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40AD95C7-36DD-4003-AFD6-631F052D3CC4}" xr6:coauthVersionLast="47" xr6:coauthVersionMax="47" xr10:uidLastSave="{00000000-0000-0000-0000-000000000000}"/>
  <bookViews>
    <workbookView xWindow="28680" yWindow="-120" windowWidth="29040" windowHeight="15840" activeTab="7" xr2:uid="{00000000-000D-0000-FFFF-FFFF00000000}"/>
  </bookViews>
  <sheets>
    <sheet name="Readme" sheetId="9" r:id="rId1"/>
    <sheet name="Dataset" sheetId="1" r:id="rId2"/>
    <sheet name="Lista CEO" sheetId="2" r:id="rId3"/>
    <sheet name="Preguntas" sheetId="3" r:id="rId4"/>
    <sheet name="Buscador" sheetId="4" r:id="rId5"/>
    <sheet name="Tablas Auxiliares" sheetId="5" r:id="rId6"/>
    <sheet name="Pivot Tables" sheetId="8" r:id="rId7"/>
    <sheet name="Graficos" sheetId="15" r:id="rId8"/>
    <sheet name="Dashboard" sheetId="7" r:id="rId9"/>
  </sheets>
  <definedNames>
    <definedName name="_xlnm._FilterDatabase" localSheetId="5" hidden="1">'Tablas Auxiliares'!$B$1:$I$1002</definedName>
    <definedName name="_xlchart.v5.0" hidden="1">'Tablas Auxiliares'!$M$2</definedName>
    <definedName name="_xlchart.v5.1" hidden="1">'Tablas Auxiliares'!$M$3:$M$123</definedName>
    <definedName name="_xlchart.v5.10" hidden="1">'Tablas Auxiliares'!$M$2</definedName>
    <definedName name="_xlchart.v5.11" hidden="1">'Tablas Auxiliares'!$M$3:$M$123</definedName>
    <definedName name="_xlchart.v5.12" hidden="1">'Tablas Auxiliares'!$N$1</definedName>
    <definedName name="_xlchart.v5.13" hidden="1">'Tablas Auxiliares'!$N$2</definedName>
    <definedName name="_xlchart.v5.14" hidden="1">'Tablas Auxiliares'!$N$3:$N$123</definedName>
    <definedName name="_xlchart.v5.2" hidden="1">'Tablas Auxiliares'!$N$1</definedName>
    <definedName name="_xlchart.v5.3" hidden="1">'Tablas Auxiliares'!$N$2</definedName>
    <definedName name="_xlchart.v5.4" hidden="1">'Tablas Auxiliares'!$N$3:$N$123</definedName>
    <definedName name="_xlchart.v5.5" hidden="1">'Tablas Auxiliares'!$M$2</definedName>
    <definedName name="_xlchart.v5.6" hidden="1">'Tablas Auxiliares'!$M$3:$M$123</definedName>
    <definedName name="_xlchart.v5.7" hidden="1">'Tablas Auxiliares'!$N$1</definedName>
    <definedName name="_xlchart.v5.8" hidden="1">'Tablas Auxiliares'!$N$2</definedName>
    <definedName name="_xlchart.v5.9" hidden="1">'Tablas Auxiliares'!$N$3:$N$123</definedName>
    <definedName name="Slicer_Año">#N/A</definedName>
    <definedName name="Slicer_Color">#N/A</definedName>
    <definedName name="Slicer_Marca">#N/A</definedName>
    <definedName name="Slicer_Nivel_de_Precio">#N/A</definedName>
    <definedName name="Slicer_Nombre_modelo">#N/A</definedName>
  </definedNames>
  <calcPr calcId="191029" iterate="1"/>
  <pivotCaches>
    <pivotCache cacheId="0" r:id="rId10"/>
    <pivotCache cacheId="1" r:id="rId11"/>
    <pivotCache cacheId="2" r:id="rId12"/>
    <pivotCache cacheId="3" r:id="rId13"/>
    <pivotCache cacheId="4"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1" roundtripDataSignature="AMtx7mjTzWUnWvZIz8sdp3BhdS7ZGBy91A=="/>
    </ext>
  </extLst>
</workbook>
</file>

<file path=xl/calcChain.xml><?xml version="1.0" encoding="utf-8"?>
<calcChain xmlns="http://schemas.openxmlformats.org/spreadsheetml/2006/main">
  <c r="Q22" i="5" l="1"/>
  <c r="Q21" i="5"/>
  <c r="Q18" i="5"/>
  <c r="Q17" i="5"/>
  <c r="Q4" i="5"/>
  <c r="Q5" i="5"/>
  <c r="Q6" i="5"/>
  <c r="Q7" i="5"/>
  <c r="Q8" i="5"/>
  <c r="Q9" i="5"/>
  <c r="Q10" i="5"/>
  <c r="Q11" i="5"/>
  <c r="Q12" i="5"/>
  <c r="Q13" i="5"/>
  <c r="Q14" i="5"/>
  <c r="Q3"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4" i="5"/>
  <c r="N3" i="5"/>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E12" i="1"/>
  <c r="H12" i="1"/>
  <c r="N12" i="1" a="1"/>
  <c r="N12" i="1" s="1"/>
  <c r="O12" i="1"/>
  <c r="P12" i="1"/>
  <c r="E24" i="1"/>
  <c r="H24" i="1"/>
  <c r="N24" i="1" a="1"/>
  <c r="N24" i="1" s="1"/>
  <c r="O24" i="1"/>
  <c r="P24" i="1"/>
  <c r="E36" i="1"/>
  <c r="H36" i="1"/>
  <c r="N36" i="1" a="1"/>
  <c r="N36" i="1" s="1"/>
  <c r="O36" i="1"/>
  <c r="P36" i="1"/>
  <c r="E48" i="1"/>
  <c r="N48" i="1" a="1"/>
  <c r="N48" i="1" s="1"/>
  <c r="O48" i="1"/>
  <c r="P48" i="1"/>
  <c r="E60" i="1"/>
  <c r="H60" i="1"/>
  <c r="N60" i="1" a="1"/>
  <c r="N60" i="1" s="1"/>
  <c r="O60" i="1"/>
  <c r="P60" i="1"/>
  <c r="E72" i="1"/>
  <c r="N72" i="1" a="1"/>
  <c r="N72" i="1" s="1"/>
  <c r="O72" i="1"/>
  <c r="P72" i="1"/>
  <c r="E84" i="1"/>
  <c r="H84" i="1"/>
  <c r="N84" i="1" a="1"/>
  <c r="N84" i="1" s="1"/>
  <c r="O84" i="1"/>
  <c r="P84" i="1"/>
  <c r="E96" i="1"/>
  <c r="H96" i="1"/>
  <c r="N96" i="1" a="1"/>
  <c r="N96" i="1" s="1"/>
  <c r="O96" i="1"/>
  <c r="P96" i="1"/>
  <c r="E108" i="1"/>
  <c r="H108" i="1"/>
  <c r="N108" i="1" a="1"/>
  <c r="N108" i="1" s="1"/>
  <c r="O108" i="1"/>
  <c r="P108" i="1"/>
  <c r="E120" i="1"/>
  <c r="H120" i="1"/>
  <c r="N120" i="1" a="1"/>
  <c r="N120" i="1" s="1"/>
  <c r="O120" i="1"/>
  <c r="P120" i="1"/>
  <c r="E132" i="1"/>
  <c r="N132" i="1" a="1"/>
  <c r="N132" i="1" s="1"/>
  <c r="O132" i="1"/>
  <c r="P132" i="1"/>
  <c r="E144" i="1"/>
  <c r="H144" i="1"/>
  <c r="N144" i="1" a="1"/>
  <c r="N144" i="1" s="1"/>
  <c r="O144" i="1"/>
  <c r="P144" i="1"/>
  <c r="E156" i="1"/>
  <c r="H156" i="1"/>
  <c r="N156" i="1" a="1"/>
  <c r="N156" i="1" s="1"/>
  <c r="O156" i="1"/>
  <c r="P156" i="1"/>
  <c r="E168" i="1"/>
  <c r="H168" i="1"/>
  <c r="N168" i="1" a="1"/>
  <c r="N168" i="1" s="1"/>
  <c r="O168" i="1"/>
  <c r="P168" i="1"/>
  <c r="E180" i="1"/>
  <c r="H180" i="1"/>
  <c r="N180" i="1" a="1"/>
  <c r="N180" i="1" s="1"/>
  <c r="O180" i="1"/>
  <c r="P180" i="1"/>
  <c r="E192" i="1"/>
  <c r="N192" i="1" a="1"/>
  <c r="N192" i="1" s="1"/>
  <c r="O192" i="1"/>
  <c r="P192" i="1"/>
  <c r="E204" i="1"/>
  <c r="H204" i="1"/>
  <c r="N204" i="1" a="1"/>
  <c r="N204" i="1" s="1"/>
  <c r="O204" i="1"/>
  <c r="P204" i="1"/>
  <c r="E216" i="1"/>
  <c r="H216" i="1"/>
  <c r="N216" i="1" a="1"/>
  <c r="N216" i="1" s="1"/>
  <c r="O216" i="1"/>
  <c r="P216" i="1"/>
  <c r="E228" i="1"/>
  <c r="H228" i="1"/>
  <c r="N228" i="1" a="1"/>
  <c r="N228" i="1" s="1"/>
  <c r="O228" i="1"/>
  <c r="P228" i="1"/>
  <c r="E240" i="1"/>
  <c r="H240" i="1"/>
  <c r="N240" i="1" a="1"/>
  <c r="N240" i="1" s="1"/>
  <c r="O240" i="1"/>
  <c r="P240" i="1"/>
  <c r="E252" i="1"/>
  <c r="H252" i="1"/>
  <c r="N252" i="1" a="1"/>
  <c r="N252" i="1" s="1"/>
  <c r="O252" i="1"/>
  <c r="P252" i="1"/>
  <c r="E264" i="1"/>
  <c r="H264" i="1"/>
  <c r="N264" i="1" a="1"/>
  <c r="N264" i="1" s="1"/>
  <c r="O264" i="1"/>
  <c r="P264" i="1"/>
  <c r="E276" i="1"/>
  <c r="H276" i="1"/>
  <c r="N276" i="1" a="1"/>
  <c r="N276" i="1" s="1"/>
  <c r="O276" i="1"/>
  <c r="P276" i="1"/>
  <c r="E288" i="1"/>
  <c r="H288" i="1"/>
  <c r="N288" i="1" a="1"/>
  <c r="N288" i="1" s="1"/>
  <c r="O288" i="1"/>
  <c r="P288" i="1"/>
  <c r="E300" i="1"/>
  <c r="H300" i="1"/>
  <c r="N300" i="1" a="1"/>
  <c r="N300" i="1" s="1"/>
  <c r="O300" i="1"/>
  <c r="P300" i="1"/>
  <c r="E312" i="1"/>
  <c r="H312" i="1"/>
  <c r="N312" i="1" a="1"/>
  <c r="N312" i="1" s="1"/>
  <c r="O312" i="1"/>
  <c r="P312" i="1"/>
  <c r="E324" i="1"/>
  <c r="H324" i="1"/>
  <c r="N324" i="1" a="1"/>
  <c r="N324" i="1" s="1"/>
  <c r="O324" i="1"/>
  <c r="P324" i="1"/>
  <c r="E336" i="1"/>
  <c r="H336" i="1"/>
  <c r="N336" i="1" a="1"/>
  <c r="N336" i="1" s="1"/>
  <c r="O336" i="1"/>
  <c r="P336" i="1"/>
  <c r="E348" i="1"/>
  <c r="H348" i="1"/>
  <c r="N348" i="1" a="1"/>
  <c r="N348" i="1" s="1"/>
  <c r="O348" i="1"/>
  <c r="P348" i="1"/>
  <c r="E360" i="1"/>
  <c r="H360" i="1"/>
  <c r="N360" i="1" a="1"/>
  <c r="N360" i="1" s="1"/>
  <c r="O360" i="1"/>
  <c r="P360" i="1"/>
  <c r="E372" i="1"/>
  <c r="H372" i="1"/>
  <c r="N372" i="1" a="1"/>
  <c r="N372" i="1" s="1"/>
  <c r="O372" i="1"/>
  <c r="P372" i="1"/>
  <c r="E384" i="1"/>
  <c r="H384" i="1"/>
  <c r="N384" i="1" a="1"/>
  <c r="N384" i="1" s="1"/>
  <c r="O384" i="1"/>
  <c r="P384" i="1"/>
  <c r="E396" i="1"/>
  <c r="H396" i="1"/>
  <c r="N396" i="1" a="1"/>
  <c r="N396" i="1" s="1"/>
  <c r="O396" i="1"/>
  <c r="P396" i="1"/>
  <c r="E408" i="1"/>
  <c r="H408" i="1"/>
  <c r="N408" i="1" a="1"/>
  <c r="N408" i="1" s="1"/>
  <c r="O408" i="1"/>
  <c r="P408" i="1"/>
  <c r="E420" i="1"/>
  <c r="H420" i="1"/>
  <c r="N420" i="1" a="1"/>
  <c r="N420" i="1" s="1"/>
  <c r="O420" i="1"/>
  <c r="P420" i="1"/>
  <c r="E432" i="1"/>
  <c r="H432" i="1"/>
  <c r="N432" i="1" a="1"/>
  <c r="N432" i="1" s="1"/>
  <c r="O432" i="1"/>
  <c r="P432" i="1"/>
  <c r="E444" i="1"/>
  <c r="H444" i="1"/>
  <c r="N444" i="1" a="1"/>
  <c r="N444" i="1" s="1"/>
  <c r="O444" i="1"/>
  <c r="P444" i="1"/>
  <c r="E456" i="1"/>
  <c r="H456" i="1"/>
  <c r="N456" i="1" a="1"/>
  <c r="N456" i="1" s="1"/>
  <c r="O456" i="1"/>
  <c r="P456" i="1"/>
  <c r="E468" i="1"/>
  <c r="H468" i="1"/>
  <c r="N468" i="1" a="1"/>
  <c r="N468" i="1" s="1"/>
  <c r="O468" i="1"/>
  <c r="P468" i="1"/>
  <c r="E480" i="1"/>
  <c r="H480" i="1"/>
  <c r="N480" i="1" a="1"/>
  <c r="N480" i="1" s="1"/>
  <c r="O480" i="1"/>
  <c r="P480" i="1"/>
  <c r="E492" i="1"/>
  <c r="H492" i="1"/>
  <c r="N492" i="1" a="1"/>
  <c r="N492" i="1" s="1"/>
  <c r="O492" i="1"/>
  <c r="P492" i="1"/>
  <c r="E504" i="1"/>
  <c r="N504" i="1" a="1"/>
  <c r="N504" i="1" s="1"/>
  <c r="O504" i="1"/>
  <c r="P504" i="1"/>
  <c r="E516" i="1"/>
  <c r="H516" i="1"/>
  <c r="N516" i="1" a="1"/>
  <c r="N516" i="1" s="1"/>
  <c r="O516" i="1"/>
  <c r="P516" i="1"/>
  <c r="E528" i="1"/>
  <c r="N528" i="1" a="1"/>
  <c r="N528" i="1" s="1"/>
  <c r="O528" i="1"/>
  <c r="P528" i="1"/>
  <c r="E540" i="1"/>
  <c r="H540" i="1"/>
  <c r="N540" i="1" a="1"/>
  <c r="N540" i="1" s="1"/>
  <c r="O540" i="1"/>
  <c r="P540" i="1"/>
  <c r="E552" i="1"/>
  <c r="H552" i="1"/>
  <c r="N552" i="1" a="1"/>
  <c r="N552" i="1" s="1"/>
  <c r="O552" i="1"/>
  <c r="P552" i="1"/>
  <c r="E564" i="1"/>
  <c r="H564" i="1"/>
  <c r="N564" i="1" a="1"/>
  <c r="N564" i="1" s="1"/>
  <c r="O564" i="1"/>
  <c r="P564" i="1"/>
  <c r="E576" i="1"/>
  <c r="H576" i="1"/>
  <c r="N576" i="1" a="1"/>
  <c r="N576" i="1"/>
  <c r="O576" i="1"/>
  <c r="P576" i="1"/>
  <c r="E588" i="1"/>
  <c r="H588" i="1"/>
  <c r="N588" i="1" a="1"/>
  <c r="N588" i="1" s="1"/>
  <c r="O588" i="1"/>
  <c r="P588" i="1"/>
  <c r="E600" i="1"/>
  <c r="H600" i="1"/>
  <c r="N600" i="1" a="1"/>
  <c r="N600" i="1" s="1"/>
  <c r="O600" i="1"/>
  <c r="P600" i="1"/>
  <c r="E612" i="1"/>
  <c r="H612" i="1"/>
  <c r="N612" i="1" a="1"/>
  <c r="N612" i="1" s="1"/>
  <c r="O612" i="1"/>
  <c r="P612" i="1"/>
  <c r="E624" i="1"/>
  <c r="H624" i="1"/>
  <c r="N624" i="1" a="1"/>
  <c r="N624" i="1" s="1"/>
  <c r="O624" i="1"/>
  <c r="P624" i="1"/>
  <c r="E636" i="1"/>
  <c r="H636" i="1"/>
  <c r="N636" i="1" a="1"/>
  <c r="N636" i="1" s="1"/>
  <c r="O636" i="1"/>
  <c r="P636" i="1"/>
  <c r="E648" i="1"/>
  <c r="H648" i="1"/>
  <c r="N648" i="1" a="1"/>
  <c r="N648" i="1" s="1"/>
  <c r="O648" i="1"/>
  <c r="P648" i="1"/>
  <c r="E660" i="1"/>
  <c r="H660" i="1"/>
  <c r="N660" i="1" a="1"/>
  <c r="N660" i="1" s="1"/>
  <c r="O660" i="1"/>
  <c r="P660" i="1"/>
  <c r="E672" i="1"/>
  <c r="H672" i="1"/>
  <c r="N672" i="1" a="1"/>
  <c r="N672" i="1" s="1"/>
  <c r="O672" i="1"/>
  <c r="P672" i="1"/>
  <c r="E684" i="1"/>
  <c r="H684" i="1"/>
  <c r="N684" i="1" a="1"/>
  <c r="N684" i="1" s="1"/>
  <c r="O684" i="1"/>
  <c r="P684" i="1"/>
  <c r="E696" i="1"/>
  <c r="N696" i="1" a="1"/>
  <c r="N696" i="1" s="1"/>
  <c r="O696" i="1"/>
  <c r="P696" i="1"/>
  <c r="E708" i="1"/>
  <c r="H708" i="1"/>
  <c r="N708" i="1" a="1"/>
  <c r="N708" i="1" s="1"/>
  <c r="O708" i="1"/>
  <c r="P708" i="1"/>
  <c r="E720" i="1"/>
  <c r="H720" i="1"/>
  <c r="N720" i="1" a="1"/>
  <c r="N720" i="1" s="1"/>
  <c r="O720" i="1"/>
  <c r="P720" i="1"/>
  <c r="E732" i="1"/>
  <c r="H732" i="1"/>
  <c r="N732" i="1" a="1"/>
  <c r="N732" i="1" s="1"/>
  <c r="O732" i="1"/>
  <c r="P732" i="1"/>
  <c r="E744" i="1"/>
  <c r="H744" i="1"/>
  <c r="N744" i="1" a="1"/>
  <c r="N744" i="1" s="1"/>
  <c r="O744" i="1"/>
  <c r="P744" i="1"/>
  <c r="E756" i="1"/>
  <c r="H756" i="1"/>
  <c r="N756" i="1" a="1"/>
  <c r="N756" i="1" s="1"/>
  <c r="O756" i="1"/>
  <c r="P756" i="1"/>
  <c r="E768" i="1"/>
  <c r="H768" i="1"/>
  <c r="N768" i="1" a="1"/>
  <c r="N768" i="1" s="1"/>
  <c r="O768" i="1"/>
  <c r="P768" i="1"/>
  <c r="E780" i="1"/>
  <c r="H780" i="1"/>
  <c r="N780" i="1" a="1"/>
  <c r="N780" i="1" s="1"/>
  <c r="O780" i="1"/>
  <c r="P780" i="1"/>
  <c r="E792" i="1"/>
  <c r="H792" i="1"/>
  <c r="N792" i="1" a="1"/>
  <c r="N792" i="1" s="1"/>
  <c r="O792" i="1"/>
  <c r="P792" i="1"/>
  <c r="E804" i="1"/>
  <c r="H804" i="1"/>
  <c r="N804" i="1" a="1"/>
  <c r="N804" i="1"/>
  <c r="O804" i="1"/>
  <c r="P804" i="1"/>
  <c r="E816" i="1"/>
  <c r="H816" i="1"/>
  <c r="N816" i="1" a="1"/>
  <c r="N816" i="1" s="1"/>
  <c r="O816" i="1"/>
  <c r="P816" i="1"/>
  <c r="E828" i="1"/>
  <c r="H828" i="1"/>
  <c r="N828" i="1" a="1"/>
  <c r="N828" i="1" s="1"/>
  <c r="O828" i="1"/>
  <c r="P828" i="1"/>
  <c r="E840" i="1"/>
  <c r="H840" i="1"/>
  <c r="N840" i="1" a="1"/>
  <c r="N840" i="1" s="1"/>
  <c r="O840" i="1"/>
  <c r="P840" i="1"/>
  <c r="E852" i="1"/>
  <c r="N852" i="1" a="1"/>
  <c r="N852" i="1" s="1"/>
  <c r="O852" i="1"/>
  <c r="P852" i="1"/>
  <c r="E864" i="1"/>
  <c r="H864" i="1"/>
  <c r="N864" i="1" a="1"/>
  <c r="N864" i="1"/>
  <c r="O864" i="1"/>
  <c r="P864" i="1"/>
  <c r="E876" i="1"/>
  <c r="H876" i="1"/>
  <c r="N876" i="1" a="1"/>
  <c r="N876" i="1" s="1"/>
  <c r="O876" i="1"/>
  <c r="P876" i="1"/>
  <c r="E888" i="1"/>
  <c r="N888" i="1" a="1"/>
  <c r="N888" i="1" s="1"/>
  <c r="O888" i="1"/>
  <c r="P888" i="1"/>
  <c r="E900" i="1"/>
  <c r="H900" i="1"/>
  <c r="N900" i="1" a="1"/>
  <c r="N900" i="1"/>
  <c r="O900" i="1"/>
  <c r="P900" i="1"/>
  <c r="E912" i="1"/>
  <c r="H912" i="1"/>
  <c r="N912" i="1" a="1"/>
  <c r="N912" i="1" s="1"/>
  <c r="O912" i="1"/>
  <c r="P912" i="1"/>
  <c r="E924" i="1"/>
  <c r="H924" i="1"/>
  <c r="N924" i="1" a="1"/>
  <c r="N924" i="1" s="1"/>
  <c r="O924" i="1"/>
  <c r="P924" i="1"/>
  <c r="E936" i="1"/>
  <c r="H936" i="1"/>
  <c r="N936" i="1" a="1"/>
  <c r="N936" i="1"/>
  <c r="O936" i="1"/>
  <c r="P936" i="1"/>
  <c r="E948" i="1"/>
  <c r="H948" i="1"/>
  <c r="N948" i="1" a="1"/>
  <c r="N948" i="1" s="1"/>
  <c r="O948" i="1"/>
  <c r="P948" i="1"/>
  <c r="E960" i="1"/>
  <c r="H960" i="1"/>
  <c r="N960" i="1" a="1"/>
  <c r="N960" i="1"/>
  <c r="O960" i="1"/>
  <c r="P960" i="1"/>
  <c r="E972" i="1"/>
  <c r="N972" i="1" a="1"/>
  <c r="N972" i="1" s="1"/>
  <c r="O972" i="1"/>
  <c r="P972" i="1"/>
  <c r="E984" i="1"/>
  <c r="H984" i="1"/>
  <c r="N984" i="1" a="1"/>
  <c r="N984" i="1" s="1"/>
  <c r="O984" i="1"/>
  <c r="P984" i="1"/>
  <c r="E996" i="1"/>
  <c r="H996" i="1"/>
  <c r="N996" i="1" a="1"/>
  <c r="N996" i="1"/>
  <c r="O996" i="1"/>
  <c r="P996" i="1"/>
  <c r="E11" i="1"/>
  <c r="H11" i="1"/>
  <c r="N11" i="1" a="1"/>
  <c r="N11" i="1" s="1"/>
  <c r="O11" i="1"/>
  <c r="P11" i="1"/>
  <c r="E23" i="1"/>
  <c r="H23" i="1"/>
  <c r="N23" i="1" a="1"/>
  <c r="N23" i="1"/>
  <c r="O23" i="1"/>
  <c r="P23" i="1"/>
  <c r="E35" i="1"/>
  <c r="H35" i="1"/>
  <c r="N35" i="1" a="1"/>
  <c r="N35" i="1" s="1"/>
  <c r="O35" i="1"/>
  <c r="P35" i="1"/>
  <c r="E47" i="1"/>
  <c r="H47" i="1"/>
  <c r="N47" i="1" a="1"/>
  <c r="N47" i="1"/>
  <c r="O47" i="1"/>
  <c r="P47" i="1"/>
  <c r="E59" i="1"/>
  <c r="H59" i="1"/>
  <c r="N59" i="1" a="1"/>
  <c r="N59" i="1" s="1"/>
  <c r="O59" i="1"/>
  <c r="P59" i="1"/>
  <c r="E71" i="1"/>
  <c r="H71" i="1"/>
  <c r="N71" i="1" a="1"/>
  <c r="N71" i="1" s="1"/>
  <c r="O71" i="1"/>
  <c r="P71" i="1"/>
  <c r="E83" i="1"/>
  <c r="H83" i="1"/>
  <c r="N83" i="1" a="1"/>
  <c r="N83" i="1"/>
  <c r="O83" i="1"/>
  <c r="P83" i="1"/>
  <c r="E95" i="1"/>
  <c r="H95" i="1"/>
  <c r="N95" i="1" a="1"/>
  <c r="N95" i="1" s="1"/>
  <c r="O95" i="1"/>
  <c r="P95" i="1"/>
  <c r="E107" i="1"/>
  <c r="H107" i="1"/>
  <c r="N107" i="1" a="1"/>
  <c r="N107" i="1" s="1"/>
  <c r="O107" i="1"/>
  <c r="P107" i="1"/>
  <c r="E119" i="1"/>
  <c r="N119" i="1" a="1"/>
  <c r="N119" i="1" s="1"/>
  <c r="O119" i="1"/>
  <c r="P119" i="1"/>
  <c r="E131" i="1"/>
  <c r="H131" i="1"/>
  <c r="N131" i="1" a="1"/>
  <c r="N131" i="1"/>
  <c r="O131" i="1"/>
  <c r="P131" i="1"/>
  <c r="E143" i="1"/>
  <c r="H143" i="1"/>
  <c r="N143" i="1" a="1"/>
  <c r="N143" i="1" s="1"/>
  <c r="O143" i="1"/>
  <c r="P143" i="1"/>
  <c r="E155" i="1"/>
  <c r="H155" i="1"/>
  <c r="N155" i="1" a="1"/>
  <c r="N155" i="1" s="1"/>
  <c r="O155" i="1"/>
  <c r="P155" i="1"/>
  <c r="E167" i="1"/>
  <c r="H167" i="1"/>
  <c r="N167" i="1" a="1"/>
  <c r="N167" i="1"/>
  <c r="O167" i="1"/>
  <c r="P167" i="1"/>
  <c r="E179" i="1"/>
  <c r="N179" i="1" a="1"/>
  <c r="N179" i="1" s="1"/>
  <c r="O179" i="1"/>
  <c r="P179" i="1"/>
  <c r="E191" i="1"/>
  <c r="H191" i="1"/>
  <c r="N191" i="1" a="1"/>
  <c r="N191" i="1"/>
  <c r="O191" i="1"/>
  <c r="P191" i="1"/>
  <c r="E203" i="1"/>
  <c r="N203" i="1" a="1"/>
  <c r="N203" i="1" s="1"/>
  <c r="O203" i="1"/>
  <c r="P203" i="1"/>
  <c r="E215" i="1"/>
  <c r="H215" i="1"/>
  <c r="N215" i="1" a="1"/>
  <c r="N215" i="1" s="1"/>
  <c r="O215" i="1"/>
  <c r="P215" i="1"/>
  <c r="E227" i="1"/>
  <c r="H227" i="1"/>
  <c r="N227" i="1" a="1"/>
  <c r="N227" i="1" s="1"/>
  <c r="O227" i="1"/>
  <c r="P227" i="1"/>
  <c r="E239" i="1"/>
  <c r="H239" i="1"/>
  <c r="N239" i="1" a="1"/>
  <c r="N239" i="1"/>
  <c r="O239" i="1"/>
  <c r="P239" i="1"/>
  <c r="E251" i="1"/>
  <c r="H251" i="1"/>
  <c r="N251" i="1" a="1"/>
  <c r="N251" i="1" s="1"/>
  <c r="O251" i="1"/>
  <c r="P251" i="1"/>
  <c r="E263" i="1"/>
  <c r="H263" i="1"/>
  <c r="N263" i="1" a="1"/>
  <c r="N263" i="1" s="1"/>
  <c r="O263" i="1"/>
  <c r="P263" i="1"/>
  <c r="E275" i="1"/>
  <c r="H275" i="1"/>
  <c r="N275" i="1" a="1"/>
  <c r="N275" i="1" s="1"/>
  <c r="O275" i="1"/>
  <c r="P275" i="1"/>
  <c r="E287" i="1"/>
  <c r="H287" i="1"/>
  <c r="N287" i="1" a="1"/>
  <c r="N287" i="1" s="1"/>
  <c r="O287" i="1"/>
  <c r="P287" i="1"/>
  <c r="E299" i="1"/>
  <c r="H299" i="1"/>
  <c r="N299" i="1" a="1"/>
  <c r="N299" i="1"/>
  <c r="O299" i="1"/>
  <c r="P299" i="1"/>
  <c r="E311" i="1"/>
  <c r="H311" i="1"/>
  <c r="N311" i="1" a="1"/>
  <c r="N311" i="1" s="1"/>
  <c r="O311" i="1"/>
  <c r="P311" i="1"/>
  <c r="E323" i="1"/>
  <c r="H323" i="1"/>
  <c r="N323" i="1" a="1"/>
  <c r="N323" i="1" s="1"/>
  <c r="O323" i="1"/>
  <c r="P323" i="1"/>
  <c r="E335" i="1"/>
  <c r="H335" i="1"/>
  <c r="N335" i="1" a="1"/>
  <c r="N335" i="1" s="1"/>
  <c r="O335" i="1"/>
  <c r="P335" i="1"/>
  <c r="E347" i="1"/>
  <c r="H347" i="1"/>
  <c r="N347" i="1" a="1"/>
  <c r="N347" i="1"/>
  <c r="O347" i="1"/>
  <c r="P347" i="1"/>
  <c r="E359" i="1"/>
  <c r="H359" i="1"/>
  <c r="N359" i="1" a="1"/>
  <c r="N359" i="1" s="1"/>
  <c r="O359" i="1"/>
  <c r="P359" i="1"/>
  <c r="E371" i="1"/>
  <c r="H371" i="1"/>
  <c r="N371" i="1" a="1"/>
  <c r="N371" i="1" s="1"/>
  <c r="O371" i="1"/>
  <c r="P371" i="1"/>
  <c r="E383" i="1"/>
  <c r="H383" i="1"/>
  <c r="N383" i="1" a="1"/>
  <c r="N383" i="1" s="1"/>
  <c r="O383" i="1"/>
  <c r="P383" i="1"/>
  <c r="E395" i="1"/>
  <c r="H395" i="1"/>
  <c r="N395" i="1" a="1"/>
  <c r="N395" i="1"/>
  <c r="O395" i="1"/>
  <c r="P395" i="1"/>
  <c r="E407" i="1"/>
  <c r="H407" i="1"/>
  <c r="N407" i="1" a="1"/>
  <c r="N407" i="1" s="1"/>
  <c r="O407" i="1"/>
  <c r="P407" i="1"/>
  <c r="E419" i="1"/>
  <c r="H419" i="1"/>
  <c r="N419" i="1" a="1"/>
  <c r="N419" i="1" s="1"/>
  <c r="O419" i="1"/>
  <c r="P419" i="1"/>
  <c r="E431" i="1"/>
  <c r="H431" i="1"/>
  <c r="N431" i="1" a="1"/>
  <c r="N431" i="1" s="1"/>
  <c r="O431" i="1"/>
  <c r="P431" i="1"/>
  <c r="E443" i="1"/>
  <c r="H443" i="1"/>
  <c r="N443" i="1" a="1"/>
  <c r="N443" i="1" s="1"/>
  <c r="O443" i="1"/>
  <c r="P443" i="1"/>
  <c r="E455" i="1"/>
  <c r="H455" i="1"/>
  <c r="N455" i="1" a="1"/>
  <c r="N455" i="1" s="1"/>
  <c r="O455" i="1"/>
  <c r="P455" i="1"/>
  <c r="E467" i="1"/>
  <c r="H467" i="1"/>
  <c r="N467" i="1" a="1"/>
  <c r="N467" i="1"/>
  <c r="O467" i="1"/>
  <c r="P467" i="1"/>
  <c r="E479" i="1"/>
  <c r="H479" i="1"/>
  <c r="N479" i="1" a="1"/>
  <c r="N479" i="1" s="1"/>
  <c r="O479" i="1"/>
  <c r="P479" i="1"/>
  <c r="E491" i="1"/>
  <c r="N491" i="1" a="1"/>
  <c r="N491" i="1" s="1"/>
  <c r="O491" i="1"/>
  <c r="P491" i="1"/>
  <c r="E503" i="1"/>
  <c r="H503" i="1"/>
  <c r="N503" i="1" a="1"/>
  <c r="N503" i="1" s="1"/>
  <c r="O503" i="1"/>
  <c r="P503" i="1"/>
  <c r="E515" i="1"/>
  <c r="H515" i="1"/>
  <c r="N515" i="1" a="1"/>
  <c r="N515" i="1"/>
  <c r="O515" i="1"/>
  <c r="P515" i="1"/>
  <c r="E527" i="1"/>
  <c r="H527" i="1"/>
  <c r="N527" i="1" a="1"/>
  <c r="N527" i="1" s="1"/>
  <c r="O527" i="1"/>
  <c r="P527" i="1"/>
  <c r="E539" i="1"/>
  <c r="N539" i="1" a="1"/>
  <c r="N539" i="1" s="1"/>
  <c r="O539" i="1"/>
  <c r="P539" i="1"/>
  <c r="E551" i="1"/>
  <c r="H551" i="1"/>
  <c r="N551" i="1" a="1"/>
  <c r="N551" i="1" s="1"/>
  <c r="O551" i="1"/>
  <c r="P551" i="1"/>
  <c r="E563" i="1"/>
  <c r="N563" i="1" a="1"/>
  <c r="N563" i="1"/>
  <c r="O563" i="1"/>
  <c r="P563" i="1"/>
  <c r="E575" i="1"/>
  <c r="H575" i="1"/>
  <c r="N575" i="1" a="1"/>
  <c r="N575" i="1" s="1"/>
  <c r="O575" i="1"/>
  <c r="P575" i="1"/>
  <c r="E587" i="1"/>
  <c r="H587" i="1"/>
  <c r="N587" i="1" a="1"/>
  <c r="N587" i="1" s="1"/>
  <c r="O587" i="1"/>
  <c r="P587" i="1"/>
  <c r="E599" i="1"/>
  <c r="H599" i="1"/>
  <c r="N599" i="1" a="1"/>
  <c r="N599" i="1" s="1"/>
  <c r="O599" i="1"/>
  <c r="P599" i="1"/>
  <c r="E611" i="1"/>
  <c r="H611" i="1"/>
  <c r="N611" i="1" a="1"/>
  <c r="N611" i="1" s="1"/>
  <c r="O611" i="1"/>
  <c r="P611" i="1"/>
  <c r="E623" i="1"/>
  <c r="H623" i="1"/>
  <c r="N623" i="1" a="1"/>
  <c r="N623" i="1"/>
  <c r="O623" i="1"/>
  <c r="P623" i="1"/>
  <c r="E635" i="1"/>
  <c r="H635" i="1"/>
  <c r="N635" i="1" a="1"/>
  <c r="N635" i="1" s="1"/>
  <c r="O635" i="1"/>
  <c r="P635" i="1"/>
  <c r="E647" i="1"/>
  <c r="H647" i="1"/>
  <c r="N647" i="1" a="1"/>
  <c r="N647" i="1" s="1"/>
  <c r="O647" i="1"/>
  <c r="P647" i="1"/>
  <c r="E659" i="1"/>
  <c r="H659" i="1"/>
  <c r="N659" i="1" a="1"/>
  <c r="N659" i="1"/>
  <c r="O659" i="1"/>
  <c r="P659" i="1"/>
  <c r="E671" i="1"/>
  <c r="H671" i="1"/>
  <c r="N671" i="1" a="1"/>
  <c r="N671" i="1" s="1"/>
  <c r="O671" i="1"/>
  <c r="P671" i="1"/>
  <c r="E683" i="1"/>
  <c r="H683" i="1"/>
  <c r="N683" i="1" a="1"/>
  <c r="N683" i="1" s="1"/>
  <c r="O683" i="1"/>
  <c r="P683" i="1"/>
  <c r="E695" i="1"/>
  <c r="H695" i="1"/>
  <c r="N695" i="1" a="1"/>
  <c r="N695" i="1" s="1"/>
  <c r="O695" i="1"/>
  <c r="P695" i="1"/>
  <c r="E707" i="1"/>
  <c r="H707" i="1"/>
  <c r="N707" i="1" a="1"/>
  <c r="N707" i="1" s="1"/>
  <c r="O707" i="1"/>
  <c r="P707" i="1"/>
  <c r="E719" i="1"/>
  <c r="N719" i="1" a="1"/>
  <c r="N719" i="1" s="1"/>
  <c r="O719" i="1"/>
  <c r="P719" i="1"/>
  <c r="E731" i="1"/>
  <c r="H731" i="1"/>
  <c r="N731" i="1" a="1"/>
  <c r="N731" i="1" s="1"/>
  <c r="O731" i="1"/>
  <c r="P731" i="1"/>
  <c r="E743" i="1"/>
  <c r="H743" i="1"/>
  <c r="N743" i="1" a="1"/>
  <c r="N743" i="1" s="1"/>
  <c r="O743" i="1"/>
  <c r="P743" i="1"/>
  <c r="E755" i="1"/>
  <c r="N755" i="1" a="1"/>
  <c r="N755" i="1" s="1"/>
  <c r="O755" i="1"/>
  <c r="P755" i="1"/>
  <c r="E767" i="1"/>
  <c r="H767" i="1"/>
  <c r="N767" i="1" a="1"/>
  <c r="N767" i="1" s="1"/>
  <c r="O767" i="1"/>
  <c r="P767" i="1"/>
  <c r="E779" i="1"/>
  <c r="H779" i="1"/>
  <c r="N779" i="1" a="1"/>
  <c r="N779" i="1" s="1"/>
  <c r="O779" i="1"/>
  <c r="P779" i="1"/>
  <c r="E791" i="1"/>
  <c r="H791" i="1"/>
  <c r="N791" i="1" a="1"/>
  <c r="N791" i="1" s="1"/>
  <c r="O791" i="1"/>
  <c r="P791" i="1"/>
  <c r="E803" i="1"/>
  <c r="H803" i="1"/>
  <c r="N803" i="1" a="1"/>
  <c r="N803" i="1" s="1"/>
  <c r="O803" i="1"/>
  <c r="P803" i="1"/>
  <c r="E815" i="1"/>
  <c r="H815" i="1"/>
  <c r="N815" i="1" a="1"/>
  <c r="N815" i="1" s="1"/>
  <c r="O815" i="1"/>
  <c r="P815" i="1"/>
  <c r="E827" i="1"/>
  <c r="H827" i="1"/>
  <c r="N827" i="1" a="1"/>
  <c r="N827" i="1" s="1"/>
  <c r="O827" i="1"/>
  <c r="P827" i="1"/>
  <c r="E839" i="1"/>
  <c r="H839" i="1"/>
  <c r="N839" i="1" a="1"/>
  <c r="N839" i="1" s="1"/>
  <c r="O839" i="1"/>
  <c r="P839" i="1"/>
  <c r="E851" i="1"/>
  <c r="H851" i="1"/>
  <c r="N851" i="1" a="1"/>
  <c r="N851" i="1" s="1"/>
  <c r="O851" i="1"/>
  <c r="P851" i="1"/>
  <c r="E863" i="1"/>
  <c r="H863" i="1"/>
  <c r="N863" i="1" a="1"/>
  <c r="N863" i="1" s="1"/>
  <c r="O863" i="1"/>
  <c r="P863" i="1"/>
  <c r="E875" i="1"/>
  <c r="H875" i="1"/>
  <c r="N875" i="1" a="1"/>
  <c r="N875" i="1" s="1"/>
  <c r="O875" i="1"/>
  <c r="P875" i="1"/>
  <c r="E887" i="1"/>
  <c r="H887" i="1"/>
  <c r="N887" i="1" a="1"/>
  <c r="N887" i="1"/>
  <c r="O887" i="1"/>
  <c r="P887" i="1"/>
  <c r="E899" i="1"/>
  <c r="H899" i="1"/>
  <c r="N899" i="1" a="1"/>
  <c r="N899" i="1" s="1"/>
  <c r="O899" i="1"/>
  <c r="P899" i="1"/>
  <c r="E911" i="1"/>
  <c r="N911" i="1" a="1"/>
  <c r="N911" i="1"/>
  <c r="O911" i="1"/>
  <c r="P911" i="1"/>
  <c r="E923" i="1"/>
  <c r="H923" i="1"/>
  <c r="N923" i="1" a="1"/>
  <c r="N923" i="1" s="1"/>
  <c r="O923" i="1"/>
  <c r="P923" i="1"/>
  <c r="E935" i="1"/>
  <c r="H935" i="1"/>
  <c r="N935" i="1" a="1"/>
  <c r="N935" i="1"/>
  <c r="O935" i="1"/>
  <c r="P935" i="1"/>
  <c r="E947" i="1"/>
  <c r="H947" i="1"/>
  <c r="N947" i="1" a="1"/>
  <c r="N947" i="1" s="1"/>
  <c r="O947" i="1"/>
  <c r="P947" i="1"/>
  <c r="E959" i="1"/>
  <c r="H959" i="1"/>
  <c r="N959" i="1" a="1"/>
  <c r="N959" i="1" s="1"/>
  <c r="O959" i="1"/>
  <c r="P959" i="1"/>
  <c r="E971" i="1"/>
  <c r="H971" i="1"/>
  <c r="N971" i="1" a="1"/>
  <c r="N971" i="1"/>
  <c r="O971" i="1"/>
  <c r="P971" i="1"/>
  <c r="E983" i="1"/>
  <c r="H983" i="1"/>
  <c r="N983" i="1" a="1"/>
  <c r="N983" i="1" s="1"/>
  <c r="O983" i="1"/>
  <c r="P983" i="1"/>
  <c r="E995" i="1"/>
  <c r="H995" i="1"/>
  <c r="N995" i="1" a="1"/>
  <c r="N995" i="1"/>
  <c r="O995" i="1"/>
  <c r="P995" i="1"/>
  <c r="E10" i="1"/>
  <c r="H10" i="1"/>
  <c r="N10" i="1" a="1"/>
  <c r="N10" i="1" s="1"/>
  <c r="O10" i="1"/>
  <c r="P10" i="1"/>
  <c r="E22" i="1"/>
  <c r="H22" i="1"/>
  <c r="N22" i="1" a="1"/>
  <c r="N22" i="1" s="1"/>
  <c r="O22" i="1"/>
  <c r="P22" i="1"/>
  <c r="E34" i="1"/>
  <c r="H34" i="1"/>
  <c r="N34" i="1" a="1"/>
  <c r="N34" i="1" s="1"/>
  <c r="O34" i="1"/>
  <c r="P34" i="1"/>
  <c r="E46" i="1"/>
  <c r="H46" i="1"/>
  <c r="N46" i="1" a="1"/>
  <c r="N46" i="1" s="1"/>
  <c r="O46" i="1"/>
  <c r="P46" i="1"/>
  <c r="E58" i="1"/>
  <c r="H58" i="1"/>
  <c r="N58" i="1" a="1"/>
  <c r="N58" i="1" s="1"/>
  <c r="O58" i="1"/>
  <c r="P58" i="1"/>
  <c r="E70" i="1"/>
  <c r="N70" i="1" a="1"/>
  <c r="N70" i="1" s="1"/>
  <c r="O70" i="1"/>
  <c r="P70" i="1"/>
  <c r="E82" i="1"/>
  <c r="H82" i="1"/>
  <c r="N82" i="1" a="1"/>
  <c r="N82" i="1" s="1"/>
  <c r="O82" i="1"/>
  <c r="P82" i="1"/>
  <c r="E94" i="1"/>
  <c r="N94" i="1" a="1"/>
  <c r="N94" i="1" s="1"/>
  <c r="O94" i="1"/>
  <c r="P94" i="1"/>
  <c r="E106" i="1"/>
  <c r="N106" i="1" a="1"/>
  <c r="N106" i="1"/>
  <c r="O106" i="1"/>
  <c r="P106" i="1"/>
  <c r="E118" i="1"/>
  <c r="H118" i="1"/>
  <c r="N118" i="1" a="1"/>
  <c r="N118" i="1" s="1"/>
  <c r="O118" i="1"/>
  <c r="P118" i="1"/>
  <c r="E130" i="1"/>
  <c r="H130" i="1"/>
  <c r="N130" i="1" a="1"/>
  <c r="N130" i="1" s="1"/>
  <c r="O130" i="1"/>
  <c r="P130" i="1"/>
  <c r="E142" i="1"/>
  <c r="N142" i="1" a="1"/>
  <c r="N142" i="1" s="1"/>
  <c r="O142" i="1"/>
  <c r="P142" i="1"/>
  <c r="E154" i="1"/>
  <c r="N154" i="1" a="1"/>
  <c r="N154" i="1" s="1"/>
  <c r="O154" i="1"/>
  <c r="P154" i="1"/>
  <c r="E166" i="1"/>
  <c r="H166" i="1"/>
  <c r="N166" i="1" a="1"/>
  <c r="N166" i="1" s="1"/>
  <c r="O166" i="1"/>
  <c r="P166" i="1"/>
  <c r="E178" i="1"/>
  <c r="H178" i="1"/>
  <c r="N178" i="1" a="1"/>
  <c r="N178" i="1" s="1"/>
  <c r="O178" i="1"/>
  <c r="P178" i="1"/>
  <c r="E190" i="1"/>
  <c r="H190" i="1"/>
  <c r="N190" i="1" a="1"/>
  <c r="N190" i="1" s="1"/>
  <c r="O190" i="1"/>
  <c r="P190" i="1"/>
  <c r="E202" i="1"/>
  <c r="H202" i="1"/>
  <c r="N202" i="1" a="1"/>
  <c r="N202" i="1"/>
  <c r="O202" i="1"/>
  <c r="P202" i="1"/>
  <c r="E214" i="1"/>
  <c r="H214" i="1"/>
  <c r="N214" i="1" a="1"/>
  <c r="N214" i="1" s="1"/>
  <c r="O214" i="1"/>
  <c r="P214" i="1"/>
  <c r="E226" i="1"/>
  <c r="H226" i="1"/>
  <c r="N226" i="1" a="1"/>
  <c r="N226" i="1" s="1"/>
  <c r="O226" i="1"/>
  <c r="P226" i="1"/>
  <c r="E238" i="1"/>
  <c r="N238" i="1" a="1"/>
  <c r="N238" i="1" s="1"/>
  <c r="O238" i="1"/>
  <c r="P238" i="1"/>
  <c r="E250" i="1"/>
  <c r="H250" i="1"/>
  <c r="N250" i="1" a="1"/>
  <c r="N250" i="1" s="1"/>
  <c r="O250" i="1"/>
  <c r="P250" i="1"/>
  <c r="E262" i="1"/>
  <c r="H262" i="1"/>
  <c r="N262" i="1" a="1"/>
  <c r="N262" i="1"/>
  <c r="O262" i="1"/>
  <c r="P262" i="1"/>
  <c r="E274" i="1"/>
  <c r="N274" i="1" a="1"/>
  <c r="N274" i="1" s="1"/>
  <c r="O274" i="1"/>
  <c r="P274" i="1"/>
  <c r="E286" i="1"/>
  <c r="H286" i="1"/>
  <c r="N286" i="1" a="1"/>
  <c r="N286" i="1" s="1"/>
  <c r="O286" i="1"/>
  <c r="P286" i="1"/>
  <c r="E298" i="1"/>
  <c r="H298" i="1"/>
  <c r="N298" i="1" a="1"/>
  <c r="N298" i="1" s="1"/>
  <c r="O298" i="1"/>
  <c r="P298" i="1"/>
  <c r="E310" i="1"/>
  <c r="H310" i="1"/>
  <c r="N310" i="1" a="1"/>
  <c r="N310" i="1"/>
  <c r="O310" i="1"/>
  <c r="P310" i="1"/>
  <c r="E322" i="1"/>
  <c r="N322" i="1" a="1"/>
  <c r="N322" i="1"/>
  <c r="O322" i="1"/>
  <c r="P322" i="1"/>
  <c r="E334" i="1"/>
  <c r="H334" i="1"/>
  <c r="N334" i="1" a="1"/>
  <c r="N334" i="1" s="1"/>
  <c r="O334" i="1"/>
  <c r="P334" i="1"/>
  <c r="E346" i="1"/>
  <c r="H346" i="1"/>
  <c r="N346" i="1" a="1"/>
  <c r="N346" i="1" s="1"/>
  <c r="O346" i="1"/>
  <c r="P346" i="1"/>
  <c r="E358" i="1"/>
  <c r="H358" i="1"/>
  <c r="N358" i="1" a="1"/>
  <c r="N358" i="1" s="1"/>
  <c r="O358" i="1"/>
  <c r="P358" i="1"/>
  <c r="E370" i="1"/>
  <c r="N370" i="1" a="1"/>
  <c r="N370" i="1"/>
  <c r="O370" i="1"/>
  <c r="P370" i="1"/>
  <c r="E382" i="1"/>
  <c r="H382" i="1"/>
  <c r="N382" i="1" a="1"/>
  <c r="N382" i="1" s="1"/>
  <c r="O382" i="1"/>
  <c r="P382" i="1"/>
  <c r="E394" i="1"/>
  <c r="H394" i="1"/>
  <c r="N394" i="1" a="1"/>
  <c r="N394" i="1" s="1"/>
  <c r="O394" i="1"/>
  <c r="P394" i="1"/>
  <c r="E406" i="1"/>
  <c r="N406" i="1" a="1"/>
  <c r="N406" i="1" s="1"/>
  <c r="O406" i="1"/>
  <c r="P406" i="1"/>
  <c r="E418" i="1"/>
  <c r="H418" i="1"/>
  <c r="N418" i="1" a="1"/>
  <c r="N418" i="1" s="1"/>
  <c r="O418" i="1"/>
  <c r="P418" i="1"/>
  <c r="E430" i="1"/>
  <c r="H430" i="1"/>
  <c r="N430" i="1" a="1"/>
  <c r="N430" i="1" s="1"/>
  <c r="O430" i="1"/>
  <c r="P430" i="1"/>
  <c r="E442" i="1"/>
  <c r="H442" i="1"/>
  <c r="N442" i="1" a="1"/>
  <c r="N442" i="1" s="1"/>
  <c r="O442" i="1"/>
  <c r="P442" i="1"/>
  <c r="E454" i="1"/>
  <c r="N454" i="1" a="1"/>
  <c r="N454" i="1" s="1"/>
  <c r="O454" i="1"/>
  <c r="P454" i="1"/>
  <c r="E466" i="1"/>
  <c r="H466" i="1"/>
  <c r="N466" i="1" a="1"/>
  <c r="N466" i="1" s="1"/>
  <c r="O466" i="1"/>
  <c r="P466" i="1"/>
  <c r="E478" i="1"/>
  <c r="H478" i="1"/>
  <c r="N478" i="1" a="1"/>
  <c r="N478" i="1" s="1"/>
  <c r="O478" i="1"/>
  <c r="P478" i="1"/>
  <c r="E490" i="1"/>
  <c r="N490" i="1" a="1"/>
  <c r="N490" i="1" s="1"/>
  <c r="O490" i="1"/>
  <c r="P490" i="1"/>
  <c r="E502" i="1"/>
  <c r="H502" i="1"/>
  <c r="N502" i="1" a="1"/>
  <c r="N502" i="1" s="1"/>
  <c r="O502" i="1"/>
  <c r="P502" i="1"/>
  <c r="E514" i="1"/>
  <c r="H514" i="1"/>
  <c r="N514" i="1" a="1"/>
  <c r="N514" i="1" s="1"/>
  <c r="O514" i="1"/>
  <c r="P514" i="1"/>
  <c r="E526" i="1"/>
  <c r="H526" i="1"/>
  <c r="N526" i="1" a="1"/>
  <c r="N526" i="1" s="1"/>
  <c r="O526" i="1"/>
  <c r="P526" i="1"/>
  <c r="E538" i="1"/>
  <c r="H538" i="1"/>
  <c r="N538" i="1" a="1"/>
  <c r="N538" i="1" s="1"/>
  <c r="O538" i="1"/>
  <c r="P538" i="1"/>
  <c r="E550" i="1"/>
  <c r="H550" i="1"/>
  <c r="N550" i="1" a="1"/>
  <c r="N550" i="1" s="1"/>
  <c r="O550" i="1"/>
  <c r="P550" i="1"/>
  <c r="E562" i="1"/>
  <c r="N562" i="1" a="1"/>
  <c r="N562" i="1" s="1"/>
  <c r="O562" i="1"/>
  <c r="P562" i="1"/>
  <c r="E574" i="1"/>
  <c r="H574" i="1"/>
  <c r="N574" i="1" a="1"/>
  <c r="N574" i="1" s="1"/>
  <c r="O574" i="1"/>
  <c r="P574" i="1"/>
  <c r="E586" i="1"/>
  <c r="H586" i="1"/>
  <c r="N586" i="1" a="1"/>
  <c r="N586" i="1"/>
  <c r="O586" i="1"/>
  <c r="P586" i="1"/>
  <c r="E598" i="1"/>
  <c r="N598" i="1" a="1"/>
  <c r="N598" i="1" s="1"/>
  <c r="O598" i="1"/>
  <c r="P598" i="1"/>
  <c r="E610" i="1"/>
  <c r="H610" i="1"/>
  <c r="N610" i="1" a="1"/>
  <c r="N610" i="1"/>
  <c r="O610" i="1"/>
  <c r="P610" i="1"/>
  <c r="E622" i="1"/>
  <c r="H622" i="1"/>
  <c r="N622" i="1" a="1"/>
  <c r="N622" i="1" s="1"/>
  <c r="O622" i="1"/>
  <c r="P622" i="1"/>
  <c r="E634" i="1"/>
  <c r="H634" i="1"/>
  <c r="N634" i="1" a="1"/>
  <c r="N634" i="1" s="1"/>
  <c r="O634" i="1"/>
  <c r="P634" i="1"/>
  <c r="E646" i="1"/>
  <c r="H646" i="1"/>
  <c r="N646" i="1" a="1"/>
  <c r="N646" i="1"/>
  <c r="O646" i="1"/>
  <c r="P646" i="1"/>
  <c r="E658" i="1"/>
  <c r="H658" i="1"/>
  <c r="N658" i="1" a="1"/>
  <c r="N658" i="1" s="1"/>
  <c r="O658" i="1"/>
  <c r="P658" i="1"/>
  <c r="E670" i="1"/>
  <c r="H670" i="1"/>
  <c r="N670" i="1" a="1"/>
  <c r="N670" i="1"/>
  <c r="O670" i="1"/>
  <c r="P670" i="1"/>
  <c r="E682" i="1"/>
  <c r="H682" i="1"/>
  <c r="N682" i="1" a="1"/>
  <c r="N682" i="1"/>
  <c r="O682" i="1"/>
  <c r="P682" i="1"/>
  <c r="E694" i="1"/>
  <c r="H694" i="1"/>
  <c r="N694" i="1" a="1"/>
  <c r="N694" i="1"/>
  <c r="O694" i="1"/>
  <c r="P694" i="1"/>
  <c r="E706" i="1"/>
  <c r="H706" i="1"/>
  <c r="N706" i="1" a="1"/>
  <c r="N706" i="1" s="1"/>
  <c r="O706" i="1"/>
  <c r="P706" i="1"/>
  <c r="E718" i="1"/>
  <c r="H718" i="1"/>
  <c r="N718" i="1" a="1"/>
  <c r="N718" i="1" s="1"/>
  <c r="O718" i="1"/>
  <c r="P718" i="1"/>
  <c r="E730" i="1"/>
  <c r="H730" i="1"/>
  <c r="N730" i="1" a="1"/>
  <c r="N730" i="1" s="1"/>
  <c r="O730" i="1"/>
  <c r="P730" i="1"/>
  <c r="E742" i="1"/>
  <c r="H742" i="1"/>
  <c r="N742" i="1" a="1"/>
  <c r="N742" i="1" s="1"/>
  <c r="O742" i="1"/>
  <c r="P742" i="1"/>
  <c r="E754" i="1"/>
  <c r="H754" i="1"/>
  <c r="N754" i="1" a="1"/>
  <c r="N754" i="1" s="1"/>
  <c r="O754" i="1"/>
  <c r="P754" i="1"/>
  <c r="E766" i="1"/>
  <c r="H766" i="1"/>
  <c r="N766" i="1" a="1"/>
  <c r="N766" i="1" s="1"/>
  <c r="O766" i="1"/>
  <c r="P766" i="1"/>
  <c r="E778" i="1"/>
  <c r="H778" i="1"/>
  <c r="N778" i="1" a="1"/>
  <c r="N778" i="1" s="1"/>
  <c r="O778" i="1"/>
  <c r="P778" i="1"/>
  <c r="E790" i="1"/>
  <c r="H790" i="1"/>
  <c r="N790" i="1" a="1"/>
  <c r="N790" i="1"/>
  <c r="O790" i="1"/>
  <c r="P790" i="1"/>
  <c r="E802" i="1"/>
  <c r="N802" i="1" a="1"/>
  <c r="N802" i="1" s="1"/>
  <c r="O802" i="1"/>
  <c r="P802" i="1"/>
  <c r="E814" i="1"/>
  <c r="H814" i="1"/>
  <c r="N814" i="1" a="1"/>
  <c r="N814" i="1" s="1"/>
  <c r="O814" i="1"/>
  <c r="P814" i="1"/>
  <c r="E826" i="1"/>
  <c r="H826" i="1"/>
  <c r="N826" i="1" a="1"/>
  <c r="N826" i="1" s="1"/>
  <c r="O826" i="1"/>
  <c r="P826" i="1"/>
  <c r="E838" i="1"/>
  <c r="H838" i="1"/>
  <c r="N838" i="1" a="1"/>
  <c r="N838" i="1" s="1"/>
  <c r="O838" i="1"/>
  <c r="P838" i="1"/>
  <c r="E850" i="1"/>
  <c r="H850" i="1"/>
  <c r="N850" i="1" a="1"/>
  <c r="N850" i="1"/>
  <c r="O850" i="1"/>
  <c r="P850" i="1"/>
  <c r="E862" i="1"/>
  <c r="H862" i="1"/>
  <c r="N862" i="1" a="1"/>
  <c r="N862" i="1" s="1"/>
  <c r="O862" i="1"/>
  <c r="P862" i="1"/>
  <c r="E874" i="1"/>
  <c r="H874" i="1"/>
  <c r="N874" i="1" a="1"/>
  <c r="N874" i="1" s="1"/>
  <c r="O874" i="1"/>
  <c r="P874" i="1"/>
  <c r="E886" i="1"/>
  <c r="H886" i="1"/>
  <c r="N886" i="1" a="1"/>
  <c r="N886" i="1" s="1"/>
  <c r="O886" i="1"/>
  <c r="P886" i="1"/>
  <c r="E898" i="1"/>
  <c r="N898" i="1" a="1"/>
  <c r="N898" i="1"/>
  <c r="O898" i="1"/>
  <c r="P898" i="1"/>
  <c r="E910" i="1"/>
  <c r="H910" i="1"/>
  <c r="N910" i="1" a="1"/>
  <c r="N910" i="1"/>
  <c r="O910" i="1"/>
  <c r="P910" i="1"/>
  <c r="E922" i="1"/>
  <c r="H922" i="1"/>
  <c r="N922" i="1" a="1"/>
  <c r="N922" i="1" s="1"/>
  <c r="O922" i="1"/>
  <c r="P922" i="1"/>
  <c r="E934" i="1"/>
  <c r="N934" i="1" a="1"/>
  <c r="N934" i="1"/>
  <c r="O934" i="1"/>
  <c r="P934" i="1"/>
  <c r="E946" i="1"/>
  <c r="H946" i="1"/>
  <c r="N946" i="1" a="1"/>
  <c r="N946" i="1" s="1"/>
  <c r="O946" i="1"/>
  <c r="P946" i="1"/>
  <c r="E958" i="1"/>
  <c r="H958" i="1"/>
  <c r="N958" i="1" a="1"/>
  <c r="N958" i="1"/>
  <c r="O958" i="1"/>
  <c r="P958" i="1"/>
  <c r="E970" i="1"/>
  <c r="H970" i="1"/>
  <c r="N970" i="1" a="1"/>
  <c r="N970" i="1" s="1"/>
  <c r="O970" i="1"/>
  <c r="P970" i="1"/>
  <c r="E982" i="1"/>
  <c r="H982" i="1"/>
  <c r="N982" i="1" a="1"/>
  <c r="N982" i="1" s="1"/>
  <c r="O982" i="1"/>
  <c r="P982" i="1"/>
  <c r="E994" i="1"/>
  <c r="H994" i="1"/>
  <c r="N994" i="1" a="1"/>
  <c r="N994" i="1"/>
  <c r="O994" i="1"/>
  <c r="P994" i="1"/>
  <c r="C3" i="3" l="1"/>
  <c r="C4" i="3"/>
  <c r="C6" i="3"/>
  <c r="O3" i="1"/>
  <c r="O4" i="1"/>
  <c r="O5" i="1"/>
  <c r="O6" i="1"/>
  <c r="O7" i="1"/>
  <c r="O8" i="1"/>
  <c r="O9" i="1"/>
  <c r="O13" i="1"/>
  <c r="O14" i="1"/>
  <c r="O15" i="1"/>
  <c r="O16" i="1"/>
  <c r="O17" i="1"/>
  <c r="O18" i="1"/>
  <c r="O19" i="1"/>
  <c r="O20" i="1"/>
  <c r="O21" i="1"/>
  <c r="O25" i="1"/>
  <c r="O26" i="1"/>
  <c r="O27" i="1"/>
  <c r="O28" i="1"/>
  <c r="O29" i="1"/>
  <c r="O30" i="1"/>
  <c r="O31" i="1"/>
  <c r="O32" i="1"/>
  <c r="O33" i="1"/>
  <c r="O37" i="1"/>
  <c r="O38" i="1"/>
  <c r="O39" i="1"/>
  <c r="O40" i="1"/>
  <c r="O41" i="1"/>
  <c r="O42" i="1"/>
  <c r="O43" i="1"/>
  <c r="O44" i="1"/>
  <c r="O45" i="1"/>
  <c r="O49" i="1"/>
  <c r="O50" i="1"/>
  <c r="O51" i="1"/>
  <c r="O52" i="1"/>
  <c r="O53" i="1"/>
  <c r="O54" i="1"/>
  <c r="O55" i="1"/>
  <c r="O56" i="1"/>
  <c r="O57" i="1"/>
  <c r="O61" i="1"/>
  <c r="O62" i="1"/>
  <c r="O63" i="1"/>
  <c r="O64" i="1"/>
  <c r="O65" i="1"/>
  <c r="O66" i="1"/>
  <c r="O67" i="1"/>
  <c r="O68" i="1"/>
  <c r="O69" i="1"/>
  <c r="O73" i="1"/>
  <c r="O74" i="1"/>
  <c r="O75" i="1"/>
  <c r="O76" i="1"/>
  <c r="O77" i="1"/>
  <c r="O78" i="1"/>
  <c r="O79" i="1"/>
  <c r="O80" i="1"/>
  <c r="O81" i="1"/>
  <c r="O85" i="1"/>
  <c r="O86" i="1"/>
  <c r="O87" i="1"/>
  <c r="O88" i="1"/>
  <c r="O89" i="1"/>
  <c r="O90" i="1"/>
  <c r="O91" i="1"/>
  <c r="O92" i="1"/>
  <c r="O93" i="1"/>
  <c r="O97" i="1"/>
  <c r="O98" i="1"/>
  <c r="O99" i="1"/>
  <c r="O100" i="1"/>
  <c r="O101" i="1"/>
  <c r="O102" i="1"/>
  <c r="O103" i="1"/>
  <c r="O104" i="1"/>
  <c r="O105" i="1"/>
  <c r="O109" i="1"/>
  <c r="O110" i="1"/>
  <c r="O111" i="1"/>
  <c r="O112" i="1"/>
  <c r="O113" i="1"/>
  <c r="O114" i="1"/>
  <c r="O115" i="1"/>
  <c r="O116" i="1"/>
  <c r="O117" i="1"/>
  <c r="O121" i="1"/>
  <c r="O122" i="1"/>
  <c r="O123" i="1"/>
  <c r="O124" i="1"/>
  <c r="O125" i="1"/>
  <c r="O126" i="1"/>
  <c r="O127" i="1"/>
  <c r="O128" i="1"/>
  <c r="O129" i="1"/>
  <c r="O133" i="1"/>
  <c r="O134" i="1"/>
  <c r="O135" i="1"/>
  <c r="O136" i="1"/>
  <c r="O137" i="1"/>
  <c r="O138" i="1"/>
  <c r="O139" i="1"/>
  <c r="O140" i="1"/>
  <c r="O141" i="1"/>
  <c r="O145" i="1"/>
  <c r="O146" i="1"/>
  <c r="O147" i="1"/>
  <c r="O148" i="1"/>
  <c r="O149" i="1"/>
  <c r="O150" i="1"/>
  <c r="O151" i="1"/>
  <c r="O152" i="1"/>
  <c r="O153" i="1"/>
  <c r="O157" i="1"/>
  <c r="O158" i="1"/>
  <c r="O159" i="1"/>
  <c r="O160" i="1"/>
  <c r="O161" i="1"/>
  <c r="O162" i="1"/>
  <c r="O163" i="1"/>
  <c r="O164" i="1"/>
  <c r="O165" i="1"/>
  <c r="O169" i="1"/>
  <c r="O170" i="1"/>
  <c r="O171" i="1"/>
  <c r="O172" i="1"/>
  <c r="O173" i="1"/>
  <c r="O174" i="1"/>
  <c r="O175" i="1"/>
  <c r="O176" i="1"/>
  <c r="O177" i="1"/>
  <c r="O181" i="1"/>
  <c r="O182" i="1"/>
  <c r="O183" i="1"/>
  <c r="O184" i="1"/>
  <c r="O185" i="1"/>
  <c r="O186" i="1"/>
  <c r="O187" i="1"/>
  <c r="O188" i="1"/>
  <c r="O189" i="1"/>
  <c r="O193" i="1"/>
  <c r="O194" i="1"/>
  <c r="O195" i="1"/>
  <c r="O196" i="1"/>
  <c r="O197" i="1"/>
  <c r="O198" i="1"/>
  <c r="O199" i="1"/>
  <c r="O200" i="1"/>
  <c r="O201" i="1"/>
  <c r="O205" i="1"/>
  <c r="O206" i="1"/>
  <c r="O207" i="1"/>
  <c r="O208" i="1"/>
  <c r="O209" i="1"/>
  <c r="O210" i="1"/>
  <c r="O211" i="1"/>
  <c r="O212" i="1"/>
  <c r="O213" i="1"/>
  <c r="O217" i="1"/>
  <c r="O218" i="1"/>
  <c r="O219" i="1"/>
  <c r="O220" i="1"/>
  <c r="O221" i="1"/>
  <c r="O222" i="1"/>
  <c r="O223" i="1"/>
  <c r="O224" i="1"/>
  <c r="O225" i="1"/>
  <c r="O229" i="1"/>
  <c r="O230" i="1"/>
  <c r="O231" i="1"/>
  <c r="O232" i="1"/>
  <c r="O233" i="1"/>
  <c r="O234" i="1"/>
  <c r="O235" i="1"/>
  <c r="O236" i="1"/>
  <c r="O237" i="1"/>
  <c r="O241" i="1"/>
  <c r="O242" i="1"/>
  <c r="O243" i="1"/>
  <c r="O244" i="1"/>
  <c r="O245" i="1"/>
  <c r="O246" i="1"/>
  <c r="O247" i="1"/>
  <c r="O248" i="1"/>
  <c r="O249" i="1"/>
  <c r="O253" i="1"/>
  <c r="O254" i="1"/>
  <c r="O255" i="1"/>
  <c r="O256" i="1"/>
  <c r="O257" i="1"/>
  <c r="O258" i="1"/>
  <c r="O259" i="1"/>
  <c r="O260" i="1"/>
  <c r="O261" i="1"/>
  <c r="O265" i="1"/>
  <c r="O266" i="1"/>
  <c r="O267" i="1"/>
  <c r="O268" i="1"/>
  <c r="O269" i="1"/>
  <c r="O270" i="1"/>
  <c r="O271" i="1"/>
  <c r="O272" i="1"/>
  <c r="O273" i="1"/>
  <c r="O277" i="1"/>
  <c r="O278" i="1"/>
  <c r="O279" i="1"/>
  <c r="O280" i="1"/>
  <c r="O281" i="1"/>
  <c r="O282" i="1"/>
  <c r="O283" i="1"/>
  <c r="O284" i="1"/>
  <c r="O285" i="1"/>
  <c r="O289" i="1"/>
  <c r="O290" i="1"/>
  <c r="O291" i="1"/>
  <c r="O292" i="1"/>
  <c r="O293" i="1"/>
  <c r="O294" i="1"/>
  <c r="O295" i="1"/>
  <c r="O296" i="1"/>
  <c r="O297" i="1"/>
  <c r="O301" i="1"/>
  <c r="O302" i="1"/>
  <c r="O303" i="1"/>
  <c r="O304" i="1"/>
  <c r="O305" i="1"/>
  <c r="O306" i="1"/>
  <c r="O307" i="1"/>
  <c r="O308" i="1"/>
  <c r="O309" i="1"/>
  <c r="O313" i="1"/>
  <c r="O314" i="1"/>
  <c r="O315" i="1"/>
  <c r="O316" i="1"/>
  <c r="O317" i="1"/>
  <c r="O318" i="1"/>
  <c r="O319" i="1"/>
  <c r="O320" i="1"/>
  <c r="O321" i="1"/>
  <c r="O325" i="1"/>
  <c r="O326" i="1"/>
  <c r="O327" i="1"/>
  <c r="O328" i="1"/>
  <c r="O329" i="1"/>
  <c r="O330" i="1"/>
  <c r="O331" i="1"/>
  <c r="O332" i="1"/>
  <c r="O333" i="1"/>
  <c r="O337" i="1"/>
  <c r="O338" i="1"/>
  <c r="O339" i="1"/>
  <c r="O340" i="1"/>
  <c r="O341" i="1"/>
  <c r="O342" i="1"/>
  <c r="O343" i="1"/>
  <c r="O344" i="1"/>
  <c r="O345" i="1"/>
  <c r="O349" i="1"/>
  <c r="O350" i="1"/>
  <c r="O351" i="1"/>
  <c r="O352" i="1"/>
  <c r="O353" i="1"/>
  <c r="O354" i="1"/>
  <c r="O355" i="1"/>
  <c r="O356" i="1"/>
  <c r="O357" i="1"/>
  <c r="O361" i="1"/>
  <c r="O362" i="1"/>
  <c r="O363" i="1"/>
  <c r="O364" i="1"/>
  <c r="O365" i="1"/>
  <c r="O366" i="1"/>
  <c r="O367" i="1"/>
  <c r="O368" i="1"/>
  <c r="O369" i="1"/>
  <c r="O373" i="1"/>
  <c r="O374" i="1"/>
  <c r="O375" i="1"/>
  <c r="O376" i="1"/>
  <c r="O377" i="1"/>
  <c r="O378" i="1"/>
  <c r="O379" i="1"/>
  <c r="O380" i="1"/>
  <c r="O381" i="1"/>
  <c r="O385" i="1"/>
  <c r="O386" i="1"/>
  <c r="O387" i="1"/>
  <c r="O388" i="1"/>
  <c r="O389" i="1"/>
  <c r="O390" i="1"/>
  <c r="O391" i="1"/>
  <c r="O392" i="1"/>
  <c r="O393" i="1"/>
  <c r="O397" i="1"/>
  <c r="O398" i="1"/>
  <c r="O399" i="1"/>
  <c r="O400" i="1"/>
  <c r="O401" i="1"/>
  <c r="O402" i="1"/>
  <c r="O403" i="1"/>
  <c r="O404" i="1"/>
  <c r="O405" i="1"/>
  <c r="O409" i="1"/>
  <c r="O410" i="1"/>
  <c r="O411" i="1"/>
  <c r="O412" i="1"/>
  <c r="O413" i="1"/>
  <c r="O414" i="1"/>
  <c r="O415" i="1"/>
  <c r="O416" i="1"/>
  <c r="O417" i="1"/>
  <c r="O421" i="1"/>
  <c r="O422" i="1"/>
  <c r="O423" i="1"/>
  <c r="O424" i="1"/>
  <c r="O425" i="1"/>
  <c r="O426" i="1"/>
  <c r="O427" i="1"/>
  <c r="O428" i="1"/>
  <c r="O429" i="1"/>
  <c r="O433" i="1"/>
  <c r="O434" i="1"/>
  <c r="O435" i="1"/>
  <c r="O436" i="1"/>
  <c r="O437" i="1"/>
  <c r="O438" i="1"/>
  <c r="O439" i="1"/>
  <c r="O440" i="1"/>
  <c r="O441" i="1"/>
  <c r="O445" i="1"/>
  <c r="O446" i="1"/>
  <c r="O447" i="1"/>
  <c r="O448" i="1"/>
  <c r="O449" i="1"/>
  <c r="O450" i="1"/>
  <c r="O451" i="1"/>
  <c r="O452" i="1"/>
  <c r="O453" i="1"/>
  <c r="O457" i="1"/>
  <c r="O458" i="1"/>
  <c r="O459" i="1"/>
  <c r="O460" i="1"/>
  <c r="O461" i="1"/>
  <c r="O462" i="1"/>
  <c r="O463" i="1"/>
  <c r="O464" i="1"/>
  <c r="O465" i="1"/>
  <c r="O469" i="1"/>
  <c r="O470" i="1"/>
  <c r="O471" i="1"/>
  <c r="O472" i="1"/>
  <c r="O473" i="1"/>
  <c r="O474" i="1"/>
  <c r="O475" i="1"/>
  <c r="O476" i="1"/>
  <c r="O477" i="1"/>
  <c r="O481" i="1"/>
  <c r="O482" i="1"/>
  <c r="O483" i="1"/>
  <c r="O484" i="1"/>
  <c r="O485" i="1"/>
  <c r="O486" i="1"/>
  <c r="O487" i="1"/>
  <c r="O488" i="1"/>
  <c r="O489" i="1"/>
  <c r="O493" i="1"/>
  <c r="O494" i="1"/>
  <c r="O495" i="1"/>
  <c r="O496" i="1"/>
  <c r="O497" i="1"/>
  <c r="O498" i="1"/>
  <c r="O499" i="1"/>
  <c r="O500" i="1"/>
  <c r="O501" i="1"/>
  <c r="O505" i="1"/>
  <c r="O506" i="1"/>
  <c r="O507" i="1"/>
  <c r="O508" i="1"/>
  <c r="O509" i="1"/>
  <c r="O510" i="1"/>
  <c r="O511" i="1"/>
  <c r="O512" i="1"/>
  <c r="O513" i="1"/>
  <c r="O517" i="1"/>
  <c r="O518" i="1"/>
  <c r="O519" i="1"/>
  <c r="O520" i="1"/>
  <c r="O521" i="1"/>
  <c r="O522" i="1"/>
  <c r="O523" i="1"/>
  <c r="O524" i="1"/>
  <c r="O525" i="1"/>
  <c r="O529" i="1"/>
  <c r="O530" i="1"/>
  <c r="O531" i="1"/>
  <c r="O532" i="1"/>
  <c r="O533" i="1"/>
  <c r="O534" i="1"/>
  <c r="O535" i="1"/>
  <c r="O536" i="1"/>
  <c r="O537" i="1"/>
  <c r="O541" i="1"/>
  <c r="O542" i="1"/>
  <c r="O543" i="1"/>
  <c r="O544" i="1"/>
  <c r="O545" i="1"/>
  <c r="O546" i="1"/>
  <c r="O547" i="1"/>
  <c r="O548" i="1"/>
  <c r="O549" i="1"/>
  <c r="O553" i="1"/>
  <c r="O554" i="1"/>
  <c r="O555" i="1"/>
  <c r="O556" i="1"/>
  <c r="O557" i="1"/>
  <c r="O558" i="1"/>
  <c r="O559" i="1"/>
  <c r="O560" i="1"/>
  <c r="O561" i="1"/>
  <c r="O565" i="1"/>
  <c r="O566" i="1"/>
  <c r="O567" i="1"/>
  <c r="O568" i="1"/>
  <c r="O569" i="1"/>
  <c r="O570" i="1"/>
  <c r="O571" i="1"/>
  <c r="O572" i="1"/>
  <c r="O573" i="1"/>
  <c r="O577" i="1"/>
  <c r="O578" i="1"/>
  <c r="O579" i="1"/>
  <c r="O580" i="1"/>
  <c r="O581" i="1"/>
  <c r="O582" i="1"/>
  <c r="O583" i="1"/>
  <c r="O584" i="1"/>
  <c r="O585" i="1"/>
  <c r="O589" i="1"/>
  <c r="O590" i="1"/>
  <c r="O591" i="1"/>
  <c r="O592" i="1"/>
  <c r="O593" i="1"/>
  <c r="O594" i="1"/>
  <c r="O595" i="1"/>
  <c r="O596" i="1"/>
  <c r="O597" i="1"/>
  <c r="O601" i="1"/>
  <c r="O602" i="1"/>
  <c r="O603" i="1"/>
  <c r="O604" i="1"/>
  <c r="O605" i="1"/>
  <c r="O606" i="1"/>
  <c r="O607" i="1"/>
  <c r="O608" i="1"/>
  <c r="O609" i="1"/>
  <c r="O613" i="1"/>
  <c r="O614" i="1"/>
  <c r="O615" i="1"/>
  <c r="O616" i="1"/>
  <c r="O617" i="1"/>
  <c r="O618" i="1"/>
  <c r="O619" i="1"/>
  <c r="O620" i="1"/>
  <c r="O621" i="1"/>
  <c r="O625" i="1"/>
  <c r="O626" i="1"/>
  <c r="O627" i="1"/>
  <c r="O628" i="1"/>
  <c r="O629" i="1"/>
  <c r="O630" i="1"/>
  <c r="O631" i="1"/>
  <c r="O632" i="1"/>
  <c r="O633" i="1"/>
  <c r="O637" i="1"/>
  <c r="O638" i="1"/>
  <c r="O639" i="1"/>
  <c r="O640" i="1"/>
  <c r="O641" i="1"/>
  <c r="O642" i="1"/>
  <c r="O643" i="1"/>
  <c r="O644" i="1"/>
  <c r="O645" i="1"/>
  <c r="O649" i="1"/>
  <c r="O650" i="1"/>
  <c r="O651" i="1"/>
  <c r="O652" i="1"/>
  <c r="O653" i="1"/>
  <c r="O654" i="1"/>
  <c r="O655" i="1"/>
  <c r="O656" i="1"/>
  <c r="O657" i="1"/>
  <c r="O661" i="1"/>
  <c r="O662" i="1"/>
  <c r="O663" i="1"/>
  <c r="O664" i="1"/>
  <c r="O665" i="1"/>
  <c r="O666" i="1"/>
  <c r="O667" i="1"/>
  <c r="O668" i="1"/>
  <c r="O669" i="1"/>
  <c r="O673" i="1"/>
  <c r="O674" i="1"/>
  <c r="O675" i="1"/>
  <c r="O676" i="1"/>
  <c r="O677" i="1"/>
  <c r="O678" i="1"/>
  <c r="O679" i="1"/>
  <c r="O680" i="1"/>
  <c r="O681" i="1"/>
  <c r="O685" i="1"/>
  <c r="O686" i="1"/>
  <c r="O687" i="1"/>
  <c r="O688" i="1"/>
  <c r="O689" i="1"/>
  <c r="O690" i="1"/>
  <c r="O691" i="1"/>
  <c r="O692" i="1"/>
  <c r="O693" i="1"/>
  <c r="O697" i="1"/>
  <c r="O698" i="1"/>
  <c r="O699" i="1"/>
  <c r="O700" i="1"/>
  <c r="O701" i="1"/>
  <c r="O702" i="1"/>
  <c r="O703" i="1"/>
  <c r="O704" i="1"/>
  <c r="O705" i="1"/>
  <c r="O709" i="1"/>
  <c r="O710" i="1"/>
  <c r="O711" i="1"/>
  <c r="O712" i="1"/>
  <c r="O713" i="1"/>
  <c r="O714" i="1"/>
  <c r="O715" i="1"/>
  <c r="O716" i="1"/>
  <c r="O717" i="1"/>
  <c r="O721" i="1"/>
  <c r="O722" i="1"/>
  <c r="O723" i="1"/>
  <c r="O724" i="1"/>
  <c r="O725" i="1"/>
  <c r="O726" i="1"/>
  <c r="O727" i="1"/>
  <c r="O728" i="1"/>
  <c r="O729" i="1"/>
  <c r="O733" i="1"/>
  <c r="O734" i="1"/>
  <c r="O735" i="1"/>
  <c r="O736" i="1"/>
  <c r="O737" i="1"/>
  <c r="O738" i="1"/>
  <c r="O739" i="1"/>
  <c r="O740" i="1"/>
  <c r="O741" i="1"/>
  <c r="O745" i="1"/>
  <c r="O746" i="1"/>
  <c r="O747" i="1"/>
  <c r="O748" i="1"/>
  <c r="O749" i="1"/>
  <c r="O750" i="1"/>
  <c r="O751" i="1"/>
  <c r="O752" i="1"/>
  <c r="O753" i="1"/>
  <c r="O757" i="1"/>
  <c r="O758" i="1"/>
  <c r="O759" i="1"/>
  <c r="O760" i="1"/>
  <c r="O761" i="1"/>
  <c r="O762" i="1"/>
  <c r="O763" i="1"/>
  <c r="O764" i="1"/>
  <c r="O765" i="1"/>
  <c r="O769" i="1"/>
  <c r="O770" i="1"/>
  <c r="O771" i="1"/>
  <c r="O772" i="1"/>
  <c r="O773" i="1"/>
  <c r="O774" i="1"/>
  <c r="O775" i="1"/>
  <c r="O776" i="1"/>
  <c r="O777" i="1"/>
  <c r="O781" i="1"/>
  <c r="O782" i="1"/>
  <c r="O783" i="1"/>
  <c r="O784" i="1"/>
  <c r="O785" i="1"/>
  <c r="O786" i="1"/>
  <c r="O787" i="1"/>
  <c r="O788" i="1"/>
  <c r="O789" i="1"/>
  <c r="O793" i="1"/>
  <c r="O794" i="1"/>
  <c r="O795" i="1"/>
  <c r="O796" i="1"/>
  <c r="O797" i="1"/>
  <c r="O798" i="1"/>
  <c r="O799" i="1"/>
  <c r="O800" i="1"/>
  <c r="O801" i="1"/>
  <c r="O805" i="1"/>
  <c r="O806" i="1"/>
  <c r="O807" i="1"/>
  <c r="O808" i="1"/>
  <c r="O809" i="1"/>
  <c r="O810" i="1"/>
  <c r="O811" i="1"/>
  <c r="O812" i="1"/>
  <c r="O813" i="1"/>
  <c r="O817" i="1"/>
  <c r="O818" i="1"/>
  <c r="O819" i="1"/>
  <c r="O820" i="1"/>
  <c r="O821" i="1"/>
  <c r="O822" i="1"/>
  <c r="O823" i="1"/>
  <c r="O824" i="1"/>
  <c r="O825" i="1"/>
  <c r="O829" i="1"/>
  <c r="O830" i="1"/>
  <c r="O831" i="1"/>
  <c r="O832" i="1"/>
  <c r="O833" i="1"/>
  <c r="O834" i="1"/>
  <c r="O835" i="1"/>
  <c r="O836" i="1"/>
  <c r="O837" i="1"/>
  <c r="O841" i="1"/>
  <c r="O842" i="1"/>
  <c r="O843" i="1"/>
  <c r="O844" i="1"/>
  <c r="O845" i="1"/>
  <c r="O846" i="1"/>
  <c r="O847" i="1"/>
  <c r="O848" i="1"/>
  <c r="O849" i="1"/>
  <c r="O853" i="1"/>
  <c r="O854" i="1"/>
  <c r="O855" i="1"/>
  <c r="O856" i="1"/>
  <c r="O857" i="1"/>
  <c r="O858" i="1"/>
  <c r="O859" i="1"/>
  <c r="O860" i="1"/>
  <c r="O861" i="1"/>
  <c r="O865" i="1"/>
  <c r="O866" i="1"/>
  <c r="O867" i="1"/>
  <c r="O868" i="1"/>
  <c r="O869" i="1"/>
  <c r="O870" i="1"/>
  <c r="O871" i="1"/>
  <c r="O872" i="1"/>
  <c r="O873" i="1"/>
  <c r="O877" i="1"/>
  <c r="O878" i="1"/>
  <c r="O879" i="1"/>
  <c r="O880" i="1"/>
  <c r="O881" i="1"/>
  <c r="O882" i="1"/>
  <c r="O883" i="1"/>
  <c r="O884" i="1"/>
  <c r="O885" i="1"/>
  <c r="O889" i="1"/>
  <c r="O890" i="1"/>
  <c r="O891" i="1"/>
  <c r="O892" i="1"/>
  <c r="O893" i="1"/>
  <c r="O894" i="1"/>
  <c r="O895" i="1"/>
  <c r="O896" i="1"/>
  <c r="O897" i="1"/>
  <c r="O901" i="1"/>
  <c r="O902" i="1"/>
  <c r="O903" i="1"/>
  <c r="O904" i="1"/>
  <c r="O905" i="1"/>
  <c r="O906" i="1"/>
  <c r="O907" i="1"/>
  <c r="O908" i="1"/>
  <c r="O909" i="1"/>
  <c r="O913" i="1"/>
  <c r="O914" i="1"/>
  <c r="O915" i="1"/>
  <c r="O916" i="1"/>
  <c r="O917" i="1"/>
  <c r="O918" i="1"/>
  <c r="O919" i="1"/>
  <c r="O920" i="1"/>
  <c r="O921" i="1"/>
  <c r="O925" i="1"/>
  <c r="O926" i="1"/>
  <c r="O927" i="1"/>
  <c r="O928" i="1"/>
  <c r="O929" i="1"/>
  <c r="O930" i="1"/>
  <c r="O931" i="1"/>
  <c r="O932" i="1"/>
  <c r="O933" i="1"/>
  <c r="O937" i="1"/>
  <c r="O938" i="1"/>
  <c r="O939" i="1"/>
  <c r="O940" i="1"/>
  <c r="O941" i="1"/>
  <c r="O942" i="1"/>
  <c r="O943" i="1"/>
  <c r="O944" i="1"/>
  <c r="O945" i="1"/>
  <c r="O949" i="1"/>
  <c r="O950" i="1"/>
  <c r="O951" i="1"/>
  <c r="O952" i="1"/>
  <c r="O953" i="1"/>
  <c r="O954" i="1"/>
  <c r="O955" i="1"/>
  <c r="O956" i="1"/>
  <c r="O957" i="1"/>
  <c r="O961" i="1"/>
  <c r="O962" i="1"/>
  <c r="O963" i="1"/>
  <c r="O964" i="1"/>
  <c r="O965" i="1"/>
  <c r="O966" i="1"/>
  <c r="O967" i="1"/>
  <c r="O968" i="1"/>
  <c r="O969" i="1"/>
  <c r="O973" i="1"/>
  <c r="O974" i="1"/>
  <c r="O975" i="1"/>
  <c r="O976" i="1"/>
  <c r="O977" i="1"/>
  <c r="O978" i="1"/>
  <c r="O979" i="1"/>
  <c r="O980" i="1"/>
  <c r="O981" i="1"/>
  <c r="O985" i="1"/>
  <c r="O986" i="1"/>
  <c r="O987" i="1"/>
  <c r="O988" i="1"/>
  <c r="O989" i="1"/>
  <c r="O990" i="1"/>
  <c r="O991" i="1"/>
  <c r="O992" i="1"/>
  <c r="O993" i="1"/>
  <c r="O997" i="1"/>
  <c r="O998" i="1"/>
  <c r="O999" i="1"/>
  <c r="O1000" i="1"/>
  <c r="O1001" i="1"/>
  <c r="O2" i="1"/>
  <c r="N3" i="1" a="1"/>
  <c r="N3" i="1" s="1"/>
  <c r="N4" i="1" a="1"/>
  <c r="N4" i="1" s="1"/>
  <c r="N5" i="1" a="1"/>
  <c r="N5" i="1" s="1"/>
  <c r="N6" i="1" a="1"/>
  <c r="N6" i="1" s="1"/>
  <c r="N7" i="1" a="1"/>
  <c r="N7" i="1" s="1"/>
  <c r="N8" i="1" a="1"/>
  <c r="N8" i="1" s="1"/>
  <c r="N9" i="1" a="1"/>
  <c r="N9" i="1" s="1"/>
  <c r="N13" i="1" a="1"/>
  <c r="N13" i="1" s="1"/>
  <c r="N14" i="1" a="1"/>
  <c r="N14" i="1" s="1"/>
  <c r="N15" i="1" a="1"/>
  <c r="N15" i="1" s="1"/>
  <c r="N16" i="1" a="1"/>
  <c r="N16" i="1" s="1"/>
  <c r="N17" i="1" a="1"/>
  <c r="N17" i="1" s="1"/>
  <c r="N18" i="1" a="1"/>
  <c r="N18" i="1" s="1"/>
  <c r="N19" i="1" a="1"/>
  <c r="N19" i="1" s="1"/>
  <c r="N20" i="1" a="1"/>
  <c r="N20" i="1" s="1"/>
  <c r="N21" i="1" a="1"/>
  <c r="N21" i="1" s="1"/>
  <c r="N25" i="1" a="1"/>
  <c r="N25" i="1" s="1"/>
  <c r="N26" i="1" a="1"/>
  <c r="N26" i="1" s="1"/>
  <c r="N27" i="1" a="1"/>
  <c r="N27" i="1" s="1"/>
  <c r="N28" i="1" a="1"/>
  <c r="N28" i="1" s="1"/>
  <c r="N29" i="1" a="1"/>
  <c r="N29" i="1" s="1"/>
  <c r="N30" i="1" a="1"/>
  <c r="N30" i="1" s="1"/>
  <c r="N31" i="1" a="1"/>
  <c r="N31" i="1" s="1"/>
  <c r="N32" i="1" a="1"/>
  <c r="N32" i="1" s="1"/>
  <c r="N33" i="1" a="1"/>
  <c r="N33" i="1" s="1"/>
  <c r="N37" i="1" a="1"/>
  <c r="N37" i="1" s="1"/>
  <c r="N38" i="1" a="1"/>
  <c r="N38" i="1" s="1"/>
  <c r="N39" i="1" a="1"/>
  <c r="N39" i="1" s="1"/>
  <c r="N40" i="1" a="1"/>
  <c r="N40" i="1" s="1"/>
  <c r="N41" i="1" a="1"/>
  <c r="N41" i="1" s="1"/>
  <c r="N42" i="1" a="1"/>
  <c r="N42" i="1" s="1"/>
  <c r="N43" i="1" a="1"/>
  <c r="N43" i="1" s="1"/>
  <c r="N44" i="1" a="1"/>
  <c r="N44" i="1" s="1"/>
  <c r="N45" i="1" a="1"/>
  <c r="N45" i="1" s="1"/>
  <c r="N49" i="1" a="1"/>
  <c r="N49" i="1" s="1"/>
  <c r="N50" i="1" a="1"/>
  <c r="N50" i="1" s="1"/>
  <c r="N51" i="1" a="1"/>
  <c r="N51" i="1" s="1"/>
  <c r="N52" i="1" a="1"/>
  <c r="N52" i="1" s="1"/>
  <c r="N53" i="1" a="1"/>
  <c r="N53" i="1" s="1"/>
  <c r="N54" i="1" a="1"/>
  <c r="N54" i="1" s="1"/>
  <c r="N55" i="1" a="1"/>
  <c r="N55" i="1" s="1"/>
  <c r="N56" i="1" a="1"/>
  <c r="N56" i="1" s="1"/>
  <c r="N57" i="1" a="1"/>
  <c r="N57" i="1" s="1"/>
  <c r="N61" i="1" a="1"/>
  <c r="N61" i="1" s="1"/>
  <c r="N62" i="1" a="1"/>
  <c r="N62" i="1" s="1"/>
  <c r="N63" i="1" a="1"/>
  <c r="N63" i="1" s="1"/>
  <c r="N64" i="1" a="1"/>
  <c r="N64" i="1" s="1"/>
  <c r="N65" i="1" a="1"/>
  <c r="N65" i="1" s="1"/>
  <c r="N66" i="1" a="1"/>
  <c r="N66" i="1" s="1"/>
  <c r="N67" i="1" a="1"/>
  <c r="N67" i="1" s="1"/>
  <c r="N68" i="1" a="1"/>
  <c r="N68" i="1" s="1"/>
  <c r="N69" i="1" a="1"/>
  <c r="N69" i="1" s="1"/>
  <c r="N73" i="1" a="1"/>
  <c r="N73" i="1" s="1"/>
  <c r="N74" i="1" a="1"/>
  <c r="N74" i="1" s="1"/>
  <c r="N75" i="1" a="1"/>
  <c r="N75" i="1" s="1"/>
  <c r="N76" i="1" a="1"/>
  <c r="N76" i="1" s="1"/>
  <c r="N77" i="1" a="1"/>
  <c r="N77" i="1" s="1"/>
  <c r="N78" i="1" a="1"/>
  <c r="N78" i="1" s="1"/>
  <c r="N79" i="1" a="1"/>
  <c r="N79" i="1" s="1"/>
  <c r="N80" i="1" a="1"/>
  <c r="N80" i="1" s="1"/>
  <c r="N81" i="1" a="1"/>
  <c r="N81" i="1" s="1"/>
  <c r="N85" i="1" a="1"/>
  <c r="N85" i="1" s="1"/>
  <c r="N86" i="1" a="1"/>
  <c r="N86" i="1" s="1"/>
  <c r="N87" i="1" a="1"/>
  <c r="N87" i="1" s="1"/>
  <c r="N88" i="1" a="1"/>
  <c r="N88" i="1" s="1"/>
  <c r="N89" i="1" a="1"/>
  <c r="N89" i="1" s="1"/>
  <c r="N90" i="1" a="1"/>
  <c r="N90" i="1" s="1"/>
  <c r="N91" i="1" a="1"/>
  <c r="N91" i="1" s="1"/>
  <c r="N92" i="1" a="1"/>
  <c r="N92" i="1" s="1"/>
  <c r="N93" i="1" a="1"/>
  <c r="N93" i="1" s="1"/>
  <c r="N97" i="1" a="1"/>
  <c r="N97" i="1" s="1"/>
  <c r="N98" i="1" a="1"/>
  <c r="N98" i="1" s="1"/>
  <c r="N99" i="1" a="1"/>
  <c r="N99" i="1" s="1"/>
  <c r="N100" i="1" a="1"/>
  <c r="N100" i="1" s="1"/>
  <c r="N101" i="1" a="1"/>
  <c r="N101" i="1" s="1"/>
  <c r="N102" i="1" a="1"/>
  <c r="N102" i="1" s="1"/>
  <c r="N103" i="1" a="1"/>
  <c r="N103" i="1" s="1"/>
  <c r="N104" i="1" a="1"/>
  <c r="N104" i="1" s="1"/>
  <c r="N105" i="1" a="1"/>
  <c r="N105" i="1" s="1"/>
  <c r="N109" i="1" a="1"/>
  <c r="N109" i="1" s="1"/>
  <c r="N110" i="1" a="1"/>
  <c r="N110" i="1" s="1"/>
  <c r="N111" i="1" a="1"/>
  <c r="N111" i="1" s="1"/>
  <c r="N112" i="1" a="1"/>
  <c r="N112" i="1" s="1"/>
  <c r="N113" i="1" a="1"/>
  <c r="N113" i="1" s="1"/>
  <c r="N114" i="1" a="1"/>
  <c r="N114" i="1" s="1"/>
  <c r="N115" i="1" a="1"/>
  <c r="N115" i="1" s="1"/>
  <c r="N116" i="1" a="1"/>
  <c r="N116" i="1" s="1"/>
  <c r="N117" i="1" a="1"/>
  <c r="N117" i="1" s="1"/>
  <c r="N121" i="1" a="1"/>
  <c r="N121" i="1" s="1"/>
  <c r="N122" i="1" a="1"/>
  <c r="N122" i="1" s="1"/>
  <c r="N123" i="1" a="1"/>
  <c r="N123" i="1" s="1"/>
  <c r="N124" i="1" a="1"/>
  <c r="N124" i="1" s="1"/>
  <c r="N125" i="1" a="1"/>
  <c r="N125" i="1" s="1"/>
  <c r="N126" i="1" a="1"/>
  <c r="N126" i="1" s="1"/>
  <c r="N127" i="1" a="1"/>
  <c r="N127" i="1" s="1"/>
  <c r="N128" i="1" a="1"/>
  <c r="N128" i="1" s="1"/>
  <c r="N129" i="1" a="1"/>
  <c r="N129" i="1" s="1"/>
  <c r="N133" i="1" a="1"/>
  <c r="N133" i="1" s="1"/>
  <c r="N134" i="1" a="1"/>
  <c r="N134" i="1" s="1"/>
  <c r="N135" i="1" a="1"/>
  <c r="N135" i="1" s="1"/>
  <c r="N136" i="1" a="1"/>
  <c r="N136" i="1" s="1"/>
  <c r="N137" i="1" a="1"/>
  <c r="N137" i="1" s="1"/>
  <c r="N138" i="1" a="1"/>
  <c r="N138" i="1" s="1"/>
  <c r="N139" i="1" a="1"/>
  <c r="N139" i="1" s="1"/>
  <c r="N140" i="1" a="1"/>
  <c r="N140" i="1" s="1"/>
  <c r="N141" i="1" a="1"/>
  <c r="N141" i="1" s="1"/>
  <c r="N145" i="1" a="1"/>
  <c r="N145" i="1" s="1"/>
  <c r="N146" i="1" a="1"/>
  <c r="N146" i="1" s="1"/>
  <c r="N147" i="1" a="1"/>
  <c r="N147" i="1" s="1"/>
  <c r="N148" i="1" a="1"/>
  <c r="N148" i="1" s="1"/>
  <c r="N149" i="1" a="1"/>
  <c r="N149" i="1" s="1"/>
  <c r="N150" i="1" a="1"/>
  <c r="N150" i="1" s="1"/>
  <c r="N151" i="1" a="1"/>
  <c r="N151" i="1" s="1"/>
  <c r="N152" i="1" a="1"/>
  <c r="N152" i="1" s="1"/>
  <c r="N153" i="1" a="1"/>
  <c r="N153" i="1" s="1"/>
  <c r="N157" i="1" a="1"/>
  <c r="N157" i="1" s="1"/>
  <c r="N158" i="1" a="1"/>
  <c r="N158" i="1" s="1"/>
  <c r="N159" i="1" a="1"/>
  <c r="N159" i="1" s="1"/>
  <c r="N160" i="1" a="1"/>
  <c r="N160" i="1" s="1"/>
  <c r="N161" i="1" a="1"/>
  <c r="N161" i="1" s="1"/>
  <c r="N162" i="1" a="1"/>
  <c r="N162" i="1" s="1"/>
  <c r="N163" i="1" a="1"/>
  <c r="N163" i="1" s="1"/>
  <c r="N164" i="1" a="1"/>
  <c r="N164" i="1" s="1"/>
  <c r="N165" i="1" a="1"/>
  <c r="N165" i="1" s="1"/>
  <c r="N169" i="1" a="1"/>
  <c r="N169" i="1" s="1"/>
  <c r="N170" i="1" a="1"/>
  <c r="N170" i="1" s="1"/>
  <c r="N171" i="1" a="1"/>
  <c r="N171" i="1" s="1"/>
  <c r="N172" i="1" a="1"/>
  <c r="N172" i="1" s="1"/>
  <c r="N173" i="1" a="1"/>
  <c r="N173" i="1" s="1"/>
  <c r="N174" i="1" a="1"/>
  <c r="N174" i="1" s="1"/>
  <c r="N175" i="1" a="1"/>
  <c r="N175" i="1" s="1"/>
  <c r="N176" i="1" a="1"/>
  <c r="N176" i="1" s="1"/>
  <c r="N177" i="1" a="1"/>
  <c r="N177" i="1" s="1"/>
  <c r="N181" i="1" a="1"/>
  <c r="N181" i="1" s="1"/>
  <c r="N182" i="1" a="1"/>
  <c r="N182" i="1" s="1"/>
  <c r="N183" i="1" a="1"/>
  <c r="N183" i="1" s="1"/>
  <c r="N184" i="1" a="1"/>
  <c r="N184" i="1" s="1"/>
  <c r="N185" i="1" a="1"/>
  <c r="N185" i="1" s="1"/>
  <c r="N186" i="1" a="1"/>
  <c r="N186" i="1" s="1"/>
  <c r="N187" i="1" a="1"/>
  <c r="N187" i="1" s="1"/>
  <c r="N188" i="1" a="1"/>
  <c r="N188" i="1" s="1"/>
  <c r="N189" i="1" a="1"/>
  <c r="N189" i="1" s="1"/>
  <c r="N193" i="1" a="1"/>
  <c r="N193" i="1" s="1"/>
  <c r="N194" i="1" a="1"/>
  <c r="N194" i="1" s="1"/>
  <c r="N195" i="1" a="1"/>
  <c r="N195" i="1" s="1"/>
  <c r="N196" i="1" a="1"/>
  <c r="N196" i="1" s="1"/>
  <c r="N197" i="1" a="1"/>
  <c r="N197" i="1" s="1"/>
  <c r="N198" i="1" a="1"/>
  <c r="N198" i="1" s="1"/>
  <c r="N199" i="1" a="1"/>
  <c r="N199" i="1" s="1"/>
  <c r="N200" i="1" a="1"/>
  <c r="N200" i="1" s="1"/>
  <c r="N201" i="1" a="1"/>
  <c r="N201" i="1" s="1"/>
  <c r="N205" i="1" a="1"/>
  <c r="N205" i="1" s="1"/>
  <c r="N206" i="1" a="1"/>
  <c r="N206" i="1" s="1"/>
  <c r="N207" i="1" a="1"/>
  <c r="N207" i="1" s="1"/>
  <c r="N208" i="1" a="1"/>
  <c r="N208" i="1" s="1"/>
  <c r="N209" i="1" a="1"/>
  <c r="N209" i="1" s="1"/>
  <c r="N210" i="1" a="1"/>
  <c r="N210" i="1" s="1"/>
  <c r="N211" i="1" a="1"/>
  <c r="N211" i="1" s="1"/>
  <c r="N212" i="1" a="1"/>
  <c r="N212" i="1" s="1"/>
  <c r="N213" i="1" a="1"/>
  <c r="N213" i="1" s="1"/>
  <c r="N217" i="1" a="1"/>
  <c r="N217" i="1" s="1"/>
  <c r="N218" i="1" a="1"/>
  <c r="N218" i="1" s="1"/>
  <c r="N219" i="1" a="1"/>
  <c r="N219" i="1" s="1"/>
  <c r="N220" i="1" a="1"/>
  <c r="N220" i="1" s="1"/>
  <c r="N221" i="1" a="1"/>
  <c r="N221" i="1" s="1"/>
  <c r="N222" i="1" a="1"/>
  <c r="N222" i="1" s="1"/>
  <c r="N223" i="1" a="1"/>
  <c r="N223" i="1" s="1"/>
  <c r="N224" i="1" a="1"/>
  <c r="N224" i="1" s="1"/>
  <c r="N225" i="1" a="1"/>
  <c r="N225" i="1" s="1"/>
  <c r="N229" i="1" a="1"/>
  <c r="N229" i="1" s="1"/>
  <c r="N230" i="1" a="1"/>
  <c r="N230" i="1" s="1"/>
  <c r="N231" i="1" a="1"/>
  <c r="N231" i="1" s="1"/>
  <c r="N232" i="1" a="1"/>
  <c r="N232" i="1" s="1"/>
  <c r="N233" i="1" a="1"/>
  <c r="N233" i="1" s="1"/>
  <c r="N234" i="1" a="1"/>
  <c r="N234" i="1" s="1"/>
  <c r="N235" i="1" a="1"/>
  <c r="N235" i="1" s="1"/>
  <c r="N236" i="1" a="1"/>
  <c r="N236" i="1" s="1"/>
  <c r="N237" i="1" a="1"/>
  <c r="N237" i="1" s="1"/>
  <c r="N241" i="1" a="1"/>
  <c r="N241" i="1" s="1"/>
  <c r="N242" i="1" a="1"/>
  <c r="N242" i="1" s="1"/>
  <c r="N243" i="1" a="1"/>
  <c r="N243" i="1" s="1"/>
  <c r="N244" i="1" a="1"/>
  <c r="N244" i="1" s="1"/>
  <c r="N245" i="1" a="1"/>
  <c r="N245" i="1" s="1"/>
  <c r="N246" i="1" a="1"/>
  <c r="N246" i="1" s="1"/>
  <c r="N247" i="1" a="1"/>
  <c r="N247" i="1" s="1"/>
  <c r="N248" i="1" a="1"/>
  <c r="N248" i="1" s="1"/>
  <c r="N249" i="1" a="1"/>
  <c r="N249" i="1" s="1"/>
  <c r="N253" i="1" a="1"/>
  <c r="N253" i="1" s="1"/>
  <c r="N254" i="1" a="1"/>
  <c r="N254" i="1" s="1"/>
  <c r="N255" i="1" a="1"/>
  <c r="N255" i="1" s="1"/>
  <c r="N256" i="1" a="1"/>
  <c r="N256" i="1" s="1"/>
  <c r="N257" i="1" a="1"/>
  <c r="N257" i="1" s="1"/>
  <c r="N258" i="1" a="1"/>
  <c r="N258" i="1" s="1"/>
  <c r="N259" i="1" a="1"/>
  <c r="N259" i="1" s="1"/>
  <c r="N260" i="1" a="1"/>
  <c r="N260" i="1" s="1"/>
  <c r="N261" i="1" a="1"/>
  <c r="N261" i="1" s="1"/>
  <c r="N265" i="1" a="1"/>
  <c r="N265" i="1" s="1"/>
  <c r="N266" i="1" a="1"/>
  <c r="N266" i="1" s="1"/>
  <c r="N267" i="1" a="1"/>
  <c r="N267" i="1" s="1"/>
  <c r="N268" i="1" a="1"/>
  <c r="N268" i="1" s="1"/>
  <c r="N269" i="1" a="1"/>
  <c r="N269" i="1" s="1"/>
  <c r="N270" i="1" a="1"/>
  <c r="N270" i="1" s="1"/>
  <c r="N271" i="1" a="1"/>
  <c r="N271" i="1" s="1"/>
  <c r="N272" i="1" a="1"/>
  <c r="N272" i="1" s="1"/>
  <c r="N273" i="1" a="1"/>
  <c r="N273" i="1" s="1"/>
  <c r="N277" i="1" a="1"/>
  <c r="N277" i="1" s="1"/>
  <c r="N278" i="1" a="1"/>
  <c r="N278" i="1" s="1"/>
  <c r="N279" i="1" a="1"/>
  <c r="N279" i="1" s="1"/>
  <c r="N280" i="1" a="1"/>
  <c r="N280" i="1" s="1"/>
  <c r="N281" i="1" a="1"/>
  <c r="N281" i="1" s="1"/>
  <c r="N282" i="1" a="1"/>
  <c r="N282" i="1" s="1"/>
  <c r="N283" i="1" a="1"/>
  <c r="N283" i="1" s="1"/>
  <c r="N284" i="1" a="1"/>
  <c r="N284" i="1" s="1"/>
  <c r="N285" i="1" a="1"/>
  <c r="N285" i="1" s="1"/>
  <c r="N289" i="1" a="1"/>
  <c r="N289" i="1" s="1"/>
  <c r="N290" i="1" a="1"/>
  <c r="N290" i="1" s="1"/>
  <c r="N291" i="1" a="1"/>
  <c r="N291" i="1" s="1"/>
  <c r="N292" i="1" a="1"/>
  <c r="N292" i="1" s="1"/>
  <c r="N293" i="1" a="1"/>
  <c r="N293" i="1" s="1"/>
  <c r="N294" i="1" a="1"/>
  <c r="N294" i="1" s="1"/>
  <c r="N295" i="1" a="1"/>
  <c r="N295" i="1" s="1"/>
  <c r="N296" i="1" a="1"/>
  <c r="N296" i="1" s="1"/>
  <c r="N297" i="1" a="1"/>
  <c r="N297" i="1" s="1"/>
  <c r="N301" i="1" a="1"/>
  <c r="N301" i="1" s="1"/>
  <c r="N302" i="1" a="1"/>
  <c r="N302" i="1" s="1"/>
  <c r="N303" i="1" a="1"/>
  <c r="N303" i="1" s="1"/>
  <c r="N304" i="1" a="1"/>
  <c r="N304" i="1" s="1"/>
  <c r="N305" i="1" a="1"/>
  <c r="N305" i="1" s="1"/>
  <c r="N306" i="1" a="1"/>
  <c r="N306" i="1" s="1"/>
  <c r="N307" i="1" a="1"/>
  <c r="N307" i="1" s="1"/>
  <c r="N308" i="1" a="1"/>
  <c r="N308" i="1" s="1"/>
  <c r="N309" i="1" a="1"/>
  <c r="N309" i="1" s="1"/>
  <c r="N313" i="1" a="1"/>
  <c r="N313" i="1" s="1"/>
  <c r="N314" i="1" a="1"/>
  <c r="N314" i="1" s="1"/>
  <c r="N315" i="1" a="1"/>
  <c r="N315" i="1" s="1"/>
  <c r="N316" i="1" a="1"/>
  <c r="N316" i="1" s="1"/>
  <c r="N317" i="1" a="1"/>
  <c r="N317" i="1" s="1"/>
  <c r="N318" i="1" a="1"/>
  <c r="N318" i="1" s="1"/>
  <c r="N319" i="1" a="1"/>
  <c r="N319" i="1" s="1"/>
  <c r="N320" i="1" a="1"/>
  <c r="N320" i="1" s="1"/>
  <c r="N321" i="1" a="1"/>
  <c r="N321" i="1" s="1"/>
  <c r="N325" i="1" a="1"/>
  <c r="N325" i="1" s="1"/>
  <c r="N326" i="1" a="1"/>
  <c r="N326" i="1" s="1"/>
  <c r="N327" i="1" a="1"/>
  <c r="N327" i="1" s="1"/>
  <c r="N328" i="1" a="1"/>
  <c r="N328" i="1" s="1"/>
  <c r="N329" i="1" a="1"/>
  <c r="N329" i="1" s="1"/>
  <c r="N330" i="1" a="1"/>
  <c r="N330" i="1" s="1"/>
  <c r="N331" i="1" a="1"/>
  <c r="N331" i="1" s="1"/>
  <c r="N332" i="1" a="1"/>
  <c r="N332" i="1" s="1"/>
  <c r="N333" i="1" a="1"/>
  <c r="N333" i="1" s="1"/>
  <c r="N337" i="1" a="1"/>
  <c r="N337" i="1" s="1"/>
  <c r="N338" i="1" a="1"/>
  <c r="N338" i="1" s="1"/>
  <c r="N339" i="1" a="1"/>
  <c r="N339" i="1" s="1"/>
  <c r="N340" i="1" a="1"/>
  <c r="N340" i="1" s="1"/>
  <c r="N341" i="1" a="1"/>
  <c r="N341" i="1" s="1"/>
  <c r="N342" i="1" a="1"/>
  <c r="N342" i="1" s="1"/>
  <c r="N343" i="1" a="1"/>
  <c r="N343" i="1" s="1"/>
  <c r="N344" i="1" a="1"/>
  <c r="N344" i="1" s="1"/>
  <c r="N345" i="1" a="1"/>
  <c r="N345" i="1" s="1"/>
  <c r="N349" i="1" a="1"/>
  <c r="N349" i="1" s="1"/>
  <c r="N350" i="1" a="1"/>
  <c r="N350" i="1" s="1"/>
  <c r="N351" i="1" a="1"/>
  <c r="N351" i="1" s="1"/>
  <c r="N352" i="1" a="1"/>
  <c r="N352" i="1" s="1"/>
  <c r="N353" i="1" a="1"/>
  <c r="N353" i="1" s="1"/>
  <c r="N354" i="1" a="1"/>
  <c r="N354" i="1" s="1"/>
  <c r="N355" i="1" a="1"/>
  <c r="N355" i="1" s="1"/>
  <c r="N356" i="1" a="1"/>
  <c r="N356" i="1" s="1"/>
  <c r="N357" i="1" a="1"/>
  <c r="N357" i="1" s="1"/>
  <c r="N361" i="1" a="1"/>
  <c r="N361" i="1" s="1"/>
  <c r="N362" i="1" a="1"/>
  <c r="N362" i="1" s="1"/>
  <c r="N363" i="1" a="1"/>
  <c r="N363" i="1" s="1"/>
  <c r="N364" i="1" a="1"/>
  <c r="N364" i="1" s="1"/>
  <c r="N365" i="1" a="1"/>
  <c r="N365" i="1" s="1"/>
  <c r="N366" i="1" a="1"/>
  <c r="N366" i="1" s="1"/>
  <c r="N367" i="1" a="1"/>
  <c r="N367" i="1" s="1"/>
  <c r="N368" i="1" a="1"/>
  <c r="N368" i="1" s="1"/>
  <c r="N369" i="1" a="1"/>
  <c r="N369" i="1" s="1"/>
  <c r="N373" i="1" a="1"/>
  <c r="N373" i="1" s="1"/>
  <c r="N374" i="1" a="1"/>
  <c r="N374" i="1" s="1"/>
  <c r="N375" i="1" a="1"/>
  <c r="N375" i="1" s="1"/>
  <c r="N376" i="1" a="1"/>
  <c r="N376" i="1" s="1"/>
  <c r="N377" i="1" a="1"/>
  <c r="N377" i="1" s="1"/>
  <c r="N378" i="1" a="1"/>
  <c r="N378" i="1" s="1"/>
  <c r="N379" i="1" a="1"/>
  <c r="N379" i="1" s="1"/>
  <c r="N380" i="1" a="1"/>
  <c r="N380" i="1" s="1"/>
  <c r="N381" i="1" a="1"/>
  <c r="N381" i="1" s="1"/>
  <c r="N385" i="1" a="1"/>
  <c r="N385" i="1" s="1"/>
  <c r="N386" i="1" a="1"/>
  <c r="N386" i="1" s="1"/>
  <c r="N387" i="1" a="1"/>
  <c r="N387" i="1" s="1"/>
  <c r="N388" i="1" a="1"/>
  <c r="N388" i="1" s="1"/>
  <c r="N389" i="1" a="1"/>
  <c r="N389" i="1" s="1"/>
  <c r="N390" i="1" a="1"/>
  <c r="N390" i="1" s="1"/>
  <c r="N391" i="1" a="1"/>
  <c r="N391" i="1" s="1"/>
  <c r="N392" i="1" a="1"/>
  <c r="N392" i="1" s="1"/>
  <c r="N393" i="1" a="1"/>
  <c r="N393" i="1" s="1"/>
  <c r="N397" i="1" a="1"/>
  <c r="N397" i="1" s="1"/>
  <c r="N398" i="1" a="1"/>
  <c r="N398" i="1" s="1"/>
  <c r="N399" i="1" a="1"/>
  <c r="N399" i="1" s="1"/>
  <c r="N400" i="1" a="1"/>
  <c r="N400" i="1" s="1"/>
  <c r="N401" i="1" a="1"/>
  <c r="N401" i="1" s="1"/>
  <c r="N402" i="1" a="1"/>
  <c r="N402" i="1" s="1"/>
  <c r="N403" i="1" a="1"/>
  <c r="N403" i="1" s="1"/>
  <c r="N404" i="1" a="1"/>
  <c r="N404" i="1" s="1"/>
  <c r="N405" i="1" a="1"/>
  <c r="N405" i="1" s="1"/>
  <c r="N409" i="1" a="1"/>
  <c r="N409" i="1" s="1"/>
  <c r="N410" i="1" a="1"/>
  <c r="N410" i="1" s="1"/>
  <c r="N411" i="1" a="1"/>
  <c r="N411" i="1" s="1"/>
  <c r="N412" i="1" a="1"/>
  <c r="N412" i="1" s="1"/>
  <c r="N413" i="1" a="1"/>
  <c r="N413" i="1" s="1"/>
  <c r="N414" i="1" a="1"/>
  <c r="N414" i="1" s="1"/>
  <c r="N415" i="1" a="1"/>
  <c r="N415" i="1" s="1"/>
  <c r="N416" i="1" a="1"/>
  <c r="N416" i="1" s="1"/>
  <c r="N417" i="1" a="1"/>
  <c r="N417" i="1" s="1"/>
  <c r="N421" i="1" a="1"/>
  <c r="N421" i="1" s="1"/>
  <c r="N422" i="1" a="1"/>
  <c r="N422" i="1" s="1"/>
  <c r="N423" i="1" a="1"/>
  <c r="N423" i="1" s="1"/>
  <c r="N424" i="1" a="1"/>
  <c r="N424" i="1" s="1"/>
  <c r="N425" i="1" a="1"/>
  <c r="N425" i="1" s="1"/>
  <c r="N426" i="1" a="1"/>
  <c r="N426" i="1" s="1"/>
  <c r="N427" i="1" a="1"/>
  <c r="N427" i="1" s="1"/>
  <c r="N428" i="1" a="1"/>
  <c r="N428" i="1" s="1"/>
  <c r="N429" i="1" a="1"/>
  <c r="N429" i="1" s="1"/>
  <c r="N433" i="1" a="1"/>
  <c r="N433" i="1" s="1"/>
  <c r="N434" i="1" a="1"/>
  <c r="N434" i="1" s="1"/>
  <c r="N435" i="1" a="1"/>
  <c r="N435" i="1" s="1"/>
  <c r="N436" i="1" a="1"/>
  <c r="N436" i="1" s="1"/>
  <c r="N437" i="1" a="1"/>
  <c r="N437" i="1" s="1"/>
  <c r="N438" i="1" a="1"/>
  <c r="N438" i="1" s="1"/>
  <c r="N439" i="1" a="1"/>
  <c r="N439" i="1" s="1"/>
  <c r="N440" i="1" a="1"/>
  <c r="N440" i="1" s="1"/>
  <c r="N441" i="1" a="1"/>
  <c r="N441" i="1" s="1"/>
  <c r="N445" i="1" a="1"/>
  <c r="N445" i="1" s="1"/>
  <c r="N446" i="1" a="1"/>
  <c r="N446" i="1" s="1"/>
  <c r="N447" i="1" a="1"/>
  <c r="N447" i="1" s="1"/>
  <c r="N448" i="1" a="1"/>
  <c r="N448" i="1" s="1"/>
  <c r="N449" i="1" a="1"/>
  <c r="N449" i="1" s="1"/>
  <c r="N450" i="1" a="1"/>
  <c r="N450" i="1" s="1"/>
  <c r="N451" i="1" a="1"/>
  <c r="N451" i="1" s="1"/>
  <c r="N452" i="1" a="1"/>
  <c r="N452" i="1" s="1"/>
  <c r="N453" i="1" a="1"/>
  <c r="N453" i="1" s="1"/>
  <c r="N457" i="1" a="1"/>
  <c r="N457" i="1" s="1"/>
  <c r="N458" i="1" a="1"/>
  <c r="N458" i="1" s="1"/>
  <c r="N459" i="1" a="1"/>
  <c r="N459" i="1" s="1"/>
  <c r="N460" i="1" a="1"/>
  <c r="N460" i="1" s="1"/>
  <c r="N461" i="1" a="1"/>
  <c r="N461" i="1" s="1"/>
  <c r="N462" i="1" a="1"/>
  <c r="N462" i="1" s="1"/>
  <c r="N463" i="1" a="1"/>
  <c r="N463" i="1" s="1"/>
  <c r="N464" i="1" a="1"/>
  <c r="N464" i="1" s="1"/>
  <c r="N465" i="1" a="1"/>
  <c r="N465" i="1" s="1"/>
  <c r="N469" i="1" a="1"/>
  <c r="N469" i="1" s="1"/>
  <c r="N470" i="1" a="1"/>
  <c r="N470" i="1" s="1"/>
  <c r="N471" i="1" a="1"/>
  <c r="N471" i="1" s="1"/>
  <c r="N472" i="1" a="1"/>
  <c r="N472" i="1" s="1"/>
  <c r="N473" i="1" a="1"/>
  <c r="N473" i="1" s="1"/>
  <c r="N474" i="1" a="1"/>
  <c r="N474" i="1" s="1"/>
  <c r="N475" i="1" a="1"/>
  <c r="N475" i="1" s="1"/>
  <c r="N476" i="1" a="1"/>
  <c r="N476" i="1" s="1"/>
  <c r="N477" i="1" a="1"/>
  <c r="N477" i="1" s="1"/>
  <c r="N481" i="1" a="1"/>
  <c r="N481" i="1" s="1"/>
  <c r="N482" i="1" a="1"/>
  <c r="N482" i="1" s="1"/>
  <c r="N483" i="1" a="1"/>
  <c r="N483" i="1" s="1"/>
  <c r="N484" i="1" a="1"/>
  <c r="N484" i="1" s="1"/>
  <c r="N485" i="1" a="1"/>
  <c r="N485" i="1" s="1"/>
  <c r="N486" i="1" a="1"/>
  <c r="N486" i="1" s="1"/>
  <c r="N487" i="1" a="1"/>
  <c r="N487" i="1" s="1"/>
  <c r="N488" i="1" a="1"/>
  <c r="N488" i="1" s="1"/>
  <c r="N489" i="1" a="1"/>
  <c r="N489" i="1" s="1"/>
  <c r="N493" i="1" a="1"/>
  <c r="N493" i="1" s="1"/>
  <c r="N494" i="1" a="1"/>
  <c r="N494" i="1" s="1"/>
  <c r="N495" i="1" a="1"/>
  <c r="N495" i="1" s="1"/>
  <c r="N496" i="1" a="1"/>
  <c r="N496" i="1" s="1"/>
  <c r="N497" i="1" a="1"/>
  <c r="N497" i="1" s="1"/>
  <c r="N498" i="1" a="1"/>
  <c r="N498" i="1" s="1"/>
  <c r="N499" i="1" a="1"/>
  <c r="N499" i="1" s="1"/>
  <c r="N500" i="1" a="1"/>
  <c r="N500" i="1" s="1"/>
  <c r="N501" i="1" a="1"/>
  <c r="N501" i="1" s="1"/>
  <c r="N505" i="1" a="1"/>
  <c r="N505" i="1" s="1"/>
  <c r="N506" i="1" a="1"/>
  <c r="N506" i="1" s="1"/>
  <c r="N507" i="1" a="1"/>
  <c r="N507" i="1" s="1"/>
  <c r="N508" i="1" a="1"/>
  <c r="N508" i="1" s="1"/>
  <c r="N509" i="1" a="1"/>
  <c r="N509" i="1" s="1"/>
  <c r="N510" i="1" a="1"/>
  <c r="N510" i="1" s="1"/>
  <c r="N511" i="1" a="1"/>
  <c r="N511" i="1" s="1"/>
  <c r="N512" i="1" a="1"/>
  <c r="N512" i="1" s="1"/>
  <c r="N513" i="1" a="1"/>
  <c r="N513" i="1" s="1"/>
  <c r="N517" i="1" a="1"/>
  <c r="N517" i="1" s="1"/>
  <c r="N518" i="1" a="1"/>
  <c r="N518" i="1" s="1"/>
  <c r="N519" i="1" a="1"/>
  <c r="N519" i="1" s="1"/>
  <c r="N520" i="1" a="1"/>
  <c r="N520" i="1" s="1"/>
  <c r="N521" i="1" a="1"/>
  <c r="N521" i="1" s="1"/>
  <c r="N522" i="1" a="1"/>
  <c r="N522" i="1" s="1"/>
  <c r="N523" i="1" a="1"/>
  <c r="N523" i="1" s="1"/>
  <c r="N524" i="1" a="1"/>
  <c r="N524" i="1" s="1"/>
  <c r="N525" i="1" a="1"/>
  <c r="N525" i="1" s="1"/>
  <c r="N529" i="1" a="1"/>
  <c r="N529" i="1" s="1"/>
  <c r="N530" i="1" a="1"/>
  <c r="N530" i="1" s="1"/>
  <c r="N531" i="1" a="1"/>
  <c r="N531" i="1" s="1"/>
  <c r="N532" i="1" a="1"/>
  <c r="N532" i="1" s="1"/>
  <c r="N533" i="1" a="1"/>
  <c r="N533" i="1" s="1"/>
  <c r="N534" i="1" a="1"/>
  <c r="N534" i="1" s="1"/>
  <c r="N535" i="1" a="1"/>
  <c r="N535" i="1" s="1"/>
  <c r="N536" i="1" a="1"/>
  <c r="N536" i="1" s="1"/>
  <c r="N537" i="1" a="1"/>
  <c r="N537" i="1" s="1"/>
  <c r="N541" i="1" a="1"/>
  <c r="N541" i="1" s="1"/>
  <c r="N542" i="1" a="1"/>
  <c r="N542" i="1" s="1"/>
  <c r="N543" i="1" a="1"/>
  <c r="N543" i="1" s="1"/>
  <c r="N544" i="1" a="1"/>
  <c r="N544" i="1" s="1"/>
  <c r="N545" i="1" a="1"/>
  <c r="N545" i="1" s="1"/>
  <c r="N546" i="1" a="1"/>
  <c r="N546" i="1" s="1"/>
  <c r="N547" i="1" a="1"/>
  <c r="N547" i="1" s="1"/>
  <c r="N548" i="1" a="1"/>
  <c r="N548" i="1" s="1"/>
  <c r="N549" i="1" a="1"/>
  <c r="N549" i="1" s="1"/>
  <c r="N553" i="1" a="1"/>
  <c r="N553" i="1" s="1"/>
  <c r="N554" i="1" a="1"/>
  <c r="N554" i="1" s="1"/>
  <c r="N555" i="1" a="1"/>
  <c r="N555" i="1" s="1"/>
  <c r="N556" i="1" a="1"/>
  <c r="N556" i="1" s="1"/>
  <c r="N557" i="1" a="1"/>
  <c r="N557" i="1" s="1"/>
  <c r="N558" i="1" a="1"/>
  <c r="N558" i="1" s="1"/>
  <c r="N559" i="1" a="1"/>
  <c r="N559" i="1" s="1"/>
  <c r="N560" i="1" a="1"/>
  <c r="N560" i="1" s="1"/>
  <c r="N561" i="1" a="1"/>
  <c r="N561" i="1" s="1"/>
  <c r="N565" i="1" a="1"/>
  <c r="N565" i="1" s="1"/>
  <c r="N566" i="1" a="1"/>
  <c r="N566" i="1" s="1"/>
  <c r="N567" i="1" a="1"/>
  <c r="N567" i="1" s="1"/>
  <c r="N568" i="1" a="1"/>
  <c r="N568" i="1" s="1"/>
  <c r="N569" i="1" a="1"/>
  <c r="N569" i="1" s="1"/>
  <c r="N570" i="1" a="1"/>
  <c r="N570" i="1" s="1"/>
  <c r="N571" i="1" a="1"/>
  <c r="N571" i="1" s="1"/>
  <c r="N572" i="1" a="1"/>
  <c r="N572" i="1" s="1"/>
  <c r="N573" i="1" a="1"/>
  <c r="N573" i="1" s="1"/>
  <c r="N577" i="1" a="1"/>
  <c r="N577" i="1" s="1"/>
  <c r="N578" i="1" a="1"/>
  <c r="N578" i="1" s="1"/>
  <c r="N579" i="1" a="1"/>
  <c r="N579" i="1" s="1"/>
  <c r="N580" i="1" a="1"/>
  <c r="N580" i="1" s="1"/>
  <c r="N581" i="1" a="1"/>
  <c r="N581" i="1" s="1"/>
  <c r="N582" i="1" a="1"/>
  <c r="N582" i="1" s="1"/>
  <c r="N583" i="1" a="1"/>
  <c r="N583" i="1" s="1"/>
  <c r="N584" i="1" a="1"/>
  <c r="N584" i="1" s="1"/>
  <c r="N585" i="1" a="1"/>
  <c r="N585" i="1" s="1"/>
  <c r="N589" i="1" a="1"/>
  <c r="N589" i="1" s="1"/>
  <c r="N590" i="1" a="1"/>
  <c r="N590" i="1" s="1"/>
  <c r="N591" i="1" a="1"/>
  <c r="N591" i="1" s="1"/>
  <c r="N592" i="1" a="1"/>
  <c r="N592" i="1" s="1"/>
  <c r="N593" i="1" a="1"/>
  <c r="N593" i="1" s="1"/>
  <c r="N594" i="1" a="1"/>
  <c r="N594" i="1" s="1"/>
  <c r="N595" i="1" a="1"/>
  <c r="N595" i="1" s="1"/>
  <c r="N596" i="1" a="1"/>
  <c r="N596" i="1" s="1"/>
  <c r="N597" i="1" a="1"/>
  <c r="N597" i="1" s="1"/>
  <c r="N601" i="1" a="1"/>
  <c r="N601" i="1" s="1"/>
  <c r="N602" i="1" a="1"/>
  <c r="N602" i="1" s="1"/>
  <c r="N603" i="1" a="1"/>
  <c r="N603" i="1" s="1"/>
  <c r="N604" i="1" a="1"/>
  <c r="N604" i="1" s="1"/>
  <c r="N605" i="1" a="1"/>
  <c r="N605" i="1" s="1"/>
  <c r="N606" i="1" a="1"/>
  <c r="N606" i="1" s="1"/>
  <c r="N607" i="1" a="1"/>
  <c r="N607" i="1" s="1"/>
  <c r="N608" i="1" a="1"/>
  <c r="N608" i="1" s="1"/>
  <c r="N609" i="1" a="1"/>
  <c r="N609" i="1" s="1"/>
  <c r="N613" i="1" a="1"/>
  <c r="N613" i="1" s="1"/>
  <c r="N614" i="1" a="1"/>
  <c r="N614" i="1" s="1"/>
  <c r="N615" i="1" a="1"/>
  <c r="N615" i="1" s="1"/>
  <c r="N616" i="1" a="1"/>
  <c r="N616" i="1" s="1"/>
  <c r="N617" i="1" a="1"/>
  <c r="N617" i="1" s="1"/>
  <c r="N618" i="1" a="1"/>
  <c r="N618" i="1" s="1"/>
  <c r="N619" i="1" a="1"/>
  <c r="N619" i="1" s="1"/>
  <c r="N620" i="1" a="1"/>
  <c r="N620" i="1" s="1"/>
  <c r="N621" i="1" a="1"/>
  <c r="N621" i="1" s="1"/>
  <c r="N625" i="1" a="1"/>
  <c r="N625" i="1" s="1"/>
  <c r="N626" i="1" a="1"/>
  <c r="N626" i="1" s="1"/>
  <c r="N627" i="1" a="1"/>
  <c r="N627" i="1" s="1"/>
  <c r="N628" i="1" a="1"/>
  <c r="N628" i="1" s="1"/>
  <c r="N629" i="1" a="1"/>
  <c r="N629" i="1" s="1"/>
  <c r="N630" i="1" a="1"/>
  <c r="N630" i="1" s="1"/>
  <c r="N631" i="1" a="1"/>
  <c r="N631" i="1" s="1"/>
  <c r="N632" i="1" a="1"/>
  <c r="N632" i="1" s="1"/>
  <c r="N633" i="1" a="1"/>
  <c r="N633" i="1" s="1"/>
  <c r="N637" i="1" a="1"/>
  <c r="N637" i="1" s="1"/>
  <c r="N638" i="1" a="1"/>
  <c r="N638" i="1" s="1"/>
  <c r="N639" i="1" a="1"/>
  <c r="N639" i="1" s="1"/>
  <c r="N640" i="1" a="1"/>
  <c r="N640" i="1" s="1"/>
  <c r="N641" i="1" a="1"/>
  <c r="N641" i="1" s="1"/>
  <c r="N642" i="1" a="1"/>
  <c r="N642" i="1" s="1"/>
  <c r="N643" i="1" a="1"/>
  <c r="N643" i="1" s="1"/>
  <c r="N644" i="1" a="1"/>
  <c r="N644" i="1" s="1"/>
  <c r="N645" i="1" a="1"/>
  <c r="N645" i="1" s="1"/>
  <c r="N649" i="1" a="1"/>
  <c r="N649" i="1" s="1"/>
  <c r="N650" i="1" a="1"/>
  <c r="N650" i="1" s="1"/>
  <c r="N651" i="1" a="1"/>
  <c r="N651" i="1" s="1"/>
  <c r="N652" i="1" a="1"/>
  <c r="N652" i="1" s="1"/>
  <c r="N653" i="1" a="1"/>
  <c r="N653" i="1" s="1"/>
  <c r="N654" i="1" a="1"/>
  <c r="N654" i="1" s="1"/>
  <c r="N655" i="1" a="1"/>
  <c r="N655" i="1" s="1"/>
  <c r="N656" i="1" a="1"/>
  <c r="N656" i="1" s="1"/>
  <c r="N657" i="1" a="1"/>
  <c r="N657" i="1" s="1"/>
  <c r="N661" i="1" a="1"/>
  <c r="N661" i="1" s="1"/>
  <c r="N662" i="1" a="1"/>
  <c r="N662" i="1" s="1"/>
  <c r="N663" i="1" a="1"/>
  <c r="N663" i="1" s="1"/>
  <c r="N664" i="1" a="1"/>
  <c r="N664" i="1" s="1"/>
  <c r="N665" i="1" a="1"/>
  <c r="N665" i="1" s="1"/>
  <c r="N666" i="1" a="1"/>
  <c r="N666" i="1" s="1"/>
  <c r="N667" i="1" a="1"/>
  <c r="N667" i="1" s="1"/>
  <c r="N668" i="1" a="1"/>
  <c r="N668" i="1" s="1"/>
  <c r="N669" i="1" a="1"/>
  <c r="N669" i="1" s="1"/>
  <c r="N673" i="1" a="1"/>
  <c r="N673" i="1" s="1"/>
  <c r="N674" i="1" a="1"/>
  <c r="N674" i="1" s="1"/>
  <c r="N675" i="1" a="1"/>
  <c r="N675" i="1" s="1"/>
  <c r="N676" i="1" a="1"/>
  <c r="N676" i="1" s="1"/>
  <c r="N677" i="1" a="1"/>
  <c r="N677" i="1" s="1"/>
  <c r="N678" i="1" a="1"/>
  <c r="N678" i="1" s="1"/>
  <c r="N679" i="1" a="1"/>
  <c r="N679" i="1" s="1"/>
  <c r="N680" i="1" a="1"/>
  <c r="N680" i="1" s="1"/>
  <c r="N681" i="1" a="1"/>
  <c r="N681" i="1" s="1"/>
  <c r="N685" i="1" a="1"/>
  <c r="N685" i="1" s="1"/>
  <c r="N686" i="1" a="1"/>
  <c r="N686" i="1" s="1"/>
  <c r="N687" i="1" a="1"/>
  <c r="N687" i="1" s="1"/>
  <c r="N688" i="1" a="1"/>
  <c r="N688" i="1" s="1"/>
  <c r="N689" i="1" a="1"/>
  <c r="N689" i="1" s="1"/>
  <c r="N690" i="1" a="1"/>
  <c r="N690" i="1" s="1"/>
  <c r="N691" i="1" a="1"/>
  <c r="N691" i="1" s="1"/>
  <c r="N692" i="1" a="1"/>
  <c r="N692" i="1" s="1"/>
  <c r="N693" i="1" a="1"/>
  <c r="N693" i="1" s="1"/>
  <c r="N697" i="1" a="1"/>
  <c r="N697" i="1" s="1"/>
  <c r="N698" i="1" a="1"/>
  <c r="N698" i="1" s="1"/>
  <c r="N699" i="1" a="1"/>
  <c r="N699" i="1" s="1"/>
  <c r="N700" i="1" a="1"/>
  <c r="N700" i="1" s="1"/>
  <c r="N701" i="1" a="1"/>
  <c r="N701" i="1" s="1"/>
  <c r="N702" i="1" a="1"/>
  <c r="N702" i="1" s="1"/>
  <c r="N703" i="1" a="1"/>
  <c r="N703" i="1" s="1"/>
  <c r="N704" i="1" a="1"/>
  <c r="N704" i="1" s="1"/>
  <c r="N705" i="1" a="1"/>
  <c r="N705" i="1" s="1"/>
  <c r="N709" i="1" a="1"/>
  <c r="N709" i="1" s="1"/>
  <c r="N710" i="1" a="1"/>
  <c r="N710" i="1" s="1"/>
  <c r="N711" i="1" a="1"/>
  <c r="N711" i="1" s="1"/>
  <c r="N712" i="1" a="1"/>
  <c r="N712" i="1" s="1"/>
  <c r="N713" i="1" a="1"/>
  <c r="N713" i="1" s="1"/>
  <c r="N714" i="1" a="1"/>
  <c r="N714" i="1" s="1"/>
  <c r="N715" i="1" a="1"/>
  <c r="N715" i="1" s="1"/>
  <c r="N716" i="1" a="1"/>
  <c r="N716" i="1" s="1"/>
  <c r="N717" i="1" a="1"/>
  <c r="N717" i="1" s="1"/>
  <c r="N721" i="1" a="1"/>
  <c r="N721" i="1" s="1"/>
  <c r="N722" i="1" a="1"/>
  <c r="N722" i="1" s="1"/>
  <c r="N723" i="1" a="1"/>
  <c r="N723" i="1" s="1"/>
  <c r="N724" i="1" a="1"/>
  <c r="N724" i="1" s="1"/>
  <c r="N725" i="1" a="1"/>
  <c r="N725" i="1" s="1"/>
  <c r="N726" i="1" a="1"/>
  <c r="N726" i="1" s="1"/>
  <c r="N727" i="1" a="1"/>
  <c r="N727" i="1" s="1"/>
  <c r="N728" i="1" a="1"/>
  <c r="N728" i="1" s="1"/>
  <c r="N729" i="1" a="1"/>
  <c r="N729" i="1" s="1"/>
  <c r="N733" i="1" a="1"/>
  <c r="N733" i="1" s="1"/>
  <c r="N734" i="1" a="1"/>
  <c r="N734" i="1" s="1"/>
  <c r="N735" i="1" a="1"/>
  <c r="N735" i="1" s="1"/>
  <c r="N736" i="1" a="1"/>
  <c r="N736" i="1" s="1"/>
  <c r="N737" i="1" a="1"/>
  <c r="N737" i="1" s="1"/>
  <c r="N738" i="1" a="1"/>
  <c r="N738" i="1" s="1"/>
  <c r="N739" i="1" a="1"/>
  <c r="N739" i="1" s="1"/>
  <c r="N740" i="1" a="1"/>
  <c r="N740" i="1" s="1"/>
  <c r="N741" i="1" a="1"/>
  <c r="N741" i="1" s="1"/>
  <c r="N745" i="1" a="1"/>
  <c r="N745" i="1" s="1"/>
  <c r="N746" i="1" a="1"/>
  <c r="N746" i="1" s="1"/>
  <c r="N747" i="1" a="1"/>
  <c r="N747" i="1" s="1"/>
  <c r="N748" i="1" a="1"/>
  <c r="N748" i="1" s="1"/>
  <c r="N749" i="1" a="1"/>
  <c r="N749" i="1" s="1"/>
  <c r="N750" i="1" a="1"/>
  <c r="N750" i="1" s="1"/>
  <c r="N751" i="1" a="1"/>
  <c r="N751" i="1" s="1"/>
  <c r="N752" i="1" a="1"/>
  <c r="N752" i="1" s="1"/>
  <c r="N753" i="1" a="1"/>
  <c r="N753" i="1" s="1"/>
  <c r="N757" i="1" a="1"/>
  <c r="N757" i="1" s="1"/>
  <c r="N758" i="1" a="1"/>
  <c r="N758" i="1" s="1"/>
  <c r="N759" i="1" a="1"/>
  <c r="N759" i="1" s="1"/>
  <c r="N760" i="1" a="1"/>
  <c r="N760" i="1" s="1"/>
  <c r="N761" i="1" a="1"/>
  <c r="N761" i="1" s="1"/>
  <c r="N762" i="1" a="1"/>
  <c r="N762" i="1" s="1"/>
  <c r="N763" i="1" a="1"/>
  <c r="N763" i="1" s="1"/>
  <c r="N764" i="1" a="1"/>
  <c r="N764" i="1" s="1"/>
  <c r="N765" i="1" a="1"/>
  <c r="N765" i="1" s="1"/>
  <c r="N769" i="1" a="1"/>
  <c r="N769" i="1" s="1"/>
  <c r="N770" i="1" a="1"/>
  <c r="N770" i="1" s="1"/>
  <c r="N771" i="1" a="1"/>
  <c r="N771" i="1" s="1"/>
  <c r="N772" i="1" a="1"/>
  <c r="N772" i="1" s="1"/>
  <c r="N773" i="1" a="1"/>
  <c r="N773" i="1" s="1"/>
  <c r="N774" i="1" a="1"/>
  <c r="N774" i="1" s="1"/>
  <c r="N775" i="1" a="1"/>
  <c r="N775" i="1" s="1"/>
  <c r="N776" i="1" a="1"/>
  <c r="N776" i="1" s="1"/>
  <c r="N777" i="1" a="1"/>
  <c r="N777" i="1" s="1"/>
  <c r="N781" i="1" a="1"/>
  <c r="N781" i="1" s="1"/>
  <c r="N782" i="1" a="1"/>
  <c r="N782" i="1" s="1"/>
  <c r="N783" i="1" a="1"/>
  <c r="N783" i="1" s="1"/>
  <c r="N784" i="1" a="1"/>
  <c r="N784" i="1" s="1"/>
  <c r="N785" i="1" a="1"/>
  <c r="N785" i="1" s="1"/>
  <c r="N786" i="1" a="1"/>
  <c r="N786" i="1" s="1"/>
  <c r="N787" i="1" a="1"/>
  <c r="N787" i="1" s="1"/>
  <c r="N788" i="1" a="1"/>
  <c r="N788" i="1" s="1"/>
  <c r="N789" i="1" a="1"/>
  <c r="N789" i="1" s="1"/>
  <c r="N793" i="1" a="1"/>
  <c r="N793" i="1" s="1"/>
  <c r="N794" i="1" a="1"/>
  <c r="N794" i="1" s="1"/>
  <c r="N795" i="1" a="1"/>
  <c r="N795" i="1" s="1"/>
  <c r="N796" i="1" a="1"/>
  <c r="N796" i="1" s="1"/>
  <c r="N797" i="1" a="1"/>
  <c r="N797" i="1" s="1"/>
  <c r="N798" i="1" a="1"/>
  <c r="N798" i="1" s="1"/>
  <c r="N799" i="1" a="1"/>
  <c r="N799" i="1" s="1"/>
  <c r="N800" i="1" a="1"/>
  <c r="N800" i="1" s="1"/>
  <c r="N801" i="1" a="1"/>
  <c r="N801" i="1" s="1"/>
  <c r="N805" i="1" a="1"/>
  <c r="N805" i="1" s="1"/>
  <c r="N806" i="1" a="1"/>
  <c r="N806" i="1" s="1"/>
  <c r="N807" i="1" a="1"/>
  <c r="N807" i="1" s="1"/>
  <c r="N808" i="1" a="1"/>
  <c r="N808" i="1" s="1"/>
  <c r="N809" i="1" a="1"/>
  <c r="N809" i="1" s="1"/>
  <c r="N810" i="1" a="1"/>
  <c r="N810" i="1" s="1"/>
  <c r="N811" i="1" a="1"/>
  <c r="N811" i="1" s="1"/>
  <c r="N812" i="1" a="1"/>
  <c r="N812" i="1" s="1"/>
  <c r="N813" i="1" a="1"/>
  <c r="N813" i="1" s="1"/>
  <c r="N817" i="1" a="1"/>
  <c r="N817" i="1" s="1"/>
  <c r="N818" i="1" a="1"/>
  <c r="N818" i="1" s="1"/>
  <c r="N819" i="1" a="1"/>
  <c r="N819" i="1" s="1"/>
  <c r="N820" i="1" a="1"/>
  <c r="N820" i="1" s="1"/>
  <c r="N821" i="1" a="1"/>
  <c r="N821" i="1" s="1"/>
  <c r="N822" i="1" a="1"/>
  <c r="N822" i="1" s="1"/>
  <c r="N823" i="1" a="1"/>
  <c r="N823" i="1" s="1"/>
  <c r="N824" i="1" a="1"/>
  <c r="N824" i="1" s="1"/>
  <c r="N825" i="1" a="1"/>
  <c r="N825" i="1" s="1"/>
  <c r="N829" i="1" a="1"/>
  <c r="N829" i="1" s="1"/>
  <c r="N830" i="1" a="1"/>
  <c r="N830" i="1" s="1"/>
  <c r="N831" i="1" a="1"/>
  <c r="N831" i="1" s="1"/>
  <c r="N832" i="1" a="1"/>
  <c r="N832" i="1" s="1"/>
  <c r="N833" i="1" a="1"/>
  <c r="N833" i="1" s="1"/>
  <c r="N834" i="1" a="1"/>
  <c r="N834" i="1" s="1"/>
  <c r="N835" i="1" a="1"/>
  <c r="N835" i="1" s="1"/>
  <c r="N836" i="1" a="1"/>
  <c r="N836" i="1" s="1"/>
  <c r="N837" i="1" a="1"/>
  <c r="N837" i="1" s="1"/>
  <c r="N841" i="1" a="1"/>
  <c r="N841" i="1" s="1"/>
  <c r="N842" i="1" a="1"/>
  <c r="N842" i="1" s="1"/>
  <c r="N843" i="1" a="1"/>
  <c r="N843" i="1" s="1"/>
  <c r="N844" i="1" a="1"/>
  <c r="N844" i="1" s="1"/>
  <c r="N845" i="1" a="1"/>
  <c r="N845" i="1" s="1"/>
  <c r="N846" i="1" a="1"/>
  <c r="N846" i="1" s="1"/>
  <c r="N847" i="1" a="1"/>
  <c r="N847" i="1" s="1"/>
  <c r="N848" i="1" a="1"/>
  <c r="N848" i="1" s="1"/>
  <c r="N849" i="1" a="1"/>
  <c r="N849" i="1" s="1"/>
  <c r="N853" i="1" a="1"/>
  <c r="N853" i="1" s="1"/>
  <c r="N854" i="1" a="1"/>
  <c r="N854" i="1" s="1"/>
  <c r="N855" i="1" a="1"/>
  <c r="N855" i="1" s="1"/>
  <c r="N856" i="1" a="1"/>
  <c r="N856" i="1" s="1"/>
  <c r="N857" i="1" a="1"/>
  <c r="N857" i="1" s="1"/>
  <c r="N858" i="1" a="1"/>
  <c r="N858" i="1" s="1"/>
  <c r="N859" i="1" a="1"/>
  <c r="N859" i="1" s="1"/>
  <c r="N860" i="1" a="1"/>
  <c r="N860" i="1" s="1"/>
  <c r="N861" i="1" a="1"/>
  <c r="N861" i="1" s="1"/>
  <c r="N865" i="1" a="1"/>
  <c r="N865" i="1" s="1"/>
  <c r="N866" i="1" a="1"/>
  <c r="N866" i="1" s="1"/>
  <c r="N867" i="1" a="1"/>
  <c r="N867" i="1" s="1"/>
  <c r="N868" i="1" a="1"/>
  <c r="N868" i="1" s="1"/>
  <c r="N869" i="1" a="1"/>
  <c r="N869" i="1" s="1"/>
  <c r="N870" i="1" a="1"/>
  <c r="N870" i="1" s="1"/>
  <c r="N871" i="1" a="1"/>
  <c r="N871" i="1" s="1"/>
  <c r="N872" i="1" a="1"/>
  <c r="N872" i="1" s="1"/>
  <c r="N873" i="1" a="1"/>
  <c r="N873" i="1" s="1"/>
  <c r="N877" i="1" a="1"/>
  <c r="N877" i="1" s="1"/>
  <c r="N878" i="1" a="1"/>
  <c r="N878" i="1" s="1"/>
  <c r="N879" i="1" a="1"/>
  <c r="N879" i="1" s="1"/>
  <c r="N880" i="1" a="1"/>
  <c r="N880" i="1" s="1"/>
  <c r="N881" i="1" a="1"/>
  <c r="N881" i="1" s="1"/>
  <c r="N882" i="1" a="1"/>
  <c r="N882" i="1" s="1"/>
  <c r="N883" i="1" a="1"/>
  <c r="N883" i="1" s="1"/>
  <c r="N884" i="1" a="1"/>
  <c r="N884" i="1" s="1"/>
  <c r="N885" i="1" a="1"/>
  <c r="N885" i="1" s="1"/>
  <c r="N889" i="1" a="1"/>
  <c r="N889" i="1" s="1"/>
  <c r="N890" i="1" a="1"/>
  <c r="N890" i="1" s="1"/>
  <c r="N891" i="1" a="1"/>
  <c r="N891" i="1" s="1"/>
  <c r="N892" i="1" a="1"/>
  <c r="N892" i="1" s="1"/>
  <c r="N893" i="1" a="1"/>
  <c r="N893" i="1" s="1"/>
  <c r="N894" i="1" a="1"/>
  <c r="N894" i="1" s="1"/>
  <c r="N895" i="1" a="1"/>
  <c r="N895" i="1" s="1"/>
  <c r="N896" i="1" a="1"/>
  <c r="N896" i="1" s="1"/>
  <c r="N897" i="1" a="1"/>
  <c r="N897" i="1" s="1"/>
  <c r="N901" i="1" a="1"/>
  <c r="N901" i="1" s="1"/>
  <c r="N902" i="1" a="1"/>
  <c r="N902" i="1" s="1"/>
  <c r="N903" i="1" a="1"/>
  <c r="N903" i="1" s="1"/>
  <c r="N904" i="1" a="1"/>
  <c r="N904" i="1" s="1"/>
  <c r="N905" i="1" a="1"/>
  <c r="N905" i="1" s="1"/>
  <c r="N906" i="1" a="1"/>
  <c r="N906" i="1" s="1"/>
  <c r="N907" i="1" a="1"/>
  <c r="N907" i="1" s="1"/>
  <c r="N908" i="1" a="1"/>
  <c r="N908" i="1" s="1"/>
  <c r="N909" i="1" a="1"/>
  <c r="N909" i="1" s="1"/>
  <c r="N913" i="1" a="1"/>
  <c r="N913" i="1" s="1"/>
  <c r="N914" i="1" a="1"/>
  <c r="N914" i="1" s="1"/>
  <c r="N915" i="1" a="1"/>
  <c r="N915" i="1" s="1"/>
  <c r="N916" i="1" a="1"/>
  <c r="N916" i="1" s="1"/>
  <c r="N917" i="1" a="1"/>
  <c r="N917" i="1" s="1"/>
  <c r="N918" i="1" a="1"/>
  <c r="N918" i="1" s="1"/>
  <c r="N919" i="1" a="1"/>
  <c r="N919" i="1" s="1"/>
  <c r="N920" i="1" a="1"/>
  <c r="N920" i="1" s="1"/>
  <c r="N921" i="1" a="1"/>
  <c r="N921" i="1" s="1"/>
  <c r="N925" i="1" a="1"/>
  <c r="N925" i="1" s="1"/>
  <c r="N926" i="1" a="1"/>
  <c r="N926" i="1" s="1"/>
  <c r="N927" i="1" a="1"/>
  <c r="N927" i="1" s="1"/>
  <c r="N928" i="1" a="1"/>
  <c r="N928" i="1" s="1"/>
  <c r="N929" i="1" a="1"/>
  <c r="N929" i="1" s="1"/>
  <c r="N930" i="1" a="1"/>
  <c r="N930" i="1" s="1"/>
  <c r="N931" i="1" a="1"/>
  <c r="N931" i="1" s="1"/>
  <c r="N932" i="1" a="1"/>
  <c r="N932" i="1" s="1"/>
  <c r="N933" i="1" a="1"/>
  <c r="N933" i="1" s="1"/>
  <c r="N937" i="1" a="1"/>
  <c r="N937" i="1" s="1"/>
  <c r="N938" i="1" a="1"/>
  <c r="N938" i="1" s="1"/>
  <c r="N939" i="1" a="1"/>
  <c r="N939" i="1" s="1"/>
  <c r="N940" i="1" a="1"/>
  <c r="N940" i="1" s="1"/>
  <c r="N941" i="1" a="1"/>
  <c r="N941" i="1" s="1"/>
  <c r="N942" i="1" a="1"/>
  <c r="N942" i="1" s="1"/>
  <c r="N943" i="1" a="1"/>
  <c r="N943" i="1" s="1"/>
  <c r="N944" i="1" a="1"/>
  <c r="N944" i="1" s="1"/>
  <c r="N945" i="1" a="1"/>
  <c r="N945" i="1" s="1"/>
  <c r="N949" i="1" a="1"/>
  <c r="N949" i="1" s="1"/>
  <c r="N950" i="1" a="1"/>
  <c r="N950" i="1" s="1"/>
  <c r="N951" i="1" a="1"/>
  <c r="N951" i="1" s="1"/>
  <c r="N952" i="1" a="1"/>
  <c r="N952" i="1" s="1"/>
  <c r="N953" i="1" a="1"/>
  <c r="N953" i="1" s="1"/>
  <c r="N954" i="1" a="1"/>
  <c r="N954" i="1" s="1"/>
  <c r="N955" i="1" a="1"/>
  <c r="N955" i="1" s="1"/>
  <c r="N956" i="1" a="1"/>
  <c r="N956" i="1" s="1"/>
  <c r="N957" i="1" a="1"/>
  <c r="N957" i="1" s="1"/>
  <c r="N961" i="1" a="1"/>
  <c r="N961" i="1" s="1"/>
  <c r="N962" i="1" a="1"/>
  <c r="N962" i="1" s="1"/>
  <c r="N963" i="1" a="1"/>
  <c r="N963" i="1" s="1"/>
  <c r="N964" i="1" a="1"/>
  <c r="N964" i="1" s="1"/>
  <c r="N965" i="1" a="1"/>
  <c r="N965" i="1" s="1"/>
  <c r="N966" i="1" a="1"/>
  <c r="N966" i="1" s="1"/>
  <c r="N967" i="1" a="1"/>
  <c r="N967" i="1" s="1"/>
  <c r="N968" i="1" a="1"/>
  <c r="N968" i="1" s="1"/>
  <c r="N969" i="1" a="1"/>
  <c r="N969" i="1" s="1"/>
  <c r="N973" i="1" a="1"/>
  <c r="N973" i="1" s="1"/>
  <c r="N974" i="1" a="1"/>
  <c r="N974" i="1" s="1"/>
  <c r="N975" i="1" a="1"/>
  <c r="N975" i="1" s="1"/>
  <c r="N976" i="1" a="1"/>
  <c r="N976" i="1" s="1"/>
  <c r="N977" i="1" a="1"/>
  <c r="N977" i="1" s="1"/>
  <c r="N978" i="1" a="1"/>
  <c r="N978" i="1" s="1"/>
  <c r="N979" i="1" a="1"/>
  <c r="N979" i="1" s="1"/>
  <c r="N980" i="1" a="1"/>
  <c r="N980" i="1" s="1"/>
  <c r="N981" i="1" a="1"/>
  <c r="N981" i="1" s="1"/>
  <c r="N985" i="1" a="1"/>
  <c r="N985" i="1" s="1"/>
  <c r="N986" i="1" a="1"/>
  <c r="N986" i="1" s="1"/>
  <c r="N987" i="1" a="1"/>
  <c r="N987" i="1" s="1"/>
  <c r="N988" i="1" a="1"/>
  <c r="N988" i="1" s="1"/>
  <c r="N989" i="1" a="1"/>
  <c r="N989" i="1" s="1"/>
  <c r="N990" i="1" a="1"/>
  <c r="N990" i="1" s="1"/>
  <c r="N991" i="1" a="1"/>
  <c r="N991" i="1" s="1"/>
  <c r="N992" i="1" a="1"/>
  <c r="N992" i="1" s="1"/>
  <c r="N993" i="1" a="1"/>
  <c r="N993" i="1" s="1"/>
  <c r="N997" i="1" a="1"/>
  <c r="N997" i="1" s="1"/>
  <c r="N998" i="1" a="1"/>
  <c r="N998" i="1" s="1"/>
  <c r="N999" i="1" a="1"/>
  <c r="N999" i="1" s="1"/>
  <c r="N1000" i="1" a="1"/>
  <c r="N1000" i="1" s="1"/>
  <c r="N1001" i="1" a="1"/>
  <c r="N1001" i="1" s="1"/>
  <c r="N2" i="1" a="1"/>
  <c r="N2" i="1" s="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2" i="2"/>
  <c r="C14" i="4"/>
  <c r="C12" i="4"/>
  <c r="C13" i="4" s="1"/>
  <c r="C8" i="4"/>
  <c r="C7" i="4"/>
  <c r="C6" i="4" a="1"/>
  <c r="C6" i="4" s="1"/>
  <c r="C5" i="4" a="1"/>
  <c r="C5" i="4" s="1"/>
  <c r="C4" i="4" a="1"/>
  <c r="C4" i="4" s="1"/>
  <c r="C8" i="3"/>
  <c r="C7" i="3"/>
  <c r="C5" i="3"/>
  <c r="C2" i="3"/>
  <c r="P1001" i="1"/>
  <c r="H1001" i="1"/>
  <c r="E1001" i="1"/>
  <c r="P1000" i="1"/>
  <c r="H1000" i="1"/>
  <c r="E1000" i="1"/>
  <c r="P999" i="1"/>
  <c r="H999" i="1"/>
  <c r="E999" i="1"/>
  <c r="P998" i="1"/>
  <c r="H998" i="1"/>
  <c r="E998" i="1"/>
  <c r="P997" i="1"/>
  <c r="H997" i="1"/>
  <c r="E997" i="1"/>
  <c r="P993" i="1"/>
  <c r="H993" i="1"/>
  <c r="E993" i="1"/>
  <c r="P992" i="1"/>
  <c r="H992" i="1"/>
  <c r="E992" i="1"/>
  <c r="P991" i="1"/>
  <c r="H991" i="1"/>
  <c r="E991" i="1"/>
  <c r="P990" i="1"/>
  <c r="H990" i="1"/>
  <c r="E990" i="1"/>
  <c r="P989" i="1"/>
  <c r="H989" i="1"/>
  <c r="E989" i="1"/>
  <c r="P988" i="1"/>
  <c r="H988" i="1"/>
  <c r="E988" i="1"/>
  <c r="P987" i="1"/>
  <c r="H987" i="1"/>
  <c r="E987" i="1"/>
  <c r="P986" i="1"/>
  <c r="H986" i="1"/>
  <c r="E986" i="1"/>
  <c r="P985" i="1"/>
  <c r="H985" i="1"/>
  <c r="E985" i="1"/>
  <c r="P981" i="1"/>
  <c r="H981" i="1"/>
  <c r="E981" i="1"/>
  <c r="P980" i="1"/>
  <c r="H980" i="1"/>
  <c r="E980" i="1"/>
  <c r="P979" i="1"/>
  <c r="E979" i="1"/>
  <c r="P978" i="1"/>
  <c r="E978" i="1"/>
  <c r="P977" i="1"/>
  <c r="H977" i="1"/>
  <c r="E977" i="1"/>
  <c r="P976" i="1"/>
  <c r="H976" i="1"/>
  <c r="E976" i="1"/>
  <c r="P975" i="1"/>
  <c r="E975" i="1"/>
  <c r="P974" i="1"/>
  <c r="H974" i="1"/>
  <c r="E974" i="1"/>
  <c r="P973" i="1"/>
  <c r="H973" i="1"/>
  <c r="E973" i="1"/>
  <c r="P969" i="1"/>
  <c r="H969" i="1"/>
  <c r="E969" i="1"/>
  <c r="P968" i="1"/>
  <c r="H968" i="1"/>
  <c r="E968" i="1"/>
  <c r="P967" i="1"/>
  <c r="H967" i="1"/>
  <c r="E967" i="1"/>
  <c r="P966" i="1"/>
  <c r="H966" i="1"/>
  <c r="E966" i="1"/>
  <c r="P965" i="1"/>
  <c r="E965" i="1"/>
  <c r="P964" i="1"/>
  <c r="H964" i="1"/>
  <c r="E964" i="1"/>
  <c r="P963" i="1"/>
  <c r="E963" i="1"/>
  <c r="P962" i="1"/>
  <c r="H962" i="1"/>
  <c r="E962" i="1"/>
  <c r="P961" i="1"/>
  <c r="H961" i="1"/>
  <c r="E961" i="1"/>
  <c r="P957" i="1"/>
  <c r="H957" i="1"/>
  <c r="E957" i="1"/>
  <c r="P956" i="1"/>
  <c r="H956" i="1"/>
  <c r="E956" i="1"/>
  <c r="P955" i="1"/>
  <c r="H955" i="1"/>
  <c r="E955" i="1"/>
  <c r="P954" i="1"/>
  <c r="H954" i="1"/>
  <c r="E954" i="1"/>
  <c r="P953" i="1"/>
  <c r="H953" i="1"/>
  <c r="E953" i="1"/>
  <c r="P952" i="1"/>
  <c r="H952" i="1"/>
  <c r="E952" i="1"/>
  <c r="P951" i="1"/>
  <c r="H951" i="1"/>
  <c r="E951" i="1"/>
  <c r="P950" i="1"/>
  <c r="H950" i="1"/>
  <c r="E950" i="1"/>
  <c r="P949" i="1"/>
  <c r="H949" i="1"/>
  <c r="E949" i="1"/>
  <c r="P945" i="1"/>
  <c r="H945" i="1"/>
  <c r="E945" i="1"/>
  <c r="P944" i="1"/>
  <c r="H944" i="1"/>
  <c r="E944" i="1"/>
  <c r="P943" i="1"/>
  <c r="H943" i="1"/>
  <c r="E943" i="1"/>
  <c r="P942" i="1"/>
  <c r="H942" i="1"/>
  <c r="E942" i="1"/>
  <c r="P941" i="1"/>
  <c r="H941" i="1"/>
  <c r="E941" i="1"/>
  <c r="P940" i="1"/>
  <c r="H940" i="1"/>
  <c r="E940" i="1"/>
  <c r="P939" i="1"/>
  <c r="H939" i="1"/>
  <c r="E939" i="1"/>
  <c r="P938" i="1"/>
  <c r="H938" i="1"/>
  <c r="E938" i="1"/>
  <c r="P937" i="1"/>
  <c r="H937" i="1"/>
  <c r="E937" i="1"/>
  <c r="P933" i="1"/>
  <c r="H933" i="1"/>
  <c r="E933" i="1"/>
  <c r="P932" i="1"/>
  <c r="H932" i="1"/>
  <c r="E932" i="1"/>
  <c r="P931" i="1"/>
  <c r="E931" i="1"/>
  <c r="P930" i="1"/>
  <c r="E930" i="1"/>
  <c r="P929" i="1"/>
  <c r="H929" i="1"/>
  <c r="E929" i="1"/>
  <c r="P928" i="1"/>
  <c r="H928" i="1"/>
  <c r="E928" i="1"/>
  <c r="P927" i="1"/>
  <c r="H927" i="1"/>
  <c r="E927" i="1"/>
  <c r="P926" i="1"/>
  <c r="H926" i="1"/>
  <c r="E926" i="1"/>
  <c r="P925" i="1"/>
  <c r="H925" i="1"/>
  <c r="E925" i="1"/>
  <c r="P921" i="1"/>
  <c r="H921" i="1"/>
  <c r="E921" i="1"/>
  <c r="P920" i="1"/>
  <c r="H920" i="1"/>
  <c r="E920" i="1"/>
  <c r="P919" i="1"/>
  <c r="H919" i="1"/>
  <c r="E919" i="1"/>
  <c r="P918" i="1"/>
  <c r="H918" i="1"/>
  <c r="E918" i="1"/>
  <c r="P917" i="1"/>
  <c r="H917" i="1"/>
  <c r="E917" i="1"/>
  <c r="P916" i="1"/>
  <c r="H916" i="1"/>
  <c r="E916" i="1"/>
  <c r="P915" i="1"/>
  <c r="E915" i="1"/>
  <c r="P914" i="1"/>
  <c r="H914" i="1"/>
  <c r="E914" i="1"/>
  <c r="P913" i="1"/>
  <c r="H913" i="1"/>
  <c r="E913" i="1"/>
  <c r="P909" i="1"/>
  <c r="H909" i="1"/>
  <c r="E909" i="1"/>
  <c r="P908" i="1"/>
  <c r="H908" i="1"/>
  <c r="E908" i="1"/>
  <c r="P907" i="1"/>
  <c r="H907" i="1"/>
  <c r="E907" i="1"/>
  <c r="P906" i="1"/>
  <c r="H906" i="1"/>
  <c r="E906" i="1"/>
  <c r="P905" i="1"/>
  <c r="H905" i="1"/>
  <c r="E905" i="1"/>
  <c r="P904" i="1"/>
  <c r="H904" i="1"/>
  <c r="E904" i="1"/>
  <c r="P903" i="1"/>
  <c r="H903" i="1"/>
  <c r="E903" i="1"/>
  <c r="P902" i="1"/>
  <c r="H902" i="1"/>
  <c r="E902" i="1"/>
  <c r="P901" i="1"/>
  <c r="H901" i="1"/>
  <c r="E901" i="1"/>
  <c r="P897" i="1"/>
  <c r="H897" i="1"/>
  <c r="E897" i="1"/>
  <c r="P896" i="1"/>
  <c r="H896" i="1"/>
  <c r="E896" i="1"/>
  <c r="P895" i="1"/>
  <c r="H895" i="1"/>
  <c r="E895" i="1"/>
  <c r="P894" i="1"/>
  <c r="H894" i="1"/>
  <c r="E894" i="1"/>
  <c r="P893" i="1"/>
  <c r="H893" i="1"/>
  <c r="E893" i="1"/>
  <c r="P892" i="1"/>
  <c r="H892" i="1"/>
  <c r="E892" i="1"/>
  <c r="P891" i="1"/>
  <c r="H891" i="1"/>
  <c r="E891" i="1"/>
  <c r="P890" i="1"/>
  <c r="H890" i="1"/>
  <c r="E890" i="1"/>
  <c r="P889" i="1"/>
  <c r="H889" i="1"/>
  <c r="E889" i="1"/>
  <c r="P885" i="1"/>
  <c r="H885" i="1"/>
  <c r="E885" i="1"/>
  <c r="P884" i="1"/>
  <c r="H884" i="1"/>
  <c r="E884" i="1"/>
  <c r="P883" i="1"/>
  <c r="H883" i="1"/>
  <c r="E883" i="1"/>
  <c r="P882" i="1"/>
  <c r="E882" i="1"/>
  <c r="P881" i="1"/>
  <c r="H881" i="1"/>
  <c r="E881" i="1"/>
  <c r="P880" i="1"/>
  <c r="H880" i="1"/>
  <c r="E880" i="1"/>
  <c r="P879" i="1"/>
  <c r="H879" i="1"/>
  <c r="E879" i="1"/>
  <c r="P878" i="1"/>
  <c r="H878" i="1"/>
  <c r="E878" i="1"/>
  <c r="P877" i="1"/>
  <c r="H877" i="1"/>
  <c r="E877" i="1"/>
  <c r="P873" i="1"/>
  <c r="H873" i="1"/>
  <c r="E873" i="1"/>
  <c r="P872" i="1"/>
  <c r="H872" i="1"/>
  <c r="E872" i="1"/>
  <c r="P871" i="1"/>
  <c r="H871" i="1"/>
  <c r="E871" i="1"/>
  <c r="P870" i="1"/>
  <c r="H870" i="1"/>
  <c r="E870" i="1"/>
  <c r="P869" i="1"/>
  <c r="E869" i="1"/>
  <c r="P868" i="1"/>
  <c r="H868" i="1"/>
  <c r="E868" i="1"/>
  <c r="P867" i="1"/>
  <c r="H867" i="1"/>
  <c r="E867" i="1"/>
  <c r="P866" i="1"/>
  <c r="H866" i="1"/>
  <c r="E866" i="1"/>
  <c r="P865" i="1"/>
  <c r="H865" i="1"/>
  <c r="E865" i="1"/>
  <c r="P861" i="1"/>
  <c r="H861" i="1"/>
  <c r="E861" i="1"/>
  <c r="P860" i="1"/>
  <c r="E860" i="1"/>
  <c r="P859" i="1"/>
  <c r="H859" i="1"/>
  <c r="E859" i="1"/>
  <c r="P858" i="1"/>
  <c r="H858" i="1"/>
  <c r="E858" i="1"/>
  <c r="P857" i="1"/>
  <c r="H857" i="1"/>
  <c r="E857" i="1"/>
  <c r="P856" i="1"/>
  <c r="H856" i="1"/>
  <c r="E856" i="1"/>
  <c r="P855" i="1"/>
  <c r="H855" i="1"/>
  <c r="E855" i="1"/>
  <c r="P854" i="1"/>
  <c r="H854" i="1"/>
  <c r="E854" i="1"/>
  <c r="P853" i="1"/>
  <c r="E853" i="1"/>
  <c r="P849" i="1"/>
  <c r="E849" i="1"/>
  <c r="P848" i="1"/>
  <c r="H848" i="1"/>
  <c r="E848" i="1"/>
  <c r="P847" i="1"/>
  <c r="H847" i="1"/>
  <c r="E847" i="1"/>
  <c r="P846" i="1"/>
  <c r="H846" i="1"/>
  <c r="E846" i="1"/>
  <c r="P845" i="1"/>
  <c r="H845" i="1"/>
  <c r="E845" i="1"/>
  <c r="P844" i="1"/>
  <c r="H844" i="1"/>
  <c r="E844" i="1"/>
  <c r="P843" i="1"/>
  <c r="H843" i="1"/>
  <c r="E843" i="1"/>
  <c r="P842" i="1"/>
  <c r="H842" i="1"/>
  <c r="E842" i="1"/>
  <c r="P841" i="1"/>
  <c r="H841" i="1"/>
  <c r="E841" i="1"/>
  <c r="P837" i="1"/>
  <c r="H837" i="1"/>
  <c r="E837" i="1"/>
  <c r="P836" i="1"/>
  <c r="H836" i="1"/>
  <c r="E836" i="1"/>
  <c r="P835" i="1"/>
  <c r="H835" i="1"/>
  <c r="E835" i="1"/>
  <c r="P834" i="1"/>
  <c r="H834" i="1"/>
  <c r="E834" i="1"/>
  <c r="P833" i="1"/>
  <c r="H833" i="1"/>
  <c r="E833" i="1"/>
  <c r="P832" i="1"/>
  <c r="H832" i="1"/>
  <c r="E832" i="1"/>
  <c r="P831" i="1"/>
  <c r="E831" i="1"/>
  <c r="P830" i="1"/>
  <c r="H830" i="1"/>
  <c r="E830" i="1"/>
  <c r="P829" i="1"/>
  <c r="H829" i="1"/>
  <c r="E829" i="1"/>
  <c r="P825" i="1"/>
  <c r="H825" i="1"/>
  <c r="E825" i="1"/>
  <c r="P824" i="1"/>
  <c r="H824" i="1"/>
  <c r="E824" i="1"/>
  <c r="P823" i="1"/>
  <c r="H823" i="1"/>
  <c r="E823" i="1"/>
  <c r="P822" i="1"/>
  <c r="H822" i="1"/>
  <c r="E822" i="1"/>
  <c r="P821" i="1"/>
  <c r="H821" i="1"/>
  <c r="E821" i="1"/>
  <c r="P820" i="1"/>
  <c r="H820" i="1"/>
  <c r="E820" i="1"/>
  <c r="P819" i="1"/>
  <c r="H819" i="1"/>
  <c r="E819" i="1"/>
  <c r="P818" i="1"/>
  <c r="H818" i="1"/>
  <c r="E818" i="1"/>
  <c r="P817" i="1"/>
  <c r="H817" i="1"/>
  <c r="E817" i="1"/>
  <c r="P813" i="1"/>
  <c r="H813" i="1"/>
  <c r="E813" i="1"/>
  <c r="P812" i="1"/>
  <c r="E812" i="1"/>
  <c r="P811" i="1"/>
  <c r="H811" i="1"/>
  <c r="E811" i="1"/>
  <c r="P810" i="1"/>
  <c r="H810" i="1"/>
  <c r="E810" i="1"/>
  <c r="P809" i="1"/>
  <c r="H809" i="1"/>
  <c r="E809" i="1"/>
  <c r="P808" i="1"/>
  <c r="H808" i="1"/>
  <c r="E808" i="1"/>
  <c r="P807" i="1"/>
  <c r="H807" i="1"/>
  <c r="E807" i="1"/>
  <c r="P806" i="1"/>
  <c r="E806" i="1"/>
  <c r="P805" i="1"/>
  <c r="H805" i="1"/>
  <c r="E805" i="1"/>
  <c r="P801" i="1"/>
  <c r="H801" i="1"/>
  <c r="E801" i="1"/>
  <c r="P800" i="1"/>
  <c r="H800" i="1"/>
  <c r="E800" i="1"/>
  <c r="P799" i="1"/>
  <c r="H799" i="1"/>
  <c r="E799" i="1"/>
  <c r="P798" i="1"/>
  <c r="H798" i="1"/>
  <c r="E798" i="1"/>
  <c r="P797" i="1"/>
  <c r="E797" i="1"/>
  <c r="P796" i="1"/>
  <c r="H796" i="1"/>
  <c r="E796" i="1"/>
  <c r="P795" i="1"/>
  <c r="H795" i="1"/>
  <c r="E795" i="1"/>
  <c r="P794" i="1"/>
  <c r="H794" i="1"/>
  <c r="E794" i="1"/>
  <c r="P793" i="1"/>
  <c r="H793" i="1"/>
  <c r="E793" i="1"/>
  <c r="P789" i="1"/>
  <c r="E789" i="1"/>
  <c r="P788" i="1"/>
  <c r="H788" i="1"/>
  <c r="E788" i="1"/>
  <c r="P787" i="1"/>
  <c r="H787" i="1"/>
  <c r="E787" i="1"/>
  <c r="P786" i="1"/>
  <c r="H786" i="1"/>
  <c r="E786" i="1"/>
  <c r="P785" i="1"/>
  <c r="H785" i="1"/>
  <c r="E785" i="1"/>
  <c r="P784" i="1"/>
  <c r="H784" i="1"/>
  <c r="E784" i="1"/>
  <c r="P783" i="1"/>
  <c r="H783" i="1"/>
  <c r="E783" i="1"/>
  <c r="P782" i="1"/>
  <c r="H782" i="1"/>
  <c r="E782" i="1"/>
  <c r="P781" i="1"/>
  <c r="H781" i="1"/>
  <c r="E781" i="1"/>
  <c r="P777" i="1"/>
  <c r="H777" i="1"/>
  <c r="E777" i="1"/>
  <c r="P776" i="1"/>
  <c r="H776" i="1"/>
  <c r="E776" i="1"/>
  <c r="P775" i="1"/>
  <c r="H775" i="1"/>
  <c r="E775" i="1"/>
  <c r="P774" i="1"/>
  <c r="E774" i="1"/>
  <c r="P773" i="1"/>
  <c r="H773" i="1"/>
  <c r="E773" i="1"/>
  <c r="P772" i="1"/>
  <c r="E772" i="1"/>
  <c r="P771" i="1"/>
  <c r="H771" i="1"/>
  <c r="E771" i="1"/>
  <c r="P770" i="1"/>
  <c r="H770" i="1"/>
  <c r="E770" i="1"/>
  <c r="P769" i="1"/>
  <c r="E769" i="1"/>
  <c r="P765" i="1"/>
  <c r="H765" i="1"/>
  <c r="E765" i="1"/>
  <c r="P764" i="1"/>
  <c r="H764" i="1"/>
  <c r="E764" i="1"/>
  <c r="P763" i="1"/>
  <c r="H763" i="1"/>
  <c r="E763" i="1"/>
  <c r="P762" i="1"/>
  <c r="E762" i="1"/>
  <c r="P761" i="1"/>
  <c r="H761" i="1"/>
  <c r="E761" i="1"/>
  <c r="P760" i="1"/>
  <c r="H760" i="1"/>
  <c r="E760" i="1"/>
  <c r="P759" i="1"/>
  <c r="E759" i="1"/>
  <c r="P758" i="1"/>
  <c r="H758" i="1"/>
  <c r="E758" i="1"/>
  <c r="P757" i="1"/>
  <c r="H757" i="1"/>
  <c r="E757" i="1"/>
  <c r="P753" i="1"/>
  <c r="H753" i="1"/>
  <c r="E753" i="1"/>
  <c r="P752" i="1"/>
  <c r="E752" i="1"/>
  <c r="P751" i="1"/>
  <c r="H751" i="1"/>
  <c r="E751" i="1"/>
  <c r="P750" i="1"/>
  <c r="H750" i="1"/>
  <c r="E750" i="1"/>
  <c r="P749" i="1"/>
  <c r="E749" i="1"/>
  <c r="P748" i="1"/>
  <c r="E748" i="1"/>
  <c r="P747" i="1"/>
  <c r="H747" i="1"/>
  <c r="E747" i="1"/>
  <c r="P746" i="1"/>
  <c r="H746" i="1"/>
  <c r="E746" i="1"/>
  <c r="P745" i="1"/>
  <c r="E745" i="1"/>
  <c r="P741" i="1"/>
  <c r="H741" i="1"/>
  <c r="E741" i="1"/>
  <c r="P740" i="1"/>
  <c r="H740" i="1"/>
  <c r="E740" i="1"/>
  <c r="P739" i="1"/>
  <c r="E739" i="1"/>
  <c r="P738" i="1"/>
  <c r="H738" i="1"/>
  <c r="E738" i="1"/>
  <c r="P737" i="1"/>
  <c r="H737" i="1"/>
  <c r="E737" i="1"/>
  <c r="P736" i="1"/>
  <c r="H736" i="1"/>
  <c r="E736" i="1"/>
  <c r="P735" i="1"/>
  <c r="E735" i="1"/>
  <c r="P734" i="1"/>
  <c r="H734" i="1"/>
  <c r="E734" i="1"/>
  <c r="P733" i="1"/>
  <c r="H733" i="1"/>
  <c r="E733" i="1"/>
  <c r="P729" i="1"/>
  <c r="H729" i="1"/>
  <c r="E729" i="1"/>
  <c r="P728" i="1"/>
  <c r="H728" i="1"/>
  <c r="E728" i="1"/>
  <c r="P727" i="1"/>
  <c r="H727" i="1"/>
  <c r="E727" i="1"/>
  <c r="P726" i="1"/>
  <c r="E726" i="1"/>
  <c r="P725" i="1"/>
  <c r="H725" i="1"/>
  <c r="E725" i="1"/>
  <c r="P724" i="1"/>
  <c r="H724" i="1"/>
  <c r="E724" i="1"/>
  <c r="P723" i="1"/>
  <c r="H723" i="1"/>
  <c r="E723" i="1"/>
  <c r="P722" i="1"/>
  <c r="H722" i="1"/>
  <c r="E722" i="1"/>
  <c r="P721" i="1"/>
  <c r="H721" i="1"/>
  <c r="E721" i="1"/>
  <c r="P717" i="1"/>
  <c r="E717" i="1"/>
  <c r="P716" i="1"/>
  <c r="H716" i="1"/>
  <c r="E716" i="1"/>
  <c r="P715" i="1"/>
  <c r="H715" i="1"/>
  <c r="E715" i="1"/>
  <c r="P714" i="1"/>
  <c r="H714" i="1"/>
  <c r="E714" i="1"/>
  <c r="P713" i="1"/>
  <c r="H713" i="1"/>
  <c r="E713" i="1"/>
  <c r="P712" i="1"/>
  <c r="H712" i="1"/>
  <c r="E712" i="1"/>
  <c r="P711" i="1"/>
  <c r="E711" i="1"/>
  <c r="P710" i="1"/>
  <c r="H710" i="1"/>
  <c r="E710" i="1"/>
  <c r="P709" i="1"/>
  <c r="H709" i="1"/>
  <c r="E709" i="1"/>
  <c r="P705" i="1"/>
  <c r="H705" i="1"/>
  <c r="E705" i="1"/>
  <c r="P704" i="1"/>
  <c r="H704" i="1"/>
  <c r="E704" i="1"/>
  <c r="P703" i="1"/>
  <c r="H703" i="1"/>
  <c r="E703" i="1"/>
  <c r="P702" i="1"/>
  <c r="H702" i="1"/>
  <c r="E702" i="1"/>
  <c r="P701" i="1"/>
  <c r="H701" i="1"/>
  <c r="E701" i="1"/>
  <c r="P700" i="1"/>
  <c r="H700" i="1"/>
  <c r="E700" i="1"/>
  <c r="P699" i="1"/>
  <c r="H699" i="1"/>
  <c r="E699" i="1"/>
  <c r="P698" i="1"/>
  <c r="H698" i="1"/>
  <c r="E698" i="1"/>
  <c r="P697" i="1"/>
  <c r="E697" i="1"/>
  <c r="P693" i="1"/>
  <c r="H693" i="1"/>
  <c r="E693" i="1"/>
  <c r="P692" i="1"/>
  <c r="H692" i="1"/>
  <c r="E692" i="1"/>
  <c r="P691" i="1"/>
  <c r="H691" i="1"/>
  <c r="E691" i="1"/>
  <c r="P690" i="1"/>
  <c r="E690" i="1"/>
  <c r="P689" i="1"/>
  <c r="H689" i="1"/>
  <c r="E689" i="1"/>
  <c r="P688" i="1"/>
  <c r="H688" i="1"/>
  <c r="E688" i="1"/>
  <c r="P687" i="1"/>
  <c r="H687" i="1"/>
  <c r="E687" i="1"/>
  <c r="P686" i="1"/>
  <c r="H686" i="1"/>
  <c r="E686" i="1"/>
  <c r="P685" i="1"/>
  <c r="H685" i="1"/>
  <c r="E685" i="1"/>
  <c r="P681" i="1"/>
  <c r="H681" i="1"/>
  <c r="E681" i="1"/>
  <c r="P680" i="1"/>
  <c r="H680" i="1"/>
  <c r="E680" i="1"/>
  <c r="P679" i="1"/>
  <c r="H679" i="1"/>
  <c r="E679" i="1"/>
  <c r="P678" i="1"/>
  <c r="H678" i="1"/>
  <c r="E678" i="1"/>
  <c r="P677" i="1"/>
  <c r="H677" i="1"/>
  <c r="E677" i="1"/>
  <c r="P676" i="1"/>
  <c r="H676" i="1"/>
  <c r="E676" i="1"/>
  <c r="P675" i="1"/>
  <c r="H675" i="1"/>
  <c r="E675" i="1"/>
  <c r="P674" i="1"/>
  <c r="H674" i="1"/>
  <c r="E674" i="1"/>
  <c r="P673" i="1"/>
  <c r="E673" i="1"/>
  <c r="P669" i="1"/>
  <c r="H669" i="1"/>
  <c r="E669" i="1"/>
  <c r="P668" i="1"/>
  <c r="E668" i="1"/>
  <c r="P667" i="1"/>
  <c r="H667" i="1"/>
  <c r="E667" i="1"/>
  <c r="P666" i="1"/>
  <c r="H666" i="1"/>
  <c r="E666" i="1"/>
  <c r="P665" i="1"/>
  <c r="E665" i="1"/>
  <c r="P664" i="1"/>
  <c r="H664" i="1"/>
  <c r="E664" i="1"/>
  <c r="P663" i="1"/>
  <c r="H663" i="1"/>
  <c r="E663" i="1"/>
  <c r="P662" i="1"/>
  <c r="H662" i="1"/>
  <c r="E662" i="1"/>
  <c r="P661" i="1"/>
  <c r="H661" i="1"/>
  <c r="E661" i="1"/>
  <c r="P657" i="1"/>
  <c r="H657" i="1"/>
  <c r="E657" i="1"/>
  <c r="P656" i="1"/>
  <c r="H656" i="1"/>
  <c r="E656" i="1"/>
  <c r="P655" i="1"/>
  <c r="E655" i="1"/>
  <c r="P654" i="1"/>
  <c r="H654" i="1"/>
  <c r="E654" i="1"/>
  <c r="P653" i="1"/>
  <c r="E653" i="1"/>
  <c r="P652" i="1"/>
  <c r="H652" i="1"/>
  <c r="E652" i="1"/>
  <c r="P651" i="1"/>
  <c r="H651" i="1"/>
  <c r="E651" i="1"/>
  <c r="P650" i="1"/>
  <c r="H650" i="1"/>
  <c r="E650" i="1"/>
  <c r="P649" i="1"/>
  <c r="H649" i="1"/>
  <c r="E649" i="1"/>
  <c r="P645" i="1"/>
  <c r="H645" i="1"/>
  <c r="E645" i="1"/>
  <c r="P644" i="1"/>
  <c r="H644" i="1"/>
  <c r="E644" i="1"/>
  <c r="P643" i="1"/>
  <c r="H643" i="1"/>
  <c r="E643" i="1"/>
  <c r="P642" i="1"/>
  <c r="H642" i="1"/>
  <c r="E642" i="1"/>
  <c r="P641" i="1"/>
  <c r="H641" i="1"/>
  <c r="E641" i="1"/>
  <c r="P640" i="1"/>
  <c r="H640" i="1"/>
  <c r="E640" i="1"/>
  <c r="P639" i="1"/>
  <c r="H639" i="1"/>
  <c r="E639" i="1"/>
  <c r="P638" i="1"/>
  <c r="H638" i="1"/>
  <c r="E638" i="1"/>
  <c r="P637" i="1"/>
  <c r="H637" i="1"/>
  <c r="E637" i="1"/>
  <c r="P633" i="1"/>
  <c r="H633" i="1"/>
  <c r="E633" i="1"/>
  <c r="P632" i="1"/>
  <c r="H632" i="1"/>
  <c r="E632" i="1"/>
  <c r="P631" i="1"/>
  <c r="H631" i="1"/>
  <c r="E631" i="1"/>
  <c r="P630" i="1"/>
  <c r="H630" i="1"/>
  <c r="E630" i="1"/>
  <c r="P629" i="1"/>
  <c r="E629" i="1"/>
  <c r="P628" i="1"/>
  <c r="H628" i="1"/>
  <c r="E628" i="1"/>
  <c r="P627" i="1"/>
  <c r="H627" i="1"/>
  <c r="E627" i="1"/>
  <c r="P626" i="1"/>
  <c r="H626" i="1"/>
  <c r="E626" i="1"/>
  <c r="P625" i="1"/>
  <c r="H625" i="1"/>
  <c r="E625" i="1"/>
  <c r="P621" i="1"/>
  <c r="H621" i="1"/>
  <c r="E621" i="1"/>
  <c r="P620" i="1"/>
  <c r="H620" i="1"/>
  <c r="E620" i="1"/>
  <c r="P619" i="1"/>
  <c r="H619" i="1"/>
  <c r="E619" i="1"/>
  <c r="P618" i="1"/>
  <c r="E618" i="1"/>
  <c r="P617" i="1"/>
  <c r="H617" i="1"/>
  <c r="E617" i="1"/>
  <c r="P616" i="1"/>
  <c r="H616" i="1"/>
  <c r="E616" i="1"/>
  <c r="P615" i="1"/>
  <c r="H615" i="1"/>
  <c r="E615" i="1"/>
  <c r="P614" i="1"/>
  <c r="H614" i="1"/>
  <c r="E614" i="1"/>
  <c r="P613" i="1"/>
  <c r="H613" i="1"/>
  <c r="E613" i="1"/>
  <c r="P609" i="1"/>
  <c r="H609" i="1"/>
  <c r="E609" i="1"/>
  <c r="P608" i="1"/>
  <c r="H608" i="1"/>
  <c r="E608" i="1"/>
  <c r="P607" i="1"/>
  <c r="H607" i="1"/>
  <c r="E607" i="1"/>
  <c r="P606" i="1"/>
  <c r="H606" i="1"/>
  <c r="E606" i="1"/>
  <c r="P605" i="1"/>
  <c r="H605" i="1"/>
  <c r="E605" i="1"/>
  <c r="P604" i="1"/>
  <c r="E604" i="1"/>
  <c r="P603" i="1"/>
  <c r="H603" i="1"/>
  <c r="E603" i="1"/>
  <c r="P602" i="1"/>
  <c r="E602" i="1"/>
  <c r="P601" i="1"/>
  <c r="H601" i="1"/>
  <c r="E601" i="1"/>
  <c r="P597" i="1"/>
  <c r="E597" i="1"/>
  <c r="P596" i="1"/>
  <c r="E596" i="1"/>
  <c r="P595" i="1"/>
  <c r="H595" i="1"/>
  <c r="E595" i="1"/>
  <c r="P594" i="1"/>
  <c r="H594" i="1"/>
  <c r="E594" i="1"/>
  <c r="P593" i="1"/>
  <c r="H593" i="1"/>
  <c r="E593" i="1"/>
  <c r="P592" i="1"/>
  <c r="E592" i="1"/>
  <c r="P591" i="1"/>
  <c r="H591" i="1"/>
  <c r="E591" i="1"/>
  <c r="P590" i="1"/>
  <c r="H590" i="1"/>
  <c r="E590" i="1"/>
  <c r="P589" i="1"/>
  <c r="H589" i="1"/>
  <c r="E589" i="1"/>
  <c r="P585" i="1"/>
  <c r="H585" i="1"/>
  <c r="E585" i="1"/>
  <c r="P584" i="1"/>
  <c r="H584" i="1"/>
  <c r="E584" i="1"/>
  <c r="P583" i="1"/>
  <c r="H583" i="1"/>
  <c r="E583" i="1"/>
  <c r="P582" i="1"/>
  <c r="H582" i="1"/>
  <c r="E582" i="1"/>
  <c r="P581" i="1"/>
  <c r="H581" i="1"/>
  <c r="E581" i="1"/>
  <c r="P580" i="1"/>
  <c r="H580" i="1"/>
  <c r="E580" i="1"/>
  <c r="P579" i="1"/>
  <c r="H579" i="1"/>
  <c r="E579" i="1"/>
  <c r="P578" i="1"/>
  <c r="H578" i="1"/>
  <c r="E578" i="1"/>
  <c r="P577" i="1"/>
  <c r="H577" i="1"/>
  <c r="E577" i="1"/>
  <c r="P573" i="1"/>
  <c r="H573" i="1"/>
  <c r="E573" i="1"/>
  <c r="P572" i="1"/>
  <c r="H572" i="1"/>
  <c r="E572" i="1"/>
  <c r="P571" i="1"/>
  <c r="H571" i="1"/>
  <c r="E571" i="1"/>
  <c r="P570" i="1"/>
  <c r="H570" i="1"/>
  <c r="E570" i="1"/>
  <c r="P569" i="1"/>
  <c r="H569" i="1"/>
  <c r="E569" i="1"/>
  <c r="P568" i="1"/>
  <c r="H568" i="1"/>
  <c r="E568" i="1"/>
  <c r="P567" i="1"/>
  <c r="H567" i="1"/>
  <c r="E567" i="1"/>
  <c r="P566" i="1"/>
  <c r="E566" i="1"/>
  <c r="P565" i="1"/>
  <c r="E565" i="1"/>
  <c r="P561" i="1"/>
  <c r="E561" i="1"/>
  <c r="P560" i="1"/>
  <c r="H560" i="1"/>
  <c r="E560" i="1"/>
  <c r="P559" i="1"/>
  <c r="H559" i="1"/>
  <c r="E559" i="1"/>
  <c r="P558" i="1"/>
  <c r="H558" i="1"/>
  <c r="E558" i="1"/>
  <c r="P557" i="1"/>
  <c r="H557" i="1"/>
  <c r="E557" i="1"/>
  <c r="P556" i="1"/>
  <c r="H556" i="1"/>
  <c r="E556" i="1"/>
  <c r="P555" i="1"/>
  <c r="H555" i="1"/>
  <c r="E555" i="1"/>
  <c r="P554" i="1"/>
  <c r="H554" i="1"/>
  <c r="E554" i="1"/>
  <c r="P553" i="1"/>
  <c r="H553" i="1"/>
  <c r="E553" i="1"/>
  <c r="P549" i="1"/>
  <c r="H549" i="1"/>
  <c r="E549" i="1"/>
  <c r="P548" i="1"/>
  <c r="H548" i="1"/>
  <c r="E548" i="1"/>
  <c r="P547" i="1"/>
  <c r="H547" i="1"/>
  <c r="E547" i="1"/>
  <c r="P546" i="1"/>
  <c r="H546" i="1"/>
  <c r="E546" i="1"/>
  <c r="P545" i="1"/>
  <c r="H545" i="1"/>
  <c r="E545" i="1"/>
  <c r="P544" i="1"/>
  <c r="H544" i="1"/>
  <c r="E544" i="1"/>
  <c r="P543" i="1"/>
  <c r="E543" i="1"/>
  <c r="P542" i="1"/>
  <c r="E542" i="1"/>
  <c r="P541" i="1"/>
  <c r="H541" i="1"/>
  <c r="E541" i="1"/>
  <c r="P537" i="1"/>
  <c r="H537" i="1"/>
  <c r="E537" i="1"/>
  <c r="P536" i="1"/>
  <c r="H536" i="1"/>
  <c r="E536" i="1"/>
  <c r="P535" i="1"/>
  <c r="E535" i="1"/>
  <c r="P534" i="1"/>
  <c r="H534" i="1"/>
  <c r="E534" i="1"/>
  <c r="P533" i="1"/>
  <c r="H533" i="1"/>
  <c r="E533" i="1"/>
  <c r="P532" i="1"/>
  <c r="H532" i="1"/>
  <c r="E532" i="1"/>
  <c r="P531" i="1"/>
  <c r="H531" i="1"/>
  <c r="E531" i="1"/>
  <c r="P530" i="1"/>
  <c r="E530" i="1"/>
  <c r="P529" i="1"/>
  <c r="H529" i="1"/>
  <c r="E529" i="1"/>
  <c r="P525" i="1"/>
  <c r="H525" i="1"/>
  <c r="E525" i="1"/>
  <c r="P524" i="1"/>
  <c r="H524" i="1"/>
  <c r="E524" i="1"/>
  <c r="P523" i="1"/>
  <c r="H523" i="1"/>
  <c r="E523" i="1"/>
  <c r="P522" i="1"/>
  <c r="E522" i="1"/>
  <c r="P521" i="1"/>
  <c r="H521" i="1"/>
  <c r="E521" i="1"/>
  <c r="P520" i="1"/>
  <c r="H520" i="1"/>
  <c r="E520" i="1"/>
  <c r="P519" i="1"/>
  <c r="H519" i="1"/>
  <c r="E519" i="1"/>
  <c r="P518" i="1"/>
  <c r="E518" i="1"/>
  <c r="P517" i="1"/>
  <c r="H517" i="1"/>
  <c r="E517" i="1"/>
  <c r="P513" i="1"/>
  <c r="H513" i="1"/>
  <c r="E513" i="1"/>
  <c r="P512" i="1"/>
  <c r="H512" i="1"/>
  <c r="E512" i="1"/>
  <c r="P511" i="1"/>
  <c r="H511" i="1"/>
  <c r="E511" i="1"/>
  <c r="P510" i="1"/>
  <c r="H510" i="1"/>
  <c r="E510" i="1"/>
  <c r="P509" i="1"/>
  <c r="H509" i="1"/>
  <c r="E509" i="1"/>
  <c r="P508" i="1"/>
  <c r="H508" i="1"/>
  <c r="E508" i="1"/>
  <c r="P507" i="1"/>
  <c r="H507" i="1"/>
  <c r="E507" i="1"/>
  <c r="P506" i="1"/>
  <c r="E506" i="1"/>
  <c r="P505" i="1"/>
  <c r="H505" i="1"/>
  <c r="E505" i="1"/>
  <c r="P501" i="1"/>
  <c r="H501" i="1"/>
  <c r="E501" i="1"/>
  <c r="P500" i="1"/>
  <c r="H500" i="1"/>
  <c r="E500" i="1"/>
  <c r="P499" i="1"/>
  <c r="H499" i="1"/>
  <c r="E499" i="1"/>
  <c r="P498" i="1"/>
  <c r="H498" i="1"/>
  <c r="E498" i="1"/>
  <c r="P497" i="1"/>
  <c r="H497" i="1"/>
  <c r="E497" i="1"/>
  <c r="P496" i="1"/>
  <c r="H496" i="1"/>
  <c r="E496" i="1"/>
  <c r="P495" i="1"/>
  <c r="H495" i="1"/>
  <c r="E495" i="1"/>
  <c r="P494" i="1"/>
  <c r="H494" i="1"/>
  <c r="E494" i="1"/>
  <c r="P493" i="1"/>
  <c r="H493" i="1"/>
  <c r="E493" i="1"/>
  <c r="P489" i="1"/>
  <c r="H489" i="1"/>
  <c r="E489" i="1"/>
  <c r="P488" i="1"/>
  <c r="H488" i="1"/>
  <c r="E488" i="1"/>
  <c r="P487" i="1"/>
  <c r="H487" i="1"/>
  <c r="E487" i="1"/>
  <c r="P486" i="1"/>
  <c r="E486" i="1"/>
  <c r="P485" i="1"/>
  <c r="H485" i="1"/>
  <c r="E485" i="1"/>
  <c r="P484" i="1"/>
  <c r="H484" i="1"/>
  <c r="E484" i="1"/>
  <c r="P483" i="1"/>
  <c r="H483" i="1"/>
  <c r="E483" i="1"/>
  <c r="P482" i="1"/>
  <c r="H482" i="1"/>
  <c r="E482" i="1"/>
  <c r="P481" i="1"/>
  <c r="H481" i="1"/>
  <c r="E481" i="1"/>
  <c r="P477" i="1"/>
  <c r="H477" i="1"/>
  <c r="E477" i="1"/>
  <c r="P476" i="1"/>
  <c r="H476" i="1"/>
  <c r="E476" i="1"/>
  <c r="P475" i="1"/>
  <c r="H475" i="1"/>
  <c r="E475" i="1"/>
  <c r="P474" i="1"/>
  <c r="H474" i="1"/>
  <c r="E474" i="1"/>
  <c r="P473" i="1"/>
  <c r="E473" i="1"/>
  <c r="P472" i="1"/>
  <c r="H472" i="1"/>
  <c r="E472" i="1"/>
  <c r="P471" i="1"/>
  <c r="E471" i="1"/>
  <c r="P470" i="1"/>
  <c r="H470" i="1"/>
  <c r="E470" i="1"/>
  <c r="P469" i="1"/>
  <c r="H469" i="1"/>
  <c r="E469" i="1"/>
  <c r="P465" i="1"/>
  <c r="H465" i="1"/>
  <c r="E465" i="1"/>
  <c r="P464" i="1"/>
  <c r="H464" i="1"/>
  <c r="E464" i="1"/>
  <c r="P463" i="1"/>
  <c r="H463" i="1"/>
  <c r="E463" i="1"/>
  <c r="P462" i="1"/>
  <c r="E462" i="1"/>
  <c r="P461" i="1"/>
  <c r="E461" i="1"/>
  <c r="P460" i="1"/>
  <c r="H460" i="1"/>
  <c r="E460" i="1"/>
  <c r="P459" i="1"/>
  <c r="H459" i="1"/>
  <c r="E459" i="1"/>
  <c r="P458" i="1"/>
  <c r="H458" i="1"/>
  <c r="E458" i="1"/>
  <c r="P457" i="1"/>
  <c r="H457" i="1"/>
  <c r="E457" i="1"/>
  <c r="P453" i="1"/>
  <c r="H453" i="1"/>
  <c r="E453" i="1"/>
  <c r="P452" i="1"/>
  <c r="H452" i="1"/>
  <c r="E452" i="1"/>
  <c r="P451" i="1"/>
  <c r="H451" i="1"/>
  <c r="E451" i="1"/>
  <c r="P450" i="1"/>
  <c r="H450" i="1"/>
  <c r="E450" i="1"/>
  <c r="P449" i="1"/>
  <c r="H449" i="1"/>
  <c r="E449" i="1"/>
  <c r="P448" i="1"/>
  <c r="H448" i="1"/>
  <c r="E448" i="1"/>
  <c r="P447" i="1"/>
  <c r="H447" i="1"/>
  <c r="E447" i="1"/>
  <c r="P446" i="1"/>
  <c r="H446" i="1"/>
  <c r="E446" i="1"/>
  <c r="P445" i="1"/>
  <c r="H445" i="1"/>
  <c r="E445" i="1"/>
  <c r="P441" i="1"/>
  <c r="H441" i="1"/>
  <c r="E441" i="1"/>
  <c r="P440" i="1"/>
  <c r="H440" i="1"/>
  <c r="E440" i="1"/>
  <c r="P439" i="1"/>
  <c r="E439" i="1"/>
  <c r="P438" i="1"/>
  <c r="H438" i="1"/>
  <c r="E438" i="1"/>
  <c r="P437" i="1"/>
  <c r="H437" i="1"/>
  <c r="E437" i="1"/>
  <c r="P436" i="1"/>
  <c r="H436" i="1"/>
  <c r="E436" i="1"/>
  <c r="P435" i="1"/>
  <c r="H435" i="1"/>
  <c r="E435" i="1"/>
  <c r="P434" i="1"/>
  <c r="H434" i="1"/>
  <c r="E434" i="1"/>
  <c r="P433" i="1"/>
  <c r="H433" i="1"/>
  <c r="E433" i="1"/>
  <c r="P429" i="1"/>
  <c r="H429" i="1"/>
  <c r="E429" i="1"/>
  <c r="P428" i="1"/>
  <c r="H428" i="1"/>
  <c r="E428" i="1"/>
  <c r="P427" i="1"/>
  <c r="H427" i="1"/>
  <c r="E427" i="1"/>
  <c r="P426" i="1"/>
  <c r="H426" i="1"/>
  <c r="E426" i="1"/>
  <c r="P425" i="1"/>
  <c r="H425" i="1"/>
  <c r="E425" i="1"/>
  <c r="P424" i="1"/>
  <c r="H424" i="1"/>
  <c r="E424" i="1"/>
  <c r="P423" i="1"/>
  <c r="H423" i="1"/>
  <c r="E423" i="1"/>
  <c r="P422" i="1"/>
  <c r="H422" i="1"/>
  <c r="E422" i="1"/>
  <c r="P421" i="1"/>
  <c r="H421" i="1"/>
  <c r="E421" i="1"/>
  <c r="P417" i="1"/>
  <c r="H417" i="1"/>
  <c r="E417" i="1"/>
  <c r="P416" i="1"/>
  <c r="H416" i="1"/>
  <c r="E416" i="1"/>
  <c r="P415" i="1"/>
  <c r="H415" i="1"/>
  <c r="E415" i="1"/>
  <c r="P414" i="1"/>
  <c r="H414" i="1"/>
  <c r="E414" i="1"/>
  <c r="P413" i="1"/>
  <c r="H413" i="1"/>
  <c r="E413" i="1"/>
  <c r="P412" i="1"/>
  <c r="H412" i="1"/>
  <c r="E412" i="1"/>
  <c r="P411" i="1"/>
  <c r="H411" i="1"/>
  <c r="E411" i="1"/>
  <c r="P410" i="1"/>
  <c r="H410" i="1"/>
  <c r="E410" i="1"/>
  <c r="P409" i="1"/>
  <c r="E409" i="1"/>
  <c r="P405" i="1"/>
  <c r="H405" i="1"/>
  <c r="E405" i="1"/>
  <c r="P404" i="1"/>
  <c r="E404" i="1"/>
  <c r="P403" i="1"/>
  <c r="H403" i="1"/>
  <c r="E403" i="1"/>
  <c r="P402" i="1"/>
  <c r="H402" i="1"/>
  <c r="E402" i="1"/>
  <c r="P401" i="1"/>
  <c r="E401" i="1"/>
  <c r="P400" i="1"/>
  <c r="H400" i="1"/>
  <c r="E400" i="1"/>
  <c r="P399" i="1"/>
  <c r="H399" i="1"/>
  <c r="E399" i="1"/>
  <c r="P398" i="1"/>
  <c r="H398" i="1"/>
  <c r="E398" i="1"/>
  <c r="P397" i="1"/>
  <c r="H397" i="1"/>
  <c r="E397" i="1"/>
  <c r="P393" i="1"/>
  <c r="E393" i="1"/>
  <c r="P392" i="1"/>
  <c r="H392" i="1"/>
  <c r="E392" i="1"/>
  <c r="P391" i="1"/>
  <c r="H391" i="1"/>
  <c r="E391" i="1"/>
  <c r="P390" i="1"/>
  <c r="H390" i="1"/>
  <c r="E390" i="1"/>
  <c r="P389" i="1"/>
  <c r="H389" i="1"/>
  <c r="E389" i="1"/>
  <c r="P388" i="1"/>
  <c r="H388" i="1"/>
  <c r="E388" i="1"/>
  <c r="P387" i="1"/>
  <c r="H387" i="1"/>
  <c r="E387" i="1"/>
  <c r="P386" i="1"/>
  <c r="H386" i="1"/>
  <c r="E386" i="1"/>
  <c r="P385" i="1"/>
  <c r="H385" i="1"/>
  <c r="E385" i="1"/>
  <c r="P381" i="1"/>
  <c r="H381" i="1"/>
  <c r="E381" i="1"/>
  <c r="P380" i="1"/>
  <c r="H380" i="1"/>
  <c r="E380" i="1"/>
  <c r="P379" i="1"/>
  <c r="H379" i="1"/>
  <c r="E379" i="1"/>
  <c r="P378" i="1"/>
  <c r="H378" i="1"/>
  <c r="E378" i="1"/>
  <c r="P377" i="1"/>
  <c r="H377" i="1"/>
  <c r="E377" i="1"/>
  <c r="P376" i="1"/>
  <c r="H376" i="1"/>
  <c r="E376" i="1"/>
  <c r="P375" i="1"/>
  <c r="H375" i="1"/>
  <c r="E375" i="1"/>
  <c r="P374" i="1"/>
  <c r="H374" i="1"/>
  <c r="E374" i="1"/>
  <c r="P373" i="1"/>
  <c r="H373" i="1"/>
  <c r="E373" i="1"/>
  <c r="P369" i="1"/>
  <c r="H369" i="1"/>
  <c r="E369" i="1"/>
  <c r="P368" i="1"/>
  <c r="E368" i="1"/>
  <c r="P367" i="1"/>
  <c r="H367" i="1"/>
  <c r="E367" i="1"/>
  <c r="P366" i="1"/>
  <c r="H366" i="1"/>
  <c r="E366" i="1"/>
  <c r="P365" i="1"/>
  <c r="H365" i="1"/>
  <c r="E365" i="1"/>
  <c r="P364" i="1"/>
  <c r="H364" i="1"/>
  <c r="E364" i="1"/>
  <c r="P363" i="1"/>
  <c r="H363" i="1"/>
  <c r="E363" i="1"/>
  <c r="P362" i="1"/>
  <c r="H362" i="1"/>
  <c r="E362" i="1"/>
  <c r="P361" i="1"/>
  <c r="H361" i="1"/>
  <c r="E361" i="1"/>
  <c r="P357" i="1"/>
  <c r="H357" i="1"/>
  <c r="E357" i="1"/>
  <c r="P356" i="1"/>
  <c r="H356" i="1"/>
  <c r="E356" i="1"/>
  <c r="P355" i="1"/>
  <c r="H355" i="1"/>
  <c r="E355" i="1"/>
  <c r="P354" i="1"/>
  <c r="H354" i="1"/>
  <c r="E354" i="1"/>
  <c r="P353" i="1"/>
  <c r="H353" i="1"/>
  <c r="E353" i="1"/>
  <c r="P352" i="1"/>
  <c r="H352" i="1"/>
  <c r="E352" i="1"/>
  <c r="P351" i="1"/>
  <c r="H351" i="1"/>
  <c r="E351" i="1"/>
  <c r="P350" i="1"/>
  <c r="H350" i="1"/>
  <c r="E350" i="1"/>
  <c r="P349" i="1"/>
  <c r="H349" i="1"/>
  <c r="E349" i="1"/>
  <c r="P345" i="1"/>
  <c r="H345" i="1"/>
  <c r="E345" i="1"/>
  <c r="P344" i="1"/>
  <c r="H344" i="1"/>
  <c r="E344" i="1"/>
  <c r="P343" i="1"/>
  <c r="H343" i="1"/>
  <c r="E343" i="1"/>
  <c r="P342" i="1"/>
  <c r="H342" i="1"/>
  <c r="E342" i="1"/>
  <c r="P341" i="1"/>
  <c r="H341" i="1"/>
  <c r="E341" i="1"/>
  <c r="P340" i="1"/>
  <c r="H340" i="1"/>
  <c r="E340" i="1"/>
  <c r="P339" i="1"/>
  <c r="H339" i="1"/>
  <c r="E339" i="1"/>
  <c r="P338" i="1"/>
  <c r="H338" i="1"/>
  <c r="E338" i="1"/>
  <c r="P337" i="1"/>
  <c r="H337" i="1"/>
  <c r="E337" i="1"/>
  <c r="P333" i="1"/>
  <c r="H333" i="1"/>
  <c r="E333" i="1"/>
  <c r="P332" i="1"/>
  <c r="H332" i="1"/>
  <c r="E332" i="1"/>
  <c r="P331" i="1"/>
  <c r="H331" i="1"/>
  <c r="E331" i="1"/>
  <c r="P330" i="1"/>
  <c r="H330" i="1"/>
  <c r="E330" i="1"/>
  <c r="P329" i="1"/>
  <c r="H329" i="1"/>
  <c r="E329" i="1"/>
  <c r="P328" i="1"/>
  <c r="H328" i="1"/>
  <c r="E328" i="1"/>
  <c r="P327" i="1"/>
  <c r="H327" i="1"/>
  <c r="E327" i="1"/>
  <c r="P326" i="1"/>
  <c r="H326" i="1"/>
  <c r="E326" i="1"/>
  <c r="P325" i="1"/>
  <c r="H325" i="1"/>
  <c r="E325" i="1"/>
  <c r="P321" i="1"/>
  <c r="H321" i="1"/>
  <c r="E321" i="1"/>
  <c r="P320" i="1"/>
  <c r="H320" i="1"/>
  <c r="E320" i="1"/>
  <c r="P319" i="1"/>
  <c r="H319" i="1"/>
  <c r="E319" i="1"/>
  <c r="P318" i="1"/>
  <c r="H318" i="1"/>
  <c r="E318" i="1"/>
  <c r="P317" i="1"/>
  <c r="E317" i="1"/>
  <c r="P316" i="1"/>
  <c r="E316" i="1"/>
  <c r="P315" i="1"/>
  <c r="H315" i="1"/>
  <c r="E315" i="1"/>
  <c r="P314" i="1"/>
  <c r="H314" i="1"/>
  <c r="E314" i="1"/>
  <c r="P313" i="1"/>
  <c r="H313" i="1"/>
  <c r="E313" i="1"/>
  <c r="P309" i="1"/>
  <c r="H309" i="1"/>
  <c r="E309" i="1"/>
  <c r="P308" i="1"/>
  <c r="H308" i="1"/>
  <c r="E308" i="1"/>
  <c r="P307" i="1"/>
  <c r="E307" i="1"/>
  <c r="P306" i="1"/>
  <c r="E306" i="1"/>
  <c r="P305" i="1"/>
  <c r="H305" i="1"/>
  <c r="E305" i="1"/>
  <c r="P304" i="1"/>
  <c r="H304" i="1"/>
  <c r="E304" i="1"/>
  <c r="P303" i="1"/>
  <c r="H303" i="1"/>
  <c r="E303" i="1"/>
  <c r="P302" i="1"/>
  <c r="E302" i="1"/>
  <c r="P301" i="1"/>
  <c r="H301" i="1"/>
  <c r="E301" i="1"/>
  <c r="P297" i="1"/>
  <c r="H297" i="1"/>
  <c r="E297" i="1"/>
  <c r="P296" i="1"/>
  <c r="H296" i="1"/>
  <c r="E296" i="1"/>
  <c r="P295" i="1"/>
  <c r="H295" i="1"/>
  <c r="E295" i="1"/>
  <c r="P294" i="1"/>
  <c r="H294" i="1"/>
  <c r="E294" i="1"/>
  <c r="P293" i="1"/>
  <c r="H293" i="1"/>
  <c r="E293" i="1"/>
  <c r="P292" i="1"/>
  <c r="H292" i="1"/>
  <c r="E292" i="1"/>
  <c r="P291" i="1"/>
  <c r="H291" i="1"/>
  <c r="E291" i="1"/>
  <c r="P290" i="1"/>
  <c r="H290" i="1"/>
  <c r="E290" i="1"/>
  <c r="P289" i="1"/>
  <c r="H289" i="1"/>
  <c r="E289" i="1"/>
  <c r="P285" i="1"/>
  <c r="H285" i="1"/>
  <c r="E285" i="1"/>
  <c r="P284" i="1"/>
  <c r="H284" i="1"/>
  <c r="E284" i="1"/>
  <c r="P283" i="1"/>
  <c r="H283" i="1"/>
  <c r="E283" i="1"/>
  <c r="P282" i="1"/>
  <c r="H282" i="1"/>
  <c r="E282" i="1"/>
  <c r="P281" i="1"/>
  <c r="E281" i="1"/>
  <c r="P280" i="1"/>
  <c r="H280" i="1"/>
  <c r="E280" i="1"/>
  <c r="P279" i="1"/>
  <c r="H279" i="1"/>
  <c r="E279" i="1"/>
  <c r="P278" i="1"/>
  <c r="H278" i="1"/>
  <c r="E278" i="1"/>
  <c r="P277" i="1"/>
  <c r="H277" i="1"/>
  <c r="E277" i="1"/>
  <c r="P273" i="1"/>
  <c r="E273" i="1"/>
  <c r="P272" i="1"/>
  <c r="H272" i="1"/>
  <c r="E272" i="1"/>
  <c r="P271" i="1"/>
  <c r="H271" i="1"/>
  <c r="E271" i="1"/>
  <c r="P270" i="1"/>
  <c r="H270" i="1"/>
  <c r="E270" i="1"/>
  <c r="P269" i="1"/>
  <c r="H269" i="1"/>
  <c r="E269" i="1"/>
  <c r="P268" i="1"/>
  <c r="H268" i="1"/>
  <c r="E268" i="1"/>
  <c r="P267" i="1"/>
  <c r="H267" i="1"/>
  <c r="E267" i="1"/>
  <c r="P266" i="1"/>
  <c r="H266" i="1"/>
  <c r="E266" i="1"/>
  <c r="P265" i="1"/>
  <c r="H265" i="1"/>
  <c r="E265" i="1"/>
  <c r="P261" i="1"/>
  <c r="H261" i="1"/>
  <c r="E261" i="1"/>
  <c r="P260" i="1"/>
  <c r="H260" i="1"/>
  <c r="E260" i="1"/>
  <c r="P259" i="1"/>
  <c r="H259" i="1"/>
  <c r="E259" i="1"/>
  <c r="P258" i="1"/>
  <c r="H258" i="1"/>
  <c r="E258" i="1"/>
  <c r="P257" i="1"/>
  <c r="H257" i="1"/>
  <c r="E257" i="1"/>
  <c r="P256" i="1"/>
  <c r="H256" i="1"/>
  <c r="E256" i="1"/>
  <c r="P255" i="1"/>
  <c r="E255" i="1"/>
  <c r="P254" i="1"/>
  <c r="H254" i="1"/>
  <c r="E254" i="1"/>
  <c r="P253" i="1"/>
  <c r="E253" i="1"/>
  <c r="P249" i="1"/>
  <c r="H249" i="1"/>
  <c r="E249" i="1"/>
  <c r="P248" i="1"/>
  <c r="E248" i="1"/>
  <c r="P247" i="1"/>
  <c r="H247" i="1"/>
  <c r="E247" i="1"/>
  <c r="P246" i="1"/>
  <c r="H246" i="1"/>
  <c r="E246" i="1"/>
  <c r="P245" i="1"/>
  <c r="H245" i="1"/>
  <c r="E245" i="1"/>
  <c r="P244" i="1"/>
  <c r="H244" i="1"/>
  <c r="E244" i="1"/>
  <c r="P243" i="1"/>
  <c r="H243" i="1"/>
  <c r="E243" i="1"/>
  <c r="P242" i="1"/>
  <c r="H242" i="1"/>
  <c r="E242" i="1"/>
  <c r="P241" i="1"/>
  <c r="H241" i="1"/>
  <c r="E241" i="1"/>
  <c r="P237" i="1"/>
  <c r="H237" i="1"/>
  <c r="E237" i="1"/>
  <c r="P236" i="1"/>
  <c r="H236" i="1"/>
  <c r="E236" i="1"/>
  <c r="P235" i="1"/>
  <c r="H235" i="1"/>
  <c r="E235" i="1"/>
  <c r="P234" i="1"/>
  <c r="H234" i="1"/>
  <c r="E234" i="1"/>
  <c r="P233" i="1"/>
  <c r="E233" i="1"/>
  <c r="P232" i="1"/>
  <c r="H232" i="1"/>
  <c r="E232" i="1"/>
  <c r="P231" i="1"/>
  <c r="H231" i="1"/>
  <c r="E231" i="1"/>
  <c r="P230" i="1"/>
  <c r="H230" i="1"/>
  <c r="E230" i="1"/>
  <c r="P229" i="1"/>
  <c r="H229" i="1"/>
  <c r="E229" i="1"/>
  <c r="P225" i="1"/>
  <c r="H225" i="1"/>
  <c r="E225" i="1"/>
  <c r="P224" i="1"/>
  <c r="E224" i="1"/>
  <c r="P223" i="1"/>
  <c r="H223" i="1"/>
  <c r="E223" i="1"/>
  <c r="P222" i="1"/>
  <c r="H222" i="1"/>
  <c r="E222" i="1"/>
  <c r="P221" i="1"/>
  <c r="H221" i="1"/>
  <c r="E221" i="1"/>
  <c r="P220" i="1"/>
  <c r="H220" i="1"/>
  <c r="E220" i="1"/>
  <c r="P219" i="1"/>
  <c r="H219" i="1"/>
  <c r="E219" i="1"/>
  <c r="P218" i="1"/>
  <c r="H218" i="1"/>
  <c r="E218" i="1"/>
  <c r="P217" i="1"/>
  <c r="H217" i="1"/>
  <c r="E217" i="1"/>
  <c r="P213" i="1"/>
  <c r="E213" i="1"/>
  <c r="P212" i="1"/>
  <c r="H212" i="1"/>
  <c r="E212" i="1"/>
  <c r="P211" i="1"/>
  <c r="H211" i="1"/>
  <c r="E211" i="1"/>
  <c r="P210" i="1"/>
  <c r="H210" i="1"/>
  <c r="E210" i="1"/>
  <c r="P209" i="1"/>
  <c r="E209" i="1"/>
  <c r="P208" i="1"/>
  <c r="H208" i="1"/>
  <c r="E208" i="1"/>
  <c r="P207" i="1"/>
  <c r="H207" i="1"/>
  <c r="E207" i="1"/>
  <c r="P206" i="1"/>
  <c r="H206" i="1"/>
  <c r="E206" i="1"/>
  <c r="P205" i="1"/>
  <c r="H205" i="1"/>
  <c r="E205" i="1"/>
  <c r="P201" i="1"/>
  <c r="H201" i="1"/>
  <c r="E201" i="1"/>
  <c r="P200" i="1"/>
  <c r="H200" i="1"/>
  <c r="E200" i="1"/>
  <c r="P199" i="1"/>
  <c r="H199" i="1"/>
  <c r="E199" i="1"/>
  <c r="P198" i="1"/>
  <c r="H198" i="1"/>
  <c r="E198" i="1"/>
  <c r="P197" i="1"/>
  <c r="H197" i="1"/>
  <c r="E197" i="1"/>
  <c r="P196" i="1"/>
  <c r="H196" i="1"/>
  <c r="E196" i="1"/>
  <c r="P195" i="1"/>
  <c r="H195" i="1"/>
  <c r="E195" i="1"/>
  <c r="P194" i="1"/>
  <c r="E194" i="1"/>
  <c r="P193" i="1"/>
  <c r="E193" i="1"/>
  <c r="P189" i="1"/>
  <c r="H189" i="1"/>
  <c r="E189" i="1"/>
  <c r="P188" i="1"/>
  <c r="H188" i="1"/>
  <c r="E188" i="1"/>
  <c r="P187" i="1"/>
  <c r="E187" i="1"/>
  <c r="P186" i="1"/>
  <c r="H186" i="1"/>
  <c r="E186" i="1"/>
  <c r="P185" i="1"/>
  <c r="H185" i="1"/>
  <c r="E185" i="1"/>
  <c r="P184" i="1"/>
  <c r="H184" i="1"/>
  <c r="E184" i="1"/>
  <c r="P183" i="1"/>
  <c r="E183" i="1"/>
  <c r="P182" i="1"/>
  <c r="H182" i="1"/>
  <c r="E182" i="1"/>
  <c r="P181" i="1"/>
  <c r="H181" i="1"/>
  <c r="E181" i="1"/>
  <c r="P177" i="1"/>
  <c r="E177" i="1"/>
  <c r="P176" i="1"/>
  <c r="H176" i="1"/>
  <c r="E176" i="1"/>
  <c r="P175" i="1"/>
  <c r="H175" i="1"/>
  <c r="E175" i="1"/>
  <c r="P174" i="1"/>
  <c r="H174" i="1"/>
  <c r="E174" i="1"/>
  <c r="P173" i="1"/>
  <c r="H173" i="1"/>
  <c r="E173" i="1"/>
  <c r="P172" i="1"/>
  <c r="H172" i="1"/>
  <c r="E172" i="1"/>
  <c r="P171" i="1"/>
  <c r="H171" i="1"/>
  <c r="E171" i="1"/>
  <c r="P170" i="1"/>
  <c r="H170" i="1"/>
  <c r="E170" i="1"/>
  <c r="P169" i="1"/>
  <c r="H169" i="1"/>
  <c r="E169" i="1"/>
  <c r="P165" i="1"/>
  <c r="H165" i="1"/>
  <c r="E165" i="1"/>
  <c r="P164" i="1"/>
  <c r="H164" i="1"/>
  <c r="E164" i="1"/>
  <c r="P163" i="1"/>
  <c r="E163" i="1"/>
  <c r="P162" i="1"/>
  <c r="H162" i="1"/>
  <c r="E162" i="1"/>
  <c r="P161" i="1"/>
  <c r="H161" i="1"/>
  <c r="E161" i="1"/>
  <c r="P160" i="1"/>
  <c r="H160" i="1"/>
  <c r="E160" i="1"/>
  <c r="P159" i="1"/>
  <c r="H159" i="1"/>
  <c r="E159" i="1"/>
  <c r="P158" i="1"/>
  <c r="H158" i="1"/>
  <c r="E158" i="1"/>
  <c r="P157" i="1"/>
  <c r="H157" i="1"/>
  <c r="E157" i="1"/>
  <c r="P153" i="1"/>
  <c r="H153" i="1"/>
  <c r="E153" i="1"/>
  <c r="P152" i="1"/>
  <c r="H152" i="1"/>
  <c r="E152" i="1"/>
  <c r="P151" i="1"/>
  <c r="H151" i="1"/>
  <c r="E151" i="1"/>
  <c r="P150" i="1"/>
  <c r="H150" i="1"/>
  <c r="E150" i="1"/>
  <c r="P149" i="1"/>
  <c r="H149" i="1"/>
  <c r="E149" i="1"/>
  <c r="P148" i="1"/>
  <c r="E148" i="1"/>
  <c r="P147" i="1"/>
  <c r="H147" i="1"/>
  <c r="E147" i="1"/>
  <c r="P146" i="1"/>
  <c r="E146" i="1"/>
  <c r="P145" i="1"/>
  <c r="H145" i="1"/>
  <c r="E145" i="1"/>
  <c r="P141" i="1"/>
  <c r="H141" i="1"/>
  <c r="E141" i="1"/>
  <c r="P140" i="1"/>
  <c r="H140" i="1"/>
  <c r="E140" i="1"/>
  <c r="P139" i="1"/>
  <c r="H139" i="1"/>
  <c r="E139" i="1"/>
  <c r="P138" i="1"/>
  <c r="H138" i="1"/>
  <c r="E138" i="1"/>
  <c r="P137" i="1"/>
  <c r="E137" i="1"/>
  <c r="P136" i="1"/>
  <c r="H136" i="1"/>
  <c r="E136" i="1"/>
  <c r="P135" i="1"/>
  <c r="H135" i="1"/>
  <c r="E135" i="1"/>
  <c r="P134" i="1"/>
  <c r="H134" i="1"/>
  <c r="E134" i="1"/>
  <c r="P133" i="1"/>
  <c r="H133" i="1"/>
  <c r="E133" i="1"/>
  <c r="P129" i="1"/>
  <c r="E129" i="1"/>
  <c r="P128" i="1"/>
  <c r="H128" i="1"/>
  <c r="E128" i="1"/>
  <c r="P127" i="1"/>
  <c r="H127" i="1"/>
  <c r="E127" i="1"/>
  <c r="P126" i="1"/>
  <c r="H126" i="1"/>
  <c r="E126" i="1"/>
  <c r="P125" i="1"/>
  <c r="E125" i="1"/>
  <c r="P124" i="1"/>
  <c r="H124" i="1"/>
  <c r="E124" i="1"/>
  <c r="P123" i="1"/>
  <c r="H123" i="1"/>
  <c r="E123" i="1"/>
  <c r="P122" i="1"/>
  <c r="H122" i="1"/>
  <c r="E122" i="1"/>
  <c r="P121" i="1"/>
  <c r="H121" i="1"/>
  <c r="E121" i="1"/>
  <c r="P117" i="1"/>
  <c r="H117" i="1"/>
  <c r="E117" i="1"/>
  <c r="P116" i="1"/>
  <c r="H116" i="1"/>
  <c r="E116" i="1"/>
  <c r="P115" i="1"/>
  <c r="H115" i="1"/>
  <c r="E115" i="1"/>
  <c r="P114" i="1"/>
  <c r="H114" i="1"/>
  <c r="E114" i="1"/>
  <c r="P113" i="1"/>
  <c r="H113" i="1"/>
  <c r="E113" i="1"/>
  <c r="P112" i="1"/>
  <c r="H112" i="1"/>
  <c r="E112" i="1"/>
  <c r="P111" i="1"/>
  <c r="H111" i="1"/>
  <c r="E111" i="1"/>
  <c r="P110" i="1"/>
  <c r="H110" i="1"/>
  <c r="E110" i="1"/>
  <c r="P109" i="1"/>
  <c r="E109" i="1"/>
  <c r="P105" i="1"/>
  <c r="H105" i="1"/>
  <c r="E105" i="1"/>
  <c r="P104" i="1"/>
  <c r="H104" i="1"/>
  <c r="E104" i="1"/>
  <c r="P103" i="1"/>
  <c r="H103" i="1"/>
  <c r="E103" i="1"/>
  <c r="P102" i="1"/>
  <c r="H102" i="1"/>
  <c r="E102" i="1"/>
  <c r="P101" i="1"/>
  <c r="H101" i="1"/>
  <c r="E101" i="1"/>
  <c r="P100" i="1"/>
  <c r="H100" i="1"/>
  <c r="E100" i="1"/>
  <c r="P99" i="1"/>
  <c r="H99" i="1"/>
  <c r="E99" i="1"/>
  <c r="P98" i="1"/>
  <c r="H98" i="1"/>
  <c r="E98" i="1"/>
  <c r="P97" i="1"/>
  <c r="H97" i="1"/>
  <c r="E97" i="1"/>
  <c r="P93" i="1"/>
  <c r="E93" i="1"/>
  <c r="P92" i="1"/>
  <c r="H92" i="1"/>
  <c r="E92" i="1"/>
  <c r="P91" i="1"/>
  <c r="H91" i="1"/>
  <c r="E91" i="1"/>
  <c r="P90" i="1"/>
  <c r="H90" i="1"/>
  <c r="E90" i="1"/>
  <c r="P89" i="1"/>
  <c r="H89" i="1"/>
  <c r="E89" i="1"/>
  <c r="P88" i="1"/>
  <c r="H88" i="1"/>
  <c r="E88" i="1"/>
  <c r="P87" i="1"/>
  <c r="H87" i="1"/>
  <c r="E87" i="1"/>
  <c r="P86" i="1"/>
  <c r="H86" i="1"/>
  <c r="E86" i="1"/>
  <c r="P85" i="1"/>
  <c r="H85" i="1"/>
  <c r="E85" i="1"/>
  <c r="P81" i="1"/>
  <c r="H81" i="1"/>
  <c r="E81" i="1"/>
  <c r="P80" i="1"/>
  <c r="H80" i="1"/>
  <c r="E80" i="1"/>
  <c r="P79" i="1"/>
  <c r="H79" i="1"/>
  <c r="E79" i="1"/>
  <c r="P78" i="1"/>
  <c r="H78" i="1"/>
  <c r="E78" i="1"/>
  <c r="P77" i="1"/>
  <c r="H77" i="1"/>
  <c r="E77" i="1"/>
  <c r="P76" i="1"/>
  <c r="H76" i="1"/>
  <c r="E76" i="1"/>
  <c r="P75" i="1"/>
  <c r="H75" i="1"/>
  <c r="E75" i="1"/>
  <c r="P74" i="1"/>
  <c r="H74" i="1"/>
  <c r="E74" i="1"/>
  <c r="P73" i="1"/>
  <c r="H73" i="1"/>
  <c r="E73" i="1"/>
  <c r="P69" i="1"/>
  <c r="H69" i="1"/>
  <c r="E69" i="1"/>
  <c r="P68" i="1"/>
  <c r="H68" i="1"/>
  <c r="E68" i="1"/>
  <c r="P67" i="1"/>
  <c r="H67" i="1"/>
  <c r="E67" i="1"/>
  <c r="P66" i="1"/>
  <c r="H66" i="1"/>
  <c r="E66" i="1"/>
  <c r="P65" i="1"/>
  <c r="E65" i="1"/>
  <c r="P64" i="1"/>
  <c r="H64" i="1"/>
  <c r="E64" i="1"/>
  <c r="P63" i="1"/>
  <c r="E63" i="1"/>
  <c r="P62" i="1"/>
  <c r="H62" i="1"/>
  <c r="E62" i="1"/>
  <c r="P61" i="1"/>
  <c r="H61" i="1"/>
  <c r="E61" i="1"/>
  <c r="P57" i="1"/>
  <c r="H57" i="1"/>
  <c r="E57" i="1"/>
  <c r="P56" i="1"/>
  <c r="E56" i="1"/>
  <c r="P55" i="1"/>
  <c r="E55" i="1"/>
  <c r="P54" i="1"/>
  <c r="H54" i="1"/>
  <c r="E54" i="1"/>
  <c r="P53" i="1"/>
  <c r="H53" i="1"/>
  <c r="E53" i="1"/>
  <c r="P52" i="1"/>
  <c r="H52" i="1"/>
  <c r="E52" i="1"/>
  <c r="P51" i="1"/>
  <c r="H51" i="1"/>
  <c r="E51" i="1"/>
  <c r="P50" i="1"/>
  <c r="H50" i="1"/>
  <c r="E50" i="1"/>
  <c r="P49" i="1"/>
  <c r="H49" i="1"/>
  <c r="E49" i="1"/>
  <c r="P45" i="1"/>
  <c r="H45" i="1"/>
  <c r="E45" i="1"/>
  <c r="P44" i="1"/>
  <c r="H44" i="1"/>
  <c r="E44" i="1"/>
  <c r="P43" i="1"/>
  <c r="H43" i="1"/>
  <c r="E43" i="1"/>
  <c r="P42" i="1"/>
  <c r="H42" i="1"/>
  <c r="E42" i="1"/>
  <c r="P41" i="1"/>
  <c r="H41" i="1"/>
  <c r="E41" i="1"/>
  <c r="P40" i="1"/>
  <c r="E40" i="1"/>
  <c r="P39" i="1"/>
  <c r="H39" i="1"/>
  <c r="E39" i="1"/>
  <c r="P38" i="1"/>
  <c r="H38" i="1"/>
  <c r="E38" i="1"/>
  <c r="P37" i="1"/>
  <c r="H37" i="1"/>
  <c r="E37" i="1"/>
  <c r="P33" i="1"/>
  <c r="H33" i="1"/>
  <c r="E33" i="1"/>
  <c r="P32" i="1"/>
  <c r="H32" i="1"/>
  <c r="E32" i="1"/>
  <c r="P31" i="1"/>
  <c r="H31" i="1"/>
  <c r="E31" i="1"/>
  <c r="P30" i="1"/>
  <c r="H30" i="1"/>
  <c r="E30" i="1"/>
  <c r="P29" i="1"/>
  <c r="H29" i="1"/>
  <c r="E29" i="1"/>
  <c r="P28" i="1"/>
  <c r="H28" i="1"/>
  <c r="E28" i="1"/>
  <c r="P27" i="1"/>
  <c r="H27" i="1"/>
  <c r="E27" i="1"/>
  <c r="P26" i="1"/>
  <c r="H26" i="1"/>
  <c r="E26" i="1"/>
  <c r="P25" i="1"/>
  <c r="H25" i="1"/>
  <c r="E25" i="1"/>
  <c r="P21" i="1"/>
  <c r="H21" i="1"/>
  <c r="E21" i="1"/>
  <c r="P20" i="1"/>
  <c r="H20" i="1"/>
  <c r="E20" i="1"/>
  <c r="P19" i="1"/>
  <c r="E19" i="1"/>
  <c r="P18" i="1"/>
  <c r="E18" i="1"/>
  <c r="P17" i="1"/>
  <c r="H17" i="1"/>
  <c r="E17" i="1"/>
  <c r="P16" i="1"/>
  <c r="H16" i="1"/>
  <c r="E16" i="1"/>
  <c r="P15" i="1"/>
  <c r="H15" i="1"/>
  <c r="E15" i="1"/>
  <c r="P14" i="1"/>
  <c r="H14" i="1"/>
  <c r="E14" i="1"/>
  <c r="P13" i="1"/>
  <c r="H13" i="1"/>
  <c r="E13" i="1"/>
  <c r="P9" i="1"/>
  <c r="E9" i="1"/>
  <c r="P8" i="1"/>
  <c r="H8" i="1"/>
  <c r="E8" i="1"/>
  <c r="P7" i="1"/>
  <c r="H7" i="1"/>
  <c r="E7" i="1"/>
  <c r="P6" i="1"/>
  <c r="H6" i="1"/>
  <c r="E6" i="1"/>
  <c r="P5" i="1"/>
  <c r="H5" i="1"/>
  <c r="E5" i="1"/>
  <c r="P4" i="1"/>
  <c r="H4" i="1"/>
  <c r="E4" i="1"/>
  <c r="P3" i="1"/>
  <c r="H3" i="1"/>
  <c r="E3" i="1"/>
  <c r="P2" i="1"/>
  <c r="H2" i="1"/>
  <c r="E2" i="1"/>
  <c r="C9"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300-000001000000}">
      <text>
        <r>
          <rPr>
            <sz val="11"/>
            <color theme="1"/>
            <rFont val="Calibri"/>
            <scheme val="minor"/>
          </rPr>
          <t>======
ID#AAAAs49AKl0
Ivan Kim    (2023-03-13 19:35:48)
Indice + Coincidir</t>
        </r>
      </text>
    </comment>
    <comment ref="C7" authorId="0" shapeId="0" xr:uid="{00000000-0006-0000-0300-000003000000}">
      <text>
        <r>
          <rPr>
            <sz val="11"/>
            <color theme="1"/>
            <rFont val="Calibri"/>
            <scheme val="minor"/>
          </rPr>
          <t>======
ID#AAAAs49AKls
Ivan Kim    (2023-03-13 19:35:48)
BUSCARV</t>
        </r>
      </text>
    </comment>
    <comment ref="B10" authorId="0" shapeId="0" xr:uid="{00000000-0006-0000-0300-000002000000}">
      <text>
        <r>
          <rPr>
            <sz val="11"/>
            <color theme="1"/>
            <rFont val="Calibri"/>
            <scheme val="minor"/>
          </rPr>
          <t>======
ID#AAAAs49AKlw
Ivan Kim    (2023-03-13 19:35:48)
BUSCARX</t>
        </r>
      </text>
    </comment>
  </commentList>
  <extLst>
    <ext xmlns:r="http://schemas.openxmlformats.org/officeDocument/2006/relationships" uri="GoogleSheetsCustomDataVersion1">
      <go:sheetsCustomData xmlns:go="http://customooxmlschemas.google.com/" r:id="rId1" roundtripDataSignature="AMtx7mhegPhRoQj3OGuhCjRQIogMrUZt0Q=="/>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<sst xmlns="http://schemas.openxmlformats.org/spreadsheetml/2006/main" count="11484" uniqueCount="2809">
  <si>
    <t>Id</t>
  </si>
  <si>
    <t>Marca</t>
  </si>
  <si>
    <t>Nombre_modelo</t>
  </si>
  <si>
    <t>Año</t>
  </si>
  <si>
    <t>Nuevo o Viejo</t>
  </si>
  <si>
    <t>Color</t>
  </si>
  <si>
    <t>Precio_Base</t>
  </si>
  <si>
    <t>IVA</t>
  </si>
  <si>
    <t xml:space="preserve">Codigo Unico </t>
  </si>
  <si>
    <t>Concesionaria</t>
  </si>
  <si>
    <t>Total_stock</t>
  </si>
  <si>
    <t>Pais_concesionaria</t>
  </si>
  <si>
    <t>Nivel Stock</t>
  </si>
  <si>
    <t>Nivel de Precio</t>
  </si>
  <si>
    <t>CEO NOMBRE COMPLETO</t>
  </si>
  <si>
    <t>INDICE DE CONFIANZA</t>
  </si>
  <si>
    <t>Ford</t>
  </si>
  <si>
    <t>Thunderbird</t>
  </si>
  <si>
    <t>Teal</t>
  </si>
  <si>
    <t>3D4PG9FG9BT291612</t>
  </si>
  <si>
    <t>Reichert Inc</t>
  </si>
  <si>
    <t>Portugal</t>
  </si>
  <si>
    <t>Taurus X</t>
  </si>
  <si>
    <t>Violet</t>
  </si>
  <si>
    <t>2G4WC532651558034</t>
  </si>
  <si>
    <t>Lind, Armstrong and Durgan</t>
  </si>
  <si>
    <t>Peru</t>
  </si>
  <si>
    <t>Porsche</t>
  </si>
  <si>
    <t>Purple</t>
  </si>
  <si>
    <t>1FTFW1E80AF196773</t>
  </si>
  <si>
    <t>Strosin Group</t>
  </si>
  <si>
    <t>Czech Republic</t>
  </si>
  <si>
    <t>Lightning</t>
  </si>
  <si>
    <t>Puce</t>
  </si>
  <si>
    <t>1FADP5CU0FL467828</t>
  </si>
  <si>
    <t>Funk Group</t>
  </si>
  <si>
    <t>China</t>
  </si>
  <si>
    <t>Pink</t>
  </si>
  <si>
    <t>WAUPEBFM4DA345258</t>
  </si>
  <si>
    <t>Farrell, Wunsch and Bruen</t>
  </si>
  <si>
    <t>Russia</t>
  </si>
  <si>
    <t>Saturn</t>
  </si>
  <si>
    <t>S-Series</t>
  </si>
  <si>
    <t>WBABW33414P600432</t>
  </si>
  <si>
    <t>Skiles, Kilback and Mueller</t>
  </si>
  <si>
    <t>Mercedes-Benz</t>
  </si>
  <si>
    <t>E-Class</t>
  </si>
  <si>
    <t>SCFFBCCD4AG264420</t>
  </si>
  <si>
    <t>Mitchell-Gibson</t>
  </si>
  <si>
    <t>Armenia</t>
  </si>
  <si>
    <t>Mitsubishi</t>
  </si>
  <si>
    <t>Tundra</t>
  </si>
  <si>
    <t>1C4AJWAG0FL046497</t>
  </si>
  <si>
    <t>Cole, Hodkiewicz and Mann</t>
  </si>
  <si>
    <t>Brazil</t>
  </si>
  <si>
    <t>Buick</t>
  </si>
  <si>
    <t>LeSabre</t>
  </si>
  <si>
    <t>Turquoise</t>
  </si>
  <si>
    <t>1G6KD57Y65U170985</t>
  </si>
  <si>
    <t>Anderson Group</t>
  </si>
  <si>
    <t>Cyprus</t>
  </si>
  <si>
    <t>Suzuki</t>
  </si>
  <si>
    <t>SJ</t>
  </si>
  <si>
    <t>Goldenrod</t>
  </si>
  <si>
    <t>1GD21XEG9FZ987489</t>
  </si>
  <si>
    <t>Orn Group</t>
  </si>
  <si>
    <t>BMW</t>
  </si>
  <si>
    <t>7 Series</t>
  </si>
  <si>
    <t>Orange</t>
  </si>
  <si>
    <t>3VW467AT6DM869901</t>
  </si>
  <si>
    <t>Lindgren Inc</t>
  </si>
  <si>
    <t>GMC</t>
  </si>
  <si>
    <t>Savana 2500</t>
  </si>
  <si>
    <t>Blue</t>
  </si>
  <si>
    <t>3G5DB03L86S106495</t>
  </si>
  <si>
    <t>Dooley Inc</t>
  </si>
  <si>
    <t>Thailand</t>
  </si>
  <si>
    <t>Volvo</t>
  </si>
  <si>
    <t>C30</t>
  </si>
  <si>
    <t>Fuscia</t>
  </si>
  <si>
    <t>KMHHT6KD1AU930802</t>
  </si>
  <si>
    <t>Gottlieb, Goldner and Pfeffer</t>
  </si>
  <si>
    <t>Indonesia</t>
  </si>
  <si>
    <t>Toyota</t>
  </si>
  <si>
    <t>RAV4</t>
  </si>
  <si>
    <t>Aquamarine</t>
  </si>
  <si>
    <t>WAUBFBFL7AN057625</t>
  </si>
  <si>
    <t>Hettinger-Gleason</t>
  </si>
  <si>
    <t>Jeep</t>
  </si>
  <si>
    <t>Liberty</t>
  </si>
  <si>
    <t>2HNYD28367H505560</t>
  </si>
  <si>
    <t>Tremblay Inc</t>
  </si>
  <si>
    <t>Nigeria</t>
  </si>
  <si>
    <t>Crown Victoria</t>
  </si>
  <si>
    <t>WDDEJ7EBXBA984511</t>
  </si>
  <si>
    <t>West-Goodwin</t>
  </si>
  <si>
    <t>Sierra 2500</t>
  </si>
  <si>
    <t>WAUBF78EX7A474104</t>
  </si>
  <si>
    <t>Bashirian-Ondricka</t>
  </si>
  <si>
    <t>Ukraine</t>
  </si>
  <si>
    <t>Bugatti</t>
  </si>
  <si>
    <t>Veyron</t>
  </si>
  <si>
    <t>Khaki</t>
  </si>
  <si>
    <t>1G4GC5GR8DF315537</t>
  </si>
  <si>
    <t>Mann and Sons</t>
  </si>
  <si>
    <t>Colombia</t>
  </si>
  <si>
    <t>Verona</t>
  </si>
  <si>
    <t>Mauv</t>
  </si>
  <si>
    <t>1G6DK8EYXB0151183</t>
  </si>
  <si>
    <t>Nikolaus-Reynolds</t>
  </si>
  <si>
    <t>Madagascar</t>
  </si>
  <si>
    <t>Escort</t>
  </si>
  <si>
    <t>19UUA8F57CA072006</t>
  </si>
  <si>
    <t>Leannon, Kuhlman and Becker</t>
  </si>
  <si>
    <t>Prius</t>
  </si>
  <si>
    <t>Green</t>
  </si>
  <si>
    <t>2C3CCAGG9DH085505</t>
  </si>
  <si>
    <t>Conroy-Ziemann</t>
  </si>
  <si>
    <t>Tanzania</t>
  </si>
  <si>
    <t>Aston Martin</t>
  </si>
  <si>
    <t>V8 Vantage S</t>
  </si>
  <si>
    <t>Red</t>
  </si>
  <si>
    <t>ML32A3HJ3FH604515</t>
  </si>
  <si>
    <t>Williamson, Collier and O'Reilly</t>
  </si>
  <si>
    <t>Dodge</t>
  </si>
  <si>
    <t>Stratus</t>
  </si>
  <si>
    <t>WUADNAFG6BN322325</t>
  </si>
  <si>
    <t>Spencer Group</t>
  </si>
  <si>
    <t>Chevrolet</t>
  </si>
  <si>
    <t>Silverado 3500</t>
  </si>
  <si>
    <t>3C63DPAL6CG355846</t>
  </si>
  <si>
    <t>Larkin and Sons</t>
  </si>
  <si>
    <t>Sweden</t>
  </si>
  <si>
    <t>Esteem</t>
  </si>
  <si>
    <t>1C3CDZEG3CN388056</t>
  </si>
  <si>
    <t>Ziemann Inc</t>
  </si>
  <si>
    <t>Honda</t>
  </si>
  <si>
    <t>Accord Crosstour</t>
  </si>
  <si>
    <t>2G4GS5EC1B9885113</t>
  </si>
  <si>
    <t>Cummings-Deckow</t>
  </si>
  <si>
    <t>Indigo</t>
  </si>
  <si>
    <t>3D73Y3HL6BG877716</t>
  </si>
  <si>
    <t>Morissette, Heaney and Cormier</t>
  </si>
  <si>
    <t>Pontiac</t>
  </si>
  <si>
    <t>Vibe</t>
  </si>
  <si>
    <t>19UUA65604A363379</t>
  </si>
  <si>
    <t>Nienow, Hintz and Fahey</t>
  </si>
  <si>
    <t>Cavalier</t>
  </si>
  <si>
    <t>3D73Y4CL6AG761072</t>
  </si>
  <si>
    <t>Greenfelder-Moen</t>
  </si>
  <si>
    <t>Bulgaria</t>
  </si>
  <si>
    <t>400SE</t>
  </si>
  <si>
    <t>Crimson</t>
  </si>
  <si>
    <t>1GKKRNED5EJ019690</t>
  </si>
  <si>
    <t>Kerluke and Sons</t>
  </si>
  <si>
    <t>Yukon XL 2500</t>
  </si>
  <si>
    <t>3C63D2CL9CG165443</t>
  </si>
  <si>
    <t>Brekke-Fadel</t>
  </si>
  <si>
    <t>Philippines</t>
  </si>
  <si>
    <t>Grand Cherokee</t>
  </si>
  <si>
    <t>4JGCB2FE3BA135696</t>
  </si>
  <si>
    <t>Franecki LLC</t>
  </si>
  <si>
    <t>Mazda</t>
  </si>
  <si>
    <t>B-Series</t>
  </si>
  <si>
    <t>WBAHN03557D095523</t>
  </si>
  <si>
    <t>Moore LLC</t>
  </si>
  <si>
    <t>2T1KU4EE7BC992784</t>
  </si>
  <si>
    <t>Pacocha Group</t>
  </si>
  <si>
    <t>Poland</t>
  </si>
  <si>
    <t>Sprinter 2500</t>
  </si>
  <si>
    <t>1FAHP2DW1BG563518</t>
  </si>
  <si>
    <t>Wiza LLC</t>
  </si>
  <si>
    <t>Venezuela</t>
  </si>
  <si>
    <t>Nissan</t>
  </si>
  <si>
    <t>Murano</t>
  </si>
  <si>
    <t>5TDDK3DC9ES470677</t>
  </si>
  <si>
    <t>Kihn, Cruickshank and Huel</t>
  </si>
  <si>
    <t>Ram 1500</t>
  </si>
  <si>
    <t>1G4HP52K04U797421</t>
  </si>
  <si>
    <t>Mayer LLC</t>
  </si>
  <si>
    <t>Lexus</t>
  </si>
  <si>
    <t>LS</t>
  </si>
  <si>
    <t>2C3CDXGJ3FH236806</t>
  </si>
  <si>
    <t>Gleason-Pouros</t>
  </si>
  <si>
    <t>C70</t>
  </si>
  <si>
    <t>1G4GA5EC6AF701857</t>
  </si>
  <si>
    <t>Cummings, Kunde and Grant</t>
  </si>
  <si>
    <t>Belarus</t>
  </si>
  <si>
    <t>Vantage</t>
  </si>
  <si>
    <t>1G6AB5SX7F0719067</t>
  </si>
  <si>
    <t>Lang-Jakubowski</t>
  </si>
  <si>
    <t>Sierra</t>
  </si>
  <si>
    <t>WAUBF78E86A663302</t>
  </si>
  <si>
    <t>Fritsch-Kuhn</t>
  </si>
  <si>
    <t>Isuzu</t>
  </si>
  <si>
    <t>i-Series</t>
  </si>
  <si>
    <t>WA1YD64B45N209400</t>
  </si>
  <si>
    <t>Hodkiewicz and Sons</t>
  </si>
  <si>
    <t>Park Avenue</t>
  </si>
  <si>
    <t>1D7RW3BK4BS510791</t>
  </si>
  <si>
    <t>Pollich-Bahringer</t>
  </si>
  <si>
    <t>Cadillac</t>
  </si>
  <si>
    <t>Allante</t>
  </si>
  <si>
    <t>3N1AB6AP1BL294823</t>
  </si>
  <si>
    <t>Stracke, Durgan and Pfannerstill</t>
  </si>
  <si>
    <t>19UUA9E53EA515486</t>
  </si>
  <si>
    <t>Hackett, Romaguera and Monahan</t>
  </si>
  <si>
    <t>Bentley</t>
  </si>
  <si>
    <t>Continental Flying Spur</t>
  </si>
  <si>
    <t>3GTU2YEJ5CG992597</t>
  </si>
  <si>
    <t>Daniel-Schoen</t>
  </si>
  <si>
    <t>Regal</t>
  </si>
  <si>
    <t>JTHDU1EF0C5217076</t>
  </si>
  <si>
    <t>Pfeffer, Beier and Stracke</t>
  </si>
  <si>
    <t>Dominican Republic</t>
  </si>
  <si>
    <t>Axiom</t>
  </si>
  <si>
    <t>Maroon</t>
  </si>
  <si>
    <t>WBAAN37471N442923</t>
  </si>
  <si>
    <t>Howe-Jacobs</t>
  </si>
  <si>
    <t>Subaru</t>
  </si>
  <si>
    <t>Impreza</t>
  </si>
  <si>
    <t>WAU3FAFR1DA707967</t>
  </si>
  <si>
    <t>Schroeder, Schneider and Metz</t>
  </si>
  <si>
    <t>Italy</t>
  </si>
  <si>
    <t>Eclipse</t>
  </si>
  <si>
    <t>1GD01ZCG8BF952654</t>
  </si>
  <si>
    <t>White, Hilpert and Friesen</t>
  </si>
  <si>
    <t>Ram</t>
  </si>
  <si>
    <t>Dakota</t>
  </si>
  <si>
    <t>1FMJK1G59CE247426</t>
  </si>
  <si>
    <t>O'Conner, Kshlerin and Bartell</t>
  </si>
  <si>
    <t>Panama</t>
  </si>
  <si>
    <t>Ferrari</t>
  </si>
  <si>
    <t>612 Scaglietti</t>
  </si>
  <si>
    <t>SCFFDABE4CG619095</t>
  </si>
  <si>
    <t>Halvorson Inc</t>
  </si>
  <si>
    <t>Lincoln</t>
  </si>
  <si>
    <t>Continental</t>
  </si>
  <si>
    <t>Yellow</t>
  </si>
  <si>
    <t>TRUWT28N721810838</t>
  </si>
  <si>
    <t>Casper Inc</t>
  </si>
  <si>
    <t>WBANE53517B469315</t>
  </si>
  <si>
    <t>Spinka LLC</t>
  </si>
  <si>
    <t>Hyundai</t>
  </si>
  <si>
    <t>Santa Fe</t>
  </si>
  <si>
    <t>2T1KE4EE6DC293761</t>
  </si>
  <si>
    <t>Mayert Group</t>
  </si>
  <si>
    <t>Mustang</t>
  </si>
  <si>
    <t>SALVP2BG0FH875248</t>
  </si>
  <si>
    <t>Schmeler LLC</t>
  </si>
  <si>
    <t>WAUGL58E75A563225</t>
  </si>
  <si>
    <t>Torphy-Kunde</t>
  </si>
  <si>
    <t>Yukon Denali</t>
  </si>
  <si>
    <t>5J8TB3H55GL712426</t>
  </si>
  <si>
    <t>Gislason, Sauer and Mertz</t>
  </si>
  <si>
    <t>Palestinian Territory</t>
  </si>
  <si>
    <t>Amigo</t>
  </si>
  <si>
    <t>WAUVT58E25A638792</t>
  </si>
  <si>
    <t>McDermott, Bernhard and Kunde</t>
  </si>
  <si>
    <t>Serbia</t>
  </si>
  <si>
    <t>Aerio</t>
  </si>
  <si>
    <t>WAUKFBFLXDA425470</t>
  </si>
  <si>
    <t>Durgan, Sipes and Wunsch</t>
  </si>
  <si>
    <t>SRX</t>
  </si>
  <si>
    <t>1GYFK26259R929595</t>
  </si>
  <si>
    <t>Lemke, Lynch and Kohler</t>
  </si>
  <si>
    <t>LeMans</t>
  </si>
  <si>
    <t>5N1AR2MM1FC236825</t>
  </si>
  <si>
    <t>Stehr Inc</t>
  </si>
  <si>
    <t>DBS</t>
  </si>
  <si>
    <t>5N1AN0NU6AC983831</t>
  </si>
  <si>
    <t>Ziemann, Friesen and Hoppe</t>
  </si>
  <si>
    <t>Lamborghini</t>
  </si>
  <si>
    <t>Countach</t>
  </si>
  <si>
    <t>2T2BK1BA4EC930037</t>
  </si>
  <si>
    <t>Lowe, Murphy and Berge</t>
  </si>
  <si>
    <t>del Sol</t>
  </si>
  <si>
    <t>1GYS4AEF9BR069634</t>
  </si>
  <si>
    <t>Murazik Inc</t>
  </si>
  <si>
    <t>Seville</t>
  </si>
  <si>
    <t>3D73Y3HL6BG781567</t>
  </si>
  <si>
    <t>Doyle, Hauck and Bogisich</t>
  </si>
  <si>
    <t>Quest</t>
  </si>
  <si>
    <t>WAUGN74F49N668369</t>
  </si>
  <si>
    <t>Cole, Ledner and Steuber</t>
  </si>
  <si>
    <t>Land Rover</t>
  </si>
  <si>
    <t>Discovery</t>
  </si>
  <si>
    <t>WBSBR93422E360435</t>
  </si>
  <si>
    <t>Witting-Roberts</t>
  </si>
  <si>
    <t>Pakistan</t>
  </si>
  <si>
    <t>Cordia</t>
  </si>
  <si>
    <t>WP0AB2A92BS044256</t>
  </si>
  <si>
    <t>Rempel-Ruecker</t>
  </si>
  <si>
    <t>Fiji</t>
  </si>
  <si>
    <t>California</t>
  </si>
  <si>
    <t>1G6DJ577X80807106</t>
  </si>
  <si>
    <t>Glover-Moen</t>
  </si>
  <si>
    <t>Jordan</t>
  </si>
  <si>
    <t>Express 3500</t>
  </si>
  <si>
    <t>JTHBE1BL7D5020373</t>
  </si>
  <si>
    <t>Deckow, Hudson and Tillman</t>
  </si>
  <si>
    <t>South Africa</t>
  </si>
  <si>
    <t>IS F</t>
  </si>
  <si>
    <t>1FTKR1AD3BP343110</t>
  </si>
  <si>
    <t>Gutmann, Runte and Labadie</t>
  </si>
  <si>
    <t>United States</t>
  </si>
  <si>
    <t>Oldsmobile</t>
  </si>
  <si>
    <t>Bravada</t>
  </si>
  <si>
    <t>1GT010CG1CF015033</t>
  </si>
  <si>
    <t>Roob-Funk</t>
  </si>
  <si>
    <t>Cameroon</t>
  </si>
  <si>
    <t>MX-6</t>
  </si>
  <si>
    <t>JTDBT4K3XC1372300</t>
  </si>
  <si>
    <t>Mante, Jacobson and Kuhn</t>
  </si>
  <si>
    <t>Grand Caravan</t>
  </si>
  <si>
    <t>1YVHZ8BH2A5447695</t>
  </si>
  <si>
    <t>Rowe-Schowalter</t>
  </si>
  <si>
    <t>Audi</t>
  </si>
  <si>
    <t>Coupe GT</t>
  </si>
  <si>
    <t>WBXPC934X9W487391</t>
  </si>
  <si>
    <t>Kreiger LLC</t>
  </si>
  <si>
    <t>United Kingdom</t>
  </si>
  <si>
    <t>F-Series</t>
  </si>
  <si>
    <t>YV126MEC4F1465993</t>
  </si>
  <si>
    <t>Quitzon, Padberg and Kessler</t>
  </si>
  <si>
    <t>Japan</t>
  </si>
  <si>
    <t>S5</t>
  </si>
  <si>
    <t>WAUSF78E66A517724</t>
  </si>
  <si>
    <t>Carter Group</t>
  </si>
  <si>
    <t>Sky</t>
  </si>
  <si>
    <t>1FMCU0F79DU619774</t>
  </si>
  <si>
    <t>Kub-Parker</t>
  </si>
  <si>
    <t>SALFP2BN8BH172834</t>
  </si>
  <si>
    <t>Jacobs, Shanahan and Maggio</t>
  </si>
  <si>
    <t>Bangladesh</t>
  </si>
  <si>
    <t>Diablo</t>
  </si>
  <si>
    <t>WAUEG78E26A733015</t>
  </si>
  <si>
    <t>Cole-Tremblay</t>
  </si>
  <si>
    <t>Escalade ESV</t>
  </si>
  <si>
    <t>2T1BU4EE9DC895296</t>
  </si>
  <si>
    <t>Cartwright and Sons</t>
  </si>
  <si>
    <t>Spain</t>
  </si>
  <si>
    <t>1D7CW2BKXAS666932</t>
  </si>
  <si>
    <t>Quigley, Lueilwitz and Mills</t>
  </si>
  <si>
    <t>Morocco</t>
  </si>
  <si>
    <t>2T1BURHE1FC872168</t>
  </si>
  <si>
    <t>Ankunding-Barrows</t>
  </si>
  <si>
    <t>Patriot</t>
  </si>
  <si>
    <t>WAUDG74F25N629948</t>
  </si>
  <si>
    <t>Casper-Stroman</t>
  </si>
  <si>
    <t>Lithuania</t>
  </si>
  <si>
    <t>Camaro</t>
  </si>
  <si>
    <t>SCFEBBAC8AG040907</t>
  </si>
  <si>
    <t>Schuppe Group</t>
  </si>
  <si>
    <t>Millenia</t>
  </si>
  <si>
    <t>JN1AZ4EH9AM779332</t>
  </si>
  <si>
    <t>Heidenreich, Leffler and Hettinger</t>
  </si>
  <si>
    <t>Starion</t>
  </si>
  <si>
    <t>3C4PDCBB3CT992452</t>
  </si>
  <si>
    <t>O'Hara, Doyle and Rath</t>
  </si>
  <si>
    <t>CL-Class</t>
  </si>
  <si>
    <t>1GYUKHEF5AR710509</t>
  </si>
  <si>
    <t>Greenholt, Paucek and Beahan</t>
  </si>
  <si>
    <t>Canada</t>
  </si>
  <si>
    <t>5NPEB4AC0EH715807</t>
  </si>
  <si>
    <t>Satterfield, Johnson and Konopelski</t>
  </si>
  <si>
    <t>Bosnia and Herzegovina</t>
  </si>
  <si>
    <t>Rally Wagon 3500</t>
  </si>
  <si>
    <t>1GKS1CKJ0FR691147</t>
  </si>
  <si>
    <t>Yost, Howell and Mante</t>
  </si>
  <si>
    <t>G-Series G20</t>
  </si>
  <si>
    <t>19UUA66237A221575</t>
  </si>
  <si>
    <t>Schaefer Inc</t>
  </si>
  <si>
    <t>Chile</t>
  </si>
  <si>
    <t>Continental GTC</t>
  </si>
  <si>
    <t>5XYKT3A18CG675456</t>
  </si>
  <si>
    <t>Flatley, Thompson and Simonis</t>
  </si>
  <si>
    <t>WBASN2C56AC158658</t>
  </si>
  <si>
    <t>Carroll, Strosin and Padberg</t>
  </si>
  <si>
    <t>F450</t>
  </si>
  <si>
    <t>WP0CA2A86AS040616</t>
  </si>
  <si>
    <t>Turcotte, Williamson and Williamson</t>
  </si>
  <si>
    <t>S-Class</t>
  </si>
  <si>
    <t>1G6DS5E34D0019977</t>
  </si>
  <si>
    <t>Abernathy-Christiansen</t>
  </si>
  <si>
    <t>Suburban 1500</t>
  </si>
  <si>
    <t>SCBCC41N09C996906</t>
  </si>
  <si>
    <t>Morissette Group</t>
  </si>
  <si>
    <t>WBAEK73434B994772</t>
  </si>
  <si>
    <t>Ward, Rippin and MacGyver</t>
  </si>
  <si>
    <t>Coachbuilder</t>
  </si>
  <si>
    <t>JA32X2HU3DU559711</t>
  </si>
  <si>
    <t>Franecki Inc</t>
  </si>
  <si>
    <t>1GD12XEG8FF214989</t>
  </si>
  <si>
    <t>Strosin-Hickle</t>
  </si>
  <si>
    <t>A8</t>
  </si>
  <si>
    <t>1G4GD5ER1CF071910</t>
  </si>
  <si>
    <t>O'Reilly LLC</t>
  </si>
  <si>
    <t>Afghanistan</t>
  </si>
  <si>
    <t>Ram Van 3500</t>
  </si>
  <si>
    <t>JTDKN3DU7A0773056</t>
  </si>
  <si>
    <t>Macejkovic LLC</t>
  </si>
  <si>
    <t>S40</t>
  </si>
  <si>
    <t>JN8AZ1MU8EW241133</t>
  </si>
  <si>
    <t>Senger, Ankunding and Turner</t>
  </si>
  <si>
    <t>WAULV44E17N896573</t>
  </si>
  <si>
    <t>Kassulke, Renner and Barton</t>
  </si>
  <si>
    <t>S2000</t>
  </si>
  <si>
    <t>2T2BK1BA9AC962704</t>
  </si>
  <si>
    <t>Swaniawski-Fahey</t>
  </si>
  <si>
    <t>A4</t>
  </si>
  <si>
    <t>WBAEH13416C743158</t>
  </si>
  <si>
    <t>Toy, Casper and Simonis</t>
  </si>
  <si>
    <t>Ram 2500</t>
  </si>
  <si>
    <t>1G6DJ5E37D0380185</t>
  </si>
  <si>
    <t>West, Gerhold and Auer</t>
  </si>
  <si>
    <t>3000GT</t>
  </si>
  <si>
    <t>5GAKRBED9BJ853436</t>
  </si>
  <si>
    <t>Collier-Beatty</t>
  </si>
  <si>
    <t>2C3CCAPT5CH941345</t>
  </si>
  <si>
    <t>Ullrich-Lebsack</t>
  </si>
  <si>
    <t>Netherlands</t>
  </si>
  <si>
    <t>Volt</t>
  </si>
  <si>
    <t>WAULC58E85A414336</t>
  </si>
  <si>
    <t>Bosco Inc</t>
  </si>
  <si>
    <t>Corvette</t>
  </si>
  <si>
    <t>1FMJK1G57AE602588</t>
  </si>
  <si>
    <t>Sanford-Reinger</t>
  </si>
  <si>
    <t>MKZ</t>
  </si>
  <si>
    <t>1G6DN57U370039039</t>
  </si>
  <si>
    <t>Casper Group</t>
  </si>
  <si>
    <t>WAUDFBFL8AN044794</t>
  </si>
  <si>
    <t>Brekke LLC</t>
  </si>
  <si>
    <t>Guadeloupe</t>
  </si>
  <si>
    <t>SAJWA0FA1AH762118</t>
  </si>
  <si>
    <t>Weimann, Pfeffer and Hilpert</t>
  </si>
  <si>
    <t>France</t>
  </si>
  <si>
    <t>LTD Crown Victoria</t>
  </si>
  <si>
    <t>1GD01XEG9FZ435000</t>
  </si>
  <si>
    <t>Wolf LLC</t>
  </si>
  <si>
    <t>Ethiopia</t>
  </si>
  <si>
    <t>V40</t>
  </si>
  <si>
    <t>SCBBR9ZA1BC915958</t>
  </si>
  <si>
    <t>Ankunding, Roob and Hansen</t>
  </si>
  <si>
    <t>ES</t>
  </si>
  <si>
    <t>SAJWA1CZ0E8695274</t>
  </si>
  <si>
    <t>Heller, Jacobson and Jones</t>
  </si>
  <si>
    <t>Century</t>
  </si>
  <si>
    <t>1GYEE437390756212</t>
  </si>
  <si>
    <t>Bailey-Huels</t>
  </si>
  <si>
    <t>Honduras</t>
  </si>
  <si>
    <t>Express 2500</t>
  </si>
  <si>
    <t>1G4HR54K914209907</t>
  </si>
  <si>
    <t>Goodwin-Spinka</t>
  </si>
  <si>
    <t>Acura</t>
  </si>
  <si>
    <t>NSX</t>
  </si>
  <si>
    <t>JTHBE1BL1F1724837</t>
  </si>
  <si>
    <t>Kris-Sanford</t>
  </si>
  <si>
    <t>Loyale</t>
  </si>
  <si>
    <t>1N6AF0KYXFN271078</t>
  </si>
  <si>
    <t>Grimes Inc</t>
  </si>
  <si>
    <t>New Zealand</t>
  </si>
  <si>
    <t>Genesis</t>
  </si>
  <si>
    <t>WAUWMAFC9FN164006</t>
  </si>
  <si>
    <t>Runolfsdottir, Kertzmann and Maggio</t>
  </si>
  <si>
    <t>1GYS4AEF0CR913318</t>
  </si>
  <si>
    <t>Gerlach, Considine and Hodkiewicz</t>
  </si>
  <si>
    <t>Kuwait</t>
  </si>
  <si>
    <t>NX</t>
  </si>
  <si>
    <t>1N6AF0KXXFN175362</t>
  </si>
  <si>
    <t>Bauch, Okuneva and Daugherty</t>
  </si>
  <si>
    <t>Astro</t>
  </si>
  <si>
    <t>2B3CA8CT2AH253897</t>
  </si>
  <si>
    <t>Senger Group</t>
  </si>
  <si>
    <t>Namibia</t>
  </si>
  <si>
    <t>Panoz</t>
  </si>
  <si>
    <t>Esperante</t>
  </si>
  <si>
    <t>2T1KE4EE8BC514158</t>
  </si>
  <si>
    <t>Gutmann-Sipes</t>
  </si>
  <si>
    <t>Norway</t>
  </si>
  <si>
    <t>Chrysler</t>
  </si>
  <si>
    <t>300M</t>
  </si>
  <si>
    <t>SCFHDDAJ0CA377224</t>
  </si>
  <si>
    <t>Cartwright-Raynor</t>
  </si>
  <si>
    <t>Macedonia</t>
  </si>
  <si>
    <t>WAULFAFR0CA963094</t>
  </si>
  <si>
    <t>Weimann, Cole and Von</t>
  </si>
  <si>
    <t>5FRYD4H6XGB403887</t>
  </si>
  <si>
    <t>O'Hara-Rice</t>
  </si>
  <si>
    <t>Vietnam</t>
  </si>
  <si>
    <t>Saab</t>
  </si>
  <si>
    <t>SCFEFBACXAG224993</t>
  </si>
  <si>
    <t>Zboncak-Parisian</t>
  </si>
  <si>
    <t>Liechtenstein</t>
  </si>
  <si>
    <t>Celica</t>
  </si>
  <si>
    <t>5J6TF3H35CL127643</t>
  </si>
  <si>
    <t>Cartwright Group</t>
  </si>
  <si>
    <t>Infiniti</t>
  </si>
  <si>
    <t>G</t>
  </si>
  <si>
    <t>1GYFC43509R719784</t>
  </si>
  <si>
    <t>Jacobi-Klein</t>
  </si>
  <si>
    <t>SCBGT3ZA3EC492762</t>
  </si>
  <si>
    <t>Krajcik, Buckridge and Dibbert</t>
  </si>
  <si>
    <t>WBAUT9C56CA027929</t>
  </si>
  <si>
    <t>Dare, Schamberger and Feil</t>
  </si>
  <si>
    <t>RVR</t>
  </si>
  <si>
    <t>1GTG5BE3XF1642338</t>
  </si>
  <si>
    <t>Renner, Sawayn and Schneider</t>
  </si>
  <si>
    <t>Tiburon</t>
  </si>
  <si>
    <t>2G4WS55J841797784</t>
  </si>
  <si>
    <t>Buckridge and Sons</t>
  </si>
  <si>
    <t>Legacy</t>
  </si>
  <si>
    <t>1FTSW2A59AE876547</t>
  </si>
  <si>
    <t>Auer, Robel and Trantow</t>
  </si>
  <si>
    <t>Plymouth</t>
  </si>
  <si>
    <t>Breeze</t>
  </si>
  <si>
    <t>1FMEU2DE0AU600371</t>
  </si>
  <si>
    <t>Zambia</t>
  </si>
  <si>
    <t>KL4CJDSB5FB644892</t>
  </si>
  <si>
    <t>Prohaska-Stoltenberg</t>
  </si>
  <si>
    <t>Mirage</t>
  </si>
  <si>
    <t>WBA3V7C56EP815300</t>
  </si>
  <si>
    <t>Buckridge, Oberbrunner and Sporer</t>
  </si>
  <si>
    <t>WAUA2AFDXDN072263</t>
  </si>
  <si>
    <t>Reichel, Johnson and Muller</t>
  </si>
  <si>
    <t>LR4</t>
  </si>
  <si>
    <t>JHMZE2H59DS747514</t>
  </si>
  <si>
    <t>Mayer, Bayer and Grant</t>
  </si>
  <si>
    <t>Avalon</t>
  </si>
  <si>
    <t>1D7CE2GK3AS898820</t>
  </si>
  <si>
    <t>Swift, Wisozk and Howell</t>
  </si>
  <si>
    <t>CR-V</t>
  </si>
  <si>
    <t>WA1AY94L38D733793</t>
  </si>
  <si>
    <t>Lowe-Bashirian</t>
  </si>
  <si>
    <t>JN1CV6FE7FM997751</t>
  </si>
  <si>
    <t>Lesch-Windler</t>
  </si>
  <si>
    <t>Impala</t>
  </si>
  <si>
    <t>JTHBW1GG8F2564717</t>
  </si>
  <si>
    <t>Runolfsdottir Inc</t>
  </si>
  <si>
    <t>Togo</t>
  </si>
  <si>
    <t>Rolls-Royce</t>
  </si>
  <si>
    <t>Ghost</t>
  </si>
  <si>
    <t>3C6TD5FT9CG731677</t>
  </si>
  <si>
    <t>Schroeder, Lemke and Bahringer</t>
  </si>
  <si>
    <t>Greece</t>
  </si>
  <si>
    <t>Prowler</t>
  </si>
  <si>
    <t>1G6DB8E50E0509126</t>
  </si>
  <si>
    <t>Hodkiewicz-Feil</t>
  </si>
  <si>
    <t>Lumina</t>
  </si>
  <si>
    <t>1G4GA5ER5DF658914</t>
  </si>
  <si>
    <t>Dare, Kassulke and D'Amore</t>
  </si>
  <si>
    <t>G37</t>
  </si>
  <si>
    <t>1D7RV1CP6AS580325</t>
  </si>
  <si>
    <t>Nikolaus-Romaguera</t>
  </si>
  <si>
    <t>QX</t>
  </si>
  <si>
    <t>WBAGG83451D436602</t>
  </si>
  <si>
    <t>Heidenreich, Pacocha and Ondricka</t>
  </si>
  <si>
    <t>280ZX</t>
  </si>
  <si>
    <t>1C4NJCBA1DD803683</t>
  </si>
  <si>
    <t>Hilpert-Hammes</t>
  </si>
  <si>
    <t>Volkswagen</t>
  </si>
  <si>
    <t>rio</t>
  </si>
  <si>
    <t>5N1AL0MM9EC738809</t>
  </si>
  <si>
    <t>Casper, Wolff and Green</t>
  </si>
  <si>
    <t>I</t>
  </si>
  <si>
    <t>WBAKF9C56CE317188</t>
  </si>
  <si>
    <t>Thiel Group</t>
  </si>
  <si>
    <t>X6</t>
  </si>
  <si>
    <t>5UXKS4C51E0559225</t>
  </si>
  <si>
    <t>Tremblay-Hermann</t>
  </si>
  <si>
    <t>1G6DZ67A190164236</t>
  </si>
  <si>
    <t>Braun-Schultz</t>
  </si>
  <si>
    <t>Germany</t>
  </si>
  <si>
    <t>Econoline E150</t>
  </si>
  <si>
    <t>2G4WS55J551917591</t>
  </si>
  <si>
    <t>Bailey LLC</t>
  </si>
  <si>
    <t>XC60</t>
  </si>
  <si>
    <t>WBAFR7C5XDD089944</t>
  </si>
  <si>
    <t>Osinski and Sons</t>
  </si>
  <si>
    <t>WUAW2AFC7EN601866</t>
  </si>
  <si>
    <t>Bergstrom-Greenfelder</t>
  </si>
  <si>
    <t>1GYS3UKJ0FR474302</t>
  </si>
  <si>
    <t>Reichert-Rogahn</t>
  </si>
  <si>
    <t>Finland</t>
  </si>
  <si>
    <t>TrailBlazer</t>
  </si>
  <si>
    <t>3VWF17AT7FM515878</t>
  </si>
  <si>
    <t>Gulgowski-Konopelski</t>
  </si>
  <si>
    <t>Montero</t>
  </si>
  <si>
    <t>1YVHZ8BH2B5775703</t>
  </si>
  <si>
    <t>Bode-Bauch</t>
  </si>
  <si>
    <t>TL</t>
  </si>
  <si>
    <t>5UXXW5C53F0469642</t>
  </si>
  <si>
    <t>Rempel Inc</t>
  </si>
  <si>
    <t>Kia</t>
  </si>
  <si>
    <t>Sportage</t>
  </si>
  <si>
    <t>2HNYB1H61CH847390</t>
  </si>
  <si>
    <t>MacGyver-Beier</t>
  </si>
  <si>
    <t>599 GTB Fiorano</t>
  </si>
  <si>
    <t>WBAWC73589E519327</t>
  </si>
  <si>
    <t>McClure-Lowe</t>
  </si>
  <si>
    <t>Daewoo</t>
  </si>
  <si>
    <t>Leganza</t>
  </si>
  <si>
    <t>1FADP5AU6EL971284</t>
  </si>
  <si>
    <t>Donnelly, Schultz and Yost</t>
  </si>
  <si>
    <t>1FAHP3DN4AW460403</t>
  </si>
  <si>
    <t>Hegmann, Muller and Lynch</t>
  </si>
  <si>
    <t>1N6AA0CA2EN135025</t>
  </si>
  <si>
    <t>Willms Group</t>
  </si>
  <si>
    <t>JH4DC53073C646297</t>
  </si>
  <si>
    <t>Roob LLC</t>
  </si>
  <si>
    <t>Hombre</t>
  </si>
  <si>
    <t>WDDGF4HB4DA434017</t>
  </si>
  <si>
    <t>Schaden, Ledner and Feest</t>
  </si>
  <si>
    <t>Guatemala</t>
  </si>
  <si>
    <t>F150</t>
  </si>
  <si>
    <t>KNADH5A39B6369873</t>
  </si>
  <si>
    <t>Veum, Hoeger and Hackett</t>
  </si>
  <si>
    <t>Firebird</t>
  </si>
  <si>
    <t>1G4PT5SV8D4974086</t>
  </si>
  <si>
    <t>Emard, Fay and Bosco</t>
  </si>
  <si>
    <t>JN1CV6FE9AM438050</t>
  </si>
  <si>
    <t>Mertz Inc</t>
  </si>
  <si>
    <t>Malaysia</t>
  </si>
  <si>
    <t>Forenza</t>
  </si>
  <si>
    <t>WAUSGAFB1AN532751</t>
  </si>
  <si>
    <t>Kautzer, Padberg and Pacocha</t>
  </si>
  <si>
    <t>Maserati</t>
  </si>
  <si>
    <t>Spyder</t>
  </si>
  <si>
    <t>WAUEG74F26N891801</t>
  </si>
  <si>
    <t>Kuhic, Corkery and Mitchell</t>
  </si>
  <si>
    <t>WAUAH98E28A694534</t>
  </si>
  <si>
    <t>Torphy, Stoltenberg and Kemmer</t>
  </si>
  <si>
    <t>1FTSX2A53AE953054</t>
  </si>
  <si>
    <t>Cummings-Gerhold</t>
  </si>
  <si>
    <t>5 Series</t>
  </si>
  <si>
    <t>KNADH4A38B6948282</t>
  </si>
  <si>
    <t>Ondricka, Monahan and Jacobson</t>
  </si>
  <si>
    <t>Compass</t>
  </si>
  <si>
    <t>JN1BJ0HR9EM050939</t>
  </si>
  <si>
    <t>Kuphal-Ratke</t>
  </si>
  <si>
    <t>4T1BK1EB1FU728300</t>
  </si>
  <si>
    <t>Murphy, Rolfson and Boehm</t>
  </si>
  <si>
    <t>WAUEF98E58A809098</t>
  </si>
  <si>
    <t>Osinski LLC</t>
  </si>
  <si>
    <t>Camry</t>
  </si>
  <si>
    <t>1GKS1EEF1DR194754</t>
  </si>
  <si>
    <t>Gleichner-Reinger</t>
  </si>
  <si>
    <t>1D7CE2BK2AS047678</t>
  </si>
  <si>
    <t>Cronin LLC</t>
  </si>
  <si>
    <t>Caprice Classic</t>
  </si>
  <si>
    <t>1G6KE54Y74U699524</t>
  </si>
  <si>
    <t>Davis Inc</t>
  </si>
  <si>
    <t>Club Wagon</t>
  </si>
  <si>
    <t>1D4PT4GX3BW883417</t>
  </si>
  <si>
    <t>Gleason Inc</t>
  </si>
  <si>
    <t>JN1AZ4EH3FM728299</t>
  </si>
  <si>
    <t>Boyer Inc</t>
  </si>
  <si>
    <t>Jetta</t>
  </si>
  <si>
    <t>1G6KE57Y54U684984</t>
  </si>
  <si>
    <t>Gleichner, Gleason and Brown</t>
  </si>
  <si>
    <t>Z8</t>
  </si>
  <si>
    <t>JN8AE2KP4F9663320</t>
  </si>
  <si>
    <t>Hartmann-Kemmer</t>
  </si>
  <si>
    <t>GL-Class</t>
  </si>
  <si>
    <t>W04GS5EC6B1552473</t>
  </si>
  <si>
    <t>Watsica-Quitzon</t>
  </si>
  <si>
    <t>Rodeo</t>
  </si>
  <si>
    <t>WBAYP9C52FD558635</t>
  </si>
  <si>
    <t>Wilderman, Parisian and Mosciski</t>
  </si>
  <si>
    <t>Lancer</t>
  </si>
  <si>
    <t>WBADX1C50DJ197761</t>
  </si>
  <si>
    <t>Daniel Inc</t>
  </si>
  <si>
    <t>WAUVC58E82A158137</t>
  </si>
  <si>
    <t>Runolfsson-Maggio</t>
  </si>
  <si>
    <t>Argentina</t>
  </si>
  <si>
    <t>Pathfinder</t>
  </si>
  <si>
    <t>1G4GD5G32FF665273</t>
  </si>
  <si>
    <t>Zemlak, Emmerich and Kuhn</t>
  </si>
  <si>
    <t>Mighty Max</t>
  </si>
  <si>
    <t>2C3CDXEJ0DH007936</t>
  </si>
  <si>
    <t>Carter, O'Hara and Kunze</t>
  </si>
  <si>
    <t>JHMFA3F23AS073384</t>
  </si>
  <si>
    <t>Langworth LLC</t>
  </si>
  <si>
    <t>KNALN4D72F5524031</t>
  </si>
  <si>
    <t>King, Lebsack and Fahey</t>
  </si>
  <si>
    <t>1G6DV57VX80133803</t>
  </si>
  <si>
    <t>Konopelski-Sporer</t>
  </si>
  <si>
    <t>Terraza</t>
  </si>
  <si>
    <t>5GAKVBED3BJ297961</t>
  </si>
  <si>
    <t>Jaskolski Group</t>
  </si>
  <si>
    <t>1G6AB5RA5F0998648</t>
  </si>
  <si>
    <t>Paucek Inc</t>
  </si>
  <si>
    <t>Challenger</t>
  </si>
  <si>
    <t>WP0AA2A82BU127328</t>
  </si>
  <si>
    <t>Rowe, Schaden and Beatty</t>
  </si>
  <si>
    <t>Paraguay</t>
  </si>
  <si>
    <t>Accord</t>
  </si>
  <si>
    <t>KMHD35LH9FU815088</t>
  </si>
  <si>
    <t>Murazik, Gerlach and Hickle</t>
  </si>
  <si>
    <t>WAULFAFR8AA227906</t>
  </si>
  <si>
    <t>Cremin Inc</t>
  </si>
  <si>
    <t>3D4PG7FG7BT076637</t>
  </si>
  <si>
    <t>Nolan-Wisoky</t>
  </si>
  <si>
    <t>5XYZG3AB2CG011083</t>
  </si>
  <si>
    <t>Reinger-Greenfelder</t>
  </si>
  <si>
    <t>Mulsanne</t>
  </si>
  <si>
    <t>1N6AF0KY7FN503961</t>
  </si>
  <si>
    <t>Block-Doyle</t>
  </si>
  <si>
    <t>Azera</t>
  </si>
  <si>
    <t>WAUDG74F35N731677</t>
  </si>
  <si>
    <t>Luettgen and Sons</t>
  </si>
  <si>
    <t>Passat</t>
  </si>
  <si>
    <t>WBA5A7C52ED882921</t>
  </si>
  <si>
    <t>McDermott-Yundt</t>
  </si>
  <si>
    <t>Sudan</t>
  </si>
  <si>
    <t>5GADT13S542449410</t>
  </si>
  <si>
    <t>Jacobs Inc</t>
  </si>
  <si>
    <t>Grand Vitara</t>
  </si>
  <si>
    <t>SCFAD02A25G375659</t>
  </si>
  <si>
    <t>Cartwright Inc</t>
  </si>
  <si>
    <t>Range Rover</t>
  </si>
  <si>
    <t>1G6DE5E50D0355327</t>
  </si>
  <si>
    <t>Trantow and Sons</t>
  </si>
  <si>
    <t>KNAGM4AD2F5358785</t>
  </si>
  <si>
    <t>Hamill, Larson and Senger</t>
  </si>
  <si>
    <t>Slovenia</t>
  </si>
  <si>
    <t>Forester</t>
  </si>
  <si>
    <t>WBABD33475P857294</t>
  </si>
  <si>
    <t>Haley-Hilpert</t>
  </si>
  <si>
    <t>JM1NC2JF2E0729443</t>
  </si>
  <si>
    <t>Grant, Effertz and Stiedemann</t>
  </si>
  <si>
    <t>SALAB2D4XAA079026</t>
  </si>
  <si>
    <t>Bins-Fritsch</t>
  </si>
  <si>
    <t>Spectra</t>
  </si>
  <si>
    <t>WAUJT68E95A309446</t>
  </si>
  <si>
    <t>Kohler, Funk and Abbott</t>
  </si>
  <si>
    <t>Justy</t>
  </si>
  <si>
    <t>JM3TB2BA9C0204509</t>
  </si>
  <si>
    <t>Wilderman Group</t>
  </si>
  <si>
    <t>Syria</t>
  </si>
  <si>
    <t>Escalade</t>
  </si>
  <si>
    <t>SCBFC7ZA8EC102340</t>
  </si>
  <si>
    <t>McDermott, Blanda and Kovacek</t>
  </si>
  <si>
    <t>Venza</t>
  </si>
  <si>
    <t>JN1BJ0HP2DM183894</t>
  </si>
  <si>
    <t>Legros-Hintz</t>
  </si>
  <si>
    <t>Ram 50</t>
  </si>
  <si>
    <t>JH4NA126X5S398791</t>
  </si>
  <si>
    <t>Wolff, Moore and Harvey</t>
  </si>
  <si>
    <t>Escort ZX2</t>
  </si>
  <si>
    <t>1G6AD5S3XE0528622</t>
  </si>
  <si>
    <t>Kling, Bode and Fritsch</t>
  </si>
  <si>
    <t>SCFEBBAK8DG784440</t>
  </si>
  <si>
    <t>Gutkowski-Bartoletti</t>
  </si>
  <si>
    <t>W123</t>
  </si>
  <si>
    <t>JH4CU4F66DC150315</t>
  </si>
  <si>
    <t>D'Amore LLC</t>
  </si>
  <si>
    <t>Ion</t>
  </si>
  <si>
    <t>TRUSC28N511027949</t>
  </si>
  <si>
    <t>Bosco, Tillman and Rogahn</t>
  </si>
  <si>
    <t>4F2CY0C74AK762445</t>
  </si>
  <si>
    <t>Schroeder, Kuhlman and Bradtke</t>
  </si>
  <si>
    <t>KNDKG3A20A7653801</t>
  </si>
  <si>
    <t>Jones and Sons</t>
  </si>
  <si>
    <t>WBA3B9C50FF857554</t>
  </si>
  <si>
    <t>West LLC</t>
  </si>
  <si>
    <t>XL-7</t>
  </si>
  <si>
    <t>WUARL48H24K878915</t>
  </si>
  <si>
    <t>Leannon, Blick and Hills</t>
  </si>
  <si>
    <t>MurciÃ©lago</t>
  </si>
  <si>
    <t>1G6DS1E31C0980902</t>
  </si>
  <si>
    <t>Schamberger-Lesch</t>
  </si>
  <si>
    <t>KMHGH4JH4CU107306</t>
  </si>
  <si>
    <t>McClure-Bergnaum</t>
  </si>
  <si>
    <t>Econoline E350</t>
  </si>
  <si>
    <t>JTDKN3DUXF0964607</t>
  </si>
  <si>
    <t>Prohaska and Sons</t>
  </si>
  <si>
    <t>WBA3R5C54FK801788</t>
  </si>
  <si>
    <t>Mayert Inc</t>
  </si>
  <si>
    <t>Optima</t>
  </si>
  <si>
    <t>1GYS3AEFXCR502169</t>
  </si>
  <si>
    <t>Hahn LLC</t>
  </si>
  <si>
    <t>New Beetle</t>
  </si>
  <si>
    <t>JTDKN3DU2F0831971</t>
  </si>
  <si>
    <t>Wisozk-Reinger</t>
  </si>
  <si>
    <t>Ireland</t>
  </si>
  <si>
    <t>3GYFK62867G892779</t>
  </si>
  <si>
    <t>Welch-Bruen</t>
  </si>
  <si>
    <t>GS</t>
  </si>
  <si>
    <t>WA1VFAFL7EA239097</t>
  </si>
  <si>
    <t>Ferry-Murazik</t>
  </si>
  <si>
    <t>Supra</t>
  </si>
  <si>
    <t>JN1AV7AP3FM111074</t>
  </si>
  <si>
    <t>Hilll, Mosciski and Kunze</t>
  </si>
  <si>
    <t>S10</t>
  </si>
  <si>
    <t>SCBCR73W07C324136</t>
  </si>
  <si>
    <t>Hettinger-Adams</t>
  </si>
  <si>
    <t>19XFA1E37BE537927</t>
  </si>
  <si>
    <t>Dickens LLC</t>
  </si>
  <si>
    <t>Uganda</t>
  </si>
  <si>
    <t>Matrix</t>
  </si>
  <si>
    <t>1G6AB5SX7D0516113</t>
  </si>
  <si>
    <t>Upton, Wolff and Hand</t>
  </si>
  <si>
    <t>Mazda5</t>
  </si>
  <si>
    <t>WAUFGBFB6AN310830</t>
  </si>
  <si>
    <t>Vandervort, Lebsack and Swaniawski</t>
  </si>
  <si>
    <t>3C4PDDEG7CT380283</t>
  </si>
  <si>
    <t>Orn, Dare and Lehner</t>
  </si>
  <si>
    <t>VUE</t>
  </si>
  <si>
    <t>WBANB33595C746605</t>
  </si>
  <si>
    <t>Bosco-Friesen</t>
  </si>
  <si>
    <t>Swift</t>
  </si>
  <si>
    <t>WBA3B3C51DF652741</t>
  </si>
  <si>
    <t>Greenholt, Cronin and Cronin</t>
  </si>
  <si>
    <t>Trooper</t>
  </si>
  <si>
    <t>SCFAD22313K903697</t>
  </si>
  <si>
    <t>Wilkinson-Weissnat</t>
  </si>
  <si>
    <t>WBAFR9C50BC019772</t>
  </si>
  <si>
    <t>Mayert-Adams</t>
  </si>
  <si>
    <t>Libya</t>
  </si>
  <si>
    <t>WA1WKBFP2CA927336</t>
  </si>
  <si>
    <t>Schroeder-Hilpert</t>
  </si>
  <si>
    <t>Albania</t>
  </si>
  <si>
    <t>Corolla</t>
  </si>
  <si>
    <t>1N6AD0CU0EN888778</t>
  </si>
  <si>
    <t>Corwin, Kuhic and Adams</t>
  </si>
  <si>
    <t>3GYEK63NX3G410499</t>
  </si>
  <si>
    <t>Cruickshank, Mills and Johnston</t>
  </si>
  <si>
    <t>2T1BURHE4FC398328</t>
  </si>
  <si>
    <t>Gorczany, Walker and Strosin</t>
  </si>
  <si>
    <t>WA1VMAFE9BD570250</t>
  </si>
  <si>
    <t>Rodriguez, Cassin and Kub</t>
  </si>
  <si>
    <t>Scion</t>
  </si>
  <si>
    <t>xD</t>
  </si>
  <si>
    <t>1GYUKKEF8AR505036</t>
  </si>
  <si>
    <t>Lind-Schneider</t>
  </si>
  <si>
    <t>JN8AZ2KR9CT910335</t>
  </si>
  <si>
    <t>Schumm, Reichel and Leannon</t>
  </si>
  <si>
    <t>South Korea</t>
  </si>
  <si>
    <t>WA1CMAFE4CD410155</t>
  </si>
  <si>
    <t>Gusikowski, Reichert and Lebsack</t>
  </si>
  <si>
    <t>Wrangler</t>
  </si>
  <si>
    <t>WBASP2C54BC952523</t>
  </si>
  <si>
    <t>Bechtelar Inc</t>
  </si>
  <si>
    <t>Ranger</t>
  </si>
  <si>
    <t>1G4CW54K254850602</t>
  </si>
  <si>
    <t>Myanmar</t>
  </si>
  <si>
    <t>WAUJT68E45A493761</t>
  </si>
  <si>
    <t>Kessler-Kihn</t>
  </si>
  <si>
    <t>1FMJK1H5XDE569833</t>
  </si>
  <si>
    <t>Kemmer, Mitchell and Schmitt</t>
  </si>
  <si>
    <t>Iran</t>
  </si>
  <si>
    <t>Reno</t>
  </si>
  <si>
    <t>19UUA65695A431244</t>
  </si>
  <si>
    <t>Ankunding LLC</t>
  </si>
  <si>
    <t>RX</t>
  </si>
  <si>
    <t>5N1AR2MM6FC696059</t>
  </si>
  <si>
    <t>Rogahn and Sons</t>
  </si>
  <si>
    <t>Acclaim</t>
  </si>
  <si>
    <t>1D7RE2BK7BS456271</t>
  </si>
  <si>
    <t>Murphy, Dietrich and Hoeger</t>
  </si>
  <si>
    <t>Rally Wagon 2500</t>
  </si>
  <si>
    <t>1FTEW1E88AF597483</t>
  </si>
  <si>
    <t>Effertz-Hilpert</t>
  </si>
  <si>
    <t>Sonoma</t>
  </si>
  <si>
    <t>WAU3GAFD4FN801368</t>
  </si>
  <si>
    <t>Pouros-Bosco</t>
  </si>
  <si>
    <t>3 Series</t>
  </si>
  <si>
    <t>WBSDE93481B458857</t>
  </si>
  <si>
    <t>Schowalter Inc</t>
  </si>
  <si>
    <t>Miata MX-5</t>
  </si>
  <si>
    <t>SAJWJ1CD8F8789778</t>
  </si>
  <si>
    <t>Wyman, Reichert and Reichert</t>
  </si>
  <si>
    <t>NV3500</t>
  </si>
  <si>
    <t>KNAFU6A24C5058733</t>
  </si>
  <si>
    <t>Greenholt and Sons</t>
  </si>
  <si>
    <t>Sedona</t>
  </si>
  <si>
    <t>3VWJX7AJ7AM327300</t>
  </si>
  <si>
    <t>Wiegand-Gottlieb</t>
  </si>
  <si>
    <t>Mexico</t>
  </si>
  <si>
    <t>S6</t>
  </si>
  <si>
    <t>1GYS3AEF4BR881264</t>
  </si>
  <si>
    <t>Zieme, McKenzie and Parisian</t>
  </si>
  <si>
    <t>Mozambique</t>
  </si>
  <si>
    <t>Estate</t>
  </si>
  <si>
    <t>WA1DKBFP9BA553622</t>
  </si>
  <si>
    <t>Romaguera Group</t>
  </si>
  <si>
    <t>Durango</t>
  </si>
  <si>
    <t>1FTNF2A50AE090357</t>
  </si>
  <si>
    <t>Johnston-D'Amore</t>
  </si>
  <si>
    <t>Navigator</t>
  </si>
  <si>
    <t>5J6TF1H55FL646766</t>
  </si>
  <si>
    <t>Prohaska-Moen</t>
  </si>
  <si>
    <t>2FMHK6DCXAB639628</t>
  </si>
  <si>
    <t>Sawayn, Schmeler and Balistreri</t>
  </si>
  <si>
    <t>Lotus</t>
  </si>
  <si>
    <t>Esprit</t>
  </si>
  <si>
    <t>5NPDH4AE1CH073395</t>
  </si>
  <si>
    <t>Nicolas-Gerlach</t>
  </si>
  <si>
    <t>2C3CA4CG0BH424808</t>
  </si>
  <si>
    <t>Bednar-Nikolaus</t>
  </si>
  <si>
    <t>Suburban 2500</t>
  </si>
  <si>
    <t>WAUKD78P09A769528</t>
  </si>
  <si>
    <t>Wuckert-Schaden</t>
  </si>
  <si>
    <t>Grand Am</t>
  </si>
  <si>
    <t>1G4GE5GV9AF198814</t>
  </si>
  <si>
    <t>Douglas Inc</t>
  </si>
  <si>
    <t>Panamera</t>
  </si>
  <si>
    <t>3D7TP2CT7BG985864</t>
  </si>
  <si>
    <t>Borer-Schoen</t>
  </si>
  <si>
    <t>Mercury</t>
  </si>
  <si>
    <t>Milan</t>
  </si>
  <si>
    <t>WAUVFAFHXBN893935</t>
  </si>
  <si>
    <t>Nicolas, Howell and Lesch</t>
  </si>
  <si>
    <t>Insight</t>
  </si>
  <si>
    <t>1G6YV34A945661367</t>
  </si>
  <si>
    <t>Wuckert-Moen</t>
  </si>
  <si>
    <t>Mazdaspeed6</t>
  </si>
  <si>
    <t>5N1AR1NB9CC048623</t>
  </si>
  <si>
    <t>Kohler, Huel and Moore</t>
  </si>
  <si>
    <t>Edge</t>
  </si>
  <si>
    <t>WBAYE4C53ED595734</t>
  </si>
  <si>
    <t>Cartwright, Klocko and Hettinger</t>
  </si>
  <si>
    <t>Outback</t>
  </si>
  <si>
    <t>WBA5A7C52FD202081</t>
  </si>
  <si>
    <t>Emmerich LLC</t>
  </si>
  <si>
    <t>Contour</t>
  </si>
  <si>
    <t>WBAXH5C55DD889062</t>
  </si>
  <si>
    <t>Ryan and Sons</t>
  </si>
  <si>
    <t>19UUA9F55CA076674</t>
  </si>
  <si>
    <t>Rowe, Dietrich and Altenwerth</t>
  </si>
  <si>
    <t>KNDJN2A22E7347300</t>
  </si>
  <si>
    <t>Mills, Torp and Watsica</t>
  </si>
  <si>
    <t>Tracer</t>
  </si>
  <si>
    <t>19UUB3F76FA621331</t>
  </si>
  <si>
    <t>Schuster, Greenfelder and Macejkovic</t>
  </si>
  <si>
    <t>Mazda3</t>
  </si>
  <si>
    <t>WAUWGAFC5FN467923</t>
  </si>
  <si>
    <t>Toy-Schmitt</t>
  </si>
  <si>
    <t>4T1BF1FK9FU856545</t>
  </si>
  <si>
    <t>Stokes-Pagac</t>
  </si>
  <si>
    <t>CX-5</t>
  </si>
  <si>
    <t>1FMJK1H56CE182713</t>
  </si>
  <si>
    <t>Hettinger-Tromp</t>
  </si>
  <si>
    <t>Viper</t>
  </si>
  <si>
    <t>WA1WYBFE5AD891795</t>
  </si>
  <si>
    <t>Schneider-Rosenbaum</t>
  </si>
  <si>
    <t>G55 AMG</t>
  </si>
  <si>
    <t>WAUKF98E26A379689</t>
  </si>
  <si>
    <t>O'Hara, Luettgen and Strosin</t>
  </si>
  <si>
    <t>350Z Roadster</t>
  </si>
  <si>
    <t>1D4RD2GG6BC135143</t>
  </si>
  <si>
    <t>Feeney, Stracke and Christiansen</t>
  </si>
  <si>
    <t>Corvair 500</t>
  </si>
  <si>
    <t>JTDKDTB30C1435072</t>
  </si>
  <si>
    <t>Johnston-Kohler</t>
  </si>
  <si>
    <t>WAUAFAFH8AN983615</t>
  </si>
  <si>
    <t>Goldner, Schuppe and Stokes</t>
  </si>
  <si>
    <t>Grand Prix</t>
  </si>
  <si>
    <t>2HNYD28618H707413</t>
  </si>
  <si>
    <t>Hoppe Inc</t>
  </si>
  <si>
    <t>2C3CA5CG6BH856020</t>
  </si>
  <si>
    <t>Gerhold Group</t>
  </si>
  <si>
    <t>Burkina Faso</t>
  </si>
  <si>
    <t>5N1AN0NU8CN230843</t>
  </si>
  <si>
    <t>Barton, Turner and Ryan</t>
  </si>
  <si>
    <t>G-Series G10</t>
  </si>
  <si>
    <t>1GYEC638X8R578058</t>
  </si>
  <si>
    <t>Doyle-Klein</t>
  </si>
  <si>
    <t>xA</t>
  </si>
  <si>
    <t>1G6AK5SX3E0692285</t>
  </si>
  <si>
    <t>Stiedemann Group</t>
  </si>
  <si>
    <t>Equinox</t>
  </si>
  <si>
    <t>WAUTFAFH1CN796809</t>
  </si>
  <si>
    <t>Emmerich Inc</t>
  </si>
  <si>
    <t>Jimmy</t>
  </si>
  <si>
    <t>5N1AN0NW0DN936837</t>
  </si>
  <si>
    <t>Koss, Gerlach and Abernathy</t>
  </si>
  <si>
    <t>RSX</t>
  </si>
  <si>
    <t>WAUAF78E16A351172</t>
  </si>
  <si>
    <t>Tremblay and Sons</t>
  </si>
  <si>
    <t>D250</t>
  </si>
  <si>
    <t>2C3CCAEG6DH048608</t>
  </si>
  <si>
    <t>Schiller-Brekke</t>
  </si>
  <si>
    <t>Scoupe</t>
  </si>
  <si>
    <t>WDDHF5KB7FB027146</t>
  </si>
  <si>
    <t>Franecki-Moen</t>
  </si>
  <si>
    <t>Mark VII</t>
  </si>
  <si>
    <t>5FRYD3H98GB141811</t>
  </si>
  <si>
    <t>Bruen Inc</t>
  </si>
  <si>
    <t>Lanos</t>
  </si>
  <si>
    <t>WAULT58E54A330070</t>
  </si>
  <si>
    <t>Shields, Reichert and Marvin</t>
  </si>
  <si>
    <t>TRURD38J281218902</t>
  </si>
  <si>
    <t>Ward Group</t>
  </si>
  <si>
    <t>KNAFT4A26A5654589</t>
  </si>
  <si>
    <t>Toy, Fahey and Paucek</t>
  </si>
  <si>
    <t>Electra</t>
  </si>
  <si>
    <t>WAUAH78E27A045397</t>
  </si>
  <si>
    <t>Crooks-Tillman</t>
  </si>
  <si>
    <t>WAUBFAFL1CN294138</t>
  </si>
  <si>
    <t>Hirthe-Marquardt</t>
  </si>
  <si>
    <t>Montenegro</t>
  </si>
  <si>
    <t>1GYEE637X60531194</t>
  </si>
  <si>
    <t>Stanton-Kohler</t>
  </si>
  <si>
    <t>WBAUP9C57AV310785</t>
  </si>
  <si>
    <t>Kiehn, Wiegand and Keeling</t>
  </si>
  <si>
    <t>Golf</t>
  </si>
  <si>
    <t>JH4DC54835S466277</t>
  </si>
  <si>
    <t>Gerhold, Padberg and Boyle</t>
  </si>
  <si>
    <t>WAUBH78EX6A981982</t>
  </si>
  <si>
    <t>Wehner LLC</t>
  </si>
  <si>
    <t>Haiti</t>
  </si>
  <si>
    <t>XLR-V</t>
  </si>
  <si>
    <t>JN1AV7APXFM697143</t>
  </si>
  <si>
    <t>Murray-Schaden</t>
  </si>
  <si>
    <t>5TDDK3DC8ES907052</t>
  </si>
  <si>
    <t>Hettinger Group</t>
  </si>
  <si>
    <t>LUV</t>
  </si>
  <si>
    <t>WAUAH78E26A236039</t>
  </si>
  <si>
    <t>Witting LLC</t>
  </si>
  <si>
    <t>Altima</t>
  </si>
  <si>
    <t>1G6DP5EV1A0428372</t>
  </si>
  <si>
    <t>Lind-Bosco</t>
  </si>
  <si>
    <t>Marauder</t>
  </si>
  <si>
    <t>WAUGGBFC1CN573792</t>
  </si>
  <si>
    <t>Rodriguez and Sons</t>
  </si>
  <si>
    <t>Bonneville</t>
  </si>
  <si>
    <t>WAUFFBFL6AN832059</t>
  </si>
  <si>
    <t>Von and Sons</t>
  </si>
  <si>
    <t>SVX</t>
  </si>
  <si>
    <t>1FTEW1CM1CF690574</t>
  </si>
  <si>
    <t>O'Hara Inc</t>
  </si>
  <si>
    <t>Frontier</t>
  </si>
  <si>
    <t>KNAGG4A88A5221577</t>
  </si>
  <si>
    <t>Bruen, Ratke and Bailey</t>
  </si>
  <si>
    <t>Fiesta</t>
  </si>
  <si>
    <t>4A31K2DF8BE431164</t>
  </si>
  <si>
    <t>Fay-Kozey</t>
  </si>
  <si>
    <t>Maxima</t>
  </si>
  <si>
    <t>1G6DA8EY3B0654119</t>
  </si>
  <si>
    <t>Ferry Inc</t>
  </si>
  <si>
    <t>Sierra Leone</t>
  </si>
  <si>
    <t>Malibu</t>
  </si>
  <si>
    <t>KNDKG3A23A7407664</t>
  </si>
  <si>
    <t>Jenkins, Koss and Swaniawski</t>
  </si>
  <si>
    <t>MDX</t>
  </si>
  <si>
    <t>5FNYF3H44EB405894</t>
  </si>
  <si>
    <t>Grady and Sons</t>
  </si>
  <si>
    <t>GX</t>
  </si>
  <si>
    <t>JN1CV6EK4CM421392</t>
  </si>
  <si>
    <t>Franecki, Konopelski and Kessler</t>
  </si>
  <si>
    <t>1FMJK1J51AE616785</t>
  </si>
  <si>
    <t>Larkin, Schulist and Carter</t>
  </si>
  <si>
    <t>B-Series Plus</t>
  </si>
  <si>
    <t>1GKKRNEDXCJ219798</t>
  </si>
  <si>
    <t>Brekke, Gleichner and Dickinson</t>
  </si>
  <si>
    <t>KNAFT4A28D5106968</t>
  </si>
  <si>
    <t>DuBuque-O'Conner</t>
  </si>
  <si>
    <t>RX-8</t>
  </si>
  <si>
    <t>WA1AV74L99D896513</t>
  </si>
  <si>
    <t>Cartwright, Nikolaus and Ryan</t>
  </si>
  <si>
    <t>Land Cruiser</t>
  </si>
  <si>
    <t>JTDKN3DUXF0099055</t>
  </si>
  <si>
    <t>Jacobs, Kuphal and Runolfsson</t>
  </si>
  <si>
    <t>JN8AE2KP7D9288598</t>
  </si>
  <si>
    <t>Collier-Cartwright</t>
  </si>
  <si>
    <t>Enclave</t>
  </si>
  <si>
    <t>1G6AA5RX8F0458573</t>
  </si>
  <si>
    <t>Bahringer-Lakin</t>
  </si>
  <si>
    <t>5NPEB4AC2BH252032</t>
  </si>
  <si>
    <t>Kautzer Group</t>
  </si>
  <si>
    <t>Eagle</t>
  </si>
  <si>
    <t>Summit</t>
  </si>
  <si>
    <t>SCFEBBAK7BG783258</t>
  </si>
  <si>
    <t>Schumm LLC</t>
  </si>
  <si>
    <t>SCBET9ZA9F8192612</t>
  </si>
  <si>
    <t>Kirlin, Adams and Lang</t>
  </si>
  <si>
    <t>5GADT13S352236554</t>
  </si>
  <si>
    <t>Watsica, O'Conner and Gutmann</t>
  </si>
  <si>
    <t>JTHBE5C21D5758893</t>
  </si>
  <si>
    <t>Conroy-Crona</t>
  </si>
  <si>
    <t>Terrain</t>
  </si>
  <si>
    <t>1G4HP54K02U316819</t>
  </si>
  <si>
    <t>Berge-Gibson</t>
  </si>
  <si>
    <t>B2600</t>
  </si>
  <si>
    <t>1GYUKHEF6AR337478</t>
  </si>
  <si>
    <t>Reichel, Torphy and Jacobs</t>
  </si>
  <si>
    <t>Ram Van 2500</t>
  </si>
  <si>
    <t>1G4GF5G36EF337489</t>
  </si>
  <si>
    <t>Friesen-Von</t>
  </si>
  <si>
    <t>WBAGL63432D399230</t>
  </si>
  <si>
    <t>Miller-Dach</t>
  </si>
  <si>
    <t>Journey</t>
  </si>
  <si>
    <t>JTHBP5C22A5586444</t>
  </si>
  <si>
    <t>Reichert-Skiles</t>
  </si>
  <si>
    <t>Aurora</t>
  </si>
  <si>
    <t>JM1DE1KY6E0810252</t>
  </si>
  <si>
    <t>Nikolaus, Hoeger and Rosenbaum</t>
  </si>
  <si>
    <t>Mark VIII</t>
  </si>
  <si>
    <t>KMHHT6KD6DU215342</t>
  </si>
  <si>
    <t>Rosenbaum-Davis</t>
  </si>
  <si>
    <t>Guinea</t>
  </si>
  <si>
    <t>Crossfire</t>
  </si>
  <si>
    <t>1FMJU1H50AE884310</t>
  </si>
  <si>
    <t>Mayer Inc</t>
  </si>
  <si>
    <t>Latvia</t>
  </si>
  <si>
    <t>JN1CV6EK7CM903323</t>
  </si>
  <si>
    <t>O'Connell Inc</t>
  </si>
  <si>
    <t>Caliber</t>
  </si>
  <si>
    <t>WDDHF7GB1EA956113</t>
  </si>
  <si>
    <t>Kreiger Inc</t>
  </si>
  <si>
    <t>CLK-Class</t>
  </si>
  <si>
    <t>1D7RW3GKXAS646480</t>
  </si>
  <si>
    <t>Lemke and Sons</t>
  </si>
  <si>
    <t>Aerostar</t>
  </si>
  <si>
    <t>19VDE3F74EE655620</t>
  </si>
  <si>
    <t>Waelchi-Boehm</t>
  </si>
  <si>
    <t>3FADP0L32CR726004</t>
  </si>
  <si>
    <t>Greenfelder Group</t>
  </si>
  <si>
    <t>Familia</t>
  </si>
  <si>
    <t>2G4WD582161171382</t>
  </si>
  <si>
    <t>Trantow, Gleichner and Reichert</t>
  </si>
  <si>
    <t>Taurus</t>
  </si>
  <si>
    <t>1VWAH7A38DC212600</t>
  </si>
  <si>
    <t>Blanda LLC</t>
  </si>
  <si>
    <t>Xtra</t>
  </si>
  <si>
    <t>WBALX3C51CD690403</t>
  </si>
  <si>
    <t>Luettgen, Ondricka and Jones</t>
  </si>
  <si>
    <t>JN1AZ4EH9CM364112</t>
  </si>
  <si>
    <t>Parisian LLC</t>
  </si>
  <si>
    <t>Jamaica</t>
  </si>
  <si>
    <t>Tribute</t>
  </si>
  <si>
    <t>1FTSW2A5XAE661615</t>
  </si>
  <si>
    <t>Schoen, Mueller and Swaniawski</t>
  </si>
  <si>
    <t>WBAHN03598D998288</t>
  </si>
  <si>
    <t>Greenholt, Mertz and Wolff</t>
  </si>
  <si>
    <t>Avalanche 2500</t>
  </si>
  <si>
    <t>JN8AF5MR3DT352880</t>
  </si>
  <si>
    <t>Nitzsche, Marvin and Wintheiser</t>
  </si>
  <si>
    <t>3D73M3CL3BG544781</t>
  </si>
  <si>
    <t>Hayes, Treutel and Hermann</t>
  </si>
  <si>
    <t>WAU4FBFL7CA131788</t>
  </si>
  <si>
    <t>Hansen, Heidenreich and Pfeffer</t>
  </si>
  <si>
    <t>Silhouette</t>
  </si>
  <si>
    <t>WBAWR33517P100213</t>
  </si>
  <si>
    <t>Dickens-Wuckert</t>
  </si>
  <si>
    <t>S4</t>
  </si>
  <si>
    <t>3LN6L2LU5FR866941</t>
  </si>
  <si>
    <t>Langworth-Dibbert</t>
  </si>
  <si>
    <t>1N4AL2AP1BN396924</t>
  </si>
  <si>
    <t>Feest and Sons</t>
  </si>
  <si>
    <t>WBADN63412G316423</t>
  </si>
  <si>
    <t>Hamill and Sons</t>
  </si>
  <si>
    <t>5J8TB4H32GL486026</t>
  </si>
  <si>
    <t>Torphy-Sporer</t>
  </si>
  <si>
    <t>Protege</t>
  </si>
  <si>
    <t>5LMJJ2H53AE375164</t>
  </si>
  <si>
    <t>Larkin LLC</t>
  </si>
  <si>
    <t>WBAWC7C5XAP265810</t>
  </si>
  <si>
    <t>Bogan, Barton and Wolff</t>
  </si>
  <si>
    <t>3FAHP0DC3BR873964</t>
  </si>
  <si>
    <t>Kulas-Mitchell</t>
  </si>
  <si>
    <t>WAUDH74F57N326582</t>
  </si>
  <si>
    <t>Brakus, Carter and Ritchie</t>
  </si>
  <si>
    <t>Equator</t>
  </si>
  <si>
    <t>WA19FAFL8DA526982</t>
  </si>
  <si>
    <t>Harber and Sons</t>
  </si>
  <si>
    <t>Truck</t>
  </si>
  <si>
    <t>WVGAV3AX3EW228819</t>
  </si>
  <si>
    <t>Ziemann, Dare and Greenfelder</t>
  </si>
  <si>
    <t>CitroÃ«n</t>
  </si>
  <si>
    <t>CX</t>
  </si>
  <si>
    <t>2B3CK3CV9AH858775</t>
  </si>
  <si>
    <t>Hills-Davis</t>
  </si>
  <si>
    <t>Saudi Arabia</t>
  </si>
  <si>
    <t>Armada</t>
  </si>
  <si>
    <t>1C4NJCBA2FD291323</t>
  </si>
  <si>
    <t>VonRueden-Kihn</t>
  </si>
  <si>
    <t>Croatia</t>
  </si>
  <si>
    <t>Savana 1500</t>
  </si>
  <si>
    <t>WAUKFBFL8BA768730</t>
  </si>
  <si>
    <t>Streich and Sons</t>
  </si>
  <si>
    <t>Central African Republic</t>
  </si>
  <si>
    <t>Sunbird</t>
  </si>
  <si>
    <t>5XYKT3A61EG681825</t>
  </si>
  <si>
    <t>Brekke, Wehner and Jacobi</t>
  </si>
  <si>
    <t>Fleetwood</t>
  </si>
  <si>
    <t>4A31K2DF4AE977622</t>
  </si>
  <si>
    <t>Schulist, Trantow and Murphy</t>
  </si>
  <si>
    <t>SCBBR9ZA9DC034525</t>
  </si>
  <si>
    <t>Kuvalis-Parisian</t>
  </si>
  <si>
    <t>Lancer Evolution</t>
  </si>
  <si>
    <t>WA1DGBFE4BD473742</t>
  </si>
  <si>
    <t>Bashirian-Bergnaum</t>
  </si>
  <si>
    <t>1FTEW1C82AF573649</t>
  </si>
  <si>
    <t>Bayer, Ward and Abernathy</t>
  </si>
  <si>
    <t>1D7RW2BKXBS219500</t>
  </si>
  <si>
    <t>Yost-Abernathy</t>
  </si>
  <si>
    <t>YV1382MWXA2368945</t>
  </si>
  <si>
    <t>Anderson, Schaden and Kuphal</t>
  </si>
  <si>
    <t>Intrepid</t>
  </si>
  <si>
    <t>WA1LGAFE6FD158842</t>
  </si>
  <si>
    <t>Lueilwitz-Hilll</t>
  </si>
  <si>
    <t>C-Class</t>
  </si>
  <si>
    <t>1FTNS2EW4AD204039</t>
  </si>
  <si>
    <t>Blanda and Sons</t>
  </si>
  <si>
    <t>1FMJK1H58EE276062</t>
  </si>
  <si>
    <t>Johnston, Pagac and Schmeler</t>
  </si>
  <si>
    <t>Regency</t>
  </si>
  <si>
    <t>3VW8S7AT1FM186536</t>
  </si>
  <si>
    <t>Farrell Inc</t>
  </si>
  <si>
    <t>Expedition EL</t>
  </si>
  <si>
    <t>WBAYA6C53FG362685</t>
  </si>
  <si>
    <t>Reilly, Hirthe and Howe</t>
  </si>
  <si>
    <t>SLK-Class</t>
  </si>
  <si>
    <t>WAUKF98E27A522755</t>
  </si>
  <si>
    <t>Kuhlman-Block</t>
  </si>
  <si>
    <t>1GYS4BEF4CR578621</t>
  </si>
  <si>
    <t>WBA5B1C5XFG396870</t>
  </si>
  <si>
    <t>Kozey and Sons</t>
  </si>
  <si>
    <t>1FTSW2B51AE101366</t>
  </si>
  <si>
    <t>Ruecker-Bartoletti</t>
  </si>
  <si>
    <t>WBAUN1C53BV120779</t>
  </si>
  <si>
    <t>Larson LLC</t>
  </si>
  <si>
    <t>Blazer</t>
  </si>
  <si>
    <t>1NXBU4EE3AZ072194</t>
  </si>
  <si>
    <t>Collier, Ledner and Sporer</t>
  </si>
  <si>
    <t>Cougar</t>
  </si>
  <si>
    <t>WAUGGAFRXEA484683</t>
  </si>
  <si>
    <t>Cummings, Kautzer and Nienow</t>
  </si>
  <si>
    <t>WVGAV7AX3FW501203</t>
  </si>
  <si>
    <t>Larkin Group</t>
  </si>
  <si>
    <t>5UXWX7C58CL965163</t>
  </si>
  <si>
    <t>Bosco-O'Keefe</t>
  </si>
  <si>
    <t>CLS-Class</t>
  </si>
  <si>
    <t>1G6AA5RX1D0610870</t>
  </si>
  <si>
    <t>Upton-Lynch</t>
  </si>
  <si>
    <t>WBAAV33431F054121</t>
  </si>
  <si>
    <t>Zieme Group</t>
  </si>
  <si>
    <t>Gambia</t>
  </si>
  <si>
    <t>WUARL48H48K175760</t>
  </si>
  <si>
    <t>Weimann and Sons</t>
  </si>
  <si>
    <t>5XYZG3AB9CG096262</t>
  </si>
  <si>
    <t>Renner-Kub</t>
  </si>
  <si>
    <t>SCBGC3ZAXEC853369</t>
  </si>
  <si>
    <t>Boyle, Beatty and Hoeger</t>
  </si>
  <si>
    <t>VehiCROSS</t>
  </si>
  <si>
    <t>KL4CJFSB2EB799412</t>
  </si>
  <si>
    <t>Hahn-Terry</t>
  </si>
  <si>
    <t>North Korea</t>
  </si>
  <si>
    <t>1N4AB7APXDN714090</t>
  </si>
  <si>
    <t>Mayer and Sons</t>
  </si>
  <si>
    <t>M3</t>
  </si>
  <si>
    <t>WA1LFBFP5DA480753</t>
  </si>
  <si>
    <t>Ziemann and Sons</t>
  </si>
  <si>
    <t>M-Class</t>
  </si>
  <si>
    <t>WUAGNAFG2BN689784</t>
  </si>
  <si>
    <t>Schroeder Inc</t>
  </si>
  <si>
    <t>Monte Carlo</t>
  </si>
  <si>
    <t>KMHTC6AD9EU172077</t>
  </si>
  <si>
    <t>Harber, Crona and Kuhlman</t>
  </si>
  <si>
    <t>KNDPB3A22B7609806</t>
  </si>
  <si>
    <t>Buckridge Inc</t>
  </si>
  <si>
    <t>JA32U1FUXBU169109</t>
  </si>
  <si>
    <t>Hettinger-Rowe</t>
  </si>
  <si>
    <t>JM3ER2W33A0991910</t>
  </si>
  <si>
    <t>Beier LLC</t>
  </si>
  <si>
    <t>WAU3GBFC9DN067286</t>
  </si>
  <si>
    <t>Stiedemann, Bergnaum and Hirthe</t>
  </si>
  <si>
    <t>WAULD64B33N287970</t>
  </si>
  <si>
    <t>Hettinger, Conroy and Kirlin</t>
  </si>
  <si>
    <t>JM1NC2PF1E0533128</t>
  </si>
  <si>
    <t>Ritchie, Baumbach and Rosenbaum</t>
  </si>
  <si>
    <t>New Caledonia</t>
  </si>
  <si>
    <t>Civic</t>
  </si>
  <si>
    <t>5UXKU6C52F0909193</t>
  </si>
  <si>
    <t>Hintz Group</t>
  </si>
  <si>
    <t>KNAGN4AD4F5300108</t>
  </si>
  <si>
    <t>Kris-Hoeger</t>
  </si>
  <si>
    <t>1FTFW1E85AK470749</t>
  </si>
  <si>
    <t>Steuber, Kshlerin and Lowe</t>
  </si>
  <si>
    <t>Sierra 1500</t>
  </si>
  <si>
    <t>SCFFBCCD3AG820748</t>
  </si>
  <si>
    <t>Gulgowski Inc</t>
  </si>
  <si>
    <t>Colt</t>
  </si>
  <si>
    <t>1C4SDHCT4FC749053</t>
  </si>
  <si>
    <t>Walker-Nader</t>
  </si>
  <si>
    <t>Chariot</t>
  </si>
  <si>
    <t>WAUKD78P77A126686</t>
  </si>
  <si>
    <t>Turcotte, Stehr and Wyman</t>
  </si>
  <si>
    <t>Concorde</t>
  </si>
  <si>
    <t>5UXFB33553L230552</t>
  </si>
  <si>
    <t>Dare-Harvey</t>
  </si>
  <si>
    <t>Ecuador</t>
  </si>
  <si>
    <t>Sable</t>
  </si>
  <si>
    <t>1GYS3DEF8CR963680</t>
  </si>
  <si>
    <t>Reynolds, Breitenberg and Wilkinson</t>
  </si>
  <si>
    <t>Caravan</t>
  </si>
  <si>
    <t>WAUDFAFL2CA560508</t>
  </si>
  <si>
    <t>Kub Inc</t>
  </si>
  <si>
    <t>WP0AB2A83CS995834</t>
  </si>
  <si>
    <t>Baumbach, Cummings and Erdman</t>
  </si>
  <si>
    <t>Jaguar</t>
  </si>
  <si>
    <t>XK</t>
  </si>
  <si>
    <t>5LMJJ3J59DE308721</t>
  </si>
  <si>
    <t>DuBuque-Hand</t>
  </si>
  <si>
    <t>WAULC58E75A622630</t>
  </si>
  <si>
    <t>Weimann Group</t>
  </si>
  <si>
    <t>1FTMF1E86AF313120</t>
  </si>
  <si>
    <t>McClure LLC</t>
  </si>
  <si>
    <t>1G4HP54K514757005</t>
  </si>
  <si>
    <t>MKS</t>
  </si>
  <si>
    <t>1FTSX2B52AE193701</t>
  </si>
  <si>
    <t>Jacobson-O'Reilly</t>
  </si>
  <si>
    <t>WVWED7AJXDW099844</t>
  </si>
  <si>
    <t>Von LLC</t>
  </si>
  <si>
    <t>Mongolia</t>
  </si>
  <si>
    <t>F250</t>
  </si>
  <si>
    <t>4T1BF1FK0FU243147</t>
  </si>
  <si>
    <t>Heller Inc</t>
  </si>
  <si>
    <t>SCBBB7ZH8EC093461</t>
  </si>
  <si>
    <t>Kirlin LLC</t>
  </si>
  <si>
    <t>Odyssey</t>
  </si>
  <si>
    <t>WP0AA2A93CS211471</t>
  </si>
  <si>
    <t>Gleason-Waelchi</t>
  </si>
  <si>
    <t>WBALL5C56EJ529377</t>
  </si>
  <si>
    <t>Auer, Bayer and Thiel</t>
  </si>
  <si>
    <t>Boxster</t>
  </si>
  <si>
    <t>JTDKDTB34E1411067</t>
  </si>
  <si>
    <t>Jacobson LLC</t>
  </si>
  <si>
    <t>3VWJP7AT0CM473509</t>
  </si>
  <si>
    <t>Kilback-Rice</t>
  </si>
  <si>
    <t>JTDJTUD36ED765270</t>
  </si>
  <si>
    <t>Cormier and Sons</t>
  </si>
  <si>
    <t>Sonata</t>
  </si>
  <si>
    <t>WAUKGBFB4BN242348</t>
  </si>
  <si>
    <t>Legros, Lockman and Hickle</t>
  </si>
  <si>
    <t>3C4PDCBB9CT140008</t>
  </si>
  <si>
    <t>Spinka-Shanahan</t>
  </si>
  <si>
    <t>Maybach</t>
  </si>
  <si>
    <t>Landaulet</t>
  </si>
  <si>
    <t>JA4AS2AW7BU156197</t>
  </si>
  <si>
    <t>Altenwerth Group</t>
  </si>
  <si>
    <t>WAUMF98K69A716285</t>
  </si>
  <si>
    <t>Lowe, Trantow and Padberg</t>
  </si>
  <si>
    <t>MX-5</t>
  </si>
  <si>
    <t>JH4CL96914C957884</t>
  </si>
  <si>
    <t>Kovacek-Herman</t>
  </si>
  <si>
    <t>2G4WD562351233995</t>
  </si>
  <si>
    <t>Prosacco, Kris and Hamill</t>
  </si>
  <si>
    <t>2C3CA9CT3AH253514</t>
  </si>
  <si>
    <t>Walker-Huel</t>
  </si>
  <si>
    <t>V70</t>
  </si>
  <si>
    <t>WAUKF78E95A020262</t>
  </si>
  <si>
    <t>Auer, Jerde and Grady</t>
  </si>
  <si>
    <t>WBALW7C5XCD748745</t>
  </si>
  <si>
    <t>Jacobs LLC</t>
  </si>
  <si>
    <t>Tahoe</t>
  </si>
  <si>
    <t>5UXFB53565L025529</t>
  </si>
  <si>
    <t>Wisozk-Gutmann</t>
  </si>
  <si>
    <t>W04GU5GC7B1363564</t>
  </si>
  <si>
    <t>Hammes-O'Kon</t>
  </si>
  <si>
    <t>SCFBF03B08G745680</t>
  </si>
  <si>
    <t>Gutmann-Nolan</t>
  </si>
  <si>
    <t>2G4GV5GV6D9993977</t>
  </si>
  <si>
    <t>Brekke Group</t>
  </si>
  <si>
    <t>WDDDJ7CB8AA211579</t>
  </si>
  <si>
    <t>Hahn-Nolan</t>
  </si>
  <si>
    <t>JHMFA3F2XBS777745</t>
  </si>
  <si>
    <t>Gibson, Von and Hand</t>
  </si>
  <si>
    <t>Ram Van 1500</t>
  </si>
  <si>
    <t>WBAFU7C56BD945221</t>
  </si>
  <si>
    <t>Goldner, Wiza and Hilpert</t>
  </si>
  <si>
    <t>4F2CY0C70AK719835</t>
  </si>
  <si>
    <t>MacGyver, Cronin and Bahringer</t>
  </si>
  <si>
    <t>XC90</t>
  </si>
  <si>
    <t>JN1AZ4FH2FM854703</t>
  </si>
  <si>
    <t>Thiel-Cremin</t>
  </si>
  <si>
    <t>5N1AA0NC4FN908009</t>
  </si>
  <si>
    <t>Dach-Schultz</t>
  </si>
  <si>
    <t>4T1BF3EK6BU581479</t>
  </si>
  <si>
    <t>Ullrich LLC</t>
  </si>
  <si>
    <t>SCFFDCCD4BG194879</t>
  </si>
  <si>
    <t>Bernhard, Will and Upton</t>
  </si>
  <si>
    <t>GTI</t>
  </si>
  <si>
    <t>1FAHP2DW1CG597847</t>
  </si>
  <si>
    <t>Gottlieb-Volkman</t>
  </si>
  <si>
    <t>WAUKFAFL6EA036966</t>
  </si>
  <si>
    <t>Cremin-Balistreri</t>
  </si>
  <si>
    <t>1C4RDJDGXDC451563</t>
  </si>
  <si>
    <t>Bins LLC</t>
  </si>
  <si>
    <t>Continental Super</t>
  </si>
  <si>
    <t>WAULT58E95A659386</t>
  </si>
  <si>
    <t>Wunsch Inc</t>
  </si>
  <si>
    <t>KL4CJHSB4FB995204</t>
  </si>
  <si>
    <t>Weimann, Mohr and Walker</t>
  </si>
  <si>
    <t>JN1BJ0HP3DM223125</t>
  </si>
  <si>
    <t>Prosacco, Reichel and Stoltenberg</t>
  </si>
  <si>
    <t>Blackwood</t>
  </si>
  <si>
    <t>WAUKG58E85A252515</t>
  </si>
  <si>
    <t>Bogisich, Hamill and Cassin</t>
  </si>
  <si>
    <t>WBAGN83413D386838</t>
  </si>
  <si>
    <t>Bartoletti and Sons</t>
  </si>
  <si>
    <t>SC</t>
  </si>
  <si>
    <t>5N1BA0NE3FN256117</t>
  </si>
  <si>
    <t>CX-9</t>
  </si>
  <si>
    <t>JH4CU25649C442140</t>
  </si>
  <si>
    <t>Adams, Oberbrunner and Satterfield</t>
  </si>
  <si>
    <t>Ram 1500 Club</t>
  </si>
  <si>
    <t>1FTWF3D53AE837617</t>
  </si>
  <si>
    <t>Torphy, Lind and Volkman</t>
  </si>
  <si>
    <t>E-Series</t>
  </si>
  <si>
    <t>1GYS3UKJ8FR344204</t>
  </si>
  <si>
    <t>Wiegand LLC</t>
  </si>
  <si>
    <t>1N4AB7AP2DN469110</t>
  </si>
  <si>
    <t>McGlynn, Jaskolski and Prohaska</t>
  </si>
  <si>
    <t>1G6DA1E30C0817628</t>
  </si>
  <si>
    <t>Hyatt-Pagac</t>
  </si>
  <si>
    <t>2C3CDXCT8FH435129</t>
  </si>
  <si>
    <t>Schiller-Moore</t>
  </si>
  <si>
    <t>WAUKG58E15A262691</t>
  </si>
  <si>
    <t>Jones-Pacocha</t>
  </si>
  <si>
    <t>2T1BURHE2EC578180</t>
  </si>
  <si>
    <t>Cole LLC</t>
  </si>
  <si>
    <t>Baja</t>
  </si>
  <si>
    <t>1GD021EG8FZ936955</t>
  </si>
  <si>
    <t>Skiles-Mills</t>
  </si>
  <si>
    <t>Ram Wagon B350</t>
  </si>
  <si>
    <t>WBAUP7C56DV074624</t>
  </si>
  <si>
    <t>Heathcote, Grimes and Schultz</t>
  </si>
  <si>
    <t>WBAGH03401D782121</t>
  </si>
  <si>
    <t>Rippin, Rodriguez and Bauch</t>
  </si>
  <si>
    <t>1FTWW3DY1AE256823</t>
  </si>
  <si>
    <t>Herzog, Volkman and Satterfield</t>
  </si>
  <si>
    <t>MINI</t>
  </si>
  <si>
    <t>Cooper</t>
  </si>
  <si>
    <t>1C4RDHEG2CC453216</t>
  </si>
  <si>
    <t>Ritchie, Zemlak and Tremblay</t>
  </si>
  <si>
    <t>3LN6L2G9XER485168</t>
  </si>
  <si>
    <t>Bergstrom-Kozey</t>
  </si>
  <si>
    <t>WBAUN7C58CV914830</t>
  </si>
  <si>
    <t>Brekke-Lockman</t>
  </si>
  <si>
    <t>3VW517AT6EM875444</t>
  </si>
  <si>
    <t>Beatty, Smith and Pouros</t>
  </si>
  <si>
    <t>Courier</t>
  </si>
  <si>
    <t>WA1BV74L17D276854</t>
  </si>
  <si>
    <t>Baumbach Group</t>
  </si>
  <si>
    <t>3C3CFFBR6FT968825</t>
  </si>
  <si>
    <t>Fisher-Toy</t>
  </si>
  <si>
    <t>2G4WF551631141165</t>
  </si>
  <si>
    <t>Jaskolski-Kuhn</t>
  </si>
  <si>
    <t>5GAER23D09J038861</t>
  </si>
  <si>
    <t>Hickle, Haley and Conroy</t>
  </si>
  <si>
    <t>Botswana</t>
  </si>
  <si>
    <t>1G6KF549X4U573549</t>
  </si>
  <si>
    <t>Smith LLC</t>
  </si>
  <si>
    <t>WAUAFAFL2FN212885</t>
  </si>
  <si>
    <t>Schinner, Mertz and Block</t>
  </si>
  <si>
    <t>2G4GR5GX5F9580666</t>
  </si>
  <si>
    <t>Feeney, Bartoletti and Breitenberg</t>
  </si>
  <si>
    <t>Prelude</t>
  </si>
  <si>
    <t>1GD21ZCG2BZ611435</t>
  </si>
  <si>
    <t>Hermann Inc</t>
  </si>
  <si>
    <t>1FTWF3B59AE573306</t>
  </si>
  <si>
    <t>Emmerich-Parker</t>
  </si>
  <si>
    <t>Expedition</t>
  </si>
  <si>
    <t>1G6KD5EY3AU836892</t>
  </si>
  <si>
    <t>Johns-Ledner</t>
  </si>
  <si>
    <t>Express 1500</t>
  </si>
  <si>
    <t>WBAAW33431E718727</t>
  </si>
  <si>
    <t>Reichel, Trantow and Hagenes</t>
  </si>
  <si>
    <t>KM8JT3AB2DU986719</t>
  </si>
  <si>
    <t>Robel-Crist</t>
  </si>
  <si>
    <t>Pajero</t>
  </si>
  <si>
    <t>WVGAV7AX9CW314897</t>
  </si>
  <si>
    <t>Prosacco, Barton and Cremin</t>
  </si>
  <si>
    <t>1N6AD0CU9BC276392</t>
  </si>
  <si>
    <t>Becker, Hammes and Sipes</t>
  </si>
  <si>
    <t>Ivory Coast</t>
  </si>
  <si>
    <t>Suburban</t>
  </si>
  <si>
    <t>5J8TB1H25AA479029</t>
  </si>
  <si>
    <t>Dietrich and Sons</t>
  </si>
  <si>
    <t>5TDBKRFH2FS279896</t>
  </si>
  <si>
    <t>Christiansen, Kuhn and Williamson</t>
  </si>
  <si>
    <t>5J8TB4H39GL694498</t>
  </si>
  <si>
    <t>Treutel, Volkman and Boyle</t>
  </si>
  <si>
    <t>E350</t>
  </si>
  <si>
    <t>3C6TD5NT2CG042369</t>
  </si>
  <si>
    <t>Wisoky and Sons</t>
  </si>
  <si>
    <t>Mazda6</t>
  </si>
  <si>
    <t>2G4WC532251339457</t>
  </si>
  <si>
    <t>Buckridge-Raynor</t>
  </si>
  <si>
    <t>Parisienne</t>
  </si>
  <si>
    <t>5N1AA0ND9EN626066</t>
  </si>
  <si>
    <t>Luettgen, Blanda and Bosco</t>
  </si>
  <si>
    <t>Ram 3500</t>
  </si>
  <si>
    <t>3C3CFFFH6CT623419</t>
  </si>
  <si>
    <t>XF</t>
  </si>
  <si>
    <t>1GYFC56289R489595</t>
  </si>
  <si>
    <t>Cremin-Nader</t>
  </si>
  <si>
    <t>WAUDF78E06A686744</t>
  </si>
  <si>
    <t>Pacocha LLC</t>
  </si>
  <si>
    <t>WBAHN83556D776956</t>
  </si>
  <si>
    <t>Bernier Inc</t>
  </si>
  <si>
    <t>WAUDF98E48A790782</t>
  </si>
  <si>
    <t>Smith, Stoltenberg and Renner</t>
  </si>
  <si>
    <t>1N4AB7AP6EN656691</t>
  </si>
  <si>
    <t>Ritchie Group</t>
  </si>
  <si>
    <t>WBA3C3C51FP639224</t>
  </si>
  <si>
    <t>Adams-Cormier</t>
  </si>
  <si>
    <t>JA32X8HW4EU294531</t>
  </si>
  <si>
    <t>Stoltenberg, Hoeger and Barton</t>
  </si>
  <si>
    <t>430 Scuderia</t>
  </si>
  <si>
    <t>1N6AA0CA0BN561890</t>
  </si>
  <si>
    <t>Herman-Ankunding</t>
  </si>
  <si>
    <t>Town Car</t>
  </si>
  <si>
    <t>1GD01ZCG5EF004572</t>
  </si>
  <si>
    <t>Toy, Harvey and Gutkowski</t>
  </si>
  <si>
    <t>3D73Y4CL6BG373079</t>
  </si>
  <si>
    <t>Barrows-Osinski</t>
  </si>
  <si>
    <t>1LNHL9DKXFG851468</t>
  </si>
  <si>
    <t>Larson Inc</t>
  </si>
  <si>
    <t>JTHDU5EF5C5042296</t>
  </si>
  <si>
    <t>Mohr LLC</t>
  </si>
  <si>
    <t>Roadmaster</t>
  </si>
  <si>
    <t>1G6DV8EP3D0129771</t>
  </si>
  <si>
    <t>Hauck Inc</t>
  </si>
  <si>
    <t>1GYS3HEFXBR311973</t>
  </si>
  <si>
    <t>Erdman-West</t>
  </si>
  <si>
    <t>Kyrgyzstan</t>
  </si>
  <si>
    <t>GTO</t>
  </si>
  <si>
    <t>WAUDG74F09N201057</t>
  </si>
  <si>
    <t>Schroeder-Dicki</t>
  </si>
  <si>
    <t>Focus</t>
  </si>
  <si>
    <t>1C6RD6FPXCS640350</t>
  </si>
  <si>
    <t>Kirlin, Pacocha and Casper</t>
  </si>
  <si>
    <t>WAUBF78E08A478678</t>
  </si>
  <si>
    <t>Thiel, Haag and Ankunding</t>
  </si>
  <si>
    <t>Cayenne</t>
  </si>
  <si>
    <t>1G6DS5E35C0017086</t>
  </si>
  <si>
    <t>Hilll, Wunsch and Swaniawski</t>
  </si>
  <si>
    <t>Grand Marquis</t>
  </si>
  <si>
    <t>JN8CS1MU7EM149486</t>
  </si>
  <si>
    <t>Abshire, Mosciski and Rutherford</t>
  </si>
  <si>
    <t>WA1WKAFP0CA496442</t>
  </si>
  <si>
    <t>Morar Inc</t>
  </si>
  <si>
    <t>JN8AE2KP1E9318549</t>
  </si>
  <si>
    <t>Quitzon, Rempel and Torp</t>
  </si>
  <si>
    <t>WBAPL3C59AA512721</t>
  </si>
  <si>
    <t>Strosin, Terry and Pollich</t>
  </si>
  <si>
    <t>Outlander</t>
  </si>
  <si>
    <t>JHMGE8G31DC012322</t>
  </si>
  <si>
    <t>Littel-Streich</t>
  </si>
  <si>
    <t>1GYUCDEF2AR325947</t>
  </si>
  <si>
    <t>Lowe, MacGyver and Kassulke</t>
  </si>
  <si>
    <t>WBSDX9C57BE597400</t>
  </si>
  <si>
    <t>Rutherford, Feest and McKenzie</t>
  </si>
  <si>
    <t>WAULK78K09A092690</t>
  </si>
  <si>
    <t>Hammes, Bogan and Blick</t>
  </si>
  <si>
    <t>DeVille</t>
  </si>
  <si>
    <t>WBANU5C58AB098194</t>
  </si>
  <si>
    <t>Rippin-Witting</t>
  </si>
  <si>
    <t>Accent</t>
  </si>
  <si>
    <t>3MZBM1U79EM883110</t>
  </si>
  <si>
    <t>Botsford and Sons</t>
  </si>
  <si>
    <t>Tempo</t>
  </si>
  <si>
    <t>1G4HP57M19U913033</t>
  </si>
  <si>
    <t>Roberts, Crona and Simonis</t>
  </si>
  <si>
    <t>Envoy XL</t>
  </si>
  <si>
    <t>WDDHF5KB3FB910466</t>
  </si>
  <si>
    <t>Gottlieb Inc</t>
  </si>
  <si>
    <t>Egypt</t>
  </si>
  <si>
    <t>Explorer</t>
  </si>
  <si>
    <t>WA1AV74L39D371320</t>
  </si>
  <si>
    <t>Homenick-Schulist</t>
  </si>
  <si>
    <t>SALFR2BN8CH472076</t>
  </si>
  <si>
    <t>Nicolas and Sons</t>
  </si>
  <si>
    <t>WAUAF98E15A585709</t>
  </si>
  <si>
    <t>Zemlak LLC</t>
  </si>
  <si>
    <t>2G4GR5ER0D9032303</t>
  </si>
  <si>
    <t>Bailey Inc</t>
  </si>
  <si>
    <t>1G6YV34A945846454</t>
  </si>
  <si>
    <t>Prohaska-Rutherford</t>
  </si>
  <si>
    <t>Stylus</t>
  </si>
  <si>
    <t>WBAKF9C58BE786684</t>
  </si>
  <si>
    <t>Carter Inc</t>
  </si>
  <si>
    <t>Voyager</t>
  </si>
  <si>
    <t>1N4AL2AP4AN685312</t>
  </si>
  <si>
    <t>Berge-Lemke</t>
  </si>
  <si>
    <t>QX56</t>
  </si>
  <si>
    <t>WAU2GBFC5CN583932</t>
  </si>
  <si>
    <t>Terry, Hilll and Murphy</t>
  </si>
  <si>
    <t>1GKS1HE08DR835332</t>
  </si>
  <si>
    <t>Parisian-Little</t>
  </si>
  <si>
    <t>Sequoia</t>
  </si>
  <si>
    <t>JH4NA12693T101498</t>
  </si>
  <si>
    <t>Spencer, Weissnat and Goldner</t>
  </si>
  <si>
    <t>WVGBF7A91AD136673</t>
  </si>
  <si>
    <t>Yundt and Sons</t>
  </si>
  <si>
    <t>WBA5A7C54FD140411</t>
  </si>
  <si>
    <t>McGlynn, Green and Friesen</t>
  </si>
  <si>
    <t>Laser</t>
  </si>
  <si>
    <t>WAUWFAFL8BA085096</t>
  </si>
  <si>
    <t>Parisian Inc</t>
  </si>
  <si>
    <t>Tribeca</t>
  </si>
  <si>
    <t>ZFBCFACH9FZ598020</t>
  </si>
  <si>
    <t>Fisher and Sons</t>
  </si>
  <si>
    <t>KM8NU4CC2BU828663</t>
  </si>
  <si>
    <t>Keeling-Casper</t>
  </si>
  <si>
    <t>1G4HP52K634146468</t>
  </si>
  <si>
    <t>O'Conner, Schaden and Becker</t>
  </si>
  <si>
    <t>RX-7</t>
  </si>
  <si>
    <t>5FNYF3H2XDB032275</t>
  </si>
  <si>
    <t>Klein-Emard</t>
  </si>
  <si>
    <t>WAUAH74F19N963314</t>
  </si>
  <si>
    <t>Adams LLC</t>
  </si>
  <si>
    <t>WBABN53462P893207</t>
  </si>
  <si>
    <t>Fay and Sons</t>
  </si>
  <si>
    <t>JN1CV6EK7CM864989</t>
  </si>
  <si>
    <t>Sawayn-Brekke</t>
  </si>
  <si>
    <t>Spyker</t>
  </si>
  <si>
    <t>C8</t>
  </si>
  <si>
    <t>1N6BF0KXXFN229845</t>
  </si>
  <si>
    <t>Wintheiser and Sons</t>
  </si>
  <si>
    <t>Yukon</t>
  </si>
  <si>
    <t>SAJWA4DB8EL209309</t>
  </si>
  <si>
    <t>Conn Group</t>
  </si>
  <si>
    <t>5LMJJ2H57BE264649</t>
  </si>
  <si>
    <t>Ruecker, Maggio and Grady</t>
  </si>
  <si>
    <t>R-Class</t>
  </si>
  <si>
    <t>SCFFDCCD4AG301525</t>
  </si>
  <si>
    <t>Ondricka Group</t>
  </si>
  <si>
    <t>S60</t>
  </si>
  <si>
    <t>JTHBE5C29C5881176</t>
  </si>
  <si>
    <t>Hane-Luettgen</t>
  </si>
  <si>
    <t>1FTEW1C89AK185177</t>
  </si>
  <si>
    <t>Hudson-Swift</t>
  </si>
  <si>
    <t>Belize</t>
  </si>
  <si>
    <t>19XFB4F21DE575225</t>
  </si>
  <si>
    <t>Torphy-Walter</t>
  </si>
  <si>
    <t>Skylark</t>
  </si>
  <si>
    <t>1N6AD0CU6EN772792</t>
  </si>
  <si>
    <t>Lind, Huel and Moore</t>
  </si>
  <si>
    <t>1FAHP2DWXAG237327</t>
  </si>
  <si>
    <t>Wisozk Group</t>
  </si>
  <si>
    <t>350Z</t>
  </si>
  <si>
    <t>WBAKG7C54CE381618</t>
  </si>
  <si>
    <t>Mills, Blick and Konopelski</t>
  </si>
  <si>
    <t>V50</t>
  </si>
  <si>
    <t>WAULC58E42A950941</t>
  </si>
  <si>
    <t>Mante, Ankunding and Kreiger</t>
  </si>
  <si>
    <t>WAUHFAFL6AN720526</t>
  </si>
  <si>
    <t>Greenholt Inc</t>
  </si>
  <si>
    <t>KNAGM4A72B5312233</t>
  </si>
  <si>
    <t>Herzog Group</t>
  </si>
  <si>
    <t>Freestar</t>
  </si>
  <si>
    <t>1J4PN2GKXBW015330</t>
  </si>
  <si>
    <t>Wolff-Hoeger</t>
  </si>
  <si>
    <t>WBABD33446J257949</t>
  </si>
  <si>
    <t>Haley Inc</t>
  </si>
  <si>
    <t>Rio</t>
  </si>
  <si>
    <t>3CZRE3H59BG205593</t>
  </si>
  <si>
    <t>Schumm-Aufderhar</t>
  </si>
  <si>
    <t>WA1YD64B64N299289</t>
  </si>
  <si>
    <t>Huels-Maggio</t>
  </si>
  <si>
    <t>SALAB2V60FA363370</t>
  </si>
  <si>
    <t>Rice-Cronin</t>
  </si>
  <si>
    <t>1GYUKBEF4AR280663</t>
  </si>
  <si>
    <t>Kovacek, Wuckert and Price</t>
  </si>
  <si>
    <t>600SEC</t>
  </si>
  <si>
    <t>1C3CDFAA5FD812718</t>
  </si>
  <si>
    <t>Halvorson-Bins</t>
  </si>
  <si>
    <t>5NPE24AF7FH802664</t>
  </si>
  <si>
    <t>Klein LLC</t>
  </si>
  <si>
    <t>WBA3B1G57EN965041</t>
  </si>
  <si>
    <t>Dare LLC</t>
  </si>
  <si>
    <t>1GYFC66818R547765</t>
  </si>
  <si>
    <t>Crona, Schoen and Welch</t>
  </si>
  <si>
    <t>3VW1K7AJXDM165133</t>
  </si>
  <si>
    <t>Schimmel-Prohaska</t>
  </si>
  <si>
    <t>JTHFE2C22F2929882</t>
  </si>
  <si>
    <t>Morissette-Lueilwitz</t>
  </si>
  <si>
    <t>3GTU1YEJ3BG605675</t>
  </si>
  <si>
    <t>Luettgen Inc</t>
  </si>
  <si>
    <t>SAJWA4DC6FM306707</t>
  </si>
  <si>
    <t>Lindgren-Glover</t>
  </si>
  <si>
    <t>WVWBB7AJ1DW490082</t>
  </si>
  <si>
    <t>Reynolds-Green</t>
  </si>
  <si>
    <t>CX-7</t>
  </si>
  <si>
    <t>2D4JN1AG9BR307461</t>
  </si>
  <si>
    <t>Quitzon, Volkman and Marvin</t>
  </si>
  <si>
    <t>Aptera</t>
  </si>
  <si>
    <t>2e</t>
  </si>
  <si>
    <t>WBANW13508C961769</t>
  </si>
  <si>
    <t>Beer, Tillman and Dickinson</t>
  </si>
  <si>
    <t>Viper RT/10</t>
  </si>
  <si>
    <t>WP0CA2A80AS513779</t>
  </si>
  <si>
    <t>Bergstrom, Stiedemann and Wuckert</t>
  </si>
  <si>
    <t>WAUAF48H47K775904</t>
  </si>
  <si>
    <t>Littel-Boehm</t>
  </si>
  <si>
    <t>WA1VMAFE7DD285727</t>
  </si>
  <si>
    <t>Zemlak-Yundt</t>
  </si>
  <si>
    <t>Galant</t>
  </si>
  <si>
    <t>WAULC68E15A579473</t>
  </si>
  <si>
    <t>Emard, Rosenbaum and Gibson</t>
  </si>
  <si>
    <t>1FTSX2A53AE590416</t>
  </si>
  <si>
    <t>Bartell-Goldner</t>
  </si>
  <si>
    <t>MR2</t>
  </si>
  <si>
    <t>WAUKC68D91A636841</t>
  </si>
  <si>
    <t>Schroeder LLC</t>
  </si>
  <si>
    <t>JN8AF5MR6BT968067</t>
  </si>
  <si>
    <t>Breitenberg, Mayer and Hudson</t>
  </si>
  <si>
    <t>KL4CJASBXEB978848</t>
  </si>
  <si>
    <t>Friesen-Quigley</t>
  </si>
  <si>
    <t>SL65 AMG</t>
  </si>
  <si>
    <t>WBAVD33596K282216</t>
  </si>
  <si>
    <t>Lowe, Stamm and Hane</t>
  </si>
  <si>
    <t>CC</t>
  </si>
  <si>
    <t>2GKALMEK1C6264129</t>
  </si>
  <si>
    <t>Braun-Welch</t>
  </si>
  <si>
    <t>WBXPC93428W546447</t>
  </si>
  <si>
    <t>Senger Inc</t>
  </si>
  <si>
    <t>WAUMFAFL7CA577529</t>
  </si>
  <si>
    <t>Ryan, Smith and Nicolas</t>
  </si>
  <si>
    <t>4T1BF3EK9AU698021</t>
  </si>
  <si>
    <t>Hansen-Kovacek</t>
  </si>
  <si>
    <t>WVGAV7AX3FW785139</t>
  </si>
  <si>
    <t>Murray-McGlynn</t>
  </si>
  <si>
    <t>SAJWA4EC9EM016636</t>
  </si>
  <si>
    <t>Weber, Bauch and Frami</t>
  </si>
  <si>
    <t>JN1CV6AP8AM490357</t>
  </si>
  <si>
    <t>Hegmann-Leffler</t>
  </si>
  <si>
    <t>Estonia</t>
  </si>
  <si>
    <t>2C4RDGDG4DR300079</t>
  </si>
  <si>
    <t>Schamberger, Breitenberg and Kassulke</t>
  </si>
  <si>
    <t>Australia</t>
  </si>
  <si>
    <t>TRUVD38J691207496</t>
  </si>
  <si>
    <t>Olson-Watsica</t>
  </si>
  <si>
    <t>SCBLF34F86C007834</t>
  </si>
  <si>
    <t>Hilpert Group</t>
  </si>
  <si>
    <t>Aspen</t>
  </si>
  <si>
    <t>WBALM7C57DE263741</t>
  </si>
  <si>
    <t>Weissnat, Jones and Gorczany</t>
  </si>
  <si>
    <t>1G6AF5S3XD0795395</t>
  </si>
  <si>
    <t>Schaden, Cormier and Grady</t>
  </si>
  <si>
    <t>L-Series</t>
  </si>
  <si>
    <t>TRUWT28N021476815</t>
  </si>
  <si>
    <t>Effertz, Schmitt and Schowalter</t>
  </si>
  <si>
    <t>5000CS Quattro</t>
  </si>
  <si>
    <t>1C3CDZCB5CN662185</t>
  </si>
  <si>
    <t>Renner-Sawayn</t>
  </si>
  <si>
    <t>2FMDK3GC2BB653355</t>
  </si>
  <si>
    <t>Bins, Greenfelder and Bauch</t>
  </si>
  <si>
    <t>Yemen</t>
  </si>
  <si>
    <t>Tacoma Xtra</t>
  </si>
  <si>
    <t>WAUAFAFL9AN315228</t>
  </si>
  <si>
    <t>Tremblay, Trantow and Rempel</t>
  </si>
  <si>
    <t>WBA3B5C59FP670851</t>
  </si>
  <si>
    <t>Lubowitz, Treutel and Kunze</t>
  </si>
  <si>
    <t>3GYFNGE3XCS386358</t>
  </si>
  <si>
    <t>Dickinson, Padberg and Rempel</t>
  </si>
  <si>
    <t>WAULF78K19N451087</t>
  </si>
  <si>
    <t>Wyman, Nikolaus and Turcotte</t>
  </si>
  <si>
    <t>WBALL5C58DJ465941</t>
  </si>
  <si>
    <t>Crooks Inc</t>
  </si>
  <si>
    <t>2C3CDXBG4EH925067</t>
  </si>
  <si>
    <t>Lynch, Crist and Fadel</t>
  </si>
  <si>
    <t>East Timor</t>
  </si>
  <si>
    <t>Cabriolet</t>
  </si>
  <si>
    <t>WAULT58E12A014825</t>
  </si>
  <si>
    <t>Schumm-Stokes</t>
  </si>
  <si>
    <t>Shelby</t>
  </si>
  <si>
    <t>GT350</t>
  </si>
  <si>
    <t>ZFBCFADHXEZ698124</t>
  </si>
  <si>
    <t>Roberts and Sons</t>
  </si>
  <si>
    <t>WBSDE93483C657422</t>
  </si>
  <si>
    <t>Stehr, Smith and Schimmel</t>
  </si>
  <si>
    <t>1FTWF3C59AE604388</t>
  </si>
  <si>
    <t>Murray and Sons</t>
  </si>
  <si>
    <t>5N1AR2MM9DC917781</t>
  </si>
  <si>
    <t>Lindgren and Sons</t>
  </si>
  <si>
    <t>1N6AA0CJ0EN572795</t>
  </si>
  <si>
    <t>Stroman, Willms and Gleichner</t>
  </si>
  <si>
    <t>4USCK73482L807988</t>
  </si>
  <si>
    <t>Watsica Group</t>
  </si>
  <si>
    <t>Quattro</t>
  </si>
  <si>
    <t>1FTEW1CM3DK500217</t>
  </si>
  <si>
    <t>Anderson, O'Connell and Reichel</t>
  </si>
  <si>
    <t>WAUFEBFM8BA487847</t>
  </si>
  <si>
    <t>Metz, Mante and Haley</t>
  </si>
  <si>
    <t>WAUHGBFC2DN002480</t>
  </si>
  <si>
    <t>Williamson LLC</t>
  </si>
  <si>
    <t>KMHTC6AD8EU807421</t>
  </si>
  <si>
    <t>Welch Inc</t>
  </si>
  <si>
    <t>W201</t>
  </si>
  <si>
    <t>JN1AZ4EH8FM953897</t>
  </si>
  <si>
    <t>Gleichner LLC</t>
  </si>
  <si>
    <t>JN8AZ1MU8CW075290</t>
  </si>
  <si>
    <t>Ortiz, Franecki and Barrows</t>
  </si>
  <si>
    <t>3C63D3KL2CG664835</t>
  </si>
  <si>
    <t>King-Pouros</t>
  </si>
  <si>
    <t>2HNYD28887H269053</t>
  </si>
  <si>
    <t>Rolfson-Lang</t>
  </si>
  <si>
    <t>Belgium</t>
  </si>
  <si>
    <t>1FTEX1CW0AK314175</t>
  </si>
  <si>
    <t>Sawayn and Sons</t>
  </si>
  <si>
    <t>JN8AZ1FY9BW847231</t>
  </si>
  <si>
    <t>Koelpin Group</t>
  </si>
  <si>
    <t>Civic Si</t>
  </si>
  <si>
    <t>WAUCFAFC3DN976198</t>
  </si>
  <si>
    <t>Hayes Group</t>
  </si>
  <si>
    <t>1G6DJ8EV0A0991044</t>
  </si>
  <si>
    <t>Baumbach, Franecki and O'Connell</t>
  </si>
  <si>
    <t>JH4CU2E85DC013275</t>
  </si>
  <si>
    <t>Bode and Sons</t>
  </si>
  <si>
    <t>WVWAN7AN5EE160815</t>
  </si>
  <si>
    <t>Cremin-Rippin</t>
  </si>
  <si>
    <t>Fiat</t>
  </si>
  <si>
    <t>Nuova 500</t>
  </si>
  <si>
    <t>1C4RDJAG2DC761761</t>
  </si>
  <si>
    <t>Renner-Schaefer</t>
  </si>
  <si>
    <t>WBAEJ13461A375505</t>
  </si>
  <si>
    <t>Uzbekistan</t>
  </si>
  <si>
    <t>WAUMF98K39A958189</t>
  </si>
  <si>
    <t>Hahn-Ruecker</t>
  </si>
  <si>
    <t>xB</t>
  </si>
  <si>
    <t>5TDBW5G13ES748636</t>
  </si>
  <si>
    <t>Dach Inc</t>
  </si>
  <si>
    <t>WBSWD9C58AP740553</t>
  </si>
  <si>
    <t>Fisher, Swift and Bahringer</t>
  </si>
  <si>
    <t>S70</t>
  </si>
  <si>
    <t>WBAUT9C59BA604855</t>
  </si>
  <si>
    <t>CTS-V</t>
  </si>
  <si>
    <t>2G4WF521931487750</t>
  </si>
  <si>
    <t>Kuvalis, West and Kling</t>
  </si>
  <si>
    <t>5J8TB4H53FL730718</t>
  </si>
  <si>
    <t>Abbott, Keeling and Doyle</t>
  </si>
  <si>
    <t>WA1LMAFE0CD423050</t>
  </si>
  <si>
    <t>White Inc</t>
  </si>
  <si>
    <t>G6</t>
  </si>
  <si>
    <t>1FTSX2B50AE175908</t>
  </si>
  <si>
    <t>Hagenes, Kulas and Schneider</t>
  </si>
  <si>
    <t>1GYS4DEF9DR456706</t>
  </si>
  <si>
    <t>Stanton and Sons</t>
  </si>
  <si>
    <t>EX</t>
  </si>
  <si>
    <t>1GYS4JEF7CR381808</t>
  </si>
  <si>
    <t>Goodwin-Wintheiser</t>
  </si>
  <si>
    <t>3D73Y3HL1BG747889</t>
  </si>
  <si>
    <t>O'Reilly, Kreiger and Ebert</t>
  </si>
  <si>
    <t>1G4GA5EC9BF332994</t>
  </si>
  <si>
    <t>Willms-Ratke</t>
  </si>
  <si>
    <t>Econoline E250</t>
  </si>
  <si>
    <t>1G4HF57969U095023</t>
  </si>
  <si>
    <t>Senger, Schulist and Mueller</t>
  </si>
  <si>
    <t>3D73Y3CL0AG611047</t>
  </si>
  <si>
    <t>Beer Inc</t>
  </si>
  <si>
    <t>LaCrosse</t>
  </si>
  <si>
    <t>1GD21ZCG6BZ025949</t>
  </si>
  <si>
    <t>Cronin-Nolan</t>
  </si>
  <si>
    <t>3VW4A7AT3DM847000</t>
  </si>
  <si>
    <t>Nader-Abbott</t>
  </si>
  <si>
    <t>Lebanon</t>
  </si>
  <si>
    <t>XJ</t>
  </si>
  <si>
    <t>JN8AZ2NC2D9942940</t>
  </si>
  <si>
    <t>Hackett LLC</t>
  </si>
  <si>
    <t>19VDE1F30DE036593</t>
  </si>
  <si>
    <t>Green, Jakubowski and Mosciski</t>
  </si>
  <si>
    <t>JTDJTUD39DD194517</t>
  </si>
  <si>
    <t>Roberts Inc</t>
  </si>
  <si>
    <t>3C3CFFFH9CT845226</t>
  </si>
  <si>
    <t>Wuckert-Purdy</t>
  </si>
  <si>
    <t>Entourage</t>
  </si>
  <si>
    <t>YV1960AS0A1535342</t>
  </si>
  <si>
    <t>Deckow LLC</t>
  </si>
  <si>
    <t>WAUHFAFL2AN934493</t>
  </si>
  <si>
    <t>Ledner, Greenfelder and O'Hara</t>
  </si>
  <si>
    <t>Allroad</t>
  </si>
  <si>
    <t>WAUKD98P06A371971</t>
  </si>
  <si>
    <t>Friesen, Schultz and Walsh</t>
  </si>
  <si>
    <t>Cherokee</t>
  </si>
  <si>
    <t>YV4952BZ0E1954276</t>
  </si>
  <si>
    <t>Runolfsdottir, Abshire and Fisher</t>
  </si>
  <si>
    <t>Jensen</t>
  </si>
  <si>
    <t>Interceptor</t>
  </si>
  <si>
    <t>WAUSH78E48A790125</t>
  </si>
  <si>
    <t>Bode Inc</t>
  </si>
  <si>
    <t>3C6TD5CT5CG329496</t>
  </si>
  <si>
    <t>Farrell-Gislason</t>
  </si>
  <si>
    <t>WBANE73507B793478</t>
  </si>
  <si>
    <t>Roob Inc</t>
  </si>
  <si>
    <t>TRUWT28N531834606</t>
  </si>
  <si>
    <t>Bergstrom-Ferry</t>
  </si>
  <si>
    <t>Element</t>
  </si>
  <si>
    <t>1GT01ZCG3EF708581</t>
  </si>
  <si>
    <t>Schultz and Sons</t>
  </si>
  <si>
    <t>WBADS33402G401776</t>
  </si>
  <si>
    <t>Mraz-Fisher</t>
  </si>
  <si>
    <t>5J8TB3H5XGL254608</t>
  </si>
  <si>
    <t>Goyette-Hills</t>
  </si>
  <si>
    <t>Escalade EXT</t>
  </si>
  <si>
    <t>KNDJN2A29E7189165</t>
  </si>
  <si>
    <t>Powlowski-Moore</t>
  </si>
  <si>
    <t>Intrigue</t>
  </si>
  <si>
    <t>JH4KA96514C570184</t>
  </si>
  <si>
    <t>Connelly and Sons</t>
  </si>
  <si>
    <t>WUAUUAFG6BN280905</t>
  </si>
  <si>
    <t>Keebler, Klocko and Luettgen</t>
  </si>
  <si>
    <t>Somalia</t>
  </si>
  <si>
    <t>WAUEG94F36N093982</t>
  </si>
  <si>
    <t>Pacocha, Quitzon and Adams</t>
  </si>
  <si>
    <t>2CV</t>
  </si>
  <si>
    <t>WDDNG9FB5DA336411</t>
  </si>
  <si>
    <t>Stehr-Hermiston</t>
  </si>
  <si>
    <t>Express</t>
  </si>
  <si>
    <t>1FTEW1CWXAF665574</t>
  </si>
  <si>
    <t>Hoeger-Stokes</t>
  </si>
  <si>
    <t>1FTSW3B59AE546198</t>
  </si>
  <si>
    <t>1GKUCKE00AR612486</t>
  </si>
  <si>
    <t>Koepp, Stanton and Parker</t>
  </si>
  <si>
    <t>Scirocco</t>
  </si>
  <si>
    <t>2FMHK6DC4AB501681</t>
  </si>
  <si>
    <t>Jacobs-Hyatt</t>
  </si>
  <si>
    <t>3C3CFFAR8FT272419</t>
  </si>
  <si>
    <t>Pagac LLC</t>
  </si>
  <si>
    <t>19UUB3F54FA211285</t>
  </si>
  <si>
    <t>Donnelly, Ferry and Cormier</t>
  </si>
  <si>
    <t>5NPDH4AE2CH830935</t>
  </si>
  <si>
    <t>Littel, Hilll and Dickinson</t>
  </si>
  <si>
    <t>KMHFC4DD4AA650575</t>
  </si>
  <si>
    <t>Kling and Sons</t>
  </si>
  <si>
    <t>JN1CV6AP4BM545419</t>
  </si>
  <si>
    <t>Moen-Metz</t>
  </si>
  <si>
    <t>KMHFH4JG1FA143561</t>
  </si>
  <si>
    <t>Veum-O'Keefe</t>
  </si>
  <si>
    <t>Venture</t>
  </si>
  <si>
    <t>JTHBL5EF0E5279789</t>
  </si>
  <si>
    <t>Schumm-Schamberger</t>
  </si>
  <si>
    <t>WBA3A9C59EF302538</t>
  </si>
  <si>
    <t>Gaylord Group</t>
  </si>
  <si>
    <t>Hummer</t>
  </si>
  <si>
    <t>H3</t>
  </si>
  <si>
    <t>WAUPEBFM7DA792005</t>
  </si>
  <si>
    <t>Mills-Sporer</t>
  </si>
  <si>
    <t>WAUUL68E05A983787</t>
  </si>
  <si>
    <t>Crooks, Casper and Wunsch</t>
  </si>
  <si>
    <t>1GYFC33279R064023</t>
  </si>
  <si>
    <t>Sanford, Kshlerin and Hermann</t>
  </si>
  <si>
    <t>5NPET4AC2AH108041</t>
  </si>
  <si>
    <t>Waelchi and Sons</t>
  </si>
  <si>
    <t>19UUA76698A286814</t>
  </si>
  <si>
    <t>Conroy-Lemke</t>
  </si>
  <si>
    <t>WA1YD64B55N335880</t>
  </si>
  <si>
    <t>Luettgen, Upton and Schultz</t>
  </si>
  <si>
    <t>F350</t>
  </si>
  <si>
    <t>WBSBR93436P524706</t>
  </si>
  <si>
    <t>Kuhic-Murray</t>
  </si>
  <si>
    <t>WAUEL94F15N547415</t>
  </si>
  <si>
    <t>Padberg, Runte and Schroeder</t>
  </si>
  <si>
    <t>Montero Sport</t>
  </si>
  <si>
    <t>WBA4C9C56FD742678</t>
  </si>
  <si>
    <t>Langosh, Jones and Waters</t>
  </si>
  <si>
    <t>WAUAF98E45A230422</t>
  </si>
  <si>
    <t>Turner-Feeney</t>
  </si>
  <si>
    <t>JHMZF1D45CS547202</t>
  </si>
  <si>
    <t>Dooley Group</t>
  </si>
  <si>
    <t>3FA6P0LU3ER728901</t>
  </si>
  <si>
    <t>Lynch, Robel and Harber</t>
  </si>
  <si>
    <t>5N1AR2MM2EC590898</t>
  </si>
  <si>
    <t>Fadel and Sons</t>
  </si>
  <si>
    <t>El Salvador</t>
  </si>
  <si>
    <t>Grand Voyager</t>
  </si>
  <si>
    <t>WAUGGAFC1DN402763</t>
  </si>
  <si>
    <t>Terry-Schaefer</t>
  </si>
  <si>
    <t>JHMZE2H74ES517429</t>
  </si>
  <si>
    <t>Runte Inc</t>
  </si>
  <si>
    <t>WBABN53411J832140</t>
  </si>
  <si>
    <t>Gottlieb and Sons</t>
  </si>
  <si>
    <t>SCFEFBAC6AG977890</t>
  </si>
  <si>
    <t>Wyman-Green</t>
  </si>
  <si>
    <t>WAUEH94F77N933180</t>
  </si>
  <si>
    <t>Greenfelder, Kulas and Lubowitz</t>
  </si>
  <si>
    <t>WBAET37474N921189</t>
  </si>
  <si>
    <t>Fritsch-Ernser</t>
  </si>
  <si>
    <t>Kazakhstan</t>
  </si>
  <si>
    <t>2C4RDGDG6CR050729</t>
  </si>
  <si>
    <t>Lockman Group</t>
  </si>
  <si>
    <t>JTEBU4BF0BK339009</t>
  </si>
  <si>
    <t>Thompson, Fahey and McKenzie</t>
  </si>
  <si>
    <t>1GTG5AEA2F1554330</t>
  </si>
  <si>
    <t>Haley, Ankunding and Lynch</t>
  </si>
  <si>
    <t>1D4PU5GKXBW712428</t>
  </si>
  <si>
    <t>Weimann-Lind</t>
  </si>
  <si>
    <t>WDDLJ6FB5FA601788</t>
  </si>
  <si>
    <t>Rath, Waters and Lubowitz</t>
  </si>
  <si>
    <t>M5</t>
  </si>
  <si>
    <t>1FAHP2DW6AG940357</t>
  </si>
  <si>
    <t>Wyman Inc</t>
  </si>
  <si>
    <t>Z4 M</t>
  </si>
  <si>
    <t>1D4PT2GKXBW121243</t>
  </si>
  <si>
    <t>Wolff-Watsica</t>
  </si>
  <si>
    <t>JTDKDTB33E1625449</t>
  </si>
  <si>
    <t>Fisher-Schowalter</t>
  </si>
  <si>
    <t>1G6DC1E37D0699203</t>
  </si>
  <si>
    <t>Wuckert, Harber and Rogahn</t>
  </si>
  <si>
    <t>Cutlass Cruiser</t>
  </si>
  <si>
    <t>WBAGK93491D923385</t>
  </si>
  <si>
    <t>KNAFT4A2XA5607050</t>
  </si>
  <si>
    <t>Reinger Group</t>
  </si>
  <si>
    <t>Highlander</t>
  </si>
  <si>
    <t>WAUDL74F25N803500</t>
  </si>
  <si>
    <t>Sipes Group</t>
  </si>
  <si>
    <t>WA1YD54B83N790536</t>
  </si>
  <si>
    <t>Robel-Bosco</t>
  </si>
  <si>
    <t>500E</t>
  </si>
  <si>
    <t>WBA3B9C54FJ403045</t>
  </si>
  <si>
    <t>Altenwerth, Johns and Collins</t>
  </si>
  <si>
    <t>3N1CE2CP5FL924774</t>
  </si>
  <si>
    <t>Spencer-Schumm</t>
  </si>
  <si>
    <t>EXP</t>
  </si>
  <si>
    <t>3D7TT2HT0BG574505</t>
  </si>
  <si>
    <t>Spinka, MacGyver and Kub</t>
  </si>
  <si>
    <t>G-Class</t>
  </si>
  <si>
    <t>1G4HR54K814007835</t>
  </si>
  <si>
    <t>Bashirian and Sons</t>
  </si>
  <si>
    <t>1G6YX36D665635331</t>
  </si>
  <si>
    <t>Carroll, Osinski and O'Kon</t>
  </si>
  <si>
    <t>Curacao</t>
  </si>
  <si>
    <t>SCBZB25E22C495727</t>
  </si>
  <si>
    <t>Langworth and Sons</t>
  </si>
  <si>
    <t>Riviera</t>
  </si>
  <si>
    <t>JHMZE2H33BS094979</t>
  </si>
  <si>
    <t>Kuvalis-Medhurst</t>
  </si>
  <si>
    <t>WAUEFAFL7DA859773</t>
  </si>
  <si>
    <t>Montana</t>
  </si>
  <si>
    <t>19UUA9E59DA860181</t>
  </si>
  <si>
    <t>Pfeffer-Kub</t>
  </si>
  <si>
    <t>M</t>
  </si>
  <si>
    <t>WAUFL44D63N928308</t>
  </si>
  <si>
    <t>Flatley and Sons</t>
  </si>
  <si>
    <t>STS-V</t>
  </si>
  <si>
    <t>5YMGZ0C50D0170240</t>
  </si>
  <si>
    <t>Hand-Toy</t>
  </si>
  <si>
    <t>WA1CMAFP3FA787082</t>
  </si>
  <si>
    <t>Konopelski-Simonis</t>
  </si>
  <si>
    <t>2G4WD552561248596</t>
  </si>
  <si>
    <t>Heller Group</t>
  </si>
  <si>
    <t>Traverse</t>
  </si>
  <si>
    <t>1G6AZ5S33E0256058</t>
  </si>
  <si>
    <t>Aufderhar, Robel and Boyer</t>
  </si>
  <si>
    <t>4T1BF1FK5EU090246</t>
  </si>
  <si>
    <t>Cruickshank LLC</t>
  </si>
  <si>
    <t>JH4CL96958C508889</t>
  </si>
  <si>
    <t>Lemke-Renner</t>
  </si>
  <si>
    <t>Bolivia</t>
  </si>
  <si>
    <t>JTJBM7FX8E5919858</t>
  </si>
  <si>
    <t>Fritsch-Leannon</t>
  </si>
  <si>
    <t>1G6AX5SX8E0246537</t>
  </si>
  <si>
    <t>Nikolaus-Rowe</t>
  </si>
  <si>
    <t>A6</t>
  </si>
  <si>
    <t>2C4RDGAG9CR757456</t>
  </si>
  <si>
    <t>Stiedemann-Fadel</t>
  </si>
  <si>
    <t>WAUKH78E68A929672</t>
  </si>
  <si>
    <t>Ortiz Inc</t>
  </si>
  <si>
    <t>1G4HR54K414661280</t>
  </si>
  <si>
    <t>Spinka, Schaden and Glover</t>
  </si>
  <si>
    <t>Bhutan</t>
  </si>
  <si>
    <t>5J8TB3H31GL806446</t>
  </si>
  <si>
    <t>Konopelski, Denesik and Robel</t>
  </si>
  <si>
    <t>WBALM5C54BE963282</t>
  </si>
  <si>
    <t>Cronin-Carter</t>
  </si>
  <si>
    <t>1G6DH577280766644</t>
  </si>
  <si>
    <t>Monahan LLC</t>
  </si>
  <si>
    <t>WBA3T1C52EP285264</t>
  </si>
  <si>
    <t>Goyette, Frami and Parisian</t>
  </si>
  <si>
    <t>GT-R</t>
  </si>
  <si>
    <t>WDCGG5GB6AF041112</t>
  </si>
  <si>
    <t>Rohan and Sons</t>
  </si>
  <si>
    <t>WAUFFAFL4FA071010</t>
  </si>
  <si>
    <t>Bayer, Bergnaum and Rogahn</t>
  </si>
  <si>
    <t>WAU4FAFR7BA868969</t>
  </si>
  <si>
    <t>Gaylord, Koepp and Torp</t>
  </si>
  <si>
    <t>Freelander</t>
  </si>
  <si>
    <t>WAUCFAFH0EN770995</t>
  </si>
  <si>
    <t>Hane, Bednar and Farrell</t>
  </si>
  <si>
    <t>1GD12ZCG2BF147041</t>
  </si>
  <si>
    <t>Orn Inc</t>
  </si>
  <si>
    <t>LeBaron</t>
  </si>
  <si>
    <t>3D4PG7FG8BT242552</t>
  </si>
  <si>
    <t>Hayes, Bartell and Collier</t>
  </si>
  <si>
    <t>Probe</t>
  </si>
  <si>
    <t>1G4HD572X6U405405</t>
  </si>
  <si>
    <t>Padberg Group</t>
  </si>
  <si>
    <t>Yaris</t>
  </si>
  <si>
    <t>1FMJU1G57AE655995</t>
  </si>
  <si>
    <t>Kirlin Inc</t>
  </si>
  <si>
    <t>Israel</t>
  </si>
  <si>
    <t>WA1AGAFE9CD672476</t>
  </si>
  <si>
    <t>Macejkovic Group</t>
  </si>
  <si>
    <t>WBACN53411L661754</t>
  </si>
  <si>
    <t>Hyatt-Tromp</t>
  </si>
  <si>
    <t>WAU2GAFC5EN449872</t>
  </si>
  <si>
    <t>Hickle LLC</t>
  </si>
  <si>
    <t>WA1CMBFP8FA204270</t>
  </si>
  <si>
    <t>Hirthe Inc</t>
  </si>
  <si>
    <t>WAUDV74F57N492917</t>
  </si>
  <si>
    <t>Schoen-Hayes</t>
  </si>
  <si>
    <t>WBANA53554B575676</t>
  </si>
  <si>
    <t>Ryan-Kris</t>
  </si>
  <si>
    <t>Tredia</t>
  </si>
  <si>
    <t>1G6DF577580215355</t>
  </si>
  <si>
    <t>Williamson, Gutkowski and Friesen</t>
  </si>
  <si>
    <t>JM1DE1HY8B0066222</t>
  </si>
  <si>
    <t>Hoeger, Kuhn and Paucek</t>
  </si>
  <si>
    <t>ZHWGU5BR5EL382938</t>
  </si>
  <si>
    <t>Gutkowski-Streich</t>
  </si>
  <si>
    <t>1FMJK1G50BE943414</t>
  </si>
  <si>
    <t>Dickinson, Roberts and Prosacco</t>
  </si>
  <si>
    <t>1GYEC63837R199367</t>
  </si>
  <si>
    <t>Hammes-Auer</t>
  </si>
  <si>
    <t>WAUWFAFH4BN043609</t>
  </si>
  <si>
    <t>Runolfsson Inc</t>
  </si>
  <si>
    <t>Marquis</t>
  </si>
  <si>
    <t>5N1AT2MK5FC981593</t>
  </si>
  <si>
    <t>Nader-Blick</t>
  </si>
  <si>
    <t>WAUKF98E27A083265</t>
  </si>
  <si>
    <t>Stiedemann-Kassulke</t>
  </si>
  <si>
    <t>Prizm</t>
  </si>
  <si>
    <t>KL4CJESB5DB674073</t>
  </si>
  <si>
    <t>Daugherty-Goodwin</t>
  </si>
  <si>
    <t>WBXPC93459W710288</t>
  </si>
  <si>
    <t>Ferry and Sons</t>
  </si>
  <si>
    <t>WAUDG78E96A392630</t>
  </si>
  <si>
    <t>Stiedemann, Cremin and Reinger</t>
  </si>
  <si>
    <t>WAUDF78E97A288417</t>
  </si>
  <si>
    <t>Skiles-Gaylord</t>
  </si>
  <si>
    <t>1YVHZ8BA3A5047535</t>
  </si>
  <si>
    <t>McCullough Inc</t>
  </si>
  <si>
    <t>JN8AE2KP3E9050541</t>
  </si>
  <si>
    <t>Murphy-Predovic</t>
  </si>
  <si>
    <t>Cooper Countryman</t>
  </si>
  <si>
    <t>JN8AF5MR9ET681200</t>
  </si>
  <si>
    <t>Doyle LLC</t>
  </si>
  <si>
    <t>1GYS4JEF0ER942465</t>
  </si>
  <si>
    <t>Boyle and Sons</t>
  </si>
  <si>
    <t>4A31K3DT7AE466725</t>
  </si>
  <si>
    <t>WAUDGAFL2BA346002</t>
  </si>
  <si>
    <t>Dach, D'Amore and Schuster</t>
  </si>
  <si>
    <t>1G6AE1R36F0015526</t>
  </si>
  <si>
    <t>Kemmer-Ritchie</t>
  </si>
  <si>
    <t>TRUUT28N841672530</t>
  </si>
  <si>
    <t>Windler LLC</t>
  </si>
  <si>
    <t>1FTEW1C81AK393487</t>
  </si>
  <si>
    <t>McGlynn and Sons</t>
  </si>
  <si>
    <t>WBA3A9G51EN039039</t>
  </si>
  <si>
    <t>1GD311CG0FZ308682</t>
  </si>
  <si>
    <t>Hane LLC</t>
  </si>
  <si>
    <t>WBS3R9C59FF100210</t>
  </si>
  <si>
    <t>Quigley, Yost and O'Conner</t>
  </si>
  <si>
    <t>Eldorado</t>
  </si>
  <si>
    <t>1GYS4TKJ7FR260995</t>
  </si>
  <si>
    <t>Quitzon LLC</t>
  </si>
  <si>
    <t>1FMJK1G5XAE689421</t>
  </si>
  <si>
    <t>Cormier LLC</t>
  </si>
  <si>
    <t>1G4GL5E34DF090340</t>
  </si>
  <si>
    <t>Schmeler Inc</t>
  </si>
  <si>
    <t>LS Hybrid</t>
  </si>
  <si>
    <t>1FTNF2A53AE027673</t>
  </si>
  <si>
    <t>O'Conner Inc</t>
  </si>
  <si>
    <t>KNAFZ6A35F5278493</t>
  </si>
  <si>
    <t>Will, Hansen and Schmidt</t>
  </si>
  <si>
    <t>Azerbaijan</t>
  </si>
  <si>
    <t>2G61R5S35D9226743</t>
  </si>
  <si>
    <t>Comoros</t>
  </si>
  <si>
    <t>SLX</t>
  </si>
  <si>
    <t>WBAKE5C59DJ763470</t>
  </si>
  <si>
    <t>Kilback and Sons</t>
  </si>
  <si>
    <t>XG350</t>
  </si>
  <si>
    <t>1J4PR4GK8AC516281</t>
  </si>
  <si>
    <t>Lang Inc</t>
  </si>
  <si>
    <t>Hungary</t>
  </si>
  <si>
    <t>Exige</t>
  </si>
  <si>
    <t>WAUEH74F86N182755</t>
  </si>
  <si>
    <t>Littel-Fisher</t>
  </si>
  <si>
    <t>SCFFDCCD3AG573239</t>
  </si>
  <si>
    <t>Bauch, Zemlak and Klein</t>
  </si>
  <si>
    <t>D250 Club</t>
  </si>
  <si>
    <t>2G4GT5GC8B9871090</t>
  </si>
  <si>
    <t>Stanton-Kuvalis</t>
  </si>
  <si>
    <t>5TFCM5F1XAX169675</t>
  </si>
  <si>
    <t>McCullough, Reynolds and Sipes</t>
  </si>
  <si>
    <t>Luxembourg</t>
  </si>
  <si>
    <t>SCBFT7ZAXEC819905</t>
  </si>
  <si>
    <t>Champlin, Cole and Koepp</t>
  </si>
  <si>
    <t>1N6AF0LX4EN376915</t>
  </si>
  <si>
    <t>Johnston, Bosco and Krajcik</t>
  </si>
  <si>
    <t>5N1AN0NU7CC590360</t>
  </si>
  <si>
    <t>Beer, Turcotte and Streich</t>
  </si>
  <si>
    <t>2HNYD18692H736210</t>
  </si>
  <si>
    <t>O'Conner LLC</t>
  </si>
  <si>
    <t>2FMGK5CC8AB300938</t>
  </si>
  <si>
    <t>Walsh-Dickinson</t>
  </si>
  <si>
    <t>JN1AY1AP1CM449962</t>
  </si>
  <si>
    <t>Strosin-Cronin</t>
  </si>
  <si>
    <t>Fit</t>
  </si>
  <si>
    <t>3GYFNEE33FS333607</t>
  </si>
  <si>
    <t>Bode-Thiel</t>
  </si>
  <si>
    <t>3C6TD4MT3CG064960</t>
  </si>
  <si>
    <t>Ruecker, Halvorson and Conroy</t>
  </si>
  <si>
    <t>Alcyone SVX</t>
  </si>
  <si>
    <t>KNADH5A30A6178678</t>
  </si>
  <si>
    <t>Legros Inc</t>
  </si>
  <si>
    <t>KNAFK4A69E5401259</t>
  </si>
  <si>
    <t>Goodwin, Stanton and Wisozk</t>
  </si>
  <si>
    <t>JTDKDTB34D1786732</t>
  </si>
  <si>
    <t>Rippin-Bergstrom</t>
  </si>
  <si>
    <t>TT</t>
  </si>
  <si>
    <t>WDDEJ7GB1AA898581</t>
  </si>
  <si>
    <t>Lind-Skiles</t>
  </si>
  <si>
    <t>South Sudan</t>
  </si>
  <si>
    <t>KMHCT4AE4EU932445</t>
  </si>
  <si>
    <t>Hegmann, Rowe and Cummings</t>
  </si>
  <si>
    <t>Magnum</t>
  </si>
  <si>
    <t>5TDBKRFH5FS344935</t>
  </si>
  <si>
    <t>Cassin, Powlowski and Herman</t>
  </si>
  <si>
    <t>WBAWC33507P085561</t>
  </si>
  <si>
    <t>Fahey LLC</t>
  </si>
  <si>
    <t>1FTWX3B5XAE267275</t>
  </si>
  <si>
    <t>Kuphal, Lueilwitz and Marvin</t>
  </si>
  <si>
    <t>Colt Vista</t>
  </si>
  <si>
    <t>4T1BF3EK6BU238543</t>
  </si>
  <si>
    <t>Corwin-Leannon</t>
  </si>
  <si>
    <t>XK Series</t>
  </si>
  <si>
    <t>WBAUP9C57AV089317</t>
  </si>
  <si>
    <t>Stanton, Zemlak and VonRueden</t>
  </si>
  <si>
    <t>Neon</t>
  </si>
  <si>
    <t>WAUHFAFL5CN749034</t>
  </si>
  <si>
    <t>Hilpert, Upton and Bogisich</t>
  </si>
  <si>
    <t>Georgia</t>
  </si>
  <si>
    <t>3VW517AT0FM226885</t>
  </si>
  <si>
    <t>Torphy, Ebert and Cartwright</t>
  </si>
  <si>
    <t>SL-Class</t>
  </si>
  <si>
    <t>1FMJK1J51AE736070</t>
  </si>
  <si>
    <t>Conn-Kub</t>
  </si>
  <si>
    <t>Mystique</t>
  </si>
  <si>
    <t>WDDHF5KB3EA828435</t>
  </si>
  <si>
    <t>19UUB3F79FA097253</t>
  </si>
  <si>
    <t>Lowe LLC</t>
  </si>
  <si>
    <t>Senegal</t>
  </si>
  <si>
    <t>Sephia</t>
  </si>
  <si>
    <t>1G6DX67D990481455</t>
  </si>
  <si>
    <t>Rogahn-Leuschke</t>
  </si>
  <si>
    <t>YV4960DLXA2792719</t>
  </si>
  <si>
    <t>Hirthe-Wisozk</t>
  </si>
  <si>
    <t>2G61T5S38D9036310</t>
  </si>
  <si>
    <t>Herzog Inc</t>
  </si>
  <si>
    <t>WA1WMBFE5DD503237</t>
  </si>
  <si>
    <t>WAUGFAFCXDN771026</t>
  </si>
  <si>
    <t>Rau and Sons</t>
  </si>
  <si>
    <t>i-370</t>
  </si>
  <si>
    <t>WAULF98K69N386636</t>
  </si>
  <si>
    <t>Koch-Moen</t>
  </si>
  <si>
    <t>Sierra 3500</t>
  </si>
  <si>
    <t>KNAFU6A25C5487119</t>
  </si>
  <si>
    <t>Baumbach-Cummerata</t>
  </si>
  <si>
    <t>5XYZT3LB3EG202619</t>
  </si>
  <si>
    <t>Wuckert, VonRueden and Mayer</t>
  </si>
  <si>
    <t>3C4PDCEG7CT846014</t>
  </si>
  <si>
    <t>Dickinson and Sons</t>
  </si>
  <si>
    <t>WAUFGAFB3AN793493</t>
  </si>
  <si>
    <t>Ratke, Spencer and Hudson</t>
  </si>
  <si>
    <t>WA1LFAFP9DA841413</t>
  </si>
  <si>
    <t>Hermann-Koch</t>
  </si>
  <si>
    <t>JH4NA12644T171024</t>
  </si>
  <si>
    <t>Bruen, Murazik and Rosenbaum</t>
  </si>
  <si>
    <t>WAUHF98P57A918500</t>
  </si>
  <si>
    <t>Reichel, Murray and Hoeger</t>
  </si>
  <si>
    <t>2T1BU4EE9BC493209</t>
  </si>
  <si>
    <t>Ortiz-Beatty</t>
  </si>
  <si>
    <t>JTJBC1BA6C2761911</t>
  </si>
  <si>
    <t>Fadel Inc</t>
  </si>
  <si>
    <t>Omni</t>
  </si>
  <si>
    <t>1G6DC1E33E0591923</t>
  </si>
  <si>
    <t>Berge, Stroman and Osinski</t>
  </si>
  <si>
    <t>G-Series 2500</t>
  </si>
  <si>
    <t>WBS3U9C50FJ232249</t>
  </si>
  <si>
    <t>White-Mosciski</t>
  </si>
  <si>
    <t>1FTSW3B5XAE388955</t>
  </si>
  <si>
    <t>Hirthe-Leffler</t>
  </si>
  <si>
    <t>ZX2</t>
  </si>
  <si>
    <t>1D4SE6GT9BC702383</t>
  </si>
  <si>
    <t>Schulist, Bernier and Altenwerth</t>
  </si>
  <si>
    <t>Echo</t>
  </si>
  <si>
    <t>WAUEFAFL8FA302261</t>
  </si>
  <si>
    <t>Gleichner, Wolff and Koch</t>
  </si>
  <si>
    <t>X5</t>
  </si>
  <si>
    <t>JA4AP3AU5CZ876866</t>
  </si>
  <si>
    <t>Daugherty, Mueller and Cummerata</t>
  </si>
  <si>
    <t>Reatta</t>
  </si>
  <si>
    <t>2C3CDXEJ9DH140579</t>
  </si>
  <si>
    <t>Gislason, Gulgowski and Littel</t>
  </si>
  <si>
    <t>KNDKG3A22A7704862</t>
  </si>
  <si>
    <t>Stoltenberg, Pagac and Dibbert</t>
  </si>
  <si>
    <t>KL4CJESB8FB146563</t>
  </si>
  <si>
    <t>Schneider, Borer and O'Hara</t>
  </si>
  <si>
    <t>Windstar</t>
  </si>
  <si>
    <t>WBABS33473P938931</t>
  </si>
  <si>
    <t>Conn, Williamson and Kilback</t>
  </si>
  <si>
    <t>Phaeton</t>
  </si>
  <si>
    <t>5YMGY0C59CL273530</t>
  </si>
  <si>
    <t>Fadel Group</t>
  </si>
  <si>
    <t>WA1LGBFE0ED771057</t>
  </si>
  <si>
    <t>Raynor and Sons</t>
  </si>
  <si>
    <t>4JGDA2EB1EA980162</t>
  </si>
  <si>
    <t>Aufderhar, Wolff and Haag</t>
  </si>
  <si>
    <t>Denmark</t>
  </si>
  <si>
    <t>Mazdaspeed 3</t>
  </si>
  <si>
    <t>3D73M4HL7BG803867</t>
  </si>
  <si>
    <t>Ortiz Group</t>
  </si>
  <si>
    <t>Kenya</t>
  </si>
  <si>
    <t>Premier</t>
  </si>
  <si>
    <t>WA1LMBFE2AD653031</t>
  </si>
  <si>
    <t>Mills and Sons</t>
  </si>
  <si>
    <t>1G4PR5SK6C4624118</t>
  </si>
  <si>
    <t>Raynor LLC</t>
  </si>
  <si>
    <t>KL4CJFSB9EB800376</t>
  </si>
  <si>
    <t>Murazik, Schneider and Parisian</t>
  </si>
  <si>
    <t>WAUHE78P08A384086</t>
  </si>
  <si>
    <t>Jacobs-Sanford</t>
  </si>
  <si>
    <t>WBA3B9G55FN504761</t>
  </si>
  <si>
    <t>Stracke-Kling</t>
  </si>
  <si>
    <t>1GYS3FEJ6BR489677</t>
  </si>
  <si>
    <t>Sporer, Towne and Nienow</t>
  </si>
  <si>
    <t>1GYEC63T94R141098</t>
  </si>
  <si>
    <t>Swift-Lowe</t>
  </si>
  <si>
    <t>Xterra</t>
  </si>
  <si>
    <t>WDDHF7GB4EA788774</t>
  </si>
  <si>
    <t>E150</t>
  </si>
  <si>
    <t>2G61N5S35F9575030</t>
  </si>
  <si>
    <t>Cronin, Lind and Zulauf</t>
  </si>
  <si>
    <t>WBAUC9C52BV168651</t>
  </si>
  <si>
    <t>Herman-Howe</t>
  </si>
  <si>
    <t>WVGEP9BP0FD035120</t>
  </si>
  <si>
    <t>Wisoky Group</t>
  </si>
  <si>
    <t>H2</t>
  </si>
  <si>
    <t>2HNYD18442H569995</t>
  </si>
  <si>
    <t>Okuneva, Fay and Reilly</t>
  </si>
  <si>
    <t>5FRYD4H45GB921436</t>
  </si>
  <si>
    <t>Ward LLC</t>
  </si>
  <si>
    <t>JHMZF1C66FS056385</t>
  </si>
  <si>
    <t>Abshire LLC</t>
  </si>
  <si>
    <t>2CTALBEW7A6129919</t>
  </si>
  <si>
    <t>Rice, Zieme and Spencer</t>
  </si>
  <si>
    <t>JTEBU5JR3B5897565</t>
  </si>
  <si>
    <t>Frami, MacGyver and Robel</t>
  </si>
  <si>
    <t>Caprice</t>
  </si>
  <si>
    <t>3N1AB7AP6FY645577</t>
  </si>
  <si>
    <t>Torp, Wyman and Johnston</t>
  </si>
  <si>
    <t>1GYEC63T24R559857</t>
  </si>
  <si>
    <t>Sanford and Sons</t>
  </si>
  <si>
    <t>5GADV23W67D530024</t>
  </si>
  <si>
    <t>Brown-Dach</t>
  </si>
  <si>
    <t>2T1BPRHE9EC339085</t>
  </si>
  <si>
    <t>Weber, Hodkiewicz and Gutmann</t>
  </si>
  <si>
    <t>WBADW3C52BE833407</t>
  </si>
  <si>
    <t>Reilly, Bernier and Ritchie</t>
  </si>
  <si>
    <t>SCBDC3ZA9DC438979</t>
  </si>
  <si>
    <t>Harris LLC</t>
  </si>
  <si>
    <t>WBA3A9C53EF449647</t>
  </si>
  <si>
    <t>Swaniawski and Sons</t>
  </si>
  <si>
    <t>1G6AE5SXXD0789179</t>
  </si>
  <si>
    <t>Rohan-Kreiger</t>
  </si>
  <si>
    <t>WBAVB73558K263906</t>
  </si>
  <si>
    <t>Okuneva Group</t>
  </si>
  <si>
    <t>WA1VKBFP9AA231095</t>
  </si>
  <si>
    <t>Conroy and Sons</t>
  </si>
  <si>
    <t>LR3</t>
  </si>
  <si>
    <t>4USCN53412L321860</t>
  </si>
  <si>
    <t>Nader-Tromp</t>
  </si>
  <si>
    <t>CTS</t>
  </si>
  <si>
    <t>WAUED64B01N374568</t>
  </si>
  <si>
    <t>Kozey, Boyle and Kerluke</t>
  </si>
  <si>
    <t>137ZA90391E315664</t>
  </si>
  <si>
    <t>Corkery LLC</t>
  </si>
  <si>
    <t>JH4KB2F61CC608945</t>
  </si>
  <si>
    <t>Jerde-Miller</t>
  </si>
  <si>
    <t>Tajikistan</t>
  </si>
  <si>
    <t>370Z</t>
  </si>
  <si>
    <t>1C3CDZBG2CN774410</t>
  </si>
  <si>
    <t>Grady Group</t>
  </si>
  <si>
    <t>SCFEDCAD0BG356781</t>
  </si>
  <si>
    <t>Stoltenberg Inc</t>
  </si>
  <si>
    <t>JN8AZ1MU9CW259704</t>
  </si>
  <si>
    <t>Donnelly-Gibson</t>
  </si>
  <si>
    <t>Mark LT</t>
  </si>
  <si>
    <t>JN1CV6AP9CM732320</t>
  </si>
  <si>
    <t>Lind-Hayes</t>
  </si>
  <si>
    <t>3VW4A7AT3CM355906</t>
  </si>
  <si>
    <t>Hahn, Sanford and Hoeger</t>
  </si>
  <si>
    <t>JTDZN3EU3D3712853</t>
  </si>
  <si>
    <t>1FTSW2A58AE705935</t>
  </si>
  <si>
    <t>Krajcik, Gislason and McGlynn</t>
  </si>
  <si>
    <t>JTJHY7AX2B4569733</t>
  </si>
  <si>
    <t>Stark-Jaskolski</t>
  </si>
  <si>
    <t>WBA3V9C52FP481487</t>
  </si>
  <si>
    <t>Stracke Group</t>
  </si>
  <si>
    <t>WBA5B3C54FD469213</t>
  </si>
  <si>
    <t>Waters-Ortiz</t>
  </si>
  <si>
    <t>Elantra</t>
  </si>
  <si>
    <t>1G6KY54951U699999</t>
  </si>
  <si>
    <t>Huel LLC</t>
  </si>
  <si>
    <t>YV1982BW8A1413397</t>
  </si>
  <si>
    <t>Harris Group</t>
  </si>
  <si>
    <t>Stealth</t>
  </si>
  <si>
    <t>5TFAW5F16EX213985</t>
  </si>
  <si>
    <t>Bogisich LLC</t>
  </si>
  <si>
    <t>WAU3MAFD7FN133770</t>
  </si>
  <si>
    <t>Kovacek, Bogisich and Gislason</t>
  </si>
  <si>
    <t>JTEBU5JR4E5340488</t>
  </si>
  <si>
    <t>Kerluke Group</t>
  </si>
  <si>
    <t>Tacoma</t>
  </si>
  <si>
    <t>WAULC68E05A859403</t>
  </si>
  <si>
    <t>Conroy-Hayes</t>
  </si>
  <si>
    <t>WAULD64B73N739483</t>
  </si>
  <si>
    <t>Barton LLC</t>
  </si>
  <si>
    <t>WBAVC73597A709850</t>
  </si>
  <si>
    <t>Crist, Runolfsdottir and Grant</t>
  </si>
  <si>
    <t>3D7JB1EPXBG421299</t>
  </si>
  <si>
    <t>Pfeffer-Orn</t>
  </si>
  <si>
    <t>1GYFC23219R602984</t>
  </si>
  <si>
    <t>WBABN73483P580690</t>
  </si>
  <si>
    <t>Ward and Sons</t>
  </si>
  <si>
    <t>5000S</t>
  </si>
  <si>
    <t>1GYEK63N52R899389</t>
  </si>
  <si>
    <t>O'Kon LLC</t>
  </si>
  <si>
    <t>WA1VMAFE0ED179590</t>
  </si>
  <si>
    <t>Krajcik Inc</t>
  </si>
  <si>
    <t>WBAKF5C53CE097713</t>
  </si>
  <si>
    <t>Dietrich Group</t>
  </si>
  <si>
    <t>3500 Club Coupe</t>
  </si>
  <si>
    <t>1FTEW1CMXBF839398</t>
  </si>
  <si>
    <t>Auer LLC</t>
  </si>
  <si>
    <t>1C4RDJDG9CC386896</t>
  </si>
  <si>
    <t>Schultz Inc</t>
  </si>
  <si>
    <t>WAUWFAFHXCN405847</t>
  </si>
  <si>
    <t>Harvey Inc</t>
  </si>
  <si>
    <t>4USBT33594L774349</t>
  </si>
  <si>
    <t>Kunze, Jenkins and Braun</t>
  </si>
  <si>
    <t>Fox</t>
  </si>
  <si>
    <t>JN1BJ0HR0DM768023</t>
  </si>
  <si>
    <t>Shanahan, Wilkinson and Mohr</t>
  </si>
  <si>
    <t>SCBBR93W678934732</t>
  </si>
  <si>
    <t>Moore and Sons</t>
  </si>
  <si>
    <t>Somerset</t>
  </si>
  <si>
    <t>JTDKDTB38D1504835</t>
  </si>
  <si>
    <t>Friesen Group</t>
  </si>
  <si>
    <t>WAUHFBFL9BN150187</t>
  </si>
  <si>
    <t>Welch-Lang</t>
  </si>
  <si>
    <t>SALFR2BNXBH147802</t>
  </si>
  <si>
    <t>Hettinger, Stamm and Collins</t>
  </si>
  <si>
    <t>JN8AZ2KR7BT540193</t>
  </si>
  <si>
    <t>Wintheiser Inc</t>
  </si>
  <si>
    <t>JN1CV6EK7AM984739</t>
  </si>
  <si>
    <t>Raynor, Reilly and Emard</t>
  </si>
  <si>
    <t>JUKE</t>
  </si>
  <si>
    <t>5N1AN0NU6CC024853</t>
  </si>
  <si>
    <t>Reichert, Bartell and Schimmel</t>
  </si>
  <si>
    <t>JTHBC1KS6B5316608</t>
  </si>
  <si>
    <t>Mayer, Wilderman and Ruecker</t>
  </si>
  <si>
    <t>1D4RE4GG8BC059806</t>
  </si>
  <si>
    <t>Torphy-Padberg</t>
  </si>
  <si>
    <t>1G6KD54Y51U006044</t>
  </si>
  <si>
    <t>Terry-Stanton</t>
  </si>
  <si>
    <t>5FNYF3H24FB075819</t>
  </si>
  <si>
    <t>Streich, Kreiger and Flatley</t>
  </si>
  <si>
    <t>Solara</t>
  </si>
  <si>
    <t>WBAPH5C50BF991323</t>
  </si>
  <si>
    <t>Farrell and Sons</t>
  </si>
  <si>
    <t>WDDNG9FB2DA758121</t>
  </si>
  <si>
    <t>Block LLC</t>
  </si>
  <si>
    <t>1G6DG5EGXA0644903</t>
  </si>
  <si>
    <t>Kshlerin-McLaughlin</t>
  </si>
  <si>
    <t>5N1AA0NC2FN989625</t>
  </si>
  <si>
    <t>Nitzsche Group</t>
  </si>
  <si>
    <t>1D4PT7GX6BW132667</t>
  </si>
  <si>
    <t>Ryan, Kessler and Carter</t>
  </si>
  <si>
    <t>Tempest</t>
  </si>
  <si>
    <t>W04GW5EVXB1783110</t>
  </si>
  <si>
    <t>Emard and Sons</t>
  </si>
  <si>
    <t>1D4PU4GK4BW408957</t>
  </si>
  <si>
    <t>Beatty-Ledner</t>
  </si>
  <si>
    <t>WBA5A5C50ED003551</t>
  </si>
  <si>
    <t>Kreiger, Gusikowski and Ritchie</t>
  </si>
  <si>
    <t>KNADH4A3XA6672492</t>
  </si>
  <si>
    <t>Brakus, Jenkins and Roob</t>
  </si>
  <si>
    <t>3D73Y4EL4AG003454</t>
  </si>
  <si>
    <t>O'Conner and Sons</t>
  </si>
  <si>
    <t>WDCGG0EB6FG613318</t>
  </si>
  <si>
    <t>Yost-Braun</t>
  </si>
  <si>
    <t>X-Type</t>
  </si>
  <si>
    <t>5TFAW5F1XEX144847</t>
  </si>
  <si>
    <t>Cremin-Kihn</t>
  </si>
  <si>
    <t>5LMJJ2J57EE503213</t>
  </si>
  <si>
    <t>Nienow-Ruecker</t>
  </si>
  <si>
    <t>WBAXH5C57CD054806</t>
  </si>
  <si>
    <t>Shields Group</t>
  </si>
  <si>
    <t>Mali</t>
  </si>
  <si>
    <t>3VW217AU4FM069633</t>
  </si>
  <si>
    <t>SAJWA4GC0EM998344</t>
  </si>
  <si>
    <t>Schulist, Mann and Cassin</t>
  </si>
  <si>
    <t>4USFE43527L847535</t>
  </si>
  <si>
    <t>Mosciski, Kub and Baumbach</t>
  </si>
  <si>
    <t>WP0AA2A9XAS567719</t>
  </si>
  <si>
    <t>Blanda, Cummings and McKenzie</t>
  </si>
  <si>
    <t>1GYFK33299R893789</t>
  </si>
  <si>
    <t>Block-Kohler</t>
  </si>
  <si>
    <t>5GAKVCED3BJ575411</t>
  </si>
  <si>
    <t>Kutch LLC</t>
  </si>
  <si>
    <t>WBA3K5C52EK478764</t>
  </si>
  <si>
    <t>Gusikowski, McKenzie and Bayer</t>
  </si>
  <si>
    <t>2T1BURHE3EC237483</t>
  </si>
  <si>
    <t>Kozey-Kuphal</t>
  </si>
  <si>
    <t>WA1WMAFP0EA987140</t>
  </si>
  <si>
    <t>Little LLC</t>
  </si>
  <si>
    <t>WA1DKAFP5BA269205</t>
  </si>
  <si>
    <t>Reichel, Klocko and Lebsack</t>
  </si>
  <si>
    <t>WAUVT68E65A420411</t>
  </si>
  <si>
    <t>Larkin-Brown</t>
  </si>
  <si>
    <t>1C3CDWDA8CD880213</t>
  </si>
  <si>
    <t>Powlowski Group</t>
  </si>
  <si>
    <t>SCBDC47L58C426831</t>
  </si>
  <si>
    <t>Balistreri, Rosenbaum and Spencer</t>
  </si>
  <si>
    <t>i-290</t>
  </si>
  <si>
    <t>1G6DH8E54C0928141</t>
  </si>
  <si>
    <t>Kris-Hamill</t>
  </si>
  <si>
    <t>1G6DP57V790173980</t>
  </si>
  <si>
    <t>Abbott-Fay</t>
  </si>
  <si>
    <t>1VWAP7A38EC257802</t>
  </si>
  <si>
    <t>Hills, Renner and Douglas</t>
  </si>
  <si>
    <t>JA4AS3AW7DU616354</t>
  </si>
  <si>
    <t>Swaniawski, Nikolaus and Ullrich</t>
  </si>
  <si>
    <t>SALAG2V62FA033635</t>
  </si>
  <si>
    <t>Ledner and Sons</t>
  </si>
  <si>
    <t>HS</t>
  </si>
  <si>
    <t>1GYS3JEF9DR427577</t>
  </si>
  <si>
    <t>Purdy Inc</t>
  </si>
  <si>
    <t>5J8TB4H34FL553577</t>
  </si>
  <si>
    <t>Kulas, Langosh and Dickinson</t>
  </si>
  <si>
    <t>WBAFR9C58DD071700</t>
  </si>
  <si>
    <t>Stokes-Waters</t>
  </si>
  <si>
    <t>SCBLF34F74C583377</t>
  </si>
  <si>
    <t>Auer-Rempel</t>
  </si>
  <si>
    <t>Sebring</t>
  </si>
  <si>
    <t>SAJWA4EC0BM755650</t>
  </si>
  <si>
    <t>Koepp, Veum and Wiegand</t>
  </si>
  <si>
    <t>1GYFC26299R680229</t>
  </si>
  <si>
    <t>Murphy-Balistreri</t>
  </si>
  <si>
    <t>JN8AF5MV6FT864648</t>
  </si>
  <si>
    <t>Wunsch LLC</t>
  </si>
  <si>
    <t>2B3CK3CV0AH980540</t>
  </si>
  <si>
    <t>Beatty LLC</t>
  </si>
  <si>
    <t>Villager</t>
  </si>
  <si>
    <t>WAUGL98E28A735401</t>
  </si>
  <si>
    <t>King and Sons</t>
  </si>
  <si>
    <t>Trans Sport</t>
  </si>
  <si>
    <t>WP0AA2A84FK753481</t>
  </si>
  <si>
    <t>Green-Goyette</t>
  </si>
  <si>
    <t>tC</t>
  </si>
  <si>
    <t>1FTEX1CV9AF021424</t>
  </si>
  <si>
    <t>Erdman-Schulist</t>
  </si>
  <si>
    <t>Sprinter</t>
  </si>
  <si>
    <t>2HNYD2H31DH682495</t>
  </si>
  <si>
    <t>Flatley, Block and Jacobs</t>
  </si>
  <si>
    <t>Sundance</t>
  </si>
  <si>
    <t>1C6RD7LP4CS400415</t>
  </si>
  <si>
    <t>Torp, Wolff and Weimann</t>
  </si>
  <si>
    <t>1N6BF0KL9FN726169</t>
  </si>
  <si>
    <t>C8 Spyder Wide Body</t>
  </si>
  <si>
    <t>2T1BURHE9EC726728</t>
  </si>
  <si>
    <t>Rodriguez, Rempel and Mayert</t>
  </si>
  <si>
    <t>3VW467AT6CM788024</t>
  </si>
  <si>
    <t>Kulas, Kertzmann and Blick</t>
  </si>
  <si>
    <t>1FTWF3A53AE488768</t>
  </si>
  <si>
    <t>Funk-Nolan</t>
  </si>
  <si>
    <t>JN8AS5MT2DW293746</t>
  </si>
  <si>
    <t>Rath, Stokes and Altenwerth</t>
  </si>
  <si>
    <t>JTEBC3EH0C2275677</t>
  </si>
  <si>
    <t>Fay-Collins</t>
  </si>
  <si>
    <t>SALFR2BG0DH298782</t>
  </si>
  <si>
    <t>Brekke-Weimann</t>
  </si>
  <si>
    <t>2T1BU4EE2BC708087</t>
  </si>
  <si>
    <t>Tucson</t>
  </si>
  <si>
    <t>1FT7W2A66EE771453</t>
  </si>
  <si>
    <t>Volkman-Weber</t>
  </si>
  <si>
    <t>2G4GK5EX7E9148926</t>
  </si>
  <si>
    <t>Schmidt Inc</t>
  </si>
  <si>
    <t>3D73Y4CL4BG386056</t>
  </si>
  <si>
    <t>Ritchie-O'Conner</t>
  </si>
  <si>
    <t>SCFAB42363K542999</t>
  </si>
  <si>
    <t>Conroy, Pouros and Funk</t>
  </si>
  <si>
    <t>19UUA9F28EA891931</t>
  </si>
  <si>
    <t>Wiegand Group</t>
  </si>
  <si>
    <t>JTJBC1BA8E2244273</t>
  </si>
  <si>
    <t>Ernser, Vandervort and Ratke</t>
  </si>
  <si>
    <t>Legend</t>
  </si>
  <si>
    <t>1G6DC67A290535387</t>
  </si>
  <si>
    <t>Berge-Kerluke</t>
  </si>
  <si>
    <t>YV140MAMXF1351957</t>
  </si>
  <si>
    <t>Konopelski Inc</t>
  </si>
  <si>
    <t>5XYKT3A10CG530833</t>
  </si>
  <si>
    <t>Mraz, Rohan and MacGyver</t>
  </si>
  <si>
    <t>1G6KD57Y38U017632</t>
  </si>
  <si>
    <t>Bosco Group</t>
  </si>
  <si>
    <t>2G4GY5GV7B9459648</t>
  </si>
  <si>
    <t>Buckridge, Blanda and Abshire</t>
  </si>
  <si>
    <t>WAUHF78P56A415424</t>
  </si>
  <si>
    <t>Kilback-Mosciski</t>
  </si>
  <si>
    <t>WP0AA2A98DS519205</t>
  </si>
  <si>
    <t>Brekke, Doyle and Prosacco</t>
  </si>
  <si>
    <t>KMHHT6KD4DU237078</t>
  </si>
  <si>
    <t>Cummerata LLC</t>
  </si>
  <si>
    <t>1G6DA67V990095810</t>
  </si>
  <si>
    <t>Donnelly-Roberts</t>
  </si>
  <si>
    <t>Q7</t>
  </si>
  <si>
    <t>WVWAA7AJ8BW541766</t>
  </si>
  <si>
    <t>Hoeger-Tromp</t>
  </si>
  <si>
    <t>2C3CDXEJ7CH803761</t>
  </si>
  <si>
    <t>Strosin-Jacobi</t>
  </si>
  <si>
    <t>Eurovan</t>
  </si>
  <si>
    <t>1GD120EG6BF537438</t>
  </si>
  <si>
    <t>Keeling-Walker</t>
  </si>
  <si>
    <t>Town &amp; Country</t>
  </si>
  <si>
    <t>WAUNF78P18A044588</t>
  </si>
  <si>
    <t>Yundt, Boyer and Howe</t>
  </si>
  <si>
    <t>JTEBU4BF3EK975976</t>
  </si>
  <si>
    <t>Wolff, Ullrich and Erdman</t>
  </si>
  <si>
    <t>Sienna</t>
  </si>
  <si>
    <t>TRUDD38J281772581</t>
  </si>
  <si>
    <t>Crooks, Jaskolski and Kling</t>
  </si>
  <si>
    <t>5GAKRCED9BJ925757</t>
  </si>
  <si>
    <t>Cruickshank-Gorczany</t>
  </si>
  <si>
    <t>1GYUCCEF2AR217838</t>
  </si>
  <si>
    <t>Hammes-Ruecker</t>
  </si>
  <si>
    <t>2B3CA4CD0AH635234</t>
  </si>
  <si>
    <t>Treutel, Grimes and Ondricka</t>
  </si>
  <si>
    <t>Sportvan G30</t>
  </si>
  <si>
    <t>JTHBF5C27D5988595</t>
  </si>
  <si>
    <t>Tunisia</t>
  </si>
  <si>
    <t>3MZBM1K74FM898487</t>
  </si>
  <si>
    <t>Grant-Ullrich</t>
  </si>
  <si>
    <t>3FA6P0LU2FR447528</t>
  </si>
  <si>
    <t>Quigley, Runolfsson and Blick</t>
  </si>
  <si>
    <t>TRUTC28N041403482</t>
  </si>
  <si>
    <t>Tillman-Daugherty</t>
  </si>
  <si>
    <t>WVGAV7AX4CW067515</t>
  </si>
  <si>
    <t>Harvey Group</t>
  </si>
  <si>
    <t>WBAVB335X6P922944</t>
  </si>
  <si>
    <t>Cronin Group</t>
  </si>
  <si>
    <t>1N6BF0KX9FN092851</t>
  </si>
  <si>
    <t>Corkery, Hermiston and McKenzie</t>
  </si>
  <si>
    <t>WVGEG9BP2CD853458</t>
  </si>
  <si>
    <t>Moen Group</t>
  </si>
  <si>
    <t>Vandura 3500</t>
  </si>
  <si>
    <t>SALAG2D41DA427608</t>
  </si>
  <si>
    <t>Anderson-Jacobi</t>
  </si>
  <si>
    <t>1G6DK5EV1A0677396</t>
  </si>
  <si>
    <t>O'Keefe-Jacobi</t>
  </si>
  <si>
    <t>2G4GV5GV4D9944230</t>
  </si>
  <si>
    <t>Kling Inc</t>
  </si>
  <si>
    <t>3D4PH9FG7BT883037</t>
  </si>
  <si>
    <t>MacGyver-Torp</t>
  </si>
  <si>
    <t>Nombre</t>
  </si>
  <si>
    <t>Apellido</t>
  </si>
  <si>
    <t>Indice de Confianza</t>
  </si>
  <si>
    <t>Nombre Completo (CEO de la Concesionaria)</t>
  </si>
  <si>
    <t>Alwin</t>
  </si>
  <si>
    <t>Mardell</t>
  </si>
  <si>
    <t>Bajo</t>
  </si>
  <si>
    <t>Ardyce</t>
  </si>
  <si>
    <t>Sclanders</t>
  </si>
  <si>
    <t>Alto</t>
  </si>
  <si>
    <t>Emlyn</t>
  </si>
  <si>
    <t>Ygoe</t>
  </si>
  <si>
    <t>Stanford</t>
  </si>
  <si>
    <t>Messenbird</t>
  </si>
  <si>
    <t>Medio</t>
  </si>
  <si>
    <t>Broddie</t>
  </si>
  <si>
    <t>Bramall</t>
  </si>
  <si>
    <t>Antonella</t>
  </si>
  <si>
    <t>Konert</t>
  </si>
  <si>
    <t>Constantino</t>
  </si>
  <si>
    <t>Gurge</t>
  </si>
  <si>
    <t>Jillene</t>
  </si>
  <si>
    <t>Iwanicki</t>
  </si>
  <si>
    <t>Jodi</t>
  </si>
  <si>
    <t>Trow</t>
  </si>
  <si>
    <t>Griff</t>
  </si>
  <si>
    <t>Nacci</t>
  </si>
  <si>
    <t>Winnah</t>
  </si>
  <si>
    <t>De Nisco</t>
  </si>
  <si>
    <t>Merrill</t>
  </si>
  <si>
    <t>Blenkensop</t>
  </si>
  <si>
    <t>Alley</t>
  </si>
  <si>
    <t>Charon</t>
  </si>
  <si>
    <t>Margot</t>
  </si>
  <si>
    <t>Dignall</t>
  </si>
  <si>
    <t>Hermine</t>
  </si>
  <si>
    <t>Shotton</t>
  </si>
  <si>
    <t>Genny</t>
  </si>
  <si>
    <t>Littlechild</t>
  </si>
  <si>
    <t>Alan</t>
  </si>
  <si>
    <t>Mc Andrew</t>
  </si>
  <si>
    <t>Vallie</t>
  </si>
  <si>
    <t>Vallentine</t>
  </si>
  <si>
    <t>Margarethe</t>
  </si>
  <si>
    <t>Wennam</t>
  </si>
  <si>
    <t>Essa</t>
  </si>
  <si>
    <t>Hebblewhite</t>
  </si>
  <si>
    <t>Courtnay</t>
  </si>
  <si>
    <t>Blyth</t>
  </si>
  <si>
    <t>Jillie</t>
  </si>
  <si>
    <t>Randle</t>
  </si>
  <si>
    <t>Alysa</t>
  </si>
  <si>
    <t>Machin</t>
  </si>
  <si>
    <t>Roland</t>
  </si>
  <si>
    <t>Ikringill</t>
  </si>
  <si>
    <t>Parke</t>
  </si>
  <si>
    <t>Medendorp</t>
  </si>
  <si>
    <t>Roosevelt</t>
  </si>
  <si>
    <t>Gentreau</t>
  </si>
  <si>
    <t>Meryl</t>
  </si>
  <si>
    <t>Gethyn</t>
  </si>
  <si>
    <t>Lianna</t>
  </si>
  <si>
    <t>Rebert</t>
  </si>
  <si>
    <t>Guglielma</t>
  </si>
  <si>
    <t>Longbothom</t>
  </si>
  <si>
    <t>Ginelle</t>
  </si>
  <si>
    <t>Murdie</t>
  </si>
  <si>
    <t>PREGUNTA</t>
  </si>
  <si>
    <t>FORMULA</t>
  </si>
  <si>
    <t>VALORES</t>
  </si>
  <si>
    <t>Cantidad de stock mas ALTA</t>
  </si>
  <si>
    <t xml:space="preserve">Modelo mas Barato de BMW </t>
  </si>
  <si>
    <t>Valor Monetario Total de la MARCA BUICK en color CRIMSON</t>
  </si>
  <si>
    <t>BUICK</t>
  </si>
  <si>
    <t>CRIMSON</t>
  </si>
  <si>
    <t>Precio promedio de un TOYOTA PRIUS</t>
  </si>
  <si>
    <t>TOYOTA</t>
  </si>
  <si>
    <t>PRIUS</t>
  </si>
  <si>
    <t>Modelo mas caro de VOLVO en INDONESIA del Año 2013</t>
  </si>
  <si>
    <t>VOLVO</t>
  </si>
  <si>
    <t>INDONESIA</t>
  </si>
  <si>
    <t>Cantidad total de modelos FORD en color AQUAMARINE</t>
  </si>
  <si>
    <t>AQUAMARINE</t>
  </si>
  <si>
    <t>FORD</t>
  </si>
  <si>
    <t>Stock de la marca NISSAN en CHINA</t>
  </si>
  <si>
    <t>CHINA</t>
  </si>
  <si>
    <t>NISSAN</t>
  </si>
  <si>
    <t>VIOLET</t>
  </si>
  <si>
    <t>Concesionarias  que no pagan IVA en BRAZIL</t>
  </si>
  <si>
    <t>BRAZIL</t>
  </si>
  <si>
    <t>Informacion de Automovil</t>
  </si>
  <si>
    <t>Modelo</t>
  </si>
  <si>
    <t>Precio</t>
  </si>
  <si>
    <t>Informacion de Concesionaria</t>
  </si>
  <si>
    <t>Codigo Unico</t>
  </si>
  <si>
    <t>Stock</t>
  </si>
  <si>
    <t>Pais</t>
  </si>
  <si>
    <t>Row Labels</t>
  </si>
  <si>
    <t>(blank)</t>
  </si>
  <si>
    <t>Grand Total</t>
  </si>
  <si>
    <t>Sum of Total_stock</t>
  </si>
  <si>
    <t>Sum of Precio_Base</t>
  </si>
  <si>
    <t>1. Dataset</t>
  </si>
  <si>
    <t>2. Preguntas</t>
  </si>
  <si>
    <t>Count of Nuevo o Viejo</t>
  </si>
  <si>
    <t>6. Dashboard</t>
  </si>
  <si>
    <t>(All)</t>
  </si>
  <si>
    <t>Count of Nombre_modelo</t>
  </si>
  <si>
    <t>Unidades Vendidas</t>
  </si>
  <si>
    <t>Enero</t>
  </si>
  <si>
    <t>Febrero</t>
  </si>
  <si>
    <t>Marzo</t>
  </si>
  <si>
    <t>Abril</t>
  </si>
  <si>
    <t>Mayo</t>
  </si>
  <si>
    <t>Junio</t>
  </si>
  <si>
    <t>Julio</t>
  </si>
  <si>
    <t>Agosto</t>
  </si>
  <si>
    <t>Septiembre</t>
  </si>
  <si>
    <t>Octubre</t>
  </si>
  <si>
    <t>Noviembre</t>
  </si>
  <si>
    <t>Diciembre</t>
  </si>
  <si>
    <t>Mes</t>
  </si>
  <si>
    <t>Pais y concesionaria</t>
  </si>
  <si>
    <t>Cantidad modelo</t>
  </si>
  <si>
    <t>En esta presentacion podemos ver las diferente marcas de automores en multiples conecesionarias unicas en varias partes del mundo. Podemos encontrar marcas de todo tipo, sus diferentes precios, en una gama amplia de modelos y colores.</t>
  </si>
  <si>
    <t>3. Preguntas</t>
  </si>
  <si>
    <t>4. Buscador</t>
  </si>
  <si>
    <t>5.Graficos</t>
  </si>
  <si>
    <t>Re-Stockear</t>
  </si>
  <si>
    <t>Suficiente Stock</t>
  </si>
  <si>
    <t>Cantidad</t>
  </si>
  <si>
    <t>Concepto</t>
  </si>
  <si>
    <t>Nuevo</t>
  </si>
  <si>
    <t>Viejo</t>
  </si>
  <si>
    <t>COLOR</t>
  </si>
  <si>
    <t>Cantidad por Color</t>
  </si>
  <si>
    <t/>
  </si>
  <si>
    <t>Nuevo o viejo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</si>
</sst>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 #,##0.00_-;\-&quot;$&quot;\ * #,##0.00_-;_-&quot;$&quot;\ * &quot;-&quot;??_-;_-@_-"/>
    <numFmt numFmtId="164" formatCode="_-&quot;$&quot;\ * #,##0.00_-;\-&quot;$&quot;\ * #,##0.00_-;_-&quot;$&quot;\ * &quot;-&quot;??_-;_-@"/>
  </numFmts>
  <fonts count="25">
    <font>
      <sz val="11"/>
      <color theme="1"/>
      <name val="Calibri"/>
      <scheme val="minor"/>
    </font>
    <font>
      <sz val="11"/>
      <color theme="1"/>
      <name val="Calibri"/>
      <family val="2"/>
      <scheme val="minor"/>
    </font>
    <font>
      <sz val="14"/>
      <color theme="1"/>
      <name val="Abadi"/>
    </font>
    <font>
      <sz val="11"/>
      <color theme="1"/>
      <name val="Calibri"/>
    </font>
    <font>
      <sz val="11"/>
      <color theme="1"/>
      <name val="Abadi"/>
    </font>
    <font>
      <sz val="11"/>
      <color theme="1"/>
      <name val="Arial"/>
    </font>
    <font>
      <b/>
      <sz val="11"/>
      <color theme="1"/>
      <name val="Abadi"/>
    </font>
    <font>
      <b/>
      <i/>
      <sz val="11"/>
      <color theme="1"/>
      <name val="Abadi"/>
    </font>
    <font>
      <b/>
      <sz val="22"/>
      <color theme="1"/>
      <name val="Angsana New"/>
    </font>
    <font>
      <sz val="11"/>
      <name val="Calibri"/>
    </font>
    <font>
      <b/>
      <sz val="14"/>
      <color theme="1"/>
      <name val="Abadi"/>
    </font>
    <font>
      <sz val="22"/>
      <color theme="1"/>
      <name val="Angsana New"/>
    </font>
    <font>
      <sz val="11"/>
      <color theme="1"/>
      <name val="Angsana New"/>
    </font>
    <font>
      <sz val="20"/>
      <color theme="1"/>
      <name val="Aldhabi"/>
    </font>
    <font>
      <sz val="20"/>
      <color theme="1"/>
      <name val="Angsana New"/>
    </font>
    <font>
      <sz val="11"/>
      <color theme="1"/>
      <name val="Calibri"/>
      <scheme val="minor"/>
    </font>
    <font>
      <b/>
      <sz val="11"/>
      <color theme="1"/>
      <name val="Calibri"/>
      <family val="2"/>
      <scheme val="minor"/>
    </font>
    <font>
      <sz val="24"/>
      <color theme="1"/>
      <name val="Abadi"/>
      <family val="2"/>
    </font>
    <font>
      <sz val="14"/>
      <color theme="1"/>
      <name val="Abadi"/>
      <family val="2"/>
    </font>
    <font>
      <u/>
      <sz val="11"/>
      <color theme="10"/>
      <name val="Calibri"/>
      <family val="2"/>
      <scheme val="minor"/>
    </font>
    <font>
      <i/>
      <sz val="24"/>
      <color theme="1"/>
      <name val="Abadi"/>
      <family val="2"/>
    </font>
    <font>
      <sz val="12"/>
      <color theme="1"/>
      <name val="Abadi"/>
      <family val="2"/>
    </font>
    <font>
      <sz val="8"/>
      <name val="Calibri"/>
      <family val="2"/>
      <scheme val="minor"/>
    </font>
    <font>
      <b/>
      <u/>
      <sz val="16"/>
      <color theme="10"/>
      <name val="Abadi"/>
      <family val="2"/>
    </font>
    <font>
      <b/>
      <sz val="14"/>
      <color theme="1"/>
      <name val="Abadi"/>
      <family val="2"/>
    </font>
  </fonts>
  <fills count="23">
    <fill>
      <patternFill patternType="none"/>
    </fill>
    <fill>
      <patternFill patternType="gray125"/>
    </fill>
    <fill>
      <patternFill patternType="solid">
        <fgColor theme="7"/>
        <bgColor theme="7"/>
      </patternFill>
    </fill>
    <fill>
      <patternFill patternType="solid">
        <fgColor rgb="FF7030A0"/>
        <bgColor rgb="FF7030A0"/>
      </patternFill>
    </fill>
    <fill>
      <patternFill patternType="solid">
        <fgColor theme="5"/>
        <bgColor theme="5"/>
      </patternFill>
    </fill>
    <fill>
      <patternFill patternType="solid">
        <fgColor rgb="FF92D050"/>
        <bgColor rgb="FF92D050"/>
      </patternFill>
    </fill>
    <fill>
      <patternFill patternType="solid">
        <fgColor rgb="FFB4C6E7"/>
        <bgColor rgb="FFB4C6E7"/>
      </patternFill>
    </fill>
    <fill>
      <patternFill patternType="solid">
        <fgColor rgb="FFFFFF00"/>
        <bgColor rgb="FFFFFF00"/>
      </patternFill>
    </fill>
    <fill>
      <patternFill patternType="solid">
        <fgColor rgb="FFFEF2CB"/>
        <bgColor rgb="FFFEF2CB"/>
      </patternFill>
    </fill>
    <fill>
      <patternFill patternType="solid">
        <fgColor theme="4"/>
        <bgColor theme="4"/>
      </patternFill>
    </fill>
    <fill>
      <patternFill patternType="solid">
        <fgColor theme="1"/>
        <bgColor theme="1"/>
      </patternFill>
    </fill>
    <fill>
      <patternFill patternType="solid">
        <fgColor rgb="FFD9E2F3"/>
        <bgColor rgb="FFD9E2F3"/>
      </patternFill>
    </fill>
    <fill>
      <patternFill patternType="solid">
        <fgColor rgb="FF00B050"/>
        <bgColor rgb="FF00B050"/>
      </patternFill>
    </fill>
    <fill>
      <patternFill patternType="solid">
        <fgColor theme="0"/>
        <bgColor theme="0"/>
      </patternFill>
    </fill>
    <fill>
      <patternFill patternType="solid">
        <fgColor rgb="FFD0CECE"/>
        <bgColor rgb="FFD0CECE"/>
      </patternFill>
    </fill>
    <fill>
      <patternFill patternType="solid">
        <fgColor rgb="FFFFC000"/>
        <bgColor rgb="FFFFC000"/>
      </patternFill>
    </fill>
    <fill>
      <patternFill patternType="solid">
        <fgColor theme="0" tint="-0.249977111117893"/>
        <bgColor indexed="64"/>
      </patternFill>
    </fill>
    <fill>
      <patternFill patternType="solid">
        <fgColor rgb="FF00B0F0"/>
        <bgColor indexed="64"/>
      </patternFill>
    </fill>
    <fill>
      <patternFill patternType="solid">
        <fgColor theme="7" tint="0.59999389629810485"/>
        <bgColor indexed="64"/>
      </patternFill>
    </fill>
    <fill>
      <patternFill patternType="solid">
        <fgColor theme="2" tint="-0.14999847407452621"/>
        <bgColor indexed="64"/>
      </patternFill>
    </fill>
    <fill>
      <patternFill patternType="solid">
        <fgColor theme="2" tint="-0.249977111117893"/>
        <bgColor indexed="64"/>
      </patternFill>
    </fill>
    <fill>
      <patternFill patternType="solid">
        <fgColor rgb="FFFFC000"/>
        <bgColor indexed="64"/>
      </patternFill>
    </fill>
    <fill>
      <patternFill patternType="solid">
        <fgColor theme="8" tint="0.59999389629810485"/>
        <bgColor indexed="64"/>
      </patternFill>
    </fill>
  </fills>
  <borders count="52">
    <border>
      <left/>
      <right/>
      <top/>
      <bottom/>
      <diagonal/>
    </border>
    <border>
      <left style="thick">
        <color rgb="FF000000"/>
      </left>
      <right style="thick">
        <color rgb="FF000000"/>
      </right>
      <top/>
      <bottom style="thick">
        <color rgb="FF000000"/>
      </bottom>
      <diagonal/>
    </border>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s>
  <cellStyleXfs count="3">
    <xf numFmtId="0" fontId="0" fillId="0" borderId="0"/>
    <xf numFmtId="44" fontId="15" fillId="0" borderId="0" applyFont="0" applyFill="0" applyBorder="0" applyAlignment="0" applyProtection="0"/>
    <xf numFmtId="0" fontId="19" fillId="0" borderId="0" applyNumberFormat="0" applyFill="0" applyBorder="0" applyAlignment="0" applyProtection="0"/>
  </cellStyleXfs>
  <cellXfs count="135">
    <xf numFmtId="0" fontId="0" fillId="0" borderId="0" xfId="0"/>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164" fontId="2" fillId="5" borderId="1" xfId="0" applyNumberFormat="1"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3" fillId="0" borderId="0" xfId="0" applyFont="1" applyAlignment="1">
      <alignment vertical="center"/>
    </xf>
    <xf numFmtId="0" fontId="4" fillId="7" borderId="3" xfId="0" applyFont="1" applyFill="1" applyBorder="1" applyAlignment="1">
      <alignment horizontal="center" vertical="center" wrapText="1"/>
    </xf>
    <xf numFmtId="0" fontId="4" fillId="0" borderId="0" xfId="0" applyFont="1" applyAlignment="1">
      <alignment horizontal="center" vertical="center" wrapText="1"/>
    </xf>
    <xf numFmtId="164" fontId="4" fillId="0" borderId="4" xfId="0" applyNumberFormat="1" applyFont="1" applyBorder="1" applyAlignment="1">
      <alignment horizontal="center" vertical="center" wrapText="1"/>
    </xf>
    <xf numFmtId="0" fontId="4" fillId="0" borderId="4" xfId="0" applyFont="1" applyBorder="1" applyAlignment="1">
      <alignment horizontal="center" vertical="center" wrapText="1"/>
    </xf>
    <xf numFmtId="0" fontId="4" fillId="8" borderId="3" xfId="0" applyFont="1" applyFill="1" applyBorder="1" applyAlignment="1">
      <alignment horizontal="center" vertical="center" wrapText="1"/>
    </xf>
    <xf numFmtId="0" fontId="4" fillId="7" borderId="5" xfId="0" applyFont="1" applyFill="1" applyBorder="1" applyAlignment="1">
      <alignment horizontal="center" vertical="center" wrapText="1"/>
    </xf>
    <xf numFmtId="0" fontId="4" fillId="0" borderId="5" xfId="0" applyFont="1" applyBorder="1" applyAlignment="1">
      <alignment horizontal="center" vertical="center" wrapText="1"/>
    </xf>
    <xf numFmtId="164" fontId="4" fillId="0" borderId="5" xfId="0" applyNumberFormat="1" applyFont="1" applyBorder="1" applyAlignment="1">
      <alignment horizontal="center" vertical="center" wrapText="1"/>
    </xf>
    <xf numFmtId="0" fontId="5" fillId="7" borderId="5" xfId="0" applyFont="1" applyFill="1" applyBorder="1" applyAlignment="1">
      <alignment horizontal="center" vertical="center" wrapText="1"/>
    </xf>
    <xf numFmtId="16" fontId="4" fillId="7" borderId="5" xfId="0" applyNumberFormat="1" applyFont="1" applyFill="1" applyBorder="1" applyAlignment="1">
      <alignment horizontal="center" vertical="center" wrapText="1"/>
    </xf>
    <xf numFmtId="0" fontId="4" fillId="7" borderId="6" xfId="0" applyFont="1" applyFill="1" applyBorder="1" applyAlignment="1">
      <alignment horizontal="center" vertical="center" wrapText="1"/>
    </xf>
    <xf numFmtId="0" fontId="4" fillId="0" borderId="7" xfId="0" applyFont="1" applyBorder="1" applyAlignment="1">
      <alignment horizontal="center" vertical="center" wrapText="1"/>
    </xf>
    <xf numFmtId="164" fontId="4" fillId="0" borderId="7" xfId="0" applyNumberFormat="1" applyFont="1" applyBorder="1" applyAlignment="1">
      <alignment horizontal="center" vertical="center" wrapText="1"/>
    </xf>
    <xf numFmtId="0" fontId="4" fillId="8" borderId="6" xfId="0" applyFont="1" applyFill="1" applyBorder="1" applyAlignment="1">
      <alignment horizontal="center" vertical="center" wrapText="1"/>
    </xf>
    <xf numFmtId="0" fontId="6" fillId="7" borderId="5" xfId="0" applyFont="1" applyFill="1" applyBorder="1" applyAlignment="1">
      <alignment horizontal="center" vertical="center"/>
    </xf>
    <xf numFmtId="0" fontId="7" fillId="9" borderId="5" xfId="0" applyFont="1" applyFill="1" applyBorder="1" applyAlignment="1">
      <alignment horizontal="center" vertical="center"/>
    </xf>
    <xf numFmtId="0" fontId="7" fillId="9" borderId="5" xfId="0" applyFont="1" applyFill="1" applyBorder="1" applyAlignment="1">
      <alignment horizontal="center" vertical="center" wrapText="1"/>
    </xf>
    <xf numFmtId="0" fontId="3" fillId="10" borderId="2" xfId="0" applyFont="1" applyFill="1" applyBorder="1"/>
    <xf numFmtId="0" fontId="4" fillId="0" borderId="5" xfId="0" applyFont="1" applyBorder="1" applyAlignment="1">
      <alignment horizontal="center" vertical="center"/>
    </xf>
    <xf numFmtId="0" fontId="4" fillId="11" borderId="5" xfId="0" applyFont="1" applyFill="1" applyBorder="1" applyAlignment="1">
      <alignment horizontal="center" vertical="center"/>
    </xf>
    <xf numFmtId="0" fontId="4" fillId="12" borderId="5" xfId="0" applyFont="1" applyFill="1" applyBorder="1" applyAlignment="1">
      <alignment horizontal="center" vertical="center"/>
    </xf>
    <xf numFmtId="0" fontId="4" fillId="10" borderId="2" xfId="0" applyFont="1" applyFill="1" applyBorder="1"/>
    <xf numFmtId="0" fontId="4" fillId="0" borderId="0" xfId="0" applyFont="1"/>
    <xf numFmtId="0" fontId="2" fillId="0" borderId="0" xfId="0" applyFont="1" applyAlignment="1">
      <alignment horizontal="center" vertical="center" wrapText="1"/>
    </xf>
    <xf numFmtId="0" fontId="8" fillId="8" borderId="8" xfId="0" applyFont="1" applyFill="1" applyBorder="1" applyAlignment="1">
      <alignment horizontal="center" vertical="center" wrapText="1"/>
    </xf>
    <xf numFmtId="0" fontId="8" fillId="8" borderId="9" xfId="0" applyFont="1" applyFill="1" applyBorder="1" applyAlignment="1">
      <alignment horizontal="center" vertical="center"/>
    </xf>
    <xf numFmtId="0" fontId="10" fillId="7" borderId="2" xfId="0" applyFont="1" applyFill="1" applyBorder="1" applyAlignment="1">
      <alignment horizontal="center" vertical="center" wrapText="1"/>
    </xf>
    <xf numFmtId="0" fontId="11" fillId="0" borderId="0" xfId="0" applyFont="1" applyAlignment="1">
      <alignment horizontal="center" vertical="center" wrapText="1"/>
    </xf>
    <xf numFmtId="0" fontId="11" fillId="13" borderId="5" xfId="0" applyFont="1" applyFill="1" applyBorder="1" applyAlignment="1">
      <alignment horizontal="center" vertical="center" wrapText="1"/>
    </xf>
    <xf numFmtId="0" fontId="11" fillId="14" borderId="5" xfId="0" applyFont="1" applyFill="1" applyBorder="1" applyAlignment="1">
      <alignment horizontal="center" vertical="center" wrapText="1"/>
    </xf>
    <xf numFmtId="164" fontId="11" fillId="0" borderId="5" xfId="0" applyNumberFormat="1" applyFont="1" applyBorder="1" applyAlignment="1">
      <alignment horizontal="center" vertical="center" wrapText="1"/>
    </xf>
    <xf numFmtId="0" fontId="11" fillId="6" borderId="5" xfId="0" applyFont="1" applyFill="1" applyBorder="1" applyAlignment="1">
      <alignment horizontal="center" vertical="center" wrapText="1"/>
    </xf>
    <xf numFmtId="0" fontId="11" fillId="6" borderId="5" xfId="0" applyFont="1" applyFill="1" applyBorder="1" applyAlignment="1">
      <alignment horizontal="center" vertical="center"/>
    </xf>
    <xf numFmtId="0" fontId="11" fillId="14" borderId="5" xfId="0" applyFont="1" applyFill="1" applyBorder="1" applyAlignment="1">
      <alignment horizontal="center" vertical="center"/>
    </xf>
    <xf numFmtId="0" fontId="11" fillId="0" borderId="5" xfId="0" applyFont="1" applyBorder="1" applyAlignment="1">
      <alignment horizontal="center" vertical="center" wrapText="1"/>
    </xf>
    <xf numFmtId="164" fontId="11" fillId="6" borderId="5" xfId="0" applyNumberFormat="1" applyFont="1" applyFill="1" applyBorder="1" applyAlignment="1">
      <alignment horizontal="center" vertical="center"/>
    </xf>
    <xf numFmtId="164" fontId="11" fillId="14" borderId="5" xfId="0" applyNumberFormat="1" applyFont="1" applyFill="1" applyBorder="1" applyAlignment="1">
      <alignment horizontal="center" vertical="center"/>
    </xf>
    <xf numFmtId="0" fontId="3" fillId="10" borderId="2" xfId="0" applyFont="1" applyFill="1" applyBorder="1" applyAlignment="1">
      <alignment horizontal="center" vertical="center" wrapText="1"/>
    </xf>
    <xf numFmtId="0" fontId="12" fillId="10" borderId="2" xfId="0" applyFont="1" applyFill="1" applyBorder="1" applyAlignment="1">
      <alignment horizontal="center" vertical="center" wrapText="1"/>
    </xf>
    <xf numFmtId="0" fontId="12" fillId="10" borderId="2" xfId="0" applyFont="1" applyFill="1" applyBorder="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center" vertical="center"/>
    </xf>
    <xf numFmtId="0" fontId="13" fillId="0" borderId="0" xfId="0" applyFont="1" applyAlignment="1">
      <alignment horizontal="center" vertical="center"/>
    </xf>
    <xf numFmtId="0" fontId="14" fillId="14" borderId="18" xfId="0" applyFont="1" applyFill="1" applyBorder="1" applyAlignment="1">
      <alignment horizontal="center" vertical="center"/>
    </xf>
    <xf numFmtId="0" fontId="14" fillId="14" borderId="19" xfId="0" applyFont="1" applyFill="1" applyBorder="1" applyAlignment="1">
      <alignment horizontal="center" vertical="center"/>
    </xf>
    <xf numFmtId="0" fontId="14" fillId="8" borderId="20" xfId="0" applyFont="1" applyFill="1" applyBorder="1" applyAlignment="1">
      <alignment horizontal="center" vertical="center"/>
    </xf>
    <xf numFmtId="0" fontId="14" fillId="8" borderId="21" xfId="0" applyFont="1" applyFill="1" applyBorder="1" applyAlignment="1">
      <alignment horizontal="center" vertical="center"/>
    </xf>
    <xf numFmtId="0" fontId="14" fillId="8" borderId="22" xfId="0" applyFont="1" applyFill="1" applyBorder="1" applyAlignment="1">
      <alignment horizontal="center" vertical="center"/>
    </xf>
    <xf numFmtId="0" fontId="14" fillId="8" borderId="23" xfId="0" applyFont="1" applyFill="1" applyBorder="1" applyAlignment="1">
      <alignment horizontal="center" vertical="center"/>
    </xf>
    <xf numFmtId="0" fontId="14" fillId="15" borderId="18" xfId="0" applyFont="1" applyFill="1" applyBorder="1" applyAlignment="1">
      <alignment horizontal="center" vertical="center"/>
    </xf>
    <xf numFmtId="0" fontId="14" fillId="15" borderId="19" xfId="0" applyFont="1" applyFill="1" applyBorder="1" applyAlignment="1">
      <alignment horizontal="center" vertical="center"/>
    </xf>
    <xf numFmtId="164" fontId="14" fillId="15" borderId="19" xfId="0" applyNumberFormat="1" applyFont="1" applyFill="1" applyBorder="1" applyAlignment="1">
      <alignment horizontal="center" vertical="center"/>
    </xf>
    <xf numFmtId="0" fontId="14" fillId="0" borderId="0" xfId="0" applyFont="1" applyAlignment="1">
      <alignment horizontal="center" vertical="center"/>
    </xf>
    <xf numFmtId="0" fontId="14" fillId="14" borderId="20" xfId="0" applyFont="1" applyFill="1" applyBorder="1" applyAlignment="1">
      <alignment horizontal="center" vertical="center"/>
    </xf>
    <xf numFmtId="0" fontId="14" fillId="14" borderId="21" xfId="0" applyFont="1" applyFill="1" applyBorder="1" applyAlignment="1">
      <alignment horizontal="center" vertical="center"/>
    </xf>
    <xf numFmtId="0" fontId="14" fillId="8" borderId="24" xfId="0" applyFont="1" applyFill="1" applyBorder="1" applyAlignment="1">
      <alignment horizontal="center" vertical="center"/>
    </xf>
    <xf numFmtId="0" fontId="14" fillId="8" borderId="25" xfId="0" applyFont="1" applyFill="1" applyBorder="1" applyAlignment="1">
      <alignment horizontal="center" vertical="center"/>
    </xf>
    <xf numFmtId="16" fontId="4" fillId="0" borderId="5" xfId="0" applyNumberFormat="1" applyFont="1" applyBorder="1" applyAlignment="1">
      <alignment horizontal="center" vertical="center" wrapText="1"/>
    </xf>
    <xf numFmtId="0" fontId="0" fillId="0" borderId="26" xfId="0" pivotButton="1" applyBorder="1"/>
    <xf numFmtId="0" fontId="0" fillId="0" borderId="28" xfId="0" applyBorder="1"/>
    <xf numFmtId="0" fontId="0" fillId="0" borderId="26" xfId="0" applyBorder="1" applyAlignment="1">
      <alignment horizontal="left"/>
    </xf>
    <xf numFmtId="0" fontId="0" fillId="0" borderId="27" xfId="0" applyBorder="1" applyAlignment="1">
      <alignment horizontal="left"/>
    </xf>
    <xf numFmtId="0" fontId="0" fillId="0" borderId="31" xfId="0" applyBorder="1" applyAlignment="1">
      <alignment horizontal="left"/>
    </xf>
    <xf numFmtId="0" fontId="0" fillId="0" borderId="30" xfId="0" applyBorder="1"/>
    <xf numFmtId="14" fontId="0" fillId="0" borderId="27" xfId="0" applyNumberFormat="1" applyBorder="1" applyAlignment="1">
      <alignment horizontal="left"/>
    </xf>
    <xf numFmtId="0" fontId="2" fillId="3" borderId="2" xfId="0" applyFont="1" applyFill="1" applyBorder="1" applyAlignment="1">
      <alignment horizontal="center" vertical="center" wrapText="1"/>
    </xf>
    <xf numFmtId="0" fontId="4" fillId="0" borderId="13" xfId="0" applyFont="1" applyBorder="1" applyAlignment="1">
      <alignment horizontal="center" vertical="center" wrapText="1"/>
    </xf>
    <xf numFmtId="0" fontId="4" fillId="0" borderId="32" xfId="0" applyFont="1" applyBorder="1" applyAlignment="1">
      <alignment horizontal="center" vertical="center" wrapText="1"/>
    </xf>
    <xf numFmtId="0" fontId="4" fillId="0" borderId="2" xfId="0" applyFont="1" applyBorder="1" applyAlignment="1">
      <alignment horizontal="center" vertical="center" wrapText="1"/>
    </xf>
    <xf numFmtId="0" fontId="0" fillId="0" borderId="2" xfId="0" applyBorder="1"/>
    <xf numFmtId="0" fontId="4" fillId="0" borderId="33" xfId="0" applyFont="1" applyBorder="1" applyAlignment="1">
      <alignment horizontal="center" vertical="center" wrapText="1"/>
    </xf>
    <xf numFmtId="0" fontId="4" fillId="0" borderId="34" xfId="0" applyFont="1" applyBorder="1" applyAlignment="1">
      <alignment horizontal="center" vertical="center" wrapText="1"/>
    </xf>
    <xf numFmtId="0" fontId="4" fillId="0" borderId="35" xfId="0" applyFont="1" applyBorder="1" applyAlignment="1">
      <alignment horizontal="center" vertical="center" wrapText="1"/>
    </xf>
    <xf numFmtId="0" fontId="0" fillId="16" borderId="0" xfId="0" applyFill="1"/>
    <xf numFmtId="0" fontId="0" fillId="17" borderId="0" xfId="0" applyFill="1"/>
    <xf numFmtId="0" fontId="0" fillId="0" borderId="0" xfId="0" applyAlignment="1">
      <alignment horizontal="center"/>
    </xf>
    <xf numFmtId="0" fontId="0" fillId="0" borderId="29" xfId="0" applyBorder="1"/>
    <xf numFmtId="0" fontId="0" fillId="20" borderId="0" xfId="0" applyFill="1"/>
    <xf numFmtId="0" fontId="0" fillId="0" borderId="28" xfId="0" pivotButton="1" applyBorder="1"/>
    <xf numFmtId="0" fontId="0" fillId="0" borderId="28" xfId="0" applyBorder="1" applyAlignment="1">
      <alignment horizontal="left"/>
    </xf>
    <xf numFmtId="0" fontId="0" fillId="0" borderId="29" xfId="0" applyBorder="1" applyAlignment="1">
      <alignment horizontal="left"/>
    </xf>
    <xf numFmtId="0" fontId="0" fillId="0" borderId="30" xfId="0" applyBorder="1" applyAlignment="1">
      <alignment horizontal="left"/>
    </xf>
    <xf numFmtId="0" fontId="18" fillId="3" borderId="1" xfId="0" applyFont="1" applyFill="1" applyBorder="1" applyAlignment="1">
      <alignment horizontal="center" vertical="center" wrapText="1"/>
    </xf>
    <xf numFmtId="0" fontId="0" fillId="0" borderId="27" xfId="0" applyBorder="1" applyAlignment="1">
      <alignment horizontal="left" indent="1"/>
    </xf>
    <xf numFmtId="0" fontId="0" fillId="0" borderId="30" xfId="0" pivotButton="1" applyBorder="1"/>
    <xf numFmtId="0" fontId="0" fillId="18" borderId="41" xfId="0" applyFill="1" applyBorder="1"/>
    <xf numFmtId="0" fontId="0" fillId="18" borderId="42" xfId="0" applyFill="1" applyBorder="1"/>
    <xf numFmtId="0" fontId="0" fillId="18" borderId="2" xfId="0" applyFill="1" applyBorder="1"/>
    <xf numFmtId="0" fontId="0" fillId="18" borderId="44" xfId="0" applyFill="1" applyBorder="1"/>
    <xf numFmtId="0" fontId="0" fillId="18" borderId="46" xfId="0" applyFill="1" applyBorder="1"/>
    <xf numFmtId="0" fontId="0" fillId="18" borderId="47" xfId="0" applyFill="1" applyBorder="1"/>
    <xf numFmtId="0" fontId="1" fillId="0" borderId="0" xfId="0" applyFont="1" applyAlignment="1">
      <alignment horizontal="center"/>
    </xf>
    <xf numFmtId="0" fontId="21" fillId="21" borderId="0" xfId="0" applyFont="1" applyFill="1" applyAlignment="1">
      <alignment horizontal="center" vertical="center" wrapText="1"/>
    </xf>
    <xf numFmtId="44" fontId="11" fillId="0" borderId="5" xfId="1" applyFont="1" applyBorder="1" applyAlignment="1">
      <alignment horizontal="center" vertical="center" wrapText="1"/>
    </xf>
    <xf numFmtId="0" fontId="20" fillId="22" borderId="40" xfId="0" applyFont="1" applyFill="1" applyBorder="1" applyAlignment="1">
      <alignment horizontal="center" vertical="center" wrapText="1"/>
    </xf>
    <xf numFmtId="0" fontId="17" fillId="22" borderId="43" xfId="0" applyFont="1" applyFill="1" applyBorder="1" applyAlignment="1">
      <alignment horizontal="center" vertical="center" wrapText="1"/>
    </xf>
    <xf numFmtId="0" fontId="17" fillId="22" borderId="45" xfId="0" applyFont="1" applyFill="1" applyBorder="1" applyAlignment="1">
      <alignment horizontal="center" vertical="center" wrapText="1"/>
    </xf>
    <xf numFmtId="0" fontId="23" fillId="19" borderId="37" xfId="2" applyFont="1" applyFill="1" applyBorder="1" applyAlignment="1">
      <alignment horizontal="center" vertical="center"/>
    </xf>
    <xf numFmtId="0" fontId="23" fillId="19" borderId="38" xfId="2" applyFont="1" applyFill="1" applyBorder="1" applyAlignment="1">
      <alignment horizontal="center" vertical="center"/>
    </xf>
    <xf numFmtId="0" fontId="23" fillId="19" borderId="39" xfId="2" applyFont="1" applyFill="1" applyBorder="1" applyAlignment="1">
      <alignment horizontal="center" vertical="center"/>
    </xf>
    <xf numFmtId="0" fontId="0" fillId="18" borderId="41" xfId="0" applyFill="1" applyBorder="1" applyAlignment="1">
      <alignment horizontal="center"/>
    </xf>
    <xf numFmtId="0" fontId="0" fillId="18" borderId="2" xfId="0" applyFill="1" applyBorder="1" applyAlignment="1">
      <alignment horizontal="center"/>
    </xf>
    <xf numFmtId="0" fontId="8" fillId="8" borderId="10" xfId="0" applyFont="1" applyFill="1" applyBorder="1" applyAlignment="1">
      <alignment horizontal="center" vertical="center"/>
    </xf>
    <xf numFmtId="0" fontId="9" fillId="0" borderId="11" xfId="0" applyFont="1" applyBorder="1"/>
    <xf numFmtId="0" fontId="9" fillId="0" borderId="12" xfId="0" applyFont="1" applyBorder="1"/>
    <xf numFmtId="0" fontId="11" fillId="6" borderId="13" xfId="0" applyFont="1" applyFill="1" applyBorder="1" applyAlignment="1">
      <alignment horizontal="center" vertical="center"/>
    </xf>
    <xf numFmtId="0" fontId="9" fillId="0" borderId="14" xfId="0" applyFont="1" applyBorder="1"/>
    <xf numFmtId="0" fontId="9" fillId="0" borderId="15" xfId="0" applyFont="1" applyBorder="1"/>
    <xf numFmtId="0" fontId="14" fillId="0" borderId="16" xfId="0" applyFont="1" applyBorder="1" applyAlignment="1">
      <alignment horizontal="center" vertical="center"/>
    </xf>
    <xf numFmtId="0" fontId="18" fillId="0" borderId="0" xfId="0" applyFont="1" applyAlignment="1">
      <alignment horizontal="center" vertical="center"/>
    </xf>
    <xf numFmtId="0" fontId="18" fillId="0" borderId="0" xfId="0" applyFont="1" applyAlignment="1">
      <alignment horizontal="center"/>
    </xf>
    <xf numFmtId="0" fontId="24" fillId="22" borderId="36" xfId="0" applyFont="1" applyFill="1" applyBorder="1" applyAlignment="1">
      <alignment horizontal="center" vertical="center"/>
    </xf>
    <xf numFmtId="0" fontId="18" fillId="21" borderId="48" xfId="0" applyFont="1" applyFill="1" applyBorder="1" applyAlignment="1">
      <alignment horizontal="center" vertical="center"/>
    </xf>
    <xf numFmtId="0" fontId="24" fillId="22" borderId="40" xfId="0" applyFont="1" applyFill="1" applyBorder="1" applyAlignment="1">
      <alignment horizontal="center"/>
    </xf>
    <xf numFmtId="0" fontId="24" fillId="21" borderId="42" xfId="0" applyFont="1" applyFill="1" applyBorder="1" applyAlignment="1">
      <alignment horizontal="center"/>
    </xf>
    <xf numFmtId="0" fontId="24" fillId="22" borderId="49" xfId="0" applyFont="1" applyFill="1" applyBorder="1" applyAlignment="1">
      <alignment horizontal="center" vertical="center" wrapText="1"/>
    </xf>
    <xf numFmtId="0" fontId="18" fillId="21" borderId="0" xfId="0" applyFont="1" applyFill="1" applyAlignment="1">
      <alignment horizontal="center" vertical="center"/>
    </xf>
    <xf numFmtId="0" fontId="24" fillId="22" borderId="43" xfId="0" applyFont="1" applyFill="1" applyBorder="1" applyAlignment="1">
      <alignment horizontal="center"/>
    </xf>
    <xf numFmtId="0" fontId="24" fillId="0" borderId="44" xfId="0" applyFont="1" applyBorder="1" applyAlignment="1">
      <alignment horizontal="center"/>
    </xf>
    <xf numFmtId="0" fontId="24" fillId="22" borderId="50" xfId="0" applyFont="1" applyFill="1" applyBorder="1" applyAlignment="1">
      <alignment horizontal="center" vertical="center" wrapText="1"/>
    </xf>
    <xf numFmtId="0" fontId="24" fillId="22" borderId="45" xfId="0" applyFont="1" applyFill="1" applyBorder="1" applyAlignment="1">
      <alignment horizontal="center"/>
    </xf>
    <xf numFmtId="0" fontId="24" fillId="0" borderId="47" xfId="0" applyFont="1" applyBorder="1" applyAlignment="1">
      <alignment horizontal="center"/>
    </xf>
    <xf numFmtId="0" fontId="24" fillId="22" borderId="51" xfId="0" applyFont="1" applyFill="1" applyBorder="1" applyAlignment="1">
      <alignment horizontal="center" vertical="center" wrapText="1"/>
    </xf>
    <xf numFmtId="0" fontId="16" fillId="0" borderId="0" xfId="0" applyFont="1" applyAlignment="1">
      <alignment horizontal="center" vertical="center"/>
    </xf>
    <xf numFmtId="0" fontId="14" fillId="0" borderId="18" xfId="0" applyFont="1" applyBorder="1" applyAlignment="1">
      <alignment horizontal="center" vertical="center"/>
    </xf>
    <xf numFmtId="0" fontId="14" fillId="0" borderId="19" xfId="0" applyFont="1" applyBorder="1" applyAlignment="1">
      <alignment horizontal="center" vertical="center"/>
    </xf>
    <xf numFmtId="0" fontId="9" fillId="0" borderId="17" xfId="0" applyFont="1" applyBorder="1" applyAlignment="1">
      <alignment horizontal="center"/>
    </xf>
  </cellXfs>
  <cellStyles count="3">
    <cellStyle name="Currency" xfId="1" builtinId="4"/>
    <cellStyle name="Hyperlink" xfId="2" builtinId="8"/>
    <cellStyle name="Normal" xfId="0" builtinId="0"/>
  </cellStyles>
  <dxfs count="16">
    <dxf>
      <fill>
        <patternFill patternType="solid">
          <fgColor rgb="FFC5E0B3"/>
          <bgColor rgb="FFC5E0B3"/>
        </patternFill>
      </fill>
    </dxf>
    <dxf>
      <fill>
        <patternFill patternType="solid">
          <fgColor rgb="FFFF0000"/>
          <bgColor rgb="FFFF0000"/>
        </patternFill>
      </fill>
    </dxf>
    <dxf>
      <fill>
        <patternFill patternType="solid">
          <fgColor rgb="FFFFFF99"/>
          <bgColor rgb="FFFFFF99"/>
        </patternFill>
      </fill>
    </dxf>
    <dxf>
      <fill>
        <patternFill patternType="solid">
          <fgColor rgb="FFFFC000"/>
          <bgColor rgb="FFFFC000"/>
        </patternFill>
      </fill>
    </dxf>
    <dxf>
      <fill>
        <patternFill patternType="solid">
          <fgColor rgb="FF00B0F0"/>
          <bgColor rgb="FF00B0F0"/>
        </patternFill>
      </fill>
    </dxf>
    <dxf>
      <fill>
        <patternFill patternType="solid">
          <fgColor rgb="FFDADADA"/>
          <bgColor rgb="FFDADADA"/>
        </patternFill>
      </fill>
    </dxf>
    <dxf>
      <numFmt numFmtId="0" formatCode="General"/>
    </dxf>
    <dxf>
      <alignment horizontal="center" textRotation="0" wrapText="0" indent="0" justifyLastLine="0" shrinkToFit="0" readingOrder="0"/>
    </dxf>
    <dxf>
      <alignment horizontal="center" textRotation="0" wrapText="0" indent="0" justifyLastLine="0" shrinkToFit="0" readingOrder="0"/>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theme="0"/>
          <bgColor theme="0"/>
        </patternFill>
      </fill>
    </dxf>
    <dxf>
      <fill>
        <patternFill patternType="solid">
          <fgColor theme="0"/>
          <bgColor theme="0"/>
        </patternFill>
      </fill>
    </dxf>
    <dxf>
      <fill>
        <patternFill patternType="solid">
          <fgColor theme="4"/>
          <bgColor theme="4"/>
        </patternFill>
      </fill>
    </dxf>
  </dxfs>
  <tableStyles count="1">
    <tableStyle name="Dataset-style" pivot="0" count="7" xr9:uid="{00000000-0011-0000-FFFF-FFFF00000000}">
      <tableStyleElement type="headerRow" dxfId="15"/>
      <tableStyleElement type="totalRow" dxfId="14"/>
      <tableStyleElement type="firstColumn" dxfId="13"/>
      <tableStyleElement type="firstRowStripe" dxfId="12"/>
      <tableStyleElement type="secondRowStripe" dxfId="11"/>
      <tableStyleElement type="firstColumnStripe" dxfId="10"/>
      <tableStyleElement type="secondColumnStripe" dxfId="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4.xml"/><Relationship Id="rId26" Type="http://schemas.openxmlformats.org/officeDocument/2006/relationships/calcChain" Target="calcChain.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3.xml"/><Relationship Id="rId25" Type="http://schemas.openxmlformats.org/officeDocument/2006/relationships/sheetMetadata" Target="metadata.xml"/><Relationship Id="rId2" Type="http://schemas.openxmlformats.org/officeDocument/2006/relationships/worksheet" Target="worksheets/sheet2.xml"/><Relationship Id="rId16"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tyles" Target="styles.xml"/><Relationship Id="rId10" Type="http://schemas.openxmlformats.org/officeDocument/2006/relationships/pivotCacheDefinition" Target="pivotCache/pivotCacheDefinition1.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22150129510911E-2"/>
          <c:y val="6.2469487713309318E-2"/>
          <c:w val="0.87928256984377606"/>
          <c:h val="0.76185844266518443"/>
        </c:manualLayout>
      </c:layout>
      <c:lineChart>
        <c:grouping val="standard"/>
        <c:varyColors val="0"/>
        <c:ser>
          <c:idx val="0"/>
          <c:order val="0"/>
          <c:tx>
            <c:strRef>
              <c:f>'Tablas Auxiliares'!$Q$2</c:f>
              <c:strCache>
                <c:ptCount val="1"/>
                <c:pt idx="0">
                  <c:v>Unidades Vendidas</c:v>
                </c:pt>
              </c:strCache>
            </c:strRef>
          </c:tx>
          <c:spPr>
            <a:ln w="28575" cap="rnd">
              <a:solidFill>
                <a:schemeClr val="accent1"/>
              </a:solidFill>
              <a:round/>
            </a:ln>
            <a:effectLst/>
          </c:spPr>
          <c:marker>
            <c:symbol val="none"/>
          </c:marker>
          <c:cat>
            <c:strRef>
              <c:f>'Tablas Auxiliares'!$P$3:$P$14</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'Tablas Auxiliares'!$Q$3:$Q$14</c:f>
              <c:numCache>
                <c:formatCode>General</c:formatCode>
                <c:ptCount val="12"/>
                <c:pt idx="0">
                  <c:v>23475</c:v>
                </c:pt>
                <c:pt idx="1">
                  <c:v>23281</c:v>
                </c:pt>
                <c:pt idx="2">
                  <c:v>21657</c:v>
                </c:pt>
                <c:pt idx="3">
                  <c:v>22290</c:v>
                </c:pt>
                <c:pt idx="4">
                  <c:v>21595</c:v>
                </c:pt>
                <c:pt idx="5">
                  <c:v>22215</c:v>
                </c:pt>
                <c:pt idx="6">
                  <c:v>23166</c:v>
                </c:pt>
                <c:pt idx="7">
                  <c:v>23619</c:v>
                </c:pt>
                <c:pt idx="8">
                  <c:v>22450</c:v>
                </c:pt>
                <c:pt idx="9">
                  <c:v>22039</c:v>
                </c:pt>
                <c:pt idx="10">
                  <c:v>21197</c:v>
                </c:pt>
                <c:pt idx="11">
                  <c:v>22901</c:v>
                </c:pt>
              </c:numCache>
            </c:numRef>
          </c:val>
          <c:smooth val="0"/>
          <c:extLst>
            <c:ext xmlns:c16="http://schemas.microsoft.com/office/drawing/2014/chart" uri="{C3380CC4-5D6E-409C-BE32-E72D297353CC}">
              <c16:uniqueId val="{00000000-DC3C-4D20-B56B-A4B7F13D19BC}"/>
            </c:ext>
          </c:extLst>
        </c:ser>
        <c:dLbls>
          <c:showLegendKey val="0"/>
          <c:showVal val="0"/>
          <c:showCatName val="0"/>
          <c:showSerName val="0"/>
          <c:showPercent val="0"/>
          <c:showBubbleSize val="0"/>
        </c:dLbls>
        <c:smooth val="0"/>
        <c:axId val="924413199"/>
        <c:axId val="696362495"/>
      </c:lineChart>
      <c:catAx>
        <c:axId val="92441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696362495"/>
        <c:crosses val="autoZero"/>
        <c:auto val="1"/>
        <c:lblAlgn val="ctr"/>
        <c:lblOffset val="100"/>
        <c:noMultiLvlLbl val="0"/>
      </c:catAx>
      <c:valAx>
        <c:axId val="69636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92441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'Tablas Auxiliares'!$Q$16</c:f>
              <c:strCache>
                <c:ptCount val="1"/>
                <c:pt idx="0">
                  <c:v>Cantidad</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 Auxiliares'!$P$17:$P$18</c:f>
              <c:strCache>
                <c:ptCount val="2"/>
                <c:pt idx="0">
                  <c:v>Re-Stockear</c:v>
                </c:pt>
                <c:pt idx="1">
                  <c:v>Suficiente Stock</c:v>
                </c:pt>
              </c:strCache>
            </c:strRef>
          </c:cat>
          <c:val>
            <c:numRef>
              <c:f>'Tablas Auxiliares'!$Q$17:$Q$18</c:f>
              <c:numCache>
                <c:formatCode>General</c:formatCode>
                <c:ptCount val="2"/>
                <c:pt idx="0">
                  <c:v>193</c:v>
                </c:pt>
                <c:pt idx="1">
                  <c:v>807</c:v>
                </c:pt>
              </c:numCache>
            </c:numRef>
          </c:val>
          <c:extLst>
            <c:ext xmlns:c16="http://schemas.microsoft.com/office/drawing/2014/chart" uri="{C3380CC4-5D6E-409C-BE32-E72D297353CC}">
              <c16:uniqueId val="{00000000-25D7-4544-97DB-A767D6FABC1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AR"/>
        </a:p>
      </c:txPr>
    </c:title>
    <c:autoTitleDeleted val="0"/>
    <c:plotArea>
      <c:layout/>
      <c:barChart>
        <c:barDir val="col"/>
        <c:grouping val="clustered"/>
        <c:varyColors val="0"/>
        <c:ser>
          <c:idx val="0"/>
          <c:order val="0"/>
          <c:tx>
            <c:strRef>
              <c:f>'Tablas Auxiliares'!$Q$20</c:f>
              <c:strCache>
                <c:ptCount val="1"/>
                <c:pt idx="0">
                  <c:v>Cantidad</c:v>
                </c:pt>
              </c:strCache>
            </c:strRef>
          </c:tx>
          <c:spPr>
            <a:solidFill>
              <a:srgbClr val="7030A0"/>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'Tablas Auxiliares'!$P$21:$P$22</c:f>
              <c:strCache>
                <c:ptCount val="2"/>
                <c:pt idx="0">
                  <c:v>Nuevo</c:v>
                </c:pt>
                <c:pt idx="1">
                  <c:v>Viejo</c:v>
                </c:pt>
              </c:strCache>
            </c:strRef>
          </c:cat>
          <c:val>
            <c:numRef>
              <c:f>'Tablas Auxiliares'!$Q$21:$Q$22</c:f>
              <c:numCache>
                <c:formatCode>General</c:formatCode>
                <c:ptCount val="2"/>
                <c:pt idx="0">
                  <c:v>556</c:v>
                </c:pt>
                <c:pt idx="1">
                  <c:v>443</c:v>
                </c:pt>
              </c:numCache>
            </c:numRef>
          </c:val>
          <c:extLst>
            <c:ext xmlns:c16="http://schemas.microsoft.com/office/drawing/2014/chart" uri="{C3380CC4-5D6E-409C-BE32-E72D297353CC}">
              <c16:uniqueId val="{00000000-7574-47C7-BECB-31819919C1D3}"/>
            </c:ext>
          </c:extLst>
        </c:ser>
        <c:dLbls>
          <c:dLblPos val="outEnd"/>
          <c:showLegendKey val="0"/>
          <c:showVal val="1"/>
          <c:showCatName val="0"/>
          <c:showSerName val="0"/>
          <c:showPercent val="0"/>
          <c:showBubbleSize val="0"/>
        </c:dLbls>
        <c:gapWidth val="444"/>
        <c:overlap val="-90"/>
        <c:axId val="1395365392"/>
        <c:axId val="1611614992"/>
      </c:barChart>
      <c:catAx>
        <c:axId val="139536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AR"/>
          </a:p>
        </c:txPr>
        <c:crossAx val="1611614992"/>
        <c:crosses val="autoZero"/>
        <c:auto val="1"/>
        <c:lblAlgn val="ctr"/>
        <c:lblOffset val="100"/>
        <c:noMultiLvlLbl val="0"/>
      </c:catAx>
      <c:valAx>
        <c:axId val="1611614992"/>
        <c:scaling>
          <c:orientation val="minMax"/>
        </c:scaling>
        <c:delete val="1"/>
        <c:axPos val="l"/>
        <c:numFmt formatCode="General" sourceLinked="1"/>
        <c:majorTickMark val="none"/>
        <c:minorTickMark val="none"/>
        <c:tickLblPos val="nextTo"/>
        <c:crossAx val="139536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[Ivan Kim Proyecto Final.xlsx]Pivot Tables!PivotTable3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Comparativa de Stock Por Marca</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Tables'!$E$3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7C4-443D-A9E4-76B0607B85F1}"/>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7C4-443D-A9E4-76B0607B85F1}"/>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7C4-443D-A9E4-76B0607B85F1}"/>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7C4-443D-A9E4-76B0607B85F1}"/>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7C4-443D-A9E4-76B0607B85F1}"/>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7C4-443D-A9E4-76B0607B85F1}"/>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7C4-443D-A9E4-76B0607B85F1}"/>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7C4-443D-A9E4-76B0607B85F1}"/>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7C4-443D-A9E4-76B0607B85F1}"/>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7C4-443D-A9E4-76B0607B85F1}"/>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7C4-443D-A9E4-76B0607B85F1}"/>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07C4-443D-A9E4-76B0607B85F1}"/>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07C4-443D-A9E4-76B0607B85F1}"/>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07C4-443D-A9E4-76B0607B85F1}"/>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07C4-443D-A9E4-76B0607B85F1}"/>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07C4-443D-A9E4-76B0607B85F1}"/>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07C4-443D-A9E4-76B0607B85F1}"/>
              </c:ext>
            </c:extLst>
          </c:dPt>
          <c:dPt>
            <c:idx val="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07C4-443D-A9E4-76B0607B85F1}"/>
              </c:ext>
            </c:extLst>
          </c:dPt>
          <c:dPt>
            <c:idx val="1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07C4-443D-A9E4-76B0607B85F1}"/>
              </c:ext>
            </c:extLst>
          </c:dPt>
          <c:dPt>
            <c:idx val="1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07C4-443D-A9E4-76B0607B85F1}"/>
              </c:ext>
            </c:extLst>
          </c:dPt>
          <c:dPt>
            <c:idx val="2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07C4-443D-A9E4-76B0607B85F1}"/>
              </c:ext>
            </c:extLst>
          </c:dPt>
          <c:dPt>
            <c:idx val="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07C4-443D-A9E4-76B0607B85F1}"/>
              </c:ext>
            </c:extLst>
          </c:dPt>
          <c:dPt>
            <c:idx val="2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07C4-443D-A9E4-76B0607B85F1}"/>
              </c:ext>
            </c:extLst>
          </c:dPt>
          <c:dPt>
            <c:idx val="2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07C4-443D-A9E4-76B0607B85F1}"/>
              </c:ext>
            </c:extLst>
          </c:dPt>
          <c:dPt>
            <c:idx val="2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07C4-443D-A9E4-76B0607B85F1}"/>
              </c:ext>
            </c:extLst>
          </c:dPt>
          <c:dPt>
            <c:idx val="2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07C4-443D-A9E4-76B0607B85F1}"/>
              </c:ext>
            </c:extLst>
          </c:dPt>
          <c:dPt>
            <c:idx val="2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07C4-443D-A9E4-76B0607B85F1}"/>
              </c:ext>
            </c:extLst>
          </c:dPt>
          <c:dPt>
            <c:idx val="2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07C4-443D-A9E4-76B0607B85F1}"/>
              </c:ext>
            </c:extLst>
          </c:dPt>
          <c:dPt>
            <c:idx val="2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07C4-443D-A9E4-76B0607B85F1}"/>
              </c:ext>
            </c:extLst>
          </c:dPt>
          <c:dPt>
            <c:idx val="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07C4-443D-A9E4-76B0607B85F1}"/>
              </c:ext>
            </c:extLst>
          </c:dPt>
          <c:dPt>
            <c:idx val="3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07C4-443D-A9E4-76B0607B85F1}"/>
              </c:ext>
            </c:extLst>
          </c:dPt>
          <c:dPt>
            <c:idx val="3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07C4-443D-A9E4-76B0607B85F1}"/>
              </c:ext>
            </c:extLst>
          </c:dPt>
          <c:dPt>
            <c:idx val="3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07C4-443D-A9E4-76B0607B85F1}"/>
              </c:ext>
            </c:extLst>
          </c:dPt>
          <c:dPt>
            <c:idx val="3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07C4-443D-A9E4-76B0607B85F1}"/>
              </c:ext>
            </c:extLst>
          </c:dPt>
          <c:dPt>
            <c:idx val="3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07C4-443D-A9E4-76B0607B85F1}"/>
              </c:ext>
            </c:extLst>
          </c:dPt>
          <c:dPt>
            <c:idx val="3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07C4-443D-A9E4-76B0607B85F1}"/>
              </c:ext>
            </c:extLst>
          </c:dPt>
          <c:dPt>
            <c:idx val="3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07C4-443D-A9E4-76B0607B85F1}"/>
              </c:ext>
            </c:extLst>
          </c:dPt>
          <c:dPt>
            <c:idx val="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07C4-443D-A9E4-76B0607B85F1}"/>
              </c:ext>
            </c:extLst>
          </c:dPt>
          <c:dPt>
            <c:idx val="3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07C4-443D-A9E4-76B0607B85F1}"/>
              </c:ext>
            </c:extLst>
          </c:dPt>
          <c:dPt>
            <c:idx val="3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07C4-443D-A9E4-76B0607B85F1}"/>
              </c:ext>
            </c:extLst>
          </c:dPt>
          <c:dPt>
            <c:idx val="4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07C4-443D-A9E4-76B0607B85F1}"/>
              </c:ext>
            </c:extLst>
          </c:dPt>
          <c:dPt>
            <c:idx val="4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07C4-443D-A9E4-76B0607B85F1}"/>
              </c:ext>
            </c:extLst>
          </c:dPt>
          <c:dPt>
            <c:idx val="4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07C4-443D-A9E4-76B0607B85F1}"/>
              </c:ext>
            </c:extLst>
          </c:dPt>
          <c:dPt>
            <c:idx val="4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07C4-443D-A9E4-76B0607B85F1}"/>
              </c:ext>
            </c:extLst>
          </c:dPt>
          <c:dPt>
            <c:idx val="4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07C4-443D-A9E4-76B0607B85F1}"/>
              </c:ext>
            </c:extLst>
          </c:dPt>
          <c:dPt>
            <c:idx val="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07C4-443D-A9E4-76B0607B85F1}"/>
              </c:ext>
            </c:extLst>
          </c:dPt>
          <c:dPt>
            <c:idx val="4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07C4-443D-A9E4-76B0607B85F1}"/>
              </c:ext>
            </c:extLst>
          </c:dPt>
          <c:dPt>
            <c:idx val="4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07C4-443D-A9E4-76B0607B85F1}"/>
              </c:ext>
            </c:extLst>
          </c:dPt>
          <c:dPt>
            <c:idx val="4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07C4-443D-A9E4-76B0607B85F1}"/>
              </c:ext>
            </c:extLst>
          </c:dPt>
          <c:dPt>
            <c:idx val="4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07C4-443D-A9E4-76B0607B85F1}"/>
              </c:ext>
            </c:extLst>
          </c:dPt>
          <c:dPt>
            <c:idx val="5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07C4-443D-A9E4-76B0607B85F1}"/>
              </c:ext>
            </c:extLst>
          </c:dPt>
          <c:dPt>
            <c:idx val="5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07C4-443D-A9E4-76B0607B85F1}"/>
              </c:ext>
            </c:extLst>
          </c:dPt>
          <c:dPt>
            <c:idx val="5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07C4-443D-A9E4-76B0607B85F1}"/>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07C4-443D-A9E4-76B0607B85F1}"/>
              </c:ext>
            </c:extLst>
          </c:dPt>
          <c:dPt>
            <c:idx val="5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07C4-443D-A9E4-76B0607B85F1}"/>
              </c:ext>
            </c:extLst>
          </c:dPt>
          <c:dPt>
            <c:idx val="5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07C4-443D-A9E4-76B0607B85F1}"/>
              </c:ext>
            </c:extLst>
          </c:dPt>
          <c:dPt>
            <c:idx val="5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07C4-443D-A9E4-76B0607B85F1}"/>
              </c:ext>
            </c:extLst>
          </c:dPt>
          <c:dPt>
            <c:idx val="5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07C4-443D-A9E4-76B0607B85F1}"/>
              </c:ext>
            </c:extLst>
          </c:dPt>
          <c:dPt>
            <c:idx val="5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07C4-443D-A9E4-76B0607B85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AR"/>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Tables'!$D$4:$D$63</c:f>
              <c:strCache>
                <c:ptCount val="59"/>
                <c:pt idx="0">
                  <c:v>Acura</c:v>
                </c:pt>
                <c:pt idx="1">
                  <c:v>Aptera</c:v>
                </c:pt>
                <c:pt idx="2">
                  <c:v>Aston Martin</c:v>
                </c:pt>
                <c:pt idx="3">
                  <c:v>Audi</c:v>
                </c:pt>
                <c:pt idx="4">
                  <c:v>Bentley</c:v>
                </c:pt>
                <c:pt idx="5">
                  <c:v>BMW</c:v>
                </c:pt>
                <c:pt idx="6">
                  <c:v>Bugatti</c:v>
                </c:pt>
                <c:pt idx="7">
                  <c:v>Buick</c:v>
                </c:pt>
                <c:pt idx="8">
                  <c:v>Cadillac</c:v>
                </c:pt>
                <c:pt idx="9">
                  <c:v>Chevrolet</c:v>
                </c:pt>
                <c:pt idx="10">
                  <c:v>Chrysler</c:v>
                </c:pt>
                <c:pt idx="11">
                  <c:v>CitroÃ«n</c:v>
                </c:pt>
                <c:pt idx="12">
                  <c:v>Daewoo</c:v>
                </c:pt>
                <c:pt idx="13">
                  <c:v>Dodge</c:v>
                </c:pt>
                <c:pt idx="14">
                  <c:v>Eagle</c:v>
                </c:pt>
                <c:pt idx="15">
                  <c:v>Ferrari</c:v>
                </c:pt>
                <c:pt idx="16">
                  <c:v>Fiat</c:v>
                </c:pt>
                <c:pt idx="17">
                  <c:v>Ford</c:v>
                </c:pt>
                <c:pt idx="18">
                  <c:v>GMC</c:v>
                </c:pt>
                <c:pt idx="19">
                  <c:v>Honda</c:v>
                </c:pt>
                <c:pt idx="20">
                  <c:v>Hummer</c:v>
                </c:pt>
                <c:pt idx="21">
                  <c:v>Hyundai</c:v>
                </c:pt>
                <c:pt idx="22">
                  <c:v>Infiniti</c:v>
                </c:pt>
                <c:pt idx="23">
                  <c:v>Isuzu</c:v>
                </c:pt>
                <c:pt idx="24">
                  <c:v>Jaguar</c:v>
                </c:pt>
                <c:pt idx="25">
                  <c:v>Jeep</c:v>
                </c:pt>
                <c:pt idx="26">
                  <c:v>Jensen</c:v>
                </c:pt>
                <c:pt idx="27">
                  <c:v>Kia</c:v>
                </c:pt>
                <c:pt idx="28">
                  <c:v>Lamborghini</c:v>
                </c:pt>
                <c:pt idx="29">
                  <c:v>Land Rover</c:v>
                </c:pt>
                <c:pt idx="30">
                  <c:v>Lexus</c:v>
                </c:pt>
                <c:pt idx="31">
                  <c:v>Lincoln</c:v>
                </c:pt>
                <c:pt idx="32">
                  <c:v>Lotus</c:v>
                </c:pt>
                <c:pt idx="33">
                  <c:v>Maserati</c:v>
                </c:pt>
                <c:pt idx="34">
                  <c:v>Maybach</c:v>
                </c:pt>
                <c:pt idx="35">
                  <c:v>Mazda</c:v>
                </c:pt>
                <c:pt idx="36">
                  <c:v>Mercedes-Benz</c:v>
                </c:pt>
                <c:pt idx="37">
                  <c:v>Mercury</c:v>
                </c:pt>
                <c:pt idx="38">
                  <c:v>MINI</c:v>
                </c:pt>
                <c:pt idx="39">
                  <c:v>Mitsubishi</c:v>
                </c:pt>
                <c:pt idx="40">
                  <c:v>Nissan</c:v>
                </c:pt>
                <c:pt idx="41">
                  <c:v>Oldsmobile</c:v>
                </c:pt>
                <c:pt idx="42">
                  <c:v>Panoz</c:v>
                </c:pt>
                <c:pt idx="43">
                  <c:v>Plymouth</c:v>
                </c:pt>
                <c:pt idx="44">
                  <c:v>Pontiac</c:v>
                </c:pt>
                <c:pt idx="45">
                  <c:v>Porsche</c:v>
                </c:pt>
                <c:pt idx="46">
                  <c:v>Ram</c:v>
                </c:pt>
                <c:pt idx="47">
                  <c:v>Rolls-Royce</c:v>
                </c:pt>
                <c:pt idx="48">
                  <c:v>Saab</c:v>
                </c:pt>
                <c:pt idx="49">
                  <c:v>Saturn</c:v>
                </c:pt>
                <c:pt idx="50">
                  <c:v>Scion</c:v>
                </c:pt>
                <c:pt idx="51">
                  <c:v>Shelby</c:v>
                </c:pt>
                <c:pt idx="52">
                  <c:v>Spyker</c:v>
                </c:pt>
                <c:pt idx="53">
                  <c:v>Subaru</c:v>
                </c:pt>
                <c:pt idx="54">
                  <c:v>Suzuki</c:v>
                </c:pt>
                <c:pt idx="55">
                  <c:v>Toyota</c:v>
                </c:pt>
                <c:pt idx="56">
                  <c:v>Volkswagen</c:v>
                </c:pt>
                <c:pt idx="57">
                  <c:v>Volvo</c:v>
                </c:pt>
                <c:pt idx="58">
                  <c:v>(blank)</c:v>
                </c:pt>
              </c:strCache>
            </c:strRef>
          </c:cat>
          <c:val>
            <c:numRef>
              <c:f>'Pivot Tables'!$E$4:$E$63</c:f>
              <c:numCache>
                <c:formatCode>General</c:formatCode>
                <c:ptCount val="59"/>
                <c:pt idx="0">
                  <c:v>24541</c:v>
                </c:pt>
                <c:pt idx="1">
                  <c:v>3460</c:v>
                </c:pt>
                <c:pt idx="2">
                  <c:v>17293</c:v>
                </c:pt>
                <c:pt idx="3">
                  <c:v>55895</c:v>
                </c:pt>
                <c:pt idx="4">
                  <c:v>14063</c:v>
                </c:pt>
                <c:pt idx="5">
                  <c:v>49858</c:v>
                </c:pt>
                <c:pt idx="6">
                  <c:v>582</c:v>
                </c:pt>
                <c:pt idx="7">
                  <c:v>78762</c:v>
                </c:pt>
                <c:pt idx="8">
                  <c:v>63257</c:v>
                </c:pt>
                <c:pt idx="9">
                  <c:v>223603</c:v>
                </c:pt>
                <c:pt idx="10">
                  <c:v>29211</c:v>
                </c:pt>
                <c:pt idx="11">
                  <c:v>8210</c:v>
                </c:pt>
                <c:pt idx="12">
                  <c:v>6406</c:v>
                </c:pt>
                <c:pt idx="13">
                  <c:v>118941</c:v>
                </c:pt>
                <c:pt idx="14">
                  <c:v>12564</c:v>
                </c:pt>
                <c:pt idx="15">
                  <c:v>16922</c:v>
                </c:pt>
                <c:pt idx="16">
                  <c:v>436</c:v>
                </c:pt>
                <c:pt idx="17">
                  <c:v>239206</c:v>
                </c:pt>
                <c:pt idx="18">
                  <c:v>93981</c:v>
                </c:pt>
                <c:pt idx="19">
                  <c:v>57669</c:v>
                </c:pt>
                <c:pt idx="20">
                  <c:v>2106</c:v>
                </c:pt>
                <c:pt idx="21">
                  <c:v>31188</c:v>
                </c:pt>
                <c:pt idx="22">
                  <c:v>26024</c:v>
                </c:pt>
                <c:pt idx="23">
                  <c:v>36764</c:v>
                </c:pt>
                <c:pt idx="24">
                  <c:v>17887</c:v>
                </c:pt>
                <c:pt idx="25">
                  <c:v>45633</c:v>
                </c:pt>
                <c:pt idx="26">
                  <c:v>2074</c:v>
                </c:pt>
                <c:pt idx="27">
                  <c:v>26658</c:v>
                </c:pt>
                <c:pt idx="28">
                  <c:v>17836</c:v>
                </c:pt>
                <c:pt idx="29">
                  <c:v>34954</c:v>
                </c:pt>
                <c:pt idx="30">
                  <c:v>63358</c:v>
                </c:pt>
                <c:pt idx="31">
                  <c:v>48672</c:v>
                </c:pt>
                <c:pt idx="32">
                  <c:v>13801</c:v>
                </c:pt>
                <c:pt idx="33">
                  <c:v>8034</c:v>
                </c:pt>
                <c:pt idx="34">
                  <c:v>6171</c:v>
                </c:pt>
                <c:pt idx="35">
                  <c:v>86699</c:v>
                </c:pt>
                <c:pt idx="36">
                  <c:v>124870</c:v>
                </c:pt>
                <c:pt idx="37">
                  <c:v>35650</c:v>
                </c:pt>
                <c:pt idx="38">
                  <c:v>6069</c:v>
                </c:pt>
                <c:pt idx="39">
                  <c:v>113491</c:v>
                </c:pt>
                <c:pt idx="40">
                  <c:v>67036</c:v>
                </c:pt>
                <c:pt idx="41">
                  <c:v>25474</c:v>
                </c:pt>
                <c:pt idx="42">
                  <c:v>3987</c:v>
                </c:pt>
                <c:pt idx="43">
                  <c:v>17624</c:v>
                </c:pt>
                <c:pt idx="44">
                  <c:v>76024</c:v>
                </c:pt>
                <c:pt idx="45">
                  <c:v>22555</c:v>
                </c:pt>
                <c:pt idx="46">
                  <c:v>2727</c:v>
                </c:pt>
                <c:pt idx="47">
                  <c:v>3006</c:v>
                </c:pt>
                <c:pt idx="48">
                  <c:v>22186</c:v>
                </c:pt>
                <c:pt idx="49">
                  <c:v>22379</c:v>
                </c:pt>
                <c:pt idx="50">
                  <c:v>13269</c:v>
                </c:pt>
                <c:pt idx="51">
                  <c:v>2922</c:v>
                </c:pt>
                <c:pt idx="52">
                  <c:v>4041</c:v>
                </c:pt>
                <c:pt idx="53">
                  <c:v>46464</c:v>
                </c:pt>
                <c:pt idx="54">
                  <c:v>42247</c:v>
                </c:pt>
                <c:pt idx="55">
                  <c:v>106450</c:v>
                </c:pt>
                <c:pt idx="56">
                  <c:v>58552</c:v>
                </c:pt>
                <c:pt idx="57">
                  <c:v>81635</c:v>
                </c:pt>
              </c:numCache>
            </c:numRef>
          </c:val>
          <c:extLst>
            <c:ext xmlns:c16="http://schemas.microsoft.com/office/drawing/2014/chart" uri="{C3380CC4-5D6E-409C-BE32-E72D297353CC}">
              <c16:uniqueId val="{00000000-10C9-4E81-9E95-AB36AAA0264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[Ivan Kim Proyecto Final.xlsx]Pivot Tables!PivotTable4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Precio Por Modelo</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A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Tables'!$A$4:$A$245</c:f>
              <c:strCache>
                <c:ptCount val="241"/>
                <c:pt idx="0">
                  <c:v>80</c:v>
                </c:pt>
                <c:pt idx="1">
                  <c:v>200</c:v>
                </c:pt>
                <c:pt idx="2">
                  <c:v>530</c:v>
                </c:pt>
                <c:pt idx="3">
                  <c:v>626</c:v>
                </c:pt>
                <c:pt idx="4">
                  <c:v>760</c:v>
                </c:pt>
                <c:pt idx="5">
                  <c:v>850</c:v>
                </c:pt>
                <c:pt idx="6">
                  <c:v>911</c:v>
                </c:pt>
                <c:pt idx="7">
                  <c:v>1000</c:v>
                </c:pt>
                <c:pt idx="8">
                  <c:v>1500</c:v>
                </c:pt>
                <c:pt idx="9">
                  <c:v>3500</c:v>
                </c:pt>
                <c:pt idx="10">
                  <c:v>4000</c:v>
                </c:pt>
                <c:pt idx="11">
                  <c:v>9000</c:v>
                </c:pt>
                <c:pt idx="12">
                  <c:v>2CV</c:v>
                </c:pt>
                <c:pt idx="13">
                  <c:v>3000GT</c:v>
                </c:pt>
                <c:pt idx="14">
                  <c:v>400SE</c:v>
                </c:pt>
                <c:pt idx="15">
                  <c:v>612 Scaglietti</c:v>
                </c:pt>
                <c:pt idx="16">
                  <c:v>7 Series</c:v>
                </c:pt>
                <c:pt idx="17">
                  <c:v>A4</c:v>
                </c:pt>
                <c:pt idx="18">
                  <c:v>A8</c:v>
                </c:pt>
                <c:pt idx="19">
                  <c:v>Accord</c:v>
                </c:pt>
                <c:pt idx="20">
                  <c:v>Accord Crosstour</c:v>
                </c:pt>
                <c:pt idx="21">
                  <c:v>Aerio</c:v>
                </c:pt>
                <c:pt idx="22">
                  <c:v>Alcyone SVX</c:v>
                </c:pt>
                <c:pt idx="23">
                  <c:v>Allroad</c:v>
                </c:pt>
                <c:pt idx="24">
                  <c:v>Aspen</c:v>
                </c:pt>
                <c:pt idx="25">
                  <c:v>Astro</c:v>
                </c:pt>
                <c:pt idx="26">
                  <c:v>Aurora</c:v>
                </c:pt>
                <c:pt idx="27">
                  <c:v>Avalanche 2500</c:v>
                </c:pt>
                <c:pt idx="28">
                  <c:v>Avalon</c:v>
                </c:pt>
                <c:pt idx="29">
                  <c:v>Axiom</c:v>
                </c:pt>
                <c:pt idx="30">
                  <c:v>Bonneville</c:v>
                </c:pt>
                <c:pt idx="31">
                  <c:v>Boxster</c:v>
                </c:pt>
                <c:pt idx="32">
                  <c:v>Bravada</c:v>
                </c:pt>
                <c:pt idx="33">
                  <c:v>B-Series Plus</c:v>
                </c:pt>
                <c:pt idx="34">
                  <c:v>C30</c:v>
                </c:pt>
                <c:pt idx="35">
                  <c:v>C70</c:v>
                </c:pt>
                <c:pt idx="36">
                  <c:v>C8 Spyder Wide Body</c:v>
                </c:pt>
                <c:pt idx="37">
                  <c:v>Caliber</c:v>
                </c:pt>
                <c:pt idx="38">
                  <c:v>Camaro</c:v>
                </c:pt>
                <c:pt idx="39">
                  <c:v>Camry</c:v>
                </c:pt>
                <c:pt idx="40">
                  <c:v>Caprice</c:v>
                </c:pt>
                <c:pt idx="41">
                  <c:v>Cavalier</c:v>
                </c:pt>
                <c:pt idx="42">
                  <c:v>CC</c:v>
                </c:pt>
                <c:pt idx="43">
                  <c:v>C-Class</c:v>
                </c:pt>
                <c:pt idx="44">
                  <c:v>Century</c:v>
                </c:pt>
                <c:pt idx="45">
                  <c:v>Chariot</c:v>
                </c:pt>
                <c:pt idx="46">
                  <c:v>Cherokee</c:v>
                </c:pt>
                <c:pt idx="47">
                  <c:v>Civic</c:v>
                </c:pt>
                <c:pt idx="48">
                  <c:v>CLK-Class</c:v>
                </c:pt>
                <c:pt idx="49">
                  <c:v>Compass</c:v>
                </c:pt>
                <c:pt idx="50">
                  <c:v>Concorde</c:v>
                </c:pt>
                <c:pt idx="51">
                  <c:v>Continental</c:v>
                </c:pt>
                <c:pt idx="52">
                  <c:v>Continental Flying Spur</c:v>
                </c:pt>
                <c:pt idx="53">
                  <c:v>Cooper Countryman</c:v>
                </c:pt>
                <c:pt idx="54">
                  <c:v>Cordia</c:v>
                </c:pt>
                <c:pt idx="55">
                  <c:v>Corvette</c:v>
                </c:pt>
                <c:pt idx="56">
                  <c:v>Courier</c:v>
                </c:pt>
                <c:pt idx="57">
                  <c:v>Crown Victoria</c:v>
                </c:pt>
                <c:pt idx="58">
                  <c:v>CR-V</c:v>
                </c:pt>
                <c:pt idx="59">
                  <c:v>CTS</c:v>
                </c:pt>
                <c:pt idx="60">
                  <c:v>CX-5</c:v>
                </c:pt>
                <c:pt idx="61">
                  <c:v>CX-7</c:v>
                </c:pt>
                <c:pt idx="62">
                  <c:v>CX-9</c:v>
                </c:pt>
                <c:pt idx="63">
                  <c:v>D250</c:v>
                </c:pt>
                <c:pt idx="64">
                  <c:v>DBS</c:v>
                </c:pt>
                <c:pt idx="65">
                  <c:v>del Sol</c:v>
                </c:pt>
                <c:pt idx="66">
                  <c:v>DeVille</c:v>
                </c:pt>
                <c:pt idx="67">
                  <c:v>Discovery</c:v>
                </c:pt>
                <c:pt idx="68">
                  <c:v>Durango</c:v>
                </c:pt>
                <c:pt idx="69">
                  <c:v>E150</c:v>
                </c:pt>
                <c:pt idx="70">
                  <c:v>E-Class</c:v>
                </c:pt>
                <c:pt idx="71">
                  <c:v>Eclipse</c:v>
                </c:pt>
                <c:pt idx="72">
                  <c:v>Econoline E150</c:v>
                </c:pt>
                <c:pt idx="73">
                  <c:v>Econoline E250</c:v>
                </c:pt>
                <c:pt idx="74">
                  <c:v>Econoline E350</c:v>
                </c:pt>
                <c:pt idx="75">
                  <c:v>Elantra</c:v>
                </c:pt>
                <c:pt idx="76">
                  <c:v>Element</c:v>
                </c:pt>
                <c:pt idx="77">
                  <c:v>ES</c:v>
                </c:pt>
                <c:pt idx="78">
                  <c:v>Escalade EXT</c:v>
                </c:pt>
                <c:pt idx="79">
                  <c:v>Escort</c:v>
                </c:pt>
                <c:pt idx="80">
                  <c:v>Escort ZX2</c:v>
                </c:pt>
                <c:pt idx="81">
                  <c:v>E-Series</c:v>
                </c:pt>
                <c:pt idx="82">
                  <c:v>Estate</c:v>
                </c:pt>
                <c:pt idx="83">
                  <c:v>Esteem</c:v>
                </c:pt>
                <c:pt idx="84">
                  <c:v>Eurovan</c:v>
                </c:pt>
                <c:pt idx="85">
                  <c:v>EXP</c:v>
                </c:pt>
                <c:pt idx="86">
                  <c:v>Expedition</c:v>
                </c:pt>
                <c:pt idx="87">
                  <c:v>Express 1500</c:v>
                </c:pt>
                <c:pt idx="88">
                  <c:v>Express 2500</c:v>
                </c:pt>
                <c:pt idx="89">
                  <c:v>Express 3500</c:v>
                </c:pt>
                <c:pt idx="90">
                  <c:v>F150</c:v>
                </c:pt>
                <c:pt idx="91">
                  <c:v>F250</c:v>
                </c:pt>
                <c:pt idx="92">
                  <c:v>F450</c:v>
                </c:pt>
                <c:pt idx="93">
                  <c:v>Familia</c:v>
                </c:pt>
                <c:pt idx="94">
                  <c:v>Fit</c:v>
                </c:pt>
                <c:pt idx="95">
                  <c:v>Forester</c:v>
                </c:pt>
                <c:pt idx="96">
                  <c:v>Freelander</c:v>
                </c:pt>
                <c:pt idx="97">
                  <c:v>Freestar</c:v>
                </c:pt>
                <c:pt idx="98">
                  <c:v>F-Series</c:v>
                </c:pt>
                <c:pt idx="99">
                  <c:v>Galant</c:v>
                </c:pt>
                <c:pt idx="100">
                  <c:v>GL-Class</c:v>
                </c:pt>
                <c:pt idx="101">
                  <c:v>Golf</c:v>
                </c:pt>
                <c:pt idx="102">
                  <c:v>Grand Am</c:v>
                </c:pt>
                <c:pt idx="103">
                  <c:v>Grand Caravan</c:v>
                </c:pt>
                <c:pt idx="104">
                  <c:v>Grand Cherokee</c:v>
                </c:pt>
                <c:pt idx="105">
                  <c:v>Grand Marquis</c:v>
                </c:pt>
                <c:pt idx="106">
                  <c:v>Grand Prix</c:v>
                </c:pt>
                <c:pt idx="107">
                  <c:v>Grand Vitara</c:v>
                </c:pt>
                <c:pt idx="108">
                  <c:v>Grand Voyager</c:v>
                </c:pt>
                <c:pt idx="109">
                  <c:v>GS</c:v>
                </c:pt>
                <c:pt idx="110">
                  <c:v>G-Series G20</c:v>
                </c:pt>
                <c:pt idx="111">
                  <c:v>GTI</c:v>
                </c:pt>
                <c:pt idx="112">
                  <c:v>H2</c:v>
                </c:pt>
                <c:pt idx="113">
                  <c:v>H3</c:v>
                </c:pt>
                <c:pt idx="114">
                  <c:v>Highlander</c:v>
                </c:pt>
                <c:pt idx="115">
                  <c:v>HS</c:v>
                </c:pt>
                <c:pt idx="116">
                  <c:v>i-370</c:v>
                </c:pt>
                <c:pt idx="117">
                  <c:v>Impala</c:v>
                </c:pt>
                <c:pt idx="118">
                  <c:v>Impreza</c:v>
                </c:pt>
                <c:pt idx="119">
                  <c:v>Interceptor</c:v>
                </c:pt>
                <c:pt idx="120">
                  <c:v>IS F</c:v>
                </c:pt>
                <c:pt idx="121">
                  <c:v>i-Series</c:v>
                </c:pt>
                <c:pt idx="122">
                  <c:v>Jetta</c:v>
                </c:pt>
                <c:pt idx="123">
                  <c:v>Lancer</c:v>
                </c:pt>
                <c:pt idx="124">
                  <c:v>Laser</c:v>
                </c:pt>
                <c:pt idx="125">
                  <c:v>Legacy</c:v>
                </c:pt>
                <c:pt idx="126">
                  <c:v>Lightning</c:v>
                </c:pt>
                <c:pt idx="127">
                  <c:v>LR3</c:v>
                </c:pt>
                <c:pt idx="128">
                  <c:v>LS</c:v>
                </c:pt>
                <c:pt idx="129">
                  <c:v>L-Series</c:v>
                </c:pt>
                <c:pt idx="130">
                  <c:v>Lumina</c:v>
                </c:pt>
                <c:pt idx="131">
                  <c:v>LUV</c:v>
                </c:pt>
                <c:pt idx="132">
                  <c:v>M</c:v>
                </c:pt>
                <c:pt idx="133">
                  <c:v>M5</c:v>
                </c:pt>
                <c:pt idx="134">
                  <c:v>Mark LT</c:v>
                </c:pt>
                <c:pt idx="135">
                  <c:v>Mark VIII</c:v>
                </c:pt>
                <c:pt idx="136">
                  <c:v>Matrix</c:v>
                </c:pt>
                <c:pt idx="137">
                  <c:v>Maxima</c:v>
                </c:pt>
                <c:pt idx="138">
                  <c:v>Mazda3</c:v>
                </c:pt>
                <c:pt idx="139">
                  <c:v>M-Class</c:v>
                </c:pt>
                <c:pt idx="140">
                  <c:v>Miata MX-5</c:v>
                </c:pt>
                <c:pt idx="141">
                  <c:v>Mighty Max</c:v>
                </c:pt>
                <c:pt idx="142">
                  <c:v>Montana</c:v>
                </c:pt>
                <c:pt idx="143">
                  <c:v>MR2</c:v>
                </c:pt>
                <c:pt idx="144">
                  <c:v>Mulsanne</c:v>
                </c:pt>
                <c:pt idx="145">
                  <c:v>Mustang</c:v>
                </c:pt>
                <c:pt idx="146">
                  <c:v>MX-6</c:v>
                </c:pt>
                <c:pt idx="147">
                  <c:v>Navigator</c:v>
                </c:pt>
                <c:pt idx="148">
                  <c:v>New Beetle</c:v>
                </c:pt>
                <c:pt idx="149">
                  <c:v>NSX</c:v>
                </c:pt>
                <c:pt idx="150">
                  <c:v>Nuova 500</c:v>
                </c:pt>
                <c:pt idx="151">
                  <c:v>NX</c:v>
                </c:pt>
                <c:pt idx="152">
                  <c:v>Optima</c:v>
                </c:pt>
                <c:pt idx="153">
                  <c:v>Parisienne</c:v>
                </c:pt>
                <c:pt idx="154">
                  <c:v>Park Avenue</c:v>
                </c:pt>
                <c:pt idx="155">
                  <c:v>Passat</c:v>
                </c:pt>
                <c:pt idx="156">
                  <c:v>Pathfinder</c:v>
                </c:pt>
                <c:pt idx="157">
                  <c:v>Patriot</c:v>
                </c:pt>
                <c:pt idx="158">
                  <c:v>Phaeton</c:v>
                </c:pt>
                <c:pt idx="159">
                  <c:v>Premier</c:v>
                </c:pt>
                <c:pt idx="160">
                  <c:v>Prius</c:v>
                </c:pt>
                <c:pt idx="161">
                  <c:v>Prizm</c:v>
                </c:pt>
                <c:pt idx="162">
                  <c:v>Q7</c:v>
                </c:pt>
                <c:pt idx="163">
                  <c:v>Quattro</c:v>
                </c:pt>
                <c:pt idx="164">
                  <c:v>QX56</c:v>
                </c:pt>
                <c:pt idx="165">
                  <c:v>Rally Wagon 2500</c:v>
                </c:pt>
                <c:pt idx="166">
                  <c:v>Ram 1500</c:v>
                </c:pt>
                <c:pt idx="167">
                  <c:v>Ram 2500</c:v>
                </c:pt>
                <c:pt idx="168">
                  <c:v>Ram Van 2500</c:v>
                </c:pt>
                <c:pt idx="169">
                  <c:v>Range Rover</c:v>
                </c:pt>
                <c:pt idx="170">
                  <c:v>Ranger</c:v>
                </c:pt>
                <c:pt idx="171">
                  <c:v>RAV4</c:v>
                </c:pt>
                <c:pt idx="172">
                  <c:v>R-Class</c:v>
                </c:pt>
                <c:pt idx="173">
                  <c:v>Regal</c:v>
                </c:pt>
                <c:pt idx="174">
                  <c:v>Regency</c:v>
                </c:pt>
                <c:pt idx="175">
                  <c:v>Reno</c:v>
                </c:pt>
                <c:pt idx="176">
                  <c:v>rio</c:v>
                </c:pt>
                <c:pt idx="177">
                  <c:v>Roadmaster</c:v>
                </c:pt>
                <c:pt idx="178">
                  <c:v>RX-7</c:v>
                </c:pt>
                <c:pt idx="179">
                  <c:v>S2000</c:v>
                </c:pt>
                <c:pt idx="180">
                  <c:v>S40</c:v>
                </c:pt>
                <c:pt idx="181">
                  <c:v>S5</c:v>
                </c:pt>
                <c:pt idx="182">
                  <c:v>S6</c:v>
                </c:pt>
                <c:pt idx="183">
                  <c:v>S60</c:v>
                </c:pt>
                <c:pt idx="184">
                  <c:v>Sable</c:v>
                </c:pt>
                <c:pt idx="185">
                  <c:v>Santa Fe</c:v>
                </c:pt>
                <c:pt idx="186">
                  <c:v>Savana 1500</c:v>
                </c:pt>
                <c:pt idx="187">
                  <c:v>SC</c:v>
                </c:pt>
                <c:pt idx="188">
                  <c:v>Scirocco</c:v>
                </c:pt>
                <c:pt idx="189">
                  <c:v>S-Class</c:v>
                </c:pt>
                <c:pt idx="190">
                  <c:v>Sequoia</c:v>
                </c:pt>
                <c:pt idx="191">
                  <c:v>Seville</c:v>
                </c:pt>
                <c:pt idx="192">
                  <c:v>Sienna</c:v>
                </c:pt>
                <c:pt idx="193">
                  <c:v>Sierra</c:v>
                </c:pt>
                <c:pt idx="194">
                  <c:v>Sierra 1500</c:v>
                </c:pt>
                <c:pt idx="195">
                  <c:v>Sky</c:v>
                </c:pt>
                <c:pt idx="196">
                  <c:v>Skylark</c:v>
                </c:pt>
                <c:pt idx="197">
                  <c:v>SLK-Class</c:v>
                </c:pt>
                <c:pt idx="198">
                  <c:v>Somerset</c:v>
                </c:pt>
                <c:pt idx="199">
                  <c:v>Sonoma</c:v>
                </c:pt>
                <c:pt idx="200">
                  <c:v>Spectra</c:v>
                </c:pt>
                <c:pt idx="201">
                  <c:v>Sportage</c:v>
                </c:pt>
                <c:pt idx="202">
                  <c:v>Sportvan G30</c:v>
                </c:pt>
                <c:pt idx="203">
                  <c:v>Spyder</c:v>
                </c:pt>
                <c:pt idx="204">
                  <c:v>SRX</c:v>
                </c:pt>
                <c:pt idx="205">
                  <c:v>Stratus</c:v>
                </c:pt>
                <c:pt idx="206">
                  <c:v>Suburban 1500</c:v>
                </c:pt>
                <c:pt idx="207">
                  <c:v>Suburban 2500</c:v>
                </c:pt>
                <c:pt idx="208">
                  <c:v>Swift</c:v>
                </c:pt>
                <c:pt idx="209">
                  <c:v>Tahoe</c:v>
                </c:pt>
                <c:pt idx="210">
                  <c:v>Taurus</c:v>
                </c:pt>
                <c:pt idx="211">
                  <c:v>Terrain</c:v>
                </c:pt>
                <c:pt idx="212">
                  <c:v>Terraza</c:v>
                </c:pt>
                <c:pt idx="213">
                  <c:v>Thunderbird</c:v>
                </c:pt>
                <c:pt idx="214">
                  <c:v>Tiburon</c:v>
                </c:pt>
                <c:pt idx="215">
                  <c:v>Town Car</c:v>
                </c:pt>
                <c:pt idx="216">
                  <c:v>Trans Sport</c:v>
                </c:pt>
                <c:pt idx="217">
                  <c:v>Truck</c:v>
                </c:pt>
                <c:pt idx="218">
                  <c:v>TT</c:v>
                </c:pt>
                <c:pt idx="219">
                  <c:v>Tucson</c:v>
                </c:pt>
                <c:pt idx="220">
                  <c:v>Tundra</c:v>
                </c:pt>
                <c:pt idx="221">
                  <c:v>V40</c:v>
                </c:pt>
                <c:pt idx="222">
                  <c:v>Vandura 3500</c:v>
                </c:pt>
                <c:pt idx="223">
                  <c:v>Vantage</c:v>
                </c:pt>
                <c:pt idx="224">
                  <c:v>Venza</c:v>
                </c:pt>
                <c:pt idx="225">
                  <c:v>Verona</c:v>
                </c:pt>
                <c:pt idx="226">
                  <c:v>Viper RT/10</c:v>
                </c:pt>
                <c:pt idx="227">
                  <c:v>Volt</c:v>
                </c:pt>
                <c:pt idx="228">
                  <c:v>VUE</c:v>
                </c:pt>
                <c:pt idx="229">
                  <c:v>W123</c:v>
                </c:pt>
                <c:pt idx="230">
                  <c:v>X6</c:v>
                </c:pt>
                <c:pt idx="231">
                  <c:v>xB</c:v>
                </c:pt>
                <c:pt idx="232">
                  <c:v>XG350</c:v>
                </c:pt>
                <c:pt idx="233">
                  <c:v>XK</c:v>
                </c:pt>
                <c:pt idx="234">
                  <c:v>XK Series</c:v>
                </c:pt>
                <c:pt idx="235">
                  <c:v>XLR-V</c:v>
                </c:pt>
                <c:pt idx="236">
                  <c:v>Xterra</c:v>
                </c:pt>
                <c:pt idx="237">
                  <c:v>X-Type</c:v>
                </c:pt>
                <c:pt idx="238">
                  <c:v>Yukon</c:v>
                </c:pt>
                <c:pt idx="239">
                  <c:v>Yukon XL 2500</c:v>
                </c:pt>
                <c:pt idx="240">
                  <c:v>Z4 M</c:v>
                </c:pt>
              </c:strCache>
            </c:strRef>
          </c:cat>
          <c:val>
            <c:numRef>
              <c:f>'Pivot Tables'!$B$4:$B$245</c:f>
              <c:numCache>
                <c:formatCode>General</c:formatCode>
                <c:ptCount val="241"/>
                <c:pt idx="0">
                  <c:v>140893.75</c:v>
                </c:pt>
                <c:pt idx="1">
                  <c:v>109441.75</c:v>
                </c:pt>
                <c:pt idx="2">
                  <c:v>107841.71</c:v>
                </c:pt>
                <c:pt idx="3">
                  <c:v>235391.95</c:v>
                </c:pt>
                <c:pt idx="4">
                  <c:v>138409.76</c:v>
                </c:pt>
                <c:pt idx="5">
                  <c:v>121344.18</c:v>
                </c:pt>
                <c:pt idx="6">
                  <c:v>397596.88</c:v>
                </c:pt>
                <c:pt idx="7">
                  <c:v>126717.49</c:v>
                </c:pt>
                <c:pt idx="8">
                  <c:v>124337.51</c:v>
                </c:pt>
                <c:pt idx="9">
                  <c:v>237370.48</c:v>
                </c:pt>
                <c:pt idx="10">
                  <c:v>136922.4</c:v>
                </c:pt>
                <c:pt idx="11">
                  <c:v>106892.17</c:v>
                </c:pt>
                <c:pt idx="12">
                  <c:v>215133.77000000002</c:v>
                </c:pt>
                <c:pt idx="13">
                  <c:v>211675.66</c:v>
                </c:pt>
                <c:pt idx="14">
                  <c:v>129521.23</c:v>
                </c:pt>
                <c:pt idx="15">
                  <c:v>107946.92</c:v>
                </c:pt>
                <c:pt idx="16">
                  <c:v>116860.62</c:v>
                </c:pt>
                <c:pt idx="17">
                  <c:v>111827.11</c:v>
                </c:pt>
                <c:pt idx="18">
                  <c:v>122493.03</c:v>
                </c:pt>
                <c:pt idx="19">
                  <c:v>110460.2</c:v>
                </c:pt>
                <c:pt idx="20">
                  <c:v>106379.98</c:v>
                </c:pt>
                <c:pt idx="21">
                  <c:v>103134.62</c:v>
                </c:pt>
                <c:pt idx="22">
                  <c:v>138821.72</c:v>
                </c:pt>
                <c:pt idx="23">
                  <c:v>127964.4</c:v>
                </c:pt>
                <c:pt idx="24">
                  <c:v>111659.8</c:v>
                </c:pt>
                <c:pt idx="25">
                  <c:v>141223.54</c:v>
                </c:pt>
                <c:pt idx="26">
                  <c:v>253435.27000000002</c:v>
                </c:pt>
                <c:pt idx="27">
                  <c:v>125553.95</c:v>
                </c:pt>
                <c:pt idx="28">
                  <c:v>237729.2</c:v>
                </c:pt>
                <c:pt idx="29">
                  <c:v>107899.72</c:v>
                </c:pt>
                <c:pt idx="30">
                  <c:v>218222.87</c:v>
                </c:pt>
                <c:pt idx="31">
                  <c:v>109926.31</c:v>
                </c:pt>
                <c:pt idx="32">
                  <c:v>104522.05</c:v>
                </c:pt>
                <c:pt idx="33">
                  <c:v>121267.43</c:v>
                </c:pt>
                <c:pt idx="34">
                  <c:v>258354.82</c:v>
                </c:pt>
                <c:pt idx="35">
                  <c:v>105390.02</c:v>
                </c:pt>
                <c:pt idx="36">
                  <c:v>112253.52</c:v>
                </c:pt>
                <c:pt idx="37">
                  <c:v>114324.01</c:v>
                </c:pt>
                <c:pt idx="38">
                  <c:v>221652.36</c:v>
                </c:pt>
                <c:pt idx="39">
                  <c:v>238539.89</c:v>
                </c:pt>
                <c:pt idx="40">
                  <c:v>114689.32</c:v>
                </c:pt>
                <c:pt idx="41">
                  <c:v>258304.84</c:v>
                </c:pt>
                <c:pt idx="42">
                  <c:v>126740.2</c:v>
                </c:pt>
                <c:pt idx="43">
                  <c:v>360898.1</c:v>
                </c:pt>
                <c:pt idx="44">
                  <c:v>145821.57999999999</c:v>
                </c:pt>
                <c:pt idx="45">
                  <c:v>148113.23000000001</c:v>
                </c:pt>
                <c:pt idx="46">
                  <c:v>117656.88</c:v>
                </c:pt>
                <c:pt idx="47">
                  <c:v>119782.3</c:v>
                </c:pt>
                <c:pt idx="48">
                  <c:v>397139.14</c:v>
                </c:pt>
                <c:pt idx="49">
                  <c:v>265051.7</c:v>
                </c:pt>
                <c:pt idx="50">
                  <c:v>141517.69</c:v>
                </c:pt>
                <c:pt idx="51">
                  <c:v>143435.21</c:v>
                </c:pt>
                <c:pt idx="52">
                  <c:v>245633.22</c:v>
                </c:pt>
                <c:pt idx="53">
                  <c:v>132208.99</c:v>
                </c:pt>
                <c:pt idx="54">
                  <c:v>239472.19</c:v>
                </c:pt>
                <c:pt idx="55">
                  <c:v>255753.84999999998</c:v>
                </c:pt>
                <c:pt idx="56">
                  <c:v>118990.63</c:v>
                </c:pt>
                <c:pt idx="57">
                  <c:v>121190.6</c:v>
                </c:pt>
                <c:pt idx="58">
                  <c:v>250059.84</c:v>
                </c:pt>
                <c:pt idx="59">
                  <c:v>108288.34</c:v>
                </c:pt>
                <c:pt idx="60">
                  <c:v>107487.71</c:v>
                </c:pt>
                <c:pt idx="61">
                  <c:v>133688.62</c:v>
                </c:pt>
                <c:pt idx="62">
                  <c:v>144824.54</c:v>
                </c:pt>
                <c:pt idx="63">
                  <c:v>147627.78</c:v>
                </c:pt>
                <c:pt idx="64">
                  <c:v>112847.35</c:v>
                </c:pt>
                <c:pt idx="65">
                  <c:v>226060.61</c:v>
                </c:pt>
                <c:pt idx="66">
                  <c:v>148262.18</c:v>
                </c:pt>
                <c:pt idx="67">
                  <c:v>103964.93</c:v>
                </c:pt>
                <c:pt idx="68">
                  <c:v>104905.58</c:v>
                </c:pt>
                <c:pt idx="69">
                  <c:v>251090.9</c:v>
                </c:pt>
                <c:pt idx="70">
                  <c:v>376440.88</c:v>
                </c:pt>
                <c:pt idx="71">
                  <c:v>246923.90000000002</c:v>
                </c:pt>
                <c:pt idx="72">
                  <c:v>137458.70000000001</c:v>
                </c:pt>
                <c:pt idx="73">
                  <c:v>112502.46</c:v>
                </c:pt>
                <c:pt idx="74">
                  <c:v>235632.86</c:v>
                </c:pt>
                <c:pt idx="75">
                  <c:v>107982.06</c:v>
                </c:pt>
                <c:pt idx="76">
                  <c:v>123990.9</c:v>
                </c:pt>
                <c:pt idx="77">
                  <c:v>145928.03</c:v>
                </c:pt>
                <c:pt idx="78">
                  <c:v>107249.54</c:v>
                </c:pt>
                <c:pt idx="79">
                  <c:v>113661.6</c:v>
                </c:pt>
                <c:pt idx="80">
                  <c:v>141753.75</c:v>
                </c:pt>
                <c:pt idx="81">
                  <c:v>238177.68</c:v>
                </c:pt>
                <c:pt idx="82">
                  <c:v>125324.36</c:v>
                </c:pt>
                <c:pt idx="83">
                  <c:v>104801.43</c:v>
                </c:pt>
                <c:pt idx="84">
                  <c:v>100357.2</c:v>
                </c:pt>
                <c:pt idx="85">
                  <c:v>110759.44</c:v>
                </c:pt>
                <c:pt idx="86">
                  <c:v>113067.44</c:v>
                </c:pt>
                <c:pt idx="87">
                  <c:v>257974.39</c:v>
                </c:pt>
                <c:pt idx="88">
                  <c:v>122425.78</c:v>
                </c:pt>
                <c:pt idx="89">
                  <c:v>145978.45000000001</c:v>
                </c:pt>
                <c:pt idx="90">
                  <c:v>100479.4</c:v>
                </c:pt>
                <c:pt idx="91">
                  <c:v>113489.47</c:v>
                </c:pt>
                <c:pt idx="92">
                  <c:v>139406.92000000001</c:v>
                </c:pt>
                <c:pt idx="93">
                  <c:v>126213.7</c:v>
                </c:pt>
                <c:pt idx="94">
                  <c:v>107382.84</c:v>
                </c:pt>
                <c:pt idx="95">
                  <c:v>255824.03999999998</c:v>
                </c:pt>
                <c:pt idx="96">
                  <c:v>142229.46</c:v>
                </c:pt>
                <c:pt idx="97">
                  <c:v>135038.29</c:v>
                </c:pt>
                <c:pt idx="98">
                  <c:v>234905.28</c:v>
                </c:pt>
                <c:pt idx="99">
                  <c:v>272112.21999999997</c:v>
                </c:pt>
                <c:pt idx="100">
                  <c:v>149339.43</c:v>
                </c:pt>
                <c:pt idx="101">
                  <c:v>224950.62</c:v>
                </c:pt>
                <c:pt idx="102">
                  <c:v>120337.85</c:v>
                </c:pt>
                <c:pt idx="103">
                  <c:v>219892.32</c:v>
                </c:pt>
                <c:pt idx="104">
                  <c:v>512942.78</c:v>
                </c:pt>
                <c:pt idx="105">
                  <c:v>227614.46999999997</c:v>
                </c:pt>
                <c:pt idx="106">
                  <c:v>389784.33999999997</c:v>
                </c:pt>
                <c:pt idx="107">
                  <c:v>244851.16</c:v>
                </c:pt>
                <c:pt idx="108">
                  <c:v>112874.12</c:v>
                </c:pt>
                <c:pt idx="109">
                  <c:v>211152.93</c:v>
                </c:pt>
                <c:pt idx="110">
                  <c:v>139106.42000000001</c:v>
                </c:pt>
                <c:pt idx="111">
                  <c:v>254922.35</c:v>
                </c:pt>
                <c:pt idx="112">
                  <c:v>132818.19</c:v>
                </c:pt>
                <c:pt idx="113">
                  <c:v>111688.37</c:v>
                </c:pt>
                <c:pt idx="114">
                  <c:v>116951.5</c:v>
                </c:pt>
                <c:pt idx="115">
                  <c:v>116821.17</c:v>
                </c:pt>
                <c:pt idx="116">
                  <c:v>111640.73</c:v>
                </c:pt>
                <c:pt idx="117">
                  <c:v>260505.11000000002</c:v>
                </c:pt>
                <c:pt idx="118">
                  <c:v>282704.98</c:v>
                </c:pt>
                <c:pt idx="119">
                  <c:v>129494.86</c:v>
                </c:pt>
                <c:pt idx="120">
                  <c:v>284934.29000000004</c:v>
                </c:pt>
                <c:pt idx="121">
                  <c:v>125928.83</c:v>
                </c:pt>
                <c:pt idx="122">
                  <c:v>118369.49</c:v>
                </c:pt>
                <c:pt idx="123">
                  <c:v>238297.8</c:v>
                </c:pt>
                <c:pt idx="124">
                  <c:v>279365.40000000002</c:v>
                </c:pt>
                <c:pt idx="125">
                  <c:v>144794.41</c:v>
                </c:pt>
                <c:pt idx="126">
                  <c:v>140583.87</c:v>
                </c:pt>
                <c:pt idx="127">
                  <c:v>141265.97</c:v>
                </c:pt>
                <c:pt idx="128">
                  <c:v>245091.8</c:v>
                </c:pt>
                <c:pt idx="129">
                  <c:v>123146.31</c:v>
                </c:pt>
                <c:pt idx="130">
                  <c:v>113959.09</c:v>
                </c:pt>
                <c:pt idx="131">
                  <c:v>113242.16</c:v>
                </c:pt>
                <c:pt idx="132">
                  <c:v>126306.08</c:v>
                </c:pt>
                <c:pt idx="133">
                  <c:v>110322.66</c:v>
                </c:pt>
                <c:pt idx="134">
                  <c:v>127050.48</c:v>
                </c:pt>
                <c:pt idx="135">
                  <c:v>139924.1</c:v>
                </c:pt>
                <c:pt idx="136">
                  <c:v>131082.18</c:v>
                </c:pt>
                <c:pt idx="137">
                  <c:v>368689.14</c:v>
                </c:pt>
                <c:pt idx="138">
                  <c:v>112600.62</c:v>
                </c:pt>
                <c:pt idx="139">
                  <c:v>100547.25</c:v>
                </c:pt>
                <c:pt idx="140">
                  <c:v>114969.51</c:v>
                </c:pt>
                <c:pt idx="141">
                  <c:v>293872.67</c:v>
                </c:pt>
                <c:pt idx="142">
                  <c:v>119572.94</c:v>
                </c:pt>
                <c:pt idx="143">
                  <c:v>273981.67000000004</c:v>
                </c:pt>
                <c:pt idx="144">
                  <c:v>128857.61</c:v>
                </c:pt>
                <c:pt idx="145">
                  <c:v>372448.93</c:v>
                </c:pt>
                <c:pt idx="146">
                  <c:v>106222.52</c:v>
                </c:pt>
                <c:pt idx="147">
                  <c:v>254045.77000000002</c:v>
                </c:pt>
                <c:pt idx="148">
                  <c:v>149370.54999999999</c:v>
                </c:pt>
                <c:pt idx="149">
                  <c:v>142267.85999999999</c:v>
                </c:pt>
                <c:pt idx="150">
                  <c:v>120338.76</c:v>
                </c:pt>
                <c:pt idx="151">
                  <c:v>122237.72</c:v>
                </c:pt>
                <c:pt idx="152">
                  <c:v>112165.16</c:v>
                </c:pt>
                <c:pt idx="153">
                  <c:v>131754.6</c:v>
                </c:pt>
                <c:pt idx="154">
                  <c:v>123103.06</c:v>
                </c:pt>
                <c:pt idx="155">
                  <c:v>234342.21000000002</c:v>
                </c:pt>
                <c:pt idx="156">
                  <c:v>114363.16</c:v>
                </c:pt>
                <c:pt idx="157">
                  <c:v>136775.35999999999</c:v>
                </c:pt>
                <c:pt idx="158">
                  <c:v>118100.15</c:v>
                </c:pt>
                <c:pt idx="159">
                  <c:v>118923.41</c:v>
                </c:pt>
                <c:pt idx="160">
                  <c:v>261865.29</c:v>
                </c:pt>
                <c:pt idx="161">
                  <c:v>124497.08</c:v>
                </c:pt>
                <c:pt idx="162">
                  <c:v>104688.45</c:v>
                </c:pt>
                <c:pt idx="163">
                  <c:v>117557.96</c:v>
                </c:pt>
                <c:pt idx="164">
                  <c:v>138723.70000000001</c:v>
                </c:pt>
                <c:pt idx="165">
                  <c:v>105459.38</c:v>
                </c:pt>
                <c:pt idx="166">
                  <c:v>140074.29</c:v>
                </c:pt>
                <c:pt idx="167">
                  <c:v>260990.43</c:v>
                </c:pt>
                <c:pt idx="168">
                  <c:v>118115.25</c:v>
                </c:pt>
                <c:pt idx="169">
                  <c:v>410668.92</c:v>
                </c:pt>
                <c:pt idx="170">
                  <c:v>106763.28</c:v>
                </c:pt>
                <c:pt idx="171">
                  <c:v>268482.78000000003</c:v>
                </c:pt>
                <c:pt idx="172">
                  <c:v>119734.48</c:v>
                </c:pt>
                <c:pt idx="173">
                  <c:v>408895.97</c:v>
                </c:pt>
                <c:pt idx="174">
                  <c:v>124484.03</c:v>
                </c:pt>
                <c:pt idx="175">
                  <c:v>143542.42000000001</c:v>
                </c:pt>
                <c:pt idx="176">
                  <c:v>230057.40999999997</c:v>
                </c:pt>
                <c:pt idx="177">
                  <c:v>133032.07999999999</c:v>
                </c:pt>
                <c:pt idx="178">
                  <c:v>140231.04999999999</c:v>
                </c:pt>
                <c:pt idx="179">
                  <c:v>147631.03</c:v>
                </c:pt>
                <c:pt idx="180">
                  <c:v>280836.84999999998</c:v>
                </c:pt>
                <c:pt idx="181">
                  <c:v>360336.21</c:v>
                </c:pt>
                <c:pt idx="182">
                  <c:v>126352.63</c:v>
                </c:pt>
                <c:pt idx="183">
                  <c:v>146794.35</c:v>
                </c:pt>
                <c:pt idx="184">
                  <c:v>130314.25</c:v>
                </c:pt>
                <c:pt idx="185">
                  <c:v>143517.9</c:v>
                </c:pt>
                <c:pt idx="186">
                  <c:v>121076.97</c:v>
                </c:pt>
                <c:pt idx="187">
                  <c:v>144907.51</c:v>
                </c:pt>
                <c:pt idx="188">
                  <c:v>139215.15</c:v>
                </c:pt>
                <c:pt idx="189">
                  <c:v>238399.25</c:v>
                </c:pt>
                <c:pt idx="190">
                  <c:v>149281.53</c:v>
                </c:pt>
                <c:pt idx="191">
                  <c:v>260294.39</c:v>
                </c:pt>
                <c:pt idx="192">
                  <c:v>100065.48</c:v>
                </c:pt>
                <c:pt idx="193">
                  <c:v>105243.45</c:v>
                </c:pt>
                <c:pt idx="194">
                  <c:v>375867.95</c:v>
                </c:pt>
                <c:pt idx="195">
                  <c:v>126925.33</c:v>
                </c:pt>
                <c:pt idx="196">
                  <c:v>382409.17000000004</c:v>
                </c:pt>
                <c:pt idx="197">
                  <c:v>137746.67000000001</c:v>
                </c:pt>
                <c:pt idx="198">
                  <c:v>123047.89</c:v>
                </c:pt>
                <c:pt idx="199">
                  <c:v>134992.47</c:v>
                </c:pt>
                <c:pt idx="200">
                  <c:v>130686.84</c:v>
                </c:pt>
                <c:pt idx="201">
                  <c:v>367539.65</c:v>
                </c:pt>
                <c:pt idx="202">
                  <c:v>134389.26</c:v>
                </c:pt>
                <c:pt idx="203">
                  <c:v>269468.63</c:v>
                </c:pt>
                <c:pt idx="204">
                  <c:v>119450.61</c:v>
                </c:pt>
                <c:pt idx="205">
                  <c:v>132993.74</c:v>
                </c:pt>
                <c:pt idx="206">
                  <c:v>239839.86</c:v>
                </c:pt>
                <c:pt idx="207">
                  <c:v>344272.68</c:v>
                </c:pt>
                <c:pt idx="208">
                  <c:v>109045.5</c:v>
                </c:pt>
                <c:pt idx="209">
                  <c:v>136010.1</c:v>
                </c:pt>
                <c:pt idx="210">
                  <c:v>146061.91</c:v>
                </c:pt>
                <c:pt idx="211">
                  <c:v>110957.96</c:v>
                </c:pt>
                <c:pt idx="212">
                  <c:v>136355.84</c:v>
                </c:pt>
                <c:pt idx="213">
                  <c:v>241299.77000000002</c:v>
                </c:pt>
                <c:pt idx="214">
                  <c:v>102305.94</c:v>
                </c:pt>
                <c:pt idx="215">
                  <c:v>104927.27</c:v>
                </c:pt>
                <c:pt idx="216">
                  <c:v>112159.05</c:v>
                </c:pt>
                <c:pt idx="217">
                  <c:v>239711.03</c:v>
                </c:pt>
                <c:pt idx="218">
                  <c:v>230053.3</c:v>
                </c:pt>
                <c:pt idx="219">
                  <c:v>118559.38</c:v>
                </c:pt>
                <c:pt idx="220">
                  <c:v>136893.39000000001</c:v>
                </c:pt>
                <c:pt idx="221">
                  <c:v>246910</c:v>
                </c:pt>
                <c:pt idx="222">
                  <c:v>128017.37</c:v>
                </c:pt>
                <c:pt idx="223">
                  <c:v>245352.57</c:v>
                </c:pt>
                <c:pt idx="224">
                  <c:v>234336.39</c:v>
                </c:pt>
                <c:pt idx="225">
                  <c:v>113724.32</c:v>
                </c:pt>
                <c:pt idx="226">
                  <c:v>133907.9</c:v>
                </c:pt>
                <c:pt idx="227">
                  <c:v>129161.3</c:v>
                </c:pt>
                <c:pt idx="228">
                  <c:v>137932.53</c:v>
                </c:pt>
                <c:pt idx="229">
                  <c:v>108156.44</c:v>
                </c:pt>
                <c:pt idx="230">
                  <c:v>139221.38</c:v>
                </c:pt>
                <c:pt idx="231">
                  <c:v>112912.55</c:v>
                </c:pt>
                <c:pt idx="232">
                  <c:v>117219.51</c:v>
                </c:pt>
                <c:pt idx="233">
                  <c:v>132913.20000000001</c:v>
                </c:pt>
                <c:pt idx="234">
                  <c:v>132618.70000000001</c:v>
                </c:pt>
                <c:pt idx="235">
                  <c:v>143029.85999999999</c:v>
                </c:pt>
                <c:pt idx="236">
                  <c:v>268587.47000000003</c:v>
                </c:pt>
                <c:pt idx="237">
                  <c:v>138394.10999999999</c:v>
                </c:pt>
                <c:pt idx="238">
                  <c:v>135165.70000000001</c:v>
                </c:pt>
                <c:pt idx="239">
                  <c:v>135841.65</c:v>
                </c:pt>
                <c:pt idx="240">
                  <c:v>143338.17000000001</c:v>
                </c:pt>
              </c:numCache>
            </c:numRef>
          </c:val>
          <c:extLst>
            <c:ext xmlns:c16="http://schemas.microsoft.com/office/drawing/2014/chart" uri="{C3380CC4-5D6E-409C-BE32-E72D297353CC}">
              <c16:uniqueId val="{00000000-05AE-41F4-95E5-C265AAB3414B}"/>
            </c:ext>
          </c:extLst>
        </c:ser>
        <c:dLbls>
          <c:showLegendKey val="0"/>
          <c:showVal val="0"/>
          <c:showCatName val="0"/>
          <c:showSerName val="0"/>
          <c:showPercent val="0"/>
          <c:showBubbleSize val="0"/>
        </c:dLbls>
        <c:gapWidth val="150"/>
        <c:overlap val="100"/>
        <c:axId val="258243983"/>
        <c:axId val="349454623"/>
      </c:barChart>
      <c:catAx>
        <c:axId val="2582439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349454623"/>
        <c:crosses val="autoZero"/>
        <c:auto val="1"/>
        <c:lblAlgn val="ctr"/>
        <c:lblOffset val="100"/>
        <c:noMultiLvlLbl val="0"/>
      </c:catAx>
      <c:valAx>
        <c:axId val="349454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58243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[Ivan Kim Proyecto Final.xlsx]Pivot Tables!PivotTable2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Cantidad</a:t>
            </a:r>
            <a:r>
              <a:rPr lang="en-US" baseline="0"/>
              <a:t> Por Año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A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Tables'!$H$3</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Tables'!$G$4:$G$52</c:f>
              <c:strCache>
                <c:ptCount val="48"/>
                <c:pt idx="0">
                  <c:v>1948</c:v>
                </c:pt>
                <c:pt idx="1">
                  <c:v>1961</c:v>
                </c:pt>
                <c:pt idx="2">
                  <c:v>1963</c:v>
                </c:pt>
                <c:pt idx="3">
                  <c:v>1964</c:v>
                </c:pt>
                <c:pt idx="4">
                  <c:v>1965</c:v>
                </c:pt>
                <c:pt idx="5">
                  <c:v>1966</c:v>
                </c:pt>
                <c:pt idx="6">
                  <c:v>1967</c:v>
                </c:pt>
                <c:pt idx="7">
                  <c:v>1968</c:v>
                </c:pt>
                <c:pt idx="8">
                  <c:v>1969</c:v>
                </c:pt>
                <c:pt idx="9">
                  <c:v>1972</c:v>
                </c:pt>
                <c:pt idx="10">
                  <c:v>1975</c:v>
                </c:pt>
                <c:pt idx="11">
                  <c:v>1976</c:v>
                </c:pt>
                <c:pt idx="12">
                  <c:v>1977</c:v>
                </c:pt>
                <c:pt idx="13">
                  <c:v>1978</c:v>
                </c:pt>
                <c:pt idx="14">
                  <c:v>1979</c:v>
                </c:pt>
                <c:pt idx="15">
                  <c:v>1982</c:v>
                </c:pt>
                <c:pt idx="16">
                  <c:v>1983</c:v>
                </c:pt>
                <c:pt idx="17">
                  <c:v>1984</c:v>
                </c:pt>
                <c:pt idx="18">
                  <c:v>1985</c:v>
                </c:pt>
                <c:pt idx="19">
                  <c:v>1986</c:v>
                </c:pt>
                <c:pt idx="20">
                  <c:v>1987</c:v>
                </c:pt>
                <c:pt idx="21">
                  <c:v>1988</c:v>
                </c:pt>
                <c:pt idx="22">
                  <c:v>1989</c:v>
                </c:pt>
                <c:pt idx="23">
                  <c:v>1990</c:v>
                </c:pt>
                <c:pt idx="24">
                  <c:v>1991</c:v>
                </c:pt>
                <c:pt idx="25">
                  <c:v>1992</c:v>
                </c:pt>
                <c:pt idx="26">
                  <c:v>1993</c:v>
                </c:pt>
                <c:pt idx="27">
                  <c:v>1994</c:v>
                </c:pt>
                <c:pt idx="28">
                  <c:v>1995</c:v>
                </c:pt>
                <c:pt idx="29">
                  <c:v>1996</c:v>
                </c:pt>
                <c:pt idx="30">
                  <c:v>1997</c:v>
                </c:pt>
                <c:pt idx="31">
                  <c:v>1998</c:v>
                </c:pt>
                <c:pt idx="32">
                  <c:v>1999</c:v>
                </c:pt>
                <c:pt idx="33">
                  <c:v>2000</c:v>
                </c:pt>
                <c:pt idx="34">
                  <c:v>2001</c:v>
                </c:pt>
                <c:pt idx="35">
                  <c:v>2002</c:v>
                </c:pt>
                <c:pt idx="36">
                  <c:v>2003</c:v>
                </c:pt>
                <c:pt idx="37">
                  <c:v>2004</c:v>
                </c:pt>
                <c:pt idx="38">
                  <c:v>2005</c:v>
                </c:pt>
                <c:pt idx="39">
                  <c:v>2006</c:v>
                </c:pt>
                <c:pt idx="40">
                  <c:v>2007</c:v>
                </c:pt>
                <c:pt idx="41">
                  <c:v>2008</c:v>
                </c:pt>
                <c:pt idx="42">
                  <c:v>2009</c:v>
                </c:pt>
                <c:pt idx="43">
                  <c:v>2010</c:v>
                </c:pt>
                <c:pt idx="44">
                  <c:v>2011</c:v>
                </c:pt>
                <c:pt idx="45">
                  <c:v>2012</c:v>
                </c:pt>
                <c:pt idx="46">
                  <c:v>2013</c:v>
                </c:pt>
                <c:pt idx="47">
                  <c:v>(blank)</c:v>
                </c:pt>
              </c:strCache>
            </c:strRef>
          </c:cat>
          <c:val>
            <c:numRef>
              <c:f>'Pivot Tables'!$H$4:$H$52</c:f>
              <c:numCache>
                <c:formatCode>General</c:formatCode>
                <c:ptCount val="48"/>
                <c:pt idx="0">
                  <c:v>2</c:v>
                </c:pt>
                <c:pt idx="1">
                  <c:v>1</c:v>
                </c:pt>
                <c:pt idx="2">
                  <c:v>2</c:v>
                </c:pt>
                <c:pt idx="3">
                  <c:v>1</c:v>
                </c:pt>
                <c:pt idx="4">
                  <c:v>5</c:v>
                </c:pt>
                <c:pt idx="5">
                  <c:v>3</c:v>
                </c:pt>
                <c:pt idx="6">
                  <c:v>2</c:v>
                </c:pt>
                <c:pt idx="7">
                  <c:v>1</c:v>
                </c:pt>
                <c:pt idx="8">
                  <c:v>3</c:v>
                </c:pt>
                <c:pt idx="9">
                  <c:v>3</c:v>
                </c:pt>
                <c:pt idx="10">
                  <c:v>1</c:v>
                </c:pt>
                <c:pt idx="11">
                  <c:v>2</c:v>
                </c:pt>
                <c:pt idx="12">
                  <c:v>1</c:v>
                </c:pt>
                <c:pt idx="13">
                  <c:v>1</c:v>
                </c:pt>
                <c:pt idx="14">
                  <c:v>3</c:v>
                </c:pt>
                <c:pt idx="15">
                  <c:v>2</c:v>
                </c:pt>
                <c:pt idx="16">
                  <c:v>3</c:v>
                </c:pt>
                <c:pt idx="17">
                  <c:v>10</c:v>
                </c:pt>
                <c:pt idx="18">
                  <c:v>11</c:v>
                </c:pt>
                <c:pt idx="19">
                  <c:v>19</c:v>
                </c:pt>
                <c:pt idx="20">
                  <c:v>11</c:v>
                </c:pt>
                <c:pt idx="21">
                  <c:v>16</c:v>
                </c:pt>
                <c:pt idx="22">
                  <c:v>8</c:v>
                </c:pt>
                <c:pt idx="23">
                  <c:v>14</c:v>
                </c:pt>
                <c:pt idx="24">
                  <c:v>19</c:v>
                </c:pt>
                <c:pt idx="25">
                  <c:v>41</c:v>
                </c:pt>
                <c:pt idx="26">
                  <c:v>33</c:v>
                </c:pt>
                <c:pt idx="27">
                  <c:v>34</c:v>
                </c:pt>
                <c:pt idx="28">
                  <c:v>24</c:v>
                </c:pt>
                <c:pt idx="29">
                  <c:v>30</c:v>
                </c:pt>
                <c:pt idx="30">
                  <c:v>35</c:v>
                </c:pt>
                <c:pt idx="31">
                  <c:v>42</c:v>
                </c:pt>
                <c:pt idx="32">
                  <c:v>27</c:v>
                </c:pt>
                <c:pt idx="33">
                  <c:v>33</c:v>
                </c:pt>
                <c:pt idx="34">
                  <c:v>39</c:v>
                </c:pt>
                <c:pt idx="35">
                  <c:v>38</c:v>
                </c:pt>
                <c:pt idx="36">
                  <c:v>40</c:v>
                </c:pt>
                <c:pt idx="37">
                  <c:v>42</c:v>
                </c:pt>
                <c:pt idx="38">
                  <c:v>46</c:v>
                </c:pt>
                <c:pt idx="39">
                  <c:v>54</c:v>
                </c:pt>
                <c:pt idx="40">
                  <c:v>42</c:v>
                </c:pt>
                <c:pt idx="41">
                  <c:v>50</c:v>
                </c:pt>
                <c:pt idx="42">
                  <c:v>58</c:v>
                </c:pt>
                <c:pt idx="43">
                  <c:v>53</c:v>
                </c:pt>
                <c:pt idx="44">
                  <c:v>50</c:v>
                </c:pt>
                <c:pt idx="45">
                  <c:v>41</c:v>
                </c:pt>
                <c:pt idx="46">
                  <c:v>4</c:v>
                </c:pt>
              </c:numCache>
            </c:numRef>
          </c:val>
          <c:extLst>
            <c:ext xmlns:c16="http://schemas.microsoft.com/office/drawing/2014/chart" uri="{C3380CC4-5D6E-409C-BE32-E72D297353CC}">
              <c16:uniqueId val="{00000000-FC63-4979-BA45-C3E963A9FF84}"/>
            </c:ext>
          </c:extLst>
        </c:ser>
        <c:dLbls>
          <c:dLblPos val="inEnd"/>
          <c:showLegendKey val="0"/>
          <c:showVal val="1"/>
          <c:showCatName val="0"/>
          <c:showSerName val="0"/>
          <c:showPercent val="0"/>
          <c:showBubbleSize val="0"/>
        </c:dLbls>
        <c:gapWidth val="65"/>
        <c:axId val="527257855"/>
        <c:axId val="435105871"/>
      </c:barChart>
      <c:catAx>
        <c:axId val="52725785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AR"/>
          </a:p>
        </c:txPr>
        <c:crossAx val="435105871"/>
        <c:crosses val="autoZero"/>
        <c:auto val="1"/>
        <c:lblAlgn val="ctr"/>
        <c:lblOffset val="100"/>
        <c:noMultiLvlLbl val="0"/>
      </c:catAx>
      <c:valAx>
        <c:axId val="43510587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AR"/>
          </a:p>
        </c:txPr>
        <c:crossAx val="52725785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[Ivan Kim Proyecto Final.xlsx]Pivot Tables!PivotTable22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Cantidad</a:t>
            </a:r>
            <a:r>
              <a:rPr lang="en-US" baseline="0"/>
              <a:t> por Color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Tables'!$P$3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Tables'!$O$4:$O$24</c:f>
              <c:strCache>
                <c:ptCount val="20"/>
                <c:pt idx="0">
                  <c:v>Aquamarine</c:v>
                </c:pt>
                <c:pt idx="1">
                  <c:v>Blue</c:v>
                </c:pt>
                <c:pt idx="2">
                  <c:v>Crimson</c:v>
                </c:pt>
                <c:pt idx="3">
                  <c:v>Fuscia</c:v>
                </c:pt>
                <c:pt idx="4">
                  <c:v>Goldenrod</c:v>
                </c:pt>
                <c:pt idx="5">
                  <c:v>Green</c:v>
                </c:pt>
                <c:pt idx="6">
                  <c:v>Indigo</c:v>
                </c:pt>
                <c:pt idx="7">
                  <c:v>Khaki</c:v>
                </c:pt>
                <c:pt idx="8">
                  <c:v>Maroon</c:v>
                </c:pt>
                <c:pt idx="9">
                  <c:v>Mauv</c:v>
                </c:pt>
                <c:pt idx="10">
                  <c:v>Orange</c:v>
                </c:pt>
                <c:pt idx="11">
                  <c:v>Pink</c:v>
                </c:pt>
                <c:pt idx="12">
                  <c:v>Puce</c:v>
                </c:pt>
                <c:pt idx="13">
                  <c:v>Purple</c:v>
                </c:pt>
                <c:pt idx="14">
                  <c:v>Red</c:v>
                </c:pt>
                <c:pt idx="15">
                  <c:v>Teal</c:v>
                </c:pt>
                <c:pt idx="16">
                  <c:v>Turquoise</c:v>
                </c:pt>
                <c:pt idx="17">
                  <c:v>Violet</c:v>
                </c:pt>
                <c:pt idx="18">
                  <c:v>Yellow</c:v>
                </c:pt>
                <c:pt idx="19">
                  <c:v>(blank)</c:v>
                </c:pt>
              </c:strCache>
            </c:strRef>
          </c:cat>
          <c:val>
            <c:numRef>
              <c:f>'Pivot Tables'!$P$4:$P$24</c:f>
              <c:numCache>
                <c:formatCode>General</c:formatCode>
                <c:ptCount val="20"/>
                <c:pt idx="0">
                  <c:v>131675</c:v>
                </c:pt>
                <c:pt idx="1">
                  <c:v>131487</c:v>
                </c:pt>
                <c:pt idx="2">
                  <c:v>102338</c:v>
                </c:pt>
                <c:pt idx="3">
                  <c:v>143070</c:v>
                </c:pt>
                <c:pt idx="4">
                  <c:v>130178</c:v>
                </c:pt>
                <c:pt idx="5">
                  <c:v>115639</c:v>
                </c:pt>
                <c:pt idx="6">
                  <c:v>99897</c:v>
                </c:pt>
                <c:pt idx="7">
                  <c:v>143886</c:v>
                </c:pt>
                <c:pt idx="8">
                  <c:v>118805</c:v>
                </c:pt>
                <c:pt idx="9">
                  <c:v>154931</c:v>
                </c:pt>
                <c:pt idx="10">
                  <c:v>130662</c:v>
                </c:pt>
                <c:pt idx="11">
                  <c:v>132933</c:v>
                </c:pt>
                <c:pt idx="12">
                  <c:v>142236</c:v>
                </c:pt>
                <c:pt idx="13">
                  <c:v>114400</c:v>
                </c:pt>
                <c:pt idx="14">
                  <c:v>145508</c:v>
                </c:pt>
                <c:pt idx="15">
                  <c:v>117592</c:v>
                </c:pt>
                <c:pt idx="16">
                  <c:v>139116</c:v>
                </c:pt>
                <c:pt idx="17">
                  <c:v>135454</c:v>
                </c:pt>
                <c:pt idx="18">
                  <c:v>151570</c:v>
                </c:pt>
              </c:numCache>
            </c:numRef>
          </c:val>
          <c:extLst>
            <c:ext xmlns:c16="http://schemas.microsoft.com/office/drawing/2014/chart" uri="{C3380CC4-5D6E-409C-BE32-E72D297353CC}">
              <c16:uniqueId val="{00000000-61A1-4DEE-AA4A-D6526B790CF0}"/>
            </c:ext>
          </c:extLst>
        </c:ser>
        <c:dLbls>
          <c:dLblPos val="inEnd"/>
          <c:showLegendKey val="0"/>
          <c:showVal val="1"/>
          <c:showCatName val="0"/>
          <c:showSerName val="0"/>
          <c:showPercent val="0"/>
          <c:showBubbleSize val="0"/>
        </c:dLbls>
        <c:gapWidth val="65"/>
        <c:overlap val="100"/>
        <c:axId val="933919567"/>
        <c:axId val="967273215"/>
      </c:barChart>
      <c:catAx>
        <c:axId val="933919567"/>
        <c:scaling>
          <c:orientation val="minMax"/>
        </c:scaling>
        <c:delete val="0"/>
        <c:axPos val="l"/>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AR"/>
          </a:p>
        </c:txPr>
        <c:crossAx val="967273215"/>
        <c:crosses val="autoZero"/>
        <c:auto val="1"/>
        <c:lblAlgn val="ctr"/>
        <c:lblOffset val="100"/>
        <c:noMultiLvlLbl val="0"/>
      </c:catAx>
      <c:valAx>
        <c:axId val="9672732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AR"/>
          </a:p>
        </c:txPr>
        <c:crossAx val="93391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58984632-F68C-4A6C-B2ED-1183FC9DA61E}">
          <cx:tx>
            <cx:txData>
              <cx:f>_xlchart.v5.3</cx:f>
              <cx:v>Stock</cx:v>
            </cx:txData>
          </cx:tx>
          <cx:dataId val="0"/>
          <cx:layoutPr>
            <cx:geography cultureLanguage="en-US" cultureRegion="AR" attribution="Powered by Bing">
              <cx:geoCache provider="{E9337A44-BEBE-4D9F-B70C-5C5E7DAFC167}">
                <cx:binary>7H3pctvIsuarKPxn/gzY2JcTp0+EAa6iKGuz3PYfBFuisRL7/lz3DebF5gNJUEAZNtlj3BAj5qIj
2OEqpZT8spCVlVv9+6X414u7WUdXxdb14n+9FH9+MJMk+Ncff8Qv5ma7jkdb6yXyY/97Mnrxt3/4
379bL5s/XqN1bnnGHyzN8H+8mOso2RQf/vNv/DZj49/4L+vE8r37dBOVD5s4dZP4F3O9U1cvfuol
NbmB3/Tnh4X36nub2Fp/uNp4iZWUT2Ww+fND56c+XP1B/q4f/u6VC9aS9BW0FD1iFEWUOOXt+XDl
+p5x+AGG4Uc0rSiSwgrNn71db0F6Fjc7Xtavr9Emjq8O/++QdpjvzFixr+2/v+bXrC7Gu+/2Rxff
//ybGMC3JUZaIiChOTVFSuDOj5LUWLsNEr8vAE4ZiTLLKJIgdXCnpJGCCVlSGtFgfi/1PfznsNKP
/hslAf7bBIn93dP7Y6+ZljfgyufEkSAonMQo/GHpd/BnaG4kCRzHK1wX95Ns9IN+ICMQP4yScGu3
7w+3Gq0ra8CFTjH0iNs9NNtBmhK4EUvXjyTu/lfPt1f6aU76IW/oCMybYRJ09eH9Qf+23v49qHqH
9hYYWWFYrgs6K2H1y4os12qnDfZpDvrBbugIsJthEuxvq/cHe5KYlh8MCTeWOMswoqgoXbQ5eSQK
mJFFeb/CmS7o53DSD/sbJQH82wQJ/eQCdPndJkobCH5/D6XEkQzMRUXm9/DSfFfDSMKI5gVZYEVh
r+sx3170p9jpx35PReC+HyQxv5u8/3J/WtuWY8XJ2mu+/O8jXy9sVmYkTuaOC7tlPEr0SGYEUaAb
I0Zu/vTehjmPpX7027SEDNpTpCSert9fElq1eTGvHjZB+rdrvTSQ/L40eGUEQ57l5MacB9wtaTAC
NmBGUiSx+ZN7KezY+bUa7BfBkZDA/zhOgq99e3/wbzeJuYnctfcaNzD8PvICO2J5QeRYpmvFC3g9
RIWBFf+mmNqK50xm+uHvEBMi6MyRYri9eX8xPKTxoAdZkRmJokRDw3e3XkUZ0YosiDwjHDVUWwKn
+egHv6EjcG+GScgfPr8/5B+j7cb79Xv+z5wHPD2SRAUrXIQPoX66i5/nR3AsiCJPH1Y/cZI6g59+
7I+EBPjHcRL9jxdgbeKo526G0zgUxwB8huMkVtqDr3SUPSUxIw6KR2I4Ut2fYqQf9AP/BOSHURJw
7QI0jFYGUTqgjuf4kSKzHM2J+9MqjeXc2l05bsTwAsPRzOEUS9j4p9n5Ce6Hr0ECfxj+Afmv769o
nsy1VW+ww612mC4MTBdZYZmjFm9hz9DMiGZkDk7K/TyB/TkM9aP/Rkng/zZBSuBp/v4SuEmLzfZv
P42M4WRQW5cSXJJ84zDrWpci9lmWUyCKg6lDyOA8lvql0KYl5NCeIiVxcwGb7q1lbKIhN134iwEw
J8DY2T9CRw3BbVxvxND8h2niqHsGP/0yOBISAjiOk+jfzt7/PVim+dpKhnsHWGXEShynCELjle+A
z0sjHpESHq/Jfk+GQdQ2Nk+z0499Q0dA3wyTyC+/vD/yn51obXkDGjxQP7Vqgcse9kxL98MO4uD6
gQcChn8b7DM46Ef7SEjAfRwn8f788f3x1nzXH9Z3jLgfFjEDaDt4UxI7UmhZZjj+4Mwk7cszOOkH
/u07EMi/TZDQa5/eH/rV+nVtrOOXddQswN93KFCMPFKw1YoM3bXreXHE84zIs02whNhmz2OmH/82
LSGB9hQpg9UFKPqntVetBz3cwqkssLzEsM3plXAqc8JIkiUZXp/6NcHzg2/zNEf9Ynj7LoQQ3iZI
ETxdgGPtMd+8bgb0LQuwdCRsp6zAHgFu6f06ssXSsiBLB58+3pO2+j/NTj/6DR2BfTNMIv84eX8F
pKausR7UyORZBL/hulfgvNk9XacaK4xYTqAlBt7k3UOs/XMY6kf/jZLA/22ClIB6AernDj4VKwhg
8AzocMChF6YkT4vSwZaHqm+/ACwz4tk62kgTe8CZ3PRLoENMCKEzR8rh7gLOvXf+sH4H+PUZlheR
JNJr7zPKCO8Hz4oyYQOd5uMn4B/4J3E/DP8A+QW42e7W7iZOLOy93tXTJoqsxI/KRhX/zBD678vQ
0v7PfyWbq9f/tch8Kxrw+IFztaxIHCIMe41H+LopYYQTucJDYx7O3bCa29vR+Xz1rwySnlgh5DS5
UrTF+29Tj/527Q7pCpFHnCjV/zUy6bpC6hOjzCHwA8ntn65IzuCnXxZHQkIIx3ES/ccLOKU8b7xN
lW7cdQPCz97Nbn7lr5JHZWSGwtHE4Iyyf+DuaG1QlCiO6jmOaZQnYSacxVK/CFqkhBBaM6QYni/B
VoMEBg1LIHtO4LE/wVLuoM9COnDVIiaN8bYmUk9z0I/5kZBA/DhO4q1+fX+l82RurmYDZ9Ux3IiH
SSay7Fuop73uYbjxCHnCdoNCakN/HjP96LdpCQG0p0gZzC4g9Dn2t7APXmAgDJ/zAhOMVmAksz/k
TyPdlGZlmqMPRxjCSP5nTPXLpO93ELLp+xFSRuML2B4Wydo9abadvzXw0EqsIAh0k5JHnl1G2Jbh
M5EPqQGEcE5y0y+PAxkhgsMoifri6f21093aW28H3ZEFlBLgXThsyLVTqq2ZZBomkSwIPHfw3RIK
6jQ//cA3dATyzTAJ/d3H94f+cRMNmmqNbBckB4g0yx78UV3oWeTK1IfIemPYPcSKP81OP/INHYF8
M0wi//D4/shPo7X3sml2xt83Q+ESF1kEIwT+UMlBGEIjpP5y2CIOSUqK0vzpffrjaXb6kW/oCOSb
YRL56cP7I3+3HjoBGAHR2riXePmQFINl3VI4olwnAHMcokW9q/4chvrRf6Mk8H+bICVwt3x/CWhp
tH5Z+80K/P3Fz8BDpcADhaDQEeGWAChIABsCPIhwE+4eIh/gDIb6BXAkJPA/jpPwa1/eH/6pZVvD
YU8x0kjmaj85342RMlJdvcfzOCUclE7zRw8q5wQb/YjvmSfg3g+SWE8vIMv92o9eB601YEZwdks0
z3R3VhTyKYiIstIhwbfOy2sfuk7z0Q93Q0cA3gyTkF9fgBH/6KeJefXxe4TDVgPC76sYCq4EVNdw
LC39EAai4f7hWYVQKufy0Q98l5qAvztJCuHbBRiWHyOjXn5D1qpSde4pFIoiN662rolDiZiHG1QW
muRT4h04i6d+abRICVG0Zkg5fLwAY+ezZyWb16vHZJ0MGZVDwbZQp98da+YJUdQFB0hFRZzgoPqJ
0NDZbPWLgyAnRELMkmL5fAHW/2cDmcEDaidmBPuSE3CQbZk9HOpxsFkISNTbWz3E+3CaiZ+gf2Ce
hP0w/APes/c3eQ5LYolOFa/+drhdAX5nVM+jZls4RKe7ewPF1oXHSIZv0oHJIPX5fP1EFPvX+/i9
SJEQ06RoZur7i0ZDH43I9wfMmUHFDQO3G9b+wQHUNZXguMZpTJCRUtAshEMJ4Bmc9Ivh7TsQAnib
IKHXLsAlfb0OBrVN4YJAFEYQjqHIjjpiOJwH8KaIZA+Vk2z0g34gIxA/jJJwX9+9/0pX157hrl83
sdmsu983S1luJEs8Ryv9udgKavEBOGpGDtFfvArtY8F5LPXj36YlhNCeIiWhjt9fEnjfrUH9nhTk
wGID5hWmcbB117404lgOcWCond2DfaIthzMY6hfCkZCQwHGchP/2Ag4HjwGy4hsAfv8dQAUmh/Qv
uinAJP39iMLAN4FDc1MNwjR/Gyihp9JJdvqhP5ARwB9GSdgnF2B0rvzIf3kZ0O2GqgMG5y2UmzW5
DZ1Fj+5NHOoEeak5BJBO5zMY6of+SEiAfxwn4V9dwKq/3eRX3zbrYXPzKB6mPzSKjJYHR83SOgNA
PvDOwS8K31B31Z/JTr8AOsSEEDpzpCBuLyBH+8ZKzHTYPHmh7iqBJCxkafdJAbuDgjwUTkIAZvcQ
Gugsjvol0SIl5NCaIaVwcwFR31m02QwZAEMXFgbxLzT3OGCM027rRahFILAyz5PvwWk++oFv6AjU
m2ES8tnD+5s9GgLtQ3odRBxvJWRfM6gPaZZ1C3JKwYGAhvY/VoMTDojT/PRD39AR0DfDJPTaBSh/
1Y+RHHwFr8/VfBNVG8PPBnWOIvDOiHC4IdzSWfYIzkhwiNZVVF31/88Z6pfFz34PIZuf/RgpK/UC
ZLXyqzpXLkwHDM9TSNGCOxQd6FpbQOtdqX3bDEL3aCLVldN5zPTLpk1LyKM9RcpgdQF79Mfvhokt
euBGXehmWTefE7iDZ6jrtUamLtpGCVBXh1RqIi/oTJ76ZdEhJoTRmSOl8XH6/hvHLIXbwvXTYMA3
ggHa2JBlmKWt94BCCyMBlSTyscEIYbaex0q/DNq0hAjaU6QEZhfgO5r73iuyJuJGOfz+qRmlgzL0
EbxDhARk1Hyifh/tFQ62LOEmPYeVfvzfKAn03yZI7Oe377/6b/0oXw+YFoqaTgU9i5AMdHAG4TTQ
egXQPxO7QN3IsRH23k1xmo1+1Bs6AvNmmET89gJC+Bp8Y9HaPQTx/zsypqURDYccMtcPIqgDM20Z
QESIM8NlRyz+/xfO+sXy899ECOrnP0iKTruAreIxHTTfpS5wxqGN5+lubBMpd/C1ovEaXNv7p/uy
nGSjXygHMkICh1ES7scL8GSv1i8b9MMfsqAMHiW8F0hbR0FNA23r1UDBLRK6UNfRAE8cLKBXkH5z
Fl/9MvjhFxDS+GGelMvqAlIcn61N4q0HjDTX5TaIMCDLcX/UJhUWLdeRHmzmHDRZO7RwBif9cjgS
Evgfx0ncny9gr76x0FU22Xhxshk0xCDBuQQvBy93vUpIg4ENi/4AxDZxNhv90BPkhACIWVIMN4v3
N5k+VigsWFv2kOHlXZiHExHrfOu30NJLaDuFViSsQKMhRuOMar8H57HUL482LSGM9hQpiY8XcJB+
8o0BIz4yMKbRXxb78f7pvg51A0LkwaP+4zBN6KJTzPSjv6cicN8Pkog/zd5/7a8Q4ikHbevLYUNG
Z+VjPVMdR2ut/Pp2GmQEo6hGJNLszmGlH/M3SgL3twkS+9XX98d+bxss/WizbnbB3z8pQ/HUyl9A
39M+g4jBNRLwvYqS3DShbf708dwGg+gkT/1y6HwhQhSdOVIaywtwWsw20XbtlQ0cvy8JAQoGwWQZ
GmYvCWy77RcBiQAyTnRwKh0F1d4CzuCnXwpHQkICx3ES/fHk/d+FqeUNG2sWkeOCNjCIch4OzV3H
EfohIQat4KqDfuV/Bj/96B8JCfSP4yT60wuwgOBQTHBr2pCdJlBRLypCreW7MR4KWV4cElCl+t3Y
PYTn6Cxe+rFvkRLot2ZI/GcXEF6+W0drIx3SbVfneHEM0qnhFNqv8K7PiBIQgUajSBRaEtvwObz0
w/9GSaD/NkGCf3cB2/Cj62ebYZ0SdReVuqcsd1jihObfObPhsib7vJ/DST/0b5QE9G8TJPSPF6B3
HstBe+AhLonTLe5swrFr93RxRx1I3V8FLfCaXOtmsz+k1p3i5ifY78lI4PejP6B+AQt+EaGfzJC9
3lFYgPpJGWX0B1Omizu1S3ZRcDNfq+tQ29Q5g6F+6I+EBPjHcRL+xQWYOhP36nHtZutXP2rW3+8b
m/C4SRyu9YCPuWNlUjLquVFnJoi77h14KzDfxv5Mbvrx7xATMujMkXJ4fH5/k/PG+rsc8ODF4koz
FsmLSGDfb7hdgxPdgRGhgSSadhKEt+EkN/0SOJAR2B9GSdRvLkD5fHT/HjabERGAulsZ+vjBkGyd
r9C+g8Y9ZvX9B/vNQOku/DMY6Yf8SEiAfhwnYf94AT0fH3d1xifP9f/sNiHUcaMtDQuf8qFkjHCw
wdeAHu+414AnbPwzuenHv0NMyKAzR8ph+fD+SmdVrr3tkG3HEeHC3ivAydBr5yOrERXGCpLtDu08
CGv/DH76pXAkJCRwHCfRX11ADdkiWg9YyoGSVZGXkEXdtLOGhmkpIAHRYJFH0+WfdFI5xUw/7nsq
AvT9IIn44gLW+3JdrR1z2Mw4HltpnfYm8D/LjIMxiiKDJlsCwfi2xXMeS/3ot2kJGbSnSEksLyC2
stoU1pD1NHWOOorIcFXiwdHc3X5xeTQSrmlkBuG/rgBOc9IPfkNHAN8Mk6Cv/np/da+mkYPU6avp
Oh4wsIUOQjRuOqeRLN3ROBSSIeS6f+KxpTFhZJ7LTj/+XWpCCt1JUhbq9P1lsfI9xNo3RjSgJOqu
+8j/lNBb4mhktrYA5FGz9fYLYR2n26roPJb6pdGmJWTRniIlsbqAE/AcNzxZjU4Y4Oyr7E4A6BxB
nH1RTla7mnHT0MHxQOwEJ/noR/5ARoB+GCXxnl+Ae/nRQpf39dXNxh/yeidcJI3AOocgy2FtE45+
hhnVrUR/bLV/Ljv96HepCSF0J0lZPF7AQWyW4sqJAd0OdQIuuhrjEEYs/noCRtBPb1s5zUg//g0d
gXwzTGI+u4Q8q3WSDZl0KMDVI8DRjC5yfa4eFuUxcAK97QmE5+HmJDv9yDd0BPLNMIn8zQX42K7R
K3fQzmZwo+0yoetr5fZP1wJCGz9kXSEduvE1Qym1d9wzGOoH/0hIoH8cJ+G/voDz7uM6fbWuPkbr
QftHYH0z0DgyI3U1Psr6BF5G4As9oncP6fU5k5t+AXS/CyGF7iQpiseP7299apG/ToZUQjwu2EUT
dXQ06HX8oGKJh4hQuEGcAc5gpF8AR0IC++M4Cfv8AvwP/3ORwL+Jm3v+Qw7gvhDiR+7TTVQ+bOLU
TXZLwdj4N/4Llq/vnZq6IhZH3V9Bw31DA6f9U3B7YmUrCi1gebdPXCJucsAZWEaxXrM/tPX/2fz0
vwME+a+/LPk+3Grvr4YmL6iOHDLwCJ8DEv1xAFYad1tXIJSEWuI6Lqmw/anOZ3DUL4sjISGF4ziJ
/+QC8MfR3PAHvVIJvdTRM0VB7Lc36QHtbhAHk9BVEclAu6drEJ3DUD/+b5SEAN4mSAmsLuAwoPpJ
nKO3RAPD7/sf6lwr5NTisvsmm7D7CsBeQmYEOp8JiI+1ldE5rPRj/0ZJYP82QWKvfnl/7YMr3qLy
SvPXcdIg8fvw/889b7+9Sy/LyCirgaM0da8nGRmGTUP1bnxAQhkAi0Ma3VQKEL6581jqfzvatMT7
0Z4i35Dl7P3fkIlRBgO+G0hKEXBG4HfXXbbMJFSkQh8xDCylowejrZlOstEP/IGMwPwwSsI9uQC4
cRGaVW2G00XoYIOMf9xgiD67u6e7E9TZWPBH13lah80YTrs27qf56Qe+oSOQb4ZJ6NVLiEfiZsnm
y//+JoDjbg05J/wk3RndpdEgAgqH8AehQuiXXPTDvaciwN4PklCvLsDnPImTYauukTxeNz1Bu8Re
mxPFFbi+R1Kkprc93oL2Kj+Dn37cj4QE9MdxEv3JBUS7PqZx3R9iSN8PBYTRyxK2PVFdwSAFGgmG
0Otv9xy2kT+Ll37sW6QE+q0ZEv+Pn99/S/262Q55yX2taXgJd0w3ycxduwaVvTLKitAt6LADIA20
LYGT3PSjfyAjkD+Mkqh/vYBVP4GNf/VkbQf1NWD3VJBveIymEymfKHvExTKywjIE6Ds+qJsNCu0b
afRtOf3Qd4gJAXTmSDE8XYDqhwVgWOmArR0Eug77Kmh7dQj7woJpGZaowEA/e1k4Gpbkkfc0P/1S
OH4RQgLHcRJ99QJegs/V35uh729DvjOaAUnonthrYqLusW4dWqe/NUt9X91yHi/94LdpCfzbU6QI
Pl+AmXmzQb75kBc2cACYZdFGWkRYt7XyORg9aGxfX+Ww97ORUd/TjPSDf/wGBPLHcRL2G/X9N10V
Ts5BY+71zW103WxPQVJh48hswb+7UElh6lSI7ro/g5N+3I+EBO7HcRJ39QKakalmmgyZ44wUfp7h
Ob6uEm2hjSJenkNfJQFZiLuHSPE8zcZPMD+wT0J+GP4B8af3X+mLOFpv3GbN9ZkV/7CogsYFnCyP
iq3DOu/alzDwZQG1pY3jhrw77zQ7/cg3dATyzTCJ/OICbBvNh3Xpx8NBTyGxFm2T4EOom+3VT9d9
U18YjIIW5ZjyRnhvzmCoH/wjIYH+cZyEf3kBySXz1DPWUTkc/Dg6oWIdCDcbaHflI5kWjU0YGYv/
uAG0T1Zn8NOP/pGQQP84TqI/v4BT7eOuoOtk58B/pntwdkWgFpq96ZiEvbSl9eE1huey7rZKOHTO
ZKYf/g4xIYLOHCmGx8f31/6zjR8ZQ7p2kFGOS9gAMi7v3D04QLVEwON+GNwd8/OOw6f56ZfC8YsQ
EjiOk+jPLuB89Vjn868H3HzRnAoVXbgTnu/aO1Q9gUov7Mk/6R1wmpN+3I9fgcD9OE7i/ngBMfTx
pi5idIZT/ciopaH2UUvRW0mKFBKUr9eK5/AIzZ/en23P4Kcf/SMhgf5xnER/fAHtOpcbr1w3APy+
wcmMcOMO7qL9SRkjrirBhsDhLts3h0972z3JTT/yBzIC98MoifryAnTNU4oO/0NqejgSZB49Ummp
q+Jh5mCD5d5WO2FlnsFIP+RHQgL04zgJ+9MFqBqtQo/UIWHnFXTKUHB3Aj53D2Fl1pcjMYhdESfa
M/joR/1ISKB+HCdR1y7Aa/ZD2+L9G//7yuZ/+jUPkFTbiToMJRl06fn/L7jy88RnZEW/FP9C5vN4
nawnuB0+KVu5z7+e/QnpIQ7Y+xLtpbh4/fMDo2A7+KP9Kzrxwzt0LE9bNu+RZIOA258fKLQek1Fy
p9QHNdwwhhL5D1c5Al+Ywg2IrIQIce2mxkWHdRtor+5//ueH+tDBo1kBZkRWQUdK6MS4PmD++YFD
GxUUFKPaHtflwgCW5Q8Nb3e+Wxq+d8Ti8O8rL93e+ZaXxPgy+BvB/sdqRgV0RAN7yM5GTxaYFDD2
MP+yfsBV1/VP/+/c99yKp21JMxTbWqTBa8FFau5X/KeYTcSJyytPshlTEymNb5WtH9zrfios0q0z
y+LgyTMU5ZoR/YUox8U0EKVy3MKyhz8ehmSXP36XE6XUnWPAJQNZdPgLDMsz0VhPowrRmRqpHU1j
utDVcJmkLK96mStPTUWeZ9E2VAXLt+8jg+EnAmXdB0HCXkuVuRC3lv85ZAstYpxUE8NUnLBK+uTI
rKfR8jb8JHiLyijMZRVvP4WyV96KSrQOfU4c67ZhLrYRn0wyo0ymtL/lx7QXptdGaK3pkiluPc41
nkPXvjc40RhHpuOPfY5ZG2LILxSuMu6ynONuI0+aZHr+wFn59hRENQQdEaLGBxYhlhgjoe0+g42y
DVEolj6aYvilZkPY0zJz5OXuwxUTeRnmfroQ8q2pinHEaA6vu19o0RAnApuHM7GMCs0PLHnp2PbM
MJhiaZYMNWYc11gWaTZWLIu6Dwrqr1hwy6WTsvq9RKWfqjR3n3yRuTUCip/FhSGpeRDoK9PzxEqV
bV+NFLO8YaxkLLPmTNpG8pccXGipyElL282lL1VGq1VqWtclJ4tjA3UzY8rggodSoETt14tIRk5R
FyGxdhKiEJ/HSyWhCKeLUFbZjsgkdq4Vef43r5j5pPDMYqXzpbUwDLBNF2rGFMKjmetf+dJ7jhnG
uqdEHZaQHF7TlG7e74aqTKJURUy52W5s97EVpXwsZr4x1kt65lKc9azHqTnPbIcfy7pjP1OxL04p
xZo4fMprfCYUD7sPKSsXAZVlt/m2KB9SPxOvQ7ay1d2kGbnlAyeZqZbgLZtxhoqc/vhua1T0nRjp
1DhRcnG8++fuQ4psaepLsrHMwpK61fPY0nSRE9cI4Nw5pWx+Zvkgm3lcPI5ckZ1Qimx9lUvnK6Pn
4T3NpP4dwwXzQg+nBi9S9qSIlHiMFmcK/kgw2Vae/9n1XXsSGxy78BCOWzCuy6gVXW2XFSfnWgSN
MKWl9EH0WP5TZHHGsyGy16lg+PepHRrPgelPAsYTHnI+eP21iGtrsCtiHm2lUFkuIvNewMVEtZ5r
6bGwLOOtYXK5FpeqWRTpwnFjWjXMPH+wXU6/zRJuXKWCvcz0MPHVoDJzNaQTcUylnr3k09xeKlyy
SjLhNih4Z8qkkT3RncJYuZH4qWR5ZyUmsbsyt+w31y7Y2W4osRxnrGSFOfGFgr5nU8UZuzwVTKtQ
oe+L+mOLKnmVyeloXilBpQp85twrpa2ytiF+L934TvCy4D6q6Ju8MoJlUHD+/kNggsM/RT2YeAHD
L3XL4W+jSuBuadu35nkSzR0z8FeOJPsrSk9ozTE4ZZpwhmbLvvNNcAVpym8dQwNizLygg+KmtMxF
JlvxIqv/tRuyTKO4CVLLvjYld8LlTrqkvDJZJkHoLWVdE3S71ErH4G8DSY9udD8+peZZbIJd8aFL
G9YS3k00LUSTYEKHUY4Su9DQhRbKFD1mfda9NU3pDrCUqpJy0cyg/WTs07L9OecSQY3l0H3axvQ0
NOl4oguFMY2KSHh08+TaSxL5IaxcX+Ot8tb1OPsm4ALnNnZK6KZbN8vC56CkPdXxRX/lsaascka1
nYWenK8CPrdnv16bQo/6EVGWjywYAbpHqlPE2mtTVizRovUq1TJZyLQkku6NLe88+aVfqFX8l+FJ
wlej0qjYtFXoa+l6/8EliUrLxq3DCu51wUfBMvPsakoVlalhW7sX5Ey+2X2wzla+4Vzen28j5cFK
ZCMcZy77LSuVZKbYEn+zzSLvupSSpRUV8YSxuHAhxhzzl1l9ClKFvUlF0R3jXilhSfOJPjek9Nlw
i+wvs5T/3voC/+r4iyTi5kngeytDsDNTC4OJacf0tUktKJuJrh1X4T21pCv92uTC5kMKxfGv4URV
9w+LRWJFQcLVPmjWjTUD46iNZ4GwURn5rK/lxcQU+fTa3uaSq+a5mV1vBV10VarMkoXJiartCcKD
W3/IzFPMcvS9nUnGbSqH8xS/efn2EebJOCj0bBomoq6JMGo+h04+822R+SKEnq3K27xceJGvWrQp
XJdoYjvDm3WdbU1s+OXEEHz7Tlb86mHLmNKY4nRqEhWVtGL44MbnWf4+ctJQ8wS50FyO/6IwUN+U
kpeabof0Tci9lrgieA4TqlBDj4/u4/pDYLNcS2MlGIeCPAkT2btlmNJYyFV0TytOuExTnlZpRqen
QKpSAypQxn6xfWbNYkkxsXhn52bySZTSaytkhOXuo6p0YelS5jehUJRZoMfUKnU4ahVXnKNy7JxK
XP2uLHnrPiqrWckk9EoQXFWOS2auUCF7J9UfYVwwWplwzm3hV8m0yDzh09YssomtBOk9TWf0WAmo
7S0fUdlCN2xRS9LIXSeM+0kwLVsNhMS98TM+X1aS545j1/O/5VbxVxoU0UNhBN7KVOhQq3Te+xa4
ydOW9fOb2Czt+92HX5Uz2grZ621UeYWqS8IyLzlhldvUi0z73suvVx33w0ssoa0bXHISPBWshKhk
d9FJlct6ZSq5mhmNCyELHrZZFcyjQKdVGwJfCSnrLV3FLrSEpR3V3KYZjEpnkZVxsOQKN55vE+97
JGwLWjV9JZk7lvRF9xTo/ch8dSyFmpkUf++V975jKGPHi51pHDDUA1/m+TyJ2ZlllcrN7mMbmvlU
t9hYY0wx+xxwnBblVvXl118Zq588HSA3XoTlBe2FNBqUjhBvWqgkeSrzpaPS9UZQ+k+7D5czVdsU
2Yec5ZmVUchfY1eIVSMxRS0S5e2CsWBvCpljPQs57d1QupKrflZYz7Jnidd5JtnablbUxWzhIgCg
xTlnPhe6qc+YVBMqy5+WAeN+lm3TUKV4kuqh8ZDRbvJAcbSLv+QX17t/xuGW1RLTVGDA0cL3ApkT
q8KHLVYm8l0UyJQaezE/gU0/8/Sk0Lw41JisyBdBFT7bWfQU2oahMlb4authAHsh/OY7t4vYtF5l
Jw9UyiknlaN80wVnq4aVGgvJ15JT/oph0WrpJqHk717GqlXg+FpBibFqOuW3goOxxfm+5vqw5rZV
XqmeUa7D3DI1mvNnkmg4WsG5sVaJ/EzxDVaz3DRQQzeCUZLLn+SFqFfflMTL1dKzbpmQmiRb786O
sq92JMwdyVnLITdTQllXGSFzNT90Es23K+hwbstMs1y+jeRtMhN0al154b2VV6IKm9daUVvFVm3J
UE0qYdTAdx4ZIZimmYItVtCfbcv+K6KeRDF8zEqJX9i8YKmRl3xLoq0zzsT8C+Xh7EClrmaHiacy
BfXJlhldS+nIVflt8dnmqVTLxakV5zM2qx5FhVFt6rOpGKZqespKL4N7R0qCSWFkM5oJeBWW6hiG
oj/xrdxTw8LfTrdRSKkRo88i1vsScjE3Zmmr0jiXjVVaCMu5y1funFZiR0the2pcpoZcZM1Chpsy
DqWolZnaEyoU5opt2GqWKuGUC4wXOlIpSpJfQ5FeWGVqT1nL5KdMstUXxoOu8PGUd6niVsiMSHWF
lJ4w/ieceaCdtmNZsuXPHltMtgo9SXnB1uTUExZulEHyVjpjIjcfR4IsaGxKU3M249Qss2ZCRt3w
umFee0KisqkfqLlJ2zhPa4wrZbO0SFVWl3xVCArjhgqcJb6ZNEl411d1VrfUMGVVPoyomVvSn+iA
+W5SAb3MWMOamqYTaVTlPUQp/WRTszTLIlWWg7nIBmPWwyG5yKoFGwjXpuIGql2Id3JQlirwpNQg
zF3VViJVKFnmlnWq5yrKvEnMC6nmpBjHhihNRWi9ucDGvlrY7oTHYXeeFUIxyTKNsrxnJZHXW1/J
x9Zc97mVyBXyOEnoZFYUUfS0paXvbqQvc4E3PxVwG5QRDIychzhDUVwZpsupAWtSd0z1GAre37Eh
zmwzsdQKKiS2AlU3FH5eVvY0TUMVV4mvgkK5S1nbn8QpO0tMRk2r0NUK23mmaHpN8Tn2IuOL65tq
adLzTMxU58kymVh1k1BRU1/6lBTWp4KRy+vkS6oEeA0D5WsViTNlW1Jq5WTjoN6ouG92kb6Y0leG
itOxlZeBZoTMdVZsnNT1v27BeF4Yukr5mXS/vTa4iP60LS1ZzWndUdkQL3Mp+A+so6xFp2LmUR4q
Y/gxbFU0fF41KNkYuzKfTSWLYlYZXXz3/MJX6cIrPwuWPY8N39AiBRshl8bF2M9p9pqODFNjOOc1
cEz+OvciflJtw0LNdVGa5GV4r/i5NxbjbG7x9t9x7noz2y6WXGlOZd1LJ1WZ4QhguJXqKt43zirD
uR24z1Ug3m2v9etcxhsY5cV8G+JN85B2M2HgsVCzUFHmoTEVLWcjU5Pc5cJpViXeRPe29EwQH0pZ
j6aJ4IpaWYrlvBrj8nJejcKcvQ48/dG/3zqVqxl8JWvxVv+W8v4idfVK83ORncL4e4bpQa2UnKFW
hSTMxUySVez7lmIpakzr/LUuh3/pUiTfwAVzC4F/t13wFQcWpYYsVY3LUPMTKr3PC0pNRCFU6W00
C0ovW0liCZ3OBhCCks6F1ErUTJqloRBdi+4sk8pQTR38mq2k/2XQYrKwy3C6DXRXC0w6GHu0T6tW
mHyOdVucO2wQ4peJY5oLNqm1UpgHqxS/26ZgTC3L4yZGlFYqEzLYT/TtKgqqasrr5ZckiGHmszkz
DvTc0WIxDydShDeXoVhLy6yEm8a5/spw240sW+5fW0efwM/nqaiU29553J0Qe58pKnyIWDGcGc5t
FKf3VjINc+7J81lrrAfWo5TwN7mQTQPbrhYZW8UzwXE3SRxZ021R5GNKLIxPulQ4ahrzG90VU5hz
nqMp8mMq5+VcZnVZ3Qau9eBJAVSfkMxStliGiSWpiu3oqlsmseZxFVbllHUZAMcxD5QMc88vYBAV
pUaHjPwp5J8YPvT+L2VftiQ5rh35K/04esCIBPcXmYlL7JEZuVZWvcCyNhAAAe4giY/QT82PjWd1
66pvS7ozMiujZVRsDBI4x4+7H6CUlujSZc2D3Dz/KGQZEqWu3djPRaN8UyXmYHSbVCCAvD0ldSnE
d5q6/lg3CIiLE/oY9v2lnVlc6LX1qmyQ7Q5Toevtt6zFH41tkn23el/rLh3uJ8YriVH+jGT72tsV
VaNNgusgyDVa6ibvPPZgabLchUboapbqR1fXdpcJXSzNMBboFd9KKVCAedv6kqLk2umg/RbMPM0n
aV6ChT6w4Ekyx4u4HV+joJfVkiZlF43uOlNS4VazqiZmLubMFEvPhrJveBlEZiqicA6KOtNIvG2c
E8Di80i6t2VZMyCS7KvXz4dB6i1nyiA/tOM3K+aLRRmcD0O65Xq1ScUF2I1OaJ2nNdt1BjfFSRmU
i1VZudRrdGgLj9DKWb1dZzA7BW3C5RBPXJVzuNTHaPWvXsQe3WqelbftfYwxFg9x1S91lCs+3Lcr
SYtNyK/SxbdBkuSQbQ2rdLxEeWTCczb27pxh3xpNacFlJ/N2pedJpe73g7/NSE1Ifp1OmkucDO5W
BwoV6KwvffcEFtKcubL6bJpQn1FXRHm8pj8TD2k9C8oYm6PskmGt86lOvB06HubckHgqkLTGsis3
xLx8pvG8Z+/UMg6IiYre2GzCaLRvstnekiYYdqlO1EGw9WWeli8slB+MmkYr/EeJOxJeCRKZYpCq
34lmyCE05E0NoJj5UzGs6dvYgUPSwWlImvgMBgn44bsASZYH0eQO1sw8z0JJgSo67zS0Lsqz/iFu
jaxslhrU90h8MXJ9IqZqmEilccq57ZYkH6X7CiooLsMQMXPYElb2iolKG2sKpRgrx1T4wAPqU/AW
OpUcwtFvSnQ27fs4XKqY0LGMSZdnrFtunYyKzA6nbpx1PkeeKqK2/sy38a4HKzXUbtnZTl+9RpRo
N/9Sxxh/C7uXSZ0nFHhowQu2BThmi5Jz5tXHOplyNWIFKx4fyBiCHW6fF6ee1bSuJQxSL9m2FGxd
eNHMabXE5CedHC/rkFVYEq8pFz+hedLZSon+g4G/GDd1hZqMnwt+opl0B3+dvrE1vdTAXQWj89vq
pcNxc6dpBnnAUdE0oxV5vblj1NgX58oua9JcTn3RhcG0a/p5w23PQXvglCCRVM5lpd+RijAJbnWQ
y95nUy7DxhW9oCYf3RTuVIdSP6GYkpMzVfwz1RgPROdheJarFOf648B1f1jmKDluIy300ra73pvr
nHW+KgCfOhnMFRjwBppBl9fPdB2WgzKWVG6ds3wIiCyMoTtss8Ry65govDYWRda4PhcDz3sfbx2Z
lbstje5RvgKlGoCjbbq5FWPQ8nDNU5vsiJJ+JV3/STB7WZrsIAW7aS1oJedgK6MxE3uSBQtgkrtX
hH5yfdWO83CIbH3fGty3dBn3KZFDzj1QBbO0pxhZqhq9eI+pERW99mdE5P7LksZ1vnYA8kGkedGH
4Vys7VGSUOe+wmgnLBzA6dTf6i54bNrO5MsUj0XYte+oTRFwRL+WVAPQUu7HJ0+ZnQvIuHMSZUKz
Dd+DulWlj7PL1XmK7XJhMrhzaBoupBKspGtPry4GGjBDksdIDaiCqEAx16N8Kw1OEjC+nfIA8zgP
fd0XS137pXLrg4yMOwVuvF9TvhxbT1RM1lkxbDFwYSTO/ebetb+Euc/nax8l1ZiNcZ4O9VTFY4KY
36O2qZ07xV6X7mGu/7xtc6ltdsl0/GBnx0DNpDH0kSEs9SxIkUV2usxhc9zs+NLVTUU24XaK90HR
DT6SiJjLUXlffLI0JzLoIE9F/2U0VIC/XEShaTbmOgvv2fY5adW97EmfE1cnBUFdEPvuvfE8Xg2U
7hx3F0FXcW4kUhHtMN+m+m7g/VbEzi3lilVwC64TV2l+DcTwXWw6X3Wc7byg5lW3JmnRy7qA6CJe
tXcArr9XUcBvfFpfQgSVbjW6GgzelSZg0djDupJSefWjFkUkt+DRim7JSVyHex2rLd8GVMCJypbH
yJCjzcDDqvHi+/Sdcnv0Ix0j+9nKn4w8eKEpE8SXw+ALi1p2moq5F6W/9oVlCcEEih4GUn8GAi+7
NPzCIPoUaOV5UTQ8KDtGJenDe7t+SjeU9+6NzYlEKS4JJMa5yV34wSdsmS1qelGK+PuWxS+z7m48
ou57w5fSxGTOJ0Jv9YTTMDW/dt1gTxuLD5t39ehc46KS7ZjkaYQftza6oE4M5Wji5Ggnto91hgrH
dRXS3OvYhe+YYaKcM1SzjTdsReTpsaxd/d7wFtB8KVyQM+Ea4FKV7JqZnaKGAWpmSFC+T/KaT0Mx
12+qaw7dgg8gM+rviUw1gDDmQdBMBY/cd8m7Nx60Mk+W+TJL2eUeQyEU+345uvBJz1M+EG85pqx5
VtDMalmfQxVveUpHVdZwc5eMu09bGzyvz+Cs2pIiIZ9IrI4CYkjhyNLviBO4QXZBdvU++310B3WX
FSlDuHKz/sEBSYdmF3Gm99Niv7Xhao7tOBz54u2EMtMdvaWz1+VgkMcdRDcHjn5GkIRkeiQECtlk
gz1pa5rPsgXnYVFY8ujWO69KU85xwmuRtYh5g4zTahZh2VuUWC1PESYCY3Kqg0LYIT5MNrkA1Dyx
FgT9Rm01LomtZlA9PkVcBJsf9Wq3LOyJubt6I6AHNtGfu6VpcjX0JRRRea+G5btd3AgNWZ2yNa0L
ZZFTssE/A1tPyGY/x3R56dfenodU7CY7/KzNqveGIJIz7/PYijPRkwDngVDEJ0+CnEiDnGcepKQo
m6o1ruxSnzFewQiQhpRUXCUD5m9E8B5s5p10WMpNWl1kCeZZFhTWQYuGEMd26RoiKoW3eA1JEUa4
SfHcFvgJu6mNXalTR3Pa8kdv9mVph+YlCSYvH+purVTPUNvWNgZ60EsugBi2TrhcOAxH4o3IWjfg
YAgcYRKVPYPoMVGzC2kdfbwQX2fV40BUNc3+bqH68xCekkQn1cYiVzLCKpFyYDO+JlUcv0SkJud5
A0PttUGC50Kc6tzuusw8aTZoPLK6FPgc14L+jhcfiBT4dVgCW6Cu/Rgn5CKYHx8xhxRCvQsvpN9n
pAtRYCuaN3w8d1Bjit66NTcAA9UClTkh0a4W640bcQrneS2t55WRAkXQQSYtBqF/rsDSNn4jcXNW
QSGZEqdJ9fdB2rwtyijgEX6bWCR30eD/aGh2k27AaNvmJ2+se2DqfsyZbr6MZN1lesHQAVWHe62+
1PX9tHS29FSK6qlf9tkWlpgKryrka+W47XLbBJd1ClXpCYBR3wlbKD9DiTerMnLsK9SbIfdNXV/6
mpVoV3+aGyduj531zKmbu8dOjFdCjTqvfLo2X01dNGzNMNmio222tqjjccrjQaa7WHuF4c/t4D+T
Jhcz3WnHUCH4KR6Yd5H1RzNPhy6kEsSFQvZrx1PXjyq3Wt87Fa4744eoS1DN/nqkVsiLY0KuZo73
NBj5YbTISIufdSfj01cz8KD8kI6oVuDouHjthoCjcpPPPAnGooPBBMWJ3XKvHqaqRq5ue1De07aL
Lf2xToKcFub2i2LFFrJ+TyJYTGzaeSVAcrCWJhrUoU23qlFNmNcU0Dqe1iBfB7ypfRcLaCGcV180
q7/kjc5QkfaljOL3oIY82AVzlNOGF7rn9IEvIxA4uA1oYrYYDZRrCWSzLvQljIdP7Qq2wM82vted
fOQ6ApIz3o9RZ0gCIXc5dTQBQ2x2i/P6EvT3i9kYCF4b36sg2me23UUozA+c76bxYfC87TyoPqum
Wrc5kaAubPx5D4vhm/L41zg1Ng9Ic5uTNcFwr7dCM/rg1dPPhnpA3pK/sSmrZKNv/tQvp2xRfU4X
yw6ax5d5HL8r/2efcA0EjSAS0Nc08VmeNvWYE4sQIeG8UGarQg+lUNeLapgn/TCJer9mgh3CXM78
5K1beoxGWFdskORqpQzhZ/jSrFtdXjwvBIcftjnm/1Bq3+DKj2NW1OGL0X2Ur3NSHzqst3YXru2c
Z36MSmjzWK5OPdTFtL2FEEICgpsUkSdfrICQorl2C2qvQYIfmEm1ZQ6MTho/sam96AjSLEuzVyRS
RKlavSaLbI4k6EAEesDYDBR/svb3ZEMUMyvYJJAHEdhfG1Zeu561DyzoqXBEPAbE8RdXxN34LhfP
Oy8fxaCcon28+iUH45Jjs54imevr6qZm58I0rAY2RjszdHO+LgEkZLATQYBSfoFBZfHVHZGsLdTQ
CNRZPT8kov/WNiMo4rG3BTAx958CNxQiHvzj0Mjd2DdZOTXNADirDj6SV95SuyGiuR9eauYcpoUD
iICuUks4HCU2wc016Sx+2/ouanuUIMoLBw44Dvh9Q+lh3ibEyVB9amhdzLbhT164HpfVyaMII5bX
Xv95IWw9Tk/BEPbXulzBlxVxSOw+XWi3n7Ptrvb9Gxp05xwj8UdfxhluhvJmaDQSIAeOrR8QMXLM
k8uM6YV00VjMo3TcZxnyvhYhcM07Yhm+GKYRl9DTptP7zRcnycSTACJZUwygiCFyLhMmYDPAOjT4
M+SWrD04Y9dcK5v7VpzpkAbHfo0+k4977qCLHiJH9uk4fEU6IHkMH1HR+qQYx/QytHO2h1j4cyLu
RwcOsETp9e77wMhaSA9C+W2DmeI0Kn1oMmAlE/EpR/U6YQ6n8OaI9Noskds1k31LJpfzVl5dttB9
7Y5OovCS/Arf3Suoa1AcbXSmEhzdMiTva4JqWWQcYLVpabFC/jhloC+nTYEGyPi45xTZOK3bHZeQ
GPralzvFyK5lXnJPp7GkfgTqjlQdBIsnls23zqGmYat+bPwHyZfmlojjkAAKJUKLPBm4gYsqB732
Q40Rrl0DKgsXcm/T8WGSLs1VNlEUzuRFE0HzkYVdHsz9TygQPGd1U/JopbcldTq3YfJTK10MqX8f
qXTGHiEdz8cYcBnSJkwhfV0XCygtvg4dchn7BMDPKga8MrOouSad+JaqLdzPioG/+ShWyLjt8Csm
XB148KbAf17S3n/2ZbunQMy58VbISylqdE7CFr4qb7sl83YyseGPSB/TEWo9xkBYZxUbV1LAjcju
IgCXu9RzruLGLYXsWpQxW3aGuWm6C1iK2oy3F+Enwx1Jl3qvFlRY5NUs3U8ukYH8NpouCNxz3g5s
229AbrskzH5EtTzTPh0uUq/5MMP0sfpdfev6xoCn7ADbQapXPLBfydKeTbyZI60F6DrlD3dG+1Hh
d9P0Ta65bPsg9wLj7Tm00d2EbUyvQwROQDRmKIfUW65LP+vHLDFlD1T42LV7PfXjI4TCyrp2AQdm
YsjSspUlxf8b/z4eJnGceGzvRaSW+3SKh8OUArPO8n3WU3STcpCPInDR2UX1WzoS8fjrIG3a7OoQ
RTss9Mc6Fs0dA2B+RH0A20PI7Mm2DIq0iEZwQMbsjKjXPfO77WFJu+A2Nygl/M8WroZT3TLxoFwn
HwiAbL5ObD58PLk0OjwRMkKNsbYrbS8hm3YhuYHrWqpoVnG59vVUkmUcd0mmxsfs4zCMIeZgvdx5
Khoes3ZjZ/z4Nz1pP+fKC05C0/SJJd94h5oZInmXT0hnFz8iYTkEYX+J/YrEywztgZkrTdar56h9
0s3Llnb9I2rq5an2gqHcOif2vx56LmpzGgq927Lkeztj4hde2SypeW6icHgOVftTZca7pP04PKeG
JvAx6mz360k+9Yja3D1vgXz0+jr7tFB/AiHd60PmbPAcLdBTrfB2LAUE9WSw7scgXnMiQvNEOW4h
ahFEZT6ap4TOpAg2Et7pEMNFdUX81q5p+5MKxXMYG/W1jiyEHUfiMpZ8vctqwat6rG+OyxECevIe
2DD+MkDhKvohPQwqTB9MCJFjtfF3hor6I+mEmDTva1N/4dKzL0MgfHgDkgeZEr/026mHt29eynkY
zf6DP73UUS9P4YeRS/f00kndwSBL55/DQJ8TEnuPKTlTAf7C8uVzt+ldAJX4EgZgykOynJxMn2se
GIilEbxDM6b1OtwlErLyBNG1wBlv+2WqwAANL8PE+yeFSsn3r7PY7KfWZy1sdnfYMqlBOtDLaeMZ
L/ye8vME3BQbj18EXI1lEz2nMihI0qJADkZ5iEnymBHV3kWEjRDMlrpSRNEraeyRN7j0uCgsN4ue
XnXkF33iIowtLiobQ5YKW1L5rGOfIsCtkxe1aSGin50MedHJljwqOTxvC6GnYEgVSDezVlPQ1RfQ
Kw+LFLRk3kqLVKz0CrutXw4Sdk3I5BvYi6aFBcvsh0jGeRsN/X7pSfSwxY25BwG9W/spezKzeTSq
S842zE6RNc0uBYmUZx8mDzrzyxzovtLb9Dhsv4QUCtkjbftL4HR06meE/Tpq4C7UBccOjmedQfcw
1NpdIEgNC19o4FR2XxB/2SFRCTnOQlpg5XjPSaYf/W1qD8OHhtnGb8G4xMeog0W6m9YQM0HcwUH4
JgEX0GuSGpyVTvcONf9+HPubmmBQ4UP9cxn99O7XwazxIek1OWywr1Ys/TEiW01OQnHvk68KNELU
dB10gRRS7ErDi0Auysg83KksrTaa8dMWi6gasviQIeFValzmfRpjoHYkSUqfxceA86VANQ37S3xT
xKxH5LoMRk1y6Wq4YDZO9IFN4EHdKruShKIrnO22c0ISVfixQC3Qf/g82TruDObxUehkz7s++KZN
UHabzbU/ep8af9su0AdhgpCreorauPQDmZ5/HVoBnzThnwarzUOiefhoKCdlOr9xGFl2HmSUk6B+
faDt+MVrE1pQLb+HFDgi5Vv8kMLtm7fZB7HjQNSOyXQxVJerG2HDtaqMFfXusBx3W/YdYaVTxtxi
D76uJJrq0msg8KPYGt5pNn3P7n23dI8KWTlcGiCuNhCgPeMZ4mrSwMMypGW96WQn+QwLnxmeNBZb
4+awKbfdUxV3L2wh30kPrzqR251YUVSkSh07QetLE6mC00hePTLknQ2i120y0aVPx/ROEocpunVX
V4uXYILCtyjuP6gphhTnfJWTIOVArNzfG91lV2OlRsSbwUXPAQgQ+DrhjOgeYIVxDxxG1Uebrueh
JfRIPwoU5Yv6apKQXxM4E9NmrmJqo0oFnF06Qw04PLrkUe0tpUKE2mfBtj24NTzWrkvu+Douu3Zs
pouUEXBns+zkx/+vgRngg8jDUYW3poWQmI2BAzc/2bwTCUKUnGk1bn2d+ygqX3j3wa3LcLlsJkzO
60B9SDMWAsUYkkO6MffahN6e1FS8F1PkL1efba4UvKeF7yUSUhHBpJw3dVzaxpx/HRomQTYYCkl1
gTk7m+H8T+XXlL3Mvk5MoRPI5YjnYdX0AXs0gmVAHCCa/EztrObZ8xiP2XPbf6ZQ2e5Dlz46HyHe
uLnZ2bULYYiFl3FLvegkA36Hah61Yd+Lh/HgoOfzJvAfwIuRq+8tu3n2gxNpWQBJf3h1ULn3dYp7
HiSprrSYwTr1Rl9STx9q2HuKzelnzX1zNqDIStbMMCGGYXvP1NzdR7Ps7rmvD3R8rvU6nEfF4O32
+KdlirY7TNIHi2aQnykK0X7kpTHjitoyisr/wDntEh2hov/KCVna0S/ePJ8MJPUyZjoqYwCsU5dy
mN+9eY9Pi/IhJqjihrR7SRbPVo5kc7kGOix62kionvD7hV7n3ZCHJsQ3sz5nK0DKkMhuF5P4lExg
GzGvVDn1/boT3sz2ukm2qg23cYc38LOox6SQ05Q8x5btYWrQsNtE8pW7nReP8Slo4x9Ntu31WreP
fj1RWHFNVy5rolGjkLZsZm8rhyTWENkae2VrFdv0KYPYaNo4egoy8FEfKxU0dQMWkJvh0jOYXmbv
Pux8ftgG70n7Mb8sAEjF8DYkItp1yew/M+MjIDICDtaJ7ATRs5jQNZELm4C588BlF4plFeegjuCq
GC5Jo8HVMSkLh+6THbh8KA0+HHFZL6GLpKxPisZ19D5ba5O7qQ4Ooeb2wLq1z3tL1A22N2j9w3T3
6xFlvZ/De5nuR2PkqRXsPYzsDPvZGoObqOfDUrt2D3NgUIBf7R77rOseQ/sd3lBznwE3XJsa5c3o
ogunHQ6QmQrndxyOEm5vFEajW6rS6Yzdsm48nB+9ZPDvMtYsz4t8prVHX349MMFTlxF633D6HAEf
X7vIwMouXfZ5S7ojihgLyk40+zHq2cMYbfrhHzsgofH8xWqMjQKTkGLtVPi2KFq1Pnzrf24rULUd
LYOBSMD4AvfM6D3EMs7yJBBrFcpuOmcfTnnhG557M9el2VZMono7xplOy4B58w4ppc1VbyKwqm4B
jQbPSh28askbkBJ+UmwDhbOw7SIwLy0DvTgEZxDSH4aNHXpCkhSdIImarqhP2lu3ynv0LNnrrwNZ
IYaZFXaaXw89+bUTEOo1TeyZ8bQc7TgeWpvGZ5hy6uMganHOkjA4bkb2Jz1+iSzS1dzHsBp6s6l3
oZzeNHq5Jpnqm/041CPGtgv8tRAQnWBlqVWzCwIwmwFt4FeOzUtjp+ic1hHcMq2FsZXFr+s8+Llu
XQ76Wh0cIEfuYvhXUTRbOBGB5/E54Wd0XR9I0n1IcN4ZFj4/b1OZ7hvbTp/ManXeqsbcdYuzIOXa
tSCKtY8zGOIybdZk92vkBeKWJhO59nx9o2yVr5BkYO5fG36agk8rjDWPvw5pCDCGtgu6a89t3TR3
LZv6i6rrckpI+9RNffL7Qm6/9yHefu/B+nN33X8yDWOzc3T9JUmMXYGimMZYpuXvho8RSevZD35k
TaAmDqKFKB201VerHPk8x1NUWNhwytnDa6SclpPOENwoBUvVoQcDN0zuErV26NmR0bVOuyFHUBG3
LRlMEdQW5E44sHsShF/buVlRmsA4UTMY4Dr/LUNLYWkm5K9Rj4+2Ud2O+S2o6R4Kue8Htxp9A8d/
PGXCj5/05240/OQ0S30fXg3/Y0fgv/xkr0+XqeunIW/n1oJFjdtSZVsZ2JZWDBu47cwKk+NIUV77
jHqXxESlNzJxPyE33wsPxrfWG6aTgB+uy+Lx0ypacmp7T5Uc+OLzzD8kD3unZwVD/GZAK7Z4H6/j
u3p4tx774kw33fl0gA7Zj7CRtut9AOD4qQ5n78R6/SlV3snXkDLQH8XOvoaDE6qVPIMT+ISKSD/9
40vy194WLA1GafKxTBKuCtr0/tJ9xjtKa2kxlklgVQ4i6UesyU/hA+f35IOg9+EOsBEHHx/44v8x
BH/1tv3d/cC3ByluBOzdWDbiY6WgPw/B0GTjIoSH9LaF7w0RX9Y4PFots7J3ss6VT04UkmozVBBh
lxwmhPewSafCTvN4+J9fCBAUFOvlYD+4JMFiRn8+FYRBIlsOxZlR830dByB7cVS2jiC0zee49uD1
Dt18aHv6+1X4o1v4j5n4e9/rt7bbBtzu6S8P/+W51fj3a2ulv73mV+fsfzy6im9DO7Y/p7++6uOL
/vYyfPAfX/zRivx3D/5TX/K/t+b+l03L/82T/39tyWmIVmL8w3bmCSwlWKUL4+q/b1P+P//W/Pjt
+4/fmvff7t7t+zj++O2f//jr/bfj2Lyb77/9r1KM3Tz9+P7b+/Dj/beXp38lh389Ph//6d/XNvlo
Gf4vv/ePXuck+t9YKSMDksRS5P7HPq9/63X+eArdyh+bTyCZBpmHDq8/mp2xhWCI9Uw+loMHJYCg
gR/yR7MzngoyfJAXZOhCwLvj/0mzMw3/Pp3/fupoHUIq/2iX/XXJ/jwC/dE6jiVvWJUl92uAhhTk
9RKe32wvs7wZq3jf3URfyD2MyUM5n+I78UrgBg2LBO46UD0H/5Lco5Mzo6AoS1D2Kil7XfK7tRTn
9Rt9cE/BWGV8D1NpJQ5T6UqPeDmDBTgTaIyFswWJLbkm49FnRzQiwLl2isjLSp6D8CWu4aC5xQpS
X3oZ2/eEPShY0A+cvRJbwz72KrJHav1yJgJmYaDg7KcTzwydy+Fuq78N8w4u/XpntsO0Hfr+i0LX
YfEhFW1QN74v5kVLuLELtYcaNUl0keUIzdYrIFX2UdF5OcD/aIqoqSADuORh8gs8C2mPh+g/Rf3v
HUhzlPXRqfOwHvku+Q5frkIjQZ83j/wbuDyYtPF3kY45BO/SK80D0gCFM/ULe4x30Oq9nD46eu53
Q5HAxlHCRxnt0zvvTsEc++R5+SZ27T35bKNP6WP38n+pO4/eypk2Pf+h4YBFFlnkxgumk5Slllra
EFJLzZwzf72v8332zNiADc/GwGwaL94OOoGsqucOF7v73rjQC2Av9JNAnbQmKufAzt4362DR13uq
Alv4lJ7Crg2mU0Ua6VYLukvT4t55+OfDc629skUs5eOmsdB71q9k8kr0fvelGo/yuHz1t9do5W3z
ZmRRoXvue6V7sxHF4fhLe1jf6fwurN7f7Y/Dz2mCFR/ixfLL83RpLvYtqnJ8zP1l+a7ac9MfzDzY
+QxNQrdIavdN7C+81ZbPw30vGXG/m/+FafT/trrdtz/189j//Iy3n+1/geXLMP6vy9Xzko37D3Ww
+vs/Lj7/+Fv/XGx4nK50BQugSRSdB55dAWH/5CrAHLfI67LR8Aguy+BhK/+21Fxh8LrF89EcwV8y
pMEW9D+WGh7feD2jAVuAFX9dn4z/3FIjruSEf994lS4oV+s6L4Pnujj8e/8bWcHMBioDGW7RPpPM
TDIKdGODXbbzX+U03e3a1zj2hjc6sTiXDnWRSlKg2mODLKB+l8mXJGn2uy42Vi+re+FTUDcony+3
ynjKx7JCeqsonAgVdpLgcqE7306+vu6qQA/Jnjek0uPa/En3DsViNifPHI3frIDNCevzsGBMeNq6
9SSWVHMo9T1Hi+JGmxxuD6O33YN0mEhERXJeToScGY2F5RBooLFF26U+kHBj2G82y69qzQrRTdfI
0AxCXja3U609tFlsHXdBYNahs9PZ2XgZuuowlRmHdYH2oRVaYG3x5Dfd2AULkSEP+/RXzdB17gbc
9Hojx9kqVjBC3UGa0su5GAZlpywfJ0Jy1RcF9fsF/e+Q2GuN6Caf1tj4abu4DNNpYuaSL5PNiG3i
RNotsRFjRTSwy/xnlvOfqqAwnMl3rbhBHxKssYr1aXTOs21nz4ug8dDOiwyIBvhqXEziCVVybrXi
a+pacXTm5fdKIPeAC3VyON947kAYvcp5bWRMsJvKqJuG1zXv3hHUN8/mQx+6LTkvxRhsi536Y5ud
9VQXQWPEdysSdajLpeb4tZ9WqxiilABBMqkbS31mdIou2549o0bFwVq4tzpRoMDheOfbQ07+tqzR
P1ZCGH1rhy6ZJkSUjLRm3Hn6gtG0m6tnL9g23Fi+YdFXaSwypMZMG7YhAEsEfWPfDLf0S/bVVbST
T51VUstO40uVE26tzDBbRFQJPb2qGmZEMBTTgMZbLLrsWFYLX3gm7sZxfOkHMqu1L0mSJRRkf3eW
ZbHfUT3PKidyesb3rm6eQYd8ONWwB25KzF0axVkrG6I3m574caUPDxoOyliKi25ohPKazDrMq1wP
xCKwQyuXuny9hGW83Zl6euwkpamWOmFEzoGAeu+kB3OpJfmst3ZSgjydlYajAHliOVt3dgfjWZht
fde1+t2Q2pFAFAsbu+UVLHL2JDn7rCT7qBdLRqtKi6Oun9+yzSz9DGyVl8rkbrB+K7k+7zxx7jI2
7q+iKtdHK1F/qp1OypROh00afmpWggSyQVwF2dJP9rqIzEnul1WZjzp93E57NHZrC8dBfzXmKr7J
9OWZLjNmT71c0n1c8NjtuwXJ4WiNTBR8dFfLSS9rTJnFLfxaOXtgTdrmO/PoHJfTupM7TStxySqA
EAOogmic6HAbSh5FVURKmfh8ymrCOE0OcY1lWFFJ4F0JLyZNGaT9E66gJ4Z8IWXkCt+2YpOyh014
0LEPTba/x7qZH7S2e593m2wfDSQ5to8qH35WOq9h0q3mTWvtLUW7IglGmTphr/FV9hBCNFk/cKWN
vOcE/krd3GIlm8VmgWhYg8mwEyrTZhDbFL5icTARoaO+diX6/XfbGjRT47S5DLRqvF3LbDI2rCFj
gpRMspxFMemJOy8k3FDpTwzhXyYtAHeWIxKtTVmxuassjeOS2O/AHKS+HJvToKcVnxmRMcvLUJs7
ff1sSbEYTpf4ylji0GLJSvaRA942eL2sw74fyZC1o/L2zGwjrNq3Km+/Uv7KKWVgbZJ70rEdt73r
HGyLIBZJsSAV40eTMCGz9Jj+NlAudjEMLCe2gomvbeufrIH0eE2irctW/LiZoXYyXrviXK3lctbw
b4I8cTjQojtFNjkfbzJwde3cCkVF+8m8rg0LX5sYjfyoJvNbCcrXdtldg4Whipf0zBWWejjkRtNY
wSZLPVBr8yan+DEp1OIbargV3YqTm0SF4s30Lm3RzBEPWVbVUdpstLHKuQ9cqhCoMg99L9JD6v60
OX9uFTSyDLV/ujrJzdLtz06VzqGWyMLrifjW8THdxgpvJKbKlTnnWqnsfra1B8Ws5sctSc595CjO
FMuHn2WRKmlISSZlKqzzwWJ7jMv2YvE/XC6GcBs4q+Y9Eoey9/A6UcPmIGCudUFpZi7LeB6fS+0y
1npx2GqO4FqZax46DQagkn2YxjEXd0bkX1Nj4Nqlb1p9H1plQk676q2DPmwTov4UpkmbMQHQO8s7
2323uz+btuF2zrfIONpTXC8fvUb8iIhaRgfAHJ+LZsBEceE27FhX/F7g5MMZYao+kGNwwEX5S5yM
HDFF7+fD+Nux1hPL4hDoxHqjodSeZrF8X+93g83lOI+zH5sxCYkiC7SMCXoV8qVyhjLakuxWacUS
yM2VUT4PKRGNhvxQNnvbIJRHY/O1iWtuISrqUSKWPLT3axPfdE55E4ybeTtXQxmU3chVVcnNG5tN
eIPgbm423TcKJzDyljaAnc2/TdJ6iohzod6MftcpZY58wS2DRW86dxutOCAdvLFBd325TfVJ262C
q8763PslqmW9H9JF/ylIYiuyBmPsLAHiX1gTY6DugcmoZyB2djF7mbG8po2DO0beiuBz/2N1ajku
VU4E2/qb9+OjpbYjIofntnUdXH+DwMgeCKl2n2hh5RPByn2XTcpPk4m0Q0XnKZdH2jw0d3t4MQ0g
Hf1adBdmlwTJWj+uIu8DU1muJ8bxgDo3vWyScBHefheprfSl4nqd1vPYVvEtko8Htqki8kV8cXJx
ULRljlhrBs8W1qlqiGrR2X/ekvWdGWsloRmaG20LduIbfnLul4vBlxczmK2LLg4GdAtq3hYlss+F
tScgfx8tmqdK7Vw5Sx/ujv5rmCkWj0t2TgdjCpFbSvY92/RtMBBYIOJhtzD/8uvG3t10lph9DBmk
ZOfB3SiBCfdiDo5zWAbykJTVYpYoaYZUwY/TDifFvm6QFYHFjJUJ6salc7NPoe2Nz/tNA2UcrUr/
Kp0Y1hYNGK/sG04I6hPbOvGWtsDbmUxMSX09G852Y0N8wXRrj3q6dSdzqbibqUQqMzKMdriIBdZC
lYCZ2CvNx/VZb22tuem0I3FMhurW7r11X/mXZ9Z76GvpgdL7zDJAZyshcOKtN/zkB+5Flth2JjQo
F3m/jyQ6qjHgQTGtj09tkyltKq80CMWpMXvqS/1lnrWvKZbLadzxRbeqhIJTl5SQ54FAl0kztbT5
8IlpTMp5Uq3mRNueGMj/Ln8mLR8541GcN7GbevTlLS1u3eImFU56yhpSlKa5fKfZ/lAq8b0pounb
6rxNMZ1dvZ6oKy3P9J+Hk9HElKDLN0mI7C3T5mciCGZ6EP/gZaTaWZ+3AxAFje9z/CNgMHSqOreu
9d45TunNtAMr07jLM4vurYO6V9kmGUASnom7Cwp6XbhxN3i5QabJjpv2oOxz0yxhLZNf1lI3ASWv
xTPtmdJcbR7phwqvZ6uU8QdiDZuwQROT0ScE+1L6xdrRVyfAG2gjhceFJjteoPSpJxQXR1a4e6t1
0pNk8M2Wb3TLw9aS1oHDaHVo6mbGx3c+hyZtfSEgTriiNsJGSBmRsUcNRvW7kVmz03tZMCnxBHbV
U4hynRRIQzM8da31NLQlqZeJTwg/TodiZdGPWSgo6qXzqN2NVnVqO4ua/Ya2ARztsFrLYyq2ICkV
hnA7sslWehib+3YscvPPlY2H8/bbsbUfFwveqvqWpaj5FHPXnUnc3A86aDTqn2S76y94N9Mh192H
Phmq4752n85kzxFyOaX4aXsZLa0ImslPyReH4zTt5y7T6MI6571Kkoeu66h5yeZRuPoHUY7VQ+5k
X1o6dsL8ri3F81w2gVSp5ccJebVqsbbzzhHcycVwclcMmnZKkiM7Wqbk93VcnPrm0snA2erlUapK
Z0iamGhErB11sd1q7UgCzTS/u1or72zBGSg2SCPvV1BbpgIm9ZEkOdnY1BDvFZe5p1KSKc6sKb9y
DIptLqvwxJstj8AJ1E2iD4FK8Gi2hde+ZEXklB3a0lI89I1+bNweTkaDgRGLlYJfuf/quYySWacm
qeuvKVyxIMZQAwdBX5mhmSRV5Ya78g1XkXUjM1JsXXfsyvijt3r8/XkkAzp/IQwDWsMjsZd6ZvxL
96Cgx87Bin9njrnspetn02IexLynBCdDaxhmHwLY32ts3ckvKPQ3s+oazjHO6I0z8W0erhXmNl2A
lMRnlCH7pdRRD32/nCdOcuftd5KDO1mzFV9CrW+TvkAdfDRKlj2KYzqMHfo7WsvcHGQCUp7ZiCQa
quYeclx1is3xYimdV8Gnbk1THE1GNnqEB/ubdFOvABr59IeFO0mjBEnuxsstrgtjj987mXQ340T7
h/yfN3X9hHzAKj629+ZKoXONrQjq1pOjp28Z/ZCRyT1q+8kJmnU8Y2hzPHxOylQcoBJpflnmZ7qD
yps158+q6Ro7CfGCveZKaMtvLZln6lJdTsB+hOXAhd6XztGR4sLO/StRnBBmdtS5p3eyDmYMkWmj
a8OH0zqZ9J3RIrbPLRs2lLe8TiNur/fFn6FP86jJT5v1I+hQ5sZ4j81LGgifYFsPFgXuAERAwUpI
IE+V+WXq5X3TWdRmMv13X00vfQYJBAoPZ6rJ/qs5LCVuaXdhaae/tdjy+7qhT2yt56VMHvCMplW3
b+3aTYOpWynBCDIHbeCWW045Sze5pC8lfJaL26iPonoa3B+ynGk/LFCzaJ/oGZNGSxYqrBsqW0PZ
nEoeQhtYwD090CAOQ/98mvRf7mx+D475t2Jhx/ZOvV4v/spiMw8kmkMtnQgTcDRiNVhpEC43lCKi
epn3yO1tT6eJEm82WZHRfeHj3j0e9aZ5wumGYFblrTTwoJs4p5G0El8XO8awWo9NmzwtK4K2Nd4a
nTzTUP3epHg3NedlsvbNE3SXAFWAphm2+IyXErXV+GfTq0/XaP2eWylH962c9oPA5EMj8uwArqKz
jIem1YI21SJj6C/b5PCCNMiJmfuXSTrzRiIffh1n9Fq3KpRT+8x9+XccqJjq2TwHmjNGlP7Jq5Ca
8OOs+qGQ+mfJanqzJN2pIXnzZt5hl0d1QkFZ669nUzZr04IvtezxX7I4f4Yq/+iWKXAa+6W2hpgJ
1DgVdnrinNhGM9U6WmWcljSTrFMSi3C/G1rea2GzG0xTeZ9u5bHMWIIze+AkrKXlkVDDTSH9mYKJ
F9fZL9CItQeaY/XMqnydUzcN12X+thMAO7uMCfQPH0BUlqA0upsVJ5KgmhX1w1SQ1dK1MNdugIza
N+hhDZIjvyt+zdRte+nQv6xvXS1voXWCQTJGZQR5PNBU4aahDmZFhfxT1k4bVeZ0gyHyMDd6cwsG
iK/ZNfpIesVcyvvO+C639mXVjCIq4Cra4yZvtnbDkxgQWhI3tFkSiDRjkKbTyxDq1X7uS6YiM4Hi
kcjDtqG/yDJlO+3z07LopW/Qv9udjt5gNXhFQQsGJMRDaasPtt2fsl+BHwzULhYruQeuuntNSnzB
7qfYs7rSq05pBmOzuzaMNe2GY5ceZI1FVNYsIzUPpzVBPCe/b8fCz/XydZLE0LVp/7SuoJHKFDfo
UQeNrpLZKvfQWLNxLl1qm3Qgz4WllWGb5BdldeN5XKTm1XsVNmr8SGW/HVR2bYuYfP/KRMSn5PK1
p/HDtB3op0zPfQUnyVxlhZ4Ad28sSpAeGeSsmQw1EQ+qkbAuNENStkqSvyvbf1aVZ1VkT+kwOYdV
Sq90GA9kv59S9vwgLWimODOSkqH3T90aP8Riogo/Izt1VvPXZLc+5F/0mfczsl8DgZK8XBwUYqPh
2DXuTcIyVWvufbXPN245vasN8mSmYcvsShzs+gXG0k5jkfm5rm+L/GKPNNnSIl7on5q/SbDC6l1L
8srwZf1tWf6OmsL/tp9SnciNMT3X6K0Buo7I9rcqxu5tC/KEHalG1Za8JOeJistBmu7ycNWGvH41
rcBw1oOo9PmWpCKtfn0AZzdLP13TnvPyzk3D7dbi//trucG1WbuQhY5EoatBWCiTl1IbKh8JPjnX
i/6cOgBpAaB4sUPjO4bRy7DZW7SlDHEcYZ5ly1tqtkEztmWEBD7770z9je+oBreE60oMBVWsYrgG
8m0/KWkoqy29E6Wd39QduJgatKuDrOU3Jh3Dxmkuk5uu90nBsC1HaYFcorle7XpDHhDCBpDGmd5K
q/ulggKwG1N9HDHxw/kqEBqQFvoFvlJFKtabKMdBhIla0BmRuxJMa1SG4zM87W36Ily6LVcQVlZT
YBFJUwV5C86qqKGpzrTwk4U5M+8Pw1Jw1EnaV+JYf6rUftvFEq3gF7whZUbfmuqIlXCrOsR7I5Pc
7LO8hYSV9c5v5B8sg+5pigFu1cr1u66l8Duk7zaCmkd56CkTFAyB+Bmhc89ZJeNAJ6N0ER+YnRwK
amL3nBwCte8rp2faRlVq/i66Rybc2xrs34sCqgAMml9mYHK1uvYpW99InN+TiJ+3QZkBZCzQTCQJ
mtiJ+l6FLfiVQJscTpx6tLsDdcHbZLCN+32tbhJoXpAaquRSDdZdjCjajliZY67+FpsI9I4FzXbG
mJlMe9uTIYotim2MqRkQy9/V7nzIof68Jnjhdfa4qPN7N8Gecas8WgmUeanoRqZDdV5r+6cZrQnL
drY4QcLGy7Jfqt05n00UQKARE4g5o3hWfku6n8b9iEW3D+dddEO4sx970koJweso28vSloDbFhRb
Vp5ZgGvknNSWsvaTFNtXK8unYS3nSzI7T0Wj+mCZOKrQwmCtWXltctf5OttnkRhnyie/xahuzA62
g9uczfrSkcYiwU7ieDO334BCwrnMv4n+q2cdtLI31csCcY20euLalLeplO+5QXt2XL6u1WdZhiQr
yGnm3c0swePFWo8WUOfFQS3qNZtB89Tw5RKHJY20eL72GdrScp90rUErdXq1dQd7c1vxOrml2Q/s
HnYcipIO1s1jWNzv5xakdbscFiN9HfKKy1sNBdWW5NdQ91/rXz1VUd+WyVHPfrWuWd3UqufaIOLH
rOwA72NBpHlNQdK108jSqcgmLlm5aXrrRzM7w5eYQgOwF2gZ7W3L1kuyjlYogWNFtUZJyRwk3m7P
ymZacxBDMTiqdScuPBvoLzyO25PJtP6uaNLJLPtsau24yPJnHwwUsMUZ7mcIyTvwhaoRAdJXddMO
Isrm9tjqlXUgQU/N9o44khUU3TA/xvA+wjKJtdsyGX3Cn6hvBT2kwlxsGDyMFC0+2pGe72s/g02x
OmiZ8YnS50/hrjGDGdfV4sZOUPWCGNwymOHoztlJ5XcxcVT8q8U+1z2I3jUrwjLtYmT6Up6GuoK2
9an0Vd63S4YE9EkGcAF+I76s3GTpmsFx57CDhs6EzNYVwu/7VWckGY72MkQFE5ZErWnF1UMSGwl+
F7/aaog6pUTVc3RhXQcboUo05kxMdmQbGuFPu7ud5vG5TJH5FAcHQGEr/OD+VTb9n6KtZTA1jelZ
OQJL51AqB1UzMOO3d23MmguO/TUut2cT7ufJypEY7YU1KItbhWvz2Mr5XrX1S8/tSI2yYcRs6vZs
Aqq/J8S6Ra0B6TEbjV9FeeznOQ62ahe+1Sq+LvZgYGlkudv4fdZQ4rU5rinlUJ+A3CNrbqaVU1pG
LnPQ5TdFSaB2OUSUyawDotd7MFWdYHE/pRMMgy43X4xqu5Kk9jdTtTRt/hZm+0RLhtIXvd2CA40v
CvW1tN/5VfjTZpblrAiUXj+pGeBhXINc5mhj3BhN+dSu1c9s0zgYG/yfKX4XjRS4QVifJhA4neK7
t5nty+Ti92f7NPq42DfOiHriJvPrALamU/Wt/c4AYujHnnLFJFAVGJS3+mnurD+d3XBYjyPdpRJh
w6mwi+OYxlTie/nHJFpi2pY3hubO4WCQ1Wc2SYrEt9tGGd/okZcsmjo0MbO5+aRqOwZ949yJNpSu
FnC/300jJCLKm62e3zW1mLyqWv6W+2qxtz+se/0w2DsLqsvya9bFyaHzercoxmXcmYHIFhmMNjtS
+dIe4uubHJ3pYFLspnroWqxG7f6q4vM6Uz8U1WwhYeN6r62+nZNifJ9bsjP5nJ9HgqsbUiXFobk5
6FV+wkA80W9Ib6UzvOtuX56vcPZh2dwIFgk1W7whJnsAoUs6B4lcek82yXCc3ZhjPOQQqfiUdPSy
C+ismrx6QnhnpNBLv5hY90wuRA2DYHRRw5ksL5RoSwL+6DoN9es5TZpPRzh71JndC6ikULd3eWdt
OmhImTF+Ist5hVEMB13aXPgxGZBC3nJcBTacm9phD11KFyFh2MlLnOLcb+v9VpqPUudsrHMWP3WU
Qhd7fgeIl452TucBLE3TEvJsTG6MwTrOO5ZKacEHGZsMPoiKOdRAFzCsBaM+oYi9h1uj7SFPRsDp
s8w56nVGz75q7mpdipsG3DoKKNRfkBg1RwVOW+gHx7bRbV9P2eYH+6kRJE9HMYprltwDzzTSLhh/
0Qg9c5jSKZAAiBtWRwviHizgDLjFSkqQZGtakAmaLgQfYC/03E8bW8OFwyCYyKk2glKHwLBwhRct
/idUV+Wp3Pg1rQ3OQQF1IV6SgEgbawpkqcwxCoLipIzGAq6bjunaLSOOjVOEFXM1UwwcPn2hejTD
RbxzJ1b91aBz61TPmQ7Cq7eZ8SHwEDC3nTjILP1rteomNGs8Umx7deSiOJqkHyOKarexZiRnjYWE
U/ZRbgBTr+ECkNotYasu9oapey039Zxm48uuqSmwrPQre+uqEZfVdGbEWkLeic7MXRZf0sAcojlb
eW5qvFtgUsAyhrFOCMPwh5Ygq2F/C+1vAb0cfEe2cZN/05Z5wy8o8ID2j2lwkpBHoE7e1h7SKcHS
SfcoFQ2Ii9l6lOt4MCcoe8aYa1wNa5jRR/mw4d15E9UP7Mzle6v+AoH9scv1l2BT3wF7eGP82XK+
2GlXBTYAMX+GeMpxsydfPTyBVuQyEHl+wgN6rez209qr6mwO1Y9tz+dmsjZ4pcYWpJq58354NxAx
fsXGjHydo8Jm3RuyDFMuoP9er18LS71ohWIJKQTN13U9qd6kt5YQM81RnjyiKslJzzU2dGpMY5lU
97VBRcdm+4qF+TU56lwU9o8rdxkWowy0dHCOPNkB6WdAYZRaIK9y/8bnVq9lqFvQY5laArewcgYh
qR93S8ds3YuIvh+jJWLn6IAV6WaDS3C3XyweweCbu8pDQYRuS5LsiAQVSvB5tzosYUztgaEtPzQb
djnQKE/WwBf0bixQreITx2bnyIf+MZvconDPcWddbFGJCb8Mud9VZBVM45u8twmWnLLruv3V3O6r
QbGlkczJd050cbssALWz6adqjI8OwjW6CZrrFaBeo4yZOQ0Op/2a6vgRoQi0fwH9ph3Q6jD+2xhR
zZgmHp/h56LMjkqn0j25cQStZPC4qqpDbOffS9WuQaWyP4kqdXzYGkQi4IRUr8ubf/zCuau8GeYe
CqqlS6SkCmmXEuklH9MfI8W/2fs2Z1CSFCWz6cOwkpMwcvMmc43AyMSPa4gy0uMaOuDEH5Qzlp8G
QeGmGHFl9QUdHZ9sDEmB87CPwjjFHxmH5ZuuqrHM409OM7Sa5viSNNanPpme6uLntIFFUfcrJxOq
Tib3a7YGi1W85qPB+rFN752toh36Hoji10lVFJqc5ZlnTuSPA18408/DmIv9aWmbO+ohlGbKTotK
03mSc8OeYxAvLjdWY1MlX45t0a1b+gT9tUuDvVuKoKNuEKwTJuZUK2DAc3JxF/5SgQTQFHb2YCSo
07NFG9+VzQ4Hh8hD3xUXQyveSBXl57UbprC1d8x5xTDm7kUBkk6hE/UuiVAKvAFz93G2ysdxBylZ
2Ob3MlFtXapkisYlj/CoEdjX22YDubGtLHSAbvtMzSzyfGrzxDhkb2+CrciL9yI52ptvZOYadWJi
UXatt0JVbCZSfy5NHQeeM9YJZLs3QgmFnLZBJtJmiGQ2yUbRG8gnyfGzrPP8vq/etPWxQS+GfdQH
abV9xzo6UkkBtOGBweHUVX9ynjHSad2t3qdTOAtYaBgzD3OdCT9RNTM1nuu0Ie+IyfLTNLvnJi8/
+sL0BqcBX1nqj51Z094y9bDqIcQ3M1oM1yh3tL7IY8wzl/Ksh1BkPHUV7TdLZgPCNCSpvZV0Kcr+
aOvd/GZdrfyCeKWrJ+RQxVpcNh5NkGzdA+Pp365Js4ObyZiWHO3mqtIM1of0zRlGI1rq/VKtEzXh
PB5Dg7CWyg8jyMkbvr/Xudv0YCJk56fT+lWZDI2LKj/IwJnHeG9+jetdJbb+segoQU6S5Cp4/s9p
3HQGy+1zd+Db5/EGuQBUVgbprNOg8IOawARHMKbLwlgvQNVA4vrAUimiaQTaXLv7rcGeqhvrDk0R
yzSNrxjCsYLXK40oG/XXaXN+1n6UZ3LVRrgEKnd5bxqZLMh+ONGVPFl9nt4Ozf4uKzB3U6yW87xo
7bGpMy2Y5xd5VZAz4OwER2imbNhTIysIPSWs0s5PhoaFDlz9KUZmUOjTpXtpRJp9MKQh8FofcBgg
kI72FGmb1+kleZ40vx9cZk+eovKXDDa17ZGUUV/eQPhnRrOAg2Z3Mi9bziCOE7hdGXRifBzcme+3
3I4ThQCPNOLg/0tjVd0+uthL45Xxokn3u8bsNKflGXuXnJP9lhYUhZoZ9W6BRHgFuSjzJXfrG9h5
qOczF/t6NVCL/l3riFv8y6TyPd+hjHqJTYpjLRmDmWe5zDMa3tohX9DSNT15n5BwrAVTydayr0HP
nyunfDActXmuw3dpZtVZlWBVLSbECVfdyx3F1JPSaDfWRwNO/bmo33UqSP4/Mvv/33oM/7HG8N94
kvD1aa3Df4W08DVd+38uN/zbs3l//vFcuGtNgfoBweF/PoJNiH81yQPTlDDoECj32uL7Z1RYE+pf
LSlNA1oioeFr+eDfssLC/lfY9KQdXaEcadt0Gf5nK8Hg8bdSGtfShZCG7v5nksJKXR+i8O9BYUfn
0Za6NHl6k0Mpxpb/eETbf+gYitwCJjhlN1aeFQuQCk39HvnJTLOdYRHsKrcTrQqqx/Dhhh1TDBhk
UxniLNsiecEyQMfEAEq2QGrrtCDvmmICc6iTTnB5QEvWOeaz3fdFtG3dfBo6S2PwZmsanG+tL1PO
+GMZ8ASx6tylQxahjnUNlGvrbILmf6jyYT4VCTKPNwtzDesk7nynk5JHwOjgDgLVuckfTO5u9PYE
qPLYmoTpei37kVM+HA2eqMadxKMIXuZOy96KrNpvTBqogApn+4ZYGv/wZpg8TipBDTVIroptlb+4
uSD4aIMLnmRUF9vO5aER1kbxOi7uJ15kJFJg7euSE4S1M+2UZZ0VWS7g79go/jt3Z9LVONJu6/9y
56qlPqTBnciWG7AxNpBATrSSTFJ93+vXn0dUnXOMi4L11ezeSS6yc1hdKOJ99362vCqGfryqA698
FEFX/NK6BqukYXTbIU11VyNdZiuL0d9IraEQ2NQOxyKqbYoDaqx808qZNsLb6bsdgy5qQr9amyoY
f6mL672WpNFuUnQC0lLLdGez7ykAP3igdu/PbioFby4K8CUcFGs5KHiBixzWKUKmCqpQN+rYMmw1
2lpE9Fx7GgssufCtTVayZNMBy6yDJhx26RDWp1GX9Lugao2Nb8GLdGLWQc++IVknSSnUpySThg38
cWtLFh6nkwXnNk0baMnqlPwYE8SuvuePPydLqTZDRWSMlKtYOaxKrrdWXeSnYrTEDn0U7cmyLqx0
MdS0WZxIbu0b2gglq+OslBZ+C3wh7i3pMEh5eQPjotzZMIRWqLzznyIKxvuxUdXvZtvJDyVbhdsi
q6Jrj+pGtCqbDjXq0EWcMBnOsmEh9zTLPE+3fdWneORzc5xhJeWrXlYeQAmvAAuoBskCJXcIHLWh
M43qT1T1Kh9JJjSqOu2WpXWQrBbJISRyiI+67NVuV/uN7npSlu0QaovrIGwHV4sM/ydXF/lLW9rU
dZFVdZalubmVJNeEM3lbSnTRa9SPfYzUJFVPcRPn6CBSHdegWdO1yOIOR4mt1rt8CDxAsAQFNWY5
40PzGZZTZHvSGHiJUova+M2E0EPU8rpBq7g3rCZb0zYeQelZzd5UfO9IPFCFUEP113CPgk1hdsp+
8IjBMWulv43MUn4MRaCu68hr9z4Jbbsukpt1l5C2xCIpp+g3+QZ2HJFfNVFa3UCCbLaNpwJECOKh
/hW1RVpQvtb6B6tL81PAo/kttuOCPbWcsm/heWZr3ZUT27y0Lmeqt9WZ1yEI8nppE8D8Q8Sl/hKq
CTZ6u4dhjVczhXkDOolkI77/d6+taRC3CdILZ9R7bZtRaCaiJTOyV3oDFN+JHJAXM9biJa09FrB9
3mRIHnqYjOrgu0kXY0u3K7//6etCdWOsfew8IgFQgYvTUPOqJ4xTxO+YD/moWteg8wSFarnKvk1w
EW/RX1D2Tan8zPhPEtzM1PLu+FjUHqLXm/uuAWHrpIkf7X29Iv8KyGi5MIUMwSurZXmlmXYHU0z0
62JoonGh9LXsVo1du8EY5rc9J+TJKmpTPoyamMi2w4Ba1ap3TTc0ZxEXS/Sd+oScj0Wp5Ao9KNrK
JphtKoasMfLuupns7piC/0IwmlaaiqSpzF5D3SeKIDPJf6iz7mQmUrXmwTLWFYk2MpuxLDloxLPx
UXasQzliKu3dQkmnu5oH7qG2EQFSu/J1N1IjoM1o1FoQPmPKgQi8HZXRhbNIzp+uqbmHGDE0g45X
ORWWtoz9jCVxDo0V3IEaHSDP1NehYZbPwiqSJQtdls70NFPHR514rJuy/50lqkRhurYeArzxK4mq
9A75bfkwZRFxG9Wga0erLdSH0U9p3welinFCDeeoIspYt30lV09UkWrw8lO4a9GEPLEpwKklKWN0
1Qd59uw1U81Orh2+035gw4CBurszi0Eh6ilul1MahhtcwMlLqqokeYZqeQJ/Q/yMTHeAmkzdS98m
RaqCRTbY/R1w0vCZE6UwW4xTRSmGgqZMBNorTcF4XYThDEMOkkNObuE1xVakWMJrt7rwu3JpWVly
NfkEWaoqJK+okEDhJYm4bkRZraUok6+VWGdaJliNFhoYdeN+0qf+hzXq+s+2T9G6BUn6s0fC5pZJ
WdCNtgwEymbY/IB4Gh2TmsAAJ65Zi8eyyH0H24Qvg7keVTS28tAdYAMTaaMM48A969F/jduuf4A6
GI5O0LEeWIT+ZF2FASXfZRKzmeXjBpBBSdxYyKiiWp/5Q8gDJ5s6smSawR28JytZ9FRkDlmRRlA4
pxyzDPCTG4W+Mp2rFJZcj4bMtW3wbKDrp2OCh6RdGUZM4V3tauxIXNiKrW0joaewQJ7eNVGknJJ6
4qnwEnxbTAQ6cuo4rTFrxKAPNhl9cXnVSHFwH6sQbevQk15QQQ/msh9RnC2boUp/84TpPFgaTc6x
RNJCeS8cDjZwCAKDSD8MUNv3FLGCoee7GBVkG62N5R+Jok9ocNAF3vpV2N0QPFnWoI1xZ7CiMW8l
X+7WwguDmMV9UUPHHc01beWc1BemYjpSmefTLCoFmaRhEZ7g5jTa1RiDiDxaFS/Cn9YYm/omzX2F
dl0xQmnDyT7KcC8rgnuLjS/Bq3VKVdGtaKH1Wg5QK1eGO0RI7aORterBD/NqKRGjtwkMP7obmPeA
SPr2NzuUmpuqQCnW25q/Iaex9508LGKXzegcuUYdO4lZhLGQ1JC06T7FH5yK7ay56FsPkK+ely68
B6N08qidgBv702SuQcV3YCWFiTIoGb3oldA59kEeIiedKoce0beOOmESmWhSmxO+GCjjVhbqI3Re
kHGq0dNJMhi9Z3kAMlM0+Hbp1/ktkRSkOiFiktWV2oY+PbNS2Og88DztjLCTryURisExeIFtQ+DO
D5mFDYbKtvdMala6I5qVkk4UjcuBxLB9Ust+iZjJK4AeZBNuKt/TnbQlvmmezOlvGepMNLAy+3ei
2dJWjVg188jRImu7TjyLmRPuG0G2GaQ+O3ljLTfILAb5lXzbEtykDdNEF+1dOxRYgzo0QmhAFDQh
Wqjh1JQtnoel1uSA69UYwoBTVyi2gatI0tKcAkg5QMsUQHV1mcegJMZJ/hZNPUskawBPuuoqD8xB
MkTtXVcWBRLyVpMepYBOAKuuysuWKbmGKUXndtwicU8sV5EtYjnRBcYPY64GBxFawSsaL8TihRhb
5IIay1oKQdqA73TO2914RDiDX6SMQbVMhsS2Vgk1LReBCFK+Z+yRVEObXH30ZGtETkAzLnVN0gXx
8tAxBsljDlHmakbQWa7ImwCrVqCyZojgcUC4spKrHryGjHOABr3t91gYWmhGMwgnskgso3pIkYI2
Cf3SSFfqZdIkxV2i85Zc6G0LJIXlG4o8xMX5t1Ehno1CRoV6VKmgAa1YUOFctLQYnGkRNonhaElQ
0Nim50ORcurpn0RJBL6/l7ToPoPwgexcU1VQlKGPHtaKgX3yfvb70PGYFQ8ykizd0XEFwYz3hNqh
EhnR4xuK33HN0giOsjb0rx7vY5PkDJo7w1gIOGZouJWtjNKcxjP3VY9rxJMoQbeZUmxL3IXPQpjW
NrQweS0RaaWP5eTJLyO1zLlFz2pxiUAnC5e4wyqbcBWPt9chbgLrNVBFcSzgczi9pk4uWy2eLi0d
YeiMymbM2DSF9PNXQ8jaqlAJzsgn23ug9BHgwvQlg56e7CO8qMmEmhzNjgN60UmG8ayNJRqcSRzu
Bq0xSEfL5OzQqZ6283112pGEwzpKNnRsYVRv+QeIgN4qTkixHJ5nDOBDzX3rVAL3hSPVOsmZ0dCJ
cGkaEoqlNmIVjz63pXA5KKq15j9VYlFwubJvfmcAlyMNKxw2PSyLO1PSWmsTySJAbA67mUI9a8yR
4jB0HJnHQulZ6VatVh68vg8ski8wTSH7sMAUOXFlJWZ8Q/hyIAqaXCLUDv5E3U/l5euUtvbSdYi0
WRxCREz06rlucDzCTVGoBf3ogooFXpSjTZN9g3yGpK2/VyYK0RKwT0QYl66vxUSEbEoW9KLxaPqi
6MtOpIeWaI1Jepqnz/K1Ce16aWR0yTTJ7G60vuyX9ijsqwpSKpo9oJF705eim7jzLKR5kr/q8z7U
Flmk6y+dH+prDaLQRg0L70cWTP5JT02FkBHFjLFwsaAKKUi6EDD1NfUi1LVF5JmPiezlq4aFGJZZ
X31I8YxQch77h2CYMN+xQyUGhH1a9ov+MS9cVckyKnx2QUVUE9RUS3wN6cj1cgw1q59VK8tewSOg
x6c2LB508jBaN7fb5E/r+T8Sbt4HRFK7sBUFh4SB8lQ1AX3PUa1ntYtYUvFWajqkoHzVjWiug37N
Snda4Irh1dBMu7O6zl9O93OizpwD/K5WguVbBaqDmnau57zFxZ+NJ3PMTa6bRxNzZGPBBMDSxyLT
XrcjpsXPx7qARczHppMxZIk3cgpt0/fHVsuj34ytfBwsDeS1YvTYXbDvfXEGlY+GETjP0Z8qhiZb
Mz7m7JBgUsSJbMhH8NEZQMgTZZVFsMKeh/cFf+tOXlbrryKJlb/VnDg2oYLWwArPj8Z8Xc8GrSvF
8LpKOeIdaBc0MoG+r9M9rgBn+B38DvKl7cZbxWU3ku++HPyji3g++PzlzgZX7YDWeaEc9bUBkNLp
99N1uPd3aLq3487aBFfRnuVZsP/8cn58zJpqgBoB7vy3e9XU+gR5nXokrgx8LFr6Xbgp19RS9oWL
4c+pt8qP6mp6yBbRn2Xbf3xKPjxgjexYg4BysEigD84PeCCxhjgZ9TgKbQHaFSGYhdKih2T4+SG+
D0Z+exp1cTbOfKudndjQyMHDJSp2FsGrOUpfUOzds5L6/fkwH96xZ8NcPPQ+c2GFOe0ocB1ctTnm
2kwBMPgvBoFaZAEvgvBgX9yhGHLtPvO1Y9q9pOaL7b9+/vEfnqqzj7+4B2PafroSaceCPm1Slwxg
fbMGsf18FGVGGl3OV8IwDWrIAubRJX1p7Iuwon11tPbKSneHTee0q3zLGsoBuf3FfPVWKP5ssPnL
nF1+ERTEzWTakZLvJjmQj00JwZyXsg7RGAvEVVjx2bhoD95Juv/8QD+8w8+O8+IOl1gL1l6hHSd0
N0DMC+sqipBCM7l8Po4yf9Bnx3hxi5ONXIieEzoS5O34m2zlkSIRkhC8nOEyJEycPh/wqwO7uNel
iXqJGWvHNrv1SQqmJrg0zJzYOulfHRlvAYAhsqIZ8sVIRcqTgNTi2CyprPsbZUMk0Ta5Hle8AI64
npefH9jHZ/JsvPnIz+6WMOXVqTFetRQ/raOxQou9aZ/nWR9BvfvVcB/OGWejXTzOaMjDgdCyYwhb
Hb2SM/ZfPNDKh1fqbISLJ5r9d5DQPj6G35KtxsNWr4dr20UW/9SDITKviXBd/kXe+ceJ/ePnW8jo
6Uy6R5a4uO/7CQomapVjSjG2NG5tIE8NmFUPImg0iGWIgNMSP6UkdFOR3tM+/eKumRcHf3sczsa/
eBzUDB1MbOvH2KpvA3+88hIfUHzrNrHtdN2Eab1f9fR7Pr93PjzVZ6Ne3KqYQlsr5qgLHxAxIQwS
uI48RAveNw+fj/TB+tJQWaGY7IHQ4V2uweDsUhYkjU2tPPmR5gOWCLUYV0ArBkrgJJMv5L7Ivng0
5q9/cVINjcEMRUUUTmHn/ZNhmmXk6a04ah4N3HYMCwi0aJ07VRm+mLI/WIa9G+ni8smZaSW5MOkE
SMkLuDKiD30cJ0vKisqrHnrZcxWkApU7FcPPT+wHlxC0qSFT5BayTtfx/THKPn5oMOhHu5ihDak/
MxXVBx2bpUWg6L8YjGW7CcINGKJyyYTsQs3XR8NGKaG5kfgZGA+UiK4M8+bzY/robJpiXt7R4wXz
djHHYMum6JLZR7kzlzBxibnK13R94QwL9ZEE9vugN4L152OqcKE+uFvmRZ0tA4UHFfv+TFKNqocB
bzGqSjQS9Qpx6SYFB6BaGCKmaV146rpQaViU5M9zIRz2mNfdYBHfNB49OGux5x/GTsBz0vydPX6r
QM/0ebGqZ+vI+KtStGsZtW9GwgChJIssfy1surx2SAi04dbYXqQwRl//FCbPufTTrr7h54NCPF4J
LJyWErqcDITZNkwOYG5IIuMCW3o9S+aahdpVBP/q92YTPgUxjZgi3qbDD69rFhN63lnXYbb9xh6K
A+khD2MlndBWr5qBFSyXYKXyLcnMdmQZshpMvSCRNyVC0Cj4JRc3pXqjmPSVAZDEmYixCPjkzoLC
SWdyw5xZBsgUICdqMS9/FEjqywiFyRNBXT9qNXSHwt+r3hxSSY3cQNhNNx1Pj0n2TExG1awLqr4B
vnfSINkhp6KDab3kNulRTYM8UjfKTaDqizopqA4qd3oEq3bciKy/VeKAc2OuZBpgUltuTOKfcZMc
RIq1E6etlQkIQ+LWl7H+e1y+NFVuc++XR4MlC+COSIqb9fhIBhs9D0SF6pcY4zlFKT55cU61oXR4
NbgyTKPIQ2vf2weV/bg/3Jfqb2GkzghlTlL4poaxUf3NQMCIeM4DDo+ia/5sQv8NJttFWokDYSc6
4q5+28qd5B3KmlZpscEWRaEsW1jBs1X8ZCNJ6jkXXC5uS02aDfvowMgIK2jTTJu4hDGcWdB9RoKJ
9ROdRFzDxiHN9auGwD97IjM+ar8nuVIs2PAimAqttdKMawrcrq+sexkr7VbOCnIM6kWIjXip1Kwt
i+ykVsRZTjeh76195c7GOBL07bZJvI1FPE5LtY2L8KQFqAZpsWWCdgn301bVS5jGLzoEIqIPZ4TV
sR7urPhHS71LxV4WVS0dLDzUOK4qD4GhDKKhoSTFa7WoJkfvaYvw7gms2TgB/aDd4RhGLR7TOfxG
AxWlOBb5sN4Ecw9IosqTKd5iGAZqSDBGLLCMWXtLAw45erRRTDg6dLUFGbCFivNbU0m6L6JuPUJW
WYyaBctWIwunAKJGHl3UrIiqIubJXCdAOz6fWD568zEzQ0s1DAv1+EVZIAokW28T6UjIDRVP+NsP
bZx0FJdL5PYyhtcSTWZg/otX39mo4gJaFyjU/IrOO3qR/UOUyk5qhmMyMTd9fnAfrZsMih6GNhNB
LTZH7yfNKMlLqfL9E0CYJWG7brkP1z/FOnPlxy/LDR+eybOxLhaGpDDqxL5Jx/h37Tbznh83zsuw
sRf+PfNUcqOvuhMttEP5RWXno2XE+TFeXEETmy7dQ/8ErBPV88Y2EPVm4fGLM/nFKNbFFRu7qqJL
6p/kK9TmBOzhD3dIZuN8di7223odXY1fn9OPlg9nx2ZdLB8MiQhRisSUcHBjLLRr/yp+QEa8wPyy
LFfRlb+iZfjF+VQ+PFTNAOMKvBHN1sWgAuVSoMn+Kdmmp9j1bv29t6KVuzJXxdpb6Ptk/1Xh5ssh
55f/2Sap8Kxy0hX/JO5icgNnz/iKSXFJNOcGaCP0J+bYxde7pQ9P79mRXqxAvRRTkR75J1qJcMFM
iXyKcU6zGenXq0V+9/k99NVoF6tQVR1nDJZ/QgaN2F+hYMD2M4q/+wlioM+H+mjXabBEU6FS20Ix
L4H6+DvLWh2CU+2SWciNgzJig4XckdbNupSdf3EBmWMUcKBMohBpLu+Zps6bpPPbE8ZQkPEOC2yx
mssw9JbxTi+Lk3mN68r9/Cg/mnE4RsijrArNvw2qJWhAtEEcIzUPVjQPt7HW3XbBcJtl5VNnS98/
H26mlv59w2IbpkVFVyPB8GKmCZopqRPZOs4pxAAlnGqLc3893Xj32QttUfk2uc53ygLrziJc2ZEr
3QbHr6bZ+Sa53DTpNIFMVVgs9S/L2JaOWLevrWOixPJzJUR+76MGHL94cXwxin0x2xlNGVu5YR1b
FcjJIq3TcI/oxvvihH48ylwknmt38uVGAsMm3TfPPlJtetADbQUp/Usu+/xN35+v9zfmxcwi+Sb9
HaU5JdOtrKCBgZdM0G1/F5NzJ1diLZPTi6dj+fmt8sGLl2tjQYLn3aPL9uVWTFMz00/G+J4siC1s
6ce+XyDOdPRVutIL96vH72JmUWT6GrBvVfaZMod7uZNOR3tUxlK9CxplT5DnKYYIoTb5lWG02Rd3
hjLP/mcndB5LANpVODgeA9O4OKGyD4Ip8rW7iCObb39WTSs03U7glpsvTuLF/fE2FLJfVmWKUBXr
8v4I4ICItNPv9HV0K7vwwpf67W5tOfltcqRi8MWRfTXaxfpFGG1Xx61+Z4sXnzW4/fT50VyUkP48
GMXktlDA8tOh4LyeveIAXaD1UPW7uWqcHapNumWTflV/cc4+PIizUea/PxulM8dIJWn2DkTtsQ2U
B3MikunzA3lrNl7eAerZGPP64WyMNrCUZFT0u+ap2A4rf1O1a1KblrE7PcYwdpbFRj+M3BPYU/RN
dwL5u6ic8gCH6ou33MVC5W+ndH4szr4I/KaoqPgi8141znZNssHw/8XRXr5J/xxEpU4lU8QxuOff
D2JITVnopnZXu9rK0o/tOl2LB2DJmLZuCeFewoL8/Px+NaJ2MfmiayR8yNC47UfSffbziP0tSApg
7/t5xPjxXwxIJdwURACg2r98rxlotKVBte/Yqk+r9KQ+YFURj/GarIqlGbBi+OoldrneezupZyMa
F4fYWFVfkUlz1yyLrXEwr7q7OVyXIvKKOggQoSUUky9uFnV+fi9v2/MxL5a12qQ3UKftO/uu2tqP
nMpFQKJd6Jj39CZdaaHeifWE92lf7GmWLuSF7Ab3EBXqR3lNItXLf1iq/+scCEPXZJ0lmnUxIdit
JeOb9e7yiC6sVsGSM+yXf3NlBS3oearW8AK9v3lDeSRNHbCIgnC3bL7hcK8M0sBrcz3ioU6Ca4o+
P9/iwInDoWQDE6X/6nb+aEpCi/E/30F9/x2GoCS+mO+AtPMKi1R1C2NvCYfkAI7lPnFhIy8/P+oP
3oZ0nhXWZ0DoyUC5PLGROpVxZt/NQfdDj12b8GNxavCrv43zH7mE/jHK5J0F6P+11AA6LGenfA5V
+SssZTYy/d//c/tatedxAW///C8TkGn9YeLvsQzuaPQOrID+xwRk4Q8ioAl7EMt1EN3zoumvbBJJ
/gOJhCpsunKsrAVBOv9jA5LmdBJEKIplakLmqrKY+u9Il9s/H/A/M2j81/yv359LW0hJeTcREBdA
hV8Wqow0gdw09XK6a1rDlwkxw6IgSVQcXVlr83EfIKpX79SIKRLWDzlF6bU3ZGX/q7ZTJf7ZY8dX
ES8QQpBe6TPqsALcjdzxptVjE9EkHHrDxqZW2XqwVAJF8rdlaM6QKmMUsMCsyujNX8EkzXiDTtNr
sGDy5FNCVYOxe5RA94AII4uVzSEZvOONEk95LF3DR0sa0tfDWmOyAhEw43uAXvurVq3GHgWzWSfi
F0r60PpmV3k+F/sgqddQSjCXn/oqj+xvvZ7GIHVtPyvjH2lWBOPv1MhT6wn9tEkCrVYU6Wyl9029
fkH0WYFlLsiLZq/YYbiOj71WDEl6i9pSHrRvFsIreXBtBRDlE1AbKfgZhCIFPmVLgYXYTiSBlz4o
vRxHJx+iI44Lq8hR/+p+WBliP9WBaPEoxr13h7I6pjqeQ1KPt3EuIQ0kg6WoEwiA/dj4T4ZEC+rB
T6hDP2aBrqSA2nrAOb9zyHcZscskx92h/vShr/hDqj5g2xpSIt7R55lz9GdoRtTEg0DVqgVBBsN4
kHE1VKg+mT7AAeoxDgszVDzZdgxAM9HT2MRQKG1Et/KDYSaa8RySUDinvnh5BaexDEL7ZooLvV6P
sJJ1xFGo+7Yje7P2tyJiLT/pPVC2a3McVXEgHyBAhCbJBhL/VcLXM/eRFXle5agxMcum02Rwd05x
GGrAE7JSJjlGkjR4iFZhgfGU/N57DIcxQovWNlXn73BNBGgUlcJS1DXYogKjltHmYVyuiWkwlGso
OJ70zFJihFmsF0awi+KB9F0IUla771ihJgsiRmNgRIjvVXTIWaSioSwHFORxhq8fLw1yNsSgOUEQ
RJIG34BWiGEVt8D7Uyf1qlzdT3qaFFcNAQiE8TUSwF+2ezrFb9vuSWSGaQuMZNIyqPh2oEW7MKMQ
fy+1XaAQeFG29g8MRnX4aKkYyR5Ibi9MIrOC0LjtYJgY5lVUFH2LapgqcbsDuFAQFuong1wpTkvK
s3Ilh5FmITwlKZJnWfTqooPWaJByPoXVdjBBm29zqBTSQVfJs4XBHhkSLRe5gYGWRkZJDsGoFJA9
LZFhSomNgTACmi1EA/ZKPyEap+ShHxr8ZPFOIx86uOX2aNSDFmWK+F7Gg5psYf7FzRV6WlX/aaHz
1dZaJGJvm5URGSI6ldGS7DkTvMLRUgpEmM5UZJGx60tRGQ8RHgJlU+bYG7aCuGXjvqoCoDGpGhUD
1EL8SUurnENxZyq8CiOgIFiuJuE3PlpprHonr1BG8aLZpVFfIwiOpP3Al053eASkaFX5MSzECRR3
MINdvWR0Ul/yusOYKxjpw1Ht+ts2tHwU9eU09c9TNVSmcMqxFeJJQVwDoH70MoCsJLrWLhajOo5Q
AVuosnsZhfaiL8SkrKSI3IJ9CCqJfKC6UNn4ZnnRFfgAOp2e2cAZ/SH6sFav8j7tCJfL6KSQcN82
OIKAkpN5zcRC/aNYT6rJMw/gQAP6b+q+TQwfO2sbXHIexc9WXineL5M8c+N17DUdI3YDnaDxdqY/
JIj86gD+aHyrm0NVzdaRqRJ0U6SWgNtigauPcMuAhIV+hd6wNk7CboieAFlNvD0tHtkOfqtVzKsA
MjOJ5SQzmV3FO0AVgWei1/fDCQN+N+GBRGkd5vuiFoV8IgrXkndVgRfKNcOeuRN77NQQgIu1rDSY
h1qlzhfCy0yocpaFYgNgoLAlMHS8NqRsWhigF9IdmbM1IL4KhI51UxQeiiKDbFjr4A1Kat1UtJtN
HHuGpgckLEEw7RY8vW15lSRh6Fl7bLBFdddHZVfXc45w4Vck49o+UZUViQLFXoRZm9+mU0pF0lUK
YicR7DVjln73CA8AXiUh3r6zktDAXkYuMXhnuzdEDa4vqttIG5bcjPiySYJWR4NgkUwbm3JR9Z0B
jFtPYiEf+8KrEtbTZLnny7BsI1TjPUap4MDUzeFh6Jkm6Zm5kLgKWHil7Q6IqL1FQQ54vqHuTvJy
MhSQJIAUSq3M1iTRNdp3FKWyeHKy0oR4N1OFpYmzkXW9CQozZd7TnKqPhgwgUo3jdB3q+EB6v0aD
mGgDsqZUsmeUatQlvUxkjBUH/W+o25K5jdpG9R/klhTqJZcshsBf12ppkO6R+eIx6e0qkBzJLwqL
LmVZUMHd4hKu2+9TTp0yIA8dKyyvj7qnkIwd0CRq2hpVMjj1aNx6Y2ZpP6pI6qdF2Shxv9MSHMX3
IHYDDILJqLP2YD1EDMbgRV3xLTSyfgTIQtVYgbsTyLH+yrs37O6ZNmRzmfN/MNhbQyowLiJ9Ltt8
mZvBjE8Ce24JgO8od5WZVC+6dB2LFvIab/B2r/SxN6LkbqJek5YgOZPgJ8kN5GwvfW8cZrOSaTS6
CfNLHRvZSTyRRb/UeSG3U8pikhUHzW3kN66MHjmC/KhYlaJ+sXlT3ldPKKXZ6JA1Hc6CycJSXKq2
GiQFPPQ2W7JY3Cp5d9LmtFcVnxLWOSBG5MyEV5FCQnzUgtEqFgVe0pUykym9CAqlnlQqWCYdzjY2
hesiBjuaFLdDJb4qI73ffbx9U3SIMrstYbKXfqufnRUlbLOpdF0iCwp3GWx9OlNLoXjJs+Qn7H56
I/WPZ2vvDxa076vgb3U/5BC6pgCPIfTPvij5gPXKWAJGtFAHxd4qFRBOp7cl2M56m9rrtJiaG3Bx
PGqfj3txoLZsG7MkfU7dYrdF4+/9vk5tja5o/ZpkqTpR3DYb2dlZCmXWgXauNHXJf3acfxvvotoz
DXBPLaORoN4H6skcQSyros4InwA1jJWsUVZFO8pfFNQ+PEp2ClADNEVT5jzF8xpTmUtVaQZm5TYW
nn0l4RXXDPiO5IGiO0aizP38rF5czfko3yrGmq6ihzcua55pUgcZe6fSjbSgOuLBzKyl5NkziDuQ
bssIRwPpxSIPvnjC3tfSzD/HZYcis2nWgS5cXM1CCeCAJn49o7bTBU2U6DS2Srkr7NJaf36IFwUu
aA8EtMo0L2zK1vOdc7FBV0etbrPYq+DqtTGgeBThBIaJsX4dzeFeA68OP3sB3galW9wtzKB7AVLG
gmkU/4b08f/pHn6eef6Z5bHNfuXZax3+eLeRn//Pnxt5InT/AHcx78nZjZPTwmb9T5iHbfyhQiGT
LSYdWdX0OX30r2288QfuCoRhbyG8ukbO2NkuXv7DxgXF/cX+X0Vm+B9ljLKL56ud1fNMk2I5k50m
m0xCs+Dt4o4FYy1nUPLNva1Mx9U+ao55aC66QTyx24lRMvn2Ulb8e8VIk1WvDPlVO/+SNMrOT7et
HrpNQS4eOw2Z8ATYB2kUi8k1Wz+/EiNesxRjIKSjLpwWEZHrV6LJ1HQTj9N///j2p2+/ZImVXeWJ
/IsABbyNYT5m66avCuD/YXGFMXhVh4q5HroKcVaOB/mqnH95+2kwSDcIqbH89Tdvv0/mAe2gHheJ
IX5i/t/++X/f/vyfP+Z/P/qf/82fHzEPev6R8+8//DroReXF6AMYzFKiz5y34337jLefSl+yYuft
pPz549uHvP3+8u/ffv+/f23IsTy50pDteyG7qpX/ZtV148w+xGUxDlsaXiA+1PvCvw8zfDq87zdX
UBIWVxYQQOfKdQOMZrsFarKVC8nMdx1ntO2FI8X5BpVwtnacWEo3W8fq/PXKocm0gn++NfRuu92u
jOgZ1hqI6F0SmbXTBMWrOclgEzLdwcC6DDp7s0hN3YU94S8X83hhYCzc3Y76aek46/UWo6a/dLbO
/RbXXbdc3cO0WJVysUASeoJ4s9Lt9rvDW0nsif+V2vRmezisMsXa7A+ZnZ32+33SPEmFt8BS/wov
boPHF550ZO3SsnU9OIiBnNyUqf26uHFdluS3C0dgiHPc3ZpNe7py1sSeeS+o+jwCHPx7axTXsE1d
x3WHKF66zppSlsmXPW2DIl7Mx01gz2ksTpZkPsfjfVkjtg1IoBnGnReTWLaFB7XbgsC/MY16yb+v
qIlvDy8rmK/Oar9fRRhkV09PyxYSQNFdVz2Rf2VCBO2Ur8tscn2hltwPOYrsifTYRF3GOdB+3KMJ
tFLc109OO3XPSqH/BMQPNiPsOAwXROWTjn+Zr3q6vydb/ZgpkbM6rPJsus8OYx1v7HH6NsnYKoz0
p7O1DPmwOnHqW0tbcF6/f8cZN/ANy7JftcNWI8VmkPCXl/7T0NWr1cGWp+3q+37VJ9U6d/bXoHCL
1fI6DABLkWSRV9F/sXWeS5IiS7d9IszQ4m8KUuss+Qer7p5GawL19N+Cajs999xjNoMRkFWdlQmE
h/v2vY61MhwS60fgwz/z1HSdwR/uMre0jeNit5NFsuHL3iV+dXRx7Vh6rdgN4z7Td37saW4nrP1g
O0tNg3YrxGoHCAX4iyWtcBCJg42FASqROe+9qQ67nb9wg9RYubuLK1f60r2cBFEcF4Xtn3rVPxQ+
LYy6jXvkiH0pYPao7c/58BRheAlNcdiFC1fCg829XE6fp5OaOsvT++FwiCqM1fkSNKzyPEiBwsgx
xCPVNNU9Klxy4dKk/DmLp2uP5ca9PE8NzA738/NUBsX59H4SsESgJdPAu/McbZPaWOIZr4p5abVx
sdCqdhWZw8tiEajNduM6nrbmytplzei6T/6YMnP5ZQmhDFfKSXO+EkxVySIuMFh7VjatxUMALywJ
xCFmbcgK9osl0U0BC691N3w8Nola3xaLRWYqt91m56XO+243giwWjWvgA8ZlGSfRxn1+Xj5PfJUr
Vviue1gZAY24ObflI8ZdeR83+qMOBuz+fBluofEPJjL3PLH3ivCvehytK1IYkvpY/d7iBVtvt/vH
ft1jbeMvMalwLYUqlI881SR1ouv5upHVhRX7pLPqcxihmwzMs21BK+kSzTXxzYMtpg7hLkrDrYnR
sGXU+06FdJcPr8vjguJKv+X6XghsoE3vn4XPH5LI8X760JrxALDKPbm4SJsr0esHEZbHDIcKp4ru
uVeLbUTqjZzbZ5Pb3G7puBFQkC28GKTywoflh8phd99x85DB2rqXTzerwz03hJFffF/D4jAM8Pfx
2xWgCDeiVyOONnMazX3izIL03eXhQF9DaC9bxzjHlXMdczjSg4UftTnd9AnUotEZbnHWuXJUyKu6
A5EjNwAjFTSFH7a41diO7xb3XU3HYUaLMw++oku4xi8XJ+tefPMjK+I9MIUfoH70Pvu9XOitxvOV
d7PC2AqUt37gGsMGb3F3dT17nT4m7CLsq+u6XDvcyK4lAeYQC55GFo/unByCfO59zGX78uk5+a8A
Q5FmWE//l5XyutjkdnXjtkNvnOFjsVMH5+jy9+oKl/8O7ju/Gq+j2Mh3dCGvUMatXPcEa3F/Or27
dh9R4NZ4SFxOKzzny+3qsFpFlU5DVLoeVeXVyuUVtMUamEjxqnf5j3Yckc1qPc3i/sbof/rS3ZK0
Y5On991iKLUtn5C/ePI9quiF+f5PvVD5Jz/fTystw75QGo/tW9XmrtZCqCRYWOUUAECbkq3FkanH
Nj3cha14WjneHzl08QUN2Y/c5J6Trfai1KPNJHCMq+Z9sTnutKrZL+6hcNa7u4uT/5qbv6ylV/cy
Vhp/rOB2BIBeqh9ZJF2lxuaDkj9gvEYLDZe0hRbEWJcX4hSSPSrM5G2BlWzxvqNfvj3P0ynOAtNX
kzTPEzcl1q/Tvb8KJf7ESkISTVY2t5D0gaOOxNUVUfLOewAevXN3PDlLHlnnC/OotTpd3t3YjN3V
O/+tJLcMl4lm7qcm95VVi4MX708jk37ZFavVCe+u5WpVkc8R8DMCrgO+I8yDV3o4blerWtsFNY8E
uTtGuIFqxtOsoiYvfkqR9zFaWrYf8vbPJnBwoa/1xFrGUzv/QlFSHFqm18x78wv/e/ifl3yfnYbz
Xvr9G5rJjII++NUc/Mxh4vfe31hqHodTVPmvACvFUO1PrPWvCOvvS+cAq9HR2aW976/pCiJ81KZ/
HfgHkd0Uzs17f4/NQ4u3QEfAf14zn/7+6b8vF5nxQ1cS+gtrodaHOSLuDJN0xrw7f2qeir/1ZIi2
7OB/b40KuREWG9k+GMPWKyjEeB7hDGA1iczHIgiLfB+0Q9owHxFgz2N8dN+CcsQ4yTHwF+er0llz
6DcFbTSmBg2u7d5UScDv8xznuYXII2mjKSFqL3RlJxCNngqSdGfhW0jd05BH/uALbs2m2FYjc3gm
zN4di3rc0hnTLv0Cjzev7JS7M9xZZRuP+UgWpGSZmyTez8fM8lMmt3w2QCyFajgifUvqS4Dt+QU0
NH3wXi7W6ZDGR9aj65aeux1eHeji6bA1N1IQ4YVZJyMOxD5gtC5J9pqeZzvytcEjbEprkWMQuDM1
ETzwbI9PFAsfJkXC/Wj7FOcdX3tpDmHY9C+J0WQvfr8MHlFW9qwPXnDDgfKhwJ6lpcnDUE33DlWO
te+8mY85eKzAA+LjKrXJhGTEr9VSsSw3po1v4lLkd28JF3LtGtmW7GWKk53ZPhJD9vYODjALqQih
kthMKGUwWuc+0jAxHaLfuqRSw4jS9sZ06OwjmY5QPqX4K7JvVuW3PyRoxCt7JJiEuysulDEXZkU3
Bub2zjMVtXwudOcxj2QpDR+AAb/PzYc0KLtwGOgssjrnacfRV45U4RjpF+q1xjNx7HwZ1ra8a2rJ
eDZ+Oq5HT4JGNQ0VpdC2XQyHeB5SRVSOAUHagmSHi/lxetNGrblhBOTqGJW1y6lp0NEj/T7/NtOu
PhRPNU7zPzUG5q8qCGRMKYKbpNN7tCj8LmY+ZpNLVMV42iK+DttPv6+Nr2kHsZrxhWP5J1Br82tk
p/fL/iMb8PhLNUHVKTQvZeR4Z9yeNNQWzvCp69j/zyfq6YQutG2TS/vGJC1pZ55J70GoHEWjy8de
F/IxwOJs0OTmmke4pWHWHBZBelVHhbrKmL+1Q6btBsCjKx3xlRgxtcIgW7taNk72IsbwRw0j/Tof
a9XC2oem9zqPSJivJLg6z7xsz4oSSre2i6y7Br9O8qLsHpY1fRtY9FO3U/dtXx4T2lppOuKQldkD
PisBPici/DQMs38LK1ZQbTx2lwyjoa2P7e4O3B+WA5k4lgmBRydk/+Cp+ni0IXxAkEOwkU6Xqo4b
+IW/7ek4FE1WTaCYYJr41ry8DViUlLTzBGES8E7M0PWxFP0eOhQdzp3Q9obVtie8fKV1qaT6KhAN
zSOiUN70WhCieY606ZrEvuZZCmiUyvPXiAMV2Bjdvwla+Y7lSPPKfKJQQhiXhfNCbTfbVkQsWCIq
qyCiPqdKwj8MkUZzUchQlwOu97Q7511tPLPGUp5o4KYzoNOzXTvg3AX976I4AXTM2BTPwlGbZUcB
b2eOaft0IpiEfdDbq6Evg22qkjimyucdkmT8s/Hoe93ZmreZj2vxGCzzzLwZbWCeeqCZywoJz2fu
lXjK9HJwM8cK/J5Gnbe3uPX0pE151tr1uS214CFGJ951nucseEhiOxiDSe95NhOKsBFdgrwYx4+6
Kv8cmo/XUWYTprXpuqpsWmaAIcGrUCC3DJ1eHVuz/ZRHpdmamYwFtC2hSIU75UexftabcldTe360
DuiZzjHlU9sDVaoN5ylRCvpITDBXlTH4exmXzzcB94vHp/XRyDV2jF00ccabe+44NS1wTfFQbeC+
JTSlnV1Z+t408V5z/TpMtrmPfnml+0BtOiIRnBBh0SpZefq7p8ni38fo4AUi3NRkaYxaEcQ6GUil
ph2giBbDp5J7p8aMx4sc0o2EY2W9gq7QsWjEtk9XE3AfcijwRhKx+197uY7PmJYW0aJyYBwLQBvX
eTMYRXOytdFtUqmfqt3mtgtNje5GDElsYFnP0IvbNWV8/RSTi9ox+2K9b2vSOU0mhHirLPJOH3cq
t8bTrgKqVHEMNnAallUDTyS2m2UmFK6uGN/sLK+xOHO8Yfj+XI3I/hD4Ad2wXCzPZWv/+byD1AyW
qewNp1QL1bsX1M9w+h7o9FKWOm3O2HMZRwra3SEPk9olTeU9sE8VC8NLiwMeWigOemhkjWw/chH2
p1jAExr7sPwwfZX2DjgkO7lMHqyWUggjcfieVTgkdUVfns128F8b+tepT4XvWliXhy4AxSaLorzT
EPPVj8ldAbDzy/HUE97i5fvYqnhx4W44UvBZ69gmKm7rZD91s+42VWZ3J56H/Wke4t7xez40b0bP
7rdSS5ZxE6GgWfJGvVtg7qU8SW7hNKCk2WGwZt7mU07IozFw7AGAsDkti9SfQDf7I9IW49HFgF7S
8tFpAYN/It2m79JLHIQXXfGmONVK7fzyqceNCfI9P1FvzSlkmXr5w8bMcecP4oyzsvbb6SEKtXb/
E3hKRwOjU7Nszn80Uhdh2w5KKuz+wQKbtsQyB4+NXoGZXLcOw8iF62sjTGurNPZGGl86GIi7Mn0N
5NyMuatZGmVmgl13osjgcUnuzTb111DN44uSg8mq2mc3WMWHHUraWkbqu7W6ovyInWrhREX51vfd
tjai5JkG6i+J4ujVzssCa9ir3ZG50AH68EWQdtp4+O2If2Iv9mhSwLdUSkV1w9ELaYYAQ1GPSAKd
RH8DUiZh6qeTofVK7a0ag73Vjpu4GIJ9h9XsRU+K+tJrY3iJKDemMCks3BHXmH61z8Ee1VVtpekm
0CiIhnEPK3VsBnohOdtVtY53pU/sJMv2UrL7/KupxpWuphagSSlYZH4vP6NeA4ZNbLTHhj+++Fkj
FhawaVMPi7c2Ec2K6y3b6dPQidIvDxXUJY6FfA5M5yNSgz0l6erkm35NIKRUtKTwNwCLOwWozbZ2
XGnmRpOcYam1rUJlH4XAYCZEKDV5aKW0v9KCp393NYNUv46mqV31aU/tsg+licb93+Ol5qBhQAgE
/DHspAfqhxuoQhNubLjzdXX8sEoooIGMutXz6baNWg+eINZXP4b8dzMa1jth+Zovrj9pPfcVDfrG
ah4mzNIqLsT7eTRvUmaJRR8Nw3rqWio8uQ2W5JLUTY/jMotQruuhM+RFaprGkfk6f8P0eQWXLHlC
b7Ddoqwy+t4F7WtjqB0HJR24m4PKBZoTAP4JcV9DbWyohXLMoMg/i6SF0ZsH9rbunPRZKT1Omqiy
l2bfuJUipW9QHTDbzE35LrdhB0dbbtcOZf5XqZJ2Faq/FwPWw1HpsfZmiai9pKp2xJSMlqTayJDF
FQU9iXFCP7GCTV6UegNBHALZYNobp2N/9/yuHj//vg442X5qYf2vF+RIhRZ9T8a+g9JbW2W4UmWM
pSKrsU7BtJn3BjWyTrn0mYNpPoQtqj78m50VGVCiQL5lPsYib7fIvL4qcn+nGLYETvumvy7bXnbn
YY8n9sJMRAkMDDOyecPz5gvrc/lfhxT8cC52udKmF1k4Iy19r7A3ZNIo7il1ulU0qb6XwA3ukQmf
CbVi4EjOsva1ak+veLkdJBbkJmaaaxPW2KOECr4Mvc78KBVaqx1f/u2AGnLkC4iz+NZGTnXNJeU0
L1/+M9KMRnux6t5yfZ3ltwpQTu4duus9y8LiL1IGl68zeMSOEt6ms/OqaF4pFZSRv18xH5tfkSHe
qKWkWlom5rLzmqGQ/aPKGvg6rxlUDUVMXzT+cT4Zh9zzoIVGkrCsKCCrYpHth9aaJWm9IRUE+Wrp
jc2nbw7d0a8QMwyNIr3WRWVuCp1OnXkIVhhuO4LEnVw09smAUbcQYbAVJPE/yrYI1nwN4ph7w3iS
nY7QoHWcT72ySSOGNkshJms5TnBY7pr87qSptrUk/FAJcJSHoJMdcpQX/nLqEEwSyC3DIxTIQwMr
FXPQ7txpkOdFnJ3UzlJ3A1a024hM0Jlj+VoUOn9PGDnrzMqkE0bSl8oX4w4rSLXdOI3XIhixsZKe
zjbJ78nclD9hGM4Yxg9nw0MWmmR57o5JWEJaEU5/zkancrk3WYQ0Zbjj8Q8IphgOGJb/2WiaX5QA
QbX+0JTGJZTT7OA7gY0dYne0Sl1wwU3DLG6Oo0Z6qvQVWuYac1IBCnJjjWqdvnehocsLqJpV2Bxx
Kgwmg1Amx3lDsJNDAExAbwjKUGFLe3igk/0r8+Yu16OyNkisrxVQhHcNJcwSV1V9UY2VfmszcNsj
4Ds/1fTboAZAfL50y1o1OWbltHjm56TFmICmAOG2anCHOAmRUW/VF1mP7mltDpcxN62zHnso3KTb
fL6cni89r3amV9M9viw7QU5JOtW6JL/q0jieWZhi99yN6o1Sk7FmkfMmgO1stSkGGc3U6FaK2tLX
OkebapNdSJWv5emGLKYbMu9Nw7VEFQEH4JgHnxJ/geaOzvVXimHKqTJR54ZdH0LPQUa5wB301ZiD
+xCjRD3QT1UYaS8D8lIWitEa+uq29Bz5pihS8hBRvDPCWH8Ls7HZ96b04Y/qC/2oUL9YkZI+cCnN
pe78XuZ3oHCJIPJs6ODHJAMT039Ux5PWsBYqV5nSFWkx/BkG1WcsF9lNzvTh5teH+efnDWUZpGFG
XcZriqQr2msJ0vy81zYN2HrobGp9qcuqvmSot6ec3Xtu+M2l45ZikhqjMlvkgKOfdmF1N8ko16NB
ELhEPYklPIesMVaetQREMyODulbLBB56LkubqgN0nMSFgf0e/R/rhGtFn1xah6pMj4Yx2CcIjPkK
YXL5VWbZUvLT6JftZ/JC1AZJ0TRU3SxnRQ6ejpSXCnS2AMd4NTE/tkV3Si3d/9dGxjsSUWNJCrVs
Ljxp4l//zw4JgeT7SJfaOBv47VYauJDUUpO288fJ6kpaKrCdt1HShsc8K3+b0w07b4TsqFAaGhdZ
M/frfKzR7OFcVJQllVy60KYbrcW0pjA7BX9m0h4Hz6hv34faONsphAG1q87bJPte30JDS1T9ENhj
/D4xJwJteG8CVPAs+IESE3+6bZCUmz4MkGSMYXboo0J7S6nhis7In1mAQ3/gScbWxLF8nfcU4zO8
VxA8Gk7oApQV6yjPtCNyoWRlW3r4Axsc6HOd/4G0zMdDaVqeOmW6LcD9LdUq015k/EpBIDPEIDg/
gx19bXCuvY2pDQyuqZC+YW96+3sM55iT0OKbDpx4hKt8VZTSgdpVlc7ExnOHPDpgCE0Sb3oAVFNn
CvnyKgc72Qeuo6g/Q1X2xS4W/bArHCOijuuYZwtGvDkm8X0+NOLqv1WQyCwjQ5+0m6Z8EE3Y3Pti
+GFLRvc9ivMmh7yaKCuvqIKHjtB1j3lwQVkrxhwmruDeRnZ69VhYH4Kesuz0hv8kOfuS8F6JTOmA
qOrkjUZ/nTcSEM4ruYFrbtvjoQ7bbWoMCR0HvQKsNcMRmrQ+DtBTZBb7/keCqOGSpU7/2sYAmiJt
OyiSt5in/0CU/2CRnR3mUQts4yLB7pPurd2MX5XaoAkfgvagV1F0R3cdLOYTeR2DNy9a/Rrp2MSi
uEVXCvwAenrQsyBjMw+dUWOByqrc1ayiPAij2namXHxkNb38wgp+DDiFrFRHao9hWyXnGqgKH8pI
R0NqPvUWeMe89/dYNyk9UbquqsQK7hayXMrThX/05AYqGBbgm7rxpWtag0sXBiT2Qq6A2UFUzKdF
vGphlheJOEAl54S3ING3ekc6vBoi62rmo3RSc/LLWakOAG3VRy7jSk0xKFnNGThzjtMw26WUYUDC
HfXyCAlDeQ/jEFNhzG5PLC1CsqeStHZSGOOpA9oQdDkzJRbd/0hQTG3Jcw1Dw91+9NCTlsqfzd9h
aYl2z8whQb7Tqo4a2FB+KXH0c95By/CvndJJnjHZIqUR4cUD4tQLHqBZjWnQ6NvP74yPBqX76JAB
cLGckneQbNLd971vYG59JkHXrfsqx47ZMotzY/knKZ9YKPGw18u0uhAlspxljbYy7O41Uc1+ie5S
fSk6H9scSRXfk0A2DQNfD1wzOVkAoD8UrYILnXv/0MSxhTvrfdqmBHSdzBZCITx/JDPbxqqR7VQ/
by9CskOcNCDtAX/J1r6E4mCYUqjznuTr/QdL0gzdLXuZiV/PlENaxqECqMCBEDAYWD/xvB3eTQGE
OR+78tDY/fAe3VK4F3enHQCaZEgIwqCA1N2qOK/ocnyqPJaPspPeUbwRnLaODwkU//wdPI7gAazH
oMAxPoRcXUhWkk5UjE6s9Twk/Ips6eary/mVsZguSFW5pGGh7QrNTyGFzbdnqmS7QLQjfv6m+qJJ
ig7H04NYF9kHeYqZZDDGxzRKfEFXEOMUBs06kVha9X725zQ+cE/U3u1Om9bDvjPWl9wlg1ZcpKQY
1iHdTDvAmyuzBoXpl1R0g3EkUykCcmPcXLXXai+g9xwXxTP+zoAdXuxUc4BxC/JMOt0QIbORihf0
xAgs9HPiqdyhOgtmh+gXWuivnNL0BcJXsINAKLagSYZrU3OrjqUzrA0JBsw8H0ZKGJyqoPVPimGQ
HpkyT8LQgSlW0ZfmkWH1+8a/yIne7R1J+ySKwlhFDpJzN9ie+7/28kT999n8Cwc+sKdqg0yrL7tw
Dz9nxzIFLiutgUhaxgZRRGKd50VhNYQvshYmlySsuFtBjaxDBZTYKBL10mAZvSMRXm+Zr5Vr7osf
EITuvhXGL3aRdcD22MuMqlsW+TiexrY5hdNiv7NCPr50gL4xLfvnBMB8TIUBV4U/y6noUyoJwA9H
CRZa2vLwieqCLhyz3oxBNe501U+u5AHEsi6JSpoRo9fS8kgjSWBQySSBvTAefdI7fxJ423m6a6d5
sGIhuLWbwiDeZB4s9LI9WX1J7wMNPTgwGeFv/sV+05miP9mqUmzlQlN2Xd47FxAE6RJMi+zaIQ9M
vNA4KMfFYvC6fdrI2Wn+16tqwA9c8yViIHJciSjiY9GY1IJ4V/MmSBrc11KIu1IjHZvSNrctwtw1
V3P5bp4S3SErFD0aP4yPMXPEiVxHvTX8HDO8LqB41hXpRgor81HKYD1bDMO39pBWW9HKHsC6yDsS
9bavrYEjkyB1RmeZk4/mJZb4afon0k2P1fGDMsSqLbSnHfrmr9GCnV002Q9D0YdlCpRwmZEpWkiw
rfgctfJt3guJMN66luelFGlw2+msWjvTZOvws+c29le2IUELVOraOLVhjgsbV5O9HRManZK6Iojh
oo48R/noJhGKB3feVQYVmBPPpUXZBOaaVue7llHpwLw1WEv0IL0P0y0pFVBSAu2nHZb+izICp7DL
WNoJM6SnzQI3IjDH+Gl1C78YdFfTlHFNvahbBAqqsXkPcYkb07BBJxqRgxGHNjKGIF0OY5weYR4P
C4tfuZLtJCbrV4C51LvgIMfjXRaW5IZ6Il5L2bwUE+DBGAMYnobSnwY7oFozreFo9exPQQkvukLo
IdlysyT7Vn0IcZ1rDVWfGrieSf52PqwY//NwJ642SSM8tvJnC8HoHsNwJD+VIG9Tu21mklQyU/2I
CXtwc9ooInUmG8vSENJrpejSmlaaYDMPi4yoqxVlezD8bNvqTnCFuUhg4qXmrwQZRhyR4dMTw8ZN
jvRna5fNPqs7BC9YJj7/vlYFjsFknX85CRZkMrnaQ6/lwSMzvNolr6RCakEXR5Uwp7IclJsxKeyF
EzLHGR2l5Lax6os2F4aHqD+HxmGc6h9mENbH8rsyMiIFqrL2PAeOga5q+0wBGTXWZRvz9CurdZ/q
1FHwYD9gsTawauwsp4AgJJGkpZN06XR2e/AH5szS8ar9PBFXWlVz+fXjsvdRhVmS+Rkb5Z22SefF
0wNM/avO2iaqX1BPo/zZG72HHX+vbrpBEbSMwTWY4trvSJY5ZAe7hWT7dMxAjz452ctu0A/A3pEl
pusoIgcUD5r/EQTFkYRE/yg6rzq3FsRwq0mCjyRTi5VggYdiNTffrasTGck+EyyBZHpC77DilpIp
YdzosNBV4kG+jVNBV1cbnylwtI71VMFto1hdeqSGl1Ye/Z4/23kzf9SGw0sHOTh/ryk02/ksNVUi
fFChxqTS/l+zVhzVbmTSHGnUo7yl9tU+SS43G8J2JELTMJyqw6Fq/55Hfq8vISr15zrV/FWFS+r6
+64vtbLcq2n9GfXpiFwQDVhZ5Na1xDTw6i0tGgGuRj9a35vGNF4KywwPfw+lyLpig4YbTY5/AUAu
c838lY01hvOJ2a6b3me5FAaglVOjcBtluhOKxKZKpE117ekRL5mpehC1+LBjJvQ+GWl/nNbcte35
ECqk9qROSTbCvT9n/75ufgm9bt33S+YTvunkdNGV1pku6WFlt6J359iFVqn4liGEmEc5ZHe60Swl
PVBA6zeR8dbnDdhQPS+X4xBVv8MqvYL1ML7oEmZpblXyW5MonFR68zH0ibEKMsA/dhbhEFpk+Ymm
NH1rByn0rDka6BsZ2POUYlkBXznVBjTsHszwQjMxGKQMqGxDU01Wc6yZSkPhkhbnuWGkj8oblnP0
khh99lDjYSnVBsFlR/TeZE26rAIIZ8WUBCHPjBn8vLTsRu+ml1iUzCdUPIn2Tpn737/Jkro/Q0+R
moeA1uz859D8A/Mr/v68H2Q8XjHfch1ohwcq/OmG6+UlytOcZex0TDWF2NQGbpWGoQR3Yu6XMq7K
j5IS/rpr6EiSEqdgiYbIqu9WhtGIL8TL2cJzrPjhe0gSG73zt3Qca48Eaglp9tj8WbQVQDQ/eO+H
CrNzLUoOUudvWsh9G1Mt5Ct9EgA9hir9acvCrRNHeg986iAhXWauCZu32TE9CWYnhDWzNMT3hL1o
Wu0D7DlQMLPbz++srKNk5dext88xgnoLJYLv6R07aECoUEbtNpGsFCTN4jujEAE4s9uHr8nVrW30
m9fo2htCQdyuO5pJAy6GBSyI4U+aQ2ApjP5x3M5fsT8Nw1bf5ORk1sYkj2lyytZxgIftNJo3WNxC
Fi+k/E/6AjekdmEnSvFmGZA5KeQQ+oxM0CWZgEwz/lGmPIIWBzSldvY/MjyYg6ENP+ZU5v9Mas5n
jMA6KxOERUXWOd/P2nSfl1ZM4NdAVJhH/3kWsLhZmULBiHU6JDceFJIx7pdeF9kbepTlHS5H3rnk
0oZ3VXfvYZRh//pb1zoJBmbf7vU8HpfzsJSQJQvdVt15SMAGD9IvMS+1ga5LtbWUOi8+zmqewAyI
kJRIXaWZIHMYF8/Wj/qjN6r1XVEr5WShdW4cFEAgC/b09BoPKSnVbdw5zdIbwCv6VvdKnFHdYh3O
WR37JrSsiOdQOI11Ddm4bPvDIhuGg1cn1SEe/foyb/QpZ5d63b+O02F90owwQOCFRCNva4zwbf11
Hs0KDaoK8IC/BRzNhiwCFNFJ2DEfCUtbX4EaRybttBSPYrR9Yap5LJTofDyaE2W1dbSrlA3atRFW
5saa/juxYILlishfUMiKpcMk9L03H2uiegdOCZxwU5IX6lECjPx9e1Mnoe7XybBuDVt50mcH81Mq
7J+qEi8tPdd/C0u7WIXUfwwTR1SKrW5tq7i9RrjlnFF5oexL1eIDh2dnGXZGdVDkznitBwebL0cV
aY6IJE1WVmGGmzkDpOH4cvVVY0WnJBF6SZjIs2I4i1AuYLwN3iGG7r2fj82b2oM2CR9+kPTK1QA7
LxPFJBrFljQ9AxZaDYHWY0hO17rtB/1eG/Sfw2iGD1rRkz1VTw1HWdZbXb0DOxYsQimQNkydBs8P
jWRbOlKLncei6VLXl0oND2XVO6dx7fFkQJrX5v64mYd/T9DdilNi6/wMavq0THpPr3MAOm8KYaxI
py/apMCtcgr3c2/0T1UvigM960sf3eC103xx7GplN49owzW2SSRKwjguRL/0dnroUE6dr0PJkEgH
D81KarJg2YcZGKO/S8x5zxZ0MJRqoS/nYWB6h0ZKvX2FuMIblfo4J5a/s8udGFGlttnCR4G2dOIy
/EH5g0KFlb2S0ku2cdTVG8PIimWn4zNwawKo8wgRmXsUsn2a05TbFHDqGXOyP5s6jRM38OWpfXrK
rNat5ta05947Ci20of//ezm4VYRDPc642F+kKyd0IJiW2QuJiinPjVTblq6+A7Rp2om0pooWinyF
SUbh1zet3aBL0T3pu7dAFUgtppEF/+kajmRNplFvqf84oh1ceL360aYZe+nZVDgHy/qsraq44zmk
HyvKFsvCIN/yvUYvU8tzlaaFyu0UkrWvFHUxR7YQbndOk/QPCE2Rq+W1tbWU2H6rnXqZzxmz6bgy
He/kk5IY+nn+wFvNrFeFGIzVnM8PTDLCfyofpVnu5g+x1L0feLObfz7n+dNtWtoKMrlqln7e//Zt
Vb1AcgHlqxLbzxOyxtf1PaQLzFsDkVI3Clk43By8ZDMHSfMw6WN6x4G6YaDtte9615LIqghcMkRq
CZrZo0+L/bVukTOV1F6+WqH9+j/Czms5biTbol+ECCQ8Xst7Fj3FFwQpteC9x9fflaieUYtzo/WC
RqGoGbIKyDxnn21Mtq4Hs9b1AzmW2Xr+B6aQXXz4nNbZKamIse/dssSxpIuei2C4qzpn+rDdlml7
4UaXgrHrnWMhnDJNRtyh3aWXrI/PfWrpP+SJQoL0fDLKK70RnjO1MH6MnBBaaDIUjb/hFdAshR/5
R3PmHsTBGaaofT9Zbf4UjVgoyZl76Xn2KTMjqCHyp7Q0BQktmHXM/ygM8B+vBgzJO47blq91byVG
sG8coziXgnSwvusKwp7Ip+7B9567jNYRCoz3nufa/ZgO6s+G7qSAYSTDLF7dwoaoZbjTMfKH8dqq
o0Ad1nWfcVXduZHmPGO0722NsjS3Sd8tTHWqn00EO2he83utU9PnGOV8B6DzSnykf0F8ny3arHKe
/qFp/H+00cL+Xb9LgpWlIRinyec/JhFMUkX4Dzl25dpjKvAU2is6cAeJlmW6UhHkL5Fo20s1I6as
cvFGgWlrXMK+UjYKNTZCsgH0q4/jiybOgV70Vz9JXs1E0V91EQ27GgcKFN5JfbF1tV7bksPI5+8+
ZpLDSKCg9znxaaHJMn7m6oNb9OaxtJl7TODkvxZLVe2rjYEzl68nycImR/V7WlxnOgduRGwwIzsg
scfenuxNF8sEEiKjgn5dw+VcXvHdIdylkkbbFZQn/nTpk35881XQ0RAK2x0Rs/ouzyM5PGUJ06hI
tjOVOZJ8ZvwAjBOd6TEa3eQt74nXACT8+6xwSCuhsMPDXdU3SDPqgx5LAM0MpqXn3nlR6N/pxAPi
q5LtG6NZkYT5nOIxct+4aXnv+PkLgl5xsPKSQQD8YKzRbYxS4VAm25ZMsbOlJs45r+pxHXv4Hb3U
aVXcdRmpY1kYcUfXlCXOSB4fzJvT6FsnWSs8Vq0GqSGlHVI8PPuH8zyVdQnjuEzdCKLBjBaj+r1n
y1l8VrcvU14f55EDi0y+jAoXF/UOqp4xmScz7uITjUZ8UgIB0Xd+jQPqkzs6SbVQEIlclHxMN5nm
lHej+zSWpbFTx5B2TlbzgVt/toaAbqkq4dVvyCnVADKYJ4YydVkEG7NsulOhKfGxzlIK9cTwH3IT
UVET2P6WoVq1C712HQ+d9aNXxE9l8LwnW+2fvDbzll6bZzsrUOtXL842U9/UH0atkJfnmtPRFsyN
TGP4yyAS8cNAe7vwtUTc6ZP/HXuS8wwrzwgyvdmw9zDAv8HLM9KcFIbEmyX03NbIlfT6Wxl6hwwS
wrNdgcyG2FasPKODbz+3UH94OmdV+S9PPhuHVE2zsXQwiX+jmfzqZpt1jSgwfhk2OZv+Vh2bZCtj
L8/5oMR/n6VYfXi1wlIjB69oaqBH99PD/CqtJn2XVBPcZcNzVlHpIgGRA7LA5KC4g3WEoHtxZwhv
Eh9lRPHl48P8ELdMMQ1PVG/CNT+hMSg/VNAHrJGygAED3CC/Ln+0bvtTF435Krz4s85UhE9jd6/H
gKEK9++xU8PpSNa2uwE5GO41P8Y1MCosopeDl8Ru4vVo5ejcNU8djokl0lWl1wIGdyoo0bDGnPrx
PTb6dOVT34IgWeqjGjQP5sgYyWtgrW+KInlltoZ3ShP5DOa76t4J7ep+vkbY/U9XD9QjNPVLAAX5
cZQYli8SZXGbPmRxAOQY6fo2i43gPJ9RTLLD/H7t9i6uk4uyYIgymO24gcUyvmfR98jQ3DdzGvLd
fJkh7IkUatc6+PWwgEiQyHmRuvXl2ajof5/N18YkFoBmrXtKSO2Juvixpk9+qjyBXglOyHF+Wadq
taGrwjwEpIhhUfeShWO86EXuv89ndOLKt3+cxcOL3XwL5RLmy8OMEzWlAkvUzuz1fC1x/pQVMFsy
/na72kjibaFb+CkiQP9qp98oI7I/EYfb26w6C3SH6qxun0WhHiO3HK8FlruA08UjWF16V7WhK7+p
vY6fzpLGh8Qg8g3PgQX5bj6r3L5ZVOoQHYb2bVSN6qmrNf3Z8d8UqvFtGinm0gcjQU8TTxs0Km/q
NOX7FM+wi1KnyUnX+nPnYagoqd8x6Nx6H2A0u52ZV+wh1ooY0sfBK4tvahQcW6MOWPVNPG5AfrbE
qpe4nzOYrEtj+l5T32ZRkiytIsPHu0BfPf/vdoDtCDfip95o5PzO0479aLr3ZOguG7MOn6zYDJ9K
u/zeBhVesHMRbI5IYsGm2q1S4H/XSGpngVceYGuvnbo8hEcexyXyuzrbRFoYrSw5QgkToa09q5IZ
EnZzgEtH7qa8aZTBqR6irltgAZM+Bb6oN/++HM2OAb9/vRhSYCRl6ixFmjb7VvyjVhAdDVw0+PE2
FHV5SrNxONmWPdzOsjSqDgScrn5dKjRMdyosOejP/eqcB0VNBArfw2T4PxPiLO8s7wdETKB5zOl2
vUZDPb+E69+hB+o+LCO3z17mW2cy3ZEenht5mK9OmPBtNdlT9BJqtn7AA4rvZinSvHWb1r0SFua+
9ovmMOKQrkLe4xQKoUgWLG0rXdVOyTToH7lHhksyuT+8mM1pTBIiegh+3Th61h1KN1MuLu5oy1YB
Sw7JuG+0yP0xBeMPW0OtlLXkwSRkuBwHbtQtLiEPQEj4uctDZVDyQUIxGIwFOYVQDF8YW072ezmQ
mvs5p3KH2zW1uQaFWn9kBWBl3jvBGwz3mthcvPahVhZrkbn+XZgDsKRlWB2DDFr/NObuHxxI5lSP
L9+0DVwi/ept6Sj5xTsiSl0fl+sq3AqtVbYz1cTsEDYYai8WqbDG40w5dnJRrdQosvEPYuKqTCU7
jRkM67zRi2tRP7lyKS5JISbIZGI2ZAxE9VQtg9luoG2W02NPsY8o1bzNSFH2DBawGmWF1sT6z6hC
m28UXn/n5nq/GsKxfklIIUevPIw/VA2yWx3gYGT5/kHbW5I+9ou5HvXWWzYZ7SaNkJqXrV2uyKEe
L27bjxcbCZ4mKc9nCFHctvkYn1Vih13ihKgctKbfZBNxPkK1qfRbKMVLOI7dMZ2+h1nv/sST6jpq
evqRa36/CHEueoE2S/ByXPT3TLzSjR7V3ZkO0t0BiYV/MN2x5ef/+/ej2wCwrqvj7Y93rHTJ+ceT
yKaiaGgf4m1eCG1VSlpYHol8H7X2RyTxp/kwX49qPCReMJB6UCTa2CKH3A9OB44kF5ycx5zhSQXe
znMZdumytGQD4xfmzlfhzQvbv12fCueClC0+2EElLiVl/MWONfWSlihs1diHECnfmK/N72L+qZ2T
8QHGirq31eKp9n1nhWKZL8JMCuATeBJjhQt7jz0fLfIPnB+CT+xJYURjg3ffRuKpz3BrSD1q5N9R
lH7KdtButad47Nxt5k7OZh640YL2Rouavhqc7cyrM2wEGQ6J2Jv5ZWSY4x7eSoirQ7snjzj8LNoO
/pQSZZey1ooLHvjNsm798Q8P1Ww09eVLY2Yw+8LAFGEV/f1Lq/KBxT8X0RYsMr60UmPkVr6+SVSo
r7fnA8Xgu0+Q8WKufCq3+N52T4VcKXqJ/JRpoS8JcdA3ehOzvRvGmf2qP3hGmCwVM/JXNRI9it5c
w4GuCu+dWjTYqWF4Ree8mjVwsYs2R83GYs8HULxSzbxjxKLemb2gqitaAzxEhdYliaZx5jf7+eV8
GBsQqDztrnaaNMucdnJdSOxqPoxx6Z8RkvdHp4nDCyns5uMkSu7OwGMGarbJQ8+OvLVtYAh/sJPn
qqlfPFjhC0Wz07synJhgTC3FA7f3q5ZAjG+NvL6Qc55fOn/IgYfVK4RrsZ9fzdcj3WMjbJJ2m9Wu
dbUcuOCDBHElQ6fPs/cwy9MdfRsa9lpPl3Uspoe4tD4oKbLLjIEUuv7hTsimMRV/I00dB9UPt4K/
QpcyHILSHmhPlT+Yg81f9q+bgU2Ux9YxNYN0ByijFPe/3wxen1ltl04YeufuX3YTBOf5wKb29xnL
C3w7B42wRZA3xBTfE2wdsdo9dEmCD4sCCzNFiQUpQgBaOWgaGqvByDBUTwkf+soXnrnEIxdNjBKB
Vw3mWJ2GwfKP5EUu0MPVpziDv2JpQbuem0JJ5R31zr7UskW0TZvGEIZvnLvJyUHhLD1il0YwEoQm
zfd6zAWsCCe9MhYPpTxoWlcyYjbUDZZ/+GQN4UtDxXfP0qM+NFUZQZsfK/w6++YP/lyWtHH78oEi
hrcdS2f+qANr/P6BWp7ZFgzvhk3dGONai8v8UtBlL0TcZtu2qcyN3yT9Mk7Cx3Fyy6uWl+aLxXQd
SdQLoyXtfiisY9bp5kvepxoNn8NTKV9qWjrCcp3ESmFSk9du+9rjK4wjhPEzYxnUO7xi7NHul1Ey
D3bCZjupI6WP5xEk998hEqtiszQ+x9Kk8Em1642E/J9X87zuv+9BhfiGPrq5plEtdtZYVeuZuKVr
oMCxSH/6etofhzSjNWx060R5OPFAB+neElp59t0qhWth6/fmAMW/sCML7nUJ/hpbw6eZdgeBZuUP
UWHzR/zPr8Cxca5iVIcIFBtS8fWeFl3NOKDPsoPl9fmpKKl5ByNcOHpTX7U2Sb1F56bA8/kg7ON8
u7vyxk/MNgWL0E/4q5Xrcer5wTZpETsoo7oaa79HbRdA4EqmBksNLBdFiruiJWdeA5NjUP642wxM
GFdaUw7bqhEsEdUwLmexxfyykS8DI6iWqmJWa7V09FUA5elhPvNFGj5gOFUvhQiuBX6Vt4GEg7rm
qk7B2nOYgwxe13tUL52xbMOiPqHmMi65lfP/g3f0qRjGYokl6Q8QQPcxsYt2l5ap2Nq9YcCPsoxV
Y2i0oTDEFjPrzsJKgj9v7Nf/XqcL53cHbwkbYCyOHAQDMIeIqq/lm1qFVWM7fr9xGVLtUlFtBsvz
v02xo0OnGDCrLHzCspriOVbr8ZgOaX2v5lWystIhX1WtUh8Bi+tjI8+KSauWNLT2cn7DgbnuLs1o
XKmtwzy5q9PPNA6rt+IphYH55g9FuVW71Nuiv1bOmcvXQqMK/6eydiXki0VJUs59OGI0AjYePnit
VqxhpD34EA73k4dEOTDTv8/ma4O8FslrPs6uCz0GSrPKMrzkTmmuKlCmV4wTXnsz9t4Vuzzt28GL
vxeZGePC5PcIdtPxDHs7WrXIC74/fHlbRe6+bnMm61VB2ZMRhrmPYLJcaJhJtyum/ikRxrRAH1t9
wlDYBk14VYxk/Nba5naYXOPDigwPC17dfUjhhDBSHsxdiwvCTBxW4rBdZWmA36bUK8yHQqAcjiCQ
zrBRbAnnNIsxQuZcAxGIkd95+yJlDjfipA1F97PhPorPMejNOq+N4smL3nW3CI5KGGhXPfquRYge
Ecz8hXVgigjRAkyBTXAt4sjc+hVgYK8hNZ/TByOJq0yiwe/GBdjOGi1Zg+X/SFrDvnMM5yeWr+Nb
VSPh5/ZahEyG4cR13X7UBPBXr3d7xag502g+aWHp8nPYbhaDdNWPw081ZYNC0OZeB8vodtguVKhb
XZYlKv9QHmaGpuOg5ZfX51fz9bzYZxM4sN0VLBQ+NcVR1MOTL/EqoGn0AkgSPRgBO7vrzfX8e6oB
XVvIM4FoL5l2XlJCeKe21YyCEBknU1fzS8d3MKQqs23VInfsSvjaaxWh7a5t3YjcUn6ryK37daO0
2jJq7PQy0srsk0POAFlWqun3rPCxXovVpwqR8CJsnWDd956FjdVUneZDUrjVyRx66w/bmyHrgV9r
K480Tvyq5uiktwt8Xv/HlH+i1xIdNPs+Fcou9Zz4kKbA6WPdH43A+gnMsu09SF5eFn6SkKI+976C
SKXvx0NNypnEvQje2Q3MHu9mKIy4+Z84WbPYxlZ2XxkQMT1oiveOOyzmtVVXjJXWRtZFD1WQeWI4
NjPiDKykXXNjHK5aWGlXQgvqa6Me8UQWJ7eY50uZtSDHANWenblUIy3V1WAC9DWthsWG7PjtH6TG
KHe388TV/4BVzLEzv31eOM0aOqGOrqGa/ApfElTstkZMXlTaVrWYExgabH9YlZ9x295O5BW1x+yr
L8vh8t/3q7B+xdh7WES2D32saeMOz2SpS+pzCF+FR5p2pNfuglrir6Yv0++dSJ5JRaifx2B4qXoo
Sg9iHJ7mbiS2Klxmzdr4Qyvxv3cDJqEkZ2kqu7nKjvvlr2vsoo4NTzfhLthwNuu2ZVQ/IqMfpvC7
v9blzVpkGT4XQzyd69poz55al8sRzBc2jdYo+nleb4Im/2GMwbizCgu+dW8ws11kTnfKSvZeYv+K
h/ksG9vygb1dXc1nmdp83KBbu2KjDrWMfNOps3oElX8F6A1XKnfcvZ6MBxBsY5WYfQrXL47eUgsB
fNZ5Dwmyg2sOljcFRfhWj767DflG162qhW8hlGE0SU70p61xnmf9ui8cxChw3omANqlVXNL4vsQV
RTRXo5GbydGv2/JZNZlxqyL2X+az3CiV27X5zCeneHKCDyE56W0Z1Edbyufml718mU4GyQajc7qN
tVmNorXq9y2pwzQ5M+g6Y7Dt0PC46uGjNrbGhZhkzB7kmZv33jZJkVjo3ZRsKZnzBSJJ9YRuFF8x
Nx/W8wPkyqeoXeTCaS+taJ1DMNrVZqLhfq5G57tPMKqT++QBh+IbKAnkJtMOLh7ebg8CFGa+rvpK
to66EO2O5TrPBrzNOHS3Yz0Mjx1zmvu+Dh5Ku9NfccSO9m0oEJx6zCaLYnwLjUpf6DVOBU6mO+vb
4J/fBP6+Hj4ZU7Hzp15hBAHWPPQ9dGGsmHa9nV0qmtGT0ivtS1Y9WrKzq7C+PYU5mRCUHZusMyTR
YhYB9I5Zba1YuIeyjC4ze2bm0YxJXm9FWcerVBNLvUJ5sVBTb9iI2Dv9qq+7rMPNEHrHwq0RX3ql
C75B6sdmzNpuU8k/zfARPScad3EZVLsyM6r7Wh46Z3w1JyNb3nbZRLXfbRvv99wZIEfIOXiNnPAz
jMhOBTt4VMLmqivM8ctJRUih18EnRdc210MwXDMvt11lvfeYBF0qa+OXqJsItG3PbSgJ0kMYRUt1
7MQy1bvmOsFv2mme7e40cL87XOuJSNShxZ3/vSyUyTL/2ELmW9/GIEoVqmPhYfw17MhhrKGoHrc+
gtnh+1R0y9qz8NYXnBkBgItm9YSQ+fqLIxzY/EGib62pxw2/CtELzd92Dz38VBjqyhnRXRMGrq6K
GgPQ+ex2Tb6bzdd+/zk/9B06UcgCaVZj2ijVFWRXwHmvu7t//1MNuf799pSDXIJcqaz7sM2ZSfze
DAZqZ1i5DjlYdWx7n9ojzniScJTWKvaTKMe6MI13uaxXgQchUjn6E+NpdCRM1i6t6ewVzY1OU9y6
dxBq3Lu4tKdD27fovM2/L4V+fuW552GMuuw8GrTHml+Nb+zS/UrJ63CRKfoVtmS4rsfIOnV23J/K
PkY0XUEG7aDIIoK89OQFvil8yhkz/p+j08D3zsI/zPnNr92xa5uaA5qrGa6pYQb8ZdkTppViFWYM
xwJRMR5a1YhLxph+J65kD+VLea1c570e+vfZEaBxoh0MqYcRKcZ9ZFbiYBfuz1nBAcsKJUgHr17K
Fn7BP/NZmkUZy2kTMtezib02SYXY6aNNFGiPpv6XQM+B47BtJtdezNfYXKZjlanmfigL7Zn7Erxj
Pt35WUWIu5sHp1+Mcr8d92Ed6sd5cfWKsSOYJ5wOvUlXKLU90CketVSNXlN76KEh1D///f5y/p+P
k5pCszCWt1R24C9QHsJhRQ90oRxukgejUb2VjnnDOotzNDJy5RGR/hYmSn6dyo7qaXa4ABRMQEB6
jGgmp9jQVRaPgRDKXRAT5O2PxWMkD1AVWdCtV8Vyi1Ohx4e8qgxnIQT9IqCdu4plw+Zl0wGTEkh6
StseahvbUEOu1fy8Nw3qa5yFMgNpwOcOEL7qcLEIvyG9I7eucIe3MKgfIIt592Yd/egIKNmwHZjb
Phu8E2WPdTur5Jmh1cXOjFtaCJbCRSAVZJVJb0QDKuiX6I2SCU8bT7gvrjskp1ZNmgcDpdzFHsJj
2Xn+uR+QS9i66JZx5OSvdoafpCjVihEeL0sDZoUlap82rcmkhy8QTkV4oCSnkrngP8pX8xyCr8S/
1L5rrTO9DWEJMkPIWuHgByoX13//ooX+e7ACi6YtSyyBLlbXdNv+2koP4+D0SPhIglPB11kIpweM
KdbYCaJr0tt646SLm9TD7Z/VaMpejdBb+1k3vtZ9873Ix1OqQxYcxGA+1n6crt1EZBvFYb8fe0Gk
ldwzS9wCVyn+F4sby8wQ7l6ZrAZoDa0lKpM71ucU3xk1P9pd9FCo3mMiH8D5MLMIiRFxVrd/3TRa
vnX7EKsjNAPLmU4zSAWMH5soKRykZkiJ6Xng4SxvtaJL+JIbVqcKHcZiftBbB8uPBnNjD6buxgmK
D3+ckkMlzfRmWz3Dx2shgcBaDpgNVk7CPq5mfXg/9xoQeK86DlDbbDA/G93w1iE+j4DUUi0U6pBS
RJZAPkRK1Br6tbWM4TSE3o9EpacdJD8PTtx4T2dOeA8u+Lmw8CeXBYfmTPVhFtDiWaIcJxzGPFR/
/QrvFX8TK0JZZ8kBoaDyQCJVufTL7ILSuHuyAzc4mpqK+1+he695wWYnCX+VCh2cKCyyr+AVnDCC
yA64pBZYCXEbzweaKn1J8vExY8KVlXqxVcABROOvYT0U93E4XmYnjAkTzqMVMPYNMNV5FYoabf3W
dfCqboMHwqk+8mnYBIY+vjdKXeG1wLwx9dSXBm1R2PcWdZe8ixXX4yaSdwacL3M9uUPxzc8KyMKe
8TpJecMUAe7++81uSIj0t13TVaHx6uwVLiAehcLvu6aWhg686so8VniQPIVjSotbMF+LRHlOUkN7
Hxr+MtGWMaGMXbApmeZhTxcGm35w7HVsSN5r09USjJu+paLGA0DZ64XT3Xmjll7n2W4dKwRTqEiy
ewyNctkvNwHDxg0ZDMcbxJb1xTKL/ScFLOH7fJI3zP3L5MF3TOb9zFCuuhaYO4ar2q6pC+8v3Wrf
uiiomNgX9X0wQuX69w/nf/BlF3G7QbwKiwD/xXP59w+HmsDGitNWjjlddFY0b2DYPVnzkxpsRN+O
q9vrrE67BTE8A0pLpz9ZbfPSpNLIGXXHYl7A/NBoMAXxQE7k6lbJd+eXgkh3Gr532m2y8yzXvap6
0ZyGVu4fRqR+mK27AVyvXpkeKFsMWoky6/twJ6BDGjscHS10ngg7XRGBU8qG3jH97mpcu3WvV2sA
a+8vAtugwafZW5pjSh4Ftn5JBt3cRxX60lYX3zvNUO+VLk2XRR8pH4lWrgke8/6K+YdB4blwaQRA
gPKIwZb+6lSFdSqdxsBzR3L/Gm6LKUirLVOmP3wD4gsbyrFMxyBV3DBsw1B5Jh3JZfzH1NPzjcpo
wopgzjT0lqMoPtqaksxPPHffEKyw7glaep+Gx8nPDUi6kqxsjdZGK4d+W3Q+zVGgLu04dV+8qmFy
bsJ/s/pWfItG4yeZBgjM2NqP3mi2Z77uhauprNzxMODH4eHQHqcTkUtQmwGmm51i6d5Rw3X+2Jvt
xNzaSLbsSejl5Uef22VyHR181yROPR/CrohXQ67G216prmGv2pdkdKx1OEECJL4l3BqKncdrvZjK
NeFX01orBmNn9gX2Yv5fGTKOV6eozUOasWIpOMvNLBZh5uq2hKW/mvFuy1fvfcmo9UOv3JVlKa43
QVEUEZ3Y+fgZF8Duh7hWzi5ymkurB4RUx4p5oZaWBmo0OLaGu0Zvhsm2Gsz4RXjZvZZEOQabJVip
maerOqvzO1NhQFibbbTLB4eVP03fbxXRPL4TU/sWTxpdmECq44Sod+eXWOWWUJRbvsIkeG0LsVLj
sHlOEss4V2fYVVPUn+H2rRtp/zB7QPRl3h5u9ra3P2aCMbqofLT8qxYTrzSL39MuQmIknW9qVWvv
scqbfW+qSKkPU42MBuc1BPNQmedJMHJEC5O9Ampo0Ft/mNDfALl/LqY0FgYwPNoIBwofQUe/36xV
JNRKSfC1HeoGS6xFioDrOzj4cB6kA0TBtGnRYXKB8VdEPJYSxE+30UdO/9Tnvf1ohpMCuYknUTSU
DPAP4C2iOV7kAd4jvV4SCBY3jK4n/yXtRQmQaX7moeALnt075mtu6HwylfkpJihWq7IolWqdjam+
9KIcFX26/VJGANMt6lzYD9AD3ozBluOtrjw0QVPho10NZyUwn3RFGXfzn5E0Cu5OAXOFNkOWLoLC
3jZa6myBDlosVdX73CZ9E4uni5Ip6Vsg0gDngthdKXVcLmZzqzQ2prUwk2atGaJ4cO1NVniwhLFq
cDv0RL3uvbhKkeymtDYOWquvfvUeY9Fmf69/rbVzG5uP0vOUT8vGjo3krhM+CEwcwgwZi5N0zSKQ
UO180O0I09SZRBh4IYm/rTWguC4qbGz/ewj6cs1HG65v+NhUKh/6ICy2d/Zm37KVU4Kh9lyNYEsG
LqF5U7+sqTIWCHjN7qHMVfeadZ8+AS73s8ql8mKkEo1z6HIlvcRl7W6CwgJOJnzomPn1fkYqeLrr
g1rbcngHcFGRRbhiWob8Euez+5qidBngXcTUIHq+oXblbKdQC/+lyzuoUYyN0HAAtc6HRO7GzFvA
veiNLHPaunJLnt8b5M9PIHAL0WNIEKrBP94MhvbIZh+d5h9lC3L+UHbIPJzfyg7ibG1X1eHeymxt
U/3Sm2YxQ0l9UJu9q2CxYNkFvibzwL6LqMRqkTVAWcl2XtwGd3LviyTegnlPz9NOb6Zg6zt+9OTj
xYOhEfpRj6q2x2D6vuXX2EDTN/atJvcCatSrXQh/5ZEy+maU1XOa4SapRs+tN0Gr8vbzczP73cxn
Vj+tR1frV32sBTvG+MU3L74vs/IPH4H9tfICo1BdXWCvxEJCMvMXvpWvR4GB6w40KdGf3U4wg4a5
fKhKvVsimWNQXSB/98m83Njy3cQcwxXmkd1+flcdnGRhVrjZhlqAMNM0kr05au+2bIYtPdhpVeJ+
Q8VfrboWo4thEu5yrs/mkswpM2uZDAr2JPJ+SUrr7+fCDxVGc1X2Gk8C7SPCL/mi7rr6U57ohcln
zM6XNm550CFx3kk/7KXHzfthEo8SCAT9PRxbWl2GA3o3Up1UJF8t4MztVHifzFvvDej3i7Id09fU
jeA6xOMYbLHlSZ8m9Bibzi8TGWuXPsVuSLGRqt9nviOSEqhZ9KFbI6mb/VR6z7H0XJ4PqjRens+I
E/vD2q5/7f4dqkwJH+uWqvNXfY28txneI4ki6ELvFWnQE5xbTzHe1TQMKKHSFI6yjB8OVfek8wni
1mtC3s62WYnCltV62kCaz1eF3KrmQ9LWf6Wesi2U1mv2ou3tba/qh8Etm/fbhFCJlGOWJs6PcBKY
DWD26mBZ0HTRiihcKGpVAw0aD9tdmMKUI7ZWX/17/SuAz74+p8z3yc/T+IuFoBb7cpPGtgE3bECr
GQ1deAinGABhimSGJ5Z0WVVsJA56nA/akNSL24DAw71h3RN/d5j0NEICEY5vmYbnMootjXK9avCF
r/tNYqXVt3wolrqcIFo4xKxQD3cnxsPxlQ/iXOWJb705mMdA4IXCssB5GX7p4MGZWWhStDcf+MXz
raZ7P2buoTq1SzhN6d2gINydBlA/3EThZg/zpKOYGsvYBRahFv6AD21jeH/hLr0H4p/eda+elh0e
WNdc8PQlXnFtpjha9kLpAgbGXreZX7uBYmy8ukaZ3Wd5QIqnMI9tExUBsA/pqKRdbUzpBkIIIbGc
Th+e5pekR/vbSamHFY6b1qqojPJQxcW+GLzhSUyBf54qNV6i0UdEiaZqOTWeeco80PnbtuV4ebJQ
RRt+BF6xaMKYCSUeucvIig63noBHfroZ/IKE5ZuYvgQTrP/wJFFRM7GB9LqYLDFeE93xH1mHPBJH
qmg/t/FVoDZnW1Hvo5HJ3rI0Sdf+x7tVjt4qswTK0ArHcFz6D7piOes6EsXRCU0txvBSiHVqBNl+
wkd4CxfEfZhpAEXZaC+3PySahndEWCk7vGhPPvyWXR4bxnqqaqly7Y92MFXHXvJ8Z4LvfJiv5zjH
/LpE/u7pVuIkjrST1EeyanQ7XLqCATIZ0h70ZCwkt85k/6yKxHsKxTjSKRjTIbYj99Lpw/mGMmDG
vY1cFyKqHdlwSF13M9+6mjI+Ahs7+9t2P+/8qY+kcBYykKe2VFmvH1DLEu0gSx/TuMPQbvjeUgsu
1FGaUhR1fiBNAXmOI9p7rC3ac045t3SDdHqf32AkFRz00hiuFOL2yS37kbjknJXb0+RwRQ6rmVmQ
MY09zaxajlqZp6Wk4PGS/zbEqX8NDXNbRYO1ut0MKbzuRW/BVoap46/DwcMDxjB7806xl43rP90q
FmnBUU4roCpJQq4x+O5hmrl+u6uK3YDl++Ps39w4Zrmskbzt5ps5Dd2RrLji2MXIQ+sAp351kl7m
tu5je42bp+80/vB/hJ3XctvYtkW/CFUbGXgFmINysPSCcjsg54yvvwObPsd93VV9HppNgpIsgcAO
a8055mubBbvBmiGpYPh+17X5KDUZkTD24dBcK6ah765+kHfiQFanpytgAURakl1dzUQK5MYXKYhs
wPWd8IZ+yldsIIB+1qlJM6YBPVbjlEnxab9B4X4MscP7dZ0vZ9Gn7nGOWDSbFEIf5xgHlw3dLl5p
d0HB4ke4Pyrw7LdfVm8QPgQD/zZ6iu6jL2pMSAqt/paoolcqSQIVLbpM+SvEArZqr7KO0dJG8UFA
kR+xViPkG5QKO2jyfDGTlQ5bi/qf+V/KKCrWbpPHU7ORfNFuGXJrI+yO7AurOYUC4RgZydnVGFLT
C3CqXeTuu2veIOI0yNgsi67Fj6oEMifZyesD3jEoyuuDTuHwgsUNYnBzl/D3b5KRnCOdLgods7wq
ztw5PoYEZhOEf1rkLnhsgk2z4oHlKzErm8EYtFfVxa63vjcyFvhxHAX7Aa/PRT5o0hebup1zhiQX
s6gdrAKyNwLpQxFSYs6Kfasl5nl2jU+5JZZbZXVBmVb2xPQm3cuiLIY/6Vr7UqJv9Zf12bQek++G
VfUzBU51P8xa/dyQj6atzdmgr2uaq7VvhqOvKIPzIEevHkvHRgiqoZjQse7I0T6cbd2/bQaE1Td7
tYjpSs+YW0eR9V4/kRAvy1WV1ppn2v5XuSoq1La/UvPc/JaYK+MAUq4G9QkMKIaJ6D79HovEnNXn
drb/Njw9GVZREMaClDVzQ0zUtorG1W2+aonW3k7j7QzKkzmzQb3YfFbLrWnPpVWjS+LOb5shOd8G
nM5NiTWQOwSXGzMOksfOFPqzMCnzr4dtYoi8NAnYqMCoukAWyb1wgc49ZxOsmbUCZWfih1QEuNVy
TbIku6oVhMp2LPVNr1qgDhDTZEagMfr09WXstPodi60cHfUFLcQY6IHfxlZ0k+5buBv9fID+54pQ
Z4azDC+nCbENoEwdsflF11Zr/0IHxewdW+VLM2bFDmspkrS6mUiNiTQAM+nyeBNhKErAziVW7sYu
7Hfm0Cl38BeJzyrEvZSuxZS5zmGEOQvI4/hQwjjfLuuzCS7+7Zk8Fk79r3en3g63uNF0YqP+88Xy
2RSD7Y4LAOHIs/3JEdGXboKDGCdsJcYQACyeJX/Ke3t3axXnLiqWptrKIUAOBjq05ftBBZzcH4RW
4/VeR5hlfYhy+NYWi3ic++qh7IWzwjZ/PQMVpx6Scpj3dj2xFxZnp56B2azfqGqt8mtNnkV5fcD3
EV7blR5HX6TcrPVv39Ks+FDn8Q8pMIvtKXwsle9gR5cMIEhh7dsZPPCCHSUcaQJsylTZd0q4kWPf
798xZA4dazrevTUoh7jqrPsxtF3fttzlo5mm2yKpRsrvWtc6BiHTV4VyT6PsPnAD0iEsxdrJtj2s
7nKfJBWrg/8iMYifHrcDUbZXUxB6rmdfEhSMADJIpGoD0e/TZQEMu/556UrI6yAqHy3GQHlIDXD7
yIVbuajpNWwqZcseWbuXVX+oQWSYxxgLEIxLWUDc9Ah32z1YmPiuH2mtMeGcrbVLtu6gcRYzw4pU
f+4wPeCu6503wW1+qhIkbbeL76ZMGBIEy3IYkA+5y6CsTdXlNjIAqqR4OT5m2Ygjia4qZ1oHSgF4
sqiUr/IExw7Zl7bSOh5kp+zO/EszSu1cTXDvrYpPaKpycRbD/FV+emjYu6cGaT9xam3FvN53V5E0
3+TfOWoQ+YyF7l5b1Or+9hsqoPuu8l9ycqj6tZOcopF6VxWL6WAktn3JjZMil0FOG+3ZFFabmCiq
L0zSXtRNLvIcHQLA6jUoAlIH0S59DI26rYugoExmuTujG+e3LEzWkB7rkI2hCpqd1mJAJU7UcFfK
btTv6OJ+ScIk/5aX7Vds7vGp1nRCocnskJNLUnbqc8MrqTGH7aRSKtWoy4jomLo5FOzFNp7nBLBz
1AYEpRWkUMFaZDyKBT0R40nvtVa7j0Hp0oGI8etYnfLMnb8tgiR8qfIaam5Jt7ENlPZ4uxJr64r5
vKWsEX/SovFL5oRP1qfE0xXqclb0ttwVqat51frgEJPNbmp9GWbi3bHAPeoB65hbeyKcUnROVT77
6GYIhFPze1lHaLMWDO+kf4sq0tYGfFmPqkhgm5K/PjogFPdLZxPuUeTYuQfT9RsywXedsmQXjLbL
oaoi6NtIcHxzXaLXay5Hxv4Kods1r+3yzioz2oV2d/ntf2BJVd7pAd2vXwK7MQ+3ztggiBSRuiux
6pY48oxmC/mPJkGtVH9RljIvrsFgQM7I/AV6UrVxsL+cWgGmsorU8w0iwoYvvBp6cE1zeD2hbkD4
K3BgrPe8rQ3hKTfCXd2zMo91EHP1WvU212I3K8e7WYqlEzZtXpi79IX0gHZlNxirw85UYclk4exP
N3G33is7unATWyvxnivQ5EvFTjfyCkGXqgF7Xz4BK/Z+oDXuoZvt6QuJOGyx3eVF52r0wy7OfWfK
s72jm/bVQCt7ezbGvdjevL4kIJJbJDdiVEGvjd6+6aPKZtrVZ5I9vVuJNBOWQf4M7vV+LA3YvnN/
7yrN4+3dYEj6kxO1or8JtaQyK+lZMxu1nu+MuJ/Pg5PO50gfhj2/6IN89fv475fO3An65iLcdupi
4RaQj2lAmlHo6AI9hN/NJirellVOTlRF48k3zcoNztNcQ8NZv3Ye6nwXDwzr7azPd07j/427Yi1M
ilGodPTwtG7fytdJh/UfO9W1K+vnulPMs7QhSmomsSvPVjhbZwXoxgNBwSKvjONMbiKXLHbnKF4t
10H7Jo8bkV346Pw/a8dUTnOmzC92rl0bYT41tI6Pv69jyXbvID6VuCI9dE7p/RyvguLagN/lLMhO
Gxqwqj12X5sxWPXmbNIh4T5EM4yHrf19SrP6IVjN65I/iWQf9KtC5s+w7GSxrso0Zth1IS8LeEiy
F0++i3IvOIqqjawvJYEKk4a+GtHVeM6L0nkm7OfmSoD7fxY6sMigCOBwrttdReXSi1Kr/kvKXZtR
oBnjrpylGDQPwZDbdVNtpomP3PvzrXwggFEeFM3CdFnhIhxsu7wqbYa0dNW4AK7EodIUwSle3elZ
ah6hXTh3Rl0w1rVrlW69CQcJ9VlquprxTFRZlGReUo3Dxcpso9ub/ZFuYX6FMGtfc8V8VJqkeozZ
1E4kVbzCXnq+FYehf2W7ZAKa3HZO7P8WKMpnv9+Quhp5rK3pBGBtPEaxawPW608L/ryTnQ2EFLTr
v2euFl3NAcNJat9TmHQdQIT/fkpOKC5hnZ7kZ5YFw/wQsxm96El3ryNftayxvpdjRhBSDbKNnhU/
zeeSGAN7P0w2QAmUVD4aWO0AaFU9LOt6VNqJpOtoHhWyBBJTPcljmlFHdwLllnzTjHP3nM7mN3xD
ZGJgyTzOc7maCnHHxMg+tvKlYzfJCZ4rdtL1XQ3P5z3FakQ5qsraFDhOPrLXnEzz54BI5JSssUfy
oaHxDLzmIVqPOKNJ7Tye7nR8pomvKpQ5tbwWu405CEp0t/G8Cl4bDZ06VDw0nYElEt9Z27XyJACP
NTZI9Orby5TO+WM5Jd6vM7S0D7f7Is/hHxhL+LVzBV2uVQ9gjPZn1VovDW0ZGKhBHtRvpP7QwdfE
lxaV3+07h6hztxKI6NR0Ykxn6W8kIPmS6bzfm2CDz0vSh2RCDueIhtk1TkX3pDdacbGm+U2WLBES
jLs5oXv2t4tfjd6aeaHLSMN1I+eD2iQyMC6ae8UK9AsJlPe3a1le1vJBocTsNMoXVdWHg/weDEzL
eZn7n0IhRwrJ7Jpshgq531ipkRyrwIz2MTSBt5oRocRv6f2a+zLbwhKNWi8MIT1PQvkgoh5yrzyG
0xIR47jAPVS7ijyFJjpmF7Eq3JpVAhovqOCzi3wuj1b5UDzOJ6mBK/RuG+hZfAlyhy0w59tS6eCU
7QhtLtSUt3jKXqjEkbkFKytpxPJqCNjJFYu0QdjBgWwm/b2r9RsKKhVluMMsTTCpHF0KglV9aQiX
8gX5rI6Uym+6cN+SuHxnlHmKPAVZd+zGqAH65jQMDR/gulIonNyhiTwbt2sscu3Gs1mfnIXd9nuX
HICdnOnXyb8y83nTtxihbnD/AefYyQqJDQKU2Sjje7WE+SWMXNCu6+ogaIZtHBTVaViSzR9DrBxs
o7ZHM9NmGzUgaqIy5nI7re6RvkVGEi/vaTOBjymdu8Dq6EvTSvKHjLK+O9JJwm43HgO2KF40KjF7
f2bh9eyGZpb6t08VrahycpzpsYFje7n9AEpsrGlD94WasXGtOv2HgXXxEHKS9lCMzUeUCfJSmqi/
HpSwNjb8vwhqgzxrDhityRU1HpSysX5EYe2nVgKzb33ozYUJWS5TlMLsDvIalSshBPf5ZkoB72L3
Uva3AjIb7uIEbjD5H2IHbHP/rLavIlaVbRswDV2KIf4mdghds3Li0dCPS5a4f6VPg1J+tnPf3U2o
7S8D/CViA6BCWbPY57CqccsM5VZnqX8NWRKveyB6sAAau4SCFG7IGBkvQCdrPpQuly2JeflRhNVV
o134IA9RC6x2qll/wOibT8qYOQ/DQOYPoGT3L30NBFt/KvGp4cVGsKiY9OTtiIWXVMRb1qDuCgFx
UxM9VY8OJ+hYNx6MMYfsnQ7aUx2ZMP/sapvlLKEbm74U9YdOzULfroTwEZcuD2lQfR1quqVqrCc+
nPzvimNFx0SE9rqozgmmBC/U98lPJhWeWNOBqrSz5ZtBGSvKtFdWe6ksL0Wl8aEUYNTk/lYvAfI6
dCbSakqfTfo7nqaTtYXEcxXP5/MLshACVNToLyUoKe0YhcVthhVBy8PYN+ywwjyCvyurFpU0MhJF
y4SoOHiTXhnaJICu/i6jGKqHGciq0szKpRjzFwg02iuu9KeehLN7EjwiyEh0FBIddwkgS/1EhdJ4
7jrSIsp5/uHM6af8hUelsomwr4FHlPbnHEBRJsgA/yc7Y5269j5I0oaaFzDKgtKEYjjxdszFtgHu
sDUlodquoPHb6e7WHcjEV6B69t6xCsbQ0ui3S46WQ0oschoNfiGvpKlxrScnKoj0VstrpTRfLHZg
d/XcumyYosJ31pc23cl9DaPdk+/KwFMjKBDsKdlFSwKGPkWdfFkDxUdMlksElbk1xg+rZ5ZghxmK
bTe69rYchEHIEugvdR8l2g8JhihZKj8KE1W9FX0MZmNQVabg0UxRcTaz4BuE+jXFSrmDnsRPy8xC
Pzl4Mq8lQWnrrwkVUzRH4PLju52MijeRYvPUdWOzh0hA9pTDB6s0XffkpA6a6LXtRBIbabSpsE9a
mpJfTrAvkYVh/5kl8y6ngH1RBXy+SsZnKkJBLe90pFrysVejI6ilkqBFD13buV0rbhDsVLXUlcu1
lQsqA/htMLFGg6xIbF1KBKI0rM9puicKoj5YrYI8lPSGlzTqWo9CuvbgLHPhtwM848QsPkOSf9d8
cPVIvWABmOn6CW0JSvn68tI0uClVHXPkMi/1ERk8d1k9BzsWMz/MyWQK12LXV4vyHEMbeA7dmjxj
7C4fhePCHFGwJdggbe9u3aCqwduH1y00NfvVLWZMmjaN1XRMD31jH4npsu/C0W534CFnXy5xbstg
KkFtc/73HqT+p6zfoU9DEw8VnKkJZGB/aGpyMLwWNHTzWNjmhwsk5bgMcUxSa5RSY1o806JuIwuM
JZWpjZs46oF95kkVoXWXlUAQq0BPlj0BVNqOP3+5uob9U0vKn4qGLXrduw5z6pzWV4BNvWgy829k
Iv6laBFZKDaTEs5z51JZhQIHGp3Uv/+B/1Rg4kfQXaFamNZWx98fCre+0mg5W0F9QpP/PgN0Q3oA
221TZPkuy8wUXUNoPVt83I/ZmgG+FkeURJjPYy2+xvajlhAlJ9JJsHUJjDsUUVOA/yRIzr9LavIZ
3ExkpThCiD5AWd2mMUltIrnTiBL9YZnJoe0j93OEsbZAV7wqJlkO5JW5p9SdPuWrqP90pafPJOfc
dptoL2XQpGPZY1r8j+6z7C3/XU2FLIS2s2VTEse6whae2fJvsyFsQhEntj6eo4H7uAjOPbYr1Ic7
aU8SMJyQDWSebjeEa0preWmcAG61F9sFP0tLcfFKPE8bBJLpM+58qAVtmT0TsvHrGalnXukUxRUh
ZE9pEq2lHIMLomW8sU1GP1iLXV2tkVzZ4+6QrDEaRDlLL4T5ddmykhwpr89t+qzVhnIQbhA+DuCy
b4PLlNgftT2rz7luGUd0OOGuev33C0hfL5Df5wmb6NqyQUIiENKorBv+6NFroapopiiyvb4QXOO2
nwthwuSSNuNdIgmCmWAv4LpL+aCULLuMyaiuhpJF55ri3S4vp/q5dSdBR7jVt3qtTkzTFmKsHDSv
UCgLrqpzrXRj4lLIRN0HRW+0MCHD9i5eAXSFUtS7SlSTT1RwfMFJMrJTyVgLrELAzu7iDSmD4LzW
cKy5S86x+/Hv58B0/hwmUNCsVBwEGoiYMTv9KShaQhzCrG/OSTMhH6FClrCXvjTwP2UdzZxLClJh
VufE+ZlVeV8HS7yb9Ea9GDXpYV302sfkirMHLXZNjLGnAQL1GNmtQ3KcghXaCUhLH0lsWHqVLI7O
8uQx+YBKlVSBsjw1CnmHi2rpZ/Zk5rbm5L5R5L9YybRVu666l14be05elvVVhXXdL2mLeqqTrJxF
LXFocNLjXUPVnU6PL9jGZOVBVlOIEv64EejJbhOP+SxsrKq2+Ti4ak/hHhs+4eI+ndPkTKmivlum
qkI+5qZE0AH7z1jHaBrrPBPYmnyw0E17CQnovnQrpLQIVWFGXMJ4F6LQTTa2x+qoONarABGb+jbs
7fR1YViou5Q0oKUWtw2OI6qvrakWTLfgz0ule9VLEzF7BzAU7ojfWYqfRiC3vYZnnZ7wLNUQt8ln
67ssN/9yyqj5sh6+fcH6pYbRGpsk0et72H47Vc37r41NXlaBIOcRBZWyt7vxaGBSfaiHxpdnmOwL
APwUyx6iOr9Lhrz/vj5ZqKLsFWEV+2Uo+ZwHInXlaKL0JVzayg+C2Lnaemnve2Xut1bxUztRWTH8
ZDYH8N/DNYmJlOsrsKNNhUPeBL0eoHVjl6CfzWVTqpgcmwhvLEu0nH7QBlPQ2RDLD7Kt2k1epj+n
iSiRUflWMGD4WRhCFrQ/l74uWM6CnLdUdxsm+jar8q9LnCZbE1OuBgGrbLQ3rYVSV6vUhOgzmOGl
yZVvoQr2rVj7aWRUf++TzqvqlHiWYXZPSdkqSGbjmADJXQzK2mgnfmLlnmbQa/umNLB+IC/fGqhQ
fIL3tkPQU5PJLXheVu8rgziBtYPigYxmY+Pm63aVpSV85Nnr2LnPcVGfDml4SeMBo0ebnBmI8PvM
VbF1bLoYoBvUet/Zw10Vhrs5j0mVYQ7apuNrIlKySfqmgLvScB24s0djqN3XmJKNijzUTJ0va9PU
Sxk3n3LLg9lGHZ1d72nOq6cAcOhuXFpI1ozAU1hqR9M8qk7jXuxGd7HHJoancxIiZ5hOZIVOJ8hf
LxZ0XOqj8bAxRmvxY8xNIVFPVlJMG2jFnprDZ6QOfKza9kttIlvW0gWySexXKc262vi+GDEtRvFp
qA8RoaseIQTFAP84t1sPM9e4nzv7O0GoXOlJD542YLHWaIs32MtzRl70xonYmQ6qcSzDmRZJaGU+
7L/+ZSnN01zU9da2NLwyyvdGVR8sfs489M69CHosGdbZTmguiBRZ3MD93ME4BgxUcP5CnNd9d3aV
GN5gQxeB/dAefqDpuY1zmKnfec7kptTMHeQh3LdO3V5ny3mGxoXfJH9si5+CEmiATzgetI9lTi1S
0OAmRMWLaxQwUCrioAxXsL/pyuUw9tHFEc3773w7SEoTFEdPKjLUipap7mTaW5vOd3kzfoub2X1I
HZHtKmdBwL6I4TkpxtMYK42PjL4jCYVtq5MMCbsiNCH20L3Oqts9RkFZPXZj9+YW412mTuHptw8R
6Up5JjnbTwWMMdixuUc5jn0KFYASwPSQF5tuIQybTM08sDeT/pnrpqfBNC5gqNvs8NR2E2TcZ53h
D9SQAz6yidOVIy9IZrzd/DcPz8hRKVoE3jT3T6Xt3tGD8QPrLekzr4PIm4fZpmCscMRDHH9Wusvm
sD8m3aW1q31U/TD0C1Kcg1HcC+vQOocQYsaABiEXu2k6DlXsZeGXpbf2a9yc+wxeJIu/jL0D3LwH
wzd5mnt1s62TtuQxIae0ufJOs9jlzUltbE93Al8Vimctb+ALWACJd1zIfxUMPPdO+uQAMzj3faH6
oMVHnz7qk+sU4TnozYsaiIeEjrqvJFZ2VgmpJiLkomcnVKbNZimn4lxMRH6NRv4j7E134xKrc4/W
HyDlpz52NeA/b0zoMeCZ8CJzIH0kKmieGenw3qBkWWx4bzA5/cjJQZNo7nBKhw/HtKdt7wQvDVT/
rSLM91kVftiWFEOz4XUYU0xIvVJ7tWOfufvEMY5EvW/W2LB5KZkkhK5uwsY8gEBLzr2q+mJhGJnX
XGJSXM9dUfcbe5m40qN4F0ZNebVm4x7qBqLMIvP69BuuObq2W7dTvyITI+udvAwvw6Gz67MHOqNH
IKPGMYP7l7rvXVAKzzG6b6hlyoKilvsgG5x1ROPHYR5OB3+kQ3WW9kmnEjWV8OlgkdV0EYENMZbw
XYtat2eSk+Dr0Ro0DWXxsKQu/WsSFrbJqBVPeVmZfrO0whtyGgJWH7qQKQ20uCbt1tZsUBeWtn5H
zsm8a40Mrvx6TL6LCQ6BqjSTj3qCjma8KIC/zq5V1He2tebB4J4Cw9ziTirjdnxvBcYkm7ayRKLe
vjV32/6gyqDQkNBl7j7YKA1BYK0bHZy6zH1pSTMqmFf0cgN2Ss7GqiqY630CHUmIaMsqSlzJtO09
9hssBFtl3rlEX+xiOHUbPjL9JhqYeyR07GgIClyphsrC5BZQ5qBcF1BEtyYkiiIzCRiJkRTF3Y1t
XUL59eTLMqURrU96QP6tNdIIrIJzQy2n1QocozJY59+Xmzes1e81N8tL1RWGYE/qAlJH5/Dnmrup
ZmI7W3z1Jjkg0hbhOJ21SYdh9KkLsbaW0nwzaSizzv2hZbh/azrxUZFMyrmbl904K0SDuuMmMxgG
B9EBSieV2DQtipMMpNfeGVlJj1HyYbbmpsdy/oYW7xolS/6t1kuC0p7k4iUaR5yKbVOeWcW751pd
Ui/ORzJzlDl4zrUk3VeV5uJKcU3QlP0pkbYFOKowzgzlpZu4iXRT/xqZVUg07ezQYBUL0oUk3+R5
D5sxdAhhagv3IEtsXMozwcHutxHywkbPhuV5EmrM9ooZDnKzbtb1u8K2zhtzGy0Vbs93CL1RTcRS
Fg8tHE3gzeufkdVwEdLB4fxQeU8nW0AG7y3oUSw/0Rg5dzosEwBftqxshUnkXptl3mMCQnbh1ldZ
wG2y+qsy9oS8rcibilll59rBshFlVPtE0HXXPuxqbxocLNR13J/nGIZ3saIne/SHdnFwM8FCCrlc
Gbqfcc3tKutjDtige7t/tSe9vRtu7Iss7K5p2xT30xyfJfLQQQf6lJvDsVtRU3Pd5t6ST8ZTlpW/
2tD/fvkBNfh/Wz4uP40KMQYKyECOq/0D6zAt2gg6ntF/lHEckDUqetOivPbdOqpouGgKG9Go7dz3
+TR4hAPF3yuTtXtvfx8iR8U0WFtebjbTURZ4TbXmypvwdDX6FnLgrwaJUHUaA5Z4qLP2qkfhS1gF
9p10hakuScPYLx3/BkLhI88RDCzBQ9zFfri2NiunQp0naVcKUAl/zsjoyVefTUP21yWayFHvAoaO
NLJOyHKq9uOmfJ/1mJmxdquNtB/J20tzSNwGbtVvuRlwgOX8ceL6y/xcHxtI9+0OIiDl0jKxzn25
tNxmeGjNwO5IMUA0rA7q262ZoC+0KrqgYYD/VA3Fbx3GZbvTJkQXOHUUpzUwJA+Eza7nkgmmwaBm
xTuZ3iEfnM/bqednLqwFkx3ujPjLVKJGSDulPZDTY72Cv4W+r9obN5t2OF4HL5eiQ+mAtddtX9+7
JE/pSnDpV1VC1lvh9k+xds8sRlYRJokQAU8ge4jrg7M+qJNOzVVemcZQUn1vSE6RWsLeoSRKcfKk
985zdxtKVl5nHdSwCOpIs/YZQvrNjXJkaJmyk/+IlZ7lT7ZH1WYiifc1hx80pfnRqKBW2QiJndBN
gv90qzjKsm02CQoKNjZGHC+fVZpTkg7M5u4XADi1Wh92Qu+zyRl2+VzhUoLERXtWzkYxq5Rttuoa
5AMt5QC9FoIH+dKMQXfkDdEZqU4Pr51UEK6rplYKa+WxrO76Y9fZnx2VrCOpz8Z9AMn4ZM4oRdZX
ogvNe/ls0UxUDeYAw0Z+WUB54yam0pBO+b9PPQSHbh+zn76Z3LnhHnoQ4Szt2VzvSMJREN/TdJky
JX/QrWTELUaw0bK+FG0Iutruqr1czSa6lh+dlGwSYlhSvbhJc6VIdyEJ+xIq8M6TpgYmHWnII6Ft
PyjopyjloZtAfJv9Qsa1HfeU0aOi0uZNpSzH/zGsaKuf+f/Nai5DDbhaBL8uiIs/aTEJ+/yya+jV
zwYOxCwZ+81A8wRlhEBYmbJeTtZ4T8zMb4pDYYGmBCuCtUQmGzG1IX7IV5JVEWKr800g8LLhYwjr
yAoU6Bge31MSk181DoQwZoRKFW5KFER9NgOj/FopQMORanr9rF8UlKxfoa3pGBDs/gUcdbqFiadc
QL8BHan0bVVr8UfnZjuJNllcsO2OUk0PitLbp1BXM7/OW5CL6owkfa1HtBMeQ1mZWPGU2zjuTgy1
SP86ugb0H2P2y92oHiIdhgAruKPMtCVMjhzRpMJKvALZl2k55HodPRZI5IOAnAPLRIp4oyPeRjw2
/5xNNjp6b7za6OJkgkmykDmJ1g7ziqbsajOpjS376ewcDPkmww74NI5sRlUbuG/Uj9mxtDplI7uy
iom9wE6NR20gBrGFoqXr2j6dOuNRljzyyMAkXfkIID1tBOJli9k4uaS7bGV766jqcfsxFmE6PRLu
7RzkYqsy4RbSzeqJbI+SrcuCHQjXdDe0I8SFtu28m7SSdLF9WMNZotbnem3XBAcpJCbW8zgFYCiA
chCmPlMpsude2ydQA58s5MheZ/INv3JDtCLZ65Pr7J2CQn4Ne+5htlnWihVJtywubY/pPCqB9X0a
IxI+1y9InadEBT+CczaYfFGWYKxj94k8KOWWuyahUW7ERhxhcneoqPxvFttUr0E+7GRqmWnp1IfK
9Kvbtqkf4Sl5aojZXqmL2zTpjUMWmd1zNSWR1xv42km6qT6gvT00JnxPRAXNY19E7r6KneWohoty
h/cJtewQP9CboEKvjoSFAoT4jTwoZjgfrBLEVbCv3YUi7ukZ/eeZA7bf1Zq7tphATtiifUrHoD8O
fWOgJzNxbDTbfi6w1Oap/h7q4XdrSef7ulGHVweNialnL3THTrJxrtDZ36tY7rYq1OcqxzYsggxl
3yrrH1i8i7zIT1LJX5guAgNKHZ4bmfiXsvIqHwZqYtvGajRiRf5zTD4zmr4+G0NyVNlKXxNnnvdd
kVnkc6/W4n8ff/5hCoWu4wjW1S5eO5Y27jo8/a3gXzlWC/9kcc+TICoZGJH5DHBKP+m5oAOwrgjl
MZvAe9c+tlmf3u5meUt3hl0fUmHQEFhv88o0X26uL9tpu7OMwM5Ydlwm89WpHO12pOrsL32A+lcu
a7HlXsKFjONuzJTtjClg54yLfURPCxZ+dFqAx9j32F2OPvm+2n7IjeIw2yqopf+hBXD/lAJwLqjm
u46lW5bNyfij7YWCyaTYYgdnEqgf52LAGuJU3bFc8VXYQlbDWfca5IrBaAk3Th6ftApLWTJjjS8L
28eSQViKWTtHNk/LASBVtZN2o8nSvEYxqi92wzhmh/T6JDERcex0n8x2vKNyM923AeFl8liYq/Eu
dXKMunb7WjDszKT2PDtB7j5VmaBxVOH4cLguQKNFfoK99+lms0vzsjvLQnOECicRnXIqmry44s2l
0+b8lJ5qaaBokiUDGVUm+4LC5sMQW8kdayqyDtPoQR6SD0ZXVlvbJPzl9zH5JVmsEui3kFq3fruo
yP1aTVZWP47woO3pM01Z9nZJl973ZSbugwCC2RptILvkaEwvaZkX76I1510XhhfRmNbfNCLGelEl
Wv7FdSZx1Cj5HHn1meqGLTax/QMkrkHEpKsNe/Qi6/qG7ahZN8pVievTv98oKOn+MVGbqlBNXSUO
QKgAL///nTLEEzLkOaW6EFCVk6X5JA9+mmbp3ONFwCZaqOG2cJt3uzb7S6LnrqdZtfFucCEZGcWv
MC7bZwcmC5lMPBvBq9KIoB5rDc0zfsBfx39/xe9nafmzsmhMy9uuBFx6KVNx6daaQmr042Pz32cG
oR+3Y9QQvla0YUFeDBgj6DudbtOk6MqPBZjgPmOhDIDDqvbJ+sysX+Tq3coeC/KXPrQMgMpKfUmy
9lRRrPxE+wTQjP6OFugVS6fgfNvzyOV5o0PZubn6ACA5t6iDNRPGHPv0Pe9A4QfWwCBDtZo/HI/2
JjTbch9FhY7+fCn3ZeBo11JLKa8JBbNC8KSweOq9Dqz5JdWr+twE7OEJ30alnkwf/ZxuR7Ms72Yx
R6TdwWY1ejfeyrl5SY12n7EL8zu54GePHW2bJn3utZiC65wTNpPO78pYTfc1Ar1HLa6/oKGucMem
/TYcRoXAslLd3BTJACLAAuXqLoPb8fR/hJ3XcutItm2/CBHw5pWeopG3L4ht4ZHw7uvPyOQ+VdV1
b5x+YQOUujYlAchca805ptoL5ARUI4UHYq0TW1KX7Z2BJuzJXOzwUczD1Qxy+931F/ZPU13iUsXP
fBuVOAoFr9XaTiTCehKmvgdR6T7wCwBAHok/R6I1+JNl9g0y46ZxgkdNYyJIcA2V27g2WZz+4W9O
JucbOrCFjKeu3waFLvZ8YhCNVs/EEO3sVU3um54fuRVIxjs5foOJRNERAuPVMI/PSgMLpss5BK1G
5zQQoK0Ia92GcoC18NNv/Glydqwb5V089dpaLZjYITtIEJjNgyr3YF5OzTGecMiWGZ1DNcQ1uUO2
UVX5a7VHb0ns2dZdgl+uMD7nINR3npmyx5cpOwtjokfwKRvT7z144eAcZXYQu6rqoms5f/c6Sjeg
H77lrYF3TqfHN5Xd2gJ9e4QXUX0muj3sygR9gjZk8/O/jjB5MyWZdAiZ1sOACem55w9wR/vqm7ZY
0SW1XW3lGwkjFclOzwiO3yy+Z69DQ1pcgUrNBxqsb5YVPmWdcF4RADV7/qvOoY75ZeIKMsrls4xB
mqnSCUp2ildFE4dlsQ2GROFxgM19SQZGBV73Qz0SK9N7c1J3eLrhqcoRaxCBxQq/HExlccoq5lfk
wZ+ipLwYYdS+9k7xqswwQYMCyfQ36uOzhY0u6pPX6Px25gx6OY5i46xe0r+O3HEnMlfDGCF/KtXK
Uy/CTJa95VW/XDw4m4ZKYj0vZjStdK0Tl9shfYm70mUJiPE3b2IT/c4x9x7Aa4A/yDp4luh6GEia
FzOLj0rrrFBbbvqo1Ul2C8+MmU4hKOTjVYX9kBaV//R/P7gppv7jwS1n9b4uSflI/Pz/D1HKC9Ew
MDWp97E9gieRe5rJKt0zA7cvtcNJmxCHQGkYK+KoE3JaOlb3cDTng6q0+3leYHwv4860o3V9A7D5
9nhw3GW6OI42XtpG5mMR1LGa/HjZ0EztnoQoF7J0OIJti89XItXLbi4wWTfedUxwclgD8DZfNPd1
HsxQldCWWfUPp40/1MVOmNwlXAbA0QkiL6WSsFOUy2mbk5X6VyJIEAhEfl0tN+okY6uNNLdvtW8r
icuKeqbR+BOuPeYGa4UC7rHWgyslD8N5Z2qIW6DFt1qC4OIj/F0tHXMNxOHzrvLgZpbyBRMD+4tv
aV3vvLqtznla63+6rVPSE/4ke8houpRuJ9rpqFq2jpEba6UKqCmdbysP7i8swYwkWjWAFmnIlA6v
Jy5bm2Qd/Ag+3IZVwLM5GyskrPFoG9cgY3YW+89pO88vUQFuvibb6BqmjXe3FNzgqU2ilQmmbqMc
FkrXC5mp2P6XS8n6T36IupTYWwSgCk2ffZchESv/2C1jHx1hdGWAD/K4J/jBjHCFe/wGh7l6Ui/4
MX5r/VKv6ZInq07TUVXCvkuiEkeSMItL6njWI/77VRTFd9HJg95/rXqd6BXkIdslJAnZbIcO50D3
banj6prl/RE0YH1WWzaUSAjxNbJ/uyr3V7eFRXQzLLhRaHIikDLdmdAFZ5LTotKgGqtcG0VdPoSl
UT6oI5Px0hoZI9MIZMWiJpQ1GiPYI/KIyZv1iVh4Z0/NcAv4noxZO0xN8pGaY3sfB519qVv/aJZj
c5sMFB2jNM3XybKRq/vC3oC1MftQoxrgO5B9xsGFhpR9GCMxnuXs5tiUkSKqQWZkuA++lyfr0ozK
q43abBPCZ0PiLFs9ZVmcpxA0J+YwRBNeO7w0FjVD6NUv6ky96NOZCesEp8xtiYE1wj1NHvasUn9U
jn29usFBLfIT28UZ7oDyBpdEDiehcGTvtZjIKwX6vNAa3C7JdB/0nv9BzVVsxDyJ+9knsGAwI0ac
Y/k98ZviQrSDvldHpTnq+1EcEmvIDzcOfqy/6IvlP3hLqD3PTctaH8mZOSgwRC3JObFQDFgyKDcs
dWOXRoRoqdNUbw/wqC9BPXvfWy0kUFJk/yVEBC3ffz4W4Yt4Fgomx2DKoHueL6/1f1zL4+wuBpt9
4468pPg+q9x+l+Od2Xp00daZplvZRVjaaxdo+TVHuYT8wMSYVAFhSJtef5izcU8igIB9X/QPvSWa
daF18Y+w+VHo7bDWO1J1EB/MD8MSCEqQ4MtouvnBki+ExxiH28WbmkjQ2+6cylIgGrplVwWVcXSK
/pL1g400p8sBr/jGhmL5Zyokd6+q7hIUZY+tX3PF1ZF2iBtj3KPSWE+uYEhc8cgWs8WuumieJlxu
EFKtXlrkqs9szpINmbTjcQhsxPZ13e8nuYHMi/zd7qpyBz/md8kMn9kOeag6Mt2Dwdx+TROVBv6s
FQdFs57nuboseX8fx+2xWlz91Z+d8o6QLnqx8mEu34d74VD4/Wi4lXnmdj8BhF5bCxmH7/GrbJsY
w3xGeZcuXG6rsYI7axmwjxNEicw8ku9+U0nIlfbJElfsCGIZj742wJ3LSf3smj5cA4vyL0m1LMeb
A8+JwZsEXc8kC6kAsNO4K3a6/qNTO9/aHH5i9pn+SyvB8P4NrkHJzeJumPCV6CfoCo78jysK7/NQ
BJSOh8itzV0VmtE9v7pXpVr/68wpdetVRzJ3B9thO9pptx090FF1YM8vs6AILdBw5O4A8ITvrAvW
JjS+4/rmHtMG86cnZvdSOoJ8BaxlaxiubG15+rRIZhOyAl7yqThYUTN/kLNt/SlJrNIjjpDElk0c
udqTOsokvFQdgU0CX0FZjfBmDxLqESfzD9WFjFwkmXpZbZC8e9fUq6pDEDjz1qvKL9QfHbt8jBS1
W321kqClNOjyzGmRiJbkXmw0b162jR4Fb9M0vNgmAv9pDE45FR/y6Zw0LhXhoIYMzFwf+3ioDuNI
c9IoXLJUrFAzb9Lvbh7TVVMb8UGJwMuFpr6F5BqTEpMpQBB81AF/1DpJX305mySp18LdiI3T0RiS
Aho0T2ZdZyunNfpwR9NX4+LgpWW89aajLy4QszQ6oac2JFIW+yK+KLG3esmQEZFa0Nrb0q2mSz4p
RZq7teUeKEVstEJ49iOr8wITvM5mXMI4LGUjBkwmKQT5ezbX8Ws+2Pa+KhfJrq/i7S20qLTANyl0
m21HKd63jlkQfbDDkNhSUJo0K54H+pX5e/Pi2Pqe6VP63CoPSTpoVzWW7GSrmeCZE1NyRtV9t9MI
bLkr2wrSrzoKSduDNnyKCMveWWzu9vE41p9mFG4xmSx0ePXyXGHeRYjF+02mbZ0kLnZdTn7A345g
SwTdn0vrZmMhsnd8jnP9yJat//IpeyDHJcND0WvjwRUiPMjuJrkq4shAI2QFzIurNgK8ibxxPyq7
/f+9XzH/X4mma+i6btkmIlXZtrD/JXReWk+zLbrgexOl5THw2GenlKK7YIggjMoXhEmo+v8+t/E4
J173jdHDd4Ud0DI/vxYTI4jY9e6BqvEE9e3s4ETu99Kco6dSW7SzYxHXi2gQRYXaIPs1OcJiyDYd
tESSU/zhudfrZ5W3V1s+DwauWqEl4bkn2+vekeE2hrQGWEn4MKJ+fywSba0mG5Feh1tR7AHlshB4
jg02LRvEKoj0V0wnb7aFTUlVgGWCec2Upzd3k9v2G78NwRYU5tFyK65UpBSvQqftRYsi/DUTqcRn
BEZgPjaGtzMss/nmdFG7ttMgf3TcPj44pDa6JeQqta1UG0zbtH1uJmvY3SxkqJjXo2bbB7xTcIFG
40kJNf46U59Gnrm6DG9zOuv1r6/9+eBgNtiwxYTHkZyNqPxezJA8VOUgaKY+TeM8IuSxw2sMVOhC
Labw8jF7QyV6+NPjkE10G3X7h7l0dwgy3Z99bL+5MmC1J+hyY5ZYYoWk99U9ww+nGb7x//wYWedW
4JPCnSt922U55IzIpt/CCf1Hd47OUzxTsAUOuGj5QmfBXC/GgKazrQdmCTTi3CgGDGHEWFWd1JFD
lHylxNpe7WXr25DZDHp74+aMOSD1I72VToDCFNxXicQx9yH9ASB30BSk9z0yInTo/Tah93hRPR28
pVefigmMdDse2U7XL73GdFoycZ25FdjBYQ5ldfNxw29r6OvqAjGOb19TVVBMrv1J5KLxMGtYaHoC
t49xUSRvXh7D9UTZc/s/Rgl2L+nVvPiLph0n8soD6XmJqu+3DhdLUAfKu6P1OHjzq+GVL1WnabsJ
492GTMWgWiFhGU6YOWGKRuA1uBPk3Nnfi5XeItJaCcaO7P7539Ivf7duHoAmFxq6dpnEFtAQ2Q8T
UlI1/TLd99s/7Izw6HWS2NZRUbFeKaNCWaV34IWtVQPep2UrxPTSG0kKLX9rZQkNdy58Y337D5gy
GG0GS/OQVdqbSieN/XA6mMlAnkCkNfu4zfOtN4RIPrgTN4o7NYc9ZXtab+BKkEOak4l641DjfibL
JrqmfsZOBkrPm1ZH9bHM7QzQeLRXH9D3ANI3Np1vZaVY4JQfdXdFz6BZWbIyUUWJemF5e4FhVKzM
WDTHwddnBh8ZKSxBnLyUAQ9dbTb6x9vecRw+RSOKR8Pz6zsnsxOag6AQl1C4wD6Z5ALoLd5FD8YX
aFpAS9FE7iAjdOOOFHNrNPGy0ITcgfzHLzlTlo04/q7U0PbV6co/L5UJQrFAZZa2JxFl3T9GIL4z
nMjQwiMyNPUpqGMG9Z1vXEvYwdmq82iyxUH0S81jc3ivGwPn/j6otfJds0J364TktA5/AdD1fPlJ
SkN9YulE/xAScejaEJF5vz33xTC8kLZkbkCZF3t16lWOdyiFNxOAXcnoOLvcqy1L/fWn6TixF6j1
4pzl1ByucDRm8cJ6qb1SrGi6+ocbDVH0ESk374p0XCzec9CP0baKxurdRgomowiMWYdKLp//Ddsx
dTsYrbOsmmRyt+q0mkCa3mpO/MBWu5sqJLFp11c8unrrVZiM9vDgrcJsjLFQkZnrQrPYq3Vmgn2J
06bpTySm++uumKytiumsPN86M4CLdPpyfVedbj/YPFv3ahue1806RgR/O4uzbgP8bXkTfb3Posq+
u+kucGwm638JObrC0O/+SIyg16mtWfoc5qQe29ROxHPh4o7ByyGSYZO6afK4OeOCl8zJcO95NSot
hdDNMiaSLfkFFHDGVu0BVfo5MuNfTHaXg8MleUx0LgwRxDb3eT++DV34u4ZSeJmjwm13AygV9XsW
SbJzzMV7ieYoO1WxxHcQniKDkg9A9vWPPKBukDnCbtP9ctX1mwku8Sbi4Z5LfAQr6TP+mvs8iu17
Nw2Gk9cTiJJn7A0HwjNPdIKOCpunVfq7LurmDX5e7HWIRmS7ItTKN6OpXxFdt3gVmX9lZfs+BHXG
GNsF7M+CuQ5izrdDXyRrd0Fdq7uCQB7P8F6TmuyrMtRfkC44RPMM73BrPkcEC7QayJGA4/8jy6Q6
zbT3EGvQAVUeGVAaktyRj9j2NMY6PXZPSRV9DV1CPIB8QWVnrXvh8B/jAb3KC0OsFSTPrJPqeXZu
jyq9aaD5ir7fKoPSzavUZM6lnXEBqAuVaBAuJS1qz1Px2JltcYllC7KVyw4Ddwp7bvMV+THRKmdy
s0bur91KuiCz11ruGu8jeX87y3SVIiO+KLeXegm67LvdMwwgvhwBH4DCm1/VkO5Fn2HxlMX7vHF1
ljskNU7pVfdpDt9DIoEcCbIzGXlvbpfdIAO6er++Eb9szRyOAlMS8yS50wF6eli0DN6OxU4nGMvy
BTVOcu0S4zmTJFcxcJOj/pzvApYDFUTcuKJCNZ94K+Wz1UMfjNTsVLhkPZCQSfCg+pgiYnahjkDf
F0A1eMCGJDRt8oq6RrEPyQPEGaoNv0ro2tnUF2+G3aKsLJDJZ0WP3DmvA/zn/KrddEBOhdJmp9ZU
CDyk5vbYcGhCPupNjUjnryO9sYzDbalamAQgv3BfUunE/ZtlQOzqh57mzaXX5wNQmPKHbyz6qnf7
b1WemifaNSPogiK587iFr2kxLBv4qBOzfywFMSu0AbEMbiOCObufg50raJKWC431dYRMFsbi+GCQ
dfM8zU2w82buqBFbgOI36SUB8er2Cwtrry30dj0Nh27u6PYV/zm34IIFa2rdek+RRWhDbKLIoEy5
i6NC3NFNZq/V9tZjFIN7bOoXt/9URaQ6SZovZ9F/CnB7Z1oj5QMTVffsGv7ezWvzctvtLcZv7v8K
C23NBlXq5WrqmNuTt16kJh35ylZtr4JOqy8xgQO10U4/6uV+lE6J0SKtD7AvHEel1cXOUp2gI5A3
bCePqu1deMO88wxr2ty64FBCDrcn1Wiv/haaqg2EOx47s/DfLPDxyKLhqvsWIfR5fdbcxn1y7Ppd
/cZoLLJGxX51HqzUeyo6cXs/KH2Pzzx9mEZPVLP8/dVavR5Nt3wVInZQYZTf6a2wciDreeij4Utv
U/fNBwS6DVvdgIXTZ3fJeJwmD01d6HlPjUDUgQN1+oHmd6XxQHhxExfboAPWkN6yWINo8L9chOGo
e7cYDMWLntHYskT2hojGeiepmg2Wa7+G7OJ2SDjqTTNW1msSFP2hk6clsk0+t5YcbhRXyhOtYw4/
mxsHNu9FUbHKyJU7WhK/1WkSpNiXurlhjwb7P4nS91hPjL2NzW4/5ZH11lfN3TRU6UqfqMZVFiR1
k78VAnDlzW7eeOG6mbvw2E/ZcJpgV6zYdrWbqfX6E2EBPGc6GId8hXN71i5R0b8HZOyceMJEK3Vt
q8s/MhOBdn907iap4wUYPJ0s+S3qq3C5+geeolutaF6ZHLQP6LGC12p6byeAky5IgetMzMUqj+Pi
PnGcXz0okL1buMtOTcg9P/oM4zJ4wNbmPpKH8azU06xB//4ue9bDS7qQjTPZkG0pz7z75a8jMep/
3vv7KIpjVuey//N9Iswq9LL8USyr3HvV1N4NWRtfF4O6B1pZ/e4Yw3uPcAEJgsXGHgXjneZC1Ii6
tvwAmqu7+1KrHiG4n208Oe+6z8U4DdSO0/yDd/sLzCCi9pz5HS+2e4DBwQgl54dZU6Lii5LP8yRn
j9OWrowJ5VQ91QmDMFZ69ZrWgX/ys6rhuVK8qDuiDnFqootAHVRVNvbhEgzOgkQ2cvpynaEh55aH
7DwVJhlGFTk9qV7kj9NAyIM6Uu/F8r1FvqeOUj/CeBEaK61DBe5MWcT4yS8ku8d678z6jrgia4PG
v9ko0CXOivbepQzagY6ksZhNCHft+I7UeLBveuETQ4fLb2TEgrYlYFaa83S6PaPngHgfLx6ei8Id
nq16+mp0dz7HcT8863bv7uvJddfqi7NVANrTZoshOLsrvHopGqsP2uDD98qePULUTfPatUN/GvrB
2DYiwKxXGca+t5d2YzV6+1DkNfP2cra5kJHaZYAJ9nY45feDl0VbxzfbF4QFYApylMu6mTxa3gj/
b0ytzeAkyXct/7DzIPl0y3uldyeCa95FC3NTP3PsZ7NAzO/m+hvD4+2oxfM/LE9mPBibqTeaw4I2
WdQEVlOuN+s0yaxHzTF/N4pZ1QzMW4OoXgFJss4Loo04sd1vjBfWKji2AUm76mtAvDq5gLs4bdMt
atpxo5726gWz7P2Yh7SS5m53q1uravT/FHBCH4xV6SVfPovdXS7XiNtCAaRzs9jJjZUbDx1PDIgN
f9iiqTxPY/KJhc8apSd6/N1MZv59xyfWeeSWycr6wEyovlM27ihi3LukovmIR+gJEcE8r/Bz8eP3
ER3qqTiN/hy/j3gvkc/Vnw6F0WFJE3+rCT1a3+ZAluMOx0ZrH5RoHyKa89ws4ZOu2dO5Mb6paRKt
jHqVBFF0UMok9V5uN4xKLLNEQpxWa6QcnXy8uLs/qSSlcNf8M9kmxa5/Yjg4PHe0l8bKG0AnTvfc
VU9KwekYAklwCvjckTGnU4ay1yHox5k07yNwCcQdS9s76LMfv5aF/Rh2/HWWEi/AnjStq0g1NlFy
a8NTexeaoiX0zdfu2ZmzPGlcwPWFTVnFksmoyc9qhCm0yhZbC9adBuLVnH2EcX6jrazGIVEjAt0d
LBBZdb3I7rkzkyeWrldvrOpPuh7Gth3IetaQsq9HhfeJ5z2qkualkqJUnVghApCKF7VfQCcn7uVZ
55jRXdsG+taZJ/5o4Iy+hQmRgv5o/u6TdMV96DJvzuDzmDPIdkNKLc3+k18hKWGjKx5AENyeBXns
+vTayTG6MbANe/g+lOjPGfFSg8kBipZQbs5eHZ8zM/VetaLa0iNKjj2zgZ0xUO0VzaA9NrMFdz23
0pPm9/RgMOHscisWW3/oQKNQjWK/m7+IuCe4NmvNuwR9+B3XGdA1gyVbiK78gADCRsUa+vdh+N6G
9A2y0dPP7tLDPil7uiwS1lTbzsUQbEAaa7Z3WqL1RzB05r6uaZPl02id22I6UOhv8JocI6czf/3n
QRx753BkLqRpspo0iu4SlPReCCdO7nIn+ULI5QCy67unsAu7K6G/RF7Xw9602A0Sa4JAipnwDrlR
+4HC/MDWIv9REHa1ijUeasgutikLzn6KezKERwisizyK5XvqSL0Xkf220bWKmxZ3+SZs5JNq9u48
GTDhOJdaC/kRq+6hb/PmKcvFQ9wa+KMFnl+13BiWLrls43m2/OWhcN5dSLfQPCPn2a9xUTqLGL8G
y733gxy9d12vcn8icJDC89nq23Dj54F2DPDi7YYUf6Bino8ZWCk6p7QQnN3U82DHPZafmobUDASO
1jsxABqPhCbapYP1FFhFclYtB/7iwbaPHf9ldGGkhWZC7LhFrEvutwuNzPEflVErNLFzbTJSrSbf
1VXf/lCyYGAtv5ze/ux6N3iLK+9X7xjz2i+neaMEpEZZQEo16Nbl+WqW350M5ffJ7ae3YOkylN4d
PGl0pDezxBwQ61h4yzERQHLUbdT583JsXLTDVjW8ONx10FoWCFZOWzxR/Lp3hQ9tq2U0/WU675b1
OkZm9inF1wdvjk1CBimZebsK0vyztisST6lA1ujtk6P7U8Fi89zMzxbZphru5SOSywHNIISxvNHy
T0J3riPUzUuLgHMz6vrvITFG0u50c7VE9Kd52PSHyc1oysqjRR1FCYAdZUKRgxMANp2er5nN/C6n
LjkJJxJP3kAunGqchktbrVnqQApmcEQcqCZ73NvAZoNyuZWe2HGqfZGBXVbbVGNGxHpb4mPDtw4U
CyiE6K6Rw1v37Dew+qWU2DzWniWlQv0qRdByI2bVL2W6VIr1qSFMx1Tw8PSr9RvYDyHmUVH7T8q4
HJuMjWIvr9YiGeNjBPP5pI6E6XaHzlm2iuCox4eKu/8FxJY/S7gV3dOyAT2/+tPeydPuLmqjaV2b
s30c8IPs2jFMdoU+BqvUBdM/drF/KpLEQ6ZW5d8T6XbXjO92Uw4smdZ4Dlqm/MGIz/L2Bd3jgrTr
U9z2xiazZljJukRQJx3II1nWpiUzvTxe7kymUxd2bB/R1B7ASIjfwiWr+T8Oprw5pAGuI7tHGdoV
2vRgN7W5LVDdbMjXJa+xYFm5DA2oYiCJhlkul04Ka5RpwJCKywame2T7gKFIN9mrmoN0aoRJAxgE
dapwQpE/r1onb8j5QzN3i34mKXaibV6SjicHllZqk1EkT6mVjTs0GXAq5XspengsWOjpzDLuTrUd
x8SRsiV81CFfrKP064b6VR4Gf7DLU8t2nQJ4pdx7GAEZSnoJf3TceU+pzcRcqY/USygjuduq908U
/Qj002ljtTDnPSzhvSGRkwMXzd3tVrUyAP5+l/4DU60aLE6IPz608SR5KZNVF28K7Ud6H01ij6fE
xbF0a36w3SPtzTtr20kLg2cdfS6wJ9JsRtHR95vj+CURrtgvsnuivsoAO7nPM+3sWYQpRnH72IWG
cazbpTwId0kw5FSkpSIL/ZjL9C2OhHbFuTivizL/MFs9eF7qdDnOsZbtCurIL8fIVrQsq71wbH8f
UdXf1fRhV6oZpF5q5t0AFzPiWUKQxKg0x3eEd6eWlfINUjZimtoA9JNU4qQebz4RL2ae5V/0RNAC
GvF8pCy4V1dKZRTO1jLz+XYPK5eGF6VQCxwTH7w/7tkqL4cQ5ObhZrKqNOtqavwjirqTmBOM2wL6
uzRNDwIzdErG+drXUJJNXUcvBfAl8uWm+urMcFeY8Mlvf62brywY6HUQ51ew4Bbj+zJeEoEB9bah
AnnsrdSAtqkqEtyDIF5VDW59Lz6ksubxS7PcToT8EAs9x2/y/QFLoYl+4x0fSLmVUPpjbWq3r/WM
hNdsCpO9w8OCX2yxUxpV7CHupmhHSsHEfnCt0f4N0GoVxmb6c86BfVl8ZOl/Nze3T02vGrc8Y0i2
lc6zMZt0EnOiMoMKrU6aay+Jz7YCTWS319DIfNqTu0vGpHrFwdmfK2YOmLWddw1U4pNG+IaWOvb3
cmz/fVCLk9BJIFtc71fpOCu7JiRi1bAtS9n//NSm8rsgDeADY71gvDZ3z7ZJRKEVQAotQ/gVRVHs
o6wlfwpFzr7kp75oqYxDlEeRfC+RX/339xWjMhG/puy8dqGXhg9VErbYh8b4FcSWy/3e6p+C/Bus
/tbPwjNIo5rQr4UtBrGcfBKMl+e00Iad47KRmgKToq+m5vSSpjuwu3AOMXOphzFkEuqOgf0NJgM1
Z9r/Yhf+VTezSfGaggw0h/B+bMoP0oWrd90cpyME0pKIDE7TekAkh3+V7uT0hEYGwVc9pT8ShxQj
qUOHYfohT+BbVJeOlI2XOmQs2jqVewDJRUkt+uLgZpRKcSyFHob5zdRogsSkq1Zx9kharvNZC1ET
ORA0T13mVrucqqaKXmqjf+39bvm2uJbMEirj+5kF/eoFPQxPICXf2nC+H3qRrL0CodORuv/eCnNo
O1oOq86Kf+Chyq5jUZ5v7tya0Jw9Oz3CcK0m3QwzsWbaZHerwS9Dotb8+vEm1xkioqxkd5ipQHCp
EuOkzqSi+olt4CWvNby1JSmoNFhfB3h94PH89EnAV3lAD7nSbawUIop/hwzH760Mca1imIIpQT/d
ap/IQWucSnp3skLxktsJg9UA6ZQnGYwIX1/1Pm9evD6tj0NJ6AgtnWs9DhXFO8t7k5TmyZdjWnVq
oT3yWsdeW3KSNugh3j55lLY4KfVSBFtcEruya+Vv5a8vgOHzmZXm8IyG8aq1REG24Eo3ClCld9OM
kbmO8AsDnh2DF2ekDPB6Xzur4Tms35z75olORXWCOVW8DL01blsbxI46zX3cxR60WYhasMXYHzyk
dric3BnCaiTN8BYcSeBC1FNOfkpmq0FxBrYE/kyckuLWHync3JMB3mJbgqRdBdyh2Bt4yb3GvR3x
5xe48UA/ajgQ69UyWMapHtr/PdS5bVYuco5pCMu7ojCHi8eKtgXnrb3Mccuny0MgAmJZmf3wc/Q8
+83royeiOJZP0hMA26dd8WQQNrbLByM9Y/kakIvUw1YplQurME5eZTIwlzLmHqjlaq6Jp1MXDJ3s
NXwo7V5dOXE5k3QWMn/T8B4pmUFSsECawuJUahASLx9PU4kyMmL2xD6me3aTNDwS9upvs6S3vizx
NCayZ2Rpn4QGHFVHWb24eP3Xg1kG+1uX2Smi+2bIj01O2klUiqcqivWnNoi26l8mTVFHOqBt1F9T
08Ni1xTAIQNteFR1ujVhqKsxYu5Klx1H2bb6pUwMJtXgxtEnUNaWblp9aBHTa21MrIORB842oBNs
afHwO8UkB08RC6tRPCVuPn+aE9MspwqNozks2tYXR3bs9Ptl/yoL3Psumo5KvqFedE2M66KKkn3X
WIc/M8wFmctAs/DYtJF8gqIXzQbd3M5FFj45boDTvu+cjzipv2ZzjH51BnKqvpq/JnoEW6Pp73mQ
WbemsWO5RNGZVrfWJlpOg+FoVGOsssQoUnFW4rHkj3KeU7oCSgDw1ykFVHjIe3NeN0HnnuOhBPps
TtqrCMeLP8UrbYrTl1ZyzuXZGHTpi5/jCVVO7zL3Pgc6lUeRNMGmk9LgZmEP5NfEiVX0wkjVpKr1
c5TpcbP86uWgDa+CewHIetJHpACCFWCbKPmEJ8JdLig0cmtOdup71Qt/jOPYpNXVaWgqlkgd6ET6
0wNwsqNNs5EED84yp0T62brNpoglcCOrr418iutY9K9xPT5UxoLZYyzTnfBd0qmi4IdNRAAyRrnd
bnoaXGTTQBPKbp9a/duzt3SyEEM/kjXj5fZMjXLLeCASrQAnG5D1Kf+ZyEQ0hnxF+tiq5DlC4Viw
vgVfA2AddRUodU/Q1f25ns65h2hIPuCVdSGZzpoZtfcmbfprhlKnT2VobqcXp8FzsfI27AzNyCo/
GfDRxGS5QiRxGLy2vlgV+1v+bOk28ppxE8hEUBUUmsS4WM0xa4ADQO5QNwetBRqWJmxAdco00jxW
o8BQRyWfsiejc00MZJTxw+SsyeiLMyKlW7Rwgd/uCfNLtyZ+bBI5gd0mup6QhWN80A7GVam0QsC5
cdlIoRwjvPiOAnpelcIeHrR0nIC3/O/RDI3xIUKbv50r0i4xBv9hD2bxFXWSfkpzQcxLDt+QHY+P
alPOpJOmXrl2Lx6ozIcrLTnMZ3UduxQFutjVY7fsSy/MtlnRGZta74uvCB5vENFLI66xQUQ+eE8L
XHV2qDpK26V9HhItPPnsOtf2MHe0xutzXkTs6iLyBDtf+8hH64cj2Aw7xYPCI1bSWpGPAQ4MbDdl
MoaHsQyiU2ka3XGWR0B8pQgMYac6VV9Q30JEWHdkBxWfRnn091dlW/P2H7h9X7+8GThF6RNEIE6s
qVphZo6PuMeitZPwp0jHgaKOerU/OIBpcVsJZsGiwsstZ942kdl6skRPQGHG5z+NzYmRc4CJZlr6
6z+WUN7SqiezybpfSVSzj2nHD3yFNQOfAElY8T+Enddy40zWZZ8IEXAJcwt6K1JSydQNoiy8R8I9
/b8A1nR1fzPTf10waKSSRALIPOfsvTaCIQXs9hZv/yMbZMFzqwZ+6LDaLmd91BfBQXNJOum6ot/D
RI7XS65M2qkvD6941tL76IPm9zD3UUx5E2Bmfmqu2WPBa//0XtuxeE/6sXkq5n5ax/DkXbQxOaR8
IGXlmWNgX0AIQL5GeA4m2ZG7RdWOk6OH9JumRBmgeacTQFmRTZsmtqedJdG813PLrkNA/wXT19sC
dgkn50ffW+OlM5rz8skyzK23knnYqtY7Ss3lSTXPN1qj9RcybvObSz+a0z6LLvHYnVw/AqCVDSfO
8OxX47enhA/toUdD47qu7dA8cI0p36u6egPjkd9M2j9vVXZffu+hHN7srsbNrQXPywfnZIH61JMx
yhRXX1tMB49xKXISSlkg2pHOZBgReSPcxP7QWkRMc5845VRjo5adlDgsXxSU+YCUmLHnSap7oNON
9/ySYBNZNzZ5HctPVmNa1PC6nhQ3Gt6Mkd1zEj/TZf2l9mrBPpuesZ9SILM3iy+Bk8vXqtcO2lRq
sNu01wHgx3FyCiqouZ4v4XEdiUfCTTd3AKLUuuMvY9K3XNk1HedHnfa452baAnpUghk7/qoXX7r6
e6hH1sVB/EWgBr9rJlEz1mE0wwvUfYCa4aUQw+9l1zlvMbPWHr6goel2IxMaggl1xNfzyhsqMj5N
DQJjxi3aGtJIvhsRqd9DMz0sa9jyyGL9kvqkX2y/IzbTHoO1EHQaEyf5rpLa+NtJCYNFW+a5inGr
Y9+5mkAnUOS5zVq4bBudVo2IiGDeHM50YbDYZa033yP6RI8vGDLgzRGUs//HF5CXzUB7MA//+CJF
2yZp2v7//5f/8wXL79EYGVE8Tnii3I7PPZ1ioplq5XMw9R5JSaiyKqrTiylRe87Px5aWbjIjNw5x
mZjvEibi8vVQtcnzq9Jix1C4XQ2Frm1wwLv3YUp3yxEZRVPzZ+ErGLj0yN4oHec6cSgs+v519Tmp
Cm1TxBLnxK5D1iBLO5lRxLbbhzZCY3b52BXRdaD7g+DxcFKZmAmHRIhqyJ6SFAFYPc83BjgKuEYN
WgQmTW+jO49a4D82dwRwj7u8zP48zLC27aB/fxsjH3AqUAY0Kk6w0q2h+1Qd9z2S4fALZPCq8mmV
ehlDnaRiMxWNw1dDElZH8Fi5GgWLZKUVzmV0Ip9qGF1oLjL3vVPFpaxE/VOT9rsKw/8LWLlmi0+K
Ngkn4xOJldMqAYu2GtIoOlagYVeVdPJn4Yp+mw/2TEWaCyKiZXe8GeImE2hJOWHJy+Fc1bz39vRV
C7u977bnf6v5bIvz2SbIDdiNJ0qzfTPkUB6r2aRCFdxcW0it3jJSMirDv1O9BCf0WslGzrNIx/aC
Sph7/KDlpgMedZEG/1HiSsr92biK1D5Dy5+Gb8s9Sv3gzz0qbnb/ZEfUVO/KhIw3ROI7LYXu1Jer
Vjebn3qHBNetivxt6mHHjeXXB9YWxXV3UU9DTBZbOvddRoaRVUN0oayc23LTuBhJ5/2DY/TFU6ZN
xwB3LTYBunPLht9WeoWayPmujhpu6uVVi2JBEejw24mMnMR4HCsTbVSlVcz3aPI3o8JhQoHUHCMn
S59M8GAraCDlt6wd1tY85QByGHm2GauvgYHzGZbAioDUYvOASJkDf0mqdAVRszOFsUroXs+qrdZy
VcBIPBRMA1eKNKZdNpQvi60WRx/cATYc69EJqL/rMTr6gqyaxw7LKqPjJI0/D4VdIa/qsppoL+Wb
EicJdHx+YWUkUDAt2DpLCFVYCEILQWxBaAtLx1Qo/jGOMfktV+6iYUaaiOjxA0JX/+EwvrssVZdf
TZ/FtLaYc92xZGoXc4Q6v+ydSuJVIT9H0qvzSRxKiqxDNKn1Vh3ozD5+KR+xCQAa47E7VLOwO2GF
+veHaUGDUSmI5C3D6GseIHhQ4in8c69wL6xC3Z0JZ7WG9N49CZdoxF6U+aHNdeO69MVMFARxpYS3
RC8VegXThzvpzfOy3y5wKK840xAL4xUwOvt/s1ma/0yqd3XSOCxC6oG0sz3/Z1K9EaidjgkPP/1I
/ZB0xkhrBNTKPEUgkxPnrSBKdfGFqfr4Frei2VdJtvatrPoMyuiTHtnnMBbB9/nOopCoU72mZsBv
mLegSZWMAGkUptquHiRM5Dk4segZSitu9az4WXMa2sR50rUhXpUh5WNXqfbOyJEUqdINngXd+D1b
9mnfSkrTKAdolmr5JjANzJ56C0dxAIJR8LN2ZCqV76XsAUvajoV31ine0avizDXwuffhdlRLhjqu
cN8K5deSfjxxFSpIz6DJhvqWhNvOK2fRfiPQSwX0PfylKB3TrdZTJ+GQiD4S3JOlUpZnRu7alu62
vMoh/oo5fzgYRuVscVG2qCcrm7EoSJUFruIO34Rmotb3JwG28hQEQNY9EhMLmFXUOMozhA4EDJr6
oSOY2atEu7njlwccCDmv7sWip79ey2e6n9oz889hLYmCPcsG1NTjkJ1oQW0mCzC0qgTfIBiMHyFj
Hk/kGuiDKnizS+dOuzb7MfSv6Pp+xf4EzlVY5DcqOUvOXFeMHTNOvdBWbimjJ67lGEOXmyaP5Qk3
wXmpER/lYq2G00bQsfcUQ8Q3ZRSfSuUaKFidgu53W2Lqm/LdQEd8ZVUtFPC/nDy1+u42vjgsPmos
QMQdZsoWO19yZarx7/f6qUvnOTjaHpvw0HG+wRqn/i9cGu2f54PtaoYNHcwSQoM6L4x/QHqqQbQt
ca72SWYEPBfLiGVUumiNIWjaKGO8zy0ZMQsDHZDcQmHjVlAMe5Pjy359MPNcY/gVq2ZEs1YL9pZV
qa+gqV8TAH9cUdAjDg2hac2wzRA63UI1zG9RpZHtkERf63TOaJifWl60Q19c528KJzkXrjPVrgNN
dlimLhVtZM9i4H9qUW++xkATt3S+cMBl6o+iC+xDQOoQDGpaQ84CTLRIfN/QWwGnTPzKrbZ8G7mI
V1rJeFuesYbJvjGPfNfRbx//PhVHKsoVa1gFuZp7VLFWeaUTirO/1s/QQo5Nnx8AndF3+ZdZfrkH
9Xb7mFoA7oFc0MMbHNLiqQarYM8pm7b+/RE7W4nwMyvd+hyaEOWXGzLIiu3ENBa9aVBtsibE3TK3
Caa+B+uFPfMltnQiMwAYRfjOAgbakb5uBTC+qrZQ98rkI0wxH9W18m0cIprr9S7KB4zjQQtlkzsj
zyhMqa7ZaI+AvOgXCJJxskYrATHzASFjqdaPNrNqySeaNwkNYPj1TDSNY6723t+nxJTfI8My7l2R
4dH1bXmtdS285hbb0GUj4l/NqXrOiZ07L/YeNKDO0whfBCo9XWczNvy9YyMW0LVvj3VYTkm0tzLV
9ZaWie1W9fnh4aHnLjZ1jOhQE29Lr7ew0owrLJpORvHd6r973DTrn1wegcHNxsBsazoKPe2fPmZZ
OhPT3Upsa8Qwjj69u6HPQHE24i4yHmxByo5kpWptIPg+LNwkw/U/Q2cwngotNN7Qt40O8L0FjgJp
G1rhvCvK1GDnt2nz1gnLPPx9PmyV7Sihm8xVT0enbRvoBuLTuS/Xo/o8NAKBhFW+LAYNI0lDjgPR
n0Pd7l6pnKd1lWUVcl44CxxBOcMclmh4ST4pa5NDzBiO6KCjZeHiJliHJvz8WpjtupinU6QHtjc9
r7c43ElObOvyEILufO1gGY5MkYCP4hJRiEFaIQvRD4+HFkcmzTAoX3J4toH/ABBO7Z+1CSBWFKfe
hWDp43M4w++qHzfY8ZtzhvgQTF+LgJNqe1XoTE0oiM9uxdmF/AuUk2nTe+hnMvkkujXXhnS/jPtB
Y5PuXI44DlNkY3abCPJVSDh92F0HPYnOhnjIW/sMnY4y4Ax5TApxN5WR7l/SyP+xQNQ6qM++HJpD
1tg/KhXK2vL6vx7FqelsLLLvdo0V6E+jFfSenNVFfo3Hp9fG6Knpdf1J1C5RUC5JrIFTkibR5MkO
Zx0iJljVblhqn5bAm2kiNdwRx6x+DiFQCRkgDx3R5HFYsH9v0Z7NY0DXZ3cfNnp1HUdWYVhX8cou
m5uxyOG6lBx23Nf75WsjzVxFArdkHVsHGCrj0cdls17GnkOWnoaqzL44IntuJlj+ZJwmn03/tqx8
hUvOkT8QBaRM6vI0CDTMnCoDEMspjX1lEvW1dNG1jtgjNUUEFLPkv/oOscV62b3/93PONv8DHeBY
QtV1Ey+kpttQ0gBW/Cc6QOJ0q7uBNMUst5x1TSdnkaw29H7wzwX+nkLWfK+Ix1lOpDwWf57PkyDe
lIXodtacCODQL33QTDMrQ+5uhO/NYlFfXpUmCheiZSg4UImiXd4tWi9OMcMrUgJXC7aqJ0vGqofs
K/rRFCrkZLpQg6+eC1NWX1EqNquh4qhIoeesIxFfeIe623IAkXh2Mf7j0eAH+fGRPYw5N2bhx++g
KAwzlnuBORXP0RCxc+uV4jmY70Wztyl17eFRLU1TCNVSH8VhmZRFBBLszYSAwaFBQUM8y62dhPs0
5NrxL7ciq4e1D6PvzvqLP5xizmuaCPq7DoP2v39yZPn887MDgYNLnyulbriaozr/oGg3TNqw5CrB
obEUsdGGyn3NfdfZyhozD4eO+xrZDSnVGnPW5VVceSPycf/b8iJMFOtezZvx+TuXm4bogmnEIS2w
O6yXp6YCO05lGdfH97i5QUu4cY/Li2jNIBsg1d0tr/796curbYmf3+zggkqHS8nUS5fpSNI/p9gP
Bi1/WW5qK4GTqmQ2dRjPxQMWiDgo93QoisdX6NLBsarbf76r1MfpnNT+x9//o+9QjEV6nc2lRPFi
B318rCHNoojhvxxkzMChyK+2tF4ivUouiyLeRAl/qFRCjB52EVmaL5o1WWv0jOamyxRtL2LXPvVh
ru+JTLZPw/wcc+lZ84KzZQY7opuHNaUZbnqL1cbahWjaVnKGUJFwqrCkOuVeq9WMIY1K899XEcag
H8YLo9T6AZlvc69o/3SEJB8wvQwXl9/NY3YXb/v5IQHvCGkKBRfsN2H7/Tcnbox1gHqGKXw9HqkB
3hCsN6e/sZyN3hwz9WmpX1Az+Z7aOOLEkrWvLM4CBP3ae6P0BEPQGVYNsARdMWIJJxMvdWt49H5o
EEZizBVhykALUVWxqRXQFU7pFrsFeJ21TUqHRfPPo4vuaT5Vp9Q9SrZjX9UOubvN8kA3vHO39YiN
I81yCi/n6NhR7OxAvxGg5YfA9OzmLbd6sgRVCbwo9//9Hjv2/+u5f/u6JvdkU7SvY5vnX6KML+2h
hj0CvCwrOjVWk6yL2fGW0qeZ6/cez5pwrw0M3ORCq57dzUDU+0KK0uKeQ7nI0z3CYloMCB7uVHTd
hbZKtVoE/nqZYiKzyES2nWy9uB8gCRwUtedDzcfq8IjfLOCo+YbIVqXGdKMwsCsYASgbfJdz0RSH
xSvZN4zcYp2rzpwTu8TDkpD0wfvrn5anzGk1KqF2aBzZorHHqtIHo0J4W9VyPECvBX2qHHJUhiRs
1D+LRGt1yl4fF5Ce+YDnIvH09x6FtE1Outod1bnwFlJJ6M6NxhHr6MNJSfASV1o6k9suNaChz3Ds
5Tk7bLZNpn5rGI3vaAC5n9W06QQZl1nsugdGr/CO5ps4ADaD9ZTlmFFSHY0jodzc+3uj1vZwUJz2
8RV/n7dWnCDKWa9D9tag5FaL2W+5cVv4kOSoBmtHkJvXwjRffHWLFwP3l7oOEAlQ+eflO9gjJX8H
2FU+tUXxI8ms4t2VcUgQszqsq5GIZNSdDge1Wu5E5TQMecbqE3ZLymEy+PTcnPY90fPH8yUEvw39
5vXSq1D9d821m9flQTrgpwvSqwxKBm0d6mxlGHdFxMbz72lodOj6lueS1u72KJkr8j/h7gHrDTyj
r9iWzGf4UNWfDyBKrLWZV5RKsmsYe7/ZbnSftDL9LPFOCFqc0Gc4Hae6Gm9y1hzKkNxrJsDe49H8
VDkWYqW4wQ9cF+zoFB8EjgzIqHoc8zTqu50djNoztIXfE0vt92Skszj6MfF4s5YkC5kS6+QjPo7l
WJn2VVfJU2V3xoK/xDk6omCPmpvm+++4b+RV8NxaomdK0gTpe9zWOyNWBLJj3t5SJwIpj/PXoVHL
S6K89FlMfGJpUcAo9StmzYl+w5zHl/T8JWaw5rRRES5wyBdh9Oc0WM6AdLDeE9x9xSJYXLxyCSMz
m/0yzmDUlcJUtgBObVRTTbnNHdyBtOD+/CkjqE/22MeF4apIWhqTaN01FNl836dW71mEgtGGtItr
YJbQJpLKplQwdklWdb/nO2FkPe6g/H3cWV4ih3etg2YkoMfsqC8XCrqVkzKcyMRGXFTCBa4zQqI6
K17pZGUj6ZQEVxh6h3OdnNd1KJP+sKAPAEc8SWx1d98i8qWt6XKTfdZWlnN1Z1L4mGTlkYZlMCO9
6awU7bY2AnwOc8di0Se7lU/SsZsxrzSj4rbkpOawPfcp4tPVogInKzJ4yZR9XSnWKjeGngENO3sS
WS3nMHTusVczClxxw+Ge/Lk+dlrReIjkikPLWY3qkctPXMfRC4tlA7q1/XQ1nVNseZVdp7IxMsus
vjMIJqxivspZdersocXY3nK9W258WQUrHD3JerCHb6Whu086G/sndDH6iRbg+fHoX8+7Pek5qeIT
d1TrpNwAi1ATh75bmNWIgXhI3kNMAFEqrm1Afglg63QnGU3OjN0kgAVQpCbSkuUhSNB9kaMwXF7N
nClejZqFBFEku+VvG4Bs3IYp3PhDMG0RoSNH1mXjWUiyf9nNhtBu/1c/EbZdaRZo39z4SOPaOEQE
sC9HpEWQ36FryWpbqnHrCkLHvy/385a8xcFFuv8ozd22r9HqKezAS7AQUv408zQ8GDM513JZU4Y0
9k+wp9Ed0pTE1Bwktb2NskHy683uLgOEENBCZNSD19Q+KfeMJh6iHTk/rGI33IQdqqK4c56Wr1ie
Wlrndmr8+QYrktO56dHwPuetnm6achn7VfUVj+C0H9Ey13P8dzsOsMR7q90s18AqU8NjzUAL6Ik+
vWaFyqYLH1/tFnCUdUNX98vWodKN+hL4ty4gHqVdkD8JMZYH7NXl2R9NsUaKUH1LzdAz8T7mlY1E
ZWgKrsNVZ7EzFV9aakTC6KbcK1MjYKYRuJiky0MWVsNWd2pxVsA40GFRvook8dcViVPHqqyUevNI
K8h9872BScEcu7ovIur5kTGA4UuNShxqwRTWchDxilbU69JIAfVT/WseIr56O098yzy2Nt0cKeuE
g/UCL+dj8Qt1gk0/4Un2LdDy/qApESjuKqWvqrrvFSi6pVq3i+ymoZq92n79GzdOtdWmuj7IIitf
Byd4a+ehUjlS3OMglbcB4tl6CsMSi71GdnQVXv8299qcvlw5CX4n0TxQAL2JEMyO1e9VEc6B1lVy
62z3PaS3tItAdTwMSUnMHDFvEJL5bmiv+6ZgqY/AmViF2v1Ug3TVLDqsDHRb4UzNN1+ONq3CSn8p
+9TcJApIfVFOirdc8rQlaFFl4LnuB4bEDm6Z1WKYs5n82PNEaHmeoEeUKmFkszBb7dZMGufgupl1
p2MiZ84M27rhdWlSLjf4sulghu6lUyARhaaPDD2BUxSlCJRtNTbuo1Nhn7VQogz1yMi/l5smcYiZ
btvQPYqh+pLjDeZ6SGDzcSYIkW0YJpB/UXSJVoufIWwhWpfIt81ps2zKwyQunoj+RhLCkq2rTrsz
AY14j025CSrVMBqRXMaQQ6834V1mUWsTq8Xq7jmRe6mhYbxYMxVnbEn3Kka7PSoDQuQJR9PCYVHq
lq6KkcS7BXwQAj0+haW+J1GbqEZGBEqcb6xUUcCRaYSsiMJnqY1uUyXHzTALXzjZ2kNA2vLjHljk
nMv2LIN3y+/LYZ27aXqt/MGrFYxqUeQmT7WtTE+DoAX/+ItLqopLHLTBC6ldTPFL5VqofHzMW3K0
W0P59I97QVCsMgsm4zwDO1k+yQFF3tCVygJXemmpY4CetaLg7OJLacZPrm+8LQ446ObWVvb04BO9
c78UDBALXd2xWe1/z3eYQA+/gwRYDf8OSBfrTSVGDWsR1t7l75FGcHX01FxpWK4OJlCyZwISSkip
fnODCkX2YeMnLnUFHk3cvMOPVluVpRbj3XExg5DncNNrkXI1cMZtlevOF13X3pqanT2WWqd7tuNk
hOKiTXdrFmGExHaytIa7QOvx4gcmwZEQ2OFlOpVnAKibNIILorj9czP1xnjFHnadEmLul+eDf704
4is45tq3ugWZNjMizNJoz2bTEfkeVNelJwJ8ixpcN/pnmUQIsaw6OCZzmShRWuzMwparZSPQ0l4M
Yn6nvxk/S9CPioZsJWMJDTFpvj0QfVBYrqMuv1EkJfT3sI2O7bGaD9BcTs4ptPUfnZvnyDoYyk81
lirdJhluYRWLih6NVtvkP02NtjWt3KRhZ6+WJhVVoXqoSuNZN+SPYB4rLDdhrZKVlhL4PDe4e80m
oMXGf+eZtUIjyYbN4DPafNLxHp+UkCE6ro5mJQmhXZUkUxM74Yh95xvhuU6z2YWgNAc1Sq8RotzL
8mdmTFTXfQ6S0VIVskJ0OT3Faq2eEqXLNno2voVqYVHlcenT6pd2HkkJqWurJCVM081IoVFLTE9S
f2mxB6L1LrWbnLT8PrrBZTla8Zk7uyZm4DWYdQATOIrPgCh/kmhHqC2xiuuoQopu5R+DhjG5Eglk
w8BX7zFynE4hiqju8GYZsz7XV7HVPd4DPwDgxR7t4XlbrhAlqYIKkypy253hsDQnnDR5y3xXnFUi
kmhnKmi0Qzoj3eD6Xqn6+laWxlnPTHvVJwmhniTrVbni7hEBs2qxofXy3noyk++ubJGIBgKooPvs
djS+CDPaW2wF2rx4iTT3TAvzPiBFXqGqsehvTc8DA3WrK9x1nVUnmnEcGgGqag3FvNJZ48boWZPk
QNpnf8Yfq6zLCPFCX9ILQ7aatiDIamm4YGPNtTAS+s7MiRklERDt8xsnSMvJveL0Nn350tbxgEFY
A6XRPk26a6/tuE62KpadONH3cE0FLmyEka3EJh6hxJSDM6xVfsp5SPi5TpZsXWd6Qb8ADaQie3Ii
wsQn8intpVgRKPWuFe49SfNk3Q2Jjc+IhrEa5D8LwfhIwl+pQndP4RV7WR0H0P0NejBg0tScOJMm
HF8EaRA7N2vPoDz1LSXGsTeN4SBqC39jjiomN9IV6U33MOkzry1ATIXVSDatS6XNyfyaTRFCoaL5
XgAn95KvUv8KZRXYV7LV82FVmvZ5IhBlTYcz9gJ0k4AdGHNbfoHQ2v4K62xvZ+r7/H6pnPUeeSpM
7dSRuotuC4Bm1i0I/OuGPsbB9vlWjHV3UacXU5XEFguInLZabtyifmHh+YERiRAnhkRW/sMCxmFO
aCh9FgrYIBiknPqITOyrU1vXpiHhmCNA6zPQgEp2jGFHrpSp/0bbzCMvA99eZtfbUUxs1EadGGsR
AHUd7RvdgB99m78XkX2rZr6Uw1JFqJC+SfQaMYjd9Z4r1JtbK4TluMql7MYDQ+WAzTNJltPYvXcU
yqtqso9qmf0SJad6bxhrzTK/y7x8iUgKXmtS22aT/6pMWbk2nfmXMjDj+zN+b8iVrZlGL3mprUYu
9IzUAq8rooo3Gs1EibVA6LjCLk3FWhZPxBwNsZas2Gjmg+uubGz7HiNBGtym5kNUql+AQEVXySWt
gVEiWwRYaBfhWSqkQIYRgTAj1ZBBPpNmfsm72lg5Ncq1wVFJFSxIObKpLjyzCD8FmMEzcBU9C21P
HXOY4qHPuatFP8oCyWyC0NEvo2yTauFRD+e8CTLU2aWYGy7H73U/fWLMgn1f0x/wDWVjRtC1iSyu
6cazlEeq/GqkBJmGtAi6SAR7o+6eEKvX7Iui59wABe408QeEqC2m+XFlRdWII/TO7v4HoixyFqOR
v6OOANpqH0NknuVU/2In0+1qO7ibTKghD9H70nHMNGUFC8HBcOMX2bTGSCWPhOueVGckcaRujwTy
aLhHOzaQKYFlNrZ63TqTSctbPiq/tGoCLTaWN9F2iJMteXVcOnyhKO7oNUA+dDEO53762bbqz7bi
o+4Qb3pOMx2CSof0zxxo6NvbaCkRUDXgbYUsjq2avHFhftJGOeJFotWRORsm2uxgCv+rmzXNIcYT
TkJjPXEsp8G6TXIwtmpEKUK8cc9WS23j95juBfpkgw2t2MVl/WTb6V3R9E/FmnzKwehNMtRfA2B1
PZG29jbOSPbsRtCHRRqfkijeWdJhy9UomJkUPG3gcBBoJPvBYhioQ7jQXLGb6vItL6lNiMdZBUrw
MwvJwINvF/XOoc9MekfmRdZY+H09/xit4smUSryyODc6o242YQL5WS+hpfnTrmyb5GwEH60PfRIp
9mqqCndVEFKQuTSacOSUOGzSU5GbLIaDEnsi4vewh3pDMsST2zYfqVY161pJIIFy9CcIELTpi+MQ
QFD9MuTU7QDmIAAImS/LYvjlBEa0nppbGIpvvLNkYhdv0+SfK7JgbLPPNqqSsLC0L36bvPBZEhwU
+sh2AyJm8Wt+azWd94nk4ZbeehqiaQW7NGh3DP7a3Y9SvDH+uCHH7TMvmYsPqvFpEreJnt3/aANS
gktsDyvFoN3XJOnaEJ16qbBKWASIew5za5DduAcBZONjptyB1kgXQYFss1Yig4RF1TF3ESkGJBKS
Au9sSaEisLaDgeZb0ympsddbbv+SmJe6j0nJ9LU3o9QJOsZpvjZ8DVHOqGxVK0pg5sgOWTAClyQP
4eAR5qkglsAFyCSEwF/Tx3wSkLyaAjv2MmPg8Kt/T3Fyn9LmXnfdHvGdlwA3WgvLuliNvBeJ2Mfa
SH+0sD4QvZGHGH/ToEJuyl4W67CNmNSY4TzTetVj/UMtQ6zdiIAaDVaIW7vMkX37VSOcj4RnxneR
2x9lx258RALSVWN3tnnfPEP2nyFCjlEA/6CwRJuo04gq/PKF3DnfGfVtRO/QK5Pk6CP9Olt9+mvQ
wceqZr9hImF6qQrYpG8MBuTWFKxMoyKiq9vIxLoRCgdcuOXTSpq70mrq2mmL9IL49UD9GpyaBioi
miedtCHlhyWm52zSb72Kb4EZ2ZvEs3W80lL9UeTGDWz8eCn5/Ajc/QaPgGPHBOk1nkJNCd6ivtnp
I0pUovEYsOLk8QKaiID7PwNdPdWVTDcWRCtv0DFGdtXZwb87aTYRTNRyvVBZBIcSCmR+VbUKvgo5
EryXXF/npI8mPjsF53vpJ/BPwVOsbeF85nFsrzNoRVwVnVcr8e+2SudagwbaGRSCiCyyVRPcEskc
LIlRIdc0yBDu+puOYo0tcrBiPdmzfbL3+CTunIPw0uEgr9i//Lab6EVGfg6XKCczeiLd2cVbBZ94
uAXVZ5X3BdCMRDtaA6lfJeBzcKjTygR7t6mDkvNUkpwRxClxeRkrK4wIzzU7ogn16ZKV2WcmAbwK
ukxZ49xxMdXaZ+BnNXIINolzcHHU9puku/R6z47HoZKPwXobTJH3sdTAuaoJ+4/+w+hJIBZJZF+S
oblVg3TWri7faF5162mIaWzkAVD5RoX+q7O1D7rA8cbaMdb03I8JxDLGckHkGVbvbmgHJkBYonQL
SWCjoHXfOH4OmN7WOLDLDFrCxMCyygvITS1JM2UG3drtWQm09HtLS44pB04jSym+BrzBmlK+mpGC
dqwVxCvPWxzfz3aqKSgljdDYJGHh+ZPrwHAxPiKECmbGoW+gAX6F/dOM1sZWwoQrVwA4pWQvUBq/
o8wlKakWrHB0JAcmCusepGpKp5K9OH150fLJF7yFlVFKr0dFrKJ3gwnMlbdq+kMfbhI7vqEIIJyg
L1G5xwWbZng5g5mukfhQHZl41EyFVO6SvZqeR4ymxhEa0fQ2VM05sFMWr5GzvdOtr50THBW67ufY
jX5R1gTncCpLNBO8c640X5i8v7rhnB7xfSiA4OSWEq9N1705M7iXlhvgDCTZbZGzMrfpOnIsHLqT
EXlNpxcwKhWXc1y+d+zGU51Ueg1F48p2MERHb2kOrKbWcR0MJtqKqs3YHoXpasB65fUJeIbAPODA
upgW86aE0ssbwPrQrK/A67LQaqXectnNK5DEbIlTbN4mgUlONpEOultOzCY2ohUxKnhnqvAWYQF9
t9JVDshGIselC1dAp+gu89nS8ee1WEHVhrwVJfgCvu8jHpNtwcca6y3/n6/t7NDZVowa8DKSxqi1
IZEuTD2EznYBoc1K7cS4Vv3qSvlQCeOEbq+gXhodb3JMAn2yn07MhEpPm580MJyTNH4KBZupHYTa
ms7aiQ3VnAKfXwk8qj1Eo2xpglpsSxO3ca5dKYpzr1cbbdcz8uoNAiMdDDIrl8EP7hYu8YGHxOXU
mGTCckFXrsEQ/rTc7DJrBDsRqXdF4uuolfKi4P2f1LH3pp4PgQn8d2lDhshGjlIfKmqVHxpOhdQF
HygKTmFLvzDXe8nTZ5YChgFsC10jKo4dw3RoRc2KdN4XQwW33snIq+0Ow6rbv6X0LopiK629LLXv
fmDh+6KpTvSdaV8m91VvJh2TIycrczf6GepNWsC3GjYO7UZE9heLOPmVxFJJ/LW707VEeLAX11y/
OBrnE1l1+p9jn+1xOLv7viUD14r0sy2ZUJYBA6Jsylfpfab9Qzr/Cm3haMcTsTPseTYmJEavD64V
kK9bVzMnF/lBZxa7qS2XSq/4H8LOZLlxJcu2/1LjBzN0DsAHNSEJNiKpvo0JTKGIQA84+ubr3wJ0
K29mllnWhEYq7o2QIMDdzzl7r906p5QK/dEpQ3/qMf/NFFYzoGXuGc3AN+Byhi0IdQqsnWqC5DxQ
8001Po+w5d+eGWekVfFGcMWTrKSztTXGhtNQk/ZHcDl3OsBK22vPXaS9TUw3N6lF28/S64GzM/r4
PC+tpZnk3lhNme+dOPpwBlpQhFjfSxxxizlf+a1xAzMTAKhCRBuEwYu0vY+maN+1ptuaSpEOJuKX
AHv5trf4uQjx++Eo7xEhQQV3rRl3o8rJPS3tS6vTLwP0flVAOjiUcPDF/5HsJSIVHEGs/0Pg7ZH5
43VpbnMF/owwhXRKAr+1BjRJkUVcp4f7VdJd9euiifZpQBkOUumoZwGqmYXyLjlyFXRZ+T2SWdOn
otsagTQ36WhRlrJ4SUFIStZW702EOAaxJnNhxlnHvhjvyziYNhDKxne3+sVCyiabs2A1VGauN2o8
2d4ABCMaNiE0UruKmOX2aYbvm/RW/uy57dp7xNo2MAr3A3BHnvWe32b6fRppOeehX/XcM1cH+o1h
CwAOYLxNkOTjE4RjYDZJDU6Q7bMjlN1wq20M0PKqR68eCdWb2VIMhnHS2DnYQbF4YQJCsuiPkeGR
Ts1rq9JDoVMfpjlk3Ur3bdv08b9zmMozaktXPmF/GU/hQm9Lc+9rTAmQxTbdPniI1O0AX1GIlMG2
Sw65bXiCDu4bWMomoCJRvFDBcocpT/GWUWtsoABtumUfz6fgw42Xm1YXOoCxDspVQWPbgXHDejGz
DWJbJkMWvikTyBbDfOmA5dPSB0nenyXSvcjJXbHASvB3cLJwNMLPG6sigbvsSEzo5IkeTHuD3+sP
fJIb1XWfMKcYm1L2bovVPjobe70unC3JZFwTvYhONiB6sscTd5ElbGpZ/wFM8GWAGtwVhn2PsC67
YWxwGSqHgW1fub6UcOaZSdtQjDQ/bGbgfaHLKFs2fwxxpsD0TlHQvmEBe6y1qPETW90DHdg50Wii
dq7MjVGKYhvn9RekK5paho4q0QHzW7XJns32Z8Mwra9LiDRJ5JPwZNEu/lM0g7vjGB+CQa6+JOYs
N3Iewo6daCmDRU0go9MZbwQaMJIPA7nrMnFxJp2scneTWBD2Q1jhtPI4Aufac511L2Nculu8De8m
7BkezObW1crsLPPKoU87PxRTfO4Fxzol0j+KJusZr8jGkyLnLKg3N10Qo/WJwtGHIw9jnUkGEgbt
1jSyceM5yOnNISdzcNi4pnUpkPfsR4Cj2DJAG1ThdAjM4DyO6iHTIhuNhP7cjx37KHf6RmhjxviV
cWGYKrgx4jd5SDdZ9wrZVO68MQ22LT4JD775FgB2sUssSmh0K1yPAcVsU1l78JzYq5Jdqw83y98u
RlHtZ3HDcp/ShMIckPY4oDss9oUmNqJhsxXtPhx7y6+q9oen/wEcQTcIj+6mm0jmqAkv3qYRuF5Y
KpuqG3+XfVMACUTT10QdKuzIrU/ODCFi6XbvGotDJHojezc1GSeUBQcGVImSRk6PsJ0VAYegDefE
pmvYjS94L79imqbYZtut0SK7ZLeA1nwJcjqQSRfeUAa5fl4TaS7H8DNDgbc1u5rbuZ8PWGk2gRzu
eFJInJcqQgxqPMNphq2kHRyjeQGDhY7W4CGyNfuFuAVC0hP9sUjmn9ECwXHy+FAkLUs12YLbdOnH
lCBk9F7j969lEHlFtAE8FOGxog0mqTpd3fm0W0luuVvduINkUN0m7DzSQRzrjM8DbVzKkC/ZK7EZ
ZdPvRA1QoqGVLuUXFsSWAvyB/g5T7NA4kEYzHmsna4jhMvjGncplvMgNyX9B98rE7cSWlw/0BJhO
SIbzs9zAgqZ8D7fSwkOmG+WZUfbMcYQHAw/LRe/hzRJR6WciJOGMCMFNCOIXkFv9hCuNZN3klq7F
jFB2nvEWO6cc4ILM5/skDXVfSYvsTlpjI4CV2dRNem/S2phj9IgG4FwSNAJz1KFzKD8dt3tq3Oo+
k8GO7AegN0mpb+1Bp4/MESIyWC/7Uv/CdtohqHEV8AiuMgaUH7AifToBdIXnEuUbnECAt+Wu0rDt
lDUQeDcC99D3T/jWmB9WnbXLOEujfMJ1aDXJAYrVOy7mnHJETBvCNj6TpmOS0x3sGpoKTiXAT+bS
NTF7NL3MBJwcfUI2nND+NdutI+maaZwSh0rdWQXVAEkgNLJdtScxFP1a7aitlsqH2ZqNLa3eeCNT
6vhU/ooSPPAjW6sVE9Y9o6f2FGkF8UsSYx0pFk1aA6wrLOKXfFLRUQZiU9UcukRRFX4gR/DW2wDd
LhnW/HZiGT8bRndiKE0rQx8fmKMviHFO9VHRvfQY72+6MBzQGArk7WlKhpu77aEGk1dByb3Ik2b2
TgnP9kAdPMRF+zK71sFQFdG6venSgsSLNdY/hRZjqa+AJxPDpbYuW7iBV9svk+xH32if+ihfmozY
OXMg0SiLVYAEiox0GYB50kR89nK00WPyLlJyPUpAeyBeD2J2otvQoK7DSxEjat8Qf9ZtZF/T5hpu
+rLL9iVOvq1lUrMChxm3BifTjVfA0qnawrcmydnasB9aF+e2gS91nw/xj6wOPiq3fUjg4TZxafpu
8jqli+U95bA0zdFeeV141xfVBUb1VuPB9empFFvJaccsmcHqRnpF7rrVm/hF1tzUHkZm/CUBydei
PMQ2ObBhV+0MT/udz/l9pDBrxxZrnynSkxfM9JMlOnpXb+y9ysdoR6gZB67S+Y1nVR3reHgXEToW
/HWLprY4RkR0M/tt/uSLFZVTPxFCu8EgMDoJpj3NyN8CrPu2Ceq7YJyqs5GS8DhoXkoj7ADdFCSA
JJ539NzpzA7WCJn5Q4pndYzSA7I5zhLmW1pnYgl0cXYM96DMFOpoVWhea9Awk8PpoeNHbXV+MNvG
6mW9NrI4AWt9xQBG0WhE+dYtmPGnAimRDN6L2fqouFibvvOWPvVLmnliq2OTIBPTEMe6Ne6Hebwt
CJ/dOL0wDln1Wyf9qBiqI7wW7TEYjfFQ2I0/Qx7eFKSkxWHuW1k73nAK+AinUWxxlGREvyokQ/wO
i5lel9IAMQo+NM4n3+7ZgeZArke6i6R2ZpsIOUsRT6IW63j4o13MUbX0/ujAqWo0nUVn/mpH72im
4U2GWNYGvHcDAObOqU218xI72Zvks06cTb3CarhIaCqG7Ks2yY9HhCw3dc46D/l/56bMq9JYgWUw
cU213e9up2A1kL5AhJZXGsuBybmURXnpvOET2xeheVN27orgA4pHuJ2XXJe5sO9tA2loZMMjCtzR
Vw0DKRobPwExqC3KRio9BbbcG4PrnPasiNCrvEqLmejeB62FtlMRmzUn4PxTxhk9TsnNDMdbeOEb
23E0Vn96ADRw2GghkPe1zUrb4MhT0uUI5scqpYvRNZ2zHx1O6aZAM+VIMFMhe1ld9/ZiBvvyGIMi
Celpn1DJQrFXm8aJqhOcFRf1INORwdKrrc25iYNm9OUNeb8Lk1BjlWuQadnTZxqp9tDyYw1Y8C0E
HG4KjRsgAD20Q6wP3QGhp0DpieB4ZIq9idGscRa/xPjJ3T430b4wNas1cUR2xCR24OQ3BMVenQtC
tA8dosSEGd1zzjAKBBD3LLXvIWK/6hru4q4LSvSq7U/dC6kFpPfRNdwqRhke474Pt2XDYjkH6b2L
Xgvsf0t11HP6dn1SqwBva67lB5VxZVUr9gkk4qmeFSPCCN8zh5Qw0w/ctMszKaUfx/0DOtR+C+8C
yveUvEPOJJnJam56WNozXF2CO9NzmoznCUGMfqhLynKrs1F9l+mTk+yJM3+qbUJ/NbZBZ8YJqsL2
AgTAPuFyO8IV8w60+2muzmmxqYZqL13zVajwJdG3JMIPBzxjv+2cHU9Nx74dMXIPERMAkHvKMsyd
jSTNNs3KR3T/WCiEBwQb3E0uAyUNZ5mie75VrhnsQtfbiqbIuDngkgXCcYlXMGgrWGTk5GayQeez
xW5CJ72l7ujpw47N0BwDr2eoMiJyNIe+urGQfcUTq7pZejCuq9fJmH6rtyrqg2NvJRRZqeluzEoW
SNWL4gqn52audddvlyMhgXBGQwd3DjPCLwlb28zgTlAkokKl7FVT4HdSoErIxm7fujeGGt8JFiOh
Cw20bntfbgsYKe52iVd92qP5hSxkj3t23oxKHbwxd46ZGTDBHYUPKJe80dA5mE7wbDTTMWh1e49N
DA9dde3mJYkOV/DG6INTrZs/NEnp73mXuotnGlWDsdUr8ZLm9XymzvsaUWiqmEBuexraU2PnoAb5
1qkbuTKZPfmR88eM5VfSscLZJsf7NNdusQtbu0IUP6o2pKxAe7yPVXeCSVOWj0GKNFgP97TAKXru
xg4iFrxbbyNbGIjh9KerGFolstV3k9NfbMlxRqgBmEWCBDNXL7UMoh2tlR9VyaAUPTRNUpHOWCg+
wag/OUvecqK3I79JZC2yeap5kDg5mJyUrCzfjd1v4ZESAbIbb8q2LVP8ru70ZleoLNueO9IaaVcY
9D/7CN5vCE571yf2S4ogJarNd2YMn2Vd1TRONB+hg+0SZIbNEi8PBcu1zooXB34lGUe2j4YaeWr8
oyzirxQWxILq3CJmnRGz0P8fx3Lamc594UD3jvKHoaB2GTQr2hsAtaySwMROoQ+D+XgO6Elt84Qh
Te0dkLTnh9zRDz1GQKS+DM1pVTG7ZxmyGdhBHydSfuHQSdLOOW5u4oiHwi556hKHH0/mCNIt89y3
NI/NjMW4ZW4d08KnsVmrReG/17R4vpPWDJu1jc4xTu0ciP8+LqNfDVPijUyWJZ4ECDnTSg1T2Hc6
4hyLGLfzyLADzvEC4zavRqa6bS6dm7ZcHNGM6rTU+cwHRU0x2+9aze1keNw0KA9hfOoceGCWhqb5
pfWGt2zV0MqYYaCtIxXOrJIj5e4JV1R4IFiawZ2ihT/ID2OigZiT63bvke+6K5c9J1bt3rW0T9Mt
P0m1/VPYnxbpQVtz0JGtp/WTg0xGgwXO/t8xFCfeqGaQs2kZ/xw6p34KpF6dKk33rSDvj3V47lSW
ntAI0ebUakEH3yOTTQ9+xenInIB4vVq/HbWxOwTElSGd7fn9cCGE0zX7KW+fW/j1eyDjPFqBn+XO
Z8ATCfXQfpwTEEgcaE6eaYTbqPGe3fknrOOfTKudK1zMoF0yxIfu0UmsfK9Q5RsRK4yRg3ohpMzq
77JgJx2X/a+qN0numZSLwFEoMEmB9czpYMfOwTX14NZTDZgjDoPp3Gb7RJQ3NJ4fqtZNUFSQYNBp
v9UyKa1IfWJXpskd4DvdoiRwcbVplxqlOxkiYNZoU5/Msf5hWpBcSteuniqI5bE41y6BKcJoHB98
hX0QbSgWrKK11ceo+PCC+KFAdPinTGzSfRxxy3A5qP2GBWm/lHJsdsNPtwIRG5XExI/WKaW1eh1I
7L2uRmzp8TBZVcJQxHVCg6YwO7xH2vEunbx38uYrtJZUaoLBRpegzK5XhX+djvuiaolzLLLs0Wja
HXKh8hbZKMnFk4Up29UKULXmGU56d3Qd0Tx2IXo8qXFk/P64RK6pHE30UKQdK4CmH0sVaISmAy/4
+50XZB+O3qCFWOxZRT+Ht/SObnU6yov0FMVEKIv6TB7WdM1wPmI+RgPhugSHgODy+3Z5XHAsvk1j
gTs0rsILQDXrzcPj6wgvRn68WFEUU9oKxwqnIdO8rgCebyzTaFpHe0r0a47qsCO25lp4UGwYmNmM
BiOyGktMwalzR1PMQl/kMsJI27Y4VGq4q5UcqTvRRrqmV+x7y65PBEepnQuqijueIBzqdpKtbYRg
a2Lx+gemg/cvxTNwP+YTOvgANGgq5ttUIE9Alqz73/8OWabOlSRiorGM2rqbZuS934Q5Jm8m2GwU
7otVdzLi+Lly4+9PtLn4AZf/M2FgoyVefOyCYPADT8v27iLogL7e3GXNy1/XN9b6U9EaPD5l/HtF
qGBi+/60itBXTXrQZ69xBdonWmhPRWJtqEPEDxVpr99/zUDO2Gduzb5pGPNPleAftdiinjqkFrhd
PKLAuqY4IyT0p8w9Z1RNjB5B25iKo5aDw+5gdc01s3XxbqEbWaOZU9fAkxYN7qU2c+sOVTQ1Lzh4
v0pChNlG+KuWyn0oRjthQW96rE7QIZevd6l1T0buG0ZNCc6jt15EPxBWiwPDZ6ptvlg1Z+DBSj+K
zjDuNDtbtmCszTy5pHfQ3DwKoksX7Xt6mRVBkcxN+ZwHikpzxfz1or+0tO1u+2aq790ALraQgG96
epexp0qf4sV6QQJPtKo2PFRJdwlH84eO1efHbI/GNojIYuugGW1XN2so89xXfV18kwVnW8+pV803
5QwfzSrJ10cw66mM5nNYaYuUdpjeCZoy0HHbQAmAYEHuafZFSgjht8K/lnK+nzlJgB1hXmMx1TMt
N3upEegix471q5Xk6Q1bYAy13buZFsdKvmbu4afj0v8Ft5sJL/EZozpH5orTe5skhyiH2a9FmChl
XTJ0ZfS9A8yAVmTmaKERbbpvNcu6oXmqXxHrEhs5KfHqmZyp8mm6WPGSUbPIU8lN6YPkPpmU56G5
0pZeP1thIMLpRGr7bkVH0qw567psz2Y6yENaANuLh1G7LwVPutag/mQoF+50BlU0oQEgD7p+rCfk
YSPQ+m/kZ1+hxeIQrPzExUNh9W6xI4/SAy/uhbciUtEVxQuAM1i6GyYvwU6RC3NMy+hzxSy6QLUO
FBxoExY8isB4PLhRfjv/A5aST9bvordIwaLf9I3/g+nzqpkWziu8TDeqzpy9Ief+udTR3orA6Z7l
KFjV22EhtKIp/GY54PmK9m0UgK5AePyGmj7ZGMC0DukwL4U6hLnQSu7MWE/uVwadUSGni5aIamPK
+r1q0BV9r3HWPz6jmuEn1vUOa0Lqr8uX4ZjlyXExXammri7fl36o5QjIlnHbItFNNEWVwgj/2hGJ
wVimfvRW30VKXBMU/ubPuqK4KSJnV/KU4YHWN1kBjvKf6KLt0Hc3Q9PvI3jQqAU7+yiMhCs+d+1z
0L/2ODPuvi/FFPNX9h3znpC1GJsA7xJXbmvoUsd2AWtCFWruFBzBrTWg2fn+Gka3Hd+lPJQjyMy8
kfUdmi3Ld8uKPvrIAWZlHqJ/2LLGEymhv7tU/G0COqgUbfJL2r9W85ATzV8kuFWvqZwKf4CpyLCJ
ocwq3LZG8WHGdX+7Pt5d5H0IM2+2rXSopNbEKieIk5MmWEfWJ1TzioexUdljziH63q3Kz1a+NqFl
3K9kLdTYO6SJ2ul70R+GeHqgrz7kFtpEkt5MYFBGi8qgNvJbmPrOlpZj/jVlN1OsLyKSdjqttqa2
8Jwb5cz3rOXo/yLN006tQ1WI02Y+ydBFvKPi/on77rjiQrzFBliWlU3flVss09FiTQF1N4kb4U+Z
GfOnVasnM+ibZ/QNApuoAAm8fD2+TZRqPxOMCb6WmdOpnBjWgFOoT2Ip7aUdWrAQp4YZoKFn9ImG
C9Dg4p5j618vSOKcDZDpgR6DcViiZ3yIzNP3Wkh11z3q3geIS/GUhZM69eGUcYR9LvrR+vToSEDB
DcbLEHp0hDkIHVe/62pmqhHton8bNwn0/n2ip/MPDZEEnFoSiVdDidcaFvL2pL7V6CxHNvCIIeu/
zHCSp2pS+gFBl/NQ1BVwlklkP8tILtzI7mGA2rxJSC7cKnaRS0uy2CvGv03Sd+Pb97YgYraxIEsS
ei2qOdQ5ZouRiL2/ualN34PddXCkLTRNNVFxoKjqzDuJ1MVvbM946LGpGzD2nublJWgs9ANV4d40
PbNnGKbbFUH9TaWWyaVN2L7XT1AjAG/TKyqq59k2LjKt4p9ThIa/Q+R9a0G9BuzY08hf/iCdk4Oy
YutNZ053ICkiP8aalr4u/+f6H6z/ZyGRgkXtsAETHT/2rnZdjadaY+unJGeYubKfiCNCdYvvQsN1
t2upaclZWvIozA7pZRyrZW7f2beGGaO35cx2nCPz2i2eKiulznHjRd841f0Vv7sgfU86r0VGPWFk
l5K14xHPZf2osvmyLohunbmnodbynUc7wK86vveoRj7IDC24ZX3XniA0HIVSE/VoPRwdHcp3uVhH
pMYqJggfvXq2txmqqHiuWubzWZfXl9pqi+cM8qhfcOPuLannzwVXgOALaj7b+8GAUTzR4RRPauK0
P5PcscLCI51T3dITtWcJfm/qyLAIr/oYVx9F2qR8r0PlRwOR94aufxRVlu3gnQy3Gsyl1VlU2cGL
2df669gBdp1ZpAMRfEaVQvy3+A2bZc0rQQ/UmlXvURapO1FmxJQWpXqTtvsJnNb+U70Wtuj/CKt4
Npl1v+XU9TvdksO1pPY+Cz23fGOhO367/L4Pb1Pk3IeaHt/W9EoXOfr8HCQeJD7woD9zURNDHsEC
nTI4KGZUf7meudcDwZwdjiZWN3s/t2omf5FlpCcbaBM5mn5lxlIy34d8YJlR51uIBOATK45iy0cC
KDX62/S+UDqEN5IOBj4Rm+RjO53f80yYxJIB8c5l4tpHRxl/Achoejdp/f3BQzF5LVIait8/h+lS
HKRO0tzZYQ8NugyS3fpxfdGFZtzgFRyOSRmOZ7yyf0OcZi+BUtZ3Mt7P6+kDzhQn0gTAKLPOd2LG
PIZxKrvWSmUXGn8fQeL8GP9h+3anND1aRaSjA6Do/PsPcCWmDXNu1ZEOipEY1ciyOg+jTbZvS2zV
2MCCWlddK6tQmpdzchs2ZHY5lFVvVRu9pa0d/K7xTkEtdm+gIQh6y8RiGUEpT3adZ6+dBLS3UNzW
rwOVOWUzPhqmPKQL9BBx8pD223rKXKmTDjzKmZnuHJefE6vl1jaD+J5IOei2MP4PJaEU26lbFHiz
6MKDpeDyUFE+S5dJNnBcnQwru3+QrfOnsxxO8Q62AhRMxXBeKfB1r4kbbw6Y3S1QeE/ZeBWmbsCU
S0+LzmGvY7i2Fj+2hLaz+88YFrlAVspsCsvi9Ou//8tzPNsVlqO7jm5hFccG/q8AndpQpdapKj99
x7kOwm5oj8fxXYhbH1Df/7zzaL1+f63lQZKwYV4iTgQyTIIXndzbOwY4aBkjkT9MYU6IdJmjyxq8
4DxTSfn2PNYb00nd+vuLqCWN05LKFuveeK/11b3OVPL87XPsEOP6ul3ZO/pP3UZXYQHgergfYVzf
9etLls4ceNFrVTkQm+VLKSncVyeSPzz+5Se3NNK93es4sMugPNeO5e0To8gfMXk/lmn8agsZvHiT
C5V9eccUotgOOaSVFsnljvxAOMhw2peXuEGlGdZufVk/moHu7ISd+2XAxEKbrfAa6bys78zIeK2w
fV57vXtL9UHcrtAohkpvS3YZumXAGjl18jdf3tOxUNqifVip8O3AEMxp3kpMJXtycDEJLy9BFtu3
Dnw94mnS564z378J3S6eZLQqOLBjPWV0VJPocPzPt4ehO/9yf7ie59k0nWi3SEcXri4XiM/X52Nc
hM1//5fx/2AqoDGbYUe5OQrV1q2byzQwfHVb92qh2rsay8v6bv3aaMsIBe5mBSBogfjoc6snwYO1
DC3qR11WyTmTyZHelvM0J3m28+p+PNDdEk9VYTRnxrxoCNFc7oCDYBuKPK/czSRGhrQF6HIu2ZEd
MVCYY6RfNuH/vPPICIjqHmkCejOAHt0HMr8J68YcLzSyh1mgcUSnMF+Hgh704vAclsCQ9R3Cz3mT
evlDoQedr9pcHDSnKd+6GTmg2QXTdUV00HDYOG2UAxtGVudmrPYdErcpoCYqbGoi06UmmrO2P9qo
DPzQy1/0vhc/lzdD6snjHCgWFBoiDWvJo5pDdZ+o+StvM+0CZCDZYhHIjg4Kp/0K5JL6ezkN8UeS
WRna7W7fZDkNCgQJT+CVyo1l5u6vUQjaqsJ7Htemi0zyc6PRSGYfRa0xKutcD+7L2jYSk4WGxXDa
U6Dq6IlQis1UxuZbMNvwXSFlR2ZS3UQxD2CGGf//gD6Jf7ubpMmNJKBH6pZtL3fTQtD7p7sprCu7
cHOzu7H2ym2fEs3gkL3gfUTMyogjY+NiD/Hp2DOhoJCkf7V87jUUP43l3JIXuCB+O9c3k8G747Cw
r43GO/9lbg8bAmyLn1EJo6YYxx8rImgCGTkqrLTUpHSqam+6b6fU5xdgHVtd9U8DwgFw8FQKwE01
UAw/9ITiz6GGgVJnmU+jlT5qtHZfnL7ZrY85BpCy2Q1e2TM+JwZ2LU/oYE4oBTXjJLhyQ82Zat1H
iJTzcHFxDl8/ZgqCQfV/gNDWK/f3Ou5yZR3PsA0DiovJBbb+bR0XqPqkbffmjecMZGilNYcCGl3Z
G1zdd1mG2u8G1U2fmN0PL60t55CqJcXXdZn3TmjE/vHOVgJke/z2F+spg23BKpXBfvnj9TWRpRE2
zs7mxokIHyJK0tgC+m6jRZr117uIr5Gywjh69bB2I+12jFCx72Hz/CFIiG6XYplJQrUNK6+6a3v6
XIZdkxnjkWLgGHpBAu9M05vEo1FYRyeyrcv6EtmRfQnMkPBuhKK7LJkwYA8MEDQne8aVNF5WpKxF
XX01HShrA4GLte7tyjzO7ittZm5LjN95DCN1cRMXDxG8LM7QbvqgiLY+moTNHRuRtMcyN5zd33RX
hcBOYLE+DRpn54hlBosL56exJQGbH/61RuF1iTIDBIxqO9rOfb8vW3yKoUCNypz3VR/LwcfqAegx
JXAbXcvjoEnQLW7KRl9z1wi0P3eaCZiqq7HmtcRWfv7nJf3fEa6OB4pVGrrN0JTEyP+FXesQgOWx
M/Un0dvOrZksiQ1Mgazciu7tzoTbaBuLVXvFSsVWrHxtUa4sv3ZNdCzLJObuCLRgeLA29yqV8H2v
5XxOztb5u24MWg9shhjpBnZG9WWIRB2p/oHTmBqKfrEA+UK6E/ScyKEnZalnPPZd1wt8GP6gnps0
mR/XtN7RzSGAdtF0TJbc3qKmBTe4+X7MLAiZCyhJjSEoGAS4N/Hy0RiyR7cZvHsH1c7Tf76Alm3+
y57oOZBgpJSmp1sOm6IU/7aKdVVt5VAWrButNGx/IPBvZ08vbqOSfb9yiwznTyaSabdyRmwQBtRX
2TmarIIlCcteHE17sbAV1NwkD6TKMxN9FO6jS4Se2LSddpybyQDELudnIzWu82T/cZtqwF5goY9F
o16dhSUbH8dz8C5t32mMY1ZE5TvlCuS1sqhu0jp9LRqv9Ne917OIRmcaOqPCrLEj4D84907gB9qS
KzeOFa0Sp73OVX4fpl3wNfImkYFc34TpoWN+gxAZGkEsYLUyJkf5t3Yh+UVgx0iZR1Hy2dtpGEhu
ZDKzmxJagDA4az+i0Q3jqilxQDXGuQsq600jcpQzgPfMxWw2qd5EhyqWYhMaXf/cR9VtqzuwkB0S
jhsvqw5j2N+tZvPUNvc5ASikJqE+oOnobc1kLu4aRvHh0tMbrZHUdMvFsLKEGpkcOzZDP3dnY2ky
TwEEQM3qMHR2kuy00oyIL/dydB2t6T6Vdq1tw5uaxegwGj05o14OIt3wbPUxBy4BE6ls96UOt2l9
F6bEFpUoV7HASTyP9PROjpZ6923l3Toix3op3Eu8TALoQ2/KyXgpU9IYRzqSm7JRVCUCQQhNi5VP
abnhxXZASzOnGC8BpeFNGnagM9O5vg/Id9w1WtO8mVbzq51hYYVG2RyHED+rg6uRN1iR1dNg2nLL
B09VLuZlLEL//J9knUAPoGCNo7KjjbzySYZZQbFs+NV+E2Y8BD3LGl2N7WdNe/DZjQQPWZY84Z/C
3B1P+u2AbPwekiRir8kufK8kwlog2DuOmcEQZ8mcz4lUOLq4AhmXl9FTHaT6xgwH5yQwCW1zG71N
Yg7NndngQSmHhF6nx+6FArP3My+4rWib3ho1HAEPQpWxtNxXSFROW2kOCetpgvD3FNf32DmsNxL9
1MmIsU86NZ2aXNPhPIhmj0Yr2aNcrh/Wlz7WqHE0yEbVwgEqY+DccVuAn16ORD3G6y1STPuwfsxL
O78rlTquxyfmVH6TMBhe6/c5I0Hb0MSj0LPwUdPr285AtgSHhI77Mjly6bds6XzB4XAJ/6sww1Pv
YIcvmPH3BNwl3eO6DhR9pG05qjobCotfBqkNzc6o3GzRoixUF2kwgRndZi9kHX0Xq4E55HfEHp2r
gnCCyXbd7ZoHIYOyOybWIlYpo+oyBFN15NpXF2Slke/GYg/e17oNHfShbuXU+5aOKpob2WFOMZgQ
0JAukISi8kRglms5zooZu0nUh9eKHZWDWAl1l1Bp5Muh1j8yNTaOY6dBq0yIhl76HH1k4iLr+um6
Xqfod2A5xjGht8fV4LYYWteEXmJZeDBIuHKG8UfGJOEmIqFoz+BWPluIQWLTFaemKSo/GUldqSYQ
piS1tWeOFTRtQ2mhLHDMQ7HUzb0xA6uVDRLjovy9zq00J3auyydlhuy2U29hjk0vxYIbjrr0GWmw
9gpL7G7AQ4E+g8jw9ds1FG6IBJLWVS9V+NxwP8gRnJNm5CZpHpAF5T9esnF8Q0VuX9LSTSAQJ8VV
79WwM0PbBUPMHToTbPPdRO6n5mfVmPadaki2HL32pC83tAooirGxIIAR3pcHQhFABFHL/3nXwvb/
v3YtmxqfU7fuCryb9r/hVltCXxoM2uRnxKhSu2g4w3iet2ufz6r/P2HntSS3sWzRL0IEUCi41/Z2
vOULgk7w3uPr70K1jijx3Dh6UAfQMyRHPUChMnPvtUN9nSbmB5xef2sskMXChCwKwgZSsxYTQ6uS
JkWUh6eSHLy7sSD+sE+xdXhG8rXOKEWCKftumOF6TOT97Tko7Yp4iSYOYSXI4Prrpe3yN9PQDqHh
gIJGVzICkqPDodoccCiIRzSnbIu+lKBw2KLXIopCYgvbs8qunOqO34QBdZge9w710sL7C5uzG/fW
2wxFSPUSfZyp9K+iYMey3AOA6Oa93YAVWHVRZFxoQbF002EVlqjWWTe2T/0yiu8zhHMB6vmjh1r/
Hnb0qTCwLOpI055+HQWpt3dr5OxW6flnDOv+mUYu5aI6z23ut+X/DajE+FcjvxrSAviu7Faqua/a
/Cq8bYrEU2lV2mmOhbfVYb/vIcajux2gWARDiKK1vItnri7VTg3cqKUpHwY7iJfZc5WhH2VYkLik
nbL5O6p/0S9kfOpd+aY6/VTPpx4f+sn20mhjuwsl2588cJk+SDxPty7qGQc0YN7PQY6npKvds8/a
fae+kKC7ydEoZsalEFjG1ZuFN6FrXkJPImwA+0BrDLwoln83N1wQil1K8wmvrAGWFAQwNV2s7VUE
FDJYgOLLadjYd1UaI2NshPlaI1ReSz2HWzxX5WPRJA90IOi5jrm+odMwloS4qV0LcBouw0rE67DW
5DZDmXz7wjJk8GOHUpk2n62BZcmTL40MKRTMMt2n2CqWt+fJNXGC4n7tncQ+yHLIH9Ns4lqttf67
l656XEo2pMX7ytepRLGP0uWNn0zMOke1888CrV67qFuQD9Ou963p3R70/Kh6+eqlQfeHyHIsP4Oo
L241d+VgQG+FwRUVP+m5hmt9UYWAR2vOhWN/x3nfPJl1IqDLTNY6jelzpH3l72VQ06BPetLHMAXm
BuZoX3rlSQV4Oyh+V2amDfsu1MeHaWmtEtTcACPYqlE/PtvxpHvWuKkTexWPvf3D1SYMz6Ytn3UC
BDYygD8KVp2UIavQ1no7EzKs5ckdmqa+0Y+tHIq91lXh4gI2L1Yp5JvwoWc5w7cy95OrpDFzuj3B
yZ5BctIDkymxwh/Vcxczbne8bS/C4afaE5HoCWp3Sr9YXviIRxed0Uj9Sb6xCWHYfHNajIVuYssX
C8Kq+oVWA5gcmpE4BqeUR+Pglsm2ZGleiWXZUps8tfGrBUzennIOOQvssDjzzy3ooAE4bN8cbz+m
IcjaFOpx22AsxLqT1btmedSNtG02pkTtr5K+g97h2cvkQ8l+qhI8qGfV01apSmhj2TtnOWUBPlDW
eFfKofDs49PcKDFLLsIlaLbaFgJpOTvsks2WW34WBK4gdvN/Ft04LTtv3hdUywh9K4KApL3V/MnE
dZAyzMXtVVbttFU7IKI6261oXWJ5Tgq85SO7xEiQhGtaq9UmZUjxY24TYuzUHK+PQp5x43xWH2Lj
5q9RQ+IEwo8WVWvZPCqgl4CYSO+gnVeI876of6haVnt6gDvAJOUjuUYvw+wU92IZq+dJ9KIRIpSN
erNT3622aDmmoluoReCicV0W9jp3h6sR3jOfE5cIP6FN+BTZWDbpVx14GJfUZ/oS7j7OS29HwwS7
v6VRRCDMpFludvdqoxnH0RIdwC8d2wfLzkRI7Y4tR3lKU0wXhjXA57ANFt3Im0Zs2R6SSs0pkq0t
LWhBo9/shzLLTm4/FXedhZPXrpnzGSVStcbpHv2wii7qap1aw7sOYBMGPX7pvBw0zrI9FLlu7jP4
GmrFUz+Ek5sx+i+6PboX40Lpho07B/ouQUxAYm+Opqvt9F1fl8wM4fpgf0OKJeqBkU/jDZdGdPKS
85TdliPNg0X7yIt4KaCsfism+6UgSfcZpXNwmoPAPxaufgrsBetnYiajhkBBaPQhcT5ztFaSLmOc
x+04sGY0xvj11i2uUy4cs778eoFv1x2ghN1hRyyP+RS/gjDuv40B44alrai6I40mxQZoZICjhYem
q56fPUXe9tZoCjy6X6aOt3ucqJZKu4q2o+5W9Ft0fYGK/RFJHZJgVFPNlfTekuGnJ0vtmwhdFs8a
tVZLImnrQE2vg+XuAWWXl/VZtDMXSE6RtnJN+6IecLe8GX7fLDoUT8nWdXRvE9dw8GOaOL4ZpVeh
fagNimciUyxQ75wLSlA3SuqXysVQ71jc552PuUO6fwDsy+5LRqeJ4YjFohxcncvg9e6FPcV48gb9
NFEGrTwXK05qGVcm0DbzI42ET2z8pY6RmRGcCdJ0nRvDu0Y5uXftkcBovLwAUqzD4GHsq2XrbCoI
Iiqy0A6L4izqZT5ZFfY6sQpSUyPMBJNf8VNwV63pP9Bc7pn3yOXm1GfUiHPY5KcF8oe5TsT/FnVl
/VfUlUF4iGXbjjRoAIvfO/00rgqeuNI99Q1CRxfgAmaUOPue2f0zT2WcnDlYsLo0mz2ZkeZBl0X/
jLx3Fwb68aC0KW45EFQdvXH5tfeYzZ8lrQ0r05/80hAvqT8yC0XMehIyjO9LjOa+WwxfSSXJUYb+
iLsG6MFcmYeuMxUv9iWFCXCj3YNF1FckQX8rECBd9Hxud72EYaNqnmL0q62z9L1RlijNR5UAHLG9
hqlIkJsbRWiui6nZ+rkIdurUqgzCznD4q0vrtkmrtU1hA4itVLCRRf22A347YXQlYdfpGFvb5Qho
zk2zGmUTsYhxk3ovQUkkMtsd93YULu/NtCDXAfdSPwb+zh6dYNdOzvjReNMfBF7aQCZ7/hJ2pS0u
LfAECTyyK21T+gKdZ+8Cy6joMYDInXE63/5FURYrJeDJe0xKLvFycKXoLYd1/FViPAGuDz5sORqi
yv7scBIcZtg9l8lOjduLqXUhIUTsUtxUDvt2spxbbW4mz1qPBnAvhXnOk4xubZe3j7INom3qNy1N
E6fHv+dyl4d0UPc85uLVL8GUVeF5buh83p7D5DSnVpi8mlqbvRIrAZqms5mCqOdn6MELDO/6AjTV
6OMkdVKIVfnSXpjD6RXN/Lz2CT2+L4PyTrS++xnn+bDOLQfkjjHXlOa+cUKlemWsuDXaHuvtPMj6
ol7AQ+pYj8QXdW2QsNddJ4BoQe3aZJM4/j2WZbzcy27j32qs/yqxHMfE+O+5FB+66y7jj7+NNwg0
CnzCEbST54ZIU9E7NHauf18OTF/cDqy4zt4lOYOuRDgRGv1dKsR8RFQt19II04uV+2uxiIgrlsFj
HCIRZKZycSXPYdUBm0pC2nBh/bztgFizt5be1491wBSSkHmC+yLE6lZXP6stkVYuBKSofq4ddhUS
whrqpultEPH4rf7PAdzJt7DSsWyiz1+pTy5YOjNNMu9SZ2huYZPqfbVYk2+4kyWBk64XB/+yFlm/
l6quYyIQN1ymGhRfUFT++TnaFp5ME38erL4mXBG3xg+LYEOKExhc5p2UL9dOF8nXErUyZ3714jpO
Bu2mGtmG52Cx/RjOKEFLY+kCD0GImTFEZkRaEtsZe9k9ZMKNgpzjEv+Sp1l4UFsUaWjp0VYgVsEG
5DhFctUaCFTIBaL5R9TEzhEWkyXe95ECrcgUZYxU+z+VctZnL4D0L/xDNSD+OtP8xFnbOdGNUO/c
89xj21WzIPVCJsKOaJP+/L+vRqH/14pukkTl0eqUguvRtZeP+W+XYy0Gs3MS7hS0mTE28+lcVGL6
YkSlvenLUj+Zduc8VHn6Eowk6GglTsKlRV+bRg7VbXnAmmnqXPuSWdfUMmi09WgVkxP8UkCTISgM
B6w+PKijhD7QegY1uDYQfQHjTcVG1Bgz/RCJKBp+7+qjOaHVmzfPzoRkxE1cn1BoVtldF+IcAaXv
XRJz2unM3w5Ur/CN+pnAg7kwh800z+++CloszWUdF07EVg9WcdLdWW0u70jJk7cj5NtEiNVYv/z+
ocVkPTEMeTKX5OHlrGWz+aT2r8sZg8q9G1t7Un3Ms7pf9BZtCq7pNY2ys1vwDP61EYYIssrmmdx1
DdFhrHXicqtAXITkTLHp50zW8KFB2j3AWbyVzjWAzLHWt+i+KVCo/3kcJAdBF/tSy/KH+sF6OSzQ
5fKHYFVf3fbspBSEe6ie7t5j/3kMUDc8OD1Jf2OIlI/mSgfeSrC26lZ8UH+LOk2YLlASRPNbUVXT
bjAyYKNOcx7ckT2GXoupXIUJ3Xt4jwWx5rpx1y/PN0rGdtdgCWdMyOlsCnd3e+5YLRIYU3Q0PxMU
jNkojTdUOTtV21jQGmpcaOdbSTXi4VhVKP3e0yCHequH34C40Jubh/Qujni6D7HBQ81kOjNm8dIn
dMJvGMU/mmZCFyEzZ82S0mvPs0emW9cawFyYQKgAkqo1nrHOuDvfZpzqlQiXtXi0Dxqq6YfAIw6A
4C33kwVPH51j25T+z5jYpnL2si/IWk0MpkP5wGX/YThudvKH4CbCQbvW3KF8fMsz+ZG6Q3Iu6ghj
q5+7BytbApiGPjgqjWox5zvsh0w/W/NBiYvbTN9IJ5ZPN0dAapCMsIAETZZpkXfDhbimxU9MN6Is
vI/JAusw68lwweco10rkrrNrJX3IfuiMrxNVy33UZNWBKK+KsFhOEyc1oOx1yBllbnRbBIQ3FZMu
9B8lytV/6RZK/b9mXDrvSQOHKbJ/Swrvn2uHXheJbdomcmJczvuCEoVeeyxBrRfzNRoWplsOB4Ff
VIQshvS9cfYAkS4yKszuwbGeYORm9qlqjEc1gZI9lLSk7L6psz4HGaW5w7c89l8wShSfNBjmPiL8
gAPcbdP3onPeG0QAD4Gb4hgDlQTXUVLemka0s+N6FabCfba8gUq5Gr9qDVPBqA30k4Je1+Nznms0
WnocQLRT4RLTPtk6ffw0+aVzIbJsf/NsGI62KpvGOuiuUd5DY0IR5ADUcIV1VN22tq29Q+6V1dov
TeeE2gJH+kz+xlAUj/Bq85e41yJooOyDpSAqBAQUmBxhtn/DKMcEZq4SI2+ulgd8tbYL4EStq7+w
60ZN9JUOuf7Etsp81WMXUzsZJ5C1zFXQaUDvlqa56MPvppuVz7rO+pRRaT8TmSJ2NYX/ueQxzB4c
MWqPUB5It3jmkZJj7DDN68xl5lZZePXbjv6HzAvceQNwNpIiGME6sXeWYfhYxnPAhT762H7t+kIE
fLMlvFdju449BowxI8FFhpuNkNUSOSZHmrLRuoejhJskLK4ZAG6wDB4PW4uBNizx8ApNo96FUQLw
WZu1x7ylujf1EYYVQv6odxZ9TRZq567v/LNmm/55AIRPnhKfAktqds0x19GGWo5ISl3fUvngoCcH
eFX1PgMHtxrgFl3rzP0CCru+6hAoxxVRyvX1du61OfZ/EHTLW+oFiuXyLeNVK2t5sSxtuNbRuB+r
fjyBPv1DoeEd1AqPy0qtfi150Vm7woYkHAwDM/0QYUhB6PFmBE2Ws0epV1nkiatAD6vTwA+JI5kQ
ykrtp1/Gb6Fbyc85IYoiSYLwaBsLYsFo3xw5ix9a6e4QurArgEtXAkSBNgBNLxV2/9MX7tPgkihR
jQ3BM17cvwPDB0aDje6QVO6XKYmjsxU3i8yJI1r05wao0wE2Kk3uYWL3v5QAbuEEm1sroCq9fg+8
/NNi9HW4mQwI/pKME5eWdW6Jkk0XySYI67ItavEIUJVhQQ6kDN33mYMUKUqHjWp+qVPZ2/2mB3h4
F1nyU1Ze+Fx0qGIHEBVHXUeyJHVSVpE/6NcIkZ3qeKoXrCPGttQjD69i9hovBSdw97Ie02/ODEDD
jM/W8teVAGOIG1l0QCqXDxT9Fye1zQWUDeGMTEdki9mnZertpVsMchOUejI32ClbZo3wI/quBM6N
05c725vvdK0qHuAGradR81hjrOzSTvRVZRn/6HunevVtv95Z8eye6PpWBxpYBjcqeZhDNlxHHc/r
SJNsHZcx1UwdNCeB0PM9azoijIP4eahxp9FNDTscmMWRciM+xW39ovRmhn0PGdU+qKabesm08LOO
UL/Q4H0IMuJ99LbVH9VR0AUgsrTWuQvt9kna5nCv2pw4y5+GxRM6eaiuM6YXSGES7xSmo3nJZAIq
WBThS+kIbLcSTt6tYNCSsb40gAPzckq/RTUrnj1PFspKeWCMljwZdgBwcvLbo9I1tQO3vzodhhiF
9Ky8hhNeNLcNw+tNfJjOjklPulsHTSzOQ5F1Bzmi/wVWfMw9zzypi7AE3HYhio/r0cBmiVBwqYFF
kM4bVRjaRY8DtZ2qq7q2aGpDLJCpPE0ZWRJ2yfMnDH4qoazeNBqtlkXspGFB4KNkw0ngnU0+fLbt
0sK7S6gLFOe/lFa4JzOCfv+yUXGb4Yt0102dFz/KhB5aNoLACdIM3hprTxcxiV6b7ZB+EvwTrqcJ
HtECwgNKxe5YvYS2FNypwFKIhYdhVKQIEuI2ueeZbqxyBhgfNuBWGDT5Q7isnKVtp6cAxGmgd+0R
x8k35G20IJcXIOscEb3M9wt0FH4ZbKwg9/ZxJvC3yAg33uK1y4Mp+ZciwbB1HuS/hGOIWaSw2d4I
QzpS8t9vRYI5hLIZM1+eNHcajgzO5DkN4Kbk4XiNAMatMwwDOzUZmzUbMZgZ/HnKCEc7YTjJV1q3
cuK2oX+IwoKTjNvhNXsTiBWuzG7pGICvZo734ciu2nNj+sbOBVY5yrZ6MpPiwQUO/yjMOsMEGR65
QJMXoypOGtXNwfR66063UZX7fTi86jh4VnXuD9+9wWMLaEcsNYRxhcKdaXaARSukjzQdFfm9ZZGZ
OuQNm8blaNQggdY2xpBqsN+Uk6DVSY9lsgWMMAMEj4d/lIAZ2R16R7Iid00r9Uu3vBCB8D75Go/u
omkek2kOHvr5R2pZ9v0QFUxwDTZrtRqQ50sf0QPrzkhvYWhQRgNnOKVz0J9VPjPzb4SnS1JzR26b
MPtskxVV0XyCh70KgGYksmNt7mBPsIYuv4lpeVGh8YlPkqHFNC+xs3QrF1mWUlKpl4AH8mYInUcj
TzGh/PWHbn988PnrgF5xgaZhuBu0EC9BUl9HqcVPxFAFO9/o5k0ifCJ7rbYDPpVm87HX0v1oBsOz
g8wSf+BEj8Jw0w9s3IL1+jyPWX6ZAt1nYtZa1yxv9adaFi+2V8rPYCRBqIwG81iQ9LJ3onFkW82w
VL1AaAG9aUEC+vUewFDIQyowuYbsDBpuIjfMmwjvwHazRjNCwLJoo1vO6ThY12E0xJ3aejZQdoh4
QH1pDMk1ytAdabiOrxrWyCZNd9VYJq/G1P5kgGX/yGtni1el+5c2kLnov367pTycA8ukncGpo7Sa
f6u70aMYvKvLU9VnFzVMt8wBkL+RddubFc4utR0g2T9PgwSppAHJzmydc+G56DC0Ptz+dVpRNAW2
QJeREYwQL9LrcHlRR5OIHfD/xgj9dKXenjG1ACTCKjynyROBQ+bFlPGjSu1SL3A/UOqE7F3UqVbG
2vV/9x5sb6kP/vEZELFi6bSpEX15LsaCf9YPyCpQfbrpcIocMzqNBWbGarojKecxmGKexSzTYcaT
1oTparf5/GDHiKEgRS5hGR3504m2D8YOyAl0MK4ijopIn25H4V/vqa+OrOR/+z6k/N+ZHRhnxyum
yyisal0ndfXJQo3S0cqL66CBgU0iH20i1tws8LU3EiaQH2hkfahTwkPmg20AiVGnnclaw3r3g7AP
IBxLHd+Cl9qA1K5vA/BenbJv2BusCiquqdQWPXcV5zeTg3I6JA1d0pRAarZGtGqVc8FfPAzK1lA1
Dn3gJMKztFgaPJwTYKCFcUxBNW1iqKgEuY7ZiyuH4BjXBcSC5TSX8tOoo2J8zKvmSeVm+85/ErRV
eHbNZbplDzRoz2ExnkSTd1dtvAVfDq0fbz2769ZKfWFojVjPJRkIcdYnx9uNKALQGeAlaPiHqO4E
cll2wF3/3AdN+0huJ9BUbncmMMMz8skEYlPAI3SZ/FXL5I/m2ZKYskx0DDeHbV3JFM2SnZzD2WRs
PxCD7Xhpt+/zUGwbSGPbriJXXt37agISehDG1XuRRymMdYTpIQ9PAivSv7+0IfQRvy1O6v245pmf
E15xDOfG2XdB1m4D+Bzv8J4thBkEfQzDXOAdip70rGPGleKCJj4SsH991nLTevNo+geZV36mkV0c
YExr2479+iqrhgUoZ5oPuF3iM3L0Fxgnst3GyzXE5uFedyMquZoIAlXX/KpwVMEj5nY+L7g7qwBZ
MVY5s+yJx4JRpG9tr1sn/EQ4Y2QClwMUOOM2g+jIGU2YEIWxVV+dOypZd4oWCy15iVWfCBiH1QMW
TiiF49cQuCXQerc9kUBnPi1hbUmTMoBtEVOMjf9Y2UPzUeCF2CANde4yXRNHoRHkF07NR5M2KYFq
jFnJZsh2Jr3AHWTJce+FzICaAlSJRfjQnebpyTt+GGV1RCMAjtMj6ARfgXlFPg4/2Iyrz76MTr3P
HDTPMkntTLfeDqPm1rJXp7qBWGKxBfpRI84FeYJvPZBDZQQc7SY4aNh1dmHTGCddK/VNGjrIsYL2
HQiHv68G5gKpMQ0fsok2roz1r12nk+RRRfoZtsiqQcaPXCBk75EOSK5KMbPNA8ycXURojitm7jOf
heEDrem9tZnmmJpL1EIUWn8OTwofCUyjGc/RAM6LFoIHMAIxqyjmZ/a3TA2V9enWCJviMjgxkcmP
tChPvzYSGemeaA4WOPsiP/THBLh23YxbO6zDY8oeevXrC+hwx+3AYPIe/cIKA2Zy7+rUzM2sl59g
pLKN05VUKGU9vBs04pKOLI6+toyzT0fgUSagaRdZxGSBfaav1UHEIa8BbqL9Y1tavfWjH1AUg9az
l/RJt2YQFfp6cxZZYr6Dk9oQZ1JdQJqCmh0B0ltuan5BGL1FtWD/aCzjksTNrhPyINCnnB0miHc3
RSEO5wHrY3W4bfIbsqnPrklLtVX5xQV5NysoVfYZH5M4BI5pn4dqzA4eScuyF6+eM+1HkViPqjLw
p3EfJ87FL6z5JNIc96I+PzOnKzcmD78/qS2Znj+knSO3c1738DVS/bNhqTJLbQRV0HS7AjpcgR/a
c7bdxOa6lqSI4egp78OKC6xkmUqDoX1BwHrbH9bQTTIDLoMHegaXJRmKIfxSFNSEBcgwOztICeCO
4W9CguWeTQvBAqwc/z5oahfEW3FVj3ykVxrYJfHWtBCvleieaNHsfqKXkpGrINOifMansOA2+rUZ
ucUz0z5yqKwOPaxS14cNch3RhV/6RShlyvZjsLnFCu1Zq03traKw1cVQPwclYVJsIredngTvnpn3
1wp87YqBs/cMx29tU4ChZijGM0537i/HuRZ1QH1DDl5IrEQIMNQtkvcluuGS1qaOupGyZTVpLjFi
EAlIcJObbJFd4nptL+M0Xig87wrb6H7EVXY7KOxitzTY00SkD6o7HaH00uM6fciXEXer9NfKYY2h
J/xm2smemHvx3lO33RzWWh7Ee8eT4zqdbX8DazC8TsFUXFKUeQCkioSwCNERQiNWSImmLw033U5P
LVJ/c76NdbNlQiNo/on0OtjEFU+d3Z5tTdo4pmhyq5fCdrCfuPOl09E9oXaFulc2f6ZmhxlJcgzv
fhZkWZQO95ijPaQBAjILvd/znNHM5WL7LDLcgFXuR09a1c67EmThxdMngOvTu4BrRsQAsJ0KcuIq
bWV5Y+8sN7tmQWPpe7PGdwEPgPCC+lMdGanz55F6bxBlwGP2C8+0/rGnd4S/BbY3zpjpi+5gEKDu
XVXw+I92XLn36PTRD2ai/Oxbrv7MrIuTGILx7lbe5hlJfFWK4RRHJJYq17nHVfdQZuafMjUivbKr
ST4TYnOCIgE32mhw8sUNPRgPQ9J222EkaCNHRbZR88de+OLBQnBUT/5JWsEPlCzWc6AbwzYu4NY2
syOfJQHn+z/bULFmrqIunVc3gV3bN9HeMUj6oRSCzRFP36nJFzG2P2+0qps2lH6kJC8lT0W34+La
jnG8tR8C0ernErxpv3j6zMXdtwC3hStOSu9bFYSRBN53t2RPhpe126TYZDZT6Fpo5eSnau3PM7R5
noj7aTbbQxlYE3ER/MygPNqnJuAKdZwj1Tl8OJ8nEU7HiiTKEsmxUmmPc/Yl9J03sTRef/mGGh0t
ZLZ0yG0mZbF5gdM2XVKGg1sN6fC7lpMv0sGSw2sKDQGvZ5ea8s4IaIjSjNoVte1dvAECbDRJbvng
otQ5A4IWq+qrg6H6MWoCk4P4UhgeawHwqBebsIAbmsc1x/0Yenlx71Xzd99HmqXWWToEzdpQe7Oi
Mx+GzMNfCMrn//s76shYd5M13VUxMV1iqrPvQS8vtVM8aTKfXvMmZn4B3mg5CGg6rNHRmUdCY+pH
0t0cEXgPFWrHrRaUI0aqM41dAn4mDgrRPDo375rlZzR7WIqnevA/GTI/jMpU36ICk3n4Rzu534RW
DSdRUwt7y/ZZD0Jt504NeOflNM1cts/L0SBB+iTLhtvM6pK82nE/p5l3VTtLfayJ1OkcxGbS/Ko2
hqg1Msj2TYfYNCjfGYIYmw5x90HG5Gzplm/dyTr/AIVbPRhMP1865j0AwNkE+DyRltaYl0CERBIS
HKGj7HoEE2cZddNZHf16AWoM9LML//jfpZchfi8/LUMXApeXrePukob+W0enJzeim1o73nOrMddF
fdpflDMmKaGph+nwkUsQ2YwYSIFIsRLlHrSBcokXDj1oMHhRn+Wy3hc91GarPHXLHA1AebiycPzf
x9L6PkJdWU+W730t0bgrn+UQjdiGi+JjAYpuoOc9Ql0Z74N4+sY0Mvte5tZ7WEv/Bf8JIdWuVRw6
6WYvYd9/K8inQrHgZQdVDBkL3tAL8EKpskjDgc30a7AG1JG2u58WonAGNvhapP5d4prViz0b6XlO
zH5jLNCoOAzuMb5sJ4SOV3bV/QsTCbFiwykAN3EaNqPcptCItup01MOWKVJgrwKkNX/+HrUQHTgU
igsduJ8KbqYwZ9VcHNJwAEXADHJbeUs8dBsa8V2ZueQ1mWQDtRr8QwLQEx5DVD91B3e49lpKsOWU
VvMRtzBBhrH3NddTZlf/OcghjWhYGndM5yQMjWW7UUfpiLIheU6YWqyc0gi/zdnwQBBq9WpgWDik
NgPRMWrnjyohTjADqJvgcL3YKC+3M1r3k4x871X47UF5igeBgduzvCdm72DXLVgXZRiQv4cy5LUf
0N9hLG9/4mAhnsIMvvctzJECe+IjaYvpoauL6NhkcNL+94Xr/C5XsGxr4RDolk0+imAr+M+WQVvX
janperEf41E/lBWLLvwz+lk6G311Su1iHWxHKz+9SnTHpgPIA3e4u6+LIsXQJbxdMiQ/TLYwW5Uy
iwKaPAXjkHl6ccqbhPpCG5vHZoI+6E1QpeiQ5FdbW5jgyx5k9vpt1aTVhzPbAcTG8Bq6pkUMDGmp
od+Ix2B0EBwuR0XUPNp1QSSPrjdf4/FnN0z2l9vWX8y5/eJM2UpxozrJo7ft2gtPs+HFGGWzGc1h
PBKzJt/p1dPcBO6kFbCwzMn/irgbmTf10S4GNrUPMTAwfAvzG85J9iUe9Fzfl3qzJu7CplqmG6Fp
OhaK5TR3reo8kee5GRBQRbrnPjZt9vhL9ul2GvvgEpmQeq+LdO1ffpPuos/5e/OH3yTKHUcYjs7H
4zm/6XfqcDR1xifF/iYiKVzc9Sr+NdFn7aTatQU3y5WHADqyZGivhRv956gYoGq8/vr6ryP1ncFo
PZluKt76EfSdBlQKeU6NIzH1rz5zNzjT2IyUyjn1jQ/aGd0GfjsTjyA6G0ESfSslNDLN78c7g8Ht
tSiccS2IsiEeSccCIoOdKYLwQjlVXMa4c7mUNNBmmZltfrVhDaTNe1uZYiyTBrfS9qEUWGsG0bdt
z7wct+TXMYeelgNJu6aGdBmFYS52c79+yD3CKQR30RVe2YfSyCZJ3OOBr9ID4UasLGpTEc5IbtSX
iyyjDySCew39BHlmjI+0EhjrbJXGI8DH/DzQ0Ng2CyZIsoGu8fCphzLL1zEvAL397/tV2Vz/8Vt2
JCkctOBpZTKc+L3NmWUpBkVPn/eFS0mZ1BmJrouLPoi6p0aCLb5NRefRubZ6SzRVG1dHYxTzk+0x
RqUHuvLyWDtaYkZIBUhW3jkDTqw2asEyB3DghRs8Ed3IoBX/1rJsq8Wa2eCrUxbx3W1hD05x3w+P
GA+d+9B0/oC64zzlk/2S2411yoOeyGsXmPMAhSd3CYf+7Uh5G/LM61fSrYm9I03plX6qvjLsHKl3
kt1ay1bMVKEocaMp0pZdYUsn+QlS6rly7Pzet/rm9L8/YfaPv99IDn1kVkOwWks7WXm6/tZJriu9
LIFXOrRcnOBu1D2ycqLAfVP6wD4trQ09H3ddU7jcRcg0dBLtO+QBdOZFZ6xgq2CINLXmqU2zmIpU
RONrMujaoXE092UutK25rDa1BP+ZD+Eu9EgPU+gOCSB7Pw0Q0wu3IyliGY6w+QaiZy2VfkC4CyFZ
Zo5Tv0IYSzuwrA5CL7uzMr5Q/DJCJN+GpPcS2IMXGXxufLIjy8ZOBKVBdToV234ai026zAPi5UUd
/XppXACCvSQOY7AHYLQBAAeh8EM59eblb4dZBzCCO3891n35iGMo2QaWvr250J1Jrp1G0K7okjs3
YYsylk6wpQ3BxtorKJOKKN6AgHEem67PYL+ySsjc/6kxunuKIVqeIjbt26Qo8bMoKsnUxMWhH/0Z
Rh+BtsoHoE61mNPYQMnMqlcdqmUA2KUTKm/8xluln/CtMrn0HnxNGvpGuvfTdL737fRJdRHSxp7u
Sy9/Cpx+WtMgodmZeTUIG1HzE6Tepx+x8EGfIjBWdlejymAJkhd3RePpPUT5hHOTxIMv6QhdO4jb
/W9fzOYBDeBff2ogqt6GCf2YjvUbezT/jnDf+AzQoMaFEItDkfTO+e9HxLHN80A76vb/kM6lwT2L
OUCNzljISS2pRQE8SwsseTC6lO+Ne9u6UM8ne1Ex4pNtQ+1cx283jCFjuGe1NymH+CvdjuIp6j15
mSE/r+vcq+5vv0gSMXiCh3Tq2e41+4L55LWwm2b/f4Sd13LcSpZFvwgRSHi8lrcselF6QYgy8N7j
62dl1r2t6dsTPS8IAKQkqgikOWfvtUOq2vezUs+OERlpsO/avR0m03U0MH2Y8myS91pzvMyA+nbq
cSw8ePPLVE/ndiJX8q65JnoCeUf1XNYzZwTO38uzrR76Z81yiUVTHcHEs8cDIhkIWvbrPCz6cx5g
NDansTiHiUkkHkkEmyCv3H2OAm1/iVJ//AbvwtiaDSJdCY9Qh8R1vlV9161gu6KyKvyHtlzelU0O
MC2RN559yyujf5L2ItUYL//tKkEJ+NSk7sFO6PHj9HuzXK89x4Gnr++a80Ef19o3olGKQ14MmNkS
NgjkInE9y/RhiqBQTqAZ9shsCTnYRdJzmHlJSYQzrhemLerolFiPyEm77f2XRpqUjm+BX7yyhjRT
XO+KhtBjdY/WIWkzAbWUvFveBttKaD0kySWKfveGbT6o4aSxESgGCuqpR8PGBxKwTSSFMEjgAZDe
+26mgXVU9zuDPLxe18bdfe/mk0LchMaDugp7D8u5T+pYwasBRdZLrgVbFFfRAu1ysK+YLBR8M5kD
f+fQ8l9RYPMoBpcWop9+WveQAtYtMvYXY1m2S+hBsVcbOp6g6TR3UPNnLQtPSlKQxzZFonE4jNRJ
iBvLSakgmPFFJ3Rqs+ReslMf3OS7r5NClsGbJds3bMj7oIVNR7LG11QWt7IDvuDVrb5TjEN1mIRG
JHyX71rHmS+s/euVehruckOsdWx6+ptyzKodRa2H3nZoDAvXfV/t3XBsV+pjURtv1nu3ekKqPQDt
wHZQN6x9DcRcem+Rw9qEuwyy5qMCzMJWJCO+ghjAeAnmyP6mig1sCZkM2Iz3wdc7ZCjiAz+qudLO
8BOaJNQfPY8RR49N9mrL4IysUZa3sCYsJyH3+JJ7L2HZ8BbKrrSui3QTW3js2qQSNwh+6kdSP4M6
4Df9f9qySn3/v9cr8G+QlVtMpqYlDJQP/76/wLLRgbQOfDJPMm9bEXHnJlP5q2GUoALVuq8ia5pd
YWnpmU6Mcy11ITal7U0fJCE++PJ7na695hPc5Yh0jU2MG/rBdfOBbWJJsoNJJI2UHpmQhh8TwjRc
qY9xBpoLKIuCbSgxYWFq5/s7IwXEKDXkcByMY2IndNbTjC+P0Oi8WuB4DdZDJTPCm/po9G5GI75v
Ln8OQjTWZmCOX1tund3KJjfI9iZyjAJdxmRvC/I4mjA6Wy1/TN4DtZsfPXOYAUbMzY14rl/KkDSL
ztovoje2QmqYfEAFqzIheXquMrAInUVnIGBQZ7X/9u9/sqhzQAk2uQsLVMo9IQgpzHgzA3ptbko/
bx6qCIK8OwgaLr6dPBs1O59cpMO9O63uRWM+k/FAUoHtjNbhvy+ihPGfChdYKDpmAt+AO6Xb/9iN
jJ3IGIk9/0QujbTt9Fj8EFP9dD0LfFkEz1dLhbWL5llbC2l/VcvtSIhLY7c11sEl3AwIJfbUNast
VCjzrfbjvy5VcR+wC2kVIDjp98phg1cEoYV0SJK9Jg5kapKaOMWArQvjvkZ2BljjPBt6VX4vMkI4
WUsbt1bTvEtFItkmRjz4nE8ED5ZZmBJFPuqvhGO9Kj01tXAZklJOtyV4pSif3JXl+HCbfeFjVHTy
+qtGytZZzVOkLRJlVQXxXdviazIXgcVPejXsbKcq4LjPAL/AWNnNmAIJ5bGzAxpLlffXPIGYrU95
2v0OQ4OpGMcoC77+pfEqljWipK8qL4c5ni94pr/dr3DZvpjR/N7LDUxG/2hvLfnwauVVtYE+YAG/
5jJJ8Og3VNLX6quG3rArKrJkVY3avBZO58B5Md1jXU3ZPmrA2rc6dajeJM6jcCP8U/JT7v1uvJS4
5+6XFUkCQ5PPd0NfNcbgPuyp3OUR9jon1+7sHQ9dEz2B+RajgqRrL0t3QpTPowinNwmGVIpt1pnh
FpwCsXX0Rv+fR9P/p8rao3Bgm0x3liEf0H+u7z0DNMqMh+OYk6UQ0JJ0Xgg2L5FVi/Er+AGQ4dkc
PDiJYDwnvwKxomkHK6YHKuVUknVRPREuvVxLmDfJUMb7tgsN7FGjsfYms38YmtphLM+WJ62mbRl3
8Re9IFuCZF3EZpW2x0tBUMsyZ/F5bM2aGoKZ3kIolKtSfjm2Sf/TQmigaqOgNU/9JPVXmZY8YdVq
SNZsswd7ap3dEgxf45jk21B2JDrbPE9xGhNl3KznNNMbSLbRcmnmc8Nb/qpnX0r6qjfCcYiTgUf9
1fBrcqE7tz/ZtUGTPTWrrRJLTlnzHNr4O8vR9S7Uhlw0QZxF/zqDzJwy8ZvPkBeLx0BObm0S1htg
uWSEIw5S7yJN3/Yw2+Rgev3Pu1Ir0ydtC8yy2Jha7O3ToWHb7v8mQoYtPUMBWPPMa0kuN8drJCcv
LQku5Pi5e+jpAOJlaxVL3HLR/e9+pv9SvVYaDuZO1xZmNY0+aUTYrjrTAgquU2E7W9OovjD456dB
XkUa961+TNci9nZ/SgydUYd0/EWxC8dpp6SxLDPGFQ7bWm748r+jJVAb4XC38ypjatOKU6D7JTIS
+p5ATi9KZ+ilYKr5aR8JxoUq42TFNeCJFOcwDPEy9L7/ljR1AUpBQu8M1/sUULiu1uhKlI2BGRD7
37ZQT2li5ebV1KJmzeMb/5iTH0Q6sPSol9/MI4jmu56cPcOnBQORlmLinD3df8QUz+VqimXOWZ3W
Ayr+2f9EbjBdiuBdG5McgqHB/FXM1XpG84O5o5xvNivOP8hqO2rXI9ahM2l36i5j6veKufM8ScTQ
GFsHWInWygNkoYSVmQRDeALacIi+RFbj/xxUXb403ImIiEGcDPVBTkPpnLWZ7sR/f93xAf5jOy/n
IB8JpuUKXFmm+EeFsx+CUEMIHJ3s2UViYDvp6j7u6LKxBoRq2oZzMTy23kIAbU8rfo6Qh0oncx4N
1b4IrGq3EBpKEk4cXe+fZBM5SIrslOiRHNbpyrH64qyuB17mtXK3Elwr0N1jYchS299Z9kKWoLRp
Ad7w1ksOLShHFaNUnupgO59VNsZPdtu3KzMBONx69bR2zNQ6TgZKachks83ixJdoQZv1bFeYaN0y
C0ZBFJ+aLKSpJMdm0+3KVYrc4Y19JOXXSLYRiJaU+3E3Mn+g/GzfnNn4hux8OVkSpKEqCFVsNQe0
Mb+hkKElqdOr5zrmKSk8cGHISNcwCabvSUGcNvbfX342kHykFe4B4CGkVometuyYlCUxZmf2vCQb
Qeg8d1Fq0lwuUfDLb1mERtiWbLSrzXcy04EQID2dIRE71WfPKXk7vnkk+234Unb0gXly4azxLlUy
SER2/ueuMS5OmlTgKydrL1I33hY4ha+WdBZU+fsc2NGjF7vNE+qNjnhZaBukLWEoYXPlNWkLO3m4
3uv9xYmQd++hyGOsBhAkPkZhfVVvClVXe+2Q5MaI0TIUDS1Vr+6tsvrp/K/bd21BqpMfQ75RKKz3
CI3qToeHsLVHxChyGFML8YIS1pp5lmnFsssAZv/fci3Tlh5vrd6AlqIynZjmfvz8a+pBoT5X84ta
96S2h1YFYrhCtCSooSckmw+JhaCRIXRghzmTmlq3zFlkz5LwOBjytae7viLNbKM68poNyqAcZQ/I
XcMJ9E5el1FCGGZPbO5vJFB25iPpXUwAOuSZ5r9EgDSuhuCFMWPsV7U9kAKGT2Bp2y0m3De6WK9K
esl2u7plRfKqNaRlIxD2P4fSM9f2iP3OYc20FixChg3Er6HfJRn02S51P82mmN6K2St3PomLpzwR
PYA6tFB13xLwGtf2wcclRLUdGVlfPudpr8mQNfNzpPzsG7N+SjSCNbUZ0/yMYuyIQ0PGBEkYBgiC
q9Br/1P4u2Vp65NymMi/zxJh+1mGwxEopbW9T845/JOd4yzVEXP1iPV4n0eWuwEUldDZtf1Pz8/L
ozI9dGV06yP0d7A0jpnkfKmyKgatndcyqhE/1YCnGV4b2YhSP0yRtT4ms6UGyJU+9Ivtn8YOHRqO
a+1Mu+0la5zkUmZAEmC30oDCQM7e1EffT+HnWGre1pVXf74NjwpASKMcThrRUo+DH6IXpps1DtGv
kvIAVeqRjHrynCYKcms12/jY+q8KNeK4zeMIgetSOAthYiPyN1nATBfNPegpmJpKekPwiFisa7c8
L8nRZ/dPLALVzN5q8yO6I3cjiuRH5WnJazPAOBUaqBbJkushA3PI1xrN67PbL9LaMjOGRCHt5jZE
IZokzS/yQZI+nj9C3t/V3AbxA3autzDNIVAKp96VCJWOYxIcmsCocqInPHNfzTZ9B4xJl1bjp3ax
MbAZxv4IuH3v9DNT9FDBf1I/RzaCb8+HKd8VTlA/zK2/VcA8Ogort5t5JXWAnBvRZu77/c8mSfB9
cciAUOIwj5b7qe7rr2nld9eWkCRhh/vIIOvqCA+NBqNexkQa2R2Q+/ZTK/tjSB7c+2y0f99W3zCa
Bw1y2fP928epfqla/+Ik+YPi0qmDLlN+m4AqRWuWMK86+8Az4K3cNqS2aHbQiZqffUIIVtYjUOJZ
ftbDr0qPrRDqjE9kNEek0g0dQnlVNJjQfK1Ltyz2g3Jb9FjEttCxxClpMOdPi1E94/XeNaU/gFMN
KdNIuVGY1/o+dfOjMqKXUUs0eub229a8LWIEVZjY35B3D6/IA5jwHZ+QUNr23tCxCbFguLVwkndj
isJRkWpMreBRaGVxOl2oVEr44JzNKCwydh/RYm+VrD56n5JaI6eYfKIMxXvs6cizA3R81FcxFxVz
fwSiOe6LqOk2wCjgPUU/cTyZb51W1zSHivkya8H5Tr2pdapAliim3awbrBALczrM4cAITBXwWNqY
HG2ts1/wzxHpsWutyOOHjJqL3VnlGWzuSxhMu3oIu7NyJkOTqIBJDRY5UaUJ8nZXTMPNTXrnqEhZ
kdtOKPOW914vxErxr9yYkEXHCueDSj9TB6cdgsv9M7hL9hynb2gUS2kp2OpzaKX1hTitEnAgcaFO
n/zuAQbie+L/adtkUY5QHiidiL2yNKmDZVYyGYR7ysTo9vFDVgGVU58rZQteL4nHYmc3H0c3T8D9
9/WReGTrxZm15tiUdbxuB9JOHSP+aiXRQTRN81uemIK1i7JtEzuj780Si8jQLclWXyp3czdPsJyK
9mXylvmRRgFTut9zIBqBttATTvV3DGZ7Lw6dnyi7vs9JSdS8ksjAvapXWOxy0CFR9aLOijr8gGrz
zLi+nC3Ee9vC9MpvWkSopPFaLfUMHgrZfTY5e/Yhw8Erne4kBtPe34Uts1VfXDvyd14QsfYHhnpz
St9isRGIsyaEjZDIXJeda79prdlfwb8gDYaltr73UQfLw9vX8IOv//vKlFnzP3einum5ng75BUC3
+0+mbUva9DAVMXQh5fun1cGnRBTWU4ep41Ti9MR+AeJwKjJzH+Z5iova/Zlb1vyho5re6Qv7TnWZ
Z6BBrS598HH7gZtlM6YqeqOLoT+UWcTAuD9zeGsnVaOshDvu85bw1JJxdANtHbdV30UXh22ZIx1X
g4ifJmfIr6nnFE+LZMPIUBGr9/OXpt22YYQ1C4DCUS1duyFqnpyWTi4wP4EVe2WmyD6o+5MfbaLz
AKEDUjwojU3q2faBSDTqLaHRX/QuTza+3qANjCYEY3ZCpbwcBgeEXIVahdmKvHZ4HIVLC4M+b7lW
r2il5/XLmG6yIWs299JeQvLxXZyfmrzioHTxT49+/mq0vnOOcFitXC8ydqXIyRRSOo+4tb57uvXB
pso44NWfP2RppeqK+XnACCzMhWhEMZKe3RehTAdKNgAoso9oXN7pFTvPgRZ9KPH/PxwAGg2Q7Z1S
gLHNIgIqGdee5o5bt7YoDRVagAaVbCSFL1hIu1n5YWzvw6YqtpUV/EaVWTwWNVnOPeys4ywzvFjD
NVtHoAejKFheB3esjy0iy0XrkONrEBo3otYondSwSApVDm7iergYxkdvJETBxh01RvaxJLAPVYqg
Xaq1rKgPEDOnT+rqz8Exh2a9CLMubzDEz0kv/FUGpYL0HMt6tbVlechG7yrIk3pe7MV8NoRGuQ9F
c2vsy87ubmNHfwWpSHow7Ma/YbTzbwUpIzcPa6JD8NBdDo5iij3SbD7Tns+eTAJ+XyxaaMra6ed2
SBoYufB0IuhYK+BESkblpq1QIGsx+zKnKDDrCZvyAUvvFiewnFKKUkD15ulYxbY7vHSZTh9qbJaj
6FahVpOmbsZEOmoUL4rA2RSFdUkg5T/SOspf7elHDwptdX+wPC8P9npbdQ9GUX9TTpTCWu5Xan2q
vpZZb8K8FJr/OmjItB0smQahVx8wUxHuuoSstG4uHmIBolvG/hR+4x3cgJ671vT3uK7Z18kgmAbz
blkKkP7dL6fY/MiT3n4mNYvAg9J949fSHrIa+6mAloRE0V7H1UMkBeKB3f9ysyF9S8Z+2LmeYBSe
oRP7w2g+FCT9biwPQTlKTt6RTt9WGYuKWSRoa6wdKiqwovM8Hnq2xo/q0JkUaFNgieulqefHfkK6
c99DJ5FBHsm/yKwK1Jp7ecs4QjFb1uKDL7ADzHPkQqy27BnhD8WQe7AeZkNQrkSeyk5INnjYb23R
rM00I8KziknSoShwc5E4zn3yGBZz8ym0ET81W8+2aF9rkXlfAvagcyl3fG6Tn7rBKQFGRmID9BpS
irSx6c7cPt4nVwrRc0iTRNjd17IdzfqzJewpC6d9Rj/yil4Dwbs88+W9EsXp2gpIe9QDsE3IkOrr
n2/WhiTdE2zz5/v/fIPtlJ93ncrUb7TcxUNe0VDtctnt9r33Ulqjmk7WBIvIPQyEMJBj7PonQEd7
pfC0EvjAvudpj6FpD6eOPPNtF9XaxcCPsJrYDq515gFcPEhwspAQBBVVlcXFwViQkhPr2BzKrv2g
9RH8muG29E2X/UCngosmIOcHSf5wZ6cAQfs5l23OcmjlBkv3y9A/+2BJfwYR7ZrMjNoXsjzYR07B
k1W3yde8/ZLJfrbZwAlpwhJ52kx5ZahIvxYyPQhYAri+Orq3CbsEA+cQZNOhsowfboM29c8EVSdi
E+hgGpJJ029GWiZHzDvtIdHpxvgx/y+wtcxNphXdU16Rsj9RGpiPbZkTGVvb/Xxhs7IK8hobZA0g
burJByD+JkydyzQ15sOSkvGZTJb9WAIXfsAuulNlASWgtt1au6YdTol9QzhsZX1Rf4FlGcTmznlr
HHPDwbpES0IJjzDseuskkHZObTiTmUFdzdDI8C1iFJbU6qpTRDV5oxqW5BSRpjFaxiVlpfGekXaX
9WbyUlj+M42pYBOLAr+5PCvyRX+aWbdpWW+cmnQhSbipwvmsD6Qb3a/zvEi2rl0197/991SCvQlA
rK3vXZbIp+4b4FijVgz4ZBhA+3SWAASJ50VvMQYCL/oZZiMOar+eX3h2ml++Das9mbPm4T5djVCq
WRXE5TH30N1FshqSjrWcPKynu9dmyTXITcu0Ylmgv3QVC+MJhvJZI8jjihar3bIm/ubVWfwU2sTy
OFb5bKNLfc4W8xxHzvimFewad2M8DIyR2UoltLn8Li/EIvsrw6mtL91sbho2plS0Ze2ygK9+pE3z
2ehWdLHCtrgElumBoLVgwWXo+IIiqw7GELfbhcr3xjWz9DTJDNLag/1b6SXKrLx6HbP8C86Ejhpo
+QUoXfvdMlnWar9TRouXuW4EyRddv8dl9baAh3iA5+NDKEjzo0bY74PQYwSvnRV/dJWznSFMvYaL
Nt/8OJKl2PhjLoS2Q4A17Ux5KRb3SDcYSf2C7hbyxEpl1JKJva/sePiIfAtBLLCXU9RWAFmX5LdN
AJPnpgxU0L5uPQSNmznlbI8Nr6ei1UyHukqDgxcV4fn+G8lMd5O3nrX1E0tfmS69q5Un8FJnmKnW
ue6AzNCxaXdOVyH6oCWEVfuLowenzjDuXNGmJr118dBWqq6MpQiePv6oNRiujTs74i3v3ekqshzP
fGRiMaNTtFWqKGumx4azaaBqLuji+79zVpiPSCvKg0bC8TG2fKjOGYofXKSUUdzBPYUmjKpckI3b
zEb5PvEpT7F0EpsA8cypYdfUdsOjJ0wUH9gd2QD37s2ZJn9tIWlex6WRswbKkayV+kctmu5AiF6/
azqUa6GI0rWp9/Me/VCwUdsldZn4NBjULpEqErymateKyCFO3jC/NFbTrMLc0q69tSw3zLGnsTR/
6PPsAWox4mvhhCMZGox9eWo9AtrG/2CmDZDXoYfyNnrQuyhZOnuoW9NbHMc75WKk+jzvtQbhkhlU
+qObhDlY1AaprZ5oq8lDLKvSEdW99iDx0M/qBrEFzsGNJxkY4PhXXAvRJpE4GMaj4tHTCA8uus5Z
x0Vvr2qUMDLysQF5AWW5M/v8tUnrClmPfr/SKLbdf0iHdHi1nkcaTCHGrjXky6R8NCBqTt3MJrkp
yZUQqP91iucnt3T8ne0ZuO1K/nte1rmbKXay74zCq3iQjJh40m5Vg/7Wr2HJG/Stt6Iei0sBavW0
0KBFS5nvKYrT5JdnUdr+dZYIc0BxRMhQVUZfs0qbH/jTuH2z/Gs4mNo5nPBiT32wTjAGv0ztEqxL
b/Ff1D20qfX2rz7wYI7rv+OKyhBqCP4hDgNZRMn8kcQZZy0SVsw6MaEo2Cs155vWZMVusaqSqC89
f2v96EaO5fLdocO2tnx32kbDVDPVywVmnDf6pu1jY1tKB3NFPXkareW1YdZ67gudKDtuO/o8XDDD
Gquhi9ud0Qpm1zQM14z+2eNMw/5M92ZkfeKNX80ooeiIWP8f32GZ/McKMG76kH+LMwLy5lh84gSy
11EssKPLQxdQAFNfcAikGh2YW2Sf6FtYRwJxdjU+sUXHj1X2l0H0dFut0oMBFCwta/YU/Zozne9i
xdkOrx1uSFIaePViO3L26ilTzxv/jZIwMHIvEic5kInRHolrqG60n7MNDO7gI2ubW18n36fJml6E
Fvf8PZV4rfp+3oplKa4tg+Cpz6jCjMF7pj3cQTZd9RjVwmPCDq6SlpTNGhiKVcmoScsphggutTBn
NJI1PydlpdrPNIqo7ro2Bs+j4Y/W974WNbVl2un2hAxdFpZUrECmje+5S67twK96BZbAgEYp/ciN
bT4WbdttY3kWynvqTN0Lm2W8hVO6mfOeZFNppFGiHnKR06O6pxaWEeEwtBWD4gDTjYm7nodHf6jR
xlJJ2FFN0t/6uPlIBdm9fZU9jraFOMTuDHCtdCU6IFNJym4IdEG2aU0b1o7lPVu2ubyzri52yMjA
BTajuNm097BNNu6P4rXrhbvOvWA5KpR9ly8dmU2Use9NpwR1O9l6rmC6kKKuVC/DXSqW4BCQ+7sG
s+fuYC2GuBEoGl7ErZtwBXthOV4CeXCTgq8lHcXjKAlAJKUx/Z8qoLxoek/UQR7u6arJwoijA1Bw
a/RjztiLr9R2nlPDd56h9Ti0MRnQqyEUX7WC7dgAa+lK7ny7ClIq/8o9eVXHBgHAo5mJ11FaJ9ux
hzxDTP26ylxnP/pWfoBFtk/YdP4WqOTaprR/L5zg6LN+yy+lHjlEnb+MlyRmzgQTE13qAMNcrcHf
KYUXfebF9JRrLyZ52E9O0HvPQKrPKR7yj7LJsmOjLzZWfy3+WPolX8eu9BFaQM463ZhXTQS9c+mL
8tUXNIZJFjfPWtDOF/guYqtrj3MVxxcPGAk40PFtmcIXNl1i10EavrasOa/q7M+h6b3imA3W1Yrz
433pRnUzf7cN9+bS+P/VWtBrl6iBP9W00I5urhukW4M4LRLe8/JKTJS70S0hHquyOgmLPQSM32kV
03eO1lUQHaqJioI7RNq3JHHXZSXAPvgIlYd0LJ4TK7IOyL6dPV3I4UGr2DQVgfehlXl2d8+ALHbO
RrS8+jPtB+UDUQez01w0dw2uUZ7AB02Pdv9g3XpTwqgZ1MAj2/45XzDlEuklrdETRRepOUAIJnhY
6+JhHFmxsbKRHRvLeerYGVmxXX9t5c4I+aN7QB9iv8T5cFio54Ogbt9FYFvHpOspQck1bk3Kzp/7
Isl+jZnzSg3RHiUrjhEbrpaeJdW1KutfBc7BfQ54Z98b7sefKqwX63DZ/PoL5a2NkYn0C4Z5VNys
PbZIzwhnpoxC7HROYrHqk3Xm8KvzcwJ7XNr5mvWOdNZ81Ir5r8NU/WCwxSNjlNb9djja9QrXdQe8
qOuPqsgPXxlDVB6U22XyMYR2yaYpp/mZClH0ktiBef8ibd5+E5KnQU23xJwU6gN5hlPPL1hW6sCo
C+RHhy7BW8sUlF6nfLxLjNxMC45VtLyrrpMj+2BYcaJr6v7VFJMdKXXb0ckRwXFMC9IgaTafc0Jb
YHEiCF0ep8hMd6VGm6QNXNisdlJvlcrJUbpjqc0NFuPc4Mo6V/KgztTBRCV8FtCLgxdlXp8LxBSu
lfnPLMTMfVojt7nvzVkxGVubQuRa09vgW+MQWgE4AEtU/UCK54Bkm3Wa0pmEpECu2b0tu1yWDliu
35zM0w6ThrDJngTtqLwfbyOJRJsaidJTpPt7dhH+TR1I4yL63TXRXKUS+yi/0DhVd76veZdZ+xlF
9Tu2ZpPBFMKR6Ngwq8vOWnCSw/ospki7TBIklbX9cqi0HnIXu1T+1VC8pn7uf06FeT8Z/j6RXyKT
b6VltvPt//6+CM3YV9E1G3isZIQRGLE09hMUuv6LVffNFgNAe9Ey3b+0fRBuSycvPhB7P4wRL5WF
+Oc2SOcxHbrylOvW8JFlh0y+dcJPvUOe7wJWjZvI6ssvoEaqTdcSS9n1VfVlTPOvlebb1Mz0Zts1
brUfrXeFJIjH2L5YA9hfdZmwrMPBqbO09hE5puFwdsRLLi/Y38gDfHrSQtNJRhwmz2W/maIxRlRp
GCvF+VeHHm/1Kegc5nS5P52X3jvDZsbWE0N08cNpfkHAV68UE6ACk+ahzLJa71GZ4FFUAzY3Qgiq
5A8N7PjOgdaGD92CZLjtR+uZluvecRq6iy5KlzqcmnM65e3TVI1shHWcOm5KOqqPGN2TBr9psLoN
/O3i4vc1+SzAmeBiSp2tXJx1pthFMTnxpCNoGwtZYDwRMNa43m8zxWgD56HYCD3AESnRZd2Ah6C3
S/1UzBEGWVovR6wk+TPd7JKV3Y3qBFGq/34WdWFwv5eoM0qeGzJr2wMv21k9f9bQavjqF5Ym8ukU
YXKgz/XNqf3qO/8Ei2qqPaQz32Jif5nbnEOBsXldRFBsknTkt9zQLmTZ6V+XTpRfTHJbaGKHr0X/
UkrxhMIyLlMGCkVHMxHCQUQphdFkvCYz+0qEAFhGVMYwaVQa0g7rFDiTdsLFirLeCvd6R8hjIq/M
sps3eeEnJOU05RHIUkNfV7Z7/1wnNgl1lmb1iAFfuiGuH9XvKBJ6tb9vbVvY7zIPKHTs8Zc8aWN7
Uidj6AYXsmjof3q+fW7ygjlLnqnDsviUA6rwou6jHznSS2ivahpLAyRgmW16G2Bz3TPEu2wbOHq2
GUgZR3rT9r+CFijdZLQ/8kR6AfXKfRrmUNtbSL6OZoW+DMaZuZ5TPdyPg9B3+Md/L7pufmsn9/eI
p/9+EhcmT2LzGC5lvolK+jqq+OsUv0a7C94HmDGXLizgTciasN8G5qopoD57GXIVKcy5R9WrUw9n
r6/vqqBmGYo3+AImIr1YdceIHWnWsEm0Cppo1LKtDwYki7JJmP3rMiAb42nug63qOdizt5yLRd+W
sWjMTd6biDD6BamCX9wNWVhJ2hd1JSnOaeEzwllhNj0hni5eggr20FKI6VGvzPpYUd3f4nllp2oF
Z18e1FlnDTw1CYyYY6aqbJ4//EZw+LR4Xny5C2eMfWqGcJ3wscVkWawtMKiPboFATLEx4wRe1Ti0
INRds9gNqh6kgSQC1BGIYzWjWp0N37sCxlpQbkXURqWbyMi785BXMPhD+vZyXtLgm29KKrprQ4vw
v8ufUn3BL5/sOmChJqUKSuE2VgSqOmESbSPSm/R9AiqlbaK5/9UkerkJteHB1Q13b6WWOP85LPit
6lVdyaB4ONp37Brbrb/Ya4q4JgwrOQR+9tCISUooi4HY+pH3RcLpQnlmdP1bUbHzvH9kpLMNq7jQ
7C01eBIZ6K9eM8uHd2cO1TpWAoSsMYHvpvY2b1qHRx1SQWH2L73XLd/ZdCU0WIT5EKAQhLkMhCUe
Om/VDbX1AGni09H65HkJEXiWi0Ogrkcrit7duFEkZIgIZ8+qPGCnzJeRnC87M3RPeeQ8iRjN56z6
t7URLpSxE+dsu5a9FUmHGbdL/XZXfdwfHJFpQJnlaJ/4Q7rFahdtddl4UPda+KzbkshRvO3yHjWG
TmusYzelw7k3uuHcyoM6U/cm1+Be7FF7DvND7Xa3vgGqqHoWk+xULH6EH1Mz2oNqXPAJslq0SB7r
Fz5MVjX9Rv3LAkTFlQlnr9boejpUK2sJ5vsK/s+6Xa3lodCl53yC1hM4R5My5vU+yRh2skfg25PL
/kOvgp9L4rmMaOLLfRjrsLB9mqiEwsX0f/Sj06Emj00UUtm87dIlO6B3PfpLwA6md8otcbzbObKa
18BxsoMA074PDcd+tRvzQ70ptHy/W+2MLiDIwCXWcjWl6eY6nisqKY2eHDDqlLcohvqeCLIi/SB4
8en3vGFX6feTH4hDnFEFFpC/V4HRp9/YPOzmlB2OfBO7PERoZtfTY6VTrfODxNxqlRl/ld+hz8vP
wk2zZz4mAt3E3J9w87ZvJnlXJmq/rVO1+EkV+ImA8QgD5fhSlSGucIXpZFb1o3z5VuoeuY6gq3t9
FLuZXfazSYAyJhF7vP1V1KZNvcKXflA/1f8wdmbLbWPZtv2VinxHHfTNjVP1ALAnRbWWbL8g3Mjo
243+6+/Apk+6nOdG1Y3IZACkJFMisJu15hwT5x8woKmbL63eOIEsjo+g6ZXKq4+JlW/StCUaIBaf
mggjWUN34oRtdPyIdRApaJBNjfJ1acb3QeTx65x47Va06O36ZZWn5V1ylHvzdNIBDMwqZsB8Jvw8
XSOQzExrN6aqNvumQZkj8Q56L9pzUzT1ziABNpC8GYBexCf2FhvXbB7e0P5OlNtkGGe85vIQAuIF
bmS9KkpIZBCLuxem1i9C8brHvFc/ysheYeVflXgQB0IGgKLX1D/qwvsiGYpp0u17tLpvI7rMYXW/
oNObjigwDH/xcht859zeVugSgWUNRN/qYXjMCbvfmymU/mEOc79ddZRN05lIAMdH+c9KoRT6e24M
Tc32jTm2L0lPCLip3/cO+cOxkpO9sIaq1JW2Z7eaX7FSJkFtQQNGQ6l/yGeR3cnTuSmSM84PnOJG
E22tEPCntBeS81N/ivUq3WM00DdjkYaBVFbb+eXnIjyGkWlhcLpvQB3el0nV7I0yJLTXHOFSGHgS
hQpO14uheQTAGsmiERQNAKfvJAKHqVY8Gi2FyTXl3ksJcrr95MlUh00VeZ/TxNW/rAei724H6mil
EDark51VO33VmS99UTytZzLdLCWgkxjM+CFk6sabCx5NCsPkclY+1/YAodKh2MoPeuyq8CHR48BF
h7S/7REoiTvXagCeMTtXbR1P5SYk1ER7yCYEMFgCtft87Jb+3fQaPi40mdWmUoZ2W2D99m2tfIyW
qAIE7jl3tFYoArJLvx1plZltU9fVgm51DreRZhxuAGKr3zWrFwjxrbdtDaFtnJVUKZ8bswwfZNbr
x8ickwfqLk+FMdjBDRHk1AvsdSDMMJ6mbYYO+H704mzX4Tq9HbXrEZ5BJsxuMF+ndroWdKw/MLT1
B4SrKQljGZtQ2VIgZeWLQ7RBvCIBbat2IAiUNS1NkIDFBHuUSkuz1U1ETuGsRIFqle6V/oYvuX96
kpoP8ihdlKe4XOgPrTxAYzGrgzMVevNVnRuqJ/Qo2JM+ySY/4YFn0QzlVlWgH0m/ggzgtapOuWvJ
3bBlfBlrTi/IWYAgHbJW+zZhkJVpqU8VyfT8P367metbDRgqKz1QTj3UWEl4zZk8+P4eE2pGKiG9
JPSahHnGZY1q4e32GRhpZe5/VR0YqZ3NPHdV4Kkv6YJlK41LSl4SRBoTU40wgG7RWoxMs0rfxnla
PsgjSM/QjlzYIuNKPimAUdDWmPdGbearDJWo+aHPSM5a1fmw1aiO4RhV5/IoiwTSftQ5CRoFSztm
g7fsBUgdv12vGZNwjpOWKt+cVS3uKr5orfY7y3uI/WpaBajb0m1UK+azodEccu0BTo9lWM+zZYQ/
adeUUmiulMteVwv3gnTLcf2qVxTfabyZvVfVvRhzt5fDSKsjJZZXxo1QBRWo9Q2aJbfNZlgYNdzi
JaEaPRlvZdyAv4LgdcM/jQpdnHAVM8twNsN0R5xfDk70SePHqAwbd67XOgSFUQXMbHvruQnyHbtM
92xJD61IloAsF7z0olTKI+L1Nw/fF5EW8bSVnWABooW4O5M6hdQRryUT4WjRBUwOdVJWzW0u3N2t
2OTF7nVuY+soNYJ9l7THSam2XqF/bCj2PdSZMj9FIrxWqoAQ1wHhvelauLWQvoU5WUKTebWh+W2Z
X3GhpOW8R8FaBFKqqlv0ilAzQS8Er0QSzGTcy6NRyeejjgnCx7n9YzAH/YM6Z5Dx0+oHzdLkcvt7
ieaFotNwQH1tPEJWdtaunfV964rux+3vplafMCXa32GGsR1QR8oYlGQ8xHTE+cEKkl5ZdiPFYSIW
xZenOKN2txa62jOAgYfeyI8WVFEeaL0uwG9169GqyxnJAEWrDQQ2AFkZqGL5kTVqfWfaZXsZ2fsH
VV/Pnxl13rwJGXHWpv2GaKwEh5/qnPibdk/YASYwSvk2bjr9eusY2iU2opWbF4MJpN8ORq8alOmc
1l/T0HoqQ2N4K1GN46yq+k8UOdaaJ5L3G5qtA3h/MhHEElWZjO0JzcgeCNZk+QX35a29NIV6kAqo
ZphexEUeRfUsLvH6HEhVcSF67H9ezTz8h7Ljoi32mtXA7+Rl2q4aUlqls8blVJn1oUeTex1pWW5z
gsOZp8woCIVif8qN6cUsJ/WH7r10NXSonKE+6BSap72evxkFuPiftJJoIkd2FUf1pMMFIrPZN4Su
cXXVOdzHsNp8c83qsarCvFCzDHrPRlzS5IIhRe4dTmUai1tIYf3nEcm76rEP0dfWTxJJv8T29BJp
T5J9I6ZOnshX3GGE87RUzUEpy2JvGpxKHBw4I3EfVxFMStlUtswxewR6We7juZm2ZqP2r82gZFtL
AyGb9vHwmqjk1sSORzt1fbXzptInhkTcLWXZv6Zmd53y2H0Iu9ZCSkj8u0XHP0gVlgtK7k6PXZj9
IMvXer3JP6FJ7LROZ683DGSZAFp7rZv+pYQOcVGZy3cwcV3k0wiXc1InB4jv7KHgl3o0CTvvoLHE
ehp1yrRO19zLMzGq46GK3L0+FV9/CUmUkMZF0sZf87XIVNcZChRVr6lYJm/CzMUb2fXmxtas5Npi
QTlBvxvRU8EewlPylKHU9XPVcL/C7Q7aaQzfIRfA4kS6sEr/cO/S7VqK5mIYQ76DB/+9Cq1qRYnA
r1nrkCj88bobjbElU0Q7mnXxXX6nhOIhQf9y068kc4UmT5rwlXxINpHN8k9ZMEnLB5kuQMJn7ttT
SJRxm+gPugVVXTbk3GK5t8cYt1Bjf2C9MJ9kMh4hxQA0w6scLxOASBsL6GxgFKF+BpKR+lJanK8N
5lxQ1F6oiPXZmvE+TcrGG6HDRoD4XkCgz1g+a83v4Mi9wHqelSl7sMNhCVww7buszVbkrob8h8ii
yO9thgsd5+Xtgr9d2NoW4pF2nRnk/ZQdESamrKj9ruymu85Bu5roafLB7Becq4ibvqOQ8N0yii6j
0jgbpyY+e8gKGjTrfCMy5aFJuuERt2u1aTuQrEwX9RmneQe9pKIDMTv3RdFmL/L5fH2+UObhWEaa
s829ZGHlP8RHDHXmi1FXz2Kckq+gP00IQ865Q9EsO6FJWNFDrbRbX7QoleebKPq2Caq4cS6aZvRn
UZavcELn86+HfOj+9VS+MBMl7luEw2xK0htAhWTFN0HcV4ySeK4XVJG3qrs9Al4eyJ/DSmqxWMPK
HCSoI5kZKwqhOpf0KjW4DfOTFQwjYlE5uMphdnwG9jAwFcaw/kwR736hIFfp5IFKU+nHxI4eCAkQ
tA/I2tHKJEbiow93cvD4dSpfRaf681V9LgFhDjH9Xa2jypFEb31YF9e2JrBIC4foLQnT7IhdX2zk
q0Ne1ltlPN/U1NgvtEPX9FJsG5lYd2feihdx63bWRabwaHX1Y8G97vepYu4oYGMlX1fkv8ocFpOF
bwh9PLggFHcUgbwA2Yn62GvrppzymjzD53+QsAh5RjmPEJX3REv7i3RDou6Oj00LkhLnsXHWvSHf
yAnBtKivRsr0LJ+n1ZZv6kp1zro169SwyuaR3f89uc71WwIr5TTGsxpY6ykRmOo2dcTG7Gy0TqWu
Oj4UaN47b3gxwu4qSYxJBKNn0MJon3ueLzl2KH0F+iVGkqap2gfXhLo05SaJr63S2t12nEmZkaup
zMhgFDY9hFOEOePG6plA6vKZ0OzhODmR5UcNVrpi7ksMFIbLbR6+JPCLL4xv8bOWWmpgGuWTCbTz
5KIQP8mjCASPXc/3qGVoNK9iGgUciB8yAl418m/vu7rr/Zxf7MW0ASWut+HUuZ9ElacPtV64qKhA
eHN9nuu4wBefOu3F0AgOJ7Wtekuayd0lFYs22eVQqqEIomKgi6mTUVimidi7sTHdZcgNfI3WtC/3
akiPB7poDS1uk5lFlip7It+P7G5DPpAaI8noQktaT+UD0WG+85pRG7esu+zPu8QaIXgDryCVqbe/
VLWismavzRPMI2urdBMh25K4GWZufpXguAxTIHcmykXs86Ddkjs16U62ZX4r1qnEEOSztImoN2ZK
lCnRuN/Y6H+Br2b9ZL39XMK0FAzDBT2zlP7DpygPSkZkbtZb3/69d+H/4VzwTMuiwElOpMUW6C+4
SxRWCnU7aiuifMbVUu1/tYgTsU5DTvogS+umApeXuN44CNWWIgwbWtk3kB2Ev/QSDK9cdqkTgQZp
YxJ3EzOkvTaKGJ9b9aNe7ddSbSafv+nOpvQCEYGwxaXiPl+WCKQQC7lhhbmOwHSsInupWq4u8pOm
U2zgwqOHCojEYXDui2F4qZNoPlmpx75wfbXrmgdlsk4Lfvm7Rl+mE9ssYBvsMFycJ7RdMdSjRkxI
rZ1QHQZyDhAmbYMaiCUdBu2QegzurUxMMqrV0NiBcHfF3psm7iLEvtcbnaYJYUsOAGkOjVXZMIkj
FNit1j460TDu//0nZq2fyG8gFvSRhuF4BHyqrqr+FcRCZrOrVWorTpgzzlkMi7GzY6r665GrmOK6
kLi0QYpmvXSNRe0uV9o9Ozz7Je9Qry1VMkNq4JT07/I8j6SaqFVvwzOL9fu8K+7ktwJ36YIKxYsO
qbMibayaoEmrXX8ay8H4CE8YwzBtpnx9kEZd9pw0Cz02OPXY7VCBGx9wnk3nhVYwf1xH/QRFlICu
JbHu07HVHlplxAEd1xrhABFKWBVHx21zE7rN8DZqa041QSOKg+HVaBLxbFTl/B+y+v533IhuQQO1
dBUxIlrgv0b14axDKlXP1Qkl5EMaz/QQLU1/i9peZ1Q00ntSA5IAb1Xux4UlDmJVJcsHY81/A/iJ
sika0m3r9FfpxpUPow0uGxRQtzf61j62o2n5tWYru7Qf5pNdmE+VMi1Xtq1bfCRUvmKnaI99zU16
aHDfP1DzH/fxoiibdjXO/jq9rdoXum3//sJC8/D7lcUlpYGbJEAO1o/juH/9U4gkLpOmV/TzbakS
qQTW2H3Flh8DWHc1AbyWCiPztsApS01YIZRzRZ8Y9M92WYFEY4jKfKdBsPKTxoOh2jXZxaFGdPmT
8NJP/XytqEYebWppe90R1SMhyW3gzJZ65t7ukWVG4l5WvbqWf6enBbctCWq5q3v046uGqx+D0GmX
rZU70R3Rcg9SydmGVrtxi1GcLXCG25nt6s4aUAoukRUdnfV+RHLb40wqYLPG1SPIOv0bTPtfB5Vw
2p2A2Ubl3EtPXufogTNo1mtadxNxCWUL6reyXm30/8RTl+5x1hP7dR1LfCTTJYElITdbp1mnLHQ7
YmK04sMcut/deYXRiKagZZd3iCed4a5q8OOaq48aMf8WI0e3v5keUy+mbR+uxhnWJY1hfMGvWh2Y
6d+1KSU/quAu28QkL1JNBrekt/bl10OVmwmKr47e9u8vdNp8LzIz3xg6obGVC0NL3ri64oX7cSbY
qcRBtbEXtXtrDPcVxXn4HsYzPP0iO0Wjox3Y9vmrjO97usSNL+xYfc4LgdrAIQFCsfSPXLRkkbEu
7kst3owCRiBJF8XR9gYbKl5BxQU5r9pi9h8n+uFCS6NgWX9NIUz7JE/laiwSJukx5WKThN6/S0hB
nn3QrKH73scYoJqu+zSiuvHd0Y3u5EO4HpUmclFnRrhtaZbqtzNBi5rqol1oq+yJaKmgrtv0QT7V
W5A+GkkpCmvtSx650+tg9z8gq+Q/cjsostH8MfbJ54Xo3QNJ0QYGPvBbEgKQUbhmPJiP9B8PpcTC
USQdNyCWkZTG9ZFJIN62ECI28hdKlFyDb4xHT/66Lp7x/wCOhcL1+w1se3B/LdNgc0mdzrDUvzC6
EBTmDHTecLq1W0cbJKpawWKIpwQ0w8A+9WYYxhWg7yX8jDrjCWFAdBKm2W6wC1kbs+1ebc3oziWZ
vq5c4hA6An7QK89d6bxJBeVNN1nxVLh4b2CQ52OZl0i48cMd+4HG2Go6uvXu1gZeMlZbHG4Ihc3h
pI1Jcl8JgB0Uw5NLg7jqzk5t5CzqVR8XspxWtT+lZuBc1HfOAyjLTRpzU1c2uA5i3vPXn0fvt4xd
g+CW5yysPwM4mV5sDzp92MI4ThvrNcmpUa/mh7SOp2Nf7cpFU++WxPghb7d6PaPITX2Gy5CPNQnU
OEJ7EGtnS9TisWgaNIWrzISwJg9VOpqSnMH0aQiVp1Q4ERNwxHi4FhVFWU8gmMOqhMFKoh6dKzb9
mU+jF5bi+mA2IYCPwX5Ksyw7WkTbb9FjWDs3ahsGAZVtwUi4kKGN0yVJy8ek68qrDQT3uMQOAV4x
vCO3EcOJ+J1xOxkGAvSyO2fu9IXAlmZDdnK7aUR9iCOP2sQ6DXn2rO0ttuOfetdaPfNM2RjhasJv
IgbqdIYXPzb3TmbtgNsv94s9QFrrp8/4uBn/CrU+S8K/86kpRPMf1jPuChD7bT1jOIQFsAGl/QUO
V1tf/xdKq6rMS2MoNCa1MUQjnXUwbKllkJDhVFc0rFBHYDoa7RxduoQRU5IssjhClR8Wz9b6fPvn
85AIPqhGmhzZXqi3/AGvwdJgePCCZANJBUV3MAuNKUTkz7hBvggOgmHx3F21EEtPxrarX0jABvDv
jX6dL8XTMEQgguY5/TTSdPMjg2xEY1pVFJwJPfv5fO7UxqNlhqgJk/J1mDT3OHYWWaTrKZz4Yg8L
8fpLYdiwij7QgSHIYVUdUr83kLrm9VXra3y+Hb7FYUlYM6kAz+qwmjczdqKN7Ezc+hHtAgwSr4Pi
wSzOW+frWGprAXb57pJp9vsBitjbM8TU3TkG1OHZTRTcwvyqBAFVkNq79qBEavof2IHgx//6GWNg
J5MeWTSQFVvz1tf/5TNuKLd0CD+bcxHj9Vz0sTsrhaYXZ3V0Sl9OzV6IrkytCA1FQtP1dnlqFk37
gMZ3O7bfXKMBoJZ7e/K8NjcvJ8lsD10k7KeROD2/W3dTfEyUTqPNdJG2g74a5g/uqRlpjkZx9GqZ
nXWOs7WaU+vVpafQdvGiGXBviJhC7SvP9xik2uoxUW2cftK/crNZsFjLjlIlCO4KH78O7rSy3Y0X
VvGJCGj1LYF3j/Lb/qSLat5HXfpKRW/yhZuxDxb9o11lKqAM5GxCZNemTrXD7KrNxjb6+LmpdlM8
9E+5iTYGVFqD1K8Lt5lohzNoeveuzhI2HIIpuzYN76BD1Tvr00Sox6qd1ZTwLrWZZm+DYVKOR9n+
dZqxPaAF/2qt8lKpMb3xM+zhx62GDy1C5i1mKxFJHoVhmR1uZXJjZL1uuF206XGGfk4qQWuWVpIZ
2z/iXRmiI5GUArkm4x58ZA4huBc46oXl1UBNv1Yf5FG6HlVh/bGJlPiIVesoe3dS9Ok5Vn7Vsekz
LGnsHcBJTGAa462pWz/MlkZqMVpYa39pdh12rNsONx4hwLU2byQGllGajVmS4Z6NaJ4sscoLTHm3
kmWmEiE4zeG0kcXL1kQ10hsJdsaKmr6kg9X2zO+59Odbe3cJCY2TBLURBceBDj+VZeTaqzhTqwN3
xNrjRHwgIA6mS2PwPmfVBkOE3kCP5gK5GTLLPI8/u2HC2lEu8tPih0NHf3+TIbRlztJ60OzdiKnc
d0CQqXu3f0lW4OetGxki8Pdv3AtsRrYvWWoNnLht5cU2jay8O6GdOfz6gJPIQlwa6kPwi2CDI7Ph
0y19+ZRm12bguZ29kT8thf9N390j/KClY6rVuthkM9zYgfTjU1zoP49ErqDZN42NdFtCFOSGSFUQ
IQkWiLGO7xWvMI9yuy1nHfyjn9gSXwjU7B/aEWqFu6Qfb38HeYqUdL/M0VFuvBOrizeWMVKSmUnp
bobxxRlajEFANmIialH7l+qnweKCphyxJQQwQhI11E9t/obi/TlZlS4DSQy+3qTUZkVAdnpI5nEo
HgZ1JE87qb2fEn0M9t+1ivFRruZw7SiXNUWo/C4Vi+YwedvObZLbDIRxn7cYZ6/upL9mQuwyxek+
9HRxmEWnyHb93sAqJydVqxg+kto4XV0noS2veuqxxkLKTMAAte4bZV39Ri1mt733moGKtRYT1eFZ
8Jv4QfCXpP6yQGyVpOLslA6tK2ztN4ryCDTgIoUt8mFVLhU9/K2MYQ06Hs38vE3DjbUUxqX3zHRj
T8lBDoCo5vufxraQcilrV4RLuCYBpYjIfh51dhNNpT/SSi99L22bg8PlvkvZF5xZK3QXldiqLftT
5Wl0kPHRUmtflHT1+Y1ipPUStkEnKnymtrHsZSV8WE+pQWgoNPuNLKCGpK6SkmyevdmKd2E7asi5
18Y6zgtSPNv5IvFlVm1dY4VCWSu9QQvizKAwiNHL+x7/GQPkXRYn0yZp4viCTlB/0Ojg38qiA2YY
cMGoxSbjC7m0n+WBUoWfS3UwHrUCej7DmXqxEQEtTTqdRsfGWIq3GINakg6+JF+BAs8vpUoerzkw
yecTNvyl8kEKIY8hvSxNGw4Qwuby4M+XyHyycvFCWmn/0ozYSmIxiiOlsOit0lAT8atsPOwNpxBO
434tRbFbMIAIDOAja++DUfXEfq7qomLq7DN6o9Z86BSXIJa2ukqkHfNivRnNKd3IawUfDa2H1L2s
+bpp3EDdRkFzMTJtBP4RYx+i4TUggNxDEcB1MGrXWlrmUxdBhjRF1eloPeTVThlhpqiFXYAJAn+V
67w1vxsY23QIPXv+mk+3ViWiJUx3q1igz4ndbkOhHSWzCMcCaJxGhHtr8ayATRjpvGuir3wwvfNt
PrVy9h8IOQOpL5bDrNQdS26l204fEIUhuUCfKB9wz7oHlxrAvzxHzTy/uwVsKkP5yq24BENuJTdR
rPxrFXWIs/zXKzW/EGurQj9HVXG3pkLvy770fh4l6sOSRvZJboopekV3IJSsnL+YWLHWkYlIwowo
C8j9XEdn63bKNrLcwEmkPzkV/X0zvHoL4ZPhGj4pj4yYy4QVdrqtyYghscd8WpiQifndAIClarBY
hP11EBSIk4sSzrF+hvQ5r/JrszwfdwDsd8qEQlMawm03fqSa5D4LexnOv56PPZJq/3y+6QgG5e4E
pdJOz3aKOzJUmmwn37+5nnpzlu10i2SBUIWy0I2PuHv4nFGUf07f5T+lF0YJk8+ColCU67N5rSlB
NyjGJU88dUsc+trhbW9rxv/6Nv2f6L16uG0AxD//m/NvVT23SRR3fzn950tV8N9/r9/z59f8/h3/
vEu+tZWofnT/9qv279X1S/Eu/vpFv/1k/vWf727zpfvy2wne26SbH1EEz0/vCGg6+S74Pdav/P99
8W/v8qe8zPX7P/74VvVlt/60KKnKP36+dPz+jz9W6uV//euP//na+v7/8UfAI2k8/+s73r+I7h9/
aPbfNfKS2Ud5NHswPth//G18X19x/462zrY9m10W7G7NYJNVVqy6+Sbj76oLU9vTVdUxTXut+omq
ly/93bY0hz2t7bKkd0zH/uN/3tlvH+CvD/RvZV88VEnZiX/8QbbXb7sAh7g4BgTd5p+x+Gfsv0ae
pLqj1+6oU0JTY4tGc6SlQY0G2jh4i1PEk4/lNGWjb9o1LU8DA1pgLQAp9y1WMGRpOYpRMEhqEeg2
UUggpijQzvtsgv99l/TuEv9QmhAd0eJS7Un80GNpA+6S1skTJOlc245mVYVXwT+cowCZhKhqqA5J
MrOLa2MDAdOgLt0PJ1aY8Np1ZXdecl0DuJkak3NQBLVvBmfaQJvChN3xkiVdRnc6XKANfdZJeRpW
8kYRxzRRvSjd2aPDz9boU4ujo9i9/bWARbo82mpU5E9AfxcmAnQVXxpPsbSP+mwr1d1sZ3F51JNl
ij8AOGgHulCua5Y+1TuE735HmRLEXBYJLI1dapYGi26yxZ5JQ63R7buVCoujFmsWF0qEMCHXL6ud
80jdL9olrlsb234cwm9jOJHEOmiQtUcwtkXpdoGCrb9/mxs3aw6DkzYLIpcOnlXl523R6e9jNJPS
EeitR9Uh6oexvLcxDtHkwSkx7PNqqZ/7JYcYG/aRrW7sUFMjbKINixuKMqWOOKtQx9kE4l8CoyDR
CQRABl/RQF1K8sOA5RN40hcPbzmdnoKeeOmbhRneOVnWRDFleNutCKmdNWv+pEcJxDnXafX8MjaG
GPcdC9rmu5mMTZkHjIB2ugLkXa15TAwDlrlf0kZS9ig6hXFITbJoH6d4ibIgTNvie14zorIlVdOJ
+XhOQvvTrCOmRIQ4OcWmxbY0XucF0Q5BsWolHgy3tqJv8RCZb9hjW4Kfu7C0r2kCdjMo1qYIfOgY
tFs2plX7JLDXawEaPyjdjofPadMYpFxvnaJDq86WFM1FMbnViEaUrQlQWI2kV6YF+5HEVSX8PIWs
QHYugoAPaq2ayaUlKgqkLSwsMilqRw+3dGFDHB1OpXnBQpaZdYynqnyb7RkMtBqZYblrKbZoByMk
HeFcEm06PTWJYc0GkQ/YZ8ojzFE6yAuIm2mbJGvAC30LjzzQymi1/pF0Fva3pdN2TCbCVdmIEDHr
F+SZR0d3hjHo6wtfQ99unLF86BVqBPzAsK5CfN6AwBCl3GdgHZdThItYe3DDXLF8S00W68gwQdCo
r4gBnn+gCa+nkIvYXv2hAaDutg3ZWT1+QNVCxiymFQY5K4Uw+FwMQyOuuMUlyFSsL/5iTs54MqtC
IzQvgVtxjIXWZZuuy4Thh9Wkzi+VcDuM2JAoCLNJWsyyfoyLd4AjnmbfvIHmud+3K4kwNqyCayBx
myXoNa3Jt2akUfQcTC5yNAnIs6tA05Z8+Q4LJK6xZIkZpCpoKjc8jGTujQ+TRTlu2yND146zB7Dq
UVHVGoHO2HjGlimbe7dWl1l/yOoObuAIfyM5hk7X6hsqVeNHPAWOusl0xqigjvXJRBHVKS/UwaZh
q4BQrpDp5H307PGDy7MSaVF3HJxS04NyjEqGkXqZFOeTPXl2iWYegui21vPcunKzYI/EjD8m30oR
haAH8yxSAqpE/XxmJUnTA3wFlv3UqEc+7sWBIdDlJh5hCnhoa82ypAfTLeip1DK3uRQzC0M7Ak1K
9jHZ4JjVFeGoPmp+Ft6mR6ZcCt7ETxvUVYHRK1AI2rSEf7Y4WvUiPJG7e80o5x/pqsYKIkz696Lw
+BZUUASGaW7BmJsnFfojBCCC2qdl50SSLaRW3yXeaMwfGqVqw50WhSEJ0caUea8lX1K/skEcpiAy
a/rARBCq6v3MFarv0nEJna2rpi6mE+gQbr9jDRZTlqZYk/kjht5zrpANCK7CWxa24c005yRjZg2l
ZggVSnLI6c5OhCKm6YyUHZ/V1lxSqppGmiOLG6xBKQ4Y6R3lSPU3TM8NZSmoho4JqE8fS2PVVRsh
8mxfnYuEa7Ef43jfad70OrYReWxtNRLDarcD0dILiQrXKMtLZROOwxq0kgHuqysMGAHoJbFbaoqU
vpsu0etkTx2Nn7wCmBUmc+ZuKsbO1e5TgfMqck3D0qQB22O28ewL9EtxR61uvo5EAe/MIUZQNzNj
INE0MTPnsL8a3OC+rSvKGTiC2DhjQ41uAARoQSd57hNrDU7HwWrFXXcaAQZ/MTuzucN+Se0lmbXn
3sonNESD+awuvc7ljwYGRiGt0bas74Y5Vl4tmoQHpbXSl6pr8ClPU6Q/inmqz7nTqLrfVzjUN1ns
GHclG4tNwaLcRyX6bkSRTcKUqW7SVgcCjm6ZtlyKZytXoleBCb84xTZp636bheXVHBIbv6da09Er
uRVqWgc5xQFb74CJLanxZSlRrPkzxYd7nLvGvduKhuXSkHyx8XruCLj4ntTRRwLvciLulGZXdzZD
UDiHn9gkZ0/sTV06oHpmHVKre2yMSrvwMS7fLCNiGk67aoz9oh6gG/eNYzyhoMAGlndW5iP/tb7C
PsElZ0BG9kNkLtveMudDF6kYSJww3CgiJGp7sAAqQuQ5lYpNKpI21BdFa3UEid2kvuf6EO4VTKoU
+krtKxKb5jRofXlIyf9S/HkyScfTKQH1Td1sDHdsQBJDRN3SO2b/yLxNd4EmW0C7uL7LWSq0Puqi
9GUZ9XmvVq76sbTV9HFNN+79sp9mouyBDfsNLsmdpVKwjisibDyjbsAnjxGxYSEsx6doKKG6j70N
gzZFIct6sOPeFL2tBdXSJA82xaHYzxuj/VSyPnoeWsNzecOpx8iUImzAiGNv6VLZ+CsIA8y2cduC
WlIRSON6Se8b+rpHUToEf9K29rtmQerGGhiplc20ECOHtLs+34V21B1YUy2bUl1KuqVq/qLYrUNm
t8d6i3pZNge6kbIktZW4abcpbrSDUac9UkvdZdInn+cH1tXlIRX1cqT6ZO5Kz1Y10hUt7UTkKkmh
SGbJ9yl7HS5QMRHnoyT23qsnB5E9PuhuWkKG+h5GL1tcSjAU6LjT0HQVPtkx6guAqvZDi36Bv3JU
ldRyneoeQZ2xa8uYopdRtarYWOwydxmjHaLI1JzOZRGuzvIpwTCtOVpWvvcJeko4IraTQXctLECN
WtHAY0ra5HWeYNg6fosTHVoa9ZnwkEdzdkzUAR6RuYxwv9QJzKgvCjDl/uS1H9tGL4mJXIi6o9hk
Vv5ItRaWqFETFRm1Yv4+KJ146MzZuMvsxCDVMBIgzxNCCw/Ea+EpTCLFPCpN602kiMXNZzobxbe4
6Olpss5bU6F1W9kI2p1BMTjeqyitZY9AvHro+asHFbLo88J2uvZBaHz0wkwl3sDIL0mnzAfHsLQf
lCWmPEgWVfvcukZEPLIxfpyjenheYsszxqekSNpqk/ILfDd0xbqr67Irj6E5LA/aMp6Qt6nNlvVm
8p4bTf/uVqGCDlE4xHiY5tSmdyokQdckcSG3syfkbfH/pe5MluNGsm37RShD78AUXXQkgyIlUuIE
RpEiesDRN19/V+RLs5KYMvFV3dEdVJpVZUkIAA5vztl77Sm0yGzJ0UpvQ3WFIaQZX1Z6euq+sPpB
8Y2JAHOAGBYBg3GL0vJQZ1TuAkSWm4AWr9ASRboIjE4SsPvZLodE1oQAp/QiiKEbOM64TktZY6ns
/klbjJ6ayKC4OwuBvbazM01eVemKS2glYuZzBZD4ezlO29cC5SswDbtbEmriTfG69SmNoHrStBFE
ZLxA5rUUi8hlVAtRndRJxiyT0ntAovLDmXrSDFi40zxqu9x50TPBF2e3VU4Zc+QP3nEmMbpno6KJ
BinLdGgueFsjxPJlypW2AsZideMHkhb9Vy6v4JApNAgnOk1vgnH56H/tO6VxLNUsLgMoGzdletrU
QGct8O0HdAAUy4AThG2gRtZb+zqUYT5fUWDJT+re+aA1b707+V5+h2Oo4hKkpGmaevn3P/e/FiVd
tpLXuJ4XZJ1xidMdgM5PpYC/D9w/H7DNDy7C6f/ni2R1Z6wNF8GjXsenePnx57/+o3t4F7+Brn8z
oZAFc8r7t/JIqdrbPhH3/7urvOsUQtTrOV21qIvOyvCQzmesA3++gva+DMHL0Blftm5R89BU/d3L
YOVKEqxJgXq06Lp5SQjw/5yCy/FodH3wTi4D7N/N7b8GIAUPAJ4u+jJ6oO8eWjsaHYbPLpgi52js
i52xS/f6h8PrN28e5RoD3YQNZrCG/PrmgVqDAQF6IHl4wdIlT7o7JB/cyWX0vLsTGBa6oBHhCEN/
n77Spn29NIJdxWzgT8nMW22NI3b3n9JK+fzBG/q1XfzXUzMN2yZ4DBIdZavL/f70uThAw3VdgtIK
888sZffjXXFUQkkR1XO85Ft6Z/i0Aq7rr+3jn6/825sUBNxpFioaGoy/XhjCoGHU4MJkz/wA2qYS
y/OSPm7ZB2E2v3thAMM1y+Ia5PW+e2FGGacOu+YgBqvsmqVXpu0HU5/2a27b38/wp0tcpsafniGN
Snsa8svUt4amnx3NA0DaQD3lH+g3tMtf9I+B8dOFKC3+fKEYLBVSFgKzfdVPEHJ7aTB41YE0y6f/
6ntCJ/LvB/duZGy9Km2Kd9wVe9djsbN2ZpQfP5quP7ynd+NgqOSSo/jknuZQC0gTCiq/3otdHaah
dfvnMaf9ZmJlXRCX9ckwqc++Gwxmqa9FMxV/PUCwXUaw7e1gBip6IqorSEOOvcqtCD646m+G4C9X
fTc+FlfCgbhg1w8FioxA83KM0lz4cpOd7evIrIL4o0H5m7Hi4qvXTe1SCkb18+tYaWx9JgqQjf89
FTUr0vaKnyCg89Wg8zm7fnS5f84jDpfTDVtDXwSY//KN/PQNLNsy2BuBu5Y3BSQG/qB2qpg746YN
Nn+9GvzpSwnig73QnXGrHf78gP85lXBtWCWm4zgUjt9/4vbIcTaHywQxxPC71jiy2Xmj6Lt5mCk/
epmXZeTXbxAaDtokYeuORhH/3XgdzZa4DRLWLze6BalfRsqNPCu+ftuFFkuO3IEOn7/nHzzg3+yv
fr3u5SH89IApZpYi57p9iMbQH6/x0wEjKZ40/Uv25AR9sIT5qQybM5jNXvHrHwqBRsL76Hf87j0j
yjY0FkE6FZfuxs8/QyfVqnOAt2KYwm2smUZy2oRRPbnYZ171hGMC6yMlQU4P139+y/9c33kAOh4n
VRO2cN+v7wmNtd6UDVeOh/JrxjmKWvbaTp/XLRl/NCzYN3Ne9yY/al2vK3hnxgcx5//8jvkFhm3Y
eGbBFL7/pHrCmRCsNYHCBINQrNLolrjDBxf5zWrCIsViLNCV2mww3u1jertVZ7VqAogvxFoiSth3
djUEHMMIZErHtzof9YhCbenBMi06v9ab5YPB9s9p0tV0lfENJ4Mq5vsPCgxk1qQYkrVNUiTc7AUp
onBmjPvrBskl+vOL/d3VLp+SZgr2iYb7bkhRVS4IA2QFcPUWzFWSrzeZu0ytN84CEfSfL/bPuQI3
h8V0rBuO5Wji3dNN8j61B8ZvKwf9mrzT7BomK7bmJkvzJ/wC5qc/X++3N8f+lzMJ1WbLfHc9kwFF
/Y+by2VMWWxZT61V1NdOonUfPMZ/jk7uzOb5sf1l1/iX5eCnCSKNHTRXeoUqWq13retm7Lir+eq/
uJ1Le/Ey+2m29W4p65Kc9AOlCoyRcu6A4zMShYGQpgDk899cidYlgDum9UuD9eeJhsKFFMNcBbJw
jNOcKupnJe7Wt7parQ+udHkFv87oPDiHQAWyTelmWpcH+9ODS5wOWoibB8Qriqjb1BY3DgSmJMDB
IZH8G0MWEHAkP5jPfjMyuJ5qCcpxNmP/3WXThBQ4FxcwBZdjm7/kmxNA2g///BR/Myh+ucjlR/x0
b6qSayORZUFB2LfjvEg9+c+nil8u8O41LTCtFidBlKHmxGxS0d0bc2IELlXTD17Tb75crsSWhrnp
r677r7dSOmq6OV0dZHMVjjgbsgpiRPJ9iO/+/Mh+/17+fZ13QxzkhmVzAgtApnno+zPzterOf77E
b98KogFHgzFsszn79VaKONV02oQItpocHb/bySNHl4+Wq98+sJ+u8m6ziwwwXUau4upKNM0XFgh5
f4591XVPf93OfyQg+f9Th5zlj/p+6H78GK6f5f8BiYhgcPxBIrL9eEmz5581JZc/8LdCxPmXQznC
BW1GCUQ1LwWx/6cQ0fR/qdBGXAaxazDzmOyx/laIWNq/VItdrDAdpEPYRVkL/1aImM6/OMG6msve
AP/oZSX5DxQiVETeTXuqjjacHyEclnhEKe+n8q1Z+Gno0vw2RcInaFgQilOfZsSG/iCR0xN4H9kV
4CeF/kLTP1Z9wfEBei3SxBHfkwNsJ8FV7+OROZAAAIFgjR90rSoOKLZCfMb3g2LFwfZXH2u4A60N
dkatvxZ3lju/WCO0dW1RkAkWJ7XKD2Ig1sdq18ovHGRjA62PFjQPPRyLwj8xeYaqw4y/WCoLkgzw
Ao55GtAueB4T2pMEBilZaYdZql4yiIqeurRFtIkJDh798XkCMXNX0xRIdEkDWXHaQIlh4q4LJHvo
+I6U01lszewteXasLdUkALK420ZcKnTZT2VBHLmwezIS+3GORDyQMCr7G4Ffja7oqTJpglvjcBqN
0o4GLE4EL7nkJsTYpaWb9lj7aG9jZiZfxgkSSxwRA73p7QbiXZaPsda82u5ceZSD3/q+IipD1zGL
kbCr53tIqW6Q6NVZoA3wWsu9BvLh55MzhWA99ADjRakKiCiW21G0F+SZze4OEPH3vFQgn/TsJZ0+
0mgF9+pK1kidIdWYv3altY/NiMZEmv8FvbMvicZGkMKZwcoBzdBJpDflzLuNdohJOshcA4VoPX7p
i2TfNsuTadFdt58ZapyJ0LGuXUeQLYkTAIN6VoJuDgeaqyNhRFEVO98cOpteUxTQlxPjU4yDlanq
qSAZx2s+lcUl/bugTlPoSxCX9fcRhS9xVdrdJZnJ08GKLw1oig5ziVdvZR+5SM1rG5KmXciFBjFd
C6hI5ypXqmiYsiogDOLYL+4na8MtOUHLDzbjApO8yfL1S9frEFgqcLNasflk6RwHbdkuT3g6obLx
pwojzFyZ7m5uY0j0bFHbLJFh2TAqTYWDByGihM8M82OiQ9ByL6wafXuys+2oIknwkUZdyyH5Xtfp
1aY49WGc1wPl8tWnmaV6Ykm+yXKk8AEm2YO9Kr1iWm7MrD3AEbxOkFG6STPshEWFRIL5cIzpOrV7
IAzJDVzv/exE8FTjg4HoIBHZfl0aOG+5/Co3mzDTcokDAkXR9JJNoRKmaHYZGmhNVREVOL6qlMmx
sZOQ7dETKSw5WGql9Q2FRlLfImjmPxe2Y1QS2NkOuQs10aYDWVaeTXTvgv3PM3P9IYFgMCXWFQ0O
D1GNiMo1J+UU1WKzMjMUHCKierJUUnPaEpK5eFTEqPn6YJ9Bo+NXlNetI/2k7QtfFBVujtriUF06
mY+YBKJQS+vLsAgPoF5ahlaq5EF6wVfrqR4qGdqLOIu21xKL8cHoLZ/8l4E2c3GNHHgISb7gmax2
JLMN7rc5wHEacK/TQMSfmS7QTzfpXuEtrMNMoNlXruylUm6gBCWq1K5zeo1EcmCiJB/Hhr4eKioJ
KVpTIZ0x7uOZOJwsgzmU4jo1bHloteIb0gZEK6NKz9QaiNZ17ifXHXeqqBP6rqRLK0YNL5ru3THv
xmM295gLLFilGKTyQK93dYJaQatHE4FRx4i3yqOKidzTu9IJYrGCUCFDqSUB1FWraDIXBflbvdch
b8QLmicTUXamxruxScJ82c58xVsgYueAwO5iIjVcrzc1fBFJSrBgZdP+zUy6kv34sLlEmZTW54vu
CFua8zKpMMiBLd7H6paF7rQfaIQml5ci4Atj1ytfcvQfSzzfIaIh+Tqh164rMdWfcUB+gnMKXIUJ
fN/CYWYsLwaSe2/SSV5ED6J8ViFjyAlpjejP2pRMt6UcIpVO/Mma9Jsl7ZqdaYyvCNWscJqgia5r
SczfUtteZXcwU/va9t2FeQoh4hf2XEGeaDLkgKyEOGwrj2kw901RuYFAhhT3fO+q4jPrBIojxnPe
2DfxZl9NOJ4u/tNPetoBFS4ynrZ5VeSjE5KIeVZX5euwEfJszMy8tNA3D5HVKxI/TIMbfMtEmyI3
v7ATKrKue51VjxgK3ZTDoUWZhcQB4p+GVDEw+WckS5Rbw2wr6DKdH/lIcHKeT1ugVxBlt2+MC6QV
tqjOk57uk9RwEEZKvA1xF1RGe+cgXfB7YYS5bU4EY2x5IM6LVZEh3gM1hLj8JWNOHAsn3oG9aw8w
+P1l1I6LYgECy2ISDeanrNcj+oa5N/fVX6i/1Fszae5SxIdiwWiLChJpTUYmK0xq28szsmtEvOyE
u72p/fysjEjvUDyGWpXc4b8/4yAyI8t1DvGQAo5oxXPlWqvnTLzFtZQnzRivLoXY/eiS65FsO2LB
cmRRrSjzXYZDAKPBoTKnp1x5W3DqYdZq/SWbEVE12r0Nfr0uXUAovXWkDkT33CQfTkFT1pSaN41p
vNfs9E7IuY5GGgueAsQk1WkVNzpHcdPMPKvIi6tsW/e2DmVVSAvkRUpI70QXWuQxLJ+FebzfhE+W
crc3VzL2Bm2LNgdrMoZx88TMvNPqGfx5219iYof5HFt8CrmFMBF403MmBGLWUTyjNN05Wr4rh3p8
1gflWG6FjyrF+ZyvPUQvmVMltRX4ubJGWGC0a+RMFrzkrVYpSeOOgdG4R17V+QslrjDmn4HbPnH4
6nz6QwrLH7zXKZ/LA03YQwNl+2qk3kr7G9SLWeTRjObCqxHkxuhBiR+lEAxDoIfGGVJ/0TC81s8V
6NADmH0dylp/DSGsBtMy1pGRLXuBrupq1cTgAYNhdp2T3k9ldz0ueQxb2xo9a3KeId1C+CmGjgne
HoO5NCw+/xiPk9OeNj4BNXFdcq3W4+aqpNHpfbhmXI6SCAu7jYa2Vi9Kuy5jF9eM8ItwTkGywJLW
D+Sm573qwaG59BLVO7cEv7eAUpWu8eRs47KbFlFES4eagkVV3esDdKrEjCiZoEDOiz4CRa1cy8Ta
9ajFHrupxuTQmG2obBT+CWchAJn94RTTO65rFYJJpV0nwj2zwydfuSgPgDLgfWBQ8VSCNrQ0X5Ac
CWY7d8y93DWxLF8uUY1mIBpkYNliw1YkF+YOSU24mXhQ7XgO106UbDpEPqC2RUC1ktgcKFarHsuq
7jx9mss7s6uQb9TpeMQX5BIfbPZ7dybsuTAy38VfTnrf7JJ4st3bK5goJJLFHj8d+sDqkiixzXvh
kKtTtK9206JOtUkOsIh3bsA47UiHO5AXNB0xuPfHwmxuzHG+QsZO5lBjF7cKyeOiHsXVZmyR2l4A
rXE+YhYdEn8GJLjXJH00AiCfOV1s1+6sXbdpfSw2s943HQcIscoQ+/wB2PCdCrbn5JCRTP5zfqqs
sgnQV7bjCTBjGrHegu8r+/asZMk1zK0hasqsP4FwTvbdZvaM4KWLVLOtPPodVlRMpAXB6l0n6WI9
L5/5ocoegd/Bqvr6uKn6DzTRTujW6+WTWvsT2S023DI0mKTHKbtYG1/6ORuCWFMKYhCcfT2XCthu
6OXbTLLPINWj3syd16g1Dr9WOeeIv2+2tQmMxAKTIY5F0fxQt92yVY+AWBZgaMNV1feJt2jd6Km2
4S8r+6wmVx5kT1BSv12OEYuzm9LWgYKTjxd97wnZ3gFs8r5GKujPs/rUZIPu5ZM1RcY6+8tFqWRX
TRMCWd+ZnWv4icI0PNnslqbUT2R2pZVNFg6Q613YLt5KUFakreAj3C6KET5hI2V1tNg+dHaUbSQK
V405ouJtjkO5kK7W7eBOykDvs8oblf6cb5xjGiVHXjlrP0Z69crU/mA/WkZknnrpBIkMhdGxtREX
EyG+R17E1iADLJLH83UHF/CYAQ2Qbe+Zbv0909w0aDs8Y6W+DfuG1A+IkIb0i7FF9tqpRqAP+fpc
nnNQ4K2UPUemGlkjsxMRoEGi6UrgEMUcXGS3SLgMUEJzz/Y0dr6XZke2sbV+iqU4S7LN/JH0qrjT
sIgO6xe3l2YYV6sTKAs1dAqNedgU9sFclVu3XrxCMTxH9xNBTO9KYt/UDZfooO5e1LdkaxwNxbX9
Xo7YiWZ1Qr+0nVfLaXfLJUQOWc2VADMVozW638raN1pXBGlnYwUclhdEuulhAGa4gksnVmyPxFE7
gZf8XOUE8HCIPI0xWjtKZYEr30xF3zcwCtCLkz1PlrmPQhgZ4qQF2sqmusUnJNEPc2iXngUZLyri
+LRWxv2AlP1GKUHi6vmb+cVkjxjMCKkQgil0pKQdqZAK4wLN3qLSPtpVOUJqs86/jCm+Dzclnqbt
2Hv2Xe1ffsGyWY7f1k3mlyoQKmOlnwMqnw10soREoftjS+BTsdjPCjNYMjmKT7dsvAjPfsTf8ulh
xrHq9TP3MEIMgzZp+nQtJr+J1/ZgbuouaQUZImiwtIqcXbLNpFp8Ly32Tdvl6J/+IL2e2K+ZtDdj
+rQNrOwCo8IpxQKRmI17EEt/VFlZDWuDTZoZ2FSqT6vNVIwIrTFwk3VD+2wp5lNXFhExBbtsAfw4
tBGu9tFPUwdh57S+9KvxpowNvXT+3LpMrDSqTQm9l2xp4Z9doLVeVdjNjoSprPxOmaX0+6F1/HTU
HxwHYVWbsAVLtk9E21p+kcznqclJa605hiLbi8NyBjBAYGpwyaotYpDrziJ2ht3ctgXUAWPCAzHF
xovUZL4bnQLpM3reXBRzlIy66ZVORXwBmym/sALhlA0B8sCeYcufF9XcFQiPSwVs2ZRSkFCzimRN
eZYYok3Q526rfOsESrZlLV4nS4G00mbXqXM5Rej9VVzIz7Hi7A1LvekHOe1HEZveNA8hasedlo07
q0+eBZ6zg2MWX5fNHSPDXL5hG+Ek5+CH2+RzL+vEn3SNQ72u5KeOda8qmy9DSmyqy3beSLTBy1IM
KIlCVutsNZ9Tojhx71CeaYkEJoIL0K3OibNcZcv3Nw1Ia6CHII/Em4AH2dTr5OIP5PUSqohFAF7a
VuuPS2eerTxVQ6eVt6uYOFB0zzXOTc+psOpW5US+F3E2wZB7k+Y8F3aJJMgYQ46BO9XC+RCvYxka
0OtK1Oe+GG4JZR3ZtgLcy5lghzwPU47VvtmDxMtmwdRbPTRZpe4mC/evLdq3ouD0QQGqqHI16iSJ
EtDC1gqP5EyLMtcEoSLsrHeCQhNpqMB8rOl10WR/7Nmz+laRPhUFxC90nIe4d8TeHks6vBEpynOo
xMbqNzW7gA25MEHjbO2z+puulWdh9WhpExNAXl0TAcq/tlcPDyGJptlMXFhuG8dGZd8Xx9ZpmMBr
IgU6rOqkB3ZCdJbQM7CxZlX5TLi0jsejo3ySmZzQQK4E1k/B2EZ5yo/ZyuV+Kezv2Fc0ZJWYYBwd
DHHZf4OqHphGeZrq5BWTvwnljTLHJp4KqjSU4d7ogECXt9BMi9klUKFnsZROB2imebDQ2PqLWE+U
ku5Ikr9MSqsnsGgGZk9lvKIBw4DVpp3cAPxAqCWCi/8H3IcckgAhwomGqFDlFG7b/mhJfA1xHKYz
ZplSi7HSLnxAMra/OCMVForgA7vtXh7Z9F+3W7MeVpNMx34bv5SjgsYKwXtYjdKHxDV8Nkhl1XNQ
1307H6dmPBF8wPqrctocVST9q+6c7YG2R2cmT51pRXPePWCceiFF8aZPY19Oz2WZFcFYIgItDTlh
hr5hR8EMYk9LCJv3y1Bbmrda4JKk+ZQWVhHOdX7jmEMVWTECn62xvreK/h3yjwNlYA56/he/1L71
7RMe8gNeY1wc/RLQR8OLzgQd1CXi3Ipc2niElm8t1Q4+1A6HksFuoyX2lxqR3SYIglGHdl1ecZcT
+T3En5VdzxpfL5hUhh0n6wH41kMyj8g2puyOUMDMd1IQDCRWgRskQQ9GahLi4soAFJLmuLSXJdRM
Q4k4biiSeG9rNz15dPghgP1lujQixcwfmWiDIic7E7D+La3w9DSP4MCXGnH6ui1vS6acwNjPh6pY
onLunFCfmNsuOT8KxRuv3dDtb6R7JoyL22UVBDg3xA0uROkUuby3Rzf2Mg45AERHyinqS4GO2aOn
n0KHkBQiDJ1dDU4x06Y+Y7LTWgfmcr13THzq9q4tZXUkNQrgAoIG1019LaV63THPR2U7BGR6DP5g
rVCc+hnDVLbsNAc3DjHknlTKx1GDv5ib+1w12Vktj4YDXU0kMNJzoqwD12xOQ1HuUwK2dmjztIhw
s8ErLjy/Kb+FUM7Eyl/MlVkguqGMBOUucyTBY7KcR3ODYTpm87bDl0h0u01Zk3XUTlOy8NRm9m2z
f8yLrrpGG0DJPZc73B1X7mIXJ067n6Sp0Lzd6idMgdje1ORhnoYfRuPhRWaVKdNrPFD1Dayya6JL
A6ssIIuBFmh1YXus9s/NnKiBNrIRy6tImnEVlm3/OBbTWw+xw0+G4ian6hMNbvcE5CCjpM0Wt5IC
C7PsfZtSMq7GKmJzXvj2MLvBVsSN1wruO5YkgvTUlVBIkI1goOgZeFv5urzNSLJv9ULFrzkdWSRu
dPJgozjrAyydQP/B+QQQag6GqJojvdTc3/I8SlV8UhPBY9Du5C1EjnsNMl5kIDBnRVWgLrlLRp76
QuWMGAuxVmiV+nafGM4GIzeBvi7yt4GxnxTr3QhiwDPV/I0hQiJST1iGFs8R88/qpxxYaIFkHn4m
JmRDHWAskbLJ8oajnmzJlBJZIOsy44zZNsG4pICDXQ0NcUYIzuW/Lan5pMKpSx35CTPCgiFsVMCT
K6+YwW4rwWKZaFQ+HLzoMN6iRZfXkMQ7TzTW3qrrz0upY50HCByu1qkBDnBTWnQe4L4H9T0J4hTY
oWtdFkdjyh50O3KhOwRqNSgRVMHKK0Qy7JxYD5IL6t/cdFitlBg8sN+e2q3ldTI9CxyrQQ1pJdXz
E19fAwfAUPwON6hffSqaAmtruzzrI9s2t012ArA1/Pc0wnKIIH0B4AAc0KsSuzwWOSXzTFp7uwfv
fhkenFgqecbyz3isq2uV+LzrfFw1TxubbpdQN48V2GAr9cGmm9il5MNKEa4qidcr5E5pSqzMQOO1
bLiWgL932O7OmRZ/JrwLAxfQJXhhL6BIqI+oSoEEP9Z3Qik/1yPnGE1ny6Au+d2A+dOPZ6wVGfIX
Dx+Hu1cwD3mV4+CIHMwjlHg9HPuET5+CEuQsNulpgyk4tV+plOt+a6UB1IBDPWW4RvtNPxgc7G1t
fcIwPEfEclQ7Qscpts9X7AcQ/2vUYMdmTYJci+94wl1UQRD0lVxcswJoYaM1d3ML94JT2BOWkTpy
8tnPkBUOsaIdhfXA2eIaIcqZBY89YgcJMFmBDCeutmPmtjwy0h5rJwn12ajCQc9eSnNGMlXMsa9u
BoYW2DDkXzFCJ4rqGrXX0oO8BKW1NJcdTooTdQnok2UBWN9Ytk96adzDU9xXTSSGcSZaR1aHwp2f
dDt5dCXE+rR7JEiRZIQysZli+dO6/LQm9mM2UmKDcTAEq3Bu+ox9qK1yzGAv708wszKT7qFalq4v
hx4KOqjpRmcj0A7GRqDkCH9idu8QUoNwom2iwS33trrw0xhGnHD4BoqF00rqcMzKnVxEicMprVZw
DmtDe5d+V82EqsyG5683k96To0v8hbXSFNG/t9opn2sRTgVjZG7byKkr12vRS+/pXsIvq7+YK96Z
fpkiPJ2PWja1pwNUjM4ryDBJSBuB79iJyLnSpPraE5bANEiT0h4ZXIrSsxmIQ1thEdkgmEbTmIQj
755lLgPUQstj0Y2HajiTaI3BW3rooh6npoypramEYuvibh4mm+OxW/j0AYK4yt1bJIGlWn0mtXbD
7FWOJxh15Fe22I2VrH5SYRXFmzMcM43WE25cLi5RQxlq98VZhs/aqpNggyrBSy+6bBV8D3UpfcdE
Qq7KbNxsE1VBTuIEfawXWj3lmQA7FGckDhvUqWpP6x6l5RheXR0ctmhHyQ59aXRPdQhUmhmLs109
55n50tptTdmdzy0V9pMjtR7kaU++GlMmgdC210n6U4NdG8EM1o4zUtEEk+KOYU4jiY27vBfp0oZL
Mt9Sn78SiX6taewlLaK5GoKbDw3A2V3nku4nsyc8vNdF830byU+d6qjqxCMg7BtckN1ON4unLTXe
uHPNbxf9Pqk5+8XGdLfS1NxPiftGHBzhZZSsavEVND1+wO4TBFWIOFT4inG+q9cc39/KSjuSiTWS
m2njvo9TcaitmYMwVrMw6Y1H9ZLHZHXSxwNKqDp127pRifgUrfB0c1n9i/7Pr1L9hlhPbH+jRqsd
TMNO6y9WzW0BNb/ZZDBiz6dkDbs9yz2C5vOm1k92p/mr1ECzjtOudrTKHw3kzrYCoE7Sq5A94SKz
Gj/2oPz9TTUeYVixDMN5kFt+Lo2Y8xbZmzf8BXi5iHet2I8MBJc1YBV9Q6dpRqPwcVVbPEij0fpF
a9V44cuXYeuPYNDjoF/GN3xQYB5mNiWuKL6ootUPdXxfZ4rBkvsDw2hzNPXsEZQzMcVY5ogt12bP
WulrzSx8bNPAagEyiM/GgIa5zbUyrDLz69RA+bG1ntotk8bkvg7TfJhrxmu5Wi/d0Ll+lm5fZVqY
RFMT7ixTR3AwyG1Mh+qnRG1HT8D18PCfUkrq6sHb7PYZtx3Fg/LzZYGjKA6yKQNgvGNSCFAhiuFb
bbZuKEZKnrlOnGc63xtdBg4Do7IUAl6nhlNXZkcmmBfAFREhP+4OPCn1/8rZ9XbCnFevra9ggwu0
+QFDrE3ByT7LtP5kjuOjabP1lno778wmz/2x149lErMTMhWyeBygxnyNQx57YHoPlwAHJ40p0MVU
v+AS3i/k9wYJ4ijIq2yatGw+6H31UI/UFgpXf8RT/abkxklu40NWNV/nMa188sBm7na97tlkkQ4T
diTGe7rKHmOpV4eSwataQ4NaR4zT4wvROnnQvoIF23yr46Rpd/qN1lYnAjSbfQYTDMHe1eCSAbqK
RI1WSxB9sHKKylyc8GzQG+LV1IhpbzxMSnyuHechZVtljcrXLnY3SGMolPDmvdRV9tWwEncHdJaC
RLNXa5Oi6sFuzcVXqxH5Mcdqf1hkYIjsLDSbpKsyP3Y6zEqnAVtfKEetJ4tQVmPoOgLOPwcIdyZV
bprTIG56GuLk55HXw+JOoSZoU4X8r2XuQvLTDmN2SIZN8xe8QGFVizdRsZYbm8YrrMpbuZjBXMnB
d9FkU9ZEAAl0yiOKusp1vkDwBvy95WFJnRcx2sfFojs3YyUkCaxIQkOlFz8mY3vS5skvOEN5TeXQ
dLtgmePksCYgM4mhAnQ+C79b2F3gKT8NNkcCQifpHyr56yywCF5icmgAD18Xxk6kmzxn8oYkWhg5
AkXbngupDiTZgufYBMc928bpa5OYSZ3ksuN02mjrvLp2MMoR2Da1l4i4goM7Ftptr1svEqC9z8xa
hBUVqdC2CIVQxuKxN1TU11CswyWTBGhPrDtMPqHOWToyyc8lejMPsjKWB/Y9ID3KeQcxnV8mNRCh
HVvY8nunCMQ2CcZvi24w1WOdpoMlH/QFfc881r7JzMT9GxvcweK+XpzFr2ZSwig0sKzXy7zTnfib
HgEDfVwHykAuifZ8FY2nrYN+tSTGHY5TwChJ7Xq1mpTgupieExbwsCECQubOPZnqZrCgJ6BJyJ4M
R2eA1RulXApLUox+3Kth1xMH0qR954OLcQNsS0WQb4hbiF7oac0wKFdN8xptADmcOqPvJlTKTRHf
27QsgQPUAeXAxwpzL2Z7Kgzd3QwNBQ99ynanhoIj23NtDxinu43wmnbDHl71fEd5cqViE7mEhKKq
WP1Kqw8afeqjrWg32qI/ZN2Md7iKo1WZXnizOxMWBT3ry3NLgm4an+OSysQUjq5CRIsJxVk0ht/n
T62m3dTrpPuKu6nYhQHnrSyX1Xxs6KANSH1CdzS/0tq5QzNQR+2o3c/xZypthb+6r5p+ENd2qhzU
1SBoKZb7QpEPJJW//g9zZ7YbOZJs2y/iAefhNRSDQlIEJWVKyswXIqfiPM/8+rNYjVul9CMG0fF0
gUYVSg2QQaeb091s29pTZ+3Utt63KqdJtaTsXjaIiZB/pTsregsMpp5uM47MDDZH8LiGQXuoNQru
KpXXTT4BGdUD6UDrebGX2/gxM7STVETsP3OL6Wf+kmsKmxCRITJ13qmMaUOfj1NtyRlFf4E7YG5b
C4UTQcg5fdf3Ick7GR9bFcUUbdIw0nMNdz5P+SWxNiLHyN7yKdllOhWGaUC1k9rUYw0OwcH0a7an
gUaCQA5qHqd9+QEOHSV07aXx/HJfS8optuvfJavwdmosjpxhmd/4rfTkhcFf0WQektiy7zKv2Udd
85mTlFEbJP5QB5hRcdNQrpFqoKEYEGzU3tI+9xqZRxPDH099SEss5L2y/q6AedgZtn9jdnp6X8jJ
hsbjaJ9ADtrKxT4YsZDgyW7Q3MD6py1oq1tAW3SDlKpDozhPPFLLU2keDxxgONNgtQfqcUGXFHuL
2tWN3TjfYsX/FWnWK7wiYNr5m4GUx8dQPS7SbafOvjTSXVQk5tHIixfN934iFBnuuylydo6m/5Q0
/RNywTuvKKl+Ttlz0hnWUQ91Nj9B0Nww6VhOWGMMFUYsHfYN5lmk49Ua4T/1eUVLP8XO8It8qnSQ
dO2UGDapatP+NUIS2k2kolHqgHIcu+Eu8lP/IPntjwEMz4FUM76EvCAWv4B0aJ0A+Bzw2NKS5KBi
8gXjumLzxCJU2aW9k+0mv5VyNqVF99xKaDqot/v8QpTgWYpJX2c6d0Mb3asTWXzEj2yfkBpS3jrU
syxDVufl3sCDuSa+c6h0G8WvjzY2H5uinz5rU3/wq/4YEj1EMsiDMermlZCUoqI3v/qvRo16YwRe
tMMu3Dq0zKoNbIC0KNlnnMdhosvPJuedqUW6UYycJSopnqyYNb/nc6vQO0LEjOMB92J2T13z4vSg
vSYTQzY7rgfUmRj9YYu0TcIoAOWAe3ClUpQs6mc1wsInMH0oA3ijbZBeHsmlwXPvQtfT/fukoJbm
qNwqRc/N2c3BB8CksH8CqvJlUCmXZKjBNog4lE3SJuDOy9jeVHShI9mnTJg5Pw0dIWGcTS6tWDoH
dphGSgIr2sy/yh0CEHmqD5qVh/vCb27kdoYRs+EgaevAA9WzB7hj2G5x3S0nazMxNja5LBquZIgP
Jp1WZvGTRiFOJoAVN5GJcqqxWF6dWj9TutwH+UDKASeAm9TTpnOQomAC7XmKo+kFwOOxjExGp/7U
ddE5YidgDn34gAplmzqtibSc7Qtduh0lyuAXwpy31FLPPWZllLEgo8tqglEgkowUgPGNDdc/a7AL
yhzlaLFgbDiEZ9uakxvxeDeEbwp4V4pqZAMsv914HW3KuOxsc6OvOSNZ92FXvXg9/lpVcBtbJOPS
IZ/RH9V+GINio2HUwauCHyt1wFpyB1JV6fxIxv4UQl7dlCrwsLB4MbogZ4n3QrA8+ZdAm8uSvnHM
sZJVobUcdSvMb+Cmvo3oAI5UcUyF+lTLC3rCundTap+L8c3rgy8IINAOkGdVBpRuRlMe4D7tqGkG
D3341bOt4oiVx3OPpCySnOeSWiVOCBu9Zd5FbPaOfk7qVEZjRjuWtQcFMe26FtPS0At3yAexe1XB
5Bow/v3gsZDNbjOiiUHPwsZh0Nv7yKN6Uhacp60h3qGiBcPMGfYOvNhnOGrBQWtr1FUBSCXoOJx1
6VcGaI5Klx2Wh3o3BguD+5u/jX0UwRSB5y9lc1dKrU2GzN+XSWZxjOxzJqv324zhxGcDe/q6Piqs
TElmPCcT4jsESGzyvCzbYHCGo9lT6ryQyKOcP8oUYPh8SJ6humQK2cwNeXmDYu83bKufWAWTDgng
J/VkmOOmbW8GnCeyOvrlS1ScAYCh2UqbTc+fyXf2LaUh9duo9BwZ9Dddjv9KkuEVnGd6I7VtdROo
SBhiBwsB9LCfJk3iEM5oGxVS5kFH6+yPJKIANoGlg/uS6jgRKOS1h3SrB729wcui57kiaWeZEiXM
ygRTQa+8lah7uVeqzWga1L/76Q6QjnWjhMg+qilB+hsCnCoA5cVOhyVqAgz/cy/LzU6z2umZze/0
DD4K29Uo2lAziZC/jbhEzu8kIO/he327V43+NLSadwMdkwtIWNFnOSdcsrUDKB2Ol23bHUO7+JFW
HlGClK/vHXRmjXpDPgM5d4Vm0scZNLVbwP9SBFDki9PWD5ZS2JzWg7e+QJtap8lXxazuqTG+Jjra
kiwef1gdtnF5cvCn5lTxedNQxY7gN/kcHj2vZbPUfkssKo2eZ8GntZyEXCRnk9B0XprIf+qykapm
TfalTcxfLVt+iDQBdWz7W9nj+summ5IeCcwexXpRReVdlcnbVpee4zDaT03zoMfWXie9AOIKulCa
xoe06YGN+7htSkck3OixqdGwoOLdhJpx60RhuoskToNhZJAgmPIfkpHejDWC5lK3P1uG/zxha7b1
hsrZ8pX/AmoseMgkZ1+qVXOsYm3+EM0ljwrJrfGr6aVx5xUR4m7cWg+BpL45JY8leWhgNY/Dclg/
qq1qHrRgBOZYcGpOVKRTbf1TbfuTid4IUR7Cg1i17tSwbvc1Rj+bmO0q5wL8DBVS4n5y6hOIe2YL
w7iyOQ6Vvf+GoxglJko3GCF+HWqCVrJkPlAYUcRKNdw1U/4XZunerZeR+YkKSdtN1DoBsCjJfWSM
+a4b2y10RJYVsz2QNroj4p/UkqIx5BNKQlTXgkIiy2gb8qaIcET1YNhCGTMOpFI53eqJ9dsGyEdm
EOJ8UfMPMLoex9jgren1O9YMt5U1YF5q81tPwm+wxOkH6/Q7CN9Hnz61m8DUkcxyyiF9T9ZKr++c
Y5+G072PbHer0dPtDY9OwGzEchE9gUMPgGzNnlrE1KZDQUmmFbJbRHP2LRaxT34Z4+IcQbpT29A+
jBZVNQO2bmHzlUzRDNQ6omjFk0+GhzCsJZ1BqSXxKcJXwcGJh+AtGdGo6tH8RH8XUxOkeCFHWuzp
4ltJsT6lPV9orDWfR4vNF8ZaDI0f7GlIIAdFf5PRIuZCrW/rlk11dM6l7sYB9rqsPzd1dRw1lL70
XdO64MnRDmZReTtKwTeyJ9u0kh783LmLQDTfKJHC3oKGAGqw/tHo+hxoL5nq01A33/0wfJaSWj6m
qKKnuXaSB9Vww2pd31gBO1by1eQyYB2xN8P1Pm1u/erT4ISHOVeKNfgsgKZCD0Ut34Aq11F8cGIZ
rPImL8KzKXnBFjOfn7QtUvo6JJqZbkk37ZJG/61OXrQrbfDwRfIdgghJIrhepLFvsCo0t0pGu4Gm
1upZHcy9p/rOHTqyh1KnAp1r6QH23nPdxviKOh0cw+nVamBV2V38V+iwl88guN04s8RHVT/j6eEf
E/9Q4VQivXoKygdP9VRsBhP5zgupuiR8lEYQdBuq1dUhTyQ8EULqarLqpgqb8ISNBQnylh0GJrRo
54+DZ5XM0hItYneHaM/f0X8ebovCInseqycsUt/GcHpVwZRZKakLG7mgYra7mm33xh6tBys00jN+
gV/YnbFGsQm8Y7fUPwUxInlom7eUHbsNmLXkwJl5h0j6V13goSNRMPQnNuFB+IJiMiNosWeByraR
kZByUJrKAyvjXWAZh05V/U2RklFmvuAmy8Jgl9pzhBqF0/GvAEOijZYhkZFzjrhJXvysJZlPmgYz
aPKg300YVEs2GeuRL4PXhnAJMcvZWArkK/TbTaP9kjLtWDnWro9pNVGb7JA3gMlVk+7kTvraYMO7
aaejA4d5U89pEnqVbms1mzamlUCOjYZgZwbK1pfC+qEZpJ2qokGSsYq5yeWDqcQ6BZZwYAlGqtIY
X/okNHeT89eQ18ZJReMqV2g5cH9TDoX50ASvbRrclXx3aYFMt600/TAtnB7N4Fcxp9fTNiHbfqN0
ngedsH6lv4Msab53DOdbYdvpfxrH/6suPBjO/E9srPsD6rzYqPf/I6H5cvtdEGZ/NN/p/zbfafr/
WAr91jT02vTK/dt8Z2n/Y1gKbddAqhRDhQLyb/Md/xe8ZvakQCQ0sBn/9N4p9v9g1wbwGR6P8d+0
3f3Z+CkhMID7rBsid6SZutSm389/LKta2jaVLu3znrLlu+7Dx/+0LL+nUvED3zUy/3t1oZ1UYR9Z
DY2E4sMBippkrba1KoTMVVQl+8u3WHgARaCJxB06Eg8FlRtXaNetlt6r1uNjcfnqf3as/vMAygyd
eNel7FtqbALk193CY1vcSOEpp0Er8My/fNa/6+4xt0O+uwc8irpgy2G4CBL+8sz6xZOgF3bq65SM
b5dvsTRI8+O9u4UdVWZY6qruOhKOueH4wJd3e/nSSyM0v/p3l54qxKZGpNFZIcufDQ+DFITVn/wg
e1NYXS7fY+nnz39/d48eZV3EOqq7g1ak7BQae/A2eWY75cpDLMxTRQA9VLFvKqVh6a5M7wGgWb6m
kXE7derP6x5A6NxO0VbWIBB0N485Yve5BOpRruKVKFsaHqGdWo4lqTCNXnP7uqRbr7ZfsyTOVi7+
J17l3wgQQhgfotEelER1jdH8GSjJPkV9pLXZnYW+qxmcY9GsuZsuPIdIMWmUyrIs4OBujk6Ocln5
pehVdWWdWHjFshDJeTtxBPVwN80ldOyWF+g3YN7zu2kgtXb5LS/dQghkGXWkryOvcJ1eJUESfo7V
jKOsvfImloZHCGJyGhWW2Hb6yFGRhjhDY680ZGsr3dLVhTgGBmLKjSYlj/TZcFxM5WprlClH5Mtj
s3T5+e/vQtjQyq6zuip4pLiEtNzLTfy3qC5fd3UhfhHuZ4ZVJT6GqUHELmzCvXFX9mjRt5dvsLDK
yeqfP9/i45wMEhYqHt1SBPGdDdN9Lw+lwVknvfImQhzP9OLShNEJUjj/jpXNPoyBLaNQ3eROvPa9
/LPJ/p94loV49inY0HtV2G6YTXdOXCGX1Ma972t3nTnSvqT8V5S7/3cf9IB/jhjGFzAkCruA+mTJ
L3pMxoLi2cvl1/FxpGFr8efF2ylUDFi5hStTWELmmFRfux60LK1z9Nxdvoe2dBMhnPEqYLOWzoov
mcJhta1S5yw7ebGxaH6r2lOnj9+y9KuhzK4B8RaLYBRkv028g7yAJMWc4k3bc57tB/OzJh0UDvLF
uOE/2jaAoa1tS8Qe2csM8o+8e/7Vm8F3icN0hHklGhp1ZX8hMC//fRXCwuGUIR7E1B7dvgye5S74
0qnJrpwkOg/kiT4l405vaeH357a6nHpkkSGruzyIS2M4//1d2Gv90E22U1suXjuUa0eMuacwwJwX
BMhK1MwryL+wnH+fbv77+1t4ZRfgO2C7tjkcM7//bnv258u/funSwrKi9YFXFaVuuq3pBAdE7c4B
2/Jo5b0sjY2wpuSjppYalVIXK4OT6SUPSj6+wrbfXffjhdWE3lxHneQod00rqNDc943zVnnFmnXn
0tgI64hNKq3k5G+5farsorB9VBXvuoGxhaXD08OslJPRcktbtXepHwyv2LMZO9J58a+rBscWFhBy
zIWnVbXtIqYIvGMXRrOmRMl0+7/CUv0zK21h8ZCptFSlhE9BgwkBJsJqs6U8NdeqyX9ffoaF+WML
Yd3nYVfgaa+6VWDtI7860nr5EHfq0+XLf/zJ020hdLteSwJfKh03U5svYzV+d2zpLu5pUbDNlSdY
mEP2/Pd3oZtkWZqNU+6Q3VTJaCkyXZEy/aOXH2BpfIToTcdMpw2Wq3dydYshxm2oe58kClqXL7/0
44Xw9VomZwMrxc2KOqe8RNqKilKoVJ8uX39p/IX41RqnTX0ce1x6yb17cnLZjaeT0DMQ1T/2BRXK
y/dZGiYxkHWlo78XkzW9Lt4osG/lML63umQFKrYwTJYQzEpW00aUVI5baYr0LQsbBVKaFl91MiQP
/OcMSlWP/bbG9wX7gbtSnRsRg5X3uzAuIo+PnvZUT/zUdgH7+A/2ME7sANDKKErX7i4P/dLYCBEc
g+y3s0mz3ciWR2QKre3JR4XdbLO/7gbzs70LMEPWpNQvZIODMzXoKAkwFOnM2+suLkQvfJ6xUOE0
uV7vZjgi0WnsrZ06l0ZGiN1Mg93tWTUyxIQG4SBD3R50zpfrfrgQuXpc0KlOP71b29j8UOFE0J1X
0ZUvVYjbSempUcmd4iZJYZ9Q6eyx0QlXFuWlSSkEq9YpBZ4coeqaPfKqxGq6m0Ij217PzKWrRkfE
5ZNzVq1O8UwXL5nm2E65dJOYdfZ4+eoLD2AKARv5QB8qfKVczeuezZTMPGrGW6WqVpabhVXTFL+7
hg5rAmM3tyyaR202WckD6sLU1TXkOpefYWFymkLYdh0t7Llfsi3MalrXvamxf3p5Ya29gaUxmv/+
LmrtuEV2BozArf0KXXeNW55nZtkjMGHzuu2JKcSu7AMAS/MkdRNLu8fWLgUBZgNvaP+6boiE+FVQ
3CiObiauT7l8H2Qo3gJ8xlam6N/Z6Q/2/KYQwZ7jBRJwnMQtx2OhofPm0GVrxk7B8Q1MDV3m6tEE
1cS/ZOOco+rN5PPAfwwQnynF4mayBWV7C4RnQ/3vmMKZufzg8zz76JcJ0U+lEU01yQI3hkXm1fEu
pnZLFa9AUdEl0+7yXZZmiLAMSGZhoD7gLghigZCgKEYtY6x8UxcubohfbFulR9OY23ib8h6P5d0U
QpdJp5UIXYgeQ1gB0ilNayAc0/xNemmnevbSBkxweWCWLi6Ef2xXEVJ5NXGH2RCRtDRtDwMC2Ouu
LgR+jclRomm25+KE4m1VWYJSBE5u5Xu6MHUMIeyRY9NWEYaI0iwbyaOJYrLqnG9OMMHSKSDP5PZg
rDzJPNgfTFNDjP/AlNXSk9ncdGZyQ4uusRv7vqXqS/3fluDy+H6R3gZ4e6w83dKbEVYEHOzAgFkW
jclj2dPeP+kwMIzs93VvRlgQHLSNmNelMYcVZ0Q30nyWo3rlly/FgxDSrQ9aAaNr25V7vJjz2Bjv
4dekZ7+H5Hj55wueA/8cFw0hoIOujeOp92IX0eku7euXJil/SbRvsmi15luFK21OgRZOFvZLO2yG
Lt934aXoQqjTyaug820912BFKWjO8VJzJ+vYa+0u32C+0AfzbAaKvv+UycbUI6waYxeZjnouQETf
typZ2XzWbUkWKTNAU+YuQzgSZ2O1soLN8fjRXYVVwBlLr9BpNXWbVkKOoGNDEfdf/KAN0H2shdDS
2AmLgYR8rQf8FruYRZUbownGm64xhpVJt3T1eTK+2wPIAZgBLZcsd6JL/etkQDPdQIkM+pUXs3T9
+e/vrl95nhoDvYvclCZohF+3mlOdL7/zpUsLkR6XpVzKQxO79Bxt20D/PXj123WXFsI8hUvp90o9
uXpS4scZqijz0rVcpcC5/ycIdSHQgwmpopLWEdHwys4BLzm8wOvbwXts4uI0jvJ90v5cTcsuDZMQ
8mqTK7S6et55kiHG2jU8CLCwa8mhhatrQmSDUezoBcoGV8G5btOHBvgIcFYrs3MhrDUhrKENZaDp
o8jlK2s8znzSDQBRBHcRHWZW9SlLAM12FVjSZoQOevnlL3wfNSGqbV+t8RA3Q3csKDKj+upj+sHU
Y2HSvzpqK4GxlC3XhLguZgdPn75pFy/p8AFxTf9kYHD5o+2UdFcaxga5+NkLzMP8hakws1UAd11+
woWXJtYoFTpK2q4epTMe7yhSB0pk5l9XXfrvIse7eLemLkngSNFvPtBEWCBAuintcs1rbWHB1eYH
end1pYriwJ/kAWLq+MX3ew8NGYxfx9lp9O5efoJ55ftgURf9PYpAmkJP8rlHbdc7Fe9LmhV09Qaz
0DWbq3n6fnQLYXkJCibrpCiKWxhBeyw6H0FgFba7MUqnPWWM6KZS6T7x8dm6LsmkCUsOft+jXtby
5E5ZcK+axRdFLV3AxNctxZq4xugZGjV4FG6ljs2r5+XbyurrlReyMFqzZ/z7l+4kZosys2zcvFXq
nVZI5tbx6RfvuwiSV99B6DGAP1OCyF8uT4GF+FCFZaeiWxuTBcBNAd7ft6FfDw+K1AcrZ+Klqwvr
S+B3NdLfskbr47fBdiht82tbFE2wsudeuL4sXN9XtWbM8ag4GwW9UvYkPVRJ9HrdyAiLlskCD2w7
r1yYCRo9ahYIn63WU2Ba+fEL0TdL0P542bi0+uVY22e1NPaGjwsbgF+wiNvrfv88Zu8WEC0yzSmg
nO4OyigDNe/kLYj0NXnAPMIfxLUq7EiiuKfhP1XssyO9hNPRgDALrFXqnnvwOJcfYGEF/Nsk6d0D
mLR/9z7i9/MU0UwxeY9OASrMDGbn2+PlWyzFm7BWQF5wcFbNeAVy+kBjxJPBE9UBYo2GxuDOKjQa
TPX/yhDin72QKqwcWLmTeNU06SwZtBWh/s0BH15+joU4EBV7meYMUs/3+xx02h2MreeksnbXXVpY
IMLW84ecpPd5Tv7knPsd6GWXL70QAKL5kWSrVk8PrHQGe7uTzXBPj9TvAk/dy5dfGhQhgOXIpD0q
kBkUydBoO7QQtaf5mpZhIQD+dp97NzsTVYM1B1IIlMlEb1h+O+GCGtFvpff+17AdVlbQhSBQhCg2
WsfUrbqVzkqh9psR1tlgSQeVIt9GTcyVbeDSSAnBDGI79CG3S+dc6l8keYYf+Stf46VLC99/+qQ8
fMZ5x6UNOQj3gCjNvl5+v0vTRwhes60VM7P51TUuEn77WWleazlZGZKl1ysEK67dDpDjed/oJHsN
KkyKGhxBCYnPAozH5SdYGBxRndfZdEdjYyed1UZ/ouN3a1ur/qILoyMLs9+g2yfF25p3qsNTmfrh
MWPJ0WVrZelcGCB5vu/7+T+MUtLXvFgEhvhmTHcJrPkyAzVX0wrbAY++boyEAACY5semPEhnVLEY
PtMuyPy/fOmlIRKmvelVVaxGjnMeulHd2EYk4xCtfC0hFV63BIkatxhsewm7jVmUD7emIcEDUlYm
6NLcEWZ/HVca7c2yd24sjCUzTAAddWWLu/RqhbmvTpJaQ034z5I/Zr8Sdul83KHkTUayMvYf/3xN
1LL1ce+3lddJ5zHCW2P+Guo2LNHLL3Yh7YBV/Z+TU499A1iM5fBlGZ48OvVhrwZas2sh0BjG8ORb
7Xk06M2r+pX82Mdjpjnz39+FQ+mjI8jTqHS1rP6cZ90XiHkvFNcD2pz0rRPku8uP9vH3QHOEsA6I
rsYypspVamTbEc17W9rW6y3d8dmpaVaW1o/3RdgF//k0NWRkEEZYYUFrusfz4HetaDd6I9+lQ30A
GPbcQ429/EBLtxLi2+B7ryggj9w+k87hTCuFLZ0U2oNfN7eOGZwjvVr5Fi2NnRDvBpxU6JVW4cax
/uhnyZOT2ufMr+jRSvqVeyzNA+F7h1GmN8TqWLiO4efbyU5fFJN+YD/p873P9qadmygvj9xSCAkr
AL1jGmQAtK0o3tonCJygwyQZmPf2quuLdeWyo2miLJ3Klary5zRSaVOS6dp4EdYYMCkD+eSycHW/
z75U47lKIJX0vaHfSa0zPZimyZpw+UEWptj/Eb9RJBzljneiwfK9TeJW3vKW2hMOq9DNIrPZG02B
t/JUXae10EQtXAqSyJ/ocnHrtB/qXShV+AYlmuUUK4+08O5FLVxoj50lVRJfd8N/C40ER6O6X8vZ
LF1cWGNCKyp72wPYBobCuIssQ3koss57vPw21IUwFFVwVmRIGh5cRLvzNmRPTqze0tm+s4Zhm5o/
KM2Uyid0vL5kUHAuv7FnxyEFjID+yQAkrXff5/3eUIebmLYn1TgmgfTZhAJtyRKNtIF5t3o8XBqI
+e/vFnX6aA1yAL7vQpB2WJDs/nlSorWq7cJSYQvLEchET4KE1bkNncOJ7LmVFB/qNnsdNetkVNHL
5fFeGm5hRfJpQIArGdVurYb3fa08S1OPOVF8X5vht8u3WBonYSXqgYPIUFRq15BL8CKOAX9Ey35c
d3FhpaBZvsfmK61d2W9/erL6qCTJdb9bFNK1LQkYhNu1q6d2+GQ7Iy3zwFG2l3/4wvsVhXR53TEQ
kt2R/Kor/OxSWP5wfJOd6qUgDKIcQk7f6W+X77bwDkRtXV4oyYj93eAWM8wo1SFv2h4twZevPn/4
/2+6R7OEJUFRJBXecTm66IU/V3r81JaA68z21+XLL8xR+i7/CDQpcCqjb/ga51l0sOCOzgE/2PVJ
CeAFX77H30fmj55hHrl30WyUZWAqGFq4iec6oBFZN3aB9zNMj9hMACVWoGaam0H6EjYajGk48rQ/
mKuH7KVnFMK9Seko73qEfZHePlpSsytC81EN7C9mHV91JkOk9ucTDmVr+RGwjXOpQjqqhueoTw96
iMtdQn+AfWW6SbOEeG/CiY7tgt6NIGSujQ2dHKGTXJcX1Swh4AdtjOoGWqM7mRDDtOJJ7+ptp1yX
wNf+jxjP79Qh06TcBUmQ3Phh4Wy6FGjs5Vm2ECiiWE7TDTaZ5pQhxisfWzN7dSYNn6X+6fLlFyaR
qJPLGflYifg0y735u8gUnxYgvpt1XdSH3FrN7i4sJqLvveEMhumNUuYCU5Jv+94PblLJ91dyWktX
FwIxA3xMKxOWFmbWsceHedqlaXa4PEJLFxfCLEq6GiVeEbmxZWqHULKxEwyMNeHK0tWFCEsB10V9
F0SurOf2vnKAKKhFt/KlXpo7Qljh/GMHWd6EfOnwR2oKumW7ky1PK6vD0m8X4gq6o63YqhwiAIZW
GepfJ6lcawz4O+35weIqKtzo6UqqqbNDtxmxHXEMoKq3ICrx2wu3Bqj6qRi2U6LtnPy1Sc2NSe9A
Wh4H5Qt5393lN//3h/Wj3yCc+tVYQXw4M83GOgOAdsSwS/Mesx5yBv/RnbPyOJbwJB+b/IQd6pn6
Ak5xQMEl/FI9XLPSn+0EbDo8Sc3svQXUyPrkN5+yJtirpbXRwt8JaOs43rdVc2iir5P+pe+/Vt7T
kH4Ns0+2FeOeBzPtOCpfJo7n3E0y8U5Tpt3QmDc9JxwHUfcYfx7VYIcIbV9V3rMWl5AxmrsJOAb2
GRFebkO5bwbIQdj/8RCjMwOj7jzs8Tp3VB8arcVRLth2OqovLDDxTWhxt5CKkx9bJ6kaDgghXkC2
zz+6wnPw8vj+nZf/aHznjc67D6iThqkk60wgPagOHg+SYk2QQLnXp7cGHPeYf5cC6P10WZq3U9Js
NDy5VOVn3+Ax5YFDgZR2+acsRIohbEcs6DeSBqjKzctCAv8BfN9DOHzT0qW9couF3ZsoHaw1UNmB
Jge0Ag33vocIA1fNTWBrDx6AdgVyynWPIiyGLSBQYBGl78ZjSdlJS/CDsoZjZYEBvO4Owooo14Aq
OizJ3E5nLsRd+Mke4EmbufN6+QYLC4toLo1qVo0yg0fALTi59UOoqolT6NvLV19618KqWOYBsBX0
D+fOYTpNBjjWzgDRGsf1Wv1j4asqSgWtFDIkwDv2M/lwaOPw3BvSQxL3J5yuVl7zwi1EWaDk11OS
R7lzNj35NkM1pFjdXQAYr+jq56sGShQGdjQbd3Ch7POoedVOC+5Zc5RbCaDVdRMJU/I/4h8nzTRW
xtw6mzpLYN0/qfH4Kevzle/TwovWhaAu2jooATJZ5xjuL7gu4K3Uu1jLrJW92UIeaCbIvF+/0Lrg
xTJI3lnqxubGT6ef8CpvOwVKst3eZbX+w29Cb+VmC0Exo2fe36zQM0SSdWyedWuwv7Uhfuobm3nm
rLyMpRy3LoR1XshK0QeRfm5KZ48O5Xtc2vdyrP6VTvkRSwGsisDl4mW6a2Pnr8tTbGkWq38+lBfU
kdRjan6m/v8ShhI27tINZbLbutBXNocOl/rgIyMqBlXKqJHZm/C5oJBKmvkd/tammMZj6Wf7WpoA
TVj2m91X1ZWRKWyL2lqOiJG4P/e181N2xoNtAvoa7eopLPEZvzxwC3Nb1A5OWN7IuT3vOXr7Hkdf
1zPNTzJVm+suL+x8SifK9A6Q+NmAUulaY5TBccwCp8DuGUzqykMsTTlRLjiWNsZPeDKdOy0GIj/t
i9E7eHD68G+9T73+HkuXT01AV6XVf7r8ZAthJEoH6deUk6nUmrMGNRJw9fTbGeXrZrMo4CtjDx+o
RG3OSRjc1hHSgEgznlIbTZrd7a/7/cIygD+91sGfas49kLuplZ5br11Z7xd2KKJ6z5BKvxiyoTmP
OXxpcM4sbofIhpCu6o9o+z5ffoKlqSvEPDbUOLI6SXP2s2xvps4XoBpPuDptL19+YVEW5Xph3TUw
75z63MX9cxclv1QzwadovA2KBHdzDhJOujJgS08iRLqDEfUU+1Z9bjT9BX+ho4zbndWlK9nEhZVL
FO/FLElFmnv1Oc2UYa9jGstHbHRu+sQzd33Q/uaT4N0PJqjhTMnjlfVy4aFEDQF8yM6R5ak5Z1Ny
Z0zgwHyzL2/qMPl6+QUt3UBYW0ZZavpEVYozFf8jZkzw/KgI0mOYXPkEwrZC6gErcy4tzoWnYnY4
tf05TKoQg6MwW4n0D59Bs03hWymn1N19hQppn+E+XWNaa6Xl3QQMcnPFIHEDIUhoVYAbJOXFqadu
9STVYIXpBTIezBru9OVbfLgScgthH4yn0eR7dpifaCsIt7XTascZNrJSt1y6uhAbhd9Nvd1E2Smd
Os68ymsjXaXD0mwxNRDkzM4eP4DTQFb3NOYA1qNBW8tMfywu5/LC/ARPQ+fYUBenMEreQmV6YB/5
05tyhPTxdzwQbsxW30VlvnNi414y+tfLr2NhShnCrLVDzZLwVU5PdRzmdyMF8x/kKHW3pglyZVIt
vBPxlNvnji93hpeekJXZb47ZMXcTJS7UlRn14QeEkZsf7d15Xq4gFwHsyE99jhOtFAaf/LS6C/H/
wMX8IYFmvXIj86M9HTeaH/DdjaTESUY15UbdIGUbK6n2o6xutSp5hdm/FoJLoyWEoG3JtpJhNnSq
0LRvNLMKN/hX3V5+20tPIARfXHGyUvsQV6nRq6BuG+NM3AaLn7XFtm47Y2UtXHoIIQwb1dLqUCqT
04TlN62icasXe0pHpAYuP8jCDcRzaOVTchpxJTwliUylpftUdGsEqYUxEs+ffY2AR8v77FT6Ubap
RgM3wsnBawZzFTs8XPf7hbDL+06ui1xLToaKLzgmGErN1O2jtZaIpfGZH+7dVAXjGgPyNRM4xtj1
tDHuIFhZxNvrfr0QcUybTpHppT3FcGYOQMPyW6umj+i6q8/P9O6366FkOGlTZ6fAK8Nhi6At3WMi
hzHY5esvLHniidOocxnPgi47OZiHbMym1mlR0EANJOHvy3dYGn0hhukkVJImGNKTkic/TOgmG9Xw
1yTrSxcXYrjRyQSDjMQodcylo4ERLxYkTbSi7l4aHCFymYzO0MhFdhrCrNjJeUlloM2qB4y9xpXx
Xwgw8RCJQbJGH6uSnoyiOSrI5gbd+1FjoKEP6efLL2DhKcQutMbpx5BMWHLqTP9/ObuS5bZ1JfpF
rAJBgsOWmmxZZBw7TpxsWDfJDWeA4AAOX/+O7soPEcUqbrUAhUZ3o9HDOf9W/QTSKfXQGnIlyli4
cfQHZJvXbSOVW4Wx0e+bGlSzSI+DmnsPZqNfced83rYLzYjNLnGSZKyrsJnHEC1MD9erH7wxK0e9
oEj6u7GXBrKp01CF/URqtuurCcD6finoyiWwICV98AET4qXDihlliHYCg6Fw0XnVgxfLHUn6RfRG
cfYZX4ufbm8GdHj/7zRS8GQb3OegyG5QtQG4DZDL/bWSwe3FPX2ITVUqbkqKuDuxavbUlwI49rG9
MazQH8AKQD/OOHfw1Xn7b0bbB78xf3gAp/dVtZKTXNqA5pCkykE9OtVw2P7A9+wazXPOksN9PV1a
XfNII8iBVVZgA6VLvb3vXDmT22ITXprl6ZNqfebLkvo9rsoxjyxwkBc0/cdvun82/Xn9uZskMu0S
PpShqJ6qCdQbYEpca29bsgAtpgeOJnFFXBehyOydkYLEAoSuqULWvMw/uba34lAX5E813e+nPkfY
aOYhl0CTx0TqGJjtGlDUgrf+r/3tw21sUN/uC3fIQ1FbFfi/5AX8Lns2GW+JOa90HS+4a32EzEVb
f9fPZhb2ZY0ZLPtkGt6pc6YtuCKWR69y+7iFLs7q1h2ysMrcHqU8J1PlPvdsvgkDFh+w/v8DPkDY
eTz1WZiU1R4dZGCSFRg/mRUIRmYQS24LenVEdhbnU5KNXRaaMZLKpZk5e4CaVKdthqDd/OCO9pqh
SrKQs+mx6ovmQArX3ra4PtkFxnmwZFdOAk4QNJKBviNuQRu16Y/rSOymM3axXVpJCI5df8flbO/q
SW6q21mePt2FgUO0d7hTEsYWmCYM8wH05ZiVTV+3/XntjnfBN+RSMOqEZcHe0GAXVRZ/v7/0glXp
o11gRKvxYCmx9OA9oH3/0bXUmZbGr/vL306jQzKaWTXOHKNJRSahAjt4wVuQuCVgCfynnt4MaYGI
EIShab2b8Ov9Ly5tSDOz2hplHYOqDiOO7X6o2keLgbtn4itR3YIb/Q+B5YOboBg9RLEOy4sRMAJt
moJt1yCbeqkhLe2SlHk9KyfPYAEpJ698GpqHGHy8u/uiWfrvmvEahupFRn3jwgjQwOwxBAjlyu2+
cInpmdkEGHUiGalxMRj6tGqv9Y9VkX9hBmj7qA9G0KSPVwLehV3oKAdAgkmqrk6TsMJE0KfOrcTZ
B2H8Sry7cJPpU9YTmFtR9mVJmLmZDEw+vtu1+zuXam/2zsrM0YKK6uNqaQaTqyzsADN9OQh1qWe/
di4BCkY6z3LbfabPrBXtpDyzH0BjNCDLvE9xE8R7z+7cFUEtHcP19w+GYBqK+5ARlClxkSH3wP5j
9smX+5q6JCHNiM1RmcmISdBLkSfHqxGDp/bZ7ddGoZe0VYt001iwqq5xyK0QIL+xQNfnG+V7DwYn
4oKCwvX42tjj0k40i7at1umQLce94/bNp9JX6WnIZuPIVG9vC051SHYn7n3eda1x4SOA3LwcPIVF
Pe+3nISrz66ltq8ywOYYl7lIn6y5O5cFyJ2I3BTUufrwWux3Fhgqc/8y+w6AzuNP1ZBjBn7a5K0R
Yf2/kpJhGh3FcXHaZDqj0/tP5YNY/L5kbnsKV58boxRjGQ7YtS/TBCwqszhnZpoGtuyeOo+v+Lrb
2uP6mpH1NgZBGfqBLkVRPYJl5MSAB4pGkY3i0cwMbHVWpzA0cQFzFTo2kix5MCyhDvcFdP2Tf3U3
YN5HszKGjh+JpIR/kU3S7McYTL2SpWur/xe53Vpet6wSWknjJgnxsDm2oL9zVHEo/Ye4JyCTl4GK
P18pIqd6Dnz1w7P6sw/a+9j9RL3PU/GPEx8ztTWxoN2sll9LZHW4f/Hi6VuXxs+W5axUWhdUQB/o
sju06YyExZc8Fd3Zq/xub2Zp99DxdO1puKDJ+gRXKcEzlRSwcZMNBI/D2qoBBGE4vAQXJ7cZO2Kw
fa0FZWk/V5/84d6o7bQ1pWXFl3Lkj8ZgPAIjK/TGYuUNsbS8ZvGJtOJ8rvz4MrvlsU3Lnceq78Ro
/tzX6Zt1b8vV57kA0poW/fXfg9S8/jevsv6hx1UbTAPzj24B7UZCMd9VHDyHqNStpWb+e4XeUHZ9
2gGQsa3HWRtfRjsLKvnSTO+xyvaxNRwNZezrwdilLD0CnQmoIUlQle4O48tolq3Q89tMIUl/WE6o
EjA6xj1oO19aLwSPxH6w1cpFsWDtOhh7O9YNA9dBfAFDHBpmy9cBkfhKTL+koJqfypySFqAR9i7O
PH2xfMDHjEYbSnv4BpLotZrakuZo7qoEkRm65ub4wpSN5gxMy3bkUgzzynVxTefcOEFPc1exQo6k
9Fvv0hXNSyXUUz62nxLKQoVGHAxsW4ex937e19Kls9DckSdcQYAD7qN9N44f03ye3weVbILpsFx9
ksypVNtXMoWJ9QIkJAkecsUlq6z3eBxXLqaFA9fHyYbZV2ZhYCRGeP3j4KVPMqvYMeHOeWCxcbgv
pYUD16fIGEHCsEhn75KL9AAQxmlfogFrb2KUbEVvF85BnyRLRNYBwLv2L4qANT5vfJAYj+zl/t9f
eFq7+iAZm9H5XpAuvngJeTdTwi+pEf8ppNnsSO3H6I0p5AN423hY2nZz7hJw/97/9IIuu9f9fvDh
JXI0o1uT+KKoejPpMxtehzrbkYw/G2CRlQ1Z+dCSADXDzykBHWwGdzt1frsbMQCwA2vrNrgfS8cD
A+uIAxhCr42u2LkgrbYysNiCqva+kG5eFbalJ1xnAE0OKmNt1LgYBzGbfSLnXeOwOXAFv/hTUe5U
D+JxMJPc/+BNYeGD2tVngrg1r9xCRGYK2vixHvPA64o1npyl7Vyt6MOZ26yd0aCYi0hODzEGLqe+
3Ptg6B3lg2WGHnjdcc3c38hNw8RGNPXKvbRrmJmJKBN0X/f/uDidCW+0+6sviUnTqd6vKoagSkQF
T5IgNgqw8zpjcry/+k3TwH+n/y8mn1G8APKRR2lnsd92W/a/qTdMYYW795fpcoAiW0b93sp5XBsQ
WdqQdrP0fp/2aqb82m9Lgb+biK4+JFxZa8R0Cx/Q8xW1NXtFZg9N5PI5d8GEzGkfOgP880oScuED
OlrY7LVksqTFo65Nn2AUEcKnLWkK29JzygAOaBVzGI8aDIb86W3F8eDPSPft/nEv/HM9rUzBKlwa
ILqLVF3MYmc1I/9jEtd62ba8Fiybcx8DL3wQESuV+GrUsYMBroqu3LILumpqDsOqZOunZlJF6Ds4
ZjY5TqMMwQe+8xp6SmMWeF63UuZd+pTmPWZZujVwV3t4jx/g1fua+8/wVkE8f/bwjOH5WpvXguvQ
080zuG6MssB34JbGtj1mLnisp03XEZRJcx0jJ3iRD1kfgRJIBtwmO/Amrd0XS39d8xy54yYD5TE6
tI3C/ZU75fg8NWaEMY4v95Vp6QOan/AS0A1RAlPIANEfUEPue9MInZmt1I+X1teiTqdDAgGxE4/a
JvMDcFWDs94h5iNPibuSLroZF9qWntSMKwU682ZuojGNrcDPe9DQdwASDgCqYxwar6nX8nYLhk2u
v3+47iYLOKFDMtQRa8QfxtrvY5Wv4a0tCIpoaiT6dPLcfG4jRvPj1LZviawfsjhfsbWlv64pklex
qscbGMur/IuvmhNjG1GFiKZCrBQzICQKOOjccHdqVO+J4SG1M4CgvS4eNumpns9M805JTjMZTQ25
ZE7xMsAtNaa3hm19O3C2qZ7TnPtkTg0rkbhukjYorrxhIh6+Dq3Y8cQEASCdd/Yo/2VusuM0H4L7
+7p9LlTPdQLJqgPll1FHmZ0kU1A4yEftygl9+psERz3t4CvXN/IBrBsYKiMRF+IVeIqvtTGs2PfC
/9dfsJalqjmdyiaymX/oneKpFPz3fdHctgjqaa7DNcD8jJY7iZme1Lu0LaCXzNhLQ2Ra1gz69g1E
9d6fuR1lnMlKRpUrkz0xRmtX+EzsC6vO3pWNkYUk94dzjgzYGt/H9Zb+68kPPdPu1yZXHrGv5Vpa
jab/jaTgugbIfycJnmQpHcyvQjTUKA8Ts1xhrESgC7LU89I9dcVUo/4cxcx/zLvyyCrzoRnbr/eP
akEL9JQ02DGVlRq1jEyAuNePncom3gFstMnqtXzk0ic0baAOepuvTKxRIpzqldB0eKSoi240Q837
5h4f4sabZZTniekfpDeij6QXCGdXni+3Lymq572JEGbdFpaMKIDGy7E6mS2JASXrwUlW2fdtx6B5
YqS+q94rqIxIZhjf+lHYEVDY1gYTF05ATzo7LqB7LB9+3ppiEZCkPThGvlY4WVBQPd08eEDH73pT
RioXZzLSF8rlqXSNlYT50n/XYuZZGdNMu0lG5ZT7e5cg4LfKdo3/eGl1zaaJw/pU8lFGTs7agCbs
0TXEymNiSTDX3z/EHODtQw+hiiXevSlFpQJchN6VjWqKKTltUhs9S0vL0iagdZVRKgGaehoTj/uY
D/K6Tel9m+pAXw4AjQoUVIsIGYGodqqn0iunoDFUvM18/8o+zqbA4BnMdyJzmCn/YvTtNpvSs47F
6IBYvPdlZODxfHbt2AwMN59eN4leTzc2A+Y/rCFBVsMakcPvunSXC3dFdRbUUs80xn0KPg0M50Q+
F8Wumvx0lxmrLnNBMfVMY8rGrgEkThNhIHr6XvIWtzJKe9avbpj5l/vi8W9flnpOkfvorm/rq0Mr
kwuwC/mOdN4PQ7ZvKHI89XLcO7H4XJKN95irXQNtUoxWC9DsqIibo+kkP0Sqft7fytJhaHFYIlJP
tQ4c3Fy0e88XRyB7bQvxdDSqJAH9oWBNHUmZAaXUteiOgSE4qsZ5q4Fpt6900d7WjHUNyBjj3Jbj
qWnmlZfJQgymw1FZacVrn0Dm44zsoWkO9WGo3PIEgixvTyntdzkKMIEr+2ZFXgt3sY7raTORpkUJ
u0hqC8k+aFCHUl2QiHwvu22wrlTHwSqbIhsHA9GrP5ZHkIokaMLIXgfS7cpSmYFp8kfPGN7vK9eC
LeqoWMj12VkaV8jyNu5vAIrmASg25z1zyIrIFrRXx8MaRBJPBACrUWrVwzF1xb9pjlz1/X+/tPj1
9w9XHBCoDUmLXkStCUBLrqg8irbm+/urL8lGs+mZVGU/tMiAW/F4wGPooeb5z7ZUm3KJ1NHsOkbc
4hejKqNKZe0Fkbuzcwd7rRlj6c9rEV2CcvEATHeBuIXtW7u81Ex8NvgatOSSJWhmPaeC5bZ3Xb4V
x94pf+QZ+VR6nrnr82KbgPTpVzl0Mu6LWkS0zfbc7y7VuNYotKA4+uSrJYhrDBkcn+jaAmhbxrMX
i+F4X2+WFtdCxrYZYr+yCI+EyZuDW8+AmFUAXd22uhYyJrmJXrMCebfR438QBDxwuY0VkepTrRXL
VTmOUx25/mweSWwB0cur17JtCxqpj7JmxuD43XgtLPQGZn6Sa8qzvmRW83ZfMLfXJ3qreuyYKLzV
VhwWVl5YT0oSD7QArI7Ts124JlvRyqXPaJqPWSj4/t7zQ6eon+02FYFRmc+ynF/ub+O29hC9xICE
ueHabuOHiVe4AaixnKBVq/DKVx38O4lA9JyzbcXVKBLXg5CqXT6673ROXsvWD+d8iNJqWzhE9L5m
r8nMPm2kFzqCS+BDy9ahAR767pf7Qrp99RO9s7mycQs7g+WFipS/48bZ9YODljOzvBRy+MlEfpL1
Gizi7TF5m/yX+Ptwy8Tg2yJlU3khHbNP0qoOChUxo073k2m/mU23n3MMmiOfm5Vqx4y1ed3bLpbo
TdDtOM/Mx0xT6CjxM4+pE7A0OwCq9jgS4/m+HBeUTe9+dny/a2vPc0OvAfFlWs4nZjft/v7iSxvQ
/KCPhLdFJtCOF9IBzwV9rccebb1OK/cNs1feQUsf0dyhDUjSsUqgCa6fsmOXiwHYeQDwG5uMnlpO
1iYLlyR1dQcflKCqCaWt3V+VoG/qQEqpfs+GLTc9FoleIAAQCUq9Se2GAAjLMBv/dfTrlQzGgsPS
6wOeyxuaGo0b8ryqg8GSz1NCL7KoT9uOWYtjQNdLgD9suuGQsjMt6JNhTScu3Be/alcKNUvC14IZ
x007J8kpmsxG3v+wQPH2nMVTery/gQVnolcIHGr78wgEzDDz288F8U91Ff+htXi52jQRLMqGcctG
QN1xfa5+0KI5V7SOY3zKyeYiiNPqKcmBdnl/HzcPGotf9/dh8cGyU5qi8BeiA7MEwEKKZAkwBBh7
bSUDpuT9r9w8C3xFs+oy871+ins3LFjGPs8Y+d+VhuttFJBmzt5cSsD+qqtD8ioAcY1Bn6zy/968
/PDXNRueC9lXsZc7oU+AN8pS85RT8bvi3RGl0kOrNqEl4TtX0X04CDSANY3j1g4QaNETUjp4uRHg
8vlyDVNjaSPay4RlqSpSt8IHcvLqdhzIql7yc5rS3eBaJ8HmeeNha7Zd9OgssXuHhYUNF+sXXf5C
JBcrqe0lhdXMmpGe0g5D2mFb5XkXoCkIYLA+Eb8NZndi4xa0eK33SDsOs8VCuzQSsAihN6esSnK4
bw23q3+gy9EsGkBo6egN0kU3rPsEwPA/ae/tUOX7LEznxR2tcC6sN6dXv+VY/77/zZu5LXxSs/Ne
CZpMs8vCWiIbFPfCDtKs7feza887YBvaT2Yx8IOd2CW4rIf04f5nb7pJfFY3fJo2qD+5sJ4xd1/7
Bui1xTS3XTB6PXkkcfG7bs3xMNtNsqm5CsxAmsGKuCB56VQsdEqeA+6go23gxDbb1CSBLWneJiXx
TJlHWMituX9JO2r8BPEA0IO5twbJviQ1bQtZYhIot+2E9SS6w1hg1L6rPk22e7SkC8q7uHss0V59
/4gWDErPx4MCzZzU3KELmDcgHGI7vFE+Jb395f7yC65fz8aXJEuk2aHJmABd4cDoZD22bKj391e/
Cv2vpwkOQ/c1xdz1JJ9w2G/JlLW7wUiHwPaqzyDUerz/iSX5aA5HARRTFpXNgBqQdQHz3PY4T9Lc
FZjQ2naB6bXnpOF1A6QaFg5j1R2pSc2j3ydrLcALG9DLFcA8sKmR+/DHhvElFjRMJnoSMdn25/WS
BdiDyqRI4e5bpyBBnQJP2yjJGgzb0p/XHEgju7RWYmZh0hpkn1LbevSHodp3VqxWDGBBQ/XCBZOj
mDJnZKHZgYfbaOW4q5OJrGjowrWrFxUA5eezkZQslJ27E04TAoaUA3ga7Yu9tZvtdKWT7r+WuRum
oFcTJq4aNGNzfMgiOzMti4e55W9JkiZwTfkXIylPWT3tmr530KvUnlgid5VtHIGM/KSa9AWAzEiu
GCs36NK5aYaZzIzUQP+jYTqmxskActtj6SkWyCtF3CbD1AsRLgYyOhpTGk6YgwH4/adYiU+j3FSK
wz2ixQAgxXBq05tpSOxs+D5glvvbWKlNBRrwymkhAMB4BkkQBYZjUhu7qmBDoAa5NjK5oHR/1RwI
uJpYZdih080dhmLdl06k/3pNxYOYNL8AE7DNdvS6g9WAco0M0g6tbOgCf6Jnh89b8gwQkXbRGnQu
W3D3srAzqvSYD04JxJliDSl2QUH1GkOWNrHJcqzOcQilih/nYvjTc/7jvnIuOBXn+vuHcL5nDOrj
CBbGxPi3yfPvBWWv95de+ufW/y8dp4kJLD/8c+qJNzqVkWeqLlDmpjwc5K6ZbjfHKa/TjIYjt03A
saXZExCL1gD4lwSjXadlnA5ubtc07ETTB0Vjd0EBxsP7ovkvV3jDCTqa0YJqhoFONDbDxDHU3hMO
JhWLfUvLR7uzQIhOd0XsHGclvoHRDc3G5dmpyrXIcyEY0WsPStG5GBthh0VWfm5Q2wMowG/B7cC3
MJZ7f4cLh68XIeoeT3O0itHQtP0hQAF52Dksy4IBtettNq1DbTKvqwHIr+zQbTt+shpODhY8x8rq
SxvQrHqWLkAw/cEOwQ7128rKi+HOv5Bvf9kmn+tnP9hdA+hOH+lvMwQu6PCdUJwCdTPvB7c9tYKd
sKDBek2ioZ7TIOKhYUbI3uEFAbVVmq2IZ0mHNOMW3ZCROOEWsNT4I3d6jGyZyBN7qBiQNUC1pSPQ
DDxRrTBt6EtIZvsZueinlBhvs2+tbGFJPpqFUzXkMXAvzdDEy+XQ9RwExX1XroTjS6trFs6ln/mT
DaF4qOIH1cj/yfN6pUyzsLaO1imcsSwsU5rIXLB//QQxkbCP9/VyaWnt/c3p4NYybSgS81O2MzPj
37o3T/fXXjhPnSjCaxqVWcNEQ2vgcp9lbbtvMLZ/ylKM/N3/xNLf16zWqEBDL4vECn2LP+fS+aHy
TfMrlq/TRNRWA1fdDTQU7VgGhEjwUIykX5H7gj3pvBCTGL3G90oaMi+p3uoqcQ+TwfqLzWhzJEr8
2SYfzWyvwyVgVu5p2KKx85G3lhnU3uojaEn6msGOcmjLajbh1LrS2zeTtTP8Ll+R0NLimrnaFuae
cilxISOtdvB7VQMFg/+7TS6atU6kESoBS2UIcB6MGNv9oxqnr5vW1vE50zqr3M7sYK1+Zh9in7QB
S/yNWUwdmhPv5MTO+utrWWE42pvYH67E2utoQSt1YE7V+ZUzY7Q0nFzpPXaW+ME8vz/wSV5HWNdq
aQt+QSdzSFqgaaRmTULGvdDOrKMNaG6gB6w8/G8+MmzKNJ2fZDFYOeiEo+urtjHTyKf8OCEgKYX5
MtaboIrwGU35QfzmtZ6Dji2i+K+mEycOpkVgX65kKG8KCctr6t+mjW2i676OcmsK1PijYF+bZC1X
ePOcsbim/mmmZsdg6JTqW/erUuOTmOy3ejAf6q0NbfqdVWRowDC5uo50dCdSl198u0NQOxRBZqlH
IPGfGF+bVl44cR1yOq6HhNdZVkayB9UcdR8a2uaBn+W/asu6WH2+JYKw6V8XWoeKICbteVQr3DtB
nqkcc9F9vNa5vrSP63F9CBL90SXMbVy8nITH0SnX/zS8/BMozf71pRV1g1qxkAXd+vtqm/0Bb/wy
4mV7Muz4cejTi59ax/sOcGkbV4/+YRtNOvOJkuu0NakPXSKeed4dQXX6HWAwZz+h+/ufWVBiHYe6
wdR+lyATjcmYNn9UcdqDcKZJH21SvMb11qZPW7PzXJAeF10s0OGbzZdsqBswbefdykV0u+YCndLs
XGCSq8JYlYgaYDExquS+xUGMZf7YyOpVWfNpHJ0HKayj3629FJYOSDN/czJM9OEmdVRy7yGxza9g
9HtwyfhSm9Oh9tOVvS2omX4R9iCyTowiS6PBnb61LD+hPfq1A6/a/fNfWl4LXXvuACnM6evIb/ID
qmLfHbv63JrGSkfu0vJX4X3Q4qxTuW02cMBTGb8D5+vNRYtsTddeI0vLa7beFhSwFVNZR17Zfx1m
+k+CJiaL2Ctp15vRk011cGpLeRYSGaKO+jp9yY35SbVyjQBuaW3Nvi3kCIuqruqIx4n/k46W8TYw
YC9vO1bt+mZqrrLW9TAiwa9UM54w4/HI8tEBC3ORt9Xz/c8sbELHzJ3zcrCHmJRRm5o/EqP6yat4
xf8tLa3JZ7Kp9ON+LCOwwPRHy86Kk2eD923bH9fkkyG2BG6om0SFoOKxQhr/aA32Wov7gmvQQRoc
11BDWYoqavrGPIF3ojjJasxPgLI19mRm4F1z0DV2fysL3WhUb3M0BAcuFAaqooy7xTMmleNLVk78
YCW2t+97wDRgUAx4TXxojoAGqfbUqfpLKiZnJcpaOCpLc+4eQznLIPzKaiRIwH3FduMAhLT7+1sQ
pk5q5ddZ0mQOjDA3DBnUYwmKVOvIGdjGqQngljW4nqVdaP5c+aCUJElRRwNoGIO8Ho0AtAZrbBUL
96yO8F3mPKGxW/Bo6p23eHKPSGUeRMX3sY8p4PuSWvqG5suFUADJy2AyGN39KoYmGBDsjBU4Jme2
1my8cBo66oybm0MvElZFiSnfU26i33KO/Djbjc74ksp65d5YOAwda0aRmJlTN1XR6BZFUKBTOOjX
D2Ph2tDxQHp0ytSgl+ARAO/PKs2SoGbuufT9lUt14d/rHbvT5DpdXKEjO55LdarJRE62l/UrBrG0
unbMU1xz2kw0j2wCkO84rn4mbFM93KY60PQ8lzTGQGwRTcbsBgA1DJK0+8cm7uf7Krr037UL27Gt
pkOzjYjcASWl1hLlrordtU60BQPQwaZbAJ9aY4oRuFq2aYBZin8ao34sY0zGcqq2FH8gouvWPoQ0
LaAPKE0THrmq6Ow9ZteyGY17ffW+TUR/XU1FP9kgmgHcTvaaxN2+BpTTiuosCUjz1EU/O8VAuypK
6+nQ8fx58udnf0SnNJnWet2WvqHF4mZt8KlyaRX5k39MfX/Pcu+UN04IPrGVC2fBfvX+a8fNrw88
u4rQCvScpYIOpza9YveJzJvib5vOQe+2ttVg9gRtgFHWg6MKFFWeKT4PrlOuDeQs2ILeZVryWE22
cIqo6jwk/rrqjOzxWqnh6gz+qpXZpt5XamBCxsEsURUBC7o9GAYuAFHyMUw67gUKkcGuTAyx88vV
poDb2zH1ZtMMMGq+K/IqqlqHfR9SezonxqxWKgO390P1vnSfJlmlpFFFHSYGexq/q7p8VJOx7+s8
yrv8qQYS3YqV3N4J1TG6OzI7dm7jjisJsw5l7QT+FT54m1pdzeaD+6hV5xidaIFz5gGrmVC73KuS
2SshwNJfv1rMh9VlQx2r5zVmgfxi2Jt+nu/V1K6xPi3Ynd6Tjo5Pq0NZHdN1PnlOk/KTk0gnkKW1
vy+ba3/E30pL9cZ0Di86OS5B3EwBnBFDPU31pZ3ao6yHoCn5aSySC7HqlctoaTuaN4R0kPqokPto
Kva16hN0F9t5QLs1lIOl9TVPSFTdGBh3wUS2K4pDT0204NXcQpcOEb/uS+y2WZh67zUg5pqKdE4Z
pXl5bij/BvCPkBD13bSQj0yHtyrND9s+pSnuAGyWkfOhioxJvCdz9dgik5rb1cUxx1e75WjPE6f7
n7qtxXh8/b8Wp6MNMNa4MsLU8EcFKEDesKAymnFFz5akdv3uByspK6QNeAPnOM3iALihE9p1nq8Q
xGlpPFmMHfBgWuloXtqKdptPNZigSIwDKpL43U/8C7DU14Zdb+uXqQOBVLFPkbHxymiuml95Xjwm
cfOSYwvbTkFTX6Uw2cy4xPI8y41gTtBDBtCcaS1aWxKN9uByIBVMdPplRFx6pfYdbBJA8I1c8YUL
4tEbsQ2SE/QVQTyNlL+kB8pr7/pOKfK3+/JZWv+qXR+0CIMn2WQVSADbbnX0JyeY4y4JeLOGu387
kDL19mr0W0khZqzvUFBLcvtC6/Gr7OhjJppNpGK2qfc7S3MeszTLioj3PoZSSVnsvWEjYbepo1kj
tyjU1GUIN1OQ4hh93QeYsV0D2lmSv2bF3kRUUzVe/l/yCc7nSBy0SlnZtjeoqTc392aeFiJJiggN
GmVgczMOUAxbqxIu/Xvt8pHKo4bZwQdZQ7pP/akJnByPltEpN5X1cbaa/bI0lYMz4mx94tmBw8V7
m7CVF+7Sv9dsVykx1KWciqguTMCC20UF4tB5RLBBN007WraumlU62TIvZu/c2KPaiZxZSMoAbN/F
gDaCgfawwYrxmesOP1gxFw1mIyZ8xhyar/XMvrXmjF6yVZCum5LC+pqWTuBIN11n8s4t2seQxDCm
ADOcoCoozJWzuBk14QvaFdM2U0pBZ+KdSekdPQUC+4k276VlzEA0nr4Uua12lSM+AWppjelnaVOa
8nqdWUqPTO6Z2s2jpO3b5LJqD4raNfaFm3cD9qTprpeWQAWxYufctcQ6deVsvjHLWuOWWfr7mvbK
2jSKMSXOOZ+VF9jFVBxrrsovCpmJLa9Hy9b78i0Q7VgkLd2zYCxhX5U5psOzU1Rm9XWT3uqt54IA
mZtX/nyGDzfsXdmk8a9OVkBtaZCK3eRjsQ1Nt0CnYdpKFuwsW8v7TNuufM5Exw45b5rP9zeycNT6
iIFBDMqN2GFnVBLepSFezVasRDAL56xDIpmYm7csTPOcgUOVPNCuOc0eBgASx9/W8Gjr4wXcQ7nZ
lSM7GyAoOkyuP2VBrxL+dciot2LfS7u4/v7BQ3WUZWM29uwMTrzi3Ds8fXKMxnuY4iJeEdTCGejs
6GgPrNxhquk5s/PvtdO99MLZuLT277PWNt2y5ObZH3KAUwuLP1g5wu5tyqM5IsTuGH6bJTsPGMTb
A4tZfpKzK9bKRDcfClB/zQ0Rc8aA4wBaAMsblPsqPer1b45BzqKLC/9346JZFKNidfMFAJNx92Xb
pjT3xLsCZKYyns+DOQK3yJ/pGTPC88qB/Ac//9cr27L16QSrUU2GcR5s6n+cfVmTnDzW9C8iAoHY
bgXU3ru72/aNwm23hQAhBAIhfv2XPVdvPPHNTMTcOMJbdRUlnSVPnsw2WFg05pd8kB+8my5rnA6M
8tyWg/8l+l2wsOOvMkBJDvmvX/BrufdOcODCc00V9vzwIgLbJlihfc2sfbNp8d4I/os7FDFCxfqS
NZM9bWZpGRTRB6Q/KEz/Tw/pn1sQDegKBqJe6WXeuHLn3vtFnemUZbr6zz/g31y7f7LNW2pIJ2RD
LrPe/6AVokyvDiyi8b/17v/mB/yTUR4Y7b2iU3RBtVG3+3KReJRa9//LCCWm/ySTx4HoIPLcRpdV
7vEF9cGAzFD8N7uRfxcxvuZD/ycowS8qlYSbCE+HBOUwjVW7rf+tNv43L/7PxZMUho5uh0LLJRGj
ntmQLMuhzSPxvyD4uAD/QDKWxRMhF0Jxq5SSZaTlKBnFDtDH/3Zy/hHypnD18IoyFLO3oS31Og/X
1tu5TmjY/Jcf8e+e0Nef/5/HTxrjm90qCitNTqDH59JTsEHc7j9/gH/36v/I+l6nkOlAvXUZdkA+
cLvai1JA/P/1P788MOF/4dD/vyD0j8C9j/PYy0iGl3Bq5uPedMkBV+w3vhA4vtL8gDv9FzjWWRdZ
y/RsFHgL4q3X8fedqKei677PWfLREP4DsFBbpY257EN6lrzoMenOHorVhve0yG9T2NqyWL5cI2NH
aj02jzSUP7bC6TJ35LPNUnHyCtFMaD0yCAPWpN0+J5JU3TxWehi+682/pASthwnpWzZqUWq+3bk+
/VqxQ5DO35aGP+EOCBbx8XWYi+PUa2xaz6+k0U+hyGX99TpZnB1HHlZQeqgasjxBsf5XkGRjqZLs
lwp92YXjJc/kFcqQRzvQk5mnb42llyVLDCtAm56kPU2a16Zpqi4Zj1nalEPYlzSJr5SGBcOtjNnX
+26w8g9KA2zIQUHImMC4kxm635zMqkhytkbdA5YFL9K05w7S4NhgeuDGUxYUw1F28W3pEwarq8ua
5jVP9jp34tyk06WZ/EVH4Xlv3JvYKOunBfpNKVxK6eu2pr8Un+8hIXfv6Pg4EcHLXeyP0Hs7ycE1
ZSHV76JvDl+Ptx1IX1OTv8JEASpzUdfWCcYUs9oeCtyeUsjoB22nys/7YevoNV/pjzHsyiR3zypa
v5suu7M5Vr+dCGFJw/e10mr89fWk19Y9ynhGl9XLbzPVL5DrqeGjcIK8YQ0vspXNrjstSc4PWpsH
FYb37eT/YLP+runoUq9T9OdrwBAnjvVZ8bYac+2IPJjO1HAAKDuy/8mlOGgRxOWIP1Q8uJJ9ZDBF
5kwsa8N2322VltNLDLOJw76T+6Alr6g8odpTkD+mcRHTefRjzRr1EGb2Rsi83tI4eg2LNqhJls14
IR+wtknTA3YAnswgH4mX4G/A1um0qiioG7euVTsSWXUqGh9HnlEGKTMYzUxjJo5IvrLMRme/xW1/
VtMwPTezxrR79w/UbY/GjP2ltwOoNXOIbQ6II+I7Hn7kMkuPwZ7K8mtnNA08qPuq/QnJkPwACZFq
2OxhW6IqJepFtJtnrRmjEt7cfwrV1oUPH9uUP/dcf9JgUWUeuZl5Mh86JOdhn45B19oj90EMLY/h
FO7gW/guXMtJh9d4XU8QciyLNJAlLYLhJ1YFX0Hk7Rgp+BEGqm/W2neI/NFj1qqjc4tgRda9hsHy
Nvfm6CCjxyLfPrdftoD7VNgS5/YGZYmfPl+vNutusWxLUsx11+9hLYNwK00RnrjnGxs7Ca4ONi16
On/ZBnc3ZRNVhiJIWEQITMfzsXkA3ekZmjAYvGcjW1J7GcatK0UrFMOe8QXv7XufNsqwyIV4m2r1
pQwFa9vhMbT2PgI9vILD0Z8xlC/t7jiTbYwJxywf4P6mmbRg+C7pnrLMR/xiWpBe2jm0LB+7YwhN
YGh8f3iz+xJiBb70fdGxbfbRWSFSsmh3f78O3ppvL826PnPhLnoRiGdt+g1UiqCC7ccpMNlfDFzs
l3s3G+aEYvs9ukxz9j0x/Lqp4i1r07rl+jXA8ALyyRVCR4+ltHH+Gs3cjclwS3ETbUZyNg3rH/zz
T5m4ogyNGA/Cmem9AKjJgEFg/J5ZhIo9h2+QX6Cy2lxHu+V1opMTcfPI6CpNRVv1M4WhXGUhRaRF
blgcpIcpiA8OWy9xxhEtCIudOgXCnD2feiZmvWFjH8uGYyBU6Zuw+RLf7E4TtsrhtBuxIG3bC+zP
otJmsGi0X+bc+THE8uM0wi4a24pVsA9Pw65/Zsq/RHI6hfGUs2hzZICbdB6VBoqrsDpKl2ti+WnI
1feFN6css88ApHoGoKKMKUzjOrknpyIyn+Fsd4a1l60WXyE/c5dVbTehli87sw1GmKu9S5LxljeD
edhlcY0nCJEkax0MRVZGBbnjW1xUJqILwwraryjef675XqreSVhaFwo3mMCgT21H1PDdSaktYkXe
0CrN1wfspoaIDMVTtsm7uTAXuoSnre0bxtVSi948y7570n1bHBU4gmXa7GBhyBwa2f1pCvpDn7o6
JSs2frOHmMOvNu3ntczz7lcWw8Ng6fqI9fGSVMG4/0GRrJj12yXX+zlpU9z/AVIKkZiWchqCqFrS
xp47P4lnxbU8Jgo5QY6uFobXZPXnXIbTYzrH1Zx6+ky7nU1k62uxr+37wjvcHDIQxvHFwffmXhTZ
a48+JFa5gCsnaUFzs3vZ9oacNU9+O8D+rJm77LDaZGV5Yt+kB405NFtRjXGmgOEqyfp1+R6aJWJN
gzjmu3Eq422XSJHdZxRAVjcJiT9RaK2e+3hLS9LCSQv6e6c4DFRtA0eqeYriygdcH/2Ora84yB4g
cx1dUSDg6kEoMYrv/CyqZJnTEsJw17YwBqrbxUensjNu3iVAO9GtWfob5GgKpdqdPyqLoTCBKMIJ
8v2glq+xeV/T1dzEYHQN/xGc1jYMsFobjq88TMcqTzPJ8sK3O+sw+J0Yljt3W0HnAyOVEK5WccSD
KtXwrPEKHd3aUcQsBammasbLd3U0ulmV69qKh8nt62G0djuTNsZEr+/U+gZJ6bbC4hPpESYUaH0Q
z29qV7TmtckzVKABTatYRra00up6CVp1SajZ353v20OEPhZrxnMAinQbpAwqgwhreuy0Ym6j9BPr
hJicZENSjTrzZ/gjdE+8nZcnVURkqEFfHF7oDvMgSPvax7FfDT4iMRbeV6R9xxp251mc9f7s5eKi
KmwgSVMVsDd3SJ9SPm16O9o4syc6+KFMiHNb2dIuRUKiG8TzmukNCgrDNelbd+JjxD+DeNWfko9e
sKzHsHs326IhqEOzSsxij6tJGsiNd9qknhGT2aNLYnODTGNbz5gpsxkrb3Uj0+TQjAM5WFSsF0xz
2jrbOcQoW5LUBO3HsWux4EhXGjy4gs73xdi392EDykERhHvdZOSZ7zRno2jiH7TPo0f00EkZrhxl
Km7bU+8jVzDMLvtvDvVpSSDTfVWpi94gGbxVk7YExVK81ynfcxYgDd+8aeXHUjRz2a/yF1nHp0no
X1QSfO+NhMnnblGxbf7DDYs79H0aH4XrXnJKGwYAu3/PI2gQhzs848d86iqYK0OCInUTeXBjPhzB
A+0Ywh+wMOrTUsxcvMSZcSVGZQ0cPaIBdFSPFQ22r6GvZFA8tLAxrOLeoybelvRAfEPPoNYrtjY+
epO9TW/DDv5qNJnPeI/OIH80jxNW/BD8oTrkx4903IprblxUopj3qNK39K9fQsUEyjHonTmoia+x
Za3jOHRDDGefPAjvYo+VLxjrmoPlc/8Wk226TLoYrmMRR8BFzEMQYYFdU7+clWoiZrgrXBULnuD6
wha+h9bk3wZa8cw30J4zW4+lbSPPeF8cbnWreou5Lx77dchLBEZaDlKoY5rF8R1UZ9b3Hvttopaw
VUG2j7StVlBED+BwknLPZcoExX5MMg9IMZhcVtg+FKXJC1yifl7K2BQIs9Fif87T2JYF1tOZChtV
iUyrn12R/c7nbCud9iv+V4yzv1N6Tv324L1PvlGcrzO2r9oDJbo/xi59Gjv7LWysZeEeibdsXpGU
RPeBE+mueZT00PILvjzaeG3XbKooyLJ4To2i4GVYeurimZxiOvuy55O8zBAIqQqdxKXBmyx7uFSU
abgN1x6+Qei4Olv1xmSVt/1UJQbD/Z7QrOzkRNgMHLKMYtTp25anp0itHzQK7ZHw6dHPgEu6Xkf1
GC7fUHit775tE9bnWXaw2PtZEtT2o5zaKsH6f72aVZzzNHrtmviKuhSKh9vIyyFz5pcako+wnbuy
C8zGxJj/wEcM7tdp8kczb8/of2fWhGEPxdXoSdOou6dAvo+wPXSfdlmD2iz0JwSWdibW0H3LNzNW
6ZirA/CpvoqbzT2TncdVlBHK1Nfh7+ImY/toYwae1FrOQ7SVWGMF8Ia8r2/56BG/VCiLex7a7Qi/
5J98gOxOP9OutGqkaO3IaBg2wyj0WntdBjj5lwSSjtXCDf3M+DQed4maemtRmpkJqkMD1m5OJODt
QektqmYFvjvd2hyBMqJ1u1jJuI8+wFZxZaadvfVyktUG4R88me5z2ZBHTGRu3Y6bm0XLSytRTkyj
FSfXdf3ZqdVVdEy+J4OacNtIWEAREy3hUOFv5htpeX+KRP8quA42FNJrlh2xpJB8WLT1t9Gv+glm
mQIlfpceIlgYnhOQcVD7NU2NKu4zVF/Ds0LsFcTNmrN35HcbjKRWQWor1a7JRW/z94G65Bq15H7F
WbgqDA4ZzBy6A3YJWpykDIzoZP81+pxU8OrBLiOX8pCiga5SZ9drhLHQU59MWZnOPMEOjxVgp4YA
QNwaHKelS2+JjUCC2IP9cUBKrLqoXf+2XWceWhzZ+znoJ8tGbsitGwlCdZK8q1lruJ7H6MGHLT6S
bfy+2Nleu140t55My08VuwloqS6eA4vXtOn0kYI+Xy46g/0Y4jAbcrf9yFPOv6chJMKMbmXt4uYZ
Nh6qQsf/psdtZJsGMqA77/vHZe4FLFtzGh9m0WPAgm6DKwF72MSu5FczxNLESOd6C6Y6sisChik2
lf4Nin1SwBxyF/zG37XySY/KTTMLIQe7nKhRRXjboSsoWLLCpmlc05RZES/ffTBOd8ug9zsA8KhQ
h7bLbhFgzQfC/XAXYx1CYAE5HS9wr0kfsnQQ6aEvLEE0Q1Vrd6PLvSBpuWbG1HG4Bn/HdejuF7Rf
LxuEwKZTEWwdP+6QBAOPgDjKtliifnV2R7MOmdqDnBb+4CDSQVmeNegVkGGhLD1Pa1hrHuU/koSb
6QaaQ/TputQdiPTbR19seC3XNntNQr6OLFZ6Gdk+xfawdM6hul36s8VH5eUcLeGhg0UI8EiISUOX
H6BFZpNyDnJcT0x26wakogo984D4TWc4f3kMziIn4cYRhsetycfT7lt+CaZJPacpKQyiZBOHzMSp
U4zLdHptitT/XJBcBUJFCFwhzNqJZSLb7kyAExATnZbjEnRJFVoZNMyObXePu0wgQyVtc9xgYfIZ
oi88ESHUjyacdcuynO7bKeitrbohtzVF6Qj24Ri0KxoT7A2oFbuFImrDHO5hNLBXURj0IUlDp89Q
6t9hPIsDLfxfnwApkIH2z3kzputhyubgz5JNEYou3wpMFeS+/aYkzR9MVCQTy42W77sHD2GBNcNb
iy4c6rMT70AIQcra9qI5Wy5kCU/bhElJXEmXGNfUCwupEqePuFuKTV0mLv0cZizdFL+DocoWsymC
E7UXKH0FwJuqE2ghROjRP2XBEpUbHmZJh4RWlmRzU6X4ki77GsyPK4nTEqVnUw3RQEoxuOWIcm7G
m4j10Vlgiu0IF3Tn+haFdvFlG4EOsL9hvgpIBM6ua2lFR34WU9OfW/DmUX1xJPsAdfKzXoviOU/I
cOwjpw8ZDLxqhPXxCM4vYWE++N9QIe+umDrJn103FaWdJjTyjvfrs+99zjBjkld08agqdghMg/2n
Lj28t/4YVHXPRcfXO++HAKt7s4Ty2BIDNfLjNR3AnBzluJ4WxEO2yFY/NcHcX6B/HhwW33RD5SBy
Ej+MRXS1Aww647nxf8IoGLBpmkdHZcj2VIQ0P+U6+j7OzVBK165HsEnmSxevQBsEMKoJW/qXLZLu
5jTvL6iE5id4MyZVGgWCTc0KBSO99s8C1qvneR+KqnfKHqciiB/QEbgqzCb9U40ogsZ52c/RtDwm
HgCZ7OhULrMivxUopyXZkd5JKwemF5vfp2qA1cZEg3rYEQmkagpmkYwPZt/dYU0mpAylANz1QOpk
KgM4gax7KVFpA/XZJ+AQmawh7+tqWDS/G0SZh3if5mMk5qAa0vjPvBbIHIHDIKwJeohIyya6DUkB
BTnAsV9Hw0a3JpJ/3WZDpvJuL4MtaM5jtOVA/lDa3Lc81QfVCFdjU+lHqEj7SNeAsDT17QOhTl8h
SfUbHatmcdpkdQjTRoBP4ds06u4noUpjviv0C+LF/CRl0zyuNhovPNuDd+jH0k/oK5NHsWEliuJp
HaJ5dt972SMko8Y5YAym0N/x4h4KfuDSbvCkSwoQvkOQ+djSU/cCWn5Sx84ujIpt+hnuTfMunA9u
8IfwV5gKozn2A0TdCmyGwqVyZ2qhn3oywzFc0PTQ2cgD1Bij04b27Gj2ICrHQrsPtH0AmY3l0MnI
iG5OBu4+6IcoP0FuITjOoV4rjkIT7qn/Qi7JWyq34s4v8ZMamx01L9SWHpZo9CyAXA5a1r4vUcKE
LIySHVF2o1XY8q0MEK7P6MANbBTJ99mqkKGwfu/2Fk30pJofKDBtqcbFXE0bZtcJy341zqZji6Xz
VQQNrb9UyHBR6I7awIWPY5GSw95Fy2EQ0P0JE22Q/wHI36J1X2qk+eTVQ3ARuX6LzsLjWQ8uXPFP
0G/vkfoWw9nxiOWotqIymEsebOEtxIqeLIsm3O7neEuQK1tabdSmX6cwASSKgmQkMVqeRRewQzPb
AVqdjqXWLLci466OeCsfg25YB9buQfNjXRcko3Rp6j0WBbCmYQR036f0EHUFVKOg+IuxTTZXsN9N
FbDEqPk5jl3zGy1Ii74Wq/clukVXry3a8SiGsCZgYFdGhsByu5XNn4kHy2MsMReZ/YYFTOmbhxjq
P1eUS+kzBjH5J7SMXT3iG2O9TPSFg9H+CwVAehyyfrvILE5nTF6G7SMK1fji7eTejItFw+JRhees
HTD1gJ/kbezF9m2cHJZppiE7FEZ1zxFsKw+I4ih6NQr0Ez5RU3OgUXejGPRniAkbPLu5eh/oYl7b
nOSPLh0AgvQwUKn4mjRoaNv+tPA9/JFJh4+1dh4u6b5YXVOnhRwu2Tiqh3hB6GBE7O414H33d20h
ngwjFvvSiWZmHAbxlQXOxyxoqt/W2cq7mCT9+9TAtW7Ot3+l6Lnlhy+60rcisf1NYoJ/GkQRoeYD
A7zO4dP01Z/BNDhIhmq0TkBsOqDFxVmkApup7H1tO38UcWqOoeHx46ji9OzaHB7GPsybK5zQgV40
C+HDS2DbdahknJBvuM3uuOVxMFQmbRd/oFmODO+T5fT1ghhLKBwTbqdn0jWIFE4QuAWu8lEljb5M
i1LVYhWjLenOsojt1aX7dqDeJp/tbML7kWi0B35zfxXsii9SY7GVKWgorGdJAuBoC0/prdDTWmZm
cGfaT5iTq7mHAUOc6+xZZ7892fx9zxPYPncIsmZethfZDW2VqchUZKZXZYqHWM0zhmNzi9vQA8Le
jpulV9gcXvugf5FLAyU5ANwAgu9jyr8p3h2szi7ZQjUAzOmbKTyWNsOvpEQBDSNFLd0mykSInxBY
Nygy9xIE1R9dFsJziH7rEg97oOC9wDVH5SXPLg0ucASGm9J2KRbMsmYI8ubkso9L+NUZlqpAz434
IUKMRO3Kq14ut2nmd/ANA6bc2sr0gtY9xgEQ8Y1YshDcw6kSZnzrTVf2CoJiAo1I266/pzj+PvXp
JTVgloZh6Tv7bltz1ma6y0hXurU94LxVtN/OSx68SE1wbUh33KErM7Sk9i36VbleigEztDQ/f0HF
W2c+gnGA30E3/QgKfpqHrp7MdoEt/OO2N4dhNWfu2oeZwlooGmYMjoPvmvLbmqUXrsbntmgfItcZ
wIfy2m3hOwCxv1yqh5wGf8XkUVg1KIWmGTA8aDDlQGx+XjJ3l7V5e011FNcmW34pjBXmRdlrkOwP
ueZnFMZnitC/OPVc7MFtL0StZvVm4vyyFNmLWtICZ6n/1UIHVubxGw86SN/19ytPRQWFPQg4tD3z
4KOX3Z5kJXh7PRSHZAD3iOBOc/gyE5UeQyRXOEm8Oi7OsFf+S+kAQvZahwkGYTHEWspk2o6ySI5u
ym59NzZH7eQtz/NfkbQfGW7iCQX6hJWD6T42DUMtXypjzwbbZUCaU9SvuWOg5bSob2JXLcLU0x6l
f4SJBkxf0XFuvGkxJtlfYfMznlDS8Wpu8R/nMbjZdHhqxuZQTPnHYoX6nHb1K8Mvx2DTH1k+V2sS
/5z0dPs6BPNkD7lHcb9P5bxCO8NgNlRI/XeAQA6i1u9gg9MfF9ubLsIaP7K2uEQQeExxR7ccg5D8
oMFAaIrtNMDnkTTts1+K+kvbniYj7LnDiuADDikpo45U3Y62BmyOr1FVbFyPwSqluKcC0+bA8mvs
5p9NDL51JuJHBUVxjGhR+4WInHDzrJZiAJ7aEZT0+e95IqceD0F2aGT35rwsYwVLuZ6pNtY1ycPi
gK03f5CJGUHpVW86FY/QGLYA6KIcranjR231jy2IOB7d9g1pbWK4HhZjgGQpw3l4Gcc5OCYR9KbD
HFsJRJD5DC26EOPw/jnSXVrjcp9Jv/BDSmdZFzEyl0jGFwDRsuyydL2MSxIBw8E5wgMbLrhhC+zh
dFxy6X21rFgLEVtWNmH+y6/bUzbDR0RHNyFDlOtpgPG9KTcRVyHWBRn4Qee2oWENl/gSU6EXndNP
Fax3QQCCyRdHZszdlfb8lPGsOeMLCzHWA3woJDB87Idrts4hZuFaJ0ebiEfd5pcopi+zsI95El0T
sb2HO7lRmVczilpAes0Czji0yITKk19Rs5lqRzb4wCe6yWi725yvo2w8zru993wGJiSioAwm+Ukz
dDeQAiOz+YWtSVS6DVFHUNnmEgKCGbSe9bHArFCm48c68OeQ5ymGYNHdsM4PxKfNSTnzd/RFBOaP
xsRVhQim03OYT+dZpTdcWluOwL0EgI9ihDkS5HHyTT+13QKgYBnsmaxJwvaZH4HGmuMSLNm/DjEA
h7c9nq+rIlcS6pjFOVBdi5EppMxLiEZ/DhuWmzz51cdRDeEXJEMihnKdMbAbc1CciAyvzaBr1c23
lYjum9vWuXKIU+6LppyZlxTHmIv+w8JBmekouuuGFLWQewYT5UCi4InS/loM5scy9nf5IM6DStJj
NOWA3nk3VgpYUZnR8dIsw40D23jYs6a0cV6KvR+rNYhCtrbheePxVSLlSICIjnHMIhncFcs4UXMN
y0DpAfwOvkrx0zalQA3PxM17C82I4buM+EeqAQlO3S+bmKN0AIa9LQRbBhpXUvm3BiMM4FB1spEF
EyM0pQ5LYEALSHfly/ja7TsqeR1W+dC3zOXuEbvj6Ky2OxVCsCieHzGwRf7fc4RVPLBeJ1hy2Nxa
Y9j7AFG9Fzv2j0b3Lw32v1gS2ZRtWA8HWqI+tV19hfrxms0zrVOpCNugtrN3KmCuy/YjCtDssc9g
OiDmod5axCVYLoAqAn4gk2MzlYhsV25ljdFbtDHsufyY9CZPGAaXHW1qbHxeYdEB2M4mMFOS+wuR
O0Ya4mk25IcLfVAa2RxyBUlYSMKnpjmBmFxRMIqar7faF+QnKhqUEvIFFkCinFJAeltAb20RHZJu
NRfnBcgNEqM/OKg5FNfJUz7CjoiPPxTNun99WwYcpFLAMrqcevGoMmrPUzE9ZPt0h35kL3Wf3rU7
D1m8InLis3w96vkaZ/7JiP49oxhPB1H62mtM7raQYwgbmLw0YP+VgPjVOVq7vORdnt5lzWBPYRHv
bMPKK2ugG1HmIgFiFN+3SfG5BvwAUc+knmL3Jpf1WzDqw8B3wmDHitKiX/8ETfY9KwCXTloCElYJ
8KU4WeqF+gKFv/kdbhgL4Nt469MtBzyCAa/b0j8cOhSis4e4x5yGFjW6rDthpqdAKlTVSn/jBbIN
ybrfWQbWPKSvNNsX7IUpeSt2VFEojfuyU8NvUvhnIxAgBv8xFvRpIcHPbgWPIc6fc59q1Jse1mJy
wlDAYmyOPSqU7foEDufRCrFVObR9axio/S0a+wXPnUFZPabrct+sPiuLaDlnuBNJ72c2hu0OiVb3
J+jd17A8/kkV5Gyzdt0e0838DVQgzqbTxcnF2N1ZUQK2AxSO8DsGVPiS8f01hcAaxcHnhTN1m4cS
lBf7vnmMjKiNX5cOV6THGWIcOv6nAkm+IlBE2MMAk3fYrcTzsRjbt65V4Ec0zX0EBTJm0uRXgsKs
m6Jn2KV/FB15hZce+C35a7qtL304XRBKkfxy4HErHQ/c+j9WhneNXp9jDhNRDxrR5LKHyAA8h+8n
OiGNIrczKKywZf/q/x9HZ7YcKZJE0S/CjC1YXoHcU1JKSqkkvWBSlRoI9j3g6+cwT2M11V2tyoQI
9+vnXi9087sdhL+VxubO79o3xze2ptlwX9mYXoeCdMbQW8rkpo/JEq09c+tCZ5qy6LTDuZ4AilUJ
g3pE4tcVJmynWN50KlNPnoUSew/HUKBVVhcammNGc5obLJgv4l3fujcLxDSstYY5W2v/KYEGCQof
0sBBLqY7YJvRSgXlUYuP0aT4g8rckQ1FnG6w+9NuGOpbLPolu8Z9sQ3TybgLTAM51aA89yDXVtfp
numgwJGF8KO8razPlX1GO58AsU8Fk32Ha8kt9DpNMT6tMAalzdr8Aywr/yBsxTu3qJNd4tT3PPY+
V366cNXt+QmJIo9U3zbn3OSk7rMSKqsdq2CpEzCBRQclmbmIM0O9GIg/t0rjL1HH8k2U0+PUetrN
6ajcah5fRiJ9CPMf73vEmuOUGOlOOHERARe555wbx95P9lRHBUB1CNqivegJcmO/wOv1g8/+82lu
9ugqTVggTpCwaHZHKljnNSnb7jxOhXFwOnc5d1U5v8iFI4HCZwldN53vSeavV1fW6zsl7lOTIBhY
5ciR7jOQt9dcO9R0eXdHs5NbW+U3v9Df67ZNrm2lJ8yZhvypQ7LEVjW6DN/myTmUSUOz1dk/86Be
6tKWh8mlqjNae8TkJfOg0uMULN34z8q6imnEhGKiNzIoU+oAF7trmE3FD8nx1zVbZ3qwCX2rIImj
pmJ/EHEyXiR9+bFyXJSbthggcHKotCHRDoadxpxJ2kvcMvhC27i2sf1spsa/Ti3qucv8dp9Og/6s
ryP9B6DBrrJEtZdsToejpCZqij65dQD0pyyt4i9vltXd0CuIMlEnW3pae6yHwj7oAx4vyqZxl/X4
ZUpfsw8e+RhhKo0RjIv5UCVrNsfbxRQIl2Fr1ktIHkx7L1Vlrwx/+oHBiC3kjTxDMw/KeR33sdB1
REm/5cuVuvpgZybrDlOm/z218C7TxfTFNWJzjRXvorTioFjoLGmrXgneawOpJKsbnFJeGUk9tpWp
X9qYGVnV93xJ7bZ5Fk1ae9DKOD4XsT1Hii88MN3U2Buzavd9tVjH3E/f6mL4lwytEWUNIEC7mhMU
DcuoEWvzoBjygV6mzeiiKD4HH+JscmmX4t7867m5FZAJerf1AdVBmPLYe62IMFnEp7hPeuRlVEXf
N4tIVUYTga/lL/mkdSyqW9vQWMY8bEemlAyql4fcJXCssRhayQUyokh9iVLIx9JbUxYuJfPBWhUv
dZxAealmORqxKc+2OdpcRMh4gYIjSsM+GyCpuq7Tanb+dNA3A//Hyewr/9lPxNMcx8uT3J7ltSUn
YoqBDZXBaNue37W5e/MNgn7YXuWcnNS/5LI5yWqtWF2RterHMyU/fVON61edtOJLz4bGj1xX2UvY
CkbhAbN80e/qlpldUM2IaI602Knm2DqMt+kKN4KBgRLQFr2QiI5LzY9PyLfks64cGZWixKMHFgcG
O/vxUBxQzYQIebekeNJcDVwQ5XUjOL3YfbYr7n+gieFv7kAl8YFVmYq4I/oBYn3t+6CwjVGFcTUm
SWQ0meMFa0FYedh0Dp/B0nXZVyvGtmdgmw/WicmGebaodFhdbOtjF6VN2SJcm5LRu7SVa4FlOVpJ
m+jbaZRBVH1Y61R8jYXVkwNkpIPLLLa31TGrffWuVL9d+lVTyiPqp6ldPWHD+/GvFCy9aLYAKqNI
3B9GmyKcOlZXBp7Nx7LzV3tJnk1DUfPlWQ5wMBCwR3WlWaN9dElJGwNOCUaTfGW0h8J2cuuE1JQ8
LwabLhuPUL5dyUq1Zsf2ZWL+rRxb5cRg4c3lw1TX2ugKL/A8nt9gpPkuAy2tRj0aLctIH6CPvEdR
ESETjKOevHSpb1xmkaP+i2WpszCWovhIcC296xA2TmA0Aw7gUTVNczPxh/4IbeTWZO26hyQVl4tN
WwIxFubVKM1LbXqaz6XogUJYrdaftRHdONSStPMREZa2OKxlm+I8dGen4crKlzZkGTbIHeMOukzb
mZhJGW3ypNsDuyXt2SnfCtfobyuiPbPKTHZ/pELrPqeaBk/Xs2wr57tYUwstlg8pEv0sfpc8WZvI
78zlX0VITs0GQKN97ZfOBeezq6IIpoqOjPabi9ogD0gPm9RC8s3U5KVRglvRppAhuyN0UEM43HXT
lVeKb5Qo25n7z8QtOOaZDa2QJguv8T41NW5ZaYmUdtoz43eyrTu0KikX7ayZJpCQ1aRaGjr4bsuw
Hm0H93znFPGeDSxAE7YPEWfZyP0PnZNavCytjoQN4Gz00WibfB6A6tS39rB4/ZF0J5nsO4r3Npid
0Z6YbribaYQofyv0fI1mQE5SGJFfzkAN9ewGupj3s2/4I5oTc7Ld6HmI6LGgeQhF7g7zrnOTXoZC
ztNnO5XW1wAK7583P1gb2jzfPwtz2pSaVOr+iy1K870aC/kP5RO4Llt8ZhUZfDNFnbdxqbU+0x1Z
1VwhlRTSPlYx8UURPSzkjp0N5X1xWrIZZyrMkdanYx0dUCDzEKdehwOlqCD/2onJP8zSdf1btou0
dmw3dj+QeMWwa62Up8eepXNwGedkRxMSdo6QE+Z1z1OavZUe4S2h78np1WeNgoIIReBmeOpph5zx
3VMtKilDEojcJWK5Wv29GtJOw7TlK9p5hZazQWhuxGPTqXE50dTy8VXFBonHapTnnr/7eh5lNxaM
gw0IDpCZ9d6bCPSHJda22a7eKnYM+/1RVKBTR8NtTca3xsrBZHpL9UkKvZNGBiPY9pgOK9+6Y88j
0YVWY7yWrAMip6qdGOlzWltkG6reAc+xe1wDqAsMnXJ7Qij2x6X6axapDbtu1RaFyWzlP8i16XeO
7gshhvpvRmUJTwnLaXXJOe7HWYSo2x1W2sIecQXF3TBeIYXYBlYto7iPfVWz7WNr3fYdZE/3xAyy
ATF1qT8Cf2o8wRJrchAZ9Nh+SdOBQcOuNc5uI+3ReQVAAbKT0stulw2WyeqSTmexx6ClasN3LR1Z
iz/hpfZGzwzWbOR4p4SJ2X3UcrgQ29jcY8fqTwaBBEU489l++121PLa51nyvvpBduCy2MsOCTSIK
XmBCXPKIT8HzusYgtlptG2tQ51ZbRVYjChU1AOppMFlNldziUjecR2F0JuhK4WjJc1wNAC21NO0D
WiBES6JbjX+ZFgPMsW2EX9/EVMaBtAY40HHkA6gus909VMI9E98HqrkJmD7w0lZWsejH6C7pOn+7
a/EvH7ktho3aj8uCyazl3ODaIR5k8bfWlldNUlNNGUea15pMpab1i874xjUfqsm/jllVRUzO9oW5
oPSVYD79+kAjemXydFoN88Jo/mDrjoNWJv+5lU7CvnEqk/mIJegQM/6FPGRXqZH/eNqwfXn2UfUm
r8vwDUgPL1FCXigm7+STzIxABzAwvb8ImT002XRvZ/kwW9Un5e3N82dzTx40S29yNvn14EcQn8DO
+SND5bveWzsNMcQQw2M9Wo8OFQcjvJaOB8hO8SwleHJ0qz1bKAbs7Bz6/TQ7F51jM2TI+NhlMbxO
OoAplzEqV1a/Qng8doNxn9PxINN5iBio0dMu3nDE0rQEZr+eWU3zOUj3U6+Iw2bZqKfVj5W2OOQd
Fp+oRMfYKOgoYuS1eHzjRpERTIAKvTGPumaMaOqgqVXH4omivJlk8kdQtmejX6aTCdpOlOxx8ICV
veY05/4dfR/10vf39iCPaVe/GM2iQlc3Ltt5hFUpeVkntw4SP+/C1KTTziVaaztqO8taSwq3jJKC
S8cSwzNL4M5kDFm7bmx+S8s48YT/JmL6MzktBHQGKNKaMcPo5EpB8G7y2ZLU9p8pGHKUgGlNfqog
Qe1Ff98eR9iXYcdn+Tq7/JCtpYbQYuQSJR1EUAI13uXG6+ZQ6XL/w6Kv3HZH/2Q8HuAX+X4Z+WfX
sT0VgNhJx7SOyNX9nPYTiE/2L7WXg72WDzhcIbi0tzRb/haGdfb4Bml5fU5aarEgdZ0LDozHiZZU
NFV5lK7+39IvZUDQ+0HR0oVLq3XRrG1cmH4XUG0JgcaRPoyPK6hqU3hWsNr9l3SZPI11sScgcwno
ms62mimJeUAdxIRmtH5mw0ErbMo3wJY/YMf1odW016HHN7H5psJe0i4wOQfVG6ZrnG1JsbU2hk42
/xmlvGWFh65rQDKZ3XRsZ3HIagQLz90g3GRnwW1uko4yTME8XzjlUccH5MHvGSixMp/yX+pr4AiQ
7/6zEzMViAkFoxZxzDrxsrKhKfbcW+WKd98bLh33DSP+5qkgKZpidH0tvPLZs8TFnmB4YscU8OTz
mW/tPR0YuhuLvLAplqp45eIaPpNRLIHrbj4z0bxsDwQ14n0w6I+SsT84uTYy74xR45qxB5TP73WV
sDDV7i/DyAtYTK4iQGbZUaamQWlYh3hQrw7zhhMnxV0J+6nISQpZ0irItem/7WMBNUfT5Xrf0UBf
qnnaM6l+RMV6tfX0xZynD5cYi5rBT73Un93YPtheccY9E/qgBpE2rf8xszjllv08N8NIBFV+nsdZ
P2TVhK0RRWphBNYb+Vc1mL+DJvnBsU2mRXI0RuuW2/4PoSIRI1cIpezTWo330Z6vHRp51DTTAwEn
H0Ranahu9kPR/00hOLePNc6Skyo8LYTlSqGdh8/JKl9cpmsBMH7A4B3kzaN17cv/CsG4wpyTN30T
QY10ehR5unccdXFYc+jF1d7Npr/mFFOUaUmya0tE6MlDrMIKcpKDcxrVss1aHpdN4KD+uI9V9pTJ
PtJptHdWQ77buibbNu9sZ9rrY4KQ2vd4KJPus8IQWC3qD/sWnnMhS26CTRWAIc7No5bJl0Fb5EaY
7UaVHtPSvVAqbykrehMks/9vlNrF18oHkLFuh8R0whzAbBeT/Y9fxDSpi+p/WXXRHA2ZFCc/VWWk
T761sy0uMArfN7De0G7kpfbUm7dNDmp5Mf36kpr9t5vK/9rU3Nmtudt+IB+lthDaEVx3DWyzpsIV
j9tC15K3XbX+g8a8TCwgikZRfeqgO82cvpYT+2BbZ9eJ5LU2ynusAPG87GQb875qmabkW9kq/Zuq
130mBfZ6dkAq3E5TPaHmYnAITKf9lLkEt5FXk99xG1pnzo13rzZRAu0uwJ90Xmrj1455kUSz73P9
Kqo6muoUYmg4Ic1RzSX06W3/nRUTJgGRBOXSHDr+hmJBPDep2ceY94FxKz6M+jha03Xx/eemBdv0
ffnVDd1/DMFeGq4BnNVvBQloh35wbIRbEbk1jyU9Ed1adU0J4t0VCAMB+KEd9iygCB0//oO9K1I4
KqcSHaIYYnw0vA9Dd8aDlO29tcrpadtzo6couoUwQWZ8zDrGZelrctzIU9KyD/wXV1AhBm/KuznL
YkQItvuuYlBdJngi3OkkfbXT8vmW5OqWNQLGaDhL37nCJaKVJMl/TckIgG/8jYCyv4kw92tLnYAD
om7EQ9YUHN+4KBsb8gcpscJPsHj1s9NZ7+Mifivbf5UeZX3J17+9f3NpHcgw37vTfC7b+kJOTyiK
LeauOQylf4nnHsvfwGKn1CmKHX9OGZQTEKmZiqfM4G8rataj4v3pjkMuPywTCkCkzMqS3p53vaoP
Blkhe0vY+KKm9pVm9mhoHaeVWyGdws3H83MRlwdjGo+9ARiUjY/dUj3iqPksRu+k6vbVX7iJRwt9
2R8/esf/TzOE2mFafSnYcuGJ6oHNmZiDfSRRbUmfKcpCyiyCMqdXmvTItrU6yiAYXruWKUmN13Ij
/LcTo0kOrOs7uG2+234dNw450mX8laZOfUx44BzHu+DPOnAEXZXRMBmp3+RM9ckn5ZGY3aXdU13r
p9HyXm0Thz3bzZfMjixvuRVifBINZw4q2iyHZ1qfD1Yr//SZfsvs/qHtcK66ZR6qodvX8/Iiecw0
nhbf2/oqvk1Krn8qT4+9hhPJzkvilBypzsCJvxMYBWa0QzOb21nTyi/DVG8NcmXUYpcAL6ZSqt3k
SVPxvaFYaQrHD+u8yvaGX0bIx8VnBZllieWXhEs/dLP0t069K8/7dUQDeUzYYnch9l5+qREd1J1e
hm66xamPY1lv3tuieVdSi9nxg8d5Sh9MqufSXy7or2hlzTV3iFdrvPwKq7GTA/aUAVkzlVjsYRc0
j8rKcxfe3lI76GV5KDHklqNExK4ibW5ozCYfTUhRA5SHtILj5psqxnKvbEI3Rc4bouEPzZ5r6iJM
YOnBn2y808o9N3a7hNrQH3I17+wMWIqW7nHUnUPjlA8ymf7TqcBoPuc00LQC6ivHeqE+bRYg7KzW
7XcDiQb4bty/IHkPZeH9FLF7SP31aHR5ONXt3mROFtD3cBYrYPQhGjbKe6WnKVP9axXdsk8NZvKl
dbPoQWLP+FwH/Tz12r7UhpdVWpEcJVWJbp+q2HiWDgdSEct/2YQ4UWrPfrnSo9TpEyPY4zSMZ7MR
ny7fbdhbIrTdZK9lzm77p5uEKW8tH1MQMjBEyaA3juahhLFYdk6Z7+apTAKNZWQpPsa57CI0HMhE
KsRiUg8jlP5ol+e1nN5au5MIgPFtQdaqhg8vKb7iZbhRxMuNejgIxh2QVEiMa3xN5fzr9eI4c7iL
Zb7q4ETgr0N1lsrzYffEQdf0ly0sFcD/aVnbveOV6GcuHvmqeumN5A+7MUosw52AhOZZdMMuzQ7b
m7d22l6rebixD0cyyQ++gbw59M0Br8dz7LehUFkI8L6zBg8k2ntG2P5aM+3VpUOb6HX5SXb2EmN6
R2iop3wP0cdySUIJ9Pc1NcOMISbyhX6opQbYXR3nre71OXetoQC78V+wYoSugmwUk2XvRJY/sNsD
JqKFKESaNnN+Ua8fMm6j3GsPBACe1hZ30yqwSDW8nvhH/vk8hwUVcDkaBYwjyjM7LsFWf/O0+8MA
UQvp2AE7GzosELmJvWUMWzVisNvLVBNjKmhQand9LzV8X5X96FGZO1l/wD//qvRkH5st3/Pq/8as
3JYm0AQIkl0h8zmKzSz1wRIqQpWOtMLczYZ+6Fxv1+oyIkgmVCNUKxV4lEzZkQyPa2/qYZvEV02S
Q9v0BzI8ozSrz1TYjy1LImbTP28PLSQOIvz0bFNNNt1wsNgkVrRq1w/mwtQ/OUz9/LbI6Qjp30J+
jaFaigue4I0lwOvMCuLB2qk0O3aiuft4upfVOXN7R75D84MDCYNCelKmjVmVxUmz4o0X6qU1zDDh
OxJDzSmQ7lxA8gb5cXZHFpNyNGTc6m2D/Cjq3gnnAs+x1J62K00oTw+U1UTbjaNGKyr6/rXT1wOr
eu5ilXdUILm3DAv9mcgUtKjsvAg9AjD38c9Vj34xkS3Qm38282us3DuRNkciyQ7dylwz44zkAjN2
kF4EHli0CpvBapiNENWG1VWzIuBteTKm+JJ18510zgfEgznU0/yTZJzPnjm46zS3Wjjvdd4rDH6T
QQ6pNwXmPJ5MN7m4DBIFdxHzvGuejE/cS3+awn8kz3w3p9XeN9wPJOrrqptnZNQfvcyPs+jWjaY9
rBSycWf9ejJGxRz7pyyd9jH0aT+SyQ2G0IZdiaEcbXjkwas2Pn07PNueR3KesI0hg1YYmWNzq0YK
Foqvj8qUDa8ipSyS3BsVxcYdDeFcldfYnwDhffSEEQXPjiRVZtgoeTKHAvXRhrnV3cdsbXZVK2Aj
eZ9NXk+ThsdwCmjqe8cJG1BQjaGvbptg4PrYwcv1JZnryEuft48CZ+0MmKA9mVOyxxUyAozgNxDD
Vx0TBIi5QOic86Zb/+tFfcra/jK3zt61HErhNWCf8T32GHtYDYMMA7u1PRx7NB1CFyDekh2eoXcO
OzZN3JcBj5M5nLxWv/is+1Wp5US6GR/RwwsGkngL+9RhPXLBdbjEe09b4aOc60LPPtQPzMFz4qzm
KzOGI7kVI5jW/OlY8Vvrs2kOXRZ95WBm0ze0AFxLF7Jr6VDmdWBkzk9tbiFXf7dqQkiB98RLzx5H
HQ/mTZQ35HkGxUMHpDIcGRujaXJ48ftbamG5/Uv8mtJeCzRcjQLAZPvg42W9NbbnBTM8Z7MJlPqs
Ijcv/2vcbqf6FQCwcCJTe88g56/ZVP6dShJXlO/utB7L6/BnQUkt7UmeE2HllKzOkfYpCa312eZD
8eq0I9J4hv+pZ4yuSILSJh6k9kOj1/Sgk/lbu2Bo195rMCJ0HxfAEPEHuPAFmnmfN+q7dFO6ePCS
IBE+ooV0H1JWQcxVfR6s9oLlL2jt5NnmL8UDf646EK7J71CKil3OUwwf+DvwcQmUKxtYZersj27k
tarYZSaS6rJyNPFZP+lFirhbfFMcv5PC6cPGmt86BVFX7DS8K02i4QrWL1y/h5RXufFhLptyCA02
EeZEN2xfll0b55glkbkx3tJO7vtV7DzN3m1vm6UP5Md0V/bNPflJ9aV3uKe2f1EO2kyT+48P5icW
7nXlhdf8/ol0D6Z+5i4hQyIRHfVhs8NvEZqTd9HgVJLZvDRVcc7Wbx6Ercf63O6+KnWOXaW/6EX9
6pp2kDGH38Iv9AIFhpSsiXM2a1eCSzvJo6Hku2qmU7sB6ynIL6jAGQv3EEr2Mmy1brp57lkHWrjO
/6/Q7QQtVNOGLsJaWXJtmvpZ0bOG3ZyVQaY336poL0VpEX/E0DWw+N7Yf/eTV+5/pYcxWTIAAm52
Ana8MUyG1oX3WfW43luNEhcL3vlQ1QvwsAOVp/BGcK9ar3q9PHRFD43ilWTht3r1rjkz+YBxH+FH
2rOzSgYWQ2umpGt/6IFhsL0uR3PVhqgeGtpp0imXyaCv13RIzRWEhCkkIpVjn4zE/96AbSFVcywa
VR1Qid472X9CsB0ggymA9MAbk5DFmZekXHHr4CqxSoCzkrlHWPnLFh4CWdaDVWVZ+9CLQoStRVzJ
rMhHKcYnm4JmnqfXISNfF18Fr4p/X6r2jT2EN5jIIybEv1Y870sh9sywCXAy6E/H9KdM131Hun1Z
6NcJb2MY6wqTRjY/CAhYAnxfSkxPIavU74qDn83F+7ao6d4Y8mAkqni+66OnozSXhgjkQqfqa233
lz+fOBsODgp2LBQsKjn5uIQU/UMgKWzwl7wQ1vqtMFhR2FiPDNC1IJsIJlrSf5OF7mxkP1NR/Vnc
gTAHsz9mRvdcppj+e/duWKmA3U2OUMuUhRU6jGkW13rpgay79UlAHK6r82ra4lnhMQn0xgOjGKgL
sX/B7/IAYjTlLRuKi/SaP3mtiVOljR9tibN9mGl1MDpcDc4JDE3y2lHDeOt4UIQwa4N3V8X40rIJ
whzNj8pN3mLsZQzwHOJ4cuy07SR/paO+TJ5GX6S/2uTstj6F6xs1II3o1Z/qfqXow2ltujfk4Qwb
xACmREWGYJxXvRv0tkc/O5o/Jb6Fwmwus5VBuHOHWrBHVTpeIQsPped89k6BT7IGah1tbPomLY1s
+F9+6Lk5tk1FztEoSSUyt5N/fUUpnSJEwz+6z+4Bt2d23qn91JrGQ73iGLY6zHlOEjPbXEBl6r66
jpMcT3Fd+MF2MjUVXLLV3x0HWSZPKjcQeLYjaMeY/2T8RO8BXZpTammUXYpkMX1i3TgKitytrvYQ
c/MuiRE5a9rspFhhzvhYBqe3QWiUvNgatJqeg4fZ/iov7QigtjgzNlHd/qRDQHjSsn96UVzwnl8S
mX3pytszar8aLCfkamyPmWeDViZ/7BHq1tc8nM65+YQN+oBNzGfM5X7Evn+yihVaJlM0+MtT1aNx
YzjxB+duq5KcNO2vzgvGmPZoTdOb4ERRHPWJsjDoGeuurLPd2OktOHpzYiXMuZnxvafkC6FIHkxP
v7lD/Qqx/d7YaPK4Ux7iZPj1svzMrgFaEU9/swrrapL1UlHH0Acl5Lf4THFidbHRAxZ3Rb4lv2ci
YkCmBZKp70brYNnhnAzRpjKKxbvFnU5Nzy6/HWjYP6ebKFkrIFS455u7Vnc5DN9iFROgDk6CqUPg
qcdfes4DiRK7QRrHrQwZ3PiHp2WXCnFRmhaaaiYhc3uufOF/S4/7qUxeS/QM0y9OhZOf/Do+zyZe
O9LWII3Pxuic8sJ6XFqcvtjfST5hSrFYCSnNRSjH5t6tMxFc7pXQsiR0cm+kkpz7UHPLW5m2ML5y
uONfRgSdq0PSSA1YdoAtgnWkvZd/t+bPadyXAcklLdTdmfnzOZ8gBH5dCSLpAGUy3KdTJqWHF/xM
dhAkju/ck4aJ5Go9CHu+VIv9pBr32TCLp94b73Pif8S9mmjGumvWUjptH6+5sSwT9XbqlY/EoJ62
n568iiTITAKutmAodENrZB0nUzSy/XcpVJfBN1qr9XVIm0djJFmOqKaYfkR52Z5ZU7lbZ/9Epfdc
Z/Wn7nsPiQFjqHX6/4tLIiDCbGifKq89bv3RQpVuM/sWcXPXG+BS0ZSPsbUcSf46z259tVuETqrx
3jevvPPVo2kh2HXNmh70Dna8N3ibY9LcdrY9Nkx12jwyuq568mCjj13GMtFYDMMONNN8UsmYHGpd
plcVS/fFJFEJNtdY32VHhYxhTD9NCk/33jO05C8JBBjrauHlUatm70+K84SHJRmrx0px2KilOYmx
Jk1pWnSimvyt22EVK5Dz1BgfDid84EzicbRMktU2otJUv2kN0tNwKWwygKZ3EIjUJisZKbz1TL9N
TjA9Ub++tyAj9/9YRXaOfc19wLzPRAxgJpJslWpHNb6SKrwVeta3Hcevc0l4WN2mHFTFYp+LbMj+
a/0Z9oOSIdzGaY6ux6DszEbWme4hoFSdjwrqg6lN+gOAO10s4mqDiuZ/tctL65NBlPXJQVtI1Bpp
srffSfrhg78wA/HCOxd5/Bex48Of7WON0krcXaMF9UxhVMbJg6+TeVAXn3LOMMp5TRyY5CxNY/Pt
u/Yl63mG8YUApabLe6uGab9oy9egiiNJeBeGEk8uLHtqe7+T13wW9fxEYt/vJnULf3rHL0+l2BBT
MPVv8B3JkeqOonNgHpqq9A+m/HfAQZLt7BJWOSfwbO7/xlx0Vs/IJRH9XwyRTAaR6yrjFR/+ae6c
R2xCkGndHtP9FUJo/P+VTi7RPc3ih7kmGrfLZnX17ebozmTVQc88J7666miyeTN+6aP65qjy9k6f
3YAOrjEkVMoCax8yo26XBwaDVQiH9GNO8kUMLgDHYvZk8bg7sILnWNPHA0LqJ8tBLuSQYGLEART1
1pxF5BnthpWLHkfjlyjlwwBWEU5WxqBv9G+Q9M+JFEzs57wiI3E6O+kClUDSQCS16VPFmNqk5/+r
VDwz2283BJyizXe712LwK96FwgAJpLFu3J4wwWHbec6xHTgw6Du7zkrgkAbFw2nHFwoz46B5w7Mt
qARig5xKIg/4Ri1CPSZb3JZJZyBAxQtoem6K4o/SEpIE18Q/SbfornWNccdazM2ePiyIX8Z/cdN/
9avpPc+yfMDl6p2dZWvoYH/Dvu0zkq9qRpiMlAN/nRXlzdzTfrqnrrMJ1WjK1zLvfiawNYjWR0jF
B6T9ApcrSJ29Mj9MQaWjZC2bkzbn419TX/WDsybeYax049/IPh4/SGOITt1USBlex6ihAImtW59d
ZU6pH3w2MdQ16XYIvlS9Obk9NXmuQWnlZcBtRD5PnERTLoyDm5vvBt3vO+vZzFDDgpI6xn00ht8S
UZczr0oe6x4DSF1pb9Zk6f+5yVL+tSAJIE1YAUBe2lKHHZXpkdXEFECe85Iqjst5/B9H57EdOY4F
0S/iOSBBu03vlSkvbXjKqOg9AZqv78veTM9MuyolE8SLF3HDBuERm9NRAyFa8edIchkd7J8sfMgi
BewzZq8WuzCujOWwcVh1xZNmZzNJ5GGDz0rN1IgmaDSvyvXHnV+6/kXkBJ8jOTVcf50T5SVMT6oH
K+qzvb1mjf9otAnWIcXFbVU5oWUnCUFTUq6Bmaq5JhkX5VnZkPLmKrzxZclYPk8vdGFH96gd/yLz
sDsZquCFfDi7qTYg9pANlftDScB7r9s7gcd7jfkBvlOOH0JDkhIjq46gT97CJoIS0nPX6Hq72AaQ
4IEdoSDAAx72PQWqTJTBSyIwo3eejq6Vrr7zTv6Tvg+mVdVY7YXVrQqvbl5kqr5GTBquHR2UORec
HlzomcrPmZ6t1VAlT0NF5F4PhMvJzBa73o7gabkdu4zMbdfDOFo1tDD+jsrscJNFzhFV+D5E9IEl
unyVuTWvg4LRnvhRjZ0/zq6s4eW5Gyz5GXi4j2Kr/sKeYm+jcfzrZvDbEu4f2cR2bpzK7GtS05tl
qTuFRznO/Kz+bIu0ujQSv3YVRKzYSvaYWXO2sMofUdLuVu+n+7CWZx1XXchZTk6jUfhyzNLJcLFi
2nCsKYeBOzcnUfYYvI3morzUYcvk/BqZqm6OSG+Gj93aiPJ9jZ1tRYTzX6+aH1N3e+geNWiz/G7l
CeOfCUd2/DtzNDCLDIyeUMZ4L60ctnKRSl+ivHvqWus+5rxEHIWqQcSRbjC3/JYxY67d94+46cG4
lT99JH4wb/pbFBy4cI7xt2jnh5Gn1zqHGrL8lyIpuQtynYMk9ODegyfYk8QlOKhdZ2EYWB3fDLdc
fEDQ1bhvfAdFj7gY8mF4eT9vIN00ZxknzsYnZ9Wk06GPcHNBWCSLEvZc/g5VVO3F2HoF1orgOQna
5IjGFC+abL72At/8Ffiz8ehwsJ28yY+9DYTKuV83IycV8zSWOygz7UbgBD8XBkGeKQ6StY+z4lyW
OduB0XZ7Iqaabo+EfFHnGvIiI7i4+3mI6sfQpPl33gqTjRsGTrbBwhMZ/7yJyFVgGuTh2XiVn8Jw
81NqVeMPuC3Suj2KvsfwCyvt2Tbq5lUWeEXnBjN0G5jZfehq3XDyB2BkrV6QbAsV2zQ3cU+t9MS7
1pPGFE+Sno95VCfM3uW+n0JxzqSfPOkogofSO/Nzn/wN+d3keH5y65ejjf6PM7bsc3wrKvEFKNF0
5BMsTMCOKyzGU5P/8LP8GRdhgrVY6wGSH0Cej3wJgpJXAi14QwlhZjIH7RxRBbJtZDU8vgXYHt7r
VUKbY2W8Obojrp3pHP9ZaUQ7HYfVvMUHP3xUSG8ljvy1zgPOF9hT7r+xFv4tHnsCjXi+/H8CxFS1
hl+Zr1KOESjAydBdu7xXkEJCEcG8QRQxCgyzbhvUv3SDPmdGTNUesKZ7j8MAh5gjPqrJGCN0PVuc
u1DnbyJtWdXEzhSyMx1wvZG+DMEpAIb/qKdEHOOROGQ167kmHS6CQwrf/Qg9QR8cuPxIupaJOckM
gw3hRv8ECHoE2tKKS6Qnsm597P2oobMWO/Rke7z3DOuf2zUcz0lWkWwbGOp6INQZNcLP7F0JF9SE
f6eJwJeBA4q1FgGG5zhHjpiMAJnAcbwHHkfupr4Z2wA7ibO1XTxzlTcpT2LfH1gYo8QPFEUyGGz8
HDSrmjeTJAtwtlEAU4Z1wp1D5/VPGUt3eozrXVlgDqmHeTppUKgrfqrB8zyHGFs5lw+E273voR7D
JxUM9Hejfa3DsOP1LlU9nqhFi06CVN1ve4hQCmQ5HmZReGtv1sShEz98nlI3uZJ4nU8WebCzLKcE
2Fw/xevMilGpsVV+EtsFu21af/san+amLRvrkFNKTkDBg6dMHzWGsSkLFzRa90lOET1QMkWue89O
d0E9ZNeYp+hKYDBkxPIre+cVeC41sXQU86CYro50gRN5XNxP0iZM/pjziZ6EuFYNVF5p/9ZzZxyr
qQme81zrHT+MEDhT7zpHX02YZMLKTE6Owz5yHRIpAwleDDm+0yxPf2maWIkmAQWkj7uOt5OjBUso
AwkgsGaFLwFL2i7G+3ZzvIL3Q4Ig+ZYwS0LHFCA3KVzvf/u6YZwvhMcdZ5w8dFJdGsV7HcaGv+Kq
RUXFlFr6yVc6CY+qwI2Eswx/UwvTiEg8VtljXyb5eFNNEjpQKt0xJjdqByyZSqymieEvDiRnsfq3
U4imieqQEsOaDZP6HE5HBno6ZA0027V265Tt/yiJHeckSNmG64sz2whlGfDDtUFT5zZsgnm8zWgb
zyG23bVFAzOWiiipdirxxnovODI3ddQhOIccTbWu9bPjaPe98I3yufSN7DWQyDIYKcp9OWr7W9By
uarTNN23Pv9sB9TzNtJoUqXDbldGI/cWHkr3cwC191rMsOz0HMKK0Y33q8L+TDOc6moHJMcs+33P
ixGYgumnm1Q27dbxmVDDOm3CJ8/piosWMZyRLqCn1W28aY3nYalACFIyKyTre6xjHGjjjG5T+U79
YUm3eM0ZfAjbl0TPtEkOhGjAZTQCgUsRbkzb0AlvKdIWJPhcECm6Pyls7LDAhPoDscb/qYRdPoDZ
QvOQ2r7KgDRf3qhsxbpLbmvPF2udVM3KbcxmL+NQvBNKmfb8MBf+Bxf8tsAgsw6hu6/IlSInpF7H
oRT8tGEAyBQ9daWMNrv2LXnPp4rp9V65rp62aQAaTENQ38nIce9W7Q6f3EHyR2BCTSfBrF8qHH7s
gz2yrnGFjWNHZiVPth42yj3MLPM74uy5RiXpRHrnWpRU6EXfNh6ijWSNfxpsqOmdQMOP0We5RNf+
3fB0erU63yAKbxZn00ncR5tpqElEI/dywKSB3gTxgktBe8wSw36JR1meRSfync1+6b3OswTXe6KK
fZWg7NiG0V4MInXZKihJzQ1k439czwj+KVVBNiE9FVwqp4LATwB6oz1auiS/8K0JW+1uwr9BBxxj
LdnCHv0uyze9ncu/nhLGM1kGcO6pqzaJQCp1UTq8gx/VJKUdp2h4HonE2TOjjaO4bOxwXFsbIHoY
mJtGHuIR82Yj4KTYDRFNC0FhZ5Hu3cSzCa9A1Ho/eFH+J+GltHNaDvsEztXa9SpwZR7BB4MgKaDR
sjWCTWex2SK+IjeNj4ssjDN2KJaNsLGsYNyxUmBdBqclyxd3nzJQ1V10XqwOvltP9yme6kOmcWYc
/BSiHlB61oimhpswDyExTneouj0YtWFbJVHyFCat9QOCgyBpmtjPvpijB2iAhkhmne+dwTNQjtXY
H/TUAq8LmZ5xdfTaoDvBnfvfUvZZsWsYim3cjco74UMsL7PXofrWLlT0tGEL10z9qXcSRjfJMi5x
7N9TNvRHqFxcxx2WjW5LFNu2e/bDNUDVLJ3zvTFAPXVZYt7zidzbmhf7klccg5emCr5TPLmL50S8
pGgqoDDKmR2DHp1N0hnurUkJ8vMhA3pRs7WRaejhk9U/tgoopjdMccGPKz7TyQMFyQjKva9MmQpW
CWHunZsbzcZyimCTRMu+f4jctyl01as9zG+yENm1NYaeLZeXbzsn9VGKgI9u4tbvXoPUZ9/jVyre
QAkcnsrRILpjnpe7CrLo8NkHLGmtAQuDyTSStoDq6BGYjAWAQzxrFM9l8i6Fv20h3wdlDQ08BPFn
/2mqlonLx7lXhD436WXDncbvtpEiSEpM7inPGi+uqBI7d1bE9z3FOFtu0B+J9kR2s+G52mGVZPUX
SP5VaMZ2pz4tlvs8qvAZu+xXGo3firaHyRnMlTOLlcEtgbYeHFtENrVw1rMEv6VcsdFxS1lxcnHY
PGGP5h3zQn4EbJq55vu2tjzvEGTNyTO6R9+G/LhgkEwG02C7y7rmdx1Ed8mWaZIdWTJ6s/vqTyJJ
W9Xxd2j7lC7oeROTz+CoYngKqTFwgaGQ0dx0zKZFBUc6H62XqWM1Ho4mEbXohU3bYc6CkjcjXRTN
eKzojVBmjOF93gqKKyIeytw5k/Pd6Sg5i3E6zzmvAEDr5BDvrX8dE6oT9O8SvvU8xnfTbHDhtBeh
PlTxwYhyzpNgkybsQAvvNEtMhWmBFA+kD8suQnCjpsVKPLwa48SgUTXWbkopSSUHC/e+ddpj6/j2
E0NBDgg5Uv56qmR9GWeKQTK2bZpLJJ5YFcX+01w2CDNRYee7yDLMXWeKeYMWBayt88y/jmNX99Tk
Viuq5VpKcJQOcjgYfUlzd97l9DrAbyUGDM8C/BU56TZppjvouvTgO35HvCcNn2tXNExlCdamrAZj
IdWEVZRv9qru6u6zcGhs6LntHq2in675UPW/XBu5OJfZ/Jhdo4I67diUAAiklckQzS1yivqi6bV6
jKCrcLX1KDV9iUFbulX2hvUdkJY7z2+xXSl8V2PzFGk33ROsC3eGYTSHHgjGKi8hErYLAaJ2pIUd
tkx/kiLvd+iu09rvKOVLe5juoRx4hUmSpzPOBxtSrPJW7NS+hac5ZAF2Zzujm3F66LATp4yyjy2g
N7mjEWzpDpDV0a9VTyCyNffgYQ1EO9JIsQ1LLwb7fnZ94EKuVzinNiojQZQcXHnqeMEhzvNiV0pE
bzUE9bMzuCPfjjRyviEb0BdiFbn9jc5ubsCRRSxkQdzNtv1TD44+ACrx1+jfhD0KF79NUA68t/tq
M8CghHriuYgqI5FAvKrYML1416URi8mKTdzeAb+64loFqcQu+5XhqS9toTsZJN62flKR/AZnwhWf
JwtOp2Gu2f3GO1WkgCQLcp1piQaaG2qAOUGmrQrb7OjLFkZG7kZcbJJknDGtj4QZ+miet1J43ZGg
tHelIcz9TFWR/yp5/ndFzxY0wdD9PviIW/yO588Q4jcZ6GoAap1M9VbPxu+qzTNOju6PCW1gk5LT
hv1u4YbKu3tR+ua2bjHEBpXZbGuDnbJU5m9Uwm6NS7jbztIrjn7uYlBpa3fjY3a9AcNND/YoqBUR
iSDuXJQfRK7ko68HtFFO2WOfSzDRBturIojDs+C1+EulolnnE5YFnMlA0v3UqfECAwmO8NysOqcT
59DmqmckOfapqa4flc6t97bndWGF2O1kIv6Kui6fHbhrVMPkHpUeOl5XLmXLaSz0K1uE7ihYFFMf
wPCpnazaWcI2mBsAK3lRjQEycNROTYPeCGJ2F0mOcRMpQoa0dHdnsv7Y8XqilaYJqqWJ7eHK05yz
ncmotCCCNJw6GRd/IOYV90HLZm2NkcvFxQn3WazG5znJAKEMUbwZqxIrpcQ/Vfh1uR5tbmYybstt
WHmEZkUrXqqxTonnq0afSVhiNCuJhsPM03vVURbUK1tudcTO1lLmxJ9gvz5P7ny3ssz4G3R5tx+S
pr909MLs2FGKW5jm+LeZDs4ADnDoOGwPAhWoG/Oc/WphAN7GcYujMefDaE0dfRtFWb6PfaRvgBzN
56rmreBJSZzWIj5x6ydtb8jbGs9l2PgbW8a49gIQeWRMSH04Ldeb2piOEi13YzbzeJrypALlij1H
R/1nFvSNA9GXzUviYzjkkwztrZllmkidoatVRu30zer74pqHXbmcktW+rZPFhWK26yCkOKfwB+55
xJqqZ8nHeh2mWP20wuFZxwZevLsC+bfXPYAYbBdrkiQWiM25beFWCeuNDbfcRUr+klziTj1g3zMx
f5JBBnACo4R8CAIt35ZGTRjJIYmTJD5Xh+JQNSFjCn5frpWkJLaUqu9QlAgUv0b9uHMj65z506/J
5bclfS6ypf0n9dW7zQ8qrNTaBlQDSXA7s9um2GvfhAXcH2e//PfAT/gyuofE/a5aj7bZ+gvhBYkX
u8nUiDf8Hhs60ddddR0rva0BD2Dj97IELE5Dqkyj+E1XYy6gFwQbwjaIMPI8og+BCVhNvPpcH50+
H/li6Kflj3LCE5zgk04tqfaUt+JMlcVJRMmbbvJrHmG4sizxFVETpEL7kvCGqSADzS0aqYOz1xDb
vBs3GZzbVSTbS82RrQL9AsljJ4MSp3N0mOP8ZeJvyDJ1Mm1ur1UXDKuOwHmTJLgDHAQCo73jZ5tH
2FSDgykoPMMoWSOwrLlO3xLD+hIWZz5eXzdtiaKQjeWmy8FJEVnzJ2skMh39RaPYpma+C0FcbgxR
vbBWYWUNzUHZ0IiujVRrK7k2vb8HjYjqF7yEUmFvzo5WAiO/w0cDNrzrKOarSPMtj1BCsNUskt8G
hMpNgFs8Cuc/iYbZH9jrEdoxigHmDZURE5s3pgNlawad2Hfvw3x3YTSx3/wwCl4OxS01h61ph++W
ZhMzZwfDFodGRCcjCQ7NSI6iB+aDIP1CSY8+8kfHU585n3HBrzbUWO2zBBDe8txF3P1SR8A6CkgF
eWd7mnZcAzCs/unD37X1UVFWDR4XP9Xij07/ueEdy9IFTyHFHgJ4JJ4Uz7JWPEW5A9S3HZrzLNDV
FvAqoENiTbDAoGKsApvfRJQSndDbmYDm8hgmwnsZ03GXyeccbmfCE+6b3dGf0l9+IWBpc2cdOBA/
puqXEbWr0fzMUCgFHy4tMxeXogFwhZhnI8Qezh7HiM49695JF1BgOblxp8nkrnk2xlJe+Dd5/Nne
mFdBg5t50OR3LaoU8IUOmLK9YAtKeuuCe3Dj9OqTJ0ctgYTshALlUC2xxHoXKEwSadW9+Sp/4RW3
rZTeNiR05qi6BbrBY9HwcCzJez+7kajisp6t2fz36VdomJupmQQIT0aJAd5Yfx+G5D0eFM0M8i9B
xSNUjw+/Ti3OGcHT720EHqIKCzhf2MGXBy9Xj8X/Fg8YVGcwdHm1S41xb0YSjwDtM6NckEnGeoj9
r2xovqvGeJXm1G8H5b4vTyTCIwlP/tJJmk8SGC6M9X3gpiehfOfYYIZq8+lFeS9d/CGgSKxicstm
03+YS/npCNctwjn2pJsFwdIVbzQRUxKQ0HgaLcxBQojBZnax2Q0ebPmp5qwlKjMKrKkkOLzdyNeY
WPx0TgYyrDSrcEELwgdUU+NsdxYNPTJ46qAI+XbKI5WmFI3bb10W3SaNe4e3wK5MC0y3xa1ens/G
CC/MYeamtDljRzkSGiOE1KbOMVCUoncN9lWHeWV5EKzZfcrn8ZMKwIO9GHpyCYjB6JvFKpQvQA+c
P8Q2l6chTYe9o6EigfrMZ3VtHA8vzchmtMbxvqmqGP9lW7A2KlT1rdrAenB9ng6x5ZbEC5PuIiJd
cHtjNDMDporIhRoehC8996R6Rp5f4KVwNkjAYDaXQ80b1jbfY6pnqIJVxrTNrQhoHnBzigGx71eu
egPDc4HmfbLmCJZou1cTMBItT9i3uKL5PYpbPtL0R4oaQRjZkSmHB14/FUn+AT0NzHzSlbsi5Rws
YoP7c/MIJjL3BRCIjSQss3bZG+/ryLm23XJvj/Em8BN/jRR5ASq6uLf066Sq/sTmSH8EAiDPnh6C
HT8bgsla7b0eb6BVuA8qq5nrIGRTIYPJPo7SE9GfF2oMVhT+vVQRXVS0AeDG+DEN/PNJk115rxBY
tC6tC3QbUIjFgsLFXcmkTPkB2rPfY8GbXTYGDKjKSY21S7Kcap3xi438b9ejNjEEgUHzXdWv/eXt
WOFaXFFR86P49ksHmS4wlriUiQM72Bpjw0Ghd2M0YCfSLvpJ/A6BwFiPRcoD3X6FaP4ggE7VhDlT
AdFrOQ9U5p0pPNhndnyJRPiEsvPMoIl05lvVRmXRNRrdnd90H3PKT0xPPVaYodo2nBiVKNMtkeY/
MEQu7Cs2Mx9hS9UJ+s4pHzu0T+tscpWGPvQpM64dhTgPASV8tIehhRElogcCp22ZXN1BfwSzoE2p
lzxCFAamBa51A2kxVWwPFtSLM8If4FQbTYoIxq6L1p0fvFjAkNuUHs0g6KJtxakBxyPgjV6PtDiZ
CNNT9LL8JkDyL46m4c8kxZnRnEcxh2jA1XY8Mi2CA6j8vaXVI9TjpeCXX7YUJuGW3kT+8JL0xjNo
mWRjhxPchoF7rBFZq8IGjGeQ6wwq/Pmlg77CmRcBdWZIJnFfoqAFIa0TLYYMGorAzafEaNfdbJOI
16/KQ0UtOXy0BqIVuE9Oxp4J6CDf7EoDmYuYOur2ta7Bts6R8eo3GMocnBI6GqhjyfSfxGXTL8xg
S48e1SkuxNqwaK4oo6BFJwy1TZjsbcN8UBH4Fi/cK153+7jGHFyYzRqKZc8mSl0lNnZXMBA17bAb
QX1Jw/i01YT1vPf2Oa/QmNmm1egYlsRT3USEOLrsLtBiCk64NPdOtG/uUVApHq3eWB0dbFX+8X11
9pjDtRksVz2OAOZ3uXY6L8P3aJ95agu6/sp7gZtjPcxDc/XbwdrqhpR7Z5ktyqCctv7iNfSD6FMb
020qfdZS809tMRCO81zcGlyDNvfDjFQkrYd3Gp1hmbSEu3h91G76i2aF7lvh9j5H1fTVUq56R2H3
SE2aN8vt72nRuiebrqWvIhnCV6u0wTQFEdbNCN8OoHB+RyEXJNuKoQGEuHOV3+N1jO/hBLZbsZnz
bYIvBtYglsumSjCoBv7zFFHJNRPk2Xq+MlcN5WPQk5nIYyjg7dUp3GbHxqUC4M7fQSnrKbdTUE42
5ZOy4Ys5n3MTEHWDU20VxKSaCpt1aEnYxvcX4h3XN8TjxsIXCCJxeXuwzcMQA3hHW/06nAfQyH4B
XENYN82abBvyidDZucZQs2UgjFc0obLacEu5s7PgH5ZLbx3ZsmQlMF3QJ96iWdBnNJf8jhwyIZAj
PivSA20v31sQCEnUKRzmxd8wGX5zIMV3J7ae3SZ4pwr2GR364LqW3M0BcGwdy5c4NEEDmJsmkI8c
MgsrjYPdBOBKce9OmAr7KDRWOaVGexDwxrW01EgOC8+1SSiAp1M3yR11Q23ascQnwbLBAolPDQsS
cRDtZ37sMsBDn+LWWjuO/41//tV3ukcxuR+L+BvR0FhAiSeaDcMzLbJrgXjeJPMp4dfmyOFVJ1qs
IIFQxiKShT9h3id7QX8F/UeZBRFiG1aqfuCFl6KLyizdgx1ChS/hJGiyND5G+LJKTjKU3MXjNzQF
l1zsJLa98D0YSuWzNTnAKAz4FL1QLDgAL/HBFi9wx0uYViOr6YpvaxsfwtE+1l3C2OBPW9Hb5RbN
+5GYzQM/sn8M9ADspQFbAgSFzyj5k8zhdxk4342PW7xprkNd3u1RXyIXh5+t80M0my+eb6lfMrFf
IeltFx+p49f9EaWQqcC/6WJ6HlrabE3q7eRk/G7DTj8C6UebwchuddY+vNwDuW8wNdG+khqPNBfD
KmEHG2Q58ydtlvsZ7L9tDLfMEfWhs1hzJf//RRONnU6UtkeObkaC5ODqBGuywqAl567aFI2fHka1
wLhz9qR1NG6pckA8Uh0L0pH4E13BSr17cdIBSPTArpfv5hB8YMTaTlX4VjVYBjnX311Z3LEBnLo4
Oqp0vOJbP09zcGNT8EtWfDmUtndzMX1gbPktkDd2bOdviHobot0Ou6oUGg6mPD8ztxmI29l2TjFT
bYe3Nim5xKCIs9Zd24GEusZUmtDt4izShinN17bjvtVQjhrMmzJzgqXvek8Mv9xMbkr/GT1HlhPh
HxPsYqLZeyXE+M+T3OVluOaJO3k5JnwodHcjdRmFDWiBI+ssVPgY5IBgt+p2GZt4+5OWp5MY2W7P
frYLYmbpQF3R6K5BFh99a2a8xwAcqQn6mE0bVKT/ospAWkhebDs7Yyz5jokubaq2/GxG+E9MAUVR
wUKxGrZ5ElwtrwgwGP9ERf/VKsjdaT0KvPu1A1beLTxxiKaegoS5dw693TZr4ZpQbyiQwnyVlwgK
Gu0+D9g1VZWxs8hf7FhHYiziCnurjFIAOAkh07nhoktJMeF+YBecDKIBE1tajMoNP/YS29DR/X9M
TT2fBRzrq08rA4AbgZzDkREM6oENrLixZY+ITLVFu/PcqDvozEvJQsHgWw9hIn63TkV0TMWGe+ft
Xn6WZeZhvsAVpyglx0yzAJqqihrk1Ha69ZgF9o5wJCBValxGPhdeC/Vsw5wPQ7XGk41rUmboWw5c
btf0VL6Ocblss0DEt7gbTZS/3npuktbYxyqBKe6O3tHRAOSLifthrH3vNIQ9jqFK5BcB/+fAcSO3
oRvgddJztcfbUWwxsjqXuTRglNiSy9KwbCIMQP20vXq7uYwBsNtt2234x9fU9/okGB0rOVOVM2zo
8ECe6EaH0EdcfdZ9w9kHcpu7tDJOTjpRttzTprFUNe+dNgL37PmAhlxVuOwsZ703XNa9AMxxHLKZ
3sVlPN+rnm+eMiIcoYFjPHrJmYR00/I8mf02gKW2LRo2Y9pEQ2cLEW8tqSnmlBzUcgAtYqa5S7zM
bkC9tOnT0Oi/FtgCnq7UPbiREdqbDsLli7sQFBqoBysD5W6rplyfa9vyL4UxYLzI/fJpnMvlGLcR
NeLZr4Gcg1pdMaakn6Pb+XvOmn4/pcG8VVg2Yeez6TNT3qVeG+b7SAQ/Du+jJbFb8rX0YHPgB5/g
h8S/bHYTq7qVFxFKAGjssvg2VSwhxnCbLeuuPmAAdo4FipnBcQdB8lr43Z+eiQhPQPBPRjX8Vbc9
uIH71Q/pqR+yUyJpNkcU3Ul0tKBooXLG3R3XxNYZcOnCr6Du0SRSE1rJZ9H29qoMu60PojEzrLut
mr+z1ZJxJtGwGpZwYh0uIRmIezzGZEYA+wnhnDOwOdh3E7ra1ZfEK7wEujZtMtsnoT3udEq9TUqN
OJBpqzHiS+UtHTc1qy5+FlhWN/lEqn8JZFRwe3Hfn+CLb1rH/hibdD2Y80tiVRAH4r1FoUWj2NY6
7St05x/l4I2KG0bQfrmVFNHFnYJLRleoWRvXIV1kxOIizfDY1dXvuBsavJPFaUrS+5iiirbuM6ym
p0GZX908PivtEu9nKM0oVuoTd1g5nfFrCaZ4U/JioQbFsnrKZvvJqx28MtlXTzKvN/y93TU3C82u
ATtDV1R8mSAu8W4kLpjU6yZuHo4rb7U2ya5b2WeXsTgCAAXD8IIW+CrgAnuD5a2sPN7PznAaMhgC
Yq5YLhrtMWrls1VaO2/Orsv/dhLmSQv0fTZEKEnTNfIpTsFd/TtX3S7yhqdAiKtbtzwG9VezME76
Ynz3C32pgi5Y6o8EkPUy2LMNQRPryUiq+YTP7YSphGWz/iYpsivz4ojF5ta4Yi+xG+8CWbB+Lp6w
dT9ZyFsupiK8YvBzqih92Il775r5bv4ffBlulHe25y5VAYOuceE6Sra4QYf7n+WRNNiIWmz8du6+
zg69H3zx2D3RQ8jOCT9d2PQv0ZR534gv7KLiLL8O+LR8BdYtbNwvszKPVjmBhzK5raxISPmvLrEc
fnEQtufCvXWs52gcieC8pbz3zLL6/0erMAzaVg5sBGbUQBFlnHDHKYaJzZg3Ayno4bZJrt1crXv2
rkjmZs4qNrKDh4WCRlErPeNeSmc4DFjHKImQEqp1ixG7i8EVJaK1B8OlOuM7QADqh29IJi+gMmn1
dkOO48XIUgu5M7l/QInfDAnVYEFefOrKW1u+3ucQRRZ6lk/21ql/D/jlYD5DzI369aI0Z51vXbQl
oPrTlbsIC20ksrVjT+O+H0FTEIJNUDa1PW1LqJQt9xrCm1RqIOUCIYf6emLF8BWMBpwqksh1tuUF
s0sl8OsQO00oTyad7ezVT71B+chky5VC5MlZfZ2byNy2Ov6gTno9gTngncArQTH1mUur+JuqZ5/Q
NrtZ08l+Rp7mkIO4N8GQ5QXSTCVfCxM8bTGVhyUOUYwu1v146T1pEjgNA81Aheb6wC2KQcBYbpui
/LKK9O6wKiaAyfbKwVjYZqzJQq+4VjHZoLk/afg23KpnoLk5RA1pEzIK60tLbGYekz9OVZwXjWSe
rCthkcf/i2RwuVvZeU8ioI87IpYS6DbZY7rezSHvzgZVs7XmjQjxevcJkz/SkFODOAAYsw5Nwgm2
Fb4E+bR16vmpLTQcznyEhriYlOdbJaMNrsLvGe+LzMmqFwQGNBeFvHgvdX5afl1xGIP/eUe8vvIK
2fh59hZi1o9GyF22zy0OlD//f+pwNxD2PSuWwl+Ufj/Y+0V/y3R5iyyfmRdwhJEeRbVMq9OWN9q2
sYmzIlj9z6Uxs00vPG7qdOdi8AnFJTN76DtGlFHY0W5SohCNDOjJZfebxsnGmkOMkf4hyryDw6gU
YQWn33Xxo7sPX4tTk/mP2jF3BIpwu1qSWITdP2qL6vrUPHcUiM59fMxDi50bXYaAl4cnPC2wInJ/
bRdMiXEwfaTpiMzr+GcPB9hqqu33ktzPaiqITcppbRLfXp5Q8gbr/1g6j+W4kSWKfhEi4M22vTds
kk1qg6BICd57fP07qXkrzUhkN0xVVpprOq5/QLJQLWDasLL9YV6nwXvBQdfr1lpn21LoAgjO3lMT
OmkCGkarUxTj3a2tuebObUNkAM0aUALEl5D0Sy2NPaJQtxAh2KFxP3vQQNS3rxhEieU9IRkT+dF+
ImF8tbPyBxU8iMUsd9kqmW7DXMch24dngwtTnxXzVY0kjrnzJquV7AdWm8LPwgOLI3CwJY15e8RZ
Et3OhOzBMFdVS9sP/xJaM5n3U6sNU/boT46jJF08ewkff5+pSP0y2/cXWomEbWnRm3WNe2c2L1pt
HGs4h7RNwLbXCRP8+eTVpbmJWBR1W7zSMtuYHpnSXEDuMIELIYi2HNro6ZqwsZzeOoCYQoYbJAWF
RkkVMbz5JrUq+aJJ6EGMpa33TOI26pA/AUEg4BVjgjz48dfoRCynFp8zBpIEd5D6VRo90EjYZVi7
Ii7mvvlhddIwE0mczEYlvv1yuh4yM6rua0MLuMsx/9N4k4X/zhCuciOBHQ4xfTN4w73K6bCQHskR
yy6uvlDfO+nZ9Jao9s21aNvSD07RPOeZW1rx5rX+aZizz85Sx4VwgMcgxCXEvHo0qFpXe2kaG095
z96XbS6qTCO+7cDJlP6GkM1LUTc/BY1RhdNzgVn1oxDjScW9ZLGzLWZO0jLV71bVXr0y/Bjpwe5s
YPM3OhQWGF/UNT0DCrlD23Mk4mUVA4dsuijDDFbDdwy6ySDB8uIrcOJtWjFoRP0WMDj8STrCRa7t
vQoxdTf33lpA2wvbEW+kRi3vuhv5l0CBI0nVP577kgKqzayVDoBoAPbCistJKx1/RRKxZGC9K8wA
JAqQjp4WBmIY0WjuHEkDhzoPQFs6zNhwYzrRG9e36RCGL8x+ZtJ910quSFVZdJMRXsodY/qgsMWx
I2yD4aEPOm3YPkPtpCxj1DvQ4WXmqgw4CVrNWa3nz8oGsTqOiYHKAGcYllR7FgUiRuUHSb7O9ENX
NuNAD1ZhwuZ6yTZ0ps+uKoHBDsMr8403xQkDpF9QQ+0p98rBoVwMFHBA9iXFMXWhtPlv3XRWvWrQ
hGiuvRcxSYVjYVBW08a5RGV1LhucEuzu4tFcWZAG7vSuv4PALZYdFAanHvJVDaSClOQnaeCskuGB
hHpps+ygIPUPvSi0H62p8KgzfTJeZjAFR6Bbk6hNmW9lgEJ4Tf9l13Gvf8zCYqzVxR6jdtCU4P0t
QFfUmTHq0Zm1ha2e/3KxRHjaGRkLrXnYW88i6yHSNCGNzBSrU4g39k8VBC85WgNITv62UQLLbCa9
0XgDYCSKUuMZf9B36L0vmI6+1CgEBD5ug1rhXu1G0/AE6CjrEXO90pvUbt2EE1FUCLoNDG419C47
awK2wYeBzd93s7LDopMWHj7bVdxstBq1fwNUDVgNplxeQX+i2bnzcK5IwBWqLMrAnpqV4S6+5BxB
eY9ahdHuTVKVRq+/oWVgalPuAiU5DZT7FPgnVxRECjBRWUt+E3SoygyAsE5DlTRMW8iV4AiNO8vX
/BcfMhO1Bd4+dnEs9NnZTmW8cXsAealnxCsd78GwtA5t1oTf5oyfvD5VDx3H6aiWdgj95JbiZVUw
YwVQ7xbfxJB3Jh6AizRjPk41UJ8pT/sNosG+RqZUHqJmQnQpRyCxTveF5XkQGfISzGytJO8iPMEc
DMRkz7pQ4widFMhr6BKDmjYR5SbRi3q8Z8j/0VNcG9P0aVrFifC28/D/RpNr78zxrU+jTdx1V5hT
KyfU+wOy2RXqrugHRam1jvGbX6GKoixoSYQc98xLqOp1Sg6yiJ02Mu61xunWBPSc4hSANuMVZjCN
GcDq7sFhnKPxPJhF8hrmMbMru/+eAfns6EdJx7i4qn6719v6J2iih1uRlQCL2aSA/BO+2TPrfe9k
dwa6+ykDTTD0SfPLxUeP3BFVuoHRbq+vYDRcG1Os4SK6cu6pMOOPTinO1hDxPO2NnxofVtY8JtH/
8Qn1SB6skmG8moGyQ87hiCzd1mn6YzMmO5q9r20AUg81pxRtNVHIHhoBjUYkzAVxWtp0RfxGdQ7X
y13OGfIcLe53Gkl5VorvALO0vkMsqD3NRbGubRp0Sf2Gq8pKi52/mmEB/Z5PSgPXKkqYpsVJDhYD
IwvYjNiM4JaRhRhjNJz2hsoiMFc9sPPCEP2d3ITvCpUThKz1p9LaQdxnMVwC5rSAuDdQsLrCcCwd
TKqqW8QV6jb4Xges7jjSVM3rYeEgRDzryNJGCKt6Hhrxfjd8V1V5BSdlr2YIyHUzbLF6ICWS1lYZ
B2vbJYcdBp6KMmyRV34KTmacmktpttmystv1aIIJCmGIL4xR39XYbSRKslNnWpmVQBjmXa/DYLRE
wySo4E3kCM6VjHObSGHGYZinikUpmtkrV0UNzIMnwWR/OaH5nTHOM4bgyCRtq4kcfApbaguDA++G
EoELRJQxYJEIYdeAVck8QcE0V9Sx8URzRncdY0QIw3JhdD0+RZH7F2gPOfoUwqyt5lNv0IKtjYq5
dqrdRmqmeG4GaLJIiiSWsg+dWh688VG1qLBo3F7YrQcTJSNE42ML1QJ9JlnyPyZ9uBgWHCO5Jptb
nUt4+aGCfpJ+YxV3C0BaiBllHsTNrEEOge654tevM6acWz3w0cIJGuZUGY8tGP9WcBrr2trWHQ51
UPRQot6BK16HqvcbDtGTwA2Orue0LAFElS4CH0H/Zjja1anHt5LJlTWOH0XC0ZV7TxfiGVrxj7Sm
hhxMcli9gjLVxNX8Eo5I2UxDC6xnrrpvFRHszywzvEPa68FGm7wvJ2++C5B/FESEtL5L9rNZHPHw
4WHEG9i08GCdq8adJfp8m5DOixWVnmz/LXcTMw3NmxkueX5Oq3BfOAlH0RzcIrUe0ajvjvIqJ9Ba
+fzPHJzVq5/LbN56bEZPdaAJNS8IBzLjUjaJKsMyw8e1LtjPvlgjKaqJ5Gr7RLH+A0GxE20gfCmy
cRd01rHGjknPorVlKu+BEW9lQwwegByiHmiEs53PH6j8sos6feuNHngX7TLJ2mLVpaDgXPKMrCme
o1QXVeFyZuD8qUTzjkEcyFp3VbfoqD4qJGCjDNDm2YX4PxQYOuTGLwTVjnpv3vJu37F1sj14ToAo
WMTW0RKC/rLSHuPApUZ7WcSmBjhbnS4FIwzzb1w+mjg6JnRAY+rQBEkW1y9ZUSC6+G7fQD7D0kk+
ANvCYuTLuYYcElx/ifydANtdMjL4lYzMnQu4/WUOiiyh7RKxaeyWCMcM1gKwQCpNmEvuXGadM6SF
htduNCXbm820LqvPBOD4AMDA0d4H+9mY33yfVpabaaA1zLWybelWo/gAEobei33ChWBtxpgHg4Xg
NywktZ0YNRm6044RLXtLBQPRLyM1Q9/uwQXb/qVBaAIuS0kn0sJBEHsUO1hyO1wojLyOyq3tf4Li
mSDDxx8FOj784jxqgCDhxdko6jovU/7DpacAtZhdo2LjCgZnaWnjYuZmJwpjl45olW86p/mDbLwO
/zHfaxCgZIF3WAEaQXAOpepz9nkebw2Ek6MK/0zrFnq07qNvE+YYDDKCddHtc+KYfKKiQNKq7a/A
33nQX0d9HwUOFVMICIrCVnvwFEYY5yFOWH1ydkgS+e2AVZsRofkHnigqmrDbP4Z8XNVdiTPpn5lx
iZs5iwmpNXv49JjxjhMB6b8XxqJRM3MrL6XjyGJJArl9mclKKvsLm06XB5HtJQjxCxW5v4IamLz6
IH7L9fkPf6tX+sVgGtCZyW4Gs6YLbwv7dPc0ND+iOmUjZGNx3tvUaBNaw66BkaS0YqeDPBlZTF75
1ACQIeAp38NuYPVmSGiDP1j0jr4YE3QWJmZrTDF4CniGbd1igunwGMbvMEcRN7dXrEGlf6kzWiey
APHTUTdxAUGk3VRQMPAaWXG7vm6CesxoIb8Z1psFLs2uv1yU1jTSj175iAOGhPqumt8GtClB0e1D
lETaAnEZ/eQgX2ympFeY4v3/QvtxE4e/WfUTARr9C8XzRKWFhgAVk418BJp1hv3OGFh+w+wMZhSg
OzFCQaHywDXPTvxquv4OxhXiFXtLiY4znuokBHIeVaGx1YD/8qUCW4Xig0cG9kpB+ODL6tal9YTo
GqNYfrdtwJKSf+shzAKtWJn1V8ysiDXN9clbp60FWzfbawQKZu+nGvYJzmM7xRkPeYXJYkNJIbic
DgEcffrt2YgKB5DgvR/2VJtPvxoa4Un85NEmc7OrtHildZNcYTCq+0R7CVkbjluuGYqsZau2vXcw
02fcXFidXAXqZmcuQLabLN7hBZenI3/BuH1Zsr1GwoGrhrTxXgskYvmNCNWkfniS7VKNuuuwsxcs
LB6cTr6bIwVQYMIx3zBrgQddTovZfgWD088YETsIs4HKns0NuzwlXBIbKvNbvrwX8JFoavC9Y/7T
oNADSgCBXfWYompZ68015YEwLn7yNsDQrA2IZyzy6KsFjVI4SHxpVy97cO0hlBwMTNez7e+dKG8u
6MhsmVNXC54LpTrNvda+FnHyha8eY6WAChMfj3dwavsJDJ1EYxh9B+pPzuP5czLsHY8yMdRTLvVl
RmPaR5PcCPwPBiZ11F1KMLyhMq+szNrzLnhaU6QdAuCOPvE66tIVLWDo8B2F8zs3P/FoB/cDX5rF
SHHKGGsDtHo1+fcaD9a+D3cBJ4lKU3FA13YayQHZcnn5jeTeAv/gtadzgvDeoA+bCGu2PKsuOXfG
p7yFvs0Oro7NM4lb1IS3sMBnLleY1XBzanmU4N7WACjAQ7eVisqusVUsfW+O+TWYDAmMSte+M/oH
QhfRsIYsFSTrzipWLBJkK9a6tcf2ESeO7Is3/0/arNsPUeuAMEbjkF3UE/DDV121Xm3+hkt1SnHU
yz64iYjr4We8GjlTUKyO3aByZB9H6qMQ+O5ATVRguOm0mwSd4mhM1pH3DCLMpzuMiGa6GyAJtnSi
aZb5aF0itBogryiprOyHAjEhFmqlF7feRTQUMJUcKzBxl2a74cRJPFCKNhBAneltuymZXJUcH2P/
YBxwipp0oTRPLIkkTmR727XWDmmEEV56FDRqEKq54Yl10ZF/lQWDv/wCfSN26Mq031MS+FbgxZA6
07j4Vpjz1DSgHa3bsjaA77jZY4IoQiALQ22Lat/K9x1S32qFJdfKULzvOTDxr6Jhk5MdRGm206ry
Lj9QdNWCiGuryTYBxu1fE5hsLiRXysc9k+RdVyPUqRVnk8qAk3OEviznBFeqUTy46HX0ArjGR2ro
mCwk9vwXXaZjlObIENrKhlidRdqb7rdPq1CPyJW/FnrynIzphUel+dpyrP1P2RrdRDLNVhuZcgV5
de00+xXtpWVbXruKLcW0VvIYnmymgh3ht5FhYYpF7qrGZPntA330C0f77EBBURhDIopa6XsajqjO
Zst0Fg/qP1hZYZHHrFU5YYewizigRxv636V353Ufn/rpUPVIx9Xapur2aqndZZF0qFuBpkRCj1O7
WWDjsuMRyBk9UGkp5V12zlx90HhCPgD95B4MQpxYOw3nooKeYproe8WfVzrsC7PDf9olvkzTdOjm
+q8JFnoZ1vU3pl67OnVftNa66M10DDxlhX46ZquooDhD88UY6pKM5e/SRxC5wNm00tUbkno91QRM
JbLSET91M4aZ7U8DP4LiVx9NoKysk65jRIoD00GZkg/VC/aqbx2KXn9LbP0a+o61MBIkVsxsP9jT
Eb3v/dwWey+LnngmbvHw2cH4v0XIdORe8k3HlnelGR9Z3hwRCN/Wvr83iAD0zLYhYh8LWE/L0U2u
mplxU7SCLQ/pl1zQdiyOxkTez5rG34PKzjHNTdDPeGqEW8ecWcu+vkElb1Vr3cGpghE9JBQuOA7T
sdKonjCvHDxlXDhh+ZM52dFS6tcxwxrINavfA48ijtS10eKtHTXXqspoN/RndYz7paK3WxqZexXX
dLvStoGwJWH7vCQ5uMR8cndzpj1SVJoluRzAwDHo2UFh3hqs36yDUUuBbOfDxaq/FFyiI/3G3lb1
s6++1cRNtqyE45CgBam89Zmav2vVh8quKVT6xBujrc4OICJcmMBoElXPWgGe7EyqLDlN0/+oybzm
EOxZWi5xnoEH0ecNGM1WxazA/KaHs8gBPOY0Oar27Po/Yfvk5OP8kx0zMUhSkYFvkzvWpIzhxIEO
coj3y2BiL15/zhi+EDgzUlMiMJ05ZgOXzPgqUY1J6xDG1rVJ7nLGsODl6FCK7tccviZ8MZ9KJJal
FtI9BaG0mfuPIJmlypHuYMNROQ6fUGcYejGUjLtloNnbATsAbfzgQuXpEAodBwV9VPMks+bClfa1
ocNTgdIpPkwo2TFo8BSJXuDXy7lhjq/vyTFwKSCzV9X0aNWkktn7iKCMYZI7hvPZJrMY6SoQnQsd
mlvVMIFRdxJtMRpbae17DkJmsn4I2pXDZbJJ5clEODHTKD0pDB14b3Sk6ChxzpLQ8ck9J6pMPWaQ
/8oMgleFlQIsgMTB1A/y/QPExX4ksnrPnDJJN0BJ8Blchs/wR2/uXtIi7/DOZl15wbzl+eVYbbR/
sZYCBCblVe9+WCT3fobGC2Y/kmamDZLeBNbM/i3HGgUDi4cfBWq8yLMAGhAPpfJXgX7jnXCEgpmG
6sHJf3WoN6I4RMnn+7/PlrxNfm8GMl2M4OEpjXT7nafJT3vpdxcCTiL16nhLiOgu4+6bhWHETCT1
fZZgVGszY7ywBCCyy96S6K/rO9r7R15Mqz1lmFRRQFYRpxZ34iKR1ykfiZVs3OymZX89MnM+Mwwf
MzN5IAELumT4umo7nVWZoWzLKnD7mWBy6jm3fJJwyOfbLj6zJaiaKxV9IZ1GYvjKNokbZP1RBQZL
u2N+tXJRPR0wAxsSeMo5FAq0M3qIKvFNoYvNNUpaSLtzF6XtQbLSLI8v4xCvHf+nUBFBwzkCqFMw
lOcOO1nWwA73ykvVioQ/XqzgDDgqivkliVls9lNXA1h107iSMGHAVZFx2SoMrR03qdnMQNkAXdQc
xAceYPORmtdPLlK/IIG4RGtqnVhXx/Y+pTgcM/QLlFCcwSERvA7Ok9kT4grZExvJdJsVxrJ1/51/
sq9UNHhVV1mEDojffAJdzbXFU/wuEQP0/zJ2fpude6HIZXwNd6W8xgSBTJY6AWFMvwJU7OsgOyRy
KNbZE7Ef8HjM4liJ8ZnSw2v1s2frm5i7VSofzgwp0+AvWfFe6wHrQ5pCG+CcJIvR30Xh70Hetfsu
ls6I5LN2AmcpJWHo5us86hZeYsPZyh4aXTZ0aW6M1wFzEZySdVX9ewYej99HJFFzyUL2NZOAhRT8
OsUMXIw5M+9dZ9/lmNDa8eyk4Q4QwSHkTmgwSD5rOQ5CIwysyR3FsNsajyaSnCDyLmMMYj7SN7TA
Vg5XFVd73ij7kKAlRTWRRcK73/tL+d+BnCahoPC6w4jsKlfBT6NrtpJvS0Z7Se3BPUK8/rcOkcZb
tV65jkhfInoPEvgl6nZJs/8nJqxuCvNby5vlzDEW4iVAlMnU/69kWXosKBa5V6trwjJvWjb06K8q
ylyTP9mnIfK+OkCIhilIb1gXr5WWkcdTkB8q6VzPBAn+ir0xk7BxlqOEADSW7LWhE2gn7c7vX6QG
cNmJSHDcyJX4Ht53EYEjzB4SfHPWSK09E3ZXxPaRxZ6oV2IPD0oWKj9tGzowCaGEfLbdH4uuimxe
VcfgCKuOIhLpg01Ji0tKTsnUaY7KIyQc2v4Pa3Hqn0b/JidbjVh4SBJNYPPhw3NBUcPcmUT9X1sk
/ZwGkgxRgNce0inEnBY1j/ciGKCLoKGX1m8zs6yWFjsIZGkFaNTGcga66GZwybJ8YxlzA3ri0glm
XDVvDusE3tK4rmsQ3lF0lrdUp85O/kzzZJVYMDc+NIiA0lyR98uJT4VGm6P+QrZ56ZWoDtLwsIFI
dntpcqREOhW3AAmChrU3CmMDSn4d9r9m20FwDb4XRQTHQtS9ooYMEsTZjQPu3AjOxjTw5MwrOdRB
sFIppEgU3G233aa8CXkg3EhlfnY6dAlitJdcwuRD/ksqFPTJSXEv8kh8+2XkkJYDg5uVo3sixWVN
/Bvc5daSlWfnD2p8wz6PDv/U/WFKtNWK5qKRCSlJKMuSM1ZWg1xuTW4+6hFz0HjNeyKSKgPNNDZr
T2Ict3wQml3I3UrgoNsWAPQ3zia7iU1Fg9JB/dOf7g1C9dwH66EIv2a0dAZTXWmclKQCzFCAgW8o
1JNkI5fPCszD9GJab5njLXiPOW26KgY4LGdfnaylQyPvT9aonATSZKMRyE9KE08WMSsbksmaZuO/
E0ngurwrm/K5C5Wj9Aq5FIOStC/SFf0oJhLkpMZSVwy08dkvnAWRjs3D0wvf+ej/J2Cdl0snqsFj
yOKFkaCD9dpFICYdwNhkN5JPUMWbfIyPwkwTP+UwYNoANudWF8g8Ean0NIdM9e3iapZwTHOmuqhh
SpKBtdWO52ZR3FG7tGwb6TaVtMy6vdkTt4OtiCog83/zdJuhHxw2UmuWFo6j0qCSg5U4e+K4oUma
NHivZOvSBn/Fp8u5Ck9lwWAdagfSyDx/OZ8MX5teJTbyAuEQayscpvHuSY1PNyXTsf0Kv/MsPRv6
OIPsz/PXBs0J5F08gKf9WjX0pRd0N2PQr24Dm19w1pbLqeE1hYtwC/k4JJAC24dF3EWwSEFduSX4
qNZBSsKFnWKlKDr5UfjaU1I4aX4bvKQHTOnGj8m2p3dX73PMEZ3igptos7Pr6kpySBMoau9dFhB6
I9KFatqgQL2Ok+w81bRVhCyBvB5TKeuRpdF+ALGz6HMmM5LAyYIareYwI/FIJLFn5dOmCm709i0p
HR6EmMbp25LuUF9nZD6A4KJhooGBuKWvDyvHxGsNl6kioDEYzi+pmsNZQP/HCtqbNOYH5gfaqGwJ
brcOGTK7b86y26RwBH//V6MIkSHjfz8/HbQ4uarK8AqBCQGjrn73PO+zd2E02XT5w/pbCi1F8492
HB0A5tNIMLZjm5yCynnL0cVYqtZFbbQTSvn7ka7maGPAMFZ7i6YD2MNL4BSfpTk8vSY8BHG/ktRf
ipaURMt1mls9oYfQjsoBoYmt/OVUargF2dojjGgG1XZzC5m9SDQiHT7ahGcbu+0Xhs93RaXHQlgA
ioewalhUQFfGeKGpyFckSZ0tpxSReOgwUAHDCHFiKhu+wUY0bQZdi1vPdnQZA+bDiFZ8YL0OVXVt
Pcxr5/SO7NpBXmsxzGBLTVEZ7M+lll0Y21zw5MZGqN8b/Rht/UCFBVGRzFqmsCGt2DxzBI2r1q71
e5Jl175oEKTIKJqnpHfviaKV3wEa2LDsFbqc9OSQPkwoZEO67SlSbih8oyqVasp6CBGxUtIC8qD5
3kTxYyD3UAFQQZWBvxmNmGzSpIDMcMkaEjdpOo51DuiBZstEAde6+q5McedMeJNyVhaODk7JL1/+
lWnaKGtl6TdIO5Fjvcih1/UeTbKeCgdsBnTqYUK41cwDjWU2NesigdZSUUzqtjqvcTC6G0r/xCcV
/HSKYpxGIoaeEpT2Ojtxcf1uaE06HgF4jq7CVThNEaEJ4K0rIPa01FsjVY2YFNVpPP02Ae4zKsOI
C6mMe2sG0WOCFDOVyqnJQBVqNG5vhuevPaXYTl1o30rGlUs1qyxQ6LaHsZDLkBGTxn7Ac70Y7Jkh
jHpR3f6lH7o3Gef3uXXvGgjVI5rAJLXM8LCbQTL3UeudkE+6GesiHWVM32V5kKwMRvvjRXoGFQF8
u/FEoY0gioc1OpcSMzsXIeQmW3lg13xoQXIoSbtxyO8DVXY0DTjQClG+ey3IutHihS4DHLMHR2GQ
CuvdB51qzn0edP8VAYRlng0VlRlGDgPbePIDml5vqekiCy82xM1ZNQpNXFCia/I3Yr2moTsqhmwG
gl3FWs5o8huSkXVIatjDliEhMmMZ+MByBQ00N1hHEJDrfAR3rq90q3yjqM8r1KBGVXlXu3FVeN9y
YWrwXpL1cZIO4at0AxASwYyi+dNTx+W5BeksxI4PLNPUxKwQY19wgOL9DNKkwaURAibI0RbvO1Lg
1L11wH4QrKWAKxZqaLOKNoyawT8h0YkSZDJnL7lIyeecIfLRLsuyxRSH25QREBSgQ8U8ym+eDooj
JgWyNBqlJ8ZPSJ5kMiuQL8Bk/DTyMkqEE+SfyUPIsdvureAZOmg1pX0I+SbEGqNZVvlEJ4HX4OPP
Rj+u4JZDum9NTEaa/wz+XUcmoGKqu6yp5jkDEyGegQySWbFNtlonyguJgK0qKN7dJ6i8dVxiY1jj
iOYtLNo/JCi9/ZRPJnfoAY9ipsXpiq1LARCMUkr+lO58iaeiDHdJYUPsEsbwlYakQpol/xh0r3Kg
yNJTW3zgXske5NyO5UyG7der8N/yZJf54PAdbUfD4GChHuPY7RFs7DuH+1gFZz60ZRYnayNxpw0a
hczocXKPp3eEhld8odyUnSGrQiYq5VPYZWT40o94CGd79G+DNX4FFmBYxKMiFlpjTVumjomp3kyV
c9KpNibYbPSSth0HdEqPgs8Y6WAYLeyFjOabJ8rc4x8cjD/TUjt3dfKmeP07ldCY4pWDMR5rmc/0
4IZ2aGbQSaff2a25C143eMUlSofvOktbygS5ZDXut+BPQA5y5PZOiwU5NVj7dFDVDzhRS5QrIJc8
fQYaJO+yZaXxnKfjvwVAc8QDTMCjpWlu9sWbpDuZ8zGq/hmiyyktyj2aICt5/pbSrLMEcXoeJJ2U
tTwpr8z3ARxNqcsaSJIZlC2rR49ega/9gHC78Iq/NmqAi9ZKrzPJuc3E1KKFiQSFhiB9MgMIDl9h
EYFLcftfJGzyXRFCfcsCMwOTL3EQIpDKgC0bsEirytnBo9zJBCLgmKth6/odaEeInpICFEiJwLpa
qkReLArtlWjH554CayA/1dmh94oTEOvLGCb/6klAE+uGJVrT7AycE1gBUtuRvlgN7nXi9ck2k/Um
I7aI81kmoRKAKvSau67Bcp7Gn1WZW1eH/5p234kzPuSJSMiSSKcCr9HIk2mTJZqzJZ2XX+/L5tD4
7YnGkuxJu0zY0OZGht1l+WRM4Tn5W92j3BSHDyefAYngIV73jXyOLJQm+l2PypmIOZcTO+WeOA3d
ZTqy6dopeG5MenmzAX2Ckn5FwALlXxU9vjKj9uwMmBKyzA4mzTRBuO05/0EzgfPrvWf9+jTLZDiX
aIgJ4HEMtyXfqPyj5NWpO6CrQkctNqAeoHXCuMIj6hA0ax8B4BCaeZM514nDOaqQC8irQ4oioK2l
tLTgHZMdyWZg41E2EXRxYyLjox0UOs0DZLKIgaMNMS1Av9FZ/pnxLreLA9IS4PvhARGeCtXfszHk
AaNZhD0xisZlGe1iBO8yInVhOLtBs37nKXK5FdEJpjXhM67Bbs32T1VhCtCHW5pYG5cdPhUFYn71
I9btNTrvAHu8ylrjEc743vhVhRZeFMqudOtfil0/tAGpLjBO5WS9K/r8V2R4Qq1/d4ZwrRG74lK/
Vxi/o0CBs0Y4JYjoGt3e8vGTrlbSTs3tbjOlKtDdEuZaCstGKzZqot41c6bQsE4MWnBBL/cpAVon
1WqM6INyyfHVtaJqu7hqkTmTQDMFWzlz4cpsK2TwCOg7pze/Q5VKg1VYEB0Yz/073gSgNTaKuXF5
xusy9PYuO9mLoxGcG+JenMGR+F269mYwq4Nio44sZYwESplKy9EsW6EirWqKASMWY1dNYPUHPji3
fzki/TV68Y+snKJHTWYoKgcLy2HhDtYDmEGkxMa9CX7RsV03aKDQVtgZCP6dIn/47Nz85AcgyytU
a5q6O2eNu5SX1OTxjoAi2Yg0ZTB327BuMLqUoEBRGECyslPziE/GVs7XArNSwOvKl1bm9GTzkvaw
B+JNo6On0AluvOTNzuEGc+hIxco6AlODQDg4I8NdqQHIUf67NqtNwxajqwlRLlrKmYme2qfM1CXF
lIGF7N2edgTKE5uc/y6979jUEUTCZ7G/SxuPl245PvZ8TFBZrJFlXOUm2vjsoHBaVsZFKS9mwseD
NKC3EId6uxpt6x4pOfKhxV1jamFr/bgapFEO9pCWoQ8cTO5U0/tjNsF904296pApmkhhxi4DeYMD
cYBqyJMAQsx+NINfUY9T5GQYGwJ/NOXAKj7ksqYEFgsFQtKqQF9KgTTl1GktGmKIFC9q+toSPWgn
Sg4t4cznTfh2hU8HcdGaT4xdJprPkqtYHVNhGjJiLuFGX32PwmLuJyivqN6rrYM0CHJ3U3bdX4xX
EdatcfLVbPDG2BNk0HXRdCrpxDLMX/eqsy5Zi0kRUU5DDvw1FrH50oFuaekpQfcFSj1j94RqIC8v
jZne4ygZBtPBjLle5FdMtTtPOgdQiR/KNhf0atFpwjgOcJ7zm4+kxADacrRtmDQXByDPCGLDaaZT
iqvjTEbOCX4YrBQKjc30045MKGpgGYmGeAhsOOrsgxGlP7nrdWsU9FukI2BbNgBBvM7c2l2UPULV
QfkWLHjKPPioT4oGAgT8odI9kDZaqj3Uk7ZD4LyO2p+KY4fz4UU10z9VMoILxgmhMaDUGuWjNsyn
kqUXX7V4UEDN8XzWug3804TXk0d3s2l2XYM1klc/jQhzkLo2MHCb1ZWN/iNSwxjh+GYAAkPzrgay
6HKk1hQc2yrv2ptJvJt8K1nOyEMvqhFrRth8RdDjX+pdNWoXlUPcFGyGXnhnnXVtE8ctsz9EHoQh
V3+18vJE14oTxKdVqcaDRlie7UVaev2qMIANK3Ozz7XmA+HzvZzkhtpfSVKOgT1u6SEtGzO7/wP3
Im87B/aRkTciYzMpdtetiHv4b3VgtCdcPkxj2xsZERbtFRZj178oWveZw2y0BrrNWbRxyZsxmDqy
Wjeaw+wScSffy3dW132CJ4RtMh97N/prhrQL4TSxe+g5cxWFKV4RU0wa1uq/gDgDRwDJbw3ADmS9
FKpLL6T6xIUBgmEOei/+UxTDwyCtgceykjcQovZsjMFXlQHAtap7HJogrIZnP3kOaDhYpjqX5Fos
glCDMMg8rS+DGRoPhrEwhyGnn+bG+Zoc/dgl6S3ReXr0OhbkET+dBwErLR/IEn9KCVDHGhXUjJIi
ez8S/xnHOcjm9PDHNP38nYwJsSfq/hjThR4bgTIZ/y19LTUfLLt1ofiPwAhvBv5EVY3quUy2Wry6
8aHZZ3x3QMYQ9MZ3MgJRzmpCJKLGzO7qVWfhuFZJwpzqO88sEIWp56VaDZuZbNdPh/WolluQ/8iN
MciYwabA235KyRLGlKJWtAsgWtksJJdtVSuUevn85lbOCj1NfxG56XcMnsYv/Z8cmbACKVuNjHbs
69eqCm4Kkt0008l3iD3tv2RmJqWwwncrAvqjjjenjMjyN//j6DyWI8eBIPpFjCDoQF7bO0mtlteF
MXL0FqD9+n3c0+zOaiU1DVCoynyp1EDrWG/xoT8WtPwtwu5bEtpDtaHJh4+cDku7tTyc0/kvbHLC
f8xNFgCRyUq6BqpfhUgaoZBxRwHhGOitFwEE/hpge+naEu9l31wcRjlSm+iRg+luGEvsVOKoEwkU
Iq6APFb2vdUMvzx83HmgaXLC3EdfI9rGWXyVDCm7pmHKgriA0wz893DlGT3DHs4+cM63JrfY6e0/
JNi8wQ6Ol4nxX+XZ+8oj8zLhzkTDYrjyQbkEADSmJPwQmYE1wvqQzXAAt7yGsnBt8HF4PUSMIKSy
7BCvKsra1u/ou8YuB4DpfSbMqZddsG+WqRdNAnj9vxxxE8DEzRvN4k1I0BCXPeynjRppJ1H+e2yZ
FrINTx4W4jUjMRhrHiITdQ4BVrSev2o4bYXufmCWUqAjXn4un5fk6I0wvdXYfS4JZmvHbN8ij2jE
APXR8rUyvE94jWxTP1ADYBo+j/xtwzYGJ3XTtTFkmgZWs1/g4kcinPuH0Qm3kXwR40hzsPspOKKH
jXnLU+/WR7QrSR2NG3vbtBa0uuhfAA2GyIZwVXe0TWij0/JNexA1cPbXE9GFUsKCiZyVg7kjYTNL
cFlmtktyCcfjyoMjPBGskmXbeIJ1XtFZ55nkcNbSBQiHjLBiWtOcglpOsG17yTq97wz3nRhKhBon
rqQxOn/4mNEc95c06vbKaE+DpP+/zIDYdBBR8MdyGOGPnnY9NZBv+xAh/DXsFZCBEdyoeTsvImE3
3YCCA22UbQLgcUudwvrY0CgAN0pVxU7GhWSrAYNDRBRFVVyXHV05kAocTizmQMtr2hNmvxQHlUrg
kOWdvMvqnka5DwvJLS8YLbiQ4rnWUBY5SjgWdW74IwAHG6n7XlOAm4iSSmfQLObTzprGM+3tneel
pHIqWA7U3uNwDWp19VsG123obwT7rwacD/pEPIgFQ9KNik50vrWZ2NW0QvJCXzTYT21wpG2n5tgE
6jD4sOgGQesPUSqTeX5n/ydB3iXM5JFLtUwUinr6mHvjoOCIsu1O64BU2DRtrz629RUXjsiDj5nJ
QvPB1YlSWNU23i9En1R4TGp3Dnsdl44i9rnioDuOkCpKs8nXjSTooClerCm5LEsUPt1bwhoXpt4q
m6PLshn4o3Nx8viUOvYJ/dg+b+1s3xOx0Bk+bkVeND0Gh4n2GcjOg93laLDYUtNFJ2f6I3skB5JW
PmpEAeC8rgIVmWuMt5TJetaJb1fN20AN95LNWfuUhklzDOkqRG3KXJ2DlN9dJi6MF7VQLzAbp4m+
hB66CPSzAihNSvUzdtXWGIeCFx6NaHOEs4+BBUBMd5TjALCMyrXszq4bbvqcULwuIlJGnBrHemU3
fQ/YcX3fu6hOHhv5FFtghnLaFCiVTn7KLlrHlJuh+W5buLKC/MJN3nsWyQF4wzbN1N6ZnGu1cJmb
DWRlIfunycTlZO1M0YbwUidl8DnS1OExHYS4mFx0XQAKoyKAeLemLfCvqJvVUm4vRYTZiaONaQsM
FTuM8TV2yFQw7xDtgeosHldoD07kLOynBZkbvapx2vcz5oqaF9XsizcFcxf/xCbnuepRjGmBJ4Cp
ZqfVriD6TDbqo65gLFmIcxCSc9cKsYXTvzTmvgtgsarv/835p41fdlkF3LD/yGb7MfLt90inz7w4
giND6RL4OtX5C97RdOPVb47HSc9yrGc8d2tHJLuBioP7QCsAIAutTTpvMsrO/QRWCkoZFgYZjm/c
NB532Btbk0+xnAsCjg94c898AY07l6U5pCNaht7WbG34BM5dGU2Pgr7JteKDTZOPDku+Z9V0rrq6
+44bJAekru0dupVLi8Ww3YSyGEg8W+Fm9uLqEnC0XxcDzg/vFX4LZRWqXFO816bR4mEBO8OUYDnw
GG71ZFBdM7uP6q9eT+XOs11QJ7IkDtOYnnDwsLONX6ITFTmL2WeDBDRGHNBxOGz7n+W1Atm/y1jv
kPZPTuAtxKyPJmsODetH5yz9BasYb4TqEfVc64V5yxPmzN2vMYiNb8u908hzyxJS8IKvCiQOhHqw
5lm60v8XtiTj4fYfvYesMX6JyfmyZfkvHfLvkWOf1TrrDP3MbNMhCXIIitxC2cF9iAwQIjT9OEyN
oaRnlzvUaPF0LKjkbrWtplvbW1s5CGc3RemDAYkK8vKI49jaBr19WQLSM/lF9uE/CxDmJuf0vSEW
3DyQsqcPvY9JxELt/9knIvm0nC49znNqwIj0GDVIIr953gZjfsgcdlz9v1gXCYOPS8of0BJGM0GJ
ESQypGQDxIpuWFhfKcnLLmv38uybWXQEWUlfmJBWS95FHu678Boa4C3BqFRB+1GPkNUbr+y3Y/gI
sQ+pNsMOGJlvQLG/TdWcS1mfm2Z4HH0KGsEpfYtV+9uB+N2OzMaEPfBRwAEYBqJT33GHHflMXwly
asjEl7gP4geqrj2+qm+3ddN915VgBuhch7Ir1zCszxiLjoDm6DHwKChEqrvIKLcsOyM9svZIBg1J
UtrnmQWfsNKIHS00TdGYs8eJyzDlRwLJHq2B7ckdWkn94izQVF7hpeKRjg9Fzijv074jlSLPPxsJ
1Nucb52GpFBKOgxdmdaE4Y33Y+2f6tnqGVSZ9jp3y+csgIfoYSe9NQU7sqm85xEjSm7pp9J1v5K+
7ndhGDJLSOBW69tyzXF+LJmXbUcMlPFO2h7FTwgMngQZ4mfMEkG4Rd2MfT2KWrExlJIbLy/Zq6Hm
QvpAd80C1tr6c/RqJAmsud6A7NhnypBj+tVlsyvwoiERAXph1l+t14C35k0dmxx9fw37nGbZZ+mM
1ww8bTww/lM9L3qol40jMfYz7ap7FwY+KnCsvrx/1jgikp8GumrBS+gH4zqMfRA3rREcI9Dp26Yf
EiA5tI+moLtarn+a8+xOOB0NSLiaCaNiTFXBdvABSgOzqKdL3bF8gkF/MWJeVpO83VFjktAueRm+
/17n82OSJ5uxyz5kld6sARVx2fxGvt7URXUpHZh30+gduAcpLX3wp5Dhz7AzN9m41F8WjE08Xkz5
4pWQffwaTCm/YsSsg7tXNZwSq50HPR7FEYqVEIgVp/Do1ZTdnn0A6Xd6cRtvl2LEc2mkd+N08rOA
7sZ88tpib9rZZz6A3Tfd/IC5dQsjYlel7hu0dibqc/6clSXJauUjbP39nPj/QlMf5mr6jgxxKtxs
W48CDxRiPcd/SSbsO5RLTW1W68GP1C6cyqdZ0kpzm+g3TyTsRkMgnKjUa2hhUKy8M7Me6+C4HWb+
ymPD19TWc2JRCQ+qvWMw95S7I/Yrt7tOZBIgDObhFET7Nf7AIl9nu6qdf4Jx0ZAxioGb6aQbzr7n
1FDMhWFmWspm9ZogBiraxZk7PnRW9xaHNY6l/DlvqvJEw5IDLC2bwcTKh+a639jhiHWn2YUucW00
HLEW0jFeR9o5dssXMWze1A7Hg7Gmg5WJDM5VVX10Y1qC5TUPS1zWyUSR+ym5JIFUuN7I/yA1jJcP
YK+j+ieDUAQJX2sl4dZ65vSCt/7BEu6VbG6Ob1yQXWR3DJSj4VdO4BftlouDiXBvhxyAlO195rNz
N6c8o23GiBTU0zkiMe++R4WE2pkVWo7zJZlY1RJhnNvBfppk9i1Lgeg7Qlw2tsBoe0xrIJmxQ/ZZ
f0hDT+wCjBrfkdLo7x2hiFef6b/6o/xjwvZskXR75Hhdc/BkYe7DAIxPRTOLIJoNuYfmSpdy2MQ9
eGt3fJ90KfZt5TCk5o3Fg4+I27drzaPpHxVktSSpr8gd051bTkucukPAMvZRMU/YsUhsI0qtklgt
DaaFMNXudE/MZkuMTqblb56Gf7Kzjr6jfsycESa7ngwT+hdZ1D/2QB0NMmVWJk7PJOrjLRmQN12a
exft/UYXqC0zNJ945tkVcfZ0tAmHKkhP5G4kl9qkWI4IJ9zEMvjLAHi5DRXohJcetgpeUgJxr6Ju
7j3TfXJUwoWrMDHmnkdzvHLig5p4YWqbBGAOhaygYWAedFwxsgjJwdYj3Lead5lsVpT8URiepV+8
ygjMWesC0B38W91YP5bvBdc5SOx7lXfLzEPfN7V9dce52tG7ulYwmFdRQPed1Se0aUt2MvKI/fJR
dsMlw+lfkyEkf8Z4eF4ECFhVynUfOVTrE+TueZT/OyW9WkARn83XsJzxklCcc/ZmkkOtG6m6XKC/
a6WnYDUbkJJz07rW1VKtJMWwcqRzHe34Ix27fRioaa1KfasJlTm7ec/G7dfDSgcTREjl4+lobkbg
/BqyfbQ9+6FyOXZVgH1Wth7VijrhYg/eYU4R4o11tB/rCrG4PcHr9wM4K9LdazaLGsjk/6ooIKSG
NvaNni4Q5i6eBpRUalzFzrAm4uQ4I4R0fGhtLUszltO1UgnAmgqyEGF6DOjb4Wvy+10cRow/k1OJ
IdtxYbaJ1NkQdfgQxOau7/OPZcpoUPPmrqNof40bv/Ku0uToJKRyv2VsPGeFyfYAgMtk0OIEAc8P
5N8yJEvc/TXT8Tcz6LwlhEXF8gmOy42WSr01ZJreIwaDi9pw2nSwFaqMyJBij97maLssTqEmZLta
T0GSn8bK5U3BGH/0e4p9u2JJ49GI34khqTghMdsO7F4cKBxDzvbZR+LQ8pMyPTIaX0m7fwqK+hzO
ONozm2TPQr8PoUfj0iJkPtfRv5xs0q6wSWSrbmwR/Fp9cR6YIqxKlT3AR+S0l4tzYJCVGwTfZQL+
OqEDZCyljQJNVxQGDfdg/jBt0JF4IRatJDPVdsFRIErxrLfCr0hN7jcIwtj56rMoyrOuymtruRge
fUMDxQ7EKa/LO8Ho2iEDd+sTdkMZqi6tzcDHY45st+l1tojK5hHFQtz8FcN4R7LiswBRmacGU9yI
4s/PjfRZJBYNioK3tDrTOPE1TQabMAqFwgN9E2WpPofZYgqtHplEAlIbORMPl7Z2/2TUS3aW5imx
y5mkHxbdDt761LpnChe2N2S+FRGfK+ljjMyIuaplts0FZwRhkqvQtBkwK4ezBdAQE6UmPGmtAeOZ
efRJ7+HMRvVX2ZpDcnGKjeZx+e45iRbe4N1HjjolMeWXTZfJGU2EH8UxA1gdzhN+EEbRpdE+OvX0
1CyfZ/lftZ0ZeqFHE/JgoYo12DIay30eE4geTFweWXleMZWh6xlwnI6HvHI3bhScrIz1SSM8qlNm
R0r9LSmQW4t0nTb6rhH5ZOxBq1E2V5x6aLmGfJ9EZI0tqwgJsauqiF8GVTyU0vpXZS1p5u12xI5P
Uk+Oy6v/hlCAriKYj302XRZryfLpleefZGG8uYRh/n9bU/bVKpLdGussG4agTHfLjWFNdJPUnTbc
i135d/MAwKv0ho1du/UP807rxUs0wI18dPfA0+oTrStUiqnGF9Ck/S7tbf/SpT2Erqlghhmq0cxp
MxM/t0lCbe0zD5Q1uARwfEJyxBKQ3xQddYJdfaKI0+yvxL9PTlvjXLqSDHDhtDCTRuPTnOljZSJw
NoFooUykPWNBa0Z4HTuEBtgAcLtYv0R9EMJ4pAvZmsNvMfjZaUwcnBOlNrZWmfVrMYt2Awqp/4qy
0oeflA/GyUfI5K9yjBX7oh9I7rScivYDKi+TVOPHIJXpLZEJlBJQwP1JDqV8qRUN0iFssWfHdTih
3e/q6ACqstrZHlOG3ImTE4cyjNFDL67GxFAavCLn79abXqzCtQ4qYR1FCKCfLUYyVUulahaalh1x
7nH94Ia/AJIwUrUn4iY6h3cVaL4tVgZQy1HdDdZxHOOtkaYE0ywaPxwa7qoyjOfK+dBj9V4WH8t/
gF56XP5LHseAiQzvpQpA1iEoYkq54BTyslhckOCp/9VM+BMAwRn/Wg2vjfPu1qS+9eGXv8z+S0Sc
zmZEx1KegrT9jQgYF9w9rOTLKhLbp6A9Lx6a5d9q1Bg2mjsPNVgQIpn0dkX5oqF1KCPYIYcy8NqV
9R2emYFKeI6PGZSWMhQ7XFPT8DKCUfL0H0GxnE3eO3A3Et34QMPAETdhISD2nsbO2OfxnydIIrY/
XVQDllA4zI5+02w9FdINQdvUWnhWGnoW9PsH+bz8gnw4kbdfcdmeEZ1oMkBSRL5xDn7MD1eV846m
XfDLFzTDfMLFUackGlqLogKuSJfgp5BotiZP8mnISdxVWNjN/MNEW8fdydhLijh+Ljo60T56gfBx
4iPCQuOR5x3HY2iDKSo+A8ixmIfAlWXoYBcJFqbyD1uQJFieLC4iF076zo3vabUAYyeQsj6MMbvZ
8wX9IPbZFCwauOWX4o/Ogc7cnViUcGsercxbvoFZL74yl3FIe5KqulpUlm2G0BDc8FY1/EX/NRKj
s1y+koSDpvhFOW5N9C8ZgZE7xd4IIaOm672IEYY3f1FaxUsPmRvKLeLfMaBRGlI4z194Ig8cLtaL
H2bxWlGX38flLfXKG6e1I4xQdpr61Df6OOn+gOHga0ziw1g6O+6qMi5W8FyNwATKU6VKfEGMXb1n
HYPyup8HjOlyx2/Ih112HEK9dsJm2gPEyqJfAU4H6bWWa1i+65qLjAFusov18qK41o8/OE9ckZJN
l0bROja7h8H+8UsDnUyzHUxIy+XJHK4Fgw++jt2aOIWaE2KHCZGGu5NZqEODat/LwGQ6frRpoVX8
mCrRnNgfAwM4FNU7iW7pk2PAd68SBi4Pip3Koi3JY8RLl7TI8EMAUpx/zY8Ss5Mhfgv/6mbFOqRz
0wsBXKVsDr3WBW4jvK+l1wxrP6LxGdQJXr1Pi8+4vNxm52wE0cekq66AMK3b4nf5dIIouQYheQ7S
86RVsdPBZ1fUGwtHvkMoQ1Vk+5rMrY58AB4W7o/fGveR+bJ8z+UPiAmO8vZkLIMdRn3LmCDuuIli
ebtUCU9B/DaUVMvvsSwuIP0+WB/08hs3tfUyx/BOG/lojkzc5yeMrMKh74tCwK+no+L/zNpqv/wY
7vOyuPBFdLWTqd3TOCXTtV0ea+4GYZCwx8xDasOQ0eyByydWFQDc+q2vw7204wvfYi5DPINEqbSv
XR3S9NktD6wvZoSBJ2xG9N5/l/chEfEI+Cq8LfF4hxlmv8owAsDNrIxtkjmc0erofRGexZm5N2Hq
mWOFU4dny+7r/TjXvyKdX5Ok+5pipMA2+TJQlN1Pg5ROcKYH1c1bo8wfkkkGe5zDDjmVVoCfBC9N
7IHzJj3SbIJzWTfeiaHYdkHQuMRnmNX8SunBW93xbdGkENaLPj+kudk1L0lhogMiPcO3mSGU1rsK
8XRlNP1CEzWpPaAR1+eEnR5tBfwB+2ca0RnW/jFOee0n6yu1u2sG9LrIUhwQTB9F90Bgxsq2Otrc
cL4mARez/utd9C7G0AJXw1g8So8TZhGeW6E3BL3vBjQknuz+IXOJz52XsvFkHlYFLj/Bpxwh9qOd
MitzqxcqZKbtzUzfgzwv3RQceLuLqziPJHO6FbGEiNZodz/3PgPmfGNjbi0aU5yMCkqFMX45YOLZ
ml5johtDXSJrgq0UkPFEnEG8FiOWZqiVJxK9TyahkzO9UtOGkjRBKzOAI9e8TPV86bTxzH4M64Uy
c+iP9RQdhjbadjWeyGa8CINBvaEOdU++ciDHvTPX8jxQx6jEMR9LRidTarA/ocQLm0dlxD+dpvRZ
NtKKhjMitFMesxxlHTMSRhepN5/nKtnPY36Sen6yZ6BSbnhdQtdL8L6NkUASoZHnozE3ZvC7rO4O
F2agt3QQSkDTAvCHZ7X8cPmlZ7gmgRusk6k7z3O2nUw4iL5un2zHpX3STf/wlHxbsc/4R68hAh9H
t31o3exeRuKl7tutyaSYUYKFhYmdwi+f/aB/dor+nCJhNw1GFZiaVio0HyMxHHtuJUjCdZkQ/muC
eTJV+muL8iyjhgBLVI9VWA67xvjQEEXROblvTcMqYOZmh7+n4x/nmpqMprZD9i4gcvrC4Gmz3cDx
1yNAOphIo+yYM/QhWyDovucU+O8YuI8csP4GmS4uvaDl+JWem/jNC0NkrW1+C7v2qLPuXonk0LbW
xuzsI7cdOw5upTE8G3170RJhHdbPQ5jRMRgwRnDXdlG9yMnTVyni82xEPrbhpLwEXZ2DiCMhq12e
ZaMomkNguV/a8e+iiBiNRCGTTJkQ2hOVodbYfAyXs0vBbbTc4bHSKPLc6sDteoFbD/J2bDdK1nss
A6ueqrWJUF41Q3suM9bwqKQ7jJPcRL0ithQeW8dOOW5oF7SIfhbDSKzP8Ffb5rMBJcuZxR4di17H
pO60kFHXuZiwQ0/FeR6HB7zQ0OmMPH4PpgqIg96H0yLeaKDcYQAZkLfZRPS6r9JWjzaxsKcaxqzs
veaQEVeE/R8iigWLnrGeD1vPLt5pWO90Un87QwjWlJc+ZDAAsrIld6RwEfwUqHzJDnYTCyFufOcz
9MpSq8Z+jMOuQbJH2A9dAawbaUhGiT35NzdR7R6pGc+uR/o88rAMb+UcPwifynFyoTf12yYYb15d
X3OeFNG9dap6z8bpELnAIqnTYNP4x3QYniVSWTwTD33qckShszV7m64e4ZYDPoYtNPL32nZPgTWc
2iy59N0i1/fJtkea6g3+wXX7TSdozdqJcQqFQzqnUZ2KwNpPnv09uR2IyjT94myMmrPrH6bI/Qk8
Ipj6AcCdb9k8JlZ49QrnrdMM7oELbhlhHFTl3jJr3Cex/+TEw3kMGY+Z5nPchjuSte/ADtI5oJdY
o/rrLYb6yzMUFc3vIIiMbvKNqWEdWyEqVFh0LerUaMLhUh1121xsb3oMPHk3O92jjoPXgBZxXgWn
nlV7SNIXA3GJSbVD2C91k0AVG2O/mwEbek33ivLs1NDd9rpoTSAHszf7PLNErp3M9nfcH2MlyOjA
t0KAlNuhcR+zv6Ko6VgY8Rdjhk9ZW92h5pja20Al+FY+AZksnMinjU0aiQsRvwxKMno/Xf2N20bf
y5i5DsFcL8Gi+ge/WD0nAOxXpgmyxs4cAEI1B8SwHo6toc5Vi+JwShomFa5UuM+XBCgdfrtTSBnI
bB2HDh7kZkkumWXe301jWm/CtvgTzfAzJvUF6ygJK2MPW9fzJ4qw/zMUto5lDz+O67gbbnaEKXV2
n0ppoHJ1WubPtlakbba0+Zpp3tHs9AA79s22b9AeN4NkiJOS0WoaUm87Ata3cAnmhyg3mCh2dUyF
3/VveV4b56hmD1EqOOo6PCvV7P1akXjm7sqQxRUp5HupwcxoumQ2LzrZEgeCYU54wc517iE4GNJ9
6rAmWE7T7AOYfaBxDMI7Chc9Z+I950wYtCw/ohY7ZemIx7nOcCtaEIsdBy4NDVphg5uzSljDk88x
P86CW5tVqIqqCu6oqh4Sq3QQ3804q/LPeep4s/zQ2gtVNdso824EpQHuMNuVUaX/LGgIIJw6KEdT
q2iNtMyyAaLbloYsvLTfR30uCufBUuZPATMg8ou7KIV2zJBgWNeajKCWcYXZUnwU07kJ2zOGR+Rv
6Nba/UCO+7bVHebX0LvwZqOlI/So0u+BDG4VkgqdFQ/oB+7mMmM6rpoYYZVv/MxqfJe8hNh1t15e
EUPaYXJpiDyVxcIjV+9O7bsMx9WVc/jCf7ijU/BotAR6syTi8bhqA2P8PH/Q/L5XJsSiijSj9TxY
WCFjtbP4jfUE4pWEhpPRYS61IYnJSJLZi/cBDch3IdkrfORUPOz/6tj5F/dMdPO6e2zJwEv64VcJ
477STcfj60Q04kEr+gwrGRGUOS5IopE8AH+Zbu+Dhg6PDSGlMzf4v7cLrt2bi3WE7zTU8pOk8FNj
MfCKQ59HERI7aNY90fHnCcrbcvxx/Po1zRV8EgKF+p7ecp7taBSp/TjUBsoHKI2eYR8N1RAKQfFB
MUHxgVutdvxtwQAoyQrGXjQzRfZiU2aSPnZPwTu/kfz8MajwQ3pFcejmiuHqyEQ7px3mSZ+NJXgN
x/I7RVgZlD0djvR5NBRnaHnINbTwyiBuiO5GbbskDpNRw8RH3tqFXtXlziUcunxvs1bD5zA+QUp3
Ozuh7zBZtHgBGj83mb2THm1ht8gI52333UDkqh0cM3Pa+FP33MqR8UF5iwUxDoUiu31u05fcYLkc
oGqA/eellmSEqgpZvAcwxUG02PukXdqW5+wZHd0MU+/ctI/2ITUfuq1pow3zppp26Qf0h8ie75K4
upJk8Ey+xDXJ1YMMs5tFkG1XYTSZaYIaU8fPNyEL+dw7ciThCg4n28WtuEQOAG7fAuymDi5mXJYd
Wl00gnTK+nS8gO/8DLgGysk/qlk9WGb+bUKBBmkMX0/E7MzQSA3GZQMDRqYcBn4vV7ZHk7jhL4ml
lxdxQDEv2nuLX9KMyZVdNCQyvkW87opXxWbFqV11yKhRQ1Ng3UjwADpZdVgiSJNA3KQznpIo2BlM
WI8m53T8oy+axckjXKfPyDkbXUIURYD02Tl07vznID7m0aUv7XjI/hbEhJ2fyyT+cV38DJWbTcjD
bBp6+K60xarZ93SzXR8PDXEWCEIRD/H7mFN0V3jZ0Yxp+YNKEjzm4kBnmn79yHSIPI+VUiEWoQFf
igzBh+ZEcGJ+eB0NTD/VsJ8qXglesClpsaBZT7lBCTR3AJ/ELNdFkdLks3vyoaqB+ScCgMZaszds
CgF814/0QRqds3U8pNxowgjcUd5ijpRvHBYY6gzeacDNWA45I58cPyUl78Hoxw/f1IxepYnAfLjT
sd4y/t8JhwTxXjGGReyUma9dgcwmWfLnZvdDZ7pEK4dkyiAfeEqvEezvaKkjg9QYN46fPMeF/4A9
47FwKj6R70D5HDkZTyWddbCFeh1QeTlzk6ynyGRvNBpzIxsA8BW47UNcLCBfG9kIu6HnEhtrNF54
MMWYf3Fcwj9GCierrmMA7ohwTJriqJS9K3hfQRoSOw2SrcOqHSfTxbDbh6I0n5qJRskcHsdYHmKZ
H1AKPKHx5MRhkwxMMutOcapCQq+2LqBjv/J3ukGVqQYSeeP+Lovm55gPanfxuW4XHQpmtNihxTGh
LZ3FC0/jOmmLTWcrMhLH4a2YeUlIgUiVfQjsbiuoKLo5egAc3jz1qBmwCsFAXrhcUYQbRQEjSJvq
XC/uLDvMt1PLhMzN7GtuiGPihsiM5HFMw5UdTLvaNA0mhQ5mUDwqlP2MstIk2U8T5v60skccPen9
8nBWmUfqD62oCcVmmiNSXP5hQixuchMRh53tgdFLEfk7u1X+RvXzoemme1S4mtQvp0c20p6ZSfz4
MvnIC6Q35WgcUqo4HLY2nXhaelGSKUJufcgfrZFsowg9aZQqBvbQTbdiyFMO+fWTyYrokJaQZs1I
f3/BL9fadrZBJJlXlHROzGKeuJ7jU5pMT0ESMYIeXtrSf7bn/jzCnWSTss8WdXBjOL8eafTAmaj1
UtGslOY8pmLWpcD9lwuEK51l3ueO2Era+JDXVwHaLVXgf9VsZ3V/Y2IO+zW4+IGPDkjskl7sx5Bc
NK9qYHB6xoDkPMrPcjAYYrVMTorZ49BYqFdVmgBkfSThY1h9psThDWP62HOgWbJ5HmyH3GDyQ4D9
N7H8pZH3Fy+NHp+fmpXRj9FhWlT2Q8C7mPrzi+lX1n2Z0uFnsFEu0gsSnXMUgBmjxjqWf8lET7Va
rKtu9crQAfij1HSAALDBq97NZrGTeXutPJcJFCQJjkfobrz+Bh/7DbI/0TXmq6N4fxsQx8VIpTdH
N7seT06VWpsszNyP2qMui9r5znLQMVZWfB51/qpJbFtHPUtA4+OKF00ZHENZ1+c5C2ivMQVZKUnc
mBiXMAtjRVsBULklsa1WxR+l8M2musMrwIcLSga1eNOWNDI8+WXkFueaaB5ezxFQhcBWRSxrT554
qlzwbiYLw8xYrOuYNHQWMagx5HGDigUEMisDh4OH3Oi9E0ewT88eBOALQZd5bFg0dY3KFiaSN9sv
DecULxr3nnb2EYph3FKsm3NQcdq3j2lNZ0K72TnjPuZN9M5Yku5hPdO5HRTsIHYDmyVzq9L23RmJ
1mUdyqGRFsnea6eWLFyNxVpIILczZpo8OAxeeqhT+arhhIc53XkLLP+mX1DTVjS+WNZMBouI2uGW
s1py0u+3IRJht+8JZxTQvavkl1txwwZkn03HPCKsQfIAIPpWVzmVSRsdIxGGYN9IXK2bzDwMmf/b
BUIyOpvphRMZjNrWO0aleGh9ddI1CtOwJmQ16Ntz0KPgTbN8Jn8Goao1HAUNsLBJ6O6Gw1/hD8E+
4z2fgwzKn3cLLUYlyBOYrij0M9JY7L4ckAH6n8koOrqmJFQEPQ4KJKhThFqGnX7yOVSSSNqhdDVP
bO+7LkLtZsTTOothRPdO8i1R5K0UzuJxIVa0WUDP0wDFAyYnJ6NqlXvq6uXmno4LzjzX/GvJ57RS
F8ef94LG68iM3Ofp4oCfJTYDoDk/GQHJQOGcPAhQG3wtWjRiYl2WVloU5bHrcWxZBW+O9t/CuLhO
Yb5D/3O2oniXZNVllmg0i9mBM9wiwezs/tmNkbGHrfA2TK5zIFYsF5Jr8lcYU802xYk5WezSbaGP
nUtAe2+T/1yJ+yhPiKI32X2Qz+ZUEXvvP47Oq7ltZA2ivwhVgzAIr8wSKZHKsl9QkmwPMjBIA+DX
78E+3aq767VEAhP66z7NTPSuFQ0B6nZ6EJ6CgbVeG7NEvlKqe6yd6KpV8TjQBwBzBAFg9EGLVQzG
jhYvyk6XY0gnVUdnoE83dJfKuyLVt2nw/pWYzxP96FLJiC0GUcPj7s92GGFnHod4R5HHdm3qSpvm
pakjds01uRmmtBbb0S85fPYlc1lpmIMSDVdvFmeStgUuMAVHyoLO6eJuy2xCUlZvuCZ3Jmw/pqw8
l1OYHU1LeePwtxzZONZl3Pk7c5LzFYONxuF1qerLgF4aMLBYymyTpnAodNR+yVicWpHvo6g80c8O
DMQe6HEqXagFVIRXAQqvhTXLwvYGuoozMiU+YEfsB8JBelPU/N91tTYu+PM/XeO278rscUGlinLr
dyghnK64b56OvVOug7b4qpS6cVJ/qSz0BmRj8rh28WYz0KR16aldnyOXMDSdhHleb2k0/dZEzd+R
St/shBc+8GGyOPYPUavzQBxskat0z4FFhYBEsPhZPeZj3C0+lgQqSXxYXe2M/O/ixoalDzhwADPs
MWoIl24HQuVJe92xCcqLr5Z/BdEyppoWg4iQ8zQ1Z2Eu31nBA53vDRPhaE4e188yaaLLlKj93L9p
RecW3kogY0/FQk/LkNyqZQa3YkPfW88nRWkDCTBMDfCSEp4cb9HcTIcuqf/lcclbSO3uwFSUYqgh
+/FWgyarZNwCgcl+YU0918rbBxz010u9nVg712ZMReUKzeJHsXr/SWiqAkEbz57uz8NsfeAS2Qct
oWONrcil4dJaUG3G7p6K0wNBw3e4IidbxDgTyDaS0qx7QJ94XqGpe4/rAzlXBMU5k5WWOBoT/c2b
jjkwikLiPpcRrocUFD8fTZJEx6538BOTKMqJC5o5OE/ZdOAN+1ONiu2fm01JebAfCMrzMNxtQD3g
W+JBGUubSNia0Eat7KyOOcLsvSRW8myFGjyPjkZu7DZD1joAehQLJJOIaUMyazyqwKNwme0GImi8
3MfZrX5XgrXLb6wr7pb3Ae7Crpzb9AKxOyWgr49LEOHQCZdlp0r7eW6qRwPe1dBtIoFfOmQOtwij
0AoceD4YsOwiBagbWCyIOPC2Hr3pOypb5Wn0aHtvbRyEOCd/23P80IsE6buuxFMCWAVrFZ0hFfB/
Tu5X0LV0SYgq3nlB+1aBxRIwhfu3ERE64KclkkV6yTx0ebSNa5P+wsKAZRWnQoI7YiMdn7s/C7Zc
l4YeVF3jvUwVtucpgApcffiUNVC3zP0GuAZ2IIbmOxR4xmEuw5RaXXPxOsX0UkxmT+fbLUN34jUh
rpFfE4WVq0Y8dIrvpqPvvSBbL4rslGX1VzHbzwoHBJZ55uCrCN4Gq2xhXlTJ4I7F8c1rB+iewaXx
Z7Q2jAysRdkcHfjAjrnzt+Uo37vVJ+kEdGaahvnPn3TkXJbpBzLgphKvkdUDRvq3pN1u9uI3TZEL
F+1HO405nLQIlOqdReRIloH4vnxwQwiyqFCMP5JNPbe00Af7kpFszhPZulzl44tLkH+9eoUNkEH8
Il5o1jDDu5nkua6gNqrRHOLuBVoUlF6VPFaJvuGIZO5f40omCDKN7mvURkzvvdP6ieCcuy94yyTU
T7ksh46tj/EDl0q+TpPiu5nA6iTYuLYOfuxt1vgrJRzVADXjUATWOynN64APivs5uWZ5iTNrZSew
MlkBPyqSAoJUwMftdjgkqt9d2v2xQyKejQUSEczzfQTl4xyGNfNL5R91TF+7QyMuZvQytA5o4w86
EfdxR13CSKly3b4RqUVACE+AkaASy6dg8i+yAu1YLml5dJf2dy58/bZo2r59QeaME3QBnAWt2UnB
uejO2bHonSqH+X3bBuOW3fwHiPHvlok1iVj3mkuH2hQa9LpMnTGhX72qeNe9322cbEZt7we9b6T1
kBFb1MChUHMRr6cg3lq9i/4Xs0yqLjuyn+7qojn0vi+OTswiS0rOHdrmIOOGQytfmF+7Ddjy9leo
7C8wqftJRRQdRU9ZbEIi6fOmK8ajrMwRh/gWzg0DOxJ1zvjmkmlJgeh1WXNzB4whFtfk+BLSTRsk
9n1VTXcdvEMeBSZVhstsvjwwVd9qWm47/hsFTtPOGT9RiY9NQzOOE6jXpJgeJLeAsKMXZ027x5cq
jk/DulFZOP+0dU4Cc6cJMPJIZnDfvCj/cpYPobG4jQ43q/qAk2ijKLdINGKj+q28/E81Zf8IPGwo
e6Zgts7XhbD5CIv17aOjk2RUdm0xw/ppB0tG3OclA4bR+/LTFRaZaDJpBTFDyKjlvm5iQtgdIQW2
3P1SFNdOzIzrKSHvUPOHHAoFdBz7juLGia6fMcBgB8RGZF+dA0rS4sw/V8mZ7MG5k+pHSeswaFzk
OQGs3lBJXfUcq+dL30zXJhZ3khyshkCwLZjDs/heuGPRNdDLfc75dyqLm80ClAz5u+Ht2IRB9qhG
54tyrHjTsxyWLbyybMZDT7tQzkfTfg+AttZ8BRcdLr2FJ8q1GuWV9Z4vOdIJrBBwhQPbNta20wiI
RvLXtaO8rY8+kuwToRp6wPFkUGi2rRr7zaVcZ5kVOi34AWbhdirM3g1Sakvabj+4zptduqdlGViz
qBARFe0blZ6/GmehzW98knj1Vh0Y6W/ejjwIG38dViKGPmd99q/hS9sRH7Y3YVi8qo48HmAPNAB+
lkB21KYx/9kMTJZ16/4zJQ9QXWEWRdR9zSSW9nGl942aqytORZ9KkCQ44y8n144Qznkn1AOuBLId
DGyKrcU0dB7tr5wQ7MonVYX+14eUtDLAkr0LwJrilGAgwRsepiW6T5k6T0yWYz9lmhI1bzb5SCiQ
XiA+e8vfD8r553rJP0m94R1UykswkVyvNYrsusADmCdebnY6HB4yalCsdjoR5qX5x3THqmjvKbF3
9iDqBrH2ecnvMiClUeF7DhIPTZ73yR44IhsN6gXj8vplzPYT8z7mHqDvM3BP0cLBhdFvRkNAuMg/
aQGpcL1OcFM7Ari6o++Ot9X5CSzzK2rCY7vW3pctUDoOdjr7NWb9Pmc806t478Te41TM77aMdli3
71fVNCJVJIaeK0XMB9wLeqa4+1dexH6ZcwLoeEWsY5RFsF4qFmHl4WPXMnrQpXpaHP8NVNsx6VH2
Jq/6IJbClyaXglto9TGT/0P+vTAVP8ccHUN4x2SYQajQEi5K7Khm4GCT9p+B8YqDM1Q419iljClw
2WTC2jmJ/Jr1DAwqNjCZ82s4V9eYea/pafkUvCthKbrXOiw4uDj+KRvMkbmlZCiKT8ul/0bP4lVT
u1vwhR4Cj/gd3tY9DYIRED7+vQG+CcxYtLS4fUv5y3uIy2XQm2PS1cvRQ9IgIdLxZRrDUQiG36wv
medgLpHLz3psRO56DNm4oqkB7Nw9YeW4UZP4I61oG6blj2PpK5dFtyt+KOr48GS4r5PyTeshPujJ
dHdWMtwyndzmmQmLNvQvVhDQreg+7GhJ7iag4tzSP0dJqikDGWXa1c05XUlUnAJibhs5WN+UA3HZ
kmgii8YNODLph8zRV97O6bsXSD+0rTjTSRfql/HBZaYNNS3WXyfSJ3do7uy2lOAflxgOYXqIV/pE
14xr/TmdrrCvYOZQ1NlXzVeq82LTzzO75vBtx+FTxzxkE1f00ObwS3E80R6lMT8HhXqlI6DfTkQm
rR4B2h57zKix9ewztFmPj4ip3i+ixfvY1ixmIWziCod6ZdQvuRKg8nAijZ6A/7TOtugelTu9rK99
4mW/dCxvcejtjZ+yi5CmkxGglFxHyErfVg70MCXR28bVL+HPXybljuCmTzbZKhxKDJNt6qVPgQ1g
cUavcCL3N2z2n7UNdn292oTeMMPlwc6P60VqvcDUXIkPXSx/WXTM1C7JzCTkFeU+dTQRr2Ub06GB
YeAxNgEIPfYOyNjzm+pYdiiTDbHMQIttm7OLMZtEV3ojZHOO2Hfdskcu5AHDwBaCqqeK08buj69u
442YMPnfXCC4yTHnUtLchX34L55RcwYeDklL3SDthzitXifR/rJK/+gNJY+1ZMcMp6OIJ6rj+vfC
Le4YVrdb363cy4T9D4owOfIZwgFXe/T9tgQt2Ay4I8Pc2uV+92xXwxv3o+cWEp8oAZmkqwGf18Rn
kpH/Lxqn+7EqQd541gT3jwFbyyNM/XSIUUpTy95a95YMz1TWDSeh21vhq+LqI/wnLlZJSiq3jiI4
AQmQQKzTbnLYWmvdcDKC8+gS90L+OABGNBA2pq91uy6TJcG0gG7qNB8fkaFf64Liy6jiXbDD6Ij1
9QjE9dzY9peYgkchatS6Hh2ldckAT/rF51NVpK1X445H4VX/waWfRXqw4a9leErR924OpT24WEDU
JvVXHFRnv0+4v9f1c49EGC4KBn3P1ol3KnH+DoHzdz16tl786Fi4AeMWsput7kU9/rE7UP41Yr3x
FEVm+uSUdXBn5S1PT/En6KmnTgoil6XDK9PuYEL9uNr9FaUigNFhbqBl/jhe+WXH4Pp5GzHYoM5b
LgNBbpXG+Fgwok0fsNGsizoeq3+QCUkEQxyFluG8rUerqfQf5GohAu1FUkbua+3vgpirfE3CYnCz
hzKKDmpu7hDzzYYyHJoac5C92WwzVXece3RC4MhrvRhF3tjzNr6L9XLSnOT7ngmhk/evo8S86I1v
Iu6u9PKe1gd4iBykUY6S0rBIUULqOlLvsojXpBtn8BEi3IVd92mG9ke5xR8zEEQQPpQqMVyi1Qdk
TWl6Kdz+AoCRZBm9MQikGOC49yYj5/XakX9swfk40+k3ICp+tDb8KH2G2mLWuFVCcOB8cCM6CgN+
BdAQZaRmKd26dMxuvHlhqhK92H75EgwhtmblPw0CO+7YTbCTMHlGWOC3HgtxZWhDrudbAPwwkQVm
vuTenYsz6zHsbzd+9uDfbaXX16xg0cuAIlZSQLKLrezodwuOk+wxqs1tSbhKx476GDxDpQozJRAm
7TuO2lciTNeymc7ZiJfG92aka7zIrccCF893VqsVHlwsYkXCecVLrPcOatAm9fvf+PLB4BsPA6k5
OmvDSh9eGk4ZMVSE9dxoMdytM3KwRf+LZwUXDgWBzAKWHB5MJQYiae4N/fwjj4gBzrKlLjrOr9MY
UO+O3bCwXnKMsF4lAELYlJkO27l0n0YsUCqxp33VBVA9BH+sHkk30YrOiK/BnWeYEKzxSHefc6Pf
pYHzhg0khr7GiTYeo+FM8eRwCp35bEfye4aXaXwk3oHQVcvLOQ04F7P+TeYMNE2fA0JV0xPi+Ec9
UqVhF7jEpqJjwO94xyquPzVgp8RH2gjh/EPz2YIz384mYUzBnA5F48E1wVe01FcsXYCLAvd1/a06
HKabXGr8zzFtFi5DteyhDyPUw2L1ddwHfA4bg/1z45n5NCf2HRaXZpNqcBpLc8X2HtKgFu3SJb91
dvK4WuOcIHnsOpRoDgrEbM5K2BRXybk4tUAmcBBwaq9WXzA/0lm37asAMMTSSX0CdQ4V358tnB/e
q7tism7riKKDk6ExEkQzo0sLYmibcTDus/DmrPvA+DuqpmcxLFd/niNIflAQsupdEDKGZnG1m+hh
mhMqKFgcKidfqbGktzk/MIaKXtjjT0TDaWgvfgdYv0RqDgivNyKomH/Si5hCeDAUdDE4meg1WGW5
9WKLGHIeuvJWITZWrNHrWh23hPcc821Gde/hOSNetZ9XZ+Nc/Lhhth+jZZfk1c0KyO+VUPiREn9H
SYHhQAVveYYErtevhATfi16I/AQ5AkUMgSbS1kktzZ0ru0PAkaIMxJ3pS6B5JeFJlkqHnatxJKtf
c6sa+Sr78HNo9L91jRyQBFeVlRHvpcfE5LY9zRSM3AIXREvCjThSzmMYJU+TlifTYMpXE94oJ3gW
Mv6OTf3SdupbOC7Td54nt45OpWe8bRCVOfAI0A5jO9KPNYaMD+AHZboEm+Q88vgiOJGOd0c6tnqC
FqQxbj4yPzNZsIrrKcE0umMy3Q+HuizvGsHhKRuAAeguflivnV4a13ulxUUMjMDXDirHDnEpkZcl
18wuk1PilMIZgCDwJAL9VBRcFJV95l1jQUnVLnVhdHaucyDGSIwFnSCp/L/eBCV0/Sdhlh9iK/y7
pFyjpTJ3kQ6vCd9wPbFXYJd58fvwvoyT94ZwfTW4uL6ghUziAUnjfvbyO6dgKkeCQDDhQss4rf/M
Y2I1zthGfHWMDNHjbrmr8A8H7vAWetH7xILBGft1rDkIFxwJY819NbLex1WTGOtvtXxZFZGfQDGE
0ddmyK4Z040l93/oxebPPTh1FNN6QyxciefZnw8pEhmwDn4bzPeRmCg7I2+JE4TQdMLWDtSuYu6m
zHhZOCjlCSMHzDAdj8eCHGlXJN6QsETkc6puz11aP+k2eJT+ArjXvVv7YdfXESHkmA/uYzEIYJnr
pij5tfJHvEFgTEv7AjX3klPjBZY82ze8UHjHCd4Nmfs4muKlJnm4ATxK3WevXyonflhvQuE0HrRP
QYGQO0Y6vytwYRMrA1vUexUHG9Ew0TS5voU07SZp/AE7hDaP+LkPxqeQ/wBI8pepXZNusDw3en2Q
kkSRJKUlII7SxwQky3obqdrpZ6mm755zb7A+5u3whiBNiwKAmKavOVhnl4aTEyLEj5fZJK6C8uj7
xWfaMJdJ3HNnDN1g8jb2WOX0cGuhxODc3VuUJ4xkG+ti2IeZPlsBv2MS1QdNUQ1eK3/PNIhApAjv
47mNMOK2z7nLXii4Nvg2pABJ/TRs+RET/dJSCo4w9dX17jsiGjI7i/1s+heb2CoojvS5RqpiTeWh
qABeNM0zvj1QsRbobOQaEZzXA3TVivu5ny5tR0uCo4GVEI/dzND1i256TQvz1WXYxn1pV/cyDf8/
VvydSSoGLt0iOW+LdMxlIAHJOYHPorYfRMNN3Ax6vm8Km5stP1fE1qs8oHG2c5ktcxb98B5pcwxT
aKbsAHSl8F3LXN5V/NDrg+z26rlYMvbK5c/oFofIUdh59PCx/rApr58cRImKy6iAhC6pAfcUNvGX
1kSrYuyFYVVy14CWuCH3dfg/d6n6gji0pz7dVD1OSv8MtrsvvO7DsemxttqufkhVnnA5qcxdGfnf
c6eRBQyFxXI4Gyxq2hofOG/edy0HGLnU7xgqjt2KU6v6K2scqQhDWh2NF8ry2DxEMn2UlsZy0wGf
tQgt7UFTTBzUesN5J/3B9sX21T9GMvhcUgtMTltvl0D9HfKA6VoP5CmYT73DdWq9/aaVta3c8N7x
nJOTMBXV9cHR00uXRizSE3fKeXVN2FZ06XS4dwfyZ0vjcOGlepu5W3urSkKDFX4bqeqXZUruu6H+
rPXwWbWdtZmSAcif7ToMo/vqsV+SHMS2x3hxUE+pXb8wgENDMJ++FLc8xAUImf4hmcpr2gevAwAW
LukOzgvepVHql65Sa9NZ96+IvGMWko+LcW9GXhAcK8C4Gb2ZO0E29hD34klQSOssOI4x3CDjW/Wt
k5xvAM5hJ69L6Pb9iWaddLd4HjfiUoY7x0cUbYpsIj0KQs6OU3LIE50GsNvM4h6HrjpxNqVwkMNM
21xHvFJUuHQPc06X3iR2BJkA+bm/nbm4JC6IFq/BZzD1KEcB6sYSmle8jvLJbVyH0U/D+bdf7lMc
yUTf1NnxGZBqy7nGuEIL+JtDxLhY4Yhf7LTYggX+DrBuDkP8STwU3wgTmdqrHkYhL5KtZ2JQG0Y5
3+VylR1jw6ameHLkLIZnDt5+8tyyIHRL8EqZ6V3QYt6fWWmZH1LC6N2Pwjkyff4d4xujPuMoDNto
bjimUqyH/crtd/RMXoa8348LbuaINWQAmgWNAJwQkLUKv4oAuS7AB3geUVoj+vLgNqxL1dJe+4Wb
TDil/7S2Xpswv2hXVKhbGAGYPcRiolGyADjowJwiGWYqD6YRR/SJdwbbXWtvsiCB32I5R4FmYUpm
EIrSBPoOE1yKeU+TdEJEgEWTtbhcSO/NX5WHd87KVjMHP9LGtiEywfmyOudmeJupWXgL7UQ9pFYb
bAJneFTwnYgwyeEQQAuSmQP1mB5wBgGF5z1LdiUlY3IOxXvgB3+qiOsxR9oxzxrYHnw7zRQAtje3
OhuuUlaYBNr57Dr6MAwz5cp4/WSyz3pFV1sNs8MdO1KbLvNOa0mSCwnvx2JewVgDo8tU43mL/j+F
GJcFq/Gcl7rNXwJj0PolCpunSYQM5UJrJXTU/xdQtxQX44oPbXDoeRPr1tjJ6oxW92Dl6sfpuRSn
CvHOEQDbUzS2IrIPnUNVT2uIk+YAt7Z+QlBLzXpaPQLJjcXA7Hy344qVfIi0uvpect+W7jdeBowU
AwFhTyh1b3TbH4mS7kQUoJlDT33MKCinP7oHqgQpkfRx2ftHVVGbieJe7ytQYbdJuOGjR3gAAQwX
1rEuuhWIkZSHseJ6QQjnxWXZ66Tz5vXii8EJQZLcbvauy6LBHPUlLZyQFKfNkH6Cl4qR6dTX8OYX
MAwR2ltNwr2N9olDdS20/71Omre09a9F3d7IQkreP3yic9bfe6X/3PEbjKJhDZ1PPq9KTjnEEOA9
ookonGFsKGfvTs7ORAWiobhbJ4e95xxxHDxEJK+Vma7Q656ACa+O1pp4AjGRktJyRfQ4s4GQUkJU
48zFU+EqQkjYCclHwEPCGEflefU+sOXuaoQF3woOIpI7K9UvnFZ+EAW/ERZ586s1JlcgeM9T9CEI
0W59ANJA+8FBtkN4KK30W4lqLY6oGU6rL0z/5wQQC2FL/8Fk3r4hk1v2aBtJ755d7OxlnF28vCDk
N72Hur6T3IiJsFIPIpgltLTruLwQowh+FrspGVtE35GuP2LXefDN8lnyF5Sene/pWaV6LgTny2kt
maIHD91wYuzU5d4NitixiT0w1xbupPmCU43ZPObPuoexHTi6JX7OeRTaSM2r1xQhx37PkUx8pjND
sm1aDK/8PudyKZ7Honunx/U+aGeKb1iLI7v8geLNTuzfu606N2N7gyYCyDYs7zImLk+Bh1umnSPJ
ER3uncPvLbomQvlnXEgwq+Q9yI9YzE+tX53nYeEK2zWI1EieCITegT3708VYmZfW+7IAH52mtTGq
SqdztOSfTh/3e3dMXpIwvev86Sn2vafBnc/xQALLilBCa00F4mRRdREJDCeheaxkftcMI2Wihtrr
qSbrJhxHwdeOcAutLsEZzBJBa4sCR9xI65de7QpPJ3dZ5l9cbzg0afXUheTRnVH8iZfpFDXytxsx
jW567vEYHl7SKftwqMxtHQZojelfpYmQQUvvywhxZ1GN7k7BX7seHq0++DGiPOayvcx1T/UL03wG
BDcNLmrrgXl7CJtQcBxrr5JxPw8ujUBlnhAhVuJu6oKDU7XOoR5npuTlVFwMfuhR+y8qGy6L5hY6
1+XDys9Usrlb6vLk5ymUWTfbrehSK3NefIsyC3v0KRdn/VaxRPzFJI3779Up+x/yRM02sf2fOsLI
UAMVAdxz8GN5bWjWigLUp8T1YffEP15h/tYOt44uMm8lR66oFMERxky2LyLuwWmW/mkCwxI/PvsN
tSw5DsYBEhGO6/DUj96lSjgtV96KIVRfpk5IHjNcqscnpL0/jRtb21w3X9WE3dKmR0j5Kn9rTcMN
jQkhtZh8UlKhqTXO3pRBDjsFUV2Oq+4Z1h+p599JyfAp9NQJS3m8TiifDR+idsaT5w73bRRbO6qW
sI64gCab9pNs2NtIKgXUXwPRTiwnB9LCmprcaUGmcBsBuKh6ts2ozz6qwnsoutQFkdBAFbKqs+Tj
Jgh59lufTNocfkdLf3QbiE5q5qKaANps7fZJcljFk5NjJe9YzFT0Uaehekmd5s8Qy4fA9L/7xrs6
JYpTCaDpUA/z/x+MVDhL+jn9XHr905NrsoLxzkTjb8oO7+xufmQj2LGcHHM+wb4sADTgc3+soSZ5
AJ8/3Sq4laYgj1gOgMGcnzilay405zplxFTqq1dCSW3k4yK9P7YFYzdO+7O/1sSW9R/s/6Scmvo0
lByhafQ623bA9Kxu35VLJzZFTweH4MhUBT++swBQ0vJ3JBCtYSIdTE1xBzDSm7v+KxFOyzn/2xHe
IQ8LvFCbxOyL1rwv0er8b6d7/KRbexrfsqC/WzClJ2WNn2TathkVJ1g6OAGVLKVjsJi9M2cvIA3d
TYvSimaKVJrgLg+iYC0BD7dzC4JJ8HKPyOVN/TSZ4Xn9F4BtveLlooYAxyXjyF3F4hqHej9k/ikZ
h5clUvdBlOyZycS7pIdcmiU2Z6iUDj9sVwxttPXh5jOoVwjTWAa8ZB14kqvAN3dUOLe8qoPGJDGA
E7BEMxvVK3sFmERPBfi1UpzW2Apd++D5Ve3tdWiJnEK8uYn3lpxh9Gc2tWmysNOjIgllfdCYkMlf
WJDKEqNuXubgaOBmW96exTOtX+0+6OMrUUHurWOcBBXlcUWmGqQgEWXXIRCrboAPPU3OIB3Xay8V
tupPjnXG5fOMM2nBkDN+89LVqVdeAiwsuCRVumjBC0bfG8n8tqF7jJF6QJzby7soYWPzAiYcY95P
O7I7yFgs/DrHQ7M4+U7QGleQDVd18xAbJ6p3bcdFdmdZJf4THZDT3cXjlA33OvVF+qWdpghWLIdk
cJCruY+e44IP8c+gfCjKpDvW2HIcVxaV8XmjVvNQVCHa7IrCZP2jmkP8q17KfY3Ru5cFlzic9Bus
Xc/78RI7l19SJM18dmIZk91vxiqgBUjB+KNmzV2tjLrLp62NVRM7r5mcHLRJbkjRGOaXr1R7SfYO
e8TApEwUBPcA8AOLYjxfhKfMUaONgt+Wap6B0w78dlkqJswD8MOnU2XXPNFcx8PuKY61G/8Kqxba
F2rQgKG2YUjd0qWL9Q0/D5NInhCqYgrkh7ZhZaryimxqZY2a/RT0Tr6BUUEre15ZcKn2gY8w+LdO
qmja+b7r2YdRNZywIyKP3ktPYLlC3O4iwn5tAeb0ONtpSJ9xrSpESiwO+c+orBJPQ+QMGBCBSgQ6
esxzi4/ILxJhoSLDFoNB1skQ6bPo+7dAdNI8to01RRcmpCmP9qhze9nKkN9yReP2VvyrUx1Pxtcc
MjzVW61prv9JOYBsDG9i0qpAZ/s+7TvYNCHfxdiQsugslpC8KNau3TK3yD7PEsTCrSlIkf00UOgZ
J6vZXr1QkRSLTXjOVxU7woQfps9XmGAp/jpxjI1jq/L1YTsGIaAyuEiMKUkjTN2kQFdYkr8yBb/e
0imwnS0kRsZupfGtH8cdbXlpMYE05gXeZTA362TZJSTrORS7vy1DJR1CEXMgxs9xYH3/6DvPJxjV
5RYlq53iAyLqNgljObvC9qjh2eqOsx0BFqdeBL9qRi7e4qmpG+fVn+2+e17CMWonLIX+1D2ShbXU
m6iB3Jx4hydgyAoiTYxjkonjJHely0cNjqu0OcBzhEqCJdi4pl1waZLRqligwxooiqELRjfR75Qg
8kLIOjHxlYR41b73ZW3jOejtdtbPgYqc8Mvrh7bnJEkZHDafRdjZSndLRN39zlpkh+9pGTqqFhx2
TnOQTjU4M6Nl7Gc/ikhb+G4nTZl9cqC3zQ3ruo7jew7qZEpVEnQMx0zvFBZ/ZMLA2m0GGasIWlzv
Md+c0rytokOQRmJ8maXrcHVmtZq9dh+HcTnh00AvT6h8wJ2RI/ymNI3fDQZy6cCVRROdR0Hmjw/A
E0WXw1VrVVwz55+qaHwb4snrn/IK7czltEUPIk1+/eR4Ecma2qNpMbVGsmubLFlK9PZ+RBbLaX0U
uUPnmusAFdnh3EjWJCZrjYIwLPH/jbsCwzKYM50nJXHAjgnvO1ZH1zwZZ5YrVxkzXYhiblsu2jB0
rcr6DCd7iI8xLfbrN24qd8rvM4vfhfaTph4hVbGErEwaEFudJW99EKkGPxzuWkh1Ttd1H4kA50Zy
Fyxm8FMqXxiCCkq69GcpkXXpgTsdKz/tuJUB6iL0HCNfRCU4D0who90aamgyN7Wtu66wiYnsw0HD
KIekh2p0Qq9Ium6dZvcasTELA+zWciYQ2yee1/30uYmrWy/GAEeZI7wJC20pSU1HWxadvnptMjlX
z9Rd5bO+q7tGIz7PK2Vq9kSHDKOiqrpWKDiABSc9BP65J0RLyDcM7ZDQUxx5DFc3ducvfkvZQuj1
cD1rATUS/16GEGJ5A/zTQ+vlyXovtdO1l5o7YkPOwW0dPy6JUoO0pEyGQfxs7z0bsT1gPchAxQM5
HPsjIzxm7747xjHzYAuleFWisyl4Im8loKpMRaJoE9R9Po/Hjusp2+Miaq+XG3jhLmdczbayTh6z
gDT5xm4dS4K8bJIuLHe9soXA6aVn+C6nhmpcOR/yOQ5k82gCVXC5HkspVbOdBjE3eqdxNpj5aKUm
Gv5ORBoC9HriZdn8IqYJJ87ZHX1g1DcrqdtCn2M3UHV76AoEoIe8FcRzjh3NVPIfbDEh7TMeMvMf
SeexHDmSLdEvghl0AFumQGpqVRsYWWQjIAJaf/2cqFk862dj3cViJhBxhfvxFNB0YHiuujaWF3gE
w8wAi/a9rdLA2q2WX5aM5yXEGZ2MaydF0jw0TbzAAd+H2MvKEd2aD88fheQ0MJOjOFh7/s6UgDW9
1BA4MIUgnGbmtwHQWNwwps/B02zUKF3B51BCsDkxpiF2IstzJR21jbx2TB9H0nJ451ZtHx0t7KNq
TGIHdV0mOiMfIpuzPWEIGGYBxTuEK6S1d6y8ZYaBAOHyUm1Hu2vlf9KdEskApEtrxlkqwXTFGK1s
lC02GFgTY2ACM6YdG7i2clgKtd0MmG/H9jNPHrqhKFF6VrZZT8XWb4yq9NA7FjziuUH6CmT7cSJ9
FRWFgm0bUhC4kaoI9UmJEG3M+gZ0Kk13cMs7mgSyZoGGZ6HlzF9zL9vhO4cjqtNSfOoveADp2oPI
F4vMug8lqmT9xQ0V69ylTs5GECEMYK0ONAqTZM0qGn/kf6YddOVRTAtW5a3jQ/2oOMHK2nifq5IE
GaYlRQWDPqyxXYUG2GprX3T4sE9jsnot5gsDrvPaJIn31woJydmBcQgAdrnkhcx+kEBx4Pmuy/Qh
NT1lvuNWWDBBsrFf7Sdpl84ijl2cQczAqGYNLdHCM8brOTLwK9ZRO/QV8fIUfD1HsTdWorpHVinj
PxwkIHwIUiy68NthP4hpSCzpb9sbY4/Bk1fcW88+2482+MGGELMSg8hK1gxK4yKGcVWIsJZvaT0M
wJRK3w8mshT9xJzQYxhu1knsukuHca0ZijZ9bGKZrt+937jBGmE6slyBycvCTb6FsSxZU9hx7bj3
6NTTYtxRwVVIUkGa28TOSjkNTAg6QI3Eg9cxVobB6xBGtwy5+oOZsP0yjvGsKuQccmz6+L8UwYCw
70YOQ+BvTMgcyUw8iKd93Qy9kx6TtvbEeKAecAxz40Iu769lyhZl2zcwkIoj5thOPNjQeMfPxmwE
ebZ5mkxvhgmTjiRhexql2jmdECjmw2YMXuMSiOmfLHUTbiTccwnxv7USoIUYi1cVFzfYniH4G05W
kiM0DBmpUntBQ2VnjDuIk4x01MZlvKzif1Ygv8qEuvewWVbvWWv1lsv8Qs99N+liCULXBOWFBI+1
5oNB6YErJAk3/IPlM5LCJeCAQDFmEBMWTqwJ6W0G05yfZ3ihnP51XMbZM0FPs6hZWi9DhwjX8hpR
7SrhqfGHcitJP5SVlev3gFUIQV8lQp4zJm2J011AeMvYIbYzM4QJuy1AF3VcipiAziwgU5PFMYMu
kodtwsGWTwNfoe0Dk2RZzvh/zbxEgSuF+4Mc2SvV8GDRzQkEdKZ07S9KVlv9F7dArmCS86LPSKoT
M8a+NmBkZDHJYrZHsDXxneRORMHpjr/ZiCZoZKjNJ/W5Ok23dxCNgj4n5tH69NhZtPRkTRiyRZlx
rLtvhiXo+DZW7OUIqCXIFJg/AxbDgNMrzGusqgVcBkiwQ1Wr+MZ33RTFhoTvmGWVPy+q/M2YNgKf
oJRgRjTapoP0d01nu2aosoQWveWMLJO3YuGzRDOJIzhIyflt7VWdFrUG/SlwgHI9uHBO8CElChHQ
TRoLWJnJWU0s6Rld+tLT3VW11xwtlPXwH12b4gzfq2GP9mnwm1p71GeXwTg4GFVC2pF9qbSXyF+w
SdhFz2Oz5ZOY/C/ul4RQYXNR7nAtVt/FbhSXuf6WMzde0hGAUwYdDdUC3UgHXq4Ag5fGSf3rd0aM
vXawdOqeq8oqYUOGRw4/Uhos2oKYpmHV3NVpVxYWBRlljH+eQes02dnOeSIRrztsQvFfl6invpMA
9g9ZSK70m28+3mnEy8AMNT/JJFlB2rj4KuEisDnv44Gn1KYz2PPb8BrwyhOC6+/4q5n5rWjy2gkO
1YjD9DXAdo6Bs+kDy/mz5L5JTdaJzILgOWe2ZO5SThzuVo1tdpN18XKfwNSRHei0FkE34YwolUi+
l0TCBUHI4OOgWtDnzV2AEkLnmdsgk18nGs2Vvh2SXVjBnFoSwyPVgVAzxi8dguHlUlZkc8GI6GJE
kai/y7J/BBQSkBNhMefnCWdOmoRn188yGS2dGyy/dSA07YE3LQsPeVpnAerjZM7y6uTHpm9e/a4F
8rRhtjhlQMbY7Kr4TnVqNH6wXJscgJXMXMJz6FYq0CsxERE4trMMjfLdWMnJQWbt8OMxOUBfvIE+
pwT0JT3qQ5aMcfkoGVTNXzjjdWsTT75JVKJIq3WhtCdxNPgmUGLsH9l/1A1xq2pRxTZpU7SJd3wR
eTazqyrK8Ge01YBViqWKreAWj4x5HmquEkfo6cqQ/NZTk7of8wh6YsGaPk7LJ7rTOHjNvbUXKBJq
01c+H3vS+Pck/s7icynTbgHiQpXfup+cmDGcAXoyxx8YPqmkCwE4hixFPGcETXsnCGyc/+Z+Tnt6
JZBnrZHzLiKcfjl7CEmDIpglf4spTimoAi/ORf1M2IN0f8bYbQoSNIyRhjxIAtO8DzsRjAZkyCAh
r7003bo1meojwYd/lHuj1qSAftH2bbD/jHlWVEGCImoAUdCbztpRbBgdlydKMZKw74RXmBkDPc+f
ldz01qK4s6UwG4RqhZlMzXNGz5rzce7Zj5EDEoREoceIixOHgfdraw/pBDzdA5L/Ybgs+CfM4EXf
JFFlWEV178ZZVj+2bbE0kTRlB42lGuFRUaG5FSjshd3/VdVth5VkRv6Mmy/Hm9j8bbhssxt27Nqk
Cqwaa3lwbT9jecBUr2tJ2yRtA4VMgWqFsFe7dpNHNie+95+R9EMqyHEK6KvQd5XT1Owqy/Xnepv0
OEAYbHWGIiucdTXr7q1Zc1PggJwKxNxqKEx57hNpSwy8ErcmmX/Ti5/T0W7QUOZlBFmR/JV1FUO4
mdOKOpOJU51enFA4ztErJf5UAoWMYZORjkFxwBgFwv/MqAYfQJH+FC1UyppwBoc45bK4WrZyTgtr
4StGeHjYfk497uR+caEa9B+aFO++FbdSf61exbSzb/2rcHuw1KsgXvbOmdvyYVAwWOuEFgGvDK68
JihwkOByA3jRu8W8T62ZLMHGW+5dt3T0QJDhYOdCbTH9uDt2+l7fSgYd900tSagQ9szX0J/6GB8B
HdO6zauKCNza7R1SlDlUjklhF/9JL5V7J4QV28Z9f/OnmLeNNqD52zGzj0Ya+6+iY6kNS1awIrKx
oBc7swnCW/HPwlUq/3H0rfmkGuV/dxN9b5WwVaA9kVugNujLh9S8tABDr4FVtV82xgImP8U4xrwM
Nm4+dsHMjCemFqGsAKG2afc5Md16WZnm7cAGFUea0gai+5D1W6SFxaOLeA2mJv6dSGXFa9Uu8d7z
5v7ogLmGtaRQsbJov5cdjSeRQPKAHIitr4m9jZxs8+JyuDDQKpw9hfW8S7O1v9ZZh+F2CdhryaZ7
A2rlPLgN6p14tLINAiqcSaNRk0DrtjCrYL3omfCvsSoVLes4IxJVxCSIOTGe+M9c5gU6BCG/yhzR
gel+pArVipjgBaGyO3YhGEzc4QFhEvaYXZq+wtcdsmji4CDSddWJnAlSJxD7rI6xfzr/HJcDVWjl
2VsQqju3EvSWFbazT9TEZ7lK7FRi/iO94GlsaTWkSx8LKlik59RRhxgcIotVnHbVSwX4QMutR7O9
Yhr+rAqCvIqgPOp96NAUBAl78Aghvc2U4DHxnWmcH2LGhkMGegQPBtAKvl7WJHlZ3wsioAfLp5cM
ehr65ZImLCiNEZ54SxIikIB4eUw9HGGgWAPJ71B3kTuuuuRjdBSvQP8s/8dqVvx8LIcBDQ6ujwXO
2KphubpYVNaUnGLuYCS9ES3Kk7nAemhDI/IWF7DPtM3i5r+2xBwYk7pB5Afuunx9cdMw0sntdkZQ
mEsinsfEppcTImE6EZlfemnv+rw+cKo/W+xX4IEQo9Sz3Z52wrB35LHpqOvpapnVQ97O25yXZDF/
0/VLKgRmYD/Il95Kq9zZTf5asv9CxbyQdWzDtXQOXlhGMd8sA7p9Zf8kMXpMy9zaFVv3AnRkjZZx
/eQ83qq0vYkBZUQD1LsiMUUbvEwrONCU0vaKYcHBjo+ufp90CUwQO6YXBABz++Ca+JaQ4m1FXxwW
kPTAnzQkznaeoUgRf7hm7wbhwTRgGy7fiGSDqLVY2TdaHFR/V/afSXq7rA2OORlNpk0M1LyavJTh
/DMKoTZ95115GK+pPxGIal8sk+ihdY04By/OHJ5tw7ppjWZScJNAhzmLHv+MTfJ5H+CTKlf/nczb
z7YjWRmsRLzg3HfeqyU9uHMf9XCj1ZBFqF2pNLwXBwx/NdlvVlK+cv6CEm4IXlk+MHof49DcjY5A
+cijzEgMlRnyZgMGFKyBCe6VlUybldnX4Nof1ZC/qDB40f+ilucGSkDzcTDC51s5uwcmykx+vojf
2Nbqi2zOgwH8WEEZSdgtouMHfZzufMe8q0MEC2J4WvOvzLBPcCmjWs0/DBQPEPweh+p1Dcxdr6az
LNNjzMqZcO048LZ+vJxntlGz73yEWq1pleJuTAi0Cn0q/NFgdN9+mkt4xdp6Tq36b1tPiPw8HW5x
8Wt+GZ9/eZY2yXaSzdR6KFdSOsmZLkxFzg+Mu4nvzJp+fJT/NbFDhaJ4RLXq5Fipe/ItPBI/MUjj
bE8PylOIHuevaik48MZN28wRiq+HFM+pA5SBp7Emi8dqP0b9qXMAgYgDnV8xL7BYCefxqU+JQsyz
txLZgdfN9wz5nkzTu4Uq2HWNsfMWIrkRMDJz2fRZHemlvwOow/SHe2RkX4TDkNwnopp3bUbeJ5mq
FSUnmhKXlJdKIxhglaNnDa8BU2LX+dZgINcJt2ift2Gbsb1sbwnm29SpIPMjcSx/zGndh7n3aEGD
99MA2Wu/HfnUsuqbWPdzMuCvYNPAZO/it8WmhSXUiOWUZGkkSbTQUk2ojFfmkHeDb0SOB/KugmOO
dq1Og0gfGDPHd5P/53QdjmKXQwVtOs8Kgwk2Ek3+0trN1SNDxzC9A4OsrT6aGxK1mW8u/XC/wE11
Un9vjhbA6HLLm3qqmurf85XCCGGb9aF/9wE5nAaaAKAkW5qzkdPBjv1NW6UvFqhyc+acxFxoaecr
b6n+zLO5uVCLw3MNjyL1nui7jw7HAv0CEsnlWlq+JjJu0dnTK1k7ZC1b/D5H5ryHNjH+TEm4zWrM
Spx94M1fYi/DemJuBvJ4Lbs+WXRLIQsnkFbDN6rBc5Ba7yt2Uf6SmtTEl73Ql1dHzstdQX4Q1rwT
n/deGDmBvKDUAy9ij4e8XoBzm9k7sGJV9EZ8VeCCn/zZQWdgHRKRgLbF08Cf13PIkdl39kwb0CFh
o+wO9XeygIzQX2/DAtbWCOOM3YT7l63u0Q++VywsDVaXmpE/f8KLn46P7iCfGzO4lAmMe1bylA93
YzCxWo6j1eC0mdm6AmHBeXQ0p3Cr//9gzE4mB0nn13vc5x1Ti1k6m9yl/UdNEcxwiPCuIRxBm1Bu
HOMNPsFNNEGkzzR9ZuV1AOkKJStXOMUAPz18F2LatXQbebBqAsynivttgVyw4P20B7CTHB/6tjKq
b10/5D30ralsT4nlHBq8lvqzdhxQjhnkwsmunizRYkDJzMhitnk3uDihGy61pEEsY6c1as3Je1EF
i5rBv47dshcrxOgmG/DUWu52TGNuv6WWh6YfXjN+maBYdp7i2zKMp4AM9dVRkRvaVwUe2wNub4sb
Q6JtSW2RQsP2AnSuaHcH8BpGpiKLUGBddyiVbhhfAvK0o2kpz2XnbfQLtxgL9kbJjC6TCQ3J4gsm
7OHNrZ1IKwjKvLsGU4y7Ct83t/I8LsdprE7oMN8M+zumbu5aiwsVa1LFIAe7oD8uJw0jqCb8vk3B
opPT2uGhaWdFJjtSKn42FTKHMMLQqQi/PAIQ7ka+WPJhrqx8WM1cfQrWUI772nfP+nbp00Gv9/E7
Mebv0aWjBywN/3FZXPRI6dFd3I+qTR4L/KQr3UQ6qtMqqFEwCpxNpO5Zi9hc/+gkTj5Ydh4slJmM
o7LPwgwjfavMmAXsrLv0lT7Jm50n/xhFdrV5yTWNm6npVvuN9O+mn3uy8qIge2bDs/d5OEtveNGf
MLuWq+Ou99T7UVcaf7KeDFsFI78LqieZhE/aNKwfXVZIdx05CFZILp+o9/o0rTjhYVPfBNAM/ZvJ
NUg3TcECqrGOBYEbbj7/QR7E69JzqTGLmQBmKdCmFkdSab5hIrsn9Xefdxgb0bCbUB6NEuKzszz3
/YJjqLw2NYTEOLf2OXYVc8BigMWONcewK4D7OB054kSkad/d7CEUpYr0wOdMYtx1SLBEER6rYHwE
6rOfEqI4AnidtbdtUCHqijZ2/YMp6ckxL1lrs9X+IU/iYDTry5oRklwVp4WP3/CZCFMuTEziEESQ
RozRiUyCIJUhvLf+EkwMivX3IvuR7pBPXf9xFsqaZcTc68nwpOrxuQuI5qCMMjxAlXH1XVPotp14
TNP0WZ8O+tL0nPCh5VOrEX0whXnoRmfbT+MppOIYWXswA0TAEZyIXqaAyl+Bax+JTIamvm69wdnP
dgzSDwYUIQbzbJ+V5pogoWf9v1/wxXs0dEhUOfraXcr3XcfFiW/hIdNQfftHX8GgIA7agUgc5r9a
e2nKSzPCUeDEZZN1V8wwF3W5jekt5lpfVf/pcj21Q3odFPIkHikog7AlNSkij4QaQN1nx0zlZwP5
fUPF5jnf5LFD9PRvLSKmrKiudfk59DGmCkHfS8IOseh7JdfPJoj3C+dmqLqdyShHlzv63Kwzjd0G
RsC1Tt4chAx07mNwG3PK5NDZNOsShdJ4bvPs6q8pgUQkabUiA5JHwDcWqIJzKZ6d88IVNuML1EYK
kWQnEp1OTjCd0kkPchL2l4x/UR3cCl3fEU2oyx837M/6S9aGxTSfIwhpm4RZrj4oC9U8tun0Ea/h
DqX+iSuH7En7a4RgMATjrYqdo76X+6J4RxygqQ9sSZ51XQL147+WGeowUWguHXTH8tWk7neNtyLg
M5EQ1z0XFvD4pg+yGoTL2LN74E8EU6W/YL8PL/pkYVV6YjTza6JlQ3uw13cpdiHiTkiypsNBonlR
cvwafXuKBBiUoSg+DU2M4Sllt3rULUagqv2c98iMBWJBYMdOObO9RRZDw0nc/b7NMaoAdCLakUAU
mGxVAvauZhkCDog+PYjLU13hfzWda09JwDoRNnf6444WFVTHJHKNOAsSiki4TXsxOKd20Op4pN7g
8x714T9UpKvyT91aDsl6rtBSQgD+97qkhD2DTD3r15rt8JGdJpohG2Ni6z7HXO9tvxCmE+50xb4A
R7I4ZfT7zlTqwcIFfNeF3GqOwvwTd/uk6fcjDkhml9uhCy5jcG3pprRPMmkZaZOv5jdI6vP8O4Cy
6YoqsqB9WoIEiflW+N7zvPrHhvdXmYSHrGofjM5O+t5eN3zuMm9sujTV5+eWLVJAb8fK8DiPGJEw
7bkloueiZP6c7MO0uTeAE+gbrQdePPALC3XTZWDGc5qh2POpGIuBrpWw1i3X8qbmyLfy9D+WmXt9
8eqnRWSQDPlWe3SN+hlNuzdP9Tvl0WJKAafc2eo/z6aP8OmSmgZ3Ju8oSvRLPsdXxNq83+UhFCND
MvfgYx9kAXcRZCKFxUsD9Uk/Ciw63vVxkfP2C/Ox0sO2uN9DXtfVz9iOe8OycDkTvYLYi5CZPrjW
JLNUTfeXaFKKGi9KgdjIYT3zxkQd89AGYbeIGZ1wfFAT7Es53zT8oKTkKoziYHoemnJnp/89wne3
CXp+00c9qO71K8EPMXv7ZKuGUhw4Ai8X3un7XBrQybONz9K5xBqrg2JBrJAYVhk8OD532fpK/W0V
0wMkZFq8cuvUGXtEufUJfmN2RqywBsloHpXUQg53Fq/6XFNpeOBZ5kEIYutPV04PqveuXobipbrq
MldfoyxGseOCr9SfNNXhChMO0xMDmHOVL/wWwuGZjJdv7CynQOJhUnyWPBz61+UeP3pTcGNUBzDT
JuBQf9PF78TgpbA4sdunqpx2xmpdzPDRKtOIipDHj9AhMI7/ipRu9smp/etQ8hvtTZ+dQ+8/rVa2
01W/wZFY8wTW7fTW0kUQFHYgdTOSdvhC2At/a5t3k6uQD1mfyzaNBwEWuqnxu+VTN5mGWp71H6Vf
Ol0ZxZQsJbM1XU5RAeYpkLNG2CwkuhtNyr7NJparMYuNIjkpRj5toO5Zl2KaElsz/0L4fuJiSml6
DeGeEXhcdXsU2sTs+mrraNgrQuJ1tX5dungUxn9do9vwqYRFedDHq7W2V/J2OBrD9sgFfUq5a6He
s4Rto4BsINWZHy6W6JBTMATXItkx33mM0zyAU3UZsj9a7b9+uD5l6HBEy+KjukrbeJDwEVOveVJc
tiyHjvp7YB36J489knXkabazTwFDo0AiyAI5iqkStTOcp86/cgrtlkR96JkDzbO0wrOZxRd9IOgj
2BQes8f6wYszMlE48hpddcTrnklCAV9QDxhYRkQ4XQ6gnY5Zsnw4hLSxMrpnHfqkG7C6oGfle6FI
2Nt2w2Aqv3fDEnlTQK8w301qee9t9OCMNGa13ks1fpPUG/UTIj0p1NkNK+ow71Q6xrnhvg2bZivX
9F1XUwhWQO/06l93jC5Wd+4+doW7Kh2joVKPxAE/8b/7fF5Mo8NxvEz8nQZ+HtqdJyds9gETEZ4J
0IKHvIBqiD0AUB4whTX+m2krOC9o11KUUnC3Ks/ZH3vqUbAfaTzLvEgvPCC1YdElr2aaXIe+/GYe
dfCb/48pYg5Jbd7SM8FuDX59Oora7Kmii3sK9V97jk9WwEI8pcQPu+6hrhsLrrk45e36oOzR2urz
tgqGv1aSXlGmnBw4BXEonv1qOHUxeiXwqVHGDILZ4tZRxr0eLeoCsBjVga0NKI2ZsVocw3+2m+RG
CPffIGZ1jwSXQ7V7ayS7nL5jLWnOzr2e1Fidt9XlFCZYElEcrkJ1WK0K3R1GYCd0MBM04Mizc8ws
844R+m7h8Fgqm3ix/A8LoFMQDE+slu4C03lsQoNbvftXsA3QhVuRvOmz0Dbb97DCl83kaaIJlPBn
dAEiHe9+iOsf3YZP3Jesah7sfrhBuSNpjfdcFdWOoJYt+tBTl7P0D4zSYZXUv+vy2CnsewSLFw6P
6zxlP6Uh7yFiXPhxEZOiT5aXW58RAlChH0H35drTn9KThN6a7n9L1j0GvMelY/cHzJ9kFRIZi7/l
0pvqvZzwaXri0OTLvdcs3Cakbocez2Fc/PvQEOedrdo7huSUmunZE+Kxy/yzkY+viDGvbGS/JlC5
/3ruCcMYIWRcF7oY+HdRw/EkTv7B7OszAKVlT8LTKyTBNx+94Gaw1yemjNvccLC+5WerJRKTybxN
D90jLdTjD8eRJHAWh5GGVqNbc0ruoQfqbughFDeVzKa/Vk9enJ7ncf6DOchDZnm1h3J8Mc9hgrNG
IIe5czwP5238lNb4WXvqn6xB5GoAr1Xe3rKSXVcjWQn4b5DgPnTd8kKAGU8NhaqYq+zRCPHfQLy4
toPGlXju39RwD90Q45sMjTssg5eqLC/xnH1MI8Sinp2CG/DHVpJsJ+dMiX/E4vPvMPGxyeuX0G/S
V91RFZP9lPC0qIY8CvbUD/0wvQDz9RH3dzc9U8I+xYyA1lT3RkhZ2auYT+DgeFvUynydK8DzIfQF
3Mv1UP7SQHwbLRFJVflnXLIDZDyouQ3LyxCgHlb08+Q7l5bDbLA7cVdj+wSiWUdJP/4afveahv0l
9p2bxyhoCsL9Qk8nCucRJ12E/nOnn5xKAGl2O3F1zEXspsr6qfz8MUvbbR8qm6TT9d5hjDjJhM1c
s9e9DST2z9Qbif+mcXXd/Kuch61g1DmNIT2he5JOjfhRATGx4FpTjbioDS0dOm7ZOB6hgsCoIp58
Sd9n37bI0S7fmwypEAKEb7Rb567j6w3yjHygUX0EhXHGU/M2JSR9+QZkJq+bIh2kAIHIeYrRCFlt
+jqj5btLJqYkpIjgwhn6bNNIvJCq6mJ6xZBoYCv7XcPivSinT+X5eqYBVLZjuwz8OKU7cn8Dl9A+
YyY4J61+Sg9dO4qGV59MFBQweJLQd9ylSAZwuGGLKLtLt7BsQ98GerGpPhe/Qyqt3iq/RUg0scQs
TRupaEMO2yoLYjEDtvP6jBd++Op7bXZo0hWzNOogVh6+qTtnL/wVNc4QGWCs6ZYvh54KcbLHdsPc
iXHd24v7JKzuQ8/DdFHsIqKloh8vLohXoxy3yN1OCwllIsyjmcuMlTPDItphPWKem5KjjcdCEClt
uUeI1nCee/5UgdimsAGilck7rN4o8cxlm3rqox2KN38kHZd0AmzwCFf8FjIK5yfhFBH/95HJMGpb
wJU5V6LBTiEB9hVgacECwy49R3vIMjjogHozIKIP4+9OAqd6qSwnWkTwEo5MnkM8rpaCqyLsRwcu
OZrMAxk5TC4VH3tH31JKbG0FJEBByFyx9niihhMakXhrlw2Ct7ynZZARUebkBJFww4ZfvSCeiSyu
CoYJ/Fy5DVi+DSVlVJVdFlE/2OTt9AQI5KMHDQl388qAnR6mcljtxdzFdnHR1306TfdEkYg7FOjH
kf8gdJxyZ1ToyRkXK6xje32vJjEMo6wPp70us/REDC/FEf3CJTGMaK6YKM6hAu0qj1Mw8lbkB7OY
Dw6ltf6JPH1EW3n5Q0c5XRkLVr7wNDDjiJPyb+H418SdD643vrmD8zUrSPqhQiBMCTKEyTXByaz9
rPIuWfFqK5Me2xec8HrpBMaLJPCDIrksnpC6aQ7TiL1l03lsW7VRnafnneSYhyUb5bby60j/h5ay
PzNwWcfSDE4h5Akm8dl9QsUdB5StgQ+FgOFU5tPaMMomC7HZjLW2GXIaQbdpNkFntRdIxm9DGw5R
CagMt7c8E0dR3JFp9JFaseICZDPb4eFjlgAwvNln3VAiBsvqi7W0yQERZfNEY5BFKpVUaYO8Dk59
6sz0P84lX0+Qu6cg9XfdaI0HWShxstzurQf2DD3EOImCIDZbpLcySX+t0X9eTQPsA95uTVIk7uaz
jOsCYmFzGQ0b/HsnSFvkTb4yfdxL0dyMTj5qREgbFJ9w/g9pMz0VIDMIBbxv3PirsumICaVC8Ryb
b3ngvCwFwX/DLGjDLFJA9HuY2RWwmPVAPCaiHAE1CPP+ZjYhnFLPvBCnTggC7a3Zr4+TFz5QSDAR
dt2ftdFO/6F8atPht5NTNKzAiFMvcLZFuE4PepfcJsyzPaYIA18Jpv129L/4Pj+LAdhsDtiLhpeM
duOLxngf+B2piJT+e3eJH5pVXrK0eeRQOlp19zCw6dLzW8E+SJpFGREZcDPslZWgXRAsnt1zpwKS
naHM9kwQLftx6fu/OBUAlTi/ZiMvXQZG0UkdtrxOsUWlh+Im4KiRq30g8pzrg9UNyRrPjN2AKZKD
lGM1ngMwlgwoDgbx00u3nLBvbHRLpp+UcVz2cdJSvpBYaxU41hcahUWaz7UBZsCj29NrEfQ95R2B
RY+K1TjuitclwaDNZZ9N7BJVXjSHToPrhxJ9nj0lezXKa27nO9UOn2VZ/OVv9tz6lCFkkNxszwT1
22+7vvkvy0hCYnJgzfkR3vV9PjokTtXUGbmFVG8phRM1Bppkozqay/yEjx+9Pr+qR25v3Jw8/jnr
tKLWjrDJ0IqOh3llzMZL7E7g2uRigBfNL6KUlCf933pindul0tLaGUQEEN5Y5pV98BCX5rV1+lc1
sJZArv9heNTCM2tyizsbN0U0ljgZ3f5QhsiqlgE/A8Iw597yLQlIPjkGFC2TDTKtC0IiUYdjpmsM
/VeTXcL8TOcjwGg7xCQebZok1wO+8Ilgx72sgHIIuguVEd6VK8AuU8a5hwNjV0r3kbOVVaTQcVwY
BOAZdSkpB51JE1uKL2SR+GrC75xR0CL9+G4u9dMwAWr1x5k4Dbeojz6/s70xA9UcY0Rbb8gjCJqf
5Ml2c/za5ke6ZD9G7jLUyK3fMSuQnhkeuSbNYt+lNRNmQ3Gb6Tc8t+WDYzsHu2ZMYQUzkzgzJ7wC
7KtkUG45T3Xmf/Vz880C9iMdmYKju7xPE+HfYd/1LqNVMmHUkyUCBsm8ad6qFueIFQwcBi56gh64
mN/0f1bbkXdIg04GkYalLR9J4n1iSBFjbEk9ICxGQxOe/eoLlLA5xTqkYIpW1yrql2Lvdd7ITnV6
9aGcbHIvazaxDw/YEli3UQP9lG7w0VFJx4O6suD8RDaH1d5vbpTAjy2MQ6YJRq+ZRIjDdA27tsuf
xPJXPad+HOk05Uix6fnTtB2H4dbbw71djRDhcJ3iSnvhUz7aafM6F4KJzkhIWWgyLWbAWJjWu9sh
Iu5ZZ4QCBigaQ0E5VL5non2mU498HLAjs+44jdkLGMVba6dP0siOQxo+LWy1FmnsOoP+rzVcznYY
pmz1oMTUuMAy1zu6ZCgnnBBlYz4XPVqzeBSPxeBdQdw+lGF7Mgx5ZJl6XYlZ0tKPG6TmN5xLAH/i
6hqD1SQ7zN/Y/1LS0p09MIlCfPeRdd4B3fWtLAWssOpr5fwffPNz8gImf+aFi/TX84eXlK3CXYrB
YLT9hX2Ff4uLNJoz1syigcDBuiwrAIZV3Wvbuv/9e9aCotn1diXAgpsPs+OcwpHVAirYceOPHaGG
WYzxr/yTDdlJFcalEhYyhBVfx1AoJhCy2sFZL+9obe8VMSEon+cXi9T0O3NKfpqZaFenLzZYzviV
TePNz8tsWyzOV0qU8zVgUAj74ZBg3Z/LCr0IhvSoFcO4H7F3VwmKWd+2iVcsy3NXBf+VJYM7lY8m
U18TxxZ8zAoFS5hNL1PtzNFgOW+qKH5q+3+cnUdz3MiWRv/Ki7cexMAjMTEzC5ahBUiRlN0gpJYE
7z1+/Zzq2VDZRCGiVq2ukDKR5qa7954PpHNnOQUTW+D9aqIDeWA2ve4QazwJkP5D/wVXwEPq6Lfz
nDxx6ImeCOvtyQ7uv2rB9LObqqPWqmg/F7csq3fKCHaJcBWAatXEBlW06DWNDhGbCJJOn3oIGVdR
rpk/KmfKHosoJHl6XLBsoUA+FEQBPCETIO4iC8zhcgK922nGE6QYU+SLsgaRrqW2jqgzNN/HajZ+
J7Bj7pu4zl4zyBIPNflc6d4EUUdkcsAy3Wo9Q2qleD2Qo0mW1wKtuUPXh4iRQBr6q4lPapJVbM1f
RVpWhMIQf2MhwAHpPkT/RliEgTlB8MK6P56UIJRHFsTxK9I6OLCx5i+mYZZ3c72Er4oDPkCvFRD7
EVxMKDgJrtAaPDWRum75qSub7krrB+XL3NrWNQqC4bXFl1xFrn3LYPitm8MstYk1IU6fPEOYD/iy
OeGZy/xX5I748zUYrJ95Sb223PibWge/JjGBbOJKRiL1ISLnUtP6+5BVmvTGTyXOhWRsHyGO1qzm
yczu2cDBiHE/jjcdubjQDo52nT4WpqrehHb7nVT2vxKeyElIfUIJ+BNvf9+EMn3gmHAzaMp3xdVf
+5x0uqoV1r2+dPlzTkKez9fFL0M7PCPiBZ4xQ7ogAxjm2uStV9rwEQPJbxpODKQPcDTlwQhpvEBH
x8KNQVzyEutyPr9STVivUCY/uAa55GVlGNf8AUde6n7vkCneZ2P/mcgzAqLsxRdm8zVhpnRD+nnm
tYz8t0/6QK6vnl/XorjOLPubEKyJ9glNxXM8ICNiPDMcDXish4UobjYENHptHakAvM3Cmh+chJum
YauHqUr8SYeXVY3kDyWDeOwspJFRDUojrrO1ldt3ha5yw7YLiDJ28RDGTY2aqnN6vzNqmK08zYag
qGMUlAnv+an1Lju68zRmNcIFpqcGIWl2xKVARNGu7FZ9Zp6QVJ9aB2fh0gdJihfQhHuXYzjXMR6J
IFnumtZ+iaviYVDrvQDlFQmWI7UZXkAtXrMq3WZW9Zrbxbd56p7dSP/akQcFt0S7E23r8Vb5AXnv
24C+GgVAkyHPpicL7SdO0YV5NfFmfiNGbW/h8eLNxLoGPIKvsiGvRM0Vr3PLLwVRGx0JBAHqwEtN
+FRl8TnkyneKQEqNvw5Pf+cA8jQy48Epg09gbm+qOGZNyebHLLU/OmH02NNJVwA5Fmg0CJCR0E14
svKq9tarHQE+5Zrz0RpUcbSVGkFr/kHlvpZ1DzSmqvGSz0fRGTiGeOJIM29q1UcSua+1Ujzg0OT1
X6i/E1u5mYgMI0iSKUzkHY+/nIl5hqx6697NApdkiehAquCjUMpfhWIuD4lV9Pu04zlEdLeABq4t
ZwDmRlY2vpCaHLyg+eIo5hdzHv9yO5ztWgE4uzlx3zue6IW6T6COklh9UlwrX9UiutHn5QYS0AeN
QPAdckhPSwfVBJdTcUUENKdDUVfwHi3SDPP4w2wSuRiFLW+vs6fUFlxPpfmZ2YQzjvlNZpNEyMsb
EU5q8NVsxmvebL+wlD5GykDgWkDHKfqLAih7Rt2uRCURoPz9bOKCP3mZTS1RuQwmt8wbvCNdgFuI
yMNihMdh8JQKnjHD30Eomc0rVKHjYUQgOwk/xhOe3rhvHkCBe71YSLbuSIdtS9wwcfMNitOyKybx
VdftlwppyyuSB55OeJ9qVsnFzQ+jIIvAqXjknW3kP9xrXgo+xjkcMAK6kQ5Q8GcJOjZOIZ2W4huZ
0GhiVO1XgCH3aTq8FnFMZGl0L2r9h5jaL4XqvDKFPw85biwzcIicVVgZZufx/ztUZwiKpTixS16b
eXRuSNZz9o4G93Uym29BWxAKkIwqAXsVDhVSJVkYlc9zYyhoBoDbEQEwzn//6z//97//mv4r/FU+
ldkMCvlfRZ8/lXHRtf/zb+vf/0KO7fTr7c//+beik35nsifYGr//9f2ZHE7+kvYfXTiqS46i/Z3V
eJFdeS7O17rTvp8v3Xm/dMv8s3RFy2E/pw1U5wy0xsCNVE3bw2TbxJ4GeM5I5Tlf0anAd5phGX9W
FCqBGiRNqt+Fbf+Yj6aXNOX9ZUXrfxYNQLDXpyrS78yMQ1IbKLdKhoDQ+cLtle+Wut8GUJToutDu
yjz4Uen9IeKGzPvCjUPOw0Yda32j/tmAVGFSuYbT38FnzYDRItrJwnX++1emj+n+WbZhgA3RSRA5
4cx/IaZh7Jc5g9iNDV+fr+FU0jsja4o/axhU3ueLvtTuskh4hrbcVub4YDgBz8YlrzDRzcm+Sby7
PV/dyow1T7+/sQfe0bkFxtbpgQfw+QyLlAtro9REZOcI9EQv56tZGRPzNB/eVNNoJDyqiVPdGWpp
qXsoqAVhe9ni7C8r/zReb8o3HQs/Q9lUd7aW/s4KIG4I7G18u3aa+e8NyalRbwqf0l5wY0fI2Eqm
e5F3xC+1QN/Hh6LOdrWeEMc0XLNK3mUKsaoBL+95ypJ5WctkS68N3maddL4j5uMRsDRU5KrdaNna
4J8a/KZhbtqVtmnEMxGjwCSaYt905Pdk6aFGic16uqwBksmrA7dRwwjnOwd7R6KhiY+dQNz4fOlr
BikZuwP9qtZbZbpzwjm+7iwj3g3GYtzObtdvzK2VKgzZ5rva4eWpH+96FkXScYFHzPpHkk7TjSFe
q0AyeUZ4qRvVHTjGdjy0oZ/ZQld2Ov98F63YniGZuDCCtO20dkAGjGjNyZ1QZ1uQCzlf+trHS5Yd
DxoEDbPm4zsl9JzOKo/xHNXXTctR7LIqTlW/maapSLraMtr+LqlgV3aDdmPzWJ9X6d358tc6SLLv
xJ3yZmy0/s62ZpLYhkyB/QWl8Xzp2oqVGZIFNyCokBVZursox4UXHE8hLElOjOu4L4vlQG4dUU4E
56THykl2SrfsmA/kYUFbjQnq1Pcq8Xjnv2WtpZLBC/LmUCqxc3hi6rOhgoc2y42jz1rRkpkrYSvS
IWzqO3wa04GLA9JUxrxl5iu7oiGZOVBfKxhs0oK7ICAWN8ZRFYZAtEgfg4tD9Fk5flMM1MP1VLgb
A7fSIl2ye1SgFt1K++oOEU/nqrRglYoR5upFQ6FLRi80h6hOhz09LBZxZXYEkOVF7u7Ol7426XTJ
6IvWHBINRsSdhjBrOX8XnHN7zltcGm5F9EFvu8cg8sp52dcxiAbnFgbCPicGuA2rm9Ywb008XOe/
ZWWF0KUVogdimPcDe3Oy1F4qstsh0J6rEwv1fPl/H77e2Z91aX0QuqoaM8L3d6dURRVcZdHP3Q4Q
XSMe3dmqkLswbZLpeUwNU7R4SQuH07hkpH7fwmOBtFwMKXdgFLt+6SBNSK6of9sE7PB85YaZVQTH
VAQGfp24d5PXbmHXuZ3HZWo/ApVXeaUCn5QD9HZxkOFg0yuXWuZicKFXW0syXZO4a9bXhFpbRB1O
xg9gQrH9VFYV7s+pKqtryHUxj/8jMNmBjARVdxA5g5yFHmQXTacXuCwkKSpFCYGY2c/EeMUxAa4j
Yn0hzH9yo8LdovZF920q9IRQzmUZzYBszgiYFOK5cz18z2tQCoh1FUTcnO/5d0fW5HX8z4WZRyjN
cJIyhz2qTU8dRyDg+vbw3E/gfi+rQjKTatJm6A1j6icGMsvAfyBH6GN7i6ZPcYkl0grJVHQSCXSO
d6k/p7U5wKytHHGFS5Egl/NteHcDoALJAMCgRKfM3QR1A2vZO6Y9kxRRWGAiSdqx9KbdwfqcNzaz
tcokYzAch1hUp099dh0PQtdVEpIUWyAOPmXP1pBcstzTptOi+WZP5qWJEGVodn6tVa+zsvxuOm2j
Be+uuxQt7ZdF5FYjfrrUj/p4OAZBpENAaKON0V6bs/qfH877aKnYxAf5XeX+GvC+xqaL5uD2akQ5
/1iM+HppH5zxcmczgTm+bpb3xkKy69LyynnZTJK2QTUYWFy4Q/sWbL2rxtBuozi871PywYzS651m
o5NWhsCWDFsNwW/XEyxwTTS/8iToH8ciiTfu0GuFSyZdayASa8dK/SFxTnvrF15WL1wubMmW58jM
TngGxEaM9mDq5l1ghF+HNP56vv/XPl2yZIfY5w6yYeoz8IIIVqDuQ6Ze2uuS6VqWgv4eSSuoQUyk
+7qFenDzqNqYOysT3z616Y3FBnnrRDB0Ul9R6k+iKV5A130BwHDJNQ9MumS1MxwWAaw79XWbnSkN
avIYLa6Tl3W8ZLXE5RY2yfOpT3p49zIvpvoZJGl24YyUbJaAqCJSSGfzi6waPDsX/YdwLBEPvuzj
JavVMnK72t5JfU11fWF0Xt2P0UbZK6NqSZZaiJR0Sc4Bft2rX0J0su3CelU79XD+09eKl2x11PSI
14cw8WskoqGmNYfejr7bxCGeL3/FoCzJXptJEBmjN4lfNUo2g343I4Fk9Dj2G7N+rQLJYkFOTXqb
TLkfmXaIlPBMYmNCnPj5z1/rntPvb2xqKiHsZNlpKTMDe1+ElXEzuMFPtW1+X1aBZLR57Wb5bE2p
3wkExgO4WghPPLW1ujHz1xogWW2PamcVL6RJ6xPpqaZmIEmnlyTYFuZ8fb4JayMgma5N7pJFzmHm
g7oj5Sl0Y+tXMeewOy4rXzJeRLAMG5xS6jeQQjntoNW94EU7X/jKacqSTJcMMLMxkV3xYSp90Jbq
pS6hAObTTVXHL7mbfThfjXYq751Tg/yuPIwgpWLARH7U4XHPmsPQOD+GJsOX6hKOoDT3eTT9gJiL
W9ZRbs7XujL4/3hqLsViN3Gf+0h/ansQmca+0cjSi43R2hick5m91y7JvscB9aH4dJYjJo+De3uf
tCdCavhUF8tGK9aqkCycCIxsHEP0xRo9tJ6FyxOOSULG9RhF1jOaEerxst6SbL0057gxkzrzQU0R
8z81/a7lHQoJON0hiuuySiR7t8Ayw2yucr/Sm0+R2vwO59wnPvHz+eJXbNGUzB34p4lCDVcdtx17
srT7eNcLQrvOl742nyRLTzJovv3IYBNmuaDI06t3HUkkKC6SH3K+irXBlozd6HQLrGeXce2IUU6y
CRdRHuOCu7RFMO75OtY6SbL5EIFKvGpx6oeEtTC8+eJ8FYrYcoWcts53TEJ+To7UIKsHq8n9Ouw/
4aZWdoOuJ4TjZ9CMimUgohphtAydjw0DWRkW4/QhbzYpax4JiTKGzJ8bM3xa+jT+gAhpSiR+215m
5vITc2MvRYYwd+I3tcMDSORZDgjDRHnq0uHCVkhmPixAce3R4hKtp4CTLDO/JVqCoKSquvAhwJAs
3GhGiGkj9/Sgc0riJnog7QkSLuen1dowSKZNgMVY5xPrx+B0YHms+fvQFuTHGP2X8xWszFv5nbnI
58wVwcIg8HK0U2x0pQ2ycTesYsXyDMm41RoVqtzuQHaGDkJ0owqlPQhI54rFDZiPjfPIyn5rSPbd
2LjximTMfNRTDrWDjJfRPBSkCpB8BNINgaPL+kqy8Rmywqg7auLDR8f2TkmZsxpNG6uUdjKtd2xc
fjpOssZxGsvJ/JKcugW1RUR3drH2XNjPkb7soFclQCrg091PBhmo/euSmLsu+lyV6U0Oly2pUU0w
v13UVvmlmZwutCJVLq1tlzl3buxkj0DJ2o22rswL+aF5xr1Xtaqd+lAjj6nl3go0n6wUaHFZ7i9r
wKnqNwsYPFhbTYwk8/OgbEixsWvV4kkXBfONub1iOX8/or+pIGyGpDIq4szga+4duziCnns6/+0r
E1p+m44XkGSKPWX+CboKVHHOVD0GQWELbQLmog/dEbLtMh+yBcXL4MIeOzX0TYOihVCiHAqPT0zy
LYTXB83NH843aG1qS0eI0XJaWyED0YeUkO4aEUM0MhIBQhYGqNuBrBhRkt1VveFen69xZXR0aeXR
jbYBTM3wo8AZw+9FdnBaRHDZSqBLKw5p3fB7kir1q7HFsWiFxcEcynhj+Ne+XVpniD0XA/7pxJ+R
vUd4SsPoG+fCaSvd/Ynp6tCk4qm3TWfUT0MH4hoY3MNF3f732vZ2Ds2VKLke8vJejujlTTdQay78
cMmgLcVxEoMAQr8x0p+tbuyIRd46hK6sR5q0iZM1w9MlmHw/scObpW/uSoQx7SnxEmLbzvfMyk6u
SdalDumYWlaa+naCz4a82QEtV7Lk3CE0X89XsTJvNMnKUOG0UOHksS5t7fDT0nQILeot4Rn7y8qX
bMrWTlo9cRCTD6SEBXCfpiUjGShdtNFHK+ueJpmVMJC1adHe9EUUPJRW9KS0+UOlZ9dJT6bOeOnK
LdmXS5wdSUxB4nMJy48p+RpXZF5c6CtQJQOD252qXDdOB8KSlwszJi8v/R0X00ZkxspEUk9r7FsT
q6beQuIK7Wl4arpR/iSXlXy+3DyeH+W/p8s75xD1NDpvKoijcWTPx4ZBlu9MaxoJHuJc1Q7+4gbf
LAslMiUjC1XZz4vzUJEIRGrI71zPPp7/gBVjVCVDBydCJnBTp76hWOK7hq5UthexZTwmSy++BoAM
ksuWcVUy+9HMRUiZib/oiMPMUKjAUHbO4/l2rJijevr9TT8OST7CEUbMOdQFjK7eUZpvSzZDWT1f
/vv9pAppIli62+AmzmIfZnG4q632Z2Jqj6KMfoS2s7Fxv98G0hr+bIMzoD8U9gido3OUkAOvI8Ru
5D/PN2BtJkvrFaK+wbRYLpH6bfdSkqs2p5YfZ8ZG/7/fP5oqLVeFXZVTp+ux37J5zo1yr9nmUw49
pzO3XqLXWiAtWHqFox8KQcIpIz1ORNFD+TTBZTQ3l/WQtFJZ+DILt9cTX8nRhk0N7bmc8JG0g/Pl
fAV/L63/NHbVlVarZLHJmLYRVahcDc6npWp+C0D0pxPYw6HqwbO4TtjsmgAa+w7xJX3X6XUFi4JE
lPOfsDLFXGkao+ZGpEcVc0dc7M+KHjw3enaRfSNG/OfsRQhGdIjNJT5qwYjmDEYPwkGfDuc//NRF
73WdtE5ldZ2QrMrgkCkFQ0avf4ZF/COLTzAo6/O42ADe1G9zln06X9/7k011T7+/WU+icZhJoOPC
YTZWYOynyhgS8phy0z7UQzvaG9Wsjcfp9zfVjDqviEo/02lB+WVJG0irSig2dvi1wiWTz0MDXCF5
7f60uB+rFsqQZentxoK41kGSwTszAuVJzmuDW6vJcVQHdDkK+6+xtu2NGk5D+96QS/YutAbKoZn+
/5KCstAHtXGvCB5DB5LoncuGWbJ5DllTLywl9lGmAqJVNEckjx6hsny4qHwhWXw/mguaAJziyti6
Y0H4VU7KjUXo0GXFS1YxIJipn5Lh/J4AuGtLMZa93gdQTIc2PZ6vYmUUhGQIqqWNjhXQQyLuj1M1
HIzE+FrYimcH2vX5KlbmqZCMwFkQFavmJfStHjnz0rxWlo0Vd+3jJQswAtta0CuO/MUYd2MGbPqU
pzVyyjJ75cI6JEOopiwnEViL/C4/cd86ZPXsfiIjTAFSGKTWuJH1cVqi3zEHIZtDO9aKg+6Vh7pW
fY2yXrwvDKs+wsrJnx1hdfvYLcTVsqAZc9m4SMZB1JVFPLKpeKQHvoSCTB63fr6oaDkuLU0LvbDN
CTwlIXT7uiaRrIzLjee0lVF3pE1ONL1ro6umeCylX3IkBSBsl09Rr3wCLrxh2CtzVg5JMypLT2qj
UdB8n4OThpKG6I2mXdbzcjwakivp1MyF4jk14q0Z+VMHzibtxlltZel2JJO2UDcMrGGKfDQ6j3k9
DBB9h9cFVdDzg3va8d+ZqXLkWboYdlpHTeRbUXOH3gj6vOV1biovqD5/InVpY2VaGwLJuM28NsJB
HyNfJ2PsZmjVfi8sMW100lrpklmXeb3kqkYjuhIYSq82yMVse13XSpeM2VyajKs2AywW8E9pN+Rk
qNrBRnze2gBLhosyoEa2baJ4YRpbeybSU4Vuyr6f1Q3zXbEwOfosdFCFCjsn8NKwelKK/l6x4gPh
G8D51S1vzMossiUrjpYJxnQUkUGppZ+nMAKjXKHwweNfJ56VqrnIn6HK8WhTv+j2hA6VD8b5pjJA
7rbzfVjkE4ylEyVCxJ/OW8XKkNunvnxz1BOkbhanWA5/HMfl0BtGC45EUzdOAmu9Jdm0a+TCMgHR
+mH9o7N+zvEPXfO0TuwRIrzs+0/tevP9iobMbUMQtM8p+AGq+g1oy42PX7sYyaFp1eDksFiUyIca
6hy4RroHTSW0NOfp7i5VSO0PXbV+ajLAXoZTJAfbwR77AULnRY2Tozt4U67tsAtDP6217BY5Swuq
Okjf86Wv2KMcxoFEcSrUzFU8kpZt+F85kYlpPu6JvChvzlexNruk5aozQiOK5jDyQe5D0YRSfDQm
Xo/Ol75m79JyNduFNsFiCIkQEncD2czInOieloCcBvhzvo61FkiLlqIxfZHmjHyhxvj6hhPM65SP
dr70lSGQo/BIBUfORDEZYIQPyuG5MvudiXDg+dJXvt2S1ioULJxpBLzoRzEp7uQBfDaieuNV6FTG
O7upHICnEs/kKillT1ZyM1rjV9zpPBYQBZQ44ycy9O+dEyPnfENWBtqSFql+tKPUFH3oE8eUXfUs
s3teV+GYJ0NzP/IGdpm9WdJylYy5MqVmE/rOrJFyiDzwzhTqx/ONWBuN0+9vVqoUqbRQR0HY15XM
vlIq5D76Tt86Fa/NJOPP0jVFr5p8oos69KzVuf+ssx8NpvXl/MevFS8Zcli6eQ2oT/GQcknIOqly
wJ+R+xCj+LnxUrNWhWTNQiuaMVeH0C+gGi1G7A8xIgW6snE4WJuwkiGXnCwhNArO9vnyu1DKJyPR
fmaWdcwXWNBa88FYxv1FnfWP3OisdMdU04FtNOQdDml4rObyHmnZT+fLX2mKnBQN6cK1wfCHvmGB
zFfN22BBlIEuewGCdJOiFRfC4Tpf18qsNU+j9WbW6r02JwHYSaAHM/qYw41A/fCyomWDMMIqAfLP
haiZvixF4Bw79Gg37qVr3y3ZA2rhw5hGAOIdeKC7Cic66uVZuLGyrsxVUzIHAnFM+CW94qFzfRCp
8xlFXEgmy2WOTtWUbCHX07lRq1HxcLE4H9FQN59gxipbgeUr66kp2cIcjw7IYiXwSjdcdsg2kzAg
+nKvzjVCamVyuGiA5Yg1SNIiVyrO47OdI3ySlDH3RcW4bPrI4Wn94oRx1mNlQAEDFAPVZTqWbraZ
M7Myxv/wY+ea2gCicj34LC9OgE5MP3k1LMDznbNixHLsyGAbOkm0ncvpS8DWQRwMBZNKQagqGxA8
EASE6xsr68opXJO2TzvRWwNyoOu1+kya7XQ1RKrXVe0uV4LrXlF+XtYiaamoVaCb7WwIssdwRjWO
uKtn99EudJA9Wn+MI/V6UbdGf2UKy5GDI3gyPGtLcELaeylaNEEMAErTy7tg2nrqXek3Q+43HeKI
0BThmURZYZOw9UzUREhOjoLoieCcZmM5WWuM1HMLQsDx1M+BB7rwWITJvqyXL2iFeQW5yxvzbWU6
G9JqWxZ15yaq4XpB5TxoSXvUx+CaaOqP5wd/rXhpve1gpiu5nSDIwdbXQOFbEISp3Qg6WD8Y5sYU
W1nV5WBC1x0BWema6w3Z1O1Kp/klSrCZ55uwVri06Bo85mu9g3pKoEe2vdciYwoA31Xlp/Plr3WR
tOpqjYmmE7FIXpriTguaMLhZcnB4qtZmG7veyoyV4wd17j9x09muV2Wu74bxIashFwK/fTqdDOLW
+HC+KStdJYcGzlYMHzHrA6+tNVPdBYUZAhZtmzLcaMhKX8nRgYlbKXYZTK63dHYNYiRFCwjX19UU
DvZlh305vRzaX5+ZEXrGYT89N4r6ZTatjUPTij3LwXvjMqRzQoqPh1PzJnDMHyVhZ4va+ugXXWZv
+mlk3pzLFLKng3BoXA/A59HQ6haRruhqZL3YWJPWhlgy6GUJ9NKoSkYgAobaVFnoVZa25ZhfG1/p
AEX4TZEOScLyrTonkqY6lKgCxif5bgOI/rix6K1tslIvRXHdopkkBIrMlU3op3OLUBu7kH6nhOFx
cVuIIFs70rtNQtLi9PubEYkIcITJifpz3whUIJWpQTRA9ZvE3F9gdFQgNWZEcLMGZ4G6yxwh+D6W
83Tf9VPwelnx0oDnnRkIc1RVz+orMzm0dYv6ExuS+/uy8qUh51I0kKYQql54iiLewyxB/S6uEBq8
sH+k9bvExWT0boCEMj7adtepdZxdA3YD43tRC3RpAS9MQKahVizeYGV/9Ub0vZ6cjSPaaQz/8Zxi
uJrkke24MTZiaRcvb2sItXo4EGFlTBs9szY1pQ+HUxdE6eQuXgLl9aB3tr4zljq7iYplC3a00gB5
5ymqgAMliYZekSgxcGHD3qlx9ut8x78fj2a48n4DEcNFL0ZbvJjnZN4gEm1XljOC3QQL3ghVnZDg
tTSwxaLej2Dir7omte97IOkhyk8OTgbLiLYuf2tNPW2+bwxdzUMzjFGa97jgoJ7QjdFwlyBZeNlU
kPelagFPLJJ48VJNJNrNmLamubMJa9g61q58vxzcZ/bATpZymrzEHFioxjG/nzTXOpwfq5XS5b0v
1JuoHbJKxT1bH2vd/FaTZryxJ60Q1Vx51wu1Cb9Xyhqi4kwCbTJ5sekcYm5MahbtIvUELgZsOjrB
S5jiaEoI/1C0jc1krWXSAjkqmlMRDbd4XWQPw75yw0klWrjSh42uWzFTOWCdE7SbtjM2pGhotQfJ
TWbynqrnW8+oa+VLC6Q7L10Uu+XiZenyO7f1QzyZv+EAP50f+ZXi5Qtzpi4Z/ueIzweae5z0sjkm
ery86Fw8NoZgrQrJ9PpgKKoKLLlnDu1yNKsWsSL0Eg5DN/8634iVQZbvynBjwTTW1BDUXXZIYXBd
pbh7Nibw2veffv9j6UgrtzbzBeSG0h0TtzGvzKaA4IQveqOL3j17spOcGvamihGYqt5m6eQpej/t
pyVDG0M/6VH2XuxeFBtDJZIpzEYU52WUT146tYhQGijMdabVbhyf18ZAOimoSoNAx5Tx2qKXXo3J
7ycTtffLBlgygkzn3QBdtdHTlSj8gPJQed1FoJ4uK13aaZVCDeYos2evbiblx2IUwWe7RYvhotLl
uPLSEmauK2L2DBQXdwxys0PcbuuFYKXb5ahyJcnMEvr34OGB0o5KjkBxGWtb83Jl6ssh3aG5GHoR
dQxqVjfi0KDU88Hgwvq1tYV1UcaXgYrgn5M/OCkmkp/Qe5nptCehnQY6fr7hk1/rH8mywi5qy4nI
WK9M9IrEYQT8MOat8JS10iWTMswxs4O47pADL8NjzPRHJ2S6iMdBx0gmNVbaHEeD3Xq1bdymxfJA
4NRemdONrllZdFTJqFqObN1SmiCv0+DnGFevVmHeGmbru8WW02OtCsmyzHxyhoA7ltcn+p2NhsnY
IOVoKsduVDduKO9XIeRAaAXpjY6GtJ5aDfelM/uxnuyqzr5N602f7Ls3UgP1nD9n6Fw0iYVThWYM
2Xxs67Q46Hak3w6aMB9EWsPQh9n/NVHziwKSDCHzexSHsP3JXjLPSCqUYbpOXC9V7BzOL0lrfSbt
yNmgxWEU0WfoPiAWVyVYdTRW+zrrxIHI4S2c7am8f16QyND/s98yt6umpTMaTy8TcYOrBUnvXK+v
Z8NGn5rNrQiNjVX2/ZVKyEHWs12GcbnkjYca2q8x4CRL0aXdbZzv13pMWkaMItXa0jFrb55Qew70
8KpsW9yEbvqtdIqNYXl/NRGutJqQPu8iioNBpnmF3N6goJnG0rhR+loPSatJSUhvoCgDg+H2B6UL
77MQFqU7xVsOqrXPl9YTzZhRYcj5fEcXlc8BhHN8uEmWOV2q35tL0lJitKC+w25svNopP6Lhitgb
cllpeh3byXGZ0mNflmDvug/nTWSlMXK0tWNkiCnNiEIDXfoLza/yykVB8KIDh5AzgJy26e12sGtv
SuC7cFINr030ZjZMYe3TJes2FC0MbPSGPD1Rv7dzOF+hqHERm8sQQjLpCYJ4XCd17VVdED9E9kmL
10nN+vv5bl+ZpHKI+BxNjiXGqfaMVifYNgptSLm6K1LY7iJBf/t8NSuTSQ4Tn93FnBfhVl4pmKDN
7Ko7Z+6qPeJghYfKl3vUM7Hs1dAB6J+6Yn++2rXWSQaOx7NEqpVJNY1dvp9T8/eECIYBh/J8+Sur
lJBMXB3Rq4MsUnlLUaGLZR+dufppBNlDqAcbh4a1ySUZuVNaeu0WJjriBWlHU+0HefT5/Nev9Y5k
4fM0zQQnpZWnjuIlNvVn0Y4/4trZ8E6sfLkcJ94A+pyTbKy8May+TiKuwauaW87AlW+X48QrAwUu
y54qr1dG/RBV6YRCdWEey3K57JgsZBWILlaH2h2NHKpuaKHim6pXtWNc9hAu5CD01CqDv+8S3qLY
6jFvs6c0D63DVM9fLxpdOQ4dXTMEExUNffoMOTe3rQ4nmYArgQLY+QrWxvc0NG/u0FU1C92KIWOW
Voxad2fkt6ElXs8Xvja+p0rfFM6hpSV818o911WOU7vslT57ztVwIzBv7dulhYE0dribyA95iS2+
QSMPr+oxfj7/6SuLgiMtCqmdB4PWzqVnCv3Vyuz72Izvex1ocpCk1+frWDkgyxzUMlh0NW4njqvI
5aGjlaufyYIy94BRiivCcZHcqZ3+U4bm1P58jWsDIi0WcO1NNdPtzEPZJ2CtQ6VP6QLralLnrV16
pVFyZHokyjkodLfweCa/CQ10J5flq6WEr3NcHzvSObn9fTzfmpXxlwPU9UTH5y6MzGvjVjsUDc/i
CtqFGweClb6S49LDQJ+SlsxPdI3SB7Ws90iz3xpauLElrPWTdCRYEvgcTU/xE+8FO4fcYK9tc/2I
7xQOjh0VyOVaiP41lz2284//NEaiSmcjCEqemUzltXH0BPlnZeMZ6/2+cuSZzFuEXts8+D0gRmzu
R4HXUV/s6KYtkYY7P9h/O0D+eZR1HGnuWvlk5043uQ9dkRCD3qA5Nu300UvV69As4LOnqMR6k4Oa
5jF2XwzjB5NhB8RhV+WPZh0hAO3ubP6r1+pdPB21OtiHeb1HiFwZHxtDIDXwtdW2IpJX8PLIaP/Z
323l9BGZe+7DUr7O9XEokaoFZ2Nnhx6Rs3LMbjTLvmqjz/PcPjuNfT11AbfK0E9CKOp8n7uxlK24
EhzZTkIo96dcWvfBEOktn+IE5d5cPmTjsjPNz9zRjog5a+Gyt3KUUpG72xgxnZa+M2KyBfXR1KRz
zoilcEV4Y8jUa22p9ynty6ajEyEky5tt3QdXS3xwQ2OvNSlRyPaxLb24nvy4sHb5nF7xv+6sHFLt
WU2/nP+2v9+I3/s2yfyqkHBxZdHchzF7meEhag13a0STy2XZZ3Z5ZYHhSI9IBF5DtT9axrEmB2J2
L7onOf/H3JftSI4rWf5KoZ5mgFY1SZGUOOi6wMjXcHlk5L69CJGZkdqpff36Pl5dMzeSN+Sa9qcB
LlA3IzIpyUgzkmbHzjF9EdwIuuMDLFNpO/fAA5R6kQOxs5WPezmD4Jh5EDels66SGfwOzSOEDSJC
NzR9DJqDtPdQBjxX5VvdB16vn1r3PovSbTkh16Q3WHVojVhh7rAvh9uXTGxszxatQhtwGXV2A4jw
EerhBZSaod+WXJZ9QeMTCH8vggq0bnf5DG6/cV+LzyqNL+afgrPqv2LuafoZ9xtvDn6M1R5pw+3c
u5CQni9/3dEz2jn4ZYmsL9yX9xVHXtbzs2NLPIFHH1d952w5xVGVabNJ3GjtzLs0uHEVANF5lKVx
KM/QJ3jopn7Pwm53fd4XorA0IuQYxbKQIoL6alsOnsqdV7Rr7nFnXhl/4dXNFo6SRnScZ6i7phAz
5/ohRRvH9TdfGvmyST6zeN4UAXGg93DO4q73FJN3hOvX18d+eaN1zPaNXM2MulMpz3Z7GF3Hk5Gz
qVC1CL5Wdr9FH8T+tucYEWUMaK4JhfVFq74S0HxCDNZ5lWXZPSEsgHCmPKFOVa74+JLFLmvgmcWy
HIjvesrlWcaJBQdyWoAdUBy+/i1Lo19+/mz0DkKbpY17wDmB/nW2i9NZA9Wa1l1541IyYkPAmhwg
H9s5Jy0wUVbA3Y1y0RF0/fUvJn8h8gjDgYdSKxHRCZKC5fB9DOz7eiw/2djgyjBYme0lCxlurNGJ
LSlT4myB8HbfcQ4l1Uja2+sfsODJJqdyGiVFQ8NQnKuev8tc/Y5AWz62xMqlfmF4s9kOXcBFlEom
zjHUdCyrPdKAn9S41vS/YBuz287q5skRFsfbF2O8jSrAJt3UvS1h6pgtJ0qFYJ9vYrx8L596V4Ue
t2/qQrQhM/Lrup+zlFZT32NsXlqeq6rk2EK0a2XRLyxLs8EkY3ZdZD3WzIWZoLkL6eSG26SmE272
AoxZQ0mccSU+LE2x4cG249pyUJk4QzQ4rCG+7oFe4/riXJpew3dl2BUiAaX7mUioBpP+ooM8Zbet
fLPdJGiqnlgqYOesLM5z3D/QLD+EYq2Xb8kshtvGMSvaeur4uenkdlLduxyPocHapW7JNMYO7MZT
J0FxYJ9Jr4VnaX1vt4m8zTRmjwmsHUO+CNrhZdxtWdPtgpnveZ2vDL/w7maTSVuKshHlxM79LHdz
ze+icY3ifMHqZgdDw0GMAUV2+yxKlLAStEpv8rnMocrEshXfWnp7w3MrFuus5RY7Q67zbqbNaT0o
LL395efPNsMiGVCiRDsE1knrlzp7q9js8SFayQItHNZNrCvFJq7GfqJn8AN9TEXka853YAo9Dm64
szK+chxfMpDhtUTEZVlSOqFzfOKbMQaNYcoIXdkOlz7C2HEtu2QWlxE5T0HxRpfpOZiS+8gKtmLu
7jQEAa6HnqWpMNy3qSo74908w3372bfQU4BG3DrcluD0WoluL7fC246poyeycY66ks1nyGpt4giK
dpFzBxrCzKvbdCMtcDmw8m0dtAfJg3cg6lw5py5MkAkrretax6FbzeeIJvF7N5ET84IcQJXtddst
jW+csedYZlyJaTxPiXqHosGhkmvymQuzb7YwBCwPpwGd0eeiqXa64HdpoD8qAm1kKyxAE97duq2Z
iFGiqhhCuXgS1Iu3rdvg6FXKH1XG1pCPCyvMxHS2zjSnIG+Clbp8QDpRPahyekAe4O31WVga/zI7
z4LJnHVpjX6h8RwD0bcJSZGeu7RsjnbEsuP1RyxNtOHpKFh3ytXReKZVy3FtrvvtmEVruMSl0U1P
JxbU3yYynGXhpB/oyIX2pOW4K2nRpeENDwd4uxIuaYZzq6zmjkjFfVnZa3jgJesb+zOvmyID0+p4
tq0i9kA5sSkm+g1C2LcdrE1se5UV0NEJs/EsQ/UwUZD7o/U9b8e1U92CdUzcacK6qq66fDz3PQv2
UHTp95PEDfP6wlmwjtmnCXl76pap25+lC53juH7QaQCM+U38o7Zj4k37ylZBmXf9OSJIfBaDtjzk
Pprb7nwmqbGE2F7LS1KfR9HsI0ruaTeek2J6iKLq6232uczKM99lXED4FpKW56Rrw81YkmPoxMwL
A3pTQcsxsaZ9xduRTVZ95lYRbnjovrGSaN5df/ultWM4buWA/zUhRXNOu+4byD5CFBiQ2rptcMNt
LdUTHgoMXun+sWBt7lloFbg+9tKyNJw2S8FCiPjVQOQA6dqkwq7SzojPei1V/zKuwTGxphCWrHod
hA28yiEbkJ1vZMPf0kC9jklx5mBNhsp772XWTT2FtmPCT6dR5xdC/easZifeUzu3jnXI1lBXCxNt
Nj2MaQGgTK/rc0Oa15LT79Tt31yfioVcmolsnSuup5GF9TnI+60ay2Mn+JZUzcGGs9kkuxf1mhbf
wmXZxLcif4at2M3rM6mTsw7FvgMyqtfdF5YMn65/zZKhDH9GirxOASmpz5CzuQfBykMFLPn1oRfW
LDH24E4EUanQoHqGYgbK6mPlomMHetlBytfElpbe3vDnDD2cVWll5TmhInvHyjg7Xqoatzm0CXMd
E1lkIrTKczfRt6Eej601rGAall7c8GdO0NCZFWF5thVS33HUoAgNP1h58ZctL01k6zyXFcpNKHI0
dfQVRCiQBiPje+jLrrjAy+tSmqhWJ1BKgzKuOIMp+AyYVd1BynsMjhZZSxO9bB9p8vgi1qSom476
zFGIAON42viE5re1rkgTXVoOc9rxcijPkasCSC1AVqOyvtr9GmJl6e0v8/Jsk0yjVKB3k+tzRsZ0
10UzP4ROn95o/ctTn40egEK0D0dWnYeyhQib3gpxdqbYn6uVi+zS6xuOq3vOEtRQNFKjUVrvQOfR
yKOgMlzLfC+UxaQy/NZJlUTps8UTgL7I3NATwX5CS1c7fe4VFIPSk7A+kuZ7pRmwJvWBQmCriA9l
LDYEApMu0busQdvfeFdHwwYr0LaJJ7twg7/E82jbjo/4f1aYnNz8LezC12qmS55l7PFM5HNiSyc7
O7WFt3NyT8IFymaVt+Hla6RURmAIpjmjswUZlorW+6IK9hAF3TNR3dG52KCj5/P12LwwxSZI9dIS
WMWQMkV5r7OPXSO2WTCrlfWzEB5MkKqYYsWCts0R+HHC6qA2mgzO10kGX1ySrsW4BUOZPPUIzW4J
XQB8QZc/2TR5DXXpxFPwg0zaqZeBvXQlmi5gB6SJXO3HEg3YTqPP1viKEHFySuaNw1+LLRcfuRp3
g35jywJlzN5DPvhGMxpRZCxrVyVjqs9TmKMGS5NQ7tO5TdqnCsLp5XdAl6e1T1yaMiOmkI4KHCrh
8rOMvYvDoPTvRF6KbiO7cjeArw32R2Ynh57TQ0xCL5kSr4Z3ZsXkkenj9VW54F2uEXgi5iQTLYL0
3FjWLkjUZ5HUW+h0fL9teCPq5KDBrmiiJj/NT1llv63HeWf3xVpVe2lFGrEhtt3eDlJr8pvaPaUc
CjtxF8qDzOgHQWxno6uIriQylx5lRAk1p0Pf0WT2W7JPp+zcdnrfTpY3kW805E83mcuEvXYcCgDx
lM6+LMHCYWv04Vo9z/YhK9LX1x+xEIZM8CspRh5MUz5D1jCoNmM2ZIcGSksrG+XS6BfrPdso5RBY
2N/byRdhyf0hAzhyili3ciVbGv3iSs9GRzrcdctcCN9CPu6k0pKC0WKettcts+CQJj1yogKU0dHL
DlLb/r2jgzeqcF7VFD0YXN1WP5cmRbJDZl5GIpR+2wLGXoPcZZOEYq17e8GZHcOZ2zxG17bsJr+2
B6Qoh4LvmkIe0a9/U6JJmvDUWgB23CCB4ENs7EspwREQTGeh2xvXpuHOCenKSIvU9i1L7vhIHmQf
38YpIE0cH51DV0rtMr+uq2o3unO6hzzxWnFyITqYqLvebnCGUBPzy47ei6j6VsfWZir6XdORj6DC
/nZ9iS5MsAmpS7QMtF1I5sdlMG3rcvAd3lTbxF7LJL5805Ymds51HVxZqob5bgsWsyKO7y1lH2yr
emQNOyZFdp+Ea2wiC/5mEiPPoIIKQMk1+hl03j4ByQj57J6Nn6KxpPmmmfKaHa6bbSFumLg3Zs1D
HmU1w7oavqVhdmrseWX/XBr68vNnISkc6iKZM4v5RT3UXkEHez8n5DZADFRUfh1d9RO3pWszv7Ij
9CeQavBSlq8VvZcmwNic3cFOgZpuRz8cxk0wud/ZPP7orPpAuOq866ZfWrGGS+t4lnMXOsxvg+HU
5dV9M9ANyB1XDtVLwxu7ct7ZjpgDxfxw5EfSi/t4yu/DeQ2YsWAhE3qmpspBx6iUftap90Mb7DED
O64SQP7dNdTQwgoyOYT7vHTAfzA4PujQXkOv952YnJX9csE6JgattHVWJ1qN8GbtPMygusSeA8YI
YN3ExNdE9xY+wKSMy6zeairNqT8hS/cuZqnacBnzm3xXmGmJXHSpNUCfyecICz6AhtPWCorheNPy
NHmPJZ0oQGwckUFUX9D28jYS7QfLXRPFXpqAy8+fRYdiTF00LwXSnxvnoWzjzgsKseU6XHn9pfVp
RB8L/ezU5pntoy75poeuZz0Hn5mQxyCvbjvRmZ1MkVNYJS9m5qcFZcBIsp9RdtvcShMwx90eRA66
HH0yXHabqHG2Nc7Zm+tzSy9B4F/xeKAn+tX6JNOhjANs+WhUe2zdCrScVf8+7qxjFTqbUZbHuHbv
ets+UsVuu/CYEDq0BAHEOBUQ2mUy3vPCIqc8AIVtPI7dyqQvLCoTRpeUzLZ1MWJTqPW7oSFfiRBf
nMy5KU8qTRhdmKHP3Go65ndj79N2OE7zGvv3wnI1MXTVLOSkpp756HAC5nuwi1dRmztAFY3RhoxY
t9dnfslCl+c/czvVjkBSU0xCOQFMFKSyOcmc0b3r2NbKI5Y+xfDsalZocpZ69IO4RMOUSKyti9vJ
DnohxVZDV2Vl/1wIrtzwcNrEkJfJq8lvI8o9QDUGTxM02N5mKON80SY6YUUUj34uh8SPJKuPIBHu
7sdm4CteuDQXxiGj5U6bDVFh+4REr7qhP5Uj26pAvr3tCwwfVzUp2CStwRc9UScVTf2RCZ34tAna
/W2PMM8YPSj0QAI4+Mmci1NWN9EWfDzq5EAibnv9ES+XAqWJsaOKl1zJxPZldsj7eiMDsnPAs5yS
76myNk5zQML1+qMWFpSJt2sGBy2FTY6MjO47j/dOfLRsVa9cEJdGN+7/uIDKqpnwIXEIhifiVNYm
tdx85d0XnM6kC7Yr6FiGHDNBur7YNk5dbWnc1b4q1LgtSLt27F5YsybRpNMPkZ3hWo74Ebb7TCb8
I9pJ57f21K2JTi4Z6vLzZyGKtHWGNg9B/bSbeOJVYPj4elGkWclW/YU/eGHvsw3PVhWbs2pwqM/0
q5ymxwGAKJZ9mopil9XtJszZLicfe13tavTFVC7z3KT0whhKe87aBW/xJQzn7BmPajvGyTCw35Dx
u86FZ/O3eUg3fdHu3Oi+dnCpmTahm3l4G2cSlx6sUgwfr6/1pXk0PLeORanqdhj9KLeztwRizbsm
jfu7wbGDmyS7bGni55ypIw66CgYfROzTOw2IxlMeRfnKFywsE5OWcWrtYkprjvAm+rdWYj06Kr7t
cmCi5yoZDaIEK7avB3cDzenDrHsfXru2t7gvn75MzFyiBl6Bkqr3XVW8FiTXXtsB4UvYA45kj53d
xSAtj28qfKOH4Fd3Eg7KfiPwFD7QJszLhSy26Dy0trKs18SKFhaTyYxIOS+7oHN7v61pAxBL9G2o
9aFx7Q/XF+uSvQyPtTMnsFuSD76KsgMEEefC8fGfWraeSwvbC9d4npbWlLEjCxaUo1XR3lddEUFQ
sA6g6iPWWMiWRjd8PiEOUIAk7Hwhg9QvUYHqyDC+uW6jpcFNhx7BNpLhgOIncVPcuSDx/MSxNa8h
cl4eXphVtBhdR4y0OPbGcrb3CR2yPUfZZ3f95RcgvtKE6Y1NVrZuCTachln5Kwq6rTPFDX2DAx5Y
sNB+9qGsssxDmTzZkHDQoTfTNvctKdWKz7/8gdIE8lmtNQVCYo1ZnXsc5yL0wNa8xme94CAmjq8B
OjPVWvZ+HzfCaxsLLbRxcUerbCUVsLD9m0i+shCZY8UDpod1OzsnD8RCL2cmTmN3k/qfLU04Xw//
ztOh6nzljNkuL0gGwN24tukvWegyLc82/bwrMujvdIOviQMIpUqSA2QjsjsnGm/DyUoTyweehUE6
djUg6rJmZ+UdeKBdHawc5hdi1F/l2mcfUAR90rZt1/s5yV6VTvsGSGI/t+OPrWW/SmJ1p4J4jUZy
abaNQNI1nSoyEKv5WUYH9HGrBIxu3LlvR+lux7F1VwQflybFiCmA9UP0OQwbH5TKr9Dn8rNMp2NO
1afrXr/gcibKT9MwkVUKrygcJ9qXddFthnXStqXRLxP1bELaXLVBG6BBxOJT8YqVuj+mrXCOt727
cZpXCpBZJ5txDtZF40GYcdjO7XiTeI0tTVRfNBYB+BSwU0y2gHZtrGcQ/4Jnfy2aX97yhSOwCeW7
nG1k0Ca9L3nxLc/H3KslPeRg/YWE8Y/QTr/fZiXDq12eMikIG3xcT+imqcWwFYH4edvgxqmAFIBp
0gFToBLOQPen5YYL+yaFBkyBcRSgac+sSmE/6ING3ykrJ35TDWtQwQXPMsF8Q2dTp+nTAcf/PXPk
vI9nkIxUbvN43TZL4xueq1KVIqMdw7XC8cyrdj/kEJabyU2rX5iQPjhWp9MEpi9AEL1rWM83KQ+s
lc3sZc8VJqCP6zhHg5fdQsVvyDZ9X3roZlnrfFsa/BJTn4UFwXkUh23c+ontkn2DEsMBAthrjvXy
LiBM+kYdajJWs9v61aj1Lg56qFfM8QOPIOGkgX306saBFoRlrz1wIZMrlOFic2/jvuyQ0Y97Z7YP
OAPayIUVyRsok1oHifbKbWLp9gzS577eRigtbuvBXiMFfnmdCZPq0ekKXQLQ3PosaY+13d9VdfEw
ObdBO4WJzOumnGcFmVu/oLXt1U52nHL3bR2zB0uUN65lYzON4z4mYA7H0QkJmleo5Y5fxq4vP9zi
iMJE0KFJkZWQq8HtK+vJBnyh4xY/qzzLtQPvpkeY6Dk2CNBRMVL7OSqsFm9Po3AhMKhvSnoLE9pG
XGBLMgeViELp/mfXsPx7rVW9u/7yC+5ootlc1XZoTsBVG53d3fehKec7lldrDS4vH5SEScOoSO9a
bg1C3ZDGm6SsvyVO8y6ekq91WK954NIXGA4YAX5sIUGPQ5Ku0ErLxofImm5bmyYErYBIwhC1COMV
wE+FJ23de13r0G/Xjf/yMUCYPIupRDNlqZzBbzV3PNA0g48vE4XXZOyT4/DpKPpiJfu5EChcw8t0
ArRsFzSNL6Z9YI2ek2XNY50F5KaTBhrSfg3rTqSiPu+QrM2t4pOGCFUVC7HiYAszbELP7GZGTtCF
imYXT43XhOKuStlKNnJhw/gVc8b+zc4nVpdSFn5fptSzwXfECNpo/i1qL13OlYCccEDbDZXqMjdr
0IOlLzJOr4GWRKQ8anydOqAHLdCrmzfBtLJ/LywrkyJREZVnqZg6lMhs20NN1D3oKaU7J6/J0XGt
/O14K62CMKFp9qT6gmpMztTQ4CGLrfrIWh5thyqtbpx/w8NHwrveUrRDeqvuUk/YcfcNFYlqxQuX
JsM4x0K6wB3ynDR+3w4ucDJW6bFgWhMFWAiBJi5Nytzq02KufQYZG0j/Fkntp0FnHWw3Qo1Acrmy
TyzNuuHhVgHR+9kNB5/GYOLelHwYDlHf25tZDcXWgvTHp+pSaL4euhaMZsJPBoHebK2Q1RTCeoP9
4002rhVqFj7ERJ3kELlHM0yNyxELfpRRex9nMJQY78Ix95Msvm3nM1F3iYukKeAh9KSLgW2jDuqU
ZdF/vW6ehW8wQXc1ulGrce7piTmvwAq8zRz74cK0Z/fyK7TX99efshDUTczdAAk75JvxlL4dvcBJ
v87BGToRP6+PvpAUFCbiTta2LG2K4UtI64C80BtzcYiHDjWZ3rOz9lxd6HiOUdjfIeV5/aEL68pE
3ulp7vvCYcgAz0PcerYTW36VOuNN/aTChNtNcSxDkNxUPtdlnm8gRsFG0K8F3cq8L3i7yTOXQomb
jDkqC0Ue7pE2/dER5oHq+Jjp4s1tFjLCVZTX4HYPGwSUXFnzXo3J2G2CcAzWdGqWpoAZW3ma5R1U
DHsfZKgPSdZ+lMEaLfeSeYwYlTIkx/TU9L5FL/IxxbzRc/3ZDoFVSMN31+2z5BTGSSSp5sRNeIvi
zkB3YirPuVAbINVvylMLE7jWUxZK0cyVr1XxrhnfxFGwEsAX7G4CvjLIInatG9FTrvKHMBiRR1a3
eZWpbR9Qe8z0FNITKPBQz2zEcZb5ikst3YDF5Xue3ehTKOpEPMDg0AofPZVF7weID7Wl7SmIf3VN
vLesEsmncZ9maxKhS7YynEDSeiJRH6Z+B60gr6lcBbmpfE0yb2GZmuCvOXQSmxbxZXSys7TaNkQ9
zTF57bLgNtC3MBFgdkesMnAUOUXd9E5x64PTpStnWgXD/2t2UZhAr7iQgwZHFzhdkzJ4FdlIzOW6
etQ6rrZTlcfbIdMjolPiHLKum1aeujAlJvYLBUJdzE5ATlmTHEEksbVY8OG6Sy8NfTm8P1thTdrI
hLZYYQGV71s78zvImqwcZBbChQn8SqxxEhL8vCc7Gb/JVp2LXN9PdaBXxl+YDJNAzQpKGeoQZslb
+qaoywfwFL4ieb+Bs2zT3Nml6XgIo8LZXrfV0q5tcqohhHRaM3xQOyT3M8lfByWEEC2iDjOSs1yL
T0PmvOZ5uonm8cAgi3r9wUuTdPn5s0mqwaScVIEgp5Fbj1E7HbpJHW4b2vB2FWQqd1MMDS3uGv2g
9D7Lpu/Xx16af2O3K2re43jDySlFB8Es7Lcstj5JaCtcH37hIMjNHc8u3TB2bXLqebKvxxqBPTw2
UXwoguLe7avX1x+z9BXGphcPDPRqNb6iBM+piELfTTrkOsXKVyzMrQkCq3vbcmKwFp7UHG15RO6g
rrWyfSxcwE3QF8AXrM8oDKTJR/T9dtHkFdOHBIrAQRlt62Rlmpe+4DI/z1anHSRWhcMyllCdfrSo
+7MahsebbG9Cv9gERt86hnEi5OIv8N2INJshlbvrwy+9+WXKn715OHWR4GWd+21v8Y3FJN3NUbPG
f780+uXnz0aHKrIcuhSqWnkJFQUnVNEmo+GaMOzCsjShXlHEBpsgXXxSXfBFsvStPbaHwhlXzmIL
sdWE93duNYx2j7XTFvdO/qpv3wFGsImCT7gHRfF3njorAWjBi//qXH9mJcgdqqYfsHpkJe9KJU6T
ak9dph4Joe9cN7vNi02iNWWVKVGyK3wmVI/+bivdtdWgdsSia5yGC+5mYsKgmsqJlVN8SXa4QDlp
WPkwXZHEngz2Y9mtJQgWpt6Eh7nuHCdFOqe+ApE8moPdL27fHMthvG27MTFiScxkYIU5LqfBABoU
Vz3aCUov131u6eUvB8Nn860TAHfc3kp81ng0+AxQ1dh8uT70wtnShIM5rMhVMGLooWxONtr4BVqy
KmsAncHKYl1waRMNJlwodbhVN58a0BNvoTeW3KWza69sBUumMfbi0WJpIKhK/L5L7huW/ZzBgu0R
VBCu22fp7Y39uOVz6sRBov2a5XnkTVmYNV4IlriP18dfsP9ft5hnU+u0IhlHHIB9PTbFV1Vc6spW
hyKUlykJ3UtoQKRqd/1ZS99ibP4ZekeGlDSZX2aNdUxtAQbsPlxTE1j4ElORfAzTRokmLfwkKb8C
jfLBTsRrdGy9Gp3xeNMHmLCwzALdYj7qGQ3yICibWE88FvPbrGMivuaq6HEFyeeTE8y7akzeuGDS
W3HghYBtAr4qNycQGbW079LgQyaIn7eWxge4r+pIvCdZflvENnFfpHHdoig6dgLxpvNN87Q5iTpx
GIQckXm9bRIunvhsxQZ9jAhK68yvNZgFFQ/HfemoeXvb6Je1+2z0MbNITUMH/pYX54IVP/O8+Xzb
0EaoQP9PA+5CBTk9yBmA1Gt0NqwZVrBRC75l4r1ccApzFxq7gEDwH1ynRxaTG4c23LaGHEpAx077
w1yCdhEigQdQ+Kwxti68uIm6sqMOHJp49RPKcdsMfOBewKO1UtlCdP4XHjU7ngQfQJnrdpCVaNEF
Dw2NFP+9PqNLw1/c7dliSSB314IqHZU4jojmgceRJ5lHK1QTY69ClHZuWjrcLHpPBZAnXUTdExiG
8/tkDrqjBaLqlTW/9BmXiPrsM5y5VJ0um8IHZD07urWKtlEgpi8Ja9fSCgvnLBPhFTRxmlQNJkLm
PxTozNFO0JN9ATBl2PQe79b4OxcCHTHcN277vlUhnmPn+g4PqfVeDp9lZt1H4Y/rk760YA03VrEd
zJOFJiw5lK+FiN64lliL00szYez2RSooYL9W6qPoemQRhc4T+zyrGw8TJswrdSyWAdIf+a2A0Lpl
JXJXRUGxv26YhQ2YGJfunI2OLqEGAZaAGOrHY99uJbgSPSnmn00Qr2UjX7YRN8FegEkJFUQqvmB8
vjhQSXJaeSjn24gquYn2gti6nWdgm/PTcvg5YHecKb/pLMfNBumyT8rZiuPYxzy8diySek4+riVQ
X7Y+etB+deI8iQselF3s02l8Kvr6zmXdAbvCqxJEX9cn+OWVDy7oXx8R8YQ6Vj5YpzKJkVbpYrql
5bjWjrA0r4brhm1uTeHcYnSRfyh1vXPsbseztV7cJfsYbhtnEfT/oFZ+ilgYPvRlso9F4LVlG53t
qdzfZiHDfxtrymTk9pEf9vbHTlcA2NXt2ma2ZH5jH+6CUXCHl6GvIRW/tXR0z8JqTYB2yTyG84LA
iIcSMNCT5dRv2cDyDWmdxgt0vIkGdw3osTDHJjZM24NEk7oM/XmMMyRhg8QrWOB6aIF7d9MMmI0h
c1u68wg3O9VtDOifCOgR7CR/Y/b//fv4v8Kn4vV/VQ2af/wH/vy9KKcaut2t8cd/HJ6KV4/5U/Mf
l3/1f//Wr//mH++LHP8z/8ov/wLj/v3c7WP7+MsfdhrIz+lN91RPb5+aLmv/Gh1vePmb/6+//O3p
r1HeT+XTn79/LzoN/Yq3T5Dt1r///au7H3/+fmke//fnw//9u8sn/vn7pvheNL/9D//pKYt1+D9/
u2uyR/2jMQd4emzaP39Xzh+gMoAuqw2srLTZBVw1PP31G/mHpFSgr0gJQpW4JI50UbfRn79blP4h
GQTtlLRxUoUEMrb0puj+63fsD04pGG2EjaOgusiu/J9X/WWu/jl3v+kuf13Eum3+/P2vQv0/C0Fg
p4FINvYNAep+WxDyL+Cv0Y6IdipxCPt2PlVRGEDqrFMNsCGQDnwzSdm9L3RFP5ddFtcb2vPS3oSK
ZJEXkji4H6zM8ruyFm+RLQ/7bZDV7pfJHuJzCNYresaf59M8ihZ6aYQ9WoQMHLq1JDyhjxTZOPBr
xuh8ozMknsfxYzJYIvGGPEAtkkJc4FMczHW06RhYFAdB5Ccl+grC5WGnPowBc6HLWFn1B97TvPBI
x6PBKzWrI48ndf+UsLmevNgd2skT+iJraMGzvyN5Jg4TGYuPdVaiaufqsj9PFqFfU9RW/c61ys5T
rdu+Jnkdzweg/YMffZkD52UlqNgj8zAXjwTk0z9iNjX3xZi71KMj0Y3ncBV8CZs5fo8BNcB0bk1e
gVRVvG+ioP+7o+W/5Xv/G1zd9WMWP+rfvK5+eux+K37+9q59bOOmjb//i0v+f+hv9FKIWna4c/z0
PWqfdNM+xb/46V//7m8/+wPOReEOWANg8nIv6/xvP/uDO46LXnTOYHvCLpIhf/sZd/5gDro0QAwk
XSTHLwCsv90MvwL/hIuEGGUEiDvU/v4bXqYu29E/vcwh0J+VcC6coPAcjlaHX08L6CVU8kJy5pUs
r7ednBq/c+w9Z/FGFfpN76KZegByfz9B5nnHSbjNRc68SNSd1/Jq3DVjQbcJ27jzzomgQzUpd5Mg
VeUR3Pfv7HLrpHa7jRNaeUUxEbRhNvyQzv2GteG3ONNH1fU7F0TaG8bhmjbYlXMpHpRMh20alB6U
xSBlA/9wuTiGara3YyxPOs8/jYKlXtKnApKg4yktndKbxQCdV43MCRmcYyi2OmuafUwVYkLK0jeJ
63oyc+jWarm7/0/qvqQ3cl5L9hfxQqJEDVuNOTjt9OyqjWCXy6JEcdBEDb++I7/baHS/xQMab/U2
CVQV7LIl8gxx4kQoa6MnCFP+RJVfuNAbA9NpvPqq60Ea6qp03MmeTpW/HMG5+uo754WFU/MkKIxE
2u6mmwp8STBl0kiPmSeWEqi6/7D1Y5vAmEtnkMy4xidCtIXeK9bChbuAg+S1GKQRiNTFM1QooVk6
4PJWTmLIgRF916h1vWySpIC9/7MF/l/dyv+HjPg/Uuil+TPoUf9M/x/kTddHpfR/ucefk20+/3ue
/OcL/n2BafQvihuKVBiEkR/c+Gr/vr/U+Rc0fh24w4Uu8zx6Uwf/z/vLon85EfWcOKQ0dm6Z7L/u
L2P/wveIwDkNfT+gEf7pf3F/kXVvNd9/v8EIH1BxYkDTkJTxo/wfLYUj2mkD0zfIrL+XXM3mPJAO
1py0W3PiTfUZrN36TDAo26Q57fHj5nUZj+C7GZVgpKTVdBzmY7WZJyy+JdXAcqZEX0BzhaSBxcnV
I03aUUXJCI6xiC3u0o7Nc3cmNJ27fk7dmAQnh79II68wSnTfZEAf/HpLd3h+7qOimW+9uhAzrkAz
I5/lHFbcaTWDvrrN3js0Jx2cdvgMG4jhEVD1NhaXnVJXziOkNCz19K13CQV5dtfgvaN7n9gBTnQU
nfjlZmJixagy5LdzQPpsdvhF1Ror5WBgrtovMMz5CAMyFmyjfho4cz4NUTpCdlrq+At7L5+7/IQo
8nftT4U/6tQbDNzommIi9jUYzNFfNlCsucfShYjCqbvHxvfuIX+Ymar7K91fa+fdNo53uAtwdtMp
xPPvqs+aGyiPfvEbAZ9U9wvtHjUhicf34zR22WhAmOcFdUYY7NBMhFHR+16psO4RuVsZTGvq7eSi
fZ1jHA9vZOndje5t7w7m9EqTzNf1wZVVGQevpA/XvN+iIBlEm0HtumxZgOhiv8a66IRMl2AonKbX
SW+nMnbkW6+mt/YOXhJ/m1Bfbw954H4WxNvXFLNs4huwPlModz1bhU25bU9cyOkSL/iyDj8APTu0
kEu0/sVvSLaE9ZTwNXzvSHxknlOCXXuAElSKvRUgPN6jBcRAOKJ35FeplmFJcOputjbRoWpqmXjB
Tk8QLkyieRJ5pKZ0cu1dvwV+Eu7sSbzH6rV3RbbP+H/aaxfWULmQ57phmaX4Rl1Ajo3Azp2UCVdr
qf2PuvXXBLt+W263IG1DGFQ26rMLd3gWszVrt/gluIkYGo8UkoZRBlzKJHpwz9b3X61tTvvNyfle
CgpC2PTHiaMsDLdkGz6F4xzFar+H11rX52lcX4zTZrqP2tPGwVs2MEXBiHcsgr19YM78UxGd+4KT
BAyKhAZ6zaeRTsnQNaXHo8dqAjjlo2xNeb2LTPEYLrpwSebrKtLB9X+PzGU5sTAYrnfnzq49L5HM
nbSBH1gqo9AUk1bnEarOaimtUSk2yTItT1AAxXqszSwbk9l+euy3qjJbfTXjUkK+vz1aHjb3DpN3
0nG94xIjVcHbZXtUfTwcHTWZfJz7DsVzFR9dJQtnpRcg5A4eOAfFzJ2H+7BrXh1f+i+ynvznWd9P
4TxBdcE+TqRKnGFILdrIxUmN+xTn3SrgJYmvB/EXZmlYYuBA0rBxDgaIeJlncP8t/2P1E3cuU9un
apMpi8VZ+MHBD1MnqtIdbsHCXV/rcbp9UbKFTbJNP33oJI7TJUG7JuCn5YF9ZbFKWLsni9tBkNmk
w0LvJ7x77Hknu0pr+rG4cb7RkxvmU72VMnSerV2hJN4njH1WzlDMHU2p+KMU9BHQx5sZYxKq88qv
siiCPwqosi0GcHtQXS1ces2SD9BtxygzwZJysg4kneWz2+/lqsbShgNY1S2WHx9X9QFoEifgt6ex
fODgmPdZZV+m/WxElXY4MK1zX9XOdVeP4yPEhUu0Nic2RYnvvkJSN6MBLCHvPeYWtpFphcW9kDul
dMm5WYZUew+xx1PiDYk3/uLwj9yr7RGvKW0mkfX4+ZoaVrrKO+yuThrzyJ3oqh3UUG7KG5mwXW4J
r+WIUKDeVb++6MBJWbgW680uYfIyUg+FcUnKaJN4ZGszTAjetrYrHBWdVkDsqs2arsqrenuT7sH2
a7YHP6NvTyTekn0c0741x3XiOYabSC4fehD5Nrw3wSXCELXFP6yFImAgGZlsTXcfRQ2EZpty2eq3
emmuYo2P3ZjP3qkRf/oon8I631tWQtEYhuMkUTv0jBeejg24tMOYIi+mTdQn4ehDPw6OP6pLJ33s
ppOoRG7g1dPL9yVqnicogwe0y3Za/5Lzp+y7hEt6xFoEWjI0hI41meff1fFHX+vSNraQ4MShS6v5
T7+F6b79jFP7Bw4WybYG5dI8Nm74MiiEw5UnNqaPg3VRY+rEUjfFi0+Y0AniybhI6AX5yYxo4suf
3duRAVhJ1NbDHHjGouF44e2cRU577Ef9iKY0W3lWbwGOVcmmTSc7jX9a1v365+/iPXX6aivmtr8G
1i38eyyWNknrkAmS55VJ+4rqRPqQxuq9nhagk6UU4qUD4W92905DPBy2oUMMEtFh2ibIaIhn1lUl
keJ+WbpkDX5X7q/KfVhhs0bV1zT1MLjts30fEmjtpNH8NTZvaorSfYFFAkUkReGL2JHAQ1nBi4cm
/TQlS4iZzzNsYbJYsLuBPkE/LZPdW9B+4AblwThiHrRfHFM069Gt+LFetmR29ZfgpmRqKmSMKXUY
JbZ5w+zlTjcQtG9uEveq3KLqzkLQT66pdPBomwHtuM2iXNkYF0g9NAKLAqADVJhqERkgz3XisIXy
NKzeydA6qWskUnGA31s5T6aQwfTgbH4WbmseBRjEf2OinfAeKYv9VQh5umFFNHrFCmEob9g+5KSS
gYIDqHQa4067SxGZNqnlmvv1AKGt/oD0Xs6tLjeY8XRjUGgtULIxNBbmKKm9uBVemzOIr8orIbr4
i01xpvawT/U6HmobP+nVvesD5CCJxIjuCno0sM2CbIiMf2os5VXVc6t4ppmTQbrv6UIW2WDdJnge
q/iTb8tLoNqvZcYB525fhOuWco/GFynicglJn/oKBsY4qBK74QidIGJi++g36hgUklVb83RFz4/+
ab56vLG51gjRC5ygQ8JkqmuAKr0Vifre2/W7wzi4YJa99rV/reI+W3ECIgcqEXvjwUUaonB2vZtV
0CbKtU91s6fuWPItRoqs77pwaPLORB8EAHcSRcFhiPasXuusWQgORfM8R6pPar59d3as03i+VXMR
S+L4lbb9A6rHQ622p9Dhd34HD0UX8lkw3BnipRBNe54RHXd73zvnCeIVtRd9T8rm4bik87CdhoV8
DzWipBGp6UfEjx7hYD5rs0bAcz6wwIQSJ9mj07TfMxPkAdcqsZUux/YPa70sVl0RbjRxo/49EN+z
9Q4eDOymasWcGfL3EfRMLb4B/GhmBoOG7uxvEid2TC0cRGZ3QSh6WLcv0hhIwT92mykrZW6zzTtj
12Im5iH2UaiNEqm88hJ3SKzrOFkk2a8q/tGxvjPdcFhEk0/OPXOmo9zGrOU4GyE8htUAP843eJpg
kYIjXiNkGXNAkMYtGBMZmSQWQMRgxr14SyrxC0QiXakp+zbKev1MY++gyfoWoj6sQpjbqWxzoiTU
brqC2su9IJ3feh6lNv5uOl22y5KM23LYe+dUO797DLugDo9j80IjcYA60bFyt0JP26HDa5SRTLEX
jUzcvQSIGxvOXMM+tfKfuT7uPqKrWwUZau9EdV0mdigxhs+dxgLhyy7ApYgGSK6qlEN7AIq9uV1I
OjT6pfFbDG2DotPBY4Drj+n2UCzhlprZT40zZb1vPhZGsqr+g2t6IooAHWjTeXEOBGU896bHeEb9
UPlH5RrsekrzQJ25TVsq/orFy9pofZIeS+oFyaSRZkwcVDHw8cy8ltSY8tkARWYoHrEuaosmEE0C
kVjUFtAeAO2NfIDw+ysCwpIjwV/7zXtuA5NVFZsTrKXgKHavEWCHCpYy+5/Jx77E/lBD19JYlF4B
LfwJgE5MEj6FWVO9eTNKUdTWmn8H655odHEocuK1R8R20tuzQ+hMN++R+TqtF5py8q3E6xROiWt4
uvdtsQt+dKKjj8MrkL3oTXPEqT+nKUSl4SMnuUksD7R/Eutpsl4OECqtDKjj/nZhPsz3XCQMSA1G
90F/7R1xJBuwUGbSZtdPS4XBQ1ilYkLpIo7rAh09Z77gtOda4aaELB0DlmBSlMXbklb7mQJJ9T2b
Q77qtV9tgQXCTMADLkKLS90avHH1EI5z2mCivTfTRV6i6QHJEokFeahqDg4GHqvzPgW34vew7NMn
bCmSsZqPzbY+1cy9Y+anhqhfVZ0sqg2NpDYhWFj1033uuJsNfsG9fVnBlfYYL3krE6NlBhbh/Wiq
Sx1ngqDlpPbQufBqj3CdWnYea41FXZIqFCk3WtHinTv61gTNQYTvLpqlrvoC+S6dhD3AMvXVcXBU
lz0D6aXtRNHo7p6rOg/Vkxt9wiwriXqdGg/r9mFC408FGekqKmXSdKj7i70Q3gtms9dWusncHp1G
oN+8zvbNoAZj7A52KUkDXb+Kfdia53uAjN2KZJ/wVCuZzn6EBRks/gZphIXsdXqxKJudFmw3hIqR
QGy7SxegXFD+KtxNpBYMpm6ME6d733uBpBxlboeUuv4i4E1V9mHD+2nDutidsPSruJgM3DxHqIKL
uhi4LY0jyyG6wNXyy+4oXbow29SeC3VoUV7R7WJEnQbuC9vG1Pcus/oKBIzS3W+PBQVRMH8ZDw0E
zMOmOW5qKfawy1lcXwa6pNHkJUI/YTsQjjs50/NpZ3ES0SnbdvgCr3sa7J8hSnjaQYhmlWWAAitU
8gCJV1SSJp0mdD3jeBfAvj5C2NnuIvXEmhttDnaqBp728XUYwqyn3r3LUFST7j7mMSTcZLJWAik5
SjqUHRvWd4OV3tNtKATe4azn4z7Phde9Uf9n6HYAgn7iiaE03MsaX6PYau6gfFWlywzpR+x9H2k8
PLSaq2Loq8wDYMna5rEjplwrRElML7KK+ROACFLljYyeN9pmlJNy7e07gEwfqMuYdphumHbv08Us
j0NYLxltY5otE3nYZls4Tv9Hhq+NCslhiuJcu/IRk4lzRHrUh85r1W1ZwFjpontZZ3mqvJ9h0QkK
02IM58c2nq4DCs64jaDqL0oybIdl7fZ01A9rcDepAIlzKgyCnx+NZY1dSrbESC1QmA7mG2zwCDOX
ZFj8chKovzd4FvlOsv0Zp+MO3MVDdzVOmWw1ximIztr9E7EZWao7eRuKQ2WONZ5QEq+/FsRWWkeZ
Ro8Qs7ML46V9/+N1Ub4zefIridz5ueJsOHhuRkEuWGcYwWQGk5PB8+7BR35HTEiG7Uh59FfrsYQ+
Y8Yg9N+3tnCNzHY7p2aUZ14PuChzCqJ0PlGsOND9BKew+2r7CCxWBuwOnFp9OFOHnsckZlyS295F
HbK89raXXUZH7g25X3VZxF66aC7DmCbL8iv2/27d9+a0ZbWJw8jY44hN89VpCwaZMjgbYeyFBATn
5qW/hkCDaiWASUeXhswQvgxyCpArsduUL0+dEz7AG5suuQaA3yyfC7rXwX2K3LA/kYkdsJ7dJtBT
LJYl7m5Lx3taq7wiy4/SYZ11E5anlBPYlLnzafNd53zB+Kz9sVNeE+f4EvSvbfjtbH2uF5SdA+wn
E+it5x1210tOd3nksXsIaoJVCk/A1q7/6/l/vRb6Br64C9Fqr9NaaG/Lm7pC94C+P9h3VCPhNdig
goQaXbbL70aTN9ZiIx6eAgLXe0V2GBwPHX85L0fdjae1B5rVGzCOjsbeo8LIndWgKN5KMjunHaoG
TWB/eN2h3vaPYEnqwclqDzUYwNBFXrFS8tx7Ag/veVf64AbfLYZ2AzuwOChJVGUAZvLI/gp8CLaI
Fln3sRubpwD3YPWR5M2a1bVvky3Q91h6ws/RJSxwXipqiq5GSdvF0e+tryHqfHIsTf1Qn6Z2/0a7
nqy7yjCxeRmqtB+dNKRZMN+R/t0g7VfkJ1DjnYRgPeEFWux/MqXTt+9kbEuoxuJkdAemPGRgVBDs
izZzm3RbES5/m7VFxRiiSnRg0Tbuxez/rPYCQ2gDBM3NGs8tUdvfr8MNkEWLFu4fFbpnizLfpRIC
3fqIdijR4xOFo2VCc4tvhNNwnYwApsbXz1j0rzWBLD1t8H9FJHwdxPDmtRD0EMvffsDa9IDObO9S
INieuhl2/aZ7vpAS8GCGFcZU+qZwXMxom0OPu1KNgDKIzMUuT1CzOavZQgLBzwDDpoYN78rEF38z
UE6WZ6cVbwtaRoceKIw8gxju6RMcBwFRT5fbgvjmUhS0TQYlonTdm0dYwkvWnBlqYD69izxOFMrp
PmQ3L/fLsLz5S+qP3/0w3tvhRVbInehppY9yOdxTsfrPcrlQNFser8606W0iVG/SgNoU1LEhjQ0/
wGqNHyJXvI7OjGaQXTn2ZajAG+8kXK3ZV7zFZ9LFWdzrF7t23waIDwiFzyqeEr+p8/HSt3/mpS7h
kZzEPCxcDRgJCIA68tHJYYNbxnJM8SCymW5nn0Uo8gaU2zNeGgrYwEMva9K2ffTF2+jopLM8o/2b
5uGhUv3LqhfcjT+S/R6pvjfdLzyOM2hcm3pj/ivEOnDLfAAPn1L3+SaQttogobxPRmygQhzpUoP6
u8TrEV1ytczPi0Cc0H6UQSC3gw1I0lFswO7xfVSFiJy/2+BR7k4SDX9agB6wgUEIn8rQ7f8y6WZY
hoa5zWGhLAnGuIBD2R2DQI+LV0Tjp3GABylZXj1bklhkTldnE4oTDAdNHeTQuQSCZDKI+NTibUfP
wdnvGAJeNnIfK2LTsf2rMFBou73omCrmGhORiD/HxvluluYYTPNwhFDMmiuXDZkIonST4qbLVY6u
AmYt3ni3njZDL6jRryMdYN9Xh5BZrHDtPROcRoXcu9CdFF1HBiQXPCoXJkeFEhE9bRjdW9e7tBG5
7+vohe+YQqARx+2T/sPQoVYj6qLtOAPMi8K7mdTm2Abxu9tO+r7BCsnaqA8ZQjhy3hfEF3X1RbFu
DQeQsX0uHI54gzohaW6P44oAf1N6DSfXz/ewRTkae0cJtQdks7XElmqYSj65+YT/IOr/KSd7wEId
yhL3SjQi8syLZjsufIR8u07U0JSqweoeABFn0LkKkGvW2paYW5V1tJ18HUKPuoZzg0mJcqE07qEB
Dd+Bto7DHoCSuxTrXEEu+yrC9mOj5OhP1CREdYArhv3dYBy6csLP/3wATa2SrnXu2ip+bDwH1QK9
Y8MgDrUHP+MAtpkoRuuwK9xqv1DQcIXlRe/9WZDxMabhdTKYcuYtKzzIJ8eBeQkQVYaTCfsx0Sr6
CgZ4A5h1xOi7S72t/mktbj7kd6X6gBPVHzFtualR+wDBpYBEayz1JJJLZG+sNKxr9B7xGQLhFiXg
RlVSG5OpGKDTNB7miBVOPoLysaojGNqoSJFYPYjgr6dhRpobbs4BCEFmTcdqucODv9tEnzfNh8LE
LW5ZynWfepzCnA+7ewCfKU5L78ylQByyVmTDXKwddzJGGJof0LXTBispGSAeKIQ37ZFEM0ton/kG
zbInRH3YVg6BYVWXUOZ4dHvyXZF2AtiN/EV4Vd2Flc57B4vGFRRRwRBYHiYy7AeoDOnEFRcJ25eX
7XaL10AdAPezzLALNHyGF7GMgJIEUGHXYvAmYhTB9X5cLAFGvcaAuCAqmSyQWT0Q6T219QgTShkc
9AbAcA/xAzTc4UUNQ3ioCzAxryUbkOq34Gmv5wIyG388F8OxFROme3Gc+so/RZW629aCuXy7W7tM
9n31oPfq1zoOY9EPyOZ9iN598M//fDga1530aPqcbnpyGic+B7t89cVrbcLu2QmPvd5Nxmr2CNuo
tnTjDOyMi7dY6IhE9meiQZRMbD5Kt/OycQ7ZJer9xCzzcphu2zl9DMQoYB0SZWyH0z7GtJgajCo2
DDZsL06L3ap8jFTuOnuFpV5j0zCUkJWfvO0kpjmz0YJoT3ldqgpZIMSzSH0fjxByXOUamlfGw/4Y
2/5OeHV1Rz2K2xv6JVlBoMKP9jZPM82dluXGi7ykDd27mIDXhwONa92hqwW5m0UowJdgj/JawApg
gJFrsjTQM4YQuEx2K1oohMzHDlK+8Hr7ieCZks8a+qK3dfG0XvVniOlmK5WB4+USFpG3PDB4DJ6q
jjTHqWr/gO61pfOIB6Htiu+LY3+OjP8hYzgNxzcQqkPBNy0+yqsFKIOLHBKgVhKoNrWd9+uuiT5y
gOdVtIZ5uDhvnfbibABXJoP+M08UdPIyy+lBhxxvjsZlbDDVAwPZHIPbLR3yJfBnkGMVSzov1ECc
47icZjiz8ThpIZp6vnp7xe9buZftbdzV1M1XsMZeUfXet6WfeBXxG4yIbkNp8F5qBYvn+rurSfzM
6gRO5Ci/5VCoqvuwHr2E0EbzhHnDap5fxrz91Vh3Tsc5GDPq4wcSrZ3wOPGD9o13bQbEWWyMi4OI
MLmcV9WU4sLRekqAGHEbvjXSkoRMZxtizhVA6qaMx+5t1vi6yiFLOka8gSz/cF5bvR/8ys2E4t96
lM+o9OMUcXlN6rC6Ymv2k7gYScIAfkdBBmCuxynsYWeJRpo/dAqDs5jTayz3JWUryAGr5q/Wm20a
zOyCSUt1nWKKuN/O3cGbUQDwHQO3upY7ikl1rerRFHHcfzZhNP8eB5UYZjClDmtzmCj58MKJAJFG
SYkt27u1nd9VKAo6W5TuI8et24NnEbFrxyENtai9WGs6H1u1gMxWY/g+SF4lhgcyZ3MIHAxrqJj7
bD+Vu988h/tjZ6BTtiGy8Nn78TEiRyW6XGuP6MKMBrFTQ+N0ARzxz4fHQwcPvAeG618Xd/XP0w3r
nBv1h9Tjz5rAxeJ5GzGagnzKCbaHKEuP6B34weMrWvfqBJvsEejEREGcmHZEr1Vmo/YeFwKsCvpQ
Cb77dLFBNs9tlEcQc0pHqa5gJY1p04b6TmL66lZhinCINnbeUkmmOm11TY5EDGMO95e8ChTJnWXI
O/w+Ym0bbFGQk157mJcH+u+4ryFAOdU/RTMB/tiT0+7UOGu8IoUTGAFq0vTmDVUPzEicBihy7/3c
nwlmrSIK0ZQxvWTBBLjWzNm+OXOmfHCwu0bWZdTWKFTmLo0VBDlI0ILItL9qZh88XcXIJ+BSS+Kc
7XDuiFAFYludLyvMySG8frJzf2gH/atyIOlbRfUXJkuoOXYcBinzevOxbuLVn9LAMxrLoNeKuzJ3
Zo6B2j6YtGYa5RIaaQofNnAawHeGrPzJA0knW3cRF8ghUwm5wCGVBiQ0OeNBm0jnw7iwRHRMZl7d
fJDJZFKQ4TgM0fsKqAkWgJE+zMhkspqrBxcsFQoYIhNT+Fwv41Ptg9YmzXKsIb60h55C/yBAyViC
oIi152ASQocCznDoFlfB0wGj9ENICzzn5j4S09HhW39uIOKeB0N0u7ue+xJ4VT5UCz36te0L4ofP
hKi/UF2bn3QIT7ZwE3gkuqZ4LmFcyIioZ9pU7hNDA5P2E8YDC52DQ69pGSvGzqaPj3iCpNwqCe5M
bO95NL6SNpoOapAbbI6Yd+hiKg8roi3oOvDeCfeA5KPiHaRWwvixtXXeM2DogBzclwGsKPSB4qGn
jp+TcWcfihWtrtZfNIYYj/TA1LFG/wF5tP61t/I30d+h1fyy7f320vXdlIoZb1A07G2yQ/jibYjZ
leUg1tz+aLZ4Rf85Tznxm+dGeogwskVp1IzmYF1GAIlhPGdG/oHbNJTDZqKidQL10vRViaIYIzR3
NKdACPzqYhGJ6/T91axGpwIqu0Xtuf0VFXLWhMizWLlrLnxt2guTMPusCGzX4ZbWA3sBoBETDqGh
20d4+2iggHeM+D1jOjw5gwJG7GJTZqu4V7jS+ZKwefKSRWHmMmIEsEXzPayZYTDkVyckleYatvSw
Anc+1RKRYMBkK296l51bXtszGDoC9UeoLtC+6y/u7UOOm0291mkOVYtsO7cbuQ/GZnpZeFVwP95e
Fh/0GhZ8eqTlL5XvY7BdkTBvjKdzqeCdpF0BeD7QEDUCtSPxN7aW0Lzbz0r3V+uS8J5hbLJORdVR
ejIDYIFtQOvY7J14dDkt+0l9k7gfLkK0JwOT5OeQimwKSHvXTC0HZaY7DLO19z66u9Lrxa8d8Fq1
UXmV7gi6lsPVdTfrjzTcZHVHkacbpd72WutM1KBkhhgTHGsezbmkhWd3IH1h7ecUngAvqvd/wcIM
jRtWRo8T0sgbC1qeBu3kHgOOibUj9dNA2vYcT0CHokA9RcKqJwxl026J2xRaIsOhZWv4ArV+oKcz
s7kKFcDHaumOugkyM9AIzt8QMQRjay5AHPcOAVDYQhsz5l4QuKfew3q43/JzOx8ax1cPI+33TNr9
0qzbVgSx359Qrj3Co4YW64jsYxyDUZu2/D66fQTW+72vdMs5xlLjQKqH3fTkwb19QD6MpcL1X1u0
BumKEuo6cme90jYA9oRJku/Fy/Wfv49CKKsay/ZCbTPJzSjCZGAhMC9H+Ng5E3GEFh+25mCtnfEu
1scgsOsju6kpUuK/7WMb556DJCJMPF18tc4X41JwoqRsyjYYQZaH5iwNwv9g7rx25Eaydf1EHJAM
2suTZNrKzPJGdUOUpBK9N0HG058v1Y0zUo1GmtnnZgONQWOkLhbJYMRav1ugIU3tH/V87KEAxnJt
ejYy+2wUxWqi0N50yhZn31kEGHFkbpxKh7cfFpNJvJEPPlbuqiZzb8SivbsQppxahXltz76DTA/v
iJjq1wUIuh07esNsOSazPxyNtqIfAPWEZGM4vJ6rYu3o/Xg2Uv5gKuJnGIZ+IxGzfxroZjPVnxuL
UlbKHhVb18Pcow9oo3hcNzieDnOfxQ9jZyMiIvjbpno96Xnlr1AeAKotdhZqAlWO15t7o6HMdsYm
QnwnXoZ57K8xbxphXOYOFVIlj5UNp9GIuExCBJBuwJJR51aMu9Ei9TbtM3ndN6kZoHtLr8UYheiP
e5KyS/WWqHrNxo2FINbR4+RoDvl+P2NeoUyT9XUeOfLJVRwjnEC7jGFhULq2e0M8h3vjMzd2FWca
AF9mw1uj1HuIxWzfm0VAfg1eH8NSV4Srew9VZu1yM0T1pp/snmFdDgKxwOnxcMdjQTFRWwuA3hzT
dHuthxZtyjdJ5phgwkN7s0yy3WvRhKYpMSCHAIAOQnbNS3dpynzo7hkhpSrT5cbNQTH4kXI7e4s4
lem87fs+PjAe29h2ontNIiFOGgzdOncRhpt+Vj5GqdvdUpI/xKnWXA3o1jZN1OaBUXXFdkZDtmJa
MUKLKLpOJSVpAWYyt1W6dkRW7mQ13+dmdBt7Xba1Rw+e18qtlzQ1t1kFBr/YncFklwKox4w6CNHp
q9vi5I19eeoj59pzZnuV4NVHGZDmu2FejCDO7XRTtBmN49ox1UKUkRXmsz5tksF77wpGadlDtmlV
4aBHnMKSI31Vz/aN9NVz2dC6ksPYrOUUeaHQkMt3M7zNgIJiNXAubhK5vOizTB/5D1ddrV83aWpd
W4b7bEb1WxXpn9JxeeIBEStNuBZwvDguHsKQuIYaqwt5rvTGf3TKIUyY9vS6TMblyOHQnCvQ8pio
4ltHd9eKYKNwrBttZfUN9280e9NTR+qRZDN5KdT2NH0ya8I0usjC3FbYD4k79QGuQAOqzDll/I5a
pppVznjwbaHFEK/G0ctzCqlWR0vWS4e+CPCiZDfQx2iiJ6P9aCoLQXyno2sz9ZIU1aLYVhflV54k
9AqjJTe9qMujNfnDtqGetaDQoliDX7GTkN69C5pclOGMa3OLu2G/lPLMbEfJ/+3l+zx69v3Bvk3i
N6S0T727RLtm9I6LXk/3/oi7JeHk7GIddQvBp7O86rKsP2Q5Gp1xnpOb2byv47rcWRLhgTsw20TA
lC2qHvaNd5kJNKZiPYsg9wERBfU4Wjy8f0DlsQ9KmA9HjAhoSqJnl/Y00LEubBbTjK96+Ph1oYNw
l4TTHvOG5nHyKkmF1onAjMB87ba9EsyuDhsNpU4V7T0kZidEw3fM/zZAM2nWx6qQ6yxxq3XsWRcp
iOjYWKAMvOSh68jWmpELwB+V9trEwLDWCXhF84KGs3EFGcKMbwkXI70ulzi7Hr3zwHijrQU0vJpH
O6Igb/xV7atqn8JX2gVwjW0t50YxR3NW7hU8xcbmFz6mxttSi+qcN9rbqDv9Zlhc0tak262FWrxN
kaSf52LQiX9b9oU/b5sCAHiojq70J/o7B+RCj5ttrVfl3o+ng5hup7lcILgtJzTafT03b8pBBerN
r/VFNpO3xruZmTa6IzDMLEMDOaSDyV+8Zvpmc6VFsAieKMrAhBM7uq1/QfiGbK0R0Xvw5+6oT/41
84PeByII19ECkT8AWM6Lfy4stHx2wsGIPM4OuxSKKQH7cABy8KiMoEWJ95h57IORg9xqAhLJh6GC
/p3F2sMdQn7yot0DPa0yf3EvhqwCjUB90Rzk/RX42YAOGDRXaoZi7VF+g4xYbgqzpgwSBaox2/UV
9Sg9+7nvVQvb44SR7hsbRRu902bhbFqnf+zm5Vs7jvPRT6z5qF3+xze1TcNYL2boKloRyvtNky3x
OrFEHniGs0sLEhBLRzxMoj5SLndba6GfkWXD8Tm25lkZpjr1+Yvll+vUirLNrOd3cAYzUpllue4k
ObtOhuum7v1hnQlXBDUgXVaZp9horqI46nezNTKDO+u7sLGWbxazFG+V3Xq3Wi3tjSFn9DrafB77
NGbYX4qJzbKttVHo3hYgY8+IJ2PvNnowA24exEOsK/1I8Pi6tsZP5gTwVHnGKmve2cirDQNLUPLY
81vmQa1njfhqO48JkbAruE11rbx9NrwkcnRgK7wyTHsKki411sVC0IEzpTnySD+juquQJdIezzqy
CrfyQcQ5wtumZwiut0L6O+8XOPTcoT5R0RevqOt9YxgrzI95oIiTCnSz7YH16bebKHkS1rNuI5ow
J5i00dmYA3YDCwgvdZCPj+25dFBAqHymZ8UtiVaQwp7gCiTXWrYnfHMJwCDBN7qoR8phb+YavWGa
sQVqbXklrb5FR2Tka6vKIvBNGhyjaAF2e+KhW7O2kApkZ/YuGaYldHekHX2vNQ5G6dyb1extsUHz
bgtv48sEb4ZoymNb9vfQn9GaoZfayo5p/0RaHwcvemgcvUUKz414aLCw92+0JNEDI7Wzm+ELk/DA
080TA6NvAW0Dz3Xnraaped869ZMHpLSVjD/CxCjgo9BlmMx9XMUU7pVCSVlHTLYcCns+Vmb5OA3W
nZmlw7XFMDExxyf2/lezV59TXaX7iLpuLrJjf3EnGD1gbn7huPNaM/hgAp7qJos9hjtXX9lmNdLo
cFsUE+OkaeqPNaDCYaJgQfYM6WYKBZwU4hnokG9PCBJRRKPFya4Qa5e7BXyp7wzUB3o+hUvqrHSv
+toh78NmFYoSKYuVcrwbk3SZn7gdG2fa20V8V8iOw8sowf/7Pl37VIoRrc7KWGoY/LTexuo4q2T+
5k6fqtGgM87K4eTH73GNSc0l2XVbJvrKV2a+kQUmhBQAJPCpPy9N5sIrQ9fvQiEsvt2GvXeblEVK
JZ08dmNEb9vwuV7+M7ZIva/7oz/l8GMiek/N0g4dueF0N1DmZJtGOoSrKUFabdR/lXGCYsM0Svyd
l2n0KtW2fblPs3HrDSlKJUN1DHXVsrAaamMtXbjGBN4pWCy1UPS1p46a6irD26oGax3hZQis7KFN
2yrwSdYjzBo6rXd4+fPiKpQqmbuR/fRgMIQLHHFJtrZqXrsBxwNKFDvU/fnOgzMLZdPleFpGRsmo
+H3C6VAAiBws3VjjRESM4Dfdqe/upceCB9RONuVoX+uOU6zlJVPJoR8MEgf9hTc8RhGqVIqvaaVP
9TZvK3AmybHhfZ2E27MdJSm73Zcm1/p11iK8gOmg905946irWK5mI72ISp/bcvS+bwJelREnB27Z
jYDFSbZuvKTe6IdaoqlJ1fKQ1soHSwVSRnwhVyXZrWWOLr5vhqBlK17NArCvbJe1MNRzNDm8Y1AC
+rdPWiKaLXNLeyfujppmIHwuPBla+rQ30+nzYDjNheXRd8udWZsK12Utg2QA7vUK2EWbBjyGe3Ll
VB9GOUGW9qTI8PG+6mbJnNda9EEU3bZDa1OIxSNABK/bnyINXm8sz5E3HGWS9zvPbjED99iKGs0P
zFHx5S/1g8XgUxT/ggc09cbZRaxn2V/QITylftF9qkV6skrXfncjbe+Lez+r+5u5j9wHgLvPko0K
m+ZOkUd262qxtSvi8kC+2ggHKfP7pJU3Iy6A0B0TZ8vgcHcHKhbj0qk+F7n5MM7pcjvY1EDVo9fl
y4PDYImVD3cbdJl956ZdfazGMQROqT9bVRW42c2cGWpnx7z9/sKge4NE+kgrGCjLhhjmu+SVANv5
2LU3wtF0kCPH2Jld8YSF1LsyHM3ekvSRBGanUF4aPJLvfsH/ylhJhAD/fHRD/meeyZ/+1r9zaP4v
NEhf/P//3le5ffv8c37B5a//5ao0rH/YwsXfb5kuiQGXiNm/XJXeP4gkwHOsY2nEb3kJWPvbVGn+
Qxg+hknfNF3DMrFC/j9TpSb+4VuGb/ieLpgDKjyCEv4LV6VhfE95+aer0sad6YMb84/gDwk0+OCL
rhYDC3Z+ibKs9K/EzaiWvGPLpIRU1lxtO8Ovn00SyAaI9dR5p52jpagdoWFD6QTByB7QlOTzZSS1
Fbf5NeRK/exmk1sFoz0gu2QutD+fdZry66nvk341z84I35X0+TUyfa3aRb3u9ZC5pVcFdlrEZ612
a3IGIixRvhPb+UHRXxP2mC+Qml5nI2i1jRoPXosCWfNx/Il6sr+lHApuQHHNz3G7KJ9QA+sukQmp
ZnxdnCizYeC5KjJj7yl2a2JLpMRDM4gsPme2K5GYZy5KEbjZfryzGkP3N6Mj1HOXk3FS1+VwLJCs
vZdNBMaeNtF8BrXl90vUPJ87ieMgkMNkpmtvHPl3BnNF721cuo9xB5kXRLqVw5+7OTczVCQSRFYD
LtEJVz1niCle4lkfdq7qxL7BHP+N1rR/GRJzfgKIqb/2ekdlIYbSefOt0WkDSGHjqz7ZerfVCqjt
FcpHB62sMXlNG2puJfANJXIP/dUbG18b5tulNCn/naEuqm2VLe2CrDpfzmWl5EUAvZjXynBpx3Wv
G78Uk8e8IDOKlnVbUYoqrV66lYdT5k4HG+vCgTHG8ap2dbo2V3PlW4ndIt4uwOzJeqllfHYYhkfX
Gtf5Q+zwjqj76fU8MCDAOxfOuLEaVlTH+fksuyV6zYRefpo0OsAmutxSWoz6zoyG+Un2Ayur0+fr
wp66AWVwoZ8z+ocv7LJcpMNF+dVpIiJukjpWQWrmLOAMwm4dmTr6txl/BoIfG12WArqHnE0r8dLh
BjmZ3sRPaDybbIzJ7ztzgyTM/WKnICKmkbpnVXjzE+U4E0OaiBfl6E6Cla7AM9+XM16roWAG1Qit
/S603HHurFj4j6Xeu4+ROTf6xkHSwfC5RQHwWrG6aGbiBDJSNWkUr/3CTd5slSLmVrlphKVm2t8a
Sl/IxXTG2oDmc1m56CX6UDNGFm2hOcVJWiSrrKK4TZA7VXX9NFi9G2ZNDxlSFCVqUNyzjpul+yrr
i0/VXLX4DoexfPEW2PI1Q0z54Qnsz1Ef1XBd8F0/+bQYN9JKGwcur+i/yW7uwW9G1h4mq+rVhsF7
1jo7/lJ3U/TuV4PYp1o+5Tt9NLqXbhjRIgKgTo/kn7HSbV1Yc2guqrMCL2/9GzeV9VM+Zn0bOG6/
bN2yQQFbjhkBCr3e9N+igt+l83XWORsSkuMYwybKGnKt65o/Z4grWwOMo3zPq3k5DwQdmZytfXxj
13l89mJeEaCp/pxb+XwtzPnF7yVfUV7yO2S+lezJP4zPjQ9nE1huviyhCT4tUO0sl984j03iZak/
jv44qC3FGRD/bGNhxexnYUrrTVk/NxiK93Ic/CfRaHkd6kPMjZb2dHlyIOZvfppL3KQXPd8stGfL
tRVu4skxvhp2M1wDVs5PVdb1wBai058FQTZpMGgSV3npJDjfFvfLNCT5WmRobpDb5f23WuUoY2aj
LKaNWdjaM028fzNCATDhM06bFyOShhOgBmOZC+qo66owmhsIifhKzpZV4+ulJENTOlxT1U3ZIen9
io4apfzRQVn32U8N89ari/aAwUt7jhrFZwo6h7ZjSEqeNut0YIxirrNTjjNoOUSQvpsN2+q3/WzI
NoBHZrG7jJWF93B7MjOSiQwXPvYxMlH9LupmdnxYe8PxnkQ7I1/Ly8siThZcOhR7Bq2uVReoIA2t
Z/U2i/ZM8ixmbctRcgyKAX3ETOKhvZ41d7nOUJF/tbzC+baUrdsEdtbFO10q72lQTvetomt87xAF
Ah7JBYUYGzptgW/Ji1GcB9qHMSE8XbCYuv1gYA9Mg851SjCKaLS/FXPCUrr48Tphy25VTymS22hp
uTHUGP0hd+apoi+IUJyRCH5ukKpdabUehYNolzAry3bfaY08mIjWgU/8Fpt5tuBZU2JsTj1MxSml
BT06xYDULhucg9XkBQAngzkGbdgWyKmZ+sl2OTSPRprmQe828spq4+o0EBEU+lKbT0pMwy52fH8T
+WYa4jDXAjJFemx4wHkr27qQh1Vp4kOOpmK7uJe+XaliM6vFOY9McA1Fo1f7SpAK4pW+0lbA39MN
n3XyOU0Ngon6OD2bVautfdsvrkqV60EEuUzXulzgxQRsZoSPOsucyfCK6Q2vWWSplwKrKY4e3Qu0
Gg3NLGZ9Q9Yf+LYc5JVkati6T+r6vusH46a3EVobeWkd4bHbuww0eU/s+bTWsSvtJK5snHajXwHD
Tai+rbq1Tk2cYpq1oiqUaAbw0Xo4Tuu0NA/A7NGGsNzpwJ6kh+0ge3TFGvmSIk62mWfmgdbW9qFz
rXxveEp/K31d29SeJsOMkVxqemtoHQDK89PgZtUxjtz6ejLabodGUoZ+VxVbpSJtnTuQjFQNyTZG
SkDnnD43KA22dHnt1sli+9zZGtJB3cF6J0VzB3fMtz2UiFmKeglRRILa6AuxLWWPr8If3e3iCDSI
emHvASbkZqwiZ6v7Xb/qBh/Doc24HlEvrzG1/qZLE+ImNAupDkC9W+6rTq/AhXCCarWZ8LMMD4iC
DZVIJwsPt8CHush2O9eFeuoZhHFd95MW1EOaYt0gELmd+c2zjsh8wmLLW1Va8XWTEW9rqSLeDZQs
j8gLEb60Plip10bRRSyKQ5SkfXOVworv9TxmlFMROYFTCeeQOEbFLttFO0NWzkGZ3F6X9M1NXdWv
zaCSdSp1DPzREq+qHNmzniWgNsoztigg8YUb9XKs0ktdkqECWxJVvIm+s/cAaQltqjatpU+JgLcj
uQK5wqyaO/mVUpgVmyiL7mpopD3qYmev2T7A9jKjCqByCBYHL0xTNRAzLlVApBkt6iWv3BeJaV0j
4xdTMDNydRdhlNunsWmtrCkyUII2/r4r4eRgPNSVNYpm7S4jxKHWQLpiW4jxIKNBRudrA5jlQxKI
KM/uS11k98pY9FNco6dD2SagPSK8ZFpXHrDgiCs19OUuswyYrbiwd0nfZu0KfKO7d8fUWtlNirvV
JKNir0da9QY84Jwasx93EcqFlxlg9q32W0tjBvcF8skgohAal3Zcr4syESe7S0Ce+GyugJ35khl/
8mlYpPYK3wBOaTVqesxIakihh/rs2ulqtV40DxmgaOtkVRfx8M1vluol6YZozeglfp2Ktn+PYMHd
NZ1GdcJFu42K5ioozRQbUOoWW8NjCjDjDYY1W6jznCxavyszMo5R/eGsmNtkPbUMxiMnxd53uCa2
SxxjiiZVIkysJr3xm8h4dqNK7bymUKE92tpV0lvZeSQ85lXYbnFoCKG8ocjBbaBqZ2fWNdVkaSs4
K9fBDtA2NkprPfduZGnpb1Q1w7t0bUC2ucqC2XanwJoxCFYtpjx8y93Rb+xPBDmAWJS9Do1gpZt6
8eRTBKu8seqyO9dK3s+YCyPe5Ybx6sUVL70+mXqHds/v35OSL8JYHHkqZwTn02heFLIyPlrSju7j
HNe3O8T+gyMNiUSRO3+GRak4IDpC2oBlGgqkXCJC6+Stixj1K8oTc22LscBUw4HSrxbmfq9NZePp
S/U4Oy6sW6TLA+VhuTLscuzSsLLREa1d2yxTrLB8b7cVk03RRrQM4r3qjbbNxb6NbeuWYAwLB2Yr
j2wuXmCRiwCj5Cd9j0TVTsjMmgvv0KlS23UMItlaM78Q2R0NUSWzKqY6bN2oyfgmPUI/1JKyLdQN
5tiCXmafV2VP/tNY29tqFO2zldAYYyenT1q1QkuQB+mFwHruOMNJ9U7RBNQ98YPOQI99bbF5+uMs
H7rMGM6IB+LbsilEEWiu3h1LoqVOOMUTrCgw3fumiohVGJzcGLD1MuMRpVTtN4S5WPGN4ROcjr+n
bUPXbctDPObqOgNrRiLQ4MDpJw7QsBV8ZBtpZJa8Uq4RfTFN49LUGhXZfaRjCR3oex9J0U43dSts
4Oji4uWbLsQ8gTIDwgv+zfFkDf+QNOXJgvQ6Lehgg86TPtm94xwyuhHqGvfa3VBqol11Wqk9O8LS
nobO6o+9yx7sTiZ2aqa++EGOff3QM4wdJYl8jayCBFG9qS4Wte7zKKTakQjznpYlit3YOzZGGl+O
SMzd47yPTHHl596T3Rfkci17v+A5oN9cgsJJvVPDTdDTsIGLrHvtMyvZJWwJQaaDFArfgRqtigXO
1P6SZsv9aPmPHNaY26L6jHsdJUSLx6szUNZxJqLMjBxcaWT93HlRb65LcLfZJb3IdvAtMMu6g5G1
XiqTODK6iscsmq1AXArMziRCQCR56CcKxVtRrF3SrQ9loe20BEfUnLWHTEynOqvRmYjn2O2mVSrj
A4euv3OnSAZpOgZx1HakJCm6rrwGH6a0Dk3Db7c2sTxMgS8/9dN46xrpFxdJOwxJg6BCtRd/V/dp
tpav4zgE4zTdIMT+GsXDPWaDL21CdkCW48BfYETV8lrZxRnjI5EwI3kYbNhzn6M+LTv6imbfM0E7
j249zzvhm74rvDiY0JIXhC7V7hcPhLSS+cHDojpWak+o3v3Q2LcGTJk1afcNLs8FDX1RNN+qvLMD
I+PI7YsCQ05OYaW7PmkelradIvsq8U08ElOBgSGBt/NfjS5e1gux7DiWlhUb51XRz3e2BMQ0dX2V
RM1DTRRUu0j8NXl7x/j0DVDOSRsTfmAbMjIOJdBw03ruib7o0SJ5btH8275LA2lc0/OsSH1f+ZGt
VkWBo3rB6kToI0LlFIktZnRtSTfoIjZ2hsFfZRp/ZFKHZ3iMjaS5mcrmOYJnbRP1XjFELlBIHMxI
282JvV6UfpulM2eJ/bkV2RtxFQ9lMp6mJNs6U7tt8ajGVFsYgr3evtMqYplGD4u0mxv3+XKfwMg2
/V2FA27sEYq21dei0O8quIQVNgw2NOIftEs/iEcMiRDXDCJzfNHG6bPmGJso/8wUk1ciK9Q6y+u9
mTffPKMmd6a6kEzeHQ7TR5l96WT3BXAIpdSr2VzJ4UafSBuZMjxY6XOZtEhgTUI/aAPqZTUlKOan
Lqh89J4ubTIoxirzFFi6nRw9M3s2FKiyk321U6o6Ah9YYQ5SmkhhYSz6635+iw1/5+cMjcNerHGS
XgZhIyJcV7qkm3TuZyHvUdfRn1Qv9NqIBp+FefbHBvVyvnF6uN6J007roj2RoxuPDsWTz4WJ75hw
sp1his0wRIgcykcxpKE19CFz2ViuDnb5Eo55DM2L0KAlX8pONol378M6OV22Q0uFKutWDeYqktNh
jElWcfJdal34BbWxycaJDfhkpsw/+g7xJCR5TBaurERsiyUO3fbsm/quVvxS5n4hN8Jcklcn9wNd
u+T05og2CIai7A+oMm7F5O483/ua0T3GBmbIyjv5+L1qoi/0+JrjdJMr85GpViQBIINz/SDqllOs
urs5I/StkZ9nJ/+cDNMzrP1VjGpU2dXLkqchhBdCZn1Ved/IOdyl7hJW2ZYf2qBP9NMltIfpy4Bg
xpRgCVGyNuZXpax7rbeeJ7tBX1PGZ5uorhWwAq96jFM+nZTbjatxuxSkRw2iLMO2GNMomFGTe6Gy
dKJMujjz32o3HQ4cquWNMIroVVdAGKmFh9B/lkmxJiQ1JRMO3EWPxjxoHf1KG9R9n/uwUq6Ol1SW
z0NO8g+tvrUbGnUfASnh+/EITzjHXkTzphI/fykXu3+dJJuKmvqdUQ4T1RIzovrEe+l0T5C/BAOi
l8SvdLUo1pqfsKDKvF8vGZEyBfMHApGawx5ZYypCoif56ItREpvTepLTPzIyZuoRK2W/pU1m6hsr
rZszoJwqQw3lIeQfIUz1g6PNsWT7Xzhf173WMoakz41W8qUJr4qh+Yz0DQ1FIYOs6/AXsDIIuKhr
s3uPRo6YogI5XkLDBOO51216OJxIDF8kUKeqopecChbyWOmcV0RtPGlsFQjfLkK6Siw6RxClxES0
Vp5OyY0sZvdYyIa1GOmMTNKRqLRPP3AGfycD/5gE/HMMNVC85+v4HwzhmablW+4HKH7MbL1RaUQe
BPA6TiHbOCed9LaTV+ZL8Ptr/Rys/a/X+hBvPgFD9JpDXAEBhZtJIIg27BmXbUvMyuBHaA9+f71f
3ptNfKOlX9iGjyHHJWNIM8PzsaaXQdfa92j2Vp0lbn5/lZ/nOfx9Vy5pz1xCCMIqfw55RauBMPy7
Nqi+45MAbU3wUALOTsNqAIcxIPh+f8Wf08+/X9HklhgPrtvCdD7OC8n8os7TBJI2HskhGIi6QOL/
h2f3q2swtMnBa8Xm5X68Kx5oSeiOvhoj0hdQQq+sUbv//W384sGZP17iw3LwEo/sD19HxZwA6ckt
erJVrH0evHvRmBhrH39/OeMXy0E4Pusc3JRl70KX/Tjjw6SSdyTzivSDvVnk2jaCqtsOO7GFIV85
V4O5WVSIcvdP4y+NS+T9T3SXB39GMoPhOrZLpunlF/thuIhttEuWM8WwX0dbd6d2qnnGKBV2B+ID
VzJ/+cN9/pw6/H15/HS5D5mlnT/nEzIPLmdsqFA31nhKg2mN8fHgp38Y7frLe3PJJdcpCm3oxo+r
H0ynqWKkC9tmL45ZmITVbgyx1p608O/IeejZX6eWG5cf9vFB+rpLwitwFezzh4th4oChgrvKjnoA
pK5tiw1g5wGOa+US6bLJtn94lL+8oH3hRB1Ca/WP0wo9Z2jnCe1bVgTzRmxM6MAdGQQr0W2WcLxO
1m74hyv+Yo8kN/6fV/zwUST4PMnPUivtCkJpWCeB24RZiAOdN1jTRD/JcLlPN396tOaf7vTDGiX7
S8xw/Vx3QKh9T5IrAo0gXt/skyw4Pnur7CrfRGt524iHbiXv0/CPt/7zzMa/1u2Pt/5h3eJ0AbHm
V9C3aqPC6Waj7p0tqN/a2GlBTOu817n36fY/eM+/2Ip+euoftgZoRW2K/r60Fci7gfztUA+ovkhs
ONhr3jff62pwg3zjrf/wyi8//F9W9Q+v/PLL/bA9oJ/46+J0COtlDZmT5Edkxsf0gCBnD0ng3CEq
jEOI4j9d+k9v/fJKfri0M7hjflltRMxh/D/opzr4/qgpGDfLvtn+8R3/aiv84R1bl7zlHy6YlkY3
NXxQl+0iv2qDJNT38Fb/H9vFPx/sx0m7rgQknXirf9+df0V2b8ByhlLceGwXf7y7X368jukQFe0h
r9AvO/MPd+fHXYqk6Pt2MYRz6Pu7IozXlzs0Aitdmw/icNkX/x4H8F/uiz9c9/LUf7hun7RNTOm9
Gg+s2YCuqth4YbRDG0koR/Af7FK/eI02WgCLMRWeYQnx4XtRMarGkngSfWsdch7rzEK93CQ2nj9u
Tb/a9X+62IfvYyQkSRtx0f7wGvPLfmCt/C3q6f/RIqW4siFrLOHYaFF+fpyZ0VlKJ7FLBsZGni+L
5q9F2h1wim7+8PX//AnikWbUgEshZzho8ikhP3yCuVkxMhDJ2MT5Um2SDckA3tF+9XiaaPV2qvrD
BS+//D93m7+u5zumMJgiwmiSj9cbPanmyneZIAA8mF1nM67t8vPvb+rn4vFfruF++MpL0yLRvOAa
xtLdFxo9XRRJ9/H3F/nFjVjgZCxAYZIDb39YFk4CQEuVx5ACgmYSOkbiEzU4yt9f5fuE3Q/Pyybn
ijEOri8ugfQ/LwZcLeSWWNEqOWIXWYswzq8q5MnAf8wwqElZWDGw9U7cwpqFQ7A899dpWOqrkhMS
UHjnlStU1NAQRNH+aRbtzwfH98fsUFbyGl2UVP+ydC56b6hraBHkFI7Kb2IQqBWq6wyLRKGTzGs9
/f5h/OK9Oi76L+L6LZuB8R/2mVo3C2u0PCBW8lPjI9Oq/qv5in/d0Y8XuHwsP2xkmE0N2GRAlhx8
ZnTrgXks/e73N2H8vEv/60U+lFhRjpt6JsVqCQgtsl+a4181xrRzjlgKYZ1uxvvq8Y+Hwy/W608P
7/LnP96bhqxn7r1V/tQ+dft+VWymXbuFK6eyc78Nt9X2fzIm5t8OkvhJFHndvFf3Q/f+Ppzemo8i
y/+Fyki+hH8vjPw/3f9l7zyWJDfWJvsuswcNiIAIbDORqrTq7urewKoVVEAH5NP/B+SdMbLISxpn
OTYr0sjuyspMIBDhn/vx8kf1x8YJ/vxvzkiX+iUpJThMhxOE6231S79ZI135Cwd1R4aBDDlY/6Ew
xvlFcsVz/0v2LtgnWQP+Uxgj1S88511lK9t1eRB64b+xRvLD/rg62zi4OGigxAScuTl9v7s2O783
ixUMQMwdsu9t0s3nxV3UOaxryIotjRMgfGtZ7svQWQ6iZkiu+rI9m3QVr23KQNKvF4htc2DlD4Ob
iUuVieS+bVHyhJHyIhpMGkD+5vADmxWAVYWFHYUE/hxA9PTLWygSCUB0q773ZQUVth6d9FWXw3xu
C0EOjvE+2J2RwajlA37AOJ9fjM6L53aEJKjbDPR3Gq+vVQ83G4E6vHbiBSV+MWV6R5lSeUqE5bsk
ExgkMKuHOt+78XEcAXaXVdneJUxGMbHjmgkq+J27tCvEtQqM/WrEjB1jC443dB3YY/PRx251xBkG
MSr0inkX+3l+8QJr00QcM311a0H8xoQTrks1U6Bh6XwbA5KocTQjfjtvkgNjreWuymAOryuO/h2I
hH5XMRHbqyUJflpi6m4bKrweCPzIKyJSpBiXKjgkpu8fLBN3d4qgK/lhNZbk1z3Jm+my23XN3Vti
FSM87S49NKA/npQHiyqxsfgkuqicvfF5hLh5K17zLFZ3AjM48Y8s6whsyK1IdZ1acYWlpz1pXXQv
Y6fa2xy7TrrzxPKVrGL/XDZLexpnOjpsJ88ORZPqtyFL/eVS4ACvwYJUTBQbq714YqIdhKt8X8ai
/8AwP91PiUivgsCrPpGOCh+0iSW6iOxgPeC03Y+w8j7GfjtesM/Jlykok3vSLuZ+hlH4mGov7cjC
FW7kBmv+wbGAlZOK8+qD0cb/yecMjo1DNOGrVNXpS696xj9k858YKFabUT8mLkRve/iZwRkFDekY
4OqJQcDPJR2Ca+lZ2GpSL3tb41y/bZ7dy9C0XJdk04MJj+fK7Ckp23Cn7Xl5CWUn34LEywHdQ3iL
qjjvvjlLDtkYCeY8SYdQomu0fY5JLhKrzAYT5W5tPjDFXd4EoSizr8OBWoRhTa5zheF+FuP6rZfB
TCoo4JXdpOkfSn+BtrgMVQjokNoJlaUE2Rpp5oep8xO+uTSAN5k50wSBjYEzYX7A/J6Tw0ix2+7e
ckzS72uf+UjU9Mky7JbKG81ejlo/rEDj71suhm/TliDjh03cLF46n/EPuW8aFN8l8Hqb7thKEg+K
neBH5zvtXVdPwymLQ+Its7GOTAVpDPH84sBoRsPMs9RrEqPdW5WZTtlUMcZsJg/rjoURAppVGb9N
BuPIgfFwfAefRJ8UPNKHjNKA14qqkxMu5PQqWWhggrjoumflT971Mm95gbzMSvSKGYiLKCTQd5W1
+My8sP8aQ1AZCXXN7QGH+vi05HZ4EioYr+EY8WHVo37oYaTSrVHnFEp5YuUwYxP1GPx4PMRz3J7r
DPiILPvukIPibeGhh5wD8AifwlAiTxQjTIH113KaznE+xgTrXnNhxud+sebHHFT4VVfRZDJ7TnZq
mnpFpy11e5AtTtTFc/i6xrnpP6zz2j2nwSh/hgnujdB2hqthiHG/2vYPINcveUW/zurMfL2qgWC6
1ENkYTPBVquaGzasNBOAKSHdk4rLICvSeS25Wq1TyAxdXB3ZfgheJmyPLd7ly8SSbUe6lMPWy4Ml
uLad9QOpFvCnmZQYAeAUAW/0oerb7rOnYNvj1x8eCrZ5wGtncr6A1S5ECRHC8pQlbxnU29ivxZMI
qYTwsUY/4C8TF0X59kNJD/rJVInB/le632v49xw7NFPQdqgesItX+zYV9EKEBFoPlaA+hZoKTG1B
0F8RQVJ4vhscgdOyXhbHiGunLuEwEQrsvofb2M2HoYz9qwSyVVODfsw93Pq+CTXRL+C+a2JB2QJ5
c936OMSg5RRQa53q0GGN/6KknA9+K2e6eeLsJpgNu29oeM1daMqkgAtikwXLsSKmmKvoXTA0LlxP
YxNf5pkiCZ04PgBDzxz9VoQnXrovwXk1ztM8FvBxgU5jtBNa1TsjYQiMAGx+EKpB554A98PWzhue
uj2xOhIxZfGlzrN2OXNW5CwWptkmAorE2IeEWoYLHAFrjroOZrk10yyPWSoLrnFfJx/qoM8/TwF+
LGZ+449uGNonDM/lV43V9I0gTbrs60m4JX7fvr0GLZ1eSdnj9euEfW/rMLlyLGCdu5mB7wfKFcVN
F8RDA3dHMlgmVI2VNaguhb00JE1TMRDb1l3PmW4u3ihkhEU7Ss4qcKNuR69zDs4qMVsGdnB23RzK
cR97fBKr++B6et2lwWpH+Jm6qKyMd7JTBorx4jUfjApiejpSeg7lsoXEgaicumms9lh9KajN2/Vz
IAA7s9/5OpbAB7QZjST3vVEnumQ6L1ZFd5wa5PNUwgcY81qRJBPyEHbk6rg1rZcx1jmNQKIB8ISn
jX4UzzPeE/RC6gzi0nqYA7e8bm3W6xSRHVh8UrxV4VwfDbs9MDw4GAdRdhe/qfoPgFGBRDtp50Yc
4Jwv1jxg4E2ger1ghY7f+sGFIB6OxKxWr1b+gadRdjUB64rUSMaTw49HZ4QzPAe1VZ6dzmN3AN74
EYbC/FnSkPStM7a84xMs9z5m87PW4LMwfvsPytgMJXMsuckubOOQSHxKVDhLnHU4yNph50RG9fva
CX0hdrGCbLaUPBa2E5zaJsO1WUMkpuOuuWM0Yp1CvvNzi3HwY9CHeInnwtxWE85rPc9DpLJK3LeT
39w3yjE/nNXCcm3VGYbSzDM3w7jUj/GcrtezdtFVqWy512nAHY8Dg1m81alDo8v2Nhnz8gdlmEC8
nQD/2por3fBoVcSWuyKQdyDXw4hYEVNntxg/wa7IHkMs6ydKT7JvuVDLXUbwAgITTxLdZIp0aQYh
dSWrSHbXL28oVg1e2jAMLtU0zB9m2Da4xY2XQo+Ip5zggt1AN9bDVapK+zvXOhz13FW0RLEtuEnS
xPs2NzSQ9KBW7hgEp97OVl5HQj4pv3aBWt4642cHhp5Q9nLVHOZxnu+pZ7TPANJyDO8Cb4Dk476j
LdR6CV2d/8xyMsp2kKzQ/5T3WdebM9Yy+tFJbOvrkNjDh1y4I44uGI5UIPhiOVWK5OgWDbKuLWjU
POn6YXn2Ol1/TdfR++jHK/GMNEWkAGEplqukmPRV1pT1icq2+RE7snvX2AmsDacMMeqwfqzfCG3q
Y0IZ2CfXDdvbMFyKQwlK480vJjHuqsZFEvbSaSOZcqe2Snz59Zz0r4J2/28eGJ2A4/Z/PzLeZcmP
7o9Hxl//xm+HRuJ0PNo24YCArODoiNT026FR8D/8kEGsZ5Oac5xNu/xPoM6Rv1BESNrOITKCpiH4
S/85NLr0jzIFDBWFgvxc6br/5tD4ZzmDl0DQ4/fbsnnvZ1RJnY2+JoUuyXwcGzfMTqNrORFLG6RI
D+7L7z6Yh9+Ur/9uGNg+BMwvcpN/2N0xZ3yncad4y8qyq6NA+V9FVePDIi1+YOc//YPyJv4kbwU+
Y0XG9kIp5Mrw3StVqvdTGKXRhFP3srD/P9SD/oSffwAdSSrB2iw1ZQsilMX8VDXBh7L0vzcJm++4
gJelOxjhLQ6PZaAhLGALQXlKX+5yRybP6ZhQzgJasKmZ13Pg8vawrchvcdzc2el4V0hsLP/yo+MN
ye2rJ1MDOIYK5z8oQHUSN3286ijPSXXAktXs7XTFiZoHE0CRf/ii/urjk55jkwN1eaSLdx9fYrqk
Sikt6gO6fYBIUA7iNGAk/YbOBIcg6C2ObHH792/R2aTdP8il23sMPAeyFde++DX6+TuViw3LCr+r
wCvoomePVXgVSLuDUFTQQkCLL2JlkV6hWZCCMEVxmTLCFn//O/xJaNt+hZCCUOYwBEzlO2HYTJj5
NUCA2TLjaQQb/pC0Cx27c18f/v0r+Z6vAlQO5VHZ/ccv1EYeyEYIPU0qpmOzbDODuW4GeBvl9A/X
zjthiA+SJcgmzcSMXbnC277t332uYZ6nkzDsvQhh4vEsk2NNsgvqgV2UeA0JFtK904pbhmv000CX
JRr09292k57ef7PBJpz5YvOcvA/tGjeNy5p+wUTSbOgkbYZhOch/ewL911HWX313v3+Rd/rXEMa1
SoEsp0p89wZc06T5fja6bv/hzfzl60gvtBnSMXV5P8Ca82m1XZlHCj3ssoW11sXxgBnF4envP7V/
eqH3FyMVydrlLrRFo6+GAujkTjXJuA/71m7+4Rr5y2/od2/q3aiCcBz1RbxW0mMBdQEDXEvLcMz5
v3lHmxaKTOpLe3vHv7sSwVMSC8lBg1EtgFuZK71FZ42WEdvt37/SX17zW4QdJdR1uan/+Eouae1a
cHstHDEbOq5GChTn4FXaMSC2q9U64aL9h5f808N0u81cX5BLB9Vsvx8ZW9xng3bziHFK/QC5DXFq
glxhmhw/Mt1Wf/8G/+oLY8pIrl76xO7fX4VDgfQy8QYhuVDZ3RP3rPqsvvzbF2Hd8NlrYFGTwn3v
gmu6QdpQ0MHnwdst6Z94hQw9PP/9izh//q54FZx2m93NDoXzbn2qC0GACAqgicbIxTninDnitfMe
fw7Flie5765IVAM8Hw+P7b9/sG4vjnudPRir3vuBbZfPduLyFmtqOQLrYENKLMqrv3+Hf36cchGG
juczavRD9kF/vBgJeDcTxYJchB5HSpfAUIa/10b0myCm7gPhf/77F/zzpbi9ILssCuRc3/Xf3Wet
GAeEkRwKln2VOQ4SSLD3662gdD38/SsF79w/vBnF54c5jY+QF/2To9ArUlmVdAQQm6j8a95eUexG
qQgbCLcmRx4yiivOIUNdqgxDD0FSwkUs42qY6GqoyqeJVkA8gt3qgE2cEnmxbDRVgwxNznPW9aNj
hvBG52ANBhMYE7lo+R/TgVSB3zUf7Gpev7QtcaMFElnIKhkt0/Cpjc0Z5MmLY43pPiUJAzkwmD+W
yyzvvWp+alvxCZIW6GVmNAenEPbJSxM7Krf6qzzWzxwJX/3JdamL7aAnr9xeDxnGBlD7YXEH1Xv8
kvUkkUGaxPOPrElCahvttol0wTz4WMQTxRJmhi7Xz+mwU5JRAqpRMh8QM77YDaVqvRNMF68EYR4R
RBUUXBFmBP3T3Ht2P4LzFfZybIwnb+TSUjqJmDJxDp8U6Ny8X6ubmrqK0yBSikFbAbWq5Qzoencm
DUMSx82p6/xbEwfneuzIC86igFelTmlavbjCJ1YUTvlVvMqP01AQ5EztZbcM0HXCQZb3nVdz9/We
iWBTD7d+Wd4nawlYtyLp1XbVMUsSulaq/tZNB32Qk3G/hFa4Hs2gX4K0eJWd/x1l/EkMjTpQyFBG
ehWwxjMNrhbKX1t9q1Cb7inaaK+2pwV8Q69cwVbI9eh0zXHkh8EbGV6JGVUweMa82Q/sHM/hnAU7
qPcHRyzlsaVWGTkJFWAfUM0Bm834T12CYj4nDlWjI8ls5ZRRo8SDZqdPIZm4A+yJHiioSS2wWOwV
Qg6lajLD0Um7UdiQO+6ERRKyzQIJZo9RFL0V+568H50NVM5Z+hFAx1XgDw9QMu2DShwGRd74oQNV
usNBfrta6V0wTczbYGEcacTx9sEkruzC/+TG8kVrwrPrFJyUtZb7fFnv2W5alLdWE2s5YIUnsBgd
eFlK2kaqbA9DmX2EggAUaGstmAY34JVldsqqzL1YVkLwvXny/Q03HZL7z/KG3s7uouGGMAaJQSRW
vU2oVQss/f14csidRsKuanhxcC6K7mtT0UDirEsNl7d8zQaipHF3rCkVPIHanU+DjMfIi7WKGkCH
dzMczFNaFg1E7pJgklTW0Spi7xLmNgTqrH/OHEvdB04IWTKRojvgdf+ajv7PVrn+Pefb+bCqBqei
qt4Qjqxj0BYQ+AMnITUIzLwZtqJEn3IN+OY/YtrhaK0hB8jwYhNIoF3GhNutJSajZUhkZZ2TH0ka
utHgrpTP1TPxuBjxro/VEBVuSa+CF1v8GwTKqvxYDsY6T4HN0I0CoWxZrR2lZ1T1WsO3MvF/oB8H
RL9RbsCgPfSDaIB1eyUehmW5IHJ9WmGn7E2fflHNCh/NJB9JSHxYc3E/Ml4EA1EiHE0tjAzGH7s2
cdTepri5nmYSKaDSoiVNiFEiKAN5MLddSu1kEzgjCZ1uuINq+FOMo//QjwHt1XJmsbDIkgYtPeJr
TSXMAOUCbac1aDu2/ugFNol9OnIeGUa7r6ug0pKyua/Ih5o8SRfsUhpJdpZFj2C7ukcdsuMLFver
DoCpgKXsTxZcHOq9w/IeBzfQR8HFmC40pdpea5/X0AM4WzctoCw96fbLxIpwrFQA8N7p7U+qEFut
JQSEq4rMwxvNCc3rOpkGaoRic6kF0z8HFCkRR5mAw01X7g9YgXVOU7XdYyU0bns7O3n+5mPyPreT
qX4OYd3/dOK4e2YSmV7GRvdAq9sS8PZSXwXhEt/NJiZznGV4a1J74Mt0PNHf+oPCwozmL+kXWCpz
Lkwx/QQqUK77YSUIGk1tXhNdKICZqCxJP3pASiAOBHQaaGtI5FVa6MqKbNeK49sqnWhAbdqUZxAN
BdQLFPnnlNPdK7aBLCU272Xjrq4Xk6RUtIUzyxzRy7m8Zfw0rBBnFIr21TLVuX6Wa+6baG3WSRxk
rHLqN5a6Xa6q2NLlWceVpMcI0sSiTyH9esRMU2ayzs6aK8/sib6r4dgvC7D0nW5rW954XBHx5zwx
FglrCs0oOKuhhH/0BjvNPvFBh+mlMC6o+JDJAVeqZ03Obd4JfyLw4mbqztJQzRO5mm9eSdyLKwY2
GJdMDNBZz8ixjKCHlF6MqXFOyMTNS+UX/RAFpR1zkHW4v90FgkPTt2VPIe/cQJXRikrSGT3haxwr
mAGo7mSEkoDBZiQF0IVzJhsgdqvt1GipqVNQDcpoIr+WE/z6qO6TmFEdjyX3WCw9iMti8ehK7frJ
MCrOAeXeSXYIlIKPsd+fpnldrU/tpFokauimg9h34KBoR6F13bqN6Wzwv7SebDyetGqeD3A0qsdZ
iTB9jeVEOc/iJOpV2H0vorFxgoxak1q05OIWHTwkooEh1Reqq+BeFvb8hioOCqWhaWdisc7BQSRZ
pcCGFsWGSe0lKtvOH6Zi+FaHoIL3hpUjqKhjURX3QchCAVmfCvu9bkVVsnTNiE92n5QhNiZ3+B6y
zI7sMtqMmXMLm+d5DJlYXGSj3PrGX93wmd/Jo1FYe9ytMRyaPNJzU2UXbTvJuFPUfJPSKfJwujJz
JrFDatW7QA4lLUbgX8r7wdgpsni9UQbnlL1HspcJS37kQeLdFgsZ2j+HMW2xVhFeeuLGClmqXXZ+
Wu3SWXQ8aERFxWxaOKPzYPOP9UoCsbhPrKDTLHmTV9+6Y6CACUDjzSFZd7Sp8eeYIMdVGScXrwKg
tJtDHqVA/ERujoky+cdGds7wCLJPMUTioRQzEugmqE39yP8/5C4k2VvRM3hAvoRKC7pOtqsi0F3K
sRzf6JIF7RLwbICQa7lvkKhzaI2N3f6clppFzhVl+31oaogAQZitxR4eB8H0BKXdOWTc7WC9E5tZ
alws/N55YT9XVeF9XsuaLV3GL/DZ2LBFd56cGlp7KBqGopj6/n1r8uonpKXZvqI5bTFEysBf7oqk
o8+9hLBEU0ba0KxYdJl5dCS4mYtWYFsYK9nbCAokZZIz8RvX1lDzwmhMRVkaeMmtagMX2rdHRxDc
mmX0Ig7XNuKZn4/FD8Jabf1mJcyBmY82YMauOSnM3SN7pVa+4dFRRXYOAS1RySnWfuE34RHlDV8S
7TtgNvIAlvW8h3k2OM2V8ofF2BDPpoUdhF4z94vJ8qI9rX5oMf7zmfuPwMqQjsgxDwzfqAWEQEAn
3yaNTt0rBSxj/GVw3Z7C4akK3XM91CqogVdBKKMWstVhS0Wq5432j7k2Tno/ulXhelfr2izBTZiZ
ePkpRYMdoySWTLjO6+GorZZTr1xANlc3RZVcdR4xbUXKPlpBfukjKb9a9Turg6CI+cizEmt79g6u
ZEPErsT9PtABqpmyjEvxEJCqU/tu8M18quCC2Fcxn227hzC9BjiUrBZesL1CutH5Wsu9XP3M+djb
q8hOxnKH8Se7VMaubBM42u1y0bbBZ6k8+7WXVeKcAh9nzy5fRwD55MMxXLg0FwcHMekwOzc5hrFN
QnZbeW+8TDi0tXiN/5DGOTUnjPuGFXpxtcgIXiVhxpZQTXdTafgBR6c3ICvDvINrawH7Cj/la8VW
FNz+mB5q286Go8eS12AiUuT5i3JdtzPA3PXyhc7IOr34q5zDaxFz7bAXl46fRG5lEvqmJ8pmCdYv
UCUHMbjfaAiaqSKdw620IgiW6uhUa4HPBNjAJ4aFhQSslMwc+XSd4+CqIXFX91PORPa6n/Ig/ry4
IGT2lTUzt9MU03EP0Gvk7gbHT2+WSnWCgYNqxTWRUKqLE9lZ6WHwtCOiIStN8iqTxWLdphrk6AU5
DGnAP+F4JrlHgVVPCVC5uW1Ef+L8AeslsAT9vUmT6fBQBgQXieSGbRkQ3wr0Y86KURCenvSdze5D
o+h3riZovKwBpJSdzHXHVI4U+mLm89jS1AIyvUsbHvimd21mcQ4gp50dmKzf+2Uj4aibcqk+8YVm
QFVpWAGivKPEy2p+tGSm2UmUuk7aY8OIAttv27IQpfN4rsvR87/CIMx/ZJZM69cpHzF3MBE6JDFR
xyO6XHWLR0v/gwTobKr+71Ra5gpomoqdEZBFJvnvVVrKMQNa4qg1uiRnthXtSUU8DQ6EEsT5n+JR
f5KvEK4QDDjBBgSk/pSOylg+alTxXTcjF4gp/pxBTPhVmvj/E8n/JbYo3X+fSD7renzvYv31r/xn
JImP1WXswGSMhcf+Ncz420iSueOmXMLbYk7nE9H4PxNJvK9s4kOMr1hMHZQSfoH/PZH0fsFL72Ni
9ZC9Q/TafzORdLzgnRzIiEtsEy4moDYBXPX+MgzxWOV95WV7YJFFRK0GIDEHFPWSdEdXV/tUU8iz
jHrCeAaubelp0O1y09131mbjNNvIyoOmUWRyn1X9c97FMQVLxXVhOI+n+Y1rnKPqeqpahEcrVEBv
c1q9daI5gOfXcPNTNtgoGac5s+pooB0xGyz8qR0Lmd7YiaBprAilt0rwcfUITBGGDYpus+IGUOUD
2hbk6cFB8JMDFPJ0o0Lmtns9rWxf85j/5rMPpCOCJ5FHPWBVpeeiYnlQDC4pI+Cca1vzPSPO/ZJJ
L0IIwEy70DPjxCAZ48y9Yr+X4xMRh5gCkQDLysENQOqMY0U3upbAnKo38KkkB2znU9pz3sxdfUjA
rWWp92NqYLfPlPjs+pDplo2Z0xrLPJI63MEdpE5mkucygwvarlB4hGxdUDBICF3htUdGgzBU8guH
SXWYEg6HToPnRICxSAKH37995WF/B1PH2hkbXNWA1WXXDJstoXuyarbec7VwuFzvwWtLtmmGmk/J
d7E6IBiCWEGIhARhHFrUaVfb6XSFt2etAAQbn9yEP6wHk464m6ZU7G0QgavrJzvfKynGwF9By0tO
wa3v8fclfXT2CjtB1/6B7pHXNk9PoZNR/kh8BYWFvVu2RkvTvszgsXdDwdRjmqwfAkXFMtWPasIv
WMVsvDx2Y6KqWMVrn5NqAZYNjtIE/IJSSN6mA7MIDS49wNF3IjVbNLjU493Ye9VJklDvLR7QwYbO
SvCsRBwsg13FYY+3qKOi7eTOsBPZNWakBk9+pGgLVyGaF49dfuWl++TPh2YM6L/2JVAORQjByTja
wrq5pB2Ma+UidQ08WdqqPrmwFg/+1H8OmwhtGoLEDAE0z3z74Bh1i8pAjMFsJZGD4EaJXw0i9VWS
zwEMKNDdXc40u3XtNcr0J7hH+5m6A3JBbHA964NdxLfaodYGY/etNvT+cpkb6pPVXSxWkIlpcKrq
1XuqgGsCEK9zvjZIn/0y7lYfGxPfTL2c5tx/AvCacR9QLTna0K+5FnVknDWIWgnhXFfLl8GZ66t0
aU5c/h+tEmavPZXcQzxX1xkKx+hQPbAWBGtn8dEkhuNDVXG10z0UQ+Tb5TMdIwDsCeB/gSjKpaXK
DxjzgL/w3ZraQ63yKQhJTH0WzpzuTY5SNrf6JPDV7hyDT5Sd9r61uOCFqj6rcWNDrhsTECFtZCeH
f7OENTHR6Gqg4dNR6eHrhFDA9rMBK9McmbJ/49gG6jqEQ9nbM5tHdaM1bjkl+8gJFrN3RxFNSfio
+LG0UY3cKGXxwnykvYJTBRY+X2csndZVlq3dod3QRZg5BaBY6ug8B4SLuktGkAx9yz5pFlyPbteg
egHFOZOBY7reHL0WjIumsNRxvtHYNJyM3511KYB8gHBBhoAZJNoMPgZ3rYdTr7U6GZmFeiWAGHiN
ffUIPhR6vWaXUDn2tZ36r25aVNiQCVT1W039VJyGmNFrES50N3J59xtSZL0ktCRzP/PBFEFZHcZF
X9KYvHDTrQIeaRkwpRMXsY09q5zGD40KQnUv0i51vVuLG40iYDZ3qvw+b1KaGyzdqYWRocoGV1vX
yJ1UK3tc9Oj9Ao+UTiWJpKj8Hax2fwdI8TFIsk+mviXEV51onfpmVuu1zvKPY0B8CLvgtfaE/ZRU
qHUWwLa1tL+BEHypE5TVbakElunxvnlv4K3GDOmbOu1Cjc8rp9hD5mzll+CC8wJCHZ3FAx6bk+vT
aOkv2TmJP/ndYqhySc8NkNFDzDzeSH49D1DtIchBTsaodzzcsq9y7L8nipOKjG0IzFZIs8a4j69a
K4mEox+HVQ6IBCDEkoAirxj42M6F/RlBln7oHPuk+uvC5pPgTn0J1AS0T+/b8Dou+mcT805cbzom
efE9ZJ3emZXZSYf7dZeNPIHc6eQj0WPRw1I9wsuPWcXCglqi/lPJJdTVaImUaFWXqWk+DzoZzzMW
uaAY2RNDIEWiJquRpdyAnR0358acXAkhJW7s79vPEMtT0ruX0OEc1dggFCYAhHfl1m+cZsWplRXJ
Ob95BAGXP6V0T1x7w0xVaeg8BE53CuAk71YncfeUegPxXIArDbBzcrLoOwNJPqL/iSpbUb8UpTxA
IhKENLD+NBWM79I6wblmeBOzarXCUxEeSo+6I/e2NeqrnRXuA716zlBcgXsDGTDqe5Up9Ki0bG/a
+CObhJMJYEzXE6GWHEW6nDgEQprl2Ldaj9ylNPJ0d4PTP67IFXvUtnQfG4BmMAfNuH7xM2j57Zx/
thr/uoY1SEV7d0yq+rotRv/szbjgNY7ASHny2WU1iGYfEFmYUqbbKUpPxvqAqn2qLYphmbW96Xz2
ojbeGiN8f4MjUlRdZcl9kuaEUprkbtHTmdN9t5s3upTOX0tDjVFKJWA4l3eOBMqFM4dyd4XTKNHB
HXYLbr8BJ6JXI7fXRe1BUV8E1yP1xE6BodYurs1iY5SaQoJHiX/KNEsz4NJ9TKHfgN2TxMtyWzW6
pReDvUkz0jk/7qtRoDJght7ZS3Ddr3QSDTlaFc7OGywqex1s7mC3OOWatb5VDVeWpEKd1AugQM00
DI8WfER/+myoeY1w9PDc1gFFrTDDXB+tiOkAQdwmYLrC9OohCzwGM4ZDJ1DIvFH52R+GM5Vo3q7P
5DdcXWzH4CQIZPoTxSaPq1+BCu9fHFoTd17ANrOZGSCQOeAIRqbfA/QzAb4iPRJuZb0JBUF0SaHL
RUGj80hAPDcqrI6zv+q9cvElS8pVnkzODCez+n3Oqf8zhEh6gpJIttBMYPy1frSsM8m+0Mgr6p/G
/dqj0Dquvixzlx7p3mupVW2gs60kieKbMaaDJ4NLTbAg/zQNxvkAHZHVT4VfvEIDAd3AWA7jg6Pr
dg8jzKrjSh3orukSFzyax4mPGFeH7sdyGFDEVdBqLowDXs8vfjSSyVhRVly8NDgXzN8iOk8BGmQG
JJuUydmlsy8UVXgMYvcRtliPncgB5IEVCcIzPIDubFw1gDemV5dWFJUyVkErfFri8Al07gtQVGj0
m3iOUYLxTNGAHEevQgG7SAI4O5zJXEYAeqnG3tujOgcQ6s754i2nfhrCnZd5Yu81zFjoWzvzN4ed
S/lT1Pjzh0AP66XLmRG581VJXeqBBAhb8y20ZWB00KPuwDBn94sYRqwrqb7RWqNAwFFr3kLiZ4n3
mdwWhRfBgqdvO6Me1TfWT87WDWv1txa4f7Qky81kl07UBdOj1bEXt1dqft2cPWWj1CknMHMzCLIc
RRisUT4xMKPB+FzyJ4GUMWgc0/pS81M6WKQRg16UCRplsDMpyqGHilHg1ta5ktWnI3lrAJZt5IyC
kZIz3Ah/3BJL8VedANKfAMkbe10BCD1TtTLsU887sh0njR6wnOuKTuBOzPsppuYoT17pVGSRX9NX
qlhjCkuKjyzbd6W93ELeesoC09567SFO2S21CNb0uebdsVvuEz3utDVlTz0s4A+JQ+PJ1tYqNIpP
wIAEbZo9SUNeAB8W6nUBwamm6EUlsK0EQvVdx23ghXdydftLP1Ku3I7hT6QpeHGq+9RCOcxtPOCh
fOktarpNhq1m6CjuRj7gJ8z+rqBt5QGmG1u80CLqv4zFFwmql/WYRhg6Zt50NtwkiqqsZQXRxpry
6MnkkVgOpx6LGszMHOuWLzb8H/LOYzluZEvDrzIxe9yAN4vZlPdFFkmR4gZBiWp47/H08yFLzZJ4
e7pn1rNBIA1AiQQSJ8/5jTPKy1zty7mckZkfw0e9kb80TUCdqNMvoMLPZaRv/Zi8NepT/jxtsoZi
OawwQLS7jPuN7MvWo1e9NtT0KeSa0/JarIPG2AAYbedKtpd6Cbk+lwqi0stzy3iO+2DZ6U63H1BR
hjNJhJf4yYpYgnUvQnO+lXFBznVCGa/AyyIbMFAqHWQze4l0uUsFDRwnkmzu3tUIElX7gvTo2g0C
UK+ajs9gkBxhYWZ3JiYHTWHxPmnsfjHkQkSjJFCA0Nk049Ep5KMK9neWxFQmWtvzFl4at8fOLY2N
XBcnULUJvyq+CUOqSEDiIeChIBtO+AqTfUj/7vqhf8TKEhk097uPmTZeL1J1iI1ok3NtyzKyibBF
INrx1B0F9pXpeMW+KDJpKZXNsKxatLKdHm3HFvUtqUc8uSahje1uR50O0btN6Y88s32uA8bPlpSb
o0MkYRmBQWhKhWehhQb6jtvGTdVHTfla4pg0azUn3jROe9fCyccPscADWGEhmkxq/TbFygun41km
vQ94Du8gDi6aoVc2QQZJwh99pL9INO6Dov3qFjWsfFtC2XO0QWzIeA3GtbfDiLDcBWqGjSVy8m6B
pZMky4cwxsM+iWFZIlG9QYJ7Imh1/gxz8on/H16cgKIyKpcUUYpq1zrBts/zgx87D+Q0Jzc/9c3v
wLr21Kv5XE7fv/SoyNRzewvKo4tWu5PKiKZnVAvVGq6X0u+xlyjWvo2bZ9DHBy3QH7zQtVd2AlxZ
qxzWNotNruqMkIgk+TGqCaibEgk8NYIYBusDCwTfX3kOu1G0CYymOxoDNd64UPR9jvJe1vQt6obD
3MRKbaZOK3DV/oDXRl0w7g6DF6xLnXc9Vn15b0VotNjsY5XmYjTIPXZD+yRhuwWVw/RJyTt7o9/w
K7B2ki+rC1QhozUwIrCI4FzwWrLxcaZATOaKjV0iG8u2Gt7HJieHXQaANgjs9LzSF0nvvrlYMJL+
TpduKb0hZzCtpBc2QtCWMwsF9aVjFe7WxJJsBvJ91cYK3GXWk8bPMJLUOozqpRKpRN3+3snfobmW
axS/75W2mggsF3xD1C3y5FRtoYflLD+FxlbQRUl/SQKzph6+HjADo64HmEbJrWY1egCnS7xlZ+XQ
mDCauyXEMHNKLYVVIx3S0HtCP7+byaqarfFNdPbAkAOEUlFijWz04qHvWMtKwyYYm4iLkfoecp98
Vsh08IFJDQJO/NPmZdkUUFXZuhvEGNiO7FXPY1HkX9N3Krsru833Wtz90ad1vCTxauwlnz1WFcTp
lPVxV1H8kpCTLZAcPxVlscsHf2OMFBP9YZkP9o/YSjBTDVHpdIcYPdGGP6ohu9lKKs926iY7/s0L
mJh8gVTYcGpdfk+c/h5PGRexSXg5c9y1SHApjrsEs1T0KSu1/kJF8akrNXJ6bneH2Ae24JhpRRmL
SxK5SyWTW0StlY3jxgPym98javezsJbSpeZJmNuXwZNB5r9L4/eSHSCf9nCKR7IlnPdd17VIPcrN
ScVEbzZGusf3RlqMhrpSIqdeuEkTrCXYoIHWoNEsR9rGwkWuqqWXKqkBm2x5gJyWL30HYXnfsAUn
b/iW+upXRcaEuG+taE3RmifBLMkjuca9l+fGOneCN+yW73pZHVeaj+pj7AXepiMiO9hasvZdIjR8
RJY6bn7E8P0EAGBlcDqH2FwHG0hpA1c3/MkbIzeWMQRHPh8dYC5YrEZDOAN+oPcieNbxHR4KmNUX
DaV2POojRcYkLhv083OEZ+roNeECr9hiNcrUtbJ0esFZswDOUC/JkxWK6P6hrM1zlPlIVnXBCTGN
C9tVg3t+U3FSmSWSuw17b9ur+S5S+mdYHEYOBRyvVgL5N+IoZ55gGA4CNtsDXsLKNrrT+4Kgtqkg
16HvGchfclPbNNiLAM2pdRjs7qqecp1B+mop8sTnIgBO8XJDuzMvCon008B6gPZ+7/EI+i3C4E1n
nX3qW5MZaDhp0K9HrEMIv8MdaLIvch8e4fSfoM1jqZh/gVt+V0h8QNwQcqBU9Yu4IvCR+RLNAnw8
MDcC6iWr/WX0m3Fm2/ee3p0HC8dC+8lX5YUxbkdSRlt+G/MxKDeVEh+SENs+qfRegD6xQ9rhBVSw
xE13K4F5QAmfA/EoZ2WjUh9mCZRIp6aKt4T1DAa+u5ilhqFNeFIT7Q9bBRSqScsUY6LKCE564T2o
Nu9s5N+XEFJnox29WAFcRw+14QVOH+jzBva52I+QYhurH+/MJiKKchEF6IfsNWXBOhiJ/gebfmMV
1x2BjYoVHbZTuyJv3mQdATaQMGuFF45vPWskv+dvgDz3UJgIT433xvLe/H7kC2g2F4dXaO17ePfZ
cqhMscNaMSKdsnnvbi1kkWXPLNa8m+xxrfoo6wk5mtS6bzQ4i7nv4sM60f/Rx/bzpkOhrFnaGAwt
kwEeXFsicZNluA/kXfZHCUTblvJzy+qOh2O6LYfgEcHK712Ae3nU5j9GFSI3Ozxpg1BhwqY9WSvQ
CR+pkxJ5G4AGMUelPoxWSk+2NVW0eok90ABxn5fSV1XqbegSlzUAI5M9mjs+DVJDnt0KHtqi0ufD
DpWDdOG2pcS3kuwgJpszhPWaXV/IFkhCEm+jFm5C54msKoq/8OTnsVus/L5ke2nkk/XBsHal/OvQ
JHtGpHntdlhzWCASsqDHZdOR8S3EEHkZDTVqZhhf51LYzLsRzV4tQeId20Au4u69BsWyL8nBKZKy
zrPwUWn5henNQSqQWBjj2JmH7lnDKG2Rp2QQ7fwuteWvWdx8a2oyYshh+qAW2QzDC1+2dfXIDqie
J70OqXxKczmBv2mJ0+eeQUrScXJMer1xGWTKfVuV7+h2hwsHavkMuWOUwbXuPYp3FoTOeTzm/jqK
G+wfwxH+dXJnqkl2sh2PZ4g3p4LSOQ+r6DlXzKeKP+sM6CAIvqgzqSg8kRiMMf9k125l7SYMA8Cm
KYL8EywYPy+lkR4j1Aba3jlojVU/OkDpUE/vWpaF2iJfQ5qTPV6NwqjT3pNo33kpnzo7wTE5xFSM
anyOHrPOrgAfEoCWcLbhRCrNVwTYvxuVvyjM9sG1jEnJXXlOetJJFKnJ4/R5QzxD4gIEMo+XynuN
hu8lzo1NzsYaDWK0BFpCw8Dq+T/zTgQyaF7CAYwYyYtIZk3WJDNeh1EnuVtVW8DP8NyKZNbk8ouu
xqCOvJCdR5Ps2gL0Suxr5Hx5P0sqVzzHJeUOvgAY34zLRsGIfGB/AJkt5NnIMNQyGiTebQ27ZJNf
BJn3haIN2pKa9Yvc6C3YNU0Hckt6pPfeSGFT/cmqDbITk7ccOYRCDsXiSrZQYhU3s5PcqOdOVoEi
qVUIEqkDwYK7I861mF/rI3+cADA+j21DAt8zSnMrBXuAvDIa60mLeLXKulO9O20WHcjnWiRgi2eb
6OVKsvg/FXUf/x/6Oao6FfT/ueT7lAb1j/f/eKjf6h8VgkXplH3Zvv/Xf4rrrnVfyTT/5eBsh9iw
TgIGkaA/qaiKpf5rYvrhqohQy0TT/Cj8WugXGaCFTE2FTMkVP6u+iv0vGCFI8FJeAMBLEf//UvWF
kvkb9kCnGK2oEDbRY4MUe2W8/soMipWwTBU8mH6wrB2NVNaeKL+osONGZ620pvrU6QUi9GNJ2D2N
yjY8VTEKpFy7jiJz83P0r669Tf6raxXnLYCjj/tAXuzFwY7jgjrCRxs4Z7G3psOnPvxm8j8nstc1
UxAinj6Wh9shzp1fm4FOkSGDFFE4WD9AoT9obIPn0tREHkhedhA21qQP9WfVqt8jBFfOHmKUig+Q
x8JqOBq74dXIC7JoivPcev3KwJIAhJhsjfoidkd3j8SMy9eHMzN33H3qemY5u7UjV9F2bYumP4bx
1I5dKroltpILNP4U+P6KVYC9t5W9aPtmc5YQEv+WR0G4GUI9PYSjj+v5dCBPZqFvwob804BoigOO
TtkhmkyAZ+I03zheFx3EGEoEEj5cfciaOLQr3HvtU1iV7crLqWb50xlmlZSeURQBZIpZulZ9ceRC
uqvRsl5Hko+aTN5mp3Y6uPjanVyL2p4BUYGCauc1yO4kJvj/wnPWWl2fFK8eT14u6Q8KwNylCsx0
Vfal8eB7eXf08uoJ8JC7QCrEaC9RFFY7cj1QYKpLI8f1hf9Hu0kRLrj2iYHpXUEQKPS2ommOqnf5
u4vEjXCF3Ggl5udU3AkgDWzD9p0d/XoQfTk+C78MiL5Wz9n0iL+5rZ0Gynu60sXnEhzyg+viqlvp
pjJnE+4/9BUa9W1H6Ev+oF4XUa3tFUVtdrnVtRtbKYKTQR12mdpjdlF7JPMNKfKfoxiQKgivdg9k
UF5kKhXusKvCL+Is/jirOim49t3OLGQXNyEqWVALsNoAzmusHd9t/Llod2lrrMG3eptWGZoFjm+w
ravOf7D6KN2MZVtsvF62L3nV4iQpJeG733c4vvrJKyhABUclKTgaterid4x+FJAPd5U1OgDE3CVg
1mQZuAF00FUeq9nJR2f/JFtldhqmQ2F1uDM7VGTFQGkPvsJ7w4jk48RpF/l3q+mPhRu/qmHSUSRz
Cmk3NVPMAXxcJEZppzXZK68n/6GPZpnq5X01bhVtTPajUZPP1yNd2YdIH3kLvAxw05mkbUTndTys
lG8mEhAbHK4ALUzumk0rhfbakL4jhdEfI8vVTvCDAJ1aOJ6BeSGtXASeTa3fq6nAGES2k2vAnTMa
/fWQTokQB8epW4/XTwDLcsTFgKl9DKpLR4kCJZLgHocq+CBDmXxHRWvTh03/bFTlacogRdPqIQ6s
eu7emNYR0SQ1yWJya/MHPLsjfhQTyPZQt0py9EvdWvC5GdGMkg9mpZrvfjA+6KOBpYiNj5lsuOEh
G8vkGKDqcZ0KeOUQ6kn2/MunEBTgAMTkV9kBeNufvi74FKCLZ8CJM00+WPL09fmFd2pRcsP02rd/
4C0XbyliIo+mOkG+o/SW7epIpS1OP7c/T/2l/W+nn6+tBiCFWNjqS+R/5Kem8C6FMfRnxE/CJ2xz
3ARxIRfQ/jKe/szioADnZg1LIkCd9bU/UTP4C2LUnq6AUUZOZJp3u+zjils/KlieRjT8v/oZRVoe
C9QEHpComsyjsu4+ANJNJOezxzbr/A147M6Ds/ElcaRgq9tusgKQnb+1e2oX0VuVZNWqDkjVwZ+o
vkhSsiUlNevG+qH3xvSOkBg9HrxvvMFqXgZwBhtqlPDurLp5SdnJsXOu/HNiVN4GuL4yV0qFhHyJ
eUrrkmdMYEse2tQeHpKouLOmfsD7/lJORndbBEjQjWziRH/jhNZqqEN1PbnDvSr1uQN8+eIOqbRp
m1Kn4E631+rbOsyDJ8/B2a0GsbpwUZF7BXa++IenzwYb9wuukjwnOh2seDrYOiIcHsXfn74x1Eic
y2bwHiqRFgXgKe5CORpfwdaY6IiqxAy5q12a0eZTjjci8k24Inp1dQCYrVH6lp4HXtiVAnEEhy43
OpSaHB2SvPx5JvokO0HUa/TI6PzWL+b2jdljtTZdexvGJu2u1PAd/avbiT65Cte5j8OUoWfLvmm6
AxAN4xCVNuaY2ei91GZ4tqaX23CNu8LU5WcxVfX1n1PbkT3Fx9TMiq33TNLuwjxRnk3Uz5YK9pOL
0seJFrUpXRrz9M5uui2vJMgqHejtdCbHesSGpPF/nv0++nme1AernvTh9drbKDhwBUPTBlff1JEP
0jD+enByZRtqZrn91H+bi2W9fBBN08gOdZ+4mwAn3gm29++3E31Glp7BFPcbcam4sej/fBkGnhcp
IrvfZyjlj/HwyMcznCu2Ur6YA1mxgILzNy/HVC5CymgWRmA0AmnaBeLbVBvA6pQgKckUp08KaJkz
eXf16aM1Op72hFjGkwrI76xMrWlMtFS+VLeZ/6vrxuknfNzl9vM8foJofYzdft40dmt9/MuwY7O2
UR5gFqsE/hF5A33eG2q2SBB5PIo+cXY7RGLAi3EZABV2nfdXk/0e1Offv8nG77RqlFCwtmebhAsI
UGkb1ZzfX+QchhaSXpr9jooB6DwUGQt1KfYfmbKOKV0/ikYUkebNpcc8MCm/Dm9tgqpbFXpH0yyJ
Jz6auSsTT4Qddbtp1Ams8t7xhoXMSmWMhXrQdExLq1xWD8Z0pk194kz03UbRW5TWt3niDCWTC5j8
4NBZDtErybpVXSDwFlGdvB7EQNY4PduJP/vElHGCgYkBHCexTyyn65SpU9xGzBYTnQis7d//jq3f
ufLid6zpNntAkMaIE33+Hfd+IAGD0aR3ELMP9Vja97YVhscqcicbP1ZNwq7vTarZ94SXwbH46Lfp
J4H0sx8bw26eFSreY/T3VuD8Ml/0a571PXbfgtK5OHU8Ij5mYyjtfrzK17OpD/goFcfARDTer2C2
ivdYDIuDeKPFmZhIBKKDZtW5o+i83txWsPwqRqBZUsbGAx9duKStk+6LaeNBglRe+7IWgAeiKZMv
uq8VailTK5sOmgvnN+gTkuvG61gDJ0Febx8XdXXu1C6f1wh4fC/4E4Wu2b+i3xYubzNM4901dlVr
m1tL0yLQUSYP3q2da/8QcZn//le02BzqNhKRwOjY0//+pnhGS8K697V3A/4IauKBcmg+DmYV8FsU
7brWiQ4R0iX1X+1uXUU6peXguCzHwNBPaLPrp6iCTqn58M2HRj+p00H0BxOy2RkUMtK/D4jR3kGB
sgTJjIiAVG+zETvXk5y1KGeoyUvRB8rWwJX4XPVNddams6k/080BF7dpbgRg4Kw30b4Fnfk0qplz
Z1nBvuxy7UmLBvtuGitk+5cxpGbVJ13vHlFepliqop9bdXm4F2chqh3Xs/jj7DZ6O/M6C2FS0t3r
v3/D7H9bxQzV1PFjtJEfYinTPq1iqNzJ4RCl7vdoSBcKaf8J61CwZ5HZuCBWlOxFszBc0n+wiRbZ
SJQMQZPhTxND27csqLRcXYhJ/TRJzLxNF7cUTXFLZE/PsaolqyCskf3TyVDPajduTvle9IwdksqR
6LZynLC9DmhizCuIP/N0hRgnj9XA6Yuj9agEw+k6/PMu0CCxEySTSiJ7mZc2KeJWasqDEmZUDMSp
OFQSiIkERclpEGxSefhl8m3aMI34MvV/KV4Gec7tRNf11G0weKwtzV258JmOVZqi2EAUAyevzY6i
TxyAOQWQE6Y5gGgPuTyUWxM/z599t4m+U/+8g+jDwtf5BzUS6Bq/B6R8x7AYmWRBbNkhH/jZScW3
fAQzB7l8j+p0rPSllTt4Wg/SEcLVXS5R2xetaxe+seOsBMZN5QokUnxtT7PFeBgFw66zyi2cLemo
Jb7RrgeEYm+3EQNibmCq+qLOOnL2eRnOw2yUvhpqesnyUvFmZMiGmuR96WnoJqeQy90cHGCdyg8y
ADHsbiX3WORyuFVx3NvaJn7QEVHTUunC8kFLMEEeKt97ne7oRxaozPKgu150sTW/XJPoBl/fFcl3
kGXrou+Gl6BN3OUoWd1OiU33TsyIS7M7xSHJeQAbLFrT+tQDAzpYYtGC+U8ZQ/Pi1W3kNjFTQTpr
WOtiiapV91CdgUz0/oNeOP6D2jXqInDsCogIfR8z6r6IFkrvXoopgQAIK12prhssqqkp+gLq7qvC
IfinnEHKAWTmz3bKVv1eTBR9kwTRAg5FdS8GbvdKROYiVUHUIU+5w+EUsQI7PTVeT0JkOrOm0g1y
38ZeKbzlp34xQwxOV4qpt4uM6cpyuvLjtmKG6BfT1KC/3lZ0fbr899tWTvYPQZsysZZ+3X5Z8iTV
xfaL/T8PqGZ/chRBSTY0nLyWvkVVtKzJXWiwQW2wc6BYcHDky3L7ltit05/sV9ERAJmlQDJ9U4YE
rF00wocW80WfOBsDkIvtdx6k6a63e/1+/+sPDUILLjBrG1T6+2Q6tNbFl/Xi7hr5TeEfW/Bbj4eP
4l0OXwkOe88qdA9Qx3hwpBZ5DD3T1x448Yd0NMM9asVgRabRXumNh+kC3eUxEF1kXLmgw+uyqtK1
iFDBOzTQWWzoDlP2HA10HFGxwtzIU9N3/xwVmffbqMi8i1F5mvzpWiWS0ycUUJPtmPd/INCa3Pmy
j5jidJC89n3MI2UrWmKwseN2G6rlH4lSpXcxOIlFT6Ga/0mSpc0q1LxFO0U1YVtF80EdjHMBjmNv
VUa+NCrXe60saV7ivPoyji6UmiJbu33jL1hbfGq5mv+gRP3SQRDhLLoAQ2UEWbm/6IyQJa5BecGp
G4xzpABJJiVzzgWiSuiVcJYbyJuTTYm3t4EewP+xwGhTTLv1i5s0ddr+MkCucJxpskQAEbj6uG/L
guxGREwe5tmdLJnf68HqX4Y2S1eWAo7VzPPhBRzRGdGK7hLBDvj7z/4nWh32FAhH6mgZGUhtKYTX
n3JgTQegUobS/60vyfRjDNtLwN/13jgSp91nRuLmc6vW/9Ba39mPodw+kLatNtA0OuTZaYpDm6Pi
NBYX0VADnhvdslwUf5ngK6lx9IDfiRYAvPYBLsofQJqbvdqC7Se3+jNrhXDFEkkAqBZT6uuaq4qB
tq/8FoDnbZ4mslhO4y4LB0JNvBNBWOKw34nyWF6IuCv7vYl2f7KorXxF2cs4wvt6EMl9cQAifOe1
ZX4SLZc/AaAvCwlnUQ0IS/M2P1MGbd4SoO70sNcW4gzKvv1YDOUB1tvwKvpRvNB3Dka6j7Wdf+7X
OpmvYRiUMLVkz/2HSA7nyU9Lm4IAoY4yEtaUeDqQ3/w9zIYeXdVDZWbfqqGzJ/hvua2T5hT2Q4T6
EXXho5eV/VGcAeqqtmZZndhrVAY6I0yemknnhsPMob4tx9bRyYJkkzuOv6sRND9S2TeXVpr0D8RR
DkjSIHmzkn4fNfgOzEq0H6w2Ut+tYQhnqWycVHKCR5L4KRkuGxg+W7dFMcq2DdpuSO9SCzUCa1wj
4qCC8MTp9odKZXOB72kyH6dA63Yw/aA62NPh1odpPcZQvTdDlkxZOnzd60vWmtvULTeJ2mvPGnrg
cPl0Y2tQA3+uTfvgqk5+aeKhu4S1u2cJjL7k1tmyxujAPyU6iDNxANoxVLOwrfdZFSsb0Vc6wMdU
YNvr65aOwtNjjBTr+rYJFPvGW/O2J/yYK7rEDFPKl67R1tsq94b97TC2+bBP4AKie69uANXnsEw/
plzblk/BCnXorRF2+nk0u0WD58lRm1qiq+arswfhdRQt1pif/W0mB+ggANu79Ykp1HBelWZANIUc
b/kt1MBNdnVvbjW8DmYxIk9fEy3V5uQuh32GWNuzAsJC9Geum20HPwyXZOb8r1oGgDwxFecM7t68
V/T6yZz68bqjWun07hqyY0oRCah/N3OLXhn2bd+ZD6mWBU91thKJJ71SREPkj3Tf9qcR0YinaR78
zymvJaZ5waoIHf8f5OyuEpTswighTOXyaZlkbbSQoLVR2zVgSf/+SgFwSXMnHbVvCZr1W0uX7YM4
SPY4ebcgtXvr0/0aNIRKIvw6J8We/cCbZ3xcJeZ+aor5hjykkIn5L1lF/eBL47ALW4fE6HQYDAhH
OpHIrcsMKnk2IBCzKdRMv07zNWAuJhZwc9GndZGyMAqAgLJj9/O8r5Kt0hfOY4FfwNLUciq6UzMf
9RIlJNsn6qQZDin1wAzKhWg2tqGcW1k/ilbkj9mjZ1wvFD3QjjZuGKKE46DcLifpPjFJOqNa485E
CWyY4s9PfbjLEIz8Pu/WJxlUrq+1tk/XNZo97I1OhegleV8bbLu/VG0LkVP1+aQMnns0R8ChwMvl
r/LobWFCmO+/T40svj76NNUo2nYR9H23tkv0EN2s9U/2dEBaLzvIMjKBQeyfTKPAg02MinZn9yd2
AUisIboPLn2a47SGD3UhqucaulLLX64rJNVaxzY4gML34zNiSq8jFn5fQmR+9npC4kY0y7zT11bk
p0vRrGBMLDW7c9fXyTFUAjVuy71oelLxYhl+c0YDR/nig/UD+vOjcRuKiYZmPAxGERxzU3kRXzHR
RW1uz/YmOFuZYx28SL8glUWdU8TjSjLKsxxcE5xUYvdPUbkYVQvSgp8GJFfOtr0S2DtndFl9aowv
dgXacz5MTKRObCqCQ7XXpoOX5BUFQ84Apmesdg7OsH92iTMxTcwQTXGQa6vau64CDykKoe16jb1W
XUDbGb5GLybMh1kwDuMRlUj3izOcMVoJXmTXcPejiwSgaKpOoi9QnEi2opnV6R6Av3tBF+WrW5lv
kTJY2KK6/c7xs+Sp9uN9GbfDq+gPpn5Vl/+y32Lt2SHJMc5EObQ3kaITTVETFdVQMXArm976mrHe
5KO8lSpZO7qyn634+MkUvWneDs5H05WRmTMKHWjy1OdNHL/r7LJQw+MYbN280I6hExZ4ieggoUfN
PvbswmZe1xVf2TdOeuSmu2/JLz/ljcvLHhRf9QgSTajG9aoa5fxroerHgC/7g637zvXycZr26fKk
ATA99RMq6UtMMQ5BYUu/wB+0DJJxmFgaeojAJIgElHM1KvwdaOF3Vc+NkSjRbrzobDVPQe9akM+n
MAGic7ZAZ6HE2IMClugz8AU7q9aT02S/TUuNl6hj5zNDMsm514fLSHIvmysOCm2RqmFLoTX+A6ou
7jRYTNgHtzX/wWYQZvynoEslYQVEykQHwzANdpW/fyGsREqLNm3z19xFyjUh/toDyIURpwUKx+u5
6RrGvrVyTFV9WLAIvn5MEEPXQ2nkEMPQIqD4iRFXAmldnXZg+dS0eTaXYsvlZmYORLyKl2JDBvHz
52iI89m9w6sq8AsCzyDOmqp5Qtci2N76b1CI7s9BMV9gIm7TgKY+hWN1yVB+Qz4oeIrCfmm1yfgC
35h3Kkhg2Hjl8OJ0gPAdcrynyOmu06TRao9Jj1yjCHiILuSVi2HStT4m+m6R0Kds+23yp3DqU/N2
Z75TMJ6ndP3tpmrfHmoNnha6RCdRl0yC7l6Rou5ZR0sLQmlcHxwpcg5gdP0l7K8EYabyFFSUaRqR
IMbayLsgBBfNlLwuzjryrA+dKu/4ag8vWmUkm2ooqfpMTTFNBcoEqRfN9MwdCtLaeMXdnmVvSJ7a
HP2v68OsmXm/0RL2uGKKOEA2ZKdsZk9Nl8m7W/9trrjn9aWRjOx6vzADb12NeKixSY0uZKKVBVxO
Z5k7Bnji6aAmweuY6AOUHVpup9h3bvQiGuIarFzUrYbqI2AZJvzVffo0kv8hxDKEZ332S4ilAiZE
CdkBZKRNSehPu5aoj6rE9bP8tfbVZEcW2j/GuuMd+wpRkIjNxwLZ2bRaiM6/GhYD4Lm/VpWe78VG
s3bOjem1F9GIyrJaqK7to0HAJlTqG+Uou/3lusmNIvlHkVneoS1tYzMoKM24fW+A0HaaiYabZ4uu
HMxNETbPAVsfvNN9ADzj6OBP1ykW2XLt2YZ9sBN95pQuCAd4opPVnmiNAwRUsHZgm7o2ZwXMskpH
Q8TRQfmC6J3+UegtpCu0YFGdnfbObtb495SqweJ63YOYgQAVZTiEuSYuW/tQ4G2/66ZEj2jC1tah
BwbdGrktVHnx/q6Jlk4mwsIn1OLIqiu+3C29Rqrnvt2k5kIMVZL8ikqHvhkcb5x7nudvMmQbFl7f
Kxffqlp002LlgpUMfPPpDEJRu8hcWz1KImy3IsXhGxlQSo/9OwMRmLM2HaqCKqHoZ9N3J1pjIC+p
Yzt724ysOzi8X8XSUQEwX7W5BLa6RA+sqUNz66fuPaIB1VFA1mo1jVBzK6HATku6OEiJex9FVnUU
rdsMAXkTV33cQ8wIvB6+9WSEeFsXxWKnKpWPKvL7p27RtFrVx87oOnZbMsX6KMbc5v22WIqzQj+2
lV2ap+ljBas8OmDZ5e/YNwKGCY3uiLAlYBk77sn3+SidyEb4pfF1iOo1Gn1FUt85se7+Ydbf2nSA
EIcr0DIDQfhe1cprajrpVy8y8QEm373LVTbUqqRZx0ENrWNo1dYxMKpsmyrRvR2l2ojDFX1iILUf
TJ8YsJWlaQPeQwaDde+tb6m5Po1XmdMeeQrubc/Xv3+cxF547Qn/PJmGasU6S3gs7E05to+SX0GZ
6UpSi0jClGxF6HQUEJwL1ArzVdpZwT1aGcYul3ukHpsaxH+lQ2tAqBC2+BQcsPqU9+FwjiV7XQBZ
O9zWP4vfxop4L5lfl76W2b4tLS0FmGUXRPEj818UV4fqEJhQSRRy/YbuVDvk3bQlEtXFqwWjVszI
GiVY1GUZHZOmsU6mCwkpKpAakWzcUVXbMfY5O9d9OR1E83YoC3nd4Ri1vXU12CqttaEMxi9KWTVr
yjtLkm/+SaUaeddTZb2zpRCiNLKB69ZCPnaW2SGMgsKEBDcN69NE2CAhOw+PQiYayzbadDOt1Rw0
D8pxpyRpeogjxKoapeThwVJnXhmu9VxYeFmNRvojjxC2dIDxzUZv2EhF2X+LJLAUKoJLC6RKwH+1
WfmQQThGic28jyu7eMjCJljKTRStxKAW1NYZCsVKDIouT0kRbiIhuRVNSY67veFBnE26qM7J08RP
qLHHxxEd4kVugMddFZWcLIOE4p8fUwyU9UmNQZyKTnGA1Z3sr2c4HGEumlJqvM0RTZZbc23rvbSL
MKVDDAZy384Pwpc+652zi+7euZ3OCjWQ5nKUD0jf0OyirN+4pYcEejJa8whp5X1j98MLfB92MtZz
3qruHrWuap6S4ikSPRy/jKks8+Cq4UUcPOkJ0Xz3TiLpfKmRiN/jQP56G9dKHbWrHOUa0afK1ZsN
g5dAwQJgtob+RF3Qy99qIzEXmC5lh6CTrRO6gB1saPCVfzEj92Rs4nP9RWN7dvHIf2pTgkO0QsP7
pTWNEWlQcp5mZrCvb61pbDCRakhI4u7jrAnvGjBz1/etiEn6o6mD+PgHgjmt0ODQAey5eXIaakX6
YqA7VpZj++hKVXuRlXQbx5n0BXJpfyg06MHdNCvMkSv/b8rOazlunQuzT8Qq5nDbOSepFXzDsmyZ
OWc+/SxCPpbtM3P+mhsWAYItqdUNAnvvb31h4edLcTXGLhLTv5zq4pxCEFHTrGZYkILj/W1z0CLh
xagx/PkbhB7qRzx9YI9FtnboR/XWJBaAjHQIkPuYZPqUzq5u4kC67NQjpVnWbnU2RFFFCTqJXXhN
8H5a/H10xoORwewgk+Z6IY8wU2JvpuLklGttSims1J1Dfyt6Prs/h/qKAR9kGh8nSj8NlS3JWbc5
2ghU4DKEJV8Da4Fk7L2iuEzJ3HcrscEAmHV9xyiVkn2lGQ99rih7C4p4A/IJksVHoUkc7BxzbO+y
Z5U7mLW/9eu9Fh6zMXtLvES78fCZg/BxHkWkJbPduQMj5iZaoWu9KC0UatFSCYLO26bIdqKJIRX6
L2mM16IZaGa9xksSze/0auZQDjtLhTZmQF1etUqGqS/ck8WIsP8g47l7Li1QBZ1b+298967wtLy7
rvEAy1EoruQgK47DlOFiN72uSin4bsVaAmEvbh5cHDnXDSaFGypk2ls8grETQ8KIaAtVIF/iTuI/
0voUr6lJ+z9i4DoSlD+yeywmcaiyFFvT+QDDJP1zN6ZR1+kpmN99CSCsmaipLoomVbeoVqNdXkUA
K8h33ERfbkE9iIq4WYumuDBivvzXXb2kbIbMqaUHA+YNPD27d6BQ6egf/zkhtZ5cNdlTl0SjyAhb
Wl0hLufgJgDyMkP+OkpStU89C0IgLn7VHg7mzyGiCVeV+8Tp582/3SNepx/K/2EMAq3x7/fL4jmE
+oc6aCpT//V+VaVc+V2ida9qmwKZ8KAia9N6Avct6yjOMIHmsR7I9a0MrHAr+lBkW8euwNh4Rh6g
WlsS+EHR2USBfUywmDtErcUWKPPYjJrK+a+zVo3Vj77+19n//7hOLVe1gd2iyFPCJgObACpsL7bF
ounpYbQXe2jRjPQ+/K0prn4O/ry3zqDh/TX4s+lVJT8oltw5cFjrYGdZdraHaJNMiXxxIF6PMzbG
R2sCsP5DPDop+EYNjaxcvEGkxpuASqgrOg11k0dsIn1bj9gX4OIW9q35HURCxX/7uxk1yGVjxMy5
wpRsQnoBiRSnL97AlC/5vbIWzbS3HqXMSq+pSjKOyrGT5mhYNsTI/HypQWogmuEIm7lzhyMM2eFJ
S9/h0qUvHXLOvYaSlQ80L43SIFhktlztxNVBl+aOn5YUjMo92wl+A/FichJ4K/EbfDR15zGz2/Ta
OGlxq1rjlHi+sTTwG9g2lEcu0PIapDRy9xKEU41sVARvfDleAzvTHjQ51Lagk/1VZYTlF9t6kzAm
xzHzjxvdRnn+7yyoKG763HtClMVymZmCFRZleDLtP6cLbIf7oBzBkQxuKfNIgpDZI19Y51YGj0Kx
rVvH+gavWh7YuKJc2lgvnz5HuJI+UgitwpXCkW834FxLVR4mNbA4xjdIYd5h0DL/wZCTYgd0gVqh
qSkOXt29DazCDz4LxYfP+1OYABm0P+VN7vb//eeq01b6zz9Xn4p9VNOevLCIzv3555JmS4bGM73N
R/WbBsVgQMSCTF9xjirkdVHHKQo8RVmn6G9JTaBqpvKTkD3+o0074CNv1TPNU7X1QGmUP5EX/mh/
XtfcuDqjkP0ff4n598RFbNGETGyqqJJV3RZFTb9pOEaNx53kmMmT2bOIfMJpU19VoGaGlRdPkFZ3
L5mau/fb4orAV1+LlugnJWphEzJdFW1kUKRMqN/bgPVJtoMJkjv1dZjXltooM8sdq63WGpNHkJlf
oI3OvTIebqIrzfp21WKBvhBNcUFXnQezbKjXnW6yUFUdKn+8i5Y49K6CLZBLOKylVnsZqgjOrLGy
1lnj8nEKqb9kdwCKVq7jg0EVyXMP15PI13CnBNLbFqEFY6dtDQh6II6AvaF/FrPvx1wt5uCghvmp
l3uvkdHfs55YAy2szjrZyo8DbDt1BhU0/u2CPw0Rd1jTHWJwmptviuaaCJ9yhI2gLskqOlGBEeM/
Z6W4Itpk6CGm27aFvS40PDEQqPcJI+PLXwEc0fzsC4bZSPXZQfRkrCOOn7GeWoUKVBFgBQWR+juk
O9ITDJsvOg/ts2g19RnUhH1PVDe5ypZ/Jl8oPeFP0U+k+2Begpp5Ql0WrE1i5BUopvaGciq98ZAN
rxX/ED+SjQcp5FD4uJo4eVjsRV+SO+sMePca6nq7l1yp2UtAl/ZOrEJP/2yLs88xIG5YVk8H9usn
WPQoCxVg4WL37RN12vlufhf1L6LiRZzhnYSqHuLRJhpydukeOYDPcUaGdK+SwpF1naKflcAw5mbJ
0lebmuIg155xBqlxncqEdwMUNQvjQ+isJXCHv4aFBci2D1mjPLr6PoKEdhaHFNuEkz1cRIMwLvkC
UgJPcBnGbYpHCy5Y01grmLKGukK8fWo6fJj2dh0eeVSEt76CEIQv1kW0cjNKSDwF02MkvIlDAuJ/
NSKMY134T5+e+2zCcnueRK1/xIn7e+W22j0yc1u0YG1q91Aaf2uRLP1oVYmq3qPI/e1ai5ptQcwc
K/bcHHcGsJqdOKu7fvw4E30IaLWZ3MEpC5q42FmGne+w13bJk1oNEv6Pc0VHYJqE4HEsihW29mT7
0+N4cVBtFyEl/JRTg5fMUiJHfcuAuYDL9+s7RB5r5nYknPo2eMdwOfxmpAof575GuhGAC2sDdotV
Wc6syINZPMTNISkk+w3P5x+uWdsvqZM5Mz1XknuGvG/h2qjI/ntC/Zfk2tYohWPXz6TKZMrlv+ri
ItP1066orLtfu0CcprxDl4MQirsw3om8Qy8hMc5lOd6JNZO4igvgz6tAqH5e/bxXXFWNftuoWX79
v90vXk7c4KuUhhtlqQ77tID4ldZ+Co7lD90HpGdAR3bbqtjxTkUD+I50B10Fsk+go7vnJW4gnmN2
d51oS0ORqiSpZ10P8ufRDsZdb03szqlJiHcy6dIGJkmapgfJFphXcRxrJXs2YAsWA8DfxqidpVf7
5gbRVrE2WtW8N2CMxYJgqEfsuqlUfwg7w9hUnlysvTq07lKr3QI0bhvP8PWN1uNnVmXpqwHPahGw
PznqWqrusXgzlg4gzaekMjFkRzb1a2hSpT+HWq2rfAy1nf4563JpgdTVOupA8wD6xYjewqzZ187E
q4F6ah9VcudHre7sNzUZbyZfyjdZK94tvzdftTxpZk7ijs/IDdGymmZ7x4pAZ7GqNg9xmA4LABT9
VcbwdmkXvn5OU1iLFPT6J7fM5XXf6PUBHzxro0q9s3NsK8HXJevBInXy3obcthlMVJxOkAXrps+t
Ux5O4Gl7GC8q5bzkbrvmloYZ3sWBXT9WpUoQRk07QM141jRJr7wEFp57Vd5JX6xxfOEvKb+xADha
Y2G9G12y0pvM33lk2/CD4s/BGCQ+D9lQXLG+eutDKG9gYAGOeEqxiyoUrApweNGf4OC1LilKXPWe
JUP+MDZ+bPuPXXPu+XJvR2cINzkadyRuVYDdSRt904sGGFvUvA/FRDA1m/weAC5ZqYak7esixXvF
M5JlLBfeMyyTp84Zm3fcdVZNY2Cqk4XqZmAzOs+0qLklWPStIEu1e4uieyZEL8ehzM8fqgT0FtyP
5M0oxpWSl/U+yoIYfG5u76nYsD4OomkSuWENYkzIEi4oQHfKmTiVk5BTMejj1Jlu1+ox3UfBby8j
BttB3cGDz+KtKjmwTju5PLlyoO4aM1VXHuWmj1SqwgKT9PRd81+70R+/pTyYwXal8hULuHQjhbq9
0SVPvUg+izyvsIq3ysPjcLonte0foJ6ye57o0arho7fHaKk7SkqKbbQCpiRj1c1jMUx2zIagKafV
x3TQplWK6C+b8eGz67OfdPKDaHWuyso0DqqP1/h/9okXET+hb+GaadR3mIFtLKiO9x4bWD+nOrEv
IAj9R9FlGvWuogrgLE9dkzsRytdAXouLoWEn1AGSxRFNRx0IpJpr3ZLhmVV9u0QXedLisT6btVQ/
1H6w9+KI+KPSxptCMbRlO4Uj0byHs1Z1qnOhac0DVm2/DYOs8n1MnGctsoZNTnw1cTrEBmphlweo
Xj8PopnghAUy3UgXxP20i6tk3iUMdmiqCTSLLqkzvmiyU//sA2U74ByTFUtxlVVG/r+2GsLF9HOv
odsofWzKc8mJ8+VUFPmvrVWBDeiYhal6J3FNFm3FXJvvutFemwRMr8X0IB+hIaK3/dmarn22pmti
ZD091vs/Rv77PjGyml7z10/4dV8QSeW6K9Nx5rYueTAMF8iLOQe5ail2tc3hJHrEYaCabS2FYMz+
ulCZMbsAEeG37QTMTZliBmegQJhypXzBKZwBTCZa4qBXgbFmogCxY4BspHTUbuatYw9rHzDXSMEZ
4s3GOQPqdneBFl6DNHTOokucSQF5tsYbJZ4Y/1wgLFmu0sQbTqFTLfVkVC/etGrFaiZfmJGEARNo
BQpvQ3nP+gEuZ6K+lWxgHwPFfh9r1b+XStuthtSFcelGxknXsU1VY6/a5hnEZsKISMJq42blSf4Q
QaKLEjN7NtMuPBgNQV3R7Ck0ZdYy6lXZp/nzgNsRQOIdZPsG0zjAlAQTVWRCE+Ffwefr5MHIUipq
fYG2Yusl18s2Qb28Hsbxq6Fm3WyI2hpifWDfm1y9YeWTfEtacl99hpSDmi5zE2uUQPxfRhCWzgBJ
K+oaBZayGvOabJSaJEeCF/kyyeXkiWfZdwQe7ruqvjZ1U11iJOH6xrVKj61TDjfWio0L6DplFxLi
WiKWMF7kXFr5vZF8U6T45wh+e3k3aT6XOD9XRwj21Ry7S5bgU602uZAGBjVBDjWnOoli4UCyu/1H
baPrN94hGPoD7sIFXDfSX7VUIeStoE1HQ6f+8BT9RH4geisRZc9aapif7bxI5yxKo8ehDRTIhLl8
iQOnXqXU/B8NPxk2fU0N0hC0/t7tsc7L7Mw+EieOV2EJy4H/GDQNjUqAwUvMasUafDxqxYCES820
rSdLw0vU8wzIJ+IrBcDHHpkUflD06241LgBpM2yauHrAyJ/D5AjwbD3NYNKQ8mq18XNYFKHNj5wf
PNqjZ523EPpF+erBqVjGGDjCbi3KU6xELqKVRn1TQMZ4svktkGXgZXXkUNLmqLuqLgN+WbV4jrIE
sHlkfgOL/J5KXfloFUX+v5a+WNL8HhaZpiqHKBCeOPhnGzo6xT/DInUfKRbBmuFOmZVzK/UnW2uY
eOGc7IzWQeoRR8VrgoPqzJTq5tx2hXbtVQUmCv3RiFPFAMgOuRh8tT7aio2IaAaV8XtTXIV1uMcH
8wowNj64StCt/LLPb3EZlaC5DfVVS8ZrIAqqHXubYwjzozLzr9oQ288SutF50inJlqzdj7quYAnK
FVm3Jh+++FZ6q0A9PZRTv4+KYuHp2vClPRShm4HzImcidvRZNMqrDrr/XOz3RVyAzGR/DNTc2Jqx
pddr3H7TWWHgJ2zFLStLFP8kmfFw+5kFsTplQZl7e7DCFOKpL/fdQbRdL+sOXm80pJN6fFn/vCCG
mLnJLWJg7ZT9MrH7e62bF1ECKopGwRPEh6kLS5/q6udWDBsExjraZ/low59e4mPDZkiWsXF3gv57
HSCHVT3jh2UXN+C20gskCGMehaVyGaEMMP8rBFF/3R64FPuJ23nnPm43DU//UQbtbdQG79zobrex
gj49V+hBZrhEpi8lrnwr2zKTtVRW6Ytvma+Nq3eXoBiDBwctrugenNTeQL2AzTTdlA7s/nS1dA+6
L9fPQbbRNdx0nQzKP+n9ci6avTQ8IBM8hxPJCaO8kxUaxaPX1fG+U7R2Ifq91DtTDVk8ajVIWmdU
ZnKcr/S6ZgnOSv5A1f/vh88+gnXdUs9wlBFDPi+IJiW+WFWSUIJQXQ3YhCTxFfM9Z8lyQ+ZBGbTr
IMTlwCuGbBuxLNzh703EmC/oRgubBrhLoqxwB7WpOx+T5ZCE/Q0SoTvPsWi8R3WGVaGiNC8y9oGz
JBy0r6o7Je/z7L3Mq9UQua4/G421bVBETKzVxXUHOOpMzsieuVb9rfGCB60FxvejpQpmK1KdfUVC
x22iqzylQTM7wJrPjK7iGqm4j2vaRDP4dU0kU/99nxOV/qLtUjxTJtmHowcm1cCOvxGls4iatV2G
NQfQZ4TXtWdJK72Lc2qU+UQ2D47sbVnGez9QGOJdkgWvxEJwz5b66BQ7sbaDEayvklC1HuyS8oMA
ps47RGy+/db3Uink2aim+DgoY7auWQzserxcT17BerNQ4+E1KzwAqnF9rGDRrq3J04jAp/eDWuEk
1bUfUl6/ZlQFPFsN+NHCbsazZuXDZtTUfKu5DTapUuzvQdwEmIxUyl4rleAIvjteUq0XPWtd/ATA
oXmnPGnVRLr/FWMphZ3h4F9QtDDTFEC6vbLVrrh4+2yLVePN6r6wZEYnEuMZegyEvsTs824/JZa7
SWgiLlDK9fNMV7DyrA2g7/JgmBfI7q9l7vQvrT0MKyvViTVOFXS1oi/kRnIesaYoDgjSgrlc68EL
fkHUGfLxgDtO0xnLY1N53a106/raZfiYi+5MizdJPUATmpoE74h8Sv631OiaE4kg3oocFdlnddsY
DHhoJQFJmGkVJw5D0y7wBOnOomWlVrApY39Nkkfbx1GPUsaznLWeV8wMciwtKqVpHiMT9LNctt2X
2suvIZ8Ob5ZLyyiCoDtLw3w/aK33Vo8KtAAv0O/yePpYGEjRNybqJ7fWteccl6NNAxJ9KZqOA2IV
l5V0/3GVPwvPAPP033Ef81/PPlPTCBBjaWIpjvwvab7SjWjbzUJ67Bw8bFJXA7xcjO1Z7pJoV3Ul
Tmu2nz26GcsSnFGt7zkFnV7Nl/hz7ID8ejtEJ5YFDA/y9DEvMHbIM838HJ7ga/Tx0jHC1N3H2Oml
gcMCGXLh8X4o7NMRmnEcx/uaiO97WSu7vsmiL3XVYh+Dg+pFj0p1k7Hv2HiZEl48xO1zU8q8LwlS
eo9Fubip7ayIKCgFNjivz9RpJsgN0LCWF+KsQlmFD6nsMerI2k8ziLj2qzVE49/XpvsoT7IW//0P
oNbx79UHUiENhIhMHaQME+evpAzhG1enDtR61MjJL/B1ivLn2HBn1AZGayr8qr0td0jIxWkJMX1f
T4ePK6k+OBiUTu24IoU8DvbcSwxKgM3xKAqURB2TOPurmOmvZtcZA0iK2tQ3qNyAOjUY9/QkQh8s
RWXRabfNXpEK61BHZrus4HXcYcxgsD294Ul+gIVifBc3JVLATVbYrGSNPb+4qYo8vpa+rWHAkbPU
j8+qmvvfm65b2piQ+7ihZ3MI0+k7ssyvVm2OL45S44mCZOcmDxHq/SgwsSLXpQ3CUXkbyZEPht7I
VvrYSTvH1598l4BaTHXUgRCds6ewN1xJydg9YieMUAy+wrtLXXqt8wGhkJJCnTa8dwCOl4FT/ryJ
QHjwcRPb1uLXTYMo8ShhrJWxGnzcFE4/ado2ffwkV5W6R9k1SZFQubVudSdZplTkBk9j7X1FzKcc
OhzCd2MeOix2iTJWLmvZqu+xTJlikIWGXZGBFehHDBIu2Gzab96BzC46mcJbSVLMl7z9UU0Chbqp
+1VJPGVjG6E1dReYYFw8PXpJ4LLDtQMpgGn1M/xJ9yS6xEE0nSReEXgPD3/165WqzpukK5fpcIsa
bdj7E7mSDAjMg+ns8yD6Iq/NN1F6YIayW/Zt8kMaTZXisWsclCmCbJkUQmORZh7U1lTv4urQyMah
dB68sq+2ahJpz9HorEjSmQ9yb0G59ruHeFLvZXrlbJQkMhfSqGpLqQHklOVluumIvy/Et1axh3Tj
YHv/0RRXEzPfusqwNvL6B/xlNi8oLFaEcUy6aEqhciwo3L252XdtsKRD5QzWUSxwfWUVWHJx/Fjz
qraJu4requ2C4DTLGdwilp0cgr2rfMriWaqxy/QWYAb8Qx76yQN0/N/7R3Z9fWokD9N4o0mcV109
xAPSDJyW0ntE4lQXv1GQ5FuW/hiLaK28MUeDf0Dij7OkxpqvjvzsLtXeUuwzh7TJtwnxYbwQ1eZh
6P18ndtauBKJQjdKMFCMdOcQ8ZY9p+Ell5XhibLBx4/qJYr0tMWoSfKKtbG1S9xGOtptzfYyrIsX
o44u3hTrxGdwZyap8dpFPT6QrMvOhRu4W0eqqnXgOfotTmP8Ligy+o5Vlx5VP1JEKq9phqEju/bZ
rxNJ+rvn90spZSfh7PcxKTTnVxlVpkg5ULQ05Ygswq3TxymtSBmpgeKtxNUWfSvudW94yKUDe3WX
f+ccDUh9igMrOjTGZOJgVdZrk5TLKq6Vb0nWyDNHicZrzCKJCk7TXsVB59yTun0UI3AhZ8MaxPca
i6p1Y2ObrsRNcWum4JsYYQGMyI12OObMaYt6AsWU06GTUUHJPp4/tuIPU7Y8pBMHrXncWOE96YOT
psbFRTx8MlrckF/Ex3i69tmqNe+31q/7XJcP4n8/fBzZ+vfzf6qTIvOjkKj7N2BJM6RK8uR+eByd
XSkpXbMNoERD/tbbRZuF5l4oWsSZ17hsgOBVB1hVwHHv6tZdNSksIVRFABSITewLvcfu2sdFxIqc
pclUtR70Gl8XNyUqPNWEi+rwcEJM1RnQowKlYQApaW8ysz5ZuvOU2pF6Fi3Zw+ouDR+jgKiNYqbu
jnm7xIXGMl6Ryn+3qHC85hidn6IRn5wEaeBpcKSCGER/9eu2QrXZfDdADL8C4p+KTtrhOdSaYB6U
8SUavO6UheADAtvOTiVOo5tQ6aptye4U03BpOTRF+9Cr8njAM+iLMqrtw1Ck6jysWw+nGrIKOc+6
76DQZxrv3SZSQmlTuPXbUALwS/Qk5/3wtEWnOOVXhW97qubWsz7o7hodd7o2i7y5+mZ+jKnBfo0T
bSHySnINFmzoMv9ihcW1w5Vj2/eBuXexEf848PiktDQr4ORNAq9JENf+6FSet2RogsJ58TN8RWpN
Lvc2RpIE1U0epU0wLDWjL1bYj+jnktlpcnzCCKajomCG3B4UVBNZN9uVzxr1i18VKp1mWY6jq2vl
ORueYZXJ9rNvpO2bbQcZvrBltQzHJlybpazMmQG6Z8c0cfjT/fabB8eg9Aq444322Ka688NopSub
Yvy/fHsxWEhNhkid4+wKRT3x7XWk184+66t+Y9rSzh2zdKkM4Afiqp3JlMU/j2nTr1oKGleZ27AD
T+uzmlN4WVEt+tZE3cUm2fpOyomYjQXE3vXtFZynehdTzyRkmgz4R8+Z4k+P3iQ+YCcRXsWhKGRl
L0XUXk5dkSSV8yDBajs3MuXYWQPCkS5/6e38Uphp/kg59aOClfwZ+pV8zyTlKfMU66SGeXUcjPKC
ggMtRhKGbOHeQ7lJD3Lg3RwE+VvPSgKMhIJMP0gEoJ3l6JvJa2cSNc4b/NtFUxrMs52zPTTVtjs1
2NDPPClNX3XcIBel3Ph71WmO1NfaFK4nP3FlvsNZAWwryn1vnQzdz353qo+NCGISrpmGiDYIsy+S
laWL1h3uZEbScxGHd1Yn1WnoQ75JY6dgmlK1T7LNTE1Nf7ImSPKd5253TexWO/a9tTFi3Q/m8OwI
6OloB6aL8uB217a3rF0+Rm/kGBnRgbbYOgGws492AMoYx2Y1nrl92i5zIstPLGOaJZoJHmtT06Ry
C2t2pdmmgLVXgYPzX1dXEpQqU0v3H6eW3rBNYsVlz7upN/J4QNmqNPe7U975zi6thksxhMbZTuo1
u8+l7mjfs05hhRfWb51utJexTvK5mtk4mQWvY0nBV8hOZ2jC6kenP3S21d2ryHcwexwRfRcxepio
Qf0TMqXDXnQ3codVSc7X+ZJIDb4L05mlK5eESX8vusTFNquSdddp3lw0KW5KTpJSvkWkhLPKMh7L
SG63XWWWc9G0Am8k8hZ9DaXUfAQK3d0w75rHUyvPkNoGHpbUvdxLh3E6UAb48yyONNxoffPrZ9fn
sM+xDlJwUhv89F93Wma1p/z6R+HmNkYXVbi1G9dBy9snm0BXvCOORNXaL7XoRCpxWGm5VpxHu7SW
TgKTpeu8i8OTeZMlWbIHJF3vfL7+mwYi7EEDcbtSB3k890WdLfElk2+49cIM1zv5MY+vWI5SdWCP
yRUgebhp9bLchp5Tn4egCYh7xeWr6qZHueCbHsXUFihp9SUsG21OiWVy0Ui7biikkjdt3kTzIlPR
SU622orJq3WGND0yMOWyLU35arKxUOXSfLfz5EFhDTGviApeOgxYoMLkP3TUgD5z4avX8ht2fpRd
jDRoNli2Yn8myetItbt1b1ArI1vYgeamrz7LRvWmmkn4IzWPlNdCxuDLfDHJPb9aPjV3RatUNzg9
zaqI6+xg9+Ue10lt6XpSdUEa1szTikxAkfVzPyvjd9lnm+WkrEmo60tX6EKz/ThqxlGljmThO53y
onfDkRiITaLSUZiyV5VsFl/x9h6XnS0XO8KU1i2tundEMUyUZO3ZEVfmNamacK8FHnjApB1OiTNt
XwzjLVRyDz1NPWwUv27WpscSCbLataG8+ptDmdxMSZPhNiR6hzSglFdl2jbPhCdIkDACqw8qg4ss
uapYClMHUG1ky4u3FgYfW2UMswP/y2g9yJgMOXrhLIJuwkz1obMZ1GA4pDk6ij5w3EdD16uLVfa7
CElxp3UzrSDd6/V1fAzgX67JINdLUdzl8V4uzC4otqL0q4FIT6WIXQOjovSrwrSoAUb7KMuYvGFS
Rci0NvZG2cZzTW+7bdNgyDPaSvqKguadrEt/KRw0OZnmfw+mOdeInFneSjl2T8RhB0c2t23Q4lnd
RunNUzuHeGVTfTOdEgpro7xLpCwKObDuhUyRqKJEr/ZQYtiTas4lmQ6QEbqZGvJBdU1JlbBKrHCe
LC3M093SuYiBjmPqazvUndlnXy71CJMMJpbpVcSw2OjNi/3x2h8vFpvK2qOqoe3G50HyMCHP8vQo
eQQAEXayfm61+OCEzhcr0pwjrvLwxquHUdMCfNhVSMMOeILS3VmOrRxzlEXzETA6pSe4GTh4Jm3T
Nh7O+XQINri3pys2x8EmZ6ew0M1GfYZT+1Ur+/4H+bmREnMWKuy2Swk72KrGqQ+vN0zX8tgbd1LM
RK1LxrVnHtnIA25K2J4qdzP0rI0bSSmM1JTvqxK/UDMTL0Y8VIAp5cNhdKkeSTTDWoWm1gNyirKV
jYHsISuapgWB1TwYGeZNou/zgBvwP0MqWyWuZlH+xWoElGRVPdtVhz+upQdPLTT+RZsY2iVyfLao
1EJQiL8OtRFtB0oS6nvgsHZq0eECWh8xLWMLSITqISHPNENN329Fn5Lgh9iONWpwyb6EWmC9k4vC
vgJXH8++eRqr5ECVv8qShN+Qno07XaLieOYCvQ6GKTRRSB0LwehFwp3ttZN9lAaUA00V5zYBcH+H
nKCFxqiZ86i3y6WJ+MHwAxKSXhIc5LxPt8GY8n3IZWlRWHhra77j3ga8zKgGPiJqxw18DCUCLFGz
dpUyuxJPQ0suFSkCxBq9v8mqCS10eTezITz2xDUIhdTlPcqx13Ii/ZHPj/mIhaA86fj/kfZbE+bn
U8NXsIvD0pMEsFD2iwthUbmnOv8mGqbvy8sMD66FZZXjJYJpNtOUukdSoo2Xjz4wLWs1tqm9mIaI
C+wWgNtIwHvoyTvc72QDJ8Z6Qjn2WPwdmib+eRZrebSE92nAZ+uqmjwsYz5OmYn4XMUyhjk8CY+l
AStUktHkJzjUHcWBj4GzbZDIaUBhjkZp8gBIwmtdSLiGZUyLrGCtqzL2UG14Z7ZGaVhX0Vfb2U6N
qnGThbYKGQxJXhObZOF7oJVyCgynGE5knbQL5kEUoru+d/X5rdeDNcQbia1loXojMsJhCiGcqWBd
tIas85imctPJVURUof7aosY8+u13KsxJtDZDvnJsArd5EFm7yq1Yi01nSgT36KNTtMWhtk5keYdV
2wT1krApKYocCWsnxa9u5EdfcIGYUDZS/cR8r8zr0PUeqEXBsS4s3bMp86EIoq9srkjANyWqi8bg
0TI1xaFzVKpqDYfoAIJELqm9Ze7SbiF1sXrRqlugVyhSZRNmjssbDMsC5LXslPHWNfFNS0dFCub5
SDxAj4wYS3NJu4pD4aPlZLXVrBRP/tlX1k1DwkYttn1c6h/jOkU5kdAzD9hWO3gzT3XilqLv6oBI
iwN8/FHxzerWVViYQdZ91K126USydJ0W6m5TKc8aFasHAgQ4gE1NI0/wkh66cJWoWD0D8MW6JMe3
YQ07KyYXm32z3TDD8qHrsG4m0tzVen81QKDMByce14bj2vuolJ78MItuHdJWvSmrRw9jJkyPbNRq
tXLKPal8dLTOmLfAxZlhaWKf466VltCMW7snI6OoCs2de0pD87syYvvsJWG5DWSsvAvHi55NZE5L
vavwHJ2uImWBuenrOdUrXMUfBMh0JD3Iti7feH5QxkJ3b7UITv3MnJlsNPeWNFIw2BraxtCqeAH+
xUTqFlWbhAKmBQJ+854QSsB4xP4/tH3ZcttI0+wTIQL7ckuApLiJoiRbtm8QXmawr91YGk//Zxc4
As2xZ+aLE+emA11V3YAoLkBVVqYaIK8Pr1ClSBl+3pXMsZBiicG7CZjomtbqXh9ta63uICQs13YA
neHXHnk+GYw7PLapJiDjyZv1yP2ZYmrmKWBa+MESo7qh4HLIUd8cTbCuyq3UKCvXbYfE2Lx2HMPA
QUF7S8FGz/Wgjd1w9uY260BMUjQP89oESpVNj5IQ/QnZFCs+KqzZFipKD5bj9ecemgWbIpnqo5sd
gD5JIKHm95o6vCqa078W7fgR7W/eqTLL8aHp0XWrGONw7ji4A5PeQ1+YkkAZTtq49rWZQIQ3m3qw
TDyaKDaHag2C4hRPzACax3t3cIczxZdtAiF2u0y2bjn6hVMOuMVLIJCppvkhitCxj3bF7yWSU1/r
OoaOR2VY5wIK8A/J6O45n4qnzso+dGoWvaGRXN9DkAQ02t4YvbUZ5xvk2sWGvAAPMB81Qm9P3sps
XwpW9U9R4hofu6+sKaIHPa7UoB6sFlQvdhswNBxvWYoiJ8RI0Cfi1ZB1WaeW89dhLg9NrYA+603A
zaFZaPUmE0gfRNZziO7Zjzb+PBRkAeMdveijgXfbJcyrPc0UazDPaSSeaZZOJahLy+E7zVr80ei7
h9RvMjbxx6kF6ZM7okZHu6Z8MjYhkClBaivGGeL018FUdo4yROfFjBv+ep+H0QcKWuy52WnrWKBS
fOeoolRdNZCd3S7BFIJ8BJ51QEA3vJ8u7PHAaLWa9gFEBptk4OKzO9lhMHGAmoVWqidVR7oL2OnA
BUkPiAva2E+kfA0NjVSzoaPcsFx8vKHJPjkQriGb9n6UV4W3Hns0lNw5KJi8Q6dEN150aUE3xx4Y
shLIvc67MuaucjYBuNehGxwJFjFB5Jol1yHFrcI+lwMdLY4lbnHcxf2HkGX7CYD4bEX7L+tousQs
Z/oPIXdbLWt/e5W/PdtyBUvI3fYsksC8O/fdmZZtlou522YJ+d9ej99u889nomV0lVovmk0XJ8/L
n0D2ZfrbU/w2ZHHcvRD/+1bLn3G31fKC/U9nu7uC/2ntP78uv93qn68UvByQmwyh9glmF9zaJfJj
SMM/zG9cKEVhVSkV6mnVPO/MrLqdzwtulv3yDGSkreZd/i1+OSutpEFF3XlaL57bnf5tv387Px5m
8Og9mCnuzpczzrvevw631v/X885nvP1L6OwcPRBWM/Sb5a9drurOtkzvL/S3S8hxc+nLFuTJ5b/8
zkaO/2D7DyH/+1bA1HeBgDTTykwFe+zG2Fm3QMT7NI17yfVglgzIHXiB0bJ8tXHDQHFZpW9zBjVG
1nq4o5RuChxFBEwcwCtHsAu0e73ioxmQO+rXppl7J2B+0UFHph5yyYfGw11grdf6VhcG1HxRVPLR
9+ejzADopdTZm1X4SJCPtPjQswcuVjq0xilT/EWhT3euCxfTouEXhkYKemqWfw0TpuxMcHX7ZVFk
W9SkkI9Si+oZqMwHsyn5I1iyymcF2Zej5fEn8lFUg0/uxrNbyLvKCArTM7Qnx0i27ClED1XcIpW4
NcWuFJDXFTBcZgqwoDwJOf7j2XW3f3IsPUQS9Rdn9gQos/TwW1RCU7kt3eE0AYklVjZIW040h0po
7I+5d3UvDvM9xDYVhFQjQqrhuozW0kBx3vsuVpPFm8pE865Wo6PFaFNUAeiQBmQJwS67zG+CMtc9
AX0ptjdrgDz9K/zGClbM3PVHA5LMCgP3PuT57MdeS5xHOsohOtL3ZXe6s+OGKAlwf4r30N2CkcfH
PotAs/HXHhRBQ43HW9B32f12sdFRnDv9A9og/7iz0yY1cw9tPdl7cpLJyYdNoYph1wBvD8wk6oRQ
4LLwEjl+abfebCcn2eloGQCvsw80nYi5kA5dFFPCNr2upWXMTMIgMVoOsbpi3AAC0PtJOuneCsSI
7GnVaEiSQI1KwbsWEGqk7exxk3oVfxoilT+1Wu3snd59JdNiB2/aq1VwF88aCKWhABx5Y5tR7wu5
kmzzOWinxUjncZ1IzOchh1pPn4qqZVtq06UjsHldrv26d627YE/06tXsm4+pZ5e6d8HnC7QDDzwQ
qsao4e5Vbhg5COmbgu2VRrFxHCpq+9Mx14xW9Sk85G0/Hrim26uI9UXAUuPaO50pneciu4E26mUw
agaWVWTzyXQTct95Tf4oddGOfRNqKOFAy6kRG7wTqwRyJFC8Q87aNNAozXLXPsQSFAFpT/VLUYHW
SSpgLBGxrWlgex4KX9/dgX6yAuDzDRkdKfOK/lcLCZCgescGgYzqUNoRKkcyA4hPynOCKioYR8Fn
SAOY9AsIAvJ+ZjusiQhcxnFUw+Y4QC2GNehqGDj/anaR1BKbhLdpEIOjP/aBFCwBBynSYAi99lIP
or2QTZO2Dk3d0DFCjnZDc3Lf7TOq6Zl1YbTrbTYce9Xqj96ACvGK5inkAw6u/lh11VgGswPJJ+AB
Rqf7FkOVCIV7vQdxdlQHyw5dmV73urPFcr9Qf7wz22qibBV9vHTv8q43vytX+dc2nHzkELSbX5j5
ZwclwMMcQ/OblfOPzBAmqh8B9OSjww/ExgoqpkWevA3oC9uWUg2Qhvz9SABuz8Dj/ZeH3P2QzSvu
7DTFE3S/BfL/Exs6d1oh8YmuKQ9NzIWZKKdlKEN2nZoRX3WAiRzJSfZ5bY9uHD+a2mm9LENWPQz6
utH8mabYRMMh2qAGsDiaRpIABKw1a8Vhnw3RFdGel85wLNMSD6YJa3bplDe7zMhd9XmwkDtQR7f0
KaaVgRl1JAgPyOgOVTfkIR/J5MZ65eNmdACvC9PUwvd0G0TTozM94GdOO6OZVT/TUQEBV31KutNi
16G5dyx0C6RTCPVUgGpX2lhbWweXjRY/GJcBaT38JUB9B4kC9vHZnZgeOEbfz0bRTJ5yrBSUZHC2
5QLitmTHnpnz2W7sZd4AHQNBw2HSd1OeNFvkqdUXryvAMKqE9g8dqkNxVwzfXF4Ofoum/qfwPTYx
nOkudnA+tThN3oAIO9JQAugYWO1yjyGdVEYPBoi2htnd2AkykkA6XG0VGquqsYEyjlwxL6Z9hlgm
9ZrYXTHpaUFApwW0oz3GDxRyv0TujdbaBHT9WEHeymqCXHec0T4Ds16uXQaGaPzr7B92jD4RLWu+
xnYKXg+L5eemzSDaDBXKjYU+l1eKJZ6dn2PVfrJQpgH0QdFbZeVo+EmingEGuQo0w2SYShixaoAQ
j7zUbUBexwXQgby0tupQh1Q9w/RaP8Q+vok6+aqVQmDI1yMD3wA/tUzJ20gJMfIWFcSvWhOAJqaB
ntnrVqZkUQFRCTp45NHiWGyx9ALBoW3tFN0KFEfDABrt2YHejR8TKnzTMKCIuiygU9ztRKcQYDsB
lTc2puDl3Lm8KKCv2KmR7C+OWa9tATheYo/pZ/RBQbVK/RzhBUCxMAFH9NBpnxtLA8iqFi+iGtCf
p2Q5KuGR9tkpVQfFTzU8RfmkQrkSb1i5nHYtednuRuR7/9uu4aiDG0NRIEOGm8edNbjWVgt7dGYD
n7UC8Vt/TPQkeovraRc1yPZzN51eq6byR8loh/656lHvIPcUySg0LeLe2YY4EHm9TG/wp2BL8tKW
6MobjuRNTPVmy1KUKBRjD5dXP1BSyFFh8Cog6J3uWQVT/K5zY3sDkSr7ozIlj/Q7vETkAH7u6sSx
NjGzwJZtglZsWIGoqNnSffKUJsbBdEr/7l4ZTZW4A59U1ThY6dV7tZEnYe2NR4z4+VnNt+oo+DwY
FXvJpO6mkedg0THZnquDMjy+T1EUjU40TKWzQ3N0fbIVyElio+qBaW7yTIMHgEedAYtHM3Bb6KfG
5AejN6HcU4hi3Bbd0ONLFgsmfP6fnSLnvtTN2lbgEIS6D1f3Ne+cE4UIPRwebXfaLgt0e8oe8A2K
rnpagFZmy+fgvZ9j5vNO2bmuqnjexAAv5zkWKHzSVTiA4T+AGdxaUSwNQE3nAbBNw8aU20+KW/sj
5CxelDxQU5DyVh0bXkTU6n4yQLGYbCMQt0egon54kqiXTE1lgiqoUE+ONIE/StlkrY27SDmt8dD3
bFifyEfhZoo+Uq9Ayw5XQ3MvivAzuEOGgxdFw0GEI1DodEgDvt4VBYIk7wH3Uc27h2JoGlY8alY0
B0ddstatqZ/3XGKKKhWhv6ymfa1WXK9j3oLmdeG8qkMbbe9CbKbiFzXyPsRWCwmczjP3bq8kwA5O
Kg5pWObkp0hyO+A4u0bS3F4iZxeFoiAhfC0CzwgF0R50tJwSohKK4f/ybBSJZ9QYdJFAJqo6G88O
mCGDdNSyNU17L4atN8Zz707OagAHxebOEQ75jxj1lt29vRr3cV1oh7Zscxs6ONhkdF90UQ+PkR5x
gJMKZ+PhyfICNYJ2FbbTsKMpDVnnPqtmnx5p1qSpdumsMSih/HSu5Mwzo+iCxsxlSQMWjlPXWQ+h
YFPiex0Hy4BXfNXQ/p344HiZ8BHRwdJIy+WJRzMeNiwpgFNqWh/wnuHSOiAfQyMAcJXhCw1GanMg
iKxwn0ubywBUnSYFqjxyimp9dy4jfd+Y3nWB3gPCYEEAkExoRSvWztSD71fGA3tbHvvK+XOJR2sg
4F02VOlkQNM3wo/6WDzQdOJ1BzCanfg0VdzceC7rj0WWX88GVqQG6Uvb2Rk5z4C6qQwkbVwprwgS
2BR/WRoF4MaHsKK0JZUFEPEyN3cGGuUgsoCAUAZQFE1pMBI7BY6mioI7xzKF6I65iS0bGMGPhuZC
4EgYETRuXBSbJPWbBeBjwAc2bYjnLXST+KIm7ioVdfE3L601oaVEsbnhRi+0Hs399+spIpZkcXdn
eD8/OZc9AAoGCTNA6B40GjZWDA6vrIXS58pG887JVfganRkRiASs4XvL02ifSoz1iqI7O3F8ERvj
Ew0cdLenOmTQI+DiqbTR5FGkYbGlawI3OLQ0rHbmustclNGYYo2rjF6Ody9dXfELb46U2M3aTq4d
JE9eqWbWA2rVETqccrTeZHW7B1wQ3FIAwD6PsZ8nsuAvLZWaent7LP8k1xzUht06b9xkvayJhipf
iT667kMOsFD/f9xnOff479fT9ZPqGxYYyprcMo4V07d9qls7Hhq438r73jiKBtvg1is3jrltpPsR
LcCQczSOZBrIO8dQeIOmnLXGPfSSyCUUSXvTVBkh+xE0EQifeNaINRnJPZ+Rwkc0Ia3RfNWuEjfJ
rt/StQDOZ1WbhniAmMlaNaH84iOpYe6TprAA3cZ3Po/wkwdtEMw9+n4nP3I5wl3XDecP1/uacEx2
yPIpj/iARGe3y93NWHEDJNV/2VTpgHAhOnNafbaXYN6BArMMgZ78p1636h2tJxMt0PD2CfBOAS2K
XE+OoS/co60LZZMWI/o5hvoIrERznDSrPv5qSg4KEaAjt9sJrbX/Hks75Un01bHBiNbaL7ViKD4d
mQCtzEeltNW5AtXGd+8/x0HHVQEqGMlMN1/fcWPRVAeMVykTAGblfRyZaGjjPrrRT88BLchDA7Rt
RXTSnAjNZ6gvm2YBjPNoGgAwpy+GNIdFl+0FnqV9mloNWu/BkaQAwDxVb7qGJDyyQGCKlcG4o5/3
mHBP85Q68UuEZqU3DBk+tibuYyBNYhcQ6ttWtfPMQhuSc8sUzSG7PgKhyVZh3uyNQFZ2SW3TOoLb
fXyaQJNiCaM7gARNPIUmBpYooC9vEj1w+hpfXmNqZ8fJvS6gVTS4Rj4vpRmtH60sXTuA0gS12+TI
dXZiW2mJcanRaLXuauTJTMuCFqK0gemT+3VlszmEHAIbrMDMVu5rXfzRRZa2R2rYuICNdq+msXrS
Ou4mfvUm0Ct24dIlOq6cNHt84IbjJVDnLsQ+U/Q/50gTzVpAp5uVT+dcLiaPQNKeAhZTA8N+IHvO
Pe430GbZzlstF0NuusDUyecLWbar3jQvc3ZlqkcgTMCD3czPmSj9A6D+6NtS8Ei/WoyamIC7pedF
CgfmG5FQG5hjli0Wx2JbtoFMU7qa8DlVIF7yESm0NzRUKq+8Eta26sz6gRdt/qpM4CwD8PH7zwFj
AqWSNkJahqiAhIo+GQNEXkQGqMa2EdhNcTs15ZSCyUvBy5S8d2srG/B0Doy1P3SWcSoy4IHG0P0E
fKsW7iMNPPdo4gHLV1srAmma1Dwht2ucKJqNPMhaYzhU/M+8ssx9DIqnAzpJ8a9qFAiMojO0akEi
BqtroKiElBB5hQyhIxpahiap2XM/txNu7O3+O7TobPRFyzjajuZIInVohW72qYjAsx9lfYE2aAzG
pMXKw9ggYT/hd8TvraZ0/8xzszgADVwj9ZkUxYEBEeVnTqj5tIi5ubdOui7BvVXpKOYJGsvoWh8E
OgBV5FflFKxR4uzFIdSHoWY2ey21by8TNB1OaMB7w1Nn9akr0mmlVUn41nWAI2l9Jd7CJrFWHmfl
W+hAL7KqIg/yF0xZKRZ6djsDHU0oG3h7DSLac5+2mabhPNWI6gFsNTfTxUt9df91bZ5Hie8MeCTn
svvT6ACPMdpEw72C55xsyXaC8hlQ7AI1w8MQNWuyjYBcTsHslkuKvtLWrdzBREPX2tP0du22Sv0A
+hR3naFt97OepR8ZWgwuat/o56Fo8hXZy6I3g0IFjNyToF60P+PWTPsUTg3f4wVgkJgpss/obmMr
FnnhI7CA03Ot8AvZI71oNnloWkiM4SQJ45vOBJyIg2fzLflixOn4Y5gi6Ezga+3S13x6gGxN86Ca
RfSMx0Fg6O3S/pF80Tn4TygS9GbiYqeghbneWYNvEp1PEOMMQGGRowdKcgATOTAZ0WqQr4Vw8hPQ
eM65bBTFVyILv2bvR1GJVCnZkvejxTsfpWN16kqQYyWRfYlx97rDe9F4pAFN7OajlYaQ24Tk4+rO
QVORhpe6LtwdxS4RIOhHJswC5rTPo2eQ+5UvWpun61AF7L9iaBxLlbr2rd7Jv/Mx9SdTjF8iyMKt
pza7jWCyRPKPEcQTlaeJXyQxZGAjBQ0fJag2t2C3KfApUtT4HMoHDhZ7TmCp4ASzYw6t95geThz5
GEL+MEJ/g5JYBw+coV3gSQd5vdzFhyZvT0KpWzSFyGeam2Vyb9SAxwNrT1xqJOs9Er5G49XPAsDE
3eAq+macauUjMlhzhIGmn1UhQDxkp2iJKlEf1iRRPhQAv6L0rB3ArMufwaMoHkFa/2CUuGxfrUS1
sYQ+BBRLg6HmX0Fhpx1o1nTJhJ7K/gFE/OwJD5d+P7UoS4ZQ4SOFY86Qh6sMZEcmxsUHRy8DaoEG
PSoeh6GDE1CXs6s72sq1bfWEBkU/j7VeeUlCIdaQS6hsdMqAFpeG2FbVvWLJAVjzAt8iOAS21tTR
UtB9K/DdiEqB9FC47Gn/3WEZQb2zRTss+l4bMV4S+X0Nsi8LNZzcwmM9GhfKP6aQl5tFi3UC7hay
jA1EHoXzQPZ7uVYKKVNjPOQiNlcTWDgCCiTHshUdRRnbpu9b3YVl7lnxtIIlW1Cu6GnACyvg3C6f
rDqHuJ2ZpdtW53nA9ARPmmqOxvlOhUCs2X4b6sLb6L06QUPCgXS41BsnG/f6yR+VkV3I8VubKtei
ww+tqUsMLclbNvidGLWACo8LQfRctrypY8aQndqEw/CBqpaze+aO/vvxXN40DWgJzpzTXdXZm77q
PrhJAPLLlaWP+WmmL88UtHo65d+mxGFeDsjQ5T3f0uw9lMte5IXpXNppR4oiO0W8x5PdlMpWP+9D
od4XuwEBUy1Zq2mo6tBes76dVouNjiR/5kmvPNDYUozlgpcQ/frXddwd0BREkUPWQANtyJx11WS3
McuOHMRrW1SjfkCywt43jfU4vx40BesV2qKj6/XSZaLKNoeR3S0dfJ+/L52n5LmzIeP7NYzaZqXp
g7pmHN9sxC5QM+MHAPX9OQK0GBhWbUUcBCxqiqNpgieUomiRE/VgX5BU5n9fxFl2upZKtESDRLtZ
ot2tzgTEv6CrvcpqezzRPIKu0aYXKCWSTZExt4Houl7j28qZV5MbOWENlUXk34C9NkA8lP5hovK2
U0phPNEw8d4JnIFF68XWor0OJUQ1WhWlauKxuI+CQSq+0YBsNfhWW+S8yzEEg6NUfIvtzICK+BcK
uDF3vbYBnW3hk23ZAzk54J6Y48x7kMMuiYUft5ryVN37+YACyjfTZA73DtxzfEfptd8tmzcePga1
2eHN5+kPYFACJYxU2wWpYXsx9Ap91o55ZqXZXqDq2V5kAJkogIbUuTVRqFwIsLI1L/x5r2X7n/cS
Ff/kJam2d/V45dgWe6Yh1SpzG2lhdxUk4hVIkfTJM3edmvPnvi+8p76IZY4KIkBDBGHcUEX0PEfi
CrX4UrtGO2jHearwKHMfvZyPVqhyf7IJc/SeRuxPs67W3pIifhuzxLmMA273msyIdzSl1h1vcg7o
QmMn6uEpUi+6pNqBJhQUg5kevYzmayL7fsiO6HCb9UBNtRaawfwOmoeBxvDJoRUUgw7k66mWreSp
HCRxoZeOi9F4FV/CFn1+cg8VnVfHAacpPFnZUsNyE6kxQBbA6T/FRf/YTrk4kImGGqxOW6iZ6yBz
RBgyj+CSTxGnWgAPZIrT7JvRTB1IQEMv/YEeJTL6iaNDGsDhGAZc07QVPaaQjR5L6GixLSvubLSB
iarfSnWrbh2jARSQIfCF3ZCGoVnU2bVqDiUGSSeGdtcrYVgl2rVl6aDI7KEKuVHQP7lpZYF0yupi
gzaDbNPIauriFZH+fdSAoEFJL/HRp+Ss72DyNCVvjZLj7F1g8gSnR5U2ntfeOeatpDeb8E6GKCWy
W+gighjVx6kGU1eogdHf7TXrY9jpX6CkVZ7J2XF9BZI8/bUpWu9Z6NAWkWviAgqKxoA+3FFP7I9j
pbJdqdZZQF4rYso68lLU0WRwCNHq+QTzlqNzdwIUE29OkLjM3YDKFKhXtLnwoxVnPqZIu9C0sADo
E5ru51m/B4Gne+xCkQTMSpJvDRo5Jh38p1DwMzeDXtkgtaiyD6PSXigAAEoHZBeRcV5WQtcx/tZo
eAj2QvNTPhXWBqo8eFtZYK3PxwL8MBKz0kuwyzKQrYRiDuhty+1i95J22DQASiLPBVW3u6U0VQhM
KdeiTxdCX+8bi+c0wZvJ6qK2XnVSn4IGu+qQqKLDNgUEi8thcZNNTFEcTAMSQeS432Lep25RKEYW
OjD01j4uw9D1bN/XgC692yOgkY7GCKK94K9DtBz2E7uJqXgybjPufeujsXoEV7J+apUNTUANDX1u
Wwpyk70ptmQnCx1xuWbImH7Cvc1ijqAECk47FFl/2vRmv8X+06YRlMz6kiWu4+vonJLPFPQAYoWu
vR3H7Mv8iEKFEzncPX+gUfgT1NqAp5VO4Mv0TZKOyBb/HOvI3Zo4+TI/AZF3fp7pmyEAoMk9pEbR
IKVTti8sRwOfqkxoRikaBzzCjfMqbHSmg7DmT2gPuh80fH8ih6eFxylt24NuAAgJ4SnjBa/5sIoV
rv5Q+JkE2uQaq9Gva0JNCY8sSqCpnlVirQ3CF0WFp2JktL9wfD+vepC4nFvWg85DjfD0FRfTF+aA
+wF8kcLPGbgcnUFUASoq6RnQ43Fnu0LZ6g6rLq7mNXjyQR+W4YFuWZKHiWR4Gnumf7pbpPFWAduq
WV14C94DV+jOzhw8UUB1AjeQ6A9qnU1mlcbHrB0fc+Hm3zMjQycl7t6ewa/ZoscUEbGiGh/boX+k
/NmvIt73+G0Emthcv0QXcOB22QfwUhRPBHTo1iqqWx8twVo0gMWvBKioYtXej+DYmmEORW0A6gk1
jI0xgr2qA9/utjbK3q8qEzLpEgmRlsm8Ka3nAW0qgJakTQlDgcZOZ96000S3TiFaAmgxblNUZ3iK
1KY8QtsATyBQlZun6KFnF+KN1WBC7gQMK9JEdmlqU7U80hbv+5AJSqy+kyoaXmbQ99sAPaLxCiQf
0XGy9ezMpAJiF8fl904+p3PP+yImNQxyPGjNERZX+1UMkI4HpN3GZikaqN7zqaADYOeqzjU4oP8n
KH+6GC3wYEOfVIHyEq1G0aZZ6eB8kD/IkR1U44T0miiKc1GDS5QE6bsmHQGo+rujtRU8S0hHhIza
vCLrPbyLpSNKa/OoG+AhPo1IVRUVU9nLNb8zGE6xGVGgJqHCIOyF+pVnb5B4Lb4j06f6iSemRw34
piMa2EERdg0o+2Td5grwfErqbgXvNpbKnYMtQssJkC7JNiWIFIEy0pLZnSi6c0jw94B+CEKjOVrv
drmOJnb6ywCzXhtA/791I5g+Fju4cdZmnsVvv4i3pV1PvArIRgYusgr0HnnW4lMqc5I0V92oXaFs
bEGJELkLr9bGlWkXHFq/jfHGUHlpOZKQSA48xm1Xr4hlEzwroLRSwHdIU9M2/3lRo5kA55XihCRV
BfpbOSjgqQS8EPoZfPrLJh0p9OWgCDMA9qTaawF241pzm2PKhLjEcihHa83qCuzuckYDAP9mwnDT
KS1e0annDrVimoHSEXwcQPZByzo6LKZ0bIvD0KufyUSD3XnVzlUhP0ZTlrTxrmytPyDR0x3A/QkZ
o27Meqi6Vp0PInQLNaahRr5dGslDkXQ0h9PcjIo/ylxVgZfJxiMembR1M/XDirCW2oDuG9yXw0Nz
iqEjGsCSBt6C7LiYQd+bdqu6664LWgZt9GZSz5nuQMpI4Z6D72RFxyvXteFaNJEbpJkhXlkfI49q
eRddBZYrHmuwh9qaciDnNKgqGiqrZkteF/RPD1AbD33yuvipOdnC+YrOYvFqgQv6BXIAVdu2nV+1
yrkZwC1GkZWF7uxGlOqO9tFbfHSYNYg1eXXWDXsN/a5gw8QVAceRPqU6BOHkthQBJCQI+5TmmWZJ
CSJKPHI2R9oNOasOJPaNAI2WDaFYE0KGltbjMWyK9Q8hmllR8EhAEwUJ2YcBb+SdARrdE7qy8dXc
RvVrA3KMlTpAUq/CixYi4RNBLogFapSOD11UAnAhc6p4nNb8JIkbsOJhWuhVbKyAZshO+FECX0tt
otlGMZ0g5anm52HxU2DsQAQgbIqNWjaQb5YlOEWW4EJZmsuRA/L6kT+SiZw2A4GN6pnDhiLIYXcg
cqL1ZFs20awOGN2ieyS7ypQBkjTQzEK/vnZsu6Z8qOPwEk6KCeovorSKCh1EVho4Uqcw/V7gtxzk
KtITMw+H0ILJNjZEn1dkBHczwulwDgV1ZbnuOpSloCseeN5bXHFxXlIAQjHRFhAmygMlDsiRMHOE
gjlrA3zBGk/kyHWGmnelvYEgI987VVXii8/Tt2bReY81h65BYSUQVAinyVdbJ33jg1utnKkIvzZu
8zgMSMivxulLjQc+vKoVRwdJ3/yRmcVHa8jKL52Cfy36l8UHPA8UQVzm7NL1FRICpqWd3HicHkTk
dPtG9QbIKet/O3M1mrdntuSZlbh+rEWFPEuVf0HR/vbMfZd9TOtC9dPS7M9TUm5AYgY27slUtmYl
lK/GgPe512U6yLBbdw2Kf++Inv9+jzq6tjWGVH3KQGjmO6ypP1mse5Ogbaz/E9RGqHRO2VdFU9S3
qHeyQMeH/inKQ2WL/u10n2QpO408ndaWN1WvThyCMDo2tW8Q0rhehobLUMIo+tYZSALeXYaYvL9d
RmK61U+X0eLG5mTgPtnvRnyemwHyFShCFK+ggq0uBsfXipyZnooBWL7SEeUjmXC3xQKPGd2WprQ8
noBVoik3xnk5+rod5sulaAxAjzlIkZ3JTILeiK2XsNKKCx61AEzg1gv0BKyXPpJJGIggHcjWRpFE
/UquK5AcvwBhVFzs8LockmCoJyYWsglmpx47bl4HJo8ywN9tpQe6VM7spJ+QW8kNJE6lB+Q8UO3R
1J0KlsqAdB1MDdkFlECmI9hgoamnficzZGEhFSOjSKeGospJiGPdqBfct4R+UtfgwxSD2R4hAHkd
dN73uD8GGXQC+sfd4oA0AqLV92gxtuuKhw/QWe18A/mzHRXv8gzcV2CYcEGGCpw1ecF57e2o8Ffo
E3SUXdDL2mG4noED0xDHqzAc3G2VaK0RoM+netSkEZoK7lZ10A4v5EBH5NXB4rbi0ttwYGe6gVe7
EiRh5yk2XnViqZUzYauvRGFLPjlbfDJSfY/8eR2UoefI2mgNNJIBFhYOllhnHBxKdAs43w2ScUxq
6ITIm0UqldMwR5vcQJcvoN7L4AlFrEWNu98hth9SUzEAUkjEFwC7gjr3sjeRtDVa/WAnbtos8cBk
0eSz3RWSYcwNxRdpX+I13fwDt28DvsOQexklYzsNPNPRLTJ0CdJtsC3eSMYVDp8AdqCnxTIv4sdI
ww8X5wM6LYQzfvK8MApGo9D3VN1xqqdpEuztLmpwUllb3Od4gr8o+Kd1ho3ChZs4ZuCWMQqcUlF3
MNh4aQT+pVTW6HU8s1F5bTQU55JD8fQFLDtrBb830EyxuqOS43mNlGr0XMPtnB6jiUjq2ED2pQQ0
PWYH8vLc2gvQVjxHUWzSHmTuIS16jAvsQVsayIMBj5QVqyKuMihYdfFLLZoG9DsAKjVGEr9UIO4H
WYvrTyPYZ/3G6KFpGIbOpjHtqzfDYzUtJdOv1ssIcjposFtb0KRB70Dr8Fr+KWwmMHcqszniT2Ez
Z7lqxe2RvJOsjJMX1XEEx+A3X7z0aaJp7Oi3a38VTJ81fKtlx+FQJs7ol7anvCqR+NuRGPWrbXg/
uotT0gjy56wdt6zMjEM8uiDdkW9a4CCeRT2KF6vnxqHuRA5VQ7w5W9B9G3h6ubHTmzn8K35IwQU6
9dVgq+vadpAgAonJYWKxfhA6t4PCTI0V2RbHr6bIJejNitYtbqOc7IDHkDa/c2hy/xy/uAF3DUh8
KVp8pqGo8lf0rzpAPP5loiPwunk+OOXzdUV6mWSsUwbaFNsFBdrP0UkMsHtuf1vMhoiS5QyFU13P
4FjAbknWOM/Xozhf04ol2FaKl2godooClk10L6WrphjTDYfKJ7TkXH3HJ7V5VGWlV4kL76B2gBjI
Si9+adkzQ84JMgsNdFtlBDkKZu409JDNi9Be3AUM4mZCm8JHyJHylfJ/rF3Zkpy6sv0iIgAhhtea
5+rBPdgvhEfEPAgQ8PV3KWl39fb2OTduxH1RoFRKlNtVIGWuXCsLqs9thXQkt3NxzMO+eoEe2Wxv
RqgUQZDIWddpU3+usFe1rLJ8YEUItqJ8BNJY23s9HRVQ0W16DcnVx8jtniFyUa6gvZc+KhPhFroi
m9K2Udvo6v/HzygRXihMcE0Pg7CWAZtAt6+faHw79WP76thiPI4mMMtkTbMcitEKT5RKMOhXrLsJ
JNgBRHgMEORtGplYWxK6mDx24VZpPqT5kN7F0v5BZvLyY9/cFo4zvmovM/C2LAcepjScR+w1i6PF
8RBAPp4/kq0UYjWgyPGeccYfEyhsrzygrrfkQROcEeFOLQD7SDY9oXfB3jrHAXw7igHiS9dg7RYv
gEs3+7Bv7LXQoS8Pdt7yj/YSx6Iv2v9vdjVlUJ+tw4UYRHdJC+VvUrsv12Uh8ifQGLIddCmDpQjb
/EmJBkXLXuQtjADdZAoRlKhAj0nOFgOfT5+rCw2mVTI9pCAhi7B1UtDZWuVRaX+yOxXfK69Vuz51
fRNhOLc9VHhZZgtlReHeYVuLS9n/oAGjBN3VMbeH9jC7Q7YPejMQoQJ6qgYLy1QNFycuu5d25Q6O
ejEN2UJwasgW1I2qTjNMGpCB1aNQJa0groBSFurmAxTMIq4ekZkO7v3OPZMZf10wFEUAuVdpgyV9
qKDlEILZ0ahnjV9CZ2w3aYbz3e11i+hINi5iREigBfDhNUxv29vLNxzWuqj3gwONCVJgweAEmZf5
XU0TbcSgY5AhnRywu+MMaalNr7NseTe0D/EUbtpORFcydaYPvWPR/KAxMt0m3Wz/nNQOU320OvWD
/P+vk+IOaDGwPeCjddJHnNQbrkESAepRScXqb2MTHY0Eu83HImzLT0Ua/rL0rqv2mnjhYzN5Bp0g
m7vuP7s0enNGxEqeb12VouLMyqJ6FRj70NGVxQPzpzv0Iqoz7v/aY15RLFTm1g+AhNhLngv73ret
cQNZ6eYEIrj+oCTEcgLPl1fEl9nKAGDiaaohpDGWdfPNr8VeWsDbLkrAucFPAKHQnH2D8o54dW3P
1qrv1rxkb2jaR694W1JNACx1ir8tiZLyU4TvbtxK9WqUdg9qRlyNqMFbQOdAvRYS96QrpW1/9SvZ
BJrYAISly6HNxYa0wUKEVc6uB4qLGsTJa+o2XQOhcChyklKYCCZ5rXLbO7/bSVrMRQADL+M0wV7w
7BeQDV7gwgnx/llAqmO++Dj0X3xMAH4O/RSzTdSxbiUmL9zHQTC+epCz7lRZPUurTM4ZGKIXA3Q9
XsktjlNjD45g6Gw63qKy+2CXpHa4FShWXKEw2VnHqsL/dZVN3YqVGXQ/qD+2TgdaEcdZDxAVgi6o
O62Z6W2BZfoR8jHaE289QFftla7e7TcT2Sduzf5EcU8mrgEjA+x4q0Z7spOJBv9X+x/r4zv+4fP8
c336nAEhOt7XVjbfBKhq21iG6+AL+bvpQWQ72t21K1LwvtfKR+qiSL41zAvTNbDtiP80HUhG9ITZ
h00JhF4SD6owCZ7S/17qZnlfbp6egNLXHXIohGs1BKfk+lskq2Vg+dmGbKSd0IH59KIyc8F6G7zY
eJUyJ7L2SI2aM25M+Zmz4NLvzh5Y5p/imr29gJPqzW2GkWm3oC27M1hD3Kf0t9vUDv9a7Z9uNL0M
I/wXu/j2swkHYygwXduKQ5Oe1d59LGPnHmhPhfphfNFL85S1YLYgT+mwdue6zAdXoo1DifZvphhU
h6IB1y35jAZ3F40Ems5GjmX20XcA+zL/cAdzNbtnKpxOoI24I29adgjw3GJzcsiUw2HwgFpxQiPf
ZdDBfDYrpCRCL4zO1AXV37bJ2/jRgCLdYz6y1ahrXNOM2ah6kuWCutNksR3ImM15NBsEgDBDUexo
lJYUENw4U1cvOWbg5KMlC9DrZF3UnnkUghbFCBCsEEub4ia6kU0OmDjk4E4US+miaoImXhxtqGul
Qh1tE5pFfS2KTxHyRo9ONodSyKGpQfl8my5lbS4Dr1tbLYNKYZQE90ONUjVbq4VWqgfthNcCaNz1
YH/4t4fy22Mz4FX/hweQUwiL65THX9bwcH5fDTGDPjz2LLm9BhIHIRWXOWgnTbvfJ8aGiPRn2zwO
Un2Q7NcNWGB5YVhbXjvISthgNUUerD551EXKZO4SwoYwNULx2XTD1LxPIrQOeb2bqEeu7xNtlCOc
RIRS6sQur12WHiE/6D0CGuw9erb9jDKu5gySWA+S5bW/Rnx7WNNg6xnBeUTIqtWDZCqK7FJ6mQ1W
WsxOY56sUVLfbGi6b0oLJ9Hm2zxbT4KUxhbw/viOTKbfY1MF4uctfYKh97ujgB7wgkZpDRs5uMK0
+3syqcpABZHy0h19BKhr1wduuyYAIL8/EUh/oPplPJClNXOoPk3fwiTu9xSAkyDI3U51V80BPBWz
9oIX7T0N0pcM2ViIvifinr5gIm1R9vHP6TKvqpVwbdA3F6m/j/EeAHbX37dBnX/idlJ8yrFPYkM6
XKOa4TvObQfAQSF3NAiE9LRjIEpY0oT36Xhe5SBxHb2175bJhbFHAk3YeAmtAOmdwL4Dvvu0RlK5
UUP8DTS4X90O+j4gGgn2uYAao5dl1hdMpHGaOFaGv+IJQDPFyjATe881BN8y6nGHtLiloRfyHnlh
vgirJtv4YC1QkEF67dKYge00QwYj00pSWspF24GstT/Y/+mPnOHZDhrR7VG6PADCmgKpoCN/f8QA
Ky+ulixGQuM28CFY2FAk0FNg1SxiPMP7vgSXhgrvoeIV3rsWsizYHgfbHjK29+AIQMzfRemX8oMT
edhhYt0N3ddp5DxZZoFwNX34z9BTbrLkmh240UuSL61BS/K6gWafvkPd2wjedlDvDnsUvemTHZ5L
LmT8onZP3cY2VwKssE8xTh7YtvzbjV4VPYeCdpC3f3Wr9WoEZH530+eYeTWy002NzpG3m9JqXQ9G
5T5VAE5AmGzbTml6hC5Ydswtw9mOQCFchSoBYy8t/7ELEbqubV5+tmPxORaq+lkn0LtLvUEs2AAI
dCPKn11Qfx4NUXzO6yKBNE7qPY42fsyVIbIrBCre7lJbw8e7uE6crJEHa0B//KVm5htrDJSm1RGY
LeKI+WCGNuRMK/M3G03SFBx+ZEFiI/DXGWJvjxCJKQ8cKRsI83DnkWyRfG2V0z8oC6+DgEN2uJnA
hXXzh/QVII3SxC61sZr7uXnp2wmipaVzx8fBPTC9WXWB3dhY6ZggjY0dK5LtA9Cu/zTO4vFkZNoz
WTuHQfr+jzI1TyZYTm4XnmvNluD3xT98yiQYn+O2/kJ7ZNot00Z57CE2L0NzT3YV+FfBfGAfsulz
F0F24BbepTCwtjs2xM4dN9pQ5cGonqsIShWQirBWMfKMkJxLpgsLpbkkBx48p23tLEWBYvVGRtlS
Tma0mWLuXAwgbufGCmxxCqSz7vMQ4S0aIBcFuaVlgR/Zhmw96v9WJo8jCNN18tor0IW0PB02ZSHx
96tLAwFIOR6waRxfwZ7rQaKSG4dOd217UweD91KBvObIfaj3Ca0dbeWTt+wkKPwnzyjAhFX9rEZm
fNEXflq9XVjgx00lBEG4hexiYWXWc+237Up00rkqC9oCaRPnByQMwOgQTsG6sqGKkFhhscwqkO9E
Wp6u0FedD7Q3gDzomxaSfslgWuv/7EOO1CQJ2E6E9r4tRlci/1oUbYDjFjvRkbMvxXRnG9OJZMjS
xB7v9BidMGmssfFt0YfT97H/Ng98KGC5H5wvDWQZFiA+Eo+Chf5m9IGxUaAxPNtJEK+7WlrPpdF9
zcsBauYxePCwq/sOume2GPQkw/49CeDb4YyCngTMmob5PA3DPAmyqvOkpkRAC3ATI+zTY1xzY5lN
Klki5pQeo3AASTuNtGEyvl3S0JSaCKDwfDqwAQm0QpdVlgYKwWOrTY/QAotPQQgGDSOXzYPhJNWy
rKT4Mubq6nHUei169bWXfvsTJVO/hM/9Zy9j4GH2B+eaemYK3ScpDvjLVud0ZPZaOr73aCfyJQ6j
7aTzR9SocgyArRGoG6d+xpAuTvlwsCgD9cHnfVj4YjxQrzWhON+OwbQlSFA5QKe8bxDRmxFCGj4E
Spa/26QLBgoSpSZn8hve5xLqiNYjv/+4Hm+wR/fT9gT+DZSnmJ6xukVYesf8BJZ0YG50kKZwAAos
uQuqMo2O1g1NCqHttL7ZpiS4WMaXGsfuQ+wHFU7JpjHgbxit5u6gcvc6qjxB5W4cIFwA4qRYNzQA
JrtwwXghth+8sVteNWPWn2/O3NPE3mn1+MENQu7xeuB5Ay7wFxDEBGdZVpwtWsQD9gELXyrbDi+j
xLllBfj9xmXgGZtdUHM1LZI4NPB0GfMV8EQQNbg9nwY7q0BmvaYHU0t2Z+ycS5G1+UppZxoJM2Tg
FqYEQDCRs/MfDz9aPbeZBbJFlKVrtkNX0yNGdoG6TLo0ifjwNkRGZSUOUH3AZugppIH3wU/0VilW
5MhjC+VBrPLY3nbUbJtXYGO1ayDT5ohFXuWQm7As5y5Op3rH4zbbF4yP1wlCkNCIS+rPA+QePSMy
fvqq3rml7X1pvXxY0qTcTeqdyiwwjwTdeGVYcp6Um+6ZnghO0e4QI3LnSSFwbXdBMq5tKPQtcl2p
4OpKBWqqoV4iaBWcmaMs4Gr00R5cGwL0Vyg9ACHjmx9OTWAukVUNvDlCPov3yWYZqy300SBvjHTO
FZjh4Zqnqj7bLhTqpZ27EN8BBYoZN+OhDMx76rnaRFfgLcl2navLE/RUWoQGCiNKN2YF+J0XNsXb
KkGWtSu7QyQ1tvwwXhcODppDaoOQ8HYr5JbwaYCg2dFqw5jswiSRFwlShbXvq3hNv6hS/6zMuHiE
kpt9ol4TBu25qDvw/mGMmqA21doF4mKdlMGbDZWr92Fp+PNvEVW1xbma2JX86acI8ni5joSq17eF
VCjvGGSLz7QOgsOg3xi9BEEmUKpUmv/KSuNfUiXeHe8h3i1DsNaTXbrcW1qNZR+bqBie7ERs29G3
PmfKgpJ10YxbckuRQs8sHOybqbcP/2nZyTaqhatAw0XL5qEqDoxggY3RsR2qBsN1zqd2Qyxk1E0Q
W//QFbpLlGVmU4fr22ioEJQwi18RXgtPPTSFDjLFv5K6jkC0vHR9FCLo0YRrjkhRAZeou2YC7KHU
NP3URcogPqdVm87daFTmOaqMn/NKyHhckqj4Sr1Icn7pW/PZm6bpqS1kezWgI0ZjwmLirsmCC40N
QC7eNSMDZwDuCEaN+h4brF0IgpWn2JgMYIrGDY3lvW09uCAMpHkd75rHsY2XNFZNUfzJzX9V+OZt
VQKsexcW/aPKixS0XFl/dDW5E2DDbJfYTgUtHfBFzS6opqkZ5/fUS4rMBgYwtjbU7S1guIs0uFCP
JhXYoC8QIOiP1KUlPb+799Lk06hpT7K+SR8MHbUtKuFsscHoIXcjqv2A2v0LuSApIy7QoNjfJrS5
NLcoBACCQi9CTZfHcl4kyut+zwBdXoBhIkAqu3IXSR0AzVw5jrGwDS4gsiWDldNN4V2VleEdqiWz
XQx5o4VJPrWNMrui6i40Sg05j4ciiNy72Slt8HBp8B2Y100DMCWZPI12t0m3exX6NlYCCtsgLfgK
BVfAkASRaR85/jjve4FcxUBrU//D23+Ix2zdeQiCV625Tbqs37moFnqMBP8hkin/XpgBMgde+ZSD
Lu1vDmnjPQVjWc0OePH2u2rEoUuvkOGw9OCBR2YRu9C0L6yoOnuZwV5suZnCPH6p6qG+DHEEnLY2
d4US2xTA8Q2SUezlNumti916gkjWNJXH+c042AF+I7EoUd4HeaQPTRcC8Cb6ESq/GGj0u5WuIPPu
XXDgidkQrMgS2Db2OWlZbsOsgBoedwLIumZyzaWdPMkcW8G4jdofJWJVhu04vyTSWJU3Jp95i6BG
Bnw2TtodjofYfh+sqkGxnZ4eQuxmnj75ZvOElEe/TjLs9huNhXA1PkI2Dl6XXnehnmeCTWFqU7m0
Rgv4Dj3a+eptNIpQLl/zEogpPfV9fuAPxcYMwGAag8IasQAUwve6RiVjoFXBD+QReXsfXFE4C/Se
bX7p1CcaD8HttrJZMB1pYqYntlTcMg2f6iweD54uq6hbv7hwfUXdyA3xOw37kzVBaxssHOBnrEt1
IjfymIyo3LYdyGL3AB91S5/nNTKeozHXBoRZUi5iy1R3Vu9XF2BfDKBZkTp1VVXi+1lpcdLfM1iU
BvcgBASHeeZ896Qvj/Ry6po4uEAGbdsKvOmXjR31GzDpNavbVk9PcFXWHsmkQNO3MX0GkDTCozJx
hy9hVu1BvGP8tLh1gnDp9FmCWWDpod7/Ct4sY8c7s9+hvBSoTT3J46hbTMx6Pw2ivE6hUyzSsRDn
TFelpjHg0QqSQHPv3c4lL+QqV/mhYOBSvJHMABYKXR+j88CuahYHGsjw9VqXmYMcvx1CybUzx3MN
hrSX7lelrO4lsocIHLlgRQvqgL1I8H9tEksNG3ICa+vbHNutnRfruxNlO1UX8X1XM/Fo5wzA+MwE
fVWTxI+ZLJsTnjifaXASojqDovpcDG52YmOaraCMC4FF3Q06vAEXdElNaCR4hOmRcUgx4kG4Uwv1
uGsy9vwbIHHZvTN69SUDfnTR9oH5KprBWJW1XeypmyJjAXVM9ZRa+ggGnO1CgBnmNUzqAdgK0997
wk+OqDp1l9gOLbpUyucpj8TZNMYABLqAAUBItl0ZpR8dSt3VblK7mVEtzohXQhMtapAMAwprBSob
caDuu5ulVwNYDNxoBCqYmm+o7ADDVlV+DVzE1HXEPDEbBaRV51+GoChPqIhzV+8eSEmgBCBRaulq
j7AFpTx5QJOo/BrVb2uQhwHFOXARgSMZDyTzoUUybT3VqAEZytp6QCm99ZDJYNMgSnkljzxOGBAH
wbBAdAo8u17iTgs8bcY9OTsMhdlybIC5wlSa0eg1EY5s1k6ppnxZucZm6PlnG5pa+xR0TItWM8Pw
KayO1IVIDXvinXzrRsMYb2KUKq+GWrq7qoBgGJ3VXfyrd7JU8YoO8jRKXTqt35ydVoVHBHWSBWW1
WqcFVXBS9Ju48Q2AlPPuIB3mH02gtubsWBqCkmtAhpUmkJ1SZ804xNsRGKB5pduEP9dEpAiqhKtU
YNtjZwC6ibxP74IUb7Rh8u7rsIAJGILjYPtfbqY+cSGJ4ORqGbVZlyw9kctVYrTpZu5X0aQ5y2O2
n/tWiJdvXRYXWqLM3fRuHDqcD/Vk4O3m9TOU2IKkbjhk8TGPVHrCbuetmfwEYJ8/+6Ks+mPeHMlO
M9owYKBRNYlqhl08DTaf+hCCwR5qKVlo2AuycT2A//5yWQAUtb7RgNAVwuhIowJpJ+L8ceIj/zRI
wGTG+NpJg38iCzOmPegjujupTT0z60VSdd6RPApkJFaNhBJaYzQudlQolZQ1OKRoqoCU7AHFWMGC
uiiJtS7/y508Vnd3MSAuDbLwQZdxVEpPdX5sdRMPDP1uFDkwQ1N+pCsaLp1uADkxG8Db+D4nInca
J89qqsDn8+cljRtNX68hpRVvnSxKV6Qbvs91dViF78nKbkx17gDAP/MsS1eZabPj4JY/ZZh2J0t1
b02UON2JbK4Pfj3uZEcanLRHB7YGxNHeXWhkQAUdKJ3Bq5Yb97c01dR74miO9Wf5XlnuIM1AJkpT
UWO0oKjUXtQjV5o4iXaeOGe0fq91W/6fa5H9/Y63tezfd6SV7aJgR9Ri4/GJh1GdovKWELz+exfH
HfspafFYuY1iO/GxS6NIiIvMbs4ON9R5sGW4x6vt0NoJEDtkmy99AFT2iWUdyEZN4VaoZ9YNygxA
UvoiWpwgwNslvfHJAPzeT4yXqq3LbwXzX3x8Eb6BCnq+AJ50vvjHkBkO3jOkMg56uNAz/5cl/t99
IAGGKi/wd695x/mpHlxnQUQPucjEpoFO7cwOwTwou1SVyS8t/snPtv8pnmz28rdJoW83MzvEvycN
ScVeIubEJ1Wg+LLLjeGOmjb2MmhlLm+WCYG4OzfWG/JUaNFXU7NZFpW1tWKcUV1ljR+mZt3SCOsy
nJfsLXB1mIMOSug76JjeXR0Ka5uGIIIlm4MM5aJpvQLUoEW17lFTvw89mT2PxrQtahugVm03WRrc
7Coq3+weGNv2NfB1z7zEGfLdfvP/p72sUb9G2as58aWzV6C8hCbzOCfLatDWnrqg+XTLn2W9XW97
7g/LW/5MIYWJKGzsb25Jsc6JPmeRMxzJNNvFsgxRUUY5t8kI05Ng1afbrTs8cLZ1LcblbZkm7D8u
TQOjlc1L00ImqJzvOtdeThYqBKU7ITCYAZJyySrXXRqNzFEHMISXeQRPqHGPupanXNvIr7FDKCgC
QbKlFea5tMD7KgrsPiho0ou+N9iezivdTLc16zjd4n3jHWkQOLCHhGfdqUcZ/2rIPey49UZm3nng
xVeNDlKz2uSDZ3pXZiOounSXtiu8iJBrU2F6JJvrg+AAoPArDc5uel0XqfDNzVbYv27LGqP/cVma
FBgIZiVKpjhHYRtEy/ZgtKZBatr3ZUOJo8JYYVc1tAbfVy12drSf8SPgIKhL+xnqun6vUIiE1MSt
S6OoZcPvJT35EU49PSqIt+EwfQ1aHIkiz+xPIBTHHo/6njbSFTVxWEAiNm22NDUEyzpeG3oK9W8r
hCUI/lnfPPxhn1f+cJMxC+KF5xdqgxBHvx+86NF2evOLByHWIOTx97xL+mUzJP4Fgr/tCTQeKCcc
y+CrVZ/JgUOVeFl64JSvh6o6F9ARWdGAu2XQmPoGZed65dYqPgciyi9iAvYAqa34u2t/6itr+spQ
lL6Cjm2ht83hFilixB4khDvxzh2/5KYjF3HKoruicJ0LDeAIgNoKPWCgxG4eqAzwL4c26iiG+uBZ
AtSKXEOgBqkeyKZaDpTd2I8PNSKDGxYZ6hpmwr5ajXkv9aY2QSqJeqo1xMYAYz4UgVHQEnmefUBU
ZU9FLbdCF+pC3ZkfQH4+D5I/2akZkVo68Njd/WnXy4Id2jiUVrv74P9eP5NOhjiiIGce/GM6qneR
PzbV/PFu9TbkBkhkcZyqbHtb1gam/pz4alkbcji7LhI6AzD51z7E6xqFZvGDTAPAfksoNgxNUCwt
x6pePNmgjE812RffBwpAqeJ7kII8qXC7X51TrNI096Af+oBkUIJTSiaXVcDCX0idAcadpd+G+Adq
9Oonp+vGtcCj8VSbRXm0kF3dTL6DTSXIBxZR7rffmR0tjSnLf4GD+7njo/MSGAOC+4i8X1zDNPel
g9J9D2ey+6Tw+6VqTevL6PR75VrZL9ObDt0Y1F8A2oRAF9gPvU4uhOqnR9Mukm3o1Omh9mR6dXwR
raygV1+ApN+OVZr9NEfx2mXJ+NyrYcTp0ypOgdU5J/yyy7XXe+WL1yEcqF1ZO+1jzxfHuon5soqS
DhTYXB5j35oeW2k9gqeDf4FGM9ScQqc9QT+segBN2zey4x+DqExfq3MB2rr7RgoAqWN/ZQQorgMB
ZnQx8iI+15bAYZ+x/lvD124SF98BroFMlnawpTtuUUMp1omdFncofinuyhAFXgg4VIjX8/zOgvaa
v6hyfOIpu5IJNVwGMtMqYGIxGOUuMtpkozToA//Vxr3tZ/ECYWN1YPq9Nw+EqBaYwvKOesINy3Nu
i/NtUlbirT+KGCSe7wsVSBiv8GNKNgZBRLChfluYfDxhyUXuN9+J7G3SfJxV2o3HNl8UXFO+zcRv
c0s+1HzoV0M0HSWwrp3lHyBhs+AuWDzKjF1mzMIEaQwEB5INYRyiwpZnFGg80yCZXGGdbda/+Usg
3JEmi/jRaHy+JDoKp2xey9ixHmwEzU5/sfd18dGe2O0rz+Sbfw0A0JLYK/C9eQ3CxH4YIlRTzZGs
IuzlG78rkiAnzwU3KGESqFQtB/9C27TgngidO/xhyqcekky7FiXcm3Zk1uuEB2/UeeIbXmGgT5Gp
cRo7Pl2hUu2DKAMFyXomcrrl06BnyhKBocit5pnkwEMUgdFMBkTFtUsgOu79nkn3ND1AFGkmF775
KgE+Igfs9FB7Ea3zqHEegBBPNvjPCE4qjcE3DPHqHZOsQl5AMKiFdyb0qBnoVZmdfod00WasvClC
TaJYg6PL+p44qCwEYjZ55pOpVoGt7GupImPbT317cOt2PCHPDvFxr6wfajzmUZ7XF5+xjfgUpgD3
LsTD1DVgDKu8SquKOJ+lYRbLv322qWP/+mxRZX74bLFhQGRX135R6ZYYZL6UTLSHuThLd4Gabw9U
9iVt4wF1JHJfqTRVC0RWQSFH4Tq/8eo1i8EYMBtdpG3X/iCMBdLYBU6trbcZIGa2FEOIvzoZZRnj
HR3x06RVvAbdFJ3pbWQEsXOvGrZs8IqDAUjIWbndcKYrarqkBENZ6Lqr20Bdh99iaYaLvPGGDUsi
tve9Sjz4oy5pG0H1C+TJCSWe1Qt5jA6zkd9kT6j+UUvosUeHAY8Sdkvrf4jxz5fkNMGJUgBeEvON
GgSO/WCjGxHc5Z6PGpQwW9caViyZbBdWC2RgD1jQJ5cDIu2k0yu5hSZoTnlVIQLX46wRx217abVb
H6GWT0//m9uAX/62ABQRMlZe99Tk+Ral3Mjr4Ze3sbmYtrnuqqxaJtANeUmL2jyktgvZcWMyP5t8
+DkmgX+HRPNwBZs2Kta1P7MCdyk7D5krvSz00bfkPybe27Il4sa7KUdlO6i1wbC78YEZWyK7GO/p
aEvdykyS/Xzw1aOo2Ig/dBHLjPdJbSITXaO61CfgahTzfmFZPV8HRWCeOKFd8ZLo3Q3KM+7e7gh1
mmPUIk6TTXZ7QpEJ6CVyEFWfINAZ2puoQlF56Q1qQ+PUGF78NXErezsUdocaFjRxEfXnUtYlSvkz
DgYZ3x0WZIxL+ebD3K5bVlIi+6u9aaDzogH8l1BaSCskb6G13p07FQJMCH2pZVtColGlQPMjdY9L
7LzaDRjf2oWP0OSwIGOjR+jKB1JmX9be9WavLBvUH/Nox1ZWBaDhgJ0Bx2v8KOmHhp+QOLepg98c
XQr/sWJZAoUzxM2pQY4qUwjp/u634BcqwOtPlg8zqT+lsQXN8iWtdZsDISGE4nVj5x5bO0PmZhfQ
g7UbE1zgl8oK2dnsniwN96KGzHQ1CcWWbjIW6xg7FQ9nkNA/TVG+JJeUbGNQNNDvEc76tkITm084
nQjQ9PldsTCgSnYIdENXUcrbAkwKLow4zwVrsrZT4wC+q72450DpXI478iGTw8vfs2nJW598qFuW
OXeWtxHX8sqV5UJQslFIGKkifmsSRCMb1Mujnw1+DcKh6Odsy2iE3HnjlZs+N35RBPJDkDKNY6j8
CJCnt0Czn3B2/BjN/CO4SZN9Hj0ZsfEMFDQ72wb4ARUTI5Tix+Rcj1kB7qXOuEcRmr2sW2EjxpNF
CzBGFj+GKF0DpFgA+xFDuIaH4meX1N/KyG1fmxF5e8MV5gM2PD64J6WJ/8cy3eOl1YMFp0E1v5eu
Xbxc8XvgBf4WiRpP86XBOuNgNdhTFWmNSiI9Qo2rgMwaQYs34DTYxjaK9kCH8RnAy3uIdTaP/lQF
JxQLNkuyGx3IF8tG1Nc0ZNNdwAfsX/QEAa4AZIxKfnRQX/zJLyGnq8ziKSqnZjGAke9EzaiM/GTq
5majbqc6ueSZvSknAMJVIc/SjcqnACjYB+mHS9NuBHAtq8Ytsic+tOUTIq+AN1bdAzlGZXYBSsq/
Uq9Jmh9DUY/zItCrA61qJvA71GuW+kCLB5HaUzeb+LQCFsjZUrf1K6QHEeDeUHeMQ4nTWOOvmL4p
uELjPbIbbEmjyMQbh7oEvQWN+m4fn9sWO1QaNQe7uSJkcE+D2LrGi4qP5i43DDaBbTltUJDRHFps
DhBKytPwjO9WeKYrQ1Wv4MtWO9sq+bSw67BHAH4EE7yV42CYQ5lZX1ETQRXgEMZobt2/+d2m0Qxy
oWm37v99qdst/1jqj09wu8cffjTgSdXte+sxFBBZNqASUi7o8taA+IOvSlYNCwglZMfbgBeDkr4u
899TqH8b9vWKty5d/XmDrEVG0vLAcvjflxH1+weju9AnmY23u5LRbWqnXLiOdT91Mc5u+kPcplB3
dqFLmlJVyQuUN+u9weLyroU0JEcq6FRoxk5qqpEDBWKE1XK02ZtN0VWSbgyIGp1H/QsANrqTm6ZL
USvxPpdmlAnQcoNnn2/2yUTt9pThSUR3vQ2MoNdRrkovhS+wM+9E767TKg6W8x3fF0aUCoXb4PBW
dO+sK3BKrq1kNS9Fk0X3OfOUuM5LZZ1VrUVs1LNLYAQXBhKiLRgmuoPbmd1hvvKy/u3qLzZyGXzH
y/DDxjxqiverm83Vy9xWpYGbrQZL6DJx8IsHvVvwUPUeuKkEmNSpG/I0eOhsSGir1L4K7VFDXm0n
Wt4vabB2/OChRLwlr5V5niepDkqBKOJB5AsQ0aKTxdVn7AKalPpHNfGL4ZrVD6fzLsLDRQGLHyby
fwj7ruZIlWzdvzIxz5e4CSSQnDhzH8p7ValkWnoh1K1uTCbe8+vvx0J7Sm1mz44dRKUF0VVJstZn
Dk6ooM3kMm/rFN0jAdIJhu6PWHREAqb6WxX1oPo4H+7AMp+xHi8EyorOENDjlyiMnBMWpCWV6KAN
UHNWZvXe9L5Epq8CIi9z83IubA8qBk7s7wvFx/f53H6p/v1JRvpHHX1qFLdfgqBXM5bGzsvU6q+Z
7l5lXcuLZVnyAt1r+1BWw56qYA4hLxWA+Hce1jK45nX+nLo1zSWAGNOZetGhKsqNNNP2SKUujOSl
SNLn1EmgpDHOTFVdCc0KWzP87a2uSc1iLiIm19SFGlQdg3SRgsRDdTRnkMNO1K+4XNzO6ju1uZYd
FKhv8/mmMraO3gGvpQtccJQOYs/t6kLD6E8CLiKHU2n2aXY9hwxvNF3C7U+QeKNsof51ulUlXnHu
XCc43K6sdrxwpkMmEZxU3DDqW9qFN9M02/n0V+WGBxipAbkq6kIHd4AGSKmX+vRX0aRO48J0L47r
+e20rErERsuBW7/9pU3RaDsm2i+3G4cAKXT/a7W9XV2XWO5d6r/QXNO/odtlY9S1v5uKQ8Z3UNho
RzJNu3UMmCRoady9RWX1YKhYPkSwbNw5jAGhO9bDz87U0uo0YB8O8KcoVxWkjLYizvhjDaE76sRs
Q59XNiuOoWlpC81K41kNA75r0+lPbdUnx3Ys2Zk7rIAVgXJy7urXwu6Ks4DoVSWkfqWqRoe0lx/7
4Z7qusbPNnGYsvk0wDL8a6evvLrWocQJiB721U20pcmhiSt3iIroMyrSABdfFs3WuwtVNQNCiapr
ijVNDrZJfIjM5Ds10uVqob5HCte/m85emS3QZqG9pMmEI9sT49mJ+tPBjaK3VDr6gUodtodrzzEa
yIngDxq0zr8AqbKgRqpKYZE544XX7agoh8zcOCGCddSFLqEFM44NV6rQHHi8uPnANnQBkPVgO7/u
8CqJd6o2fGah2VwG7tTnbGjfvdZ1v8DavV/CEbDf+B2KQa0tILoFjGbkuoesiOHABwb1F+gUckji
xtU+a0JA14zLVN3Aga/Oc+iFIEYz/3jjhoTaZsLp3bD5EqmPfZNks09APTMqYSaum/caLjvzvWfK
X/ss+VqXdfqQIcm2qUtY/CBK6z6MHSi1jT3gV16+aghyfo0sACBly39IU91Vqjde6qjq4QdqJBfb
DJu1yI1u5+W2RJxCMqgG8u5B9nDGTWDQ+W0cDo9S/iPEcCdGMBhfUW/lmQpfDcVASRh55KHQoGyh
S5DPVNA9waMCWs6ov3VrR/a5ch2kERFQm7rZ4N5TN7AjPmbrx2632cLom0dCB7A87iHzDXqHNov7
99gJgC51jWfYDucAJerxpuwq+ZQ3/OBkevAVfB41zwCPPtWOwY6p3iO1Zvbh13+PbBXMKGhkavuA
bZsmW2hRhASRn6gn+pT4tpw+tX+o+1M/n+kM62amPuXZNNvs91AG23zK6k05Nqu/atZgbym9NrU6
yJItLS0HzeTfOTrqTLOovNxQfRepWTIgsXvKmixb25AfeDbibNKzspXQl9IUxRYoJJjzqnTSs8Je
GvVRBQFtw9Wexv4CcTKw1ABTsPoUOspG1hrLETs/D2wXOth5IP9DuZ1H9cwLa2/vStiOACoj01M8
WEi46O2CGpAnTE8hPATNRTR0C2CovP2tm9dbwar3lTPvONicLYAa+zpumoegNZIlVMq61VQcIMTG
7QKXZDjNQ93qAwRc1YEa6dA6EAwDqetCJZqtk/rHbFxvP2bzTc1fNXVSIeIlDDkjzSzYDx1aoRcn
KpVMlZvIjYs5FemAIC+EOf3yxHMXgM2xRwkBsTkfrUSo7g9zTD3GAT/P8aezmDm8X7MG2pNBz7Or
JvU9aTN4cCfdSHCtlt34o4BHXzjGotu7HKbdV94Oewbz1yUWR2cflH4wr8TAD6VMzScGufRJtq5O
0h1UKLOFD9TcF+rmqZwfdOavhZE2INXbX+kXU5YwrsgRs7hUjFX7ym/Egvky/FrHxzQ33ddGQnZ1
qIZwx2KVXMeB1F7IFB46BuBCZijtrVSYxy4N+91HwCcIqvYrsqXtvOFucJZC12HmOkBl1EwHmCjL
j74WHFlq2DEmCx3J0wYKvdD+4GzR0ScTr6ptUguEC/Bpah0/mcGbVXVwcRegCY0HiGLW/roEoHdt
VRxJ2RorUYVtBPT9nWHtYp255A5S66Ne2vSPEVT9orQRdKV/SxU00QXOcqMH19lymfWqoLULM8X2
1Rg6Nq9l1MJLz283ld1oG4ZM510LSvgcebnhJe+6A2louwnUO8O0fWW5gh0k+BdaG8UPCaj3oG7j
k19ksA3FkvygRfVH3a2VPiWMlcs2KaAMxLFQgqIR7+iSPVupg50Xb9MVj3+KnUHsi3rEQb2BY0H0
6MbZIU019yGC4NMOK8r4K2z717FeMTwtjCDgO9uBVMrP9QMSGbNUL/MNlr/uiA1/dxwsu4U/NE/X
0sjCWc46mBBQixOEw6zKrWCdtj18zTT4IAh3DGqNxVudI1W/AbatuDTjoYSwPrIXqKMiNdzq0tIp
V7lnNHNCuRHeDe/AF4fb3pbwbbd6zYmGNQN2eKZIpvXmbOWaxQW5tXKZ1Fg9fE037hJpactw/OTb
/ccnqvtTK4ClkM8BVnId4duzE0gdrMrByR6LInk3EWV8D/NyhUBc+6rHnlwAP9WfaiEQ2dPTcpUo
x54byaDNPBHrB0GKCBQoprKFiBz2Of6OqujgjFFk+oQ0BbxcswFGtACvriKnBlt5JNwRiIvqIAAA
/xvTPiKQk57ccflNauPFGCq2ibiFJTnTOrnlTMNTIpfwQG9Kn8NMR4/ePfwqhGFbb5kbRAvdsuKT
K5nYB0NaLrs6qcH1Bl8cbp7vvIx/9GlTPYggrNael8ZbP7bglDZORj0GE47rYWm9IbQfLTxnSBYO
E/0GEoKEUaeDmyT50nMsY0nFFuS9e/ujAzettR3HgIv31XVIPFD7ZRhvkdMAwRAODxc4g3zU5c5R
86JtEtjLP3lWeCYetWPjMKbinSRgC0AWW+2K6BruQhv62YK4/xKpqw1yvQYeYXB5gpBicQkQjJnq
qEgNQLdXG3OuORBAaHhjPIIG3uy4kY3a1ALhwwLWELeiDQFF3FfzGJk+ENLCdudyVBiHVeuTXRb+
1bEqdWh66c1J0dv+q75OTXVIzdGeCRH4JbR8FUwJsxl+tvpX6G3UwPwb6uzUdg+tF/xDKCtsrkwU
EBwal9o++OjbBFA0No06uA90iFfXHhJZeDccXjmDM09X98+wi/moJyAGNDKneuo/JJG39LUBHIOq
khvehsEKSQ7k9cSAdRG5cqjbgBQildroMq6+UI+gCvk6gjnfDJuteD5Jz1ca69Z/LJPwPPJlYMlY
wt0YNqThAruE+xnd0rr4XKRWRPzbLd3/PGx/a/1l7K1zM06VC61eD/6wa3skXWGFnu87RABWSaGb
1wSQMNgcJ8N76t1lXet9N4f8h2kJ8VgrHW+WfucdgAIvpjF1nGnLpAdTiX5vrOfFOtKCFLGncQ9U
jxuedjwodzDnjL3dONM3XnUGMYltnMPch4N53dpxCYPivv5gYt/6wZMBe/MmfuSsZPietgW0aWJz
pSyAi0OZZ0eQ4JMlYE/5U+Ho34jaqNnfsGzJ99sYFg7BQvOsl9rGPyax1oAwzle3olt2+Qr2yMFK
Ob5/sHpQr6zumdDvadrAmi7w+pPgoj0YNV5kwtzT30o5dTC7K+v0GbIFORAi+Emk2GEiLMyzA9nQ
xGPRGovUajbgdlIr3hWNR2r901hpB8hcxAkEVLXkhG0C9pUwoDXyTuzzmmGrOda3hQ3BgL56yWuR
mj9q6Yh7+NEuoHDrx5fAHwkMdXiAUrfFvyXgEC8gq8HvtAyuf73myEdfpcXSgN7OEZQvtbMzaa+H
LDXPZpRZ88ayg5fGSO5jlfIfIPYD3+jW70H+13AnqAHfaKQBIX88K6CP4CIU48YHq2o8oAe6J/r5
U73BE3vtZMXkPuT2RnwGt3ufJDBGuhkSxVlQra06gBjuAEOiW4OecRh+aGco2ECJKgNqH8GVWW6F
7Z6KVZ9+FIl6iKfD59b+5yK1Rgz0sP84Nh2A0cmTeAFp24NVOsnWHTdYQCPCkU3kcXCkMh3GLl46
JNtIOuFBx+aT9Ayiuv3uWWlwttuO37NBnkgMwUxacw3YaLSiXn08fAdLzz9jbzv1omqjN9GrU+g1
7lz/PRf0K6ZeSZnZq1qU5hIRSgCEu4I9hya04fC79i5JUEKPG4v/ERwZ5KC8JkDQpTWPA6DiMEcs
zfsqLat5qifdl8g13xrXkd+NvMLwMQ9lqRyvSky+2y6MVjvfYjBk8/Gb9ktoo7Q90iSNHh49XXtT
msenDWUj9fiQRsEbbdPoBUGA5ToTZiN3tFlzOb6DIMNnS1LzIl2vuvPUUSvwqBiVv6i+6mpQO8Z6
3or5rSvVw6ZT4cHg5jMI9g5rkGbiZwf24okugq+xBxq0Ay22U6SC9iRAoAbUoAq+RrAGsBi0Nwwn
9NY/j5R6OJyT2HxOsLM5QoIpOWLXmxzxBhJtrE57EmYY7s0oXPlGnF+VipqzLR0AWlo4g3aIucwL
j7ENtWqNVR18X7xOray330uQP/bYHOGtxeYaLC8RIaO+dIBw3cpqE+2OSmHu2ot//uP//r///db9
j/89PQNG6qfJP5I6PqdhUpX/+qfN/vmPbKrevv/rn9wVprAsDg0Ly4X6iG0LtH97u0cSHL31/xNU
0BuDG5Fx5WVaXitjAQOC+D1KPB/cND9H6NblG9MdVRXApL+vZA8abl0770idI32efGu0xfQe67eB
3IOxspa0w2otq9kAamapkz0E8VqQrhzsUvks6PNwPbkMyrD6qQwe8SkAEOa2zYikFS2QjYlhEAJl
Ijr40vtcR53zWC0YvuM72BMDPTserCTujuZ46KKqWKVY9KDI9FerKuovENOPN1bDsGO3YrsAHkk0
UxcaS51pArgpsNnf33pu/H7rbZvb+GZZFnLQNv/51kMeL9Xa0rGvVRv2GySBfaCm9GEZcy1/KSSS
JuN2oh3Ag84FL87UwwbnCVRtBpjYn3sViaft4kB8mqdlo8yG2dUwK9Z2llUGLyosjEVkyvbowBJz
n2fQyeiRm3oaIPqM22u/j12hPw2M99iVeXAa8VV/oJ+ZXvR3dRCZO84NrLmgNDj/5Xvpmr/eHM4Q
9cXd4YCG2JZt/XxzWiFzAeh8cp026XZmgZef8idkKNILHGWbC6j6j7QchmWirWjJo+LYC3Ct5NJn
8Co2AvcNMeB6aVtxAtU0LExBUsKswbKqL0ZdHJ1xj4iH4n0SsfTZ0jJYBmUtuvYp35fOOdDS4gyg
/QoJe+uajmr6ObRtIXcgvT3VQTJMrqsM+o/USgOKsFtZoy4/omZwrS1CDt6eGc8RnIq2g5NAtd9L
QHnsPGhmmK0s5qUHFmFQXeFdb11/6cv1c2kbWwHnjl+29uQwZ9SWuxsbyX5uaHywk1oEPbD9ZQed
h9+L1o0fqvGASGFWWBEEwFCIQ7uZNaAe7mI3Sx6MWi9Wmj6kS2ql0W2rptEpxHvvpngjzwy2NHgl
P4nLN5Uzrsp6taKG3GDBf/lGcPenb4TFmNDxvwXHbAc0ZMccf06fViqsLEYPKRn/auERBfs41p1a
HfLKxDMM8yfdLY032oRxrekOvuV1Jy1wsUXTClhBRvJIrrKTSyyZx072sPSxcLMsm1Wj21sIECC8
d/II5jIy39MgaqDif6ybJvOZ9NZlKYCy6U2hNk476HvGhb6nT7yTZj5Lwh5oKySK2IaLaHtr/q3P
VMGLev1f1p6fl/3xZkIAyubMFq4BITrX/vlmyqBguoqZd+90ZY9UbOzOdPAXzkaouQB9x/qyUW7y
kjJrSXtd6lEUAVh6LW+hcAvhWaQRMwHucZNtSuQZxnW2GFfXTweQjI5NDS83dKBqeHwg6KQHCKf5
QzIvpA55V4PFF92V4YyCLdTAYu2jAdmZEFECyLprvE7mUZZBy8Zz1cUGzuXv74rr/PYVM7nDLEc3
ILnLuPnLXcGOivtJpex7BrvcozkaZkDaRALCNrrckiaqb0fRossuoT2oxSfp5RSGBiSXTHXQzwMx
VkBKnqSVPacHDq6zq0VZRBq0uONyTlDA1II8B6yQ/b01IgYjf+3UmfN861XaQKc5DNaN7RgayrwI
ohih5m+oWI91rQBDKejN3+qoXzaGmqbOYz+q60uBrTbXXopR3nvm+AO/YhmGr4jhR1DqsvMttYQ5
PLa8AjZc1Pqpt8vLEga53D0EtTF+BfpXfJ2yVWSUwyaxAFQZ61na2VgjEFSEagre+CHYLwDGt8Ss
Kd3uaowEkgxEZKRu8aY0lsa2toeDkqoQloNFWOAnkHdudW8Lc+/sVFchZOaHytuL2Pmikrq6p6oU
j66FQg5jRUVq0BUoVEx/+/vviGH99tNx4bfh6jAXcC2Ot/Cx/dM61LsMj7vezO+DQB+jzslzVBbh
16QF6NDrbHZG5icEPA8AYOjrBV8zKGIgv++9ZEgrreCbCpUMxw4ffh7pFg3DC0x/cGMtBMcVWix2
GxWISUGulooiHJZBVg/XJnCgKuInq3B0xMtSLT1CJhZQ07GIN4xqI5xR5WYsxgXER3NhdRsqgmj0
MSUVYYW8DAE1WwoT33JiBIWeUS7Dwa4+Ua/BFsfOqCgm4hACVcNWcVDdJuq1FUNIAk5g+kS9httc
eueZ1ifqdeZ35bJu43o6BZ2nBzEHuG9DOi+G4dQX23D9O9mA/9qBxPNi1gacwhmLD0AoOA+6n2+9
INNfoCpSrbCmemvqFkXQP8+Q62orAbxTgzcIqrd59Xab1vQHRIDH4TRtVqc+QvHZoaz5ANworBv7
vAkeoLnOgc9BtK5wym1fIiMAWoEzh/pF+I7tUzKLh9x7lM1gLDytU3cJsKGbOm2MLc1kVcgA3mZq
Wezfu1kHcjJ8shqvmxswjUNwGtxkMR6o3iqqfllaZj3X7eGjjhqoX4dRJmPmNIcI1zCxKu+EjwhK
wuv4FQLwO3KGrKJqb3WD+wIQoz2PnD4AfwL2qU5V6JsuRMBeN0wTVyDiVxGWu9JLHkFmkHcMy+Gl
x4sRPC9gcG2lzQPyXD7s7Pz0IY2HEjYBWbOmop2rels2AI5TESbM5rks2SqqzfSCCLu+SJly7o08
VXcsd9Z63zn3VNWFXrXwDG9YmWOdwfMSzh1Td69VycnIki0Fa2EaBHVDZW8pYBRQhmysqzoH2OiG
gRCOzZKAdNuLluiXsLAQ1EvLrekV+Y/GkG9mNAhwXktvjtd0fs51s1xzVWrAAw2QawCLc5WFdXr/
p3mU3HZxlq8RsGiWeQNLvCTM7rORjQIYJFySRyJKoqUwbSxVgp8U6uhgwTiA+toDVikR5sjJd/0X
kaaLoU/7x0iCoCFyW0euBW/s2N1yEDRSPEhHcUNLZQsQi7pdW1QFMnBt08pjGaX5vNSZe4E+abA2
RRbCcSbtD9JAdB6QROdqG0gU2GkgvoJTtVSxz3/4tbtvKmRkaDjgAO6F+0G4BqBpWP39Smj++rTE
roEzk+HBYOu6jjXl54UQYai8MjqtgWG8jhBr6yG9RJQByE2d3aDWN5AKQ0SE6hp4RwVV8zBUdg7D
G6jk206mX6ImwX6gzeNvKb6VAJfx51sPYPh9JKq9cOOMEiuks1JDZBXvP427JFGVejSwpU+wcIQx
7twvy3jaR5hAH89r3stTHVTGmRoYMiDnv78N+q/70vE2WAz7hvE/26Y37E/PA6frgPMWrD59YNod
d2SS4ifP4HwMES+EAUxjgF7m7UevfHPBOzP/dTGgEZkCyJ9+/UEGPTtkyqL5318y13/Z5zi60IXA
v5zA4sF/e/ME01SH0WAYnaYN/eA5BZTQ/fAVMWE1BuWhtiPXueux9V/V9IwvdECpfq/2ods4VTOz
Dl9htXHrXUaVs7DCPIFG05LCnLHjho+GBS2XVC37oIRwMFIei0Tqwb3m5x+fYITAF20Nmkfi63zR
j59u/RJY5P2X13HdRO7k5/tiMUM42BebBgIFXIhfgyEM5rCpEwblWtWS72q4Ts8BOAEQqrX8L2Hs
QkkN+GXhFCDc8S4E8Qf1AJI4K0j6IY8ZJsEXF0K78Myx7JOO0PVjjPQadUtSK9n7Ad7eqZhaUDcu
o5ZBGzDEpqursh0SL1+B2Yl+xNkJew8sbIlvIrHhiZdRsXaOAFN9zz1VrWKW54dKNc4Ouch2XRV8
OIPi6y+wIhjP4zxN5YU/huFjHkODYKCNnFSWnXQ/wDoEIcLmBLz2Ufgy3Rn4kuhjlKGGkJFfHwft
sYB8w4l6UTUV+zofNiDRvlE9VVEjHfom9xY6do/z6QxUWY5TlnrXzOok8ddU9+lkwqnWdR+V+091
cZPEh4rlC6vNYVtIQ+hUFjhEa0MV8ec66qNZRTpaaTV47/39quFojFcLwdw1Htj51mcQ01MgIMEM
UAfNT6hkAdKYYR2izEDUV+oe1NZqrdlTORWpP698PcQmqV8qr7RhzjXIfg4dXixMdhVfnTpwjgP3
7mweoDRW1crTZ2XFLFhOWDHSAD7fazz+cevRWuwHtJQdrBBcYtuBkcjnONvKgVsvzeGOE0F/G9z3
2jpSD65yuUGIFXHMsZHqTMmXiIAE5+lMsduv4r4fFtMcITZO0RDdOcU6LCUEx8ZxRimSpe7qznKa
IfXyiwmbxNukjj6EC/AFszXNyofMO4XK3wmLWekcrDIYG2Rev1FsOk/le/wAB5Bn6k7zdMgOzyro
Me6o6AWCj+QPwAPHS6BD7kOWQdnGgUb5wtc2RYZ/E7oqqjMNoNqRMj1R/5CH0Hjw9GBB96bvvFcz
LcODgMTYXZE3KyPg/B56gfzeHKCoBFsCd1nZVpDMOxjZw/gjvlAXpKpNMKFgahkaRro0Il6t3Qai
tLCMV61Sq27g4ZZrRvakBg/PMUe9AUhXLuwqNfYwr+zutab5queefAO8Bk+kpNJPwnflHTY59owa
Erv70eSOdgm9VB6GslILOgECrHsxouLSpj9B8Q1q6B3+KegkyntIQTaGiGen1ipr3XXJtewLHJzn
PSu8laFKMBRdZAO0at9GOULYNWJKc6wu0VaXDgNVF7cMASw2y7qQ5XMPi5in+8mFWnU7bBY2XiDX
VAw0F7AY+HdOUxX4Dud41T8Jt2ZX+CqEK89APIiKeVKwOzDjNlPfqgPNF4rz6corzW80m5M52hpe
rdYcL3P61dCQ2ojNPbVNNQkA9TGAU9OlCq1Kdtj6wrFjvHJTYZsOLQqwT0oYYiGs93HNY2gtQs5n
TddRp4wfTJ58XHNrizugUpPpmsevwwoU+XRJZ1UWgNCD4yAhO55gPNB1I2zZTtf1d9dMg7pS++2a
fVlA9x3pm7sq6VatJq11XbjbDCkeUJnqDPgArcETij72qi6AfkRoPQsda+NSi9BSkN4SBXewqWcF
bkBkCR/mXyO8YJyjBTB35YXiWZoB/IipjkGlMjjQx6k2aww2A2LLSzS5CEI8AEx5jcoctIACYmEg
Lasr6HvqmscwNmzdC3VA7tlcMjByllTMmDTuMZg60hAYSYlFG7TJiupKgZxjHc7hqNlv00bNP4Zh
3jKoAO+oc8g3G426wua+uut1e33rEed9jT+zTjc0Vz1U7hF3BL7ueZbtqR8NLfwOrl6sK7dUl3Ss
PfQ8ehnyod4KM1cLBAijNa86a8dkEh/9rsCGr1t4SbYVMoVLEkvimQqy/nswrFTilD96NXzDi5jx
JFLEqKPCSwAthn7aUHK8nxiVf+k8yJEkjRG/GrpAyhGDgLvEhrky3iLLhJ57NcT3dOauT61dFHX2
Fgpz60zYUKkxBmdfRcF3szVyZNs0aCTawjqGeGqseObrIGXBebmXuTtnHlLnWrnMOfQdFJL1b8Jn
Jygxj1k0vPyLDjc5Qr45CI30Xav9bzkMQr/YHZNz3vbetYTM4QJq/gzsgeHj3CCDZ7tfzhvWvrgA
Vg/2VRC0TwCbgierIzH90/ng9AxaWFpmK7fPIIQNEe1VASmJhafgxJI0OvZtfaO/gd818xqjfHFL
MLYDiI9tGF6Jn1xu7/J4nLVw9bkY4Jdjdo1+l4QSKQEaiZCWF+T91XP1bOfAk3hJA+JkPRiReAVD
QcFnpS23QHuLh8G1z9Q+2BFCg3renoIMUV6Q5GCbPZ4pdn3oRXHnAT+7atuxQK5yo/BevWI1DTRF
szTqId3pDIESeMV9mS4E4MuZluDGSewrjwbSAPN0nBD4l10a1snTIIJ+Y4BRvIqrun6RWT+jDpoJ
mhcs4OI9NHzye1fAw4hOVVrgAJfYNZx9pNIPNoQUF9SgWeXKxar5XAuTrwUUL9eB7LTnlONffjwn
lNLyxRAIhUwggCOw2s2n25XCn3sG2IR/b2swOvFGL1oaUUQAjiAe8VINtr/uhqzYwMyifxpS2HWM
N1rGoOdDRzE+2oPmAskVGbMBj6RH5Dwe8x5GECHS0pvUl3CfmvKnSKJaoOAjLGIjAzbqiVCD7jtX
rYPH4/g0LbTIus/Gg1DY2+VmpC3p8Rm6DRrEt8DuyumBmsXhsE4hHzOnQdSrAQi0x3bySCW7q12Y
N7R4DKepscY2V9+BiDNzAK54VFzTLtLP9rrX+M+dk+LmgDM4hbSKQgdahsXdklrt2FcLDRmgLcWw
AEj8oTLBTlQaZzSQjH9MxhmhcgZ9boTBrBzn/YtzrALYFoJbcACEURxqq8HutMk7Y9M69Z0xNoAy
BS7Sp2atyzZY9O3tkEWwQgO8Rxw8y/jrYx/YMGsZundff225D83ouokRS3FNOQ+coJoLPCPXucm4
nMPVb200wjyVoC3cDwULjmbM7j46JxryRl0dL6aygbATiH55BcOUcbIygZ0liy4qdNU9MqyIGwfu
99pWaDNqES+NqsTXjE5U8vRbnVX6EoBmtgRs1oSgkx09K1+zl7HmpvBHQTFvoeztBTI7ULEzjQ2g
TNhFpZ51TYZsmfaJfPaDAgHx0RsKG2n5DNF9sS6Y99EaqU4uIPzTb6m1Yc4bT4PijoZq/nIwGYDv
Ks/OeId/pPPECc93dFHxOD+Yx3++KGqNEcSii9IgFInNgszXXj+wA4EFJ9jgWEyQR515eJOZOOfU
ZWKjfwIY+pqHOO3YySFO+m2iqRPNGY6drDgeFnnlL/uhmwPdEl0BJxgeTYCmZQWSKZVYm2KLBlFv
Kgnd3JoDk1NJZf3B9NP2TG1e5d5B9kncUcnw2TWHQuFUAjjvue4c/URtiR9/1QMrnMSnGYzKEWLn
7XE6BSvUDL8N70AS09DpLGaJ2wNXMF6cV6egvutK7Kk1wXN+pscc4X5qhY04flMKgM3aZ4+246p5
zI6VXcgtMizpw2A70VpqTF9Q0VesOorC++IwO8S3GHaXfg/RKmpkFU6VmqW7S0otfehkk66SCJFe
am09Mz6UPVa0aWwFuQ2hHqhrnEDxGvFebNzHkwZ12yxhHKCQxMVELoj8O4DIVdGWJ2VCoV7JWF8g
TVuerBx2scB24GMUIFXfQ/h/NVXmgYsmuFuco7jhW8NPejiLjXMw4AliM/5StMG2GwB1hsZectXd
Nj7lYXBicJJPgTkc8MKmm3ClGVutsKz2Xg/gkhfn6ZXq4Jf0asUG8DxjVei28B4fX4R6mqDXAX43
0hKrL8Z3OhA4XgCPQCrSCCNbBbJh91SjB9jr9ZaSK2oLetme66afulOPtoNvcp1ZckNFgegZ9N+b
+8HpXqG4Uh2outKAjsMXtNlR0S9zDsIKUOdUpENbGA9mpdSRzuQOQOmHeHqB+YILpQOzFrBwWOCL
os4t79jSZHWzxEqTr5IqdRY0sEl17b79Pv21Ze4Oix6cZaC7MMsQmcadVNHaCPrkSt2tBPk9gw3G
x+ULn+MdyHp2JWyL5qAdgtbtz2EQBIFoxzTP0hkBvprY3arok+ycFQBh3ZFKUxV8G5B96ro1eJkf
wyEXbwKB3DdzEOa3QdY5S8UBl+8Bpjw3kYing1eKUbff27l1CrWSuIRqWtclH/1Mt25XtQN/ODfI
wkUrff2ItGh1BKAsXshOBd+8LUUrb+2MN3/bTuPxaI7x8qfSFZIlziJHpmFfV6B4k8n2rUhaLLci
GChQMRk7g+2Gzth+P95aaWwJdN+icFm3FUiE3JWm/oMyi7YIoPRVFPaaMovYtR176NnfV9iFUi8v
ch77FrK3fty6q8mKx9AfmzqsLi5384sy1RMBKrLIFysny9xVjUcnMnuz3gY7D1zVdH2Ta1JaER8C
vLZIGQYZwCR/dSGpJtkF+QKKKt2yb1PZzxw3OUM+L9oSzmaqI7SN3VXlYvIIg3U0cAZZByFtmwnc
tP9P2Xnt1o1Ea/qJCDCHW3LnKMmSLPmGsLvdLOYcn34+lnxahqdxMHNDsBJ3JKtqrT+gxysWE+Rn
Af8C+TjjRbbiVIVPLvYAWTpGuykiTlcpI6KMml6qV5F6W40ky4OxHmZEFB6ivPox6016kiVZ7/b6
r6GyTh5UW5k2M5u2u2UgmRujcXyenXZ4ttK+3Xa1aHfjWjQVzTnaSRQHsrU0E+9eN+ZJNsqqahg2
nqFqj7KE7Qoqr3NenrHy/v1qqraLo8Z+xHC5e1LSa68X46O2umiPOZlYL+xUX7bJOjtScEOKRwJC
a39Z56XXrun1y5Dkt8+B9jypviz+MdAoLLKrDIJWNBKmWH69khyQ5EV4KHXXzW4F6wS4+xohrMg5
KEqhn4twtP+vM1b4O80JARF1RI+IpBGlWMHsZJnHerAustRPinXGX+G7LMkDyPE5SDDM3hv5iN7z
4EZPA/HUdbC8TBh3ynp3x5uhTRFvXq/YCcu6jKMinmwB1iYrsBJcXnX5kRLUkTemsF2UNPn65CFp
mnNmGMpVluYROuY0aq+y1DjjcGlKd9lnJGAucSQwJlwP6b9nVuz1+y6t32WPTKt/9ZDFOcsCy6wS
3O3MDiVTuCQLzqe+h+jybawz766uDfnaUJpgItEVhe1djt4dzuqvEZAm/1kqHdaHlR2HNdNtaIv5
aCKiuOjtU75mux0e7Ye2IowiO8i6cdWUUYBUfgxqS8V8dLxd4VxtawrsVI/B3BbmTR5Gb8LNCyvW
3YAvDxt6GoS74mXntcWEBjcZhNRkP9kKRu15wNzrIAWaCs/GWcN2z1KfydOQavdlgyyvrUoY/QV0
EBq3wJKm8Eb9y+dZpMxiU611SkSrmXq/t372m0rrgmfKDzGO9TvB2ckf+flvpO/0p5qklqxvsDIn
bNZWB3WK63fBNimfKvt16FnwoOTIlnut/xxeYHZybkD4PnQ6wicLdkBf2Uigo72eNWudPJN1slX2
G4dG/NnqeuOvsWUTNoE3Cn2vLAZcq06gtYOg+wkcw1ZWfdbLs9Luomvvmu3es9Ll2czCq4LXw9/r
Cci7UZ7gLf5R4zQYwn44Wof8En3Si5PSaA9ZyB4ilr+cPG29Bc8Xdx4JkPCb2utBNhiLLk7e/4xw
+aS3D0aJg/8HUAFj2ejl1O1Ht9ae+SmV/ZhFxUYWsxbAqkXYxpfFdkrZprFSiJpY7wND0XfjmCRA
UBjqAZTza+68s9IZ2rO8cJPUBFbXorC5sFcQaw+J8CI3O7sP6FRtK6FPN2/lmKQTTpOqFW0GyDNk
RMPONL4iPIUyXppXgeZl5lfFLojWKkUNXao2vjZV+z5bRvYQEf98/o9Bijarm6LU7WuBO7OiJClr
pU0UAd7jjtnE8mRcNsxY9sE2bGuXK3qxn4EKEx9n8pVFozXZWa2Tryx22HIGSy7qx3nOzJOeeUqA
mtD8pqK9Ewy9lV8IuQxfgTYVJtL7speoTAXWkje9eS7ar+gG5RdjUGQvOfi/ehkKlIJCswXRkHT4
aipXeYWq63+9rCz+8bL0arOx3NXKqG1mXc9vn4fEQFasUq+fNbnGPO4D7QmaxqousgGTiuIGh7q/
qOjDvhU59zLzzAtmU/Yhn2trl5qq9TY07SZboS+JgxZ+VHXuJUFQ9D4NOGd/YGIYGTZJ+pLV3a+R
Wph/jJQdsn9H1npufIyUoBmcCh/nsjvEWB58b4v9hO7RPw2Ghn5dDfaLhdjDthzG+NrUSnpulEnf
eZZdfiHSQm7LGcy/+qX35ai0nN97scRfO4LxG8BJ4ibMsDppFvE7uJTpU9KGIojyrP4Rjy5iAWTO
0pAZVanatyX2aqQ/WnFHdXA4uk35zqI/39STSSwK/x5kg2b3GwtOoJl9/M/ql5FCnnovcs0JwtKK
H7Qu1A+um9qH0tBIEgHjxu11nN5Nu8QNhbkVn/d39PFuvWZ5t7DWyucBJHpQYTVx0LyyfFZJVcEa
9JagMkX1PM6jeu8w3eO+K59lD2tyD9EyZw+yym68NkhcVxxl/yUarH2da9lGthLE726obD3Kl5JV
rpg2OLb0j7LUCcODtoIdhrx2HDfKzsaaF4VR3owdGSVYyuqb7DuVeXPLYwvicKwYeLLE+TOhq9uQ
FeU3IwZqa6IMc2pcF4jmAjcA1/VvczgjCtmb/CmwhHir1B+yu6IBcZlcFvayCL3fKbvxvTT6+oBB
W7uT1dhhbjozyYHk5/qx1EW9lRcdFOtUcjM+20UHs8swj0CR0qe0NLF/McEIt86AzVE5hEyFNXM1
0eSnqgOsIuYBrlAxpoEdNf0BMSiFBOla/n8c/HGp9dX+8wJahJlk0pWIeKzE/w6COLIIL4mGplWv
VZYv6wttWjZVNBof3Zpi+q1b52a/d7NZLB1V1snXOZbO0iQR/47TzvNbR0N2v1vMryoGrgWywq+q
6om7bdfCX9aHKOuDYe8B8d/Kol1blp8SKLjIYmi8DJHdvQqjMW9THqWkMbnYYFtwUnuU8pLBt/O5
/wtS9EbVC4IT4GPOieZ530wDUzIc+NQnND+G3ZR2yjn06v4MR9jdGXGlPCYzumECqvA3a+hvuhy/
pKgJjXHzd1XgdDA53YjQJxa2VegVN6ea+yNqyPMhCdvuns8K4rQ4WrySIPqZJ4P4J1IPlm7wPmpN
f3Ezd8LUhHtPWblKSVJrewDm/akTC6afQ2FtYyQkn9X1QcHuffqh2C2SyMTEsB0cDqmhhodZaaJN
1+rGSxF37qGqCULI4gwy6ZAqafJRxCvTOOhem34Ux4i7NMdBa6OWifmSqRPZcqMomF8pdlYyUbTL
j84O6epDjR/fR6vdRN3BISL0MVaUDuu8TOBYt46tbLIn7azhIri+K1giOe5jyvDRmlvwEXtXRcxw
bfW8Kj5EmjJ/tGZeqOyjQVM/WpcsCfek2MH0r1duHBIhOEsbH62WhmGwpaNbLS8lYtXYqx1ynLLI
3Kbtl76F/b6OLaZx2etWiPfG+rraoE97XMBg/MztsXWr7hDOxQsWNtPkQ9Zrr/LAz/vrLDHuTrtM
lz97yG4C5qRPIi/by2Jb4VVbCAvvndWFMDd19+otHXCVKrwz+RoOGht2vKsjNDRlpewnD1GZ/HBi
AIqyJBttBRnDPh93yTr+s2uSEYvKEnJhn3XyrNPVZ73AGfPz2i0Gn2dXWKc2DpnxZLcwgbpZI7my
kRfWch4+fgwJOYese/58sbDExaJWyoeUDflvrw8ToEUrp0i2su/nizl6erTctrp81veRkp+QQH6V
r/x57bjQ3YDAmPZxDedL6GgwDlfXDnlQYgw7hIfZ8rySk/6nOsuE1fmyrOO48O+pRSoNGRCY64aS
b1QAFpePU9m1qzLFFx22brLlf7lcl8V7PYxILawvOa/XsaOeXZEsm7PiolTh6VstcVmbIafqjZp3
rCP+5bJoW6nDvkmUV9XyotcGKzBZr02ucawblWXsOC9vWgujyG5BzQKWNV9yogGyPs296biICY6Z
vDjuLuRIgKcRA2FBq5EKkIeqS7xLsx5kseuseqeG8I1l3VjXJKnJ8Ve+qqsmkanEuSZO51zTrN30
nrGcmYRNYmNrgx06w5bAF/NKWrDOlh1lixbj/rf2FuvYz3p55oXar2Gy+DG2iayTWSLd+aPO2v08
68oFSEPmmvlVHmYzRvdoPcgzWReTMNoAp22CPxpQrIbHto6VnRNl2M9qVZ7+qJc95FDS5OGuYbn8
8Yr/9WJyrNZ4PwggrpE5Qr/ZGM47dXXZ+/Rxl37vlfThy2AnHO1I3Tay+NlnNCI1UD1l3Outk/iW
ZsX4EjfR0anybD+KKHuNw/RRMhOWNkz4W3S/9/DANP/vPUKl7jbz0qEy6iFE6fUdwasuKi666mxN
A8vWzyonS+DYf5Y/RzR62h+Msr7Cssgvsv6jszOrzmbIMUaz+r57QLIcgoSJ8cNE7MQj3dc4B9yN
Sr+ere7ho7Iq2v2o66seKHXlemibLN6yx1Y38jIfDZqDDUmKKPOirm5Aq0XQpMxqkGVhH3zWJa5w
nI9yKS2APps0DVVOX46Ulb+1y3LbIqnwx+X+s+O0vgPZIg/yirbm/qr7LHLXMbHLPm6BHTvuGPCY
Nh4Zl8mvorm6Tpj6kdkpa/VcQ3FQDUFRtvRhq/ebqGug6PEr72Sl3dirt8RsJJu0QULTGNunOlZ5
luixc3S9lHDJ2KSPuvsm22QNwMXk4BB5DD7rbAs7iLiAlKWlVvMkwAo8lU+yuzxkhseyXXWdj9eQ
daZQE7QnRHvQS3c8aLkKBibPsyvBuOzaEvs4CMQE6rDURv67LkfZIvvE09QB6x2QA157ywYoeNqu
HAyUp/JMP5VWOrTPYY5vrFXjqOa50Zfciqd3LQf63Fh5Rx66xtssiwBIFBipzzXcbBaO0QN6jPj8
KRD5UrbO/pib89/wtQO4DGPkZ/0I1sjwwCyZ8NKzuH9WQpJ4g9GgAOGg4KxmaXJU1nUXFJhya0zz
9Fy1YJJjG4F2zU2PH1fCL5PgSohuYM/tl+XFLVxytDi76mxYOnlcZ84qskP/U5Zn8tDGbXkwWwPN
oCi62v8eCK1BoZ54rOWxq+9Vt32XjZ/1f/Rdplqs2Lb/vMbnUJG6wwlrt6289me9PPusWyo3vsSo
L6/v4I9X+qyTbyZdUPB1MbP7t6tbmPG+tgv0miKrvaIvit+5Exm7yc3bbZMswMDzR8+BD6iUnftc
FfpDhYvPXSWR+tz22uIvTpedhzH3npewbzfEXRy+A1rNdrR3Bsv/rb4WvdWSdVGA4MgrJUOjYT8i
vstGC8WZp5DbhTX3pUmtCjeviFsdC2+O4aqKSgYKLIMsy1PUtscTiNaVPjB5L3mIXXQ2jTdZghH4
JS/U8f5REiaBLXd6+CjZziFfSvVRlryUCIkN/bwwnK/AmGGfjt1ylwcdIOy2CA0ViAJ1RW3+amhA
VOLc4brbTrV6G6L42oI2hx/xhDp8XqGGbn5PIrEvshhP83+vDMfa2xYG6EsPL0dYM7m5RcLKfugA
3TyYpZMcZtOBoDRUQEvWg0FU5JrjYK6H7EZYlVLXG9HeaJaJ5Skl2TeJTd1v7BjWMy4xDz3eO4ky
XdR4Hjc5ka0fiLnUmv2jQbBto6a5fjGUyrnNA2k12VBDWsb+UX0fRgsq4IJZfa64+7ntylOO5j9a
cp+niQUEl7RuuwRJpJenTrOxgJqU8IgzADFneHm21VTPYshKMmZFcyS4Vz3nLHD2DY7KG9maw1G7
NmP+SjA664J+XHy3j9unak2qIlay+JaDGeAQeWjLQ7TBnaIv1FOrhcvHIS3G34s/lMXO0YtVojNR
IegN61m4lOK3omz4oy5b+1VugZOpHKIt3ZZni3VogANNQpDxmHOxdYTaQK6Mk0fNaiBU1G39ox3s
Z29Sjee0n8xD6pjhLquG8KsCGn0CSvOjXlCuLIa5uyVqblwnsp1B3UzFfYqF2u6jCEJTAcoLWYUx
PGptiuVgq4cP+npg11TfxpUPlRDu34KBZZHejpiP0Ci7MUX/JHydnOQ15EHYMSDwaAe7EVyaMBcs
slHEM435m1FVCDaSSMdcqE/28QAiPBwscUuQA7iVtUA6tA1tIhEUPxvEWszNDuiTgZfPZ4NiW/VV
Abjp1AUCrEXrvBlRiGSvaJyzDT/169j/sNfqECuhY78GB8kS1D4I5uigQZlESGlUMNm0lQscVHM7
RjmJn7VB1slWS2Obi+Y3fYDD1gFSdr6SL87d60CIu44Z/1Dn7Kmta+W5Atp1aBdT32V1obwVlhLI
DjNGzZu+Ts2LHBkWQHWkgwduFU+5ppLf/eUo0FkZs11q3BPb0u9EJMddlCsYUfxbJ8+aRNTBGs7Y
zd48QEVjZzTMk8sfk7HyYDWZfvPKZ1kwSh4Qfg7o7ziVzt9OM/fplnV3tjUhgm0+R9Xr+MioBr+d
Q2cvG+RbCcE+4AQToVW+mis7MLqVvhWvM9bh96HSIp+EPgHnZpn3Tt06W9nNDUkR2KbHvLu2/n+P
soa4funx8FEMfXhA42Z4gI2AYoSB3S6ZpMtnfR8XJIqXxWU7SDfZkGaqeiHEepSDZD2fF+2AblxD
XI5xJ9tNhH107a+qpb5JbZbE20Nfd34qUYsKvOZWr06r2JvBA19nRKI7thgPHUBmGXeran+N5ht9
Az38jxH1P7lcdP2Qi5NCcs6qcCIszIDiEF/IT4U52dAN073IUnWjZxpg4Na9zhriXFLYKBn0faTG
7lWWZP1aJXt5iwj3H4lfvSgB/Jm2+FLNevio5E+AhMUXeVhw9tkk9RTvZBG46OrGW8/7OlnQR3T7
S6t1891acvQQyboHMHOWo2yMnWneYeZbbGUrtqnTOS+wc5GtTY4w1AyOSzbKKpgWQG3N+S5LVkiM
IWwvIdubQt+stsXZ6sowACjdZADSA1n8tD3+8EuR5Wnt09ZKF0hrZNVxJyi22vzFdVF/1BX8MFny
Ll8UNV83E9PLvJZklarrr6iNZlfZv+Uvu8dtnFln7eECI3ochEkAn4t5kCnQagAppuPGosc3XJZY
Ak48farscVZtVo9mfCUvpW54Q+Mj6mg6C1uf5+bj1AwV4Eo9DeZ8xrZNGRCb79+izvIe0pPNw+bR
gSKczTPZ1ix39ibR9Z3rePbOLLO3KqkUQPq2EgjSkwfSsUf0ZONHL+ThrkF1++YS6DY7hH413TSQ
SjCnmzxTLOBGdYUOoG7zsybKmOMCXq3auV5A/IlZmlAskTOm5FENMc1tQ3PjljpR3HRFkh+c6XH2
1hWRh0JsxOujpDCXJ0NvluBFjyELo8Jw4v6ffGBsf5UotT1VqhEdIzd/94bou0gibx/GmndIQ4XY
FtthZsmYf9HyYsVztrdXNIPbTsekqfisyLC4MW63puXPqBI9VBDadgL2fBqCPq+1597Qvnma7voq
iLCN2YdEOxXHbwwSROoM8GeM+mAYuXuIEhRYF3W4PyE9oT54noqKNnlCnNwFBCASEVtAzw78xWpq
N2Q6tuPYMy+rWXKegC36ouyuPeH4iIj936lVoFRaG902KrV6V3VK7o8mAFM9GwLkCQE6xe+a3S/f
u7rfY4N3bBfrblSNevZasK1MTsPWi5vC1+L5n7D/3hSI+LL3/YmiMt9F+45Y3T7xiq9DDphEr3oY
neWTDlrNHxs8ynXla1SkgdXUTCt1h4uVML9nxRvyUTuDb6bw8F6bnPanyjJhY5mvsAHqE5Bjdid4
hvhmMhAyUJQx0JciA2BlfdNjfQHwzZrSi0sR0OEdTuK2Kphg5xzPorpKb7ENsnqJyNtZKVL3U9nv
QYt+V8aieO7Df2qUWPd1074oREdZJyy3aiKAlMerbtGUMXkszkbV9Bt4TD7JUiPuQ3gBiOT4M0ui
5qbNBp5a2XM/DNqL4ZwGEJSBEopnDV7IpoQgv5l4BhDxNI+4VN/MZTqVQsXQKc1vY4d1kAZFZruk
/Bgkeod9DJ70FEdHr+62jo4HX1g2OK2Y42OvxQ2Lz67exzbadcPQPwD92JjNPIJCNk9a6Sq+Gsc5
SLv+i7OUJCznctn0YdGcRDIemx5sLoo9pGaBryu9ehhHOGalWQB8BdeF+jnZ/tjBiaMiTdT1mI4N
iPvHoX1zHWDOmK+Ivrb3XR8jwRirgQ0CUsDgPywLPAYTJxlfCwvtxLbcDcZeYekeNkdi2L6JyRUo
DvWUeAKacV3H+rae6/bUp+hv3+VpDe8t839rW3SViqK0h32r9seyItAFOpJR8iqabP64QITVTBLq
fj4t4x6yRwFp1mx8HMMn5BiW9iS8WN9ZvXpX9ao+ASRfuMNiF9cN9sebdgZk0uvzT+YqG5rM4j22
YhUlZ2XgM/tFJ1uHo19EQVg5WBll7t9P2AK9Jy4bODzbY7/Qf+i280WEva+T0ztGUB63TjL8VbX8
PMJbHirTRge2QgKYDHxZrFrLg3dvsjRGhhb/Tls8F/FSb7MeIHLT/8wdpC8A6jqob1bVdlFi9z40
4TFfXOVLiE5sOMdnzehfCqsrdwhgvHdFpmydsOXHQx8QEZnhqtpiIIVPolpryy9tPHyLGrNDEC+2
96lNQqUa+104NEXA+03PeT7tvZgvJK+Q/tBza7jWJV+WlonnfCSvr9dsXUKxT5N8txBQPtiiveR5
iUJMWr6MlRqI1WIEu0PchrDeIqOZ7royvDQV4gQpN6OqDQ9VqL3FukOopm3OKvuNoF+GYQtz0Top
uiKI2afmMRNoJTRd/Y/QytLH2thQm38Qe0n8yUxwuG4zfDejx64wtANCr03UWxuEdEun/aJm4rU2
1dj3jImtr5vfYseOdo0xIlMbgU1tvPyoaywSUjd96xpv8fvUnQOnvVRd5rv2bPvCK/ANzyt3V5Lu
ufVAFpuo7W6F1RPNRdUCTS54WJ1QkTZs+xdi+okvBuvNKCMYWYSc7kL1DmOGdIbbnkpl/uk5yChZ
3rs15rhIGuOxIPPkx4J0MZPzFMwWcL5S99yAMPR0YOeVkV1DFCXL63MydjyD3cnc4cGg+/1qGGlk
2iu84AnsanMxZ9fbJNWABUMKOVWMyVkeBmElZ7Kj5yxv7BMQqBwY7/DFTSFYEFnyc1vx+675JzGs
V2uc/2r0jhxYbF4AY58rWIjOTBzRtN16A53+a4tn5dYpsmfUqa3bxHTvd03WHKqozR/yGRyeEveP
ol98s8+zbc6ibqNDzEJbKcEoShvB0uZ20GsY9Na6MNCVcdNDk7vRBXeTENEYIz4vXm4dQ1ZqJxGn
2ikZDRiacbGcyyQdDwVauheg4cZeE2K+DnEesZiF1go8pt4NI/565Jq0bZWkzkPeRfE2aq51D63H
FDbJVHwEkWBgSVzU2OXFaMgGKwoy6FKVvLkJJN4Swnq2DQ/XuUXUL217GBQb2foicV86kvZB41g9
ou0xUrU9MCBjxtkHpXX161Kzc9LqoXxTanKiXtpNx8oyrQ2U19bveFy+TRZMH3zd7TdoxR3gZLAP
4FQxj+uF8cYEhkEfVK23ye57rGCFikWjhQ0DcZG3CF0Nn8f6+EY8nQ1bWg9vmhcOfg5K6s2zUNSx
Frd5i0oeEcjh1W9QyCa0mVEKixTjhG+dfkPG0CMg4YQbWUzEot8KBRbRFL8tXVoF8JJMMN1Rt6vN
iUnWNE+xzZ44jMzhhtP6eGv5rOfJbXYAztgrMwFtKi+Hapk51pW1NhEl70FZGuW5S/nKRjMYbN4l
SjUpitDTiNQu2iJ9ZKxRUERhgEYB+40wYrMnUwtsIOM7VVVa/Dfa7+6QkWJGYgKqePmFnM68G5Cl
2IAUsgNMlQx/0IzsXluj488iNbYpIWDfsIa9XqYe1tbJuFuq25DW86Fvk/C28FmUxL6AWXzJ4lA8
EEjtfaSNmLIaRb2jqI0wXLE82ObMhF02c0AgAXQdAtAkptjJqkPSB5AZup2xemn2RRKgipDe7bEv
j96CYScKgVh5VMu3si+xqyiXfY2523auvFfAwZu+GROIL9z/4QLid65dwUexwYbgW9stoLUdexum
ceSHGYHWtkFORXC6SxIoQyJEKkobswdbSW/6+uiOMgJXdt43mx4JSgU5LyZuAfGBgACSnqEV9F7u
+GpekohkeuiS0H4aK4+gupXv2t6o/LEkqFF6kbtJ8RHzWzLL2zau7M3sNsMJvQf7mggN5/V0AbfQ
Ei7TTB6oBUvou1Mml8KoAekalxmFs+1gzckZbke9Z+Fv8c7uyG/VBw3hBaG04bnjVkVjqPrLdJYe
Py9hHQYUTeI4IYQ8O9q268JyX0YiC8zkpbW1+iGaJ90novaNpzcZ5lHMp8Lyh3mo/LiNlLtdtf1t
sifFL0jXX1sxigDpXz646p1iHByKkjBP2jUPRLsBN/QAf8oGIcPCwofZ0TQEzpFO9NE2dVUtvUFv
3PGXmG5dS7YRNz7vFIUuxpu5e0UPfD9ESuYPrno3CehsDXuefa1TTp1XvghhO5eiU342Ez/UZGnG
1azqYtvO6d+tAX6nQZsaA5aHsm+SSzaMk68ks+NPiNV3zPsO1HPfU+38hB90uJ1DTGjEAFO6D0O8
u1CAEI7y05zM8WyGwLemKg7ifrKCVvA/6Ss9PyligAJqEBidp/LozgMGE25ZX5CuuqkNWyoDqIiB
s56OcwNgWVZkIrfPzeRhDDKxeNKaod1Dst3GkwJlrRbLIbeyFmhl9dy15aOiAnhDp7ndO237rolM
D4xGM7nDMm4+z7wv/QRLbomOboT5zRoT7Yc43aIqzAo+0uaNyu6j8mJxgqOkkr1avrWtAVaOZcGG
mwIOBXbdwTJNmNj03nsWFqbfOQOxDtR+pgyJ4da+kyqdbhMgQ6Rv2l3mRq8OmifbydMxxRTZdpki
m83wwBc0DGJnR6G6FU72iq/MtKkJmW1R7lS3WQyasFQi9Dr06lJMyCq1IVNUbpuG76AstlMSLOm7
POkCEcZ7YnDZKUXB1VZ1+8wa/4JnYocadvJgaJqyr7iR/HB+yABwjHkiHlv2s5FFotlwyZsIeCVd
3bJjVRudlT47u8qIpn1e2domAWDjCxdV0uQeicliedMOQQ5CcmM56WPsibNtuc22Q2mVvHWu7gbo
eIfFUT0Yv2hl8AyHSjOk+a5HP3zp7RJVqARJf2S5d+GsblvHbXzoytku9CyeJKGItogFvWvIt2zr
vh2/aDlhoRz2Ta3rOEZ5HtaXBvpRdZhMGzwEv/BTucRY3O+EP7OdUDBMmI2Nk4GRiQjKgdZ3Gowx
GnTR9DAH5jOJ15j4DDzXQAEbCKi9a4KBJcWuthDCrlGCAB1edk91BoXLIBHokfNvJhD02WTOvspK
2uxxmOL58wOZhfEskuxRCeslGFQtvIrWeLdN8vDLUJ2SPhXHYuZxbSrAuUqyGZVzdthlQj09Y+G6
0TAzC+paQ1inDKHOheCU0vbU6QUgrylDGjCq/RCdzr2qsGcZaqv5OFgLKAizzHHYsa3H0EuXHRxN
PBVSCKn9orBTn/IEIIBXH3FO7E/TKIaTPPs8RLbZn/IE6BScGmZqh3A7+Pb9XGTunh+3OhmZWp1s
4l27bilvM5qxJ5R1llOSs2nz4CUF8mpuRzKgz6Z9TYIRhbIz0QvXJ9R/E5rXnNK6eG3cnABKYY7N
YYlztsgerGY3m1G37efTaPRIYjstlqq2lue+ZRU+X4J5HJTVV63aT/NSnJhFCjZBU7i1+vLVjkEF
dENUcn1CLS12rblZBkpcxuyl3PAkDyxfWYfG6c0i7L4LFbU5LX2D7NJo7Rseh6dGTcEuxixL/bop
n5O0+6vtiv7ju5Jn8muKFwsJ7TlcXJ/Ao9iHq6mh3GfIM3ctrg5v/N6bpiom3jQHewrHkx29QGqq
eNBtNRTj2V2QlfWc5NUookILWrVOj123kHBfNtqYPmqKl2CKzgcj+WahZogSBCv4tg3DgIfU+gbq
+1C2t1ThcYESaxCnc5j7sRqG+yWrD2NbI6xQYK6XxMexg5eosFgDBjsZJ/kOEPMgL+wsL6TtKmwP
DHcJ5GmrxRXb39Dw4w4QJVIh0L+fy8JjazWaxGvwNToBdNBPAo55UDnw2Oof7pL9IO7i8s2GSJEN
uuWyO6aMlRJumrE4yt+q0qfy1KwHWZQHEzEP/ubrT/lfzSF+5r/1Hh2v3c2jILhY7LVqDPDsfWdz
0getibjY1lZMBEaK9DDUuUdShw5RhY106SZobs9+4zXgM4VTA7njMID4281/C6wJyABOmtJdwqyP
j5mSowp+73Gb2/Xx8FiE1SXlOXBCbBmjrSr/jipZRKC8habVY1W66PcWiXHC4Yq7ddJG8QFGk06I
kuUprPOCZ/eS77QxenTIioX5F+y7XxrVNfbDGiZQLSs/TRFqg02jn2cNh5Q9RATnS99wD3uDC14y
L589SYNExb6IIFIO41Ep7ZRbx51vYkbXy3KUllUTcUYP8YZ6yE6hKpB37hSWVZCxznw1R7RgFMtf
yDr7ygRIyzV0P/Ui8wsqkkVVpSevXP7mx8bmBNDq0RwLLBr1pNvEpMj0sfNuo1iMPUHlCtZYkLCF
2FhNW97VHFLjwDYqEFmV+H0WlXcrIeOMHhLa78Ueov2yIQvj0QvdYGNCIBWrFN1d0jdQ/805LBIz
+D98ndeSpLjWtq+ICLw5TZ9Z3nXPzAnRbvDec/Xfw2L20FH/3v+JAglBZWGEtNZrcNbND40yV/cJ
whmGVihfSobZkzPW7jXF3uYFC0Zy0tbc/hiT8OzMLRbmrfnmOGFx5hXILz5x9C9F7qOYECvfOt8s
96ic9iBGw/RRUVn3NF5/LNMo/BaU0QeRpD1GzuaffRC+oKvp/MpC4ml8F/RcsZ9Sn+lLHsTVrlZx
/zIb+zuReZdYAGOUo7bdhWDJK6lBOC5dBdGKaMmhCJrkqiNcfnAyc74ghjmfZ1IHB1CaxmFW2ubI
9PFQlEN8Vqsl3uERkcqJtLZhZz8C9Mf1Luxfc/gkRlxEf/pKacMEJ5mgvyWlWizkleioGvb82gzq
n22j/ZEPbYXINYRJsv3kYbD8iN3YQwdoyA9I9yYvYZxkkFuTiUHq2E5Zeldl5XBnLdG7CajvYNTV
xetr5QMH5WPoGYRUYewd/C49jkEcfIAU/B7iV/Rg1rrybqiWgguDOhzdLgPZaBXRKa1H98+a+HXt
uWDrG3+6I/AZHFITOaWeDPIFYfeDiyD4t8YbjL2TONoTKwDjWpdRc27gnr1FZgvrnUz4rxoVWsuL
f9b42jKf1owXr0jLxcLCvHhGH74YlU9oQwnzH2n5C1mBiBxpVO7m2vbeQBv7pyByIAxXM1ZNczI/
EWL4OentdZ7C9m1oWvelQ9giysEz41dcnxGUZjiS/HfKj71Jzjshl5butvq6W3pKo9SlkO7b0Vvb
fz2F7LZnX8Z5X8+Ua0DkE/bH4o27bhYDrrlSly353vSRSiep/7a57d+6S5sUn9rkPNI2aW1+MNRy
3LG2S9MdkOCSj+qyqTpMYQin/qfV6E0mBMv+VAGye8TW65/6euhahhNpQMVSTkESVjcpyuUzO5gF
4mNSN5vpP3VEkJlF9vF9MenBq6WpvA5uZuwBEQWv0lZmNqN7bA5naZNChZuuRoN/vzZldvIcMIxt
B7UYAF5NROHXNtmRN3NNfmeRzF1OvrbFSrM4wavXrY0V5x5NdOOpMFPtGLllcLZKFKsLpbIe1dJU
H/3Mi/j0je232tW+ZACR33RVGW+zH2ZHGx+bl2KaWT4F0w69++LPCMTFOcZH8EJiBNYy7ES82g6a
7vWHvk6Jpfj5g130zb0Zp2eXb+wdhpBMkeYkvcIcOycs+e9ylD/PiLt85HXqPEI/VI8Kyy6GlcB+
GNoxZoavPiRje0MMJbvDBDbEmQUgNyiq+Wh4mo13RoZ+XDF/Cx3UC7nQ3hsB/Ye8rdU/0VvLD+Fg
50d11p5JN3csMTvU/opk3DeI5J3NuiDToyLIpOkQ5Zh6H5K+Vz8qZwAw2iYLm4JIUorNEE5GgfFH
XP40mq5hpQygsQusL/NglocM7txrGiFSUI7Fd2L505001YHePXppdpWaFBCFg1MD9fsg/aWt7fQP
z+rre6n1UTGTYRof2nbywKm14aHIkuE1D/0cGmw0HJVgGF6lLSqY7AKOepSah7njXVRlv5Ch+afD
PKJ4TFQSDMpyDiky/e9osMIXOY1XztFVxQFvt3XoO1wDTKVOr9JW8d7et4r/6DXk8KfiMMLefdbm
TMULMplOjhss4QmGbWkLrOgly8mgSpNV9KBu0+KHjOvSFA3ztFdLTT9LNZ6a4nUiKr6eIcdJWQeo
JJhXAbkCB32Oy9i5xA3jK5It/wHdrl2amfm55n/d2j/3I8SfA4c09JOcb+vYa9HbSDaOlU027FFw
Kh6QDDSvxrjo51TRuJM2KfpCLR7apQhiBTinPs2L5hPUnH93bJ21ZHYupa4+b02yNaV+8bC1uXH2
S/VqZj915O3cuokfCp2UcYjn67q1tdlKC4ig9m7SQyHDtHbLgyq9KDpgmFZHvDouTTw11Kz9CAgE
HX3mDCepamGRIarfwbt2rOYj9P0F5LPECpfO0RBmlzgMAVUv1SHsSoxnwZkg1cTaK7Q/DC8F31aY
RJiXqklS/aI3IPfbobM/xrweLqHCjE32pmOTXNq6nA6BCVe+b23n5tdMSuyE6JyqaCEiaan97vQ5
SzAv/CI1K9OStyVPILXI9e13w7RQSWqzF2kquoDZRFbO91IFMWXusQL8s0Ln4aCPlfduRb2CJFik
HC3Pc981pkYXNWdSJ9UCqRf015jkSGeD4eIZBsOd7PRBdLx/1Xms+/0wGbxXZfmsLidNWqa7refl
99IRd1vmdFOHwQ7+dztpG/jyHMMGFSqP9b0XlT0kGj55o3zY5Nvk6o5PuHNJ47Q9dJG9YevzxUmb
U+j0KdjPIDrnqIW8B8NLWdbZyVPwF06HRfdysN8IElgkf7XuWIDK+lCSnuhUqn7tgoSv+5RnH5Y2
TszzGeXwHkmZixvO3RxBd3aWaq+MJFs8/wuqwjg5jGgIe515llpVDvW7Y1wZHaOjjSWiAyro5ui6
B30rQdE498OPZiSSlVakpKDR6BctD5x9SE5gifI5+x6kyzFKze5EGGuJjblM57O3qTPyvalnwcXT
D/bCQrUXWxEp9PRimMqTkddfO13B0cWtpid+NDIcxUi8OmXtohjQImOSx/vALqEa6mgIoppVfGvz
/tn3K/UdQzxB3Oxq0/PfMuJaScVcXVUqrs+kgS5aCtkKlzmGXZgPQR6ka5M2+tEN5/bXuEl/lLZr
XBrcEB5DC324iSnuXVZlfzD3bn64ZvjYj5n2C7eGU+I1Foulp2aad0zIc3LYbQtcwkp2Hhq9X4MF
fx3m9S7AYuHDjJtrBJD3h5YhDKc8p7hhvOp2cYfAa34qNOK0uRLnR3eIS5Le0VcmfdW5dyEyhK0X
InOetM9mX9QEAuzoRx1+U4PZPnuNtqDzc/cwqcQI8zgs8F92CdqqIGPtWX+Z4yF/H7p4YRem4U2q
aYXeKKCJe5j39rPfTeShuqGCq2GMz1FtLvyyuDmBCo4vTYVGiKXkF1yD8AJI7fpC0K8+mgutnJW5
8crUnz8/k4MkQXEABHWMFRL9JLXSXay3EcEbe2fqL5jXvQYzI5DBUHsKfL3ANDoH9aVo5YfutLgN
ZfmLxWrto59d7aVt9JPsQ/rUu+uwYt6N9s+OwfnDDB3vLStRecdp4aO3jAkzZrx8l30jQnDEmjHH
XGoqeouvVU/kfqn1JItfcwxdpTbVWfnaeMkp9Evroy0qPFvz7Cz7Os9SXxy/vqy10qxe2mHGvzBR
kbXQL0mVzo/ZUrTqcDfHrU64hlrZNf2pdxUbLSPdfhx1zWHNO2U7IjpoBkijseyJLb4x05TdZXpt
P6qDxl5/auejGUU9grVLXXZJQQITt6D+USrrqbKqsUiqFoRRsyG8DH1GWLIJ8d1yrTqEMIRymFSL
5Q+QBLA5eoE9k7UATkR1bHV6z646X7twel+rskery/4WWcljlvZ/mEVcXDMiXo99X/1ToIDpHLEn
q/afdgyqNz7o/JStb2s4mrFrRq3aASBHWmQ5S9QSDBr1GMEA0w+ejMQdT2EPmVJL1eCJNwmSgN3P
0/1ihSNt0s/FYeZJqm5lPsO4I8qwHL+1z1WDfFFtK+gyBjVTOV87hJMfwjilyOM2B2AMxXJIS5LI
S1tkMnoiBBQA57Db98zKP0q/Ch+l5nmTv0ArMbZedg5trJyVwY5ZSOfdu2rn+oONfQSIkRbQCz0q
YKksjt+kEtbkmJA9n++lqrVAOSDjpWepllMeX/3BAzm8HImMZ/Y0D9H6h6XJtqZ9VKfBq9SsbCDE
OqCJItUIC/GjbS6B6OXw0LbKG1wMeyfVVHes5xoKrtTk97WBfkntrH6W354tOK/RihVsGZffvQCL
Jl0rj1It8Sjn0cSsXaqenSGDFCMEtfSVs0V+/5yWhHhJLJNas7Rc3StVU99skgUEkqeKsdosmotq
kxkK8JD8cMZi2sVB4HwDQHxXs4W1Ge9TY81/E7f4MhEJ/bPsoIuQlA/fsIvmU8/UcIfVY/kIgiO9
lIXt31pjDu98X4ku5CHzS4GI55OexV9S5Nl+tpPzak7Yfjtu+TPPChvn3mS8aSXeuG4M+obYT/Tz
SiK+IYLPwkAL3PgxHfMYJE4Q3JEiPcfj/G7PubFDjhP4RpnaD+3cFfMuqzQeb97UPs2epFBsO30i
Gooxs//NQeFx3ycw0N2hIp8WVD2AK6DncOhUNDY7WCxeO94Blp+vdVN9x31RuVpaNr1bXcVjNz5r
2Ip/wb7rRz67exL0D/1U+qfQDn9VXZY8RXGEbm3qKCdo+uqX0oo1Jq3tSXN1+yO0z6TE0q/GPA8n
Q4nio6ukd4Hi/WC6rt7MOvplRsX3bgxN0juVc9FAjJJlc/FfQmhsrOMUBSbID15oJH8NJInSyXKB
IlUkKx1e7KQavYMekl6qAAK8FsWZiHxMyg/v7DaP8RBBnZgsgfa1mgPvYnlkPgG+p8cqRB7TdAAr
DWDhm6b3762/XFjfj0OuvRpqc4OIXu3IQgUntSAiZiF3SeBlJN6rMjevHeNpHP/SMc4wXorWdi9T
1iF/OAJQrvfEGZWLppBXg9NUneDO68iD+MbtB1AP9TElAnZAX8k+5Ha+2JHOVz6PSGzawZ9V5tZv
s85Hmyb9ySFxD7jbCYmYUijmGN6PXvxjyvHuGwe0c3Hs+3uGBlO2uoepXNDsrT5sX0jeamcL4+Fb
YOVE5aPSPQS5anwB+fl9sOLybxMVTHJBv6KuqyB/hwTrixJxiKHtdioidVcM4AZscLTouQKlIjUp
KqvVThDnCY4tPaTwSx2ky+jd+ZBVXpFR0YD9xRewEccYSf+nXjPVt4nU6tHTyXVL1UJI8TGLvQep
9aAL3wYDMvZo9/fSZMA+ODuRXR0aN9HevN5oQXkCIFpq0qQZFoJvbZrc5IDl63M1+DIzd4kuheYv
ap9l9zb5QFrNqHyRGtZGwTF1fZxYlp0jKxvy1e1Nap6udW+RkoIQcPppbdOxmrj2Xm7DouEAKZiU
nHg1cKlcDghcZTomVaKCRqAHs+r4udPJPiw7laUYBwJ/CqSBq/Qg1D3c/AIVqO2UgZveEF9N1t+c
RUOxj7zpbYoJd0yWpr81Pg5beR3e0izkS1e08d92a6Mrzdzp1Qnt13T4WWKt+k5Mcz8Z1ojDRW68
l2P5I0wQmpB9hGjVPeKU3gXEqPlua9jiKb03HKVvbujBrcLtZC97B5VMDy7e1tk3n/nel4Bh6im7
eSEzCKho0asUiKMUxyrxi2Pyb5s+RbisVx7i3bYevU7BCMrL99D+Ns9pGBlvbtEZb8msMOiDablK
NVa87qrNwEOkizbYxhsfsMnJorV/jq3AfkSl9WIvh1dBfQLu7iOIDretUjrnVYokbhjtmmG8OkHs
vLZooz+OsQLNXAeAVpgB7GiMTc7SmYhg+IKWHGsav833oH6bIxdoPAJs/ud8dfd3kSn+EWY/wCjc
N17h0uk4pTXdWpW21qwPtcb3TGp4YRbnuQJgt1Z1n6Pm7OwD3HiSptGYSed1sYo7RBW8Sds0+zct
58WQWt0q/aW16oIe/FEpent6KgGHPKxNsCAxRhq8neHk0bPj8pq3aGfZk27uyO2SKTaG4FUKTw3P
amHMj1Ibfbd5jGr3XOhplOznZokC15Wzk71FxFc+tXRCZ00Sn7Y2w0t+earKR68vmxctglX2y8Gi
cmzUVyl4jlDw6MlWb22+OXzUkTreo+ijvuJQH9/Xmv3H1iFhnYLyRtOctzYX16t2XE/a9AOCFcgI
7a3Rnu71KH5uRy975BuYPZJCv/WQIG5Sw2/RVney6aXhq9aa7fW3NjnMaorvdesHB62sMkA+ufMi
hVsTJXQgBMBQp61UFUC65GLq4ZDAUX2rY79885OS8JoXR2dpy6KcWGUMxDzMi3I/Vb6649n3r9LZ
NLD6LFApNkzgP6WKq1LKMHsMuqh+q+fytSVQ+IDea/1WJIjcmqHi71XooHg9DHdOZ/ZcAHaGwKcO
JFJBSml2/aZOdfzUxO5VdkoTdlUawfvGu2rTUD5O5nhn12HP/RyMj8Ycyps31h2ooCnIHuqgPObl
UVGH8tA0Tn3QrGAGeOTj2K4YzkOfQNGIez9ZXKyO2IF9bQy/gA/f3/tl/2D1AYrtITkpeAnf/S4+
WSGCB4nFSqdgBuCVWnUZI/vn7OYg2Oqr2gcwJ5QQTLfa64eWOci+YfaRe9jU6NluBiW8HyMFIqnP
11yyfeBjYNebYNBVZbiBmPjQaic6B3wQCHCrQNIBKfe9fqfOaM21mmKQXICd5CrndNS/sO5isAG9
cCgN9THr0iuexsp91ZXQY/vBvWY9BDjD+IibIWb557JOBu2Z9aH7NmeWdpvIaBPvaAkmGsUuy6cW
ztROHTFkRZ2Y9O2EG4BX9smunflGshh+UPsXLWy850WEb4LEYE+VCe8xMO7NJlZPCo6nuyL6Ms/z
OxmhQ9Rq5amwW/euz4wJW65lcyumAQV426juEC37CsJixMys7U+lE2IHquv+Y5//5DThDbkVY4fu
87B3TIPMbaFo9xlz1cwa1Rcj5cxDlc13FoKzQQhIJFNw7kt0OHlTcmm0ob7VnV8fcSEcDo3jBPep
W88HtdW/BiP+ASCmumMwQ9FQ5/LFAv7xUunmhxJH1SVDrfEemURwJXxTjmnjtPdlURAl0Qf4W7O/
D6qpvwdIcOlqBBnbOtnndXn2stG75sZUHVLmDSytzHBnYMq0r/vuYlULIjDotKM52MkJgPB3pJq+
LZ6UF5Ms+Z6r1e+Bw3V71NmI4PHc2I0CXC9p2zuNEp0E4FpoSbBi7wy+9oYN20b9XiX6BK/OrO8G
gAZXZQl4GM2LzKi1ZVrNFIXHqCMPkoYIs+QJkhHR0Kofevatt5XHNIXnizjKPo1fQC//PbtGdSP/
pvIlTGo019TbVFTaqwnDw+SxJ91r10MC/sap9kYeRvddXgW3YGSGkWm8v1NY7KF3lsjtDcvTW2aE
rJweTQon+sDvlQlmQgzVrur6HNrTd9dU3fvRTdo9ocA2JBS6gh2w6CK3ZDvXoA9xhAgg02g53ldF
vURKvkIEyPdDHP1sshKz5ci88C3vExAryFvVJy7o33WKRcxIGJ7sA6YcbWU9ExjRdzHosoMfN2+e
28AxcxtMxFSjuIY142CsmPt56Jt92RETqPNnNE3V+z6KtPt2KRwT30MHEmaa70I98I9mB1Iv1HRW
KIrTMfZazTFIEncPKOsUFcFPhcwDSgwRikKEMn701lB+aZE156N96XLc0BwXTpMekANRR+ipHtPj
h6AByDO/sCJp9+Q9q9J8xB072+EG8JHGasifd6wFQn2YIBc/jR4B9lrvJrLCwSvCKnw+2wqEkq92
4PDN+H4EebnDfYlZBYvCLlHh8Jgtwes5DU62t6jPVv3PwPUzBMoM4I2ungJiMHOAh/45nHH80yHM
7zoNKlP7a4A0GAH7PTYecL7adog6Ozszb9U9QtPFUS06EMqdggGLpirIR6IXEwQ+iYXSfZuq6XUM
7eaeUGO2n7sJUbSsfYK9/EqkudlZ6MlfvUkHBar71tWx3Zvi995NSXz3Zi04nSruvjWud19GDLNm
ozCMpVV1mVFYwonzrwEg6rnqur/wPjDgBNvBUSmT6WHAq+jeIXhcLATiINXfUse9A/8wMcsefa7g
8NfIqp3oRgB8KY6PutH5u6aARJHFFYGKNjDJupXWpXKrYmcldnsGul4AivMsQDd8DE6QmW9OTlJK
L9DcQjr2rbQ6lyhPoR2SOD6XU2ue+7ry/ki9d7hMndr6P2a7PsB551vqLRAZ5Udk9PvcyoKbjq/8
Xq/U5sBK3bv0AM/OFjhQcCekpBSfxVsH4d6xCoIeqnlgzvjgjdbwnA5oFDnUEJNJjq0ZvOeZYt9t
RTUUzlq1mflf7RqKWD1bj5bP3NEbLHCMbgbQs/K8kx/43j70UF/TGPr2LJl3uhrwKvqmcTfXMWlT
Zh8/01w/5kEy3bB/v3QIRb1ocfDLWhyioOrco1ssDyOrMz7ES7GI55j5qN2rZt2+DH07PbbxMnJT
88qgfakjprpVnZ7LwFHDfepwG8GEXZWW9UfXp8w8rOhLkuroHJrFs2WM9mnMI9bfS+G7D7PXwUNr
tfjYdC+p0yS3kOXBLfWd6GAUEABgY0d3lm2+6IEBe8MbeaJwDRxAXBHfi4+DUr/M+BwS2GNx1i0C
Z1p2EQyYvWSkoQoDSzStxesKBOa/hdKRL+rRNi087DKMEEktvwSpMWZeS5gFvwYH2fMlEaDM+lH3
cQfFcAuOBJ6SHhzroAeNNQXDxIrT51hCI/cISl95UIu7xpye1XAeoXb49mFElWY/LVVkCqZ9b3Kz
zNQFaOaEKbySDunJWQNd5JnFHYiMyzDBSAGu9NiZ3YvS4v+Um3Fy0PFinPeCmQsXAr8F/uzoDFMO
p2B2H8dU05gKdtmTR2ruFjfVlxm40QdeG6ANi2/hEKUfao5LjNf+dAufh1uiBM4SKqhnnZVOygPl
eK72IMXEJwyAlaccfOmNBnjApFJKBbCnD1JgqnPzJqfB/PA9qoP8msUlQ/bYOQd8n4GHkFIABFfM
+wLFtMgpbN4Le28y5D0MGpTeGqCA0gGsShr+HpIj/kNMgPWSzOGXECk4xEdPU+CXB8cZIbgveCMA
2odE4+6i/5sqqG/Vf7Ouae/aITvXY81nElRg4uCMrCaQhFp4nHV9dcI/i7w0viIhjyLn+KongXVJ
B+V1Jgiw0FvVc2UuxgPxX2pnXGJvDMnWH7x49q5hZD3GpNL2qY6sUqvmCP8ZIMbtO9fUp3stjd9H
lVUqVvLIKIZQhheTpspH1yZp+HtAgb6sChBBVncnm4Q3WK7SXoUj0unvbnC0N2C7LtLYysRCwGSc
1hZcfZ72zaFIbe8ZFoDzpE7vMwi+ZwMwgp0HzamKk68lEwPkKyOglSXJVKnOqZ4x58PHPs4V5Zx0
bsj8yUiBv1iHPOiMfVUW/QV2RPHemXVzGWGL7KWqJ04D3ri2sJ1Umgemy/w/bWcf9DL4OdnKdC7i
dL5D+OO5nwF7m66dPAVIuTwFjVaTGUYK0+md9GjVdnUuoYEbAewMJUFiLuPnLUwNd0Aq2AlJMhbB
zpnH7Mgq+skgzsEofsgy/N4Bi33L7XdMy9prtmBmygVXF4KwuJrOU7TgRmtjUq8AI8IFSSrFpEdf
FMXwj/G/TdIu3bPltatvZcB19VrodLusSCkF6NnoIKe1ugoO/mnCWPBihe9xA1LAfxubID0F0Hnt
1oBbNIxvCJWjbojn3aqrIRghwQ1lJgsGN3ZQ8l4EN2RH56eQJMfvk9sEN3BZ1nxkssovkU15o60K
LtlFNpOZCBIsLP69oS5A+7qtjoJQqZynBVLIXDa7FT1w66DB68HfJYq2xBFoDcBiHcmq/Oko+SFR
A4xWf5r9AIp5uXDNckbZ2vCJtpao81GgitI4ztmUXaRn5LRcGWQRg3+Ob5eTSC8tVKed7WTpQX5l
gtY0CViEzxZXv3PQqGdRGHG8PST34QqG80e33L/RjJxLjhq15IClSOT6y2bMEpmUFsZ3Us2y6hyW
io7/zPKbcnCfAd4ZF/mT8jMw8A2jakCcpK+O+Kn/lOPSMYBjvtzG9Q5Lo+Clcp+si7WQRre2sdS7
M1IreDIB+lixv/I0QLslQz1O6XhU9fqb4IGlGIBRdzX8OuKpSI5k1WBjRlQ5KWO82xwl6b3ivEI1
+KuHuXj0mpA7aiMhemqT5k3uvZ24TwNxn9NcGwzr1hCht8fUnfRWcUsdln9tiGbbdtPADutAqJvg
ILdL7oZslVilJjvZlKfACnWfvHK384o+v+Hr6IE+k82lgIjAs6GcKyzDGVuGZAaIAMwZx1pzPv62
KUc7OFKARHaN/LZuzmkPGsqOLvL3xqYhRt0c4jb5Oo/6Ta7cepWglu4KK50Ocq3lqiRtwfq/1RBf
WTAAck/kCNmStvVxkLoURopjSNOFQDQRfRy6V7nx66Mpl2Z7GmRPTeRzV4FhP8ilkB+p9zXXpw0K
fU8EnVmuVX1vF9sQ5C7X62vmTj8DvDJOGbMBnro3rcpbmLbhKZ8hOrf69KovQ4d8trPYds5zMIME
xo5vp0LnRAm3QU/ISvLi//nDv/0G2cT2CrK7Huprz/XuoSaTgzQx9IMMAfJ975Abv9gAssbXFC7v
enFXOMVvb81voIrPV9AgjVdEsCbn5mSEuTYfYzf8S+ky9bhdYQbBm+64ULq3wUXtnzNMLE/yW3q/
ekrtWT2h0djP+yYL79tBV4B5LOPQ8lrLkbL1P9u8rpwRDgiTgzwJfZyemMKwdFkeBH1E2smEY709
PksHu5rpYOr41QfTRZ7gsbOGy5RbLEuqY+4MGB+5C7jyf/5du0ivfghW2MsN4AoLIGV79ub4wdUX
AKNR2PUib8PwtgzL8iRJdWsriP4sI5Klz87Rd6oBzEr67AQKY6T0l2J7W397RNdN2T9X3nDxGnMv
T8J6CLYCZ+VL25AgkLGQBXtzRqH7ur3h27MsbVINlqdQ7ftTA0jvHDrRSfaZ8rBLj+34z4+g1OWu
ydZ6jNTXzU/7pfqpbX1sy8q2/xl6sJUjwZ+a1wCu3C4FHlOkgNx6G4Tz8uHQPYimgc5CddJP+FCQ
p2deIHd8sHWMQZ2nfG5fHOYGrA/vdSIWs1pg1Zy85IBShrq7sxas6jyWL/ngdifTnJlKNLp6UIOC
2E2PwMyOBO9JeAdTvthFmvNQH4KofHKy6rcbL39VnoP1ddrq0rg9JtuzIl2KIW0vPfaD8jBKUS/D
tWzpCfQlM4bzJFdfTlKAZ5zArPDY9T60+r28JbDaaZXN31oH1/gjtxBRknXLhGvwEVLdn7ZwKUIu
WBcr6ZU4ONSQeME3jIn+EfXA3ZExOco1lkJue7xMTxDKZY08pd/zSb95sZGd1Hm8S8wSgTKvu8gg
ozFqt3B2S9RzD2ERrF8Ao/0JKT+7ygnlzssWI327sGHsaPg5D94zZnHuiln2E/vNx/PslMsTsQ0G
qqY6V47bfp/ejtqhnyDeb1exzBxG0mT5zGRuZh18C7qQkErgBfwBLtlgJu4hPypdyK1BOTHQRRk1
67jqmMlkC7xudZ5c5zoBzCGfe4YeiUZxZO8zHMPW2dW6ioq0oCDnpmvrIAyX+rE2EuMk55ff5dvR
eG31p9nI25NqGi9yV7dbK1t51/2IjSnajUWB0j8U8n8WaNvAoci3X+rrxI7laYkjDcsHMP5HLbNz
2PltPjwgyG5egKZVN2HtDFFX3XgW/i7DLFvvr9yJbYzZbgwf6F8p9Exz8uqDBUEaWQzHwOGk4CVw
GcEPKAQeSy6Z3Bl5rAOV2KMFPNgv8A35dzCXDtuIvt3J9YFexvvtImx7ZUu6/P9PxVxthL30IO+T
zBTkx0h1nYtvddlaG+cI2w8mtAgzyERX6eyLiseidJE/u065ZBOHTV61dZO89j+w+vVDKb/zt1nG
emyZu3tgAfckBLHH4EMv81eSI4Su5TWZC+Rg9sFk/oXWCvHksE8uRROG6lG6r5v+8gWNAIN0QbrO
4+RJlRndVmxt05yRctBQitSAiS2TMPl3tmJFSUr9t7ns+uvLeYSJ8zAW6Lr1bDfA0082Wap5j15v
QRLquys/xKxvuqurV7nYMqmTre3ab20kgtC8DiCAbJ3lr2/V7VjZ2m7jtmM736djo/yjQ6iDMYwx
UwbODiBAfpG6vHlc8YRl/LJ//fFzqRW7SBnU36aRcgvXJ2/+FkC0v8rjGqGkC2h6uQdh1yG5IU/K
f9+Uo9ehClBOc3HL9PCZChLAFNmWcJ84IULwkL3bjm0NKDuk2PpJdfB/DFqdX9dfvzzJK9lje2fW
+cz6MEurp+cd+ZN/3zvZWnvJ5ue6HLSe9bden//A56MUjcRGa79rM1KzMq5sswc59r+1bV1k7zrP
ls2tkPuxVWVLjvufZ/1tOSO9peOnP/Xf2j6d9dNfCpYBH6O5ugth9C2vOB7O5CqqeV2rygsvBaEU
yJnQiFi8L2G2rdja5gxPUOh39Klag821kwy3cvKt6297ZNM3AxBCpODXJ1pelu2N//RSbS/Q9qJJ
23aYHPE/2z4d9t9Ov76uc76Q+4sYtN94cHFoY1q7zIXlw7UV60p2q/8Wq/hv3T+1reuJ5bTrX5Dz
fOqz/oUh8e41Zfhb7bxwL0ODrEFla/tGyxiyVWVrm5BtnT+1fapKP79HMKD/odVIIiSFDZGPl5Pc
O9NbeYTXTWmV+kwom2V1VmUn3SvetuEdMBW08a2uzAuNXOoy8jMXCogoWZnlrqEjP7DaeS/DA9F/
JFkblIH/oautg4atEkOQ0aUoZ0iYiL8d5E5KsQ23UpVHwZFF/9Znewy2tk+P0HaaMWhSQhYuTK9B
nc1D5+jpvJf1bwLAgHBRMr4H7RCd1jdeLspWrMPqVpfL9T+rsmN7daUaEEj5Z/iW+qczSNucJWAn
tITXaBvs14n1ul/uz3Zkg1cJi7fsahEYMZYIyW8rx62bHCuFTAy2qmx96ieD6Nb22z8uez4dMniV
cpyNB1CBzzVUClwDpAeRckMDybF8uEoc8do3Gbr8LMmyi1yZMunz7DKrzq7JHOsid3i7o+u7/1sw
87epwtZVtuTmR0VPRG/ttAa5cgfREyOOkEnR0coeZq8kHYOaizY9yiu6xinlCRhnPW7+kBf5n6hW
rQZHrLNJnTQkB/M8uyZIBMMSh7QmRd2Qrdxtdd8KFPTPQmtXLrrDzmxhQMaAvEU+LF0Lzqbu3wln
2yIBEKlo18hVlftSZ1CZ9Kp4L2N4JsIn15cbPLeI7rRrPPPT5ZeL+tstWpeu61WXNYtsrq95RHJy
9szpKFdZ/uxWyA/YqnJhP7WtqzrZ85nMufWU3du/pIehvrex1tthY4hVXJD7X7oiHs8GQoDH/2Ps
vJZcVbYs+kVE4M0rQt6UVL7qhdgW7z1f34Osc6723dEd0S8EZCKkoiRIVs45popjlk2sZwBIiz05
k/QaKnNnmgWmZ+l1HGSeapKQ3VQHT5GSbZXlGHJSZ+cyqFtX7DV32biT5lL35D5DpDcMhdtE/NTF
wslsfWU6CDwVNEWnNLE3chQa+RpkEIHLPNmvqUqiGp6sfaMGzQOeLOaagcZiPM8s0oti+ZT64/Oi
aH8MwMA+4r+pPahxI1QONkVbBvAoS5ieqEcoELFZpY+xY0EW1LvzFMNCsJAtbFTm9reO4c/XtGp+
4Hfc9bpSvo65TqpW6n/mJUPymhz4gx/IKMWz5rl3ZuObQ7WemV0/YMJBaaHjDIMbNHX9Vs9oenkk
L19UOTVXEHWQV0Vgu+RiiQXQKSXPuVHBb5JlrwIRDBmqRMdNEGN1GZceSkmECQwkCoSJsm0Ks7zM
U1JdxJpYZEVhwT3Lc8DCFOGNIg68sgI/5E/Dh87k2baVF5RfJlcacSSQOLylAOzaPk9ucRFDvZYx
fGo+QaIyBEOvzQo0QU478DzcFPYBpQbTaw7F9hbq19RP0XVYFhhdoqsvJ59gNaW9aCozQrrhLkLl
KgCfaQazNVZwbaBhX2VmQq+ppCiraRwDniDoiE0HaVVqci5zIkXJkHWnYeguStI5D/OyqDNkeybf
LdzV7HHvCNUsXSmlRSrawOyMPhE2N44qXBj/15RE8+VrCzUH5F+L79z99VVkOA9QZqJVFbYu3FNt
bSmG7k1Tk8N4Q0xfaIp+MC2kzshaFU811aR1iYIHg0ECeOmE5anCandqlsV9k+/nNimooQ6gjUy8
aaV6yGc91VaKrikHsSim4N/Goq+k1eTgcnfClGIzUIPn3kcwaptj/5EM+bvGVDq6cOz+/LZ0/Mwo
E1ErFBWUmH7+xXTnW5gn6sfUJKgVAOI8B2OG7BoO1sOsMJdsTIlxrOy8P6h93O7SNC4u/AsULP+t
/NiMEl+uLNXPstY/11CDznaUPAxm1WB9lerHuGfiyAL2uBabooOp0Bfw6/m6Ht2e4A53WnaPlZRQ
vhgt1/I6ZrBpsiRst1wzvD9ebOSfVjrrR3GoutGVi+WEO8xhJHVmYNE23HAq7/4J2iD5HYZz8nXc
Wpvbh6Zr17kM1mblE7HcB9kTQYUzRfui4VnZ1I8YLZpHvOf9hdLxXmwRtNs+ElqHGSobgTUte4g2
Syv/flFiP8s2PC5SAxFqY/uhYrGsSjjoTvDT+lM9UFYuU2gnosOCZLEHg5mgZuNUqLrUboFtKiux
KU5PlsrLrcpCE7acH3McEbpUy0Av3prj768/J01yf2sWNZ6z5fxBnUaRl00O+fR8Z8ZBh5wiVsWi
CmYc7vdt8W0bWxCSfzSKbtHTYe7whgeEMyjwgsFF10WkQllxUVLr97oOwl1vDgGM97D6LMuN6I+H
sN6kKtSmapYsCtaSTVo49cB9E0TBqVsWQwL3xNb87R8dfZ8SJ/Ma+Ga8xsIQH8sxI8NwWYg10abz
lE1kgwlRLVaihrzB/2NH8ZKvve+v7kbCAf8/L0ntAX2FrGz/PkzbFUBub+OllKkGrv76dGJv8SZT
UarNKW0XHwXTjrrR4oCFSHmOlkUOYOIsNiffh1gY+QPmdTmmuL50lzLkcve+k1gjQe/Ija9jHpkX
xzZVlbCsHDIxJkk6WK8GUnzIUqL3r5eKTfHGLdTRnQUI/Oul4t3+eEWm6uuuRKDxd8fyqaYyxux4
mwvzPSWeFOXSbKfHdqrSoz1GCE4UyJtdxjyjzGzFOilC5Ukuw+Fkq/X3PFTkp8Es5Cc1rC8dF9gL
c9M4XYAOcvfrNfhfVt2qRxNpyaudcSgmc8pzCs3gNaqkN/zIwYPo1Mvg7BexeRV9KIXXKYa6x3zZ
c6xfk0HRnxU/Kl6UZC924Z6TPclNg/3yEtbpdOoDJT2PywK4nzq4elKzajazyzUbNd6yKfbBaMpE
jm//kpOB9FKb2iXOpfQ1c2o42orWrsSm1jfDTiM11St1AyK+axpd/0iMFegiY1TXEYbK16YnFkHG
r7dd/JWvSMFKz8x8fTcSmXktzfEZCU33YZTfZrux3wzJbg9ZGYFOMtXuo5kRUsiWkV+B6MDSDfvf
gWW2H0i2VG+OSRE3G/9ZQXwGw7Yd0HuyFofteiYaFr/wv03YIv/p/KtNNSxUsdl8KgenXpPXVkKY
s4rnTDLMQ5N2E8ztvnhWcUw/Ev3uik4JGdszCow3nLzyWTSZfsP8gj2UW7E5QpPYK86UrMRmHdv6
dWaWTmyJI3aDfJZhvak4oo/BNKNLKIxQO9awYrBF1z4UNjM/U3SPOw8tHlhP0LLryh+sg+jpW99Z
68pg8L0j7WT2ufIAjIlee7nqV3h8ooPYtCLZRKYQ9UexaRJERA6k6p/E5ixN32zu+RexNfXZlet1
ftVi9D3+GOzCaJBuadbK58jHRhz6xFUNeXVF6LMGO9HfSqd9SeJWPiJWGG6q2vJTiaHKV4l9EjuI
driIm1Kqs4toEgsdylFkYmCoO5XA1YL02MwMbmL3GDvaNddvTVNs7M6uCCys12DMy6M5WcUx6jDL
LbDg8ijJLJqussHMypMXOz3QcTNqHkLFIgp8Mp4hhKUfslE5a7iZ5U5s4tFBUq8Wr6U+gqTUerQE
y25KP/kuTD9UNflIurLcIhSv0g9U1NkWO761UZn7+DAN7ZjbkvGkh5l1LhMDgcWyWzvJvybUkntu
bcqZYZ1CGhFr9rKYldRfUcFr0O/+23bfRawZUvur6lVl+7+9Xm0RwHRm/FCPc3MZpQq5dGGDvkPV
pXMn+pXL/os+DuZrY43wgXK1OGWhZkI2rlIUccP81lf2Tew6aumpjjTnvW5y2bPr2DinpUMAS11D
S4EL+4Id6YcE/GodFysb2dBJLvlR2WP8rVMQiBma3Tw4ehccJNNKtlEayk9QVWpXHN6a3+XSaX50
zBshI9JjOIyTtqNmW0LdLY2bY8Ic5+duAbZUcjfJ6gIyLoyqU8k19WSWodf7anyogZP/0/G1j+gu
7634SBA/g/H35DmQY0/0h+geT+JosWXTaFbYCStL339tim7VUZJxw087+tozUNSboSfGVjYHvNv3
QxiWfjSRlx+s0JDWqVKoxFIN1s5A77sn66Y5KZpubcwkm64TOS5e38rNC79GGemPbX0ydr7B5pF+
N86zPSQMScfC2NyezLbQf+BJBBapc53n28ePNkssTCrBvK6rqr7EalvvdK0aDpHdGqT7+iWxBJ0F
HwuxKhc+nJlqCRbL7/2POBhfkkiXfkkoLb/eKMsVUHGF8XNKh2+hJFnvitlk0I6V+Sk0YYMzRAke
sFDb22yBisuSnx77NDa2lAPSBxsrEBrnxqB+xoXM9OfwgwvwJ+ZD6acakIOMOokRNoPwJLD1Xxlk
ZLXrnwOiOZr2se/QLMMpbp6dlmfCrq+UB3QbHfIcEpbwXVkexTXf36mqRgbVaC1IAzklLU7psqNY
s6yaKUAQCOcuAetCfs2jYg3Oc54678oUS2e9dxzOAfjeOkzrg9jsNMhzuRV3ezXuAVMpjMv2XYnU
rWhs5yXAkO5WQyif+6r0X6J6/lCNQL2IrXlRgFuq8SB2dRTrGCmGfxVbYR9s27RMH/VC9V/8mbnE
wmieSs2yXvzt6GfWR8ytctuOcru12iH4LNRtPdTmZ4kii8icqt4NwVC8E3O36o3IfuQ58kTIQ3Gp
fQl4foB5o+tDxf1qWzqighlnknUXJ8u4BXY08SMCvKZF2i8Rd2gAUwutoHu579BoteZVZmdsBiIF
L92y4IsxeQ3ZyJ7YFB1M2BaXZiZti8jqI2In3jnoKtQNBI661O6Ki7YsTFC8R1vSzrlVzY9UAd67
Mpo+p2gRerT4OeBAgdxL1fd4HqbPsY6M1bi0R0v7f+9vg1y67+/bPsdBnrZqAhvg27/Hv7f/X8f/
7/3F+6rVgHPb0dd6bsSrgQf2WzlM9U21dHVrLm3gMuqb6Mh5+P1qE7sAimxu5dL212u5c4Kzkpxt
rHJPFAtjcVs6VSNv+GZk/7TJxEc7ub657yY6x9hx3LrGbxCUD1LWGhgm8XyNSj0Ea4vfutfDsfGy
USkexGLU+X8V/avqKk21VsNEPgUVRjwuUmIDQrt8apeF2DQ1CdP913ZWeT2Pa7Ae/+0V7fdN8QrR
BtvumEcI2u5NX0e6b6dc9ObRfig5Xd964j8gkjkfCX4mvlRlvnd8vKTqaD1OZu980wDQUS10hgfD
tgkcTeCtFKkcMfuKmxjj8b4ppY2mOvMbRIZh23FUATx9xZa1F+8RZsj5+qo1ziRhOxe/U5joWo5N
eMWDyll7QTdikDqgaRu1aceDWocwu5fAHZGo8xWuY4QF5lwevkSHWPSwutc2Iiuc6L2111O9BK7T
+rfMSqQbgOjOU3cOMWLJPMN00WDHACG3dJchCL6YeKy3UpX1Wx7+wOJrvyu9/QQxMrxFMUnwSdf2
D1HTKzs5brO9P6b6JQxUMjGkcn5Nw/Q3osPsNy8OiYM/SLoOHYvo3xt5Mltt7IJLVTTNrVgWmszw
MCzAJS47aOpiRWqQbBhteVFSfPEgk+X14BTdRewvdiPgaU1o5EQAGnCaZMlkRzJPlmyf3AJgHeSq
NekV6BABEQbBaFonjxty0OqLEXTJtsJac04yTBXaqM8ny0ZZjDvePFrZEO0LUMZHR4+MPWWP4uBM
83DIqnHcS3JUHjOtINjH76NT0vggngbLPiXlRNZrTZEk6hJ/E7etTAKDXG9spxgxugJdBgDVX5mf
KNdpbHU3H9oT3GC0g1xxUANVff80d0T9EO48PkcGeOROd/supCgVFPJLwxz0Khxl7XW0bVjecE/f
yJ7p3SqaxrNPDhUI6jz1qimMIGHBj+PehOHDT+fvSWOvffLI3pm9buDaRIvXfo6e0JL+jkx5/i4l
2ncKv9jLjYBCeWCrm6zl5uwP+rZfjmDH5HegAyuJeBh5oDInIJ1ITL4X6BLVTv/moDXgETAbjrBR
x2tNkPpC45+BrtVnx5g6UMj8AngyKndZowCSAd43XmJoLQzKx12uS9GzLznWxVJw04og+FDvsdwZ
/rDr02F6102enRQleLYLfinKlBdgA+TxPUIAuA7Kod+JV6lxsq+1QTnkljJ41BKLA46gmEfVRRls
OARy+K371aRPABHFLmLtj0Zz6RGNf/fcdx8zwSfkDe7HEW1VZeNDYwJvlZEYeDHKlijHVupeOwIs
D6MvZ+ArOCUZvG3qlgNOj2UTop2zntqCnMtlU9UnTEu6UezFpp/Wios7MXYJecAkZ1o8FCwLNQ/J
eyr1qTyOTlKRYMGaWNz3EWuijaRx9m5UJEpDjhrr//G6GWBUiUH9v44tNv94a4scgT0jIfePtvtL
xPuPUTkfsvS9mcLwmWuu7xaxZexVH29Fn2tPsmP5W20IpdWc82+2nCK+mlWxE1viRbrmPLVd5pwN
Q9qBLpovTtdgKWzz9q0frcrVBiv41gbSM4Yi56euKJvc5nIAB3wVKLkasQNQ3i6Lf1PMeIAOEn+v
ojrmttO070vc/SoxuvJMnfsoA3E/YxSozrlShRtwprOb6HJ1vneIXgZY/+ynE8lTtNZK7l6RyJDc
vBxBvETseN/szdFyraFmzvI/b/LXoaUxwS+k+q8pGlWAmcub3A8gNtNB3jH5FR88e5CsUzcGBBAR
HUrii9SHWEhU66pDcrym5nL1VQoUBnpof7Xh9CVSKbV3FqWCsyUTXBLLoP6/Npc2krqHc7QsRBsS
TGVNLhqzIEvvvUPsJ9qqWs42+kAqgNhsTS1fR2BhvC6eKO9X9fcI44JTyPWHEkzY3/pyerVKHtrr
qfGf8jnvPaRi/U3tYmiY1pg92BpQlRiI23ky+mFXoKqF4Bih2Se2am+kDkyQ5So+WHJ0yVO52mQ8
615lWLtUDKhep0YtUVgvshc+Xbii5m2/JSYEFGPW9U8yRd/9JjV/lIZ/kClkBpBw8DUldcJQ+qUo
WxN8H0UGJjS63+PknPw8L35oTfxN0qlSc7VEQI9qyDB60rB0UAsGSM9szoYXvx4amOY8QIje0QrL
Y5hhBRS9ORGeJ7+fG1f0xmmYkXkJU070Tq2ZXmpJ/0yWIzHjkT+kdfUk+mLdpuYEaIkxefRQtrJ0
iUkSYj0w5uhBrImFnAUfsypX+3uTWCMNNfRicny+XnXvla3M2sZMRLmizWpCcJN2g+8UOOjqvt/9
feQhOzd6YR78WWXfOSaVCifS05g4JVNEPpMnSqocHbtTjjI+KjzrkbJNZ1AxokMsRhtq0Epa9qkl
aao299covvSjnEvIdv85zB+7GFaMh0wc/H60npiOVW9Npfd1XNHtpzFv8ceesylJK+KwdE8zHYxg
y+GlocYiiIP1jxeKjq+3FB8wzGR/4+j661ebJj7B/c0nJ+Er6FudvG/C1vtf/6b73v8cV/mZBXAb
vj7DchbE2h8fdvlwX59J9Hy9aVdmDzFgV6ziW6O15WOx7CZ28PWaMo9YFT1iMYnTL1Z1uwPdMHx3
mBE6S92wYbRBnNrYnJskqlY1ARZBhNUsaPJvRtFMMPTQNPby3gz9eWs53S9kuZOXAlaUox+9mhAd
qZvkUTjwwZyh24dp+7POfGfDmOlogzCNKjXyFHNaULbOD1MiIjvuXKnmQg5oVgeHbzvUGBvSrew6
eeU5c4cJ70Vvesft+dnB9Ziea79CXNy9KMHIwbD5QcROLr3cnKwY/2WF6omCzjqlulXo6rewGE4S
s55TQSTiBIKhXCb8ColJhwS/7w4fMY+pTnKMJOVWt4l0lWMeeUvyjK6Vf9QZixAvtzQNY49NKk3O
X20KIS7uXAzZ/v6qgEqel9Ugl8hNla6iAw/at3bGcVW1PVbO+ampnppUH64DA6HWqmGh5zySDzOS
EeBlMR8keJFKQlZIyCH2oOosyA7t6I5YTXUHvaGRXnplJAFsWUypf6sHfPxZcbSCwUD1z6KgWrzC
YzZu1ALWmGjLITBsZ1LWKJj+29bNDCRAmqrbihS9wjb8h2xZgKNwSqu6tia4prSFizMyhrnOyyJK
tXJnT9bkik2uINo1hkaBYaj5arq3N6b+FhmtdhBNtlSpcMnGmbjQpliLNrHQVF9lmghmo9jljw6I
edrUfL2xaDbUgvndqcj34o1Fmx8Orum0mtdONTPWy4cUnVEi50fDBEC4NBmU1S+WJXlDEMa3olwX
GIKvraJEN+bMf49R5e8HRTsDIk9PI2FVV7GwZ1j/YK2Mzb0tnfqcEDfI/IksxRKWRl8j87o7JEZi
XCn2G1+v7SJzPRc+6Udh25CiZfPQ5qdkDM1GaW+/tklIqjZ1keordL70h6WhHpfBc9zYD7PD6KCf
K+aKqk6/Ok4iPRjRMVg2tCj+ZzEa9UdH1fIw6enyWIjfh/Q/hBn3/cYEylE6c+kVB7LkwiS7IroS
eNddymLyvr5RcxkFaI1bFypy81DUWXDTKZLd1Lh4Kv1gPIrdxIIhmeoSC1TuxKbYV4Gy7hkVynHx
KtGGoyLFkpCceYYbV44cONc015wrXO75oGndZ+DXUEKWdtXKepKkYtePbZz/YjcImHtm7sOz2IOR
31WOFO0YzXz/iilqd1LgmFfMotaVBLFqrYQ2WQbjbF1Fh9IC95RLJmfEpugAmKJfqpQBI8kbEuTY
sGUqWdNWfcT1N+mN033fkNopYWaNtU3VKt7YE4oJcJbhrcQN4RHPkqw1CzLaymorf6M5GuRw+C03
UM/RTW8bvKFaQv1gpB5qaymhQkuWiVgwdplJyyLNU51HRhtlQByeRFiIv5D6fMDD/6wtm/D13vKW
LD+yNRz0d0u0ik849EGsEdecMX99aBeXULdIGMWaWAxCKLkseKhFOCkaQdd2W0dlxnuMAb4U03P4
JbxadN4yw+76XVZnyiwtT7GL8eG+YIyM1UFsZ8L10OvZm74Yj7rFSVMvH4FsIpxHpvAfGRVgN2iQ
FAXg7h7EQq3acSbgqF74G/9ZVVPnR5SoMDCaHOyj6O77GYeoWI3BzoD8T2KmOQDnM2kHZe/rjNkT
ESQJnJHYNplCFGfxqxvYy3GpymxhnxB3gMMM+4K+liZNwmLX/Zo6/acPLSItqu1I/JdnKE8BuY6H
ouvfLU7rMSIObNMq+mc46c56XFS1CYcpnCNXnGwt/t772RZr4j/AHFa41gPOlURK2lHuVK9OAn3X
EtR2MLWi3Js8JCRVXLuS3G0H3XxJ+asNY8Shj6lD5j/MV0CpGZPbAOlnyfDiGhPzYkrLF8W1tfyz
xFoGtGFdgQXhvtsrhwayRVCZTHRpJSS+JB1Pf5wYLMqcN9NpQChaykqSMp96PwW3KjR+6FkorTXj
VAz1eGhCc/haaHo0Hnx1OXPZ9JkpanXA8lsdnLwCOi5Wc9vplbVYFdGrYk0sEsuvUDs50DAW7Xyx
xLGUWoVBh0HH//rFKh0r30cZIIDFI7r8mWIh/uD7ZpdpkGUUcjP9xcM0LxpFcToK4TkVq+1MwSvP
rMm7/2fE9/S+KdYcZSDeCgMvF+8CTiALbZH93RdGp4fbTjeOyaK9F98DsYiWzYEpjs0cNSfRVPoG
4Q6BzWhExBr0ItHAlHr+v31RPKZKU5M+quV4wBbX2Neq1anDPgHyhUmec7rwISqdGAOxEJtxBIVY
iaTfNUPK4UgwZOvOjdWTiiLF49GyC08jpqstxskNMqJ1Q/KpPdmueIpRZX9L7eenk47PSrmAdRmP
kBtbEDiHlX5i6nytZj2+0eScFVXowihjonQuw5OJFuYc+N2K+fbGHabskincInKnMjwHyupRrtoV
l4ySKXQqi2XV7cENLI+2s3zDfa/u5oEEIdMmk9Z6a+s23+hMwqBi73qyWJpgE7UEUeq5K/UZ8yPI
BD1uuFw04gddVczVpEzS2pdaYmF6dQP7Hzzd/KLp6T4vS+p3RBJFjf5RDRWZhVO6Ab8UrQ2MfkXb
ncKgll1ujjiTw6LwGgwZYXcC/IqeJGZKV5KZeg1iiip4qVZA2aLNUC0Z0a2GCpcSBZPTq7lUB/KN
7cYrQVQ0NrXGfvzdWJwYu3eISuH1c++cgimJVxEBW34ey3BNiSiNFMrVvQz4Vouh4xOaWfW/Yx9H
toySajXOhr31Yd1IZbtr1ZCTAIcu0k3OtB7iFW8GHV3M8OrYS+mSIEjGY81Pi1v3cm1RFNgxlrnP
k60mTRiBJfT+3SBtGVHMK+YfPxk8h2t7wr9fSmYCmwiZjj0z9tTx5tjg0ZBv8ocHuTPtEvs2gkDa
MeMpnxDTkp5hk8Ag5/yjS1y6eOa7AGCwHdgyWVudDnMK11Mo/W59smXq8bx8g9TYbM9pOP8y6Fzl
DTfKiodsyfIvhdr9qDLoSCo/0ZUy9IQ1TQPzjaFFYo4c6x4F0VORNCTgmvjEcHB7KeUETccUPidy
ujLbBSkCa9kd1fbN537hQXl1yWUmHzRjCsfmvczKiWBCzP0KVc4E0cs4d5W0yYLGv00Q1+fK/l6m
pOoFcvBt6qVNa/MgOCi9twwAe1MLj2jlNoYT/pTgsLrFSDaxMs7vTkXBggKkIv2yiEiEa6RFe02h
kufE8g3igr3SptTzw/55UuwNQbjIR0KkWJIuM9vKE5KU/EgqpdvM1dh5U5iWG8l+DaU8d40489d1
mlOf6fONYUrFaQ454NBSGYwU5SEY4xY05bTv5G88+YcrZ7L6dVc/NQlRrTV5XdTz16ZTfihtD54F
QJKtEXrc9q8ocjVgR3G4IsUzcxkNKqsZ/qrrEJjqttOYubEV7gxdkt0eZJcZ66+AxCodkSSYr5Tx
USV7eUz6ig0xVFa6naIFBn3TW+D03/ygqoE6FT/j+X1WE+BrafgDcW7mNeoLEYovPXpJZl2gpQ5H
B2TqMrfRjp3tUWsbp86iZIYI2PTV35RvQJiYH/FgXIqRSfvUOekqu2XKcNZkRv9c0+N1T+pwWzYn
f+4IkM2nLfG8JumyebibvpOcTb36Ocm7T6UjUF5up6seM/Lv5gXXW1AIJBqdiT6dK3QOZLJDMwzY
MOA7saqLDiBY/K3nJLl1SSiwpEn7cmSQFepKtWq3nHvZSy0K/kQKHLVyU2eGfyPbsF0ztROvxsp6
McfM0/KOC4EEhjZN38m4Tz3FYcK7qdvIbZrsDb0oJseWZ+gxichLQr1p1gQJLzmxKKPHdSOlr8D8
b6DTbLd5600IdFWU4Lsf9nak/iyk5GcWqT+aSiMssIbML/MMRYV7mw/dtLEzJgsiBS27naIjCqfg
XaEKOmbA/oapeJLj6lIthap8WiZif2mNRfTCwAcOkco2ve7CvavXo2QudufyoQ9jNypMqiWLULcK
xn2hcFPI0AiZwPtgvXDVNINVrOzrLHqwEGK4ZVpcsqT4nWnWvqrMb03Eg9eoX0M7zTxdTncIVagH
+S15LYOPr94eDi1pZgGoaq9Cgb7utBgiz9AnnimRRq9K7eRKRj56vib9sCEbhX6PED3S1jqhUmpr
mdtprJ+JeWMaOtO3VAG2xkwlM8xf8lHe6KR6b+zQRD+MZiUy+JpJxbsjF/GhXwWhvTDEHnsthDae
vk5zm3rwZ57Dev5RjOabWky33lypmVltzGA8z6A5ExPyXEP+pGKa5wKMtV00cAYLlRk1vdknvo9M
29wOkeTZEVn3H1NUfjpB+myW3Wk00TTKw2vYprsGDU4y8p2I22YDkg00TX8KAQciaAOMVqeGl5Q8
gUu1p9X8PqHKG+muaoqBIu4EMw4+NNAAsisC43Nqx0+yqTPXSqWXxgZk00bqR5MlPwZwelo1fuAv
+4VsF12stp37aN/p2fOEjXyVysVj2QEvj+Aw9QmKas7Hk06I2LZgGgDNn0btqJm3TEACU2v2Qdfd
yDQiQ9CmPj601q9Gb0BTcIclY5uo91wH+QtA2ZX0gchLOQfblJ7UNr8loHlcZR6Mte4429F09h9Z
A6AP2tC+GI0W3n6CWH5CHhGSo0ka+5FQjOKCbxgJnwU2XeUXWfpUdqgKt8YPOWtPiTy8d3woHv3e
IkQYkD7TV6eWjlz5nhCXlW7XWZz64KKQTF8Y6raNh91Y+Jtm1wz5puG0cJHgyZ+5w9Flbi9i/D+A
ArbKS0SVateSpyY3BIuNzikpYH12WsJ8Sr4ZIn69g+3/SlMilBP0aflYv5lde1Kd9trZ6Yo8h1vZ
Bp9GxnMjFjKiG4b0w8JTD5+06FdMzZDyoBP9OfPdYEYAbHzOsKFWBkY049rWZATG3VbnOWPv8LRc
ZBeiR2vGAZFMrYqfS/dmthSV59QeXTg8D2k8Nm5lQQSUdQRHWhY8F2b6q2zH2s3adPAqpyMxEtNh
Hcr7XnYeLY1B5BRCzs6D/qg1jLLLzv/sWn53c6duTGDeVtOfNap3kFMSD8SdKaXMhlY+KFG0UyB3
32AQInQKKKFp1A7rXuMkW5xGIk9mLuhK5nWq5WD4t223j4fMy56aDEZUn0jyRtVgNjR19EgAfOvD
tucGx0jy5vyUx647KYDIeBozdrbfPkv6BHbT6T71FtL4JEXoXrrPunE2QQ9StInIKHYSx0spEdRM
cKQI471clvjxMAir9HhVBVQEOlnOqFgnu2zu7T0hk29WBLyHO3jXlz+VlrHxNPDzLODrxNFJlwoS
5gYYijFflyp6VLj8eLiTUDWR3zNH1SmIit+EjIaurnRMK2kvfmMTVJJ/VyDX2XONS0IhEcyPbPI5
83MXVEeTwWLQ5pfeYdKQfBFQV2cMRK+MtV9tJi1WRrBkRajjj8ngCSCx+/FiO9xqzMlL7G5JGORu
bhIgFTdwVKu3RK34dQwrs57lB6PPRgbjaeLqNmMwM0W3EUS/e+rZ7dEoFkKWMcJ7G4cXoxjWimqM
DKwIzYgs2A5md5WGsdxHUnLVAgbkZNLmqpFvNSpTVTUPDGjDfotJW2vMzKMg9GKGwXf4VrBTEzR7
oVLxC+BLI/2m6PctKpK9b2ojycAts5WXrARjBuJed1PUtrvZCGqvgYjpDPEqno1z3TloU7tfhnQg
avkUEcyaU4QG+Ij2LinXWBmvca/rGzmvPoAsHLp8hvhcLIjmz0onuHp0FMz6RfhS6hYjITRQNkUC
t5IDxp1FBGYSCXpubxEtGURDWsMqNjH3mBOuEONb3IGA7IeJzHZT3eja9KzK5qmK+QWGnOFEJ1SC
WclfhuX3XtpCHM7WoWJuI3P8nMcDypmXFEWqSy5Itc4UzhNR4hecGMhGZp7XTbxK7bSU4I03CTLf
om1bQQ95V5ujpGxMAo9cx5Ce9ELf9ABul4tU4cJBxQo1IaDeLnQ50j8SLmySdgQd+NGH2nfVlKaN
r/bAkrGQQjTk8TRNwdsxIjQcvv2FhHeAgQmxiSH+Fcb4bRTCSEq039r/0HVeS44q27p+IiLw5lYI
eZXKdVV13xDlGp8k3jz9/qDnWr33PHFuFAKlUKkEycjxO7sVG3uk3W/hmsS8SQvRwl5QVx8SV9Vx
lXO2GSmnG8XjLHEs/Z2GyzcZyvLcZ6DWOsD9RFRRpmuPGPYVW6gyCCgNbatmpbW8IUjoEW91HWDf
zfamhS+tNo4HR+td6oBU+ljNNbintG+pVmFH3Z6VhLOtrM1Nk8sfaS6QI9knjDG3c0n9PLQeqb40
KTZ2Hu8HEsdx7ZzvbCjs0vyaNO9TFnO6hcgmOU27B0cMP51m+MRJ9DBPk2/r2q9yTCzckgcsehFf
hGNt4U8yCB8cRJXmU585D13jIstIi2vvdgAolQqQ7f1MrZZE+8J4DtvHzlSx6sZDlAQxEndUJ9yO
sbjmlnkxNZtLN2rJcwLHqFXnJll19KUYtnGi3hM48kPvScX0OrGL4ukxDq0eLqDzAKBCgEsa4tk8
v7neo2srkET0xYuvaEe/bVMKbApM7OuibaqX2wkXW2LON33dgTfEe0WKq8h/YJvnAXaGB85Jv5ax
EYypxkqs1xiqJyJQdNvw3VMTYdhJ0w/uAtngXgfnRDjBUKlvSp4DtXT6Phzx3BtDwvBybNAqp/Oj
vv2MK6j3lnGkvmhEToExOBuLqpLV13BTsyOVtIXrcE5KVeL5WtnbfAx5CLmn+CHcXFEZmu+66dfk
xG8xOOU0dYWv9HgDpp4+HZ3ptTSTPAj1fW4CSAt0qGhQo8AmB6Y0u7dMREuHmpV/mPKreXbtc0MA
K6k1Oq3k1Sn7FBHpZGc/xpG7t0Wq904OlBy93QITNsDDMSHRnuPhofwlQzIysljetVG8MwgS2XnT
eJaZ/pErCHbjFOf3xW+oaj9hJP0AEC93ChyVTcUVH3iKw9rQ41IahuZOTDsPF+Bpot0On6vahlmE
O1uJLLBCiZCDaqUN2r88pBeSJF9lmF9UR8HUPJUkC4UW0FPSHGIMNjaQlpxNXepfg4HtVP5Dsx2x
j0rtl6MpB2ce6Z94sHkM+VWWWJ3i1/2F38w7FfWwq/T4bsZyGGffLPNJg8WFYL7VMRGu9yN3Uy5F
BIfiHUoM1O/+N/mWd6FHxHLCHKURdF70zounjeepxowEnzmy5I361tfmu+DHwhLlIck8fa8skcux
nC65peL6nohulySs01RqfymHF65RaCCQ6pfp0A7qaNrzPlDwLsL4Nj4SK/Qj03RlSwLW/gUhabgZ
qhD20Jc3vlau8Upv+9kpOqpNiKnWDOOM6GqkE+c881imMkWFBgUv1yYkW3q9VQ295qdq678qDS5V
AWeChu1jyT9vIwbjQckzWoam8daDW2rR0G9J/1n8VLzoElvmczTbBy2nQDcjQvmYnagAcNpjDevq
eLdWnQHRGCdhGlb3Xhw9yG8m3hDkZ0BZOcb9Q26yUrNr9DTpQCyKqb7FNUENk16SBzU8Y0Ca7+Bw
3adOfwFWQOin5HdmHrVbFoGXYXFunYwn7T0S7rvTNS+NyomZWS9kXzzpttiaETmFRADjAk6Q7HRq
aq4WZF0wxA+Nob51rfWhOD19ZZhujUF2XarSjEm5/ztzYqCY6I9Vd5dV+IAzAUCDW8ybtZ/hsnh1
legy41SIpfYl0+2Zxl3zKatxVznKS04k8caJjcEfSgpv1YLNEHK2UMV0ovSQipvqxjLzUxm2H8JE
QhF3M6aU0J/q7snJzbNR2I2vKx01lYB+r2JQPaaKsjWXfN7O0wKk4ETRp+VnXMQHjCtOdRLv1Mz6
it2aPlUNCkiSKlGKyV6f5F1mEyhaV/lR9kSmdqoMYIW/Z1oDXVQnodtKgjQDeE5b+G+hwDjYCvgT
zl18cxIBSXi4CEXD38nW4g2ix3AwHsMWCUUY/p6F8qwTJTTaZfysZL/wTBTWrPtKpMLGGvS7Ce+x
rdFqn07XHnUveSoHkHUUgF9tuPyz4/zXpPWvmUBXTdoC7lcl3zkZ7qZsuJYp9LwweqeEeCdYNd44
Zb+z5PSrk4suT+VGrhQejMC5xHtch21Hbb50Ksc9KF68NSZas2qiEwCv002If3kWiRRZIy5FTpxS
aT0W7mCCoCs/52i4qBUW0p646kzhpuPu27J0/WLA5E60QTIkb0lem/7vypKflpF/hFLCtdTLhwK3
xtYpmFzsmrQlq8Ue7zyLIQjJj4flhFZbk2d0Rk+60kNOR/mLyuIwDdgSxmSDpqlKU68TPWcjnPPZ
NLYqmCoeXBFaEDH4qt/OY0pSYpLt5sg5o6B8t83qVz7Ptx6fL2A1+8oV8mpnuLUp3dYTJRxMN9rr
deo7QwfhWCEtKp3vEC+dcK2d95VlBBb2Btx/NPIoc9/Vubr6We0PZDrgog8NfHQ7TNb5UtLwHkeH
5o1DP2VjUNFxFourkb90ZrYlQPW+jtu3uAcCX07BeSJiCmKJuotsThT0E3dzHu7piL+FTntH5/YW
YpTPKgEdWl5pASlE59wsntpY/1mMtslCL6asRU/lerg8mS03RpE8rVSBSKUpQ/NYHliNPRGq/Sbb
9JPV7zMq0PaIbT6ZynO4RffyZslLLcOflAfwMWJKlJBG/UUByKk1wla6ycoCt9APsIxo66WTQclQ
ReRDKpfSkcoda83XsaC3O3fOjrxssS0te2BNP3q7YsaKZjbz7CDqqygVAAIOELiZ8sm6dzOhhTCT
0D2Ms4JussCykpCsaHSjU58MLBpxTgDbV3yZWsQWT9Z+agrtpOQgWBVKBJAIh4WaG6vIM7T9NHnV
EXlcsqknMphGzSgelanBNN7Jmv26+WcfNvQp12WTh1sHCQdG/FLnXtUSNu4UJVkGS/rT+OaaCWbc
BFjYzjj5lTcdSwdJOiKnXzZ9ZM2Ef+oYnXLg++xmjUK1M0M6fZjYs7R5mfO62fdU6PXAPayvaUAm
7RP5wu9dmy/KLu4+szIcTa339k742yGz059y7R0eGfeaBrpbqpoROcf5T6XDULU0KO3tQfsOhctF
Q4VdhOGHkZqdT4vI3WIbYHoGJs6q4DvZTEtudUqGpWSLlXPswOELnc/Y0z/7Bvr2xCQcduERJ2YM
0ulYtZ7+6mWYfls7OSnXavm4ZEFgDBv61IDzvee+4J+H7aEgWWIWfj+ll1m1Hwt5k6nZb9J8eBIR
6HPuusdamrQ0nVumoyZ33K96tDDxj6r7ycof0gU68JSCtuFYn001GvymNrgiPFLgUZWdyMcQ2yqq
RjD8dktxPXBZG0fRmwTqWKzeDkYUm5hNwOxQbRwJNEfiiZoZDg6NUR2klrzVaf82FkvQ4pj2+9Ao
fg/J3FxbnDYi2tuqxUrZiDxusJMBPmAYgRerb8nkXL3ot94YYLI1eWguC06ZuILpMX0qhpfQSHAX
clmjxZERbZBYb8YWL4exHH3XS1k7O9awAVPdp4mqvWYeszXesaxuabGMBflQWnI2O7ovdm/escZ+
ttXitSncPFBqM4FoEb3hMYKE3dX3qJlUH6IH0+BCOnSIHaJzSJOq85e2Z9DriNV1fmN9QVtnhWBI
K8v2BJnyLv1sgIXtVNd+n1HyFwOtyrAHXMFCBYk7iPvQjqzhFHKXXJG7fmbbGoqm/lnLMQRUDSxf
+lJCq6JhZcmvLK3wfhHDIZ/oM2u55R1189gWbbeZIoCpZqb55DjZe0eTj7tNqWwEpIcmL+NjlPZL
Aa3/tJC4bOhWRtidjPW9WhQAK7r1US7QU/irosPia5lC7dpeGnqW0GTrU4Q0sKMYeQhtzkpR0uzs
VHQn/V2Pvs6HoyIDT1i4pE/AHvaSWNNVdPySuRvAyzhhcEbI9nWMSwXl3Wass+6hIjN92xBvtBjy
n+nLXyOr8vOOvs2Io4Y20NaklpLHtK9w/OCOEFdm6Fddol7bQd0V1JSbyUE5ncwklpvqzZOmsTfV
rtrhEHmcq9TZ2JkIYp3Aljni5hBFZnMe6LdnLgT3NBtfbAHJVG1/gJrx+4sZ6g8d2TBp0lNe0lZn
3YpPbWoTvdLv8GLARaISyaV1wE+rmqa9NEYFUSx+kLlXBHNrcDMemjcsegJhLfVniTRu7o9Wxkya
J+WLsGfj4OglbGaznE5ms2BCNXQa4jfg8DlZTV2bkyeOdiMwY04LZTARYDc0ArnQWGbZ1kuR14Xv
aCL0sVwRcDlRvcrUJ7JNYAC1XJK3fOQjsolL2MhryzdNc8lTqC6Wmb62Nv/bUGvtQ5pkEJi47JH5
vNQ237iy+Ej0RHRiIptpDUjGdvtXy7MgFmfFBavP8RyVDyotFM4osQn5VYI4a7D7bmqWe3y2Jqcd
QSM9qDNVlgPWE9iuLP006g8mC3fihQsiVjtT7AGLDTxidl5/LWPCW9DKvqu22T4Wehj06fRqDKgu
e6f/0YRoPaEB1XtBEA1TdHsbk5lBym+TlCDaOtGHNOxu67jdKQJDpXHo6RijRBNtc1t+4d/Mv2hK
73u1UwifdlHA9C6xGwJhQiXh0+p06HTCRjoSNgVnshVit8aFhOpfXs2pZboZhX7EqKScKSsszjlT
al9jZL2r+u9+nL+wniHcAqNwq7qfG1vFGSekDx2+Y77Fu03d3qk5CgogQ9xrGkQm9D2Uob8bwJht
UnzSuA+aWPnp1aYbdFpN4FqSlVeQPyfIZ5d0PBNMB9jLVzUqHdY5iHupWFnX7jH2MX08MbItt+1j
aoTTyQ5VsA2WPqaAkuNE5bhT8IKHh/zUKrm6q917PC4oDNXppR+1w9yodIXH+kfbg4jYQ+vrkWj8
cfA0CsV85q+PrnHT/sxtIDLjt94n9y6rfRbB3BX7foRqxHKgGwGgY0+hZj/U6MZvEXkkSkmYNeFO
26FRvuqy/2lE5Hrl4TXr4Faa3dfg0tCXKS142JXPLU0B8t48fH+FTfPD+NGHLA9T3BsCBDrvyqJe
i53pPDpEFxRp+qCYEvd8a+KUm2W5KaGibLWeNZ+zeOI3UnyrxvDR9ioViz0cNOae/WK6PZT5B9wN
0itxPwXvZWWsO/Uj3yjlrIpT2i9Wvo+xwIVsuM2U9FCoBDrXoXFfNV56KhvObaPaRvyTN5P0oAcC
gmuVZwVxOwx30g0M2LNbdzRJ2+jep6m8cYdNqYKNjSmRz9WlgAcid1O6CHZb1h2EtkGQn+VXisiK
pUL6pKte6McVrde4tBKe0TjJo7K7CRtlrvJJr334pUQH0FcVayfzrm+A2eZRfDrO4s1isjSqG4h1
Pb+Kps77yJubW7I8WHTfCpi0p3WXnVdEGdF5kJnNt22WCJpwPBTQH+Hk6sylBKu7ioeLf91PW1kx
D4dSe067JOU8UF8b7CW2mq47fmQcXNu2tubsvUZJbKJyo6ddNsUQ1CELmWJAB5Fu6rGsjtXYPPeO
nPd6aiRBX+d3I5QxsGPQOaPOqz0XD8HGbpfhIzyC1YLEUcIxx6LSx6aC7nBg1E1310v3MRf8Q8Wc
bwqp1Xet10oyvHcuN31X4snSAm/gOnarw4kmP23GNh4/hk7DRdwBlk877cWwYRbK5pescHJB0UUp
VARe7dwKELGtnM3Gp2gNQqSDPRArnjlL0MbwndbTNrT7lvjCU1Z34w7jb5iL4Z03R9fIZq3CsmyX
6TL2ByWjH6MNJ438AYqc8ZspF/Mox73XjPqh6jLaMHb0kk/gnyb3pQgH6VqZfo/kB6ehod0lltFv
W1FEOyUnGaHS3N+OBUezaF/Gtg83JjbIvjOpvtNMzM/G/GWO7qE2iMlOfzs2J+hc5J/ViLZWdVpq
P4UQIzFF58GQP+oMMkXLyaU3z+g4zl4NwycK4yBMalw8On3jeObnojihEMedpPF0ww9156LDvM7B
X4I+so8elJ8TQsUf2hIzHkkFtL3kH+CYX02O2BIdUUnzdTeGLqY2af7s2eDUukNGEV4gJ7ucbr0B
emCZ4c/4HgYKs4ofDnPQ6VD3+/o6dVm+h5ZxnPrwRlwI0hd6EZk2QtVxOGY0Ta+FsL7rebyaZnej
SsW2OD5nISM4OxUIQc0uMzvO7qU6A0e52WlsUs42BZ0T41BZ7VEbyUEvxidlmrVrBxdIhwe8K5ND
UVPitp7xrWdGtxF286qU7UyfK+NmwP9NR5lZQXqq3fjcgqXRc3vXzba9aITFprE77ZS29bbNXPqe
GXO2JA85zgx+xFxf1ntslY5wJrmVZ6qOvl/+ym3ixMLRIHFa+Y6s7j0zs4+2jmfOfn0/VPwuZkJ4
IXnrO3tufkUGTcg0XeT0KQiaQcaTXrqRb2JRRocBxNbi39zX/Q7iEzPsKW3TH/z+j85HLWtvG9Ev
oE1L07/x1I0ysKyyou+xGR8b3fmWefvqTs0TKETo66mCT75DcJaHo1QVshwwtYW9A46qkBpsm1Cy
iTxwN10xVyz5VVBnJzTOGKV9aOHg+pWAJ7agWaJFns9KLd8Su3PsRxvzh9NkTHuHK0hE5b5g4g5t
5c3okt+Ymwk6z9W4L1Vobcjf4/pbOM0rOVN0o0V5q8ydFnLnZE7HXdk7FGaP+7H40DMXbvoYdG4C
pU41JbkM6E7lEj+jTBDsQu3L0b8BNN0gnr3rCCVtKzSsEaBeJ5UKp9eLT6M1a5s0ia+yVEitNIqL
jVotE1WxbydLDaDNWVQXg98Je68NY4TbmKyIYKkedQ6MwxqXf2aeahalEYpO0h1jhNde1TLD7yeZ
fsdltZhOtUdDKHxvUjlNmy4O5S2LsCUDbRpetDn2znQ2/LEhe9y1Ei0YHfEcy/re6AiCwKaaPyPZ
DgVcV5duOXpv62pnLIUq4HI/mVSCq4zsgqfeA/RvTP9GCWI1AmKMhDvBnNpXrSKDQd7aWdXOouh3
g1CibZVRlMnmUAqNupWecCISfr1RBG48X5OCCSiMKxGosj1FLsHtkUrsAowjzVOawMsV5Mr9Wz7W
Qd03lABtdK9oFP2DKL8iAL0qJYzSi5Rkq0z6u91WN1NtD4WXT0GrUe/mbWbTDzIQC+U4soTDfRsZ
H9I8RwazJjmBDnDYbw+OQ2layNx775uMlHeaX2blvoCg7Edi4NC0nA0WpXFEGTFG+g3Byi0e1Fsy
dLA9tKOM8mKn0R6wC/t+1L2FykM5KiuCFCe4rrLWX5sxeYZhSTmKD5XV9gg1hH0nZuMpNNJHkzll
5zrdPqvnvSe1U8idHLGo35UAZERTBmlKN5LEzjSpN3o1GltolGy5EcWOhBfTFHTN0XInZbyfem3n
tC1VCc1Gj8yCjVTyiznWX2Haf2UNWEU6b7TqMa+6josGyV9Yvumx/ZWM1nfXl/j161tDzeUe83vw
sgljhYpVux1/0JIFsJeipnmm3Ixyfo4t5yV1xoOqG8cqplRVWv2C/Q5yDxOOTscN0WrcbnP5rZlK
UKmSGwbWEL1n7qyKO6w6fNQC28DswzRMctiyI03dB9uhE5e35escett6ms193Go/PHJYq8r7GXcL
Iz6JL8oAkQKiHSkQxXixCnJPS50Gd+H+UHFx68LyhuFRD/Oqf6p6ejFthBi2dOwrwjEC7UL5WCBk
2HjzdBGdt01mixQlhoCYXAx8UoBZ3Z3l1o+GVbzXDVlliurgtQ8hTe2fPZP2suEhK7Dcp6HVKNis
LVMuCDQeCdBwzR8ZAZ3ITbAXs4z6XajdVoGlWpEaOib6zdYcMkPxDUzpuXcyPCy3PHCB11lk1saM
Bdp0pD5hZT1URnNn1aPrgzWy7Ca0bqNUxn3e2U0g4PQMLszHsT3rHWhwBJxSK584ORD1SG91M9Q4
SMJL1R1+2gG8PM811qXOkRY8c2OiSe5r877TupdCpQWGK9KiSN8rCLsbz6YooVAcUKssMCB+Ugm2
E2o00Ryg+g2bX5Wr7bravHSOgx+KJBkyY87G0MIpaWh27XWQZnvVyqS70oCYgfUG5QB9ZNg0ihyP
RWPKx9RUskeW1cvzdUfZoH/Ep4jbph3iBRnGkebXltrs/3mZgcrYB8QaVrd1F3QAcAjL/Pn3IOkQ
pczj7hhYcyMf6cNUj9DFnqSKece6yyDe9a7y1MOfAcuonADTHX9tvP17IBrpqPQHXTmu4yBbjw9j
RXz9ctT1AW3JIUZQCWzNX7bua+ym9WHYWdi4/Gdfnri+hqnPbR2Bd9cE2yWloW1lw80c+38eWNs9
uKYYTv/ab1IbYKUzAGj9Z7xW2bhYmBdwUv3u7+6caLW7CIbRetB1f15ORE/F1j1rkZ3Uq/A+JdPz
uQohTpVyaE/rpu2V2ZIBNwfJmHbPXh3lZ72ilyiioePO0boPZCD4OfKb1hfOeB1UJt/1rVPtNX4E
We+4bqa5l+4RNpjbPweOwuFCViFNs+Vj6xzXuUz7M3T9KNeTr6Au5nX9pCEhsnEO3YiGBMOHrioO
LKcVf91MUJ5eB0//UVQKf4eq3oxKa57W42i8k1ZGXV3WA1kCUl8lvHC3vtqmlj/B6UVVk5cP64OV
V/Uuq7m0sMqKY7+zS7wuhqLx15dhNJcPfGByqMlgZhZfxhTJHMO6AtT6e5ysmUbWA2JPk0Lfta2R
3Gixx7tyGPN7IPiFOSDlAxZ1zraMkv4xw1Jz2+Cq8DTVle2HqG+eqb1qPxrs/KWl+8Z1Zw2v8Yyf
nZNbzpsYLbHJla78Zdbym1BZ5JK1eHX7tPgcpUA2mBpfYobInrvl73akoijAVEA4Sr9XJRPHrN6H
IxXNpr7QrYKSW+BCY9op9AOiiSl3ekbP5T4GC/kGiDgb7Vx95bXz4MDw/0iG9Kcr4vpdZU1A9dZ4
P3Ww202W5tMukRHRKJ5WPRAmj69m7jAFLYHL674ok0gqZ4Xip6+qh/UFLdIcJolQBuvm+kKd0BxK
o1yh3OFQf8bJaAxsKGbbdbNdDlA6uhv0o4uj3n8/g6znEvo0OJo1VGXsz7Wj7hRDw4V4GbMe3wMT
3I+V1f/5U9cXRBN2e9GAaa1D1uOPigrPv4/B+8sKPhuK9MPcZ8RFAoHeSAsqDl1lpUSCyvjKZaYE
rTKmT5gYJH6tWe2vIlfudEsOERjxw+yG8e+qsN4heHuvg627RCC3yGYHJ6er4lVnRZTG2dEHd8fi
tef6L3RwcaN/G8L+zSqxcomtAPUAP9CczQ/CkfbP0dZLP4qG+dHTknLn2QV2O0XTn2D3u3tSm8Mb
sabN1qgy9QVGYYphUnxfqdmjmHX9zpAFRguGPQBNgAV2WVzdceIAFEVldpexdNobeC1cs8zM912F
S0ouALiKbJiumWW0e0PAKhAm4H9nasVV6yZ9j7NNdNU83d5zoTiXLEMIUDLhcpWdBKSTvUTafzCs
NH6gGqGk0xz7M8pP+ErYXy3r8E3TRtPjOjSxZoWuzH+Gjn3zr6EGMudHlYzvfd9azL5d9gR7Kr2Q
fbYfQrxNcVumnbHuo+G57ys5xMFAXOhW1iqoXzg8FHpDsnIazoGezMPD+kC8rOMb2Ens1k1tGaf1
KHEjQ1p7ydRGcHdKLxtXn+ioJ9X4531xSlPZ1cP6BAj+NZPmh1EVnX64/vet9LC9QafEatA9lKSo
wLEcEAOjS3gwcBXeQtoZg3XfULrhA9U9HH0cN8GEGLfucwZjO0zYM61bQxwWd1iUHdat9UDo07xD
SnoedGaOsT5YphUS3Mw19HcffM4aKNfWj91/x4F/bHWs7W7rLum5Aku3+lDWRKiPed5uVX2AXUED
pd0pqclvRxxkHKBGRI+pzBm9LL25OdwWIAIsO+lNZv6f7aaqMeCjj/tn5LqJcT6tpuXh7yHWF0or
am82kDqe0y42MENz08JJPayNe6Hk/BGcmP+fnZFlqwdFo8W/vnEduD6sL6BDBQ5e3jzPEvp45tnH
aFmAVnFt3PX0f25RUUFrwTXwF13DBpDHKu91iVGFNaPHKTsAR8MR30IvvYckQnjjVfTT1/2F4z1h
96E+eUu5W1XIYpS4Y7woz6XEFcqaSJsOJ1EF6/4uZkU0dPIVFMfBnGgkXjUFuiwsIme1eFDOjcPZ
tFmfthPJpWLssTK3lPO6q04zXl23/zxd9/59vfcQruWF8vtf+9fNf+2zdFc7FlUWDC49VHKvpnOs
T/88qGrzkHR819mEL17EjvWmpYgPVJnJX4B2X5Yp7XfFES+tprVH0zbMvaulceAVBq4feMC/mKUG
fIbCQ+gu82mk4ctU58kriZeEGjNhwspQgsaYzi4uW+GUGltY4cx/Yrybqqr4niSmnl2jv0VWo8Ig
LV1W7INyGl4PutZjK6oC3W/UwYgOYSFYWrdIu1y9eJee9pN8cuURw+zyLHRsBhNnhpAwdruqkPlr
rwKiTUqu7RQkXL/s0OcARdC99nUkT1pV5zsVgdix7KLixZ2mI81I8a4NRonqKQzPRdynj6EZ/V4/
btZdfsFqLG9OWfR3YQTKMC5vWP4OGJRgWincQGFH5h47yY8US9Lr+mCIsbtWZge91nKxOFBYpVcQ
JK+GnpjjZh2DlnN5Ck0bDZx5/mfzv4dYhxdSvhZFXh7+Hjo3oAWbSt8GXYU0YBznI74t3t26JTIE
aE6P7f26mdawWKCnHge3uXMABNtjQwcEdpia+GWl1K9TD66aCrP66czg1smYN+9lXrxC8xg+iWi+
dtSj301vI8kSEQn25bwpXWQCG4WF/NKO9iL0LcUIQ8aNzEVuX6ATb9EpL+ZypVPhMKdrcpMQLb1f
N/++kOVKQQ4yPMuedvcteVF6YsQNDKkvrh1X3q6RUHyH0W6OsdGd1q31YR1iLePWzWpRF5lDRL+s
dR6SUVWOwkXXVaBSZ5XeY6KgI77aJsvL65haCVU/z+mJ1pbFGG6rnyzpldOft+ha7td6ZN3+DOZ3
utNIlrBqy3lAMMRB/vsZf94/hEXNmcVnNFAKzqNsh53fwsN+jLJCPIbLkiNRa7g6/93nNl27zWiB
Qd3BEg7lin5fq657qfS0vqBleWVNbD2ryKrwG7PvZeNgKZvCJ3c4ES/rixau9lt4IPKgSniCbW/I
vXDgu+atEf1IwtIJZI85gp6O6KiQdxKe0yN1Gwv7ec5h2XhlpHzvwNfCb9FTkhp1az0XHCuAIJtd
RsuItzLNERDBFHiimxmMHOvesAzraa5DGqeOzgoTkR1rc0zdDbNNN+urjgHSObVOeAGex2A0SfI7
2dj1nQNjDQi9Tj4qpzjVIrVeakM6aCoi7EDmInmVCg2EZYDzf98JltrQVHfjD/gif95pM2P5cmr0
e7AlOu5OlT8POQolDDyThzQM8Y3S2hKIJHf2w2Tr55R7BHSYogPRTssL81u7nwrVuTP5/wROlhkP
ZU78XaIqzvO4WBbhx7upKtPdN104T5tiyWDonEm7AnXmNC5x3Vp2CRj8V7k8/BnX1mZJtoXyzzvW
V9ppIiF5MEMiCBG3g3EHMBK7R9vo4idp41mRYPQWrJvrAwNMx+4eqewXFRDGQ38HrPsYoJm0A+mA
DMfQ60ySafvobIu8vg7xUARZkbcvepJ+rj+1ZvxOrCH+SjlXaaZPBF0s73GxKjqby3tyh55CnZrN
y2ws8MEQfpviz3uEl2sb3S3+eU9lw0vJcnFGUuWdtXbyzkCe4FuDDiBRpSLaZdwbatKweUmsL/37
KUWwsVW6ZJePVdERUmCi4yNVd9Pw7XF5Jkd9ijBh2Fiqy6NYdvx9aPOEAGBYr88zQtqgG0lcb5LR
uJRCz4LESpVXRPK3gbPwy0r6e7MZjFd0CwJYvPl/hoZFd1tLVzMe76WX/DP0X0c1Z5WM9bLKaCO+
67UwfqhhLZ+j/n9tJP271tv6n1c073+98u/3SE8O+6YOIaHMVU+yeKOO3GNR/AOIqmawPs00DAGS
5UF6KQ6T7k3Ft+tcZ8t6bX0q8KBVyFT9v3vXbZzh69Ns0LL2JuUkrOiMZMTc50DFJ1B55bTuR/hO
83TdqRWjiy/yMhrQzxObdVRna511WAc069716fpQuRZYmdOlG4lzxj/j11cmLfrVeXV8npjn7yMu
jUM+0pjTikrch0IT9+szqtCXFjD19Hf/GEbawTUA7te3/t+xsE3/Gdvi3bvB46DDdtiNruuDhdEn
51FhBk5V4F3Sdmi/16d/xzQTcMe/x6wv26qFWUtPsEwCzTB6VjB/PwvRqvSnl6e6AuNrfbY+NBH3
LuhJ8ebvvl53p+r6dzuz52yXFviYrW9G4ohT07+OQ7sSkKZpbKYrF4zsfx2DwsnxxTSq8Gv+h7Pz
Wo4bSdv0rUz08WL+RMJv/D0HLENXpMgiKYo6QaglNbz3uPp9UOppUWiiaoMRCgVhszKR+aV7TQ5X
C7m+1gnuEDJI7zzhp3dFPFhwxF1t7QwyeX3hom4R8Pt5Ntc0a81Oq7Y+PHj4D2nl9K66KKc7Dyeq
DnyYyZDjHJ5GgtPM88h24w1mCMXZ4RAqU3ZeaSgtHQ6lDmVUgau5OxwGZrCmg5SPuSPlXZToj4fT
XYB2a63jIRcO6fBcqWz1MoWwLg9XFUN8wElzvMcoW3+o0vHHq51Yb667sMnRU+IhdjyGDbpCzEen
n6XGqAlmhqLddvgqPUsXZ5J//lp9+rUMw/wtO0n9889fe3hlxK9NKgSaC1j65wcl9ITuYltnHrjo
SSz9hzr6pKf+87CofJhoDhCaw9XDhbGPieyH41ikL7EapxeHoyEprgmVUHxideOEjHWhBQbBHdpu
/bpiPXvTV9YAlMlPVi5CBbcZQyGsk1yD7YcS+azD3T8etDQf7HRhT74ewZ2hVMEdeDOPqUV3H+F/
sUNA/rpRevtZSJIfnB7WkePcFW30VE2nUweeTRmxnV43kf3c11q4YiE+2B2u1maIJ8YQffRU0NO1
jsVO3yn2cwlpbJuWYb89PCVlx3JkE4a3jhI7H8dwd0jSVlqxQ+mVHcApKTcM2cgtU+X8cDhEw8uI
7ywaVlX+WHnu5pCkU7M3po44XzdtLD/qsMaiwL6pY40dDyEgF2NkdYNTtnXTFQZ7L6FquuBC9Ydh
iHXkhv6+3CtgGH4+Mo7jQBBFYt+ga9UMWCd+++D5TfuA0RJLhzHgUNfjEMkbDGS64cvPO9TGfepC
Lb453I/rSXWutRAtD4fl9MJpF3d61+GZrkyMFZoizrmjGed1M5Qf+hS+PQMAoPalQmsViGQ2mul9
8+8bv82+4eGUgBP0Jq8BHbbtWNsQ/bvwyTCrPxxNSb9FrgT+YhafNGkUmxplwh2rkeZNPqoFHkiO
9TlUivXh1sJmn092wt6PMd5wgwjoSYyy24+5054d0jMhKcatWXxxc6CKStEzGFMi47qCVLnJAtN+
Bjhwc7i1DuVLaws4iNJU+VGs6BzykLldsbKYR/03DxFzqB95yBLGVIc8lLCGnoK0+AP4brt1i0jf
xiIaLwAHJGuJsMfT4bAto3QtfSGf9Lr66+roeNqrQxHJ4oJNo2QL25l9Ek0JPwp80tdiEOUtYPju
slCj6gLZZHRElSBeW+jmfRqG9hkItP6nXV1XsTJ+rwvCBCLkIYRynh4dt7ytWM/MGgQXOi390iWF
f45eVoL8XdzlO1bmsIya/podNog8YzOs1yvmAdxdFN0AOwIbaLdOzNtY1TZurwQ7to3sVcy66+Zw
vrAlWCCIzulOM7JNVndYRngNT2hOgPGL09s/XtBdapaOq5Y62etZltjpOljQ6agIPVA8WTn8uNiW
vropyxZFgunC4ZbDVaeV2TUbCKjoh2xQoQS2jUvPuNFZ37wxp/8Oh37cmdcj5pKHo8P5wx1qwv4R
mz4WytRpCPV9erbL8DjyjWTr43qzOgiww3R9yhH6fwg8AJOVCs7iIIRujdWT6djRA9vp/o/zeWyt
GlVWn1HbgG3efkNtnD4M+Mu9l+vuhYd00Lntx+lD1LHJUSui/aZ1YoUAdPNFoNq0RsZRvUU6FQe0
Jg62faFUH0uhPnll1CGpg1HWkDrPRoiHSqha0a7Jiw4PEG1AtX/w7phjQMZOvXto5d1Ok7V5b0z/
6RLcopHdD2FgTopizQ0QzGv4f2AtSz0qL+XIsOLn/U1VBVtRM2U7nDs81vqg8IegSc4Ph4cLIii/
I1tvXP28zQJJZVVZ8gHypnkfF271wW6V1c8bUJZhaBYOX3++ptKs4rweIfUdHjpcaJqgX0ex70K5
4EWHc2qd9phdB8nl4bDNXHObBjloCIE3juMZzzZTuuvOAQRwOKyGwd+gVCMuDodWlD3VbHfdQaZy
H2Cob6u6MZ7zwYPA5uzVPtRv2LpAgt8TfwLDEudhmTOlOZw7/BcEabWDcwVtmXvFmGlbdyzzy7pN
X8ACQz13XLlWhR3uuyE17nT5R8PaAsQZ7CoukTGD8jpdzMos2gs9EGvB7tDmcO7HBTd/0QapXh+O
kFI07pz0j8PthzOBoYpLBq2v3xPGmQAVUSub0mpbiKR19eLBofrxDiYXwLWL8QXyi70qHXamQ7b+
1SkABei9Pvw8ct0fR4dY1aNy8fNa+8vR388dgtzfdx6eY8+pe5Ade9VTAPz7zh/pTdcmwZ03nnN6
D/Sj11163RDdwGyMbozI3TfJ0F4gxxLd/Dx/+OvHuaJnw6wD2cDtP0+nJZH+7HBcje3X2AOYjz/D
jZsY2c3hr8N/VTGgqSLjBgOx/15wVRH0r451K7jIhJdchR0+lD9e8/MNbaUMGzWctPum9x/+O7yL
QUF79tu//uc///u1/7/e9+wuiwcvS/8FW/EuQ0+r+v03U/3tX/mP05fffv/NAt3omI5uS00ISKSG
anL965d9kHrcrf6fVNS+G/a581WE0jA/924PX2GaerXrsqjFkwGu+2mAgMbfh8ka62JO/0GaEUxx
oBcv7jRk9qdhdDINqKGZPTos/V1Fh7F2KtuWDgZ47eGWw392UtirtATvW5wpQecwUMEkIN56YaTf
lqOh/fgvGdVbndB6xd4wZY1akn4LKj8/V1SvOft53+ECe24YaGYBksl5wKKokV4Uqd3dGGnS3xz+
0v7+a7oD5ZSUYRy4U5+pyY0r1cs6aLL7PABK6+rDqyMnFZeG7wzb4yVvOPOSt3TNNHXbMTTbkppt
/1rygTGA4/MC61uJjeuNKZPstmtEfIu7xfQ37O2K/Y3pTLExBpzJgG30SIdM//11OiwdZAOLyr1R
2NxcJ7owELzpq3snsEokFDjXu6YBnFS0Pqy+/x7nTfm1iMsG9xn/YwFc/0PAbvhHIT/GUd08aZCm
9hFY7sNZu6nDG9WFYng4jFU2VXpNQTx/esaAe7Dx4qqEvN8YH8FaxKvRSuPrw9U0i169v89fvV/R
xGXXlBAtXRXXU9etEeuo2htWn48XtKP9o6BNVVDPLd1WoXzp+q8F3dipzYDVS7+zItKhF0P5HUrY
SxwK1UDKAmIfanmHMv55ucuQRa3S9OrHfX7VwBRGR/TK18dyx7IOfNiICpeYQ4Np5nSytSf88OFP
19WnPy351125YX5vC8ZdhZc7l2hWaZvWrscvdX02VKyHjxjEbEUim8sm0e1Hw1XvDtcTZjmsmMsc
Jqdr3pbIG6+q1h6/uFX02LPG/EgMmL0wBn6wF44G0HDVx+iWjkZ/11qWv2u6/OZwhEjgcPfX+fYO
n2cU+No8dc9aDeVHYC7a2tV/3sKjtZ7+eFQqerkeGZ9cZCEoDx/pECTsg34v3OJx6FUVg7eWtSS7
nvLiKZ8sazM0hngRqP9fABYyfxyaQ3CbwmF90GxMgoLMSDBM5em33jo9XmpoIRyqxv/8Ev6qQzj8
muVDGXh+PTv8z/n37PZL8r363+mpv+/69Zn/PGYJ/47echN8LbMKJMH8rl/eS+p//br1l/rLLweb
tA7q4b75Xg7771UT1/8N49Od/78X//X98JbHIf/++29fs4ZtUd6GTkv621+XprAvBW3k725iev9f
F6eS+P23/TQU+/KPB75/qerff1NU0/m3aZjSMSzL1ExLJbB136dLKhdQbjeE0DQD6JhGZ5Iifeb/
/put/psVdqEKXbPgXhweqmDpcElX/63arArBVYNmo6HY8dt/c/5XB/bjk73doanyl9auSFW3dMNh
nD9v5WUVRpUe7vTOxr2KKRnLFfqmiYQXP7teD/8+NH3ri5q0qJCdZZjeKpNckV7p9T2IeC3+w+uN
btoP0eP+66vye6ObnRL/2cv+/FFTaHrVu/ZaXJtQUdNdbJbRiyFK+QT16O74y42Fl08l8erl8O/9
HvpNsourpkQG0sN5RfNVbLfCCrbn8USWcjCNH14lkim2Kyu6+J0PeRRMoY/i6LpCv4D683cNe6OE
pnHGWyUkfn0/1N40HVKoU6AjUZtB/vkcmMJ9ocfDPWyjE0W1kIo59cWvctGWFmspXZLsPE9G+ziT
9wJwOHrxoPMYYz0ez8vCBzFnPXqa0WWgeiV3YRg0Yq3IXAsu4NsDU/EN9DbXx5NZyoz1a2bKwGEW
3/nxLpZDqj7AdBPJOdQCCbs36E3B9lZuKmF2Yqi41LLM6Xe8KrwKl3j2LTN3x1KbiUEIpqMj2G3X
bJQPuHiGCrSDSrVBig3aZETM3ZMwk4WMVn+jYFKBSKAw20FfA39m/+/meDEs1ExjVjN7y61CLaHj
8tSg/8hWvJVdqLZr2JfH379UzNNXfpVttWRA0fZZtMsSNE9EicxLl4t148G4tlNkro4ns5ANczr/
KhlkzavAs2P7GrLOc4ekNqpBpPW+l8/ij2sNmafrbYQYto4OZxdFNywJvzM2mLMAFPeVLFTXt6+h
SA0I4tgpq5+gTT4f//FLzWn2gREcYp3PCrUdVAqj+Kr59ZCFGy1UIyQvnLRo63eW0iwG1WxViWQo
wp0foZt5Vrs+qheploviRBNa+MaHqcCrbyx7KFlq3oU7y4rjfG1bea3gzd3LExlYqKrGPPCkru6q
am5dOxVxB3MZ5Ehq5ZMnHffGt7qXd30PYxZ3EmTcmrRD4yI182yNZh3KP0Ger4MYJeLjSUyveqM3
MGahJnfrsAw0Nd450HLPtAJwOdpnnyKv6dZZnmEIgQHTibSWPsqsfQs/j7TU6ONdrqTVOVhf7xNq
gd7V8ZwsfZJZs86lBnyUydsu1TyxYU4WrIQ+kf4wJT9rYd1uj6ez0EiMWQuHkI9HQ9Za1/C4J8/u
Kjp3LXZ+rbgJdseTWCqoWTPHPQIRTqGmO4BZ4UOnKz4Ezejh+MvVpQzMGh+LNhW7FKx21nmO5yq6
NEidbRUWQLvH0rKQtdlkslDURx8wU/1n1Fa2wFo6s3rk/+pGPpSwPm34m4ow7ZcgVtg1u2j6clTv
WO9Im/T8+A9d+J36bAhhuAFGVUohrhW7+rMXufeg1Ponqw7HdyYwa8ROFLUusmX45ESKumsl/L8w
UtU9EB/vfV9Sn7VgZ0h91wpLeT0kWnVZKkbx2Y5keSIDC/VEnzXesYMYryK2s9NEjTx/MSifDBBR
yYn2OpXDG7FBn7VXLAEKu9ateKcoLcauKxdcLy54g++iUoCwiNt+cYY46r9Jg0UAhFzDmD3JzfGv
v9Cc52sITmkqaFLEza6rIe2Db/S+57lzj+iwty9MP7x4XzKz1qxVGZMqYBS7PCzRUWlRIrDNsb4s
ouJFKSERHk9m6UvNWjSTEs9HLLS97sYQr93CwmQE0XhDSnxh35fErPNWxrLozbgENG+YwyqzzXKf
uFbpn6gMSzmYRQ19snhA9ty5xjapNTed0pgtvml4IB//+QvfW5u19kHWHtK/IXUZfmb9sVAxp8El
sjVta4OHup1+yUDZdOqJ774QXLRZ2+9MOFp917bXScjeLm4Zw65wA/U+QEj0RKBdytGs7dtK3ZuF
KMZr3WnEqjdku6JrxZ4+yO8HYOUngsBSTmZBwEdqQ6RIxdzAfH9SGv3RdrNy3XrinbMfbRYGRgiT
ici88KYNgmc7NteagfKeEUw8KxZSt8e//0L90qbzr0ZsblaDSU48fxcCndypSN1dWaXAdfL466dC
fyOWabN27vmEeq1UxD4a+yfsr9I18PVvDaI2aK5jWADIfX08JXVqEW8lNWvrnSx8FyW68CYOxEcd
SlpTYuvqobtqtxViytZHNdJg+aLSUjSw7I4nu1TbZs0/CaHuSS/2d1nsGmdNWMuV61Tdasj7Cyh/
4zs/0ywMFLmCkI0Zy71I+viuSnL/2XJCcaJVLlQCOQsCced5pdZp/i5KAUSvpYyC/NzCuuFUKS0l
MGv2nuYVWm0E2nWmOOln2aaUUOkp8sSAfeEjyFmTh3ICJm70Wfb1E+VcjVp2rIY6AF8BH7fLsvdF
Fjkl/7qtOKUYFS318c8o9fXQ5x+MwEtQmkGxuy2w2DhepZYKa9bwQ5yuLM1kz872qxjJcy14xuC2
PRG3lspqSvVVJnyjt0rPdr0bOkRnFbCBkcG/3nam95I0lnWiV1xKZdbuS99WcBjUsl3cNgiz8l20
8bwfYhLe6hqyJjBLmd/q5YlZyFKZzRq/7MEFFbrq3bQwBFdaZ6sI9WnW9n1fZNbIbUsNPXgrYt94
Zf9FOIAxVn6EzOH7goictW5bl4lrqjnfhFHRSrjRs4xQm0rz5FMdmuqJb7LQY03L2b98eRs/R8ZB
3g2DOkySNAEU2AdOhbxutjleUHL6vm8EYXXW0Huk/LQx7vXr1M0cxHCqJpLVuIk7AxuUCzzR0QE5
M1Qtaj73oKmqC/DNrIBepVVl5UgRjKECyMOMYggGjmOXXXc2+okdIJJhx8gWNmNXWF9EV3XDBwto
g3blJBhyPcdhJ5orixU8xzpDqkJHxGUATRN8c/O0sW+PZ2+hVotZ7iaD83IQxMkOcbM1ogM3wkOD
ptQyd6NgOPC+6iZm4QySQ9mwb5XvqyYAJOta/YPVqd7H45lYaCpiytyrAABn1nWCyTtC6m22A0Nu
I3GuNydqwFQUb1QAMQteLgj4tlV0+9p3gHVjxqs4lXGpacA4/kw6y/BfeiP2rAkyaqQYfvlG1nbd
icSnmvxG4uqs4CJdQ8kXnZSbos0+yjLeR8Jd4SnXXulx/SnWxDnyrj1yHuhkHy/MKVtvpTgrzE5D
wl9BH/omE8oTJnTeWmLAtHIQEjuRp6UUpvOvPldkVqkZd46CugEWVx3aPGtXqULANWNzoktYKrZZ
l6A3ld4n+RDfVLX6p5lCXhU5SnRdgXWHZ2irqeBqEwRbqqAhdrzgFmqhOusgOoeF8iB3lZ1e1vFe
7zW1PWutJnvftOawxP+q1GRk6AGKzt7NYKIS4yrWXaTkLOMlSOXCZ/Xe+flnHUPnj+Xoqn6w63Jg
gZ+wRIjaWwdb6sLHX8hzW3EioYVmdRj0vsoPdEGFDRcvuZnG0bh7fUCTLt1EanNf9c7HvmXxwZnO
HP84U3t5o1aLWU8BXzbp4tFAXTb3AV8XtbGCnIg6O46fK8Gyw6rMhy/H01qoCGJW+aJw1CwUf/O9
bVQgXolOLHK4or84/vqF5jPtB//SfBAcyrS8yPcuE+dLyb5NusqrED2Y0n1vNRBylkgHWhNvtPra
GjQsYpNWj7Jzkfixf1ZFLpzG43lZKqp5bXOr0XBik6LCAoPFGXwaL6vUCB7e9/rZKETKCt52nJfo
01j2pWkjzoLgB2zQE3X47VolnVmt8gzIoEOMDH0LWXINisZewQ0DZgVa8Sxp9JeUjv9ESHv7s0tn
1lPrIYto3mAU+wSi9XZq+xCAey+87PXW+nq8vJbSmPL5qk0mhZGVMCSC3diyhvGoOq6NDUAM05VB
Czaw7eXxdN7+7NKZ9THoZzkBFbfcB4pEzkMRWoE+YlJ5q+PvX8rHdP5VPgYWF5tYRiNjNjjWhe/U
qyiFeMfMPTpRc5eSmLL2Kglp+B0jJ6fZDwNY9cRy3c9RPWhXpU+QPlG9lopp1tKDpveN0lIrxNLH
YZ1ZrYLtQ6JsjxfSUuWdNXGhZziaeZUJ5QrpnWhNFQbjrgDHxKkJ8QLDvbSCBKW1NaYFIvt+PNW3
e2bpzFp8oMR4EgejcT8qvY+KoNoNcY0WeQjGaZrjKq5TrKVC/Gwu0JxC7WuVj2NvfcBGezCTE6vp
cqForVkNCeBNZcGoGtdCR/i2W2td5ykZuzsFglkDKlwuEG7bk901MOQaPDkE+76MNrkWIw+FWqBX
291Gqm46KmctIGyhYszdqTgyuk2ABWZlhkC21zaAd+epbBwT9bDOz0MsndB8gnd4JqUSGudV3zhG
fdGarpUmkHKrJFRWKFWI4OV4gS/k1JnFwKSLbBeRYEaQve6zkNtYFzbgxfXxt08t9p/9qrRnETAz
e1iNpg1Al+qEcp+1tVt/uIJhiQZJ93Q8kYWa+g+4pVm6aApkZCFp5cpLSigLbGOtPIFkJEmmlqKf
6FwXqqc9i4C6ldZ5ljPezpC3hj6fXzUZnWoWMUyYkpJD/DLipXPWuuOfx3O38IHsWTDMEBRGrBiN
BFxfrQ5rw9aWz1ph6enl8QQWQpU9q+tY8IpaHwZj1yLIu8oiUAXbCB0KOIuNhtfk8VSWPtKUvVcB
sWoHqnqr+zvDjQKqtyihhiVXdu0YDSrIoSG+d+Ng+/1W9zoNPcXjyapT4HirBs6CJKM4w4vKodp5
eC9YE6m8QNt2qwTAdjdBEjXalQ+GSG1A1XtdgyFCmYXwNZuyCPApsGRlrFWUBT3nRBVaKG591lFb
ifAyKOH1rgkrzOncqDA+eW5c4DaIkeWJdrdQaebbgUOujjLw8vLa9lH1yQlNX9Gv6+6OF+r0U/9Z
pkD8fv2WsmlyK00xADUjO5Zn7HCUeLaCBAyx7LHl2ARXpogUXV4qELnhP9tOgOvG8cTfDinqvLq6
VpzaXt5VD6aFImrXhvXlYGGvpJpttsolxkjH03m7CFV7VmHNgUlA3trlQ1T1OOz4ubNTnFy+a2EF
8PKvRYhTMUobSmDemrC/trI08eUCoxuVGBLlMv14PA9LZTXrw+lqegQVhXmLrUK2cg1CFatTYiOw
uApxGj4xnlqqD7M+pMtNrcrxjnio6ihmQUCNreLaloWocL5SUY//pEdiSDYQh/H5ORsNq67eVdFV
a9bBSM2gZ+798kGqqfOnWfXwfdPYDOMTWVuoBdastQKDwvA+lPa9FzNFiLLG/TCWtvbOt8+6E1Tv
NTNAtfQhQPDqsqv84jw2++pEHXs70iAw9Wsd68q6wzHB9vdCMbQPMmhjPPIU9qBSxw6/Hq9hS2lM
51+FdfwbWqWG9b43m6z+PEAXQs/dUIc/Yejjw/i+RGZNUUbYV6L/2t93ZpZb66ApYY2XYebl6zhw
8vctequW9mtezHwUucWgeo/2mXHr5pMOtCaj/PF4LhbwMKo1a41200NLICx/QL4AGAUqYeogLgtZ
TExj5PPCHMdGs3rM4CIgYifVDJtxC/cwbCEaEWq4rtrI3qH6XAYjepqsKsf4dIyjnWQ3ePHA+D+x
ubDQoK3ZKNw2FBjKSuXtm8yyMNjzns2etRbd6UykVAnyZWZsalmcghS8PThQrXkAgcekdDTk/WDI
6rZyiUzs+obotOJgImMGxW1svm8hDsz77DM3UV73Ic0i0OlKMNduYGqYBHvnRHVdKL05WLhKDB/1
dE3cD1oQ6/12yNPKdzaNBT8POaA2w7d3i8JoEchVire4icaQL6P2RFBZaJLmLKg0TWjr4dCo927j
x4hKdd5oTVxwTb9IYyOITwwbF/qWOXZ4cGqsydMih0UfKC8YzAzj+RCgqnWVDWMpsEth9+tElhbq
hzmLMjLyrEpmhn5v4peycXVFXA559UcWdhJtwfYJhYyTA8aFiD9H7TaszJlJklr3SYZA4CfRV1i1
COSIMX9rWDZo27WdMLW4l02m19hEuhrCDOeUco13p22m0adEMdpqC4MZIAD2XXZlXRmy970T8Oil
DzyPU5nt5xWa0w+RlbeIyYzDppuEx1U4dZvjsWopiVmoCnS/TUptzB7cuFMuB/ySiVem41yUjCje
mY1ZkKFY4xxzk/whkF61niTWHvMe1aRQVfwT9WbpW87iil22tdZKRz40BPf7xgjTTyGQ0O27CmmO
/TULF0GnzhgebATeNkGfmbjAMBINreQUOG2pz5jjfxF7VkcbeQUEgyO8azomuHjBPAeuOMduDXVP
DhCX2LrsDZ7Z9OvrxNe+H/5oXLr6aaY9EktPhLaFRj8HCmexCICFO8OD21QY/XXNp8SopiU0HUqr
8d7qNwcLZ0Ec2kVhygfs2fKN59UOHoCKuW6LKj6xxLNQw43p/KuBi2vQy3aGlTzYaSHWERZKOrzh
ScWtdQcEE45XkaXymirmq1Sy2LHGzlPdh8KGQbE2B0fBSbHysRaILHiHuOcVvnF/PLGlLM3igo6G
Q2aYqftg1h2uwlG5cRX6zxpzhovjKSzEYWMWFhJHx7S+adyHRs+CbRJbzcaDZLuBALYfi1JHcHsw
T1S1pdzMwkNmqz3iQJ77YCvDl0If3XOn7bIVS2nx5nhuFqKDMYsOCUKFg1dX7oM7KLqKwnqL5jFu
7GF9orgWsjAHFnthZ5qWywcRTJfZUGKCB65FWeFRemqssZTENAZ5VcFwYRSJI1PnwUUkelv5vYun
Wpld14F6akNpoQ7P1xIauwUtZ1fGvZn06ScRRXbhnHWA0B1vVQsnFy+KE+jYUhz/Kks5mn7GqxyZ
Ja4nEznnMXPbnrkE4aUB2QzHuRMnPvwCck6dA45lgpsjypvBo1eU+aObIeCHaKdQwlWltRkm8Qlx
poljsWNBymJc0wqgL22uxu+sGbO44LYjyxVjFjwmuh5fe3l2h61zcRE75uPxUlyo2/osFiQBhi2O
KoNHGyr8hGrG30RL2xM/f+ntszigKxUdkaP3e7ad8m9Fo9fPxFM/WL/vx8+aPlZ4/YBDxLBH97j/
bAdZvin1yn9n0cyavd1h3yxzmTy6VoScWA3LojrLsjo6UbsWKvAcYNx4Gpp+wsH21AGog8w5JtOI
ho2leuaXalO+b2wzBxYjXz6wbF9AB0dSbF3YTnox7SK8b3CmzSYRpuoyFksabd+4jfIHS5XVeRdH
Ja6VPXuwxz+zPKx5vrGQOLGKX7d1W4sDpQtscz+oahXuMr1L0/MgQG06xkSJavA5FBiifAhcvY8v
I7O2glWDKr7TbDDM1CTW1ZEW4uKh684auWtjOLMDHfeloMfBEOPDwchvvLAwlA9MaDGL2OimE3Y4
RY9DgrlRMUR4XGIkjRtLMmLWTKeJZRbuioq7Qw3KemmRFqwv7NDUnwYtqiTSoiEsO1aDUNJH+bjI
H4vQj+zrqgvFgJB14yLvmmlxW1wOeifyryyApahWxoqGlq2aY+RtB72DjZEX9dcM5euvg2sl7qVn
jPGLrcGRwi8GCNGWTbUAA5d0zNRJ8dW9l760sfrJcXa4ZpBsfVdqT+/+aMYgj54bBA2ccxEj2751
nb4wP3QNoPw/EofFfYxUzUnQvwrrpgD8lGIDPvTTXI3denNl1vhcrc3Ayr4mZdLnV4UimVDZVlnu
THZ9bypKvEd7LunKYoOpCLn2gjgOP9iofiprs8314QWwbhafZ5FMZLtJjNqtsU4qwKJtowYhf6zo
2Q89k+wpypVMem/4nFnoqt6ZWjHem1k2Ouj4F2V47mmB7DeDYxjjNoqYWGICFYfehfCtRF3rjqzw
K+vHEn1G2y0Tqz4TPr6y29HJcxT+I5+6Uof9gCpaOOrbpM0qJz9rHNx7EwDLUljI20PXMzdNiO3J
uQ1aly2PpE/6ZpXUvVFoKDdkrb7r9absN8WYZV+svm/Ni0IKmnFqiNA8kzojBSwEojD5MNiD/RSp
IVilXgvyP22B+vl1xfd+VkoMeq5dxDTGL1ljBc1lFqMA8ljZXtlcBx54cWpEPTwjjYWR4hjV+pmr
9Ailt/6IYFxn68qLp5dB/gHh9yJfmbkShJuB7dhk19Sqh5YRZuoCeWL8lMCuGNJZZWwbaue+FfTY
3Doq8JWJMe8PVu/sujQOhrWG2af4YsqhGLZ6X+XRFZ1SwS5WwY7W11zU+Hp4VUl19YYujM61UQmq
r5kIim+O1mAknhhBghuYZw0fOhVZ+hUyGRaTn5DZ4mU3dIq7Lidc33WST2VWIttfonmL5MZKxwVx
heqjiUH5oIV+uTXaJkI2sGpZEhkUM3+pUBMIz0ZMi+/GNEzTT16u1jiYpGWvk8exRQIbJx+sXv0I
uzvPZNf0TKmYJWyyPAGHiRBa/qdKaP9ox6Lzrxwfu9Q1S+D6t8jrOAG2xN8DaU1L/NBh3F/nrhqJ
FbqLEPrSaCB5rzAjb5X63L8ObD1HyEkDtHNVdoEf3WLCkzyIPnBafhBAjusyrtNw07KnFF0OnhzE
tmdZF21EZQwukLvWEtpYEo+7PFJSXZ5FDYjRTyUOo+0ZYpBRvhvjoXhQRrWSG6p8ilG6owwwbxMR
PxeJ18MvBM+FhZLfIA+Zdw1rCrDXDASmvByoRIRmYrDSmlHVtwU4xI9xUPbsUxYS7x9PmEgEK2qn
N59YGFbrj2oj4+cuAGipBGPlXA1dwBa/n5kCuQ8VvUXWFdLhqg8r+Wypaoy6dRON5rWiIJFyohNY
6i2n86+Ge67RAO3vC3uvYxXbbUypOCiih13OrqCF6Nr7hhRz1kcSCXR79VDbV4GaoLYXBZqzMtPm
4XhXtjAgmrM+dMuyfd2vnb0bG90qYs3n1lDUU3iYpTKaDbeq0DYrLFf8B9Nt8Q522c5GUiHEANoK
N+/LwGzIVWmNqrVd6D8glazifMSMOx8Qfj/+9qUMzIZcwmo0bFgybd9LPX7QmkY5xzqwRb3er08x
IBfSmFM6TL+SOfak2h4Pzzw/p02heJfcKcmIeenxbCx8ZTmbbPVtrbJ+Otp7TdbdVaPUwCAnc+Lj
b5/Wn98YDM05HZEpYPHnvb0fsGxYy+C+qohy6BFAeGzZFuxEuEk15aV17FOb8ktJzsdflSqBtzQ2
2nLdPSbv5wP8kRXoWNQfA39YEVrWtcG+qt91w4lCXPpO0/lXDR79y6z2AtXaJ0YUNBuzgld6hjEj
fQEyRc2plaqlbzWdf5WM0IDbpqFt0eCx3jgTVmBpF+h2JGJ7/HMtJTCbYQEiU93azqw9jmuYK1aV
hkNhK6rx2/veP2v0mJmEZjTE1t617CBf2WJsu61vCQwOjiewsJgjZ03eFTYScp7XPHatEW+CKJGf
uwEXqIoN/POEfb1i3RpWcAKfvPTZZyHANDQ3c92G1BDAmnRXWxqQl+DNHBXnxzM0NcM3GtD/4+xK
luTkme0TESGEALGlhp7d7sHVZW8Ifx5ACBCTAPH0/ynfu2jLTRFR2+4IKCRlSso8g0330EY2UTh4
+pWnyc9u8BmMFUAcvGJ9OUBDfDqpXtbk0Q3S6bKPsskfxEwtjDGFfoUzNyyQDYIE7nRgSJ9ee/6j
TqH40UdZF7GxSA1s0RU+qmTFTvftQ8mb8DqhzUPBLg1KWyuQjqUIfKiSvQoXXs7c9zoo6AyfYP9E
tue/YyHV/Clwv4vHk24MxAa0+wyjF5jiubzekMbE4oTaGEk1xJzpJ24qSMVFK3fYpVdaKUBB+gmC
p+L/X0m8+buBjk4KJwvkUryRtSkMpyHCP2GdrwTVQlawUf6pX1RJG8HSWQWCmlsDGbluVw5oC6y8
YCGObJy/oR2fxiIfoKovIc2S5v6U3s4gXpIrB10rtVJdWHqNlRxKKLGkOa/6V5LxFEJ/fv3VzBxK
rHMVrTSZl4bKyggu7kmBo4z/FI3enH6iMw7vm9xxUfE/v+QW8oEN6h+regL5dZhfSY/ztwMl46At
h60co4NXBfdVHY7bvi7WALMLUDPoq1pbzti1c6f95rUzIwSm+eSFOAy2DicGSqVzF2ybrCHhC9jg
Pf/OOcSrH6WBYXQLd+QK0r8hFMucx/Mfv5DdbUqVLgG7EYlGCyWDtVY5dA8MV1tQg11xV/DwM06s
K2G2NMzWIaJBNcDN+5KijN7xDU2be7jejxC0pr/SKtmg4vXQkuHp/GctrEubbaWmvJ0KtMFeOZHJ
k+6b8GsSRebBGam/cpZfeoWVNvg0UTcM9fgKMlr+iegO8ADiSnODgxIcz89/x1IJ2qZpiAFH1ZAb
8jqHzWHmcxIHnDoPtAIHCQf8VxadnISxXKN89j9BPGdlthb2E5u5oeE+1UD2yn+SLZ2nWAwRzP4C
FkCBEVYpANo7UrHg8/mvXFoaVhZpYBqczGFBXtQEIjy0rjcyj1yMJtxzO4pmpTP6zxOJ1hQEFjI+
sVIKh6vbwFCIeyGViGDX6GwCBw//06Ps6rzaJLzfZRTEHqjMrPLwTye+f7dokGH/jvuOJkPXVtH0
ir6/rMgGlTbTwx64giBiF8NkA/dzAMKJF23RaXDne5AbVPoVVTHq3BUqUtmwzROYPUNNM/C4eIKs
Kc56K1Pw8YQTmxjCm3IuZZZGz3pIRffKvcApHsYuysKHufNRaUD1o3S/oRYLOfDtWIthTr7LocUP
uR1yKA5dSwA+gxkm9aA3xqFLIgyrX6rv0MAT4xsMbuq021RjI8UPeBhVUse+jlIgmFI1ouhxG5Te
qVVdNL6E0VM5uFCyCtpaoNqWSILCSdpnjoIdMEkHVmxZW5jhyzRLFMaSNJmb1yQD8H2riFZFTHMJ
4/i4cRtn+imdgsE0PfFxc3BQBMpp9AKFYLB94YhYw6FbV7wVCr3WUnk3uNXS5jusABIIcYS9qbdk
hjlOC98eEpIXajBTUJUMExB3gyHI6F6yAfysncxJ0OLHQhCtktsyD+j4REPIBcCT2mes+1KCC4AO
YqKAxXoNmOrFa5hJz3kDzB/ax5uySqeginVT0F7HORn8+gn4T3CEN1DvGDyYGcgiOIoOXiocpmoy
C66dsM9kcB0YBx3JrRjKnuCXJg4H067Cn9Lrtmny1mybYSzTRxR1U8q2sHop6RZqmT1U6d0AzJkr
7OUU1JmTYnF1o/Ie/pJxX2lwJmgS1S4DcoGPbbDLhokkv86vuqVFZ51aA1KzMSRB9WLg2mygR7Ml
EBwHQkW/1J7SK2v74xMERK7/DjwCfd6cwgn3hfgEZXtGi768Qq9QRtvLPuO0Rbw7tDZD68MwzaBk
AQzcfF0Yp/6soFJyr7Ipn65zrtaAHkufYm060kApc6wAR2ATKtq7VIaNczvUHhRwzn/Kx7sabDf/
/hSC6h2gG7q+z2BMN8b5kPVXZRvAwxIa4XzlsvLnvvBvKoSV4t9vgYwkxCeqMbrDQQsKBdchDxr9
AsfVmh3hWhAAjhBk8GQDQZ71AOXEfZEzo+OGgKyob6iZguTF1MPkX5cGB8L2yiR1LY+TrIDaiwNU
kvluNgqyzytr6ONzEiL9718MBnMSDU01P4JuhJ3vtpct3Eo2qoBWoLxNYRNRZAgxUFHZpu0YsFwr
J+yP9ypqI5ez1PE5fG3S+76ZyFTts5yDCQF6U+jCgySryG8W5shecLF2Qw1+F+3L5KpoOByUrs+v
iaXpstHNFXC0vV9FaEN4Oof/bmm6YYz9mmIa9x6cZcUNy+t+7u5xD6WTE3eZyPPbTg9t/SUKcgic
oKQ/iA6aM9Dm/S06PU4/vcAra7GTJiReLGBqsUoi+ThKkGL/nqzReE2PLQV1e1g1zLFps0nFMPMO
VkBBS8+3EkrqeLqp20i+oAYS3Uuogha7SmVdsj0/4EvPP/39fT7JuDcVdA7uQaI0SNOBnzAYRfdr
xIyFILcRzLqZADrMRPGCdOXXMYEK4gHChycHXyL1StFjIWJsGDMcBGccUKS418QXW2VaHku/rzYe
AJ97yptPYPBPK0Hyp3bzQUKxkcg+zaoOfife/VxWzPP3vhZ9/xmYWU3h9NS1g3F2nIKvD6NCXFKh
litMxX72fVPSh36a6vC/cRTgEMdF6MAfazvkJMr4hpQ8dQ9TPo6opwUqy6EZbFIxOvJTVXjeL2zh
OvMvuulSG96sRBnpGSDvF52MItniDO63d+F0almdX1en9fnBKNmQZgP+Uhd0Qtz7qWI7FXZv8FCH
s7xmLwp8ppXJWFi9Nq4ZOpGw6Sp1BJ1EJq/aOq+9TZh37ppe7tJXWNGdRlz1BiIG9z2sgjZhkDzx
mbk3KZc3nts2K1/hLn2GHeRoRRSpnN07FIPZOO1RSqsg96CcMPqG7rmogu04TbqDR1VZz9UX2CGK
EC6oAg71BE0FwDq+lCBbV0AmCvin9/Ec0iZE55jkZOVHLgyFjRyD51vOcYdo7xLRFjg5VtDJZXs4
vcAvN256mAe2G4+geb1yUVsaE+ugk+u06yQs5O5z1/f2OCFHRcxdMx7Or8+FlGFjqmUW4jDgztO9
A3OuR8iBvgze8Kt1W5jZzYnahN6asNfCwAXe3xlW1CWNuqjK7oPW4HqLe6curvxCVtCV8XAm8a5n
F1b2azX0hYRr6yRPKPu6wsE8tQ6oSBtvCl25kank7SZUc7PWp1kaP+tYBc0daZIqCyGInU0zw5fg
DPTTiC6EtksU5crccMjFjk8D7OKKy9DTNLCORid8M7QpDIgSUULaN9F2bfaM3v102W5r46dL+Ejg
SJPA/zQDgctPvOlLW6Sv55fcwszYwOmySZqiawhOonByvQLL6gYSo+pFq2wNgPVxcYPaWGhjgq4v
TV3eOUGlkgdca8L6e9Y5jYZpdOTW7i3yfpSh9TCknL1VWRS540rCX/o6K4dlnE2T6Tz3biyYi0wW
BFkUd9yI5iUfZDjszw/iQjTZIOk+AnGxSDFDrImGDfjpX3jev85AbGwoWdMJXnrJKSe9OxT5LnSL
0nnuYcY+sOBAR68UqB0Apld9zbMq8nZsBMprLf//AZd9sFnauspTxkQHWfD8tgqqfvpV80TPVzDg
pvPL5EILNm4GEoQ0dsK0hUVgk2T5IDb9VI/se8l6IIdiVGsc9jSU7jgcZvADAXFySATf2xFmpKPa
5gj9QN5IqEHDSbtRacE3M8+4eTKzl7HHFggSCgtu3TnYWbK6KgFGAiCnSD+5Q+XS/0ZfDsNuDtrJ
qb5qx+ja/6FMksEoMekgpVzVkCt1t26KG/WR5iDfHWddA3C8EW7QDreyrYJhJUy9U7x/MGC2+i8g
XpCASHl7P1c+7GVjWPgJ8SnguAg/SJCnjdjgeiO9e8IHgPJQ1PMIKGuOw2sNRS9eVsduGlwyHqEb
qxnbOBV85p+EAZpI404XVWyHjQ1WpnDhg5VA2HneTa7lBHc67QOV9aDK3sHgQudyeimHkMzZfkwy
MP471rb9tKHApbMYwK+c5tBs6jC8u1n0IP7HhqKSNe/Ox8OCYQJK2H+vVQm5TRjeyObOISgllig5
1Gp+RCPJmyEeW9eZiRVWxfRd9gGvszgL3IB9ak3RiWtKcf3+Yjigud+S3Adhb+VXLWzetl0CCQvc
SyWs+oQh6QOAkcK9qrR2i5UssPR8ex+QVIGq7wZP1IEg0z5i4XgF8Uy6BqtYSGY2GpsBuDjSWvf3
VZGJLyHuvhs2JIDy+bqtL/uGf1SeA+htg1zY3mETmJyfiuKe9D2o++bn+ZXx4RhxZrdbuk7nZSRq
/Yk5rncFXa9jZcI1FY2lh58y57sMyfIcOmt8om8wM3ss6x7T26k1FtPSw0+z8u7hslCjU8Jg6UgG
R9yVaA3pWjk3lw3L6aXvH56WOIFhqbx1PcD86QhAKQDE+crTP1w4GHT7sOdMkLtWkf8ATcJK/U4j
X3J3HwHiJc1+kiC+r3VdlwbJivse4QW6SOJ9J3PhX/tZhjN557T1RTYS+BLrgJf4WQoLqoK+SeA7
vjV5Awc3d3JWu8Yf7rF4vhXCmp/SZVR5bwDaEHEN30SI7wcudt2b3gEMfpuhcLx2KP54sDy7HwKL
wISLoXK+lDXwpTtS1NN8HdFa0u35VfVx84x7dk8DcHQfVRQgfLvA7X+IUTWAZnaZoShATHMEdGkj
ombc8J57aR43NY8iZyvBl8QOCVjQZW1y/BDryppEpgFofXDfyrYq8m2YSH07FT3avlES0JWCy8eT
59llbj2icyswpve8cgOwsUc43GIvLOK+ZD58nQ3p2pVz5dLUWcmgg9hyEJnIfRPw8g3vWa5bszPT
MIuVi+3SC05/f5cQGM6TWZkXzoH2FdjtiTOE13lTJ2vl3I9TgvfHMfDd89O0FtlYMXkkLnHuOvha
3va4AeyahtYrn7D0CisXMBShgTbn/JUHLn9AjS1IH4ekh7tmO+NwsLLGlwbKygiFHnSLO4c8Jpp1
e+r2Yud4OOSfj6Clp1v5gDiKEKNaeWxoSZI4D2e4moZNVF32fFv3iYrICyaisI5cxsc7KJSCpgF5
HWetdL3wAbbmE6eKsoR56pa5o3cvFFPPsOFZS/cfXu04TDz/XqUUpw+U03h+JOC17X2wG/Zh2Ve7
BB7S6OEW071kBYsjyn6dn4+FNWUr6gDFE8lgmJIvBAgvcadroOtj47nEf4LYaiJWpmXpNae/v4sO
lRQiyWBFcdupUH2Dax9/SPvSg3eau+b6tvSK04S9ewXI6ChBAqZxdFJWv+JOXFylKZnLOG/zFWjL
Qj78RzsHTOC6caHOJKZK7E2ZNTGBiAq6NO4b5OPmy+Lc7phBOkW0cBkvjt3cN9u2AIJB8OIrwPWX
vsGK8VGGEo65dX4segN7gFkCWAxZsRnskMuWlRXmnPm8T8MhP7qgL+jbOZCnBpxDoN4cAPI/7c+/
ZmFC7FaWbFhUuLBDvKXwUQabsZx2gTb8LnHBhm+CamUfXFhadrcK23vdCfC3jlAsq25KnZPdMLfD
der2a4fhpS+xAt/JDSTaXUceAYF0Nk0tk00+DGpLBu931LYXcZu5ZyvzUDqHUzbMxZHngg5Iv0iP
m5r4xV1NCuf5/KwspEhbwxBsJ1yXaZIjxw/QcAg0ulqggV72cCvMKaNZnjhteJ+a+kSZS3MNWdbO
KWZ3LVkt/X7rdF8OXqJTp8ceFXWQnyj6Fi2tYYYP1ko2XMjydiOLR0PCQzqXn5g3y43mn0Wu7tQI
99si+cpK6D16F0pRYMqtWJfMSd2p7spPACnwjejS9NFrWLcyHUuhYQX61MObDwpCEGSei/5anBzC
qHbfuFv/d36+F15gd5gqZ4YE4TCVR5dkb3UJVcs/xypFRroCTPuwxg0U0mmW3m0cdOB5kVSsPArj
XrU6gT9S3d/k5HXEQbTN+mxl1pfeY4V4P5ZVVFcKRgNoxn5vTpjFXBaAJ02GvqmUjGBRrdaIF9aw
LZLDiZuqoijLYwtC6BDD4dD5JYBLW0m8S7Ny+vu7MesoSLAswphBPulLKaHMPxH5DPxxvz0/7UuD
ZYU5AR9kiljrfeetzmLYcd23gqhN4TbdJkpfmzFf42ss3enszk0TgpiJ4mBygFYd9Nh1q+ReFqVn
9qNKo7ggJPzR5ieKLxDP4G3nQDK6cS3WjmBLU0X/Hkvj+LqCEqr+hCab3o1AZT26/iy/nB/IpZmy
wl8Ffl6mqVMeZ1YCRFf0InZwj0B9011zBF16hZUDusRri7BN9KdAM9jx+OSRpGF6XfFVutDCEP3T
sJk7tIAgXHsEWz57UpDHHdlwkUsD9+yGDSsip4cfnvwE4mSKe26pR9eDdAEEvC7cUeyOTShyklUZ
L4+aZOWvDAzUWwfIwhW5vT9Ms3/q5PiC06HiXTQmvJ5HKB+S7zAAAXXOoW00A/8JS3cOXvrEmTr2
mVCdt6mUrBSN60zoYJeXPji8mkDwOtsHbZOM4U2jskaO96jyMf93GbXMBwvUHdvsTVA0Gp+amgTi
KXRa2uyjvBsfx7yrTNynTp76VwMOd8V8hXUMtbhYwNQb+s3FACeRBiaMFSBGsfI9l1bPRdWXU/Yj
DXjD1tr4S6vESkrAEDnTmEXl0fSo/vhBZ3al9p7Px9HCAc23EpJwBj848aIPioNBQoE+qDYG54S4
qElyVXfRaslsIZzsNlFSgMIeKSYPxgtecRgBEboZ9k4Kb9Tzn7KQW+1eguFORlXeFV/TtDSAxUG5
e3Qlyt41pDtOfZzuR610ulIrXRo4KwExU0dpTXJ1APjkl8n8b8lQABXae+2DA+DC2sl2afKtJKRg
hl2ZoJGHEvDu3QhN7niqwSk8P2QLT7dhEWQOffjglsVhNMj9MlLTN6c16sv5py9MiK3MSwriBToY
1YFVgLqVpPsvEZH7X1ehP3WK2G1YM/rj/LuWvsQ6hQQDNU4fzeUxnaDTgJrhUJoXdKnNhVUqu2lH
kWmixPXyA+NzACQYNNWSFkKKkVldUgsRYvdtRN67AqIy0T1YdgKCycMnLrJq64Sr+m1LbziN3ruM
ygqIyLKJlNBhNnof5j69ZqoaNgPMJ7aXTYR1y9BhH87RIID2S5NrCqmjXRGs8hGWVpR1pmDYelFo
SesDhaRnDKXnZ0KdcooTeVKBCnKzmfWY9Ssn26U1ZYV4IylA50FHHgKfJOSZ9nVqdrDSHNbMrhZy
CLOC25R1EfStrg/CcR9p5BcKBMsiicFZeSoG/9IGgq2gkwoUVp3E44BZd/PnseNKxCFJhpWbxsKq
spVzRO/TXlJ5MkwC7B3Q93tJchR3SvbtojX1r3iOMoBqtfKQEuek4KED9ErzJlmrsS1MtC2bQxt4
8IyTkIdGS/HZNAV0YvIWZssrMbE0QKe/vwu7ZGBeUbOoOgQ9KW6CEf4YZYdLS4GUeNkInb7s3RtY
nWWQ88ggRtKh6Uiq0fkKdSpvZa9bGh8rprtUApLlnU4goQdznbCHFk1M/WlNgnzp+VZYKyWIPyRt
fuAswvURnB6oOpmpJCsFzqXnW4EcFrRTs+OWR880P8DhiGLuFCun1IUY/gPyeDfyCfjEjskadejq
qblOfeeGO5PaubMHRMdFVrHgMUZ/Ty9njhx9UlaHZoRGis5m+cQYHIKHgf+8aAHZUgxsCIwCqwl6
dG7Ddywv6k/DKC9ikuP3W7szh749OskFexB+JpyYws0jusXf5mqbGJk53d51Jew+Ah9Ez6/U6yVZ
U+9dmB/bchMSy5yl9aSOKURotz2N9uCaDNs+EMPG4ckawHQhxKkV4gGg01AkytkDiWjxlbTBDW/m
+mc7rtZZFhbxH2uV9wstUJFpI5LBmbYYoo3U3TTde6xM1jT0ll5gRbmGspXw/IEdQIjWDII5WcRh
R92utZiWhsiKcpOCAcb7UB2Fg/v0aLBbN17l3MyJuAitinVmBbqQKfiRc5MdOjmTHYhcKdIU6R7C
Rn2G/rXcXxYs1r7dofuvifKyQwpvvdvG88ltVOFke/7pC+Nkyy6YJoeo/Bh4D6wIvUcwF8c9J/Br
j6uiWjktL5yjbJ0FQId9oaZBHUc/mx4bwK1vyAi9RMg7qW8Oka9+C8mS85+zUBW2LRU5lfCWz4fo
nnJ1dzoUNrW60wbcdMBXsnhy9AtAvuqyqbGFF8Z8kkmlXHFoAEow1w1qk+P3HAZAcgW9d0q5HxQl
bN0FmlZ+2QWBe5BR9BOiMir071ULJUiNm2crYXGIP4TB6pJeiMo/qPt3Yc+Y7NseZKlDyfv8+s/x
kMt5XpmchexoyyuYOZdlGBF1VGENG6qAsV/u2EAQy+X0njK9skkuLWkr9IF8nhQQfsAt+h6k6Gqg
c3ZOWU6HpAHzZXN+oS29xAr+zgGtFsHjHzoojXcblnXutEUuG7IdXKRYeX3+NUsTYgW/DGFl1fuu
f8BeBq+uonav8nlec+hbiExbY4FGDZDWk1EHNQ7VrRZ8+Bw09WFEt+Cr4G734M6iu2zybX2FNAi9
JgFx8ZaIYNzxNqohTNjOn+mU5N/KZOBfLhoxG8uXaliCZ2WnDmg4wisWumlFtwlUn6zh+RZi0jak
TUtky0xH7gE2nXswTuq45OQqqNoHlVdXnCLN+PhDXrOV9tDCGrBVExoXDMfOn72DggqX3DOOYvfT
DMzKmtLx0gtOf38X9QYinWKi2j9wM5Ejtsl8iCMeGboy9QuxYiP9QKiYGIqg/sGMSTlu1XyS5zN9
1Ey7HKo75rKQtMURaFl4RQtJ+kNC4C0ECbwGfmXs2dP1hcc7G+gnffjgKIl4McwEtzALQJtrgN1x
Qsp8M03c3Z5fwwuJ0gb8KfAAp7ot6v/DSOhAQW7Ama9BZtTxKOXXS97yj8ElL5zWpwX3UY2V8keZ
I8GMeZj/1qKlGyC4X8+/5uN4+cfbEo8c56qg7qFMg28Q1sEhI3qAZPttCcSkIt5dnxbPRahWtsyP
Fxu1QX0BqNJZ7Ueo1ieTv8kZMTA1DX+ClPX7/Pd8HC3/+FsqOUW+YJ176KDLeA//4fIl8xtnrQ60
9PtPf38XjGAVtPnQq/oI6bP0gQo23VR1Wz4KZJ2VhLL0CiveOxjEtMrI4GCcTn4LhjS4gqb2yWS2
yteUIT9ewtSG8omIaWMySI6nJgjeopywV9UmPA5GOf7nIYVenZ+NpdVlbfZJW7ip02pyUG76TZD6
tnQgVIqEthdt9vN0TALd9aFPAGg5/8Kl6bc2/kZ4IaisqDNTH+62W5qDVXnr5KhZrKSxpRdYW/4Y
qo6IyFRHiKlH5k41wL0CEeuX8u2iL7DhfUAOmboBqfYAQ4Nik4DKfpXrYK2RufDzbWxf6UaqhTqu
uO18bLnwyTH7QgDkdf63LywrG9tHIKCqU1LWRyVG+klwUj4W4L7B6hnyzdVUPZ1/zcdUEQh+nt7/
LgqDygtCtK/rI/gtP0Qyfh6n8maUJ4H+Qn2G9tl3CGqTbanIVQMwCI+yb2GO/55//dJXWjnAeD5Y
3zNuTIaAlS1EfR/4DST3YJYVXtoQprZH3ji06NJmtbg1QfUVliA3aYIAPf8FS6vA+3v8fB7OQgle
H3OP/R5A+945dLWxsPRwK+ZBOYGubsXVAcTXEErXoDK1G3cCc/yyH2+FeDeU3sz91j+MSkZ7PoOC
GLr6eNnDrfCGOnlYtIwXB5aR5FG0c/kw8YuMA/g/shQl9UygAqc+/kHGRFSCN8v4Gi54Yd+wIXwB
mNLdBILP8eR5BqvbrPLiJBuHIBY0UisrZyn0bJmIEq0IFvJSHkYXPDh/B55Pnd6PA2nD67Hw4QUU
AwrgdzlUO8u2DuMkh1AVhM1ziNCnbVeR56HIMudlNINcO/R/+OkBsTF/XeJDuYdmw24i4psGsBtc
qq3Hsos81PB8K+IjpwCfGurOUFYZf2FBz1eloWxThKG/ww381XT+GoXyw+jBq05/f5faoOMFP4Ao
6Hd10u/GUF8pz1uZu6VHW1EvnWb2Zh9fQZlC51jG7CLUMH60FfJz0HiZglAFlE5fpvke2p1xWO/l
RRoPeLwV8U6h+srnePw0jd4G2tvTftJZtjsf8h+mczzdCvlCjMCswW4aVq5q24tnN3uL5nTrX+QX
GxAb3leDR4XyNoY985KXrPEfneCSowKebMH6wlxRDT2ZYcd5GG0hoQ6/WGg87s+Py4flBzz99Pd3
K1FiGY5S4Xd3XXAFNfMrz0mvepBPaT5vvcZdGf6FVWnD+NoxLfM5w2tc57EjaVzmFxG58QFW1OY0
hVtqkOtd5CRxOjQkTqppD2O0n+cHaOmXn/7+foCmopmCP7/c3XY50K0rA7/0XCtO4WI8gdU1611G
hm1jgABuhmStMrY0q1aojrmGowYkp3dS3UEaHgpVn7O63Wi/i7Np5Qaz9A4rXl1xUl3KSzhw1Q9w
gm79dN9XV3PSxoytiTyeJvGf2ism14paxhsvanmld3r2n0eP3wRwmonkWFyWLG08XiFUWTi4N+5C
5cb9VFzP3Pt8ft0s/HQbjVcyNY6dxE/n0xdO7sr0U7XWfl9YOjYKz5+ppt2IkZ+cV+MdqPvl/E/+
8B4XEBt+B4UR0dBUIpSmT41+bvjnLIUoXNdAdu5TVb7hfLoy7kuDc/r7u6Dqo6KBmxvWJ5lh8vLG
2mMBe6jzX7H0bCtgaw1USHQanXL+BlYF9sCftV4D2X7Y28AQWVFbj1keAWStd2312LjHxP/chrDa
+O1rsgnLlfLJwl5l49oypx4gia4QWSk0iVE+BxZi2+hy37TTygl4aZCs4NU4tHkMviS7oXniyS/e
XYsLjwm2KVzawz8IGgyI2SD5UvT1M8ys49QfYVAZrVTNFn69jWLLEg7p5hKv6Hso/5bPtbkx+Rqz
b2H0bRAb6hdwTHMhrJ8yvaP9T7T9XtgQ7Z2CP120Qm0/uLkbwt6TOPkFZHjojD7y3nmqPHFZYraB
a6qALVpWIADAN7g2LNv73c+SO9dzH+6UKa8u+wgrhMcWPm8uw1sobR/Cwt30Y72vcvf5/OMXcpwt
NwCrqHTgfB53PtSxGB92I11T4VqaYDuGm1D7Din0TrpPQ9fvVIrzPZs3fbnWLl5an/Tv9JZDOZVM
A6KrHZr9eHKXrVJ4RK2RFhbyNLODtw+DOW0xNkU53bXQYsv8ejNkcNLtpp1O4MiWmzhs1yw4l6bC
2oRzVyRuynHCIlA63PApVPt5zMeVZLeQUW2oGhitZelUjvyBs0QTo0QM95cuehhlf6x972YKR7Gt
g3BlV144tNjItTljIPFr0u/86BH6tzEz5Lro91DG24TRRcxjoItOL3+3u50a+JGGL8SuJQ2NCWdi
w0P4IF0UGTZ2TcDKxER8xrql4gcue59HMW4ve7QV01D5GksT4If3/Rg3o95CleXCX23tyqGGnI9q
azw6IzvPh9yWTlaqwQvRZlsHiTItFET9+x2UbH7rQr25rg9N5uGSVjZm0wpmv0yiNEQxcId+ZtjA
T36+Si7COeLZViTDh6Imw5zpHch/sQ+xHTSwVo5BC1H7D0xt9DWXE8hYXjjvFJn2TF0kaxYQG5zG
oI/jtN5phyydT14yP8DzbwVZupCbbVRaiH0LBE4MdkbvK3FFex4n5HMVrm3uC2vFxqVNxodBV40D
fw9q7TbsZ71p3LHbtDO4sOeDaOkVp097F/1D1BsDkg+WI1CycREUcQH9zJhTsTJGCznMRp6RAVFJ
Owx/pJ7GaBPBesPrnjP25CRrFL+labCiVZgGXrEB0mTqphvqRkdeopGTFzkM3OuVz1gaJ2sb1rIv
/bzDVNd+G0ewthP9NbRKL5wFK2ojD1L2nUZkZbPaSpODHH7XrObgpd9uxe0YQua2RYd7B8vm6yKJ
PhMe3FKqD+eX0ELsUnvHTXwDfTKUwqC9uKkjvdVOvb3o0TbWbDBqgKoYjiYoQETki0OIeW0g6CRX
kLcL27kNNAubBPd6id3JnXQRq/pq0N5vrswelVu5NS3dgYC+ptv1MeUxIDbUjMHYrSt8nKR7le2a
+odM6I43aezMOXgagGb1YlNTtYPq/M358VuIDBtu1lM3D1uDLwhGIGZAP2jRvgsgfvrl/PMXpt5G
m9V9W/d5SMUvuBnquxT+qzcdsCErm8JC6rCxZZgZeEWMmB0oU946xN2LutmndbophNgEcuVyubQG
rMimmS8VsEb9rhq94c5PxDOJimlLjfo8CObuqAP99GKChftlY2bF+qjzyIMiA1YBC77TIdtDtvLt
skdbgQ7TTzrQ1kUi5O1d0Kf/gfOcXPizrSgHdshv9ame7s/BRlZmK52LnPACYoPKOBQMoULkVz9P
xj1E/6jaYReZ/hrS8lcn+VOckrZ0XJNXWriP2LCyAgi5AAa3+JA22nveI5oDHuTLQzAJO/jTVVMc
pdfn52Nhaf2DLHNqUYkcrzLlXcZ+j8XnID3o5tVjT95FGuYYPGsD53DZ6qUOyp+KZe5m1KbYzeUa
cmXpA047yrvTge9XPXTqoVxImLmlWsY1n+Nk5psuJUj1/ibry5Uj90KqIvYmXkJHlXAU2UqVfIcS
kvN40mTeuj7qMbMf5CsZa+k1VrR7QPoyMehh50bttT+7N/ChevRpuS9k8u38rC+9wgrwomxciKSZ
6ie09rs4beVrHQ2/QevYt9RfSex/jpgf1JptYFkxMRJ4Cg6qnI5xDZNbx4cNHYkH/mtIfVicNTFa
dmAeu/Fce89KP1UAHQRJjCLplQfc2ej8qnK9hYbkrmpBjQKroslOPs5bTr14zN/C/3F2Jctx40rw
ixgBkiAIXtmb1FostdrbXBhjewYAd3ADya9/2X4XDSw2Izp8cegANpYqFKqyMgcaB5K8qiJciaGW
FsZyIZHXCAiiTIg1k+KhDYLHqfzM+mIb8eDfG5Y+iGwqusKH1DKEKFCVE6DDTBVKFJMfJvegCGMb
YODZl9u+c7GXd3bBfTAORlENwx69bZ93sZghSDPXOYrnZLzF42Iy1sO8hgpgMdf4SB2gn1tpif5U
VM6vz+DDmBCDX/bo3QykAQwNMtrDjhjyrx+eaT2fIGi7u210y290mnCpZ4xeuX2xUcS4R9HNUJP3
G7YSGi5NwPIXtId6sxTjsEsccoBww6FI0rtBJLe8o7E+lp+Y27H0A1D97UBBFLtTdxQk25C+XMl6
Lv16y0e4JUNiHrpHuzaEQJbPUycGwuoXnbs1/MGH1xwmYMUCwDSDo3Rwh53XQEa0Ald58qnvvgfp
fRKKfUDuQFGxEkUvfcqya1ENuityCp9aO1veTIdGly/Q+z33Mwomif4JqanHSAb7mw6XjUariUvB
j84GZESznZMQtQEJ/F77fbhiGx9GtUFkA9Kipp7dKoWq/QwR+c8Dr1h06pjRxbfrE7jY2B++G+Nb
hj07kLrvoDK+A5ULsh1ete/G6G4eUPJ0/JvIUvERy8AziUajMcIJG9pj5T9w56+pf7n++383AH80
Acu8PXTDQbkXY8+P+VbtVHx/Hh/rs3jQB7mH5Obnk/8M4dXjbt6Vm39J/PbWHLK9jN/w32x7lzzf
5U9ia2I/Xksyf/hUwGwtbzB7swuNdIJfFB77fNx0wUPp73UEdRu9cq0vnQrLI4wtV0IwTFrnLujU
8uPU9tvrC7rgDWzqOZBa5FlQ4NcTpKz1MO3AVrwpqLpxeMsV0OhCrZUh5pHsrzr/Ny9PY/v9tl9u
mT6pR680XjfsJhJCJ+iOlhEK6mLF0heW3Caau6jOTV0+qZ/Q+i1iT0FqboiclZ++NLh1h4OvO3HA
xnZxkInq4rr3pHtXoAWdrJjJwq7aCLCZQXgCrz2z0xt1zzdrkKmlYS3jE6DmavNBGdTT92qA7DlE
btTKT/4w3g8iG+lVQW1TebyVP03LEDOqO5YE2xZRqwcmxApSACW9JQ2OL1nWxPtGAXKXDHh3Ka+P
O8d3sn+hl6r9XVGbdVf1saul1mdMkPqmC5D6GsDJUzG9ncRNlQ3MwPLiGrKCEVfzgJQ1OgaqAi8X
NEVcN6sP3RloRa2fPfgkHRvpTA9J1xv+5PRh2b4wymXC4jpqA7IDZjPVcQp1RadYcRMfGgQ+asUk
0AgEKwnaBx+Bm5tEC31rb2gfpZqEfrs+raUvWI4IIotOY+asfZwi7b51HkhXN0h2BSurtjS85YxS
XlOfa9M8Bo37tavL9nkO0m6l8rcwuF35K9veBfvyzI8qdOavkKgEodM8pGwNq/GhWUeeXetzZTiR
2k/Ew1hMonwJhkjzYktEloYb42mZ/33THtjlPtAAjwka6KoH9OxlbAMlhYa9zBGXa4qzSxOxAg/j
B01dVKV4BGur8OMi7JCtKxzUZTdD5IZras9L+2G5QXCtNK2T9MmpT7O0RTqV5uUdHrbeGqz4wygN
G3L58LsXEhC3XNXKSR/LPv021h7ZzTmDeHkSHaFSMd9f346l1bIsnUF5KsIMkpMu0FqBrkYFldKC
76r1JtoPnTomYtk1ZFYdDyjn7kEKEIi4Ww1qSv6zCAoZoYxXRxGag9lUThD1Y7z80tOKo9f2+vQW
dslOU1CILCqd0/Qhc1JQlE0Rk+cWoofl9vr4S8tneRTtmFTIKOenbAKnZyuc6I7qAIDcapUcYukT
lldJoKOaMYdHJ53Mw5EEoTz+3hzpQsr+plnYJUoUJktsEA2hvNQGmywq05jlFXrRLv+7/omFjbBL
lawYaTazIHuE5k7/kqLc0W2c3hT1yvgLq2SXKpXjtG068vCU5E26ETOYKwgdWYyYfG2VFs6xTZVR
yGESPhb9Af1O0Vs39JH6SUAAQfZQCHbEv3RM5PxzboJKPFXI9QQ3Tu0y5XeOAFWBRvcD8Y5R44TH
yXjeax1N8r4Djc1KNLRw39vkGQUTDSA4XXl0Q3/cTOWwzbWXb0Okcze+MICtD93KWVs6CJbDycic
OAJn7dWjnfNPlTfmszeAhe76MVs6Bt5/14qN0DFKg654bIIoTd/Qvg8RClUkpL2b5k7ma8f5d83s
jydo5NlUGrgVC1/rOXvoGqbKf4Y+M/xBID5K9kmX+fNL4Bjpuftyrl1PIkhmzvClTICo+RQkJZpo
4swwnb7wTgl2P6ZdZv7VUypquknrvOqf0iYC7dIWXW9Es1uyPhFoq/+7OqQpghrsQebYGTX60HVm
0Ef3Y9F3A4RwIPoQrGRalzbZ+hBo5UjddSE9ETp4yX3WQkUT8twkvNHv2oVZwjq/K6CAeAL36DSe
QZ5eRgcBLDvfpVkVfLl+mhamYZdntexFlsOfvyqobD1OSNm/lsDK3/K6jKCq+9/dYHz2NJ/RKcQh
cFZ87ac0JAfiqeYm0Dw+YEVCxO1DKLsY71RAYzTdCZZHbD+Kdq30s6SWapdfwfWWBqAKDR+6OR3o
ayd7wmbwGTPub5mP6sbG0NGMEqgRxh/A0jQN7QFSEF2Jw+A7FzXBZBCg++LNzP5W5eQD+VcHCZzR
F53RJjLnugrxTI7dHFLlWSxJQcKXQVYUWnTX9/g3l8efluzamVYP7b71SE1wbFVSBZ9AJGVYs4GI
/EgO0IRvygSVDDBNzChCFWFbx7ysJ++OofDB8zgI9FjvJuWWzrdAdg49hBkN6XC6/usW/Jldgp5a
CHMUYSLeiixyniiP1LPgLQDgVE4/r39iwffbHCf16IdOI4R8GELQgmSJFAfCRnP0dYUy6AiqMYOH
2Ir3X5qP5Z/pPOHfoNwjRf3ofuxm149HNKgfC0qSNfnKpY9YQRk0wIkpGid706XO2tgrB9TwQK0i
TRyiHWAtQF/yDpaTA3+37FJaOkcXsaWLht6iB+wtImi6uL4zCy8Auy5dkTQH7i91jnkDZGEduP+g
pU8fmwjIJVlUayiv34fpTwvw7Io0cNV1E0wdeRBgoA0gEDhVDr3Lsj50Hz1PzdFdhv5u9CGhuzST
bgy1Eg6T7KvaY1uncoDx2MihRldjPEbeyDc1WJSnbBtALs/P325ZDNeWeu91OfEm1ezZoOCMfqvO
2wmDvJnPzOeoBqrr+mcWzo5dMmdBIyOhuvwtKaRS2wJsGXckRxpwm2bNGl/d70z+Rytueea6dV3h
Oao+hrLOIg6xaBq4pxYcZk0RGxEw9aPqhIIMTCULncLzpDXKQBREfaDsEv18EaVoXLOfgV4fxBZd
Xa3ZSidzeRG7jkrmHdrY+6l7LBDSj11MiDL1y1xz1ed3FNw/aXJMk56V/wZaJXw75I1D/sbzy0NC
aeK0lGwv0A2NLgrhG/E5p33hoj9B8zw5OKHR5etIQbyab6KhC0Bbkg3QyDp0Q2HMr2qkkI96djm4
71/xaPGGZsfazFX/qJkQ19uij7O5kMj7smM7qBRI+SP1/Eut13d0+ssPvSi9h64iLdI4rGrtvZih
C51yW094X0M0WGjw1nSQy6w3tKiE81xDuFN/xeuV+5tLxUNnmwRSWfKuBKUuEHPoXQq8IxrIkugZ
yYaaToAq+P3oH3zdqyF4qNDNU/+VeUHCD7qjLv0ajn5SdlvTTo17n2IB8GjMaYl4Ujoi6Y6EpGlC
tpGT0ukB9BeUP0ME2E/2qD527dc242mld03ad1W/Qc7DDNvWzxwPG0yUaPUmvMgoQFMzd4AJLbxU
sm1RDHX3ilekAgwkzYUHLsakcliax6RMy/Rw/ZB/7Llcu0xNIqflLa2nB84Ua3chway2Sdj0K17+
Y8fl2nppYgAtvF+69VuvAkD5M8+7KzjvNgREZ3d1pG5qeItcu0LdZWXmzE0yHCOP12yfShFF30pD
kfOmc5pXKyHC0nJZ1lrVilV5YeqTLv0MGZiywHtFCeX8uL4dv0ONP92BG12c0bsXXtK2bVCFRXEC
eXs48Psiy9vMA/VMJkS+LTkIS/GGMETrqokT0XMQ4QrIt3jo7mt1dpgL2SCOn0BbBDIcyIzwY1dn
vHoxIINAIybuEEgXCDcFaR7re9TIkogm32qkQ19pkvfzQzj58P96GKGnylUwjG8qnIT3mbiTGJ+S
0oXMM3rmsxoCcJT6oH5VuuyLcVMFg/BQ2iNNj8zN0OutaUKGcrVTpHVz6Oeoa77Qy4Te0P4SjN8S
T9ICmtUd9/INR/jnN/eI7lj6gObFXNDdVE0GiJ9WFpMbQzRsKOetwV3UiV3LnIvLaacODaBJxERx
0OXcpwAOewSiSRp3kdm3fjqTo+KiGTYVYuzms2irSnTobZtH/1RUPRGHOkvBrsmj0oMErOAkqHZ4
XivEmGBHJ9ORhnXkl/cJL6BzAb2nwVR7kJkpN7lveOc60FVpPOTkaMG6ot1JpDdq54FQF0IilKP5
vY5blobZyQymzP9BnFxGL9lQMP7TaBSrugsDgRv1G0aohgiwyHwk99o6MWV1UDoq6s8hAiN32koO
3aZgl+SmKNo7igg03QQgOq92veQDmgxnE1QZfxy6IavqF7dr0iSPcXeHw8qd+GF9Hc9G63hetntO
0Ylw7IYSoVsamYl9w/mSxX0/D26KjtmJUKY2ppvw+I5LjhduvvPLLi9frpvIxybo2egsFxK9tedk
5IHVid6AYRKqyGNdkTWWlqXx/f9aoCNZRqLEzA8BzCfcJJ6TAn/rrrYYL43v/Xd85VOPqipzXikY
380e2c6uwBK2RXl3fYE+3iM3unz4nQvxUkcGHrzTSaVwuSTkoED1wFo1g7mc+H27SSg4wN3G/RSp
pNne9lFrViPy0aKFwuKjjIb22fN0AYkR4DJFCCNQAeV3jgPdPLVtTN0ig+Sx2RsZkvGQTVijhvp4
ZV0bZxI5PQAMqkwfC7+V3WNaqDHZpanup931SX78PnIjK8yPUjVGBRzpQ9rwif2Td26gvteiTcov
TQtg4ASHOYQa95xb1uVNVRLXxph0DrhZRYWU0tyMXMZ9XwJf15Mkuama5NoQkzYfWzMzt33DM4Jv
e1cKtnFcZpKVCOB36viDK83GmMCJB6UnIRJddW1Ogqdehp0bblngQbBvBxovFLPuSERbx9+Ioa64
tzHjFJ5IoU0RxJkfaPyJoeW8U4ferTN/2pZh0g5Z7Piing7IngzhD9DAj/UQJ7hIwNCXlg35NuIC
ktmuhMatH+xxFyTggPDaoms3PHIi08czHUHdmyVh697T0kvVTtIxJceK5Ln7nE/tHN7UyBURO7kA
yEaKdihVvbV+6P6Nh0XanMIa6dyVffz4uQLyZMvsZdQRWgf6leYEd7we6iF9jiABlcTgvqFr2fWP
AzpiG1nBon5so0aeTdkOG848fp+lidxIwH+hAtOtIUU+TrGjpeK/09FizFKoyIgzBO8RLiIuhz7l
02+6fNDadZss9FGf5Gx/3bQ/dprEtrLeR++hhgbtG09UE5OqrXfKDdsfVVr9FBRhhXan+nuCcvi9
l4c3fvQy93eeGuc5GaRyzdsUlqBx59mecYhg+9UjbCHakDLZ1Lw6ymytILo0SyvPKABMIyjvmDfT
l1CvwQcrMIL1ELHemlw0MQvdTSiip6DK1zonFo6lDf6qdDE0kD1W50SJcF+IhBz7Fg3icm5ukvqO
CLeCkkThrdQUnnn7TfxrpmB4lpqsOf2lNbOuU5NMOdJs3LwRVf3kvfm9R2wEKzPp8p+apnsQhr2E
QbLGiLNgYbbIaKtwz1zY6898TtN7KsHekdSNuM8DbSDYuPqdBQuzoV6kqVLjm7p7Y+Pg/BDldHko
gzK38Pp5w8rBOxpJ7kofAhXXbezj65PYeRvozkjonNHyXBnP307QnInpRf6CQMVz07ASsra9XiOl
Wjp3lv+oUh2F7dyPnxI+51siR7InNPmec8gN3zQdGxKWgLMV6ub19KnQQpY/BJQ66SHSaNspY9Pi
uVVue9w107ZtOZj1Vxbx4yAH0ZvlM9JhbFOkY87GhWCrgXj76zzhiFyf09LoloMg2vVqt5D9Gdow
9TNoydQ+bxldq8ktnAAbh4aiTwdROKnfJhcFbFCr0ljPQXloW0hejtAJjTxxWxz/BytZpjMgWDPS
vCVQ0/pSzCjZAPUh+dppXjBTG6A2DbJMfbyzzgkbQwJhe962Ip68osH72ODhWpexbMa+WoE2Lxxo
G6ZmVJn0Gi/tMzh822pTNJXzA4+J7FdJTHi6bfutGCJRgYrKvNVvqDSnZNOHrQh+yKgZx/P1Dywd
ACsf3zPJJnTC5mdUALMNmEimfVZ0Y4yCFI39i9KVK1dDiKUVs1wAb/sB7Kp5dJpI52xwpemDaMGn
IiXxVm7wBXux2csySorZL/38rOaevRZF2A+HUOlgLT28NL5l7UQkzHHxzj1nI80PHFn5fFeKEu/G
6/uxsEQ2i9k0C5NDXjw9tyDncbdVw9skRstEwPcjGgP8lTfAwrbbLGZIX9dtyALxCqmP/LFAvWyT
EFFBg7JhR9S4v0DojK5MacEubV4z4qipdxsjX71WmiA2UrXJMZiqUDxMWRA5Wzl4Lr+7vn5L+3P5
+7sILkEezEQVWDYKlA2fqDeRvTfx9nx99KXdsVIRplMtm6VIz32o2IHwmmyrkUVQ2a34ys4srZZl
8TwC6WaNhM15ckK+NZI9aoLQBoTnPuAezlpMs7ROtt2jdxmph0SeUezzpjtwZQzZE3pNIndl15c+
YNk6hSIfLRqjzn2JwnILFMV90I3TylW/sBE23VnPdOsVCGDPBEy0JPaGPtgUPiRBdug6jlYecAtT
sInPMpZoZDtH5w1xCnrmUNmBghTEe8Xu+mla2Gqb/YwTT/c5Vxh/YDmuXOreo34dI2ey0Sb7cf0j
C5ZuU6Fx7c68DURzbgO0Y5e7do50v2ftUDK9oeiJmz6h8sGHf3ruzOY2bB8JLvv2zgynsuz6CQzd
J6GrvtwIaBDGGZtXaa2X9v+yZe/GN710Qbw4ybNuh4nEmax8ukk6ILuOczmuNS8tHQDL3NlsUNXn
mp+KAYyhG64LCPRNDh7w1/dmaXzL1o0pm0mGc3iqCu5/yppR0HgoGr1GfuFerPnPTA8JLCsH4Aod
cMz1X0BdnrqHOkrCScXIPWgHGO5SR5C2AUpn+OZOKEl+pUQNPrLfIMlFP68C0js5p5FDxY0GZfmE
HpDoOstz/81Dx8yGo8fw6OLNvb1pNW0utQw1lKLsqP9GU4ioAv9FHkHIceOb1iZTSwo3C1oj/Dc8
1IGNBSNN+uTVWfnt+o9fONA2k5qigaGQzvDe+ODM7RNz8HzdFKrM5i1vi5/XP7LgcD7gUwsqsM37
b0lDxaYfa/KoPf3UhA3QhX594xVmi4EygVwJ2pr5i8o1yXctBS3rVw+97v4ddNNc+TTkvdAruLkF
G7Lp1YzvtHVVYF+yVIDdpWrR3DsQFLNX7uOl8S0f0LGk4zOEUv9Fbc9LPoXInX8Lhoo7X67vydL4
lg+YCigUtmmuTgo81dtCBX8ZDuXU64MvnSrL/gVK+dKrQfs3jVBgQgEcGX7FUr/ddS7wZtc/sjQD
y6q5EFloiqE/s14O5T6RTfcXbdw6XSnxLkzC7q5gkFf0SO9Gb2gZVY8qSdy/2NSWu6BalWRfmILd
YFEVPlQ4kIF+bFmrtwqR0c51y5Ud/o3U/cAL220Vk1vNYe6k7kvm+m167JFMJ8A8gSj0uyhEmD4J
OTRVLBExBduEdXxDBC+jXTXMA7mfs7lhhzDHm7Iv/Ky+T9AQlX5i4CBztqJv8CzkfdtPRdwDJlFv
QWEQZgeVaLSLUtGM9cH1OQqwY4cE/19hIxtvpQ96adUububdJZwBr5rJNBGnNujHR9Su9bEOyu/X
T9VC3OJfTsO7wTVv+jZzhEAMj1ePl7MtcHxfpgHRXovSpdvptRzI0vm6TO/dl9qqLiIJGOEZWouz
eSa935BYUzcoQIYzrXEPXhblo0Ng+ZG+v6isD4l4MlMp9pNboKFD+jH6O/V29tYaF5fmYnkTCvk4
twYhzUuCLroHGuWIvTrffBpZvRa1Ln3C8imsU7Mo8jB4McJLn6DDXW8YpNA2ulJqxaMsrZXlUShP
wG0AMp+n3+Yohv4bFXj+aA7ldQkowvb6EVs4v3ZrBR9coLoDz3mdOCum+z7Txd7IgamVcGfhCNt9
FZoFc5GFrT5Tv53ulYxeRBKAIAdUYQ9tPexvT67aLRZTWnuG+EF3ZlKF/d3UlTRDnOcbuMlAp2vQ
+qUVsyy+Danj6bzkpzZXqPfzgZ9lABTe9f34zej3gY3YfHDZUI4+KiLR6+SFxZztnbKHLBmyq04U
EwEJcNSxs2KKGQAZxUMGzxjcicGRoH0ybh18gU6QDGFXtEo2fQkKlDs2TYGgm6rOkyLdFjkDvzct
xdSJfTkqdRQ56sZnMLSOKGdxp2+OIhqrBymhNh0HbMgjxMkdOkWfhEcJqbem6oA2Uah2ysNUREUA
zG+H8ub1FViwLRvvy/NGaF8BmZJ4ZSliaEdn3YYZH/xDpTNP5raY5rdYxjuPl4BECSXJWp3wQq+z
uxbsQObgOM6NMdPv58i78cEv4clIVfVpUjmN4qzXCDbyhgRrWb4FB2H3xLQoxATBKNuT1mPwVCX5
mU2cfKloijZkufaIXdgNz3LZWS4ktB+n5JUUYV4eRZuJvwTL6ui5qdtxxUksmZTlsdusRst2J5tT
UoXZsQid4O8SuInbYie7FSbpUkLGzM9OgqNhReD1FZMA7PAAlavbDpNN8Zc4HQq1tB9OgqnomZm2
fQ5ks8ZAu+BD7WYSUSrQc0IU6WRkD/LcWOXz4H+txFwBczE3vvdpmjrJv4+UAYG3YoYLe2L3lhgE
GCZiDQBispxzyDDkkL7JjXZuUk2J/mD7M95I2CSD6BXoUREcM/BTIO3a9e4/1/3Ign3Y3SVeBhXe
0Ijo1WXyMwqHzmMIVPOzCzH3EqhdudrDeUl7f+Cx/+gySbiDlmcnPzEeDPe6bkGCj6YMk0ux9/z8
O+2GfdqgnnDbvC4b9s6xkG5I6klXxaloAXbTCrpBXt/p+3ZErVyCX2nlO0sHwApA9OCEc2688kSw
ePJpAiDSvNYglllTl1z4wB/tA8DWNH4/Ra/QbhIX9oFmRsON6m9cKLttYArMDHD6WJ2AnZZ3Bm2C
rUaeuvVQ1kvDdi3BtDSNi9W+2w8uR+ZlHS1OfUQ8dAp36hEykKfrm700uBVsoFVvZIODW0Rc5M97
9B5vNUoFK8HG0ugXp//+pyPZKZy2lCeaJOqBINK/r6L0fNtPv3z03eBTGOToLAybf7OgKn71hI/y
4FYcwcdt41s3k4Fum69QiTr3Am/ibRaxgT4AmI645/oHFq4+W/1UKTGVUdqIzy3wWlsekjkmIy/v
w768rcUOvQX/XSMGoHAKhJj7ynjRuiAXR7MB2HP9r9dnsLS/lgkTh6g6ACT5M1iR2WMlUGvse/8m
B8H/IJPLENdMeSmcM4dC74FXjQusL0tW89sfOnCMf/G37w5QVTcl3OesT0k7cXczocdEbiofeLgv
0O5rQIqCfGGzYmgfbjY+ZlnxJJtSgkaEv+qGF2+4l/7KAl+9zWT6+/peLH3AsmQ0l+sSx997BfJZ
3+uyCTZ8IHSPnMi84rE/vIgwh8un3y0YU1JGYa6dk+kBr6VzBrWaenyseI2ekVC2ccNFtK+NWUMP
fohCwgctE8/Qros3duqfs2z8DPQ5cP8JC9qnzPjHuQbhH4jINn40pyxuIrz6rq/k0jQtw5+8Bm1E
QT2c0R1SxomqHwzhv3rUJWMkEvs47emxc3EDX//ch0bEqA1hBHG2LABtJ3uVdz/aEZdHJ+VNURYG
txxAQENdZIV097P0shjFsHoXarJGhfShBWF0y/57kE/loormvQh5vSnq4S6ZKhVXqfwUusP++vos
fMQGKVK/cUlHW6wPIEVI1+f7qnO+A6o1xaNHDtc/srAJNh6Yuw7KRAKbQHSRQ34Y2M6wrNYaCJZG
t4yfqwqcGHjb7j2nDbYeWjC3Q2Neb/vpluEn6JFxJKrk6FebnJjnIH0Auv6m6AMMR5bN9y3g3hoP
nL3XoH9jDN04MKv9S0vrcvn7O4fSdpnOu0p5+6xWYNhUVXuQ/mor49LBse3Yn5JA5KG/p7MDbuz5
qN3wxXjD52Baw7IuTcD77wQEo2VBM0X2FZYozlDY26Uk1yuH8kOXjrW3jDdjFzz3XJG9USBX0ZBF
3nTIW6ADZq0deen3WwbsTUXJxj5x9xUPTpVMyw2KsGZ308G0oYKA/1F4No/saR/9mnynjN1sVVZ4
4ZfbiEDUOPt6ZoA0Mc35tm0A2gDZ8xrKcWl0y2ALPx1TiZbfPULAGu/h7kfirKJPlga3DDbDEyrP
dePuxexq9Jnl4hMbkKa+bdUtg4VOYJ0HyseWDs10nHRUncZ+1itQyYUjaeP/DPSbCQjD/H3lcLGd
uso9dC5uK1AzqZV0ytLy2GZLODcMFAhoEjJvVV7XO9cPzYpJLQ1uGWwCjPdIG/gE47j+Jx88phs/
yMT+trW3DLZVDQfhWe/uUw8cmHPY7/uhXMvSLP10y1aNm7ZelfbeHswQ2VEzEP3H8Do6XAl7FrbW
Vg7VNKeQ9KPe/888ddDy3fsgEIsmv9retD428K4FJ0oWEFwmxCAs3UASGqhRuH66xqq8sEY25I4b
KCBQl5N9lpG/URdIdwH0u27zZzbGrm8yqhswwO9JlyZ3WVKi/bxfK1Evrf5lRu+uQuqPkCZ2Zx9I
uqncFXwkn2dpnDicobJ6ffUvzuuPPBKjzDIsNJ+BsY0V8DspmArYnJ+SprlXtHpkXfmA7OJKQLJw
7zLLxmaRMdBoKbpvpXeax2I7VfopkeQg0Gp1fSpLq2UZGgtCxrKG+nsOjkwNBvm6L7ezQ1d2eml4
y9RoKr3SuVwuppyiR1Xkam94Up0Dk62V3xZOqg2u0wWoLObIp3vW4802oeHi3wCA0RXAxsJW26g6
NddE1sAk7Zlon1TL95Wot6pIT9PcxD7eL9e3YWkSl8+/O7QZSJ28wXcQYUFjGJg6ZDBAyLBWqFka
3boneemXZQ8cPqJD6fwtvKgR8UDxgrntx182/92PRx61HMMIP76I2JmXCl1wyWqZbcEGgsuc3g0O
XNREAxBl70N3/kT77KyT8sjr4N4E/pfrv3/hkNrioroL5sovIg+KLJQ2u8wvgXugaViF2yYtsvqW
2gmjtryoCTpvTvqZ7tHA+yvpEfuXRbXikZZWyTJjDgqPQEjz/2NKSHUgZACROHvx5zWRuqVVsky5
ct2uMuhU39NWpM+er9wvgD14YMkawFlzfScWpmGD4jxt0HVbwNqA0XnNyp8tKw+XWUh14ybYwDiq
mJ7RhUX3PC8gNF+N0ZvMk9UG9wVL+wMY1+gsqsHNtmepfjRl+CuY14A5C+tvw+FYMzZJ6sGVemH1
vQphZVxJKHiN6L67vvpLX7j8/Z2pUZ1WIShr6D6Z6kfWuAeT0Yd2uAnszqiNfQOLuzNUAYD6jQSb
eRXgBXzptV0JuhYctU00LIayLYzysLFKHnpZP3oT3r9FVD5evPQAfaeVVVo6o9al3Mu0N+EEMxau
8zkpK/Z3EQJjO6qa7RrRrGlsLZ0ky6L7xAv7LvH9vQr8r0Utf4GQYiWsWBrasuQE0jHU61DeNgRd
NJSCmjN0kaC7fooWNsIGwHVuoTIzagrOevU9GrNPZj6DmegJ/FN9nI3uyvtpYRtsEBwbiauQM8Wd
lheHMQ//8Yn4q0vkL5Bo/LhtJtalLBgCau8yE8RDjz56DcA48osTeqoLtk1vjZFsYdEi52YYQhHs
TcNAcKdH8ADkTGyb3Je76zNZ2HEbnjbK0a0Uqi570BXNu6QXv4owk/vrgy+4DZte2IPyHI5QQ/eq
DJ9BXvnLm9J9FK11sSz9divYNmRAxdyH26iAo497gXT86Bhx42m1rJkE0vVQEcYe5+R7oNrLaYWg
jIiZrj5FSEXdtkaWNdcIiqIQTOVgFgIhmEF7dIUQhss1vbSFPbDBYQXwBi7xEx8vqqKLq6Tih85v
nnIUGVZ2eWEbbHiYNxq0XoZwGgTMXkAZgfqjJmvwyaXBLUvrVeq6eTuzPemnz0pIUI819J/rS780
9sWBvLvV5qyEpibwVns/ID8S1/vHgK1h5dJZWvbL39+NDaqdRKW40xC2g0diqL4CbybioKyclXOz
4OVs6FCmG/DlUxgu1/3faLvYeGp4Bs/S84BWq9vWx7Iv7fWDaasRcZ36H2dX1iMnDm5/EZIxxphX
iqrqfUt3J90vKElPDBgwxpjt19/D3Je53FSX1BpplBnNAGXw5285S2fSjIXPlf/VzjHdbC9X0BE+
7j079MSBGjYfFj8rktov4VJ2zvX7xIHz/1BDXo+TRXfhgbdRwll9EKJVO2jIXMZe9LAAj/m1hdoc
myP0VAcLTbADm1WUCjP06RCdu7gf/Auw/ktX4V+c4X8+JqOKmoU2k4g9Ho1+137NVUrtKACHKGc4
7pHaexJAd3WQ4HEY2nA9L1Ey9v307jtCXvrIUPyzgB/SngbTYBOsxNIfMGNs+gOVVX1gXYt33Nbe
wcKDod6NYev+wKvFHxKI8LHXubH6piibARz0fJVDaSEZbIZsflQLhHHhgoUy3igO+ajKD1IFvEm9
w3xf/wiqNnyAXCtJOm+KVcKJczc6VuQHhB/1xVhX+pLykpmjisPxpYtbeicMaz8a/GIvVTyCqGal
Afd/lBRmjwckvFmQslAO5reFebj8R1DIHu9kjXF/wsayqFKr+sgeLPFUC1HawR0766InUGrb55qS
+hbKAO1V0TTTNWRX/V9cNf0ztFnUQcKGJUgMqKs7iO+hM00lLOmhCqKhB2bbFtgcUPNZnsrBlySl
ETqzpIW02Z5BqvOHq5z7JmkdH8BHUmLHq1VCTRWANwAjHXsStsNDlq6QkDtZ9nKBYW0FXBGvKVvu
Rcewvt48ASKpQjU9A/Tc/84VyDSJajNtoGNTFrvZIr15ZaCgQKKsHvlPoOyXa+5BEvEdsk+duoUA
WnWNttMQQsESSwv0NAuuILoSXBUkp2kd+uwHhNeoObTgsT7PQQztwKpZuv6qJkt1WQQdpHFiJa81
bZlLAYkZh8RmVuqjrC3EbyRGhdUT/rvMS/jI6+waY+PywiuHGTonkuhXLX0MD2eG7BtNpKlmO9+b
m/C1C4ykiZlkj3XlVZMaVgMNG48xpNG07My3rEJzLrFaLHUi/Ii9MK+loNz6U3urZyeOhW8jmfQQ
PMwTawBAq0uNkoeoVbWtYRBWgfaOn81PxazHp9nhwWYTFcsF5OUycys0GjY7OhVgqNDOuTohUWXp
nsAI5EP/Kz0TgSQziz6Ha2KHv3ZtMQA85xiBVif1liDBqprUltrRlMA51L8EPxR+Wmph5W8PsCiI
aNoWD6mhJ/UTzEv2IrE1u4QBQX9V8bicLiYBebdvCsJjwd7h4+N7MlDFLuElXwR7DFzG+4JXIFlk
gaggCdlE5UXsZvbDdOF0YcNOfogIXLQnih7LE43K0YJUUDnyWxvm2ZRPdgHRb/HEH2DO8UcjI7kT
relurI+vq16Yd5tHvv5nttq9L1lX3UAnWhxHHuD5O2hDwvAbC5R0Za8fkank4TUMvfC9Li2U3Pug
Zh/C4JSbOyau50Z0KQSqgN6Rph9fZNlVD1IO/FeveCGv/GLwj05CwjYdTV8Fu0GP6GRBBwWZtFqm
eUliG4s/3mIql7KxyOvHinR4OwH+p2tdjPQOwaA4QCt9uPwXx8MWbQ9o7EJaUsBq5zhmSHJoB8Pv
pPCH+lttwdQuhALhFT4NKzhR28p/KLq+U0siW4SBIsVwoivuWsjsmeuV5/mnLqHNtlPBFOYpRDOd
TIJeDve+6ucilRl8GC4dBfz9wMd47I4S5CegJgxXVwXvsVqBLuMhhWAeMt+lLHrAe4GT3BWwGn2V
YQ8DgVIomK6pqPnVihUJHkGtTByjeTQXk15EsQrk+mbZEcSU22BUyzGn5SyLxFEIwuzmuSr+gfKt
/kXjGDo7xosfamzsJ5GHWEXlrZ/fWA7qT6YRYgkJgGPMZFbhMfEtAWVM/V/OzuVxQpi8yEykUwAX
AvmKczkojwL0gTCtI+pltxni2vMSrN9Mm3VNAAvOuVwuO1IP05GVHQFWRJEmTy3n1KR5BwXdeoc+
ZfPquYZM/6hiDO6hW9GHB9rEc3SUgxjuhAzHZzSxDQf8w/b3AXTti10xVuWQQCUA5rua4OMAF9SL
YX6n6DeOs2iAJzm1XdIENr4Bz2i45Ivu3x0poCI7lrpL41BammQjq743xRK2+7GlgdmhFel5L1DA
se4+ALJEJBp9bRg41F13UxsoeaTcxv14m0HJ4bZCCHiBafb85nDuQXghgosMjwDsYu1UPYyFplC5
ZPbJg4cNateG5ADfs+DIx8K88bLjjzi6xpTOvtcn3SKn52wqwwI6SLBAg61wELCLiYH4dTcCAgxv
bEBwyPJMqybjBsEoW28FImjzm4FC+cAjmHDyHalW3gWbV5LtUHkAjQbae6K8ysilhWJur5LMa0x1
EOPktQfdBjgJtR1AVeQSGj91RSAn6UpPIJYW0XALIhdamXSYQDFoIY2pD2jB598hzlE1MDqLu7l4
Q47py6SqMb6+dGJoo6c2almXKAk8CskATkngL22wayKrXhpm6J3K6+qhjBf24iAx5+2bIvenX3MY
0+uxG2cI+pqodSOk1k1fv0l8PT7gbQJPpSfD/0HfvvvHy7CzofgoPgRsqmE6imH0HqlLzRKJ6ug6
i8Gf4Yi4ecqoN9xxGsxRAj3r2r+zpvXja6ZdSBMaKdGnGegVT3PpQnPdAf76bkOv+EGHxoX71i3u
A97MzY84h7ZPYqkq5l2ENst8mHxOYSs4eW+A6GI71hzCEtei7fDwnA76Bjq87qOFnCfdhaQt1Q6p
FCibGUE4rODtdq+1B51goO9pmSAewKLA4Fjzd1h3COEZmgVP47KyiLkOFVhzzPKf86Ddtwi6FjvA
ZcB/GUdZXno42y5HzezPMARiBB49okzLrCb9rl1CkfK2dnGaR2AotLGpCHxIwSNHVQBXAd1pnJ5x
nOOoltBLuOwLVn9jfgcFYFY47klQSoRHoUsq+T9jhiCCFDKztxBlC57mmek/s0SwCEAjmA68n7i9
hsa6O84FDqJkDCQEapaoBMZcwPHqneS5aa/ZUOG9Acc2Q9FqnrLIJB34bwQqgEVkckClCE6wZALd
D9wKRVRzi5AE+/hkqBqov3qgyxi4xlcI5LcWKKg+DSIoQCc+sJzT3QBt1mrf4xGXdCENF98qvzBX
49QNj6oPFpJCYo/aI4+5fVXLAKE6jQDeoR8HCS+4jfhqB3/bcqdXCB+09bP3UC313cKK6gaYBEiN
1hw8+ZJ4bE5kUMLIixtuvItZzEDJAdTRl8mA7ncOqdmYqKSyq7RtI5qs2nc0NvSyiZi4nCAX8RZV
7fwdwuc+T2UJBVuJw5HlSVbKrgIcuIG8dU+96zrW8XQNEQvh7fg0IwU3GEDcQ+UQcVIh41R7VwXw
ORgkx+GWT9fUBfNbBnGdj9YL6IO1Y3NVtYbcQNMR0HK9Ai4RRMtb0VXVQ+yNIM3GZDFBOiDzfBiz
KodATgUEcTqE8LnYNcGs3yV0NfJd3ClkPoObcvh40ABBk3QMixFVZVsnBUyW3mxJtAcFkQiUf1EP
8qXP/fyJl5l6jBBt3c4EC3roBDXMsstaJgdInopyP4a8bXcWooo/aTu4N2hUVD8F0e2dyRyOUGlW
GRdbjROcQ2dafUcyvvw0s2miXQH1cZVACsC/ohkJ8STEg9kJJ+uHJLyuNvdiqpVJhtBArUXlxQM4
1ShklLE4CrQ/iGbHgnWKU6D2CS+aOYKk7sxXL68GSea7mUr+kzXwjQmz2hyU8aaflIXxR11AGBCm
1MXBiBy5cb7oFxjY8MSLZoj/jiJ+K/JIPaJYlrvSwVzCSgq5WhCt5a5vHSc75oHak+JqSNDnuMcO
UfX0WlS1vNfNMP1CQRM41GcKJUXNvOy75L7/kw4c/qk8QAYMMbWyQFZjW0z2Hdo6+DElLX/nFo+q
236+LNVIkIi2wGxm8zBcyVBDXY6z/ruYYFziWpSBysLZB35J5sI3ZX0nQll+k0CKzWmHAnaH5oX7
NlIAUBxv8c6aQV4CxCSAIOvD26gAXGo3m2m4srXWh38FloquKxLCxiwtpmahCehs8roLxmxKJz/w
X3P0LxNUDuNtPtKl2HUB5iwQTW6f4UU7XAqKgLdOtVMuevzvNiDgo6ErSe9mTyNHEo3hD9CIR5QZ
SbscM7gUjXsAue2dGN1UHtAABKCCxGByOrArH5WJsOnDdqlviXBYdC0rcqEaM72CRccvTQx6z9xK
9gS72uHWqF5DR0CbK2QtalcM1fLYCSg0usmod78j2TFzFKudReggFGDnpcY17jtZc6PMR1UlOYme
IM+lfgMVXse7vAdMOPQHfqWNbq46oufvFO/0doQpyzWwB7Ar5qzc96veMlpDJZhNEHebsAgJ9Nvd
G0XWNCWFA00LZ122VHtG5uoNwBRaplBt7Wla2rzYaWD8rkzUNLfoGONzczP015O6QXzQIYpaxfX0
Gmfh2kAOKqzfpNYAHcDwD9332h1qVfKjT0aYWEBgFtux4CTxke8/SJOJBJMkNE8IEZdzICtY3alx
xq9FOw4yxkJwlFV0rEDXpMMPExn3ocfaIgWXdbYHMcxcsBnHTipI1N5mmGc/GMHfqZYO84UqkxdO
6xpl9BQF99idZZxQipqlbmv7KHlf3eBEDm449Bcve2yfbwOTCM+YqOVBCnQ8gHssBmyqS2ovDGyK
88Fz4RHlEvGSWbhak6TKSQGMcz575oLkJSkuGt/w5h0y/FlxlLD2UhLJ3RhFlyh/UW3wvmdTKiZJ
figMKS5tRhAjQD0vf1FiGxxpkKV+6v0MXuiemm5m0sUWHUqDLxV51hQc3Dh74huZ+85DsWxwFjIo
zY41WDIlQ4hYsup7PQVT9ceNvrKpIRr13VoMlWADmVxfMCjP2KuggT/GLibdxNIyj6Gj5aTAizIN
l+wq07AG2dHO+tk/WUtVeHRRnXPY3fCouwiWptTwz4BU/pVUMrvwoFYnsTXr4iDV0K7ZZIhc21ri
8m8KmSjKUhACVPHN8/u8GBLAJmLvj22GId8XzFf4RnsUHsmcj0XwGnoIAawhOBtRjgJvBCsdLFM2
5yV/qGmP1Auh14VXgMqAWsDB7R1TFXr0kWkV8Z/B5KFs3mH5kXNRjbroeikaTz4gu4gjjgPU1y/D
oOQquzNF9opyGvmXVvtIaAQcmnXazHT0buH90KFfBV31+AiZhS66GIXfR1esWDrxAvrrGitzSYEF
rNdyn1c42mU2YQWyCRnxIcNXUSUI3iPWDkqF9WMWRWO0n9tYNd8VfHva21h0I6hUa3JOGtnS4xro
zAU0oUfvILxZwfB5VvO3YgmQ9nPKIKDOl8JWuFZQFUeGnKUDRgQKDWkD+XUUtk1ePcH/1x/eoP66
iIe6C5ufsKbAdtDI2/NdkbsSYvq8jwjSDITPu5rVU3U5+c2IeUfP6a2K2mr4ju1U5/vaEl5eYJ8h
DYa4BFBfBUg16tiMmj/M7bBAhS1HGZqNRYmMhdRrvVHoJtt7HEQlpKft2K8SrqCtT1kCAha9gPpC
b+EboYbxHQYJfNhR3unfFNQs/2eQByO7ZnWQA8qdBVB2pN7lMqDEu7QjAyRm7lChcuHn5JKj1qUJ
2tYekv5eHDUVY4o8cyIfru4jvZe1QNjIBsurXRlQpKd9hy5AopdeNDxxXFS7EZ5lSI4GYu/g/t6+
sh6qr6kIEZihFTBqkHWJeM5iyMAUKLCPJCvIBXTROeSER5gq1E6iU5RlvBv21QBgqJ95Vb4vp0Z+
WM+EANcX0yTiK7MMc+qaqtujysAOFCBBIeGDT/PODiS+CeMWO2/9bnJoWQDiiL2oen8/LoiGOBwX
NB1oZvpnSGkuHyOh8jViY58Cn+5uAgJEZC8K/7Eko2mvXDPZO4iah3cZdzAVmAd/kikscWqYPS3o
SIoAygGswdmWTQg6SabCXu2qqKe7vJRrawDk/668hnpFC0E/nyCKWuivrnVKfatiNcUgmrau2FuI
pl9COZQXhxpj0QfUuuEdMMniUkb6N8IGqgFfeBrVV2fh165LH9UY97K0IxHPEgwb8Msyh51PGWjL
BSnRYvCN2JOJTO9kCMuf2YR+arzABmwhGmYQUJclO7uEqCTryvAbR4n+DaVecuNPYIRfBOhV/wbH
BaUTuBM3VTXMh5hFhX/oHKuwC2ChAMqvh2L2ms0uPxaOrmroZYDe4+QfRayXB6ZzNKCyIUOvxVai
+0HqnsHKPOd5wgu0wfMeTUt0TKPwhcGd5GoGewdoADpcaa9Bq1cQ4677GQ0AYarhwtNrBjJ2yh4m
dDUucIi3d70pIZskh967trkEJGuKKtRoEvHguWnxjmN0N/eIRsNjhlDOj/mq8FFX0q0riUPZa6Mc
UzJYRlqB7lMyLjIw4ODn8QfNlvhBdE31xEaGkpaj+9h1dfkjW7j/7toGBT7a+aiTcf7NV+hXAF8j
5w4NDxMa1OQss+PBH2z0JmPAbjPWI09APfLa8gZWFKWF0UuCRGO8xx6X9yAlts8FBMTv4aEGw6eG
wIjxly9lTHcQD9EvfQwmEGVR9l0AcQAGf0UyJJ4EA4SMZc0x64dlF9S0WhK79tdVoQO9c32A8OsC
j0GGFyyJCRCCxyicVbMDaipscZZJZNpBr7MOabzysj1InfimTewXFXzYSvpuYQbx3YmokzvqYQqe
TBZVG1NjfozARaxTeHL4IhnoKjCj5pLUyYApaouulw2Hw4Qu5q52i6LpIqpR78NIlfNNPZWdt+sw
G+hS0nqQWMIQZfrGiYq6SzHMo3pW2NveJewzUOJlkOR/HUNYarzC0CBWb4XXeAfltx0aZ5Wq72wl
+YMHWBJUrleppj6Y+/tCAsYO+iiY3bKAXfZUQKSKOzrvc+gI6DSPUUNYV6iDcwt08orQFy+0H/m4
c2iHocns4oCjfm/zR8RK3e+XaXFkn/VUzxcZ8rkFx3g3IN4GCypptW8pmJrPoYVn0SUO+cJdNj28
U9bu9JQhaAzspW9UNx/gjodWQ0lbPCsGPOjENH6E2N7ELLiXPho2NmPIqU0k6j2YZtgTusffJESH
5b7uUH9jJ63tI9C+zZVcuqX8Y6vFh6WeGFEJozHn25/C9fYniSEPMgelebO0xWFbtzPq5bAt3Xc3
hRYVT+8+YNk6/YYUUnVn4ZuSThMSRiTsROEXQMZBL2gkTf6od94sYnKfE68PbtCWLO6MpmsU8qby
KBscWD7Bn5Su7UM3Q2JIRT5/z4SPs74ci/gDfmMojtDbvB3LNaUIWP3iWeSd0LN34hrfLZRDQW/1
kLTS+U9Tod+wQ68V4xicPPodAR95jQld9exJHDkpqi3vSXcNenfdaDFrCrVx0F2C0N4OSrTotOgM
uHqIBaPU0UrDRlKW7VMzNuWPgHX0jsLyR+4q6/nfcgSP9jmHbGGf9Ejc3EVe9tEbRO8JOvroLcD8
ea6C+RGUDDSZaxGSSxdq/zXzQv8dw78FdMHY7qEXrVXaI/kILpoaTcfcjLxCmxDqyCyZ+oD0lzGp
bBGmZpmjt8CtZRw1qq1R8NEBQopxILBCqABTWvUFEnsfqmrXTFJ3NN6MUQTMFlFJqYKW48VcBzga
WkTExDVwGkmkx5ZrL+4ilqIz5c1JF/IYM6us/BNgKvM6g1KGylVZEN4bJF9vHcGhussZNTcyQhV7
Med1eVGzrN+hYxReYjDEmkuTRfW9K4egPuReV5R7L2rEcMRABNVRW6/zuS8NcrcqDXYpZzjdACxR
RxrzNXCA+qU4xxr5K+eRs60aA4ktQQZi2aFaZpMEUXWAfVeKeudQhxAEUuVw8ICm/9ov2eAmxhh6
knUZdFCMRmWKWRQEMt8qF6EY//wGJ/AHW2kGeBI2Dq8+PIC99gd1cDp69gdz4uL8+P4EPmMryoAC
AChSFQcHm00vyGvb3dCf5QuewAZsXS+7mC+ynGx4AITovXbqQEGkR3I4yCTi888xKr74JjYoCptD
97qVeXioNRjumf0e9ewMjecEyGSrfzMTZ4phihm8toD9qNcjBmcJNNJyAEHO4ExO3WODT6pDXlXt
AJAMRmVuD/eW5lgsYwY9ejQTvvYpbeATGrYNua5JcJgnxBCIEb2tyF7MIK995759fo8T39JWqGIu
ZFb2LXZ2sUQw6iQoAXhNziion7r4uuP/g88YwpCOaFiyA+q7fgeDxeaq6NCy+dqjb7ZyTTBX9/0p
PBBZXGQTEsepQcP/84ufeL1kg4HCIlv0jgJ+yNCJSHQMJoz1+h9txpczcMxTi7Pe+T+LQ0AZjGzP
+GGO4wqO1APo5E358vnjn4hCW88uND26iQg8vqY+ilCGJBsgz3hmSdvn3tdOBbLdwbAhqxqN8SUE
v3+aDH3psCJfZGBsFSqsVza8BQAAXML5xQ3r253MOT7bqbe73bzOwPOWg/G08i8UzFNT9EyGJGSu
2X/tBWz27hzbiErd/e/jC0S2FRleOH3T5voce//vvyLYWkmOtoaPZI1zQNUrqSrGGs0jrES8Cm3u
r/yMYKtTYf02CktPh+v882GYp7Tr1AcDWhUp0zma999PnGArT5HZyLeZGYJDZqsn2tCdiLLXDNyV
YXluEcnPBOy/77cg3uxoxYQoCxBgDxkbvH9CFTe/aSOri88X6tS7WP/9f3azzYcc6Jd1oeIZ06rm
ZiWdNeHw8PnlTz38+u//c3mKNL+bicGRH8OB1xAcyWhj/vraxTf7OAtmVOGwVQBwPq52Cr391F8P
/a9dnf7fR7e1dBUvcXVip0fZgsMQdfE5+supZd9s5CLu88XlNjhAHMwl6BX0OwM85mTwh88f/9TX
udnI41AuRFZzeOj4eL0EaPPgHCZxvItARaq8r4GFg63SBAwoJXSBPRAX4Q5xhTGESVA8nbv6iWXa
SkwUXRsCVTnH/wbTFXBeR/73Xn/1HYvNUVxU0YBWzCIOqAZ/gEZSYQgBH8LP38Dfz7JAbDbujHZi
LgsfF2/qm7kwN3zNhFoU9jV5/PwWp9Zns3uLWsazAJTygB5plQIIOyYqgyEYRjLncMkndrDY7GA2
EBehrQv2t8KMZu6g6JKzczZjp5Zos4PRmS7BXC8BqwoEesoEZLb8As6MD+fhtn+v0oKteRUGoJgP
shq4wlZ6kJ9tb4jXPECT7aON4SglS3TkzqlTnVqrza5GZEOb1XY4YaQPeTMMmOxh4er585d96uqb
HS37ufGDKhIoPOYVjFhl+wZ9yMOXrr5Vnih7+P0aNuHZ/U4N+xauWPsoJ++fX/1ENNpKT1D4iU+u
EaB11LU4RIX7Fkzupe2CPZpn71UQnTlv/u4swINou6Ophgle6OFGg4eunJqPY18fWuP/8783a29g
ZZZCp/M+wEZc6rfPf9+Jd7P1q6pLg35hBTMcAcTjlRswE/Znpc8c0qeuvt3mPGuXscxBdI8xxsVY
KEpb6b7kT4AlW+/6nzNazOjneBY7vCD9r9HDvB9STtHXguDWjCory7DNQx4cSgMbTl84GDiH7Enm
AXST2Tl3olMLtDmrw6blemF9dAhU8wLBzRFjYntOUevUxTe7WkjSj7EXgnVA+vB/7YjgAXkmgp+6
+GZT86Uvl95KfiimCN5QcNRZRgBpvvRVbk2n9Bii4545dsBEisE8GvpbX47dW+2LEmOjehmDlakF
aHnRQZXcNAVABvQqwtzsa9/PVv4C7fAIgPeMAX4ffDdrVr32EjoCc66Jfv/aMm0OaoIRaRa7GkAg
AMT2SCjHY6DO/oITb3grgVEGMGlhZoG2pWv6hylYphva6fL2a8++3vU/mzfrjQCez+Hqxg++07nr
rgcPuICvXX1zPpOZTFIPGlcXTveXGM0VqQsz8vr55U+cClvVC1aOEI/u4BGbLLGskynU6RzC2LEx
+hdsfscEJoPnSudTr2Gzi0dMOoGgY7iXrGAq2UgR71HbPn/+S04kMnyzjauq6HOL8RdOz0r8EwGG
toO8MRDN/J17wZlD9EQqs9W/6AlENWPurTcZlNpTSM9gWpndAdwmAUbv9Y6i8c8q9bVDbauIAcyL
rnC/FqkTYFS7Yl6AmLKVST9fsxNvZGszNZkAGq1ND1ehTEaYZ3i97YCQn/L25Ws32OxrMZiIK8Gx
Xj1FbYgpJ1DxzXKmSeiv7/b/s7iCcHMqZ3JGAdqt77wI3R7Tol09ioP12XWU1w8xMs1hvhUth91B
+6XeW7CVyKC+jJuZACcKcIA+YnICTkgQnjOwPfV9bXZ7NnQouESDq0sKUJnv/cKGSb2pvfZzs6KU
6BFgmx9fezmbI7uI9BB5peo+SA114TDHKWUwYP9a4Ao3u50ZEAiqYeg+Gvj97AZf/wKXNfjih7vZ
7EAX5bVVwnzYYfwBUwiRlDGwRp+vy/r1/OWr2gpjoDUGrGvge7/h+62Ppau96yhS2UXe0vjh81v8
O0/42z3WD+A/h0bVzcaDd6MEp2T0/3iRCZNVI9KEa3tGd2NCSzSkZ9bvR9Hv4jz4Hi/thGisvySC
E2zFM4ZSxTBJy/if9XjZAT8HrEmpzim/nzhWtvoZegIZAZr+xW8QKtMKHRV8CncY2Tyv+hDnf8Sp
22z2v3JjHAfAZ/1xBeTFPfeNeOIWnpIXaxRePHnOSP1EnNyqaTicWZgJdfOvicwSU/wYuU8HyfnP
P4YTJ9dWTaPSbCnmXrHfdskOPmd7dBJAUVD5PQ/jr0mqBmyz2VsCD2dIr4S/KgIY+tg1vyG28CXL
SCjebi7OwmXKi8oOz9xHAiHDqcdLzz8+X56/Lj4uvgkktPaID7xI8MgUoAkHPmteHysRqjMp0Knr
b2JJN0+LVcqVL8BuFtGt85rM/JCtFw31mSLgr1EdaIX4/2526weuGMGXeSYmvJZhfqEUhq4cUvxI
6qCc6zWc76bVv+hLK7bt2c2yy3jb1eFjbUBVwRyN3vkcUg5fu/q6Gf8TumjGgUmEm9OTElPQgo0Z
R56L9w2QHFDi/No9NnlDYX0CgW4P+vrgfxx4qB00I87pN/09bcD72IQNubRsGmDrdQt746uZtTcM
wk1a6geJ8FHDfBjW0Mt9iF4hjOnkmZ/011MFN10/v/8sWz1x8AjLhT26qgE3vId/Mh/MfIjAQjxz
i7+GQ9wi+L+3gLIACsJ49J6I6ewBVD4I62p4nqhJ2P3oZW8lTBzP5EGnfs5my2sAT9kQ9d0T8fzs
Hmh79QfwJ/PNIx491/g8+aI2W18CpplZwtwzHf17a1R4Ma/20DKcf87AoN/g/ITUddPCBDdmV17W
nDmeT4QEsQkJfIFwM9hZ/qMMWvh3wyjVH57CCkirr9SMAmokmzdVACchQcV7BGuj6A4crJd4T6Cp
9/al/bNt9o1g7HiycfSRTBZYUYkOe3zEgej+fH79E29/2+MzDADGDr6NjzrMlwlkPAkXHKF80OO6
MFDiKzZyWKZNGNAR6hMkw+xRuIHeGQCAnnN+VoJrvcr/y8Fw9U0YAPQUONNoyp9q2IImrrR8n+XR
Oz6x/Kmpiu5r0Xjb3GMzaWHIZ+AV1EcOouOKwEYMHe+2/QpmBb9js+3JCHfFJiT6yYhsPFoZf4Ar
1RyXkZx52ye2Q7TZ6/CyB2x+duRxlmSOL8BaAde2H9FSORO4Tn1Om30OgkYpKcWRIjtoJjKoM16q
vqM6iUxNvlLtYJU2exp+qWDwDrl+KaKYLUkW52B8DSFO3s+3xIngu+30zYr0Sssg/F3Ay76rATxr
Cg/oDGWcuIoh3p398CHvEOeXpohjfs7H88RHvO0BWlYwCDQ00aNooJnAksbkfvU78hkJ3kZGQW0J
Hc3pmarhxIva9gIhoswpaSf9MsdLBeIaCHsSmmm7RUziTGg8dYvNnue+nErSTNMjonB9y1abdpvN
2U+wXb8kpyzibT+w8DvNA4BWH900Uv0dSjBD/ChjHZxR+Tn1EzZHPQVnbQjrkjyONJ/7i4LFNn8l
Ygm6fbtkYj6z70+9+s2+1xPEZ0YL2YMiE/Qa8MFXcIn7tAgLc4C2yjmQxanbbHY/K/rBqSqgjwbq
XZh9SZn5BKzQTvQ6hdCZHYKkG1ae4Ocb6US04ZtgQAcGmZfIr15ApO2inXNVqK8rvCN1/PwG6yH7
l7i/7RTC3NhvaFa3L2JQYPxDogr8IsNdeZstdX6Vj658AjU5bKDpo1nnXYy9PZfSnPg0tg1Eo0nI
I1CfHnVZP8NWUl7mnX+/AEJ8pu1y4m1tO4Z0pNSKDCQYIWp1QJKRpaNbx6H/w9mZNMeps234F1El
BAix7cGz3bEdp5NsKOfkHBBCiEkI+PXf3fk2jl7TVPXGCy9Qa3g0PMN1Z6F4Heia72jhSeN6DkWn
VOPXtnqZggEVdiMASB0gGSHuzXlRMBx2UoT5E3KPjdgUcGBFa96ZheXhqtajQ8g3zLL2DQgiiOJO
GVgDMcrZhssutv/jU0TWdhRWAXtWkLB6CLu+irYogE1u8gBp7ZfdCVwvImFJ7fuiD55RYASgUKNM
0exbo6eVfXppepytQc0zSAEyx/upPN2X62EEAcTbdC1KpKAGM+xOVMUSh8RKf5aWtbNHpCha6JK5
zV6QQAtMViiy4pZLkN83NWVriZVLM+9sDAbkYDzb5PxMiR/QPSNRECJlrQABZE3B9nO/HE8i55bA
UPwXcSSV4emcDs0L74lCiiU4rXQoN5MBcPMOSq00+bftZpQSguwJWkYKgr4ALgTJkrtIpXV+BGch
6a/Ob1cL3XbdkZyNbWRSLHgTeu1zOGoDdhdF6dzusu+f1tCHhylKpVBnW7fJc9O1jbdreBYAv4Aq
3bU8qKUOOA4DCLonhSea9o2mht2htN/s50aPv87//IWl57oau1CBol5QPKWysKN4G/YopSU9Ss+3
EWfZeNkKD0/NfxglQFaM9vMseu7mrIofUl17/1rl++l9NIbA51zWmdMQfmgFleG9nEqNVmg+HjKB
gp0JDxfEdf2VmMnSZDg7AwWPLOxA83pu+gDJ7VmdKqDS8sBfmY6F88f1M5o0yGLpF+0bId2AOl6U
OtnIAzDDRqCs5kO5csda6oezGQCblFd57qMfXgMpHhTvDewWFadAGZyfioX7fOjsBE0bsFkGcf9G
bdcC0dXNepudSL445uZkfs5xYbTXNQPwYXdRiy7Ml6DkrEijLnsBlj78HkLCC6lkk9xlxK92Iq2h
oEiyZKV7C+PnIn1xhqbE+iR8tqUfT2B9SehlpHHGLjtGXWV7PHTgmkdR4gtTut1iyKYbPaIAbMD5
vdLEUhdOS/CDsTCDFOwQ++ybCqR/B51u7zHog+CyIzRwDF7qIrB5OFYA1yhyo2oAKlQJMiHCQ3TP
Y3ba8NtTNfWqh/BzkWsOGQWnQ55QKoYmGa42rXdSty6m/M2YEZIprKl5itCQau7oYMRT3w3yEUy7
W5qTpNl7xYzyeAiWZ3te+yXIWhWi06iI/UoTjgJQZoneKdsCedPkfdI8Mm9g85WZkfxSbLxCgNsC
Dfp84wHXENwgVB/kT6Pmsn8kQxHqH+CsTA0oB0VOuusaeM6L8hvQZ2c/knHT5C1Aq2/W85Jn23g2
v/VAtaQrz8mF/Sigf48p+C9A61Q0epa0JC+Af9CtzDv+OM1SbuAPWNu5l9px9iMRlFmagOnwRsLy
q5gA7TQaCfXBDL8k5Bq/nN8iFg47F1sK5l+iety8nyle+8MVyv6aaWtQn1ps/NmLVh5IC31xAccG
5eNRwhqgKD1PHWzJgmsZltUWHC+crb5E8ehF3XE5xwQRqaCcBH1GymbkHUgcdqjaI2qsr8OR237l
TbSwUVDnAtL18Iel81A92LqctiqDtk7freloL33c2YWA2hpHVprgWZvQXAuU5Lb7keg+2J8fo6Xv
O/sQBTBo7vxheEtnABem1Mta0FGiVd3IhSXlUo9pq/oMpJf6zeo5mK4oS1p7axDb0d/mIGu658u6
4di5GZpaF8j4ea5jok4MI3EsAUNYWbELh7WLPmZhSaVStXwJUb0HtoW9OkmyXwEPCnpRlW6DAMSK
8x1ZGi/H0E0WUJMANvCmR6AQRJ58sR5e73l2kTwtT6hz8UD8JKRgSkF+OIuB9OEgwW6Tcc7XBKEW
OuBW5E5pVoWC5/JFRkgx6UKpUakGGVTUQ6ylsSw14TwpaI3rfYfiyecp1uppmiOUqZNUJw8tCu5/
np+HhU3Kd4x6Ai01brXB/Yz5ByF8AO08UW3LAEgsXwfeZeeHW5RLkoFGY4fpDnOrEavl1KuPHWn1
dK0bBcTOAMG9aK0ua8E15Sofg13kl1Gfmhd6In+ZKLTbJor+1eWJ9wLSSqOBWZgicxOX1T8XjSNx
llszobgDBYXji21yCghF0isLMlYJfFInGOh1XpZ7a1q8Swvj9P8PVzbKfQ5pvGJ+zrgB0i+MgVsm
EwX1OWMJuexUceuQgfjjHiEzHrTpADdBYJ+QJFbeApq1VhC2tPaczSwr6GTFmBavmgFbamUK6Ehd
+MDPIVHhEdj1VbXnpQFzri9oqW8T8Ipeup4zwBvEjYaX6NabgZE7P/9LLTj7GSTPCo0jkT93BbJc
9izuk2+ijXzvegZi21w4J84qw8O2hBJAFDyTKIruLWHRPWRZx9cTfunqfEcWDkq3HpmJepQhrmHY
Nyspr/F2DrJxm4AcNrUrvVg4Zoizr7Ey9rnOqP8OzdrWBxxJgfhTGF9H26FhYAx1EQH0BSljIGte
1itnm5MBb5BeQYJ7UBu8n9Y2c/8t94tMrtwol0bNub7IccxPYKfgPg1Hv7QQW07S4IGSZIxXdtCF
BUYcm7eWSZnXdn4mcaHDXdaCOW01cJg7icrKyyLFbtUy10haVVXYvXUzAa1Pp03KbluR5hdJBAGM
4pg8L/MkJ7XJHngRAxHU8Ear7ThHemUeFrYUt2jZDP48iLhN7xsKzrxEQso0cn8n4XO68iL1zyWr
CclUzv5bW9XzDt4fPdbFdygSAU88xGsP8s9nGgkof3+90D0ovUhTfB68sgNhumr3phPkIDyz8vuX
WnCsoWlbr4K8i3nOirnbcg5KjQRL/mHg6bfLRsixB3B2gX2qivqtgzmYnSxndtTgda+lEn5+wsPD
/PcYyUTolAyaPIeFaR9QC2SLrdVm9P7lA+h2uNsjXCjxCEoGCRB/XGXi2Ce66S4SEOTcVaenoTGt
Z1j/bGbsZxue9vERhCa+EpT0Twbxv9E1vOj/7mDTjkCuBqn3TIAGMrdTWJLuP6iEduYms7OMfqoJ
Trq9mSNUMm6COoZuCIIUHt+Bdpj7uLyBd233KdzwIYREhzof9uendiGdCFfrv39a6IGNT+hgXywg
zFuVtFAHSKK9zpLHJgn+BV0+v+NFyLY1Ma9l6tvt+YY/t23uZjAyCWbx1E39sxJevwXPqNySYCD7
hlOyGYO1RMmlZpwzVlXSa5qpQ1hbo/j9GSITACRmGWsJyiwA9XqcIQOwpnf8eWPx/xSOlD1PZkiO
fKEq9782ILpBTkN+DccO+N54eDs/cgtTFrvB4JaHZVz4wvunr0t/TzoKZN7Yv0aN127yoJq2wNB2
0KiaEpCnoTwBU1lxkH6+1cRulNhOA3JCwXz7oqEcDRgfPK/wZA53EKBoVppYGEM3GKxy3iMAHee/
soi9+H3Jt0itSJGHrZMrUfO1YONSM862nHRFFVYWYxh7bYEaNJAUfdQQA0jrI+tRrTE9lppx9mbA
u1uQDPR43w6mQMq6fohluMe1ApizMFwxpc9vYLEb/S059MIQh0n/mZP0JvG8ZtPbYFu2/VOSKGyb
SbXi/l2YfjcMbNthnEJcKg60aRK+x9uvlgfeCCufaxTZpRdpP0PT63Qv+/Ai6vo8s4gBWxz5fNzW
aTbuwCM8njefzy93sSu2Ovodossge/+aJzDPt3QAlhq5tPz3ZZ9391NI5qg4peJtQnpYfYe0eOrv
DRCeK0/8hZ/v6odGPeMcIMTg3Udh16FmvVEPfWBUdXP+9y+sWLcGIpvKwk6A675LDSoD3rkVkNGI
uiSyuWuwu62s2YWl5EYoU9IzCM/00UEiSx5lmuC16T5rkMNOri/ryKnlD4soi8cQkaGqeo/bku3H
cM62HQOEoKj9n7JGFtr5Zpbm4/T/j80IgsOkz6MDqaFjtCF1B/GFguTRynwsDZRzdeAzzcH9E9V7
lrKXHl7bq6GA9oLp/JVxWmrAWbBm8qte+2V4CCf2YkmMAugesHAf1SorYcnTnvq/t584dF7TeZIg
+5531XuVF/alIPI3PDrTAB891HWzdgr3XdwC9K3VuBLQXdgR3TilGjkprZ3VL1AOX5Dv898EGeKt
lCiEAYkfaa3QJzo//Quj58YnlZoho1X09ICSpHBvc6B7ZRywbVCPb+dbWOiLG5SENoopdBOpX1US
zQBCowJ4bCBMUPEOwlB4VWyCERz5840trGY3QgmpqgoyOnF013kRbZEkE0NVYw5PsmKXNXDadj6Y
ix2TrDWjyX/5SfUyspjvYqR9X/jrT5P04ePU93xrmir7lY+9txnnIjh4dSZWTr+lsXEsHcEe1ZJs
JAfwX7thrwqRd29Fn1bDZabuhv0g7yKaPDbeO7TcKM4Marc+EtZwmg8rHoGl1erYOnJNdMUojQ9A
DvvjjmA6oNitMyA0xyq/DCXH48AxeFOqocoRoz1k5VCpOwRrWx/W7s3yoih37Ib82AgRnhGI7APr
7RNFiR7Iz+0atWFhkNxIH2jWZKC9ov9/NAHVeCN61MhvKn8ia/mjS22ctsoPK7XrCySBQN/vQFI4
LXWZ/miIf4xSW6zs6guL1Q3vZVHhGcDFyIGp0rQ3zVDDNROqHHlS5w15qQeOIUsfYgYJxGUO0gLi
gKodC9k3YrdzBX2J8038iSd8cnDQU9sfRkkQP6pD+GKgWKLi7NCN5Wi/mTiq7JeRByPkISdkz6gv
ChqB9aNSlaqOts5ZBJ2jTKPcERhiP/6edL4afhFcxsdqN0BxVxwVp/MM6Qlw4Oma7vTSkDv7gxgh
oYWKPxykBBFVTaW5H0Qb7s8PxtLXnXtA0vZNlw5EvfuhefhD5spotoazWPq4sy9AqnIsU1FOB0JP
kGmgbsUW1RPD2qNu6fvOhkDEKWAk/fBgavvEp4o+RtJmK77UpY87T3xv6kBTmlr1nguhtvVUk2CT
pGAaX7bS3digVRA8EhRY6GwaE/oAJSuKomTaJlAsrwF3XgNzfe4Fg9fcWe0IwRfdqOhdl9cFNCy6
RzyNHmSOijWlq3s9Rg8x/tF2a0+VBRN2o4V8TqCoNU32kLYD3r8xuVai9W5BQ52uLlq0bqBQWz5E
sib2EAaEXDGA+XdI0P96/uNLP9/ZHRpwo3loG9y8ra4sAEQFoOBm01WdhVQQ0ZCeWWnotJI+2Yfc
4FkF7Luqpmn6B0WDsqw2fiBMDtq+AEcouc8ZBEVfbDCmfr1rPZmYw6QR6w0RmmqY/0WnOA/tLjEU
4GmgzLv0Kxh7ZEge40ybadyHdSjq60Tw2H8eCvDsX1ucQfRAkKEBqSkx16CpIVmd6cPkBc3s7YzE
m8Bu6gjU32mDxITiV1V50XvWt+NBMeQOXekcQ76ZfTaJF+DkYvVzROInsm/wdgQEfVOZRCfXUTBM
8esAFazusZ6rgBTbCKog9bPHe0h7iFRA5i8QKW3+gwvPFO88gDTRPk2jqPttUbRT7hnyrETyI4NG
S49CiJRVEChMpApZcktk0NB+5RmxZB/ODqgp7qEol5//KU9wV0jQfVXN8Nr2xL+OAyQk+1XxOxMp
FFEgl7eygBeeLi76uMs5YwGPZng8KAlvJeVtexvWA4N2Vz9Hwy6KGUC8e858UsH3wiB4dn7RLexq
f0hiH84+29UQyWsydifgGn60FuVfFOCkldNkyXacPVNQllui0C8NOtgtMHTzE2jzwe0YnVJpzvdg
IW88doOPU91NMY0AXiKFuKEa4Bx2IpGkw3PIottuUP9kjN/IYHibmL+FlMFLmSGZ8Hzr9A9U4xOr
dQOTOp41VCMb76cgM0/vcggWd19jCFB45Z7D7x1dN10HLUoGaePmPuVlFm7KSFZcbIYxnb5EFbQu
HhJw2yAlOKSoGqMMu8COZarvtnYMVPZGu3ie7rI2S9ovzFSxuFcAsE/xmy2QB1FcT6iqkjvdd3x+
EyClj9eqPykIh5UY5T9JNlLodeUQ9YbO30mtbAP9h9i7AtwwAyEczhcst9QGBd9KQ/E7ZjCZbbAv
UNqh/iOmaguxoVpAs42OcVI9p5KT/sX2iJU9SjbgGYHYg51+oQqV2Ke5h7P7jUvTzt8bOvvgwAAa
Xv3bQY3VCyHezG0Ubco2r07yDXldeYepRXLHa04j0NGChmUIQvSFRGKXbyG03FY9fVWDh3jNDFoD
9CeIov7XHEAm8S33ZOc/JBZRwrca1bclnHjQENlCeE+k1xGbZgjw+RDA4rcMf5vrYMgDtquBfOX7
qk1Mex1lHgTuElx52m0FzeviKSYUBRoQ2PTGnep87zbrIIj0L6vpXAMSknbmQNs6CR40JQO/oqWG
6kkloJOHeFiXR0gfDmjo34xUQ7oMPYm6X9VYhrWE9Aco1fsBexu/LZpCTo/ZECNBroJOBCS5oB2T
XpsOGgv/zXU8cLEHKGpor0sf/vC2ShL5YLyTnEfW4cYNkY64o3DDhkxV6a8KSh8Ril3tXDebtBQF
vwpKI+NNr3gadvs6Pcm0bmyFqp2vcRgF0XNkLcR6t9VQTMOXIY+gSAwBPsiPlTuIPaXVP82g8CpJ
dRyKDRIUkvjfKRpp9myjAtLPU5YUv7COTHrdQ/CHHIZUAOt2hdU5BN0PnZsqPBaQQZihcp3Fdjul
XQ9qWq2TGqLYmabh114nfroDTqgpd6RsUrlHmi20trntfH0LOUTv5IFIIHoLv0TfPszUG31/U5Zl
LyU0P3KvuWsnKFwDstgN2zSHlPpdwZDJepUiQSDdQpdhegUpaODfg4ywHlLSGfeu8gj6tDdwasLm
lAYH+IisL4j+QrFLZTueoYhmXwU95CcsBDu7KygltpDY0HgtQAItBW2/CbyMQfU7rotbW+oO1aZ9
0M+QKoHu4X0twrq9ZroOKUj2E2/uy1bUX1mWIC24gvrlPx0Oa/sMx2Eu1GZmiIQ9aJT8sbsxk7G5
g26JhSBbRCAbDa3kOamAIKoZVMOTRmV2w+MGWpo7OnpQgoWlNXaLVVfTl3QKtH2GaAhUB7EJJAZ+
CgTkO7PN85C88baz+I/xzJCO0JQdoODFxpoCgVJ57L1Mh6F8jCNIkrzJqI6SXdGYxDxpVfblK3Lk
cKKrEBqyB7D0NX3CvX5OXhsyVsU1hG6y9menp1oOmwE1aPY/1C+W+Vel7TTfERv7kMyIeRldR81J
TTfDANNdXuZBcV0C7cl2qHLViMsEYRRBazdk4o6kBdCAXRRAVToLLQBv0q9YdRvNJVYUlMv99r9E
1r13N5I5rja6Fh5kidqytvndnJLA+2Kgx9HfVLqoagE9HZG3P5jX9fKrxwfRYzOCRHJaBsP3WbVx
Ch0jcPzT3TBVBgp8PsnH7/gawrebsIcKDr8aUI+CoU+gYrjmgl04isnJM/fxKIaaRUCh5nUAWBCx
NpZ3UkPONZf/nT+qlr7vPKUbFnmV6on3VZqp7e9V6WPt0rGJ08s8V262SeazorPInDhEHTLWseeg
NujO64o0WblOLAS4YzfVRDaQdMRNQt2Tqmg3QBZn20xkR0GwahL9AN7CTRiirhTbqtloG/8WwUl9
Rt97Eb/Me+Ymo4SpJA0O+vEQ+nBI/NEkA60CcqjQ7LzMqeLmozSGis5j+XwwIkvesK/zcofTBwq/
5xfCacI/u7E4z2Qc+knZQoDmAA1Cjkt+jnTDErAoBQWO21EOr+ebWbhIu9mNJPL8AtKW6p77oJ+H
yfgGWPOXpst/n+5jWZjBw2meKrpaB/D5bZO5GTYQ4ExYAc/mQdaQb2Mx9gwIUU37Qq0WSH8+dMxN
sxF0rugIlMthnqHuFqtoJ/rSXBWB2SXEW/P2f+6LZy5bH0UGSUZyPX4NIQwEkbS0ZBsOZYhrK9vs
OSvj32O8xgz+fFdgLmA/5Ki1zRtpDhxyNKhRYRHq/mG8nARroiufLwTm5t0ge44HgW3JHSHikNVm
i9JuiPUiqm9yfXfKEe8NwD8tburnV97SQjj19cNOqvs5GTpDhkPTpsUeDOwQCokQiCzGZMUZtJAc
gZyVv5tA6jaKTfu4vGcKDw4oN6b7KWvuoE/VXEEe54FGZto1E+QXy5x/KXGBXTHepcF0fGgyUN4E
LuXwhOtboq4CD7PFoRxW1eFNp3WIUCce+zPekFmY3I4pUto2NapXfb7yA5YWjLN72KjUXorMr3uU
Alt5DR2CNL8N8hhpZ+dnb3FsnVcjkDAghsSjfxd20X4S9snE/Ivx6dby6OHPe86MDDp8aguA01qA
dWFcXVAYvIbD7GlS3mdYpKproaQO1OsW4qUSpV/R13Dmj39Ah0m1ljS0YOYuK0zUUBSHhDtGMvbx
hoMeOjR/caJAj66AElqAlGPUWA9ZcxERmTMX+K+zFJTzjPsIlUgitllOgJHwK5QyrbyGF9aGC/0X
sTeU8FCYrwZeZG8DTxWD28lfpVItff9k8B8MW0IVFr7paYZh4zenLbI08YJbk6VYWgLOttGwEGgw
yG0ekFmRx3wD7CuVN4OJoR6/IeUQjrdpWp0EM4m1bfRdVFCqBWLBcLlG7lzYuVyMGC+gWQECx3Cw
SKbdg48W7aCgOWz9hOrdefNaasLZQCwJZpLz2cLPjNR8PMcLpI3AeRDN7fA7TuK0XrlvLi1vZ6NQ
3PdD4ytzAHqYv0HrsHzgCrjQPh/1Fj6K8t6PIed+vldLjTl7BoVG75gpX92bGil+ZrZPyK2/bxqF
FM8Jigo6XGloYfhcfFjWlEFFapwtvKiRnwZBwNSCPZwj0WTlhrm0/7kEMYnSZ7/uBbkLTy/ljA/f
J+x1jJED/As32ZDfNLYVu1kmj35arXifF0zLxYqFqYLnKhubQ4oEjWkrZ08G23xCufVKA5/7OJkL
FFOd8XLNfXnfnSIaBAmmpxkCZlUgzoSAWc4e6gCwwfPrYak7zk6h6nkg4YCUS0TLwIeWWopxFw1t
/OP89xcugi5ZzDasGOJG9Act/Rlv9MSkMadQOo/gWAAIJhXDVcXBK1iNUp7M5n9v7dBQ/Hvvgz9x
aMsqkO80nKv+KmUi6w5NjrKX7pokImgb3G9AGsRx3xYM4jp97JvwnYfKoiwr7qC0ex+pOOjXrnWf
W0IUnIbmw2ZMazsSr/DNEX4PZjfI3oL49xCkP1Htc9k0wh/1dxscCTa9RK38QbYzUNlEsMJsK+r7
7+en8fNlAmjJ39+3Y9k28L4Nx3DW3Rf42McIdyZk8q5kQny+LUGu5+/vT4Py8xY45p9w9Ij8TkMJ
umZ38H5HHZRkqOrog59GNJyuUnhyEdi5rFvOHm+GvKegk5ljhyxegvo/xIezgPXhyjm/NPXO1s5Y
hR+NNJWDVPO7tFV35aXkPyzOi/RYeORmXggfQBeShM17pkz50qP0ADW4kKw9PzwLP99NvRAouiF9
MvZHFnLBryY/hs+RVR75VncxuT3fyMLUuwXWoUGhqmlTdYQPudoPGQYJrMDtVCKNRLc4BwXKyVau
zEsdcvaGLgX4lsskviNBLneNFcHGChBhR5QUrjSxYCnUtXYGMWPIaegDtCCBTepy3RZ3dXfytJ8f
r6UGXFOHk7IvIqKOpEsgZi6gogzkz5qW1uf7NSzKMUSP12MPN+sR710e3EgqhXwKK4gPP0ICWv4e
KTJer873ZGk2HKPX8IwOBJoIx3QcSwQdDEIspBs3AXJdL7qFRG7RNXg4fVPPpjtCTBiFJF2bX2NN
5dvRSLXSi6X169g4jyFM7UnSHk0vZvVIm3EQX+GVRtSbtLXqvpm2kTnc8FAUn9eKcJcWgXON4wNC
hNBzUMeCFeltWQcoPGj4t/PzsrAG3AyLDseSnvBCP3bZHNw2KDSxJ6sUM8LVcb5a1bnUzOkC9OFc
hBQFbr0iV8esp4iAkwAu1m0Y8pu+qH5EJ6Xx891ZWGZuXkVjczzgMkAUoWULgWlpstuoHWe4+Ee6
chVdauLUxQ9dabqy98vAr45ZlQZb+NDJRo+QfIjKYu3JuNTE6f8fmiDe4I+iF9VR4j7BNmHLsjce
nKp6oaPrrT3tlubEMX/ryYpJ37RHMdXpBpUEV1J64rbJartJRH9ZknP0x2/9oTM4wFFWkvbVMRQ6
u4Iub7wzA1DjCYpTV86uBQtxUwVCFI0LLdPmONFo+pGBRPmI/Wttm1yaDcfoyTDZ0kRVha0LFWJh
5c8bVOBlV1HWrtWqLHXAMXFC+ygWnayPEpURJSJ6ExLsgpCY6/NmsfB9Nx2A1cQfi4ro4zRa9kB0
mtwwpr6d//jC+LjB/onGSa0CitHvkMvkQd9wM9Mx2wSdXHNELTXhnOXpOAXw94r2iBh9ucUGZa8k
Mix3KE9qd+d7sTREjlmLcaoilAzVx9Dj9FmGeOPpUK5hf5a+7lh0GtVK9HNXHYlieAg0KeA4DIU2
4/6yX39q94ORhSJgfoWr1ZF6loE9BX4aNPvy42Vfdw7vzJeC9n6oj5aVPgjnvc3gskhaxOLON7Cw
FbnRHVnisFbJVBxVCmT05EGA2SRNfENt8zgn0J8738zSLDiWjITu3CbQHziEGv5MP2l3CXLhL7Qx
x4aRV6bjTs7ySHuvu7F535JNrkm1Vqn7+RgBJPb3FIMCzrBjy+bQJPreekW/6bh9bwv9ZQQdY2Un
PRnU/z6oQzeWQ1loE91pdZR5kd4oREE2XV/X+1SGZh/z6KUt5RogYalDjlHLKoLCHR+L45+k3RMn
nJh8uit6cfjzMjg/559vHaEbyxHg8uc5UlwOvEI4b/I8pC7QvBlQeciHcE0ke6kVx74ZQSGKN1ks
4Aj5O7aJIeCAI3xTM7sGJf988UJA4O/55xK3AD+UxVEAkelfWY8ja4A1FYC250dqqQHXyvsuL0d/
bg5/4FpIUXtoh3q4yMJDt9aZqGD2pWLyOGkIR1Ec/o+iAqpOZKXZzEMQvZ7vxOf+6tCtbW58b/aQ
e8VelRjbcqu6ed4q76QCc5LiqeO02Joi6G50kR+gmfP1fKtLZuPYPh/hTpIJwdNjqgQwaB69tz3c
oH/eOVPtTc9DQNagNQvz5EZlKINvvRyFejfzEN+QQdX7UetypStLX3du6goFT3rUpDjabAyjrejq
EnJslPDosmXmBlwgLlopSGWVxymQTXVA/IWkt8kQIgHsoslwAy4ErBg/ZUodOU7Aa4ntBPujvEIG
QbqPx+R3eYpHnm9qabAcszcaST6I5xfHzAvGn5xNHZQ/IPK7MlQLu4qr0YIHBlayoe1dmupvogAv
iIaWXvX1UK44ZJY64Ni8GE1c+UiCuku7+t4CY72J4IxZ+fkLVuEKLZOTWEaRUv+ooV+zkVnRJg9E
IPAcIIY5gwBwV9ABXJTzc7E0WM7hPs22GTyZl7hD5HbYALYUflej4fdIrM3/Pd/G0nA5dh6GVRar
pBBHjQc+wlADnYoNn7vx5/nvL/TBDaRQQFxi+EQH2AZEeVgzPHVF09zEE1Rzzrew0AM3joLymBEd
kO1d5vnlD5YDKL/Je6ku8u2GbsREDLg9cKnt0Uihr6eJfQUJR26RB9RulQSpYIAQ7GUT7gZPkIpY
j0M6qKMo03l+J6aN1S3nIEi9jkXXl78uG7HTXH24WrOgLfnks+YOfIKD8O2EzL/VOqulCT9N04eP
KxrAMTlM5Ng09JDxJr8uZfnSCrhgLvv1joF3s2dHa+PsSCZezZBxCykY0YR4wl7kDwldNRbuKwri
ZzIcRT/FP1C9N+ympkG65qAui6qEsWPabIKTFc/M+RVEn0eDVIirsUL8pgJI4kKzcAybVsHYZmk7
nd5nprgJMTHqlO1qfpyfhoWt0FVjUbbuSlFm8l3Hye/cRg/8lOIFXvdvYG5ffb8Xu/MNLdi3q7+i
8ymb4raXxzBHofqLVpLaa1mURv13voGFFetKrhhiAFqh3fwKXfBnxInKbedX9qqHk2ql2GSpC6f3
wgebSKmaQoqI7rFD0OmuMREbtjWN4+GyuXblVlBsh9rndByOTSFKdCGQ37zeu/TQZo5JWzNPeaT7
6VU1KFWhFa5PKPgtrhNi1gL7SyPkGHWTT5BPRHnRa8ZnSbchEZN/Fyh/YCs2vdQA/XsKGgNiLESB
oEOiS+SUGNCa52lVmmjp6445p0HtQZmrH49poPNmS9o4aTd47l8mzBC6qJwOnL1MjWF2VCUyibZd
asR8nedDfFkoETllfw8PaTxSJGyeXhkI2U9qzsLfuOeofy+yMFcyBYQqUEpNO72iTnbe8pOGjuqy
YAOVw8ugW6Erl6LJpGnd5tlRAx9abBtWmys69pdupy4WB44QgqJZa55A8582yuuQmUFWaQALW9D/
sHDs7JMS+sBPXZ4+Ahpm9qKJr3DXXBMuPM3jJ16QyDFhBV00FBzE/ZNokFLFPcpvqyToms1JiXev
E/MMfNh0pWVyABYkW1OpPW1wnzXrmLUyE3Lxvcw/MguHPK2ncgdRuPZeJ8XXqEzJSoxkwfwix7hR
COYXsAtcCU5BxU5ncOlBe4H9umz5utZtqwali1P+PWsCc60z+8zFADhedxkSL3Q1UZBulkK+zgMH
D+V5csPrIY5vkX0OMbvzPVgYIFfhpMl0RPjgpUcZQ0/hEdDmOntPmpbrle11YQG7IKEJOlxjBi0H
LGCUG0+I52/+3JsG1O6s9GGpCce5BvYVksvqaTpmDWvaexuY1tsj11hTtWmbbApXNquFNevChFQZ
hH5Vx/PRwnFw3eT1DyFn/QUJNm9eCUb7+RlZuD65aidmLAt/Cm3+nUHIrNpmTPjbzHj9DyC7w30D
eZVbiUvJZQbiyitzzuIEwZ0U51Mvf4qohBDBMMj5+nxnlpaXY+ZmLqxXQsrhiGRpZCBPRRL3u6JC
Lu357y9NvWPfJ/1RL2/q/LviwRFBV7hwAWx8LXoVfbusBcfEfSSPg7kTmac5bZtoF9aGpb9s2nnJ
lvwfZ1/WG7fORPmLBIhaqdde3F6TtuM4nftC2PGNFoqiJEqipF8/R/lmAIfXbA36KYADiM2lisWq
U+fgkd++nx/GtlBGUA5dRxIAvpiCGLSOmm+5FzfFz1Kj9XrFSCwDmAxCnuxGUM0P2cmLU7VLSeHu
SK++n//1FsswyYOaNq4KXKnpjymqfjZ1/yYrlD6DpAwAPENu8PwotikYdp7PbZeXoCF9Uakq/L1E
BXfYxmRq1h4US97vk0vJRLSByKuJ5p6xb4Eiv3N0S10hJXi/lO5VlEL/NhNXJGhXjq5tNsuR/hD6
TwUrO+EW/g/qAOXZp8G/owMF+suWahn0w8c5aUickcr/kYLc9h29HOqWO2wN4GL76YZVg04etkBk
90WImH7PBygubKuCoT/z/K+37YNh1bIhBAVcnj2D9T3Y8Dy8FeCcTEdkhnq8aPaVk10PJQgrzg9n
cSImjxBkL8MEZXvvh1Ki22BL9D4QaNEs0KR6mZs18WyqrBf9ji57zuuI36K9wLlpJ5B4XTQBE8/G
hQQDEif5KW9Lef1H6stn4J2hc76WlrBYuIlmS3kYV6E/OS9pMbT30md6xxI9Xk+tZoeYOiu5A8tW
mHxCvHf6skm7ACpuXig2NIUGLZNdVG0cP6Sn88tluWFNKBvLBUETfAY0kyzzvRul9SbUXng1d8Pd
2KQHMrC16Nq2bIaR8z4Y9aCxM+BYQCNpMRTbHEwPBwfU71uIOK7Zu23dDHsPFODAJZM5+u0VhBkn
Bp23CBmFJAnezy+abQTD5tFjSyQIytEFrPAIoE6svw4jWi/m4EKFncAEtQnpQn1I+OEPr0AF+KCB
Pu+3U1ON9bYo57UCv21LjAsdTQ8MsCySndpGlHsfp2G3wOtD0NFsY1RsViIf23oZFzrgckCtZio/
oWk83wOfTe/ABfGEt5y/YvWWPoHAxLN5ZVI34ShxH6rh5HlIoNepfqAJKkESvdibpnfCmyolv0nq
iYdOocf8/Fmw+H+TQojGHtQbSz58AWcE9N+YiF7jhK41Cti+blzzTdHOKXopi1MD/vp7dIYPu6Lo
mt35304s+//n7x+uRtFHOk+0W92y0iE7HaPPJmi5/3NuXf+rhvj4bTAUkLJjbGpuWB8uPN2NenWh
7bxPw9K/Z6oon4mOntVcLYylqXMZLicghrfQCSH9nJHoh4eHRb3BLVGBlg9vmjUvblva5e8f5p53
XVTqiXZfQDNBDmnik2FDYsDFLzwYhpMQYZbKIWnzk8BA8UbN/rxp4hq8BOc3zxIYmOC3qGQZMLy+
9yMtQfQEsUyyjdp22DUl+isbNOb1JO62eCJlK1ZsWzDDWZA87Xw6FMWpFkWI8pffV/yKirlYQwNZ
7qI/tv1hRzg4tNshDZB+QUvPhoX9t7So1JH3w2M1xekOXMtr2iyWuZjAODduSjBeEGgPlDjzcZqh
lQJqaeWaP7J9f9m0D1PpkRbUdIydFyrkIYBo9JfZYcnj+Z3/fJ08swAWgd4ahZy6OlGfM/8ALEjY
guOn7tRu7L3k3ukb6uzcyJmvzw9o8a5ebBhjOqdMiHKQJ5WhogsoZ/TDiWK018TokNr7tD+5um6u
m6ArDiKqonvWqTXcwOeXh2d2F2VM08lNs/oUA6p8KKc4uKo426ACv2JIn++VFxuG2pThSMABJ080
8yYCShP/2a3Rq7Lyedvv9/4+CuEctugqTatTG0T1FzlU5U/JUnRtJsXV+e353IujQfbvEbwq7KYQ
1C0vUQyhIY+UT6KBhhbv0Fgx8lV08ucOx4uNWxw9cXTO6qw5gVSO30peVBuPxMVeO+rUo8FmrwTb
ZtUacarllJuls6AZOMiaVA0T4vEuKoEsFbyhW3eI0+u5Tq6r3lmDjliOgFk985CyduJQihdQ2TrI
iE/y14z06Brzve3zyxQ/eIMsgmgvaCnlyQ9jH2QmUAgNKF9rQrccsGg5Fh++zusZkMaRVidEIHh8
TlDijB6BhgLMWtABYLHzp8w2CcMHAK7DQV7Qey+9HvJdnvb5PcSGohUrsX19+fuHSQShx0su++pF
FyzdaUzFuYsTX4iLHp1eZBg5yLl4WnIqTpom73ivF9uS8KfzK2OxP1ODwhtb8A1BMu2lJ2VzO/lU
9U84vZl/ywLQnb7MUOdbMXXbMhmmDiUNFULDyn3pYz7euZBtaEHWj/zxyibbpmLYuFuMYZkRt3hB
WTe8Y13PYQ65P9Q/x9Jj6hGAs1U9CMtczGoaLlvfq8aihmNk7CsvRfXiRe6a0pe37Ox/E1ieWU7r
Nc+rqtbuPUrh3VcwRTTONSmcxP+aRZwGv/sqGsP5MAo19T96nUZ+eO15gXqLsALIaPadmMrfjMXj
jDdek/Dgu5cQ3LTgVcmmveN4Wj5G5ZCgo61vBrBrYT+mXH4D+EjXzz4Ba9MAJkm/bm89qFvFl1mK
WcOjKBEGU5/UD42vvb2qSfpCXJGu0LjbNsVwJqA/KKYSMt8vrg+51V41ZXQqCzGT03lb+bzEBg67
v+1cxxMfZAoJRkVovdVg4dzoJANIFzDJRvJhB/2Jax9chVC8X8mj2Ka0/P2Da1F5MAJCXTQnMIWh
pbsBBHUadLk7PyGL9w0Nx5Iyxf0AHaAvE/WL4EsUMZ0CnNkQf9tOVbOyLbZRjCACaB6VTAChvYCB
zLlKiXb3OJjDTVqUl3Fw/4/T8cMygbyZ1mUEQrUByZIrsIn/KzReyUq0a4QOlhvdLOCBpRFVGzFF
L1NY+EjI9e5JQU36CuDG/oaFTn3bxeFlYADPLOaFmTsF0kWQTEbdZdfo44mjb4Vq6staLzyzmOeG
bsq179cPtAEn2oYLZDQdKZpq5WBZLMVUBSFg2dMy7uEeWdRt+RDc5W487IMo6K69XOKeqe/qqWKb
ufPKw/nDbDEVs6rXg5OiImNMXhqQH1OUMKrx7fyXLQfYrOSFPphKhI8XBGRsgp/UgchM5YFAEDx9
/vv5IWw/fvn7hwOsygL9JBXiIJDx0OK39GnUPzadateuFNsAhqmjwFbELroMXxofDIs7dKzjZnBE
VqyAKG3fN4wc3Mr+0I1VfUIsP3i7mMSh+Ob4LBAr7zjbAEb0EDHO9CiH+X/RwwSm3Stdzmv4dNsW
G7FDVIBKU9Qh4lCpdbYbYzw/Ej5n7R4U+GvJXdtT1Kzd8cb3I9QP1MMkInfThOAJzT1chNwH6kCR
otoFrB1BRifk40TIj2odQ2uxSLOyN0dgDOyGtj7phvBnViXiIXfrW9wux2ps2UazMNlOIJJUYBWd
1yoylk0zuS40yLUCNOtGLxKKuNGeBznh+3Zs6YrNW0I+s9DXFwkyDDqPX5oWJTLt/paJH1yJCrpZ
IUtXTp7lbJjcFawRidvl8MYa77gt2BET0NEl9W2dBmvz+EPT/EnAZ/JXpC76ynnWTC/chUxLI6Id
I9DzkMsB4HlMNpPn/QvKn1s/d166Ek/JiqnLsn2eSW6RB7JyU6i5n1SK4tA290vi7LNGD5cBuD3f
cA5B26IhLkjgQGkdQAMucgu4CHD/rpRgrYZlOIdpVCD60jjd/tS7u1JAZFok3rRPnPBuBDJqM7hy
+qYJ+4moEHSsdK0f2XY2DL+BXr9hGDxWnabJEV9dOaAWWPc0iDdaQJzlsrD5P3VBKkifFH596rly
gHxr0psCtLsXYVc9syQoZC/qIFXqIUqR5tn0wgXpcNXma3yoltyLWQsEC3Qdc/CvPkgOpk1e1seU
uGzXo4teSkgX6znUu7pfe9FafI5ZFXQ9t2GdwGFLKrTqtDSrfxVNRffnL2rbZJaD8OGiDoZIFW7v
qQeV66sgyLNr7fUnUXo/csQdkwKfE4RGVi5Vy+kyyS6gMO8wMAHidEGc92uv0LZPa+HeCV9dpo3s
/XmBfphPMYLsBVeDPHlhTcrN7PY3Wcbm3+dXy7YXhuF3yOClM8rvJ2D36Vb1zLn2yYUknp5nWD0y
LhJqMpN66DvQ/Hlt9t4U8jb1ulOSAkF0fgq2PTAsfOJq1mE2NA99hY483UJt3Sva+NrhfC1atqyS
Wf+bWJRABQf+N69Vf9WXY7lbXNX532/7+HKQP2xwM4BiL+g88aX38/dgmiOUE92Vl53FGEzmCjzm
mzlo4ulexd24iVpQp6Va/JJpCnRm2QFEXoHCYlhCi/OTsQ1ovPDxkMFI9YRkpKZP88ABE2tAP0qn
JNvWY/SczOjkCOe117dtOMPY+xCUqiRGdj3y8vdJqo2k2dcIn8fj6ZY5YteO9P38zCzvS1MzRMgw
a+KEiC9LVMYgw8pm/gR/edtn3o8C/54fxhIGmsQWZCojAfULeQoKUm7LiSMcAzTHSSjgXmG51V4C
FnxIIXkpvYzpwjOLfdIBTxzruvbhj7vsNV7oIY2vzk/Itm6GD4h8yEp7ZQXxG5lD+2SEIMSk4iu2
EIIAsL8rkI45P5LtMBiOYClSNgKZjPsJQpRbWaKTBBTIrix/MajpVjgZZRD8c9FYZomv6aCSm4fw
CMUs70M26m0r6EsQeQcZFF/13KUbmmQrg1mW0OTCgIwyIgrQ+T+IGnATUUb/qhBQGpBIN9dd4qJs
tdpdaXFGJjU6eNfHCe0H8HRA9W6CWEy39aDUymvAskOu4R0YH2IVdtihJuhBTj+irXlJPSwGKxlE
Ft06eFrO9vk9ss3FcA75RGsypghr/lwMTV/tdNNfxvrgmQTpsuiqsUHW4cvEPXZQiRg2WYbyzvmf
vizIJ68Nk/s8jrIxDKC8c5ryuNmTKG22HVoR4c46JTai0OTlsoGM+x+Nmk4K9gr14CqKznJY/f+7
pXO3eDo/huWCdg0PAOVxylWzLFU1pZuIV8MuSsDVU3urDWq2IQzTZ4Tpthuc9kHIOgKXC7ByyPkP
6UszpfPaG2bJxPx3U4jJlTEBianT2W0fWDl4/ZUrM2ghCvSN4J0HtgzSQD1mBtgUotOOhtxDqtKg
+OVCRa97ccqaNQyiG37R7oWcYmdbsBFZ/UuWmJgMG+DwAN1VoMUXPXX1vsmDf1O/qvfQxfj3/ACf
2xIxidJjv0HJxkmqk8JDdNgOXZv/W42h/n7+85+fd2LyaYDQBDlosMCcHKhcbVAM+tVnrvs8zHhd
j/WFwrXE5EdnLoccR6GqEzoxTiPyt9tkHnm+5XXE6qulZlfmjKptmdVzvWLKtpVb/v4hvIMYPbac
I8IOO1fdUkgxzxuEZODYPL90lqc1MQnSeTzFFejjEMIn1S/o0pyyIrpzFTT5eq0npI7x1o6n8Ckk
ZLyO8wtB4uBF/ntiPCkbp+8G8YUi97IJCAJMyA2sGJtt1QyfAUogSCfUfnVCvTB57AJGnU3o58j8
nV812/cNhxE2ddplPq9OQ1lBWoBn8hr8F2tKWZ8HccQk02idgEM/x6tOaSX7rVPPKVKG9H2555Y0
UdYm2z8hggwg6XbRhEyKc7C4eEnrt9WJQ6hm60Er+QEKHmuUFLYJLZHJh0PcdF5YzCJN7ik6jVXp
/u7HdPoF3F6+C6q5PBRoz7+a1Jw+ZHAUF6U9iEm5kWUkHCErzk9Dztp/JBqQu43MQv/6/Ip9fmcQ
uvz9w5xUQnWg5yr7orPyeYkWZa/Keyf1whWnbDljJtEGLVuISrAcZ0wR9eA7JXkDtkWu+BXbz19u
qQ8/33N7PEHR0AAyh+m7mtDFKeuiuwELxhp62zaCYeCxjjrKpBQnx4dAIsgPB52+Ta5Kx3sGzZ7g
eNk+GKYO2YGqmlWLh9WAvkgAwQDCbEIZ7kjF69/nx7BthWHuoJl3aOb2/DT7jN+iV5HdRLMLzYiL
Pm8ybIgOwl5xXOFe4e6iBVFXefk9ojIML3NXJsEGel0hIhRTbHYIwRVBQDqT4DV9/tdbjNuk11BV
yMA1yZrbJWMGwcUHDeGsqwCZ2gOS98fOL9vt8l9owbwsY09MkGHDczCC5bE4FZkCZ5ZTQ+0R0r37
JCrXQmjL6f0PqjCcWIefz09KgamXOEX7L1LLIWCsurvsVJngwVgGuKEQ+Z2GVocg03QHt8m3ogzT
+PH81tgmYRi5oiWHCGdRntjyYPL69gFRi3gAcfzaozmCu/gkqDWJNqQo3AYdg/x/fRP5LKHiFpWq
eKNxpk5uM7tr7ZYWGzSBhNwfE7TGjeJUDqG/1WTGzqc1jX5etlSGiY8glPboEJUnd2xoiv7XYtjU
celsW+msNdFbpmCiBuMo7cEMP4kTuACeAEedD9CMpCvXhWUnTJhg3nR9l0G74cS76Inz2d9NqAjf
VLiZ6tiXK97WNgXjJpfN2IP1t6hOYzG884Bt4rG67LCaUMEa0WBa6qQ4jdHUXwHWK29cNgHRi7jg
oic9MVk2qlxGnYoz+A1onYCOCfpnw5ZPIr256BCZNBsu+pT4HMQlsJSh2ode6/+sZ9CIj3VTnc4P
YdsAw6QhZ5SJ3C1xTsX4HXSa4RYdiWuCZpYyJTHRgvlctEXVpqgUwmHTSB4owM2bbm6bwxgJbw9l
w19VEOyGflRb8MO6N5m48BVOIuMmn4PKJwRl0hOY97pdRlgM2joloBMIPJa4cP0MO/dwk9dVx/iJ
x7r5xrMod7cVz9hlCsHEBA46EDENSVvJE1HOLxU72RaguNOSmVreh1AK4pvMry+D1xITR+hFhFZF
5pYnHUCofda9jjZyQg8mkN31ime0nDgT06cIUG9hGQC64iMxuvG8rvwR17WcdudPtOWS+g8vhxv0
sR/J5ekBfo6Nkm19LWlIrqOA6bVnrm2Q5e8fwt0p1pWaRZB9cfthXKgD2YG5rt7GwSqrlW2IZf0+
DCGpOzd+BQfsDeADLsP4vuuC6UAgUr0/v1K2nTBsv8iLKIfyCq5AZCIOFR7lKldrWEHbx41wPY0c
qCr1yKHkffWTarQNQuo4ebnslxumLduZJb5fwTE6xbUTxnIXNqBIOf9x28IbJu3yWBRg7RGncESG
gnvlrqj5vkhXCdEsEa4J1xMU5JZDgC4JOkY3AfRp9JJYkiN7YSB5mML+Om2rW7jlaeVBYLnLTfie
CAF8QUYVt2xF/9Vzyzd17aY7NLqU0DpuV1yhLfVjovgY4SBXrzQsDyFDD/bODZWg28mBYXoB4cj9
zBE7oAYCSG97H0PP+eqiDTORfBL7RRQGOamuGba6IO5L6RYQtR4CMqzVdT+vehAT1Af53Q5i9b44
KWDt/pijXw7qlvi02bRZcGyKsbgsFWByc6TO5INnzs+/qGTmWzWCaFcndfQGWW7vQmwZCQzjl1Hy
f+1zaRKIu+JpXKpEbHbKBydR4jV0YiAWJZrtsyZzX3Si+EpN0eIZAsMzgKmyJAPyq6c4IAwiNT2N
2h0ekcHT+eNg+77hHNzOCWHADq7kIpc3czSkPxfF69fzX7cZr+EdlJPOUqdIpi31cTCQbNKJvnet
noDizn8V6teU8/eyydcoPy2zMTGAuveBh3AQrwg3RGtlzaOaXUVaOuOKc7ANQI17BkA78LnC3dGu
He/FBKHHbdZ0FxKJERPT58sBpckA2YjabSJIrufg+vTKlaScxSpNQF80jDKM5hrFHDaSA7o2FNkD
7OLf+4FS8UYIsHIlzSoic1mTT56nJrQvqb2ag1avQva8fPcWpGc+zewwwITc6cdQJM22dqO1i8g2
uWXHPkQAgU+iSqmJf0lRbnV6APsmj/8jKrQ8yitPa0LYw4iHrFtvUTMjXbByAVpOhNmOLJVKyl7q
5IZlo36iQMXfk6Z7O28/to8bk5p47hCd+MmNIGP0yLnn/x4hBbLiOj//OjVT3dSrnVADZ/naRUvU
ShE5xcNqJ+3nG0LNrLYLKj/08TjxqwARxiEFNgL8lpOXPZVxmD3FUD+H6BOJVjzN53EINUmk3Y7P
SQIh+Eeo7aDpecnV6iJPrwpHr70u/lAs/PdAg/Xp7yMmxpQRMST0kTpFNr2wKBsKsvGhDZ0B2BtO
Db+t46oPf6LdkvErtJfQ/MZ1VAPauzJvGJSwmXD4uJXFPLJtM+eVqDd5puh4oECiEUCT2hLdeUgW
5T7A5DwApTCpp+zNc4gPyW4aj000XjkTgYzuJUeM/ieVXkSNDEQ1PTFQUwKYkBeIsfDASC6jjqRm
Kt0JYW5wx8F7BpYK/zFwuzr30Ew7dZ1c8cq2o2Zcz5wPo5YqHp8atIarEmWyhqJWm3tIRCcQuK6Y
W67YjO2ceX+fgcBBx7NHVPza8n4+FAlox2okS5KuXnHSf5A7n50y40bmSQD8FZ2nJ+WT39rNr5lL
3Ztpcr0ruBoQVgzBA+MowSOJDIDYeB8m6LWFSOnKgfg8/oV44N8zbDJ0GzhUjXfeMEKxZZ8yt1XV
Hi/pIv3OgDIcX2ev91emaxnNTL/3DmA/TtwGr3woJ4BI+m2Jfvh9XrTHRifxygGxeDozB88hotl1
ftJ9T8swvJM5GuCHfpjfz5uQ5UyYSXjI3NYdrUjw6gah3k/lsGde7e2HKl+BAtp+vuF4wC3qzYFf
ha96aFK2pXPT1d9i2QXuhbuwzOzD5dlWc+yReYavzgG/UiBB2GQlazYZhLP3Je0vY1WmZtZdUlbT
cu6SR1Yk9Hma0lFuqoDlF0F6qdmwj2sYn+3D4LVhKtyOs/M+pbG/T3u/3J7fattOGOafl4U/ZLnI
H5lyizcIeToPysn6lTSy7euG6ec0JykQW9NTQDyIhTLd9/2OzKScVmzbNoBh24EnOKK8kr7yum3v
u4n21w34Pl/OL47Fls0Ue99nPY+7Ut3pPg2B5F049HJA0jZuGgM/6FdIZ54f6fN3BUS6/z6vjYtG
wcSnzpEJBC0gP54gwxXuPYnBQM3ebSMnVUCfeEuO6TKaaHA+/j1o0k80KVgXv45ZO4zPbU0Btnbd
DPfA+VlZrjEzCV+knEONa+SvSVA2m77WXyC5WWyqAW9oJaMjkWswftv6GfauCipLSLuwYyNQt0Um
AshEEBV5s95SH01SczptRtEuUktrgvUWJ2mm5xuQr7mq5RgyDd3vwLtkjxOd5NGZkzXzt5xus5Xf
HUHlNum0eJRtWz9TKbLnGTIsl5m+mZ4HB43WEjmFRxcOy983Qx7xu64LQ747v/028zGsv5RZW9Ax
CF6jvAt3BQVlT9lAPEjVzkPUj5dJiFKTDDviZQz7zOkr5WN5D3cQ3aO9Zk2b0rLNZgo+6GkHiqGx
u/OaWnW3FH0EtwFEN2vo3PfxWoHYstNm6l3GxE95wvs7kJFA4HGjNJr49w2kV9YQg5bNMBPvfR3F
Ou4y/tSkVbtvpuifPIKKq0D2elM1+vH8ltvmsYz+4d5VAij7kbHsCd3i0w1QQMVb0oI/4/zXbXth
WLkMxoiROGaPOQjJB3criZtW8SYtaEnJTRYUyZpxf/7UpyY/dpp6buRqVj5i99VVmiQPPT0qF4oG
f1yy6wY1cIf8+fy8bKtmhPtA/whn7Pvy0StkwdHlOeKC9LuwqFYQbLaFM2558LCMjES9vsNMfLje
5DqNwGI06wslm1BQ+XvjOSHxGHlp+RglRXQQweAdW9CZXXaRmP304LzrFwFG/gjiFOTcsB0L67aO
AHZVXvIyZJdVpKmZnNdBE+AB0fWPASABW5qhayd2V0UeLafKzMTLoh/lmDrV4zKDaMhxJyJv1RTq
jU64pMD2fQiry5hm0UT4944wHrMazBP9d412xmITgeMyvOvcFnrR50+tbTaGrdNAtn5Xsu5R5gQS
riMiFQr9mwlsaXsZF1AHb8OnQnn1yiG2VBiQQPh7Rk2QN2kBIeq7vG2j/RTM5a7vmbrOPW87JXgf
AwLI9mk1lXsv7OQ2G1ZbEaxjL6b7wbHlbZZDT7TJH1EkPS7MkcwBs05QoiwUCUj/9MH8dRRaovUC
f3KaVVk52yobvmHhQBFsotlj4EX3vF2470oKzSGktXIi9WYEtGgbItg5v6nWiRquQlUduBdADvOV
F5N7ChgoztlBJ1XNX5t+joc7MY95sK9DD/SsnnAjpQ9ez1u2S7PYbdY4C62/w3Ao0xB1heeMCkc2
nw5jL4sd98hvZEL3Uxwfg8BJ9xPghjsWQLsjLpOVU2aJWQPjReH1hUpcCJw8St0mt3p+FjQ+RpR2
/7sqlz6u8yttuZDN1D76tzoa8G743qk5O2YRUBFTiXAf12f1PqIlcX9+HIvvN3v52QQNt4a0w+sC
UNkLFw1VKeR5hipZa2u2XF9mjp91Be3mtKm/op/GLXedpuxHFwnn7fwEbJ83/ExUF1GJHvDmjqcS
LAj7CGoV6NgOQYGwVkO0GJmZ2Q984Y4gIWZHWaPpOEXSBsBS94qC1mbnADU9c3kciFhrC7ZtielM
okx5EQA9d26YhfmD6zuVf0OTKex+tD0d/JXXt+VRZHbqN2kLevlZi0cofN0wLtutHH4hxLjri6V2
sXgP4vb7dglrzm+V7UwbziNHlVnQua2+egIahe4Nb+eCTxsJwn7UuBsu8viuTUPNpwunaHgJhuz0
MOEl9p1F/g+P+vFPWoPIG2cetJqsug2b4dsYhsgDV+OlsY5J6+0maZBG0A96RBtXGxzculSgiG/n
4HR+FS0uyGzgD4KUdqRp+HfVgjlKEWTWHXe8ZiFiw869DSuwmZwfyWJaZjP/NI05F8AHP05RXz4z
r4geqyp5v+zjRgCSt1U0VJFXfOUgO0Og1qRefAXd7K7YnR/AYkZm774SnPh4RpaPzGFZeJeC2bn4
Kluke9NNlqSg+F451raBlr9/uPy5opD7IVimvogpB30qiGg3U1y2d6FDhpvzs7Hlyc3+fS+CArUb
dJA+1tBGl8nMdnkPfaTc1V9SBftB8FOCKcLVe7bQj8ruGZ2fD84gfp3/BbbTYIQazuR4XYVu9X/8
pKw2AJdlhzoO6IWLaPgGFbZ06rtKfE+D0cFpAKa0b9rwgQSpfD0/AYvDM1v8oypUSDdw5xglE9aN
dW+qGHcCIbWXtje6BTOKnAUSUOlatGBbMiNaEAXNphDI7n8ilgXqJgqkk+6AAdX65fyULEfP7Pb3
wLsVgreAHQGRIAFSkPX8qJIe4Vah8jW3bVk3k9m7n6U/BLNgx3RE46Wb18cJHOabfuEO1+H8G2J1
X70ufS/ntRY+27QM35CQqM3HOuVvDen0foa2+6ZRHkL5WDvb8ytnm5QRNqRuloejFzhHYErlBppQ
V8Ded5ucL3efFx372j2Qjj+Bo2MNF2gzYbN2HqiAy4C007tgTfo1n8J0K9xMHlIHQkGiBrhVszTe
5TXkExwtvK1SEKRlKvkZ16tEF5YzaZIDMN64fl6I6dXtQvmdaTAmekG8JgJv2znDSaQqqYs+Etnb
FIF+Agn3ah9w6IBXHgz6/M7ZhjA8RVg2EJZJdPa2yEjm0GU4gC0PvOIjq1fOhm0EI2yAXo2GnvlY
HWkOTSe3R2e5GNtw03XDml66JaT88675cGdAzi4esjqNj6BGv07ReQXXo69YvLyQJRqOVRjsL/ZD
JgWADpXvOpmXvSmSd3u3bOovhcebw/kNsZwos+dfhzkeEIFqjwHrwJHvFiVReOhmaC8+P4Blsf7T
6d+wOkF2Oz4qP7rXM3ugXlH+b53oHN6Mofv1/8NMLbtvdv5H8SzLoNH10V1QM2K5wiOF3XcicKqd
n5BtxZahP+x+D53mYRqd7iibUt70SIy5m7Bi0+/zn7fNYBn2w+fB8+U4IU/BGA99tQ1y7MODJ8Pn
EWduJQa17Yhh5swds3SuXHr0RtBR5338HLnqTWRJt50A1vjzIhqXdM/5CdnWyzD5uCSdqLicXzvH
pfzOLYcRFaMUvenZSmxgWzLD5D2BFGLHavG/2GAhYBCZnvZds9a5ZpuCEQqoGO0aaSiTY5o5ZCO5
T2/mhb30/AJ9/vNjs99fC18L8OeIo4hKkR8ERC2B3oUnrp5CvxRrWOHPJwH5jr8PFq5CkIf61XSc
Yv8Hy0Aq54P2ZcXr2j5uXPrUbcYijdQEtGzxDkGOCTLpq7nV5Vr/L8okNrv26exEvHWm6cgmUFO7
aIDcpmAnOU5pL7d+v/rEtU1i2aAPptejab8PeTIeFQFXzcYdE/83R4P7Sv7N9vnl7x8+TzkPuaMH
/jYG42uBJoZdPa72xCwL/dkaGUatgh4dKoj1jgokO5vGXRgl41bep2g32Fa4p1rKhpU8mu3AGhbN
Et7osQ66Y+/Pw20we8Da+CO/dVJ3jajBNoRh0sCZqylUrcYQ6McAQJJJseGa9OO3enBk/XyZ6RmG
zdD8kookb797DnaC5gsMu/PQiIX8ZPV2fgzLtpvIRVaz3HFmfzp6ySDvpR7Va9dQfdH9DcLCvw+V
VzetJMhjHeUMRHdDo+MIJtEVq7YYnglUbGRRsL4ph2PjLoVFr1UHKJ2FYKApxKaYwQ10foksu22C
FZdHSuBx2h8bFv6rJ2RzgqE7IbmzhqmyTcSw7Azg0XoYp/RtLGEOgESobVz7T2CfzO+kH6/UMG07
bRg46BLHHBDV5ijm4dol4CML8/Cf80tk+7Zh30HdEk2dAd8uwRM7KZQ/ODiOVzbg85AgpoZFg992
LsLeE7+WXx5Anq8Q3sHhwf2fgWawmDTQ71s5VbapGLbNNCmJhgoGQk5QnHrLo40l5c/L1smw6EgE
rh/PyLM2xNEHF5R935I2WXshWX66iQD0Osfp20Q0R9kSNJsqOZJ018ryMlBV/B/s31hnbd/T+h8K
X3qXts785Hc03Z1fm8+fzbGJ/XPhGIqs0vU/suO6JVAt7yLS7hMyTnV01XtV3N2huXzqrhganEON
bDn7P5xdWW/cNtf+RQIoSqKo29ns8ZJxEzuOfSPEbipR1EZtFPXr30cpPsBlrNGH6UXRpoU4XA55
ePgsE/SPPR52l6kQhvZjsp+mTVd3iv4UHDbRSRmzXZetajQuzI/9mCycyhsZF8HJMAF9rzZwUE2p
28ZfM2ZcaMB+RE653xovV+7PrDaEPJBMe3fThLPq6bIpmjewDzmCp2PJvL6R73XiAuQ0wrG0ZY8w
Y/iW6XQ8yVpVO0imPZpRXbZp2foFfVZU0oWuyjvwdt5GOZk44L65VsddGC8bRCn7IEshVxqeaDo4
/hZFz2CE3BsE5c6P10LaY6MoKwOPwdSpwxOHA8axT/KvvzNblLfifTF13y6GQYS2ggFLoWveaTbd
Etj2qBDwM4haXkaqDG3RAgbRK9ySanZqayiH3PfwjQvw5g3/ipUdfmki7H2RqlyIrM8f4PbY7WOA
Q99woEDf9/w8LBywf8ApoeIGudWpf3c5LndKhHIr5/wg8zndDF5zmX1baIMpSSrB1DODOPUtkel9
1bMo34/xILL9ZR2xLjJ6gs1R3kzyAZAwvfl9iPceiD8mBAjAA4/9fDML02HDJyvfSUenzXPc+dgU
3ieof/UHWuS5uOyQtRUMijZhMCIR4hQnLgKv74OI7CaXmGJloJZ6MP/5h52qaHufxJzkDyKp2LH1
4eASpFm4hiKfk4FP7jN/4CPxEuZ6HYrTRIfCfamGvOh/iQbyG9cpPBshwDv1YXw9eb527kWdOa9j
haA5FOFsJqiHNDmUJey3YLoIZwtvp0XiTjfGAfV6pyXzxd4MHUV9GrVkZ0unsOrvQfPI66sYugn1
llLjRdvBYXl5Hwju4wQBQ6xNTxQFZn4gfjW490UQZuyH7/1+luJRGeH/QuFERSfgChsUCSSv62vI
FcBjULUZrIcQDprv6OT68leFIUTu00aqCFAcGZL4zckKl6/ZIH2OswgjO5tQiVvDQDQVb4zA7MpF
lzZNV25xmfrblI3e9Ly607L74cI+8w6chu/n1/acVP8xdWjWCiFY27MMTEp2ZHn9/beyAXOL782w
qgi31IB1SILwPLr5CGmaKgbaGGCV7zEpsq0Hj9mV7ezTxY0uzC1/XNw6gFAXaVEJlxQSNQ4z+aYO
wmJldS91wIodGvtDMKSofvYMmNm5A0Rl5TabK37n52CpA/Z1IVcV60sPQ1S0Y7RhhSy7zThA3Of8
9z89dzFA9L8D1IWKzFr08g1AU0p2jj8m42agSfTDidL2io8yDLdOZZ7ON7c0YNaVQXKpIfBLqy99
XvYbAro58Ui+dzvULC9rwTofTZexKJZT9cWHDyR8aqdtVIxmk7mXQfJRxJqz8g9risCQAL4ORfqD
UDz9C9Enx47TanfR77cPxsjLkMaVY/pjgHHJpktjnL25y/6iShTP55tYWFM2p6AQZkT9Hg97BQUp
sqvr97CJg0vSUIyOFdMcDw8oc+vqC6F1BnltlOudePXZaemnW/FMAzB6xajSH/BsJxCnHFO1ZW5+
2ZUWv35u98Pc8pDQSoVZ+oMDi3nNexEmm6yIq6/nR/7T7Aqft6K56uhA+jaNn6tyfCLwv3lUrLx1
nJpf1U5L9+dbWRokK6YdQTNT4Sx7Do0v7mTeOdCQSKOVEF76uhXCJoc52jBE0XMCutDe0ZI+aLoq
qLT0dSt8OUuBiMr96Hn2sTGkBJSSDf3h/MAs7D42T4BLgCbGKomfewPGWdkUD3kDCwBn1ro/38LC
BNscAaHAmPSHIXwWMnzUAibLCUqGO79AC2OZsqvzzSyMkk0UYLqBJUtcqvuioTB2FF2dV3teB+ai
63EY2RI9fQ6sVt6R6LlQfbALqs59U4UyaxnN0u+3wnioo0z0eR09V/Dtvo5av3vXqeOtgJ4/LY/g
x8+tfgjiYoBXotfCrFOU9bDzk/Ev7d1LpBlg0zxVTkZ2KYTxnCldubsuLSsrqvuIFGEC2NwPv+Xt
TdUKCQK1r7830Sp8c6kJK6RNCNRmSqrwB2xg/et6ivKDq5wCQsTlmibl58AIDJsV2HhXylLd8fyG
KgZUU/CLZ/UDKBU0rG70oJ9IFhzbvHyoSn5Ng2STr7oyLPXOCvpB96qP4jJ9CwYkArs0Lup9nKF2
IQIU6nYXxYxd8SEVaXu3jdiPpGD0vdJUn7yQN2vF0IU+2LwBFSvRMOmFz6Vs3lOapDtVhm/hlF+k
QBxGNlcAOnDMy6aMP8dZ0j/PyJgG9juPlw2OdWoD81Vx+AjJ14xz7+iOoHJshiqN1xbXQsDbtAAx
9YSFps9fTQFjl6Qful1eXlYtxNBYAY8SSyMnUApeyyH3YTkNZQTURdfkyj7XyMPnrfgWKZQfeieS
rwQX/Q1Lym0z6GsvgyS3N41PAPddxU14GFJ2N5tTgIv2/fysLF38bCGeDhaIfT+q/DUJkte2ba85
8U8ppKdwm+k2Q6IP2tO7hhTvsx7VSqPznvLJtc//Yx/Ax10nh46JP1wbD3l6UACQ51CYO7KAbNt0
/JnO0rtY5MXGxe6Qx/2BUb12J1nYv214f8bi0Vc1hFTgAnQ/A737nIWbIMm/+wC7Be44bedxNiVf
GeeFU9uG+ffuWPe5p/z7xHe+V3n1wNKOgk/ffWt8lBbOj+tCCNgYfwLJBiFIUd4oBatAFisN3B6k
1i/7unVXd9zY83GZlq8iqpoNHhz4Qyqy8ef5r/8Gx32yJmwVHwkHd0JlLV8N6M2/l0NZj4dSD4ff
MVFm8JetEQ9Zy/Q2x9tT2BV3ox++sBQuGhUOqcBZM5hf2GltIoAbRtCQIQV7wyNvKrd1qbFNQVzH
/amrKrzsTPesLaUFrYByrbz7tptLEzAY38I8mRzDorosh7OR/zFvCt+vInrP6/RVqS74khesveRl
H87kVr5QuTENeayjN8yHTm9A+goPqZP6FO6XVK55bC4taWunIHkwoH4e+0fq5l9Jg+feDjzrC1e0
lRSQCJXICfo1x98mc5yZnzLGTeb8gl5YQzZ8X42Gjk7C8XE+w/cz57tmvN2XtFzLoJdamF9oPySh
OuNQvcrQAvXwPhY74QOEKLtdUwDfer4P85c+ick/XPik7HO3YP5ROQ1QzTdUs8cq9PdVnJxAxjkN
tb/C4Jg3kc9asrODivl9bQL/SLA/tgXu9TPhAY5GoHTQXz13V2o3C/swncfyw5hBSG0I+rCgP5nH
oKTmJFAqAoHI3/pp5z/FuVkToVpqyIrutFFe14tRvo5NXxz6CY/wA1jjG0WROkyQizs/Q0trwEoc
ula1zlQbNBMk5pqJ/AClhfo+NlA5Od/CUkfof0eMDEUXdoyStzxNgmjT5L3ewHWYQLW86U6M92tJ
0FJXrFDX3mhUMg35qxya4Vp5fQjbZyk3YQt0xPm+LOwm1Ap4lL0jUMdw7NcVjHgIkGK3gR4u3Kts
kL4AQL+FhwZ5Q0m4OzIs3ps5SM7/9IXRscH5IqhA9vTL/DUqRP51bIw4sgYqfZe3YJ3viejSsG2c
7LUYwxBYz+YexCB1rKPWXTmPFoLctYJ8iFSqs97HRX+UhxHM3W3Qu9tIhUdITtaQztYrycTCPNsA
fNB+Zd/B/vRNiAHMavCmym2p1LRGKljYF21sfSe5iOG/HL11iUMPGVTLNmXp8JvfIiPOZOKdkcM0
G6rQw2XTb8W5lL7iYzj6Pznqoc+1gdQkhy3QnoOYuxIcSyvMCvR4NJGbIiTenJGVV6PnRPvGK8s9
erHGoFqaFyvEi9RANG5y+fPgJPLkwj+YbCb8deEd0Ebbm1x3Tpfo+A2T7V61rAy/MrcvLgFlhpGN
rjdEDcDPAenE8aT0yBX0MjeOp52VI3Bh/G14vQNwk+dALf2VTMEJyhL1PtWDc6RB4z+eX0QLw2/j
62mrtZCjcd/6qXubBq63HQ72lRW6ENw2nB62QUMS8sy/o5H4O67olrQor1CZeJuhTV4jAsG6y7ox
D+CHM1zDsAqNNfFL7vaiPBR+6Uy7yeP+Sk+WJmIevg/fh5QwyPRN4ry1gIPdgKsRHpTnFslmSNO1
k2ipDSueoyHz60xp562GJc8pCxO4jXhOe0+hqbESz0uzbcUzM37JhW7jNz4M+Vc+BvzvGUmwslrn
PfuThM120NOiDF1nmpw3NYAAlNbq2HS4mGkHGWg3yz6fn+ulZqwTOwO4TLRZ67xBVYBuYxjD7NoI
chyi/Xd/vUiPGGmA9eJWQUwfCl/u+ALif0O2fTy/wDujl0UX3fa4DanXsBAKOyGdt0AOeJEcs/sx
dZqdgfLxRWHBbT881XlBX1faP2oztT9rTvgtbMCa3fmJ+HzB4pT5b1Bk7hQW48TjNwHdpkPg6vZ7
PzagrtWUrJSFPl+w3LbC42VPIz+IAYxgQQxAZl/oXykG7aJnQx5ZYd2bNo4M+CzvTeaJH3DfYVdd
U/p/XzY+VkDrUU4uXiWDbOOryPXA1ZaoLhloubfMSffnG1kaITukBx96aclAs41BtoaaoKPr7N4J
+2pau1R+ntrwyDqiZQLr4qqRIZqoJ/o8KEDFqza4S4Dvvta6TP6uwMq7CUT5cr5Pn5fieGRFuPF7
qFDVoXlBLYnd1bWb0a3Kpv4OIoGNuCtKVAbh3BKVHUxDTNywXS6zzlvZXxaWtY24F2psaz715gXS
k86hbOMHJ8n5bTqItRYW5sxG3bcCdifQjMecJeVMyuMQ7kUNa2VRL0yXDbvvu3hkWnSImT7M/Wkn
Z89DyEHn1zqHAkIQi2ELzFsZHOo4G5yVdbgwZzYI31RR2ZNOTC9Jpg8On66C5iX362OEvD6GnboX
PCpaX3TScFvJVwkStKDCJ+8Jz6IDiYI90dFwX5TVXV6voiqXFoK1O0RjLJQMpvhtcEN3F+G90+zG
LpRfjS6LNW7BUiPWJhH1smUFG81LKWaioY9yJgzlwOeG7ezKgl5abtYWAUKELCffdVC6BAVgQz0t
vzOCLp2P1qXPW9sDGxiHw0MUv6nYmeRhgi/ApvPSYFhZWUsjZO0GxZQkmUsTL9vQEuQFHQC60xeo
AgxmTd9goQkbmJ8UDmmarHLeMpgJPv12PPBD1EySdE1qeGGQ/gDTybhlzO/wVC4gQ1J027jvunYL
CyLHUysTsRCCNnJOjpJkEvJLdwXjDxWVjzEIaTuRYN/y55ebqimHLZyaj1Mxps/nJ39p5KwcoEUt
tjMVj9545jgvxg0f2zyuHpValVn8PN3jf4DpQAzUpgYcsh/LnWwDyFEC9uil+jCF6UWVlD/EejmH
U4jXkfg5RP19lxQV1LoIGMAloMgrk7O0AKw4r1QVdlCHp0cJFQVMxawfFyZreN2lQbJCHJgwt5Vx
kMNlIhweBjgd7TLtvxbJAGBdBEjIylayNN1WrHtVV0HH2uFvTamrQ+1nWFpJmOzS9CKybAjo03+T
SpJ1Y2CMR+8INPZ2hnr9vqOrd4eFWbBRdFwq+HQMPQNGTBK51QRHI+drD1YLo2Oj6FQXtiyaaPw2
x4EscV1PiuCuE3jWuyjabAxdjxsPSXVEj5ChBL7H0U9UodgKO5iv5xtYGh8rnGkBn8jMGOdNwBrc
38VVkNXHrIcJ4koPlhqYh+7DRbo3XvZvGU6Wgef85GMO+fUEOfFFigQht7F0FRmkB/OI+qUZPX01
yZxeO9maCOTnBQ1uI+lYDFduVg70TpTtvRzwqKJhr75jcbf3nODYtKF32c3NluClSLejtHLEDwra
RXqokilsN1Hca38lS1yaCCuS4YFjYIrS1i/gAVavYSKnDgzWUq+9ESzFghXHhYhdmpVOeCShFPvY
K+MNz8E4XC9OL0yGjauTphIEkiP8CFW5ZIfqPawWdKUPUuN9G0Y4DGIua6rxC6NlI+wkp31S0ih5
R73Mgets6wTp3eSobFiZ7wXQBbfBdSD5wreFVvw458+U1Dd97J6EqO+gGnkwvToWfvdtaIpNE/OV
+sPCRcGG2yntI8mM2uTdwNATNovc25Qa7lLwOf5axE25nzJxPZROdGEiGljB7+OYGqAcxI/+BF1Q
WosWrIjiMngftwF4yvF74U6KvszvwimEsLbCz9fmZ2kBWMe3UkRAQoOh1pHz4huy6XLvel7y1/lt
dyFYAuv4NqWAFFWURtlGutNPQF3iHeSl76dkFcq39PutcGem9UYBi50XRVW27cXAbuAhueYMtPT7
rWCvJoApM9/3jr9lohic96BAgSrvlK5Jxi20YOPozNinZYAAeaGAuPqzOEQwsXyvCtccLpoDG0qH
MrVgKOyixCvCr8Qx+dW8/J04u/Bk+gNKp5rebcDayTZxQ5pfyZgLP9pGOVRMx935PiykgbbjnYJh
lwv5DPpSdc2wRRobb4xP+JPXTD8z5a3p7S5NxvznHw7xxPWZjGF38O5D5XWDqjLf1SU4/aW5zLsv
BEHqv01EYEh1oinoS+5N6VVhZLOHHgVMxWu9hsteCAkbYFdUYQq4V5u+A0yuvvlNDi1k0B/M8fxc
LA2SFdO6lxDkq2LvOK/YlpB//CBKt1GATe98A0uTbYW0Hv0WAmYNfWl677XrSbL1A0D6886vdnmz
Sm1ZasaKbTGWwlOeL36ouHwpSp1d9w195r7Jr4M+FyvRtzAZNhhOwpmVtyri2YbwoOWvhQwKCZ2Z
VXrCwmFnA+EML2HEC1HOoyLhowrgM8SLKNrKDJugM4xPSKijrSNE9XZ+dpY6NGctH2IEMGnTREkj
3iNZq13g+c0uz7Jq5ehemBQbGaf93LCwKPyjjxsSVONi/g90QsqNGxl6Dcp0sILoWsixbNTbFAid
4vGueqklPE9z9ZaIAemPHA9DzNgWcmyXvQNzG/qmCBu8saLVS99AVgoyYoCUTM2aoclSP6zjO40o
g6ntIN5VXUsBChjci2ovSLehyqIvrgidfdsl8f783C+Evo2Dk4XTRHgxw/4I0Z5rmvB+n0yyPdRe
uoa8XGrCCn459O1Eca9/AZhvzA5tEeRXIaxG2a2hNFzLepZasWJfp24WS52FRwrBQKTYUKqIyfx6
K/I1geWFOPkDExc4QeCqwnsxksOwwWHiGMhVXaOlr8+7wYco5MhdqSdi/yUA6qP/6RE6BDeBA3uO
i1xAIH1ixTnxeFqmYYzHkaQvU39DavpvkQ9M4ylv1q4H87z++bbK6bwRfOgI1G0C6DrI8qXJ3Wd/
4N0hg9fxtw7mutswAbJLu96tl+NG6sK6+VvFSnOIU/n3+QW9NIzz+vjQOi7p4EnorngxZZXCr0Xd
BBHssi77+Nzoh48XUhsYSobsWCT1d9VAfmiIYPt+/uMLK5haga+cUWUBdMKPAHkVGzoU8X5GD+Zg
hF72RPnbQvHDz+9TPBbVnmAvCgwJaDKP3k1UgI5//vcvjbwV521TjX4uyvIlJl1zK51efbuYwsBt
8FteDKos8db2AmCqAQRxmPRGJEVykQlayG34G+cc7uETyd5jt0RBmEEMCvqWoTCXza6NgNNKeAWK
X+GLn8fXqNjLbQBBcxeuFisNLAy/a0X3WIsKaPm0eOG9i8dGx3NYutGK+1cXTa8NfyscMxqdYX+C
QrlXHCgQ1NlV6BB/er6sAStyA6/EtS+SGZhuarxO3bD7hpS3W1n78zB8sivZoLc+lBLiGaF89+A9
GkMyzpslDMJq2LQDYm0Lu8P6y0DZ6oL6vEwCYzIrniG47QwIB3k733CuY+H/6qPwAeqKV+DioKrr
OGojG0jnOsn41IxrmNpP1wGatZJ5Rpw6jcJen2I/magAkUIqnIgTGA/DrwtmCk1YkT4nvODZ9OKW
qa69SsIUeMiMxJcsNHzdOsl9SDBBqbVUpziHcHgyZHigTYq142lheOyyuqhZqtWYsJMmJn2EFkT/
Eqb5GuR86evWIV5FoAbBDgNfB8BuA4GuZj+lMPW7aNztmnpSFkOokiS/LeClHm6o4+CZOuo8klw2
9DY3XSNTq33YHdyK3lNsA7FLLFwZGLE734FPjzgOrZ//np94xwglc9vhBNc+/gjBDqVujWLZ3mn9
aM0P4NNIRyPz3Hw85aYkF/nop0/zC5xU/i1xZx1eyNrMBd1JrB7YS5NtBXjPWweajYO8bWPi3MoA
RQttcrIyVkvdsOKYwNWORfWUPs1PpEno3yrocmzg23CCodNLB92Rlcv50qRY0azxGMfAxB1PBeq3
MB2CIkQ1NnjbjwDBuGzerZBmfaPcTAXjibb1nWDqbabJYimwS84+zuz6utCd9qA5OpzARgvVhpiR
JEePBlmw0oFPL7FowIpr4gg/SXrazWVu5wAEwfd47MxBA8gEDMRqPxam4o/K+gTAEjKF/iQofLUA
hHujzKseInh2f71oJuxCetI6hjKYzN36jdBQPzR58hZUoze91JPjZSsFpaWzzy6fV54B5oU2WLzA
NG9pquJN64AbyhMQiRxo1Rdycu41Df+e5cMjmIed795CSP5RWE8zPwPET9xCGVsp0ACC3GxC6rtr
lax5wv9II7AQrJjncR/2pI+Tp8Kv4r10hh+68m9mfwHl0l9Kg/CZwpzmst5YW0CcOAIYHlk+ysC/
5ZirfRgNl4kxM5vN3pM4EZnRw4nhLtM2sOagJPtaxqtGAktzYQU9JIva1C385KnvC3Ujc43qj4PC
z/mxWQgVu8reN0kdua0aTm2E01vF0JcxOQxFnNENLht+u8zug8wFN7Rgemr7EO8dIiHBFzOM/Ol8
DxbGxy6ys6EN3bIcuxOveP1MEjKhLN2AYbIyQkvft+7hHCjdPhmG5EmwfLw1AhX2pORriOCFHdEm
rPutNwxlnvUnEsP04jsd9VjeuRSuWRSaZPyA/4Qy+/mRWmpr7uGHEz2J8CSUeWZ64k5FdhS1yQ11
UXgRPSAwwG+tPQQvjZgV3L3ThZh0XyN7I/9UEpxuz79MywuP/VYw85AGBSu4Po1VOl47w+BthPG7
Z4CGLwLooQn7JE+xR4wgYTwpNpkdcJX0FsfUN9escqCWos6K6TaPUpKzAPyRXoNJJ+FmZ64Lvw5f
upimdOWu9rnSBrALM2zs44SryCNt3ZsnA8m5ZNtHXmL2bGz7eCMNXNwPRdNqCUmgUYxXflNM5KYa
oVwPnAkw5NeZTKD3GMQJuwi6jB9knf9QK0ldP9P9CUlYshU5dHYdskrsWzhU/vCei1K/E0kbP1Kv
UgeeBDeSlP5Gx9M/uoZuLEySUtQPVqJpYQ7tgnwbQGawLBz0xUzhteoIhEr7GGDCeuyB8zsfsktd
mhv/MINxPwIv6KFLQsELXOb1gxB//c5gWwkBOANuLu696RpkbalP1g4RN3UZ90BGnmJnLPfC4ElJ
9k579CCeuHI3WtiE/qCjF14F//IuuZUhKvLSTV9JgxZIBKRIVsMa5/zALexBdkGeeU4P1XzZz+5z
ZNO2cMuq58Ptsq9bO0Qr+wniael4g0072MKnN38IYDz2ev7rS0Nk7Q4mLNWgONLXFq7zV60De3ma
wtmzckf6F4xWLoJPcGYX4o0aFYyHquEkh6zZVKogu8FbnYGFXth+csA8st7lxLkhrEwOScy+cohc
XiUGWJ2SrnowLESIXY1XTgwwqhpGSAcBQz376vgRv+bYTLfzph0E7Zsjzc/zM7MQH3ZNnpW0T6PA
4LRu4SmB6xLZ+8VceqqnNd3dhfuqzU2v4NwzeG7an3SUhTvYsf8dVSEka3PhbVGDkpuIXPaejAVg
hbsxnen8HHUE6YtZ37uA0noKI9cBpuZbUJWCutxAjsNjD+eHbyEo7dK86aH0WaFycSId8656iKE8
d3D5WtlZlr5uZQYiyUA7U5yc/A7G0C3sszdVPf1z/qcvrWY74qfGdSCFhpJLVDbbuOiCjRqwn8zJ
fghNvf35ZpYWmBX68dRFxWQa9wRdfeeoCrbjFXxHtTuura+FjtgF+sTlDs0NkGZwtZ4ZygQM5fkm
ycsxuI1GtUZEW0o+7Eo9/JcN9OFLc2NY8CowWFvjgiQIF11Ix9wBEHOlSEevaeklW+n4dw5ENy5W
dmd2HV/JMpeloeQUj/nXohLq0CRuvjJNn+LuObOL+O1EmmzirrlJVHUFD2a+02F1JVov3JgogVGe
G7+gfnlYv5EvlQJsNrsJVYwmOYYzca9+e4b7QAt27VFGwR1rIWc7m8X6/fDXYFbFRZYWi7VB9G1C
hpoEzo3JhmBTDCgfaz44t11YQK2JCLZS6FhY9q51YzCh9s0gCTn1FVQH4FO7o/NYeviH83G11BFr
b5AMBCm3QgMxhc4U2puAA4n4IUzK9yku2sP5ZhY279/KXh/SNR7hyEmS6f+2oA4u3cL3H0mOXC10
0mtwSZ2X800t7Ha/18mHpuRAS+o1PTmhuOzdMWbSr3W7Korz+z3wkwKNTXPXsJ2FsHwTPlaycqdq
13dyqHdZVfkwC85L9ap6nO/XfVUn1Y++6Xz1NQ6INmpXQn6N5EeIK0eM74NSe843Ho7E/wJtHVrA
JGKQPflnwCWulJsS+jVNs41aCkbjBs7qVUo2XeEV9LJMMLA5twZPKnlak/gGRsDmHVy/Tm70NGQr
eJnPl25gE25NAs0VAsP5E1AH9Vdd1w9FUPUHmQItdclMBzbpVnjSx3kJjwoC1NKbSiOHbtICBY/z
n1/qwPznHxZSPGV6qHKvPhkuk1vS4KYuVC3uwukyaDtntqhBkjZeljNFTmwqAfWRnYbYQ5fqNX/F
hViwJQ1IXMKZrqzpqaiDxhx8Da2Bx5xXVbLyYvT5GDFb1gDC2GnmxvF0moHGSQlJA50Nf43dZcRD
jJA1CUnNyORlTXyTDIQcirKj24L1ySbkl0mUowlrL0elgaNYTaZT29F8z7l2XsqAp2vPH0tzYG3h
KnJi0btlcNKAdpxgic3/cfVIV2Jg4cAl1v4NqC5YbkwGp1YGt33IH3Cie5uiAU2IlEgccLX3sKlA
yHCN47g05VbCJ8doDEbp+qciGCvo/fffehKmD5HTrLF2f2cLn+2xdrLHHcUbgIFPFTLj4opldMpR
C++Is+MUUJ4vpM7ETQ3zagPe0gQ51IzBauULHwl79aE6Uz9WjikkcJpa9d/bMir1D4HnJ3XvFXry
Lqt0BLYsgpnw4q87P/7ikTLNnqfGMKCOKqcX9B308I6vidB/PuaBTc5nOgRAHQ5l/6YBqq9u4bbt
X/8/dqKlFqxVysdB1E1F1YnU5ilGbfIghfGuasbI42XbqbVSBR9qh8JI4QR1yWrbxsNfEqbd+5El
FwEBefAHOZ92vofKanVCsZjuiw4L0sdFewtDlTVl48/TJTh9/PdMqCZoBuZwCzslQ1RvKyBObwrB
go3vsm9pReTT+bH6fM8IbN49AYsn1l3rnuLYJFBNHnEs5DAQXpmKhV7YpPsEVWeWpYae/LDhex5m
ZusnPTmEvCS7Es+/u/Pd+DzrC2z6PXCGDgtbD1cqbwLDcMSHoVqBNCMrpp8DOOTHbljdCRdWsM26
V/5Q6NqLMPvllB8B/veOguOkGOLLjAd4YHPtpfRIL+O8Oelap96OjU6Il4KwbVem/fOSTcDn5fAh
4zCOiBuT5/Qky9HBE2YfvoB6+Mq6gB0iVX0fM0D1UujUX1QLBKnJai9OAk+4BhnOZMQd63rcZUK8
rjyfn/6lVWxFfGF63YQmrk8VEydce4vNiBfn899eWsLWKSRk18ZmwE0vkbk8ENC9AScZ/K+4WPN9
WMjVssDSsrIiXo9ZlJRt4p4UH/JqRwqah/u2ES7fjHEPL5CL+mPT7v3IyXGOC3qC5E2wYRxFgBAm
kW1H/EMwTMElIl1g1s0r78MK8wn096MBG0sVF/0/OoGEz3YigqxkIwuDZdPuQYFHEdOLyMlkuML0
UcF+diHmvZarwqoLe0o4L4iPPehDUukaexcPkN00KC+KOSDmG3E4/1stV+keS72Z//xDU3GoG6eb
SsyJwq2ez2VgkCWuJlh3rIzXQoSEVsD7ftnUBI9cJ9+gCpz28ckz+Nv5JbX0cSu6fSjD9GPR0RNU
DxqzJ2mR/J1BZLC4bPewgYC+64IF0WCyNXUh2jRG9GVIkUGf//VLg28FuD/FXls6hXcSsLm8igdX
eN8zmkXhzgHEeLg638rSGFnRDaM+agwSuxuRkuxN5o0BLZerZuWFf2Gx2mBAojusnzTA/avEOa5c
tyq2poJiWqynjO5gy5VfQ3emXVOZW+iOzbovynJqGLKdE1xfyI84aUa2DeDNuvZGtfT9uZ8fIoJF
0i+UR5GXpF3xhegGfIu0kv4armdhV7fxgVSBJ5bT2vv3GcGv5SMUCfTTfIOZwF5Yef5dasWK66qL
ddLmqXeCmw0wBLIpR3oTB5n7K0rAGQpkluvHi9aXjRXUhld08rvsGf6cs+oV0NhxCInb819fiBGb
g08dA0u3qsJuLvz2Z+vQ4pfJ/X6f5uAInm9iaQVbZ7jvKJQDISwHHzaH1bcFhDv6fRx6Jv4lejOW
fBOL1KO7sZ0GKOGfb3RpmVmxz71hyirwN0+yqqtDUdOshXw55/+c//zSsFlBTxumE6Uz79+aJ/gk
1e2QiOtUFOpwvoWFDth4wbiEEIxMXPEc8zQEQBsv4t62TzNHrey9C12w8YL9UHZxwQecgh0kVLR0
kmvaQSQW4hHZytm0ECU2VlCX+ZQHuYvTD88UWkf3VQRCqB/GL7V7oQ1wYMMFW1g2pAPR04njBTHa
xp7j4SGvKs2aMN/C+rWBgrSnYYlqhXj+nZHorPXu5pTaL/DY6gZ4rPofZ1eyHCuubb+ICAGSgCnZ
2enTuk5bE6KqTpYQnRA9fP1bnPsGvrKV3GDiQUZYQs1Ws7WabhyGjXXFNijrbHixOirFu8Ih8/KR
eK5/nEP+n/x2X9Bd79/MBAeWrZtqyACit3xwmtfUy+yO3rnGaxjYJFs0LtvkNUK+TPMlS3MHcyvo
58ck5UsSF0pEW9ANW/lGdGv4uAsFMbGPCjT/D3IGR6vTPDzuCz0juJXjhknT59n3OYJKYi6DpD4X
OnGTfeWbuECt0hSGhhPWJmh69F/7OgwAail4J/ofu1pgwgLBMR1UgJPDd4GE0lWXS1XjVEvUP/eL
t8S1CQvsq6AIvDRaPvpweD4tevrrt/QPxa35wmDntrE3WUbZ5N+34OSVDRh6H2fYVvGzonxo3sOp
FXCr++2wVbBG4YtoaysXFp9O3X1HsIVPnHvN54zuBPwwk3Qv3WZBnpm132FjNX2jFNkEb1LsUHT1
vtXC5NxL6DVEFMfOj3KGP0Hfhp/GRehLEPB6o4cs65GJCPTgxSO8XodXBffSk9bVT69Mm5MPX8b7
Q2CrwIhk6PeHYR4kzfekcFwoJHkHMcFuEI9hl/sV2MbYCOYxbZIE/hBwW4KotDwoMK772FMk+nS/
fEsDTBzgDHvBbPBJ8733XO8BSYN3YaWKdxBfv92vIMRkfJ3JZiaubwyhYuwNLSpAsuiRKvg9fhiH
gqVf4F7r6GPJZhJ8hcmnU13Shmwlkt7st4CZx05P+0S1k9deS8q/cDdrDhVJyMa0shXu/3fg5V5V
8oL67XVMZQONguib32z69705IvhyY/NRI3Q4fSf0nvKiDy8iF8lDz9Wa/ZzExpu67fuNWQunl6HX
em6vosiDo0rG9iD0lhWdrXBjxsrWqYQDxPhVpD382avkp0P2LUoBM4+VsGeQHJmi9tpP0O33i+Qk
uuxLoPN9uizMPFaOAPj+p/f7UP7Cks0PqY/Ux/1YsHSNeaAUbCihmwHCZRhNxbtxcX62eUQ3TquW
eWMeJPMsBWhqiQBI9rNfczqqgxbN38U4FhuzxlbB+vuL7QbyDlWdzJiYYimgYYLcdVKX35AD2XIM
snXP+vuLCkCWh9BDWLRXsujh0POgOdbrEO/rfCNoEwcq8DrJu2vbiz9BnIM1xrQJl7N9uhG0eBkP
Mvh7y1vVaHIqsae1KtE7v9wIV5zf+RJ1vfeE8zWNjmMHT8KY1j79cr9nbANrRCwJ62GhfPafylQ1
h9IFWh6qf1U8zemvXTWYR0ZKPeRyK+0/kQXaUIcyy0d9yBmSQXjrn/UWA9wyCua5cS5moRYoHj31
ORWHkSc/u3wT1G0r3Mj84AkKkPEla0TsJQCxDEEqySEnQb1s7CoWkz9mHhgbDrBqB6p0Gudp+jzV
Gs9EufsdTyKPS5sWyLbLh6IswgOMKwCm8fFUBTLbxvJha54R3SyfwiD35lbEKW+78WkJs0yeHQ2+
5e3+JHjzIhq8OlACHAY0dxqgAxnypo8Fc341fv2NyYUf3K75Ufpb7IY3D/ioyQj1oRiyXskOtiRR
j9fPtKsK2ILp8JFAgZOk0Rb8xhI45vFSkCYHkNnFE1sV5R9zXRXXInS/UkAb96RR0BIj9OmAtO/k
FagBO0V96FeTbzaDZ3R/SGyDbkQ+UAHdPCkXHdUIvkCNuBYn0rj7/NOYebjkRdeLpaP4euRhv+oU
6qRd1m/1jaX3zZPlkAGTnE0MpUdl/z5Nc3y7mj9MLhqxq3tM1kiGm/8oohS4JN/DC8JJh07aPUMo
kZa7SHYBM6kiSMLwWgIBhZin/JHBauwEcBVA3Z7nbMDQLINsyjZ1sA8MXN2hiiSk00O2EP2HLtJ8
o5Nsw7BW+2LXrqg7CUJCP41BraUAbznJ+9Zz2A1+B7sQROglI6CL0FnCscwCaIm73Y8pb533KZRJ
9jwToXRj8+7V0HQObVC6TuSvPnPYxQePb2f/GCGsUj8LvD5E6XIBghWWs+TUlrnKY4FLxD4zF+Yb
kZyMMtJuOrE0ZlMxvXN6zj75i9pCr1rmkMkHaUXZl05Qh2gEYG5umCZZXKYMAh+7Is1khIR92ISj
8j1Monbgp3QOddw1yT7nEGYyQWaA9DScQimw7GkhT2TMvxAPZN99H79uQy8iIGq1ZDgI4OP9yvvL
CZPyWA/pllqZJb5M1kfOMh6WTY1vp9qDmTsR8ipF87huaBsnD9voGiE8hRWtO9pi8tTNwmJg9cJD
guzVzsE1ojeZeiLhdogFKFhwrJQJkHiE9/t0ydgrzSXSKJh6ucmvNC9VjPP3HBe9k8c63eTa2cbA
jOG+9YCvY8kv+D92x8BNsnMwq+xCVb9l4GYbAyOAfd05su+hcx57bfGp9n120QAo7zvdmdQOEC7a
cvYaTCKfhO/Koq+OdHGijfljOdmZfA4/8Fdib4/S1/Nqydr3oqVPvYOsxbhUl5JvGQRaOslkbohu
6aNO/F6pIZN7joYpvfC2HzcmqmWYTe6GlkUBHM2MrQzvsPwdyQp1xsKtzqxtNjZjWxXr7y/WihBv
VG5e9eMVD5fQxU3on0SUQ7y0XbrRCFsfGcEc0GwIwzZBIzg8eKFEB5/sI0nq+nnXamcSMsQYzK5P
SfKrlMGXMXPkoxvm+yz02G/G0IvuqeCKyGSuMJMGB2csItoJ6c6iaLaOpJargUnDoBNuWKqqKTLC
8kGlc1z21Tei2GOhve/3O8hWhRHJ8Dke58hP0YYQ9qvHXkSfojzt/vKqBoYl2mEb0ArLQJs8DNoO
4UzojHqID3cEZE9AOUxx1bnfDFvxa0L3xVBAdMAdqV6XjLaB3e7s8P5Uw23ruK944zqt1VQq1iXD
1fMZEgAJEvMQbhvHZGNNsn2+sSl7c55A0L7A5xcZAqyqRwCoe7ELjxwwE5VfNlGL95aZIlfV8E9l
7+Zfy7zu/FMQQgv5sq+P1ra9GAKZ4IybT8V4HWegG3LqF+2haat5Y6Ja1iJi7Mt5uuDRscXjr+yQ
9x/b/gdERJ2zw/Iv+77f++/vhw2XjthSelc1BNFBiHQ+OBp5w/ul2z7f2JRJm/O0QKriCsezP0JY
L8QJ6z/4E4T/9lVgBnJUT0OFG/gVaZFVgHalptQC2ogZT+c/7tfx9jSlJoAeg5lEWUqGazm24gR1
6ALSUGyDm2Ir3AhhlXc+b6p5uK4Ua6/wCXI75c/7H/5271OT3BT2Kd4+sik5t7XfXxBp4UWC8Moy
IAru1/D2Ogp1sv+ePVChANfZ9VCDHM9jyt9ppJs9hlxFyjb2srUjXj1OBdR0FFR8gCRTK7QEHVg+
NF6+SvW8gwjcyQuWi26Cc7PsexehJoOB5bh3OxCdkrGrslPThV8CmEfc7yrbQBuRHJTc62AWOqex
mJLxGBUVkhX5tAGZtQ21EcYhl0ilSr2kMWDMVbzKa3KcWuJVXvP+96+L/lvjYIYyVDGWTrn4/sad
P5d0eHBIcdZ5/swH/ZhBZe5+PbaWGBHdQvzVg64bWgIRI3FgUGc6QL+OH6oSwNn7dVjGwmQuVGUF
tQE4jvyaw2Y80brX187R1Y/7pVtaYBIXNKBgCvqB6CkFTZZTUo3tJR1a53kc+K5zBTU5C5Q7fjmp
EJ3U1IycGNDSB5GW3sZsssScyVIoi7ZKiTeheO32p9LDuzmESwRJHwK4t0IvgT2NYbexhNsGY+3G
Fztorxto1nQeKoPWH/0Kidv5zIFr2JhPlnlr0hWwXcpZFIPzi06gK0Qk68+ubvRlFONXkjbeJxd3
ufsDb6vKCHGW95SRJcLAQ1CTfG1nuF50Ip2O0ADzDsOg1RmQvnpnw4yQ93mQzHORoLZlzh7oLP5M
eX5aF/jJ80+EbJlH2MbHCPxUDN04Kp2LmChyU4idw5DtTBvS0Ah3MsPaDn9QetfPziFakvrg0q2r
nGV/MgkLvEggpMqc9FZOnMSyK2ke07SD5KnG8wwmHqyO7o+9pZdMzkIPM2jqwvrwBoqS/wh2UrnE
4eLgFXBf+eucexEl0OsMdd5S95qn2UftqTHuYHa3Ufgaam+s7SZdoR+I3zaZSG/IwiWXuofmV56G
K51nDPZFuekKKMlAVUtxUBvHsL0Ccbp8qEe8AN7vHVsD1lF50TuJQx0/0FN6C2dgDiGoyo5zDbWV
hm05TlqWRFPHmGrS+/6MlQpPfOx7lfmHRA0fFn/4K9LBl45V36Dyd7vfGttcMiJ7Cbw1UcPFLZ1b
eA9XTP6h/Cp93le6Ec9zWtRJXihEMHjiRIu4hFlZHcVL4kR8V7qevlIvzjh3BR/INanqp7GDXNDU
bh46Ld1j8hVwPBvaWsxAHa7SyLTokAviSFru6h6TnbBqNy1qQlobrwL9ZQwi+Ycj8l3co4Ca4sVw
VHMmbAauiPFYXbzjks5zrAIfll0ub6E2fL8RlngwKQogDMwkpVV2a8G2OMgRlr6giV6raVNDxTYI
a80vIo5k0ShU1VW3nkoVg2LmnYaVOnn/+22lr7+/LL2tkRib++ymm1V5ph3wmN+GYmfpxj4duoTl
oGJXt7lfiuMEnsBnnjnVxkHf1vdG9LapAJ0iU+61JMI7rrmrBBYQ09hvpWUsmxo3AhiKTmPTiTC/
dUsSxg2SNE8Np088cYdPUaGgAXV/EGwNMbZmHtSypjp3r2KVy1LQpT9hR0P6HtoDu2owoWLU1SOy
Yw659t5cnULpLA/C9+FVsUketbTBxIo5auiyLiiKm8qS912U8APIU/9GkyhP95tgmakmXmzmLRyB
o1zdcGlRf5Xd7AMdC7jkljiGrQHrJHgRCRBeCpkQQXUrQeM/SoU4C7RKLmGly418t60Ja9UvqpD5
UisBH9EbBSR2mZrk9D+8avx+/33jbGGKEedu0XgLp9NVaXz42Vd4oM/iwqcj8n4iz1MESjWNy7Nu
sqLI4nGYivnq66Br6pN0ZS+8kys6KEdcxiisS/yTlAJGLUOfJfqvoc/r5QPD+zley0nmAvDJS/JD
gJoDAbGihB750Y280vkpFxjheH3hPGdEV/kPF7gHV10JjoPpxcvhpQFcDeS5WXhypBtBjKf0Rrf+
UmTL1EdQq+ii7Nw1UDrcuFHbhtaI415mbTl0qrrJomcHGbneJ52Nc9ypTTsoWxVGCPdBrVvtVO51
lj0/zTBQcuLKpfV79O/Ot0NqIsdYB4NbMZPhtoQsOY5+8q2a5ZZRsmVyvsKLVdXAYWrrXvt+/NBL
QAKraVPk0NI9JssAOvyaVEPp/n5p0KvlKSfIZQTw3r6/Ovx+vHtj9pt4MT9QDimJLkScRXP+Wcvo
E0kncs6K7r2GN9ehx3w7+jodTgOrp5jpRTzOAPsdYFzysYJL1IEMzgE+4eHJLfjRH9hzWwzz1WUw
8bv/kbZeWH9/Gf/VtISYiMNtqiAtW09TePHSAZoEJJV7aAQBNYkKCQcVCIoj5Y0GzrcmGnicEVDC
Ah8Z4X2NMPb0yZ2nphZBfyv8UnyQq2yos6T8Cn3prSosU9EkNs1gEhYRlASvsiye+UpCaavx6/3P
t5VtHBpkoScQ19r81jqYJzEdKJfnLAPxbCPPbDk0mDi4sCyE6xRK3foBOthMVE/M8cKnAB53hzIB
HGJXO0wwXAisXaAETs9IGXyCYusYR/Um1d3SSdRYzTzfqytHDsOtDbIq1gyqef+D1bglDEwkHIUK
2jBEpL/Bras+QIv4I80g/CZ4uLHP2ipYr5Yv4iwAstyBaEp/q32owAfu9KEYdXuYq37nPd4EwyXQ
mW9H7eFgq4Pwq1MF3veoTDGfHFoAzHR/iC1ZLhMOF+btvLjdpG55gqdTWLCCyjuX/Io37fogefdH
NJH+1/26LCNu4uKoE8ImE25zt4k24VMN7B054Ig1Bqd95a/1vhiSZBCMeU7Z35pZBvWR0nT6Z8lq
f9/51sTEkSbyMxgAVLcJZm8ptH/PVRX9Sj1s8ve/3zaljGWDeqoCBLiobrlMfsFMdok55Pni3akI
3zijyIFA1hy+pbcsZNWFMUIexeAWl/ufbxteI6BdnUKLOZnLm+oInHyioTpNItkiQUYYxDf23leA
uFUaQ0bYK0MyYucFLzwFvrJsHnmWPauaPQ7LF3/e+XZkwuPmdChTXIObmwzBlKul/LNq/S+7+snE
xrWwZI/4gGFmVfUc+PkvGEb9ul+0ZQaZmsgy9Mt5aqfyFjjt8BsYysHgvRQDxLX21bDW/CLGkNXA
E2Ejm1uZc0jTaDxhD42EDsqWrLNlazN1kIXSzYzTbHMjg/yY9vSZjd0HDygnh9GN84tloprSx2Go
gqqRnr75QdAd4CtPcNdgO19AXqHjYCNfjtPS38Dv877zPJo/L2LWf+zrfyOEJwbFsUgwfZPDKI88
5d+igI5QoxZbMBRboBlhDKyUW9XYDW5O6jxgj/tRFO0DDl7v+7Z/WJj6NfndXnwWWEDrZ7yYUF5Y
Ks8hyj3n0/xVsp5fkfX4VknAnO732JujjQqMjTrsa7WASoUKahn9CJlKvzdk3OVng9KNTD4Ir1kE
+Vf3PE/InIEyMBzchW2Q798MZxRupAvyfKxGKAu6ZynS9ihTSFyCLAQe1XZKxdY7RjxD1H4hSZm7
Zx5hGsGx1Y09f5iP+/p+rfXF4EKaOyn9YXTPSZPJT6rNoiuDL8PGO8GbSwW6x7gllIRCkauFdQYh
7CkMnZ+hhOJyJT9Wc7qR+raNgLElh83ioAXCO3sOtIrFPJIz8Dufi2nTvuBtEhJaYUS0TBcAgcaU
nT3PO4yR87NfgjOvhwflDmcvcg8ZY8/ZQq/IbCiw8ndlZVGvEefJ3Dl5rToXjl8OBr2G+Vpay1+7
Bt7MIiSaOg7SNe6575oMKeuKHf1I7MKCwQ3PCOmh9/KCLcD4xdg66XkIS+dpqHQWO9U+VjDqMAJb
RnXrQqvHg+sP+dJGTRYndfXYePuU/VCBEdwAcrYQmK+8M02L8pCMBU56XlE+3B+AN8/1KN2Ia9WW
si3oRM+j2x/EPDjwBIUBHvc+AehRHUA331ijLAvIq2QAVHiUrHQNB1C8q5AUr0PBtI9+jGYYIU58
6PkxRyM48kW3F+V46RfSNly+K/q0XTYO3rY2GFHehxNk45KFnRN/VO9mHjVLXJFSbOXebeUbIa7S
cMBzqY9lcEFmfEbf53IzK2Ur3Ihj1eB1yEmJe/aa3jnMXgBRh3CL5WJZYs1r9My1BxOkor701P+e
qKX7qCOaHpsOnnAk2qXvy19ZEeFhwi87Ir1zGKXPvUSKwYPpr8PILl4ZKjCCueU9TnxJS8+8Zbe2
Gn54LZJy9yPN1kVGHEudtU2Lq+e5hwwWxKPf9b56hzhL861jgGWEzXszaArLVEDu4swSNhxGH9EF
V2p1uv/9ttLX31/s0dwBg3dOJ/ccQjQ9njko2oVkt/uFW5Yh884sq6bF/lbg8CWF/w+G1z2ELpBf
HOrXHz1vLN833uaSvS7/r66IGGUjjBPhA5Kd4CzGFzyRhsMfv89kIWxoepd/AtumAkhkl00CKjNi
GlY9c+ZLnAzKruanckL6apyiD0VVjhsHV1vfGYHNF9KlJRvrCy7r/+R9ftJN8xjmxT+wWDv5csv1
zjL+ry7WbsjbCHaS55ZiL01w+C7dZpfwBQRxjJ06XCof8o+anmlbsAdRjt4/QSGmb/dnl+3TjbD2
UqeG+tV6PkZuIB4plLDLmW5Zz9lKNwIbttmewhuLdxZsnk4Ctm2HrF/+2Pfpxv4sBCOaRrN31hm/
jaxqzxFr28v9wtdC3ggE8w6tBhhW+RNOX8TJ2YMq4L4j03x8BrM226jCsuqZd2iV5g3YxjM9t732
oieyWuPwuAVieOniSXKXykONZ40tmUlbk4zY5hVsqnjZuGfsyupCsPdAexfA8xouFftOAZ4R0eOi
gqGtcoqFfJHvwsKJPncwrNmIZttsMqIZVvZeV6dgr9UdGeJZeuMhGcJo49st3WPSzbhwu3pgHrqn
W/gVXQXnFpCGzpkng+OuSWVyzuA6Q6eSzLjpNjjSg54NI5KpEqeCjlvXRVsrjHgOlizXxRy65wFJ
k1zJjxyqmMqnP++3wDIEJttMyB7qCnS9Lxbt8okr8JkLBW+9faWvjXqxj9KqE6ROJ++soK97SEI9
xn1YbzHlbN++/v6idMWgv+Mk2KVz1Q64LZQCMvb71FSA5jKO2dpdmmpQmYu7SNnF/YLJWXuYQ/d7
xjasRuyCs1k4batx03QB2tU4fx0pdGqPdb4P84gGGLGbyzB1ZNp66+T8s4V/xxGiiEvs+BHbOObZ
BsCI35LArCgr5vqiMpCzcgX8UuADrLari0xqmUqWQJdjuR5dkIahafsTtlJZvKbC7lewhtAbW4Jp
+6IbxvqGFdhvmrr/nE/Mn2NvhC1XjAfe8gbP+fC68GULlGUZctMFhucBDIZdTKhEdwwGUhAVki0g
nJBU3vJ9tFVhbM9j4no4b6BFNU3adywIbnQS+TlfZ9b9PrMMuUk5y7ucwV8BB4AcmLVDmYP+zaa5
2Cjd9v1rrS8iOufAVUwtMm96xo4m/JEhhyE/RmsiYN/3G1ENHPY00QHHo3LFIQgOuGAZ4shxv3TL
CcC0gemnpPMSjtO2TEV+CiOuvsElR8dp2rmXeiTz6X49tlEwQrteur5ocaA4FyOLzm0wfnXLgO4s
3Izqhie6cdf8Xtb/DUbbcJhWIa89X/7aq6Uf1ZTV6CEwLuGrl6F0Jqtdm9krKy2w4mZWpkitYiCK
g9eT8TAgeXj/y9+em6+MtMTQsD6V65cvrYTdRDb9Fcyj/+iITTLh28P6ykmrpHPgdBLXjlFmUZwX
uj41OUBi9xvw9nLHTJ4ZmdOAzBnunaMbPSRpfZUtlJabpnuXB9CMXObw1/2KbM1Yf38ZxZ3f5XOZ
1ReRIRl91BxSi+9rVS3OzgqMIKajV9ZNgJ1BF4UfCyHkqSYgLe77fGNr9ogOa7cJ1YVq9c/Isvzs
800DTVvfGJFLpsZdcB3wzwlArge5pnTW3OO+LzciV3a5CETdY3Er+79bFxqg0wDw1a7CTUrZ2AHl
qOvRP5dFVvzWNYN03dZxyDI3TUbZWM0A1DEsy3lCn3AayuMS2f7fXpU4uDxNst7zzomHL+M4zYGq
nxoHlwKuHfcCRY3hIeD+X/u6yNh+Ve1Os+9V9WXsQIMfQx49OKMzbKBrLFPnle1NVCbQsspxVK8n
CqVa5RwqR28B+d7eul6Z3iR6KBwQe5J/JRs/0KX8p9XVJ9etvjVJ9Wlf9xhhCyhQx2jbJf/ySv4a
6+5H1++jTGBcjaDFw7sfeln6//tKrwiyaNMmus/W9UbU8jCUMGd1yBnPUpDAiWAJj8TQ8/1usfW8
EbVh5M00cfDp3Ak/eWqC4a0KHwrVgAGFtOn9Siy7l8kT87hKwYGf6otOIPnBPciTiWbMD43Wet8C
YRLEkgbv7V6YqwtcL4IEehABrhxBo/2dTTBClyap4i5R0b9lvsywi0Do5lOHHFcothZQyzJk0sTK
hYVjOjQ1kiniz5bxR0i9f+Qqex7lcJ4mcrk/GJbpZFLF8HwwcUxYdekdWCqExfjZq4ctxJSt8PX3
l7tvmVVuUEbkHLJ6iEdv/mt0xS6EKF72zRAu4IPaZPASJhE7qTrMjv5Ubx1QbHPUiOEyYJXf0AaF
88L/2fIGsiuKNb7zsZKMbUnHvJ0RZ4ERy1LSCBKQXX0BtvVM3PEoCbmMPnsH8+/z1A8fJjwX7Rtn
I7Jp0fipx5z/H2c1QpQrTgvh7HpmZCZNTIGfhHtAF/2rcI6O4R9XgJDJNnJzlsEwWWI86QrARNdX
iqif3slOPdEKJlh62OcTCCCHEc+CRKqpakTBGBRdDAsFEa/Gge8Lovnn+wNgiWeTJUZJVVI8FNWX
EuSqA46h1VHAcesnlFL6mIaJirOiSpr4fm2WyONrV76IPC7apBbpenv1UVvJNYNJvdgYbNt4GGFN
+NSAnemG/2qpE+g0gqs0+5APGJy98Wf62OTIj7ekKesLXLrHsxiADe6jIo8ZSN8bXWRrhRHiYzoW
5TRmiIiODfx93grfifPJZe67em43YcIRevx1ZoeZBDIhyjztF11dIBUdHtOQklgNdXuG8Hv73I/D
By/QAwgXLDsBNq43zpa2xhnhrtmi/vP0wmtYISRDqh6EBxZ2Nu/TdeCvpMeFHwEvhAzYZWYOgbvi
5F9ScB/vz1/L95uoMI1NA2wlUV8k3KsOSRSp5yoI/cMiU7WxqlgC0oSG4TYVwC8lwd2qYlc19j9w
ShiP6+4KDFRzdFfEzf3GWILRxIklDEqOS4hT1VyL9uhxeCqqxZMb8hSWTcT0s0l6SFFCj62C0737
L0xu/2qL/Evv6seVp5im7sdmGXaOihH4iQgLSgiiEiq83lmuxN0hn/Qfzl7YzWtDG2Ddo2DoqstY
apYe8STtd6elC7ytZyTbzDLCngwQqfp9xBWuX1ygF+2d3Wn4MIilfb4/3LaJZezqIYVXp68VOQs6
fg598b1soNuS8DNU6L4NSXbaV40R4u2yIPh4pC753M1XMdJry2HvPNZI1aSwlz+nfi73DbyJF+O6
zhc1YxETAX0qvVX5TKhvQY2Aud8YS4iYkLFkyZ2p9gaCdJl78RLnH59sspVsZRubO/JMVZ6qsbr0
WomPomjp1xqa17s0o/krlXKVpEPYs5qcvQSL1T9SqGJ5J9quCC73+8YyY02sGFQWRFsPGGjt4B7G
0/CTlLACSFflrfs1WK59JkgMCABRVAGO0iuMgcsCaFlyoW7xT4VlcV8VxmmdOz0bpxKrlGyKZwjG
X0rVn1RBn9eJtK8KI7JpNIT5sgTkrFTWxG0HQZgEc/YH4N3JMdKk2FhwbfPJiG/ZLFRTjY1PAOn9
4ECk5eA4m5Au22gbYc39bgEgGk8OwKDlRzFgv+7ZND2kXJON26ulASZqTCd+FylAAi4zHgUSD6ay
mSrEvqXCVCH3ICxcCFlWl7yt1d9zGPBzH47JxVciP+4aaBMuJvEOAxk0UGRWDnWykI9hGz40A72m
dGeOwuRd8aaG4BmSBxfZQTNi7hp2EEOy/PC7Nv1yvxW2UVgnwIsjOu5JKeSR0YJ8qMWZKJ18zJx6
ZwbEX2t9UbpyI5V4g8TptlQ/EwH+JFSBNwLN9uVGLJdCR5CaFyib4+Uh84F5rlWz1fW20s0wbpK+
i/DoeSlZ346Ps27d6pCXgSDHfR1vxC8Z1NQNPHL+5W49qRjiRDjsZxOci+6Xb9n/Telxylwc9iYO
nV8vOKkmKf6T4yJrjgs6UjzO9bKxFFkWbhMcNs9tGjFop1+W9F0hs2PoVzT2Z/JnJYPv91tjGQ4T
IuY53lCRFGZUeSfxSumJqoFoJVdbYHFbE4zdWdctb7MhAPgZlDQP/ZV9U2n7zWvnA3EI3RgTyyHZ
ZF7lTVFJOaTVJawhDTvCPQQ5ceepDKBt4An4MPR58Ilz8et+p9kaZcS26OXCRscpLwwe54epTg55
6o8wMQgAQ8R02zgZ2KpZx+xFkOcAtgZJTsrLSJNDko5/hNkqTbJcFiE3GBa2KoxY7/NeT8Kt1IXP
4XQZ++mQ94wciwa2axpOnad9HWYEfYt1tQ1yTGTRAw0HCY5L4un3uMJ+dDZz/ramGHE/j1E7O75H
zjQUf8Kz+MDzHIgaAUR8u0vhlTPP2L1npFuImrS6qFl8B2U3hJNLseW8awlFE0UGIjaA3V6LA060
gMosiDrWcjMfYit9DZ0Xk6kMFq8B9w6fTocf4SpAU0Ww+7o/vrbCjSgvXY91ZY98KvegDcdDpHKU
3CScrKW8kWMxkWNKeOmy+Gu6n42f50YNx/U+v17lozZxj9tgXMvhzDXiehmWCdRTXBkX4X1XnfNT
T9BuGKEru7FO2fpp/f3FINBa9yntMH+8pPvba31xaDJ3i0dh+3ojlhNAAUM1lmsOuB6OXtdWP6SA
qVEE/6aNDcn2/UYcw003mJyCA+iVp2WClKaT8Vg3fRae900kI4jz2o+CZcbmKkofSBwyB4LGDYGw
zMYIWFYJ14hgkgQOMpo+3ixwWzzzCXATBTT/WeHyzor27/vNsAyFCSjjagppVkcAtoj+BtJuE0N4
+jPr/S25b1sFRjSvj4Q5Zx2aIYYJSivt+98qjIW7E9PHTAyZol6fQ0u0vHC4xRwIocXPEE/+sWQC
wo/3u8kyncg6SC/CoXJoIsYSV61JTB57bKKlhvFjlI37AEavZMt50MF8HcbfgLnMMpYC7mhTwLcE
s22fb0QzKQciQrhJCdzaJ3mEmucM4hLupft6x4hnp4IdU9iVbhrPgn53gZo9QD12y8TC9vHef/e9
aqIZQpUugUtJVDZxyhsISuV0PO37eCOQ5zbrPNGuPQ8zUijE0nJ4WEDr3zpRWPYEYsQxrWrpe5Cz
Po8TnnVwgFm5mjPJzpNbHtgc7FqPXumVj+PgVo0LrELfIc7oKIbDkuMIs6eTaGREsZNPPdDAQXEB
hvJYJeU595eNF4K3h/eVXnmvSp+4DYrGZhB7eXWZNtPEtqKNqPUqWOVUIXZJ0bmf+Ky9Q9BG+y7/
ryTKw7kIkqAATLLt1aXJvYdpKEmcOOXxf5Baf3v1fKVNTiFMmY+ULWc+g78wNghZDvm02G/TrXuP
rQojeMOk6og/tss5DQb9ZSmT8Sus1b4FQ+XsmzzmmyzB6zg81ZcVJdLw7K81C10GU/H9/tR8M75C
16SO5QRZw57r4kMooYj9OOe1c6YBKB+8mJX7bkz6z366D6uG2ozFqFpkUnddW/6oShen0yUv/XhW
0dax5c1NH8Ubi5Hso6YoKif/MC90/in+j7MvWW5bh7b9occqsAPBKSU3siPHcZxEzgSV2PewBUAS
BLuvf0u5EwcxxVucnDrlVBFCszeAjdW4FOrIFIi4eFfjXeDBhaF7t5L3/hwk/jmsoi0rMQEcm3ex
H6VHrRgFozzvrqaQfIbDF56FUE+ZZlPtUeO6d7vyyW2zt8vz9WFQMtcuFeDKW5i2CatTX0Vhc5XC
OaiCfoSEoO7lBj68YqMBK1eVLAbR1SXpkeDuezXMz+deebT5PeD5PoHS+MGVa8enpc6cF+W7c0EF
c8ZWCClOXhFo4Kc9+thzb5NSDnpi5a8pZkPfT7I6te1UvzQsIgFQOKTQ+8sj9WHo4/vnv7/79ayX
Yur9TpziiT52MqoeRRnhCZXGxUoLS4vMppiRM36ujTN5EnxUu4x2u0KO/0GLUVznMs6PFWsPuoIz
As+BHRZrVf6P1RLQNSuruWYKaGg8cWKN+19bqLsgfObwd9ilLYBqxO9BvUGqhm7ZHUxv32BCswlN
j5atDJHXHCs6TKtThgfKKz5G2WPu4kp4ecoWEoRNPmMuHXjsFOIE48IoKSLIucSsaW586XyvYTR9
fbmZpXVt5QYueRwYQKROTMDdlDVzdVOYbZhc5tr1A57xxpmGUJyoAarVZXF0owaXrvz2hfi3CWh5
QcpAQA/0pDN+ZCk2yhQwbpGlb2MMjCitRAKX+7WL8tIKt63PnLCSc6sqeZJoQXWARzPconge/E8P
xeqrWPR7Jx2/zaPzMvjk1+X5+RDMgRG0MgNqiLLIRyzvLg0/NaW6L3zl/IjGutrPMGxoAZS8zjoQ
5IMYqNvLbS6sCZv85RJHKb8b0WZOhN55XmPqF1PClXrTLQu9skIHJuYcDh09Qsf3oI09mVAOSX6W
ydzWA2t3pRxSEKDgV6daZqGXaC7b/ot2fQhNX25gIaHad3bulE2r81ycSFO7X+cIUkWTIPFBTHIN
rL2QAOwLu+ZRW2eZV526NofeKsCH4onVlfmWQR7B2YeBx543dcamglFREzicu+lxyibISwtyFnik
s1/snKpa1bxYiFb79i5St29qacSpN7mXOKn6VAG3kLjh/IPGze/ALa5cd5MICRS/rbChFSNAJVTi
BEJSu2tC09/51bgmPbcQIP/wwFrk37GPwiOw3O5dowVwlJVY26yXvn7++7vNmgwVj3LHT4+5o8O9
7oFRblxUIS5P9tI0WPslC+FN2DVhejxrCrLRoFQT4sFUQ0UqqKGWhFtBxPUajXFpEVuBrocp64aw
qU48MCEcOpCoMuGIz3HVVIC+5c5KPC6NmRXwpqrpXMSQff7TDmp0w75yy6fLQ7YQ7PbFfvKc1m1M
UZ4mOTz4eF+GzFrbfTaFrleuNh//fGJ7kJEKUrkM6LbTFEX9YxN55fciWMWmf/z7iX2nb1zs8bGc
i5Oux+a2KmFPIFXb3wrh/8/lEVr6/dbpuOjYEOXTCNXt0GMPBWBB423k0lWXn6UeWOHcBMMcdkZl
x6IIfP8aj6i0+NJ3tVNfS6Pn6Mu2bpybfxd52sc7bdlh22BgniUTm+omqV3tbzsxEtuATMu0T0dZ
yFMQDNkXfLiCCvk8TK/bfr4V2soVPK58xQ9eUIoENhryqjjfj7d93QplWN6UAtWo4iQy5tB9Ebsu
e0zlMBXXlxv4OFdAsOHv0ecwchpZTsuTwFNWUpEOODlPzA8SFAGcRNbKCEtr1TrxkqYd6rZDrA0i
hB9VHUf1/9STy8vTpm7YVLEc1QkgUsr8RLu42uVYVCCiyerAnGo4lF4drtVzFsbLpo01pMaxIxvy
Ex+bYgcoWLhr2qy5mysX/E+Av79d7tDCgNmssakyEKmaCn4AJozdpOXMf0VcZisxt9SL89/fxVzg
VL4/Bn5+woL4T/RO7CSqCZ4KbEY7Fyc2vbLvLfXCiu02kIMvJ4rlC/ezZgfnU1niHWoo1lzCPz6p
E9uJbB5QhIXRVXVy574Cu9HvzSM8T5vPBamcn3WkvR8RhDTJPprocEWQYraFPbPCfipnUU2xzk5q
PDNHHJJ+j9pV6NPSuFlhT4G9zJQssXl4cLTxXcLdhHZK/M/lxXUe/n9rU4RZQV9D5q7AXFSnUI7q
AZ5qAmIlEdsp3q+pQi41YQW8NrSuhZnjgzdBulfI8Gc++lEShmu1oYUlbNPL3D7vJ6/j+SlqppPH
uOMlTe/+6CdIlsLLK/1+eagWZsKmmFHhxL3fO9mJTMN1WdXspg/VJitXRiJrB1dV3c1OVBQnNZTR
XiIpXreGPoFCu8ZyXZgGm15G0jAdaNhnJ5YF1RXtJm/Pe1ru52CVw7E0Eeem3+USBgNX1zc6/1MQ
mGLCvpEW+CEUHuSedJD43W+bifMMvWsnBcsMQKg2PpCZv+kaprp4pd/EMsNMWOEcpILAKYdnJ+h/
0C96HKi773Bc3mS5ge9bAQ2vlTZgPsqybpDFewXxZuAJeBl/3TY2VkCb2VeQ6QuzE63H7nOVlew0
oHSwZgW3UO8jtveYwAnHjLCBO+Z6yiGtl7+lBA8OJpM7AuvYZPAB7CJKVp8CAaM7hwz7Wm8raaM8
+vfEu3KGV01V5acwTukjJ7USuybznN+bxs6mnXkBFbxLUQYOy66Ob+RsoE9QU68ZdtsasKKckpDE
eYW5n3Q43qZxq5pdN7sAnF7+/vk7H2Rzm3I2pZPB93G2EkNYfpO4b3zqJvlEp0I8DEJU3+I4eLvc
1EI2tPlmRmRB4c9ZeYLQWAwTNJelw1Vs1NpcLJT7CLWCXFCfO3WHeoVn1Peap5/HjD6Obhnuo5zA
tV6RG1RiPrlTLpLtK8yKft8PQRJpQuwlRVgdHLepn9s+NGsP+AsZklrBL+IwolM4Yg+Be8HdlJ2F
u2gPwAk780HzbZhyRmwOmlHx4AdBWOC5pLnL0/MVirL5czxBcWjjWrO29RF+q5nTD2hiGoJESXEP
nwqfJl6H52UkTb2LoEm2rWJJbFVyn+dz1PMuO5lGBuK6cpQ7HlgrwrVKycd1GWLzz4Ani0DhGdtP
ah5EkvbV2Tgwuh+Cr2kKRH5Q5OZeds0aDGUhUm0uWg6qd5rG2Co7Z3R2juiORPv1kbVBvVOefCzw
YrTy7r+Usm022gxd6biRgzhFBo4xc+n9imPzJfPEcwjIeEJr+b3RcHhEinmcIu9uqDdppTBiM9VS
GXQlS/3s5NWBflBZTzkKjtOaf8nSIFopIph8aDZW6FjQYQvCpi0AvIYQuDPOv8B0KBPjbrPeQVes
xIDaQRsSeKWcill9GiuV71GjWFsNC8k0tNIC3qAB1Ct6vNM06kVriEPXMlyjvS6tbOtE0EBYQDnh
FB/PJn287K9yBUiY6v37eFb3UUo/Vd0aOGZxrVlZAU+NYWoC2dwNEz0E/TBCwNZ8NQLie9A3lwmN
3N0cZZ9dA7JlwaZf54fBTTuSTVkjsOfhfjxVp9KLqxnudFyMSbGOX1q4YNqMtUnEY1XUHNUpvHTm
pL7z8i8eXGkHaU4mMjB8VUEyGiA4t/XHOixEnLNIO/7/tufCRWxPUAldyd5L26utdg4Dj7SYhKlO
Vdd+kthMiYRaa1CS/2qnZLsudD/XAeiENVN3rV9sAlsyYlPbAJPXpE89duA1Tj05j66DEoVWzzlb
LvvA5l8eu4XLjs1v06GWYsyL9oGhgvGoW8CGPhe5dKBASNvAub3cykLY2mLovM56CGSq+DgIRFcL
u1DpQ/fo8scXjgq2pVgjeec7jmKHvKl6toeOVXqbBkxf5T1Oc15H4sfLDS31wsoPXMtWeE3Oj41h
zpEOangqYoDBt33dSgjCiYI+6wDcaKE98dSeHcmvOx+yfSvDtDDTNrVtiJRLhnxkh6HJfga9U+y9
qfV2OMGv3TaXWjjn1Xe3TdDNZrwKVPxIODRXd03BcMrJ+7F/lMqtti0lm+FGY5eCG+ZUKPNwd95V
ERXH5nzm2RYQNr1N1WVteq9hB6XSHznqQHsd99+ACGg3zsN59N6NUlAa11QTjw4lh0d44MXHQEbx
7f/hYr4QEDbBLeVj76OyGx3LLkL+GOnzNDbpAa6YL4Xa5HbEiA1ygxGR5JDHNnhnGosEL0xpYob6
1MTUv3Lj1fy0EHM2ug1SgYzN2jUPYup+C87kTbQ5c9jYNpLVbjCEYXQgvSxOuXCrH3M8NF8bIXqZ
zBNw4SuTvrSL2NA2wkEnqEe8wzvO9KUtG/1F84F/LmsyJ1EH+foSb8tfW0izH2Fq85bT9rQprdjg
NiiQSDOqun8ASj/+Qjq8vCSRU0/1Ss8WJsjGtqFUBjkSr6XHAAo0KFqeVReh/n697ddbW7uaWa7n
nuvfuMx0ZUK8rnrJq43IKGLD2UTbeDodpv7hj3mAboDGG2nVbPzxVqQb7cNXuqL9g3ZhSWhceFwm
UKzsV2Z24VBvA9mYnsQ803R4GAyLYQaGmFMGSD+dhwfck7Jke2q3wWu5nwWT7KV+8GTxxqYyvc5b
0HtmBfn3bTNtn+xjajiQf8MDMFK3ukzzu9kMzgr3ZiEj2hi1FHcSIfORHKcZ7tUEgiM76ElNV7w3
+mG9vr4UC/YWnnE1ld7cPnhNzH94EtJ2e/hrxv7N5TFa2GBtlNoAD7sAxnLukTdM/yYSjFbPDOJr
n5XTyva3dC+xsWq0okXZq9Q9akbgcfq5rCaf37t5jX0rcWcoCXRJbvCOcAtewgSJTKCLjEoTRhyI
998Fcakrmjhx6K9N3lKvrRzA55F1ztS6R4+xR6aB+TNZG39t6aB/XR7XhXmzsWvKndqChpV7JNLt
9iL21WMWmnyLpgAjNjOughyQ0C0KgPngNYd04BwAarl2P1n67ee/vztOmHFgYPWJ6WGoR+e+8kDK
CiEJs982Mv7fXw9gbTekbV6eAgfIQc0aKOmeb93bvm7FfNMS5Yi6or/HUoy7Yvaj20w0wcpvX9pz
/yzxd0PjogTPeS8ArkNRlHjhk0l1/D3sKEu8FGYbsoqPYoKbOpnC+m4ext/bumWlAU0nnguaY8HK
1nkqS+J/ngb3x+WPL0SDjbZTNfxnygk5Ji9GeSrL8VvKo/ne0LJfGbelFqxj/BBABiCF9OHB0P4r
icvmJq9BWJS5t5bHFgoENsKuCuBxDvdB51cGqN11AUB/Prr3bTnjBQxbGvQkqjcnqu4JqbdNiQ2z
84IQlf2o9o7Afk/sioeKpveZB/rlylJe2GFspF0+u3nsth45/jnV5wN9DvTcnjw/fZv7ac2ee2lq
rGAf8FSF94MCybmqp6+p4cMzNDDDLmkFnkhWtoClRqyY96iDQ7fbkSPPgYX2zlegvPTJoeJuv+0m
bSuwKy11nDKfHANn+GZ6lDSqEVqnlyPkPBgfvO0Q65pO2qIDMpx1R6ZBQ09YjGpQEnnOmu3Q0uq1
wrvPhx6GTUN5SlvmJaNfqcQU+RtX+veUpVC6hrpBMsPY0aGF2DInUWzj7prYKbswx/JS4EPs/8xJ
0MrgyvVhkrth2NCEFfYKqjHp5BpypLCffmqo5xxVueoZ+OGiwtetTRzMp6bwYaB5RJ4K3nIWxo8N
XOUjqNbX1fO2Hpxj812+p10WtbJDD2CaagCr10dF1SbVGHTg3LF3HxfDNMINJPKPeSy8n1QPUX8v
J6amleH/MIHg+1Zo57BWjp3MpwcvyptkilEdJU7j3Mt4NjfOWSV82yBZ0a00SBO0qwmeUfrqk9Ja
fYmY0WuPXR8GH7phbelMBAK28oQeeBMO0A8BZBfOlnolDJa+boc2tLj6MJb4es+dIyQlnCPK8uHX
bUPzd2Bf/sbCOrdBdd7khPBmzukB1/0AAqBwrjAcAqDVgNfXy018fK6JYhtPB/5gMY18zH8PjnzN
R3irDjBEffbONSrZgDnnO3Gb1A1Khz13w3s/w38ut72wSm2IHetNMQvfCQ+i83+kw/jtTyERV6n/
xlA415cbWZhlZsVxqqvGRFEGXecgTX/SaVavceZlT9u+bgVyA3tMCU0M73/zHJ7xnGOAU8fK5Hy4
OWBuzn16lyY8uKw4ZpiCAxvpoXTm/4grXgmD+24DylfH1KfC7ZpbH/+yrTtWPE91DGeakoQHTgt1
i9dl7wFYFvFw+etLy9kO51EJUswk/11WPZD9UnGnSwrpl88gpK9C/Zcm3ArrHIqfYFdk+W+aU/0N
D1HeawUc4u22Pvwd1v+P82jycycKD4rxYY+KIkmCKqA7CKBsQu5FsQ2sY/FQ8wKuuwecZ+SdUl0H
Lyq84O1DydbKPR9PBdixf68sKPQwWgpVvvbArSR9O86JX3lzwgd/zfvo4+gGU/DvJtIujfDYRMMX
Qp36WLWQtDyC/zsF+6A3fbarwDBuVh4hl7pjzTnLeR+VLrpDMXJJP9C3KQ9AkQZ56PK0f7yoQK35
uzMALkTZSP3itdHD0OzM2PIRejdqmzJ2xOybWF07QGhnHn3x0ZkrLzBfhzhtbljfrklzLYyRzXcK
QD3LI8cvX1XK34QCl5I6/s8+3aY9hC5YpzKPl9UsaZm/ptKEkDeqwiC7jWoIPq+kw4VJsO9dPmvK
mZK0esWTELlzclV+YbMqVrLTwnq1L11pUwOKkk7Vq8LC/DIVkNzOAXk81TTNbhpdrEneL/Xi/Pd3
ST1suMS+XgUvooYm1l6nxlUHPKmo8semtUqs2PbcNM3mMCtecSNNr2Sg6icyTZDHu/z5pXVkxXWo
ZDsy0dIXDsnzp6arPJlkIxt+oo43rTXy8c6HOtffg0TdBmocOiaHIauez6AG7fIdKdVjM0SPpjMP
TB9lOny53KWlKbGi25FwFiq9KXsNgTaReGWs+iwBWCjcX/7+x0sLB9m/ewMIM6TP3aB69SYPgJyB
PuGZa9qJWevfhdNvYrBGOC/83UwB8FmJrOq/lARvQO0Uj3emS/uVne/jQcK+9PfXkfhwO0U995VF
+TzvNBzPxyTNq3hTDo/i8+C9i4uURHk5VqX/AvL6q696c11lwiRRtQqUPv/Sf+7yGJ/zin7XgjAh
7EpE5h/UPP9Kx/AJUu03nM03hrk7P2YrA7U021aAm1b0xuvD7JW7THwN2exAN4h+d0bVHdyx3lII
RmesKA9AyhYQcAxfUq0dAStM4Ghvxk7Ha8Z8S/NtxXmDo2cDp83qpY10evBH5b3G/OxrfzkmPk4j
kc17Yjg64XQr2wIGFvMvVUv9KCGZNjOeHy63cF72H023FdXs7NgeQRjtlfY99/eg52VfHBf7X3Z2
zWXKPYQqDKc9y4OVJbywwOz72pnQOAxQNTl4ZfSc5llxmCYDEOhA+Usf4JcA7VhvsYaKIvve5ipa
KSfAZgjfRALUJ6xfsqSThq1shwvTb1/OYgaP8KgpxatbpM1nANjwPkSNal4uT87S561op0Ck0Az4
/le3rtx+X8V56VxDGaZZ0dNc+r4V670zZSWMSoOXMiswDRkt/6u9plkZ/IXFa1/MNEBivQjy8jWs
Qre/Atyyb3dRqoPgyevHtSlYSCQ2xYmCxRh5OPm/+AN8Vt1djMvrAG+OOmtQwSmz2Q0cMClrksYr
IbM0albMS9efGzz65K8F51OUqLiD9gbF4tvkJYpVa+3rSncQ42k7nKOHZq4TEnZwpU8dXuwuL6ul
ibFivo1iGc2BEi9jHjgHULDrZheksv7O2LhGJzjv2h/kFft+ZnIBV8VqLF+CDmjyc/aCRN+u6RS9
Ur4f73Q2/jrrCsEHbluw2BwokAJH7dLeP0Bz87uuGKQY47MK+7ZBs1lQZTuF80Rm7Lpd+NyeT7oc
71j/h5vBwkK2SVCR64Zdgdv/axB7zq6V4Y8obusfVQnypqzNmjLKwuTbHlvYyUcQcwPxAj7BDyR5
7150A93lw7xWV11I8NE5bt6dIJoYEdm22HRjrxfyqgsnfUs7jmqAVHRItNeNCdA/IF9dXs4L8Wiz
ogSetNwUwsCvni9zB4yu7tD7jVnzPlv6vBXuHjYnaZSmL8HoFp9hLZU9O+Aw7Lf9eCvWAzypzyrk
/iFnHvumtYzvOl7Na8y6pR9vhTqrmlFp2HMfRFpDxhol7ijN4pWBX1hKNuUp8CVOiyAtF7gDZu4d
MMFRVl5JD5iScS9xUF1raKEXNvkJ8mCGgKsZHgbu6DtakbHeVdVE1yw8lzpindrjZoIHdarTVwLB
5NuKVdWjSlnxX9WBbX55npeasLbyvkVZanLn7BWyV7r5YmgVmVt42PRNlHCv8NeCb6md89/fBZ/u
oCoZN7l81YT8ynkTf489+uxnQ/bjckcW0pTNfWqJkxmj2vw1KwS7CSgc1jiBpJehSsM6rlyjsC/N
uXV0hx9WNrRZx15o7dI7ykmIrBHEYGls64cV1q2SEfEyTl+8yLT3gJsXCU+ndA9haLkvhrZbuegs
TYgV4Bo6OUGl4vAFNpPZje7L5554xVFqvFNc7snSSFkxDgHKgMGNxc0TvOsqnKmBX6/3XVaHzRrx
1F1ow+Y4cVSh685R1cvUABuvFD9OUxpdc7A0ggrgfNyu+j97etrKx+is6hwUT7KPb4vc+R7ocFtX
bSYUCdOI58qEB+pO6pM3DxIP8byb13gNH2Oxougf7lPdS58JlFLyQc3HoO4AfFTZ0PT7oXBKf5fl
g9skKY5lfeK3HrgcE0q4kM3sCgHOCJxEV3q6EGY2Mar0OsbQP/c45HO5Y0Mx32gD47lZxG9Obfi2
G4DNgtJ+NrduUdKXUQC0mrjUOL/blhQrV4ClZXP++7ts5IQDMlDQydfBeGouknjMqfmp8bxRr5WN
FuLLJj8Zp4RWPA3kq6yje6m9aS8lw7BFFBaomwLMpkDpDnIapOblS+M24T7tiuewwP9s+7iVHxo6
YabzCa9JRLZXf4yCaJ2voXmXlpGVG7xJi8wojA4N3M84vTY3zaCb5ppF8s4LjWE3l3uxMAs2wQlw
SAcVFl++jpNTw+LR7Q9GwhIgnXIoQl9uY2Ex2SSn1A+KuQjC8AVSYf2wd8sCsn4BDrRP275vnQLA
cSyytGjZy8AhxcHcLAf7UU2uv3KDWLgS2bQmKoAKD2ChdDjrhH4TgxzbX6Yf6QAF6BE6YSyaiLdr
gNCbknnGc9PnGobBZuUdeWn0zjP3LhSJAmMHZnPhwfhR+Y32IKbcFD0Qe9eXR+88Sh9c+Gxak0Fm
zAeJV9EUgsU7E6Tdc1OJJ40DAgSBlL52uAMg/OXGFpa1zW4agMki8+ych1JDHRBc6zwt26tJqE9O
tSqOtTRk3t9DpnMDoFx8PnZG0y+B+/3OTcdiJWKWumDFfSUKv4jnnr34RUiuZF8FVxlyMPwbhm6v
G9esbCRL82JlAMb7SkBJR71qME+5EPyKeIG+63oR7SeHi6PfAfl9eVoWsoBNeGKoKWiHBthNoHxx
A79a/6bqArWvvNUnwIU5sR29oIBsRD/I8GWqfBR2qqw9w9YNlPy2dcFOAk5Q0siL6MsQz1/TwP0p
ew86CGTjhcwmOzVt76TQqKYvUwzbC0MAxNMh27bd+laM60G0oRjn4EULpa4pfBcTKMFPK0G3NPTn
v7/LIKMDm7agwJvWEPfCh5tJwMUjb3hZrhTWFmrRNsEpC7vSqCmkL24h3ijro9uhL654p+606a+o
A0J4UHRbu2NFtxy1kaPjqlcJeVQOq8rAdx6FS/ry7fJSWhovK8JLsFYnD+qDfwrdSkk8QNS4DNCN
02EHthNqYJ4NfQmB5+5Q8EwdtW8HJ9g4QDaPycgQou3MV68ESxVAlKF6E14YbSvX2Swm2AvPsoSC
FDAioOpMHEiquBRrmgwL2dWzwrjviPAkN8h6AoCNPu6Cs4d2/4Wr8y1Vc3HaNMc2ncmL+sJQaIcd
yj6Pk2Ycvduxid395a8v9cKK5waoV3cIgaPxQOkuZdvs2Wy+pJQd46bzVjLeUiNWWAdGOKOOdXRo
AmhgkQKvuhD5fOMNGXZuHf683JWFrcGmMxHacshiuNFBF9O3PzwaSNMd46wLt4WDLbnNoX9QirqP
DijT/TfBqRcmIfL75R+/EMk2mUnlvB2l0PyHmfFYCTFiWCy1ZhvGPIpsny4crwykiAf+Y2RZ9mVg
I+xbw66rEpQm5i+bumATmSCJA3dHZ2CHtFZyTHhGx/TK1UG5MkQL82uTmAJ4YfPaK3BxLoIff+ZX
iPStMKtk7YVlaktsgw01pHgqOVcyz6UzAQnn+N4XGKFrKj0ZPrg5mBMr1+Kl3px/xLutrqEDavB4
zD1SuMon3kh/UjrzmyxejbqFJWVTlALte3meMnYoXdineUhWiRv1254l/1Rx3v184wNRhmJNesq8
sII93uQHu8oL2VrKWBoeqzYXBG1RE8XCe20IuaaNV96xhqZ7vCSvncOWxsfanb0syBtApb0jKDGY
gQ6g+z5ypqvL0bDUAWtr1iycg45P3hEd6PDCxuX8aIZ2KHbj6LJv2xqxNmiVFm46xXN0ABcYOVXE
8mZ2hzzpWDTvLzexMEo2IE7NXQg9hMH5MRQu/1znGflUs3YTmzaKbDCcNqzkcc6dHzhwO4dZRfeo
UYQrZ9WFKbCBcGkJeNo00+jAzvv/H92XnAfPrQsa7bbBsYJYtU7ZC43zV966n7mXNgmehbaREyIb
CActHy8DMSTEflY6FJI1chqgHrMVuUDOM/4uhKGqKUDYMs6Pts/FjcmL5pqE+uvlkfmTZT64rNvo
txwSaa7IA/8TdjZsmFAIkcTccBo9DoVQ19wTL94o2e5sFD9G5KYbAHnPoOu7n1OYM49uL69q0a6c
+5eWghXrRJfc6D4Tb3EJfUzsGeNNNEDAyMlXYZdLTfwT8H5Qj3Vcvk1F4QZJ0/UPNIJv9q6CdcHK
elvYoWwt8DyE9kPepuIN4KaihNog/46die15MPtPbkafL0/ex83Qf3ByXTiUDEweuBzRo2h96MWC
HprW/GV28LK6rZHzFe3d8uMiasM2k/WrjiDqWlJ4c0+lIUPiOJDKh8T5vMZ9+ziF0X8Qc3FVjN3c
B/cewVlQALyRzAInoMv9+IPV/nelUxswxz1sg7om/iHgUVSASkRCL901EetyWOzFQ0a/eyRtcnXf
plPT3qex5FOWqDICfmRfMTjB/aawmIbmGjyToWxzxcuwpyuBuNT583J9N8xZVIWG+YK/FUXJIU1n
KvMSzUW6ElhLnz///d3nTaSDWpUmuBeTP7V7k42tC7KcpzfVe6gNr2sUEETErYJ7FjlMyqRszaye
wXeCUCzE3ECpWpnGjzvi2rIhLNUEaN20PKQEMvW0wjt2w8UaHmbp69ZGTdusn7vB6Q8Av+m9KFh4
g7qfuxJKC1+3r9GqDZTXs8gccgWp0wBOF1ceBxf68gJf+roVqCqmY9OGU37AC913uJCWyVk5bdu3
rUu0if067bohP3ihM9zkFcbF78Onyx//OI3942vF6roe+rHLD1CYE/x+COOq4rclnDjUsDPYuxXZ
pXNVDysD9XEd9B+fqzySuqOjGm6EcG8UlOWIw251JB5bPMl2ndkU0a4tEZLnAXeR5Myt5xSyu1bA
ihU38UBMulJxWBo3++yddW7NgF0+KGxg33SLx1fqi/RqGkNygAZtvDJeSwvLs3IHZQWpBSZ/Sp3i
CsjGBv5cEMa7PPtLX7f249IlOoBCsrk1o3GCHS+9SF23TjatTMPH+71rX6mHXGow9Mb+0EADKIUj
Yz9d5XQcb10SrD0WL7RhX6knuHyBi1JMh1zK/LpscHBtZPam1apFysIo2ZdqmkYZJG3G/gZlT1QP
xQjuyD6MoPW4bRrsS7XuQf6BAUF/i7PEz4ahXtxW47fLU7w0POcF/G7zUZCA6AmD0hK42t5nALyz
XQMb9cLjZHe5haXhObf8rgUjBhcVyrk/qA4YpKGj8U6O6SYxbKDvzq2++7rKWpggBiF+/5BmPyEn
IpNzqtj2060oznEWgdB2OB4mSGInU42zdtQAu7jt61bsCs8rWMZcc0vhr/UDjOwA4oLaS79v+7wV
vITPcgjmTNyyYP5l5Nm4x2Rbl6S1GQ8zXLWrWI+HshxOHsVxMIzXrJ8Wcqd9XUbFWejKq/tb7RQw
cXEL7iQBmaorv4bGTdj1zVpxfmHx21fnRoLdVeZlc3cGrNxDTjd/YJkeE7/ZyMx27Qs0HUaAbtpZ
HfJRvQwBNP87COffbppim0U2mWiE8kw9HuApHwLSnrVXhbMqTbA0D3bgxmWqu7AFRqCqnhqPRknq
N9nNuSIcKhzCt/XBCmAe1k0MQOh8oF7E9qlPqqu4WGOWLBwn7Bs0D8YsCCvYRDc9JUkJbPPUk88N
eDLsrAc+kpttnbBCGc/qcT3qajwEdV7uSRogxzXqcdvHrUBOq7qKZpiz3xNIbKYwH0naVK2Znixk
Z/s63LQlHBcyB6VaB5AxDXGrXdjr31t++T+uWDr0VGNI0B9SOZftjXEld+/DFMLRK1ebj3/9P8ZY
eZVlWTSEw4HV0HzbpaQw4b43ZJNIYETsa6+BuJ4LIe8B0YsKcyrGb6beeCkg9qXXq0fcUbnB7pLi
np6CXXodAqC3vzz2H0fv/+fsSpokVbn2LzICERG35lCZWVU9VFePG6O7b18HxAkR8dd/T/aqX2+b
fpG7iloICRw4HJ6BLBliBCqUWa6pPZO86R4asKSf8UbLD9ZPy30OFM1de9B/LLHoGBW6I6M9cw3P
KkMhYxzxLXPYv2/QZHl1bUwdBfWA8YfiAXmkMB58MgNulP0strjda0toEbq0y41PPaLPsoR/qo1K
sgfy/vvtSVj7+CJ05eCnAR6OoJZtfO3PUAqrqYZaTUis39J/bzeyNtOLs7ibDQrA42DPNivf8hxa
cLP9SFX9ySPq5+0mVn7Hkg1mOxfIGKJnZzf69JQaVONIFG5Brq634P9Wf8iS/0VAjC3xcDScrxBU
pcQxa7FRT9FReMXrTFNUbOu7Nmoktv+bLloN7zDXWXMWIGg+yQb1A2vdln7X2jBdZ+iPZBRrCdAa
m09n07pmJ0gmj3lVbPnXrgSDWJzHJCh07wXTcH2Lj3eQJ37rPEC6wyJ6vT3Law1cf9Yf3ddDTwSP
B32GP1H1LgOnJeGgzh34NGzZrq6s1SUPzHr91DgLx+/Gy75lUucPuIHEp9ZE9mEoui1T5LVmFkGt
B48aH2FwJlphvEqff9LciD0K9PoBxTa1hb6IV5buIsAVC9IwD3EAyVCR6BEmk/MbAo5TnKCOUVY7
KHq1ILYJALqaKDbley+d9FZVaW2+FoHPuOwh29DZswJGI8nwRpmkrfpUd2qLVbPSwpIflkEWAgjd
BoImGatexQSlXFvDK3tEHXQLtb4yV0tGGA1aSi2k4M62UfU+Tc2HBjadR92J5xx3u7tuof+xx0LK
l9YDacYz7SfzVEg9jsnc9t19z1hkyQtjtoocszhGUq66i4L8wtkjW/fQtSFaRD4UYCMGfLs+q35y
x2Ye84ffeaCSffY8g/19V/wvKWG4dE0BJSFmW6BiuaMdwJrSE+U+lCTd2IDXVtTiSt3kLjfhPOtz
EY/gBuTxO+cP4ZvcyuN9P2IR+rKADLqIaV8k2mTfUo73XDjmVruRK7K/3cTadCyCnuG93mvyVp9t
XRWHVAzmqNq035MJR6Kl0xbDdG2sFvHdlaQBFF/rs5kGb6eVFgcz6urct9WWm8LK0bskh0kv7KKu
NcNZCSAou2Gu8BCG051PZt5Fmp/zq/BGfP3X7bFbOSKXJLGmj7yaxZU+swCMCRrRz7QY540gX5kY
vjjdDV4gBgD67DnTwJM1VlUJZ5iYrPDtIRy7u5QUI7J0yTJssCltryUtz4NzNAnLQ5hBref2EK39
ikW0UyhKebWj5lSgbPZMW6FPqovMwW8gDhjgOrhx3K/N/eK4F9PUFDI27tFqIFDr5rHxx2M2jh/r
zuygQPQy8/quKyzhi6h3eDHOR4ClUAPMPqMa6HZBCKOF2+O1tqQWEY+XiXnKwlqfsx525BlRI6CE
oPjf9/VFsEOZJ6ggX40adQ0KUeei8AF6FfddvwlfhDgpSVCNXYHditRVlXTX2n3B7gQD/8f0yhZp
mRYoHp8dh31SGvryMk5FeN/Vb8nzUm3r95O93m6Ew7R2GPg6k1vsgZXdb0nyUlHKQIspMfAZFBNV
iReBtB3qAyxz/7lrapfsLfAuiVdm8/wICYQPEi4dyXSt897++Fr3F1HsoD0djbnD4GD84Zzuqv6g
KmkAhu/44XYbKys/vP7/j4QdKq6pDxXF6fdrWQo+UuL59xH1/2NX5RrQeEiXj2fZIi0Ttud7aaOf
93V8EbLCQniulXQ8kwhXmT6a5oOTZGsDXRuWRchm6QyUgOsw9DwG4c+2ePNR8fDhvr4vQhYbPyNl
0TnoORl2KAYcjRDc/HX74yt7/5KhhTIlKnCNua4aC09o6P+VD67WHghHfPgciXu3tSVNixfQ1hLC
oiHI52U7KIBHp2Da1CdamQK2OImbvsnq0MeSxL7WjQnAh59bUn+9PUgrobWkaMHfIYqioUbfiwGx
JMaA75TIsfojEPNvt7H2AxbhqxrVZaN/nYimgfY9hYLuYSpRA7/9+bWfsIhc2sLEGnmDO3dd9Koa
YGokifMdXEK2bJNWbqZL8lXTAv5FBAq7UJT+RlnWfE/72td7k0J0I8nmNDulFY3mnQHlaNh5cXCX
I3RElr5TsOzSZZr17sHgJX9HrAh2zivH/Ri6rcx4bXYWEc7qIfXgyAVwkB3zbwXNVDJNGMTbk7P2
9UWEC0LqcqigtAG7h3TP8CY6HAIx0Plw+/srQb4kYDUedE9k7bsHZfy3oi1OXUB3MPFELKbl8b42
rknfH0cDBJjDNvA6jFAag69RtPVXgbzlPZPj+zHFH7ebucbzX0p3S9epjoZzBs1yByn8KEpYS767
EeLDDVP1pS1x7WoRoRttreSrS1IWzBKzOJ5T95CNxVvJwObAe06G0mATsYPLgl/D0G/AXteaWkS/
0b7vvIC7B93JA/X8tx1RqEgSQDzD1xyec0N/HwqcLE2poGQpcgoBMai3IVpcCdexvtxSA1zZZpZc
Ldpp6fIKXtRJVqfBTqfBQI8qi/r95Get3bjTr8TL0osKPh6jnqrBe2ICsNPOo7+Qjes7P74IdVHO
88x8fLwL8XqNs/wLzvQt/Pra8l1EelqHcyo7E8BwOuZPLHwtjPngTHceM3uE89gGUWEl4JfgMhrK
UbcmIA+0wSObUOFjM7BH4HvLnQcxyNuhuNbIIuJpL13vaQ9rtKteRDF9hA/fXrbh03ZYrEz0kq/l
YN0whWHjP3QBuBYFrilRsGmbvrJWlySthvkAZDW9/yBgSQS0fxH3JCnw/hzuQi/O7/JWgXjIIrR5
iLQnawxu19H4gSr+Ordb0baympaoMlZ2vJ66YDjpctozKV+vj80s/lHF6mtEx41tcG0SFndpE/Vt
3UxjD3IN3iQ722ARZXwDk7KSNSz5WTZOfasjXp6kskeKopye+QuX8liAIC6K8b0SUAObx41Taq25
RXBnqfIyAH8pMFkOALAr6C9t6A4s+K9umt9ed9sWO29074PcEnEmp8H0Im3KE/XrcZ8W+T8RLbdu
rCszs4Sa8chBV7T1sVW1cfCSpln01hOg2d+O77WvL+LbmG5izCn1DPTlewoa0pe4GtmX2x9fQWCT
JcYsg5ecbPscnpHSfwAfCSnDhNdiuPN1icB0sLx8FbouE5Si+r0Fy34y+sfkrlTKcfMxeWUPWBpO
SUpn+NsI+SxllH2khaG7tIZLAGvrYENsdK2JRfxT2EmTNEu9J6kGeHHaa41b8GA3kKg83B7MlZ14
iUlzOmp5DFHLZzNVOsmB6fpM2z5NHDb7bD9HKUTv7mtpsRdk0OfteZRnz5Db+UH17L6ibghtFZV9
m6xzX2+3srKvLeXPOx2mHvdKhd9T7zv4P5sQ7wEQ8m/h8ouCycizZmP/WZudxYYA3ZDC5HEsnzKo
cL0WqaYHO9tgn7fFP7d/zEpqt5Q/l8AElcKb1LMNIfAEn27va9bMVXCsK8u/ZTClf9/DXvbRi8i4
VadZ+VVLRJvNDOpkTMgnlY/6QXqQ8VSeCvdA49+5rJdQtmzgbVQPNHtGhZIAxwNOjkB+kcT03qeb
JZQt81CMy71CPiuJglZawVFN5wC0odiypUS0EjlLQBsdmLREhXgergbxkEmYwdoIFfa+TA9tzV9v
L4G16bj+/4+7EdTwUtKSFLOvZXzsgln/yHJ2CcFp2thkViJmyQszE6niGHKwz4Si+lHEnjkAhlxc
9wJ/BzBUEBzqsjVi4xhdORqWMDdX9pNPuMXMBBNQxzCu7/Hg5fd8SzhobV4W9TquM4Fec/mcFQ4S
0PCwgXpQTPNdD9G0S0B8f6t2tzZyyw1g6uNZI1Sey3lAK4CaZ9OrxmtbYlhQBs8+TKvoXdBDssS+
iQYafNmQGgikUy2wmPF8V/ny5Y5VBgLYNef5Y5WB6D75Q1mAVCpD5LNdAzqMaKbvbU+35Fv/Ou9o
YpESTGXFfQXzi5OMyvOomwnpYLT1ov3XKMHHrzP0R//VBKWjDAjZPLF+845K+JCJkb20bPO0X+v+
dbX90UKRhVWERy2L2ynz/wWSYdwFimyBe/+6ZtH/RZRDK9LPqzyuTrLPv6U2Ojb5eJTDeKzkXTry
aOL6w/74AbrPMunBPg9TnKf+d+NGj+/bIZJ3PW2hgcX53k19lDoRVCc+8m8+7A8SyGl9vL0+18Zn
EdPFNMXMl/Afp8QcKB9PsizeilqcGrolH/93Ryb0fxHNEud5Q3HOPsG7Zm8LPFtfVaDSEMRL5P1T
0g9ekpv+GXox34Gf3dIVWVu6i2s9nes2yIbwGthzM7wSad83bRu9xJT9uj14K0t3CYgTZQsITNlV
J1fZ632ln5K2aj7d9/FFWEvXNXgNjNF9JNzl1TEJNuj4Dfd9fRHXAGhGMLn/PTjpXDw5hhfNmngb
fV8Z+v94VBVzbqZRoO+GDyEUxiDNyPue7vKpsxtZ79rgX9v+I+w6MeL+4a4SKFDg4snvG4KPVXTf
+CyCWlZ+Xmpx/Tofrig+WVT/D7be2vgsIlooSGoLQrFlZICJJQD0zLumGPWutZtihSuRLRaRTXwP
rs4+ICpJR6sXC2ZpUYavJcCVZbWFFVqbg0VkkywdrPRy/A4lZ5cgI8TZuQkcXxulRQBr2dOcYr/D
L2ghHSeqq4bg9YFkoOCx3J7nlTaW2DZV+cUMwhba4Fw2J/Dc/hElaNMmhjff7SZWBmkJbeu0VxRV
1qEJOUfhI7iw/NwCAPNw+/Mr87wUOweFYRyRf3kPrK5eC0p3Iko/NTI8twDR3W5ibZCuTf8Rarps
ql7YCr9AK+ATijobD6muw30pXLq/r41r23+0wXQchEPLakwELHt/QgQn6B4mpUO7H1QDi6r7mlnE
NdW8ryOe46ekHPuejs0X0fnjmxCo3Y2NaW20FsFd+S3kLKqCHP08PAWj2fVdvffzLbDWX5dThPz6
fwdKA3KtAlqzx06F0wmIQ9yMcrVxyV/7+CKgYQNRpJKV7JHP1UvR420eItJb/iVrH1/Es9E9H5SO
W3gleJG/YyDs1w+5En7xcnty/36r58vzmM2C+RMMhSFyDuW+d1fpY12Q9K0b5UsTB9g5mhn7eNTe
59Ed8SVo3XDazb2T/i88c9NjT8vwVNV38uv4Eqce+HMd9DGnvxxQjPZNnEmVJbNpe3m6PWArM7I8
p5uyjmsHCuJPkzPw6ahoIp3UfrNVmfprKGB4FkFtWt06AoDQzxCekgmpPG/fe36wD63dwpKvNXH9
aX/sG7Ym0K4dhP9zUKSBLl0b0XDXer2+UK+oN3AAv99o/vvCyZeI9agJx8DwkZTJJMc+e4VcXZse
MPvdNRuPud981aMqK/+zC+hkwwMsAhpSPtB6HHsILjV9S06QPG3SHat7+0tNrJH7TA7R/JH6oxc8
Zn45+BDuGcv+hTLXwwKlS1mDz0PiGvJ+O9hYVMrusl7n6QzR2b7PHk3GSg63ssb6MKgDEKh341EL
VvGj1a31jr5X8mBjsfz1oIn4EtxcQGVkHoOUPqb+zC8OmJdE+iK/NKw8eN2mj9JaM4s1M0QB44DL
D7/ACazjw9x7Nk7cLIOx3A1lI+J3jKr2010BsAQ7y1zgKhKR4JECFuceZCx1sWuVV5uNPPJ3efQv
K2fpeEE4+JntOMOUsolsI7sDsWWHTcipLhDBPgjmmH8xPYShipOMKzPRIxzm84ydeTj03DwKaIPy
Yh9MVV7KHSyyivsKRpBK/d/QoZPJ07RqoIuE5510QGUiVO19Qh1w8/zfj0dFGNhOKfmFafcDVCGd
VAQt3Ddti5NEU8NgXk3Upav6cgerZpZAHH1jylY2xSUaGjKv0mNtH5/tjIpN6jOxh1bkXdWaiC+h
z64ifSU454+NxjMAVGpmcI/YxgG4shkuoc+SmZrHjHcXXE3fpROhx2oeT30Htv1dA7/EPHvKZyj5
+vSXRtZJn1xdhPQc82ict7KnlfBfXltsioUupOXguWL0WentitZ8KKT/ufbzjZ1sZZiWpk1cYB+B
swd/dA2zOzCEjtrCm9RvAPS6a5zEYoEW3eyKKcReqXCDZ9/1wPCGoXLgVDZmemWRLu8tPCwws3wY
fkK6MWoOhaprdxonO3276wcsLy1SjSOGidNHPV8LKKDH7f8f8ltrvV9UH8rIGJsK13yZi/HjOOD6
3otyK0FemV2+OEDY3MRjCEG8M+2GH5kClk6k7CVUsjjeHpu1BhYpBw2U70FXkUOFFaCqprBfpEIW
HoZbjOm1BhY3CDCg4qmuaHXhuc4OxJevRjUhStPsrpo354udP/OLfBhgPHtx1vP3pG/HnYq3vORW
Jpcvdn6allS5qVAXkcJtveNkOg0WzIX7Bn8ZWYNmppEl/dW4HjYmZfhOhLH3qbf+1vPTyugv/VO4
ycZm7qL8oif4R0FUDfeJnoyxSXpm723keoX5I22lRsaqq8YUmoQoAAlkVCgFTYgDCHXdtwctofMc
lErTRkxebKy7vXbQcpmxaG9Pw8okL1HzqYL4pm+n5tIgxz8whZdG+Kl+v/3xtRm4/v+PwXHEzp5W
LrsYCpljcWUTMHgsJFM9bVE21/q/iOFGADnM4S574S3gvI3v/m3b8D6PKh4u4pcGIWDJqCldfutl
UwM6h1HRsBtL8u99I7QIYBL0Hng5JRKgsflEff5KuXGJHwD8f18DiyAGbv6qiWW6iytrCRiWg/m4
zHVSNlipt5tYm4JFJCvNorIA5/sCygjdyQpNmNTbIpSufH2JoS94B2clFxUXlFnf/R79iUG4966u
L3HzqhNsGklYXcCRPnI2Q30778RGjrWy+peoeZPPrSGuVhfDiiYxEvestJQy8b3xTiFHdk2+/ggw
IP61b/2guuj+yooQ89t2LLYeb9dGfhG9albKwO64vdAYaOA0MNV+5lsaBGuDs4hbnUpPVhkGxxrI
AjUFTvdMhU/BdQO6PbdrLSyCV8eljbJuUNj+xy+ZZex4PRonskl+XGtgEbsgLsxhUE35ReS4dsHx
jTCb7od0E3m0NgGL2M0a2raZbdqL8TO9LyL4N90rFcbZImoF7kRRYCYMj8O2DBSl280awnZjtylo
utL/JTKeF12vGk+qixQwJwOFZF9l9+YPS1OSDCwv6wlMLy3NDw4XNqh9jB/76+l4e/2s9X6R20KU
1MxD3nUXXjcG+z4RH3vFxZfbX19ZPEv4e1foXOK9NL+YSRzpddMB1fWh3F7+a92/Nvzn1iAMZLDT
6/zWkJLdgTtQYP/RagsFtfb96///+L4tzdzjkorv2+anmzq6a91mXWBtdBaxW6i4rz1vqC+ZG78w
Sf6VUMrY14HMNlL/td4vYpdWvgZltcK5C70wM0BCvSd5tL89t2sfX8StodYHp5SVFxbQOQAcAqSp
z0FZe3TrSXythUXwpqOstTHYmgPbejvU+LL304Dr9e3+r4z+EuCeSYj+izJSFxWCQc6tOP6OL1wI
Xu5rYJE0k7jJKIRq2wv3kRc2WEgXaKk9+xQY1dstXA/Av1Trlth2G/vT1PkwWXIxkMjOwkNAwLfq
eDXmrEy/RWdYG6nF+QvnduKRCVcM+GADEiGHLwyQlMAbycbvuG42f/sd14b/iLKiAZsMW4+6ON09
GQvRf3I9yRyBdUsp57hM/GZTZGplVS0R700pBpSABKYlGz90vp1xz9hUhV4bqkVIN4UZgtKDVtjv
q6oBuYdfdadTXt93F16C3bUBG6azvL5YD8TH34dBTO3GPKwNzSKku6mrQgEk64WhCJxAlRuVe1zn
by/WtY8votlEYYlbWFddBLj2FwLa49MoAM6+/fWVgV/i2FM8QYS1SetLF4zF/jrwGQPFMjBs41Fl
pftLxVSTxszmTjYX45AnNmboTkMFnYbb3V/7+uIYVjV0cWIu5CUlsFl1EfxAG6Asbn98bWwW8dvN
aQgER1ZfTOqA3IDIX0pgm3bFj97XwLXhP+K3syyNZR7jBikBQVEtfMXh2dgkPlX3OUbwJT6duHyO
JXIUDL837H7v1NGdaoX8N8Hgj/67sSikM2WGZyKgZ37vCTjHPt0enLWpXRzCWQvRjTqt6ourxsPv
qfX5ZvK8NrWLiCVBVNsyp92F+tBjUMXk9i4YPgxyU8Fr5YxZYs/VqFD6pBNWZhbmLzSr1JHKzHsR
E1haHZh/d43SEm6eAnQn7XhNU0qYlab9LD9G9eZbvh/+xpf+5YxZgs2FzUekWrhmkEk034BB6NoP
BufmJwOqnneAkLr8B0bdZX2kE9MnPcCjMU1mPouqTpTtofE5Cn+Y+IFObZUnQAO0h8JgbJKyqFGt
pTaWdK+LvPAPKFZS9dafm6m9AA3SypPIjBTg9VvqWHYo0GOhPivX15Pc6chNJpE1uni0MB2m+yaY
8nxHCSvyI4uy8k1TkKHcw7tpbo9Np+hzR5l6pn3TXTQcmu0jOCHDGQ6PxbRTOWS14yhsv+L6OX4h
TZ7PBwgM+N9JZ/L3cIkK3nZT6u9dTIMXlzfzexKkxYdsrMnJBEqhNWrinR0Nf2fq0iOJ1xblF8aq
8ESFp+RBpdAPskBREZR54a3iOxudRD3a49iE6hdXkp8Jkp3xQcekhEiPjsW/AHjDyYSHcsAEx5N+
YyS9jliewpxUpTWDwDWDAdmMkkICkkhXn5twnr7xLDOfcRHi740f86MLmTngIRtzwLmCF6izWZCI
uh/oIePXCzBemd/Dpyt7ZNfn/J32FQyC4bI07Kq45kECqrd9zfI6O1IazAOea/3qMb/yNlKhvWnf
QVoaaU5BR6jHYt5ZAMmkuePFI+3xWp2QoI4YHBZ7cyRdB2k05tnmfdYSGOSROW6PcIZz33q4GHIY
L8gCCSCshlBgGK7wv1YDeC6ybnoi8QykoUmn4W3TOgE1WVzB1BAHdC8jUDwf9CTYR8ZtZfYZl+aR
sCpicJAwZXXq4oZ9aWoHo+hsnHx2TD1lPscYBf+EyzmsSEbi9HcyVG2YCC/3xaPSXH+UJgZ7JIUW
pejTtnms+QRuVGDzr0oP/q/M96fs0hUSeuAV5J3DfdCwrH4CTgRv5kTDE7cEtZEcs6oOTxP35D+y
68xXM6vsbWosVOpMO9WHqqm8oyE6O+ewNvvYwI+yTIC5R15hbVidvGHEUoX0nBDJLKTzLzoLxLN2
hAXvyYwnqXeFHHl/hiuM705dlqa/Gs+/vkvFQxrsaSd088AjbBbFFAMhI7rSPkcx6kS7vknFm44M
6IsXI91OSgefjr3ro87tqMSTy87Ncf5OK+aPEL2jA0wOyRj9rOffvttdrtkexvYdSdLByfZMCqBA
YNw1pM+8mpmEmUg204TmchgOkKKK2j1zFvgm7csqOpRhKupnj9m2PGZZgdgWOvfdxeScfKzgZqsP
VGI72A3S4e+imvBk6AtD0Y0OwftCdJer96XLVArHSlMHu64nKduhSNhAWIlrXr+wCSsotI35oMDN
gTnD+FuHB6khS4gsRf3DegjbncCttZe7oXBsPvkRKB3PqrW+Qeo79Hqv0zDIXkjIid5lkGYDBrb3
Q7lXuOdCF74dBkxbqiEOSMfQRoconqL6EAMd0D/wK/clEWFPoYOfRiR7EHPuVw9WYmOCSwerHgKI
F9IEjpv0NHdp3R69LgQXL7R1Sx4Ky4dOJ3OWKTbuUsZT+qZQqoh2ZABBB0TdQNYfXdWqQe2MKcM5
4dUQsoMJZr/eSSBpY7MnpBjqNzZUBa65NOUXFhvTfigCFMYSq+w0nCpiW/8JxL82zBNvDEt4ZUWD
C/uvwmR02hsFgsbPrMvKCe+rzhiISMqsjr+AElfjDkK8RvAvEpve+JS5WRsYCJVcnKccmCR3CKMx
5JDmo/7kfUOxFWcxwpxb+9T4PsjrWTFPwLPGMJ6YDnaErf2YUAz/ePTmtCffJd4Pxn9kBpWdC+r7
ZUMT65UWPDwHfyyDU8Nk/AMJhmI4KEf6/FTMropR4u7lfGb+7NSBqlKbXR7FrX8cQW0RO6Wd5vuw
Dy3/WkCj5Y20czy/l2MHHWxcuKROZBvNZqdGr5sOITZYu9O0qLo94FXZ+I7nEUQZdeFSfvbHiM3P
ZEz5rskYzY7Mb+eHPMIy+O7a2YxnGztIYSLxTsnZkrwMDmSAl+SjqqdA74dqCKI2geVtT975cxq7
T2VfKfMQs1gW0yFWaavfRRmkwbEj9sGIs9UD5ekRUKQ+/jeHyHDwDuzUmP9LuPD87+Co5Opo0xjH
YjTHxfhQgvtpz16u/HpGHMm5/+WyGJRMVJukPQIQlDk4FJcFsLkuK82rZjR/xdOWIx+HWI2ln0Ds
kuoad2jgCYsdLwCrBZtbcvmIu0QXwU07qwboOklf2VewjlV9KjTs/Ka9rWAHBJudqcvlYQDPKP+e
xQoHSGTTguzg80Ojj3KyaXVw44ygT2F+0T6QMbwSxrEttnvXDNUrEEsihDegzPmp7E2dA9pbTsFD
ho3FPUNep+mfIj8ckRx4tDrLxu/aFnVNYcpTiiiucUZg59sBtAMYJxVOZzusko6e24Kx7uCMP9pn
bogqj00N27sXIBrL9qzF5H+nXId8ToKhqvqPc1la/UghTjfvvXFET0IZzL1KGtiQPlWgpNoD7wUy
ph0pxrRGrFVw3iDJlJXXLSxoQYlKMm0HOWEH6bzpWJkxnh9D4cof+UDS8EEBNaEP/jRWOEOnfOwO
vJhm/ZUPfhQ/z/1YxT9Y3Ma+hXdONPJHU5ooOPaBTqvTyGpFjoKHofvecX+OD2aYdcR2TtStA0OW
N8peKhvE9t+GDMHTGNXGf06xqLMzh0/ZVwzhVAQPBRQmgunYMcD8ArBi4nASD7Lp5+h9EZGq+0yj
upLvJfw93Ke09HAP2TOReeYtUMZ1vYeJLYT1ds3gdfFbeAuUzZNAZidfOqDZ4gOtRWhSBGtdTg9E
+Wljdrwe2hl2qxDDRH/bua9+MUo7WEGBNeaKrwylne4dZDBYnxgI5tpvAmpoLuFhrPwMfWTR+OAg
Gyk/ZLhOd284rzP2qCfKqZ8grtruB6wHh59hBpTpO5WpHEAtn3uBPUAaSNWHLq/CMkjAWifulPLW
xHs9XzfSrjCMnsHVh1d8F2RTfKqAdi6P3TQ08RtTUMHTRE41cWcu4W91VqyJcKOsQN79kvpRD+Fr
H75YKhHzNEY/IEoz4JDI2yYDk0bF4aB3pFTgETZ5Gj4yyEN5J1ZWk9i7qtH+AaLo1t9DJSzHOcCh
ZQdL0Toiu4LCfrDCCQP/1XGUYHYRVrMPBBgz/aYLmsnG+6xvmh/ANcb5OVCsetHpmDdPCu/h/CxU
YMNHY6fKXRxQEaJBxazAqzzqgGn/TwXoXrdTVHv9W98LgvRbqwlWp+Z5bw++kKCP07itXqdwDJ9B
LG3GJmla5D6PQ+5w6E5eSeM3ns7CRxu0TJ0MICj0SGNUpvN9alUZq8ThgQwbjZSVhKza5CQTQxJP
wRQcC2IcG6EAKWqX77O2VOwr62ztf4R2qgdUC+wAy3cQRWrrxw6DFn7SfOzLJglm6KbvZEuRJ9ka
8kgP2IkdSaJGwo+VlPoqLEgjCC6csqLyve/W67S4RJAiukyuw+NdUvUdTl1mComjydCpS8Wuq1Ne
nOHSSFgyk34KP+KmGaTHoZwpOUQmbL4p0bfZd5Eb5HbCIQ3YO+Hquk9EUU+vJq+L7p1SMMH6pYqg
F//alqvivV+NIXSv3CTKp1jnHIrD4ZBNh4J4eX5EbqvVV16wMD/AGLcivygDAGePM3DOnmkVaNSa
IQqTv8lKzFAiprrvz05TYPZoreboA/UD0f8QeVD2hyA1FTsz1rrhKKrGTTvWuKF7pmHO7S/ZYbD3
Ud+Z7lDV0zg+dBDgLD5qEQUQhQkI1XsCXw39WbQ4fE6enyMR4uHY4/KRDjPrj50okIk+MDZM3/oe
Z/CPbISJGE/GXPDiiDR/yF6tiVn7EkRqmB/jqtfwOawGZCT4SSn7ECLhJ9i8Jg9pCXH/x9l5LbeN
RGn4iVDVyMAto0TKki3bcrhBWSO5kRs5Pf1+mL3xYA1yi3celwcggD7dJ/whaINjr7vR52AibXyK
DIeQslJkjb+3svFKD/thZUb7fIy8d9nr4E2NErdFbCLSsWo3hkX9dLCt0G6/RCWHzVbGTeE9+Lz3
SW7inIKC3l4fHs0RQdgHM5nKfB92ptjqGry3aFP6YzXtLbbsaWMEXW8ee9+XGfLdsLV3wq56WAJD
HUacuVOX7Zw6JtWCSUjc4p9QyrONEh9NshBm9L0NbO0t0z2+j281WrLX+mpEwnzMSfEqMvppP9l+
8S2bOiM+thTGZ1H0s2CD5iLyZbAJifvEF7b+EIjW+zrGBbsiFutps/XSrMjODkX4QeZWl20piiBG
x5Vl3SV67VfJhhPQeul0D1/GoXHSb76A+/gthDf77HZepahBVPsQh4MRnHXox9Ohca0uOWZSskP0
metvrXAG1WSBK6uD1RVz66xDK4FGEXtCOYoBl3FmRKBjKkG1gdmfL3ai7d1nD526ZB+kpWt9JGkg
ooUVcjBbCGoDlUpj/qyoWTCq8izHmz6NSo8SNvDK3vkQS5qdP4R+/qVTyn5RZkOhonIUNTaWbnTa
QaLQ8uhNiD7t+I3R58Qt618jHKSPbScK54muX5I+KuDO3zg/2/p777V43rrJ/G/z0lJH8mNZfco0
x6XqnwoXQ1wUWspDmAcJCSLwT3ZkZJiokxjPTh+mpI77O6FLV991ozNpu7ImgEsr7en5BZG+DViG
apcMU57vk4ij73tTOCp/UoFDS6OltPIec7cXe6Eh/rPJsCEPN2Y4gmS2XM/5ZlSgOV4JOr/e4j1j
PuDaE3/QfGNASTgh29oTZUTnlIMT+vc09/aVNvTvQTafEgEM7AEFXQrsbasNYbRTvc/PbK0663dA
ENu3IJpYi/SJJVAmWeneJpOiqPgtKlXZXnYILO09nQqqVWY7HRlIKB2tcl06znNN9eZtJ3NWXxh8
n/YKtnvJnWmNRJWBSto9Lha8BjHKejw3vijvW9HFHYy/hNQ2MM2uPojeb8o9gPHwR5Jr2TvHbFLu
MD5mKE1xQuGV5my/P7vIbZK963Y9gW77ycYkubpXFCPRlu6LVe2FLxrvUGsNy6kuBk4qKw1q+5CA
ep/3ST38MtkjVP6pTLSUVENMOh6UHrJq2ygaQu8wEo5E41ATkyDYg/fSH4a+3uZFzZILKx7LdhXJ
QI8nkCJgNZZf7xak0XlRmQ8BSdDZj8CnbpJ+TO/8VpasIl3LnvD5nNxtMjZYPKS2G5wCzWjKnZXZ
hBN5sZ5spVk5rwiYxi2t+mxKcQlz2Tb9bNK7u95senSbOFjwoJh0apQuKzXy3JRFaaHlwg8x8Tff
jD4dO5l1fbZt8H+rNik4qewYFHr3vQ9N1olRFUP2RQ2SckF6lkSM3BEBHaTSG9wP/Uib5kvpVA4a
Hn0Vn6IwDWDvRx3J79jHHFdRQ3spM0bafbkH9sfA0+aU1PiSZL2i/9R5uNvClBzvtSBtLarMmsYQ
2AY938xr+QWJi3RnZILCQkPY9tR2sXP0QSn9mKPk3Jed8eibdHg2oF1Mf5siX5rulIa6zNYCgf0q
wPMNey8Lo/ysxDTJLWyY+tESVdfvRvLf5ClBpYV+iGMaaFWHhVlupUOktart5h4mb2OoM+SZaXkE
uzzpw2/S6ORLAin4I9nhfJL4dfI18eryrnX67uPk0IItNQvtjNYINXFOqHuLvUOxdHKGyK3OOccs
x1ZgdqlBHywnaVYVJ/MDNAXzg6lp7Zcyg9u8CccofUNwvnonVNz4IRw7dE7rMUTO3ilJ6uQwCEiH
xShf2qKJX8ugaz8nWAWog9No/a8yZ8/cNKGXPdVaOXXQZpDX9XToJ4xjDKPaul42fTT83gWFHTL9
hJWXfXZqOrFZWPkvgt7HqfNDvkhO7nkn6dLRN0n0cZ+LwHN3lmUOP1McvEh+FP5F20gGvUPmThN8
57SxeHI6F1EvVDDrZ4eZzUPvBEPB6WhGj5btudFuSuZVCYuYDixSvfnJpASjjeL1v8KhqM6jF9AR
7vRG7VgwzntTBFO3k5ZX72NrABqdd2axDcKavQIsG+0VBxvbO3RIwx9ebXLtIXSKHwb443rrB2M5
bYWR0POaRr9POAXwwut9QVMwAaP8D0J93SN6tSTbHTGt54gTsXvaznbIpDp6um2fic/+a1rIJIIg
40zZxqYV+iLAgD+boVOfEL0ngc9T0ezGJkt+es2QvY9jNP2uhj7+JWjZkaixUW2TwCCkAsBZD//+
82kchp+enwyvuD3S2R+t/lhMvbznxbt3nVu2PTzrWHtty0A9K8OPd33PrrQbnYiegTWSqu1UhHzX
vh2S7LH2zFBCTKnzk4fJUQ3V3O/fiyLUfuLp3mKGpuHwICLIZ9YgrK99qPN7iO2u3iB8W313IHSL
LdyVGGYSolDPdtl1JwoT5xutguTUIqDzwkPYxyh2h38QQMoeBSw2pPZEOnwZ6VMad0ntB78symKo
pWmVfkmsHInKAP+moFfsGuQ48zFoGonaRQghJJtSDq7/INM0noYt3TKCcQoLtMSVTsm4Kdmhm01Q
GanaDALj3rupm+hX1mM7vbE/BcfKdA1ry4SiPUculJuC9RI+icxrvA9ZlyiSGJF6HZM3ety5r9Jn
vOic6ly2TvXeCrRyVWGPxc4J0jjeGExavtNqYfHr6Dr1+CXU9UfhaGXytc0H5xPbdPfRdK1sPp4N
UsqWY1Aht1pi6+1b3tl3RftG2715KYrIxH2xst1jOvWCJpjSeZkdXb9t0JFYFf0YZkes5KV39PAe
v8cRuQ52mZPR5PeKUJy1KoqcnfBgPtJNdjjeXNingTvzKIKZp132lYmicON72iHNAApsDLox48Gk
y/TZ1SJT23QDh8yuwahlW04+5xl/LZ61HPetLWQYXnhvJf5jDJSq3snUHz6zppMDp0FzPxqo8Ha5
F9Bny0cWzFArqifP1sZuawlZUMgE8U+XKQFOCZonvzr48NzniRZk2ypPSjzmXT4SNVn2gRO4aEDH
6f7H0uNG56xDUSBk6yUD0AYodkbfP3eYeqCUzxbFOW0d9MiHYlU6Xt5sjIldL3VCFCAU72uDOJv2
LMDP3tFcBJnLjmr+prfe/BBdSzo4eDp917qT07HQ+2h2g+rZCquiHNkDBiczN2OTeD29gaz/QAe2
POij7+GHPcz9YtdoS8TQNLJ+mVrR51zZUb8F7hE/1fQ+t41HxRt1ebWdM4R7J3aQNnQizf5FcP32
ypooQO3fy/apzYF+9EYt3FdkxNoxb31eaaa53tcgiPnaiK7SKPaRNwn4fwr5JNACm4cCibgr4jp+
jVKfvl8cCtp7ru99gT4nSY+t9hjqevJVWMLyd0ogFckzT79xkNIk/E9JtxrVY59mxmA+tVVJAmBx
0LAWHGP8jVhL/QzqI7+3M84DnFW9360j0zcH9aznOSO54yuAu3I1HwPoUHvW3CIpHqSVkbBKzS+q
Zxe7yApc2TDuJ2+qn+kzk0fnoCS29qC0g1XO3jKOEEW5KQwHqGqlSV6asD3782gwGqlKpm7tqLJD
2ufOrzy1jU+sZdoPqRYx3uKnP/tlRvM0Mn2IOLFGdjrWneg3zZBCKxd9F+yKdDZNNO2ST6ykL1+c
0GGm5DGCefIiMzqHbWa9BW6k/TSyRj55Rk3/xBWe0r8OIja7O7tufIS6A3rAQWuoj8yiw3dCCFKk
SW5ZdY4e3EtFV+hTptO62TCcC8TGxpPI+Ghpqj1nNGabnabPC6Uup7g6ZnZOtqX60H8rlRuzexoG
cjKmstlixrIWT34V0u1WelUf8squT26a4xxHstG499S6dDSEphffVKR14R70kkse2JWfm25w71Ij
oaDQh1o8IByne3dFhiDpqLEwRSFiZyParPVn6luS/Kw6y7v3vYiCKimFkPdm7Fhf2nYsfgxxhS2U
4cPf1iuK222SFeXn3AMN6pdpOQybOIaLswscR5xyDW7S2GbaawJS5VXaVjPthtoInzELH4tj0ife
3vKZ8H3Gazh4YvoRHDl92RIQaivrc6dJtzlxMvdPYd3n+4B+voIX4GnBTvZj4G8s8DDOJjVydK+i
xtLjreodr9gLRx/fut6vPkFINvZe7aifCjWpbp+RWe0FFe4z2HDv0SHd+WCpSN1Tu+MhmFPjKOox
g9I+6vzsaeqi0NzFpTad3SnhFEPQj0lZaTccDZJep6835bCtDNP4ZBRRtTdCpGTroagl0glzYU7k
K+hgNoWaoYXJz26Yj700qmkX0vRyfiXKih4npuPmjlMskTtHF+ofGZOvakNEMuqHdvLC9IXqQnYx
ue/goiQYUQv2exA7yQF1A+01VW3d7H2UhqdNIW1QDKrvzIfJo3m6saU5OAddhs5Rmen0huNXUt5p
+VyUlzouVQXfWEdIHZP12X4tfixtbDX2xtiQJHGm0IrI8iy+85I4/m5ojvpHMylmtl6F9G9QmaXY
jYFy23M7TMWPpOW/yZmix3+npCRa4RcF8ZFDFKysRubfPbqRU3wzJP2K0MfqJJd9NFKtOukdS41i
b+7TQ1JKcuO18jvGt4PbufUhHaIk2ocuHGTMFRCYkZXlfde8wLTuus5UyV1m21QAGhpEtBfcoEk3
RR4a0bMWWAZzGeZNMHMLk+9RjnrItpaJZyvLCHKgqulzN/HjTI3O46axHcYPnZ5Mb4ol1j8ZUyCe
Raxn3wS16mfbdeuXQiu8dhO6XqiBO421CfGhOeuOjHRfs5+kO1EP7ZGhTf21RxX/WNkF0wUpQ/6o
kW2nxTD+sDpDDz8oychrU0fNeJ8B5vhp8JGfzXRk4mtJU527gdN+Fw2JdiCjZLhPB53PWNrdY0EC
XALy+3cQkAxqMn/KmB175zH9/E3yVMpfaojkoXGQUjsmMUb0gxaN//RT2Vh7lehdEG9qx7Pumq50
p1kaWctfaxcRLR0bYdS3+cGFyrRnSv2JknTMaECUPepNnETBnlqs+CanLOKA9VsG06XbZZ/HyK7v
9DoOf9CeLj+zncifhYNAGm/MD99Dfa4LajdOzW3EuPBJNbnYtRTa1g9G9uOJUbvSNq5udt6RvqU9
7rQUmE66CQYn+YqmZ3mXBTXNOqfX+h4FXszQREjVsqk7CPd3CmHMY4gMQbmTQ10Wd3UhvG43tIYo
aGr7EVKJtQN4xZdieOrisEBNz7Cc+IsW2np/ZBCaPluhLL3P4agxMES7Pf2WxCkLkqQ4gHbfaA0e
lVGR2DvGRMaHNAqt+N6d8Pj8ziX05s4cXTkxlxFANYSNEP8LNgbDW+4m+VYrnFjuA9UzZfJDEfiP
dGKMfOs3rfEtnyaR/lC0jtSdX8RTtNNGTBHneYjqceTFAn4maUby0Udwyd9RdTL698PRKppNMbEa
PwK0aH/YrZMCE6RJa12z6FyBZC1VIQ2RO2PRtvJ/GU+KZszdpE3mjVCmBdzOSyoFxCxQp4RG+aGc
5l0odNlqr1x/BfMlFmg7I0iLYJZX+F/Ub2QiOVgazWd9tK75wKy9n/nv/8DDtZnddyXNnJMyAdmd
R0APgjYGcKL8CjFg7Q5LnCwnqUcBpk6jBiNsfgR8y8creMe1iy8Qd5FVDlpm8YIs1OE42OrN/wOp
OaO3/4YjWyDuyP4in3oHHJktxAH7zLzhDBsQIA5NlUGaG0KyOZcaJDcjy/l4GzxuAZ4V0UDKP3gZ
uFmPHF8hY+um19TV/r6g7KXqY6DXgMNiJU8cDM4WBNoP9pyPjendJGPk/i8m74/15FDiGQaMuRN0
UedTBhZmr4Rn/tYC33u8/ILWnmEBoGU+0JmMEqHxYhO8IdH/4RiV/f8hav99Vdn+IqyTwZ/HbS5B
gWdi99XRutj6pGvYpF9+gr8DLe2l9qNRZgjTVi6W2SaNjjvB1DXTAXuN1Ej5iHfiP7RaJsCIl2+3
9sIWMU6fnALWBWpP7vQ0znyxdoqf/x/EurUbLEJc9FprW46m3VsjnPzeQnTf0MpXP8naGx9hEeel
S4Xt2ClIfgYdaoNyWb7tZOs/DEiAfbn8mta++iLcLXJymSiZngx/cE5enZJGD07rtlf2qrWvvghs
mTDvcxqLjpatbSw+L+YzEqAMdnYmp8jx8lOsfIul1JQiIUasHvB6qRegWUxkL6uPIyrV0t1NNZXJ
NRz7yo2Wkh7Sanxfa8rxwcILYWPECLSMLWIAbkxqdPlZVt7YUtRD1CgXlFhSn0ofnSHPzehy4uJm
WO2jm91I97WXsgxOrKVaELvcRcVvHuPjnW5Rllx+hJW3tNThkm1WCjVk6iQ4TMhA8x8ow7BZpcPX
yzdYWbXeYjdUiIEPoS5JQYKJQ2pmHGXZNb+vtV+/2AiZxod6qeXs5nAVqP2DjRiGX3F1lVH5dwlW
lx7Jf/OP0krM0gryjjMWx2U7esLlRGbiN2CLz6Bhf8gyvJsNzyfjmizh2jPNL/LPE6qTeiE1yCmR
r7rdzJPOQG/edezJVzartU+y2A6TVgdG22QdTMWARM1wE5r7oRTG3W2ffLEZiiB1GNPq1nmWxm21
+lUZ15ww117OYg9kDhXoZRWb57H2DJzaAWadBaMwWumNTd/t8gOsxPVShMYzwjwcYtM4J6EuDkDD
pM180Oir4VNTFqoHDypUcY29uPJMS0WacnbfNCSy3KMJcSKRKvwUkERXTdDdJMxkLzVpyiBio8Jz
CUo/NkYj0bgJ0+b18suaBbn/bxZKrb5YrxT/WmFHzan1K0Q5hl1teG9SM597X95ZkbahEXZKDe55
+X4rq3eppgaqZ6xHSzWn3kdSsx+sYqul1+Qh1i6+DHeMPCa/HptT7UHSxk9Q36XJVYGCtd1kqZrW
hm3cO27UnhjNMU1gP2cg/nl+WW2YdPSOsxfwo3eulx/z6rYS014KqVlVa4LnM2gBeihIZx6yMoAx
ssPlzzF/5r99/kWw03nzc1zZeaSpfwxmxz+Zk1/hi/yB2l3b6FdZsn8vd+ylMFo2FG0qbZ5j1uhq
YYoj8dDus668Fw5+KlSH7nibfaftLnIhh5m/0Aq9OVnR+LWEgbNrRiitl1/ZyiJb6qQxQo9cM8rb
E5ZlZAtt9ZqasC8uX3xlN1nKpEnhBBpQ9/aUuNoLs0jQ7DUWMENwI2sVX6n/Bvw0FYUzBnBrkM0f
nqZCAE0uo74Ib3o91pLe6NCzGBQuYu/KRyGnDoE4JLrmXXk/f3/51tKph/l9MXmVVO+Rx6TBYmKd
ANWaAJxffv9r11+kJGAA6c8Gcf4OXP8N40hzY6uryuxrF19uT7CQAaM24ylKZ8x8pL2UFSPDy7/8
7yvHWvIaaehNsWyM/H1i2A+SWhPbpE//GdPkmqrp2s9fJB5NnasE0kr5PiSNugum5LkCc3lT1gHq
7L/LUs6wPlV2+TvS/EAAfZzrMd3Jb/ysi8SjBawraCKW7/C+8tcB/dd0Y7ZXtTvX3sxiv+ljJxZx
VeXvAFW/tmHanms91q6U8ysXXxIaR1gPLuKqzTu7jrFx20Qd/abSbnszSzYj/N1GjqFbvo+6/d43
Foyta6LKfz9brGVztNRw44EYWb6DEPnRWsVJivCuFt0nVxUfE3Q/Ly/8tdssQlYA32s8MyvfgT/I
rRNa35K0+S6cCmrl7PcJgubyjdY+xDJ8p9YeOvgZOO/60Rs8SUZRRdczpbnt+vN9/ygdvFBK0AbS
OyQm403PbsTBjOjk33b1RfQaWdX67ugW78w/xLmq0+yDCi19d9vVF+E7RKXo7dZO330xFTWmWC08
DhE3t3H+LbEM4MQFHgkc992rGWx8yNCGrc9gqJNPt/3+RQQHExTTQuFtyqCz3jsqbI/X09K/r1Bz
2Rbtnakban00zk5OnRulh4AsMUqqV+RjsT4Qx1uewVwa4sR6qsD0a/V7GrlgsLAzNBkFj/OQ+7Yb
zM/35wK1oAepvIT1MFrvaDi/6fiMXLn2SnJtLruiyu26ybD59XanfjaGLV6T2IUZ1Cik8Gx7OseA
ro+O9qtDTvhgxvImxU9z2S3V0wE4tm2X776rGYcAOsR9W7VfL7+xv5ei5tIjR6H/7fqYFL1HCkXL
AbjAhmY4taIUTzpWrley+L+f/ebSKWcmE3eJG3G8ZcqCwWe9lyBjd+DLjCufZ+0Oi/jWIIwPDYy/
9wy2bLx1Gc+d/EnXmo2LldcVp1h9jub/W42YS8eceJzs3JQWqIEO4qZ2LPKq9r4Oraec734xFMmh
a+mkTN+KMoWntIHRGxgpeU5RgYmQBerL6fOgAY+61gxZe+7FvmAM2LA5UZ28Q3/CVC71Pwivrbda
d21jW1khy4YqSDhwbkC63xOKCO+rWyduGmzd0TOi71Ka7TFIxrz/cnk5/v0EA+v33wBmxGv5WYv7
Lux0fcMe/RJU7sfbrr3YoZ1+gIM26gFiO7pxxyg3PoIl+3X54iufYdnnLLXeMoZJjaegpskiwQfB
DaQN4uQvl2+w8maWfU64zY4Jmrt8h6avbzEuk3udburli6994/nv/9g3szxsZgpT/V5npj4DSZjy
7cBeDckuKZUudo0vjdfL91p7kPkN/nEvT3Y6Krrs0aVwBPCRkLhQ/dfbLj7f9I+L52DA8Svpmnet
amqQ55BSsgPA1Frb33aDRZJSZmVsjHrOd56db/qg/+qAv7iyh60cw0uJbaNNvSF1IFD3o3M/6tlW
6R3nvfOlDN2PAzyPK/dZW6yLSICMrtsFQ7fDjNs8MLpttsICoVUM4dvl17R2h8WuBAnWDKSy/QMO
MY+lTvehruMvOZZ4Vx5hZRUtm5pjYvadX3Y66C71Uk9MRW4ug81lP5N5Bbs3w92DLPC5zPS6frSz
qwquaz99kaQkCGSMavDGM83M6oFyQD036qoh+0ooL9uXiebEfTNM/iEp8gL8cISGn2OF1b4csvYA
ROjKlrGyVt35y/8RaZnyqcrsZjxDKQ4gHRl989T7Vvitdnyn3IzmCKozNOLxn8srau25FpHtIM1T
Bi0zYwmW85w5IUyVItaCnyLrTPB/TnFl6a59nmWEKzGOmjT1s0ENFTiIpuUNwMnLT7ESF8u+XyIj
gR6PU5ysLm9zOEGTdu5zFHd2Zupm75dvsvIEy/7fiLDE4EuHMm1CwL3HG3wLZ+HGR1g2AMe6bzFS
GgJY5Iisw6s4I+ZbHsBhPd/28xfxEQCr7IO6CCL6ryRZexHHXfxtKO22vqaEu7KYloNVpOexrO5a
cc7KHtypHUf72s27mYESwDxDzeO2R1kECRPbwEwbwzt4lV+A10/bgx3610ralcXkLEMCiXjXrILx
rGLjdyRxlhaOtU8HxC8v//y1GyxCAQIn4rdljJwLHdMt1KjnPiC3vDmpWcrdR5pZkEhm1jnATOZo
oDoFr/02RWIgBP/doYoGUZg2Nj0EUNwBq7ocum2aY4vsdEG2u/yG1kJtcc5pNZO0tACFvQH187Hr
k5jxhFFfef8ry3QpeB9ArKsmu5THrPc+yg7yF/mAh6sPpKjDTQ9gz8OQP7dxu65A6jfawYusGfFb
VtBffBPy1G3XXwSzRa0DO7RqH0qIKzv0IZ5D52oes3IG/R+te6lFBX3T9gHxk+KDoyDJGem8kCw0
ERlLwOp1ryIZVj61vYhlYUSBH4ajLZltkm4Mdd5vMqN6ve09LWJZ2A2G90bB1bE+8u5NRAy3Qyuv
YW9WInkpfO81eDNAzoCZhm4ecmYRfCejsR9d9Hj2tz2B8d+VZKRFbDaVZZ4do2brHsB859O1vH7t
9y9i2YmCtgEAHhwAUDbJB8cq22rv9XmqP4qhhxV6+RnWbrMIZysYbeFCCDmVYQnRgTlj78lNYRVX
+gfzCOsv7YOl9r0TBPhHhZKv3JcF2GcdkXcLc10k019ns6H5hRVtvtOm8Erv2Zhf/99uuQjwvlfg
cws5YaQF6x5f07jqGihmAdRRLYiQ0/CkCWMN8P34T1Yj4IjgwCz+qWwbwha8pFR8Ro1OmO9m4Nr2
vkubYXwSPpJ/b+QZ0ICSds40VdEg/5VNfh4ATSvLYZemfZh+6Cqn0287T5cK/JlW0nvBzJnChRXs
oNCyI2jiK+9q5esvxffx0kzRd3ajYytKRX+yda2oQSNPKD3dVqOZG78vL7OVrcSaf8Afm24ACxCI
v4ZqnHK/1BK/GvAYly+9siVai30ks1Nb90DvHz1A5PsakDt9XFft+hi8XVZRa5hqSm7b3C3zv88h
TbJwB27aoWxS5wjVR33x07K/LQ+0FhtKpKMPNUhfO4wKdmDmc2xoV2Fja996saFYfoPwY29z7nWw
NgxX/fgXWlfW12ZLa994sZX01VSA/ucbZ/jx7cqYMsxCt+imr7wU4ocd1YTN5GqHUm/39P8esEM4
ZcDFUEbcDfE1A/WVl7SU5C9D6KiDTnIgUBLaWpHz4Myz5khWN00OTXORHUTa4KF7EOZn0o5xl2Rg
sgNaHZdf0tqvn7OqP6IsqWrB3orXYt0Eb33u6zA0zZ/w02+cNpiLMMb/D5J558J0rRHKCHqy1xgY
/m2/fhHICMfIQpeZdggSGvNJN3yS2sS0YVAPl2+wskDNRfD2EO2NxPSzc4BZ3MHSoNNnbXKtdFi7
+iJ4vdruojQts7OncIv71ylIjvGXyz99JS82F8EbJZqWmrBmDr05fJ07TELzUHGwdzM68/It1n7/
InwjVxqo8bjJERXyCD9N5Miir4Wd9NZtr3+pyd97IfKIfZ+dBezDjagRrqqca/vDyq83Fod+4hoC
kEuXncGjqyOqkWIf9sltJcNSir9lyO+VooBAFo1t/CorG+q71G6bdhmLqPXCCiIpfLOzVcXxI1oD
2r0djNfgyGsvZhGype3VdebCrkdTttpaWVo96GMnr+AgV3acpd5+G2eIvJomMk0dG0Kr09oeG1pv
urg6hVy7xSJqrTroR3sw82Ots2wyF9gjOsu/G8QJNpdX/kqO+m8i+ce22dt1EYWSV5RF6qXv0QID
3eEhsgLYLsgsd4NaXX2H6a6/1avKvvLqVvIWYxHSqJagltcNilJXPwpOM1ixhxmmipbbvQYk4/LD
rX3/RVirdAoQLZxQg+qZlmViGvfsg1daoisXXwLXAiVF7upKHeHNfm4LnEkrZ7jWC1i7+CKkkbBg
DjfoKJmMtPI83X2DQF5d+eZrF1+cw0KyvY3GlCGWiir8iGLK3tS9t8vvfGXJ6ouINpSMNK0noqNg
ts1yOH8N13Q3djuku9tusQjrugelb7ieOpYVPQCZ4BeBpOlnt8Iw5PIdVtbnErzm5GGaOqOPDrPV
QVgiFCAPt3V7ZyX9LuxvnPIt5fnbsipsZB6nE/p54y4I2TdEMP6+/AxrX3lxJmclYialkUyn2nKe
VR41Gy2AgHPbxRcBnNBFmihskQhqgw9Q/xFrbG6kqJj/QjL+2JMyI7TDhkTi6ITQbITnv4TT1S7n
ymtZwtfqtmo6AyUbdH3zfNuOnnNIE+ea5eC8yv9Sfy/ha8i2Q4T2/Og+8IqHktoegaqXpPAQqC77
K+9+JcKWODYvR1pf13tEdjHc7AcyXTXBvXaj22DrpliEcGLnusikxcdN4ycxD7arm1fOkuSLiEAA
LNQvz0ZRt4dEFFDIy+7z5WW59vrnj/7nykFWIxpjt8KWTih5DKKabA7RqazP76tctnV1r9lF017h
Zq6tpcXx7Pj4LTfAMU5tMiCgxF7n0QZLElPfX36etRssYhggIcnv4BZ0cPJ2I7CanEWVvtx28UUM
jwh0oBhosI6mQdskE5uDZl9zTln75YujF1a+VzplVp2RpcWIQCTP6DldQ6X//eLGEsBm4QERjJoo
z8r3LJTodfmC+FR65WD/+yIylrg1pze8tNCm6qx6EpRRUPBBBfMFIpxzXX/Ly8eC8b8r1ZKISgwV
eiX4s4THbIAOkGVNfmXd/P38MpbgtcRDCDNLi+h+3iISy7mvnS9oet2P0nyvxLX+6dpnWJzD0rQN
lVVVda5HFhASDPKpaAJx5Qz++zZn/B+s2qRi9GjDiqoG46OkiZ4y+l2YXjTfL3+CtRssotfqGlYp
47MzwmazumkinSMa9PItDJHBuu0eiwC2GpPjK8+je2vCZl554VOQ6t9KJ36+fP21D72IYUw7UKNC
WvyUdfWHHlDcphfmqUqTfZf5Hxp5rTe09qmX4Wy5hmQkhbaSVTr73mqCpyadVfwuP8bKp1iizozK
rb3SbytE3tVHMftYYszw0oWwpi7fYOX3LwFbkWt4QeTnyAN5JOt5rR8rP56Ot118EcuqVTU6aSZ7
XQcUNAmAAW+qIUaO8bbrL85jRuF21ZlxfU7iWQfQMcLo0EwlYMfbrr+IY1GMbZ8E7XSKFOOi0k2f
PfyiroTxym7qzV/kzyPZDXpCligTg/0c9O6BI/neTf9hCn+thl1bPYtARiM6icZGr87GpF4UI9qH
yKZyNfur066VMFtCtbxC16Vv2NW5BamAzhRiUoxOTqWJYbKN3xsNktuyO8NbRHRSY6uC5CERXYsY
fHG1STSm8LfWBcaSjuqUKYKoXV0eUX6Lm2MeSes36pHttV7gygdfYrWSOs9bJDym02iDGBFm972t
jG9qQqdU2Ve21ZVwXkK2QNvDmG3M8D6o8KyGS9fdd1l1TYdm7eqLeM7KoAFwP4X3feqmR2lZ/c5s
ruG7V5bSErHVJ8WQ+L0R3mejiTR4GSCH2t2hQve9bVm0U+Lf1GMxlpAt2aiGwAjjD0y0XqT7P5xd
W5OkKLf9RUYIKsKrmVmVWZfu6uz7vBjTl/EuKiLqrz/LPi81TJl+4UtFRT4AAnuz2ay9lv84je69
GYfPMUQPAATY6GZtsiz7lkXf8pk37T1disgq5r7f3qprc2UZdhx6soOYjXooGGUmakjKHfA15v2J
dgz8ShIMg48hnckWVcmKJ/kPINkpjMKZml1A2JfNh8m0Xn7SM1HvwJyp6Ydd/tYuPY0dUNgGXq8e
qDfVJwCV1UvjutXOBbGOapRZ9CpsDLlIlAz+Cbr/B+6TldW2wWaqbooucDuCItkSKeGYOc10SPOs
38gHryyADTdD+WY3CaYx+Em1R6pCN2KpC05hycnGabeyqWwmD9BNuh14jskl7vNfIELL732Qfc5R
lzbqENRQPgF7LBQWbq/12gdZZzeTwslBmU0vZlzi/AUOpg04XnMfkum3u1hbk6Xr1ydsxUtVmJ5c
QHbnJ1coSYEYLivUTtQQtZFnFQRcIM8QogOwZj/GKIK4B5N8v+8mxCwjbxnIdFK8XF/Yko30JSrw
hbP1KrhyGNmQM1bFpIyh9/GYBRDZwD2uOegEicjKAcl13yFlv28NrFPb7WUJBsIyxUWLdO6zZBP7
DYIjNX3e175l1GDFnnPgPJsH04nnuK1y0NK1wXFX4zbwzCnyenTH2b904MsqjlMLSGQEwb3w79vt
/yma/W9WjP4Hdob4ydUjlthvAFF1vZRAFjFRx+VmKgGCycIaAuoQFTrAo3/ygw76Ba73OLiQi709
hJV9EFhHutIzzedOTA8GJC9R4cYHgzpMlnq/IRC38Ya7Yoc2Po3ldCyFbL0L74PhQ5IN0M1zoBjn
7IukbUjaxEDqUHtB/0i7GmktBfQVym6n2IGYYeTw0dPDKYcmRLXzXhAsH/rKscADz7mLIs2HDGzQ
EfMgEh/S+MvtFVmbLcvsWQtGaV8pCBcl5H2RIskYSLyh7GucWiOXKa0Nk8GjN9DfA9dFVMjy4762
LVPX0LsS3dQFl8lBRUsmUE7hCSTmbre+tlEtQ3dj1xlaCAde9Ag5mocp5uKEV6bmOTeg+rzs3q02
OG1SjVeIlAYXpip5nsaUFue6d11xf/tDVtbXt16wiFO04IospyRCOnl4l1bgAM9m6Hvua94y6Mrt
knhcXgtLA4mTz3h9qOSHwfGII/ftIRsfxpq2gAwYlLxah3AZ0UC4/JAjLuE7O7DO7RikpbmuPOdc
5TlKKLTMoiEXv/bNj2W7SucT+JbFmEDeB542BhPpnVfseyGgNhQMVMx9UyYUxMKNeVdIaOimKFT7
um/olvEC92mSXECtNQL7cHHUYaIiMu97tqW+Zb7Giz2UvYngkmgnOcYFUoqlC87kfWO3zNeMUBip
ILp5dsFfAI7xJqj/pj3Asbuat5Fg0LMKCIMaQIJ7YoeinzDvIUzg7kP4URsB5jbQTytJhuY76fqn
Ec/n90G5N0iy8V8SrL1F3ErnDCm1+V2ygGCQ3wj3eQRv8aivTiuwK2PmDSRaoiUX6i/PGWk5bqG/
FqN8I4Sx0V8gTuNDF2PsrqilD4lhDyxhMQRm7lKUN99e3bU+LJvNoDyuIKQJ9QLd5ObbnIXAFPDa
eRat3Hfq2jAwKgpo5M3xALWRGXQ4f2DtJUz3uO8LLNOVMeTQ4hQCVKDLRpAXg86aa+4eBP653cPi
399aB8t8W4jfhoiF2WNVkXuTIf6ByBKkU/jznCCyy/stnqu1jixLLrzeCXjZBme3hZQMAka+BKpD
/Uh6KOtthkEr570NDINwQhH74AF/gALsk6HD3QJsm8L5fe7vjLRseNjkMdCDNaNAQmAEgAj3lDSJ
HEeZu9tLsmzPN5bkPwixmbTgtCrMI7LGUIrVMOs83aq0XlkGGyAmc1CcoGLVPLYF5MDYJ5UDllqw
T9Bgf+6g77ERdq19g3UWT0EKobveU/fg/IHKmkZh2O5QywaKTaGRfWAWMcXK5CKaMgWxwH4utool
1wbv/dvzgb5OAIuhgnNR5l00ATnxT4AE5r7j2EaIJaRLRsnD9kH2aF0ZHzy+iNZv75215bXMGVrw
EL/M6j6JfCrOdCquCaR8oiVTHCr/oRdNttHTinOllj3rbnAnCIqbR99tXkCoz4+FAWoiLaZ2X1La
BoTRaVAeJJz6+7ZvnqYSgcXctTtz0jaNWQUpI+rMJLy0SrxQ3beX2YFq0u1VWJkbm8Us5ilKRyFi
cOExYiIUeyzKZzV46uSTF/hNs++EtqFhcQ75BHD5Y4KC4HdRBMkxxQ/7QiNiWTDPpD9AuyYGRAsc
+JDZ5ZAWghquiT/fnqQVK7MxYUU1xUMIlfZzBjEXfvCd8EPAFwmDfc1bRixBfJeX1A/O0GHH+2GT
0uq5JHio3Ne8dTJP0N9IOpZ0D3QuIPlIkWIJKCKN262vbSDLjKFFm1UTFN4hsVrO8wHVG6OEAppP
H5semkkbS7xyVtq4sKxvkfigqGdyAxS1+AEKSRmb4yjnkFOC9vo+5By1IWKtKyT0N3IwiIPpGxXV
2fsJGtcbH7GyjWyEWKyrelGbGB8LiPRWB7drmPjsDZVDtx7T13pYfO2rQJjzFgKkMkGVKgOlT8QH
8wFaJfPO8S+L86p1o0Cl0vSQXGYj9PTu61il92PsMnbatZVsfFhWYms6XgZJ5wDxnPbhIFhXfQln
VIvc7mFtfpbfX31BVtVDMxONbYS3yUJDHgPqm8NG4ysHmuv9u/GWpToZoCX5J2wE39wiMMnAG34A
EfYPECZAN9SZXEiY3v6WP8zRbwRfrmXXRiDLyAVhZ1NP0LBvUcVWRuM4MA+Slyatj8Bazx/yBlJm
0ZS0kHuCoI5vTk6DDX7vQfLTfAi70f+nbiFwfMQoATMOZojftKR2i3cxKki/JwiIPIiEzy0CpIkG
H7Oqr+SpaHIRn1EEA/GhDCJvV7fxIHoK+sv6zgd31nckTrJ3MdRgx4hkBMqPPohj9YtjBP3OTB8O
h1kuYkc6ZZ6IAJRx1fMwpzI5GQnADI+g/s4CFv2hND62rC8yXBkbSGBSqIs5Bmj4zAGw8oxv8dP3
UNLTBfQ2a6NDwCRQjBy2J56PVf3Jn6Gj9olBjI9DYLYNs0PlQ4X6QHMKPV3WdRDl1SpDngc/xBBA
JPPwAso+/FwVrnedi6HPX1DiiMitbotcf2oJdBnegdAb0CHCdDy+n2ZUl30PawdymQAlQ9eK1mPv
HcC/O/6QGShODXTDodDMk/TBVAyylkgPQCSLxg440QavTatD5QzQBJ95mmWQJ4whp1OGoBw7aM5T
eirdlPBD6Fd+v1GY8rZPJTbKipZpXhezCc+GiXPcLzuVigCqUynI5wJVQpb29k592+qIzQkWD3kN
8kU3PBcFuJ44JLAfa7YJwVk5gGw+PsgpghwkZAwaumn2EoPZJu7H4qEJtp651zqwwkfZFhryXIqd
MyzZQSEUY0feBJd+zE163DdF4t++A8TwpiOdYec2Ey+8HfojhKf2+W1ioxolAdmiL0t9XwBMdDAM
mSPDvF0BJLHRjLHv6SIfA3YuIDdsQgYltDCo3CPkYiCtvG92rINn6h1QAPGQnSFd+TXLACYNnE1h
oLeXl9ise4Uv0xlnpr7PHEipZ5XvPFMAib8HonU3LG2tC8tTQ4J7GPkchGceoBhFdQC5ZTKLTz2F
APPtKeLYKP89DIjNV+cOvjBdhi58f/zMHWpOyky9+5fb4ZCDUuplRB3MXVp4ufvjdo9rVm2ZBW9j
yFoj/vp/q16K2/10iwVgpW0bFIg8sDCeB5WESLqQ4aM+KDFSs0mfvrIeNiRQQlAxUHECcSBjijby
meq+TbGvTyIIy41oYK0PKxRroZItE5XiExgDGErKGEwVuN8CbrULgk64ZRUtdOLyduj4eYKS+DuG
Vx363gHpWroLTUJsxYrEXVjm+1GcVSd/uhBBPYQGFQe7do+NDYREFgsgf4mLvyBQ2YyyNvij1zaO
/Yd9PVjhmK4SiP2FqOz/Ewab1L86DPmpfY1bFu3GbImDZn4GuTXUz1uGWrlDDgDcxoPv2u6xblXA
G/pd4LgYvIydL3RJZi8wOlCE7stqgyrg3ycOCjGU8AnIZf9kjnSCVCrAMX20O+lPbDig1q4oQaRi
UO9Rdydwm7YQj0cXu5bABgJyFGEyQ6h5nBr1rCHhDLFQSNrcbnxl/m0tirhtZaxqYh6rkv0lR2ji
TgnOBK9bJEdvd7ESftloQBDYug1eLsQlW2bHLcwHI2T8fkrqY55uwldXPKkNBWS6E2Ho5uJS4boA
UfqwPzjgFNj4hrXWl99f3aeQQKupJlLf63AhvIY8LCTc5MvtCVpbA8uAFa78DgQd+QW5Oy/6owgB
fXroaOzVOCA26E8meVtAoYyARzv1W3PQDE9s+X3ONfXzu87xB3dfDGwD/1wt2yStsP2jDAzV0QRB
7qcajwwbOZ61ubKsOfPKERnHST4wF0++VFXtXYIqh2MeokLy9nKsrLWN/zMzaVoxQ4p44hAd/lN6
CVXjT/saX8KaVxuJC9mjGMZJn1EBHjwXcyw+QF6z3wXPgfzzv1ungJn5kOiGN9W9Q44URR7H0Nli
3lmbGOschvT8JHFn9S9/SHKlx5LzkLKN0HGt8WXBX03MUqsbi1F4WTSx4LdfkPJUgtHuuG/al15f
tZ6hUoSrTvkXjRDiWUkOQsdegeBxX/OWBfORQqU7+zN46n1FiX97qCujNpzPyp63AX6uaCYTp6JB
XhxMvFMJDb4phLp00+rpbt8HWMewQpX/ALBMA++JLtoG1KBI13253fja+C2bRfwMNUfCmwuF8qYe
cvKl4JO+H9gCSd3VhQ3vS2RGC5AENVA/b9wjkg8iYibvDmOJkPR2FyvHmA3wM4kLxvLeby6KgDpG
u3F3rFqwdfZBFxz6FPLEt/tZMQQbxlfRcFIoxGsuRdu8GAipRTlYuzc+YmUpbPxeIR05QPm6uciF
xES2uHMUEtxvnSjqfaZmQ/hMX7ZFOObQ523yGqoieN3qzbDvKmDD9SSBojFC0OShKJ36wAJ5RoJz
5yEfWFbMhA67kFLYGYg03/NCCw1QDpSq9y0s/bcPcgsyJX0BG/MpCJompj9O3WZJzdqusQy4AsmQ
08keu1O47KsvaP/PUJk+37molgm7WT6nWUFc+AbkbdwSBKw93cxMrAzexum5yitpqDRalzUSZ3Hp
BPfNMGxViq41b525TFYBQOnelEWuT/5JgAq5DqTaUvdd8Qs2g5sfEsZBB1FeFrRGAa6MGJsn6fjz
Nt/E2gcsXb86vZIqQVqlbrtLNQYGIA3cUNPC2ZL9XMmo2NxtbSkzUB2Y7DlDEeddOyh2yhAvRr6A
UDGwAv1xUQF9HvgmAHTte5bfX30PVNcdk81+eSlK+ZMC8XuCqPwWfmxtPSwrjr1Zm75qsJmqtg8O
XMM/JDVq/SrRf/Q0bji7zNkmc4NEAHPmGRan/RqaVYrGiwxvN48bgfTbryzEBvGBwpeHJXWzZzWU
wcVX4eKuX2I//ahl4lyHDA+C+77EMu5kHkrpgr4RWoRz/izjUX6GzATdhzshNqAvdliDKi2vBCeg
x4GmbLKnzmxRK68caDacz8R9U4H4qLzIcfYupurYSyYC9QmyqWrjyrGyW21IHyqBjN9kbnnhTva+
lbhxNCWhd7vm3kb0SWfWHqtJeUF9qnyCZlbxMCT7UEvEBvRNJZuRKjX6bFwkDFodfAJyfiukXnEb
nmXEVSDyzHXb4Z6hyC/L1aUY/MeC6A+V216c3onKYqsye22RbZPOPTw4llqfp1nTry3AieUSWKTf
UZ/t/L69EGt9WKdz3Cp42KHTwCaYu7hJ+099zV/CcvOceHMbAZa8dPzK6Xmd5wXlnI6naXo/15fZ
25NBQ7vWOky+O2RuCCK9eILKVw+NTMCKdmn/oXFr5vs0zh1Rl+aUhOnwIuvpo9cX40Yw9+aUo3Fr
ysPReCWUscZTtWiTnYv0WtbX26u5NtlWOAQYq+u1LZpu/CeJmmy9x1wxZMtVOjlHpdXMwVqoMqTh
4hMtvePtIS8vYP952GDEfgrotC7TosE6eiLXdz1x/MNIWJlGAS4Bd0Ci46mpqdlL0RTesW4E2YB0
rayC/UYA0byg8IHIPcVe9VFyoY4sZP6Rjv7GMr95kOHDrKSEM0IDhKcSHagOWrpSfYe6rj4SAAUe
+ilWx6RqdxVNoy8rUop5UblsFuiLv1P9e57uOQPQrmW8rmq9imrHnGqVQSSxuffKbGNLrc2/Zb+F
p5wOeuXmRPx/WHiCjGeky2+399SKGXDLfLUWsfRDbNfSr/9px3H8Vblk/nG78ZWB2yWTgSBFZ+Rk
oDYAcaO/gukvzj/dbnpl3Ha9pCyXGzDQB6e6P+Ni7U6/bre7NmTL4zRV0SNCcIeTzi+9/p2Lw7yL
h48Rm5ufg5c9ZiVQJ/l8J8FxupWNXBmyTcvgNCOYwQOY5+g+VfSrEp+1u/V0tzLNNg9DBn2/eKKF
OXVp9k+oxRz1oth4Ll9r2/KUeFGrJeRgMG5ATdz0pSR74mL238cWCLxRyNGOp6Q8c12BxPdnUD3K
+ludyNPtbbJ4izdcsf3iUqqyyEaDsUtAH33zQKbveXjRdIupZWVN7UeXuQsRaFO0H+ccsnoG5aIg
5Z628oUrU28/uMiizbzAQMiv9MWhasZ7LoKNVV0b+fL7qyCG8ZFUHGSQp5H/KtJflP1mZOuda+Wc
sKW+p0KNkxlxTvTOc4BLW+k0x2x6EQARFNW84W3X5sbyiKOTplqUdDi5KjzJBkvamXmnPdmvLI0e
whjXaXPym8J/oUgw3/d9aNro9rZcm3wrqBnThGIl4RUbfz4wAPmHlB+nwDvdbn5t/i2LLVMWakqM
OUEXfIg/zaCIV+1zxR8m0Rx3dWE/rTRsbkSgF7/efCjK+1HUkfBnUMo6B6/eeEhYmaX/0CuwkNao
lxlOIcgzVHCo0nuWbwVpa41bsQwZ5hxvgYE5aZ4+z2WBR2V+MbzZMK8Vx2Or+EDqnkqWYHcKFF2N
dHjwQuD/QnOEQvxGuLdiAGz5slcWnNZNEg4eVjlzHwqRALS4pcixNnhr//gdNk86YuLn8G+RP9XT
j7T+PYwbEdjKzNsZfkFn19AKPnM247EBZMzlYVSp8XR7Z65Mi53dd8agnFCcb06oNWcvnteHUVKS
8eft1tcGb20biJWZ0Vn25AAZl9aPUvEUy6/72l6W49WCdl6TStIg8PBrc8d1eRw0P/KebTidtYmx
9otwRrD9t2iehOeUv2uSjWN8bUqW/l4NG5ykjevXaDcs08+k5KdqqJ+kn294gbVhW34emE8Zs2Uz
EpY8he1w7GL+9+0JX2vaCiKnpk1GUBCgaQRMNIijZKw3Tqe1SbE8fKNQn9U1GdYyGY+aqB9sni9i
9DeeKdeatyxUQo16SBgxJ+p/78nfKOrUqNW6PSt/akTeCJrsJL5fJa47Qzjv1wSCpMivnS95wyn0
irxHPeGXAiq/mZLf65CnB2Fm9kDwgB2xyn1ft/JlHPeVyUBfdclYvdpaYUbDVoyuOTVNd0rwuqUc
b98C2cl+ECblw7CsfR6qO8raY1XIuykL9zk5ux5/BKq89ssBmEaafw6nkkeiCL9LRdyNVVrZu3au
HyCTwB98nF+h+yvss8PQb2WKVvaWb9lzS51KBMttEOLv0Rwfk6SOgvzl9uZaOVrsWnwxJyGrKaxZ
eAJYxvI+FOw+S4en0sQbabS1mbGsuiXg52hNj9us8RF20q9Bzz/cHv1a05ZVI9afwDqII5f05NgI
doQIzMbErM26ZdG+x804QTj0NHkPY0oir33S449dw7bz9pMfssnRy/2eD88qqP6eRbwR56zMiJ21
d4M25hXBYT6xu6H5WAz/7Buydc7OgjqjN6BdIu518WMC3nJfw8vGfOVSgnzSDvfQsNvdddl7vUXG
trKx7Qy9P9Ic5Slw+KFPnKjzEaiOiv3FO1Ke/ZyWn24Pf2Wb2Ln6EUqQwBth+D39EhfgkBwjv90X
f9jl9iSowRrSw3DA33kEfe0J2NnneDMVtDZ0yy4zlJDMVOnqpz+gNLfwq59ZgVfzoKU7x29Zp9BJ
qb3lsi/aZwbq0VmcaL9hnsuJ88aZ6FnmGbaqcAqGk8gj46JUayJO44PEWzeEJwYoq2ffh5znp9ur
vLKZ7Dr7YAiVhGQ3dn8TVjIag7wdo9ZI95IE5XgnYr03Grfr7QvjQtOEKHNKA4UiS3Gv/P7Qi3Lj
S1b8g11uP3Ve4JEA0XjolXd8rMYIT5773JpdbT+1TqrKZb1n/lyrr7T4fHv2VzYqXX5/5SLaJE/H
cLlYce08TCMQ2HxIDkNa/9rX/jJXr9ofq1kpOsHOBlQ9yrn+wnh3CCXbyNKvTbkVMINSVvRQ2DEn
U8sT7iqRcsnd7ZGvNW2ZcMdmJ+kcNF3oMAJOJQJH/T6/bIus9LgjB4NCREv4FLWdOSp/FzcSI3Yx
fWF4mVQeYjHZteRkhoni/SXd4sdcsVW7kD7kYAbTA8N0J+bJsOKep9M9ZAWPg5tsleGuvCjZ9fRO
P0BEZMKOrAFGocmd8n526UMXfiFeGzXm0d06Av5UJ7/h5+ziepPxufOLMfmdpijHFAKZoyTJDqaB
3mRNw/mcLwVxjaSHIablPR48dgGTGG4M/7aKDvo9tEZ1y6nt7lh9BTvhrj1rl9rHDORPIUO7PssP
PmnOY02Pt5tecRR2kf3kuqn0Y2wsrzsbASzETzwG7rMHW20FCf2SJULDCYXA9w3ZomVJ1MfbA3+b
4xCTbRlyXqIUBzhIHPXa+Umld8hTDW3N/u+ejccg1geDSjg9s0OPe73f9flBa7Zxd10zGOuYnsD2
H9Qt+g6g38RD76VA3ryPi3M172JXwudZp7XQbR63DAvTVuYe0Bvo+WwVoay4QLvcvg+hP1GmcN6Z
98CQAPKy7HB7UdZati67/cDpWEyI0h31IVbfYrlxH1qZb1uBpcj9wVOAUp36Yf7sxO5LDSj5CB4C
tS/ushVYlF+qOK4QrWTgsAheUDXbJRtjX7Ewu74+bHjo1zyrfgop2IOk6KRF0eCxGthOv+Muy/Hq
NDaolS2dZTsCXn/P8/yQ1GLn6K2TmAVe4aUZLGhIqmjW77jbRSLYiEjXltUy4TSWbRhILCvJP/fi
wZhP6VRHsfm9bzdaVloLumgaI3CL5aNy/gr9jWGvrahlmq1wnQ6l89gsMo9U0kFUs4rKrVzk25Pi
2lorLondFlh6XAHYD+F8Djwvqofy4Mm/98yKa9clo8BQJVMH6zfk2UfOvXZ3aVQxEJX+exsGanSm
wkfLcIZNW82ndOr80+1Rvz3nri2wAgYCxLSQGz0VpYqG5lxnX6d0VwLAtcFQQ1K7elpOkqa7+NUT
2xITWhuzZZaoOm6ycFEVFd7Jyd9P7QdgxW9Px9uO1rWhUJWZQHuRxv0pduY8Gvr0m++5W2+fazvQ
MktRJSnwSjDL1AO5HxvL5C4mbI6KJChAENJtyWyszY9lnzlVbix5hgJg1ZxD0lwGFZyaaVfxF7aj
ZaZ1OzJ3zML+JAN9AYPdwVG7WCdBYrEEua8cLh6D82kaMEPUCR9JGp/w8Lmn/hdNW0dokfosY3Gi
T7EBlYzoD0MW7orH8CT171GPqvAwI9jnsQYlUeYCfex04GC/vSVXAjLXhjv1Mmg0nRGxZARKKXOZ
BU8pH+RLLabnya/JgaJSvW9IcJSGBQfUg7sRSFNppMSszrcHsWIXdn2tSArSgFMbT6JgtI+fvS3Q
50q7dlGtO4JIu8t4f0q74pBlzSEO+XHXkG18hwr80gt1rU8Bj78S3KsjJPW/7WrbRoqJYqwKGuKy
O01eA2qokXxrHJ/setZy+TJZr6ygi+tgBOkzRj53USjGQ6m3Kr1XXIONFTOmc7q2X67SJvhequmc
Z0jrgLRl37xYHo53QSCHEM2H8XtUFhySsdi3mjaKqRiGxp0AYD+JZp5PNSz5KFS1BcNfmRYbqwN2
GJgOd/RpnpLIzd7V5Cz01qPJm24/8GynpnM25t0s/JMk2XvWQFhJotRLz/k1X/65PfNrnVjuDbxY
ReNXk39qtbrErv4IhaKXXGbvU29fBQ8+xPJzCaWjB/CCf0KFyvCS+S1Y9aBBsPUJb/oCNL982qtt
j8UlPQ/RPC1j9aNAgeU3MIeLL/smaFn6V61XqHUYwgJkwOwPtRJB6E27xgEpl8f7Q8oL/N3Xk2W+
PV4O5yrpqo9jzp9VHzzEAfjpqlo+oTJpI9hcpvw/uRjMlXV9UDyOJx2O1UdepH/FVfNABvURRT1X
6BOcSAC1+33fYht0whJVVm36EZHj0x89M6z3PenVS9H1e5KS+BYrXHELJxWaSYobuVc8tJ3nRk4i
d1200LoVrfRJnwAJFvTX2Z/HTzg98azrlNVzlhRbOosrG9c+xCo5duAj4/216LzyPDk0OZQMdUK3
l2Blqe1zzHRDmOV9TU94QhJRQty/F8UHrYfy6DJwW0MM6XZHbzrBwLOdYN+7PZEZ6a9Cz3PkDGV9
mMDhfPG02lUIgy4sE/e9fvKbsByvqZAgChs4OQwAwp9uf8DaOlgmjvudUbkx+IBgZFHohE0k+NYL
0oqDtYGL0hc8cWdQl+FO8xnZvbPJhw9gKbqk5d7xW0ZNqw5EKT0TV9lk50lAq7NM8l14UUy9Zcl9
Mo9xQ+Lh2jhucqh00YEEJN262qztHcuGY8PjiZNWXVOKeglZDzXI3br5zpuCXal6fIBlyBlKghFj
a3X1nScd/w6Lfe7Hhiv2tZ9zAObCayLIP6B/rE85nlL3bUkbpzjmYTGmRYx5Iewk6v459/mGua7s
9v/QQDAfFZvaRdMpHltGekY9/MYteGU1bYSiQk1ZGxdjd4UeM5RHzJcMvA0R5VsgwrWhW4YKd8nT
QPPuCgYOUj4T0VJ99WrTsE+3PcGKsdpVC21be1Cirbsra9jVqdU30+hDELiI0uvPt7tYmyPLWJNe
Ezcu3PaK2rt3pkfZrFOyS5/uExkIPJsQQnVlXlYjaa9jX7WRuxDdKlJ8vz36tRWw7NXVtYNch+yu
qhFDVCrzl/bxXnS78bXZtyy1iXMh886gcdVO9w5YaM8TXvcfOsHkYfL3SZIFno0W5Q4baOLz9grV
vhIUnEGdjAcDCNFPP2upOt7+mpXz1waNQg+ECulLfZVO8W4k3iM0WL9WbXsZE/ro0a0a17Vult9f
xadgPc8z0nj+deiCI2vl99J0D41kJ1KR5Ah/eHf7c1b2rU0OUVKVKmXy8Qoh0GPSD1FbSdBXb71N
rTW//P7qM1RQ0rHneXNF3FhGCFIpHtZAb5E6m7VUK9srWPb0qy6CXPZaxU17bcL20WXVzyW0Dtlw
hz32ed8kWcbNytIDZVI6XrXzwpDHzes0YvvQtti31lFsQNdXVEyN1yIXzaENoGVAwl3kGWjcsuxA
ezWpa7gNQpw4iajyh88KmrsbjmNtfS3bjlHmzXRat9c2gRinLH/yvr5PybDzlLcBplU1gRNexfRa
kLg8xqWfHsCOstX6cht+49pkg0brEgqS0Kz0rokuP5UDg7h0ffCCDAzA/LyUM2uvut7eQkvK8q2u
LHsOpmkCGS6l19zF5Q+sEV7gHPLO/0ux+h4KMh/irP4iYd/7uluM5ZVRoEReNu3ge1fcC65TicII
oATDXr1zs/jw58uIhmJxc3+7u5Xzw4aYtg4V/TzEDSKEBt+Xhpn8MKug2coFrGwzG2jaU4c2I6HN
tS/CX0aKXxRCh1HGi60zaq0Dy8J9VKm2dUfgp2Zoc8d8vu/T+oDDZEv/bMWf28wRPQnSpnHz9tpD
590l/kM+V/e4XuFhqFEPYbJLHTfwbAYJJ+wabwA/J1ZiuveSEBB79SMsg4cgCP+HbtYW3LL7pAYr
MeQzm2vZwZv32m0O+TRv1R+srIaNQs1ipGbz2kjYJVRLRhXX0ViAp2Qm3a7iXjzuWQkyH5JqPuC5
zTUvuh9D3ffHdJDxvojHZo8AmZkHxfRaXzM2nFE5904Y8xH5uG9lvcXbvLIANodEXEIY3ARSXh0x
Fw8JqSBEXkE9cZc92xDVuAzifvY8faU6+B1AMKP4oGc5FS+3m18xBhuaGnuZ5E2m66scBIinzTvd
FnesxDzx5sn3xnHjM1ZCAxumysq6mvJ27q94/gX8tcxm8lcxIwMbQT+af1KlSD/d/qK15aD/9reK
4NLop3K+DlBQjAhQ/IduAiHZ7dbX7ME6xKcgduKprOWVOZ45ZGx2P7vgSo+6LJM/9nVhGXRedSqA
2mN9JV6uD3jTCyOgtuKIV1Cpu93Fymr8B6oKGhJgPLv6iurL9ww53SwMjqEI7pab0u0uVibKhqhC
7MhtcNBWV4N4MJftg1sFT6Dv3HkO2RjVHJQbfp3H1dWbq+wQ1hqg5CFtTkmrtvjM12bJOrmTwWlM
DyXUa5M4L32rkjuEVk+ZX6ijqsovt+dprZNl/l6FB5lmrqK8gbIBjbPHUSTNJ5zb8QlPz+ZINc12
JoxtiSgWJAmC27C8xhBr97gGj73+uMQhXQ9Qx+2PWbE9ap3dLU0ayCnQ8sqK3kTE49XR185W3fba
VNF/T5VfVmbu/SK7wuG+zxMk+IL565JpbfIt9qq1XWuZN2tmoaB6m11Jk4FJsmqygxCT81NwTx5v
z9FaF5Z5Q18+VyiSTa8BSrMMGYsDoupFXHeXxCKA2kvc+2pHmSIZDBQy0uvoeg+1GP7Oi/Hz7bFz
/0/O+Y3o2Ua1BinwxH3roAS9mOYsP0IPdQo+tqILiT6agId5cPRqh7fVoQ480dEoAe+2P+INoWpC
GiEz4HagJ2+lD4pjEXMIQhwShznpdBrbWCZgoFZ5Ed87lW9CcpSaUSiOByUK8w6Vmhj5MU04S365
XpA7yfs6MY3TH7NGjewba8BI+xfkyYxMo6mZyxj8ZqL/P46ubDtOXQt+EWshxCBege6223OcOD55
0XKcRAMgJCEG8fW3fF/OeYjj9IC0a9euXTVfXdh2sTWSgtC6Yt2fKewCrIUVtlWbn3eIDYtITmHK
+uuGvPARL9Sls/qRJQuc3xqa0AJi2n7Bykja7EvkAvkDcEfgAEWMfHmz6VHm63NQIjG0KcJq2D1n
ZQxvdCF9aHvidbslqfqjx2Pa9ravGMbgaEBsQi465TxJb8eSevGk8ZL8cbJ8Mv2n3wZ4InZw9F8P
/2gOV9KkJfU8ICaEDcGqoyFLWU9fiV1890imhF9Z1lJYQeUam/tFgddRjb153+GXCSQK2zRVvW9H
vq3FyxCoKYfWwkRqIF3JGYlrQ0QcyAcNQflHu8PjybZ9lrNStNlOjurNrLTP11YjsaR6nWtE/v1K
i6ly5jTQkSV7K4f/h3uuStTj3OWF7d3YkHpZ4QaqtmUlHNnf5JgQ5ZdtsrzIvoc6E5F+sEkuL66v
sz5Dpu9RIOpFoEMbm8BgYda3fhZs/autK+rs2cNsl97JcCC9ku21brLF7bzxh/X1N3essrip5zzN
/y0zk/qznln0w9lqOs09FkGKVdD2MG45PjVdU/VjCaPi4W5lCICcG4m/BAHgAkHq7K79SvM8nGMy
wGu/ib1kcYC5cv1Z+bDGeMqwurbp81REmUEumFP04DFfD8RUajxM6S8Dx8x6agckAog/FQzXN3ES
Rd2Xjwnps2G4S+FLX3wkiQhEn5PFUv7LmkNWtPFkjvKVH3gpPywyxuenI7JpepjLfJrl2a9e0L91
WZhVtRk78ok0WzJGf1pBvpGnyB28I09m7PcSGhi4tbnQVXPP19eqOCYpG2KLNf6OEv5b6h730FLf
x6Iq+d75pDKBNFAOIMCnEcGaYmiqSSXyOFHh9X7c15Myw++lh2uRbg2b2HFvLWPFL1s4cVzH9Jjr
5KztRvP3GpHNjJ23JSmPfxsc/JbbPHWh2rt9QgjAd4YwBvZfAstAeJnZMi1l1eWHN/l5YdHyhyzn
lX2ieKrI7VGpef1KI0jWi9sKGe60jki2OSdphJnBscVN/XBbFpM3zqmrfONB18F2fssw4NKby7ar
FUU16o6RYs7fpsiW+b2CHT7f2jGbDX+ti0j97z2pRF83WTbT6WbidYbO0e5TGRrEyMOcrpmNle7Z
16xWooW2xeIIGC6liw28LsJ4Gpeo+z86OUBqwEZwMuEVfuYLgccGgepgKMJiP3YZ5niXFCX+1+Vi
jvt17HtC/6Mm1OobyMA56QYpRC3OZF2P8nklm8p/1OQY96vGNYi0uz7Rafqx9v2uDJ7xbZ0NTj/y
ucA37UYHrK4gtQb8VkKIey2+OhbdRko2AM1+WgNt9jwS2IseW4aDmU8pBo2fQothJCchd8FSRCbv
i7srVHRWNDtCD5PPYuBh/eF7ysu3sNYJ6/zGU4WX26tXBLTI9XxIe0zP25yTq8dGe503SuVBjC1O
oyA/9qHfsufF22Hqm7Xo1+QTfnAkuE7nQ72WIJwcVb/IAA/dJx5rAW/54Wv/xLVq0DtNujTBM/Sc
lJNEZCfuTF3/o6Me6IuQVTojjhS+VNOVVYub/mZDGKafVcDL+1eViYu/soDilJ3GIPrjVC2IlYLC
DddxbG0BRd3PlWoVzg7rdvne8nmew7cdZrLF1DCZBNhZkyKG6RnXjesfQfTJ4wVZPnSUbUKi2f8J
FRRa9HyEt+dlRWTNFht8sXPiQF/qMXyUbF3hTMcj7vZmp6FAvtQUxaA6YiSxVz/XvOaNPFZb/jEk
FbCRL6Sctychyny4qGrN6kfkuifjT6p2Ih/DbNzczgh1YCsUXCBnX5Oq18cdncZR/ocI7Dq8E5UU
9U1xYA+GNOvByzmHH/0xls+ZTRlB0NfK+57fAaMgpO6whqV511PlcSLgdl6mF7aj3RqbWqE2TYgX
n9jaN6BrnFJNhZ3NOF0EirOzN2gARV3/4DB6MD0EcgPElvcz3OrZfnegbm5rm1lroGxokTaq5mtI
XJ2ZM9bn7OyaXa2L/6+OPk0ecVvivbQp5EHJ5ziabO14NRmoNTnVfrwcK9qPrEXGlSV/cH6pLRG7
lawZUq3j8R+RYzVd8fHXhW2Fz1zJznFh9fHWV3bysUGZz1F2ZCHV3ibc5Lg5c1Lkncv4qC/ssAwG
dNizUNUVUX6g3FpdhVSlsHJWurjqKq+Sn0uw+deYbijylxgBXc+7X0o6XTRJt+pln8cFv9inwLFH
o7Q59ste9KE4466X8Vc9TpK2dak2tV4HLZAZ1OSB4abvOPwytttabxn7xikCbOGnTsWwLw3S1aA+
acavkAS4lVeJwcR9dnmNXZSZJpAGXRe0l8MEMLTbcL/L3RVHYwXbNoplPxmXZynBlPyWpRMFa6hc
B8SkJl8JiFVfzF4gYgOp8pei4sb+3vfM5fbkTXqMEGglcCk+C5Ue/zGerR8Z3iiRjYxkX7GtD91B
lp0d/hjiVFOlMv9GYYk2jReZbLq8cEXceM8R/C6fBG6BKcVsc49f+W2Lmuy9Vlzsvk3oIGx3MIoL
HVbmYsUQLkn01Jl0itN7bukum61efHqTFhJOB5hm1nVjGLYqAD0Xa7ahWYEcx6PlOxeEtzuMBSpx
u+ptpxLKI7eQRzOorLygrBR1B8y5c8T49Xzhz0RPMIXoa+DUvqt3uA191pp79SIGTiQihHK2zcfJ
pdXPbUdu3asJTh7/0SMDtGhrq6s974LgWqqWsSUesu1DaaaHg5DcfFSVcxv8ZvPEsaWpxBrR+K+b
JeFhF+l8XdUecExHmhZr0g5ZgqsFgoQZhfTERaEzAylElYq/q68L932U2Ca52YYjc/Ntpivs6p1N
GPJdnoOGF/BvsdZjFAhy6CPfmrrGHs5DAvBg/s7RZnZuXK/otHZZgYzyrK1VMjFMPMvENum8ULI2
+KS3sgRNsYzFgwEiC3+q1QAQN9UKM+/05ljhAf1vPKSZDUAsSWfk9emRHfs9nNsEPVlG7Zx3ENRg
Vf9S5MiJQco6nxku81CWW/qVLKUy8wiZ0Jx8y4xUw8+od9LPjTkUKctuj/1i2G2JC3d393DDkPIl
QVjonUxnZhHV7vF9fluXg433ImgBV5KUa9ju32ZsC3S8pBK5ivYqRW3tbySLohvsNNapR9RxZqrF
Xz3+068tAkMcm24GndH8ACQoAzyDIN6QtrwMyiyLPQHOzLAZ1+NS+P5SoKAM6zcWS5/VEMcveQ8Z
ScyDuWLCa+XRGkFquZwhHvuAvj1toUY0eu+Arov1hZmgkaqYBV6roY0rVQkMHKlCHwPSI+RRtYha
T1bV6YOn0NMGGFXJ/nz0bBPi3C8K6KAJZjtgBldgupLXDVCSl3+OAnJoPITLGOufGSDg+JZteO7T
G2CPL2MDuarV9U3YBuQbtrhb+OFv4f+Gru22r2JpyXkpEEpszxPqoFtfdErpkYNCHMw8NXg/q8ob
g4XiXSNNrZjZnQH4WCW+FZ3H58psc/ETmR8WX2daue2v1CIbIrq32hbnCDKvBAjscVQ/57BV6kOW
2ANAbqNWnuIwk80y16bTotinzTzqPaKGAeE6tsqkeCNi08OzXrB0/IT4YUHfF2v78Vs/LzxLzwir
Z+jL1OEL1rfDitli2Xyl1SeAF2yDSKlZCAbXVRe46oeiW42fN9EZvjIMHot1CmhO9mSdH4dyJ4iw
jMNUji8REB824XZf83WCmScqnznlTi7opaJCJcq6YegXduHFXE1bM3B4yNYtRNGxfF9xMxz/Dch4
Xn6uqeFRdDMSJtMfWvZ1v57ojrOumj7dBGp6XOPS34lqOPJ/NF1yNWFrqUon1+4jQVjoaa3S1PRN
EjJu82d4KyH0rOmzUUbEhZVYScCHiXyg3ralEtP+B3L8BCqqo0INHJupLtK0avDeDcc0VOpCE9Sq
bBGfLvCZvJDARRKbHndylw8T/sr4FXBZNIfpd+c72PrXu2nGPI+FOAG+qeNzO9SGe7xEKzIh7b5Q
3H9mNWwQCWaKxsS0NTCmRd8VFfI4TQND8crVjxKzrflqczxpMBZbSkW+pySOc4q3WpUDmmkAuvFP
MjqRlS33KyKyW98j9pgBF0yefdcoHdq2VuIh+SIhtpldDENY54eWyM/8L8UKZfYM7zV0B1QNYtkh
816H8Ghy47NH+Iv3W2iMgIXgAyKnYgoDuLL6WrMthsLe1Xu1oKsVhwIdDBxFqf501YwnsSkxhYhP
2i0DgN0i4DfxCy3RxO6qKPwyXMLG8+NnvzIh0MQjOtW4Bi1lmH9mubMLgk03wdCEDa5EEjLy6uAc
+4uNSbn84rVLpuwRAsE+eUxyqrRvmNpTZ2DCvn/l2zVruv1Y1EKq17GyelsbpN7Y4wVP54b7XSvI
22zDNAOVcGczU6f52ZTjmCTN5rfyL096g54AnU2IrU9tuhZtBiKIot3aktnULY3Hvg/ndCex3wDf
RssWBMMOLNwhXXRw88ksbkGoO/eZ2gr40MqJ6ftxXFmK4uZ4gH3kxNGVlR0tjqC+AiQdOB5MZ1Mc
pobgkJE/JQJXdWhtrFwCX7l1ij/69FgAcQAcBwSzRKFeR1aMFIDKchiw4kPcavpHiMjou8LDov5y
BCXGHcAdgS5PesZ186PeoKz8Lgjla9/KGSnod2OWhxmNTEKm8lvqDgNLezlLOaClJ4tARyXo5OJP
tuMcPJTBpDhWO54s/61YWS5Mu1vkyd4HkVhxqRI+0rGZ9cLVDXKyiX0aDpfssZMpw+HFtlvh4CCD
BmTsH0MeXDm3PNI+3hsSsuxHNoIGuFA/ca87pXVWvuZSHvwJyk1by24flIdcYUgz/J4G2aHBup+T
kAAiLYn4POmFeV9alM50r45WTNM6fdvQW3B/DWFfQdUOvPKw9i72Y7oeJYIdC6haNyHnpiQ9B0at
IOYogbmOmcF/iUQH4LFA/u/gL0WzKn2fCqrmoxmZoVw2BmnEPG9HjtaUgvwHunudq9EMoU35MY2/
SWprV3Sa4EPyzZ7kSCdvv+4YvzRa9Hj68aLAzE1t/kUY5Y2oZ5e94Qz6HjG9HIGdkMlUU3Rl64Fd
MczY1SSeJuAFVbQFdImVQJ+lEsj54SGc9p8R9/hxnb4Sdp9kmcNbNK4DIsvwxWGXwy3c1w4+bllB
ntkXyI6nlC1Gvquyx+rWU1rzWIaTTazak4snY41ogyTFECs7BV+EYjxnSqpyv+QLXSIIJDSfcANZ
UDFKczsSNhYtflz+AJRGcWqdnaRjJzhvakouFdqOQt8cyMeAAGhky7KHbt/h2ehaKYgNfQsMuYTv
Bqc8NW+pRTQzSlUBBtXdaguCTtwki6h2/xrQGD6H3VTlU4lzI6eWJhJAoivndJUfkwdfWH7L62k3
6A8rxU6qFGzhGKZIvdzOK/SRp43Gfmi9m6CvhYJFl7EpsJY4j42ZnMVYLddz8h8raXZm5fy6ZenO
W037gf5JVL8tc6O8BH5sKrsW1Nyu0qNDxi0fpuEZFg+l+nBY9rTXEg8Rdy1PRY6D1s+rCx7vy4Bl
PE+E9OS/zQPT4J+P2oOkZJkgyeu2CrmWmHqHebDIZlo1PaP2GW5vlhQNJf/OC71P3/d5CP0nhoyJ
U+DbXQj/+tBneCHDNg7f3VCk811VoPLV2McD1g+nceqz/TFD5cXpqusQ8qVJUdOGCKvudKfiPKGV
00dbTwsRH8htLuAjkCOaWvlbvGDcou1WiJhdNUJx3anItclet1hDENLucwG+i/JM4vA5tla/0zov
EHhjSGLyH4C1G9LbJjpTf2Zg9kqMz9wxXWyfHBTc2yBdEdsBDRBapywAu4zoKtxTGFSONGtLqlyc
QTVg3tbiy8mH9wKLcPW3FI2z+sxGXJzfXBLGGJoKHYF8yJNIyzdreC3+uB4bDJDGDMu2jjiVLtYv
IFyS9SceVnjQA0FT9rAn8zHd74veP/oVhZw3Tq9w74kL6D0HYKbr9EEAoaQ3glZx/Rj6AvUnG0rC
u1r3cDW1XDrtOh5l7psS/QkcW3bQKMMzhmKK7T9FgQ6Htvhud/447THbT2U+Ypu/5cwMgnfLVEb/
b/GqBG9cK1V+pMhc2H9kuESW2CKMByYfV55VGhv/1aoDu6Lyk9fRBFF1M4i/L98SYODmkEThg9Vc
JWesaqQIUTdoJu/56Hd3xTO7nOlBFD4W8cWEyzyWX4yo9+pOoOWYbzGGIHNDMjLFFm94BEFu1lmf
6jo53jk3/S+pV3xR/eLy5K53tC5R6LNkTpvBUtY3Q+1nsGHlijSK3FdPG3rHO5qr/qEIFr1Ezhdz
FWNe5bA99OFXue3sBz/gSo3evPws0iPGrk7X9cYP2AvIFpqgVE3EXMrB8rGFQRkPl6U4qhSfqJRv
oPHjKyyjEMjNnc9++SKuL2OxLPc25Uguh2N53jee79S3GCktZwIgcpZ0tI8Hhw3+adPF9lcfRV6/
DgDb5TeKnBE00c4SDUp8muE0K6yeEULO7UeoM3+LHCAK7Is07dBu4qiLBkXc/AanU4RPCPa/Jp8e
DPAZ9KG1XY/DAgqi3tx0MUdS+8sRJTmuLCSSdiJONL/JAsHzVi9cplccO2yHQfShs44HZ96HIqbi
Mh19CcKhnPJGI6jSd1kU8dPvabzSvAQWQAYLdR1S3d0TcmJ99bXnUrxNai5/myRgkQo0dg6XAdSQ
6rT0uXovBmTOgV8RMDkLxLHx0aVLnXR0Fv1zH+d5bfe86OlD7W3xmjoRjyYd+sHcAKPQB+5F9lsT
hitPIh3vSmcc4EZVLAPTVSRfIc7jNhhz40EZuRMOIhIp63gUjwuGXOVjsfZH1RbjUOyYynjzak3U
qqEBjmYNhTL1mugAd8lsAPQD7ECozLKP+DpBtI51a9Sui1vw2ly3g01NaLA9hph6siwiOVWZWP7l
x7T4p02nzrZYRs9+og+JeedZnIeODUf8CZ+rcHTHSDDyC2hm+hYJXk5inbze6SVQAO9LXcBXGrxM
dSRdrlDO8gYNsYR2EJYcmFSsURZ3oCsXDIhYSl4Bb1HPLD4vIEypjuwm/2I7YPzP7ONcIKu2c9Dn
YXJjDV0aWIzq42ZPQP21PNvw3UMWAEUuiP35ow8RnIpQazacMV8s5tt1yeI/8HG1vq469TM8Lxw6
KVNpvT+I5OujAmvh+y6rTH6T7573bVWt1RPNC/0NDjvjcs5Gjae2Eik6RadLu9+uQKZ5M2z5is0N
E5O9wyWAn6knBCz9nasovzNkP7tOZJunZ1dOqm+RVqiKs96KPbYuqUV+ZW739zmsCo4bCYTjXmZk
8z4OTCJQezuq+mVcvMR0pBwB72u1/Ec01O1t4TZ1B0tqOV6GDZX/euxL+VXEi9meAip23eZptpiW
HylmFkMfKvLITDzAtgZ0B6jQWD55QyisTNE9TFsBzm1wDtyFPfRLPvZ4/P2ks0eJkdlt3Gn0nat7
+TXnSsgvcLle3pQlm8kp792u8OGhyjU7pmDfycrpdwGL3PV+kyHfbxnmoO5CMHL9DrWzeWKlLMpn
QTccbQu5hT4FdIH4x13O+osdYKhrxFEeT3wY8L6BmRAutMHMpfGWcfJzGWvyV1a2/L2rUnJUu0Vm
+gnzQo/cc7OptFXA+aTNscOWt8ZlfrsjvQnqCiZz4/8tflHoVS2A//c5p/2/ATbitjPVUSxXmvoc
pSmUhdVgDGcJfRRsAXHktyPNvxe5xPB0Imsa3rak2lA0LYRx/VXbKmKmn0tLWsjyguxCEHJosgqT
zg7vMo1/bcndcQcokrnnGfM6DKX8nBTtBgI73MyLGD/4jsv5ArLEk9sUP5M3tvcx3pc7RQIuEuRj
1a14aSkaLsf5awTaizc1BWvWeCox9BjhNvo4UtznaMC/Lv6vRKLxZhjzfbkVaR9tx78ur9M8M/3L
Hqz/TwHl+T+9JWS+4Qheejp2h5eVTTs/msMx+kTC2i9NBhnDfZ4DY2Yz9hvPgKD6fZ/k8jTl+/qO
jVGDHrpGAHfr153ml5Kl8u8499XSLn4NsCkdKAQKAjrl1peguImKSd3MM7qLlqV0vuYFxljnICf3
J5AstwhjycrDXJwnxQ4gyFdyDaMY/gzQL70QoKK8SV1NyPkrTWi5yyBCQlrqoczn5DBZR19dZHfY
RJu/IeQRhb5E2HV504+qTn/DDyzz77lQZDhDc8cAUtxAH/o9BHk2KEBJ5/vghhMGrCiDaehRuQHa
INDB/GD/LDXmCd2EKx99UvDJ+Kc3Gxv/jKOi86kfTWwJr4uXfh5H2iRqnMy3DRke5aXftlI/cIcB
+SXBqELe7Ivn5Y0r0bm2cN6OVTtgB/ApTX3vbjIJucEZFnSCPUSdVdPNSBfEwno+41f6CiYwXdAq
S+9psuoKT4uAVmBeEKbULSLrj3veA7aoBl290qe+ANl/AR4pVSsQEWrw2sz8zPqt/0RIDIcB/c5n
2qoJwhWg/ij3h3FnIFGhcShxVXJS108zYPjwfR2ZwnJBVUsNDyeFvKjat3lWVMdlgWjO/c5IVdsL
eGRyIO5a4+GZYW8fG+vZfK9Qh0R3eM9/KcwrnlIwDf6OHQvKxTp54k6EotFCP+lqLN5ohSldaAlc
QSKGNMaZHvcyEoKmf0FlU4AH6TYs/p0x2c/2PS55pocnOI3TbLsPQ5paBP3MNZoh+tdLhpAiicmA
zK9Dks7wXdmqaazg4Ih1aroMUBIman/apsGQR1UQLEguDkqhP8NSk+oBjXYPQM8YiG34th5Ty3o0
MbYp0jGRT1CPJEg7KcCeIb4dURkNA6quOiCaIevC/qV4R9cr3mzG/d5tQw3+rqx5jpIuiAQRnBFq
7koqoShIkT6IhCCHSN2b+vD1s8qyo7rw9ZgfMzzz8lTsNoK5FClSjBbMRkAwIhBkaTDuVxE0C9rU
dl7LebkhQ9XDsAJy99AwWk9vaPf3p+og7g9qQf6e1mE4XkZboj8fQrAQ5xo4Kzyt1YCls56QIuB5
qeLWTBoWvic/hgqIft3DWw8ki4DQGpTmbYQcJmmLQIccR1tkohNbpa/TF6K+kwdmV+1QFfYViIvz
05j5anxfAgsopYyXrxC/ZM/zlAz0NExVla0wxFG1k2eCwR7q76zNvca4eMdtJuf0aTFZP77Oh5qQ
Ij0N49M4V15da8fBfGzFyLcbqDiJgU/eMqy0hWphWU+E+WxusoRAOANskx0dxCI4FeMISrwDRB0A
raqS6pMuSzE8BMUgFFnXFKXQCjXB/lDQbIJBUjb0txZb+RhE4yvTpzzQGh7o+UD6kzCamJuSQp9y
d2jtX8Ffsn9RD/V9v6aI5EUmV5o+674qf5YOcVNvDAOqvzq3+mG1khiQFCJLHxLEjONAWrwREAA8
m78fmDYwyJoiPe7N6HGtVny382WUuJXBMKiNvQ/W58cvU/FCyBaPuTBVu2WzOE6ZD+JpNBsI5NOm
ktE81Zifw8yhskl1m6VhGf6ik1zrp5jSAFCxBdxxmB/nyys0DXJ4C1UFqYeBYKc6h6iKrNmFqt9M
Otb2AZPf/Zf0yXqc56QU+w8bydb/7utxSEFOO+SnQq60VYzMbTpm7O3LAsAPLcsI+UCYsHkC+tvC
BYyVZM9ZuWOLuBsP7lZMcOtcHU87Zr7lfZ8jyQvuq5vc6M2262G6RUsTzOnIK6nOcIRxGWwY6EYv
+zrj404wjZEXNzCAv2ybSwqjRKY0CAZM2U/5lnrRDaCyfyyCiOoWQ1gqurLO1vfSrdUnbqQMANez
JJxmjxfXpokNt9AajI9yK8xpRr8KuxykI9e3yW44uUiIYeapXRemIYGD7GNwj7OtlqNDDqtf7pnj
IJAbDxSm7s0inD5ZDw/PU7GlIjxvoK3Fx4jGMXlKuPpiDSfQUK9ud/tdkm32UUGT9YFdr5S107ZB
br3OeQigpY+VXiPlR7gdhuWoHlCt8KflUuFBOoAIH/I9jk+9rQ5+WkbuX9K8r6/ZzkbWUZ0S2uaG
6/ice46QSnwqXyaTQnaWzuCPE+C83xSg+YYgp8N/KDyV082Ojno4WSiIPkaYe3+HMMTfQ1Vb/6uJ
QMzf4ssXC+3M6ziMJmmO3KfvpQb2BXPbH3/Q3WG6gK5OPm+DLZ9ztOL/OBJwBTjw0b5FpWr2V6Pr
phdnioq0GCuiEQfdLP5sJoKGXOyh7q3x1fZFopvHA/PnPxDZArRxSGO6qU/RYazQ69wyQIqzgM/i
dGN3f2BgAT/oKaXnLdsn91TBf2+loIHrqrphXyZxBEPavcVgx024WA4MrlIgL3RccejP3JD5LbA8
/hQ1ztuXnFd0YVgxIrA6zBcZpe4vYnXb1tX53r+w6PgLrtTkbi25/hywoXSbhx0sa4DxI4c8GFO9
iHn/rU2ByrohnTW9hmn261Us1aJv9qOHlkTF9Xax0/YDhHV+CoROOXjmZUl/LgoXpsQe9WdYc0/O
HEsjvu0PCnANmFgcN2lOTdoSkIh1l6cWEg0BNT3mIKsACsCcJX9Du/VFBudz8CdeU1G2eOIY1C9y
tyc6AdM0HJzIY6GUX08C4G9uYS4wFWdPzaKv4xrUvZwRbHgWyZB2IABXMPzSH7E7bCbiqS9VL/7H
0ZktR4okUfSLMGMPeIVctaR2qaQXrNQlQbAFEEAAXz8n52msbbpVqkyIcL9+7nWG9+EWnNCs1DsI
oYe6babGZkFxZbYjec7DXWeuNSCaIzheTcjNhTARrKxRHdoVhfkQBvsxE8Wjjud8TvnFCjuxbQBo
vzP5v4pyyjpSWdf9nSLh3uxWf2GjIHiafGGWXT64XdQWF4bIvT4OsveyA2BU2dwvopvUaaooBPPN
yRD2e2oZwquK10Hw4LlZvF4aE7tFipwuTm5nQ42TUew91cE832SqdF5d7bhEjmmLWQK0CtlQjR6a
1PP8oko8PdV3cbO1KOykuZYn1M/cPpMKb5q01n30xskomMNvJXUoolSLeLyUf/maUbOFbcIve5ko
NDoleOhaqx2S9apf7rye+OWUMUHspI1sg/vRdkWCHX458ZWifhlq+NIgIcxWLugkEAL8pNnkYF0H
pcLQ5NJCErvgUbczvD5OcCHcW73VOrt880z16i51/a8VQ/FU2T25MS3Cd9ovMX9fVZXleWnYnzwO
pXmjWWjJE5QbI1GrKqtfqmMdnUdIt2HXDW7JmqJG/Ehyw+qTXiNNZG+b0X4Ulta7rMn8YB/Xju4S
lxuT+t/NynunYfK2s+smP+vM52C1I06hmyozXnSDWBjca7ep/rPCuNdMpGxOGNROMryySm73TSFm
naw6LOYdMiLfjkdK0F2Ed+nYxMu6D4qSMrkweViwpll3lyoXzNeEnD4mb6BxaAPrecmE/bqSLXwj
izZ+9x10JgpsfyWCKRtMaojZfpZVRanYtQB90F5hdJmIr/puslq4X1WZrVZ+aEqnik957s3W05RD
qKZNRao4XTtq6yHQBgAybCR7hFbu3PmI+ELLpb2uk5zsHIPXSHtnugMMA6cJZDT8dXSFKkhX66U9
G6aDVE5RWN/ObSyY0LZCfZnM884B48GC+xFKKXEVb4AGKvF2Bs7itimDDqKmCeQd4nv33xQo55hZ
rfjcSsYtKK9d0RxWJ2CMFUZ1FrEXB6HouFpe9WfIAYvSyu6qtwFNoUgin0F0orum9V8QooPbLhBS
pL7Fe5Iwk+cv0TaM6A6SpIzxbOc0jXR+wtt+Ody68nkNWjvc+VlUmjsGTM1wnCErkyFsJ/JBa2+S
52wdNIsUrCL34IIdTJc+UUM/XpszZu6X8Suq9PpR9AumG551Nzv48Vz9tnIyYWINcnrRq6vEoZhJ
5uLpsPKnuhL9fKKp0+6OYIPJO01km2uU2npSuw4xbAI2N/VjHIRLfIhQJSEMHe0kYuKkyBCLv2M+
o2pXr5shAqGBlXLqsrlEs25epswXf7y5nGSSU2LXKUB4MBymzvDR6mWL2xShyfuNZrRwdIZw/S9e
8+lD2kv5n8vKUlZZTi1NQZdn802TlXN76EbtLDeoGVdmiEjf7QJg4aWOCHpxynFXP/nGCjV1q4u4
3E224ZN0pts5ituPwdMiVom32uP8X8GLsR6EskJxuqIRt9c1B6nK+MUtwR/CRDKH/hYLa8xNaaqb
ycticHHhPmVKuLedcqxPtm9ae99nCm9aiNXJv/7SDJvtMfVnWg4pFxeiFwKUbrwsjnlccm1asjgy
7RCU5ktR+vu2hFAIexaDPWbx1n6PY4V8Z8WTPzN28ccvcuERILplGemH2Cm8ny0R7KNt+90C4zDl
bP1YnK/KVr3DOm2daY+h+KfBcDkyvnMvQPvhF/xyJw4DA4GX2VrcL54B/yGw++Jds4hoBivQaJJU
tBBDnMLjB5tjhj/uaK/trmbYvxtFjRLjgR0+rkxU93PsQN8MNnaZNNRFDShtKudLFeUwXbqMrhHZ
RmyYUK4hulHHH424G3rf1datL5vgaOU45ZtcA2f+Y4FUHtHOFyaX7noXbHl3WwbBtT1ofPVXLWPx
U5H08DWM6I2JEzLoTtiNMkxp3VsswCiYwB4KAJy3Ze6m4eDabreegFT9T1/EVRKCfKUjJeKOGm5b
D0jdst01fenIRFdT4PC5rQFXXpOP32ywBQRd7TUb0sltticapOFWIwTfBuv1yMceu5uZmYJ5RWqX
1yNa+NyTVFOtjryF5BkiAixZ6LfHrE05GMb4K2aXOWcbdGMiwcaK1EyrlfSdzvd8yqQUtsNICLan
lP9re10Q7uhtYtRpJ+hOTut6w96dcE8mxl+CP8FShD+GLI9X7S7TJ6YLebkiHCZpvLY/GCSzhVGk
6/ytHQhPAXf8qGpBFqKzcXT1VXBqOmCGpWbhcWJPlHx1uXo3QRnrdw7mzWMdtMiOOaLEmQG+Yc4L
LbUCaUrn3XiAKrvMmkquKrGSJRFx1v5okLEx0WMPq0W0Hhp661/HBFBbXZP4Rau+/dkOp3sxZvUF
I0vGOW+Fww+hIbL9BkMh3n+D3i/TjD/tnhW/2d6qS+swVZGz66OwuZ+AbuMj1gtUBqm0/xrLBlEz
w08wJBooZj84jWI2Q9mQpVnFT1/WHotGt1ZUDZ3XTXdznffsGNqKYU6dJpdrWnHbMWYXcnxF4C3/
hg6YPGMttPkxttubqeuREjj/LlVUFm9Wu3H0j/mKIFgyM9p3dT2+SbdSt4Vss8cYJOLVAnrjwbO7
5jDBLj5Ybc2IxhrLk+lcTYJFGH738VWuZt8YFFI7L3fSY3VfsxbVeIoi3AyEQy8CmgYzzIlX1ni3
+TQ4P3ZLr5EMnDstua8uguQId74HzkAndcJqPferic4Ur7rZh7x2+rpEa/7nWxsMRNgLO4msYfo0
fe646Tpxgzq019w/c723VeQf0NqXE3HPVOoqIKgzJY3B3bN2pPsvEKP1E3NheemUl1WUtsh8JsWx
xKTO7iuqtbnqIVqwVem3svZlsLeMW8tkCq38h1FK/uvL2n4uMhruC10Jr1TUz5wKRUhD2tSO+eY+
dY6z1/t/uN/98tzzN3sDBSz/sHi2elLYh6yjrpfwu47oYxMNqgn/2UT/LQ02msMSTOX3aNZ6PzHo
uneULYuDtBZ07mVz2VKdB4t3loZzJ4k5ltJtNeo0TK790CtvYj9Gs/QnDZrGnk+4DHtXR9TQZ93m
841iMfWtDcPyVgS44aa+kQMGy6UomHXX9p9Zg3h0nnH32jTTrUfI5BvcTP1ZVMH8WOsOuRGb1Qle
I3gtGPM/A2xOCo9WRcLMMI0s+XO8KDsqJtc9RHdjg01FNp9pARza0O5UWZuCCWuX931kbOO3tMs7
TBXOrqiKeLdMBt0gmxXPnuEYHaOpvGe0Z33LwegrXj669xzs0a4PvP6sG2tzUrOM1a9yi/zf2ET1
3g0px+nHUIwNNwUSg9CnGHrxgFBr3SBLwbowH7dcQhTa/nPYcnRBtrn58X6LYw2MvGYo38qNw+js
uqCjiUHpfKXMHjVQSAxcsbHJNrrJK6olxmfTtMvDcfu35AAezNWVn3b1GH7MTkg3zAdn7mu7EA92
1gLBMQxBZvGoHioS94Uqj1YPZ3g7CkakIPNMC1nrxIykDMaRQAYvCJ/6puk93B14cuzRM/6p9nvd
UDXIoV0Oo+KdxZQZmOCmn9X2tHme++ShgxxY7RsU+7WFR09WyrSrl0KVqKeeZ9/RYOTDn74fvfB1
m3vpfGgKyozfUDB9sbIyKw9x7I6v1KzLXbTSkePeQ7XyaK/qgxSehVLS8vn6hPK+BSjSgDfYvca0
zizn21/jGIQ1tD77/1tdPCF5MCebroPZi1Pnb9xT8buUKy4bhmPKEkUaVOUVPOLc9cZ7eCq0Rxj2
SeKu0lG0FzqX0SvYcqEfN8PYfCFHaYGEkb3pqP5EJbsh7Zuer03MZn50i6x5KZAdn0RjKzY2xeq5
7m03xXWRqxN9/3zv2FHwbVfd7NwGwh+LtwWjxRvyuAj3zdbTU09WHLjnZYkdLH+IZmqhBsizwrnx
5TiGZ47lGVOj6VicYrPg1XEW0qxXJZ4xB9beQ7Bx+TT7wVTLzoGsqpO+6KenMAe2JdmlfFiGpbvH
8MCFlwFFc7kVkdojgXnDE/yCqDwsBlUW3zmbsbL90mjllA+UuVRQ5WZolOMMYTNtkdviRPH5s5QE
NsvZZVPtTsem8jeJa3My1dGaaQRPE5MJl7lqCV3RK0fnqUVFV6ZbvjXjAchMYfHp23gfumVv88Y7
9ln6YfvEr4/CPG7g20nR2vwCmVtmfDN+9CfYHBpopWvG//Mgiogz2c6+YmXRYjbLdtGtpW+sMTbf
5SAhfIYgW0kVgsWQxGjwrwAau0I+RZ3HbW4v3fSAmWydEEKIYTt2MU6ixBEeZm3wgvAnL2wmFIEq
htuQTUFXlgRDVBq0Ez8cRmKOd4NHhEAy2DzJLJpdrR4kpMoiRnNuC3xIs90lXr1KGD3QijfMhjVK
NPWlYvjLp3cbOq34j+iV+kSR2j841mwxPbq+xS3Frn3yLXvhtgi9aa87PBqHKvfwuwquwuymKGxz
AFhgumZF7pM2rvcgGSoe5FrxqDhOt13AyYZbTtj83FZMTXa1skfk/wE4NrU7qz7My7QdkYzcw4pc
fgkjVGZv4sipBdTmQ194xmIsNjN2fqknfvCNXqL6FS84MTHbVgbFqeDrecU1Gl10HzBVa0B57pYg
Vq/ClPoydVMJPJf5fBtey8dg1cyME0ae4y4D46L+415jGQEG1ROh4uGcelTXd5LJ4IdCDnqMYGJh
NCkIz9paGLnlrBzZK9MXH4Ld9vdOHrifXunk7/EIbUP9y5dd1EHxufDE3yEpLF8zT4Czc+d5BBdl
/IUdhSc9R66Q7ncUFOuNO8RofuB1ULv9pJgNINc57zqLcO9XviKMd4puTZ3JF4mL6RhvPTOdye2w
ZDJPZ1DbTdg7U+b3wW+hVQO3OpfxXZfn1vEaUPwBnUFpNrvR52rTcSWF6pjq8Dw43xYZtgsn8jx+
6bFjnUThhQ9iks1J5Uv2gMwc38GIBY/NRMR9EmJXKlGiB+vQNb58GYeoeRisLjtW+Ll+x+aKlLRo
dntRIro3eCVbeAEblkh7LNTCS7z8F7kDz1LV4qDam5EwWGYkpFYypTlgG66qT99n8/aztkekI9xC
9ckJCZ6UIRhuoovIm3b+2ARQB1WdR3vWyYc/AbN2cE6MV4cW1wHvebU9NuC3l5puOKVl5dVWnhuQ
uBEH9Q+uLoiDYajPIrLbYxRK2CHd5F+9DRZ36sh5/XTH+jq68a7Fl2GOT1NQkAELH5nf2rnWfy0Z
qQZUyLYfWM82Ha0Kc8POmdeq/MvWofFc5Rn6iOHMT7iMgAHTwMMmcKiRud7nZsEpHlWhm3jSwd84
4OWNb1ALNufZichj5qTpqC8Rk+gZXbV5/bHx63JmsXFTzHttT07M6Kv36s+yZJvbDTYXLG0iXGNF
ELW0sFSsmFxTwkervzComThETV3rXRgV04fFQFRcroIMh3PcR2JHNz96ezHOS/RKy7r+OvOimfZx
C8a/vbGG5RQWITJ6iOMsKa0BC/JWSSlOsVVIPK9xVNQX3QQU/j6Z2+ziG64IaC6maD47virt08h0
+qbCTvGkwj6YmYIPG4ezE0X/ypDWLJHMBIKk6ss8O020xmjjWQi+HZQ22BDLFrt78HX/n1Xlsbxs
osnivTMFHpdUDG+bwHr3NEK9ZsosAztocL2E5lsYBha7RtfsHgmhIobDfC0KYC8NnzFZDYhYMyWe
l+BacHZiayJc1PNsfrgZ5/mOCYDzLtaADqqEBLFoIbNytzg6fl2i1qYjpUHBZrD672GLaZf5Ee7O
Y8uejJde+wbr/lrRWfhzl+2jqsRot1WL3yByxDYwqhdZ2UtTEP1jth47mqT1TK+U9pyuotCvlIfF
coR69Y752uFUW5EoHjh9ZI2bQGTVQSoWt4DELchqOZB8wXCmLEkS1uUw4G1WRZOKfMK0FMV1ecvg
mIlOCwEtEttE4Wne+qvY6Vzblh6iIVW28frUIzDgx4qGKnoo1nird/0ixocV+PgSdr27HnuNoDn3
kPqcjUvW7N0OF106mQE2PSeXFsqJH32PNEhvuLm46htC/izsadKlnJ2HkOe9X/NUUhU5LD+sfDsF
+Gh/TIfy3FHHf80QoScT++Mvy0w7jhfg3b89lqjwyVVd89Nk0/qJBaDpjv7qqXXX9nU3XYa8xb1U
1GIXu0Lfm9HgjSwyem9rLX2Rp3lZ2xwwHq/CgYNuQWlC1DxToir/u+27+B+uE2Z8XNIxH3Q1dJcp
asqUeGMlk4XrhuMWWcJPNRHawR8oncALdyqUvaqRO8bi6ppce/IlW69e+s9RFXrEN+I5/jHHhiTf
sSwwZpc3ijOlde6Byuohv4O2QArkO5iW4DZD0m7SCP/z7wh7kp0UoZvPIu5DFkQG69Cwx6RVE5ZK
kU3e7+zO1Vvfu6h1etvUbbb1NpVRls+Cu68YrbNTuCLCMjdWX0TkMbWa4qo8bPjYp5ayumIyzzb1
7GNpGx0FO7eO3EPc+Ot9OMy1/Q7wG/r/MLW6OtsBkJrl1SorE/yQDDNzAdER4rRNGmF5gtJT0sQ3
K0ZKaJcq7A/EOMT2DRyhlAc0xeuiucW+Mjxbp37paIV5wLHu9DtVZPrGDlgbT4yb6z3XK7EHCYYP
Fvo5pCEeyxpVNXKr8g9PPwq4i13/E+fr9ZV2Iu5JLev+35WIfm4I3CwSyaAaprjxAcUdEj+BP4aY
dNS4nVhfHWmjnNPgr4vYORY0bordDOZMNZzhPt3bGu655ObWTXvbL4O9wwCyfmqvNHeV4pyf7NuV
qNu/cOC12lWw0tEFJ2ZU7xT+xwI3TTUVzzFgc8+ZmyEDF5EPWdfWQGwEImAO3+Gn5c+KYVfuuDK6
+3he3eagJO7EZBhmvqAYw/u7IaAFN5Lkm+7Qyu+MoRRiBot96NSUliOf5RxH5Ws8lk5/qdB9QVz4
h4vwhuXODy1EFS8vKoV0QrGcgrjMl4wEg/A/M9WUAnMLAdLLqImZbZch0gIwwA1//kYjEkewq9Xi
qBuBL3PdkQ+if4JFEc7QBYPujwX3LMNEOBN9q0peNgZS9NUqQS6lcezLsdrPDW7P19Hq3OiEXx3+
KdmaNvSvl6hxlnxveaPuvqk3EVOTBnyN9jdUHnKjcvJKv5QYivQdehGa7yqisLzr4WpmXCaenl+g
Z7dwNwt6u10NsjGk3E/L/JhvXUyfwCSwe5/ALp4dR9XhftKlXI5T0M0Pge9mak8kQefWachQaLh1
bAFhw+hN0us7cKL7HrMnQ99Oe48kUKxniO0OuhXX+o2rajiKYe36ox1tzhsH8dB82qSnzMTHI3Wd
hQ/ndCYJoimpesQqbld69Y73t8qHrxgQ5zRywWandhIF5t1xtNSFk4FFLYm23b58Wi2fRqr35rMI
1ajuihYz1Q8CnR9+qWBQBbJFrb5bxunhbtN6Kp9a/JmMelS45cc6ULa6FI09I/YREBcun7zVk/BT
In6xaowEhIw/BZlP5ruWI5Rs4ra9bP8ULQr7Ixrmah8KlxBwWOWgs6jU/CE6MssSjE18YTTOK9uZ
o/rZCZ16c3ZBiCX63MQMMp7KSjr6ezE+Ew+f67y9cRlGib90QwuLaNtBAStxeVRTHhDuwlL1FS76
2nmkhsW7w5rKHvWDtAKv80+NMh4JMvCjw6+P1BNkTLI4Vq/dSym8k40/pfuOeEv0bUl0gc9ciKHM
J2lWLuq8G2lSfNqqEg07yXxjCGjJ26l+7ELctmeUxaC5jOsSRA77BWBxJcDMpypAoMlZD7bqnMUR
o3KmZPFvjRUvvDOQVQSvWP1ovK+O2dy1h5w33ydAve/jw5L3YXYz+85IYAeDkuLOGkdd/GzwAe7K
t00J/5ljnm6AD4DnmreRuLLyXQyeG32UpEd4WSIzjsd3N29DYvaryt1GRp067IQ5E8bgrvpUenIa
SrS9KgqsfW/C2smeZVEaB4edU7fdPaEz+Dyuz85ojjnRu4VgN1Zom2IfxXGZn9aeyKxot3T4lZOI
7gpqe1C9f6icZtvSbij8jvuuCSLbxsO/rPH7MLvF58rK9/I2HinjSeOgZu6O9dzzhM+IPvpctmw+
I4K3XbK3K5vl7Il/KPJnv3SYL+yywW9RH2zbH8WNKybs3MkABjC+DSBK44mJPKp5ZpTlf9hmAsHI
Vwc+fhjduNkvjCjHF4hr0T51/TB6txBjbMRlzL5Wh8JyI/nEZ7I9YmHz5Z7FlPQNJbO852AVgUxl
U2GxJNLBI+Zk0JTETs2Yjtl/nJ86JF1zyAJRoTQHS3xqFmsESiFmycHD1o3NhzD84hSDre3EZ6Ya
eXHUUWwyWHiEsUtYo0pdBo/sp3tXV2t9suGPtgcjC6WGnRMIle9lTfLFSYYy468+L/HcPUK9lR2P
uXOdXs/rtmWJj6LKP0Apa5/D2hqCtTq2wsc/T3xBw4AIbYVxJOd14MhjOAZaR1yCIQ3xXregSfzP
qEJnwF82uN14MlMXV/dB3JkQyKkZBpHOOpTb3dxmy2ahKdvMUrPwqk0xmgY+FauHztYOy3bMqyj/
6TZ8oziI50zcD13DnKhlCxQIUdhDPK2xQ9mMgf8Fx8ggEtdSgPpM5ZZH0/pwLYTUbPeih0dPtBBG
HbJpsR9sxp3bPsZwQr00eA/tUHnr2W4EnvJlciWzLW9msuhYsf3XbbMBmkB6bZSsaG3lXjY9rs2Q
mJNEBWP+VvLSEVAZDs8WWWd/HWotTp3SBqIVU9Xv22HmelxrLloio1ZGbGU/FkdPub6zJ0sA9Y6w
A1ldson48IOjfNo4Zyzygy/q8oURD1x0ELNSByvbXH+UazuBvhhkk6SYBjoj3V8zvbgL3f/oyqc7
nQliENbFQcwVdRe/5y20aBoXC+Toti1s+pmKvHvugxjqMCZGi/KyMYhifTg0DpdrVuxlgcuCrFKI
K5z02P/Kmfn7NV9tS+tqsP72Vg2YZXxl/Y2WbZI3DhOVjfhziXUD2xlp7jMpYmBtpDms16bZsLUR
J/zKEMSP5RUyYGKSJSWxom8ETeHvbe3SmU+51dmnGu3p5Xou3q664wbMbXDNZ0ZC6hzWOR0iFQMW
tTgIfCfJmOy/MQtvLgpKoWK5tOkGFPSuJpppcPmvicncwWYFFyFtBCrgWo6+tgiSep7ysxzVdlkq
iMbEAPTEIJ1NluOsXGyt/oZWNdodb4Y9Lvc6GMXE3G7S8Z4hW6GPpuQWrI8GT3Dc4V53UK4q4kyG
+BwEWyQ76stWZk/26vZyTKcVpP2w0YrUC3PWcR2PyBqVfYiGQJtPts7m3o1mADsfingxMYXPNMub
MW7wv1Xo0Ywkm/aHkCkPjABT2V3GsvHPeFPWN0UZn8nMHVLv1h5LJLP0a8UsjUvRlGULjce6kUjH
A6at4eiHoOA3tWdF8q1b+pg5WtRi1OqtqTBnzMA8EwVZVOfCUNSCtMFDJL5d6j/oiRTV/kaVe5LC
IXKu445xdvQi3CqGtAp12ZTK3eYZKAVf2mz3dl6nzWY7UXOqinZxyR4GOGFOBkVU/OnXZSrus/A6
hd1XWsUMmSIHmRmzCJR0weI318ftRGOMFGFOnoeT13tCRZq2902wGgh6JsjacIf5pVlP4FlDdQhE
HzmozZPCQyuMdIbnucKTUa8uFZphjHHpQIWq3axyIUkDm+HK+tUGi4CEpVsLTM48D3SPagm/gFk+
gJwCnMs+8FgiOhLzEplv4XQroTbfgcYLfVHTYpZDXEeNeTG0vndtmW86FX2JE0MSaxQnlTv3+pZo
H8x0TWZH41GEo6U/cp+1wzhjMt8DMPa8QN8U3oRBYh6bjfKZtxgEqLK65cssQCK3WS/ddV/wPLav
UU2NtpdwORgafMv/g4uDD05sbQ0zFzoQfE082upzXMrwToeunI+tZbQ8jhN6/ANHj7aXdBvrFeMs
+EIDUcyGtoMjXVapbfaU/1vHLJRn/m3j76yJLI47HhzVMXYtlHv0CegbPzVoxq8Vocwy7V/xyGeU
35/bQHAVeI1gb5rs12p7s0u1buk8WmGAHaawspj7yVdfi8m7+QYbzmrfbJCW7/44yCLVMSLEqcYs
HJF6ZA2fXj5Nf1A76TmGxgpa7KllVx82V83Lca37DqfOHL8MrcM4b0JDK0nNYkJLWlLRfzBg9X+3
CIg01eG8YUTs56uL02X0sWbh+tkYQ+ILSh98W3GV3kTFLuGdu+V+ixdVRvIvOp77FC6FGO+uGpRG
lVcDLDkJw9sZc6Z3xNNr/WCzc849QafmnvAIzN5aAYdqd0NqhBNCzywrkOrSmxp18JnK3+gyh64O
6ty0l2xUqqVuqnF2xaIVXKrTQsUEJU19Og0apQQNNyT5im76GtPDIXiPzopvEuWRLyfGT27OvNtu
8JkpeIlEZB6AGuoSV9pA9/hH0xHhzEBdzJNtbKls+6Xh/+S+Lec071R3wYms3h0rWF9aK3S+Sitw
/xMBWtuPFcp4Ppf07/j+sItX5jszNeWIGgn5Ol6DV+QOP2EMU1s7tG7rAKVzqix070SC4h4XllWe
0djMbbBZzYO0BAbSxY4q7+gSOgbPwmYiUNPA9jMU45F7zydl6Tw1fm7vy8oNP3Bfk9HJYDH8cjLZ
xIeCUYGb0KhyEJbU/K9ok/MpKDf5s0ZSPQlih+5JKF1/rZK6KGFdOjkp89UAlxS5TwqBO1YZwZBE
vtxHW7A9O31v/XiFtWzpooL4KYdqfAunmiOf+Xi+H/LQ/a9gurwl/NbX6SjpD3cbY2s6EG5Byl5Z
njq30EQf9PneZr3z1aeV66fYzbyHAS/KrcQdiHZY1kx5ZTe6zS4kVPPxqtECrri+jaQ1MiePF9hI
L0e+sVqIQWKh8vo95P0ez8hfjIBHsn/gKsroosKQ7rbSQXSulALuL1v7ecJWte4JRryWMrh2Zdo2
GRkODiGWBKCYP0azZwFqhJQzMMsiXHia6uLN85xywfgi0eDqwsbQ3ubBm9+R9pD4XW7/8Xo1uQfQ
vXW6bq2F5iWoLtj1/dTLZHQYH3ZDlz1I/ot9trTQ0/xcl4cviGOkZ67ZL3/Q1XsBNMqwfgsWipIh
som3WQaSI09KlsLfURWq4Tabcn69kFSf6BA2k7GupQJCYQuX/aJihvIosdUznybmli62vDdChOZd
7jdgGLoIK/efUteh/Eas4IHwxBKQR1x9jR6hA8/kNdCDkFS4ehYJuXV8sFHlSZfZ+HTeXazJLGzI
uyaCnQ3qC9gPRn7ys9zxgcZKVsdxraoShZ0u5IIpZAk4jlX3bI9EQqWaJNg7U66xu98EO1H2cvRs
mzMZDgCd/nru1+7QdAff9EP7WI7kpd4QnZhPqCJcKYA8EbW77a2y3s0S+uoG2AVVNNwEyawRzWUW
k6x5wGEevcJg2R7QjTL5SW+AQUSykjFBHQsel/aerS8NlCVpaugoXsrvmpl/iK9iObLO1+kFnbmV
OfPRzD4T8SQPm+7/PCDTtyjxGeM6fy2W27b7oBJmPK2Mf/GzzG4THgCWgxfY7aA4GEmy3wE5J+/p
JDXU5fuAf2iZj03UD7Rqoev9TmxyeArCMFM7wLaouJlNlI/PVpmX59AEjNgYVJtvl1c2TnoI36ct
csv7gYTkf/zf7bobnCvP1gMe8DDMOAITjMNV/QhNKLNX5mPYfPmRVv1kSAERR/hUI/b0OCVkYumF
RB4uNQRBVmt9zEYSi3ak31jfBAFjn3LayHwFBGvaG7Ostc0f7KLBlT1jcfhqfZoNvjCJadyMi8Dt
H8FUcLqAz8HoU/uGFXQ4+uMInEkWiMp3c+QFFUhmC53k6yJozxMBCoBvMBPBjkBdR7xFbcBwCLLl
LSRY+JBj9Mz3mLWxdqsMy8KRaEecAf/j6EyW48aVKPpFjABBEgS3NVdptmRL1oZh2WrOIwhOX/8O
36ojOmzLriKBzJv3nixj7lzqrug5JD8BhhaVkgLWneSlhMJpz1EBvGmrSviWCtTdR1l0eCMWVTo/
qDPj8FZhi/SuSif003VjsuZW2ZBsZhLHXCm7IpMKDpAtu5LPuBfLb7B60QWOywIsjleW1PogAFc1
5ApIezRl+tCjziDEGq3c+2ztEFbFgHuE2RQhN8ybAeODLmzRmByIAMsuXCpk9Rgr2duM3HDWQ1IL
bLxk/46xSoa3EKjQ3vRx14IBLvkKoyoKfqXS5F/VysBuanSpz0VOnmYXKL967WxWvjW+mezfpFq8
7g8uL7qwnvCd2XE9bVmd2MzDeSXc3TxppM/mHm6nve+Z1x1JT1XheerCzb8wyFZC9q3VCyJ3ycio
yonC41QYg6PllzT7YrTx+6RXfe3WzYrQgSw6MbPy9KVIpoBJp+zX/hW6bqJPJLi7HMZphXWKbZRr
tvPtYp4NXjluAT4cCgeesHMwTwTk65aRPENvycjGpqL/060TIRDcU5gBYPR4e1yX6B22z5e/80qw
/dphj2YYBozyjN7bPmuTTfX9prHPe52R0N4TLw70U65h+55CNJDhFI+t+0u5S37Opde49/iFNLJ/
VVEezyIzxQnzCgtL3AAF+S/WB0pikivqmX643NIXIq9vutUTcnXtEE1+TsViz8oTiAqNVxXZEYmr
du5mLON3Lnrz82LqoP5npnqKDkoESf3bSSdyKNoWwRWiLM94PQ51fQ6IRGb3cNuY0MAVaj67NBZX
nErYVxhYFt6+dRq3Oy3GxR6k8SsWBwbN2B5XaduHxGzexzQzXf/sTwXTeRJ+Efm/RqdvSYCET24B
99hxwR/oXznh/f90JxUeWOIgUJfZqIkdns4JDz9bErFkzMUZtRhkxS5hdfsvjKH5eI6I82w50rA2
lypI2g72n6d69U9ScMEBrXr3jQyB/4ZFgsqLNi7xHgMHAteeiQhh3aglqnc3GmvGU56t2N2a0Ij8
2ma+w+jOywkGJDztI3GaxXfIZSW0TLORbvmoplitp7LNc3Xop602690mv2RBWv5D9EVxsqanSiH5
Ry/veJF8r9cIp+NIZf80FcE2ibW++CnFQI4jHmMwuk0eJw9+hMTyZYFXRWcm5JSqtsBrcGvgEdwB
kWFiFaq6t5fGWzVsw0DkxLqWmRL+1K1sj4CVKQEi+G3E4LvPqXl2ROxYvISnwKT1CdtdV+4hOQDE
mEU6/GkJ0+sn8GVqeMI3J45MO+jYFDR09ORuro8TSVMyiF0Z3kWqyLhIIGQSfCrobLa1K/JlKcLY
vUumAsEcUuIWlaEZVITRBrX5oysYPGpJM2zEQ0gi2jTTNyRs/61TkuRFkfjktlOO6I8s8Dm+y7Zd
60NhY648YnRYZbEqJuNhyQmsNEj3624au3K45hkEwH2Rt2gvsQwyxiOt0P3JYULDF13N5TXxVgxx
oFIX2IJFGB6XuAbyGQ+wkPexx40CcKqixJJNUnyGRC3zXYJJ/lkgeeIGJd61BwRAFqQzFOD7pnTt
OfYL+TwyMKv23BocxARcNqNsjCOBj8fgWq+jeXxpSVfggrCgHXYKVHOC/w9w4VEvsLF2tPNOBUFg
CH+gz1BCTF1QHrnpMdBI9lG8u8RDnF3RxvrfdkWKne+P6hl6jronAkz8K6zB1uBS3Gyh+ERxYOfn
ImwwN1M/+d7RKEFToESNJYGLqGxOYh7G9ChEDJWZ+Wfan6qkS54mdIOXpI2ntyxcKU790baPk+z1
Q+ZyOuAOTAAmeHIDYqCisosBz3f2KEeAeifglvKPTkbg4FnnJK9Vi8mE4lryBy04ktRDsDLaXZi8
HvH2xuWF87NoH5Vc9c+kqLzffo+TDJjgsmloNHqXLmcABPp3DkmI9AkfyDSRmtlP5Tg8xq6TI1SB
2L4iFQXtMXYZGGEkmiJSzj4pBeo/j9gZp9ADX1r5OzMSPw35Pa15zUf5wJFBvAzSOq6aoOFb8HHg
VHtCWVvQKq3jIzHfbZDTbmCYCdzljFo5p+/LGAYEVg0HxD6bWxzGVM5USoxnDQPZOsv3Bampa+Ox
3x2MlsXdUBER+1agh6KjzT2OaBus0WvWDOmPCqDeewQw2ttlfbjZAtYw+7DrBnOQQ8+v1b2uv8QI
RYHfG/3SRUjaQPTqXjMl+oxXP/IOmyDU75sQpO4u6JjCdniBXqnyVXvManD+B1rZ9CW2aYQRrDWN
fAW17mQXeDcY18AV0yknyvEvmcggCzClL/9BgFhBxjAa+hQmwvZhKp29NsTePyv2r3QXjRkbURoR
yRyKIMeq0Ci0qp0K7YATq2Kun7FELELM1n3CkC7Ao+xUGN3IdfGWm8WWBIcyDxNGAoC6o4vjeijW
hVOuAmjOBd0FQXVWi0l/NH05P6FUjRyJgJrQpjEH21kxg9CUSDmxLuBruBC3VGDcN2Y++uje3lEl
DEwP2zq43xQXnO0MM4gBNxzLL5PELYrhkb9Nl2Aaqrhzmj0iPc9Jh1Xo04kW2onMmbChkTfJMPwt
zd+k7+sECJYvL4CGEQJjJspsjgiGoj0ubbP87UyERTCDnYlpXbCSOkMpoEmLuv4u6zX9oS6d4Tfg
WR7wInAAxgXpZk/H0k2OjOaHtASWxX9yVWrlhPPbd2vQvPh7Ik4emKswEOmGXvyMCz//kqStm93k
ZrnLwqJJ3RIis+tZ87QRiHVaCPNzgSNJ0Ih0yKiZU59nb8LRiJcYvgmr0sb0NjWzCXc2H/z0lBr8
b0fj1lGxY9Y7lg+43zFJ9iv+rouEYTzdYI8X5pSYaiI6vCqxXH0piPXgpkEi4R/n95hDQTaZAYz4
Z5yN/FvE0HA8DtGIgE54qrvC3sRC2AxqvesSqpwTTdcU/2yHBWiVXjcl0A1Ej7ppxmC6zhPnAw0n
f0eKaH3VOTaBQ9fQwSB8OC3wjmTbdhOyyOcqUk3JNwCuhMmDNRN3oZ5Vdt+E1ltOY0ultFAz5neY
OPqF1zPP4P/TGgRYR7DfFPdyzor6V8a3kD35TOL6l1YVSJcQVrXcJwnlGp1K0KruTgVROFrkTCid
V9+H/XrjnKnTZ16Dued0pzbcw0Xqoyc/L3E2YPU04sKu3zbr92D9FJCfeOLbpCmcgEsw7v5m7Zti
2RgpuQz9uLX8AOAmaTpd9ODWVhysqIZ1uPggRkPOmnQjkcRxONIK9iydeGzYurKgPUZTcdAeU317
rDAS9d09C6eK+Me08LA+WdfAPs7SCBkYFyiX/3XIGas8JjDf1d2ELO0cgSrR3lCLFP3ZurDzGuDF
01Qnt8LnFfRRRfBCn4RrO0KxhBEZvd8olvBA7aUi/0sUKWca21+SCXf5R4U/LyFq0gt5AdfT9dVB
sOqg+SdWgX4gOSaLj07WzKCPmOI0/3YA6L18DKqBlKlacWbtq6CyKxfrDELnRPskHTyLtiMvaPnk
CH1GWK3w88BQ4ln1MSxTPIwjXz/Uo4j2A68HUHz8mhvmRSVuJe6lkRnzg36u03A3AI6Kvwq9/fcg
vULXpDdmIqj4fYq2Cj6FA3OGDRHw8w+jyhgDZMXIcwx3SnoPXTsC/00K67g7maM+44JUsCrv4rkI
9H2IKx0WfTP4QEkm5YcsihnKPPiEzRVthky8bgSIvQUbG2HGtr72NV/AZvBoZMyXRCzpOmZB2z6Y
auvMdWvpcZdC1ID/3DBV4y9As2P1PDHdLv5L0FkQVZa5WJ/8DvTwZWkl5msGd1I/EKjnHBE1EK2X
ZIAV9wzIqsLmKvrafzAQzp3riPkAWjG8fP9V+Z27PCfSR24TkHAKDNXd0O58/GndJYYHhaRMlHw+
JWPupW9Nlaj6U4t28dNj0bkUqfAIcYvge4ruZdrAJBgF8KmQpqDf87Au7XUO2QKxW5xwTA+Ty6JC
OA9++8/ymu5xv0zjB3cnsKQo1UMFvGGmU91BNyS0lMGBjq+2RpFDQ9fe8g87uUjtAQmoE1CsNlP3
sDaqOvdkcBPG2vX0w3o4+veZJ4qfiPgUGKwDI0ASK4lTGeRCiSg9KH1gNuQ0/8gJB+MbSoaHZIL9
iTlTEQcLS30DvnTxNahK2T9m9BpwyKwKHaqzXN11ALMlPf3EOM2lrJRTMf6q8rot3pFHHLL3uYMd
5ahwdJBdsDpRzU3OwbCSiEZRQQy3hMFvLapzcZpCQjophLXp4OcA+j5YCDHElxHEJG1opellgYj1
XXfqwgQwPcHdhD4cyzhTPuTjlJpioUgkQ0XBUheNvdN09UvMC25A8VCVRTVreDUgHwPBcMKAMB66
xXryHM8j6tOSyWR6XwjvggVMsi75S+YrT24kRolaaT9mIAMGlVoEajyRFYANyQPjos2BSLM8HBoI
KBU3acHCjx3pLm++wnQMnF+yznC5Z/Tx3rDXScxogzkeE4vUCu4qjJk9xQi2C7CfUvcRmLPQXV4M
qXAmhk7D5SRZINd8i9yxwY1DrXtytkSbyDZqR19sBTzYWMJ0lVsLn4m0KIrkB6yAtv5m8w2OxYVJ
pnih28Vu6YfznJ8wHYz+bWGEX5ML26bZaAC0ERyK+gxEbCgS+rJFB5zajbpWvL+Ep33P/coqIcRj
MlpnF2ZRNXwsEBTYj0XmIfd4JGGjf+O7M/GNmmppHmUzYfU5LT3OEx7chk/0B4wwGbAVpExPDdjG
8YJowDe+xweMbcC6SaNfDJ+2DnceRenA6NbD3eDPazLDJRwzVJIuoqfddR419l1bRLM9tKVQS31E
hx6WAxuNUKpQXOb2ObPVWpl7Niso+5JN1RiVe6bckDV2c5swPhGBneHFrqQm0leLEtT+q0yMKw68
hIj7Z1Y6bAw/PJcQTx3N6IsIENcuDDdkiiQDPwn1J2OuL7Vr+sfVXzlLJEjN5WLzlvS2UMHw7AMt
FHeG5r8n2a377qEhcf9lB7gw14RWpf8ya+/p90aysfOgQeSau2XEw/niWkfXIDX89Y1ouuceJ90t
7q1KgQl8SLeN56fUgiQ59QQPhMHgJDlMl2YZ+osFGuSC3RjIccSxNcWDXqgd7thjSgims6bNPien
dYp3pRfH+W/KVqphBpccBRJCUbBTfe7rAd8mA+DjGmCLv3LfbVmW3BTfoJmAKOSrOErWHDWvnVzH
9RHYdVbhnah15OExIhtWXkBJ8adBWzKfHfhvBj5ljt5qQtpN+g9R+uaISh4DJU6Rvx/8ZOnsaRqC
4JWqGvKbkPwN95pXQ+7VihKzlwlW9cMECid7UTWS2geFYrmBtby2OwkEHg9QZ0r/BDilXc6AnfDI
0WD7ePFH+ud5F+Ue7qmi6CN6HmE6BwFkbohVQ+/zAl7+fHmtRF45T74zNvredxHGOP7ZZpDvKOdq
+xNvV4E4vUFisTBg9SBqtIQvWR6H0x3RBflAggsYCOQVSVoFHYlzKhH5iBdNicT6b1hpwuG8uBpc
rs/aOirNMeuiJ6V90kYoKuH0ljMvU9sr5Kkd5P94GwBEy5cfJSM9bxNyNBcwYvvjNEqoJD4DqIim
AHH31JM9XsmibzfD5tN3TmDyWNFy4O0tl1fFbyNgxcmx3hxpiSIY9oA7fxJHFoyEJ2bFlxUbJ5oK
8X17iJsl079VwqTu5IJ8CU5zzLTtoFXUb3OkqM3uDOCT8KvxcwgS9KDsabqR/vMx701wzZ0j8WH3
4LTB0J1aQ+wZOg+w8mvVxahnPrQmu5sw3L13UdewxIytNUeFubnm7vay9k88seZlwXWI/57HiODk
7CNOZlOJEWeAFHWgxaokGEQgwmdkmLk9swaAE40NaY53z/PKIZzUnfIf1NgyVYtJtotbEzKss7MT
s0tpdPVMYjbJnEepK2xJUJqi4UyECeK0b8LOvOgMC9OdtYObUjBE7hddQeF+a7do3PeJPCx74kQJ
6rNasAAdq6pASBI1fq/7bJoAocUe1cyDqnI0My73WZDj8eDnwcB28W42Sx4eOuV1ww0HcvPXVFCQ
GCMmzYJJTXLYtGuRkhqSIgjAkkEyZyHSmvmPAcC69Uo+QGcPDF6K7qDxO+D5VSshBILlIru4YMXK
Mw0HSU065Nl13hlbDOWnAE6prhOjIsZRAj31Z+u4WMST2fTzE/yB4NW09aSOCGtz9RZDCWZmULVc
IWYcqRuVn0RYKcrGkLSpEQN/6TWVARGfMKmbK0JSudwURe905ZzNu2f6Dhr2ZMDlF5PmCl/ZnEQL
ji0LIkWMNnroRM4oRhfJ4v2xwVDVF13POU1suGF8F0G9o2mmBYNFPdGYmoho1oEJeikvEJ2L9IFM
fGxe7Diwv/uI+MYtupQtswq7Mqbku3RwCFSYWNWFaW1pfyuHUdo/uWiec4aJDVt4asyAUPSzydYn
bnZiPsQRmoifRlDobCv+z7eC3xJeFqt5UWMVgRNmhE0nx+1KPMqv2OFzkdqDxNB14er/HaxLMCBp
e8BfzRINLGzrVh6ZkLXsD7ikFvEygDT/xOtozNH0CxUIW54wCO0Wz07uocQ/pbHMrDOe2GbNnxp3
pENbvIlor2U4V/E2aPcLY/Fm3GvgWFJQV8pt98bx4idGhYJJKzTg/qyXyZsfGSIocbH4ZeyhmMlG
Pvh1J8ozdnbxxNwoCe7SvKXUzWgo/03zZnrltPbsR7GaXD/BhEVmR80hOi/wWNVU9oZLp7I2z76y
uLP3k2qIoPS5WcO7wt2ceOBXKAGVrgDsFW6zbYRpBvRw3CxZDEpti9qx+xC5JGNhljk2/2+v/ZSB
+X5yfP/NKsUvgVRqfiZ5njivXSC59YiRK0RhXGrt/ewOc3vLxp4NdPC5ROMw7y23+yeb0cSBvpQe
aDAUO2PEUWB34TTPdaT31L7xgElzMn887DEhjVjOJVt6pfyIuPxJarOb6p3iHpyPjUcoiTppSTmF
YooAJQ1EjWzOdo0dZxkrkz1s8MMzFQ9ZKeopTx3l6EOFZt8lzW5PiWQf2PbAXCxp8EkB/Ymn8VN6
8bC9IrMZ3tjnU4rXXBEDeS/aIRxY1cgMnKU+scOoACExKp7ILWwg6jkpH1Yw7OeoiVN1F8mI6n30
mMO81q0KPKr3gbEtry0PDrIcyisMS5f1noir8Z2h4l1vjcrVN+EaCJ2qD3J9h+k0/Y6J+6Unvwhd
wdaemqeky3vhX8nIusHLUkEbey/4a4+P5TjL5jbHcu3eBZk2zX4jaLL7DJRuwM4IxZzQDCWby5gb
Lw5XIWGN7GAE2UtYVohrCFtYuF4ZzmheuqAu10dJoR+cjZUYiyQWc4xiCHf4+RU0hqoqI/1LdKvT
jcfGxKp+Yn1W7/4bvaleH8YhDTwoS61lbxNN3/DtrjPkO4sl2HtELa3pqovJr7BxM/EG9GA7S9Hf
BN28PJls2QIZMP9Z1zOLrnoEsY+CtIQN9HrOzWD59Gc21x41DNLy1LHhU+9UPYbiQofrbSsAggyD
1uDDEA+zxP+PSZ/yWYAMMBIIKuQyGiAXTu0HnhhBKEPMwXxJQjW9VTVBQ8iPUhoKwyo7edQixZkE
7CY5Ia/+YewVDE8FnauzpxDkGIJTKuW5WxjFbEIP2rZmM8f/0dqkIbQv+4/EwcmQ7rFAxOIuM/U4
Xms8iPa5Gp2gvGPbFVKOcJMOjSlTMogetmo1eeAwIXGb9IClLlnOEoBLU40F0Nk2dl99QIoDy3db
/K4HKElz84hjci1xIa+R/5rJcSqvREtxq6L3e4blUUK4ihTnmObh38LHyX/jKmRwQ0JKfQvdTt8Z
tP3ysWWHgH9keUT+qvBupm+o4E1xSko/Tp80Gzca6mBqJv+XUWwoei2Y33xZ1/VMwZixcp1jTMcO
FKEWSfbkqp7zIjNiWxOQCxU9CCb9fFv8sOFlwmA1fymDkMXbEbMR9kcTU7HtNXtp3JNmlUj7g0aI
TC72oGzQ2Jk9FyiEhzDx3+gxsUJZdtnj0gKOmpnQRbn+sSDpgy73OG8Lg00p6Vm1nO3wEjIAYjAO
3ElGbgrBI6R7+kHAMG0uBGmIwg5zMLa/F9ROjcOKZNh6MFM+iDuhDEx2fC6IDKA+t6Pc3QriLExH
e+BbWJgi4KMNf1SOu92q1vPGG6FSjorJK/z04uVQbV/F0ioQrg3gRmjO0Nb+iYlSgonBClnPJ6le
HqekmtzXaFEIgD7equDJq3zOrgmzcXjKyxkNVngdwlIZWy0ITRYLeqaRcXBjWkJ+wsePwNLKpbfJ
U68URzIAryU8o7lXLpdkYKr0OKmE+r3zQ0SZwSMGfYBXJMShUma7zjUgze7gLux12TEHB8C3S9uR
2AyXdL4+wdL1Z2dvXRYZPFYKD0575s9egnuczMv6Y5Mjea6qkB0BdmwhhSM46SXdEU/g7lFFMk+X
heGnue+doHJfZLCoHMRAEjJaUo0Ae8/6veHZwoMp7+WoC2ZuBPYVLhkOFqJpJg/nGz8rjG46KuLu
NhBr+eFB4nfOXlbEJ5RZwII+n170LRa3rQ8CdW3C0zKqe1aVkF8xYqvI5spBoWwHfNDl7I3dzaYN
hwnz8/wBHWGjqMnOoumDmy7UUWFB2Yz3HXZ1rJjoFE274XwlS7IwTYQ5A48myyCbT4Nr8meKSPKw
WTVOOTctETH/lLW+rQ4gEVIcSKpth0+rI791j11m6+MyxtS2eDghi8OUT5riUKTVnLw3vRyclxxS
nnchHYeSKyZC/4cM1y/JzAK6LMM6j+tb2rwcr9PcWnyJGXSDT0tmvuPnM7RH9FxXL/JOBQwunMgc
faQel2ismuPEbiXiZk5UiFc7hZH9FE2hnq0GDPBKHemnjyH24tm91BXz4CfqGms++g7d9FJovIm4
6SiN9jNoIdkdyj7fwApiWvKHlUZjAYdBL3BJR023OXkjJGrDGiv2SeYlyWCfbCYSiAKOnlRQ7b+A
l5rmbAVP/LliZrn84FbBj4O5rQ8esrIiCTZWAOS6pZkWFsMkJePVzJIlw+MZrfou9gmUnSf+2dmV
ySOp2klPqAMMxFPvN29tEL8wiPIJwZO/M69dE0Ekzlyf+blTzF5An9rq5VGssZe9JtvhfYTFoIuH
2Ac1edso0bgmdAgMHMJzHpzlAGGNVQGr9p9ZYik/oyxu2rdmAMRxslaG0XM8k2Td0eWnA985A8VT
UkEeeOktcepjVBcItboY3T8MkbGfknzCTjfBpSivejZe9oAblsBz4fuTehvnePKfSolt1u1HZz1H
3cwVLjpj72p3xrWGaovsPPs5JTqZzmoA0u2NrLoIJWRkj025ONfZ36ixXsgGzAqrrv6/02XuUZDG
ka26eIRa5qpFZ9BSWkohRYZgJgXqSYzfB8rfscGJWOHT2Xd88v0+4ZuCyzOQWoH3iwlJQmcKoM6R
3o/l39F1Gv+Z4wLUrIBXmh270ATdEceEkUdQfG1/p3NFlpS6jIuX9XpsntoZGC3sEE5ZQH828wZ2
LpqgZEfHlPM1MJy0moVMVVeeZBfE2d+qR2WbQhgpN8VB/QRsh8fHbruK3oKAZaYAt5kcTlfBbgWq
Cfahtx8KOW/6Zr8Mk6K+x0V17IXlSaBocBLLIkvDCMxnV2z2A3OGyn6h7TU8WJOFU5XjqUo/RAuU
AxIjBV1osBVvMZSFeaIFNvRac+sGaDoSKDHBzaB9sYPkoOIiaLhC2Xq+LgnfSAt3/KiwqjbZeUIY
w/ywzmHfPLjWtdFjx+6M+AE6IFy0jIAtpphw7MUxhJxfQRMvcvUMVWYJzkyyYepXkDaY/QeNAPCU
dyEMMyT1//c9jiSmrRtJQQdk1xMI3M5kq+qXb5k/eO9d4cCwbj2mktKtUNGOcYFDHjpUqLkIF6xy
ku0cbmdfK8z32ZspgN9D0UFtfQK0wHhlt2XmMQAzVJaH0VczcDRsKO+e5QWm+CnCJ3Y15O6ZIQa8
gslt6WECkj/kAh0KqzdQPNhjZT9W/oOYgolFS0Fbtu4O1YE3i+1vNDGW9bGgETqqsgtyb3QvqD2n
d5w6HN3oO0T4gaZ4T5qI0dphDgxYAIfbbQScxZEFD2uoPLajc56Egq3diGWJGGJCl00pwGOswqF+
H0mVh+8m3UbhKYtQfimfOPlhnVKHsVbINroDGjk+gUD6/XBrG28WLcaJlecy6TCQHHDgePIpdAMZ
jDugziylpKXr+0vhQzG4X6PSQECDQHmc/R4hDG9dyHo/6APY4tdF1MERpACi7MxYOcFosL3/l2Q0
wrla4Wb3SDSITVm/ut29zqvhL7dX6T57DGbYyFtmXvn/1DY7xLEFsz2OPs8lBM0YMbKk+KHxMXbM
IXwER4nos3yB+lH5naFqp8jSmxRqQunG/5gMIK6BG0f26NlvmaXpQJZ67tRLnDngPy9C+XzZvDsl
j008+uUtxDrg7umQyObRuCb9JQxzhZZNWCRJuoufGq8fnjdQWvAQ6y23B9y1qb8VlhFx5zhTd2lg
xKX/JUslLQxuQhztFhtxx88hAu+5d7E42yty0gAHX89BAlxkdEv1I8nhf2c7rZ2B2jSdN1VZLUj7
7PxRJt4ZINmbX7ny+dirfuYv9qDWvknaE8lVlIWuDTizslTrn8RafF0fo1mhCtaSMvELj4uUPz0/
pHtYR1s4qKp+jzMNym5YsUQgTtnyw+qqRP0qY2bZ457VUgjcXVz509OI3bS6zizqdX65tsRu09iV
wJEJuXNeCBMxEBFqrL5Vu9109YLae1QjotN5aMCZMXmrveIF/zJPOiN84vAjawnWL5aAsrZlmfPp
gw2UcXFfNhOvkz+lcfgWRUHmvZmyBu4BrsJ9w6XhRB9d0w5vBalXhrpOxSgvqjwmZcOaN5dEtEim
evaL+sayWHxV9Eu4q1GlmK+hLs3uIcvYGMSJUwZ0x023EnOgznAS84ZZra8bdgj4jOGYopL6ODfj
2NtngEohP6PofPk7yNlZthtYCYpqgfe/eWTrUEmgXWriK1DTIIOyEloQgMUZEmvV3g0VbQCzZ7lt
6GWWxfzVUp0AknWwpsSM1dt9E60JXinmys2tGJrRw4WzQME7VqqNomeeHup8E46dPIdoNtNJcUNA
B406iweAxbjiZ5ZPsvky2AKwVCmy829NXrFAOfZxSB9Ym4vEuzhWPOHlXUcXnY1pz5FN3sDbaim4
bzvXwa+qaCqZ+0YFbp2KAeqangQY6YjRR67qn02e5h+pQWEjkOlAvaQaHyB4fxGxd4vPpWVq9x7p
CQjtoS7ZKSzhVbImiLw8O+imE3K3N9/pzETtldMRo/1tnlzzE4beUrEhzHdWFiR0TeCVzT5BHMIQ
gtt7FWz+TiawQaktXOB4YOxbKOOR3yREQOeU3g5eEpdgzMhneUnIKK2/q6AgKScYd69UBSg7hKjS
4P9ISAuu9DdnZEnlAdBiFY81AhO2fKqTkk4MhBr2IZYz8eog7OTeB4/xmHwnjD3bfTERB3pHqHSX
KxjY1dmruDYpruotA8FB2U9/qFtApLAFR+YzCwRrarnviH8CS4EYd1HNMyAHDqpwyz4HUG1GnA2G
FDCFD7GMesdyoWz6z4WAUx+HYGLx8g6XzobOpSKuj5jjmDHA+V2Tfa786tsmNaa0HH00vNS4pv/h
/ARwxk4c8xxQv8tnRxJufdpGleOOnaJYBwXm8Ecva1jIk0wyy37xqlY5OJ9AYm3FZLwQGmA7QoNF
aawNy7QQo9FfY0LwbEabnbsQ8zUv/ezLl4zbl9eypyo9jj0o0Ds+6tn+S4jkNTff55WAAijpJNiF
iBKzxJusxI2YeuBfmOkK3/ANp0hi036MrRweGLd27SWFfMcKY9khAxOsiNUt5qBgBG5AcpP3ZYc3
ceFFr2e2vzDqz2zGZryetKu5t9HkoOvPga/vmeKQvMpqVmfsxmDM+x94KDHGRVkiP4WHyYj/XVvF
brdN0FxZwgrRmWT1nTMk2OiSNOcnudFomTaVPgOMQNewuLjvNimDEG8IobIIpidGPpRTVQ8saU87
XehDkhDUgYs8DO0/6ZCcuGZOFkFUrjRgGWx/DL6uBbkyiIK2aeSX8npUlbNkwUvy4HQ9ViZTSV5T
9HUOUpwqmbw1w6yDr65SgyggjBcRqRp6L+bHOzM3cX5hSxf5KfbwcR4gm6ArczXTmk3DiHMwaYkz
XpqWRafriZYGG0ZsQDk/O2OoDOvDsE6N0c0vnEmQTTdlmNFPkzNe/J1XVWFEqoYKQe3CLTCI3sEC
hxTbETROfZt0sC23wIIkhxrGzYrpC6MbEK1X1fZIu4copou9savNW3B9oQXMUMiY8Kf/sWC4Vsll
QsGCjIQTRblHgoYrVY83NXH2cwZVpena+Tgls/k2WdnOmImurN9swj3KVBG0TdI9BQXUhW9FwcuU
KkcO3PrPqNURnXodA/Kla7Mf6Uja96EclraMjtkYb6dGmPWszu1mQGksH2vtfBG1CUaWE/nePFxa
Vhsp55CQZ6rAN+ddtz5TgnnOHxX0NWtnEnhNJdIHnngcOW3ozqArG8PyqLVoPB7oiTYh/cNQBcjp
bknlJN7jAS4PpNDGYlQqxn55zSERN/dZ0BGMUzrcetfKMMAP6GnirTStC+F8Bbws7OwhgIsNCyz3
q+pZVc9wyXrDkT7UnPkW9O9wcKvuj9IzfyLzzm9eZkef2cKe/V29YutZOoGsIeaqOLk+9td+GHDr
sn4xbB+4RkOwGYCwfwTlZtkld88YK9sW84mg02cUI+/e5F3+AUYLE10XjzjU0PNX88QiqrDZp3hJ
bvBvV6Ao7LlkkR52Cs0Mp0TIplG3mw4U1vB694x9WZYxpm3Ab6ZgMi9uoeC6HSwrx1u7xyk2CZCc
cyiZJkdeH5H/D9eBYZK7xcF8mCjwEjqXiAONyuTScVCWvYYEq9cDAyeQ5/8j6by261S2IPpFjAEN
TcPrzkk52NILQ7Jlcmia/PV3cu7rCbK1A716VdWsTCknOo8oLMlesBekBq+1kSPqJKHdDE07dl4j
BEGkxqVe1H3c4hKH3j2qAXOflYk/OdtNunUYz58iOw/rk+XRXLqXZIudw8z+TbzaYzS/Ey5HPErm
lkxPPdvOKgJOTtYDARs0QlIYvMYmNem1xwkSPJXGnaubLmbZ3vSQJf42x91a7EovCdOLHywyRU9b
1B8OaIslmxV51dku2pUYVazgg8jVxWu8WIbxhv98Igy1MjzSHazSsOFCgKAakQCTrNTpNWCZu3Dn
+wskilWRl2GijTuJ5RvOECtNO9dQWvuYJemNBATggCis/K9YaX2ENjI23+3kyCufcatlP9a5ZmcW
QggHjtwBXARZtqW8I/nAZ6lpJtCKLXkKaKFZRvlXZE/Wndc2U3LGINUEN3zQvBV4hrs/BELNNy3d
PLfKxUJtE0uo0nOQAJK/9yq2QlsIH8ERgZffOuBD9VBXvvC2dRfg6GG5L8wJzGVvfnymmB72tsIX
/HvA9PoOKZa5sBw6TiSqz4FsMLqqB9mkKRVnwET4K87jgLAkGB7hK1uT3/zUrtOV77knxAcYuPpE
kiBvnubead3vGEdTR+ChtCO2WLiwc7ab9Npn7V4XYk53/ph2n3HO0XO03UY9j5yTT33kExZZscQj
M+xSfNSRNBnL2lK6Tzmwcx7mzaSCD5EC2viAuqlRJizW0oJOqcbFhB1nPBlLJyLUrFWPe3s0IQTt
2ANNxs0cl+9/V1E2RhhutWeq8m8TSbYqoGfHZ8ezk2fsvUwLOgBBvl/9g/pSSFyVeEhXpb7O17YA
wt34KQqtEuLv/8E6l7Zl97hDU8ZV0Ybk4L5t2kuxPdRo8fb3yh0bqSYIqT+yPZ4iYbvSl7I8Zori
O64foDDEw2PGTpMuTEpde3OGgqCTK3aeiQzmUnrMlTBnaNLIccV03TaJM8d9THnxBlzUArfGbm5h
Yvwh/T5ML7FZmtTh0VAE2ZeZo4nVA2pl6ZGSkvmkPldfA2cuOIKgPFfWFFOzGPrKukLk4MtJvp9g
xLcQMLV+o8nX1lmwY3bRtm0T9FT7xYnF970TJwcv9F2FkikfJZH69tiVGfTOOGCNKgM3ts9g9Ktk
Ry4LX2AAe5jYQB747H9CpOi2ZUd1Ml3GRQbEJlh1QbPGbi6oD2C5HOfjQTml0Acca/0HZ/LKRZwT
vnW96T8C0fJJn1Yg640tS0xCeEF/LI+LSrzw7ER8E28Zz7L6o2kk2ckAk5a8j3FsXFSS2s+0eHli
77uF8zPTnhE8dZnPO2tDoF3nhBQ1bo5cto6KpNy6f6FfkHOfr44gKpQekgJlM2hVWt0xe4i7SYEU
XE8yhH7c/JwvVUgABus6D2HPK5F28BH3Om2PqqnCv5MiBLerHZ/k9bIsHReRwTdfqmHljS0csXmX
YSi5S5sIXO0YrjECha/jAFaJ2RdzGzqGPzuaouOiqXM+peg3G8G0UEE1WfWnMcm14iSqGfPqen0m
xC5eb9xZ4wP/rXkLoiw5gSw0zYtKyKmB8qfmhlelzkeNVXyku3fRXNA39QB2X0YTkoLtaI+giWWp
R2ybeFvlwFf2FnuSi0boJzFXwFZ1mvkIOvZrj2GxvSAwDCE2fEuy8kdgi1gXRpg4NZ1tCeVse1zU
OFEDoCUe9+R+4dqGHyyj5n7o6PjdJghV1aXsYvHdgldoD9jaem/PicWdEvMo5FOed6piNklC0QXb
MB8C7zkrQ+CRJiJjckdzfKj2XuIQFel7vFo2VA1gBLC48rMkW9vhz0mt7iCbNWHcI7vVJ+BtXSgf
OyM8z6ENVoJk3CEX95CUPQKCWx4OcXtmsqKL0WgRfSPbMLVu8BaX5upiNSlXbnPbR/dOta6O5mSi
/wq/7gjBHlSMDIlteYCtrmZJuM/ARoA2iR9tWMGA4cJoJfDs6gM3ovzNwfakLrax0/Hk6XJ+yXlN
Q5S3qRV+tmmN6ZwzIiRGsxOByYZ+mHLkf5bMT+QYmejmPc19UXsHfqYo3qwq5oRtApU4u2lJR+qj
kWyKGwlb/FucKuPkPNv9QDiI8rHaxLxjDauhB/KKbvgTMkQn4daXcxHep56sQHJSNm3SjYPhzY1P
kYdis48M09sdy0CvfV7sHloqsnzDM4eMIE8rDRshuPqhlVG17HbrpF4y23NTseOc1cKuJzgXgcyr
E6F/SqbgojsGMPPpJifltux05wbcNqjZJgcKk2cq7/jYM2b6qYOpKigNZz28j9JUN/Yyw/BEqzEd
kpxx/KXptuCykmwwR1BMD95YO//iIs3MH2ZIBF5E29xFSwxS+1uVdURD9IDz9Bp3isx8agYuWbES
4DJZElte8VkCmvD2c4BHQO1i146HZ5GS47/T2D/nTw7d5j6AO4GoG1T+y2j1wZ1hUXdiV4NhIKfa
yb5hepHpdZIwaR7hBfnZKWnGNXrsyi7dl4p/YPtZPLCoQYO7lFg/4ftlMPywKZST+tYd0nJNZ9Tq
yvBdzBps84lPbPIWIgU1iZSD0M1eMyyhedFQW0G63MJZ8X8macN1pjwj/ai8QZottlDRXReliC1L
hXzJgdswadYO6SdOO3TUMifbArOR7F/dd6kL6YH2z9QT+A/1MLJE6m0XlxWlzTmZRyLvVC0Ei17t
ldRxr6Y/hi7KdFY20zLTHuG7BEK2XuCu8V/N/qVMO3bl5eDNH2GwutqyIl8rHXVMceRA3YN9mjnL
DJlqQfIzUBJ1xLXXyz77lfF3VWek/qsOQxR8OLYOGzsYnOnZxmBZPaaAxca/5LWww+TwbdsPUolr
UwoCDfbUeTVfYLIWd2nW5IZOoAVSMekL4JXGlADv+h61dDbReGV1jejA7Em3RZksrYPSV1PlG9Oy
cC/JW5TH5r8lpS3D2OoP3M1jusvnii2zTU6834FsD7svL0f+Icyecq8FaDv2a+ygcnyLJT/k2NYd
H2kztU8K5Tc6JDL31XGIrNk/pktA7GXmm/q1BgTjq63XsSx0yu6TdCQKCLAs769bWqrKN5QTteLG
8WtXdwQs5wm3z5I4P1h4x7cUz0q+5YXiDh/4PueQbfVhdkNXMT+Me7zegU86tS55oG9jtygNhfZW
/TwLB+WwzZ32t59mKPrebAPglWXzSrRpNHiTEqQsH+UFBJ/DRQVqVShfMjkix7EUC37jkCqChzK1
xCORat1jvrFBLqYQFLvhMCdKcVbLsPoNbad+GtlSM7EDjXmNxxF3LauW8eCVNfbI0oSudyCqU510
2Wb9i7bpBrM7Bx7AEiQjGsZ/5aG5gweFKjOh31mx0ABJ9jkq09sgF/Mc8CElzsYxEBwqm0UQVBd3
GXYUb3NVqFMaCWfcF3205aoPtOvqc0eiYYP1e4B0JTvxQKNpld1yZ02zK5xbCNYd5lredzC6MzEp
du7HaiICB+ZvxGPulZbHuEjP5bBxZKoe+rnEywQkN3uhhIfd6OgksNPGFrPcMa2g8fyBTIq1nuAj
Kd0UJz6iOARerJV2aN5T1gewe2izj0ieUrHhcRLXaKZR5Z5rfyKB6+Kl2sZFp6z7NdObHfk9Yphi
sBXIAQCX5pvOIlX9Q4hqrZNtfNva28rmJN8KjVrwRktR0n7YLRv/N9+y4RNu+L7UBUj4Iqjj6InN
FQZWeECV5NwsJqeHqpWb+N/Mx0EFu4R+Cje+sRjxxnsydWx1sPhXkDRJ4PlXO0vh+OBBozDgGZk2
S6ozKnHR3EcYGYYXtipdS2Nxsw51YGYn9+oFKLEY6DTK65nQPfMEjmLHuqeuwurXmLtTePxIOGzz
LkgGe3gcNcDEHyl6KN687Q7GR+PMnJYE2H1r7p95wtqt3vhdK1KMkAFPv0dJqYRhKMMz9sfRTaTn
VxPMpPQ3QyO0z6TE0P9mxUmSPsfEuJmt2Vzj8oAPIpMbQdByunQw6iDuYkNIR4zzXhHN22qSYmF/
OFT2jckYORWwmWpPCwLz/IzgTj+rdmGLbUeqQsAuw23MR0yQYra3gOVwldiRJHeJ2WzyD+sPhY7n
h6N8duwU42oPyUPe5snyxKcrmvlXWnROfmL4y6ge4CIo6+vit21y7RrYEZQwlE11JcAEE84R/TT+
y2lCr3YQbliLeAsLmRLT4mp7W3MZ/VJgM4ZbxIRthwG+vtgdMV/1uvUvOgy5GylZzvqOPEvWcoAw
oOAhbMHgITE3a1dgFLZPCaZuUkh5GR9qQrr44iixXoNQnVuEvwWtO27FI2phLmidJDoFc2X/TgOv
qKhbhrH47i3FeJuAUIl1QSDbHwndiN+PHDf6jrTJlgPzFPGB+B0Ai42a+F4T28/+cEirQq0BCTWQ
pWEbj6ziCXrcsVu6QaawwfLsip6qZFbd3rFyL8+psGnXPjptO+oXz1vnUE1N099XYc1NxXUtbK+Q
k0iAUxGPFsnWaWVc2QURDgjYTDGGhSFbI8pl9Z5VNVveBFDHZ5msEduiIkYNznRKqG6rKFsHWRSW
8ja2K+4n5o6KrhyxWDoCh3DCF15OaCbNHFD4a0ovaHduity375cA/3gJItvalOQ9DPQiViUHq+TS
AbbYfoEZi/s/byd7PsSEZNmIq1z21zCfSToP0aifSKct/R0pLvHbtTmmNh4uu6sTZzWhqcAhGxwM
tveLc9ARzCkUMjvMyISC+DO1HWlEqmnS7aNPCPNnQRJw4aQjgd3FkoXifTrAf9xFEiFtk2H6DUFd
eY4+Fc2QrWgjmh43Qrjmh0+sTJ9B0C76dz5wgT1BVcDqRMyKLzdLZJb+pGO0dxxl1jBk1K5s4NHi
bAfmAkkidWEABFX4aEzrFEfsDqJ8GOnilO82rR6agz5Hgwb+YQXIy4gFsX7XJm1xNnaeongbLYXA
dS6w3/WpEsVl6XBLHwqHKeZZhCPGowTuqL6ZwQdSKCyIHhcXA7C+LontiH3icTD8sG7ubAles1nk
3xkhIXli7efxaJNlCkQlb9LhAKREtQQch3YtNK1nenPJgiQXSlkYYGZp4POz++O50dthxZGbtBn7
XZ/f6pAvJTsEnn06useLw1GM7jSbG44m4pbAwKaUUEDLbIZzZ1bbCDKXTTsD8Gh2BgWex1SGPTja
0PScM0sS4xDSrq2+eqbxZuXKASlRqOwbutipWeP6CvKIfA6HN6641eoMyk5f0pT2tpstM8gkPanu
lGrQkX/LMwVdQIfcp3d5Wyh3G7duJw62cWnKBOK94EktBasPMp+rOQEKjM2u5pvuZb5acOHlu7CE
vJ+XgleMqgxWUvBf7O6dGZjrt44DMD9E0IbuuDIWPiLPSX74fDFbBpjrv4Sbjc9BW/MR0f3KlmJR
THn7yAKEkxmnprXpwdvm21xPXGmxoWE2gav+3x1zBeiUqY3NqMbYzy8rJB8Mm/IgnlwrXnyTQO/7
A/gRwSUH7fa7YD9gYfLMcjYRkgXX1mvq9jMwOrugwCXWDrybTzOsa1CaeSjOGtUQHhD72ZmkzQ7o
Gzs0314wP7LBj4NfceCbS0+2db7GAIP/YJ0nU51Gbs6Bp2krW71+pCuMoEJth8mehesIsfIpcgBi
7HGrNc0uzgU3rpIFORUqZaZeU8y3wQ7fFdm9SBjrk18weBMh7AKMwJxj+JpSXV0J92Hsw5sK9wIb
FH/DvLPYuDrSvJejxKeHWwYqMvBa/9u2S+MRqmJF7p3DwuWtweBVlpeWFllwDk4D34cIKdUa1J6s
F2VA1BszwkxlNYQj/sKlmdG+jqhCPUC6xhRsR3Os7nMXnMQWaCnFXVB8i6uAQmDOgP1ZA9B4Mwzg
eDFKEvsML0yiHLaRZREftAOPyVaP2Bs3iASGfrc2txEj+Ok01meaHR0PuqfGnpibjGjCG3RF8cvq
G6KCihHKe7QFgvvOFk0in/wBXAmEuBVoMqfEEwh6rkVJIKanG1SLgqBKh7fHd2fCgAxq+WM0pkBH
sD14WLLJle5ByvBrmJnd+o67yjzd4g78wKq1zohbq8VPi4KbE9sfb0/h3wienYqs7hxggaZvvh9g
PxHhYerWxKTFi5fljMzRpKmeizCLfceVsK58T4jm42H2n3xn4oJY6xQ/dwo1je1dNVbeI+cQU6SP
9VfBumzIeZjKkd2Gz79Jzm0irfg6h4b6nXxEyLglWI6gYeA7i7fs9J3PmQzFzrA+ZFXcZkTngmkN
/PCcJ5I3oz54b31qNeNbnobQ1bIQ+29JI+KZGOg6htBvwVyJA4rnKF2nNYBFGEl/cqyD5XYZau/N
xFkoPlRFeOIaIM69sC7ID1WYcQ4HAQzCTe5mpXfWoQ2rQODq5d2NQ2zM0VKPz5knWPHbJnH28zy1
E69+BNEMiAepGfyS0/Sr0yv8MGoQqzAwLcY/ejTkMO0RsSfxMY1GblkyF7zLpliTRMCunqoYY91B
jy3gGo+GCZcvVhFRuwHnhqzwIWOtEPxiSUTLARgFIMrGIqiyQ06UJ3wUDbbmxNMvBKQ42QUvVP7S
U++2tjxNK3hn1Mu/iDACRWx9n1NJDeHu2NcLFvksxMN9oVDSnPLiv+ydRy0BLu0Ggx1pIb/jCULd
5ZnSPhKJFioHvcY+HbX3Mcg5zY0y6y4j9gOuBLkTPBaIER1gDd/90I4b30eqT14dowxGOBdaxZp1
7Cf0+jr71p6ma1dOVhlsiHi0PMInJ6wrBObcfwi6xWk2rUYcOEfGCh+xetA8UzDSvIwxqJttPygr
oLqF04MJKgqPJFNJllO5g3qWky3D7lHNGHCVHzrj88L6ETZK18O+V23nTACBvAC76smPCmxWKtft
LcRx1j+IeeLFgRCR7pXAoXTo2fF69+QJB+sgjJNOSFnZgAnJg8lN11YnPgnVjBF76kJl26ae1u8P
gAMKg2kQG/F2s5g/SJdBs8lmlFvgNHxUtN9MX5LOECp1ihT/RFiQi6fWeiisDX25KB//7zYHmEUe
J6IJL9uAiHLeTVvrh6EsMakQSXTtPTuIyoA4Ghp68yi5+BsHvdWf68HnsUumDX1kqiXjdQ0AB3ZW
PfDZyEji8FBOw5JHjgW/YebUu7pVxeUS04/V7UKW88s5QLz/aace42/ToY0fpix1/K1LvumXmgeo
KfDunfpv2GQVa1eqadUvRbaEn8ibxEYPrl+UwAOEaXouM8+mBLC36vAgZql7XF4p7sNtRKbdXKyk
aziWAEB1+EaJ/JLSKCPpYdp0jaIsRqQtqOCcKyjLSVQ6p3mbIxB82Fhw/D1aOfmK78mZw+Irpc+P
BSwbW1o7/cQk+lxidxeXIrAG1FND1Ub+YBp3DadPCYiLyxSrTuQ7XN8+Kxh3cYtjCl6aTlJDMN/g
DuSDw4ofjS/neptfyFoCCCibMeWlpHucYqSYKtblZNqsbeAe0UQ0PkJowKoh7TUxN/OAHI+QHotX
qHaYQgJjYWny5sHju4yVIrmkCAET7UUtiwWbcXW61T3T6b7GGyaevbzD1sU+Exne4+H0XpJjJQKV
SR/Z3Zd98VKxhS9fLRoLpk+f+OmvmrTowgeuHUE10KCB3TLr9R9d2ZPLmZm2scOaisJjHmYLFIN/
pR67EXDxXGAZO/uNN1AkylvTtr/6aLH9YLO2Izf2VhGgt7cQ4AKm7bYfkJRxPkC4BUMQv0XdYBwW
Oa5e8gufBfehjKuxa+8In/L58iWPF2YbPQaY0pGyY1rymEmAqVc1ftVdCS71YGOAfMdzRxlTa4Q+
Zx7LpoJoaVy4rznI5+qzDkOKe8FlZrc68S0UWE3aSLjav/SBmJzy5LmGWgDKf9ge7eNKLfHZbSYL
1GWdueWX9mytDtyBw/QbVxXLaNrg3ea5kp0XvxU8rcaPolUsSlDPOx+iaYctT74lBXQfiIDrsBr0
Nn9+pLnf/mNLFnqGmaJr2HjoBZX0Xz9wlQCuYLArgtJwvQUCYzrk2n/pW0JwnNQDmGX2yWEyA/kO
REfFg+rK330GDeXKp2gyKZ6pmkqubVAwul5Qxtf1Yywdyjt0ETo02YQxCkDqUKb80E99AJCn7/X4
hlWisGYiAHx+rC2ulGyN4cByCvpTzt5lRvCQtU8119IGPJ4GeybsNZKuNO+oDbX1pspAlc89GAGX
GI/o4hy5B4cHu9UYfosgKhVhk87IST/2vueH1CBxM6inMwLbmNo8g9AJPvx8zEt/U2BgVw8zI8kQ
bSw/6YffAbBsIbeLP8dENEoLpQmClGASO0jEx0jvskSGyZNr1WvmBJQn3ba4fJk/+LaSSoljuB4z
oaW9Ig1hjYekZL+k7/B/5Is8FlElSwxYGKIntuAhhWQgmmls+GNCnGakpEbzLKk7h01RW/0HSWy+
fRccziY4u7IYxWee4LLd2NzIHKxKmOIGtiwBEobRYa6PFX+l2tnnU18aKEFpoNEB3II+safFt9z6
nkV7R3sSCaWRCndajmn0I/483JhXlvCfCKC/bjvKGNprw2XTvq8XDpFLqtMpO2dNOwQv+OOT9Fbi
Ym3uDeUs7WHUckTtM41+BkrRqR1BJQIlLPThEW6JdLJ7L3SRe2+ysDTlxc4on5YsYaMXGXsuHuKO
SXYb85YVR7+RgzrpUXnOJyIhHFD2pD8IbFmKgVYnHuk5qeAUxn2SPapwtHH+FSBE2bmoUCX3aNFE
e7eG1RMJ5c7zrS/qpJ3sCZb2rF4g5PAnbOnf0PmRrLnj77NssZyDxXXX/m5Yd7o3tmEYp7UCvj9t
GuGFr8g/hBgq1HfnmadqMPzURVEhe5amdwaCdcbx/rnGeNE2iLPVg4yy1L4tbAzFBmZoZ1/D1OUS
MBBHoLh6sZU4k/qcU8RVOqCYnkzY/ou1Wz7Z2tYhkz5m+56QLMEFXIYhfu3HzMUc/clwF0/nSknn
Kx+pX5jZrjJ8P9iAd+DI8NcVWM0by/Ge+qWmKGCZsMHf8Dzm2QNMpqq5DX3pApaEXa9+Zm+Z0lfi
u5jV+VpPmhfNYdDYzYl0AAv2jrqrlKNQlHhk0Z0Rdg0cNcBbx86ENd1cU8IOp02plV41xUYwiVPS
s2o6eZxbWEEETT8bBZITn1GWeJdmrILviGhptnVae8CoZhwcy1lqeTvbycPf1SJwROF0iiR/J0eO
Rxx8lLja0vJeIRcFLyQJOvbrnNCN7Y1fDezfZLfQNwH+o/dz7zLgEdPs4XhAc8jz7m3IyopXHgXz
nRuMAAgz6Lr0GpdAcEj4ZP0dqk/5wUraiuE4aBIMUDvLf3gG5mutg+GQctn51cdp/Ui9tzwMDAB3
Dm7de8svwvdIjtNHzw3JpQkAgAIbpTy9TWyGvwKeafD6IzsOTpbwagLbFCqyKbNiWzHygs/YLmPb
fauqCVagZsA6iXtOc1BxRONbgTz8A26s/RSFdv2tSpP8ebUuvNDWK14wf01kw9LYvkBw4hTDQ8BN
qu7i+6IyFAy7Bj87l0iIP+mIVWGkXOGfaJR7BbtSEIJrYwDkZm7/kRydrsz0lLsshoYGRp5q+rGc
Pvb3XsmaE5AEQZ9XCr7DmQwRbhF+cok1n+VfVvKxdxPWKavVl+t3RUMBryW/9tuAqwVmjCv1p5NI
/VbGYDwYZmR810Wkw09TRWngnskwp+Kt51GKgxcdesjF+EBYGhEy0H69La1C2vdLm8LK2FQYV5a3
mWlMpNtBLy2UcAMvaqsTP/wrGxIJu6Tyg2vB8wdvWYutbFs08EzLQOKj5EDgNopQN2YfVSSSr1jI
/Fa6tGts21A1zQnZpSQ6p8rkqNWqcLIKbfxTmNmjf6CqJ1e/EtGXJ4ybnOmwztS/mF40rqA54PYd
Ukw8oEENy/joC6sgaB8P3hlmUDyBwZSVvanYsXOEAqBT5NiciSRgKUbKPiPf+NRyiCTdQ6coyX1F
QX1rSnt2t6wMSm8XFpXUZ6QAcirEwdgYV7OGF0iWs3DQQqNg2YXs5IrtkOXOHUX1006BoAR97heB
OS+Y8z4H8C5yR8F7CAqlVZEhnTUmryOZqGLXI7/Wb8of8DX1hj/zD0TznGSXyVXA07f1hh0V9Mo7
+UUWWHsrNx2qeUaqeTUXUSJCH44HSZviapdYYRmbOnKPOlBDeWVecDzsSVYRcNdQc87P+k+78Jyy
+I0wD7BhrEq41jzZKHC1PPM2ysIPN0Hn239dMENfVuZYYERiV37Biu1h0yyzIi5IFvBDBQ4mZJKD
JB0HfKfA1MEfkAcFvENfdt/oJyk7FlV11aMRhyK4TO3ceZcox+a5D6XHJJMJjFf7WbsdJ76DaQ0R
TFveQ96M4tuMflfdSNyY9K3WnfXhWE5TX3w5lfdcpFDnCQlTcgSww8O7xU2M5rl6poam7VxqsGkg
sN4w1bR/ZsEATl+tZcc30QY89iZLTymDFHZVDD1W+WXrPMwZWrnDAbpEQtX7tOQmvkeNLd8CJ9F8
B2lEuqmpmWKuDwkP525MfUWjcwGL2Sce+mT6PrnUOVe1ndWF2RsuhvZNcke72Nx7xlNIKxP5IuwP
EXDExk5ew4pk9B+SHtV0V8UoZixxZR7tJrEUeIqSWPCZibsGr0+Cz9y5ZaGbNW9d45TTHfHX2rzm
We2STW6SJig2qLm6xp4IU/3IUE7pLXEDKa++sshhxqx0qy98U7n1GqQuQIyxocaIrDfRzC1MACoJ
g7DqeECCEi9Z3U2VHWaw3DN72fFE5vWHj1ePt9ROymLvJEVtIfpIG7eANVnRHYUElndM8X3C3kxn
wFkUarKqq9Bt1Hm9abYfGdmU0COS6kXlOQeoDHHMJsm5HUFH8NnhfRru6P5JxcdI7NFMW4g+qaSc
FmvGL9the7ZrSoDFr9bC7eQ9JKOOApuPkfrghdEeayH6QE5uOMXzG3pXOB4M2hnsLNzi4khKOSOX
GzNA35FqqdRpGd0BP3s9SJ67cZaS11C1yqKD8brMO/ZTaAVvxLexCG9Yq48ZpbGR/EU1lEMvDueR
2mUji0nSy3RXQniKwzzZFIxYNGQqkvx7Sh8FHAjqyXezPcXpLWTJVO0FqYn6RE2oKR6V8gN+wlhr
5T6xmp5xqYkc2MBHI5TW3PjnetoiXtXVW2EYXy487cryK4lqyztkZSZaucOlk5E5i+y6fSjI9onH
STlzfzfUSV0+ED1QC/JONqMWMvaHGCgYhy5dgaz0a6bYU+yRDCi55tsezweagkX1ikNRzJA+Oabf
BF7ZZN6Wnke7PRNWgXLrp/jHOKwqj4AoydW3gvyR/HG6pFKPK6xs3s9Lw8u0q0Boe3iNZmynOzkk
Wu3RPsoCg1uMxLmf4HKtoJRWPyV8e91DyWMIJDwe838+TT3d3hqThsPflupzmlT5IhFyskOhgn7Y
9WmOP8/3E9aGcgQVy95vxswx1aH+vZS+Yu3kKUOoKh97KjjYtMKcJrOS78JRtdG9TkLvXmcBMbNS
W/N3x6jNBJH1HbElfyIZv6uHJCcqg6y3GXlO4ysVoXhvSZmSRC+ZewlXsKZnx0Rma2tTZPHQMA+u
rpfE/LKptWHFiw5zbTiIBlbyjvnrjqMznmM368DAp6EZTrZA2wYxEFOMrRr6AIHZIRyAxKx51PD1
QS61p9DHkDWHrFdHvsYUD8VtjmhGRQnbZQSw+tSE1EwCD2GBSGoE7NGey0DY7ueCNtwzSGBVbBLP
2NG2tVjt7OnW0BghXZS1Kz1zGuMjO3p6y8tVhRyQBbZI20OwMW6RxgcId6T5JQYresDWO+2G99QL
DkaqlsLkhiNiA2RV/FIRG5h9FlQW8MKU93QDK4UyBBNoDmCReYV74TNW/xrSYj6yt/b7fUMcNdsv
prC9E88tG4sUN6cHp45gNC9zJhYQe1H7rrzWzO8an+NANbs1zn/SMfOYsGofGA2v6jidaC5J7sHD
OM2zcRZo4sGsZ/fMkRG7aDYBPBLUWFP3YoOxW4/3uDVFffIloBz4eFS6HKIxZDbUbSmI1bTGSu9S
i9jEFoG9Ck+J1c418bSGVslNkA5BcgUun+Fr6Ps6wbDgxd8k/z0BUXZMrtkIxvJ+oY5zuQvHvvMf
gCMuPQxNQD47aVn+l4JRy423TZlwnJoL3imfUa0oXDTZ+k/S9j7DI33hi9V/xiHpPj7tQ/67ifMg
eSD/H+ZnSu/a5VBqqZ5h+IzTnoIlokA8Icf6bWElinOIgHFOvJynx1G1/sQ9hFZV3giZQdQCxddc
SQtH1dUv02ziFcEigP2661jxhVXkg87S/X7hx9CrAcXX2vUWlJo3f42Eg3HCmn/gHWuXN1xOodjR
TVE1fIj0/IVrij5Lv04caPMWe93HoW9lc8tGf8xubZDTqbiQwqz34VL1sDMZZf+AkcJrX5V9+7XI
Zhz2Ed3PA79YWvJF40ZIIn1Y5oPfJZ7at3MAwqagUtR9dSW0lL9OY+N+RUTNxseFnpJ5Zw2e2xx1
y6rqGBScWBuelT19K7MbBLtalKNi9TxUNJ/XPE0OFHQ0L/ksun9kvkEDkvfzHyKNDQnbW4+bfvRh
858znDzjyQqsNNkNrFD7vyUrdQDzCco3pJKxjY4ui21nh5UeKHsxq/A17i0MmwIOR3EZSqurzgjt
rb1DN7aGA0YsloFSJnVzK0linCQ1hAFDPNQYbJfkhEaB9goB/MdpuPpqOGL3LkL3cQ7Kuv+SZV/g
MxmCz6ChuLSthD5KU1lvg6sDfCpw1p+LdG4eJCUYfN/B3+35StCWE6r6p6Nzd4WgOfjwiiiyGPWV
eGoaK/4yPAMPCw7zi7SHpn5kfnDuvchS3tFVOZc1F2LmT9kmIa67xVxIaPsQEcW0a9FdX3iciWOa
WE65J5rv7yHllkdAC/NTM9gu2bEKPp9r/G9WdMNLk9DsfiaPJf/MPI2voTOxTeii5RPEKojXOlB6
S5KJpaSh9/KUtcCQDnY/eZLTw1burqkS81Ink38xhoz1Nm8G/Kcp2vKTBZ3FBWqa+UfsUOm+cugY
hb/tH2iI+B9nZ7IcN5J16Vf5rdYNa8xwtHX1IiIIDqGBosRIiRuYpExhnmc8fX/I2lCeRKAMOxll
Bg8fjg/33nMOVTWZ2z9QytqpPNFLO/qA+nMX3ee66bAacGk8dgpSfmUc+fdhM0/YZ1Lpd4BOG32t
4xg916E0eDIrESXeB9TMKZW3GiOk8ALw9Nizkt0lvNoOfyBZHFZY0YZw0BVb04e7orLqJz8wyCMg
Yog0BhEBnP4qqE/vRywvqvIA57X7E+sxBxXpBpl+JBfU5r1CJKE5WaQhoAzHyYRbaJXPXO6ayYJD
RPis8+CoTiiNG9pHovruuzCB9gxjcP7mDJPxjG0r1Q08L01UJSGqnBnjMLrHSi+GfUcOkW1V4Vtq
pavfRgic6h26icvdiGBfS3KtL1AEaBMUjViIQXOH5M48vJtyIy6OqNFA1kDGlZzSvTrGpss7Fwew
WwR8jUfEShAz7dPqVhua+owMnXEL8whVAQS5LkmFPwd+ILXHjb95CtK8bm5F5CJuUfNwYxcWZluf
9YRKXKIolFYcjEgo5EMKdABOeZ9MRB5QGtEJoiHQfyw10x4obIbKcAlSRLKrasg+F1OjvyesV0MO
R8bmMsxVgV9ZJcgGCiqYNZIjdp8XdwJalnuT4jeMwCbqJri490ToDno+lBzcvosYPY7ATCGVLySB
sfzwb4Jyjt93S7SHU2AkpMyoIaqFkMQn5H/Hu7rUhq/kVhEDnH31e4R/xL1vTtYddKb8HsZQPN04
AXS005DOSnJvcmnOXpQKeUbPyJOBcktcQs2jWro1cq28+ngV5L0W3wQx+bI76uIxc4pFhhY+McVM
EzaSlnkN6baPDAWr1WoomO2WVx3mlfN4G9VJ31B/Hc3+GWrB7D67An+lLxX7LdcCq8FMc4qFn75D
qr7DrIX0+wHxSgxiVEdYJ02U0Y+YtXl2gtY8U1KNsHVtWI8Ubo1czPhbWfQp1Z2VBou5rOKjgZ7f
n4MGUN28rqY7w15yyTWCEPijQmzkxT/6My7VVDrf9vUMZ7bERsv/WJRocCGLEwe/kF9tHnOTiNep
yKL6oW/Hz+jNxOYHNY3hgYzs7xgyGHOEyhNSRafYxF7KaxHkRQiBCMiAxJ3SNw9U12lNeoAWAcs4
KvMZqBokcCJ0dEnuds+TQu6JA0FDLzC6jREx0XACdHH+DeHxcyXyP1IOPivjSaGusrudDSXhZahY
pZt9oeBTi9pT1qiWaDzUCLFZha1HNcrQFo9OAytlyJUKAUnsFZEGu8la3sDtKdJmxTLRDGvMsjkp
PNO74h2+xnP6jBuyUv4xDU3Prypb3RwfLK0hBXpfVw75nZNADqT+Tp1jX0NTw+qYNMIQQB0D5JC+
g5NF8HpZcrbTkqFC2HE6Kq7pPglcNLgXIBihTA82Z3byF1nPyUEamhIas+INgeXvE4FWQ7//1//8
7//3f3+O/yf4iygf2mtF/j95lz1St9s2//6X+a//Kf/z1/s///0vBa8Dx7Sgdej8/ef3p4j38b//
pf2v1Bj8zucJ51V2c6cjsXekTMs57fu49vvHRUYBJ2kXgmNiqQsJIvRFsfOJjvs+r/7++UrVQ414
mkpGBZLa0OL7WA9zsu/H2+7vXzdbu0ryZJq4DqAQXbe3RZhsDLrFJ94YdFv8/mk/hTvVjAHjwmFH
GZ2u/uqSPj05QVQfdo2N7fzehKKlIZZx6uzlEFFmkwSkP2z8+pUlY9u/f7rLICOXRstl2Ei8cWzu
qSC+uf6rl0+8NTDLgL1ajZnR+gJq4eyhM4+X3bumQfGHiui83/nblz69aoBqTbR6UAaF5tN4keYQ
K513jrjx+6fNyF6CR9XsxX7nZfo3DObP10dFW/Dy1rBIIO2J5wSiYjKpDUZs7GAfjKPzwHv7pHDn
uLveytqilMCKPbKiuWo3e9yynqxBeaIQwzNw0r3++bWplcDqUjTfLDViuDcVt6M63GKA8xCit57U
2cY4rfTAcn+fgbKFkMrDc/Zs28CAOCv0Yzma6CxRzLExyQt83pgJS0JulWYuXrguTRQEQ0xcNW/0
McVpyRANRsvWi6anwcfrI7aCM0uCMNZJYZhZrNU+mm54Sd8PxdbusDIZlgRhsxe8I5Vyxm+NykeY
3+ltudB14bf7B1wxiw08r3VBwjO+3Wq0xN6oaH/mRX3jFsnGal3m9K2JkIBswqfq7dTEzgHJiPhM
5WD3jZhrcSQIjFqaP/0qOjhNdqh+hDqTPFyfkrUVJmG8IEQt1FChVdIc1PPW2kcbt42bWVN/XW9h
bYFJUG8pIqW8qZ88Qk/xwQ20E+GwQ646N0NmPoVds+/stCS0+2EfoFMaaB7FUlSzBgEXvThJvOu9
WJt3Cezw6VIclVJOn7H/NvECs5vP17+8snJNCeMaogAxHkjMgFUUXyvF8bSx/4o4zBeoQR/2tSGD
vGvRt43NyYupKM6V2FPhNiAj/gdVL7fXm1gZIFPCtnDjAZGNcCaeE9xS7/QJBeINzK2sUVPCNk5K
KHkFNiuIghy1PcXqgxNt7LBrP1vCM0yXmOdYyMUFza7q1s6IMyPqu7FqlvF9A9OmhGmye0nWT6l+
y4vmLoidJ8y27vS6/Ry30UejMx/icjhdH/+1ZSQB2XEDC4UaBmmRXD1U2XA/zIjHDLw3devX9TbW
BkuCsm3kYc0XJy9pi+gnEYsaK0GuTvf7Pi8hGH0T6H9EB7zCnL8Tpp6RVjGGjUW0sg2ZEoCx6LBI
ODuT1yaJdoJYFz9NcfOtTRqEyZSkP+hlne5bVIYEadIuvlK5oeph2IA/ZEYYIHqYIdXVG+tqBRGG
hGcC0yEUIbRWIhEs3ptwJuEKRDcamf+NbWllrg0Jz4mVGTEcI9UTLeIA6lgKZBmHrQvg2teXVfzq
1hoFzVQgUssI9aWPrGE0fseD2rrsWkiGBOokh8RiqUgKH+xBKO+FP6ZcaqhNuP75tdFfOvX6x885
4l9IY3qZ2qJHVPo4UcNjOvT+5mpda0JC8xQqY4lCgerBMnxGQvtL1bSf82r4dL0Ha8MvA9lEpqIy
Gt6ZldAfba5iUAzhRjgbl8q170tI7mz8pnmPcKbZDWzch8ZPcEXrZs0pHvf1QIIz/kLO2PDM9Hxj
xu0FBbx7CivyjRleluEb+7YuARjtZQL7WJ5BhnC+NBz93n8wVsHz17Bb2rfh6RKMh7goEVsYmOVE
/V7l4Z9IPkT7pkCX8DuQtuKJzyJNFAIV1NQuQvzduPH1lfWpS/hFvH1AdSDj66kPKUtLvgQhF666
JN65a4J1CcNzpYSZXUeaN5eQMjE8R41XN8Kb619f+/0ShKskQ5WDKLOnklC/1XG7OZj68uCBcLix
hlYwoEsQjhp0CCHtqLgfQpoz47H5btV6Ee78vARhSlOserAUcdbdyb0UBWZlB60x3H340iUE+3Dj
BxxmXAwyKPXB4TVAAXD782vjL8FXVdAFtsLYOZvaYHcPpNKxnYk7XR29VkNb/d31aV6ZA03CMcWI
UYKfmnPu1FLvPN2B33lsUMr6dv37K93QJAAT4tJNGILinEz2k99TGwt9tvJqsyo3bu5rLUgwVtve
9SfEGYgIclEReYAKSBvZ90ZGDfC+TkhYrhSd9KAVinOAvvddN6JriUosaVszUzfAvLKfakvvXp2Y
qGjMpDgWRqjmfEFo8wET+R/9bJ7HeOuqvTbVy99fNYFvSpji3TmcsySG0GY7VCml5ajfXR+ktc9L
aIbM6yCtEgl8gnNEH1ILMcDAvr3+8bVJlrCsw3wLECXA0S0tLlMm1Hu96z6MOYoP1xtY+/USmofR
zqosN4ezbykaMgcEZXXW0s31r6/NrgTmhHzlCBseSX2zfLAV9tJKIytXivfk9Px9J44qQRn3p77K
A8GJY8dUFfuZdal7TGfzGF2U6/1YGSVVQnNTDWnrRp3hmWr5+PdxTGZrY7tefuYbNwpVwnGEEw6s
y6E/T3HXfRYUH587ytKgPM+3sH+j+6FvxHtU4T/Vjfjzen9W5kWVgD3Asyi4YuieKKIS34sONf9y
VJELycNby4mdYOfASfC2W6KfVJIa3pAUmNpU1aluw60A5dqsLH9/BWwUQyDEWuF4VsM5qZ8aGLtU
KCPLVOob8FtrQcJ25Jhk58KE4useZWu030oMsRGasDdOoRV4qxK8GyvtEuoP59smKwpvifAIPHW9
kn9cn+i1BiR4I2Kd9AhHYDc2FkhXIM14b05FdXIx9NnZhIRxiN2UzTqF4SHwgEqkS9E5NSlczrJp
IxL59iwIVwJ456Ka4ifqgFiLwtQS+XTVM4ToOv+1Z5RwNvt9IaGNT2EpRCOvM0hRNT6vhaUc9hzW
lbprpoUroZyMr0blbWVwWsfUe/VJ5k2K9kfIabSx17491Whv/d4JPXQMW214mQQC8cmTPptczBSk
cOwDgieOsrFdrU3G0vwr0BXlojeYcLExKVf65mfE6qksG7/vmwkJ0hNadHC9mepKwFpDzecT9ELr
gDRZcNnXggTpwiGik9XCOfux/UJ6HdJggRDybDj74m3ClUEN0wWWN7spFJhPUcaloAh7z0mHT1TF
/nG9F2uzIOGaSkWIJXEqzsIP/DskLdAdn8WwcSlYFuU/jyThSpCGhpm4PHroAbrUB6oOmqOONNsp
bwzScAigwKxFbWBXV4SEbhxAqa7BO+lM3RiWzni84KMDYw+6674GJHT7PXptQk2HxZYWaQ5B8vwc
o9uUbHx/BXhCgraZwFa0kuA/V/2CsxvXTeuFqu541w0TqXsJck6sOdjd8eA19e+BmLWPsPf9x+uj
s/brJTyT+OTx7xAuEVP2DkrDhLSKMd4oSOntbEHCNMw0ap0cR/WMWuExHY3DicjhZz+A7n29Dyto
EBKmA5sCHTi3poe72UtmhQa65rnYWJ9rAyTBmVLNdkpn0zkHuoEIoKkGiEoHM1V7VBHNrbWzDxKi
8XHG5gaPWAJjbIFHDFW1U40R78YiXRsiCdJT1dkE9vBmxgXJtSAmtVUEDamlvV1z4EgwJvGVRZhG
YkvZu/iXZ7lSZD/dUqUmfKOFZbm/sSs5Eo5NeKZiiiZ27rS1TlTmvZtm+xHdZ3FQsDbb1w0JzD6y
x5CzKEXEdhPT9MYlOhaS9zxd//zKYnIkKCcjhhCoZi2fLyfEhJtxgn4Fx8oqWmtjnNbaWP7+6oQO
THwBUwXByb8LblCaS0+NM6V3ShVs3bzXpkKCdNFOaDz4lNxPrfYRP+0nSuDRgDGo76y3FtRaNyRQ
QzZslwry/twkCYKprbKoJEXtoVearSZWQCEXhA1lgRYbxI5zkNnpN7MyNWg6Fh4cG7O99n0J00VP
XT73VOdcQRO1ECVqx+jj3CEguZFOWjmoHQnVmGq0plqXvBibFMuMiU2vg+p5R916dxMbenpXImb6
9fraXXD2Bv7kIjEsgZWYcj/1XNnCeKIUvD9i4ashH6gPN0GHPi8eXZjNYTe8byXLtWOFP1ALPdW8
XpK2eVS7WtAO2tYN5abFRhsrcyQXj3WkdbXYVKxzF4r0GBSdD80Hsvv1MVuZILl+DHKCU7SxizRl
ZRbP0JU/2zEfD5Z3/eTiKxuiULvRkxXA2BLuzdIaoUuqtDUqdfJs5zoGgH6jUSjEBinwdL3ep7UR
W/7+an+JdOwE1bK3z0FTQhYe8uYWI4zuZt/XJdjDKhkGbGTt85TYL7oKnanGAuH2+sfXhkj//aej
bBKOgyjsM4LS6F/p8GwSvVU9NCbSjVlYGx0J80NUlik8CPWsO0uGt7OwIsXpqd7qwtr3Jcgj1qwt
+gT2OeL9dUCoR7mvjWDnTUouK8P9DmVijZrjAqsO62msrCz9INq2qDZ2rJUZkIvKoHRCPq07y/N9
vJWRgOzvBjfS31s43O0LF8i1ZIiT23D6U/uMvh/eJVWi4jMRa0LsiooLuaCsCbtgmrCih+DUx3eI
jRJmNKMuft+HKHXsW0aWBObOLhy22chGcyZyDwmckXunL8t9ILMkCE+x0iph09jnZtCHv/R26Cn6
8V115wxIGEYVy0BQSOnPkBIp2kS74aBPm0HltSUkgXju0bR1y8Dw8gLaa+Mo4VGfUJ9p23HjLr7W
goRhAT/KjsvcPuO8B0NbV6xbBMy6GyMzxP31nWgFxpYE4yrXM9XJOti+nd28b8qsp8grMjZWz0oH
5MqxTrfKIPcb6xyNcNH8vm6ekV6ebpChFRtNrHTAXG4Jr06Byep6WCWJdUbm7RYTJwhmSW3te63I
JWNmVbdZipvBuUETsToUKBZhkVL16UY0bu3HS9dw7kRpB02f0cdJ8qFSIMFCMxh2/vplVl4NjeqO
hshL0zpXyPjCOdaR+0FMbuMMW/vty99ffZ2iQM0v8UQ96wT13k/Q3d8Jy3zatSxNCblRiqTrKNAV
h83uPKlTk77rnaH/dP3ra8tSQm4wwyXVi3xZ9PguHCs1CM4uefYj2ns7N05Txm6Aphsy61yJi+hP
PWmaW6Sj4vf7OiCjtnb9klCS7mEAh57mhDyzXxuIWJX1zvjqPyrEdETy3NYBV5WTPOuiwKpk7ifc
dq93YeVGKheINYhgNinym+eiLFWEWdz3sFbTb5PRfq7V0DmR/ck2ttGVlSoXihV+7QR9pJpnXbdM
eKHDrBv3Dsbq0c31vqw1IMEYN8G+81HzOiMHzy1LR6FFeTDgzub7sCaXi1XCNFqEEs0znFREXRu8
gO1j2sTzBiDWOiBhOTEbxLSxKSL2Gblf7Mno/uQS0bkbG9EK3gwJzRoKnhaVJep5bpDc84PsCT0U
H1LhuIGHtd8vAXoR+hdT2WrnDoLr1wFqLCIlTrT1oln7vITlKk+xarW0mZtWjkh8UFIseyrD3so2
wLDWgIxneOZtnJXWGXvfp8lBqRTK675iQCGXikWGjcRq47N4gNShiYtFWh2XGc1NladdAJDLxAq8
lOpWh/VY/a2eQw0R/m29HeJju6+BZRd5ddgMfmskjtJrZ4Fx3rEgAH3Ijb3PMblWDIZtaIVTap6h
eVqYKmIxpOHTd/gvnpMrEJCLxVDxtnIH7w+e937x6KMwd6ti4eTlTlBuLKK1JiQQF0JHyTFLdG9C
H/dv3bdp1E8JpOXoa4hSV7R3MiQ424hmYQbaYxaMqm7wIbOpZD1w2uXu1+uzveybb0R4dAnOSBYK
pKgj4mF+8BJZJepiYhhf2hKNUGw1k1/Xm3kTdZbjSrCOK7/1B5QAf2jYld9WvubjfhYNG8+zNzvB
1yVMG60quiSbpx+pSbSwUsYYgQoLSdMemcdqrCJvVy/kvJU7Y0HuY6v7w9Zt9WDoiFDj8rprZ7Ic
IV2vSU8hFdLEyR/6kBioJ6ToHPbZVhXrm0uWr0uwJsXqshPFyouBNog3LTbQaP6adwIm8AYqViZZ
Tlqpse9qRCWHHyp5E+SF4vzUD1t1E9qyIv+xUunA0rFX+1I0Nq2VVCTQu9ocjnqQe5aJT2GdiOOY
Vc95PZ+RSbIwdVBvDBOCXDf9adtiY+rfJinSvAR5gcN52qm99YN7gSfi8lGzzZvQnT5mg/pRdPGN
00V3MV7Gqa1+RNh5Y0zXpk3aANBqUYep0ooLZWGL62OoUKeKHlD1tSrcMN/o3drMSbuA7SIPYWSW
/dyHoRUfHRzqRhSw2mLj8bVkhN6aOwn+3czDVydU+ayYxBAjOARWpJAKcTzfnj/Wpv3UJMiHIqi/
D6jShlDEmA9SeuQSfkUIcwoLC477ZmJtAeQbvZHzXoaJtxVya+J5mPPG+auJxdR/g2juxF5p+r6G
200zJHPqpUU7T1+F2w9buaqVne4fCTEe+Db28tHPTqtubDf7llntTWqot73RbFyA15qQNoowaVy1
xCD7Z9g7J5vFjHXNl8jVjkmn7IqYWqiVSVhukAkKhtF8VpspOdpadsGzp964Aq8sZkfaKHxBfZha
TuZzid7mLe7a06mf/T3XX365tA1QzKtCxJ2H5660vocQrg+Zjk7CrmXrSGDPxgZtLjTjnqu8PPdj
iqfHtPd4kTNfVpekTUAk7Tn0SXD2gVoc4wBxsH0/XUJ4NTpdrFjq8DxqyKsJ1fxojbO9MaNrgJPh
XAa6wAh1eK4hvnA1ueBCYh5GlcIwBf+khBrQgFvlRmsr60dOehmWEpEctJNL7pKDOoYKLg5HV4mK
77uGSk5xGegxKvVou8+BEWqoKKPaOEX98/WPr5wXcm6rx1sOGcAmO7XI931pG4KZDmfybVv9ut7A
2uhI0FVgYEw2WU58uOfkiB0csn665js/931eAi9C8TigpBm/X3Huy7IvPsa13m4cQyvryJbA22EU
hKhYlZ1moRHFD8pj4WeICPqugc5dfEIYyHhfZb112tcZCc+zhjT2rNAeUkGtVyh6fRa2tRNytnRo
i6z26ykfstPQJzdkFu/GeuvWsTbJEpqx8+UVwO0ZnRj1EKjVT2MSG6t/bYFKWNYUPY2xr3OfB2SP
H0bMDA6upWLgajZbOWRt+dYbB7Sc0hIBprV1mTk/iskYiAyZquJU+XFotFA8WmaB8/YxbjESxoq9
8PMK/dE8wOHvyHWhNGJvRCTX3lWbYTly+mvmLWqXKmPZV+7JoS5aCaj03hX25+vSaZ3YkOkjVUtx
n+v94Mbtzfgxq+fxEc9tVdm3juX0V2FWSam5UOtynB9R6UisP8bYnjfyIisrQs57ac1QFZGfp6eg
Mpkk0zUP6ew/6aW5caNZa0ACSpbahp8iF3nKnMj6UMbU3lAua6Fy0G2pi6wuOQkxiyKxOVL0dqnN
WVjIZcGKRudz7ly3OOIcF1XZ2VGUkmhWgnHhjEITSv9Ywk0UIpTHhJpRsXe6JIipbRB2YxCbz8Qa
Sz1Dxnx2uqOroo952bWxyckmU9O0MB4y8TyXEGlHxKI/54G/lW1d2X3kPFMmjF7nrRpc8OEZD7aF
znUZmX/t++kSYAZEMKumj+uL71cZshPa4L/nzDG2auOXc/CNvUfWJ5jSphgb3Ul+qgoerh4uF4Ua
3E2hWg1Ho7dSM73LUT2x99TtWgin/X6TRhPGKAwciS92mT4F+LMc+jx7nGNMZxR7+pIN/cYesLbC
zQVdr97fCFi3gUm9/3cs7z6MJX4APHjLIL1ZnN0CZzw4PIpD97HEdu/6VK0c1/8QTNBVQ431ovqe
2RTOcWG9HYfsbAfiPszTx+XFaFTmRpHC2rRJ4+hPmNmMUVx9V6fpbJfze4GhkaNFn6dwqw5ibVlL
25DbjmiUAZyLE8KKagt1oOxoM/+79nVpA1IFLJskF1xiIr8P2V540x+dAPnTraLnlRbk3I7OChPw
QNtLAh86PEZI1DSHVO+2IjwrQQJDulkKR4RG6LTKM9Ej5wPO3VjxTmZxyibrlz2G/lHHdfM0CVib
bmNvsdONZYDeAKyc8IHnSBgsb4sThsF96F/Qq/Y/hmOAF/dByVq09Q/4v9QKPhwQtOrs5OhhN3wf
RvTALUZ70JZkSFvONUas+aT9GHqcWA+OL8yvTaKHuG0XudEgtFzMipsYBImyXnwYEUJNshOZJeqf
DkNf5xlm5kGsVjcKAeRivBMIUkafySJPVCr56IwGL04sDEA2zm7RHpUElVS8XgmfuDlmZDaMR3vj
Obfshm8MihwWxqm5wRfDYoMX+bs47Dj1gV44RtXBrCOUoDdVUVZWlcwtFjqJ+aTWxTObC6at5D0P
SK9vze7K0a9LR+FM9WiwqPM+u930QcPDik3qvW3oGzvUyq4hU4pLO4jM1kyGy6BOt3OaUGVWUbQ6
6fXkmY610crKEMnE4sxu2wA9a/WiZ51CRkaox7awXq5vsmsfl87DPkCYn586XLgcux4sSnxwcJ/d
2FZXxl8WWmmg7Q/VaPnP/ZCOL+mkxMrnpm/dCRMHx4ynfVEZOYOeOUbaUTkfXFSUqqYUv2GXcpib
6yO00gc5fV7YZArxFVeeoYuhWKwiCi6+1FR7OL9wQlObu+vNrEyEsfz91flqGzHOAXXn3NU/1cd+
47ev4FhOB+P6jNjmkEYvxWjfq93PnPtAqRSYvRGwRvz7+k9f27mlk81sG+oefdd+bqLBi8b+s2g0
HM7C/BgC54b8DKp7sWf7W+/TtW5Jhx2GjrEVBkp8EXTLR+M6F8NnFOofkWP2ugxXr+sdW2tH2j6G
ysClL5y6S2Nov5rCfmfZhFIs7SPKuI9p0G/kr1amXk4bk1awcwX110sQBX9Mc1Z5ZYQ/5PU+rH18
uV29Wlc8Zcd+tFr1OXUp1Ndxd8XhUXy5/vEVbMjCIgVug0ONqv1LHRjnKYgwsRJfcDH4vO/z0pXA
nvFPayJfvOB/eKtHn5aId01m9/rXV3ZvOVFsj1yTUT11X6jw8cwIHrw5iD+x5XvEvHoXC4cL+jIt
r4Z/SLFCRkEeu/CM//2LFwDSuI4WZ/nG6bByS9akMSr6alQTPFwuQ24/jbZxXjCeaoPXRsqH3ppu
g3qrqZXZlpUbcMxR5sLpxos+63jfxH6bZHhqpkPrf3YnrFFvr0/MWpekMXOnIRSlbgwX/EhPGNm9
E2nxGCvjR+qk7pYnTddUG6O3gg5NuvdHOFoLLKfHi1rN6k2OlMB/kSxY64e0L/oZWvxjqowXIfr5
Tzwyxx+qFQ5wZkgQ+cfR59pjQz9iKCe/qfYdhn9nMF+tuAif6H4YBufFUWG5OgpeJnEebuUoVkDz
9/Pw1derCfeWqC/NF1d0lFSMJzVx34us+wpx+tf16V/ZdWV1B7PsbES78vEyVu29mfp3c539nSDU
1O4mTOuNuNPKqSUrPPjCzjUnr42X5dRaNvgkJuOSKHN3C9fkNu60F2O0TK9stmIPax1b/v5q7EQ1
mHbbDepL5vcfdMs+VaP9xZiyh6VjQTdvwGdlTctSD5HbqyZ2CMMlmJXg5JuFchwX1tn12VlZAOqy
ObzqhDkN/mgWtXuZFePgGMqx6orzmA8fonBLg2Et2a5KGwAGtJObd3j5aeN4WBYZBeVfNTf4iMj8
A+qPpyouHlprUc7PMg9Hu40EwVrfpN0gCR0RJSXtNn3tJap6alTzIbCKFzzBro/e2txIW8IQ4mYT
DWl/6SOEmnCMP1Qq7jbXP76yP6vStagZByfED7u7qEK1D7WefAwLbH5w+/5+vYG1Xy/dh7QawQ2l
K/pLG6QqGSC9uYtw9L65/vW3f74tiz4MiWKlqh31Fy3FycJSsy8k8Z+W8/j699+eXVvWfBjwx1SK
PGgv1Zh4ZE4+LGnWJrPQfgyqDXS8PUIozkvoKJrCXAiGF9WsunMI7/OJ2P++QifbXXr2CntjzYnh
aIm4aLX1blZYOOmkP2VG+Y1D37s+Sms9kPBtBaKwsPlwLgY+UodIhawWTNWP6x9/ewe03aXRVx3Q
zCbOC+wELqNZXXTT+msBs7Cgd+qt9V9EK9c6IQGZqqw0DzFufIlGKGX2MOFeNvqn651YW6cShoWd
CB0yrHUpUkuJT4nb1ngpKcEfuosDxvU23rw62OIfYRGkpXl8oCghMOM2s8Ebpng6Jmb/6W9lCV2d
D3NuPV1v7M0O0ZgEazvVMjexHPPc4LZxRHw6uCS9ZRznVA2erzfx5oTYQo6U2GFrxoWrIV3WjpOX
hXiZYAG18f5c+f1ygCTAA9Q3SmU6MwntTVKiOeTG03TSdkutaBKusxHtzWl0zTM6aFg9uCNlK04W
H9ly040pXxsiCdydGViB0jnzOTCG4tMEXeKn1e7U7BHy3V03lTRF1HA+D7kj7oWwonPR+99qQU+u
T/HaLCz9eoVtXQQR/iOj5gUTVQdTi+XN32JW6QiZ6noTa0MkwdoPDagpQzyfq6wwnXcFwhndp7ZQ
gp38hb+LD1/1gdhOmal1p3k4uX80FcP0EKZrNt4ab54/YEA6niNr0nQ9FXgom310wgMLp8Qpq49R
nNVnI/O1PWcQ7UhwzlL0N1qhap7vsBEeqKCfjpo71X9dn4SVeZav5zoeuATEXObZt5/URRcQx/Xo
qGxKla3Msnwxt5UsVGeNWTYNZTglkzN8XJSNLvt+voTkqm1Mt0xZpiiuNp6vppXXB/N3lBWtPeEc
m6vW70CIsCC2MbzRPGYYazVnEue+SrZu9ysng3z/nlBArftg8M9mo/2abOsvnJy+d3H3wQ/KAZdI
4wGDuy06xtpcS5jGfqpTzXCezqU2VxrelzMpjoPpdIvJbNs5+Clcn5UVbKgSsgO7wNQ615ZFFbzg
+6t4dooRGDG2z6O+Kb62NnbSyd2YCHQiK+qfC7P/qiY/gxz5BAjKJ9u3PQ3zInLZFEZf79Kbdx2W
gQT3qg38Opua4Tap4vqgK/ll0W0eNAMCXHZ0EX+/3s7aHElwn/zM6MrUxnFPVXL9bFJegw2iMdy7
ODTt2ngd+Wo+5dib636ue/Ad7n3DxrNusPSNONzbeHfke3nW5745w+49q5Mu3mdV2ud4Cotw49r/
5jvfduQreZDOna9bLeNT2eVDBzf8Rq3D/pDlOravdn8iMofNpNufFRV1gOuT8vZ6duSbus0u2WA1
pmOpCddXIIwXWXHkUTF8m2uQ76638vbUO+7y91fHFXy+2Ol6U/cQM5jyE5V/f3Um9fyqg6n8xrG+
NjvSFjBgeacO8zghF6o1z4WTTPcYx2Pyer0La5+XgD/1czNS/TNh12e50KWcTEtulAhVgp0N6L+P
UeQvB3pqTufO6jRxxMEMV0+ROfHPfR2QYA4/J+udPif8nQ76cSosHQ21vPh0/etr60gCdwXdOseP
2TgHNs6y3Uillwjg3EUmMixOoP263szKQpKZLXqNSTRVZLoXjHl+LIL8J8oyFY+mnXqq/2C3BFWX
6ChlGGe/637oMc4aPZ643vWfv7KIZHJLl2dDVeMKes78bP4wmFHyK9WnaiNQuPb1ZW5eoWzqLORx
55ifvijyIjZ7ml0/2LV7/4PWMuWziSlOaJyL2H+f2Y12W9mVfoyNytgIaq3NrQTgqnYLLYPH6i0t
UBYS3JW99TIudRT7Rl+CMEJviunoEft31RvvpozrfpVyF9n3dQm/STDOobE4lWfI4x/1iLIMI9iU
elubWwm9lemKxHVd/YxBQY07pBN91fSy2xj6ta9L6CXwQFGRNupel7jQHXUnc9SjUiXjlirXytkm
U1ECjmSISaXLwu8/ZIbxx5RP1JsoSHe39XsTv7lDljbWgQLtjdN0ZTXJDJSsEtOYh7F7nkxMt3Ge
NPr7YuYBfuhjZ+ultNaIdEfv4sgelCbmyOYqaxyidnDuokwrMIInOXp9Xa21IaNaNQzXqAVsxCJA
yUywpKoAM3FjzuONpfv2DdCRmSjdbObTmGm6Z3ONNSmY4klpc7AVi2SaVtCp3sARaAOGa61JOB/0
XM196LqezdftXv/Drozg+HcIlYqho+GLrQfm2qqTAC9Se0b4vHMhjVrWWXWxvKSmErUzkT4lqKF3
bdv8sDsMK+N+V7LWdmT6SuW2pVanuUsAprMfs7ktkpPv472GuGTle6Ha7tPtdRxpS4gre+pYE/jp
xLoxHwJNy+2Dnc/Vu3EOisv11bessn8UWNEdaWeYUm65mZrpXtXn43eHY+BDKRyjPg9B50bvBzOz
Nm4QK3uQTGexi1pE42ioXmyG4l1Q+/0701G+Xu/G2seXh9aro7HCJzksRkINydC4DxiVKkc/0Lfy
GSsrWiazJJ1QpkZlnUXRVKdHX0+jR4EHonrAG1V9yqgKCLHRhod7ut6dlT3BlvYEfdBBZcWsdEPx
bUK3+YhlUHt2jKl4vt7C2oAtLb8aMBwi6joOCZ4kFkIEOEQY2ufx/5P2Jc116ly0v4gqECBgCofj
PrHT+d5MqMTXoRWil+DXv0W+N3AU6+gVb+QqD3TElnaj3aw1RcFk+ALd+vv/36wPBqWFL7yP7jAF
130Lx6D6BSYN9+ry7nXyURSfyJqsGexmHucgDbrKLfYCkt/+Rg5yPfgBirufWRgsIRiiz6VdjCcB
fuJkwuvDYJF14lF0O+PWUoMEFMyQXTA/LIAA7+MejQsHdU3R6hk0xqsDyOczVBnVQ16uxHreNouP
xwIKdbKFE4oh6yYM77Kxtp5p7SFbMYTNbHiJ/24aeccsqcMqNIw69KuIAiOss/ORZNPPMEdbZhZ4
30FkJk5ZSD6v0/R59aY0YPxqC9qrCNl+TGzka2xty7komk/738sXTnNe6njLGlAbY1ob9sNzgn7g
weY7hO3ByFUdbAHzwjI38PwgtmFNTIpijNHbe4zmIVAHWzD36wDkgAR31GvZmc7LNRcrHErFqnif
250xX71sX4DaZUL60XgVFeTNy/KoXhDYg0nbq35Qr/gvCxH9CdrIe2syYgn87o5575oodoBmkShs
CZYYirAzm8vxREYMWvf+8EBXtLSj8Pd9bfwvNHJy4Bov1dWCJGVRolGvRE3r8t3QfaxiKVjYFyNw
F90zEHXmu75Cb3LPNv6yyb5LAaCN/vHLP6S7hIrRGDt7BL1Yv12txH2e/YUnYN4xJYp0i6smo5rt
kTRo/gNWLEL3DDjZJ6s2MmdpLLY6qQOUtmWsuhUKBDS78arc2n/7uqFpOXiGBmLNMajTOr30Nqes
ZvxCmA+gLwn/XReEAVWEwnHRe4baie479hDhjV+z4PYBA7sNJYgB7DL2gH1by/bFDd3+dPmUdd+x
///NL9BwaDwAcuM7vLDG1MHgLjEC6gfhL9kTiu4Gcek+ZP//m5/BgKHXdsMurnmtkQb2Ssxt2vdV
kNmGd4DmRqljM6yzh4gO+5Hv9rvMgHSHV4apyqdbXVF9Hm0ozczTftyAdDkBHtE57eD3lw9Bt7qi
0ySUsmyDDKuXJWUPtUTrMNl5WI4tr2jy3AWynldgZOGJLPtrxNoZqIlMWHe6G6SoMmlG4CKjNQ5D
X3gMIVcH+nUugOTZPqKOm17+BE1MrLa692ub2RiQ9s47WO7KxjLO0Qdgu/NT3Vj/LkaeXc3H/NX1
7hJLBtP+O9340NdL6lHgEsj+YRLFweNQJ4poU2A2TggPHVxZlWb9vCXDZH27LCjdB+z/f6No82jn
Ttes3m8CWVG0L/tLeGlBtXuQZjdQR4cYCzF8O22Q0RKeM+CqJsj732MmsktkPf68/B0alfhrLqDq
ybxwzzvjduWnca/XA2LMICTd4oo278SNGwafvXM+TF3Ko/C/EFOip2M7V5SZgfzBmpfBO5db0cdl
wf6tDudWfo9zvTleQScMw1iWd95pY4ZsSkB39IhK4Zd+GX4eps5E2P7nNRLbNDcsxDWa7RadUM36
o0O9/pg9Uhv/vRCm1C7QY7oCIB7jyN4nxwwOrjlbFSmO2MCVHHwbiOOZXYOFY0NayG8PWmq1898T
i1vzrbaQaiqx+kyQYkKSfDJIRmPmVJy4ufAsVo4U2uuLJxC8rqCkB68oOAlJx5JgMvozjT9WhwDW
drayuYfRnjkwvYAUYCfzPAA9ep2P5UjUCYCcRtaMsTawZUXNl5oD9tdq+GKQk+6QFQWeAQTeCArr
UNqAV808MNC4tnWwOKGOAaIsl2dk62F7LMfF6CX9AtYEmg5TZOhV10lfcciixvCCvWzuGa2YDm6S
/x3jL/y+ENIypCx0F0nR31XMblm21IWKhY8C5h/MfqBslD/Qtpc0jm1oQdOcw1/9baDRWTAbAd/f
8m/jimCuGdDEcMiQqv1tmLJZuewJrHSLToIZD26EXDCpl1fXnIHa2iZ8OvmjDy88ZoyNcGFVCC4x
4FetN8NiFZMhcNFJSPHHwCX1PEyVgg6t80XSVwAO2Irov2PfsH/bG29ArXYepSe9c1is0T2xyu1J
9DmIrKqDANWBs3/Xm58o6350ulm6Zwo2qWSNQDk02qFBD3TCUdS4LmRTITEF0k8fFOhzz+bzgpDl
snB0i5M/d858twB30c4oatXAGtrZ1Vpn/XFscUWDQTOzluO4QPKUX7Eyd2PpHUR2DtRONsrKLJol
7M8aCZLWM9rMVqscDDdSYxrURraVNmMPYbjnesScxLyu+Q0XeHnbAHF9AoL6z2UxcrhrzuCvnrah
9uYFDBQAvOPsgx1u46e+603g6RoVVglFo6bvan8nXW0xMJfUFMR2jCCaFn7hnA6ds9rUZqMC3kwh
7CibkKagC0pLgx26ybHVFf0tl3boGzm659DZZ3A6HLTdWoYuGZ3s9/+/0VzMcDSEDHa9p1jEZ1GA
t30aEW8d27qiuisd3DYjlX8GkaQTgyqbxAWoIQyr605W0d28stDiI4AalAXIfeQAjbm19xjUq7ZD
3YqB2qZGqgz9DVsGu7bwf0Pw7yT+aEyw6lRM8b7EaygQVjqoGKefSqf5lBVgBbbpYz5VX6KOG/LW
70vpr8mRMojGJStxfeYGUvrNWh227KVq0J5/5JT/mh0ZK5u0CLXccy7sH+MG0qOgqk3B7vsX9K+h
kRx86qTloLfgpfhHlBuN/x8CXN3iit/NI6/IM0nRlTQBNC+v25ewZ6ZBbJ3gFb0Nl8J1h3YlcOp4
BNgUCMv9iLqvJeR4yDT8NTJiY3RtyMFqC34CtPEloQ2+YowHvh47V0V7wTflC7drmxxj6hKNcxw8
qrBtpunfXch/J8qpSgw6o/W6aZtlLygun0nb3Wdd/SlDFqUNTdbtfWBcipT6n+bN5rO9sWnZilhI
TvIvuVUG9GWel7r75eWZCzxXP6te1raKtse1dQuABFHehEH1seZOVRbJFPX12ieg7luj2ZCw1V07
RfPtAOMdozXgyydwGzK/F7ErDra4oyz15zfnAUgrQh8t1r09PNSNcE8SifND4TZVgZjLwK5sGqEZ
Dl1TX1D+b9LCxev20IVTW9UyIm0AShA0h+M1RRwfXXwzJk4vL65RRxWBeSjR5s88hJETFyLuBQgG
2YhwrwZd9jFDqMIwezTEgzManHPobT/c3PcTijEDg7fTXBoVZJkDQIeDmhTV8RYFFup1JO0yMIZc
lo5udUXXwV5TiNnn6DGvlgLow/WQAvzEBA6+tzy8o+qh4qk5eC9wkBgdmSOAv6QoYz/N1fAQoFw0
jXEQgbPo8mfoDlnRd5Blgx5+Qc/F3irPQVZxEi5gz4eemkgkdIJSdHd/9ne8BxkwyRHrrYLwU7WB
Ifvy/jWrqz1ro9v2Trb314gZHY9ONJxk1GTpscWVhhQGMjNitww3aOSPubvYaWVl5c3lxTXWPNij
nDeB5DxJYNxmYOXNazA7rH39aQS/Y+yCUaXpbHLM/KjgyBltLNS5evwKocDwq2h5Fw7yWIMIVXvS
1tlZlpFDQDZbxPm3+Ds2/bwsIN3R7v9/IyA24ZEgGwhIFM6Y2AP30m2lJhhg3eqK/uY92apxnJwz
5f19TecxcZiRplW3uKK+I2aD14XBONgBOqBD0XcfNsDtGbzh+3EwVXvK+OZ44JSR0ZmAObX26A3m
RVBOJq9ASv7UrMHBq6MoLkMo1hGg4p9zjGnMFUYTOzmVp8uHq7n9aiNZjpkpUkRLhEy483F1WELq
+QMfw2vzKIvmEFRo5BA1JzB3dxDTJrYAFcYJxKxN1IlPxz5BUWBasnyQaPI68xEhHmuAwhBsV3tG
uWkO0llStYmsdtYss7IVjgAoah9GsOXskxkoURgOWWP/VdLP0g0mu513NQhBV9zj9RmXGXmVmWfH
l8Wk+4X9eN6ocUnzHMMrLgYIrXZAayfSvg4a9uV6rGeAUkWTOUZpkedq8QPe7Md5RO+5s5xJiZxg
6JpggHWXSdFouxvQbFIja2pHIOrol/K/PqAmmiiNt6eKExZNDVyCCWGQ1/q3AHW5ziVePJyjHQpw
GFPlf29XE7yW7jgUrSagOZx7t6fnMgg7BzNLpK9dMET6pGzPKE91vSEV8P5HuSqRGljBtjGaifUT
BE9+gnGZxFrYp8jnYJPd0b7HAkS8nmdiS3r/gFwVHC6XmNlgLLdfsrq/FZb4AV76Q+DYFC2Jf15h
ztqG1kDgfaGT+ADkhzGZVmNWQ7NxtTZuh+CoKn2+vtguCNXovmu61Yf4C7B1xUiVfQ+Q7GhxX4qC
9fEYoqaGjuvHy6qt2/pu3N+odltJ8Hiv2Ppmizw48WKLopSF7Vge6lB01Zr4TKkVkHazX8LVcW+2
qsqu660tro9tf/+sN9v3gBSOMTGL/QqLCEgFDUAKAudYoc5VwfJYFcl89Qb7pR359KOhTvdhLKgJ
1fh9UBucq2KP5FJ4G2BM619ROD14JHqgoLc8jRJErA2KnfHSZQ++HB7mHmgksvC/98uxgN5Vi+UU
85ugkQnpT9j1KWUVWvTKGdB8xw5FsU8e2vLzfFm8nxboahK7b5cka/JDhTVwKv154qTctnDlnfcz
nPol3rY9STOUh9qN3L9K5H4JlJaB57/QTDOBymNtyLPbTMXVIcGoNfIpwvx3tg3R6957GQOFz4mb
onw5triiyW4B1NcawfXPAvONceZMPGG93Axnuov379esq5bFt2oLoy3YyM9xm4u4DYNX6iAHsrrs
XzKzCpBcmAPethxIsJIcU261UN5xzx8XSuQLiFSRrGcgD70Zhp7/vCwwjXdTobK7QLgc9X36unjW
A2rCCYo/N60QDxWmfpqpu2UFM1jZ98N9V62boyVl9qtRTC+8Lr4PU5s07ZTanfcJ7bnp2pvQPd8P
DFwVJCZA8X9DC8/0gvxddDtYtbzKN7rksbUYB5l1v6EoNzhdyoEFQqZsa+NhJnHOvpP1mLP4q2qO
Nsi8mzuZOt1tmU8xQePo5cPW+Dm1ZG6hBOavkcTK9UdnOE/Vt2PrKs6ZNK7j5OhSTAc/EzFvph+i
oaYy3q667yidCuWIREsEWsRVpha9XkUqlzIehm9cHLMYKgTMzMpBEqeX6Zx3N3LrfuZ9YKhf/7aY
721dccwsdNal9GyZBnF7L9Ionk5jOpzWhMfFKTx16Qd6Kk5fXrzYScRJnGSK+mEs4m/cYDx0slOe
FMO6bhERkF3N79D4FwPAqqBfytkUUGr0QEWGGYpwI1EG4Q2cf2zm9tay12fSFs+X75Vu+8p7omny
fqm2QabR3JZxkxU38EMfWrc9bYBwP6gUii4XI4PTt3FIEi2kccVJFw/HiBWoq1bT0RoalSHdcLC5
E0/BdKZEGPyoRvZq8dyy2hEgmfNug7oZHCph88TFTK7RBGhK0Gjkr1bQiyGrp2KCaCr/pS0+8O7B
j7rYaw23U2OO1Op5FNU5WJBHqIdcWUxy+UrQWnW6fHd04tn//yYobuc5HIFdAlsHYABMW8SAlIz9
PkovL6/bu6LaZJZ8psibpFb/hS/PHvl6eV1N4cpVMV889KSUawCVEt/aL3bq3JEqbp49JJZOzUOb
5Aa/r9s/+VM81tKuHvqbIPuqS5a5PSOHZRDNLuF3rJ5aO18GlLW3Fl8g2dfBBiw+/zmE3y6LR7dt
RVk9TrsyAPVr6nX98iscJ5DjgFIT4BWX139/70SFdHFnUttScJlu2Ryz6JcPsNisMjWVvb97omK6
+D4FRIiPS9MGN/nMUYH6dHnbmmcUUeFchoFNW4eEeFohmv7pPzzKZLr6XJ/5aT4GeUJU8JbRrpwm
kBAN+DSQneInHh3TVaIitmBKrrdnYNumljz34qYUHeoIpsqQTuj7/98YAupHY8SDffHqvFrf6bHA
AeO0f647CD9EFQ7Wqwiui/VTZBms4vucMhSMF38uPGYLekAK6A9ymkk5s0+1I78so38TEvLi1PN5
m93Pzrglo2XqWHjf0BO1Wt56KO7bFb7Fq54Xp8d8fAq0gZhZh6wNiRS13fCOdHOQHaRBkU7sbqgM
ubn3nxRErXjzpehbGwjSKQbsXgVAS8Xapo21fvDq7GYOj2ExEbX2vXbU9z2JEwHpXilvm9JQANGI
XS17r1HPuR8wmdpekO7gRHMwD/Eytp/DEjRsl22D5v6r5e8I6JWrGPCcqFawK1p9gzsF3rfLi+su
q1r5bsmUIY8Cw0PHLJ6yDi3XLHYsFoMk4MbywtspaNJBBklfmIAWdIeuKLTltiXFRBEuUw72MurE
rDqXRRhn9KMIni5/l8YPhIpyOyALmhY02aQSLQPgoL7xaRjnJTO8DHRnoqg4epW7iiG5m66rFTMO
qGjbNZgP3c6VmLkXq9v7DXYeTvcepgSGm840F6O7rooW02F0smbE0m5J0m0aksUfkqmsTwVpD/l3
opbBC/C9+YC0wO5b+N5fov5y+Tw1AlcBWlD8bv1FwAnsXH2Ybf8cNLVB4Lql92v6xr/IcBCO78I4
BA3Q660lcQUzaJdu6f0g3iy9eoKGgBMUadd8d4ZP8hgWI1HL3Xk7Ejnt18/2+7T3JWZrjw2PE5UK
eGZZO6D+jLB7Lq+ipd5JF9LLZ6i5fioRsPQAG7iBOCcF9tcZFCQxH394dpGso6n2otGdv+BUvBK8
xVGFX3BfO/973XzvgkNJHaLWuoelah3e7yK3smQc+5PMTb22uuBPhU1pRc28zIJBnMHq3LXfNqc9
dy1NWh925aGxmtsx7E5bfyei7nT5LDQ3Uy17y9wJmbXimH3QX1uuGy/TfMxfqeXuzHElX0Ko6tjc
lMPTEBiuj27Lip4KbyvmcMO60Q7RX/d7zu6YMBQ1bbg/y43ALnbjNTAF3INhh1rT9jEzyZYGO675
BzKfSvrp2H53Cb0xKxj2tQB/G4i0t6/LBZf9fHldzduVqBVsgftFqhwLr7fsw3xVPrw6T35yaz3m
J1M0ozECKr8vgL1sYMMhkqTyu9zBydw+DoI7GRxDUyZqDdutCjSLuFSkjkvido2SoDCVhH5nuv9+
GROqONAmyrOx2TzIJ6FXPClO1Zk/FGcAHHxZP967V26SFPHna9eKvU93+fPlU9HcexUdxR/mJQgC
SKwZbwJxL8NjFk1FRZklYX1Uw6L5PbmBKbjNwoMmQAU42VPJzeRlInWb4CQxtxFQ0+tKc39UcJMB
qjp6tS3SEBCkALx8bqsstUsJDL3NZJA1bkSFOHF77nugz8ExRyPYk/OHqIsS0pmSuroDVdRXDHXR
0hpudfXdPG7ssU5Fzvnp2HVRIl/aYKbCdSEgHn0Acny8+Z+PLazEvDsY5SjQwpS6URuHwTWDCb68
suZB4Csh77yV4dwBbi+V03A7blOMTMVXiZcgsnQv/tabaEo0QEDEV/Q3ajq3bhrIhj515/o2/x58
WOIr66t7y8/VbfiJ3137Xy5/k+aQVYiSpQ5ctOrgp3qWduVHYjJvmrupApO0RYQm+yFHepG5ceVn
SVX8Mxm7NHWrKz629F0MgACKNd38T2X90pefbPbPZYHollac7EZHgEk3WHqJmrjvf3guUM5Mbcq6
xff/v/GIaOiKujaCLbO8Nl3EcIVB5yQsDj73VPCRyXFr1g/wi90cfghclgKx3+BzdfdEUVcmmOyq
DLaGSEAoYpZlqEws6r/Lgu+4K0/RWL+SJcgXIJXhH5Fk3+vr6dpKgjRKtg+P7J7d+8lTcPMf+3n5
gH/XN9/7OUWN5QLMcXt/7dgP4jV7JCKmj3YXi3Mbi5+/sg/tQ/dg3VQPwSn7YYJy17gDtdtqBlgb
gnLY0gi2I8a0KUC7/O4jXfZHADgTDW/EEPfonU9TG6860A5PsiEibUDp2t+zMDrx/ilzvpbiyu9N
WTydfVJbsKyI28G4YjwzL0Xi+9vNHGVXZJvBSj2fopB87KDwfbQ8uYUEO2R2R7Iw2VpAN7UkpfX2
Ua5Wevk0NYJV+7U4yLtCK8NWyPy1AkJH8Zjbj72J20Rz61VW5EyyCqFBL1KgRaYRFWc8lQ1Hpdu4
YgqmqinnGfgraVg20am33BOr2ZPobiXtOsO7XmNuVPSSeQSh85DBuKMj+Z4WGFrnGbuzq2MzHUTt
2fLzIbAaAVsZgm3EuvLzY/lKtVnLH8E7bqHrNV2KEymvef6jCjGXfXX5yuikoui/W9ooHDWTSDMv
S/Kh+yg4Ocu2MSyv00HFefMSXdlZvzuQJXEcVC/u/bWN6XhnrTEVhqBYE4qojVnLRpizVbvkq+mR
dNMX4ERcDdx9mBm/5iCLOCQqtUWra8Yy6FAwTYv1jgX35QZYVkNrmeYU1Pases3HWdYSRj/0GyDy
1fU5WHsQptC6OeazVBgTBIGrvSzYvZDfA/dByoNSUVS3q9rGHffYRnqf1uib6B96yzAlpZPKboje
BAhu401Nu7vCcby33Jsme2wOZobUDqyZ+2OdOdj1Kk+RdT8eq64Ttd2qlFXZeLuUievFNHsJqKHo
ojG+aoNVAyq03tqwsF9aJ3+Y8AQ5GM2onFssK0DZJrG0t6aN+9FujuXb1ZYqkXeVs/qIkjqQIjmh
cwsGd4NZ0Wi82lMFK5t5VlQgSUOequ3Giq6t8N9AfHVmUxZYc/dUKJKJB6BLBY4WiFj5P165fRh5
9muu5bHjVPurPD/btREfALyxpKBZIgYTjKNONopCsrrO0HLe4WHGWYKxCS+eehKXy/xBVP0JWOmm
MpTGaaswJCDVBnVwVOOHAIlfNusVpV+dcktmU81Jc+dVRlzwauU1JkCQdirGb2gjbFv55ZApV1uo
MtthgTXApzo8+G9idZ7YgI76IMGH8vXyL+iEo/hVulheNmf4hW2idmqxZr620Jh/onmbp4Vk9JhZ
V3FJyFqNbV8jcHZIEtW3kQncT+O41R4q4aBT3qtxuIRdNUjSlHky+eKKkz52Zf64VIYHiOa2qg1V
U91FZVlATgFbP/gWaCEAWYd+yUfQYQNofzH8jOYqqU1VnhuxoXdm5EH6CCy7EwNCfGgardctvt+B
N36K96DCHH0o8+IUSeHP8WRi2NJYIZVhK5OlzANJl7RzY7cC69Xy79CYGqt1297//2bbHShmMQOO
bfNCggigjpHMuXz5dSsr7+Nl9oUg3m7dWuAZXw8mKsr3W8EBG/fnjjkj3dJ05b7uCJzn+wKpuApN
xvPcnxryuXGeGmmaPNMosNpQ5QyTKwD1CocbiAQVrxigb5F/55nab373ur7zPLWV0BigXFFUTLv4
v/0ck/Dx0/p4FTzc26c1/myhGzy+fBbvXyFHba4CBJItXZxwCkoMMn4TBDB57T+X137/nB21tapr
fJ65Jdau7Ztc3haml7tu3d1YvLmZjsQwT7Nh3XF4iewqXgYTuZtuZUVVo5FaSJcxvGGBfA0fH08+
N1jidwXtR2odcy5XOq49ahjbiaTeS28Igt/dMZZVHIl0CmtEtmlLNxGESTOxjyXvDiXNsbhyB/nG
7IBH65qOHmEx6zDSIqhAs0pdHfwJtWjphFsZ8bCY08GmCXWf0XaWzMuvyxfwXSX1I7VsaaHVuh39
ck4nsL70zj8tf676x5I9HVteuYdd3meFN2B5MluxtG5X75FT4D8eqttj+8ptFGQUxWRh/bYdr2RN
k36NDGqvuTZqGXMqEb56QKpOJzKldG8cXAwXUnPP6f6Lb5TTJ5YVSIGV/ZrHiDrCfEw26/WyxHXb
Vj2HlY1VXVWYgvGymINBxpaGq6JbWfEdVRH0E5sga/Sa3zcz+V5O9c3lTb/rlnCMioou3CX1AKQt
lA1APLXGfoAUh/cNSLzucMZlkd7j5R/SfYOirrYfWpL1EP0SrjHmb89LeAhz3I/UguXgrJhZcMYx
jRhegUhBx8vcnbw2OBOQeh+7lGr1kgKalbf76VoT8slBn/SHyOmwfUVTfWuZWEd2TYJ+zt5dxVbc
zdt8Mlx6jaFRK5i0r7gU4zCmhPAYVYs4XB+n/KkbW4No3o238QG7tr3RqsjpyrIE4kxqrY8uSIQm
8Gj9B1vm0kfj9dForsrJAO7BDT3LEP+0PY+AAc+D/+qMni7fTd3iiuYC6N1utqAfkQeSceDdkiFP
ushgFnSLK8pLmwjgcN3/NAyblzYOwTEEMbq1Fe1lwh4qgoHzdPSX20g0MDn81G7ifFkuGp1Vy5c5
+t/6cmf6JP7yPevc60y4hkup2blarmw2P+hLz5pSMW+xx7cYIUjit5bhSmp2/lfVch2KYCmwvL84
J3eOktGEtv7uo8+PPEVbOZqBwjHPt7So3SBt12C821HapnwYb8VG83PJTX5Q91OKiwWouLtGqC6g
625MhhV4OWjP4jEm8mPffT50xN5+Pm90d6ZBXfEc2bMeiJErZddBmxssvm77+9m8WTrvsfUF1Me/
7VrJnufoNSy/ds4V7MKxzSuq5fDJdQYH198Z/JtufOyD6tjNVzEcRO6FeBBnE4aBMKULlJDJxMCm
u/iKH8xYE1VRAUPWswwQl11MwiwGnuOxi68WDq2gKivulltaopmvj5zPfjheXZa2xo+oxUImSjpa
HFYS0BxN1sZecReGqCGzYyZBrQAKYE5h/Ho/TSJjf3oN3deFHUoY+NFfBcAFfGpAB57TcgqScRkT
OJBjYlE0qPWtGeznuOYQROC+VuxpAZxbHhhKaJr7opb+2i3jso5gyer+cQ/O4FchJcNt0S2uOL6o
bIC9QWFhsPgewyPsaKkpLNPYYLX4l21yjNDtP/1+4EQBRQbItG/dVVT8XpHNrADNNPxe+IyIA2+b
bD38dPqLrMDDrsscG9+cV6f9p2N3kMtRo6VW/Dq2EG8ZdrOIh1NAu5PxJmoMrlrkc0pBc8f7n1Tw
4tuNy//2XtBj3kKt9fF66i0y4jK2lZ9sMz0d9thqjW903Zm7u7MT/avo0O4cBafLCqq5hyoIg73U
q/Q6HKe3PaHvOR6MLDIa9VGhFmRQsjISWHnBE962XkdbxsawXbe4opuN37orkE5+66bdWHvQeDSa
Vkt9HimAh8fcNa3yQXzNhhwdBY3Vbk98iUpT9k4nd0VJ536V6Dq0VozdrP+0Mwhug87ginRLK050
cxe6LKAeSL0mPzut/7nshMELaZZWK38F6pNspVBPgqXLpsCcq8lq6Zbe309vAqI2n3g39ARSH/k/
IAB62jbT0prLopb8yrbN7aWC9uCF4U6vcBIefMUh/VHrfUhU+6IsIzyt2XYTuPnXth0M2Qfdtvf/
v5FIHYbITqNxMWVrL3MANIGk5z5wuMWSDk3npvedxl2o1b41AEDs2sJsTcsdPB1QDuKWvxozebpz
VTQ1bzKnLyXMgCT9b6toDlt0O1ciXFlWq7UJnCscXSOfQ/d5wXvJ6It0yysqOpbA1vFaLA930SxZ
vJY8Rj4sQnrj2N1RFLVl9dxSD4q6h11FtMWd354OLa1W+axeZIJlkDocRpsPaekMBuuiyWeodT2K
ZCc6WMIJHV3X4y3nrzbAw6xqBBPc2Zgt1DhrtapXTCQCYg4ks+JJ1zqPw/QYtI9+9ew452MC2g/9
jXJVI2q4sgRSVeeCcCNx0GB+3bfENRXrNZdHLfDl7sYdsJyOKePNHW361O1+teH8mZrKB7pz2PXt
zQeQsq/BW4Tbidyk4Hdb+4+HyBea+//hClX4hGlgy0r3vGTrTzdZNHxcujKZs87wRNXkV9Wy39CI
eQn3RETf/NoqHsZQ4TZ7HJiXdL31gfhdaozONNZULfvBwGFqY4Xrqloe70YOkWVgShToTlvR5N4l
Au2ZWHx22xguxvP+gxnyptcjlxXoy3+eteynqGVsV4cFYIAexVhz5hemguj7FjpUi31tFIDjb8/B
7YWcNfRPa25i135fLqEKpFB4bCnlBLlE83NY5bHAk3Wu2tj8C7rNK3rs1AAqXcZ986iw7Bb6+NKK
/23Xpg7L36nnuot/l4eAsHX5QN+3b2GkKK9jtX5eBdg13sTL8mv3LjBuKG+VxplC3U8ofnde8/+b
SsHLmzl4GrMnq3nFW80+VCT2QxVZwQlrQkmHrIHdufIrHevt57D1vgnF/n0DF6ooCqVVN7ntQUb4
AGC2x8UaXuMtCzlFZXAdFb8uH8X7diFUwRQE+tIXMNogx+f8S5YlbsIurr1D7Ht+qEIqTCzrCVzm
/NK1LX+qW0s+89ZtDP2xmsuvIinMRe4GttuOmIQoQpn2gTUuoLcBgeeh6Bac6H8ansYGEZjn4weG
vdhYrvGWB9eX5a4xDSqQQo1N5m0zr+nGy+fZtT8W2XJFy+J6KEyULTrxKApcFWTAMA52PwMxwc36
KwY9u7x7za1RWQRkzsJNLv2K6Wk3iWR98rvhVAvvUGQYqoAJXeuLDcylK6a7JPg4W8zmmGiQdDtX
gubO3poIjaFjylEVqbsOo9PyiWxHBaMEzW5VLqAAk2sqRNH/00/VsHxmy0SjO1Ly4hDCvB+qI/fT
nJXRVKF9ao8P9wKJjazooZNVR+5Js5YWWd0tBe9hfx6kFyYUzFQpr/hqOF2NZVNH70NulbknW0A3
LtF1VvT3KOV/QNJLxGA5fkXLex47zHs99j3KeS89KeUAzA3E6971ACx75m/nuQoN36K5TmoXSx3a
lewmd0qjDI0a5SOz+4QefF2HahvLxHjhNa4c09xGlzFjv+i0HcJA9kO1fwUt8yCFFIjQC6sADg2v
krplpke1Rixq/8o2zILPMxavJv+UEztuafO1Gbovlw9VZ9mUeHO2awkWrZWneY9oKgxaYEhZ3qfL
i2sss4oa0rPKG5jfrGnt+PkdGfsomTz/lk1d95VQE9S/Jj5RMURWhMvRAjKBNJic2AMVy7peoQUy
IVkdd5bhUzRyUtk05DB5TTmi8UH0/t1qb6e5Cw124n2sHtggJfK0+lZusyzXvYq6XE9Y3Jucq1CK
8ySdm5rlCafe+FH434jvppePRiM0qvhjSreG25i5TssaqVr+hHioAH5jtR5tRQnV1qVyAw9o5Cxj
2tZWCtMBE7saRKY5DbV1ySoYX90GSrH3cqC569GqXUOuTLf0/v83r+FiCFZ3mTw8Awb5efTshygz
XCGNNqgoDGQJHLyAIXKkIfJiOKH2lsklHfvny0eq2zn5c+cOevjHaoBQgtZ/DsYx7gojs59u74oz
zkH4OdgW1kZ2DLclF/+HsytrjlNnor+IKhZtvMJstmM7dhLHzguV5CYIxC5AwK//ztwnX31mqJo8
uaZSEpK6W0ufPqeOQpwNcczdsMe1Dqw4xFAjOZXnjwe4pRnvGPvchreN3gIqrDRvY5fAGkibXqN5
sGJFIZDqgJ8Y53aiW/fTFX+ycUtdusiSnl9pMnpwGmRucEDEFcnBq3ZmrtILosKGMHWl4lA1GQCg
6fMH1QJw2BUbDygrxmOjlzpn0XXWoem5TqIcX+zSrXe+lR3Mxi1Jb2B0nhq9V0BctfwABKYsN2x+
bV0tb0VYHGVogElrwlvcUnd420MI869jHsKMW3dfmlPdzxVAXUnQP5c1uyFGPcrCXHftopbLMoPH
JMQyvTfIZQsSRlPwejkYrE2M5bCcj+DVApfGfjDZvoGKN04OdKF7FPhsnNfWLN7y2GUBO6nj4dsd
6ZwftiFUgwxgBJYpPIhtZOVXRmHDl8ZW+z6rccXI3Cc6HM9hB7f2aYv6Yq3587H6Xaw3bVU3gBv+
G3TAYhwb7xC4ZJcCdXF5FVZM30YxBaaDFrlbwjw9fRDllyY1x7S/bqci51G9+/qGZ9whSiIaAOpJ
XX4KOnq4/N0r9wobruTWoXFLkGiC6+kvhUwMlheoKOP/ozoDyr2NmLM2O5bzAnJBtTMv//ZSznUE
Qb1o8zVmJaARy3NN2JMW0icdGGnJzvgsdjKyuzw7a01bXgs2MshTurzbQ9j25Jj50IdbWLS1KbHc
1qVOkCAo6D2d+tvSTR8BeIvbRLxd9+WWz7YZK12VhLiyY7pnpu6omL9cbnrly21EVFepsdYtvpzX
WXHyw9KLlnDSO83d+aqcsbCRUSNsvaB9ov/FdBk/vW+KKx94bFAUnUkG7gKG9JZbQIsyUD9qmW/s
USvmYmOi5izRS0WDbg8tuybSJZQPUdJ25QOPLWGj2ZwuY6DJm6ibPMpc3D7psnXlX/v08+/vQgz0
A3tPNiN5K8ICeNqgNBHt2Mtli1lr3PJQLQZWjHIgb7mW7bl08NWV5e/r2rZcVHVO2mRFS954Eoqz
Wi6L/KXYIhxa+3LLS1XTSYZMivPDoVUX8Qz3mqZph43gu+ZJlpPWddPPQEc4P0TlsWjIoGQy1S1q
HSA3t7EvrQzABkexpZV14jMIKw2sPTEmmq+6TPvnqybfBkiFknuZrgx5c1y2RKIbXn232NIYX/v0
83HknUmW0ITWAI/Mv844rKii2kSVTrfi71rr1p6aqTHjgETJH2boGI/m0AsBCaqh7XJ5as7t/F9F
HxU2SCoB/FeRNCx/V2ewzqgGXKP4pz7VKp4gUni5kxUDsvFSwVSM4URV84MCYXMDufTwhKf3dkcE
6XbXdWH5rmjbBtWJbvOjTouvLWiTflN/mncAUmdfLvewcry0sVOg4kxVg7Tx77Fg3SeTh+QwLcKD
WkyWx6JTpYxEzvaXO1tbFsuh57wj0ANBZ1PNvp8lcGpOP+mUfuLtlZBhYXMoLA40M6Cdnv8Mmnm8
GUieHUAa/u3yAFbs1oZTVaYIy0Lp9Gefsj6eAdSGZHCQbqz2Wuv2OVn4mgUd4p1Liq9z5ptYmk0t
05Wzpo2pctlQhITK7hVm9GXqyjgQzR7vbXgmzJ/zuYhLZ+vRa2WZbYgVItwErR3evpJQq2icvU+5
g0c2t81jnOc2Ymv4sYvbwjUzWzy8dgZIWZjge1d+ayHYBEYOiNk7sNj+NYCgqsnz0+WFX3ETG3NV
ySFzFpxBX/2R7TzeQ980+0H7YK9NcgrH5vVyN2sWYPl7AxWDzA1K/5X16a5QjoqIyLfA9GtjsDZr
GdIkBRLIfw2cIsZm9NlIuveV972FJzrJFovwmqFZTo53E8/vW9a8hlL8yVDil/X13VB39y3z/6hc
niCktxFPViKwTbnAOhe8QlpXP3swjNHjZFrxTU+DUTvml0O2YWkrvdjQLA7x9Bk8CN4bDWqoIwdU
PbUurt+Gu9XGBXxl3W2MVuf4ZYgQX/3ses/E0CM3kSvTLemKlYW3wVljkAZIB6fVT4ieQsLGc6NB
pHhZbIZfSuUnAgGRjalaG4e1r4dgk8MGNfQ/Qqh570BiNcZps7Wprz3g2xAtPCLMfVjkxU/Vs2fh
zt/StD6eLetsVemcf+U0O2RJhqJMet3LkXse6LtjEDLGtMiNX/5Mqd+j9KocP4skcDaWfc2yLHeH
Em3juknT/PBISSJaFiKGRHkWKTVsnaE/ZsemwoZsgfodDKkLCX9Mojgwctt0wd+E8c/SZyeJYHYW
Om4z+j1L+qeOio14uWYIVhBoIX/Kw3OvXVE2UZFD7riaK3d3OUyubDA2YUOqPGBlEn95y2iT+n8E
n+R3wmXdxlmftbeE1a6zQQ/0cVfcRnK1SmNtpjp5w4tkyfeCe1M9R7VfqOZTP9aidqEnYfQG+9jH
nsptZBfpeOuMc5D8Aoa9GECULp9lXme73K3lt64tjIy1t/kut9bb+fd3xp2aMK2cbuh+S8eczsex
1BmfWt3e5+7XBiZyebE+NgVuC+eo0uEgzevDX0AV0Jg4MkO9Og7917V+dq13YzATbUtdExTOGPUq
qONGbo4U3+XG1ybI8n4DsHwLHg/xKyXsEwQDngYzPmT1cNLt+OT012VNuC2lM/YhV4lYxHeXzN91
gttoG3ZPQeakuxZUa5fH8u9R5f/vRNxGf5WQ6xkaEOX/mrzaK/K4a3nnuSBoVvkwR2SeSmhvayrG
4gtJWmeGHCzwnk7UQeEhDL5pPlftwRv6UZkoQDVEHdxlgatChCtBM+/r5c9c8Te7Mhpl3DI1gSx2
DRtfiMO/jkw/dVqmUTqrjfCxYpF2tkH1c42kbAn1FKfPZaSoA8hI1i5bzLHk36PB/881tV/p6IQz
cOl62bdkgG3e8CxcsmNfV/6fkHr0S42ztv+NddnSgQ0CBQIgctcA4jx7YdaZu252s/Tg5Ln6wSr8
iwcD+t8v0JTM3NuBapb84MMskx1eL/BnSpG7BqimzlCUlqTBgfFG3KcDn5tdB8WIcQdM8CDiUpGJ
Rz5egGgsO8dNj50vHF9FomctsFbQo32tWOU0B5GMPIt511O1GwcFDDf10trsmpGnwa6vquWfJa3E
GzivvDIak06/LqQpIajuBtOpEIY9qdTHnULUS/NQOKNXoAJqMCKMgWZykZOtZH2kowBZNSSIZ+cG
VNuL/OIrSmRkUrzmR0U7uEGki1A/Laol9S8/GZVz8FAhTg7pHPS/K9VX+UHPwmO7WkDEae/zOghj
1vAZkqRBV3oPrUykfp3HUjjPcvQXetd5nhpjkouEQaoTpn83O2n1uFCnnQ+ZIYxMD4x3MxliWjjN
HEO/EEV5SzON6uiMaStOSd91REW+mxXpZ9505Kzc1ynvSS+oLgGpSk0C3HSK4RNJGQH1LM6phwK8
AgeT1Uu4wxKE/Ik2rax2jR9U5B5C7gE55XOaJ2XEpOjzt3JxlPcgeJMU0TI7SRmzrhbmzhcpSKK8
Us0eAAVj6u4KLfBLoJd/pYRFTqEdzbOMHxfoft26OImNOFz0aVH/TfyzR2dhxqao9PKaPrDMofwk
qnQsj8JPSQ/gadBilWmgPB1Tw2Wo9oluzow0uduwZoFUYRO45cHpZskenZGJlzD12QK7y5ERnAMf
lKJJm82/DZCNX8zs6Jt8SvXnBaU3bexWeVBHQPr1eYStQT1XTsrErge/C05xYRIGB6M9ANkjhPMg
+ylz1Ed9n3uTtH+rsUjDP0vRunU8FS7yYHzOAn0kQY/l5ElnRsBSzKKPaYOcJaTUHP3iUAg+PVcg
BPaA8GgMKXZj6OjhUzt5AYtETWBAPQR7f7OAjTR2cz5geoys0qgKs/qXE7bZJyLmefoE9mCSRwpH
9WpfK6GTHQw9uAW2ZP7RBPn8u2IgTLpr2dSaeAxMPty4Hu1yMLfxyn12J1/2UdnWcD6FSUujcEyz
Ju4aKYZvwaAqES3MWZ6LcprkDnzGIDAyi/hSzUpPpyGt2U9otNAHPvaje/Imh7sxEwa0ytqlL8sM
huOv0KEAM5niTf/Yz7zLbnmqPVQE+BVgL0HbJ96dUVJ4n/plKNXrxHVVQAJnatV9yc9ENUR29fw1
89q+e3Ak2E12hIzua9e4BCm2UoL0yDcQDX2qBj0PyHmOIjhSd6oGMP84mMFZENJFmjBsDllfcHlH
ZNLgWNHqzzqpw38SnoOKbOAEPADSK7t9MuXNc7LMrRMrr8ZweheHhQESbxQ4izrpPoPAEpwrMR8L
PjwP2WIgTTjTKeygV9qRKjiysO8EVj+HbLpcMu3EfaPxGZM/IpA42qP3epzqp0zL0Ds6Xs9QopWq
5R+NyQRpviSZu5N1H0Ivs4XE4LElKMP1PD9owd+clHrHZu3k0Dei1I+csg6/Tt3Q/xzD2bQaNDMJ
nRDw0kzGChD6g0/64C/modf7Ma2C8EBTEIrv6rJdlpggo5vspGZpOERdWBTqHwSvDvdy7Qods5F4
NKKkUctZbFAG7WkM3Xp8NISyQEWFNu4CkjvKCrWnfq3Zo5sO7fhFFJK/YSOA3UGEJ5s+TYBKQ1U3
rE3yGSfYzrkdAKGo4r4t53AfFmWAInKO42WsuPah1D5Sldz1/uSnx8aDJuxtjV6+O3mGMRpsKvrg
sAGkmVFHBu0fal5m0w6p+uZrt4TQcCszP3COudeMAhGyVjoiQZkcsYNLDa5UpAtcP9KNGId96dVU
HRIwOw0IyEMGTb9u9KkusVnI/i8cVuudWyTszeHszNvh9MXXAbvJd+XPdfEQEr24T2aYB3pjpqlu
dqWX5D40gAh0v+aStOO9dDofGW0vHei+x7Q4B1RxN/MzH522vwtbsBXvFhFUn2jhz8l+pEUgTqlq
efNE+qT1vpNkMjFKqMHeCerX+QwMDCc/MmA+ffGTVIG5rJQ19w/j2Gf9M0mhWhU5WTD5R9I1dXvj
dN3i3I4G74YS+1mAnSfyGi6ym6Im8OioBUvtgAazc52F1LzauaKpiufFpabBllqNNHInAeuCYh7/
XY15kX4jZdK0JMobTuR+XBb8z6SQoj41fpIB+6Spr2LQuMv2NgNhy19Uq41VhJRKq77RvGyevT4t
/3RejyBfBwETb8MU9t8nRIb2Zp4QSG8KKPvoMZ6RiqrvJ1P0WsRhJdsvJA+L5DvJi6Xaz37nzibq
tVLpcy/HhN2OeuDlHqdN7M5dkc1iD771ztxi/UuIjsjQuQ1kINI9Bc3Rb1lnc4t8XddlYVwb71yY
FqKvGAqMVB6DtB04bpCSONlvL3VrEJ57S/3VkDZsjiA+zdNb4qq0PVw+f358Jad28nNpUC7fMiEP
PJXDXZq4YZwkij0Z3W7pBH18/ATJ3X+vLBTPo/XgJfJAC1wlq6BW34Ki2WJKWxvA+WD97kI0563r
+XOpDnqRGlgLPFSbfV9IvCUqPpZk42q0Nohz9++6SXLaFznj8iDSAZLXabcT0r0us0JtlojMZ6PK
fZUdnNotTmHg/y217+xBJZVeuczWy0vpsRKEBYE8uO2Qn5CILmMTdMENhEBVfNmSPr7JUJswQgrI
BKrJkYeeE/dGgQsklsT4R3a+acupmo9X9WOnAZWTLeUythLl3YzvZrd4cJOp3VHZ3EA8fGMwK8tt
UyXIiRfNFEJ4jg24MfFRVQe2DHpjNdZat2y27QRY25Y5O9R10p+CoiwbiDZU1dj0G88EK4thJwSn
ocUzm0iyb1RMD57obzhELTFN93OXbrzdrA3i/Ps7jyA5XqWCRmeHpXaSYx6Q4iRzKjcGsNa6ZbDC
xes9SWcEDa9WPyW0yUWE4Eq3Xu3X2vf/+/W4vvUoijw7hCESGKFW4ommo0UR7C6b6VoH1ougmjTz
wCAvD0kQyIcUdvTgZHJLSnatdSuZv8jRBANkAQ4eCxcn4l7bNJGznOExV32+nfkrwhn3q2CRB1Bm
EWzjKYMyV6g3Wl8J2jaLepKipqemuCBOjq7jMOibnw1nfUSoj9Pe5RF8/JhF7QQgjioB6i6xwlMj
HxdJIDLt1KcsHW5zLh7bpbjq6Zf+X/Yv6EZcbV15qHBmjBMXRc5Kiy2izhVHttN+YyZn2WBrOwxt
+Cin7Bn6aHVkRnnIr2VvoXa2b55DPFAWvjwYyWREcjJHDqs3sAlr62B5sqlzwfnipocEQGlwCyZH
Ryf3KFbqIwgIq11Cmo2w+nEmjtrc6tIFGzPIvLHiRN2Qov1Eln0t1I88a276ZsCts/p92bbWerKc
u3Gl04izc5c6vAnB653wuw63DM2hlisU5DmGp8s9rXmK5eg+MyRNp/OYOKcx8xCrAqAU9ihG38r3
rQzGzveNSasaIAjQRU2ey9aPg7KNp8Y7LUt2KOZ7MIxv7Kof57CpnfbjMmllpgfExGrBMTOIp0w9
9ok49Jo8qNE/jU74XFD55fLcrQRJOw+Y5oFMuhonBbcHYUPsNEheR7XjMLrh+ium7Vr7uJ9hwwBj
m7N3HPkzr8K9N54pKOcOif9G3+akviotR+1M4NTihAChXWfvNZTvTadAdpA68/PleVqxMTvp5zt+
6zY+rBlo+rq48RzcXmJBQ+PvC/Cmmut2RJurAWRFKaql3WQvU8IjV/jNjkI7Z6P1lUBp5/1qvNd6
1VRhw8q7/ggaAvcRslj5t5n1EsVHXG0cP9eMynL9AAC3XnuoZGi8ovrS+tDFTvOsuwqLSu1M3yA5
hOdx2NlnI4/JBJXdIBm3ar0/niJi5/Yy111AYk/SAwFO71bgTXwaI+ieFxk0CXBJ7qMgK9WPy0b1
8TwRO7WnBrD8M4btt0xw2HppRZuVDzKAXODG/r7Wwdkp350/F0ZIqXxck4q0Lp4o8kiHTit61UIQ
O4uX173rTAkWIk0c/9MyzxBKGUz17fLkrKT2SXh2xXcfr5KxKvBY577gdbZIwUg8FI4+9GnvNO1e
ep72yoMece+QkV8VyZgeWVNmcEiG1zhCY68UTG4M9eMoRmyuh54noi+LOtm3uiw/OVSSh0WmYp+S
Lokrn0EsdUTy6PLI12zQOg2wPkCqt3Gd/azg+gstkmOXt+Z+ANv5Ds+919U0ETv7J8MuLce8TfaV
VPVh9D0Jzep5K/B/HDGJTf3gUcBn+wnWgVyhc2Pw8Ap4WUp2xPPqjb1ybaKsjZ+3hfACVyf7yZQn
VA620TLhIbj3VIRc5c/Lq7HiQzb7gx6z0HfnMtkvZxFxV3jLY0WJ2th/V4Zgsz94dGTLPGGth0yw
iMo2eVoE62IfD4jHbh7zjRPm2iisSJA4TjL6FXP2bV8ksVOD4iYNq/TK1s+je+eqgFyA4wBppD0Y
q+kTCmLEDUnE1kPDiiUJKxB4jVY4p1SwUwAhdxNh/f3CEvUwaZRtXbfI52l7NwCKF2gUtGGRaUWK
zwmEHm6yOtEbdro2+ZZDizwPe3oOw65T5/spcDwUlqTicN23+//99jDsODUhYlOBaPx9oFl/A2Wm
LSLCtcm39vJlId2SIAcJVGBQnWoyypM/5uaU98WV+4iw3Jh0wEn7TCVnH8BVQY7qlqULcjmX52fF
xexSeAm5m7xXWbL3+inYEV2cgA656TP3Tw/2sI0l/vjYTuxKeJYj4ZpPE0RMxyFu2HBwZHCrOnVS
9XjArWsPKNIxzMaNU/WKRdk18WVppiGtMKZ2bPzd5JF8JxyPbQxmZbezq+JB+e2KskTrqRvetGL4
KvIy35co+J6QKo/B07FF1LE2Dsu102WpupSlqHn1U2CNDHTevSbfkgVfG4fl1fCHUplUJnsSqJ9N
26goSfXbGARHTrJfDdjZrzQxy8FN3ddABCJCwQzC72kh1KdGC33j4qK796SXXvcoRGwZmzpPuhBF
auE+ybosFrrLTzNoVGNZuu6Gaa1NmuXwhQMWJ49C9bYe5WcfUApc1tQbkm8oVkmQmUpbujFraz1Z
fu8RWlKHegm02pEm+xFWs0xvSxQEVDcg00LK2LQOrsHCAI9yORSsmJtNF1KxdO51OTmQW/Km3yX3
mqdETNcRVRCbL6RxW9IFKEjcO7kJwY/tNTs/z7uN++3HTxDEpo0IWCUXN6jRuq++IPOP2mJTAtYx
mlPvAGTAi+rIq3ljR18JmjaDBPapANicNsSBV4J+OgmKg+cafTKpA2GQdJOcaq0fKwDgqZ12BfPZ
DslLeOdN4pzZQw462HiBX9m+bD0cHyWXY1Ki/dS/d8ynHIcq+vmyMa01bTl9gSx07gEyu5Mp9nRk
omVEq2LDUtca9/+7qfcAsWcAfrMdz7+503FqfwfZld9tO/hUakC30DQjX93pYWhP7pWHBWZ5tM+7
okkgX7PnOesPFfPDOB/A6lQac91TMrHpJNoFxuIXPNwPpeE7VnFIWi4tP15e05UAYXNJ4A43TQyV
Z3sTtjiA9D0ICatw6V4uN79i7TaLBGA2hajaGdAiCiq2qTjWQO92S3XIui25oxXDsdkkmjIcw8qf
YJVBtR+8Kvah01T640ZcWJugc7fvDsqOGUjtBIbtwC4ESZDXEc8vl+dmZTewUZ6VaKERpPDhiXCB
XMSpxh3xxFMfksKLRneL8mdtfiyvTaXbOMrFAAJ5BBwqDrs8Yt7WVWUFWo9czH/nh+DoBHDKufkR
AK076Kjsk0J8IelfTg6clvu0dHZVmuxIvZWGWjMqy59B4BjwsQNsP+xGIOmW2y4o4kr7d/myFY3W
Vt3264GUpZuhC14KpNCeJt5urPrKx9s0E+0QksbVmK9av9BRxhyAD+cRJ9vdZataa/+8m76z1zYc
CsM8fDkoEFFEwwF8E3EzAdu1bBWwr1iUzTSBQopsGSd00c7zbRokO3jcMZfBRrXBil/YXBPSpVVa
5pihNPBuq2JGjTmPudfdd3N1aL0rHdvmnagVWGf0eYmnZNkxMFwu/sYSr83P2ajeLUEgWVfpBFIK
rXffFr9nkkZB/fPy8q4Ypk01UbdtCRAg2u48kC7hUUOqjWlfMxzLkXF6q3rfdcUOZXc38LBDgstb
TdNHOuR/L3/82sRYjitENc5JjY/X6ks5/BjrB1E9Xde05bA168ds0GhaUtSxhy88/DJOb5fbXplz
G8iuiTcs3nz+7OmbHkQ0oSrlcssrpm4DrUyGiznQHggG7T/j8goI5E1dHziZDyKUG32srKuNtFpE
PvrKhZ0vXX0ryUn4fzirdqn3fHkMK4tqU07Ug8OVyzEGz0wRc56m+kGCqedy42tTf+70nSuNoQjA
t6fROJPxjLrdecMU1xo+//6uYeGphSYC554sUPJWzoV/DGSX/rn82WtzYu25OQrmDK0w52P5VmRl
NNEmJuKqgjliY6rAHJLyqsKEi7mmURCyG/DI3Rb1lrmvfbzlpSkKcDhQ3WzX8G+NuK3cfueSLQ7U
tcYtP/XdrsLRBr6UuBUQs29LvVeDv79q2m2qiaWREwMGHIfZYviFV4h/MgqROKWzr9e1b+2tHDq0
fRZ2cCXnoL0A9DNAABdbj/srJmnDy8rGE344Yt799s6B0OX05/JXr7V7DgzvTB3lF36JUsTzdq2f
+saDjoi3MeFrTZ9X+V3TQY+EhyrQdOmG9xKUmzpor7Nym1iiHyEvg0IgnCvJS4cECtWHIdwC0Jy/
7/9Lk4hv+Wc4jDNqys8LGbwMBY/K4iDaaiPgrjVubaSQJhyAY2oZTr13aYVKEdSrVFsvlWszbjln
Bt4/qmc4f+iVL1nlZpGW5udlQ1n7cMs3h4DmuCfgw/n0JQyz05TdJ/51YFNiY8c67kAEJkfjAVPH
Yn4p1O2S8P1VX25Dx3Ted6gAq3EqOt8Bx1OCAiPDNixxZcptzJhExWYeCDReVsVpGrODT7dcfmVv
tmFiPYoekcBD03nwklcUNU55pPmzaL3d5YlZeUOzkWKmKuQgfHTAHfe+oHikw5WpmTpUhJSqj2ij
fnHXfLvc2Yr92IixNEMWpvZUuGdgBoiTyuSRyPh4DNW8lVhayTp4luOOS9UY2YDwuOwOXACEWw07
Gr4p+XNu3Ej2U5xd945m48amXBBVLgr2atobQ3mU5kD6G5Bibry8rJz9/r1Qv4udOuiSQNMcgmv8
sRTTDTWfjX6tq5/GG07XLYjl0IyUHFw26ELnN3R5McFzXW1dwlcsywaIsQmI7tBB2/Xs3ArnpXGg
N9b8KrJx5/axUveXh7DiITY6rEAVYGHAlrYb5U8OrZWzc+e4kpdbW8FaB+flebcMSPLheCkZ3ZUj
KkXd8GEBY45c2HNbtxt+sRJAbEQYZIfK3nNkuC/TYnqckqL/PEzLBlBjxelsFBiDeAVTEgkl1CU1
w651Oqr27eyJaeeFufjnumU4D+3dLCEJ2oBfXgpUtMz6mE0sP9E59SO3dJYDvqD+fLmfNauy/Jub
wuW8CsQ+a9kPBVK/Yw7e33hELY03oKaNuIm504G38bi34oM2PixfxpoTOon9VJenNKe/hVleU4g4
LsQ8hMrbevRZWyRr11aQ5kOtU833cy/rOBOo/uUV6HrnEYfVyzO3ZmSWrw+NGScUTPF9iIKHW8JD
clM2qHC/pvXg/1BirZIJqh/Y3uWz+0CTYhpObRGG12FnAhsY1gWZgeBqwHZO18e5w4Bs9o8oFrtq
Cw9sRR/mdtoLeUH2PuuGg4uyxdtmceSf6ybHOmBnRacgCC7oXhReYG7dZlrw5Blkk9ww04/XNrCB
YbU7QXJ8NnRf+0u/S/HXHYfs0ffLn/+xzwU21MvXUk6QPKL7ufCOc/Ka1fVdxunOXYK7IGOfRppf
ZaOBzfGACufaGZim+3QArQO46c784e7fy8NYmyTr2O3RZtLaD8meJNkUHkQ1VNM9bsYF24i0H+8U
gY3vGvBCZgo/IHud8xuXlb99vhy90nsMnGVjDGtd2E4svE7k0iF74SciObnj0H2avcJ5Xnw/eGTg
EiIbR4OPZwsZnv8GdA9lsXo0HX1pkWCKxzkTyEKaL9csBbPVifDZbUjwtS+umr+5qIKFjg0E1S83
/nEsZTY8zddGzGVbdi9mdFXsNml9M5rqd5Uk+e66Hs6O8m6zM+nimkS63QsHlDsezvB6ZRwZk3BT
TGVl+m2JImFQIFwUtHsJAGs5jKbWAJH56qpwx2yVos5UqS/8qnuRqqdFNIArYInnOjUbAe/jUziz
8WlaucE8ZV33QvEI7U3TT5AURFld7VBDfOQ5/+QB/zMU9cZ6rHV3nsR366HpDCFU1AO9jFn2vUnS
R0+jmzE9lU5+KOv82RnoXaO2qsA+PhQwW8YoYS53XQIDayd1AEHgcS7GfULFzVIGXyHUvRFO1kzA
ildGi7QYQXnxktG5jsniLpH0RbHhJWutW/5do0i4ptBhfVFaz/7tWOrWi2nQgOjqOiexQlWbFx6Q
EV7zwqi+H7ya7UcAjvYBGZ8ud7AyAhvFViGxrtMaHYDMsr5B8XoToYh72Yh/K4tsw9c0R7lZC/N9
OduTHtMzncAELpz8gHL0BnKsdGPv/jikg/Hxv8ZbtLxuCPCiL6EYDj4fv4Q0e+5bFUB6tN1Ayqz1
cf79nYOgJBIMBmL0XpjobooZlPIVyx57iVz4tTHdFq+a6450SGt5L8LM+aMO02xfCbJ1QFsbgeXi
AxFDCPII9wXMddDGGszOL9v7Yanueu5u3OjXDCr47yx5wbKUQyW9F0DnaRMZgWo/cAo5Py/b60qU
spFqePzowbjguy8a0SjDsaCe6jGqzXjo/WqHGp0fQd4/5ASqR5c7XNkIbRGrTEDGyh+o+zKMNHgO
5wLOUXPPA/yyyOotSdg1R7H8nOcT6jWmyX9Lc3MYFT/UrXkCdcPN1Pi3gyifLw/m40Mos4Fqwihv
SgfM3tAWz3M2p1GJFGTA9X3uTI/YjY+cyQ3fX5k4G7aWmdAZykT7b77b3PqGfc0XiG245dfLQ1mx
ZRu31szK8Yeg9d/MzG5AqPI8eOxzgRI6M/YbudqVRbHBamHTcykSVb2cizPK2jwo6PWCafA+M+3/
mPuyJbtxJMtfKct3ZoMEN7R1ldmQd489QrHphaYVBBeAC0iQ+Po5V1nTJbF0407HvIxZmlKKhbxY
3OHuOH7OlWrORbwnLGYpfdTOLLS6cexTrzx1gZ6AeHu8ANm8PU+nBrGw+aaB2DPEFMkT7yQYFCay
Ltrp7rjMeVaVCdq6z5wkp9Z7YfhZ1419rXz7xPy6SLSp3W0Gze3UMfKcvMSpmVoc5gqw2zBotX3y
xWhvM907+8ahw9e3Z+rUABaHOQucskFZxD51AWcre2wAGYqx3QyzN6/efsWpASzMvGWmyuZ5xlKP
GV95YSU2dRCY7dtPP2ESSwyb5g7C9orYJ7f079sO1j34ZNsa85Xa+uPb7zgxSUskW9MVhSubwT5l
jLtrCUwSQvdIH4/A6swwTkzSEs0WTwMgEspRT9Mc6Ct0dr+QxpRnvNKphx/n7qdD3NRgk3LANvQ0
H3nmwYpzJ3h3Jgg5YWpLWaSyY65PjIhftZb3ZThvXc/7aBhKIcp+D9rxjFs6tQTHof00BAJ++dgZ
yvhVhO6Ny+Yb9Gnc2V6f4384tY0Whty2cxZz6kSv0RiujzkHRFFuYi23Fhy4b++iUzO1MGQf7D1+
Lgh/slQ/eOIOXIyHahRrO4BVe7Bn3nJqIAuDHkCkVBs78iefCHakeEv6YLwDOeWNhLjm+0aysGhe
q3boJryDzv734yvgN/aoce6Pydn5w/TEtl3i2SK3JnGLdoAtepzVmsrN25/+RDzgH7/+01Ya+jaE
0kJAX00kboz94CG7PG5YhdUe7YcmVu/LlZdgtrYXEN4qQ/qaAXHmM3l73hxOrPISyBYHfhzKAWPw
mVlJE+0cCOV5U7CieM3b03TqFUdL/Gma3MqGEamZ92pLdcB2BU8VaBFZ6p7T9jph0v7CpKdIVYJm
VfYYTmzfILJw4/mAbPx9jmkJZysdHWeYJe/HFOHzH5MwdAheFcgAoMVwJlI+tUcXRg1EZFFKw+mr
KL2bWTkyQUPruYefiPv9hS17hDZ1XbbTa+GFt4xVKfXrrY/88RhV5uz2SCxfd9GZ+7BTQ1lYtWmK
acxbv371mjH3D56kWj4UrHDfx9gULsFu0kEXDGN59+rIBjryaeEVk93W6PRoisQq1yiQxaJhv/j2
9g4+MX1LCBzP0KFUtXP3aliWVvDrnYPMEup9E24Sj31k44Cvn90KJ/zKEg0XFk0XkC5sXhkcyXGl
Suw0BQ5NI0fg9/Ndwc7Rf5961dFmf7JNDi1C4U9x86owmuPosL+lGVcQ3t4cBVhcfk6398ShtdRl
yigufzKwpL6a0NzNXrQJUcegDNy+/udcnLspPfWWhSvoicN9cNo0r7rX+yN/F3QaNj5YdiNNQJk4
nzHWU9O2OOSZzmnR+nPzOrcVKPX0fsZclWOWaobihhg2mfPeeVv4BdWB06JEoeyVWYWmlkev6vZc
ZGkhvxTzuWzz1AZf+AdQfxOdQdLqFZSEifHUNpv9ZERxVGcmOY4nhs8oML637enU9C0dRDuBNbOr
1SuIBhMBmd0jeYuBDZGyBsnx/0OstITboeIEek1ETE+SeDseiU00jfsuH1dT7q57p1m9PaITLm/J
7Vb1YJ/HvQt7aaHI9ikXTQlucOXLc+KSJ87QJe4ONLt536myeC1xTPfEP3BH3mp3vGb1ufj7xCnq
LVzBYCJHiNHNXzOvE0mMzljcVD0J5p5Z9BO85uGS2o3gscJ1eufF89HALJMRLMaVSKE2Lwa16qSH
ameKApgK7+EqGnlRe7Jgdep57uCwJFRt0FY7NfChQsGlz8yLn8+13kOjaAzPnPW/n+cgXviP2uoQ
6ExZbZTLdqZyg2TAzWKGivQIUe0z3uP31hYsi/dzBrYz3Rn+TJTYtb5Ez9ehhfBC3vMEvNgfwOo/
B+6ZMP73OxMSW796+LpkOZglC+dDyAkMWhpl6lXVjOR9DiqIF74j9r2uZRVznnD/nnC42GMYPFu9
9oxOB+99DfXhEmsp2UB7J5JQ3GGN3+w6sN3Cs1swQ59Z+hNHxxJvqVjXonMwIC+DEFktE9+ZZtMl
/jQVdDuAW1Wi3AfOUZZOEa/bMxWB3y9PuJT1Qi2AN93Mppey4jS4BBDKrT+MxNr+fcGYt1ieNuBg
gM/H5sXLG/VpwFH7kY+T//g+v7fw5OHYVRPuCIEJA64DBL156/bbQRdBfGb7nliVJSTToEwFrY9e
v4BYPbHoc3dDf53B6QW1dyHDcfP2OE44vyU40/o0t1E3di80k2L45Jkpyu5iGpPyo56ikD+8/ZpT
ozl+/adwC5TwGWNe2bwIqi6OB7oQEvfO/sXxRD8KvLz9mt87mHAJ2azzeKytF6uXo0kez9ejWYp+
vK5BYpQRF+jKcgNiyt3brztxnC8BnKV0ozmMhxo0y/rzsSR+jFf71l/PrvvMQYHsze+7HlmiN1lf
kCwzVKALpWcfelPnH1Ro1f3b4/i98w+XwM2GcxvCz+QvDuZtVU6N3TTM3Xmlb1e9BdPp2685tdcW
HrkdYybA+5u/SOBMbIKJAtn3WDvQPOyAvTqniHTqNQvDn7hrfQKsxnMZsauhqDZ5FL0akEa/PYoT
jmsp6cUVQQ0wb+Pnovem/hVnWpWDF1G6zvvKBkvwJrQZfHRdiOh5bvorHjlIvvhusqDSDs+BgU9s
3CVwM7IgiJCNDJ/RuaM2bRUSyCF0WeIj0vVwdK30gDJwC8GM1bsmbUnsF3Nhw8HJgmdwkJtrcNUP
z1U4ge/77cefWPIliFPFBfj/u9x7hpCA6bZ+TyL3grljb9d5OJXmjLM8sfRLOCf3HL8mKirWppzu
vL41CYvxx9tjOGGES04/3oG+FcybxZprszkuhIJe6uhHhy5jZ0rAp15Bf/XC6H13GKjI9XNWC+fZ
9RTPKDgkizmwyYi0hJjbkhEoIb49ot+vCpS9fn1da+fYA7Fqvvb1ANEU4IDU1IHVC395+wW/d/fB
EoUAOr+BDKCReioqeZEbN63w2UsxpEM5rN263mbyqq31uwKKYIlKqFTFi4Z51QYJ26A2XHFIbIyB
mdiZQ/LU8iz8o+q9IISMRbEuuzG+zTJPgnJTuIdWl/WGQz7m+9vTduo9CwepQgZ0Qz3mkPSpPvQt
LsKFpw5Hrmk7nUWCnbKVxeJ7oiq4l5scwhnIqtqpjdPzC//7hwdLxGt45PQv5rBYx+P8KKDLkFQe
+ELfMz3BEu46uXPbdhOsvBqhWo5ggfj85njFQBh9ffsVpz7/Ihyiwg2pAs3XMw7c8FNhRP6s/bw/
B/8/9fjjwv8UbeFwcmw8D+VzNADWuZFVbIdUZpSfO8l/v4OCJeZ1cNyGib4on5Xmz+2Ufw0LsqXW
P9CzlZkTzmMJfG0LpQqfhsVzyUtz5UP2gK1KUN3NyQjdl3PCk6cGsvCII25r9QwA70ao/M7LyW0E
kSagHQ7xyM859lOrsTDr2k4SgjFBtWlKCtn0NjaJpeR9QBNoY/661pPwoSAss2oz8S74DMV3yKUY
1/gffMhfFJv37deFMfdQKw5r1CzBHK9V6ioxba2ZzoHJfp8cBEvQaMMhdxY7GELmIe+UhgnIZvjV
Ppy4ABS/n1HAhCLYu4aypDiMWi5LFPyqDTh/H8CvR9fK7f3t+x6+sGvi06oNggbzVPg3+dyE6STZ
OejjiX20BI7qoeUC0u9YadN6e2jKKGgdsHP76MRZuoSNZp4fVdCD4M+yxBVMM3g/SqGMV+uh6Wxi
EZRQ+SUfzqVqJ+x7Cb2TwdBOwYzovEWXXQoa5noDGVC6nQMQmb69GieMe0kcF/Rh2NA5qjY876K9
GzO67StNdgFQf0lcQwrofe85DvEnd8vAkOsXDkjEY2YHenAj68QQWh/ClPtZ/to3oE/+/L5XHffG
T68CWpuaucUeANWB+ThOVl9LFhgnjSvr3VnusHMKpieMMlp4xkhUdrBeD4GczhRXnVffi7BaZ62f
b52moAnIzc8kVCeodYMlOA83MZ1iYx09QWluVaDuCvHHDSf5LrDOFr5zO7jDpgWz2BifE4c5NbqF
1+zqqvZ9tys2kS12hPMNDv08CbP+BhH+1hbRueLvqRctPGcT8tGDelBxBHM8VAN6IOeI5ilt213Y
d2IDfolzyPgTr1qi9ILBCbVDObZhOXxDiAH9v6y4yKJs5zB0Fka5/vD2Jjz1omNW+dMmDCfj0kmX
5QZy3Q+xyb4VrvPSjyBpmF0JsvtzjCS/z1KDJVbPIXGkGErhGz+yJWSI0CQ5VvsmGHexGh8Bnb7T
InjfCbcE7UGXr4q6Lio3mrLMW0VuUfTrqvLkeMYZnfDeS7ie8qDJhsUJn+rRS3VXvg7lOeaDU+ux
cAqgH3MlB0feBldzV1HlCHCs1Ne6pkdyPpEEorx9e+FPjWHhE8SoC8h8ObhLMqXvpFUbF1fKLcz7
GFeCcBEpRaTVjekJrkdVtrVBD+k1b1yrye5tXLapRr/T+wayMP8RByj4oA1ehOa215CO9rUHff77
iM6DJfFcnhlHj45XbHTYD26CHu9iSmYxQLHhXZ9/CdlzqETEB0PbOKaYV2E2txuEA+/8+EuwHsQu
x2zmGrYAfrJXqhXkI4mV5+hJT5z8S6DeUAidiRyt+r52roOjkFqQmw2aqs6hJE5s0yXpnAM2oCjH
pcZGx93noNT0Y0RyfW52TnilJVzPoSVx+hZzH+DomErvGgW7W4/Ib7XDdxr9c+Os7JnI4oRlL1no
vMAx4UzzYhOT7HLKUWgcc/tERbPxqUsS897AdSk47AntYspEscnzaFjVJYVWqtbuu7pp4Oh+PTBY
EMaWuHDkkPOU2Q5c9c51rUcgQd82hxOBXrAw51ly4dsafmku82jDq3AXELmDZlezsvocBdeptVic
5No1PIiCotiEtUVJhukNHOt29FEo5c30gtboLHnXcJaovVYYqEcGJVbdcS8mG30M/HFXy2mDq+oz
DvDEjC0RfAbY8dIvsbHytrtECSvJoDEM0Q22nubo4e1hnLDzfwPvuR5vUagRGyGrbh3XrouQR3WX
mrXDO4dxHN5PkYie/E4RjW3LOrlmkAzOWPkSzsMhsOJMdHrCmSyZ6LSMyxoamJBxBrZhLYtYo4fV
Pr89Racefvz6T5+/nzw3HgmEFq0YohuF7vBdK6x3Dv126vGL8zrv6lryGdPTlMDW92bkYGQ8h6o/
tbwLo86oYBE12EKlzFPe9I8F8GCTbM7ceJ3aoQubHp2qyIWBzGXv0M+Chk8eGbwqaaDXkLS+ad+p
u+cvzDrUlkLlF8PwI2ixSntTE41huC+6n8+4pxOegy6GEs4VaB4LITaDtldjrllS1u4VUC3rLKxh
4OfATCeWmy6GQgMP2rAB9BxFYACqcEKzJ1UdnfFKJ869JaCIcT9sgVDPUTiBoGkWsv0suytJyaqD
MM2GlpCkRu/pX8X2//gy/Sf/pm7/4nvq//Ff+PcX1cyd4Lle/PMfH1SN//7r+Dv//TO//sY/tt/U
9af6W7/8oV9+B8/953tXn/SnX/6xluD0nu+Gb918/60fKv3j+fiEx5/8v/3m3779eMqHufn29z++
KPQbHJ+Gooz845/f2n/9+x8wwv/4+en//Nbx4//9j//1neefpOj1p+XvfPvU67//Efl/xnFMIfjm
E99j4bF8Zb4dvxOSP6GYB1l2l8UA5dIjEkuqTud4Y/wnBE8IhC484rk+pK3/+FuvhuO3PPYnjfAr
zI0gGE1DSv/4P5/tl7X511r9TQ71rRJS93//4y9l2H9xdoUs9nAGQurRjagLfNmy7a0IyEz60DmK
Y3S2T2uoSwBHp0gp13kwOqJdTwOkgKttbgwR9kvj9bQfk0y5cfalxg1Pk3otlBE/FIOqqtcQKn0z
Zt3yNq0kWOWhpD1BR31uGNi/J14WY6pVVGmD7T4RP3GYo6bvLC7C8L4Da3t+y2gQikTGWUQ+0gni
1PchyVqFn5QuNIB1q2RSUen6h9nx4/6m1nEM5hT3OwNCJVBH6W7I0rK+e7RjnTt7lJKgG+3annrr
wTiSIMvuu3aVzVPF0BdFFHSOGZSmD3IG3OtGOk0ln+nEfP6pIdCT5ImVfJgg0ibMdKgap67Srop9
eV1CmLm4DVt0g0CbA0WquyqgbE5yXxn8vc5tfmhyV9Ro5Y5Nt6nQysbWFbLwKhEQ5eZrCdbUOWEe
HD0teG22NVQUAWl3yy6+i4hwvSuT5zytfOjhga465+VrEYLkcqvGyam/WWq1uMz8Hh2qYR3XdjVH
ZuIb6LfL8GbE7xYPY5wHwyrGjJabfAjrKUEs735FP0PgrgIXKuCbildGpgJRd7WdwHjySXVh7t9B
U750LqHkTcgBrQJ62FeEcJGGmoCpvI5itHJHnZnqRHZWj+sOE/7dAPCWrWreKAgdehDe/ZjP/QRc
wpBDhBLgDuvZFBSabrseISuTr7DekCAoA6RlF7yD6k8yOHTmK2EGWd/Ms9R6pbD7+l1Uoo8hCdDd
2G0d323zz2UwD32Ucmz8bhczLzYk6XvhjyvaUht9cgMqRVoVZe/vjOepx1Lqkm+rDlnroZsgSp6G
Tu7ex+B0GBOvxdyloh0yqKa31gtTUXkiX9NZumaLOWrCxGJ+OzDczmWbgBiYBHcjLyqyZsJvUlnJ
cdxA1B6a8knbATCVijDLnvsA3YtrZRUuILsot8MWU9d9rKXNy104K/ci7I6KDGBMGsg9k2Wv7mpN
ZvA8Z8x3913px+6m1iDVRLMdQcTfZiQLrwjLVL/hninytNKDaG4hVE5oGgI32qz8hpf4+tR0t6Iy
E+7GApY3O9Z0JXjscdv7MPbGny5ioLhVElTWd7ZN0BAw6WAZxJ6DKuDSO/JSpZ5s9Qc3UxZC5E5V
tqsW4knxBRaKlN/bnN7b3EW3PSanKlfBYLIyKXA3kG1FBheY9MPo+a+TEgVLnFjl3YF4lVGrENCW
ZquncBhSHYMXM3VJLvkHXDBE36wxo3j0Q0bdKslJGMEQu3Ia01ZaDlJyEuVRkk1R5CS+K012TUqo
DaRlZ/0RVPqTaG+qLh7N2jau34N7gEK/TPeiL69jOw86DS2IS1NrOvaxqXp0EldtDyX1SmpQ5tdZ
hFJGj3m2F0SHBgFxVY5yM2o6lOsoUoquyl4G14FvuUi63Hj1XoqqHxItnKFYdQGc+wo1bdInMwrb
UQInberUGWaIU/TA8PAkDEYTpzN8ZrmOZYmfr3lWcQCs5si/MNDRaK4E+N7UumGM23vNoNnxjPK+
WAd9O9TXRcnN59Eh4tGdC6OTjhyF/zqI8e1l60Rf/MaXX8Oq4V+93m2+tEXQRqsSPpytC4IcO2nB
aNcCvTD186UH6Yx2jZOKFykKRu0rLVyPAMXSieoSqEJMrj+hwwC4yUGVW0GraU5o3Adx6jeDKBL4
q+5jq0I/Tuao9qtt7KFHPDUQZa+TqAKd6BUzU8PvQRZp9f2QD+pyZHQyKXSxpvHKq6nGswyRNMlM
3OuVKId8fNBweDUkWTkz1EvALtvahAMs2u4p4yZMSTgXRTrBoY3f6eRYPqVchIWck7nvTPhQQC3J
ux4D0MtsZlwn5WUyDbUPmJ7USHI0qmQGcrVmKu8GQ6N417GOeQdQ9vR63QAoDTZ5Xwh7n3eGZgmt
Hc03ojdkOgRV6WY7j024BEscWetsJcMB/OZAmDkSK1w6NdsXXQXYiSfQUZnWofVgBXY0L6iYTfWh
ieHEb+o+L9Mob8wKUjCcJgxQYzdxfc9f4eJcaxwVlShW/dxC9ZtKiB+jcDvUVcJgVnzjoT92Top2
CNwNPFfkpKD9ruB1Q7c4lpKrpt0SQ32W+kTmuKVzwAO+6qugYVuc1m74cRqPQLiWOtKsaqXdRweF
QpWovJ7RgSPlxLfQ9OjGiwDG1l7W3DX5vheIG9J+6PynrObqM5LRuE1EPRiTgCW16z6PDchegMwn
4Jhz8g53OGCAjJtUeZCoWHdIGuhVkXmiPIA/QtAulQ5krz+rzK3haxgvOdQ8CJ6SWNMMnUq016i2
SAbPzeQOukyi2wTgF1HbwCC9RE8ANOjW2Lk2XgWZ9jOQX83D89Q03T3VAqDYoOZRnyeNDdGo0sRt
pdMcm1NvWzrlco8zvTabYhRNn6ioFe5nrj1T3Xi9ZuU+cMA6sY8BBzCH3lFR/5HhRxDsdCwq9xI8
6NU3Iduq2MXVrOaViJgUBzOaugSBOTpK9oQMlO2G3HH4Vei5M7uhgsfdymGF1x1aO2T6ubIK1K/N
MOGSFSvQ9monS1ywrECYhOu31C8j9TLJbM6vI1r4eue5jjs/DGjnxD6DeKYmq4ZBPqhDk4KwrEwr
FQaoqGmSj+2r5nGL3VKDx1o/TKwAf4PqgXffgB2p6sEz2bhZ/iAaMrsr6bb4KFz7ZLzvHWbYrmjp
B2ja991eQ6mo2IMxb8SRyGRj27X0GvSAJBCm7fo7SDBSMLYOBJvVdkMZXI19Y9R6DPMfgH30wEOk
lKNQ6Rjb34OCktkb1UflfIg7t4ZKDPF9zEAbQaVoM8vQZTd9P2mdlNLBpafEvUa4VYJhMFCBQVdD
UtmO5mvH91oOHupSsxtXl22+l2FXujja/dzZ9QOvgl2b49F7GYRcfom9EagaHJu0UMkIQ/N3jbLD
sFZhG6jrAKlZnRaG1NVuLOKhw1bBHgJlx1xkYAcBDfCKhVATRLxQe88q7PtiLSom46u+z4iXNLjw
7zawPzVcs0wO8dbHc+e0bk0dr4gnOX2uCTzP3uIKCLoeUe0WD+CcoV6etFXetF8jhnE+EwuFZ5aA
iCt2VraegukyRq9SdN2ZSGZN0kB0J05l2OfTwQS8H1YcHYd5v5qqBlcMDq1GdVPwClHjakD/QibA
ICvLDqwK3VBsBjUadjxs68ndZ+UQTDLpFGRNHkUjSlrfSz+O5yvl1LzdlmE95HekYlpvGJYuOzCL
Q38r5ewN2DdT17ELKk08tmi1d/Kp/p6HxDrFJZvBi5t9oqIaJLjd5JDfzuXENHp3c2vTuDTxP8Uw
/0dp6ZX40qlefdfLpPOXPPWm+SYfdPftm7761Cx/8v/D9NQ7tticTlA/5J9E9Ul+/Tmj/fErf+Wn
yDL/RFsijZBVsl/yUxb9SZFdeaBswg9Bjupf+alH/vRD6jICJcaIBqhT/Hd+iqe5hBCGRtljZhmi
L+V/kJ/+6Fj9V3oaIeyG/AjzvdgllEbessuFNEPD7OToXe5ULJXC8I0dZ5JmTqmuuT9eozZ5P6FS
fRPoajhELuKDsYYmS2mz8MmWzhUvm4MqG/Jx0vHaEo+h2DLme4PUIyFBL3ZkGB81+n0uB/i4y3ju
pqSzBdrxInRhj4PZtg5rP5YPpozGD56G00zizicH600IFBDEQhF5uipwKh3KqTjQ3OtvbDVf+hPw
KmWng40ofb4TrjnTY/2jgPPr5FBKIhq7PooBUPQ6lq9+KkYGZZND4xbKasoU4nIIkaPKJpkgq3vV
5uOQcOuOB38s5lvhyK32LC7mudvfl5pnSeCbAVVYXSMTKH0o0rP5IY8y3JIYHW/+GmdRQHAVqSS/
6vqu2vajj6tKaZp0Br5oZTLHPIAbrVjNP/7Wq3P19B9k0D+PMAJNGwFnKOok6Pz9UQf5eYQR1BCj
cVDTNrD4IwrH5pIW+Q5kJ87WEvHsxn7zaqEkqZxMpWFgx11Q5M26y1q7cizlV0FcI1ccY5pKE3oX
gvHvP1nTP0sqP5dQ/m0VogBeOCao8WDnH6s1v65CydiM7CiPti4rO2RAdZv009DfKBCSXTaVQ/eo
wt2Eo6ivWgwmzSCUe49usE9g12YbZAlD4lA3gpvHj7I5v43Dlj2OpUl7ZC+bfq6qdVFC05tB1Q5p
spxv9UTavWJsug0R3CHgjdfxjHb+Iqz8u7eH96MG+esSBH507K1HiSJExrKoUTalGwezR4KtUyji
rkjR062uXbTBISt4gEYItHAizovEdbp7RIn0GhpCwVWA2k8q0aUErbzC7j3wZSR6Gr/OhVtfoI0I
TOte3Vx7Gjs2QmB171Q9kM1heeHi2n0fjagalz7jV9CwDS9weCi0+WrFLoRXyls0ofhnbux+NM78
MtAQ8QGNPeIGjLgRWRR9eQs1JhWX4zZ2mkPDbTK0NH8oukI8IBK3R6JQszFI3TjYWrN2fon7THwd
bHQzeG39bEmTrbu44anrZPSiyEbngO7Kc5SxP5obFx8TZWFYPC7hWAgF7l+3m8skDdE4PGwpAnAo
pM9B2vFphHprCQqbow9AcAVenrzysdecQn/ETerOdDD5whmnWz7Fn3kuxOEvE5ezZFswzaE0iLpQ
O1fXDsKGuyFAaghSjQcXqQ1arbk4lpT4VT+55+QlfrSr/Toi6oIF0GOByygjS9SX1zKR6UmO26HX
8jIQZN4CoTpClw2soPZimtMK7pz3N6QRVWLbUSMdqaer2OYP4J+dLzRD2hD2pL7TFc93lvFwO7v2
0HRxt26nLniIGnGum+THJcDyY7MQCTCBzDthy25CA84Db8jJsJVcSURWAANzZ7zMUBNFl/AwHBwE
io95aA4eqeyd8sKnbpIo1gXyc+a4LYBTTnaZD1Ykap6bj4oMKxJWiY875Cvlm/yilf4mR5PnHWTe
m01QA6vDDO5V5q7+Uo1BitNw5zqD++i2EP7IQEn4tu3/6L76dYg4wEPYghcznyKM/HWvzaK2DSol
3Zb+OPag3CgK+sjqK8/M7j1+q4fGuJS3kMKQe7BCzegqb5Ji5vEdTul220J880pW7uNEz9xp/OjU
Wn405tEgQFUdYQpZuCWpIpBKU9Jtcdj7e1NX5Z4b3R9ykIWlWpYULXfNnjq+2kFtcliFtHmZukgl
0wQB6ypGYZsk6GZszgDEUX//WQQD8VAYIJIKPcwW/s+W2DiOQqKLtkK9nY7d6cQt+rt+ghgBcpyg
nK5s1qjL2RrIVSokfzuFG4GEoiatouhOOYZcVKVAFddn9lPklqux8thqlplMAb7sLkkbd5eN11lI
tqqjOEMdXhBAGuacTrcFsFd7qDcMq8IhUwJJz+ir76OCWiSZZ6erPKzI5u0tEmMzLAfMIhYFEfV9
HNXhv0UhuUGJDIIO47bTzgrtdDPkc0CYVycNKVBTR/o2BtND3gwKjfMhKnbR/ISeMp6Ubb0P85Il
fn0bQnxuhzK6m/i5C00FD2TGKDKvFVpcUJYtkCeO85Pnhi+5r3HWcBwspo03fReYtKyJ3JJ+RKok
vDEVeQQNEiUeaqPJvmv4N7+COLqZ4yhB9g5ngv5FsMa40WaM0Fzc63jlA/xzpYb6vixdVDvJANw3
U2j5H9vnXNzOtK3Qh+/ccFgLdB6KNa0g/mdQXAtU87GIhp3y2M0wWpNMbX4JcQ70UXQkQEN26+Ay
ww0uIyRr6wq077i6d/OkqIF3cTSIU3DFUK081HQj9KdumOC3+YhXB3X/lWnnJoMkH8dmwh3AVzQh
5GC8eHbmmV+iEW8nIuPfBPbWRfbqZmW/yftyxvWY0yRhEdJtnLu3k3Pg91Q6NwZs4B5qCekwi2wv
vPpi0Hh1MGUpxS3AWijWrEMPFVDI3Cm7suGo0jprjptNbHGRY5I8wnlNOzS0zjTpkR0nPYdqSpGD
SXvibQJJCQ+TJkg6IlZDKecRzZyfDfTW14C4JWMcYLguSwoqxq1EfSnNu09Z56K9tFKJFFED0DJW
ryBXCOY2YJd5JAH7rN1jbvoNqudIaD0QyU9zu0Kz/XMR5iRVo28Tv2Ffqgl8PTCYpMOxlYzHLYdK
+q6I5GMcZTaFWhrY2DrHS/43W1fW3CgPZX+RqoTYX1mM1yzO1skLlXSnEUKAkAABv36O01/VzMO8
pGynO3GwkO492+18+ndxzStVmu1JpVPVmAB3iR3SCgMA0IgKeuhx4/C1exUTxTAG7zRT+0x5uMfp
+xBEwPjCyRtQOU+f3MbHoHHzzT93MjXGy0qndpFJ0qucVVjCUV1ewi5KkVLBdt56W/RySEk1fTBD
pwSCtlMomw0dyU5CI54QDhM37leTagdBraLbmZgm1CHPxpts7iiMwSoJYpa8DaCDcROHD2Na8ccV
SAmSacGsuV7/sVYbJoqvdQLD/rLvm5nljgYnEAz6wrzlzaDwX8xvz1uBKfr6bcBmVE76o/bGsx78
Nhvr7mVwqo9+Dl/1uh3QiuWx47c71XdzosbD0KuvCkABmMMJk6vpnOkxAqUR1Fk3TB5YBcwAjkmT
DJbYjDbEAZcOkNeGWOoudOplPOWdQeU8dsuprQVPprK843gHx2U5OfXmJ3FAn2U18QxheiPwcyDc
mwNkq4/TNhrn/Tri7SM8oEkxZ1jtlzGntboTfdgVcGghuC7YfgG8H5+D9lX4gZs5pcaHJ7ukjn91
pH7zPb9JI3RwSaDQGZngNyrSBeIn4NU90itIOeTCxus1dOR+UL2PYMLlsIBTLOq+gvpAOuFne6E1
5V8QTPX5ZLbwWKNUPrvhdkToJ0E8YsXux9GrD44GldWVhD4Mhq2p6aj/jHiRHSpdmk7VqPdIUvHR
OgbPCBfDhuIv5AnwM4z+GD31BxwdEnxE/YV4xxIKsCywCz82rgp++RQADVvf+po5p8iDqg2AefBr
rhFXwUXTn0vI9l8n3wKej4OdM9aqqKpg2iu5kbyqlfO+oREGe8Gfh5WHZ0gJh3SpQvpOhwE3vGbD
ndiIPN1cVgi4d++jUCcW9OnjqqL5FBHzZrpRnqnefqmhca4VogmvITKW0sWaqVjKU1hX7I4za+4J
yOfdJvkL2gQN8gBXb3XWz1hG4t4bvOUh7hYfzXv9itEV6h2xAybBIW/fQyJyfw7lb3sjf5Spz83a
UGwIK1Bk2+hsGiv2aCKZD/jsEt6Pax4smhya0vlSfnvsau4/W7+9/LQYAVLFdnMFybIJZ4gztTrO
5JYVbz19JhJgskXfy7zriu33yZjZzcGTZ6rpM79nDcazhO3z4BrxqBuda4z+3WHEYZBbLyLPxMMo
PMpe+ig6TEG/HFZyG8OFuWpvo62vOOfHb+KEe6tMeao9r09CION3FTrbZMNivWwuVwXokX7PJqmP
rMTSt1JiWUPT8bAtQw9M0lQplhwOOd60z03kvALC5V9+7axJtIbLQ+SFzbnqY+ByZO1S3Yb9BbLp
42qwMyQUtJRVS/iGtvksQ+ymdRuqx7Hr+mO8es0uBqtYjDjddlO8Iiqj7T5Xw2Qeofw8xih3noHH
Xn9ej8w2p6KdWDZw2NcsvUn0pTL3FgZDYLXcS4Dy4sNvfHkOSVzcaOEHxgaVonsKdrzU44O9vXaj
1Y+0dt+izbWpVJhdLoYqusNoi+ju55HaxY3r/Z8X9EbaHPsDiNutjoCcK7YDeSTuB7r992WLW5vj
JnGgQ8A3HNYgirCXSz6AFDxjvYMH8/QwJX3sJ049Vqef10bc/v+++79P/XbIYpDCFxLvKuTqPIQS
x61eXedBjS7yvUAyHkSDKSuw0GrUAlPWiCbKfqroVjhoHVTH8x7VwV3jD0/h0I0Xw8y553Uo0lbW
CtCOrTAwvepT6CT6e8tBs0ULsq9izH5Gi9byogFPFGhHPyqCM+mnpgWm/w+3CYeWX8xILks5qHdM
Lr40W+clrMFCpGUDY3RY0gIX3g1SXzqgdRER1oTbRzjpDlH3bfjMPAuie532ZFEsRT5h9+LdSoi5
e3C8FwCu5tHz/e1OcJGhQhTIGiNZH1Fx+fdMQIpwy5Z/GdsJmwUJXKzziAUHMuLYn0OEkcFaCbR+
DlKXr8MJd42UmEd1U2corbOo7IfTz5efbzu3fxPpwRyh4sSRh8Ntbp0a9BBCXXhT/+5L7U4psIQH
MflvFpKPkxXiNrpXf7fcRvdQkKDuDvyncp2T1l8lz6zCpWNx5b4wcCZNtVZPzeqZ1Nn+7US9ty4P
pa3WXRd61QVVcpejIRszNgfshWLESkeMzIP4RuK5rkpINbi/t2XOEGDcXaFC1OnaocSNh2xsNLLp
G6yzxlwnn4krC9EB9HBoHKpYM3RyC8sk5qw/Okv4YkFQ3CZz6ZPsXHvR0wv0OGgfDJHoet2JP7l9
g12DdEHSElXlP9tN2dffqH+BlSEvucCouKdexfocbX4BWzRayoGVx9LHESGkK3LeWuCazUpGBOKg
W7H9MB+oGV88PW4P/Ui/Ibf4O09uc7/Otc781SvvIgv1z2Jifg9qp0VivQuZSNzLJ7CWH5UQ/d6D
/mofzO7TCCXKL6Jcm3nauW5AlLNFYWKt34bZv989OK4+2r7v04oGHaplO8HZhtjvuTq60ptRlEfi
aktBEyXROfw8nav25d9/h8DeyZvbNTPhBlljFbuZnoIZ9aVYczAo/aU29R+AeXPx84xG/pbXS+cd
ekIRKDm2qNNHGR/daCE7+D1cTKibxqso2yt1puA8DuPJONEG83XktAfppeAP619d8Men5Vb0PVTM
KBvrB2SaLKk7IrMLvAbCxJOtqeuL9mYnB3E+Pzt4D8nq1S5kyGV0B/DmPwRtaONP1bvBH6/USRhI
FH2T2pxM47S4e1zqYLma2zTh2/kgMPjvvytHW1ufLWYMpywYg3sHcoJ06w/4YNgbxt0vKUbOtIU/
dt7dOEbeHe8Aq9wO1DmGuDvBQn2el6gGFVaJQg1WvXpyeTDgo6AL6MS5ag7Y1D2R4IHXOT7AdQri
FdpdL7QvMxHmonFTJk6IG8ZWstzXDR2vpkMONdIPzxZVfjhyjmQ7fPE98fAPTgiRrQ4a+1ao4+bz
Ob2vdVsV3iTbwzr4nyL28Z+DCJptoGypMzn6xCkgwktTz/Q4AXU8mCH+Q0Z95NMvUPP1uykDufe5
sGk46D9IQvTvt0WUOTyK1QF86RNqenmRHhKxUdWcfz7/htG/zF5UOLJXHfvrnUtHiSZNZj/wMqo4
N6ETOEfoXt5Dp173DldeLsaWA6Lt7NH3Fh8DRrmLocCs3EHk1mRxHepH1B0QwBrrH36e/izPn9ec
jXjQLjAvHWS5HErMvMn4hgFNM1nmN7sh3UEt8S/Vwjrajcd1mNsUH4z70uOe/vdU96N8NJV8tNaG
KTLG5PP/9wiYyovfduHp5wzGXANnH4NPPi247JA2PVZOf/ErRdOqWSp4nWP+pO7dW/HVgD88eRrz
PFdUp6etRbNXddDBtsP6IlziPixxORRAMYKEMgFGn4Tey4KgyxTNnfeCKSwqNW3936Of717+7c1y
aOLCcecSpZXbHv/hx41qlpx1W7/jfdcUGFqump3yfJQgN+RxnYcoGeDByqUtV4MuoqW5LeoWRYbU
Lj7LijvnjrZvVsx6744svLTKhJd5bLZD78pLyN15TOgq+qLupt8ezgpAdmiFLwjmVBPt75wB/BLz
aoIDcujvfl5jk46ODesSKC/2i1iH9xbkE26nsQIz1Lc7sCk0+wFeNwctSOeKOmlqtSE5dkD+bdSg
ZZjRhSi0zamBDeQMHNZc/aj/QEtsj1IbcBhxmIyNX93JcrdEwXpXTva/L3XZAx644eSoJ7wL9dfv
H5y827Qo4IRPY1TcTwv2qqw1jShoLY7NZtePTmEo8L8Vjp7xsRstRg+7UZShFIiO6MRFG/RvSKQl
d81AvmmrTUIwBeGy+rXez73f5SsHe7LQEGkWwnOSfuASi8OAUVkgKWytWyU2FGpPQHHdhcxMqcXs
8JxpHrKkAtawExRiEznG23Ms3ceheYyN+dO0a3Dyb0dXM3vzse9WnVSaftkF7aHA7MnjAC3ApQtK
55Zo5+4VxRxyaTiKExv2Z+nxLv/HRzS9i9162+J7Wfq6WPnsJwMA17sNZEnkBctusL3aC8zV/uXN
33Pb1c9dxO83ByPR2kY3u2aNtx1MTTgmHRyFu3+gJaFtMv7wXTYCxz8SJHRCgIEPlHlDDgkMevkK
w7lnSU+RiLt76YzdkQJ2R9g4aoUq7MOddcUDhh7BW4y8XEz0nu2uG9j6ISEMMq08NmPvvwi9IBAb
Rlo6OuNZ8tlc1DclffUF+CC17TyerRfiwPfLWTxMPoJZypF/4RDcssjEd/1Qd3l0227ISGRGpbdk
CutxTIJuRunW44acb28V0rmnfxQe4yDdgyotId942LxeYxsC+dSynhVoUdfcAtpNjCI5Ph72go/z
m1S+/9RBB4wy1Dl6ECrmg4vglmYS5YFDqpX/+9HUbvasb6m2PluffqpOukUtzzYhkrbpg6ODPMF0
DBtxBYc8p5rJDWobR2Q/C6Lsuo+fC2i33jt3Y+wk1hHdEXCnyf8dvxtEdnkTL1cVQiHStsOcbz8o
NBPyUA9zUJ4a3meNE/YN1r85IEo4voD3eO36sQEPunxRl5irI1fvPJH1yqMKM7X0rAtEi+pH3yH9
sd2iv/Pt2QYYMmm4YVkMCOII9UaUTqU+zNqQu4XKPxAqETikEEGx/HxMP5Tfv6VT9tBPQASKhNLb
j9IM4jHo7cp95bnrx+aPcQbVA8YVsYW+jwH0N1VFEZDOp3s/ro9OEDZvTgk6AYHLT2XvXiHo1QWd
4D9pNua+raM48TVC7UHi57bcjtAp3XRw1p4815LX0uugCi7lI3Sqax6HOoA4tm9OHua+Au8Q+q35
26wdx4EIpg2hnV8DL8WRV8bLq76N0uWGvP70FoCg1v0sEVUB5eqYdKR1C3WTuqBZtE4wXCG4FnvZ
Vs8ddhTYHEv/uCK2qqg0/izTBUe7btvh51EXhdvB3l77eUT6Riah2coc6mJ/NzSrvi6tkGmJj7aY
6TTc0FaDjQfnD1q2FiSJXWtoUtzbLwcvl69Kgf41NaC0ajNHOwbrOZ5shXu2o/Y1rkrnMAbzBHTz
s4ai8+pDNnaQEPWlHbagpMfgjMPP3xm0Y526svELPiwvPxyr69cPP0fQzxfb4DeNrbpsRmPQZeOe
qy1YCqgBEQyLnLTEAiu/GzCi9Bh0ZIeIEvT+of8Q90Kii0G7guks4U6HYXSuTeQe5KaSsjP+fRh0
GohO94Gr6N6TGcGsKwwiaGpE8A6pu0yIiPl5E6THSHabiNsmD0MPZvf6gLMgQ/jX800zl/tpkd9R
zYBbyCMBaCCi3RDHHVSBHEgPGonXBQ7tBlR01yo3g5JN/Peocvy0wTSRXIVsObaCbLnCYfQRo/Ps
wct9iYa9+3Ud7evI/Uumje6U4OZMFdooYFF3rRTjI0B4kgoIMb21Rzth/WONrMrEER7KqrV9Ux7E
p3UUzWk03dD9MOZZ7TnHXuoAcUqQlMe7ULQ6A94ZpkhM4ImnmTh79rmy+gQP0Cs2uc9QkCbFMQTo
5hY/MNTXqMQqh3Z353WzBzDXGVN/zz0NgNPSmz4Mujd/CfYIMaj2MY7ozHHRiPKqwhwEwCVjzNO5
dT9Jp5ecr+WhuQEargVa6FbyN+Jgj47XZBGTiH0CewdpI1yeJNpyJiF9VITPJw3dSc/3tJudJDYB
GisQ6wlE4YCqeQFvAgTzeJaUpbxfyMrSEJAoTm/YAhwrsIeriqc4zsTO4Q4At3rNB1V+K7zbfKCW
pwvSaKDD3kMIH8GLwOtTR2EjiDkHK7A8WVfda0nEEVnPpJxL9FoRpMhjvhIKDsTCYTCAm4qiCUVt
jJ8JjwPAuNvm1GBUEAF4u8awKY8GKbZCfvrwAaSMVE42/nGoQZYJEk1HY8KTdBJdglFAEQipezTk
TjkVU+kAk2rgzV9pIRBKlwcUVu3eMxYQP5AVEZZpi9nZKDemBKubH5Y/cqXObgY7stSsg6vgbWUc
vBVWfKLJUPhiD4TltQayvtEh9acJMG6zXTFHEjUXi17QJ9TZvBl4LWRQYAJtt5tmKBGj2byEUEnQ
eCF3tg7BP5TQGEuY7bttONZNmK7eAAKu/kLT+1GaWhez+9lC/QqxQ3D2otgkiwxGMCFRirYL0+tu
pxVYtbe5ZricZgGR0x00cgVfBxALCdXxLw2QphjX8ssfMWfXrwFyQ7We1NpZ9ptXnZXv/15WA6av
HjHSO/IzHPzOXjJVJy2g/o7rO1fRsVAr2zEEC+MPcY4qgPaJx2G1o5V6NUbtqmq8MxAJHzZYx6LX
tvYdMEdySqiAmp84qJsq1HCxL/fouv+svNuvS28y0LNnX7VvbrCdMPfmHUBc7/CHLuaYdOzVsqjW
BpLe6cup5zUjofkUHn9xb8A5ppmWcLqyvG/hIAvbFmFMFKFnTv0ulnItXMy9YQ4ufWtKU7RkvsyC
f4HTelr59+1egVo4iUpCksZtbtGSZVYjRy8hc10owLWbM/6tZAhqyAwHPq+ftlbfY2WblMQjeLlI
LQlyOYKUVYRkZRdf+si6uy2qweAtImchNrSgXQthl2yaa+95htYpWdiU+1q90yA6jBuiUdB1vgmt
VQKzzdWDShsRUuJp7VQGy8L7UI5N0lP62Hp9jbibv0G/C1VYAfMEt7/4mAuNClRkWy/foZM9epFw
d2WTK1FGl8rpnqCaT1AMwU8iuy0r0bg4ffnkY6JLWlY4qFaEpcMdcsNiePsyaE+C0XA+iIiKynZL
YmR9CgQv9y7bDrHXfUbV4CSuC6avr+CUQD8RZgEvDyyCtpvJ9or+vctHWaL4WtGeL0Bydrg8IDxD
v8o9z8twQI2FM7a/cXtXCSgRdOjjlABIDlIZAnUPF3lwfO/9MLLqc4GkBH0wJG4EFmdcjEMLfija
CM2d4QatgKBKw/JTwNeQEaOAdPjt75kZCMt7+mu08HHpVeW9JDi7QKRxKOJT3jV7bwnPDChOZmrx
zpqgOfKu+zT0wOEpSCfYdYCW/ZmYbkAbqBVVSwiijCkkSpQyj8flqBlD3WRms58p8PDJ3bkVGDCg
RR4a1HqPSu+FHmfpOgWr2sPUNUNuwBhBh0zidIQeBkRSB600Efcck5ihwMXGVDczTFo3dg64ZBJD
31aCVsok5Dbb0kJwa66Lj1NUeaxoaOOnsKWJ3oXXxQNwuz6vQ7Am29IjOu/3jPmKWJ2eSdphuIex
yaQGOFKmMGdVU6iXbWv12Qho1lvu1wWMEGHuuhOWAcxC9wLKZe39pR7wrmnycWUmGAwm0uPKDM+t
cQ+9kdjeI/zVaDfvIvYI1s/soQz/40fio6N1977wCubbCeMYV2iqYS1eMW53Jqlvb8E93H+5SYSB
eyLXHh9HHkO1PzNgx0McwupKXnCQrJl2ZjchIzoYbSCLVuTRahAwUUMpiLZ6SRuJGUULI9lQLXlP
wAyHw5CFg/iwfBwyDyL9ZKbKKUbufUjnNkcR8aXYD7MlCHDaAYgNoNvpt5Ukvp1FgVHGvz1Ql1br
grMOVOeM94HK7k6RoYVjBxUFC6MkrmDIckT7OwAQaYYQcMrmrWkIsHqZ6leEBuU8gtusMuG7Fswk
2i2LGF3kBkgcFLaDiEALp1LofvuIAY8WWHIQsoo5pRtPBxIBip3UQwW1Z+rFd/BQ0TOXjOSAASBo
iP1iCMtxjwVz2GaSwcFlTtQfonwcl4KOw16tND5J0l4CJd37FRaDDUcgYGPzAJztgHc/pXwr2c7M
fS4Ikl03tXxPjsnnOTq7je0OaBoR8EtKJy09cYZ87VFMcYZS1ynmat5S/OXu0awfogKFvFXRJcZb
p3NT7bWcU+JaWB8XQHYwcaBX99V5HPttx/1lHyJWLZN8Paph/GixQZY++k03lGBG4gVYesuOdSVV
Fg0zBnpUjx6M9bkOg1M/TXw3Kn2GmbzJF4iuElz3FLEvkGdNS5mRxv4RLLOweOas1omAJeZsfZGC
xP4AIzoWGgagxJ3inRFqSBBUtx5aCp6pQpbMNoiHhcFGST119GEV2iPQHrAG/eqlOwOqBzq3SbCs
bIYSz21VMpv4FbHH7rHW4qszwCccCAwbgrx60rPdOhiJftumWzw8tjehzLZWp7gMQBoTkTVt1eLz
Ddd8ss4fuAT5Lp7pORYSxbOpv2npPDSEksLtwVdzhPQhH7VEi+NArTLQtyVGOeCtWKoYNW026kG9
iJJPg7qNFggttgEanJpAUIgFDJdPkIlJY9NVKw5YWqdk2Jy9xQlYtC1OFR04714Ha43Hylu4wM5v
UPortML5uqhnqKXP/YbMrQjVYEIrlDaTwXHaJzxykbU4IhaiAVOXEfanUs1nhNHIKGpRUkQCCNGK
RmkWvZeUW1PuwrndGXT9CW/pq4LvKq3j+lxNsBDGc6izZTZdssIMXARqmdI4foGXbrl2z0DoXtdl
u8BQV42o+0v/EZNGiiBAN+2tiGNCAkYCucZnFGF/oI05iRXAXjjRItJA/dvl3DqI924i9qJjBUuZ
J1BiMmy90KLKRFZYRT30yf4R0yV/MdLCcrKmzdiQg89/Qz/0hpoegqlcdciiv2nfvNqTj07XJ9Cd
huUbmztdKLlmAKlVYrwRsrC2fl8xgSHxMTHz2JPlsfLRegQzjpTS8AwoVB/hyIFbmuaI0hFZqec+
mxcMI2iWT2SE7+rYlZBDbiYR3gAeccLTDjk4I8TB6cinLpvQaQhr4wRH5B5FKcpXaq5SlidSte9S
3dNxfCfA4bIJowfQHixRCoMZABY0o+6trOmx3xbG6cedDGs4b+I5reD0SttwRIGhI9AUCwBmjDzO
vKAHKo91ICpT5+Dzhj0zX9F2C2EyGGJ5GfoVuk9H8bwNIR8EaXsjydwjBluk/iCqIghLNC2KY/8M
xcF1zTMAlSCNhIkOJPDfGRjbtAEblCFmdUli+ou67ZiP83KvEA2eLPCg4OpJtBeBhwUyRzlSIGxS
u1U2Kf7McMjejhsgpv61w1LaDxYLErDor6BvvJ2LQWF74fdXzT0LDClY06BHyLh/XZg/p9vE2z3O
UHhcuwxB3veia3bEt/1lCebz4pT03u9R16E5SVeHAcHZbiG8U8hvwBcYYBXOe44kgZQ4yJvtRm9E
0zFf3BY4/azfnBVeZQIVk+KnGDrqZFitC8oc9jnMDrQdPKeILyu2ER42l1e5NiOCXwPYOqOvmsXv
bQU5SYgBXiWE8CmXsQada/e+rlUa18xPHRilu9n9mrb41GxjCeQUpiq4GY5Vi7Do2b3c7PQ0qEBB
ebGLUsApXOymF38cLn58T3SpjiPzMFfwuUHVuteOF+AERHQKZrTz3RSsu4H55mCHrU6H9lhHNEN6
BXRMjBHg93ZHxBImbmfoziHVeeqmP94MQU792fSYDowtyGa+cl5ZhICnBcOVQIUlokReB2QWmKtE
FhyH3W3YTkRyGcsx6w7+2tisFOCxBtx6qDA2gpTXFsKreIPKi38uVQk1MkM66KCmL8LAam4Q99WD
CwGYF23pSP2/xIEu1J9hIp2WLsxuL0HKvI/pt3K3+VCxasycYAnQMMo9zrfl7LvVF/gU5P717My9
3ybocQPcfh5bKyTmOo6LYhb+Z76lG+9ESo3AJhm3NyWR+9BGExQJEJSAe5nfy0rzkx19lY8LB0NE
sQQg4AC6J1J4IYP3ReIfmhaCheF9rdc49896lGxXui5LMa4i7UvyF6FIfRoPAfZQKvRxts0vuoDP
0ig7023c7pvG+1OrxdnRCWDzwPkeAVdtIuP2exGoXyK1YmctbTqu7Qv0DCKFAOmL+OFHbZ1Xv7xZ
PKnyb/d53lFB4ORfAEjbwuF0TRER4+Aoqvb8Bj3DVkeh6IrbjE4oemuJapT5NA+rui1cu4JDsAy3
a3ddxarzGO4rdIjY9QdzNuOAf10vvx0flaaFvzaLoW5G3fcOIemAMU4ztjhcfCoJav9beAJ2wB7l
urLjjrqU7GrmAohR/aF2fk3zrBO21aYY4FaFmB4H8kY+ejMPSTzA5P/zRZc+lPVUjDn0Y/jI5JIg
ZTlOA0uw9JTawzjZQu7i+JAegkNQgLX9YP6GYJwmgbO5aGlCLKYQmhal9/5o7d6FpuVWUSXwAJ9R
k2GzArQRTp0L+iPIAtCEQ7wCeNqWN6DxwHXYwVAc5r1BSWq7dcdMYHcA9RpboY51Wr3rbg772Rnh
NOdRAlkJ+AcA7Mx9mlYFVm7f1tErFIQkDCgw5bvxxui3kE2iwBmPW6zxI4SndyViZFwXs22weXfC
hY6iRJR/PdA1g4EOp0Hr5L5sx8zc5JKa4PjtES4CEfVHP9khx9TwKuvFtjMh7jvLyzNt1SciN8OE
g+9JnBICWxcCL0oAxx4sx+DsyIuLQWAMHFpMzNNAXWVpQf2t2RMZXilTGzTHW+Eq51ay4QD16IBb
mv9xnUHnIx9epu66ASfeAYWrk7VVR+HLV/iT79wS4yegtXzxqZ/N7RpfoWtAw2PFYfWg5Wz6vgTC
4TC4CJHSowPUFBjDEz0G7lpYuH9ddMUux6y4tv8rhsUFMLOEkHh+KG/YyRIXaNDExfqEj3RqUYPB
pBWmEiJvaE7haeqexbgfwIpfN1m+xhSMasmhBpzCzG9KoHnBLFLHnfq87sIwuXWAmefIi7PRF3Ch
c8H0CNVW5RWLnFkmRhDNc5PW4BFRAC4tHvUoKgJIu4ItX0BxpQiXKmy/rNlApqBAwsonCOlmZXsM
zIUWhcQPscQDsq0CzozmDH0nuB2hsmCbUBnr/dKhimXzlK0+edLKqLz12APR6k1XAfbRhTUZsrQ/
2pK/QHUXYfSh3Kuy/G3E3QxtebLwCH8ZLBMJxGX1jGUn5XSSrEXeRuS8dHH0Fz7dNF4QjNLKGURW
Dx8vzg7PZee1bcfzjDMqwvTSFNBKnKg4/CAjXNBN9US4Hc+MA3edavZYzQCDPWe9kGj1dkRDOoVZ
zwesUJOXVSj3aFXD3Ha5rIawUNgXc5+zL0yjeZ+sgVKackyb65Yzp81UMPjoMPQhF+FUQtWIA0YN
j5iicN3YmJjBmD1zA/QkK4zKhvtXWIVhgipR4MO4DmCwn8FI9O6MqnFxcz+SODuBFsdDuceYmPCE
QQnPm1RFr6dfKxCzqbIiH4KzGXyWQ/yMSEecpvsVvpFGhk7BKWJl/NCYp+9wo/oJxMpLrHR5rtpo
g0MeA1XCESxifTdB2HUaHP/FaOgmDcrvrI3OGPYjAJXXw9GgcfTbuM4gwz0J7TeHCbzRzZij8tJj
Qe5gBEGBViiDWKFPmA2BOlFHFi4OYlOBLO4RYQtyM8qbmrFd3wA5d437d5sQrhBVEMQoFPqiGRDZ
pKqH/+HoTLYjRZIo+kWcAw44sCWIedA8VG44klKJMzvz8PV9oxe9qOrKlEICd7Nn711bUuByhsM/
eUHv0+mIXeHIbmu6Xr6fvacpcRS6sJGfUi5cTgdjl5NJ2bnqvxyfOSidFxHg/YkTuyAO7T/VlYgc
l0ZOB0Oz67Ppwyw0DVFf/bWaFJ9RvIp7OvdAdUjfRbRo8Awy6ToBDGRQs2LyOTo+84sxf47TzsAe
0XLf9728TFoeZp8LPuu9kvmihRUpb49rbGAsR6pbPaxIGhNbXSDSL4V/YxqxMxfee9vH7OqJIr8U
ZbnL8sDGndZNm7oj+UFr/9UlFPeYI/pqrI+VPxycJt5SJ7LetnaHDZYU9MpML/smQAsfjESjScMe
mobgsdZ9SdIAEJ3hHhww1lsi3GwgWhf7jD/0xTDFNotz+4my4cwAediNrftRl+TvgQu8FQJXrSHh
BtVIvPMwjKdksD7HsnwrJJdj23EnST/ZZPWcbM2Ob6d2kYfYaf6rmiHZrOX0QKjDPReECqJGN0vk
u7gxfeZ3O7MlcraqbDhqHvnQ6d2vNYu7s8ud2HjGQnFtPWKjQi7Nl/VQDvLXtMVzEPAbYn2Khwt8
To3uXOgQxrV6KLzpR2LDx8ppn5txwAvLr6b1Unu/khQLezZxbKXt75c1f4wd97n3qnlTmHO95VNh
QGvURBFJk9xVBv4JzTRWtbSsTIVi+Cckzte3AqhMyPo59GK1Rq3JJo9GCfp/efc6BRIr5fI46D6G
oRY/5IHYWV4nUQUqcVa1fFqHaYM3YdrTJ6S7YAk2jShYOzUu5dbG54p344MKanwMPGwD0G0uOXCl
MA30+trHZXk/Wd6n0Q5YKHNfdQrqrE4md6tj62BOeOkDo39Msp+8oCWT4yHT6qjyMXvDhH7VLjo+
Wwy2PmHU/dAu9bEDqI1GxbFTtzyoDXHol7WXuzyDQZWN1QmpWjxSnfhMKMdnBzGXeOc6faRSXNbA
p7ollH8ey2s928klc8q9NmPvmMYKC7/5nWPdijLKd25G+51HSZFzTt6njNl2as9RpXR+nFpz3Gb8
HdNvUjDjg+kTHDxNkcqGRcXYYTDD5inX640X1XxofF5Od1zTcxE8dWbzQhCabqnlHLmDb5jqogMl
y7kygpel7cQNa8zRQzVNe/MfJcR10YzM/NRyIkFnG4LLtEh6tP1phI6P2c4/BoIZGlyzzeDn1mFW
LKOxLSVffT9+g65S39aeLXEozDseeib0wCgMsz4s9fQU97AyNDfx0BrGZiBKXCdHM526M2nDJxjz
YENycz1WCmNsl3n/1ZSY9mg8zYs6ORQEu7K24n2S8W473YrxRPHmKB1h2Ww2RKL+URYEd9DRKzsc
GQHJ4N0Hr8DfNUTAMT7Z0YIo2Nu73MYXsazNcYA3Ec1YYFF+oUHNxaUw2IbpVpTafe4bOwNLfJsQ
w3Lq50UriZUBiskQGxFNenom5rNxIjlkPiI2VeJSupRogoCqDFak4sFj90KHSRij3EbV47cvR4M6
ATnU1s0Hj/OfbvyPiYDztQ6PdguWJhGuOGvx5eXWsiPExOzJcy+IiS07aMWPJ+0mZFrzd8TngBeF
BqFKzBff0geMMDRQnsxDkxtynINdMLiflnDCvi2b45zXf3XuvFQoeGfD9Xe9Vzw5Xd09dsPVwc4F
Ysx4KlsEw59paZcLzJ7ID3U5txsVd8UG5g/hm1Q9trP0dhBh65PngDcJwjLFtSYdl78qfZ4ZnDLH
YUg9Z2N/r4yYI2iXn273BVLUfgSDXHFyCf5oQc/k7gavpMLX1laq4htg/j5LS354RuPsZpXeVz6r
sIvtfJe04wMZSx47iueV+XaydB+YCR4lBJ3QhfdKy2mvJyfBblWtPlbwkTBgOhlH8qMf9XIbdB0/
lo41bIAyfcUC3lKT/qlj+URohwNoJjtEx71sbA1VyKvWV0apySkNyv1ipNGEswXP6Hcq3XzPQiMe
Y6YMu8A1CSf4xWuTf93DUXcXPWyr+9Qp6Ysfku7Hor9XROWwtVvCQTLtXFoEHrlJ25ei8S4dbKkj
MIYw7kaN9NGpHaG1WyZrEm9+JTbO4kPiStx90feP+JYiX9c7vksLuNXEgk5k2cWafxPsHpGtUvMc
8gNCL8qkg4UzP2QxCDduUfJ5xLHJjp/ZnmJvpdboKs5/WvbNJtB1jjJb7ikNgNI5hhWxA3k/pGO9
c3SDFyOvx5e5yUOjSHZFhzaM3/IbOEm1CXq9HEiRdYxo1LNjl+vRSgmIpwl34cIFtxnt9AGsROSk
jL9H48XMzey1M74MrMdAXe58KE/t/NmzI7EW9EL1xK7dgc0MU80XKBeT+7EYbvm6MNhgnLupwFgd
XTFwDc3NiVORJEKUZuMMFqJ8adOXldWIG1Eyvlh7poxBcIaMZGz05ImNZRrPSFlqZ5vDm51T3ZOW
ujpdYTzIv4imaleNXO75dGBgwqynOhoO4zvFbKLpAt4EO6g/jezZXgUP0a31r1k6IJUdbV+/wGYT
e0fwFGIodO2Z4BwbGQDVFL9QDTbx3UbhQftURcplWlon1cnPdXSYMpdw9RZnpFOnSiYOluT+1TWY
1JmZn0Ruds9EVyBDa+/LMJf6lMTmeWi9lyBfarBv/VdcWCecZ+vWN9p+O2avws9cvEL2naPobXLK
pNd2Sa9rVt7alQwLGwr59WKTqfrKOJUDLnge8H+1PXRnqyneSiCCe5gYfwQGjciwVnLu5boDRsdP
tPnyBMM59v9gqzX9ESmHWbeaqk9qu5w+fuy2mTYu98G3sPGfoOI9aI8BhSfXk9shfdsLQz0ne2cw
Rgu0jtMFjf3GhoR3FJoCcvNA3W69edOvxlEqi/IEwzQJB7r6/WAmtyQ5uEtPTs8yo4LxTkgyDHND
YWAQYwWRygs+EEaxlZ6IBoOPYO/UIny8PGo4EtqlIwnWdut6/TtjxXSXa3r9BdJfAn2g6NCA+n7P
KfJiQ1eUgMOd+Y2eKloKFk/HwuHEcq1/fe5dmKLd7HZ5c0Vh7q2aoQkRQZ74gvCNEw/bmLdwE+DL
dghdOGoFWdnT/7uObR46hOOxSVA7HG3RCpovUCu+5Ljcitq7LCSiQ8nATvucOqn7amfuyRuSLws7
0en/iwQM3W+ntXgIcrh6GZULjCfCAaiHMiuwcTboJmbd7MkhAt9kgfs22DrWeXBqvW/EcLEd+yMt
rGuQczQvF93ox3UYl2PbOgdnZcHwqrq7h/ZRF0OyLURxU8NQbAu2JGeFd3FzAlQz4uRgGPhyF0yj
llB/OvzNDWgVLPX0+EyCruk6Pg6zU+1hfODTbQWzY5sziX1mWypAPvuKsTed0YuD+hmwBcPT6gmn
/lOfWX+y98zkvzaT9clLvbdczst+1s0BfkMJtg2ES4CvOvLM7KSFsR+BnOXkuojIksYVif+1QhEL
aepYWAAxxhL+i/DWpyXI/o2wIbYdEnGqgDqSq5cYWpXhP4rMW6PMZ1wbA7asMDASLzeLqGrf77nl
BhROiObAG9A4r7lT2KAuHZgK+fIxWPOlJ9cz2C7scU9gteACH1P0tjpF0FvzI7CAiDOQ13POjrWb
D0xi+q1n0Fg6ZXfoVPYPg4gTUWYbG8yqUBDN94ZEsrLbs1ER8cQMR/GUJe+ySVCUuwFT4vjDzg3b
x/3POHtgDpyDUeTokNtM5Qg3wCyAQYdDDYVdltG9bCUD+6bEuIbtuy3mh0BYD1UvRNhZyRLqhqhs
cDfzjLiakJ3efuTMxzDXhg+2sCuwaVyGYstGqL+pT3JIEQ1Gn+NZ0HSiZhf8pxw/2a8WDri64/Ef
niYnxpMygPJZTgLVscfwFfvrvtP9ZwagbpsO+adbtv/M5NHz4ZTaIDxBJO6s3I0KB+9SkMunrhvf
8tn6cFPMtVNb0L6l5zvUy0jjT99Lfiu3cdneMpzIeJ4HD0NiG7zVcVocFKqLbbr3QX0coLfhmhUP
pph+qpTsMDJm2Rgf9cx1aMbI3xgdyeenuN4tKEDJSoqWH43tZ2rbBNMmTb3zyKWMX9e699q5h8+l
/VjWH5X6UebcCwZf90xKcXxwDYO9lOQjWvv0tdLF0onFl6b1/rawBiLHnM8TPNxdq7Kfyjd/Ea7+
ZEFxZFqstvDP9kLP15htaM6/OsF5zvidcWr8zN2rcfXqBpkRC1Bb7Z3avZbkTXtXnDiQw1zKbkN/
zoCY4JeRMCIJBH2yt82WbFsxbXPuzfOak7LtkfadNtl30395WuHRXJO9j+F+kyz9rmU+HN1/BXYj
3hIxvg1Z9+WUyQ8+pN2YtQ9JrViKTvpJBmgG2v4X9wk6YGIf/Tl+uT+lWSMfx+UfgAZsYn1wXamF
l1GEzUwf2Iz9x2yQXG+pOZCXuPU4JIuZd8XNEeYbNl7J9Ukm6GxAgfJQBs27l6lHsgPYaIgdV1h9
3px2EKGH+uzJbEaWJfVeUWJhk1k2bM0iIyLSVxbxMVcG7MEB4oedEKgJEvVgLcS2GmFQSrThcAIE
Ghk4aBDBMeNZ6i21FMe4Uz6P6SS3c5kuR6F+EVPeVyn/dhX/rUBOI6S7ibFnMkcBl7BcBi/7xVj7
pxJIOfNMimzI/67cbBtTBQ916qktHFpmNaMkONWztFypB/7yB3+SewEccDMVtGO2xSdg9VpabI17
gHNENGmgX7pO99tk6rQOaYU54yn16AFYTvsnjuWb8+QEZvxstt8eOdP9mgLscRxYlQWkWJmW5aVU
hPkbFliEjhTi3uKE1H7IIFb8b2WIvNMsMIomp7w0FCn6Y8SwGXUZ1oQYpgAzXMyEnSOP3cJZORrX
dsndcF0thtniBoegZtzgfgw9A/XAuF+J+DYG4lc8dPU5ZwpxKB6lS/A81hNDruo/RmvhpC2XYQHF
lz0jogOaV2EpUcXjmmp2GPfeUh8KFhuFDG60yo/jBNxaJ3ymagYUEgxhCSEmmvBHz2b+t2loiEVT
Gxy/7s4TzxgJ3LOlhps3mVf+j4b5XddiQUlA1eXmQxygGmXlQiE9FtGaq3MPlBiOIL/h8hOCDtJY
9235rRNKKvEdQImoGYZz7dJeTbw++9nHrsN08JCaWVT23M/lUrghhbcTFYH81bH5YhnFV81hzXzM
emF7LbRPWZcQDOqvRjufQXXQLZizdJjKKHPnP5BOgP70eEMWENkRgKjrUt61vzymzF3L9gzvE54E
c6TU/PS86dAFC9xnTDF0ngcr0dmTk41fWUW82I7Vb7wCIMxsh6mrfWxh7KOHAzWGIKihbe/FFNeP
hvvjWcWP39vX0TYi8IgdXxDjryXWPb5Q7zQ9029fJ53DW6wWFZVGnO/jpNzXMV2A5XFTNDNyl2Ym
543DqRSmPhATS7d4398gjJqbzpZHexzuWvRpQZSp7OYyDI1zC/D35qS9t56wdpqZGevjzxYJKo7p
+NQEFzTNoNbpIRflQ2vzzZdd59MId188gOQpih2wth/XbRe0MprXXuTHWqO1N/rARg+xC+T4t6m5
jXIaMCZ0BP/Gk7dYV8Rx5q9LyhC0rYkPBWvYO6SBk7V4LVgjhL3orRzpO/JxJC9tcDWUfbBRhJ4Z
6njJ0Rbpx2Ie0/t0vVWmG94zN6FOE8Y3RgFzt6F79TscrQb2SOBySWhZ89Xh+MeNNn+lKrlYKCS5
7W+MDpMPFNM+VDbL2aUovEjM9blRp9KZkj3UVJy4NjhTJhFmJE15XjqwvJZYPKZ6hHrdQYbans0N
2aib62PMRTXQJ9Z4lkv9YUrDPGGxvQHdAf/m6hfZZfVxAu4OSjcgbLS8K4/BKQbUaTukThsBpy4x
LbCLMJtzfGP4qvGonoPEDQ6pWx9VncYRgd04qof0v9TExWwnhmKK6z4tPWOZuNanomkeV9aWRhZ/
b9i7zgGeU8LQAANfmhtnNy9wWjXvQ/MlK/dhINm3Gzrt8GvqTg6YBvxh6cUBTL4ZbGFvF698QGEy
qFFMvGrIHZHGF34YAAjQhDEeWLutAoi9WSGbMDP9wSGw9/1W72mMcRuWJJkqOe6cruVFJqNJ/kIB
b18zTl7jjUgcJ1qipo1FOnLrBd9FD0UCE+XZBou/AfuOhF1Z+zIpNmUZ3+ges13sAWRvuPcLcQ+o
sEcL7tiZ2XQfWsH8n8hqUlknxTLJiLV0B4J3zUbaltqUaf9VWOOvWbHigUOP9nJZXrM23+LQ+PIR
tfgNcc07zZMVO6e1Na9tT/0ZgG4m5d5Tp7PXziWaY66IWncv7awZaIwS0oRF0tgmO8FR3N3rDHbe
6USTWs3hLxvyvxwBAVHKxOqendlL02HwCx40ECMcFM2T4c5qb+cv3jzS/SClbvFHPAo9QhSRzR9g
8c8T8ELmdzPOw3VhBZPJ57Wv0qfBt4cMTryNPmD1V3v2a45GeEGteRjLtH4b2rXYpuN6X81RfEz+
MO5GOaVEaYqzOxHWWHixV6X2de5DZxFUKVwvWJwcZ79O9bBhIZpNXZ4/FDUGu7jg+MEkOGvSKr7r
LKfFshMWpLwtRplj9QouqYdLcvZ3rVFZl8VX/xktjlaIuGVEJK5GnKHq5tXyy/KdY/XF61o7XPhV
zm6YZ6veK1oSpm+Ui/yxHKrfGmQIm+l2jnGEerN9s1kG0HsptgXP7qNsLfENUgDFpY8PP+YRQWRt
Gy85Z8F/cM3oX4PepnbhKxTL8G76zNWgXOaRkzDr6R5zD26bp5hpIt7tuja+JzF4e2AOnuY0iVnh
BWdnXRrv5Cdkymr/Mt/hmKPL7HJS8tmvehCPENHDMq5f3WnQGM+THWo0P4rA9sPRmo6B/CFfRJwd
OlPkpcE7ovg9LzrhSGtJj4DbPcyjj+BQdE8iJejBxs1v625Rbpo24HnqALCn4MyY+kNkcdSlTqzH
5p2jvKDqSi1OtyfU3vph9iyqO3QkiwsqRlvgRJbmPl148TLw54ChmunsL7i2Rd8SQaWUrBx5iofv
DmzxZbF8zTj4H6UPg3u7gh2l5dHX/GAWTVBoEPl7q8Sl8A0k33tCzmxPi3oFWpfc8E/z3pDjnVmo
EGJux/PUVKwv1/xj362kvEZe0KQZxXWsfUBwKaEiki90jmDR21wcQTixEpwsKViHG0dscNS+l6Kk
FORkqJkghSPkjmk94J/JaVt877UrFTB3v2IymV+FXJkDGOyMCEQG0aAD3sER1sXDv0778zbO5Jtv
YKwosM3yxReePRcaDjAlYy+79SWGXcgyASrJ4pZieIuoAkqMHDTAbm3++Fic+tn4Gk1clWyraCKi
jhS31hfsqCaUtbjKilC0ZjWlGTAfV4VBBRzrI3OFLnepybP7DKl4l8Va0lfzYugFHWhGzsAIx320
XpJGZhvt1h66yXm8E+WbesVJnzTfRgklx5/mH3ikf9GkMUXZzsbvY3OzAsg8LfA/gtV81MTgU7P+
tFggQcJs1zje39zAsIp1q4ZSOKGG4wAQddlRXJ0GIMVENxoR4opZx/RvMccWJV387dsB/4LUtjP0
Y4gAfeVsKh8YAEe9dgA35dUNXwP9BOPIxCdZt/JD61rqGwMz8S6Oh41mSQQ50SreTDMcLNNKXuSi
xMG+53FaH6R2w3pk8kgxVh0woWEDcsnKzWRDfJ/Bb0xHDsetIz6Ltrpu1wYDfbq1JykPXtdf4zh3
t6wKYezb9M+S7eMbUDcinJxHwEObrFG/vp996GDnzhPcitDzwEDlf1uzfslUXyAVFL/Z1M2hEZs3
6Wbk9d0Tj+c+qMXjUHdfPRLHUv3JmUTNc77t6/42juPrvDh78gQXaofHKpk+c7yhw2CiBcoHfxTH
Rdwr1sa7JiNO9iZ9uYdxapZaIAuTkKtHicFTb/xq+JQ2gZ3SKP+bZws1w/N/hNFEOOm2S5qcEtw3
RlPsFEslSnPFz0JqzmqNixL9vJl868Uav5uJVyxVe6axn3lnPOU4BAUqtFO/jao8YoqkjmTlwcLm
Q0bR0ZQmdZS2rhcWZXXqLUxANNJGudJhQeVTAppoAZE9QYilOZ6BkZQGocDgwfHNk2sGf63ZxK+/
fhj30cfSOuvR7b0bcvg+HhAJrIYawLsvTcHytO+NgS8XQMQyGxDhRPcoC4ayOYz2+ms1u3lgKsFI
jt6N8ZeYq2PpAdBeEl3QQRNStDLqNtcyN/dmYerWLqqsgoUm3tazA9bdKMuK5tz5DuzuyVs6MKzM
B3mxGv2cwL9y4J3UKHc84lRKdo2/EFMXipYT8djs1lkNByqyJWJ1o98OdxfR0cvr4hjH6Dbr3I2R
6fTeplzJ46zi5Hv+Vt6By74DyyUbL0bsXu1BzHBPX9gbFVxqJ3hpBuqtwM9frFJexEj5m1v86ker
Ak7aCtZ9YDxO4n6XzEmHWM9KoAlBj5t1eSpMVCsvgG/ow0hxynxfBlYQBY4buhlOZ+jrN6/QJ68y
3mKnufb+iO2FOA+yY1gNtbHn6uA8b5BYWsmvyhbB032vgzvKZGslxr3v/R2S8ZKY7XQezBkCVICq
9hMgVUWASJPteF8cIC8ygTyrNQZbc2YmZC3qs3IFCYNVkGtiUaeO198B9DDDr76K+B/Gjq54LZmk
c9WVw064KbWBsnaenTY8cWKJYo0uEhBXvMvZczAR8XRmRj3joXebXySFrxY5/+p56ZbB4Q9Won8s
L9kuZR3s3e63qof3TrIUZOnaZ1g9BIO13seQiqrmCm3qkbOJVselFx+mw9C057SnaNbJuCEc9lp1
OHyWb6rT6VysoHUWpjSkG5iDMCWFYBlj2LcuaiQTULjub7dKXCYlm0kDUzJWw2wjwU5R35qvavYU
GLhk3bUCfcg3cJszLEWg7X4oJ81oug+gvRagRF78h7AJLJF/oSaFIksFk7h3dN/QXeJY5OH4J1ac
k6S09dUvZlaueKQKzdpUuxLWjpB8e731OSiKVCLBYeAHIzfxCT5/tU045CWhmCOGkRvMNaCPSXHs
G2qBYKrUjW1VF2NtjJ2vMY752RQJzAfkYPyN1s6HjEEN8cVt843037iX1Q6hhgkfXABG59/pSJrR
8dM0tFwM1Oy+cFnEcykGUe+mwjn1ldxhR95CMDKZJYW20Zq7pGTmUYjxWFqc89U6rJcp6U4Dw8Fr
rhnlUpluzBR+q9kDW3EXssEkYOo6uQ7UB/Q2H908TqySyQCFExMHAZgyflzZq7CIfabQqWv6+k1i
OEvURfaYUE4ayR8XU85UMucjwsFGl3o3dhjFiYswJlyLYu9onpAq/iSehAbIy7KfesHiI5ZJqTJf
ECu49NKYzOdoHUpE7h10MaKEOOINOA7N1D3rdjn60oDGknd7tcDCId8TWBOWtlleDRV8BPRrUJAr
zN+981ozlV9zrJjSILOVthP5Bbw5d5uj10G/yVYkH7XoDxrsnezTtzEgq42ess8JzMRDI46C2S35
J/54lnLMDaWrmKVjIsMdMAQtAbEi5pTlLRjXmWCb6437VLwo1hgenMx6K3yBEiTBQc2VvKaGrmHB
SXsXBEWUS9yU/WjzWvMCpAN4Q6vDAd1mx85C4BxNxuZolRhH+QlhyyJHl2OAWMeWhRvZnZo1fsXu
cvD7/iNriK8jDlOtxfGlHgKyZw7RuUzs47ak0vBQa4Ic18AM/gcPU/maVTZqlNVTKItD0BXdfiT0
DpX50y6m8dq5P+VEuUwuO8OA6xXiaWakiWvWe6nYwXHgh7FlM8WuqHkXMGvOu9ZK4IDx+6cTezYt
PEXlWu2XeP7KisWj+/jPSnho3XX6g/HiuigNWnXtHj1HvDkJUwKiQX8HEaMXEAqrWxSDPgA6VvmQ
g0bNNDQrttXiRz5mih3zirfOWf54CcKGFv1zV1hMiIVyQz8xMemVxT5mldGG9WIK3LqThHGafWR8
P+HgALAAH/E8omRiUOWHoLxbLBt4t0xYz2vvXRpxqXBdbNU6OczG7gPdasXgTKnXqcdhqh/KwLi6
bPbA6o+KWONWKBJvy0e9oz2ti5zbdqtt57enO8czCsxeeT6nDfj0KFBINnEzPch4CDbsE2Jc7h4w
k5AtXq0snK2MTUwaZ6KWLj0ZDstOr4c8/arnLuZM5Bjz+Y9NXBXYkpIXKFoMcR0GoKbn/bKIyTtQ
rIVFxpkjfbbqsKzpRNsUWklzmHAc7fn1AkufGb5hb7obhYpQZOwkJhDrIUi3z9nMPECV9LppjjnF
892948w3SXQeDxMhpjKed01SvHBervusm0lWDMgcphJ3A9JJTph025KuIM6rLFIWYO/GHKkCMCMx
wbH58hr2rBszPGAL2UNTJZrx/bBuTZHl97Q1+PMe1xuhjrINHLYQ2Q6uzKImhyn4tP4WQNFnk8dv
c+Z7+JUV1jG7OkzWgn2utctotLpTXhsPA9ueqEeK5gCrO7SQjSINyj7Uh/QOvRUS05nF1hp2oxRA
1Wh7+lEx5q8IvrUSpEiaRCYkTi1bxB9Pn5jS7PNEyj0mX2Z3bnDtEvuQGvKlDxqBHM/d6464aWOb
qa+v8udAimckbwI9GfgAO605ePBFYjats/hRUQCSSW9YU6M5cnUtxlAlRXOZ/eXFuIe/hnkU1NUD
orVh7pcBbqyBc4ZA1tGQWNVa1kn5sosjiyUrjP0oESCDsDGF3vu6stilM9f9EDhMgezgSWcGBJmK
gJOdMfRnAbgdPyxmWr/SSPvs/do0+QxPDU+Qs8T1CVUQxQ4GeySXMhqM6o80Jxf05wLEqD25diBp
HnSxa9h0RvBxuJmj+x9DrWcC3tmmDhpFtoufiSj+ZH7dH1sCMGme/B0Xws9cmLvC4ugqlX8cl7zY
ZB027RrE3ibOLl2y/ssr1FkX5T9sjCMzfGaZVfxtNsCihgyEiymfbTYdbPQ4XlWMj1jBbtylXOce
Hte6E/RrpcSrkmPKal7jltbMYx3iNjMZaUgXKkD2Gov+yMT1wbpvgxJjzQiYsBezkOyhmjzYzmqB
dLHEtGWMbnrXiqnbsm8coskFb5JqANMXnWQgR1wf4tKebeUExeUfi0DvVjvZepesD5SabKGTbQWd
y3hPksUMZ6a2RzTQSN9T5SY2g3DyQEKb0y/QULX18bpMqX2bZXq1MxKQAEdDh9aEsjTziTSIAJ+o
vdWJS9c7Z8GmdZdryXKhiJPyLzz1d4cNc/B3yfhZ7XphP1IfKdfBaeA5nwaWka2n8n++h0UIuFuz
bZoT6kAHldSCCWEnx0TqlrkdD5CNTJlIhFVHo5qZy3VK40cbclybk+9m4M+6C7e81C6rnNjkcApy
IIPmfW4xsrGB49fL0MI5K7pi1F994UQm8SYS4ls2Db8kgnxJMWH/9dJf0Xe7BSg9qvaJpXg4N1oW
e+RV/h8b0zg47Run5LTFTvy69tOPSK2d9LExOzawgtWNb7oe7UNX8twov/9sTfBpmrUYdyJBzmGN
UaaBBOITUGawSPZQuwZMMhwbxhJvFknmep7A/FroDH7bAb4cHqwRObStIPaxHf7bbmAgOfqlJ/8R
rqWFvZg2DigDpinjMcCBu2lbmMhZUZ0cIBUlJzole41NmfvWTv5x3uN2b4fqEeBpNNjlK+GZTSmM
+eSNNew9dcdX5VYIBpvQHN/S2IAgHf0eiUSBUwxcCL5kNasEB7nOvGftE32ohidnQtIIcqQUayoE
CfucZpuNy5YFnW9kCNsah9K3PjRW8CFvoBiSwwNHFShejrItmfmR5GQ/0q0o8Q00EvztwyAJqgdF
Fn8gUoFVBd+3QKlg4eMxH4ml4GALsxZFAtngzWEZiJ2MYHgHQqiGC8UTJdwKWvgg/CEJa3LbGMYP
flz2Wq0/U0MTimdVRDmu4LDA3IDx7VwF3j+8WVxHTjVsfee9I/gSqcr9rvMY67Rr7uKWsEnHQSZG
81rm8Us+N9+up4mqdSEDxLfWvYFIxjeueX0ITz+MOezR3kqD3aBPTk0elYHURi3wJNKyuXkL7glz
jB/GiiW0cZGdrQy8X+E/pqvG9eKrp4wPiw667FlGyjhjT0Tln51yCdnybuhgqZefRWPNBsmF9VqW
84GEXsfTaahX1AOf67G2102qCetBEngrl6nfs1tdH++7ZymclWJpXP5nJhe0cTJ0q5Gwo+fdkakq
JesMImLj4Jm4OT1hn8HcuMypH8go5QhpFAekR4eq+Tv3uqMgZ7Qhr3PNfTzF6Z9+7hlvjkeDVnPo
nP/88V+PasjwLyi3HNZeuuiNc496qf8xdl47siPptX6VQV8fjkhGBI2gnov0Psu7G6Isvfd8+vOx
eo6EEQThAILQe6p2Ve5MMhjxr7W+JWD/dIVxjQ3tAy73InCJ+YF3f+tJTk4z9KKZIG4rtfPb/sgD
TXZ9uarNEe5hUJC8HHERNjntIxz6sFSG03HieNlM9dJmejRo3cEU1Te5ggeFd6Ed48/CNue/zOoU
zEWxduGe49YcGQiLZVd6b7UgoMtB5Kf1qQvSHHFTKnIauYEF065nRkoJVbUACzGl93ZqNXsFY2zh
v3iK73DcDHe2kz94IRG8tEo2iJtXhaogwGZYBUQc24yewEdwFrzWYNxoPpWrAJ8Gc0BYLyKHCOTv
bL6yICinMAAwXWjlN6PBDtWFwMbXGJc3LRtrpArjmsYFQa4+PiRAJ1ORHnudRG1dlZiJykuWstED
g7QpugaoP76bMnR1hiPjqc6DD43ZWkpEFifwMTYfCpkCqMNo1NHf2KJMLnzfe01Hz1xg5z75RXD1
eKEehg6tGjB7U14T8fwPiJWu8FEu6cHoVim9JDipo1trJkAozLExkJdEsqi0ScwiPRhXeA3PoM4R
mvzmgx61ZTMVqy7Qz3VffU8c4COrJz1rUGPYlda3O0ZfbkQiirg8/CSXMbLyPnJRX0ZafbFeHjqw
rm7avUzREEIh5jlnbEzLSUkUEFSmZlUsBA3EoAYqCCnDTaUX55wS2VVQVcx70zu8AcBhSraqgbeN
uQ7XQ9TfEOe5KQNWyKoyNAoYFAl6ehOIkNo6ZmbmWag5XJcMvNWWGkaWzUZyAEACtKjunUNoXfjC
buiaJUwteaw9eK3zGBWDvi7ovaV1uqWsyTl0ob6X05MxtvuEkjkOKuxJdKokebCPBnOVIIEhZOFQ
BLF/wxbmVoUDE12bQ8nY72sAe0NJ87JlH03DvIYEAMJxRu+L6iEdm3OhZR9Mj2/N5pi6yaNXVgcv
cdHhGfVAcsNL/Ny3RAw0sWvKYdOUSBeNuZkqmh94GRg0z1Vq/Vg222o0+HUY9u9T0Z3dFrtLI9eJ
mB4y+BdyxDymGxAelFpnZswcKPh0teHZAzKvGxq/THFQw/NtZncDa9sY3xL82DO97NN8VeSzRtM5
D3UQnrW24Yjh4YpB1dLGTVRPhzZRj7zjjxEz34EG60UBX20p0ujJwtQBpYX1wy5eB00SNfFSaFWT
hJfbDM8NUw8IoZxfowlTJXnI0qmHlUZksXf3Vl2vcO7SSwv+LeM21Qfc2xMxFQV0FYl9fnF6RWi1
dc+lRxXzxMhf+ow4HTJvkeO8WIP95rk+u9aw/6Yh+cNonWEV+eFVL18H2AeUhyzT2tnFdSqWysQS
3akXu7MImEKRk7TkGJk8gn5ZoTY8u121qswQ4WPXW9Nm9PpHL81vwmjYdQRtrIYu474qXkg54n4V
L+ClzhRZf5LgnNddtUWGZEeLOoAtqVohhIp8eCsm7ke9PusoP1xnfEcfoKnY/vt8nEKyUzDAiEZO
OAFGFitDe3OpS416E8pDm+fk5cqKZ5tF72O11nFTsSbuawfMBQagINDu0gi2O77yQ5RObFBi41nT
+tffN7xDqMaPhcU1hr4hI3QCmoBdv8LBYzKGIiuIqP9YUaSVEYiz9V3Y/kzQWPwov5dlAnNvQTsl
fuQA1q60Gbv1LAEtGWpW4hXlmqcqaJjNkCUWQbSPOlS/+ZPu0/AtHoLHjgPWomgIILWXoPk0oSYR
v+lXTZQ/GbLb6Q4ZBIlFREckXbVUHS+ysjiYaXbX5lRdmvbO7/qlGATP7vJecoznRO6YlDTrHx6m
Kly4wtpUQ7NRqJhnmlZPOJbwCJeqZwCd3uY5LG7SpJgYpLYGQoKUToanwKVVluON16bEXRP/HDT9
ZnSBwBSu9qhFCKa2lEhV+Fyj27gbx/1UFVdqivF5Be3GkjgnficcfZO+6tJbB4G4KA8rGXO9M1rP
R+tyA/T5S43alLatDQXIjeDWG8ANkvEBSSty6idfdaD0bf/JmYWgSsDBpHgPw+CNHVpbAonDohPj
OvBasga/dDmJJXTYl751G1FESgngUij326+5YfKSrm/HkZ9aBeOAGcFjzNFlWaO1xsAaRXsOTIdK
jQr3txDRxao3VUVWZrC9+wKcDDNkDlCB90W1GibwI6dielbMZVUOO+Snc5lCuQuD2z6pkpWWDc/Z
Q21Z+xkFRRM3N2ytH1myYSrnKew/yiSQZeJ3LcluM8sqd3Z0Z+fZba9TrDBtVSTPcnA+KPI0FoMk
4C/fdMrn1lQDcHEK/IJcsNmQPSTG0K6MClhLTCWAHpSrojEeS5UiwxaQJ+jKOSgN5TPIwPjiG8a/
YzwUpdEfLQtRH5LiuBIpmzZub4wJeSgOIhUtU9butWuLvYPTFyIs9TIoPe7ehE9AmzxoE7DIC6Nj
Y5Xq8sdseHsgdhonDKGLzB2P1Th3xoak7SMldvCKTqbo37Ffsd8Mqu9ifHCHiGk+wyzMFc2PFftg
svMOCfq+YaqzDPSgPmIT0UvzS2nDHo82muBQl1jYiu8Sg+Tshr30BKVwukKv53VgkDcQStK534+Z
vPM7ag7O2PPLXTgZD2Y9+JuOVKZZXVmWcdYH7BarjwA1fVXzOFs3TL+XJPPe6onIFWlOV/rurnPY
nJJh9Tq60JPWO1kCRkLrsFxwLoceEWxp8eVqSbyI5RBfVuL9BJJLAsvhYhyYafo9+pgXM6K2qkNc
VQoIE/CY0dTux6a6dKrUtjzMb6MxXAe2umpl1a0NTXubuuQIzfdFsdEmXVnaHNftMxzZuXQLil6x
lU5/7oUijZTWR69vT66DY7KuajIQREkXCXL61OsbugrYUyTmxxj4PDgwPmHdSBYhO4sljbDD3s7E
OS/p+0FZ3fEJ0I6+KKQRHRpkdVwzeO4M8Iv0G5urKdzZVrdlxZzLgiuCjMCZQt37sYu0WZiIaVtD
4+xUjcZO6TbgllojsC0ZYcnSti50vLstlvdgDFdCQIzgquJ34Glih6QT5cQ3xv73NYuM70KYyTEV
PT0zQbQUTPMXuUX0Gq3sMOratGXXR/mKXhC5xtYj7QrzcySZ/oFEwpaN4GBMp4FnBoVLLYnbZaWF
6RkbJIYiFC9gCIw0eM5Q2LKsncY6s00/lA4tCq7VcIWr/j3QzYemIRclqmQ2xc9syqsgi36wTTb8
uuqRZJx+IrPX3Oj9MDCWsesVBPyfehw2uc/ZUORyj9B17WzzngvfACZskJBO03u4IB+5oW8hQzBY
Su1h3fIgXdSRE+6IhqIPNBdoPGxGdRh3pLiujnbVdQ8+6Gic2sn/EHVyqYs+wjZGUSfC9nKMkTZA
l35KHBNS27U1BUdkXBgtRzdNy+U1VUG9DJV7DHUO/UU/13lZ8kfow6MVos9zPMEyXe01AroLK8n1
beEEx25M9sQilrWp1ZfB6zYVU2A2omnNkAoPWoJZJ2N3mtcl09rMk0wFCCbLIX+GMtptayqn0LOQ
Fn0Ng0FVOCuRVVfSAg+1o7EnobMZ03ZQr/Pghjgl2oCOz18THZ96AbSXSxo/2IIOLxxIUr20urrY
07UjYUePRxmt2uDOtGdwFNNv9i7dWiIQ0kljwC2Ab63a8uol6cQDbdgTFslxCmracjrGGqMCL+6X
UQP8oEnUiMarfWIqp7jOegtA2KzlbBG0JA71FNkgVE2yd6D+0T6BJDrCglxqSXHXQvaCA0ITW1Rn
fD/PcCJmbHQ6y36OBNiPbKjlpvOCK7OTe1XaYjlu9dJ5DDHJLTswlZSPltiaiS2wN8Dh05f2SncT
+DcA771SYHHAA1G5NfhyAgnF0BPnspJgAwSQFo0Z0qppLI3Ait3UiNa6QQY4yS9J3eO+te03Juom
WdCYfY9sMobPSEQqpyceyi7Gm5Oo22AX4VtbBNhog5FIHB1YMVH18s4yAdTRb2lEBK2KzD4VhUF6
x2Vm4KJk9HF6azqk2nLVvee4Zucs0nHsp0enMW/bqYSR4W2a2qm3dAb+jJ1/7ceOBbt9QUa/NfoG
dJtqlt4osq1jUugL3RgCPveu60eHDv9TT5jWC6q7vHefcdLCZOwCuSyWaHY2g2GoNLArMOXk3RdZ
AgZjqPeWS0ceJinJdaAt2dTF/DjX3aDT0gVG3Hi04HaSWZAOXE8bUd+9kyWW/ICVFqO4QmSdtB/T
Kd8pDh9WoVdhvhQ7w6wfO55Rq0421y7wGKIx/O/rnkBvZZBM879JjOM0Ct8bAa+FZyO8H795YJv/
haK1VWV0GOr+pqStC0pZ/IlCx7shv+0kvaaNXaIETe94C/2NxikdsFkUhisXouit8lDuKn+XOMOX
Mvx+K/Xg2Qh5dwPtSS9K+NzKXU4d/LEK4tlClFq3sdyMgyKJ38Xs4CxV+FnrzW2mCcqYib43FqMe
HFc2XlGbYEnuEoe3zLdO845VzdXlo3liwRMvLVE9P4GvKWJcMyW64SJkXISzdrjHFwRRd+ty0kb+
qyc+Gh54NTJ7Mbo8dTDmo7ccfjjzPWlzhLrUXqd4uGPJoRLNQ6oZBXnNgRmOyS9PsMVYvsfOxCm/
LUt759EJ2dT8rCbVbxpDcleYwRa76UvGACE1sGRlWgsrgzWuVPBJVfsomwl+CDKn578aXv3QSY5s
NisDwWis3WHyXZcJyHreqCoGDMaJ/7GCBOM54RtMaa5o18ZphzXhtQqtFj5DuG7SeegzAIHyrXRf
yJuy4OaqBodadvfMgKhhNhqxHJAJRI550MPyqNzGXrUu24Yy9TeWSP2l7XjvsuCSoTPqx0K452NJ
D+yLhQu31ew50RF44TjDs51L4gZyQsWsXuKfBTPVZpwktHhYpmLa+w4O1i7t3U0C6mucT0Elczhb
FW+W3VN5Z3usEJ637SZixxge2fPycIH+zFxjmrDYB8Eli+x0xYwFtqJBi+Eg4xcKmfhkRuTgoh2u
jY4Orxyej1RmPxoectPIc2RB/vXHkFS7qJCQOPmAZbCt7PHe8odt0GIuGCcHZeo24BC6oecNA4WM
3k0dwWgqwtdpZuox+eMihUGQhvFJ2S2TdW6VDCdj6nR7hKr7qqdIT3b5TWSXuD/ziysw0SJ+kZjW
vzzWsN4AdTNZMeZdh7IumohPcV1w3Ya7FmjPIf0kQvIqWmKwkT1LBGiCIBgnb8MSaIUXykH2lckQ
l2E8w9S8e5m57gj9C5aEBxscNZsHBnQ+W4jYQ+boCmt2TbgbfHVXDn7bMrVukgSggcdV1k8eqHRJ
WK/D2/d74HWoMUfsZeSkMSU02490CPZl0UDpLNxdZfXDGn7iDFJkkIOCwkfdZUuqsj7bxISaxYQA
dJj5GndC4vh4C2Nj2jg1Kaqyec3D6tOdn0CBmATg2OlYJm8JGhUdXTwbbSbDa5xQV4K2g2hXOHeB
fJS0y5jyyxcG3gwnuXj+kcoZSqqmCUXerLcR7HyDn4IsovYGU84NQPVvEe6rBH+GGTMK100Fl6Tp
D0ZzN3JxMnPjxUYLm3ua47qdMmmaOJkE9Q129aM1weBuTYPEA3vLkAgFE27zI+fgxU3TNsxvUv9U
Z5QlJ7Ui4ZGmwPI07MN2OtwWArZIIiUAl4btlk/yt2RTBPsXaOssyGKfDFhLlgBbIkJifGj4b0XE
Z6fZPTav8DS4gbXph09dEHjXonn8KdgYupaGrq5Yi0aZPBaif62mAYe0My6doMdGNVDDnuA1wQPI
1pFgIOy7kJaMQWFZqptTFof+ejSzZyLjKwtrzbJ9xvP+nEEAgf83BKvWr46jhVgD+Qv8YdmC40Z0
5lpHay9tsgLQMknJJJgXQHtsJxuuTTefnDgW6h4kbMdl5t5G0H9jW+7yalzjX02W42CmK1YrfnWF
MTcnRtTIYlcxtGFrykUFs6yvwnXaF3cKCo4R+zdBkL9HZcy+rSo+IWRN0lVrpUdPRKinE2GzVWJy
AqFCGY4KdQ1jhKWlVY1Y6hrTdplT8Vn4LxV9m9cBf7lpaXd11X2RE582aH3NqpEXyrrTVT/678xE
npT7NXWwVnsPc5yvy47KE7IHg6fd2DrinMFGSojmUderu14FnPfmLJnpda/zoiFTKIFjYN8nUXS1
/PRTC/SvCfDiQsQIWshJjY2m7rVmyyzu2egYlCVggr2wfzQJ4q+GctyVSfmVgDJbZyK/s6vkrXVC
xdA0hllI19YqVtlLPQgLYFn9oRjq4qDzeT6y01JMD5zs2bCDeuVYZJg6rN7j+EiB2MAWKt4Hw7vB
Ohxm3S25vxesgQdvnslXZv7updwSlbSeOjXweNIcCjI5kUTKPvj1szk7wsd8sMFRMmeaZTakz2YJ
nCQ6xVi69Sl7zlzojWxJPlKzPEQZoq7pIVo5fEa67phLbkW6Z7lMaepN9egS09rC5JNhS0duSeWg
7Dll91OYYRUH6SJFeCdcxnC1kbwPwXgZ6jRa0DnH2XWy5+BWvPYaUqoixsZUWqyJuV9vZGR9UVSU
bQMicWPa7EYHyutYkxRhzk/24yEU0Be7/FOmcMFyg0RGiQ/MbvUVFRCQLrLuXsEaQYd07ry+eamZ
3IPBsTEGLlUR2hw6uBIx/IfLstHTNTZ1b2jcBSPTn4ISzzjrCupIuLPZWDeLDkUbTrng3Qo/M3aF
WOVzfnpV7WobeCpioh5l72Zd3Vod/R6h9lUnUHWYkKwNCykuLzoihDkUIZu4Zd33nwqK3u8f+kDh
E62Awg2ZYm5KL4AvixuJewUYMz7QsDjlgiN/PPI086bumTLGtdUZZFzLEpcvLy0GtL5lP45Yn2yL
DG+/JpwPLF2rqGbEJGyOIwycBngBRJRQCjl2oEGJ6YPOyiU+LagcbvVUgUk26/p7alD35xcqC5Jo
fly8KbYIq0myzmqZt3Zzca5q1Htc+pqjM9ImxWzYcB5jZnsJvn0IcbjT5xesS2eXg+Mn/mDwt+Pi
JkaiT8xD4DVP4/ybfaNM16bS7JXdraAQLDpzus+J9ECvQxflojikoLVGIuLrMjTuAs4QBJL3SsA3
IzHrkv8RW6Fo8fGLb4uT48LqeQ2RTQJLFcdkJFto9ytj4KnMLhxXiZss9UI+9djjGRH2V6dCN6ku
zeC/kfGEECfFZ0c/ypSBb/JShatlaJ8BwaxhivHAZYinebXYmtRMetVMVUSa1n3OlVpZ4B2VxFc9
0zsy2SKZ2oOJzDQfOQPxmGdXz0gXu2u91OeIg+dkVwpomPXS55DEtEt2c/FOSBJ0g7V/YU8cbdkX
aTx81KkUS1OXBQI+Tm7PzxEqI6a0CIlio/nmjyvGHfOmmTEeyA2aJbls+DkuQqICess4wYDkSx6h
luETc6HwVHbbPjMeJtHhb2qGe5Vbq9ZLxNat3JSnL9y2AbCen5EUtQrIKSo+6NmQLBUbWsmKvgoZ
Zm7d6Wppit5wjuwgyQGNEh9YDDT6gEjhU3ZDNsNSZs9MI8YLqKBhUU1vVd4XG6KTFTPbeYI8f1Jp
8uz2mPu9ZlYoyeqQtRvkkpDUD+xdTsaRWFcD2k6evwon33s6JcI8T1Z+w6vzKZxgZoZvwIesAneV
cTxoI5yQnD6xcm5d40DDHTwOCohgw0diOenVSodot2hCEq4mywBUmlchvW7ZMXdWLe+9YTfPuZPo
QLzZulQmgwBz+qCE9jpGU7nSWwEhGrlTK0cW6eEHr9JHkJWMvYeAOggGVE3JK3UpH6PoiCqkpSQo
Nwz+vizlXRzRT8sskzIukly4NBSp74Duqiqb3sHRqI3RU44i++9C74udj4so1ye4M7LcM2TKuNYJ
iWaYivAUVR81OtbCmNxsw5reafjqhN+c8QxBJEJpQ3MOR/pHk7458h9nplS40CBf8+y5FMW6ikn/
B7KVwCx4aAMixeaT+mzYjqXDQEzmJAy8MtWQ12azUWLwaTO9DzHsLtxZkKCe6EFkP02bKdRq2okC
qvzwAkIGH9bELKeNXbmoruCpoCRZy3aYyFRwJy2puerXoeCo4vIU4wllb0vvsWcyKloQIeGjaJ0a
IVbem5i9RBes2wxDD1PZ56TM7jmX4IblXaBbahjtmXWx+c2tRVSdjAWMA2IN+GRb4xQG+KPVwFpe
KPbDFlN39lqbYfK5Ml37JjWMNa28jNuI3S81kxGubjxOqb6JrLTYpUJAs+rUoinoXEenHRd+c6Rq
F69f+NyGnCwm7zsza/YPzVKQ9zsxfHm2ZpS/QS5nMTX5JxPSj7ybHaQmuGsqAlOyABsM3G2CBzyc
827dgGDPcZyEU70YExQu9Amn5/70OQ5gtaeFG0wBuR/0QWOOWk2xxqgqCq9JBFPZJKG8tDk9cFzr
MxjstXFX9uZXKrkDnXSkA2cKyxthJfZOnwiEWQUJcqNWzdFxRXlDRO5Oi0jOWjl6VRZ5KLQUOLQl
xPN0ZNEZWXGsEVGZaPcjo/R+1cWds219FzCdF75Tf/VUdU774E/IFY1jXk0v7x6aNo65vXDw4mDc
cxLsnlH2jm2jNUy6rPA+wqJrJmPHe9nDfZsclIQKYGRpmlvSycMbFbbFOqkZkVDC++rN1Wm93cq9
AhrARQsNlpjjMbai+qrGmmFjNwcsJkAKB92K3oypjb6qSL+4dEc9Z+P05Q4oSmulOI3Z+Bsefaub
h17NnesM4BKTECZq0RXVWmiNWmUeIFdqu8SBWEJxNyEn2DZKr+EEH17csdkC23DHP+x97rB1Td3b
o0shSUWU2CKdRqcc9+8pGMfXvJtoPigbZz9mkWsdNHF05rLE3/9nSP+l/q2wI46L1dVq/HNoQivr
RzbkweSjmbhSAamzNSaZejshs70YvVOThAF64KWMdXCkM7Ax6OX0CrTNKMzXgUrTrdP13x3ThJ02
Cf9saGBFKkmMOCnBEc//U2xq2hbE5X1JGfGxGtL4mCkG1FhEE+7EW8+pdp4xkeNo5VYa1EapPD94
JRVVowV3S5OwGk2dCkO71OQtC6C6NW3TXfphaG6oYY0BxKfVWlpjd0kyt7tEwDcBuXns7fu5SDAQ
847j96Nhh1FsuZTsTYt7fy8NKm/L2vIFs0fYwF6Se8cCbgshPM76vxXKmQ8BL+PvbWhrLC7eCMp5
Im+yjO1m/pYEZ7aFjk40NFzRjxR+ZBZSuYST+tebPplyPP56ZIRtxxeXIhA1BuOuaLTdbxNoldG6
HZsdOWs74pjpBudeWaDf5/+ScgKeFjcZqboR/LQBFYkejac4CJpVKXT/aPTW/EBKAO/aJnUAdkiu
mmbUnZHMiIW5hFDMPZ58NOIU8AFsFUweZvbK5gkdv/BgivaDpU23OlzIXSg1nEIMN33D4YBaYcgd
oSGi70TZw6hc/yG9K+cHWm1Sl0VUqn2eFKE1m1p6q302/KEUnCE3BsXlGEBYC3/r0nwziI91jTly
Ltj04Zmt0iqSex2QKhwNjOING6+DaFKMKlrtlzcyHp8amXmH5q9rN52zKfNFHZPo2xWuvPeteDjL
kAY6a75ysa1Ep1FF2iUZqies0eNNlNbh2XZi1Akxhh89CssiLPDtYALMd11YV8cMih1JA37u2IGM
TYmV9GxTAUULsBqM/th4RMHmr3sfOgpIewMfEpPhiGVNRzb1u/NfLxGqk7f+rY00TL9YRJgFNn6O
EQik/1eamOPzCDtCLwbyty5+mJq8yPn3QqxUhTlIGumOu7nD5TlEe3QohknWBNZFtkQj8+xLixpW
eT2QD//1X5kfY1qZ3zVuCJrK/Bl8YubNrq/LLzsQ1jqlnmlp8K90iRCceNZmtJFW5XIiALkLKt85
KOMTEWM4j6JIjyl4LJGr+hqY5v3vZwTkZk5dM3mgtSI/TbquHmILA1tQGK+dnTerROcYGWIBlM2R
KyInnGl7++gx6iq5pkGCz0tGFJ5jIlyYeqYehoaaPwlpFtO6xyiqATcVpObSIhV9pWyBoQjkVUeU
hwra6TVt2X04bnlLSOWOjbp1k1t281hyBA3SYjUZFXqzQqGDo1qdlKMnJ8qhwBeNG6zJgD+Hsby3
aDMtteIjdN3xpdQtHamlp+3Cbtdh7TPoT4b4qETJAEbW0a3tlhezc921oXv5LfNPsgHU0q78en43
3IlcpO6D8+a0u8Qc1Z/JkWpkHugpJqMc3FW9c1t1dHUVdX8HGdDac2THnBX3xXM6/HjBtJawSgay
F/e+56p7SzocWFT0BvxKX0YaR2C/KS+OQfxeSphPsjlBetWuGWvmXDqFph+ZQG+kkZ28wsNQC1Hj
AitUv/EJTrPxn8QCbFbnbageujDu4ERilHYBoP2zz0SwHyrCSoVFVrHz6W6yyHNzHoWDp9v++Eai
hK1tUG1zBxZcV9lrc6zSzz6BagvyyjgLI6NRZiififoBgIxgDPoKe37ESPYexAcVAFoafaEdbMch
OFRNYT2WuGuXDbStmz5ub2d36jru+gLKE3F9O89p1Ezh1/zeFr0ZhydvnPRTr+kDcg01gcD6uWg6
6d6FK43sEUh2J74wq6JeslLhSQUJvY0OxMFqpJEwEZLTR28fc8kemvx9emgYthzEiJkmeNAZk4FE
tqrlVPbl3lZ2tc0KiLcqkzkLJe4ykNJbtEK1m2LHWSufYiYCZOfW4HATBQbLPOHByIkgRXcQFVNz
oAiWgUAP6C/IuuuAsxGEKlaZMMoYzkuXXlYWdcyL2kUQ7FEiXsLNPscUcu8SakAwFuVANPRTx3qx
bZpeh+c5XYWe99yG+DZDxNI1HmZuph4SQD9MIFRce1lWFPHWNBKvB5P8lkXaLNKqGzsGKe9gwQVB
DKmhaXcBvnawincVeAl4K/2qB6JxwsPl7mKeo3TMUVqCV532y5C8B0/UEJpof3KglAIMT+JVioQl
k4oyHDNlJgJxlRFOQJNtYe9MGkjzoWJTmzochTrvsXXSteN589PJ+9CqdJpRWgzL2no9lequEq6/
NS1XLdzC3NpZbe+aRH/NTPnEPiJl61o4y8nBIOiakHoFtwbJFACyXbxLuRizyDfO4UCjy4hbHzHN
wdCpH1nbcs5l2IsyLXxPeUKpGl+UY7Ct7+p0a3FRrqO2MbZ5kuOPCV/RwcIFizoZJQKXkKfv21R7
C+f1b6zFTccizmC1vI6xdQ5GBH090KeV6PQnwbRqiTt99n7ZMaTFE87j4YmXgyqIWyen+WKE3Um7
kryxsxHagnXgVIMCI/mhA8SPORzDpAjDIKkeuSFzsPIDGe8TltyM5I2daj+5BrfQUCUQkD5p1jkY
gKHBCSrChN6Szj8MXfhasFHHHA3RgDDD41DkcOcnCgPj6WcwUpu6Sn4tT6cNPAtvhWn3rJtEyWbE
B/VhwT7UezKF0ya3e47tyE5LXQ5IeKU9T2SW0ouqo0vv82ASbHT08q4U4syGN+euqb4qxvV2opiq
4UQqLI0oNd+mVODQbJ3a+8lwsLeWLzL3ro3Rf3k9IdK6tt5cDm6xo458os3Wk/HOGAT2b3t8AoRF
ZWjcX7WsK/dhQ3llN6uVTWowr8URXDEIbhRtG1FH+gBsecBpv340mtxZw23OqX9l22UZxclxnGDb
KZ06VeQRuDF4YQUCRS1ippxFuuJAT7XE/EObcngahMYhOTEkb0GVUztHCTmdm5UUuykrSMzk0VYk
zVcDImvp+3epNTSnIZTFChnnJPOMBogewUizjl0MrbubrmmKxb8yxkOB7Lp14/ppNM3D7wuJJzgz
1DMsbtm46GcvM9KVVJQ80gbKMrEIE8L9jGTpAa+7WzvmXdacChIlnoC07G4J4ycr4tkHaoqeDGAQ
C9GBOydFSoniqN9HYnytuYhXzZxbsSOMjA4DMSyG8WvZsjeaa1RULHH7B7djrvevVoThJfuMFFPA
Loa4ZU8ElS19H2vdEw1iT9bI8zI8OwCwAYEXcLlGetpYieen7wtKAHPh2bM9hYC+9ezYlNFnbUMZ
G42N7IlrSM19auko2xUsapjnkUJKDBtBG9xGU/shK4ZatPklK1LCr5myCYmlxo016o+Whg2VgxQT
nzx5w+xorakHVFW7z9gdLMqcgVBuMrvyQLg5SmGAdhiqw3ME2hYxvI1mdXinedVnTZLEH9U7jfMQ
U+rf989RBs7ssNy4guRZzb81LkoGUjb4L3SX35ssr8pbNBQ4HlNKswSvxw30fZbha1bpeGAW6935
zI4aK/wuJGcIt/MfClg5VJdzBpG5jtmPotc//vZv//iPf/sc/t3/zm9ysjF5Vv/jP/jzZ16MFYC9
5r/98R8Pecr//f6d//yef/0b/ziHnxXtTz/N//pd2+/88p5+1//9m+ZX858/md/+z1e3em/e/+UP
66yhVum2/a7Gu++6TZrfV8G/Y/7O/98v/u3796dgPfj+84/PvM2a+af5YZ798c8v7b/+/MNwLcP5
fav+eqfm3/DPL8//hD//uIAnD/52fv/8/sqz8P1/+Lvf73Xz5x+m+LsuHAPxVQrTMmzD/eNv/ffv
V/S/S0taPEwNRzfYDvD7svmn/vmHNP8uwNu68AmkwMIp+FKdt79f0v/uWLpBSN1m3kV/o/rj/70L
//Jp/ten+7esTW/yMGtq/lmmw48q/vrY538nxzhnBrSwRRV0QfH6LL7++X4H0nL+/v/TGpFAEeV8
UmG/hHTA6KhH/yHkai7YlSTVDRc91WDRDdNzugIqGEbONs7JXABlJPLmHlROJIg2x3jh5O211YI3
ZV40GPiqmV46m2ctTp2D7XsMtW1EePwhA+aSCuNJbFgvzlSekPSIoC3MFMs0qJWjSr1tknr1Jg5g
vU3ujvYRb0GduLvu4k2v05yCc8PB+jdcPFIYsACDd/owH3DEYVajLRiEAvqdbxbU1k3pUzNnR/8v
c+fVHLexpuFfhFNAA90AbicPg5hJkTcoSZSQc8av3wc8p3bJIXem5IutlW2Vy7LUaKDDF94g9Uaj
A6qLZRo3D55yf5hjRDcgID0iE9sVpsR8t4AqPQ3uPapsHHXGL+iJl7oUf/A0uUGchw7AcBHmCHNV
3q1n2jBlppmYLWfYlglehLyLP4WqGXgLpItSCzM3+7kvUtqJ1EEXVQslUd616NIu3MF7DnvkqMa8
xzQtnG4El3xBlb5HGmkx/fL9qFvYargMw2WvaG+UQ9Is9QoNbW2ukQvCBfRZjKq+irVkVTXRDTZj
8M0r59qUVIzzyTm3YSPGzXSZhd01Vt8TlAIIXFqorWsrxwMkg2qNTeiLsrsf+uxj6vVYPubtpo+d
nF5FcoFgxn3UludNh8SV9mI07qNEvDRI+CkMn6qi+onj84Ue9Gf4ctymQJlxDs/upFiNEk+/CA0u
ctWrrm4vNF3DDgYFnSj5YyGM2JsBJjS2v3OcWF+YunsvSwGyT/2SXvcY2vBYJL21hTac60YXkeah
p5b6l9r8NXWrvuZSxY7betQyAMZNctP0MzAY+uZC73/YqoTnBZ2TBhtnKhWSBX4pNV2Q9IGg707Z
yd6SBp172NRDfx0GfCKvwHJpppQWQ3MHzHipxQCaixYHpgbdvYAKptc7dzpqrkj4QWrCOR3OSN0Y
yGcK3Ff7ITpPdUJooXd3WR5u09B4gayvlkV9VuU50P8oCLHEvjMmXGczDyO8MO0KPC2qldb1T2Zv
4CRlreyiBfuqth5BZpy2921orPUyu0B8emd3z/CVUdBU/g8tMPdTTsc+Es7PLDMekIMhsaNWrYcd
jCywI6Pen8mu22IJtEo4hxYl8rr0PsHFZ9kVJSIUmUoA5MMcDmF1uAJvpsDdLsO6uIafSGbRP7z9
qmy02f+Qgm5N98rs3QICPhXxIT3TehxX0AR8hQA2077OgxCtbKvuzwodzQyR/Ozt+lmHqOZY48+Q
7W8Cto1nLm3f29Ve5GeZyuj2xem13wFfH53hSs6hG9IIiF0AiZqqBqgP7dAOoe2F1XLhmvT6oP+0
m1EmTxgRr9POu+gjKCmyv7Hs+pL+3MbAjQ24xllhpT8kBZvFYz7ZrGERXyBNdDn5Pupvzt6CygNW
jYa18UglkZgOCnVqgVvNkEpdiHHEatpHYzn3reXYUnHozacunrUQGdyxBNP3dikSOKQgjb72QMMk
aNeuMc+ZyXP1lUC2JXFdl8KwvyLB21coK7jw/hEYQby9zTtUf+lagft6KCTMdm2iS+5pwzW6EbeR
HShyN8Tqk+YMfxtwd63+GPtOt9OY3dB4Gg2wbzUaI+spSgAHzOEolmKOC4MiTP6IgUbKMPSzB/Kw
ThWtdLRDUK8rgW1k2W5u5Ecq+mOVGhpRBtKYqGcTIOvUsHRa3DAIlxVolaYef+ewPNeRSYKzNET5
Le3oL0+THDe4TV3Rswc322XOasyGtaqzDNlsfRuT/QKJ95+yoniZLNzJhQslCAvebWziOIjRH1r6
z3hz8Zjlc+bZv4eMDnN1pw3J3M/pfvg11EyrNkmR8ivdmr5lDi7gHFbnnS9JjIbodyO9EOcBVP+4
A2hBs8GMUH+McCiYZkNHG6PHZR+5N2NZkllWQhDe76ZqgGJbOx0Hsv5ztF68yCcQRZ0cDBOyhG2n
IfCGdHWHMDyMfliiBMVtTUuip4+XacM3vWDb4/b1m7zjIeuSO3vqXkcn3AusMsEoQhDgxiMBYC6G
zdniiPoRGSljIxsLBNfwAHMPkeFhhKeMWhBidrcuhZ9loQ/bzKWo4PZnlgLI0Lmsdw+tLS+tljAV
wDiU2r2DSDQMwejZKG90bgBKU1hQ1Pb3KCUZzQGvU9uBfEoxjMJkcUdxFeFbdKdraVxx+cFJwe1j
6Zo/CcGwux2gd9XKe0jKGbvZed+yMsY1mBVTQ7gv+4jOinPhNPoPJNd+tcGZpYe/7fKKlOQ70i3X
LWJsvZMKCk/liyEbvopMn+y2v5eCOq56buT0WBXpM1UQStMJeqOo8AISj+lvFveFl7wKOHHAm1FW
tgXpQDqEm0lUFwB01uT0F1pFI9tvuED7rtgXRfZg+3Co3Io3EtbDY4RWVVfH3Gh2/aqGsljSP1pJ
iiDLjjMTedOlrBCt9kFILRyVfetUj62hwYUNyR8OsKbWsnB+BPX0EFkmWJW8uVfAeTyDisJgIbTm
1/HGMalyd4l12Y7IQJSqD0A8NMu+NFBMgltgosu79z3nFWfRBZ3/nERbgsxMie2XZY0BJDkORIGk
nfmI0JaqnPKygdkCp92Vjbz0orN5ZpqRL41CN22OXKACioivpQUX3qyZq135k0uJsWRxSVZY2w2P
bip+ZxU+Fq6T3vpBd8lxtx38x6HWd1EtH83cuFcKz5WWWAngBLdTYQf3qYU2KxpUWxfBRM+yHqKn
3IF3WRTgc3tK7CDIY3J5iF+DADTk6C5b8M2ZrrlCHZUljMenDSl6OUqIm8GASEpaXfp1/mTRodva
MfYbQk+XIKLO+7o9qz1rX6bV3qWJ4xg5dp3f34KydFl2aIZGYmoB3OubvEg3SWRf5En1iuzS7TAz
nJUVYE0//KodGkR68R0/kVcnfJQhLPg2+tPUVHnw5RhWRlFdNXCsqXSAhaqQIUtrF+FvJJ9U8ieK
+OK+o+YzH2+4koqb53Uezm8GXW1RXtiCKkUbE0MaWkfPD5pBVBZ7orzvVZ9d5a3m0Qcmz9MqXM4a
pAIt/y5s/etel5cQeXCCgYuy9LtVKwFc0z5+Rmj5ymj8P9x8C9RWUQUUxU/PNe77sbiaw8Q0VHsa
OfdDztmDXTynRwnmLiwp82rDzyjnIidXWMS4mSyY33pMhgc9oFxV2ciKVuEESd4y1qiyvjZh+tRZ
uNk0XMx5MP1Gvo3jK0IFMnBehIkwFfij/FarCHELUPNcvgj65628xUlkr4EjWgI+4EIqoiebi93I
zqKmS7bCbXc1hgNbBLN+g2+B56P6FkSFB+YEm468R/CgAMaC+wrxfwnjEhyTl6wd03vGFzZchxWG
ClCTKarV+ZUwXw27BzuD2OY6mdytTRc8Et1uSPBPaInmbH8KVrWGyX0hwZN0sHcWfo2/D2LL2UQt
vZHncQLNr7RwSdEBU4yRJ/aVnaIeFRersh/lSksGoDR9fO+DcUanGkhZ48Gd8DnZXZqpowBNOrR2
hV3E+KoNcYm6PQo6k77NImcCUIRDOiH3KrOrHsh8ulNEIvS9ogc/8H6Do0cLwS9ojGMv5BrP6cRK
i+HWZwO6/RURCq5b0W4ofLqiqXWnCrAg5JM4NjY+0F1gjaIb9q5LEHhhA/Ncm+JGDyC4jhqkkN5K
d05LZIFR7ROgI2qWFFjo+jAI2hmc2Gm4nMb8FYQmkFoUqioTzJKgrQgio5hWOC1vK9BoOyM+E6GW
r1KTc1iOlOnNCDQJdV5/Dk9bUP1Lc7ocvDkASgekDQqgR4MTrLe62YOUEwiTEng91Pi6cohcR4Dp
cpuuZttsccMS234yXusWjbtpAlKPWNk+T8eLUbU3MLS8ETCI7aBGbcug37a1fAYUxolUsWebAIqh
hT+p3+KhEU3iQUzcBFrbn6Xp7UibNW4AtuYxSDi6v9+n3LsBi3GDqDW1LgqmFpqIQVK9NGGJRpcN
qlXUd3mf342glicL3JpV8l0EQuf0GRR+OWY1T4s6MbimWGtb2EQJpUMdVWG6hUj+4qhBKRx7hjbG
h6r0cHiGOg2mxFScm9Afdi7M6c4FTDiGNhmqujBb+1sJ73SZhzrVb07N2LAu+yR79FA+HOz2XCLu
x7ap1gm+uxB/y33cc3J3GlIjhYkwbQgXKa74lHSWIV/qQaJQZ46/4/ah6I/p9J+pbWxH3PQARP2e
yi7ZoQSOL2KDtkbb9eEepCMZyrqdPPsy6NHdEXIo9l6HuE6IMkSp29NebyqctI1ub+ade5VQS0W8
NzpvAozw0jzYAsVu1qE19+8z+JCotwwT9il5QyXby0J8bL4XI7Zp05heBZnlr60QPhmNrLsMJTew
O1tLdeuAEH6LgQta4Y3nr+K0M1aFo98MEclvnbRqCVE3so3uoqYNP6u351T26oq1G7QRBU5SFd/A
xPTtpykSUHSNKNh5lBBhh1F9bQBedvBCKfX13ylh+vvEmlt62VPpR8AO6UdwhPZL6ttcbakLsAxr
lWmB5OKllcTqJc0vO8GOKuxvjZega0SWnXWQPZvksTb7n3zaamv6Q7HJfHR367G8dBqoTK7fRhvd
U8DmJVpdXkSm5c4KW+N44wOMPiMtzky8jysZla9eeSNUVjyIvvwW4Qt9YTfyN2QCpIYETDXtIfaj
+1Dngq5MzKgR8tiYGoqUZY089xz4IMq5NFoALy2y85y0pFO6Do6TflAL2SVB9WLZCtp/hf8ESgEE
Xhv6sHvb2wGCYtjJhygxvmMIcAsEFZITPV4IqTd1mb6aWfhKffU2deyLxpSXQ1TfIFja3aQWRFNz
gLFi5HfSFw85Ry+lsB28yhxUNnlfGW5lAWHPx/QuA06zoXu19p3xpmocENw2+nPsqFVtugSJ3QwG
7YprP1DPTjHWaxRUh/Vo2bcZYooskYheZqLQkiNMqtoKmCOqH5GXm0tYz5dhhx6FCaMQQQHxfQBW
uvRNwB/dFP1w4t48y27EOKRLRzf/aBIwVWbADqktUPH486SS9BIhNKz8cpgDjYkEuF19M/Xx0hby
CleERSnMM1YeYEgOQpk/WzZFai0ZUTVw/J9xs0/KCnibcH/RnXgRNv4zo/Vr1MpnY3ZHR/Xmj6/t
Gw9uNjnzojJ/YHS6zcQ2rqHvu+jlLkVP9FHMp6GrMlwu+t+9kdQ7kpMoC6/yjpPfgSCbaibKavm9
WxYXOKm/dqQ40KfrpQsog5pc+Oyj7Gy49aqjr0i6mk0oRDg/iQbwWQTyjysMLZYwJ/I3AcoZETqW
mrdBF0lm3QvpIMFoH9sbKmi6hvNqvJJBYO+AfS/TxoPM5aBpqOkVn765GxL6AdBoF2XbU0d07HMc
O+hhlrAgDMipXuNmq84akUeI0nLnefaDrCMdKZWLanJeA/iL3xLNXIEBAFqbI3uV1oRJthVgSRQA
zUlrdJZCSpMqt629J9UPDxefMwjRFyJPrbXi/S+LZnylMTKdI/e7dtoOFrLv3oeT/jQkoDQyZYLN
SrpFqsofvqr+TMK+tujuGR6atsD/wxmGiiJ561Hy8iIkZVrwr42NbqQkkxrTM3LpxGlHZLGaNf+p
CexfOZ4IDvmeRyETHDAlpxDKQUX010vjpk1rE5n67l619otRTy10PZhJHtAvv9MtRIbv4rosgFzG
e2RNcGdtzOEsdjl/RlnJrT1LOpnq1QaStc686rGzgnVlTskmdtTW6nNvWYcSFjRqB4kze4104pc3
loASZX0fBsNLJzFhMxqTFzCAJwO6/z1B+3z9f9sl+H/YADDFser/ovoBIvd90X/+//9d8deE+y/h
OmQ7ujSkYSqbX/p3yV+zzX9h0aoLS1L1p/Sv6Ab8p+Yv/yV0k8MR0LOLALxumf9d89dM81+2NPgN
QExNZQrH+Juiv/xQ8aflYAjGEYblKIhr5tx3eF/xT41sImH2n4Myi7rNQIfg1oALk57VSC1dvHst
/2k4fGgw6B8Hk4xj6rrgh5JCCWF8HAx9IXRDR2Cy+tgVq8ZyOkwE9WTrFFwebd4HP8YOEiTsEuro
iAjKYdJvjj8D7/Rdh0PxCAQ8fAxHCkMy8YMOR+Hq8IMSaHqZwrG2y3ttlSKnth4bWPejUWHIRxp+
Ay2+uW3rUDsx/MHrfhue7Nm2XKXD/hcHr7uIKsfF0a9dWg01/MgU1S61O/sbv6daHJ+p/cVMUfCE
/qIc15CShff+y8a+4Y5FiTlJVkYa/f/I5LLArK96ricwX1KhN7yHWExh4/jAxvwn/08XiXdMPi9B
YDs6vUzF6/44shH0A3wcRCQGevJb7opoidhNuM/KOdit2rmIoIJzUPGg1iYsjyJk1u5RbrUuu0iq
f59H/27FfbHq5i/64WnYJ2wU/rEsWmiHKxwIB4Unk2xT9m53FQIZXactWuEhDLi5+17vj0/fOhyP
xhnzdwXfWNqOMy+Bdz20OFPC8kOquiUZG6R5gC53MESr7fFhPrbq5pfMMPCQOQBYR3SYPw5D3Vri
clkOaIoN6veUg51pJpCYBOQw7ih3j3tt0I1l50ESPT70pz1kGo6Q8/HDFuaFHiziwJNOMmgQv8JE
4nWyRipYm/XlMzd/TRQkxUu/0LyMZk/eDbtxHLRglQYF8cXx5/i0wnkOKXTXdmmasqUO1lmZj6mR
K/o/VZUj8N9ol6i6hzk1pL4CYdJw2OyOj2h8HlIYBr1WHHAARiOZ//Gt25Qz7RAi6DKwbZgc9qjQ
3lJIMAr8EX0YyWiyVDWSkiGohz6o8JWkxkvBmMYCpHjpiRG5bis14/MkFxgVBhrmg3rQFuMFiiVk
7l6p/NvjT/3p0DGFoVxXSItXZbv6fCy/W5H4EU6K7Y/WMVfRVgvS9DlEAXGZ+flYnPgmn9YG7WuL
3eZa+tvaOFj9uWVrGfJ7MKcjihZgNtp9aOFGs5A9VsmZJaZdr4/1lWdO3mWRQc8/PteDbaE46OiF
K4d1ac1rlIvz/Vxh9WdGn5JmT0UWXrbovjy6CKlcqrgZrytLi7YU1K1rx6rcE7vCOLjdlHDU7KFA
r4b2uVDqYEfa9ClbY4QTjpZTEq9xyUMMvmCb/igCOyAITCO6JhIOM0V/y05+TEke3KPTrZoTj3Lw
wd9eguSS011HZ5Fa8xH17oP7spZxGtOrAKg6vbjE2HuYrPVK97r8xGl3eNj/ZywTIL9to/SmHxwG
NbIFRjt36gGHtRc419IDdwhsIeUoeQujAr23xAH6W+sl2hO5sbYpC38LQTkBvQNTfvz7f5o62IW3
qMqRNGot62CtswOaAUg+xcTCt+q1rXp0Q+yohPbgYajWnRju4DxQ1F0M9+1+ccQcPs3b4d2b1hMr
lzn8wYUTA3erqvAsivrsVwjQAZUsWkaxK0FlH5/jwQ3z9soB7c7RlJSOYxwcQkWlcF9qNeTVNWXs
o3ZwLtwwt++Pj/LpTbKTCNNAOZCk2oY8mJrfe+A/Q+QPOj+ladmmkM46ajylM/Tr40N9MSH2jAnK
xiEc1V3x8S1GUzgNcLTg99upQXnOLaZijYD86F4eH+ggFpjfHO6xjqsL05gjo4ONAXU3HWxO4kWh
qbS8prE6GhQizca6HDU/8n8ZIdX1v9+NrsENLZRuu8ScByGnF0+eyD2UZewWf3VNlJICZIEIHc5u
J06/w+U4z89QFtciYFNXtw+GspWQIGsSunYhJqAmV8F3hGnbrQN6Gfker94NolPb4y/1qyOAG5jk
RirH5usdvFVZWYHrxhkT1OJVhi+pbOMzRCkewACehVF7iUrBU1dAY9NtUNkGPQOrqcoTj/F5ESmd
r8v1TGzN7A/mjmhbrNopGhcD6cMV3fb0fBra/sQob5vrXTjJEuJvS7J+FIG1Yczb5t2Ox7Oicio/
QMmqdGEFLdo+NEz8+UALXBb5EITfVDc9+C4taEvVjy5KdbC2PErzcJC1zDlxABnzhXbwPMKcLx4w
Zaajy4OXj19KU1FM6xDplvVGoMOMPze078DS/U3q4ieiOt+7LnEZWESUhVfEJtQAs771dm0OgdCl
F39iGX7xKXgm17WIAmzFc318R9TCtRiji35haYWHAiaYiw6M2d+FNfOXELbNhgJMB6xOHnxwV1pN
VFkgV8krYLSADL+HQO/QRDOH579d4vO1Qo6sSOVJJQ5DqCnJkoKmFykbeAf2OmEajPWs6SlzKtjY
0+00Qu6zo/EmUBKgGoxrpYY/xx/j8Eh+u2JA5nEaG4IQ4+ByAzPSCPRP2cp1p1771vfpjiYQc1Lf
bU+cWp8W+ttgxLmsdt22P6WqZeXSUe2QHDbcyN0HbaMj+dc4ZOUFDVZjAgjXZ2BjC6X7e0vo2IYL
Pdw7+tCdiLoPlxOXrCCWUfwlmLZ+sMRbYcYV/Xl8qvImuKLaYt1W6JE/HH+5h2fn2ygGVRfhYNwg
1cEoTW9EaA1ndMqm6q4ZNEp4MalEWcHyK/vqlyxb7+74kPMKfb93yV0sNW9e6jCK/XtwxcLvc2Q5
4/hCG1WRusrhv+CpsWv4sc3aqDg/Pt7nEHUe0NLnM9rijDwMDEMHHJtbMqBG2zAfxucqh2xHf/8i
16Y1AAUQihCoOlSDmkCcuHwPQ3NmSw1MgI6U3FCf9hBN/iZIOSEB85kG7nbx/RAgZJIG+9oDYNbE
hOQTYuzH5/x5z3wc9SBYaoXIMyywUfQfMDuC6FHjhzzayIT5XRyvjg/2xQeVQsxHnquIDe15jb27
HOhjNOFbpbt1gvLJGYxqNZWDPGtnLV9nqqP18fE+vVJOJM4lAMOuAFgs58m/G48iQd6mOK0h0gJF
nQwk27BRtDXgk9+Jg/s22A8NZcHpL4tLb7kOH5G5kvIqICcfB05L5HEtFyCaBNg5S3S1w88JBncE
FUgrfqZeEdyBAeaM/NsJc/ZJx7LIweeFdLBjfEK1TtoZDQ5KrkjYFQm8Uz+F53dVNoSQa+FASriG
sjHSNDQ9X8oTT/BpPVFt4QOjA8Vrn0+jjzNPYEUNHShgqpQQNgQd7KfajZ2LwLXaE9v1q6HI2jmN
2C6SotLHoTqMZpowmSdbFc4vo0COW1lN/kBz49RC+nTEOiQv803NewNGfpjFlZOGB7hwIWNkaXFV
0uu+aeMRJbzjn+/zjBwuFLwSqDub+IQcXNklpoc2gAggpXlUnekwBGHwZFUOhMjyihM32KfN6ACy
IhCcKx8UnT8Fw/CTRIiuzwLGufHs09LczSHdnYBQ9tPT8es+Prkvx4MCptsg523TOVibDXTmMOze
Jof8ycKsTKCVTSEQpohIPODwWBgiHx/z03fjajT0udLBoU5gIj4ukTZHngiEHi8U9MoGXJe3d3Ov
+358lE+fjVEsGhK8TdO0qCF9HMVGGG4wDFDDmq7HckUGY01I44VVs3IoeEz/YFKWIJlm0SvKeger
pEBhCABjDPrNtbObtovUt4Kg6MQoX933cDMFnAo5J58H931WUGB1NNAtIo8LkOUDtqwZnU8DgNg9
MmCo8qcjGqX/4FWywywKVFDVnYPjowXWbnojJFqEMmi8h7kf7LEGdykPTeZ/CDv/a+n7yykSKjqS
ihy174MVKUHwxFULn7S3JgNQi+aFzwHKGgYBY1c4Cxe6OhBd0sT6b/fCvGKI0GkFUJ7WDwONJkT3
saRAvaA7oD3hlZHch650aoqyVfNidTTENv/gxbqwY3haum2HNYQyrQOq5QVOybnwNyad13XZWAEW
bkl0YqjPYdRbQKoIwMkJJEfax/1gBHlajC1Lp3Xc6rnTcUATGmgVrI2rNQ5dyJhnRr3XvJxLeRwe
ojjsz45P93N4zjPwUbkZiIopfh/s/DK0TA4zGJB9BQGhalGKIVLwzxrTX2GrtEk1KtCM78E63jg4
YuwM3VcnIvOvDgZUnwkAaI5b1mHyScE7pYgJ7iYku9/1OaJUrSLYoCMdnogeP1UZ5vicRSxcInTi
ZWl+fOnCr4c4BceBamUJ+hLier7RYEcg0w2U2iphENZ2NTsBaHW2Aw6nZ98HFH3hi2DM0kHM/dsy
69sTcXDwFVxC+MNasx12ZecjQLSY8pbGVjvEm7bEgNYb2uQfvGhM3CjpUMknDz1YcZ7Z98rULLCT
Bao5LdfJb0AW7i4ovOpUl/bTPTa/aJfaKfeJPfPVPr5oI4H4no86/Bi3gtoBNB4IaVC4+LWWGr0d
OdmkCq68DrA4A2pbhk20hgou1iDeoldFsg7By27wdAKyhja+MK8Ii8OTGeq8xD+kT3NbkzCbc0ZA
pThspkZD2tRt0ZKxaZ0OeNisLqUVtNdJhOtWnWrf+Wj+2q1HRPonXVu1xmzk5kRik5VO/3xiQ35+
Gt2cQ1JaUQ7N9MOQGJ0zyG2jQpnMjaartrLKxzHJMHxLM3PVpJ1+HlrBuNGBeD1N9phfTvrlAHHF
5P1uTzzLF/vS1BXIfKr/YAgObxkx6llt+EBt4dp1SEomxU6ZDZa3RupsJ1n1SzzeffSahwaN9h5p
20FhnJaViYLuZSEFjLgDhXpKSGaPXfLxx/vq6QAc8Jp0yRMeXg5h6ZbKQBiCA6szl31qmPs+KcW6
alCUOD7UpwSJujIXEEmZBVeM+ufHtQzjW5WewJeVs7xFIh3ZSivqzkzbuwhsXazyPH1qMMdY/PWw
pIBCIRuN7gIczY/Dlk6YaEnPZdR6hguATmLytyqtBr3+pKyHFwyzJfI0jof7j43axYnh53v948bg
xlV0JOao0ORs+jg8/GM4VDGof25L0ElhYi0hbYBMbEGVZXWrr+shjXY6PIdlItHROj77g6DUmdEk
QjmW5N+4kd+uz3dZaezjdZbOZoA2GsYz3t/Fct2ZrOFUfPPFQuL6U9R9ObAI5A5OKhc4scgFZpB+
j4istuxZ4933LADAIlato1fpiU1+MLO53cNqMg1qUNR+7RmW8z7fxpFqQpERRqV0E4lJbgB4fe9B
aFN/PxBQBeAbBkeJJfWDiDuZCpstDGu+Clu9uc4jM6mXnTHq+omj4vMrJH2Yy9jAcYi4DxPqxsdE
TRbI55hRb66KzAjWMg+KbdaLbH98WXxelXN1TcfFGywUtbx5r75fFoXmgoEjaiq62fwq4G6Za/a4
UYdT9a0CinKGPbjCOBbVzDDVT+JSvpgrvQGC4blMzsF4sFxUFRLpJ+jAR+0kSsSkVIEPWddiRASC
cKLGOdRnja/XI8qjvvc0FMkECxBvv1UMqvkWuA6O4qU1jmctBKsbzwNfcyIr+eIZyUYAkVLYnoFZ
B1lJ1cXKwEVhhlEH2C9Wfbv2EJ28SdG/PhFRffE9pG7ZkgYxjXLOyY/fo+mAtAY5ZVXDxLMxjeJ4
ExPR7OIx5oAo+3SLDk6x6EyVrYEBT9+OL4fPyQktuHfDz4/3bjl4TjRCLmWmCIAY35ugsB97Iy2a
dTNWNtKeiaOhGpx6hBjHB/68iRmYSjLnhSG4HcXHgWNTBqpzyGajqAjkJoEMhayYCSrqxECfL595
IBRMJYx6guODFxxPfVP1BXks4tbZH9Ggjpq5cfAY8dLREZHZMjT0aoeZlVwdn+JXI89FD4cmINmB
PLh/0GZHYjdgil7jjbONb4LUD8oum3AQxlYPdYThgSGsNFtGV/9gaAJH1hWVF+UebLLOj0RYj2R+
oWMFj0nhD7sJwdtdp2EpWWt9dF9gZrtP+zE/ce18OWmH+jZFA/4WB2dmW4Xo8umEFZrt0QZyIwpa
GJYL8WJAWXkRcLn/hA5EyFLAKfkH35rUhINN0uPlOP24qFJlxuiFcraYpVSbCWwzLtCOTGjBNSDZ
MYiL1n4bphtgEPfH3/hXG0nOLTDbVlzoh6INNU+VF9Mc49hYbmE1Y22izKMvuTBb0PEPTQshYUkx
KrdPnCBfjUwpGATrjFYVh7XQvM8SoxyZdFPEw4VocswbaaPcxMD9l6aG4WXjYLh4fLpfbd8Z/GoI
FhcBzvzr784NhX+FAc6Z2NZu1Tn3v39bNJ22Oz7KV4uJQi+yPZSIJFiLj6P0BRZqCvboAmZsu+4q
J9z2nY25dl8jNFn6clPqobwdZFc8HB/Z+DxBtq49lxD1GWZ3uI7xLYnKEIehhRagoDmZmoHyVfMT
9w2MPD3DQSp+eKlCgVlBvy1qNIFQQa12iTmESPijsMxFuzr+TF8+Ep3PGcZManOItKucrFfItfNI
uo7yNZVN2L52RJP7RIzweUUJUDtz1UiaBOyHDQ0HsXKng1S4wKWBWkqCZUEM27IYkWDCtxCNKpWn
7qKrx+JU0vTVHOf6JgVwao4U6D5+8cycEMEyObjMwkt/BETVaiWTOKpPvMsvKjfM8d1AB0sLVwQg
+Cl03H7UTej2jfcyiwncwkCKVNytaw8nZtR74Gum1LYXhU6YYgz+iUjjbR19zBLm1UWsPgOm6Gwf
BLOZW+TwtdhIogt3E2oPS1CCF7Ep7gMTQrmddFDN3AgbID3Y1V3+6uFYJNLiMslooSWO8bOoq195
Kh4LF5vAoIs00K7wAl08qpB6hGEmUndcAmXCoGUyjNWowa5GiPIqDbQTVYvP+3WejEMtl4TDpPRx
8PXEBKPGZDJxMgoEXKTpf/Pgi9yZzjSsgXPTpTewyvDH7fGtMQNd5uv03ZucYwhX4mBHIZkyEMjH
j4O7VdUUuGSU66Kxr8IaUjBCC1FksV7zoSUexWrK60AG4r1kI4Km1fDoUBdrtZH6VVf5ICaW+Hnn
ztZukeBZxFhfc3lndpmjLhXDmP8+ttDKqS0BMrJswFF5EKbIfhGsNYTttYZrDXw4fbgWVADlg55I
I4nRukW9jruwwUV+WjoedGt3RXdwihDmmMy8CJaybgGtLrlY8gIyWZVl5fylLHQct21feeI6U1aN
C46r9/mmUH3tlYsR1Tw0tvxeHzaBhXa2Fhb4ftKFPB+RSCFvURrubOVknpWyUReZDqHVEonEi6FN
b2Ui2nZZNXmJx0ichpdD6k4YnBfh0qtKtBl9bEWSvne/VZVbQk1FhbowQE85JXIgExfeWZWU5q3T
6/VFgiQyGuW4Mvg8xDIqcm9fdnq6CdSAJ9vkpUuFg8yZVYhxN6S2tq/p3K7xs8outMbHdNcwKyQQ
XHmOE2pKd1jr1W8NyaAN1irTFUyC9MyHesMbq/O1MQTGc23q0SVgJOcZ7Yz4crKxwAMUqz1MINiw
lqF532PGZxe3WqeF90NpGy9R1iQrVJCjtQZMCMBKjcNXUmENMTl6f5mCnFw7tUzv+k6FP7Ukp2gz
hMN9QPdvE06IgPY2lKpIJhCLkJx4CL0JuoKhQZWF1jar/aZ5/sM2S/9s9JGiqc9nvoW9wOuuwdhl
jLsfJup+CLZCc9q6WWOiQMEK6FBDHdsFMk7Oizm2oBBsvfQRXyWLriot36K+PTP1XX3fGVaM0lxR
PsoBGTivqNDptyiwFWHTfGsB12NV1xjpH63ATAVNcR8DMMQwzqMEpudKoQqxVJozrHRNNQg2YZ+A
XEt6kSQ2FLQIaJw0BvECWLS4VF5bbdzYs+/GhO62iyHRDqmTctWPAWCTIC82QzVN3cpO0eaUuSZ3
wTRZz5Ph4yhvo4noeBjwitLGfGYY0kutmmZ5ZZNVZlZdsNGk76xF7zTjMgJtuM0bedM0mbvGIlGt
8gwD1p622pnrRhvMMNZTUfv1onamHnVEOxskZF8D89OsUb/SIQLqPWGAEWaOvfJKo6c+KkIDzFtZ
btJBILXcGDAat1SAjFtv7ICQDfG1YUVULNo/qRE/gNJbd1P4a0rcHQLvu6hNzrOoeCiSEhm0/6Lo
zLYbxaEo+kWsxTy82nh2HMeZ88JKpRMBEpOY+frefuuqSidVGIR077l7G/9xkIPMRzduH8GQ2E9o
TtdwmBnys+HeGE7zwjTaKzKhfp1Ny7hp/Vkf/cZherUDewJJeqUtIE1eG70ZacmnEMpD5Y4POURK
E8rexqkDPHxMsK/nxnSveVI8KpVNgIqKDZWqe7EOzFfJT4PyHxuu/qhA3/uZ/TEQgFw1d4W40aGU
sJP2INVwppyNl04uXyx2r26PQwB2MybQwCcNn0rn0LBf7EwiKbZdPkV+/rsU5WOG9GqbVQmDo0YB
U/Lu5XPTIt1X0SLWY2NyT5JuKL1yZwPc3tJgwUdYZv9odDC1xyEfy1Cax8TPSeg1UZzPBTmIxHDf
E7DbdPDlcQF/v5K9N57rYbhySz9A3eAHahvkFSmD2AEmzPNqHbsFyOrCsuV4xa2DgRFyve+T0YxX
5wwyGV7hbpPRFyDTFiiqY07wu5h1G0e9T8LeAdG8mrEbrZoQBaa8QxKVaZiEMa3/ZCrDVduEIJks
mIJCpltRu9k18bGRYwbmnVomHps6lde7gLRuvQLdomPLKfXFmp3pWuQNG1MalssVoGH02BgSMBaN
xjwOwt/ZSE9RET1OVoLBEwoLszcxACd4+qF5G0W4DwM6NqpBq5rqa0u4H/6IrnbdhLOO0vuOYS3o
bu5+TtyNbcpHETnH2ksgYbSbqMcrnxK/EyO4CoudysrPKiZDyvEnbSB0LK3c0RV4yUX+2fvTcXFT
WgaePANsA39LeVL02KOX6dXR7UNt109MiFVxZvLtFAWAZjLgAxVYYWfn1LQqHiicZsRrNpMBQSzP
dlIkv9Ndm+64YU7ZHxYN0U2m3+droRHP0aDM1pUBKK64zzHbdzyOb6LJGOxNWRkPzeJ9FGPxpaAN
uS18jKp5qmqgGnXZg/pyuJU4y6lu/oh0tS/xOChsG1bA/qxOp1cCTXyaAg9X4S+/ovar2L2D6Wrz
dzCRW4Y4xKgzYVPBt9bPZ29gmLxJ/WcrUx+VD9Og8glZT1F2awsJ761Bje1kewyAe5b7VWKle69u
j+gMyPlF3Muhye1Ie/k7KLMzLFlOWewMVhCVfwC8buxg4J9LHGcxnV01Gf1G9uDha1A0oIn6FSmh
bt75lqij2IdPAu6jc+pHs42qH8Uc+H/Cj4qTPWg7NlL7XeuFAP2i8QvyFRj3kjMqy80wGMellhzp
4eN+KXfWGzmmLcHjGf8hT5eWO80Nkovw1lF83/cLMDNhgIbQvZ+DQ4UNUIUto86WODWsZ/xKXCy+
SFrVzumSx0I6xZENDICeFPSz3NS5zW1ccYvZ1LLdeY/OlMESKma8ftQF/t02qocHPWbroNS32R2o
0FoXZRaQcf2GvRi4T88ElxABGFj3rdPyBQ7sFWuAbZGnO4PcPl3xKI5a+2pVdLRUll9SASyLYUCg
SIoO38lCltJW2TEpK1gjId+YGK1d4WTIhxxYVKaOSyTOIMchUQRwczA0vJvoZ4wGqFtmuNsUmtyg
9EfbI2MLoi2sGTY4yvsRJYIsXpTB4ryXWcs6v3DnmJ+WOaM3TF8do4UklqMY9fQmGBYgpABYxvmr
yyXu2MZ4mn3/PiL9ElWM4Ac4PYLM3gtb7NoqYXxexm4/bl3DvZQy4VZOmv+sJP0nPPvNM6eA94PO
7rPXoOvhvARTiLMheLec5dLlkE69DBBE1z7L0brRcadCyJ3qiNegmj8Lm+izuw6M9hqq6Lzc6Wee
VR/ysD43PqQrGgFfrRwQ/yBH6XA/TmEsF2c15Tb4i26j6vzE3mte6ZmhxMwUz+iHPinpa6bYf6vE
fh9mWu2VSj5x+V0Xa0HW660Te3wqIueaislbOeO0Tkf7K8/Di6eqrwgCEGfoEox9mV09nfwykcLm
a7a/QitnSC9FE6SNaxlqaIP6nl9lrqKxvvnDXcmxs5w+PTHGDcyjOPSKMxiS1yVFE3xviHbVdKnE
xIiTfDT6/8Q4cAdbD3XARo+ht9zmUs8sFH1ibGTOj2D4s15L3ilDqjfCpvhZudeyqbZR4e0jN/nz
PXNHXG+MmZ+EAWnI38LM/jURDzYzH6/KLN8BsDD8XtiPDP39ejaqvbzQe1mFcVT1MchYjBtgsFey
zfngLX+tF9qMpWEZK2Vlu2mENN7Ao2oN9lguU+qT5x7t3M630jUfdD5jh8KNpY3oMsuCCbXylMPi
5jI/G8uwcwbvOCHdouu+8fxlNzbAuOdlONEa+TVbL2FlTbduBgWiMq9K6GIfqey/2mDn3gi3AuQQ
PY9Bc6yc/OY5+R9clye54FGq0y0c/VPCJoETOgNF/8gbs9PyYbMYX8KqjxOb/KSs9zw7B31HJrbo
LXEf5LKPZY7SDOotyDzwFKaIHd5fap52hE2SlVv4pAW8A77gjdP0GzdovorEh1bsy9uMZH5S1ikd
3A3micsIT9EmR1GTp2SWkzYt6AwIN+66zCFx043fDlg5KmN+D+f7TzJ9nEF3ST02uKLSm2YZDx4g
Jayq/3VNsrE4YXc1kNTxFRfmBgg5UgznNk2RDcJdBru5qt8jUqm8L/R75/M8tMuxyAvFh1OtGR18
JsaE5Fh3T8TaHlBEQW9jqHblQWmFNDrGgeWwcnAJmCtW1UvaurcGCJSZAMkT+kMi0ElH9JAzdKtU
sFnSOw9hAirA2OFreF/XfRj3UsQi0hdmSA9umUHnaGHJB/EMF2QCjlMXvzwAm8EB24POLAWBlRsh
n7YDWhIGS1ZvaZg8VYO8GhV/nj5M3nJMC/nsFWpTlSBMDAoKUf1QBUA89IsveNM6y8vkfhjjd2U9
12rcESF967oQyyV5EuD/FYDR+sts/7W55OIBoRwRjdnua9YfCv6RCjltNn0m8pxN6s1ZwmOHjTUA
iDUDHLKqSzVeDAAZKfDBdo5HCKhiKOOy/mG52zlIZE2gcd78Cul8nxjykfC0WhWGdWavs1rGBPOZ
GQ/trwt0JADlXlZ17DhXo2S7YKqLC48n98+p+d3TxmbLuGa087kfp0trJRuJZF63jH0y95cOQPCb
D6WSjSPsI1y7VR/9CkKDo99uRH3LdHAe7frR6N6S5KqwTxVtcsmwRoXlG+KEFaGHTSCoZrgoobwZ
HaiOlWFzLAAqUyky8p9OKx9ooqzCHraH9YRcnA4A+8iiOLTiMHc9+wPjxJDkVvQ/C69QuXA2UQtP
3HAyoTr2EZrtBLkCvxeWgM8isQUttA45veXwUKgzHHPnye22BnkcB3qZY90q42Dlr332qZjsA163
yZt0O3PAaVj5/a3FjtoQ/xVzHXsLKlz3UNUXSz248kiinylmvGkOPNYIllnkGOsp/AJwsWrR58zy
Lm2ztrV4Fe6jYYe3snvvCljuwEI19qxPzTmyRbG70i6qIpP3QO9iQEjbH99/Kjjbtp6x6xGatk11
0crceiLdQEw75sPFJJvVOBx9iuCk3eBsQP2HiDnFPWC/YI5QNb4nAk5xS/fkc+i7S6Latzb8x0w5
ZQ5AZXnirOa0P8KYih00vrJ4jbCt4Yp6QvfwPAtzm+TIM212PBFqpmzZjOKOWMGoEvZrzFJH9x5K
h+KJ0Hmdlrw1lNzf47gyfEAfsRgg+QsQXeN88BiwWs32gIrhZWiZphQv4fiLOnwDLqz2PhbTjR2J
x+Qq+uMCRiSSkH0T/8HIdr6bnVpmGnTNElrd+X7lfVaT8STKT166dcL6WDUj5HmQuGZ4DDx9svkQ
khTJWuY+e+Hw2g/8rYuRZqnYCPWvLB4DEIVhkp0dbmbZOE/GiAeCQGOD89CmHoNdzWMLnikdR3rJ
OCqc/NR6aev+ODbFthla2H3BuqBh4UUb2mj/sem3iDpPV2Lm34Pv5WuKGtfMqr9Bzd10M3HGpwpd
A/TEAqXW0ZzfstD7Zi2ArmQU6J67J5d0qp4ddvuZ4IRVsSeV2V86VyzgNlUPRrZeKosvNhGsxrPj
P9iJD3ZYnflvtk3KeEhLYy3NB4pO+5ZSfMnpoMEqq8kSuRz0ej+AjXRpps0IM0hODITzLltrz9tb
PSjqWWwrz3rNdcYbJti5mcnbZth0aBErlR/hLp81J2aqKENc+kPs1Z+yvCYie+nL4d+UAOoM031k
oo0E4MXrlRPznwMPRpsfAy45OFKbuvHtmNzjqU/Y5HJDji57Zn1w6+JBRfa5m70bsuNtqeD/1X60
MpupXxeKrrv/2Vr+KV0yNtbkFJXPi6D/wxYLuezX8JebEamN4g1vwTEDAk2pxNmIwdlxQlspNz/X
Fe9SGLzUHSz5X85iobtoa/F/zIS5EdjcOj0djbuPPvxpbIurkz1E49UfAnhecV1MlKbwARpPQcG+
1+351O2wj5Mc1V+Vbnu6eDkgPRQF7m7qpudBBEfIRS9ToI9swJ89501a5rqR4ogjJZ7MdONGzwsH
Z7u0Nn65d/hEl3rYBCxqRjU+VEPzRqVpq0qHnPRr5vGlVtdc8a+dejRBJWbGInFBAtkvfkMByWIf
KvUeUfJ9nZOnIIse2FvsHbv+8NA7Tk4aE8R8tMWLluY6itJDMeAa1NHK9TZUClcjTLg6AGMa0ckP
YH1m5QZN95ZYAaTlH7v2dkbIJUcFwmKy7oJnbVab1qKdZiMcqP6zyo2TQNGqkF/+yzMVcBmhyY3W
wQodUIh27GWQqwx0Z+O0KpnVBbIYB8Zd2XgmbnGnzo3sFcs9EhzQju9uDwIMvhnIPWjlX0YC1HIs
zmXdnaWfgtanTuFTQPAQgkNLzCreHhiCnbco22UA4oTYp/wmScTVIrzVwuGntf9jWHdlslY5HPo5
dh8Tu/xgcowqwfzBpAzQr1dmbxldM3EXd8fGTrHi8sAkb2bDGrqgcEQqWE7ToS/lR8XzTSENjoUD
i3AKWdBtTr0ZJDkiK5e8Mc6yoYI2RR36c4RDjJtudDRbcdvbt2Zu/9ImZ/TQlBca1chyORzTOf4v
N903x61vzIUjR+JfOgfjY01T2reCm+MUOJujf0Zt3WQ78NaYXvt0WwzdNgouwuyfe//m+l0sykc7
gJ0Ef6n99CxgBwg1EksdhOC15oArNyUCxNOdvMysYJcaD+Y0x17r7gbMQgIv0qz/wKbFjQ/6NcjW
HkNXlCV9wGKB+kG7tynGahPwS9cjGs7LAEZs6v5LE3srvM9+GPd+CDUmjxfeZhlLpxH8dVxLycmB
zKvPS9dHVxcihDfLZFcI5yg1SxaaTwaAfas/ovzeVY2+ifzRG9LvxOVzhtkYGNw1dY4oZ1rZugdg
6c/zhfQtVSOKUaxR0XTlJj7UyxJ7kbGVONU7I56Wz0zeL3S/HZZ30HkrPH47DvgHv4n2vvgIouQ4
q/6UpzkBnGbFQN96DoNdLv8xoEq/BB8QVLGCk7cx1TQ+vem5AGm7gKIciFU6+TG1y6vLsIiXvhiJ
dfL9a9ZxZB1+l+QReD5iKs7ilO8EXLam2+c5i4qpYl8rgNL9PsypxjpPNntnaRMZLh/a6TkQBhvt
7wSCbcA4bzG8pQ0svOE546xecWGzDIP6ncj2xO28yhY8A7PJmBxrVfNe2B2Ms7PX4abrOa4EsYtV
1djfQ/eQ3lf2/KucF5cqT5JNJ+oWq87mG+jfO2XfX/7KatpR0D2XS/HdAf/0iiDOXaKquJZU4axr
6ZAjiPRhMr394FxLdS2Cl1FVu3KglAmfkR5CG11K79VD4txDvBySXWBEX2NQI+uE8koxvIaOmYMD
bKgvFd4pHN7sornMGEZFqOKiSCj5kogIqr1pjzujnTctO+aM9nKWdUdjoIuS54DzOc52zd1b3QI3
4DVShdUuUem29OWBXOyz6ry9nZe4noxb4le7Ascnm7DxQRflbSwY9sGgYzI0le602bLW4b9JPaqF
i7UxTJpQZe2eGDfb53UpeXmDfCTwnT2k+q6gL8WPbBpITeI975obky8nf/Y3NkDY2hb7eRLHybS+
hzq4gtEf9kUavniKw2Rkqow6FRDlUs7ZSnnenxo0Fbsq7H4GcxwOdcgeOR/Sbi1zgbYu2k0Fh3M0
pzVDKBp7jtE+Wg57apvC9JjVYis1NWmtm5vPTNaqi7KFPGXK8a93FZsyb+9O6X7xohAcHFlqqNV7
xlhfhg5o7zBGr7WLgzool2YdNdA+i2bXav1RWP6j27HdaP3HKuGctqR8IhUe1b3hy39lmNEwKPkB
Fg2nSmVwskRrUsaGGE5LjvdexuqLUMsBwbvY3ppiASf55JDc70hJb4ztZXkBfTiiXKDtpcf5W0n7
s44CindRmz1aEm3wgAC0CeZt099NAqLb3slm8AML8vWdXR+sKM22vTN81T6gn7FCyjrq6j8ObeG6
rflsK1pO6yhpaWQ3lySYbqYOvKfULI+E/Z4jL2ff643MfXkG50Pa0OwiNMigTOWMbIQolwEFUhxD
W7FTTuEDkyoTqN9ARUfrOTDn8lVHNaIAAOj9m5tQTnyVXGluctvWB24GSaStviuT4V+d2EqM0Yv2
pqBjAL4z6fVoitaeMA9jJOp/kZdATSjCtN4bae69FUHhGuel7+viSql3yf5lk6PDn8qAObp1O19S
UuCZOE9e6zw0IbfVrCuEV/5IqtukP5F2nfnREvGN7S7kYMqxYkOLJT3S5aw+7d5FiTnoYSPAMtz8
PkuqVZuoiTnCqniQmUObS8AaVsXYPhkplj9hLDy6RcDKX0x8IFSaz+bC8BUu72zT5L1L2dNp8i3h
0QLfRn/rOdUe0HX7q6hUztVCNYEFg4rbxrBsPI1+HaxnNRgcAiRsyajJ1/Wo2SoH0Tpn7PnkU+M5
L5p1QCX0JXo1ZxullTduCzvsDpSVSkLbxXCi2cxofBGql2Cin8kzNa+YhKNcPN99S9ZkBhsDlMkS
h1gAz2PqRCz4RGnZ2vHdwDz69aofSnlwIhxH8yDMJ7ceoNZKu3k2ElDa3L92bA4OkP3Eo92XWoK6
CAz+VWUV4w4Rc0fVtxw4iKOFlImvMdlFyTlKUMdCyOccFyZFvp4TYb/P91t0VBylXekn69LK82uk
7uvcBMJC2gz6l44xHOsmQOTiqJyDvrDm+VRbbXop5NKbwNCj1mc7x3IDi7g4mBQEN0WdprsEpe6/
xHfotJL2b19FOXdHIKqQ+AmyoGSGqyvNiQLEbNo0jsxwv6RdcdZ9ae3cAXVzOEeE8zyYteBPo2Np
UNQFr8MLJWwhkxr0KE6V4ToPwgb6MIsI01mIVqHPUdHPoi9Oo7wfSag3b4Fsy40zsAMuiQq+eV7x
5ckxWHW9HnbKs7HFVqH14nkDfoZEU8yUg3yzO7gScVqCy6OhRRNn0VWxwZOmbi4B4b8sGMo1NFKx
biEjbM16LNZ2Q8myy7vhPGMEOuWdsJ5VUZIodYai1juYBiOv2d5ulPU+l/QBmSIMQSO9Lq312CEX
P3K5ZfoQGULCXCciKSX9srR20jK202mIzjWiQgabHIrz2AwgqKfq5CjH7L4j0yCe95oSPBD9Cty9
0mwyjGJQ700JHfSb4SE8HFvMt13XHHCbLYrGUVA274uxJLhFcRoGL0ukff5HBvM6xXaHD2J4B03r
eH+u3XkINDtpWHTxwqUL5yPjPqF8kh0cyGMejW7EbiTxyu0c8H4899pQ9+5QRhbfWnVLlBlhXEuS
C3TUwO+oT6tm0OlXuIRs/yHdC6b/FlhiHBOcKpppO/kkGtkGJ86AHXRT19Ltvil29PphaBedNNhJ
J3ZriFE6Y7lmlVtER8tvxoq52qia6ndT1r5IgNlbNkTrzo204CZCPFHVq6bEGRnElOCS4lOSYqfw
wcKT9r9GQOuMk3pqtuZ/3GwBVWKyJfyVVnWQdc1nj9O8f0J7MEUHgPWufsfC2EYHhWwh+Qu49efH
uUqm+cPxUHOgEKmSbt12gWAi3sW+vhfloH2exhoJdO/L0nyrInp2J9/lcLFhcjLsVu3cunpLq4On
xjHHoPr02sZubyoYppqNwMR4T9ETlCcv5uMMAq1luZe2wVcZjw2ILQSsfQLrtwlFsLPFbHzOdhV+
tm4YcHrxzCbJ7iKBFqg49luXGdNCYJ4wDyHkEsqHHaa9dkRNbYRsISxlyv6Pf3Ljb2COBDTmAH38
9WbfD796wvAHXH0Qg/4sSBqwmXSnwCyoPSRLl70aZj/AZqFqwcdh1rWPxY4FnzJdli3Noesmky14
7nuL84JQKv2vDe2pOU2lO92Y/0MyP9dw5B8jX9uY/yrq4FT9HMfQ87pmEgNZTIn9jlaz3YqBli4V
47qNRSUS6MTDwrLaUILmVqU0w2F4VdU1ukLmmSsRT8xnWZzARTCfEoC/wbNgFSxgUgzmL8Pac3dj
jsvOdl2De/04SnpzfzNjYiAbcoXApPGJZCarNhjQlQR5ojIOafaAu0X0lrN1g5bNtx7sOT+Fc201
XJy+Mpp/dRGW2bYyYeqcjMbTXqynRdt/zVAFU+zoxPTeImEuyY+j5fAQaHojwx2q6AR0cQT/tt28
ZBk1LwAwJbsMF+p73GSqNn6hHoXhm29Ok2Cna1DZ/1d19WI+06dZkktqDn16VjxU6d6Cgws2Ycls
FPeLGrrvhT81PoIyZ/lcqWVARmD0ZoF/EoJn85e0XiSfCXUt2T70SdgSbCM+ieQhWVRdUi4bldk/
tspj85dWOGzf+5pe8IeYgsnbJUnnBOeQnPLw4lWzX29S2fWuj/Ehb+ovKxuD9ViCGVpnfQfCd+Ij
+U9ZaSt2fFvPXc2jzPMYMXT/tyTm9OPKKL0PYFofGEajcdvaqY0bIR3dQ6TD8LTkoj3ajko0DpyG
SFTeLtN4VUnFNEuSlOElpTt6YaEk1Fo19keU0Z+GKaTBCsshfRsm3e18wV4V7LFXbcZ2hqNltQ0F
IJUakAvDvnKJrg1ZeCGwxnYmSsxTYFqk2txZZsVjLov6X96Gzoeu7v0Iow2C39oK4bHzKD55uStv
DrOHX6lkYE0bmoKtDAfJfgVNfMzUcEsXxXSTizUNc3tgdprS/Iyy/rk2I8PlPBLisZkjugDrnnxL
trJStKrrMhPtjw2PAn9TWGEe8YvE2RIwtddZMreXpukzwIhShU9+Vw/LS6d0RR4zLX+JqWcI3wc3
90i0V0tL+shysL616SMcu+YxtQykyUny4Yr+k+3XWx20DfZF5Ltlg3KtRAi3ssbxLJZ2Z/n9m1cs
ZP5AZLEridpN0Tkh1hfj3ZxosvnCf8+ioD/rci62wiZkVw3BVZFU5jw5lUfhd99Fq8utia/qNfE6
/UPJWfBBqnGT+dU37WR0ppwKjWhcrkFQpSf4k8uO92B59hJHf3GswEweNcdEuda6zWsj9vKECtXQ
LKslr3CzJpb11nS63et6NK457wFzbebmqC6BTKwHwktcPsWcYD6nGRt5gx7ZMBwC11JPHlW6f7NR
jG9NMxfNzTGluxmxt1mHsOOpWuMmLh7IERDsKbgfSdlOTXSbDYDqnd+Dw7Z8RjvRgxKgwdjQvhMm
QTRTdb9ZV/nx0ta0cYal3/HX/xvK2tjmUbRQSkcoyzw7O4VStltsy/a65cIeJh/HdRPqc0pJyy80
w44NxyPDoig1QyqDRUbfwWnJIloetqmqDtE4zRgQrMR997Sm016Cug9MlKA9r9Er8o5yPTrNm91Q
3DSDajlpOxG3rlkQKtSs/KXtPHTKPpnRXSMMYW9dFyDop9R3V3UTPS2YtNjUkA9IAlYwIN9vfR+S
BcnnZp0m1rbqtYiDKRjhhzIGlrgc36yJK97b6XVZMo8HzXMJxelHV0tvVfn3KfB7TGNS5E3J1PlE
3YKGcd3Qi+s+sE9D713ZiHwbiv2RoNvIbVksa4KlzAjKmt1fwFZ+IF+78ryFE4YJgd3P2bg5ow+j
OQ8BJJTi2AzOsRcVAaIWZ482EfkMqqA+TUqDB3tlhRLjQWmiH6sWf4slkgzD0E+8dagZQE0rOdrL
aj3ymF6AzAa0c/ExIcVbE6t8mpgZ5Brx8BryvrrTLTqYXSa3/gSmgCnfE83JFI2KlfD6K5YNo3JR
zEDPR9R11CvZuG7CsKzWKm1+RnoGdRlMZ0O6L24btLSJ27feX5x1a6bemqzwtGGCRx4mIJF4Gswu
lqLuUFrM3gmIrbEjEDC+Bu59FMDo3A0hiVM9jOw4SsBujWQNTdt6rXkdr+tmtFeVYx8Y2a92PW7v
JqXpMVVkB/NC4jLI6Ex2fZwJzgbdkPM5G4Ozwff1hcWDXZ8d0rUqucCMtC5r6Sp1oK5uEROQdDUE
W5JCqh0xDroG2XAOI4/GF5VrOrH67CZ32Yv0nAN3lbFWBdsjnMzv9kCmwb2/qsXykk64blzVnarC
eA5seug1NjCH4jet8T1Tosiyg/RKwOu1d6lOLCDsk8r9SNm731MK6IhdlMCiagi+OcVwzaN83Kre
dmJTW3EyIYMZo/KdxdbZVBkLdCYZlYzIMTIJSkPFFJ04iNmmVc3vgRFBh5Nl0qVywrmouPeF1Sx/
e8v0YwlsZQ3wBx1AF/wkdv9oZfMnuduPum4+sT482jq8ZGn/SP1ii8IBER0MTr80jLdMWI+4uWkd
huUMfjSkOtS/WXg6U20622CxHq3hLgTBCvZXjQxGO15G3XEqTORabO7ZIY5SmZyd2vzgapuCh+0v
axpOxWEqqM+uKi8XD4ErOyI4JrdFCESr7xxvO3e5uemAi1BnaLMb9bGWvoKjTjlQyyulhuFmElN+
K6N2edWuO9yYbnC26GHKhzpEU10xI3WeBjsNaJpXZKDoankh8ve8mZ/MuuWh9Ecrm2LMEA35sODV
IpoDeXVm+pzzod9VcYJdidJQXbBEN2b70HrOTjh49JZBEkmw3O4ip8Z460x/3oaZ2cZcyB9hIhtU
geYcCUfwMHDoIuE3LsfObOa1zDh+VhR3NhUHgdj3emgE9wiUP2fpGoIazcIuxJcGDmAfReI0JdUH
PAG5zgiVvheaLsio5ubAcbje9KavT7LgYC9lGmfkWbZZX9CN0RfpTW6MMlbfuwTzNWC8DnmiNW6p
6ezFUlPhtbpDlgjyH1QMcvTWq5SzxG4uAzxa6NUQIJLK8KLim47UculxdlG9bglHLMPaXMLoMFMn
PZqAch9ayWXhqlqgyFJJI6n1XoVm9qLMaZfadvqYyv5CdZJQt5Hz3A2awINIn9xlKneRcNUdCMg3
9M+E/jhpM0a8npqRPD24RSLpk4NgJJt+VY+6k4mE5yVyeup6gSa74uqDpVLiJggig3vRs7IoUeuq
znnPyQtbcCpOI0cvL5pRjdZ7b4IwknQHaSJVAj711XbDT93OdHbZMO9IZJADSsVvl6V39uahVvVB
K40lppRnqImPS0EnxmuYCw9Y6inFE+Gh+s2Bx5zEphvvqydZJm8Z4RhF0Vo78mZH4sgaHfep/ZO3
9bsaKGqrdrn2DIGvaw9Ne9NUn0FRu1tZeb/WlMnNHLg/ZcottPSNiYWbBdrrm4OtHGZNaTIN9wBJ
Mr6IJI02HHcgEXjaGgmOpO9eZydrcefLYKJUb7VnPVthQXpMRqQV5/kcDPJdju2+sDmPz735M5py
E1ZqIE/XiDcfL8g9xJHHnogoTHRq303qBAPBOJoDC0N6j6iMrtLnMKdvwrjvE6/YUyfGeV3K7swE
6hFNK1jaub7bYmm92W1yVOhMmBv74o5eD4F6QAK6nqfw0cyTN2ser72a9rZLo3tOrW9HzRTwR0kz
iVmmLSCYNA5qFAh5jpLcTXMwg6Pm71mVEblYBCmQRLnzS1JNmTX4RF2Qupp+is9Nkdzwgi54nQJh
IdLyE/fIvhrMc0RUoNfNQyNDJHtplTGwTCQ0tYNzEVi7KTWyWGOM4hDP30RK+UZlkjRaiKZyKfDB
kUsnDco8EFZP82jlBcem5URxqSaWPD9O6fCX2fcsYkXYkqmCARksh6eknh8T9qzr/zk6j+XGjSiK
fhGqgEbeEgAzJSqHTZekkZBzI369D72za1weUQS637tRTMYD2X1mZBdG2AIKo8SYv7q4GG61hziL
jOFX+o17T64IeQhy/Foq9ZmXkDUC5X4QK1bRrhUPxWg+xEW3SyQmMH3yn1I9A8uwvV/sdyhTXFq0
UvQHwTDQXa/UrVQ07d9nVsm0J3wkscwwhic6tJ2cuRpFu4XG1jZDTysOcSTR6Db2dvLLI2mx6uhp
6KlNaayRjmnnpBoDGraw/rDAI0LzxEtTWyafDhYtqf5oV9wZmX1pYNSxVwBnyjjZD0tyZA+9b+b4
vo8ZhHpw9cydPr1EPnasi9Hapv8qxnSAzerQreOHWAu5WVu/5Iijps7o4gcNqZinVXf96J4tYfzN
ZImQuqx9oa87cA4iF7Atig6Bl5Pcj8i4doNhwSGNWT9uu+/YQw8/ksxZr2b3SG3rbvH8HzNJ/QAW
/tbGbb2RyHQ1i/wyUxd/6lP1kaYznWa+8Z4BlEGRsMg79fqBlYJCROntJbr5h3GZ5u2AAT3QPfzx
ZXqe2CUeMPuYF4/1F7TXDoQzn1RdLdgmoNBj0D8/ppDMcLdEO++6gWwrjiZ+L5X5T6eMFkuytkuA
L40AgtE6FbP+L3N7qooqpJJN+bzGybU2l3e9wmah6x3EmqYe6OdjExnSXSaKg0uvslqrEyFofYAP
QL/GpX+oNCXg91JUWiMzRzPRSmyPNpXAoF7R2CLWyZvsmE3qQN+1CIsSfy6xdI+JrLn9hfcr8+mJ
lX3H0XgvDW3G5zD/EbB0KyUR5r63weD4PM6EgIG7KjLz8Zdr+K6CBYr8gtlwiv070/AQZ2mPTmwM
YVFXD66qVFDQimX2JIqO8tO9pY8NPJBMljUn6HQwRhSgWpvtHRot4H7q/Rp3+oY4DTpQNdoIy1X9
JpRrh8bcfiptirDtveIEQzcm7jU5vDLnXNzW+SY8lH14yuuo05CpAJJp52oiEcZqk52SJbxrg6cV
ngivClT36CVVlLaqv0z96jNuZZdcN48UeSEgmn6M2XyPK5Zm2Ut4AX4WlDdZEAO23sStIujYyjk4
AbDGWoUuMBCyeaQq+QKO2Ij8OUush1EaD0I2/aaxJM26Bo+vu9hoPTJzkzCY3VTQZWWnhyTzFNwx
p49VsvbF6jWx3D1sHBq3uDiQYvPia/VJ66y9q5ACdOJgS0llnMfom9i7rslRtZUeV0MdikJhclid
D2iFd3/paQDIeCWTw5ICsGNHG1FPrFuAECdEwPLkOVkSwjbFYdcxb+jTPq0F5LSvnWJGgaA2ESoM
iCFUZ59nx77ZSRbww4wCKMPZ0DFAf1PZbQjC1Q+4CHb5ME20OefZxSu0X8uhcVEb+mcgnXYzk10l
NefUI0UdW0o2PXR0Jk1RxXTmFYgopo0651smzYNQTeir+acw25PmKV45cdeL8nEE2PXVuGvE+p76
cQQ0Fs3VCk3eL0/VoIVmwamWieHTFjIJqDs8TtYQ+qWl71io6Tz2dqBSu7bOkFDIADI10nKxWRF6
TnDhKUlxreMS9cfRaqbHYvn1KVFAv4bljKv3ufbmd0NOKhhn+0nZw66n3btI25sQYOiXS63aOxIm
XYhsHru2xKIw/+EswdoIBx3E2fpSZcvb4oknu0E4YPf2ySI3bjfV1ePCUxRQp7Gv6Q9QIH64N+x7
J3VhxcpLH6Oa8BKMQcr69Cr321b2+yIcJ7AtHha8hxGJuHthomKrAYYBjfVyr1JqtkuAcNV1W9E4
f4tR8kr3xxL6K7P0fbW6m7YbX7yi2meTdQJQv0D68pCWdyn9ZZT37igHokgrdo5tQsypYWio3mIv
sLXqagxWFckY9QZty/f+Ik/KqA6ZtM/mzdCJJAZZkdN92ki8kGEeqxiInxpR4Dmagdd+m/HEagp5
TJXUj1XVvTbmeJW0wlIicXMuScLtJqzKg5ntymFG6lcztngvNrKBRtxRMr2npTGa6wLZOfrzVGsP
jpmeO308yBSPZutBqrsPpsrC1NeiYY6vDM7U4SXeQ9IMO000QeyheiTjgS7VmeAirbJf6dzGPZbi
KsAjHtTlfDf783aZ5RYAt+AsQ4OwEnQccvDf5/Tb9bpfAn1kP27PQ3WTlKAI9Huk9Ux6si+IkDZO
cT7+a3L9kwiqs2mVr5o+PtrrvESj52qhEdeH1Z2eTHvY9recL6t81/I2BM2PsD8xo6sEUtBgozZM
c1/SeNQ1NyvWGC2OhSwHm4PuyavZYoJcm3Sfl87dKKev1Z+ewXLZiMtTI8oj5M6xU7gsF+9PZ4vb
iNWyNn1H3e8y3inS0oKqdO90V48c0+HYjD81Yf3No3pyMAxtzNF5A620A1NP/9aUI7LzqMMFUi7C
GF0hOeVjVPfmqevRdXe2ezSV3UalaR3aWWwbN98uqw03mQc41faJjrfAGj9iWx5SlR4TDpmyBTC0
XaBrUAtvQR/VzV96Yx7FLAOej22qrX9GSX96vJ4NJoouF+GUmvexYH+YHGoM0/GY6csfjKK9cb3s
QiIGpA/awPh7uunIyhqdq1IHWU6Pi3giPvHN0nXGai90METe5OYCXb/dr3bQT/KzaXXIqukUpyn9
jxLJ49w/Ezj0AE4HdZgNR2ulRpGa7s00A0rJGHkwLIgbIKBAGidRcclpoJxQlgfgr+9M5lHXkUvp
19mTJSQmiH7aunK9+qPxOiVUjVRrs49n7Z+RVXQKxNWjr8uzpxciVG38YudsgOVSbFXShM7qMMiN
zsVb1q/Fsa9+DkgCQIGsi7evQYG0macVfZthAEZU1tGl5xRVIXtKtROV2pgIi0ZB2yuZDZignAak
vGKkb0NGw0di38ME6cCYThzm9iVZxVcTG99xjabUV9t4VrcneJc6aGpVRxzWoFu7HFKq94zIm30o
WN73sr4vHMJHeTnPrlt4URH3ocrGn6QpH/Gl3mVY47APtIdZyDCraWGf+9dalAfqHTpe0ERHPNaS
A6vm/Ty0311t3fxA5h63lY4qC8eq6O/0oTp7+KtN9Tj2tADEqzgkznLyM/tBK9PPCT1N68ORZt69
Hb/PJbHcsjmV2DDM2wd1rC1RW6e+tPZ162GC055IFztqzbwn0O2CFzrZOFiAm9F6FK4eJlbH0Otp
B8bhNsDPrbDYocgxSj3f9giD1fpKuSb/Lk9e3JjRVBZ/ae49Ozo2zQrTRuiO2bIVHlZQ1oIqqGsQ
Mbv5Jd0m36ClgeupmN8cSBfQ2y6YM9BDIZcn3M7YvvELpFWOz8mCS2hl/us13t3qw5esLvp1zpgi
Nx4m6Z/ctfkd3OzDrPKjblS8g/CupndrPn3TB6Km2/HaDhSU8YEQok+p+MiGHuqCUs1NMZaR6+E4
xh0PW3jzjSENZh1AKZZp65Nm9NfeqEO0sAgJBvmnT8jE5pYIZJSg2KF9z37hxY/K5K2J9V0hvH1q
8TR5bFPptAORDDB5ovYsDJqVFIAZi2yZfQsTrVkjwt70MNc5E8SEtDEr6lUYT5YKzWpK7vrVJa6E
ls4dAgMH0pKFzbBGHlpDzvdjgpnHdxRzWOXWl5ZCU7B9QS3vosyd5/T9tiVC/aFvcFZiYP4ZY6dB
ZlnFgdECEBa6Xn25eCvJ4SZMvuhEFuroey666ApkXaBPlLK+d0mMYKCMI9qv/gqtPjLo7TmcI3f6
npuJQBNnN1brb5cZgQuaEZc72OJDB+9DwPiAYQLFBFZFzm/DbRg1aHLPxHGpqRxpIb1B8sDML4ki
WKOOh6CfxR4p2KHBW5HnDEBVgVBKdv3OLpqtb6g72oA2GIE3CX5De6wj2114YPVrRXqF5H2XZXO5
meEd0w0HRm3TG676/+vneFEJuKtF6EVehTmepSqfA9eY+lDLigOaoE1moluK1Vejy900Nr+FjUMT
n00pHFpi0+dqYh1USXa2s/7dr5wLLwdmPppcydhw6VpHg1Ca8TFWKY3bTeCxcGk/46Rz6FqBFhsX
flnntBT7hmZ6h9UAnf3eI2s+9cy3MrZ+fKO9VFkbgX0w5jt1FoLi5D/VVNNcOqNi6uY+yoW/zUaB
WK3j+zJCx3W2LLZB0ZVIdNPzDAeD+emhiq/8VFvKmW/Uo/WnZcYBiVSg1HCxkDLKmB9Mk68tXbEp
cI/b5+GEl9eed3kBfgT44zvyNdMcJIwv9fRcTz9+hhDeBSfsi2sOMAQtRO7y/J47YzBUv33qPset
Q0mJe2/M6sXJ1Fau02+sxq2Jgtwe02gcMBzDlX/OMoWMxVYCzDDerAjpo1NXu8Eo93QzE1uDMrUy
coY6HuJm+EjjS6Wnu4GbpZ+HH6dWF4yhYREzK0Bko+Gv7WCt9J2LnuvW5bJ6LBS+e4QnOQz5sBu9
Fz53WOfL44gx9xbosAxfg7tEige5HdKT1zV3bl2e6pgNrUyfqjW++MN8VJN5ImbwXK/LBaOsbyaM
ikDdoJgqX06Wq5/LuObrpKSYie9ej9No9rxQb6A6kvkJvyu2tuzY+NyX2nifWAs5D/YFvY6BstS9
zBZQN9W3cvW+i9jZxAQk+vg0NVys/aw/94lxksafvhYHsTqngbm6AQTMF0I+WoIsNn3DEeiOn7wE
v76tMYRmWwak+2I5DM4VLvMpEeVFtv0lI8OsqZYrNgsY5qMPcOLR87vcCEYpdikcweKDwk2NCVur
7Tq3v5qd+SJc9qQbUOpN7nel0p+mkHjfbKcCDagOpW2c86H8LrzmmYMpnIthW5Pnv/zfcGOQWelF
fap/3YjSQRYnWr6flnTB/ARk60zFu1MXbyL3jABB1KWQKEiV9kSfOQpyvphl3TYDNxhBj9sbr4JY
qd8wkSBtjE8EJ2BQcu7gUtk96p0BVZLn9akmWt1u8tDrKQOmLxpiJegxYPP1XHl8zsW8/BVOYcFy
4Uho9deKSB/X6P5iVBAbbe3JVkg+BYNOWgxPE/g83Qp7FaMindz1WdrcW4mgA8uRb+0NzrP7ZyJc
ofkwcLf9PkWbhUBD7BqbZMQSw10KHo9O5nHotQezna9UIUSZZTy4/udoUfFMqbOu7Fcn9W72crQw
OVuDaXO6YgUkCJU/DH22fjWpsM8wA0x98soycyjxi5TdoxzyryZDmd08TLrJu1EcDRCUnnRfvaP4
mArhBsF9iV2/hHV15LR1muRkItQevOOQGawvrbybWxRaY793zeolz8zjghliSblU/GGroUeVK243
0iBM+ODOfmnldN+5WoNAQXmbUepbCNLW0P7hkAmARXCKpb+zZV3nbDrr7dtIjn+cx3yJ6VXviyMW
yT0b5Z2mr/t1LO9G7GH+YuJCpogOgQVLB3IZCB6WBr8gfylm+M0Agkfq1xEe/IykqQGLt4cBDmEw
+x/GvGNpMV+0zc0AYr2ZxrjrhEJQrz3oYj20SfXqqJkkEyx06He1KprRNonWfXC7eY+fCwnYAYOO
zUkZc56QPNCtf2tRktuybjs1R01FY9PKMFuc6vmVi+LIJfEnCRoRjbbx9JfU89GLohFc2CGwovmt
/+JxcbE4h5m/qMjJxGs+j7ukMvaZqQ7OkG+1Pg+MmVsCPttj+jBwPNGplqR2mI/egwX8MVuw8N1X
1qxhKn2eaO/C/HKwe7mJJV3cZfrFLLaxei0wUdtaCGobQLOWSTCvtLCa88imfz5BMq0j3TUW1rxm
JnZc91+Upv+iDNkVJQOyQ0Lrhvj2kyj8bRIDnbfTFVXbWdG7TtwPuzSJGJVpRRx8YZe6mM8xfter
dq4t/00hrh2SGmOI82+uMdcPawg8fcg0SkiwhYIj03Sy2sc8h2fs9Cjxr9pkvZsp4l9vwOSJ9cTV
tq7ogoUIiDr2t3AdIQ4wUOJftgLu72pn9ObfOMhTB+SpaS8eCSOhaKarVS5HC3lEDdRWIQ+lJD27
m9zxrJzmocusKFH5OauRXdTmvxsVQtDidbKMt9mo9oSq7kRt7tZ+gKwnVIukKGfuD8Xk4xWsogxp
9WrHR8rnjr38knN+xwUHzUcgRVMxNNoPvmEgwa4iPvabaaWPgJYfZCl2m9gFSMP9AuBvRQXrfzuX
WzemV3x6WTDkzTb5BvaKAmPK8CdYEZWfJ9GmBGUIhGmjxcDRxajriN9BXpojpYupQF+agbLOTw8m
tISOSTPzdaZlZQMJDHnMYyc/mgrL9nB/0zd1GHoWwSvsPJP9hNZKFwHi4sgHKBDlrrK7nc9EOoC1
hdK7CFiBXl3M5ZLnX23/p7dVYHp/JvlHFueSKesvMbMDTb0RrkZ2xFT3mUz+gSBt+K9suqdJ/b3W
HEY6FA0E8WIqWs515gWucyo1sbX764Axw9L/EX901xdWNC7uX43ngeZEcmWg0kiuqDp1nqxvK8Nn
n89RRibDIuXGTP6GZkEireBC/9jhMOx2P2mGmVW6Z4d8d61XYdm3AGDJpWAY99B9s/YnlcnkS8QV
/qwzUY17MF5CGTnyVN4fJeuV53a7PDtIPQkRNHCA82LZ4rT076orQ63DlUcw1jO0HmVx6Xw3Fua3
03Etr0N9xxj8ESO4XjgKOBFwvHoWE6zTDl+F3V0t7ea4bAPbc0nQkN9OhVbNTlrGIqcOhnEIfBu1
X8GvWk/KIB4yXIvDw6zyl5L80aG7odU5yRDIXYyUBKk+eWv5qymWvl/K5hzzC50EEmxs7QhagDQ4
zDrXw9r8GMvvJv3gYgqsG4Fne3D+FhonzpZh5edah2Vnl8ntl7q8zanxmYC8b6iG+LVbHcmse4vF
wPSexExTqvmqdIz1Qlxbu/1IDe/THl6BrfVILHInM31b2skboNtn4t3PVf6nluWlKnc99zoOC8JT
Pkgk2woWoSZ9IhzsQ5+qs2/0oayNL5X6/3rZcIqdKKoNukL+arq5r4jcst1O7HRFPJFDDE/gU+IX
4mTnZitJjcjPsWQaq7TlDsdZ+ujNi/zsbo9kXqqXNDU9VITwhCjGFuBhkUZe4dUPqtHKEFZjCema
TJDoCB2/Ze+d7MazDqJRJHKQPhWp3DyhapKCVyHh9SVxcV9hIAxbS5Gh4bLboxYnV8Ik6CN3FU76
oo1Pi263yPtVG8yGiZdEsxZku94XevivdcmhcPzm0xV8eaVxQ7RF/Vi2db6V7vI12QY2Px8iUJvx
Mleza23SJX4ZWod/0waqP0V7WWdn2LUWCGifKTLGzPmUDNpwsDXUPyAMtDDcwpxUS5QvqN11MqC9
3aEogriCn3AYKEc73SIc4H9TQmShf7wfF+/RG1MXFLU0mcTaSArMhslgpJtsqcTOS9azA3DIQYs7
d6jH3dg7XwjvewZOArHdmC4EC+lc78ZAg9W3KxzSCww+gUXoKgbnEr5pI2LjKnL/YbTBrm1nnzdQ
XNmMhVo5sOre8ORVw77R+SvAVOlW2DpeF86qOhDn9OWBk7jAIVkvr5oGc7rc/D6Defa74cZbac8F
8+TauiH0dw9ApL7RMMIhjUFSCFAdPFVWdcf/GhE7v9NYmulmaGz8KWr9zmdemG5N5mgtWW0ng/CU
xCsh++YOQ6B+tYR34Ov5RyyVg/NSO1RO8TARAzW6ywMwWRV1LiFXpo3tH5EH4GrebG1RnN0aXAxW
83lC3Gjn81vagzdkKA+D2SpQyXnDoUxXHyK2YR70ne9uXJ1rWdbAXrKractw44BImXDlOEoJCaNo
7OTpDK190v8jLxl3Hyt0sFrFs6HyX/pbL1nRY01Uj4PQn3Sv/mety+0WAhajawLz2Nj8OKaGcL5K
DtgKwqazPqWH+8Ky8b/7GSRV2lpohMtfI3UMZIKYFPqawaCuQJQtpIRV5+BTxMTh+OtBJAv6Abpz
DnPa3jdOckHT/m+1DHFkK/3m9/pDnLROpRzWa0Nckcl93rCt+jaVUJAC/NQFSUswg2FhvF1cg+BK
qI6p8+SGaNMxmJIpCZJs+jTU+tbjQ5vX9Su/Ob9bOWxbYZETJOVdXecXkXLMscSkm7FMCQka1hxR
ZbwlK1GhQSDDsDHmbCsy4icMTuXA4tXaZKr+UlI8rbzcFS823yIhVErwMiakVx8GEyx4QrEPFYj2
rbJI4Jgd/bdEsB4tPWYX7spXv+ndDTIyVIIZQTLsu5ESINc5qerGggENXf1vWqGyaSe3JZ4Nj5fb
kqRVoq8g+Hzfl/MvAMC073qBDysbH+hv2UN0sx3lBw1xIpFqU9jfIE6r0MDmkYWQMHOE9/oqLC9q
+AesfShXppnp09LgKYrlkrgljneDcBI56kzeN0p/EsbZJnQpXKtx4lAQ2HtZnN2MA9fMtS3kzjYZ
dW7nwj5ldqx2cmme67n48nx8rWVj7AoClTfZzHw5xndmywJH5vJmIhMliI2SlS8ft46UL+vi3KvK
+akGn0uqDouiuo5d89kqpI+1BgtJ+niYZqw4Qjw1KMoI0KmscOpt0osTqaHfr09tKe9Q35+7WZyy
ztib1uCCLH/QPq1vi8V5InLuZfTQXaD8eayW4ScfkvtloFgjcy9ZBsJTonZnbNlbiXHtUqAQIYpd
2gz3yrA++zJ+W6fx1WjFG7A+Y6huniBKt7rSgJj9fwKx7SGZ+jlcBChvmhnDfvWQwhfrzkz0Xxit
TWbf8hwxbGN1xrppb5Y6brHzkzk49zHBABlzDYeltIZD39D0gVzwgyXMxGSE788x268mh3vSM85J
SLG7eSofs+w2Ha6oT3VBPl/W8XBkdndf5V659SEgU1HpYe5y42gIDHQvu8vZxDZuSQy1UClKbNui
ZrGa3gnWyTbYJz9EjON+JcHDVn25oSQG/5A7utu4a8tgqc026pLpwHNqBRD0T63w0D2ApdrYhaJ8
5AGs5cIrrbD24L2Ol/jKQXTsM/Ht9fl5znECEEFE+FHhj5FsK7lNGnTPukC7I+ZTSheN4TV/qw42
v7jMqcRzIlonr+VANuyl58/HHtqjNw+ycZa9NtJu5Npke5ktsac3Mm3NyLJqM2B1rVKnhRDLMLX7
+8lRR5MsqJU3Hi3OjgiMFAJyPJWmU0bklmHWyTp6DmDFbc17zGrxj9R5GqpohwS31hhD5Q16girY
K4c7uh45Z5dccThVhP+Au6bRYLuPScI5Q3DEPvN5JnsYH4ngB8kUs+E8Rknvf/Sa/eaSYSNTecG8
tHdT/cEv06OtQTLUWgGbS1/RhtXukaT400RS6WZcWFQbpwgLVZPIIEB0WsAg/EWIpNLPFvnFysKt
xfG3PpIyNAtOLNBtdJjiwBQOETsP6ZPySBUp3Oq9KgFF8aZFAx+9vGl0l2EEqymAYdkOM2fB0r6M
2ZaWLTNI4l7te58kTyw63TnWRzbwBmHO6KITsyfpXtGGu/tONmfftR6EsIytUTkvfubp2KMJTVuV
QxqhwM5Sp8RUjlWrh6q0MsTf7PauvjYkm8g/fyCjh9k8QG2bbzMDCBiDJ7LG9haIAAja2Jw0U6dx
kqnHrplYnuPXDBSnyZzPhhrRjUVDApUQWwuxQmAW5aUq8ld0VHw1tzz/hMAL7TgYbEcmMoGEMx8Z
+LqovXK159UT19G1Xiky29jQ/t6qvy/kVuV1SoKwcC/6Qo66qrZTl0frOIRLST+Hk93U67euT5Ng
x7ZuXnri8ZoOG6Sd6J+qmQ60kR3M1n1vp+WDvhSdCJUBUl6zXsqcIFIrE8Y+pY8ANUp8C4tdoEQM
c4y8SZBa4jfnkexnJ3bbTdfVH3ANdyPY8CaG5iPvT3/KEwbExrFf1rp/6pkKrKo/aC6ZHv26v+2e
WZ0+a4l2h1X7JUmci/Q11nt1shLzLLp7dwGAYsu55QoERlOfDI0AiNHe4SldNw2gbdCTakRA39bq
5otTYZpLy/krrp/8rHshlnsPkXscivWxqns2HdI1clrXHA3AFzSuVMCWjFlD4r7wTHXBhBJV4DwD
7pLX1V7evb6aMA3af3ZLDm3MDqaDuUJLkKGcOWz4VsCjHZ/QOLY3kfbLWMT3Sy5PCTThQBAL4dUb
LqXQHcQL6f7/8iXZSr28U8AIavjK1XKxyIjKcu8NROheFT6qVSgX1e+H4QsCeJM2OnMc26K1nmVR
j7eEyO8aIDfUhHYPTodcNntD9hEU1efikne1GC82tHuqT+e6VcfOxdhD9temGhBzIK3GHHaue/1b
6shkPC5hy1TPQ+2QokxOI5EE8cRA6vd/gNDdaB8QWG6kb2+F24f1ivxsLtyTxmHa4GJGw3UXj8Vp
mdJz6Ve7hIjyrsboqncWAS6yfJXN8GZqzrFAXpOM2htRemRs2vcTAwtwrse76jEelAOSpaon6bHr
klBaOnf/sNg7ZbPOVmqXmAACXfYmUTnQd3JMfBUCmIDDNoEmm906eWQQflL19oi/bI+39FPeJEfI
5A8ZGIBL3K+vzc8WCj+r+tIB04wGETECnd5Yyc9wTEwOqJjLeF+MPClLzH8/hRZicm2NwUSqd7e+
+ty4cRyHlkVEgvqpsaYyAjcI2df0bVTWFwANwPCsvpkanrCRhsQg73DpPfauF9Wue20L9x/mCxI9
lmMzar+MrdEgQdUM73EiRHAc1LZ0fL7wKrTlHJQcw5h418hZrYMDfMhqydyE1CnO/0SORXtJ0ZYC
Y6z5dHSpV7stgy8texR3+dZwxp3hZUdpYdlytauFcLigPZqpB82m/jRW5g0R5oQgaMKgjGObgUeQ
d2ZTFiCns7IYNuvFuygY/bHWH0jqxNRq5dDG69nlpIc7z8M244nnh9iNBVEitUlm4MogtvbTp2qd
naWtTIra+o4jBKRW7LVOO2OAfpgQQsQYyCBjlyQk0nOPkPi0uCpYsu4tnhGP6SXLx/hnMg8Ezox8
oG3LfdLIi4GYDIvYqfbrU+cT0SpLxS5u2C68xZDREE2AcV5Sl+UKd29LY++ZOI5pzVOk8arA6IpA
m/GgQYUQxtXxNFeYSxuhEVtUnWaSKUOxqPe47t6SYuDImZlwqBPeaQXXolMO50Rkh5bJnLJ3ME4S
9TyuZddE6W6AM5LTnEdg668lxUUbx7WDySflocwXERWJECe21mfbsPDkoz/j5sHQlAcJ7v7AXxHP
1+OnVdXXyV3QcnebwRN3yFT7jaiI2kva7qFJ/c+l9OdgzORz6pCi07AK+MmlueWSY3bfc3y/AEqH
0qWD3V2O/Wg9MjawvGscq9rGL6e7mihAXHSuQeIs4stJm04WmjF29bCGL5saopCdb5tkkaYkAwT9
y8p0VyPry4nI8J708oUMCN4yD9N+d6o6ln3oSx2FV5K/Yb4hGAlAmyA2ooxqtqVSr/fj2p88Rz35
qOFu9eJg2Ut3BdrJSAlK2NiI6ZqZp8BiHZ/b1i/rRwBPqquRgC5JdqqSBR0mXxGIAd7Axn6TGvm3
NfFgynBJykpeGFYDQ5kRRVgfBrMuyktONtPHuTO22nJAerhLEbpvSifBKWMToZMo/yHGYeLk2luT
lY8kJk8MmuKB6h2iHpyfxUgPYwff5hIJC9E9MYqh/kgmp9h5XhcNzXDLaIR3mY3dlGtpULq/BJtz
enHKWNymTZ4fh4ppQXzCTUZ9l4EO/iNTP+SCCWShn+eWzDy6eukRueVpuxdpZ8DXnXa/ElW08dGn
hDKZ61AXw5vtmvfrgDpHutbVb3wWcUdjOsvk0YZgHpDrhsrwtv7Ucv6ubIXOky6SJ+qFoTa7nlQR
h+DCRW+Y0Gbr25m5mdEkh0SB8GCvOpOw1aXMivWj7pkoso2fDpTe9KYIUyrsKLalGet51+LPzq27
ht6NnSa9x2Kp4ohR9JoU3k4fkF5BG/yLW+xnhOk/d1rukb7Q5bQ2JaTS5Pr9NKYP0rbvEOHvsiRl
ekAHBrrW76ycmWZQ7G1pQ+6LGgFGyuWlFv5vs9TsAoBOPVqjOoHBjW1+sppsL4TqdoyZmFi62n5w
gG2DOgc7ca0B2UXyjE/sJymKbUeCmGqsJ1G6Lz5LxkaYCblP3Z6A2nv3RtiyYnI6Fx++Zjwvrvk9
6N7dos2MlvK04ioDFcHlPmHScBo6FSSotrJJDs4ElV/TOF3TwX6G5oM8SHAL/MfReSw5ikRR9IuI
wJttCZApqeRVqt4QZfHeJPD1c5j1dEyrJch85t5zc/PXHN8wXoAPbvBtVFbEkDlInuZonOtSOwRx
ssV36RYmKkP2RPogkO3zGWTlfYiVTcZBHXbLUqNtaNz4clSK5aDlwDMkL7N1XxYmWAOYQNM0cy6h
RCncOVdu1YzdwAraNZ586vvAjQzaCcDCsmg+UIKMPFofih6s7NbesPfU16rKwGgIw300K1yIISNt
ljHvBVdhrERA+aZdFuRM79WLpZc8QDJNT0PtMtrzAew+GFbz2Ordvq9RWjlkCZRsxLN+/G14l4s5
QVelyNye8nurcRUwe3gaMxEXaie90Uu6gSwhnc+61Yj1epIvuVBXDDjKRce0ksTgCi61BJ1wEA0H
O9b2unA2KCFcRYd4pFqnQJd4s02O5pTtOWP3YWBmg7wwZvodMxegsVA2AZqzqOx9W7tECP7DAUKI
qlLLBpb2wI57ZEyW7HGTla9O6/wYo7bBTb/DA4j3MEixTKDAM7+1elqPATzyIdG2ok4oCdITPJRf
hB9c81LwHHSUklhS5lUXN+990F7m4FnH7DeS8T3MxEVpksK3VEAZJE6fknb01BCdXapRN7MFF7L8
ajZjzjwtBSFT2isdjqiao1THS+AGUzG704xzSnbOzVx4GGW8Ubf47UTs5dNwJXE9dquiYZ+kE92i
tfmfZvaXNlSCdR2MVBKIYbFi5UimkeUz5qpRHc8mNat5Caf6W465DZjT0aU7kfmC8to3tGIf2u1X
qKIoc+xy1YZWThvCv5/VtzN0H3WvZPAiVY/GfSMrCvFAKByrPP+HBYxisaae5Ak9M/2+8E2sYKXs
+qX60Nib2d3GUpzXRYUrCtXXTdQqjuGpTvFPQh4rd/1WtPXe6eJPpmbbuGyYiLDsIrgncjVJrKe2
eoNrvSXxj6GBcUF+qaxkDMBs4CXZZ/bwWyPFINOnpIKt1r2mbHT0kwWrTqlh6Vs6owJPpP3sx22h
4ltRZl7akDCTUMD1GbamUb5nU7TgQdDST6SjpCz8GRqjTwEpnFiNX9f2Rq58PcReq34rAXpB/kXG
hqGQvZIaA5oV1NdJSOgXIFb2+nUUaMW7/C0M4KYlzY1NH9o6QL04a5UgOw/jdJ4144rSdi1Z6dYK
mfSjpe55Vpxs2k+CwsyItV/svAiGxbEPaEg56f2ER1VuUAYuFV5i9M5Knbh1+cVxUBhSSbUaeXIx
cxkQ0GI3gwTzPOEDkYPASNzE2WjjMp/rT3K38hUBEQsPuOWCqwq+OZbUKtUtKJcXh8UpWwHQaznH
eVy0vwbnMmsI9UNVIGS0wcXpwjv926abjeMcaQcJtxLgfIkbnlJLwquzUorh2SyNKYqbd7NAAYTN
6iMeGLMo2bVy+CXNkh2ONbwgIqNW+SXq1G+T0FjHIc6nUVoFOXYkTbLey4lQFGB3X23ZeSIWbhYE
3L1DTGyFVOJ7R74DRtATI7CwAbdvVCPPir5yFZlhIkHdZwvYcRcrlrwKLYWar/IsLSE8lTXINHes
p1H9GZ0DILhhC5Zy2cpVshchRqEqmfbZlHmzHtCVcQM3KT+yUA8gHbY6gBg1IosnTkE+BnX62kko
BSed0lAjO4W5mP1Z4xLq9eEViVGFeqQHRx8tSu+iILUWqLItjGs+OBel4hgOIyTBhBFIJ5JJHOqE
Zg98am/g/ytFs+s1LAVyjfLmh1n2SpKZcKfKPxp1dFkSNh7wy5dR7b6LpmwwFYOaMELpaY/mNa8E
pU9reNOQ+Th+kc4VCNgTc+1QdL7gO6eRGqwfHMD3cg4eudJ+TwEzMSYsO7X/bjQGwXoarWc29AEe
SXVAZhHHJpEaqvgrig9pxphg29eCDoQwxHU+G6+auOYW95SCenyIaYlJp97zBy5BRw2PbOVkyuJf
n9kPfJ8oioCPrI145DmM5WeSKsdhtA52O/xFBOBwStvlzgiMW2VX36OMIb1a1l8a324YgFqIotdc
YLQ0nY1Ns9En+BYbdjNlp/lRoT4yufrFZbtLtTcDm3/hvAIMehbMFdTO+gli6a3gS27GcWcm+vtY
cWo36TZQ+QEsRkQgTttQPlkhcwgpP8SChStl7Gy3LqBkHkAGXHHjyvPdZLEuK9pa7xjfS69TdKz5
1ykoHhNqKEI/EUdvQB8tRx4+SGulIcVMypqP/paBoJxYPZaIUnNUsXO2wa6DpWz0W+z2Ihq2RD+7
YUuXhq55UDiy5tpT5ezmLCIZDjmFzm3GGZcxVCZqFrJ0xwPZdKs+1M8yI/wiSzz0WiL8HBbjVnlX
KU8apOtMmi81CSodEEUemIc8Jrt5ERJK+To10eFrY7jv408jYTPMa1UTU8Dsta+kjTXm3Hj2ujSK
gz7rB1v/wYzBL5+8ZJhbJ40OxipeGuuRsDswDWRz4Y89OyuQVbcpMz9ZxdthtmjpwUiSubIZWsvv
GlzmdsdITv1iC+0mY7dOmXLI4VexQM0d4UY5a+7uNjB9mrgBS8napLHBoCalNQnWqcbzXlBXyeqn
yS1D8A4fLcJxyCKDqdIDfsWhKCp/ij6ntvQNy/JHqLSLzBuhO9SB3GuZ++U6m0zLWXikLyOzcHtQ
V2qPtbfOdxILiqxptjVr/nKh+IYG8yVpO5C31TBi6+19gmpdQd/XOUxLIHYJlu3s8FCs0BtQG1XF
V6GhbwhxYzIwCgMfNR5m1HDdSP1OlT+MAoHArL2UcJNiDW1k+yFpe+Cm/PwwAIbbhBFm4DDEQE75
uS0nMLE4ROHjgdLmdOaKb5V2XQPcBKf61pePXMIzTVK1G0X7ttFR1mo/9cS1x7VS5QzkJRpuFrnT
Ve33mbgWYiPja3PEZu63yVi7hgTEogiY5nDtWNk6GVKvDL9t5hMp2BFjvhBq4csSfcNCSzd3MEje
bL3wTcQKThT+s+VwPxXanw6CfHJAN0tKserV3g37EE6pcjPykily45C4YKF46ocfwuBeQvRI8pB5
xMVxrneTn9cM7kcVZ25DNAJNaIg7sNrBK9kTIn4y8okGKsVQWv40zXRsx4MEaccYglfVlLwxllYq
zLGYHe44NeuWu1cXV/qFRPuyx4jV1mZkNlcJnSpM8QRIO3psWDPUs6LGjsmQO+fFZpk7L3OgluiK
qt8yjmT9QaojOkl1rvYgLDtdvKQhcEZJcW3sRuWcU1ZYm7n77BwGn4azFeIcd8DcUDWlmNMpmJiv
z7Wv8BbZbb5vsYjqb2EEzq+mx1c664zhmkyEY1fvBvmm8i4qsatLPgcOU/rPJARzrLw35VaKyN8R
Z0F5EZ7G9l6kb52ukpiw7C2+ETC9VKyDbMULl6WBrXtKh8DNeCRsZ3BEGmO2UQVrenIaYca4ca+/
jNbSdJIlUXZ+G+reDClWRUWeo4+XwZyFLDCAE/G6fOsDFLEUp/KCk44mMsvli16QcWDtZcunS1pg
9Ur0NTfvFQ1RODOqo4YcI77dBBIWxjUJqVW9tbkgNDT8QvOX+aeS/0Ncl9X7avoskFFXWLzm8M/+
F1Q4PeO3gu6UUbCNalHhEoQYADtoZcCmMD1r/BfLELaPbFfM0Wc7zeQMI91aNGs4jmF9sBZiODyw
BFwZVEOTJtGo/Ny+tdnNbNwB/bHZwsqNOfLbvRH+6vj+NOLI2tkdJCQwzputzl4XjjsDRYyk45FP
i13JTdHlDqkFDTPH0WtI5mk0h3MCFw+exFDD4sMyloGmV0fc9dSf5PRRxG0Jr3GCH9MgLi99Ux1t
PdrSKmeGYbO/noxF5Uum35zvdWfLO8fgGfN/zSAQb4BqvjsRJFY13aDy3bUxuGcz/S0TYtfK5reX
DMCDMhqAse7Q8OEfz3PlssysyfSIaMaiCE7DLL70EI59CZiUuDA8xAuRPkvujooAybCSE/t8kAJQ
bMBoxNhAytHaECnn5owLKPtcLaZ3s33S0KLp3AUCtvJNr1DlYUQYipdZvWZQKhs58QBWY/oHMtmb
u6jVVnLTnSwqSbYQ76VBUcBOtIjibS4fbRmU460zTuFwYCr1otIWSzNRNfO/kY1Ur0uHtPwYFJwQ
SAMxZeVG/N5OnO0VrDazejWGq5RIno0MEuCg28XWzkTSCK6MtskVxlPGSIAQBYzRS06TxqxFLze5
+YQEbgWYkRu3YNJZlB+d9N6iF1Hi1rOkGTEN9kGwvSEBVPLylnFfhNcqehjyUzZfm+BtECHzyrcJ
fHOHa69iC+YmUPuUaUe9alrs75gO69+EYG6XFQdoTBZ4t7yaWAqk23ZwfDXl3SUBJ8f2ahDCk+m3
fl7rzqUk9kijGS3x26kYuAf9W6lHvK9vegIaaE2OzcGZPwSGViRIHuAwN4Ze3dOAM/AsjLcJpWN8
t+xtplzt8gnB1CDNXQB5NO1NElxNHkAj2c6Kj1yHMQSiDlt5EofJ7AJ9CXvV3SI/XDS+ItwMIyBc
ErDusfNmslDHzOL0mTv2PmM3I/E19LwaK88YL293CchdMhCSOtk+qsmU8FqSYnhCBfbZQFg+9qN9
xYUKMmK5q18yaAuk6jGzM3wlmS5O2UsgnqGMmRqXlx3aT8YIgiQF3h/GkUGMcxlZLsZa5z5rw1mG
hqkMDOmkbtc36a4W+FWqY5mX9O1XNvU7yPmnHIZNVMqrMZ5XsHwYKFQvEftPJXX+5QgyLSpgqI8M
8C1Xnw4sAuHtKuQj8Du0oDLjxjdI7mNUoDWPGl5Vu22JzJqlk9D3YX0T7XHEDZmti6zwbTX7jiMe
VKkrX0cJSxakPza7Kw3tZZBpa/C4/ybyb4hPM/1UTtcF+noL2bwzIFZMlH2Xp382LonWEGcKu51E
tk2De51rnm2UsinYkwmm42G2byqxG1pCVCQGc0tYsT51YIhr7FLjiv/PtpN/dFt25diEiEURVE0/
syZfhmJ4zHZ8UNp5bUoM1IaaU7fUvkILJzCcrzk3XnQJsjVrdiwqYIIDzheLOBwRzMjTEhUb3W8o
Vad+8hTGFN3HyK7XdF5iFQwAEYssUqZtVuMluQcV9dLkdlN91MYRDtx5aZbh12yCKfHI7yEYcjPn
4pMARGQnaJ7bwpOsYZeSRxB2+bstTyuhkEK5SdqB41W8NEV/ahNY1bytB4B/TNJymcmf7LaoPVmY
PnMJvb9mrHsZgKr+O1SvM1W2lR/mWV2bDHXsaS8plTfUxxBmjJAIwcLbwO56SGSkrO1bhrmJ1IJA
hRq7kwK/pClMJ22PknUjqiM2eU4UYqY6xFEz8oDYEFeU5O5ASlTdMYpL5ZNiivXQ1XcwZ3sDFZjS
IvS37vgjsyWpkhZXRYFhaNK5cqSH3rPUoiAL1GiTggMrxAljyo8uOaeyGikRc7gkxOiRQqxZQLwm
HlbQLVRMwEUQsQUuxfGFPSpYgIUIFK21GMxUo2+Z4XsEEJEB+dczlIzap0wFMWJxQivmRDtdehbs
bhrpW4zFVpV/TNjAmSCvgYlEUx2G6gEgn5ebMl8PdiI29yqLYqy160nARWfiPticmcwvY7FyLNUv
FuQ7jOyCPxbNCYSMya91xG59t8lHHNdNtCWW6pbowSXuDn01+2r4wwmEAhzLhUAGONNVmVTeGfeM
tDd0fZuDz+mHc8clIV+Lxtry7sv2t0wxmHfPtnmUBr9dtk2be4Q3Pqb+TAKcPHV4C1D/ZmhwkUh4
qSHQjvd/xYJGEBElFCBfqlsETxl08SbTgaF6Dn25WVXMWwdiFky31nBaiQ8MnJG6a0KFq0jaYlka
K8akaL316n2KHnNIKlBILxLRF+YnssP4KzSv5meGt3nsO9QIM6p6e9fSwcS42mINX2N6wTfHz5N5
Af7JYeCbEiNZkQQmKc5lNNwpuXfqdigmGvWzVNKeKtIayqmHlsqSukMeoeXNad0N7T3gq0YHWhRf
tnW2YfnVaBiK8jiyFnSyR1t/tOrstiZP9vgUya5FUVURA8eygU8z/aIix1dgcIJYm+XOtZNmQ3Ty
0nNRtSjc3e3YuJNA2izEiwEyjZXsSnYgTuHGiqfWr+ANdxPbPgykhDfi0JuJ+FE3S+RJIJV+gsqc
Vp9WCg6BXb6mdrWuGnMd4NaXNfmAEPLGLQE9TmJPPKH7irei17w0DVZ9zbQlalYFdqxldYWnxKUP
Rc97sHrjHMPdVlD/2Ma4yXnBS06gGdDdLKmkw+g73GobyCt7BIZbOaDsqtIH/qNrTDQggN7VSJZt
PTngYBj8AsqKiMyKmu6FaFUvzjBj8LZVKhNME1crr305/MiUu1wu6IvaYAub3u0Q/yQz3oJU2YAu
3g65c5adf0YSHyNSEkIhbSoDmHhDiauBLeCGn/Sc3lMGKSu7OeZCLYkhSwW4ESe3Du1rYnE2xlBZ
gmSNY3yPOXVrYrZeWcivjnPANlgpULVQdplx8hxMixGHRbdQT0RhsK4KXzo7g06Ypb813Nmih3M4
xIdUHe8zwqrUKsjZrI8qXsu8z9Z6r31KCX6f4tEY8y3LfpsiRKwl3kdBILGivYW4w2steZWj8ChE
u+0M5y8cnfeIHW1Tyfwmy/VxAqfmhemlzTkuDfmH/clvpwyubSpePwnS/aodMH1wRTXSwxoZwKMo
kRc6y3TUpmhrZyjf1rxu0t5DgeHaev46DP1b2dWPZmoYO+1THaoxkgEHYpZh+pDmJWkA2lLsbOZK
UTldIyZp5JWvLUs+9wSDzhSurTww99UuuGrWINgYYT+r/DSYrP2dHQc2eqdJ8SCV+6YQnj4OO86T
rzTmM3LwQo77hWVwTCO8mHjrdY0nndlDwuewKVGyodj0tn5IlcVVeFCEM+ByUqmR4dxJXxGuKN4r
62NG0t6pn1RAGZELVv4zIbjNEsmNxuzecZhESvIBoJNDEE+JHFovMWw5k/9lor4jF2LA8dsZrIyt
jEYyphczzF0/P+Dp/d/wTCPeQyV9iwIPve9vyFcvenllcInhbocfQm1tGcm6wWdVglEpCwWG/PeQ
3UYyzQaz9lUcbSIwkSySOKCz0bLNwziVx6bM3KQ2sRJiuC2b3dy2sDJ1OJWkZozdY8A+VsjBm5gr
T2GWyp20hznsWg3ztSo6qYw07Fz6ZZT5MNJ74vzE9T2RoJsGBsFmgK8VQa3buvp8nCoDH1sHsQgg
nS5/Vhr3WYpW3VBwD/C2z2A+DcYHBeIMa2rc0ir82iJAxUk23CCumEkLTId9HKu7tMNZJ86IGbZ6
dF8SO4iY5KuNqc9SD0HSMc4QlPfkyzTPWIYo0I+kvnVgG5bhT7iX4t6rUwcdj3oO03qjMppfMETB
QGc0QavAI6xKO2FTPfTazohZxGYRnCuHjpoKTY/bi0bsaUfTD9nXUCibCts3uekkohJJjvuDis9L
VnlZZpJfMsc4x3dpj8SdVKG6DD0jxCQDJ+3QZwZO+dRzKg38ZugjmGl7A+gFM1tyqsf8zOTrkgYd
fgHrZmbLIcTOk7+xRsDWGjuDuZ7qmGtllj/kYIHMGGwAYbRIHV1+gpYv5SN0ElrmvFfOspHt5L7/
TecWvNHwlWLro5oGZRSNyBrGHKRwqqXmy9BP38AEz87Yvwk+5SqfM8Qb+D4XhTwFvTQv2AhYOHlu
+I3VTHwJaXZDEdcei2kKjlFd3m2d2G5F90j65qrP62sGCIuko+5fr8FfIJSOI6IIkOql2m2Kwh98
bw8pSn+BgTwYQ/yOc0TtrXB61gJCTEzenGfV1K9JpXyJfqQt0FgOlZPoPa0WmJfF3MIwT401bLXX
CRZ2wE9dNT2SaKOp6NzLbO0Y2A/i8WhGSYs3RPrRtPREwk28nuOR5VZwyele3JYvdiX0ssLgEYJb
SfW7Kjh8J4F3Fa6nsnYmYh6MRTWtFQEBOfybiYMm2FFxegxGHBB1q/5VKZ62MNNQrwzizcJVz9zS
wtIhm9JqKBUHfXp1lZlYL1OhkwqgbQVokkfFMD7CeFrbaXDqi8wP53LXNfImUjl9C/VmU1IqhbZW
R+sNV7/lKgocGzNFK65fGo3xPWFcL7qo/0oZGnmoPkIQr9jpI8DS2EYNWdpFTXFrKXpfcg1sBH49
TYh3OUmB96TTXZPje97oplv0Jlc5aMIYeEOq9K94RYGbdugYrXWxBIynVng0bNRFjgXbloVpKbMT
NHKJobiF4yPdD6TaxpPYm82wY2GzgWVdrpN8fo9L3OHw7nG+We4Q0kUOko8w7SIyRo9Bhf7Y+LRF
fcJQ5mmJc5JHhkYjghA46kE6fqBI2VdlywQGMS8jSS2ySG9rHgQjHLKuORsKDSmeSzzosrVXx5ml
o+qPJGc3C1aKI455yF0wcsf5cin1DlqCrGzqxtwInW0DMwrus7riG+7zqx2G5yFGatKo9mvZZl9R
zOC4JYqpZwQQzX/sQv7pNdnKonc7rXofDPKuSOFBdmpcS22+TiOrMngbxFCY6V4KOHGIxHVMTaH+
Ct4JJjtrysRQOj2aef4YsugguvBzQStpYtw3jD9J2diG5Vz5Wt/7gcoooGbbW8heS3iYFitvlRr+
MXcFxzVuDVnftkhHsYLmrhi16qXtKClyCp2olxgFym+pYnsqqQFawkg1rLAvoD+ruGOJu20ae5uw
rc2lcQfVatNErQtDBXFgR53KJgEZ016SQAJk5r22WUCoKcampZWpaOTyyTpOakr7Fa9bAAPkB5K8
YbKqLbbBpOyI5/DtKgO1DjzJAenIAojNj5xeZjXwiwoqxvBdxwTViQ26BG+s8P1xA5JA+JLZ2Qry
w9BQ/6JIZIZxQG6+JidpW9rq0TS6G/yn7TjkZ9KdXYNKM+xzv1ekU1b/xkjMBgMlOP6c9YIYjoLi
bE/ZkdNpo8b96yhD3WAlI5XWo0+lTVNerflpYBiR+5ssSz5JBP9saQkptC5CPQEtfgs1oARD8irY
9okEhyVtAUL81TxZ51pLvcjMAeyREmkifZhRCSV2tbOmCflvuXKc/UKyIizaxfvjdhaGA2rBwonX
qmRRHJIDUffc8TpSPnMfxl/qMqqT6p2GgQwhTut8FRPBRR3INRYQUaR51kSRxQtZgDtMHPZmDp+H
gYl+mUN6JbZ7pfMusyJumBswiOaZJoBc1nddEBwKWyPlCzoKN2lvVmtZxeIQ/Oa944+Z7teatCau
aUOWhVdYGLZ1lcERVnWHWXjK9G7pj0puSmp+frQ/rSo/MwktVj/ZyHAPskWmCD5BmFHBnG7CgPl0
OvFyV3/Uj9tGuat5sSGw4qU1EUBEXp2l+wbKu5x+psWjapWVNOkf2rifcGOGmJ+MxHFTlP8EIq0K
QRldM4xEX8T14kOvw1Vzi4GGF2hmY5loe9YvXYs1IYEbUmr0goyOITJWKryurOkvKgIrWQGBno07
Z4pwUIwrRcrp3BrEBIiegTjZ2t7OP2ym6gT/MAUtPOgLYXZW5mwt09ppC7FsSQ3JBLOSkjoNEGIJ
HmOk0i1a1V/kNo3gEMdHMQFf6b7N4a4s817zuoybepsER2LhQsPZk62x0WRpNTvRa0PtX2IlCcn6
CvrvWnlNheG2yPeM+Zs4ylUoKz8qmfUvyczYkA1bHbBd7iCNmLk7KeGXkkYXxRBeESf7eK4P+Qww
b+S+b4Jt4eSeHWL2jv+QXSWiOptD8y2FJEgJh4ogYZ2LV4XxFFERr7ZNtjGeLbyCW7vS1gPqvdG6
6hCHYBgQ0WEhSx/9ANWWQ9YPUnrf4i22UtBD1Wcfvec2wTnMWBSEvSqYiGipXKaFKsAofKBM1fHo
QcZBCbCXdHkXRni+B47WafrHMeZyi+/rNtzLrKn7+RhqT0f2JPEO9JR1HwhbOfTH1nrUyfhZmBax
lRWea+2hTOYfJ+QOkjIQB/kgcqBKbK3U/KyIPxPNSkg7AygTj/Wib3Dag4N5wZquMtVWufysZbkp
psBDBuplxo2spZW41FJI4NYhZyBu8nJ1FYxbIHII6VTlPkrFI2jkL6WrMVPjg0FPyb+0r8HlzHA3
8MD2DowPviy4OZtRbf6EpH4D0piSkfVUxECV5AYOCyZrSUps07xr8U0zk8mko7VkxSJUFujDagaQ
rYQjhfM6l5FVtdlmnpetz/haQKyfNGAgbMc7XNqJlh9kpGc2QqmhbrAhNS55lmiHFVJrQc0A0/9L
dAdleL2z2YfwpHc8gjnp0j0mJ1JteNQf6Yw3mJ82ZtEt6nhxAj3IseG1ZMKNc4+Mb7Isa4gO2XoA
UODo9za74IUX4kB9aKNall6rcBN3+wTNLwyL2dmkdDroYMl+r6dDhfAuTLxO3jC+bLstl7UA1XE0
wa84T7W+m/MzHxDWod+d9Weu/RqsR+ydaZysUvGYmHB+xdmqYx6K90toJ6CQswS4C8bXp4LvzvSx
krIohEYCO1vhdrdAAWS8fsgAUNVQ0rVLQtfoN5yKGj5C4yufnhkTlPYXNM2crJkFKKe032sDWSUe
79JCom+/dTDtMDFZ3030heZ0ByVA9sB1NmBcAbLNXgMdSxv15jpnYxeb0VqEj3GgDIkOFgwvA+j3
1da+xgSVg6s4b8j9Nq31D7UDJlwVSFru9NtQnQ3Pyp52ce+4MImd8mKIZGzRDKwA4zoMX7V83Us7
Buikf3tlUtEQrnXwgIM9ESV1o/pa6RGyOQl9DGvuf1JzNuO/cjzXBqRLeGxw4t7q/kXPX+oMDOlL
1f5I2NrbdzNfW/KB0jCfv+1s0VKCXwIYQlqWthcFw8vqRsp9kp9RCSQSVhbxEBXCZK8wfuKYvmhv
QHUh8Q35XrqO34Gg2DZIp0UyVL8C1m+MLWkzme3qg6/WH3SwMjDHoAayCNmDeOimfABZsMqLJSUw
tOldtoBMwSEg0MpRqsERA/LuFZgcxz9L8cZTRV9l1W8ZsBzlWtifi6Ddsg5Tww74maEIlYWnln5v
HzP10S2hk3fwLjOGHoQ4sziAYazyT3lJypi8mC2/CoAb20RIowAqW8a2v85i+5AP4daUTkPulwpm
llA/MUrlrlkFMLxfGjAxzqkfATUTd4jJk6SumMpqXZj/Rp0gwxBoW7mLmFRk/KGO+ZDEUifpjJWj
hWRQs6M4K+MTgVDXbvvoSq4HrxbGvOarEO6AmXJY9zW+NnAYMNeHo1neMe1zXZaolzFShKz5yeBF
jc3b0zG2f1bvBUE9BifrN40OFqq3CYVJgAJPI+sdRyuTl1ubnnhSLFw1jnZk8JxUMNCWWBQ/o9kx
qNsEKD/ssiURRAzRI09tXuX8XeXTpdE5LX97wAdUG9LJqADFI2WJcj9St4nYdu1ZjCc8ejt8XbW+
ZpkycIlHAyL+H2CfsbXRoBUD7mcOvccFdgNQry6mx1G8avzoDg1A2i4OWzydMbEEyKlyuCuA9GS+
qwQflat9QxaSwh2QHWV+G+27NBAA4aIyio4SKrAMwDkvDs7ZmjS4HkDNRkg2AZSHdjprTMAU+oYm
nR+j5AXLsYb1ucoPeCGRYq4NfCNO7w6f4fxDVkoc/bE+saXBk/FXELGI9zwkLOg0tZucSS8Q9eXJ
QjHgiuXcqx4O+rZGoS5U/1o1dKMJgRu6kZB6Xx7ZPNzwGQzTP016F6hpSv1Xm7fIOZrYLyyvIJ18
sl2bKqwND0q/BRKToggk31bjAUntkxK+KuU1xxDVQW6avpNi36h7WHg0DAd4i5X1PTFxt3iho2sm
fJys/O2RebSdR5j5EiZMRqXiL+X9Jy6svzogUOWNyVK73+dIoii0HO0NIXVriQXnAZgf7gOlEqrZ
6TBZj5jQc4WT0C8GkBNwRXaF8Zm1H1blD+ExTT4MzY8Dmm4wc1dMZHgQm/xz4snU1/yncnaJlDwH
OO3tbVSwbMndVN8l0X7AgSfpmxHJwqw8oTB0DstcqEyE4NhbSO9Wj8mauZqsTr60qF+JTVQxEaGR
mh8FAMNO/pYxBLavk3EgYJ1k0Wn6EdFXR7QBdyf0gtJZT+oK8VkkqM7xapJisDjS/zETN7MVxuGS
XolSkvPPONrYLYhMofG/DvFr3W+ICNQTuiJGGUysiBG0OP7m7MRYa5j3ve5Gy1r5O+k6xqmr+WOs
0ZhteDnDYZVrHmMrkKoIrc2QZTnywF465uEjr55VxGyZjc2Qz29Y2+sWZy1zQw5oJ/wXqV+ycysy
AAfLbfSasit17o52m4FUWt7Ce5Ii8Jixn+WXZn6GLKYsadirceSGyXmJH4pLrpvhq6U1C900207J
wQw3draGxu8P/RM7Larpjwz4vPwTa595jaaDTq0N37vqA48y5hIA6lnBdBftjzeGW7Vdj+FTbt8l
Nd7ZqrzC/cdj57D0H7V7ipSz0flXDHwh5S36YUneXpJR7OwBv+f00g77vPyiBHIN43NOnzrLVQRG
+XcSBS7jEviexwa6oQoZvKbOArYeGMfRVH22iSYAceSi3S2CcqOMi+ftIxw+jGHwxnl0uwyXWMT4
BKm3gQUBslI33woOLnyZ8BU5lUlSqlFgsR8UpK5ZFBCqF0L1L9FzWjRRTYFG0YDP/gboa0a7kpUb
cclM9cjqopSOheFLCgos7W7G04ulH9haaE9L/k54DjMceYUGUwgFLhzme2R7WGNfbOnLQgYEAkZN
bma+adNtn52c5K4HR/xEqDMyEEDK3Wxdu3tFbe6wFho4LjkU2fHLiJe8kJM3BsDUGP9xdB67jSNR
FP0iAgzFtJVEKmdLtrwh7LbNnDO/fg4HmMVg0NPtlsiqF+49183sW9sCu9H+FL4ahjpwQ/dqfZeR
O2b6HX4jmtv1NNiLsh/EotH/+PCC6CyIPRKGQ6IAFdWLPzc8tARNIgCyvZOXXj37IWvXRt8qyqk3
LlXxnvZgfV0//RDTsQKOr5JiTnSIz3EIewE9Aw16kR8k8A0VGQJEBstczht1XBXmIyteCkWnb8sr
C76lxMyRDbJKZjNSlIY7GJLWIjB3XUMkebWNmj+p+xr8K0ALBFYriN7g+lt4O06nOyh+YuySeLRI
+F3yx4zJVYSObB9C/V20hCIRYx5SKpGziTbtr2YhDP+LxwkNVsm3WG0lKum8Nk/xyEAXiF6+lObk
qu4hS1d2QHZ2noWuHqPteelwzcCdhbJ+1CwBcRkz0DpSKMF+ZQR8yWdrwoBiNzd9K/2XzfY70LW1
0eyt4t1ghCI75OOVmMtowCgI8egxghEQN6MBaqS0zrDk5DhzsKNUiK+jsxcRr80aGoINbCmxDrg1
JubN9yb4UN/hjgiDbQWBF7oKbBMr5FtRs5dvfqf0DqKiSXYV8jjmPQFBLRFo/gI38M8YrfvmaBnf
OpdSfenHb5bqy2D8EOPW8pzEpgzlnmCNKo3PMGCdQ8O57CXgHYyVLIBjhApuTHXbDnsZlX6k7VEi
2MNfBtUAcX1N2gSrNE+SjyHBGkyrEZKt6HUg04421JFNyew/ZLOuoL1Hk+lXJwlR8yhjDRuXrfZE
URYGmzmiYmBGnZPenc97nqqgN8Dm2m9GxfWMh6+8UvpXdBQtGpw+/kur7wkLqGKCowEnwqKXWXIr
wTLumDQdRXFRoCgHBtUCj8XE3GTVqD8DnEg9BVsTffbMVUp1XXI6gVLW4fJGm6h8s1psYcVeKbg1
eyoYsTU5n/p3XAQjyVjTO2MB8Ko7nj3Wnpl2DZjYlRuj/DQA8tnMesEKvRQFA8v8bwBQ4k0T7UKZ
FyNjWFSsq/Irjgh5Oo3CnXos7d0Lj8IsL8PL6oAP9gmEqpsDqRdMt4dlCfzLo4pvMvClPzla/TY6
tExAKxehxmLkMajhBsbxKff+Iuo+JU5cU7hmcdHQRkHP5tgw+J91p/c52wFpYwVkj/7eRJBHH4Su
ji2SWu1pZS+VphbJXlC+mcqfWlxqGxh8sZhzqvMSd8uyRkquvnvMO7AisOUj4CW9GkS62PwbS92M
36Y49VCIZ0gXGuUJryZn6IusaRHmK9aXoQxeElNDwWGZhOMygTpOIEJlbjLrSXw880KDjz6sHtrw
L4UwaX6jKcCEdbVeMM0M3y2TUzX9+iWVAGnz1jLMPhNErUXz9AOub34Kmn576qkf/ZXEFb5Sgnvd
Md/A9OJ2t4InoFqViEBaHUPkzteRMoQA6lZG/Sdqor62ivpR4ynWbVSE9SkzV8MJa+JyVnAqoPgB
aPpc9cDDWn0/cDR6tAiMLPx0H4JYmPofZSI8eiWNh4h4Izoc0Jeg8/vwNwp4ZP/y7F+BjIWIrm0s
fq3pM/ino5BQpW2ifWLlcvU0Isdo3fO1VfNj/Y7k05JuUoG/1+RGYZHc3KPus0NQJGwUXlimj+N4
JjCLJGUdX5LpEfHmysidwStzrCjyH+uTRDp60q6UyEK804Z0bKqr6dRGuM4S8tDB+urBpi2LtR0R
HAuJxMDbQXegKL8GSWD8Gkxq7K9R7p4N7GkYm61xbfh4wp4aQ+jMFI7Bcc8fxTkKbs2ePhOsWVXx
I4J9pxz61lvJVCVhsgrxJqdBdySSXOYvFMf7GKLedASy1/Z7u7jI/t5joeE99Rvquab/MCTmbY8E
Mp0+ullA08Wm9kugirKQxxlkUDXxvfwhfw6ORdD95HgJmfeAATz6iFyhpapP+pEWcIKxsTzmokuQ
h2k381EWg/ypGL9RQSPMmmapd0+z+Kn0Ny3aAhBcGu2u4LVUIQPe9ekEKd6OmPAeFdYCnqAMmb9i
jbv3bnZfUfhF1kaANVjrXD13kZ2BIuKVZ5FsDs8+gVGwlQOOdUexloXp9ulRH5bsk2sGffqWS3wy
8JxAHEEMGHOY8nSM+ZZ+FQ/gaK/a+qZb46IcPifuJz49mYM6PsKKrlHIxixkjTstHmkrMYN1tWOs
tiOS1QXziHpuYQduXFwRpzLRNdL9FJ486T3IX1LnMkkT8T1IMUpln13CCuIuy2gd16QTwIw0Ua9W
wvXExRKnTnEgM4XJtR5vrMW6EE958xsjsOswYI6zt4kDMupCUlU2VOK6eorrw9j8KkW8qbjdwXut
JlJF86/5AIxTDPUhA73ymc/2dEaYWjkPPWls008z+C6UeGcU3xYjVuxtVscKYpmbl4zmBSMYmYps
1bmgkGNUrmQdypZ53ybtj1FLSDhpDkS3kcyI0rj9gsCAsmwbpb//F20PxXoL8A0KxterFGNmzZlr
czQZKKjBcLVc3F1Orx49hYaZ6TRD53u+niDAVbsI5nyMf0SBoyw6EverpRs7v9TSueOYJlWl46AZ
DyrJwYQIWDrH/U41iI7bhfqOUMz+B3pPW/xOKmAZeHmAN9A1gglHjYAKOH6ObCWCn2n8MREGtBST
aXlQNUSpA+FM7Dxblqm8sjyV6zq/mHSYkf7jM6uWIyyDzzG+xPW9zza1giRy42nXzEYJgXE81xZS
BE2JWzBG6wrKAQ1QvuoG1KZkKjaIG7CbVZgtf1sfj+td9zt+enAEc4vHVEOCdCXXMtkM/hHmSsj4
HSeYPXVH5cl2Kebla3czgRYVC50PDlUD1S5LhSx1xe+8r9Cs0J2Zmt2EHggcyltsYJJcinjPIqGH
VM7p3H7o9RGgfTBtCbMrrGfS7uBco2ACVFXSKacDIHVtIV9wf/FcWBd2lW1zAEM1kpKltadO+jO1
U/iUPFw1WJ0qpDGsQyNgCglr86LmrjnB6CIrwcGBRmNl1Vx3ixmhaGmADxf5G6m0MOPCZaywy5k7
PGJOURk0bHgWlGBWtWGZikMTkcr8C2r1WaT3XJ6dfTgcnEZ6GQPxQevAos+AGT/y0EwrMsEyBAbc
kxDeJB/x9m+pO/6w9+sANe7APeMoBlEfGMDvXmzhQgKr/SW0ezGsR/YEGAMFg2ssS6inUArKZFXk
vBcokxbjMbLeSC2hhlgRvCrKBwoesj3q5DPHFgVTqIbVH7tTQgcCp3yt2Si7NTqEU0vLevJjt+mu
YEKoZo5EyRa8QNmNPZ006PC2aUPYSytuGGwLXp9gPATmZ6R9BeK9nv4N0s3uv9Viwxy3RZHNZtNu
4Y8Lk10rZ0T1qaj3oPEYMC1ZAzDwQ3zr1uXe0HWcGNDqzoItmR7uMty8mH100oItvMumerfZgYfF
lgEGwatQYvgP/yiv5DkbAN0ydv51HO7kSbu3KCQVZSa5VwtMNgtV2acwbZKfHFOu7FJqK+jHd+bd
RPzTi3ET/JO7Y9mccjaAXvmrYf/tGJDShMtskDWEwmtfPHtvQdmaih8+rnXL62RY/+BORBM24L5A
PX7lEsG+Pyn7vn1ELc54vgC0fdBGmlf9FVeXMD0N8TmbvgUCB41NV4FlZRcwXDH3enkdbQyj3MYR
OyHULt2+RqfC6EPDZngpxM2yKM2qjarvitrx4Ig0bHO7jV9cuuC7AxhcTgAu286BoLW2ILBn/Y8e
b3BudBbJ3PIhQpMFE4wwLyYYILGz8K0hwzdJ/8SwL+VDkPBp2a9y3DahhaYeX/9ZLj7qvHCAcKCi
ly1ujG3IO5f3G9Lcoatc4mg9IBxJFBAX5H/yI9jJSQItSOcjthYZyrRjyW1UMNDoZ/ETKTkKzqvc
7bqJAMV0n5Lm5RW8cYeYDYW8TSeicLiOBvXaKxf6uSK+hDi5GKMvDToo9aR5rhU7ZqyRHtUvJfsN
QzdWLch4OVU4d/LkSByJBeYOUgqpmAJAIWnzzDllkGam5Z/aO4jTVDrwkUO+rWuH9OlFgwMoIt1H
BEtU1A2pWyl/NzoEws8LdMHxO0WTzN7W+/+Wd3j/Wo1Nn8J1wS1Wz9P/gjVZrV9TfdXI1j4YvlKY
Dx3w4ZxaskXpV6PufnTDG9gO1ybgRcjLWHcApoI+/JG7b11/S82rgXIV6Rv1ErOx6h14pVZeWJF0
Mx9tyT66JZiUuI3JCFcEvq/TmEEFeovag0MZHPE0bWLSgo0w/fKqg57cE/BTjJkrzj+qxRf6Fezk
ITQabGQWaXXUQ/WGaXcHaJrrwv8zcF/aAY5on/HZkbAaklXM6btmWJF4e6X7Ez/meFYM11CdOsXD
wKfyC/92BGaZxOsI1fF4pfjTGLaIN6M61DFP+9roWOOfjWqjaD2uaafJ1C0wElpO148w9SHjzqt4
Y8OJrKfqDV0S2IIx1FbciANhgFHN9VeFOGo5y8dllH010X4uRIKUer1XFpm666PPKFtHtIGcPgTg
jOJJnqY+q912/Hg1ZZsutjJKuC0xnDUkAM06DB9kBOna0tYP7Ie87ttKLkBsdBP0U3SPrbNSPFne
IZYVxrmXAXihGaPH4CvY2+ml6m5qTtydy/qoSDTH6i4MuDVrz0fshTdLv1UIXwPMr1OzM+WLJJ86
bn3EP+xuLKZ1avyvVzBUoBZDPe4Xx94Hqh0BXm3PRn2KGbIr9TlsjyOQr45BAxlU8nwmkd3KEG2+
YxdNuGXMbFhUMwg+4NcpBJHpL1UvGLoB8mDvUcXvChjU2PjHohLNGPmEWzIPXSwVLA5JriIWd59b
sDaeTXvEcw/LiiXMRwFLG/rUQuh8tVdJu9gm3jRGULm4GN1VT64+VYKq3sVHqT+m/oucI5VwSnqY
/BYkb/Ni1sOaKX6Ev/YaJ8i/Q8XbZDoQ5OK9HJ5BdusJzCPp0KCB3DblffR4wp3CJpuux5K8mALM
DWT90gyzpJZQEKOC6i8eA+3MmVoWmWgLkq3H9NW6xspeGo+9zYH2qIVwZzhlBRgyoej/iSzGLoqb
ZL+JrB0bnbkX438U8YdIm6NrekeZ4PXjsvQErbOVo4PM3ZrysBSQIP/msYo6bgg4wPaU8DlwdiQX
s79FymqUL6E4F8oBXBjFXESML8uVVEPSSDpEs4y0F8poT1uVHZCf39RyU4a+lDQt6nDBSKfg0VeK
dyI6obJu6+CQUVsHoAuqOlwI783QHWta1ugg6/DD5tQZx6ue/eBR13t3Qu7GdhRVvVqcWfuXeYC4
/JnmJA6tPWokzueaa2N275wy5RtGA95Lv4VGdOx+JmVc2Ma0EwXh5LP398l/2dSQEGroDwa6iQy1
BJ5vPPAWk+zwhT6F5x9Yp+U9Ansv8wVxWwRwOKK/Yj6ieMur6DfNP/lQ2Qtn/mfDGA66ijVrCQog
helB/R1zNrLcROhHNbSdMsvmh0E36qlsu1gx4Fxi8rAzecME07QrFFFz5LjCDyV98WTGw5qgEhOv
cbmxjZvEwLJS92W5lnnpanyrubrBxxdjgIzIzIjnUehh8n4pRMBJMyRaavmmjNE1rlBjjxK3H4Nn
H0hC25Ubrad9epjFP602CBX4kZlvDIwi+i/eNqgWmvhj51CmeytD6oBIgzd1z+DKjkC7vtCN0K/B
ys2Y++WkRexs1iF402IVtTbDVeJjNIAb9xonM9BgxT63LcPpjhgubsLOYfegPoO62dv2p5I8ZrpZ
ooD7taLleAqCc0G/LaU2s7IS3HLrVPI5rNrVUPy2CAaUlWZuIzjIk/KeoSwk5XgpTc/IeEbDBaqL
XbkZKJn62USUj/k1aBjCxrtQAGEtPmXWExmxHEbTHBosh5F+qMxdUYSsle5VTJiuRsMi3012x9FT
C97wUlsyS/ZTLcUrUz4XE/qpG9IAu8L1evF0t537DPUCWZSK9yCHbwNHk2XQfwyOKMY1O0ELxlhO
V4T0lpb3PTSfKtO4EXgiYQNj75jRu+yfbGw3ZflbEQzDJ8CcwNvDF+D/MiwOHjiWLfUnQ7h8CQV/
E0a3AJ9c2n2Y7Gc85C7G00KriIwYOyUXbEyxE39K/lUtT6J8WsM1Ht3C2vanKD3SwIAI6UN34n7K
/zK0VHm8xc/IlLNPV+p0TRvK8taRcfCAU453rLeSeqM+0J1pxmYy1k1+E4OTKjT7zqCxKqgZPCO1
zLuvFEWKn93JScXVfs2MM2sqRpUdK45dNgDEXfnDFaKCOmxF+9a3nyqg8uBLjU9estGYXPvlo9dt
psXTkovC0UW9NcRlMN5kQBCy/ZXHGBNucUoxMTj6yPgaz8tSEB5KuVb9jRS3hfVIilNM8MOw1Yaf
1NvM5hR9NFZKuBmHXxvvXYoglD8Bv41+ygaQZ5zNROuoeKVj/xvlBREMg4HAaE35K9kIv/ubliB5
J3QS949Wb7PgGyVsaN7iub1ZAyzwxGmgsOYDjqK/qvtGXxVn23nO6afHAcAIU6PAdIuB/huPKX7R
Ljln1pvcXz0+2xQhv0CO76BlZbvDhqfb+r2LB8YjulY/NqzmImbKFfR7jPCfDa1pgPWhI7pWAgcS
JJcQpT90VZF/WJCMUwfMn9WvUdy30c3091j/wuJbMv/pLLERDLLqFxzXdbgOiKEPlyLaqOI+ThSO
DfqBNxFi+XXbV0F8g3oZ0BE3KEvk+WZrCUZye/9awtHGKKf9aDEeK9SsDMDRj9Agtsm9Do5dyxFi
r2TvzgxDmCUZqrcUdU6B/ctNww1ux6G+dI23srPTaGhY9//QQq3rvkDFVS9bYW/gsK86Rv1TfLNm
mXr9KWa/1KdWzmNbAuRixtee4A7/qdpnYQGHtvj5aWVZ1ixGCnCNAiamikr5aRpZvpNbOxyyipxB
hmUvP371lBxleJFMtqjkPeZAAxk8BvTOhfKqbqrPUvhZ35MITTL5Ebyk9JxcfqJ1JfnQDp+SlG+4
AijmZQ6VZk3TDGWk8n5VpkjmstFOxsTzvakMmBTu+B1OGzWgxJ8+YapI7O374VsYjwC8EtEFRHgt
LPMsSQdreM6BKeM67BxJd0e43LhFxH3K98xIR7Gp+Yto/8L+XweyZI4BT/p9L15ptFXGDw/+SC2O
vkLS94VGSMIn1WMLQjlmPXOElOV5NmKnf/WrzIZlhQKMBZba3jXUIQWPIE1XEjqTcRTGadR2sfmR
ku2cb9B0I1fQHsxovQyS9wr3BkUs8KaFia584r205rzVZ8aW1OS2nyxn4nk1MghY7KxgoEgm5gKm
Au9x9SZMhnBfUwICwvvT0oOs7wXCBCzRHSrC4IEvTBueqrbPEmpRHgECHGimqwpu91HnxYgN15q/
zh8tP9TzPK7e46RMgpuGFUylcBmocGIWi6N/G8p7EesUsF9WelZykmznMes6bndITDAApzCSW383
aJ9KD9MwXRnfMsJmOCvNeI4wMObJR5B9R/ZVz3fiw2+WNsxKJsgw2gRuWsYBSoreGZGhyudJYVkN
wQJsgm/c5GYmZ6HTSrig6Yw9dd93wa4DJxdx1hJOoyBInNX1s2ex8dtVK29GzZWgmuXPHL3lKK46
voAI1b+aOWm2l3BoQW4QS/VbVTcKbVzinWPkv5l0pm9MUWpLM6zsX9mu2HmPGXUBIj5WDWcbDFlP
5CkBqmSCf8BgMj+b4JpMMmlgQDfRcYFZIoKq7VPXGrulP+0n+aB0P6V0I5E4VA98rCiw23GN62NR
fUnz/qNDO8vgj9Fmy4NgYVvTw5VV/ks9x+ipcPxfaXB68cPwOPFcHYiDptBz0eEEyr+itBcGkpuW
AYT4iNVlGTBXeCRcEcjPXUwEylFkQMEeo4aGpnia0nsHZiHxb1Z9wSrGIFLv3mAU1/4zNk0GnDQQ
7WZA2aD0kBpwwvn2yud3RiY4n4GOhJu7077M+p61/OjJsYuP4MF63OOJt9PKP1ydhvxtjStBmi4u
L7V1FYkg7snjm/wZ2jO4xq57dqBpB/ttoCyT1M9QLdZGch0x2zWocgN+FMIiljGjLWWm8M1yRfaY
doSjZyX76zzKHFl9NN5m5kOZjpg+RmaZNbrFluo1P2SDa+tYPNKzClfG3IhqR/AZJ/jejPeBOLE3
wsf3XRIlNmmsiYl6mZQLHaAhjnl77AnOTndxsZIMx8f/K+/xG4r8s2aQGVuPQL9b7R9gh8K8DPkd
eSKHQZkeuJKriNfYGSvK50tb8v+waYXwQ+Yt/NdVXW6y4FDyntdpugrUm0BbDmdwvoiKYDM296y5
o1cH1Hkoy23zxbXKOVSQYJQ8/ICuZpEoUJhXaENS89YNV4b41gS8/paqR66o/mWoqPbewVAtyzsr
ZlYarDBD7rCczAxOG4ITsJw3G0RPglAW9dbld+UzjW9N2y2b94xNp8ynShrIS7G4W1uSD+XYUYjt
4jhGZR+GdxREOX9fRjnsx9H3Wned3mzOfKgRasc4WlXU5Qnko8zW9tjveLBfxkG211l5bpHNh/7d
a7eessrMfdI0F7Blq5CJUejDRIQrTA5Yi45bZTG8xq5dCgZSkzvr8sdnZfpIrW/4meWEsseNK4cL
qWid8NFZ3R126orRTDaxXYtOYHBhz3ndL+yHuiIdJUQ3SMaWdpSmq94CGEtvcnsdYG96ez35joGe
JMNvrl/igjuaUVLlWghogPISalqxEO0ucfDyxo8GCTsH0kcY/FYCkam1B25XkFhsD6uysNcSpZ/0
okSw5qsSmy/U1JTCRWaxQymIpz5HYoMhlo132r35/TZ5BiGaWCGAlF1RH9EcS0hm0YcNcF9R21T6
+wi7o0PZa9u/Q7ab2GJY3k8vf6jq6PgQ4o32RaM8FmA2LeQlEKICtBiCIVQScq5GO0l3uocBlxQv
d7DDJcTQtkhWXO4FFDsUvwrTfIvYXaefvhnX692PgqJiIH+bSeshVnaZcSgpDwf90cf7UdoMfEHq
CB1MYQOS61uOmUmPr3HGGFxZ8u6Bi9f42wXNe0/iX9NQ0JqQoO5COxasq6qrNB1BGi1pqjGWcApm
gWuAb4GpRNy3Jzsdn8EslhZOBK64Lo48chl7Q8Y+ufmbUmYxRYBuVBtcIf13bZ6H5CQI62qjgqOb
BB0gx+rXaMJBYfzeoJhLj2qxMKm8RtSwSBPKNQ+4iE66vPXp/cmmpCmHoFAumPnUxqfyCKN/6Lol
2Yn0pex/aNWrjH4FQGSZXNppXgCqzbModzZM1+JN5UbG4N/sxXDhS4aqIOzTTDvp2deTOE7DXzKC
S5kOVz+FBq9zryIYAWZub4waPSdiwU0HDgvuobz3dLL2UKPVqwY1FKc984VZcoHun/Ol4D1IBqQH
3ROLyqqK77ExuUZHWsjQPFTjGzObO+k4kkDD+ktJ3AQ6aJE3i1ECyj8gZePXZqpg+88fx7w8TD1E
1fmHiZiB/KRLaRXLHI51Rz46yTetLq+Fek+rj0iqtnrzxJ9dhS8v07mzUJua1858tSEuTmZSWncf
mccmlNGtp6wn5AJKdGrrP8INnRpRnUphgEpw8MeNFgm02MGlJMC84uO3GRyCJw3qpQSookCYKCjP
Yv0zTrdtfqmqo4/1IIROrEXZI8H+b2PAKxVX8i4J+kctdUIKcBvOzkhad6IazJVmeTOjFvEcQKyT
dLnsgcoReb8KGnUhYKu0HUmIbsneTSYwFh1pBw0JW5g7eX8j+WrBlw0RjlUhG9v60BCsldT3lIgJ
n1PR0t3BdyNmtgCBFz3rRhwPMJOI0UG/YrGHniKDPRaLIcx/PYm4gD3pHzbESm27iZQqz7EIUyiZ
YEQNZxg9Dt6mpejRUTBm0cjDsst4PYqf0DAoO1T0L+gWR7caWZUYE84XJi4r3JUZWz4xhqgWcflj
nWKEOsBRMPDB2lQ/KjRS4Os8QkdsZE6EvCsb3gmO2UzRbQjZq3JxxOh/MBggrsY6pupLVcGaTyaa
MNs3+KBnZGY7odkIMBP0rfW34sE8qOp4wboiirYpISij7dazMf/hj7+tdcVghcPy6lWcg2xu4ZOJ
7GpLL8n7Sq0DrMXlMD4675ooL1G+KsB5dAfTKctOQfSpqteCAEufF67i1hsHVpAsVyhHoBSMMLIC
zh9mhqWacuW+45teRsqbnNxF8zlFH4p9rFmjjdZTRq3DyjNi1a2X3tIH87lQmVOrnI8B9xaZkewP
GblMk3VKh3IdMPUK6+PswS9kVFzVbxxZ93FWyQYkM6bhP7ugZoRRmNFVQ0xYVMpZJoDGuvZJu+j7
+QYD7QGiM27OgVXsiR21g48IsbyqoTuUiGgK+B2oDbo02iTMDDt8YmTCLVMGjSrqPgP7RaFrwEXm
L7R/yvj67Y57Rs2dQZIc9gpgullFGw0TTPqWUmwIdeDCUJCL/+sqVmR143Nia4e8L1ncln8NoDmT
pwJUGRc1UHUtBGFVOmVbbaB4OyFCxaGjqAk9pJkbvTr2kSC4Lb4r1b+IZMeERKKqei8bnyigG3Eh
erPph52XFedQxHh1rIXMcqrUaF670SGMmnHOZz7/6POHUbfOaBvcBRm7cMNGsTq3VYBbQgYY6q5Q
db6IBihs0/2lWnSqdeVXQs0U9P8LVJYts0vJetOMM/kF4Gi4YGCG6FqD8HTAS92uEtQITE0NGxud
y7UXNLjvWHxEgKPU8AdnBGBNaqYAffpW6HuVzQGSVE9cPfPD6g4i4rjt16JO9uWHSm0zsUjOMb42
pr7040+z+9+sRZy3BLrnSGx3iYSwqzVAxqS1xJEbUrn1UrDwaHom4AB2jSmxv6cxF8QmZZpmWOwL
J2KQBMUfa81Drcy94VUYl7C32RkDx4Ok169tNDRdukzFvzz/meQY9/8Eg9Ct2CzXxTdqxpMUfQSo
z6WXRUlHfVZZbovGF/1n6CMsYim6VSoes33RgATSdnJDdpJ6lP0vmX11gUpFXjKkuxSafh719Jmx
qqMREdmuBX+fIMebFLJE44MeiDkXYSmjCbSw7Zj5P7MY3Xb4AzMTY46oEKgxjmGvP4PmtZMk1p28
swxtH2cmhqueyl3jy57pYIADqMmsCmLlcFOMf8S0Tch7YNrjf6mbbw3dDeG2rOp3gFs0RodDf4/U
GcO6aDSGbzq5vhufxV2A92fFS0DIT/DPHC8UyKr0HlkYiRiBWKhiku5RlNAe5EceR8DGqLVg5c4J
T0wAvPSQ9m+2GmPMozRHiKKucp6mmi9BCT9Ki+uExPM+QyhrQQt1o+Qb8bPf3rriKkrgffydk6WF
HACL3KIxscOj1RZszJlHrjQF1P6qtz+QE0SZttLYiK5972FJQAPVlcz5LVmdC2t7ETHcgqMSsKzg
yIqtVQaJKtjGyjbQDbDHz8FDfAalk60V65gfwbNe4kfIzdrVsUiS0smfNALxZ/I3xHfboPvs+bTu
qF8r/q30NkK+yOM+rXbDXwqyzxqlZYlcZO5l2bIp9YUMS9QfxF8d8gwN+mWakHSwV/OQ1JxomqJu
o2AY6hj8DSFTg+YU9z9CL4ERYxzYmyo50go/7b+8YC89c8sSKtberRhqiXQAE7cCIYkZytTNhY95
KpEnx7S6daxQTxElnMIZRE1ZOyN4fQ97wEwS6fQN8rcUaaAv51tTfYRI94ckX82/S8owJW/wMUX3
Bkqgvy6b49juJIt50jZ9ZNJ763/PHgP+KRF0aU7l7VKYWTVomOlNCl2knD67H41H4IpPxypuZoh2
Eq55RayjMq8AwWppgK5UrBwjciSy+K6YO48eapWc/cfIODqm48388jTF80IXnmk9yi5qKDfAdp/g
PSDS7mukCWi6dtvYCU51Zk0Kw9gg2fJOkc+pM6ksL37erhFdJjwaPhF7e6a4o1jPGQUA5Eim6oHo
nDEtBZqbkd8huwR82fE2GRwjuSSkKPoHGgiCHmYhMkZxn4DPjnk77kaCWC00mcwwh5XO4L4BrPnW
FmuYL3q8htiEbWRkAVNsRtVVNXQbTwmn+10tz7m6LPD2ZKTKeFEMt+fOFdpOqCK++XO6OnrJbF99
2R1YtLADxveCMsMmBbrWvnNcpEVzNtptld0bNAHDb02tXZVcRvU7gW4LukXiBxJ9TtD41zFhH6qJ
24LkjiY/Jizyaw5s2fwfLzpqr0k+1zV7CnWt+vaBbpoJneCsmIK1EOGqrKY1enXcDdogoZB5qrRA
cfQ+Rp2bV1c/YYvkbwtytmK2s9B6U9lbDzqVw9lXse33XCUDUx28rs1NZu0siC3mA1T5wATZnWzG
U8bFj6L7m0Dc1jDCcbwTk3PqBqfR7yUi/8Z6WnJF+X2J/UMTHk3qQFWyKbAPgXa2m4tusl6R93b2
HMxkNdJJG8VLU6CsyoRuY27FCVnm4BUT353BK0NyTLVrpf0FrCUk5VnMOPt+Z2N51NMv0abM4DIE
3Edim4nAjjQ6MX5FTRJW8ZUWBLfBZaBcOlnyNSGlDft2+J7HG9KMmMIg5N2MUbFjSqd4lxw9RIKd
SjJ/bA6JkWayqu9V62qghXGAADNHcQNZDITjW2S6be2vsiC+52S5KZchPAbTC9FAaM8T9UavyCcT
K98kudT+aMerr59KqnA48u6UbeCxYGbSdBx6SFVnhZ6Hbz0lW/59YsbR8uIxU8dL7ZOvGjuS0bio
NztIBCFTcC+jOMa7hcpMUZF8wLJW/xTwNFFv4d5cK8U2DNjO+/5ODi9B/y9G9a8WKiVFtLZ0NgjS
e8NBrmBpNfzZy4kUYGZQs/loo7OcUPi6OM22XXiavJtV3U0iIYwM1c/gKvmZgRnkZBSetLMNK+5v
X8xzJLjpSDx+Q3WVEJXkvRv9scuQDiEI0m2gYijVI3GTPmzbWNn+KyLKs+RdEdISnRYRbYbAtrks
WfhlbCmCTWruTMi7uaLufYkFtk5jwbsdXS3lLQbZAEnHbaSJsOfGTWrAXZXCDBnIJAI8k8GsolXr
MqpYsf1YNEK49BcmogW+67jBg8oHXuEqwczAnYTm1gG2Y6BRNV4ChE84bD1jV3rvw7AXpfTL/vye
1RmraAOfPZcI0Q8y2ag+RwEBaxvD8jhfIIDlyOAl/tIqfm15G/zH0Xks12pEUfSLqGpiw1Q3Z92g
8DShFMk5NPD1XnjmKtsvIOg+Ye+1kx89+texQhvkuOvUPq8VTWi/JnBz0xvsJajlI3wXisFgSepE
kUHl7rLmI9YizE/eMo2eS8+FOGhLpOlMqHSn37qGt5vf3vKjYTZAcjla5ZLp2PQiXBpv0RNbnb1N
7IaN5LNDWFNi4clQwVg59QZSjNRH8VZ6v25/ioeOLSEmNj1kheOtEHd+RozhfD08tia6soABnw/9
t+5PUzuiLAHKz0S8w1gR2GSYAafxPW4qc2gOyvm/WyUPkF4s8J2lpB/syNXS8hpxPT6aZmg2FfoT
x8Cnzs3bs+el7Eqs5j2Hm4Q/YNi5RKMZugWWAEfHwB9jcp5Sq96U06vDnJdyOXhMyGI8EoJ0A9Y1
JSLyxpg5vmngguNNS81mjwBmKRtnG00wkaDbVa1ELz3PRl6iCVR3KFeBTaQo/m+jX9bibg/hipBC
WvnXgdffYDrYExVHIFrr/EJgANYRnfKETPSYbU2Wqz9McIzTGp/lFtnRllyPRYr9RI7rwDE/bByt
KZso964VzGTTjcJqmnF4JCju/QA+Jk6fdmD+COLYRPAfuXzackc7RnXO2hXjis9jxgy3kC1HUVO/
a2jSaqzhnb+X3Rf3VoD4pcDAkOYkuEnxGrH/AoyGq0KuJoLg0Zr7ZNlqVnnNJ5Nw6eoNZ202tt+V
A91/KKAZFNiTyBlEFJlE/lJrP0cBaMMyjwFfZ+7O6uFgl3LQFHZGZ4jpgVe2qtQ6bJnPs6uIuc57
XpqixiMe7Fpm6Kr9zLpnwoMuJIsviMV+kpi+PWRWdj2ec+d1hiwI75iiI1CTj2m3W7gpQrc2gffk
ETBhIfUIvPDssN2Q1Tf/4bUrzJ2YPvoCQyfzqTpbt6TTecX4gtGAtU4+04xXEUIjX2dkiRM5qb2D
mx0ECDOn8jZdGl2qnllbpn249Wg89UBr5WfIejTAi5kxwIrNhQm2VosR1efFOsGU7vVbJz/2KCqG
bGfG3dLlUxbTNkC3PRYnDemIx/DOAOWcq++Szn1EY6P3OL0BhHOZ83e3Vp1xgb+3nmoMviQxSIjP
dQr+uri3KCT8+fEO/BYJynR7RMAxdsjHzyWCdKLMn2JP7GORkSQTL3Ij26cT0xW0ouiniu6Fx7Aj
7w7OFZcJ6gJTDzZadiT4hvEaLPOymrDEzFTObhml+rGqw0s94v7BJtNB6nScdqsrpr92TslbPxMS
uTVmO6+R3jI5bEsMIhaixoLFrdHeHK5HT6fZ7enuq7Akckwjqf4vG9Pxqe76SxSSiAlHzhMeLdwG
btHSa7IlncVGM6mS6ER99kXUVn3HeiykkrRffKyFfsMpGrn9Uq/MI/3/IwmZ1ruQHU4ddGqKqKWH
+CHvyoVJm6phKcjIvxk76LVw3RwTLGzrLjUTbjuGK8BLHYxr09R2Gp1vxwHyaqpNZ3hfiibV512O
Lf1vYjfG3cG21Vq4hr1kZ475ZiGwcBcm7YGZvMd2+RrSZOosdtvMYGbRr1usOCgvn/r+V8LwmyoK
57CCFsFcP3AuuoqXA7LvFKEOFOf17Mxmjrc2A8Xuk/pB37TZviuclR0/JGN9jRTGdPyxI+i85vdY
ofv4tF1wNB3UazM+eaiaNZm+DM7wb9ROCPsGA+2jm5LuBkWy3+SifCVVBFm7UjgZreC7GJNDH3iz
PnaZl+XDkY+2sCHjNMCxiwASBoyf9urVL9I9SbNAvvXh1URiDXgOA1jdrXstW3W1EXv7XNkN97CJ
1q57bdBYEYiSwLvOXpSUhyjwtpnZIAvgVMvGS6h5P2MVQc9DmjwgialDnIv3zsOsWVD3AnciHNiw
kUsas5XqXvQas217H7Vyq2KfTTrKhgp8HEkPmHdR5rc49SLaHusHXuuiiGldZ1ED1yMsasuO6XDf
DfM9YTplJF+dZNQe27/ky9I96YBtWHYGmPqiZpuM5Om1IZGsMf3DRee97zrgC7g7iuBzQszrB93I
hqbGXw4aKSxvRo7lRrOXKEbw8+f5N7PyoSIvMvupPffbi2YJF6EtulpaLBNZFbCv9VYFw7URC5tq
UFTjQHM6jaCRSydrftZbDbWvycdjMqYoVH5L57xPn3KNrL1evZYclVXPGXxhjSlYv4XmHax85R1L
m8qlfvFwB8V0L+HB7BDGEAhQWMyf/8XYw83AJ4KEPpjtd9QFrMNOnpy32rO+SKF6/h2rr9oCqxo8
ZwliYIUVmPN6jsYoRlDVHXgQwoB0JnWDXMO6p92P6XyBaFSRu1KGedfgY0wIqOB0L3u2tRl+NYd7
2c/AevrRdmKbHc7LX16Mhp9ZDdZPROLFxxTQGQKyukLYa21jose0Sh6nKN7DLCRYbP64yfcG/XrJ
GsI/fI7KGE29hWMv8MCccZV4Qb/WZ4ktohz27OZvY3ZPOEYrr15NhfuvT4aMcZbcUPkRBpewZIXe
SQyaA2sajapnX4eQYQGD30miCuJlNDDKDuGtYbvO/8h7+UX61C5qYYHzXjORxTC/dyEQ1S2Qc/Fu
0Rc2xlKh9rYr8rNz2Dn3miySBqthiRGpanvYl/KpzL8mG1cr493G9HC7kYxWNmsH74LMIOy7+xgH
os56aMiqdY0nWmT1brRjWtZopbHYLo1DOl79oD00RCpntTiZ2DOsIl1k9slPs21ETDp0vg+zb/eZ
awLB6IhH3SdzFp19K4XBKhBdKgMao8/+NLaKidC4eSCiZ3O68KHhO6tsRF7IkQwcMYqxY5RYWxXk
u7pHP2+OmwzJJLkxq4R6z0HSaLjRpmwga9XVx9jLt9QZEWl9F0wgdeC10jcWcfsvK8xTbLN+5rBK
vfZGZPnSZOvd1QZrz+kM0O0pYkBRCVgIqjjPqvgEyF7BwAFk3Q3iB0E4D9emSW7ZJrb6ksuU4GDz
YLjdGqxAXTwPRjfnjvzM+ckD9WwtbkPcPevUPPkkKeraTe05OxK5n6y0emlDRV/xhncP/Gq6klQt
RVWtdKvfjRQnXutDTnudpWYaVaFL5KJBdddjW0vKYKec8WAJd1P2+aaaux6YdZTzpMSQIeDydbAj
J6E4BrOeJ+KdbgtViljHCAuFih5R8Bpk+sX2kAEz02tHUpauKVqAivowG2++ICoHDxU+152ngTvj
7Bo50GJcf7lvvBrYbNlPRB35n+zLDOJgCfhb50mx9v9nhtoril4+9H5jlSgsfCJ0p+ISM9iy6pXL
J1Zqn132bDkx4Gi2VGScqggwCM7AUZyrhnFgnf0NybQuaZZa3T94YbRx0/yi6nxfAWdwedwBB0QJ
5iiv31Gc0g20Nx5+jEbKQjTXd9PNKo69RQniRuyuKao0KGRuQ62Ye+c28E++TC6yc5fpQN9GKmKF
2ZVtT5zUm6Ey1zGphakRry1Eq14i1oYu90EERo02WDAQ0LlJMMFLYZwAzhbNw6KQ8F7iCPuo7yAh
IsuhpOmp+WP+sMxxjWih8OE3yLZYIS6GqrgonJoBQJ7cJ7GBraFvsRqgKJZsN3YOy4OyHNAK4t+n
XRdSEFlSbPJm76JnTTFZlTCzbNzuQD4gHW98uDSOhMeSv4U0qFGdcNUzKuJ+ysvk4JJMJevgRCGJ
os4/R5hdrD5fhRH7Ki3Y6qPcNm25KqnLge0j121ura+91LhvW7YCAwboiVHJmHEW+92KRb/qmYWI
EM6cvvLhp4hc8Q2zlV2Z/BtiwRbSTLehxVxF+fuSvCPHgdTEH8qxsJK9Oi0ZDkg/eQaJzjeC765E
R+5iRrW+/eqDDEE/ftOZOOSBWHqgGHLgUl6xpTLaRP705jnkW4WKu5M+CKu3bX7VgMJCtvlKPLJ8
mQh0fvAJe6taqIni0HeeJ1tjREA0jQ38BwXHrBWRI0OuHByXCYzYU+uOwavfB/9a0jaTDF1jVvMp
IHWGDeED/6gRViA32FoTQvaUUgy/jhWnB9vxfkzrKymoqgPt7pnOSenDRpkD5nR9NVL6D6H20DyC
Kdr21Pp/3fiTRcuWyzEO5vpIP0hPg4H20dgv8eStAvGrnF/N9m+C/mKe1zfVn+moRYBMYkgF81hz
X7n0OWm9AsG3NHGaCOYEGX9Vw7wasMmHjM0x7WTCEYGNV2OHC9UNyF6HLq6BQMy+D+uPVQHWRJpU
T1uaoYcTehjCsO4yJW68lE7eXyYN0ApXTe8SuVOPabTTo9OIE6YMh02oMdisrL1utrsyDQ82e9Wh
frGaczew+RGMAX3fwpHNGhW7gwNpCI/VGQfeVhca0g3vCisQzjbmSkpxFA3bzOqPAbtjN8GzEGGc
NVzMRDkZKf5OovXQBZLRLud/SptVndaf0zjsJJMVt682zoQmTXZcFzztkWwFQAgA0Y9jX71KN93H
7nQNDGZoMtpZ2MALKMy9YF45RYce3bQYiVt1QDI4yQYW82YY3gJ3fFD0MSEVq8SDWGsihbAKOBCR
naNfSHGgu3sP1ozA/B5gwex88jOKGsziwCAoQJXKchZBspHogO+b2+icO3rmlKRe4ed/DeT0pyI2
rwFLvo7wkoZJZzpVm7wUzwkSh84ziEX9joIXtuQbqWGXgOzYVDXq33n3AGumd6DJmYea/1prsI6C
E2PNeWhZuVicEQqRrxqgrIQ6kvLk3JTRg4/+PE7hm2sn3BOGky8G/VVnKm9UrwybtrIAvoogqmRH
lSHW0qqfgtAfAp23wHt/x3IDg3sdIvIL2390glSvwROFPsYiZKYXFVJqmw6KmByUEZ5aXEYpxPtY
Hgr9uwp2NXcj79zBHt2HTiJ7DSA6G3gCc5whXYI/TYfeG37ahIE99raEfJaQXEo94JQE4TtSt7j2
R1tGm4LN8FjgbB1YLOlPcyROI7mN0POFcfWTD+R3OjRdaZOuR3wHgiF1H1KPcPy4wOR0508xPtLG
4OTDRaghHZSRfhf6TPGkpQYaZ1t3ZLl4SpOFAWq+7ehO0RLY6INj8WMj+AqEwGpZYe2Av2qZz4Oo
N/MUNjecbkPm7ezGAlsXwL54DO2bwFsbwQPyx71eUe8KLvsSdgubzWPIl1pV9ivpIC+IOK9+izfH
yeZDO4KmFx1pdJ5lDAuPxV9rLiWFqkZwDyuyJ10wtzIYGeQMN/3Q3AhNPw2cx9EIJlLJvyifV7j8
YjYWCIu1M7CMfwEzgQFhX22jb4e8M2rrIStulcd8KRx3MetXDxNvFuf7wGIz19bsmrNFSzxYg+NA
c6pdppPOh8d0VPTWofw2cvVac9xkmkHBZaF/M+VrWiFwpL4ukmBmvbAAqw5mcMvhnORB/5xO1spt
wvcAqKNbpIcha249GwMxpjut5m2bMyAq9DJm8sIvc2/kZzUNp7CWDITKBZD9VaH4VFtip+DxGcO4
Umz/jdkgJN03K6RxHcp9DiiiSpGnmN5vm9oRmtUO2I68EUMY4WnT/ey15rghjgBBeTQdrQSsH8+w
CAThX/mqVN6pwysmpv4RUnhPI76pBPxPCSSvWPPJ7OQQ4Ftopw3x9RTsTL91R6yF+dpaVHB6gP8g
5YVwGvRyRi3e4vqK0cxLnF2pCvTqlISpnl5Icni21FeZvqp+OlQW52NlHz1TcPd8zYEuNlC+0lrq
A5Y/0M6i9Q7TMO5kWQGT8/SVahkrhVj2g94jLwCdomihEmXnFsqCl3rYHiibq+pu5Aha8mgjiNlr
EqQRLvPTtjuY0uEKCUgz6SjUaBpsFKt+nz/K0dk6AsGvA4Cosvdh9ip8pChzkghxCJ307gW4pEqN
eAjmRV+NBZGJFAquwLTXiXFSk/Ma1O22Mc1zH7kbk52jnYcLXZT7Sg5rq24PWVsgA0Jixsjyr/Kz
g6p4D+dLUDV4h9O1RbCVObIQkc5alfWrSj6D7GtqgZtUxRrIN8cQW6a8X5tTsM+E2kXJ9OyX5cpD
98wWiMl3srAmbF84m83paDID8zu54mJG35TBNiLqUv9oPfLVvaULnbQS8mw07EkSse2Qq2TpKfK5
TIKeDN8fXgoMPSToQTEeJloo6IwkvHMH2+cgBlMJzb0P7J3yYCmyhCkghlS6RJvD2HBMDM5YdXPZ
+SvyWcIo2hjkLWGWsOTcNcwuV2dPAhYQcFYiLABDEm1FoXCXeSeQNG1fXH3Eg9y197HplirHTmAH
7EYofWuAQZP2ldGVGsgwraA6pqG7iWPnO1BoNkSz1a2JA3Hlxve5B4lF806/xRohZdnWoST5KFHG
DYi9J6H2ZVQjMf4NWhT5Eq/mLEVo0b7oZX/JBPYUXVxM6W7susTJNewHG+x+EpIGwfZbk/qp9vyd
b8qV3Tc3TXcwzkHuYKIqxwBD2tkhHXxyN50O1u5frvertOQwRamYMjHsdSy1xTZoUMJScttV/ZWp
jxqJdO592oy2Yc8+vIn1tiw2BMiR5JymHwk3chiNmHKG8BAqBrRx++U44b1k/b5MnQ6Lj88C3tLV
bENKMEAL+1X2F7fMT4GXLIbsLmdLPaZENzqKKt1nOIR7NkBAEJiw8a0pxfno3GfSSQ7nL4m3RfWe
TvFBtlcLgkyUjCfMHpsKT4PnDJc0nrB04gRANG5aCtN3s4gHyr8ZLKDcfyWSAbNTj3HMDlIZd4Oo
LRGUr1bIjGxwVi16oKdRwBME6uoo1JAUlr6dzY7/6RaGEzCN7KbLCi1j+atVPss+xZwo/tabgvJP
8dJ1nQ02Jx7eUdmRiBQwF2oil2GHVftEUfmbOCJMiURLCbyiKJONQIsyVedqzK+mTs4V6pM8zp49
Aw6BPCVBBL6qyYjASzSKEetYRj9BLulmEfWFbGkqO10zwdsPOCT7ApBLpb+FGVPMsZnVxkAwIN5a
SUYQBlL+4aezmKZDq1sJv9uL0WH6U26SMcAQDwi8NU5Vg1/IK5a+Cgx0NFRpk3cK8/5mIQGOOdo0
0Z4D17mWSXSWYlwbib1Vecf92eGwkETYXOziZfKftZFyZpCX1tWx/uMiyMprXJiHMWx2Lu6tCY1x
Y2jPmiuxSjIYJu7S7LtLAnG6DuHye5O3GwNkjSZg63nmTP5ComHBpJvS6u4UQFaOZlogkDyI0VzU
2SEZxKLu37203QQ2VyT0OCXrRUsyYsQxxO/HkgkRd5geZiN6VQrIvsaG+nxGfOscXcEm6bKdrdln
jctaBQFvPXHnYKSiDKAkOUH2QGc469W55GMTPa9gMIlWYpgo8EJ70WSzlhztnBkzXmwxs3OA68Gu
Ej8jwREGe7U0FjsPCkoCsBj+DAne5q4zxm2l8UtmBiYL9Gc2/AtfAuwdQ9Bf6hpKN7gWTfeHCG/b
RPZLWEUN0wV6MUy56FMVCkeovZ1RvLpztHeMWLNDRhXPfTDupdZTFyo/tBaYy2yPs4vH+pnSpzWz
20Vjr5Hq1oehtcfe9x9a0fxylFzG2j6PcfFnSVRBOdpMQa/oTBCkEvamBTnxvesZDHoMhpUdfWPG
DQFKFbStnLi33cjkg+6+ilmA3WTYHw3fOXRJCWDXxbkYVuELg+RlUAR4s4AFP3GnPXUlxqHoo9ff
6/FeldOm9xP2dISlqmI3xzfRUz6ZZriWcvxtg5pTj1K1qitiPaGi6znVMfdJDwkdEjkamIYecCLN
IImznV6mj1q+GSZvTE3xYFoSoDJ8JB8qk0QiMjSk1Co6V81lGx7V7i3RAOUZ8b7nrBphO0gVHKzU
PGeE7oBpslCz8yePAPH1QfVvLI1XyyMSm3Zfy+QubS0QJLArfd3eZK62ZYC5oMbe2lCpYldsNAph
xntrZahHnBvzeg8HA4YuTlwtbfZRPLLAcBg25cs2YJ+ZtveGBd865MvPlVqPHKUB0oOxsc4NQPxW
Fp9dq/a6Q6ud2cspLU8Z3DyT5W+u/fnFIyEOj/EsPm1MOkZO1O+EwIfoI5ovBoa4+S3UnloLthE3
Zx7j6CzjR0eWj10UBLbm+yRUW7f6UtT5XTMt+v7uUNvQreAsR/jWJrcS/xaeVEA0r24xvBcTWiBF
7Ll9p+v9V+Dpi3RjY2JN1tKSaU8D9xh3TwBXkvtam4EKdFh9dAxapGTxLPxYKkCdvkUmmNMem6C8
JbG6O7l+03Kow5MJlATco3AeQ6o+7aDbluPWxR5Z1dqy7KgBbRI4NP9f2TiLid2sy8BBKMyejKni
UUeWMPKTbnWmDelPpLlEI80+ARH9EEZ+60f8553uvqiy/2jglj2FzQxI1w+wOGmVArhGU27eEM7e
ZIwkXhtw9NmUKDp6tdJ0wFe5uLfER4VDOuUBZvhhC32A+TbhwanK58ZJ9joJR4b0vyHAH1nEw/0N
bh7mkM7ip5mra2XK58okcoVcIwNRNQqRKxfDwCSLiZaG8jXKLpld3HTmevHYaEzK/Y1VFwc7J/Gz
pD0skEYjM7E176M20VYL8dBa/eSaONhU0BJyFG1MNDGTaZ2t3N0EYbxpPKREyHVsRaUVGw8g/pCM
YJMxsTkPgslm7nA4dCG7DxFRQ8C8MZr6HlfWWhfuS1HR2LTJsK67gBrRQlVG3kpmf3goAvB2/UaU
J0SQXJ0udDDRjrifYa5nsW5TKyBhCTQC330A1cGcPdRFYk7fhjZixWwt6qB+0Zvg2fL6u6IJZaAJ
etEADDcUyNghp/HsNw2QppbBHb3wJUMIIpKQKWZz9PhRl1o2PQ0eoXhuUNAdphu9bVcONW0Ta1em
FsQE9rCFsQKO6q1o6Jkxhvc0+JHRA1mi7EtsDsU2DulZ1Bu95i8dKj4hFGZVyXCsgpiPQp7JIzN6
ab1WrCtSfJfp0PwYPbtPgxyValoMKUryYDga7Do1+MU8HJrlbDeGw9rJvZWwbDyGchV6LuHUwCqg
zOq0K4iklxMEAK0zlg7eHwnl1UKq4jDu6iJ5V33aLzN3jgZDq1J674UJLpCyw2ka9k/1Jzess8hC
d9fpFf0FTvFo8GL86zOSmrZ4Bmk3gbj3KZrd0jnjxCMA18dPVgDG+Gs6GFn5e96WlGzmsbbGQ1M6
h7KZzmWWXrM+2fgZ3DGjtnaR+QhhAZktQliHwQUSdItt7GKsDQQK0nC2TEaem9BcFPOc0StPLLx/
0xIMrgS7VUSkw2VTd0LJicY+i89VCEI9JwAg1Vz2VAhfC87O1dRYd8k5G/oFssoSzyiWZAx3WQyh
qkANHcv6oNXttS+aM2F365JSAmiU+V6myCXKuGNDryWLonbx4zrwNYxV0Vf0qWZ+dxTTVlVemIqd
8btgFNBfa6MTaLI41mVH71TEDr1k9tmaTknGhcu+VlR7W+vfijH/8mK1nHLn0JrRjRE3MyXwLKRM
AvcN1rjfv3uPtX1bEcjY8Bli1uYfJEQEWxbvRjntgy75zYOMQDPtkKBNt0uHVyG6Wj3Sf/4lywsm
Um3jr3XJqCgLDjYlUewiS6w0FhAhw/cGXyIHJDEjBlS3ibzgJmHhJLCkBSElrUspVuDK1iv/q8vy
I/r+bU2OQWAihzXCX5Go59IA/Fto00ZPUDB7o/UIXeOzt8Fnxsi5Rsq0sJeoFKmkQY2PNfMYsqTk
5HhPQ8ekM4cVk9tdvHTFtFOmIoYaU5ndsGjw4BPj5/GxqlVtfjb88uQM2V8ie/K+wccWQblKjJZw
P7ta54qIMS3eZ0QTc90Ue+pUXA1IP3R3l9PTOPW/FG1gMwWXWsC3lpCwmG/pKcn1qbewZPyoErEh
7JcCH9qzRWJ31dQPVocrA4Y3AUu4kkLxnLFLnKxuqenIg3TnbAjqy2LEUmJUOx4eIjJtpWZnVNI1
a8ZLBzUZZz9CLkPBWuf9yRDmvYg48LP8FCbeOsvFX6Kh66lQA7kOQetGE+AKL9ceNEMkN3hFdXZr
1CjKRUck0agyzTIQsaVXG2HZ08g+NJMs2pjmIUDEez9Nj0FCDmwCDSO+cNcT1fWAUEqPo4OUrKMS
Nn9CrxAUD/eobs+xd9eNdBeI/hBF1jeZYavCiQ+l4EKuxMloWX2bhFlJ9HHAKYPSXwxu+S/0wkcV
jKjS7GPisacfWagTfYvmBEAB4nArf8/k9JgfVaGAv4lizWeAPRZrD2urhNFlEAwYbYO/2ge0UGrF
pdP6S4jJUvO4ImLzZENxjvtpE4ceHYyB6SX86wtw24Zlmhj8Bmo2tDhhcR40+9Gwx9I6liUGzsLB
hTyChuKpSFNm3S59Um+gR6DQAr1mHEZdbMwOxdBICJzFTRK29rUbE64pYCmDuBHU+5T39pK9+dZJ
SWqjTn7KievM9Q5gOlUMCvK+0998D4E++2Riqj28driVIA1nTn0WNoONArObb9PfDtTpmK6JU2zt
ZVhiRhmj7NgIjNCtjTqv7TFC5rMAtgn3kytfsphQOyyas8cJkcquweFTC/290odH58zKlcLfCG9a
9ar/kI7G7x1upAzPKbxddIv6ssbVBa/npnUs3xvHuud+tW0n+Ft6sHe65jrx3AsbVUoGDDq0QiQa
364N+ioa77bpUncZOYu99KUrGbk6HiWbuqRewwmYXzt6NQcwnOnn9y6IH8IJ92M3vWSTxiIK/02Z
3DOwCYUF/ILVNVsYRspg6wTAeyLnsHMCYMA6ooId4YQ0uLBk0Gf1Nxu7P13X2g1mqnuxdWN7Zar0
ZBMcbXhA80Tnfbj0IBqHfNjZHgQ4VJqD+m7cN86Md93v7rrLgJiAEFu/W5OziAq6cKXdOqBII6Wp
7dRXFweTkxvvzug9h4zcMoLBK7oUFAA7o76CmcU+Ua9M6yUBn8LVA6eKdRHaQGPUztOAmKLnjSkz
+RKxPHKwpjhW9YtE6y2UMb7NF1sZV1w6vyYncRHd2Vafq9je2QNc/+ifnfJ9IgcpbG7eCnKwpY56
hv4lypuDbg4nggxxl75YesqGM0JfljjdMZZzzAsq8SAiT4D0Mk8wbLcQgRbjV+WzAcLbakJr0TAF
sgF+HkZeKukshuJVsxtcdym9NLi4ytj1hr8LtJ8CPmDbFtvRAYpudA3FKhSIqeGn28Jq692Xqngf
Eh5RML5GPepopqQ6IJYiJUUZc+lgMdgqQnJGCG4aucW7CUedl0EngheS5IAwQEXPu4bpXxQj9/Cd
X1vnrMwBWCWgAgkVBIzuWrjBxGdNN6zwuCdqJHq6OxYJqPHWO2F4PPvK+TC5FkplvLtV/lTDcVBu
/DLqFont36ouXmQA4Fq1sDKRA7Mr0vN+o+FzktFRn3ocSFjJTA8FRJIWzEzTfaFrjKi8mS62KgnG
clMCQRzCYYb4FAuQEVottprTgVpklRERFjr4kKAmKlW41Je4Ro1mu9FVBc3ZDpCQ6p1NQnJHPCc7
eHYwqFo2RtQcIty10vqe5mWL41zwbVCffVWD85O47WUq5jE1CoM0tD06IrxOFfMUpb5HxM2TJOY8
0qxr6dZs08elDxnCZE0CY7ph92riDWqr6Kcpc6SS/Mi9bjyTurEekKsx7d+NSK/biOQEXhHRum+g
4t+1mlwsfGEF8s7M9ubkRe0pb7gvstE5Tj1a2zZnT9/mG9RTYlmPrE5iNtE5Iu6n2ixy/BtgppMs
4jzMQd7Abte0rzQYkR56/laO3VZE7cETHMyGRoJ0Ng0XbUjBHTVUatm35jrimJdszByFGbjI0Ysm
AfmBvdeQOVhi3RDN9N4K81anza7scNAaFLh184dp4xaWrFmZuRP05KHlSeueGIbCQ87Sb7CE4plK
jV9rxLA2Su2jRhFPCehkT/PL4dLnoHhAtjAAE8l7hpu6yfyAY/I25Q2xgfKIqAT/QRhd6hkpplds
wIQ6W315MztG7YwFQDu0BzVADlGZsee2oU8ZEVErhz2DMpIz0DEJQAJ0+5RNX1pRXozcvZUxg/mq
4s+M+u8aZ+XRCPKtVRJwLZurZYd7jTx1u01eG5AMCitRRtQa0gDvn800rKZkb5QG8CuiT3YtyMCp
42A1w3lPtt8c1aDDfDNbnntcQQcYRbmbUkTomiyQ5ZunSGR3L6g+PVTySgpMESaeOjBcDgAv4rQc
k/zgNKLJ0NMfMMTLKflzG36kmrsHUHYbVP7J9OCZIIhtnHI59/E3TCRz3UkLuRlgP3ZIjLa5TzwW
FVFq72Iu7yflfVpAmm1IBTUmLWmXP46lv3fJtGcSebWHchO04aN0p7VnDKSqasy7gt7Fnhbsk1RQ
EWk41UFUESay8OP2YVfN3bSzS1UAoaRaRZVCcDHKsXgijh1TwIDew+P6TAzrI+6DZZXa97hG+TxS
KYxgoeJEoaxDmTroZOe5ZB/qWERdo3oYkfeSGtCp3dJ7WMJ8IeLhVzHqGBoXciq0CBnugHgcnbGH
Y+Z2+9oWu4GPP0izY1DWJ1ZTK1fgc5XaWfnuwtVxn4t260dw72LObwprLKm00Y71nlrATtoRm+uo
ln5EM9fbGLnR3OlOBBEvxjZtQkD0SzLZNX+bFOHBEMllNPS3JCcertHXxB9ApJpxiGBcTckU2EFm
UPb12eswqoIPjPR4qeRFh4c4MP+xjTmIQdTXzis2XPnrcHB2tblXtq0DGkmtk6NDbMvDZ+Kjx0VP
VlWbd2tjSMnUYqqJMlUf0aDZKHDVUJMpMcbr0bQJoGlWQ1odzYS1N39NUlrD5y6FZembYoX5MyHC
C8alMdA5BAqE9tTN2C5C0DJmzJMCA1MJBp/UKyOC87HQHiYKn1GPj/V/nJ3Zbt1Klm1/JZHPRVwy
IsgIFm7dB+1efWNLtl4ISbbZ9z2//g6efDmWDRmnUEAClc0JbTIYzVpzjtmCLS5CxBYWZ8GKfGSX
G+BWzND7Ums5Hxrn3k2WU+GQvDM7qG3atCEm030benPdNf2nyQHB2hb2V9HKLybnHlivkPARZalX
4vny25QltULxPcXlsS2WfVPSsBVxfgwwE055qPZj4y3bPIo+d0bgeGOZF3AagulzMmefZUueCL16
FiFjrbQZVqm27E9uJJ/HhDsZyN+bmFP53hn9/cJC5FmKUwBEJ+oS5a7EX3DWOulrGXpvf1X5xfIl
luTGhov1I/S9T5Xtt7vSwlpKDObJZNMFMX1Xaby8GDtA5LKYzybHq9410Tn5qocJMik7HyaoCcpZ
Gemn3szP1RLeUeM7ZKRG1mN/jLirIazsHyAdBWBMg21fFBMsephHNqblUlb3yss/W/ngoEYcnqnm
5sc1bX5oRhvV1XgKGxbT0ax36wRpRzdR04JcTOeFUm6e5pgU7QrN3EqvK5ZNJYJdp8ZPZZ5gHk9g
RQwdfSdVYCiMcnnPmXjNmasecs+lb4ucqZUX8WiehhmLY5Cm4xqtxtrWOQ9N2/ECI1hiVVhceam5
VtnobjhQENUxjTQrZnwyoDVtmw6tHrhFJKsJtpbOfeQXzeVogIwz8tso6e3Wxnv0BvqTzsj5teOm
f2b55WMOg8IfIQq0Ew/Btqxm75DO6qcZgchj983KsWOPOGAA9ACyMX39ikrkU2zPamvVExRHcW8N
43ORVGjAHO7bKoyO4ZhSTCoumgjZRYzKfSGjML/pg/pNKY4wqcD57ZfjVeu4X5mor5xyWxo/NWgk
/jSuFLzWycw4EFwgg1VM9Q8SwqdY9fraRQqPfyqz2P4zcGg6CVCVxUCdRKYhOPf2YI83uRNxdp+C
iN4hZfQ4B5dSFIeCam8cpz8GUHMWeV5535PFQG4QoEy7osGkIT4b8rivwvKR5Meda/zzdnhtqF4E
FG6x08YB57/kGYg93aaEJuUziJm7kGxuv+D+urD0Wtze+76liVMwTcJwX1RYmLPyyu7nF00CWqor
APM9fbob37Gvp3bc2315YyW4V9Afhbww/jkPftvd2rV7Bim/audNOzh38zxceHqEMv0COWtrr9IN
mtiL0C8qzC+JDz5UmOIHsgVGhLdbl7SJ8zZy8kONlo7U0e61aevvHIpx+EkyWQb8ZLs+hlXZRm1x
PtUe7VGATMbv64sJN+ft4CAwUS14MmpKCCCAizeVN5/rLkvua6+uMBCXaLIy8kvD23QBjwvOv6uo
1hJK4BEe26/wjokFpsO14nHhjGz/3i4CPMCl+JEv9LxS2B4NZBQgV3iO5nuJ5AylFq1VHunlxG3G
XFer5P6Z1cfODznAmeaLN277+rpbrp1ulZ9wiXCPCeHnKSqlDVi9ITnozNpBMt0kwwNI/4hOuqCb
Un9e9Mltv0hzqktiF/JyZ5piG5QvZQh/1NoLANoTSVA6PAKb3Dppvgta+AD+FuHwiBWYhJ9e35rx
rkel0D7jyqRXQtfnrBofMaVSgIy7PXy0qr8CaSVLEO/HhXbcGp2xsv+ZQwhejwKPAK3TqHiQMw1U
VKprSsJ1Phy4tOP5TVGFFOFTCA078NBj30/tzvRw0GD3LIAW4PmUGZ5ZZJzxNQfGjPu+dK/m6iXG
WxUFPtfNHxbwSQIFKAd9D/ESDUO+SdDXeTK+obTJJ8utn9VU0+fzmb4yTDZJQ5vcYpvo+Hat7jpD
9ufhOIwZM8YmABIFNRtFX7CbLwO9LdIJu0vZQCsuT7XP84A+/RzJ8856olNPJJgVXMg7jKNbutfU
38lepXW/EfqQQzxVEVRgTIHhqQRpDgMnfpo97zg1CNHOxDOvx6kJQDa7EsElVzi08BcTlXHFJkqL
j5tWGd+szf+6fqxIDojoTNNlLInsLTkfEpYB6J1e2ykrdrFCncR5hYs37hY2nWEtPG8KVL52/gjT
2eFbILLMNF+j6Jxp3HcHKickn7nD+TTs0fycNXTQojOLs1JRfV+fbXtRFZeus8K0yuprkZxkd9tC
Cemxb8RUuDb1RHuk2ujiashuI2faoMFyvjcUdEEfCHlDyIXdv04Lmo/rdrxLQduKgxvaJJQduGSc
Od80l3iPorCjj2WzH9DxJGuXB4lyeq2Le3xuPkBBrrQR3NeCwIuWf/RTip6hi8/XPj3mVeSzhftY
d/dz/b1KMZNM3ytSDwwXC596D9FiDa8wrU5dcs3NrMGWEPgID0Dpg74sijNF/YX7DrKT/CKZx3sH
DmMZW+celwIcMmyDmBMuDH/R8lBnF4WPlJQrA/Cgmt8Bn0DjF/aeMNMv6r4xMA4eW2yQ1q7yT1Z/
arq3PrtZ2vtFXmD/QB7KVxFyersH9kScQk7Nzaq3zswaHMAeXWAmZp8EARSgPmggUj3C+KOBW7xg
bmijR07Eax18OY5qF4fbqUTwfVy6wxRykhlQZ5+NlX2GSYVbKnr3wyrMouuReewNzL4ipq6MfFFs
RUst/x4GhIRePrwEyYOnL3JH4FdUx2JFZqgCF0y/M3Qu2+sh+Wpl2WFZofxOf0ZQB1oZ0f5la11j
ebl959ZVBQeq9q+adfpRT/G2TvlD2ndxeW9PX/FI5jhWUSIAYzuwqBPykUYvaX2s5Wfqgi4LyaSY
SyAC0lv+v62n8b+UCB25wGHtSK/sGEJsc5kH5K9vbdpKFTdlbzB7v0WNsnNQmFov7hA85OLQu/wD
sPjNCsA1pw5cdzSezuL5eqYpxTVs10aI6AZw6dUDftttbePAUDSRYrKmNBmOB3f6ColkDzBgY3C/
hS4HGI+75G3j3pXxLvQPCRCGRdzJ6TRQ9VjWpLb2c4BKtlsa9s+jZ61Nj69svFH6Epl9PcEXrB5b
9Vgi8LI+5elKk8DjsMlNdVaHHtfgV2ho8bBPAH963YXHHrMSzYiVRe8gjxA+yK8R1k7ABxNAIrg7
zjGYFfj85tiV17F4iqknCNgyaXZNWwyFybm1wDK1b3o25Kkn6Upth+4NXKjqLqboigZ2WqJS2vUj
AviY5symY4bmdxG6a7ZH4X9rpsto/tbKF5CpNdrckkpLOl1m5f04CpS1x2R1wk7n9QxsL7qe+uYu
rC6rcdmQ6HZIE2D6sBiDqy5+CqNvPp6GKfka8lmxbA3AJuzqshcHYAND9Bk9j7pJ3FtSbnx+ORAg
v9w7+AtDnk8jn6Tzw+Yks2x9+YUrrJJ7LS7s6QayJJqDfNrPGR6Z2xFF4MhyxCdGtOWcPomQciHJ
b9OtLjjT8kTSU821ilSRrIVg89SsGwaVX2qjZynzuwz2nPFOLlFD0bFCojNf1+Nnh3K8+2ph0Ip6
cksfIOCfyWaFF2QAGyr/Lmxvi3nvcmIPANfBD5ZfWuKbaJA3AqUnInL3HJdL3lw2KAAtAIDASPvu
mGFNzhefZf08ci46962xnrV1GojDSMi3cxWdl53z3OKMsVE3ticn/uaAkenzO6t9XCyJ+wlwjcvm
gduF3mvBV6EIzoy6U0s+rGX5T+lM2AawzGQ5ag9sNEVajs5RuHXUY1LCIThvTLsb5WNmCcRlp8L7
0rW3FVkl9pcCiU3A9bwhfA1N2kCUzrzyIC4nRJC45QtBgsu9G6dbCd3SC84tPl5YQVzUtpINJuuv
A4EmimIXS0u+F35zaAtA9sy4+H6VVjA9RSgxJhxXllQPx5EyIPb0akTSjNcB0HF+XnMnF9FX4tXK
7FwD5EyS+8T/XDmouOzPYlhLVlRvI5/IlTsbxANtdPgFR/pILLzPrp0B05Ko+K+a+NOUf9H+Y9/Q
FjpKmnKGhcwd2XfHZ5dKeg56H2sHt52KQ+WVl1UIkPotoXD7zjQbxIisDFAt58t+HujGVIcupRu6
t/3w1Mp5P1O55VbKVf9LyTxspiPI9sPS5oexuFYK87C8NoV7bC0g4PLYKYQ7wOaTo9JfVt5+Ar0O
/VijvzhpvEO+uGlRw+LGXQhTNCU9y/7NMdcuFhjk6RScUM1j8WX/wyHVAD0Ag9abByt86QSOLYyY
fgyBY8IB3AAoxHm9iqG88VHDcRojfRRlfV860XNAYo6pBZNnNZqhbUJH4CAZN4YQJHrBQVnijxdn
be9f0eUk3mI6t2rroRsolPu4ObLVrxF78QnuxSEiec6JURYDSYHI+xXFLle/HD6oXYC3LQOXtdvd
uvQ2bGLgI7aebMx2jbea0oi+mjy7uiqbUkCnDNCz+Okn9CGAeIFB5bbYxNo/dqu8qIiiBzTL9E3R
esgYB6yvDzOcBnzn7YXtAqWbVu6BRcN4Uwfy4Ab6kJmAQLMg+Y6+674qmUCmy8JT79af5hqpm09V
+LZ32+AkIrjAc+gTaF9N+daK++op6WoMWzN0dsStM2ctv49fJ/+vCgj0kXr2L0dfnyZZrfzDBYO1
yxcgFV90RX5E6y4RNPjePYWFdat1mB6DvK/Pe41obW4LhKSufVXW3pNxnAlkEVNuzCtKbKHnsIrD
L4c40F4b/tyzdPSeiEqmyahHtfcmN3hE5kBjQXYgVCd6shAQqd/o8yWH6o9OkvPcMl37FoadvJJ6
fZq3Y6n6C9sK641WxE/pERu9J5xrirzcp5arDK+DLxtOG+N8EXPQy3KBWcbcSJ9CYsTRaiMa/NQ0
Fo8VVuIusV+kxEXZs38gHOCGWm3sRnjbvKZRU9L9yBWfrIj7kUI+dJEe6J9HeAqYgbSczwsDpnN2
34yFTh1YJttsh1e8reVhEq48Ijs5TvEaTZScu64GRORPWCsUv6fOh+tJpk8xxRO8vua0cNmZEejP
Tk0PD2fYvFIP2WpbOuSlATzZ9GuWQUqTqoLSaHseORbkEmCQMphWZqDxQZT8QI1LKjAprr17L0ji
tBJIzHEHwqwgZW1GUO72FE/Kr7Ey9wPavwgLwrYdhkNX6e/Fkr6FNf0R/jY6OhP0k9Z6mSLsfYom
QdHZL1232sOtbyIJv0fS+ly64FB8jvbSusrI/erRCrSiAXhXXiUqPnURb9zKr3MTbaspIo2SNW6R
p46DfabMI+IdpI9+cUV/S9Bhx9HT5Scch/tBcy034TEBDxwn+KlJZlNei6mzPZe6PUjbfsxHtJLI
fxCfxdukAezYYaBYPLwlXnHN5RginJfc5Q0J5mn3KW65L7U+jBWIg1bLBUY8Z4HVgUZxcKN3gZYk
BjsaWoE4DGYe7e8waSYMGm5buOOrLWPlvYQpstRvztDXPb010P/SJhkrswl+HDE0QPKUVpbSiijK
oeDQVXplkYp92KiSnaSz6gXMEtszrdlIVhkNrtYHpUQxg6AV8hI1x0e8fmFUWeImKo0LFLjLA9CF
G1kUviJfsoWswX6qmwotLHnzDeUstrQyo/i15KsIuxG8tjOAdw2Rx9hlG0VLc6E3/TrHXHR+2Cgv
CXHQSysIkFLWEAxfAv63a2nAd8Je39eDzmF15UlGzwrtb9BzaLDyuTJfo8BDyEARTEf1DXfdAY5o
adqUtUEDoVqbPD2vSm1TZXVc+IGLcmno6ElQE1kWh3IQVSXBvlIONCgvxjQfimxb69wdOXqEHPSv
Wkn0N6g2Pchq03ohKRVj5KtzNx2TnF1opEexbY3MYdHhoIvILEZcW3AlTZEzZs+tT4l53hR2VFIe
S5EvBa+BSz8i32GmU9TyY7KG2ZnyPs56vQ2zKWgJI3ID5LnAPkLCAsooWNwaoeAwyiPYyZL7gA4q
8jU22tAVzJl4yDthKnQ+INhqnsofSy0c8SzRW4HcMcxurveNQJYLbK6O3JIkVbcdg8ce/In5FBYm
rGBCBh71tcWbkKsRu2y5HK5UVnr9D6j9JTEcbS8GeNp5Z1IgLUVROQ9d2TSUhe20zsbPaYdgCbUc
jTdkdsj0v/kpWFHyPduoE99DR9QT+OIh6fsnh+qTODjMq8ValY01GC8zpIVIdoBBZ3IaG5X2XOTV
lNvmdUk80SecOZwSCm1uBYXtnGeBbfIfWTHaRm3tQXNKUKaeRErrRjRUcm0mubcK/a2KEDflOIW5
SvuxM5/Q4ocaLWm3eMY/RHOa+ZLCSefC+XaVKX0Avr6cp5uRXQ7dc9GxnY2xDKZ9VkeCYPpx7pRL
+kOuA8rAY+jR3zqL3MkEX7ohibHcma6Z42+xNglm1Ja9tX/z0FRiNWP16E7zYM2rm7X1G4eWWhty
OtzpCENHNBJ3T3tS45ikSiiGIW0RbNAvjcWxKzCUj+daWCU5WnOUaPrJveXFIBhzeCypgB8vfUky
jN0Kx9r3flVOjy6GDsy0iUpSr9shKS2ptqZD69GjdbqA/pOYpyVtUIIXWTBAHgq7AeF0S38GaaJX
OdGOv60xR1EvNZ2WzrPkhetAEjxOSRjwlk0doq2CydMXDfdRPD8lJ8auawageg0yfFpCWvjzY27a
sLUuirZPimnXWmNo2itbulnubfsobFqcOplciaDBnKnqZTB9uMSwntpafRX80ahcHdvObYrD0AVT
teVjC6mBoCvoBrMTcROLh1YEQQaU1UlVld35bWW37s7CGdD/cCjs9/lD4dFsLL6r1gqR2iZp5S/w
9O24oJzQRbHJXlSgUucqTCNVU+It3QJp2FhjgAZ/45QKl/9s6dxfw3xbr38M0jEV8yFtRuFPKEXq
COExJ4aBclmF30+xKFuVdxP4jRLndl4XhCgK3uGnSQ4lt1lsZ/xojeqWNmLYhsyCPE7C+gsCIcV/
uUYbOFwFCF+QnnXpHsqL/hTaLulIk6IFehfZERkW86ILgPuDAJDM8oloyZ/99XQZ9ZT+EI7lF0Vv
ELyjsDPDd6Eyl5hPTdDs9DS3U0VIr9/NgvtRv9SN84MPOlyu+G1MhWQJ0/gOwGOpLqXrrAUDwCPs
3YmdLOkhymJHXrpTw45es4JjMUw8rkJ1x/VqR2nRJFeWMmsRsGl863KgIbucoBt3gAz5H88PSxdn
97ziOLmI/cYdXrUjpuVkl3EGnCty8CoBOfeCu5magkYK0TnFUS597sMU6Qq/P6gwswGmZRZ3W73k
MbDFqos8Sq1TYup7fGQWgENTFnZMHWxp6uGIJtLvwNImeIZwydPjeGy7osVSaiF59HfUSlW0VV2z
GJs9BGfcs79UFE6ZwpLygpAIvSlGzEvyQ7t5PmJ+isO4eUASnFNEnAOL4KhQpKb+MrYq5iDNO7Io
gzThMmKVzIIAAUtYhGNMywiJwjGfiDbHPV4uzB1KmKu0TnclZxmS3NwsYYRgKbPhPAVMEzjEuQ4U
x+A6h21Aez6zvelK+5Sxz/koKo+2xdBg4OV0jaSPg9Xszm9WPRAAH/rWY4NoD31ekvSLvrBUkSoa
D2mRJVCT/ClEzjxNM4x7cAyg23ZhHNQ0RyvwP0zpeado3gGyDKH7mWzhwlj6cxVHCEZM6MMZqUmk
KCetgpZQdWXBa82buI/Rh5RDBoko86L0MDmG1nfusortJSFc+mBwclivE/sABbiRrvmhKwgIvLSi
Ehe+zNkntiaMEW+aooJhqeFXBJeWr2iZ27bpozcfg3hP5yUagkNthWK+QI81tJ9JEUnxdTVpAVQP
F+OEREqKgMXDYme+ndNcQV1yyAClblWmBS60SqTkXEfdN8mEvhJtXTrfoqJtOGQ1rsip20i3t3t4
TabM97Wy8YFZCQITOnLcwK4WH+LAbTu0xrmoRmtkvWDO1qdC1rW6qMMlqChwhE43fw+CRmfHWC4z
1ZiiC2k4G4svqgm6FoFh2qmGhJCOY6ylliL5HDV50X3mUy2Tzdiyc4PIcPrxmhV7Ts7RUARILid3
Wi67jm/cmXQVbttO43jFodJ/KhoF1Cc16STI4jGwyCbjxWQP0vwhErePSuaeBdfVrc7HaST3NacV
FV3SF+07vIIl4HIEi+hyvNSNx3Ppckg8m1yloyu7qOnQjFQrh10z0NDfq8C2vyWppOfSkNWsbp0g
SP07hxIr691Sg67TVdaR1k4kVrTr7LzRL0ssUgwfhR6HO+qvmX/IldaIWLXuWJua1CBoKy1/zE7A
23q1c/lY1CZ1K5bFcZKlyzQsYSbWohEg7+c05czmd+It8prh2+CXHXtsJIkDcObBB+dSjM41Pya5
UUJFNUlQLPJbqxtpmcwamR3pa42VIM0YU+roKdghSoWLRWVOdeCHZzT7JAVFPsG9AsHWmR4X3LGZ
rdEBzlRH5zPfK12UG52scZeV1WjW2qiXXCudT+6mggdNimfnda9pqxRdPthQayyHyTPqQE7iH0zd
I0ezaIs79yIWExIFL/XV/RIvNFgdB9XUTQp/5UZUQfIVqwhcFdklIVD6Op8RcwgSZFxk48+118x3
OjD4rZw2Dc91oCl0hywoqNWQ5VPilXVJoFKoCVyvS0jcAbba17IVabaZRFnwr/Mwf0MVr+kxo7pP
9wmevK+2CNwX35nw7NNTJmo3rccYV0nIQgWRQPSv8MgMDI08Qks6U0P6MtNRvQeMWL/FWUW+jlsV
EXa6Ji5RmGEvhK2vkh6kDmJPsnqVFxGyiU42PkpHgeS0fC3ATAJReGhsbyG1rsNQBxAJ2Nx6XGcW
WK5UGYVJA4vRakZr3s6sMvyD2zGHkiPTDn1A65fUGFnH593UOySTdPjYi+0YaqKEw8YWbEiWwbzI
4EW4Kzhg+mex8F0Y8/go7B3WTvCqcxTTkmnHhCx6DxgEJkdtFwMlvKb7NFmopXZ5rkFSY/BxrT2r
uWcuk8G3x03ihoV/ikK3+warfyhI/MZmhuNwdrkVMa8sdmqFFNWKECzAqCrOq9xo+NBwdUHGjakX
3XN4UWBsskGCBi4FacuhcmG0IHbSpFSmEQhCTImcbVyb8uh+HjK7/gxaqej2HTew9AsTsmhvsBcV
8dZXlo3wN5ry5mis0WpevHIkPtXM7Rg9N32PZ9aBIR5/y0JYf/uyd5DsgDqbRUFUBqSu9NaHmcac
X5DsKsNxZcDE4qRebY7gVufs0Ud/lbJvVd5w2dG1Gk9TYJfJG9tnxiRZZgg1qN6GiF4pJwIruBxi
DxHB2cgdb+BY2EBNo6CD5G+gQLZSuZ15uZ04saMjipd5goLbcoofPFdUd6bRWpIw4E9I2/26R5ee
IpybNiXcI9oyTR7ZHK41NGkmetQeA1g98bfKaQsOCHVskRsQVQR9+SpGOp/mBtV/VyzcSJPByu7H
obLQlM2lg2ZNmMm9IVxCTwfIZ/l9OnhC3yvZIY4Fdx2+cCBcmt1AV0Mds0F54ecQUiiZNp1tV/R1
orpgXZimIAmAiqlyjA8DwjqokH3jQWvws/HKLYc+3qkqKvNrVK0URWMMkqcmm5yKz1xTMHd7F57u
UOdpelGPje4OMYKU8WhPRRoh+A1zLGnhunAtfVmAM1u46Vg0W9LS32SNHINdxSYXPWk0gT4WPpXT
m00tv+o/o0NpObeHeDtowUzN3KEmVdrZU4lToHKVpLn5X0EcY7as0G7i3NqygtLZfav1g2pXemS/
4aLIWcwAkMaLlWKtatYzvoswI8rQKXQdlfym5mZLS9wuJ2jQFG2W9LHmO+7Rb2URejnUDr6aNv/+
1//5f//3bfrv8Ht5W2ZzWBb/Kvr8FptO1/7Pv91//6v6z797+vY///a0cYXRkq/RdXg5SFj4z99e
7uMi5L/s/FcTTlVCJqfcBPYcW5/iSWOnbDhvVK8jdPz5+z8dDsCPb2tpu8L1bUf8PJylXSEBsqKV
HMkZDgEboztp+k1cjNH9x0N5v/wyya4pbd94vvSkMD8P1YJTcMYqWkHWybSvZpxVrdtxnphSPP26
zy4/Hs//zXhGrZYo7Tra1et//rcn6TdtgiuLflTcR+2FzCOEO1FYoecpUcL3cLD9CKXtgE34Dlup
uP14+N/9XLo42vd4ndJXzs/DJ25N+aASDsCTCBxRZI3xzcDt4JKyc3aJEG5++3jAX2eONDavEgAV
o2lb/zxgWAIE4iwPKnWo6n3J2nYuUz/eCZMs/3iSGtdzHeVrrSRTdf3tf3u0uoozKmBJyYLXRnd5
SVwGZw/v2ETKevr4V62z4ufvwWjhGGk7xhGaV/nzULhf3IpYsxogCRIxdnhfY86KKB73b12tIVwM
RRCFG9DnqnpGBYTY+uO/4JcX6dkgjOiEGH6vEP67T8RTJXUxLBHbSq61Oh2BcN12XMFroFrZHB/z
Dh3DHwb95WWug/qu5xghXdc372ZPPwQ0QUCb0nqrHe/Cn1PQYkloADWh5g29i3/+G6WrGFL7NkO+
mztV5w04KkH0Z/SRiZ2xE4PtqMzz1QTIVbB1yc8o0T18POwvL5dfiaBW+sK1jRHe+5fbjxoAPMOm
FOJvBCUu3izVdZz69kU+CP8HVunw0tJ98vrPR/YY1+ER+4KP9N20ct1wFoJ2RsTxlYRXH8fX3FFa
W4IxvcvxNZ36OqUIPHaRq//p58PP/vvg75620DOFgmLgvNAMcCz6FI1y0hcunacsCrYf/9L1H/bT
B8RgiMwdj71F2CgNf/6lkTcuVj0SSqfSURy41AG3NTgOddCR7uNW3ADdQY//i1GNNK4tnL++3Hdv
tpyjsaQkF2/zcQD2vKqBozyhcjXM3tUUuW9iAQ358S91fvfRGOVKrWzlK3bSn38q1+JqTKSkXliI
c4nTbrtM9EoqbCMb7Mk0dinHXXTC0re+pcdLRTWN+o1Lz8syuIA5k931qwa0MwR9fvzH/W4VMayU
xmE7JT3g3QOBJAtfoYlBJzcNQB8ps/lqxihxKfoOhlw8gIX5eET164sX4G4cz8ct67CA/fw0inCC
XdB1OYyiFmJQrfJr1JI0Cz4e5jcPnfIFZxXO/tyBvHfzK8Bjg3Wwh6gY5+TCOE1AmzISaKaD5ds/
HoonKHyPH6OV8/799qqSWTdwMW7alT6t57E/R15bgS5I/rQA/+bp0bSUjGOTfsGy//PTq0TUAPRj
rDDp7Euu3Po4sEz/4TP5zcNztSeEKzwmBcfUn0fxo1bgNzB8nI7O4SatWk036851Xcx/WOJ/XQfQ
8zsawYoSvCdp/zzU4JTTBMCGrQsAAdvmOFGuRWS2QGHfOHVB/s0mbkessFtr4Mb2hzXv3fBGACwS
LPKKbZxFwbwb3sN2VBQ5zRfhBOrZTsPg2Aw9YjFh5q8imcRd6mP8+cPk/PWr40e7fAaKD8AFtfDz
j46l3XO8DaHAsswPJ1nKYnq2110e9ctsSYG9VqR/Wvx+NyrPGg0yO6rmrvvzqKMThinX8wiAkxT1
FWmGZfQVmPgSXmd9nCeHZii1uP744/h1wkqP2gP2LqN995ePYwldeqE4trb5QANuQ01hPDmobNM/
PNLfjGNss54xEWDQ1n+3kBEB6fiyHUjz6Zb8ES1Gv+fGWf7h8P7rhyGN5FZi1lMQr+/di8uqyqrx
PrB/QGeBGWwFCFUDsB3UmP8wM98N9dfMdLTDQQQQsu3Id+tkxoXMqjus/0HjNqcwdbtLXxP/GhNk
evfxO3o3Mf7zESgpbK55/J/37iNYBAqcAoUY0PpmPkg1iW0cAHa3gr6/gY3n7/4342F142GK9bP/
eSKSmi4cCjGYL7B+oNXxaOmyDiwDqPuSllGMqfjjEX/3MAXY2vXGtbYC1yfwt5tBTLnLJ7OAOPI0
Ty+KEJ7TrIfqFM66+sPa6axP628nm/88zb+N9e4YZfXC5N364jDAO9+ZsiWic67w1eDaOxdz4KEN
p3Q74VhbW1CiOKU4HP7wiJ31Gf7yV3i2ZPvjW9f2u3fKpzxGmSSw2CVu50wG3Y9SZnhlK2BDFHPe
GszEPwKbVIIidOxj0oI5LSnm/2EWO+++y/88DUNzEtIht873S92Ij0I4EcJjQ1aFFwX7CdrkGbe3
ibtZe6En7AWOswW0QNB27xP7jfB7MhOZE9Fw4Zj2/p/PBD4oRyqPRZCP6+eZMGAZwRJUkKuZo4Up
h6S68HGbPtn8288fD/W7z4oWO7+bzZQT7rsveJhrlzYEYBxlteZr1k7QejqlJX0syOB0/y3pB/uP
x/zdfsZOyjlTMrSw3/28xInmEJdeiaE0pdfXORmpya09oWIq07LpkD2rmmp83iKJ+OdDs6vxSLXj
c018N+OUzHgMA0KkoHcthUOi71+Asi4umKDKh27CAQocl60D7w+T7Hc/WtuSPVmSk8v5/ed3GqWF
V3HARgLVOP1bwmHhEz0EeSCFAg+EKr/56GKe/vGvFT4ziBVMcHz56/v724qSe3ZWWhoB0ET+cXLR
2FmQk6cOcntDjkFBtgTZwONSkAX4vxhYakdx4KQw9n4XVzVFSyUYmEODOF/k9EU05b2HPnPnG1DY
HGQOH4/4uxWNwZQnbc2FmJv/z8+3EJnlzdRVMOGVPnEbQUjYBUAagGxzXTi3C6a0HxHtPAf1aJqo
DQe9Pj8gdqMY+vHf8utCrrQvFHuU4X0jYHr3pwTTlAHRASRlj/KGrd556hFcnEXamz59PNRvPl8J
jZIvl4qS7b3/fF01AQ1wI1YKBwrBWQoIrN1kHOc6+mXK+V7kDQv4x2P+ZrWUkhmlqfc70nv/+Vpt
bmFWyinr5z0uozT1+/IQaQlK6uOB3pU4WJaV7bpci9gTPV7Hu4+1iQe+4TkpCFArxSWm2dswoEmo
KD5g6E+CZz+rXPig5DF8PPCvv5CBOfSiMqLCa4z8+QUKeC12O9MrzXo7eYiQVu4sgHmvH4/ymynL
8schwuPFcYp6v8yn8KbjsF0ZnvBqDxlavTthakD0CUCJIWurg44H61h1lJAQGRXkXP2xHPmbn+pw
vfDXH2yTTrP+539bIiBH9/+ftDNpkhtJsvRfaak7arAvItN9cAfg7rEzgvsFwhX7vuPXzwdWZqU7
Au0YZpX0JZtkaJiZQk1N9el7SRHwOyTISMFqrkkBiWPsNcqG1/x6pV9e9oR8wKemDnxMUZeuatLa
9yuLdrCk97VdtYLgFoIHwXBmDjRqkNkGyDIzU8d2WYBTBWUu743BUk6J2sVuYBSR69HTAASovjfp
8TzR+gBD0kOQaUladNMyAe5nueHAmpBCUTEktt6ijiMYxiN4j1smC96VjfoiFOChkGeCRwGVQdAl
P7ssAiNjMI6axQLolLibxWXep6GOLKcAQCrOJCBeELJNod/dFHOYAQdOl26Iv0Zt8RLl/VfJQP0J
FAmULwhoKlD8JYPyrhsCRoZ1eBSbp1BJf9SJ5cZZzOxiKe9lDf7PMBLftEH1FNfaB7pqvNCV388n
2HoCo2LquJmoL14EI488zwqAi0heBllrOYSlg5bCgLRg7Acv1936dUhSyVlEgr5MUZ0nyKVHpc0A
q3/CFVuI4axz1Ij3hSJGB9Sts1sEcrrTdXsr0ZZQpBKLzF8V2MXHOqrwp8Qd49uiNGaOUYjajp4e
qAxAQBuXzLopanMUbCRD1RZLKxQTAI5p8RDvGqQmRvT0YFYc3gQt4xnXVyWtBD9SBWoo3NsiWdLi
wwQWTJNP4XMB8t7cBhHE9QoaiW4yKxRZYTwcGO6GSmYaPxoBowVWZTUHbU5MRY2BikmvVHtQEARE
M0K/6dXxZxj4MEVbhb6RU62EEJmeBtcBmgZU6BYHMPUi0CaN606s6u6k5mnLvIgebbjVr5rbMn6Y
PJ819kIxZWP2u7NI1fh6zawjWSPY5hEx05w04J6/DGHy1NJL31VCWXRISBh1dYiLiQGmTh/qjhnc
EAnvIqKphHyeLm6E8TV/50WvzZchYXz53LYmShQl8IRdrZvDHiyQ51iQhCLhRBWja9Xg/rpnrG03
Axw8Dgw6dK+6nK3lhZFOl5zxG+bd912WhqBogV619nVDK95Oj8rSaeDMr4Pl495iyATQJ9M2Uok8
D+LYbwVQvHYfGZp73dLKFvLqooJAF9Wan76XR9sNviEKoLmYne2qH0KVQ8Beg1PLOk9k9qH03163
t7KF5uyyxCfT4vEz//mZK1ltBFKlwR6ONNZ2kESMA8tj09YbsUmaS50Lp6UWQ/NL4T1nGsuXZWQl
DH8VIk7bTWG8B4dEKR26/sZRwZw4gSKnD0OfG7YRRMExbodfXK7l26nLmkORawKj/CFcFt7ErELk
K8lzbKUts4m8j3cEKuUpyYt03Lir5wT11W9tSnM/gF6lqi72R06gvpjKnrHkCP5+6NCzlwi8pl2m
svXIwA/IVUGUt8ofa1Yp+uHaEpklEI/LUyHB1eFThwojGEH+QYk1fqwb9WM9QJ9SyBHq9sCiP9Qp
2b1QpM/z1QWkfLCoV0AmAkILphogIbanmMPNnDyiLWR1Dg+9wWnN3HRzDfYfX0toPrZoCpcUim2j
ND4zdgCkGkQplKVwHrZR/1HqwgA2O/9GHSRtxlXou0yB5jMRC9RHEgkVm0Daa2JwGwstVPjKj8Ly
EEg079vK+lmasWi3gDVuCzk1b5FR+Vh08TyaW8KcDNOCL47afhDl9D4D3X6o1fjGGqGzlMXK34uT
Ju3LGgzVda9fiaAk0hwrOe2vd9mipFVWYVkLiPTyHOzGcQcv+Ff4odDtqFpYAH3+P5pKfQ1Y5k73
xuEtHKdANhBv2vvSVG58gyvRhbchNe25wYL22OKRVDSjaY46o+/52HunoOfbYXQvKt53tQZbzPWl
vw4wFEKBz8iKbhFeli+JqekTJTdYeR8jEWGLVjvBLIFGKgyiSQjmySy0ybSvG10pb2lk9sac3NOm
UJfPCL/mbdMQQbkZAgI1rSAoxshijvPz6gSHWnhEM5KJLElpgCcFuNwky0GwbyGE2vhlXm8371CQ
9ryPKeervwLVWciD9BHNBgMMYFfC9A30FQAhc6ZuzEzaRjR/bYoXGwX1uZQOYmWZ6BdqVVdBwSBD
a+gNXB1lABGxBPV2BD+Brm/U7l/nSVjTyTyoeEs6D+7LqFFZdEJaiAcYhasZ2SlLaIbGFIh2REIP
m//Yuiln8Fi1cMVcP+DXAWtOd8insayY/O/StKqP5tT5yD1GPPQjG9hUaw9BF5w8kQvhATrpSXpf
9pb27rrdtQ02uJUp7ZPUUyO8tBsKYRWYpUAGUMqhm1C0g90MzHVkCMXxuqk50l/eBCxRkcEdzb0Y
iu+XppSxQ18ohIkgRQ/oLsjC3pasztw4w9dWqP0SBIj+tNpp6F1aESomXRKfDlYuh+OdL8Tw94Ea
2ejivd42rPCgl02yGTowi+Oqwdh3Ys5rMfTQyGvRXzgWKdDJ1KuTja9tJdTiGOSpCrpPRC5psW+a
nIxi7nmUVQfvexYN3zyO06Fe9GwJwssM+R7N9F4ZGAhKAundlDNcrVcbifkr/+SjmNtNOt1REVzc
4pfgzkS8SEpnyh9yBsbXdEYaQV8LHnoW4FHrHRNjW4FG+fVjL32Gtc8dS9xGNegEX54mgmeAXCvc
s9YYtoXB9zAKNYyee9AM/Ddq43n6ISs+pgqqXc13hpR2A4L2go+qsQF/CMJrIOmmcZ/Ej1SGd0Il
wxhgdyZEFj0Y5pDhhrcVxBrThBg9VKv+Z1C/5CrivvUhIE+e2+nJzEW3GiA3z2KH+QGqAgngyuKk
QKsIAwVE8bAnluDbJJfReDE8MqKwT/WHRhogIwqRx9DuTKTYfetOgJjbYtxJs7MAfI2O2hyj1LN4
ApRusA2a84wM7J4VkgeFDsvjAP21ZyZ3fRuVN2kwfBJ4xvnokVunJKxmDB/5yGeflkflDUiKMsXQ
ah+QQOkb1wiOvF15Tkq/Wst3MSNp0qPZQv7iqfbEhAxy7PscvgzIm9XxrWeiJPAuYASd+3PU3jNf
AMfMO7Vj/heFpxSQ/dsEUVJgXoX83LYgzY2bHonkvlR25fSI9goTAjtDeoiR68gZWhveoXqQBxXE
QYCnUc0ywNUEDB6b3rcJ0VxF/4nq3KQ8oMI0Ie4akDzEcCaQx0zFN42madx8iVuqvY4Fm3gaA2dF
Cb0R0THPPjRWeaNakM/E8SNV4p0ECdcU33fIwbWpmzHpAcJUNRxKYkwq3MRI1Fqfas3ccbRw20Cm
iBKt0EJ6Ih9lhc9YOKiJG7cSA5V3JUL20GN4D4FXPwzJoYc+IK7uZ4HBiKsXoHfuv4NeFBUlaXrs
xZe+vGVyX7S+5lCDxQdYCCEyaW8CtA2a7hYMso/qHoTKUv48qPA1dU9ed/CtxmE0DUWAJxVS7zyA
Uk74JE9odr6XK/jg4pew/4I8EIoRUDdIECz1P/zpXd7cySByQb9SO2hu9PgZKRcteSPHbodOekHO
W8PUWJefB9KFKvpa0RkrGyQnwhDNhVMHVw5CPgC8pwL6XYtRvQm67hnN/FCoJyOJ9wGDoDAdk9To
EEjBIdN81toHiOtT+EBCBgeH8dNk/cg78vmXBGhvHGcneFok79FMPmvQAxcZ4nhM82qa8C7Lcrh7
QPLCjKzFww1EjccCAspG33kRkitt5Bb6TWe9CZiZR1OBwTeoGUYVIDyqfkl7hBrUYR7TqVrRTigP
N/pTjHJZl5r3QHX5I9LhTHWjjlPSHct7lHMb7DwDonC8fpW94Yk5akeqjpTfYkbAdHjBrt9vr7MH
YhWVIwkIHR3IZfmTiQm/TyVileL7xamyhuhoNANslUlWfWFym1GVKuogsVfQwLhuWprrIq/iJM2o
GatMuFxmLoMW+TVyd7yvB+1ODRLg8Gicq/V9ripophpN7OhMOn43Pc2/C+oaHny0QifQr7suRjP8
+q8z37GL30bSlRk1wJ3Fg3+RVIhM0hkeonk7tYXcP2jV/mWKFP1pGNCvroH3bez8yp1P549GN5U0
oHXLJMYMvXqYcljjoChk2i0YB+sOjk9rq++2cuuTodGFmpO0udJ+eRvJSt9WjFjMI3sJLHdDE72R
PDOCSsSLNpb06r4lz5dAwJBbgFJjXPLSFL0gVaumCXr1VLqbAsY34akpJnsI4YdByii7Y1672Xja
rKUaMlUTSQVthTMt4ZhKrsuwa4iIpKBTbZnym6Bn1kKq9VtjVlMdSsgkp69TWXqOlsNCyBVSwuVx
3XvWLn1+C/pQIiUcyvyLtU9alfaZz9rzavRvwracToORIRQ2VMgxA9Ml0tX1wSrjCr0vFVk60Yuf
JR5QDI5YPvedrs7aafAETB3hrRyhftcRmPr9MwLkI/Mrzq1nik6XZ4REmU6PG8bAjAch1L7DIH7q
qYS8E80BbldmKpFES6sgEDfOacXf+ajAk3JQCiFn/v7OHmAaNWr06ZnMHMwgO0pexexe5fsbBaeV
eGbqM+oZmjVqKNbiGBgitVqkpUv2NGneBUkg33eaVINYhZQKOd/ehQQ4cFF73IKLbVmev8Oz9UF4
rUS6j2VlHgit0iF4KD00jhifVI5RgKIgY2fG0avRQ7/ueyufHRydlqExrTC/cBd5PYVDCnqNQppR
S+ZLVkzqUzoMsziQP9yWRk05A2iw5ly3+rqyZ8ztBlrNksXUyTJ6R1OhM1PjA6XU0nfMrd8jG/Oh
BU1hV5A0a4LxiQKaYReq+njd8Owol4EapApdAfrLTITQ3b/c6EKeYl0PEa6aw93nRvHbI9hYknlp
UqIM+p6ZevS6yZVKBv1lnmcSj2wsLqFJ1N1yMWjJPwq9MODihnNM2QmpJz6pXlo+a5XUfM0LKYIL
wkOyAkbMLEZYBhJ81JqtyNr4fV7FdODugM64NKkXMLOx2ALGufFiZUTGNeSdTSdRtcFIqk7kD81G
vHi127xIVT5ZOC+IndQlL3e7FcNabAyrArahTHBnqSJVpGisEFKJtIxYOkxBsPEcfu3QJqL2CpcW
A3Bc+guHbmFyDMlXStLBhuSsHETiJtSqo98cRIh0azsaGqQJrx/y6w/40uriojRbKxDCEn2OZvLE
W3Nm4/KqB1OAHI8OVfs41C0qT4qRbHxIKxeYOZekmBFRRB30xqJ/BKuWEOVGU+6SGGSnEsLabEll
cAMxN8JWDMs5vZaEn5W0G/egqU3mVVT02QejtvO+yTZ+nbXNJ4LK3GMgKixtsQ0VfK/USUV+G2hS
bNErE6cpRYC9DMQBtX3rt3q5cXm+uhooDgJa4J3OCJLJsV/6mNH6jPFXcMFXjPL5Tpvo0XObZF1y
uH7C63YAYOLM4CqWjTo+UkOiDg3nPGmn9AbiCQFxXWjryo0W1WtkAyuCbJpRNWCuFKkWHuwzoGjq
PYTdkejVbj3mFcplXfwt15XoNtYhB2y1EArJcURYT4crtc8gxLu+2tdBa/4lwD2RiynzCMfixrWi
GQSrsq2lVPcwKCk9E6gZFKzToB5TauAQZ3bqnmIIagHTLMOidzRceoCfG7n1+n5wLasz9ktk6uvy
hEm45doEi8NIjK4gHToJaFgzPO03geLkHfRNMHajDYTQ+pFOnPo+HXiObuzHq/fGHC15bWikPRJ+
tjiUsmjbyQMyv/M8+b1WDtFdXcj1c3XbFmN/gmRJAeO5N2K5cqCXkiDFA2kZB2OKaNlmC25tS8CC
zPMmoJZAti+aEWy9UBuFDpEwHLLq3lT65zjr3qnRFDCZq5tPfjHSkmBwInnDWqAtlQYYM47XN+XV
LT7vCV8ErS4KZWzM5cGM9IeRTeFrryrdP5SUxYT3YG/ZpAqGnge/scZdaarCBupyzexcjGSoSMc1
lw02iDyyqNGQZ6ilt35XlreEHKRa+B9c7xlE3SYEsHIAdy0992Ijwi1nfUyaEfNgpTknooxwLXN1
LzWnMcxh3+vTKoKDT9eKe3SsIAZV4/yu1xQBTCRKcfB5DPdQoYvP6lgXj60OIW4M+QPZJF+QDLfL
PQwi2fP1I7m8cYkZkKJxInM73QCXupx1RaxpCEgXZ94WLfriK6FC0ScTp9Yu6Y3cR17S5xs7chkY
f5mU+DIB/qqM18riIuYjcwOblI52TSvGleaUY1F8qxkDHzau2DU7KmArBaAtAdCY//wsR7b0oNLg
RaPOIwEHihtRemvBe7Lh03Mw+StB/LUaahnEdzwLB1uOfTIPL3q5ogwwCZhR+BUcYFv8SHjkJC9y
gB7Pj+vntWKOfhVIufm8ZGuZreRqIZa5X/KdFHjSYTSjUrzR5RHhFo0PtvnX6v7PxZR3/Wvq+1te
jFWIWODiP//nPvxW5XX+s/m/8z/791+7/Ef/81j8yF6a6seP5v5LsfybF/+Qn/+HfftL8+XiP5yM
Ptz4pv1Rjc8/6jZp/pxHn//m/+8f/tePXz/l7Vj8+O9/fMvbDI6x5x8+xBj/+OOP5gF2ySAX+fe8
+/zz//jDhy8p/+4BGpQv46t/8ONL3fz3PxTpnzS/mAblEaRRTpnTlv7H/CfqP1WLtBVwDh89sKXZ
uTNA1MF//8PgH4GCoC/IBTRfDP/4L2RD5j/RjH/OPwmQDWPK1GhE/R9/rvvpX672ryNZn8tfVLrm
MTAAsaRUGp/XjLueXejM77VKsUaGb3RX/tzvi1PhUh7cI3QEccsB1W3X2mh8LK7+1waXV387BMy9
YBDhv+LUH9JDdiwqd3QVZzy2W5nz2vpM6gnsE5GVZssig4XmgfJVM+iueBMeQ6eDzPpT/xTfdc5w
GI/6A0nH2cn/scPnTAebFheRpCkh9xqlUXeR0bHVfbD3nXRPj2Mnu5kDNclG7nD5jf/az4sFLg6w
T3soc2rMwU4MEE3o7V7dyBm3TCyOTEK5WZFHTKClxWyzayFTp8pbR8UXdRYb/1gInwdJGFcf5AKX
njiYSgltUKW7ag4ZshQdYRf5xACkCqGIvDU+fBnuXxtbHFI0SYWhRRjr4WgK74ot5OO6F5ytZnEs
uj+VbBEGppdx7x0KNz2gVKvcz35eHKCW27iaV89IB8eEM1CAWDYUlTShaTrVfFZMX6lfirrdN/Hp
umtfXv/zpoHw0xQFUDsBTV5yPyi5Ncg6jzu3TIID8q5HSfjqyxKzv+aGU69sH6aMOWZqM8ByWRpW
oZShQ4WvtWHz1PgSQmPBHtXFZ8kb30S0tqDge6G0ejC68NtgJToNs+4xhIfl+pJfb+vF72EsklDo
WmCjq1hy4R8sg8r0SWl/Kyf4Y1f/WupyWFaUa7Ifg6Um8XDspu8o6bpG9PP6OhaY1ddW5MuvS+vC
gcHQjo8XxolDm0GE3CXHVLVORmX+zLXmNpeFF6UxXywY96yS7lANI4URe26oiV9GNIr4EvXPYdHC
/hls7MHrz/FymxfffmKmbVx0bHNWUYUdH/Vuw6HWDcy7jA/Ty188aeCkDXIrLw0ooFA3OFZblZJ1
P/nr5y+2l+lVqHal2nCV4BmhA7X/IIRP149wbQlMGNOSYiCBntRij3pl0ruq4QSrFP1d4hakhxtJ
sPkqBIP/J60HGESqAkDg0kl0yBqqLM4Nd8jU5ucgWsVtOavMC2WNNkJnZfEJmutwVyJ2Gtu/v7xz
24tLBk5ayapzCAoE82vcHDxtw8UWtax/fQHnBub75yzTaZHIZnYCF7CO5mfvkDqRHe9FaSe6KFO5
xn+4nHmrz6xZo16ro8ZWJphrnTreKDWvORyZ2zw5RnuUKYHLn98mctrAtmHMd3JYP0r6Tqs2TKwG
YXBMUDuQgs79q0sbXSMXMLmxY9qud+Q9/PP77mg40360FQdV2K0Tmj34r9fRHyf0l71lsE2MQvKG
sprtdXb5ANgOgmAbhtkH3R3UXbaP9td9bu1CO1vgMvQOI4WfuJ2jQj/sUfg6RIKJ4Id5atJwwx/W
3e9sccsIIRWpNQU4hABh+s3sfaYtfZYfRReCv7/nfmfWFsFiTONc8indulF8V033Wudc37lFjej1
Wc3R6sy/YwYToSvlrJI7yH/3ZNZH5ZA+VYctJN//snE6DXD6xCDQF9/t6CV+1ggeukBudcrIo0ph
h5bEtPd2gH4P4lbFYdPg4tONewvJdl/QXe/eJExMx2aHcNUJlM4+23sbLjjv02uf/2t1i29MbQBF
gkaDtatxpuk0Se7GQa0aoBkG1FUEZLt84DGTXQ+9HBhu46LZ8FC49QHquL0Odmsn71A6tLe+qsXM
9h++cWZyEcpLTU/LBGYYVz6M++KtZMNHZIuf4Mg/5Lb51dq2uBo5mEVUaT3xiF1mpmqCBHNeoJrT
fKtOqRO45nf/vraheN+pt/2HrUi1vqd/mVt8y7BOJlI3m0OaB2UiRtWuH9pqcD9bzvLr1f3cKlU8
0EItO3wUKzswtt7hW2uY//z8A1ZasZE1bID0c0QndkxGDMtdeKhtFCwgEDqgauZ9ub6wNaOAnSkq
z2MXNJYujTIvlcjB7Bl6/WwIyNhsDSqsfE3nP3/heWahKHCE8vNTfycF0i6TseRvZElrp3NuZBGQ
rCqEO1QKieSBdKcnoQKWC/Uaz9g6o1VDEjOBjOPDSLJ8EQemHFG9iLkPgWFJ3YG/A03jBvR29Zan
ZftvKwtHUOMC3kwvIq+0mYHwj5nr2cmt9sZ6M9qJ47tbBYvV+HpucOEEelMizOezrMZGYeo2cQX0
LvfiS3oq3fHoyRtpxRyulxH23NzCJ0pxjDVFZn216tbpTc/wZ4aWPOEc2jumfja8Y1HC/1f0O7e3
cA+1retEzGZ7TvoAA+UH4UHP9vGeDOMo3ce28CT1O925/mFtucrizspbWc3ygj0FSv00auEpQn1T
HtXD3zBDEd6iI2qSey7WFqFyN4DNnZP0ndi+QTqgrLb8cQ6er85rfuboFCTpuC5uRMqhOcBcPi+k
D+3JlnbSh3Tf7UeqZ+KHrTR99a4C4vantV95zlkYHMN0LFFAMcguJFffl4edfipuCwdsowOIdmvU
eu2cwJoRAnmEmnRgLwOgF7QZRNOYU/J780uHEvH36ye0FmHPDSwcAUWh0AcZwdUUvgvRQMx+/mc/
f3k6ZikyjcXPB7ktaLd1vFFrXD2QswUsO+4NglKt/GsB1k5/Ez/079V9YgduiEzjSSZZFmxv4+NZ
jUjnNhePKfokUj7OEV1+I99ornTUnqU3rS3aqe09b6VHqy5AHw1QIDQ1JLSXLgDnvF9DIUhq3j2p
JhSjvSt55UYGsb6NZ1YWUd2HaltoW6yY95ObPSV2vhf2MAK/9Dasoo5vm1ubuJaDMW7z73XN6z77
kjy9kfK+x2J21zsAflxrX37r9p3zq7C/Ezf6tKv31rm9RVyPK0OcojlOzNfIZCdkmZaj2zp19vna
ErYSpq31LT7dRM+sxoTi0mVowsns8iDsLadwmFE9VodkH3+9/qGtNEpoANGWYS6QNyrZ4OV+1oMW
mmFKkhmdJLdwh6N/sg7kZTxCtlxyNWj8ZWr58DaULtUbiOpd+BoPTTfd+LDObyxnLayfLWf51mbU
fayngdQs/Bmd5vJLfmCUI7G1w1wQB526YW/+ZpfXCDPYjBZSLwP7utg+T5KhJxnJb2tHcRnAcgcA
YXumN13rFG694l5/bvC9ks4yUcR5IRW1sIYIiJaXSqxyaeH8c6nk3nq2uLaaL/O7sT+2W1noa/+4
NLlkPoyZbkN7AZPJydqpe2SMdyG35LybmynbK99f2FoESJ7gQWSSJrpIc9tKuJvbGYxM72v0XHeh
7dtb9+Qrj1wYnL3pLJikqdaiNIBBTXlfw/AubUWrV+64MDCv+MxAUPtwA8vsXmOjgryr95Hd3Kq2
dUBd96bcyGnmUHThiwtji2Bs1kM15CnG0BRCxdrLQTfn+6Q2N5z+1dWysLMIwZUyTnqmYyeUblJr
X0t3lr/xHa+ZgOmPkiOpGYXiRRSMqzqDbdVX5xdWrDxPP4pgo879Kl9nEfAnAMMg7DGGu7BQBJkW
pZGBxnfyMlUfMvGhlW5rAwhY+lEuPlwPE2vLAeFErgn4A7jwwg1SRsMR9kAawq+fk9DWxZ+ptXEV
b5lYHL4oBx5sYpjIROMwJYod6wlC278HvOXZwbZBuQpxAhAWjYmKS4e2FE9HcUNn28TaYbbQlWkn
leJWKFhz5XMziw8zVodBKwST1VSGnfTtg1aKH/2mtFV0Rq+fzesbfrGkxeFkfsfN1LEk4dg6GoUr
Yd9/Km3gZg5iv0fpdN3e2kGdL21xUGrLcoQac5bof1IjegJTd982W+zg6zs4D2CDqaVwv/BvVFTE
RGBSgGky6iyBwsxVjRzaXR5KG+HgdV77awP/MrV4DCQNs89FzqeU3M0taO9UOKMLFcPfSyIWxhZX
oNm0AwohGBuRma+D1kYufCP4bGzdkiJQ9tUoTRO2LswgMH5QKtTQbLP9ft0P/he/+/e2yYtPKYjN
WqtazJSO5Ep26Hi25hhcd0Q9FwqZ43V7q34HCQKoB6i3QABefrkwa0R6KCqKW0Tv/PId40S7IQg3
tm7dF86szHt7duEZXpBPY0AYmnxndgaEXcWdf5huapTqufOkT//ZqhZu7iFO2CNrqbiK/tX0o91Q
f53aDRvrJ8VMEhQusIMyDH+5qApMYGsBJuGusOfCb35gUvTUuuETz4596hqn64uaQ8DyIufe+9Pe
MudqyiGNzFhWXJpGjhIgqZXGG1Fv1RvOTCycL0rRiwMrprh9/pA1D010aqSNdGQ1Wz1fxiKIa6Ei
ZTCZsoyb5KT/nJMfYQ84DheXnNi17L8TWjkesJUkx/QgFs6QaubQdvBkufH4KNQPuXlQlY2jWdu3
cxOLWBfm6CJ62shNrqHLXaiHSiDzrv3DdQ9YTbvP7SxcblBrNItylhLVUEjVO4EHdmHLae0U5VeN
QWpx2vuKPSaNc93yWl50ZnhZGGkTabTEBMPUzlFUk8bntrtVSxTTT33xct3W6mbCAjozQsvzCMjl
dwX42GPqlc3Mmhuz+aRrjp9v+Pm8T8tPyTgzsfBBUWmjovExoQsvpTkchjJiShugd/g9t4w3QSHv
u9EY7OsLW7tBSPaopUMyBR53cXpgYTUFfB6OmN8mwi2Cp/ts2mWR/5/ZWb6ox3mkFH4TbirLiTIB
I0cjOnShuGFnLSCdrWf5qhaEabDqpEfaDKiGeFv4G46wem0A/2RoESEloOmLLzef2qzoy1qhO9A7
ko3g7rM/t4i4CdvbfCMwrbrdmbHFN1zXEm+ODmONDKNzC+mRg5ryRla0agTSDYQ0FBxh2RCtxtQD
E9uQpwi0u7p7X75D0OO6m61v25mRxW2L3DfkX8Fs5KazqXmQQiCqqhzmzFV/3gqvK149k3oA3tHm
2cNl+1OWBrWfpEx3w+m+zu+SCLHUz8hwbOzc2r1xYWfxzYaV1hS9X8wz6MgdH2a4cODqzCw7qrVT
bqodchn2Vm1lJVBcGFUuY5FslRGabanuoma8M41b2Ft2tXjsw4dylI9B+oIQ1dZC54UsgtOFzfmz
O0uW5KyHRF5jQ5tvjT23xNDlaHb6zvzo77chDlvHN3vsmbVYHJu+qdlWURz2HZRxhvTJbHa9vAHo
WfH8i1UtnLI2psBA2F13o+EFcY5Uffay04bjzzfD652DNJ4xUBnNmkW8QKmqbBHiALAzDLsMFcO+
O8lpdusrToTaZp38RAcUviJVe3Pd8vyDrxlexA6/aE3YpTHcBfXei2+D5qcey+gE72Ktd6/bWt1I
qhPgKZjW47l9eWCqr/RCIwQcmIbQNIq+obzLqo06yJoRemxAB2cqRFgSLo0MSmVUA+BQ14ztoroN
rL3Rvv39dcydePTkgE28rpF2wxCF4yS7Q0XOF3WPCFk6gx78fliHfhP6AfSLtHlI+XIlAf3ePkLN
EuA4SsTocx61xkS2KMi2GCXWYgW9SaYaUUbBARd7JodD1GrZAPNLfef5R6F9H4Uf1M6JxGPQv42h
Bf79DWSshkExxmxglVo4gkHdvGNGRXZ741ZpHlLj2MOKdN3GWnRgQgQ2vpkXk9fM5e750aSNoQ8V
nKKfvOjUe4pdwwkjb70QV1IJ4LFwncAQxcz8srLXyOiTJn1KKqEMp663jnBSXV/J2q3ITCGMKsxj
8NhdDmM0MDyoqSrIroRyMJfH3JOKmN+2Bye3M1Dxf8ceyFuqlTggIlWXWyfGtSlGpcnx3JiH+OhT
ItfuU5BckZMctI07fyUAQST6l7H5TjmL4mPP/WSkhgyDw9s6PlpltRubk2Q+iFtTgluWFjfiEJQy
8rcaln5Rzbqo7tohWVnyRjPeb2zhShS6WNXiJgyNrAxaRBtIZPSb8j3Y/4PyoDlwDLW2sq/2I3Cu
v5HOXNhcfFVhlrUZAATZDeMPivEoQgKpxB+s7rfbXmhNnJ/Y4j4UrXAcpoETq43hsex1Z+zH/fX9
W98+2CjmoUKC0iL0+aNvNMKEINME41f+TpkcZatRuBIfuIegTIHwwpj5Li79ToWHCH4qYpA4DftY
Ok6Ba7Wx02i/fx/xGCS0kmDOkqoLO5Beawgti7Ibe1C43an+MwPj13drLcGkiWayCobiIM5Z2Eig
NYrVqoO57A4K4AK4Z2R3MJ66c+dOtsfjgHzwhtGVuKdyVbA0a8a0WIsgUcK/bugolrlGWjlxCU1O
27ob61rJJy9sLGJDNzQWQj3YgEHNBv8Lkjqw5dPoSnTr6o2wt+ZzcMkihqbCOvQKDFmiczwJ6Hm4
vrVPE9HuiidR953rS1ozgluD0Jkxl7D2XHodPP1VD0WX6pbZU6Xuxarc6cNGy33tZM5sLKttSt5p
ee/RBCxkdFK/6+2P62tY+fncd3AuQKNscuct1xDlUiUnieKKQ1Dsk3EwH3y0vb9et7KyU+dWlgS3
oMEQlw+5V7PiraqUzLLdl9anv2FjLtWgv6mD9Z1/h7O7J4ArWAvqWHG95FB9mpT76PfhHRrsBDT8
GF4m4wWSeGli8IYobwtKn0zkOtWJKSD7m/yi70a72QfOFi5r5Whmwg1OhekD8xXxiOkxdFSWKtLq
U7szqq9x5VzfsV/havFesKQ5a0PhyiLvWHySRaeUUi7Fkhu/H51gX99bNDTfmHYT7OaSv+BkEXgZ
4SAfLW0PnbW3L94g1w1wZuOKWInfXA4M7jFWx8ktvdBPUDIp9EFyyyCNFajC+uGnkMjWsaqT4a0K
GenGZ7UWZS1ppvEGPjPrGCy8pUNqK20Q3nGju8ltTsrRfAI7EPK+JcjuqntYmDdoc9aO89zi4qZt
CwZ7eE9LtNSGF+jzPtBD3l0/0LVewMWqFldtpae5WprYaGwO9ZjYvqOfun14Eg7gc+7V5+v2Vj7r
mSMCigZkFV9XEmNjFERYZOEoVcVdR7IXZp/C8ft1I2sZM9krxFlQ1c6yhIuvzus8tPW4Oyi/DQwT
ZzZeagAlBQh38J63EubVNf1lbRlwWy+I1SQquH6jnRc8KepOtjZu2zUTCkqZcK0hO01BcRFGhmYy
2zBCoTJ9DE07qr4y2XN907ZMzM54Fgxj3tMUyUIuWyk75pq284rhoMAh+zfMwAPFa5M8Etr2SzOK
F0tV4Y2SOxmH0tqjZY0Q7/vrNta+G6LCnzaWByIYcjUMFjb08TFq0Zsb/o6BmV2Td4tErWGxiLKK
JTVrCT55cjO0LljE6wtYjTVUgf40sCyEF75FDK7m6ObMaN4MHGJ8Hx4GWk3+Xr313a3ZjLnOs4zr
CtkP2lCWhpj7IgxA+SUgqQP+odMT8SUvmvhlSET5W1pk8tswkZQHY1LHJ09SxvpvOB7AFeB6Irfw
K7x+gURCP+QNHqE7of8dQYYYQYPrG7ry9oP3gf/jPTH7xez8Z849tVotiq0vudb4ICWPQ/RR0dI9
l/OujD5eN7X2HZ2bWgTtavArGNIxVdBk0k5+9ijFf8P9zk0sDitSY68S6xD/1lxNPnrFRpNpNX5S
eJplLBH4o4l+uV2xlPuJVFuwLJ+aUwkqLz8Ux/QuPUHPcKyEDQdYvYPOzS1Cjyg1eTtGsFLHP8uf
c4XDd+I9+kfxKT/Npf+trGztiCAMg8wLhnbkExZvF1Hw4K1MuYSKadiNn6cGQaz296vG1rkN+XIL
02BkD7XZRvlReqvWn6ytgL32yZ5bWBySErUymh6F5PqJ8KOJHyVhfJ/65i7JCRNmdxwlcysszb/0
ZZSALZFvCLEN5BB+Ma+cf0aoN1W+YfLQRFLYVffSznfC+8IRgP95D1untBIEL6wthwxIZCe9NX5Z
651y9wh7cEQ/Qd0Jh9T9CSf24Xe/XBI7iIbgJyS/ffUcKKepTpCNF12jKGBEfzvVz4P+4bqN1UVx
alTz2EDKuouro2IC2UCGSGRygtpkbfeHcOd/NgHZ5qccFTl/X3/dqrf+Yphanht5A3Q1BpLz0Exe
OqPAayFlXnJy61zVOjpAFCrsLk1KON4NP/mexmMoPVvhwHgC/M3Vl8CbPJ4ngQfZfKk0aKv8P9Ku
q7dundn+IgFqVHlV28XdTmLnvAg5SY5I9d5+/V3MKZZpfZs3CQLkxYBmDzkcDqeshdae5KCMIDwI
SWsv11k39B8qlrF7V8/73COLVT0mTt1/R4Gj/UtBxgCTCGo3qkDErk1wzAwL6OadMh1ihBVzhnn4
loGl17EXV/bM3jsa29uM/33r7ltlTIsZAYCObhBycopHY75rrcCsjsv8eHlH+Ya9XVsOEfV6cwob
yvKpTy0s6D+DtiMazjkGkKwZ9gecrijHRG4ezYp4q77D9kD0l9Rmj7cdPZln6rd3QBAJ1qvMH3Kf
C5xOeIzfSKGA+HV1QawYiUwgLiTjCrGl/jg7B6W7IvrnNvtJ0OcfjZiYQ/1PPbEkjzYUywUxshYp
V0OYHDu0JAFEMVowTEJD2eNxzz62wgTnDCKVodMVokVq8T3BUzy1fFv/rBdX83JwZXWcPQPZChP8
NFI14zol0Cw98Zoon/jmb6ufBkQB3NtWjHCJ9uNYD1MLnXo3C8a4PuV17qudDF9+L7YG3CYSjYDZ
wlUgRFJZrzQGQkUt6vL8OKQzeJxz7/KJ2o0HtjKEECrrSa23E2xuOJcnxSsD7aifimvNN/5/Mzh7
Ng7IfEzOIQjFrS3EU5NqdgDKLBBPfUyv45tlClDOwTg0O6RLiHZT5SHxs0A+QLIXhyBzgYIvECPf
55+asmkmxUAyZekANxCM5f06y0I5bl3i+SVICgH7DDMW74quDK+6JGt7FVd2yTxEcwclJOBJOdEj
KD88JC0k/nBXqY1AYfNizBLHiwGBFuBvbpKv1fQriZitSsJ2GUCN4WiTKkaKAL0OEIW8AwmZVz4D
ZwW1lczxCEg9ZLMVu0HxVqxwqQB50K5No1MjrQ3Lkxmy0Pq8aN7yMoe8NVjWNLlrlADD5KUxJFlF
EGErVZOuYqMaLc0nzCb6uXLfVSeKuelfOG3oHnJAKoCkIYrNby9LQnsT9QPEkeqB3bIjn9Aqj9k1
oIKD9hD7spfmngNBAoPDlPI0uNgaFVtUsXsTzz1troJCV48gRQ8uqyQTIexUQZq+LXQQ4bhKlJFn
Z/r5mg5v6vpPBWHFlNFO8bLA9532zwb1NQCWS5EG9rYf+St0JgG2EAOPQsiW5AWSMTGWqQOhkTPj
OCXGN6AwelYF/rXL67UbW1gAgAC4MS/tiQ6wWI24Nm08VugJYz0vOE6Be6t8Wr5OQfvPqJL9rZDk
tPZ2iXMHIF0Ninrkcd/a3QrIcdudcJOAgaXIrjsaXdZK9n3+900QaCx6M9YaUhqTemc2D8QMLn9/
z9Ftf79wE4LIGbSX/Pcr9rFpHVQogKYmjYvUHf+NeTz+Cgc+PLEFW9MzhXZERSYIVATgR6PTvQ1o
+t5q/aZ2jgqocaiLHhdD94k9//SDSOfY2hwuCZWed6j0XaIxRYsnpLnM5dyA3AoglA85iPYuL+R7
U8f86+Z1or/dqLVmVZ7k7hq1mhUWXewbq3LoQK2VypqBd9qQORcMDqeFCSm8/IWroyfaNIOSml8d
ydG+KgAwYHpTMJzUIzn9tFa8mIihInRs4PoVDnAGckaLUlONBvCHeMttnaxAUignEk3E6SXZhp2Q
Ce0hG2nCGro2nTIHPeTo2cCrB+g74B5RPlnA+wFS41EzvFZyuv6HRMCeYXSZ5ykFw9TieLBm8ARG
bVSetMA4xoEVjOclMqP24AaycY/3pxkKgj0AYwm4C0EM89ZI0rmkXVpDQXc1hzBVCkQwI7PDy5sm
k8JNdeMz0AyaFzVwX8GP9nFxc6+zH35PgGCAdaY7DA9xNXLS8UnJ1TFSU0WWPn7vmbBW4NlGPyHm
2tCX9FaL3AQyiTlDCM2i2fnQlxRksNS/rMmeEEC/gxEP8LwoNQqaUGaORdUqK4Qs15Vq3tXF6rfL
JNmRnbAL3ZdogOPZOsz6/LDDzZawOWvg+swVlr1GvJHG/ACmrn/G8WUpoL30zBtpwqUR13EKtAmy
RkYS1Ojix8jPjMeHm3nuDQH+s897dWVS95YSo4dA68aCol1NOErTgBg9acC3phnpizZrtqcy64wu
BcljYMfR4vQgV4HcJ95uIks0m9fVict8jYAN6+QFqOpuy9krehk57e6ewfw0E6kR1PpE25hjRlG8
h5vlU+QAbYtAT5Rfzf4UlGF5oKnkJt47tVtxQrxnrIVDwACoRqqWRQm1fbB+/YK1b0UIW2Q1sdnN
FnKD4PKY5pfMjUxZn/H7pARm1F4XTex4YMmE0n4JLUrlD3M9xwrKyvmLUX5qk8jQmp+/dDWAxBIQ
lCLhCdbVtz6CmaSzirSGQiq7S0vHU+bsuZ4Gv7NsydrtmR0GmEDyA1xacK4KN2GZJwkBzb0are1L
rB+K4URAy5jXHy87pN2zu5Uj3IE6KYzWKEvIuZvCNahy729YJhKqSchRmeqPsoaLvT3bihQ8baau
tU4yqLawb0M7ndMOhlGtaLwzn5KZBImeSxZzz1dsJQoOyl7drlNiKGk2zCfFi9MsPnM/SJaSL9Xb
rAHeHGB3B6sY740TB7wpMJBWkCPicg/iA7tqDk6wHqynv1FJnJ+vAEKaix4cDPChMUrs5Uh1p+9A
jaBGivHYJT4zvi5EApDDzfmdQq8i3h2uZQBBdJ6pIBeev4B3I0ADW2QoSMlVzrHLG0nwtxsdbVQS
Z0vSZe1Mp4FK5qE/ASXuXv+cPudX1anlU8Q3qQywcNcsEKyDvBn/gLP29jjnNgHJ4YANGx0LsYV1
pBaGv22Zve96duwSUhJ4AQPvVjB4VhAbDehYR94Ew2/j+io5jSH5kZiTwXPtSkMhhnMPotMQo8Vv
tWIGNQfQNuGhfUNA3nTgQeboK+UVcrY+i2S9CXuOilORIWTCLYn/34pz8AppVZPX7OwVCRfX6Y99
2rPEIys1jiqGhT5LzhlXQDRL9LfimQ/KeMBZCi7LXVIX/WE5776x8CLRvDRor8hhOOlHKSLornYb
WYJ2VhU7XZsh28g7fTjCGqWIbgrgyVheBg7lxte96m46ylZ19yxslRRcVk0Ht48HCFaO5QnU3paP
XtuwDxuwziJfpwSyetfuTbCVyE/LJmYk9lq48fJDItonaKiH2nH0bMhsS8gsgv+HTNlW8uXfyMwB
4tQZOrZyjNgjX9dyQP8tuy/D6VjIchs7x50PrnEybhWH3RL20qgG2mFsF/cOZnbvW4WmnxHyF56x
yFldd+4CkIASdPshC4AWDUGWk2SZu1bIQCkZoGRB8YShfrS9VSC5Dn+tidF4I080F6M3+ppMeCI1
6HrpyE2q25LUE4/WhGP3RoRgH53W8Fc7VNKRQeYlGe3AW8NkKdw9/6UDdBz95eBdQy+FEDUuLktz
A5ChEcvTzCddgcEus/XyBckN+s3RUAvqmkcGesPCWKPEcP02Y5J0uWgqKGYDhxoUpiAGwJtQjL70
LMFZ0CoSFNmTNR774rsuQ5/jO7JdTlGE4MVamjbZ2pYkUNXjMjyM5rPETXITuyRAMMGhHJxi4gKW
B/6iGIDF64YlCmlLwFHIZe8x0VOK+ggWmDp4b1oLxNnJx2IBzNEMDuw+Ra9r9JuKCYaYTkCjmkpI
wrwkgDJ8N1qPhU9C4zAF+erJhybfOeO/dePvP8Dho99BMEn44QpolDUJRnBCox+58kcU5UEA6fG2
ep4GmyXZcjH0EiSKjGR5lxT9jKxKoNkfjeya6l+s8Yn1x2X8LlnNfVP/TzdxJoGNbjqaFSTph+ZH
e3JdevOVmaL3EyU9H0gx+R9u8NMxkaigYP5OZfZ11UJsE4IyHc1665/mfR26h/HgTp5MnExJ4Sw0
3YhB/LLBWSCjp9iPqkG9efzz8lLun+jXlRROwNqC3E/VoFJfkk+VwR4y8LBfFvEuF/v3ssE7oWCH
jkOx6LBos+MObg5LjNJ7fmGSP4Yg9nhgJ6tJ/g+rf5UlZAgKsK+B9x2yEIJcc9xDDt4BwtEhcs/x
FbAx/cvKiReMqJtwymyypjbpIQ9jnZZxZxoLWn0Sp1qZh/E6+wO1neZJLcjEHhubdoqvOvX0cvk3
vIPU/fEjbMCCcRZr1PcEpUFRtUyAnSVB+2I9cBiC4TA+OyfmF6f1r/aWQyL+bHu3KFLQe1YqujQa
/FkxKp4xTV7rAtHIfpJoJoYkghixwVetc8Maa5inm5HTohYhAe1m1hfX7qiHg8UeCF29YU1fMt2+
AxPeQ9p0kgfl7jF8XVwxve/25do6E67V0vxmJueKfLVyiYjdQ7gRIfiVJW7mru6gZVV1ntEPmM/+
TRMRn3PKQMBuV8BE+kjRMLIPsLBw+FwY6DNeQ8xwBNxIZBeCbOkE50LRg7xQFUuXolPFUkCAYGSn
dagkZ1C2fPxnbALyKp0Y0g5YvhIoLIC19OfakSRUd6+2zQ4JMb9dmnihpjD3QZtMcC0ux2p0Q6NF
z7mrL1dpKkPIkC2d8MwHr645gSAL56uLMvdx/aNVJaHxu5hVPFuC16AoUCSmBRGLDcYNAxCgbqiC
iiWaAt79+9PYzqI8wWXUiFSSnmGb2NyEjlYjFFaidul+zxrEBJBuFKQ2dWyVg4dL3uVeI5uI3I0a
X41BTPmgv1wFlBsU0eOwjxcvZ6dV/xDL6ooyty6OYK19XE3KzH1sEerUN5CyvUW3EohRSKgdtOo2
uU+P6vFn5yP/3ieCuxppCnSRGm+PU9Lpa0XKBa6iOxtjpKhnlRwu+/X9FXwVITiGUlGygo0QsVYf
Vg3kxVdKcViW4LKUfb/wKkXwC4zZZAQnNwEO41WHnEsnCer3zij4w1GiBBK79m6yuMkGC0y7sIMR
c+bTGirr586QPOr2TykwLv4JnkRYK71P52SKeYDxoL3wNHd2MDrPvuGTd8mdLhlE292YjTQhD9do
RTbTDNKS5Q/LCRx6S8uDRSRF7N2N2UgR7ruhbJvGjeF51jU95tNfRV8cL2+9TA/BhunUKnbiQEI6
PRmFT8nqzf0jVPMuy9nfnldfICJcWHaZD2WHK45DKBjBenSCNrQPf6e7ZAP5+9HtRhpXe3PTzW02
J0MDaeNX44UdizPH9M6uCfV/1CvvZJgNUoHCNTQWzFayBCYeZ54FXG+Eljf9UU+C4R+IKxn/6e6Z
AlwhJqf5HJrYo9bQKsmGeDGRxACjdfulq+dzy75d3rU96wCi7b9CCG/F2SzjYI2rXXWzGQwJKH7Y
X2VfBysHLXy+LGdXGYhBCzwaet610GKaOYutZjSD1KxDbZqOCWNnmruS4E4mRrCKgTLXUnqI6Wke
mCraPpM5rF2ZMcjECLbQVLTKGJvMIFaIh2Y1j5qj1xlffm/NhKhErfu+HWJI6UGeac/HabE8o/np
ZgN+yVmbrRGCkbzSSKOUEJMtYQbWJ7Q3+33r0S+c7k4+ry1ZOzE1gsllOwXgJyxhBi54o/lroYWm
JouEdw0b2AYAoEB7J8pDbw0boKytmWitGSRujlD1ZBYg8bMeWxl9654Dx1PzPzmCxY2ZPam51ZiB
E/fpkVmAp1+Wcf6FSG4rRTA4fVLsYpmgTd2d8uxJiSWXxO6mbLQQTI1a6zKXHb6fJoZ9MBXWeTGG
zKNqkU318l8qpjUtC4VWDPXuVFn7olRSbYGkuJ2u2ZRE9bAcMWB10uzu7BIquV93zcBCxR/JaPR4
ipBI0+qWY19ie7L8+9ifZ3SFWfF5nH5l/cCebnOybbQWCPszxYU7LDHaLRWmevGndBq8QsZTsKcK
0ukIFixgkADA761F6x1dkzK2IUPvvKrNvEVtPNdGl8kQXHY8u1f5VpRg1I2ZjERfIQowWO7d3+UC
cpMAwj/idSRZ5mjvDKFtCzVI1HWc9zjX+bA6C45xMKRrCNjyUBtlePd7ZrcVIRg4Nig1FLaagbGq
pteX3Rdw3D5OzFz9PHWOhtqEkjUUa2PcrW4lCm61crs4t9EjFizp0Tzzlir1hNEK+6AH9UGWIH3X
zSxIe4d3vYzM6tFTFQAMZw4MVDtrzNgdtR/F44Ki27O5Nvxeyrm45zgwnM8Ri3CLoPPzrVFW8QxQ
nE43A5PU/gJW4sT0K3eVxJa7UkDpiCiIYJ5PnAsYiTFjsseC02hyJBOPrPjC3I+XN2zXCDcy+N83
kVBsMYsC/M4M9PabMqDd7qcnSX/s0UaCsFa2A4Z5p4MW0zm7tVH1AKnsXXHifQSulGRHpo5whNfR
xGgnegyCyRlOq2kdB1TcLq/Y7pna6CM4vaQqM6NpTTPoiu9zWnqN81enX2NUbo0fL0vadX0bScLp
JVnJEkC/mMFYwd2VkeM+kgZz7Cy6LEdmZ8KZbQaaDx0YJ8BTTryMHpmeeKsT/JYQ8RlbIkWeTxmW
jaiZ7ypDsH4vh9NlGZKtEa+9fh2suGbY/bxxQViReYl6VWV/tEAMNZsPl2Xt3xavu2Ppb08O62g/
VfzkcGI0DXRH4OjjGPjpUb8y7mX09fuubiNOfNAOa5vkE8T1L8ktR4ro/O6je9seEbSy+9gDT9Zz
d/zZGUDh8FqCe0CLdIUTBanarNxRU7tLJ9kdJV1IwUFMsV1oeKzgQMUhhwSYrzjsCToq1rA/OI+y
ViOJtVuCi8ga9ExVI4xkqetnJwOJXk1eVl0GdSDxRCJLS2ekJQDNoJVp9I+W2d8QRiWeSKaJ4B9q
aigYJsG51Vz9HmjaXju1T50uG9KUuCERAgU26brFhAUrqePBDGL30aCWZ/aSfDT/uWKMbL9auDh/
bJdFYw0TV4c+WtqTmSfelHntADgfJ0wtSV5tf3/QJ4EWN4xsiM0SxUCSNEaxkkfkUbGWJ9stJc+X
fXf0KkLwEBUZEpdxEVpt382NBQSkyq8GcBup2h0z/rzskGQKCQ4CFcAkR4sKDK4FNDImGgAw8HsS
BGfQMp1NPTqbg2r82IAKUhaL7Nsz2MjwLsdnxIaFZrB7ujqIqprGuslmxDyKc+uOpeTY7C/Uf2LE
p3gGNpERTah49TnjY6mZ92RWJSL2d/5VhJBFNeiUD84CEYqVASKq8lYXyIxoPVoiIpsG57fz+2Pz
Kku0Mkzz9Zh/QshD24M+X4NJwmPaTZGc06y7YuTbmh0u28H/8NivIgVTG1IEpP0IkbkSmWdQGYId
o088sw0LoLjQcyxrG5atp2B5oMaAN7UQPCgzCAWnz6T6NHU3ffq8yHjPZMYhXEajVs0aSWGDtfKl
Sq8tJbi8dhIbd4XbJwHWczeoWLqyTJADelgL5tm6pJwsE8KXcxPUO0vdmOUIJabqXteuCv2TzSSt
PvvO+tUEhLvHsdamYQr06AF66lX2clWkaeAUdbQYNOoy/Ukx4pfLayeTKcSp+tjl2TRBJl1aT1MO
rv4prZ8H1F5y/VzLkhuXLQH4LW8XcWwsm1DuJmbl3FlHc/ylqPvfFQTx0Nvv104yL6i/wabbyetU
f27QGyjrb7tsCUgIvRWSWKsO5kooMSzJaeiak5IqXmbLzqfEI2CE662cIl67Yi1wQMeXzg6sM+/b
Y36annjqJLmTqfUDFvh/Oz2iCg4B47OaWyfQizwNCyacPMr5CZ97r1489SuHEuFTIKhc3Q6SS3A/
GnrdNsFBMGsxlIE7iLQj3lQi8HaeptUIaCbxFLulFzRy/nMdElVwFUZvFWVNsaZZim7q5Co5q5/x
QMtzb/zRTS1nkpBZi+A3qFMnkztDYqIRjEws90k5ndpRVtKUnSzBd2i5ZU2gmcH1kbEzscBCtcjm
3GWaCK6CLlPvUHB+B2wsvFzzRkP1iHK87I/2rZ5TMSKHhySJWCjv5snRW5BwBh1KCADpiYqbzK8q
z4z0o/Uoe4vt6rSRJth8oRS0tSZIS7NrNqhexgJd+6VgH0DwqsrRDpGVfHuQu9Uoi1hj8Eqp6mFI
e4ofXYxwxezz5bXbVcbmEJeYTDNQPxfkxL2SkI7CBpjjMX3y4qzymon9SiC2ESOYGpqyNWo3EJP2
2p9FNh7pEEcWOg66CmhDo4wiYNc5bMQJZpfZhGRLmiBCLjTdK5L8qs2sP8yF+rIy6d4ZQqs54H8x
G4BFFNZPdZAZBFGiGbSD5g3smtSSC14mQFi5okS/uoUZmUAz/tLSJzc5XTYA2feFpcrbLFbNFo+J
hcY3cT6c6SIxsd2UyWaNxOwwVca6SiqI6L924Iy5s87AATgYj02wvOABi7Y3Dwx/0pmUXc0wCmDZ
GPJ9j8PTZsROxh5iVcKe9MUJLHMtfsGunY0M4W4Y8IrMkg67A4regwn4ndSvytrTyddJlQFT7B3V
rSzB1NIBZUulhi+d0z9Y8UjWI5A2fsEYNuoIxta2/ehMDCIGWlNPiYHQhbLL78kQDG4pFZoYC7eG
6cmaz3Yt6ZyRbLv4rMS7VSsYSlhBNtq+YXX+ooeXNeCrIAY9aMcChLkN8gqMzrz1mc6Y6ErJqx0L
OlqmHiPWrYHQ96CTc90+jNnXy+L2nNlWnBA7OrnZYlCIi0O5v7R63yy7g6XeOrKhkndDXDzLuJUk
RI+xGxtoM+G+5kk/6352pWE0ose14DkeBwIrpZWj/c16XUr+980LycxX3OYzjCGnMRrRLap5M6C5
Li/g/sF5FcL/vhHSDqmaTHwB6+lqZXdJ86AxidHtttY7IJ0Aizvq/ZaYMxndXi2XtDODFSgGJyNI
ztpt3XoE+AW1FE11d9VehYkm3tpVYqQdhLFh+D4VCpDnh0Vi5LuLtpEhGHnlsJUoWYsAJLFHr1rt
F6anx8H52VH1Hza3kSNY91Jamu3GkJM0PZpYgL21+OUcqLJS/P6aAUQPJXLM34sdGVMNFhVzaeB2
wLSVz7Pv0l85p2BnAMa6DXwOMQpl3aTqrIAm6WQEzASBwtL4SQEOYMmVzT3kO/+DEQ64IBBCvCO9
xKRDPU/WiNzFipfBaSoxX+aV/V9qfW1Mq1cDme3yAdoNsKHWfxKFTZpdamZLAYnqwTlMBxRavTas
Tv8/fmaZeoIX6sZWL2ferOUWCeAUE0+jYQ+OwNL4lKeY19M/m7JsE786360osLhcDMVjylOklDLr
NJ2NfIB+7nNmfB70W90ACKEdVL3EUeya4UaScMMu9UR6QiFpqr/lMfRjHy7v1b4AG5c4eBMwQSo4
OwMgxQkY0lBITgDRd6drXy5/f9cvmK/fFyKeCWM1tFehQJXF3lJRr57jyJk+XZYi00KIdcw4tuza
7dF9yOBEi+9VfbwsQKaGsA/AdVJWi6uRVbdZFhL2jCTtZRH7p2azVEKko7rroDsxZKxfMYXEJ6Ld
EK/S5N6JWj+JZOjNEpXEug2dQA7TUuy8lVPPjh9a7SEbXy7rJNkXETM2IVQlUwOV5rEJBszBjabE
fnejnddFswVXk9q1s5ojJOTkURs/ucX3Ovkmo/nYFYKb2gBbHf4XS2m4LTEtBXz8QNHao6356M3x
FUL8XMZ5tZs8Arzpv5LETWnTAUWBApLGlzHgUI+YGbhpw7/RlJRAlpvY3Z+NOOHWblxAraUzxGH0
2ByPWfsLGW0guSHOgUZg8hK8y9IB8qyKM3TyV85j31QeoB0eSiqDM9o15Y0Ywclk8ZDXrQ0xfRfU
6YekOYJB9bIly0SIHsYeZzvrIAINPUp5bJQzM35ThOBjiiLRNGuCCD17Mmaw3T7Tn+U6+xE9bRZK
cDF2Ysa2M2BMoAYUSUDm4XExMG1D2o+XV2v3wFg2dh1olYihhDsZo1VmshK08bfkz3SmwYj7uHHG
MPtZtLa/FXoVxA18E6vHQ5HRasKoTavd0/J7akveAvsHcqOJYME2nZW5otDEekCtOfqBUtF5yQ+K
M/VY/blK8jf7dvaqkGDKgMka0lyBPD2+b4znyj625ePlzZGJEEy5q5YZPKMQwZxbe/QN+7bOw8si
ZPsvmDIKMP2yLrAz3P1Xs+aeevNL3rGQLLJyzK4H2+yPYNEUVRIQtvH9Ke9zcmPoh8uaSBbLEcpJ
pa6l1M1gYGtOr9Liu8opAOgiiZgl6yUSemaVAwzqGlKMJH9aqrDTDF815wDTkcFlfSTr5Qj3JfJu
dMn5QGRfjv5KbM+pZdMuMhHC4c+sYVnojC2BIor1AdhNktXa3RNMbuHNhFQdYGTeHnoX77KyYQzD
TtX91Ee5MXpJ+3x5nWQyhHWqWWEtVksho1XORVWEXVx8qcHd+XtihLXK16YeYy4GdAsfWQmWhjI9
MbWR7Pq+G9ssGd+zjZ9cBpYXhg05ynEAPkcZ0aA/WtecCI6TiMniCtnq8b9vxAGrfZoTE+JcvIvM
8cEYP7rzr5zMjUqCp1w6k6JcDitg9b1j3LLh3MsqRTI1BE+pugC2xJQO5rvN/MqdsqvGQko4q2Xk
RzI5gru0kyqhyHPixNTV1ywtA2J2Z6eWNTbJxAi+sprSIZ34riBWNqsIeU9vNiTnZvfwv+6KOKJl
Zi5Z1xVLprl3pD4O5PvlAyP7vnD2Kx39eFOH75dNMYI8fM18ppSyIq5kpYh4+uFepqnEShENeN6W
HTDSe6OVhpeV4fv6Lo8AXjpeSrMsTH28PSYNqp06TVNck/WH2I6U5gGRk1dn9NC7PlFOl6XtK+Vw
Ai8OzytS2FN3bFe6INjPyoNbnCowK5fHyyL237CYivhXhmDJRG0BlT/yB0Xu9dcE8ZIbJifUBznu
P5Miu+zemxtxwgKyvKnAI4PeQ4WN3kBbbyzaQKnuHVPibPbN7j+9xDCAKsM4xxR6LfmTW96bmv97
CydGAA6SWKa2QBP9EP8AfQOaI0+iA4wwCWQ39G4fBpg5/90mMQpwK1ShOnRABs3iJeWh/FCAV7K/
Uk9DpNzUzNfQqAMeuxpbJpMt2TJHuPHqwqpmK7XMwG7QgNR+qxwg2+mfXUOSOZNYuyPceOpoqZPV
Y8eS6qDoJz2PGJOMa2ncvN6f39dl5L9hc80lrOPpVujSB2OghkDlj+rn4obPSjRBDkBiDqerHoHi
clvIKBRk+onXHyWjQ0psYbycYubb8bXaSox+vxK7MRPh/muypTVqvFUC44643vSFd+von+vQQRG2
CPSveqR7LJAmwnYPG0buUCsDG9Y7tuzWMfu17bGsRhbV4PEAcsJpvTV5YUnzVSCeyK1SJlK0Fkuh
/cJFDuV3zX2eZM2r+45xo5NgKmDonkdzhoA5KjC2Whx6mEdz4k4x92W98jJtBNuoXT0jbQJhkxUN
8TGdHy57K9n3BbtQ2KSV7kiwWt3XZrl3ZfSJu7a9WSzhFqFTmVsdxe9fS8O3mut5uYm1TOJyZUKE
u6Osu3Hp+PxCU90CaNCgz/YvlWI5ewZeb6i+iE49NqvKcmvokYDLsm7OduegBueZ+q/c7Bs5QrhS
jePqUj4+tSLcZjZqHhWgw8PLm76/Xq/KCI47WYqUgHMK4UNy44DtAk2Jsnh7v6K8UUQ8hnPRdNoA
GS5SxRFGIzhYG0Wbsno/Uz++o0d6lsG17DrxjUyu98aJK5o2umsBmbXxfY2PBGh0k3Jvuo8LS33L
WbxeRvkkW0nheHY1i8uSXxuxm/q29RkNy2YheyTvquXijUx0nbwnDVKzphwVRYEP0NzjGA+eluhP
3ToelrjCDIDhqXFytWZzcNlKdl+amGAH7imw0gHfJJiJubYgnAfUaVAjYVKa7pmy7K7C4JhjJP44
kbt+ZMdBzSKnp9e1WmN0u4mKafxw+XfsrfEPsloTgP3gzBFOd5VqrMIAFKx1uTOHAGy5eixRdS+S
2YgQ2S+R4yIMvRa4pio9NMwXymqPAhE1BcTCZWV2EYW2ooRXz4DgMNca+Cp6PYQMIGAesFGe2XU4
hnxA1wlnSWjDPbgY2WwFCh5lGpnWDxS9nnr/haQFklFPrR37DflLOs3Pz/QlUYLBzLoR6wtvwCn1
PpwmNxxV2RCjTAT/++aID1aX1Dlv/k16I9J7GjAqiTZ3PRdvGUG/L/ACgd35VoQ1KE42lDjT6uEq
P5GoO7ADuVlBiFcELJDRI+6b3qs04YIkEyDhVgf2MLI/0FbqdoF+bxfuL9yQW52EM1TaVat1A5fS
FJ+moUUDP71hjez2kigjvq3aGTMPSoWlM4cvpH6+j9fbVIatve8O/lsw8SZWC7W2MUCE91v61AGr
D7Cf8n4ofijeWTIowV08rjFNL2Lg9MpSDJriAl3jjzHgb9/Cd67JwxryVijZdbwXUergXNFAualb
sDvh3hoVc1oUHZmQ9Fr7AfRuh+zEC4UcsFv2attZvzfChCsrc9asXeyEBCaSRnTwHJV6ky0B69s5
pm+ECGeINRVz4xEaufVdomNU0ZD1X8rUEM5Nt+au2rvI61BaeppxTMjXXJY72rsB36ghHBuKc9OU
PYS0L2tU32tHctvWfnY9h2XIorn0ZdlWmSmIN5EKvnEgv0HinPvxYTgAqTVsw/hpAviyIk267C4i
Aj0NM5gOSEYF/ZJ+YCM1uZl31zQD+TgwxmNZD5FEiKhSq/R9mQDHAU147qcM+J2Doz3ZaiGr7+3a
3KsyPxr1NlfDOhtNiXEQPpHiPLQfOo+Fbqh8tAYQc3Fm89jPni9f5jLNhKuVGVai6ysCs5z9YQNg
37lzlF85SBulhCtVKTGOWehQygLhU3GKZV1JMhWE+9QxWgdtpvh+6d4p6E/IAcBjf/69ZeK/YbMx
ibIuicJ1qJUsyKaTOjW+IwO0kykiuDVDR4zT5jBlkn9upo9Z8RmAkJf12ImkdGA6OZhE00EVKgYG
ORIow8SfmVyPof44VPHBKk81kkOmpNtir6v0jSzBvelTg7o+B1LQD5z/dD6WV8a5BcZAInUCPw6g
cNm9kSV4gT5lsarzG1U/jNfc5QzAH0VP7k/TJqPEvxUkhgfL0Duxis6cwF6tEFA7pWGHjizC3jeE
/3ZJjA8Ms52zKoM2IyawBydYhqNdJpIwft/XvAoRTn7P1mSy+HgxEKG9qXqIZRNaMi2Ecw8e67wb
+DNBHVbPGj+U8T37WXojcTuEs08slTgdVwLNKvcj+5yz7qbSHy8fmp2QUAeZJmdac8EnKKJHactq
rBbPho/WxyY/6G3jFe5hSSV5rN312ogRjn/O5tgBvRBusjY52WV2VVvuN/g2SRwt00aIaxxtVdO1
h5dxm2O83pnzeU1mr00lb5Bd89poI5z+RNOZmvCM8FJ9q7Tv6XK4vCm7nmzzfeHEgwWhLxcKNXRT
9cB91lt/6syfyHpAK6zkqEhkiWVEa5p7t0qgS1E1x9T4bhn3oJQ+FCByNY+X1ZIsm0hhlC9m2a5o
Ygsq66qf7zIZTM9+PPi6bmIx0VWAde7ydM9yYJ94eAbSFD9vPdNrTkWUH2ThoMTcxAxMO6atWwxY
OzT++fEnu71Cl5Y/ydrKZWIERzCm5J91A3ZP6GRPNghUcjT5GmN4eYMkp5Twv28igawCRH3BE48r
3L6VnMpJ8Vxp6lEmRfAFDVP/OaTG3fCXEXEiK+d6RDfxwYw4Xaqsp1Rm4fzvG61So3KbBTsU5EDT
LgFjmb0w47Ef6qDNJI5BpprgGOZVszHYiAVk5Co18Pi9X2UAlvtPkI2RC85hVMd/I6ne57FHEvZX
xm1yHd9xzhLZc16yeCIqlV3NRtutcNzDejOkQBT4ppCDk5heKhvYlKydiE2VzGgEohokddXXsbmh
9ocu/nLZviUHSUSk6ockdewEfrVrB7/PrrOSRjPmHIfwshyZKkJ0oDNmqWkDM5jSs7P6WfJYy5A/
Zar8H2lX1ly1rnR/kas823r1sMckJCEhwIsLOCDPkzz/+m+Jcy/bKL5bH6Hq1Hmhaq+01F5qtbpX
C5xgDRodoeuNA7XOvM48Ft0nDfoIZSkbIMbd6VX0eXE3sW3B1etCGzjHmeVE0eEW7y1j/qqioX+a
1LulIeHiLjfMlZG5bA0FlkCvoJUQHjGMurUz6Xelpye3KYLrOyU5kl6JUCl52y0M1rVIU6DwECUh
kvNVZodACRgjqtstP18Vt3gp88i3FvRmqIpMdkH2oQq0kJv1bKCxFonr2v3uQn96rvBYrVqxl4/Q
QV9eri/ctlk2Gquh3QwpasHFGz0tOmbyR4958fT0HgMBkeqRGSVDEbxcb6Iuqm1cTQ0NYyTG3bh0
fm6+ibQvpvA/YnU+6PPcqO2EjBuk9tXK77UPumziwlbSGmH2BUPwZhTPlVSdYQgLuRYeBkncYfDf
XXngk6byh/4cybQxpZDCsVfpBu5zBXbITE/8nEiDwifIuviu5kXveW937csKCmT7JTi7SXNVGy2Y
ic5BL0mY34y7JZG072x7+mUtBU+HBu6UQS4YOZGkOqn5A67hXhzTc9OnoWnJFAu2SjPWWyc2yQ9N
ClWdCHDVj2Wnf8hw4A7ecodaq6DFhKZ6//+Rvv0foewvI1+1MpspBtImcMr2m3vL65RQ8HLQPqcf
eBkpCQrJmm4fJxc44cI81RDfqngOSMX7ua2fkR32U2M/ydpxJQ4ijhVt454tiYHFHOhjBgFD8+Mk
i1hkEAJnDBNVe5Zh5ZLE+GRE+Udm6R5rdAmvb66YjYIDA0+/aPcUvLCezJnOOVZMx0QiddpH1tcx
u8lNTYKzeUJdcMT7mTPVdoURWQgpIdfZK5+X+C23shWA8OI5mXWjjx0MydmhMO/URZL4lRkguJY1
DIMTOQi6esLurS6CsrcsU/IKAqkLG5WWpgqONXVdoLouM9KG6C1UjZAiKw+m7LnklUv9/H3DdWxo
DeuvZGzMbrCquunmwEgezWlP1Xu1l3SjvP7gBQzBbVXXaatE7ecgeu4wfarc0TDx6U0Xaj6f6yhT
ht5eMpQN6BDQhnq4sOvuEuskd0cMjUwKVPjiomzKMn2vT6CfJl0whJ1nKuoCGQOGi56kH/MP02c+
DTM/Tn3l2TrNx+ydrMRke6cukEJYMlZdSWg2wBNGw3PMW7cafLOeJN8kP8Z+i4kFw4S9SpyCqmo+
wR/mOuyrZ205N/VDaZW4WOxrZf+HoZaAxm1exSdLUcZ51mIZDWV5HEzbnzX6VUtlSkCvSx8EHCFG
qZIhi9UOVpmfrXfRQ/5k+lkYBU4485Hx8aHzUUoSXrdt0w1NNC06yNcTQxdYVDeGltIcXm+SuyY+
mOnj9d9/fVvmRl0AxPF4SZNO0TSAGuYTBl0NR5RJPy5VaO35AK8o3skykFJA4cOaZsLG2AZgfDRP
fCo4hi3jGXyPAoWw3jNH4orbH9nKQOEjg9xfv9QzmwOl8+1TEU5nJUy/ggQhyt/ct/54kHXqbX5j
K0ThGyvnCBN6Nc62Lv77oE/nMv16fdu2ITCWgaCez1bFS2eDTqZKJTlGm6cYyeoEA4u9jByvg2z7
3gVE8HfD6ZTGrAq4Rp37GL3uabKBCTIzhHPJGrMFg+Nhxkzj4R2zSnaySKGdm9yN/evGvApHfvr5
xRgh8tZHYsxWDSgzqqeDpgxnoxyqwBmbAx2nN321FzDhq41LvXKHKINdyWy/K9pKCd0ZIxOumyRZ
PbFDuxzGpsMQlRl3c8gql57a3ZrZ5+sYr+4SfNlQnEb4cDL9lZqbhus5i/t0Dpg6D6lP0Qr4oHaR
e4iMvmkDVCv29w1zqqfrsJumrWCFjzYhucpGGwtoWx8zzLXQPkk16ze9ewUhfKVLXHSdyx0CfOTp
U+tVZHfdiG3qWUHwP2F1MKWpUhFDweIpLXTJeSbSvp+ox3b1BxxWP9tQZG3VUky+sitMt8h0Lbb5
hoV8mli6cwoPZQQfrH33WPv9IfdjmVD5NqWv7BSIAt082TIOwOwC1degKx/vbPRv6Lsc8+wVSbgs
RRNIo59IwlyKjWMhn7AS70rkjD4vfuQB7qyrb/mWV8YJxLEoqlrMCeCKAsOT++9GLqHZ7U8MPIdL
CtrVREmHqsLs+r4t5wBdKJN2VzaTp1YoblsghCI5DLc/q19QImO4VuvS3gKjY7T8rkpSDzNDAnWU
JQ1fv/5z1sBrKQab8AFCojZjjz78mKQNmCmY/Tm0/eVgPDp7A8rOslGT2/eCFZawPyVLnXnpagTq
Y9DdVD9szIyJgvrMoPcT1I/FToa4uYgrQIHcadWrFBNqZqjMe2b/5DSeWb+XMAfnt1cB9AVDnEBa
VDWm7hRYwL723b2z4/rYGEC47NWdHiTv3nTZWcEJMZllRmrBCNZQN3tMsK9DI8tkZMj59JpJAqVn
Q5xXaQWThp27h/b7HnXDX03os/HaJuO+OlxfQskumQK9D+OU91MLk+r6oOjvoupQGZLK5G2uXS2b
wO9Km2ICKYJLPsADbQ5Bcap850750mKee7ePodQVGG/5gm3otWEml2vropxFOxSWHldwPqgwadZR
tZmn//HLws+v94IhmNU5s5I2lBOSEg5D5I3W0Zg+vmV7Lhh8+9bHlD5FfbfAjsg6z8mHXDvaMuL+
H8xwwRCOJW1qF5aWsCO+6QJjV4T01L7UB4zzPeah8smR8PhmQLHaGuFcipwaQ50HmLQspe92jcfa
8O8WTaA6qByOWd/AILe+Q47Qy5vdPKYSD9s+X1d2CPxGTAzRyA3uYn5XeVz5pzv3hjec4sccTS9z
61+3SrJuYlVV0hu520Swyqg+jdroVayVmLR5wl4sEkuqbNroBspswabZwU0y71s2vWfuUyXrOd7k
HEjNOcTmEptirVBZkxgFAtAATJf70Q3t+JmZEifb3h3C5d4sSPdarvDhNEmtj0PeTcE8hUOg+8sx
3Sm+bkDUbtrLB6RtmrSCE76hOmJTh4kDU6AXjt9X822KPh131mTZvS0c3h5DLLQtENj2Ox+kiZPq
yZQDZz/+mGufj/GhoRPmsW8TT/NbLwso+hOvu95moOIgNWoQU8UgPVFbMXehIN2U1RRAV6fBF2uj
V80dmqUMm37Ci4njdEcoJTs/Un0YsrA2J8P0DLPpPjO77o3w+p+zuQhwHwxqw93xlQ4jSiaRkq9b
+A856i767pGjSP5YegHs7qxABHZ35syp0wogen+T9v80w17tZCXTW5/0GoMbumJ3ShNaaBxjgEgZ
lOdVSTDBvU6MJTA9z0Zbl47ZeWJWjGDtLWY3U2CV5cvsoqea9DdzZaLS8I87T/hyXaDE/FiHd1sj
RsogSNGJTvD67VphLBuGummPoaouEnw410UVx8hFZQdRJqjszGSHkCJQBuZ1jnZuS13i8ttQfLqB
7mjWK5VFtpjuEFvzFCTzZ4cdqnTvah+iTBYa8Wju1Q4ZFxj+Z6w8QO/Y6GgMMMph9qHyEkAN7zz4
zsk9lHvZyPFNUoSawy+jhKO3X/oE5dNA02MFOuNZpruf43hIH2s6LdAtrDRll9E+pc+JWwyVz3Ij
+WQys65w2vQj28VQjZWda5tf8+qPEk9ru5mhoaVOqLV8oNHjSL+Y3ffrhCE1XDir58GunWYCRnzk
Fy2EOCGaRvFKuUODR+zJng43v+uLSeL9kWZqaVQ91nlsK7+I0Uncyxxnc9UwvYlgoBYUTcXxAb2V
RLrRAgJRgHqij7Hf+MWepZ59M/nlXXtKdtbxj3uK+Ee+AuXevPJWZDrH2iT4/pj+RIYPU/TekT3K
b2/VCkM44YY8jtMuhmGpgdOtCKs9VE9247cJfZPy56vNz3yFJrB8ZlkR6bhFhAwBlFXDkn3X9OUu
1yNJh4dsw/i/r9auwntSTWsg0XbX1QcdKRjZhUS6dgKbNLaWVssADIyDyT0+ExaKyx/HYLzp/GQn
a4vZhkM7m+qoNjolxLaiyWRVYiQj3NxX/X/FNNrzv/ksupNV12zu1AVMbC8ytRjp9RpgPcTD1PSb
OU9eYYRuKdmnzW93hSPc8fFKHjXUHjDkNgln59A3++tctBVk83d+SGxiZuBrTZ8pZ2ZTsCno0Dzr
jMnJtoYAY8wCtY9vrMYJr8Ntuh0GJDiYU04g7Ci4nUY7DL12+ilo7QgJmN2Ih5DRkiQRNm/4fAzD
f1EExyuaquxQ6wsUyKrovuknYWZ606P24L4ne57edGSxjcww4SxDaKY2egXDGNvlzfskQavwnxZ0
cbpbWSWcTEU9k7jJOARejvp7Qz9ZqqReZtMKSKa4NkYjojtPOJgocYZ6juBt/fg5msN6+FaXwRs8
4AIhFn7MucFMAyPjg4LddK4XJy9t+ndWiAX57qQM0TIAwsTQF3cMUtXYF7ICls2lgmQvMXkk+0qm
wFoit+qzBFQdt46fuOZ3w7ZTLytyWanlFgW4GjQIbNvGLUMMm02HmcWikzEgzujnBeYNpe0bNsXV
bZ2g0MRC7YTAMkheF0lVxYhk8090+dxMg6+Ob3DfNYZwWhcpCja0jk5B036wJtQURDvSFJI4eXOt
DAiRY0A3bvNiT3PeK1bkMuxKHkH+GM/HpSETwNzaeAx+giwE/ofqHGGtYp0pvZKDMRf7Wak8ZfgW
KRIr+GcmhuFrCGGpygXadLoO/lpU3Ys+aOMHtc0Dsw5o/88Y3Q6ycgWZSUKQk9ZxMWF+zBTUCEOr
ep86zFdkt6VNEFyRHSjAWK4mUr/bKgoGJXBSNka/0utAmcvApLIK8k0PWMEI3E/sio26DZY0WPQJ
OqUfO0umjCKDELhep60JcQu+XGoeZrN2Q01ZTxHn8lcesLJC4Pq2auI2T2FFqeuetaDXJz27zt7E
zEMXKuip+fLnrMwHSv13cwTiL8zcVlokT4KuJ15X7HQ19tt8/1cgIvWXDQq2LJt/OeaCASx56Br5
p2EpJV2sEkcT6b/VmqRUU2zPCKmBrEk8aCIGxSChM4kTiE1Z0PVVHcIP/Cyi+3lWUfseH/9uvYTP
ckF+ocDMADCmze4Xa3guMNfRQyrPu46zmXJf7b7FbV1dBqwYm6LOHCjsQzXMwnRX+Nrd5Ou7ahfd
NZL4TLZB/N9XcJXujH1WA47Uhj84vUfMCiOfn65bJUMRiACiF9WycKNIt9fKw1SE0uBZBiEQQcKi
NIlbBBqje2exO7TklTJq3t4bXiuEGk3DxMCk3xdL18rZtGceoH/sQy4LEweObz3Ynhr8fwQxN3Or
7gpPOHsWxZrnnmeqeUk/yut36qfo0Af2TkXrqcTxNr+hFZbg4PZkuhnee3AJTXvfHexTl7zJC1YQ
gmvXrppOY4ScoxbvS/WLavodecv7/HrJBH+uY4tGRoktsqLyFDuGN2Uk8eiQSIht6865xhE8ulQU
XVc62GJOCmZX7RV2H7eZp9qS6iEZjuDWI6kcaKLDBTrqemZ2rzl3VvEjkz2KyGCEM44uaYL8PnZ/
bgyvy596ww1L46SkspBABiQcbmnDjIUsAFKsEh6d0cwnk5EGMbGea+hHhteJZ/P6udoncVwWoVbb
jzHW72cZgBkiFcZbVJa75Gbx+YeEQd1fr2NKTCQCS7hlXlcoXsTR6n7Jy1s0Z3lz4Q9MkueTwQjk
UJeNMSoMMCRHhrjQvlWKdqibNMzH5+sGve5PwW13vYgCN9Rdx4q8AJT6MBd7dw5nnEvToaXeEPvK
LcSkmiP1M8jTyFoDJaxEBMqI25o5TQbkEs9eoYuhOie1TmQvFNvEjnuKaauahfu2MBiggB5w0s0O
Xlt2+b3p55ApJGF5WE68FcamnqyEd9OsFZ7gIlHt6po5uXgHLO8m/UvSviFT5a5+X/ANfrvs+wK/
v3SnYnxyi4frHrF52F6YnAgsmxdj38wztkXBxLaMthBzoYdeY5KgS+bi/N9XwUkWxWqh8d0vyBhO
rscU4mv0dpE1pW/v/8oegWUpxo7ViQsgdvqPov4u2Wt3xp4ds50S/PFcEOF7Eth2Hpo8K/iTsJHq
u6Gfj6ap3GB4z8v1XZItn8C1zKRq5Ob8vE1v5uwrKe6sMRykR+51GCQTf9+lhWnKGOuAGTD91Joz
zG3znNoIp1hy5kq2iYipkTa1oZBJsU3dDn1yYb5za8/+p/PGgPels5dRJjEmM034jsqYzGajAFBD
MUo9n0n3Qy+fMlU284hv+Ksr5i//I+Lo9jLS28jg/hcPpW8Ysa+Wj9iudJn8tH9UI0lSTrqQAq1m
U1SPNP3p71xljBcLGEG1J37Hbnh9HFQo/eu+uPkiAOENlZdc4c1ZTGfGTa4ZqYIrQE28Fo83w7k+
NIFyi8cbL5P2Hv1smXy9or/gxPut4wxxZDDEgfpDdFseu6Nxns5W4TlhE9yQ2/QOlXpedzue2Tnz
NAlv/Y/1vaAL/D4qyPLbOtDdZ0w9dvcENbZ20NCA3LJjekpvK8mObh4ol9UVb8DoxB1UjeL2Q7OX
qPmYyq4+nACvLacQAcyElqir4DeRvvAgGmn3t101QwsgyAfJjVRmiuCbdQKh8hyVh0gVq9TLF/aQ
MEPijZsYyOOiwtbEbU6c2JopTZM6CSgr0T+VQ+rpshmGmwfkBUAMO8s6jxrTRc1D15365F4l75jz
dP2LkkEIPsaciLCC21Dhxg6hKDRDB04noVzJQhGBAKFx3jV6A5DJVJ+ggP0xamQJVpkdgmtpTt67
Fi/ZGXKMMYH8QjZgoFFShdeXa/ubXG2J4FdI3bPaQHY9WN51QYeydyXMz1DVg/w9ahkDWWJFtnLc
7FXsYuf66BbQNoEkjH2ai/HIzNy7btLm6bSyiP/7CgKzGK1l4DU85vROV+6W8UNBx8BVv1yHkW2Q
EByxLqNFQwFjoAR4MKg3w8006y05vJUxQkxUjM7ktBZQhugL+lY8Zr7lvrQCEKIhtSFa3sTcDNAK
HwQ84K0oS597mXLf9Z3HG/jv2zJb1EmUHt9+nCnHWSnuWdlJ+GuTjn/ZoomB0GQo9WCOgMDoN18r
fJace416S3VWZINmJN+NpgoUQCkmpUQM6+beGt/4tKnhQJ77nXbC2IgdDWSP+bLVE+jAmB1mxRZM
K+f3kfbBfMsjOzJ3/6F+TP7+fXdiLaeZXcCcaM7PSEiFJMue44X5KLjzk9aWfKPbObwVnsAD9ZwU
lc3t6fD+vQRZWOyN238fvmVaYbKlE/jAHkrNGDhZWymmW5Vkt4yP16lgG4GrsONhEkp+AhX0Nl2g
dw+unuP6ODLjvFSyG/92xgZ9PP/FEIjAjaCwFymwgoXRfnjHuxwaDF2BhKsaQKpuREmWTLRpm+Eu
kAI1RPmUjgO/zmZLddtYybkjw+d8eEu3IV6p/2uZKHQ16ND5iHliSHfvFHZQs8qb/1jHnl8tVxhC
VJBXLctKF6vXdXvD/DLG9yZ7sGTNsxI/EFWu8gKpaTIApdI+pebHRPauu9kovkpgiO/s9hzndusg
IdN+IxCo3ls7rrRn3mt36Qd6P31pfdyTJFH7pheskiYC83SalWesQ9IEj4qexc4kfT85kiptGYbA
PjSzyhpPbxMGJiX7tFFuCFRrvaroP13/UF8PhYIfoILAQA00arNtsb05jybDGDMbpx1qAI2PS+5P
H7m0a+XXXxN/0vasQvd2taM7WdvQ1l12jSywUDZE8L8RyGValB5p0cqBwWutPzW4LRiM0JDW2RL0
OTR1rhu9tbhrZIGdStImqa5YsFn/0edhlx6o8vx3EAI5Na1ZLy0BxKDpHl326MfyRlnSeiuuI1Dj
sAxiOOBZwRE1kKpiVnDEcmr8lhwT6niYje31ulQ/g/+UeK9bQwn+2NZDYmcN/NG+pUVgn0r0yaEd
HgNbWrhHfuDjKK6v4BZ1rBH5Jq6CVhbXmFjLYNwYMd9UphOhTJL93Mw18OpXF20XOOHF8EjHQYhS
cIrWKBI6Hk6SB97997PDoz29rcNjDSdESEptOjqSYOBcM/K0YfTGqQ3bURK/bno3vmnwu+VCDU30
bpuSwk6AgpEzYTdAs6Uv/bjrguv7s+l8KxjBw5WxcW1GAZNpn4r5tqgULynQAG3LRIFk9giHbjmo
S525cL3Epb7lfJs6VL9ihMxfmWMKwbg9WT2z4wiZarI8xgoE4ROowI/pYdHSN5wf5LJyYjGSlhR0
0SigTOOjgwmG+RdpcCRZM1PwtJz2tBlQZh0YyLvjNcRvzdR3R1myTuIDYudnnmhGofb8lFLyr7Pm
nGYD4whGsrekDV+b1wsCjWyCchcdrUsCH7SVHSftoCHH/6NtD//p8Q+GU7kc+TycbCerwJciCgfU
7AzU7WydJwLyyuOF5Jwd5nJHnnmDdbmvZaNBt65raxuFT9emVpU4HLGv40c38RX3pS6ZxxjxbOfb
dYffJr/VgoofcNSSJeZgGaaPwjhIJhzzs/UwhRWeMmRpjk1XWaEJX3EzJHE0d0AjnRPY2rnHE01e
n0vZNXTT87kulgGZFMhkCWciKqPddNQMBIQt+FU94rLjU9lk5W1jLiDCaYh+rLpYmInT0Gzw9mOg
b07t6/YlI7TyozR//6atuuAJvq8WkZMnFowaun31w91zfQs3cLWbfydBvaVHHWI3v9ZQcHwMV82Y
mcK8hX5p9H+kV+vNyE8nWBaMmYRPCHePoVTL3CIzMgVFeqzmhyY6LFBIL2pESqjIzz9eX75tl7jA
CWQ4jCxTq3ZBhs2uMMdm0r3FNDQvqZf9G4AMFEQ6jqo5rwTso0TD2wVByMLPd0O9cbPB12Qgmxyx
AhE2B0JpvdvoAFkMxfFmQ/fcoYco6WfW5d8GaoV/Z5NASXRQctwTQfEk+dRBQ6rcTcUb8oaQLvy1
bAIRxU7l5At/hEYhM1s8Rf9syKrlOLu8Cl9XEAL7KEadQ70V10RnssPYMR9tQ7kxaHquWbWP7AJe
0Zw1MvvXF+/1vAx+u7rgiq9Ls+3Mec4j9Cb7MWr7ZLyl2UmdBi9ie2b/mKp7KhMI3OZ1ODA0QRwL
M6kEBjSNJJpx1cPZb4Szr/vknISKTwiUEqa9epCRxebHvIITuFBFK0rbMhC7xcZ/5mU/kAIzrVmA
0oWnxUKlRyRLX21+AXiOMTHcEsVGYnUd1VimdxR3Kyv+bNpehQFYJEyhEtomB8n+cWp45TcrKIE6
4jRyoC/Fb4r/XUseAkw4ItECLg85NplqBSdsXRyllM0RrsRL/gmRobLII8P/4R6X1RP2a4jQnq1Q
fAq48/zmHs7ePchN2jwqVyYJR9dCVIXNfLMUcltl6CUrd3Nx0zgP13dKtnICK1q90ma0wcrF8fOS
PxT2oZMRr3TlBCrEqJgsN2Jg/KYH8NMZXFyAZR/W9soRTI6xMRMZumC/X4AVh5XEziH1VLaYl5l9
cCDYN6s3VHu+vnR8w1/7+C8ckaPqLMnz2Uqg6uNaO1dfdmn8lv5cYl4ghAOfqssyEA2mUOJn7F3N
PDOW3Ho3ScGCrgDkGhxwgrA5y4gyJmhTQiBmIF6E4Gi6N6q7gt6Rt2hgQjXhF5JwXDXWMrsKl/3q
Mv3omtUOcndBrEjPjk3uWeEI+4/RVyB4BxYlP2b/ZyXEIf86odLMPMShzNk2neAC9rNMYpVtMWs1
QzECwPI86z06298mUypetvmRrkAENxgWXUtKDfpeEAytlgOXkqYhQYu4j7lYKCb2eG1g6UeyU1hm
nMDifZ+iFX2AcVXc2ed53GtNaRyLKKdBE49fULrj+CYmHeOSVbm7aKxLL7OUx7L9msTfaCed0rv9
99iu5ViOCrk/gRMj157VWEcCgJpNWAw1Oobn4PpHvfk6glmuiLIhqIY4QDhKJmozlATjq9bem/vq
js/qmlTfuh13roez7FC8dJ+uQ25+gStEbvXKhUqqV4WqIJmGmWfIdb4Q6yOarMbqSMjjdaRNP1oh
CeuXxMawZBn2M9W7M82zXWz3R4XEkjXc3KYVjHimMAuPnB2WEBPjDilqt7uahX9nicBaTT9OxWID
ghXUo1SzD0pbTKGqDrKGxO3dgQALwibd1InAWrTV0fScQ0CLlE9d9myNuDfk7/rmdm6frtskQxJ4
q4VExKzkEDViLPEtY/Gn3AmHGXUnvXEqW/3PdwmxrombJM+DY2jc725XtJqGxKCqBvnc+EpW70vj
Ddqpv0EI/marWRuhMUUNItoFESbEtYN9HK0/L6H5DUVwN6XEoa1nGlDmFiSU3XWzrGSKL71w1P8G
IbibsaR2pM1YK6WOd706/Gjd3k9sOzBI6hXpdCT5UHvl2EmEJDdCmd9wBeebuqJeShW4k9b5RTKe
E+qGs2p/WywqI/uNY/M3LMH9qFVmaTRxGw98anazn0dPu1OPxbEE7akyot0giTWcqClQWOiQVFr4
hlbmJ0qrGz2tJSQhWb2flQMrYlVcM5vNGBClg3KXybehMZFgpHpVete/XJktwjnZzCZE7lCnEnTj
ua2DQpF4+NZj42+LJRxKXZ4Zico/JKf0LE+FCrvmpUGHzn5/2UPIz0/eWX7tU2l7gMTxf56WqyVM
c80abHhgMOndZ1rRU8efjO3kn0VrDjWeL8akvTfav11QgTiI2edZUgE2jTovjy1vcSXvxDLfEEkD
9ZyxYWBFScr2do56ahuz2JrQ7mQNUzIkgTuSdIzUfgBSgcrO1ghstQuX73368boPymAEqtBqp9AH
xEeBWgS185TSCjGaZyayJAJf+itUqAk0MSVWD5UimGN2TYoQdHzQl37xHUvfXTdI8lGJkXXRjXmd
8o9qGIdnd8hvypZKICS2iANaejVpbD5vMkhG4y5toqPazJWHWSM//s4UgR/YpFADuVQ0MTYPbLqr
mjcRHVpaMPwFymyiPC+N67phs64GenoqsvusiXxTf64sWenQ9nr9whG1laDV00d1ZYLnILepv9Pc
m7iUnHhbj0eguguGcNdJtcwsswG2tIG2syFmovj1ASOqAhO9ZG4oe8re9rILnLg1+jDWuguTDPbe
jW6z4cP1rd9Kfvxmj0DdKFMtsgHZuMC87UN6YHsI/x6KGzRpB/LbqHT1uLkrvp7nojSG7ufqRXvo
Uu3Ne8xl9P8dXNAfZFeXreK736zjHrPCG2a7SKMaeObe2HHRo2UIWIDUS5jvDSO4vpb2JvVc9or/
+woMsRBL5hJLOXaFB85O06dovmcyL5dumcDYDZ2jVoEWF7SVxlBDRaHzGO16OGC7p4H6eN0omQMK
vF2m8xg3kN5ABwx5spLiFiMBJeUasnUTKFuHTFRtZrCnqL5h1HESYc59EUS9bPqIxBRRJbVhVlpY
iIWCnu7i5ZDVEjv4Urw+en7tv5i/HqaiJhGqUQJavk9y4jso+I4S19OL1K/sY23LuIjXLlwDFMjB
sqHd0zB493wiXuxrB/PIZ721+3j/V07gCiRRzbnSaxGcIJsO47zrNEn3ioS4XYEW+mk2I0yhxu9H
L5aR+Jl9NPrjdRtkGAIVZK1FR5UCQ11up/KWYRijtMFdxjeuQAH6goueXQPE8jibZqdkT27xYSL0
lT28y7jUFWhgoengqguw4ptcR0sVH3KrHvX31c0S1qdyb4fXF1Dm3gITJEY8VDGzEGtXDyoiqjFC
9npfIyBVEJX0kN+5jiddTIEXjMKJjDjlgOSLZd7HSZDTmyb6Ry2DrNM8S5m8VD+V0eE6roQmxNad
wq7qDDWVODPYYz1+02fJZyv7fSGCiAqa9ZWCfdPL5R/oyb0sjqSVQuLqYtMOMRZasRoL1zv3VfNx
TMKpkJ1CMisEShgUTaGKi1WC3IbhnJTmw/VdkNkgUEI0LKMd8y+pa8AFJ3u6K2QOvWkCglJLx7M+
qiKED6hPUJnPuH+N5tmmX5ZEYoLs94UPBj1g0GSm+H0SYbLtk2nIulNlAMIHMrBpdlBCivsB2w1Q
IE6G79c3YRsA/XEunpxxyPNNWkU0rqssJO0A0CXPXfKk1Lvrv69tcop+ARD4Muk7w2qg3vNz7ImO
2W3pDh96YB3SoEUUWhz5iJe58+JbNOldx5bZJuy+VuHaA21gnDk5uy1GO0TTvARi04dX1gkOkOZF
rDoDrOvJS6z71fBCbcnJLIMQXMCBoEFZ5jzAZY/VeDDSF9WVbBLfg1dRxsUKMRM2KEPbjBkgcvvr
ojzp9rd+PLXV4/XtkBgiJsNiuzZcja9V7j4vaudR8myQ73+Hof/uzmgc78amgSWERJGPt1m0A2uN
G2bt8HIdaat/AXMPfzm2WKzhdJA/7SdAJbE/7MxTcaAn61E9NkH6BR3AmItLA5kE79bb0G+g3OVX
n+uMhpLJzPC5znv3My/9W17co4VHWTTIU3/6Tnd/PFAdB+HaTL6rK8QIFITGdexaObdeXDwsc+np
luQJWOaAAknUmIPo1Jwkhnw3qB+0p2ZKAzrKrgcSLhJfmo3JyunCsxSljRLumZShkdS+w0x0HA3Z
vsAri2dYUJi97ioSHvpJkaslXIZmsCcF1i393mrPQyaJraWuKFBEaxUxySMApDd27HdHBKXPmZ8d
jbAtPGvP7wtF58kOV8mmiekxrZp7qFvCF1P9nyoPCUQmc8sjrix9uX0bvnxpYpLMZV2jZlAghiZE
nWDWBkO/WOJHvcdTGEoge3Tmq3WFDXWBQ5iaqGxysZpuemLN85B/6YugdR96p/XqyfGM5vN1/5AQ
ozjOeF4WdShcJOd6NGBDDsL4jC7c6xAyF9EF4kAaPVlSvIoio2BbXv2EcxjlUN+m2UtuemhrFNBn
kGkkyOwSqIOW0JJXeCrITk+Y726U96bmS+zim3FtswTmiCal1lq+WZ3h04NxUPzohqdKDJ/dv2nQ
6JoMxRHB6lhTwy2BFhXftRJP5I5Mo03q7EJEAdkONoIPVfRGos3gp06Red/vlD06cXea5A1i+zwx
NJQboFIJfTSCW8zRMhK8HGKLoKCx3PA3HcVPHa/fccGVem/VnvRWu0mHK0zBLWKLNA0hPejwW4EP
i0+nCzJ/JBCd8CIUkvx/XpG2b5orUMFPelqbhVWMPJFSH/v9dFDfWSfdg250YAXXfXLT7VdQQthp
F4VhFhRrGkdfWjX3aHcYhofrGLI1FLzEjViu5znMsViodu/cQvLet8ntKxuEE6UuCmdpGX4/zwYP
I9yIWXuze3Bl46ckdogVbOqSzna7ACfuP+YopGgHiSF8sf+PtCtbjhtHtl/ECIIEQfKVW1VpsyXZ
luwXhhc1933n198Dz9wWDXGIGXVPd8xDRfAoFySARObJN/EBezaoTm2GJLcgyFL0aAetZmQedf70
SpxifGrC26r+sCaSxbRv97+hxFN0R1V0SmR4/8pnw0vzEuto8ljZ+8eml8EIyYUsmUxlmiBRkuNC
89nEhCvzyzHEvlVeJRF2QPQGga+DS9JOaVC363WZSdt/dwP3q2HE4zMatjBm0YQYDK8SnGhT8Ytn
4wRMpLhlO9G+O78KxAXenMASPSM15U/9NL0yNb9dM6dmQaR/P9bb7vlyIxM33QZGG+rJxAwGJCDn
c7z8WPrvWn7CiBln0lIngUccw8mk4r9v4aYiTTBnBJed4kOOC0f3V6E7BX3P/XMjlBDO1jhinDYU
G1IEbuTqPIFPepklGTOZKEI8q6KqJaUOj4uaxKtKxVGUyEUNminLEe8e7jbSCPFA74s1bXIAjQHf
ecYz31r7k2z8pUSeN2djW8+LpQDMWtWObZxM1LhbIeiez8cuIFmp4tFYH4wCVXQwTq+Vbq+bfjrI
jsMyUYRg0NnZOBELIRq8kGX+IUojL6tu66GTePP+yefVNOIxOB4Ko0z5XjAGejDdNSfLy2xcX/iM
9XlyZBdbmeqEmLBWiroofGfoSvPTVGYP6O10jq0jCdXi4DTWDVVrpvACbb3X1OG2K2wnocXlGEWy
xWlCGFCXcjXWCShqzEAmfpuB97R8Uaeg0yTeJpNHCAUKGgHVCOTbeP5MgsFQnGYsPq8klwQDGYwQ
DNYGezU4NLBnK+NdRtIrVDj/Kpiss2j/eWXjcEIsmEg3rKnGDx83/3oYV9z2rD72Pr8wh66MElIS
ekQGUtLYujXlEIsUH9j3hjbIgD0Yq5tkzxqIUKQMgBIH14WDwjBl1EZhDGLDz8FfPTvIrhSQrEwB
+6m7mqN4skp02QrWhVDRr60ajXxDmq7sD2ZAzhm4DbzZJa7mLWfQwh87viQyiSQKFEMX46rnKzh8
UlG1XP6sR69YZPW3Mj/RhUjBsolmPfeTxv/NSQnqWDCUnpjTXYrAlr7H74tl8V5pU0VDorDKkrmz
qq7o4P5NzzfcKP7S2d9Z/XSsvf1V9gojrLIyRKdZ1fdIcyhPShO7dvaUT7KEpUwWcYmFU1TlE0DU
yvxipMMNRox+Gmt4YfzjWJz/4Hx/yyO+/et2p+SgBedZNic88Y7vWnV+Yjhk0D/IMwES7YmVAF02
g3kyAprOzmp6rS/ntXpXGHwVSFhNaRSTSlFaPI7O1wvartt76daxKwXVNDQ0gK3yzZCQYdFZVTJ4
dtRkThMnbgqCc1bJRsvuesEGhv++OajGK0ZE2Bwm6x6UVnfXHAmn6NqcJOUZMnGElTNlVR3W/JKf
UXhYjtw/rpSodpRs6/uutpFHWDp6bKtdOgJHOc8BL1Se4yC6qAHPXUzo+5edjHYj+QZPWEV1SZYp
aZBRqDGUoP+du7P9+C8MJQh4CIqCQpJRlihSvJaHBslUNgKQkBd0M5qg71gSSc5fpkVD2J/MySBt
gkE4eMvovQVlTmlgo9rbPOXn5SzLOklUKLKnts2iogEBYCx7nIoPM5PYSKYx/U8XH5fYzOoE3wff
jmPVqjtlhcsKGY21TAxhK8Lpy2oyfhjv8ewTf6rT9+QwXj3N4GJuVipGt5qYLwzDG8tH5BfMJuh6
ySFyPxW9wRCiwTqGM6Extu0ZGXw3PIHl2YsD6hm5zzDpXvPiK9NbZSwxUncTgkMRtcVQ1lBdB257
3Yv85JZ+4u9m/GxSSzvmuMHfJJ42UgoxQm3jOVMUZDlVsBPzueoxbz9+oB/4XPXpLE3wy/CEGFFo
FXqQFoin/bvKM/bUj2GwuuBw9MK7d/DHYGTd3zuHSHSX9Gtioi0J+x9mfMx0fYyRNQYPqjOhR+R4
Z5f4PBPiRBYXFAsLkqE6Poj76cYcF/8YQrJ6RbK7gpIxT0BX5DFEoOHSNJ7MPpItkAnxoW0H1oK6
FVvTWJ3UpEepP7t0yueJJN6xLPvH1Y1phBgxGeq4dDWEUfBSe+pvqF+84J1ixe0dDIu8g3CW7VD7
+sNxlRrEwn+CdAPmbxStiqtGrWODfzLLL9n8RSIWP+68WVAmctKajs7LN8SUylq3raVHxMPxhPef
4hD+Qj3qjF/4An4HUyCI9V7RhOVbMZJQpQYakrquzZleWefnSycx1q7iTMY0C/+zLTFDkC9Ub9Q6
Jr9n2aDdwFPb9qZAmkCivN01tMERYq4WmjMY5yBOiCofB5OG8LBUvVg3GAY+uPz1bzjLnkF2r7sb
SCHeDpXa1H2bEiS9/DTH/dN2V5Ahho9K93XkRO2y6+C+428QBZvlJFf6ooIytW/jT3pF/fBCP3V4
4EEKKb4K3ejHsVZ3lYp3WUY1A10atuD1dYplZowKbhyj04+/7EhWwLT/arVBEJaynVpZn48hQp+j
gg8kdpMrDQXAfA3LCoB3PXEDxX/f7PyJNqxtHdpIkedX+vzQNJ8K2SDuPQgMq2ZAAaHAG86+mcTh
SFDR6imgRc3rSxiVTvuetN4WhIeRjRyg6YuycAZIoUX3pp45ShpJbs57dkcxim2BAonob/jMxgW5
mwU/Ykj1l7C6ZZp/7Fd8ZYiRTqMW2NL4uPY3DeBxWcbNlOTEazGSohsvSdU5bKR+Rd1IlnjfwwID
JZpwTZvAMsLmOqr2ZOsT1sxaL649uJP1hSijU2Q3kezAv7cFUszw1JiuqSbWzJ+WCetZYe3QYLkY
L+0SO2QZXDPzklJywJThCLHO6sMo1EzgVMlLyx7m5jFKzEAxZJRvu4/nW4GECNfTkg6YQ8xrKsIT
Q2EjiNPbcxiYp9BpcRHM3UZWD7q3hLaQQoiz8aowTDUgreh2sX/1ttuk98feJ4MQDpJxPS2gxUDa
wVDuhy6Ih19lLnHwvQW0kULMhBadMSylUuMGYD6Q6bMuuyVJPEDMfFYhSoGtBVqKeuZZXaAkvb9k
D6EsH757p9gKIgSbsByaxqYAYvf9jebzJ4swdsx7FtSn3B2/HltGCidsOFY02FqCgxZ4RXove6iD
8bq8HiqHD1iRs9jsbeBb4YTNpzKzXok1WCkk92PzZBIwsGlYvLfK+hV5cyceZYVyEtfT+e+b2B1F
RWx0BPLpRuIszbnQX5jMvWVSCdEBY5hm2mLZeqExOnmX+lr012IvzjwErdI44fKY5ZIVJXNHIU7E
o8qmQgMk8tRzdGM1l3K5mt8xHwbB9e/wqguhgRlDGdpceVHlj23QjMGx98mkEOKCkaiYJlzi+9ma
X0/9Lz0rPg01J9WvvH+EJBK6tulkoWMZq2rtDEebb9c0dKz+0k4Su+xxvG1VJrIZVtOoNCCF5y+O
4w3o8c7RpbnwoiDzciyRxLFFUlc6riMYgQAU91eW9liy615WESQxj0jo2q3IbZgjlKYbi4NOCMfM
T6N6Tt+Tld64mVgxVmm0rgwLOKZ9NYEHJ/k2ySZVyrQlhAE9X021yKAtkEh7lH1UEMUT2UBhWTCl
XKGbYFPl8xQpeLHy4kt/g8bRa9vHtEP2aJ9K5Gdywz12AdlpgQpRYMlMjMbCbc9LL8k585WH4ir2
6uvqBjSxvFo89HNZEkrmE0JIGIdaBccKRKzI1dieQNYJj8hlk8Z3bylblxAiAxgGWzJzTU7qVX4x
ghxzdzR2+e8qK2R2E3PTymIOBkuANgb2T4oZlRgYeFXe/Xd1gxJXFHPU9qAnplbAaHlpuV1mgnoU
vIjtOwYkIRCZIAjWbGQ2xJsk8k90CDW8JvXzXTs43fJxlr1icluLl4othLib0yRBjTjyka0dKCMY
F79qhquBM2YyfuayYPQfjPQqkLCElRlNVw1/XFQ0l5PegpTbVXXfAPlyfdIeZNm1/QPlK5ywlutS
zeI+gnDJaDF04agfrLWNZUkUfpp7o0JKCPI0zKJETETadpl0BthwfmeQKYgBDERZd3aHS3uyv6rv
aPGjGzThbImZi6E1GhXiRRlEII9bT6oZHMekXbVtIITzpKkuJIlsnPCS+qOu3neJ5Pu7q2fzfcHn
2oHUsWng+zkbvTS6WyPbIRhl9s+kEHwtHJMuZTYUtUYns3kc50/H35dJITjXMsa9VWeQwjDapyJ+
GXLjU4Pc6j9DEbYHzN7FDLsFKKmdXUq0LKFmMCjjwv9nMMKWMBR6R+YcAS0s/2oJdcBs00ySh2uu
kKN1IuwHes9UI9awTvCAYDnN2kTOzIhTr1lQ16ZEbxIfFhlBNCQVkmyG9Yv6puo8Mzn9I4WZQoJk
Iu2C3iRu/WjAiI4Sb8qPbP55DCLRmCms9SVNlNBIYBU2LwHmqk4zGDPSs2b+dYwjcWWRYr1U0LG2
or0AMeVrF1/ZIRqf1ud/hiEs+kjrJ2K3kIWM8+1slWAFTz/Wo6xcUGZ3cdWzbkwohd2N9CbPbvvo
PUf219hlCqs+XrW40TQeVbS/4Fp10TnkPaQImxAvVvqweU77la/5mLzM9Ye5zlDvI3k9k5lcWPBs
KK1u0bEY4xwcFWET2MUTEuWSVShDEZa8MdlmNIXQVluzx7xImJOz6Ns65pMESGJ2scpHbVlLWgVA
VhvMY+yo5Mex+0qWoljYM4yToqY29KVUmIDo0+pzkX2zdcnmLhNDWPB5p9p6wXMrQx0M08lcJIuQ
7xYHIVik8yhK1mS0gZpGEzN/rPKkLc1d193OfDQAjSU+JtOZsOS1hHS2mkKatZ9f6oKczOI+hifn
s34+tg73o7dyUQYOX7xwGuLQsLEisTHoQGooqnXb5IFE1VWmXTX5dCnbEp1tKGSaU4l8+9b6G1XM
Vy6DUgxaiiuHTn/a5Rf95ViofWO9fl7YYjra1Wxs8PlhsC8jcv5V98Gqh3Olxc4k6/Xev61hwhBB
cCMUkxyg4s29V53bBvPj4OC/O+ZwtvzcBbPbfo/c9iQbxLLrGK9Y4uZcGOlEMQcdkjWRP8y9o4TP
tl5fkVla3rFrow2UoMRkZC2zeGDAYFGz8ayTiTlXhbs+JJVDB+dfg2Zkj2Yy+YRlXII7ukwy6FJr
yLmdf4GYzlMo+mAjWc3ZboDdiCcc1UMkxeylAVKmnSLQkmk36SBplZJBCKs4K0xSsTDHxt0/D9nq
FO2tmhBJ/N719Y0c/I/YeF8zrJHVafCIvKe+tUZepSln0iQuyTMUr8vm5+6n+DZ43IIbvIkh1YtB
Mtj+2jNE4zSwzZSDvvkhGu5i+0kFQ7vynq4MlFP+/xIT9/Vq0st6MAG6xLek/VHJHu1kvi7s6UWL
fAGL8f0o665TMlyo+a6Hpo0IQpSY03ZqYxt2WorYMTJQv36jzTvKNTdqEvfyoSpYNy0Qw2ife/K5
mh+JzKd3i822GEJYiBBt6olAjhn9PvWH8UPiW17zU/k8+gh4bl25/02tmcRAlhAXNNr3i2oCFW8L
uVdeKKqRY2+qUYSDi9CIBoNaGmtlmEKEWDFCIVz4rUtXAqO6smX1HNyp3my9rx4hMnhV4ZIqlYXv
j3icmcvIzbvHCv/XWrWT6H4mc3LZ0hW51ls7paSwoETQ7rlqb7psvo/rX1WqOhFukmh2SVJnWH4c
b8aSKCjye7G2UsqYn5ctUPzZ8fcU17HRkJRZynTJo+QmKpUrZg2CmgaeT7PLTMxzkdzVrXlnkuYe
Iz6u1+E9hfjbdSCEDDpokGviYtkfF+02bU5r8dJPX4+VJ/NBIWqQZjHtgstFzEtk3iChefz9feMY
4IJQLXA66YLejNAeBsLvr01NQn9q8k+a2Seu2i2y8dsyJEFf9hrRcgABsKdgGBkK8R08IZuD/8/E
EdTVmKxNugjixFl7Rb/bA+4bqCH4RyDia1rURGNoFAApInq20Zdjtig8lITyfcP/bZg3L2mVOZcW
T42q+vhsrgQhIclOx4LsH7YsZiF9xId+cpNtFk1q5H1lF9jEe/owkPNcVa7NnEGWvdoX5RVGODEk
S2WadgOYZNHu7LB1UtpJJJFBCG5My3HFCGxAdEX9sljsRwqFHStr/7kJuvp/bQkOnJtL1ac9MDgv
KqqPg7VwQi+5NX39lH2sgvKkqMEx5v6aeYUU3FlNMdxBtTKsGaJNjlbTMzF6zenCVQIk0Z/Yaa9V
uWUkLXYGToV0ToyxOA2VLMEkkeb3PWrjblqdZOB4ggIJb47JqqH26kSnJ9V4X6z5W2+/H1O2SMya
jYnrTWcYLjtc8ZlLuWwWq8whxBpdopXjaGWQZwyW3MlvTKe/dKcUc50C63FsUBhcn1j3Ljc0MUse
Q47xtiVmHC3SgHs4RWDog7JyojOvg7f9BKdwb3V5mcySurKTCl8+b04qG0zuPht91nO2tlUP9xiq
5szQPpwPyHM/G2bqjjLSBxmWEJR0Ze7MmLtiHGmPYfaEClSns5WbZbmzZXN7dz1yI5cQmRjGpddT
D12WYQbSRN/sCtQEStpy+EdE5RmozySmiUJuQ+wo12Jijgi/eN/Xf9rZhxCnLUZd4z1p9S2M9qeN
TKNEPTIng0sQxtPxyqTPgyrrO9s7Zhka5lQajP8jVhzmcwF6PgOdJlH3g4Cqt9B+EfsuJwGGS+n5
9/89+m3BBOtgXAqNhxjN0fl8HQ7nwrpYsk7vPQfYQgj7xrCMVmFpgOiqL1P6cbYetVySBNgLrVsI
Yduwh6mr0h4qs8mXqvmstF+OtbRbpL0FEDaJITNITzkBQ37Dm2mbE6Z2X+jjgDYc1Ca4+qdjvH2V
YVaTifZGXRffbPMpoopl8j4V86yY91V0nUbnfwYhuPIQmWM4tmjtSJc7IzxN2gu45I4hdq2ig/Ab
xcCGhZl8f66WErTGI0r4cYbLmLP2g6s2T8cIuy/2xgZCcN8EqZ6m5k3OlT/5epD547m8bn0tqDjv
1OUYTSaP4Mih0Rk6nqJwG1nPhnLdlu84jm6FEbx4AoF/mfFG0LbHWoRJJCaX/f2CE2eLXsxRzQOL
dsqtYJBxfkq+L+ZN13luqoVzrhDlGk/A0ueB/VX4am3xVTMy1iIiFMuCs4xpKM/AWdqNLnAuvz+B
s0aiL5l3iQ+cWYoGipEzYTQ+cny4gGCoWXienrXgvxpCINOfkAtputzEXFPYHwMo6pvwxGeolecu
C5jzLy4C45esGYS77Jt9k1JMv6CWjgAnJJrMgeZmuqZwiYg5pZU6ZXdnFomj6bETtY/vWD8bMCHk
TApNY+gTQXSxvk0hqqAW2QvVvsk2GIIO4zVEak4Dhvqt83kND6eGa43fDZMJ2AKPJdpN1KEJ/W/9
cZNuDm15zyZ7rXEIrjX2I59w6abaR/TsOnWYPJoT+aGpc+comepWnfUwZCi6YdQpwOgVmsUtLlDj
P/2LhKBrT3E+mgQKyFpnctsbPvKoegl/4Uk7viOu4fa38ef3dF5v1SCEYUXPkNdNADop0WkpDd+k
ynUWxb5E3dwdj9xViMB8JFA1YyIMrofjTYFgTx+bS+uCgN2V8YTyYHsEJQRj1kxtmvYxglmLwUNI
XoNhcF36IFXbr1W95ifkFWtnKJrBPRbyN8vSEbIQpsEnZWTDkkDI2qVXfDwl/cbwMLSeLc/+vLpg
G/RHBw9EnFAfDJiSXY7b6gBevKZ2tb2Y5Qr4sM4fVtUOrK5z7YJ9QzCUiCqJPuJlNWRKXjQFzMnM
x2Ki3pDObo1bFkribNLILnU8vBwJJoSfJM2HRC95+OHVnt761CnOemeeeCPmVHnGp2M77u9Wr7Hh
9++b2NAqoZ6auIl4NgbDRWdeqY1T46fepwHYD7ziSYInWRy/r9IbvCEHkVsz8EXorgFnFW2vf67u
hDI/2QPp7musYeAh1uaDuN8w1I/xFIVjhsWB7tJPdVCdNMznwlLkPeKqjG1x9zC8ARNWomGPTV+x
iN/tfqk9pomCKmWNZJWmMhRh1bVEmbSIi9Qz9NW7/fgzyZ+PLcQ3gzcO+CqImNMkeR/b4BpCaM7O
Rf81lnUG7IrAqGXr6FbDVBJBhMFa+zDne581UmdWP635hVDZmODd8GASk08nwEhiyv+IjZeVdVTO
cO3Vy9TL3D615BPGWZFEUmmyGxkw+0wlaClU37RmK1MY1TpTVq9G3I27yKUdWF6LJ7VG6a/s9rgv
0iuYsIkbeW6gZgp2SckLY6obpquDxBYOQP6xA+zuKRupBN2FhlnEMwFQH141zDO1D4P6zOKHWL1C
rca74p1pMTRKasSyxJog9J8YMeGW6hbsI/+qZsZAx+yGk0fIG692vXsDJ4TXmLLCQLvx6il6/H2c
k8dWVSUiySCEw91amlapT5BItdYbk7aXJbw/ttCuK1ho9EQPvYEGU2EJRUuqk4YBAaW5L106O4ui
Plm5cjEV2VSu3dX6CiV2BKxWQbQRvRxeS9nPqW89vcg6sKLqkk12/0i8ARLO+ESzzKEoAJTfTD7P
XdCv1c8J7dhZ0PyYJW+Euwt3AyZ4QasaFpiZAWbNy7U6h6jZBH2b3oP4PD0vWnE6tteuR2zgBI9g
6E/TdRX2Guw+UJX02pgG7xhizyWYitp5W9UtZBe5xJuAh51mKmiEpoByXNxMD8LkW2emTjT/Osbh
riXuDlscYZuLzbKuiQ2c9NJfyDk5Tb9HZsn27j0DbWEED9erNdHNjjcdzB+MIgjHwdG7i64svkEk
Wbk9D99AiWwrGBKeNtrC2ynWuyn8KypuaCaB2HXuLYbg3FNV8GcVYIS30Z0B8r7C7VInu0CNvv1V
et/bi+BbOMG9i7m3Kjzn4orujCABt65M5JzK0DP8+Atok4Pug3Z9ns6YSPfp2Dv2HH0LLDh6s05W
ZzR4mi5nsHFap3n+fgwgMxb/AzZunkxNHMeUK5JgkJpanNq8Bw8sOx/DyOQQtsBpIepsVYDBrAKv
KFU/aWQPU/sQtsHAdcDoG4KLnKT2WvC2JBSfOWbySbN+Hsuwv4ReAQRV9VaXNlWFyscuj500/t6G
nj7/mKYnqn8+Rto1CtFskIDD+IaYB55tEmeaioRXuN5igvVMgyQNjiF2hdlACB4dZ5Y1p+g9QhOS
7oTDrV4szqp8bDR/oTJm2d1QusESnHihZd2pnLe/RIssKx4T7Xpt8JCySKLCrtqYaZuagYYnKu7i
STfZBarFcRA2HxW8BE3Pi3E6VtuuKEiaUcrP20Qs80nGNGZGFeLqWide2XiNNpyy59WW1UHsPoCC
6BBvWpSo4NsR4vVclRgQSAzI8rm9Gb7HmIBRuL1DP+RfFFxdk8DyjyUju6K9Iopz5tQxTtexAKLG
vLpyRt01foan0ksx7yD/q0LutQ3UAIRnvgx6d+VukIVgHjV6Fi5c1khRvigh7rFLLetYkmEI/t5j
bo4R2cAo1Y9afT/IZnvsrqeNDIKPs7S2SN/g+/bcgrZfcwmGe5BflTKiTdI9NpVMFiEQhSoLs0Jj
yE9Xv3T6bL2nfHfjezZfZ5s9QbVCFpYMssRov0yGmxHxjvaKdyyFzN/47xuUvF6UOO5N+FtKTmlT
O9jpcIkwXCnd4W5x3lYgbrwNVFjUSj6i0ctbWOdOZYHhHcMls58Jnb6siX2VlqOjdNrqzMnzsZAy
Uwmnuxp5/XW0oMpF+WgtH8tMsmpl3xfChJ6qJMP7FPLeVeJk6TcMczgWYNdKNp6lKd7yDGxGf6qu
SppqHvE7+NnArUnVOXf6NP1a1AWYxirJYUQGJrgEq2srsgeKZ72M+FX5lzWcUxSAZe3TsVD8j35z
5t4IJfhDxua6CDsdUTy0/XB1hyH2GvZwDCITRjB9GjJbmfkk63l6bPTAaG9IfFuR9zjARhTBAey6
BUEIn2uFmbW3GSiRFb2QvE/uhrZXCLGhpJ+jtJhNQIxscjs7cqfVaez5znhR1c/HOttNnrINlrAV
1HGSr4zPko5vavvDvx5y0BdxH9t3amC476FGxhsYajMJjgwglRKztSRNC3NI+95L8RgOTrQpu6FS
Dt63/vYnCF/Fm/iTwUpTGXa9Z9hXaM/LMZtWx1uQRHcyFP77BmW2qwEp07b31FM6uOE9xfzKCK3s
+p3+zb5XTvVVJB0/tnNO+VM0Yclmuh2tOgWo/ljfLH5WODpGC2K69Fk/xeeyduUZpx0n+RNTWL4s
1/mknAbqfFQ+UB+AkDK7Me8nj7tI9UOi2LdB9k88YSVbc0WyiAEP/AA1yuMBd6ddcqcB74/XOhnG
MsmyeDJbCst6SkpjbG2oNSWxq0enehoco5ZkWyUg4tyPLp6TqVIAYrMfsXFapqd4Ov8z3YkVWr01
09jsobvJJQHxEj/7DOfwBy90erd4xOCCx2NEmVDCQa+uSAQOVghlLHc9O/XG8zRI9Lbz/PuHQ4jD
P9hcrUZSYz0P7uhZV2BTw0xdVAatJ+PeuIqvl2vlJk4lO7HM7cWpeGVsxCCrg2RzgHN5UJzsDo8i
TvdsYRIZRhpe4lBmPa6sPzfKPwUVQkq5TJkBMu/eK5FD5DMSLG/5mH8nvgrO6//9NflPMCGUrL36
b8uxUXEWZjtZ/L2WFSfJ3EOIHX2zapS2MJ2JftyGTDjSZHhWkh2hJSFDE0IGoWnV9vjXm5P1HvN0
TpjiLbkFyCQRQgQtVn0oCXau3vg1pw2i0UNayeLQ20PMHzYR9/45Jr2txZCjWL4RxbO7uwIn9T75
ebxoJep6w4Fn54o5j7CKZo3O3GDkyGRKeB64xg9c+c24j6kgdbJww+MxpEg/NvZLpv+iiuZM8ARi
ymgDd1KUf6pO/3M7bvMKs45MrB3tPrqLMAd0PJt+NGLLyP0okNUt7HoDaEo1XddtHGUEv57AmDkx
zG8D90/kJsWV0YL+Z5G0FstABK9OChBzrgVAYitzBi2woEpNlmKRgQh+rfeYsk7KqveioXAwiRND
opwmkxQOS0DEbj5zCTsr5CDd8sEgrtUSpxpejp16P2C/2kR8iUuMtqqXCiDKtXXbYv5x5eJVM3YH
jwYg4fFkLi4TStj6xnnUh4LCPANKlaPJ71UwJiufJFLt7gkbqQS/VjDz00iRy0XtJbvnfl249BI+
8vG24KKTbHq7gWEDxn/fnGn1qQ9tXQOYPl3nxm3bBMfSyFTGf998v04HzcR2DmebUadsuNMYYJKJ
cwwiE0LY2OYckz2QWu+9JMJpETF6NGUnEhmEsPz1BvNdWA054kvzJf6YnPPA8hIQGGHctz+flrOJ
lzmJWLt7w8Y2QjRY4571U1HDvQfbKRtfHR/r8DGR0WXJTCTGg8auNAwqhL+t30g5O7Z6qVNZ67VE
f2LyE8OG474dAWIvd5OeOpb56dgHJFLYwsW2GEswNNvwAaLfjNVVTC5VczqG2L+LvRrEFtZ/Uuqg
1Uz4HkA8duIDefkFEMVHzOflY+vtcv7fCVuwyW0ghWBgriwb8ho+UGffUBnn9OY1lalOZhv++2aN
tixDo28K1S1D7g4L82Nblovc36w3cghxgHZxU+sK7K8uZwtDPppTcktGj32YbugZw1HdY1PJRBIi
QtEaU1obEKmlkdPP38giydnI3E2IB3Y/L0OVwxXqufZzeoP29bMtG1crAxECACZmL3U1QGlmOKP4
u/GrKfaNMpf49T4MnuDx4IIxY2LpEbFiy0hRRQXbXKbVN+izKmuf27WHDc4yA1URGNgguPEEEoSw
HWAPWsVOiGIjDKc8tvj+YWADIXhxNqgNRl/CIv3z6PH4rPjd1+F58jg//uD870VnWJgbOK7U7aJZ
TDx51FBalRpXShv6dvtyLNGuWTYIgg8PbbNmIH6H9ZXVbeklA5dJHkpO7bt7zAZE8GMjtvK2Q7bH
60lbemY03ihhe5ox5cDXFFmjhAxM8Gc+qHjuB0jUJpbDwpcFR2k788Lq6VhzfMd6cxXZCCXsaFrJ
8OClAKeg7MYiqasXJHTnNvlrruyfebt8tZIxcsLV+p8fSP9wijcJnwYFzGsObWbrbdZcgw8G89PO
x8JJlCgmfNJuBMX4COHGzviKveFBH9jkNEbpt0kjWVTcIAeK1IQNr5sHpls8MtDixZhmp1HO0/KR
qIND2JNRPBxLJnF4MeuTJPOgDCXQzBSDn6w5MObbTE8kW4MMRYgT5liNRcWAksaDV4P6NIuCpbwc
iyKJd29fdfK4io0MJ4Xouio+LNOX4+/LhOBOsok+6G/IUl2Bo1Xafc7uleoupZKKM5nthchQpWFv
pjUgpnFqnSGentWVXeWR7o2z6dR580FT1/fsRK8LV8zqpExf4obbxgRttYl2mQTj02S88vwPP3Jq
ITowze5QbQvBhtJ4TiblGrb6aSh2UNDsRrVa79hUso1JTPFEJVHaxuSL6Db6zsdM909h0Hna8+q3
7uI0khyCJD68SfUkWlrkvMgo7G/airgzph7S8jYsY8lC2j/TvVpLzPiQgqBpd4Qicac7l15xMh5s
8K25i8c5s5t35eM2cMIZImKsRzckBLPUezVyzfRxks2hl+lOiA0LWcpijQAxFC9rfGrU2MVQjXdM
pvxjmxAnGxSzRbueQnFppLpN9NKTxeuLSOJ4khihCzEiatKZ4V0eKNZ3BlY3FCCVmQRDspZECpZo
amip8RtRNS6nab0Y64+qbgK9DdJaclLZh0LXLkHlha2JyZ607RrWq7gJlai77gzbmZdLC1ZB26ey
qRD7mnuFEra9KF6iUMW8XS+LbhtMOC+jy2i/HIcFGYbgzQMpUpPyix2ZnobMX1E4UYe/jjH+Q+h5
FUTwZ3Uah7VYIEiL+SMev7A239Dc9bHGfbXA1iftYNlfQK+AXOrNvhSTVe+HHjeWHMSFJHYUarp6
/XFmsmZ+mfoE526NjkbgmkL+v71MuOl3xqlHh8Y/1B/3yY04g97GaN6E/qq/9OBfJWL0F8XcvNUv
fdBoSrJMMqGE8/EE2kzaUGgvK4yrTFce9Wx2hiaUHE7+Q+AGQbqp6dRkb+r4KmXKsgmPDiDLRVF0
cwJBy1KjupcF6rlSHZlc3M3EHddAywlIP1Qw0BBBjeNQVg0xESU0vfPbMXSMUNbCsOvqWwxBdzRd
7HjVgcH+PfGycE0/jV2K94AKnWit7hw7x56xDBU8nTaxULwjViqyUtdmY4BvsPpXp/yk45WunI4h
dt9BtxiClzMjH0LGnwfVb/B0j/rgYXTNM9rkffXRbB1+tc3e87S2BRWsFZWmFtkVB22/mOst7SUH
FJniBEuNYaKkVYzv661Hh7May4d+ySCEI97Qsf8j7cp268aV7RcJEDVQ4qukPXlOYseJXwRn0jxS
89ffxeR2rNDqzdMOcB4OEPReLrK4WCpWrYL+v1i3cHzi9WXmPITaGz710HOG/6H4hxD5M0wrWAYJ
nZYHtXGFBjcv4gHlihB8M+G4BpEuIp0WWd/mnAfZj9kXrY6iMR/CgaLXCEo2UMhQTbPbXDnimq4p
hs27cldGNzYmppM2HHXktxaYrsxxLalmJ2zywQpE8oBoGVPMWgFIOviJeVMsig9J4aGv+Gb1+9L2
47F2YslUc4gT7niGltD6KU4fXR7kTa7g0q0LD1NO/1kvuRcjdCLkGAyYMiYnuuzmPN4X+TXXVWyz
zW8rICm/bWHaaVFxAJWfUON9IVxB8+2dcTvtOtQAqRKoCj+gkufV08hojtQQriIM+ko9CEoGJRjn
PMGpUKQgSJ+KjJULNipNb0t0zPDYcy3jLd8p6z2SoiCnccLQ6rB09Cl8EsNih6NxTzvfRp23rh72
rDJK/PsqaOjSbMq5AaOa8s4pT7P9hXYKYtj0OsOlDNJMzGBy/4LOKT6VOXZnqK9jerDYtzY/NtbT
G3ZnhSL5AFoqGyOygbKY9UGHbFY2xEH4ltcHZIV/2yL5gNtnWh45QLHwoVrDCQyVms3mhpgupoyi
8NHVX+nl6MZkUJQTYfjf+wjF3NFXw1A8d28z9QpDuqlTko24DDByAoTZtJ4QeU3wMtT3Hm13zoHg
olaXYm3y6ApUuqlF4fCotQA1Le6VVQ5hLoWjbdPOCkKi6iEss2mJAWE92beCdtBs/9HovR73T7YP
d4biWt307BWeRN0kHrtF70uOxBbmyuGzZe7KXVEnh2HcvcG7X5BkVZ0ut/p5dIC0VPplWGkem0uU
x6uIVGGQrK2D1syq0C0soG59mqsdVBh3RriPlTMXVDjSYcUcbmduJuD0xiEdZ68aP5D0kFXKrI/C
6WQNPyRoKyc0hNM1QX2CSIGP+uHWN/GY5xG/CrTTZHrz+/ObpQKVKLyhrE+5DVACZYnyLlZ1yCgo
wpE4e05xt/JSrF55syD5PN81ruKu2/zqslcOJ1EEi7FDYwSM8WLZQ0BnDzWEC+eAitog2qvUTrYP
rmXjtQ1Skuj1l+KFLootDtFiHrRfTcge/aqq9clTUXmiyUit2bPpgCtAyQGrKes4HwG4RDU0eDOv
TGFWfFmrXvo2fWEFJF0YY9sSx7IA1EUIUBuoV6oyjSoEyduWTE/zNhNrl6Narmp9pkquqxZL8rdo
LnhldCCfnD3XCxJzIG/TvLffMFLecfCi+9sNJKdLl5znQytMYQ9xbHgYLROr7gixs6/C7RWGdA2R
FBMkhhgYSbGzLgpIQ7lB3nrxx19jFlRnVbU70pXkOhqJ6hFrV5uJl+ff8Yj4BrJZ2SPdQdFMeifB
iJ+AjZcEo/fS9i2BlcVMDD+3DJPIQzc6VkWLPiMgMY2gN+8wSqqmimzp9iL9hpBvNx7yJdYGQFj9
lUE+1uVbCPnFBPlac4Y6aUY0TgdxDTFhM73Scq64oDe/4lYQEqHktpkhcBMm8Bw1qzvWXJrLcWYH
qpp8t30aXxZLYpTenmlNxWeIjV6larmNx3Zvur5RH8471uYts7JI4hUnNx1qIpGNhEfsdcNHyp6t
5sN5DJUtErOAVFwM4MHG2CgX0OIg1Yxg5EedG955IJWHSczCmoEnKInDkDUn9LKl87lKP2ZDDgnk
he5sVL0iemeyxreb5GlRxjjp+oWog3RPRN/x4Nfzkv3f9ar/BJPsGSfmhO0EMLttvAIMhkYs6P2c
X7RND1hZJFGlxWcW9gOoJVquS8vvk6csewt7rSAkeqRlHPaaCTsoZnUYHI2X7OPfGSHxIyatGW1v
AwFDf/nkM/2eTIqTsh2+vFghq6U1FY9nQgQHY2TcD+vCDFIUXNa2Z75zDhVkdlzFsm2HZytEKWCy
SMzmHI30KCfvd/aeQ4rW8e13/1vZrcIPfv4xqxyBBaWvOBefi00Y+eXgd3XrL2+6x1YWSbSGjrjW
WDSs4YBAyY2fTHt/3hF+Ju5f3fwrBInQLMdIoRICT5ixZt0pudA8t/aFkri2m2/DD3V5EKreUaCS
w9kknxWwxHJtnJsjNWFaVjaQfP8cojnzvG0qBIkOYnOaEqOEaVN4beg/ZlORMRD//bmlk5iAzRiw
hHmIIkv0LZ6+lfmPpL+kxfG8FUqvltigzlJuEgcLNeuH8uTsowtyk0W7+NnCU0/u64qwQOXXEjXU
kxPpIw4vxktcL/03HnqjamMUEHKN1Qg9h95B/IwpYndL3XnDu4ioqpVVyyZn91EGUIV2it3R/58M
sgPFlY1RPcX+bX0Fq3tOLrPCK12NaT1Aq1GEH56G4nsUKeJB4U5n3E2urWpYVKZFCIiUfokcz80x
L6/82C0XdqeawKvibrmPLpwr2nLB3eFDNgaCu6tDdM2afXpj+pBwPajq/VQuIbEBtUcemzm8DvL+
Bv+MucLKQUCK42pIdNCVaGBCKS4g2i+G+egkj4sd9LaiqlhBOoZECn3ZjqMmwgODXLjRx1o1YlQV
UckFVq3mzlpXwQ0WTOA94VKFii+6GKqTiedsbX+efFTbIpFBUzV4GFkAxvvnupo8Gu/CWEGjgr9k
v6Z4qsLLCMOHrlxo17dzyqtEh0GIQusYfd/mSbMuuTZ7PL99w6w1vJqv4CQ3YLlbIpcMuMrlFw4S
HI1TKQKRLR9YQ0g+kJgVL2kLiDk7duwu4Yrn181H5TWAdCXwpo9pQwgCXcxyu1323Wk8FNfJIfHt
PHBvf+Z1/eTxvC+orJJ8Ia2HRsOEUx5o/BgZH/W3nJyVUXKRnZGyNsZAKySFtAtd32cqOaet84+Z
ATbE6iyMwZBfXIbQHVmULrh12tQzIiMolht9+tgbbylPXQNJX73oYGmYZiAPFM+TZ9UPho0WQHZ/
fje2TuYaRIoMQyPSed7DmjZ+bxgfTO3OHBVUtnXhrCGEQ6wi3DaxBl67sAOzeR54V/uka7/QrL3O
CN0V46JIQqkskq6AscaE5iqBRVqST144615u0cqPMxWFbjryyhEkBujCYkLOEUAhRBGLwFDVyKt+
Xzr+TuI0cWXj9w0+HvpIP6AIN/i73ZcIYEpdltk5tgaxBkHsRJrnQTudx1CdF+m8O01qspgDA72F
V2mhBZkz/6gs5k9oAvwrKDnVBXXJRWshBx+AOr2eXaWQmmV9EJl/Z5Kc8oq6UMumGSa55exBwtfT
URdd1Sf9bY/9q8MjD0jQaY0qKbF6mM60g/rBPgyME4oQd2IsU++pij4UPic/6dSN2cW8hc9VDj1O
ZotjU+7/bpPEn7CiA5MWhTHHsAiCFR8SVz8OTbIzZgwVmaPDeajNIIdCQpkaBupEXSYdoTGJ7RpV
5MgdmBhVgMm/yBykIV5hRd5ANfR3M9pdo0mniVhOkugW0Ox2l1/9VNTZY2zf/K27aK7q952yxnJz
t1bmSUcrxyREmiLdimnhH5c88fROUYa4eXbxVejoQLF0+emoZhxyggLAHi4dfuJo0cFrWNh9PL9P
m5S9gpFuOhq13GANgl1Xv2f63WJghoIqTa3CkC46Y/zHFRZ24T7n021LFeyzuRsrKyTHRvWz3Zko
+AgIevRayF1BFFgBsXmVriCku02bqVUl4mUtyWfPjiEOcBroxVg/TYmq5Vi1XsI1Vsd0yZDQ+fny
RfPvDffYgqfcXnFVb64Y5Kx0wnTdgpTCnxhpvZjcSZChrpZdHN+OzrvzfqX6felAtqx0zUivEUC3
9IDHQn8JJ8VVsLlMKxOkI1jnDFMbY5hg8Cua3MwozBwUEAor5DRHUrT90Fmwwm7SfVPrl0WqKXIC
CivkJIfJOL5nCljBw8e8ODVIQarKOTYTKfRlpeTUBkW2u3IEhtDUKXbTEcMhJt/1hMINfT99Pr/1
Kouk4z7anevEotJnad61/fd+uSmbN7zdrQ2Szrsdtp0TQaIB0nY7bboquguqynCptl5YuTqEkHtn
1SQOiJM8t/yLU/3lvkuHXLPTmBfChCU60Kb0dEzBHt5C7qt9lw+5W9tLWcOGLn+wcHu01Y4oxxir
tls66fmACySLAOJ2V/n4Mcqv9ESRX1BBSCfdto2CLr3Y7s7xmEagYrKrKsW30vaGM9cxUamBmmLJ
bdvZNLRCvD+2urUfi/lqzFWvQtt2vEBIbhvZkT1YIv+XVN+csvVq7W6YPr3l9L1gSH6bpm1j420b
32DR+ywPEivx+LA/jyHW+1W+x3nBkHx3mUzTWmqxVMlVXh+tIvXs6NJOqD8vd+jfS11Vjep2vmQF
KblyhdlaaAICJLkdd5B8OETvhsv4EVXRlRj54GV77duoK+58Ycc5OyXXTkdzCkkh7Iw0xMrUx9CO
XUbReJsrR1vpCizJx7O6TsOIAKuyP2n9hTZ91dwLO2O+BdWrOvowlp/nN+VrXhZVrpvuKgzT+vn8
0U6X+fJ+GRTnVrF+cr6mmezKIaL+QU9O5rAPq9Kroqu0fBOV/nZHuUxat/V+1ilcnsQP1viZValH
NMWbymZtKVS3/6EHKtGDyUZdM8S5qhmStjWE6fIvXeTlP8b9+LPVcvpcfj1/zFTLJ9GF46Txr3ec
qPgeNjcLZPDgBSOn3nkcBS3Jpbl6BYmDVNTyOMN0wYt+57TJMbbeInm1XkGJNcJoRBfNCG/onFNN
D2l5mdTHv7NEYonICDHnusImWc6HKPWX+LEa9+chFNcElTghR9vMTDJhRTwHurYcR8dR0I6K7OTS
JFdvOTcZNqT8ZL2rT/2h8rtL8n56N80+Fa1U+/5oJ8F5w7ajRKYTF/OPGCbzSosXI3EXOvUoosTo
CPGeAErIGC1o7Y0jC95SkYtq899g0jJi2HDZTAvAIv4+oZ/Zs95Evq5yuc3NWqFIpFqWtY5RS0Bx
8O3mWXN5r5nd4fy6KTBkEqX2nFrtgMyXUWkX+Oa51GyMIzyPsckEL3bIRNpXGNA757CjzrRdXxfQ
Vyr9ztA9F/OpzkNtksEKSkoI5I6GpCSCuiBmx7i/iVCqqh5Xp1oziUybqR1sG8MOg7Sensuy+xgv
ucKdVXaIP2EVvyfDkLSm8OZB67xaf26061yVhlZtixRrVS1UuyICjNjklm/p9Mkaxq86Wfaxs7yl
I9AhOgY/UDRfvxo43NrQhEknJCAw3PjTUOf3rqWC2Fozh6AaEiroGLVmStuSd4NOBg2hvNE98+wx
QVFnpaKZTQyDEDE32SK2zG3plPU0Em+4E8axj/tlLLwkUXD05mWNqez/gMjZ6DBZEoOJngzr2kHz
B8phox0NNH3XBN1z5Ne+W3iqahiFYa8y0/VSJjoFaZt2fcgbNxjG57H/cf50bnkcxndZBA9gmKAu
J4krOpNwqBhCHXMKJg3PBjPfFdCpNELFC+WmOSsk6fwUZLZRJu/CnPJ2Se95eJursisqCPHvqyPa
6W4V67GD8DDfxdPV1F0R5YiRLabBF53h2haGZb0aG5iZnDPTBsbII0ySSIM8tnfn92TbjN8QcpXc
HE31gOpvkFmb3owdu3JL/SGpVKNLVTBSaVxbJi6ebmFJNmK6XjP9gDzpO1MvVXfN9uFBRtAgJp70
0YD657ZAkBtDaCP4mHasIeeZf4gelpvwqO9DD1Ipj+mBK+fAiEtF/tCCwh60z0yMRHw1EVE3ijZp
MXoITy3mvkSlSvwFAxh94gsNk8JR3KabPrFCk1zbXJoi72OgpSj6HptPrqrORwUgOXYcTohzewCw
er5qQutQzKrCX7EJ51ZMEMXq7CwTXj95TnH1WBxtz9FeHy75mO/s6keeKqhgk3RW6yU5BO9Gx2gF
FRQTpLQavLvVoxfiWmXTG3IwKDbG5WZgvNGrCYWDg57duiMgnfHSJbZXoPD0/GHdfClaQciTCTvI
TpGQA8IJ9/QAiTpMHJoKdNf6/Vft0EGw9i3CC2tE6eAmcxFH3QDEJP3W6PtUlUncdIWXRbOliI3U
fUkhA4TD0x2afOcWX0gBCcGbDvMRzi+eCkmKD6Y6rcfO1JHqo9VDFVuHSHMws83+1DO+n6v/PusM
5LMyTDqn0DojVpiaSJHSQ6FdNKqM3yajrn5fOqaRa3ArZlg4gz2i9zm1P3WW4hVPBSEdU663TRU7
gAjJu7B+oN3FogrYN0/nygrpdNYRIp2yE5vCDT/sMs9se58smpeqwl2VMdI3G6Ga3ritgfUiKPHq
7zLkFiNN4WOb3LkyR/pkq4k9GLzCpnf1aQgRIh7O+/D2cmHeJYbvUhNtDX8Sp10M7dBDAiWYkSZy
h+sodj2t8ezi+e9wpMVKQc6aNWKxauOHVV9xg3r25L+pENfBW8Q/5kjLxYwiT80a5kCChxfPMbr+
VMUwm4mBFYb8CsbipGBmDozxQqjGkiPz+31xivzWV89aUeyP/B4WdWQw9B5gkfG5aB+QF/UQUpFE
4QabvkzxpYP5wXgDlYVjiDm7ZduIU9O9H7pLO/9QZ4prc2PWHPhrhSEd/r4vMnAMMDL0Fp4gtDLc
5pA9mN4PUD1YGp98rALdU+dWNo/QCldyccfS5roW5Zhd1V+ElX7K0/HDee8WP/Eq/FhBSN7dQaEt
b4kwbTmy6aodHt3x3iCRh7kkihtbtVOSh9PWnkm+oC5GtwYPOgtFXHq9KnGoWDJZGXvkCbbSAQge
Y0+zudxmEEg6v2Qb89n+cAdZHHsYwnFCwhD0eQgPZhCe+L46GV7tq74UFJsjK2SbmonYkwKoQYeb
Pp2i+OvMbjU7YNmbavRXPs6kkGDozdHqDGDNeKrALDCEVWyPVtQ9d7KdltR+oWfXC6mvwlw7TlGN
JAwPFAsrAqgzzsjE5q5i4Ti141Rv8Dfoh2XP9ssxv3QOpp/uokDVoKRwRnloYJV3EOuv4Pdjddna
iH+uR/N43pxNAnw5WkxiDep20cwnWBNr4Z3eG0Ogj+QSn02jryu7yFR+L1FFXWv9qDPYU7Bd3X03
TNW3lmrBJKJw+7S3uChyDQf6ZFYYJjsku5IU+/OLpoKRSGKieVFDxxHfrNXnZjiaHKOe3lAx89vT
DV0XD3grLxtt0nNDfDjUzXUzfAhVlY3b1+w/Gw8A6TvB4k1cuAts4DuyN6/IEZ/5T+jWQLWhWrXk
7IIBTPpo4G7Rt0YPMDMpPdPdD9XszaoatrPeBRCJHEo+IUEqTkuTfzCn20YVK549Kvh96eAbUKKc
zBrOVdJjHV26KAUNM3UApDJDrOVq5wtUzZusAgwjSIFAJzJvVTooZykblkiHHmLO5cLEfVomT5N7
0lvLp8PlDGXkJUsUF5Fq1aQzH2VNMiTiezEyLlL+KP4fFCKKUDW18/yFB6Oksw8Z+DjshFH6RQK5
PG2X+eDlXXyhKv9UrZ50+kedYy4kwQZlybLrwGE4n4X9g0PPSlXnrDqlcrbPyvo0SjNgGVlxcNxs
JzR9K1b4WoeRJ336nrbTuyjSdotb2h7v7FPupLvzbKfYwZ+1tyuHNB1rLHOxb02KWR7RZ8uY/YV/
ZXmhcBXFwv5cjDVQVkwUgpjgvOmxLBlO15GXV/o0ot7j+3mbFIfsZ95mBWU7qcVKNM0HY2Ydtcjd
h3au+LTczmy+MOzPf19jsFDvO4FRB7OvF4Gzbw5t6pNDdTU9a4ccyUauWkLh5P8anOBTQyIPTONC
AaYOf4kwqyo2qVdwKOfcZGw5kPLgdn93S/38JlmZuLhhk2DWNpJN9bexeJ4cxe+LP/ecORJ5FGVh
N+aM35/M2HOmj2GB3nZVRmuzeHx11xKJOQZGUASfYaNSKKNiyM9dfUneCcWc+VhqCh9XHSaJPJwa
Tyi96CioIsvP2vxOw9N62Oa7QaOnv/Jx+UM6J1GJdmmYxdoPmus7XFFvozhD8rdzSTPO9BCmxAN6
9KHbpZQEUCFIYUPnUsdNCmx/qB/06GJOFMz2L/RqO3jkwtRgU67C6zsrpZmOtIl1+PUSYL+HKthy
YAfxFBCT/fkd+RdKeMETBq/OizZH+egg44RRvKLsgR9Q2Y334sfpXXHCFPiLSfOGz+cxt4/QC6TE
CKPtkDS34AVJuLOMw8hRvKpguu1teoEQPr+yyq2RSK8KWFXox669pJoitbF9Zl5+X2KBbKo1uy7x
+7TJPEprf9Er34ay2tSrGplVUBIVxLOtx7WN1VoM4mf1Xi/ToB/8SFWwvv0wQF9sknhAb6ukT4RN
TuxN+xr9mPGe+ca99mDsq70WqFLD23sEMURGcGjw2vbnHunFAnGNEM+Gml5HXtoMl5HJFO69ieGg
WsDGkzFEyCSbtLDTY57hKQ/9XyT94FqH8668fVxd5hpQfcbPGxJAqFlW15YRplYhNQgZuoPjR6fq
1PnoMvZVLXObroBBeFCed6FqIbcUcXt0NLuKIShsFn6b7vvQ9Ai5TofjW6xaAUk+R1DfNVgpgAwk
FKLLbDccMamm3SG4xDgCT1ULtblLjKLoimH6PJXr78IunSsnx4wAu7xtIXWV1w/nDVIBiIVd0YHW
jnTqxUQcN/sQ0l2zvMXNVgZIdOBE8RIj34Pfd2+K/rMdK54FxX8vBx0uPohNA5si3vGlvz+xMTNL
yIo3SAHS9FJPMIMtu3BdpIaVb9Fbi7UGE/++WizS0D5kuZgJcMtrX8h1iNa1BD156JgQH+Pu7i2t
f2tI6UZoHZaMXQLJ+ZYfw/aiUk0rUq2ftP88SorJFpL2PIr9mEBNutzF9YOt31vT1/OutnW5rU2R
XIEZc92PDFsVh/e2W+yK+RLz0xQHdIsI1iDS+XSE9ogl1mvEQ1RdB5SxPUmO3FXFhpv8tkaS+M0m
UVOZOpB+dc4Uh8iB+NW0GzBsMnlslQLTIn464+mWlGSy0yozMiHSn54iTE8L7wZPPyWnaSdCX7oo
Ql/FZlnSFYQQjLB6ABqzdm71kObH0lQ8gG5eq6sVtKSIcYbWWoiKxV8rWAbxfkR19g0+81A0XR6W
z93nv3JAS+KKbGrCvotwfA36ydK+9TTxtP7deQyF/1kSRTRDksCpsW4he6zZiecTHl4PiaOSIdj8
DlovnkQMrHAHGoupoE7n/2pqTQ7IKuh7PBwdw915qzZj4TWaRBNTnObFgGf8oGo9etC82Le/uAF7
Hr+GtwRpm+pRNctXwbWWxBZ5gmJ2IwdilB1J+m60TudNUv2+RBSLw4zSLOEMkBTUimPSK7xbdYAk
epg74tSU4e9P55sqOlnVfaUKtVUUJBesZFlYWzNe+IOBeELGJ7qwas/m0EES6lH9pUoK/F/cwLQp
XpUprluJFULSIBiFkGwQ/RC1Phf1PtrVj5HmRSd6K2Y6O3cqKYztfXqBlEgC79clxKQSBBDjAw2f
bFUA9C+L+AIgsYKG16EQ6SWMuyCemFE9Hd0Axe1ff+n2q+Y5b7vFC5rED3Rq7IgkQDOyxeeYrahj
/rpqFrrSJokcGsYrkscIG/kOXZ3HZBcG03vzUN8YR+dk3p8/Sf+C5iDJ7oIj0CHwZ1jUhoZdGmK8
s3WYd2IBF8f7uvjWPr1gtdcobngVnFzB20xzbiZiVmmjXSWOT/lNl7yHOqBXNEEVf3XSyy6LvOU7
RtooLsV/Id3flsqFvFnS1pALx7q2TYBn+yAPwqCeg3lP4fsqHd1tV3kBkzw/GY24nBfYyck9pHn2
UbJrnTg4v3nbx+sFRPL+wrJRitDjROtl4vUa9ab423kElRniL1gFzRDB56VpwgwW7+b4rsKMK6q4
dFUQkrvTRZtMdwQPFiY7Vmm252gf6hzVkOTtWPllraRLUKi2kkzMYR70/pCY6SGN8+umdHcWauuW
RlXd8C/x0QuedAX2UUKYUQEP0SwaG/Og8iGxiY8N7dBCs5Eo8rfbocsLnHQjUk0zImg0wRW6Bze/
zOYUshJf8lbVOqlyOYkuiE7K1BZhH6de69xXqsm/CjtcKVBmdG5n18Xv92N6YZA0IKTbTSa/y+cx
OO/bKkKQh945IWaVRguODwawUmOvT18iGvDhHWGNl9EnrbiJ6lvytkD29065EjNkJaE562AhfZ6Q
FCDfi171EqjwdVfiBT1uIf8RwRn6zvAzhrzaPau+OvRTu3xSrKHi9LoSQWRZM9hJByjh5gScOnke
hgYGE24QoebI3tDG5OovqyexBST+k6FzQeIzua9RkWJ8i9y/IyRXYgp74F3PWmxQa6K0N/d058Iu
HxTrJrbg9Qfhix0SPUCCrik5B0h6tezFe1XhG9+Wwxj80m5gqntXhSfxAzrHu5E12KfldvTFnNRo
Z51ogHkZ+OZQzyvYbHVc75PEE5WeDI0uZuh2++zZ3pOj5lvfyHu+3/VBclftywN7SwfSClKu9TIi
nkGpFpBmdWz0y6UHRylcQxW+yLVeLHOGJRqBgQJ2kRhNg6jx2sIrruJj8YFf6ooPEdU1Itd8VWmq
6YOIl0QwSEpvOC7vRfem7f/MXt/1qjyZ4kDLhV/aSIcqp4IUy0vkzLy+80mtkPlQMa9c2ZXnS1fO
DCCmNwSGH/vLZX0UNQTJXlVD8C+fPb9PmlzalTCtNLoUjEGfHHwjmMfCb0YfLd7Oob/PgtI3T8p8
j2oRJQqJmI1h7w0wTeN7l46e1mbe+LaU3IthEoXYCQqEUweu0euHfvLbjnuJrXrmVtz3TOKNYopn
LRHzlW2bBFmOW1JZ7aNaLIkq6q4yw2wEhKHZT8k0Y0I5Sb2KviEJhxZoxqhOLce1TPksze0yVUOc
z0H0TPbjITxN76N7MVVHPGqovu9fLxx6dH8hGfT1CMPCqOIsspI5gCJM5KGu9tp1u935W0SFIYUS
VRi7UWQCw6XmydDprnRGxVfT68350wwplDDiQW/GERAR9P+a8j26++l/b6v6E0OKIfrC5qlZCYxW
e3Km+qJeVDVLqpUSZq6+Y5Y4L6omAYQZXkz1Y5cpeFr46J/X+Z8mSAe+DNFw0rj4/dbpDxhz7mnc
LAJIizwWS/joxOZnrY0h8zBxxf6oDJNIYDJn4iYZgLOp+sbKFtIt5n8Wa//TNokCJlezlxqJURRS
kCjIKXpsS4MqQF7H/X+CSCSQYI57ZTLYQbTiugoxFnqarzRbu28sR1FNsXGn/oEly9lG84zxHToM
Wm6pg5cgazddah8hQe72nsiDsYArHrq23YMxAtZhzJLfa0fW5wOE1EEGZnvkw/VgHN35ZuD7NL0b
Ob42VEdqo0dB2PgbUQ6GMJ+1oj1a/oPpls8IVaJj7BMv3nce2u8gq+UZ++HwP8R9gnJeH4QXXCnJ
qLEGAiMLcI0D2ZOgOYQB+vF+phfVy7rp/OKVnYpJy4asTz01Tos6UWxkWecVKuW6b3i1VmzdJgEa
js4sgzLxUvknc1TUiuzFhiZIxL/UdexP2l1dq7oXN0Ewi9aiOpplX81i6YlWxkvXgD7ch667Cet7
lihKOzZCV3jECkOiqLHLa3uYgEGfyqvwUO7Dk72rf/zKlIb+G26mFZhES2Fc2lpSAGwY8q9hH93k
xA3OQ6jWTKIlK4qN0GKA6DBHrEGF33ynx4qvTfFnvvLmlRnS5rc1y6wub+eg7o2DHaXvpmHG2L/0
XoM4JEZl/Z1Jcg2qNhgGEoeAc+Idsa5tjo4LBc8qVu1nZL66CEs+zrFNkfbU2+7Ksue7yv7YOv89
Uf6Hr/30xRWKbc41hWg41m25SZO9Vt3MZPdX2/+T5FcQTZ1QR884jozdXU589KN2OjiTqoZj8156
8YCfXxcrmMjsMLN5xnotUejT6qrQCi9PDU8DjZ43aOND5c9FE1u3gkLjN8pICRx62pM9f9/exkHn
jcwjfuTjDe2SH22Fv20aJ9jTdB2KcWmSe5eugYmKZQFuwzQjjd9nxWfSYRyY9v28aQoc+alrrvhI
qA6c1Ig8Oh9Im+2gFTuFqsTXpne/GGRLt8+coi4qZwDidRLE5Ftk9wc6qnK7m9fOCkXcgauNwoyx
bGmyckaOEo8HWn4RWqXCuwV5vSKeFYQUdpf6kmumjmt0NgZvGG5cO/Ur4zKjszeMjo/09fkdUi2c
MHllkjO2senkMImY3FvqI566/EU7ngfZZFM0RlK0ZerQ+ZcuBV1zS63qsTtx/c5srmP7yYFZ6OyY
O9UWbUPZgHENC6o3wt6VPZYVjgmbEBm47Rd9vKLPaOiEtG/t9b2q/2/TG9wXKOleHRg39brMxEfY
/DhbKPOBVvH5hds8PysIaeHmdGHRNMEbiDvs8vR2nu+sxPJY+vE8jsoU6UrNqsQgqCtEpL9kez26
d9NcEU2p9kVinKHMOKblwBLmPCzhviMP4zJ6xvQ4VqoXuO0w/2XV5BA4sdNcL0xY06Bk1guRgrEZ
v05S60PO3F0TNj5j6WUefWFjh0YIx/Eyw3yKuOoK2Txbq79DIiW2hGasOfDFqUmvUYn6SM2PPVNq
I73O8OL6WMFIrNS0Tea2A2BEprAMlmMbBhYSvGLGGsg23KmEkbYvrBWiRFLtmNVRQbHAyY/8Smgn
YuLB++7C+oCs4anA/GpVNlS1khJLkcrqRtTNwET4Z1F+AQvvePd4/hAoDpucL0ydZigyEyDMSr0o
v6wHzdOMg+V8Po+jMkbijcKZdVejAkdUEbhXsVF5hSrntQ3iMlQJM5cwuey+0sywmYigXC1Y4nvk
7qr+TaTxAiFtylgkMaHiNmyK8GvdLfaunyOVLI7KDvHvKz7XUo02egE7cjzeo0c348bBMJ7P78j2
JxJmGvyzWtKWoEOpKNIOKGivv0Yv9zE7DI4v6gIrlOkZqjK9bbp9gZNovajz0mLiPnRDfW/r411V
RYorVwUhMboDURwrSwBRadEnTHD6MIyq7zAVhETpUCVu694CC2j4DquL2Yv/uxKKYLbf60SlN2Et
NLopi2BE2hKvM7/zyNjXyy5STQ1UOJmsxuh2hESOKRaLfKb1lZNzL5sVX5TbPsYYNJAcwhxdVuNM
nYXEhoi0dPvna4Qg6ezKOeA71tcC1Xf4Nkev4CQHqCCWEmdZNQej/+t9Ngza43QhKt4ZuuhVSkKb
zrCCk5zBjRujzypYl+jagzZD1Lm8P39IN+n5BUF2BjemWgWVUZEszj27+1RMxHeQk+nf8KGMLbJ0
Gw0WhiNHkM4Sl7WTL1PAwn372bWvclVOesvdmOMaEGMDOyMe/pPTppkuEDCB3l+VkkPco0WJsh13
ytN/X7A1jBQX0CIFq4WAcXTisxkVB+MTPsjzQVd8wKrskcKBLG9DB8H4BPXcq7C+yayvHdudt2XL
vda2iH9fXQN9ppdTzAHxf6RdR3PdOLP9RaxiDlvGGxQsy5LDhjVOzGAGw69/B5r3+VIw52JGns0s
VOVzm+iERvfpJUkOjaG/q8ZBUMkXScH+voGQsBpIaypAkMqjw08l8STl8boUu0a5FYOLM6hklo2T
AqP5pj50R+vQeqnvePUnzISrIcZVz6JXUJFUXKhZE9lOFxWIL6ypzucO7H+DQCzR4XCupujLLk9z
YCij6abkMa3++2Mkchi84SkahqssRITXZ+PI6dwZljz703hTq89pIridsF/I3bpVeGRNxlyVCST+
7NWhH4mSzlhPfSwp9es5pPmtGYd4tkHXTnBdDXbuQupLjR6vwboGyqLX0uSkimNTRwJoWmj8zbGn
uPJ0lURLb7h0bv67db5C40zHsEDwFreoY0+qdB6S9NjntitjceR1oXYU7RUM9wlt1HqyZsU7TiK9
a+PDmH8xNEGr246evYLgrMcopjStS3y3ou3OUjG4ufHfB/HtVxCcuUh1CogFUqzyj6k8UXwmtX2Y
RQWRvSvqKxzOZBrFHJ3aAk4fTFhFVoaVZ34o3dVTggLNU6IFwjuxE3A6CiIGVmGYfAc4FoZ2S9cz
jYvvLDML0vq5TL87euu/RQkuOFzIyeRyVbH+BjfP/n1lhgquA7HIT4tk4axnmRrTlAhkqchZYyUk
OYqrW1YkuS7LvrZdZGF/38QDK9MNfSmQ3iZmPSfuMI/KA8mc1bsOs283FxjOblrNNuVkgjjIQR/j
CoWCVPYwDCWQZt/nYCxVQb6BVgjOgxo4lWQYE9QVMWpZyIdUql1j1d02uXOc79dF2unyYVb0C4zv
9Y7HTEath7kc5J66x2oSzaE62geMPAXXsXY/H57nZEvHrCXY316f0mBKdEmY29HjERd3EvRjeysn
IpqoXWXYwHD2WhcSkdFai+TdQZEUNNixb7f5w3VZ9kF0xAQdo6O4IryWxdGytMMr+OJj+Pc2leV3
Q0yi6xB7z8M4/wsG50OXaomJoQNDfcBFJyTfFTcJJG990O+RTpcuegL90hONBe2f0gWVOyVFRydR
w24HqVw9rfrsLml8HksrvC7drmvYCMedUjYaRbX0TDj5IbYDNa69WHYLtHxdxxEdFGdMpi2vC1Uh
zqREcxuZopZ1wb/PPwcu1qQVUssuU45y0pCPGHknUAT2xfmMZ6MH/HOgOWAmu7LhNOt59szKN+dP
6yS5hIDlXJBcCU6FfxPMrLx38gVQKnaXemqifW4m9Vw3XezJHRG4033fc9EB/nlQVa2lsDSgMaYR
gq0ua4QpX091s7A//JEavGT7mwiR9fayrMyWtCL3igT1L80RiMM06doxcS4B3WMVLqqQxpbRfQPO
AS82zKdYwRBup31B4ffBmSkaUUERE1wXTmCyL45kI9w69H1DmMmWQ5x5Cik8ddGfRt0UaIdI1znX
UMZJP1gsemMDZ+/aQ3waquYtieNGJzi/IKtmp2MBPMp7i+obTY0d3ULihH05WJ8hi+UyT+SvSSkd
M+a8O2he3XpG2KO1u/BIFdGA9Xb3H0V7+USQ7O+bI+okWelzgiMa7btJOVayaEnXvg5cZOK0b6rV
PrMTAJD+hPKuJX+ubIErFUFw8UhGJSQxmCuVVgwRJF9J24Slcryuy6IPxekY0VRYEfOnLbFydx2X
Q9eIFsDvCQI2KFMxUETWsIDz9WHM1BqVrEaGMJpnQp87+dhRQX4gguCzawMsSraEjJTO2eDSZjhP
ylC5cpL417/XnsfeysKl2FhXqrfmAKBZl8IywWK7QjXfZYX2wxn+Ox2MzQh7f303Ton7opbiWGFY
S+vFyhktZG5ef48NUYVSJBSnzEpeLRrtAGTjVtI6Qdpl3jJGlWjPhgiH0+h0yHAy7K0q1j9pRuqp
neNL1Sl90x1y++U4rS6qZC6lFUCkyj5qJjpAZQL+FK0JTGN9sJU8zDPzi1mjOA8GKRvkVH2lu3ou
al7aSyW2v4PzroVhtxoY9JCCt+0BG2Lx2uoEBlU96nit6Pa3e3PeonG5l+bM6pS0QJMj9aQGbaS9
7z+buDlrwXKw/P8+tPVKPfkOFku1nbxlt82usz119CXyvZI/Xje3Pfe0EYlvXlHHfJ40drmYbKRf
YDyUHdEGMoFS8isFWmSrjtwBYu4X0JSd5xh8YtpDXnz9M1E4z0HNTl5yZs25PT5k5hx1q8iOBV7Q
4ByGsuItvJYgiqG/j2fPQAeTQYPrYuxiqKqqYTGTrJl8f1RCbFkb2a2yBYuqZH+u2ofFEXjzfU2+
gPymWgu6QgnrsM+eEbnl0tW9LJCC5IYueLsvA/Ik6s7b1QKLrc3Bm5ps82WgvnSsQlk6FOq7ziPd
x9SZgll673SCRuuX/cN82oqFRo5qaig7/bYr3tSsGWmpQUHC1j8r2DWnuWkSsemz1C88aLdZu4lH
XbS5fZp8xjsvCRfS7VnV9jdwbgn9CVYV5/gNrHemdnTPqKPrWrJ7mdZ0R0Pd3lFBY8WFlEYu9KZR
LNzP3JS6/TOWj4SS53jZk+6OvrKif6/wJ1c0Crn3jKBucbkQo0tqbbYWcOmnGVNUpZ+Hse8E6r0V
GS/fshZ4qL3Hy1eILAZsUk1s8lEMYgNxOlEfPH6hFOjfO8wQViBSUz5f/677J3f5rNzJ5VXdaJbE
PiuqU7pa3PfxGxpKXsnDRREpsfTOGkzq58r0sWsVP2lS7IxRNcH9bfc6ujkqvhSmxhol8gJZCo3W
fmyDMx286tW4uvX6o5yy+0FPPHBhRXWzYvRBEzgykYry3Ac1RR/hkNjUdw5a8rIASg1y8B9UxJMd
l92MUzd1iSfqfdpzNVu5uVw1ifW5mmZ84CyXf+jxHdqCPZqkH+JUJCFLrH/3Nb+0hb94rTXFNjAD
Ev5dbOy95CSDsY5GJJLCP1JMiws9pV1kmZlBqKEoClcnyce0R4fwn4FwTqXDAi+jrqAxaha7epVg
mFVUvxKZs8U5kLiui7QzgUFD1hzQY1jD/sDMeYj6r6JmY6EOcs6jHjVqgSST+hg/eHC+WaFxToIR
44u+grpMEU4f6scyMt5w6dtqIOdFZkXDQpAeqJ2ifNVH/VZzhNzRLJ25pnucG6GqHYMUGgoBXp0p
GH8mB0S4kHr9Es5BhVKqKIKzw78CyLMk1Iou1bECwKntPLzkuNXaBfHyfF0F2c++hsLdZbGmCbf+
AiZlSF/m7jalx6wEs/jk5cWj0j8Le2PYUVzD45xFuupam484qr5P36XDY1onYNum/pjnrlUaJyNL
BMohCqE8U4KUFMqcD4BMO7/PjzFGutMQeUlzO/kaYzX31MMbeq23QYenTJBrpzNMFtempHOr+qYB
33gpEEzgd/mX7E5aCrNo8e1KOxr0566NSPdtLUSZDzuRayfGOZCpWBp5XqGH0gGzzsgH2Hj63/lA
EtaCCSZBPmBz/oMqY1GWDsBsS/ZG9UcsCVp+RPrHuQoaV84y1vho8mwERP7Ytx+Ic8b6T7dcvuSl
4I4k1D3Oa7TqlKsrmODAvERvTK96yHCvBAshy4T1r2Uwym4qkHD3srHxhnxPNNWUIqMOdA8tBr7a
ei+0Y/74aS7dwSvC9MfoXvchgkPjCRMWJwXzTg5AKL07dPfV9JZXkq1InNewnMFQpBgIffLJcvwm
EdxiRBJwd9mqotaqU/bJaHYi7XCjtaMgeWGae8WMeDoENc6memWKVzsynG3hTZYRqhU9tVJ6pNMq
6kEUxKvfWpzlzhy7DiKxtZypV5zmw3AeXNNt0bYNtRNlgaL0l999ExMZrL8zAJcTvcHS3lN2w1Yk
dZE44xSERp5MuFKnONdZTlP2OU0jNUFXdLCsxDioej4JLu+7umFg84AOPj38x5mw2dY0zqEdfiG9
q+itLqJtEfz7/AugPJXdOLLEosNyrNWIqlw0eSpC4GK8athLkSdAyIYbKp+qVqDa+znm5RPxz35q
NRpqL+H+LR3WkC2ZS24HcMDIfuFLb1jjhJG1DRhnq+qqDmuSQ5reaLykPE5J5cnxW2LrBoR90s0l
WB0wD79aABmVLuxQ3dRzGpZZHVaiTqcdFp3X8jBl30BlIFDUHAqo/Aaj/eWH4Wh6rWcf4xvrqbrp
j5kGGxLyhe5G9Y2AXFQHNxVp0wKoq4PBBLAFsUb4MYztf9mkvGuyGzwusFvEbBu8NCAg9Zk3UjAT
ZdJRyw7XI9HLeNlvXnYDw4V3Lc3jAVuiqR8XLligw/kIipvkUARsKj7J3LZGk99ZQ63mjVWoDTbn
KKSsp1LWwVHgJueuy7EpBdIJ7FjleuRVrF6fqgkABBtXonKWsMLTnHqB6otQOG+RpFpBChMo4I13
LZA0F3l4/ZTYh/jtkC61NJ5vRh+tNhmZcUm17Q39ranK/qTf0XZw59FyFUf2ChGNtgiTO5w8xuR/
yapaFoYflYJg6PZGm78kjW9X59WwXaJ/vi7l7nf8JaXG7xxbBjqnagpERy9u0qqJ2l70LrQLgXXL
4PA3TQUjvq9dR44sRXOYtndgGFvBWCpIIvaN9vLvM/yNaxraOklspnALwaV3fkqRM8ei5Q0iITj/
Jy39io3YEMIeBneA6ei6wG5EYnC+riukvpfZZ2rVD3odjslfRHQS+4n+xfj5envTE6zlGoGRLLOH
vtgqj6gqeZ1kBw32kGRTIOWHTr6vCfUyElqgo8KA4nWNE4USfjFcojtraywwrMX0pXvV673cl7w0
xf8K7HawsIcFBGaCrysUndPC2RxpOapAnR5AwIXnjQB7uSNyGMNuQat7HSbhm6pzm6/NKWbS4N5r
DFDMRr6R9e9283j9S+7r5CXn43QSkyIkHlm0yrriyWmKwFBigRMUJU382rjGGZWxqaExeeaCbJ+9
mNCD+phi+xhG0bJQVE9ioe83r7v5ZlwETlrHJBJ9weu9Xpm91UAjznNSHc12PmWp6FYo1Eb2gzbe
YxoKC6Ri+IjDSo4mNozHtfKlkD91Wn1bSfRTIk9hs+i9O+fY+launpPOQTaCslfKz9UieqkS6enL
S9bm9+hq3hV6AoeMTO6Yf+jvFDf3Fzwo18fyfeKpIF+4rkX7fueXFqmcYcgzWfq4xwdImndE/po5
x1bEYyn6yCpvCdqoNCXzO+YXuoTONxC44WHR8irNGwJUla3Tv9lS+5JqXFEmnpWnG+bOjkeIJh2M
e0Y0k/pG5aoeuIMx5pJE5Ofkr0F8lg8kso7/fQvTq5RZ5Rx6NTsDzUqc5NKgFWANek0KO1HhS3R6
nL2Mcmk3TgYQU5kUbC02cAdIXBsEc4LyiQiIsxMbXax/q4nW4nEx80nxQIs3DNdub008xREeuc06
7lh8KmOssvMX/ZsVC7zmfuXp4mJ40q2c0krHwiekjvGLP0t96jpPWmR+Q0coliWLDEzgpjUuVW2U
IVlJCi0skv5YpgqIxUQDbyI3rXGlpwLcbu1sQSYZKxXQ6BdjcaOrRKsn+6ijfBSSpzPd/d2yWE+4
imcLje/eT2f0mdYN6kTm7bIEJshi0b0fYp0IZjqbQDnR6Un7V4/o/3B6v5D590ttoo0ypzHuTrfp
9yacscO2C5Ywfz94eN04igpGuxm5cYHjD6+SVGe1Xkqj7C0Fi38jRicsWqj9Dwd4weEOcDEzeWzY
E8P6mONTfpqiOjI/2B0KFIwILhNqzL49XwA5t19o6DNZbHzHwT+DUFFFKYy6aPlA41J9TLzyRDzh
CPD+df6CyYUBLIW144a9N8Sq9DQZqzclzZEqnW9NTRAn9bnWqLdM8mfJHsOplIPGWby3RLvLT2Cf
ZRNeSVUmi7HgO1cEpaxw6tBv/qb7yAWC8/utmfYLZVK2GN02laOm9kFaFf6fCcI5/mJqwFDO3lUq
2viz8UWpzpP54zrGftxGy4xsYnrGtPhhFmdMsHhrkVAODqqf5qlCgUJ+p6wvWmKGBd4TR1f5fh10
VzE3mFygSRo6j9kExcyl6q/WXoK4ls+S7giK6fuOZIPD3bUzeUW2N0K2+X7GWOWBuS84r8WVNY/c
zVFzK8ptRZD87iWpsRaaYUDIT48mdlwQPwmKSD82gROBh/pJdNPaDTwXCXXOdxFpQKxT8CX75l01
nZVRoIL7xfQNAOe0MINkrrkBecjNglf77KSQQ+b9zRxei6bHRdJwDkuLu1FSVIDR4p6k4ZwX7nXF
Ex4P+wVb30CVLHdKIHSoybFNnfXtcDCC+oZxFGDaQXQ/ZCb6WxDdfD7OF1mgEhlR8p78pf1WKuFq
5645RWr2RFbRvLJQNs4pzWZfpQMBln07Pc/H1qs9K5g9OXP/btASxU0hIOeflDzXVzybQ7jTXLvr
TXaqvPU9FoHjTXF5bCJhU8ducNl8Tc5vWHqWNo2M05vvsY0pqgJ6nt7NHmNMkd7W9rAB45zHXCjx
klOY1lR8TKYPs/Iw0p/X1VHgB/luzE7634ml01nGi05zG9eCURfRIfGNvuusgjRpwDfDMhJ/urPw
zuuj8O1rP81wOaQ/RMP/ooDCt/2WWJY1l0wN2cJ2Z0XfV3fOvNnLM89AuTvxnQ/OUcgkv5utXk7L
4FzHWjl9ZZY4rVq+Haa7Yk68pL6lpYhGR4TDOZBilmk2UHxOua69tPRG+znRK3+yRFULERDnOdJB
ydZ6gUDaYBduVeR+PaJzNllPKdEFXl7gdw32WzZeEbuYJyexHVxf6jtMmSqiWSiRnnOOohwyfTYK
fLQWtFMN9UryPRPpnUgGzjeMlSZ3VgOMMouW+Tza4XVbFXhyg3MHsdo28ariPDD41FAHfaInTV4i
Kb0ls8hmWdS+EjV42hlHs8GDz/KWPmifdaTtBPsKlOBfcfYww7iGxWUQDVmXJZMhF9td7ZQv6zrs
Y1K7ZontQTnoQUTj0yKXZHI5RV7Uut5YEC8/Yt+mR7BoAovG4SLYQEUT9R+7XKDgAgU0Oe9g21Sj
ywREqqxhM7fuTLRQUkXv2/tXvIsXMpmSbg2p+1+2pEdr6te9y+pRyp2JplepD8XdXftOwjR0lQ0z
Kfz0dtKaap7puIcYkhlm1vMk32Xqzz5+0+e7wHD+YYmbJcWJIQnMSp/YD4kd2S0V5Wb7FnxB4bwE
ocY0p6yYFn8py5At6mhAFIvZhOomwwZlD4/suItct+p9xbhgcl5DsbVKW1jDpqOk7iD9lQytW3Uf
/gyEcx1J2liTwx7g2rQ8GOS26g50MaM/AuG7NwbVkJZKQgmq6thqXtOz8aCevenii024lq1oBnjQ
OUPqYryemxq8RZY8qOlzgg5vU3C33i+PbzA4I1qpuiwVK1uYt859+t30ksAJphKMRavXHkkwHQpL
oAb/cM25yMVF23Ka/v8eVTyDuworyDFA17/sDnKODvXecFSY18Q6dVAL2fylrXWqIUZHLQpBOmrV
utoGSUE1d5RF+xr2xdogcZ4W4ziWGdcqHpvZxkoMB2MyPX9Www6r1UVX313z3WBxqlEXxljQFVj2
bPpTlwdKLiKY3HV3GwhOM7C5vaVLCYgCBALEijpsxiy6B0U6vuWATBAHy7Ymq3yn1SAnip7qGsrH
i3lEcASh4fIAOlmB1u2L8wuGN1k7lioNVE04HTV1i1n1xt5x69FwdeNNrZjWBYqL8mmi1I4kAapa
XgriSWAEcwnC1vY4REnYBm/qO94Acpq3WKqU9gkAieacUI47zCT/XNg//uigXjKNTbzNzbUneo3n
13Q0H5tcjdaiAquZKlI85qF/S5I20nCKl6sLTqqFNPr4ZNc3SGbdvLiv7AHH9nHNDmkmYA/YjUsb
QM4f9W03gvgdgE2HVtZqaQ8THSpfzj5f/4D7znYDxIX2aslHeXSYh3icfcyrfQUpFJbaWlHxjg2S
Jb6IlkX0KbkoL5e6BeJnSKaQUvVlK+/cYRj1sNVAEzhjaRbmK/Ox/WnbTfiHsnLBnhaVTJQBspq3
Uukh9YykQHruQ/YuxDiwrKNoDbLoGNnH2OhnuhhKkTCzq1NcwDFlvmofSC0ImIIv+vJEugFp0sk2
0wliNfPZIk8a5suTH4V6Cx5Tty9uCpoK4te+p//lTHguSQpqdbx6Qip0Q7u1GhJTF3hGdhJX7I1/
IZ9GxYo1hpDR1UWvgG+MIO6mj51puyau25p8uK4bu9/Q1izQAmigjNc5eyNYbWZ2DFB/mRilh+yo
s8EkAcz+BWGDw5lboytlqTCcJdLwXD1G9JBg3Z6Pti+MkteivGZX/zZwnLHZXVJNmQHVgKnV0jdJ
OvQi/qNdZdhAcEZV91pu28zRm1g6ZrzrRQ2w+yKAQgwLo3VD4118bBTmAIJbqAL5Ln3V2q9UFIZF
CJxz1xYM2PULHlZr+zFxfGQxGO4WHPxuqGdEaP8vBadfTaNNw0CAQeLFBU9jaCVenPduI4q7+8dx
AeIUzCqMVrXYFLTSNK66vMtNgRdlKvObaW4k4VQKtSIwRRGchyV13rqcHfW7arpxTc7xIPAC+4WC
DRanW7mRUtw2oFvEOjDK9yToDi361W7r4/pXg/ltQxB298PhBpFz2DNaWKqCaZuaH+ZPDHM+6CBN
j6yHNcjROUA80RVUcGK8+146JU0lCsjeiT0j1z29f4u/vgjF++uxH3OLsJYLGQ2AlfY+XgU0tiIR
+GRPJbHRMaUzsHJlkb4INWHfPf/Sar6BKS+NNp9kAGRtgdGEn62i3M9V7cax48lYyVMaIOgUTa6I
pGJ/38RVMnWZkSY4GCVJD2ljn7thCq6HnR23oCGOOgaWNuq2rnLGJJMGTQFtP/kSZgdQK+8TkJU5
URm/v47DDIUzWuA42EIp2zZWmHHuR6WWMdrmMPk9ohpF0JbwNpQwstlleq6lT9fRdhzqKzTOB6nF
auZFD7Su/pyVlTtVXtJ+vI6x44ZeYXBfLlbzekFTH96ektsejlSawqqzfBrfkV70jLxTjn2Fxbmh
hZS1Vpg4JbZmTgOxZPpVvpexyng5kEnk85itXDsqzgPJCpa/zA0EawMUCHw2Wm6hjc5ByyyJRE0+
gpPiJ/RkJUY+HgOsSh7yDKUvrOkDKcj1o9pz49vvx4/ldXoxKEkOFLABMJdae5L3kvUoXufSpzio
BMObIrHYN95YrtnG+ZCrODDbyr10lv119rJRtPZnL5l7JRdX8SBGVxbOyqwX0ck6gHAUbVFsvJyF
CdFr6443egXGeaPVLsZ4TphedINL8k+SaLXC3sjKKwTOSSwJmRuiQJzOBwPXEYO8R+LnvnlsfaUD
aQOWrLiqmwaiHgbRaXHuYjbmPKXMvFb5XU0/6oiA6vG6CoogOG/RxCaxexsQFc3CZEnPtC/cJBV1
aorOiHMUlZHH4MTCGfXG56KyoxWc0dcF2UVwTNXU0Sep/UbjT6lsk6RqJh8kEI95OzwbSRVch9j1
rBsIznikvstjeyWTr9d5c6OPToV5JQxIFVlpI0Uuh4MdgwTgz0A5U5rn0bGbuJqwngCrUQfaPRN1
erAUGK2hqJ5DRFOwuxqxkZIzp0xRxrKzAdhJJfye0+WuNGdIaN9Q7NVAf4RyuWPrssqv4Ch1wKwU
QNR+ohLei++t4g1KsYXg1E5vF3kxc0BUax6ldhViWkaQQu4lKlsILioZpMYbcVdOYGWURreX0e2s
UFS/1PaszyS8rgzs9/IhcAPGP3/q6URLYgPM7FSvjd+hMtqgp3ZZHpPukOqC5HU3PFkKBmotR1Pw
7sDpntPnbJVpB6vFLivjkIJnaMzdOLSi8pCeiq8iere9DgltC8jpXj/FukE0ACqDx9rErJD1qqdf
+8/1pyH4eymwqOy2G6y2oMwgNjGxdTp5tJ128kdvST1WekhDcs5Ul+2CEb8G7NnXFo5z6iWRtVU2
ANeQe7mIYvoxLgVFbREE59QlpZ+zHjtGwaf0Q1J9TMq6dhtdV8Vdvd/oBmdaw6QYXezgqNbkfaMG
1lD4VX4vvWWX5CuV4OwrkwzDmnt8Ls25HTAWUjza2hti4K8TsaDurxWAps08pzVEyVt/rImbO4E9
iPz4run+73sBhHtnUJUeSyZ6gKjjE0HNTiKnZvxLMz1rfMpFlrsXDLcScZGqddqhKzIogD7Xt2Mc
e6ot5M24qmQQiHMODWGhkNnqipazF6odn3xM0UWqROQvRv/YnkX+QQTJuQd9lIa5LgHZdoUrT4Vn
/DBSQaFDhMH+vvEGEgK6ralMGaSwsU+D8qHNBdemvTxiezq8B5htE5tLcTpLcbLyD7o9HWP6M14/
a6uoveOqleKQOE8wxsag9RmkyQbrAxbHf3T6b0VSoOL+hzbEuQOnlTS7oQCSyD0Z7hzcPcnhuscR
nQznCYjcW1mfsNN3HtEkAwsKmvTbdYz9owFhsIbt3wb2/L4+/XXB/aifWYrn9HHiZnp+R7OmvMmM
0nCtrEzO5qjGH6+D7h/SBZSz1rlckwbMElC5Hqy76pJhdV8WB/Z4VnRR1+P+RzRtDCQjqFv8kFHX
JtYyU6TJS/6YY6VW/75pBBmRAIIfMTJIo+aEsgC33JVd1E8nYxIEuH1n+ksKfqpI76p1xhpZqIKd
RCCZuGn671h3/7nsKHG7KX5fvqW9EXHoAskdUpVX+jRMkKoan8b0sNTIF5zQbN8wBfYKh3OrFoje
LaOFaFV+wnKQ3L7TflxXN9H5cF60Q7+hWelAiMk3K3Ox8R519+A6xr4dXb4W+w0bL2rNreRIBBi9
VdeuPjvYlGuDuschLtqUn1p58K8DioTifGo+GvKoMOfg2OBQoqe1s7xauHJahMK507Jund5YoASl
+bXIBzdNO7ckf10X5R8S0svH43ypjHy0UWWgrKVnnwjmyrQ73Z895KN3RSh6FxHJxLnVXidlTplM
GPj1HNUfy8SbZMFL7H5C8kskfvgjNpFkZR30wcpgPU+TqA9PoG984xBVej3VJvz7TpX1J3PVddfW
SOZZdfPTVOLWnxV9eoufw6sonq4MDa0wnDLoWdFZVrXgw+nhtLqT9s4QbULbPZsNBKcJVe3M9toC
olve1dhKOD3qhUCK3ZPZQHDHP2qFVdJlhrfu5HMdT+elEFVu9yE0y1CwZVHWeWLeejZXjZQykhDL
fkxN80Y2RQ9iuyFUvUBw5m8Ro5TGHh/KppXbkpOBqUxQnEnO++u2KcLhzjymyTQkCkQxZTq7a2H5
pl37he5IbrKIVvrun/5FKO70y7XT+s6CUEX52KvnrsDK6sN1efbYQJEFXDC44y+krJFzBRjrfXGn
g45i/dggg1+9zxqGEtJgPIvKtftVhQskP8S65sOo5A4g9chG9RSvBoXXBFOIbSpuc8pC4eSlQP94
1l1aSX08MBnVh+QvLcT9Hlsek5vyp3IywyaKPdFKbhEglytgNZXVOvYKs43XMJO7gzzNwfWD24ew
2F4vtOJh1dbrAGtTZZpHfYLzmcbRxdKGHk9+qsA37Ndj1AsK+xWbMJ5Qpe5ICedgGc5Ps8fgezN4
01o/W5PkSdZwk6tIuLDQxe+y8QQWlSjBjgWlqm5mtJCj5uv/mdTMYja/R1nacmla/B4i1eibM0Ot
ekPPg4bVk6CEsCzdwiKA1xBTvLTrwkRu5VusunaV+HHJP10XY9eLbDA4/QCV8FTrTCHT6bGsPrRZ
70lFpIh4y0QwnI6sEKRZCWCWMn031YnfGfN9AqaEtlQEmrKrjhuJeEXJ2rqvbXy1df6YmQcsELr+
xfbaD14dC3fymlRMlpZAFgJespPmt14Vye/Am208rB6b10Lb2tfrmLvudyMTF1PALN0MyQskkRW3
WDGgE3eFN6e5ex1I9PG4oGJ2fWxpNWTD9qVjv5iBVHz/MwQukoxYmuHoEo5HM7878xdav7/+7++n
rJtvxYWRGiPftj0AgG3Q1LFBU548xmQpReqhjNY3ZRQXOL4/2KFDVioa4Ja1uhkN56Sl3Z9p9EsD
+cbVYJGYoY8qDsUZ07CdNFQERBNzAgV7+agbCOzAmqvGYaeiSzdT1xxTohzMShFclkW28xKQNzh9
2WtFw0RR7tvn4j3jmgLD+E12Y95PN1WYnhRBDW3f8bAdkGgb1FBmeO1DFaeVR6vXJ39wFlcvvnb1
3TLfdJUgedn9fjoCIHaCoF7DJ/2znnWjwR5+LeVn1YQGOmByU6AGu6JsMDhXrU+ltugLanUt1tBb
1oNaUE/vIif5JrAgDd/kt6edDRD7++aQOqWkFaEvNXvfxsNHHtqfzSPW6YT1EaQ22BEaXUfc9Tob
QPb3DaAGdmVlKkdoRfZ+7D5NolVyu6eDJ0jNMUGSr/OjAtaamcbI/n1Lz125OnUNXs8zwQOfAIR3
BEU8LIYxAmRtbmXlfkT9bLEern+ofQyQ1RpY6WVYFqfNaxUbJGtxQW4N6/NsSHetM9ya5er/GQzn
owvZUo05AUya2q6lH+SMup0peNLbPXTjIgvnpwcoWW2xxgyjng9Ln95UWCX4R3LwpPjYZZS0VAdE
Vi2uNUY1Jq/a7vHPQLgsDfku1jVLAInr0lt69Mj3bhW/pU5/+Vg2Z/tdoiyr4wAEa5TDyYr9fFaj
Vum9sU5l1xYONgsUjWfBBzGglS4zNKAxsLYr0T2t8BvRDVYEwpt9bs5UYkIZSoKdw4VrNx8sUbfo
vprZiqIYmCBU+KZxtV8HjQzwzHNG3nVlezAd0QTXvhwXCC47U+kMFh8DEESKgxmrPhfsXqCdiDuC
GcRvbtm4wHDG7xB0S9UUMDRk9H9VpEQspxEV4XbDzAaGM34805lamgGmBs29qtyuwxBV+qFBj+B1
wxEBcQ5gbAZ1JEweRwVQ81S1t6oSLobAdASnw/M3WIal97EDv6xJutcUTZBUdajYaXhdGoGe/Ubh
UDtTbK2AIUPvt7MZLN0qCJP75Qq2ENEy0CVq8NlTLOd1jRFVVq6II5CLHVFhqr/1PqPNLKP6PIky
z/1keoPImSie8ToJ63rAE/GweOxlVcJDV2jez0EZSEfjTZfqDRw7y00igAqjaS+szETzKszK7JQl
In6S3XPaQHDGmmZjLzuYM/eX2g4prYNx/vkGTTAxMerotompB06vSzsjo2njlBJsoKvpZ11/vg6w
q9EXAF6jVb3pk1gFQKfH7pLPbqvTILPeYjcbFC6uNd2Ih4sKKPT/SLuu5chxZflFjKAB3StBso1a
3ox5Yew4eu/59TehObtNQdzGXc3zTCi7wHIoVGVpk5tkiTfPFZgURHVldt7vvJqpq7ZC2FI2vuvZ
tILa7tUYNVLrxtRxTatjbwz88AND0SijnHG4765OaIirQGjl6hhPiGEqblAJ7HNTtVYQnIOW8p7U
/QAIRUMLpnQiH8oCVgCca25IrmuZAgBb6tx57CnYBJoIKw2sw9ALrmrb38UyVeTLFhYXc5cAMBmC
lEZLcHFSIlovn5X622RelfFHtMw8w3AOJqr7Ua4WwKDXbxe0L4OZ7ksRmSs7+Pc6dgbh3Aq+Sk4y
HSD2WFPS3cpoDZqCOxi/KuICFh0bp2ZWN/b10gJKbvF5lt6ZNNhprzlDLih0sI99SShO2+Y5CCW1
TYEUD4mThlgmbY83JPoSBcvPxcJiUm0SXHFEwnH6Z2BEeJRyQKJ9yGl+TGPizOqpEc2AimA4B9qM
GErvG8CoyWMvH2TddlA1d1D4FWQgm47UAi2HpmGZK5akvw03pAerihqAxGAZMdlnR+6CyZ4kEe1Y
3YbBlc3GJgpFtjh5hqmSjayCTpRE243RdFiK0Fdt0Uo/AQw/JyAFhraYFTidGkP9rKboe4oG3NYl
Ua1o05qsf8ThJwWWxV4GLCeENTWjU8SeYf7VapETfp8LAcfOpkO1bBneR7Ux78mpeDvEampKzDmo
D5KCZq4iFjwGb6raCoHT6CLpwwAtUKzxlxi9k3epjD2MQdnTOgz7b5VB+t0HgvcKkVOGXML6IDlD
3yzBqscKfbokG2j4sYLeGYZvzw3QSt+3C2Cy6LmzDmSxqBZ/vyzK5uEhwTEVTdZMi6d1lvPU6pIQ
3Sdp/qMLbhUQiBrSdUUEJbxNvV7BsJ+xSgoHu0bZi6AnSbKvQdvryJEjfN8UicJpmo7NirWiQZRE
siMKsuqDNBf6VSa9RJLVCcoSm2q9EohTui6CD1AKCDSE09UUdSdF+nn5yzAlehcbVgicks31JFdm
AnHkXF/8jHQRJXP/tVZiDIHq11mCCZ/YammMps/LyNsV3jM033IlKdifl1mAHo+Lr/v1LkCqUjk6
FudhNuWm+JlREVPppkNaQXJuXGvQZFE07DyV1k9Gv4I6mi3NdS8TFflEUFwdZgwUbK5qIV2gg3n+
xUTDUgfK5a7Y5cu3yye5rfa6jWKbaRoK3/Eua3FhSzmSvW6osZK7ux+GUzuK2te2BTqjcPlXYZI8
lXq4WD16jrD6dehRKb+Lql2WFe5lgbZt7AzFBF7ZsRmXRqLYECipdGfKvnZa7KbF4FiiVF8ExDmM
zG4j0kZw6rryA4sipaSmAR6DhpfL8og+EOcz1Ir58QXyBEjBsS54Z8+lN1kiyp7tL2RrRMONnyCB
eHtsWRUZYMRgQzCNdpWn9Xyl2kX6KMUqbaLpL/RMCaLu9qUfycrfiLySowm0ICxEZbZTHYg37aXW
iWan8zA39/+Zp9w+yTMgd9cAC42KdjwA1gW6938MX4nomVsoE6fnXVoTCaOASCUeGStpv7Pu5tuJ
qn7miYflth38WR5O0xtNlpTBZp9s1o4Zae+k3PQ+onxnCE7H8zqKDewCQFmzkr+EFb6PGoZoC95f
hhFJwuk4dq9atp7AtQZBeddjt3Fsxvd/BsFFwzHKR3U08WVUMwqcrOpf0IP8kbeGlUZz8VAPan0Z
VaZgpnQ1xfpVmovuEoKT4luJzGyq+iZkJ6UtpySo7pZWNLex5dcsGdHAVlUUMviG6SnFEKaegwG0
bb5pxnVlX9XWcxT9+O/fY4XCB3ArD4sB0+lgX5bquxYPGksqalfcOisLfS1gQ7RtBYse37o00knF
FCuvTI/Dc64Fj7n9AaVaI3BKZeRojiMN7ihRpXxSrO52tD+Q/K4ROJWyWrBZGTrujnaPFpBMflS6
CVQhNnGCQrSObMs/nrHeLQfLOtsYSoLzIuVLM/1IUV4yTBEv5uWPovHdRstgoHVwAUi+3C7l9yAV
FJQ2XfBaCi6soHw4JliKwoww95UioXmB2fKoecZc6ZVlaDt9zI+mPbtFUv4oys6NTPUDXnP9E7hA
Y8cJKWtGDJy13aFMkRvkwUkbLOeyCW2l35ZsG7qiYKwBavBWv2W8Z1lFDi7JTs+vrUB25iX0B810
enu4Ho1ynyzR5BSpqPV0K1VY43JBgVhKFaZocHY1LAe1gxL7Z4gXk0NNVBo3AiG3lfIsJGfE5qjk
vxdKh6aFdfS5IyOXa4Jfl49yWyvPKJwhp6QP07GHN1KaQxpf5c3uA38f91cwrxAD7RucRoxorDHl
V29ngAvxoIni9ObvX/199u+rpHcMqiLJE/hsaz7Yli+lggC92TULns9/BOB0LSpN0uOmANaVF2vH
uP9tDKpinwHNTCRsjDFfH538VhIUTjZVbQXLqVrbFhK67Bis1ILuxw+CyssrbLKMDYf0Il0TnSKn
a1aeWV2FvadurxwXcpg0Qcq7qcsraTgt65qhxegOnHlZvrSlp+SJM8oPlzVtM3orhq5qiiqDGoDL
49s4XExNinArwdSy6iyjTbXR6zsh4wX7Q/zl31oBcX62ygZFx6g8Lv+7xTf9ZT/f5YffrO6ixzSR
TLz1BM0k6SFkMuSnXvUtDSwUy+ehf/rA0YHjE2uO8NMtntAWnz+ISjbmVIEAGD2PUR87ZnElSR9x
BisczljLrPjfLFfSWw940/9Wa417WZRNTSb4+iCVVTS8eL31B0OuWV3GWpGygOxIY9NKGx4vQ2ya
5gqCM80x6qah0AGRDOhJzWme/7AHB/mWjzG+y1AiaTi77NTFnGYNT/hmll61tbprJ9EQ2oY0YOC1
wMlmYZWPYXFmUwSZnWY2njOU2nY1+xDmvVOouyL7ZYtGlbfe199gcZYjmxOidoEMpPPtx3Cv7SU6
3xX7zmPbu0JXerp8ehvW8waOs57ZTDF6UEA0M7/FTjdq6ac2lZ3WFGReIhz2FVcxqFYImRLVBE7c
HFv5YDXaUWm/VfPny/JseNE38nC6rYxWqiQq5AmTT2RytBHF7Q8Mjb7B4JS7tkz0D5uQZUKnbb8j
5l+VaKPT5nHBR7MJS9mQ+fd7FEZztmttRhdH6Fp/td2XuqicZhJ8/Q3bQWYho1sU47ZQbs52JmmQ
SVfLYI9SngrjOmte/vPXePP3+Zg2lnInF/j7JPik1I/2cjCH/65YGEzQLXDc6AZG0TnbHLsSU1pZ
tbi1VB5s+QGvq6ME6r8h9i7LsnVWayDOMKWlqPqwKBe3L67a8rmJ/nv8fyMIZ4lEzywMhEKQCe1u
izY4Zu7GZPdnQnBm2NfoIq97CCGZz3J+O4sC/4b5mYSNtWFUhOgy/1pGUHACk3i+uGNk09SkS9HQ
YRF8CaY1XHLxBoTTKskg4xDKAKlHw63TnRU+LyXNyh9xt68tgYlsDf28QeMu2ZOVBlpK0N9q742d
7Bm7xY1o7OV0/JKf0qfFa3aKaARCEYjIP53Ni6z16cTOsY7dZbjL5k9FKzv6/JiEIKSSAz/XP6ka
1lL1kVsrE0Lrw1I1NLZZB6MXWjdKIMi2N1zS+hz4GvAyN6gGafhJcqwfJ9VVkuu0tV25+nJZRUUH
zm/9UGZik3KCjs5HPXTzG+w18cyH6FeM/bAz1o34slPQ/NNlVIHi8os/ht5omsgqFmy+zWjyPcgr
R1IFxrdVfXhzhJz1RUuGXuMSR2hdMw5tZR8+T3TwmESxK6Jx2fRXZ1PkCwDlYrRRghYal+h+lB/y
6iP+avX3uShoSaWpJTb+vtqZ1LBcrI9yDOP7n30WLkDVmoR2ghyfRZJAD5kexjykpBb4k63tB2++
C+dQBnsYNB2JN3oa471+1e3HzxYY7BrsEVkED8lbb5NvsDh3MmtmZCUxtDuO6Ng4zcn0w6PxQ3qp
XQ2Mv/T/s/xYJCBfGB6zsUtmsERgRxRl0xThcf5Sfzd3qot5T9FpskB4wT3z86VBPcZdPTMt/4rl
vSBP7/Zx6fQuS2BtV1SXFBmVycXlqNDMcWJx+XV1BesORefeYfDwaEmrnUUvK6To+/H3wCDtS62O
oSs6VozgYYrtq88lp/fxwqdQtnxGcj8yI7xWGpN3HL2eo80TMahzm1Nyx57DdC8/KLQ/wOeLR4RZ
rnHpEzJvucrWCan13ujxCTu3ftHcxJeocdLusQwOREaW94EB4Tfica4kUENV7wOIZ+q527UmapW+
4LOJJOIcSVjnkm6zxCc5tbNjgEZiuOqO+Qk7GrAuC5T+rgBwowLyRibOpwRoCOiUHnrSzvT3A+aA
nfGfy0Ppz59E/CICX29yTqUHt5WUdQDDtp0CV55x+HFZHEF45KdYlFnPo5IZGak1h9ifIwXLgQtB
DBZIwV+zswgV65G5YVX/TMKXbv7D+MtPsHSqXGLzEQCK70roqcd0n/g2NZPj4DFPKNIBplMXrIgf
YFHiaupKBlcZy64zHpKso62NqmihOp0meF4UpU0WO92VzcqqtizoCEHatOu97tQEzrjTvgVu50y0
Vd3lpXRjXxEka1tJoY6KtarJuBupfJIxkmaUDdB3uVnyVFyd6i/z9HBZ87aUYo3A+Ya2los2qCBW
0J708ZQmAs8gkoBzDOMcRSG2iS0o7uPpP8fyiKsOdSRxSXQrLK4F4RyCZJPZMrMEKT2Vaf3QYuuq
elCO0b6i85XIIWxqwxqN8wjSZA2BzCJ+8x07xMfce41VvuG2GQ0bNz0xlRe7PcFp8olGXBRNrpjQ
h75sXE11ifmSzXgH0gRFv60ymbmSj08y4qkOG80CkPoV68usHeP8l6h8O2dU9v8/Dp0dGG/Ma0Au
zShNWxqmBHqSRe5tJAfYmJK4anvA2l6kvkdbFyQaAr3n8wzLzjO1ayEgWOu15GDHAn+xdcNcy8O5
i9S20imOWYjvPxtDn9NgHpa9BUYqohTu0g4v/Rg6l215K4qsMbm0Im6NXBpZWkHkp+YxsR4ngYd/
5cG/9JU4b6FXsZ2MM06tMVNnLiSagC+/Dz8P+td6qKmcvsQtFhfJJiosJwNji23vlrhRz81hDr5E
5Y3cJzSTT0T7JJWhtzQgttZaV6uJoygnudwrQkbPrdezN6rMeSBrmqZO6/Cbx3EPfkq7dDTMuybd
Z9m2aR5cm5Vf4C01xOOW9lJHpwrXhtE61srz5a+zFa7WX4dzUCnW9aDsAA2PFFy0IvSSKVSrLIzG
md48KH+oC5yD6ox5Brfgq19/WJaHRrnXK4FAm9eelUR81tIU7RLUFfQNj6o+m1YMD/VBBut66IoW
fwlUm89d8nkY7Q73e5Af+UnvZMmxSr3L30cEwXmgEBuBSiWCND35XLV7RSZ4vv9DDJZGr5IIqTRC
WS+AMUsnHUl//FUWcSyJxOAcT93Kc6vliIOkewin+7DBGmZBTVgUHfiBrkRu1TbWgaE/Tn53Wk7a
Hvv5aIG9sbTBBe0jnEprG7Y4v0OMcpnAvM+COyP8aKlZ78hBejGc9IndCYOHWvQKIRSS8xv6qKXB
VAMTzbm0Vp80GeXP5G4x/BRs6ApaL8o68urKVczJSfSHIBb1mymCoGhxLkMqc82OWfqnmAu4bgqn
NPwlvk2K25DcFtauqSsnGL4EcnfVYp2znn3TVdXJ2sQppIfGzpxMfRqT+8t2InKo/KxLW6e9gvIp
K+eE+/CFDY32OzN02i8jNhOUP1AXgAcQEmdv3fhW3oaffRlbtMulrO5hTP/LtlJqNN7ss0RLlOBt
pwcgYbBlLMHD8NBbQy0H5OKtHkLDQbEflrdjKwil29HgDMCZadrk9aBrEcq9KnEi/ZdsX5vRLYmf
o/gjjwbYSYxZVdvW1Xdc0EohqbMawFozXP8NTFgZMkJ1J6i8bfqdFQrnPiNFVTKzhkAZ+Z7KdFQM
Z2xFaakIhPssTTYkZlfHzA8MruREtNyB7iPcTfdQBJctgpFOubA8tKl5K9G4b9WgWm0ZFVB73Ql2
uZc+m154SG5kV0W15rJ1iSRk/76KEHWayVlj4GOhqdLJ0WwzoCk7OvwZCOdObQU32TCBQBV5kPob
meBFTLQ5c7OSt1Y7zn9q0rhMWQEQeZdg+P8Y7tHMSiUvpgbBx8Lrmy+qHm5ej1YfivOXtZb1TT8y
oyI5RRHYqXSd2r1rtYLsXvSVuOwqHVIzkZhJhcNzRL5ixkcIITo/nmxm0fOiRlMM8sWD4rc34AK4
sxtKXMNpD9Mu8rTRmUU3iNeFju8S/PMJvqZ8K/XLFPSyRSkESzOnf1G9zM1pdUW87DB7Ec1cyZvv
Wn+aHVbWG8F+/Kwljugzbjrf1Y/gXIlsdU2XMCs3JjcYj9L4dFn9hUfLuREQxqALlhk0AbMO+I9Q
ZvbjXf7ZNlxWg01R8Z0fBJibKmOC18EiNho4+VmfyB5Ku63I7FZum3sadoOjuh16gyPfKvc28ScU
DGJhnXTzKC1V02WC2cp3BNxxHixlRiRsZQvvG+Uoi7ptBX+f7yQfwGLRdXYwY/F954w2yPEqUWPg
5guEfpZBY+55pZN1ZGVVha3quGY0BwyqX4MhLfR6V6GMEiP6ALcz+h3+OTKN0z6rna0oiBD67fi5
VHUnqm90EfH76x95Z2crEE4DQTBWRx22WbtxdpSNljbx3SL5Y9ljBNqT8CQwIkxjSEulSnuXzCcE
VbO6lcF4aXsJVkermgPmYWxiiXo3It+DwZlazS/1Q9GdhuzbVH+X2ts8Kx1hXrzpY1e/nGnE6muM
SEmDysIvL4iBS/uN3sbUap7kQBDrN+3F0k3LAMuG8Y7v2JTsuas64FTKtzjYd62jaB+6JK8wuHiR
28YsYy0vHhHsR2VOocA7o368bPgiObhQMaCZwlJZTGoRzYfs2hgeLVvk0Ji6vFenvw8Lez/efpRK
i5NCzQDSYWH0C/waXfbxbjR301H12ZOnaIHutt2fATmbBKv/HMoNjMRaPGzlzHVBenz51BSZM8Ic
bHFJVEIgQzvG4A5CkXMEFcHlT/MvnuUsBWeFwQTmm6RkUugVtaJfg7STu4dOyWhk5K45J05rl25j
DdRqNRrXuXv5B4hOkf37ypakXl0SDH0gGQpOaXrSE0Gasv33MUrEaBHJOypsS+nrNozRrZdKIKu6
CktBHrkdSK0zAJdIloohl+hwnd3BkEDrNNNuPCbhX6n2CIZWh0Sqq1bBrpSurPGT1JdO2IS0VC3/
8jG+25gH6kcbG6NUXNRkDRwgnI2pfRbnxDQ02nrDKaid9Gv9cwfOHERz2S3uq2NtOftxL7wY8OfL
4fLRL0BrXJnYwJWP3aHfZY8ogtGUxqAe8Up3eK6/ibguRYic3UVjrc7YyYUyy2LfpHNzCmYi+qjM
ttbOhJeKs70i0UptliFVgsSzu0UKuAMPbeMQX92HrizKOfmbMA/HGaFc9UYUGrpGNc1wrHlwEsvV
yuM4+9Zk/FeL58E4i0sJwc68yGRfzDjqfn5v3mTOQokffIvFfQUsflw6SeblVvatZ41GYlDs0M4t
XxS3pfNL4aLbah8hra4/L6yf4V6qHfHb6DvXxgvKWWYTK7ZZVFAU+ZjfKG7ms0urgSVjzb18JeKT
29RKE737YFgxzXfsJ2E1VBNp8All9amyvpqqaDczn3S8SnMG4Gs/+ryoUl0DYFJuxvo+XY5yeBOL
KvTvKls8DGddUm+XVd8T5kfyG1z3d8o+vv79wOuwnZuxG6JvXNizxAc7HpYzuApkzCgLA3YCuySV
c1ePHYz5ePmuThxVA1F9ewc+2GZnCkxdBMyZnpokyYwBBtA2DJq3jPndjHRxJqK3MIF62JzRybFh
F0XCLLy5zpbvE7oMBQGAz39+nyAj3sEAvf6ORaZL2lFXFyCwulB3IL8qP7+uvPSAS0PuiK9VLKC8
M2wwNvyNxyWOgRIaGuhzNCqhT4gcjPlr2P0oFC9pXlJpV6T/dSyYl48PcKHWSfg/cMmpjZLzdRie
mjJCIU+YEm1b2j+SveuMtcjSmqhMwgRmr7grG1z6y+vlQd9Jv8I7vDjvY7dsqYgH/121nZOQb38d
4Fewe/b1C46eSvFEup9Q2COOvSt9yTUeBBrDTPnCF+S7YG089bQJkzM5jB6Sc2xhRMuxn95lR1Gu
vG1l5yPlrMxGCV+SmHcsFckxptJRuoYaQjqgbZd/VkqDMzO9URqtmV8/3eSyDojwK3li+6pBLhK6
hnf5BFV2p7h0gkzsVXCzOkuZ+wHOQ3fYCSoO3lap9I2V+IgzePkdW5TdXqGfaW9/MLSatk4IBuVB
7cWhy2kqjSaZmZ6OmTN0XupllhPcq3gcylL8BpQj3CbbW5Ibu9lPUcTbTFpW8Fx4tWor0QoF8MG4
nBo8uMgKqkdXWRJ6ul27l4/6X4zjLCxXSh20QCIDprAg7OT2D23tSPR77yYP4yN7ahGNMW4r7BmO
825lZMVdKAEulO7SFq+t1Y28iFyaCIRzaYU2BYYxAKQaRwcOFX1ijYMtXlRwdps52PlL8Tl6qaRD
XCYLU9OBBdY489jgUo4qUkzzQxaC9oRCRWqnB8uqM+/Hyrv8E7bD3z/HydevJLNdqhQ0IbTS5WNU
Z75ZiSgW39Vtf7vPMwaXQjSFHQ9jNyHE3hrH7q7HNesnuVuuqqsY+9DNh8ZjfpS0VL/Dq4Vj4c3+
p/A6tBmFLRXlTXA+qO/ojOo0yZcml3/HDraWgXyxb7DLGel1s8tlR2SEmwe7wuMcnmEuAXq9gZcM
V2niBcq3yx9uU0VXf5/9+8rD1b2FqSRZ0egSpI6uX/fGj0YVlLneXaFfv9wKhPMktVSbclRBiFH/
MiamY0Wf4cZ3GaZ6Fa8KbmTQmGTKy1A/y/LNgjv00H39MzE577KYi9RZKTvG8rYnj5X6pCQvlyE2
swpWyQM5vybr/PhHFSZ932dQT1PBVTJ8TtvPdpjS+b82P/w+zDMOpxG5NPWlEQwaVbVjIEXOkt9p
hmBQ51++2BmEU4uySksNSzuZmiu+Dj4bN8J+i97FID5Njt1NdBQtT3jXCMDLxSlJPNikTipAJodw
D1ds0Hqn+QZWa0g0pnizeKleAqej+e24FzVfbFvZWVxOPWY1AwVWim9H2upga6CinzP/snpsB7iV
fnARJ+oGHYYAFznSyf2d/VlujFZDNMQ7417UObyZvq/guNhj643Wm8wjk53ua/tunx6IL+/1g0Cs
zSzBAuGxypgnsNX8rQPJFaMks8rUHiSxLqqzkdP9UBx0m1kuQZ+3o1H7Betxayf6KpLx3Yzbb505
g3Mhoc3VopF1gLOGWCNzWloUTnzV0sjPOoc8KrS60WtH/oSKTvr4Md98RueSXqxKMVCUwxHH8X2+
3GSpoN3gX6zwDMCZul12cIYmxGNxPW0dCQIue+1h9OM7HWWV8Fb0LKlu3hlWn5Mz/KjBy2iUQSbk
nLqPjpwDmOBYN1JwSB5tOrEGqDFw+hOeEJ/GQ+aFvtATiFSK8wR1bplFz8TODsExc6e9uQ+98Kdy
I39faLKPjuXvBrxWROW/fb1YSc/5ATKB8MLogayCmT7fB4feh+N5HagqqCiX2A4Y56/LOYRCKw20
WAOsrG6CdnHa7rbWsQKxyJzLNio6T84VVLMhGZkMoFC7z+tdEl1pjero0b1GPl1G2nZytqZaFibP
UaTmDnCQlYwUg8aqgYOrvpTH4NCh9pjf1X6KS4rIb29/sBUed4YodRaDNKF+ZN7OXutgOqLcxdDS
xat7J70VWfxmtrSC406ymCdDrTPA5YsnqwNKdfveEhETCw7xHU9Wa0ilFBCgdO7odYfUix7JXeNZ
juwa38a9InDhl4V6x5hVmolq1w1SwBT8e1JZ02TKHE3XBVq4XXn85/DAT/I2Ukw2Gh4yJlbryXQK
HL32IvsePQnxawEkqI4N6o9pfQx9EcHL9uvJCpt31Zg6HltsKKTBdYqqZ+6118GAbv8O0O1TR+d9
ct3Q5N56uGwQorPlPHjcSfJYL8Cth8on0XPVpmiOnwVHu2ngK+k4pz2qeZwoAVDmADtURzV6tJqJ
TrG9m6cWbS6TsIS2mTCtEDkX3dVp2XUTuzbYzuwZuAdFLt7rv+O5nM5PGCd8+JC3XCFynqUsC1Wb
a8hIhq9Riy9X/azL2qlbEVOLwKeAkuqtngYgUFZB3c7CT/Qjx5xk52SO3SD1jLyMClWT+Yx3NaaV
YJxP6e0gKZUOcCyHWVxfcaarwi1pgPRpofUhRLsxCpKY/RKVDbbVBi8aWCUGRlZ+8mpRkkoBEwPL
uPOboHFQIqTm4g77gWLrB20flV+ym7oZlsDtLpvFa2PXe6HP0Jz+mCD3qYcIQpPd7zH2Zq/vZDc5
CpG2j/eMxOnNqKEUrzHLZ+8d5oCbTOhVtwpqeaFnUyy1dqRfzVf1qruPPFF+um0lZ2xOk0a0SP1+
FDBK6WEKs3urzv/j8zfLgFm/qyHLWHICivm3ypqOUzuEeDGmppQ9MwZ4Q//PrfC/MTQdLSqoRGL5
1FuMoFBzW05whJ0rU+XU7vIdubWckGYeK82Jqq5bPhPrs/+B40Qqw95u0hxwSn2/YN6wPYWiW8vW
h1lDcOqXmq0RZOjwpjMum/OTKnL7myF8DcBpHdEjeYpGAGD6OXPQ5qrt4xAVW/Mr7tCTi4lrFwNE
l41KdG68ttVdnYGnlOWTIZgMM7BP9I6aCQYjtrLWtWScu+ryKZLTiH2dSXfy9qqzv9bW5I6FaDJA
IM5rbX5VmWqwUyXGtgSUFKdPVVQ5pXVQQlHfuECa1+vQCiQ3Cm3G5mfEsegqKA5l4ebhr6EQMVpu
XquQEMvYag9TNQ3u1MIaHthsA40OvuZbBrxQSdNdTqWf3qeaDeC70i73C9pjlBMx5umyZmw5+hU6
P1KZBIVZ16hlYoh3Z80P1eInWDA9SrMj9z8vQ21GzzUWVw+YurCtOh1YZFfeVP6w7454s3ASNGjN
wiLH9uf751h54gbM9c5LXTHB7E9adZuB6Turv1upKHfd9BeYhjJM22ImxH0+u0rtXJaAM5SY3ew7
qXQDpR8EAVmAQrgOt8m0kzjsJSQeYONJ9ZtMFl0tthEYVxc6djBtxLulVGq0pTAQ8ZNc2w2WnByy
Rsjfumm5OKS/UXhHFCWodQ1A6TBYEtXHDnX69vGynm2qNAqtGrqM0crKz7YmY1xHETrCaFT2N5JR
3jaL8piS5JPUgXVXDlr3Mt7m64MKxca4jKIQRMG3QTA2JYxUBhGhDZqpZVDxH4MdGnWpdNM5jacf
WbWrPhU32b7bFdcBLXaiy+7msa5+AXd/UkEgVRkzlljmRXVQ2ispyfZCCrFNDVGJqigWSnpYMPdW
TDuKJNnSYkKtRQIP1KTuSWYK3gM2v51qGugTx+wRiDDfYhRWoGHNBfQ8sZ2S2Peq1l+bMwYqMw0d
IKMgLIrQOG2sCUYFx4ChzQUd9M4prJuh/d4oXwIUsi5ryeYnAhumgvchw8RCmbeSSWoTdUHPXvgt
kAkHmTe2rWv2vUAZRTDsI66jltzVfY0nY6onKAjGX5JJcuKkEgjDDobP0VUDySVU3kRjJef0FDJp
jaSiIB8HltONzoACqxWiZq3EOzPap4NoAek7xoHXRPOMyDdmGCMpO70EItkVTxFtHpd98ISNWTvN
k74UXorWJJFRbdZYV1LyTRkI2AauQHhOYU/8OXbe4sKHbu8ed6/Ayd0KZ+wIb17MVC8cLd+Z0Q9V
End9z+58ij/cJe7wjbgMcEBzrvC2taku2BqL9XdsxxHfOpovpSZJrESvF+WDFPWnydIeM/TWX1b+
bX35B4Z/he6HII9AcABDq9E8s9hYVQLK8FSnaJ6lpv3Tmj/yvo4hxb8F498eyiDVssQGopaOzxFW
0xVGfsRmoD/FYZ9zZW+FifxNq2a0Qpm7CA2blfqlDj7S/7cWhvMdaWQssxVDmMLY5/tG3w8g2bIF
3+jdPPtvE7Ms1i2Azat8nxr4XfrKUKB5g/9aCDvG16zM0N10O+HVe1vvzljs31fHluhh0zUMq/XY
e17j6H58xJoPvM0zCr4rJAhgnvrQ9dE4o3J3u3ip27pFnkPN7Ks+P5R65DTl82VV34ySKwwuguGe
VdgF6XB/7FOvmvIblIwEGyX/xTGd5eDiljaOVr/kwEgO5JhirDACD48BZ4geZSd1xe8R26n7SirO
4Qf9grQtev1e+U3ynSEWV2wGabyVv4m047JyEH6cYyHGEBUywOaclYI/BZ3iyKAOufyhRChc1mYl
VRAmExMJeaikYXh7sGhtVYKMZhPGBCW6riugwOWvd3UxdSBPAoxpfO+zlyk9Vpmw5roZNM4g/C2u
CVpSY70oMyfFxyPnrn6Or2P62v1W0o/0zWKX5N8i8ew4RYotTgYTKTF+hNOTmX0aQkEOv61wKwzO
r+ZlInUDAQbZKT4eGdGgmKJBMdoXx1DYTrdpsyswzr+qyWyMqgEwecyx73N07PTHZWX7F3mwZU8h
tooXMM6A6g7k3l2HOCHfT368b68lml0xeRrQCIqKiyI0Pt7OU2jMdgi0Gb1HOW3xOBz5xaeceBgm
CmnxVdTkufmKomLT+P/k4+MtMVMMYQYIUenL5JYPhT+hYJxQk86fsQLFae4rCnLzw6hQkbDbBnZG
5jQFiyWtuGbdDE2i06wlp2Qm7hg2T3/2BXlOhKiWy7FGw/jri3t1p+2tw0TrEw4YJRpN8L4vEopp
7Co+GnKV5zaybKrWMroPzSMevm/tPBCUiEUw7N9XMNHYxsPAZFL6YzdETtWcFNGaZREGF3TzKYtt
qwCGUX/XtNyxun1oCHKXTQwLDA/ohcViCH7zhDomqVroCOxREtBYmrBy1HLEDFPbtdsVDqdrdVR2
aVUBB7u1dYfUaNSOsYhkoBm6/GIHei4kPN30TStIzjct2MCUjGOL+FE+VRjJm4ggQG12yqgrBE7X
bKVSqhjzs3Tyzc967DXgtEGIir3INb0JA2tO8RcaBOKdupfc6YvArNjvf3ffWaFzKmgFk2pqNdDJ
Ln+oVPR0hSW1aetijQgah9yspB/KL1aQnEZaVjQ3Yw5IDTReUu3VSugktaBPTvTduDwwieckMGSA
zDFoww+KIvhsm/XNlRBcDhgW/0fadTQ3rjPbX8QqBpAgtwyiJMvZEzesicw589e/A8+7YwriFebO
t/HGVTxqoNFodDhNs4jG+H5nzTbqUe24l9w0/bLE76/vkEgQ7uaqzEHWwx5AJnL/UtHaaSLwZzdf
h2+i8FQPWoRRjKUChAIhmER+R6ZPSoZmOPUgG5/l7sd1eQS2gud4MAI50CgmTaKZ5B3t35PlruoF
Si2C4MxE1RDDWMCG7/RL6kl9gJEekpeWogSfyBzxMaUxVEljLli45IS+93uWGAYNla3/ZD3Pf/AK
YFt95azy2b7eyEqdoKvPyUv9MR2pFxmaTSv9UU1AX29lfqcFPh1VR42bXbggHC4bD23Z30ql9dEg
4YEmvVMmqdtL+hHDe53rO7sdJFopEmdLQN/dzEmN30d8I91n1oHuqmdGwpqWdn4Y+49sXawHYcxG
YMNey1tW16g8zbFS5MA1PzenCQT+iAEjq+GVvzph5RtR/8520mglKWddCgV1CDOzLqzja/biJ9Wr
THuxo53pskHER3mHGvjnzEeI5Q8oozdtAiPkBzkUit15RuCBVK3Sviqe/D2Q73qRRdh+4b4B8Nx6
6owu9HLGCzdv7NbTVHAdJaB0cwdM/ALnItlh0jKKxUUKtLmRK1juTTiZKMkxdMCyQlwwOzDWGYnV
jDmmaqt76yCKMaoiRN5UjL9m+SIz64FX91C+Zx08safndrErHfN77KQHdQfCxlt5V4AeW9qhEkkg
9qb9XUnNfuNKfasoRKOfCamb4Uilp3Z0zek2SCenoXe4xuzrp3Tz4lqhce5GqeV6hGAu0DrJpYli
G6gna5XEs0Q316a5WiFx5kAJm7ZVmGuRHLoDKLn3/c465jvRc3jb7KxwOH+inxKjSlJI1LkL6mJb
BG4VV8f7IEJ+37GOYLJ6Lr9eX8XNK2aFyRkARY9A3MAw22R0skDzmslwJ8na/W8wnJcxplSqTQ0w
pLiZllOUPWe64A0i0gfOv+jUgsYKxS5Z8kNS1SjUVO0gRkD1r27ltyXju6iVps2NlnnSY/FTl17K
BISCmcCVEWyLxRmQdNGM0WTCFGFul6k/oahvUgWbsu2xryThjEaCxFXVv+4K5t+Bb9zF4/5Bfhd7
FrWptzjg1fmWfR4jW3Kjv6nxWEFztoJm+SKDEB56Nyy3atZ6STAf63K0FSp62AsuGT4ePapkHnV2
fLX2mKSfclMUu9/2n1bCcAYijSLD6n6Z+9FrXroX1stivOi+4qU92t1FEomuNYuzFKG+dIsJPl6H
PBYvpq96tW+68r2BkinFK58lV2TatyNByOgbyIdjjBVfnrAoStarUoX9auxwX+wwkDb52njo0n7N
mcWt4C7ZPgC/8fhCBb0eg0SK4Pqm8b40ZmdIvtNO1PAuAuFOmTIsWj3VACHWXbecVPquFDW/bVkl
uDYaQZQdY4H5aE9XLq3CQjBOimEEp26woBhpati5isIFVHp0j9cN7eZGGSCQMIkJms+L8vhGxy9J
Yok46uw0uK2iHXX6j8px8hhVoMhl3TpbazTOrhdRE5JQC9ClqBUPej9/yxJaCVRh83itQTjLHtbo
xl6YSPQZFf+esi8+RBG8qdF97Y3e56Iyt39BBCYcFnTb8ZNMFFoomARMCR4Apj97Coqpcsd8gftm
Jzfzvha8wbf00MD4Y50V/8gXo3UjvVWq0jSJM1g+yMn6bNdOfxFGWENw3pIy6L2sBJAoSBSU7Olp
jqwIoqjXtU8kCPv/ygMcMMA3HJi2G2mg+g3RUG5sTb1TUa3zrkP9i6K/LRpnAzE3ajasFFjjUf2J
Ns+b5QlU7V60Z/N7hOQim4quYSatSVHHfJF+iak8j0mPyHB06j3tIxsYFLjLk3VbvV88higasbnl
TMP8/QPIp2LkqRjKqYl1JwHPuVKXp0RVH2szdfXR+Fwm2WkYrL9aUrTYaYZhUOWi4mkJEitMjFJ3
zNvq0OLVgtI6jERSd9VRTOuz5VUbKzBOIyNTn9V5qnRnGW5U+SAZXpB+03GvjOaBNoWtmYJY+KYp
XgFyypknSRaMMaQLSPIDY0K8IKAPYRof51w07VUExelm2yi4oAmgUG8H7sDTpExOqN8o2vP1Q7Cp
lSuROO/d0JdwthrgxMHHmrxPUoFh2j5kuowsHTpXwaHM3ZBpV7Zjk2CTpOhkoMsz9VI/DPbBft7B
t9mJIqqb60aJpjKaTUTgOXnkaI6mGbWVTta8aJNqt+HTIt/LC/kLO0VlXUXrAas257NMlb7Ejb7A
GlL6VE4+aR/l/0x8zsog1hicc932lpXNMzAal2Ues138o7rpPIK5H5FnHYTMqNpGUG2Nx/6/sr1W
olQkzYGnPLOZQelj6Bkv2uPkhQ6a+hGZFqzhlu6t8bjzWxuFSWnP8IjT97fy+P66bm86uWsA7rzO
YQ3iYwUAqt+dVAfRMD84KHeshmm5RZ+M/79KxJ1aaQjKGjSXEEfzJwM8f/vrEm2uGEFNomXJJkFx
zPkODXFfyO1gQCBT7l9QlhjfWUUyhIKNYZ/ho6tg6UM1Hdh+GIHSOYyxNEmR9qHutMtLWL3r9ZMS
C4mGmPZegFCKdhD0nlgmX0cnJWZHgwr3IcHTEcRorNjcoZ/VXYfMlWjhNs0QhPmNxpmhLNDBalfj
MjQGlMaiaMlrMGzRyWx5lw6OuheloTeXEHO0UcMM6wpqHG4JTTBNJHMGPPJSNM+4gYfw53VlEEFw
ymaaVdzKNUydlj4toWIr8bFQREXlW3esibtcQ0k53FVejlpXQC9bqDommxu+ZrS3cjPftgb9oIZ4
Oc6YemvoidPImP52XbotVV8Dc9JVU2MZQ6NBuigYHkPSg7JJNWtBunZDL+CjG6DDQMmAARE5G9SX
XWAsEoUPcd+dyI/wyGhSkhatAM0f5C0uhTpH47SCxENTLXh2OYP0eSK3bXu4vmgblXPnANyqaZYi
4UkIANaVO95lz7HP7tnqs9j72rCu51jcVavUTUt0CVjTDvQbpwWjR8C/FGPiFpueiOmG/Y0oSL3R
kgdMqqCbzEBdtsyroxlEk6UaAfzLUSltAroUZ5GaJ2o0h0ZV32URUh2BYToDmX2jmwXLu+VRr3WS
k3jo08ysCugkKX8o3U0jf0nHT3X4FFh7VOPvBHt5qSw6zOLb0eNexjIxhzIYcPSmXeAPD+1t5KZO
eWL8BpLf+fPXXBDJ3Wx+XiMyY7ByAMy0SEJtBiLBk7V18kdMbD38quhjnXSd0/hmbovergI5+RIh
o5wXg2ZY1ZI8oj7DJpWQe4ptDH/XrATjvbV5zMooHQEx7CY33hdu/a710WJ5Mx1BTmZnR0TmvfBe
2IIsEo3z4PK+mbOabSGCsUeVPoHoUeARbEZg16JxThuV46ZTSojGKHcxxeu+2yt32VdWL2vshncs
kCcfl3sx9eKGrTnTT40Jv9KWeRk01GlDOPWRtceyC1z+xKxNdyu6TTcTG2spOcNpxRbcOKowzdR2
4+fqvkJuI7THnboLbljJfeJpxFUFCYHN7TNx0EAVgbucJ4qQskYNuh6jK6L552wdWhFd+NYNjg//
/j53wnUrCod5wvdT7SWaTkt2VAaRfrD9v1D9FQZ3prVSyRulBgYbElS4TWTnIBRA64B1ZOVi+idZ
sGjXhbL4mllStpO6ZACMk8nOhp1pgk2g+XDdOF7fGYsvsyKqRLX0dWfMfWegkFXwbN3+PtUQ60Q/
AghVznXbshJQUMwQAsGn5yQgj3pK3OsibIYIEdP9jcG5pBWtygC97ezkzpillR4T13r61WEBAsMf
IsaarX1hXWGYU4qeKfROnYsUa6Rlg02xL03oacEBBLuOqX+7LhTzL3htQ/GbikJiA2rNt+NEJSEU
g3N0Z0bCtk/3NH5Rop+lpQr8tq39WeHwjwetlUezjHKG095ZVPPGqBbklzYLSTGnCe8fTYPt4e3b
ODZ1WcQF25/JlcFraX7K3PhzcdO+9sGGoGpK3fGDKDWzKdoKljN1RhMHmRQCttE8GAVJ+nF9izbt
tgW1hg7IGhILnBeDOYF4kg0tk2v0jC+v1MqYAzTdJY/9f7c+6PnX0dFDQcJLoXnnSodhCHJYBjLi
0rviYNmMownVEw+YMukMd42wm+Ny7QCHvWIBGTywKCfalKfoaR91HKYh+JYuTX27hFPzcn0BLw8S
QGDX2BQXzCTjH+FBSVuryfAIX9q9pPlZ4Zm5wNHclMPS0PuCE2nhXjtfNl1RtRFl7Yi1B0VpzxJ6
N7v23XUxLo8qE+MNg3sq1GMul3VL0ESZBoqdpphw0hkHK5u8ipiiZsANN+Ucjd+ZYqYFmhyhAB45
DuDoT9z0tn03vmP0cjnooTHDqHAyv0yFRZYbzsM5NnfNdmGAuz2HpKwnwXyP2QDQvw+Gq/n1ofMb
A4VJ1TtRIHJbSwxmpDSkZPih2Bgya4AfCaBydwqUwYnIS9+JaPS39AQmHUX8YMDG65Wz6dY4SZMU
YVXnfuwduZ+bB6UJ4h/XNWXjXYCAE0GJFZAUBdfHuTqanbLkUpOor8VIwwl0h6BbRLRGfZnvJ2S0
xkN01Cs7V7zrwJdrCFz0gGNeHo60ybNVzqQ3m7qFZpZ99lLm8mMwzx+jQPg8YMt0fmuZsmpY6Isx
YBYN/mqcq57MRk0VkOnM71nOAtt1J/l/Uk5/eerOobilTNU8sOrAUEDpe4pVP5UrW+rgj4mCxxut
4Cg+h9k1dFYyharq8z0zSG3EKVMNVgoU7pv7JLJ1UNSlt8ku/2EcGq8+oAIJcQ5fH22Ut7lNLWzq
3AqvgJeVUIJYNlgl+IdXCZawAc948tq4ygrKamfYhz7jkyyEr4St04BOYFlloVGM5eNOQx6Xg0wW
XDZdtquaxp6EJHUbPpshryG47dMSCbMbZUAwn82Az6YUh2a/HA0Q6/YyiJ4c9en6GdiGRLwDBNso
b0TtxPlGtktDJDNGiHz4lt8Zjv4BxXiVHTvVe/VU/bAeRDGWy0NnIH+MXmoES00NS3mOF4Rqr08y
XCswJOxU2p8Q8sCYVxEM07/zMwcYgpCsjhIDVj96DhM3c9zOAWCI3x20veQtRwz92QtL4i7PNgiB
NKooWEGkel+Xd/VK7TQ1z4oEgd/2yOK+8VG/izGq9k9qUbe0HRN+cOZAlMLUnlu62Zwtq04QTGSX
nPpeuZGeUArn6Mdor8q2SLRLU4JY2AqNu8BLEL8jHAa0WENj1eTqYbsDhXZPPgs0cGMJkePCADDT
RKQUR/l8q4a+K02rTg0EEooHRqwUHhhbSvEoDipuKN8aSufeXWZR1Iq0JIaDqfc2LWo7prlrFiK3
VATDWQq17lW17WKcpudlVz61TulI6J0ZPEZgyDrhIk9U/7RhnM4k4ywH5lil1OgBacWYFEcxFEAX
RMxFQnGRILm1MtrEWLuBDl5ZxXYQ6fBOBS+vbSV/0wadCbo6UOhyk+eaacNy33u/qhjMk+bPbuaJ
ycmYW8hZibNV406Uki1NQ2XIpEQUhf1ql9hll3W7uQATeINRcV8nI+m96wovWkjuYFl6UOZExVYF
A3FJ8Ixx504xiAhPhQvJucRlJetmmkK25FAdqh2j8OvADq/aMqZEiDKTIpk4H7g1qgVeMNN484tB
b5o6di1Rf51oszg7EfdqZaolBJrpfOytwe6tIzFau2+Qa42fr2+SaPn4EIBRToo8sl3q5/LdkKrP
s9HeTGT+PEmKW2gYWGKF+xRerU17JM3zbrCDwJwF0a7NY41bBUE8Fsi5qDcoezKoioTyBiOxpeZk
Dv51OTc3bgXAbRzSliBGlJHxUAbLtuqvY31bid4qIiG4jTPSNsCsY2CU/ddW/0ZDgb3dlgFeoIyB
q3iZs/+vTAYBcyTaO7FV9RSiE8eT5chpK0HB8+Z1iLGu/4Bwp7bps26Y9RCvucy66yfZ61pUmOqz
K5uLwAZuKvoKiju5uWEp1pgzA1E+KLFsD8WAF9ipNPNb0grCUGx/LyzgCovb/2po07Rnal4r8gHs
yymIN9OPgYFBCPIh6v/HReQ0YdD6JAhKoJVLdhOTT3X0LSxNR1UMwWW1uVurRB63W0oKvk9dtUAQ
jsGr+lBjmsJiU0XypfBw/QBtKvcKidssHeQBi94AqTRArEkGexQN6ttUhxUCt0XdNCp1EAMhR04y
6DK70DywINgR2s6tWETTtxG/O8+BcnukTFbe1RrgGBdrfxcfyWHezS74Nna6oOBt6/GBfKvOXsW6
ipptzqcoewlsvSEOlfl5dvRdsWN9fda7zpPdfAcyLMFebRoKVlGFchDwhRJuJStaw39ZIFo8lr6O
+GDc7fVBcKK24kFAgEgoEUNxC588QCErxk4XmeF034JbxcIo+QpFzpajPaKtFFTuHrRSyISw9SA/
Q+UcwHagSj3GQFUfGxQjWS596Y/BbW68RkVRauXqZGfiJd590D3zm+LJwirh7fT5SnJuO/MSHqgZ
5wYeXdOp9yVP8VF/Dx4LEU/Q9ka+LTHnJJZoJpPrEsJKmMtBrZ1mJE7cCWzI5sleScNdK1PANrKA
NGF9N44wi/51y7Fd4bAC4IyUPpQFcmdsy24RhrXuwyc2OzI4aLdaskcZnp85+Ye/wkQ8D4MGqWHy
LC1WEFqBpUMoqtjVKb9jLZy5v/hoHG0xscxDX79DBaXd276U+RuULxWO4B5WYIIzMLVo2bFekNhP
T4xe+U+eycw+XdxoKzDu8YWW51pq6asSsvYC1gzXIg4ryhlva8ebTNx5m8MxmagGmfrhSxC96yaB
9v2LdrwB8Ieps7TACiGHDrYKl72EUjDdtG5yl2WY0ZrvwH64u64dm87Aaum4YyUbZYK8ACCDtI4d
GvX+nFuPBoH1MmNXsbIcjd6L8KWyGQBYwXIHzWwqKU1GwMqzkz2wLQtPaJVcPDZZQ8g1zt74F/ph
gRkQV46CW4e7BEDtMoYZe6rMYK8Efcte8VnFZiecurmpISsg7iLN27qOSQCggYR2P90FqcCb2ra3
bwh8GnnqZ0Y4AgRtVJbULhUt8uQy1E9hVcg7ROo7OwbDFIgM1PSuJgGiAm2YC5Rm+75b/QruwFXg
1pdHDD90JssuPs7O6A0vjPTWOFWzY9jJnbn/A/r07dVF9kplZCgGH3hLZWLJeoXzl9ObSXnJi7/x
FViF9P9/nzsLsJ2dGXbsfE/3YTw66tJgdKp3/cBtHnIkPpgewl0gPAmiUQc6isDhALFkafeCVmhf
cuRn1rcG4swbE4pjX4e8XDe08KDxCtWM8Lwu6DnVSC0YvYEK0iLqagh4RH/jQp5jcGtXSwXqdmpg
sF6U7qDcGN91RHASLzqK0tmX1p5BafiDaXR4m3HKpzS1QbuiBp3KYThk982e+uYO1UgCbdjwVJEr
wkwXFHMiW4T4//kbU1UmaqQKclT6PUb3Ilsf7dAwXiHLMfmybR1UkRe5tU8rQD5U2RZqGYUsKZac
Rk9Ck/ywV/aSo3zOQH9n7Cq/FYXMRTLq3FrSpK1jIwAkue1cbYfZrDe5o37HuETcNtkPUcjy0ok7
W1I+7TeX6qhSCXAL+ULbh1Dz2lhEfLvhejAQy7BMhVDsH3eLknYGw7McIzeE5CzLLGJCByteY/5v
4Gnf//vhWqNxiq+GhRbII9BiPKatn0r29fr3/2WL3sThrsoeC0ZizBp3evQXuuR9jfmPoBcJBxuP
imPlY66mKLS3Yd/Pl5BzU7U2s1DgCEwL867u6K78IYEkCWsIqqa7waF+6YqnDAk3jntXSyOqpkuG
OuxmD/EcdLNVNz0K8jo/dJVP19f1lUj/3CmAjKsUNKf6TVikTcRSwcEtK5YCN9RLtrNuWNzeOPXf
6sP4zIZ8hbv6/r+3dSAvzIqOKSZwGGAZ5vPDU0YkzQorvBCrl3b4UOqihwZT8rV0PADnq07ELLQ8
BgD53LnMKWa9EDUG1UweYx81Bbcab7pe4TCyiYJmV8Ggbu7MjTORW6OTLaT4khy5xGVKPrUVevcE
VxlvQF5x0HJBTRX19Rg5eW6TEznEpLZOsRxrBn2HX1nP0yCw+yIIzlkc+ngKogUQS3Ii+oNM/XD5
dl33Ls7XLzE0GCjUIKDmlTvToApCk8OkWk4NT/9AvNAjkk2fuiNYNTDeknUK3EbvTBHTNLuxLpRC
B7MzfCe0CvPp7ALzrqipYZdSOa73pdoPdpoviQP64s9hbKE+QQtNzGyadVfGbgr2ju3NNXROJftw
WGIdoWenyvEglB4y5YsUYH41qjnlwBWsMPsYB4Z6Sl3VUXvBWt64y5tGqp73xIhcNnmiqN36MyPZ
fJ3kWWMepKgU8iKEhh3FyCRZx72D7g94oueKKVsDRfwnjt2px45WcOrUh6qx1V25C3eioNaFD/kL
jdkNHScOfQvnaKFax+OomJEbnWaHTQsdhp2EqT5sEvCMabwgyhVF9C+sM8NU0IYLhnyNUhQHnWPW
kx5YSQ2uABYkJGzoJAsjsF5cmv3BU2oTD4aEgLuULSh/1ONGAzFBpLEdbA7IDe7JQ2dHXxSn8OJd
LZyBuGHBWOXabzju2MskqpqkBJxy3zYI4GkYmDTY05PuZXb0BEYfYWnhxVuOraiOYJDKeuIMOCvn
K1qa6VDLCQ3dTC52Vlo7WT6ABnt0DHm0Z627VTDPoarV06CKHLFNaU1Lfh2HwRixz6EnEw0SSWoi
3jre6MM3aXgUnD92e/Lnz5ANlTASLYjJASiky8jSlGj1YNFQ9uZO/TjGy7B0ZRA9XUfbkgZ1BKi2
0nEkEIM9lyYO8ilQ2ypyCQbK0k81EZEvbNwJkOMNgFOOKIo1PKMBUBlfrWE3NLFTh5+uC8F8qosV
w0vDfOWZvRh7H9Olz5uxjdwYkwGnsbUN5eeY7BbpcB1nc7FQvsLagMAjYXCLRefYbOIlxznGSFPl
eTHfX//+5lqtvs+tFV2GDqPH8P26vBt7t9B7O6SiiS4iEM4YRZls9lkCEL2y3KRMnJYuP6OZPl+X
ZXOtCPwNVEkpmDPG+YjVIknBFCQRID51MrGbWlAJw37nxaavALg7UQrkKCQkheaiC6X3U18Dz7nY
1Ijk4E5jAbqX1tAAM8nuPPqG+XJ9nS4eKcyUoY7n90KxH7DKxw5yT5VCf5Uj3M/vkmfyacrt8LVV
UN4v01H0RNk8LTph9hoJa13mbkDUr02jrkABlKpLPFDqfZLr4NOs4ZGsjf516baxKFwj1il4QUHR
j3KXZgSnf4nJrk0e+pDYXRe4iaq/u460vY5oHWX9iBvcBmVmJRhQk8cu+SwfjWPvM7e90UGAD0/C
HW9EUwPYYb/QPwiG7m84EhexlC4zxzmM29htksFW9BaJRmqH2veZGOAY/vY30q3QOG3v62bpYlRJ
ueOx9xhxA9hDb80T6z7Md+gDFEm3qfYrPE7tSZtnQ5sBr9SOVL9ph911gUSrx2m9rEpaobDvB8GH
EC5JHNy22S21PlRSaF+H2nSH0KH6e6c4hTekoi4ntYnd7IQZzV7pM8p4yw8dNovwv0YMX48zBiFR
RVYY5wVnXrWsoE3FwOLqYTbvpcETSMNW/kLv3gD4KXeoQIjmuKugd8hA7diAb+kudSpv/IZhUvDv
FNFUny1VoKwlm7Xdof+KU4UhkpY2ybLYXZpH2fia/leWbrZiiEgaugkfBGWh3E2RNLqcBQXeG22P
rkGLYKBveZ+l9d8sHCBQRssaohAAPTe0EptHj+QC6iQP4/sOI3Qkh3rwEt8Xd7lb+PT7X2zUGo87
spXUTWiyAB7KQ1qvOdA945HrbD1zfyVrhC+pLdVYI3I7BcUrtSkHorQv3/9TDdju6hPjNApdSZSp
ZAeHV8U1Hn+Iuy6VMTklchuQzSpusjMR5P2AAxw7jCzPwBBaJXF70YHeUsg1LHeeJSU0kQSAmA05
TbKvq4J+w02DsQZgt9rqSs6jpKWTCrnKnwNCu+lRAj2x17128aY7cJIKNEUkEOdXNmbThpHK9u3G
8OUvbNAsGG1t3S++/FnWVygh52kOGG0taQMkHJGAkmIEzHO/dvWIXSfglUOi47qIW34AbCE420EL
jAPPWUWMFhrALRdgPExxj3LbSVtsUClOydfrMNsL+RuGT53r2mB25YzHvZJFiI8/hIuQu2QTwsAY
JLxpIA3/OoM/VQWWHEH5oPPaiTUehMfmKxLAmDkW4IktDikzQ3FxzFaQ7Cet1LE2pSFXYwRI4sip
Dpq77BeMa3Wzn6/h3Z0lONZbVzPae35LyB2vOQvBXydBwgwWSzJdZb4dLAQmw9HuiSh4sOXFgwoP
XYk6OjVA/XEuWxORsGlSPXbz/GcQPI3Bg1yEdjsdrS8SKn2tgQg0cdNmWWCAsAjZaCPXaR8MY6mh
4lapb2JZ3ndd8jVSm8frmrh9wlY43Akb9cWw6kmO3XD2TJ8gA9Z8UF/IffigeOqNaDzxZlgLjRu4
RTGJEawb3KaBgKPS5R7rSGYnYh0PGkZQoLzugTz3xKO+6oqrqDYP9QqTM5MqSFgLtChg78LutOjv
56nc1bLhGXXzV5v2Jh1nINHgkaYy05JO+WGGt8P0NZQE5QEiYbj90msMvNUWQDTVbT950/B+wRhp
RcS0tK1+b5JwhrAMerMzOsCUUXuDN7Ktd/FNhtkW19Vv81i9bQ1vCLN2McKIAoZFAFlDT7+TMKhD
FNkUwXCnNy26PhkyaICl949Ta95SM7yhyrclDL63lXlapPg45d3+unCCNeRn+PZmUeVRDeGW+UHr
9gTvr8gQFVtuWkF0ZqN1yGJOL+dLyWk5K3ps4E6uNcXvB2q3uj77U92aToZKg2UZFBet2+mhJJVk
N1BPd8iDzg7G8ZPRNMnBaiP1sJThY18sIaajGoV/fR02n7ygW6AaRSoMRZr88o913QaWyu6i0ZNB
EoPRLBguS15j55JLnq7jba07ykTYDF1EDwB5bqvTKKmmiGK3E/NdZ75I+V04iciXBRi84uapuajt
CAx9nmxFvhuKDAXPAkG27nDk2mSComYFzWjsR6wu1ABXuNE1C0A0+QVl6jdLOwss1pY5sdARhoY6
BQQPMrdWM6k1qR4VDG1vqSNV9yRENWke2lR0BDfTJyuk11D5ShhJa4O0VIDEWKYw3sJFwf3HxWOJ
X1WwbpuX2hqLU7jSKqNBUoHFzIrqJbsGdUs15v29FgiIcm6bl9oaTj3fJxouOvq0oN/ZR/0bCi2c
4hnc6U9xiaAOi/XVsrDgZ1P/3vbt9citVjMGMVFPOkhYyMOTYlQ7aY5u+0EkmgiGc+kwW6sCMSa8
kFIuzZ1k6ZmTDH3lj2MeCa6CbSjwb1pImCLAz92djVYVRagBqo2l1ia9cpfHuq9bovzy5qFS33C4
C7RDF9g0LcAJiGk31o1ev79ufkQA3JGiOUxShEnTbhEjXYeWxELUB/EvZ+m3DPx8kaSS5xntZji1
sxPuc4y6Sp1JBy3hn7hPAnn4YqwijNpkCgCGGZqyrUTZXR5IgsKorVsMxYb/bL7JnSAUYU3WFGPN
ut58KoO7XntAydIu0BYXSnB9fwSKxhcPmXokNTlTtEX6XOi3YfGpKAVPk38xQG/ycOfGJIORmijq
gbFTjwtG6kw35DA45QER3g+iEi/R4jGBV7ag64q2CyuAqWjsDnfD9JSUDxhjNLeCvjXRynGONFmi
Ec40gHICi1b+QPWNl6re9e35F2v6tnacIeitCs2a7IBGJxYI7f3hRpsR1EPye3ZLd95TzU5Fayg8
UpxZKMO6ivMaqDJ1Ckxeij3JAd17evgTf3R7IXFlIMSAchq+5zvuA00NCjy6DJI703cKwvJoFByp
7WP7hsFtllbOk6WXwOjNZ31MbKMThJ9EANw+USQy9SkGQGMi/XOSUoFrK1okbkcW8IekPar8XAuO
8zSMTo2mssKs3ev6tu0Bva0TZ64DDGpSUzAzu3NzWtLEMeOPhZTuI0lwLWzWAmBaxz+bztd+pnrS
z4PG1isq7hLaQ5bBixN2haPfNDd7p5E6l/StS4dZcKg2TQSKLFAqAz4W1CafmwhSUfCrY7y9O7b1
fpyzezn8vBSdk82Gq0qi9sPtI7yC48wfZruUAW5wGArUtdqoFUaNK3kxNS/029eg8rgfRLRRm+qy
wmT/X1nBctbRkioBMyQY4WHrfVO6uRFj8P2Qilh0t+37Cow7XNbSxlVTwuMjt7/62enddDRgnxCV
FM5dEUnGHTRihVOYzAAzym8BSu8jxS4ngXaKFIQ7bJkCi1tGwJC03JXHl6wYbkJyaMbGLhpBRlwk
D3fiEvTmzx0LOVVqa9eWM6AtJREW4TOV5qORKLX+R+X5/FNQgpGqWCBRobj0noDIe/oqOR1q7z9a
PjmJWeTZEl0D5B4di5VIdcNeASZJfwZD4NT93kS5D2pa7F7BNdaJcnjbD2sNzCHI4lHL4F2zhtRh
LZkBfGbUQbOMYaQ40xOx2YgS3JOVXYlKr7f37g2Rc9SmhgxtY9DYrdsdSr1xEftaENnXTfL2ZbyS
izNXKdq92lyzYJN1m1W2xj/C29adY7SyRUcRYadIJM5YJbWimnMIsKqK/RhEUSg/PTVGtLsu1OZ1
uZKJ/YyVferSYokwuhPlg3prB8oPQ5Q43JYDkX5UKSog7+SOlRpZBV00KAM6Su1K99Dp4qit4LYU
gPCXWJdlRRUNWKx0eJem/ly9dKl3faFEENw5qpUlwXBYCQcXQyySh7lxifnpOsS/2O/fa8V3KbSQ
AFRCWKsUrZKZrWISMnqH7yzDlVGEEe9EfYUimTiFplZZgkIReF2L7IR5ChE1SoNCcG5EKJwmow0/
jDOZmYP6q465x0NvS5P/Py4d+xErPQ77oDBDChDGDQtm2NI3XMy7m9Btx5zzhHrXAdlVemFWkQYx
ENLTwejG3X6dMQay1CLAOWSyveiLncmPVnLIOtm5DrRtTVdI3B2o0jAowgpIxO/fs7wE9Puh/Dh4
LGqkJLZwus/mFbUC5E6sMQ2KHOsIEI/Z63yB+ra5qTJXQU2V5qHM6UY4rpqZ5yuLyV+K45R0ehgA
MR/d7lDd55hVHb6gGnF2Wc+AqI9LsHd8NXpFVQlDJ7CiVuvR+kOVdxis5s2gXv3ftu61j36llJNa
FFbFtg58J6SxzSMmkLnf0M9Cce2/jiATPhi3Nw8sv6Cis0BtxJ2DMYjZoBd00KL8lT6zgvDQQ+F7
gJnjqLL3LVeU72QfvNy7N0C22CsZs5rA5i8wvUW6a1VflX/2reBJt+kFYlTIPzJxZy2O9B7lzIDo
NemmpuWtLGM4fD4k9hAgNShXgttEhMedOLlJZUvNgWfWGIcLmg1ZuTWyp0n/qFuiDRMtH3fYxrjt
g77BfvV6ugt0c4+JzraV6IJrXgDDj+nUg6qJTNQuuklT3FQ9/LEEfSZG51/X+O2TZaG8lw1uU/j0
PpLfhtVKYeKa3VOHIJZJwFb0MUpkwQ5d0HiyqicQ7f0G4u6UJOvbJqcA6itn+rh8QzGBGz7mTsy6
xdLGZeQTjPNStF3b1hhpCQw9oxRtHpwbELJyLj1NklffdjpkKNZH+4yd2b/atujL9QVlclycrhUc
59i2fRRiCAbggsDrkpdANBOaqdfF91kzADHZgAZ+CAXK7UqzZYnv5MCK+6Z9eGBEssKW1k0Lv8Lh
rESaxEkXviamQjTppl7ul/EN640MbIwPvy1ENE2b67bC40wGLcYo/T/WrqM5bqRZ/iJEwJsrzGBm
yKEXReqCWDl47/HrXzb1rQg2sVO71DvtQbFTrO7q7EJ1VSa60HGHLaCHl8GXFVHJ2raJl+ZVNrfN
88lIZliKc47MeZHs8uf4k1HSl75yZUa2em007O4i13HTpoGXN91U8ajK93tI9dLmRoJyYBAfFOU6
HwmY2K4GrQxw8RakhYW0BgZCfbQ8A3rkrlWLhZMry+zVbVfti6h8TPsInZNKPTtV2X77QMSv/gJ2
wa3uk1iTglAp8BfMwU2o3kwf+wJfGWBrvDKgyNATNgV8EMv+4Epuihk4kCldTM7/xj2JeiG5pNyN
PBtd2Bo9HGIopaN6ay93rOIuf/1QOr/yjDtkUKCqJ4F96vfJfV1dhtCLmwm6MCoAuXOVaNYYShHO
VS37puFnM3GBbN5TKxe4q3eStL6zMHTsDtWp078YrAuYiHHKBHfj6nJfdEqO/UiF1tGsyl3awM00
YX8+jtlKvEPWV0/4p/i2xWSHNcFMH55C1He6bq904z4efRXE4OdtbaL4yhZ3KdVdG4V6B1vsYTn3
8DIBLiRak53YfL5zJBENKbPY0TSXQyE8lcvdeTeo3+eOvpVPi9An2Pxg3o+jJyvE+xeL/3Nbwp38
UGugnTPj71eK7pAhIVfb7DIZYq83Tfe8K9s7AqUxsDigxUTmgiwTFijeJbhX2eco2HT8cfdvxmu2
KwZM0eyXHV5wKKuiUJh12OmPs4NxNzc8MsEczMlj1lQnHtr+AcperfFxltXzXLHvtFm6TaXrJKls
y3iY48IW5qdY27UaOns+VJdduchdSUsaVSV0CPHYn9+PlWoPmSdYVG1vO/RePeNCTwvNXlNZv1KS
3GnmQ5L8OB8P1O9zodeAB2UR2Wv10h2mZkfi8vbbxmqVuFtG0FjhnwWc7Ac+2Lxv09JZ/AqffTPo
9JpP7YVITUIRMa5w143ZWWUQj+zr9qVLrtuzGAdVFAGkL6WU98f2dW+4O0dIqrk12Puu7Peju7jh
hWTZotMxPW8MBMyWregX7I2D5uzdTvdXy8rdR1EgqfnEzpd+Yr3svW9KmOaeHMmBANcP0yCFRLeL
zCuLHHKU2qDNWoFVlfXMraXMH9rAb+P2OIkKHhxTlLVaCfKFmhuU5qFIpsP5SKUi6R3R06iXuT7C
ZbRoO7MHnSU8Ofd2tNM8lq6nil2bNh67z5slDgivrduLcwk1FFgVy4uu9tOaiiLKAAcjYjqMcsqi
VbPDq3zxxskFWnraVeOJ00USMuqD2qbGnSmAVjlgGSDU2WcR/KpAsPfXAm3QaZ98Xlj9p/x/CFiV
A5oAVXZlzGEv/skeKRgbJLiDlqvJsSC0pyX2x76IXwOW7xoo8yYwoRCCW/sU+Hg6Yy0KKqYvlJ8i
voDGrxTskEvK4U6qRyAJ6GBwPLL6Vn6q3c5TnH83kLadLf4GH35Uvq1qoc9Zt6yqXjSQSG7/0sge
xO1U8dUGBzJhmMlao7IYccMr5Wa+lY+QcIcGpXg/OepBvWfsCgLJUEqZ5ZBmKrOwGiaY7fMILzNu
FuwVwe2awa1a4m2VOHz8+0zYRmODwXNgShj6owyuiJh6aKfCQuOSE6MXo06JWFiAJoI1N4VfNE9H
HQj6HD6ZCjG4OHMp8U81ZScoKljPGUoO7vyXqWLqyMI83OIJeN/af4DmRoH21995Hl9YEzs9y0sL
5grzsChfGko7nQhzngk/N2dFTgKkxnrXO/14EFB8z/6rOuZL0W7lBJejKKkloBmCrVmKgoyGEknj
n79FqNtT47AhifoxCaQXlB9cJtKy7CvIs7N3C+pGIdIfnvuhTuQ+LNlFLR5j0KU1/1OB/1jpbLVq
HDoYnagXbYNV63YmyEGWvYjaC5RUIe77Ik5LcrzwpJUv22Sq0IYBz4sOxbi3BZI4GKQ+seBYdgm+
FUe7MK6WIyhiTx9zbWWJu6yEcgpSKGQg17ntH2VP2hteeBjd8RJYTrIWbyc2K2t8+KnW2JY1CnbC
nlHOWbvEZfRitasc2xsMM99T70ybqLcyyAVjPAR6jMkYFNNKL5P3cXZ7Pto3D+3q97nEeC5DGfGH
369iD/MwYbETPoaqKxtc9IExYLKinm2RL8+2tmM9U5UX6bbopi7EdNzzLrEleQerK3PcnaRPcTPp
rKg6drtUO1XtvpIyO5fvzpvZzutf7fBJLqYs8SjdwY5eoa9yARUyVOFZGVBFNdCT3eioNw5hc/PK
WNnkLqgqEoO8NLGUc+U0lxaYaVrBVk4Skur2eiavDNJHLuNVNIyCmAl8jB97TGTZUNR1Y78sQZzU
P4g2zY9JxDuf66IteoghTgYHxZMifc3Fx/MruBkcICk2ZN2E2h8/QdMrU5LWTY932xS6Ikpti/FX
LT9OEtVOtEWThlFbFXpjEMt8rysZo9xdGyIsJcjaH6vD8JB6w75MbMlHExO6B48lZt5J5N2IEBWi
jzLYw0DPBEayt8jb5HPX56BIc/XM07/o0HhKwK5VJEfDZ9wEEdGLu3Vbru291HtWpfBYTZu+rGEv
+MIoOHEEUMBBzcArPBnqlsTlvLF9b6xx8Z90EqYQFbS0WvJ3QfsLJUtbTe566a/zUUJ6xcV9V2il
XI7wKrsM92hw23dHpvEk2yhcUhUxBn8cXoGcB7ckeGEhYMWPh1RLrcZ9N6A45Vn3xSFyJDu5j1zx
pv6WXhonNvogHNQr7ft/5mzFLf3GMgfM1WgMfZ5NLAEtMztkhK1eCmJOzZ5AltkwIrbTUuyItWV3
/zl/uQgV8ACVSRP8Vb9EB/3IXgzVQ7vrvzEOYZpvbgNR1k7yEyWLXlm1IMOcOcXXcb3YcyTenXeJ
2EG+WTFEnT5F0QXPAZX0s26CK0kOe3uorxrLcsai9eOIIuPfyBzfeMUFaGbko9UUI8scmXxo6uvX
7SE5Uun2VsLzxg6XyIVaNgW5BDtyhjr0UNovQ45QhzDvFfHlhcByJeK5i9ox9u8rSJEGPY5aDDa6
dbxv69FuLOqxYyPrUUVMaUNHU1MgZs7ByCKG9axZDWBkqfxIu5xic5eJxDzzthGIxDHuLVA5cqlV
ZU51WoQ1apvGIUyv5OQypAZ+tu5nOPJqgzvB4TwIusSoaDCNM9sM66F+0qBiKyGxH/dB42gP52N9
c3NWFrnTmwd1UqkGLNbZoRFuZJVA+K0HgrVLfCOXUabyAJ1Tli3+aieQfMv/V6SQhCt8H0aZWOpS
x7AkXavNrsIxilzLi5t9e6k4oi24LTnQRMQE381lDFYYmODZx4NhvRNQqZmDnSHtz2/RdlTgLmFK
jyD15Bu4oh6sAHGN1KNCkRsFrtxDN41bo8jtyzuoyZDdcFuFE/CnvVpk9/bqyI6TKuVdC4t/Tw10
uDF7l1XUBbKBZnPfVsa4gwWOnXpKtRYHKwyccKwdVaVWkAHAuztqZYI7V7OgQEL4F9mXtDOQZs83
hq85qRu6VFlmMyRWprgDZWhFVURWB2+qE4onVb/Y4vTtfEQQNvjWrUKYRaOPsT2F9i2aClvMnWH8
78/66xCwOEyNQ6WThQ67sqDrgt23XW1RvEOUH9ytV3QlgizFb4Mtyx77yyH+HEKz9/xiEeHFN+WI
fd72SokN0TrJHtHOLJMEv0R4WexPWB0XsBtn81DDBDimGYXytJ9CW7llX4100YLyhy3qyphVRVDL
lrExYXWliLc5RSS39bj2Zue5wz8MpdrXIaJL6e1lt7iSXTuTaHd78XpBSR2PIoAdRiX8AYq8N4Y5
INClIBaiCssY199F45CLRKpKrRyHAqKVl12lwTFLbT5rafbQZKR8GQvZM0hjccd/buMcjzvwofqm
2fHdiDuo2y/IwF9ktyiwOQ/U+JRihbtVMAQivq6DkgG17taPrGhR+qFfqp6Ii4GOve0Pqb/RDfY4
VGj6MMnDBO5Fkss+RmPPfA5EzCLIbn5NVtTPbhiscfggosxZpSaslZB1cSA67LD2yuGiMGxDYwTT
mFGmyk3bKfLKRS5F7opEy3QVRrNDvEdr/Y9hH+yYCEVgY+Bsb7jkqNJ2jrQyyeFHvuSBLLHrKc+j
5qaJp+i0zMJwKVSTfGilIT8JVn83973gK4OKJKCOYvcjKImmCchWW4xlgwskPcnFKsaHgV6DN/9+
Tp/O//4/LOurAc7HyCha/D6wfrlmIgAtDkZ1od+zQenRvieZ+7ZD59Ucj5JSU84zik/oRIBOKhB5
LBxImUObvd6Ne+278dB+6MJ8tcjBZptI0mSJsBhN3yfMCuZ351eQ/f/vkeX19zl0LIR41irmUVLd
RrW79KkrhU7eysR9uX0pv9rhULLLhUjLGUo2SYFj5ifQWp7JjIzaHw4n1ShX5FBnqwV54PGui+zh
cxOiUMHqMuN95QgJKVJNrOA7TV0lFrUigE0INmTmrTDeTyCEBhGnc36n/iFh/72EfE+uarXo62M5
01C7+nE5LHbuqMF+cEbXOta78Dr94L1jSSBWQtr+Tk6hUdWlWxpkBY1la9f68deQh8hK1/+qqWB7
/17tcdDcBRiuMkJ8chdP6WMX/0/lMXUGNN+jiw5NP4JLzT/+w233apQDKSXThl6HCjj7EJL99IqJ
VQigtHu5fyo/8M7vI+Uj+/fV5VrFPeRBF2auq22t/csKPxYorw5xKNUPEtrnFGbhqYPGXrHTn01X
OU0OJANPH6ydKa/mOIgyw8UaU0yEAzyO83zT9kSlZxs6Xn+fgyhD7RpwoMOdRUVbFMRzutE6aCY1
oPoP5+vVDgdRAybAw0WFHe2e0cowcR7DUU6/dFstl3rWpdzisEoS+zHrBZgr9fZmgRLKHAQHS2uJ
cKPc4js3Ud6Na0lANYENSeNpZhc8DMdfVDmB0x+pRqRNOFShKCa/zCzyIhoGuhX6TAJKhYs3tP2u
sB4z65QF1FceYYf/WhUbOY/0AFGn6V9j6cswg4i1/TpOAXFxsW14d0G++sN/sUpga0pkxoDdQLzA
FvrG06zhymi6nRVnj+qie1WS+zjRD+dhgkX1ObscFCYZdHz1ERfmFH0K1fsoewK5qF3mO02jKEA2
EWnlIgeA42SYQwuVW3dqR7vQgBumRKwitVsc6GX9sKjmjFUspNCeR8iVBV9wa9pkyXv7W2LlDAd+
qQYe1kCBpal2oxuG5amfF073iO8Jklhx8wyvjHHQ1ya6NGIeHMVB+VKfE9fSHR30FOcjgTLC4V+X
zcEosddIGYyyGjQH4iu1lIhLgzLCgV8xzUZrVTAyys+Z8UU0vrbjzz/zgwO8dhYXM0uxM0u+k1H1
qdt9Wk1/tFiYDnx7uzYQmVeMCX7E86k3HqvSHyeKNHD7y+r3toNB/q2REgKyaQSif5eprTJVUBHD
bBgvc8hnP3bK/xkFoJfw1lIVzrNWM0t/l0xTP7tgTYj/Zlx5a9gRQ7R/Y7ckckAgNOAll9kOmZUz
uHr7oi0Y+8btnEFYSt8Nj5rTfWKacecj4zwASSKHDko0lpopYNPM+TowHpeUej2llpEDhWA0ekNn
UaFnvnx8aQC60hR/curDiyT783l/tu/c1UJyuDBlVrCkHQsQ3Q0ih/ErsOGvULAHw23wxS+Qggbn
DzB6F95GSp5ZadOpcFHWnuJlcOLqWsNwIOEYtZAcTDS9yZQn4ZjQgeO6QmdTt8+inXjNqIvnfUGx
H2wn56uV5EADDLlxKRUwGGSefFu80Gqb34tmN6M4VNGKVUQo8p0Kg5aEhSSwLx7F0Y/KZX2b1/jO
GkATYPZ4ekaV8u4Ds2jrY/dypa2+CKYySJKQXfXjcohHr9AudGqynXKLw5GiHow2n1hAmpUdJSAM
J44YEX4vJ2Llw9j3Q5Om8EGUj1F6a7ZeTk1tUbHwUgxa2YiSPjPahdnAQOXkKpfxUX1OnfwgeVNt
k02Dm/X319B76d1ZmdMEKMq3rLYUHVg/ZHgUD+UhQft+SD5WUavH4UUuKhALhy6j25n+Yhzx5Gir
4kJc8dsxAKE5aCSj45LvIy3kJSzkVkIbdnoM45tm3H8IHF4NcOCwCK0aSYzWjw10TGiMjo8pRFw0
KPuKeyqit1qncGperXHIUJuD1JqshymE+sPk5jNGHiCll9vlJdT6Hmd2Q7Z7isGd/er7C/m3Vb7a
00s6xjs6GRfy/+btGo+VJajg287+X81wGUbXNEaxMDpGM/sZd7vQGEDqf7OMqMdbtx/aNrCQq7Kq
au9k2cKgtPKGsamGj8Vh9JfPi2GrGAgQL+W9degN4g7ZDsNXc1ysG0ZQqgrjBkUS60fl4ut55hEu
sUTl/S692uAuw7lIwl4QsHzS9YKXWbxfONnXDmNFKG26xYkcTdmGild7XOTnViDPywh7Guyx1uni
IrxhcyKoqxKnmC3POde4sFejCXwkOkxFyXgdJk5eDFeK2V6hB5iwtAlKoN6W0QQD/gv+iXOQ5mgI
LbTRDabpCUniKSHEijtSKWkzp9DAoaBDEYHJmb7NXJo0DFKtAi6p/gQduhuMpFwEkMwy7YHxY1NH
a9sty7BkSAOCX4VbQD0ECXfFBhjN/Pu4+INe2aO1Ox+AhA2+5hKIy1KlA2J8aI/JcCOYVzFFqLGd
Y2q//VC4ZZOFrE57JlEAkrjyCnxNt3gUTBwmf4M3pW+Vb30/79T2Y8vKIpdEtHVeaFDOZfh+Eh0J
eBv+6FBcFzDwZbm3JcHGswkUK3PskK/u33gqB/DSIdL1+XqU762U+P3Nk7T6fWZ//ftKggEENiqr
mKj1qg/QvUvkdGdEFFn+duKyssTCZWUJ3KZRHrGRwNZj3UrQ6fWbBIMVo8uS5kR1z28U5Rj795W5
QAikcpxhzqpuc/Wz3p26+qrons9b2dwevAvIJqQXcIw4jA3ato0nNkzW1k5iFnZqUXxu21f8ygQH
q+I8aXPKhqVlfwSjRbZTnlQHT7X7DLh3yWg0Gt3JP5/3a3u3VlY5gEgXPdJ0AY5p19Ju9Ke93O9b
d/IycEoKl0Hpnbe3iRW/zUFh/O1ugeexlLMXc/W+Tt2s/671f7RV0Mp4a6KK0WSDgV6so+500109
fCzCV05w0JCHWhKpLMKbp+HlyQFEBBJmM1VkfgHZXkgtGYcMlZiBTpLNxOnVYx7FDggchIh8/GIL
/+6mNSBSiU55QwfN1NtVKwthNEY2USuiRQDjpkcm9qnv/sUAxeZRWlnikKjTGzMZQFDsmiemQVSe
xuRCWrB8kpfuxgtr8jNHp7QNWBjz7kkaBAQsFfKiMu9enMatmNbQFkvQkZAeYzjHdotqxt/ybW2G
8y0GgRb61mBGHQF5+k0W3J0/P5vndW2BQ1cxnARLDiBaNt/ODm7C/XBhORgrhJoeeuKp941/MIdF
w9wEBF34wySnZrbESchAick3Lfvs83KrYFyD0T/mVLZMmuNO1iQlGAq2mLnKTB2rVPahLj931uQO
ifylrPtjmBmeGhe5vZSDZyTVhaSWRBfC1oGTtFefuaMgFrq6TAP+iLKI7KnM3az0C1mziZ3cjBVd
Ng1JMZmoPYdTRjE3SVS8CLBPYEyCAONFDnXYGKN6KDwix6B68jf9WhnkFreMjBbkV8xgug+yxbam
vdHfEl6xv/rdQVsZ4RZPtcDmqhrMiIY+vt4Pvdjv2Fw+qyZR3W6bSZq0ssadN7VWSzHpYS05YCgl
dEJvflZO6vXoMqI6IbGVm5YMUubCORe5I6gW+jAPM3PRcMyXaaIB1ApO4/WwOmPo26dELTdDxVRU
05BlSKnx8zBlPzdFOBmQx9a+aIhHSuN7M72WLFHR8CAsQZSFc6lsVCvpGxWimU/qUfXaTwFERpbZ
MW4hHoiNKwqHiJOtb/61RS5tk3tBUvIYFplSNvpvtfxT1ePFz852bOBb3SnhNQiNhckpI/SdUx+W
25Gz8phL6OIu0PQ+0CK0qE1uC6vDV8uRbhtvRMm6caybgeLi+IdFhqysxjTtkUm+vWIbIZh7TDuh
bLNTdsYFaGDdYIcuJIdxGIW7hciDto47po2hCC9aCuYtOA9LWRiWtgGMWepdZ9wG9an6AB8gG2j+
bYJLWYUkb4pZYZqk/V2/3DS9S0QJgyT+qK0NcNmpkWrFMOswoKQ7ubEXkIsEh/a5NtE+ywCF+grb
DAtZZCMCEH5k/327RxgeSVKJqcd2oTt9Kw7pPnFzZ3w2O9TEF0/e0+LM7/cJmuc6pi8VxcQF+3In
rj5gjKztoMWeCU4rTZ8MM/WypXy0go44cZQZzrNE6sC50+SCMzZfe+FuwdhlbxDo/x6n4Ioh6qBt
1MAiygs+ZpAfj1QBNprlqm8HO8aX0vmIeP+1xyxA1QLM59BL5vO4MjRipVFTcOcEltPljqjclKA9
aKiXVcoOd7EMaaCkoxVjjn0Q7GhwhKC0oT2OZ1ziu/w9Dr51iEdewxjCPEmw+yFwp/sxWQel/CYo
xyGiZB63d+d17TjITWpVj6cMa2eWN/Uyoh0hI3ZnA+LeesNhTl1isH0JEcvmlww38i8qqYHp3bO6
MebiDn8WDhwADWFSCfoMlzrzuqxvhny4kDHZ3sYfuK/eesYhkQqpez2asU/Ia3oPHf2Xyj71Y1/4
S9BszzoxFYbClw4NNXtBRCI/U1/PZqOnLOKb1puCBwnzvaF5qzXEaB4RHDxTVBBVYlMb8C+L7vTy
SygQcU65wSWfqhEtc6XjQGWW6ljW5EBAw9ZqWx+phgXKEw7omjYJanSgY6eqR7E8KZp7PuY2gfQV
gnguKH0Ss2RusSF5/kO0vKK46qj3xY3voDfRxrM/dWpaG40EH6x978X7bBe4xR7kTw7GrXfkR977
nP2tNQ4YlLEYal2ANfMk7fBF7iuilx5+pey1RSwfhRE891Oti2ZfBLAm7E0fcqUXSIhs+aEHyQ9r
T6AKudR2cRBhlH04DBK2y2iOClqkowe19s9HBBVxHDaMKjiYWnZ2kqY/xrV2FYwqcXsTJt5RPcll
oAkmTKjW/WKAsZH45qV2hed5KvRq7pcIyN3jNTOEOjQmZ10BDV62gQdoTGGlO2ryhvKJgwQJ3Qe9
UGJnrLi9nrTwQZJr6kJ6X9Z6E9p8PgcuLslM2YVUJhH0JVXfYv3kgoHmNeMZz7fu2BsXKPN7iSI9
nI+KjQajt7aZ/6vELisFNUgYchdPwSf5uJNBY/AQ2sGN/qAYTnjDyuHNSHhMhLvG5RNyqKDzIYdR
rXnK6s+x8r0JfhCOsY15m5W/dYzDCxHJ6aJAeMupXCaIhW+nvfj8S8y5/kzBLRmZXE6BefSsiEJ4
1HqjxyrijBJMdXWbkfEKpPLCP2yboaEugw8A8My+3TZRmVs5nxAymEQMM9u8ZSNh7CtAae1idthM
IiO+ypz//saAZTVRgWXfhu+JWCBlJmfqVMLR/nKsbgdKqHLzCn79fZ47eYF4VD4V+P1gOYnpVWU5
qnlK5U/no2MzAFdWuOVTQZdqVgqsmPXXLLzoUJssqRa67ZhYGeGgIzFqSRy1AtlEbA/ucildWJCb
63eDF+1lxsFD5JmbULWyx+UUAIlaUMtKcMQCcxrDZ4X63tg0AGURTcL4CTinOQNTkYydbEZYNcNN
jIdgeDy/K9Tvc1g0y6Ae03L8vpq7afmpWZ7+7Pc52MkzY4mXGemdVVd2jpc44yN37GqBOMxpm77S
9CAUMBrzFISf1Ja4YLdDamWAg5muFKa0ZQZYdSaHlEJdXGYX7HkZzMh4lXVLKhOi9oTLTII5suYl
A4xO1l+JmNlZeP9nm8LlJbpQGONYY1N6CecEiu3QqP7ArBtQ63Xd+MzEnKTS7CcYUZu74XuU3FYV
sTVs5d9dNysLHKJMixy0IM4DLua+1vpa+UWM8RKfYXivJb6CthPvlS0OWNIxTCULosHO1KN8DZ5X
tHyiUpLhsmFhQJHJbILlyhx37KVK7ORghLlWLX8ssnwh4uHSDuSKaFikovsdE2UzQ8BPxRqKfnNp
7DCgigJv4yVXbBg9JMurLLLObRkHB6OQQSJdgTmrwRyJNS07HVUOWy6fxALTOAoG4YtoJxnUWBNx
pHiiynIYgriwcIi1fkCVULof0+fzZ4raMQ4mTKXVi7HAjjWoqi53ofmp0m7Om6Cc4HChEHQz11KY
ME1nNh6V+sv536dc4GCh6/p+snQWdGF3OY06WGrD1O6K9OG8HcIPvntQFsyxnmLgWy6otxN0wKKe
Giuj4ppvp0qgoCubDdsOV2zA19X63R7SszpUMVnzanZqyDI+5RYHEWNSlJ02waR0nxyiG92pHfOm
f9ZOxm20R+vnnlIrIp3kUCJW6i5VWMwJe+iPXMR4vtZeSk6i2/iBQxXBifjQ2QKsvltMpUlkhTk4
1eKFaGqXmTK7eKkkePI209FX7OOLxVMVVxN6aHFWzfyzGKVOOgyPdSODXETYnY/Ejd6aN5eUzmUP
szbLgoCXSUfqbXSQsb4DltHP341TETm/RP+Ey3J/3iwVKRxWdH2wKFLMUDB1xPwyzIiki9ooDihK
zYoVPJbjfi++C+ltWNdusJTE7UtGHwcXQ7XMjYSmBqf7hq8fkPVHrjC7803nBXbnyJ8ljbBILBv/
nTKqgZUKBjarRX9zIz5k1h8a4BKKPuwyQe7hkRBfxuH9MPxnRZQ30cYruhS1ocXgXMWHluiLwZ1k
HcLuSaw/n48uYvcNDhVyIY3ltMYyyVbmq0lq14FxUAKKzIMyw6GBUieGWRa4UlOoaweaZS/ilzq9
Pe8LlXcZ7K9YYQ50xZKhZnveuKxpEO/4gh1eaj5LT8bPJfmGz7b4TIJicIAACj9d0lNskWlA4IXx
+ZcqPoxseSfvix/51z90j0OCMCvHCgriOEN4jfWYRnrugEb9fnH6HLzmpLgH2/tz7nHIIGdlPJgV
Nk3NQBTCvmYWEEOA+u6lRy05hdfGH8Y8hxJzl2YNOj8FZ56l61J7RsRcIhfT3H5qFvf8chI3B89f
2StVWM7suyYFQJjRXjIHpwXzS0qVDylDHFDkXZxoKbuiUhT5v0/KQcN31Dx8P+8OccJMLqFQwIBX
jinypKC9q/PJifOHkiLBpTzhwCIt66SQ2IdGEX/JF7scDlVQ2wKVWm5DNxSpIeIovqfazeowx/MI
anWT8sNIQzuRiWekf7iNflvgR9by0BTjmb2XKvfshbH189NgJzPYl9kLY+BQXRTsZL4/Sa/2uBCw
ilRTepbE1niZXdRjaJSP4tRE9ih2jt79d+YYdnW8muNiIRtMDI/nMLeM98F4EMGaIcbER+7WJqHR
AB9gkgw6RL6bSI6rzEK5HbHQ7pX51ITEW8JWrK1/nwOfJtUMpWC1plQCu2Iu2Im2uEajXRcp1U5M
meJQJ0hq6DcIcEWaGm8IbC3BBFb2UxsO54/o5v208omHHHDC6+myCAGeyOoafBnSPnDDgwpSTJcJ
olKX7maYr+1xYRfqoVIVHXPsujgYu/DWslz9ewUqGjbUM6IgnRCgSkQFj0INtBK0he1a2Rl2gc8m
kuNvC+fWPnEYpEhpXirMglkoXrjYRaJD+YW4arfO69oIc3OVSCjmrKpoQUBleJZcMXQSUbEN+Tj1
P6KE+hSkloxLWqQoN7VBgi156e4qUfKGkpIOpUywA7ByJzS0WpyZOwaoJErjL5O6S6lN4TITM64s
tc8R2IWu36RFltmyET9EdRva548Q5QmPCsIijUoGQwkqxNEI/ViqbkIeUg4N+klvpraGibrZdZd4
yHbw6YU2IRQGbpis+0QFAHVMeV4WXQxKvRcCwMKnNnJ+MXCYbhU57RMjnYl3FJ8SEd48QUuNlkoh
12CwihNHy0dbiW/Let9VqS1nVPpDbJnFXUayVU6yxUBolvxC/TKOj+dDYvOzfHVY+aG7tFq6dB5h
wPp7wB5M+arLunc1TzsybnmLrE0SEc8zjYaouSMDgNE0+wE6U9nEGx85TkEtHQcNaYNhnuql4IAO
B3wzW1eY4sEXxqXhM8588XP+mcrAX8iZ+VRlvZocVtTgzjOyEPjaH5vSnlzxwoBqE2MRYOVew8sP
Lf47Pw8z+8wBlT1FNkmtLIcl+VJORT/h/M3FVSXZmfoUjcRFTK0rhyIZRtTrnuFhGkdP5Tzsyl4k
0hfyUHMw0lr13Fsli8q9fPvCgb2TD5oXX4I/A/oUVA3zvEsglHgL8aU+SApezgInl1RbESQb6fP5
c3YeNEz+RTvIsi4P2DFbQl/rI7sQVbwxfFKqk4xnp/O2zmdkJs/hIhhpInYDvCkH7Ue6jI/6MtlT
0nphbBKmNtiP0DX7O5E1eQaXNkqCsprh13zMr3L0LXUY1Lxlsm7jXi/c844RYWHyvC1FjxbAguFG
f7TuA5/VwULf+MQmQtnoDfXGTYUFhyCdXtbaKMLckM2XWdk/SsLkEy5RNjjEkLQqH9IBNtioZrEL
vUzZ698Nh91d88VieEplUy2b5K5xKIFXdk3QWUFJHNzu0rpgbUbL4JaHyW98qseICn0OL3Rcz3JX
w9jSHFS0F0kNiiHh85AM9hB+P7+c1GpyuAEa0SKNc9jqFfGgS8LOIrmRCRP8129pTqY4saDo5tCA
KPCIJ44+pMJiq3qki/iAt0TLlDGs8BaRsjbPpFjERaLds0nU9hR/slBggehfAtqn0CUfOFgi8f7m
ejXIxWGgdWYIRQ12tIoDBI/RV5tesmkaxh1Ejn5sQ9SrNS4AIR8mTD0rVYW1I6o79I+4qhdhGmMO
XfU6WqAUwdgMCr8nAGt7914Nc8EYy6KSSRUMB0V2pQvxg2Al3kdi8NUEF4PgzID4QcHqmvnPXvlG
0p5sX/G/f59/7deVJlcq9naYzHNpt/gimYbU00SB8IOyw33/xtDLLPOXroLpujbxwYujO+zPrxUR
B7zYZBq0f7dHZD/z5hs+HLw4dMvk9ryZTVfYhIdqqdJ7Wug+L4KprEecpvy5LO7i+aqdieLrJsqt
TLDAW30l4l/qJpJ6VM+XzuknT2iuSvlnG/rTx66MlSnm7cqUxiYI8mlA/e2ade8yWujBrp8m9Mlo
TuRpN+Rx3USjlUUOHIqytxpjwPqNmVs+Mnax0h8MO0OfKrt6d5pgU+UXass4hGiVocizDuspTZ+X
MnLK9BNosgg0YEfxHeit/OLQAF3DQwZNSNToy2+T5QfBHRo37VL2tRrKU8KzMZNcuezUnDPJoUOX
i0WdlljKpbdfnlmOpqvjEwizVOGOatwkFpF//q+6LjUqFf616g50LXN7RMfO+aO1CaiKrKlQCjMt
kadfLbRaDXuIxjqC9SBkx0H/yLl6/X3+8x4OlFre4/c15Aud2dt4EK8Cr14u2vjhvCvb6eXKFod4
da/kujBiuVL7ZNj1lXIBXXJbRSPDDGqiD310rKyxG3l1jAtc/dncwLO+9KTiOEfP593Z3PzV73O1
PqvLgrKQ8PtD/ZQ0Jz0PnT/dff5DPo3UPhlS2BCHT1l7VSe78z5s3g8rH3iokyNjLi3mg5p3qR0i
5RK8YBbT09gP+b6TjOZD6erKJId1cS90vWm1qF6q3wKttGcIJTSxbBfjKZHv/8w9DuRiUUr1Kod7
sqQcMP1/TGbpZz4PrqHIh/OmqGjgoE6tpiYE6bPgxJLfaSfZ2OfFH5rgoE1TdPDFdzCRj3gTTBJ7
MkGb8t9ZXdmc5t+A845wVTBzMRwXrFlc3ovp4JQ6JqX+j7Tr6pFb6ZW/SIByeFWasDnYu/aL4HCs
nHP/+lu954Nn3DsW77FfDBgLqIZsdnUii6/bzuLOeEfSZxgCEXQSG+zBgiWJvUsh26l+Sa2rYfUj
BRfaeetto12oeOUm4c1JtU31vVDeFCMTT2VYE6Z0QgtOx5qCuYgXN560/tZotDRki2oHw/SQx/oH
1vSyXzfd18JZJw/6LtPRVDsqQeM3ZHj6UULAqJLcSUOOH9W98kqU9IGXSs+hceQNpyrvT9Iwz30g
BA/6F9tMlRfAdYc43i/ZgdT2vDwFflokrobyULO26gExFi9VbnpMe16ymFgPL5+tNewzbVszoW4n
GGKO9uzEBgMlalYQdUaYa8P3SW3CYi3vtLYr3AYta4dE2ltKG4xT+7gdTZcp8ye+KAUmoQUZlOhW
PC1q1cE21KBcTE9XNV+ey9021MU978lUUREsg+5T1GUyqBJZL5PnqG4fV+7tMhPb98t7jJNJwkrZ
qlXTyA1ciovGNt+tLZEGR31fWCnzUp70acX32+Frkj+V1AsSNSQc/2ylH3rUTBsmhoSNo+MW7Lua
I51mUdJQlmzi6vRykJ98JayYQ2rpzboAq+zTYJGaQ86Ub3K5ENsyymXCKrlI2mRWCmCc/kYbvyRU
MQPlMmFlRFiZOXoV44wjmaHe9oGmR2gv3R2NuiHe4i+/WZ2FscB045CqGUOnIiQ+cd3VLDTv9Wfe
5USFgntLHaaoARL4oZmqtjc6oOX1vVzsBq12bW2/PTEvjo6uotMyrvLeKymWbe5odcc3skbp4aTo
tpTg4MWpf4YghHQxRmiKneIMGjXZwS6WwJSK3WJJH5V1+AYJKCJ5/qLTzuCEqJ7xXrQ6Ohb9hpnH
VOqO+YBexE0fbvuNghGietL02sly+E1TR6hB4l3gJuns4uhM8uxvQ1FDJAR4kdqJYahwYA+p7uah
m563v395/T5zmRDVc9zqkIgAwBDau+k+DaQgvv63PCs7Fl7+dRuPskcI6zqTNNXpAIe85Q+dnXpg
iNdtCP6L3+3KfloETZJfabSqI6seYuxIErbcQBvyalIyd64QDEixq+zJrdFMahtyOyDeFSImlmkr
Az8Rzs59OYRalbl1G2xjXN7+ndklLG/L2DlrtQCkuGa1m+/b3eJC+meXfJwCE7o0xQ0lKkyZJSx4
a5LOXV7Bk/b4oUH++novUwTBx3trsHi8nK15elOlnWHAKAU1myO6sbRj6cr19QjVC9P+0uofOuef
bUdehjRVR7YgLfxO1xU36XLhDLCKSyVXXPMy6A95OBLketl5JxhhuGx1QhoSvwwzix+Z5g9R7C2U
iN3FClhTP4EII1S3tW2/HQmG0BrdOTBCXEYc2N72pY/xM5cng3CDRCc9XVx3z3CFYSuqKplRDgXW
eNNVlK6ncES/wCAPJrSdY9VV/lxBlvJP6h3OzeU+P4sWhpvsVO8Am6rHZgqBwyRi2C6vWCePCtyO
bICp0hQQFMuhsF+VMWQ2PyetdFSSMWzmldhTUo4U+F0v2JKjnw5WrNLW3WXQd/2qfOfp1WMfHbYD
n4pITpxn3osjpi5pA6xVeajta2v8oHZP2xCU9wR6z3u51TQZEIvxmGVh0V0lg+bm7VeJEpMljBFL
D3I2xUjcANJsNS5bvpfl5OqUORSIcMCX5GGJsKZjlxzfRFPAlIfZDrc9djmz5jSVxBIEebCqMuKj
AjkHLk+v+NUT79xi3KyvSP7w0bY5pMpdfrOW/IxysSLBaNfCSXjY9QH7VjxzoU1+H4N+EhCQQJYu
BHJmKq2MCHVL4Aw76py+MICZS0E2BpP8kKGdC5n/yT/zfkU5mSZwhCqbds4swHSvcwEdsvW2hcy6
7XeBdIPNWurlIUnDnGa3MAXSKLXVmksejI2P/pHdQdsDfm/iYVQPzatqR+rAUIACbTRzUshrizsK
6ymJ3BR7AeNWu8kPU5Dft2G1c56JKKW8KnDH0kqstjjgAC1FKOkim9szv7PHNUz22bF/SgLqZeft
hXzLqQKXGEPitKUGp77p3HrsRfezWw2rikMcUolZLmYMV6Mqx2MGoLRM8FC6M2PbbXKiVJQCEahk
XuK2WxyAlIZbzMNrUrEbtaYKsC8fUk9sIuYGZ5mDO8QE47T2133hD3MVMFWBTsy9HD+iKUXWXw/F
i56j0yk1v4kQsYW9iBkX6yDPsFAHYakfq5TwIPV9/vez5SsxpdwuIarroXd67twxKhme9J3AHH2y
duk0AEDdDdc8Scnx5tDaIeHx/1F3fdkaPhqWYb+X+5fbZeknBvGN1B7CPEc1bPKdmLN8h/l+Av2E
EK/4kmEymBy3fKM7XDMfWso39tPso+EctoT64zbaRXY3NNQqWBr6JYiy67isSFIWdTgr1N/i+cZC
zUpku4NMVJVc3GCcwQg81M9yrakDYGQL62XddWGf2XslVh50c36ZUViwbdbFaXuGJ5BQMiVVmpqQ
Exli+5B1VTC27YHNf5Tg8BPmndj6MEA0KlrxkpBP2iEtbV9tpcqFQNAxKhrCpMuL/xmYQEVjxUVf
bPhQ6YL0lt/Zxx+yl2jf1y7PeeWZPCoRHRej/QxS/XXupoNczKgpRyhKcfwgx010kxj1RFi2PVia
mGXYzObAUF6CvXuFPWG/72LVZdSLBwUi0FAjjU0pNTDFQoPPZD9pSKYoy7+0RKCiwemMqoGSjWej
XeDiG9ZtIXvbkX35BeJsTIRNi2HXk52r8JahYMtSQRqqR//LN60m557KkbxMrmdowo4lyuvVrGtY
hNuLUA3aHaokTLCREiTH+ora4FKDJNCENOixMgxAW5AO0BkHw2jc1Nhve5AKaoEbis5Mp6XFpJ3x
CDe0X3XqWZtymphEGCeRlXR4YEMKz+TzXZ7ty0/lQYbEm+NTPttmcO0tXs7WV3mocOFjAqzTUtco
ofWGRCHTtaiLkcsnnlMovFl9DpR01tiM8BvLwwY57yiX8exnqwiUHaqmVB+iUL5CLIbEWL1dg55h
VlKvjnkK48b6Klu/muqXv4qFN849+/6cKpbcMgQcG/mtwT8KlaNDxoJACU4tp6xeYUGJEsr5rfY6
OsTXjh4u8Fmzo/bfxBR6u3o6s6iaUyw9GSxyctlVkOiUsaCmNHWpYRFYwYg7w+n4PJ0Gy2+KJpDl
JNgemcvniLNwE7igRla23kbAwObuayVr/pQqQTp9TVhyW42TL1mRpzg1eiJRtSWUCwWCaGr0qY84
cteN+6R4ZFl/U5t/uVaown33YkhV0trchxWOFbhSz8rkNa8cYkm6TA8m3sUt2bBMUQRkStDhMFOx
YR2L2C21h6UuPH0NW5N4mfzN9uQEJKxLVYpDX54DaIofoSS+BiihhNI8g5zgGhYf1bCG9iiV8Ht5
qE6gQiBOLO7x6A9QFRvXaQha+YckH4hI5Lucdxty4wQiRGKMwo7EyqGFpxhfNeMxsQ7j5MltGpjs
UKtXmWp4ymCi3eZ99EfFg2fQQih2RlrFWgfoFKUrM0ruZvSvmHbbBhIhIt7JoQgtQS4hnCiV5V6L
bzXjwZrqXbcQWxcKR9jA4kZOXUcF4uUQSXTXMg4XST+q/YFUwL1MTz8HTLybc6opLaQYQJNzJ0ep
K9vP2x77DaufEIRDc5eNfV6ncJl9Mwd8W2T7Y1geuJgGnU9PmcP/fkbpJlSda5kLPubQRjTarygw
2jbn4sCYsqzppuW8b00kswH1AVx8MVOvWXyfjqPfld8WHCy2cS677QxIsAQCFtW8GNyS2X6SzC+j
PPi9AW1JbQlbWQ21JFeDOCpdFEgU7tJLR6sviSi8SBlnv4H//cybtZaNkiPxaNd7N5GeZ6Z4jKxc
plAENiwdpe9UGS7Vi8SFZbXyNKQU5XJ2e0dMZ6YI7JezZlSyGSB9oISJl0PVpbuantp/Ilyb5iWK
LIadLKMLgUv1haHMEyjRrrWKTSuQ5eo2AjMlHxoqU5OCEKgPijhsLjgrteX3NN2vHTZoM/GMQ2CI
0u9LYaUIdmBM5pd+Pk7l0dKoGt/LG5nTKInC74aC463FeCjshkN5HPbltYI6HxXd3/5ueul8ITsL
bU2uRrNqsaXg7d15UawUGEF+/da5imwyTJCGKKhq20aeq3yjWae4mNS9qkLDuS5I1CfCKmqQBNLo
amNwTJOTxscOapHP2t4Jsg7V2B6DOARXNJeQv00ddy6S7tmo8V915kvd1IpGdzBqtVy5o4O8PrLB
MQUhcEQv5aoE4SL+/FAclBBaDQoePFLegbpArcd6Zd1Th0XKlwJj6Fq9ZtPAY7H62C/7OdLcBky7
PWJUZAjkoC7WrE58wJLyQz6XxynPgliD3qdlkRLgPKQ3KFAXWGLVYsbUCVjaU/vFCpU9Ctu0txZf
/MkBja+3Tbv8cn8KC7E8i1VGgy62iPqy3I2B7MWPvGUO238bXLv1EZP8VJcEf0mGoni8DkG1NOVk
aDg30bxn82emv2ybRoyaWKwVtabSRvyCzOiWHRSAPHmtbqos240F1SmH9KKwfYqtNm8Svm2fXrkT
IRB4V+O1L0fBEaogFc/wyjuJPCxQ2w9Ro3W2m8Z0+FnISeLvWWaFDpN3ejf4bNLRyZK5dgpezuyD
rFd+Pmevir0G214mlmxRPX6dl7FeF0zANN8v6V2WPa7Zx0WV3FIhrjYu39echapIL0Y9snwClHqj
l7sGImVR5uqosy8Py4O1W/38U7cj31QJUhPbwptoBClLGlCVPFx86bUJl71xq/vNj3H0HLT2RQEg
EbkUpMA3Mw5ocmsBknU3vfWh1okUUmpmCByTNenC0D4YOxHsvxWlRu73tQIlUnW/HRtvt1kbZCam
sEMXv3BavqRaKvreqUEa2IecS8sVvrNrw/mFlLEj1gNR3TVP+mJcCrgOqsUH/UN8XGJ3OKp38kE7
Dp7sGp/Kl0IiSJQC5Zx+trQueWmXkQ1/NhHzDNk3Et1bSY65vDJoOrplGZqO9my/oqx1q+Zxh+tK
5W71hkOPIxp7nEPeA2XeU9d8PMTej9wJTDAJZUyW3Ey45VN1XEfJytc4WvEY1O86o3waKthX5oft
aLkclSdIgUP11llNR+ZvT7HxMEevK2N3zqr7kFknTkyXnxzMExSfgGcDVq5WapYTd2V/5Mqu6F7i
l92+veaaP9RSx2fTlit59JyDleXAOgOu5Hl+/Q6df9FI9o+J6mSUQI942RqahBe39cGKGvwstA9N
YB4m7Cp594n+avq0PWCXaeoEKOy9akmrIdwHLxYoozBxv9J1xEBdnlgnBIEI0ypJuoYj6BXewCN+
N1p75ki1yqEiT+BDRMIw9zI8V0MUKa5x+fujHo5THf6Vv8RXFF2vhnp1EAirVt8qg7VXbPmPmOin
w8S3k3nOmZHy8tbCRLM+KFk5rVvKxEJMjMrbruQsoJ2oUVOHPxInyaPseK19Z5u7bVddvnw9zVDx
naSRFLscKhgS99fNdb5n++iaWR5S0e4QzriVwpaUCDYinMWnk1pKuyFvAclTgA1oz09/Vk19ZpVA
BcgImx2bT9EyGn256Fx03vFXW/KRuOVPQ1q7icPuMrWD+CEeDJPOoHrDUWP3jiRMSCEN3K/GVVr4
UvqSNv4fjR242kQShmqZwnTSpbazZgepq+tx8dfACpHBEmg3c+1yHso89rQNeNmmn3jidW835ZI2
JMBrzO5FzeSPSKNyZyui7OIL7HsiP+EIC7DeJotq5MCRj9ERqXWBhUS+CJrxjWc+/p1JwvKbQC+h
qStA2SXzUnQSqSZPTYNtkN9MspNB2q8rU7Isc9lmQNEf9GP9yLW+nKBwa1zKHnn7rsKjjuvvTywq
71jjGLjgMBX8IzC63cdt1BdN5I28Ec+A535c6TBXPqyhEnQ7herC+G4fI+AJseiM66zbFfByG6f3
2i2zWxlSZ5G9t5drKyWygijzxFBM8RhQaVoNLavEezugHGDcgEbdUIhBN5ADqTH1jrR+tU9sCZ5Y
qWWmDuyr7EMyfUz+c7qg8H0hEC2jHAy7g0HpcodeeFb6wChWfLf6ChBCFKoFysozBRB2G/l2+2VU
b5k+ubb0vB3u72hCwOGuPFu2+ky2LalvI2/KrqMOKbiQs6MqsSkM/vczDMnR2LI4wFDZp1jeOwNz
+5xYp97vXgVDBA6vqrmL2xZj3gY8bWHZR2F94L0r6K4s709wApawx5OlplAVFVjoyLoz0eh72avP
Axqa+pHLRdNGKh2ICmiBIIy5yqO4B2CNSkMVlynZh78LA4ER5LRs52UFwJB+mHIULo2+oxArEvfK
LyvFr14TM3mHSc3lzERI63rkLUVYa62bxWGvmK6jELtKaojEJuGSUtSqOQNMXQK9c1XP9Go0l9c+
96j+D2WkZFCSoiSkwArMaYsVLwCIiqfyI7+Xj/xmv46ufseb2jY7k1K+IeaVmNPLqqS3JROAeX+t
Ldeq9cHsiZpNhVgqbIEf0ko2Ij3tIk+Dbp/blfmVrOLBSZYO+spcTU09DSJCjYzVUdPdprtL4sRL
ZyuUF8OXl+ZqjnjLZxaFLOv87aAlZoUt8Eq8TPOkMvBKY36W9KtuIJUR+ZBthaxAKmm+yLaCfEiP
Ke7wyiVAcVnjS0Ugh1BQIFVpqQEVeMUpdTtf+YCWirSTLOMqHmLPnKkkyYt+U5GByQUrIGMpwNh5
18Iy+C1dgmUd0MllJNiYQhD4Ks1tdVgZokaKd03zolDZ0xdXxzMLBLpK9RQdkRpYkNQ3SvuSO1/M
MtQ6inbfX65yyjrhiNk7IwqylnwCTnbN62/zIPpUenaCPtxc2646djfjlfG8HdWXt0tnoMKO2pSc
WkMOa4RS9hkdsnnVnn39r0ZXHJbE5uwiKZ+BCaSloehsYi3AiuRLJQ8uy2BZxcUmngfqauQyQ56B
CZuayIICiq0iLBrFbw5vwtIBjpXFD+fBDNc9zicP2768OKHOAHmcnu08xriywZEAzOTHKrlb6t2Y
ki+/F0niDESgoSS3Da2t/jdeutd7vLFqtIfKbYjo8LctIiJfFRgpLthqTB3Aahz/s7sVeS+ZFtp1
5/4djsARedrkVZsCJ1WfpfhTs+5b+1CsVLo7QRSqQBSFHtX6yCm8RhfV+KMTfd824/0blDCDBaZo
pikdNX4UsG+qZ3bIP0975bZ/tRBwydG03Mjjpy4ClMfxu2XjFBFibYexVCzSi7eIiCBGEQf5Tn7S
XfvtqJ/sFuLlgnCiKOGiVFUXLXysoFpY5Ddd95mwh4hwTSAJaZoNxgxMI/1BQXo426v3s+IuOL5V
qEXsqMZVfEy23CfQxCyztGIa4OQjzsJ3w34I9LC++89v/7+GhsbdekYO6mgsaVJwcmAvTZe7DVXt
SI2LSAxx3cjSgHFRun3XPg1UE5eLe7OzMBO4YDbVtLP4sHRK4hWOH1dPSfuymI0XocVm+0REwbub
njd/ocLbNmXHRBuLX/3ldJqxLnIGSogC9ajhOVy9tyZ/5WWwZNXmZeY+gQm2JWYCCeC0RAxETEbS
Z7Hk101WtStWqAXtigjbLka4pmm6bKCriqIKdCej6/yktCkk1/H0Me6WvV6F7LgEVTDvI+YaVC7e
xaE7wxN4zxhLJTIn4OUSm45YFL9Xg3MbJ5q1c6K4dp241/2lgL7ktqGXQ/LkVsHOdpSQs6ZhDCMk
qiONVqZKsn6zezkhCJZlkt1HkwmE2eNtxvlq2F01Ae/7GodULhQVJQK7a2pkm5ENsGy9VSK/kne9
5G977PKC+9MeUbuy01OWqTMgOpZ4S/+ARh/+oNzk1PQiTBE7UkxTid5tkHv0hvZmHJ+N0mfkRdzl
0XccWTdsPIcYArHKrTQxSwHG+jD440fJLXxcbnrsdvGqW36gofIELht1AuQ/6Ixix9oe1q7DLLb0
2es7VCWrH9XmZXuEKBD+9zMQNErvnDyDVZ1UumvrGUwJnOrPZs7JFIGQqlUu9cQGCmpUCum6JS+B
KTOEqVmjynBGx0as4ndjwN9EpcBOfbdHGw++ytqect9TqaWXNyono4TJWihrjvMNxgftEtBaAIIr
6Cjc7tU73qLh6By0/5xR+raGnACFCTuYa9bJM4/yuQkMe49So30z/fcM5F9hxBSLWJNmtayrCK++
Oq7nahTgt5CyhBxYjZsf2Lsdgb852Pw0S0ywWAZTKTIoRSDBwtxxoZXaQweWKOzfuqnZUNIkEImZ
bAo7stG0myJNAJgXM9r0FN8axyLOThSEQBaKmq65xQnJzI/MftE1Ytf6m5Xi5DSBHFYNFfdrikGa
j91heKq9EgoX2RceepIvPxJDdHGFV09oAksYtjQuZQ+0zudJmGng3Ebh6LNg2Dk+I6rhSdsEtliK
rpZKCc5rA66Ln3joznAb78oDhHdeqGIwEk2gDj3NI3NhQFN11Ozxtp+ONxmu/G0JDK+hBS6o0BBo
o8TLIoQ+EX3rznrSwpsKWRXLQ3pYgg+ZW+2oMy/BjOLT6SINZT33MC/qHpfI7YvY06fv2/FBYIhv
VLmS1GMkA6OvPlrGo4NuvBrVWYgaJ/FdCtcRajs1ABlCFloh27PSxQUZ6ip5GqtJJYqQeAJLLKnc
xoWBJWUKwe1+EkKKtgt406LGS/6ppMPf+VBgjMEZq3SsERZqeaXI/lx+sil5YoppRZ0aI896Y3Hg
QgWrJC+6Lb3UU3Y8/UGFcALF7Bd3f2f7dOEubrGNIZadBB6cXmrm6gleDhZPnagMhIsz6gxHGCnH
Bp/HBs4DWVK59ogGqU/bY0MZIoxNVU4slXsATOo/Qxss5jNTdp1EsOzFk/uZGQKlT1EtyVWMzfIU
dgdemNCHEpJBrT8JtDMYgcsBIpdpBGPU+ZBYz0vu98OPbX9RAyIQeFry1tYqIBLltkMzpIFY/ajv
CxuhdgWrVRU/Jk0fCufFbILt3/++HoVvgU4+Eu+g9Njq8s6JQZrtfZJeOambWJWbtn6L//wzO+Gk
EW9FhEniNVRdrkM6DzDJNBPziHr1OdCWlRKyIQJZvIvC7cZgtykGpoV+hF79qHEsk9m9QSUoXsYx
LQt5pYqiiz0R1shM1GQCd8b9o9bvs9b0kbKrM6oM+TJJaz+BxAOmblWJIycASg4TRPqqMPK12/Ka
t+RwfEpN6fIz+RmaQGjRome4mcQg8YsO/nAtH5y37uB0QePFJfUMSuA002plJeYnZ6Pp/YWpN+Oa
uqpESW9eDruT/wRmW6TVGCK8j6NILUD7gjV73p5JRCCI7RHUeO6zgu8+FgOSCzXU2rsRs9ZxV6oM
+PLiduYxgdcSc7W11oQp6m4OFL8IS493zBveFET7vbPftozynMBxk97hNm+FZXX7sRm/yJR6HvV9
YVs6pbrWqwW+H6+V203fGooL3udqvZHcaeyFjSgb0jGXCs6inv2Q7ntvgdqQCxXzXe2nfoRH9z97
5T8bI4G4tVHK6jwDpJW46kNy34RZ2FxFIfbbzq4KJLIb5OVHyJ+IhiiZC1nZaS75xcDbLi4sedee
9XvzYj53wepzASwTHcIrosxwe/YaYmK9btZalERAzZsQUxlC+0+GQb0ybUeIIXY5LJXVslS+CmbN
XebckjqUxIwyRNGhoR+GxeIh2Af5LZ9RKC10nQ8MHY/kfUyeMre5whB7G67S0Cn1BHskedwNNdpD
svE6W5E8bZXEHog0TSALs5WdLuEXrW0Qf+H3Rc4jeiu1r+WBHyac78unbbYgFipDFujCThrbLlT4
UntScWLnuZ7z/frt3xM0JSZLeVLgDmVonYWVAEuT3K/l0e2hHxDZOa7/d4RdVBAKJDLPRZbHKx+0
K8Vx3xqV+sbjFLtNMPxI9t3Oaf7s/uZsTgssEo3NMNd8ozwsynWcz89za7rbdhETWEysZ3aZL7MF
iFS6TnARJX+EkPM2BP+V7x7qTlaIifWlU6GJIt/xNfzdQo5DfVZ9rciu4qr0KrSSr6PBnSZKfZ+K
xLe/n934rizpq5ozotyggqpBw03zYKJjG25zVMxq6jaHCJC3mXgGJ1VVbpg6zFQz1V2r2Jtqgmwp
BP73MwSrUVt9SBHto/bQat8lamvOQ3hroASuKJkjlz23IMk+x0OYNoZbNlep9jh3N2uc+NthQWwy
Ufr+qzlMHaKyyTA+CO7qYGGFdIIxvZ4CJaDfGMhoEKiitXBEnyyg9XgcDOWgR+Id2l6vKBuH7vqu
C7etI5jpLWPubKyQOJ1NBd+vF+muHe5sFZqyUEnrVGL+Epsb5If/6kUJr7BzxteutfB1vLfyBq8O
uva9DgHPJFj3lt+TD6F8t7wRKWLGk6bg7nxy+JR20NqOTy0bvWsfubCZGTY7o/L+6Cr7RCJv7bjP
/NktSZQkPDZz9Tj09+t/VrH6ZY9oqMIxRG+0YUlKjNc8MZc1mmtSl1JERKjCCaQrYrso+OxdpsrL
+v0kvbKRQUj2v+pYCJYILNGYeKZGOy6s+NAS7pCIeT1Tb2lU0KkiU6C3qh7xK8qyC/XjG7U27vLA
HqqP2SNvW1vs4pftCUUsVGJKkz3lTVTnGCCrfdUav7OfHGotpDhCfN+X5MXJlRhmvXVoxlSCks8n
3VU8Ls5m/1Fi7llICzuK1Kkru2tgUebkbo6gUBOXlV+23XY5tekMReCHcelUTZIQDp2D5gL/dqfX
n9Xai/zcW0PrByQt1qvkpg4IYD5jNjhCvFqy2qGYawPAmeaZxzJI7iCz82V23GSfh8YniSBcavDE
iyVtqHK74O6Ud85dui9C/RO0w73mFvfY/11Z79dJJt4vzXJUp7IMsDzGU0rR3WQo4DSHkTCK4AxN
4IwCCu+FXgOGd6sfU0/XWl9Dn7HxBzFYxNZCzHJKnHW0WvNtQrvsW/LMfJySr6xbyytm1JsnV9Lh
PzfFFFwocsi6xtoUIT5MdtNUh8kkfEcQhsZ9e7ZiDE2BPsYFfGd315IK732uqbI2CkLYU5jlgiaI
/FJJRY18n7gLLv3Hj8TQUPNIoAltjmy14KSkjO7qZffjLg5wOrU83khW8imVV8omkS9yyWlszhdj
W3tsZqjozVxF/6OnzxMtiWpLDM+eBk5USBaEPBE/l0Y+zlLaTgmyoLihEgoochB1l6Cu2NXoU4nF
N+TvukU41X7rj5CulffL7FFOpG5jRPWlqCv0fKwwaPaH4sCVeXGjsDfTHa8oj9Foff3avlD6qMQ5
SxRhUlIziuUEmPxZRdvzpjj8WYXUiSA2f7qwwZh0Pc5kvhI7e3NnQGYH1ar3Per0+E4a52NiHpNj
JxDFqkQ6dCthlw5digY3W+r39U7Z/S/triKOJQQT6gJtWGWNU+PAA7OG/kv02TC97QlNTDBdIA27
V41F5k8GRXbNmpfR2jNqdlE2CJTR5Knzb8Kbov7IsMfMqsdtG/hv3FjbRaUl1S5NVeXEF0H/12Kd
a8gftGIOi+lLNxEZJoS/RJWlYTSVWcsx/GrzTbdeJ8lw2/J52x4qxkRNpdTplLXib+DxGvAXj3oX
74ofqOHgt7VxSLVAJfwn6ivZTJGTmQHOHqJH6BDdKN1RS4fAsV8bg8pNJI0TdhGtNCd9zydsH7w9
GLyl86l3ajjg4pvKUOPz411o6DIqG3Gx6dii5o/V547KkKXmdX17UFCZhF5uD6m13nes+kCMGn+G
2sIS4hx017B1QSqBvtNC7DBDqDb0/urzcmGyuvIyp59ZJqyMEpPsodF4kcDnyTfCm3aX+KZvfeAd
YrIguqXeFi/f3Z4Axfy0wZiiYlzhSulqDAZQeuQnX5cHXu4t79knauQussYZnPDo1w1p6ow4ZXl1
8QRiWifi5ffyUeQMQDhjT4Zar6OJ4ZofLAVXqP+7rOhRMOhanvPZwlyrdson9n07ToiQNIX4Z42S
2GuOpC42vSjsqY97rxz3U0rZd3FhPLOPO/hsx7kWqZx0GcarilFdrAb8KobFLrvlLZnqe1q35iI1
ngHyv58Bxn05r6bCDbP2hjS5+Ws+/LPtOyoohOWwkqJ6tBdA5JATAovcKcn6R/mlZ2YIK6LaL7pa
cwzOT7wQpvSyr7wQhse5dr/utk2ivPaONcZ5rEY+TCp6vQ9XC94OzD/KFDuzSSCLfE1KQ+XF/6P8
3Pefa+PbQDW7IewQk9EaCIYXSwmIHD2PWHGzQFVRooKaAhFIoWL5isdfkIKk4smUfe36r/VMzM/L
C9TJWe80mgvUp9QxLEkOvC0v20/uiK498Vv7cepdgA/vxqIh9k1rnBz9YHI+MlCeLvLWXcpQGlVf
ku8MCMek9qftcCNmkJiLFmlIkEXeIDyYXa/1Q7wSrwKX79HPvMeH8IwF6ok5fcVzVvvOVcImjA6d
hYTw8XraOQeV2PlR8SDwQVHNVdKMiIcE+josuTKN2Wvmw7bLqJXPEhghh3JGPi/wmX6zICkRem0H
AxWguM7hlGAcqISXi/uxMxeKlDDEg6yqwDPVYy9/0aDR1juulB9NgyA7yn8CL6B93gShJPhvRH3U
PKIUReMp7lWw7UECRlRR6PTJwas8T7JE4tj0Mao+tfnrNgQR16J2QhxZ9mJzeYskuU1Q9J782P4+
xQpiHzSzLaFgzJUSssPMPB0FhY5nP6X3nTs/pSFFC5Q5wiYhr+3cbngRP1IT3RYShBJZHPIbizRT
t3UL1VritTnTpn6RJGDwXjD85DxcmdfTMbrjDVMmqmr2cgyc0ISpWipaq2sLR9NiVzeSsJ1mt48V
nxiny9ueE44wWUtlNlstQQHj4E++FRahFbtpHIzh/2qbn23qjM5/+XsKPyEK01WdC8lkPDLk9YNW
GrdDlhxUY9wp0uL+pXHCfJ0cySkU7sRC86JdiVS4BYUAx+lYXy9Bwev+KON+c874aZ14cd6rTdlo
XGyHb4d0j6cOxf+83fgNgeahc0YoP6ZU+P+Gck+owkJvDpKdm1CYQuVD9sy7GAxX8Y2Ru2vIi+7R
fjv9uu3ay5x7AhROA+jiUq1MB+c2rFWhgyjfjLq8nyoUqSpz5w7mst8GJOaDeJmuY7NkLSUsNNRr
dKZ0seZP9sdtjMsscjKK//1sLYY4jmJkBsIllgPNfCjnf7a/TzmN23j2fbvLezPiRdxWa7jrUIb5
Uj008nLVT1mIO1XimpZymUAhrGyLdEhgzpS1uVugk7jrVODifCYEJsjwE0ikMcxp0vlZV4t9ezfv
ag9Nv0os+fIrFD+9ytOoPQZlm0AifS9NvVPDldmBXx5MB95jlqv/+4X774ufMpCpXxSoQCd293+k
fddy3DrT7ROxigDBdEtyOEE52LJ9w3JkzplPfxbk77doiB6cLW3fbVVxTQONbqDD6i7rSxULajde
rnxXU/C8P5xXEYkKipH1mmjRVJpYSQtbFtlPrZRNVyKEGEwnqtZoIe9Yj39Vl8UlqrhRADA435Wf
5hX9lByUI5U8rWUyCbYCvHdJFuuQSWHxna0OJxpJrJFMAcXouWJh8mk98GVLncTaFyAeSbwcGUs9
Pv7/8fhIIQVjYemJYZU84KI/xMU+QEc5qjZPxa++ReCeHmxPtowSv8n4xq6sR8uo0iuc/SxC32Gf
907a6E6peA2GvJxXQpmKCIbDaDqTTQxIQXhU0p8zSlEAdx5DphSCyegyM7Eifu+wGg0POYygCyVS
SHdIsBFBEM5mx6mWRld1KdrUuSvOC1DTc1KL8aAV/nmZZOsm2IcajZqBvkALQ/I4gJ2dPEzh+yDE
ePoQNSQbePiDUcvpW39Wf0qJ4rYLRNgfPyjG0wODNUlWYeHC2enA4qN55d56nHInveS879VVsJP1
/0nUQYypG4EZxBF/j7SjhVk+oxNMy+787sgghDfChKmK0cAZMePgKUruWuqe/77s6icOJciypNEz
/kBApfoejPkOngjfjMch8yYXTKYgDcyf/vuELJ6IX+2VYBXSWFNbewAoCfchbZ1RShMke/jogjlI
23oxU85Tqd79zvZ2B+1Lt+MTW2xPljCU7ZJgFwqlVquK+9glcFhzMw4fJbskefDoglUYa70H/xoM
T0ZQcsf9BDiBR3c48QB2dAr9VGLp+PK8fu+YqsWYTjFoTNA7O1qYOmlIgVVs14OwXr9bFmc2H8/L
JUPh67ryDgrFi8rIEUeyqthRtGNjJK4yPpJegrPddAYu/v8TR1S4PmOM8RLx4rIBF3930YPVnR1Q
FSc5T9u35RcgQe06mxKMEQZQH9su5l67FXJspPo4FV8z5en86m1r3QuWoHVxFetLwYWyEKMIDugA
Ov/9f5yhFwBB6zjr/lTUCOk0XvurO9aomLAuqwbznnl1WjNKdG7bE73ACZ6o0ouOJZjN4Cr1sU53
dXETsP15kc4vGaaT/K1wRd6C94MXSZDic1J+7ErJkp0XwRCbU9SonNOEV87UdYzHS3jU7V1JK/99
UtC/pQi6tFowoJSTVfhlf7SWb+e//w9f+n87gZF8fwNQawxSldOjIBjKOw8qFJMMDu1ci+IiEjg8
aWZqngSV/+x/2xxDbFIZlRrbw3kXZpBV6H4Lcgz7K6+FfB6IIKsolqmCYBKUOegnlIMDrbuvq7tI
djl4Zqs8J45gCkAjUS2kxC6lOXJzlR+fhm+d035HkgkztqYTGinBJ2HtFNnDVraOgl2oUeEJ6hkA
tzvjhNiGj7kgP3TUOTVoeJbxV8g0XrARdaglMzYOYKzChEivnAx3ig7vVA3BNFhoqshCThDEb8V8
5NVwaA4T2ukynr49nkfjP/nMxokNKqQagyXnXDBT6hNlPNjLRxpPB9NKd5jX55hB9D6rIbarzHo4
6ZrNNaVDjV3rZ+pXM5LFFc/7WuPZ2K98bcOaKsv5Eubh3UBiL7I/anh0Srk0Jdr3/MBZ4ah5lsY6
J0hrd/p3zsmHm8qR934hnufLaBC4Kp/bKn7IV2BjlcwGTQEWo0Y/uJuotm+X62w4RExa0yJbQMFg
aBkmTfQqsPJfg8dpKxYn8Ey3AAtg4CQXsW/KDKLkbIntKrYeWaXJ6VPqHZpGPmZecpPuMe7SszHK
QEOqEnQ07zSLIgdvsgRJM3SQcmGRU7PY6d9UwvrnLmaIfSpLlhoxHWDmG+1jVZ5C/V55UwGXrupU
ZdRgtkh7VI4o3GcJICj7pOtHRgynHD+etxLbTnIFwg/CSvfyyY5syrmVTG1nXTWXfGBW7na5o1/1
xOOlTrYnM02bTmuFKTrmMMKTRgem0d13A5jyBlmLwKaWrxCEExXloM9pbY6AybG16ZLoqauuu0ly
EZPBCIcJKeqpnVTskLoco/kHnxRfoPI7qCWmVbZg/HesNqk2yrLoGcQpO9MJ0fW3yF5K28nw1YoJ
7rYplnjAsELumwaPYppgfCouzD2/tMgK2DcNAnggbaqZUFpbgOqDaYjL1LDBvW2Clpa6etTs82LY
nVftzc0xVIuCjM9SMcDs70XTF1andaPZLt5jDqFfVe1HmvqW9pa2oRWMsDeJssx5r1DbDYPbqd2T
8qOSvkXNVhDCguXJVKFvHZIU7Puw+AnVnAQ0edHP8wu2qWUrGOESZGiaEi41YErjQi9PsybZkG1b
swIQ7j9BXA3LGAMgKx3juvKCu/SQ+Jif82g8DLvmutnLSgH5F1951hdEsdSnjAvO/APE6MjrANlx
RFZODiNZOZF5aq4TqqAUxnbz7luTPFmt5PxzVT0nhmCkU0sz55F/P22sJ01pDmGb/bDC9n16Jlb4
zGBeCC2G1cr10WPdx36sQe3dOwaRaIJsWwTzbGt5nTYJgMLyR17/MovDjFKsGq8L9cK0MHYZc5vO
6/Z2FGClCXyJVya01ZWGNBUgOTNLfghPnTMh7sRLpUJPVuov2y/BJiwWDUg6AUwNbpl+2xUXcyJh
ONoOsa8EEoxCi4FXQdQwFO4i2z0cySFHN8F0+l3pUz7J+nJlh9cUrMPS9o1lNtBBsMsvGSYN8fjd
5KC8SKtAwexgVCP6F423JLAMfv/RKIHuCVcFlipNaZq67U5V5VSBrzLZs2Xb860gBGUctHyk6oKF
/E2piwFl98iToUdITqj7j017EUfQwo4scZZRYLF9/ZVXy6duA3465ocYL/dGjiDwt6gqtXUDsyj+
VnqcsDqZCIq7a/Uqsx7z/tSXkrqs7eJkkxDNoIaNZnTBqHdEIbo1K7arHKqj4dbuvGsdPii0rxw+
OC855A/mESzPkgO9aXNfcEXTPtU6UfMcuMXl7+uKY9yqP8ZPyJPw8hKl9d4JKCzmhMGQY8cB4182
z7XzEZ6grOrAjuxE1/+LS7xF/VdCCoa/HxorpyowWdSgVPUXLY/npdq0VCsA4XypI67Kcwges07x
+/A4oA9Z+fk+COF8FXWmJsUIGQxTd5JuPij1dYcKyPehCCdLGZe5shqg0PnGbi6U4qIIJfGbTa+1
WivBqudBkyxovsSTb3waiqscFerW9TxcLPpFbx8aQ0bfs22ZVoCCiQ/ixao1Cpk0xCwxyng5NBeY
DMAp4aOTjHpJpgmCfe/xWjIHE2BRd2qnfWliJIV/fo/4J15dY1byCKYiCfPOxKBQ2w3UR328mM1L
4xhlPyf7euxlFPDbDv8FTKzkrDEWbR7jAJfNy36no7pO2aFRsoGt7fb9gd6fF00KJ1iHDK0SpR5A
thqcyARdwBGSW/136pf/HzxzXNPOLKRY4ampBqxfAU2cxodkdI51f2SdRNu3Hf5qAQXTEChT3GEc
JAjMJ5+euI3ldR3suNxHwY5Xt6G1/22cqitQwVgwlplLpwGU32roLkP3Z4AQKd80gEruu1IRBaOh
UVZjeCLQeB+U8oTxxbcgp/1gOKqv7RDnu6+YxItITpkl2BA1CBT0XgGRDI6NYTmscEYp3alMPQS7
UWB9G5uDxAp6ZlV36uCRlS9UNyVOWCaNYDNmUmv9qANoVi7pdEiSp7iW3S+4izun64LRmPoyHnLG
V+xhdn93BCedo921R5zjizf1cr3on0gXaRrDaKURrIaCMv0JA3mLVOLSJWsmTiIAF22bKNwdhobf
hil6Q5CS+imxRjIQ4d5gT4j9qwQg1lV022B2MTqpLbTag6Q9H3BVt1AaqHiyZJFE78R0e9kNCqbI
YvFURN1S47YPCEgs9kYtJRyRySeYib7AnKYmhwGk+352JowtBuU4wpZOlu97Lzqoh+SndS/j0pGh
8r+v3pBZZpQWpjxg6/Tpxqjay0BTH6fGlKg8P56vNZ7pJqV48OiacHxbUpRmUSM+1qSqMxYYPHOJ
ChonB/Fi9/m8omxfaV6ghAOcJos5gYsVM7vjgvm6GeduTeroxsQv8OI+aJH26+7LkSdNlfhNqXLz
BV042mSM0jxpLdwMuw/I5bDwQ9nszgu4vWV/IMSiziaOmmCYTNvtyaNh7Wh9CKScBVzZzuyXWNaJ
/uemBWMDrjXZPgMfV4xnAa0cnLbhpO/NE0XKSJaw/Md940Uw4YRrdlkmNAEo5nb3jnXiRBBq5bCH
BE8RkC++jUj3ZbPEOs/MahJ1tKAqySX51D3HG4xHGnqcdF85RuNbQl4rOOGEz0GEMV8EujHNt/Xi
FPkxHWTun99gzm2ccJ4VBQnZIccatqfFL69RpYgLTsdnUWugmog9WVnNtn182TPB+edhqadtjCUs
rYdMuekGqEx6OZiyh4NMIQUDggl2vW7WWLuKXub9nVpLFk52qASrAT6xPtYHyNFRb6E3U+vEb2r3
Wm2/YBpKtdPaLoUIar6v2GHqPiihjBVedobEik7G5qmfC4CwK/2mgotEerxxY0yDZD49xLIormRb
xNrOCpTn06ICLs1/BWjPzf132TqxkLMrl7yqdXxfsTuH5dfo13Si+O48yHap5cvOiFOOWIlkR8FR
oiP5Tt0asZ7cTdFglh4D5xrLJ+0wkxwbsbiTYqpWNHI3ERPwzJZ7jCQlZexlpnTWpMQg6IJBGPKW
5CmDYuejV13ywvLhkH/KNXdEoV1yGp302ztXUzQJg4LGlIQj5jvz+++BXsEPs3UYGDR4QHX6qoKJ
8Dyq5PyKVBNlVaO6q4HdGxE3vI60SN/ZfZLvxjpUJGHqbSik3yxKTGKrwopOWlIRq0cEklSfEa5z
AiQv60xGDbN9sl5QhFXUExVcyjFQQHjih6GyjxoqWbN/xDlfMESj2qF1rtWgheQhuJp/ge3YGy5q
xakuWs9uHPzjqn8lKy6ViSbYWqPIylgfAdu3xr4AzTudZdXZ/7CDL6IJxlYdy3GuFmDgNr3j85We
p3g+J//7CymllEQlxMIks8lGGihAY3vqMrfecxU80A68UsPuOR+Dx0NxTBLJDvKVeu3t/0gp1icx
MxnLoeOqaF/VXepY410RoOamuAdF6zS8zdq/wAkXtCUfBrNrARdntyEmHIyPbznEL98XwjOYm1LM
PbfDLf3c0ieSHUZZnalM55/jJ6sHj46arrDlGOqe7lVE9vNTMDqKW3tjBmqO5+IAFCS8bS6M+SKb
YDWWzFKsrMbaLfZNOu2s8WSpt1R/S+Z+hSJYDVJZKN7HaApX1f1+uMvKXS5bQW4UzumcYDQCPLC6
pAdE2N2H9i5hOYgzvmnDlRa9peNwJYxgJ5axY2OIAV1uwPod7n+7svaI6r9P5wRDwezKBmcjxKEV
GN5nmIrI9jE0WQKznSZ7EUakyQ27xjTaEQ5q/t+Uy6Zz8LZ3FAweUB37KKOglpgkkSR3CHVTXyIs
nt3viwDzQalfyKr3uTadUQWRKLfvcxYs/JU443JJL1g3OFp/GcbEOb9H0sUTDEOTkFDPRgjTgbJP
RUPycAguB9B3ox8UhM2ytZM4KMr/vrIRfdiXXVxBJwwDRKzXSvT9nfIIxgC1ADEokyEPeaBo9qv8
cg923pvlpCK2HvrS/lZumM9tlGAWUl0D/UwOPPPGeJ5uiClLV7P3u1JAFjL7R47nj6kTqXNRKm72
gY3lY7xY3C3AnIaAraud+Cu+lGVgpHCCmQjbYNIGbvMyXG9zJKCNS8MJnNCNdpYk0ClTDMFY2PWg
B1OBddSaxxRXJnY4rxiSAyW2+1fm3MbRjAOVTRdqe00GkPmgc7eQcfZJ5BD5catqKfJxwpINen9r
68H3abEkD+rnO88ZnRNpccNRiaeEGyC27458jEbq/i51l1WmyO56YkEFhoQEY2pCmuDD4PEuouDY
Oc2v2UPAQ/pyk9hVkR3XKqxxURjECugpNS7V2NNljZ8yc6cJ5qEuGi3I+dL9bjXlgeBwF3gMaVLk
cB5kaVIpnmAezNmwq3rmMl1NmDxpPmHsrtd6+mk8Nm7osfedIjEY3I8Veo5z7NfSHdthcIJBFmmT
6bdgEjCym4AZAQjRcM1yv4388+dUpgSCHahGVhgVfwLGyAq0iemo9gdbkRiDf6Ty/tjRV4FeK0HS
gRs2cA+gytyGlwCbv/3B3Hco8TJyZxgdVbI324fJIui6IzZRqVgwR8I5o1ZDEND7xfPzVeSgP1z5
WmQO88E0yLw3lc6uAEVna0Vh2hYANJurUbmrDD+iD2/YrhWEcJ5Cygo7pICYonsruZ7KH/Z7IYQj
VFehOpEJpWRqs1yBiM+x7d6b7c47L8n2UV2JIty+WztoJrMFzrwn34fLfm/dpi4CK3f9JXVyX1Zs
uqnoKzjhINm0Guu8AlzUHjGib7QOiszaySCEs1QXS2MVMTbHpqMbFoFjzwiJ1Z/PL5wERSydmLMx
jpMcKDyPN1K/sq6zTmIVtuOIL6sl0mCZZVv30QwQ6wv5Xtz2V8ax/6xd9V74gyKWEnr9hWxCrEwu
4UluTlG0VDE2qB4Xp7cutPEL6WTXVb7Lr1z5Si7h+q2Bv4rFvIpavdNvkgCZydq1c2c6xK559bnb
VV+L6wJV9fm33j2/bZuGfIUsGIdsyJPR6rGiszLvaNztjUXW8CCD4Cu8uuyPzULm4XkFy3EfTNmP
KW1ltHyyXRKsg2KEjCW8Srx3m9KZPM1r8YTRUJRp3XCW8/5iPrwps7taOsFS2FWpDH2NpYuZ6pDI
aabUMWQDAfkPP6cZgn0g7WKSPIH6jaPhBSw66Ib2ZHZ0X5izRBVkayjYibTtw2BSVSih4VTttV4i
53B8l7aJlRLoFgjDzoQ0+lwfQWtzWQS2xIBvS8EsFK6C+s0QE6u6PQ/mcz16nZqJk0fhsZoDPxmK
h/OivN4YQydoRzFBvGyqpjjuPbHKsZ5rkBeafeGG06EyFQe8Dw4c4X9/nP8NJViHqKd1n82A6k/V
cdxzKuQY2YXxMnF4Ifp/zzj+DSeYhK4PjbqggENRX8i+tLFrtbhD6rvzC/h6o/6G4X9fmQU96Gp1
1gBTjr1Txz/KQfOa6L9XG/2NIhgGs83/t02pfR1m3yLlNs4+nRdkUxMYFMFAa59NxEBQGjRV2eUG
c42Y7HOUuDUXID09TNLrKm/R/9sWQJYVkOCKwhhd22mvQ+U6TDiIByckpALr1DE2Bm+q6gNdws92
e2/M9+cl3Liz/o0saGCnRvU0GBBxvjMSlGxzhhn1NikueN106BvvxRNUMLR1u1t0SGpgYAXvh28u
eJfC7wy7zI5zu3ZuWQVFRFWQ0icJhKPTfDEZlq8r5a3uLphpX2ZeQWonZrJJYjKdEdSyR/yzy2HA
XCO/LntS3RRt/GjSJn4kUy07A68d8N+7JziqEUayShITu6d/0gsPTKvn1UP2fcFH5Z3KlinD92uz
dTsC/9v65xFkyyW4pi5tw74vgFDkN0thuWH21GXxgciaTCWqIIaHhgZMrvnEVWFvnTC35KDtlf1b
qMT/2pBX0aEMwYAFNEEurgyuWXk9QwOlLL+58ZLhKAYsBt6a5qtx2awY4sxYaubGH/tdfADJ5AHF
PtXOBB+CerCu9cfzmyQDFL07pZHJc8TwU5Wbz06FHgvixKfwKm4Ow4568kGDXHNfH90/Iop1kbUR
xUYB5lVXo+Yn26C9o9XkgPlyuzDR+Y1d4rM2HiB/raktmOCERKkR9ACcT+MvTiqbIPx6sdyzG56G
bNzsg/Jj0ZzzC7ut/baOewux9FdTHuikWGOqdwxseewhULuPdW/oTjEEXkAyySXwH6b+BUw4zD1m
1Echa9n/Opv4/OYQnfdIbsDQy+Lmm/unaypBgyBlrzh6+0qxtWKqmItu1d3QuXX/mVDVKQzV6ZZQ
JtrmjWOFJhjd0KJtpRNs3qIP2qe8WpYHdbHpHWND9JQoRmx6TWqQh75X0w8s0rTaTyptSTwMNMoy
DBdf1MDpJlri/2S5YmFqTVDKojUbQSmomG0aFkUXv4b79t/3ot6YFJZo2IBcfSaDqcHHnX1rfVJh
nNFzyNX777Udf0GK2fWhqzBgrQak2n2rho8KeVRmGUHy5la/iCVm0tUsxvgaAgxSWm6d7Zh60dTg
Gp28NpC09Wzr8ApLOKWZqiuVUgCL7ZF+3iVo4ygOBNkRPjJJlsvaPJ0rMOFulMVLZRcmwKiGG7kV
fQnzFM0w0S6yZFNcNxV4BSVci4q4jYwx5lDl7NCydzAyzGk1mb2Rrp9wI+oGbVEzG4ZcOSw+v36l
++Kg7/n1yz7KiEw2bw8roYRTCf6AaUTvARfqWsMTmulfzpvPLadOVUKIpVKDaGIT6mzZHQmbGTbb
fmqqXR5+ynSQPMz7pfsQjqfaCCVeYksj1oDCCdZ7PccYSADGOdg3+tJp6GOaPJrGG2rPDDB9/BFN
DLpNGsnppAOJ5xWIV+/rxGOoiAkQDFO/gYpN9hbd2qw1oNCxNM4WNcJugaVQ77LWI0Us8XVbKr4G
EI5uycxaRSMCAOarVEVh+WXPJH5ABiEc2FkvMOIeTA9uWTYen0lR6QNaNiRKsJE1hVFdeRvh1q33
ShqwGr6NLKrpqUrrBmAURPrRqQrzyuizz1Nt3HdZ6FVK7kdVKqlU2TS4K3zBkddFOIwgDsYlE+H+
eUarg1WjFXq5SQfbM9jonz9l/HOvrmI6OlEMjcFpicQzXay3GUYa8VfwEy1vlUd7Ybu5qn0NKY1C
lTnzLUUkBro/QdVhmoYtnDG7CbRhGXAnGvT7hHwdpsfz4mwpycv30Qz9txdeqBWTecL3TeQ7x8ch
eKhiSfXN9n3Z1AxNpZrOXvWpEzZZoRFCQ9T9iFduihYAFAb6vJKYU3XKCIk3l2wFx/++CrhERpCj
Qh5wRtY6FGzzmJH9hkVbIfBFXSHodj9mJppCkKP5Fte6S3S/BmnieZBt77RCERyGriNinWVAoXvi
835463G5RjjM49x8mSKD4+bglWKv4IRzHJA4obVS8gsx8cv7FtE3VEo/6HteGqN9lhZ3bOMhmmRQ
1aav+u/jSenNZ60YT5OH04tecR8Fe3wwbIN4X7RL9ucXdFMvLBVZfGJp5FUzPgnauV1AE+pW2eCW
CYbZxP+5oBem8AVBbLvPm3AYVNQygXAwPKrxhOE5o1PIBtlI5BAJVZZ4jIZ5hBxtUn4eyHI9WYNE
GTZt6koQwTt1VjV0wwhB6qL7UAeXRF++d+3oKUnoR8EkManP5V2vVG8FJ3iqTtGyUq8Ap0QOJ1jC
qG+3vBhdejL95VBdhEcLdTi8AUV90J71UaYb24dt9RMEo9FYGAE56jhs+AnZ7P8O/aFbYD4EN8su
983jeWXcNoorQMGGGCMmtjMGmct5F2A+VY2maJRxgTr9UkUPO8iYJI5667YGxbc1i+ggoxCLJRqF
dFnNJYyCUzjdGTnCS98zhbjnBdvWzhcYwR0HShgQMgKGJU9q/cksJcryj516ARA84jwt6aI3z2bR
2qPS3O8O8w0YeLFJwS6XPLE23ePLoomVE6Ze1iQqADaNmPKXOhNlThqNkuMmWTMxlzMtubGUKnTB
ZMmhWEbmTHZXSEC2H9wrWYRDrZrge15MoOSNo8Lmzjs+91a7JrUfX5r70i/2EZHslkTpxMa4psGI
jyzB+pHevMGolGOlL9fLl7CTbZRMLZhwgMMmbdLK4udphyQBio/ik4XqLeOmP0Yn2WivbTRbtYhK
VGa8Km7porouux7XpjCDxQoP+kXzhKSs131FP/H+TdZp/VoQhIsxuKen/DmiP6in34Ot0VWEKKCL
kVLSMMmmbVrDCbaJjmmOtBXgoqN9E5zIAX7Zzy95YiLZyRmhttR/DceVaHWdMpWgAkUdXncdGmDQ
eOjkjcQxb13a1wjC3cZGIVymjECgyQP6AkAr8BUNr7U+O8Oc7Fknez5umY01nmAEy8FgQ9oDr1TQ
AxZf2WXmUl3iQrac9BpEMITKSFjbYNqRS6jijgrDwydwTOsK3Q5B8um/W/UVlhjyJgvGValcoFG5
HOqdpkjeCBIVEAPcqpWBPabF92fymKb72f7wvt8v2D4ajVYd2vh+Sk/2dBnLopmSDRe7+4uyMNMG
L0C3S5FCLi8DBA2C/sd5ITatznoXBDOwYN7a0vdA6cFD+ez8QDIWPPLZvcOVrBp2WySmg5cY/6Gp
8e9TGUeIFJstwFiaXYcdn2GnXnS9KnFLMhjh8PfpPFtxT3DVtNgd7TRfH7ODKe0w2MxogCz2jziC
CQCpnh3moBdztYfZ1fx+D8qbxC0SUBfzMkjVse7p7MnKWv5hSk0Uqdsmbl7Pf1/btrEbI8WckNH7
1O6aR/2Q7rUvvCZW4RnlB1mEW4onqEhpdEk9KiNicr+qI0Z9YEw7UmHFR+IibbOXt21vH9wX+QQt
mTC7pCMZ5Ovb9EPD2luG3IFE7WUYgopUKjJfTQiM6DIpnd+T1K3HdEQf6OhRTDAJfVmw+x/q8iKX
oC7FGGRo+gMmvWuR4sv85shngcfgt/LGkC8oguz1GyhWeKDzBVZwHJ1eNUwPYaca81uxXGEfJWu5
fdxeAASnodGlHssUcs13He4tkMlTR6cyHe0qvRx9Tu03Htr/Xg/1l1hiz5I2dm3Vx0Aty1uCGTeJ
f14siYaIpSmRHY5REuH7Rv6QzDeGInkGcA0TH6irbRH7k4aytMsmwbZUFU/qHEL6oJLFq3UZN/f2
ReXP9lDhJRw2JNUVDYKMiCCk/SVJELYtfpjBtVKmDgannF83mVx8XVfWaUyLyBwsaFlC02NJp4vB
7vxGU/yCSi4rMsMkjik15qgaMDABSckb445T7pSu5WUXmD6JfJU8Yy7TCMFmWGVjE60HHMXIYlAK
tJLydtnKCfYhRS0zajXwfU39Re2dFd2O9s383xkI/z43gjlos5QOeQGUAbM5VaNwY33XFofzSiAx
CVQwCa0Wm1mjQQnq/OdUHrriRzG+D0KsN2nLODGNHHJMqB8tlsRhYGHowp/vEkQsNwnCBLaTcUEw
hKxJPiQJ2b1bFOEmmfYhovF4oru68Q1Dz5xoYF7Zp977RBHsgAXe0D7lKJOByYHq9aSpzmL450Ek
Z0TsQIr6NERRPgdpld6xJ+uWGans3EsOitiCVMVVELURTCfbh4cUUezmltPxMifvkefnqdaCOck+
fDovmwyW/31l2XLTagraQrYElFQauCqG7wExnNR+PI/Dz/kZzyBG1cLMGsqK300WcA0ZhTPnnqaf
uhSiNZlsLfmunwMTzEEJonO1NgBmXKmn33fYwG92vad6nEdJlrHejBit3J4mWAaDRUtTVMCLjkx3
fs+SJI1rfvjdLzsejNCRUiBItFIMuU2qglcHvzHj3jV4C0rcEX/YqUf7rjzy2W6IQO/P76FEV8Tw
GytZOmQz38PiZiRfEpS5d8XD/E6XwQTLUSRNNAQqYGoEBSbW4a37g6dko/zjeXlkKygYjzFvoyDj
OgkPdWMl6PNqLcmdXOIzxGhbbCwJ0blmLKBO1HwjRGg+kRwt2R1cfIGaSZSRhAcdgsEDN8ARkQ4k
AX7+VD424LXb6W4qH8iyVXu8Unkm2I2BRhhZEECw4pLHR4fDsudcM9FOmgDg233mMDPhBjHmuZ2Z
BaTDNMsKj4vE168xnDg+cn4l/VZ6rmRbJhgPMjd6QTE/1dUd+4b46QUKrjwLdCKXo8fnfamHDETi
Ej2RmRAmmJAOozmyRgEqNV1rwibyGSqBpxRelTu9b+/nY7FXJG0ykgP9irtqIkGdc8c2N+kuQ0el
ipd98aOfJTibtQ+UoP2CYOofs0SgZh5AkYo4HBhZ553mhTumOa1n7lE7DpJgyVpuHusVmFCTok9J
3HQ1Ihhp65vtdZBJCik2V231fa6wK5dZpRGZ6wrC6BYy28WeovI+t1KnLGR+bFP1V0iCgYpBnovm
dCCpdzMozFBmz1O/Q3zk6lBJw+eyheN/XwlWkE5bihYLN/aaP7fGA3gFdudN7ubhWknE/76CoHrM
lLmBRNV0TeJdrcWOzrzzGDIxBNOkzcVSxDMwjPEYtkdtlFQ1yPZfMEh9/2dX5sIr5gcV1Jqj4sTp
h/fJIRgifc6nKi0hR9rdp+bHiEoe69tPzdVmCDYn6I1It/ip5JUMxItB2WSh513fR4cU9Sb/vXMS
j7QXOEMooRkHAA4R1CsLs1NQ5k5jW3uNfHrXqol1R7qezUgqAEWvvCl6JOALOw+wrcIWtUFwoGOg
hLD9SaVOGOPMkB5kcOYGstH1N0uL3fMo20r8giJsPsask2gYgJLOU+ZQFZ3n5iwrmvqHBrygCBow
Zb3Vp4GG13mz40PXF0y3AeWofVUeOW9cgfqC82JJFk8McC0ULP4Nap/QSXNYbBAJ53eDJcsq8R14
dWMgf6QSo1xgS8op3oRQtCn8lkQqOJgRGZgiZ2bDvW4+nRdJtohi0CsyDIXRFnB89gcv24o848gw
NBpjLX37KCNzkOIJXiFr63hpcuDVkWs/8CsRnyGR5Hue3wA7jxt/Oy+hbNMEvzChk7umMwCb8iZl
t2p9NUeSxON2yma1Z/w3rBxDqqhRpfJFTD8OHq9mSZFK1U46eihCT6aFXK3PKYjoIVhRDw0/whaa
k+p0X2YPavDdwnEuH3vlpMlom2QLKJiMsOnsIu+B1yFKoSSPI7kssv35TZKuoGAxFGIP3WwDhKvh
AmZB3qjBB4OWfraXjfneIJvhxvzljAmWQ00CKxpQ+ulWbX3M6scRldpaz3ZVjhzroHvNiDhCuk9S
SQJUpv1iiIyqZaRnKsSMLs2H5tjvIz/c04fRn71hr3hvevPCyGsaaIkxhEbQy8majV5pVTzgxsbJ
skdcLFxWeaPs0bv9iFsBCTqZZUxDjwKc8XJD988U9T5DHPMu8ujRuOFvnTL2ZenYbaVZoQqaWRh2
25AA4rErAx3xe9PH/AJvSk7KFdnRQyS5Om8/c1Z4gpKCqrvQbH53zo7hIUNZDaecJve1t6DIVT20
30zpy2rz8K0gBU3NGj2adQ45ntAdVX1HJQoFJddyMN2x9iasLCjAsr0mUdRNG/MCK1YCmOqYUBOJ
VtfKf5Y6OJ++9ZVPQag3cPLIJxUjdCUGYPNJvkIU3j1WnyWJFUJQU8s9Nu7C6rGZL0iBSillP6U7
y7R3PUaZnofdvA2vUPkbZmW4DW0xMekbqAqYgsNsz0bDXeoPhiHjDOZu7ZXRXgEJbi8KW1VjqDJ6
JudZPOKUmPoKpm391JxUEPuhlee8ZJtXsBWg4PYIC7MYhU2QjIJMJEAs6k21vXQFIViXITLCEdlw
WNHv/Q5ZxkP2TB5uDujZ4LNRpBOvZDIJViZO0YUwKJCpbD7Yy11KS8mibdvnlUiCRUH3jNopXAvV
UwxxytoJa2cJnRhRbC5SuXiTrCZbcsRtwaooRqsmDbqOXXt4sCsvyn+Gjcy9bp+u/0falS1JiuvQ
LyICMBh4Zcullqy9q/uF6JV93/n6e1x9Z5J2Mel7a54zgpOyJVmWpSM2m8zUQIGpc26kVmat0Asc
eCV6XPToyzh6WX/TV3dDd6eap3BO/EkR3dC2t+tvUP7KlE7gr1QZ00MW24ov2a0jPVjehKWsblVb
/h9YUzfoWnGwq2dIzovkdTW2Uof7k7SnoKNS9oONQb4geNtTFD/qKACx7spvVDRs9x/05ozL+ZFK
02drmpi1FfbQ7QrMQECyw5NqX+ttRhMbeSIaNqaK7z3KGZLzKC1RyshMIWq1YOZcfV3g8ciY9lF3
W04/LvuSbQ09Q3G+JFpSKapKtpFK59X5Y9emXm8+Xwb5hxjijMK5k6Dq5pEoDOW6/lrdKXbopc70
kKH8AzN8/OoYC6ult1N7K33hPErTqbTF9Gf29sF4NSckglmelF0fRZVWImvgXItpDGE3MtVc0tKW
F6+huch7Cayccp4ksLq4YOeMM7wVsgSH8FCDkq9yREWJ2+HBeat4d9JBmkaCLBkBjRi5UcfHVtol
MnNec/G0WKJzelsDTSrrpkJN5C24c1pNddWYB9walSejOMztsRTOhRdhcDaMMUtlE0no+QpfOlwF
DpUfevFOeun95OuQ2ckbJdfHjumzYJwVL40kDQNel51oSrxplnZDn7kCw9pWizMGZ77ToIDbMOiQ
v4aLaMN7Of86VC+R8SRJGAbt5vJtiQEql0FFi8kZcySntTHhWcAJIv0qiA65EtxFw+fLIP9wAThL
xplvkGSRPhtAmSPnd8F0sQ8PFBXTJg5rYdndtgmf4TgTTswcLEzsxeEt4WRAP1BXVdn5q/nYHmQ7
dgNPROfyDyfLGZOz6coaUXJKIaJ01bndIcWzSrjT8Rr8m69UFNSJROQsuzIyMzPBj8vmpTbJa62J
UiVMod8fW3/Lw9+AUQlKk4ltWfXavTIjm/bZt/J19GVwMsSnWhSEiPA4zxGYUzdRHQIZj51qM5KL
eIdHKVbn3mHcNkls0ZYJlpBwfmSM6GwiWwylVD4P+VVhidw8+8ClJeR8Rqqj4ayiEEl/XF4Zga15
MJ7JfXZb++NelPcWScN+X92QRjo1Vi/DeYzZo0kPhkjhRArOl450yqDJ4DphvalecijwTIT5w44Z
uygdUTH00HKVu8tuYztyOqsg5zWyhRSBmsKMkTlDg0CrXNHynqifaZaKtkq0epzHyLplNsYeW0Ue
O3ANFz6pPKo7rIkE/WauipDmVrRj7O9fUg/OYyRWEMgBVtXBACGbyHcTucEIA1s4A0kkG+cqMJKj
thYDOEOLIt1kcOT+1+WNEukGXyVCJctIrBm6od1k16wUhnXPLbv8mo3axmu9K8ATiMTXiFQNVfUg
gmZI+/5XuC/8wG32dWIPDgWfbe6T0RYFAP+QVPpbG/mCEUMn2lyFDPMqQVqpwKnSjsDD3OgX8Lu7
8x5Vgf9STs6DkDzE42gMzHny8l/VtcWmBx41jFB1+syZfdkVj9wRqCVfTNLrlVWHGtQlQq1Wn12R
Nvcq2YtF7bkiHC7yqOYGdCkJcCy6L4lvZg95+5r3oiufSFXY31j5RXSAGGadYQkDYtpm9jk295c3
SSQH5zpIpcqZYkIOgy67oEejyb4siSNlj5dxRIJw7qIwSagveKxzjGj2SlXyy+VDdY7qWcU5T6FG
cVUpjE2hTAPb7DAZWD6Fon0XOQu+TANEEBUmHQJFvk9Nh4UWEfJRy+BmGCTVHKN7UcOeYOX4aWa0
m8ZmYDGuthyi6DSLKigEMTQ/zUwidWMUBo7eJjjK1s9F9xNNcBRuR9AEmVzFsNCkb3JbUyZml2Yg
KEdtC+NciT2zwpwR02bd0KFr/Lisa9t3/DMcn1ceaGZ2sQq4obfLXy2S2U6BspDUKek+eGQX7+Ym
8IQs5Zs7tYLlgsAKfPVoHADscupcVuEYuW3pG4ii8crpVk7f2bLoHVcoKxcHSpY1GqoO0NFJb8Mc
6a/ENRInvjGc8tA/0tcCTRh16V5e4k23sRKVc+1DWCgxmvhR2jbfKq1LFcVuqFuZL5dhNnVzBcNW
fOX+piFskoTBzGwIPDok0HdsQ9yPXCNXMJwzL2iqhTVrXaiCpLc1dd5FgWI6RiH/y2Xj3Dnq7+Om
7wCUjZ+m5VFtdXeM3SpKBQKJDM7i3PqokVLqRgDJR9ZsNO1b3UF93gQyNMxJPyzx7t9tFOfetToj
dczw2gYDqwLQYteeISxa2FYHXTPAXqPpMj9Pb1DUaayYq1JUTDgASVSA95R5+PERWc4onCzDYs6z
EjOHm+xj3Q2GK2M4XIbYPkVAYPOXJJxDlJOhW5SQJUtA2KA8xUfJ0W/6779HfSngKP4kAGSW8i5c
PwPyWfJsXlq91CFU62FsA+a9p8+xw44sdLy5lvsRgghG0PNf+fgKoyHLiLSg4MMp2hs5IPZQ7rro
ee4EB4tAIXhCaWseMY0whVSFeRoCe6bP3SSIYkULx3m6PqeW3IyAkMg17fehIXjuFYnA8FcuLl0M
2iM9DBc3DFcYToOB6NLVGIkuwCIY9vsKRpICZRkYPV2XlMdqRK39QI4GBrwL9Gwbx0RDFFpUica3
ZqWj1PYFMx42JSbeL3t6N3ZucTU45snadbtxX0g25olfht3epDMq51e7OR/Q5QJz6tDJKS3HlHwo
oYSpk3/JxTnUuSeKoQaIX9/GQAe7AmHfYCtfFMydLt1iJ6o62D5gz3icEyJz3g8Nc6hBQ+x0PFRq
7y1oklA/VKq3EozzREMW0rRhF6Y034WGncn3tSbydoLt4bNx4xJM6VACg3QOSkQQkC0u4hTU6SrF
LcW0uRzFBcJ26U1UDaTrlgGCcYPvoyfd0FhpgtcySMaqNqKTiTqRoLBjFDRdvz0dOyLWbxEm+31l
ZhhKMpKoAOaAql2rbe1CWJHKArp3nnwlFmfJzRCbasJ66ed70qPan+U257s89EA2iXEXk5DZUiQT
Z1xRoetzUgIwy/CAtfhs8Lp5oD/kk/y6eAl7xBKkUzeVfyUiZ2zxEMcTeqaxikH0rPXoaZiTY6/G
riJp95c9x6a/WkHxdlbOBtqg0DlB1NytY7SeR660CNyTCISzsaVqsyYvoRWq/ETMQz+9Lr2gfeDy
JmE805+KN8VB3Cka5FA6OFsw7Ga9iPRHBMFdb9IskIyCKR7o1h19wBCF5OXfbAaoR/8Uom6jBp1A
DCFBuwBu76FmF0RQmn55M0yZO9CxEaBPrpmJNrMTp7Cc3Jnbx8uSiNaK/b7yA0Y1TeUYQZLcegyl
Q1wINGr7SRkT7k2dIuOh8AGWDm4svZkAMOs28ZGE8LNvyk71kyv07nkfEeaMxW1Lnoay1LH6vqw8
leYpUP7l97kdKaxg7EwmS6VETlQkdtv9SwRuO5qyUeea7bluZTbNK7vWBRcg4YYwtVvteCwh4Si1
qOnBuHYwLE57+VAeOryKi4eNCLE4j4y1AhW+DHFMw8H17sjGGNIQb3UsEhE9NDFn+/68sVCCRUFV
qvMt3RnJliRidDqYqeqpSWN3JTi/oq9xa4G0QMA7vH0x0v5G40MFPAKNAWV9ehXqEGN79ljiprnK
JZ/RsrHK7Q+Mhkc1zwqS82uJWkimxPqjE8tuG3CCsLay8pm68bWsuL2LvmLckUQB+baHOAvKGdWI
DPLv5zWEebZsvFil4BDdzgyt5OLMqgGbbqSwdJRV2KwGXmH1gI7kZImTzbZxPyIVAJo2UaHZP2jn
WTLO2MwuyoyZEWjMR0ZGiPqQa/2InmKM3RHppmgROaPDAxueF1j2Wq07e+npa632Dx9xfmdpOFsr
QGjbFDNWEYOFT6Bp+5Z2ogka7F9esDC+73tqc1Q1s5fCNtS+15H5rQKBbj7GH6GZWOkDF+ogo5Vg
lhRg4Ajtpd2bkmGr4G+M/csrtp18WgFx4Q7jvkSCHLvCOhkjp92VTvisYCoIKJtrW/TMtKkDBoZV
EM2ghiJzOrCgdDmscBd15Dy2A7m2Mb7qskCb+7NC4FSApAmcYA2EpmmRubumc+GRYfYuo4jk4ILe
GSk7c5qAQqyvk97bRvbtMsB22SLIcTUd400IBmP8eUQFejMHuqQRZwpd1skUIowfP2eN3YR2uuv9
yWMOQeq9WXQ4MlfDazhocmW0B5i40+qcK1KphBBYhWxRjMJy88iePMMd7mHLkc2KCf2P8DYTFRMA
LdRyyRZ/9+uKIA17K8F1fbJe8s56GScR6/rmcq4xOD8HhpA8ybMUzud+AAGmdVU7pRP8MBz1e3n4
Xd0nucLBJkJYTt9ppVVKgh5RJ0jt3lOd8IrsI9fwzALt15jc5xBv3it35EmgPexAereHqyXlrCAH
ifk8Q+g3UkyCFq7gkF1pdn3IfckVucTNOGC9uJw1GGYcFVUKNJKCQBeM1Ti4pMkmFF0QFTrM0VK8
2Jcl3Ap01pCcfxyKaJQHFZBtcWeZh3LpPDTs9PLT2Ak88ZZDWSNxDtLIrLEuBiDRJsNMmt1AE2fQ
BOJsumHCbN3ExD0YF2d0bTlbJR0JHnP3k0/8wjcPyi1Ggnls/JiIxXTLexGqUhkdElSj/IReNW/N
ci4s4oQxiq6lzClCwb1tC0FD1t9AIGrqyP7/6b2yuCRd0OsEw1A+D3rr4E1UtGJbbmoNwak42HLz
Bklt4iyPuk3hpUoHd8MfEyqE3ka2CTz+5g6t8TglL6p4svoWIkXXGSqDCQj9+t7+HeiKh65sLqBu
orRVpkj4GRxap0YYNlUtWMDeuDGS3id9/IGTUltBcCbUhf0SLmQmTtbBu3sYjaqb7mUr3axkWWNw
xpPgSZDOOcQIQPcAz8Aq4NvPyn08OsZ9tEdJyZ3o9YTtO+/6VpD8yJCIdmaqmBArwQOrQj9b0xfQ
o7btr8uiCTaIn9Rb1pNq5D0kK6W7vr/BPMTL398UgyJhgBhA0Y03n7u6okqdpea9pSLCUKndKHbQ
PeXGt6UT5Mo3xVjBsN9XMDkuwUFRwO/E2THpX1QRl4vo+5wjiKIklmiK77eyN8nHOvp8eZlE3+e8
QC0TJVMxZsoxgzvZvClGgdmLvs/ZoapIVmtW+P+m4WrKY1I9X/7/TP532rpaf84IF4mQOMeEIxCk
3YFHwq5Vb0q+XcbYdl0I51SCnIAG8uo/NznT1WHudZhEr/9mnEEKokzs6cgeeUK/FKjuZjygrfDU
P/GmhCRoOpIJ3pUGN90nrolm/xYP2saOBQNt6QrbdzdPgxUkd36G2ZRJMrTBmQFZPvSY6CSfTFR9
44C7KhxRF+3mtqF2QWeNU6rGs9voUUANNYXaoQRWavFAl1zP3Uc8jPGGQAg2jVM9KSo1rWBjK0JM
qA2i2759vawXmy5mBcDpXtxZqEquGID1KaB2Xr/W4a5JPmJBhqURBdVEuFKwpVx5mDSPO6KkICxQ
h/FaneL7ITKcy4JsHzMrDM4LREmzREUASfDqId+b96pDnfBYXKlo8Nr9fjyaBK/Zm45hBcntTjhN
OU4AQC7BSTaeRyIwItH3uc0Z9URqJwMXljSYj2ndfcn0TBCkbfa8aysZuNMZzWloXtYgQyXftsVL
oOPNBmdmvxuTxQ6CyWtKLxueBJvFrP+dyzuj8gVfcYAJZksJhWg95fU3MwLqdw+hgzDEFT02i1SD
JxiPwNKH8k/IqIcuPYJa4tjt+xCsMKMrn9jQx3EfCMvxN70RBjdRA8e3AerpP3Ue2SfFzBJc++R7
5EVZkXf8TG41uqf27DKiXbkUWNm2j19BMn1amRlRq1GtTEAudeSRyK2KWz0tHI1Ni6cVnnFvura2
Z31npMc0ub+8p5ueBHdKmeB8gUPkDphhaM2867DIQWvYdfVcseLU5GmJPmJ0KxzuYImN3MjReghf
MqFYUPmFx4HLgmwfXSsEbuf0Ik0HKgNB2xF/OSxXaAypvPm/w5e02yYRIG6eJCtAbt8GKczbATVt
Tt18S5CKCL6kVFC1si2URVHYh1osRVY5X1UaQyVTHRgS3jjQTTHt9YdqH1s2I1iR96Bl/QgRm7ZC
5LxXWOZUTyYgzpLlheS72usu+Sl9hMhFZ6eKRTFgUeGfO0iRFXgHgdKT+mD2DxISy1kkcMSblrUC
4V85IlzXY0VBAqBG+VcOIlN6qAtncBSnQPKmt9zLKrilEGs4zpaiikbzNECmKLkOSj9Vf5oichoR
BGdGjZ6FlkkBYRqPWe73Zme3ojoSEQZnSDNRhgCd5Thb0NuaBKUdY2CoKM2w+WyyXizOetCFXGpm
CT2z9oNL/NbB26p6V8O9q779FtsKHmpEYrHfV242TRVC8hnKIFd3JpiY8mY3ys//TgO4aCbJ2iJt
WNJQAWmyajlFMDgW+UBaa71ynE9QJFAFlTkECRrrG87jXT6w8UAoqb0szKbzWQNxrkAeJq1JR7Zi
O+PUHWrwo1TaTeuyBPa47xS/E1wJ2T/n44s1IBfVtFmYyyXLfaZM+8h1ODyR8UtAQlBD7y4Lx/77
BSi+GYlMuByOb1ll85M6TyigRHV1DFb9qwZnbi8asbV1zOqKTHQdbye4dHB7VhtVUmmFhDfOpUB7
1S1r/lAVJ58eLou1GTTpqJ6zFJTuIozhtHxQkFs1luhtYhSmVxwsP3MDTAWUbopfs9s5YsrhTbta
IXI6L3WxZUlDiAheUe8mQ9mrkexMgu0SgXDrV9KSxGUCsWqwXCT3ZnJd14+Xl445nHcasZKD03a1
UMMyCgGRLH4SP+Ex4/L3t0+jFQCn3Uaogkk4wUIFKOF/o0oz3fa79IXR4v4P/c3sKLggDz/ZUA7B
Om12gKtcPDWxB3400Ix3rDNXXEcpEo6fcEhUiwz6DDS1chj5Qr5THtrP+j1ji7LcSeAoRGpucOcg
6dolxiBrdhPJDhWot/Ln7+P3AlmD0o/9zBE9lAj0j8+7Fz3FE1jFlCN+mDGDqqr8WHS2Mx2+tGHc
iYjp7W2I+hbcA3TTazAEJoxvMae7l5t9IlJGgbIbnJuos7qcIhPblejfreC6bl2BsrNCuEvCcF5h
WpDWyQ0AKKi7wHu4ncax3XXgIqxt3aidpP6R9F9zUewi1EPOUYx5vNCMArfzUcnrFiD47a7Ca1aA
X9yIclfbXv1vZ8uP7y6Ijv53zC8ALRNIMReaOnqdpE7WyI41f4RLeOXZDc59hO00F5EG9ZjUF7V+
bUX1BAJh+Ow7zZu4ry18f5angyLV+8LMv8pKWblZNIpedQX6x+c1wzqxjIIJky135fRKRTkYgS2Z
nH+I0fab1sxeF6hfKT8vTWMPpHLk9FkRtd2JFo6Ll2WrHxY5ZDE5zb506ddGSg55r3yXguVw2aq2
V81QVdyYWE6Ys1oUYGSyESBmTtX7qH0IKu/y95kKvTfa8/c5o621hEZtje8nxr5U7vXgYS7u8nKn
F5NtUkyqo85lQJFAnLWW1RQUXQNAtctsTFKytf4DeQcdPQN/LRl3qteakStZjvxGnP+SgtdWSDSz
fcyeATizXKYqT7qc3WMKsAgzynvcM+XPM2iL31Lm5N/pAB+4YkiA0uUSYmTNyNwoNv2gE/HzCHaF
L2DB/G1pLkaIVKDvq1MHm0yi/CW7Cl/QNL5PPpkTUqspIFjHoWpNtkF63Ddbu24ek7a2a8lZyMNY
3xTqp8sqt32S/71fGmetTZ2HGDOC9UuiZ0O66UKKtJd7GWPbI5wx2AKvrpp6G0dmxVJRxEpdWuxy
UrtdeJ+J+ttEsnD+IM6qUsKYIYR4LRuR2BcnPRbcmrcvgWcD4qcrYBjeuGjsni7tF58xrkiOfGA5
WMxycCVXOPNgc+1UdC8TZCMt1Fz/uXbWnJu4UMBgk8NwwNwBxHb6N9MNr8Pr3mVs4PmAQhiRVW2L
uYLlDoyWSKaVsReVGUMPUJq6fArc6Fc/YjYA4y2JcZ0XXOO3Q5UVJKeJla7FjaoCssPwW0aRVqP4
ZrllbqP6KeoUFArI6aQaLJUUL0zAHd297aNXd+7gDJ7qRkfDpY3At28q50o8Tjm1qWylgc08D5qH
gTx3yC8b0fcPGNoKgzuwohEcHyp7aFvU4iCZpjv3xa++Hx8b4TC0TT+/guKOqjhbhrllr0aDP3ts
9Eec7AaHsdlhuk5i56LWb9HycQcXpoiFyqwAT2+OafgK3hdKHy6vnlAnuLNLCTBcc2GHIzgdB/BR
KfvwRi+9yisPBJdE8lkVKcVmXHZexbd3rZVnHK1RbXMKRLP92kmnJVl2lf7aFQ9l8qHYYgXFOZKx
VsZYNZlweCvXThkV2K9gg97MeyUKZpoj+pfx/b64zWu/VH9GooJO0WpxHkKugrSTa0BY8XWg+oH5
k1o3HUZJGJ8FmrCNpKGEU6doMKCcJmhUN9OyZFFF7VM08dXOYbiKUGgZIXdUzj57/WqQPBJVFW97
+79x+SRFhRqjVmMZv6B71nCuWEjNV+DdfBbItxnSqGccThmoURRh/JaYfVxCjx6nQwvhJAdtimH2
Rrsc+iLaZREmf6RISRsEPe4go7xv2oexFAVRbPvfBVEroTj1wDQio8oKFsocVAcRrjd9G2z5kGM6
kAqmoWp0BKu4rfIgMdJRi0IJX0E/oGg+J+xlu3NHD4D2U9y7MeiN2BEJZveD+SB8Bd7WkDMm5weN
YYj7OGVmhgIRNiQePfWhYz5Zt9G34Sj7zP+Gkd0LI4Jth38G5kwiVqwwlkMIG9wEu/FmABdheWBW
EHnomXEvL61gZfmovqtQMpawkHsub9v0mwRmB+P+MgRbqPfa8rc8fFSfTrWU1T0gEhOjuA5U+hHr
re2UrjDTKdgyPriPSFWqFrsSFSg9D2TzrqiWXdR3LxqxdpeF2vZbZ6E4E4gzySIhi7RTyVusH53+
kM/HeFLcfHq5jCTaIS5+QjoB89ob5qkisJWRL015Ww37yxiihWP/YXWkKJaloLUZGC0mrra3ZdHa
1TT7y4fmdoBj9S9D5oN6qc4wu4Bd9Ad/clkfVo6riptnzvjKKOj7fT0KGmc36+nXkGwnV7IFIW1R
FwM7NiIb7QnNtfo2Gi7fkQfyJT6U19KxwZQXkRlvO+GzpJz7GOqqsIYQsJIxXmH0xZPejwLbff+U
qcmqTqiF7iUThRSUU0I9V7Wob83GmSvHOC1+EdiIOtxhr4MQzdZ1W3EoJBYOyXqnkhwup5KZkWPA
lIXAvYsqh0Y/cgr+y0W0ce/8IIfCKWVoVmbXMJTkYB5z9ECwSaDpwXjrNfu/gyoOjFnISksi00ip
1RlwsvXgd8PgVkvtmUIDeOc2OBhOGYcBTgM72jiSjBS76gx0sDX0W44occxfLxs1Oyf+8LscFqeB
czeV2dBBO2iIFiDl1koZT2U+PubaKZgeRyoIC95pPIfHnVvyOKFiRMISWlNjE+k1nQUpgU0ATUbD
g4oiZ0PmFm8ORtSGL0zdzWIfK4MfLYpAhk3NXkFwa9YuqWUQHRDJeIXatr66ETJEi6TglklVAqPr
KCAM+bazbjPR/GTB9/mbTlVVYKHCSFuwud/W1kkXFlBs2uV5jd76Q1emQnC7wchcAPTH7JrxJXdX
9LrxWN9J7Ir4zgUbwl92Uj2XYTQA08lDEzzXcuQoVJCqfX8dZZq7kojzo8uoN8YiA2TywfyCWieF
zWroX2W0hcz78kr7//m7OES2ias1TAclUeMSiNouf6s81m9Gt7ETdNEimBWFz5sqoRto3lHQwYNy
uz/R4iSONXDUNyiuVo+MmqW9YWQp4YGx1LeP8UnULfRWaPzO96wQOXeaRbI0Tyl8Aan32g04YRgt
YL2THNLaD0XkpCgsR+N15knCxuvt3Vxhc25iiq1pkWIdbgJ9e4zuNd81V5U3+stb/6Oornv7FF7h
cT5DsaSwsCqGd6wOkt3vMn+qd/Nd5wV26GifSsxnGW0RJTX76qUV5tyIQRYLNP1AVdQFN6AgyF9H
WZtv2jyOELjJTWU3Wqu5cR7rIqaQ9y3gTH3PIvMkmUSejXksAf77Ppb50kOKp05UT7naw+VTTLS8
PD9mE+ch+kChvOWM3lLVaZ30i+Wgz81ZPHIM7AQ6JKxAElgMT5o5kTno4hmgBI316DI9xSBp7+zG
S1VME2Z0uuE3gZzMyVzYUL4AuAwRNIc91nTwB5dVo7OyCerW7huluS8avqBshgerPeRcEJn+2kPd
rjNwjKReWtvZANImirhRd4pbRJP79NTvtRZuScSSLFphzicFGJZGaA4PoSnHwHpIoo+c5CvxOA+E
Y3ZGOyu+X+nfpb61o2oG5UxmC3ZNJAbnbIpwmceIGT/jQ1MdECB7nWyjvsZPDxMmtlS7rnMFmJsH
8Eo0zuEYWRnGVQ3ltB4XFEnu6128GyIMxJFdGMOdaKeEFsi5mrKNA7VLgJdcm7t0b/4C9a4/2Jmt
zJ7idMhL0Afhc4zAHHhCw6ROZbOvAKrbGhvLoOzxVuctO2NX3eqsmswTrOomIFKQaJ/UDB1lNX8e
kn1Y9bU0Yycnvy92DJAeusrJr8O7aN/sDLQfijZyU3nQp6erMobCyny7zlgEc1bmLAr4Ms44PtJb
2QNvWmSj41G9Lg+lO+5Fx9U2pmagj9dCk5vJKezUL90SzEHjyO2PrLotFYG/3gzYjPP3OeUcy26K
6IjvJ+0hGA5jd4xFo7Q3RUCbK/qcMIYK3G9/7hTCW5BhsSC9XfZL92tUnwWqwD7wzhWvAJgBrqIz
VMtljcWCTg16ULjRyfAU0KkorPFe1D6wJQzFIF08OxqUguWCw0qQO9ayCdcB61At+0Z0Hdjaj/X3
Gf5KljSfzcxS8P2Y+sr8PWhvaCO4l21GXGsM9h9WGHUpVVYfMxkeB/f3Uy2buLQ4bOKSuOZPJBLn
2hPcaw0SjPC55YteP1L6rC3fLqvA1uG4loizEkMN0RJsAkLDHMoWnYGNJ+3UvagYWLhynLVYZdii
qgIr170OLvM55sHyYsyekd0c7PkiPNHKcT7OqPvM0kPAzagjHNlcMblDACl5l1dPJBZf0pVPw6gU
TOlQmGLu4r38Ew2dYFCPqD29hE7qiwTbPKNWG8bXdU2YLTJIGjZs+c5m59a77FPgG458mn3isXqB
JrFFTauC1eRrvZRlzlBqCMy06cHe7ph65BaxII55n79ErL2WjHcQsYUEMEMJX5I7VHZchfe5w6ba
Vi/JLeoSIBuxyQ/BDm65wDUq5zZoESj5bL0ZwHCQf5Y7w5kcXNoemxvRFf99PQKTkLDCC/B0EVnm
tBJlk72OqW0svohvWTjDRkdr3xkvlyWu89jctTManx8JmsXKQZvF4uz09r/vOrv6Bi1+LsLe59QN
xdq56eRXmNyJNYyG1GAaKjzWMVERa/foaAh86SeY618Z65l+yD/kk1eQ3BkmjV3f1z0glUdWjl+g
MNrw5IMODkF26xbFa6JV5bR0GvsywzTkxgkU4hjqvV74mjTYl7VStIycUsZhVJZRARCpvu/Dh37w
L3+fHRz8ub9SxDcnszrHUjWLFAtjsVFLTn6MjWmXQeUrem3HXS3Kbr+rU/5T6d/MfoVVj1oySlIP
pT8QP0e5UYwpe+p+FPJnbTvjlSZwZ9kUN7FUj9CEvyqT0bAb+IwbnE0Wx+OEQDTRKnJnWi53akKZ
K+6U61z2cvIwFbtE2l/eK5EucE5Di9J5wgwItlc/5eWumgTf3z5Rzsumsg1cbRA6VsNkSKEM0TW7
2VEQ0tiJD3q9q+qX9tqAo0i+qnTnX0nFh7ZGNplTY0IrIukUDc+DMHnL7PCCiqucW6BDXjZ5h2XT
UXizXCt4VkHx+I7pQvU/vIIJ3ILKuQVTop1at4DLki9o8I20XVwL6EhEx4fKeYWpStMgYPrNHDq7
gtcoHgFj8iFD0Z4pKL5hxnJp/ZjAK60Yoi6Q1AZa0SalU4EqsDDyQ1+ZdlsnV32Zik5/th/v8EDo
Y4L+DqQuPBXCaKloiSw1hO8vwf3bpZTg4g1aKc1PvOxG9EC7uV8rOC60VstUQfc7gRvHm1E2JnYY
3o2idtVtj7RC4TyS3pRmMKZAISdzR66jEya0YpqJ6oN543+Z5yuSivNIb8RmeEFlGkJ38YIxVYlL
74zn+CD7zW3mVc+Bo4o6qDc1hWqolieKhrs2p/rVFNaBkSGfMDvWSSnt4QnNJ5hJZzgtAg3ZTX12
9ne7j4VTK2DOHoZ6sqowpszE5/ltVqHpBnsJHVGdIwnzeNtrC8ICSzXN9zNVtbKPVVIv8Pbda9qd
ZP2BigiB/kFfzhic02p6JdOrGRjyvbqjRzZ4Rzu0PoHbyjATWViyunm20DMet3V6HeOFLgcevR+9
4gcyAI/NleFojwvyojVqfjrxALdNx7zC5HZtko2JRjquTMrJsmw2wS39qR46r8Ice1/+H1rZREJy
nmzEbPeqMgAo06ukOraiCQfCXeN8yZQP4VJGMy6BKDNe2DzG0Ebi3jFttMTcFDtRq5xIIM6raIFZ
LEaHXcupq0SfWqSzLx/O75v/WMy22iPOj6AnSRobcIM484zEgHkkbu1M++RT9Uv5hRwhqKCFJL8i
teDCnA68e6TqZOwSyHb73bBPr1mzIf6CvRc+CWyuoMFqMXHjfD/GK4tRAy/rAFu+a0cEB3aCGRid
Pb6atoWqC3Gv6GaoaOlIuMoGA+V0sBqCok/HtHXyWXaVNnfLznJbcApHT4Kt21zHFRKnjMkog38p
ABL9MoNTm433oLiCLUdGqh37otTupldcwXG6WCHEUmietE4YLj5t2/0YjS6JsleBWJvhwQqH08ii
AhFqakCsUtl1h+IkeaNi6/fJbf6EwT/+LJomsm3UK0BOH+OqTzupZYC5Z6LdFnN/roLrbt5Pb+QW
oCevdpdlFCwlX6kbNoM2LBMQNS13Jh2MIJajmg+XQTY1/ywW30WcY7KgNvYAGapTb52EN8vtIHUF
wB1hsrRADAkAhQU+td98p9pTBzq1wkuF6se2/V3UuELjDrBqaIugnYEmGaldjjcLY4Q2Pwf5aehP
tSHibHwL4y/hseVdRcXBEA5REGYtODVeRziq3Isi+9B8qnWUbNFD4w0gd4+OuhsdCic5Sm50o/y4
vIMizeQ7i9Nh0SRjgcxEsbXd77kp0TcVMQ8a3RlnkxW7AkiRanJOpZMLZRg6WHmC6SwndkcsHtE3
nXgd8jrdV5x8N6HwbZpZ2Pu1NjVU/OkENX/c3ta5ZC5DlbdOLB+m6cWobgbtMC2OMsR2Ist2KRqJ
KQLkNncCpVhh9QDUQcuyjMhfSSCIwvwbQzXsaPw6xccm0T3B2m4fDWcx2dqvVGqoCqMvcqCOzoh+
6tSb0P7CajliBzzg+jHzmufMEYV+2zt6RuV2FK8+eUESoDbtgdZfakwGEL0useW6tH/80RCCACTM
2HKWn01jN4W+YOVEMnBnQtZMYa4hcEDcFYDm1nQIBnJaXhDZ83dyJC+47zjGnahenv3tS2JxB8MS
BUSbcriALox8GiSHslD8oe59Okx+LCeC/KZASL5uHS0OVqFPzOPo3/pysXvtR/x/V16zcA+sk/+1
NL5wXSuVrNYyYNTWKw2/U+1Hk/3f4+f+Q9qV7caNK9EvEiBq56uWXm237The8iIkTqJ93/X199B3
Ji3Tmua9HuQlgAGdLrJYLNZyisPg7wUQheq6BQyDGt1eikLNHepe1MK/mkQwZfRuU1B5KTLf3JhP
ykCDPmrgRqKCxk68+Zihs8B/YBHoN3eSPWnKwb6si2tKsYTlpDOzQZnALAFbRfakf5qajdFhOZXf
yO07l6HWjtUSijOL2tCAdySELVbg9JTkpUkEcaY1jVsCcGaQpoOUjxSy6NWdjv40afwWjKIZx2tW
bwnCfsTC6hFrVBWdLdgg7ytibjLQr9EMqVRJ1NK/WsO1hOJMHWg8xyElUInAxDBbNkM0fpK+pSiu
qLei4grR5nA2L4sQxZJjYBWd6umBeu+3vmB7Vh9nS3k4s0dbv9QshoFxhPt2r2l24IES45Gx3ATP
pUOFjzORRnAmjxhh3cwqEMPyrko9Ot/l4/6yVgsg+GRVmUaBFvvQB7Pdz3jQ1tYtFZFfiVaOL+ht
s0o2wjfNZjFhlIdGB3/AxAhwor3KV2D6c2VRCFAkF2cYmiqNDKXCaZ0wBwjcR646d3bU/9/j1WFd
Fzrx5jMujpNh9SSMZOzQ1Gd2kmynrBBYOJEgnFXQ48ZCHgIIkYQq4brob2Mf44yoIpq8KbAMfG6q
GSJVSSQANU3iYfbHLmoyR+mm51EScV6Jbgs+N1VqGJaXMyukbdHc4QV3Wu7kx8a1kJOVbdDZPKgP
w05Upry+lKw1CPcTulm44+SrZAR/AXQCjKBOTm5a1fR60Vim9RvpDwj/mpRyPU+DFssYNIEXqQdJ
IrYEHcxztzIfLh/ef1jHMxiX9p3CPJnVABJFj6y6I90U8dFwn16Cn4qduPT2txHYjeiJvm5rz6Dc
0UKdWYmWN0iIgX5XmapsqlnzBIKxy5R39kw8P/7aKr5oqQ5rI7M6CEYDt0QPwH/nvQT78Ht4rzux
JyrvWFf+Mx53yppqyAY5AV7V5Z1noJv7RFE3d/CTYdgGof9yWb5VTVQxVlQzQWaMiNf7W1gKYt2v
BjhlSaNeSVm8GUlwGJNC4LKsPlmXy8h+x8I8DfqMGhJ2geTElcFexsbKkXt5T7bRQ7gTpwZW5WIT
PGRqasgocSdMb+cyCjDKwynNUwr2ljQ/ZKHI51vfqz8gvGfeNbVvoqYJHu0420Oc2Jm0RaTZbhPF
/cQ2ncXh/XM/borKr4GUgi6m6k4tBs/Wxf1lkPXjdBaHO07THLfKDMJdJzTvMxBgpaI8EfvAx7N0
BuAc1zA31LR/e+ge/GyroJ96+CV54z2pMf7czTamwKVYTWybi2XjDlMcUOgkCyBodzLQEi/TQOJp
G4hGTRuWl6rgA+xE8RmB7vE9KCPNZ5mkOV4g+pHqqPfeWMbrv9sqzqMdqnCKE58JNkh2FP/ECIPP
ndjzZnGObC/HbTcosAzqqfNYOtZ3X+m1gYh85n6uRn65U5xLa0kYiKBrQGsIaZ058Wd76oZKIJRo
ZzirUMVgSZZVoIQRhvG6efe1FREiCw7RB4M6dQFF2RXc2PhKDV9y48vlnReIwPeIoD1W6kcd39el
1E7HxyKJHVMj9mUUkRScKfDNSPfNCQuV67GtZPfUFxQXrHviBEwYClp6ddw+7y8ECXSt+jADoX22
ElB6UcTX5Vt99DQbrbybaafdSIJAyqq5BpiKC0FWFL74DtGi1m+aANGiEDHicpeHJ5l+LSpBIYMA
hn/ITBi3kGQKXMq2elalQxrggYFxZqJS5NUtOkvDP2XCQp1SYkCaYfyuzoldFVSgBOuX9gKC04J0
CE1JsxjEofrNhkixQfHZc/XWwO7fiNKoqw7rAo5TiVLr5FJqsXBql3tF+2rQ+2EqXL+6U4bHT+j3
Aoq7GKw6qosygWR5dTebX1SRF7d6ShffZ39fuDtWNGRzpuD7bfNMtFNc3Gr04bIIIgjuCmj1LquT
GqulzLumvJrir/FnIo9gWPv7wPBNG7NWqU0zSig8K27xpOzpTUE3l6UQaTFn9xu0vI1dhYXqEwxj
r9pNEHW7yxAiteKMPp6SSVQNWChQq2z6UtnMyJ3bcxTblTXv0H79/TLe+lvovGx8OV2SJEPXdZAp
3Kuv/pZVaWUorHSKK+V5cpFcdsx9sBE18gn0ga+nM2haxaCbbRxL8goMlBuL+zz/RL3jQiH4krpu
UIsm9oHRVagWjbrbKg2uVRAwKIh+X17FdXF0OGiWhncJP+ItCmsdyQM8GNp+Wym6nQxbA+wBl0FW
m3cxqOgPCqd+kj7HMKNAUb+k+2hG9mUGQ5fkVCBgV9xq2hT7mSUtb0URgPX7b4HMaSXG2rWtVABZ
8b08RFgy34COOHO6F+nab9BPW71EG1HOh330gwN+BuWbFfwiU6OZgXZFva0NFf/RsutcLqCUIxjW
iDo5g1XtDSGvkWA7+aaFuvdH2apwCIMYzn6V26Wc2Z0of7duTf5sJ9+mkJg+EuhsO9vq0BtHVTR3
WCQFd0PNahUGIGPHq1K/V/WtNT6pvSdQSWa3L+0RdzWFmjEUtQ+MJLWTH81vFqesT+EGPIn+zvrS
Poa7/CCexC5aOib64saSmyrUo7fLV/pG+sGhpaiBdB0BQQYD07osyj+LptBKZX2gSCfUoTv3gdP5
VOB6rdYemMoZg7sUNZAmZIEJDDZbLbsnbvMruGbdDtlreBD1F/6Df3RG455I8dSHZcvQZqJMdqWi
j6nsvEIyvcEYd0owe21dvqhm48zpdGjn3FVK/ykL64fLOiNaWc6KxUbbGXGGe7rOdafNhi1BNcK/
g+DMlRbgzML0oxF3fiLzPhc1CayfrD9LyT+bCJnngpT4fpjITi4dFetrnIqmCYk2jH88TVLVGTrB
humnuXbxfTbnuERBzxC6Um2zGQHZj8sLJ1JJvr++S/t6zA1gxvtgVxwYI96Aa4VxquWOqK5NtIyc
gWomkqgta0mt9GeJbizrRIVJd/aNjwbqvFVMGxeWYopp18Yta3vdm7U7bMdjuau9ocC7jVyDWNAV
kfy9uS6XEDnblEedMkQjEKNJfjbb0ZUy8qBbZDPHjW1ZptfQ+Rakzd9Dud2qZridymjbSNU+NSXX
6uhGNXQXA3ftJlCOoxYdG0qdORIRzK2HmzANWVPQW22qb+q3WBkzr1OMi4d7BD6lO0zpLm/LTbzJ
fzSbrkPNmOI26HfeC0lu1/prMNP9Dyy3IcE491Y/4PgXDXj0eurUfushVfPLDApXr+pNVMjXSYEx
s+MoeFKv6tsCmtuZSUYgimqArqbOpvl1Gj9jZqLASxOBcEZdapS5imaAEP86NL5POlorpfvLx3TV
hC4E4Uz5mPoZokPAGJNv8bDJ9EAgxLrtWSBwRtoyqqAY2GNK21aGzRjMqaPesbvJQmfjtBPVZa76
egs8zmLL0zD78QxlTNF1lW/6nbpFWby4Bl+Aw7920GNDk46pQPuc75XH4oBI4YPmVV8l51Xd6vD2
QA3TWXZ4gOqLVlWwbfyjh8xpFkwMPPLJyUdytZt8gYqve+rnheQfPbUukTTosZDtc/E9uWcdFfJg
B1et13+vNpEbnETRA5Gu8L1EShAHUZLAWyan8krfNGATelVOnTt7uCA90VtkfRHRkG+ZBoYn8b55
F1shITVSTq1MH9SoRMCvfrx8vNaP8BlCeX9nkMJQyixFxaKFhE/wOyyPlqhAWCQFd/UFdMwDakAK
U8fkOb3eNTTwPiPFn2QZz5sh07oG3TEggni8rcvaa0NQgdUiPkXCTMGH+26RlOOTqWg+kYoWsdEB
DBluDG6cAziqj/Muc1qbYoYvZl4/Tm6MSIK46HJ1HTGPFuPpiapofNDHmsq4mXW8P2LpOjBuK9Fo
2NX3zeL7nB00CR3TmOL7RZq4SrgPVQRiZy+WQvfybq1fxwskzgLWeEV1tMApYuxt9FTdV4f5mKBM
V+5AKs66GD5X5m+eMXlrOAVhW3cWpCPjeJ1JoHMZJjeRDc9QRkEwZn2jwBqN9gU0FfD9cn0Q5PHI
zlTR3s/+cSa7y+u3+n0LlByGhgA96Knfn1m/mpt8HpDGysi3BhHz3hdZ73XfeAHB3eyoZjRzKypg
Fq6VA2PTSJ/6N3KfDBeiqDLrLfD+4Vgt0Lg7vs2UwuoMCJRewYW0k4OxV7cxCG8+iaSpFmaKo1mM
L1zOCkUvKx1bk1/5W/3Y7147F20lO1Fo8x8W0LSIpcLfVPhix0KtSBt2EElDT4TyK/AoOlyjn6zb
OXBlgY+0asStMxhnxJPaJ52UYbdyXcEQkRwj/Ea7GkSVTKvWbwHDG3K9QAKth0xqRzDw6a6OvpfS
Ua9TRyrvLVVUTMd+9QetALWOrqmYyq7ztTiyHCiKL1dsCScPlIvIc8q3w0bb1Fu6J7eXz9T6hp3R
+KIcXR6lKEOfMPhjjAMeCo55b3777yR2tOY8XEZbPcELMO4eGbVJ96lZIrguoc/oRu5+X/7+quu3
+D6nEMz+lIje/1f7GHUMW7b/gTpm9cqgjNERoR3MUeYMeTsT00gmKB5Yucgh+R7fDhhGp+1NJwQx
iPyqSh6LqovaS9eWz5KRo1QUw9LAl/XeACZdpAa9CvGM/IjGA5KJolUCAD4cayaK7qc1AMgp3w+G
jeopHGBpRNvz7Kie9VRei2JWa2d4IRPv6wWY5DEgDIJLQ30wtKdJC+w4F9iJte1aYnBqQX0dRfAR
MPyqdkn9oKKac457V04F+i0ShrMUlHQIGzH9C4qbSj2OxU+jEXj/61uEpmYQLyqqzBfeUKUgxRix
uFS6MZSjKdKBNWNnyefvc2s1WWMbpzOiQ5UkO1Fp2OF0YoPuGvM6RgtIJOIVWX1aLAG5NdP9Zi5N
Fr2Jfud74kpP8451qhqdw2rjQQjjXLYRogVkf1/ERIwqU3TFh4Ba8kubb+Lo1+Xvr2X3lvIwHVl8
v64MK286yFNbX1PrV61PbtYfiLlvP5MNXSJxzgpcoVLKJEgiKxhDhtGbVe908o/L4qzWqi9ROCcl
R5FXF01A0e3BI1fMqrJh2gMIU0T2bdUhWmJxrnggd/M0M+WOjdfR2NJsl+I6KlQ3VLcp3hyh21St
4ECtknEuQTmrWkqlVlYdBGSEqv5jk6D1VnWHyi7Q78T4OMcbMAO/1LYhIZb4L9WRjzPnlWEkaQH0
ObDu47zZE8MUSLhulf4caT7I3KphnI89VjXHSM5M3cRG6cTqF4GeCPSeDyvneT6WUQMU7Tq9IsT1
7zAH1J53/s95O72aOvrGQMn5P8wiXrfuFrwlhRgoseX2L6JSWVoSUxrp0IS/YxAv5CbK9SXBwV43
HH9w+DKavMnRRs0yAr31LZGuLf2bYAWZaeUdPwvZ5b8E4Qto0DsGNhUCgAG8Fe2+/uK7zHsmXn4X
CfXuH+zuGY0z9FGpwlUygcbYaBh1S5bYEp7zndtdqWBbFOYdmCG/JB5n6IOhVMxxBqAKwNFt7AL1
qQBk3cvkWpwNE+0XZ+j13IxwhzEByx7VFU9qLapwWC2sWO4YZ+vn8W+VUEBWIXvVobsmT5Yr7+nd
6LVOcyq3BrLK9mVFWT9p553j7H5Lm2gKVQg2jWg2tk25TPeWYZq7jAYNtUFuLmeOlWayKOe26hvo
hq6alkYtTDV/f7UNUj9lvm8h7q0atp4Spx42/bST6I2U3ERZIripV+MlFphGTfZuNTAZ8D1ePRZl
hEg73iaVqxyQv2AWJflqeuZ2uhpSRlsD/gCRRyrSG07KWTVTMLljeRvjxiQv1vB6efvWtYboqmwQ
VFWAoOa9WH1X573GKO8bL8q90VWv9B8hjrpyai2chRa85cPuk68WNr4BNtLSEUnjcONhjEH6jNg0
IwWpfw7XqDrCpGRMO6z2/rO1CT16Kx91wQtzVVsVikp+WQfBLx++iytZLY0GQS+zCiuntCKnsaJH
1fhZo7BfnwYB3Pp1vsDjfIi8i+e/yhBBuD82O0yBeaocZkqj/YSxAuQRrqbrn2RXexLVd6/etBqe
Z29BFrzQ3u/sEHVpiIZtrDD5rSjbEmNUTV1QqLp63S0wOPnqhLIxysAYcQhrfWdMrVMN27l/EKjp
6nW0AOLUJVK0LlAqAJlf5g2j9ZQcsg1vmFcungm3fh2d0fg4hBFiaDNpgRYbO3rq97ELIrEYk82M
ZDN6mfu5LANe0X9vFs87URjllI/M71PKGwUP23IjWMBVQ7IA4G5YTLlT9Y6Zy/FkEhszZ9locjRo
u23qaqfiQXHLbShqaRCBcrdsXygxGdj7Ld2DKiAAy+Zww0jZEofcFfumceODqExWBMn+vnjxVEMk
Fw3bOh3PAxmjyl8uL6TgVPHsEuUwVvKY4PtSvOmSTT57fSMKuq2lrJfKwN2p5ThmRfjfZVNSG/mt
GzbnM3n5H3pA1s8VNcChDepxS+EOcGHVOk1z3C/xlfzbOpBjb4c/kr3qdCd5Jyqw+4dzdUbjTrEc
0UbJLKbld7WCC9QEh23iYGQMpHyowSskijWzD35w87Q/gCpb6YU2TEQZpQy9QWh3Z4nCZMvSvPHh
UylJuCF/L6PKxRJ7dOqDmwk4g2PUG9YHZ+3Vb6MjF7a0ZQVpIrdrXQ3PgNxxphHV6o75BaW512WX
ygc5FpgMEQR3eKvZIrXVY7P85EvUnkL65BNR8cL6aT2LwZ3WudSmUK7ZaYq+mvV9KuryFH2fybjY
/0aNDVmKkJ2eytdUP5Hq52VrsKpfyDBpKMGFn8lngVqi0j7T4U/E+2hHjhFivOFOFhJyiWA4gyCl
Gc0U1lw8HRgLOXTrrVpBpMarq7WQhvMYkhG0OW+9GQbqBRRJvg5TX6BU7Jd+OJCWqcHbJMgAmdyG
60Md9B1IkJ0yLskGfSioKYsSegjCxvCUqMwEbvuqEi/wOAWghVnXowYFCI17DLKx+xrDY1pRqm51
fxYo3P5YNU37hPXOVBpikolSfsPANU/Ohv2MC0JHq2rSZTs9EDU+inC5DWv91qjiGrgy9KJEFUvt
RbftVuRJrofdFvJxt4Q6j1biB8DpN8UNq5YpvWrfgihWbNjW31lUtqipW5YCHvD3R1YniRTmrBZ6
tiwvJyFouAq7jLPf4Zw7LTi/MmV2QJjsxiZCOKa5pUa7S3PlpPojJs4KKexXb8jF7+E0Nu7jvC90
yM7OHuNnlk8WqnYwgtPznc8Um1gLME5dRyTgzJDZE7//qphXAxH466sKs/g+p6jt3GBmW4nv95t6
r+7a3bCRtrW47IkpxIdjvsDhFdMaI6kJGc6zUjnBkdihG23bQ4Ex378pRpylu/AQO8rWd0T9patJ
RBRQq6qK3BSetZwCqUPhj0UEE6PcWdtxHx3IfXFlocwq9jDLT2BfVuuflmicehRyU6cxi5MZ3+BX
Mya82e6P1JNP84Ex6rRbYVqbLd7HxT0LyCnJpM9jZoXQyDFwe2p3v3OElODNszlRwVU67wYVZQKq
k6ATVSjvqm+6WF1Og8oaYwUH1hsW71lXBvrUtzAFmPf1KQ9nAcSp0EjbfNDZwhaKZlfGjWGCw1YV
RKOFysJZtt60AitiU3BaN1XAkcuGGLa2kYKXN3MD9zPTRWHZTKTSMT0SSdv3xg1EA74e4q5zjCK0
I3WwOxNBffPxslfC9oBXECqj4AG0DGxMJbMCC6+nLVETqhpwF5LutQpbO6E7Sn/HqWDxViuPFzj8
aCZSp31JWDmP9TVH0Qh9ZmPbxyfGHBN4vlt6zVV9k/g2q1eJPbGKrFmzJT63mmHeZWrJmkG0bb+v
tu1O3xqgyBXF4NZhLNk04eYhXMWp/CwnKIzIAGOe9E1yqI8TS+QfRd7X6i0Lm/kHh9P41DflkDDi
or+D4MFdgDFXiH8fPyUSaMSJimosBWK91xAD5UvZxFaORK7SvozGyfT3VrCfyhd99p1I6CGtPv3o
ApE7aNgo/NUEYuNNnvEd+eK9n9uoxHZ1J/lS/RCV4wgBuUOAGb7FqDPAt9lNG3+PG6EH57DPCPt3
9Kf6cPnQMUP/4dAhfop/CC+iief9klK5kCOT+tCSKT1MtPfksNpfhli9bCgywjoK2vFi5wt6WTxV
0XuJGV/tNztmzOSP981G3lSb7ikRD0Nb859Ro2VQFfNYMHCXW0VjjgpVtsIWPAd9DeoajA9xugFd
IfPWOLHa5XK0EXT/KRB0zelawFLu3Z6aJB9lCli9A0uqweaUfpluZ6faTyFoqIS3GvMJPmzeWUzK
WRKpGcNWDyLgfUHu5DF1C4d6aHPEPEREGMWAq8qywOOe74pWG3JEIF+VYNI56HPiSOSYrC4h5p1r
Os4VoDgvobfKSu5SE17CCb1y7VWJuzq6Rhs83VpHzEPwLm/ZqqIgnG8RGQcZXPfv1b/ThhRV2RR3
TgFmslvSXKW9IJwogmCLurjWYswOijIZ2o8BfTLGjVupoyRd4Wh1NduXpVnzXylqqZAXwSOV8mVv
fueXQVharJjv+6yFthw9ysov2Xpt86+ECq7rtRwMTpcJPkawTIJWnFs7STfaqsFEibdciHrVXauy
7b9ML40rbbNNej21dvGlOworHD6qCJtJAG9EkTVLlmUON6Jx14+tislfXzC4yofvmm3lfYCMDCab
/g90+ux770/ZezxuAwddIwGWvAVjQocMJWNMMD1/x8Rst9QV8cCvVHC8x+OOgN+iRzrOgDfT8Gtl
Noc571NnyHr0saAAdEaJTweHRZs2VE5Ftvqjtr4H57yGxvTTZLZAOxzve7cZXcULDsF147bfk4fJ
ZbPIMNNRcEJWLr33oNwlpOQziYwQoMbX6LHEczU4pDHqAOFkYroU3TeCIj32vUs7yt3qYRXoWZ4A
L9XTzZAeWvK1QwqokEd7tET96KIV5e6igiSjbDLh0mzTxTctm6URKM7lk7/yIni3hHxlhSJnYE0b
oDT+V8bsg+i71x6ML7MHCuCNsCnu43PqPRp38aB8tMRsU8gkjTJSykOy0wrMGZWtpzapvU4jrpIY
d8iuBTYIgB4uyypY0LelWBhUc+6VBPd76wRy4AZdu6Ft4k0a3f47GM7MKARNULgzEC8C6+IAIxN8
b3KB5q+KohBCLZbG+MAZaFpzoamh3oJShGBa11U1Y7RKf/sJQc4gfFowl7vEN0ys12jt4/E1oPvc
EtwFAjn4PCDJyox0hQZHJO1uZEv6otWhF2jp7rIkH/0PqN1CEs7/mOkwdwqDaftxGxPpmNbt5jIE
s28fTMMCgtv1UFaommuAaEC5OVdPQbutpV2ufsYCLWC4O6VAjZ7eB4BJDNlOojvE6rE9V2N7NU33
lyVat64LLLZ5i/OSZwlB/yqwukOOxrMEb9zEUR5ajxkH6RO0su83ib9B8kJpEwo4qbym05VUvk7m
3WWRROrG3RfRNOhyEQNiItfU7BAa9xphy4JI2bhLojbSXJYkgJD6uZMfk8q7LMS6yV7sC3cxDH1F
o5xJEU2YcJh5xXV9lHLXnBw2Mj3fSqorQBSIxNem10aetSAMhyfjkI3qxht6TyfXRJbWt1mXvp39
8EWdH6t37VlKPnYEegG1MRRYn05tt1ODOd+V5KKmzJMwWkRRIoHVFonImYgpI1MYGYDLyHZqT3Eo
cJDWVc+Cywv3Wicyd5isoYgJCXyYIGs/T1eJdIgtQQ/YSi6BnaAzBneC5Ekf9UqjKGLa0s5hHlji
9PpbkR8jXs0xNkDc87u6cKxDUGfRS43n5skodN1XcBUZeK17Eu0U20gMzRao4Kp9XcBwpyrttZpK
DWDSPWNybx41B30LW0215ZOvYuKybA87UKDrDwJg5pJ8MOwLYO60mSk4G3wGLG8JSnGKbX40MTVQ
xrtcVI8skNFiS70wuGhrN3WpZzJ22yGM0VJV2eP4LW56gbKvKqOK0A2Y8U0C1uT3QGWlZVovmzC1
CBhJlm2R39X05fLCiTC4A1VWGbXChmHITYoW6RLBFYd2cviA/G7y8zLY+l21kIi/fqsklHsDaNY3
sKEyPzZ0WztO7WlT7RFy+0QAAGdtAcjtlWalqHEtLZy1cUQLsHREfaanmMNGIBj7zkf1O28VZzdm
Kf97GXedx4YEW7C7aDeXXUYZkjqCIPdKVPa9XJwNQYtnnUqWAVOPuZgY2BN41q0V2v6JvaiEMeB1
6dCvCA4gIn9gYaw6earQ2QeXHPxGN+xIZ7+oU7yyaWn5PXslRz8uL+i6Wv5B5N879YBmpSHCCyQZ
vubFLtDum+z5MsRK3BJrqCE2pFqGZn2gK6vC3m/bCRjaG6+tSmCo2h9sdjXLy82/6EtEnH+JydnH
PDUiq/Bxf6VXxl37yuYAhZtgq08Yqg58pCQw3+wy5urmLcTkLGOtW75mYeSKk6C1S/apI+RPXXd1
zhC846FaTdEgOozL5VsZ2e2+u5a8eZvUID9g71PRZHOBRLzP0fXzX971APKaNLAH8vXykq06NQt5
OKPYd4WOAmRoRh1+DVU31TNbArvtmOPSpKKUokgaziZWQaWUhg4wPTA9EG7vMWVXVLvHvvHBPC0E
Yr9hcWUZpuTLcYkN6uNvo3VQuus62hboqCkPRnw1Na5RfEubTZ0c81AV+QQicM42lpis508SwJU7
/RnJTPA3aS+tXXuJggCQvFNFiKIV5YxjE4JSomERtgIBZumYK59xEherydRnsZpVoKl43eH7odHt
mrg8mVG6aStdED1YN/ILHM5Y1Ck4yku2cMNhdDU29+KvbhdxXxn71CUF4YxEZ05VVzMFQeVbBsbN
PHWInhZ2FWtbLVFjZzJAyxaNogaGVTt/FpFPqZj6KJOIBXvj4qSoT3F1o0qf8aIWEJwXZY2+qUyg
2ILdK3Gd9PakvTZgFL9sMkQ2kHI2Q5+nydAjwIDU5lu7V4/Ms6GlwyqzwQopMOqC/aKc0TB9qqUY
7tuiZaDZzkbr+kb0mBWGN8NVrGRMlhEm1kWQnA1J+6kJEiagSuqrYTafo2FwtC7dV7HpWnLuGpX2
7w4a5SxHrTSjgQcmzJZWBjboZh8iP96Egygsvq6FlmGBgAzUuW9u6+JAI7hK5ARxDUeL9pjuQYZv
USwwwSIIbvXAWqom+QyIXP1dWrUboiFVkySRFq7b2rMk3IqZfisNoQKYAuTPjMW2/hE5nYtKekY8
I+wUXr8oz3CcpR3bqSUDC6K25FEZdklz8klgk8Ruup+C8yWSjDO6YGU0zKyCZPKWzdrDQJRt5mgP
BlLn1g7JXpFHz87rR4t4Fo0zvnKi1b3uQ7S3UfRvWW3J8TcmJmLmWyF9kEg6zv5OA4pG5BbSYSre
neylyHk1kq2xoABcKLC4iHgmBDvHk95oYa1GQQZAJWrdFtwM1mMwGugp30aRLtLK9Qv5z1ryFQJy
YMbtJGEtUYw2gV2MTWZ18EJq7CnwUDO5m470J91d1himexc2kOcA67q5VTK2pFH1qpP7eL6XgtGO
hGdOJBxnijurSKWIKWapxjuzC29aBFguiyKCYH9f2Kc5kXWiM/skU6+OnqYuFO2QQNsVzm4YYZGH
JtN29EDsc5e0toQyVlvdMvqyXMOkFOeySP/w+jrrBGc6JIpG14bpRL/RDtEud4tryYnQ4RffsyhR
sBlFV7RoFTkLYoUaJs8zY0WUX8m4N1vRECyBjefbVjSlpEk9YpuS5DCPjxL9oseCUlnRseXsBJrq
Zi2aIUMZxU49X43mg5rfWqA2Fja3CZaL71IpwLafJQNTOlSsqm7+JUMVIsp6wH6o2P2v7igixRQs
H9+ukvWRIoVMNhJ+zRs3shAWxYCey3q36sXoClHAZ2yoH4jz/LwI1IplF6vmZxfdtPMmiR4H7eeY
oMtTFmnEShEFYgwLOHbuFie3rXMEXVU8viXMN3Vkp7rJPFY2lP6oXkG/GmAwS+6osSsilV3dvAUu
Z5QCMN75NXs6VLOXq3tlEgSxV/dq8X3OIhl1EQVmDbm0bnLLEG85EKLXo7DOXSQHZ5eGVPXDrmJh
3TtVdfQNyFlRXIbKk8JO9uP32q63/3/N0Pst4wwTqNvatsgQWqsj36kCcsJskiMd5e1lRVxfQR3t
HaaBkBrfahw0XemD2QIwWf/GzFXNta2Z/3/NEJPmDwxPnmFaYYzrCTCZ/KI2O7N4VY3DHO27cmdl
n7lxF1jcS2sci8GkeIw4SQmGEMxPsKzvteEW2r9bOp5HY9LGDi0WwJEkPLEw7NTSf+a9iHZn1dQu
pOGOkFJi/KgUInScFbWLli2PSDejuWnANCYcaiBQBp07TkVCpGGKEBdv0i/xcKtFX63/f1zwe0Xg
TlKhBUoToabL0cOvWeqR/CbqvMsq/VZN+sHlWiwZd3SUpCdmr+O0zgEGYleP6kbDAK9xl8BxjvaK
6hjPOLHoLRd6E6v+ywKZbebCzvqkjoJag3TKHWNfJUd636n2sJk9MPhh3rngGl5PZCzwuNdBJKNS
WauwYe0mj5DIYFVj6Y8WeYzoVnGno6iBeNWZXeBx935Saz6dZaxsMQZeYA63UodZBhPoAgphQFKg
jHwBvSEPmLo0smMchE6K+bt9atimWgluYtEaGpy5IHPTzeYAnPiKvGK+AFvFEgcapZOY4JF65ouo
onb9NsEy/tfmGtxtDJ7UfLAadgb81rbo7zYQvPLXc7vnfTI4ozHnRQhGXeyTcgeSHe2gOAbKoaX7
ObDpNb0rbrsvw64QZYNEcnHmwy8rlGTEQEXBJOrYHWT+b6rBzh9ZlwMrmZReRCdOpCScORmtMm0r
9Bc7ExI0yUOJuD/x7y/bExEGZ05qdPjFufqGIdm+ipyMOrmaISpKFq0eZzuqvDXlsYJW9NVDIf20
TAFrkej7nK1ojLSqwgRiVInmYCiDK4ej4DUlWinOPGiZGuiTBAVQMfttmA9lMdltKChqEoDwhWaG
OVpVVgCk0VGZ5ZX6saTe5R0X3LkfCs3kOi70DktltFemfzUV4MR/LvMfsvlyGUhgT03OEiRhDwve
Yc+7OnK14aFBDjogiSN1ssjMsU9duBT5qXltmZRon4RMjDxNc1I3RJPVtnEpyovjyhZxyAu0je9l
bmaNoPIcks3NbggOfiDw/NcD3WcTx3NN6JWZamDfZDl8NjaY7Ey0evSYfoTuSZiay/sk0jnOBJB8
0HKLAIyQ336kYDTC45yKfOT1WMRCJM4CYMpgZpYZtmiAA2ZH94wDorhOwLGoIB6HGSOhZwhs2z9g
WpSCBVgDSSWHSZpEtwYDz2vlOnsMdvouLt3pVjkFt8OeTevUYmEf7z9s3RmTs0SYmv1XYizcRzes
SCba0usZXYWJi6EbApv0D2/fMxpnlHAj1fIgsQBCCbJoUD2iY/oq2QWH/KigZeZV3rCBKuKxSOs6
8weXD23OcqjOhFUvt3NykvxhM1TVPp4iwUFYP2hnGM59kZWxL80cMEP9mlK3tAS3ukgMzkSVhOqD
OeKJTSV/l8rdLp5R3CGrAjFESsEPLjDR2I7rD6ECbcuGTsxHyZlO4Q2b5xlvRf1o/yHtS5bkNnpu
n4gRnJPccqqh5261pg3Dlvxxnmc+/T3ZtlVUiir8t72wF64wTwOJRCKRwAGJxrW6CdTztu1KECzw
rTZjShZ6ml51TwcfSe6jbvDDde9BLRFX8QbMQsP3GBtQoTIsri5HjpVTAR9f5V+9+8UKRAcFaswo
5qskhQHG0R3Xo/lY6oFytqA/8lGCsgnBaRgVk9OZa8+8i+5Vl4F+nd0vDwk7wVUFaEA4aqpbULEe
pUbBbSR2pFeZDdR6SgMpss99yQhnsX/wX9Qo+Ao56eummWCEdpndgPD9PpmGY93JgRpOvtYm7zqU
TfADY4wgZmiIRPxzb45qPeJc6XwlwC0HzDh8OgivngrdlajQ39XfBky0kcWWMB4EYOHsNtpzHn2/
bub7N6kNgGAWaLYzWcXj/+HcV3heGdAeEv+ZL273uTmNB+m0kld9fpH5xe43kIJNFFa5RC0PBksM
PjyguhmjceRTcZv+gRD9WLqUDe4ayAZPMJDO1FkW81aKqbwPLT/TU4cxv8d9OydMcTc0vCCJJQnF
EhvdmmG15AZt/qOXR6qjyQ/9eLq+art7eYMjnB/WVNpzVAFnKUCl+7Vs3aEnDI+CEI6QoY+zRSug
tLRN3aZF33YOMiiW+dcloexPrEYIO0uOW/vvxSlPLFiP1gedHeI/kH55e3emYgtKML7jNo69bNvJ
AP0mChJRS8xqH9O13R4NpdflolD47xuUSgYFQ8HF6pNbU7nrm96pJ8IK9n0DBoLwIT4MlJc/Y9TS
wLR0LjDdxHhpFMWpo4pYnX0pLgiCriYUimapAgSM8wFlxWvdByaISd+jqguIoKqijRZtWADS6i6G
2TnV9GgOH69jvBV9/upzLiCCH01QxljOXJLwjheXJ2f1tASg2yGfAPZdwAVI8KelzOp50rjKqsMg
j7er9Wme7qbOpKIHavVFL6rVbWKXAEpPoLk7Wo+onlg0vPpPnIDAs9Bfd0J++7oe9w3C1mQFo6MM
POL8bHJ4LajrtKkH10LxRKs7ZnxgEfXyRYEIrmdsS31tk3Jw5+R1VeJDK5/rdSQk2T8ULpIImwdD
Bse6m6A+Pb/B9CWk9aA587XVJkebByIe31+rC5iwj9JYM0uTQaI0QxkSuq/Tyru+MJQ4wiaaJF2a
ypQvTK87xjAdZXlx1uJh6UGMWb8nKwUGhX+tQNhMU9Y0eH6HOGt9rOXXcnxf4mODIOyiWI5GWbKw
On2wBquX+eMRDPwej1PzOyo0plZH2Elxaa5VLUGcIvor57v29fraUPYsxB+LGeYVTxnhGoFJPbF0
20dakGGN3gHDTEyiNGUN88gFnbVzFysth1mMoEDH1iR7Q/p0HWP/DrYBEXRljkVcjC1AOn/C+JzM
x2w8uAGHz89hj1R2endlwFYg20i7y6AC+dndlAV6raSqGdyYJaafjtr3LMJgZEKm3XvYBkUw52E0
i3KRKqwPRgLxcFRObqJb4zwe8jvLJlzBbzR4kUlYpslCi7dZY6dOeNPnzPCJD5Yr0OJwwlrqLZ8v
xy/H3kY0YbnKodGseQHYah7z8MM656+F9bUuJKccdKfVFEKXu6ffBk8wdWMx6jAdocppwnkOrtfZ
Ct1FP2aYCUOsGmEbYo2JzKJBV1vYBqavosakOazqH53uNR6IapCUSit3shDhU4XV/PC5olGx0mRJ
m3FkNiQcAw2NktVhmhy1Bsv3BAoETDFjwXU5KTH537MJJFk8WFaSYQVzyRtb1ZEUjTgJKQThJBxW
o7XHFRJFUb4eInvt/TYC78F1OfYjsItpaPzP2AhSD6NuZFxx4LbCnJPiwCkXyzN93aPkEZxGMiql
HuowjLX7lPU1hpFSLVsUguAwZIwdV2YTawKKAWeo52+5an0n1LV7aGzUJbiJLLOYVppQV5N7PRjl
0QT+ohzjwLrtPkeY1HIqgviv/392WTz0b0AFd2FrHbKu3BMuuJFrj3PyjZBqd/dYGKyE4BGMmGJV
dhKaodENWBtMiuK5E0+dHLSC6TjXw3udeGnfVeEGTFgmENyuRccAFuVnsNQFbLzLo4HYPfv+fIMi
LBTa3sJZ7oHCecDQOe3FSZC4SzCd+Jhf3fauq3DX9jZwwhJ1VhZpmcKFKg+GVXuTReXT9p8XNhCC
E0fSK1n7FO/BvFgajCt+X/uq5hi+duZNxngmRKNAxQiHfnW1bJD3/OwfWnUFN6oKwYzwbEuFn6vH
olwJb0qBCPcXqcL4YD4W3rVrTw3nYEq+GCEVi19dIkgiuOxZbuOyMgFSrC6Kep1hpOh5KTEEl92n
1dxmI1bIRC00nh3Z9MFQX64b2n4L0b9mADG4mBuHjaKAJAc5/L+BCr8012iM5qccxd63nwXirZSK
oeoIYAWsbCm1So7geHpv9BSk9pPJ70H+i9k1qGFnI/k4+BsjvyByFW+kY40RW/PML5mBEhR+DA5g
RJY8etD89Jx49m34B6FQviq/hA4bIQV/pLZq1ow9IFvPOijeekwV17gvj5ia4cdnVroDZSf7lngR
UvBNy9xW6phAral1Uvr7fj5eF4n//9ckEpxRpg11Mcr4PivyyFVysELpc7V+yLO4PDVj9jHWR43Y
wr9xuBehBPcUJ1XTyTLUaN6NXg+azOg1cbFsLrLVHvUkTqGJlQv9pKRmXAPt7wvPcEhBkaI9qUHu
R4FEPKgR+hRrGNpKy9Qshj7jEgx6uPliTt/EdN9g04McD4frq/ebHf5Dk2Ilg7UyHdlqwPHnuwxk
EiC2yZ3JM4MkaKn+IsIWxVqGTu1BBTJCkbL9Ehd5kIAO6ro8fP/8ao1gXmJ8fhITBxplaT8jXQmH
Fdr+YKNbijmpeog16uqx731/4Ig3D9NUlGnWEf6l6GnEQE93WsKPuaIR/mJfYRcY4axSUjBYJhFg
WHa7JPdF+OG6uqjvC8dUb5phLa/8ZoFZwuG5MQjz4vvwynJowiGF8DUragvfnySQQ+SHonkFsSMK
e08TDkWJ3ZCXM8IAxCtGVWdFuihALBcM6pKeWXuLEMnRrfdxqiF+/cfUNOH0kFCtigwYl82dfM5b
On/K3CmwD1UgncgOr/2o+YImHByMTbM22EBT72bcOoeDfY9i7yEwzqoXn02Kl4cyDO6lNkdju46j
mreAW9PlSR0bZ4jVp+u2t1/suFGgcHIsvSHNaY692n+2DpKTe/ONeeoLvEXPPko7DuVdUXnhXwQq
JZlwdLQDptT1HVDj25Vf34/tn6iulF5Nx3JQentcmFMQ+Z59l/5j7XQhrGWJ1PQK38WgPBvawUcO
8FBgqEbMnGylwAj5RNYXvV5a5OwBZq13YXrfjEQZ329Ow4s0gs8o68KSVO76RkRN6DX0rC9hwOsH
cBq+NITqiO0sDk6os8g0kxFgQ1g95uyh7Q1MSg6zu0XNLee6aRA+Xeea3dg8a8C7avCbL+uUFEdU
+Zg18rc6QZfAfwMSPIfeqVHfv/ko4zkzvDR7iSciR7WnN11mnCkdcwl/GXEeqXJj1B1O2mR4VtaP
idZ4GGTcy2SHzZ5t6yC64jQ5ioFqtJ+V1kVJWHctlFZ/Xlz0/gXjp+yQ/IUtld/0CMhk54z+P1wW
qfsCBSx4j7xptUGNIGHenVP5vtICOXxO2mOPyaTXl4tCEjzG3Pdp1PJg0woNp+xPSYTbr/atHv+Q
FCoRvbd7N+oUXUWfDzqKZaBOs7Nuuth4NvIsuC7OrmlcVkx0EJ215OUYY0sVGvPVWOuQuwRNZzav
HioKS/c62q672EokuAt0QdsleNEGFFGhtKTwi4N+qn10X/lorQ3IWJ1SoBBxTLKd4uIBuJFPrPLQ
PML8xnA70P/yxIX1PGuOLvuEkHvXuq2QgutorbytbIzEcXXOYMNpeYrDOgSNV9yqAaZlYDbCOxJb
W0TBhyxmtkQDvy3bqexUEXMlfXSUJSKWb88nbmG4MW18ot72c2WqgKmKxJFQ5ZR3npURzoq0EdGJ
DHWZDfyOasdOfPqb1Sj/NOaeduacRiW1yyipBN9hoCFaH3rgWcsSFEp9THG66MrwfN0sKBjBcSh5
HYKABTCFudzMhn6UrfFjKIXEjZEwebFHL1zDJMsWwCzoGG6fM6p9fLcSd2ME4nhrqarH2tBh3XxA
+VvRpYupU/qHkTnGHafJy4JVcozvi0xYH2UYYqseHhox546LNp151/94E6JUHFNx36Y0UVVBJJrg
O5QpLAekHf9xVcOhctl941W33FVlpKsijhWxaS+uwkUt+ZPz1GSOOvrMzx201aFG8roV7ibWtssn
uIpxUtAnxSsPSnBrVk39MDP1YJWWq9rLC6omz6EU+bjVeVX1lBjJ6hhre2QTNbWM/DsEX4Iqxmot
uGt+m5aBN8/xyPzoNODRTD5Kt8vhutzE7hPfwusSg0JSrKjbyafVVN28/iOc/9sONwRHUtqoUTB5
aJAY6x9jtibO2pqGF6NU6z9KI/gSrczzrFOgPLPU/6ysEvWLofqalTMR7BDOROzeY12SDwo/ydry
QdO+xlTB2r7VY+KMgbkbKoilfz5QSrlKEpnvMbnE5Isqc6sscVgxvC55dSxWkpli3woueMLJLC1j
EUkD5OFZ5TfqQZQqpE68etIfBeeM9AwQpaDFnTiff2PtF2Bh15nKso4V397xiSeXMaiiP8/+F9VJ
0LJPvkBxtYmJFjSB/FCrsLfaNfwnlb2cJ1/xQPDurs9DsCJ3Lh9z9118qVs8vsybuEDqrWVS+P1i
Osuu7nL6DT6pqHxOz1Tqg1v2NdGEPTbJsT2EMiymbiyUC982w8MwfLDBiCBNmWMvfk1yzlFGKmw2
9A2ydG0hndZ+rpfbcf2zUr+v8UtilsR2I4QTqQ8HDbNClRRIUWzcKJriychYIn/laEr+VU5NtzGX
R8mkeJB3cy+6KoMUFgNGFPQP/bx+9bKM0zp2/OkDNKruepPcpEF7Y/jF7bo4/H2n1L33FFltQdWf
QfVEkWvQgCJpKmcoPAmGjtp0/Au/2MpGLMG7DFJelksGhBjzKRYfZOYn5X52ea8cTWW+6yo3YIJr
WZtEtdIGYFIexEvmzENFWAe5TIITWeKszzGXDhDHNUBf+lH/on6pFZ+PTuaVq+aAsMT+fv3g3H0X
266T4EwKLetQoQhU5WVyoyO/s/VD8DfmcrRrpw+o2zz/5LWFE/yJWUhdKM94zVSZ1+q5O4Zg6EgO
hqT7hHC7nnKzaoI76TMcMqGKVav8wTeCHEElpqCjACE+qjf2ifKUlJEIrqRZ+qk1cm6R2Ft24+pK
5V6XiEAQw3+17Gtt0LBamDNr5oVjYSr5dQRiccT4P8rl0eoryDCpQSRhBtLHWDsb5nuuMZeFEWN9
eUwLdPRDDjtBTQimnDkmBsESouyGAxsQwUHYjS2NKhdlLSLXLBBzW92xrmqiMptaE/775njsV6XW
xhYwLMPwjvu1JN6F9sXQVYxXwlgQ/e1Vb/N9pcjKEHUsyDcoZ7m6ravHRCdE2L8NocXpXwzuazcY
sd00ucYxYgzF1JBJQU6vmN6Ky0t/AlUZtTP5B3/1AXzmtKpgcJTIMQ8G1HqVkJ1H6mYNFBT8hp6C
GIbPcpU89fm6Te/HZxDuXzTBD0xDgxqxFWj84TMG50H5N6ncHT8slk/vytds4AQ/wEbFsKSSC2c+
aGnprtOdgrTQdaH2ze6HTGI0kaFxe2IxQMwxCeykerFaizhiKQghcIjHTs+aGhBGqX/tWmU+hnJS
Ell/CkQwPTDisbHjILVxypfnuKRatikAwQ3IKG0K2w4AJWgV9Mdq/Ov6QvzmCL2sBP8DNpvHWuUh
MrgEvGvfRJFbCJpE7J3FswIVAXn1ySbc575LuCDy3zeI6A/KVWPFu1Yz/AHiA8OufDOiigOpXSOO
DV0KK53mHnLx0lf5bj2y1lXudWf0S4QjTHMUio15Nxa/bBxLiAwsdc7Xggcja3syq9dS1pxc/ryi
08XSjtdXjVKh4BJipc9GPYFwUo1Hmc9SA06S79chKMMT3EA3r0bStoDIC3cdOmdO3vO4xJ32P35N
7D9kLE9aswBCY96UCuZMph9yRqXZd68tmoLJoJgrgaH3grGB4KedUhmLMoKSRPqsFa426C6IwIvs
TllPsRK8Q20bPCEiRadoseYz8Ew1CKXOwbXpPa5zgyCYWZlmVY0OPRwH0blrCzdlsX9dhn2fsIEQ
zItlfRzqNSB6b3GzY+Kbj4PhVhOozBePH6nTENRUwLNrcBtQweA4daqdjwDFrJik/houf16XirAE
MfrMh7bMU9TzYmILJ/NIDhMq2ejh64QYYgg6D3mx1gwwVnZkZesUoBi9Lgi1PGL8GY6Tpq8LICaX
9xt1Th47hftt8PqPuGqBaGIm2mv3I6zL2ojNm5h1zSydR+68goTnpioXHMFHG2QGmO9EbKHdIH4D
xjW8OR8yLZealF++ExYHydgeCnBv11ZWu/aaWB6hTG7Lv8RyGzTBQSidaaUqX68YL4sY+dG4uIk7
oLLC0IDD4DUn3izByy2ML3iQuw6+68Y32IKzUCKUzRkqsPP13gzZU2d8xThCogyCAhH8BZOTKi9N
gIy6L+mHWH4d9IIQhDJ6wWGsqdXXA7dIO581z9YL9mQsLH5P4KDxEYM4MlRbnFlVYzxLWbQL3FJS
OyU4TM25cypQC11flf1cxgZHWJYOytLLGTgoKX8yHD7TDGNn0K0aObW/fDaD+oBXJDLO31fiRTxh
ocLQVCVNXnnFbYWJwSrv7foS/093FFfzk0B51L4Tgqq7tn9BFJZNs9d5rGwI+ve2VhzUNXkzxrZV
Ab2tf+NELmiCg1fjOg4VG61W7GX2OPU3m29Nr/fjY/+qpId3hZmXVXxr8dm4kYgVcdRFUOcsBct9
2H+Qe+KG8RtH/EMi8XLb6+agWCP09zc1ROSzexSl4t0Zc6szL3pgH2QKkliyNyVvpJoNzSiM4p8l
47XnFiaMGAeVx+oHqqNxf8l03UL3LMOgOJG7KV/ici6rmQvYfFSxZJY3ION7SI9ZUH2i4HY3wAZN
MEdVVXNllYCWZ4qjqk6BkYjXLZ5CEEzQqhc7G1ogrEsQWY03sMS7jrDvPC5CiKRMFnhoS7MEhKI4
Fl6C0ZByo8XB8qX1V+xj/SbxQtmdvxCwu3axgRVuuwbWr1trwBovo8fzr9Z3HXWCMjhKQFb2/x+C
MlS/2giqFUzaE43QtsFW3KTZ6C6z8bCoy1M8UQR5e/e3nzCEiy8rpXnpNGDwwnlerhWdeda/9e3D
iIJLKuuxt5d/wuOms9lYY64ZUawDrzt3GGMJntOgqNAbtbrZd/6KH7oyVTSwY40/QQqhB+vylZlt
Prp6fV+iyrgKqUebvQ38E4RwlM1DEUstg1TgwjjwDdxUAboAPQ183FHpkBOJ9honfwIUDrEcZBJt
WwFwckdvuE/OOqgrFL96oMan8w8JcdtPQIKziNYUCeoIQMPqWNlfrHmSlMTNp1czIfKLOwHUT0iC
01DbfLBzC0jjeI6i85wfx/KZ2L6ENKLXwGMTv5q8rVN+W4NeazoYN9G5ANWQ9pR8kL3KK0qnuyHT
JIQNihwZ9ir1SdSlI/yGepb9hpNzeMv3uUXUwV9klS/UQA6urisLJ46ryCSzn+YJiPEiHTGl4ksy
rCdJzYMlMQ5xY7i6oT5i7iRVKE4so0j/ZhadptU9cCf1EHYPq3wKkw/Xl3FXmSoq9BVMH8Ubt7Ch
ra60F8aVWUvnVb+TVCLbuHe4MGUDIGznKCwtxlK+Wg+Tn7QuyBRfJFTjDN6gYk9zP9XJDsUmvKu5
Daqwp9Olsu3JSOAaq/s0vh/Lv/L8v0ombOckHSTWoIAawWF7u3olCgPCR06Av7ogBeG1CLb3Ds7N
n7QpbGxmFzUenYEJJ+wY7UvFTiVFFU+YhJh1UHstHlMLGLM13Zkg2pfNmogJKQjh6McALCWTSxgF
3qWcvPzfmlCpGcIAxITD2PRtbKkQouw+SH3oIH2Whw0RVHDb/cUvXKxMzDFUGIBQG8mbGLrD8ic2
FE4MXwuKmOu7dNfXboC4PjcnfYyChXyUIE3bYgCL9FGyXkLMYqk/MJUaCEQtjeAQ0jJZZ4Wv/pR+
CtOPnfR6XZTd72sK556RMVpdHBAZjeOQpqmNx2iQtMS9cpCn3vtvEDzw3GgrsXQMsClDxLPNnVzc
ZtXp+vd3l30jghDntXpbW/EMEZLqvtAxoDH+I9Yf54bQ1K4Jb2CERW9ZtCTZBDGq7jmbTkb4GNWE
pvY6FJHMvqyGsNr2pCyjxlW1nM2zfYMcEk/KrR/1IxX87Md1GyjhIMB867Gocmjtb1pH4yYOzFN0
4q0t8Veq0ZOyMsH/6zC+rl4hV1aczeRWUgjnvxsRbIQRfD8oFvIhGyCMfjDQ5mT7U8AZekilUXII
/n7Wi0wPK74+mKxm4Bk1Qdt2dJc7fNZZe5cfKC7H/UvMRTLxiUNZjDxJuUX0XgYaUz6nLsqc6KCd
NR+tapFHXXAJM7eFsyCTWDka3C762C/Sm9YI0ndMZtpauTj/sYjKWFIti1MfHObpW2k861mEnF/k
ZhrFWL9/K9soUPAOLLVLTY6hwPgWl2a0LhZn6X4IFm/BP7IT+5StK4Qx2oKjiGYlbhQZGizRJlTg
/ufx53Yz9UbkPTiRyXIT+vP/UGl9oNlgSIMRXEhc57Jdq0AP79rTG9vSQX7g6SRoN4g807/ufEn9
Cn5kQHMSCOL5YjqjV3TO+NjMTngCB0T6sTnNd5HqYiafSlx3+Ib+5ajfrKrgUNqe9bPcQUqpB4tB
flPWH8Pxy9pixLz5pGXU6wU3kmtwgn+J1BhHZwIjaj39jJJTlFBIvn4aUW1XBcuf76gQ+2mDCG4m
LVW5qGbArerHUdeczMDIiOVc64Rc1y3VEDlIGCtLpnOx5LPqYxCMbxwUsEFQ4lx3Kcj2/BwAKC0o
/eeMm6T6FCUfs+h+pgqqiOPMEElIWmUoMJ4RoqgHBQU1KWbiueieBNVOe6j+pGbMUBIJTqWRzdgA
WRsyw9NNbR6G8mFeiEeX3Rjzh4UbIh1JN/RZG/K1WeavNsO7QYs2FO11rh9ZQoT/lDT8902AtvTI
G2ioPHY13J/7HOOblNJL1IyKbnig9/tdZMiCq8g7UDZ2PXBkrFF3rx3VR5BD9r4ZZIFaOKRruh4Y
IoH5s1yWmpa1VkCFNoqDHA3jtCMfoYHmdIHKHyjc9G68o0/Q/Tv2ZukEb5Ggl3xSmzdbbE/o+z+P
N9EhPILR+qRhICB/XzUpplLCDxuy4DOSVUrinCuXV+H0j8XsgAHKT25z663FPPPivyyKL/d6OGSI
DyTjBJbpqYWgxRT5xST59lQExPly3fUa4guJMa9RzOo3uZSABc3B8vCq+k+1f+iSD9UUnnBbWac6
R4cB8CTFwQT2Q/GqPqb/4/lO9FSiZe+O6t0hTmx06vxspnkxZah7BiLej5nzd4wH/sD10JzkW4wA
Iydik4hChMKsaCgiHoBNrhK8PcbfmY+8ZIsTjkaxQ7lLyk4EB2NKTWe3HexEGh5rjEkdqKZKCkDw
LBpIB+L1b4FGLwP9ohO/1DfGXXWbPpco8F8ix3xXNvCyy8WXrWFJ1GjKIRTjHfvPNQNF2ZEwfn4y
XvGYiuBJmNW0RcgDAbtEpy3n6lwMF/eng36UHhnxOE5EA29x7eYYaOvWHtIaYPKZG35/nAIzSH12
ui4UcdqIiWpZb5nSTTD3aMidpQ6GoXFGqvWKAhFCjmExMLXg7fSMW6eW/zTG1zX+67oghNGJaegi
l2oTba+4QVc3WvJhkIkY9y2ffGX1xXxzjjFVqbJCU/wlRMfdbzG85GuR+fZNdMS/n9+eiqPvqhca
h1l3qgfcompHkZz/eA0FadnPPspu8J9WzM/DBRsUVK6GFLFnemHQ+zzAsiWn+HRdudQC8t83xhiv
4SQznm2Zy4epf8iqBzSuXYcgwgNVcBqSpS8s4TaiYAzIUPkle0IRuBdSVKD7oliGqdsGXh5+cRS1
YvTKAi+RdH8iheSkymFIvlyXhcIQHEWnrybKkIBRsmM43fXj6sSIea6D/ObcuEjCPchmUeSwyvuR
o/T22+iMGN2fbhy72mH0myB5QVTzDooXXIV+QIreYmCsr+IRkIZ1mIePs0FcgfY38eX7gqNAV6ay
jgOOQr3/Wqtnk6qO3l0YPOVYeD5nhi5SOkvtHE7DUuG9pRhRrnxnY2pWWRNBEgUiWnJrdZOuAaTJ
XirDs6wHbfCurz0FIcTSQ2Lq4WwAgvWNU+u3WTx4c/rxOsj+LW6jLcGMZWkK46YHSjKBMFUHTWHm
RuiOupWDEgVM1PMN18svDnYDJ9izZWkr+iL44mDgUa96RXS0p68TSZ+1G1NecEQGtXVUZ22q65Ez
taGX8+0d3Ys9uO9CggvlRaTpgVAlsWAicXOuyzUYo8sRnDGovOnth/oEfWIitP5ip0dzuhl91UuC
0L+OS8EK4bOJpmrwGEGlqfpxqAYnsU/dShyMFIYYMHdjqOZcnWlcuKU9OdJ6jBpCgYRtiORqcRuV
Y29Bf5ZZO4bkKv3imrPiJeb/rmtsj3KCgU7oXxchkqvNWg6yAr5S8gHPR8qL9bXEUlUuvOunGaCD
g9lOKB99V1pmg8s1sPHmxbSAuXzGUlWsc+WqcLJ2chhiZ0I+yvoF16H1DQZra1yTySlPUNIE4TAC
SY08yfRQKQhON8r6+SevbGxN8CPhMnWqJgHSXLKgzZ77FmM4I1+R77ToeF08yhgFHzIXIOHJQ2gx
w3TjWP42LAqIqCb3Osr+0XtZLJEsSWvljkkyJOqD+dtbcRF4OZE9GbzF4/PgKNdIAgoHI4rQotGO
IFftFcoTt8jobPg2KEhbzvsH10GR9xOa1AXXIaGhsw51bo/KFxPtQ2h7Gd8xNGK710SOtQT8YVXK
3dOEXZ1Xp7T+llKFZ5QcQqzcquaor9z4UoUdkubWTNWTPn38jwbB/4rN7m1nW5lSvqv0p7cx3kd4
dsd6QYUgijgkj6rgoI5mXfAWGKpdSEsCzYWv/GWBT/E2T/BNnDAm9qkNvBuWbcxd8BltAbqxN+lW
TQXvwV1Cda3ul5ltEAQXYWmSXBlcns5IXXDUOZJ5bovvmDucVh9UqXJV62RJxDslZRqCs9DyRJ+G
EaCaZQbT6NXZ6nYpVbNHoIgVI62VSGoR43xMwJNlLudQUZ1ef/lvBii2qahVMc9yDlnM9Jzf6mfO
BS+5Re+lC55DYzTQBpRVUIIJHsJG1j1JwdDklsWXfEG7cYr2KFYTBxaFIoQXaWj1xSxBsD6rHDU7
LCm0mD9dVx8FIjgJECIpZc/jaQ3j+QbDy4ovBUUQTGHw3zcuwujUfB64i7D19aFRkdjRmyero2Ao
12AIrqFs4kJKMsiiPg0+KDYO5kl94I4IRVcklRQllOAZ1Hiqi2QC2ARSLg21fuFneyTOdL73r4QP
ItWRYkSVFRawM+xVP5PvkvmMkcOjjv4h9UtEco7xo/QanOAVumK1NZ0ftVOIuuHiXOCxIAZlFUIj
Wn9UuCmyHiGn0hUJHvndBZ15Dn+B7j/Xt/DoHh833EmBdLfiaZqsnSDCQFMIKKTRNKSEh7kt2IlG
vIWjzd52zYfkO2cmisihyoShmIKzSGpNVtuEe8F5AO3j4Ch6sKjP79jGpmpiaijSFEwc56i2bCxr
jEd1VUzA1NjznGI+dHy6DrL/trNBEZxFJ2mZkaowkNR2mOKsnzkFMzhsPs1PkebG982jeqRy9vuv
WBtQwXuANrBg5sCt0o1Qwt4F9Wm+5QUFySH+yBbAauX/xU64t/hlN2xwBW8yogV3STOoNEJZDZ5D
2BE5s+wcYtTRZDvK+a1q40ll5CvF/s7YIAuuBXOwSzPkwSEvZZhwMieuitZIDxNiPyHURmXZ5+Kb
vYCh4V1XsQ2yEIwoQzKaUgrkWb1l87dOumMdUYP+lim7plfBy1SdpZmt1eAadscf0qrDXLw16a83
CE8RxnH2SfmeObMX+/mBIjfeDeh+SGiJpQZxpY9Dx8+7PO3cus4c3T5c3yUUguBfCkyIHUsGhJpZ
PtNRcaPpwXUIbgC/VyG6tvD75kA1I20dpxammXafk/Q7mnQx9f7G6AJbIaKrXee1UZcQgxSobcnk
Bkis+KJPfjtJaJ//eF2a/XN7AyK4lZhlhdLEsIj8dkV9EA7u7GC/SrW7+uC3JkeME27MErsvQ0Mf
p5DHCfXn6iND7ZyJHEfhhkEHt4bKkyyYqSkM1IoJzmRu0xoDpaHH1noAj6A8B5j/AB96Z07fCG3K
hHEI3qPvtGJJeFaq04xAN12mHWrDl6bZ7cbzKB3C8aWpiEDlN0togmEQvQKqIh6qOmazhYOJ1HJ+
W33kTVtvBe8turbwcExOB9nfYhc0wf6nUK3XKsURXsV3rHxUqZwb9X3B6lkYgtFhhTQzfxNMXway
JIT/hb/u4IsEgsmnrBiznqfih7MiBby7DlyFKK7BKKszfyimFmh/H1/whEO0l/MlXGSe+s/PpnQY
crAevOdOaV4gBBNnURXbYYxFseYH3GGT9rSQEer+NrpgCLYtyV3LGh4zmneIUSeX55Irt3Dbo3zS
I4896cHxFZwoROBDaU88FlmGE0OB9kAA5VTreWKLY6fEC9Bv3NJFOOFgNNMwjU2+RlLrz+3RRH4y
DZIDunt6d1yPi1d4/4d8CiEb4+5kc5ZEGkzR6nk4rHgqpgNyjSIruqAeyXbmxVm8FhzeeI50r/sp
Yo+JM3fmENOEpBbSpmvmZirmGlPMTPtV7BeLFOfsTNaQhDrfZJ1y5gTXqLpyF3aSA8OFjXj/TR7B
Z+RG1xtdBbCizUAO/jx0BADlY5ngM4o2bzF6GgiqHvS3hT8fy5vGdhLQuqtee0clOagFElyGrYZ2
bQyAy6bCCc1XlRoFvZ/62qyP4DGsZjAsTQdCsqSHbnaAiHEdPTrA1qCT7zPjwZxLTFV+113pxz4T
Oc/qcVm7ygIsk556+RFKRd0MsViU8gSPUWh49W4XYJhLGIAmyon6d3XkbLQnuAtDsw0j59pLNdPB
dnKkzL9u0r/xSLZuWUwBSYU42anU1UiKZ/gGztcGBO1YwDXYGbL9/GqOcgsLMycIx7DvkH6Aio+U
9qz0s2ECtF7xggGqK7n01vcwYzD0t/wrmvgsWVZ1Eg38JBnbY3SvLw6fqhL5yLC9rKjRRInTCbEL
OaaeEk6IXNQqxYxtDtsYsitlbh1CzpmIxvaN7yKb4IokjLvrah4emdKnzjyu1Cg46vv8982Roapl
kaI0FxvIOljx96j6fN3uKCXx3zffT5V6Clt+JA09ihSmxDGa7+18uA5CCSE4n7GLWTrxh6ywjhxb
ecom6jynxBCClbirK5m1uGawl1F1THTMpIF1GnHZjU1HQVIyP+cH6ga/3/WxMWzB8/SskHNQ3CMS
BzlUPjjVGQX17oBKY+vFL07pfevgXeYLqtLdkRw8QilV8ElqBfaymddNhF+nBS+s03P7wplYlLOE
fihfdkq6M4lQs/gi2ayDOlULBFYP0R9D4WXV/yPty5bjxplmn4gRJMH1lnu3Wrsl2b5hWB6b+77z
6U9C/o6bhujGP5prh1VdQCFRLFRl+r+qQ+p9EbvDaAHflWD62CzxeaFZOuexWGURq00v/Nc2P8kd
BLtC73KQ0iB8/5nw+ySzT5HaQLJpDeEb3jjsXPTGObUUaXViwpPn2LUE7T5Z0UzMPJnMznXZUmcL
rcokUEaI5sFRhKteONUlj2Bpd7t+G4K+6Z+HuwSb5Wym7WhLeNeKvoPpwDQ5F/x+4rexwZRgRlwh
ULGCjbHw2vGTjq5VDcSJywOpIM71ac0PE8a9sufLm7Ub/BurDLYTUjZ47McSasonpdGPUJHk9RdT
5H4XDxsTDLLLq1AbzdTBMS/09WCln9kp3lt/cc6j4VLhjGTs1yI3FhmsV9qyzXK6XYq/uChCeuZN
qJ2U2gqD6tBjSn8K4qehOrYfYBTTJV0jmqhpmi5rzCWgKM1UhB1czbrXDqRA5Zd6ci9v2H7Mn03Q
f9/cM/IUCkLewESdVZ46fQ8T0Vrj68b8ctnOfg8D+u5MTYNagEaYbetz0hkR7XBZ7tFrPJ/UoH9B
2nFoF5cObE5BwtNC3j9lZ4vMtkllXkHBnt49TW2NDXqP4+tI5E3T73+SbBxjNkmOw7w3BoQ8pY3q
rPo2xWO8fEv7wqer6uXyMvJ8YrarHntSQJoduZNxlZixY5hPrcFjjNyPifPCMZe2pskNEmtUz5Te
kwZXHj81KNH0nCI4zxXmkh4XtYgJwbqVizfWx0nC+FHMZVfkWWEwXcdraKUrsJIf9BMVs48CNTBv
ui/iY3FQPDEYrorXy3v0F7z4vX7sbZzHUlMOBOsnPQrENe7pGAkmTl+r1IoOK6Tnb371hfA6w+m+
vEfGs10G8jNCpdNpG0UifymrrwLak3KIPmp2ixeTyz5yQoS9lGUzj2VCg16SI2tIrgshkLrX3ODk
jzQGLnnEgIYsqS0JRaykpoxBIY6WWYPIEVXjDt9FRP4yRpxJP95pZsUYNSNa1aKEY70nHylzSXSM
nsJARUUyPko8UOREJ0sxs+YCGqpp30ZMdbnBfbSW1hqAte+o+hD3rT4pp+ZRcBROcsAzy6BI3tR5
nktwkmixNYJLt9BTNG5yRRr3s4FzQDJAYkazqJby2+Gjah/ZbAm2bv9qjBKt+kk/cJnT9rODs0kG
VfBcaRJBg0kq9kRnT+tXAp5otDCD/kh3MKF8+SDsP82e4V9hAEYSoN8GuTWaHFQ34bMUhP9gzPwI
NZPhEB9DjLrn17z94xllu4rIqicFJI1GcDlby7GvLBqplY8uvSEFq6UI9W584ZT2Bzj9kJD8Xl22
z0hYh1ZZ6JVaC5+a9S40eO1S++WWjQX5z3wkKUdDGUpYCNEPcZAc4TU5QunawsP6obiLULTkdUnz
MhOWqkYd0MFsTG8hIy7WDFV3026c9Fv1JtMUeTyWrt3TZ4pQv1E1UO2y0qXGXC56RaukYviSqS8D
+Ul4kxT7MLaxwRyDUFyUVVRARif6hq976Mn2e9ewVBufnyC/u3wGdo/5xhhzBKYMlCI5rZKqapCs
NyKPso3z99n7NIzydFY7OBN2+Sep0yFQpHC+KngmmKsTQprCkKVwgdYq0kKCqAkvmeeZYCJ7bJcp
nSN4Uc8vjfS8rM7lXdi9ks+7wLbTZvWsxPqIv59loaVGX/Ol9TA+kUS8S4v+0HeX8sYQdXTzyZB0
U5d3Bgy1zgzC6ixo8HQsPRQHSAxcxZyN4XlFD9PGmAL9zzjOsTG9ecRFtWixJ8RHU/pQJXnjFHMl
rqE0RHMBO0n4rCn2WnIGOvcL/RsDzF04LomoNhEMSIlUXpGll6zJEGtXQ73ISlu9g3Dr8jlOi5MG
sls30wudd1XxIpABBaWr4lwi2LjeU2+pSm3siV/KK/wku7Uwfe/JD5dDcr8IsXGaQYZWX5auoTBE
FTxlG+1SgXygn3slt+jHQVX2ShxRyY7MBusbhadIOg3aQw1RIo4/9PdeCH32/qsKjGTM9FF89K4G
HWNR66HENDDYRU1b8k8jSujedJq/yvj043LZcLbvHW+bEilaG8O4eju45ufOStz0tsBVNTgtxJTB
ZTAEHH/3T59m6hpIDHSFVU0s9GYSspiSZXrdGig/FSiKjDjvlY1nN9rthieQ1frgE4F5tstADMgi
WhUKZLArXDdjMCIV/9CE9cYEAyxtJqeDTE3QKdrOpwICcVBzZ792v8k2ZhhckYdmSEtKbLoqtduM
kS9l/xjQeEjMV60K7zn7tR8i53VjQGaIIb6eUtrbHrGJ2fsj2sDd0Mstyo2TPabXvE/OvyQaZ4sM
pnRSCW5fATx/BRhevAR9S5CDfpi88Vm14yOvEXL/kJ+tMXiSTaM+h+gBt8f4IcZ3fPgS1ZyY5yyh
wdRmY2Oco4Y6NInkpBAD6sbqfzTBJBt1LwxVI1MvxPIu6dujoZTe5Uigy/4eqH4vlEHv8M21GdZC
m0KtC4EQHlExsozpKOQ/TeKZ2c0QcrpeOChhMF/pGoQks1GDP2k/B1qdg8E3h5BkE9Qp72F0//vg
fJ4MBhl6UL5OgwhbnSsfZ3z1qC+VHf0IT50jQL9CgJ6xc3kpOTFnMEBhZuEoZyMsam1idfk3rbxX
6pfLNva/QTZuMTCRF5qUiDp1a7GEW/G5xACH7mLWFoMCTuGh58XlWOTFOQMVk94bar1Q/LunU4DN
ky65wrPqm35kzz/ya5AX8BQKeHHCYEWiG2IodjAZG77aB6PUW13xVVxfL7vG84wBiUHLVEWjx0uB
jF8uHYnEOb+ciGB5AHXRmMyYsmJDWBqUo8HafG8qTt67/4l/jgiW+2/SIZ6TSjCS54h14VaGTkvq
iZOd3ka+6EkrOL8XPhUlxZ4LwPGOD3BsJklJkLHFh/agXkGB01qP+PR2EodXTHgjW7hki8GNWotb
g1BbI5p2nfIgWDjP9GMiPEn3+bfakr306qMf/JulZTAEXQFR0UBzCx10gwsKDV9fnNodnBA1k+yx
eOV2OvIWlYGQeqhI9HbWogXUMW9NWG6NlBt93jEXrzjhbzJQsgxqUTcijU5MnHXh13F0/tP5Mhnk
WAul6kpKvR1mx67yGp4gI/3/l8KChQl1AYMchYlQuu/1Yzv+aNCuKxzNpOGAIG+pGKRYxJRkggpL
kuys+qe1/Xp5pf7y/fP/r+F3pH5DYogGoYe4FRV/SoRTskxOj0a/2fhMquhODOVTnYAgpBoFjwiz
x7F/eSnfsf3Jvfi/pRTvewcq8dCddRRwn/mFP6UWZZlqDlnidoYVP/GO92WUfMcC2FeJrK1UrKBs
bsPhMJhPGa8UwTPBAEgsxkJRCTCh9sdUPSqyo/ISKZ4JBitaLZ/7MkSwZ7lsTcKDgMnyhXCfqS5H
osq24wsaRhnkFp4kFCEKN3VUHRPsFvlaHJI7+jwq4S7jFa95VhmoqNKxKXMFzsnh3TQFxvJ4Of54
i8cgRRsKUUjoRVmLL1oCyaXsR5Z/vmyD5wODFhJR4mgi8GEYMkvWvvcx57bfTTllEVrlYBknKqTL
/8ylE3GJjYzOLQgBuR1bJ/QHnJ/OI7nTVJZ5RBOgk71c9mpv5bY2mfx9VhfMuNEeOTX+JiW3aokR
Xv3+so3dpHNrhDk+WSrlU9nCSO80uZUEjS/YZUD5/N5SaafjfCfwnGLOkpbmkz7UsGfGCsTmg7gw
7ZVHlsAzQv998+WzJJKcExNGFKiR9u2jrtY2Sf+5vHQ8I8zBEZKwKxbazGB2RyK7JkgSBh527wX2
dneYw5OXxv96QI3ZVRZXdPEW6YLnq/eVx/lI+535A6k8v5jDtGZ1I6CHB5jdf9aWz5l0VwycJ12e
W8yd25hSWqsqTMjJdQ4w1aRvl/eGY4AtBIpmO6QRfRvTq3tifsk6Xma+l81tNoYtAiZ42TFSOnkW
Y4LkMPhj0B8HAmbP/0s2t/sdsLXGIAEZlqhYKriz3panyVVPwxPt4Zd8+fsCHRn5JXF4RR0avWwC
tjXJ4EI9VboZU2YEyi+liV+XMTBI6yKFubxTPABS6VZuzmpkRnIayYiF7OdiE+9XdVG3qwoTF/ji
4M6r0yNzyTEGG9YuKbMhgr1YfxVUv0a5T/MKyZsVDnxzd40BCHmp9EIuYYkQd/0e3qMzCC0gha2d
IsUtf4poBEXTGG89OcdXpf5v1lOpR10bKSxNx0x34k+rI0B37T6EBHSIySAfAhz0Q07iHGnesjKo
Mcm6SkAChYRdEJ7HUIdarva66uBPSsMrWec9dPEOOIMgcprmefzGtiJHB3GIT8LwkRfNzQlg5/IJ
CKwznTb9z/3nxfyG0u3lyOe4wI4K5nKMBiF6vYfN9xLNppPBuT04kcAO3I9mHc0p7ezOu89YpVW9
EubDZR/oMl84TBqDEvqa5GFH56QNTbQhX23pxc9kdtUeyquzSbnfp5XziMbzisGLWY0auWxgsgtf
8uyhbVu75aky7W+NLhuKQiRZZSdj1D5r9FpFUWIxH7P6vueR9+0+BOLZ/7cB5rTMbRRlGv0uCq8x
3m0nx/BENdXQncLZoH0YPxtizklulugBph+fBvGM9Bnpaohp+Ty3LscBxwxbMBcEzZgG+hzcFD/q
5GEeVbfLwELN2fu/pOG/3WHVcfK+ayh52a8HG/mp8WNQ3Kw35c/pTSsr/trzxHJ4njFXb6SSLKtp
eUArIitJM2sWj3r9rI68C3f3FWUTE2wFPa2EKRnoy2z03KNDsfOjH8JTdlhdOTCdlQPXu1UJiJrp
sohOXNFku86aZOnFhtKkidmBSFZtHAptsqRisbLeLjPPKL4s4Rc9+X45UHZP1sYsXe7N7RRFoM/V
6TUhNctpCsVrg/CeB/ZNKBL6i3XInL4lHBsTIMLMh05WIUIvQd7DiAO5UTlxuItB0tkEg0F1nkFm
V4AJlTyr2bW43rS8KVieCfrvGy/6rI4VM9OgOi/cofncUozXGVSVH9mNsx/MbijFWtTDCj/G7Ou8
XJcrJxnZdUIzoaBkaiKRWaGJ0ZCkFeQ9CGnhFJY/BBE9XOPrZR94NpgDaiqjSmo1xgz8Ermpab5U
M14yliT6yFptfGGuujTSynTpYceMRdRKjMPQtJwqw27kbkwwYaVIoD1rUphQZAXc9kGmahwn9nPS
jQkmrEJx1RehgYnRW9wsaA8kEFzhW3+kyhw5pObzazT/X96hXQiF0poGOh4aa8wdVCQiTn0CCE31
2q2UNoAiurNOr6FUc4oL+/fD2RQ7xB3HJEWDC5W1M8HqipTE1l9Qr8NNZGm3lEWjVSC5edm93Rxo
Y5MpDSlzqElTA5uKHwUkoDTtCrSbeXxNu3G+McPEeRnWuZpQycY4fZrJU5V8E3jUmdzlY2KcJLEx
FNQVtVNP2lTfak0UaHlrp2p60mTFaQv9qZFDn2AmXhANK2njo678jJaPvC/IG2+ZozAmeWF0En6J
NOvOmKJdSP6vC8ochaLtIThLJRClpLDn7sog/5CPTKBu3WAA1lTlSq4LFCajVLYMUzjEHfkIxm5W
ivney6FKMwsmTBhgy5C9YbpaK+9yhO+nJhsbTLoa54u6EtrAQlu4FDtzs6fEp4/thRc+8GjgudYY
vJDEYa0lERtDNewFq7OaHwW6f9FbGIDklJcIcc4Vm7qO9VgpSUPr3/fUt9whkq3rlgh1bwkaXdKP
1hdKG3zU/21N2VQ2EtSpXulr/6RaIJkDtbbmrDcEz7qUgJdXEeUtKtsM0pp1v2grjfbb0RHdzs9X
NBcUJyoX0HQ2r0ln9yo7RwybzNZLnI65jnsmHDO3GiZnSGabs4I8GwxGtFB77boaUYkxjRoUKCC8
9ARbrq35iP6TOKC0q9y8mcLsuy/ejWMMapiSMucCfS4RQExCoDhIUls+zKiWA/J7i9d4woNkg0GQ
GKoW/VBi38LrFYoFgRQINlktzGwUJ/VI7N5fgsl0Li8tb2UZTDGmrtelFk4q2s3cPy1tzNk7Tkpg
MIBiSlop6mgYssNyRSEu9sOsPbZZ4S5SwvFlv8C42TEGTvosmdeF4vzoTaigDz4eHRD6NWTnKycr
LR5fyP7H/dmgKf6ZumdgskULNlav0PrvmkAseVm+tQIGXwjEnIvVWbXcScTYksLp6fLG7Y6dbS4c
tmNkkSSjgKoXboPrcLH7k/gttju/aSzMft8an5vQEo71MXZ5+MKJGLZlRO0JWgI6itn9Q9td1Qpv
Jmu34L5ZVCY1Wds87BN6KYAMxU8w8SuIrtRSmjwv9wnhBA3nUmAlIwfd0GKZtg9ByLxcTVsQAyFf
eVcA/c0XsMRksCQahXCVMvhEVQxXB53RV8k1iI/vNS8+DgFPzZbnFAMlRa+aYaPSU91/AzOClWIW
cZ4qnlc8Mwx4zBJkeFQDZrIYjA8VKB6cHMic+NV3gpB81jBwmfsGB1F4x9xkIEUw27KScpiV/fZg
et0D5YkcvOTT4kTfBYeXPfICnkGVskyIpNAGmGI8ddUtl/L28t/XWHoAmag4xgou0Ew10VyWe2XY
ctI6ngnmwwV6PhlEUuDC2B/r7q6tOFUS3t+nV+mmhEHMoUuHCeFNRl8TvKTlZL6cuxEVhj8NqCTX
IM+MNaL8oOFPdEx4mS89mE/SsbijfHuZ5HLw9XJwa6wKpDbpc4/eOBplKnjCbM1WX0OnfJFBMHIS
HS1I78trXhF3v1j3G/zA2PSno00Lnu2EdkPR8XI65FfrkGmcHDpDwR0Roefz76gE2oE/jWlLla6R
hLCYK9kttOim7BanzPDBJ0EnMSo5S8qLEgYu8lEP42yFuby5jo0v0vCBEfPzjaiJDC5US6qv4owd
y7rTMji97i2Cw4mKy5eT9k7r0ZAXcaC3bnoIj9U9nQRZoNXWPPLFLDkB+JZ8bA5VlJcpOCJgalXd
Hs2zaXboUomH4ZfzM+0tIDdW9FSeRYGGuXg//CSeeA122tSWHvAi4tU3tEdyES39IB04C8nzjoGM
sJDkMKSf/Yqf3iVXuRPfqoU1WnR4V7XLr81t5PFeLnk2GRTJRqMtVZpZrPJdq9ZWuvqzkHBWlEbZ
+0MFGCcmMNUkTJSXeSbGaohKqIlOjhpfKtNXOQEZknwzgzFEUX9yFpIu1CV7TNQLqwZKESIMoHbV
b2mzUuypbk1ZDMFVwr1895fw7B1zGUbdWlW1Bu90+R8RnSnhi8rrwOKYYOc/cVMJ5rjCoVI+zaZX
9H78IVpvWf/tBtvk1aWFphcR3BACI3dMS7Hb2+ypvJpR87UXB2wb3DYLnltMwGsi2GLVFSZBv9aq
t9l8lfIeM/drvhu3mAAXs07IEuoWeRwdOiROOltwEeXH7BBakZ1+JanF60PgOUZhf4MgfdmPcWzQ
tYz0x7Kcb8JxuSFRdH850Pdvj/OW0Z+xMUMyRVj1GmZaNYgif8k5jT68v89chlMsq11EXzAm467M
rweNNxH8lyTm7AGDDLUJaqm1gYUVNKOUzfIq/DQ/tBjUJrYRZF5+zath7F/wZ4sMNsTNIoL7G0cp
GaEPmEz3Zolhd2OwckWzMjHkgTrPHoMO9Vh0yZrAQwJCaWKPplU9U8L8+NG0K6q3BgVayX9jSPZ4
r6qcMGQbwdY+nKpYga+9gjYzECMQQ3fHDxbOfy8p2w5mtEUSZhSd+u/JjWwTJ3Mj6NELmbV4olPe
Rw5PnOlNavYCwrOToFlvhqTW6S5KjR+S6XHozEDNl2OZiW5fyuhZwf0yKdYY3xfC7PemavWigYNS
OqI53baE3EzteCs28ofuOlMhpmFIIC5lMK0bxjFOVfwyJUSZJUq8yBgctVrui3n5WmWQTyO8Vpf9
Y/rbJJsgl+GQm12EL4FCrC3BsBXww10Gmv2M6GyBAQJhTOVheHtmBAtsPv+jFsEkPJkJ5zGJZ4ZB
gzFSlFHMcVa0JnHlyuvIw5KCjYsXsbwFYzCgILXSrTJFHf0ak7Uzj9iJ9/fZM6/1uK1zbMiYl5aE
PvZyWpzLO/KXkvbvLWFTYXPt5UStYYPyWyjuGojkJrEnJ4Lg1nQV84aFufaY7+VaVqcYUUaTU/oV
1uENJH4eoRaZefqB1/xNF+j98T47xxyiNVtzuZvhXKxNstU1GNXQ0zbDpI36EhnrCKVm7YqUEbHa
SRw4wc51lUkZ1KHVwnGA9fDr4sZg7IR6wyH0oJ3m1b72wNnI/c+ns680mDaXeA2StlCmj9JUiYYS
ZeW35VVxkJ34nlen/EuZ6GyLSRiGTM0rqIvST+nZoZWp2FFv6BCMQqXWHZ5sMuccvNVrN67lQ9wX
YgzXtPHW7GW0YPJq9fs33NkhBjHqbkxMQvOHrnCi8Utf+hNvxOYvGeTZBoMWYtPps1nCBtg+HLzI
2cWDZld++zJJlnndPhN3uUp5ok9/yYzOVhkMkdtBFKQEa6f41N5wHceWcKMcUHzxlsOqWNEtlzqK
s18yW7tPR1MTWnwMTnZ5oCXZ4Ud0zPzENqwG74/o/+J9fvLOmszACr4YUQemd5cQoLXbI1dg9HOa
z5i3RDySL5fPGs8/Flb6vBDbtzp9Ecz1Xca7iDnRyEqkZ3Jf6RG9v7ryRzSKUFL7p2w4E3U8Gwxc
mNG44Fkd+YWg/MzS11X2S+HH5WXiwQQrEz3ENR1whB+yD9ISN3GH6Aj2YHQZ4vu5scKbhMfSz9sZ
JsFop1LptBFh0EnXGFjWVP+yS5zMQmZwgpihEJYaVm0Bv5y+PijyTV7f5ZCZvWyHYsGFi0tmsEJr
FiKX9Oav1KtSA+Itppt091KOF6gC1xZP0YO3bgxK1JWBJhWKf2LujqC15REb8M4ny8MuSeIqkoJu
jNueQHXkxmDRPUQHE1QDETRf3cvrR/fhwvoRBg6gPNXMK60IyFN/OygxBjaT8krVhNUqeuEFVRae
IDBnBQmDCQaWT+7oN7RSXiXksSacnJZ3mFjaVwVt9FlJV5DSrORON9val9DD+BdqeoaEXI3Lvslz
if775tpNIiVZhgwWF3S0neJP9M5K3MyWdDt8lD2q5MEt0vNsUtja2JwjU25LbB9KboudPNCsSbsL
TyAlPpY3dHqTN1zLu5YJAxnzLKfQVsDGzR4GZ9ziPnmiHBiTI1vyq+DU4Abg9SPwnGRQJG2FRQpp
F+Q6xBCClQtXrQYeASAH4Fm1aFmIpwqHGrtHDLw6QOxuVK+1WX28fNJ4CQZhoKM3ltAIaY1qOGq+
cVRcqQronAzN6bveXq6MB15mzVk/toyZo4FONkSgcBqC+CJbISjCqVhx8Fdh8MMwy6lKBTglghdS
mkC2udwKemHV6+0gJVYUx/8WsNDVqYgGeAyJKioGSwUgqsOYFBFIV+ROsCby0pn3Wvwwdihwf+Js
GEWiP7CRMcXcLXk35r0mhKNLiVlFF31ooE17bd31WQkiZ+XR+L/bLGpOguiHiAckUWTblzXdGAtj
mSY3Tx4i8jKEHH/exTn9+7JMRLROQuFFZ+Iv0uKqEAf8/SU7RrMvKm7971v3/rTBtrfFpWaMxBgn
t3FXT8LthVDoPNDa08+d24ID9RyP2Ka2Om0NfQphbc2VqbN0pU0xD5KUn5aUxD8/Eg0EogB4nwK1
gEy3bwO4QpUno9HMkwt+C0f1Or98VTO0CeaBiLG6kZM5v0cLupIbc9T3jbl6XsamHpbJ7VzJI5jD
NW/Gyon80Q1BvBbfQ/tW5QTI+9yDsckg/EJ0An0RuPg/SoA5MD7pT8QHD3wwBCbnwf79Rc2YY9Bd
F9IsmmeYo9959ON4xtAgbhToLPnldXrN6xLcDZfNkjLnWZLFSEtT2Osir1Suo9iPGh7I01LFO8zY
2GAOWdqEcdpH2DYJjUOK3VnVdWZ3XnpDy0QC90GHFyZsuliLchTOOnxa/PIQXSXHFQ+YEcRKIcDs
5sfS7oKRp5C9C1RnH9mcsVHkPo9BK+L28mkkX2ue+gFnn9gMMevx7jHG8ElcrqfZKqST+uPyYX6X
9f4ZeWyKiDn6NSlFWNCWQ9wei+ghEgKhvim5L7E8XxjUyDRFTbSSxoNxyITvI3R0ew5U8EzQf98g
xVJJEZEqmCjWr8mQQl/Lbbhv9O++55gVY6ChyciilgONs/RYZT7BbI0pXQsdxxd5987dxBaDCXid
TARVhh3Flzxc8Lb8MHt0sqJ8NG+004zKSGsVDgHtNOYeKE1ZwWVG4f0GBifqWJ0lpcGCyrnzizsp
s8XbokJXAGVA4BYJ3xUkmbVlMGOoUklcQvjcozGPfrKETn2l+pgTv+V+NnBssRmhMIpZkhuw1blv
q+qgjv0/elTepAonLtnUEDxHgp5UyDeQvxfyYwzWTpkDtzwTzLek2iVNOcfYqST+LBXzKaquSSxx
mkE5oc+yHMuGHNcqvfhVcuqrY7HctYJrQGjpMibxoJzVARDSRE3DBc60YNIkDj4gr9OX7/S+b+36
Orej18sGdxdPNiXdkEyiIqn5EzfKIVVrPRyQby7EEYj0ORMkF1oO7n8zwyBH1Rh5qC9I0uLE6cmt
ASEKrpTxLp5vXGFQowrxjhVSV3pHkNB0QF970cbzqXxW3V9PJt1bf/6/lrWmJ3djl0GKNI76SBrg
m5LeTAp0a4PLa7cfExsDDDTo8TrKhQrH6HGlBeLUSSrbdIUn1UcZPAhvMAn/32yyRel0WhNweMGp
4bh68nPuVLb+EL+oXweHNtOKmED413JHf64jW5RG4+Yo9z1Mlp+TZ6hQ3iSugOK0FJhonJ9yKIem
bvTIbeKlq/cuWTuv7ttltLk5tVyIF516SnWdaKOjKdogH6SCcQ7eEt3SFQ4qGMcTT/iHm2zvZoob
4/TfN8bBK6tPg4ytbdzRwXQknvAhTBgoIM7t/cjjzjntZm0be0wmoo46HkVnOLuAmC17qD3pKvay
Cc1utLQofPk/TAHtIufGJIMwU62vWtvCZOeWB9GlHGPRfQb6aMjOWrNf25HD51rc9ZPIGgamNZ0o
JrOuQkuSSc8Ao5V0nJIbSeOdj/0r9GyAWciwIkkndiL1iuJ06lWCpSFq6HmceQ07uyC98YZZQr3p
lETMYSxL7Cy5qWqrHg6XDzzPBAPQZbFMgqxKyB+l+5Xc9sYNCR8um9jHsY0bDEALYpVnRY5NoVOr
mZs+auh8fOnfRFIyR50sdFDwSvXvC5ZvedV5oxh0nrIEkpb0Qp3s0aHfYqkTTrZY2oqTQI6Y7lcM
grX/uJwMZJfzqGdDjB0TV6svelupDiTlDXNc3rP3LI9Ru3agWkSKWjpT4ku603E/ZWny9A4df+/Z
OybHwYhDU2pXeqni8wXswP1L7dKX69afAl4ph7NZ77gbDRSWa9IhCrV0tbv0YIzXxeIQxe37q0Gw
moE4689FFxwwLjjaHFpG1QSpTjinexeyNk4z6KEVa5QuMX5GvXpVhs+NzmlaT0l5SriXUQqVzD/R
3yB4SRp1LG6dexqauBROFHLXkwEOUOtraTEhQtLEKk/xnQIyqMp+UN2XUMJTSOPxp7J2s7DN2jFA
gtkIJVVKmBTmuywCpYBumeKx+ULqf12y/+NkqyIDJwkZlTYSYWlVFwvcC6EKeVXDuQxavDPGwEdF
wozIDT1joj8bXt56Hxh1ZhxhwEI2tHXCkx/NQAyfIAMpdQtk5haB9Ndgrf9c9uj9ZMef5tgepqJO
8rrNaXSHltY+kO5KyzBtIflT9qr0PvRH1fhZLD70CXAODLa/X0mmMplEAHFIjmbtN6OvzJxiIuc8
vZU2N9lUhrnLjnQw0S/e2t1I/16ljVk6BhjqagJXBqE79R1zuLj15S+6S3On0g0RgBwY2ncHozci
0hjpHQEovtZAciJjo0TxUIRBmXEq538p9Z4NUPDfrFfRzmTMTBhIYls5EnBgh84MeUK8RhlI8rnE
RvvFXnwrybJoGMY7kitlGddBkbBB+mPoaz+oPRGDzAmU4FBTCe2ZM4izu4Ibe8zpLbNpSHJaPzdm
h4h+VHOqAry/z5zcEZBjrDEAfIYGhX5IhA/t0NkB9iklbTHWodLsJckxbzYe0lv06XwvoBAmB5HH
a6DfdUeF5qtqGgpYmhh3qiaU9E5ugAzic7/ejtMXDvTsZhMaeKkxkqJCA545P0onNgV6nWjWvLhQ
5fYVAjHb0SVu7YuFxcsndsF7Y476u4nvpqvNtTZgzhwftW91nkAdgrdD9Ce/S5A2NpgrNgZb/rBC
GNgVfc0XLBNM1yDpnVCZpFQVqWLxHjB2N2ljkLlgVRNj3mMNpyIRnYSycDOZ4w/OPu3ZUCFFLUsK
UXTdYK7WOBbEHlU1uk+hLz6pwLrKFmw0fc4uwUxU/sQTmN2Fhq1J5qhWqpJq2ljQgoN8/4veNPTk
u8554ze95zUV7KUpW3NMqCtqLVYFiIFdcZrwwU9EoylscyFLAoItLXqa1h4qH5ABWwPO2u4FpaqA
mkglRJSAhX8G5aAXS7nSQ5YeVA9EFU9qatevul2c8PWIEoeJwZin6l+LEuPm2lplTl47R6QD0zcy
awFCXwE4qzre7UuXjD0JWxPMaZvMtZyyFSYqgQRalTkNSAzjLrPyJXPquQxU+bpUCIdMZTdUN8vJ
nD+zUaWm6jucceUhyZy8eOTs194B37rFnLdpWKsRrB+0LGVc/3oJGK2GvB1wlEycjzx8be0xZ29B
R16Yt4iPqIyt0jxmIt4OFV4U8rxijlvSxFW16Ngs/XH1dA+SXs5ypyHpjGwtgOyLfXkVd4/bZpeY
4yaOGOhNcjiFdw5LyD6p+s2MoFgPjfx02RL94X+PQihA/nm8zG6W9TLGdnXZCyjg5HG0QgBJ7K71
02L6l43to9Zvv3Ce/7SGnqE6TSQsI2RD68QK/dqr7MIuPlfooTuqNkgN3csmL68kERn40Jt0WtIU
FofoWhS9ZAqEFN/BL1LII0zZ/VA4RyJhZ93xIDVA8xum6Kz7L7nFOtB9gglw7mjRXmawtcWAR9SL
qSzX2DZym9zQxgrDSU4FmCh7zNTzwJ/rGQsaEGGJSnrGaM23OFZ+Vdoz5AhltK/VKif2d9PsrW8M
gjS5VJMm/986SidIlQXTZ3rSqFSu+elyfFzGQ8J+FS/rLI8KzXnIcmpUV1Q/kPJunWGAAwM8mmx2
2KiquhqSO2ni9JJxV4uBCvz0FF2U2Jv4lH6i5X/Bjk4FiA4qlOB51X+69BfQ4v23sEGmVaTG9EBR
b5T5Jhrxafp8eU948cZ+++aq3EOTDJui5FLQ6aa1VsSu5tDutcKb64dJSY5GFXvLAvLqbP182Twn
JN5WfJMGR5pYLYYAJ+f5Me0e6owDSe8Flf5ILt7Rn6L5SlAKuoq0GK6BoKIDSW7kh56vWR1mCuhU
genwPo54btF/37gVlpImxPX/I+3KluTUle0XEYEAMbwyVlVXz912d78QHhnEKBDT199F+8RujDnF
ud4vDkc4TJakVGYqh7UgtYgCMz+zvezZjid5T64tvj+y2FL5rIgAirLjNPUGKbxpzReepOgOvWoE
8S+f0543WU/uhEVKVCnD3QoHW+Eg1/4PeLvw0Al+LjwW27uGd6uQsbjP72e7WGU+xAMnv8LRd2TO
m7zAzAFxSpjCaC8K3XFe7wOmC2G9JcjYzFFoU01A+Yd5El/NoXXazrAnSnZMyWzFL13ulSURgxib
voY0mV6hUz9NgDd8vHxkmzr48VBa4251ZOjV0MIzoo/uE3pnkL+5uovvr+KLDFXfJk7xEBuj6za7
rvcek5v2b/H9VTRhMi5nMcX3MaLjtwC1tUVdYTAbncg534X42Aw6F9Lmf18c/1RE1pgNkDYXE3Tg
HkpglKAoJwA4LwidvaHzzfNfiFsZCIw0ZJIR40lZ5a8dYFmVo6rcXz7/7SurKgBsRz8yyo2rSMJU
QH7djtX8/FdOoLlC+Gd+xxsyqI8o4N7uDYRuLmkhbj7PxQ6Cza0dMw07mKgvtYGp8qfa2FvSHCH/
cW0WMuZLvJABIB6gkOUlfCKo+GJnOnQHNRjP+/Cyu5u3iiVKg5Tx2GA14GPBFKZHDtqd+lB58iMN
FFc+5LtYSpsauFjbyiS0ACcfChNrKzAwMWcZSoc50qfhnUVlv6tr83p9iFtDAfRVVrPOgLjKupaq
Y619rsqfdf43RmIhZWUkgAuf5VIDKbz3DTCTFg87Sn45OFfM1a7VvWrE5vx602b4SXdOQsrfZ3yc
uUJR9P8uXlbWRlUuYkE5hxuUDnOTNUNjDbh9Ww+w6lfZ/wCLuqkU/zzi0Krwu8JzynirvwcSLwL5
LgDXuMaN5qafZjqq/SaMzTv8jzhAlP8urouzqEQvGZ7e0vVg3LPYi+Mfl09sT8RqRbLSipIx7GA0
vI1vClrU43HnHbAX9K37ZvquSXhTvJ/S6ITTQQ3tDB3q9Kb+NvrthLdU91zc0Bn6x7u8um27sdjB
lR/RiJUrSQTRzU/oJIaehqv48/x+yw7Mjfw9J7m3mys/olGeawVHHBGZN5UGUrl7s7N3lrR9xYDm
QfDOtvR1GAYgibpUWQvX6Cc3hg/Sc1f4g4eKJt6/ewglm1GL9iFsZXdTM+aJPAuTytuy9Lv8sLOa
7Rv1IWBlMPrCmDQFJO7/yfMnXuhOEZqMJmce5g8Rzezs386K1ncqbPSeRAIroo03qcduDwpq05Br
mAs3FMMAmNasIgufSDhJo57CzYPXWqK3BHC4PX9i6d+M/9CFnJV/V0QILMtwNuXal6q+k8SOc99W
5Y91rHz7MAA6vu6xDjMLutBOmlPy7fLZb4f4HxJWulWwGDTjEY7ekoujGr8KuXUMK/J4pT0iCfx8
WdreelaKVrYiEaAUgRWQAzl6ZMWtWn65LGJbtf6zIBMjWb8ffdINYavORz8Nj6Nc26zbo8S4uAhI
WFnrKWNGo84xpGEGeX9qQrveQ2z4LybzYxWz/Vko8Bh3mDPikIGnZfuOqFC/dYfyRaVArc59y92r
vW3eGFRYDBVtY7pKVzY66jJlKhoYzQzFveYmStwkPZBdwIZNS7MQs7LNJjjZBe9m25zZv94Uw0F7
NZDNM+3+tgr2+tk31Xshbz7LxT7qXSNLLIV6c+C/sKCJGKZFA1N3u12mlE21WIha2YIy0vpinHeQ
GAFQJIcUMEveZd3eE7EyByMDSrUhcH3GsLbJ5FclmK3642Uh27oHahwZdX+qGevGXmbKaQdIrLkF
b+4hm/FPxh4swB0HwEU2Tyln7o7ITXeqqwRsLxhX09aMdGqdFgrNo9mdmoHhD4fOBr/fcXan/8P8
1eY2omxODKLplvkHcgNHB0+tJFjgyQzYAewBIBPXz4AhdhS7OO2XU7aTpAuJK93ItZxrXYQtbd25
JRzt2c8GGlHqY3HKriX/8m7uLW+lJRXwesuYQZhOrqfmSkpRbPh5WcS2jhiyTEF+Js+zCL/fqzo3
o0Sb8FZHrk19LI4agHWTILtCyVlG5zfgjv5KRRYSV5YjqprIHCkkms+9Mxdu8qC6IvdzuXmfAXL+
2B9vakO3FCrrpmYpKz8VDQyV9iiFiQ/tTjlMe5QSW0ekA0cOgL2WQXHXft8+rSjyPAcuj2dyMKfk
VcC6JKip4ewc09Y6dMwPY/baICqaj36Xk4NcRMe4yDwNPWEy6xbj0EF/N/eDnhhSvHtOZHNZC3Er
r0XSmnTgiuowBHgsx2cGXtBpr+CwKYPOTmo+F3l9eSuWya3adNg6yRvHF2EejL8ZztMXIla3dYjC
KFdbiFDJXVE9tuObqe01A2/eoKWQ1S2N0WAZJiOEcN94nFO5wIi+Kg7Dae5DyYJdJIgtE7uUtwr0
pDLqunpeVH+qcF2jE4Y08GJJYWKj3RfLpsFbSltdIBYOowRo8g6dd81MVV753QFF+P5FAXeJdLeH
iLKp5x8ntp6oLcOiM2kHcUK+bsY7ay/Vv610lmqC7hGdUGsizpxHkyKHLb5f3RXRmRmprSQ7zW97
MlaXx4hDMhY4Ia9u7ES81orD2rvL9mB7mz6WsTI7LEcyjQ+4nwwjreS5YU+Xv/9flPpDwPwDFuEW
+ga0UZsFcOTr2pk5DH37JBj90Z17L/bKgdvydPDEAg8Suds1sISJYZIMfVUwBtczvl900l6V7wTz
9nOHmlXZyefLC9w8o4W81SVidZdJPII8pfqWRIDKML9We75h85AWMlZXR8270Bx1hjXN+aCrQdqJ
7za/b+hUNxHhQZVXPmEENHidgq7SK0IrULTJz/u9npj5J67dJ9Cj/xGxUuUur5tBtyBCA2aKCFgg
/OY4wxFcPo29lazUGcAVI60mdD7X6OcVhzTeyZntLWOlzSxVVLWcvz/4iOkH84dpuAlJXdm8jfqA
dDsHszlwo89PVk0xVQQGq6drNQxGMqKG6cmn5GAG3ZF5IFRTjo2r+F0gIxnt7M0Wb27hQuRKGeqG
S200VZ0HSt4m/tQmu4PZ8yH8oQsLCStdUPWwQZseFvULTXHOLalAU5wc2Z393N8UkZZ7uNIJ0wpZ
pAlEVmVxBxQzJv/U9xrn/mTQQf1cRyevZmIO1wL+y+9WrpgKNemkqUNLINpRABIJOEo/dwyH3sPy
OGgI9LLnvwqADdlA1IM/kPVeryyPc03qtXkj52dZ4nVfIxTs58lDHXizzv//bi2lrXRfYfmoVjKk
jeyKy8ee7zXibmneUsBsaheugvARhZ0JApTOLY4KsFnDJ82Njm1k02CeV0qDXfCSrRhoKXMV2Ik6
q/oooTi4sx786lVpTxjKRTu7tN+1tCdtFeFVraxxmc5biOHN6FDgxaJ8F/7MMVkEfzPVbBA82U0A
LBFlDasjSMlywowOLuOohKeuu7+sD/OPXV9jg8y5VGRTTaAd/X5ckWRKoxQqWAwFp2P5JertSRqc
SDvX2V7bwZaXXcpaeVl5NFOizKoxZr2fK4PbERBxiXDHfWxGD0s5s/1fqKCRFwAdl9X5RoXB+40K
nV9J7zZI3MyZ9kBY9iSu49SRaijzgI8WqRXZkezYySO0HyZIdZTuUNsWANkuH9vOVq5hX1peRVKs
YonD+LNq7ya8z82p3LEVu8ta2fjIivGcHSElPfPzXFUP3RpgxGhMeecO/Pw345qLg1tDwWhZkg3x
fHAR9XVxWwEXqPibYb+ljJUBDNNOykkBGZrVBmmc3+QW+nkun86mDfy4VOrKBtZqKI15DhlT+0LK
8iCZe+yim+dPFYJoAsS6sH2/q7hFZJqmoGv16uTIgQIYvQ71zhTXbDT/sAwLEavbWvSo7YF8CCGE
oB5N7LykTpv/2EXQf09WXBK0uq5ZMZYDS9POi3t5eq7QmwT4v6gqj2ZmkQzgxh3Bi5YzSv2yyQR1
YoxpPbRRW9xTPKyaM2kL48S7ogtdzPtyNFGbai7sNJMmYiutZvxsyyQ7IvkDgvOqDwGxMVl9tccX
v3Mm6yZGnTWkGTVEx3y6YSkaqw/D/5tXCxEK8krUooaM2MtcKZbJU8rB4iy8SSaOidk9JSc7lmXz
ib+UsXKmYZ5Met5Gsy0jPiIgF6Cn9KHHHA2ag4z9yfBNd7pY00qVVb1rBUcWA7msmchzOBRXk1PZ
CoA69xMYW6H/cnErpVZp1k8hCAq8Wj5U4Y9Jv43Du258EMNNzb1Y2bM22zrxcWAr3S7HISYqxqkB
6P9TLTHKkj8OeG1cNjc7QtaNGqJEQFcLCInYXV+9VeSoVHv04XsyVrFxbA1hAUYwvGHa3kKjUA1u
hy4Ht6Xx7d8tZuVzajkkUxTihIh1yM3WzvXronq7LGPbsVFLVokOngpg+63M54gyUQ58cY/G9q/S
RBloRyAjP8r+zKy2l7rfnAA3FgJXXmdIjFwVbNYDvJz10ZnDxtBNHOXRuta/gX8d1Ym/GSNcylwZ
i5hGai8BTtjLrGMsvg/JHnrwtof42MWVpeBjVVhJDAED6+zE8gb9vuOGrTR7yvdfbNKHpJWNqCop
buGNOs9SMCFboS8juZ6CluOVpLhF8G93bmUlzDyW8hkW2VNYoGV+vMsTO9+WP13ex3pWZqEu8rrG
1PwcoRJfeZ4xbmSgSpPr6FbacePbF/cfUevet6Jt+i6bjUMpO1b7SX4S/c6N3VGDNQNOzLPG5DoO
p2+f+8GtauGwbwZ53Lmz237iYyErwxAS2vPWwEJqvJNnXHb+1QKa49zLwnx1D+tl21F8SFtZiLSR
aRn2kDbnAkSQB9FRwot8L0+zZ4noyjCkqSozKcXm/RrFTZFP1540DICRGXXgoD79y11cGYWoHw19
BBudN9y2Lj8WkEduuDd4f42mtzBBdGUhlJIUVTevTgtGr3CTk3aUb433ptJmD31+T9FXNqJthkao
4OvyUnGIxHVReO1uL8Ceqq8MgzK1dWq8a0UfVCbzeHoS0ZnsY1HsCVoZiEaatFgqsHFzYVlxMIDg
Rz+ia/3cnWRfQW3HfKDfxd+0by2OS18lKiMZxctuDv1Y6QkzoEOwo33zB/6we4alI4hVAN67NhWk
7jWtBR/d+62aa0fdqT4CUc/Zm6eYr80lQStjoZi96MEbKDwVebT4lvR792hPwMo+hCBeySbJEihb
08d3Ano3eUbT5Uv09M4Hv4vQO6vWpRXNP2iR1Khlbg3j7JN4e0p1J5LveeuotWIT+d4Kf+wc1Pzz
L0lbmQmzbseu5SGWhwKM6ub3YA18sK7nRor80XKVh8vyNu/uQi9WdoKLBFNY87umkZDoCoAyZ4nj
ZRHblnYhY2UfUquNI73EkrS35BM/5sB4IxGGou3mXPuFk+0HfZseayFxZS2iOKS1NcdH/UlB5r8O
5BTtNgO11ROKpUepcy4vcW8XV0aj0AqLATMJxdk4kBE602dT2bOy26HYx6LWNoKLopD1FtsYH4FI
6NVB3cMLz5U5UA583ytv71yzdYEW/IsjEeB486zch6KTPbTKTTu7WM3KTnQKJh8GsPd5hIKm2so9
UInbcaI9lu1OonXncNatIXUh+NCDCcOLrVtaA6fmQd1rI9uMWUzkcamm6QAkWV1aVg+Noc9GLz2q
/lyea97Lc3v855t7ZqmqRQBOogD95ndLZOCtqTRg6vW4/q1B34k4xvGLtEeHt7lflm4qACnRgIGy
enCqiSbreoXF9KqwORWYiAKVVryb7ti0qws5Kw0AjZopsgFy1Mf0+AvwgrwZDugwodbzJH4BxbYO
g6/vAG1ub+PHAlfbyJRoSDsOhRgk5k5h6RrCdCxW9DZLjZfLlmH71i5WufIe2WD1uj7nIcoZg6yC
9WM/mBMd+ae5XLcX1W6dHdJTCniGwZRg6itDJAnR5gooBr0szVxWqY7eHENrr9K09YhaSFmXVdum
lNMczSheaWQPqja6Y9ri8XnbV2FQksxjYwr2RMBoJYajpTtDje/l9LWHXEpf6Wduxl1vgewIabKZ
Wrexp0N1NfomGuv3nqM722msVFS38krlI7Zz6KLvaVvUBy0UoFgwB9m/rCebkogmY/5KVxX1j74y
1g1aGqGoa6CqiwZrXt+Yw8O/k7FaTQ2iAUMqG3gp42hNbq6cpdS9LGIz3WIu1rG6Wxrv9J5ZNWSA
HqfwoxOX7eJrC0rWGcA5RYZHSR35Xy5sdcdA2BCiKR2b1w0/YRTr9KGke+1lW/5wubD5ABdRoBZx
OWISFqaG97nyqVEy+/LW7QmYrdZCQG+MelckWAQ4PGrpmKY7rUpzlPXHtUHfooGmRdmS9VUUNtGG
6FmOGrtuAc+CmieCFD8hAKXpd1ZCttyhqZoy0m5zrnzdRJRUbRFTEPq9j7nKQXxH/fwEzscH6Yvy
qAN3UbGzE3s0XOO8l+DZ3MWF6FXkRwXRALsF0ZlyUyYPCt2zPrMC/7GNCwErCxs16HE1NAgYT6rf
Pqau5OTS+2SPCk5SqbLlvbfhZhcLUqWWSlAlninkf9cMKTZIy2fVM5ktvOiQH4CKHvDKmVmcC28G
EDa+X1bG/yLThBfBOMY8x/S7TBlMqFZXoe+sP4E7Or6LHWLnz+Or8EFpjJZD37rbM7abR0epoqID
ZN7DlYKqasprYuACZHH0KlMMVlZ79LVbnt9ciFhpR1VbtNJhozxaXUv0elAOSoS3wdPlzdtbyEpF
wKkh64xASjgcDMOPtC//6vvrxOI0qkmWTPh+0yElG4HyrJu8yyK2NwrdfjgJFdCbK2tXdgVDZdDE
Wag20yy7Awdf9iQnf1OlMemHnLXRa6nCWA853LotEh99YMZfAdQtZaz0ilH407K0UEAJJn+eps0d
BVR4v0rp9JW6l7du8/R1ROcwfLqlGavbWgmrolMDaq6E3036W13uogjMfvoPE7SQMP+ChaeYoqgw
wF86Zy6Vn5o3z3YIP34oPNnen+3YW85KE7gqLFRPIMxqjrJxFHv41PP//3MxeDjpoPwygCDw+2Lq
hJAG79o5GHezpLd5FrTDXpvInpB5Rxc7JieNkTaFgQDBfC7FazNc5dpOs/F25KN/LGR17ga6D4Ek
Mcvw5yw586arPDBB5DQDHSl2FaQ/dO+yqu0ta6UIlUxSifTYOys5F9a9Sp7+rgEZ+cJ/zmf+DYut
63I6muoAGdr17HuaYO6qj84t6Prmqbk9fIfNKGUhbmUQ8hyoNmo772IJ16plhwkjpkUVoBXdZUT6
G0u6kLYyDXqdpAD3npWPPBjyczfsEcy+tx5cUu+Vx6mp0uSmAgmhad7xrgvybnDGDOAvKTtqMn/g
+d1olW5p7XWRbKbdTN3EOBaCB12R125o6KRKaUHcJ11Fn+baXeRZnvVFuZ1ZjiV3L2G0+dJdyFt3
YQjAaDJWQt7cvgBGADeT7doFlI4nHyy3S3eizE0XhWDWkg0MnuHN9LtiDqlRKDJ477yiue4RgvHh
oVdBmb5XZNu8ZAs5q0s2TqRT1BIGkCtu2b5WLNDV4C/u8ULE6o5VU1QkpoKl6CidhKUta4cs/nRZ
xnZEtxCyulnVqOdsYlhHO8dzjU3syDMehgc+onV4PiP9Ye8ybz/VFzJX94tQkNr3JhbW+r9IImjs
G44RzClLJfb/5QpXd01OZJmBXPTXs2M6gzTYLVrkfXV7ngAav4rDHhDDpm5YACzQoILoEl0dXGkW
o6QKtJuRSLPzJPHqofCiqHYvr2xPzOroeEnlSWohZqjvW1OyjeEY77Wjzt/4w1AtlrI6qq5ogYFl
KMjpMJTDjerY0AyIjn2Q8D2Xv2kp5heogVgcabj1cCpjaTwwgaiv9gD6D9SbKFADAvBX5hbOHvLm
ph1cSlupRRVmdZ4TuBTyCJwOlJRLJ/yegSF4QN9wdLsrb45Y1juJNkBAB1OwjOrrebqUNjyOB8Sb
s8dUffWQdv50DyRYoLdMhndZNbb3ciFtpRu0ouagAQHZSwAFInvJyQLfgNMAwEx+kg971b0tTVyu
baUlFaNJTRtIk/ordXwI+UFKdvIUeyJWx9VNktKLFiJKXCXtRrcC2u+MoWzaJXCYytg3TIZgpul3
31EkFWPyfESzq5r7lJMf8nEOaXjQSTt+alv/FsJWDmRq2SiRmau3xhiKOiMeg4pbAer7/IyOHuOd
DMXm/i3Ezf++CNimoSW1EFibXJ2VPigTNx5fLivdlq1ASnueEsPDynrf3oUIpU7l1spl6Jz2lNJb
wMsO5DhIPy5Lmfflj3u0kLIK2sNBVMXAx9m4TpNd8k44pQLveFnKTBmwEqSjxd9ENxpFGEGwnJU2
dAYFU6QaS66VssKZwuotb8YiaERKHMnsBl8Lp7oEw0Y8fgILR3OVpOCdlbme2BijQ7pWZ/4Yy9JR
jGFymLL+mSALdd2F6fCoNRzQeKnp5INGbrMppp/Qo6wWTmpwEsPAWsQ2RiCzYeoOeHNplzLPiiGi
BzCdPcWmcOS8KL0+mci1YIy4DZWDpiXKdd+UVxoPQw+UYd8FEl+vlVoYnoQ2iXPVV4/FJDp7JENi
p6JonDJkig1kajzjAOAIyfJwDnuiBn1Tm04voSEgjcZPU1Ynn9tYTpndFZnpZfDhjjICinky0L4J
Ih9TtxXMcjs6zzvbZENyGrsCTbEdr4Gd0OinMTKs63TIU9uyomfeDLndC36uYz3IqI42djE8xzSO
b/tSk4481urjNCl5MLYFYFK6YfRTXbrVooIcwrL8LIw0x+uTl7YWAky70c3UU6c0stOpi495JXpH
NxTFlsNCc6QwKiEFzfJRb1lHoY0/yi7u39I2A615WBGfjTHS61lH/CrpMlvusS1Jl76aBox0iyY6
Uw9kXRy1unf1MjlUZes0Kk7YUL2ktm6JwQLZyrMrXozXljq5MWtQAJFGu9RKW0iDn09PRp1cK3Ft
a3wIJlN+q43G7ikd7GKqboQG+KRBbR94ErtNVbuEiTuWaA+SegrT8cygjHbBpKum5ZEjTOuxi5G3
aEELp0kOpqju2xEpmTJ/or18nOQeiRmYLSR3H0roVM9Lp6+BHSBPV5bxkhjFdau3tlpygIMXp7SX
X3SjOmUJgj6MfMtV9i0u6NXURSehvGRtaBtl5UjsZ220Dh/j65bcKNPk85H4U9jYw9QeJjV6VdpP
DSVXsjS6jaG5YfHDyDOoxiv4NgLJyq8N+tZIuo32S68apZM2fbFGNIdDbsoVr+1/VmWIe507Y/jU
WePnQvkqijqIx9BXY44zju3RmhxKWpcSflZqtL+OP5sS00wgMbarqj80ondL0TxMknSO8Pe0SO0U
QFx1OLxOBkqXANYbenwj4YfQ4McsYX4pblVtcHkfgvuTIOBQ5SNrx8MUAqIVXby8ym2moy8wkn2j
13w5kly1oXabDU7fJE7aDycrar/ATwJiRRtwIrqrG+SE2fpbcH36k4hiW59iB8+TIFQq6mqV4A6L
LIfo1Z1pHYGLF+gyC6xUdasQpF+teSUX1W1dZTfCAOoVzW3FGO0WtQACwHANoAZDDT0sm0BE3E/o
J6BlHSIQbLmYK/NbgG94JrTXYUpzk9eSsLOu/WRl1WdN+4rnpktVNLb1P+JJczmTfFpKX9FO/KI0
FBU6zTZq09PoJyH/ZOXnEs37gDiwM7U/R0DE1IafvBx+JmI6TnWBcZfRV5TJA8zDaPNy9EWj3fbM
ODRAhSnHa6MF1OT4qKf9kRAeUJqhpIv5W3cCHw36Mq70lHAsyfJkrnlG9hJ2BANQ6U2Rd0Cq1J0B
+LIdeUljejaNwh5iGiTJKbKa14beTC1gmzojC5KytAvAtUjq51QD0VIW1kAgjfDIHWFHS1hKCghZ
ytmpYfGTWk+HMpW43bYyKh+ahxvipjhRMyx9quc3tYX6b6vQyB779DaE1eRG64Y180w1y+0KHGnI
hXAboLvnWLnD2DIUxbjPU2RGReXX+gA64BuNmSeVpIdG7hxeR6ndaOaXpK+9UkxOl2OwMOm+t8B9
tabkSqcJMJWa88Sa60hGJDyZfpGX51Cbznlq2HxMr02wE9E2+Yxg+k4Q3E3LlB/Hsvxa08LGTOEx
Sbob1GOPpdy+Gk1609bSQViFOxXx6Z0Oue9z2+ilo96Ll5abn5QG7f69wmw0EHtKKD2lDSntwUof
mZKdLBjj1Ijw0jCvmvKeTToYBMuHvkmdYtCus6p5ZK3l5FoTRB0/96JxGMDU3EQ0hxHGEP3wrj5B
NbvRmWCpOLPu0TvgEJV6kVQ/C2o6Qxo/sFCzs2jyKBlsvcsdVZUCfSwdUvwslOQba5IA6VWn7Hrb
UrszlVJn7CsPBKcnSc2uMrX0G7nwusKsbEOxjjLlg910JHZE+FWq2bOkqR4Xqkdz1ZcH7baO0Gag
6IeMCHs0xns1Mg68Vux+eI7qOmBGGPRJfVC69KD1AgYg9ipGAtp96czMjprRMbof4TS55SA5Vio8
1hrXqZm5BpBV5fEbSO7OxcD8GDiyHASFrJhcrX0prCkwi/pUkvagqdJDOujXJUrjPPOQLrRFVdpj
i7e39YUatWOEtVsn8VWaCAeYe4chym64aF1w3NmTLF2hh+9QCiRKsctTeO4VfhDtAFPKPB0NRzyO
bLnGeHONeyU196TvbAK/WdDsmE79W93h0ROGAayqXYStH5v9EQBi58iMnZipT6ph1raENrcCJoGP
mkOzQ9f97Cbm643lAwTTp3Hh6yre1HrmArcBbQBXTYLHtT7eVnVuizI3bJImP8DLYtlZat6TMLPj
TiDgEUphhwQMbAMDNwDB26/QfVQfX1X9s55/NsPsJi2YHxqmN43yoQAhE5BP7FadgrQWNrHkB2G8
RX16Q8UrkYSfKjQoW2DVGNzu+tqpS9zv2NRmk3jWuHbsZFMBcpT+s83S8JRknNp1p19RHo6+xlX9
tqjMIeCt+TWsCxMGGrxjSZmUdhpp5k2OWMkO0URrxyLL3UnRTomSlTaiOQziYQ7Qbmu425rVstNX
7HsCnbc1M0aXWSo+q4Vy4BHe0F0lEbvJwvBlzobYZm1eh2aZn02l0WyADNd2mHTdTaenSP5MfeHg
9RN6WckbZ2wlmKNE4R4eeZYNOyQc2PUHKRSaQ3AXnLlV9QERwvcM8EGBERJio1AILUhk/SiZtHdD
Guu2rPLJ66f+bmpq9aZjY/nIi0R14giphHQcSFAkKYqKXNZdMhj0nCtEHHWuvvG4x39vkjKoE174
saKBAAecrY5VFcCppWK0wWgZjDHYYyq94K5WjAj3tORWiBHtJz2o2EdcFdcchtKRs0q7MeM0suye
AAFeHVrJSZQmtSmQBx0lMwHKFubj1yQxq6s+6amvDZF1jwR+dG3mhXginUxcuZoDQQytkzu5GAVD
VKVYB9Fb1GURO6SZyRzaNnD9pDOCSB1lL+MhnIHRJ15kFJGd6FLuqe2o+1GrAVOHjpOTV1LulIne
BFWDXwTK46uQdC+DxDs3jRvTJRP7ahlR4QorquERQqBOEXhv0Mlqtphks7TrInnk8lA5oSVdTYMR
O2Yq3eREux3T6tHq5SsSD5FTTPmhLKMa9dwpHdy6p7qdyincbmswEGUW4t7QR8vlUy2CMLPOcVQA
3EotND+SJRFk/aA4CXoBnb6UHlt9fNbY8CCPNLTTvLsK5fBNR+LSkbTpineaZquD+rNQGSjIwQll
Z6y9ViQzDkwxtDYPU+EYanoX6fqVgnYyAPCDzMMqHlJWviY5nQ6CKsVBygr0g3XKS1ebOpzhfNkU
9TaVLQ4aPR1pS4sCloKqr6ZSfLKqxnT0VJqOFonkM7CZCjejie7kmCT0lU60dyon7UtTqGDVbOrO
TTC+7pLeujXkJHejVCFOT6PHskFjYMei/FRLimzD6QJQtW2aI6MwoCWVXtuefgJb0QjcjWJw0lRn
Dst1HUFgrR9FPUZHuU9EgDo3vLus6YEa8gjuq38rzf6hVMvKldoc4EeaEdlD2ZW2UZEvJq6g04/K
N2GK2G7k/IuUdneqwTkeKsZwXSo1QOLNRJyitCX+oMMdTT08ijwxEURV/dKmoYfxGdWWdK13i0lW
7TjWwzMTiuwmUYrdVCdUBIzsvh4Eqp+tHPuWQVI4KMof8coMHUlkD0qVvDGqwhtqPLPBpRHBAZSx
jXrIPfDxwLtrIi6UlVZyJUt6sipd8jU1fRMZwema8hBYtWn5MsIWXleqp/Xt14Sw2DeZdGwtcW8K
HS8kRQJATlq9xAwmNCQCU+J5Al4VNI7YjTVIHjorjur4f6Rd13LdOrL9IlaRBOMrw87aCpZlyS8s
W7YI5hy//i7I91gUxNk4x655mSrP7KUGG92NDqsH9qGTfV9ag6NkHd2WqKm7RmjVrpKCmqipJOIp
Mok9iPlAaRK6iUatTU/tbmOkTeEEpTw6ZhCSK0szi50RROqVUfSJR6O4dUGRRh/Rm/hV7oxgn45m
dQpkO9owXtLjmKgFPFM5O0EzqKhJJ/kmb4wdgudxo3fj4EQxfQojGc1nQVg6tjl/I2GgPiS1icFw
WqHlRdLjoxKr96VVym6X1a1nyWnrVGn0KW/mzAl7HRxOUhP7WRax6B7c/AT/zena2t4U7G05pvpt
k1ajG2gKotESqYkqkUynneldg7ntrzU4/9wpLkJnSNXxqg76cIvObrhiOcz8YphThJlh/oBsxJ1F
201CYyQYMvNumLtDYsW6201W4BNEp15NgociQbg32daLSdXmJDUBBmOC9BYBn+YOKpncLLXxP09A
bpKFupPX0jacaX2T1NoV/tDSyWajxpkrqVOpneFO3fwUgWkVpsd8GXSrOSBBdV/PAYU3SrV9kSs/
A7scTrI+YTFITfd2ZzVuWnT2RonaG20sYZppkTuUGVujSa+ipA+OVRvVfmSEnWOn0rFXx9rrR/VU
I3xwdDmI3HQuv3Y5+VSoiFfMPDkjQzc5sYZvNU3ZWRvmKzRQgwUvxQHmRWg4CL8MPzDqs2V3uN2F
dqOXmBunBWz0TINPSO927tyTGwRmpZeo2omatEHWxNTc3tZtx5DwIExyDUt8ggxRR11H12OFBTR5
+BL2Odj+W3DzVjWi1KHvPvdDd7DS7KrXNUTf0bewMnfdTHIH/N/Q+Hl+JElauG2SJMdczXsHOz0P
WMyL/phGxcS5MU+eFJCnqoy3kgzdyScsRpJ7GPs8KcedMiFeUIzhIQ+MzO2bOfRJBrMBtzc4qNIk
jp7Y6h48bY1DGu2OTvTZRGC7r+Omdk25ewkGfXBLikbEArQVtzlNtHMjSddmiA7TKk0+xalcfo6V
/own8o/CQJ6q0stTUhrHcO6ASZtDmaKuarWJ7holiZ2uMSIX2V0LvY1Z7chSdS4yrfSmCT2kfWHQ
HexY78iW9qzpUevroExG7Nc4XRbGx4AOP63cfMgj81tPybwPrPJRp/NTbEa1VyVh42ZdCBZKiqAw
VKtvQY2jVINw2suTrOI1kf5MsGbZ7wOjhRsKEP9bj1pb2U5gyz9yvBuaeUjdSCkGy1HnafAapU23
hMZH2ZifkVm6GeMRb+RZMXwlKNGtFHe2iwTiWS97ep5SeSMrVHK6sOwcvZNBcWhmkdPqw1ONXI03
oi3IUYIsdrVAom4B/nV3sPTPpEvvI6xydOrYwro6ubtp2hHJDV0+hDqMA00TC9tJe/qgGmHjzVKF
GWrSo9xl5KMzJTr6weRR9iq0jbtBX78Ukr3ThylHBqrAhme4MLfqGmsTBMXsIVy0jtJkNHhS6iOS
N8N1mOU10gWI5dkrrY2b+6Lrx32tWIeoZn0zkiUfIzv5Uih241Azg9QU4SBGhH2JWGczb5+ThOyD
JMesY5NkjtZPWD5Pi6dUAnfFbIXfzTKSbqVQxaBYXmjYETLez+bMbm62y9V03ytWexX2TecNWX1T
Tmbs952mepqikytp1JBmaaqHqlbkg20nJ12ZQUmuYCx1aODRY7lIXbSRk6uZIAtSpV2x0Qa99kqc
GxxF2YBAlmo+glpYV9MsvQBs/m6EV/PWVlGdlKfka0stZNNyfC4agrFXGTT5qKcZFs430U2ZDbhl
6Iz3IqlR7vFR9WOb4IaXNM1rJ6o68yTVMOBpopS+3SWpg/YpUAqF5U3SwZZYJJ8c0KGd4VFVdzLA
c6ZVhew0Ef7MEV7AAT4MwNTulbg0T6WWj42jxvqDTW30Q6ikdsIxqLfdFI+wBeW2iw31nFl2fBvE
huImxEhfxmT4OSjJbR/V2JhrhNeD3AZuGSaJ20+T5dAwRBsPCn33yVBm2Lk9DTdJALriFL0D8MVV
6uRh1TvoEv5h29nkxyb+X2PTm9Qh9qTf61J6Z+PN9WDNyXNjQ42iObtpSAXy0CJOoKzTRqoKGKKs
CbtTMBftSYaVv9VLCSy+Wk9bJ6SGKsiw8wUJll5H1KJgaoFxTFpcer2b0zAyohoksPJVlZcO+akI
R1TZbyxrBTwGV2NJtSnqugoY9WOP4cpmCyvnVI+zO3n/holIJBJXY5FmDKmaeiV5uvS1COFrTmPh
X65LsEraJYm4ut5YdxV4QBrJaycMW+f7GOtHmn2LHjZRwY2v5vBnx9X0aJsjN1Dg7OBuXcN+0aTC
1dIrRdSBsH5o6EQB2ZauITsIiRdVo4SkU2FMkKjAi5Slf5DY1NXtnxzbbxC+N7KxaJrpGUC0wjxH
tDyYSDsjY+lZc+4ibS/4Sh+Ke78O7w2Pa1+brThpSY3IG/75FBxQZnEjkPPVD2yTaeiJGg4+dJnx
eFxRrK6Dyiw0yJc/q9vim4YBVeplLvz4eBi80E1vw42yv3ymgg/HM5mnQzDXIJ2DjNJVV5yG8Ftj
Pf0dBHd/c2Qqm45BxPZ2UI6lvBeONX1oxeKPjom50L+8xgOzTPGptK1xyPxgjzT+Fo15rogiff28
LBmd2raNUQ7uQmlqkAfTXOA1pv7E+6ZPGickgs61VcVbFi25E0sLMjVdIwUeuvgHlF2+IentSW5+
1Ld0h5yCtvuv02fs/JaI3PkpYWCFKQGi1OBB6Y9F4lRPmvz5v2vCEoWzey3ixNpMgDIpWwk5s2+U
CMa/1j7PEoH7PNKk213MEObxTKhfj3hZkd3fScE1MahDrgRyj8KRYid45oACvbtD14vgYr6ui+Od
xFIUzqSCODU1rQKiIARI98wYjN8TwzE3xdb04wdGHN5fzS9s0kykDR8aTzh14DeOEFQrihR9Dd54
PRwYa2PBpmw1z95Oe2Rx/csHyg7sgqT8fBTNlVLOKqDVuQxDnif3Eeoa/dzcZjqC73beE9J8uYy5
rig6NlSjAd78wABYYsc41h5H+Ijj2fiW2zf16P4dAmfN55nUXdEBocIWAO2mHT4nRi4Ivz40/v36
UG9icPFXMUSTWc0AkW9ndCy4ZAdmyBNIXHzkr57QcrUVNXitRxRvBpDT/imNAqy5hwFMCLI97cNo
syq/O4pWU/MdIr8s+hsOp/7EHhtlVoGjqKci3LXt5vLnWVM62/z9+7yKD4k1kSBCmCc3oEOSBic0
kd1rNuNwT8l9Ugjaktify+v4Eo6LJZrQ7vUaRQwvSQIHnZJ6fmPHd3KAxazfM/mswtJflm9NwZeA
nPrVZpknTVDC68pn2v/I7C3q4wL1E2Fw2hcWzZh2EzD0Wt12Iwh442irZKKBlf8RGL19K84f1mZs
BCFyj556W2JpH4oClQu76MbTa/+nujOJwyhQ/+4EmfSLmMK05lqjIT5ZWVzL5oPabTUqGCwQHSDn
EKWhmWMCI+9Vc3tH9eoclyhONybxLovC3N4l7ePcYl6UyGrLwEHW2C17TLnWd7NxDIwrbRAwI60G
L0vF4wwEeHdaVG+AVT+a12xivt+1qPkjhtWwKzeuhFteRYfIWQrLTvuOJtDCkeXRRwUFcrOcIjcw
Uem8fI4CKJ6RlKZaLFM0jHuTfJWat6WK2YX9ZYhV37s4P56EVG7HJGnZxe2x3cUARc2A1BYImVgb
9xw7/3XOhLOzhLMTlYLCaKwyONXN5W/mN1RFBacmFImzE5FkKugJBoa2ReHXY8Rc2aO+ZevSkPgT
eHaB4yCcsdACSquBOagMxF/TOR52lz+QwAESziyEnT1N4wBjFNSRO4/zUQ0SZHBMpzMi/zLUqrph
MBkvDSz60XliSinIQPyc4OUUmYM3FNV20kLHRo3xMsyqRAsYzgoZXUp6I4VE6P6qnW6Khh2NinOT
zDb2eM+C8xMJxdmidkYTsGkALa+uSH2UMeQm/SUEZ4Io8l5WTgGhqYehuS5UT7h3YN3MLQ6Nszoy
ahwyjaDT0s7YRrvoIIHSvNsMnuwl4McWTR6K8Hg6ykHOtSgt2Cv6JF0nCPMsrz3YVwNGcCiSEarg
IbUaWdpv8vFMIXbTkE6ycYaN357QCInkB/W0PfaggKa4QGCpCHrDV33UApAzRA36NPVpQqoq0ucT
tVDX0LobZH9dGlduHwcCl7iuhhbBph8Mzn8YMUJ4OWglWqQ8G52z2Td0zQZEQIi5aomsNwjOEqG5
YQ5yw2aJD6ycTiXfAAf45au7CmGD9ouohqXjJfM+RkkzdZiL2EIUC5aT4Tmani///sopKbKCRnrs
vTcxb8b9fhikTR5NKnvr7vPyuRzdXEQhJYLgLmuPntwQ30jyBvkq6++NaZO3gjCL/QQX/ryTgrur
Q9RnIEcgCH8arDhEm7lJT1F0k5Z4v5slmne3l09t5ass8Gx+q6I2EGWa0M/rmZ3mB2QE5WrtXYZY
y3i9w+AeFLpEseGAyRSe2cKgcRfswO18zN3/yoOLAOEdEHcvMe9eDUECYfIaFfj6a456il18FojD
fuXjJ4KLw8SBoqsG05JFsC01oaLFmSF5aKEDj1izlXwwsn0LnNalvkikFVMDkd7AOIenJXZk9QZE
6jBfH5ierKOFcgow5VV46AcTfKp1bXhD4+4Q6EvsuaJAmwfbaVRrn0WJIGhch8C8pI6hDfKBRQJ9
AX1WM2Ww41MpnTAPdfnzrN5RFY0ZSJZgowbPGKGgnN2rGbtAsUPKT6ABL+LbyxBrDg4jO28YnJ51
s9HMfQyM7sBG+aEBrjk7mJN4Xaur34gy32tR6TtALirNpSBPuhGAjM5m2IYHBWUYD808GGBsCs9o
HIGEqzq+kJB9xYWO6zK1LGwqZYDhDv0ux/KYHikyeYU37dBYI4BbCeveycddqRzNGUSWmGHF+gSw
XTrpBhwP5nn8tawYLTMeDd1q14sm8tdPloCPUrN1DUsxuZMti94A0yG8kvLp1y4Paz/esZmo17VW
At1cR9MI2zID/fkwC10oJtZo2RgvYfuTcq/YhlfST7Zfmh1rJBoBXL0Kb2ivdnnxEZU2qe06zEI/
alB5PcSSX8YCDi4RBGfaJ8y6mlGQhn5u7ZTyi1FfjVQQbIkguMtmY2kfNjHjzFJz9NSy2hL4wToM
Npd1kDnWD1Z9cVicIlAjMVF/L0LwJtR7fZehemYeWiHf7yqMgc3iKD8iFuKLMk1t2q1J/h+G7Nrd
sPm1E+eyNAo7+A/iLHC4UMVo21nRg1ec1w01V+QuOoE51qOHyhRZC3Y2l8C4oKVHB0Rjgpv0dY6x
O2PieTM9lcjr1s78OdyMT5eFW3Uhb7Lx+dCUBGo3aZAtAJdBgM4CEQfWWhZPQd3sn6/Ep/k7XZur
cIRA2rbdVy6RHaxnN132ggGJwH181W5DzLL80TmiLG1iXtcAQy53mwIpS6VKQxTOGK4VL8FKLdNn
JIQsHSXe6rl6jmhXBBqWH1oW99liUymMcsb4hRR+K7q9Egqu1OrNxeZfTcVUOortXDSRTaPeWTWM
Q5gcAvRmRl9zkf1Zd8ULDE7PwQDYN00BDPMTdjqcWeHb9oMNFhOesEBCuK121VEt4Lgj62V04lpR
Ak2vv1O0PaHnyL6LQ0GAsfph3lB4itUuUyYyaOzgGrB5ze2RJLLA5QoE4fluhk4pe7kBBIjod02u
7GVFQqMRlqIaot3gAjUwOAOuDz36rDpAITJDXyBxpfQgy6IigujMOPs96XprK+jP9sG95mjRV6E2
rz9jFl+F/QULd9qVsqHHJRAICglOiC5aHfMkpfFVCxBr1ujK6rLieqobj6b6f3+fY4wPkwSazihU
+LXMU4qe4T6PQ7/COGvQpr6J6dPLVnVdI94gOPHmGvv8OgMQjXIgwecWc5py7oTKt8sw69rwBsP+
fXGKRjCpvSIDJo6/xvGmir72pSCvv64KbxBM0gVEq4Z4oUmAiJTbINwUsaiWKQLgDJuK4YW5tACg
KU+sjTC6+7sz4oxa3EoSkVNoGjg9nKG8Me3BySVB2kwkBGfKokhDd4gJIZJki8kbQ93/hRAKll++
/wrgKWlzI2QfGo9xFUm4+NGwvl/GWA9z/rkXAOE8Zh+RflbZl1C3bPlxtgVpL0r/PdxzJ/DOq4rL
mgdlHTs88XJ9Lw8hFQafrAgBotL6U3gL6oGN1ggObfWjLEDYvy9U17arKrIyhOxldTtaX1qRvxQJ
wd2+TLO6wKDsSdDNTmvtuqBww2Yr+CrMovPxIJ7fClZoYo28xTNF6nE2zDUedK+vxwTMcKiqNRsW
fU47hTjC5/HaqS3xuFMrJxCEzwbwssllK+vDAzmjc97F6BUjrJcdsTashoiKoiJ2wjiirfMUxz3G
TRqJIAuEWbOD7GN0+Gt/tLFmsDmpXu3mV9adSANXn48K+kDQ5weWH42n0uoxX9zVrMtP/sUgQzfB
KchRWGbPVftJ1OW3eqzYSGrD7RANjcfvlVGaerkPFBDihfPO1La17V7WkzWPg+Dw9+9zN6qN0I1b
tPj9GkPqWDAnG9lu/tqGorh6XQ4bRCEyUnbGhzdXnsVVq+GNL5l7q9sVqkCOtUuFytfv3+fMdYWs
NKji8PuT4fWyV6PBJRYYaxEEZ6wz8HeXJhMhbXYUI9KPRi7o+lhF0ImKwW0DVTy+gGd3LYmnEm8P
LT9SzPuH5KFLRDybq/Ya7fi/UTjXXET6kCkUKA0oiSSnvMa2m0+MgMYCj4bgs6xfF0PGdkR8AXBv
cM4hrLRpAncIepc9ZWO4mHKPsZKz81gxN5MdUd1r9QQXcNx1yeQ0riUFcN1cbzDpurMUGL1GE0Q3
q08ecOH+Fou7NgFpcxU0j1A3rJ9lG3wCz/A0j2wnD/MkwnW3LJj5YMwXcJxxtdCLU6Lego6W4qyB
2MVuT4V5O4LznD5ftgdCydgJL7zfaJtRGTAoeaseGCEXxnM0r3kEuR4SnSj2S4L0lRCR08dWD0Eg
FEIfMTvsEihJ7NXfLU9zir2xm46iZb4iFeECRwWzVTnbuOtN5TmKn5PpSx+IeJpXrd3ie3HWSFZq
raETMBLFAulJ51qYRxN8KBEGZ46K3kqGtgLGuEEvH6gnfOsGXZflcXQZxx2Gyf/FfRaA8h0tqf7P
4aXkZ5/+zIc/iL0W94rvZomzFnklC/dKjfeNfIxDwe//D3tkyppig5BJ4/MhqTLNUl4igjSugivr
0GxBC4gR185hC8xSV/8h+EqrYRiYs//B4zQhAwOJ1DE8Gb0s5iY6yNg4X+x1F32xbiewtquqDSzT
xIpSBWx67+/uTFpwTUsS68yIYkYj9CUMA3k3UsMQaN86EraPEMbrrvBvYWuebS1skLYazE8myv39
Z8ETdTUuwdaRfwCYIi7M0EQijIjFAAiazqXYIK12fiZv7ExkyUWScGcW55jTVjRwxXRu50splkIy
XttyV3nJvvw2+5k37EQFxbVuCUVZSMeZPCVvJlIy6ezcwX7sW6R9XLopd4Hqju7st1vbEwXoIjk5
s5fUNeYTQKfuE+WUWb7aHFQhwy3zeh/c1EIsTtnbMTf1eHzFcDLTC7C0Kt7Yrg7XeD1t6rO46XLV
HoFdCR1PpqnK/CunTKNCNZgfjpKDNvhTfXv5/q46Xhu7idD0rVkm/8JI7ACrfCwd3Vt6eJ9Zst/X
2o86oydLq25jTd1chlsX5zecyb3XJz1sp6DDgyaYrtPmZMjO5d9fVYI3cUwuGiMxBg/A8Izf1xw1
O2EcURbFsOuPsgUGF4Jhjw9IPlRgIBLP9+C8P0wDQj42fxfeE5QjEm9wRGU20cFx8dg0UyKDhQ8O
NzKcdBzdcL67fHSrngO7vpF80LELyeAffpju6jpUFQMveyAgydhUqDj3mJ71CSqjaNr5A1uuEt1E
2p6YssU/mGZrxDL7BHBUx5qOO/B7FETQ57Iu0gKDu68YOTA0rQBGvI92id9/Sb/Ql9HFLAA2owWy
f/kE15RvKREXsIA9MW/KGmiV5PfNy5A7fXf/VxB8VSpum6pqdDVA9yP4QMbYCw2fjP91xRtrcUGP
E/omCFgpdH4IjvaKQZpACTwbnD9SBUIZcCF2L5dFef3AvDFdojCVX3hA7JUf5CiFLI1f72vQJCF4
CE7TtYpYAvuRh512Znspj8J9H2shyxKYfccFcNQNpKK2HHjpid6UG+lM7hK21gSsvH58G5YCtVh1
hkinyIZNWNfLhyeiHWs2yDCZoCDeOkeH9LtBnXCP1RwYnERJhG7TR8Hhrsv4hskZKZpQUg0pMLVt
CM0vPmNNlXJXeeyVg91RotmANfOk6uiPJKpObPzn/ZFmVlMEEkbrPVsCnc2Yu5kdeZdFYrfng7os
IDh1MbouRkQRI1HUx4fW6m7TpNlk9XMT9xgKLA5z3O0HMxMwzK75RxWFUktXwZmDvNh7wVrcA0un
EKybQm/KwYr5mGKovBhBWCnoQVh9J6Isq2Cfhonleh+aC6d0SisdWARlxn6fHKKrYIcx+TPj6mUL
hC4f6Oo3W8BxxlEHPSGaPnGgRAUliALeJYGzX/WUS4G4wwsbMFdM4EXyKDIx14ycrdtiU5ZXuJlb
PUb68+ChFRmiXRZs3ez/lkznqwJlDIrUiCbo9DlUL7+WoOs+KBRHBLsRniWX4VbNvkl03UR+jjEs
v1cRq1VADgKORI+MZ5DgtPkN+XkZYf1LvSFwXyqL22nEaBGimrh4AovEqZVEoa0IgvtU0TRnqsaG
e/LoLqCftWp7WQTBIfGBX0PHLJGmDJm/aa/9HOWDpQg+A3tSfLAPb5+BD/2Mvi8w05MjLOusY22Y
TtmjQG8nft6LeqX/x001UCJV0Ams8lH5ZGd2VfY4LWlnbaNjBQoG0P28gL4ZrRupOwlCs/XDe4Nj
H2/hsDDsFTRzBzgzu27Bb6Q81Ibg9Fa/P9ZLIBRT4PP5JUiw6H0RtBRpTPBVzdkEAhCBBqy7wQUE
+4ALKXJ5AJcPuEW9EW9Rf/KHbX4t+ZGLMD11OxQ0pp1ozdaqTthogEL+H819fONdjblkUNeZGByf
CvmQq+Mpy7TgYMwlOCarSNijtPqhFnjch4ojKSkwKxx4PUhpT90LNja6xdb40T33FA9fY8Ps+B/l
F9UFKvurFgc7SlEGQiGgBj+l3GG1qciXXPUeFJBgr/WSzZ/UbFTbNNjWJ9Z1w7+yLKyJLkGuCdrg
+WCU8iFtOv8P7MUCgotfMHTVSsYEwhlDjq5Jnruk1697EBpdhllX+zdJuLglVxRJLmdI0oFsRDoK
KTrWFeLt9zmFAG14Yksafj8pzkTxu+EYCMNL9jd+MHyLo+I/f2dmWZ5hML71Bp8lWuBet0j6Ib0M
zv3Nn6SXlx+fu8aFFM9yw45sSnYgJu3iU1ALMuaiU+M86phMHUHMFXj1RDw5AwGeAn02RDMDoo/P
udXA0pCNYOQIqnIrFR4pRQHdGgCsjq0YFlIraPx9fzEVsLRl9PXL2E55sg6am3rKl+wKvFWPjKvT
qa9Egfja0S0hOZnUsk3LIYVMSXwl23dqdT3nny/fmVVDvsTgYoWs7Q2w87Nzu5WeQa2Wetk23I5u
WoEx31Guym1z7J8EoOzC81q+AOXJbvTOpFXUAlTeWtv6JjokLjh11OtfBf9WF/hDkZA6Z+NsEjUt
xsuQnjj14FlC5bjcMLPagnN+zwLywJUF9dfVsGIpI2f00E5bKlUFzAYcW99Y1Y16YDXGYmFnRvd2
eSUitljVFuxnsDCVhYKpxQlZWp1qpfqIdLD2bIEPMVfviSa4BSIMTqjJAD8bVYExVo+FsUlBOJ0P
/mXtEGFwZjwm2dT32QStzzBR8sX8FiaPlxHYVf2gfqg4IEmK+j6K1++vMkU/PfjwZ7ynladk3Msy
9h2Y3zFYwrgmL0Otq8EbFq/qI3YeVlqK/AQz6IqXetZNu2sdMPKfWOJcVMJZtVILOE4JRpqqXSpB
NJI9lrmvRA9/KQ+nAeEU6+CehDwGlgRFO2WXuaPtgVF5E6P8ad83meAERRJx6iC3bQQGH0hkt7Gf
5PqTqgaCvIAIgv37IuZiPFgZuH4Dr2h+dqAgr0FdePnY1mJXrGj5R+N0pvMLBLAbDlivBIRePSnj
D7P9kRjXWDIiOKv1q/MGw7nzBCt01BH+HFQI9amxbHkbWDEo0EE2e1keERDnDOuxA213CqCirnZg
FnbszDr0nSww3CIYzgHSOBjVpMexNdGXsrvp56tc9JJhd/2DLVB12Ub7vIHdz9yXIfOkgJET1ibe
9/t5V++mDev2ED1e1u3AAof7NG1CtMGogSNvzWvZB1c3KKGPbHkTm+ZQBuFo46pSLwC5TwQ+W9iC
Hp+on082ZhBEKiCUiPs4pTyDIbKDL4j3LCs5fikLNJX8mhHvYOFiJxOEkut+fCETZ7ijWqkkRcIh
sqmv1/fYZ/uue6IPIzKhaBgFNajgRv0PKTF4iOE9bH7j0+dRjzFxUHoD8jYAES7eY/FGcukXC9yV
B4L0KxGYitVEG9z3b0TOGjX5XOfYGcCE7D3Npe58RFuV4cn7/MXesrmvFg8DkZldbbQiRNfAI465
JY2f7Sgym/Ua4GzZxCDx6Eb70R/MLeujAV3uZfOx6oCJZaEyhZkVi+9rmDpwWGQ9ahJyWXtk3pQG
tvsglEDGrdS+XMZaTSCi9vEbjNPTrqjlEGR3MCLglz5ZW3R7+pZn1T4OE08q4fdT1ywKejUU5NDR
Fcenz3WLTj3NO5atJ5sMHcZjua2x8BxMWZgEKkPvsnyrNnIBx6lLa9UNmstbeHzq9A0I36mDdh7B
B1s/RF3VLTbyyNrx3jswxZYMaldAyR+Dq3JPvHGn3YeRA+YlXLxq9wcy6YasylAPgpL4e7RKKoK8
pzAtQVW7cngYe4SCpeCirfrkBQinF2baS0OdAiScKLhqW113C7PJHUWhTxjx/JPIeYHGH+AkWWSQ
gSbH7alssYhwJGfTpgJtWLcev3HQyPj+6MB6jj0FGZPqhS3teNV2/S77DD7hGYsq0wPLav5Rkp4s
ULmwEx3dChjLh8CLMv+XjbTdFGsWHnr/XxUFWND3wWsv8NgdXMRTc0HSRgNzMSs3YrEJumCo1zqN
175MaKUWD9Vf1hVT5oJQQx4jA0z9eJO0d/g7nbbehg0KSMHTZcVf93Ao2et4laBKxVMFxHZE01aB
15ZLt9/gOTLjyVBs4VefMQA1/rvTXLVYC1AuNpmCCsRP2L0Bj5PuVVfxKtChkDOLhNSj6Jm6bkpQ
lWZd6baMAdr33y6c5H5sQ+TxG+SNsULDY4u5ZxBo/Zu62LpbW6Bx5hF9FpZZdUBT+2lrwG1ac487
bis3tYUVz4XyNa4sL23DbSbNbmv91xW4rPxOFvhcfJm1xQReLSZt8gn7TMb8R9ZvBErDbteH27DA
4L5fOHQkQEkVrnvc0MhXsPdJb70sxI46sHO3J01+aX4o9o/LsMw+fkQ1EKpgVJNN1Lz/jsZk1qU6
IWDo5l1VH6vZlwOK5PyOYCtGL/JAq24OoxP/oHE3XqdNPesJLAxRX6Ro06kvNRV4HaYKlwTiFFMq
9dBIJFxygl1dWIJkupcPTCQCp4qagSKt1kKELD+r5mmMd0nlX4ZYtVOLU+K0bSpiLU1siFAQ5ahh
0YlF6oMZ5ZsKe4IuQ4mk4ZSu6YndhwOkyYvr1jj00k0mIqNdt4YLcbg4IA0bZcB+HJY8yVWYeaxn
+5pgzl7G4gyUf/MtVvYIxFoP+BeYXFgw9dLUlljl6KEbAS0eGUbT9XPxTLa/RqrVu8vHKMTjAoPc
bqRkaHCO8X7wVT/dYEWTdj9swqfajTzp1IiSBKtqboIYSkY7LPqBuEPtqNpl2NcAazFpaJ4ixjO6
IAXRzrrZXYBwp1jbY10UxGSvCbYpe2YDXdon89fzRZjfXXVgCzTuDLHXl8aRBZHoXtmAc21XguxE
cXVEArgCgju2rpVvaBoXYhkVVgzTHmhStdMOgDvmX7T7Go1vjuJiaZAnHh5bvWwLSM7WkhAtYqAk
Qdat+1xI57G5U0Qj5KstXODBMjCoaGhMNd7b8xY7OJQ4Rsdb5jxi/d2GgnC32NqufWU8Y90pmi1+
eMIXPbOpH2yuBc4P1N2Rt/pQ1E0qLHNAUQ3lh3nD2hSTbc7SCNk+dLEi86YoPMF9Wz3KBSJnhedZ
lxS0R8BtHVpv8g0336Bv+z5yjWuC0b/S7b4INWYV0yaWYkBMHTwe7482qrC3de5sNBP61lbxsB74
B3J/bfbKAIRNNsfpSK/+iM0Ftf7fqJyFHsPSbIceqCa4vKtxC8JIbX4WHOfq1VuAcNbECgONzAEu
g3ZlbMd75Tg8GY50i0o1FOZPypXENlUdTDimprza0kXYT4vBHgfp9Sk/edj2ucHuwZsBi63/QCgN
5F+MohzNk3wpBbsKAkznMRwf+5xhT3Rf3wbOr7v9J72zSzAusjESMjaJhAyTip3G5BzLu+JPek6W
EOwWLs7N7tSopRoJsDAsdisZrrS5zwN7c/nY1hzLEoW7WWpGZau3cWpJQPZWYGziTLRcZO0iLSG4
i6SMearYPS5vVZwrbKyJT2KO2rVoeonBX5uuz/tyem1lRV/Ludq2O/qAvZt4n5A/GTRdYnG3R816
mo0N5JHTQxbclfqXv/sknBuW4s4w0EmD4ALWpYxRdpxLUcC0ZgGWMnDO1wZBg56DG8Azvv4ixIJj
xLokT3l90um5AE+gAjxXqNonqhRSwMXzTY6Rv+AmkQQQq0/UhUg8P2iMqUVJCoExXyfYzX3T3PYI
KdoavFvxEVsc/b/6SjZnAdBpFMoDgcYpk+GXIXFl09xehlgNM5cicSZgokYKAlxgyLfaIX6s0LWZ
YqEsIhZsLtwFvuimCoyBzRkDs03tKk1xhGp3kucb/U84YpbycJagw5a8IseCPC+ePlHzUBY/0Vt0
+cxEmsYbAsXKOhlLUTy2T9fubgoLBYBSYDRXw66lIJwJQEUDWxxZ2NV6j9K1jfkxV3H6Lz1KxHR2
sShzX28HZ3BEDQrrH0iDe1N0MCvyRfC+x+Sxzkp4o5SiJ+fUp4Ln9OobAOWEfxA+lL4zyZQmVq2x
rlhsV2zZjhes9PCwul50Y9e/1RsWFyCr8qzMWLGL5gcPa6fYsw37bSV3BofZjHeA9T3yAleY6meX
ho9elxJyFxe0t1U92ZBwuI335T5DZaF3VDzeGD8f9UVvU6Zwl+C4O6wUOgUBGT5ZLNe+ap2SSneM
VnEK7Hj7E9V/O07u9kInB51OcOVIGwTDgdrYBLe/DPE/LNIbBneDe2Ws6mzEJ6s9Q8fql/Ta9s0E
SdzeByXCNrwuRGGd6HNxF3rGkjzDBBcqarDKs74hR/vOxKiX9ih7sf8vaK3XPeObhNzVboe5inMK
CSmWpTOtLPHUwA76Bt0S7D0lvAWCO61z7j4fDTriJsCRKE65b9zvyF3cRe6wyf6PtCtbjiNHkl+U
Znkfr3nVwUsiJVHSSxpbauV93/n160H1jKpQ2EKTs2M7M2ZtU0EgA4FAhIf74QXJaygCqInsMVe/
pS1J0wBy6SdmsOXHzQqu+4jg91laM+gQLikUHfG4gB6L5jwXnSBuiAwwYWOQ7D5aNnwhu0ig4/q1
LARzGbTjV44sS2WW9gCFmCVWUK4GdIhv4uUoa0E3I0wNh0gVhFxBFGQZh8yiSqEWCmv9dgd4bV9/
klPBfcU3AawERltQwn+9zk6eEvO6rYtMg16J8iVdvVG9V2pRrsLPwP/YYNzYHnsrHWvYmL0thHTl
3jzkBzR2XFmoDcZ3gD+mGA8GNLlxbAumRvXbbP4liTjSuMUiXf6vAXbIT04KKKoCsuSnv6Qne6fi
ei9CKdjuS9DagfkAJY53OcEfi4xPb7jVG4Pek1V0hFBtvnVQ0RUgpgReoDIXXxOhrGhIODeZ8Wir
N/PyrDcCehkKjpcn588ymMvOkc24BME9GpkaXpNmEpqYkkRN82gNmj9EpSAS8D8UZrMdE8TCFmb7
8PecOLaUydtqU11I/Wgb7vhFB/2LBC5N6/sUaL9AKCxUIuP63olF5jqKllhSB92kFdZ3Rqrsuu3l
evzk37EnJpgbKJ/bamxMmJhC6YcTUtZf3Vh3U+AciyANRcBeboJyYo45uGqiaqPRYg+joQxIAldq
UX0CieMiot7gOuCJJebcNmmZFcUGS7Yy3dXK5tZG91wZQvohwYrY1yZ0kM2mp2fMfIT6rty5GjJZ
48Y+DMfpOPyC3hXVKStPEtwboi/HPkGlcgEJFeZbUIIaf6X7dmf7DdUL9a80W1N4wiFTbnL0Z0fZ
R2jdN6jDmjCoFkCulPcN8MrNX9suVaHOiVKscGac6/4a5jDB+mYQCcj5gZPLMZsWHTNepbrLlKA3
33WNnBigP+DkRC/QT7d6GiLbFLA7jLskHKDu7i8B0e6L3vD8186JNSZ+xLU5OyaJZ1bWvjmQMlR6
mxahAwQV5jYEMV60d0zo6OLZBLsgBFqWYRdlu8YM3xM4TlbDBI4lw2TI3GM10efJp6lLKYBMN9Xl
9RAFymdJYJC/IANsMA64buAU59+K5Gay2oJASjZCGfpeW79eXxA3Xmh/fp+5sPSxtvRGwu+r6UHL
PXV6ykUXFt+EDZ1oG4Q2kC08X4Ki9a0z2BO4qOTDVn1QE9d6h2YSCBb+a4IlNOpa0xpNHXR+tR5C
kry3DlYtuAcFq2A5jRS7y3KrG2HCed4SN1MnV5o+Xv8Y3I+tgxQTcDIwIrIgl1XVl1odsAwHXfzq
Q6QL1iD6feZ0NLmZqE6F3y9U+NOHbRQUhuh/f5GanPz9zOEoOqvGBCecacC3cCcbwySQ0XNs9Uv8
ZvULcIciyQZtJFhdKDlhoqRuLGYlF5YcmqP9vExTEchrKWqg0h98uqBXIxgbAS0lJuMth4ldc9lB
cqXo5bDoj7rpzupTkT1Bz2fJ/rr+5VnvejUE3kPHwqAh0D/MzllJ3UWN3MghlNXdfLFuZmghNano
3Xhxe5IdFSTimPSH+hG87PwsNt3odAlErMLkMAZyQLzo3V4K4oMagoj9QVjLoN9jN/DUHhNeyrJU
JU2HvexW9iBnC0nj9E7bjQeIAu7evoXAFIF3DMAiC/xF50ub4nECYcKKb9XYnoGPZHVpOFfFGwMy
kAFQkVFe2wOYDL2AYA40dB8ba1jW9+ro5+bjW5eBYIxQj//DwUAYOF+GRar3Sjxv4YwrWdEB55hr
f95EBD9sKKBlEJLOQB8PgYZ1OCmZqkEzhy3UQcmlqkrqZsP49I6lnNhgst5SVYfYyccttKNbQ3Wj
7WZK3xjRaBmGDCwsOuUyPJqJAnUdZ8kcd1vYR6snJzFYQ0WVioumB9nAEDyETQCyAnCZOZt2Ng1V
sWQoTSXe71JVd6M+OXe/Ib6iC/8y5BhE8QxhEwjiwcuYFUWqYZRxRdbWvf1SNPU+nXazDuol68ub
P8+ZJXKRkzRwVMY565JUDpu49zrUou1+n665f90Kx9Ho3QjkPKYEMH/H7F6/5amWFBH5872dfE8m
wYtb9PuMk+Xt3LRm72yhOTyCM8UUIccu8ld8/rMFMHFFqdRiSQsY6IPJl4PCn/brQ4sABj70N2av
jKlLAE3V5hhAQG0nu82WB0t5e+w6XQob/SFS0AGXgG+RbwelPhaisSTO9WJApAIRBfcyND9YfEBT
bnY5lRhc0O+2H3RWEj/3or06ulTSicP3HJZTe8z1UgDqXMqluoVVlXmYwLyXJrC8yPlubu19YTnu
dV++AJHTB0LAAYezjqEXSOOdHxlHmRt7wGsmXI9zoLf3467+DJYXDPcY3nLX6lDKSEP1rROzsEqx
QNdMW7WtC5RMEzeZ3a3xFkafV49k0oZn+7YElytB1v+FOuxFyee3Qarv2TKShdfPfBIZKqmYSnO1
1zD/NQa6p7Yunog3mM/18K7vXPDL+NYnwdYSOOw8U8AiQaoE8DPevRdbO+pSDZAmbNLUVBWWO2W3
ATQG7PPhuiVOgMWyMLBuGibIbFh6zcneUq2SoTiomLkbxXdm973cFndp7523qhzSPoKCXoEapIy6
n8W4izINvVkkMLX2lgcKz1mbvXoVdW94O3dixWZgd12RY1SvgZUiuotNG5oZkxvHx6z6uTR+ug7e
Yj8VImWIy4QVmSTuRcwJA3gE3zw/CeUcNU5l92toya3Xy87fZt6giGCK3IIT3s/s0D8/dcV4XrS6
h528A9lIorprUL3SUSqmb3wk3GQqzCR5YQzSmqCosmT8O+hizo0OXYO+86CuIbhFVlC20TDv5El3
7W0MVIDki/qXvAN3ZpC5xGZJizeQua1hcgv5hQRc1E2Iyjh1xLIXwtfGoSO4a/g2gePCzBKa9Sg1
nS8SVPXqphvVinstepWclg2M4GNwSfXl/ReEFdHtxt/WE4v0fDz5llAYGjBQ0cBi4ccvm08618M+
ClPNM4AiFvOKci0aiu0gaIMbX2M/pFW3er5Z4xrOHuI1OBzi3HeCLijuScug3sRf8vLBQ893DEWi
3GHpSHzO1zgMZpTF5euuzoWrBu3OCpTGs7CrwMdsgguJdwpPrTF+AwqwppgTWBs3TML0+UO0PmEa
QBBhRFaYMKbVTrf1Tg2N1uwhrR4goKouf10PypxjbpOKJWnaQo9BYUzgUVd0eWEvYStLuya1j7Eq
KuCQdzEXzKkJtuHUy5O+tAtMrPV0g3KOv9ZlaCjNJ+jbPF5fDe/JcGaLfcTJUP7MRtiSbhbIPvZA
7xY30DrxBy8NhdGDYu3FytByJJE1vOfYIfoNgr3LEpsLsiDjfjRrF62NBymRg20c7ztl+RirldfV
1idUVBCv0eBfy4e1sgSZ+IWsE647qMbiVsD3AyabRc4Aytsocx1h1uZAj31o8t3MYX8YdsJRKd6K
USDD21VRXlk9zk+ZObdphLrCElqqh95hkPmImRBjh6xvSLQlTuMKmdpFNpmbCDX5VplmYwnno/Vg
H7U9wJZ+nrq2S9AdPAaC605EZ5f9qgqoaJEVUb2GpXqT9XJUEw1fNRvm+j7CoLw7WI36Ujj2+ndn
GsuxmR3jkz0WIr0h3knBhKmBNxswSnjznu+uPXWlovfKEg49Wh0/G2gmtdHjnAuqhZywYqN8R7zj
EPwAN/O5Gcdop9GcsKF16a7jYfzZpYLAxYv/ZyaY+Dioqh3pDvzknxF1Q0Ymq/vrg/1E/NyS5Ioq
XrxAhtcP6IU1IAFwGM4XleWr3cnOgjNg7xJjV/f+da/ghhbUOWQqfXJY+aZalaoKMq+hESNNoHaK
9mg+2Q8SBo7FQ9u8bwSdtNeRRFJMYwLZuOaakjYVgtik39gDmJL71FO22Lu+KpEZ9XzXtKopJWku
lzDtNTe1Kw/+cpMNkaB1zvWH0+XQGT/JQPpuiuyxwnLsu/qFpirSXbXPb/UfCggLwBovuNW49kA5
DiQhXjXWRemoMI1GL9sOJwkcv1Dj9ZrKLTG0KodaUOTuvBdh5jkxmHDLOoh4FcMk/fbzFZYd2Duj
iDDmBy0cce8oO2mnupUnjMGX3wyWdEQoVcFb32YnVNayt/Wit81w+br5OtqUXgpCNpqlNm+olZiC
cl99+8V6bpQJwto6VSkkOWA0BMvwXRqYs0s3K2WPceVCz/a6Y3KOGwyi3AskqmqArZbZz0WHRrmK
Yl2oPPRBvB93wFz91HbVfR0WOxG7//9jzUYRBRcouhuMfxaDFZuYAzZDfUdU3tJ9K7nK7rdoS/kc
iegmLgM9Le6POWY3I8SpDiptZpim0Jhwnbz1IvVXP4jsCNfFRMXKamYzTmHIcKF2A75I4EFvmkA7
1mG1099eL0EPAHcXEn6HEiLmQWxvnWxY8/LbmoZ5rfgj8i+Iezk7LUiO76jPnNtjguTW40UgTauJ
19twiwk0NDkcL1X8xYtcSvsL/e2XwLlFJl62KzjF63wzEVeUEKPi4fCcPQ8uVYSSYy+ET9LPnaci
5+YYtxzrZmu7Cgsc/MlP93iAg7FNfiCeEMk3BZ+PsotrxhinHMpNM8FrRWdgoFoXdJ37Q3YUEQ/x
wheoT+Ag1JOGYvl5oDSctLfXajRD+6VzbqwXTahJcvkUxK6dWGCeuxtytEZK5hOnP1Z7YvKrdsZB
EKZoUy427cQWE6ayuQf73TaYoda98ky0f2fPxuohHAMyjIrFzU+BQa5LnBhkMivDlqBaFE2/XQKN
PS865DsdJ4xQHYnoZcG1Zto63WjgY2DRRoVTa0aeAM1hfs+//MaTA6vQBeWBihVQxXz76tBI1CBG
aIOo5uIWxW0Q210CIj+0fBqqxRzy2V0fRj/ZU56Q/nXdHsflwYYuo7oLhUfj4iottb5R0q0Eq8SO
8DhU+2wP6l7UIeWkIyjmnthhjpbSrlGZTzmSg9vFeR0GIFw+4FPL0dk1x39BUk6RgfFLvNBQQQZD
FGowF9en1Bm5WWEjx6O9Q8IF2lYrSA8QIcA48L8YdxDZY9xydNQCd2tlhsRZne+3/QSK2Dm0XQNQ
LfH4scK5Qc/WxzyVNGkb5aXB+jq/OFBFC3qjf01/Sb0rH+jiJlaqrg6FHsqJXrALeJiKGj2has6j
V7vMCkgZYLfSPVu9TwdvknbXnVJkgglfajTqUevAhJS6q3lbgIKqEoD5RCaYqLXIml0UkE4Pkwz6
al/Kb5r6/PZF4CmLIgEe0A4eZef7tNk5VJoUnCxNxRt2jzq/LHqncwqpVCoGJw3ptBLbyLmNSu2S
bOoKM4xfMGRPY9PHHzpI0GZUixtAIN9R7zkzeBENNVvWphYGpf36i8T9cq/Zp6lbHoihL/KWD9c3
kXO5nC6QhVwmUaG1Ug97GxIo6bYTxiVOeD8zQP/85FlWKm0Syw0t6MZ6+h3eu32y4japcVmKMIK8
bPTMHOMUdjNkw1DDXAHBnPJ79tDsHRBduSTUkBznan99+yjmsDHwxD/Yib9mSSERTOYySIbo0j5N
Pk92oLThAmJ4kQQBN8br6LM7mNF2QBTGeGOnOnWV6Yjx+sd5uF1utX26a1ZX/orugh6qe8fvBa9q
3ikG0w00MAiwcNFI6JpxsbQsweUsH4efdncEwu/6DvIXRaMVugnpWVDdnztIqk+GGlc4xvEXMHfh
iG17/YB7Cw2TRyLiy4Uk9zyXRL3jvxaZi8SK8krXG1icvQFyVyi0LDfpzh5d+ys1JUWvaV4GgLUB
nIWqG7qGzBMiVc1iTfrMDOUjtEPCCYooeLbvR4Er8k7yqRnmoLVL2Vr5kOJTVYFU3fdvr36BKZ+o
MgDKwbuRrX6pY58VIB1BGMpCYwNzuuDv57raye8zd1I2lf98laE9DJE7Tk+O6G3F3SJ8Axk1PLT+
2IqXUlArdcESqlFxnUZzs/rxujdzF3FigfkIg1z0a2vCgtbuHWjFOB8U4YObDgQTc1SoftlADMvO
JbFGU0fz6iSWgebe9rX6FH03d+Wjtje/mYfixnzSgflxlS95KPpACifYqaYNo2grolzIbl8jdxCJ
GWAY49QQZQJL0AO6bsFU+8rOfiWKgHbJAVQwYfpWWTwZlT3TUdHXf+0isci8WJ1jfagNKGzZ9/pL
tTyO7+gBoMUC2SII4EB7GYIb53Eo2+p5aVp0UNZd8on6OhLS2SgcMJg57aBc4l/3FN5NReV/Wdd1
xAXII57bm5K0z/VyNlDuUkCZWYOBHnzwpO1GtK6NiEJAaI+JelmjmYUDBZOwDWbAQws0oU1M7VJ1
zTmIOtCc3BmLc8A1jqYfhEvonJzc+sVYt0oiLwbSiqP5kmaxL6t+26nuOzYROBYiNEeOBhDauR0J
LY6xqyfj9bovwvzz9jgcfwuhSYdmEH0zzhOEYDP/NUcB5mRZkrPZWzTBXHYwQgBsP4xWoKM0A7FY
f5Zdy59EZBncz3ZqktnJJXeKPO1gsg8Wv78v/Ohg31K5C1r2mVClkRO/NNkBdphKzABdMneV1S3K
kK0dFmjvFmM3pAdTRDTDM6GA49Sm2jI6kozfW5EZbXHcGmGs7Ezp4JS7Xt9ddwuuCdy20LgEsS/a
T+efac4czOfWpRFO9mGMNFf7u50ygeuJbDDXVW+OS9wNlRFGeu9ZqTulwMqIStQiI+xeyfloYJzN
CJ3Nd8p76yWXP1/fKp5/odX0Z6+YsNBKeaPaOfaqP47BcKA5zQpluRV9TwzCeP+jNSbIGu1g9pWG
BRXOK09r5kve+kF/IsrUt8v84NZApR3YXhQo0GtlxxuXRdnqMm/gzapvmrfRu1z55PcZHyj1dBy2
HKdFrX9038z6Y1cFgg3jRJyzJTAeoCiVvC6YbQ3l3YgeRREm4fpt8iqXQP2O73wS2KMEhUkuzuwx
7lAbWjkPDeyRdIPk4l6CFs+EEhLV/kTlYAqX14wx3qAqs2G1M/ZPGQ5W+uy03wWrERhgX9Nrn/aZ
ROFMgyBh8aF3SQBF/jkcR/+fe+89+6eiQ2EqkD6A0gbzvRJLL8zIToyw7lzzSDRruWcE2S81JN5t
EeyKtz4o3qJnDIlHoJKY6y9WJKxwjfSwrm/y/pi8VZaEDhCwHuDzlmUdvSTm9/PYLhd1LRDk5r3R
/5qqoNCFwFuey50aoUWeXKq6DQFMq6FoHRI1XeZXsvuad92SFJ0tzJ+5mwau4Ve2YeSTjNfp1jJU
ep5RIkT61/VO1lz1gFLi68xn/LR9mD8K/JB3itU/JllWGGMZ0BKMcwNVHePJPDaAwNq3kKv5xw3F
FIOc/gRwaigRgALeAtaXucdXoFHHcqwpayAAYBxUJL/SQqOu2Q3Ckjp3eSfW6AuffMHCoOmwjq6p
vW64Sjijk5p7SRnQ+mTUukXKn7yiwdn6GMcEFHw0spVu38XVHprDvNv22318az7JIZKx98BGcRJO
lsg4aaoanRSpMDh7yldiLJW8KPxP1yD28+e3ewwQ00iS0MLSqRdzvqVyOvbzWq56aOrhHGz+b7h9
/634BQ3Qb/9igZxTeGaQCfyVviXWmMEgMVQnXn4EvODj5v07oSjOEQRMG8gJHVkgsCfs6pJG69o6
xhGcD3PiJ9Ph+vaJfp9ZTNc1klUYEnYPiHPERZEKPM//kJSreIEj7mJgjBK3E49PhzyxYtmh3SLy
1W3fPDve/HX2NVSskt328/p6eHXoM3tMptFFs7YNKTaMHt71kVS1jI9EvCoD/iFqsnOyThtAE/Do
qxaACmzapGO4opunUg+l+s5+cdY74+/ry+G8DnFDGujfY/YZnT9m9+IydnR9kgBiUVHDqLcdNFVu
O1Pz5l7kCdwvBZZVvK8dtMcuXqKjXhhNt0QaujjRztqTkMkGNmXQoL8qnaaCg8vzPAOkrihTOCiS
sJeLZStLrK2I9JN2qzYfUxHvOV1OTMpkI1nHZCyG1jDlyWxdM9ZL3agp8sEjCVE1kO4hQRbhZD/v
E5HoKKBoGErR2Ye11jT5tg6qHi6KO/gpWKchexyhwESV5sFwCxBD/Ds+p8uRBxMX1h/LtMMnR0vv
pmrBHLKOdMBGAjXtu2D2O/ddSFNM42KKA29R5FAXugOa04Hx0h4RYI/dLb3n7QPJt4McC6h8M3bN
4Lrbc8bNzg0yp1iz1khrgbYLG8XXkQXUu+yvcvRILL7aCa1xbuWz5TFBdo4l8AkZWF66un1Are56
h9ZLFNDrrvalg7CyTs7HOOeZRSbsqk1mSFqG9Rnlt+7buH5IRRrqnOMFCzQ8a6Ebd8G/3xcaLo6h
x5q60GmCQfje4lyDZwaYVGaFdkE1zwNi394E+FjZS552Vx5kUPuKYcDc/YJeMbJ3m8M+rU3LtGUy
VpN3o9eivOP8bEXS27yrAxNEQMNidFpH2GBSJRPS8iYacDqQ2zTjmAeJr39o9ouXPRLzc7HbngRu
zttDKMZaCFGYaL2APEQmZnr6VdXC9AtBilpUUgc3edE8Gi4TdUwvPYIEnzE9h1EsAEjYSqNlLuBj
i2MtlHKvTT/U6w/Bai4/kiXrePpAn9iEShQ7WLkY9mLlsUyr6QCRwgAbIFK2/8HAOcoe0QbeRW+P
EzCJ0jCw4XjXXbRaVgW05J25aeEUB8mHJqQqyRxjErF6JNpSwQIv3wrn1piolOVDocYRFmjfKRDB
QvsNSkcoQ2vQbnozPzfqfWdLY4JSIZfTYuZYWqLEEKD0y+lZygTZH++L0Y1vYIoAqBv28ZMoTh3J
dokbq/k06d9Ve5e9PUUiqM0fE0yY0LM6lQoVJvLqZxq7WZW5rYiR9/IKtjCBB69GVw//hcU3tOOK
4sUiqaEk/1pbb8OoU/d9yERzRpcHCAwYVCgFxMHEa5j5IloTT1IebUo4pJ8761Ohhdf96/JrgEqB
Rvkx+ok7lqU8itNstlZ9UUJH/Wk2v9YZU8PLW/UdZOREp0aYpCHXlRqjFCtGYLTAjr1pEKBZOGXS
cwO0ypOspGuLqBxMrCL/0n8hdHnxF83MJnv7JglER1K0ZcyJbKyqqRcHxubxc1q6lvypFemGi0ww
X72x40GuMFyKKanYXWvUr+vUzxYRuO8yBznfNiYjQJ8tllFBUkLVmVzTvjXMmyr6BBkyb1A+F+ZO
q/5uzV/FDGLm+KM5C77a5Qk6t85UelJnK5oUVeAwNUtvW2+r6n7qcjd3vl13cc7s+Kkh80KADFOs
zWbQMj/+VjCvHpLQ8WKA4TpX3ROUVjQNQB/oPNc6N8lUeIpNmxS7gcksGf1OtsNyRmpeb66U5V90
IxNsJQcNd26PiXj9OmZW02MvMcR6O3+pkTngKdX6beLXh/5QBeoew7OPoiyWF53+HOwLygxU14t4
oE+o6l8nXLhj4V7/diIDTOSIoywp2hEGjBiMLxngVootGlW6TIjO944JHnWdVrUV41sNrV8drBDy
tN+0Ox0YhH9FlHb9bCONOI9V0AuAxl6EJYGkaQKUQnvJJNO7vm0iG0z86FNrKGtakjY995i1N/D/
InAVN+jizY6pR8AcMHLL7FsKJEIhN5sa6oX/H2TwSshgVKXu2hsROzgvXGAqHKBgg+pSKgWzkxif
KJJUrKOmomk9tUQvVHsbNIVnZSiBqZhGwRbyPA9jxA6lKSZGGRhzbYLptXmd1bCd5ugpkSTpdmhK
UQvkMrtDG/TECuPfWWopSaQs6j+V4Cyckar4o/8KJxTlEjyvODXGfLDRqSbTqCc1jNQe4+6RCuxq
k9s3hulMgt3jmYLKC/X1QOBos8hMRa40NalgqsBs0NAG5tK5zehf93KeRyAFt4F3oj4Im7tUY7/q
fTtiPSB5SEApnd7Y+uylumBckucKp3aYjxRl41yUcq+GiaR+VDfl56rZ4f+2FObTSGWWxJI2qOGs
ya7Re0OTBvmPUn7538wwsUfPimS0e5hJm3tLQc1tPIJPFGztguVwP//Jl2HiTycnjqop+DJq/HGr
Frc1HvtFJPfGKdiAFOrECpO+DOvW1sWE1RTDTj+qQXyUvyVrsGLQ412AelgDFRVKymhYg5TuPP5M
CjrjUdki/ph7GrxLwKFg+xnURVdgTP5Ng5wbYU9NMre6oViqtBowWdIwhIaXLfqjB+M71fbEiqLc
j3ayQCbipYvVY1S/U8NVAol/62r4j/THdQekT8LmRacrYo7SFm9GBv1qtMdz9WWoH9S0cK1aC9Tm
U5MOvqi8wl0SSIPAtwd/c3TGD82hldJKr9TQ7m71l9S8TURaMyILjA8a1aJOa1mr4QSgHSQ7HXn1
q0UQ6ERGmEy5r2ajTB0sQ201VwcEJMl9XXRmuVHuz16xXVBzHBo5WmBkWrrHKrHulvbx+scXLMNg
TlAHcWqQB8DCVj7orbsu96sQr8y7UFFWAIMfEJCAQTJfHEyhlZLmdG0HIxpzVBWXn2hcrtiJKLA4
zQtEBLA/YODxFfZN6z3JSJYGndWUgra8MzFiA9QtBGxMvDupx+n4omSbEw4wsq87VDNBQ/qCDxz4
znGNoBQXdg5kwynlgoDJflshwjvAoqjLcHlWz80xl0Vv5kpR9AXigRp1wZhuh8542Rbrti6WxG3M
5F430v11F6HfPI8PsEnYbxntOUDaGU8v+0FLWsw+h5jYcjV7dUc5dotR9SwR2vjSGU8tXahSO1Zm
QQ3GUMIueTQHqGFs97IiuG65O/jf1aASeu4gejUYQz2BTG5Q/u6+RdYCUqP7Un1u1NBpbcFTib8g
aPnhSYGUiO3aQkR4mrQyUsItfomdwm2/yXJw/euITDDBbtadEsEaJtb1oMt3PYoTb4/Y9FmwVRg2
wHQ3+6gAeQteGpWGehSULFtXqb50y5unJs5NMH6dpaAUn3v4mKN1z2ZifpJsPGDQFHzPZv1ZCROJ
VAN6NbGDlbSm+XkBDYbe6KNbrpbgyNCRuDgyYF1ViIoX7LLMkUkW21prI0YU2u6krPIr+yCBWiEH
XtBsXFXBK+np+sroL7+wiFI7eLEVtObYBnEfVXkmV3ADexrdtHhaox9qZXt94s7Jp+umOP0RjNKg
yU1EAAi2rD8s+aLKqYw7I4MMeOKRDLh9UD/EEgAzuGlRBJebncDmZUHg3CbjICnkShLIBaC0ezMG
v7kctvvR/80hZLz5bocxTEGrGK+FtARL3FgpMnrgBaJspH0180DuWrerBeWhy6v93AaTRzaq1ORF
jQU59sOQflpEQDSeC+Lvp0sJk08XSE5jHvJaog0j/EMVkh5yD40w0agO73JQsUtA0mGzLgZE1jkF
hXLmoKhWlntr9GJn86x5hNcJQilvv6AEDy5jkBk7wAkycXsxlk0dKN8aLM+Z5qe8fPsAJrjf/phg
mRKKQhvqRoOJAkF0KT0LrObqJvAt7ukBbSmexhhiAKSHiUFLPwx612a/ywsVmkf2QbvXwcdghjnE
Q1RRoZ/zJAP6HpMFQCaCcvZi6nOBBHsRgVUJKRHGxSg/UaF7jIY28q8uFRxUThwCaARjn7go8KHY
TlJb6BVqXDBmghhN/1uTikNX3aztbo4Mwc3H8QiYIrpFABKoCHXuEYUROfKGWlEYbeXmgjMwzDGC
8+aiCUAwoGJDPY3eKmxLKcYoQQZEBNbToVNygJRoOggoHjg567kNWuhJztpv5mRmBS4//Y4Qy/2u
9Ew/PlAwRf/3PQxpDnpkAKqA5wHtWba/HRcjZgDKGSkQurOSi0czMnLdT+47t/PWvSOIdLwcGZg1
PM8d6PGCCY5JufpqqhQtGShF8Qp00DE+WO6glVvuFsyBiMsCnJQItUggOWEUdUn2hKXjqm222Svh
2ITruO86MEcKvhnH9/DGAJoIoRVni3XzWo2dcVg7nKlyV8ZHR8QTzV2CQRhi7BkSL8a3m7Go4q5s
lVBSfzhgI19yd80Frs39LrjmkNvTVMkFH9NoNvU4aBk6dCgEAuyy7NdvVeca4IWhwWkRyoG3Z+DZ
J2JydOkv2pp1FHWrlaZwgzmIoYYuHd6eI2By6o8B5hxpVr3KRpngHAF7ZQC4pjw2kGYieql1X4va
SfztOzFH3/Dk2NaNEllOD3OZ4+pHggF0+w4XB6D/UA8Qsjvz7Rmv2gsyGtDs+Ns2JpZT1rb8Omjw
St8ZNDc0GVsikAtVEDkJlwnuYQsRlrIH1gPHGkSiejkRIeqQgrqT5uonb0xd4qqQfFF3lRyayV9N
RCW8+TCAgho1s5nNhhGKua7k13SFGCJztCzEoF2uGdQ0yAdxcNmBTDuph6k3tnMznRAMyDm+0EKw
QMpIQJsL0JWspWO1LDNgavmtkeeYdvLWehFkRDyHQE0Fs+2odRDFHpNJSM0UG0MMK8qDabjdocKA
4iu/qrQz92n4jvlL3BnAKEGZA4PtACGfO3w2G+q0Jf1GYDzKJDI0bLXvpHxGpc+3t/Qh4Y5ODMCb
GFS8IJJwtjbWciUHu/jyfbVux+hoiUDJnIhkabIG58aTULNYb5jtTBkzqd5A6nGraXvVFjwDebke
DMDPQK6NJIE9RGmR2BaIQwBD8RcfI1x++3m46W56qEupbpm4IDL+JAiCvDUhWSHsLkZ/LxowMLlg
ZiwnTZMWQm6pBya6IN/1fvSQbeBczQIxoozj7ngm4cql3BzsNswFn9pjp9QamPo3CIFkgaoHayJ4
ufOcHTZQf4KaH74Xu5V93C/zqseIfiHdVUkofzNviXWL3puFSOpGZI7VUKrMKZowDCVT+LslnQMg
XUNtRzNk442IfYv7zf6sjVVT2vphiQY8qWnqrp2PY/WOm5HesaQMhHh0MRuRQ0G3V9sCqwFl/q1D
M1a7NgPJx/BF88TUSlx/sACMAmsUBhbYBNMwBy3qS/hgocXuZn2rk0cr/0vg6NrljQES+T9GaFNP
rt++XLU1tmEEqOfv0a4Kndj9QTM7itd/opeUwB45MXNDoYwHHgQHGE3MSDLRdnY6s2+TRA7TGdGP
oMHxDuqcOMmUowcCa5zr98waU9ZDW3iIixjuPnrbD3oTQC0xnL9qYFz/Fy8CvjUgwsCUgkIcG9kX
KN5IxSbhBfVl8S0szfF6P7unYQlgnN6Rd2Jtf6wxtZw+lda2cmBt9nSkmyCUdwJtZ/4gLQUx7Ifn
jKfWmO82jFZajTOsQd1gm2+l6qZIBZRAHBO2SSEXr14AD9n4t7WpXLe1A7UGKYQ2TVl/ykVzi7xH
IrIjerW9AvDZyx54XcwwZNoKzClJidR30ovxffSJRaLx5ptEekd2gakCzDlDfQIFHtYnch2qx3qz
bv9hfas9yUueG4wWSMcsELEe8bYQb0NUdoAcpifP+WmWOidZtwZiLEXlGf09SDejVHA1ikzQITgJ
GNO21JmqwES5HTe5dp3Yi8dItG2csGSfLoT++YkVyTETOR1wF9aB+fE3MfZQuiMGnagDXnjKz+uR
QrQqJgzqxiDFNq3KjFGwOqSzW3dvR2OB0Zb+RdS2QKczR6hpxs6KIwi9ZKCIkj+TOvkCPXTw87ix
Xz5fXxDv6j2zxoS+vE6LFfzsZG06lB8T/3UQ8wCyQdCHCYsT/O/1Z230Yjj5XkrhgARIsjeg9H6D
/Wsv9+LbxUOHH/PH7yC1PdtLVtWoifqMNpmCH5G/UvGlBIDg9yNV2A7lBHY8PyAFCZwyPdjIe05W
F29RBwSiTnJNawCwQrgO2M7fzKg6mA6/Cb4deRtzSZ7ZY0K7nbTVrC+wFy0BPRGQenoDuPIC9ccS
ZC6xHAqvE87FfGaT8U40RExcN7D5zzR0GOtutFeOhNcSsr+S810sEMNkGDYgqRc2C8hxcw1KDo2l
NTsu7cdVOnT6HKrZrVI9TkLMIHc78QTCxDpKlxfT5BY04bt0W7C0wYvwKh7fcXHRE+s/v88Ej6Hu
a0Mt8ftrj67Uc/xjzb4KPILngXjYExgRxfWLueo8m9JSn6YNzf/2C9iIjlawHdfwt1iwkC2Dd5od
TAAD54gZ/4sxWa0Dpn2WIeSnPBRQTgJh7o0TLEcAAILSr+5E9njf59QcE6qkNUs3Z8aL2NY+TsXf
gISIrhOec6PEjROMSxifinHuVjXTqo9i0mxZXmu1yUO1JybANHyzmDSNiWGKEGP+r/Q57KSkPCl6
nMjyioOUfKA3D/p6fvvVBHMGBCo/C7ETnLVRsglmLvKLC3UApdCmNEW1FnSo5o7SQPuTttM8khwX
fShe+uRQSRjYWBm1H3boSUKlbrWnFmH+Y/oCEoN94lve9tF8IMeQDqJaCactBnMWXv2o4FKB5jzu
QtwnyaH2Cj90dG8oTG/ob4fxrwxvlOvni3P9Q46AVLUQ3DUQAp8biuRNNVIbqWeL7XMe5+loJYJa
N3ctJyaYIJHb/0fadS3JrSPLL2IEvXmlazM9VhqZeWHIgiToPfn1N9HaPWKjeRtH2og9DxsT0aki
CoVCoSqzHodSAoSel56adKAOPbX6S0K+/Y0pIM3Q2SP21avr2PaJ0qkpLiF0H1ufp7dalMhsfyxM
IaF+ito6/2IERVwlb/UMmUX8Ejk/SPraW4ITUABhslnd1YHrzCDIlyVUrfTxTZOObVG5uuzf/lBs
z3NnENb8HzP460aZd0UsjcBQ8O4QaZ8lvcKExqMefZn+Ii2/gGLRfWWOMUs1lfocB1D7SbVOqoZS
8PL1fzOHc2FQt5rxTLEqC2vXs/dqCdVqf+h0v5YEmexGvL4wh3NlpZdUyaHFElrVXLsjU7qj0BAR
7MntDfN7fbikS9WqPjYINv84vkU4GKLRNZSdJRrU33Q11oShglfdvJJj7vuZFM6C/UJi467XIcaW
tHe9ItiVW+m4A+EdRp+K5y6UPi5dQO0Mh+LNHZfb0xiAng7qb/OjAQUviIcJ++m2FmgNxvlbm4zz
MJhQ7yuk0AIlirAiu3XmrAE4Z4OwvJVAVpIJK3aH8ji5TpChO3CGgqmwYsR+i9+nayzO2xIrMrqm
B5YUu/NxQrbf75gEaMmqRvm/6BYWrhXneXSJugGpJNQcH9Udo2mVAh1vHe4UsHl5SfNv79zt1cJc
uYnaNsrnXHKCZ/42nWqUt+vizhg8TcjpcgWARj3UsjGIjbdqvMFzqxWNVZpBAx47qXHtOWD8veZh
OEa926CZ7n2H0gfxResmAmV/X8W8jkSkT0aA0vIHrUJi/Lz91a5fBTir+FUii107TG16fpaPC+pt
7S5+JPfK8/iJcWyVIHPyBJBXrshBspC1ssl2JL2vdUCa4D6V3NZL31HPPBl4u2HXpEVEwrj5DTGg
wzTp0WrAv49Tqc4ydPThqUg7WdIJCdBtg65iH7MHbsHe31GhMjnP00irjZaGW4U5uYtzl6SuHAsm
TK7FgzgMLrnvc2mypggYetX4VVV8SojmVZHqW6nu4THkYEg/UopsRcjvtblaK+u4msSoFgqJS3w9
+mEM2PBb9F17qCFxq6EgW712IqbT7dX652taXNKiTDamBMuzpT+oFQdSTsPb63UdmdjHZG06LP1G
lZmZvHJAYiRpJ0c4eZ137BRh10DtefTPLBG+6D3l/0GzcUnHfeb6YU9vrL61JwihM84XMKLcOZ7x
ZrpsQr/YiRlH2fe5CPQwDv9jLL/w96tnvllHF65eIoNhihV5MO0XKFawaocoNG25/Qro6lUqTQet
i5COlegpnakb275EOkH6cn1XOpsDyTZ2p8D9hdtcYwG1IIzxsIJKtGN6Ora/PAye7TICIDGh/v+D
hxoOEn82J8DFQ7mye22xcItm+j3subLbZ3fsVD5P3Hnzy1/4IsRo/sHjgiEOsiaqKIIhXo5AZ7fs
y9HtQ8ZEVewsX8hExXKWa+/4Dcd9zqhaCFhLetTE7rP3bCSBen0Y4bXj32h+bG3ltW1c0IKGz2wR
A9+yiYPKOFp/3KjNfAPBTccVCmob/NOeumRjVKQIFZN0T9Ufyo9c3d9enk0fXyFwxy91rAZ9mECQ
u5OWH7LqoRN1Cm1+pBUE53CElJCurAGRm0/IXgrRe9Bm/EHzDBPl1Jn0OxfALSnJeyOGh8k73DWw
5BEKyox8jKkPifhctvfPbzQ+fC9GVitqd0arDnSfHB2vCkBEh5mXNCBivE2HXuFxNwI6ZPqiVCyZ
eGZUbuy1UEPAY92DREiAu+kOYBln9GCgNOdJ9LV4jicUU3BnJyeinGaQhDmlIOKxHXi1Q1cYXECY
kspMKcVNSsGMRjU+zc5RIcg4wcjYirKKzY+3wuKiQVfaVWWqCTaoL3U71gsZQR8tm4Ph/BQvOgpF
n4+LB6VElAE1RLh6/qMYn7pExaHxxw2eLCigOxbjIax2yAfwsa+1nPQorv0KqNPefCK76Zg+sIja
iXLLzfwZT6GYqsFZCzzO/9peSuNyQi4h7XtQfDssQfLHz9B8YQroFST0yMfbMYk5AO8ga0S2qKvs
Ra/SRc8GVjdIXovhR4Vp4H74mREqcMTNwIFHV2TMUJw1MHB1CZSSVh2mDN7OjkLGtIrBisP8aKEl
s9ip8l9k0Ss0vuF9UWqqNwnQ5umx+tzIpTcNor31/5jkyEw0EvcB/gnKXGyDyR0iWtQ4bpkGuBRY
2U47a5w7vlB/8OqGD2dEe9A/eNxmzjq9iCMDm3kIGQNfuVv6sNiX0EaTDrWIcGFre63BuN1soZU6
02e2m+OA5L1LPxlRInAKEQa3hZXBkMpIgUHt0ISFNj015U8l64PbLn51JuJxwbFBYc/ydAsirZee
l2B4rYqHuAjjGAOFj+ng3/79613LAXB7yMZ1ajILABSJ25y0cDpkPuspaH29B2lqh5Pxz6+9HCZ3
60h7g8SgKylC3fL0Z/uZiW2CvfgzndEV/G9az0Vfkf19FSjQVE+hykGKUNbet1LYTIJVuvIFziD2
99Xvj5lRtJKC37eKRxnhB1cBaj4LVurq+smB8DvIKtJsZK4wfXMkXAEY+XIb9t+GBjpe9fu/6Bfj
ALld1KCXfrJmAErTA8ZYFfk5FzW7iz4ct4nAblaaNftwitS5dvwh7bzMFpwS15M2nB1c9DYSImVw
uQJnOyYZw9azD/q7M4+5r78IFunqznmJxY+Gp020yEmMb8Z6MnoIg+an9iC7ki8SCBO4NF//dfqo
MGjDgPDEYPip9em2JVdnK2cIFxfaeDay2MDvK6AT6ufk0NovSpr6STYIAqkoBPHlROgHQsVqwPoY
jzYutvlzvnOCJoj3KeZQIIYeiFLzba9zZEZuj3Ev/jjHuxlojFQ7Dzs00Ot39eeleL399a6P1/Pn
+weCP8M7iofNgjgoX2MsElzwKHaAHdj9NRWgPN1G2/AFG9oXOGBNS8cdkDskGqKrdCYquF7NyEvA
R5FMjv+/QXDuMCi5vsyVnIeNnaRvhoLOh77qRwHN2rYhGDPQWMKK1r3LOIp3e3MxGhjSlt2ps6zP
ydzs/sYQ1DOggojLEt80RaalHKi95KFcPS3SyRTxGm/sG6zF79/nItrYxqZVW3MeTo6D6YLvaaIE
ZXNwpP1tO66vl2BUYJJEYCYF7aFxpnJbnTlKI48xFGjysIjnE6r0PyxjoC4ZpaMZSadESY6LkXiO
OX1I5cZVJdM1xvwRj/GCGfFNg1f/Du5YiuJycHID/46p/lTZe80Z3aY7SbHgjVBoL3cagZDJSscU
OGjqCYfTOWP1TBUtb2rIFKWL8U/TcO4Dcys5pUMR2yZWspNjz4RwsNa6TiFwx61AcbGMvMvnSVsR
BWaNkFJAa1Z0UB6G45x55aEMk1Akfqew37u4MzGrHIxKGzLiqm1xqcqA1pXUXKo8nI/SoxH7apAc
9afOHT9hiIhVQggUwnA6MopbYeK3cTpegPO+MvboqZnaPHTwfO0aSdm6izZ9N7re9MYFXlOOiiuh
8Unqtfaggx5HdNZchX6EZGijIZ9mo0ba+Sxa7ZqeUrtprGE6X0NMLw5TxRsNKJvI6H2S3ezVfpkx
LPbnl2MOl/vsS4crmGxNE0TZplBya5fJspnvjd0SyO47yf/zxmQGaEJhXscboHz1DJ1VURXHkj6F
1iPIXYPEdP9b41zonl3Hte+CgMSOgAvP4hC5xW2raOzKyZgw4vJrFMRBQdXZEQymOf7ffdCVfVw4
QGt5S4sGaPar/fZrgFoKyD056N+WoNuJGxo3PYeNC4EQGhPH/NtZVXeTPNjaFLb2wxK7U3qchV3K
IgzulEXts5Kh6YJFi93OwfRnvq/vh30bOvd65v1H18XPBIHuOgaxlVuZxt3HWqWxl4XAtOpTqv5H
ctvxdIohxgxjPELfvKoFMDwHc/Y4gNGryQ8NDUNN5S5WJ5RTWLMt02Xvjow8ftwLu9muvJKLd5yf
xNNIzGZEyJGPv2TLE68LpB17BorETa8iNO7MiAo0QWYU0dXCexpj14W8RZC8/1VhFrXYXnnL2TRM
8iCag9aPL/oXFVWUWBoQyuXnpncH9TE2BWnf5uEODYv/QrCEbRUund4uqDYBYlC/T8vXviBeGbvR
8uV27NjM+1YwXHRUOilVSqvPQ0OOnsyieGnH1r0Nce3k3NfiwpNsxfaQ1zAF/DKzZx5HTLsXd0Xm
/iIrEZ11osXh/G5cqswG6QuOOmvw7S86eEWd+pvApquNxNnEuRtoc7VeMWBTl4H1jhUEolOaoa8E
LRgYFRegsTBwEeDPaGf5Edw1zPM9e+UMQ1rG1HJGrJLL6PCNr7GfeOj4UDzGvy/55OttwG2v+I3H
NtsKLyMzxcga8AY1cTPnmZgip2CLcMsiLvCNtJJT0DzkodKY5KFAS7RrlNXsV6OEx5NeG156Rpp4
26zNTBaXNDbg6mCwi3+GYlNPZspC0oyQNB3YpEEHBa0CRA8QZxDOcG96/gqPf4hCQ1rrVCbw6Ic0
9xJo72GO+0Ri9JjQMPNEpV7mdPxHRVM52oMcyAyAb+Ry2RyrtWpo0OZh7TTUU5rpK2aGkc+2su6i
jTl2HbOePImIhCy3YtUal9sMalNXTst2HOkSx20oXFI3wRGrp5+qORUExq3tvQbj0nYlm6cuq+A5
fZ1AICxs69yryuC2pwgs4otJozUo2UjxJa16dOXej43RX97S/v1tmM0FUyAKwcj5DWj+XS5YOifo
YwTpUbhkxinJpaNd5ONRG03dm8b4KR96pOlp9XwbdavsA65JA18Rpwtoq7igjz5gCRUAUBKTD22G
OXm0W/mq5nbg3FmCCU8rTHDtNuZWRFlDcmeAnWJe2aJwkXyy3Lzt90MkFF7ZipJrDM79S5WmkznC
rPRUHOoF+62+Z8MOOVKBn7hjQFXrtlHsB6/22+o7cn4/kMSkbQ3AeUyPRm89D6rsagp6NqiE4flU
cBEXfUPO83ul0+uhwzesiscpu5edw21zRH7B92oPRt43aQYAHGrW4xygIvgmeYkn3UeY08OkrZjP
9Zr3HkfbatH43u3B1GPFToBpPObZUa+9tHIhjxLqh/yU0FP60j5ZNatECnb45sdEFYeNJIDNg+fg
WRpaaGbaIClRuvJdEinSq1RVgsftq1iFdBujIxgTRBMPpjq4jSblMR5slXkKaRsO6fMIvhBRd8j1
GcMwMLHENKjYexXLVFZntYlEUSY17rf2PTrz8JpIveRk4fKHgoKQKukqYDEwdCQxXWfwGvAG6VaN
HkdrnEIEpUa6G5NXBzlI9Kb9QJVSkDfyH481xmEQC89D8BBM3nIhQ+5JVsXNSEM9fWcPh8R5tP70
LOEh+IjRLpOcSwMN1fmQYjRvfNeL3lmuNtUvDEiwsHY4FFi59bEkEHGPUYMB/IC8TJhv1CLMEXVu
ftCC5Uf2/BfT6zwkl76NRV/3w9zhy+30nzmkBaNwOiaH2Tewg6moPY4/K3k07hBroqlUKgtosWK1
LplHv27sU5VZr44+e7dD1LZP/P6YbFevnH1wOrWwWmBRXd6lZhJoUeoZU/n+NszVpuJt4jZuL41O
1o0tW7RqcOUA/cGhebBwkwBLb164saD8LgTknB1dMBDQkWDY8jiFZK/tkx05dcF5GEtIOMDHPt46
zu27xIyKYgFYvdwn496eBAfVts+DaBFZBOiL0O98uUxJpldIULGvRk/2VK/1jK/5DswruLAs95D9
uBeNl/En8dmi34AqK3+u/ELP2hSttj0NZQll+bw/tVX60hPipWXp1SZ5FfgHf/3j8bhNbThV6yQ5
DJSKM1NYjJvEDJJHiOKJj6rNDbYyjtvOjWmh/TRhUQqDM4vzWiq5T9r7UTQNdnUWn63CxCPaXDFd
e9W2pKb6UsZ5SVGiVT6NX8C7V7tMoAU9Ugt69dIgJl7mCWeyNz8mI2IBo7KjXrUvkaI3E1VD5zhr
UMkDyN6UwZmP0R/3aRoIlo7PEpmRDorQ6INGGQxtWpeuMidJXNlSxnxzDHT4JuN+STwdQ51MX1s4
RMpWZ50kcnj8HZDEbdcrBRrIl8fBZ7k23S0lHlmnIAukgyGSN7xS2fmFB2ZLPLCaDnQ3L+1ra8lp
dJRow6Z3/BQd+rUV3VFSHhWp3oN9GbwIulfkiNRob4rJEmiLsZNye185J60x3GgSzWVthRvkDf/8
i7g0uY1kZahHnIDSYPgVFM86U3QuiCC4RW1lUMPkFYxO6eeElJCtifa3/Wbr5FkZwd8IwXZSWjE7
Ecz5vrTCOP1oV/5tiK19jvENuKSm4d2Abwwjo5nmRQcIq3wPL3UjFQzm9p2SCOZXt035jcOdNfZU
14viIPw785Oy+Ma8j/6U5/uXE/6G4JzQiayuoAXiMaHOrokdv63o3RwRwWZmy3q9t37DcJ4FXTBZ
pwUsIVp8r5u5qybUT+waMi42yDHq2beNLnRyVbBSoi/IuRteyxV9drBSxfzUfKfWh0rEuLzt0P9Y
xrsbaQoUDWzsmbogbg76XUd0m7wqhnFrxCemFXjtmqrBx+vH5NHJ6SnKp51RJS5KwF47OS4Umry8
ywKVgtHaKt3SHANtlHe3vV7wLQ3udNOnpZirHP+MsT211inXX4bo5TaE0FQuRV2m3Jmh+UoxBsha
VjHuxShblMz/Re2p5q5o/TYTutVmNtgCrzISIveRZUTMLKRAi6+47avtfysPdli8irIfoX3sG6/A
5tmEWrkM+9RdcZDPkrPSF8v7JdFkvog4W0TOyQUQSJcXqYESIxjGdhV0bkXFIuHH48LH1Nt6IfX4
eB2aOVCgYuwEjmcTRtIMRixRLUDkglwYaXqja5cen0+mR6n8OKu+KtIRFH0yLmKoZWRXGrNIJ+FU
vZuFxBiCw4Ov3aRVTzRyPp96WfFnZBhdXbkTdMPcxZb/sK7BhQ6+5qCSEfwHCj7YMIAA4W5MQ0M0
SitYE5MLC5KujNpcAmKxX/vkiRovqiawQrRtTC4sTLYd6UsDP56fu3NqZh/6z8mJsQHJ++yP+X7P
X00BdyfoWHRT5QXRdbXTqlYqcKnMUNC4UybB5XjbnhUAF3Myy2x0s0T+nvxMPrBXKdZOrLyRQ35g
c7R/t02RtLNGBxu0JfwtyIjngSZYI3AolW7xxPqXrUB1XBlc6hK6WW6H8U2XWMFxLgFKVMWOJSyX
Pe+RRS7LvW0IDqPtyLPC4FzCMIZhlkxgTN+YULOC8WplN+I5nhU/RXHnqj/2l0f8/oDcgqVS03QO
+4Bp+oqyMRJ0yQha42Nu7pUliOWvlXqvkJ//22fkDotGzqq+YyY6U5hHJ1n7SYWfkX2mq8Rs9Rm5
E6KbqUwlCsPQIwLVIe2OMedE+/wAcr5jEv7pe/yv74jmEEsFy9HVlIg9EFuLJikN4wT9NidV9xLh
5XgzgoOyHSznKrpXeeIhlca0S1LcG9tjHZ/PdOOu3Jl+G6JljPG2y3uhf2x+xhUmdzDF6TBbJsHd
sQwwi+Uz4fUERPHMH9U9kmpBQ+G2P6KfFcVdHTICfFEcd3NZkkzYWIOsTPPrXRVhco4NgoIvXPSq
vXlircC47VwNTZEqNozLcjUo9JMaQ5tjeXJMwTTWZthY4XBbusPw4aKzjzjkj1H5MEFLcCHeX+yp
FQa3kSXVMrqI4sOR6GObBe34sXGC2xCb/reC4LZtv1ipnWAUKuzb7EWN4tcFzEO3ITaiHwbRDRtK
qWhnxoAuF9BHardq64xxOIFQApN4qT+47ecJ7q2Bg0oYz69XBnBQF5KZOBnEMTm4ZrSpmmpJElLb
zpoj2m3Vh472sXQfK62Vu8kwSQ95pltHM3byZ6l1ymd9GpywW1Dh9uKup4ZbJU1tuRMrC7t0yeZn
LULHlt2XOnmQpTgqvDmtkDl2Y/5uAXNLiCxpJBjpTyvQJBPD7YqBvMTZ2B2oWWq5q1W1Y+xnxarT
PZZ1/Griuzyr0WL6Rj71h1yDIw1qI007Yiea7UozWxUCXpOkk8vv2jw0X420QcfhMMuWX8tt9TXp
GsMrS6n+Quqx98vEGp5aOwMDobbke7WT2RXPHOX7OtYI6DHzSIUOk5Qnsosy49Icbq80S6Av4zM4
FSHiwUph4APg2Qeyqes0c1risFSfDfuzrD6U1ftZ8owmF+yMTZ8CSw74eCC+g0cqbvslY05MaQZU
doqfqlB6gKW1Twb0ypThuC9E3A0sJvKmQdyFcUZqOrjmOacC/0xqQWADPhy/tuOr5jxPsepK1Yc4
d3X66fZ3vN6UaCNZgXExbKKa01YajcPRaQM7kYIuFVWFtiFYOwd4Kw3IRFze7fJM1glYbOLQKCov
z6d90olG0a73IUYRIaqBblUbhL08bU2uFM1oqNj2i71LyNHKdykRHC3XVlxC8CdZBUkXogPCGPuH
zqB7h3aC3E1kBfehZknVSssCRGYEi/qKW5xTvNxe7o0Mm5mB9ydk75je5AdmCHj0eoVgMcz7GQ8b
kAj5mHj2u/rwa1rvj3so0V+IhQEFMIrxZ3Way8VPtCzW0P4aY4Dql1Ik6hYB4ztkHZuiwaZt61Zo
3CJVtMZLPEMz3rHklzVKFxieMTCZigC3Fxb+N51ihcetWJqhiXKqgcfmluUAo5Z+Fg57+UnbsXGd
Ecx6+9sLuOkjoLNi4i6afPVYbttJralZF4eVfZiqoEgPUGL63yC4kFD0RMLZAohJPRG0WrWYQhMx
N29+OJT3YQIUhFAsvnSLZkqaoVlqLJRZm7uYlPquiPU/nG06+x7OB2gJoxZ99dZvq5XqqBF8fXaU
O7lJ7xvpx198KgCcSXAUCOhdmqF3UdtP7ZiE6Bbz0vqoy5AI/dOxo7MZDu5Y+FKY1+G3rGYVZjya
CuhBnfqpr6b7Ufp824yNIw67dAXBlmtVflOdGh3xrZpg3/Tg8mHc9PKB6bWorpi5c8uFFcDhdoVY
jUbGS7CCLAtN7TkJu+gt7ry8eI1E3fBb7vUbAoHuEkLNKd6DWjkBp0lj7NthaB6Tijb+7c+2hQKC
TjAW4OABWwK3+rlUNo4xqWmYq0d9uEtpcPv3N5dlDcBdQtu4GVo8BKahpiCbLVANoR6U+Bh9awb2
gCa8jbe1MBj6AD08a+jT+VN0hPhCqRUm7CGu2cquPCBV/1N6U+bNaxAuRDuzLA+kAchoukRzIG2a
SSK6xm1DoMWHrJxxc/MLE496P2LAPmz01DV/DCy9FtHmbC8OpDD+C8ItzqxC8dqRAFKiJfytOKhQ
z5E8IoVMGV2scySyiYuYc1pk9tzAF4oYbxincgA55F8Efs1g00RojYKWHJfoTq1VGiUuNOgGfOu+
l86LJepwvL4xY/FXCFyciQtHiTR01YYGSm6Rn+Em272JfWx7bVY4nANgJgBvqIOGjUP8XwrOxkN3
HEPyJPviMuLm0qzQOE9ok3rCVQtoKt1V7eAPxOudPLi9OUWfjlt/J1ZypaoBsli77Ftk1kwJdsbD
z22YzRSK8YRB6Bbqz1dqQ/2Q1JWiyGkoD771yNRgkwAtFKlrLOj4Su+q3d+kNBqIp9gwqmldaw0h
RUzbs2eX74fvxZLhBV9QQdm0CpkGymxomWC6j5cHwtDoSVPpdhzSn7PH1FNjFAb6bybucEyQUVTO
u2IaZFEOWQGCM6aUmGDwJR6x9VbpUjM+88dVSAmVHWu8IsJOqE1XXyNxztc51Tx3MZC0dx1SXm1P
d/IjE5pkhOIiu7Y8HVxhqK8omEZC5+elWdQopLJ1jDi0MGLWv1Fw4pU/bjvglp8jLcQTA66lTAvo
EmKca0fPYhlJ2zBmsauqZOdMVX2QqFPdd3T6cBtu6wxHqINMjsaq2DzclMSOkqR6grFS87Ni9+1O
qTX6F0n7GoTLqHNA55gnRQHK+Zali68mlVeZjeCGurU4axQufEcm6aJo0ZJQnveTeURXhCJqhNmE
0KB9Blo/DQIAfOom5fq52SlM6MEyjqq1r0XaqZsL8hvC5lI3XVIUpy3NJCTqsYR/iXQ4t/wLQea/
JvDVlUqW+6YGwzpaB60aJMtR49elispYoTf3+L9ReNvBtj4ZG5tG6e+s1cX+vkqt2862C7UsSNjQ
3JOiBJw/irs08p/DYBICo1WwDCqFfFNYHRvsXm9IgZTJAWqNAa2KnZF3AhiFpWeXxSlsfdYNDpJq
MLjxOSKFZrOVxBEJs0/mLtkngR6Q4PCjuKOHCGxxU4C2baH44laQA/PseSqZEePzlHFlThtImw4E
Y08LSLRAjF940R789aG877+KhMg2XATyiwoLQlCRwUPC5ZJBg5EgUBC08VG9f41qeQ6aUZ6fsqyp
HxPNagT31K3TAgkXbqiMTgvFGQ6wJBlsjnQpcOqD0nya50+6r2mj36Ufy8JNza/NPAiqmps2riC5
NHzIOnVMSk0KKuWn/oPMnaf90Nu/MQyCvegGw9HOguzll4RWRC4PkQOvJF+KJXVJGXR245vWTm4P
6nSy7TcqqQLTNnYcmIShh4xj6qw3eQlqSbY8VYoqBa3+aTSeTDxFioLIRpDCECPqjOjrh2E2t2CT
k2tLSTqMJ0Ak2QyMoZt0N5sK8+cfBw9I3WAAAwxosIUfm2yIAhlVp4eoZNWMr6Ru0ueywrwuSUVF
502LIAOK3YWmZ7T6X340GUKtVtKMLEzpzb6T9DmIplnQt7e5j6ElDnoWpGFsc12ixPVYaU4nSUGN
J7nSxStn4DyohwxvDIdpJ30WpZYbfdwIUStAzs2LuLN6xY6kYPSgRoBxcaTo00fdd56LBx3NibtW
8WRBjXXL/9aY3KfEM24/9D0w7SZMkY/1u1ZExbG1e1cQDndI1mpfz06C77iQF6M6ZmiEravHmYq8
QmAK/74VF3G+JBpMMXM/t04j6tKFIDUXmcLlRs1AIUIywBQpC9VxcBeIWBHNd2KRuPzWHWDtC/yT
0aINo5XOMKYLl5CNsrKWrOWh91lrCfFVgRts7aj1GrG/rw5+ulArL9gaYfLZl4nq27WIlXbrMF5D
cLkFKVqijczTMvOb2rxY8tckfimd73LxXFrvb4ei7a2kYKIJjEEauJa5xLzSMaSVYCLhPyPcSWA/
sUnIT0yxsA6lQ5b6k+D82HI/zJUisUELAWQ6uePDtpuMTkRFlXh6GKC57DypreCw2AxJawxumcwJ
RPpxCwz9rTqxIhvTc+id8yD8v3gxxqLz6RPuNRjgBhUIJNq5AJi2mtoPOW43KLGpYKO1vpSZcGCL
fRYORMVFV8d5C7aaK3G/BhoiZATdHzo3qwMjELPicPAWDyIVu/hoHVKRsuTGOuGeC0E6FY0X148S
zaj2cpzg4cqOwbFbGy7SCT3f33bALRDUjtDWgfE9C8Tsl/uplOLaLCY8i0b6nf1Fzj4LbzcbOxZV
iH8QeC72spYk+CIQRoIO+S+aqIt32wL2Dor/UB9gf19FBCnF1LI6Z3FIBj+fPrXfJSHdrAiCRdsV
BMH0HgrveM7N5XtCA4W+K7W/WoffVnAuPKr2SCMdEJXsg1a5/myrorZGFvN5B0YXxz8fiju1lTrv
tKbHhxqR7jMqFPN95tpoygO/Ovjc/8avfoNxfhXhwT8vVYDlNXXp+NxKb5Lw2XXLIsiGgeuMiapc
lVbbiNpjvVQxU8GpDmhMYjSpmtvMIDj+N2rDW65sIG0E8SvqateMQ0OtgrSkAV6/K4tTogucYCts
qmsA7tjWS7lcShMAXchePmkA8pWT7tZQ3ZF8kQT6llfjARmXCAsygCCHuPTqkoKEIauxMVtyj+aZ
YXorxufbXrCVHcCgfzD4lMrIaZ0srOtCeewD1jcZ+SXePn2wrp97aUWaBQKb+NTKIY1hpBM8IkU7
yQjHjmrX+osRCYymr6zilqkwMbhrgT4ZdcgRy8RyHnJf7Lszf0f0IOqr3zTKBiED9NjOF5bLhbK1
oqHwctQH252qu32yyxX39kJteTZjm4BOOLg9UVS5hFCaPjJmKuHqhQmwRP3piIRoNhJSXLf+AeBP
gZmUyZx1AOisyK3L04jEZnhroXn6F4ZAFQ8j4o6JOxeXT6lt17Rx6aSQmL4fzf1cB7d/f6uqgNHz
3wDc2jcIbIsNyj4cZ9nDLBf+SN2m1L+rrQEqkLJ96AcvdkRt7xvrY2oGtqqsa+Am4NPEsQGpvCYp
UTCWd2CdnovDbbO2f19HBQonKF4pufW38N46y/kUBQnctxm9Um8EKeGGA5goWSBJg56IfSXRmrTZ
vJQOSiPyiC7VNuzyeh+TeysRDBmzfyl3yl3gMEtXZ7VDlrpGpiAFEU0PZX/SlM6V7R8yLXaO8zCk
D2n1dvvbbbTHosl9ZRrbvyvIIneInOuAVHpM/fa7AeOpnvwo48US/bEixsTND4lHfnZjYMVCbqmq
tKTtvCxSMA3vquqo9Nle0h5sovgCszYSXhPKsKCnADErCmgckJpISzoMI4D+QxDfRZ59Wp7/02V0
F1uCvbUR59aA/GGRGcYMITMADsM7ezoq+V0jmr/a/Hi/beLPB1sqy3TIAbE494ZTuHVruPLim+Zn
wcdjcebKDVdAXJgw7UKyBg1A8u6X9kexZ+Qb/0rYmf3WFRaC61k5ClQSXO5I7Exp0UopBSoISzHd
sYvCxYt+Cd6LJdK2QgVIidBkgguedqVGixZUDA6NLSv+DL7qKW4Wdh9zyaUnBlpiOBsNSLe/5pZj
GOh2c1CHRwsyL0oLWt0BrVP4mEnxVAw40ROQgY2H2yBbyReKjr9RmO+strEyDXrRFUDpj33QHZS9
BL1xTAJ6EL4VDq1sBg0D3TqYbwfz2JWOgEwko1G6Dp6ouOaxCvE0l7p5CULqLHB84bj55qqt4Dh/
bCW7jrOSwVWj6+AmLsmxazaN30HVx0YhvC1eteW+q2U/qaKdTHa93buSIaKtvqK7xRsu8uffdrOo
s/rKaQdSmrHFP8R4xwYgtX1391gdmHpW5FcBPYwlyKbsvfOE6QnBpmQBi98na2juaNAqJSkHFZ5r
tY7bqcTVChcjKW5aJn7cZW5r7Npycv/CrZBWIS+ADrqNXXNpsNk2UZovVgSDf3WBYfbqYQxlvwjE
brUV31ZgPKtApqp5IxOAadpLlQRIJ1znR5sLtsrWflyjcElWneVN24E/IKDOx7o/xfmPSd0JPttW
AEVjHiraICXFnZXzEy03xm6asigYEvUw0dOUvgy96tIIZMCyebLpW2d8htSM24E+6Tb2lnlItCHQ
A0KI69aJiVrEsuI+CpoWzO0mQo7kSnUhcIytpVqjcDuyXCAe1mtAofkP2njFXPjy4FH5y21jNsPa
Gof7kI1WpL1aA6fVQ/2oo5+KIq616BjGHXkW87tuRRrwM+GBBc84YO7gTiNbrhWaZG0ULOcrX4F9
rT7FX9MZHXaKx3r7a1FQYT/Jb+w1JFfZGG2i5egNwackn6opdZXu1Z6oR79FdBH5Jftct7C47Vx3
dpVleYdM/MgIZRe0JRezz3hJGDPvUrlJI3CU7RVEFRD0KwicaO69jCDZMhpVI9VRoO8wjBJIL90e
nUMT6IfZAtIquO0xm+6PLELDTQDvbDwheYy+4rqTmyjIxjt1fK+o7w1Rkr7p+xjsMU2wCeBE4AII
rTu9B6lFhNkIb8xzN/9W1sEiolHc9MQVCrfDiow68kKBUhth13+f7c+3P9RWdQPHN6I6UxlHwyrn
C21bW1oxxHjIee3OHXEkGNx8xNKwPnUS/jFPMzs8MRjFOnkUNEbzo8KxNY/9UFV40mb8QnoQP2oP
WeMqR1ZNge8J7NvaVywCm47Jnn1lLnTUZS0vfc9OE/nDIPs21J8XzDUVjRunyC/tD630JTG+JvID
HVHVoaCkiF35/0i7st24cSX6RQIkan/V0pvd3uLETl6ExJnRvovavv4eOnPTMq0REQ+QPDWg4yKL
xWItp/KfufxgtYIs54pWmmitQNkpSIgQ7uNURi2IPJWdhc3Uno2/5OBlFtLArujLGwhOX8YoTaOS
ACKiIG4yioNEQIejxr6Zzi5KyN1YpXvLAtuXdj8oo6PN11qK8eitiAV3VVbEYeAYMtpWPm2Mhn2T
/Q98jN90TO045pPTSw+C3WXpTM6SIc31G4Unx1LscpZBhBigOSlx5+BlUk4T6DyIWjuTXLtGC1pH
+diLhkqunZo3uNxO6sgLzUGGZZYRPSOInuGRdDfvMdTmyMamimbSrUVs3uDx26pJQ9FShlf8RA8h
AtK+rn3uujsrQzkU5goGk0NMgW1YOTpvQLmjExhJkqsSFrdMMd4W2dCmdiz7O229kTxtb+SatigI
f6PJGYf13eC4eB6iWCVxuEuaQ4AqzPmoClv618TBKwWdgRouBLTJvL2CVGWeI2WokaYED743ehJm
k4Fy/4DxhZh3O1yb94qrXYMseSfqdVq5KswlMvt98V7oFYwxjBog1wUu9tYr58idMaWdCqj21g4/
qqDgdGmoLgGP5Vsc0HGaVSdV4U6x9jU9E5HtXv2+jknLsKfIUPJZ10LOy84w53BHuluSu43oWIm+
z35frFOVaESaVXx/QF1VfGtUgjpI0fc5DagnI6hLpEB3mgLDmKGsoNAF9w27LnmDpBioDcPMGxT2
vXM88jEmWgUmlMC+a6afAxhEoiOshUPr+4GkDjKA3vbRWRUKZISoYSasu5m7wAOzr9Bt3oQ7Vb4j
4YMlavpaS++jwEhFTSeYXtkg5be7knaqNpEiCUEYScAOkDmvhd++hlpFx2zAdM9iC0J+AGbR+IVE
TkzDzY1QNEoK36KybDKuK5Qtat8ml82lQ1fbw+jaYKuohJm+tTUkoFjA+F5W6sunDjqFTOAeYdVo
uBlz5JDL4/Ymrdk3MKTiytd1dAXyCd6gUMOm1HEyLfKYxbdd8FQV37ch1lxsmM8LBmdlhqaZKk0t
kZ7AAAzw4DEqVkz5YMEYSRiMWRUIrIbIjtqIC/Bu1ZhrWSDRHEoxSnsri90s7T63cS6waGshJtDj
XnDYzi1Mgl5LJY1SFMmmX9jDL7xnMcjpmnWfidK964rOCkrwVmfU15yih51djqaUhf+M8Zmvss7R
b6zHHq8Ulz1TbBHz3r9AonMPNfMGiDfYnbUQL6q0pMoZJD1JnzowKCJSnTvyp84PHOIk3zK3//oR
NcGcFCRh4Im+q9bRAholcgpVlEIQA6kHxAqRbgYda+digO/e/IjmL+A4zyVO5ilQJsAlnW9Zf6fP
aieQaPXwLhA4NwUe6Fz1OlREg40ah/kUkNLdXjQRBKeFpA8lMkg4Wlp4nuLrinrb31/1J0Fz/XtT
OGvXVrUxxYSd3R17kce+cUyeMlCTGrtqT6+I4Fitnt4FHGcq1FIOm5gCrlD/Ssz7Rj7TSVC9t26O
UNhg2qhOZX7dW9VOY3muTRP3UrfrPXWXeeOVdmSzm7o9wieiqgO2ye+uiwsazxGm55GppgRqJoPv
irXxBB6ihyboGBjBBxS7E2zZmk+Huv3/i8fzhJlqnhO9gk+HASLDvR1K46mWzKL0a1qFjyPJFEPg
WqwooYWJPGiuQNoeLSmcEvaoKs6LOQDtv3lMB98mf+4d4fs2KrJBAyCbvCMxlHOfBzG+H6favu7H
fTKIhlCvLBqys3BTNBsvQtQBvNWJpo0TdGUCQqPUbTriZPHgYophPwhkWdU+DQllJOxRE/Zu/MQY
6xN4V1CH3frBHtNtD1J+wLsFbcuVa94N5m77AK/sDYS6wHF7M6dqWRsUcPbws5Y8/c+JfrQ33+fs
Q6kH+mgZ+H5YVJFXd3PrVakKyr3Grj9ti7Jqi5aycMaBpv2kpBOwepYKzn2sHTlo3i/GRfRl2l8/
0DyGylHMpAZvsYy4EGcqOlYwovYKEjvy30PrZHgl6X9tS7WieUuI1wf24qK11FnJUypjmlsTu8Fw
NCLZy9R90Alw1h6ZC1H4EI+S2ZGEChiIohpOlN5LkuKkEYZ1+lIjGrfOloW3eTqqRBAeRDcc3OG3
pynOy0DrEop2BgT3qdK7VtwdDFM6ogjcBWG/35LgTm5j0eT61bXEeBU2eN1gD+q3uNM4ggJtRBsF
1ULqdDXdK72yw9Dl2VHHQHCSVxfUwvtGQaMDGxD1FqzQR6WoQ0QG8vovFZ2mOppAyU2oOkUkmoyz
qvm6zajWECxEpytnntCREtZgW0MsFDNPa5cNAByvyGPl473OAtXi3u01u7FE5KL+WjWPpl2iFDzL
d7F5DLXjttqv2kEkZw1YXBTIGfw4twbJPJpm8NO1cxZjCh9L0qo3RuhJe5S2g/BtG49tPa+S4NQA
wxZ6e0C5w6lGYppB2czIjErqA7pR1PxnIKoyXd0l5NAZuQqiuu8qJjO9nS0jn1i1PqaPHMAct2uu
lJvO13blbXQuBcU4qyIt4DjTHhe5kVkm4NRucBTSHTAPwin7wN9euTVNQJWKAVpn8FYB762eh0Vs
wrTDQGmjan3RcjkBCz6ZhV3ca+9qVEehFhsFP/q7isnc6PVUGWE08r+VXeHNsmP6/Qm9ZA8qONtF
6erVBw5SkDY6lYjNpkm/FatB0r7SauSrS3/wZw83sUOG13FMCmj3u8+2lwv2a13lF5Dci0Oq4nIw
OkB2L6ybI71vDu1L76sg+S/OojjFqnagHRlNj7CH6B19Kx/rYSuqCfYeefioPJmG23+AfAHO2G8I
Ph8O4jbMilHZ1ZXvSepNynUhkmJ1zdDzR/AGVbFJfGRPrakkBXIagsk//87c5+5A0IzqzmDyH65E
FUzrcCgBBGmaifw9rxW9GlFJ7gFnH4y9vlMO4Zmi3udXmYrIu1hFQ4rLwBQypLoQyHq7R4SMnZKx
/pT+xbpnwuV71GxGuEhuiRedUEzy50fZQkDOeO23RTHTWzw1q+Mmbiy0eSl5f1fkAabTIPb3AYOx
ROHdtLBBOf9gomOOYqhymnh2L6K6X105uGUGgovoQgf3x1tJFKMMy6izbN8427fdsQb7D1Yu+KT4
zX5w8qftdVuDw7MASohx86jf5cNwUlJP1ES8AMaizBx1h7yGZ/pj5uVHNly4F837XbG5Szy+oDfV
OjLK9Ygc1XSKy1vJftgWaP37rwWvsAzIRL9dPhsvw6mzcFWMeYWq1MFNx1kQmVi7DSHDBYNTA5Q8
Vx3IpQI/UV+ndZZufyCPUu+xSgVGpZaKijeZT8Ld8W8QueM0tgEqo+QBUmH86GR67XhQy6eE+Jb5
uZxiwWFaMbBv0DgPqe+aoqg6yFepMfgizyS/zXWBlySSiDPiIDZKUylDeYlWY/JoF6v3DVVu5Mig
jkbT2UnUAoljUQRBtHW8YadJO5Oc1eh0HqYPeIxNhQ04ox7LhAeuKOizioe0BLuFwez4LvNuJY0W
yhJKTNgsbdUrzzIecyNif7+exe2T1HrbB2Bt85aI7IAsXl2DodeJbKMMQ070qyic3JmGR1bwtA2z
ajiWONxBU+05TjMKHG3P5pLPVwEaOLXbXx0acNu24VbePxb6dXRw7OHBCqqDt1Kh4Tqui7FEbRUm
gUr1HtNq3Pmvif7chlmzHogw4fGLnCgq77hzFs1jN6P9CNZpPkT0cymivln7PoI9GrIoeD/Cv3gr
RpghtasF+L6cnbr4mIo6gUTfJ2+/bzaN3ZRJju/nV1J3I7W77fVZyw0gEQkqIkVj1L582KCXwigp
+ypAzTB72OT7eQ9aEAR4xONuV2VBbg0l8qhfecfao0djq2RmhMoN5ZEkeyoL+lnZXvI2FUNtiY42
WnAQ8cx3faLUZt/h+6GVFGA5kvepTa9RqXImAXVkXf/zd9qbWCJ3sed221RSZ9u+pJffJmWonArM
pX5E9Mzf3iXetiKlhpOJkAey+5jbxLsQuZxHiVZFsxd05uPcVftopIeskE50Gs+TWu9yuxIoBm91
eEi2mQurg9x4lFkY/+Ql4K/IRlejV134c1usd8aUB+FMzpjkfRmXAAnOWfTKjMgGLmuYmO6bmMgq
DhW8m37FI3I3vVqrTU0trGS/M1V38jsUPLMJX5jv1dQuve4MR0dxfnKmf2jveGDOECEcWLVZDmBi
PNMUNNZny3wINUFvp2jXuIveGieqkxkLaoDeh95Saz/mP7Y3jTfcvCDcPV9acqQnlTR5tt4cYsQ1
G3VXDA9ycdjG4a0Fh8NXJY1l31Dc7LMnR9V911peo4pI33iDwUNwxrvMqrEoJqYM4XcZmdHkpaW1
pxOUZoSC7X93u/JYnCEPZMxEsVVgaffzjmDmJp7WDnlmY1glMW2ZaPE401Q3ZlrKOtBiZW+c0HW/
C/fzfXxEqcGvmfB/bt15ATmD0dKyKicNqhfBfZXGgyYyt6Ld4oxF0RRqZHUAaNE5qs+1G8u3JQEv
KEZ6qcIu/3WTi+c1ptiC65Qv2JhGM601ilen9Tk5jqpLMBFec+nZcGs38GJ3no9djeZVNhdeRHHy
L3bxNzg/3atPJRoFaOXx9Nv2i76LT7ZbP6fH1x7tnXkUzaletxoXOO4cIPydV4NkT16YJpETDmhY
a9XIkTJR06RgUflZXkpTos6uwqKGbX0bsOhw/9TGutsls0+Mhyn6um1D/uXUXSTjzsEYYLpirQEw
oah/QUfelelKLfqO2XTF5FsrCJut28YLHHcGFOQWJzXEvhnzOdTu7eSxyYijmoK0sGgZuZMQ1QXG
cNiAGYP5oZqGY9HkXjVXcA9a1yzaczBp++2VXDcoF8m4e1MPqwDFeVjI2JxviiY4zCin/m8Q3A2p
aFpcY7bD5EVW7MDou3IlqqAX7Q9b2IVTA+qgSC4yQGT6AyJMjll+MWRPt0XWXrRa3B05kEabUgU4
eWhaDvrkvg1lddheLsGh5ZP1dGwyA7mpyRtw9VZq4aNU+D5rQm8bRnSE+NxRhxcUsXLIYh9YDVnh
hafpK7qJGMX8lcgSrdv432rGT/UKRhP+WQewebzpsmuQbzo0uibtKRrut+USbBE/20up9H4wCyyf
pLWYDpI4qigevIqA6nzFRn7PQkXcW2ULi6FHfiyevSEaMKG+ip7n1hZErlYVeoHBKTQC0QUtemC0
9ieV3FUxcYZon4gMzroSLHA4hQZDBCZ0xMyf+JIitN3uqx/VAY+q2R/PiHcLHnKrqn1B410/azJJ
ZFOgycmTBh4XGvpyLPCU1+/YBQh36dFcV9O5BV1o6/ce2LJVbzyYrtI4/RfG7WoeRQF7wV4RzgOM
siYzuwl7JYeBP0UnVbuSo4esFQX73j3pXz2xhWTcpWcir9bgVQ/FQ/aVUQyHJ/nOxHnFE0uwU8JV
ZIdgYVEHvUllNJbNHgYKKl6BVpTxEFyjx0vZm3sWghMWGLJlWr7yeem4y89GC1TbaexY/TOfOT8j
TPU6eL34Y/JkHoy79gKqzZrNlrJSvmQvXfMQiBxNgZUgnJUojZykWQUEo02ORhZgwqpo7p8IgjMS
GcqvkrTCivVh6ajSp2p4/IAtXSgcZx3UrjSplOK82vbtQHZF//Cfvs+nGIZ5bufJgABNXtyEUngI
5r+3EUR6zGeOpaFUk4nFBTqvxsvigPcZmBuGXe/LHlhJhXWygj1ROWPQKFFsVBFEsnU/RNWb6Akh
MDZ8yUIvg9JV7qFWo6y4Y6ygv/kQ02dZ+7a9cOummoU/X2vE+FqFoR7jSWc4uvTN6A9tt08m779B
cGdQn7WUTngheJHxYluPdXOMjKdtiFW3Q7lIwR3CJFb1gAyAqLPQUWJfJZ4afrWi3B3mydnGEq0Y
dxrD1CgUswRWZqZONHzpyNcyECzZu4qBX3brIhB3IlNJK3U5yrAtDvXLB/sKJAb+fJPHDmNjpD90
YfmZYAl5zg51rsDaIKU4o+S61q6i6UULNSfOFEfuRJfO+hKaCOvrICt+V7wyWQGJ7ddY2r67bion
g0+qBq52h+DNiYAnuYkO2flPWUFf15Sw0U5QdjRA8Q5DYNujzTaux+Bcgsk9aBSxlbOaZB/RkAUQ
bxu6KszApQmgyI+6Ow3Mz3/aJMTLwrkISlDZGQIn7ExpZ8j10NuSQAdXLdxCCvb7wjOI9KK3VOZf
JfVZHx86EU0HOyfv/IDF9zk/QCNGYUwNLGhOdb8koztrk4sOv6vRjr5N4/CjSEVT8VaN6gKSs0TZ
SLs+nSASGmCL7ph1rVNlh3p82bYQIhjOGtltPpc6av691oSigZMbrxNr3qWGIH/xriGS1wLOFI3N
KLVFwIC0XdWeTfSvtvqNrLmNfJ/Z7mQ9DpImUO71p8RiETnTZMhJNpcSQKUr+aTuKhSZ6zcKm36h
+tW+EpFnss9tqAnvO+SBVYCcAHDgxDmlp+4w7KLDnw8p4ZaS9x8yK8OkgwQHCjN6SXmdmp+t6mlb
LUQrx/sMZaNK0cww+lcepuw23XcnAxa92yPtvNtGW7Wxl23iHYgE/eXm1DOfTsewz1YOvtizfDS1
Py1N/bVwmIqE7h1MsuPJpRKEOkmiTwgJGvnJlooTDf8Oo+aHjXBWX+uC9/K6n4cu/X/g+GtqMpoh
TQngaj/4xkgU2MTcYGfcsoCgdBTFAFZvRQIKOlZbAook7iijqN5uJluevIoYTlykDrXBQobsJCbA
JH/aufprKS9g3HEmzWiFGAiKqPFYuPncgbztuK0U6zb9gsCfXWXUAtIqk0eJvK9ljOPTP3Zt/Ibg
w1qjIY0UfeGThxmdvkJRkx0KCAQEQvABrQoFXygjJ4gxZfMx6opTGhXe9jqtH56LENwNXrUgHwlz
rFNkHtLh0CRHvRScz3VNZtOe4LeihJevNlQk1FiTAZqc/k1y9GfQfeijKh8T39C6v+vc7P5PK3xe
9WuByN3oKmrYtEEDYk+D/jqu49FVkxqWW7NyF95s8L2ybbrXJF2wY6vLuQDmrnpitKGmNdCJNCKW
a4fhvtHr1k9QHL29b6uqsQDiLvikyQ1jUkdIKOlPtRWdRpQFbkOsywKuLxPtkSAx47xIo6XG3FpQ
jbK6C7S7JLgxVFFoa9WBAIXj/zE49YvmcDJnhWH4/Q6sc2hjTbzgaBwxReG7BT442ZG8+eu2YOtr
dwHlXMrSTNOq1AE6pFcg5VdEbOyr39d0DR3zrLyW7yvIcslMzQrfD+XbOnqQEn/7719/My0AOPMp
F1Y9DDa0LEdv9pf4RnMVJ9nZ7ngfU1feoSxgJ6JTWFWGBSRnT1O0uRAzhynqzUOYXNngShIN0tuG
QCbzrRveRkSKyg5Sjap9aqrsNNUjJqkNIp1j2/vOz/otCvpM3uIMhlV3dgZRomvqx4d6n/esu/2V
CbDZ254lqlcTCcYpuaKXrdxN0IeopjetJfttGn9OG5EftHqDL+Ti1FquSy3qFVyqTfw5t64n87ue
PE2KO3WiuC3b7K0VZAdg8WCSOlTcZyPzFerJRTvLXq2ka01H90LRyns1oH4adx7pBcZVJCBb5wVs
IQ2srhvrWKvUn0I3B6WHBd7N4DSngvTo9hEGGcBbqFGeNRnPJ+RcVOLkIJsJREUj67HvxXZxDpfZ
VGVqsTuqVOLaA3/PA3qiVLeZknOiBzdd8aSk0i6Wy8QrNPiz1YeukMUfwFkRGiZSQjPsIiVIy3aO
Aa4HgaFaNe8LCM5qBEEyDFEAiP65uu49NIR46lNwjM8aCKBkNCghAoJJNj+2YddRUSeIsQcm4258
u3l1B/pCY4aetHgPRNltmf2g6FwbBlHydF0hL0CclmASeFCYEsRT48SdosmJehXxpOqxRkG2lXX+
tlzrduQCx2uMAjKtqWM2eHjKhp9hc/7jyQevjpN2geB0Yhz1Nm96LJ1Kn5v5bIaftkVYP1eX73MK
QcA2OY4Jvm8ST5b2oZBAgl0S70wTyHDA1kwwm4R/DLZq3ISko5Mnn1g+aT40h/wIrIMo/7uqZAsg
zgZSU1eyYAQQOo+SdHCqpnQT6RsR0cOv2lqdjUgCmZ6JWu63ytxORZ6leo+nUiL3Ttrr6j5JDFem
2g8L59cZijK5kgi6FWUR//XqZi2guXtrKqNQ0fqB+Unpd7BBHbQhEPacrG/YRT7u1krG0YoTCyCs
qpfu8327wwz6feEK+4JW7/2FONyOpXWGkngdSA3YoDQUU6Z/pW6LzkjmZdIrUSPhuoJcBOOsUKD2
bdszwSaaO8bsT3Hp1NIpEVH7i3aJM0LypATFOAAH085a8A4FaLVXreP2uRUJw5mertXmbGighWWp
+oqNoldTOaW0dqpJFOpjWvX+BF/WjTNBdDaLOmrYup0q8Cg91G7p6j4eUb1P0BU0iPRCJBpnkpQg
UZV2BB4673Z9sM/AE5iniVtQb3sNBRvF96TbRllHVQ6gxsq/G0V5m+mikOXqDXFRcb4d3cjbcext
QIRl9yUyJFczwxykfy/bkgiW7DX8t3DEQAtGm7LB47MBZSnmdLqxZp+CbNeIeBDWQwcLgTjrkBZD
Zk4GBNLOM0KJoK9xbWQ7O5+VM4LmaLctmGiL2O8Lwax0KrqQrV8dVjXqbOLdPJMv/w2DswtKrmTR
pOIowVX/OwxBImq199sQIjVg+7cQw7R6W687QMh9jv4mBM1fxnK/jbFen77YGs4kJGqnWFUCJdA/
VbHTflccFEnedbnTviDD4ec70B6nXuWKApUi4Tj7MNkqyioq7JEtf+l+BrCqXXgQyCawQTybZShH
do/J8XixHYN74td7DL4eTrXHRjcPmDkqsnnsEt+weXwZUZ0qqUU74HWe7P6qgwl2rA4m3on8llUV
R+cv2Oo0AvoXbtuCScqGNoTfEgbKFUnlq6L80Ht3AcHvkIRydYu5RpMKSq1SLxBTtmpHmQ1ve59E
snCmm9Cxas0GQFXDiGWKKXa17vE/YWhcVCKlc27lzKFUk1jvnCRFqayWSCIm11WtRqM+yNXQW/6O
MLlMO92kBV6D09ygs9MwPCkBm71NnrfFEeFwpmGmdVLVI07tGO7hgAeRD9G2Idgn3inzQhROw3Q6
YG5bgbdzayaupl6RsXYz9TQEgjf6ugVaAHF6llcgx0tKrFmm+da9Bne/xDSt8aE6MOJANHwzSmPb
E802EsnHaR0jvQCtEZZQhWBSfUL/t0ftvbB4gP35G+vI+wtR1lpzi3Iiz+zL50bTD0Ywf7KDr8mA
sZi9FfltKfvbW7d+oH5rIe8/5FKrqhkqKD00LDQtxguIXjMC9eM9h6HX/onxZYjtRYV0oAOiRroZ
CXRQtHac3xBkihRaKfYop93eKGJH0UA2/RTYpzKRDlVyt71uTKXfbxXGLKKEVpYxlBC/Ly7c0sT5
1WRsVTR+IvVn1b6TwvNQeYqIH3xdrgsQ28AF0JQNZR5ZAOr6q7n4mhVnBYW0mL6GgzyIKunXN+sC
xn5fgBWZXfZtxKI3Eebl6jdTsZsTEc3Zeq7YuKBwFqkoy4gSHSJJkRN//zWMSJ3Rplwf21vwOQs0
QyQUZ53CWI4tKkOouLwzUjSx77XY39aGdQNxkYizS0U1VjTSINE8oME7uwlD6mWWp1OBm7eqdYy8
yASZpP2Okj6g1LYs9qDQIoU4pmxiVI/ewe8qEpegv8KSw8jZFm119UxM3EJnJ6ZD8z24eWanSTzj
XJXFTSPfTNZ3uxCsngCCN3uBBvaTIsTqadYnjHVJislJiODqWMWwMJYMHCG6hrTkW82OQtIkYYKS
+nzoPxEQYmZS/EPue4Eoq+Z0AcOpdkjjzoYvjpvQvpHJTZHut3dD9H1OlyVwUIBgHt9XYpuMTluM
0Q9SKJGgiWdVnxdicPpsFlGd9wZgmrJ3beRL6NEi16b+aVsa0aZw9+qIEqw+bgCT2MeA3qeql4tc
BgEE361mDJXUpwMgdOtIpSOY2uQ/bbN/jaBeFkvn4nVW18rpwBbLtm5V+XsiKiZbFYH1v4M4z4AP
z61SMmH8haRY8HkjzdHVxs2r0NU7UVxOAMOvVFAodWqzlRroZzr7kf00ikoPVrXXNlFKA7ooNg31
7SHUZTOKAlYbmSvnqt7DwdnWp9cP8LcyVgn5BxusPPa7il9kEyuqYqky6lbUNTOXgmPVS/18b1x3
CA5HbpV72Y3uRr7tVYKLZvViAymaitmLbCgBX4VphXaPemOE63Wn99qbYtcf0msJL0jGWGC5AmHX
DukSjQvWSpY01L0BtASJluYI4rfb+By8khmTXemxPLr0U/SYXNOSJSjn98h2WpQDVREvwbiJIQAT
pjn4Qf6RxMcShmnSwhGx+zAt8hwwaXddFUdiHodMQJG7mlNfYjBRFxhI4zfywDDoiREBpqd0j3uB
5YVZb0jyuT5MAuu9GtxiPEu4pUEB8W4IXtpUTYOfGaTyrO8YG7R6VvbRjeInfuCL3i1r520Jx5nx
hNpBppaAK+ubZP6RFrXAOVgHMFkPGeOa5jncx4HkUl8DYLa+62gmDET5xFV1wySV/wNw92kUFuYI
jhSom3yW1Rt9PqfWo+AcrYVi1AUGb5VyKdWsHnownNgUxPkQHNRTgjyl5H0kAbuE4jakoPak5DXE
GYpqR412P8eiEv51tV6Iw10X9qCGcsiWbHwmrubGfv/D9KXz66jFfeBOwq6nVTt0AeSrWCOtnYeY
AZpp79jB1dgnmFa3TxpBO4dA2fgy1ryTFC0JgJMqMnowqyuUUu62dUEkCmdSI9rOtsYKoFAw6aTm
jVY/g7zdUbIf/w2Hs6L1XPZspA6eJEH4OH1TVdmNOgNDXgTnk+31u/twsTVsSRcmzujrrjIp07dM
va7y7JTAYktd4VaJ7dpz4ZK5gCscqf62fP9i6H6fW55BNowMZaKsAEa9JSeUsp4sT3scT8y0koN5
FLU/rJoJTIzAi8eGX8HXG1JayfKAkntP0fL7tMn2c9JeRcGfjvhknh6eEDYjuNbf09cpWk3SoNYQ
sjOumu4mT69Lkb+6qoEXCP4wkapXaSzBGLX97GjkipXKKkiAiCZVMUvzTjMWOJzTqnejVLYlcHQV
hBX1vT7uy2Y32vcTnq5SIKjjEUnFnas0T1CwaAEta9GK+UDIE+1PffCXQOtWLcRCKO5Y0VwbetRI
Qt3dX0H1xLMGpzcdNuCBXepq5ymCQNC66v3WCZU7YmVRz4oaMZ0Y7WOhsAc53uKgCd2WTQTDfl+c
5H40hxZGA1Y9lX1jmvxMa30pF3bUryXnFyqusp1c4HS0bcYyB458Ck6sMSu/Zl1ZmF8hME0igfhb
V9Gl2EwBVHfXahc5FVqA6dftRWPf2FJy7rodQJPdJsws6AmaS9XrMHrplXvDOrYfM0AXLeAuXdXq
M2PMIE0SnCv1e949Rx9qZ15sDZ+XoGYjN5S53nL1Oi+n/xF+xly90VVcVFSD0FpI9rx6bFncB+OO
wO3Ll7WihArDvTOsX9hPezN29LQ8GNY+6o/b+yTC4fapp2MXTyFwBjCRWnmIunpUied/t82nbaBV
pVsIxG2THk6YQ4YJ3t44ap/D0XSrwbpr+w/dE79h8CB9e4jSME1TOgKmN/xS/5ETtxmftyVZf2su
MDgDXhhlVswEGld5CHaHB/UQePN+eCa7Bo9bUQx11bIu0DgDjgmwmUUkZhaS7Byg7cEccoGFW/cZ
4OiDXBTMsO/IVNOwlwcaN3iuNw5tHPLPGFi99+iOjakXT4VaV4cLImfsSmsY5Lms0Eek/KUoN2M4
uHkjevOtL90FhDN0dh7noRzX4AQ4MXIt5dA75BG3H2pbolPidruPlDSoi3XkTpPeqrZVjgC0WtUx
a9UJRcOuRCJxx6gs52HKUuyU1DxL3ecs9baVW/B9njc1LlQz6VrsS29AtfUHkuy2AVZLcRdrZHKn
h8xzHFUUa6SGPiOM7g/lyxi52g4TUT3zcRttXc3wOsY0BQPzLzi3pA7HfpbNDmpGXRpAIuKPqsAN
WV+yCwb7fXFvm5ZUhfNMX/tyFXJbfOz2ARnq/4VgQi4ASkoHUkstVuyT+tIc2fwd2+1Ow/Po17t4
J6r5+Bf7dsHjziZ4vkvUK2PRwsFj4ZngiJm1A3WmHZuYlP8QjXBcjx0uBOTOKTF7I9EMAMp7+5Pl
Un/sHYwqYUPWHENx9H32ndW4SJ7Id1i//S6ScueVjZYJ8EqbPTrHx6gGt21JOhCcNRVu+tHf1sX1
8MBCTO7sNuE8BCZqHDzlE6NMYgzcGkzE4LJRzRhZue/hIwvud/bNd37YBZP3XNCSpfRxDXuR6JaB
EaOpfotwdzAgzdPnfo2MlhNbyTMIlqZdZs3ft0UWrC9Pg9uVErF7io1V8sqBF4NBPH4quTQRXMmr
RxBzAiwD2TL842wKCP4xmNQssY/yUR5O3Uc6FNTF97k7OLPQVp6w70e0PiOH6tu26A5etVQLCM5S
tSCdVIYUhrc2atUz9folIcOMhtDsQ++ZBRJnr4a47UdMTAQHiBU4o349gmWPUoFRXN35BQhnsxAr
kvMpBwg8Z18Jv8FAOjT5YdgfiUwtcDhbFackr+MQyxamberVhQ1mMOGlK9qbd/YJNJ3WBJB5Gp2q
dwk6ccxR5K0wJXp3VBeicMZIHvRkyFssGXtCo/neDRIndTOnPBb+dCifPnA0F2icMSqLdgzCGDJR
CQnzMkFai7qtObigKt5GWr9PLlB8krm06ma0OwiWXBv7+RieNE85DV7oVm4s5DgVmAK+qsasLaTq
R4DhhV44RVB/k1PRA1qEwZkDIidqgHF0uJC1FwWjf0xlt71kIgDOGFQYFzeQCJtTJi3ys/rU7YhC
i5ePoIAWmw0B1d4NpetkqaPVDE8sC85aeU8UwcazY/FeoX9/n/clc2VOgyKC31JOIYYidfphGo2v
MXrXnLIa9/IkHNjA7PwWIncPKJlV0FaFRLA2rLiFlaiBdAxRCAy2FWUBV69WNFn/s3wmpwVzokil
RXG19mP9IktW7tTpcFTb8kAV0wuojKsdId5eHz5v79u6bbXYmG003SBGgFVY+INVP2cybQaYiLhE
f8C8NwPU1gTNX0k+Pm5DrW/hBYqzSaYVliYoikHwR4pDmzp9+VRlnzMzd5WCONtYyrqZvYBxJqnO
ptCuyx7sRMTFPGSMP/YLr9xjavluCL0S0bDyVtyqIkDlPaRJ6axh1ICq6MYurVtHn8bjnIjaOAWb
xrtCEhmH3kwAg1HsoP78NmLMfB7sgkFQPyISh9PKthwaDJaDk5mSRx0F4nmCriVBCbUIgzNPRoRe
Ss0GRln6NgDsL2YsSj/+y63xWxv4kZyWPvVFmGLBfhH6ZehU1zzNqY94J+5E09dFErHfF0eqMIjV
WC0kysP2yrCeFTpdSe0XgYKvm/WLSExHFig9ycuCjECRrorrX9QM5s10O7oV2Fpyr9iL3jcisThL
gQrQNAwt+N/ZdGdhmkxSeAYGr/xHsTgjAbqgoOsKGAmyb66Jn+3iz6afXQ07Nmc5/ZS5+s9tRIFV
4styBjvMx4xANYLqZaTPJChccz5nJnq+wN67jSXYM742p6srXW4iCKcVV3jdW8KReyIA7s6C82pa
MzOx2j5kA/dQSZI8NeH/WLuy5bhxZflFjCAJrq9cu1utxZIX2S8MWz4muO/r19+E5pwRBXEaHvnG
xIQfFMHsAgoFoFCV+SwdUwXxba+70ffLNgnGj+fbXitLSVYdbqGm1kmXmhtaN4WjpHjbHRu/U4T7
MgsIb/flvx1f5wPG2FJjsjBhuOAG+llxYn90dH8K8psxtI8isSuB2+tsyDfrzBorMzafQ3pXO1SZ
b2kcO7kyHy4P437eAnKM/92IdS5qTAUdE3Su4Ax96nzdQYfRYQiZ1FAc0i+jy55clU/pSUQPIZo+
LozglmDOoFrBaK6Zu9TXs+HPUBW2fmTdw2ULRQPJxQ+JykwdjzlKtThJR71lOcciAv/97PNmGLn4
ge9WelywFfBtfrRC/VCEys3oGrfVUUYzsSi/JTKKO2ZQy1D1ZoJRK3ka27AyP9mxe3ncBJs9z1Yk
Z0kOvVjMUAd5ITDuqLrblMdIGgXBSYTDxY5IizPVyjBykWY5hezqxTHJZEcz3nXL/tvRef5tddFm
KFvDHkmjTgUF10aEIJgUnnfb7OicziyJatL8ZOa1j/bKW1tfBBMj8jWDCw36pDSLxjZ6RXFAJA6p
rhR6jMXkmt+MJ/Ys0JiCORIdZHiGhNXQzLqP2XKFYPbiG25JHdvvgiUgfv7NPF52PcF2YnDBweyg
F1waQJP7s0bu0kHA6CKaKC4kJC2IuJLl2bWv8zQo2seiFhwvRSZw8YCaWVLNBvMFvPqGYyvfF6aR
/9k5mRcXpXTOLakFSErG21H/qaYSeMtL0XuNIFbzd+Ax/d+xv63kk544U3ITGdNV9lTbglETIfGx
oC37xkpgUDYXxywzcb7M9Z9FvTRnNKwjlSQVj5ddTeTZ/A0YDDjEWNg5rPo1sodQVlRpnLMWBR9t
qN+J3gl2XU+Hvp4GNVVFl9nfN9t6UVQ6nr4Q7RTIFZKJOgMSmHb16T1WbWC4FVTMRjSBUADXUEgU
hs/VvV7mphPIC3JffPVg3vzmbLSB4xYUmK2MNR4BZ7X3K3pe8xz5pAr/PxDlg2Z9vWzd/hgyAWmd
oEqbb56SayIvdEbSwqwkT0aBGJpzokhQ37tv0gsIF2SHKWs1FexSXp+ODqlPo/kjyr8uo9ugTLES
VRPvhgv9BY1zi7zQlUyrkGZCHd/DvPT3K/3Pnw0a5xHmmGVRLANhko2zArqZsjeOhiES3dvdzTeG
cJ6AhF9rJBFg5j606qDpFKhcOFT98mfWcOE1irCR2zZcIEuO/c+a3q4i8oX9XXZjCXfEkoeZtL3J
BuzDAuVUlohjT++GM/u9mwhZ0wVObXFFH0qLRWSx98MVDWaV2ynnQUSdzX7x21X6t5NZXHRdmyyb
xhqDpsXGt6LIP1nN8skoJVB2lqMDZcFjUSyNSxf5XSeWl7G01NdRzzZQ4SZDrhJFDNE39vpbgZVB
+qSHTFk0CWzvj7zDIq/hjNyASqOBqStbqBCDZMzoXGU8XAbZ3zk2RnERggyjYpYrixABWgyee/6H
QAc5zG/JnrEhujR5XIQYM0LzOQeacjt68UE59IfkPHlQ78IAitLCglVsccFC1mc16WoMYFWXWSDX
5b2hxF6syGUglcqnywMp8nwuZFBdoXR4ni3LCOQ5QRXu9GFtTP/fwphoHIJGJzofmVw6N12g+Gq1
fKB4KNKfJPNUrK1TWoIDGfupryfpNQY3SWBni9VykHqv1zsnbgKJflmVUKlCKRGUxO54H4MyUVZn
oRnqrbgpaJxae4U54O1YHRKbLhko2mqg2Wmt5JbUj4mq/EDID9c29Qe9XZ2+sQvBxeBtSEFpH6rZ
0ZOlWuib4gzu0RdJoGHRe5HdzbaTpsWBduX0ixaK4qWzPQd1Q4qwIfHqSEU9Cxb6Wz99Dc/5KahA
NaW1Z8CXrdc14GnSQqlNggXM+f/ee7aGck5KimZsVwWG2kUZplrsNKvhJ5MigGFOyDuQDW5T1Eyi
Bcx+3pQ2x0N9HSRt7GGQnZxXGY9Ogn1zd8AUGWcmE4XuKr8FTIXcTpGO7xd5+SAtD5ls+FZHA70W
NMzuOoaCIxqUg23b4Lsap5oWa97LvZce40Phj4chkMI+HERBeN8gdBbrpkowZtyepmkrMfBc1nvt
4/pkMy3D8ZEEDHD6CvWCsbqC1qpXupFgS9udKOUFl4XrzUTJgzpKa6/14PZOT0PfHxVhReP+EL5A
cLvYSBq9NqneewtKWpv0zhrOZv+JVp3TI7jYXxpVECF3ytpYoe4LIhciy6xMkiqBUcgqnBnRaRK2
v2SvxRO3qCJ0N37ZqqJYIHhGowffa9kXVj0sFRxEbYMWp6sZdQKg5jEcSGxGDlpNwssLeKdyCcZt
ALlYQUzaTDpVelBLQnqt+G6dqAvqYOhdxtS3nuA6B5F37jrJBpILGqlk5osOKlevM1BzDXr0QkS5
vPPe+Noq7iA8pbQbexVWLe4crAG9Y7UJmdt4UzB53c/FeRANpMgo5rYbz5+p3CZI0EGTvix0cLdW
xx78SgJXFIDwXPZoBcsKNIb1ICm8Ncu7QZSeYcPyJs6+zIzNhY2yiJQySpbeG9B3aLeKU8taoClf
ejULlEXzWlHB0m6c2gBy8QK6ZXZb1DAInD1OJaGSTD7hScYVEoozn7pkGRc1ykSnKLzH9KwTdBNV
/dAhTugkkJQosES966JVbHMRQ+77JdVGjGPymTw+J09cUB41LnELsK2JmPdEXsGdNqZcjRvogvYe
wR2cFG6Dt4PLUUKEwAUJU84HRVuA0FN6KBUpLN/RxPtqxfJdEbUWy1NtA0JSnOSm/8nI7ZlGd4mn
ls+qQ9HIe9km4SRxMcKKa5KMIIL1UBYPaucoJHidiI+15aK1F9MkjO3srnrJB7kQISmtiZ5OmCgn
VernSuO1OXH7BPT9C86hpGnmw6THjhyzBd4IizDYYvpnfJxO8fdNiOoWOk0RxRqYnxDqrRPL6RWP
TQV+p/FafHW/vOTeVG4acqXFuonxzUB5qkY3afJx1kzfaq5XEXfnTlZi6z3Q3Xht2jqCdBmJNpx3
0jPauKKw8GPfduvslJch26rFrVaXQxeYXF5DkrxIVYhi4EzaROGktIFqxrd2YjjrO67Ur63jwomd
6CgvUWFdbTvtsfBTJC2LxyGYfQJmO5Gf7i92cH6ZIMTRTF7BpETBbaebQFtwpuqM1FFE3Bv7Q/eC
wK28vCrnio5q7xlTa19Bl7N2pCW5TSMTxEjpv3/mZ6P3gsYtu9JO0r4qMFFq05qPvdygPUTXNMEd
9x8OUn/D8A+D4B3O9CyFUSycEFd/xOC5OG/fraeE+mCaelcD0SvT3khLDBHRB4JjzgzCY6fqMrRC
DKJAKZgt/oVQ7kyyyitA7CoKl7l256I620r9kUSydzkm74eMlzHk1tRkyPM8mIACLbNnIvs2V0fd
lF07X10hQy7bFt+GwxcwblWh0ldGISn8YmozxypO0hJ7w/J02SLR4HF7M0nqKcsrWNR3ujPlX4gE
fT77kyQSNxYZw37HJrbLSm1IFRu5BH1rkh7S6K6Tg8u27BRFvHY37uC+pktuKhlcHCV0TXbQH9Ov
5NB+oZ8Np0H2/6M8YOtswVYqPuP8w25t4W3D0MAPx99oK3NaqhkHKyT6LB1RsAyKsDwsBH2aOYKg
6Ez1DzvKCx63o6hR0/VZA7z0XB7nj8j/eobX+/FPdnGGoziXx3bfT17gOM/v80FTSAk4Ixs+0mR0
tDm7VefMi9okvAy16yogMLFs9PSzf167ioJmmC5HlYSn6+OAEFxdzbH+3TCmSWDT/sX5BYm/rmRx
D6lEG0jah78uzu2hQ8swMsHiCdvdtTZY3NWl7UzcI0ZgUdXwtYo6ChUlb/Z9kGg2ZHzQS2nxO2OE
JGZmay3b8o8lqIFSD8Wy36zYK1DNUrxDKwbLbQPHbZOjYdR9ZwNuxLm+z+5HEKBDzuKyNwiN4txB
HqfMUAugRDn4jjp0LuGM9mBBHu133nN2/ZxYUEHS0bWn8tw2LRqUOhmqit603FL7IzFqJyIHVf3X
pQxs6F5guHBoyVVbZkaH1dso9VerrxpnlSLtSZLT3r08gLuOBzVc0N8RQ5b5V5UKOsh5XhrYs5ob
c/zUlcfL39/dEzff57apbFm7ibT4fq5XnkVTZylq11BcxlRXy+8oacHIbeC4DSs3W7DaVoBj7P4g
U0IyqHD1a3Iq/elQCdKh+6HoZZq4DSVtZKspVnjDMnwqhnup/tGPgnPZ7vRsPIFbRHlCbXmV4Qmg
0nV7LXUzZNIuz5DCvvHmJKEpYEnR0aOm80QpYzqOkWkhffxXew9LoM2Ki14I7Xby5HOK2+twNX/N
Pv8kXwXQu3fKDTTnHbWhyLW6AHoOqu+FX4X5FTmt15Inyuzux4kNEucYkHrqalQn4iTj4ZX85/TJ
Opa5Q+/B8h/k1yJtsV3P2KBxC7hukgws/0DLwHKjeRYq63X6+fLg7caiDQbnfbFkkb5fgaGAArBl
7732KU7v21xwBtx1wQ0O54I6yLzalD3HzPpTgwq7SSTrKhosLoTPtm3FKcVNOzfG+8R8ILb5dZ5k
kZuzM8g/uzli3euDg512sdkyD0iPrR2ypnuwRLv0u2VDYG76Dcn0/TQu7psEOjRoO+DvN0XUmApN
cUQvHOtaPT1zu7mJiwJSiMeCdfQ3sjT7Y/kCqb42su5XPFdGLCtUgorI64ur+N8LXiLEbqziznoZ
FEFbhb0OGmXsjN190vqXHXuH0fs1AhcVJgkJyIilXqL/xJ/ro42TSly56p3mjH6M6ltGjCcdDcHj
676fvwwdG9rNHaQkcfHfvH5+GNSzInqq/gd3QCcw6MIgSaRyfr6U3RgrJs54YzB60+xRt3HtmyEY
zooPkSXQy9WuqOhy/yIA+dj/gvLcUUPfReZIn71esh30Dx1sF4/XJ+lD7JanWFhksJ9I2AByJ1mF
dr1htwCMvn0z4PPJKRydKTCeZC9FUYPoprPv8C/2cQ6f2YnSRDng1m4OJMN0wCEdLoOIn1oEwzl9
1CgKGSvANErjt/NnNYfgRCviVf4Hz3+xhvP8Nuv1JNfgImRAOZoj/9JckA0E6l0UzC5Sqsaj6qB7
T7w97p4BIDog6xoqGPF499r59SFDR10K+0jDqGNqyAIUnoJWXzDkBv0v5UTv589TdIJAk5MJc3b7
h8QXdG6LqeshmpoUIcVs5u9pnQQthHu9Uo5+zb2UHOyRfBSEGOYWbzaDjb3cWiR2vRpIn8NL5bBm
NKkBrsfUlZ9Qu+SJk5L7uYe/8Ux+8wHRdB9DBQ/+ozsRclBecV8HsW95w1dynTu5gfxDj7ZjkNOK
9j224P7ZVBDtvp7a3E7KBcKTSCCGxqlG3qH2Bw8Jvd8Q19pdJS+nb76gHJosqB2gJtI4/b2dBL0c
9vR4eeb2XeXv+wpfRa7GcdXkOg743dRdL+QhougPUu4h1+NqKDG+DMa84O3QvYBxq6IqrL5QW9jD
hN87qJIlRylUD93hMoxo2Dj373F9zVp2acml0e/ab3WdOiueVC6j7B+BN7PD+bxUFn2jTbCm9VDa
Bp0MlhWCQmiA/fSDqJdFhMbXlxs96P2MiE2Ur2aH5JAHEl4Ro4f6s9K4EIAXjKEQj3PzBep08oJa
S8xVBgG0cDw03uCt31XsqqVwVQmmjC8wlzq9IdkMtFo9R/3TqH7MrPvL8yVwPr4gOqG0Q08DKkWk
KOitgykHdVk5ygIeabw2xzQOE1FPwO4R6MVDTG77MatY6aFNg0tS84EOh8bsRD64e+HbILBx3R6y
ckOmSYZxS481kqDzIT4ynT9xRlJkCncD0+zJyBTC3G/80ff3mkhiUvR9LjSU85ghz4nvQ7faHdBN
b5ZFeNkBBKHO5MJCpbf5uLIVpJY/xzGU7Z/l+Gnpr+IhuAwkXDtcZMiHrC+h6cEyAKYjPQ7X/VVy
JCd6YEVC9sfLaAK/5muitcGAj8lwMjWz3UFNQ9P8VI6212uVN6ZTOFXJr3H9cBlUsF75ErkUbJwk
N2ChZGVOPQXLcjMU78nVvPg2Xw+Nv6iWvABj1ht3pOCUTwVXFIFH8BW8Y5ZLyrQCwUoem+iLOvjT
eiLrt4y8gzH6dSKN82+tSDTLLACl6Y50G4VUdxWwCZp+50VPq+XlhzYUFSHt3x10FMAyTRFL40nR
tFVPacMW7XqL8zWT+utw/pXuoV83urNfd87/AygX9Epq1EabPW+La8CIHWZckSRogRsoWatP4t73
/eVmqHgSYZk9iz+RSUli5YaGhyjzYfL/qjFfb1B1hW2xdJv3JCk3YOrriFsZyzhbJWopSbc8WosM
Ds3lnuSiNoTdBbaB4S5IKhDyqAXMOkxQIjpnzYcmerq8iIUDx00VyhSG1q4BYj8wVvb5qrxaXQvp
G+3wG3cikUncXiWpaa5gTbM3tGR10XV1zk6sORyCEV3igGQ1RBlMKP3hfHEbF5XrIUOXGTauJj2C
vMXRtOw8lr1oJ2YT8uZsu5kwboGvcxInFRvL9jE/9tiLqYf3LVwzyxsZtJrCtc387A0eypNR0mtC
CYM/zlhNHE9qj7WN2mHD+SsXpjl0RVXZ7zQ77L/ebfA4X1mLPtbzxkJy/oTaKCzq8oCiRmj8gpLB
u+yXuzvaBopzlCqW2gnyTMjzqR+I8SuVHqoqIMZVP7spOCem8DIc++WXRpLzEEU1Bjtnt6wyaT90
Tf2QTMJzmmi2OO8YUy3JCLv54K3cdPrnh7WnGcQ3yFqKkzgii7iTDrU1g/Zgw/SsRc8ctDjcNOos
OuTsLufNLHGHnNgaFiNjR08p9mh1yyqRaGC69rXZncdf+omxfonVHfYTcC+w/HFnVWeDyLhIgkVj
bj1Wf237yXF5pPfsJZmeRM64v4luALmLUL80cZoOGMzhpIZydlBdyemuJSSeW+MKTEWYv/dd9jaY
3CajrHXV2TMw6Tk/Jmi3TUL9ekU5BbxFWIko8Bb+ybIsTEqmGmDqKjnZ0jr5KuhYFriKxX7B5pZi
l3HXxuzRMsrjwIgfK2KG1ShYxgpbpxfWMV8sn1smOJEU2IGVfOzkg/q5wdNb5hpntIm4BhKMN3bz
G9k20fhx8WMheFWmI3D1AuR6EF8o/r1sFA6PkKaCHAJ0qOTn2LwZvzyTKztOUM4zd/rHqllus5w8
ovxFcODePw9scDi3azLI9SBaIN9keuOZNXNmYAl0Og9nxXvxUXHXLTZw3BkHUu5IpCXsQFDHT2Qx
0OrdgX821r13BPgNDud+TaJ2MsozYVY8O4OEwy8VZEt2XWCDwO1YKelio8swcNXoadFJGo6XLRCN
FO9iRdUWs43vW+05g/S4cdREMib7JhiaoasyyqpMbodKs3RAcRoGaUK1jC2dSSzYMHZ3desFgNuU
4mGsR+MZoL5TlwVSGBDFSD9oyudIbh1bRxZXyNuzu+1uMLk9qlVpiw5lGNX4VqhAo0zyTZ980EBB
bXuF4KS5v1O8oPFbk2w3lpxZz2j5EeWK1ik72b55PYBVB3VOLHaLelD/YcnaNoICa4jjewvzQV6g
HYk30ZX86qPTqAQG7vwxbnl6ijT4tQ5q2XE+ZdJ4a1NBEmA34Fov2JxXZrYqG6sF7LjWHiZaBkty
086DU2bCwga2yb6J7RsozjvzrsvUXGdQN0pQI8+lPVRH1gcQe/+efALB1iaEoNzZQjMKF5XaZilm
pcNaU6IT0Q6p8RhVgv1wd61tILiAJE9zEkUaIFqatW6W6qqT9sKUw+70bFC4oNRP0jKMBVDI4ED9
GqwnqPOX/c6dD6Y/FmFFPfXx9xqxRQZyniFRVV/QA43ksfo1VT52IsL/3ViyMY1zh6Ru5xadptg5
rCTy40p+yIbcW43Io+l0Y2s2WMCIcqtmxH1HIN4Ac0EsS0lmWMjqejZ5gsKUn5XrsWn8PwPholay
LIaVMBCiFV5vZ45q5EGziMLVbnB8sUXlCjjw4NPRgW2LyoP17a9Hu/pq1kHdUHnvUbd4taz4il3Z
6EGIqGEFR2UcpInqSP2Py8O2XxCwMYg7voAYWrUWFQZJB7g8RGJA+yT7jRsd4zP6qyePPUWKLuL7
rm6YJqqQVRkSFK/PtvmirmYMDXtvldS7PovOqDT0Lhu2u/vjwvs/CM4ube5rZdQ19rhqHyyi+0iM
3i12+y7ffoHhAl88y13SxbBkTGVnnhqnNSdUvAhi3/4FbmMNF/xaWev0uAdMGp1QjHIVHac7+RZk
ONZtcteHkpc5l4dvPw6+2MXFwVSyUHQPFkRw/1/b9dcRpV1VMQZl/PMyzn6KZGMZF/X6pM5smbU7
d37+sfDnQ+1nH/96LxOVabAA92Y/3EBxAbCRciPWB0DlyL/LeAFPwJQkj4ozLVeqSF5e5OJc0KP2
mDUrm7HWCKX1oEeC0/P+IWZjDRfw1loyZnNknvdI7+oAt2u/dwYvqpAVFNfwsJ97Yez4OvSUNCnN
ZoxdrFXXenldzypYeGIUU/8coqJ1ovbhsmMI1i/fR7tqBLLlC8wro2tVCdTpIRJRK+5MEY7trBkC
tB0QxeX8oc/WpZZL2ER19IXX9LAgl3XZir3j7SsMzg2GWqn1QmL7xW38fYJio5d7eD1D93ubO2rA
KLMagWfsjNwrSM4x5lmR6GoCMqehMT2S2E2Sj39mFr8NTnYRV3GFxO106n715xz8RX7m94eauhNx
6aF5EFOBCabrzWZIIWA+l2ynik72EFTvOMNux03ldoxIGUYt7fD9qoUwn/GzIpLbmoIDxO7kqBDE
kKFbZmp88T5VzLYAFx2kDCs7kKGS1iXpR0vM9c5+LLdeVXmD8yasUrtPpW7wrOvllx4oB8uLj/RZ
KKaE2KrAHXZuGq/QuJU0N3NRZyusgvSDcapOlWt59ujZoIQrQ5GMlGgIuSWl5o25ZhMDa5PZRat9
GsYUWbg0745/aBe3lNRoogO1AJWeZ4+VwbEK0CXQAvlKdCR61nm4MGN8kWS0zjn0foGlNNqvubKu
aUfcdPwpJSwdracHWe79pSxxsBWdlXZXFqQfbcOyDN3ki+9VtUrKDFI0IEeMSl/Xld7R5TEVxKVd
FIK7oWoZMgQvuEOfUqIktcfrmaetx7S7kYVc0eys9WYENwDcAiZzI6WtAZ9HI/FpRipO8hfikFBx
cWH7FAfrncA9dhfZBpA7/OVa3VPkfmFRGJ0yKEFlYTM5UWCGBJokk6hEYtfxN3BsgDcZTRW6lFVR
wz5UKnqaTQPLNHy0+TmXzdqfJwtq9ZaM//gyzMaMc8POCoSOGmxxre6s7zhcIsuhsy4wkCxaPNs/
7rldrzcg1qO96TWgrJByP026q6QT0TjtHPleIXEuUdcto6VbBo8Q0OtRDFuCY3qVOEWNbst3TdDG
Ls4fSqtJ8gzs097YWIeplRwrsY5NkvqXJ2jXDzYwnB8YUD1p7RjDZ3eNo5IHq/o46ILQt+sEGwz2
Gza+ZtWRReUFA9eq83UX2a5Jau+yGXv1qK8mh9ujOhWSD0s/AQMLSDvNqjP2/hRWoXGMjxD8pV59
kxZO6uNNTJC1F/kFt2FNQ6WbdGbmSd/MITSh89pO32Ybiq8Ctk/RZHG7VTLWidTaQFKXDMGILp2T
xT8akUD43j1elS28dKBN30Qg56LrMDUzHWWCGI4HUveaVW13rnQTqkcp9yBa6kpHGl6ewD0fURRZ
MWQV8mjgBed8pLLrQpfhh4m0BAuYN3rSCXxkb56QpJUJ0gQG1ihn1TStpRongGDtZ938YW6vijxy
mwlpzPHDZXP23sJAnKsQG60lmokt6rU9IAFrqIXGD8+4LpAACfsI8n4r6BDlo3kNWczEGT6WFdSa
ReUxe5dgIGP2iGWreEbg3FFfdLvMaxt3ufxZQbcIdR9xnd0PJE+EtnO1fwXGeSRVplIqIjwGE7yl
9/Jdl42ukvu2YIntOf7WJu7spIHpUeomwJTpOUrvFPvGVASH6d3b1QaDfzyY1bwGvzswUOT9iMf0
E31QvzJxAbQOunPjDAeRVXvX7u3o8euMoDtCSyRAWtcryn/wku6WkO39i/DmaJWCBSDE43awRE6R
W6dwyvSo/SJefJIfQOSAcqP5+jcaZ/aOUAo49aByCHIb/Pt6CaAIUx2JmQzefLucqgJ0oDjzhqab
KiGLIUkgvDrsnaG2iCzIbDaaChIsELvNsMKXAyM7XQ/xdU7d8tcSqF4WiJg4dr1yYyAXs2bJXCtZ
ZQYqv7rSK4v/LKKYtT9lGwxuX1txI4lIBIz4M2q2mJINRc3iZDvRMxec8OawG4c3eFz0KPuiaswS
eB1YezQ0sCqpizIqL77T3SIor/WjJjrBCW3kgogsRUYBagLcVuznOirL0/35ZDiypx3eVW2BhiCw
BYDUj1gWv+ioravDCPIxr0gPFo7bjWCT3h/Bl+/zi2zQUgk847hSdkGkn+tR8P19r3v5PresYimT
dLJiERP0rg5WDbmVzu9FkyKygltKkimz+iW2f6WnZAm197Q3vJoGbvGAusGgbYxhsq4nH0RDqFEl
ofnMSxwLKdn2ct6v0LhlJJlLRboZ5tRe1zrGCdWBgfo1ClrfDq2rTFhAJJokbhktCvYrwwZeaX3v
6y7sF8QHW8RYLZokbuGUc6HVcg2UWP2alyk0mf7Q17h9dzVM8G4TADQ9elCIhObyavpIdCqoAxcY
wmeEo6qwx5XAGQyluh5aNeyy75cPZLsTYiInZ5qWiXMtb4mqlhFu2CzG3K79jZR+iei/J7lA3vdv
CF6/alAHE8q4CJ1VYnyLTHrTWWPvNBrxLpuy78wbIO5sSddJXkgLIOvbAGHvLszC+d78NoJ+jJ4g
rfFwGU8wdLyGVZso6zDnGDqCGzbK5tNMCQtdxNEsQuHC2pwQPOvOQOnkEg/JqFUvu9BOBA69e161
VIKqXRmnY14eK9fsxiw05CPm8hbqW06v3UqL5ESxSJdof1PbIHEBdIrKpc8VIK1PJMj8yjWO9aH1
m6NxNR1EdI0is9jgbg4+eRc1WjGXAMtlZ62/KPaDXp5z232HJ2xs4qKolY9kqIsKyYKqhtahN1aJ
B7oV5zLK7j1tg8LFzsyOCE7FGLloOarG6AxAyNY7UEEb1sfLUKJx4wJoAbWytoKSKV5cvxUUqtny
7Cy11xuC+4sIh4s+/Uy0uiQwSS6ok+vXVR0SXXYkKRaM3W4gfRm7N6x3tm1PNAeQZVh3ZWKdLDMX
OIFgevhrtEWTaCkrQGgoBNfXNczz/HquppC0TZBrf7qQeL67Aa8fdhEBD2rjZ3KQbhK8FD01RzTf
e+m1mvuXXWI3Dm1GkItD47hoVb8Ark/PaxNOUtBOh8sQu95gq4ZKUCmNijHOwduukiYtZmRfcphl
HoknZ1WDKnu8DLObg8BTio1op4PaiZ+pKB6UhRgwJcGRJywLt/5puInfX2WoYXSNR3rze/XMu7Fv
C8wdgY3FiJR6zNGVrdmJo2iq38nkWC2QK0rq/xTZ5DZU8teEXukyrmVD+6OJRM2Ge/O4/Q3cPK4Q
bOiVGMavhDoGQq7xI9IFO/7uTrwF4YJ8jKoGy2Char1FwQvJXQt3phSt9213loMSRHiiByvhpHKh
vqljuhQRxnZy23NpIz83+dQdPkW4NOnX6XftkXGfiY7rLBDyzyFbQ7nInyqU5DrL43drgfuAp05h
RFRHax4t1D+k4/Gy6+6tkC0ct0LA/4/a/ARxGcTdB724zubGnafCmUTcLyIgbgMYScEkCDCasQwd
A/WYgDxR+SUZD5ft2QvLW3u4+B9r7dJTZs+S18c1Sc+qKaRFYIvqwhTx/elJp/USYQcONcxumNge
ru1PeqhC1xGuKdg4BQaZ3BGUtLXd4QyIDLH0ZbW/xCKS//3Va1sy+PZskPtxDpBZNE5rjWVy1kNr
BWt2orEgCosguKk3qlGTS5Z1qNTOl8ZvRq84wnfE3XHCKyWxNYhZGDyBRFooOikp/MsuAojRNe96
p1Q3ANzCNCHlkg8rBmoMohDEQoHlrR9aH11ofh02B1NwkNkPPxs8bmJWrZ5qfQQeeVh8zV1mByU8
94ZjPfNI9p/hbqBzMUXCJrvZ2a2d3GwtXfHf1F7nz+AoQImIcsjcNZQfh3OMyu5SKDovmjpuzebw
j2FKYOmihNJ01jRBjNv1v5eR5NdrVtejRSp8n2quPTCZvYP0jg5uVVUNtK5AUQiv5dxsDaNRUUlr
YIN1VnWfSOHluLYbPjff52altrIsLSx8n3SPinYAdxGqC35ZrYitaBeH4BUF/Juq/UaPMJJ1Oa30
Bs82xmOb2Y7U9chGHHrz82V7dudkg8OtJkm3iyTTgIPMLqh79cAE2zEZi+AyjMgcblr0tuilNG9R
sqpbcmCOrl2ekLFsDmg4fkcfs6puTOKmKJvMKrNbmFQMg2sqTe00yXAoa01QVro/dFBIARuwgRwL
d94y9LWRyxIva7P1o5pP43BPRBF7/1yJHvP/YbAlu7nmWtNIjVlhtvzCnZCxylfh8rWGqAjKxFK/
6NzL87Qf7YgJiSMVclyqxhmVLV1s4bKDiYKcWRSWQezMX+x7NDyeWSEIRMecuHRE7+W7Q6nJ6CtW
DU3D/ea1mf2oq/ZQAxWrqu2uovUuVQWvXbseqKFwBluThe2V88AxUyyTmgMMK6qTrripHEoF3hcg
dyAYwn1jXpA4/9OUBJToMZAmdw0UdDz8N3BXxM0/28/FLfqxFnEd7wZvkOXj7ICiFfK2KyejQ6RP
8EbUlhqt5LWWYATZ735z3NogcKFilFIIaWtAyJrcbaNbVblSbgpaOob+s64EAWP3RV7doPHzFdf5
qmUj47xi/IHyZ1QIQRNoeYS0sds6IyqSRD2woiHkJm4Cma2lx4C0p4fG8kkkOBPvb+m6IoNM0tKh
EcctrsHGxbdj9M0lXsYftRPrjIEGnRsdoj7UT78jSM6G6c2kbSC5ACJrhWx1A4KUUsi0OXSjnhqH
uVvX7wl6bxuH6gV5mPGLBfO3O5YohpNhJasR5sYyKqpqLuQCifo0ThwQMX+ITEkUrHYvABsQLmxk
cVnKFQUItq8n4q0HzcuOiiuD4U6snrI/kn9bxCeaKLVaNYsy7MjQq2+jrx3K3+31Mba/V+kHQQgR
GMbnMdJUbetJyhnzAWPJKPBMjotBwPrb38WzhFzJi1eyeLbZY8AZONeZij0GXSW3cpXeTNOvy/bs
O8MLAhc51KiLlWSFEy5L2fomqEEhW09AJv4eGBSfKAoq42T+nbOsUPG+EsCMC5qKrvJFsOHvb45Q
5vgfAJu2zUjlZWl3tEJkHwPjQ/RNDlXdqY9gMTmsYWc7RuyDmwUqG8I3ana5fLuKX4C5wJE2U0yn
HMBa+H+kXdly1bC2/CJXWbY8vXrYU3ZGEgK8uCCA53nW199WOAeM4rt1b3jhhardWdJyS1pDr/SO
D9EbTzwcyNUOZCUF23v1283FtBFGlRv17MDNmRZ7ef1iygIr23ea1VcrNIFVdYvuUYh7+Op9e04/
5xD2MIIk9icMPUKU+Ptlp9g8jVdowru9jZS+VcMUexYXnga5kvZbp0qSeVKTBMfowmLKUcWNa9ri
9hXuafVuPKgfIhz+KEKSx8RkRgn+kHUspYWGTSLtoS6P5vQh1iU2ySC4n6x8ncyDlo8KIPRR99Uy
dlF2Gmjs+fLubNZuaavtEcinhLNNoQWYyRv95IrLThTn+IprvMg6O/6X4/e3axsCDeUMH1HfglUx
Mze8Js31EvApTRlKkKDo+ci/XbluqGwdhXtMTGNwqwXX0Kdn3XZ78mjLSkH53y2wg6lbKqYlYWgj
HouCi4fR6OgLjVpfheJEOFzrDnq/7cVTZS0/G7b8BSS4+aLadoiBw61fVDe0v43ih3R6x9H3F4bg
2n1RJlahcmP26FtChRgGNJA9ZrAFGRros2//f/8DHNVUHX5BdPFKliYRVRbHadCjMPqKW/q/sgXd
MT91kvvzBrP+BSV8UWo9GVY+2o1vg/hQFa4xSahqe3v+2CJ8SyR+3R/YYjnXDXJ7TvtSy8JhMiOE
bwjadZSUE4you9O4nENZ08i2DRg8yoePvi3EHevcbrpMaXgyKpyO9fCV1U+X95zfCt9+Ln8gBC8u
077GfPAQ+xB3bmHm+2RMgimtT1ObB2b0rGoI8OejIUnEyywTHLvA86yPGliGSYleXVJ3zhe3Vgzv
snUyGMHLkrJvUS8FmJzGnq1Nrg7NPSYrydrKA8GZ/ywi/zNWxwND43BeKNzXPiQ3fOy57S+36WvZ
oQp1XVk/6NYJ+xee4Hd9kjC9HGFWfOSxfnawPHZiPCIBiQtZq+u2k/8xTuBsMtCy1SyAkTHcGxH1
rLSSbNPGa+Ive4T3kRWOLLEGOCGJHyi9MYxTPTw5+m5iUpk47s+X/F14JTkxZPCyFNbUFcbdPAwo
pG8MD8NpXB1l2drnpv5cFoFqXpe9f9kXNyIGayPFIicjqXK9NLgvWsuxS3W/1gvMnrxPqxkKEckO
4WYJx0q8X+x77ZKC1XoJxIkaXpV95E/cZpZ1Lm0fuL/9wxEYJMfoRbM0sHlNMCElQNzowKWYIQXx
TCBClkLjsvwhUwWTmSbwR1bFmK4HTSufxQ9Of1cXP5vx++X9kkEI3IE7uWXnWDI/cz4ozK9xLyJU
sngyDP7/K+KoGgeNbDUwIHiCGW5+V2IAk0ysQwYisEXOuoqFA9YqTR70OsAsOtp+uLxWkg9YzNeV
GCHV9AQ+kMwQd9Yzb2riIBlK9EopT6Uim1i5dXn961sSCCMr07SPLeAt98nH9lXvfi5cy4PQzmPo
tt50UB8uWyj7egXeyMNeiSYbiINytjCKG6+b6jwut2z2M0ty7Xttef7fSeqNun5X5U099ADj7wCI
ZLOdfW2j9purqWmPPdJ7zldyT93J52k+U1ZXKjlf3kjsT0yxTSuDx3RB+silzsdDsi9/onoyaPeL
bMjVZf+0xGmxKCkttJA7z0zaoIpit8arJE8ln/PW42rlM+gD+vtbq50ojMeWs2HTouBLu+8ty0cH
j6+omp+Hms/KyO/bJCjp9DQXz5f95/IXgo6gv9ELRueunYAeQRCqiu4N5VOMEViab+kSJP5Ll5xH
4JQmw4y/dsJy5n1QZ9eE/v/fwn+to0AnYZTqZomBjK/FbF39tZg/MEvCi1IP5Mu5IkYH1SZjzI2I
j0z3ooN+QJHrCTO7ecmSXBxH5oICn9ToIFXKmLugFrlm9dWk3yOZwvpWV/ZfCydQiLZgvm6ncJAd
r0APj2T/qhUvnSGzlS5YI73+JavVW1RIgxF+H9XwbOS1ICz1Kg8FYMEYhC4mnqAK0WtlSReZga9f
4Ap2ZrG+hCp8fN4VNzwwx2AgFwmTTgHa3C8cjcRBJx/BHJK/3cNmQ9SjlLfxjQ9sZ+y0p7R06Wde
YEu8+iY/qK4zuSR1L3/D2165ghWuOrbWlAMC/Bgpo+zqI++gMh+rl+wc3WGotXwExLaVNuZbmlAV
scXRoJWmkXY0sY1N4MBO4htXUH+5IV9UB9Sv+cuBPthSqdxN/nB+o4r31JYPO6Ip3LQJsq8OwXBX
PnyivCL33eAp+2Jn3UlV9GSYwn5q46LlU4SHtHHbfSV+s2+fyUOMUYdw4Rfeu8XmvWQvOd2/ocmV
mcJeTmmDRhoegOh3OGH743Ad+72bnZdPusfnzctCyZsHwApPOH6ypu7GPsKyjvRhoaciC6L6i4nH
9VLJZmBK/MYRzhpWMMwo72Ha7FwT7WliN6MsFy/bMP4nrD71co40M0nhmurwkM3PsyzjKTNBOGRq
zAVQo5w7Yf5hqXYp5oq9owAHQZU/fi4cMWGTTFFogENy+pLa90n3yZKlKmRWCMdKo4Wz0iZYpbH4
bFdXdfazkI0P3nx9rawQDpWuLzu74xsxaj+H4dbu9i25jjPJmX95ux1x3BNG5HV9xD3KwZyJ6jzn
x8tf42UrEHv8252MMZratMJ2J8VeiQbXHL509rAPh5+XcWR2CB+9PWskTEzYMSjTnT0jjRjnkrjj
5kPh94Y44jWzRclXtmjYkKT5OM53WnhoupMaXZXJqUhkBciXHcwRb5UtaUqSzACbDNe+t5FpyZ6c
oMZQC8wo5kL0fAKXjMlkmyV8+3a6hAPTsIjZcmvYSrejSUq9obW/xKYjOXJlWPz/VzxjVXgPQEAC
B8OyG83WD8Ndoj00ReZddgzZQgpkoGI296jx++Y4InSR/hht9AjlusSa7UDhyjkEQqjmLiS5haWj
X7qAT02PAsdbbtHruiN4ycmiJDJ3F8mhrG1nHmFViqIUZYLIqcQBJcsmXjQrtU7DToE9I7sLm6ca
0sVtJEk0yzAEbsA038yp+MGZJ7VXx20wKI+2+nR5/7evzH925vXqt3K0Rs1JWkFB2E8+YsD8mQ8N
RgXFMb9qgzkogzxDEYUssrp9YV6BCneCodGmtOT5Fkf7HrYvWno/Q7owSXel+sVMbtE25DbT7rKl
suXkPrMyFN4XVmiMRsA/OarVOc1O0SKhwM3FpBDzcCCoACERscMlzFgYGSg8RfyCD4TpvChzbf8H
MCE2MF6XT/eydOaWp68RhQ/Ljnpitw1u5gsp/caudqrevGPh1hDCx5QQp55SBqPC+mzHVwUeOfPD
5b2RWCFW1QytntTFAgjHOHRh7kaymOY2gAG5OAwBfCuzAgbVEdbBnacJ2YfJZA9kKiRMunX+Ucg9
/BdCYGzUIs8WOkWx1/YUGINvQO99qkiAeZyelmrHZvh0edG2LtZrQIG6U2W0M7ThNH671IFhvdR1
5sY6Qo/avqL7y1ibBL4GE/xsLB1lmGb+8CRu+sh1ceJd79rQ6AKBqwcElL5fRpRZJ3hdOURN1gx8
xxpIcsZHzT5X9IGg6gqC3JLjSeIdomxcZU0KlNtADU3zgsqQRVaLLPt9gcltQ+lSpcZOKUb0Gdnz
ox4u/uXlkkFof7Ob6ahtiDYMHBaoq0HbaPnYLLJKuy0GXfmAONUrt5zezENgJLR+HJT21gBPJ9JX
nMzXdG7riqmrMFPCCUJg0BCiGDxMDvVzNbnWtXEqIYXIPg+yYl3Z4nHDV4BxqKI/uuMkOlZBtzT7
ztAkHxD/+sVX93rtBHZIsiyKCefpsNaDsl4+DUTF4uUoriol3iyDEnghiq2xxHC515jej7xVrwZT
+2SHy306VhIomUcIrJAaStJ0IaBSNEbXxY7Rq7p9uezZMnMEImg1alPUbOPF3T0U7bnOf1Lldsgk
eXkJ3VChHK0jCWlzChRn0G/RrQlxu+ZUDqjsK52XeNJ3l43if/QFdxBlskbMsB91DQtn0AnjJ855
+6mlXm/ULoViqtW4VHbEbqYBVh5IBYZQe2dUev56MS2Pi67zkqcR5UGod5IPgt6MGK7RhBteWXdp
35kwsOfB2BLlkakf+s38quuY7GStA5IvmAqUUXdZG6cZto+lyj2Z65um+nJ5xySuLlbWDyR0mpkB
gegvoXU1FJ/j5h3BhvWaCRwR2UXfEV5VA7Eqt88iN5FlRDfzh2sIgRtSW2N0SmGF7QTt2dplJ8WL
nrTHInH5IPkWpaSyy75s4QSOKHIasiaDVQxDBUx9cnO1PkG1MPi3/RFoolrMARUvcLiuQUm2UTs3
vaJ+6Wrpg4l77oVPV5Q7SZJ5CMMRQPTa/NJWLm99rnhptrJTIbclr/uVLKBY2NehDwv1UNizOrzu
MYzbQVuChI4k7CdKnSx1r6k9AYSj/uzUWyX9RMq7Or42Ekl+S/KdijokaP81zCkCUOwM5zDKT4P2
7Z/8wBCYIKdDOWsJ3I2mz6YdOCFu39bjOzAIhrWgJU9D3kO4z+UkhrZw2ba8QmKyg7CVR1A3T70V
hMDW4QSFiaTqWkxF+l5Cekytrkk6eenwriN8BSQQdYMZt6SvYMuCXq/lG3GCQj/+23IJW9IRRelt
CxBhn7vFeI3bI5MFarcvjcSgukHRI4/Wtb/vcHSeYyNvkeFWT5jN51WNm0AdKEEjCNcRrlNfNtxr
87NEhxykni1k4sTQLanSnqmoJPa1Yq+yx4LgOC0lAYVNDPRQ27BHV3WV///qYpp3pUFrUmHcYFd5
Y7PPo9ZVop+Xt2f7rF6hCOeOTmO91iegxOcJUwgQTC32y136sTjysgdZbmCTAlZowhFUVEbssK5G
KcJwYuFdLcvQ8PPkDT+vfl84b/QkZXq1vK7Zrk+uxgxlK49xEbll5MaJpNJs8x63AnvjdWatVTPA
BuNKyR+J7S3OQ9f5dfMhbl0ta7zLe7VJ1H/wxLjjoFQ0qg3gqc1d23xo6ANrdk7fuEotcb3tD2oF
JZDckhmoX+LrmLa+fTIRFwz96S5LXPaTv/hT7z39EyZdIQqc11odOpAieMbgDQHviotO0R5NwvsS
Cq4yUpJ5/av9q29rLpAE62zYZ14PEOJr9oVHfeUaCe33XoJWpgkUyIoxjxUTYFN1o5SHpj0ssrTe
9t1uhSGQRVu2qqWXwMCAUj/2iq804AvYEIC6LMgDiMGM/mV/3I54rkAF7jDjpRxyC6D5GZM5qgf4
yQ5DsNpDcrYdTFFpT7UXonv4swSX+8KFr1ycO6I2C2O5AtwuWILm1Hj9ITr3Ad21+0jeHyDhLCJw
ipY7IWtbeOZ0Ko/cV7IUVZ7xTz5ZfNwPh6R3U1kJtwxToBaMXSoto4WF/UAgsfNjdALJGm7eZP/s
nTiApI7rmWj66xr+qpYJDQ8T2mdM4uZn5jgGskmFkvNMLF9R0nrQypF7Czl3+aFA1Wclm7stWTdx
BEnGkpCqfK8MjPsenyMqSf1sJi9WNKUJNyaq2RQxCRhB9+O5wMSCYVfe8InvspeTzBL+/yuGSus2
nCr86ysgeJI4bp6/XHaBzVvmygMEysDoU0T0MiDYuGUSHZOI9roeUPZwGWarZXLN7JrAEk1uFaWB
lj8/fJpfyA6lWRVv8ULD7pO15wnAwxB6sguazDjxohEWNoRGsE8RuR/an33bu11/XxDJZySDEbgh
bqIBMoSACavOJfrXzvpm0FOs/JCsocwbBD5QRyVWzRA42n70NU/3jQxcC9kbKAYnn0dMKNrJVlB2
BxAD4ygUaquFszu57XJ0w3ilj4v0TbcblQDNUf+HwTSyU0wXrh2hqo1GxmnP+GDdLrmL9lPfPjoB
21shMpK8OZRKS78kTKgLNw/04ztTGcM/Y2VXor4tOeXPKa7aX/Cid6FXKA2KbG4mNXXD0SB48UYm
v81MTDvO+GYqD7TwmOzhsHlPXP2+YNBgthibxu8CSenP+ksXf7C0Q9jYXqvE7mXH3OR06ljQjybU
oKJqR9FQpW17PLyiMiDWTfYpl6ntbN7o/yCIl14tYbamhNidBhkuDEI37Be0PliD5Y3D2WjfE+hb
oQkOWBdNUpEa9mT19zDLXIzo8tJE1q257QC/V01Mu3ddkfVmApSQ7uLqyPrd5V3Zvt6uzBBOKa3I
x2UqATCdzD0XH7GCbjf5PMaXSGv8NjlwBSacVPYAedRJwQ4l6LQhEB4Mh+cWfSOzJjFrc9kM0zQt
9Lhyf/v7SEQ0Zxh1p8TjMSlcgn7ksZKcVTIEburq0DWyptC7FF+OlX5O6Lkb3hMBW1kgnkqxSheH
H+pT9sFh9yrzL2/85ue4+n3hOGJR2VbMwd+PYZpe1D5xHUzTlJSmbHvXCkU4jOa00mOz4FaczFMR
pB/C2o2/GXtM9TpYn/XSu2zU9kFkYsKgodrQJRL1CJRUwQTcgeAy7Jt4V6MhGBfVZafeWhD6qxGj
kMpIyCDFOO9CZ3SD5Kz1ncO8470g2TVEJajLEdWDhmHusjfN5lf0x0gx0Ds1+VzGSOTilqTcQnWp
do1z7kcB3nAYtvTImIdUje/45D0uucIVDouGJOM4Iv/lW/HTkL6k7XvyGqvfF6jIWsa8MSesZILy
Hosl/hKGkvTd5lcLfXNbx8SNt/rWRqfrUWjDhAkKadU47hVLVpm77fMrDP43rJghx7gr04EmC6b8
zqi9JwcoSRzZ6XW+uvTqJTNIIDrGoCpMOVg1B8w4meo3yRfFj7E3D+iVNQLPKU5bVmoFgPyY35WI
+PV4+C1nepC/YzYpyYYGEOagQQpIfPU5eVcvCjHg1+lpik8Zmuynw3vMWWEIPtyWWTqPBjCa2MMQ
G7zK1OPywpsFaqlC4uZ3usIS/LnTidrXKrBYcq47Px9TN1YPikyUb9vhbIh5QbLdfKuXzIie9KzV
+e17CDgD4dK9U64xjOD/UKa/zXcrNOHg6Ac6WVoNNIzbRQJtlyA1OESYeMnLAMt99tzL+I7vyRsX
dIgKIUV8tSiX+/uDirKiJEszIfWwN/fGDp1Bfv4t/fifGM6zxEP4rohoOD0wAwtDGt9KkjZqU9dF
AYfvArLDq2KX/DB49RKKhbWDflfJPJKv1xs8KHwRinJAPhjyb+vqUUPHnxPjTXHk7zVnN8Wv/Vzm
sT8NxGevHV3dsdjle9nKbjkobuPITqHk5638pY6tNEicIUKxRMdE+alaMxr8vk+yqrAtklrjCC6T
L3SIBwqcZPo6OrsZs4wvb5rMEGENw7RyBuogAN1XnW/an5DlD/rmpk2+X8bZdP6VJWL5x6QrJHJs
AJFb5dcwHsXLr6YXRE5/SY7IpAy2HmhrQOGVoXUoplP4Fs1F6lPTU5OzFr+k3Td5kY4MSqDGmRb2
YA+AMqz+Q1c/Vb3txTFzjRxpnlo6pWOL7Q3N0DHNDpPY3miWRmNXLKqGHlr7ywKFblxgvvRXidf5
c9A98sJ8x5ct5mZIbo0pHGYsZZhH1wOT3rdH/WDfUZd5yqnYDbKvepNFVtYJ1/ckd8wyqYCEkZHX
Ne8Qu7Jar0pdA5KONUJarlScZhMScpgYRYy+vzd6gY29/KdNWP+AOhpvumaH9JkP04uv0sDxZQ27
mxEYFMn+xhPuOZmu0HpoUXceH8mLaXtcO9/29evszDz70/CoQdlD8vltnQRo9sPBSaF8bYvR/CFL
O2XkcgDp+VcuJtmT/eT/OuneE1ZdgwmslWW52cRcRKQ18FBd7ppBkhTcPLjXCAJtdbaulX0FhMTy
zRMfXeZ4GM+6fOLiZstBYxKa3OJh7Jdj2a8DHsVUNOupnbc0x1Ml39nazSR7s25meUyue6mqGFap
i3rK+sIso+0BMOM10nj0VO94W632GEL14phAaHHf7x1fdoZuMZeJcLpp2AgsGeJrv3eytqZqg6JJ
9lkd75XBK3vqO9TXmayHd4u11lACg3RjPg6IOza+rnwh2rRrqkNILMk+yUAE8tBJ35PKAkijVe6I
MuYsoa4qq07ZdL+1LYKDp/GMOmMLy7accPMI4BP+8NlAnL3F1HKZPsTm0blGE5xdaTiRGEDLz/ae
DzQzp9PozQEUUIL4x5B6xqOELbYIcYUovszbxVAnwwRi/cnAO7ne2UcEa9n9GJi7ep97ugRwc9sw
M0nH94XKElFRsp3VqQtZDXbqDuWUunmzS1UJZ8gwhEMa2nApmeKKd0DEXtJqbhNTP4Ru8OW1k8Hw
pV29YTOU/il6jqVryspLZ8xzbpqD09feO2AMwzEg+kotKjZwszRX+5CWKDOMHMw0Mw+oXwsQ1HsP
DDwBjeKIo0O+9G9rHFREhU6bod0GI62I9dmsVDfJGslXu+3hOHhtuICKF6wAY5mzmcY1ulP0218j
+/oronqjxwePoRUdgcjvl5dvk/dWgAIZFfpk1Fqno+S5T90+sbxQWQKn7b2wNQ7RNMsMpBtPFbyJ
fhso8lIFZfNWA56hecgP8BQ3P/KTybO+mLcs6JFTl83t2PTEFaZAUklULUbfYVEN6ykmrlO9hM3+
8jJuE+EKQ6AmGirWMDPY5Whe9ACF1qv4W/Upz11zh/E7HpPE0STbJuYppjEaUzsDnGLfRqXmhxrq
uONvbE4hwXaU2LZJgn9sEzUn4nCxSGQDjNwyKCRmASZ9H7IzlHHAu/m7Yh4rF3ld6hVxaGWylFYK
uNgAAUbn+LVE+ehMkj2TuOLrt7jCQckDiu34ltXGITavUkOyRxK3e738rn4/t2inQFuDu3rk2hNU
YipMLQ8ub44MhP//CsRMtLgzeTsbtJMOoTNfpXNySCfZRVYGI9JER4qxaWFLgfdHMT0a9oeml5xL
sv0QqMGplJJqM0yZ23mnEGffVFRGPzJXFqgAgn59X/I9p/v4u34eMjcJCk/5UR2hEpQFzlHWyL1Z
j7D2ZoEYlhGtgAs6Jfkrbk/xOIUAe6669WFAikz3xofmFu/UO+fxsl9ICEIsuCkazcxmThA1u6vS
jyO5a9RPZpxDBi/3L0NJfEOMudZUiWZj4mcWxXxU5mbmIm8n2AKBSBdy1Ri0YWpvZl+UUUJj7hxp
PrrJdG0hKTNmEg+UgXAPXX1MI8J5hDboOrOHrxXeHfWjnklIRwbB/38FkU5IkvUEJf1O8oX1QVM9
JuE/QgjfqrawvowmbL1h7fvwKUnOUyMpTJJZIXyqCcavtmwGxFJdLRrmnVgv8lphGYjwrfYO08eM
bzl7sT6ZHuYSRi55YCcM8oH+nJv58Zd0L5NalIEKn6tdRGqNzgHcWnvTJ+ymHCjGpb4jS7VyZlv9
2wlo5nRj48CyhQV2eJBWqG8x6fr3hYjfXKHmuehghFO0T3FtXhNbdlPd4pc1hPCIsFmb23hJQ6Ai
HHxF87v4e6Ycy/JH2z1dphe+zWJwe43EKX39xViOzaoQSKV2ro0XeziXE5Lx4bMaF25v/OPWCBRA
y3yetQKe7UTnxHnKesmlQLY13P9W1qhqvExji62p8g+Gc6fJcvKbIbX1cglff6lqOZ35ckGPefHo
Tx4WzTBMGPdr5vGcObVcTbJoko/GFuigtOshTy0YlXanyXqm3eRSTeIGMocT2ID1uUVGhNMQ0DgZ
h5nu2/ToULeId5fdbfMJtl5AgQEwZS6dG97rDt2o8HrEcE2/84r9kLqo7RtBPb1chWwrQ7rCFPXA
tJz1qWli0zA1AAkcZG9O2tFCmFfevijZK1GwVqk7I+oWOHipoEgxf7FT6nayHkkZiMAOcz85Co3g
EJp1ZYc/KEZitb0qucxJPiVHIAaS/9fTh95yxzR0bVntyTb1IByIOVEIDYqts2glnDOCXmrf7M59
8bVBDUh/Q4eDWd62RHKkbjbNojzvN5iwZlUYWmbPwTCaIODC8NGpPFhoSCj3MmH4/8XHLeroGkoY
EM79m4VqYpC8NTUeSAv3w00SzK71hNlUbuW315G0BHHbHX7Dia/VOMst5KAAxyC4USuP+mh5zfTx
8ocrAxEOvcWkbUUZQFLLDozSDJq02jFTVpuxzUN/bBG2adbrhdgJYCrnJrbvtfEb7U4NnV31fUfF
HyTBv22jjAaFh2ay8SFFTaw6v/zbiglnXRQ1+VAPAJgiFijD3p61A5UqXsj2hf//6sSDbPUwZh0W
zMkrNyu+IbrmqvmnfzNFOPVsZ1KLmr+y2j6whwMpoIlyvAyxGeLB0Iv/fjRi5shM+mZEhQGEmHb0
xGfwQIKZ9+Eiz1hKBcC2ye0PmHDcWUvKuoTfrxJaHmhW+mWdeJcN4mvy9mL1B0IgAW22m77nV52k
qrxZ883k44J650EPLuNITBGfomlDkeSbsW5qcxNZh1n2apOxmfgAzdTBmdUGhjDiIiHgqwGPv0HH
o/xZHTEh2rcf/s0igQPCkOZl7cCipB6v9KJxHYdInqKSzRE7P9DApS8JDx51xQ+j8FR9wWTJaz38
ftkSmVNrAgewjkYpeTVlCeqjdYiC9hA/N5+c/XSbSQfecZe64HJiFL3VncZkNs64DkWUg/mMi483
OcyNodyXVeUjimr8rn6+bKNsKQVuKLU+CW3u5xZ9sRfdVRfdJ/mByaq5pWspXIPnzkrMhJPQvOO6
c+MhOk4++tI8TPvxZHqusq9KIAhNs1tMmIQPdtX3mF0rhX951Ta3CgkoFSVhhq6JbLcsUDeeIH7o
q9r8MOch6jgshJjRtFvrVxM6kM3GOND88TLq5mGxQhWsImoztlkFVL26VaxHuzsqsj7a7W3SbUog
um4iPy5eFHQWhiZNfymnMT+DpALyy7cN6qMiX6bkvf0eW6EJXNHWrM3qFIkjAyUVROP3ukDxkEQc
/PShuCtP+X6WXCU3F3EFKVwctJZYU10CMpoedLpfjO80e895u4IQaCOhOlS6ZkAM2uO8YOTBTSlT
D9508BWEcG/oNNZ3ioFtSvRHpt9qlqSOV7ozAi+YbbewjMKG8VN95jWPNsaGuAaqXUhQ7BK/uVIl
/R5S1xMYoiox+Xi2YZN6PwXjkQ+xYXvnntf1KlLVgM3Qs7VaQeFjWuiIOpgaBmLEwc7eNw+8wrs9
jG6Wo0aqOfKUIim990xsWsMK94pxYlGico9Xl4Nu7t811dRcAYitYoWWlz2LAYCJfh7zdb9D2Uvm
oXbjdjkqxzCQddBs3zD+rKTYKTbOSd6UEImDq5Ad70+fvynAs/bZHcYvnt5VVrG2UCCNqVJjWvV8
505sxwsdtOPoTT6G6MBPZLmdzfNxZZxAF4W26LVjwSmR5YOq313UF15l/rBimbb75tPJRI0xRUWz
oZnCF03GUglbVan9ynwsrccJ6YKMnfP5JpkS9x3nyApK+LbHkhXDjAeOj2YAt0WteXcqIwnNvh4U
b24zKxDha1ZJo7RFDBB2y/ue8p2+Q34UjYv8K2M3HQZMlg8oWDryXor31brb1NZNFLE5GGEtwE9O
jNHBKk8lIL+YxKci/ZIU95fXcZMk1yACh8QYqmuXGiI5BOVXH3/NHu0x9rZB6eo9T9ejR+R4GXPr
+FpDCvxh9nWjDjwLszh3Ruyb+edEkzx9LkMQUWs7ybqahVzCELXLLqWuWZzT4T2qFn/sIGKpXFgn
GXSwsT/hE6KVvFHAN/38avYKJBvVQ7y/vGxbn/EaTuCMmk0sL0fYpELtb06+EoamMs1tB8nFULZ2
Al2EiqqkDhelMkdUwuTnvkzdMH+6bIwMRLhf2ApR8szkvq3cZ4ZLQsNljeQ03sQwDHTFomYe7TyC
IdWQGM5oY8Fa8rEnrtWec3P3DjNWEIIZY4p0Qs0hFqTN1bJw8+5lGf4RhNu5CrBktjmwhG98nlWn
MoakbRa9lIrzjzDc/1YwVcTixOJMEPXn2rrHSJolefy35RIYTa16c0w0BD3USXHDOfQarQ9QdBVc
htmsMbVX2yKQmp3PTh9G8C6unay4nZvu2m/0znmit+qu2k0H9n2W6pLz7088LdagAq0VXVK2S4X1
6wI03EGVIHxE5jSESmGJe9jwrjzGCk/sM0jqEEOIeQyefsnPNegnCqwH9XMbaDv9o3KUqUNvnxR/
FlUMli+oqv7FqU0wBAyqMKl//EFuPnOFD4SwD5f3kLvChdUUJSbnIXYSwleTpKPLtN6Nki+adu7r
naM9X4bavP2tV1IgCjLWTjnqcEtIVsWP+g6ZaE+960/LgCGxvCNUkzxNJMxEBdqIzZrNZg9AEu2N
4lgZQTpKDlmpUQJrjPnSGxrPEf9yx3SX7dmN6f4qNBzcSLKIMpME9ggTPW5Szh5DddUnDbRY/HaQ
0Af/jUs+IdBHr7Z9qifAqBBdKsoAojPnzDw6ZvyPBEIFAonYuJCUX1FQtujyfF3zFUoOQbI3Rh+t
wn6/T26lI+NkSygQSP7aWvNamtAmBzwlUZ4JuVNpnJs714VVFEuerYF2nclh7BpzbdTlA1lkQoCb
72AbguGop0GV/xtBO6ssFHM2gNEFOn9P7cLH8pC/DlxSD/Z7ehbQbYhP2MFIujcKGE2el1PBi74w
l8RV2txdZPnOzeTdGkK4fBlLUscZHvdIqBFIzkSncNed+axY+bV/c39W1ghslEMFTul47U2bfZn7
r6msv3XTzVa/L5BPM9hJ3PIoJkkhR9JBYMu80mrJF7T5qa5A+B+xukyUvdmPC09A1pkSqPS+7JpD
Sg5RLmFSGY5AO3ZlxUpIYcxSodqvmF3FmB/iOnRLaTp6m1FXNgn0Q5zSVPMGPmB8qM/G6ynxAg07
DB7BPL3/Q3hHtlECCdUFYSzVYZuG10W5q55mEmAInfZo7Ln0Rpy5BeoMqS8TRJPhCjyECS5jOSfA
tezbJTrR+Ent31FQsvqcRA6q44jYaYWljMhjE0HG9z6UTaPZjI6tMYQw8JxkejVz18D9SHP7s+b1
t+mu8NpDhHl6XzsN7ZgLpg1M73pS//ETUQE3YsxRmxDA6B9Pj3xMYRSoqasjYKD/NLweCfjBu3yF
4a73htNXkAJnxNmQz6kByMhKvTndzcMPbb6Z7G/MbiWRl21uX2EJ/DFMddolFbDiY7gvkCZNvNxt
jrxgL/dkpf0y4jUEIjGGgaY5R2shAYhLbrEPz8vLHBjQqAqDy6soNU1gkwzqQ00Swy3jo73nLA8d
Vq86Rl4NoRtZWG77M3Mg++pQSt6IHQ0RhG60EmBlarv1cKPnsZulnyUm8Z1/6xm/UcTSDF1vDTSz
Yv2yj1PQPkIIE9OS9PvwxUBtf+TLIqkSo163c8X7pqL+J1Wb9yctvRqjazZLBGM2fd3Gi97igrmW
JdCwSoacjjmOFp3dGBiKQ4tnyPUijw4piEfJ6m2exSssgYKZakBGlB9jxeJGN+OZy9kaD1yiuzR2
y2sHJjLql0FlmAL9DqytHOhOc/pluzwsdjOVdShuQ5iEd1UT+430EfRYaZ0ugLDzD/lSotFJwoEy
AOFDUpea5T0vbbGhlDvNO3uRpM+3D2P7jwmCFxTWmNsNZ3fMVfjvEJn821RDeSS5Mw//Q9qV9tZt
xNpfJEC7NF+13c274yTOFyF1Eu37rl//zrh99fVEvXzPKVAUxQVEk8M5w+GQhxHGtRLrsn0BPhMp
OEM/DP9sJcPhRXxg6PtrPMl3Jag7m0MV5NcpNe6eMqPgCqNlorvgtfJe+2xPjzpVTLoZPTFTR7uW
omm/USEpjb2mFU/1KcsNKh3KNnET9KAlAwGsm6jwJkc87tVQYno08WyfcoWR35N1iGoCFbZFMHDC
WDYIvcTn7HW1Z5TeQsTCbgo10JcbJu0vb8zN44EpGngwTPQJymIrYtvI0VKwhLN1agHP8KAukbMD
8G5960f1ERcHxMm2ZeIdTxcngEXdbLMiBkGZicHlLCiuM7c24N8KZqsuIE2uKQ/fsKElQzVLBtWC
YorMWGEyLSngDk+H/fci30fVpyn7QNIcGuFGqOsgalHEx/m6t/p4VVnHR8YmTrQvwURTTK58i7ou
BGTxsUy9y8u2sYneSRSubsqcK2yxIVFPMq9Ze7eoCWTYOJHeSRCiL1VmnarWkDCXxT7KDlN/u0yY
E1104LkknHBzjc7sx7U9O2AxiSkfkiLsPIbRFJq+Onm1W6gJNltCOJeOhnZrNCuLBPg1mHylOpYR
r0IICz02347V7vKyEDLER17FGAzJbiEDE9scdbpOZwkjS4l7xtbaKzImP6OvyNLQpvXeWnIsyYte
KB2q667NLsjB8ndZiy1MsM4lCIcCsxJZUktISK9UPi0AXLT67er+36i/t049S9HB4I/WYU0HHc97
fdq508M0zHvUrje/7MX0rLB3kzwMjElzihAx+KJ4Vjsd5Ha+TjG9a9HGz21GkQ9snBvv/gzBCaOp
tRI9KXuM/f1h97jSzN/Ale+0+pfL1t3aWOgXBuZaqM7+rZKnSJO1NYes92LlV5aqztJ8lrRvkjR4
dkwB06ZOZ7IEmMAv6SBZkKXeL64WFL494cqWXSG97eb3UXBvHagSr63LDc6qN/2E5VySaK4NGzJ7
FJRxorF1Z6MBgVecUhmszZ1wJkpYMvCpZUXBEKGEcrk3kimwrYLaC5QMvuXPsGkaTTUH80WPCeSz
h7l+u+Ra8+Kgibzys+LyQnf2ERKddyYUIk2jsqturiEzHdwOdXiYoBOj0Ed/1PRAD4qAeYzwFEpL
AVPsfIkHjDyGJc0Tk48ZOVhp48r2TiUBUpJxyBSthYA+6L3F5zzJs/PKWoyXpCRoiDhjE4gtHYws
JtMVtCe8XzU2z2MSalHvNdljnN6myv1MFclRIgSN0kyvNVmJUc7TDi7+j0+kCoaIAPttLD7TRAiX
21LrDE2CmBJJ2jqIA+b2Ptvx7TShQvMD2PQmzBR6/CYwlkV5nACKi5PdZ06ufQ9b25WnoDc/4nFn
ooRMlpT0UtjP0EuZlm9xv5yikKoG3brcWIplgwgX3BlMFyt3LStJw6VYMPT6F6coNfapZ2Mm0T8l
1uWu2TcUXmxuJFsxDctErSZm37x3vGguBns2IHIx6qOlj0e7pegoNg+QMxEC6o2DrEXNChFRBEpA
c/H68thLzNcw2xTD+S57BKWPAH9tra22lCGiQRrpSk8tZx5GYq9SIkS0G8I6Zf2KeEb7nKZfmO79
mQoCFuSLbMuyzL+PkqN1dFV0sl+WsO1oZ0siYAFSA1E+zFgS9V4/arw612W+fJC+8Xa4ZY+pNw+X
JW6Cz5lAARUmNq3ga4ROmvZgSUfgkFN/gD2G36H/cWXYSHDlYu4rW4GMrrWcdDl1CP8HbX9ZkcuL
D/6g90IMzPBKDetVyF8j1Imo3UIJEEOguh3ACoalWeOudkAF9kM2f1zW4fJi2LKw51Nm4gWPiygx
gC6snGEEmxmx4NtqGDLDNDUDGSLBTmrCDKlKZ6iRjY60nAawInxEC9tQmWEzHf95vxKaGY113UEL
pZ4Ds/2BabbgeqSWYzvaR5f1P2LEK1KYYQTPqr1ulfWVJdj2xqOye71dgEanDf5IK7EIds6nOuwy
iLPR8l3PyEa3cVBQM0+2PeBNKcHJWnOZetCAdF4ChgcJlKZ55HQFoQppOsHPIlauvdpDl+iXvuNV
jXxEaRjIg6MGlVfuJEogpRZ3yrPYtwulsgxLCLTQu/6Vvx6kAbzv5/TcfF0CG2RizWl9vLxg247+
Zkr+N53JHBkIQJgBU4Y9hnhkv9qaiqi2tFIREsrwctvEBfq9hKZS5DlZADbL/fyCGlhXd8tHsAOd
5vvwcboqj8vJ+sDeOhNpCVA6auZkh/oApdLHmB0GZCB6qmBgM1JEWgaZb9wqdUskIcytGn30wwT3
sF00yKK8fHSal+FF2hVBeGP6l9dp24pv0oQjrw7lyuxXWNEsfyrLVW/ITsw+X5axea6qimognQ/m
RsTx75eqLu0sCZce+4rfgm5LL/YK17zSH9nu2LrljlLKxPeEhyXQb7/J47+fOd9sNRqmAGM+Hea6
uRM4+5UM6bvoPqeG8G1a70yQEJPEWsoyNkJQ2847Q/WZru0W6/+fPoY2Jjj5NBys8Ij32rQoejVL
E9ZDQsXRWsvFOHJNIfbrtsnehAgYEU9DlEwhhMxWtLeUOzmxr/vOUSlCry1cOFdGcAXJLppqaPkW
Gp/K5Iv9kUDk/PvC0mvZkMRKhu/b9k03u7pBHOCbeZFzAcKSd3IRx60NQ+WRb4IIkjPIZZHPG3eQ
af8I4Jwtvbg7FX1kUwJtQD4yloknjb6U/HV5d1IrL+CoWptpuRiQkeCRtwCzUY1R3YanMuJ+sA1s
b8qIzDNlZnT6wpVJmdPnLqffW/f5F2XZs10VRAE1+nDrgnW2UiKfpdyOubIqWCm9SdyseIzHH71Z
O5p8nVGlPts48O/usYXAoVfzZKhM4IDc9U4re4n91FO5EGLn2AIMjFkxmy337MoMdOupp2Ypkesj
QICeNPGsWFyJBQdPDZr6zF1xliqu4dKuvel2hqxZlsLZ48URyU0K8uysQWqHWbdKu5dkf24fDIoq
aDPYUi0d0+oYXgt+m5crNWMmjVgar0CwxY9TlGG5FUNllIoMHO10m55goyuGz+iwfqsuZHU/mmbZ
9F6Hd6o2RRQJmKDmWG+6wpkQwd3GUSkNu4EQdb3uVT+NiCdySgnB1UBuNHeLjO8XsenU5jfbeupy
IiOx7W5nSgju1pZNGacMQvpAz736MO0iX322Mkxob0C+TW2fTTQ4EyccPMkoG5lS1xCnv+T6VSw/
z7NblyeDIungmPxb8HEmSDiBFlZWfTVC0DiXbmu9LOuutT9l5bNs/IgGquSJo/MlacJxZIDxPhu4
FaUZtawgk0Q3iV1dIUxwDP0GtVBumvuXD4wN77MxMFPBM6mlyaZIV60X4Eg0ep2n/B4NY3BK6mll
64x9J0EwYbz2a1jlJiZ02Lgg8Tou+aDoAa5H2LESkcHcsOA7YYIFx1qea80yeq+uUVCVazttalw1
tlAQYGDQV3aqmvBUJ9Tg4Y099k6scLRrg6yzZoEVzexYzLVjjm6uEkEdJUM42qesiw0pgR2z+meE
4ZqD7tYJdQ/jYCB44LkiYgEFei+WMc0sLFaQ3ER7BQ0Ko8szAX93Fn+gNO2dOCGDUtpd30cKX67k
W4YC4TlztA+UIb+TIeBrJsmtnCqwm50civYmCY/6SkRDxNKIx5+i12CubCGi7q5bEH2NzXeJIpnd
gth3eggQW7f2iJJt2AoRnbd6uVe5thf+E25RrZOkNK7y2a0rSkMWNzFUSg/ZA3/iQIXi4poOrwmR
DnhJvwxDGwHEO+UEkFBxk1iiCsr1SeqG8q3W2F7Rf22p+UTUSgn4sJhDbutcrZztRnU/5IE1ETe8
rXrgd7oIYNCVayslGWRgVKxThqB94+3y5sHwdZgPQ0zQS+lG3vp82YSUagI+pDGmLk0cZ4v1enkd
ztJH7mURG6fhuWbiU5RuzGE0oTjNs9ndNA5uO9wZ3d5oMZxR/2lSk3oIhcT06pwMjdwXkBaiti8z
Y7y8/jVMK6ET4XmmAA9hI2d5bEBKji7yhKH4VzPcPD+lKHu/bL2tbsF35uPge7an1lwdlvTV+RSP
d+Pz6fSL5CTuEqietlt9nIhk9S9xwJsCbESllSsKx6YxN3ZSV+0wGoBQjFoo/vuZXuakalZm4/Rr
u31mf9YKT6MOv20tTMOQdd20mfiEN2TGaKu4qXtDdyUvX7WY2rR8mX8/+N4ECGZKYzWrrBUCem9G
zSUYnCOHubOrBv0ufPhAkQQvhAT9PwZZgxRQ2KuIXLMuYViURd3N6X74wBCS8++LCX3YqlEn5AJB
5/5JG/ZLdkzLQA8zT1+JgGsrHfhOlHCEZ5VRaXYKw0mnOUifO4ez0ijflN3gyR6InyKHCho2feHN
eOLg42UwzXDJIDHK9wY7yVQtl7IJc2cCxH0613mHfm7cyK6NW3uneOVt5fb7VnZ2o5N/f62biYDg
P6hTcHMjnQkWnDCPszSKY+7luelk0l5qM6ci64sp+wnbdZTRDRBNiPFkq3bk9Wti/rwMdNx7f9tL
Z2oIh3lhSgMbZngfy9VgrWqQR2tu2yCcbDHJTm89ucicbqW6Kii9hLN91bu4TwvoNabgAgHLqvz1
sl6UAOFgx4YyFN5w5tnLYdJvKirTTS2/gArdHMWlxaFaRmlMEhTR96o8XFaBECH2ck9raGX5AhGY
5DtkXlq/FFSB9OaB+rb6Yvt2aqy2UTVYBhVjCoZScibzL6srnXkkEhvEcoid21k5T4MkYZtm2UnO
g5HKoVHfF2AAffZmnldQJO2PZnQclf3ltaCgU+zOruo6W3vusDXIehe/c5pd2zv1SbteGH8+xJRF
RQ4uC6UcgP9+dlYPuhJbywCZco859enkLMW3iqK7pSwnAMACzp5xGiEE0WGuHBXqpYa0nLDV8zpb
rCgHUE5HdsuvqclOwhvUeBw8HczUE1WHumk1HaMvdX5mY7bXe6sVSr5K0qggtrZD11rwMF7bbldL
RCy6abczMYLdhsjsVp1BTLX6kXIaM+J6v3mwnX1fMBuoUCbkKTSsS3vMDX9av4LVrZMKR4sOYat+
JCw8kybA5bys8ihH0Ia1xwG8sOl1QiHmdnLpTIYAmSDVr9TQVJGhRf93gYrMSAnwUuiV/rSvKH6U
rfwzf/X8XzcQn4ztSe9tZkIj/ZrLG3bZtao5hj94ip8erTtqrCHhdpYQWyF3ZcjViPValxsJE3vr
1g1LIvLdhOsznXhgfAYI0VrmNqsgw6r3hW1B1N5KLMeyqT5ZSpAAp2AHrRsdTzheiMb5srnVWOlk
M3PihTgXttHhTCW+zc5UMvtc0VB/yJ1CgVOgEfGGta+zr3g7c3Q7Tg41RolaKQEgjNnKmNnBD+XG
3CX55A6hfgBROwEQlA0FgMjmsVEiA2JG/QVJJ6dJrjoDTLulQgja1kdDSljDI99vlEaSijudpENQ
gwe2BeOvvxnD8+WTaDtPor/JEJapt62qSVt4nnRajt1nnc8XeDIe8pO2U1y+Uu01ipCJQ3cbYt+E
Cgs1K1k2dQxCdWU3lq2jSxQnBYec36LfM7WENVLbRkoqg0vY8a6jft/70q4Fuctl8702MF2SI4B5
Be6LJuGamE/h9eyZrtV6Furh+Vwt2zuAQQKGBB+ePaAwOfMij+oq2HbGN1MK+J6uZjFbXNEume+i
OXRCfXZNadozXSJAilo1AeZlqWjsSkKGQRtjhEmWDIqPrvcvW/Q/cONfhcTgeLAMZQkHnsfAjMb6
gKwnSpPTL+tuwmtF7k9fqIoAaguIsXLSKEzJO0hk++RzewUGKVf7Kw7afbnn7XfJs+okjx+6J705
qBg3a4Uhg/ABQgs0kYW3LdU5RiyWLgB9ncX1UEaIy0s7+olOkFMV5i+Xl4r79gXfFyPneZXCpZ65
CkPhI6frmcsjMu4lYtrOIDYaJUtAjJLhOgsOJQRNzV5vXxoMD+rYdao9r6Bhu6wW6YECdqxmHuOW
+YodPJxZ91rhVC+5o7jpXnYiT46cISKEUssl4EixZKxIdeinDdIt/P9ojjVhwv8InN52lgAVazrE
S8Vdbtl1wNwjXgG/IMEP6scdv+fYDxSHIXF+iR2m+RIu2jLj/KrqlzZzI+nboBJwQYgQn8pKcKYk
+QidWtWLjLsRhXDUTiJczxDivxxlx8OswR3gevHkROZdFu4tIwipAQ6UICEI7Gt5mpWY61LejuHi
LMuxqZ76qPDC5vGyjxPu9ttbWWmYM4bz4dLbT2j5xL/Rnx0WBv8LzsK/Vh+MurC4BOuYYKDUTKQ8
qYXnv599f5DGSF+4M5vtjSr9GJvTRM66oHaMISBBHxqJVqlY+sZ/fSoI6i+gcPOXgPeAK8/kex+l
lIACqFNF9VUNpRpfbp3xStuHEoprEre4Ur+ufnvMgtxd/hB7DAEXlDYbl8WGlrF1WMNAj79fdjZK
KyFuCJMEcXkBrfL2kK5XvfSlIAe2Eg4tPopFktUDCHDc2U3o4I3e0xYAzlBiwiVazWUEY/r4AEpD
p7dR1mz80q07cEi5KOMnQlvKZ8QHM2kd80zmAVl64FRyyondWL4+oDyKN0VO+4G6jhDmFd/OwOs1
tJEEgW380I8/yuoUpZ8uryBlXSGY6FOpl+oJIgrl1rafFIrkhfo+//1sM+vtZM9Fiu+XVeuDcsEp
ARmXVaBOdTF7pJeYCZ+18EL7afpVH4bdiEpJ+bC8VoGjYNKjiiUppQTwmPI1b1IesnTaMc3uK+vb
ZY2odRfAIs5UY1D5g1+mf+pXlIFPimOaFCUTpYUIDlNRKEvKtehBfzE+2iRHBD/WLoSRYtfB1CG/
G/GtazgTmEZzb963CLx5BSvSR8T2JNQRk0dzp9bWwg++XL2SW91pMHzwj5ZFTBdJ+ioVEs8O5N1h
nK+S9pquK6W0ECKFzJgMW+PnxAjuL7c+cHbWpHLNGPQk3aHw2siV/vSmKRbNR6WG4pAFm9Sq7sf+
EC6jWyitg+nzf2hBrv0ZGnS6tBYaP4/M8fscPafxtaUR8Q/32gs+Z/G9dSZCQXjVTgsWqSyeCzNI
rRI5iCtj+tHpP6YlJBSizgRLgIJQMVkhJViv8NvoGYGy55zrIPW4l73UD32yPYmv/yX1BGiQmtAY
kefDiX41+H8XkCkPBmobCmQgqGd0ClktASJ0K56WjgOdtNd32UPn8gL+ct+C4kVzmyAJyBs77wq6
pJ8QUXRVxZSBh+RKhXtLNgWJLXmlxbw6td2hS28WzKPXtTUwu9K9vL35Ul0QLZbct5Fso3MayrYh
AudvlvZ9rBcnVoPLYghwFyvt+24xgO8Qw6aTHr9YpW/IH6mXAxkU2FJQy/F7XTUGsY42inu8aXw2
y0+r4Ukp1Xq1DVRvMgSgqsfEKBRl7b1kPTTxMcmJW8Arod3vy/EmQIhM9DVrFTuGErn6c7KuRv1B
CsEJlnxX56t5PK3rtaYQS0PpJMCTnRZMk8As5EmRvySfp5zInG+nLt9UErBpKfJKXjFCFMPvjqw7
RXpQ26WjGaXTSp/lKXVs2f+Is71JFOCp0pHDHFoYMUkzNFpc9dPgLBPx7EWZTcCkMjVsMEUtwKSE
+bNSHJWOioS36yXPXFpAohYdtPMQwnTyPefQqq6raF/78YPmy3uGBxziFPkPXH8znIBDY5lGQ67C
cMrj4nLW1tjj3e3abvZzX/IolvRtUPhXnMjuKFVm0rXo+kMm4p7p16l6jKiym214exMhJDssrVfU
UIcFY6N383VFBXXtDGnnxyHVt0aJErBBavI5XPlz7mDfjN1BjTQn0yIHiEQcv5TZBIxIMSWuiPmG
bctrVn7ul50Rf768gwjnfj0iz+OJTo/leoSIKj1E1XdpJjCBspWACSEmLhpKBEeTWI+RbTd5m/gI
U0aq9Jxvwgtw+poqP9MDR1tldxyvV3ZdJn+VyBP2qFHRP48ZxR1KiRLwoGnXSZJ6Lqo5RLI7oJar
vOrSp/ADYyjwXvzm0gIo6FVXlkoF28ngkF8e5sadbWL5N3UxwDymgkXNArMOzHpmtqJSLSSNEU5m
C0hW++tJeZyWm2X5ovYfObTfJIn3l66YMXYpgaS5Z46yPOotphOmH4HqMyECCKBlVtGrARZrumQP
v95JeUUcOdvQeSZD2P1FuOqgncPuT68UhhZmYGfQOyA8MFB0k/tRQCWjtwt/zyQKMNAZyzxigjIv
LsUjz0uF8S0o/WXfk6v12Bym29Q3JpfqkSKlCtFC3uAduugQqhqxg2ToJxNVrfZBPYA/gj8uRW71
yDz14TIckVIFvEgwE1FfeI3EfItLBzoPwY+OmZy7AYUSOwWHU+2qoUtVSmwXgpyZmMPY2T6wYkWV
Gn4e/i9Z9LqrDn+/e1J13JuIeyZKhI8imaOab4Ra+5EVzzZVTk19X0CNPp16ppVYtybbW/NVYewv
L9HmoXT29wuQYSaZktgV/v5uuR3rPVv2a0KIIFQQryqaWlRLasAJkuYmX0HCSnx/++L3poN4SWER
UxfTgoD1ERypX3ntQOUahWO5+q32i/P7UGxsFGyIbcHaMs2hHcLD5luQNNcHTryRuRjHNL1g1o+X
kLBBrJPYIxw1LBpn7tKs22XKfpoeC+Uj8cmZGQWIaFiVDyk3I7iqXDw2ufLSOmDLJMRQ7iBggqb0
4MyN4NFWf5ySk0qRKmxH32d6CLtfYqptleBhQftp9YtHw8VOPgxfZ7/yYt/2L++fzYjoTJiw/wvT
KkeF31mq6hSGP0Z21yReRpbPUUYTYGCYixis49zF15vQvu1C77Ia5B4ScMBgurVIJQQU4Jl+4RxZ
mF51CtHMs1/d0NGvpAOVA6U2ERNIV1Qt6/Wlg8zpHkm2I28sy79wBjPXdkq8bKFy6rKWRHzEhIBi
qBHANryQqQUhb908s/VFaxYnKW9l9e6yKMqgTAgsFG3ArOAMbp4hN3nFKRHQ4XMwvQXk4ahL5RyR
6p/FS2JfTBkW/9xk8LqlG35EvW4RGMQEgIATZo3O18vKXHv+Oi7HoiXiSsLPmQAOa9R3YcTDlEX+
2kq+Hj1fXhZKBQEbqqHXIo3DaMm+m0vtjHA4hdCB9GsBE5asY5PKz9T4anEVVIZWbnKdn0A+F+j7
/8MwaO5Kv92W3jCICeAwV2POovp1H1XxK/tGtTMNd70Z/Wl0+p11uGxECmGZABZmG81VyUPYWUH9
BocK/XkunPko7ZBveKZC5svb1hR57sII3MI1LxY14qcxCVhxNa1H3BDdmexP58H3f5sStB/vI0e5
iLRy7uAf66N5zxvU40fjoUTVXvJJ8+P7j7Ct28q/S4eL23t5apjY0VpBNf2aT/PEDDif+TG4/Tkn
FDsUlGtedhXzdya8KIzkFitnXg++EXS7fs/r5PGmj5caKj9+ebOZsoAXep+GTazAmMZyV8luyb5o
H8pPn9lPwIu6yadWiqDPgFnh+sE0HvSQsBmlhQgZ0WjlYQYRVvQgYzJz+dOiLrqUgwuAERlZg3+A
enZ6rNZdb+/m+LkFGRQmPznE3r2MsCjnfe9xedPUMni+EfCjHpoFOcYEMd/0Zrf/zIfplDvtx2WJ
lP0EsFgwTKJtMHLT6/Rgsn1F3mVU9RWhk5iQzKShUBLuBXX8kGfXkuH9kQqv982z+2Q4hEoYckcu
rcVpkQWf5fthffkzIQIUNHGoR4MNKFDTo5KXTmf91bZEVEKsxevJdaZIO1lstfhtMsJjkdLs6hKz
kB//TA++WOcyMB9lxqMRHoUNVIyF+m7R3UTSKT8mkOw19XAmpqnU0lp54gZZ7wBTk3zjJrr6uyIq
dM2nyzoRJx7oPd8rNRR6asscp+WdvZtumt2IMPVhCcwgPmrPBjXbgchg/DZYpDZQxY+pqACdR47T
yl57yA5oP3bRROtf1u3yDcZ8bYA9MyQgmjHGo5VS+Vytzmh/mcvdtBBbiNRIgIHQHEr4BfYQ25cH
/iaCgEG/nTw+tNr+wDSj82NVFW4WyvC/PmgrnyrlSqGyPkSIhzkP7/1Ba4sV+Wnu5IESTA8ZpnBH
uwgZPD1od9NfH6JzeDvmVAEbIqnu1O41wxFep9LXDDQsVMqdwFCVR0ZnbiDJkaYMPEuTz0nv2IXx
POCp6rKrUTL472cy2Gy3dcqfWqoCJSLqoZWpyJSSwAHwTILV26s8KViX/Cq8L773B2XP/Lv5IYrB
4ifvc7enxteQriBAw5qm61JwV0C92BgkD7o/n/RPGE+XOzwVtOypPjdKRyFa0EEvKk8TrDjhiY9N
6A2nulaIY0IVYoRxkdNU5bekfnqM5k8ZpoyY//8Rmu92qAAHutkkVcQ7zbTEL62nFcMuMttRrfvL
HkdoInIf1HZtzGkLW0nGQ4/qmlXZTSOFNpQQAQzKCuXfEj+52/Uuio82Oy4FYS5izX+jOVjQnpTz
Iom+l0/pGmFgEeXIlAgBADIllv7O1RfL0UZw+KE6jzcM07j8s605LqmF8dqwUpxI+7x2ernz5+n7
n623sP/bqJdxIYCQudnn5oPRXvUxsRTUhteEDT9JM8b7cBSLDzzx21zrd53kjO6Kud3yXo8c40NU
EGemE3a8OWhWn/BbaZpcJRFo2XbRGvyZ4YQt31hJNKXcwboVE+VObXUnzbvLIrYdTJc1GxQwBhPp
j1WGYckGr3lM2KkP7yLtQ2v/9n1BBS3JEjkeUcA5dscw3uvJ05B8yEpvIgTUUpViZBJv84iKX1Jz
lEqMHxo/QJ8IaPxXiNh51rDUlkxe6gpNXgfaoJrDnY9/cwAsxKL8R2T7Jk0Ar0zXslmLOM8EIlsd
XUb1a7fZa3OsR40v+Y+s6Js0IZBJraqduhBrFH5D3LSLb7WHsXU7b/KQkHXTp1VzPtbNcGZPAdgi
8AMsGEKD83JxLdwTXlYP7TmBftBaZ26DLhh91aNpUEnLCoDXVrrGJF6il0b+35S4mNLl2f0rw9NH
4/g30wrQx0plUldevxxOkafVB1bswzR1W4okklxDAf9kc24VlkOv8uvwa66c/tA5CbrtMe3V2oN7
1YvvPxbyvOkmAGAfgyjb4HR3RTh5Ta/tY1MmNsL2If4mQkCPsERsOnPGtNJQHdz43bj+1SsUadp/
HB5vYgQEwXzyRhu4JtLJvubjt1AsnzrDgEcPXm8w9A7V5EwoJramFU3UpjPHrAKz7iJMZbPt2xWn
yB+Bu9idZip9kmhcL7T+RslNRbV+UFoIwLFMjS73vJ2lnU5G6JXr9US9R/EV/j33++/SiM1omWF3
JWYEwAPAIZMV6H0yf0oJZrsyUPZNi9MBPy4bjYIIsTtNM8s4axKIlHf1VQLqEstPriaP82tGAUWV
RfmeISBEikp9uUFBHUgjJ19HAQgnsrIwR1tCjwMj3/eoJRNwIh5rDccxxHXGCUGZM+k/rYjyO0qI
gAzmbJig4YB3N+XJzvxO+lZ+YI7Y+Xks9qWxrlKn5JV6EGSKXWmh3ik/JdbqX3YGbo5L7icgw8zW
bBl5p6IS5o5R+119P0WukhMpQEKM2KGmqF3Sxa9OgKHSybOpfsE8gJGqRCOWRew+axRpVewWax9V
/hRGjhrvWPxy2WCvad0LFhM7zpaVv7TxhemKX8z8VZh3xXRaFTBhSG5efVKyx4IKALk7XRIpxBLo
8R11m0FkWWCsyxNIp4KwujXr1mnyT4R6PPK6JEuIH6qykbKxgkMMvY4Bil9rW/fr3jxFSna12qof
WepB003PVEfHMr9clk4E62KbWmjV47wuUFQujizdV2SVBiVAQIfOXOOxrCGg/Zp9fp2GEqR/xV/W
o3RvBkia3Kgfu7f9i++mABVZFg1oa4bE+ErfGQGfAWy5XTCAIajAuwcJt/xIurR+QkSRFD1TNc4c
qOe+elR9Bf1kduJZ3ziNJA231MYW8KMOY2m0eGNhNz6NLOilxmlXJ6HmzVFnllj6aShWXaDxizcH
KwHobAPJXe4mjL1U96DDIhorCC8Ru9jsiA8oLCHMCg+heqUaf+gUlhBXdEkyJqYFAZ3/d/EnEvv9
8e/Kef4Wtv64vK+oQ1hsX4sVlqqMI8hUozZA95P7bBdXnu6NPs8dW4ZLtU6SK8aNfJZ5QbMhxm1K
ECnPvvKVdwPzW16rv1586IsIgf1iUxurkqTX+EVEXq51yV/AU1FSjxaUDAE9EqvJ6zWCs/fNYSl9
eb7pKLNRrifAhdHmmFTPaWa6/M7IjyQvHrFfxXa1MSp1VMHBTMWMwcq/mO1Ecux2VKKVOLEsARYS
U1uMkEdhRYH7jLNmmEhm7WfpoZR2l12bUEis82SDMRczxhl5epGAovmRdT/N7Klgz5fFEAqJ1Z4Y
46aa6gyF1uarqn1alsJd5XQnN35HVSP9x84Bxugqas01cbxVH0aJUnfgLtSv6ytenhF65lX9Cw2M
geRRiYptn34TJvh03XVsbRPwGCbVXTqjoxYz3ar8Q/e0NyGCV+fhOjEVFDaoV7yrpa8Rea5ve8Gb
AOHUq4t87NYGAuR7c5ftm2PuSX6HbrGr3ldc1cn9/okdoi+XnYKyneDlZWpbcW1joaL2ZayOaruv
IuIoIkSIRQZTPTfhyJncTXanpM/98F3LPl/WYhty/rWdWGcQT7aa5Qq0aKXrEVVHCUGGQqkgHHba
OmrpZHAqTv2hMNEhgosGRUW2uf4mptzJGP6jmuL5xoaCVQu/qGPqmS8n90U078shdauJLGXZDJDP
RAnn2qpLdT7LEJVrr2ONil0YoK5h8nih74eKmc6EcdueHaKaMc9ZxpmRZDT1NU6cfCmoMpZNZDsT
IQBAmo1mPHGGx8oITHCERKnfj0/1eqxSqtabWiUBBqypG1jF68DG1vDC6HppbUdGT9ekUimOTZ8+
U0rAg7RFm6rBp6EYj+aOZ175GJG2dktEISgs5ry2CcXNSckU0GDClMAl5n3uLTtM5l7WD5f3KWE9
8aRT0j6f1xULxeKHpEW3706emFMnVJkB4RDiUTdbbESRNFZJMp/0p8r6/GJmLvWetQkKbwsktjJ0
UxZP6QRlirJ3jCZ3o/BTXBMkIdudQGdShItz0Wps6HpICZ/Kq9daby9dvfYUHVAC4pinehd/o+qh
t4/vM6ECQCysLcNxhlB1J7uynwfZLj/1r3E2Qx3KZaeg7CgAxCQnUmFwlrEa/Kzp1yn2pIEQQVpR
QIhZVqc64U8Kyz17NConRquL9aD+aP3VN/ezb6A+6EPdvmdGFKBisvVy6Hkhe8pu5VVG93fnptLD
nxlPQAndyqoILQ5IfsWda4xOIuVu3ASXhRCwYAuwkORDmeUyVqhEPe94aD7UFPlmKbGfQZvSLlZf
oc7cR5k/dceEyj8RTiZ2MBSGYcc530bz/5B2Zc154kz3F1GFAIG4BZ7VWxxn9Q2VOAmL2Hf49d9R
5v3GWGYezThTNTMXrnqallpHrV5OD4fS+ZboAS0+Xl6l7UqtlRqSlxCVtUssQbAiwsSChbI8FFeg
wfkXpSxiW1+FSFaiJFRgKDhoRwHUYpRrSj7S5ETrd7p97vVjqprLJbb3kjAJDTrMmKeJ6C1IT8mR
n5sjxex39XlRWJncwlBOeWW3ojg+MU5F9pC8YSIlZr7/7WC5EgY0RavxWDDOLca1GX/Qc99UjpdS
XHCudObtDEXwpaC+qanXg9y6CAzMoAsSwGfmGV+6b6IQEWFdZWeB2PBLeyThQNjWcZLlWLypDgpR
XOHHQQ1e+h/LOT6CN/dGyVGjOlESKKA8KEwaAlX1Q5Jj3Ev7np/DE73VT+W15oixJeCqUU1mvSwU
1M8vnUm90peaiYu9Ncd3Yfqj40tAqepG2o41/W0qjtzNQHpuTr2oItUf+1/2uRC13r5hBqJMEfOu
jojMKLBDfPg/758j9zOMWttpzMJqWlb5kXS27xbVvqgxcx08+WmVYlRGt7eMdu/Ejkr25YPnyL0N
La9M3oi8NIahlyhv/oIYL1qujA8dZpXdYcTXoVCaz+WD4sgtDu7InYUKAqfO+NHGD71G/Ga+STBw
RLGwKuWERa2eH7MJf5YKqi2bLo6XJeQQlihxytygjkBrSfBimJvPc9WDgDnxDHP04wRVYmhEZMX9
5W9RfYoEQBjA5fRMvPBIoR0HGzaVJbvLIhR3kKNLANQt2v/owAUZ23gr+lRABL6bPo6eqiZFpY4E
OXrppJ1bYQvxZPDM+jbqFBk31WGXEKbSkiazBUFe2o5eTmdPH68S8u3yiimEyNEJ1CIvXSmeJGDi
PrNB990QFKG56pApFkuOUNSIlMWpON/JAuL+iMHWKmUlokoXyQFJWw7GQgMLxtKjaR5T+0o53v2y
4+H8Rs7VcSJj382L4NqureSuGMsgx85zq71f9MRr67bGFIxZcYYvv+ac33U1K5nlAC401HEDG8Hf
7HzmzsecX3fTkfSKA6p4Jjhyb0S2FK1pVdilejfuMCI7Py5X9Ha5za+HXX9abjQw+XtvYoB/vmzk
FomZdVQzRG+J6xzi/qEqflTmIVXN+VG86RwiIUO+DJGZi9OkHcNH0d0d7TrPJp6gOkJyLbh8rFT2
LoFDkqZaAtZlgEOEOZsMrEqpqRCxXU+1WjgJH7oejMtaCrtwHuhTdGwP2m56j4OVfZoRyZqPNCie
/kgruT0ijZzKrMWwhay+ofk75Ugexa0od0fYZT2H1MQeRQuor7zFcvzRPg+ql4pKjIQTod40g80h
xgIHA8+f0uHjlN4786A4uKodknsjJlRrFpOD9bIO5S06bO/CQMdIsQPztHO9R93izajypBQYaAjD
XIEFm/q6pKJV3ej2tXagmAyvGvaiEiH+vhJhUkyRLcXyiWawSfPDEhRbqpGAKiGSs8DIwiomqr61
xgna8W4yqB9Fny7bswJZDQkTmiZiDAViCL1opteg35ovXh29z4oDSxXYug0ImPwEunXEuOUhDVPO
mmmKEEKfULanlzexs7+sy+aCOUx38RpFK4d8M2UVoottCj9uIr/G7FiRD7xSVBirREi2hSyd1dpW
3aNp9odpHUNwr8/m8bIa2zi90kOyLj7kVjMw6KEd3TvRaRwGdTB+Mf3urZ3GK2GSlRVNEaXVAmEd
3xvLjvQf014B05sbvxIh2RgzMnS9Z1i0of1S5SeWK/Zd9fvSTTMt+sy7HirM7DbWgjR8uLwhm2fE
ZY5OmYsMk4zJtQFaOGoWfRAZ91V5Ig4mwRTcG9zkrlcVOWwa2EqWDMwkKuZwKvsgruFQoXKSf+xC
xZnfXK+VDCl0NGvhaGc1ZOjkFDm72HmL1776fSF/hY5d3RVR7mC9dHvwIvcTGHk1TPu4vCmqhZIO
SeM4S18mQgn3YSzea+zWiL9eFqFaJ+loZGM7N9YAPcppt/CzXipyisI7efXiX62TfC6adDHRrQoV
UCVmB32a+MX8GKdnnMCmvHOrj5f1US2ZdE54NxPLNbFkmdV6rXmYk+u0ThT7olo0ySWraj0nUwil
4ti4bVztysQs6Mt6KNZN7kzjaPFOIqEHK26b6DrWvsUzB90S6o2HDxZao6jCoDdfBQbuFWIywlxm
SMbGxsrhvADCjOch0Dx6nQbDlXmbNp6YsWXA05xTXxXpEtshm8daqGR+UxtaTpVCTWCCpxnv0772
ktHyouaU2e6JqBIJm77aWqBkj1U0l/lUiatgv+wN5Hymq+gneT/uTRQfNB+1H8os01bMci1RssjR
ahhxF6g4ntnBttEL4aLt4kjO5o78tDsvUY7x3sLytUTJPCM+auXMINHRHrUpD2jveFF1jsfMs1Q1
MFtHYSVLttM4GpI+NiDLQMO20xqeUaiS0VtHei2CvITa1C6KjDQQUbgnayjRfPxYEwVsbPojBqGM
Uce2bSpXJGOkNyF1hCOdp2hAN3Yp6hY7OyD3IgtQHVRdF5vLthInXYEZW3KLsBzHu+UeN65LZYx+
0+xWEqQL0HYNO28ygVEgV0/wbGTB0viWJ46yfjTfjW/wfNcLKDReXYhJGZK4yCFvzlHQRz4o22g3
w9VrCRJA8cly0YADCQ0oHQRBZe7T28S3vfbUHDIlTaSAnlfQZBgOdRCLMQ05yaHhXqxnfe4xknT2
jeS+RbeUQX8kqhnIm6awkiPhA+gVoh5VeMAHmvsGEpvFeLp8l2weoJUECQ+qrg+NqFrgaxfsOPXM
p/q9qeeKZ8NlPUw5aREltCSEQQ9SRT7o4mDW/mU9Niv6Ub5HXNNmSHLJVefoCR+cIoSIPg+9ptkZ
7fuQH2b6fUKpUlScsvpHbKvuRXEUX9vBs1DpikIMP+zaCasHsn52L8pjxeAAHu30/b/pC9y6+Nc6
SheUEVPG+wHiDBA+Ffvh2O/rk3FU1WFt28SzVpLVOVY6pVkrtLJHv43AJdQeOdld3jCVEMnwtDHs
m1iDkHLBQIf6PIeWH/H9ZSGb59Q0dYC2SZklZ7EWMg+zzWEUVfG1jB+c5vtkYiKZwo/dtO6VFAmw
+cIJteupD0IA9uh8N7lirX4Tqbyys5UECbAjHiWabf3GAa/dVaU39Chbi65A/3sazt0vfu0+6k/k
l+mnZ+VwjE0jXwmX0Bt5xprZDXaq28fvkAE8due/eH95gMem6hxvOiimjdmRiGvajkxETe2s43Nh
IBmFADQFyVR+sN4tt8jmglwZ9Icl6r7Go9H4qiaP7V38W7DcnBBZ/ZzQGILT6XM1vLNyRR3TpsE/
Kyb3I+ianqDUS8cyLrVvzYcJiUaqmt2lEiKZ4ryEbqNxKMHa7pDpT6yOd6754fKp2nTMV5pI1mh3
ZgFKPQI0T7/Z7DbPEM7iw16LfjTtvikVxbPbj4+VONn+XLvWKhs6xb0/BAJkaz+akN3HsCDbm4PG
N8GSqBwWtP0cWMkVa73yWnhNyiIUlqifp+tm8EAyeudikp17T3zzEzihH1TAq1pY6TrJky5LjAEm
ghxtkpyN8Rqko56tPYzaeNVY1Lu8j9te00pD6T4ZSruOp0ys7GlBP45IH7i+jWpr0U5Sf1bx5auM
U7pXUiN0BpPCbvTKvuFj6ff9dJOYtQJCVGKkm4VOWiUolnB9hZ2X2jdD+76NFUapkCGXcVZZPZVL
ARnR6HxojPlLQ4czK3TVJFeVHOl9E0d5ZdISFkGM2Oe88yxUJPSxijRs+578G/teFXL2GN/ezlCn
RWWgw+7z7pD211OlUmfbS3u2OJmL2m0neLEOBBkH0biXHyJQkxle5atKDxVozmTQ0DsMJxYa2Rp4
XA5OqYrzqGCJia1bwYONNLDVCzzPMYsv/joeQC2wjw6WRxs8pBoveioOqpzipgO4Wj4JICaw8M1R
jwM7m4PXWjckvs76PSVfeW96VdX4daHAepVlyBDhJigOaLCOXLse80+68bO1rqfweBmJVLslIcNs
FxqtMkihA0gNqnunUjBxbr/hVysngUI/FhRwh92iddBdC77o4jPd8WvmTd/0o2qfFMdWLuckDfqm
KgppTqSdlnL0yDAfi3xSAPjmslkm5iFTin/lHqOZs9Gue3hmmXtsws9URey2vWorAZK98amgyzBC
gFX5wxdBahvt0CCd7/pr6jcHVWueSh/J2JzaiRZw/eAxSp8mM/fj8OdlO9vcl5U+kp2llp3ZqQ4B
VXQg/IbyY08Vj4FtXFjJkCzNyNJ2sQvIaDLfvCtO4cHyiVceAA3EM++jdzpiLG/yHJ6FyjU8nR45
LUnxQIjISU/vre5b7gJUwVXOBtdrzMMfraNcy1PWI3NGJCDEDMq+2lfhO01TQMK2+7VSSXJlk9kq
wzyDjPgaXFmuJ8obBjj+u8wzf3Ml9p+V0z/Eb756Z61kSp6tgYK4Bt2hfWDWgSDoinb2O+tBexwD
UR6v2rRNNKeIV2C2D2N47ry8QYY5K/uBD3g3mrqXgbJ5uhvJqdC/EoTyHf1sqxKFm+b/LFC2EoS2
h4mMI8AcHCjGYWm+64UCklQiJIeFuF1pGhwi4vEhM5GU+DzXu8vGt41Ktk5RB2LY+I/4htXNW8Wp
sURzD+u77gbP2CVnK8DURH1f7LSTupF82xJX8iQU7MnUuMXUiSCzB0NM3tfn5B4weJVfL3Qf+bqn
fgcLqHtliSuZEhTSgmqxXkDHIWS7sm28HHxTfHZ8vQi/Iimi8Jk3kXclTgLGLlqyAkxx8Muq9sZB
hnoIVaUwKhGStbPMCk3EYxAzrc453dWqYcWbnoptuqBs0XXzVV1eT8qu5A0g0AUJyjgdLRthRvvk
qnqV/8EcngUJRVfmRwjvSYcpfaDU87rSa07tYTrS2zjFjHPRpjp8NFNPRWS//VZbqScZPS4UuvQi
5GzeuXdiIGru4zVwhxQEGH/U1WtKeZLRt2aaxInAiuSTGPgqcgSJv5wXX8hT27tSnmTw9kKHfJ6h
n3Gf5X5yrA/s1CBtdLP41j56ck/G+8swsolUqwWVTL4U2am+wzY2GTsuRlt7pIyJz2zVo0clSDL8
sWpCPiXQzIkqf6rOU2R7XBWlUwiR6/Kiwo2npYaQ0ii9eTnM8+TRUUF5oRIigXsRTqZuzFiyrKO3
fE6CiaOcxTLe4l0874xMWdzg6WaZOcT0y01SfSPdtaFKrGyYG7LY6MzHrYthKjaTzbupES7W6RAM
T+H9AFcTkfu0w9wnPBTtfdl7/4LV7zVCCZkWdW0Xk0J185V3wc3c5eEQ8HBnHRzvdyjr4LHAMnfL
vRjtImiG+efLdv4Pqj6LlfDKCpHkyS2ITUaMyin2oENJAjxTD8OnCMyJ2SH8ppAo7ODl5fVSUWFH
K4Q0o3CxMWV4CHBvCXhMPqI9eN9eC89X9WbY8AZeCpN3ci4iGCXUE8nM5VqwNhsP9ED9fB8Fyp4f
XaGaBFNLq6NPBJfjaj6cexDTD5T9TK990Zd6Sfg09zrWUMMikge0viJYwk7zXbebMAH7X8C9Si8J
pFprQtS4gV4ZyCqqu/BkYRB7c6tOLr12A16oJVOUYvqjFrfCGnXEv80YDbyqzJLYggvWJ9dZOn0S
WZXtggC1m4+O9pH39b603pH2vaby4F8D4ktlxB6uDN3tbcMNe4gi6WMSfmrM0qP918unSbVgEmo4
cWQvjg07cJE3tej3uAguC1ApIePDOCRkSKBESn5N9lNnYoSWqXgVq2RIiDAvCwsrzRlQdpJ7po5n
qu01s0KIAl8tCQmQE+5LXCsDihncPWZ0mY19AzmOq/AcVDsiYYCmt2NKc8hpJzfyUlp+6izVO0qc
t0tGLJ3+1KBa3c/Y9aLLnnqt+xE5GLAwTHu0ODaBRnS/nbQDL60/1E3Cgc6Ikjg0cTwToqEMqmlM
f2FEUQ6gsAaZV9QpmDYYPYQUDfWc5sOIsaVhe7ps1qqLQeYVdYu2LdiMbcKzTbuz/BYpRMy0mvFQ
LAM1d9VG4OcFGFAJDLomrghqReBSsOhodqO/VNPRZMUhbI3F46hcs3n8SNLsZlmSXT7VVy3Lb2pU
Xtno9yWkebi8AMJELpiQTErqapoWd7H4Hgvf0vqYMWqisas2vUz3c1WVlGpPJRQhel5V4NEZfjug
ab7PMIF9GBRQpTh5Mg3pZHf/21LifrPKD7Pq1CmuDiohSNRMDka7wTA1Kw8WcGpxB73K2tEsf/Qq
/jgFWlEJRRyd17TqsGB2ZwWZ88PkvwYGutj/3kbx0iwlJMEbB5VgOXRqjMSrG+7VbNq1Kl4T1fZL
uAH+halGBd2AhJj1A8293xY2FoE5q4baKuTIHKRZOkTuVENOkoZeqO1s8iN3P14+OAore1Xv182p
TTQcnBKzsPsWER9V45Zi72X6Ucq6sEejE45mDvL/2MtRP5ZPV66qGVa1WpLvkFKeG1YJTVpieU54
oIMVLCpyfgXO2NLJz5o2isYIyrT0S94/punRSXyOIYn97Vgd/mxrhMJrh6tLdcHSOeBpeDLrXaYr
bibV1ksAMLST7uS/r136VJKfjO3/7PulQ094XJumQEmj/R7TLxbxL//+9oYzHfeMSV4XPPV/tX5p
Q9BNV7y4drRdTBQqqERI19w8GVM5athuiqavqdtF7Jsxq9J128+RZz0kw81irdXSCnqky0D8atI+
kgL88BF61dPwKtFSb+qrnV67+4aPqqq+7VvgWbhk0LNbg8dkhvA69if3zmq8JQBxTaD5GvdSJyiz
fQciPwPl2aDL996wgyaxbObq9HX9k57bGW1KWIhppR4NUem1eLqKr3zbN3qWIhc7dVoWx8yxcfnc
ZCcx6ig5GHeL/9cwx//eJo8baCVMChsR2nQc5bkwyvoD0a6XSWH0m2i6+n3JIqdqpI3T4fdRU7LT
3R0jP7JsZ2ndn22NzE/Xj3mB+TnYGk6vkvKQtu+LRqHK5uFaqSKZXpYLejUCVRbtMQs/1hijjVaH
yxa2iXErGRKG4lVspo2IzrjD5xApk0a1TkrrklAUBR4jAaUi3vhn/VOFOlVy7yJOLQ5Mf6WqGNw8
rSt1JEhNnW6El4sls7KfqZ0HbvZY8WhvFr+WTAFLmzfdSpTkSpmGMdcGh169gflZ5U/MuOqrX3l4
rNvZBw+owhi2I3creZJTpXdTXIHgYgjYzbJ39vWB+3XQBswz/QYVb6qqBYVhyEVNXebqUW7AMGLz
F5pHqWqChcK4ZU46c8qGxRDqVO2XtD+my2maP162bZUICQpKFuklbSFiiZJfljZfsYbeOkRT1HIq
EEcuYxryxE6cRKzU+LkzP9lDtSsilEkrbiLVhkhoYM/RTAvhjWTNvV5/CROFt7NRV/wCmeUaJvR6
ltmYQcB41s8UfByee4e7zluOJlIvO+Ou7n330PnxLj2oBrOoUEIOwbOZuDRaBNY9abFXnSrwMSSH
eAymHbgLrlTWrTpNTAIKTJUaBkyKg+9FRd6uOvWHydN8g3gVQ44JBNqBamiyagMlwCipYfZzCpEY
B/M9MsFFYxXHP7N4CSOAENUyWFjFGBSzfmJUQVZpZ7t2/nv+9oWtyDVN8PBbt0MFJ7i5H6cKz0hb
Eb5TnF2ZoI42BcoTWiwWhv4G0RBMCERGrSKFpYBwVwKIfpjbNIwhJHQjfxrQvj6hifHnRK6jGaPp
uz/bHVfyY/t5mfLBwqIRdPuP83mKMTugVxzjbSuzXN1ijou2f8mwKcNr1Xah01z+KpOPmqpH6B9O
zrMAyYwp15kRF2LRHkUuWNCwWmbQ7Mbgd/HDu3hU3HwqjSSjTsu2rpYC79Z5fkQtKldl07dN7W+F
5CREjN+2GwKFsuquQrnUdBWH7y+fy41SV3FemGnpYLR6XZzXZOBJSVMidDgW4yEyP+fIeORs8gZU
hi35t3440OmLQurmylnEQUbAcAiTfdSotZGgjZHXXB7mczp4oC5FFZPrR6e8/x34rA7/nb0Hiq5E
ik9avcmblIYuwVjDYKH9fWezn3bTHqjR+0Vb/bysnko7sa8rURHmk9FhNAHhCTpyzcGrlcVFm7nL
lTaS71rgsNZ9igUMwXKNK0LU9JamL+6ktzBDv1w66eTGQ9fXhgV9stjy8ggFPtyPmt3lRdsoWHkp
RTq+TG9YYhCxahjW/iQ8SdHB2tdB9im9/Wtan8opV8qUTrARdX0G60RQaBfe2+fxlh7B5o7uCQy+
/uL+5Pu3Xe/PGyd7r22oF+DxgMTmSbBFD3f1wXgnykdMv3+X7EPVqgpbexVeX8mTXrW5HRdxhVxw
YD3q5+5U3ofv3N34bjij0ONXioxwdmhVpSQK+5fr9LMENB9JD5nDkj7GdffJNIe3QO9KLenGsttM
ZyFOGWblfdfcz8oDJkz60rJJaJHmY28tKbZJ0+4JO5X93uVf8zLep5MqVqxaLQkt6tQhrm5D1NzV
R6fOr0NH1XaqMgIJLTC4zu41YQRVW6F6ZOafeTHs3b5S7Io4opdWTQKK0dSbahzEruThFyuP9HNq
h7dTlRaYyeec0ty91+zu6TJwqJSTcKPSuaNPLdbPRRgi1h8qu/L16nRZiGqTJKAY+nGYOkMcoylC
KqQAf/OwuyxCoYfsuRqabZTg4cKzHeUGtb7rLFRsqmawie+8sEOy98oXhzWRMLYlyf05OrXuDU32
5nxTZcfJRf/Y/Z8pJTmyLsl5Y+pQKsv7WzwU7wqCd80Q/bwsRrE9sgOb1pwxDSgTLNX4lFT6J8su
Fba9/RB8hhxXggQnSVpwZkFGu+s/YQb6sTgOGPiBJO2/KTRUWYP4+8qHaOai5pHQiN5NQex3GCd/
jAMrsO/ILvXqh2Rf+KUicKRaRQkmQrqkvYMOFOD2O45aIUNhDL853S5Zn4QPScHQioSmoCC1dnq4
4zUSvIfR1x7YodqXvubrP+hNmYLEkewKL5/37iNIBYK38R6+8DZcCTXs1Mzavsen8GW8Zpl+NSgn
N26n2lcWI4GGhVJlm3aQYRyMZq+jXLQ9lD58p+vljI7XyOdB4at8msuGA5K1l4ZT5jEqTFwInews
9Mw0uslMpECWPv16+cypBEmeBaMJjXoLR1uvuZcsh5rN3ttKlyxm483o4H9y88GoR2VRdAZA0Q59
zq5w/rwJ/euXVflN3fnaMP8WI7cc5BlIxTR46gG5q04UdRjh2Tx2x3Zv3BlP/F2Jwxb6qnFIm+G5
Z93k9hQ3c8ouMqBbxafjoH/GcIWgwHwSQ8Wpv/0yXkmSUDjnE1tisYpR5iW3okovDLg/nFFFOmM4
hYibXV7QbSR5Xk/JPbOGAdELLrZtik4LQ6tU++PPJEhoXJOK94mNd2tKI48hiVKqkqCq7ZEQ2O3T
bElRcwY2288WwxvVBfkQL7wmektEabU7EuwWDecGBX1dMGQpqCojXI/xIcsUW/IPaPS8JxL4Li2b
Yn2GGPtjS73yVzXv5x1I7/csqOhVM+9Ej7r68agyBQlozTnUSCRsL2nf19mRvy3ftVo+CWW7ueJk
4ji7aAPwwuzUo1hh4IrVUxiDXLgej9OkhzmMgU63vDxMxbG1Q891f1626m1M/XuPZA7DMc+0lk9Y
rByhy2jpPQQocE0qDE7s9AW0kyvXc5Cn1cMCZQqDXxcGWupne5dN1p4Zxrt0zBSek0opCQwGp7ej
aYBSRmuCxRadBcCFYX955VTmLfPJRlY+VCEmxQblbsh8MHJ+wehOBJUcn0VBW4I+ufMT5XtepZv4
+8pNM404cTMNSzl19FhPqLCN9nP1ppv22SokgFiGLqzdBBbOTO0qI56GxKGRvyly/nyOZI5ZZFgW
Z+igypIn57SxD9NUKu5Z1WpJWGB0vROGAxTJm2RnNvqu6ZoH023+UIyECKzOorZxYAq2fr/QU0PO
ta4wN8URkknjXIRN01DYdNKADrLbGfWRlXtMRfFCVV2CSpTkZ+ljS6zWhaixMvfUsjHRDpX2fbq3
3L09vVccI3EYL2CDKbkKNZmW1NbF2gGAQEn1nh/Lg7ObKh+E3e4h241HZbeC+M1LMiWA6OakSsBF
LLyvMfbFWyA86T/mL/U1Kj0O/51zAZ4/NXQGKn9mu45Y79WRBXErCD16vHIYaN4s8omovMnNG28l
QLJyPXUKwkXVisFuF2NXqIhtNk/R6vcl817slruucLy53n2PmvRryhPTz1RJ6k27exYjRyo105k4
xm7AaezJjpS7KZ68yX6nu9xbVLXqm9frSpZk40wbUUnOoJKNul9btKRn7Jz0XjG+5epbCZLMu8TM
ENBtYW/saNmh89fA7B1GHtzmaVHREqh0kqx6ajTKixSikgjDhMyraikPMWbt6B8vH1lhTq9Oz0ol
yRPOOEk4qBJhbgXZ2aHuM1KcOjw5jWNb3Szj7rI4hXXLyXjCzLIcwSMT5OF4H5f2oZoT/89ESPed
C6o6rjGIcNOPYXLFB0WcQxyQSysmIUCHlqUsa7Fii/GpwYQXEmjhd4MAevR9V11NqUKe4sAyCRDC
Ns7zOoJ1xymIPJBP4y0cO0XKWCVEQgUetX1j1lCqh3eQNP7YonU+VZR6KDBBjlGGBP0AHHzRwTJ3
/tztizbzdNu3yE9Xxca5nZt5tms5VOnoc27lC1bNOiCQsQR8F50Ft5r5qz2JxIWadVaxhHLW3Wgz
zahEWRtmOnlGdVWlrVdZf2YMcqhyRNOlVjgw7qEu79qW7Sve3vROevyjMyRHKzPHzKshQUo/ZO19
25AnLVImIRVQIA+C05xkIRQd0YGLsdt4TMap13Nw/SGdhTjDabA9dsVR4qaABwXgyfPhqs5lsSku
8Bg9D6X7AJmO/o0PxS4HD1n2puf5yg4ltBgsjTBdrCQfovPYoaV9INd5qXrAKK4LOSBJerPSWwFK
Zn5HitLjaIfRl30c/aFhSDhR10U2uRpWjybzbWK5Zz7/+gPTw+g3KQK5FAW1uSikHdhJa66JKlFy
0ezw+5KzEI68jakNDSprCRLrtisshYVtA4FwEh0D1REydQem+RKND9jyIbwb5y+x9YGqSLW3lXgW
Id1xcz7HXTpDRF39LI2fmaraRqWCZLW5HsdjTvD7Vrs3nVtUSeb56fI+q0RI15pjuFrUdBAxhrdL
9eDkQVooniMqEZKxgge8zotCILI5BXbWYHwz29kmDy5rotgMudOvz3PGXVHyyZf52C/Mt10VEZtK
hGS0gzP+r/7Xce8YYkiawmS3Y7z0b4N61ddX5XpqZNAhxaDmL/bB2Se7MGi/lhmKGQQBuKo6SaWR
+fIdpZXGUpslBMbucaxvRlWDtGLvqZC/eqcltm5lVYTfb4ufkfvemPedqidoWwXmUtt27ddkLAa3
tEgX+epEP+rhkY5vwtrn35dViDSapSHiHb370KQPibu/bLfbd8bz74slXC1RGw4sd0p8P3f8zIg9
XgR6S7ykeJNv+SxHAiskXLrZ0BAUoENr7hmpar9I4ken6r3LCm0nWTHA5f93RIKtpI+qgYkqrb84
3+uD5i+39LBgjC3y7juFtG0Te5YmIZiZtnVYJlg/UDSdBIdvfh/vyW2/R0mnXz3OIEBzPlyWqdoy
CdFokzQsaqFgaPa7hjOv68td0/c+m/4z+aeIc/ytnByyzmnHc3Sh4f2OVpa4/uq2iLm9LauwkiLh
2jTUbVKKHGdq+gTIg/roFLml8JjN3jB7ovZSzJdVBcUUyyiHsOes6ctQZJITS/dnYoAKLdlpHBx2
w1vOsJg1gOQ++M/kcXxNxZu069oxIHAuW+0xqoPLFrFphA4qB0D/DfyWG6CTkk12wWsUlIMItmk+
D8WP0vp2Wcbmcq1kSEAUW3YXlRVkLEhi6ZNPyySouZ/HihrfbV1c6sBrck1Xzl/MWh8lC8dizVl7
E7fOqQm7fVbpb1kyBoJ+hjpiw5DnnOss6yyzHseAOfNn3Yl8dA8/ufP4Z2Lk125j1EWXZ9MYWCH1
2m58LI3poSpV6dnNRzWi+/gH06tsucU6GTo2uWJzhoZ4YWcfmn7f5MuNCw5zVVBqS5atmzbKNSn+
I4+EiNOlDIcsx7EsZq/Ldc9C9CM2PjQTaKze4LzZmCCHq1WHLchEQmUbl5pZwRiMoXrvtuNNBZhz
B1XBw+adsZYjGXdYjsRoWTNiwDWD21MequPk/6/oW8n8vmXha2Hi76sr1wblXWQZUGrMUJIT7+w5
9q3m4b8fVwCCC9t2UCMtv3DGLuo7ay5GtHa2V+H8mA3zATOuvCJRgNu2Ng7IHQ2KcX8yjX29GImV
0WpErU9Robc7KzEWtti7RXj7Bo0Qc9ctPKgEdeXLZes0veKjvoyBlk3nxTliFty1Oe36t3Rn2Cs5
0o1ujGbG5wpIkI7pMQ3vyoZd00kRRN5ctZUQ6Q5f3Mm2yum3kAcy7Af+oKua6rYAe6WHXPrfzHiZ
FyVEmO7ix8t+sEJfs/amygNWyZGub5OmVkcXyCkW55Bo/SlHv5uZt1ddrqoK3oSe51WzpNA7De3F
LGOIMjrzc2Zn38cx9CeN34Rj9oO7T5cN7nf1jBzkBcIZGKfhugamAr60uDxDfT/hZMQMSL+7Ls9p
wIJh9ofdvxl5sm0Rz8LEMq9QQQvRJG1oOrYrfqRtMJPYcy2Fbyxg7LVCjo1r3DGJLvdMpERb7L7H
pYco0c1c1yctiRUitrfoWYSEpPMSI8Ab48LTKNu5xq4bUswxGz1aHKbm8S0b5MBHoBg6KUrSXq5Z
2w0GKsgy+D1/seaGAbtOv82BSNOr6Ne29ofBVUCrCZKXrhzQyXhesKnK8KzQvjXLew4ii9QwfYVG
4ovlHVpLkazAiY0uqQ1I6YJxFx1/T3W/igyP+L9p3u7cDwqBKrUkVC3nOs2qEQKb+Z1mftLag936
erOP2HU337Vsl9JdN91a7Jpp9y5YdO1CsYuqL5Dw1iQJbF3DF0T2Vdw81OFdEioC5lt2/3tUkuWY
FjF/Bz5WZysDP1aS5TkKO0DvHbfu1Txk+8sLuamFoWN0IPqUXTAdvzTFTKNdMrocjzI0DYZX03JH
VUTRW0DLViIk9BvLIk6y/yPtuprjxpntL2IVCYLplWE4MxrluH5h2fKaOWf++nsg38+iIe5grX3y
g6vmqIFGd7PDaTlGeldVvrX9D2ke0VE24YtseT4vzGYmaA3FPSwrMEJlUhJoxQtUEawJ5iFpUDih
OwLixsptP3NBK9E4q1GOJW2wzx6NoMnzgD1m/TeBQOxsPryrFQC7vpUGpHkyNxhSY53Xxiv1St9y
xl10x2ghP1cEWp8e94g7Y4oQL0XI2bDhLdmloCgdRWxHm8WtNQr3crW5GWRFh0jq/eixRqXyMr4c
7Ogro+bFB/NOxJgmUnHuoZazGsRhDhWvy6d+BJ/Xc5X+Rz3gwqJqMEiYtFDxGjlHMs8ejTKBg9q0
Be+awH+RYeano32KYzOwd2k4lJUgHt78lljdC1901AcjMfXgTdV+3kv8GEPZJD/fWa4iqKYK7oSv
NwZVX5RwGTA7zV0+7avkORZ9KYuMAe9lo1SKkeZkGI997jG2+GSnu9IjPi7Y9rfIE7lagaHjC49L
ZDSzrAAQs3VOUSVYR6kdSsbzcxCYBZEycGbBrJolrwzcVfWSoO8KbUPLc+pnF8YX6Vb1zGdLmDAU
ycbZhrgNA7Pu8Ihy1L3HzOvGk6LcDqKHJLIO/Fd6HFmKFKY4Q+bKnfqJOpkb7WJf/TK+pA/YMP6p
pqi13nPmgUojzeMeZzmYj2o12Un0Q3BbImXnrMMSReWQv3klF5/M6RWTKb20vPkaz+tW8chF4YtS
A+c1BKXC3x2HSdALjB4c5K3L67q4FlbAz8tkfPhOjxepKWf8fhYcu+5CNh6FS41FInBxQ6mXdJyZ
kndteqFq1WmwRAlIEQQXL0RhVsdqDG1rZS9oj5Mi8AsCdTZk9ges/HeEUlGgBwCQfbnBYgK2Gs28
sZzJwdLL8QSH96m+3Hd9/vD1Z8lLFLbs2FTruqxOWf3afaY2uYbgjEEQ10pgMkMn9xhdXyzQbnWu
FZee4OGwp/fP0Q8C1N9Pr55kZcLjZMaA+t1Jd5SLGSFD4kaguldvg+vAzvbZbSj8aBLpBWcT0Cae
59aEMxzVh8l6ppmgqiT6fc4i9C0JaZTi2yHJdk12mSz++ZMTvE5+qKcrDbVTCnZBZnmhGOHOUGZG
B+eeh2Hnf+Z++DGeZCqnOGR6oCfVocxrB1/pThYYttqD+i+f/lPQYLxFMKvHpNSSrjYEtxLC6ZWy
R6bCsUSFS0HY8GFNxaRqiBksZnawqZjFDJJHvjOybVZJLp8NQa1KoApvFmQlVDQoIWpZgEN/5tU8
Jtj7sgi+zkUQTFtWEFMuqaRdADEEh4rcdqKkoOj3OXMQmmQINRY5qh31dLSWDpklUGiRIeVrUaVc
a51WQdWM++KgPICe15nuqtybnMAu0JkdR45+d167RY+IMwKJ1Edz3iLk6azLKjwlxRWGuM9DsHd+
7gFxdiCQzI7kTNdo9TSWIDt5UMOLpHlO6WsVXJHy5Tzc5rDfynDzhVGsW2jjlMU62IzCekDtCENQ
zUVxQW3TZsa0PoAwZi+kYmDRxhk5+eJYPBeJRkqGi21buLQ962a0fLoXdbgLLBJfHB2iLgQ9AtSE
tsQZ6ysru6TDhTwWXr98Exwmiz/OCcUFD0EeTmrAQiC20hxxnWcWzivLNSAR8EgEyih6APyQj7ws
NC6Y8ctnZz4aWNuguuwVyJVdv1q30YV4XEDwAAhnN4aqGkjVAHJeDm392ISXpTCPxw7p3CFytqPL
JHQgqcCoZ6c4UC9xh711pV5BJkxcxIUt0kWBseJnfcZpIQFhxjAm+5A8GfVn0oK/vtMNwlmNKo8b
atXQQDLLbiYn9lA3oBsQFJVEV8MZDpTJYjVi2YBQlt18kp2ATu5gzQLPIXKG/LDP0Ldq1zEV6Nw6
sxmzFNtqFNwPHlaF2CBt+RygqhEduUjUzDjBZKxlDJoFkVF0MjKs0O596QqNMJk7OfWh88dvosl/
pmAfFfAXIN8Al09dok5Y8uZWKtnPVuJ1zXKZoHWw1EUpnO1Le4ficq16GmB2xQRUghrDMkdeYUzX
qSlQwG0Ff0dhZmvl7UF7ONNiAooR9ZfgAfYKScTb8g+5oncMzvSVed51WQQM+RYqiNn+9FI+pIcF
q0+yS5FOiG6ICbwSyCDzkJT/Sz308rVq7Mwod0pJ9LG2bdDfpeLsXbzEsY6RZDDfdA6oOtg0FmPm
ik2fsTKIt2mK9IGzfaFeakaQsJuyjrS6CaLHqBTETaKzY/5ydXYAiPo6x3OK88DOx79qtIpPk2OF
IlZkkdbxZm+K6mHQIIum6HY4XDetiHlXhMBbhkLL5Z6pwQyWNlqdei0SGB/BffDU9TRqUjIGQBhM
CaXze0lJb3XRN5PgRnju+rmewBpKmBjJscQyyfJV1jyT7M8HJyIUzghgBV8Sxwkzo6a+k8jTWDxW
bbwjknseR3RknCGQsrxLa/YhC953O54ekuWyVz7l6349S56+niqTNRoZMIb5qjUwgx46+iCq/4pM
ms49/s5slCWogSIfs5sei0yHo7wLbEaJbB1EzZ6iY+NefhrRpdBDKEGmSs6UOgk17eXPt7SZxCTv
58a9/aayoqjpIFGjJ/Ys7QO2nqi+/28KwL37RmkXTWI2LBlVl+SZTbA/qJi+nUcRvH2+WUeu0Ds4
RBCl6PaJdVWISpSC++DZ1pHcRjFZZUeVfqHB3yST7QANAOeFEIFw7t8cg5aaBUAMNT3VWghCBfWq
NHUBjODpG9zTVyQjHVrmxWQdA5HUDc1rqYjsWERRLxKHe/oVingkZtZyNN1puq7/ihuBQxYhMK1Y
OS99LKWkn3FgavsSS8SWDBfjhILjEoGw/1+BkGjUZlWGGCpp/p6r7mTU1je9MwUZPxEM9+KzKo70
dIAsZWfYQ7mn1a0SCzAEr4Qf747CiSQxUHAd9yrCdUv0bSMC4B57oCvz1FoQQuouysGX+91/eyGc
iyf1kFgGhQBocPawc+liXtQvlf58HuUfPqV/GUZ+vLuerSAcCrRVtN7sYXzumF4ud9HT4ug7/SJ2
M6cWVWMEt893WaCrrMsqZorpWPpZs7h1EB3KtPLOS8bO58y3DM8+2QWj2ZrMjMlH7Ge9jP388Nby
dTgPwxzHORju5c+07iqNAsbUTLstv8WgsYiq2V6WxywWBZabR0epQtlmTvRqcl4sbnsNrfwLK9Hc
ml9H67skmnLc1OoVAqfVaZcPGBiV8QVYJ96S5nY5ycdPnNgKglNsdLpmxVQBQkZvUrxfQHGTaW6m
74kmUIFNMhjzHYoPYrG8sZyiFlDRadiNXnGjggx6vgkPqs8W9XaXmW8Jgs3t2Ika6GajlqnrfKKI
znHadcnIHhRrHaj97iI8/W9dqnx3/iy3FeIdjLOkUWrmfdEOSF/q36T0diYEi5O+/zcMTumqYsHu
d4aBMS+7UpRDa1qOkTz9NxRO8eZOHuRQxbEF5EFLriNQ+muJ4ZwH2dbu9+PiVC+O2j4EIwdCGwxx
0OzOEnG5sb/ygzV4v3w+RaQmlRrXKgAyotsKPswbKfcwT3KyqvRrb9Un9HkJfLZAJpWLpJLB0FS0
TwKyvLWsq6x+/MSZaQq2GGPBArX4zpFQHfRYlWY8VyTi0zoDD1rxmY+aFQQTcRV2NKkcx1XARNCg
v8VkR/lerkWejsV6H+5mhcLe0gplGmuZRDmMp7RfdtouPg625rGN5I0jCQeTNm9lBcY9zATprbhL
J1ieFLsM+9up+cx7WQFwr3LsSZ1QA9di1YeCOC35HmmCEuN2bLDC4N6kUi55QJEQRHcaejUmN97n
R/OGPGCU2NexPBbVEVGdSYjJPdHeUJNaj3BLvUNyX9lRLziMN+qXJAN1V+nm15mQKnPbTfxPTu3D
pHo9K6o0mdC/KLZ7L17sAmX11F/8/NR4VWa3J9Wb91P1mZerUarJlOqqymc/1Cwzx67HOCXYLZ6S
EKzjySyA2PZGKwz2KFZKP0umXFaoSYJmwi0OjEu92y934O7RfH1X+X++2B2f2Ss4LhoKMYiIpCHg
JBLapXoBpniniXuBGd/OxK9gOIORKVYwlTKYovqjds+2hDPS2HZXv5DdZ9nd1lJxliOGl5XNClOG
teTVw56CkDYQhA2bjnwlEWcv0k4a+1rFwcXFVZDZZXwTisZctyEwu6hTIisYy/9dFZp5soyEUQlL
KorFuzB6bHT3M77iFwTv/sZm7LuJHdQUKpdVYh6X+eE8AjuHj0b8HYHzdjrtaanCJ6Hb5lGyDrGV
umC1bWcRedcmDmavCFEtio5wzryqcqFPUQ8zFE7ISGq7rr2wltrD7Ox5eTb9BKo7FkVTu27yw3ET
1cpAjxEwlChZxddle3/+9996AT4cGOaoTexMICqC699vXdGKQZ9mlODGIzpxneC2/aHtWl/ygr1x
Gdxbs614jH9Y1MqxbchXwJzzAGlPSrouhHW7Tp+UXbxX9wGIq+NDk4FttnPEbX6bCr5C5BW808ay
URmikh60PvYbOb6O4k5gfQQw/BdzmmoFxoTRGV5ZYDuobEpfx7wWGW4RCqfooSTLURMCJcZ4621z
GP3aKR3sEHGNyzLC1ilm6ETVpW1P+H6E/EezVIKoTC6B2u2CyhkilzjKCRUtn9xHkqcwZYHlEHZA
b7upFS7nN3QSYdEo64noXOQFsPw6uDE8HUSD5c461J+xtSswznuQ1qrrqcGTqBVqp0NnW2DaV2RR
Xnvzaa9g2A2vXG9nJklXy1DHun5S8L3+qZzj6vc5lzH0YSg1rOydBs/h4hftt0A0krztaFcYnPWI
lb6stQD6MF2DpuBQ7Myb7KJ9+dn/he5+QdJOpPSczSj0fJgyDXDR/DxWp6X4kYgIcUS3whmJPg7G
Whtw+UV1Obd2Vz2dN7iC3+dHE8JwoMXIBnxq0KGr9bdZVJzZ9EzvV8KPJixq0zQdXAZKf1iAN580
zHoN4yGSDucFERlwfiyhNZY8z1pchnw7O8Spdtm1BAOk2/EDKwWlbvTfbp//0tTAeV0PMwCL4i8d
VOhGZSvjf5WKe/xlHSrmUgCkDzztRbIzhPqwqq/5qY5teVe6/8KqMut1xgfzBGmopY9FbeDK6GX8
xAYUJqShtBRHafn6heSKKHlEKsJZhrqditbqgddJx0TzJcsZ8vulE1yXSNM525CpUTMWbDphkr6S
6DHMb88roEgKzhig/CA1JvMJsRHejhM2wl+NKNVXnfYfgTiTEEeLQssEgoyKtdiZYrgJiR0F+/3s
2PwMCzYjY/kZj5n8LAL4pZo4MeEVrLn4gc8/b5qrr5VkCeKH85bU5EcSzAEDRWYFGJDPkuJu1u4q
0cy4CIL7tJRAdw1uNPaSFuuQY+jUlBBIViJ6QREMFxoEmPpLKwWSZAXWLnX0Li6wQsYQNQkIXB26
rX5316M5L6YSMevzIs/OiCWbTgHecB1EWlfgA3XEq+hEkrH/XwUIlTWDozMGooTl2Qlxhv5REy36
EYrF2YJisubUqgGiKraWOd1BvszQVqh9kbPdzyFrYRDJQtO1uaNY64hau/I2dY8dj9y4Tdtpdd/p
i+ZQf3Ilm23QyN7mTuW9ITDnvA3iobgoGWXkuIM918BDZdoa9YNFRCLOrMxHYcDJIxMFWZo3L7m6
pLLXMeCRqhq2bS6dHSvmtz6UbvqA3PZd78fFuMvnyT1v+T6Ewz/FegflNEOehpA2qaI50YFNSOXH
8jJ1VN/4Qfb9/k/jVB6M0xCr7eR06iDhHDyX0WEeRd8yvJ7zAJyjQKvSLOst0RzMR+xmo9praXIa
u+BTuvB+aJy/sIZpTjsDhzaYr8H0HFSCutWHHZm8HJyfSFQlUFrMGDnBpbrr/dxnjduS3/n9/vz9
Cw6M70xXe1mLVHCqOpV6WlqCCZK7UBKR8G8/nV/HxbehJ/MSYFIXIGZ8kLtdGH89L4To9zn3MBGz
yXrweTtGkNoW1rarwvw0H1f9vBDLsnTFNCmyJ78b0DgLVWnpNM0ZGxDPSjYy7bepQ+2SgLeNbYsS
LQ/dvph3QCbzyhgURT3KSUihyWgi0ZMr9GPYkogviY97eKm4x99mRSIFAUAMGLOOPpYGCqTRg1z5
5y+IPbuPlu1dGO7dV1oQWM2I02ss85RK6UuiUhdcpLsSGxmwa3t3Hu5DboGXizMD8ySD/bKGnQHV
VEFs4kTOXNtgY3HAzkJ3xRMGWv9FJYa9ynNicmahbcogtUbARofmYFwEqP2mN50v8kQfPpd48Tjr
QFG0UKMWx0nALqM6srOcql3kNhdWa7duTexisanQAX7w7xws/70ZhbSaAzS+Odo1ys2DDXpsL3Za
d6odLEv1wz9mvuIBOZebyWVYgmkPVCbF9xYruEhb23L3cl5ZNo2HqlJQtegEiwE53VQTqauWBaa2
bZNvQ2E8yZ3IsW+q/wqCU8cqpGqXdYBo6kNm3JnTUWquhu6uErNZbpqNFRSngoNWVDQtmTSYvCc+
YrFd4UqJY7T24Jg2XvltojuiHbObir9C5RSypaRvqArUXsHam+Y4RzdqIjtS/2gok5OPfjUczt+a
AJEP/AKziaOigUvpgyvVugjyo5x+i6zRTTV/ykIn+tNkzpsugrUMCXSUz+hbHLWyx9ghn4UD8zGK
fFWo12ol8GHbr2sFwHkYaUyzvp4BMLzSY/ZX75e+7vZgm8Tj+jfU85t6jxYemSqyZRm8RyvbdlJk
cMM7MmjlzPDvUfv7/BVtAxgK+I80Qwdt4u8eTJ3DOjWIAeeCrS4BeqEnAcDms9INw8K2WlkHb/bv
AMpCi4Rg36FTaa80u8rxmqoKbV6JXUqi9vGNd4UpPfaxgf5KMEhxT7hQNAxLzYPmJGW+OIqWdd6A
9gvP7JrZPX9uG04ZUNhNb1hgB9L4dReJ1rZBqYyak9G7ECtw5GRwoulgFn9aXYBK/wbEWb7QlIYl
TWfNsciPLgfBV2VLIi7TjTv6DYM7t3kJZQoaX3ygpcQerC9K9kMyE0dtC7v+UypQXh7O9oUYvpkr
Ciw9SlVbIYGnD/MXrRFt5n2LVzk//5tQnLnTMzknSjOxr04di1Ld5IFFGFhf5epO7BmhHZ+GH9h2
S2KbJfkMbGsVWdxtffylJLwvngsqS6TF3S2pcVua4aFrq7uqiATtMkSgjHwKGAzlWTVEwBkdtsbx
IfW6i+vooSvt7kQ8ZU9uWjcqMJWWug1W07J/3X6fXovk3TAm6yPnM8SpaoS9GuPvCFFILA9d/ee2
5Lff54xVkhBjCWRcqWFdYlUYWoNu5vimK++DWEBYKzpRJunKkZSlojToc9McqT1K7WWnPOj9sVb3
542ISD/Y/69Q9MYqAzmAPFa7L4eDbiF/IHDByoYPJgohMoh3daoh0fg7hqqiuiVhLYaj2ZM7uarb
+j9pY1JHwd6UyVHgugY/3kWPf1pXe3vqK2jOrBhBb05Y6odEwrKP5ZcYzRmd4J42T3AFwVkTECym
mdJ1CLL7r1pz3+kvySz4zN80jisIzo7I6AZKjBEH2BiPRN5b0uToYGQO6ddStGVt22a9Y33oTzWa
ugA7Ddz9kRmr9nG4SP0xsQM3e6Zu66pHNs4f+a2ne1piF34j/WGemLszvgeplMKxQlckpKV/T/ml
hVWw5SDoIxNcms6FBFWq0SlgGMqoPCuS4mtB9w0bhAQXt/WBCdXXqIkmRZN9Ovyu+tQYigHuBo94
jyaHFwqzL3mVZ17Hhw5bTf/N+uhNu7GC5ESbpkWlrQTRquoQJadSvQ+7lyQRdaNsGtoVDGcIS/Bp
kyFG9FHlpa3Ez8nkfcIyrQB4+1dIXVOyiCBS60sq57uulv4ezPHxPIzouJimrAygvGAjTBHguAw5
2RlRZetINqbFX1YoqpK+xZkfwoGVRJwdzLuhzs0IEo1Oc+h/9E8sPcTS+ebN63LElJkbuB264Exb
ddS/R9lW/jov64ct5z+f1rs6cuYwJo3KOojYXyDdL27hFteRazjpITiWt7lvOAvoOsKXGL2nYAlx
k72+j3eiYYutVPJvj4KzmG1YJSqYEvBXHNVXNp2cOzqGByH1v0m2bH0w/QbHWc+xwQbeagKcej/t
hkN2HfudV7uDx9psxXtXt3Kyazy+42wpu7aQcuBlB21nPEvOa3rQd+RZxKWhsHM6o098m7WmDM2i
jQDq3OZE3kpDKdg72GDJ4Ei32Kuzi3fSqbsUIW9bz19qxG/iDBW1UAemRmaofR366WKYkgYLAkTD
EgIbw3eiIWTop9zC29SDmzn6nuSf8gLvcnAmppLTJpsqdoCSvjMGPMuwupDhXc8/O5EYnIlp1Xzs
sSkInwHaSy/dYevZ+d8XahxnWLrYKIb0p8aF6Ifu9qof7VkLuWh5ulDlOAMCcvG6b3L2zXladsiZ
ooeuuC4vi+f8BMJYf3ZLN5ls5abwP5Hn/u1VcUYjRIiVzDp0wZT3E3nMm8tgehWco0ivOUtBRmmu
R6YPo1OdGmLrT/FRdzuvPUxO9ZUdqXgJucgafuBT1/soxq4i9orzr4xCdrCpXXz9dxSy/xDe/VJ5
ygUkU52BBpMZwz5yohvFrQ6YBwLJUOpF2I2CNVbyLtkbPvK0+EZjKvTHMw+cD+LJ1kmateXE5E0O
xsvoM66hyWm+otzsha6okLiVAl+rDeXCFDMZhqhkNjKL7eyhdzAUd+xZ8+B1Hbk/i81C/8bU5Ixd
ppxZGSepzdIGmNZ+BkUKW2Rv7NnKKwO3azi9258KbA0iduUT0biswNbwdOJyYCh9rgK7k6/CZk/K
w/k3IngifBZ8ARsLbVh+q9deqv4ibF9KbX8e4h++F02LYLMyIcii/R6SkTqqJYXlEtTr8Co5VAfd
j/ejD75Whx5iR4qcxZvRKUD34iGZbfnesTl9sQo9Jei+QVgLovwi9q14cVqrEHzibAad6H1mRUKs
7OA/caYs61tpBIoSXNbpRWndFeG1on7Gva1QuHMsQUf8sxPBoGzy4c5MH81E0HG17XtWINyBwSN0
SS/97Kw49T72Kn6R/Le4SkDEt/mqVkDcq5KwznzOUtQOkkN3UPeWlx4YlZfIxW1fjWYg061hVzU/
kkD6qJGVBQkRkj7r2uz09e2g7lRFE6jA5je9+guHjxINyxyVvABObfZeShUkPa8i66ZXvo9ERM0i
wuKNPmbbMyMDVrygf8iS7YgM9oStLWniL/MgkGzzCa0k49TOkvGiQxMxgoovKQVMIE12TzoRGcy2
ZV/BcIpHTDlETQEw4RP6/dzkpb6UwH2FhWL77M68KBxRE5FILk4BtZ45gRKnqDaWiyH4pjER7Ajs
66b9fltJhMELlCzYK1h9js4ExDDI9+BzdEa7yAMN3PPGdVsItvKI/f6HXr8pwXQXDfH7eqjdlNVO
BftZU+b+eZR/uJx3GE7j1CA01IalFWXNDgtvcbsbDHjgevLGDSwMW2AWxxflfre/9H4dninzmhfM
TY3NBSyUsqgX79Oj5YHwvfMw4YrZBIyUiChPN60F1q+hcmUqVOOtRYjCgdWi/dNJNcwm1IVTJMd8
GLF+6cf5E93Ui3cg3lwszYjFwhmASsW4ClT1i2aWgmTVpoFdQXB3NpaVhRVIgIj6g0GupF6xC7Ow
lWC0e9LYw+hV0dN5qbZvbIXJ3RiZ9CGI5Rbu9mXZLS4mSnzT7Y7RVbTHFu+96CNiO/xFBEoVA/tI
TX6GypDjXM61EveF9MbiMnrNAL3dtpXbsR+eVORedDgV7G541NzgbvlL9Om8fY/vfwD3GZONZqS1
WIzpDOHFmJxMcyc40c2kwEpCzoAMVdRpEwOgfrgvdsm1fCNdLnvJo9h4GF3IF6YnH6VDjn/PI29K
hheAeS6CuI0naBoKaUCuHVc5KjjSHrs9YlEH8YfNSW/fDisM9hxX1pEujVWHDGM+gtD4GBxYj/yB
cUDpgoLWpstcIbH/XyGlGNySirmBy9RRopMjzOaPyZfaQgo8Qtg7DQK7LDo9Ti+sYJFRLIRk9fSY
LXs6ivSCvaQPHyUrgTi9yFUpTZUeAM1L8RA5sR1+US8XtHpoj9i04JzXBXYPZ8B4vqayNehQNgDL
ii+S/iQluR2UmK6bTPs80KbN0nQs3zGwPElXOYXoo1zqkhpZAZIv33vJxET0+BDr2m1dW27cja+p
Pp2ISUVR7/ZpvuNy6tFjqx/8ND6DqE+Q5NvVvuWRa3yZBLb8IM4pbp+nBfoO7NhC5zwX65QB/qNK
4LXj+HIsd2lge4kliK9FGExDVxo/91SS8IbRt6wWTjWfsjy0++p6bET7oDdDEO1dGPb/K6AOc9K6
LiFws9TQjrS9Edz8MRX5T0PxjsHpRR2Ecx1LiATG7NgHr+qERWGP51VPJAanAkar9TNMBFTPejF7
bCfEVL4WCz7hth3k6rA4u9BMC+07AkGob81viiY54w21aw2Ulyk2v+QCUq+3DpWPb/f96DhDsYCJ
nC41rqf1LMtesGUeC0xytPAphp322F4JcxsgV49vPFd6OH+m21bwFzbfZUwJFmZWTAeVpfOiBc3z
keX9NwguylkibSkmVsA367/D+M4aBaZBJAIX0cS9nNaJzLTbOlByLy8imrrt2FpHHxP6EEGAwqdg
On2os9zEIbVec6LH4SFDT6fmZV+xpvX2KG4h+cBK/vaYVoCcpusDnH3CSmQ1OKSIjZ6OBhUblDLN
Q+XlkScTm+m/k7vjheijazs9ugLnHkBGzR4L8nCe044VOcD8ePGq29NTYleOqGGWCfJB9VdYnOoj
XlTkocXJBuqRKBckeK7TpzymtpSI+sQ21eQdiu9LDOumX7QMUKXZOtW4+MryOZe/wuBUXe4LUAyy
ugN41EyHOSnE1hoKjPlfCWr4reD7QaSYGqf6WSCN8jzgqqg/EJuVF6OdFiKbrTR2gp1ouRte96Eg
Ati2kCspOd+oNlKoFgtQ2T4IVmAfvumHV0ZHnR2zR9GS9O0irmWgkUU10U7IX9wct7KcMbOPatGu
9+gPRtzz/zuDvpQOfWDtLOVNf61ft4fGSY6iL4itAJ/IVMOqTRUk3PxHbqspvaozAwNWT2fOyFGq
8RIwAFRGy2Easrusbg9/bjPXkNwRL7EZIl0GRSLg9y6/skzSeYBN1VkjsOeyigkyrVmKvMLvDrtU
f1MdTDMEiau76AP0rac2siV3SNzzsFuPcI3KRSIFq2YpI1BLmhzjie4UIiLU2YoS1hBcIJKG1Shp
LNjBIkevUVCp1Wa/jxXBKxDBcCY6TKMoXFhuiq0GTLQc8cFdKdqGsWmL18JwtlitO7UgFoTBlm42
MzzsaxgXN37AUgqQzVuiwxPdD2ePFQvJ+CWCVMocnaR22bV1c3teBdhP8CZ/JdJbenuleEncEt1g
tQajL56RkD2VElYXzcNBHQn2laZ+E+BrzBSNQwsk4zfzhIVqtAEmXSDZM02uTHJ3XqzNtPxaLs4W
R70xTg2IYmCLkxs23T0cLd/EYLeo2rX12bAG4mxDW3QNDSkzRxEL20753Niz+T0TUQBv+eY1DjvR
1UWRIGiSqgLOEH2Ne5C9o3XXKvu7Ob/E597509uUCWvHsfAUO1c/8MtNil7PRV3A3k3X5XAXNc9I
zivh83mUTUO+QuEkGuqBanGJTA1JlZewSh/KznLlofMUs9zlnXXdlYvIRW+e4gqTs3ghSCDrtodk
3Ss50h/If7lVBw+t2/NpcuYdc1mFA+pj97ysm/ZphcuZQckYJkwiQVZ17K9ome7SIrysrVgAIxKP
/f9KSabA1NpJhXj69CVTLSexXqlyLxuvhhz6n5HI1HQLLf3aB6a0aFhmrJBEgqieersoLhstd4pP
DJMQAvay/4FwrzgYujG0QhhZMoIougrdNBm983JsGsAVBPd+p0CLksaofpbVlH3qpwe2S0FUVmPK
/MHOrmA4ZbfGum/DFDDRIJ3qYHTSWUR0uf1q3w+L1+3GyINGwWEp00Ur+Yr6WPbYXPp0/rxEKJwm
R9qcRbMOQZrkjgQninx5p0p2Jxpc2nwxKhbVaAoxVOyX/l2V+04GD1gFVTbkFuPWeZM6Ri23F1oP
UpDzIomguIMLlkWLUbtAfzbRvRALi2QsboslESvodviA9WxUAXUn+UBgVgxohFqYwUsO0XeKLVM6
tsaYL4mNPjWhX9oW6h2Mi1UIrqmVAghV0Ncan6dm/NgnD585uHcMLj4ZkryP0c2C4QrrWxjOtoRt
hJqoULz5+Y1pyf8/NuUDPQf2ZbWTDEmUe+0tFZO4YW2jacc1riqPrWHKansQNvltx+QrXO7zsZha
JdQJcJMDBlZ8MH5/XS66PbUHr/3eY9mPaMZciMiZu77so0Vi5rv2ek/22Nwovh87eCfjWO4Kp734
zHzA+mw56zdgRWIVGUBcaFceMknCdKyVVvu460Wp6k3DsTpO7kEXJZXLuIayYMDzrzzV3bQv7oag
hYif6ZskqmkaWMkJJk9+HYOkWFkygiXLSbPjlDykyt15vd90s++/z6f3G0MqQ1IgvT+l08WyhG6z
1PaS1BiylHZYO7Q/D7f9lH+JY3CKmE2DLsUmXK05ywe5aXaL3hzqfNqdh2EX8MFFUZCEYNTRxPA+
pwuRFMWyYcKe0zD3xza86YpcFH9tirLC4JTAiuQ47AkwpMjOdfutAfxLeInaXIyJbBMcAY2T3ot2
qm3mSEB98ks0zsLP2iRVY4YMHvVNVM7Y98B8rWOjYL3LjmJOgk1VX8FxPnKo0yor2QyJvvSwU4bl
0NL0VWO5KuLk7/O3tqmLKywu5JObXkpqVgFK4Rfr9nEZ/g7iL+kUOVolatsSniPnVOLOCkcDiy4d
tlIwvWBNk3NiG45u4ylfYh+ayGeKdJLzMGFVYekV+qCdUoOTLDQ/imeB2m8foGZQCxEFksqc0R2M
Ocb+AxiLmvVwy71fmeql0dxkqeLgGv3z17UZbtJ3NO6RKXE5x5UFNNbFxRox44PkEyEHwVtr+MfH
/I7DPbS46fPCYGGads2ygh1SdfEe2/EwhFPcpB45/iz+owKlu/K94ZcPaNFHSnnepTcEw4mDN3zN
3dilgrrytgF4/7u4l5hnVq3IHeTX1MiWo2OlyfY0Ppw/ZBEI9/6WdkSKLgAIKe/V+U7NDoYkeHab
pXiyukju3ZXG3IbRzC7yZPpotjnONywPlHji3fabDaFrLO7ZBeqS6FkIB9BqtnFvHufL2omui33o
me64M45suFRxkn3mhfflt/Nnuf0C3y+Me4HDUmSN2kKR0HzzIJHIC9NFlOcS3Bdf9vo/0q5sOW5d
136RqjRLfNXUg7vtOB7i7BdV4iSa51lffxe970nLNHdzn5y85MFVWg0SBEAQWECwITVRDAy7GW/K
aXZq1TwhfeNdF0UEw/hRcEyGcKR0yxbN061Pmv0lEY5S4WeeLorBdttX6mR1BaEnD/npOT8nw9NS
PMTzz3QpHSk5GykavEXFJyLRGLNS2JYmlVTj1xknmvxom2+RkIBZoArsiFdQbhuYrAIQMi+usewr
FA79yQ4RBQ/9xAQxOWOLkyTSYBuBgL7/6KhV1YJRgFNy2yydqFCIL8wFilkxbQSvaR0Dqh9utOpW
SBn0DwbiAkB/wCYXoy1zrjcdgsT0QEn6aXuBsVMDUG4cRVE836lcoKh2bKDSeVJJZ0GW9EBZsKhT
+Telwf/g/i84jF2V5UEbsre4N9CPs9e5eUAZt1Z3fe53pXAIAP3cRx92gWNMrBUZva5UWEH0smfz
ndG1jqI8RuHrdaXjPmmpYJNDmklHJCUzOCWG+pRWWSDV8KAEM8rwYgimg10V9hX19pOHEbZgIaUN
q9Q1iitrubq4+QGMfc+HNUSkiFtYYQWJfUfCX9cl5FqHzfcZG94m9TiuBAJGzWvcP7Q9WB/+pA18
s4jsQ8KSFmVVIkJzjeiU24/lcBpm4egEaqE/aISpEtXGUzQBI8t7RS8UfbYmO6PtV+ZR22e4OAye
isAl9kXPjNw120AxpkgeiKKE6JN2p/IXROrrH7MoG809thsIxgQZ2qy3YZ7SWwmmZSP1OCH/XAT/
qySMIRqrpcMYGUiSomc+RepZ/bnkf1A8hZHImqnbJmIFlvZlXsq5UVvsfp2Bfm2+iYdnOZOdaBDU
A/GX7ILDnBRMB6jGjtavYlD7UdknWDI9SI+ibK0IhjkwUSx35kLTIuquP1CudQpTBCIY7rm/rBob
9+hKMyaJAhhNO2X67SLKU4i+zxyXReu1FpPkcA9V7hbyjIEqAn/NtdAbAZhDAmbHWpplbAemLE1+
W2mji/7IeI+alTHQtXUW4FFL/PH8/95+lTkx8tB0odxDoCmPnNZEEWd4luovMTnZ6dN1m8l3dhvZ
mGNjYURtOtLkJjoFw/vqNnYbF3mRTxjrK+00X1y+/7bd16Rj3LiuItlYlYgcS+LogPsWHjv3MfTC
0/TiVwfDR+dcgt4BEH0jGShqFRStLePcx0VdM0T7iL20H2nk9ePsD01Qdz8MvfMEa0v14pqkjMc1
CKx4IVHFNPLPltW4JNc7ty+S51XBDJwkfV2y9FNVTJ8NbIIj26pjp11w/VeITgdjS/LUNtYxx4+I
zQrB+oGk/+1sQFo4trGKbHdEUgxxbtOU57LcrfaxkenTsEAKwRFkGyPKetQyraJL2f5o9W/lnDqR
/EAkItozvkP8ffbYbvuoHAbpDUjfdd8UD2OnJif+MrvlLQZCfOr2mbfsRQZSdAjZTnu9M5qson6l
x6gk1dX97N64xRg3V3OXAwJpUfEn3fMrisl23FvjoiVwZjTBVTTuGpSPOo49OkAyF1PJMZiMnNtv
lad+EbfqcnszNtrCvnjJfZr0FX2GWo56Cy5OTHrszpIT3VJqwjgwMadlzp3Srz8r5+IQ79W9aFSU
4ERojAEax7JKVvr+ALagtL+xlP31E8elg9mKyNiYJs2HpaavoOmhDfpTc4yD/P9JP+pvPYrFxMvK
f3W72HGNsTXmuKpVr+IQGs7kE6Scs2OyQyJx/ysT8gOIFpAxKYWhlVlH/eGofKrls/CaLzrsTFwy
G/bctyW+n5Xg120iTFsq45ccpHRtr0QCyyI48Gxjvg0/G3c0epDzh5CcTOPVmu+vK4TA57DxfI1W
sTazAVFLmDdbLY/TlPltkttO3oTnJBU20NAA4eP5Juj7szWC5lMmIpKNEBWNBhRQ3zUmzliHV0Tz
6+hGj91j4cV/iWJvvoAXPCZAanMljlKaho3GyifSHSoNPAONp1IXkOaPsifmBYyJjkaUgbZIaiBN
GPrK+lPuJqdqRRyt/2CSLyj0DGySDbgCFGtEnVp8gGtOQF+DwRl+dqpgkrCEvqirkX+mLniMUQrj
WQuNBVIlRR1Mq+01Sf5wXQ35CdbNyjF2CcREpd7SWK/1os/l43qaftqH9A6Dw1FQiGeiFjWtYAs+
qt/z3bITgIt0kjFQYa1gbNAIAS3FWdw8dGgRb7aLDlaBjAP6NkGMeB2Sf7IvS8qYKdB2V3FWALG2
1mAaZUcdQbzRiHgz/8H0XnAYc0Vqs2jLCcuq7uoDLXjIbyjBEn1niMS0StcV5UNrL6rH+lKi6p9h
mplvukXm0BmE6EEI2ltKNmF8FcXMgsPwYaaHYS0yyRNg9p48eRE6bgv3FWcO1Kdu/zkT3hiFgIxB
icambeoFS2qggdP+VSMBl4G1SvulOu2/SMGJ1pQxKRFG+/19307679Z8F4lS8tx4y6KsBqALxhBt
Rvcx0KiZzRkOIDEf2/yXmt4oxa+wBG/l5KTh83W15wqzAWPU3gR/tVkWADPr9TykuWvq5efrENyT
tYFgNV6tbGIbyLTBzTiT/jXL8V/z9TqIQA62BL8kRaWBGBbHKsLEi50UHa5/n38RvUhhMF5yLLJp
wkhhPIkuOEnJTYcxdwSvvaEnf8rBkKM7NoxiejM/Dfv0KLJOfLOxgWd0PLRnW8eUn7eDvIKxLMGh
Slzw4tIWm3/R3yPzgoINHqPklYa6mzTGpqUH86hg/NQIAqnp1O/+KBrYANGN3bjOUdeQfJ6wrkRf
98SMcre2p6Aqp10UqpNTaquIpVC4loz3NMe46YgByFUzGmfIbmdNR3d+dJuESo3b6OT0SYNagUy9
icxiPw2xv1SZQKFECsu4V0lVRrPpsMBhnTht+asQDSQSATBmJMXc2Rr9w9CYxTxHBfpAisS9fihE
EIzxwKzQXF4kKKUhlzeSLh9K9INch+Ab941+MNajmzBtOMcrmxufejgTDSPJtNsR5n31U188k4x+
7kMwfIFjqU51ojdgtoZu0PwzzXIOQbyX98LqG8HSmYw5UZqk7M0JYnW+Eky3nbveFK59ynGNDx3j
57SXBUUGIsEYAzLFeE0xaF41PVAOgALvYZhCLJ4vIfBeJmM4Bq1fweNIF/BePeLp5hid3zq+ipfk
EeMmnOQudIcbcmq9TpCoEC0p/fvWkqxJqdUqlrREsR4YdD4loe4JtFGEwZgOoxtGzYyp6bjLvtH8
5woSXEyLPRn3q9+AWlH0iC0CZMxEJuv13FHAcLIcC49URSFoTqVfuKbxjJ1Qwmqxx4xu2LQ6BTlZ
8rHpX+xUQInMrwHYnCzGWExtmcWGju2hb78ZCAlzkE/ogSzM2IjsO1vqqCmJZOVUImJ9m5PAwBjx
2B4cS9/HyWc5/Jz1x8w6Jlbi6HLoCDSELtfH5aS9h5ZtqQabsVpUMPfV9NqUgg2R1qtSYneUpnhL
7Vg7lc5tBON5EYj6VPnn7oLLaKau2v8538PkWHLm1CX8iuF10qmNXvJUcNj4WnOBY/QytzEGU6Hm
ZKh2RbrHFNR2GZxmehYsJ99sXXAY7Uyk1AwnDVpDY3sMZwbxtO6v+/oGHtut/bnFbEqUD/hgMytf
ol6wmyJ0RmdlFRUkeYLNpMQplF+s9cH4KGyEEMHQv28sF9jl1LjKAJM0dpDG60nVGh9jK2onl5qX
bMIU5WYOrMUSiPcPzvX36rLprKm2584Oqck86YujomIr/d76ox+55bFC3kJkzfhJBesCyLg9TDmS
S0LN2YT3o/l1Au8MvSBK/rrTD8WJIKOsB1WgnjKhJRUcEJZjslOsOBppwDUUX4wyckPzIZUb0Kw9
1/Mj+XFdb/lm+yIn4wXjCMPqpBlgpLoLMXKSBNe/Lzh+LJ1kuQ6DPtCkZ5SYjlm8hvYZVyxPmTpR
/EXjgiv2jCWPNNesGtO/K/4xFMilBQb2A8rrwK9D/qwlbKMejFXJZFMfVhqz1mrkGMVja9eOOghM
l0gRGJOSyXbWoQ4YOijh69O9Pn5J+2AdUbSLKj4QWYqWkH+XuigDY0VSqaqbmi5hpj4q8UlPMmda
Hwq8oCvesDyvsF7k63X94LdNbFaSNSlZuaT5+Ga56FMJOEb3qZc96eDqT77SqfaRSFMEKsnewLW8
GuWa1geE8k6TTwTUyROYfjKR0RLhMCbEjqOqK6ixzJR7WfoVJafVDELl2/UFFBxglrdAASkXWSRo
YoNRA914V1mqwPiyaRG0khpENvCCbegWugVZNUyXusysvvAwR28/mQ0Gr2m3ZBAxL36ouWNxGO2T
y7wAVRtw5KMJmlv7MB4pPVbt5jtR3y+7aCwUo3RRnraJugDKNEenNl7Cen99Vz44rDcE1ZTBVEhk
zWKtUVI0kT2TpvDIXr9/o6C5lzBJUX2Fi/wXo28/HCMWjzFIRQ8vrEjAU9Bn+dwnoCGgHUiW28bu
oKEMDqZKzFlIVXhrc99Q6WQIG3S3KPlkYrmpxnjigSyFhyfBw+9am3/RgfkhVH5DQkcQSD8MWQUV
2PvIg6hpm+uRmnvL0X4b+G2BGZGOXqnB5CNSD47Gm5QdA9VQoLhV2XI4/Iwltvop93T5cVa9ELOp
ikhg+NjwGwKZ6G4C5RxlwTFVZulA8bUs0iDnnh23w/KS4R9GCCSjfYYBls2DYegwURpRynJ3XTc5
ym+iNZOAgYdYmsJuWk0q26ojO/cGdQaz9IQ5td51BJ42voNgtDFNkoRUJSAwsZiqonGTPtie7swI
2Aqv/izOzr1VDzGqiJ2yZcwuNU2qIu8VxEJrUlkXSeGNASCl/kVSHVwuhnOxM3wLL8bzGXMBb5tD
c2oqXOhUL70vwl27E2VMuMurgtPMVjBBz2Kns0CloiZv48LTl/617PDq30y9IEciwmCiNrWtTNQe
Rjjtw7Eyvw/Ng2ADedqpm2BaN1Ub0+veyh02gX6z2B3oYie0kkQeJahFUa3Xfk+9pECGFVzgrnYM
Y2/4gUuiKAihv53dSJQ0aiggRy8bynffb+Q4j+Cx74fMi0HRf9A8mpixfF3zQWuEKhXLW39cF5Z3
2reAjN8p19wsxhKAdUOCLLHcrgp3TfjfkibRA7+FYSzYOtRWVI+AMSJwMnXfiiL4n+RgM4KDbfed
FQNgKT+1w6emuS8agengHmydUKMlo6sbGvJ+c6Jkktsmbqle+CEuuDFozesCHAxyMPqrXyBncH9d
KjaKels2AlY1OjAcjddMFGVZIckGvYFUk4Rb5p3dybtIfpV6gT3meRjYexhGPGRh+iFbIqVWbZ8s
ZpF5nW+90qs7wWiZ5NO/8zC8+MBEwSuojBXDQlRFQ/HNActDuQI93pJ5vTf5uovsCybpGredJ+2K
wMQoU4FJ5im5Cf1DtscEd6zJKDn2rKiUHHhWO+8ivBoncrrHSArB6eXDYH4kelbAo8qWYGGke6u2
to7diuXabU39dpWiaqd1q+j1lqcXJhqEbRnjSinRCbOAY25Ii6RiIl+PB2rDdGqiHEnxaxZxGfBs
7QaI7RceJ4wKl2INO4Wpq705f17N1L+u49xVu8jC9gjrcZZbcoVVi/P+pZLkG2NugxpPPNdhuEtm
K6hrNHF2MVj9/ZKp6VAq82wDRhoCnKOfRdgfeo18HyNboG509VkjbqIPGY1vtqqg+/89VIwegHWw
ADUG0Z42tWi7f9PUwt0bQnCODFmDu2IkWmaM1VoWKIHcvJrxk2EK1JlrFMCh8xuALunmmA6yXlld
BgDyILt07l961+/B++DMt+LsGhcN5Gy6gugTHVTsTasbCtKWMWzddAzvjSAP8jHIb8h58VCbM7uj
aFgdFxBXO5XIBJzqH4LQFFNLQRMspV7+srjmsfCLJ7QE649/79Ysoiz7UEIIY27JioFubsRpps5q
oDUOZO0XI/UGd/Cp3cs9o3PHfQbOVqRJMbRll/3BzK43WBB1mwYGVigg1n+/i/Ua4oipSwrTrgSF
Px6U/Vw45a/JU3x5bwqrbTkhjKWA5c5CM4WJuZGMbVJ1zOAoujTz8hzMj5hc7ilOdGwmd3ixUH2+
3IhelHh3Z0vBwF44MBv3MJlBnOq6BPNtnyHg7g/L7NDmUmOn+Hg2Flcg8dHAIKihR0CHwjJoClFS
M0mgp51Picg7lxYHkV3llTsR1xjHZlkK+rpwUYHXktmty9RZBxlunnnS3IHBVftRf9cyX8I4c4Fx
5IU2QKJrp8iqrrHXokgGYQ1qnjCFGhVILnFkv9uFBwu5+/BOD3qk7oVJZp6eqDCPuGuqpq3bjJVc
7LTOVDuj6xjuSi8N5PYvgqw2fWzqp3uCwZUCg8bxNBghrdswljAx6NR8fxIyjaSTHcVARM5eXv1I
H/1ZbURrqeIzjPm3YPoxUwAj5+FomANXRaRVpSyCIRvW7qYt5Ma1U/1ulDoDgnWyqwwrKHiRvDqi
aVS6N+Ta3qVtPN/1Kokerrs97s6qtgaxZQNTeVir00dhu5hpAltzZx/jHEZH8tHdu2AyJxoyaFWK
fWsI9Ylu3oc12KAyrkOd6mi2SAwwUIyALSA8ZG5VOQX6zMVtYrxjshWRWfCkJf1ao/bWC5d+l1Tf
K3SLjaA0TMxv1xeT43EtTca9zMKEI5mwHje2i9gsyzDzoi7QQGzZjD+uA3x4fqXGGidCthRc5EFN
xoiC8YPa3LQRXC2GJ5Ug+4jw/j/uJuFZ4IlCZ+QYiB1wzfxwlylXMgymhFh19vT4L4mI2F25ALBZ
Gtgp6IB45nij2DsboxFrNZGHcHwoB0+wVDz7QTYA9BhuohNFytsmyykAHdVVB6k3OlVJU36UHqX0
850kfCMQYdK/bzDToQbzYA1MczlQIgrFSQPbU+fb4qB6NTK1IqZBnskCOb5h4U6B48s606mJmikp
sE1DPO0MFC5UxV4VjXnmb5X1t01EJRejdHqTLFXcmDD+EwKD4mckuq5wpLCRcLMN3PVQLfl2H9ws
m0ykJS7bqPRw+9xZY3K72vMhCQ3BkxEfhmCIhSbDlbH23UwQzCZDWnqdck6i4zJ/6aun61rHWSpI
8huCvbkWjbXoeLOBJM3ZCE+SiCuTY8ps5PGQNAejC27HjII1SYGBxJqJ3FYlP8X17FU95soWePVa
JNFy8WTRkcaQKXWMhe++V+ZqXvo6razSQ4LByTA0LY3/4CHA1uF5dGRaEX8aDAQZjdrEjbj01HuY
GRdTfW7BJXCvuK0TH8lBNLyCpwAbODYJ1ExtnUUj4DrjZpjdqTkomcjscLz7ViS2JCzszWEae2Dk
Jxt9vHQIIjlT+idkFYScM/TkMW4UtxMLvf0qsqk6G9lWTS1XRZYhtpSnL7hWfLbyZA8n7wyGFEhh
/PW6dnO0bwvHpv6zwc5jMwIc7X+N07u4BVMrXlJmQc81Z5/Qgw4mDCSBYNnY0E/XDGXOl7rybMmP
u5sw9jNTwNdFUzrsyiEFbSLCVGSCjPR75dalpkXldlR5RrtPTeJaFmoTq6duDrrEi0QLxzlKEOg3
GmsW7NJSolgDmtz+TMfnwRLNgeOv2AWA8abZBA1RpqRCBuuwJnfI9nQiSkReVu6dEIxDLQo1WmsT
QpjnHNWHoFxyCTii16OMvl3xvEbRmjGmLl3AajVTuEE5m/VZqoLryiz6Pv37xunEEcpdKwPfT7t9
mNzYusi48QEQVtuyjYsgG6spSdZbPYkhwFF5zT53eByQ/C51hiDFS0u/m/YiCipeeIgtukAyiUzQ
LmjrYEINhnmuTmOjgQKrWGqY7mnUGgeZxk5x7BnDYBxlnLIHEiXSDRjkhKlwTiCEJDHNghuoocOz
0/vFldNpBnebTGUffDoIXMIg8CEwUehOJ4GLEri8XM07PEY3O83KtAL9+p60N49oHYG6+Oqjdm4O
VZDvqlYQSfDxkKlB1kTBaxY7bSyXYxkRl1l5NX2H0fGYTHzpeXqVwaaSCbuaeGYeN7TfaMy2quto
Ne0KND0my8GW74ncpIdFDYt9pPUYyjmMAgF5uovsO2wvbIqJmO/9/nXrEi1mYlRegTS1v4C9yLF1
UbcH16JsUZgj2GRzkeUJ5JL2g28EdFw8CL8Cmptpd7m7Cig2uMu4EYoa0c2Jl8xSy7IccHFXPOlI
qpW9s4SKV8nFfVyLglq+jmi45us6ZQ9hbzgqJnfr/TTDOROnxltdGkTnTHIwwH3X7+Kff3YGNnjM
GdCJZE9TsVQemml91chPyIgd8+61X+J7W16PIUbhLd382OqDv5Jkp0adqAuVFyBom5/AqI1Uycli
KFPlhU3oKaT/lCVqv7NNjNk1pmn2rltw6qNZH44EEWbUaHiEJew77JqSvlcIrB3lvlT2/f5vxRG1
6vOEAga9MIC+AZv5Xm2GvNF61YJQpia7TaZ6Y/GzQ5pSPPCEd+pA1IhJYESmVDPMRctK8mS01rFC
HUe0R0vto4k23jiw3LA7Vgcck8O0CNaQFzhsIRnTIus5wUkAZGr6YXKrx14kqv4VQTChVlr3kYpm
AmxTnWFgzAORv9a1IGLkqgJGqKmo1kb6hb0XobanN80MGGPQIy9iHyY0fIgfIXiiIMGjmGDeRQUD
q3FjiGe1tGgrr42j3dJ3+7o1jrEuuuXxTccGhznKeTSY1jhRnLfJNzkdtoOclQ9CqD3BhMfr50gk
FaPgUqbLaHsGmpx/iZeTLH+ayON1CN4ZQgcY3qEwXgfzlxnNtvN86hs843lZ3BAHrpy4vWQUjrrM
5EEzjPHpOh7vJMHSo6TAxCwRFOe9P7Nj1PTFYimVF41PCRi0I8GSib5P5d24kkaerDE2VLiS5rz0
50T1r/9+vmvcCMAsWK7riVF2FOAw+CoaENAw9dnwTSfep3761AbX8UTyMGZAjUclwjUJKmDbbjei
WVsVXb6FIjF2wGqlMU4n7Ily13uUfCr8Ee1yp34GL84uFA7w/Qc8VBgirwCfRBi1XnO5HvQV/vDv
B4RqhzLkRnIajxZapf6yNy3BKvLefqC7F0i6zBu1yAd5qpd6rby8KB2zqQ7SDA5c2963zejGVr5T
Se0VBZ745voMhp7Kub6NfMOx+QGM3ncoq8qNBj+APuYtt81OQ9uWvwTSMT0SzVlL9zog91xv8Jhz
kFidag0t8Ea9c8I5mLr8ENefo7n3rgPxd1NDLQO48WQNObb3SyutiVJkI3ZTuaOEvzmm+8oYUkff
RTF9zBMRxvBX8oLHVjZMmGTZmwrwZvTNJg4ttlr34SktUC+HsP9P3vLwzPxbPrbModQaItUzVrJN
Uredn43a9pLwa2sKPCX3jrgFYnxLk0d10vcQDERzOwzd26PcgV7LhD3BvAdtHDxoh6nZOnKVjA2b
cintZkId/zn8i2IVaKBq94mr36E6Nd+Lu0OoerMR4RaRNWNgGSqSEohh6CfjPi13WbkXKCLXVCKL
iPIk0KygQIBRxFjLTXlAWN/pwd9hPUaRv2i75U65p/VJYh4NrlSYCoc0KZg8TbZepJWQYCgLDc4s
U3b1GhRqdlhikengyrVBYfSiziY8ok9wAZT2ebilzW6Zq97RoXeo0vfIQXRhEYnF2Odqnct+AIWR
Vxuho9TeXFZu8QeFhQTpwt9rx1jkhqTjMicAIeZ3o/mOao7r6sA1gJvvM9rQG1rXqTW+P7WWa/eD
q9iDV+uyg7kJ15F4Ie5WEsbUog7VUtMcWqCScPBCOQowuPPFjis/t8JbKyocU+2cWTLT4Dowf5+Q
55DxromXccbyNpq0hn0PhSdJMJqPoY1OitfrELxXaGzTbww2syxntTSRBkapftGPdHbC/J2guABP
whhkjfBgcEQvZ3x1vyAyGaq50uRsqSFVZgaTuVdEMbzo+8xxInq+zFMMichym8d3vZBch37gg63b
LBlzfMKFrKtNHeIYVM+Kp6CvMamcJVBA4Eg86U8C3g0ac44mRV/nLIF7ytRD0yxg9BHFh3w1w9UA
lVYaHBTjLdQoUoZ4wBWhlk2HdL6WNk5fip6d+SEanpr+A8O4CJTnjLVZIwotFY9S91RnCW2nnoWc
E6JQ/7pe04993KMLGHN00rBBn4IJmRQbqSaUeSq4Ag81hoLMmWuGN50sImbkxy0X+WymdjZp9RLJ
Bcg3HZtnI1D2tpedwjsZ9M5/1AuCY/tbPvahZmoMqbRsyDcS9VNdhS8gafR08nR9FUV7xpKnQzGM
tswB0wblieYJw8f1uKJX6F+Uwwm2zGaOlaGAtm2dsX6mvFvxroGsfQSWFvR9RweyA4/WtyUIHVrx
JKYFF24ec8qqKF8NuYegDQZA04Azc1sftQOg6YqEjTx8C3XZPHogN5eVca2bZLVwpE3bqpyuAx9Y
vRyub53gUNuM05ISI63KDKvZhJ/M2Znlr1m7uw4hXDTGcCzK1M5jDIw1d+lTQxxkrv4AG4JqQnGI
yV01Wr1LH1w/lqVJ+jSSLkmRjJO6ztEi/asxjaXAbnCjig0I4zykKS/TVU9gC5UmUHttP2v17Jhx
2zjZKH2+voBciVAcaZgKEiWok3yvB0NlVZmxNHhtbVqPXlLtWfQqzlUDcBISWtpKDcZ7CMXAxXg0
W3gP4wU9kp19NyTedSn4RmKDwagaygjztMyAUcUuNezFrr3Re0wmoOkFIacAXZQPln2DxizaOEyh
NtdA69Lea1bUxdTHTHs1pD4Yw5/XReNukK2iQAYZNFSoMyZJrqKMMsBB5SZL9SoMDwjsaBblDrh7
hCpSVB7rOoq+mICoWUdTy/Ek6nWx6izxkbqqKRTEkvxrvE3DSFR9odOC8YhroeVtpsc0QUFrxilL
ZbbDFCmc1iqQPE3w5MMX6jccYbwhSpvbeixwkOT8plyVAFldRzZV9/oG8VCQlVAUlFAjQca+Bhbm
KFm9BKFK6c5MnpXyZhQ/J9FdZjVuC8IELvaM51QVY2U90vrWHR3lUO3Mg/U0xhht9FZdtrsuFc8T
4saJMiPkbT9WhmZWkdYa9Ax8BDfhepays/LYSi+Keo4GwTaJoJiz2/d1tugKoFaSO9pyyjFGuzC+
m81jkzSO0vx1XTKuFoLXSsFLi4U6dIs5UevSDkm6AA8ltrd0epTkyochWALZw5ijg2hGLs+cb+Ho
Ad94Wm0c9LLv4WnD5WznD6tF/CLDTVFgJ0QwVE03MNisZRlN3Aj00HD0LncM+ZuMZEix/EkOaSsQ
s19kJGuXUIHUfK+i7TD5q11ftCkIEdoO6m2kg1JU2APPM4NbUMbkgsFCUiaauIrlT6N924r6Wbin
eKMUzAGbrTJRhrf3WvV5MjxlLJxV1C8l2iLG/CVzjT6EEjJodeyPoRMjZpnnv9I/uh1uFou9BmTy
0oRhhh2a3PpEu4xmxJJ0Itt8ljzhUzfXNl2Wjr0HGMugj7kKtPK1rRwloNW2mSv9nI/Naf0XHe+C
ZWQvBKvRqhOe4mAvrCeVuLYERi0MO9QFRWICjWDvApKmNFI7QKxW+9l2vyRlZ6f3AlPEu8ajDQBk
CCglMRBVvj+0bZpIebf21BTpR91vztYtool1t7qUsa4dfQEe/xRd8JjQUulAXJI0wNPm2/JgBZSF
yR7hQmYDuRbKyisu5eKG6OjcghvB5Z72N70XcqxJNyIXTL0+7eUAB/uX+Th56PbZD07+cl1EroQX
MDaX1AxRWMrUuCvl17h6VSKBVvBCv40wb4HoxsyOOeiHDIyX9fJ0dArtWI/Pjf1NDu/iWYBEl+WD
y6c9ggSMhXj4YJbNtjK5sVPsFW1c6na0wIE2CorIO7lqfoH5UJ1YretEkg6ntzuUPch3Oy8V8udw
d2UDwui5Ps2gMLEA0oS3ffXa2Y/Xd50b/6PnGh1KtBwWb8zvdUzVMxUso4jIGzx9KV4eJD+18+CZ
aBdKZOc6GFeYDRbj/9QQ7UrVgCuT2tygeu5L0RnfryPw9sQ00UOCeB8VvmwBXYGqogoTaND3JJ9i
/SyHO6sWRUE807PFYExBYpa5DUrREj5i8rFiHoo/zrVPy5OigAhiBq5AdPodbJ1lI7/3fnuWYiWN
ZjUAS1SnUeObdK0cMD4LQnFuaIfOO4LiJkq+zJ4ZEy2iDSqe6PNWtM+95H6+IbdhMICkUN1Ln2QR
kZEIkD09RB9ARBuijvTvZvUywFSNg4WXejXQ/OTOFLBb8FwfuqFV2qyO2JzlerHUWaoQqsD6IPQ3
Din5FNq7MBO4JZ6Cb1DY2SvFbIy2pQCFJNkNybMjMtmCMyQQhKUUGPOpyO2JCtLv8ADUyJEDHkel
FxBj8vRuKwmj5NMg5VaeVrg8N/e59lcC2zYKFkskCXObaAw7HecSktgaEvDt3awGbXloRLRJIhi6
Zxu/syrpaM+YRedlbeKuqrcOINTHs/tqP//3tme7ZIwlLTQDT2YUyGo9o35QOqfIBLsikoX+fSPL
JE11YcV089OnrjvG048BV1jh3Aieq95KwhidvusHo0eZhbdkkRPVz8bodhpxqvCoE4EScJ+wtljM
9aFI5jROqRaMgXlMXxLQf8iftPPqqsG8i1GzAwW/vk/csGoLycQH4MmQrJEmhuqX5Uh73OyD1SFP
rQa5T77+yQMN0oSodwaVkI4e/Pd7JtVyHpM0p3nCxDWbwRnk4SyNhkA1uI58i8PoRqdrSZ2EBYJ7
1KqDRiX1JLc0QKICOXeiNmO+obsIxWiIOVQdBm+jpWWwXVl9mCeBWoi+z2hFOaVtpxN8X5HcOL2v
Q6ES8A3cRQJGCZpsieysxbbkJ+t19Yb7yB+dKXUMqJ7mNndZ6ZCD6MYnAGWrY5bQDtPZglgyhlUV
wVDdN7J3XbtFEMp7devkLOrSGRBq91nFGLP+SUiaLIJgfMOSKJO2FFg6U+58tAQFYHB1W5AcXZeE
7jEbxuPChbQ3EuDonmf8w2jJYUiopzM6Da9+SuTE06nU1MOkRzfWcq90teAKxDWvG0TGVZhhHA31
AKenVbVTRcGkYsyc9mkSsvBzV3ADRP++seO63eChNYRo2nQjF/twytxGE75pcg/RBoWxCP2S9kg5
QZxGD+x7OtsIMZZnDn7Z4MZKZ6Tmrihnx7fnSIajQQxB8ofyfXTWGpIl4T4RPrUncF0jkOxvmt7T
drTiDIUk9q0oRubLeYFk9HHu+9xcZVwrBvlA6i9hIVAL0fcZRbSScslRZYZ1NPodyvR3siqq0+N6
3M2qMZrXG3pkqx2ueQpInYv4GMqPk/Ui5couTvbXjxVfyS+rxehea4ddS0pAtbp0Lg0/maKfYfq5
NtTDdSCukltgckQpqUXZPt8ruSXJpWkOuFLIeRTUcEz9UHupJfKvfI3b4DBqrpt9odr0bWR+sXcm
JjXPexO8gOQ+RPto7Ie3IivOrdBD/vu3ZIz3Wwbk20cTiG9DCL81bmd4xS5G/2gAaj5aJVvVXnTX
TwKLyFXEDS61mBuzoeZDEYOODbiRvNdSVJqFqUA7RBCMW5SnvuzAMIGzVKUns429bvyTdn+yWT42
0xSua2hJVIzJlV0rGJ5iL3EHbzohlsWDvahOn3/VvCwbm3kyajWZsy6BI7mjfPSpVzwVbo8K6ggz
vJZ98eV/0vu38HOzSwZI86reAlzaZW5sDE7dnEjy3044AaUFsf6PtOvqjRznlr9IgBIVXpXa3Y7j
PH4RJnipnPOvv8UZ3G2Z1orfzj4tFgN0+ZCHh9QJVRYjr5MxxvOpuzEZDGivD2HhhcZrkRuuXCsC
b9t+J68guLia52lXZiMgfqcf41PoQe0WcRxCk3eiXdp0vBUYF2Sbkix9OwPMNobjMii+Pf6Z460w
uCiba1FGpeqXQbOPyTJvBrH9fXpkjE3992V0la//3hUwVor2AAsdAp96BGyq1HY1qYWn9YdKPxQg
xxHJvW5FWTSysq4HxpfL5+/qmNBiCeUCVe7LlpquOfp1Kmqi3LozsG6KqqN1F92M3ObQehgRfACi
Sy9VeZEpp5xcD0awv1oiFG57SjTIxXQGiq3+NKvbVr4s7W9ZJsgEbTna2hbuWmpLUOcOBlDm6lku
H/+oHrb+fe46iqpQ1xIMSXuxfdMml6p6NYlG6zYvIGw3dt2w0YvJz+kUwygn4Icu8NE8+zOSg4fq
rgiGizHor8IBLQGpF7p/0hNsMRIQUAujWM8PhoBiTQd9K9CsKnQyPfZUTRF4wKYzryA4D2izxi4b
DRDz/GaYd6Zymojgy3ITQgMxBzo2VJCOcN9HaQHzSgMQRPtLkl6z9Nimj/t+vHnhoNH9bwwucOKd
lzczRYZYPTCa7vIQoY3xJ5ugKfzikH9XF2cfcev5uAbkzudgFaNpSjCqzqTcNUmkPfR9+Z7m8nRI
ssm4kI2M/seF5PaqzLKoayxgyvNbSO6k8o4OgqO6eQOt7eLOqjlJoVIwl2v9+pkV3Qbq2G+MaFm+
mL6KprlEq8id3CLK07Zm3tfgW7M1bhrrsbXeUxlSOa2gc4M9o/hvWxCmgcHpF7U0n45uMK8TjkOP
ml7SHsokDtLK9tVIuszTMCirHgTPhQSCxkY0gr8NDGYBXBYyyGm4p2s+phrNYtg4n37Vxi5brz2q
F73gGbkZynWMb+tEwyHjv93tMV1oxBhqaJvfgk9KdUiUKG4cN70LQtJv++6/eabR/UwASLCs3KN1
WcxpoAWu2caaPLWf31O6OKrZvO7DbIfdMw6fvrHy1NTnCDjoHcc7H02T9/S9L1xMsXhPN0jDmkfl
5z6mwDR+vkkyShDq5lrhpemL1oPrh14lwr4edlQ/eePKLi5eoUm9t6oSdhH1qm1ckt9XnU+L3LHz
g6k3nkGeFdRLHogEuZXrNhOkLkU2ctErxqiJkVm4MaW8R2+omTkhDqKjdURwvWx65cpOLmTJVmNJ
KVSRvbocA2uWnUoi38LBcnNNF3wEiJaUi1zgG1fKGBpRaOt+GLW7aRbUuDe/eq2VLVywyqDNrkU2
Fq3yMOnqMpmt3FVuKscASVsciDgzhXhc4MAHdo/pWhiEqb4laO5qSIAy9QlwJXyjboP2B5FiwvYS
gocZrI+YUedLn0oxZNUIDgTPlL3B/KoMInUQEQD3Oa1oiUYaHQAGprY66sSWSIBb2fQ4MA6CgJeR
m3/qmMv6jODrDG4ADa3+abqwrpLAiQ/tD0b4W6CRYyLunP/Jc2CFyvl5XS/VhDwzlG+IhdmJzjWL
v6r+ZwNuvcb29wPU5iKusDhHr6doAistsHIyPsVZ5lWLiIBEtIicq1tm3leFjkVs0tIJdScuRz80
kG8ZBeu2GYhWtnA+3sfGoimQ8fEy7R56oWHeO3ktOLgiDM7pkkGKRlyNOLflV6lqHHO+zcdWYIho
U7gLMa/tVG0GGCIrX8PBHzvRTSgA4PvkajO1oBYBAPULZMx85QLKdD/piLGLyUfZEBRNtubtO5pg
4fhmua5LjH6pmaN138mEeSDjPkwEdrEN/nQRnh2Ab5BLSkuhowYMAyVp3azBal45WuIZ05s+Bvv2
iJaQu/V0KyVjxpzNKG5C0x+l/+ZoFsNfpaEmnYz1xLbIzL8O0ABIWpAdCsbbRHvC/n2F0cngh6UN
MEgDvpWk8SGy6sUGFSzV9nfAal+4CDBnbUUJCzJMV9IM6ElyE+TJjxqGzxJXJNsg2hkuDMiRpNnq
CDRa/6jyS1M0piJaNS4ENGoOBqkJ8axrT6rlN5HtmLmQh12EwsWALsz1tFJZ1PTw6GaPVTDmX0vf
dChxJvd4+7i2J+biYU/FnRPETw5M8ZzEGjuljZfeqD7jbhu/Mur3PMC04M/9I8S2fQ+M+5a3oUwy
o6MJ8bq+jau3WXozrK/Rf3QHm5m8cvJSogaqgkCx46tM9tr4ft8KwUbxeZVSN6UczV8FxGnAfTy/
SXri6v1hH2SzPcA6HyGbDwdVmOmJBRQZnKFsVLh0m5flhPauS9HHn+D82FxUKEe9SmZ2X4/qI6kf
LJGG4ebvo4AgW5qsGp/4omvdTkASjjSuJX+l0C+c3P212nQrC9khKD6hv5i/adQhV6dqxMerrbx3
g5uAJrbQTtEk2hIRDudYaZ5ldO6QxWOPQzjxg93dgGzMdge/csYjqqWSA03LqHZyUfvd5hKuTOQu
n94Yo6rLAV2ksoMpQEcigtzN5lW6QuD8zbarvm3Yy5dAzXIih1wKVMMx9YBKj/vbJbKFc7dmjurI
qmALHTHJKEPZqRJqV7FI8inSrKzhLiAIL8hDzayRD6y3ZrmQjyXmS2WHepnA+7azhyss7vqhZZom
dQF7Gm9Gf2kMDqPqQsd3HWtiDn37Yn/5trMaKzzuOkqXYbT1Enjm3LmaHn3BWKMXNySI7f6ql2SX
mFUAkY37HuIBZUUPXdahO2IonV7TLmmtCb+aPkdEJLbR8IE0Ov6DP+1jxJ3CLtVIX0deiGceNKTT
S3Z5mdc9ZEsDxq5f1c7oTIkjWInPnvQRlzsVJJVlSQqrCEMFs6sFrVuUx9AbXP01v0MX1TWBSqqI
019kK3dOatkY034AZtUdm9R2ohgPm1ISOJXIMu6MhFmhpvKIFa0yxTHSKysRlYhECNwJURKCqkQL
BLv+UiFHoBT/Osn3cXO4Y6FAYbCLTSxUYxzlDnuzOCCW8/ZdQLQb3FkYYjA12wQgi3Qaw7c0cSxV
oAXPfuJjKPloB/cus+1RR/chc+4miMv7fniOQqhn9V5i3WkoFOwb9PmO+YDGt1lHkZxllgqDuiK/
u2/n1B2p6dEpE0URdiZ3zCLcW6xolTArbQD9v+5I6Nnu8oWpvqP9UPSB+/l2+WgWFyEitbXKOsMi
jnPrqxK9nmzzCTWXg4KWhSYm/v4qCpybr3+asa3WeY+fTvK3LkcCLPq5DyDaJvYHrN6YYwtyjzDD
6k0ZdWcF0z3ojKeHKn3fxxEZwsWBVktn8KvBEKW8qKTXSiUCf9v4VPu4M1wcMHU6Kw3zA3KrBIyL
AfeFbzms+QujZoKwJjiuPD9ia2lWnrCAHaOxI75riU9awXEVQXARQVWLeGnYASp0N8L3EljVbenH
/q4IF42PCXVlSqMBkJ5Vn7TvMRtYbrXxVCbdbT/0h7muL8YSj4AYdGBh5kFqOtj/GwSewZP8Y4x4
UBeMV3pT7A/FabKf939/45nxwTH4wuus0S6kFgCqH51nHRYPzuFEgQGxWme+6yBQ1BxikS73xmPq
IyoXKGwpktJqhsNHR3alIyVaO8MlI2Bnk/OYuxVNhYnWkXtDlKrekVQqI89aLqLiGP4Bb8dHi7hQ
EZcZaYYO6/h7/Kh2uxcT2ixqgPEjTxHUKQVxiW9eV2MtaQz2OkmVk2l9KQywqij3Y5Qe9r1DhMP+
fRX/ugRjnjHDgaKaK0OefZQutfw2i0ScAyIg7hWRF7PRtAkujlTtfUUeTzbV7pNUupRGyd+3SXBH
8fKY1KKEtuzBIimeSoarwqo8pQ2qMD7pRiwAE7kdF0FmBR9BEXu4RCoujhYcHmMhGEUTQPDVT8hw
6uA0A8Q82L5JHrJBVPERrBhf7EyTxCbpCARqDw6t64MZKhfGbHokG25Qj/T2N0gUdk0uOEDURJbj
ml3rV9aXDgp+odc5LcjTfAiJBSLrBDcJXwuaaNWWWQPr6sJPQAgBZhpRW4EIgosNtZ2hmNbAoLiF
IAeUogNLF40/fv4U/hB/TPY3rI5qJWGeJZqAQW5nHxlZz7ozQe6JlowXUZ/T9lMZCRhIN1vqp/nn
qI9jKZ5wWOe0vUxV6TRYqksNdP9Lyw2SXdep/q9L0cy4vxH51tRk7KfGRjLbK5XHGTK93bdYJHCx
vUdnCO6h3C20MlKJOV1J3Wz+blm3RSpIvogwOMdu0cY7a8yxq/SKjtdd8d5JP/cPjwiCu+e0scOX
DHtJQh3giMZNrxsWf+5LQRVjO+icV4vz6EYOFbPXACP3txoJcpHqucgM9u9rby7ifLDmDh8NRfNE
+9FXzfCl7czj/mr9Q6g528FdcIj/eRRjaAoqMOYt67zJXZCUzf+jsIfIKu6Wi+YxDasMaCryFWF3
q2s/m1FwVEQ7wz2MzSjqpqIChiWfctPN68f9Jdv8fUzsYh4ZXc7QPf24M2OuWJmN8rKXIDoPx0gR
fLGKfp/7+1toOiakwe83M96Bt8ki8NzNPVj9/dyNbHdTOMbNCM9F40z3ZaaFQy1BMBbYwJdh7aow
jTQFRkOSSyoNnlFNglDyK+R9+rA/28Fnw2k3DAOxB9hx+kX543coIDFysD/gjkbwXSFxUWuMJr2Z
2IpFV791TSwvDNKj5jI5TdFtvH0iV2hcAGu0wpBrCrTRRdMYBDyXF9v/Tag1fv+jD9UVGNvIVZgh
yhDTsO4jT4OSkGze9cZT0T3vH5jtb50VCBfLiNIXRaNip8Kn8hkVhYDWTnYZXxVOeyxvJe/fJ94/
7hcX0xoqz3ZZYQUN9VInfiHqBhYaxIUAdWm1Dv2fv3NK8jWbDdbvyPUEjpfkhCqZaJeEgFxM0HVa
FfFvQOOkfsP8vqfc9F58192nXuFOX/d3jP3c3tHiQoTcmX02pAhBdfNdn013QnJWar4bRuak2jtN
/iSVcfYPvjarDUTtQgv+kZaRE9PYmavHohT1Im9/6K9guAdODTnPvmeLWDZOFzvSD90d7vp3PBKv
wSqIFB1e19m1SIVYdJ75Mi0K6mDBZdFjdCXwvKEc5A+X2jWTkG6eakHjw0Y73Aff54u2ZEwyjOxh
Lc1bvBn8+pC9LDe1N0AjoXFBLiGULBWE+k/1WyxqqOowD2MFS/qqmoLrSrhtfPRQe61oMgAw1pwC
QrxuOEI9JT4qLmx6Y7NZVu6I+ltFZnExBONF0Feugar0r7F50Vsis9il8fmMoYprK+gN/lQsBsl3
gYfKjCsSmjBs5mcKMfu1uEwPO3knj/snetucMxpnTpfK4GwqgVbM1BnoqyQimRABcCGxU4056wcA
kMjPtRp627Ozb8I/uPbZBi4ILjmoJg2DPbyuOiixa17pmiFeq6Bf9og7vRcHEd0k+6P39oiLgyFo
+unQwiij+95pRymBxshVDsoRTdThJ1g+vhwiGaPcI0PNcjKDJ3UN8u2i7oHtd9/fy8cXQpqM2iEh
gKD2Qzzavja/xTTzBZskcGvCvZXy3CBpqQAlOY7+r6HX0A3BxMh4mxbJUY4CPNHCca+leCiLqViA
N0KZkJVGE48acIoMTiF70zsNRK+L7cvxvI7sL1o9mYaWjpbNPL21b5T6VLWurjqtPLhV8teUi1pm
/+H6OMNx4c9cFhTlmNe3/q8F9fL3zsmvmDQF+SrspmbLtePxhIsT/STXuh7BOOLEtcv4xumTfMda
s5jSY/cuykqLnJILG9osK3mZAm9oDpL5daJHyXwWuIjIJbm40WEkbCyZ46uH0c/uoE7vyZrDiLEy
v21dkQ7GPzzWzjvGRY1sUrNYloHHLqzYp2+096QGYWpxf32eJF7974ct2a3/NyRfJFkIZCIWDU5S
JsfavJKhAyN69ApiIV8mmSLLaI0BF6JmXcRxEKenpHkgRSKuOf5DoIc8CRgUbfDVcme6s5KiqVrk
PuwH68AY28vDqDnqo3Jgg2rzhf3YiTgptv3wDMkd6r6RlBRkz/iYlGo0A1FMVpleLZobY6fn8+k6
o3BnuS9mdUKCCg/dNnW65BQnf0XmazdZgqtShMOdYgh9U2WJgTP0r5HxVueDM/W3dnYvOFnb0eJs
D3d6i75o9YICJ88c0L/hM/wSE2qom1kQKKgD2QGRp+g9LbKNO83aHFWJbrH0Tv7ed3eDCc3qjDpL
+1Ng3HbYOBvHHWO1y+WmUgE0BJMno2PUuiP4DmdRQ/J0wVIKrFI5YuvJ6hVTGgBWTtaLEld+bw1+
GaOvqRXpv2zfmH/bxRODN6rZhmbHnDA/yS3qTKKXrQiALezqgkzG1p7pAIAa44Jm3Duj/Yxpo0H6
akTPbflVVr5DYw/x0ej/onbqaGPm7e+d6C/gAkijkGUKB2Q1kEC9H/TpVpdE9bqNvlUWcs/LyP6G
lZVRp+ejZmPH1MME8u7apX5zweRa5EsRqZUgOPFT1Wpva5IWYkHLAZxJc2QObpY08aHWU839byvH
RY7W1uqWloCqmvkq6vXjmInEpEWbwwUNUx3acqkBUeg/YpTq0uJ134btJxP4hQxFYbOXfGYwC/te
qTN8A/9WJkz90vL1Y4pxWXR7k1Ko57xp0QqPc/hBw4BWyr65JXIfmoe09vYN2tz/1e9z7lyHvdRW
LCO8IFuWgJxJOdIxdPZBNiPQCoTzZ8OCWF3H0o7oDwjzK6RSvxcitmLRQnH3n40BcHmSsVAVXb6E
qJeltajdT2QG58B0XPKmHbBW3fhQa0dVeqFR6qSjCGf7lbdaL86NR0udl3KELaMbDQ57KTPuFv22
vmJ54QLjH/v7I/Rq7uJT1FavcfTxIRC5YF3+RclNr7QvaLAAm5Ao5gjhuOtP1kvd6iB5hfR6el+A
uyh26RFTezBuvrAEyXyBY/AZQJW0arywxSSkuE+G/FYbumB//UQQXPYPzJoo5Zi4E0L7ZUkScNuX
3j6C4JjyiT6lp9LURVgxPT2m1l9JF9DufR9C5HV8eq+yGzh4BwziGIfffWyVD6IYpMKq/2HUlfnU
pwfr2cn55F6aK52RSYCjxaFNn8Hf58RV0Jmv1vBW/cHcK67UFRoXHlp7olbMUolDeEuLb6UpqEox
l92zhosNYZeXfcFO0K+5hiA99AFjERZ1Byibn0orO7jQgHecYc0W7Bjda5S+Tir68gfHdPsfjc84
IuaLn+Mf0KR/XDwuPGShMSlxjsCXKYZPpuVU6KLGIVFMsLmYkNR0Serxl2Gjz9ReqB9ftwF7EtNA
lHwToJky9yYOJ5NWI1tG9YtxMIMYw3UEmfrf4VX01b4fHqDL8/E5Z8wLSUNWsdQnT1MvxuyL4OSK
APhHAtVmzWLx1FYcRs/dPoU/DehZI6IyPTDpa++IeEP2AxJUXz7apJNOrTvCinuT4bTS0Va+Sqrs
7xsmAmF2r97BFY1BIivD7wwIbEjgi7RPVfGwjyF0BS4yqAmYxY0WIKyJezzEvgHJaec3CbgOBluB
TaK94gLFYtVgMGN7lVFIKaAZM9Tb475J2xAaWKsUGRNjPK/50oIwudEU5EnDp9G+FpZNtrfl79/n
E8rg/49jiMziTWqkSAbZh3rJ/CZRvX0ztnM1xhmHOzeytajN2AFndHFIX5m0eXe5gJ35qrxinbP5
Iq6QM7/9HMfPmNxRkq3MyotIRY1Lcfq/mmN/wE69LAfp2vyLumkgCujb98YZjztHEQgzjCjR8RTq
moc0DC+VOHKHHGwTyeRnS+INZAnGxRas7fble4ZlLrQ6WUs71A0pAdvp/tS+mMtdUj80ycsvZVpV
8PwX+Qt3wqaIJsbAbEzUK5VeVMhtm390qs72cKcqk9W4DEHJ67Xq42Jc29M3gS+yfd/zC+7ezaSh
7MqC2XA1vXbHFGV52w0Vh01mRf6f3Rhnc7gL1+h0aqA2Ca9YCoyd3cvdf1wv7rZdBtlGWzrM0SK/
Kk+JqFGKrfen5QL9pIyaOKqQ/PBIbtC0lkoYgG5gFDBuIWnlFOV7Mj4K9mXzvK6AOEdO+wnds1CJ
8/rGqZ/Dk3Yh+fKDgnk9dLTmwXhZXuwjbjqzpYNMCmobusqPX1hNbedSbbAUF3Wy8VXtew9f0IL9
EaFwDlAmhUrjCijZ9B72jxQ8alHs7lvClubTHq0s4Xwga8KcpjbBV0tO/HmoPTP7o2N5huBrB0M9
DBVNYYZkHiX5qbAE7dmbywQVF4hr2pYMwZCPYYyafaL05oJXfXth6m/d5EujKOW46WErDM7DNJoU
hEAmhH0bx/f6r2xcDFYvp7xiEkhxIMpCb14JK0Bm9Co2D02HN8Ii//6U+MVg8D9J+Ww/fFY4XMyE
dq2ZjQ1wmBpJe5+hT0A9siyj8VK4IqOEaFwAtZRJtye2jNa1/cMMakgU0aOCOzX3soMIbfMrCUpI
KliYFRucc9wSqkWatwuuA9u+nlGdaK7ocE1MDzNGgkO07YFnJO69kIR6hS5uvLWi+M3MX21I6Y2t
oPFmG8Ni6UYdiQSeOM9aEoNULZ6MRH1vzFM8PTRasB8Ltt9a9t8YvIpLKM0g3lKA0WL2OHzuLCe7
ZZMBrMmd9s5UO/9D2mnzlliBctsEATAowI54esvdMEGcJHN1qbgM4zIo5y9xJF+MVRZYZgy2QAzT
V7EL+VmQM4/uYlp+GZUOKCAFCyFYa43bT6kdtBl6BSxVeV3OJ1o/LkIOhM3AuzKbi1p2bkKZ6vcX
x+g3d6yvAJ+f96aruBC3uZW/a8f93RUBciHMTipZMVQYpdgXU3iXiGSBt1NHK4u4kFVqxLQr1tTX
eZOXt05/0HU4D4IkHrF+QTzbW77u2yTyHfbvqyhZLo2RVAXiydxDO0kbfB1TilO/uGUvKk+LfIIL
XaQni1KyNolmnpx0+mpo9x193DdnuxVttYTcjW9SowB7GQ7g6Caqk3/LbxQHc26V33rp7w95nMHY
i/6ko30Fyz0C6myS+gTMGF6f+TkUR5JBVDAWOJ/OpVoU0uRUi7B6cvTQzpdV8t+io84FkUSLGpBo
wwJLumrH0kmTbxkVPPq2r+S/oyNPzjC34E1RetgQXrN+cHr9uxgX+gIn2H5rnHG4yGBKUyZhkIGl
YDUItESIDHii37RBebSC+UXUkiPaGi4umDVGfyA3gv7KCvJNTQj1u8HbN0lwdnQuMjTtFLcpxcqR
+W4hT0MGIarxeR9jM/yYoBxXLTA061D2+xgLeq1S09Ji133kFFfVkdEPKzfS5IxIwjaH5Fr0EbB5
WlGfVWQkWBRGSM8hojxTEfbAiP+yDK+AhngSZK2rHqNvTYa5VNYRWwifNVuLaSogsFVBfQ5TuUAU
ZXmro+E99iopiJpDlR9CUQV1K6yuIbgwtGBStFbREO6p+aEnN+lwrdqniDaCZ9Pme2ONw8WdnNoG
1RvgFK/02/wXS/iidPdiXmuHAbrOLiqpx30vEVjGx6FSNaFfKAOxX94sWXN70NP3t0SKBdmObdMg
3gOCekM18An80TfymBjRNJWxJ+uB9PBbX165yTPXeMhupAM0aE6ikeVNx1hBcpdhU09DWOaAVJKn
2H7uishJhPJRmwu4AuG8z2pGQypqgOTozJrrG7nGkGrqRcPj/kZtfiqYKyDOB4fQKrO6AZBRuQ3a
stFT93Vy9R9Mqyw7GP4+3PbaQU5XB1OYDs7Vj9sVWn3TQEEqhnzmna3exp2fCNtWtrJHJrjr/x+D
C7QSzjTKd8AYAtmVfbSZH+mh8dk4vu1Jgo/if3DAMxrngJG2lEpqJLEnXZpQ4kBwigJyjxS6fJwg
MVcGGZouBXH+HzbtDMq5IIFqhppYANUeBo8N4uQuvc6v1IC41eE/o3G+mFSVOms6FhTd2gHj+cuf
oCzVRa55GKBIqoiyACIn4Vyya6Soyuss9mJ0a/U/Cy1I5ad9P2Q+wKdj1j7CRUQbOqhSEWIB9dm3
pjulF7z02J/46fd127IN8JNrKl8VMNratqUWSxbOF1L70E4ByK6l6kEv0MAnohneXK8zGF8iiJMs
0ZsU67VATmyurnL7OpoFC8b2+JNBxDDxVSwj98OrgEimHhU6xqU9ub1SyU3ZHOfkbjbvyR+o3xpQ
czojcb6tZQPawFMgQWIAjeCsy1c9Gg9qwJox/qRAtAbjXBtc6/nY6fCDrD0O5NSlgvfy9mtpZQ3n
y8tcEGkaYU0BCVLXQso0d7MXKXWM29FjRLaDqAN2OzisIDnfzuS4k82CbdXbEFTHKqC+eS89aSfM
RQkXcPOeOoPxDR9UNSrS5XD0pfHMUHJi/V4xL0tDpNW36eOGrMrQZNfxZucuDq0ZJTkNISZv10el
9js9CP+94JFhM01vVYag2GcdzSVuuli1BpDhJcXNZIU3UyJKYG2s1q/PP6gpWQRCyJy7kYyaU0Fn
ye273h1tVw4XVzEu00lwK22EH8QeGeU88Hp+lm9pDTXVl5lIbh0N0NW9HKWfZvZSNN8p2tgxA7gf
TDf25gMad2KRlKvLZTIgpElGd44HJwyv+z7YB9k6SR9QuLUDL6CeZAQ2dXjoUXwYSphHaTEQx6pC
kie69Ta3ygapOkFV97MYjYQPH5LmmuSCrRM6u5dW9Vanb+b8B/R8NjgzbBsVDkIwE/7xRWQriUnn
WJZcdFOWB3AVksNg2fkNra1c4BWf9wm9FwpoD3VI+6ifHl+RXE99l7USxkDBgTO1Xt+fyir6918b
H2G491eGrzjb0htsFAbiFC8JJsUnIPBo7hO/cDN3/AK+033n+LxZHyG5RWzTdipNDZAV+jCWNiBG
7yjGjZwZAuM2gRhdgMFSw/ga/bhbGpLDdTnUkiux9tAgbhSQm57q6uEP7NEUKC+BfVaHEttHGGKU
VmiMleQu0b2Ob4uxfdWzQzn/iUNoOjwPgksq9L04GBv177KCQzB5L7StO5p9Q0RF989PLezNCoSz
JR5ySLl2ACnnJTuOs1Rd5Ooo+pTe9G0NdGxQQmAyYtylJydWE6q1hdSufp9VL0ZzYYqI2j4/gZgh
f0Pwz6y6zyltRxOrZUjTdTqltptmaQN/s7ITbfsU/YLN131H2Ih6H0E5h8taNe3yHHbJh+6VfZ+V
bnwIL6RrVg5j3OT7eNubdbaR84imrBZTawGnRJAnTiOnEhFxbW4Urj9VNTAUZCjcRkHgJrNNCgRa
Ry0owptyLt0uzaJjknWm6PnF/t6Pz1Ysnw4RMx3VDdQ3OOez5N4ic4090w/JXY68EYput8h6+KoX
nYRPr23bzmhc5NOUfMl7Axfh2JUHs3tIlOyy0EQjpiIU9u+rZLw+q+NsgM/PNbvDUl5Y000mqjFs
QkBQEPkUPLdMfrQEGrFRYdohzqwSXZtZ4tu1cR2R2d/3NhEM523EzuOssin12kY69brh4X8fKmsQ
PB02g/bKGs4JJsjNG9YoIWgjuS/j9R1eLmbilvnjvjnbh3UFxO0/oYtKihpA0VUTOw1IeCqogF50
vtQ4qpeCyXkR0OdtntcVIucLjW6N8WBgBRNQEkxvSSm4IbZ/nxDDIJjBkC3utGqTVmdmE1GP9KfO
vhlEl8MG+QsOKPkbgP9+UFMDxMEtAKxr/YT+r1vlEN+p0A7495zxH4G4QJosxSypPYCgMunk/VHO
BEu1MUj0EYHz5rkZwOBdAyG7Cg8VGu0rfw40N3FST7hszGU/xbXVsnEunSxD3kYDsDCwN1tud8wC
pMddo4PMrR5gVEvcJvUP3n3eKs67TVSujIRt1RBk6IJGVwGjs2k97dQeWWuG6AX+a1Zuz0jOuQuN
hsaSALB6hb6bRQL9WbuU7genyTGYGDoqSnTgTHkOf+R3yjVGJ9z987wdnmxZVqH6puiE+3aXskFq
4hTHuS6rOkD3/HOnqpjejub3faB/cJ0zEnfMZttq+9lAvKW5xy757mK+hczWN80Vd7ULrPrUJqQa
rVZbwFLCzrH1Y23NTjVeCCzadFDD1hT2JW1gguvjJdXGcl/Guo53yxsrU+tufsoPWuuED0aQIg9r
Ck7fplUrPO7wUTuy+sIAHko5fluorlJ3T71QU0cEw507FIriWi9ww+emet3aNto1rKspElHms/3+
5Pkm9D0NzUJLMd+EoulLUU2zgo9P6HtiBvyiD+pjd/j3Q/uIWKaBx5hGmNg490lNIlsb8xyLNuZe
N13F7TFOBYnQzbt3BcGdIUrrPBoZhKL1d5OieHpW3daNjZZbUZlr864y8aSEoCckIfnCpK5VSpJ0
eFmaeuwMaet0wtKCCIJZu3p6geGgzyXIqbgmSk2Rm/rpdec0fu+FDuj7D4Ureo9vL9/ZJm6H8mWe
oR9n48MWymTEiMEOfaPkkVOWgn36nDGCK4CZ0pZVE3UFvsY6JpiazwxkV0YUxVvHKELVbybLcKOZ
RI4J/jxw2nTlU2WZjbMfKzYXdQXNHd1umc05Z6HCCu+i4k4oZC4yjTuzUgw93rLH7y/WbVckrpK+
2iV496PKnSnGr0T8VJsxYmUPd09OeGWWGGdlXzgY+7YLN5euk04XrJoIhf37yhVnFvAMGVYNLXGU
EMXI1hEOWm3f+StbOIePCyu0a4sd3wfWq6Z4rEBIbtQfv7sxRVf+plEovhiqipCk8PnRrJgqeTYS
ik75+2kIBuvGIId9b9s8USsILiClhTqYS5dCK4rqzhR79ay4vepNw5d9nA1lRpwoyEralgLuCyT3
Pm6QhIGnqsxz6tW+eTvgBiyC5TK6tTw0S7vJvYERZtQ4BN8D29adQbn9QttMvljoAfIK+zYZnXK4
iNO3IhFMeW5v0xmFi0ryjCxl3wIFiTe0ZT+n+g9qCALSRhnj4/pxG2UuFeQXJoA03gCWqNQPj0yl
hpVxi4OQfogFmU837mq3uBdYQ4pSjinQkt4dvO44vuNkuQrjHvoz6dEPxvE0wCVee4MMUirPWC6s
/jEyBH6wGVPP5vB5SoiCxrKGhBXG/68n64ZIFwLvFrjAr91bhZ96lkjdMBcgDirQl62L+yE//Mga
hw32Ne7cutKjLPC7LasUpMh1MDVDl8vk/M4kiW2VQ0E9aUz8ZrYfzLR73Ddsy641BOd1Y9FZ7RiW
1Fsi8pxq0cOUo+pdD6L12/K3NQ7nb7YdmvmIfn10ILIJTMVJIoeRXclB4VdPoofeZhzHB7xtWuw1
rvGdYTOaIshIM3z9xsfiaAYtJL/c2J2lQDmxUD5fiEL5RmMEhi9XkFwoookeF3YKSAXRjwSpn1lO
6IFTpvcUUFClD63siNpLNtMJa1DOQ9Q+Q262QXSPjsapdRenu4yP0UUeiFZ020/OC8r5idmFiUJU
AKlT7leMy6Gr7qUuedl3x43eN7aK6HvDaKGsmb82dnXOCmWU8WmKcyafZl9yQIFROxhW+Bm7jGEQ
9dzENY8iotztc3YGZf++ArVIr3cmi04R8SflSRINEol+ny3u6vcNmvfzoOL39eJApXstfRas2tbX
53rVON+bQAOVg2IFF5Qvu9L/kXYdy3EDOfSLWMUcrkyTFK3gcGFZss2cM79+X8u7nnGbJmotXVVF
DNDo10A38GBjHvd1vmMEg2x7CRiy5W4LXPeGs8E4txOMOZ0ShoZp80EQO1uuPhlJRkR8a0mhhHxQ
tkxTwYBQLqXOU6EH7QaCIyOdm/pK7ZI4c1NMw7yOUGqVu2NS9HdzLovPcbggRzHlDi/N24qurZys
sphGRFcWIPj3lRMWIZW1ETmWZh0G/b4If2x/fxWoQBemSgbe+pGccgKisjBRk4tf37yiMls/suqF
wZ4l27hObprjvK8JJF7V6EIgt5F7WauThj2VW+DJaV4WcyKWbU2AgmjWgN3AMs63Tc1K3IMDN0Mu
H3wMAr/M/W2TrX+fZW8q/iT+piWbw3C09AKXzl101WHuR5n+/zRM6DmXzyLYYXaxXyOtrWQkoGwm
7kEOj4pOqMC2Ix98XX6fy9BiMdNKFHHiski/MYp9Yt5Y5Ycpet021NomvZTCDHmhRTVXklpOeFQ1
lSJ/TIb4S2pGwVOqV9+2Ba2GrnBhlAigygOF0tzhLk2BGKVRzG5KB5fNBAq93LGeLNArFNcCYby1
9UdTHirW2FUR6Ow5tcyoDdUAO72ezdqTlKbb6fWku/+k01kMW8ML68VTOHVqhCup+WjZpV35GK20
7NiMShT5EntyzR/w+G0YimGYhsJvGW3GhIxRgSwrE+22uhq00Y2yXdJQSTRDE97xLgVxLiGJS1/K
pQw4y5oXCdfmuTj46SxiDlb+BER/3jYiJY5bqtJc8nxIUFOimuC71e+y6SGrvQHDDJWcKsNYdQtN
Q6RsaGic1bk9q4xT01ca3CIoQnQ1f11Sb1uZ1UXS0fQHqMYNOX8UYI5hMrcClBkEzLSZd0h3nRGX
RvFuW856IHkhiEPopKnCaExwB6Hdyg4jaAtGx7gRD9LbM664TxdX/rAtc9V4ps5YxyTG68ABkoq3
jjyuJxivvGniR5MiSl/7PsbNqJYia5qKQrDfN5OhlUkOAsTQDRVR9CdVrvalKCzOthZrgCfLBiZb
yaICiOBgaAb3eyR27Dmyvg+bL4J8bMg8kP1SfgddyODf73RlUUZLxAOksGeD0zFRyXI7w2b1Pozh
cyzBZPo+tSwuDorHtklK1GK4Qisehw54Pqe3Ray629ZbX6Nf1uNZoALQ9KOwA9bTArCVposvLSIR
GqzhwaXxODeYBzXSJxkiehBfmtFekY6CejvLV0n6+j5lmLIX6J20WZAsORwumRQXt55+XXfEsqzh
waUyHLiZMloxKrYsol7Z7eguoNhOlwh1mjphNmpl2C+5UGZJzf+WDTTBsVXQGkEg2+q+UVQZ6ZYm
olCF02SKl1gfZjzyYI5WHN9IMYihD9vrsR7nXsjgdFCiIKs1VjMp3i+vFZ78Qk/8PN+xGv7a71+o
Hu3VxUG5mmiBa0LFe8LvJkPL2TJ1AjB0hKcZox+oaA0DJc5MAOdajiKjYk3VRIzUwpPS73JQbIPB
kjLUQjfvPj12e9YURr9hrp4JF3L4Duq+MRBSW5Cj7uqv4X7+krjsPiN4MF8DO/NQuJQQ95GrTnHW
TOEsOOZDGgYFS0yMxO4ltNJ3x7KlNtGKa6M8U2GddYwvmb8XjOpEm6KsYNQq90Gc2ZrwfdvxVtT4
TQCnhlVadToHOZh+pc/x+BgbT1VCYA0lQv7dB/oxyrW0gYg5d8O6sOfEH/X7bTXWQuzf9OCgc9AT
lI6IELKgE7AXVPTtqm6MaabIIToHUZbTCZY3M8JQcBfnFkbDSj3h7OuKIsBHjaZu6Qr3G4K+ymZN
wmJNwUGbXtrwNEkUPSUlgwNuE2mfhZdNNKaqmWNNL2J1CLLFJaxJSWH/v0DUPom6ZTSgiQZKM9lp
7eVjeo2Y5JNum7aCczwUbWqSxRoEYgnP5uMgMJeT2VQmDDIdnbc6YXfay587G81nuNcqO5sq5/iL
z5wFsuP4QkscT1UhJRDInrJUDGSKa8wfyd6YoItd+bJtVMqmfNhaG4MxhZA26bhzMorXvvrchT01
y34dMc5KcYirmTWu0kI4iBlex8PjMFE7jXkxF+FdLhPfytlVsza0zMtbT7BsNokG8Upv968oboJn
WN+ooUVr4P6bRA6jorJsJHToo8N4L31iDKmYD4K5yFcam7Xjp7fGZyqkpHyR7zkPM+u/47HVHcvX
l5P8WX38SfQ/7+XQ1r69yzlUDjrESNfKvmaumO975WNt7GLzcVsE86+tdWOOc+HtdSzUU6BDRNUd
BhCRl8DBLvouo0txrnI7Be3ZtkDC4fk3hkhKYwydwLIN7XHU7sTljuxrIdeJw4zZ7IW5reDt3SfR
eWtFdHQ3el6cxUtAXUm9JxCbS+UQo8yTyrA62BDBeWjtBIEIA6nvcxghClo+9QlTZ7mRMjRHVIK9
vSikxTh8iI0h1hPmafJ9dVgekT270ccJ7Cf9I2uos4g6LEoeXyXfLnhQD5gXtN7sYRwSmmFVFy+p
DgjV9/WJqvtaeyC5BAt+Go6YZBh7G8GEo1Mc2DMx+K+c6jQ5gxfYCeogx31LsFQRq8aPxsHsMbWW
NKhYan6U3OcZEWqSNuTQYZkxXVVnRwfjt20d5WXYV3u2Zog6bzEji8oOCKjQOKgo5CZd1BzyymWX
1C9DXtph+SgPXla8NmDN3HZJynxcsDFPo5qFAaRlmtfFt0v/f0+hM37zCA4j6kKStAi8ku489fYw
n+bww1KRxAPEschT04W5kXRTCr9jfq46Mdgy5cMrmwwj7jNHJEJNymYcUEygpM61DDYTrRu59MWZ
aJSgvs+hRDWhhBPznsDE2e9C63s8UvYiBPBVp2CUm5R+xKJE840+HJaM2JNU0MBnuOJSikXfYj0G
/yfuTJUnVraKAFZ0Ey9S7dmwqXSX2qn8LWuqjricVGC38Fnfpfv6OvzeJ7Z8O3gM7szQlv7/fsHf
vFvnsKFUrMmK2O6ZNK9vb8UciShRZkEc5Dpby4vIoc3GvpxYjrioe1G6Alf4PBH+vHLzdblH+VrN
IVXreEAHEF6AH/pI8/VmcnvFX/SrMHvchhvSMzg8ENtRz0T0ObqV5AY7NqEvgFhH+tAd+ysNtSrN
d4ovi5TJBQ6FNUxB0mOVhN42j8g0vuAxw0mv3g6lU+XEbvmRUJOpsRHv6RxEjJrQF5kENX+GsBOY
ys3KnnDd86Tbgf0kg1QuMHyqJodyFg45Mvb6ULEQyTCWPUhbv+MlcR+EIqUeASAGx2wl18WiYcA1
w1vtk4RzfgKJTeynbw0PzS5NHVMiqWGJg9HgMpFyWswurSA06T/NxVNd4ZpWvlm6D9PydVSpwtFV
FVkvJitwQmbPSVOGWKnzvsG+q3FtGuquZIrutpesrtaFCPn3rR0WimlMWQf0mPDoJCCmmFw9p54k
193/QgwHUkaVpImUQhOtKHZ6ntpJqHkVqEM1q3ZQjo6ZdLo9GcIHY6z3KCLcGXLtyfPkl0FFaEwZ
lf3/AswERUoTkc13j5Ivin4M06f3WZRZ/OL7Edp+5IaNqW/MgyjsO2mXjESWsH5xcWFODsHGQNLM
dmnZiKKqBJ6Ad9cZbDlzflbhUuHgKpJciOPAq9J0tU2ZydR4RsQpVq9tVz6beCkFWYH5edt+60fo
hTQOt8IJyUIZQJok2e0PC8N8WyffdfbY7BlDBk35Su0BDrGaJB1RO4izp1K+BckdHgDsOPtEaMU2
0h9ofNaKv8hN1QIU1i1zOwwofmgO+VG4kQ8qG+DLIoOAan6gfISv+DQ1bZTSAFq1mJ/JWg+7U4Cc
YcEsZLoXjJloSzsORrR2GrUSbXuoStMwzyHeaRi6LO4pyjxipd5c53JvyWkgpiXEpOK1IWe22RxU
8WV7pQhnf4OyCxlKnuEJsYCMTrKL+a4RHgMzsHUqp6NU4WBiVmY9zSz4Qy/dqypuRk4R9RZLieBQ
oq0srAsbZJaK9/NiT9Ypowp1CDB9G5hyYSyzUYJ5NiBCMw5mnNrh/Ly9GpQOHBgUWtf1kcC8ONRt
ebye0OuSSPttIeRe4RCgrfom03W25m56s7i47j4pN6/sxVr8SLZqsp+8sVf+mAjYJ3lqTVBpRmE5
Gxue+NWL6sWYMoe3XjSI1n5y7E/5y0LUgFNq8gWDmj4Z0yLB5+Sd5mtXoZc6whfTZnSJ/zL4EHnJ
GfBkHhIwXkhvYghTwYsw6OBMUT6YQma3FnXjve4jqiSiuJjRyHGrF485KPcKTEOJmzvDLGxx/pEN
h39ykV9C+HCzicoxrquBhZvl4rDBPznKRzvTEcE2g6p3St7qdYJ2lsfFfrXRxaPIRgN2fnJQfB3d
mbjHUt0eDQhKbQufKeartVJpLNhZIrdgRqcq0yjBjLlwNSqoh9NtXAtr5Ych8jP9ZArXCkk2yLT4
cy+cZXJxIebeTlKVQyarel9cCRsv2LN9F/v/UNf5m3pc3CcvnZbKNUSZAkrcde0gBNSMRcIRDfb/
CzTUe6nqqhgiFOuop64IihvRIfyQksGBuqrXchRWkJEcNL+1q8I2BXv4KII7PrDx0AkCazVx/v8p
pmwzn9eJiwCFJYqTRYM3StJVqB5Dq7GzZran8mlbPUo7Du61tpGzqYd2WnJrWE4sHAU8em/LYL91
y+c4uNCEUNMSnCouWC6dXn3ozVsLlFvLqTbutyX9JZT9ZTaTy1E7LR/7oYGon71ymGDuhdeVV+CF
sdlZB+rum7AePx5zEmTDmBWIm3GApCdDupcrb1slSgQHEmU7/nfY3rL4xfIBXeMBFRmtxxRno3GY
YIphq8UTkLZprkv1Lgwe36cCBwTToOt9aMCXayV3hLJ2xCLbgfeLCCooS7H/X4BBLkllPLO1F9rj
0t+V1q1Fwiez9oYrmxwYCPJQK9PCXPlHdmCvX4KXf0oPiqPvBZpjgpLGgUAoCJbS6pD2NmXPTdC6
GF7VV2z0uXJHNuARB6DJQUE+Jmadm5DWepKf72NvTjzW5AIKBLvBKO9vpERqxThgSKN2jlUJjlFc
lTeWH97nTwPmhdts8Kdsi/v4VvtMXhgT3s7XSw7FqIsVw3M2B0RFB7kqnbCpfPFTAz6L4lr71lB8
6gQA8vWSo9WNSmtB5CgdtGh2WjG00+Y6S1/jqXO3NxsFgXzVJHimxVBluy19bg66w/puBif6yu49
GUtf+rItj1hDvlK8iGJBKWoWpi17EXfv2VVHtepRIjj8yJV8qA226Yx210+HNP8qjt/fpwX7CRfY
Yc5xbrYZcwqQ6o46ZnNKNmrEiLVh6LCBHhaHHkPW5hLI6xAR9YatC9+V5YsWnAw5JGIWysU53GiK
PllKEy6gjQ9quI9qIq+hFoRDikrI2OMBvh8Wp3y4HZtPgvLwvgXhoCFbokRoZZgq6Ou9slQHqWht
QQh27xEDYt3f171XjWWOF2gi1k9x9GTJvkKGP9ur8QexQ5mIszynbPdPww16yPaWOj69Tw0uSEjB
Y18EIkTosxfJT0t1k6jvWnN0QnKWUsTSGlk0r/dXWax74vStAbPC+/TgdnrWjHJlMlOJ4bW0pLao
XInUdee286o8K0AzGr2UM1t1xsiIBPetJO97jeKoX191xjCLnAqlpNweNND7MZkVu36cI1uT7zWS
oJ6SwO1CMw+lOLbw3CTnnrS8xNPz9mJQ3+e3YNuJZvF2S9t7qXkwCyJeWz8Vf1mIL2tT8zltlQUW
EjX0rUh7Tf4qG6ltZEel+rqtyhoVBNKpsywuuW+VEVwXEe6bsk/BF6W0b18kO/RQHP05CL2P7aHB
8ArjcVvoOtqfZXKbEg+QWmCx+2BMKcjCb2H6zTJHt6OCC0oMtzHlpFCXgd1rjpGMauXJ6aaDOPkz
lSX85TLrrA/zl4szspi6EAyvEKTddlf9TX/dvGC5lF20R+EXiAqJgoj1fXoWx/5/IS4JkTeIMcyn
CqPd9Td1e8wa4p2dcHGVO5CrEsTxcgGV0uxOyj1ZJnCZcnEOBNpcDVH7he8bjVcbfpOXbpKDqUi/
XlryooLt9z+ji7PBODzQAyUSGoY4jSs6rIQ4c9GnJXwMMLoze0YCjGeI/pD7NeqZCFen7MhBxVi3
aZrKED3L2SGJRidsLMId1svMzluYL2sT6kA2MWSTqYcyEq+1Ez9V7eoFZLZXLEkR7SS1i8Tb3sSE
F/LFbUkQh0qgwAvTsLEj46gkx1AjKvYI6/HVbAPItCKdebo2f1TijwVVjvWXlOCXZ/DNbnKQBKU1
YHnM60EGb2Dix9fmo9o5Px+NxMqTiY21/v6so/URRSYyuii43Ys3o9KqVAa4nY4aHKvf6VJp50lu
xymGlimF3YnJbQgGIFWPnSRM/LyS7CoxfsglNV10Hbkufgy3zVvsCzGL8WOs+l4SFlyMZ1fpjLai
76L8lHSiHWknObwB54KtV/8SyF7I5iBA1LI6H9gTQFmcjGpfZT+m4fO2j676z4UIbuP3YRimQYwg
dkTDvlCldi+475PA7e8F3dRYYhgwH55S7W7sDu/6Pv9Wq6BQoRR7fN/sXtUYt/zx8/sEcOe/plYx
WCFgItW6yrUXhZwuu36Zf16ENx+8OK4iwZr6vGGZxJH1yMb3BrhHZVc+UbwnxGrzT7JahgFwIMFE
/Kp5S/NB+6dA/0IRJv9CkUmee3kYoUhi3arjobWQ3+22V2P1WLwQwYHDUHTJpEtQocy/teJeiB8T
cb9oR1UlQkzml38ciReCuI2viK0amgVbdjTdKaBSyUF8U9xFEXDwoRgfYp1w5NXj4kIgt9utPC2q
mj1IzEZlg+TvVgXiaXpBGHA9nr2Qw215kFyD6biDBZfbyU8/sJK66CFQ7MCXb9ODhNuzEu8UH+bc
3l45Ctd58vDIHOVRYxVSwZMcOYxlN4rs+bN0L75KTmO3D8KByqTYIm0sIv98K+nBWOksdk+NO9O8
CWJwFP4YFWpqC7F0/FttIM9ZGpfwlWl6iIXXcPHl+JGwHgv5t1ThUoKgS+cqYHtXvh89VrcRXPXu
7ItgpkZ73L8k02cfkbnEAGMC57AxIWyOP2rSU9RdLaW/rRBlMw4rwPev6JEIEWYOYsxssYfyNKtE
NTkBeHwzMMaoZENvsuDS6h+WBXPS5JbYtusR0oWtOKCYx0Qc8xmKsFpy3cl8K7cZgLOC//QBXGSf
tw1HAJPM4QQo+CW9Zgio7tiEzXg3+qxsnSrfobYOBxOToijSzErj+uJ7nJ+q7Psk7bK0o1CB8mum
7sWZoURdLRQhYK9C4b3DqIYX3Km3oCk5YFqtT02IJjyC7z0uVMUqdQbrhbnvpVNuUO0flAAuXGiC
SZRj5teM+ZANsFNezLtuPzj1oTpGx/EkPG77A7GR+DnMSy7rnaSyQ9cs9+CQQ8/+tGvI6UeUXhwk
gKLBihp2cVtk8009K7fmrBKoQ4lg/79whclSZ00cYToL7JdBf5T7b9umWqPqBj+piplACriWcLX2
u4SmR13BnKE4fvD1o+LWu1mxlx0bUYuBEhqhzvrCnIVx6lj9MkUjqITcwfjQKeLVUgt2Von/hKNn
KexXXBht6OZOCY0ERtO8wLID4TAuH7bNtr4uZxEcwmlmNvf5yBQJ63sUOntRJBEi1sO6swgO1ARl
KTo5wsKAwfjLkJUPohDsLQWtZ0bqLeVA5JiURhy4tYWUIerOEEXKKG0uk0MbFt77jMbhmmQlZjcV
MJoKomnUycyftr/PfuKf8cAvi/HlCmWfZ/oi4fuh8rj0IOxsj3r2rLainbefivJhWxrhy3y1wjim
kiQYkAa2PLsPLLeZv4CK+n07hh9pFCxhVE3Ml3vMTJVBqykfzKAkTpz1g+1sOA4DyqBNpmqGKtYo
uJ0ueXodvSJHtSszpPp9/hIcnIVxGDBLuRDjNQJ+/cYU2qLVDNkXTgPWDB3eUpN7/5JKnuVxaBC1
raCPORw7yad9FlSeNFlO22TOYCZXkq45utHctVnuaLr1fdtFiC3M1ze06SSIRg5V5eKuax6Ervcn
cddgcmGs77dFUd7IoUVYzHkyZhAVDNdg5bNqe4iet0X85eLnbEkOIqqp0AMxgyVbL9jVx9hj5RoK
KqWbXf2RylNIaRxa6H02VZYJjcofwQ5DuR3B0b+1PkbQ4jAkGS8pN+ELGWopiRRxgHIgujwqkWTa
bdN9qsIKFp1c1Yj9LlxsNXkYZ3IUIIG9fEVDVGaJlivY5NGhOWj7ubanU7Ov3dFVnFwCIV1AXymy
Pb0BlnxhQzZXCPti6CvvJH/CvJXcMbzlno1baXYoCP227TyEf/KFDXmea4NQQVxs3QQYm133XiQR
5/5f0ulfDmpx0BI3uaJMFuzIoEVyMxf3R6NTCnb0dfI6XNiruDwtKKmUJTmAESert7oIqg0YJmx8
DL0q8idndPu7ymGVtXrhvs+WDM4v4psyNRazYPswSPFUOe6K8mush962EGr/8Xx44FdqZ8xkRhaC
KcmLm3t4HwivW5fNgI4LWyXij/UXiXMganHoklZTPBQ65CVs2JR8rx8ZUYbp1oUDkmXGopL7ekBO
pCAw2uJgxtJG8Eq0ENsW7anA8Hpba6VjURkHKzPsLG+obGg9u/ufk2p8kURrZeaYmVi9zu9RM8zO
v/i62Fs7jORxdcKq2yGRxrfgJTVqY+QOwpbky2g2dt8eZ/NZmw696s8VNflie5NrIlP9wjExORdU
ugVTTbqaLa/pc7uiRrltY6XGV04YfW0Eb+GDhW4D81Dq94Tfb29nTeRABC8MYh1POHdYmaByCu+1
m+VmOS6OuY+OwlVBjb9ju/XvQPzHXAVdEftaeju5Uc85J4Y9dsKPtsXVnBQSUEWJ4oCjE8KiXVSs
T9o8SXPrplVvC+FybYoK4eVs12wpxYUjyZiXUs+yyp8Df/KdtANb7JFsRmFXB1tyONDA7MAcT2PQ
qAJJP1jnhn0uoF1d9rtd/EBVka+7noFhEKDABe0cd4/RRf3YFCHLyMrnIEzsTKSa/tex4SyB20Bs
QoUyMKqHcXjS84M1nyzVbZO9Ou2NBpPRcmcQn1Jjn4Shve3261v3LJlLAeI8VmfFgCHz5SBjdmX6
MYgJ76PMx20sy+pSrTdgvrq+kcrnuidqqv6SWZx14A5iCeyW0YBpQogYZye5K9wS5DDC1/SqembX
gUCjbZtRCnHbKRvaTlYmxgEhfM2S2zp83v7+X+KZs0LcLkLF0DzqAqBIul18zZf24XXjLT+7ZF2H
In3/ywl8FsdtJmP+nz7SbftsHnMv88Njs8dsocZjpz4qAqzPVIK7fv6ehXLnbxl36oy7FHYllKJD
bm+xFzLLRcydh5/fZ0++6GGpLKXDhLD/OUjrMOqEnw7C2j2REhISiV3F1ztgUusgGzp2lbpci+Vu
al5m6lHuL3HaLwPy9Q59kZRaEcMLB5/RzhV+5LOJujImA2C1vG0TUgrxMKGHcZa2sKA57zuMDZtu
p3/E9LNCHE6kZlcqSwmFFMvuDmwqYyq5OoYMMQJemWw0Xj/vz+I41LBCWVFLhnwJaMXexkDKoGJG
O7/HWuOEA7XNKBNyqKEtbdsNMuQp9aEcPbM+qCT/IXGO8GQ+qZh2sTrAhPKMV0WMIfXVb/mnyWHn
YvFdOWw7BfvFfxzChoQhdTLm+4GhG/+/CPvGpRZDOYhRzIrm8GS6yjH81jhKJHfkKlSc5fB1DW2l
dnMgR9BqOnbpfVA+jrUXmT9akhx+FdkvJHEnPfirQcWZQCN514CgYLYjPGKBOdmLno3GNo4lmMao
Br91tL8Qyh3+hdrq4aBDKLteae3xKa4gMzsJ19rROuJJfzqSxBarjnIhk9vPUmPhraSEzOV1cOM9
40Ks3QRzOhtQulCeT2rI7exGTWWxa980lPweU/nAWZnupg/Lfeex9E7DGeO8yzffzrwL32yVRggD
BSKl8aHPTmOi7GZrsbO+IgSRynH7ulpmaU56eOcCHgunOnQHnC++/nn6MH+KcwfckiezJSKQ1fTu
Yvm4AAH01GkiC5CpWw/5cJ1Iu3n0yupRHb8twm7bkusHzYUwLjyQ41btu+W/qwfeejYMekBeJHnJ
UXj8N+K9C3EcqixapYagWEFo/4kFP/kRDU1OKtiMgTn3E9WmZs1RK8iXRgRakAbtBIns2Xo6xN6w
n+493f55I4bRSERyvl53claRL5LAZByjrkt29wACV/0rRl5fSXavO+l1imLCyESvdF25NThdCWdd
PYMuBHNQ02AQTqaaWMqm3ctIOevphII+QggBonzFRJAlld5ZzJzKbrIeyoCoYaWU4NCkaOM0Rts8
Xi2k7z24G+RvGNew7fOUCPb/C/TIK1VKJgaPkZzYqjbtUxH8DbWyf58YDjqSKijr0IAmanpU5Ycp
PYg5cUav329fLDkHFRjakMYpw96u31X9nRR6cr3DjbaR1HZhPvTVvkeX1rZelAdwiGEkaqDIAfTC
5OujZqHlu52JlJlaIQ4lVGPQO6WCWsZ0SrTd3Nxb1MAOQgu+PqIRmtJCSxucQHxdih8FOQhrPXE9
r43ChRslOhjHogAO/K+JMrgb9vqh8YSdvFcEkh+TMBpfH4ES7DwVa6xLZb6IyWsrNbZcP7xr7RXl
960j41bVStnWmcIbrbixqHtA4uhTuN0/J3I2LAp0CNDQkCQY0YCZA7XiWOFxmm+aiqgqJ9eIhwKl
HsyG6TP4it/vGG+0qtjFPj6Ytu7Pp+qfqsEunIIDBSuqhN5K4RQRLh7V23DYJSWhFBFQ811VKdqv
i0qEDdkUhUE4ROjXnTOnSA8y1SdG2o/DAjM12yHNYT82YDP7VuGqrn/VbTxwuemD5VJxH+XiHC7o
jSFJFcsVFg0vQMldIJTOLKYEwL0VaG6kPnzXVdP0ad8Nb14R7jHb7ThFdnMFyi87Ad1Jx9qv2cjV
vHOq61m0qXScabElngOOOdLLLEghnrFpFH637wAZzY5KydeNqRoSZmAYOhgSft/LZaKU1chS1iK4
nfQvppnaC9mAt5pFmng00CTNAu8ap0tsdFmBSj6Akr4Pdb/PXsLm2hT+JWiwJNPCGCR0EvKMT0hg
w8GUR7hhcy/nX0sFM10or1g114UMztXFSi+aKYMMpblPtC9q/TiQ1loPVi+EcA4+DXNfWgZaeosr
fbbZO1LiNy/y3bJj80iVp7SwSUpOFhb+4W5nmXyAnI5mpFUJFOsyR8UoQ9RTnKIfzOdyP/TL/fYJ
surcF9I4h9A0QVDyEmWQb6zRuxRVnSwSp5x7Pa+5kMMFw2YzTVWeQyvGuC16eDX25bsKSmUeShMJ
yF0NJi6EccciZgGreRxg2cAzas9g4seorG2zEd4ncwdjUDeZFmgwm5AlriHiuriadpNAFXOtnh0X
irCfcREa950S5csMMZoxuIV0l2X30/ilTzGohBp/SmnEnYSTrA6t3mKBBulHgGxFD7/O07dtq5Fe
wGGcPva1YIYQIu+m8u0a0LrRr+rYlrzUtQ71x3fK40BiGRY9kRhNTHSI7vJ9eITHXbMqBVY0QN28
UBbkwCLRqkDtDSxWhThcvW6W/UhdAq4ns2eH+CNMHgyjGloo9MbX66fXyZ2K4XboC7Yx0fWGXT2i
mIa6NSP2Ex86RxIYg8wJyxZI1133o03/6Xn2Qi0OHdqsaqekgukkSbbl9EaPbqzh60RFe5QeHC4o
5VAqfQw9ND22zeRLWhOJEuXgfMDcq2MbahMUqb3ZmVzcaLr5tQreLd1P7qm2qvWy4guzcfAglJ0c
JwznRA2X+IUfuIanP2hHzUl9CsEp23H4UA5hJEUNbDcXO1XHCz3xmE3sHj5MNoxRL1INushZYA/9
TaUO9qQRgEApweFBoepCr5RQQrCuBymzpfppG3EoARwGKGgABzcKBFjy4pZhYU9U3/K6nTS0QYDt
WTdMbs3FbqgwQBMSpnY/IksW9JOW/dOjK6bX/E8It9hJVSmiUk0IeUUUk5mqo7f/MBQa86jPIrij
YJYS2TTzGY9c2cPSP8cUg9f6Spy/zy11Ks+CmAawU5Y+RcOTRXEYrOdaFwpwSz2YYVs1ExRIDpOL
OjhfTzz1ML5xc6qYxVdQU1kIjfjiSc0CM+EQY1GqsvSXrtw1ZCH0X86XX1bjiyQDI4kbfYYMcZeP
bvao+T8jNfNqcqoaj+KyK9qCS5FHU6px+F8NfarVEcQqqROkrZdi2uD2xqSWi6+NTC2hMGcTIgb/
rdJ1l6Gk1ksPs4uXd8e4aynmpL+cBWdbMqUvgrcZj9LyMsIDpVvhlr2xYoKA2/xg5Mrzngo+2Hb5
M2s4C+NgIQIRaFeazN2b+zqOnVZL7bzwQXvqKMk/pXdnWRw6VI1ayTFDh7kF/qT3QnHTTESATXkE
Bw96YDRL1GB3lV2y66Vor7aDs+0SDAG2TMYhhLgotW6GDIFyVKzKH+pQc+T4rhvdRj41xvO2NAK3
+RLIOG6raR4gLWo+GZaf1akdmISTrydzpqFbSHGQ4XPxDXgxkzpkrJUJHsakfbdnZAmpT03aXl+b
sxjOsctAUyS0XONBTD8pSQ0inJJYmnVjnSVw3pzFgT6ULCsdcPaYnehYoAmYNKKWidKD8+M2SDX0
z0LKhB4F9SQM3vaSU9/nfNiczKk3GRdi1B6G4GSl/7QPz1biHDheCqMQdYRMS1LamYCq7w+qddjW
gXIp7pTDw1mntowudNROSX3M4kdVPfb9dadcJ0sBehGKveQvsPlLK37oT6DGrZExTkxWagMywJ2a
2O3n/CC70RGpPDUk6S8Hw1kedwMSYALdWLeQpz0UB8Fm9ML6AYMkXxFFg3ywJ1ybOdWfqHMWxx11
cVPKY8LEySj5GuqPo/w9MRydmhVM7CB+4s8yCrizZInImB5T2Q+LW3L7rIlQRUwkx3WiqWj8w+pk
GKFasBu4Kv7ayU9zcLQCqtj57aqQN9elEM5ciTnWolpByFuRTeFbGE2D2qsr/Y0eN/Tne9Rzn1I/
c6iaudXLv0vRHJrOnTUYIst41Pt0cgU79cLjeBc9dz8mT0OfQyuRdfJriKFKlmJi7jq4b/h5VFMh
4v3jrf9dP9XSQ5MQiLe6ZBff56zZRkukBBGaacv2ykxukuKkUpxbqyJU3TRk3TRlhWfREbN60Gsl
hOONnW80qqurs40clsAlSgyH3aISS0mSQEzUf7LmK238mupERrqKRBjS+0sVDr+NbpiiXIIMYd+j
WKFwayd3opfyULrznmoQpxTiwLxcYqtP8wgw1CEGaeObahYRuv3TTLVLpThAFydxmpscSinBtaV9
Sdqn7QNjfceercYXkA3yjHbdWQj/Q9qVNUdu89pfpCpqJ1+19Ga315mxZ15Us2rfd/36ezhzE8u0
0vzipCp5iKt0GiQAggRw4KH7z9ozjF2K/QCjRRLPAjH9UrvNpz/DBGTZqE3jWQELjjwty2DquEos
ZuSkyGxk0rbKrZBxtXi/NWYV0ls90TEWDBAZUkGG36ZOfY6+zT/6Z4JK0PnQO8vjMDraUyjNtW2e
U2tswR0FRdxX9Pe6espt/oBBVh7mzTqqWz2Ut9n7XNFqNflqr0RNaaiFAR59vDA7De3VXP03AxZr
xmraVvrc4PsJ2vCm1MNMFWeK3xEhrddM8BI0zkLFItDFefhKDNUh7XkY7y8rvMRwxWRX2jagUzch
SMuQh7QGbyZPqiErkpGalegfklihow0Ysh+8TnPSQ7LTEi8+g4rsRvcjXod8xZsKe+eyfNvn4EoT
BI8xM/X/PQaiTN659dw6XPkGJ4ydCJO5XA3zlmT32c23TQOdR4RaloaHLkHdS1bOZjsgM5+oXnXk
szSyJ8ztoLcGugxkzncrKFuDCcpeUy2aSPIb7GdsXxVTsdOWR7OX9YBvHykrqbgyrawq0SclbGve
9/QlzRzORYROxiut9nhfduG+h6NjLZeg/ySMNctOANeTg16eFO1ky6YRb/ullUjCKalgoP2ihlg7
O3LsR+vU3OYf58RJfmm76CrfzQdZu92mn18BCpZQN0Y0hbyQh6TfbXIm/U+Jwsu0QVD4YGmHYeEd
rsZ9cM4wWKV1zW9B5VS+wZz6iNmPH9nxvn6Pr3oRSyRWSEujb3reoha1z61xQ7WftJOEf9umvMIQ
jsghyeouS4HB60OaD7+PZo8c1f/vSI5+yhhRJUspMisYfYr3CCXGU0F3XWCsZLGcc3YoMBpEsmfc
Hby5J4C5GN5eNxl8+WvDqvKM1i3GdiBWK442aKrsBzjGT72n+xWIcuOny3jbOvgCJwTSFrfjpgxC
LyBHU7lOZWn5zUNlJY7g/YbJxqxgk6Gzeblrks8256paZsmiyYQQvB5YpavC5KejGo7+bOWH2Vwk
CTGZHIK/azI2W4sOObTkOIenUDlNqsRuZFIIPi404y4HTVboxdlh0A519x+/L/g3TDVUQjSIhV4d
PVvdfqolxQrbJvKiSoI7SzF+bQ50qFKfPibss84+YqqFo2TfLmvs1k7Y4DbFlFCVmW/6Kguq9kpK
KXZi+pJBlarhgU3v2G2mqUS3iW3bhAqOsyvaxGr7JvTyyR/IfordqpCs1oYYFjWpzQx8H6VSAkRo
4y+mHpReF5xifacr11N4vLxSW6GHRTG7Gv+YWClxzrCh2EaKGzrGSM5+dcz9ZGf7ysS78/6HjpSN
K8UrMEF9a6slvUoBljJMonY0vShsBzm+8FfFUMsWKkvm6ZFtPWf6ZEr2i6uu4DRfYQuqXddWPgxc
0C4dXAr6x0w7sOqUVveVOrmXV1Ump6DmcTZ2E1NY6S2V+Zll2m4qn8yg/Kl2H7vkmIQS0Tb1xGIq
0SyNWVSsjM1xkoJXJ6q8JEo+tPmNQfvQscCleVkqGYzgQpeiUoY4R8lFT5k/sA9xaO4pOtz+Gwr/
FauoMZts0o0TUBTG3Cq/b2oUxcrijw0/yp86TJ1aBK95IotBRhtDGw2smIEmWJCcVpIjc1MBVt8X
jkwtpwxTOePKy8aSnEjRXQ9Ru6ujhj0y28JEvpQubmgVvy6v3VbI/Uou4SjN07wMxglyBR/zT+EB
rZte6qIA991jcF+hCQrRGzrSMhmkRB+sFySGSxK/j8pT946pmq+ABJ2wojBskyWpPLv+kKu/iP3v
r7Wvvi/4parCaFgjhiCKdTSobwa1w2RkRxtH3ysMwf804bDMRZQCA9nKMXgyslOqLK5SfbqsAzLV
FnxP09hL3TKs1dx/NatH6YBs2feFQwkDQMChpELFcN9yFKxU/P09ApjMNlAXrIMj67UDILG2TAFR
SvCIkrsa53ZsRRIfs3WPw2YwzFQzTRVvxMJmaPPYk7SHk/mL6BXtUX7ljx5az/zQs/zLIm16zhWc
uCdaWalNADir+bboB2p8G+d3rdqLRMKqRT0pwOjOPZqmnSOl3LNUk6yaRAqxNL0Fo5TRMUgBZjCH
xU5PfxWTd3mltj0YtTSqGYzSN08hTZpYQ29ZODpvNdOxTuWpPJs3XQOq0vHDuyq98HT/Aie4MBJP
1qjXiAqS5j6bb5teIs+mtay+L3guZIyUjmQQp4ke0vkurSWaxRX1TVSz+r7guaY46uyF4fsZarZT
zC/BACOnnVI3DW8sKa3YJhpoPVFTjEgRDJ+vTXNoljJYDKP0lM6lpjNmjoGiP86pFMeOdcvQ5J7G
6HNHzele9ki2qX0v2OJT+8jKPIliYJskUe90Pe3dPDGba62vFsmivnUPGrJSGvyPztA6YJqCVihR
PdpLoFJX750OvSW8+QK1Ye40evwkVaTltG8WVgAU1MTK0QsblABUY+oUOrjQCycMQcLl0+HfOgpA
gRTLQEGOoZpvJj9EZT/HcW5ZbmxVH/SRPuYYqXbZiLkavFJKDmEaYEBQQTak/b5zrEK4EWlfqjSF
7f4uzbjidfYYQiPl6nmjERwGw+dt3PF0WzWFRcuWaUpUK0ZCOYz2JNxFY7MjmYTd+u1bNFBsCzS2
pq6ZoMsRUIapyEc9DG03baALPEvP5y9yvc/35ffUAAs1f3YZc0dWhfrWF3Joauo4ouCkcEy9Nrfc
ijF+WAksd9ihmxe0Xsmwi93B5/yI/TddNt3r7V1Q05luULTMAJZX1bzGy5qcjB0OSzcd8QydI5NV
J6Duxf32ppHasxRNcF1L+RfaWKG53fATzMEpwU+9M/8H7/EmIBdEEw58tQz7pRohGpoZnHzxtSbz
whKXwNQrU8wekFVMvon2BDzhxB9YnYzdAjwd1DO99pmOoZuNtjtM+8u29uaA4UCmaWs4MfFfscmp
i/NqNmEj7pJcG9kDlWULNhdu9X3hJjOMy5ybAb6fW4k7mzdt8GM0B59YJ5v8souHy9JsLhuzGK/o
UlHaJRwwKTH1buHLNvYfyeIE9q2S72NTsmYbjoNhfi1uy4aO4T0i41tDUivquxDu3bZ2WvBYN+RU
y2p+t0Qx8D5ELEBYmjj7Ggk/c9bH2XaZojtq5A/TtY2rbGVKev43hVnhCGYUTGzop3yx3SbQnrWE
nocYnD2USYK/LWfEDM2GZ0Atp07Es592IPZoF6hw+Inu+TDYAa2Iy6/Q5TWysvT29uL9DSYe9nE4
RY1VAKxIBkwnui8U02kpeEwfL+vblvXglqojRwkqQ13sQ0z6htSphcUb7G+1+tMqjpe/v71qKwDB
D2QFHlOXBgCtz5nqeYGx5U2nyQczsbS/bVMVdDTeo1BJx/1JcHJoyACZbg5bncleba9otyeyqsvf
hU7C2c6MFYYgkBLqo4pRzrDQxkk+LN5wG+yTo7rTMcrbOk5w3/GHCnQv9c7cGzvtIDsUZTIKHoIs
ozboA/Apue+nr0ZCnEX/t6/gWL2VjCKrV61OBN0G8EKldq+WflL6l7ViU4bf7Ph4wdWI+PrEBq3T
B8wNdzEfIUWRF4YCtrLphpuazSxco1FbhUoNYZ0scOOhnNECRqN+j8Y7OsoemyQINnkdLeiTzhqz
s223Sq/J8DTGkshL9n0xy1UqUTriDdzVMZMVD8K3RdlLNmLLzSBDaICdhBD07/KNWgWq+RyPWttA
mZqUIN6+BUu90zXfjVpy4GyJssYRfDRLO4x6QTO020z1eZzVazoHEv+8pVNrCMH2VYJ5lnoNCMWi
ftejZoIuhyYLvcuqK5NEMH8L41mrqQTMUt1S9bq0/+1TNkxvLYagtl2XYc5CAhdmzMVhJsYpjtRz
lVQSGIkY4vkyo1g0bjSIgf2w7ZtoPPynZRJvQIjJZtJwL5XEXy3rG5WeK5Lt/n3urDS3juy6ihIA
NDutcjlBAB+Ymp6Da2UAtV17THfjQTYVZ9NckIdSkXW2yJuu/S4qMNkD/98tS6X5iNnwzJnnqfCM
xgpPbWnL5pBt3cOZidBJw0XVNt908GtqWYRqk1E3/dX7zNF8/qDdOYHqaDs+LF3WmrO5qis8Idhl
Q1ePls7xaL4bwr2d555hyF4fN5VvhSJc65K0WKJxAEqAcuX6meWSIFr2ff73lW7MPanrOMX3jbFH
g6mPAFXibDbDmvXGCI6znkgwoYCDuqCzO7ZO7Od7+1wfc69w5cXJsl0RvGfbWHCXaQ6wJLqjzegV
1nhHVFsmlGzdBBeKnGSiB2DSdlnnpp/UZ8UpvOkQPTE41TPIhjEpSdrjzDVKDKfWCyn400LXmsag
wFRvs2N4aPeKj9DqOXA4ubzsCe1txxv3rjrGL+HIM/H8I0g4sZAothVTtz9ldM8v3aGvuNox+dU+
L83vh7sY1eWVd9kbbl7117iClGzBQ5FhJNDI/XRtgVcixQXP+dPmMMgGxW16qZWQ4hFSBcycdIAR
9fMUfS4ZeD6jU1nJXrkkOCJ3hTks9qinwOmK4kpDnSDKIdseLpFKFHNTL3XcuxCUMvKmC9ZuUIMA
Twj9Rx9Vrl6DuEeyP9zjvNHCFYJgYVQFqTvpgUDPy87eLYfBQY/9fvRC0Da+73ZnmiCqZ6h4xC1c
8B5D0lVNWUANSZA/drZ2p47RuQZ1mNYmkrp2vtlvJENdA2fYBo+o+ISm9uhFo2pK3WS09fSxm2gd
epNaLY03z+hofSTGYqf7Jo2Kwu9oOiELYESy0QfcrsRfYeG5HPWdpqFSkcmAWDH6BKKIuvZMMicN
TKcMyUc8n/qBuexb+v3yfm46TAuNaXgVQvwv1o1MDc1Jwc18LFO8cH0kFXHjUVJft6mVLyCiTBNq
60xWcTMrPBLd2cqPy0JsrZm5+r4Y/uMhkiwMa5borTOnxxHlAGX9HNiFo8vyc5umzJiFFycEGW/y
GosVpfoQLNQt2JlnNPPeoYig1Y+XRZLAiFEn3rGNMK8JdWNCH6OF7Ywq/9nZ5Y2OktXLUJsuF5Vg
IJWnFNdAseQ8qygu8W2FgyXd0T1/XaWoId0RzLydD9S9jLYlmIU3aoRouo2Z7ILLzZqibJGzgy5Y
YerYwezoJaiqrAa9n7oMbDP4WKGJ1/Moa0wyJ0AbORdxhZkeuZs/N7564g/jsgeHzSB0DScqYj6Q
rLPhHE0kvc5L6fyJCxAdkj1BmVQqrQffst81Ig8aVgGcamo96CEhYGonrrl8nsob1knO5C3zxask
zl2MEENHmxCE6kZWsdgcsGUlCkYOSkhRJlJVmFwiOb02hdENPEHYxEJmQdCNeTZTVVF66g7t6MTg
Vp6uchlx56YwLxgiW4BdRFVpRR18hW1dxYqKUXMyrdtU8RWEoAWhbifQcUCMc/kxSpifWHnq0Lhy
WR/KzuOtqNBagQkKUKlF2Y09wMJf06469vvSTd3O/B2gwZwl1rvtK1Zwgi5ERjP3aKnH8jHHwMjG
CYd/7qCFhM/IafbkPdes1XEonv806kzD4u/voO9zQLSIuaeW7D3kbfk3Yt01CN/QlRGRph2qmYNM
vVP74QNi3dP4uUx3E7o4pv14MI+ZjNpnU9dfznmNn2krzHIiRheGOLPoYjhx4ePu6Bcynspth7RC
EaLplMQ1Zi5DshiUOyWK21Hxh7pN5kbLcfA17x25d2EtBRs29HgIZo44lnRXU3poKYjMjObz5WNk
04xfBBOpl3Q1QGamB0yi3CZz4RTF18sAWzHFSidEmtIliRN7rLA/SlzCF2XeMlb+0FYe1XJvii2J
69s+qVYCCYY1NqbelhoXSEeKs9+Hfrg3OpdzkyODe6UeL4snUT+RkEmxtUExVcDlsCsFHbs1SicH
SUS97S1WQvFfsVZyrYtMjS/ilLnhod/nLnOLGb4JNcTSo1C6hIIZa22WLqSETGRPwZG6HNQHsLOA
5RN1WjtTcij+A5qN7LdFVIQzgpdXmtRGAhIXflsDdZ+Obk7FNT7U33lSWl589HY+ym+7eoET/Hxh
VHOkl4rtRnRf4DY+HchdfF1cRbMzuGBdRDhj3mkPl7VEKqSglXpvN82kBkjz5/6f0FBx6TUu5PZ+
PqKBxL+Mt23VL0Lyv6/0Jarasap0wBnttd7/jNn95e9va/3L9wV9ZFHaUE3BIrJR22txcyyLwQ0r
WUZfumyCJnaxPeSMQY6p9vhmJTvzpriCI7H3pYcOeUkSattXvYglnCVTH2Bk1wS4ealOga5+CjN6
y3Jwi85ah/6zUpbh3VxHC8GlYTBbI2IVedxh0q2e40JnzzfheGijh172bL2pCrgj4GA2DE4L8VoV
BlUvS4PBvOLgMaKPYfkeB/jyfTElFaF0oIxGfB8l/U5jJG5vuNAPiVvf3JkViuAkMEKgZ1UIFJ38
6pZdOIduHoH9LLlqeoluSxbMFhzEpOVlqyVcoPK2Hp4sWeAsE0VwBYrSqTney2w3QykyLZ/m/NA1
5b4Ibqr402Uz3baf1bIJfkCNSBMVDbCiI93r3nJIMRmkPDZgpEJrmXsZjRvjmxeXFZjgFGYlDkwU
KtuuGcQf6q79FLFhH5gYMLSYkgORK+0lKMEvxDqSsDHh6oBkCGaD1/sMtpmX5ZOhW9+zsXGHodmB
qF6Cux0HrmQUPAQoFIywbznw44xZdS04t6wPysc/bYCZO0kefKR4Qtyp0CQI6wp4rHC6bh+cwRHs
1HuKfpBbXpQmPzqkOiM4DK0mVRhw/dcLeuYMyBggPfpogvGUgT6S4NHqS6+tl4NlVl5lfkxK++my
Im3fI15WWWxVHSI1aEkCP6zUB+VRcy233Keuou+yXxgh5YODFJREEg+z7Yr/9pNiUdeiYnzoMEHs
1qjcwcgdG+Rjti1pL5MYv9ivStFjNdY4C9wh/tJnR0onx7A+VgUY/CVuTLqIgp+pwT9JF24jrZ/d
6d9tTJ7LvrWfKaZF3nMHoCTOLJvDtbmIyB3yvdPw2iy4AJPYndX3cAFV61lt4I565jTFx8vqsbmG
KxDB+Mdam0Y7RpEC0+L7Rql9On/JWHNUz9SUEVVu+rQVlmDvBPw99txxgbRfY+pPGnUaRCPsXfHh
Ckewc/C1V1FfA8dAci/1y7NqO5j2dVT96BQv3iLxK7J9Emy8mroxLWbAFew2N71W/ZTKONq3V47a
BB4XA8XEWry8rZN+7mHDEcHvT6/t4cuAK0vdepe1YVuUFxxBG1g251XOLWrKQOja/xqN70MpU4PN
mAClcX8JI6iBaXZqYdYQhuSwJwxdVWj/rqNlhSGoQNFPDWqvIYjxhU8Q56XA2g/l44J5b81ekaqA
TCRBBQoSzQ1pIFKuVA7ekfdLMryj4gMMsn+tmujGF8ue545DsMHRynM7S6xmUwSqIXmAhzQNudXX
oW1qKC3oy3FPpaF9CJriAbTLEhG2b94rDCEarKIxsZgODFNpwUgyVR5o/Xw1Ni2HLl8N2n7oNfoz
0piLNvTBDZYfl9V704xW+IIXH9skH80cN39DA0cUOVuggmeZUy+qdxloezFRdWyhMhNXcUEfYrUL
rTjFZqn2gWm3pmxMyfZ5RP8GEDMxIQnLpSsA0O1mV9/xPL/+YIDvAq0tR1mSf/OMoIyoqNG2wXUm
GGysoBZ8KAFWKF+iAkXU6Gp7YOQ2lrUxbodLKyTBbJMiwoj1GlfhwPL+EL/S6+xKv+dvM/JZyZve
boUm7BLGHAxqHUGuxBzdNn9QkTozjafLqvAPSv/36omGq0UsVksDKBl4PrPddGX80G7/pLFy2a1h
O8R9EUkMvOyoMzBlCGDjCRe7K/XA3OnewsQVDWmezJUxhsg2TAzBqkLR7FLFhjXespv9CPNjc7zF
2HvdL86y8o9tq3pZScF8lfIv7SjRW4dg9l/3uvHXrNXicfzVQ084TwGrNCxeWJinZbSOqSWL6aQL
xnVyhWEaMQqfFWDU/ugT0NSVruIu95xRSPFk2yNRcCoc5wNLzJzx3SHBXWccK3JuZPN2ZHsi+IZ5
NJsu5K88Zvmh1x+XSvKKJNVowSVkLCkmY+Au4WNw5gPNox1yO03jRDd8QnF7JeMYlUkkeIW+VKq+
1AGYpgdNf5pSSbgok0hM9pWmERgKA0CZg7Gi2gWjgynWpmPcqm7j9JET7sJvEifETePNHf9FtUWq
8CjOCr1Lgak+Bvf8qh1537XesVCHmPixF+0v4/E1ugQnHPStYkSDRaAVGXpf0I2+U7MC48isPS11
h1Sjj7tM6ZiF5l7GlSi8WC0z1OaUhRS4Rvl9Us7FoDh2LynrlmEIXoImIY79HktpmKbb5T+s6WmU
vTNuByp/ezomeIm4nAPM2kWgVJHGqS0nxnCCvHsu4w//bb0EB6GUCcmNDOtl5VdN5cXqJ6OUBH0S
c2KCg7ANJR86HomT8JlGd0X99bIIsu+L/qHMp5HwLdf1T0Pxo5Oli2SqLLgDK280AsoAfpnE/Np9
jF7Q/6VKgy/DP1oMI4S8PhfygujKyAM6gy43FW2OdvGlJNW+pg/LHB0ur9lF9QKYEOtrtG1Syr1B
WH4q6Ent0akGyo1CsvWXPR1wBDfAFDwrDwtw9GnHMw7LISJOdVBSRz/pfvkY+LK+q4vaAEQhRAhr
tJDbJhDb7JAmXypd0qy2+X2GDAPK/lTwMwkGkytBs6gxSnlL0NDn6s8q9d+xNSsAwVyMNh9rm9fw
gvr3NC2oNa3p1aSDY0o2X2dTsVdIguGEqp6zcOEl0LHaO/HQuhXtrxOjnL3e/LGUzEvhtMORSXy0
bAkFgwJJs9IVvBp00ZGzNls3lxXQbt+OXkQTC6wWk/V1ZGGXUDehokxYR9cac63as/cquoH/l/7c
TZNaQQompfZ9VpYMdZpKW3t6641V4s/tmQWy4vtNR7ECEmxqzDGyxoqwfOpwNU65UyWtw6wKjDyu
Un65rIzbBoyiU42g9tQAh9drrzRaC8Zbx5BqPGknE0R9ilscxp31ewQYKlC8y3jbqvECJ8hmdxP0
n6LuUx+ex+5UWpKjezv6XskjuIdyVMM4UHnJ886+NXc1RujZyEfCo5ND4Mpe7WTi8L+vYv3R7E2F
JVi9Oj0syVmajdzWuZflEqKE0GALtRdIk4cDmH9vMrs5Gu1jgurPy/si1QPB7WHEQ9yqOSSZtcEZ
on1nP5ZR6hnWXZs9gO7MUCNnTO+t8hwxt28lTnfbU73IKfjEMKFWqv2u1D3Fh/jE/D90DLKgVSql
4BGLsR16W4H6xZ94XL4cMF3dbb0JFNiVW0hJm/nn3hz5K2UUHWEx94nKt2/s46tePTIrPYBVK8hv
1e6bUn78b3soXjsaOlWFUQBuQOfCL34cY5y7w6tcVYdXXcnLQP/BD/+9ceKtoypTO0pmQFqo+x+9
+IYn3HihV6Fctx7vrs3c9NtlObf94wum6EOmsVNKE6pK7PnUo/7fGJwFfC7B4BLt4b9hCe7ELoIg
ajvIRzVU5VcmiUKn701Qp4dpdBXXGkHp3qwXEnPkdn1BcZjgV+aeDUpIABvQJyv6MVb3keySKoMQ
XIumDih+0GEKYT7u0HRw6DvzZsmid8UCL5sl+JWuMxM2cctulAyZ0Ztg2V3eIakKCr4jotkc9Vzr
xxOm0vD3g8DTb8pn7dZyeBGblTvSclS+7Zf2R/AjKStjtMtyqX7TrcQoo/SCA+j0v2KYlKN8mKRU
9zJEwZUMVO/qIuUnjc9ULqUXHJVuV3uTr/vzlXHTyTK826Vff3sv0ES8PtzyOqnQpAchWz9A7Vc+
ebzvprnKcD648V0ROsgs72Qc2ZITXBWvLjHKirrJBCwfDG+52c64S68XlPkSTOnS3pVGWgkpOJO6
SNSy4SVF6KirjipmSkS3891UuTxkaPbtIX2S6Cv/4j/rDthZXy9rFIDRS4kRlVfPDPzcFZ67LJDV
ozqR08bLegO2IhSbMNCHqTrBXA/BzIuOZbWitkjILI3Dyu/26F+WZ+voXgMIBh6UFgjKFAAQ0Nao
06OlPOjxfRB+HOt7S/PHWVbbtGnwa0TB4APbSMJ5AWL4dfDMHRoS0R/Yjs73xeVbpiWuLG7YOnHW
iIK5d7ZSTUHZoBo8Ur6Ucb8zwJJmLl3qDmQ+LAEdJP5/M6WwRhTMnXZTpscmZIzJOdj3e8zYAS/Q
Mbkhnrx/hG+RqJFos0C3G2/dA2Pwa43MsqIPiqhGuWzO4L0q4xPpo+mQFLrtzbEmqenYOnjWaILF
KbTlL1Jo++mLu6U9lEjPWTIe2E0nsgYRjKzUFMxJmCFScmw+FLt83znpsb9uEOZle9mThEwi4bTO
h0mxbBVgxlTvlUjdL2XrdLOskGNb8Vf7JNhySssaBo6mG/2RRK51KjCtIHVLjCwAw1d0wAXHnz5f
tu7NQ2C9kIJ552hPGGcTu7XcLuibRi/TdFgeEPWA3uSDubd21Z79kEVdm05rJahg4Xg6HqYhh70Z
oCkvz/q/JsZGGgitbEwHRYBmaGLDj1aMccdMPL62xjNLv+CxwmWVJC7Ziv1XGGIwbhSdljKC+GpG
o75d6G5TOWr/qZ8bP4k1Z0j3l3dqWwn/lkmMxDt0HbI4QOZbbc3MBfX4TdjmnwYpy5IMRzBfjE0k
pTUBp2Y3Y3ZF8G7NlFDi/2Qggvnq2li09QyQZXw0SryYfm0Hyf5sO72X9RKMtuqyYIkX7I+Cxmjb
yBy8HGAA3F0um8D1D77oBUkw25yORtHynYEScKPl5/18m3ziBObjlSyF+g8W+wInWGw9BLXeDhBM
faRnVJW6rcszkMV8wDwcj49Fis6lzAVKhRRMti/B6TXzht5mV1yDCP5QPdmo8+QBeOjJEnhSNOFA
xgiVYlw42rCL7viwX8VVPuXX/PinN+/pWVlbsnAWN72OF9sKYJOyM4ZDVVxlMoe0+TDxggHustdH
sKnocO4lMMi9ojp/3GzylD+zs3kqd+xOxi5+2TvpYpBN1KKPTX5p6jDREwQPIHke3XCq3cwoHY0+
9TJCO6mEgt9QeXZy4B312THDlsV+6XaO+YX37+W74IFJooxtPFRWYiw30h/kTQff1FWDMcPHW194
Xuf3NHY3PObXf4jGZWa36bFWcILVpWY7d0kBOMZOBup/rUMYepc9vFQkwcbKiKRo1QKGcc5/8fer
cq/fFBHacPgaMk+TvMptusiVTIKV1UpbWpS3rWS0v7Pz+dzlIH1t7SUCuaLlXpZOtoCClSVaGlc1
r05Tw4e22uUgCzaGH5cxNuOKF4FEQgAMcSElRsXYoKmgV2ncYp5D9ngZQiKG2CBY6H0/jxXEQOB0
pAXqODWvniUg29eDlSCCMYVTnhdqjCOld3t/8SI3PM13vNMb6cTDZYG2z5MVlnAWZ7Ed6EaIRSMn
7Ubv3AFPHvYu2VlHM/MznGKJk3qy1iLZMgqncziiWnHhrbHoIvW6cN9Plt/KpvpIl5H/itXzfUhS
W4l40yhOZt6mH4HfFaTNnB1a3icoUz7BQzTxYoQxARj+7Z1GjQenXwyJFUlMVmSNn+rcyhrertfr
vR+WvxY67BvtvjBqSYTGfc2bO+NKKwTfoJtGadYM0iAURGLgCi0Ih/B7o+ROIT0cuem/wQKBjMrv
ppYqkoU0aYFMdog7yHQ77QK/A1sEFBBlaKaP6QQP6sNYg1BMdQt/PEDsy/q/qYkv4KLPIFlVU4bh
Je7UfBiqpxnPmLY0/bK5bSsQ4QYeVWkZaxpSfqO507MHpb+Z7dmJjeNlWbZPkBWO4DeUrAt7pYMw
uXM1eHird5fDPtjZ+wLMUTLPIVs5wXEsWaMUjCFHG7F9Ppyr7GTLBkpu2tRKHsFN6H0+94oCiHyy
HRUMrLMpq+eTQQg+IjESu1qUP1szN7dFIjlkt2PZlQyCX0go+tYnBbf60kAJBVdsxTc013i097xR
vpX4c5k8QhBRzFO6NDHg8uykjLdBJ5OHb+sFa9UFz1CNrWYGEwC6Z7QE8fbr5sn2u5P1iAdCLhEl
EqcnE0kIHUx77puxwxYN5EZj51lGxbjp6152SJwqEYCDZLAJvp8t1imIUtcIxytLD12jN3uvGpKn
y2YqMRyxUF9NVVK2BlaQzF/IcFzoTS29QckwBE+QRGrZhr8xTooTufW52A1P2ZW6Dx7TD9yRakTe
nsc/ekE1DMEj6KRIFHOGYDEGniF+jXbGMTikR16wIT9wtyOX1b4J3qEnfVL1FPumHKbnsIWYsZ/u
lZ9oWwf5r+qG/0vDvET9RYb6MZhwjxsgY3LdgE9hOaChk7ko/pzcxc932Z7869ny/DXL4GNiKFjJ
0buDVV9FMZaiJGiWR2qoiBIXXCVLqmLM0e6yTm4/Pq5QBLNOU/yEgfKs64mecOH20TWU7ahXXNnz
7+QMG5CfkYBuLuYKVLBsotMUPSNctGdeW5+fFqe7amZ33C0uH2lQKZKwZtOVgMMOXRAWAym64O27
pOmnLobK1K3t5IrlNO8hQ7dXCIK7V+MiaHUF6Z8OHLuml8fXgWziyqZtryAEhUi1pk94mY2bWldZ
MTmkcKLp+fLW8O1+Y8orDEEdSsweacwJGEFxUyWTWyw3cfw9sDtnUT+wdz1urtAEPVDUdCxjHWha
7HKJutLtY1lIK9l7sTWfmWoVBDxeUZTl0BnhB1BHS+olZRBCnDeXiplgHgInMNiV8Y0ma/Te3HkL
szgwlopiJKOgXMRWSKjEHfpd7MFLwt5J28zvddnz7KYYKxhBwTR7CmZbAcyg/0D6z81T2V5sqtcK
QVAvAwMjErtvQcNQMZ4FG+y6dXU2gtsMA1DKZ0xhGJ+NguWTa1Zj968n/HGXuoIX9A21haUezhCw
z34pQ+1g7sou0R8vm9D2KmK2A1pSLNUQj3nF1COliCBj0x7DsnDqSjaGd1sdXhCEQz4rTOxSWqFX
iKVPJZmuSB4fVUxGuizIJoytgqYNPAKMir1wNEzNurMhCElPobYbi9tO1gjOFfeNu3mBELvhFqNO
GisABKPRsezja5CB+aoSuEWbSkoCuPJeghJsNBiiBrlDQIFMLxlAN5Z8GodHLfhm/vhPy/b7YrA6
t5coNFo6A0gP90V+RF1dbuwvQ2yqmG0weARdx3xWwVDHSW9JZWcwI/s5UK+V95Rzgv8FPI0WQdO1
GOxESqWGU1eidWf+MlfnVDbvZ1OzKMi1MeEKw43E6tQqVmszSfH7a4O4duQrKCauZRVEm4uECWuA
0BjYBgVjL4elrOsaVrI058a6L8bP/8faly3HjfTMPhEjuC+3XLtbLcuyJMvyDcO2PNz3nU9/sjTz
j6hym/hGPtcKN4wqAAViydy/hF+VwAVg3ZZByiiG9pJZbe45nuXeinNg1xntoTLB5PMzTG73Rfyq
wlsR7L+wEREWmA4SYE1OWKf2IH0mpzx+9b+3AriHRTPTpSuwce+U6JJNVZCLD4P2I6ZWMSg9OHtd
xXg0BQV6SEMwSXdLer9/TtRVcM/KIg9ZVWpoLOdKbIvmX7N+1SbE9hczl7fx4+1RceZUTmYcomHE
Rg8YWvaIaWohoFlGLiTkb+Tw4M7LImeT2UKOUNppDDYsBjMqAPHHA86oozjST3rek7gfflJElDHp
IIs4P7BEztaV1vn793OhGPJWKe7F6lYNKqkQ0HmADHQA7YAB3eEHWqUgo5GIm7pQDnsrjX1+bNwG
tPVCnBc4wgprrTlgLAsgMJrnprIbIJ29bBFQo0SkTHbEG5mh2GEny4KG603vsuqI4GledGZALTnw
4gTqRH/9hHqrIxcaxMpYgYQHedYhehl6xh75h1LDOIzpL1eDPRLRjogUMhcpAAOWdVhRRiN4upp7
B9QVfefn43HfUAhH5mEs22KoAHnDbq76GOUuKNM8DXCC+0Iu9Afenh0XLqppEbO5QThiE5DZ1XpQ
FRSaVxQPFuwme/vSKJW4uJGqYzTJM1TqxHvAFhTNF20mvm4v3w0gCxiwPljbOXsXFs0aK4sVljB6
NX5IwSUTqpix+M9fOezYXsVwJh6HmWF2JcTM5kOSnE2Kt+w3UeJVAGfT+HzPAReMr3TprgeKwIAg
K97N6NsUQLmjihCX7+VVGGfQnSS1RsGQoxP5NlL8ybwxorv9qycV4t49A3ski6xCoTrHE/7CNRj7
9WMnueYPMAGSFFWX4/irTpxhgyE9lgd2gPP8IU3cSPuxrxB1Zpwt95aaJgIr9C0ZvCX/kVSpK2Xu
vhBCCR52AUvHKwZeWa2m/pzVt8Cz3f99Qgk++YyKepaaBM0SYXwU1EOdPmKFcl8EdfE8ukJrJkUV
r6zmUL5URNkLvjzr//BcUMPApDguAADpFZzSCe4lx9DMPWh4geZgOYnq/W+gvNQNsb9v3jozr2ch
lXBD/YSq3af5v5eF3gQafrh51bpkHHqo02ZfS7mwdXwhUFOXRMzkERaGIZSGhfV/1vHOGG0DYqLu
KFIbUBePSpFEBgUGqj++GGAsqbR0bM4yz78u4100/ve2DM5qI4DLrERxVNKuQx4QH+ujcYhOWRAq
LrCFkeakngVWHKqWyoLIL4nwRiJnbHKSYvgccMyOVUTOUgYC1pL00hukn31yWBPiU/dyYrURxxlb
NKlxNSkQN9SOect6m+ikOYllC9ez14ID0nhPDrIRyL1CRZqDkaOCwGT+mtVAws/slIpxF2PQRgb3
+AC4MV5zFkjz/JzOX43ZTsX/jr/x1jK4xydqTK1rW6bHenxBjcWxZUCsiN3Vwbj5/8CucjkObdTi
3p+qxwtRDbB2NcBEJIA2BWfEOglSKzZQ3E/OfpilTpF7jlYg0cazBXFZi6q+6NQaWLIpMkBCyC8r
ybkwKiEbFFjqzM4sF14MhvM/UkTjalONoPxj4y2GVmfzqMnA4qHIfKjb0bhQUVl1AexpGET9BeAU
bDBmPORXa+ws7v+yWE2EPp7nAbjtgqmxhQAJ84cg3nFjiTBx6mq40NDNNYYrGkiIy8gB4aDIhsuo
MtLlD/JXo+bJvpVkSQuFTa3Hic1oPwagnQ6TbVwLQeGXDraPSQxZSjEuPAAKpbUW1muXlE+57JjF
TUIRBpBqceFhWpR/8t8oB7t4/IxPZXe20QSX4K7G6WVUioisv7FAVWMAgoDH5CvKcVybKxZFMA/j
iA7rT0fYCcbgDeZUSnLC7bL9/SuMry0389wtaQ76j1j5KzXv0tHdd9rfvEyvAjivHYdyjSSVkVew
HubteKW74rP1wEC70Gm/Ug3/DwVyDiyrVVvVJdPoDIywg4LwKh+z8+Cy7aHcodDjLj/0r/pxD30q
xGJRjdBPk87FejKX0amVW2M8aOX9QjU3Kdvgy6nL2sqR0MI2DMXTMQgWnfLvmeaoNkPYim+pSWnK
OpgLbnJYY5xabOGzy2uE1GkqKT8081oSNkJJ4Rx5kaWwFXtWIw5PmnJtUdDwzEl/zcVer4hzYnPq
mjCf2O9L5zj15VVxtDy2C7ScNJFq3l2OSq/CuNc9HPDaCiaErfrDstq61trF8K6X8FUG96SH8mQY
QgUryOofC0YrJNTsqLkf4lL4CiugCk15YBw3a3enI/XqTIp1jTgpvp7agXDQqnJoUU1fFfnbMN3J
OlGMoURwsUAMk2wV2LYkWEfsVHZkLCA15FImdVRcCBiETMxHtmaaN9fLPNuRSgCVEAYss//Axg2V
ulNGjRlwq//o4/OyfMikxh7U51GTvT8Ln/zqQJdVdb4WCJ/y7erLnoTw2fmdO3qM0kNwyW1yZqs7
zsmXTJO+0LW5gW6lZTPIwNwvHmYASfZgElGCBRSH+uMCVjQQQLtUDZySzQWGpBmrSpZxcYpxNPqj
IPwwsdfVwZswstQXd5nxtH+6lD1ywWFtqnqUKig7a55pNL7ZBLNO1ex+k7T8Gx74keFwENQMI8ns
ycWGMOg8tUPqz4Y/g1kJwJWBGfvkwjzhA/ykcKZhrGdNodmQPtbWlZUQXzHsDdgxE361wCrUrrEG
phO2P9cVhGuhndfP2vuqRMq/h6dwIUNtJ7RkCwgSDoOnAQhdfMptE4Q2BehzKHhJKjviST101EOk
LsOxdZ7kKy5bLJA+5cgtGWSP9PS+hshGOy6SWEveVDkLiKPPYHWrQH4qBLtxRZ8ll9KTSE0QExav
sL9vQhfmSKxGZ6FrmlU3T4cnMS3toS7u9x2LPEguh6jVdA0VA98fL3gN2LBKArm28TbC4peD8VwQ
X1UXuHpZ4eDVTrjYMelWn04sbvXu6KpO7mIT+Xvqhm4h+IOLPasgD8zVlhR3X1PK0bgQkutGZs0a
5JrxdSmotlg0hKtRErjsQpO6xigTSIj0q1k/GVWwrwGVxPIjxVOUT3oGpHwHCw2BcVUFXWr3Jxad
mBEWFXFihAny1cVIL408ViDOWovbuIoObd99GEA9Q6jFnvmdEKVykaMJ1bTqC8jBFmhiKz6AC1zd
NcE8A1h28HF8+u8DKG9MkJ8o7kqxHAbmW5UcCPLXavhrXyPCEFT2943vKo1mjhX7fU3+3M1+HPn7
v09dDBcbxlKMMDUCnxVNdwoPk+bVFFI+JYILC5nZhaHOvj4T7SpvTknc2xO8cl8PKhaoXCxImjay
ekbQmIDp5KQdYhQR67+ia90Ob9bb3tOxCBw6IvEVQPoRFwqkFmmhyQY65GBMbIZfZ3gKCEleOAa7
w38fQ3trblxcUFapnAQWeQbtqsk8NeyddQkEDO/tHydhdnwtUUMHNTZAroWRoS+i+HOiPgrYne/4
KV9H7JLQVAv2uRmVXt3ezfpTGh9KGrWIrS3vyeHiQQrwJwlMANCjvNej6xgAtPOXUT0kGEtdNdeS
f1jCf5/dfHNHfDmxKZd0zll9IE1MWxZkW7I+KMWn/Qu67FQGEBMVEJ7/ApgvNqtWyAIOcJKe1uFz
LB7i932yv4rgTHsakzUHPQz7NnyQim9C70WNCpDQ57R+2FeG+eavt/QqibPqVtYnPdZYuUhSH/qi
PJXyp8JUfnYYE6kF48e+NOLo+LZtW2vGJDJpyeKGU2tPoy+HX/ZlXPaffzXiW7fg1upBBAXq4EUK
LOWLqb9n3k55/X3OrrNUSvp8hg6tcWjMz0tKwFhS/3/2zm6enbxVe1ka8P9vqo+i+TmleDqo32d/
3/y+qiu5XrCiliS4Ayb6lp4CMaUkMCvYSAiVuQ8rpkEEWJr4A8kM9ZsvvNcr4J+1Wqj0KYQKnaef
MoY76DSYA1GPyjXL5KvMofp9v0mwX0Vyb5ygiNNgRrh19qUSvywTqcfGHVwd2GSDrd2/w4hVScGY
BnZekWe/PcIuAU9Pr2MgKLQeQ/X7+r7vvI0A7ggrUZqUkQ11mg9sjAY49W54ll6oOOhtrItuvxHG
HV6dNLMe5Xipm/h6HD5nmtdERGnh8gVtZHAhU6j1cGzZ+Kh6Pb/UvU2We46OCTRbBv/6DvQ4vDUb
gVzkVOcO1Pbsk6tYQMbK8DYLZwH+vRHMaJZV2PZKYn/fKi5stb2RyecG8iL2UyXg1lhx/++v8xrQ
LmMNHAjFybG6F8XORAQ86mj5jKEB+rGxTDhaK7bHl0nJ+bA8SY2PMXyn8qeDKnr7ihIGw3chh05X
55yldrp0AnWLufircNwXQWrFxVkDiZYcMZiw5Xbw+mN2mu3EYcCRisP6WhRKDqUSF3bNJKnLCdgT
Tm3dxOphLIKwDfZVupjZvVok34RcJQnPHszSEYbsBjAvt8VYu6LVfB5E6pEiLZGLH4UeRwmqsKzv
87LnG7v59/JQF/jaQ7UINYfFsAeHnJm6+JG5UZGLJAm0K9uGie2R9r+sTGMPEab4N25/5JKQjdS9
cXFFFQ2lLWOYonoNVIUDw5JJvyeOowRCAIzIK6qhxjT4JSHbaMiFlXIELVTEXLzCyGnlh4bhtmtu
J9m9oVFzMxcf6ldZOoc8lHcpJq4Z0mA8+aL+UAkV8S1z+RttI4Frfybp8k+rhgF6MuSf0BU/AkPx
b3Dgx337J6XxqdkQL7PZ4K566WUmHj52nj4aSAoqV76icgLC3XQugMhzPAmSAmmp9HOVe6frmmM2
Iq2ivmqoa+JCR63omWgxQWZ2qqez+d/5SN68Kvzia9RmQF0V8PuTeNNq16E6u5JxniKJsAbClXQu
ZpRm14sV246IUCAKrZ+N/GzJVAPycnK4MTkuRBTNXKrRy57C6DKwkCqIHgzPmu34swhc1+Wgf6DY
9UjD44LEMlRin0RwpCr0Fg0YXkxsEpTd+W/mWbLHwSx5J0rwVNVWpBpDz4oEHTjSC5B9h/eoIrJ6
LwN5S1N337MIU+fXY9UGi8siC0qK0tmAD7NxdWLiDzLx7UNdnsHFCyvu/zERg0HygsXcHe0SuMO1
F94h3joJyaLF4unOSfIc1qbcxpM6QrUsWj1BXDGvmh4MLLgv6pNigIwK+zyuuCjEpiHhC/w4fiJl
I5JiiF3EgKEctidUYfYvjQgbBhc2UtEA9TDbxijNo6ECINvf/31KBfb3zWfeIMWykVj4/TA814M3
ST8j9Q9V4CKGAgbw0JgRmdrw2tLvDYppkVKBixWdFmtNxpKyqv7RhqjmyI5kURvTlBAuOEhFLq0T
22ROY/NaN2RPjcMrWaF4Uajr5hIHtZ3/eWoL+b6vA6P09q+b+H2+dqPGU7KmC3uFzMmtxvGsgJV5
XwRxUnzpJlzzclxe9oe6o9U/l4Wd1USOQEQyfug+XfpIxsQriu6YGqnnIih7jLZhxEx/Vx/p9R0y
ufSgy/u4ytkCkSmPX4ZK+pGH8R9eCefhjVYsMZJ+eKDQP8bi/LFtfu7fCJXn82P2Zp0Yk8ymVLK/
Xig7Hf04fs+C0amO+YFBKg9XAgHfSFkB5/RWOuhl3+OKjOYoVcd5XIGGRYyUUMbMOX68qpqQsJSn
Kv6qME+bU5GFSglMzuunxLKyOYSE3l99NtchCnYU9B5b6TGeqFEOyqw55zenTBgEk1nC+DUTnVZO
XAwtidSxXd6KezVqHtk4xD5zsSiQo0Qv38zjoT8B0W715oAuGxFPMw9rbBqINhkLB+mRtRMFTwpk
nyaKJWzB4r4aplyuiyrDTeXrh1Qv7VV4JpyIksCFAlVIsqIX4URFjIRtTuzVZQ1zywFU6ODGhxo4
ucr9vlBKJvv75nUei3SeyhoyxfyUMZCWyHD2JVzu+22MgTnyRoSiF3KhpxAx+5KP7uKhc2I3A4W1
y5rZod06+XXW2wkRwqmYZHEBYsWLag6syzM5BcZSsEebusm1FAxu8TG6x6iKH7kUoB1VLuKRlmY8
fn9PeLMJC/Q4feWD8cCKHSzhVo4UmTV1fVz46ELshLbMZETFb4TYsabBJa6PWd1O5mtxMSOaKvRi
2AM1ol6KCvo1I0Sa2SACoJTpSsq+RioPc7xi+7TLMnZr+Z0VYglZyonvy/14ofLAxnNTmpoJyEYn
ar8LravjyLI4iPqPcXmQxGvF+mv/BCmNuMBR6WoYQiloZLpF/XXOKIUoAVzcKNdVXFtWexoFd+wf
QKZDnNj+U6uK7D+w8WAL/FShxL5bhzYBBuFVFVaOlFD1i/3HCZBeb6VEszzKSQkpRaFhnqY45yFg
nOb6ShANYq2fEsWFhlwcqjJjnYbe/AZmphJjcmN2FQ3+/s1T58alD1PZWo3F6tPx9Fi1Tl+emoiY
sKLungsAmgX0s2WECD27y4vngoKLYv/+996v8msWWdRMrcaCd183ftH5dVm4mQyiN9kH6b0jx5K7
f2aEQvyqxaQt4Wq89Oar4jCJyseqotZwiNt/yV425gyIj6oZFuhUAlw3XrNjoiSnUQp9saHQdYhM
SH3J/zayuiSrlp5Z2t8Td5irr0G4zKjRl0NXEH5KKcYHgmUR1pIJ08zZa5Cu5hmGoYF9YJBkgNQ1
sb9v9IrFSLZGlnTNtXjKltyVGyO0+zJ1utjqbDnOP1Td10QRHQ3jdyr4tO3GKDCNjR2TMqNSjP03
Sn1JBTb/G6AU/OMFSzCj4dUFEJV+Z9Nyf082ytYfWikXQPpJr6RkhfrlEDT5J1Ml6j7EdwGwGN6e
byRnIj7aYKMiBswZ4WES/LOdg+IWVSe8HKdUU5KBZ2gYL0nN5viaQjPans1/5fPVbPp5/pc+UVxh
lwPJqwzOYKy5FNWeNRGUZbZnMJ0YYWPPHdYAgiL5mkqH/TBCqcQ9JqYBoP2JnZ9lHJfYsMf8ru1F
wt9+c0uvSnFmMLSqtsbYAXGyBUuQjINJ+WA+s3U+sBr+pMDIL/vcqzTOJsrU0Juyg7R1XBwtUe9q
lOH3j40SwT0nIx75pHuh6kJbqREdgCe8z1dfteDySX3psTzB5u6B8Bp9YJhE8yH0a2/GnI9bYXw8
pCSyBOvXN+xfifySjqGrbVqwxrR+zdrhTTBhdXnCOtjsseW61PD2D/E3Qf9VIFeejotRmmUdAidn
dmWndOMb8WhhM1FwFSKTIexcZrpvXDeu+kZS2Fs2N7O/pFdabdhq/bSvEDOsvQNk4XcjBHwSaIDP
MDzRcJOuBq8POO+Paf4RKz3EZRFhgl/iSUGgvEo6RM1T8yFsZ2cca6+csfVdVr4M8rhEbolYTl4X
FyvkpZGBgAiZy6k9TtcxmgnzSQiqG5ru9aJ/AQUPOHWyZfzCoxaLgChdOh2WsR6T6huOcP+mLndG
NgI4e9CSWspScHJgMUMP2PJCdKuk+GCbfNOOnPVn5ItU4ZqUyZlHLw8gjy8gU7szgyiyc7dyTFe7
XnzzC0OOyB3tuK/mRavfaMmOeWOQHaBpmogdY/gzxBiNEPQykVdfTKU2EjibiIZGjxpAcTiy+mUR
D1r8WPdng4wUF0PTRgz3gKyxaVnCDDHqLZhJGRhc6NYppgbAivSVsVnun9tlU9/I456QueokLa4h
z7wWHdXBUIYXXWdHNnpNochfLoVsZHFvSRHmoVq0kDX743mu7Pm4HtB97IAZUT31QR28b1ptI5F7
WnKtzoGrzU4Tpq8dGPfNUNuqvWCJuryOqJUJSkN+natCDTrJmYbWYfazTyiOoO5tZTYGnlAbGQ7k
YhJhLvx+F+DMBnPOIJAtvcug7QIWnfujOrJ9NaqURXgAv+LVC5NRThNk5QUwoJ6F9qzVZ334/GcW
ye92CcCIzqwBYtgJ1gAND/3h3DuZWzqk9V98xwwZ3FmiYai6xln/MK1AvTZVFhxnUFuED4vDANgB
kAECGbsPverYvpQjF4p/4HIxciOacwZZzNVYXyHaUjwjd0QvBuUaNiC+RYkNdPTJZYLpzP5ybN7I
5VxCmmpVbzrIDTHAyTiuCmcFwMkEr8CHKEDq4p8SVS66aDmvMvl5Ib1U5ymeIbMbpZtc+jBPmE6V
YietNP891rMRxWVa2lJ0wxBpbLmD0TqPh/DQHFm/KXKH92QmG1HcyzpEU1w2oYK8tX5Wk8w2tXOK
TSmUJ4Gl4EVDZxO6XXzkNgK5Z1UQRrNNRxyjGOTH+AmrzAFYFPVjckxi7wF4SQdUzWcigbiYoGyE
ci+rClbIQWBCp1C6krB5O4nP+3pREriXdSn7VUqZE47Rt0r6rHfEPVEmz88PVUnc1k0FAcNp/sFm
losAX7PLD0B1v4xhN1fUmiMRV3QurvSDUBZRDIkz9kk6K3VGNXXMVXKAvaMN7/vq3NwRF0usErSh
JrsjNYgOmRfdNpPdepMru8uheky+79/XS8Xtl+x/I44LIXGEDZMoh4+tVnUwjAFofcUhiwpPknqv
FKdAj6wPK172zJyopbGLPmBaMDtL1YG7zJ1ss8oR8hUJjxAWYs3xVp8fh+yeUJASwp+nPMtqDd5c
Jz8Ld2hPXZtudmZdjt4zbYaHMoEPc18mJZI7UznLy7rtIHIFzysApU03jIghqX0RYG5+myPruZh2
YQURo/acK4dQ+bxS+0eX6x//Xo/Gt1IyfV11qYcM83ryDHxZW+BPXHzNaRGAqef7YuDYCOMCcNUU
01ROEKZZwVy1doyZ4v1buRw6NiK4kBvWiTKAnRmDRO7s+ir2N8re/sF6rwwUJyM8i1KI/X3zFZOG
WVI0TFqUPurjddcShn3x9y0AloMUTVR/ZSpJ+hjAHjJyjsnXgTAVPhHHxY7jl8iwEcASgY0CiljL
VjJCAevAkKzZ0HNde9GRlbfrQI1sKhZRGnHhYEz0Kl1MaFRGV0l9axq3f6gRFwo03QpF0DCwUtH/
EceH/uzo+HZm0/4krgez2b0T5OLACIaZLJaQVMjX44+/+Y7CZ+FB9MUzeGo9Qjvi+Pj5zEQYonAe
cXwFwBqCBTloBtAs42tVofTG9l9SJyJs/HKIeLURflRzWtRBEgtoyEa7FQw04HnUvBl8QH0w9TZF
SEqpyA58Y5IGOgHpwsTp4fwELPKPYU2C31EyuCgh5aIgjzqOsfNaEA5VgRbiuy9xhGvzJaUOB78i
yhHkMbL/00YvqFTNVge98jOj/k198ThjdiICaCW9hHIxgd/cGXtaNsKGRUIdKYGwQjjPiVvqyKHm
n7L6rn7VRg4XP6KqKyyFZWqN7vudltkJSOOxPbRv9hcfwo0ULmgIhrgOOsshjBBF37Y7D8bqRlb4
nid9I4YLHWGjVpZQwCrU7lNs3NcAbReCfU0ow+OiRVWLYreC1sdRhjqypaix7DVNv+0LuVzVeFWE
n+AE++MgF/OLebMQkbsKqvIOymyubOezbbjkXDzxjvADneYyW4XA7K3zsKIve8D7AVcjMJXSxR69
9JBn9kItyRFWwU946nWfgZEcMtXEwsht6uqG6U2FRhjf5ex5c5pcsCiL1kpT1INRssHA01E6tIfF
1/30RFa/qFPkQkSpaUlcspwyPbPaXn0T35lu2trSCbhQB4ASU/kLaSlcnJBntZtAysKCEtuxaoLM
GVFpZtQSmZu41G4cFQR5oGWhM9q6BQfMv8OSwJ8tbFYszU/dFRVzCW8zubgR6SgCix2kxVLvqNUt
CJL2PY0yQS5i9JNa9VELAesYID/r4sCUD/siyCPjQ4am6piWhlF03oLNqtQH3Oj/IScNB9KT2fO6
k8/wg59V2bWqWsEiWIES46xu9lN3ZyC7YP/zippmZRewJ4wr/qRARc+HBM9Hn5374VbW/WTonDq8
q0ku48uF81c35qc/8QRmpsyMIU1syQcJiIe9j5c18viWYram/MriYga+g+M2VnBpLGeK0T+sAvPY
o2RnBbkXRgjBf2YlFhc6rEgy6pZlTZPD9u9yF61yMFJ6rI8NOiKqfUPkFxYXNxohF5WSWYmpXXWD
a0apEwKEoyUzNcocuQQDT0qpTOz7lAF5Fd56paZegpkQFdv41epSI+mXvx83VsKFjAQtv2Fh39zK
jfJl+KBcSaM/fVSC1ck/jV/ra8ikgiIRRCwuiExlLpRjwmJi8VSOjmVVdrgQo/ZUFPllBhTQrS1w
WtiIdf4RIAAwxuyIrhs+iVBopZ7My4HXMhjDpikBR/pt+jk1Wi6Lkshq1uriRIfkKnfNYx47xvXg
dkfzkYaYu3yKryKZIW0yXjWfxA7MiKy2cCNOR2N4MKb7fSejtOKc2tKVtOwSnKFhHMzpJFbH/d+n
VOB8uJ5RpKsi/L5W37fyt7WM7C4hdLgccV+PiXPcdhiHGMgmKEkXUxCuoDfOTaSgsTcMjS+bMfU5
Tp0Z579Tv/btKK1I0hant17oL1KMjjeZ3xwrUPSmdkt3ESmhvBPL6pg3OhOK8qoZKFhHFpzwEH/+
O27on6hd7svh8PVUORc2l7Ir2gXGF7WKt67AAF+q+3Eer1ZxuNs3kt9EqFdZXD5Q6GW5YkoQBYfb
+oge1Gk+1IcRIZF5s3glkPHpN4/ZvxL5gU7ZrCdBZXbfuxhNcdAGAu6X5fywwF2OriXxoUx4wcs7
vnHksWmUfFahXylc1+pNnJ/EljhDwj5eguVGxJoUw6hmuC4LsDjzmjtl/n3/ligluFBRdVo6SxWT
YByk5k7KjktLnBOlBPv7RokakObNUkDEKtWBbk7HrCCrqcyWfs3PXm+eixbLJNarOUDG5GTf0o8Y
NzioqS16GErBUst8Atk70EgOqRffqoCBoJ4Rwq1e9lI2Kq4AHG9CA+J7MCbBjSNvNRly6IfOXQAt
ALC5xVWv6PeLOloufqxt1CcdM8FsPqr9yaK4s37zGr+eKxcvunTWe4kJCFF1Vz0wEduoOB1lW7T/
P/gvFzHUzCprYcYxRp+xofaNDfe0h0Sww/wFinI6hBTS+eVmufWvgvzAng5gi7oY2Al+1k+yl5za
KwYHYXyVThgRBJJMm9rR477PUXGKB9o2hVLNshZxCisht4tXeLFvfDLAlIgVRk98pII+YSX84F6q
hmu8Mh0VtCml+zIlcA+p3+diSNdIaTqzqlcV3kXLSZaJRvHlta7NJXERpFBaoZwsKJAeV7fwxNPk
TcF81R5az7qVUC4Hx0lEPyesbbUTVHjkbXUYtF41IVZbVjdLe7sSk6u0ruHlQEZNQq81LXcqpmMs
UYOkzK/2RHPZiKCFad/08ISklx+wCujLPaCArDkYQWyfa/25nNK/9q2SeAl4EkOlSKPEUKBtL6Hh
lX8xhMdqft6XQeUEMhdPVImxhbMjVW9lzOSipRwe40dUVtioVmuP13HkUA1Q0t24sBK2RiOs6svj
0LfYzmuC8HkNCtnuzmx4KnQo1kniKPlhrabM5jQfIbC1bjrzrMs/h4zIVykR3IdLbeiRXufwOX0t
7UUobEPwhuL4Z9fFD2ZlVlWWiwVFSrQCqk/sNc2C/LtqKyes6MR2dEO2qYi8nx/S6vtw1gcZFrKc
tPvZX93hQ+kjj/PUo8DGKiQv9dJr60h5HBHEFC7GRPGqmx3LjIWhsdsOSFHKe8K+LCqyrJjgX7Z4
iBS1VtVsAAgpwr7km7fMEMvvUTAp4IqsXOGYGVRewqyADyMbiXwXTlTXQdMjVJ1VtOAU1HaMDu83
A51fDio1QHHRubfSOJssWjFa5DizsJmv2WxGKvK0wY+APofxFLv+Cr4AasT/0q1tRXIf0+Y0SlY2
4kjV9JGxllce4QGXMrutAO5tWwzQ1GUyBIinBTmkywrPmYX5qB6fMuaNFWioPzeiLVNjfJdegK1g
zh6bFh3vqGfGMgadUduKAexA4aOwPlXrORxTylSYInumwgLOJoUV5DgF+jNMRbnr3fbYBUVQPzIO
tNWrT/QmPWks3Asna+JUNSb0mzSwO+B7WwbbsXwMD3IDVluGz51e69RtMnPYU5LLl40KIkFzAqEA
6ZzPubva1mrHfy2AYYpPc+/uWw9lndxrZ+bFUmkKxBXdJ2t1rfrz/u9fTM+3RsK9bJaYCFIIYAdH
umHVq5epiENxBtg9ymVk6ZYwEb5bZ8llX3UN1Gm8OrF72IjpzrfqMTtKgJDQnqjPqktv3EY7vle3
ikne9C20m9rvAw6xqu269vePkPBvvjeXiqGRZxli1pTFtiX/DIXbKC/spP1D0+PBVyYL+yZtBWXm
H3+Pe4T3yw2rMfZB5FtUFZWwPJOLHtqgDPjiZkeXu3qwuihodo76NDozircg3srcd/YStvfFhZAq
VcppWV/so8SGwRVrqy61bV2vjuyC1XOy35UtbEVyUaTTDKmwCugpB/JJ+Tj6w+f6Y+aNh2pCSin7
2CAG/AJNWcwcayeQ8A27Mk+KtlXY+RY/zTlo9Wchj+yo9cb+m6g6Y0x4OnWfXCSZgS6sdAuTF4ce
0Cb8KaPc+1LitT1KLpas5aDLgEOwcGWrU4sPmPoQb2XlnA+Fs+9zFxPyjSi+ddd1URbKNQwl+jxi
UjzHMFdva18Hd33BeXjPMuNWHJeX5LMJWIQMh1fUH6PypqaGnYg49UvDzmpCcWZ2r0VBbvoNuJLe
A/W/VYFLQ6ZRHON+gIi6O83mQVY/JaC10oiLoRTho4bW933X46Ca9ns+RnaJFF+isGcIU+Y7cpGA
MeWxgyqD6OnWjfIuGF1Z1HXNMiXNVBTuka+UTsVlQ0DrhrfzufbNI6JQhxp+a/fX6DFSnnP52F4F
cs6pVJgrUtLccoTknA1PS+9N74F3kCVRtDTDtHSDB6yQS1mKCiuynFgs79dovDEL81rqIqLScvFu
NmL4cIrhFBlgrzg65WczPSZUnZb6fe5qIrAU18sYYwrGCtbkPq0+vSeybBTgrqJYw6YvQiiA0a71
ZcoRwNAKRtYNDfNy7Fuf8syLUzfbq+HiZpx0aTSaEFkVz3lzu66uKT1myqmdPjc5SNLakyTf7at5
0eBeteT7HGae6mKr4hglbDIn2ce1eE7fg1uyUYvvbuRNOYM9BzI6o/ArYT3WIlY7x+YKLfTDvjoX
i7BbWdxXnB7FYtyIkJUfQb6m+bk7H/qr/LuOtiJ2hyKnuytVm5piupj6bU6Ri6lWrMRN2UJqO991
wzEdP8jhg9QRs/GXH7uNGC6oWovalbIBMfJXlolZSItMNzmC1I5RmIEKyyVO82JushHIrGfzJQeQ
odXUEkRxhoy+fMPmnrdiJkE6VA+m27lJ4XTniEFS1W7uvCtn3wjnIkg9alHRChDe6VeW5IEpIMxI
QN2Ln3EbIVwYWTIrXsIUR8qGVlSn9CsH2y/XbPRHoCctKGlcTInzuYp6CdIqT79le7OCh6+eG9VP
PWTulC9cKjpvfYELJ4s2pnPBfJttiEs2hgWPSqADnZrKWijD5Fsfo6LkScoCV4ahldY1TwzQrvYW
EAeM+ADH+AoJIXAxx3y9OL7xge0BAC0BtcWJ1ptYOuvw+DIBIPwDdntswg2It4bvesiqKqt5KKCe
bdnCYKcfJ9B/ZQ5Gf7WvsBRXPGc+FVKIwCxzISWXosUsmamsgj+PH6rljtzjvixC0RQJTBwasN45
7xbqPhQKZDdV96PBrIImXusrVbi4XFiQXqVwQattU9mKNbixfGsGnT0F6yFKXQ3NFgWFkvb/kXZl
y3HjyvKLGEGAG/hKsldtlmxZsl4YXma47zu//iakO9MUmtPwkZ87gtkACoVCISvrj/EEn2XktPDN
AKOylC3PHIbb6VtFkAhSdvqVojkyKtO6IZ7GJ7ipySdMa7mb8ueXTH8246sC2YVgfrJ8yYaWrZfg
q3ClamjMw925vu+Uw9AdVZnyE3dAZ5fRxWIJDiqHXiRq1jCYqGydsNnbduDN8+xG0YtvHaGatP3Q
1jrNnuCjkjYqLUYBOLhhDzWa3KuQgOXVS2bh4G14L3/pllmkmHwarKaANAgw0ZZ2/qkf9c24D3Zl
vDdeK4Bqqf9Yd/v/DlLMPik9Gqm1PQAbAzRMLvytuLoX/z1uDBdixrJTe91dneD431mc2mUMv094
JsO8IaAffeHkFfMTuW2nzXCN7Lnb7GXPVNI5FXxJVLfRDB0tDBEKkvxxJ7qhv/RXbZxylw+uxGwk
W0FMSpWDqvbInCDFfKfcGdtkgxgPV/8pdyM87HCaRMg2Um0I2ToKrqUG+cTs+aW2fp5Qg8+Pb39r
3E9e5oUbWUJKNkTBrxi6nhYxz9pr/l1RPmr1z7R4vDyNMkMRHMpAurKvR4xHT9Gc/Tkbfl3+vtQq
BHfiK5ZhGzMA2GN8zQvFgo3poaGPvWt3iveh5MzJeTHBl1Cl7FjHh6NNV3T+NMhaSciGIyabjDn1
c5NbHRcVzb34LnNbR/3Ja9CgFvPl8uRJzhVRILhFq40u5HnX3q6/6ygtsasO4nsq2o925q6hsh6n
EmMQU09WOxYs4a6/jB6b8qX6iNw9Pa3OGT08aatA4XeJnDhq/jh1soopydkl0sFRTspoMWHDoE01
fyKZ7N1kQUpw3Fiqsg8/5vI01QLPQKMmGga/d7NVmBeVofqc02FU4IHr10Fv3AbmN6bRTU4gggzx
SSVMXaVUvMoEHc6Q6cWtP30t/gNf1IWrb5Gdb/oYgXdcOPqOHfnxmdyEPxpv3PQ7gnpWf3PZLNc3
wQJScIJFXORqOGDYPmqsoFztewYKd+6SLwEELNKbWfacyP3cWUiywBP8oB/WURvECL6V4kuLhmdU
dViGngafL49r1d0uYARfaPWW1bACw8qUTdreohBulDWsXb8mLTAEd4g7i9ZZFTD6LfnJBR9BHpk8
zmPlb4Za65kSOpVs7gSPSJgd+hMH7KaD3TwP6N6Dl8NWpge/6jpO4xKvf4WFYsV2ghWG85VG72yo
w1xeHBmAkHYfOn9uUr44pN636U2e7i5/X7aPxBteHsxxP3CA+jm/psdgjzo0PCQMP9Hh8fhbQdpq
LLGYM8F7aKY+lUyFWXfH105fd/UTiLnNT16FHm1LspWMUIYneIoiRZ5j5J4CGu3oaZ6goV/5IzrM
m3bHbqUlJTI0wUlEvd53CTc8/7Ev/p/AgVLjlDdPd8ONLOSV2YfgIygUtFqLAE7DI2j3lwXMy9Mn
AxC8w+wbVRwEWK2EfrHzr6z8Q68qstnYOAYFrXmKwaM1+j0X9+0VyCEjGO7I10CXRQbI7evcrepE
t0zVNKDs9/7kCLKxN9AhFRevo3KnbhpkNJQGxVrkaB8plENmyXvAajijnfC4xSxOqrxBiYDC70BT
YzlzhYrc8Udc/Sq629b6enmxXmVmL41N2FuTidppKGJwW59ANR42XHQs9kjm4C2XE1HwjuvQH6gM
N2QqUuvHyGmYwjZDM5yA5CmmVa+qfR2CbBOUB0MN3MtDXLfHE4ywv4aY9kGXAaZWwbAMUYamfb6M
IBuIsKXs3v7/XHPRfVcJiDXhJpyfL2PIRiHsqibMM021YfQBZArjIn3wW1nO5D/CldNMCWeu2jEz
HTrYwlsxXbiNiq36i/PIoKK67yNJhYIUTzhys7yekyrkYTsS5Zy+X4zHyhs83jEihv5W+bGj698B
ipeSDFLdfVvCFNJr20EV5JZ90+or0DOQXEg8DVUMrdPL+jH9RyhzQhXch5rMeTlWQA2v7c88zeZ7
ERrnpF/HzW8Rhri5XdjS4u0ElZdplLymYLdd6JrHbJM90gOvUhyP7O6tK2f7Tcrykngt8dJSpM2s
5xWsR0UHkMoNIPawSwbH/0Q/oWbc4zPcgcz91MSuTNNsHdrCs7PBVM0UG9OWo1ZUZGSogWbIJ5rN
5AwjeyiHT3Xb3JZhLfEor69w5zN8whMctD2b/RTrNgrHDz1eusd9f8xvebYI3TIkp+l/hFsnLMFB
07jKtYhjKVfG5zhD3T8EwTbgbnc/fYKGO+3Ojp2PSENS7QQquGYtLPR6oJjQRNOdMLtp2WcWXsuS
ROt+84QieGaikUoFLRAFBnHsot9AMyVuJpOOX3ecJxDROc9tFacp4h1InyvGMZXGw3wBLhmD4Jnz
vsgUnWIUb5mO4IjYgF2PMHm2VQ4BFPwkb5vr+/s0IsFNW2mM1FqIo2DQt4XhGVrkptq2kLZR+Q//
fAIS/HOfsFFB//E3aQEb78Ohh8P6TkGNuu3pD5cPONmmEkUlG5JAAycDGtd27XbzFQgxzxYu5tNe
nmaWWIUp+GS4KdPXGlgFPGTyZDj60d6OV63lwGOBszK9ti5uZUeBZOVMwW8Ype3blOcDxurZqHdl
QLzM3pK2lzkN/qELNim2pO3LytByE3PJOe86Ijr/wFWu0DVrYx+knl+GJniLrsl7fciB9o+4gHJr
etArvMZr91bK/Fj1GjpRiW1AZlsVGyeQuBrCLMYkGijB573Pg5vxvnev/Tuew2muBoccLpvm6vGy
QBQ2nDra5jT0QASjYDcUbpR/66rYMfx015pPl7HWN90CTNh0OEStcB4Bpu+ivQqtcgXsUXQjvVWd
XFoKLZlLMRtR5yxtphZgcVC6E5qdljXeslJJamV1s52GJL4/+31Do1ez7w3TnSJja2b28c+mTcxK
1I2VNynDSLrSzdEwdtzT3O2P5Kht2hvbk+1k2cQJp7KqBjUPsrBK012Qf7eSfRVJ3Py6Q1xMm7Ct
ynK0mZogbuy35pFHGdH1DEUwHmfIkl+y4fDfFzdOii5GA5kxnHK6He2DPo+OLZVCl5mBcBKHcQbu
oIlzS7+feBUamrgEOCmRAePPUHSfP/q3spchvlvOHOFiDoXDOY2mxCANMHN4RNjGj5bYnzTkPaq8
cDJmelNle6ElY9ytrJ1FTF0zTGZbKtEsATcKQ9+PLKhM66jCR58eL7t5FS4+Bp6shGrlfvEeS3RP
aCM7xBmw0nbX4UnR2gbHcj+Y+7cmk6kr47mfL+R7QMFFDbkSq5QAkBi/dHNyzPHn5d187nDfAYiv
zokRZkoFwQTU/JiP6GlzDLJok2nmlWqPXtMbny/Drfjc93hCNMCylDalD7yRXFepM20aCIPam4Hd
hbf8xUoW+MrMQ6x/UPMadM8UgHqJynWut4K3pAn0HwMVJLJnCL7+7/cARmeqls6YZmtUPDAT1OgH
VjeqbqyXuyjYhvUPmnyu6LZGdcKILlKS2TwPiN/jCfY4j03PfLNXXfOlvH4rjwHD5CU56CgMCLaG
dxnv3He9hxOsUfHtPOwLDG9CzrQajlpyjHqZhUhAxINyCJVhGgyMyXDyQ/WdEwXSrXIb7HA9up08
iPWF9zJa0+ouOK2beGxOcMndgOd7N0INgkuHCKZPFGca1QOdssd2koaNkpUTD9GwSKZE1THK4Vge
1McCTZEd04OwO29tM+yV60LGCFp3XotB8r+0OHlIEgxNzY1lvBu3w1fuKlF06s01ejq0LpRS3MvW
sr7XF4DCqTqTri10G4C9DnHPbldABjr+GzH/35rbSntkyOxGOFiTPum6gQGtMJ7NZJc316W2uzyi
VW+8GJBwrLY++taXfAb7rMD15SrPJLGVDEA4y4KkHs2M2z5jt6G5s3zZ5pKZneAwTNJ0EYth6HiZ
Lb7yNlu+Z3otcvu7CQ2j5G8g66sClV90cNJQrSCsCkIBfQJpEP2RyfWsHPPiyVQ+5JUsk6rQuLJt
Q7DrpkgNrSad6vKbwqg/R+FukDHQ/sOWTyCCLYcp6tHtGStTdy7RcJJwLqnlKvG+OeRH6DN+yNRO
eMK8zfOgh1PFrbl7qJPPfvWH3xdMOdHsKDZQdeNW/mc73VXa5vJWOb9/86Pi9P8FS7aM0S+aiVsy
0R1lvjWDvTaj5fIgwfkPr3YCEiya2nVXg8aGkMx2OB9cgy5jreLJKIXkzw7X4jtZyTSfevGQt6AB
jxp3w4bNCUtjDz1EhSw0dGtj5hhN6fWBS7ov//v8LUGE9SnCrjW1HiCdMR6C6trXTEdjT2Pz6zLO
SmmCRZZAwkJRH1ptNcQ5XZY4HZ6kut2456qF/VPk1pZXHVp3uppll7qVohKLMIY3PvBUdGaJUgFl
7utTwArKFU+umx1EF5xpq+wQAMqePnhEKS7XAkmUCBjqlBVkzCkUfmxoZiEO27fgVJKNfmUdLk8m
n6tzKMugGiHUMMQiJqvv8zYMAMWbOJQe2BtoExa5ASXPqV1IzgoZmGAhvOIi77sMj4hJl6NUzjSu
GDW/WrQcb616+lKPfSbxtOdXPCyarWu2oZoqpbrgafucqFSpGr5o/E7JDgO0n+S1p0SGIzjbKK6z
vAOt2C2fR7xX1Z8UMGzYA/2rcNu9djOgvhekAUc5Zl94SwlZFL+2wZfDFDa4OqtBausVBekG3VDR
rbec/Y01t+QTjqBOZjSrHsw2TKpTg4ENJvZY6Vk/Zpk+UNARp9eDJfSYZ39/U3pNdzKxpDW7WcIJ
G74kEGcqI8DZhDpD/Sk3rtRoM9DIySeJia46Fxt1g9gKRLXOBEHCRCO5nsFGuWCz/hUdk25ap/yb
eXXI6UVuse32g7W9vAvXJ/SEKu74BEJLWhOm2IbIyh4yJKgUl+yMjXXDA932RraCa+a6GKUoyx8F
RaUWCfBy3ME0eBdtF+7l22J14RDgMDhM3Twr+2xydOJBlT116RwZXtgoQevOYxnPbkYm/1c2zq3h
kVTan3hteMitMI2omo6Nz39f3BuyyR+s3m4pXhv7A/TD9uTIiWEyIds1GFslFMWfOFRtMY8z+0Gv
hx12HT8RePspbQde+F62WOvWQYhh6RCXhSiSkIHQgn5ksaVS3C/tu/YwVE4BCUVQE1Mn3Cceeq3I
jljursRjwV4g8qT+YgKVuEfFKwMijtjW0//mOvA87PaRMIUiu3qVIpSQpQZkoIKv9o2WtXlOKLQs
UByk3/ONwMuDOmtnoNwKBP/clbmW1Sh5OVLBcaupkSc+jg68oHa48nH6zvSt284b1AFeyehVUjTB
TxttSVTDxBBbdJiBgNmmfYp2HRdF2HZP4e6yV1k7FND9BVq5NhSOdF3YBWpq9WgiPcJsopck2zfW
d936n7seWATCv7puMnATmZg9CmjZKqzlEMYPHZKzuo9+dpDnuzyQ/5i2E4wQMZsVgn8zB8z4HH6y
tvMePIK7HmqAFPc/9Bb/Qzhh4owgHoYabaGwSmTbOMmGHXjPEvTQ2dqeLF+6Glcu5lDMHuVD3URW
AAtMD+2hQlfACOZOvWQriytX9xdFDEuZoQJRMD6o4tEA3oy6dfaSjZ+DSnZ2rl3V0dT2XwAhvpvR
bD7SBlj3cEwPnArnezFi8mEb7jOMRqbQv24WCzwhLqgzo0pTC3jzXfaV5xLth/DptaocdG0pj0Q2
fYIR2q0KRcWG790eqimd7TTD148YHkUdIaZQt9A74b3bLaZkQpyjY4VQRKtuok2kI8XGLQ/k0syR
OYjVTLO9wBOcX93mY1a1wNPu5i1v0Mq+JNc8Vk22aN8kGdy6dZwGJ5gf65MwawyYH3QAxucSzj2A
srKRvnYDwq3XkzLe/8NATpCCQdK2KAoSYnzhodvMHipNPPZJhUIYXrq/fSh5uJxNwRyrumkznc9m
v+09dZPwarib3i0OvAS6evrD6RTMcchyxPs10CrwMnmvBaI65BaZi1215Uqws6z6bvU4WRiL4BVT
Ncx7ZBNxe8v+asKDlRduMf28PCoJhkjzMOp07FNdwwaAxrd1xaw7Onwo1j6NQ2R3FFPK0CIWdlim
LtvxIkLU/g/uDJl+Xu+WutJoau0+vzAMkdlhV5NuqClGFRKPcv7bzjwkweaNoS4LSteNHi85SPRY
uKGdVW91bc2dMCKa/Vu/e5a76dXbK2p8o8q6OK1w0BADnPBE3iSeBfSpSN/ms/iuOBA3uFdm0IOn
ZzQy81Rn+iGNo1Z9yQJTiIhns2uRruO+OHWzr28Fcejj27uTjVJJ3n5OzgqiazHxApP/voiJ7Wqu
+w5ZFNcKncnl1D7/G7rbuvX3wJXr0K+eNgs04SgY7LQepg6zOhWx43ebrPpyeaut3yoWCILzR7qu
KqMCCO1P9W/eDLz4i/5KIqdA/izZosBbpkOxftwsEIUTIM/ruobcLDyIAXHBbFNAtzT8qqLwH1n8
wx8OT/D9IbOSQu0xPPNl2ChO6EbH6K/hJ8OVibdatn9dxltdLx2FR2hUalmW6FU00EuaBiqpbjA9
DsnLrOwvf58fHmc3ssX3BeuDjD7TyxzfH5u92n3p2Odw2PaoGJsy4l6GWnXCCyjB9MohIWEO24NQ
HUEXM99DUf7OCGUJVRmMYH95p88kSHvEvcGDn3lKfhwUyfVEtiiCwQVFpCmpzUfCrrtg13+gEA2+
T7c1SzV1gnubcCb2aTfZaT+9WnT8RXGIEySe3TjjsQOnGUnOaKt9u7w66/v2hCkqGY9Ep0HN/sGk
CLMLl8ZefjWCqo63ZvWH7GVn3fb+HaUmeFuiDXNYgdXhGm26CSvUJybDrar+hXZwgSozi9U1W+QW
hTWrfL2qAwazsP3UwT3MofVnyQyueHKqqjq2KnR/1TOSoObnoQFBMqSHdjwAKHb0YDrEDUBCByVd
spvWzmOgWVBfILbJNPHapVj9MFoNMor6jlf0p3cKVOXbPb8VJdtE1v/6Vc9EcBTv4AS/x2zN7gIO
Fx+ifWrehc/xnbl7FXC6GpnjH5HHhEoDdIdd42h8VZ2BWU4UShXY1sdNdNNAcYNuEJGhMFg+nQvo
YKA78LxN9mRvbRTITkLmCBkr2SyvOBOwPRkyHQQyIboY9FhFPraJifx7SAoP4YFrKO3Wz5UPLeYJ
Rwx26syyc2LWcFo+WBC8OUziktnpiIcw38sfpeVlq7a6ABT23jyiCFSlFU+1B5anH1EJc4yfhnbH
lZXiGyneyvZbTqRYH6LhCa/RKQY4Bg+cKgkpXnTNMDb65zo5vonYymh4ax7tHaZw4IDgTwd7xOJx
zYvglkujxh4kAaCgjiJOCB52ksP0P2zzX3MRS9z1OlB6zcKsQoQ7dXgTDfO6iJw3HRHbk7Wl5Xvu
bE8uFlHwabSyoiHgcJlxZXZeEX6N800mbV8ssxVh6+tZkqYZfwUyseN4WXT51Hg88G/dXN5OeBWN
EoMiv44kjCFcdzuQxkjSYNWqv3uPt3/MnyzohfJ3hG6vyN5EZWjCdVdXCyO3+UPedLSfiZccg025
BwuEJ+UMRSpGxD93tmJUt0HRADuOin0mktDvo7THVJYUBTQjZFBnJ0DYqkaDM9hPppbKPMvKJZGq
C0Rh8aJqnpssBiJ/eMLDjBfe5XsL1Kpo+4GqYusdlrB0Sd834RgBiyc4dZDV7Ad2zR+Y8dLkyfQ3
Vo1/MTBh5YoSIlKDXcJl9oXXod+fUTuD9Vj1W8mxzt3EpTUTgrHaSrI5LDAq7kZMN94atYs6XLCi
0Y/+zvJaSSS2euacBiYGYl3BZm1KgBfWc+X6g9HsaJqGjpH5yeZDYwNFEyVsNsM1A2NfXD59s5vL
toJb7p9NiMLhho2hIbz8FTuR9xttf9a32wlPCM7VIEAmJgZemWxN1BrEqEtsNMfPX11yuZOmIlcB
kfjEex3RTFu8P6VjQId0Qtg3HcmWQNNfASEbHC9zO0ETpvtINhLivSc8/n8WE1pXhR7FCfCwqf0M
cSDvqh25DfFyFGttqCen2q7df99hiovYldYccEx1N28t4HW6Nx5nl79tscm7bDIrQfs7MGEF9UTr
Rr8CWK8/ZPWjylrHTo614Y1EJv64GjMs5lI43rJMi9H7ElC5H+zTwbomsYzBtH5iLzAE9zj7eoRD
G1e5+Dq65YU99d645wXovxNNStEEB6ka1Rx3eC9xGQRCoz25Ulz1YOyaw+9QsKVogocMaTWHUJB6
I48Y2+7G99h1/pW/QeZyVbPVg2Yxk4KbTPUaNT0MM2njtopHk2RX5G5ysI/x0XfJr8tWKBubyGzI
hoZpvcXXLXJU9ENIt3oMqlt4i6hk9xsNEdb9CIISsA4sQxNv5FbYqXmW4u1uOFrPnIcN7pQTHexd
d/cxvjA22b9o4hFgNqXamArsRN3lh2QfHRO33GQHdNyGW5ZmPVfHplOCTjXABBPtvc+atXQYch12
ghcUeC24rGAT3OS/K3+3ep7qhmFZNu5Vutj2R00GgjZNILxpn3knC9BHwTrgZUa8Fbx86Va9yAJO
cFjm0BZq3SFOCFnvEdZ5Si87Rc+FXBH36LgjavyNkomtZeumYmE1AoJXoSf30U654QoW4VH6NLk+
dyck4XgZg1Bv6ASkalNAs2DHH7sSF/QJ/kCT4T2IfCQYMfgrPzNMEFmFXR1BAWIuKG7bqfZLy51K
/0lkWhnre/mEIe5lgkae+ZCALFj/zKFCx5sJgZ2RIu30O1IFq/awQBNvvmhJoLcx0EyjcMwQ9Fhd
UnrI98tZwLhAEBZJ1/yBFRUQjCH+VFlsn1jkmjatBGaNU0bVBY5w7quG0edhi7UB0Uk9ziH0kbuH
6Gge0B5yQm/o+fuY/E7vxlV/YRiMQfsAIKLqvh/qwxRyHqn9GVcKNFLMr9AX5jXPBc6Q9xFPz7X9
NZMSCvL8e+80ZUZIMiT2cGb+fzeVX9XzP83BZI1eV43D1tAgGmW+KEIXXWFnaF3TMjxy1fsqewjM
/z1zTNXF94VwY1B1mkYVvh8rN1N2x2RcjFdmjGh7YKfZYG2aOkUl4PvZqrQsmQqG11Rc96CeukUG
PEeROfNY7uDsV73urjogV3Ynex9cM/oFsJjBMsx6jidMqtvQQ9/cDs0BBYLOZVtYu/ItMQRTgGZq
oM0RMDJddUxUJkP9trH3XXx/GWfNCgjy3WBHIv9gibeiYBq6IKlgcpBarMZn3dj92fc5/uKSABm7
fsZLI7w4PU7F1vzQrWc5AMGMhynQA7XFAPSXNyJtvx8fRlQB8CcxaW5vzR8s0QSjVuae1iPfoYjF
glsuNoM2HHegl9yrnry6afW4WMKJQfRcBXqqAM6A+4GGD2imLVomg7bFyZizjLa1agwU5Hxb0zTd
ECM/tVD9bMyxWHTeD/FtGknoTZLvi7HeSGmmNimMuppvfLbR48cPGNvp/4uvLGrmg8an4fvK8Lmc
fvSJ7BhaXf4FAP99ac1z3TVmgQlKvjJcajIcCMxTKy9Dr7DwaMouoKuOZgEnnHo+OvSRhmrYnNpG
me87zbPbL5enbPVGjZeFf9Zc7BBJu6zo0EeUe9HJnTb8aYN+sl7Zc7KWpbLlF7ZqPgfVFHLzKu3v
mvkltDeSsayFjMuxCLvTtCDNVHJCT/uzf+32l9yU+6RAkcmbLq4mmzzZiIT9Sf22iJUMIyKI77k3
UB7Ub2jtnDqQlMe9GtJBsSI5GVZz/ctRCnddsx+MLk0ByuDxeEmGfZu4qROjTjbdyG9osjEKx2yf
N6RWC0wqiV8iFAwwX5aY5mfZ2UF+MkGd3zkWuwqUJTLrE8y8JR4novifjIc623DKHgSffnzASChY
4CbI13BxZ04uS5UoLBkBFbz3yi+6O43oJWKDlR3u7YQnrdzLiGsTSHGX1lCCAFjxzpkmVVbidRMq
b/m3ukNjj15WWCxDEOwe7RLHvoowpLLsHYN+IaMklltzRBoY0NDIBk8ZPvT9ChWFqWRmx+esz93a
RJF0uo2L7eV5WjVsTcXVi9i4miOL+R6FhVrXNkaIcrRjfs2J5PrgqN+4sA5nlXWqo0mEIFeHBR1o
PCnjWRkyEu8Bu7Zjtar5BI1CYlwym2sworZGl0hmb/UYR2cLSOogHAWdXHB8XRzXKVR1sGPtDSF4
MDBBpaGHyr6ZtpymLKtlWrOHJZ5gD3FT6CRugdfGL1bziTbe5ZVa/T61YA/o1oHHHcElkNFQKhUT
6tr0V4sOk5rUFPjMiy4Bn/8HQewF1dR2gS6/OgFdneeyjafQK8iW62VC5GBbuuxh2oPs+htp+7Uz
ZIksGOFQGF0/9BhbeJiBjCzpVbAjYDa+HSHqw+WpXDVBaO+auPShOEUsgIm7xs+bzCAuy39CErkj
v5Kff4YgHBdapgQ2gjo84vQvNfXGNnLwAncZY33rahgFFFkMYr3+vnDh8Vhgi2XBiQ+Cnkxbfgpy
WcLAk0pirR0ZGjgRfOIoqhoEC9TznPpFAIfEs4b88Vk9ZLjrJV7uytz32grpKrV5lQZTz5rUZWk6
GWYJg4in2qmzrV4Tpxz3H5hA1FlphgESFHingocNNAYdgwko+TN6uh15c/DERSTBiy25pH/ydBlw
fVQnPL7FFwvW1rOdWajUQ4dYbypuos4JZFdLvgbiHl4OSfB6TcRzDzYgSBq4Q+VCxcfNtJ9zcQ1H
72p45c5ktarcsV2CFBxf00Gipe8AiXLYNrkOI99Jkealh49Mnm2h6klDSZku+IgAXUvjpp+JO2vI
xOMJBV2sI+sDnkFXTyD0/QqhM0zeMQ0gUZDtcLPxRjYdgyL9yKkLnTfVtlXDooYuLJM9+dBORcdZ
V7/hLbK5fKp//XNC/RbSuvIb9NrOXcIJSwS11jTLSsC12/wwoO483xvH2uFeQiZ+smrjFM1nDDxT
olxH2FNxrCud0sDzzfRXZtWOlk6OMvbuZWNYvUHpCxhhK0W0tsI0xlnVb3mWetxbMzQOBy/fTFf5
hzytrqnYWKjOtEzR81VRoWSJPRHXvB82mjfvMzc3cOHglVwTxLIDiaNYDV6QYLNAyuWOXYyX0Rw7
yTICV2vedBvOvFdcfwvdN7f+oHyMZkIyhFg20r1noUWVKxUrk5G41ufhFU17oNpmPPI2LemujnaX
F2/FRKBnC0SEMaAdiwycRM0Vs0kH+KjhSpkfCqq4OaskFsJPWMErvQMRTmDS6oY/9QBJYt8xo89F
XjqjedSN2KH+oStqyWm84gWBZ+GZxkRSD7ec954jhuhr3lTAs+PGm+3EwQI6c566TfB4efrO8/Jg
s5moYEcrWFAzdbF6cQ5qn2VxVPPsweDxy2iLTu2RtUkO2Se+q8N7y0ssyQDJ2YyiJwHkFlCeDKKi
iYzO+xFGahPPVjOAnHLjo4UPHmG50FDXb8hLCgoazmn+GuDzhympBzsLfl+xDVBRNaghnMUDUI6v
lCrvwICne7v/C5WVEnM5s0kBQPCQtlK06Vz0NVQkXtTEmetrFkjM/jxeEzCs9xPICggegXoNVg8S
WbynOZdp0p2sR1vS5DfYMLIxCVsAwS/pK46X53eQwmxUKBOyLxJj5Kv+bp8JgxKCwpCi3EPhExce
/B1neeZ7SEjACHhYKDtcVs2A8aDdsuCOxStxX1oZcupFjZY784FW9TFQE08yIH5AnQ1ogcH/wyJI
a/TQ8tGns+b1MuzGB9H6lbXkmQQlJtom3/3Pb0J8BheAgucgQ9hHyQzAvvxisq+0lAROskkTTNtI
FT2r+PfLdje3e93/LpmxVRNYDECw616xgnxiAOAmwM9idJ5zjGMMTU+5CZzXbQnTJVh1URYxevyW
3A2xlzcygQHGrWvexbfUK3f2QWZ1a/sIulqQu8ZbJEJPYYHKpiJ6ARab2yvHKfnh2zs6PUjm8Oz4
wKiWGMIi4ckTHT9rYLTbect9g71BY6VbdJtGPzuCXvbxY3Ylk2w8J91zVIgn4t0BLx4IrN/bepVZ
6TSFdY3CXeWuqcHNGA/JJrwzvXBbgvOS7OpN99q6QH9WPQhtVE6ylb7Aru245b8QdlxQTFE48n/B
WyZ0nLcEGRF/H37vN5xiNucSX7+2IZZ4wnoGVZzUqIqDHy6/MvKrDvaSxZQNSFhMNDrry3nGYiZf
yRbh9pV6aDzLpXfjJocDaWW1J2eXPmEZhQ0YxkkYdgPwQqgFaXsTakGoFpNSp1f3wcJahJ0Xgg9g
px1gguHF0K4ppKyo/+3y3MnWRjhO8MqHHnITMDLjtmH7VNafg/9H0btDwla3GIJ5ZFaFtHcwTZY/
ZTpsrd0XKTobqKOToOhykPY+PLtz8UVZIAn3VUUzmqCAXt6rVVvJA2eskZ2yS7RP8rLL1aXh9yGw
uoAqFq3UQ2mMSktrlxadi5tD5kDm3p00hDKX12c1iEHqh/ISJDSXNgVbixN/mubKqvEQwsn6BFeh
1ume0YEDTy+/kRpcdYwLPMHo/JmlKZtNHuwOGwIy3ibdZq5ZOtZji9cKNEdC9yp6JasdO79g8uUz
cBdCb2dkCG3BSSjzoCnQ3YMh/q0hdVxAzKwOHO3IIP9ePEkmde0EReWigSmluBeJLGJo5tt9Zc41
KOC8OVfjhqFT7k2nOmRbCCjIsmvn18vXwZ3w+P9ZxDi20RCt7oBn3jC4/OJG9xSIfb3lDaV1Mqt7
ejE64ZSxJqbi9gU09d7c6W6JmgvF7dF0gSPWaAQqO7C5DZ5t8gWgcKCgwKNIzAGAfnFbaw+x9eCT
pzgLnG76Klm51V2+gBLMhBZx1gQKoPrmYCuH1H8cDNtJ55egv7eNbTVdJygEinrJo/jqfjf5wxax
EZCIj/qJ0hA9TEjtxvahiyK8ceynUUaHkYEIHszozElTDIytMpjTpve0ndwuub88gzIQwRT9olVo
7qswxY5tI9/eYk96Kp0lLIi1SzPkfk4zJhhh1TWxmusYDH+BnJDEGf4K74wNc5hTH+tdsk1vZGa4
7kMWmIIdWnarkIgbh3HHIGMKSbYjD4v5e6dsk626yQWUYIdKh2ZuFjd5qw7QjiB0/Ohlsv4aBlkF
gmy9hNhGrUNTh6gXbhNqu8knw2mt5kZVB0kMtbqFF+MRjpkobWxcLGHgmvIdzGinhuI8+1q1mzSZ
dpct8FwEkXvDBZZwxERNWoKDirmjk/smb1XcKG6GWpXE1XbTdX5s0Qgp2u6lBrLqGRfIQrQzB7Sl
aoxRohN568W/uFJ0sguuTS/okVJpXVWq5bU+sXjoRSBHoLIhTCyDfF48NyMMZb7t6WPJvqnZtyT9
EtuyDNy6pZyQhGmNSRBNJASSPh8q7YrGL+Pw5fLSrc/fCUKYv9gsszpmSEnFEIhVUNNdm09/gmCr
QrxIxjCDzCcQSAeySfedKpKOGJeHAOb1+6N4or3emSlmyST1lgXtnfUBBtWrgf8zTbYq+NhoqrvO
V4ERTWgKVG4LF/1XHpJrFRWWKOHZXJ6ydVcE6gUEh1E/LVIvYkNJ54ZhOw1Dtmkn+8oaquu8LjZl
qEoOj9WcpI6eP/9gCd5osHILylPAYjfF7KpgUuEJDyk1Nzjkr2Lr01ZzpwMK5J9k11ZuW2dBBn8s
x72Z8TTs+4UzkmTIOwsht75rDxru69GhOah7Ge91Nd+hL3CExaOlyZKSAQf9lnl6Bb2sI9d+YUga
6qFTu+kOeb3Su7yGq3vXwuMDnqgog9bA+8ERK2kgr4trUkuBMf7KDHQOHj90Ji9QhKGpfjsy7RXF
M36C7n2FBhUPwU0JiaF8E96bV8NetmqygQlhAFehSOqWD6y6p/EVisNnKqNWrVoGA/MElRo8Yy74
jL4LSY4qS35lgRarG/K2gSVzyrsyd/ochek1euuNG23D6l1WQZnCMT8SHtqoFrFRkQj+i7B8aqrH
yGLikubHxy66UaDFw/73ulV4FYhz/x9pV9obN65sf5EA7ctXrd3t3Y6d5YuQcRJq3/df/w47b2KZ
rRHveHCBAS4M9EmRxWKpWHUOOGMwZ4OnD+YmiXON6FlCoKx63V2PQXSnVrb6iU6u0q6N6Kf0rztl
GUDmQqlwkeJtVkCuPWFCqvmhtYW97/ZbwVgTMadk4M1atdhKHzRqtaXO49ZplzmQautzO1ScvqQt
B1xDMBFLTEUZU6qA6OVT2FWOrD6rEedO4WEwO2PkNelbDRhiHijZA8KaU6izs79W0lacX1vCbIfU
zFaim1Hr5A2SF/rdmns1eEiNxxaz56D/A6N5UKg2r17Os4659FWr05dygnWm+sVQHV1L7fpfz1Gc
Xe2PI2jMEVYLKUcnFGwTw9suAzkNr+C77WlopKETAIpyjvqrL/BGJ+3QWyGu/doxKxwaEvP2h0ZP
9oJCW5CFB0K488Uz4dgbUt6oCENq0H6nZXlyTWu5sp2d+J/cm5sig/4R0lB0spCJOHUM8dBUs3AR
998NAapN34XykeNwNDZfGKRIaHbScekiuL2/lMaiy8sixppJd/RRPD2BhtEjR+lEqcktl/ddsGmS
ipEScHijVMIWZYQYxGlyR5NLzOW5M2iTD7EuhrYVJSbnut3MYzSw2UNJWcKsH5uVF0kJIR4Br2hx
Zne9k9yjIRe8xeoTVNrBNikFFugRKc2HeOBNk21+pa6xmXNspvNYEQF2jvj6IVe/ead1PwVjOI9K
bXNJV2YyOxh1sUzaFGZqE5S4QXuw2NWoZ3daA+2FfW/ZPGB/oJDHvHeWqBaNedIBpbaPg+xFGefD
YN8UKDe+//2hzYtkNvH7Q+wJ4nMkenr/sm8CD4JJj6oUMjiGAYhQLNw8NMBEnjkgpeBcepslXQ3z
srQXUhLBfPTelDIedAk1Vjj6tRk095TLF8LinvklQXopuDwnuJwho8FVs+izEwjW0U7wHo+0RJzz
GiWE0em99EVz1cDEVwkdCpYeBrBM5Z9QifR5Jd3N+2oFSz1mFXLbxQwzFNDxxF9Dri9Z7GJ4nmNX
kzmesZmx46GC1o7xrguKoPdARoz+p1jEgaJ2lafiTjIwOm7enWk6A82N73isqpvOjp5gRCsqh8FO
0aokgxjFgB3solu5+Dpr3z7giW+/z07QKvqgSVo3wxsazVaqr4lWOY30kaxlBcIsmwQmmSLuYERa
BqPwawCFBo+nlbNOBnOiUiKQVqF2LBI4Z+XSK6ok4hynzVOrozkHt4IObTom+UoTK7fI3OAxTv3R
tVciusGTD6T3aBukJwgkP5iRfe9gYytpraahsUMxn00Ux0Ihs8v+5/6eb4eFFQqTqU6002mSgUJf
XqhCdx3gNrpqz7TvBoZseAkLDckX9zttZ6aDcHhZYuKCImfhAgoLxKHzM2Ya9OjDVSmNCmeLtiPQ
CokJBZ3RmFkzAUmzRy8vXLBIu1SMtDokL13u0lnjxpk7Owt4tOmb3mHg+8JC/znYCRgnF5oQ2QN0
IJ2we1WWxwnKjIhInJ2jbnyxkCY6pTQZPX3oZ33vH92cDNOQIgBRPu7FBbOtZzxWHqVeE+55beGb
Fr2BsV+7yMWb2aAXbbLo3ryQQO8ibyYKxygeDLNwHUG7TyEDJsMrxEzw0Pktib/sLxwPgwkPA4Rc
BQXE9o5gBgq4e8wwWAROXkKP/87esC0Xs5aYharBjmX5bBpHIbqLlFOR31UfSl9X+8L4+CRPBelV
AJXJkRLyJmbilA2vyLsZUVcodElXl6o4j0ZjSUCR5/CLpEHJqp6f93dlOxCtMJhAJIhLHA106+fc
w/y3XdzRN2dQJoNmzxnAxsJ7TOH5ARPC86IQ1GQCYCb/NPvM1pTcESNOmYjnCEzaXQuj0IEw9Hc6
EmuSrUsvUdXbifW08Hi46IHfczomICxjhpEXijWfOox46ccGc3f/w+g0jdA7OKwmhNINSVfNwBm+
jC90pjAOJse0LQhW00yS+469mdJBxwkUtjSBZUtQakRK9G3hwGq2fJJ/hS+ZCx2UO5CIOPU92AOd
JIhdnndsFz5WqMzOkbyXWtKgnN56dQ6xpcwtHcObfZBQ19cyuMOhgXGIfd6tdV69y9V9s5bZxTrV
8zgfgEtvrfI292i/FDgFvenq3IThKk7p1tfTS+dEHq9H4fwFv4PO6hebxLSWacBaD35J5YRVp/xc
e3R0NHoiEJUb3eRAPxyGU/Gdqo5ymbG3b7U/5rNEHbGgW01pwbnEU3lbQbao8aDWh3pGjE5T3ibz
FptVM7YsJW40FeY2GB00/PgkQLRvcfGKG9RuAsGCFr0ZFiiT6BAFb6u3A9CbqUwmVJBKW6weOx0m
n+XxxtQPxcjJtrcD9xsEcz3o6DXsBbqdQhRI1lUU/+BE7c1s7u2UsFQnYjNlcjgDYILSu3LIg+mE
dh1sFu+FhLdYzPXQi1FqFQuAcuF+Ub/lwo3Om6riLRZzIYyLJOdpSU88uelHj7QPnMXi+TYTUgYD
iu6mBhviyvRbMbNr6WtcX9VZaXfzdZQ/GaY9Fbe1kbu9eL0PvmkcXjYxKA2ZLrzZvb/CU3NEXhV2
aPMQ8EDRRgXYSVWuePzmdbdCYXYpJaoxajQdKWJbloL6trhvnRoPka/Jd/ELOqsN6LcUJ+JzPyt4
9jGb1xVhOHW0Dd78Vr6gzCp7tUMPcfcLgm6zm7t8yjMeJLOdjVZ3GI2iS9r4ePoua87h3U6JVqvJ
XAWa2XXtmMImWgqllLmCIx8nKP0h8kJtnRcNOfaw5fBZgWv2IeCU/NM41HZcfd73wc32HHRj/u2E
GpPeTwV4lE0LCOjBkBSHkoWGUJSqvOU0XFUexlxiN/d5d8pm6FihMgn/GElmZKrYJ726l5cvs3wt
cPldzh9AFxfnCoQJ5olQy7/HMJR2/NSXSm7XYnIIxdJPK/TpQKqOJMqhmvBYAiXq/XW9MFDFlISk
KBhu1WisZ852bQ6VgrI5ApehOUX5MESFn1U8LZWLNIxBYc62UE5qGvZA0ZvuYGaDIxVfeklxwz48
7Ntz6ScMFHOYC1AyJlMNKPrqnnp50Dp0jmawjZsJ3eKZV/z811O7DCRzmKEOPYN1NWscC0QPZvOl
Gh678HHfrosDxmAw53kx4xYcqwXuMLjEPF4pMW/h6MK888L3CGxqXifaKJIRC5cc80eMMF6lQeSn
jtjbA5QRkS+eSTjGE/lr37LLaiiANfBK6BiKs0yTTdumuZQqc8DJ7sF1Q18JM58QZzDs1sfoGCYb
+jrgxvyLDxEGlDnYctWVRjgCdAQtL3JkchKPyok4B9Hmj7xuOuXaROaEF4vWFZmJMNKjqJOLLhqv
Dn2B74BRdvRWtDNc28qIB9FJdNoEmheV5Wik9CI19LHpHmfFt44jOtxF8BEbOPbn6tfqm7xS9Dpf
5BaJcjB6sqNCaItqNpa13R0gEekoL3TynJuH8WCZc5JOeCuDlhh9nv8s659JXNi6dtB4IWArpK2t
Y47KiAGwSpkA0yz+ODyMsadqvMaUi9z17D5/VvDisEyVJpQx3IdMuV3OYI9GL6AQFJZjtVdyfjfq
j3nOywHpFcee0JVh7BPqmC3yIIswTALBxxAs+YM2/zVNd21/UgqM1T/nmIjpOZkEZ9Nk5qCEuiHX
RQnQXPqkDI7ct46R3cYap+thK/qsbWNOSCctIV5MAINBSyfJH8qxsmUlwrM3OAle9v2f4yAyjbUr
9w+FkhQZ9cMq/N5pz6L0Ihk86mgeBv37CgP5skTCjmJMnyMzdoQKWe34r58SGDekm7dCyUxhSiKa
mWvGcVyCXk9sseBdDNuh8s3XmRu1n80e9TX4Op09oHr0RuXprobSWummqQMKhPv9/dm669a+wMQJ
bZymPjFg1SD96tCTQHhfz/9w5byZxISIUkqXSRRoAHwgtzLGKRQUSAxor/bnbwyUhLx9kzjuwLbj
h3mkDKkJwCHCa0z4o9d/tvXTPgZdlp3wwPLs6ek4lpIEjEx/LJfHZXrqjftZ/jGBZnbicgHRc7+H
xsSFTBmSedaxSZ2fGIezpLEfXjezFz4t3keKO+9dnX0TrmYxxPMP8MDxOLjZvYRa0tT78yvltBcP
Ce8x+B/u7D8+wlLwiYkVh4MAQAyRanb9SAh6r8tAeWzd1ApMW3a7Z3DocF7uOL6vMHHDSHshLg1s
Ym+I9pA+JTyWlMuvDWYhmZhh6EUfNRFdyPMwbnh8/d2I9a8/nSgO2r/wQKhJVNvhfWyyInNUdZrW
iVmQD8fIuFKl7/sef9mYf8ZAmwCEkfAFw96IVTT3U2nBlsEXT3RmI4K8jngXB9Fok5Pq0qEzA08O
0MULvY7XF7F5qNEV8Tc6cwSSEK0pIkW3wBmRxoeuwpvn5O3buOkQKxDmYqzRx9aNdLuk6HpG8084
qc4+As8M5jq0CghwdDRfSs0rpbvXoBektaW9D8Izg/EGAnY/KaGnKZVLu2kxuWZyMgieGYxfi+k0
6YTA3+T0acCNm0yKnfAmd+mPXES91W4wd2FYZal5vnAn0E6R9D5C699UBi2PfZFnDHMFZirpF43u
SVncGtBUi7+F6ofu9ZUtzCVoWCSTlQoYclAd1efYC79WBwWEPI5oV4GecMkZLt9F3h9X9hbswrA3
Y+oEybVxPfnNkapz1jf6fdSh/yU/0lpbp9rcUL55V71Zyt6MoFlqxIge1AXFMEphGLryMb+mql8Q
6HT3PZ2zdQoTFYxyyLLYpGDmM+ZnkgLTfbx2m8vyHrOSTFRIpbFtU/r9MTrmw+Jafu2UgfRYUXI3
GbvHFUnmIjJRYs7zPBRoxTI5Tm721cTEa5A64FjO8VKoU1kInLf/tpJMzAgNUAAtJYwsI92eMZMi
V444/NoH2c4FV87BxI3ZtBrBoImFGih+iMCEZogUCTUoKpRfVKWqFO2WVxC7HLBlNpAJJBjnmHuD
HoXGTW+RVPvdYb7Pr3VQapq3Fu+o83ySCSdlak1GoQBtAhnWPNnmUf/UnrtYJoc6DL5j/UHj3Ctc
G5kAE5EqlgSKmhzNM+0HvpWVGwt1uNIfD8l/xWMZa7NeRudtDn8ZfOi/oIKFeYPa/c0RqeIznbeq
W2EFREsKfRYBVQ6b4RSK0ood3cPims7dtM8ChivB10MRuxsz8jmeuomHxmZwvYqUh4vxmXEuGiPL
k/a8i9Ud8XIMOYBkDFkOhKFVkbN/W05D+6j/hmOcRs7bvlFrwIXDTRt2TjMeOpH3cLAJYlJOfcpm
Z7GNiYVahkpN++hTU/Mx+IDahn6UE4kTlOnSsPc2eA3/hmH7EzHCDw6aBaMonfaqKTcYrWiFH1r9
WjcRZ9W2Ep01EvtO0aEPPNXo0IPhk+W2kjhdIZetaYgcawDmflE78IKHOgBU1LKPeKsK1PsYdW7p
MfQxjOqDtNRHdfGKWzLddL/VGjJ3TiSYraXMAJ5PEdrPp0PqjK9UVDv2M0c67js7bxmZ66ZQo0qY
QzoF0z6m6r02cbZpK5FbryJzt6R6EUYd9TsVU5XELAJ02/hCJd1PycCJEzxTmAsGxTNhKegYjNk/
yst9I3PiAu/3mbCQp2kzjBZ+f1rul+I4zzyPoxu7d3iYQGBW82QIEfai+qJjVg3SWsNhvit+pcfs
tvQLbgvk5sWx3hzm4lC1ZgiTFhb9f8XJtzDf/Vl1u/NzAIn/2wKyjSt50UijQDfI0h/j+obw3tg2
U4yVPewLR2oYVWNIAFC/4aqYz5rtOWbHQ3AlBSoGKbLA+LR/fjbLF2tMJkykRhcucw3MNLP7X1Sg
uXy2HpME3Vagl/2RgqXEcnmnlhPNTSZEtL25jLkCUFH/0uufp3iyw4zzncfzDpMJDV1lkVSg/k67
nIZPlNzQupEc0As66R2PAYuLxgSKXm/jWKRR70wvg1bZyFXvf7fKEl993N813voxoQLNcXmr0JM2
FrdJbwvds8Er3HFuQpOJFqGV1UNHfVEeQIqG0mqCRrHyWpgPQ/+6bw09pjtxw2TixtxUemvSScbk
2B2lQxz8pk3mft7xVo0JF2U+h11CvY62hYMf4Vt4rESbNtzhC+8WRWo3eeb2UHNAL3iiWgLSPmrc
nM1BoxFvWEavjYUPxSZVBRMV2HIhQoU1XlX4S6uwSmlGElaQx7nyF/3L/h5tXx5vv8/skYxuXHNQ
8fsi9B2Uu0H09n//H87PGwCzOWmstuCQA0B2Hd03yFQm23LmV/0L/fbOP++jbXvcHzD2C2Dph8Qk
AsDkgHImIykK6iNY6YJ9GJ5RbJP+gvShmFVsfvrSe1Qi2vDUpxHtlej4czV3H42zRSytaimkI0jP
YJQUu2X4La14zLSbZVQdfO3/72QqE7Zjs4R6SQcEoXbT3I0+zaBicEWv8CPMGMqSq4LqfLBVPx5Q
HaJMpNwXme0c4+2fwAR1EieZUlE/VG+Ko2C3TnmTmf4MSl76gQoOZbxw7i/rP9zKb5D0hK+OVtyr
CSToAbkQCJyoXumEbnUYKocqOVGiSMzScfxz23HAeQ16OfzvglDe0Ns5FfsSaS3UEgIqlRsHKFNH
6LGgkhM8R90MUis4ZlWlQap1paqQufUHcZ69fFBOOjGfOStJg8RFoF/BMCsJHjtjSiVY1bkgj49C
O48dycXYowdeASoP0ea++IrpErSQ9Nzv8M3zsUJnLk3ViJe6myk6aV5Qqz9UWuFyLNx0Twu7hmls
sLGzB16RUy1UtRS3/1F5rV9oj7zpyp2TGa4VQN/naPIgt7fuDZHJ36yRTO1AMnxHlvddeajCe4FL
r7H5Rbeyijn3+oIKWzEBY0wOVLCBeNDN6r3WL4+lm33jvQht1hAx+PZnFRl3HKx+wGcW8Ka7ycca
3tBHV+OGZqT/S5MlbwkZtxzxODXqICpxYgniw6SzKz108uLI8Q3eKjL+1xZRSGQ0FDht81c2nBbz
RQlPi3GatN6R9QMmSHvzk1UrdkFim4PN80smPaiWGh01dEV1vF6fzmLf6LAXXgigMcxFXOHTPuL2
YXvbQiZf0BM1NVMZgDMUENMxRZ8WJy7zEJiEQaznGkz72DVS/AIFod0avD4azqKxzaqxpqdKG8IG
5dwbKx1Mt3Yxzoy7DS+F3P5iuv+X0fHPkl10rsYgibRKwGnVzTx6hSHYRnSKyI/9nfmHu+UNh40Y
uSEkc0J94WZyZae6KwML1UjdFq/VA+8sc3ZJY0JHSSqpSTuAxennQZpdCANxfHv79JpgdDdlMOaf
WQlW13MkqhABGBDWJYxwEMUOy0Nh/dpfsy0rQMOjQ0tWpHxnzPEJBUMqu07AGEXhQZgaTfW8Nwwe
AnNeWiNORTUHQjPfYq7TThIu4epW/FkbwRwYpTNNFBwBMU/e7FRHmo+SmyzE948M3gteK8umn63w
2HKJoTRNmQyopS6Q3DlSAWgdaptKMKBFFGRhzv4WbT4aruGYgupiLFo7doCTJDu7Dh8o+2niWo9Z
6U4PdHiMONkD+Aw/EunWuMxxUogh6nqNZRXL+6b9NSef9g2jvsWGhfXvMycoiep+jHLYBYbO3LoR
MCLV+7p1LLmt81vxDooIGCgwMOt7oSVj5JGBZlda/PbVYHyhLVwT+IwhwKj60k/CnbrbOrmGiEQJ
cJhjPqcBq5MrxnEHd8TKycuNOh5H/VlJXvcXb/tYvUHQv68gYiLMhtUCYpLdMXw0x5f939/enLff
Z1IHVcxAh06ZpAz90ERXVUg8Ubkm2nel5H36bF0P69Wif1+ZUopzZqp0tXL51OUPY0pcpXCFMPH2
TeItGRPr5KRMRjx14nWsA2FNZ1sCTyJj+6hKGt5ywIejXajgmJMyLdmEq3sAR738ouAjyi+D5K/R
H16qU/SYENToxoP8gZ4p4w2Wvc+7UKiFVqawg3ktLsZ9XvJm2LeD3gqDiUJhO4pjl+G+G094QQKr
dRxAAlHDhLHsQmO25Vx+m6myAQojSLchYxbZFm30fyS6FgEPA17TF1rMiGsbbRLSAvGx6ACu3dDh
CS/+g5FvoMxl1Q9WMiVxjo/wAN+KCOx9go8B0W/sEl/gYcnxyEtSIzxlUf4IsKCDIU46qw+sXL/A
MIDVlTUWNXNN6GiAmrHGi219DY6ACmpN9GlaCSgn/nhIufRkm2Fxhc7EkAbt1GUrA51OyaKLwQem
eT09KCf6qIHn1InTSr35dLe2l4kqXdFmij42KBvlnnKX6lDIKSCk0Bzw9kSzT/1O9n+LYvAGoTcP
/8pWJshkUpMnnUBXOtEju4/EF3w0c3yWh8EEGMFq1TbVUGyY5J9EeU2b4AMBbGUD452CmVkYx4IN
xOiPRDe/LAOvC337BIAzRdI0fOmDee19MIaSR5TPCWxovcVXaAnDUT9pASW7Cp2P9DlTgpa/wRiD
pigTDLBjYMFEv48Tp814EXnzblkhMKkhEYRZmSeYM0AiuKrs3prsCJ5txqW7vznUdS+ymTcknQ5M
rI5y1S1a3hoF6nbhaCvkuhJA55oazj4Kxx6WcS0MQ42MBexZzId0vhc7TM9cD8rnfRS6yXu2MJlf
OUWVnjawRRFf2u5aTiCxInWOjLl5ntoEz+F0GqRW60bUqKw7ne6QD0oR9Be3BRqPfsvGacfsy75l
29fKapuYmKdXWlSPCVxOOCyvISjHIzf81PsmhEfQTcAnON+MsSs8JuKNgjWZsYalNG/UE/0wgQLp
VzpiRBlA9duS81S9GYJWcEyYSzItlYoa5iXi/ZLeTDxBUJ6XM+FBM8KlMjPs1hjdKNFdbgUl77Ng
syy9igo6ExXUtIIQdowwB/UR6a66NvzlQJ7Do+G1XQCFP7T6mLxv7UuKP3oTrxaOCRRSiXGwkbp8
BibQIxUwXHJbflJOEuB4b6qcU8w245AqmeNkpmCT9dJBRWuS9J91K3tplfIGtTgOaDB525jOaRrn
8Ijfz7eg/0DF3fCoeDVlZ/jX7E3v15HlD5NrUg9hCAcRxJe+tWuoWOcmj4SWd4pZHqwSvTFJuWAB
x4cRH/wg2EDbu/xpcigjPP8TnOP1BhM0MjJZaZZiDYfZ16rPaexJI2efOCHXYOKEXE9aNjZYN32q
PQvDulmHmIvLV3TrWuckKrwjZjBhopMEVYxoFIxi23ygvXuLaOv3aYIqIJW0NEaUiW1u4YTni0z0
6BtzKsQMsPKNHiz4NqIyVtI3CYeMvhsKnELq9raBoxiUobIKrq/3V4taJEtX5VjTRHrp4Bf5z/Jj
+cUbBLOQYxdBMUOhEF0QV06cfyfWMdZ5BVt64V5eyG8wzMKR/G9LaGMn5Mf86oqAbcVF2REcpDrv
6WWzd8ZQ3vCYEJynTTi1NG0yb+TIOavvFo74pNtCANa+0+xSBUveW90/eOUbKhODM60YMnkEqhr8
/i4AZTYGsBtvmW0Js3bzIRM4J2H7vvwDyTbkS1PeFENDP4Gqmyl2W67yHw+ACb85MQV9oZfZ4J+V
SAtf8BrDzkt0+0Ns2Gl+tle8JqTtWPJmFJO+ZaJggq0U66gvSZDGoq2Ft1F8tVRoRMaDMiej2vRN
VTZNA5qnMro03p+yUlzCpsm786G+aaCdHLmDXVoQ56CvnbxegO18cQXHxOLKKiezsDCEKxx6j36k
Q3XqIOK7sfCIz4sgXDQmhGjmOFeQKcMn18tw1pHVj2AbvpldPHnyabN4S8lEk4po+FpZYFvf2Aum
Q0Ba4nXEFr4tSE6T5yjY37rNNGS1lExUibqwqOUSO6eomR8JV1mNSbERmrzy0z7Q5iFYATHhpMqy
kGgCgPRsdOICssl6xrk/txM4cGtroJQFpyirB23kRilkM0oLi2VTuhfk2X7ynb6rQmvX2bfnH9zi
DxgbNswubGtjgFtER+uV5qdoZTzkx/G6dIuAV3rbXr03MCaEaDoIE9oMlo3T9xmCFgqvMLqdTr2t
HTuxQ+ZFaeIG5oiQ1bkFHaadIEyJT1XkiD4VIONmAjybmKARKXJc5CVsEgP9FN7QeqJ1q9z2vvXQ
H5tA+8rdss1kYGUjEzfwhRlC4wiI/cl4wo3mEs/yss+DU/0aIDRRBb29/Nh3E56RTPCY2iXPIPSC
2F8/6MadyJu/4JnEhAvMs4zzmOD3F+m6j24SSbUVXrf95l2yWjYmRoiRPg9CAYxamL4m8xTkmYIH
G/GY6uTKilX3vy0ZEykGPKg0GUa7nHBOgjxOr5KON9VBf+Iil1pZxGQZo1LKcW7AETozs5WosAvr
GfWaJpeCYnyeBu8DFqGGDY4hU9JFljpcmKlwKwqfjtxdS/Nfo/J9//e3Y9EKgPECve2i3lJRs45f
TM3+fWlMDxGIw9CXUwSNv4+36dQrOMYhZAOS8TP9dh3rex3juBPmFfcRNl1uhcD4gN4jsgoopjld
C2bRuMuOczUeQxHNVAqSwPC/4jEO0fVTbY0RLErUH4IS6OjzE2Q7ka8GiXMPbloG9ma0scpUNIiJ
5GJpmQv0uEEgUs23XVv/jNPEh7+fyj72IW7MuaY2t8oUdVOhCjcX+ksdCGMttUXumWiLL9Whq1gc
5952PjxdWJIkWVRn8X3ylzbllOudjglFzwwg5hjIiRf69INOPAyJy2sG3ox4oIbWFZBfgxmfWcCo
TBc8u+EhV0yfctGT1Mrpza/77reFgWYLHFULcjmQtXhv0hCpTZxOGtg++mfRdOP5Xv5I4rWGoBu3
qnl2dRhNVQ2ISZbtrn0y1ddSuOkkzlHdvNfXOMzuGCDDqKtJpfKUtvFkBrKniPZE7PR6VBxKLSUe
IOz735aPCUdEH0cNVDYY1yeBOBzL8i7kcU3ydogJQWUjCd1CABGHn2vpgFcsu64O/80MJgjlmtCn
JoFjN9adNvygQsu8q3XreK53h4k7Qy1V3aTBDJwh28p+EsKpf3AALp4kEiGxqhEARfi9WG4S3gMi
7/eZ05glZqnoOX6/nrNHc9CJbXS9u78PWyFztUg6/WRaHZVwSrRIkYARhf29qHfXURE6aWQdiFS/
ZhEvwGwGtDUec/rBiI92G3r6y1y70sTI7y1S2oUS4uF5oBSED5IOJcpCOwpd4ihz6Eoyj/eat670
7yubk67oVVPGv0EtZ1uAdlSYf9lfVc4JYpOSSTPGNreAICuflulagvBvQ/61OC5KweulZCJBqChi
bCYAQVs7xHGv1UWzJ+Hlv1nCxAIyQ1xupIeoETp7NCe7a1K7KHg9KrwtYcIBaaOwBtkLFkw+aeIn
LvvXP/ideW4XQlsVq9xUCj0YDWqE6ra3IHBJDoM5P5WZcmxLcpAT4dYQ0p+iuTiQBDrVRXOjysbr
/lLSeMMmxqb055/ADvS0qtG2UQMbxRM50KEy5EKYxv9QmW+Nw4SNRk3SRVdg6gRNCd35VEIo1xbv
6SPzbM+2Vjg1J5j/w0X4ZhoTRSbDsiC/pWDK/6W6NsG1TPkvJMwKqygboT7g7a/kZiVzbSITRbI4
M6OkwlLegKrejZzlYNwODpQ2ARb7hsuxb/s4v5nHBIxoTkpJpSqRaZ05WftUGRUkKTljh/S47rkH
/UesotKcT7oGbSTUEBXJMYzCruWfSn1bJzwi5O2z9mYNEzeIqS9ZGmKzVKT/LWhmlvJDF+MbAhM0
ljC3TKuCKfNEjjrGafueW4+iLrW3XEzEkJpWy8sILkDf3ajCSATd4iUQ0ZReBMqR43DUofbQmFxC
qLtaQI2NMjGU38XvlORfdcXMMQINU2ZJbfP6afaDBRTt3nsDUUvMhdLUUj0Pmg2H+EgfFHld1vue
jW7R9zDTIC6llgJGV8HKe8jLO7EO9teOZwkTGyK5mGpC3W3sW2LL2Xxs9OUEBTrB7vCqU1t6oMt9
UMW8bqhNP0d3twSFL8iEsq02aBhJ9YSmNk3uS8pNxpN+3ly71e8zHqj2y5g0IdYu7b4308so/eoT
TkMXD4Jxu6WocHJi6uRSoMpPS+GZPKZRziqxSSx4A3SrRlXIyaw7df6i8rjxeb/PeJg+98ksWfh9
0kGZQQ9d1eLK3W6GzredYJPYvJ2UTJqBMfhQShjs8wseesU9+lwNbYafxEk84so8kp3N7QGzNSaO
oM54oWQedxVoMkAk4BD9yjK+ddXLwhUx2Iw8KwzGy3Kh0LvWAEb1Wsh2eCof0uflEZpNXxbPeqE6
H/vHdXMtV3iMy+mhNqZ1hBpKpnReOnkj1L0MzBYJI68utPmkYP6BAj/5++BTYpZ/MSWYRlWKl2uq
CiN8i0CQLLgf6eBdQzFeKIPWtoLwPKactUdDuRM+0reDIGPpOmIoGHuYhKQGD0IhLJgQj4fWA1SA
EQYk/x8Zpl7D0MO2yhEGSwuHnHK/WOT70jyF7af9zZfokl/ccys7qMevAFCuCcH+AgANHJjkqvDT
QAmsk8wd79m8FaBvLMq6gcEX9uLJhiluQKSOMS88iMlNYffDi9YcK/SNo43UlvJTy20m2DyuK0zm
JsLYlyh0dHi7JDdkCbT8qk85AZuexsv1ezOL8QN9kaKopWb1jZ8sr6ngCXphW8lxTL8k0c/93doM
rSt7WG/QOy2paWhQs6OZXC+E9+a3GXtWAIw3dMnQKUsLAPmhwsw02AGuoEhniyVGYqjozIcYgMwV
IJOaqkRSsiHHMf2d1BUu+D3Qo2OXR/MAMu+PfUes8JhENcnTYSkT4LVgKK9+SHiX0xMQO+DFypme
Szd6qDkNhDwfZMJ5LOtWG1sY7Nemp1R5qucr8UPzoutVZEJ4FQuZ3FCr5lP5/TysFWQvJqbr6fAh
dw03nQTU2YYKkgATEq7vQ4ZmJNUcyeiGiI5h5MQHqtEY+iktgHa3VBW5eN13+zPp6sUhWyEyazgv
VWSMIdqcUKhUB9eYu9DOmup6yIXaT4tmaezISobREWfSEDsSLJBB5KVElV+0SXLmRsBDh7hI1UNi
aJC6kQm9xOM8nx8NKVs0V5QbI3emtFleM3GM7ogw1V/3rdh0BLxaqdCtx8gUS5PSkFoSNPoKo1qV
M4cZqFIeWt53y2aEWIEwK2XUwziqNUCEsDiOQ+bpNY/rnwfBOJs2L/og0+exIitQW0Cvpcn5mty+
lN6sYAsnZl+g658ulVGqzVVSL5mdEkwGj3I42LoSRpBJlNBGVWSxraIQYff9kjv727Vd4lg5HWPn
ksZFrBpwOvJCJ0kyKAAOmCDJbkWQfPKF5TbTsDc4lmhEGEwJhRycKiV6JvjclEpbbMFHfeSYtfkZ
rVmGJCJ5of99f3qHvMjw+oRYId90aMChMznyfe9rpw76x7xYsekrKzAmvNdorxfDnoZbK4GC5uPM
VbGiedxlaHgzhwlGY0EM0izUHFDOapD8qhDLQ5sOqnMvKx4Wc7jGFhTzggSsc/qKpo7lSj7OPqps
B95H1Hb5crVyjPeVST8YkgIsSkkluZJNvlWHCSP4XUCePhQ13sDO53GVBCq5ZIllA7BKInZd3w6D
zDlNdBt2tokdvcZJFfrqPMdnHJLyuc6OA8RJtAUvTh+5b1e2MDkflIsVEeLUuCsKxIX4JVK+CtYL
5xBxPOEcO1YLttRzaVkzFiwdXf2Ue+Exuyp+0dBQBaHHAeOc2HNtdAUWjkQCCyksWiT394DFYKMs
2eFjN/OiE+97kHNmz62sKziQurTFRD1Px9AoXMM1DYvjDdsfgqtNYuKCptVJ2tOTJAdhMAbDoXb/
51O7+YWzwmIihFm0taz9xqISXxP0aCjW/yAowFs5Jj4Uy6JYeYyNMr/1XvFjvm2DAf8HLeCjC2nx
FJqR6B3d9w4eJhMn0kqpFYhP0Pml0Bbzrwuv93U7Er1dxmwjfZv25dKP6OZoT2PkgGPlm+Bp3mCg
V5reg/9H2nUtya3r2i9SlTLFV4UOk9qTPX5R2WNbOWd9/V0cn+OWObJ47vhlV+1ql9YABEGQABZE
ZNer5+ACjjONWi5yjAHH2R9V5Y8+Mz0S5hg7obgYN3/Y1t36Eb/A4kwjs1CjN7Kuh+5CvvBZFuM7
cdCC27k4QVAdnYiOkNXVWgByFjKTDsRlGoTr1MClfu/IipC8QRBnEs4i0lSyMmIBA8FRfiyPs2sg
RG8P4HKtbdQeOtalePrgeoLmLBlP4TAr2qCmAVQ5dnbydXY1t/qCEbU32u14h/wuq0FsY3d7/QSS
8sUrEmo4s8QHpikVP2INdfvUOs4UszW2cUR2wg9mVbUowMBpAGHGMCNnu06c0uvQTIxZYv9DKMis
4N1hudCl9meI1s4gV3jrZhpC3aFqYAfaZynY5ZiTIyWHRkRWKlIjM9qFwx+GXh4CDdLJY+nqvurJ
8XgpNf1+W4sC2+e5ra169M2ebTZtfO4x5KCURNt59aBc6I1zHVo0B0NNgSAd+iv0BdxJFHTylp17
06E65KJWh79cU0wDpQO6rlk8hVenTCMG5uLtjLVXkEtG8j5fsLcz49O26lbbRzDX9jcSk3yxREku
jWbzC0l5xf1Vcynqjg7B/pNuV5kT26pli0dwrm9qpKJARI6Z1sjQ/AlL64bC8vF20QfudCGjb+UX
o1eA15Md6ygV3xjYJ9/Z/hmSD0WnVCeonYZOMVLmZyENJ7y3u3GBOa1d8TKpoOyPsPEKKsjFru4B
zF3BQlIVmSPuJFCjocNNhbFzRJmTNYZTks91MAkcyeoWWKBw7j/VQGBqMAKYke6T+DIgAinW46oF
ALdgqgoutGIAAONHHa5BIWrrJ8ZnU5yE1A7MC71fqd8q4z1+hpcOLfR9TAo79a7qpbvMKS/Ne9aI
W+99RxZQcqzHIWfZeG8fjnpjREw2nGvgRb2LLjrY/YnRHBb3zfOHjuoFHLfl+qlvWxoALmnKy8xE
wFh+6NpFkEYC/bphob3oz+2lVT0ZrATFl1FxSY2LpPmIx7VkTQVvLBsnwJ0jRSf3Y8zoKHX1oWku
aCAK41dNYAHAnRy1rqNTiV3v5QvzgrEoFY5xY54YyQYYqIW936vbZwHH6auJfWvCMxCSIVK5zyPc
9VWRSKt+YAHBHSEdiGvjlJGGdvOpne98ejKrZ4EzXz2mLI2Yqq6AjIU35CQHSUTMGPbiKz10xivt
gNaQk9/Z01XgTAfRG8y6SGc4zpC1uIkm+Y1XDVPVMC/hoAZXoXa/LRTzj++cwUImztTaasrDnhHg
9VbvJmUz2V0+HqkiH/vaDBDLf2QkJ2hlfiuRM725780Sbdggs4zuNfUFk4yVSZANESmOMzfkydFJ
bkImM8z2RjeiJjZwII27rToRDGdyVZMqgckoM1GDGQeGrYZe2ZaCrSoC4c63Nmkx7EwDSNARWzVv
Etl0alF6avXsXqwJd7ypmNmWWMwI2OmTXCT75BgeamGz/3o0tMDhTrk4bgl6j4Cj78F4o+51A7Q3
zT68zy/1E2aNKY6M5nUhR7NAh/yr9NhZcjuWbKHqQ1rvw/noi0pn2FpvbCPKZa2LImPD2QBBi9JO
p8uJpN4k32izyM+tn6ZnHVLOK6g43Lr4ba0iO36Qv2LRMPtcue29IUN/2ocelRZwnH/Q6tSM1ATb
tZT9vRTOF7UqqpMXisS5hGYifm2x3MdwkR+jw3zQ7nRMssHg5734uV5kDOz3RUSekRyPLgRgfr1T
h5dA/aSNguN7/X6xUBrnGfy6KXyDKa2iMjoOXJnuK+NGno4SeQU9mYMeFVvtf/yTO6Kcp0AzzfCr
WairQWJpeQq4rC1T4FpFds55ChQCNGWYQTI10w+Z/KOjYNa3QL8TUoF3ZYu+taM4XzGoFgu4saMm
09/JoerGpWic7bYpvKvc04bKp2BhQHtVdVtjKpQvXdT9w7+syruyPcsYdRW1qEgH1IemP871rhYl
/7c1RWTOI5i5VXdRiuhqSm+S5jALL7HbxwPGoP65ZUZK6DhjHAVG5PaYya57pepMnulEngW2TxP3
FN9GR32xkz5Rd37ZVqBIOvb7Yr+OIMUimcHswM92TVZ4kyVKw6/GQFRGpbVmgh6DJ9gzIloNM0tF
0fI6yp989PJVBtKj0w31RQT7qxtogcVtoAqXiQ5ENEhAEN+R0kdLr1wl35Na9MixatxolYZYMog3
+eat1IzNvmxGvNpo37Ps06w8kPn2/780qAWjIBSxVNQGcYceRq90ZtYN2D8kOGWp6hIaCi7Ga1Is
ITjbTgK/T0kEHoAkApd1fm12uTMqglKg1QNoicIZONLi8kBCPPmbX6KbFmNkfLd3wtnBEAc3Eqcj
2ed417aE40xam5VYNnvobQqd+IENUZI8DKerbXqrgQhD/DQvFJCpebGJjFFtrDyHgKOC5pac6E8Y
BdBiqHB+DELjMh9aZ4hk1y/9y0TVO9tP5hyNKtXDtsGsBoBLybmDseyxr6wSy1l5mCzxNB4TD6nY
lwgPA67imeCyHA7howB0zYMsQbmDMe9zSuQUwjdee6U/gd7RrS9Zv/vgYqJ8ZQ8Hkc9afX9bQnK7
nAyB2kg4jzHSsVWvGDNyDCoQ7XqenPBr/TR78YUo8bzmxPAeoRE8auJRgm+bKaWkbhQTUoaGh5Oy
K7+H9T0JWc+AqAVofVP+huLj6Swpg9Sf4FqKfN8NeM+Uv8jTt+1VW1+0MwbnW4g5RXmuQYNDn3i4
83S+qB39L8Z4huB8C5isAqSsIEblmYZt7SXbQrsAch/efFEZnoxhQWA28bblEumOczVjO3ZpqQA0
rw+VdknjZ3Ex4NoZszAFyvmXJDBRQeXDFPLX1pWorTugFnXVF+J1r8WV9eqDelc69oKDejXZgu5n
1ZBVWVdRZvank/Fpk89jpsBXgyHmV3VZa5un2cHl+39ItqxqcgHH7bFcKxMpCgBX1a1NVK8fOltJ
RA/4zAje+eoFCheG6nnSWiYTqvHMveyxse/tQblVd/0eicAP+cczGs+mIjW5yTohGFpwF76UmOXr
u/mlfwhvgu8ssYl2ps7Ztsh1Z7UA5bZal9NQjnKATlOmHaJ+SO06jTHTOsJrkNxUL2kPB62ERXrZ
jRJyk0bfe+At0d10jnBR66rGUzXEz9t/1+r6ovPcVBiTDUKYP80pNLuGJLOOyNl/HMlLllyVfS/A
WHWaCwzOBQwY4V2YyNA4JSbCq9qz4l9H00Ub9e7QC3mcV01pAcZt/WJGlWLUGojI7vvX7IbRQyWO
WbmMHup/6LxbjTIWcJwX0HLcoBQQ5v+nXqzbF47+CeOFWKuffEidj+3/BSBb0EWQEcxFkaCzlT2P
VpPNqPTCXf6MKb9fqmO2i04ihs91h7MA5KKJ0VBRIBIDsHVrkJdegOro2OySo/8KVuy37sJti1wl
NQef+W+T5DxcZkR+2EswSfl2/hyClhpvL5Y7fZpOw+fiiNkUtvoMnrHnbdjVjUA0mRKigS7D4I00
LjFkrIaR1iqaFp47y5YUAcT6WbjA4GxTB78IwjJgWI8ltX0M3lI9xng8kh1NMLUJFcn7+Jp+35Zs
PS5dwHI2inagPPExCQsmI92zp0A2CtMC/xDS8+LpK0I4zkJD0HzXvgm44cLExK35QEHRkR1ZbUXg
il7O1s1zIRxnnmHYSpmWA007WReYQPcDM5qJzV62zB1mNBNbtANFhsKZJygOfDlsmXjSgBDea5vI
aURUS2uPAchJ/bZG/tidMIxKS8iv3DmjZdP2oEIUvjuun0oLHO7gBYFZHqcphNH30R2KUvZxa+c/
O+Su5YMPttPpIEociiD5BrvBj2LTYqI1tc06st8SYz9YOGgWtuaA1FJ4F1xdMipjPIYpI3Dio/Y2
C8AZk8OjdJpuD/pNjvoKc/i5vc1Wy/Ap1VB3aoC2Qef7KyNNKmX0jiIyU0vNiwLNzeXpIQxUDJpA
VBGXoY3pcBdoKLuNythrzdmRh9oLzKcED2/VSE5NZd2obXwdRMnnYZS9urfcsK6P23/oijYwZBwj
fvBeAQYdPvzRoiFohzJDQbNyTcenXH0JIxEXw9rj7B8gXFyhZGOoZwNA5vQXn6dmKwY8TuoFJ9Hz
xZoP+AOM892VZPZpqoPBlrXJ/IrDLdcA5zCrB6auiHOY+UsuWv0DjnPjk1GFxthDtmI+aehH1vbb
CyT6PuevMcGhbVUf32+ygyyZTp813jbC2ib8QwRmI4soImv6IVYJg0hdNogu+9J+k19a279XfrKh
mun1Rwoi/oDkHHXbS+1ggbjzbZEwcNJObqn3SvYa0uHl3hTUQ4iMnPPSk1HPUcnsLw5iRybRXlJS
V23Gf1Uk56jHGv4gYeTJyolVOicJCMpsI7Ajx79nrJ1yBKLhWXBfEgnHee1AHUypSphw02VT3Fnz
jSmaxyOwQb7folN8Y4oKQKjBNWkue12Q4mD639hDfHGYmtaxInVsy1rEk3Tp89x0DyZiLyNo7DEy
dtsGz5ZhC47zEBadUZ+o562Dq/XNXIw3SvgjNTSvTsdjGFNHk3JnG1HkAfkZr5Jmtj76mFrHbyXF
TjRjr0qPGE52GaPQtGyUYw/P2/sIjqb2sI0tkpZzIHMd1FnKjF83oksla8HLP7mmRdyARHYaGzuf
Rv8qLudRepq1XZ0Bsxgeu8RtdM8fj214ilSQfAeaF+Q3jSRoZhAZKedSkniWUJCCVU3S4+hfBvHL
th5FblLnvIgxmeZQ5ljD1h2QioEHGbCzTbs5prfUTWzRySLY2DrvTegcdQYz02Y+BXVnD/Sr1Ita
t5hWtvYC5z2Q1dbNvAFIHHzRfLD0mQ+qjj5WGgnOMYE0/JioIWyzUaLQXpH99CUQyeo71X/4tyV6
N+yxMtsglmF3+ZWOIivrB7tQTafggd1OZdnOHWEEy873DQXyV8VKVZOJRlAgCzckG125t/6RTX6s
jrnXybYIcF2PpkwMRVPUd7QKbSYb1TxEwEtAPpc6enlM86/behRh8JaXo/i4VpPWGcPwZcyN1NaD
5qBUxfO/4XDGl0xKP6oFcMJ6cnJ19MpKs82+9bZh1q7aiDb+qzNkCbCGiwDHGvI8TyboLEaFfwia
AxSms5soZtKi2wSDL+wM785Za2/jbquRvmvjRwJIHjuIp1TXNHwYJU9vBJHN+vY9S8YdZdOsmpU8
Q7IgLPInnKNo/OzlxpYopbjcDKLa31U8DAwDOSUoRcC28Kcm8RwYaEaMK2KV/6jnxu79Tz79NsZP
25pb97ULHPZ3LFZsmvumxEUNrxSRzfLeaD3/xFisTHtyNS+5F895F0nGeXeCVhMtr/CyhVLE75EZ
3Ex16NFCvZCDVGSPbFXe+YyFdNz+CsIRbxQ9e9TaJzfMFImTXbHUGGt7+pDDWIBxmwzdLVkYKQBr
68M0HK3pRtYO28u1fvSerZC7AylgKWxkDVaoYKTR8KMPf25//y/h0xmAi2HQuSrrOnN6+VWN+Tg+
ePDlnW/3exHl09p7FVwFNUApK2NwB09OmLcZrkLs9tjuZLQAgcs92UdX8qvsZmBXFxGDryvujMaZ
eZioRohm0tapkmNcXEyZIJe/atQLaTijlmN9rA0mTTF/kcbvUf41Kj9r0g/B8ojE4OyZDFXfRewK
0rH8OnuGTu9xhfykfWEM7o2FfK9oOIJIMs6qtUbJjDKE5tRmbu1u0E/RTF05nK/iOLrflm/dj/9e
JX5ikkI1I5oMYGHcWRUe8uRi0gU7iC3EO49wXih+UFIzKmOljYAolax2x0h51Q004cQt3okKDOG9
qPAPBBfHv7yUnOXiDg8rneOpYNdV7TR4qkeei+tUwWvwr6eSGtMQ99uK/MtBfEbkHEU3Zo2mtEBU
99I9+Twg+RvvqNe9lE8JylDZAOM7EbuRSLWc76jyuTWLGMbZ1w96ltll99UHFdZ4M4tanQXbgO/+
1KnpYydAunmwjlJH78sUGQuBCldBVHBnExnTfcEI++fJGIfqqBuphkfa3k2PKhoJeskxXyp32lma
k98hMDyImi/WveIClNvglZSF5YSx7Wj+DB/ITrmM0NYnd2j+NJHYakWFVOuWucDjd3cBroxQA179
ufMiXLJw22oP0mhHx+hT7sVfRKUcf0GkFrr3VfDlmxzi2PXTgAQreoNPjMc+8/pDLNvl21j66hRf
C7l+V+8N6m9A3qnk6GfRpQIp4PRK2bFlTC76yxE0nfkdS90LUyPrdnPG495gQ6ua9TKHSn89iyp2
5JmDjXmHbMQs6/pD+KuKxh2ses6FkJyH0fLOGFoCIbUeQOkIzuIvWiTwY6tHwQKEcypzMspRjHIr
ZyyvB+VE09COpNcYjWnbW0+kQfb7IiaN2xncVQ2E0edhl8SdS9NJ5CDZTeTdObCQhSl0gZFbaIEJ
ZGAYtuz0x+iWYI48BoRci1yxaGW4yCOK9cAYZSgtJI/d6NZk18mCdVmFYNlTQ5bZfENuS+U0sHJV
gsX1munNs7IrjWk/ZbP7gWXRMKcZ+TFde0fSIsezH9clrgpzdS234OdWZsHCr99GFhCcsggtcyVP
2K3HS4+yl3iJ6dA7dlAqDqYz39PBEbH0CzE5P19VfZz5LJWJJnFrX+4Cz3xpYtt8ywwXO+TF9qI8
4/qCnTXJefkom3W/LyxQCbWV0+NBFPVFNh2j4/aCCUXjDKNW5ZbmA0TDdO23fMNom9/pY/yUHd/q
lj7F18LJAOuhB0Z5g0MMxOAwxz93lkVHM54IMo3TRYee+8STMluOXeo0bv5VdrUC+WjzbvzYeb3A
5byGnPqp5avAZa+GOs6xfLoC5XT+zbqadrIbg3Vqn8aCZ4HVlVyAst8XbkSplKrxO5ZWnb2Q3Lb5
PhWN6RVBcHuiz2hXBkyfllpfF3402YFi7jLTEj4mr/rd8wWWfzlMs6xMfRkX2PLz9Ha5CHfWQ3DU
3c5lNRIfzKgsALmjMrfAWJlGsE+1u5rjh1C9SHXRuO71TbAA4Y7GOirToTDx3jAqtqFgH6jefBhi
N3xuQtCFqHbkdoePDLAj6L//7/sNX6IOyuky7Ni7inWNwAp9P9F+vsmOKLxEZkpULbRuImcwzvRB
S0aR+ICIWve5qXLbnHZNKRqCuW4dJqWov0XP/1tgtzD1Fr34SF9Doi59LdRPsyTwVqLvc0KQ0mrj
IYKdy8O13nhx/JFTUj///dxWnc0xI7GB7xP9lZgEr/zg6xPd0NdX4gzCbdax90FCyCzaAFHkNNG7
pkcAmGt325599aq1kIU7s/o0MzWVHcU5PLsGFhMM3410Jwxe8kQ0rGv9TrIA404rKSpGqa0Ahql+
bGyco1yG7niHodBu+EX0LiSSjDuy2kamls8iAKX6nGUXw5Q5Vu0ZvuGMot4ithbvQkADZeWYaEnB
f8gpUenVycijGU+fKY6Jal/pF2oaO7OoznbVsBc4nP6GRKrDmgInMmR7zr7PokGu64JoFpEtCPOu
Zb8t/KbQUoSYSfU9B78kMS+z9nLoIsGVmP2h7xV2xuGMe0hBApNIwJGNaPYI/rNTJvqKHsfCGeRs
vsxNK3azKDfdbXNfK05kNTO/JeSWSgafXtYTINeu7LxlFu71wZYa25jtEb0O7FoV9173HH0TILPT
YUtmbvHiLuoVi90eG69jBP92jCp66yo7smGCIlrW9YVEYRguH6iHfOdig6HD2IUJFx/EonT8UZul
U0YHqTt8SKozEOdr+yzCY14NoLI+vA3W3g2DrXzRkcAbjuqzInC96y7EOONxvjdM4BfjCHiouu4j
O0I1ZLTPf4YZOmPqPXGNh20BRYrkLLUL2kmdVXQitMHXiNy0+YGCbUJ62UZZ9VULqTir7OMapTWs
yaKXZoeakR1OV1UcO/H4GKYCFa4eLAsszg5lvZIxg4lpsLkyq5thuvEnQV5//WlmgcH5Xj8fOqOl
kMe4735WN4wCwrxS9rPTXVkHMavOul/8bRSq/GfsTDvfqiITIsl4CqKXnWgwlmB5+BY+bTYxyzjB
90f02GgzagG/yAo7J1W7F7ULinSnMj+yiI4SmaSVynpfxte+sNkpGXyx3OpzpYLeLPboJ2GEye5R
7z3TWX3cPauK/MgyMohXTLhqWaj5xQuv07yonc2SAeL1EmwqlXMasy9V8RugWicowXV7/RpUNXbu
/9zeViK74JwFclzoyu0hmDl89eMvYbL/t+9zzkEDfwfIzPD9EPO5TVyAIxF52fod+LyT+HYhxYgb
dWC7NaW2FLgg/QwO8adyF2KFisIewdLwqoHRQOjYBW5C5dxE6OtEjxhwfkV1b3jK3dkGWfHPYWe+
xneMG0s6il64hLbP+Q2ipn04hQCdX2nqVF/Bv+1lTosRxofZy1z1m+gRWWCJfC1tJqu9hJYTeA5F
dZX+UzRQOwu+Ced1CbSpcfdTpQsNqbKAA/oLu+pfchBLR8LGKMFG5ucyJxmJKMmZPRY2vVd/hk7l
ZHvzKgpdukeiCufj9gZgRrDhOfgxEV1Ie6SkAEjBKRRkR9D4xbJbkEetQHwTiMJG0emvcY6jhBIz
i3kqkuzM+lfL3i5ydHJkZLFi+f4SLv52jRrnQSqLKOXMwg1j3CVP0knblUjgJBgiH13187H9yR7i
xSO8RebCORY9DIMuZ3olveEWyVM9F55W7LYXT+Ad+bSUb2IESs1sctJ122wwpML4yJvW2XlpnA+p
ipx24C5HFNp+jRu3AEZVedtSiHwG/2Y9+oOlSCbE0E7l1eQxm7dQCa3s6X64/x+oQNlW3bB5vrJ2
CHstqpmPIuRrhm0sgzIp62JPa3bZeJUEsoOkSRk9BqWoAV+wYHzNbZbrrVZYDFmx6WcNeVgzd/pn
84rucW2xu8OMttzjtnpXLRFVHBgPiNLad2xeUiSrEV4ecISWTxLeBszkcUhutzFW5VpgcBGPZE2z
MrQyvL70xSwfS/1h+/vru3gBwAU4s58qHRkAYF5jcgkqyQyUkX2bTtFV681PKmoMo1N3KZrroKxa
ygKWyb2I5CoCp6/MgGUEmqpuS3fzfthJ+2KH7IPoJBMpkfNUxGyzCjwXuNjO/ouVfUUuWqTG1Rvs
Qh7OKxWagkcitk7W9eiy/GfhmGDotEB/2wpbm1ZP5gUYdyUqx2ksNBlgkV7cKCmaadTm2MvZSaq/
b5uHCInzUhkdKn00gZRI0mOQDI2tzxIeb8ixmCpRckG0n7gIpzPG0aRMh1mofAqawcvG7kAwUnBb
JoE18OQDXVySSWMWX6Mx0Vd+VrUg9F0PTM/rwzceW3kkxwVD0PeFzSp30RT9aLnjRZzavZd70rEW
ZXNXo40FJOcnjKrTVNXEcYKUOTjKhugllHriVLIV22ha/IoWdHTUNqq9rcv1E2aBy7mP0q8wMaAF
bndh3jIiEtaSjOAGiT0EpZIrSiQKDJJnJmg1OsYhBhU5kVXa+YxxIGNt521rS0LiPBEU5zXGZs4j
+Ci4Xg2jEaILNMfZ5QgOvVbU2L1u+KANsoiJ7DJf5512dIj8GikhZYL7/dShUrMTlM6t28cZgrOP
zu/UqVKRvZZaOqvoVPcT5H07c74zhkm/61FK8b0oq+IlrGfRyNj1Dfcbm68GizrcJHA8syrb3pW1
eZeaqmBPCzRIOPEqvyZa1UGDun8vD5Y9YgpzRmp329pFKLyxNzP64yh7mi0uTVLbVnuIradtjDeu
qHcxlHnWFtPm4mRslQIjnWZoayJOfvT3+sWMGSDFnniYbzQ6JESWXgX/hnjKiUg89vsCefStnJAe
yITs58jzjW/9B6bFYnbUWTi25xYQtO4kXcdp5aiRE1ovwSRqzlzftL8B+IxgO4apIbOtVOuzq8aJ
beKpUMmf414QmP3F852RuHXKqo52+QRR2g7JujcaSsnp7RmDuR0N/+/IB1HVEzsAN0zD4BZIkStJ
i5lw4ITbNT5uDQXopRoF5F/9QzZnTy2VLjQr9rZNUqRTbtFqUHaEUw27UBvNnoxPWdo7anFMks/b
OAL745uMG2pMmOcFjSKYd6SQ2pi3CV6W539D4UIaX/NzX2HFeArBvaDI7BarF5eiQVar7w1nSze4
YCaKE3+q2WZqvNFV3MhDe1X7n2qX0kn3ogm4AuXxreek7bJczaC8frjsgysLswNqIhCKxZUb9mey
oH6xe7vZnEpcevDg1iTHFKVPVi0dqZ84VQcaLqV3/mml+FGvaU38NGe1oVn1hNFtjhXdRUhFbYMI
DieT8+ltHlh1UWBPWdPJ8u/GVPDeL1oXzk3kwYgIlhUqStZpiC/r4mYWPQ0K9idf5K8UBe17HRBD
FtpGIWO8nGlHQ2ULs/t/iWx/Oz2TcwWKlbRtVzGot250PGx5MnJaN/I9Kx5jzz06Cv1etpdIpELu
ulOUvV5OA0CLzvhcDqat5LWb5IEgRPrLnfQsHOcZwGJNh94HjnJi1A2YEOn6DwPIbvRLkScXLRnv
HSSTELAIICtenFI0HpHhqtZzexSRhwqsmy/LNf1ibhQWenXzwYhv1VLQ6rxe93N2c3x6n4aSGaNd
Aeft6/RGhlDAr9rqi/SDTUdLTiR3RGlHQShLuGXSW7/XxwAyNdMXw9xreHnRmp9EvqblFUEN3Lbx
iTTIrZSU0rJEGQhuwMlNK++jLhA4INGesrgMnToYveKztPtwG/Z2+sA4wvAo7WWtq912KiIJzAQ/
FB9qpDKJyYoHMTSd5yyVRhKHEjNBomDnGnulJY5viDi41tV3RuEWq5VzVOaqQNEsxU009YCK2d1H
VugMwa0QTWa1Ktm2bcYHv/biUBRTrvofNi9RJqi3JPz4GsSUoz+FeOeb6akorwr1Z6A+bssgguD8
ajeWCYnZyZphCi7YRZyYOMl0tw2y3ne2EIRzpInc0XYyIQib+MzK5fQj2bM2FdEtfTVQWABxq97N
/30AmYpLQ3uscXMe0J6flCg1+lBb6gKLW/5G6UnR+RCK9JeV7Fn+F3USxD3ruZUzBv9kRNombUiO
5el32i6D4jJUSmG8kH4l2yDxEwU+63eLBR4XaGVjk8RjCpkaz9/nYAzUWzf91mBUpwoKv+JbUnrb
psGU9C6yWwBy9+c8joIkMAAYgz4937WHYReiGEGUORWYOeWCrbKnfquUgBkwZtLws2OlmBjRK6r8
XnU6C2nY74s41chCInVsuWaKSQSYAtxUhbutsNUDfAHBJF1AKIHRorANkhSYPNCfWpAXDuZTJdqy
go1EOb+QmlNVNAFgOoxODyu3yq8U/9kHq2h23BZo/SRfSMQ5h7TC0FtfAxSbj82oueldeYiczsUg
B/BW+U7wbRtRtEqck7AKLSc9eyUts10XtigZ0QRHqwiBcw3UjJO6jGAHUufk011fPm5LINinFt+J
PwWZHGbMoeYoRI2j7iol6rc6a9wpr+CJNBTIlxpmmRuj7ftt79C5PYCqZTd0yT8p03rXnF8Zcaq0
ELWd8fUej5SmQJnbpmjxJPF+01pJF+GYra0TEtk5wi6SfcrKw/AR4k6i/zZFzOT5c3PFcSIjGIda
jdpFr4pj0T1pRHNRto3Dktnvix2c9WXcZQM0lraTA5KBY2n0gshEpDLeSRTUkIYMKpMnrwxCLywu
mtl0Erl1LTxvCIxx27laMucrfIukncYKR/8zoxjJXl93rebEeKrZpOK69+bxQnTWCw5HS+YcR1fU
itqEzPTQEsJeOtgozc5tjurB90QOUbjlOK8RljIuTuyRqIKbUlwMRiR4VzFB/63a2X2wE1X9CwE5
JwJ+18wyEhjj29kPRlJVsyPiYTMjWYm4vPSC8CMPH2f7f4vjFqbZRkmSpDqTMblokhvdepRyQUgj
MJa3u/ACok4rK4jYpQONuXaBJ0MrQ3l2PXgCo1Sxi/4eWFhvxrPEaZtBydjzR+squ/EIboib6vXX
BEHp+LEGzYXiOMdRB/2sJ+xUbouXXv6mIsFnqPcCkUSq4xzHJPUySdiz1LRHsQEr7EWt8rGR7PmO
tbMFjv+cXoto0ZhZb+mR/VELPU6BiYZXyqxQukaZux33sZ3po90rl63yNGd3AiHX141QJA1NWXs3
maEkQ5vogcQG1Cn7LJSPPq6HZB6v4mC4rFAjEHblq0KHu7hFJGeBUTP94DFw/hvY37iQua98pZVl
H4r2A8eM0dBm4aWWVO62rOvreYbhjAZ1q3MbMVED/aKqMycs79r0Q/dgC/SZFugzlXfk+nkEvi1l
hCx1fEWiByKaWLZ6mp2/z99Q1DCgpUnx/SR47vQfNHzaVtL649gCgLuSJKnSS0HOtKQ8mNNtFR+7
NPMm/XWwLvT+Ke4e8+RHVj9vw4rE4kygisoi6yOgTn3kldTcm50pOKRXd9ZCMG75Lb1QayMJwPYS
ekO5V4yT3z8o+VMg5XahCeqURPKw3xcmPaNFpuxSgOlzCkJalVboW0pEeUqRSJyzCAySlxqB1rri
KUm9fECZKqZZKsgfjrKtdaKnpPUzcqFDLvQw0RVadh0A+133pHrJRXbdE1vbK44Bwk2z+MgQBJSV
/95O/KgqYrUlJRIAq/J7P0923l0ZgfBlbtUJLlD4WKMu/aRUsamkg7XXvWKv3aQ2kynZiYmN1t8B
F2hcoGEGGRliAzIFqBJhNUR2haJ6O9njwqDjYGG8xZpkK627vcdW/d9v3Hd0YtWgJ1bFrGUa3V4l
dlJ7BAWk2yDbJvmOPKwFfbEWxDB8A1Nq9AEUZckFRi5M6V2r3g6p6Hq+GnkvZOL8RqYOcpxNWDmt
3Rf6TTeekvrrCCoFLSycbclE6uP8h9KXc9aUUF8SzU4VyLep5rsBbQWtKYI9hukcf7oOvNbObclO
kMZTdjrjVq+eqdN65q4f7fJxsHaDaANseysqc35Ek9rAsGaI1mTtbd8RdSf38bjf1p8IhPMdetKG
chcCZMx2dYdUCOjptxEEZxfGXf6pOjzfVwQTpsCCRUGGku+Sa+sqiWzGoBzsROwyInvgnMaYpYWp
lgCbu9IOUPE1jyjbFFFtiVA4ZxFVNB8rBVrLUchjt1GLaYelT+05MAbBASlYIP420sDNFnkagtUr
PVjyZT9+qJLivFn5u8ioDsSMfFi2fq2cmG0XYCmTv+v2iAHPyUmULl2/sFo6obop4x2DT81LhUnL
IqDsTsL6HBV7/paB4ZKwSmFMX9g2PrYQ7wL3Mxifl8fcwbTXBou9rLLyuGTfIaHY7kUw6w7vt0x8
aj5Q/NagIWRq1Ish/KFaoVfpT4N6amLRW7FIf3xeXut0vUw0RseA0gbGAUEYJ/SIEQ/ZbrgU8caK
FMj516EdMlwgoUB/ni5Hyb+OgYzS+SOi7Av043q62bqqFosu4etmf9Yo+30Rqk3RIHdBAo0W+ovE
SNl00ckhVCTnX0Nqyn7JyDTGXfhJR+tE8pg+V660z3Z+7IgaUkSK5BztSLtelSwIJP8fadfV3DjS
a38Rq5jDK6Mky9me9MKyZ3aYc+avv6dnvx3JbY5w1/vsKsHoRh+A3cA5B83Pb5NACxSPblKi1o0D
20FMRyH55dQQlMNNP1PP9Oz/fH+iTFkRNVMydZlbNdGcKqlkuV2/ViEnyZqty8cp9UIIznmMcb0o
bcsVGAPU5aP8hxR8ssytINp6F+h6s3yIZxnc4x0w6nIdBb3HiDuiW/IDmPKUW8rRiLshVOHpkMj2
iqfgXoSERRPbUUFSerNjdGlVubRVZ9ZigOEC0REw9rwm6K90dNjuFl9CkFi1TT3jb2ew02JyGUxY
GnxQMuemKrdD62ct3Cxh7V7eMsIIP8OWF/2o6+z7sYkbpxuyBzHB43pS/rhshooMfoatm4w+01lK
GSBAbPkzGOXmh8FnmoTxodtRHTHbjzXm78Xjp9mErglHjZ2B3pd8PHjnfujKP8ZDB/Dog/JZSW1q
FJZaSg6HrQRSd9oMF/vwOoQGZFtdWRRT83YWO7nFYW5e1k2hR3BLKcKfY9tI192U/KwiNfZXKxI8
Lc5aooNlG65OJjk0iRT8eDPAZNveTsZOFh+I0GAXIxcOlsKBhonWLNHqYQAMh+Xe8KMDGmRmqG1n
P2ih8m2MP3nDIUZuRoUesyszHQzrhSR6qfGliI4NeKnm3RrF9oRBWcLBzcCwJF3XNU0DKQsXGHmb
mXIVoj7svHav4/rzU+oKD5a3BkYgvRiRU153r9L+slXKKBcpbVRGuYpXQ6c2drP6XAiH3qC+uDZD
48wxLjQUvc37sYSN3teDdcBVr+JGnnWD69fZ6Y7VnXxFjZRRJrlgAUkzFPRWmIT2huyq0HncZXJG
kQBtw8eZZ1yYQNh3aVtw2Dth7YgOXlH88XP7GRe8982+ucP4wZ4akNo82WcWufRiKOsyFuwjoohn
txK/JAau5tdvSf+5BpXS5digFpHLLLKsNL0UwZahZM5S9r48Uvu0HX6ahK8H2dIg+vy2OMzSdjBn
RvU+C9dN/Twon5r5+0e8MMHHoomYlpc5L4yolBK5YcWG3tXuKiaSHelG+KG1+m2FT5CxXi/xoONr
NbeewsJJwo+0v1qn3+cWqkdDZZaykklN/2qV22b4XCafLi/U9l6cTMhv90KpocyrjDAxK8cu+qEr
x8z8+t9McBCH6EVmYrVKOLxWVuwWIoRxKRlNyg8O0goTYmVTDz+y+aUBy7Ru3cvRf3SEgzRTTVWz
ZflBMb8V2WuDyabFTLz/tlociMWa1SpFhZiy0AM6HXoMvFGNROwn3iXVs7DiAMwQVbyIsbtSNdRD
jFBHyN8JZn7afBjspksG97JLG59qkHUXcWGA8SwdyrScT6tgxrXahgNuuNmzcwPpzfg12zNiHetJ
/9cL+NYY5x2q+1iOJ2vAqPSxHODUX1lHnMuNivWtDQ6QQXoUQYoLDnW5W3xibE/odt5buPp1kba9
jGTLfr9lbw1yeLZaaanXGgzWzRdz3aWCaquQTKYG3d6D/xszfDetssqjHKVso/CcYynuYFI8WWxl
3sbeWwscpDXg3xJx2TJAZlLZ9829JNeOpSRus9xF6yOJoJRDHLy14ZTPEeb3nLRpBntWitmLNdlw
Lgc4ZYVHOFldukKEU0a37/UnQ/hx+fclatXYP3B2nQLC0rocYxZvkEHOdvUTpmKvkvv6qoaWXQXK
RnNX+Jk/vVJ62UTc8d27oliDcT6D4di6jkp3qFVbml0jfyAcZCt0KSw4hGhNiJpPLCyGg5SD2LP2
+1cw3MqP6QtrhTFv5n+N5W/jkEOJPiw0IB0MputNq98XmhfPxMcRO5OXfOJAIu3FqulXrF0t/1WW
T9W4V9udnF8JXWRH4KMbKWZHKgw5kBDzMYvmAgZ7GWP06WwLgkT49D7Nvlk2/qUcigS4zcbsnmP1
OzwTeem8U42CQHDCD34CfOjT2FBDGBERAvEqX2PojHhKphDc4oAhSiA/pi5YK0a5bvjzDrxUPoZj
0IESexH55Eq5xCHEBG12SWFJKTb3c/2oSURGIs4pP9mNr32I9EzMHe3n2l1Fy10l3E/Ud8jGp8/b
7WfhcYZDdZEvdSbBDDTBv7DHoPEq/Yx1e8QDipMfrD3VQEacIb6Fd01LI4ktrFshr5/Tdj6aOjSb
JN02w/FZ67LrtTcdHc/0l/Ho/QfXWz85dKjEVBTmEn4WDWbKr80Gd2w/zOQbHhGJ1EEuKYcS4VRa
klLB1HLQF7CyKbv1VcCDyvTFCpofTIeZgj6qHLM4nJjyZElbFoxy0I42JmbQso4XgL9vYgXFppII
YRDkGm/DpuraMewsE0nfavdNblx383qt5guy/gzhxdZpmsStheS1aVvwLMTHEryql3f08gFU+Bbf
pRQapZbgszrpey0qE1vsdAJUtsERHbdo+kK1y9PooBEqExtcrDiDpOytacLUYgfGxbms7MvObJ+K
kyEOvJZcG6zEVACQmt/Mym6ZD4L8bY2uzeUoT7NXdpR4wx+28GSSA7BWSIsYfXswed+77C1O8KJA
vV3cHhH67x9b2PE7GWObeQYzWamvKaQhES9l5K1qCYJdVAWdoTqDKdtZWPjFMKW2aNb+5YXdjpKT
YQ7fhKweoUeIHVzkyhYnyclDqi1ggzPorXNcqSNkRlbPkjw407Krj8kuBYiiSaXcYRId80SJa6EZ
N/aoN07KNQ7SynSM26zEmhpG2D9WaC39FoFvuqPwjAXC+6rntIQcnkFYZFZUZkd6zPA0gc6f8G5+
6Pz4xQrQTRVQHQPbme9kjwOzpKmHdWFnYTIep84XpmOfflaoQcY/1Au/zfDE89G6QIEh/OUWG9Uc
AusBHWHWt8FNd+Ju/frvp3AQJRLGC2XoZQAxObem3BQ6zdJQy41OLz5Z/dfLkb6Z4U6/z/cllFWh
iq2ESK9Wcc8oujNJggKs6RfKMf/3XSpvnOF7FLKxKjoQ0Q9OI9zF6N3X65lAxO39OfOHg8Ro6sti
kth6SW4NyZ4qyF8BEYNfv0By3de+Um17m+fpzCAHiKWx1m2sw+CsPoiNaYs9hRSbkX1mgUPBIpKK
ollgISvQbtPZrYVvPcVTkn9Npvd2dzjQW+PU7FYGeub6dYyCccb1RUQpN1DOcKiX1sIoiSOciVto
HHS7WXoOWw1uEfhDbQsHc0MrNZEewU5YXqHQVnPiAf0Xhew7fDvbFQ7fprxbh3bEahmJpjiN3iY2
WFn24mqKrigLdtXGsQ069Tt5LT/N1vws5uZtVM7fpFS7kiL5OlW1oyKPX5Xc8ORmBB+N1BzDQXPH
WmvsMq06FyJGtdOlk3v5zFNrw2HKLHaqGTJMGaT7Qj9qM7H227XsaW14umSzK9XUmGCgdfVAdGLG
Zyna6E/UvO4LI7ScrlZqFmMbyExFVSAlB9UfLnqXtBeKaEY6barUrkdfKL8X09cYLSAggycc3A7i
ky0uiIVhwjC4CFtdl1T2MGS4nO2S5RjHixXMobi7vF8bTa04mbKpa5IJmmJT42JNruVR1DTEGmN2
L0M7/dIFRdD5oF3VvxgHxhiRiDYlPLUZJmdWuTBJh6Wv2wFW5WwKLL3di5VELORmpXwywfd1FcaS
NOkCE+nY7KXqm7gqtxLJ6kpZ4e4aK31azKGDlTku7aGpIdMQCBoxC7S5WtIpJjjAqRSrr6sGRkax
z3y5nldX0DqRyG+brpxZ4SNhyI0BVAPIBVIgzgej9RMtuBxtm47IkmFYlozeoF8Z9qzoNsAv0Jei
jtVqlm95XX/tVKr5jTLB/n5uYhUyLW6AD5jkTNO98e/lMth5ObnAYYHUGmqHpifgj/E8N5/LFb3g
8hN4SYjwpfzgcEBJM9bfBjtq+LkfVpucXN7c7jNHuKCyJug1DQUMNF222F1boTEAypV4X+gSAmQ2
8fPMFBdZeThJQpoZqNeFr4amXU3Li2lWu7x+VVgm+28xxkPL1FgoaZhfguVheO6hXXPiPP4BNDF0
pZmWpWPO4W2Q4cJIHUYVDll4wx7AIFl4qQ8ph8WV7pUD2izxiRXTGo6swHxXF+BB+x+zXAFq9jqO
jwKz8+yrBwWTnIIj3UijW+0hQnNPDo5uh8jJnvLWzXzSyyqvcacSWt6CRlxjh9nRuyyATBtrm3aa
vYmpVYX4bKCs8ifYsJIB8kuDk4zoBpuhGIjPcaqO2D5eJ9e4Y2ziSOHJGEbWNQRN5bc+pqpRygJ3
gGV9hERxzNxIukPamld41/1xOdSpleKO8Di0ujypMCHnoS0Moa0qn2SqzWH7MuEs6rjTW+ngdzJT
WImPnWd8Ye+Q42d8mA4QgV2deNcHiS+mDvXRTa0fd46LEOQA+YpgZ/ckbZXZleVfXr7tD7qTZ/xL
g1GnU6hk8Kz3ixyDBwPa2qvv+c/FZ6M8g00RKrCVen9+T7UWBxtGqKVpWCOP97F2VKX1cZRTd2g7
W7bQod0aBa7zBJnIudsV86kQ0jjUUENNLDH8ya7Vwut+r+xCaNsOX2WMa9qIfW/aaYp7eWW39+7k
KAccGh7II6mFyWJcMQ+V2CV1Wbgd+icL7D84S/NVn67gfIKFqvQKKHGZ7lQR17l/QPmTDQ4jtHht
dWuGjQn93/0TnuGD7D7yOr+CZDYmH4S9ts8pLWJq6TjYkKwumWf2EdvLfwn9s/XX5Z2h1o2DjFYr
mjlL8fOxddtMe6k7rv+e6vXNFwU/fVCaSymBkQuVi3CUZ0dPjoJOFEd/OLm/t4YnBZyybtC1DEle
wP2m7Ek7wTG8+bA6TOEy+gCp8VuXuGgbMLwQlRZcmqfPfXHPJH/Lxjdlok7avgE/HVWeKDDMRD2V
euxO+WVy9MMQxL76Q7oH67ob+ZSkPRFpPFWg2k9TVhrskOpfFumvMSK8oX6fC7VaTcdOUvD7rfFD
L5SdXFnEiyT7hQt4qnOZKZ/NPM3YJ54y91fzIB7wneSs1ejEc67brfn58tkht4dLSYNaTmPBPMqP
xY3irrvMUe6Lfe9kLh1zVIzz1IA1usDq3kAwaPbgRTtth3dwm/WPV27tlA41sLbBa/wmyHkW6KLT
y25Z4Z3+Tfve7rtgvJLvNE94NvH0qoDjbnkNkSmpW2gCkXhm6Noq4gQfVaiToOQEdpzlfsEwkVf1
zfPl7duMR0UWTQPTXgo+R96mjK5H67UZAjOG7DFZ3ArcE5cNbHpyZoALR3VW62JUYSDuntrspyoc
UjSHXbaxHRVnRrgYLGZrWfoFZVGLnmfZ61CymMdozwqxGtq0FGstZY+/bzOWCqxTuBlwzGeMgTAy
jXHXTHb+k8VEdUs/thCryOuVqbKerY2GsB/BC2bWV2I97EyDakHeropO6/hOqSxVEgsKhKid76uX
+YgpMsd0pW+DvzrlA0Qu9gUBVpRfXE00x7oRo6hFnM+JZ6SrjzkpEMIKRFHLguwdJp75xaWqpGum
ZWL3Brpw1NdDkh2t5LbOHpvxroiJx2jKFnP5rAib4yUvB2Yrrq9FzS2119qQnWhunKi87s2fl0Of
WkCuMoqkGUPc7IMgM91SDZbYE0mONfYbl1aPx4hxrsc+gg1MiateiWhPXX2f/IUni0NauIsf2vjS
9hbqHYbyjYOOAiKAWcouLZT1xpT8sDssA/EEs529ziKDQw5xDteo12Djb2rgzCsCy5kPbMjacqnx
j22w1TRZgUYy7iu40FBGrZCQTwAbWX0UhcrRmvT5cjz8ej98v1knG1xAKGsuFiMm8KDiER6Ke0bu
rgW6n95TzczbuwO9ZwsjyRbGCd7G+RA2Rij3I2py4dBpeJvNgyn7gEI38q9yssKd3GqxGjXTYQVK
hhh89oaglr34VnBaL77BVYvw/+iC2Kygzmxy2xR3jVCn0LlyqlTNg1I0zGvcno12JeKfsMA6GbRt
VQeXN45aTm7f+qltykyCo/r4nJWvfSrb3UhdA24aUWW82Bi6aSLdv90zZenKrmTBISQg7IjGQ2OB
kAmU6Jd92YTAMzPcxzXoBXskyAZXmzHaVs17M39R0r0s3w7xg6E8XjZG+cTFYaHGhVAvMJb1iTeb
6melW53Zoibuts1opiJBOUvXTQ4o1r5U4y7vce03PFcyGv1uZpJ9n7DBX72IaNdfwwyBJ9/nT9Ds
dJ8sJ9qr9tEIFAiFQp7Rubx221/z6m+v+I7PHFVTLkTwqvOER83vghgsINeq23uSp+9ir/ssfaVa
C0mjXHjMoA3OCmY0+rSg5VjZZdfqUxAdR7CCpIfQMY5kGc+C4B0qnvnJBYkoNGhTSLGyk1M1znqU
rvQ9PiE/TV+SO0ZOuyzEEdguEc8scsClloZYdwKOmnhffIogahy7oz18120r0P4fuo3bpduZPRZb
Z2WH1mhS2vbwkBGtQB9C/oQmURDi1i9qaIs2upvI6GEuXFpUDrI6o8/BtoZ9lOZPQ79fqC//TRw+
c4mrO8LenLMVtZRTKz8X+SquwQTZ3Mwjej6qz8RBoAKEqzX6Ve2WRoEvSuOG94xGvwrCYwlRyPim
vqHF0LYLjzPnODwpSz1WYrZff/Nelm7EcrVT7EHncRUTzRPb19W/rRl8Iyhes7pwwZSRk/wcwEDZ
POTu/Mp0vUGnIDnxVYqB7/CB6j+9jGfGu95PJU7rTMCi9mvugX3jIepTF+MaRMW9bcYCybkhQYmK
V2CRW3lsi2XGUVsaLxajT3GJgruaqSPNcOl9vJ/s8DFidmDNHSYcMe3XNx8m6pxKc9jtQ+F3r9To
+h9C5GSPDxEIQ9ZJg5LgHzGWHGPs9uCqvngFYCYGh4lV5FsDqjRUchAo4mkh31kRRHNTsJ9TF7mb
nxLqb5f4CdQ6LovekGFELzGLnx3NTgxk7XvXzt6HDvTJEpdk9D4SK1FBUESFx2jQ0IlguoYnBdHT
+Em2a4eqhynXuBRTC0vemysMLmUQtd9WqbK74aatqI/0bdQ9OcYlFhB3GcuKh2roGkVeo3fBbFDp
kjLBQuUslxSrVRZtAxNJDlH0WJzmQNfHkfr22sRcDH2hb9sSFZWnRMnyMUwidm7jfXw33FeBJDqq
27nZUwSuOg38EFT4bcb4mUUuY5nZHMWiBIvTIDtLn+J67ZlsjKKMcGlLzYYy6eKFNfzu1xbtSXe6
Tr3CUEvHQVE116pe9bDRQTniV1t47CaO9Vwc6xfZjQ/UfeRmRJwtHAdFelyMRSjBnhXdDdFiy9q/
5/PDh97JwruRbjGOqjpdUUwskiOW3tjXrkVxFxFu8IQnoaBr+RrDiN76vfwcTR/B0DMnONCxoDoa
1wmWSZ6+qeJ1NaR+KU32ZWijnOCARjYbpRAsZqQK1uVa1b5d/n0ifnlJbqXLtNb6tUiN7CR1/yzW
6xdcalE1CRHDvBK3ZA5I2hpQRtjNPvv2wLTBU+gzRq4+CJ2CKvHYuXuXvs82hzv8bTpDpLDB4R9a
24Dud+FFnrlnmAPx7wwXCkIAAt0Cj0pN6Fxe0u2vgTPbHCYMUdmZ4wxf1UDxh/vosNwZ1+guBhu3
O+2E4ygRQUJtIgcQutHUIy7P8Dgnl6k/a2N1O06I+qHQiH3cDkfcKGi6AgZ/fnR5ihMx7CeGqR1a
UuBS8bHrfTTd/2OCu7ZoovZ/q7ccwgDbdjDdtUXdNbmRA7nWvZW4l/eL8ok/x0Nl1rGCyiuU/VD/
hAbwD23PySPuDBc5Wg+SCfGQy7Kt6PVeGlpH1an56D/E3ckOc/Qsk0vNOE2pBUd+sae5864JMmf4
quBGUNxJuPuhDtn2oT4ZZHF5ZpA1IKjigGhYDpBz0/wMe4WW3TXo3PYT+9Ke/71cBkscJ4v8sR5H
RYO4Fr7cQAvRJc8d1Xy8/QZ4dni55AcKGEWLVPik3E73g7d4pav5pQ/29N41wCDINIPBfCHsqTrs
D9v3u0LilenRL5okIArGBxREChjVXuyqX3s7t9kXRwypPAKntuP+ZI87aPXYVc3wq6wQ9325H+r9
5XO1WSOfVlLlzlWGWxFt1LCSZvcQNX4hxXYu7StyXJaywx2vSrCMNW5hB/xH0Uu7V5mqBCO77wu7
9Rhs6Lv+OrqVCSwkUFfljlsRKROG22G3Eq/DaZfmj7JKLCG1RdwBA7VPZiUM2Du8U7RHnZSqYHt8
IU2q3HnqhUmLpwoGtPnRwlVVZ7llHWMQMLbT0suawIyeY/negILi5eCgPONy5LKYUZuEMJwZNe6+
H6feu2yAPE5cUqylTJZihrpaD5Fi1Uvd/rN0owTlJ8lLcUVGSUiTBjnk6LohllWGhsbjCobY/JfO
eOf2n5g6Hi2FvL2CuqRYOhM3fMdpljWZILWAQhMNqdWTVPmXF3C7gjr9PhfeYhyDTW3B7w/lzwqp
Pqr9KavsOA9aI/sQFJ1scXGOAT1NUXPsVbz68/o1pUj7tiHi9PtcmAuLNmbNihuxTDqokTOOaPfu
vW5IiKhmW/z+OJ3s8FEdQvt4SrBmwnKTq/sRAytt81pbrd13t0W2U/LSvbxL2yB0sshFeZi18yRK
8Kxt9oXozf1zPRE4t301pZ1scIEtDVmPdhLY+JtTNPWj63LXuJKjeHWw1sQaEubeKVatkjhrGtss
7fZvmk9zn77KtyP6DcVdPRGht/1A8du7d7JU7PkntHLsWe0ujtg400/WU4LrI8d8zF+Ku+5O3FGj
15fj8Z1QlVEp6WyOcLFs97kWlJLkTctxJqNjg1ac1Uv/bB0Ga99WaDVUG+e5gHPpXvFrH+/djI99
9nL0vIYWtZQso/85/N/pVXUiukXR/YNjFjuMiRDqjWifSvbNUXRbkk/6D4B7co5DjVZb1C6L4FyS
7uSD4eOaG405ziLZwxdGlVE9fqgx/2w5ORwBC/wwaSocXDTMOUmNPdWarcUytZDbafnkGYcjoQw1
VKT9v09c6aZ+neK5YHIbP7otP5aKT8Y4CFmkZBEzdvOs6QehuOrj75chitwnDj+swQi7mT2xd4tj
fJdccNTt1wflXv4u+pVbBh96iTjtEj91nSh6A6EA2DPq+7UH8dDVYvqXfbqcfDHH9fZcibI4mN2A
NQs1f7FieyQZIgmI+IWSZ99WfYNGxDGDBbHtbUVw0UzqiOlRIqc0tjPI708q/pYeo6pJ0q7sFInX
onKTKUeLui3/A6SfbDDgOHNmLKJsMGLkd0jksVqsCtqrcic8szGDOqDQ9Q8BdzLHod7cyV06qjDX
YGjHQBz4KGQxmJQXGNf4fyWt7WLpZJErlpRuTKKJXW+V82OXXXX1vSHsB/lYlfvLgUftFod5RYR7
9MjAboF8au5+NrI3UjpKlAkO5Mxkjq1EhC+rsc/Ga3F8lMcfl70gA4IDuAmk9fLE+ok6fGErALjo
evoKOh6X3RroLYGn26f1tDscwsV13485e4jKu0ex8CNqTmL7rJ5+nwO4fpmreRlR+cvR6gnls7E8
hpXlxn1OOEIY4huitXlsBqGGI2o2ulC6fJxy4ZhNJabbI5/YInZI3ifz307xzdBKIuGCgIXBLLnL
T8HOcH/afNeu45fZA2o/k6eW2CW+DVqdK7M3BRiUHstju9f82FltAcMmqmUzBhwBAq+Ej9R6sjU4
w6W5ljPjF/b9/S4v2YmnT7Z2U+5YtlUc0ca45v6/3mIZHFrogtALYo3oz4010KPmUbSogVPiEBsc
TvSqaEhCxiJFTx0wKTnJ8KVXiRcQasfY8p4tX9taybSw2zhwgdp6W9lhE1zeIcoChxM5GIgqTYQF
EOdqTW7HCdWyvt1Lc7pSNDhwwPtHVWclDm+LLlCoZoH/PMVbv/oUxvYsHUY0R9EpivKLQwx8cqim
GWF7uuV2jG8zwb28bttclievTG7hBiuTGoMZYDrq497aZa+ta4Lxcf4s30WqmxxB/P8JXd6upBGn
igg9k1tQIayaJWHPH1CRw4uYBk3GfZoRveTEyeU79MRaz+qVhZ6s+rn40ImCM6d3jfgfL5z5Lr1m
AEt3xCqXPL83k9FWY0oHjFguvitvzsxw1XpYiKG7qy96aTdZGSx5JRMf1kTM8WSMWi13yTAj0NFn
Zctmbxvj7nLUsai9kDL4KykZb06iwNpaZ6F2xd5080U8yl1pjzNE4VD7yXhsm0ARR3hGFXw8MWNn
gHi2+hUN1yNGZUGZWATSw2TZnV/sFW/ZkR9NVAVjcQCrt33WTiW2Tb/uf83fZYHhyI/VUQdFbP+x
b7TfyZhnaFzECDKTHawZZqBp9/FI3fEQ2Z5XKyzVfp1qVlnMvuKX+JCehL34Y3UkhykIQ5qxGv5j
gWFxOCFZcSxWFUxqj+ydRcdU9WxH18udyIaPXylqtj/chZzWkMPcGhi/gCMRFz3oNkmVl1T5yxz3
rVo7ifl1SNxpvhkEt1Wozpftj/l/7IJp7G2WnNsVvCYxzt1gjN+qoXNM2dpNtfQsGW1kN3XqSs3k
hZm2b5rpaI4TcSqJUJX5zrxeWfQqYx+rf4895O64q3esN5Vpy1n/1Rr3rRd3xqiC9w751B28FR/7
jVM46w0jJiqDD166nxaXq+Am0HfVM3v8EdpfnV/Q9XBKy60kfOmx2M0DufIuoxxRMci8zOEqLiW0
leFhflRz8KDVfrhHDR4e0586HuvaINYdqlS9nCVkXudwDPshilmX1tzU9pAJdmM9qy2VIkjXuIoO
PK+WBVkxxiHf7/NfIkF9+OvqScGI5/C5epWoDEt5xlUqc6RVi846NXort5scvXup3a9EDxVlhMMa
M66gy8P8snC1izEFKQFtKPXOv914+7voknk6QXS9lSH4OlhOkAOGKzeCHTvVc3iUBztToDjPyPjD
B4NgY7mc2WX+wivW5WGc2dd0Ufy0htTWSSr+TQs6CF0lXZJMCIq8xTArtDqznSt2oyJCgfp/kuKF
0xa2CcZ3DxRdoHshztlmTjoZ5bvEMFMi6K1Uo8a7ZlV5cr8IduhPfrxDlHjxs0wg9WZNeWaPv9RL
JiVSSjgZSf3DXLS3qxBicKZ1x2whUJJYT14ca2rBTdqucK0qHiv9taTyOTs07yqxM1c4WFTa1YpD
5kqKXFfPX6rqqo0lFz1Ydq5oVPlFWWPenn0HxsNimcjlLMHM7urm0J6Q0W7e3xmO6LPZcDQQlmhi
QFlLTVJtlpxnjrKDf2ZalVpNTTW2ZxC4tXE777dm/6RaaFssw/bQrJD4iOvbcqAkFjYR5cwwh5Sz
0FuLvGAHh3Cya8XVZA2P6B+BrTMjHDZWRjnq7QTvrOUuyV5jORCm4PIpoxaQQ8Z2isQ6VGEihvin
sut3SsBEMjsi4LdL9DNXOARRqkzRZYYgnZfpNtMYE7z8So0g5cEKdHwTUOp928kMj+N4PTY1DHFx
q7fWfcWExlhNGwZ+56xX4tf+wCQlFxsk4Kn9oZFP3cKwnYYsIPPkFVNvFGEeFriz7/w1vZfl58t7
xfbi/ak+/T4Xc1I8yGKeYQ3HorLr7FZYXgsFwmKx3Wef9exDX6Zn7nDrJ2eLKddaifWzgijtbaH6
UfaFc9mnbSQ8+cTFnyRntZYYMFLpvmV+TRbqTX67o8tQFAljq4qiKxwWFkqymlbIIq+GfK/xOOS2
jJEfVgYbXr846Yv1PHqMv/ZjQW/ohqZpooHKn8soa93UaK7BS5QYWLeMpKX+rA7e4Ed30z4BY8ZA
weHmap4Z5IrvohAEYYphME0e1vbBSolrF2kTLs4McIuZi2mrF8wA6wUo3Sqw7HjPmNFiJ/EKJ5vs
YgSnkowDJgg2laG3H+vPzHOZpjCUcB0LHGl2YRvtYkfo7dBlcwTpi+iGV4yGpCuo/Macenfuzqxy
SSYJ9aUMS4w2jV/KfYK2StNtXCWwghAdxB+9lj6zx51zSDstSzphkQv7SsgdSOH6xk0UBOB2wQQX
tE6lr9YdVURuI/SZVe64r1JSK0zO1em/a7e4fwdLFtq+Rke4Hl96Z9lRqsnb+HxmkDv6Ype0o978
iqXmpfZXqIOUV+NhvWdkfsuu21UGsZPU8eCS0Fq0yYRiAdcoIchxEr/UEyKdbn9sn5zia3ExllY0
csLEaqEjtgusG/FOtXVQhRTu+EwhzGYVcmaNAxhtMYq1Boulo6ciBB+nxLANQX2UQ4nwizLEAYs5
GZjPZHvVytJNa7Zf8G7iiOqHzKAHx5JAKclGhd6Wc0oXpWUrw0xS/BVH7lI+C5RGxaYnJxP8G1qm
yr0WMhND/heWKQG3r5Z5l5MaZYPbFn1tpqqr8EGWg/atq/rHybiNW+vhshV2IN/B0pkn3J70ljhm
eLjHYklfi943V5zW1TOGp5Kahtz8MjqzxKE+eik7vUEig7DubavV9oI5FxlTDUv9oTLxzBIH8Mqk
/q/5S7gSD9FuCARvUOzoOKD/n4ECOSVGLSLbyrMPiL7scXvEICGpb2T9Bl2OXXy3VKI99iOBPpQp
DtYNQ1XWsYWpNAudVsydeDqu+rETDllNfDj8gpn3sYGSGlzdKnit2f9y5lYuVuYaNy3e/8ypsPuw
CsQhfIkScY9K/CUvIrcURmccrJdiKinjm/nSPBnngV2u1LHMmfFrJmOCTQQ3HRN+Wj0mtUPdjW2i
+pk5DjT0tUqSSIS5tNP2XWl4UzTtLx+17cLjZINvzlcioxtVGTYaTFTnY8Ca23QXLwxoYfpR3EVO
jRZfqrWdcIyXulE64KTSMaPyYVUDyBJc9or6fQ5AJnUIM7XC7xeYQ9fulPn+8u9vw+DvOFA52Ji0
1CrWCWwderx6pjZcZaV1U4ohEW+UGQ4zpDlXQfkENyzlZ67iMfWlrYgbNnL/OZiolMhUBBxeJz1O
BiZClKsiqHdmbBeApgUzBuN19NgQ1TblGAcYMRSGkipCdl/KGzHbj+J92/uXt2i7XjkLbA4oxELP
pyiFDek2xw1AF7Byevry90mlRk7IZeSQoYtmq+lKLGPvjq7qdHYDhb6reqcYjhKwa8Rpl6BZ2vAI
L6mV5CAiMecU3bXwsnXlQ3XTgRIhdi0H6f8J0hB281gGlK/baP87+Hktm7auqmix4KraHUPhk9W8
luKurJ02/HHZOcI3jSs2mlAq2jSBIam5jvIbof5kpUSjB1ueC9mEJ9CVrSiqYo1F/x5ffdDxg4rS
gebJoDzh8EJoq14XJuZJeB3rh1Y+QBX+8mJt39Gf4l3jwKIMLSkfQtjov8dP9RPUVzO7u9a/Gs/J
PvxS3ZlX7XWHj0qHsEvkRI35fpaQQYW9hi3bpeV+9rsbds7aKwxeeavXO+LnD/XAnrnJQUeoNsUo
CDDXaZNbLjJEehLM9vwfad/ZIzeudP2LBEgilb4qdJpkzziM/UVYh1XOWb/+OWzvu6Nm821ee4G9
wAUMdE1RxWKFU6cisv+PenH+o2yUxMZyOQhyqo+1U+8Yf7O9ook8FoHhgKgO3BIlzb0pyv1hRDHd
1k7FAMDQf/xDONeCnqNSZAR/iL4fiZe/Y8R1GWZV3PmUPxs/1YOMnlucMG/OmHMqSr5gVnWGRPJU
HsNTty8/o9PzZLrxASswaldGbCjznjxrRzmMedgl8GK1Xy0ufc9aj9F723e+Nq/rydmjC3OUaSmJ
EXh4cNOHIP5hb9CsR25W3seyfExcn3s7Rp4tGexrRA1bHGO764LksYwDHUttQHVxp6BvnH+qjmnp
v2S+FBAgcTc8hXI4tFnTMNNNYoxqDwHZ5akLgqp9cqxA2L16v1CHUqAjC6suvKlh6TZBQRB1ad3Q
eFdgNWZT6oU5/8MGlGE0PdljxzCeP4yjS2KI6week8Z5gqzURkDcztK0nfYB1PV3oT96FqxlbFxp
006mHOcPrHCJ27iFOMbOyoDXRAeYkkFGUeQvvfK75NpffUROPe7aT81II4UdJvjr0fRhSyFSVMto
6SVeE/vdEZyVhzDoJDHn9V3k5HKXP8ynxiwzbHdihVDnjpV6FC9VXfDe+XWCmCIOHF9KKy/RlvcA
Yx7l2mxBah0+af1jqu0n54PkRCVfkL/x2L2lJGsMGT1iJQbgWO+MxwSdvDKIv0ovoVga1Uz0TPA/
nXvzc7upw3WxwJL+NXpkyK14Vx80A4jfHBV52UIP8flZBqOwBH0B3xJyUtAXqAPFPlQ9e2rWZl+o
mG6sbEkn+dqnMeuglqMi/dZMh0fCFbreWcBsLbji2o4y4rthPx4A96nvGIMUsmAkDYYnB8RcRWqc
YC68Qb1JmQoHgktiB2H+DWhMd1afm3x0e+Nxxgf97cV2TCIcmWYQcEqr/JE2Zh7FFc0Wb2wDqwr6
MqgSCecXc1FXDnMjgrvjRt+Hi2lBhG3sIozBoM4Fwzd/G2/AacJd6axo2sZx0uU8lJDcNbjQ8efG
H3xzV+9p5Eq5EVlkfqUXSMxQnwEpt33VmbIts2z0aDlPOmYHMLw8F0fGcuEcpfGn8J7ZBviXcNUc
VGYv48+6S60mNJksl7ELdEDb9RjirI7jvtzLGISEVoiwj+A/lLV4IIzejlpklPHimfNTGD5WluOm
CKwBKQxdo87cufr4J07rTSJfdgePf2c6TGKyuGxxAPHZo1o5wKbofraThdfXsR+zlY087jjnfDXj
KYK86QSieE87jAc2dIi2Aq72cKh9iX5X2SSTBwoIy8C+UsOyuGcVwxgU2/awBCglXg2g/T45dF7s
19+o29xbD33uGqfUzfzS++08lpPMXb6kjRd7aSFZm0svz56d5XtSVa653Gf053/UkruBsanZk0kU
PG+Ju2Kps5exvVJA4zc+NIzuWc+tx+p4NZSqeQ0PvdSTp7YphkzNIgOy+13zSQ8QuDyqrwz1NmEP
zm09ha/Q28fkl2chG9MGlW10SmoUgSN/NEMvly0YFJvoRgrzCJuMMxzjpZ8a3Hi9xvtTg44AnJOg
wgO/O+shht4sqRKIY6KNRO4tz5alS5OR+RjNLdxxN95P+/TlJ56eMFjB9NTu848yUvnrLiK+m2MZ
KrEpkgiT9zWlFi0twBiMrNl1nuxT7BHVnfHStmBPHO4ND4i7yF1lul7lRZdieYfTY11cH2sQu2pu
TzzGOghOu+d4cQvd1TyQ2rH+vsRwhN/UYdsbKDUs6vBuIG5TMxtzsgCtY56aE0O7RkfWh2Ykh9FO
dveFlwKxkmlQwgbhz3HOxoacFgPWRgktfw1IgUf6pB5Z6iCPXESysIIZy6hY0wLRIGc9I1bKGX28
LsjFnFc2q77uy0cgwcHVIUvBBBcQogzH1HX0GR2d894kiau279UFNEK5a63uXD+3qizxErzuF0K4
+wfindwIZwgxH9Ydy4SiB+c9awMDKuzddiiiS3Ahizu7eO0Xe24hq//OFmcjivaRi4CA2HY1pF5Y
zSyzf0FMRlRDNXXHwQ55iwcka0bUxk5XQBpg3sCzewsgVX4B0iJwp78qNVI+8MlIZ3sFkQXE4roD
hYobwIcxNNPslcYlnNq+x4IWFHjA5KYfZGmJ4HZfiOG/XV/Gs0FyGEh6P4x3y7i7/cGEBghfRSyA
/Q2bd1qTqZhkaaBGv6x+pH6Nkckh47ot5LoJaFgoM2g6fIWhqYjFLl8AMqyd2sctIE5H7cz+YMAN
E6/fW8fbkoTqbARxWQd11DCcOgga6kdV23XYQKw83xYhtDcLk/YWEGmWSbnQYEak3CflAl3aw5Bh
ugjrNXxDhoYUO6E3MXzV3u713q5iiKF7NXcRRZ7MexP+3PioSL2Q0Mg2sjgvtNT9kEbWDNaR+Uja
XSXddyEUYKPARExLN1Xee5fgW53bCF6hQ9MyfZ0PqItgaaUC/83AbuX+T94nAkOzTZC0UQ1bYi8t
Tp2IaQ9rwySC6710E6A8e+yk0H3zm3lQfNkDJTQ82AMhBjiQkN5cylvGvpgxWIYjLPdleagwokwl
aaHQ42xEcPHvWqp1nihYBqGekoMGyOC0YyNeMiSP6GknmqqjWoCSIB4mpurmqZ2tLHfGGneo+Lv7
u8YmxtjPvOqVDi6YfXaKTyU1CtHRaaphqsAHOBR41Ut5Xd1FpaIMuFCAiOtK5OYIsWv6+fa1FV6o
rRh2rzdqjREd1HUZ4el2NuqB1b68Yzkuy1Rkr7qo1ElgdJQhKSyN8FMKM/iz13bEEc7fR/RoNVbK
9XIAA1lSJjM94ZuraQ6hDgs9VR7ta9K1aydlZXWyKdD8D6ubfawPfUB3WN8AMMAPyUkKUkBo9yaP
O0mjWfN4jSCP1ZSAIrUArWBFx/pgPcSYn3NZgA1gjnOUXmuRI9mK5q6ZVhhLHmlM1cYvj3qQ++he
xTsw7ZjgbAB44NAcRtlgkEwod/GUMW9qNQKsbe1etLL12lUNbh+p7ES5N6W0+3U0lGX2rOLLXL46
1uMU3pH+uZM99xJVeMyZUsATGxTnp1S1q09KENky9k/hdX6zDp6uQcvWSM8znFZJnsfCU8jrIm2x
ydTgoqIqwVaBKIQay97cr/43tnSSPBh71T9nO6bk8wjF6TrcOjFsk/LlMQTPWjUylcL6ezo/N9Ih
efb3cvU3ohE8WEQH5Az1y0vfpClV0ZcRNnTOGUCUWKYVYVlrWWGBAaivzbL12ylN9aOCIYy/1BWT
hli5RYav2qCpr2pu55m75lEjI94Tqk2wVdtguusWF7Wt01gWyYBTRqPUjj/FMj432e+zf994ZARY
UzODvN6L8pOa3JFIEgzKfp97WJLZKMFHjN/XLT9fV49VyW7fW7Gj3xwR5wr1jFLwrUBE+DG/N08l
BjBNv3Ew0pqjhSZbEyqqaxDNUPEpNDh7VDQvTyxLo24qkwl28tT7rJQPZtZjvMu8uQabGutUlPtc
RqMgVnIjlfN/VqZUQx6OM0D1GDItWTvbq3pA3ZvjgK2D0r4Ps6ur27CRx3lD0pt1NaiQpz0NAXs9
Q1+fQOWLRZGgXe5SL3+9/RmFLutNIF9xy+xiSOIE7pdgi2IEJMZwN2iyV0T28fhiW+RMdbVaUGtC
Ygz4gW8BaV4gU3FHEMahx8uGhIk0kRArZ2nUQEsEc5PcLe5C6jQkHFh/UNuZHmsmIBC23DpgxDK6
W/5UPqiSkE4cQyKiA3baUhGUcOH32taLOVY40XF3HqjfqYpbf2ZcNuaufDAjd5HNRgjV3EjknoQw
QV52vuxmelycnwQVBxkKUqoVd5RhM5hzUeG2T6d1x8YvEtRm6QujCaj3ubf+uG2WQv+1UYnzj2Hi
xGrdQNyqPQ/qY9hKCkOyI2P/vvG/jh6PSV3g98t4v7RT0I9PWaFJXKRMCc5DDnHXql3PPGTxdwtq
RCLrf4sFUCSVKqWmzefjmWqg8dlrMwCx8+ucuGrQoKWko/dynBFzx4WrHnTZ/IY4mzDRVGXdW+Nq
g63W1lOUgVzfy5N72/Azo/DC+FDo91NC3GI4hcWrhvLvYMsWsYiyQG0jmHPGXaMuBR1ws0B1jjFJ
oNJ31kledxJ7q40czgmPzVjnVT+fvRV6IBirApn1l/5zgmVRJGjALqIcMbFw2+KFysFhoKHl6Ii1
OIu0EW8oZYFASz31R4zhIMVlg+qyopr4RbORKtmsQHC1A6ahWpeEqw05YFZPDvmu/lzfmfcsZVIP
USe5AkKtNtK4K5CUyNBI5mDFxJ4lStl+2tGdfpC1AkVi0PwGeoEFbFcjK5WFVWX4J3Tmju2xCNAH
3DXHfi/jUBR5DRQFEAejqGeBb/fSa1iVVUe1DuTCpLyryGM9few6yfMhFEEQ5UARjV7RF3Q5/qWd
8GRFzksb2d4KcO5MpTz3oqhbfxPDd060MrXSGUxEZwzwmSDhAWsDvDN8zZchMUQp3lYY9yKCHkTV
lhbC0tnwqa34GgiCgAFx+6pz63WU2JzwrdrK497DPs6bVE/hoMZd+g79y6DwTBCc79gir2xXdJ4s
Nxf54a1Azi6aiiE+OigYzu+H4dgSGfWQ8NZii6iJgAKrm1AqurQ8PVyUSrVaphJbyFHt495Vn9jr
G5/G1JUiq4T2QQmeFUp1BwnapbxkUYxqVM72oWKwtPNmeKTOx6AFCARkBDLC49sIY/++eYwbXZ2W
ekJoT7pDp94tqQS6IrQ/bMw9gy5MlX8mtcYY1NDscafS1o37n2nxgahBrj7NiRHc9uLC6/smii9d
V2Grt8SCqDquwSuRu50We2Yh29IrE8PdKFuPjMEJIabSjtiB4HZT7A6yNdRCp2paKjp0WDmMd+ny
s9T1apaJUf3y3QySyVgJWmnfQmzbaF4ReG5A9fn6cdUZiT0ssG3lsGItUXKixw7MQYyxP5HTTar4
q/kMC22/f6VxQcQYIU9Qwf3hhQ+z37naIXog+/igHqR8LcI7tJHEnd8cLaGSr5BkzsndmNZB1q8P
Ye68YuZnv4TFvs3DJ3Mwd6sTekY3fZ6ptbttjux5vVLWxpZG8NGgvMLjwtpMX7AOCxFo0/yw0GbV
UWau1hc0f93bgsQ+dyOJO9ZiqtE4nhC+YGc0yO3cc+/4/eoBa+QNL4kc/CN0GnCENkUHFKgDzkNZ
eD/tiBWmcrCUlj44KQeKdYOsFKC7oJDcj9huK3mcheVmRL0U1BIOejr8aGyVxlMfzwTAWr9oPKtC
xL08JCcrWL4rD6kNgtQMpBOSsxXdw41QvnDZ6EnSxCqE0j3rKo8Y/GDtVln/UBjXb+VwTqWNw8IO
mZzJs4Dh6LzKqz/Pp+5IP/9RFLqVxe7OxuWb3ZIkqDOwaBcx6EuBvNx5/wtBgZ7Ebw+OIVzbSuNs
BQts9aVYdVZV0U+/UMLhtJ+fWVMRbma/ICCtYsndk3027lVT5m7KWwqhbIa22/dYDcxCX9lRsovF
X/GtblxkEKZWTiYDYsrlnWEfldRxzeYwoN4Q3SuqRCepjTCHs/luWrTmitX9spFzZhR9tZARMeIO
5cNtlyJ64xCAAN/nWBrQu1zBL6wSJcPSFZwfaA9styqeVHr8byI4p9W3el2HGkSszUGx3aZ4SrP9
bREiN7XVgnsEnEXRQbIIEUtzZ6rv+uhw+/fFp4TN8hbzhcBLXH4QAyNufV7j89fhTllzFwyGSf/3
bRlCHYhOLMcydeSNnGOAZ+/KwWbxGb1X+ud+DP7k94FZ0yzGN8C3yPW805KSArKWNh/W9CWWfQNm
lFdXBH+7CfyUYaBRfXlGU2YBI2uhe9zqP7X6pE1fI2A3f3tIhzmZjRTuvvfZqMRKBSnV+GQvu7mX
RLHCr7D5fe5LU7szi2rA7zvNQwYImGxVmOz3uas9lfkchTb7+4t9NR8KRfL3Cy118/dz91ktyKxl
oOLxEno3lPdz6U/6X7cNSfahuftcIL80shYiOvUpXzuUoD7N81/1OPm35QhD1u235m71XClFPqwQ
ZH5csGVl2EcBPVpfGT1CspO21Jl98vZLQcZBkYehr84nY8NsZBGxAFSKKyxXq1HgqPbWc+aAF6Y5
hnfTnbTZInpUTI1quoPbyEBYlzcmHbHRyGnT1bMwwWAAMt5kro4hzWnCQuzpcUmwKrZ9ULFPKTzV
xsFKHa9oPw+1cVxp6kfTvo8ST3LmolPY/k3cx9Wy1phqB39TAeYwb/pLcxvEJ6OF7k93bPfYnCZF
FwhM1gKtKUijDGphnwj3mRGjN8pa5+g57VqQH1bvo8DxkmPisY677ufvu88y1L7ItLYy+crMWjtJ
SFTIZIiGBaJQ0VW8SWObS3fj4EsxL8x7c9Z1IZDz7n0xzqnRQSBjpmWpPoOXqjv2pEvn4ISyTNVk
1S0VSCHOrnp7xXRxVuBN3/8C66rH6tgCMv8/wHTZb13phcdKx7VBaZCHQSmZviaakiD3ad3ik0I8
DaSIKEC+a5EkZO8mlKCwn6jGSgNZOUgXZH4W2NT+Fc1FtwU2N1djD9F0THZpfFrnF6r8aLA/siKd
u9SRO08/ErUNMufYTZ9GE3zEgJLQ4quufky7yZ2x623A5HX6UldoGI0yPjaBr7/4A7kX0ezzScMu
cDTGrNfFOUmpXoW/76AOwkoHqJhy39mq0zTulBjt5yZ1o6R0lVQSMwiv5kYC5w3yOC2o00KCoZxm
870a77VBEh3KlOBuf5hNreakOCSL/KxI4lay8PNKgA2nDhw5kJSYuruCU6aqMY1hWtpBOu3qck+U
/W2XeeXFL3+fL0aVC8qJtl7YgaKBC251U7q6hvrFSb0pfMrBX3xb3HUNgJPHeZKlK6Ioj6GPikFe
bKINQtA7/DNev8eSA8n3uXrtIQ4VUeAqbRuhKV8TJTUBbcoM9ah5p0enpPjSdIdZyih8ZWlMjA0A
jAFBwN9zZqBXMU1UJbaDTj3W1amIAzv83W4kE+HgtdXgF42r5zYv7dEcJ8cKagu4fgMMrQ+Ns/q3
P49ADwxoAGOIcq4OtBz3dUyKYYlqjKxgTO7HDJy6QdVJRFw/XiiKoETNEOkUyGp+5LKzsqIyZlCH
lPl5GoONDU1Y9HnEyke0l2S5r0il82gnuzwA2HIqVe0c90Y3GoGdu0P9dUy8MHz9/VPDW4U3xER1
ElMul5HQmPSL0lmzEcS9lyrUDb+puiy0uXqpGDz4TQbPsVwng7LQETKwwFnvfqbfC9zNrthZ5e62
MkJBqOiD656q+lWyuNC+oHnaGAHO0yv704AejDmZ3vo1XSTndt1EZUptZHHpRNuXjknaygha/4y9
8EI/2rvfWQ8GwZqfubLxPIE3hUAL5QLEymhvcm+aow/YiZoORqDq9f2sZq0bKuTD7QMUGRzKqKge
o3GKhiJncLTsspKaUKrKsMvbQLn/lMT0lGWdlOCe/dRF+ILzw3/IijHSSwi/PEYZK8tuk9IIuvNe
hiQov0X3jCK1BrOHxHOL7GIri3tMe9vI27kocI8A9vTb2cDZNSr1zX7IfRA2fjXiSFaUEx4lgEc2
G6ZElZyT2RZ9alqdbQQzBYHorl8BHZCYu+hBQiP9TQZ3eavGWpa6gQztafT7I4NKwoefUboMHSwL
b0UWuBHHEwMspuF0EVMJ5Qw3x0ZgGRjzuv5sww3hrbM1+O/rvAwLFecK+zqMwCpdumc8C7HtYk+S
Oy8YssWYHaJZWRYk0AqU0SpLd5GBXhMqDwNd0hoywwGL0OtkR6tVEqiIRRAU8U3YPFCml062WTFt
R6IYV3cujLsmNRXVd5bJLCRyBDaHGpCmauA4sAjc4KUchaZVUtEc1xc1ITcZrc/zSEZXH9dPt/2E
UCEAR204JNjfmcF3UyaNgNHtGqRVwRyRbr+oc+aWQ6v7t6WInlvo868YnfW6NmLiGVfIaSCG4dto
kASg8bpj2SljD7dK77Y4gZcwUQOE51NBmXL1FLaqvizWWJsBraJAAXmQkofgDO9dXfNiKVGjUDkT
hV/YHFwE6sCXys3V1IGpEbGE8ZLlGLY+b871YhtDbWz8WAYhEdmGA0AMsUARDagg035zlkU+z2bT
wN/m4NipKPLt8CWX1fBESqHGiWASSGc0VfmYVWmteE3r0AjMr5jGwPCc/Q405V6HEdlsJwuPrq2Q
tf2AIkFlEqE+3/3D8Y2kX9DjztFv1F7UXtIOuz4y/D5hAZgJUC5M4/LIOt1ZVRIbNJiVEI1FOzTi
HCPj/QBqbzKP5vG2/QkOT9cQ6iNMhk6QyfTdfKK2H500VlMzmDwCUoF7cogZZmU5cwQt0gXRIvVs
sIfoFjZuYG0z99h3epHocYhvVebOx6XuAmV0vtdOLLnF7JQuH3rMG7Gvg/Ew6MfPHEUL4FOlnhmB
M+/y9d7unMDUH9PsaGHvZ926YLj67YsMiYguqIOSFqownGK01fqExrALBLyvdv9VcfrRq6dll03g
R1bWShJesFDvSkNqQkFYPCIZ3u2uoN7QkwgaNgeKGXTyGKcvhMhAEaKDtBj6ixLkaw5vjnptYr9o
ZVNUzerhuTTT8NucN5qDXMrRoNiopfd9POp3dl7b2T1Ju/79bQsVKbo1UE7RJS/bJO8SMyDT59Z4
aLGVooyOQyeZ+xUpujVMrrykdJ0eG02EexDOT22H6nM776mCKb+1/95n+d0YAZJZ98Ft7VhExn/G
rVhOu8TI6jCuFCwTV6d3fTr/tbYrBmate9rE91SbPptkkkRw4ivIiIkQdJuER6dPRmsmUwtNEzT3
a4z4W6NzbFsZgFr43ZA2/D8x3IWwptGpm5AdqPqBGJ1r5o92PPiRLRljFASkuOEbQdyXK+AcScT0
acCQ8ITpTDCkgLEq9gqE9hjhupP2DkRvwFYi99GmHhFCm0FiDDasd9HdemzQ128PGCnQ3fCVQSVk
z851nICAB44MNQ1QLzk8tVpntnHRAkIRpF0z7asoi920K3uXWmvja3OsuIVDW4mPET4OW6nsG28f
hxn7pZIQUhUsb/xEsVxiPujHNgamkc2jyLp9IssEZwEjDrIxvsT3ZCzFGXMF8V+Qhw9m8k3FVkpH
UhUSWstWBvfehWvStIUJGfNO2/UvKehSexe0Lwwnkb6Xc4eILrjjWDplpQGL8lFrk2LypGlNIxgr
u8t9S6tWclSTxFmeun7JHmgdGc/hoPdrAGBvKsO5iPTFg4QGM8vjVZUPz1t1tpyqmSjed/2kBlkQ
7+x7659wNvKlwzaCu8FQmypaPA5Vr/i59UJr8qmeDcibAiVxGXAYKc4njIbc626yy8Gfd9uFXuMn
bLBdQKCBUh+e4KunV3MiQlZKEbGHe9Or9vTHsBtBjxSf5CszRPqBeVxHzx6T54Qn8zCx11Gfc6Q7
TTAE7ZGR8vWHZD9iBxrxGN2uND9l/ot7IjD5i3k5QKQZVRJ7uTaXsLcSYs8dCgnKIfsUHRgFRuaZ
w/+6OlqkICi7LODlUZ29UlCdK+wdKjoSTO9jkOJSEF/YR/1d+nePhcHt3n6UlZwFtx6MU28CuRsJ
Bjeam0ZLAqMNVAf7rk6R7MmT6cT+hM0RRqUz10kJnXLrR2TEbiWbgxXogDU8rLOLvqZD+WgMNOB2
Q2ZbDwjmaoajuT7qy7PEzAV2cCGDO6dy7Cc0TyCj9ldMQQFK1rgZDA/4YT8r3TC4LU9wZhAHSjVL
Ayr/qrSt5Fo+L5quB5H2vkGHlkR/8LpAgoMKBTJR86oTPPRWPmEPmA5Xoe2yu+4BPA7egiZpicxe
3ngWK/SvOL4JnHRdUkxMHENTJochOsZP9EsfudOOza3pqqt2d83n3z9F5DpoXALdiClmLgPWS0dx
9G7VgyWM9k5b+Oks28khcvHnggVjPDBtkze+so2KdmgWyHg/+gzNGPr1XfyZTZ+0e+OdjGpSKo8z
xDB1NDUpZlCJgX2DYhQg+2mh/sfQxdVTtPsD/4B8mDHKWCglXE1Lj7M5a22uk2A1DqX6F0VpM+pl
tniFYLbh7zZCOJ3idS5WQL5IMGiVm9Yurak70sS1kg+N+dEx7kKzcKn6123rEB4l44UC3xDSfY1P
r/JCa4tZUUkQH9vzsuVkH4L1gO1mj09w8TIfIlTzTR4f+/caOEymWCOBqjVB5RjHcQJ/Z2Ttwyw/
AeXvFXO8n5L40NPpy21dRS7ybJ8I70ztqvZuV9aaxlFGA4uayjGuCmJ6Qxwb+zTt88G7LUwUuero
mKHzZ6t4N/kFZdXSmNqCZTz/tE1z3IkBHMhnsH13J9v4JNAN0hz4SgtP5lWdq1HbZjIHlQZG99r2
fw8o3GiRDA4uSAF0FE7gLoEeQkuQ/RGbR2xax3TuY0KDVfvZJ0HWvBrZSza45e+3uHUASeCUEYmz
iIoLOLQ1TDSrrPGldB1F8Og+1JKnsou9tC4bL+nXL3ZkSF8DgXvGE4A6IWp4mEXnq3h5rqRtQRdI
7YH+In7DXjeGPK/j86NQ70NvfbltJjKZXH7jjEkKngPIbFovT09hI/l90f2+UIpz/5mjTNTSIcD8
yAbsGefj6GqP84lBneSoNqEdbs6Q6/9Yo1X1/QRx9uD3bA9PFZTz74+CId7efinOPrBbp8wz9qW6
YN3pQborPPUdC4DPS4A9Vea0dEEAvJHHQy468KOkFTtEtsK9CIp9kQbV919rsIH10Q+3jUJ8iOjm
IoUhQM9y2X3XhPaUL7jMIUZMGvvzbM0fQTfm35by/zGNt8SMq48MoFnFuNHITnH2NT9BnJ3sG990
z8A7X0onyf5sPo3YJoLslDfuYwShf0jiGT7qaQqGx+SkFe7yw8Bbw0iLhm+9VEPBdwMrFtyvQxks
jW/BV8mo1/Ois9TTOuPaAboLrICxLNbSebfr/Rd4wbfSuPOM26Q3hhXSxsHtFixyxlpKt/jYg6Q9
frY1hCcsyvujO3chlzvXJZmT3mkhN8qOffqqRNhWJ5m1EFgkxm8pXk0Cnjj9nABvPh20siZQkzGL
rLu/O2WgzyWplpcsHFdJvCqo2hG8YQxogpYeOPwurUS1lHaqCxh/i1Wvi/nqoC2lmt8cGYWfwPNu
5fC2kSWWHiZMTjh/tdIXOaUP+9ycuSNiJDA9VvXAu3ypiJZNdqpOuF6947KY2D4uT2yA+X/hbhR9
H1vH6DcwmCqLAC5lKXlDVWINJMjS2caq6NRe7mslm/IAdNFEFqsKpREUAlANQBmCxwFmUZMM9lqT
IOp203wCLL4fJS5Q5JwIUjK0pwE4ArKJ06hYogHOAnGi9hS/YxSfGMNSwbDLSKcxOfJB+yHxhiJf
AUcBag8VTQ2HHwLTzUJJxnQhgfnAYG4dqDDCA5AZ5+67jFVUeIKgCkfx28bIGY+YzYpFS41mJkER
AUj5aP1lkj8oSqP6hSYhBukAc+LLbg1Z0aw2I3hblxGzoIv8bTG85TtbNoBt4QXSTe/2EV7dKBTA
kEdrqoo+HkV8eGmErZHGTYipkqBRH5LuVMtu7LVNMAEGuHkxtMI4FTgH60TtBIskKLIBn8+2JVWe
9bj8yI6/wEfz7+YLnDjOr9rYp9WOAFEHsfJVATQ+xzRuJjmzK0NgMiyQHKCACAwID2duqnkcU0vt
Asx52X+Z8R0w97e/ylXQzkngtAhLxZp6CgnGcEqd2u/mXTF6BFvk0zR3b8sSfyHsZAYAVVc1tD8v
TUCr0yZrcxzZ5KneeEx3yQN5HAbQVKK9v58O8xDclig+v38FOpzNzXZbpIsBk0i7A5nuJ+pZMhEy
pRzO7OLQThSloUyp0a+eGWKB+uEL60DEQejJehBSedwXs/uQrjOBvKFGHuLs0p3pEzApo86m+qm7
HGTbj4QX9+2r8fjOCI3iFZVfwE26wBweTOnKTOasL57Csw2+fSX2B2zCh8yIiR2t0Iiti2+fWMHa
/qB/YLwr9X7tfdn6B5lCzGo28mayKg0ayswqjooT9Ib/J1bnqDq6KXjg+QcQjINjozVLF+TKQ0Ee
tQX/5/m2CLEKbyK4RGoN59ZJ2xXwhOSrGWeubRxvC7guUJw/ypsE7q6mXRdmpgoJcNhg5WdLN53M
bUGiVYH8aa4lvkF8U/8Vx8PoMqMBPZM1QVybuxRTR2miu3khiR6FUmz4UhWUQmhZcF/e0kvs7Ith
ypP+hTrPA/2xWp/+5OA2MricvV60MUWM3AV0z7LB6NQe0F3GGLLHXtaskhjbVUDMvtNGHJfBx1Gn
lgkT16wPZeTX6gdLOzXjf9WKM7g0a2Iapji59Uk9YU4co83LAK0Y6CwMZANRQvPeKMUZX6/aRRha
7Azp8hnjGAdlbQLJd7oKwC8Pjo/wlySbus6CRsph9HWvc3PfeayD8vEPWLo5UdwTUQPRA22gTr+8
S2y/c34sVBIRC9/xtxMj3KswO3lUmyO0IXHhVaYfo0wcMbv7Otdfb5+cxOL42BuNF023GmgT6acy
+5C2d5WK5XGZxCPINGI2svHSkNKMHYtMSJ4+N9ZOM4pjp/Vw2q1HS0USB103ablvxLmG1nDUsjJw
gA7A0MDoFfv+tLYA2PZYnCxFaMiMj3MSqQMienWGNH3PCOLnw7o3zy3+zJd5cvFdMmz0/lAwxYt0
eY5rs2JvRYrXDkQ7ibIr2v1tcxD9vs4yfwI21+vasmMoSq/guQjC9GgUd9LWpcgOgLnAtgigga7L
ytY86lUTDog98s5Nhk9F9ahQ4F2tfFfK8Oki097K4j5LO61a08d4hULrJVVOSvgFOwRcXXZkMpXY
v29Muwaz+UhKqKRkgJCoQVf+nTmYZllnF6QBf/J53o6Pc9xz101zNI44PnLnpMdkkdR+ZLpwrtrs
i64tR+hS09i1lh8YtM+xTys5rfan25qwv5QPEzcfh++PGsuSA3wKTQz6vCrHqfHM6BTpmmvBbw8y
/KJMGuezp8jWldiBNGKv+16zP/VE9+HFDzTWj6F9ajLZrJYwst8qyPnwaizsYp4hkkFhloAxEMa+
+YExbdSec/xt8DM83lYc5xgaO26dCpj1oMd8qmp6uvHNmP3b30xyoc6zDRtLR+O3V+YYKq3hjnbY
R7S67XhXyDgAxD7oXyM/zyVtxOgVhgKXFKqkeekWVuiaq+w5kongXANuK4YYJohIjPd5dpic9//t
pDif0GmzUcUtfn+cGtey31fA2uf2u9iR3CLZF+H8QRgP5kAdyNHLd2v6RU2+Lv1RJxLeB5kUzis0
g13neofvPth3yvB3Fn9q62dayOojwo/CqB/BSUoQ/XCX1B6cUSdjj4/SgckQCAkz7GWAPHbrrtwO
sHEMiQp0I1+Ma3LQ1dAsx4fZjT4DqI0H9Ygh510egL74eNsKhAoBQ6Bi2Qomb3jWunRM5lHNKlCi
K/ez7Za6xMrEPuZNAF+Fq62+0awCAlCxQraAPcbzYfhiPMyti+2Y+3z/261n5mXOiyHAKne9yKov
qzQjK44vxTrA/smMg0Z2aNcTUpwMzqaTrNciChA2khP9RL0a9WA2H2W814Gc+V/Go4SP3kYpzrzL
0HKmZIRAHe2+BPBBsuuzB7v1K0PGKyBIWbF8D6B9FGoBd+ItogA5uhKNHWgDyD7qn2ZjZw/S3jZz
9ZyNb4XwVtHF2WjlLYQs78mA1lQRNB/Nd/1JZczujP1RRqrGDuiWQO7iNsm8NCTvW1yqX6y+DPlQ
SHe7CA/P0dH2wEgWri/nVCNrmTI9H4Db6/+i6rEwQ7ce/NtXVuDqEFW/yeCM7/9Iu67luHVl+0Ws
IsH8yjBBI8mygi3rheW0mTMJkPz6u6B9j0VBPIMj+VWqYk8DjUajw1qUVlbvKlAlGZLAboLUcD27
Trw4kgjaVgYFHAK/AG8kvFAKYkQkdboujMfbgn6hzU+qa5JH11baB9q8COHarm5ScALrGPqpO2Qv
5rAK6r2KghToSnldYD4wGV7a1tF9JU/YoQ6tKaygUEq/G0CrUu3M0nN+NSVywhwLMr7LAd5+/5Ed
e9FR2LEKb1XVKdouTBdvyJednt3FNPEMU7Zj/ENvrHy1mIKb4GTEaj1Dubo5zdHPyrqq6i8lcmjz
Ef+QBPrbdvhHKzHXjZtvwjAWhDXTznT3TlogqAundH9+8WQWIua7i5L0Sk0gh8/XcpA7JyhNvw80
H6W3UyEFmNheRBc992hRxzEWwtSqylugtuN8VY/TbiBB7Wn2obzlFVNqesCs+ZL8AwKl/EaZPXnq
ZtNA0TuFyx/MRm8nElNTqwoHTJfoyvyXTsCp/HhvXfI+UM4ORZknKzZuHXQE5mi9IPArgG54fQb1
JE9ptOAM9tFXvbmIs8tShvu1FQdg8OxFBg9EVue8ZHHRtaSCDEya8wLqEvnxle3TkB3Vw8L89Md5
u9m4Ml8JFLyXbTKtMAiUaoBQX83XU/ZJXa4bUnugnf2IF1trJ3gxp0zKQXEgbHj810aje/TjmBf/
y8CldCkFF9ZnC1lMA0s57DgdFVJHPkGDJho6OH21cyvDad66O3n9DPV1C/GACIAxjuiFTmpc1nHU
7nNyMpIMTCVhW38qnOuivazfDU8OHlLcOeCnQdcdGu4FBZWGKAh4li4sGs/Vn9KfqvJ43ji2TpmD
egmKgiAYwENKiAfGuartmg112P2kmPLsjnNYhtERJfYydIEighbyJPxIFg79KryXDxP85pvhZqWu
alosaEIz9s7FCKB6+0rZq5zQNZDVhPh5Eq4CiAKYDM/VYxhEWMNisc3SZUUdxi544af4gkXW/vwi
brgNrBxQITGWiytcDHZyZenUsp3rsJyeLPsyTR8Kdny/CPgkVE8w5oXGKeEQqzGhlpvSGv2It0t5
OXS3ziJ5b21pAWZOA48G9Pa/7eyIW8BO2BBh6I9IGlTdbe0ePqLFiwjB9ymATtVpxurQnYtfmVE8
pTom8/p3d3EgN7jWRFisoYi7eTSgCXhUfFW5iZUmNCdJIwe3G9Gu1kIET9cYbVc0CYQ4VXYsq+io
6JPXNPaTyep9pr97ivhZJ/BVAJsBEFZi27IeWyQaDACfLLHhuSX1XAOhmv1YITfb0puP7NOLMP4y
X91RM1pxeovCKWjOVUuucnqnaBJT2AgusEcvIoSrdsjcyG0ciBjG6p6ZSjCkqKijQ2+II68g1lEr
7PD9WukA4uEeFVAvYhNENw9prS0QicEBn3VPLeZ2ZxkD6dYpWgkRg8HcWQgwwCFksWg4gjENnEsp
qJfS96IBwB7WcgS/rcLS6tEecZSmG4XtouTSoRK3tmXhaxGCFVQ4pPqY47RGjWp8p/F40dV5+rtw
mntzaAt/KBPJbbTlqzGcjvFAgoGAN+1XVDc7UqgwctD6+UgMDT5hqiOJUTZucbhqYGuAcdTBwJ7g
HeDkYpekTR0yZUZZmCmfpiUjfkVJG5JCmw60x3M/Mbq7EXOYEht8zpWLbgM0nUArJCo0fY5pVkeL
KGpdaWpXh9mRh/BxSL38mBy6vQxpctMQwQ6PmIQjA4rpCztSFdosWh329t3c/VS1xEsbSbJRIkPM
XsRTZC0uEAwQLzOvnsIavsmW1VE2nlccquY/iogoUL1uUZoQCFG1+5gABrUFOOp+kFWgNiOhtRzB
3JO00IYlV6FMaD7qwXIg94sffsPMge8z6aj4pqmvtBL8H1EYgJ8SSNOMS829axSJf90KjgE8hlFN
NGrab5MWJU0qm01YNiUOrvRdtfPQ0viQup5ylRyavSkj79u0BTyCMaSBvXpD5qvrFQKIAt6ijr6C
ycTEHLpBHs578M3TA5xcgqYoTngrnl2zcs2lrrUq1KaaYNZVy2xE/sMANOvJsVnkaQ6IzFA3nNru
wXbnPD7YRmv8U2F0RVan2lL4GVYGb1SCIybsYJ4n6tJglcPWuaP1geZ3rhGc13dTBAD+bP7gQHTJ
/79yFlacqk2s9FXYOQ9j/0RK1WtzSRyzLYOzpeMVoJqiQxqniYxV1lVhbDeAYjg02aEwZWu1dZWg
jo9OdRSscekLtxXyPg54MaFIwe7y5EpHIjW3LlPjN/gXJe5962CtRQnH2CwjOqo69DEbpQ5spv4C
+ops4mpbCH9TcGiXNxH/pCRmRuMJe08xmJylfe6jZ55JVNnaGkR6uAsx+gSUFWH744g27aAOFQC0
FnBVn4bxO00kD4tNt7cWIsSxptVPjWNASBdk90rtJf7iOd+QhvzJqT164E5JMc62MlloKQBcF3rU
gfcsNrKQLq9JNZgNXG207337qxLO3/T9gl5UW/FkVYoN48M9C7wfjMGiVUI8qADIzPKihbSGATA8
Rg15wmuaeqDGirWH8yd2wzDQjMEf7Wj6QK5YcApuURSaSV08ouqTXt2wSrJdGybx6vtc/sojGDaz
UEZyahT9gaCgmZhIPTX1Xyoh2F0ymVNlV1AChfiQUAB/t4bksSlbJ8Hq2rSIxsiAHjo7zajotZLw
eCNoeLVO3CZW69QN4AOpVXzf7S5sxQdPuuemflbent/uTUte7zd/5qzkmGalGlWLpaoejc+8qAdM
BD6X+L/lTWRa8dB2Ja1S837JG0jrp081uYrTL23+ZOt3H1EKo7GYTcGEOkqHr8XMqtnMmJzB0/YK
oIeXmpcEgOX6jm5+UETJckGbFr0SJvhrVvcWqzLs1Nj5rXbX/xrK7xJ9NpcNwCM8cEDJWMzPuHOk
siiFPhowRi45WE2/Tz6ByxitocnB+snrHZUvy0JsmTjqRXA4GLx/OxVB9FSzOjB6oRIQmtnnRfnn
vFobL2i0OGPmlw9lAbhUMIbcYLkyqDqeZyl41pb4E9I6o1/ARXi5YQbNHN2oJDPefyetpYrtwrSD
AKsjOFhGSJwk0MsfdXp/XrMtk+A1XuwWnmlvmoX1uWrRAITYeKkaD0gxA5pXyAc6XTEChokYjMQg
snIFJ1f0TlTkA4Q0gDJxP+Xt/rwSm65hLYBb5eqwghmjhhOCgBgRFWYOCwAKmZ0/mABoVvbygsmW
la/lCS4vqvgJWCDPKVIvsoPcnnZEDQyFfsQEVisn+LzB7hhgi/CyaEDuOLHFJ2Ty7EFGZrppBSsx
gn0naee2ygwxLmCzokOqeVSG0HxehKUKUyppNqN3Tp9xhEDWlvzUq5Dpkp7dzVP6R4s3ebu6HaO4
dCFCKajHomif61PQktg37PGi18q9MkTJX22QpQouFTBucWvzF3MJBk6yV6frzJSI2OraXR0f4B29
tm7EbxlVeujVYXqdA6v1DJUXzefwFItsRkG2iELUk2g2NbQKCqUR9YvpYrEeeiXsDfJ5+Y1gX6Kb
zCoEz6ABdTeLa0jreucyc4qrtm8DasmQKM+fV9B0vF5Bk476VPEHestKD3iQHiD1XXYcLRmR86Yn
Qg8L0LrBSoirVrjPmZ6oTLeqJhwTv9Exu9TsOLWKaoN4hIO7yiDppAIFA5yLujEaHQLnCwdIsuhK
3YMBEvwf6v/ymuCmJqTUALMPvGTLxJAo5ipfLyQzchaVJa53Pi/fXvS9px8G0PaNQQOinEAJlm8S
174lEZgnGJziUABIJ7+WWMwsycvU4uUrHcQL9VXp99+KZ5aaZm//kuHcbEUSQCwB2hJHJn+TylvS
pEz0ykBqpQqK7tR3soCP/15xBZHEwNwrZpVRJBNWUMn7csRLFleVtudYFNGxsD2GVBFG6aLYk0VG
Ww+ytTjB8qcIxNsVgTirB1uwk9ypjXNbMwcluiKwUlWS4dhKhfG2HY5XqOOyF4c5+ylmhkERYmKs
5ULf8YGT0nfuuUlO1/NBRrC7Kc9GIyEKNZi1xOTta/PQGNAbrEUp0ahRPGd5S9/128d/YZfcQAZe
v2UeNkIYYDignPoG/lqr4rJWqFOGzXLj0l3aScKxZ1gX0TxWAkTg6yhN7I4MEMD8BZ/3h0vtEXM7
fhqmD9Y9Gz0aJqduH4VpHChHGT7FljtGlgDQjMgdAXBMuGlsYMvkhVLynF/nddmnanrqs935E711
waCqpgMi0EG/mnig28HVZ3dGfspGL72KkHME0vsw7CJw/EXL1ShjT9jWCaC5mADf4B03E8dWxpJW
oYv2zPzeqL5R6RjPpllwYN5/ZTznUlfxZ0TbRu+1EeuW1TvTGA7LIsv5bi/biwjB0FOX1qNaQYTT
AhXLTJo9/uQB3jVgJr1NZozh9bLm+a1rE8P58LrIugI+TfBVk17ablYWyFeap3JRvDQ/xSwJKhqc
Nwl0Em54RaSpAKeA2R00OQuSknzs4r42SoQ2LG7vKKpW30AORz4PpUp9rcjKx0axtdZntjL/BKUy
afyhqnr1gjS02xWsVwCR0ZldeWzgfHMv7/um8igoQPppVsIkGUf0/TiFk3lJb7UXORuBbTo01cUc
GXbha2OZg7cv1dRPhpE56WWmVmZ0wGM50+4W1ub3LLXLJ7UYH5M8nz7DG0UXzlTn1zOzRxKOtWL8
yOyc+K1RlejuMHpz8lR1iJD8alt18swKfJxenbTxEABjaRm9rBrjR/xyx7oBvnN/LOvS/W053fK1
a6vqfkkWjLghv7p4eczmyKscdwYpX1xax3RUW9vv9VYxQeJEmm8JuksOAEBsLqPMKj6pbdpN3mxl
eX2Yke3+0VrV5PhOnZRlYCRLBXpfZzJjzzRKtHHmUa22OzMz6B1u/ykPDGqVP1KD2g/ETsClUrrU
LIIsdnX1Zup09XPRzCgg17pBl4tYz2jrlTlDJT6KEKB7qeNmto+6s0L2Q5kp1mEstfjSbWOWe2nS
6qpfNhYen95iq7Tfjxo1ur2mzwgoKlL1v3UEaf3X1Ekmdm1oUUqDclG1x7ZyqvQzmCTm+zqNs9yv
k6Zpd5pT9fWO5ZFOA6abVedrzgzqMdAcW6gxGiRGgaQwcJ0rxAKtHi1JEnQsHv5BlFOXh3Ro6A9m
1FZ+shtTRYmwIVkdDFZtf2pajNJ6XeSorackCSJGXYm7m6XNhzuHKUuMM5hWvxvWNI3XGuY/o9Uz
IMxO6a7v59jc6wV6jpDtp0p6p5ktoLlbdSSHpTNLzRuqgZKd3ZaYAM/yfFF9u7G0a0CeMv2wxJnT
XIFZ0vzh0JTRfYGWlTSMm9YJYnWMAW0+F6zzu3kBhWJfFFTz9DnrCvAU9l0fdgMWY28smn0FSql2
8CYy963XuFU6XFpu4mj7rK3i38CAnGlAe6CH++oSgScvIs4XowPN7x0asxfnqiFFMt4trqYg4RGP
Zu+3rGg6zxyJcZsUk6EGRW2XPzluWotkr61Uvh51ue0XdEy/ONlcfYnbDos3Zr3+bcFTHXCTscK0
k7a4WDgz0ljvNWY/jYdiJt3oGZhDaQ7uUjo7q49hKRZgvAAa2hV0CvvcnZ+gQftgsFaT5DO3PC1P
Yj/PEqLyLXjayAbOT6y7ZVhY8+coVvzWtYO0GNHikt26duthzQ7nHeDb+wMvR41H1ihWm7o42uOS
KMMN8hxWXFvqrowlDpa/319HFfg+EvIminlApBDT8hxgrVlirQzVC07NAK7AnX1BDrI6+Nv7Ao9T
oOEAmYTwG14IH1pMMDaO2pVhpxR+CVtxvmtkPJqZJKMtk8OXc3Xd2qVmM0MdoA7wSIx+N5mRj2Ai
SSVy3gbP0Ad3H95yGOt4YwlJzVqTNk0ZmgUFhe9Bry6o0fi0OeX2/XkLeBulvBYlPOMWpmlFtUCU
Mz6k9MpKHhpT0mm0ZQRrbYTdgS+Yel2p8eS44uMI8RXbaSE5jBJblmkibA5ihgpw29CkyaiXlPcJ
Lt70/a0/r5dLiBfsaIpyOrRlmKCxKFUPU9UF+vvzrxCCx7yFZwXaWMR2xrqzjEFLsWCJ9QPUaFXx
25QROG8u1koE90UrSyaFk6SYyS5Da7gFikY57ptMsu0yEUJub+lZamQKRNTV3tBvcGt0quSc8C0V
3cvLQoFS6bUWuM/niqUQ0YB8wjxVlv+Bw/FnlYC7+fr7KsIfV6/x/Qpz/217mlnld9XFeSEyJYQT
aDHWpHbOd3uw7lqzu5e2VMgkCAcQLAGRzpwSOzF/0umuiD+f1+DtxbW2V3Czv16mnAIsHcXEMiQt
MS6TRNfupsrNdnHD2vvIxJPO7gyAP5Tu8bzgjcI2cmrAz0UZAWivb/Dmwb3nIvRxUKMHGDEBXVMU
sG+D52Dav/PUkxzQf+sGwNAAngEoWyCNIiTgG/Q0mmByrkH+4F7M3eyh5+qLUnE+BlkGZcttrkUJ
R7RylnjQNWRf1QtzpyHbZe4tQDrLAJ1lGgnHVIdH600HGo2IqwH1HRtKMD1JC3QSMWIbWW5SJ2ks
aONUX8oltPVml033kRRT+e2DDhbxskFiJxlgTWCDdOJpuznkdAA6WmhVzCs+s4EcMhlY3paXW8sT
Ti+1imVWJuhVl3j1zWiNC5JS1u+ykWx9rdWbE5w31thhk2pkd58r0KVfuEEb/AvJV8nmgmRaCSe6
Yerc6Qu0ivEiBXBf63ftl75Sfp0/v1uOab14/GesbiE2lY3LBqhlue6TPaueS9i72xexcmis4hlc
DYCuwsppwKqNChU9tI1xq8+3rXFryxoENhdrJUJYrI6mKhLFvBW92+VWFo7ZvYP35AeWaiVEWCpk
Bdx25MMBUxIs/XVlSB4fMiX4+V1thZaUaEPi64QnWl49ONTrZMjSm7u9UkHwnV2ikKxooEJXZ9dL
3lHQ3Zm355dp+0ZYCRG8Jqtn160q6OE88MYjnuemIAf3n6G10t2dLFUlWzfBfY4MwEDGAHmgwrJj
LWDKiUg3XyJEBG4nKcbkohjnpEufnC+4bH1r+SFZOO6oxFhqdVDEhLab2ujuTCEjuVx2HINT8Z1L
c68GZZAGf7lqDv8xK2ub1aKaph6mUDeXZTnsrMEbQWUmUYmf7XMqCWcfTdMFGZ6b24FZ+R/uFPdh
8pewCJXg/VwtmEZFhQqMXmjn41WI11pZVb2QwkZre5J6XCDWMFxu7c9zwMXJLu5No1hJE9YwaZTE
KDNMIbRo6HRPZupPiiS+kokQFrC12qjSGRQa1SubLj5GnpzhI3fASg3Be0b5mEU9crBhnmvhpJET
3tbBeUPYjKRWIriaa2vr2tzIMvTjs/42cQYP2GT+kv9T5NeD/uSowVA9nBe4UTl/bQmCN7WQpKuX
qIVEYHEuAVoowJzl7jl8rgxA8jnH/8bKV9oJbpUlSzG6fKAiOxI/8dOLeG/vNcyTf+jQrgQJrnVk
SragSoRmjbL7FI3dbR8pXhI1qSdZva30x/ocCT5VJXCqpQHLNmiA7NfVM1rPvjsoXwpP85XvKWra
qA3sZLgJ22HWi4ZiEaxmmeL2EZaS7J09R2WPAmDKoZOH82svkvfxZkS8EiZ4CxDallYNOwkd9qRi
frZnF8Tdp5nMQGRyBD9RLbTumIMbCuybHsUjiR4n5dI2JQGExrf/jB0SwVlUyuSMtg59gHl0mfnl
Sd03RxBI7dxQvwKW4ZF2HtmRgyutHsokCy7E7lUjowkMs4v3s4vLsVYC2/miZktgjaiwSLyi1EwE
f4JktOv2Lsxk/sz87shnWxFjcLaKehfvZNeYxAkTwZe4Vaa6APvBSJueH7s+PZH62zDJZg83Ctpw
WS7SqHxkCrDIwqErhiYelbFGE5PmFaD+4lSw1MMIGIehtE5yvr9tJwlmHwhU+dSr4Lj0TulUVW0Q
0gKmpLyIw8pEoBZ5esgOpYxze9OnrIQJzmse9abWU6yiGYGL459mvgXxN1IhxyaSXGjb5rESJaxk
PXSkIQ3MUTmMYXzQDt0pvhxCRFIA85Sdbm7bb07dizBbSIFlMfr0ihTCtIkcGkc7qETipzbtbyVB
8FPJXFbg8oSEOruoAYVs340ycDaZCMFFlQQD6sjk1KGNCTa13pv54i+ZzEHxH3puqQQH1VKraXoX
9pYcHbSzLUCaKo+c/iIOZLkbmUKCRxpqOyL5gjVzCGbRC78e/JnOknty07GvNob/iFVYEyUqqoJc
CEEz6JQGOYgH3PYJBdfg/IUsOTu24IGUeaoa1mN7iOMro32oHWT6HpXx0zg3kowuPxvn9kjwCRlR
+0TpsUcYsM6H36BRUpF8qLTPRXqvtqGJcZ/zusl2SvALxKwx6GFCYKN7OUSN5r4D6uF5ITJXJzJ9
0byqXGeGlPFi2XFAEHKTH3W/CNOdzNFtXoYvViG+FZuk0tAIAEeX5xdtcZ2Vv8iAddM8zKkQtZMs
n0ya4BziSckbMnD3Q09RGdTN4NHIiwjiXmRa3j8rx++oPzeG+GxM0TExmNzZVaXyeZ6N2qu13NNK
dSfZL+5wzpihSOCgqO2S9A4sfgg46kgR5PvqYCF8GRAIylr//svV+6KW4C20SmFKrUMah2gHw+fO
us96fwi77wWuQpqh1CgxSInViw02+tBkGXj1EKtNlWcDbBh101gGAi1xG47gNvSSlLFTwejBa2sp
AwZ0joXpgf1iNoh/fsO2XCFA/VD5tQjQ8p9XeOUK49GZ7aZG8FK7NzY6u7TWy5Sw0yVXyNayrcUI
GzVpGOZ1MJwauilSlZ/yx9iQ9DHyL4iGh/5WzJWhGwm6COfJMZC7QiQNRfLca+zTSH+dXymZAG75
q5VSbJDlKDYyu1VKf+g5pggUcntexNYqrXUQ7tnc1CK2xGh6joZE2yFCMb5SZd6bWSQjXt1UBqg2
wKcEYA+GoF8rMwzUauuB8PELP9HC2JLsxqYmL99/fnqvFkuzKs0FHBciBqDzL9FpKWLPYtL37rYa
qClpaM0FGoNw6SkOZWrHx6pnY0f+UTyeLlhundHTOER25+XBRyaXgDekvcgU7r1qAPZEp0Nma+3a
5qqoJcjFWxfD+vvC1tgNIGPBbgkjsK/T5tJSs0DX90Nz0npw4DUP501u6/yvpIlw86VBLaVVoE2N
FqEFyFftuOvVG9eRgjlu3QxrScIBTbKyKRWeiuVEamBjPBQG+t5Z0F0oR/2mqiSOTbKMIvI8+g1i
nSYQlybgWm2ABL9z8zvH+c264zLtz6/iVvC11k04uEM50N4CtA0eYmHi3Cfp17S6zQbDN7+nI9pc
qHo4L3D7fP0xQp0fjNX5AgR0UxINAhX0l1qWr6k2EOJ//50Q/iNWQuIkmbSJIwUxO0COxaCgdQ3P
i5DtknDTqUDTV9sKehQlWHCrC1Y9GIBKtmawBPjJ+CGv9LJqgrtIiTODaB3SbHrqvkX1FTouz+uz
WUUBlBbvQFJtkPgJVq4QxaoMw+RPJf0nf8IOhyn2RpQbe8CF8TSmtUhkbjpBnQ8DaoRj3QvbtKRd
VywDT2e3I9oe+8vZSe7Pq7XpJVYihG0inTP36oRMWEHKAL2Mij0G8wQI5ePfyRE2KHLnyi4jqDIy
QBmXwWAUwWDuFFnHk0wfbpYry55ZOw+qBn0SPfWyIaTpEKZKoMTvh+fm4HQveyM4cwrigLgr+MIh
h+1cWZHk1cf39k3U8/J9Q0hiuBG4pNQR33fzPlhIDE474ltDJDExyXqJEwDpUA9OwvGUaH9RmJ90
9tS3YSM7nhJDNvgNstoV10D/dsRrWzS6UttDPkiuhM380mo3DMFNa6WpD4B958WFf7PU6VW0+5cs
xg2IJOSVacP/v9Kmj8q+6l2sWTMWv/Q4uY0iWR5DtvvCyY+UxSrHBSJGO6iN60G9Uq3P50/kphac
Fs/l2N8gtX+thU0ypuUmHsV6WnnJ+DBMkpts07RWAoRNt8eexSOHBFPJGA6/Wjv3swrpdipxLTJF
hL2naLLNmAU5w6z5ERI+MY3C82u1uR0rVcQdr2fd7TkKXQzU9+xE3TsnezwvQrZawo4XzdKroDuC
P8F0QV+NHltOBv2iKURy4mW68B+ysl4Q3pZMmSCoMmjYm19nEwNoMhB7mRDB3c/mnAyGgj1Jwa6F
12c11/4gzV5yC3rjI1fbIjj7OBt6GhVQZbYCZ2+Dmc4Nc+ZxunhQj+4+UuzDjNSfEyO4/MLVjWRa
IM5s7SCagU40BsyVBJx8Zc7oJOaq4ratadRASN43Qfcr1pjXxJaXgqv9Q3fliz5iRBMnBWY5cQOA
V8m6HKNLE+AtatLvgCQhUUpi3GKSyo7quSYjJPXD8Ktu0oO9kKuKADBa7W7Pn6Ptq2ClleAOTIBx
ZRMHcWw7z7pA6gglG/0qPc4Bn/m1g/PiZNsleAYdT/lS5Zo5mHQppq9p+d1RMabQXqn11/OiJGdK
TFAlo/b/xcRJ/a3aAclLb7IkzkG2UYJzaMw4bU0N1hdjvJEpN2bGdtNTKUO62NwkF1TiQN7CgDag
cF87oTrW2Zzwk8uHIIod/ao2HvAA0uMS1jv3ONu796/dWp7gKcZIm/KkRd5N0X9a1V7Pei9xw/My
tkxhLUNwD/kY0cHmEIdVB1RKVznGioUcPR7gDh49li5RafNBspInQpJ0JeC8C94lEj1kKE6O+9pX
/Pnm5xi0RxJg5OkD9/lanhAw6C3NqWkjJbtMu6k+2AxzQBTENzLW1q37fC2He/3VBdXlyP0yXhiY
oyW/y7PM5HBjhWT5uCWLfnYtRXATqobsKDqwETWwU64+ghJgZ+gHgvr4eavYOrVrOYKDwJhazZQO
uzRPTzV1PGZlHtJMknMrk8L/v1ozpcAUeK7A9sZupw3XFNNkk6QnXyaCL+hKxDJPLKa81SVfrmp2
sOdjlP7lnghewUksPN46WJia29cYOFWHq8GJrsePZOHXeyJ4g3noLafhFRq7S4KCgrKFASgrUdC1
nl1T+oF227U0wS9gzrK3S16h4TVJo75k6heTSc4m/8YbaybAeeO8IwA0FPa/wVSlVQB6JzRM61D8
tNhjlF06uCFM9RvwXctEotPm6VnJE4yhUKjJohnyKuOnwr4QTP4U7GDKXlqbNrcSIxhEV8epFvMu
NVJ9UcFUmMde/5GEOVI6f5ZOMIZe14pOLyEj6w5G7U+DJOsrWyph+xerj4CWhu+rZXG1JOSmdttf
SZvvMFEqeZhKlkvMzU9WlvUAJIIVaN8YbtRUrQMaDxJf8+byRuc4UKowlcmxQHB3CxdBVuRWP2C4
ONCR77V3yyH32wCkcWgbSOWgiaJSojThOlCB/pkapesEbhvErT/VnuFj/BlRnZN4ILTs/pkDUMbs
Hf99jluUK1wQi2NjVqdUnKByv3f10Yi/NzKM/jdVTlGGcDmQJVPT1MJKmndjyBuMMUDn04vFnwNg
zu1kLRjSnRPchB4ze2livpaA9z1y+CJEDL/KS46HI38v8ZOzdkqidoKT0C2NJnqDFcwXEmiY3E5r
w0/Sowum5VzNdqYq8Upi5CAKFNwFSGKnOuodJwAM/t2sd1+7kYXnrUK6ZYK7UGfixmOMLWu73fLY
HO0TD7vU0YuTkC8jgHAkEcSbQE9US/AgiR4Zpj1A5AjC9+Ge3mWB4lN/8Z1H3SeH+JOsX0KyjuIb
tLXSrHL4AZ/s6Q4UuKeJytKnsnUUH59W3DOza2EcygkYDEde4u9Ow8UQEtByyTvrJF5EfIGOjDR9
VUGlIr516d4AD2ry3vyAsE9ih0TRWN1UZVBpSW9dTEMzx+vf+5ARZYgeQ5t0q2PQg1W/kp9L+jV6
b35IlCD4iNgY54E0kJAYt6iHR9HgJfr+/CkS70RRhuAZis5FKNnCDw2Jc0zGR96Lk7VdYCkSj7C9
7ZgZRjMl0FPEDk6WEDNFhtYNjOom1e+a4bKUAh7yTPxbN/dHhlhonQCDrDIVMpT4oW5/RslhIcds
uaXLsR2vx/pb+t6Q5d/le5EoXMCUVXU8l7ELNx59s0btWolUySW/vUMvIoRb12rASszhKIOle0zJ
yRlcD4gPg3Z33hC4Rz63dsIlO9WLY7bcC6AieYrI8pRkExC44gCYHztr7o9/J048PUudRXbEnY7h
gIxlZ+tP0QQQR/NxGiSW94wTcU414RxVnZ1lKsMKDj+HYA57D9B9JlKUUaDeqT+dGFCYlf8xz40y
pe26mP8Vx+RNFqdWOuIG1I3fan9Rfcz9vHxfuP3oCDLixOY37PB9fhpJ6invbWj717hfRAi3XW8o
ixYTiKjL2FPR7aUTryO784aw7Rf+I+TNlHyxxGWkRjZ3o6fRDNoB1DV/KUI4pAwoSpnVwceV8VWD
PsP+gvWSGuF/uURf1BBOqYmxclXpsFaYYC99PhINxmNPA5a5b3Ie0puPBcUvAoXzate1kWOa0Ans
5dpW7wGrtMjASf9LkPoiQzikVVQW1sSVGuIgOVp7AzPsim/oIQ21UD3IwiuZKQjndF6yussITMEG
rZnZPNYAxsXwosSfbodUL0oJN55doJy7pFCqrwHsG3+LJ8nbTyZAiH2HCfODChcwGL/G6RpUdH93
YoSTX1Rmp4EJDp4ahfVk9DCDAbQ4ySrJ9kI4+7VO9XieLLxPiidX+14rn7rix1/pIb6RC4U0epkg
vGnL2WuUT8DBDbpcsliSzRCnHjMjd1VKcUxY/WVqw2z4SyUIrtVVLi7OWdcAiMEJuh7IBOMNyihh
IgMr2Q4B/pjss/NZCamjmdZahB2nVXkoF0/N03033CqGZJhCduCf3z8rQSaQq3qTXyoM7xvDB7EX
aOijg72vQhABS7ZGphU3wZWwFNBifWNCmMXioJ+Au0m9uvr27r7s19cYsAhfywGSX98YCkxgLhd/
BAMDAOfeDeQsChEOvU0xAV8WUEabrzPr02Q4nio9lLJb5nnKbb1kFDP2VgNrKy6dz+mhxRh06jPU
GdSADwHKxnek9iB4gWHR5yYBm0pQjZit8DqwQ0+nZd/OOzSbIy0iuwEkp1UccZwXZynAGewEanaR
xrvI/X7e5UhM7g0Oa9oYpGmgz+DSgLhhGVfIFnzvm8N5OTI9BK/QJFHrpOCeC/p43IEJKJCy18kk
CNd/t5guafkloGb2g6Xlx5b+ZYRB+E9YG5u6aKwENlsw6YnnZEFT/k7YO7sFhWMjIlyWedrb7QAZ
TP/Gsv3AI9mH83vB3cjb6P+P8xQnFNMCSJTDAJvK+mTncMKSaNiBS87/OzGCA+iqaUTXCDYkn+NA
nR/c8gSWv+C8ENmuC1e/jibYGoCrPGt4kZT7TppTky2WcOAVRgfXqKGF+3+kXdly3biu/SJVaaSk
Vw17srfnOE5eVM6kWaLm4evvovvcWKbVYsepykv3rhIMEgBBEFjrUByrqwLV3fRTvLcKDJBiVsdB
VXmfi7iMBF7JX9trDQ0JPUuYEvOQhI92Bgav1OlEObpAN427BnSlPo5JCUPIMvNHgRnOQI8GJ9Hv
t/dIpA3n+1LV51mYQkyc3jfBfZI9zXPozfavbTEibbgAkMat0ocsVNJEdlT1ZCWlU1BBQiDShQsB
NO7rJhxhb214R41LYMA6inyQyz980OSiAN9dK4VNZLeoGnmB7tDpMH+VRTBmotViii5imR7G2txk
WK1abv0q7L25i64CVeCe6zWU36GGZ0u2cbWYChYDMKvsgREuw7yPnrt9swv/lOaJXzIuEuQWlfsK
NHheoiuS00rtNbHru20TY87+LnIajFcYhHoG/r1dNBKl49iCFQz1x/w51A70x9hcVFQ+zZN9iL/P
ohLUanQD9TmQ0oGDjfest/K02GjHcdDxBpNIx2ikJ7A3O9sqrdrBQgRnB2i/JGkFRDH4o/1LNx6M
CqWNwhaNVIrEcIeBRouYyhLEYCgitR471YuG221NRIvFGUDQNGGPEVukGEG+K7vZbVrRtUOkBXcY
yKRI0GkJLSz5doz2BNeAD70Tve4HfweMSFJUjY4t16vkSDIVaLKC6p9ACf4COCcUMM49lAAczZdE
Mp2mTgq3S0pB2F9/G1qowsV9ZPujqoCwAXcn47uNp9HKLd36W+qmR7IDi524xMi2+J1/LiRyR0Af
BYkiAavZy2SzcWzpOQMMazqTvdU1rtQHuzLOf2xb3foNZCGTmeUikKoYtyY107JFWvg/FKHK0/ZD
6fy3l1LR/rHfFwLzaZ7rdoaSLbUOrfW5NAFrGArOOYEz8VfEviYAyauhVZykXmM9YZR3v71wIglc
RIhLaaQpptq8iU7OhDk6EUSGaJ24eCDFmdnSFAIadBxYTyQtncoQNFCIlOACgj4VU5XEkJFYhzna
FaJCreD7/PUv1Ca8GbMDoI/v+uk6S70PbIJpmDhdMKIAVP23tqTUgVHmpQYXRXm2uQtrQQxY3YPF
97kQADpxAiBufN8YkxCMOpbbh3PqlJ0I+vWFMO6d6y8kca5fpwMpVOCRoxCAVtcASHKJh8fhuzB2
zH373D7qNshuUHf2Mnd7DVeTgoVktocLfwSSeljoTHIXoZO8jKvAiZLyS90Boz6QLiL5rhqoD9Cs
H9tyRWvLxYFEyfsazQSIA4V1HjQg648AbbVF1eHVjHehHpcghAUpIyWDGKltJUea8dLWV5UDNvfD
mI3HbZ3W6ysLaVxUsJrRsLMW0iaKLhBA4KKgQxk9G5vlD3eiWX7RGnIxYspNAyOb8F9tuulGJw7v
KhGvyKoLg+sGaSNm3cE++NY8Ar1OVSnrkMpXV3VwH4oaE9eX7FXAO6jWskpmU4OA+JE16iiHeG+e
XwpgMHZhm45AHR6wFcDEgNAdIW04WdStMocCUGk8tCeaORJ1R/8jnewvuf1CRS6MzFEJbqe8h9D2
2Qyf8XTldF/Mhni9VnnbFriuHyoG6CCTGbLS2+0aM9L1UjViuzKfZpd1/X37++v5Amaa/l8AZ3K2
1hUmCQbLU88gTGD1w4P1UIKJ6B/YMvsjJ9RCHGd+eK9sExJh6aLAxHOyVSS/+iIMRXRwa45kMVB/
nCRAUuQHACwlBvPFUMMII9WxLaceR9cUDTyvrt1SCheLJquzqR5CinYfP6MYgwGKFD1p7S97/1+6
m9ZsYSmOs4XEVCfMCkGcrpya7G4UTYethdbl9zlToGmVDjkKo54cW7u4jd2qUfcAm3B0xd+2OpEm
nBX04LFI6gma5K3pJGXpdtphWwJbC/78BZMd4IENPPAbPKdDCyjSpo1aMI4oX8Kk9+TuqAQ36I91
lUFwSKwr8yqK/b44cC29S6MoYRFVPnTTFQ0/UHxZqsIdrKUVZZ08wGWypPPs/MnQGt+yHv5uvThT
lkDGUqcK1muOqatRr7Qei+JnF+0nVVDiX02NLIyzYFdUBYSDXJI3lTqoYOoJZraXQEtzPbmgV/VZ
f2Ve4LVkvgV6l4/3rLMo9qzaxEIwF7YLs7KCOYRgk+aPeDqd3GGS/QRe5WAe/kfWi2hQ1wPEQiKX
BZZDlBVWDomVP+9kP/Xnz5Jr+POJBVfpRvnALWm5spwldlbSZXikZSXu1smmdi9LograamBdaMQZ
46B1kqxbOI/Mcj6CvdhrJ9WTe0mQxIrEcOaYt9GctjjcPTLR5yJIDklRANFm7vxts1/13YU6XEiN
444aU4YV08sbYzqXovGJ1ZC6+D4XUpNgHOQY0JbeGKNymt5NykUYPoM8yvk7PbiAOmM6HgUa6JFP
MtgEAqUAk6wIp0KwWPwzQKGEY1YMUAate7Ly2AobXZnnvwvaCmCYAGBkgGiS0wJc8m2TJgpye1pc
VLr8dQI0PUDdHuhcXBA1vk1sCa1vmpuHUe4A1lpgdesB4rd8W34byU2qdpUFXnM0bnwHHNnUmE6f
Ro4GTi5VF5wa/xIbXoVxYTDMBj0nA4TN19UvlniFfurK99b96LMefdHL7Wr5y3pd3Bcuu8Ux1fcU
/CMNFrff4WnVfwCL1yG8ZIiZ1GFv0yJSxpfS4MZu8uxNo22MQaxCQfnEXsIjr8UbVXSQhfxN63b5
upJc2Aujvm/AgId0PN9n9BRN3rZzCbeKC3pmHcipxLaKnDv/n1f94Ut8tBx9Jx8CVxb0J/2LPJS6
wW5u64Qf+bQtpSkighM/uVS+azvtILnBTvpkn3UweCR7Ec85c6v3G/UqjgtSs9QaU5CwILVrL7t9
vh9P6k4/mAKLX9+mVzGcd88Ve8VoENNH6zoqj0EpKCSvx9rf3+eHPLUCicVkIw8rp+lCzWfNKaR0
b7cg1+voLDg4RMJ47y0LXNcaCGOUo8n0uTVOE7q92lyQ/IlsgXBJS9zHWhVZsAXgIquOCsgoRIyr
xhs8zW8/xbuPNBVYyusq8ilLqk+SpEKxPAR82Ax6zpMCqkWBR7G/esPkCOeyKq5nFcB02P0MKCQM
jsC4U2an8aQ9G2kQ0VMITI9/KLMna54tEOB65ax9TojpgHDs87ZKqyLAjwzmNXAwA8L/7dkRA5ko
ahJYt6mPnmQwPFXRxPmqn2ogn9UYXh24rN+KGEpKx6GAFhKeeVtDBSXiObcvZwkDmb3mKNbV+JHm
X2shksvDMBEgW3mNa4E1fu1CN+ueLWHBaNWVFjK4HCxo6ByPAWSU6DJEl/T1kDngI4U14IUGt56L
wNpjcrpuHPUg5CEXCedi3xDIasaAfbzwkV6GsatprnTPyB4CD41bwFgtLzBnD4ZwUeWKbdY7D1ho
zUVDYOJIJJLYhYvoYE7K0g4TMINLrI80iS+2kId4LrtslnExYG8C16CPBe1c7aeSt239q5nTqzb8
nKOqoH9/npkQvP4k6uhUyk9i+Cwk0j8ln2PVt6VCXETsrbkHFleD2NF8I6XtBugRC8ABuq2RYH94
5p82q9UiNyHFKm46vBAmAH4TEUKKVo2LgjYtSqp1zAZwiERS6ugRcZTpIp9qZ9aJ4PwVSePChxQb
cdOn2KOpLmwvtCcPBKxHaQJALAFsOrEawRIKfIsHfiZqGcRSA/UaTHhN9MpMzwlF5DIFckSKsd8X
ma2idwPyP8hR89aT0JlU5r0rq3d5+aXo/W2zWA3zC0Pn4kVD0dqdMZ3mtuxzhwAi6NaOK+0jYnRF
BuU0ui1UjTuFKzKlaS8zf5oi0ERLzpjlHxIBGD5DJYDP59kJK1rMRluhBmekl1lxEUWH7ZVaz1zw
wvD/Ajg/LQAuNyasXNnulO8MukTyx7veJQ7ubx49i4CnVndmIY5bMuB2dYaUoHpZyeXZ1KoLo5RE
wMciGZzDAm+jyWUdKqn0JqC3psi6Vj0Gzei2gi23bcIdCnJWmUU1IOiAl93pekwCo3Q9+40mCAXv
EMVfYuirIP5QaFC1mQN2KBgOmA/dxi0BAifvNPC+/CkBBS+Ky5STaO7MSMGazWolHWidl8ASN7Nz
0U0/ti2OBbB3R+pCKc7gwPA8Bp2G1VMmBXPNntLpXiuCj1gVYigaRsaAbanxLWS5llaEarhGR4Xm
mvplFXaeMe//WBPMYYKM2AbiD+giOTswBjtXqjm3vUA59QAObi5t0SjBiikvRfCNPWOQgNUzLG2P
mod6vJQ+kDmi2mDbui0jjKn8OyPevzNN63vwZOmgCz9pP7tB8JS0FmCWIviXRjUElodGIKLdFUfZ
L7wodeuLbmfvy50sO6HwbsSWnTOwNwI5U27VJA/bGgI7KT1IxbHOf9bmQyYfcnKKoWEmaL5e3SOd
WCpq5aZp869Yk11WUdx2EmjTD+F4sj/wcoF+atxVgH2uvCe+LtO5l/UI+oRW4FJCHbMUjN2tHM1v
JHABs1KLKArZis0zZjqa45T6xvQNZCqupH2gdfCNLOa5izSgTAxEZvDVe5N1BRQKy3zWq88f8EtT
tkykoKjL8Pjq7dDmU6W1EpJCZDQY9G1HdJEIrvwrEQbvvK9CuDCmR11sNDF2vUo+j9apILkb/TEe
IKLyGyHcaTkRZRzyHEJaT3bZAZB4kTeD+kvzpaNoTGXVjhcacVaQ2GQo8EwGErv0khoXH5mDfaMM
t/PYCIJ9wfczi1zIanrATfybTUQQO6vuv1CDnd4LA6vjSCp7dJ2ggspuiP1B2+tAYBCBh4lWi0tn
6RDLbV9DDCn3NbkI9I8cLgs1uBQ2CiZw3RN8vw7v2hY4nc+KqI9LZMLc+ZWakkTUABsSa9aNTiu/
y4djbmnetjuunwCvqvBpTAkMH4UkkGPeg+SiOAJh5xsK3JhNdTEB5aU7Ub1AsDf8PbeLY6olCtZu
LsZ9Jcf+mJqftpVayQGXxmxy7l/PSkysGSKqJHAq62ICCr0WjY4usoPV2LxYPC4EhEE82oONxUti
y1F0NzYv6/HOAohFMIpAekVKcRFgisNGV1lMGw1f158s+9FsMqcwBPF57ZHjzeJxkWAIuqwkzEXn
6w55beQynCD5ptv1/uwnvuSJMul1S8dpoJtoNnmHImDVUQZ6oxrOpAf3RmI7JDKOffJr2ybWt+pV
CueyZVPLJlq9JS8l4yc1K3EgzOca6IwUAC2F9gFoBKziqzjOfUc7b8zMqCR02noAJI6ij5xwFtpy
QMdDlHdzC3GfGnY8yJJnhHez+mmozraoaWLVURciuFg9xCqNlBYietUz88P8t99nO7Y4C9J8SCkt
8f0o21XlZTfsPrDji7+f23GpTmy9n/F9Vb3tb9K9Vt+N6q31p0CpL2mApbNNMMGWx9cZpFCR+4hA
TKuDgrD6HGi/EtEY+VpHoIXhIBmFBl2zdL7SUJs0qtpilDCz9g83sJo4wU45sdes0EsFMWDVIxfS
uPg5ISqXQzPhTBh3RrAf88gJRIjzQpW42FmPtLYB2i1hliCu3Jhx9brzHUOT8Nt99Ek0u7jq/wud
uPAZ0cIM2wYrWJfUscf7aL6j3Q+L/UcnKnwyy3p3yVnI4kLo1E0SmXvI0jM08qcY/v+i687QHal6
O5gP22YuEsa5qaTOigR+UdxAih8KEN0My82lXYN3aWkA8FnpbosT2QbntZWmKIVaQrfWwhuDgq6S
xGna498J4Vy3sqRaqSK2WemuBfNFfTeZggC6nvgsNomL0JWiDVRlLsUYxghA/tpv+rH1KXrK1Qv7
KCKbFWwTXywI03YIlBbiGmxL0R1keSeX10RDMbe7TvO/W0B+IqhXQ3XKZUgj+a80RS904aSS4GIq
sIQXB1/E72iKZqu3YXhSZDlmFV4EdrNTDFH7rsBxX/ZxIQYkZhjPT2Y4U/9porJn9RXIzJ4ouZDi
79tmt9ZXtwyzPDbE1BR5L6dYNsPpPVAru+Ps6cd8cIgzuy+zBjcqQEHROCMkZGduuhEzXgCeFmrS
fDZjhWI1FRsMfvIdbTu36dE/KuqMYMF7SxAXL8CMETaZgjt+478w6+3Cr0AUPHYeO0tyRRAu1pOI
3wcX33zd6hRXZB1qyfZ4N42JV5l0v71rIjvkgoUlp1VFVYjQmoe6uk/MJ3HyLVKDCxZx19GyYSdi
Tb8U5WMm4m4W6MBPBWlVXKomuBzRa3sq6EkP7zrRAPKqCiiGYvZUMQnqom/TrXguZaOKoYIinbLm
YhS1hgq+z18kc0PvNCWAnwJkz2iuqOgxRPR9rnIIMrMOlAH4fpwfWn1fBg/bZrTqgKi1gmzUVlCd
5g42szTBlWhouCCYT5r1MM7nFuSdogbxtZYuS1mI4a21T5o5LFWEmDn8lqVgLGumo93HF8CM9Oks
+dpUHyqV3MyTiKNx/Wq3kM2ZAFGCuJYqqIi5kschds3P5d52lf2wq8BQio658F4ESLAGTLfUl2cW
wshhVcW1jgCwn3fJTbdPruMzeQiPSuYkINYDLM5hyJ3tvVxzJ2AwmjYxNFuxTGZLi2Aa0WY25VKB
rdNz3HmkOpaiIaDVjVzKYH/DUkZDKKYnkPeDadVND9U53AOVGK8/H7kfLwVxAbuO8FAfjRBkDtW3
ccTzr2aruyKKRY8BayctmgkxUY/OGOsdmeMkDakeBDgZWEYEsjuf/GKtbNoZJcdHYL86kd99S86i
tso1x16I5TOjXIpCAD+j4CDp3yl6wKzDR4zht1p8LlTmrVWWBdSKTerKIxI8/VebPG4LWYseSyW4
KxOq9JDDzjka3ZnTuaGfVOs4JyK2ApEY7tJE9KZRiQRd6AgY7OgA/mlHLr7MokxItCecA9l2bI1z
hmKTFR6Hbh+J7v4iPTjnqdEEb1BmauWge9l8P7SZXw/PmSjcrgeC171nf8fCSWVTHZqwZAW6OvJ1
SXb0VN2lyo/tzRetFnd0zFNeyuEMKUNT/sgB9kloKki2RSK4Y2MIGtDLsw0Ji5swuyitb9sqiDaE
Oxr6ZkJjM3v5GaX8nOFWMtA6dVQt8DtT+kgKunAWPtshdm62hQGPjy5HkHErB6l2dSe5YoCL0dkU
xDXB0vHDMqYSJJrOnlHbeM78nOQZuD6sX9vrJzA0lfN/I1B0rWNCCuO7Op3SijqqEPtXsEkq5/1K
2UwyUNVZ6t7HaGRNb6OdCiqbHXFY02fhSg+sz64S2J5IN7bACyeSqsq0cNVD8ptc9sa5ls+lKE0Q
iWC/L0SkKM1STLyiR7BtHV277xhLXFMI0gLR+rHfF1KoWscAFML6gY8DrGetF5TFRRz7pn33d9bA
BYQmGGVjxNSpp1TnXP+c0B+RaFZcZNVcQCBJo8sy08WoD3W/C+bd36nABYSy00uogO/P5hGvT1F4
bgJvW4Qg3+CHYcoxa+uBBWejsNxam5xR6V3Ainoh4Jh1KRZcRQW7/w4bq6l0gzKN4uzXDNpJ7WsZ
XLfx3zkLzxdcgbgmq3VsPc2+RtohtI71eLu9bgJn4SvORCvCUZsgIrPn/UBNJ0uHq6j9wGAX2iZ+
n508N3DYW21ssYpEWexN9TDZAgtbrcAtBXBO36aDDi446AFq+hdkgHOLqXOA4U5eglwTCDYCCxAZ
HOf/oVRagcJKpZF8o5eTN9S3AXmo8AQpeucW2RoXAPokk9oohaQRfKpVmTuzATri/KspYroVhAGN
CwNjJuPYSbGGTf3dLn50xn7b1lYVUVRF1sHuTmyTU0SXKxDPBihM6PRSznOAl5YOtcBG/fPv5HB6
VEY0VelLNdbOnLG/atMz0YlTtoL5zlXfWejDhTV7Uno5n6EP6tgeGji9tg08oHL5f6UOz2kR9YmR
aZQVEs09BZ6CXbn1/DVIRSApAnV4XosR9J1mzF4aTEIuGoz6hal8MWjZYVuddVd9XTae0EKW56Kh
Cuy59pRdhGJ5cAzPLcqiEoDlrStRz9Pq45C6kMdlOvGYJmVYQJ50sK//oapJvml7QMC66bWoI0G0
iFx+U/Rmnhp4s/HqbBckN814obeilHfVTxcKsb9hkXpg1qkuJQMblR3B5u0UiAYuUrfYbX3Wyxun
buBqP7Z3TaQXF+6CfEoACMb0wtSs/aurHhoiCqnML/lq8nKjuPhAJgyEv4TUwUxOrarsYo1cUEl2
p4T4LV7zkrD2ttViLrolkgsVKp0s25KwlHqOabHiLKtXbbKLw32W3MvapZ6UAoGideRiRo68XpV6
GGMzXY/x9WAdhRwbAhH82GxD0rHTE4gwq7PS3RjKyYq+bC+bSARXP+3jsOhKGSI6eiHH+wm3ehGY
nsDI+flYMHUhX2CVeBIrvkpGd5BCwYSiSAsuMIyTHtedjs0f1Us9TBxiHUn/uL1SomhnMz0XzlrX
AQmoBT1AoRdesUY1NnkL3ClyLe0T/0N8QdbCi2ym9UKgOvRlp6jQqipusgRUY1dtLch9RAvHBQPA
KMpGziouOQqI+kSdSb+zZxFojCAc8Iwg2VhnesZCzlBdKfZDAxbuITh19JSmlUtMQSK8npwYhi7r
gMnEv7fLRiO5z6QOdQRrOlLF0ShxasMzxieBPbDL+/uI8yqHW7suV2ZVD7F25Ez2rFMhPI+n/MhO
I/w/f1vauhO9CuMiaguqlVKb0KjUq6XX6d1+kkaBLfyLgb/K4EJoIDdhPddoudLPwbk+NpgsJ17+
NLrqLvGnCyHznEgnLoLqGc0kvICjDFc643d6pLvQj/e55nYAWS89tJn73l+tIt/YTltzjK0OGkrT
lZRfSeVu+/sC0+NBs/I5nuY8hknI9WUd7JXRdgfj0Aw/tsWse+3vjTK4spKWRbiuKFADk4chnp21
77mI3mn1VYihdv7Pi3icnyy1cpBGYnMGwzGuyYnuEg+zGd/kewlTAAqozUUJ1/rbyUIks5dFvOvN
1Ip1tjtd0n0Gw5hfh+1OBfFXnlhHLQMpU6x5lp4Bf3P6y43jYkY6ajlQJCG6Uk5luu8KvAcoTid/
2t64tfEghPTXVeViBt5aJ01irxpl4FsA50l2xAtqkPaVnpgXXOBfPNqBjgljDfUsXDcMPwl8kKNu
ayP6Phcv0Orc9qOO75P0IslO+Sgo0YrMnIsPoOcrQqPHplB6OwyHurlLRCOvLGxuxHAe2qBQoq7T
VIjQ5NDJrYucXCp26Ea2a7U/t1dLoA0/4mDow9yN7E5eFjfWzyS5DUSPjyIJXFhoKA11OqJyJg36
Tqu7/QCgyHaWBb4i2HbCJVuzXEaYb2E2PEqOhQJTQD6WW4OfhMBINfPlpFpEAp20aS2zGqAd38X1
13j63ABNdHs/1rf+VQYXbYx6oEXLLpOaVCJKPzQRngJrQGIDtYUI6gv/crS+CmNbt1BomDS1TxQo
NO5qnHPpbX7OXbBkndIb4IF8sR+2dVvfoldxXJip+6nKOlZuRMP75SRjyCnM9tsi1o3tVQSXkMR6
O3X2DBERPWugF7JvqlZQNP2X+/6rDC7ADFOU1x2GdD19j3TbKz+RL5VnYjYEsDqaI3pxfsE6fh8M
XsVx8SbWZ9xS2BASG0OJAUbqS/58FwAI9eU2XhM3OgNaTUgvLFhK/uErb43ajlnLHLWf7eBioA+m
JAjVIhHcNY+EJtHCl06i4LNifzGSQ5QJbJzZ1Mbq8W9dGD+VpcKEQYSV5gTSfZUk3lhdDKLpCoFt
889daauENGcP9+Hoa/WuKY5/Zdg8+UvQZnkcVtiNFA3OprFHRHU0EZE9s9ytxeLiQQSfLEymxFhe
1+Qs6SepvZSqfRXsokgU6UTRhyeCsQYUmrIR0qaTsusfGLUV9c3b0QfSiTsJ2exEfqtysSELLBSH
2U253w2Tg8oWoHWorwB7wQeltCd03PWb2G/HVbk4oc2aUemseVG51p7ao3JI9yBD7jw2mZJ9EgGM
CNXj4oTUa2NSGRDXnDq/BW0wEsbEqX02s2bfiGb8BK7Lv4fJSh7PGtu8mfhW+EOPvAC4its2L/Bd
/hEsJ/qQEAoZAU2dhl526aVS+k0ruGGuqqICfVzVLBVvPFwUmnU5yMIIzXq2poK5w01qFItLgf+u
b89CCpcGGSFBnViFlOySRCCkZPdYoDZabnNESRWXyu21EynFpUNaQWhiv4jrE5/M1X2va0eqiR6P
V7dooRWXrkyos/dSwuZW8gHYW492eRPGz2b+bVsbkRim7SJRMWd1zloFi1cjT8kfQjt0avkQ66LC
E/ORdwFwoQ77OxZymiRPInlASSikV2N2rdDKnaevk/3Qjfdk/q4SQVFItEtcSNKKVM/SF9PLwIid
yfAm2UFNZbe9fCIxXCSiFlgQbYuN/UTPRvIQmt+iRBjOV0/Axdpx8YcmAxi3Ugip/BGAg3ioPLQX
wWWLAFTtGE9V/+WvtOLr0FJjgowix2ZZs32UEpxarXZZpx/g+EJY+B0ebC48yK0Z0USCmHnYNdV5
qgX5pGBz+EJ02KWJNZuwbbWLXTqGKJz8kEcRmJhgd3h0xrIa+qoIoEWejp4WBb5MRXH0vQhLBdMI
URSNgMyBr6eWYMBTJjswvaKx7vDq4YZ1kwiOhPeL9VYGZ8mybXWpYUqmR6fUHZPnFBTFpvT4p4b1
VghnybVU6ynwZUwvKabLpvxlmsNtkf3xti+FGDIPPjpKfZr1WC1CY68bvd6+sYGOva3J+7j5Vghn
u/GsRImkYbnGxHK05qaoNUduXa35Y1d8K4c73LI006ehhDIToB465Vh0z+0kapReSRghhQB0z9Q0
C80ezDgW0bnuFArcamgzX1uoBHf79nMoOQCYmYFqWu6KvSbqQl816YVE7jyQk2K0MjtiAEA/jOkY
iUjDWXx/e9681YiL/4UqNRWqmaana7KTZu3ByG9C4/tkpPvhz28Qb2VxrqPUEQ0BLmJ6gXVlpIWT
AfG9//PBirdCONcxLQxJBmEMVCa8rMq3QXHYNuhV/3/dEH5wQy7SohxsKEHD50D9HER3qXDYk6VG
G5vCD/3bXZYooNkDwPunBHh2KIzk++Ki2cHQ7H32H4h3BVbGQwAMEgZ/7QgCZ1u6bJLmmKRUxKOy
UuN9szM8wF2QFNFkBlg51cDdp9m3B/m689TdfwEfFinEfl84ag+sQylXmalp7R2YLm4tTdRcLjIE
LhaktOpBTo41q6XTpAIO4iDrAjgekQjO+eeQBDMZ4fwxKopNfIgxOtgTQbOFSAgXAYK5zPW5hZC8
vay1rzpF5+9+22dEu8E5Pl4EURLHHw9cvvkbgDfvAjMUnDNrWhAwOMmAmUFc5rMLjNfqFdiWTC/r
qqNefitl/RMxRT2YIimcWUl2oet1jXO51r9L5K6WercTjdqKZLDfF6Y70jbARBpkRMFJUf2++yQT
wTTv2n4sF4uzqyhkMPEjRJTNNyN96Kuf2/stUoEzKYL3PvieifSlrjzbMt0oHtwqediWspZaLLXg
rCrpFQk3MmihzLUflr5B2t1g+GYgiPgrQ1mWuhTEHSk2EPvzPkFu0cTH4oiLxSnd97KbOUCU6jEJ
lu4y98/ftZcyQcXz1gpMg5Yp4PJMT456NFY0uykRvTNvr987PEalreNODiAi0OhlFP+wQY4BkfdR
n3nbO7Vtb0TmkjOQYOACQ7GAc2xcdq120vXnbQkrxY2368VVG9JGp5rJ1iu5nDEkMR9Sl4FLsSnk
UAilu1IRfyuNKbzwUZJUXdFqkFYaTur0eKNXQbcm+epDhv7iRwtT8TLoHUXgGaJ15ELDrLaV3AIp
zCt7KXe1YVCcTBEludvOizZWTjdwbfSNBreSg6vJ9LP0EJMPnGuvDkVkLj60LQBs+hHLN1rP2fdZ
vq1HgcWtZupLEVxwUKuhC1rcEEHTpZ/aY3rKgWhffjf2bGoGU+l/669cjIgmrWzLmdmfeYilH7F8
t23gAmflx/7GghGHtMziQIpuIhEMA1CNzaM7G4L3CvaX8snnYuX4AcC5j9UoDLByKh6Xuj1quDt9
14IFYFshgS2/OPTChbQ+BxUXzgYvTbElEgjNCum4LUK0ZlxMmElkKWBkgogOSc24H+QnrY59XURn
IJLDRYM5D5M6ySGnsz/T9jApqjOPnj0IVmyl9eRN1OFBD+QeT1VKCTkKsKaA07eL7skX7Sq/ZAX2
+D64EwHDKcxLtmyBiwVDXSfSzDap9gZykdxolw17/QOjUPM0uwnQyx/JU+hSV0xlK/JgHgtBNVN9
MFXIbmqnAVD7yy2IHgx53/tkNx0yV0SgLIh8L6uxMMlQ6eRYbWD5IYZ3ivozzVqv/XOYUraJeFYE
/x1KVHy7A4bKoyqLcTMpa823A0fNNHcWUQ+vW+SrEO7AtaO8o3nHYrgxeLPlpL1P62+kedp2sHUf
fhXDOVg2Rsi42bleZdlNWkWXvSqQ8C/n+qsIzreGoMpqu8By2YfsyDCdrSNSL/TKeqU3HVoRIc+6
CbyK407Ynip60I7QyGxsp9R2o6I7su7+3bJxXpWXldkDu4CVEK3LnjQ3VBeRavxLrHhVhDtip4RK
eRtChhQ5/RNrUxsP0bd5DxLgzpNOjEUm/rytlmjtuCM3NuMJCEEwuqYg57EnO2DFualse9tiREbH
nbTIJdUirqBZHB+y4mcu/aXJ8RUeBXyvuSIxPeYjOYGC1ZVcq3e1W3VnPv6H9j7BuvHVnkQbm0HL
YXPJZfnITJy1l7ahw5DLrScV6Dm2N//4q0XkCz41yYkVS5A5KcYuBOWUbKaCLjXBPvHlnjRFAjax
yuI43jfS10403yv6Pvt9Ea1LhRRDokOFIKE/7TJ4CmSBBsxg359+v33I5IKBNYeNFnZskQyM8Ejh
Q66TCyU9mPKnIG+8JPW3N0VkCFxcMID7IVUsZ40axVGjU5+CmLAQJJLrERVI/yaK2EQDguTbdZvj
INVSHZeIdHIYTXRwAyz+X+yRDGySF0JSLlbgf7eIr+L4Z3o1qgZVHQgCkfJS9QsA+js9TR6enD/S
8IDDdSGMe20oewx9672BavYtUOb9am9eDTfh8Z+EAeRq2/vFYuiWatwpa2qqZXUdVBs00zfST5NR
O3F0gcuNK8Q0XD3RF5pxR22oj32pztCM2IPT1oZDNRAqJ75aftlWaj3vWkji/CpWUsw9UEhKwPq5
Z73n5IvhR7PLbrWshf/PwT/fbhrnZmQIaDgYWMZIe8yVX5Wo2iVaOs6t+hpt4VOI7wcmoOtiF1gK
uz4+qPJH3HexcNyRm1hGGhkzHCtDmCj6Yh/I0plM6l+K4Y7ZJLJCg8psuYKTlVxZ9pmIHiBWA9FC
Ey5E1LaNqzMQ4r2sbo9BXThV0Z2GIf47/+HBjtJ+spSwxoLp4IXI1YtcQ1Or5VoBHqIft6169bB4
1UjnAgO19RFVaGgUdM9h/dT+Oc7jGxvW/4+0L9uxG+e5fSIDsjzJt7a391RzKqmkboyMngd5tp/+
LKfP3+VSube+VBroAI2gvTYlkqIoclFwBTwKFDtnOoIS3jo0dQyCuPFd2eeVEIIPyJJKjSMCIXjZ
fmTxqRu051lGzSNbKcH87cwA3XQIkJH+IuoPUklyzxLdEruQMC2Dqwle0L0hC53puV3+lE17k8kg
WHzHQpW3A3aj7PLbKiwxDKCUWKEMQjD2dsjMViugu43ylE23uayUYXuZdAPnNKZZIN3/+pQ2jL6f
2YTbL89/hI3P6Hea+ZdtYrHiN8cXiHhtqIyNYZYCRKOMkaaA2c2r0aBZpjcN2q4T/bGZHpLwIQyJ
a8nuvpuLtkIUXNfIGNhlKPY+nbuvczXg9bd8x2uWuYIQXFcx9H0a5IBo6ez3P2JwZeSaxJlIFk70
W7UZFnGRAcPEtJwpjJzMOqSa3xjUscz7IPTU/D2PjSuxRP+l2mZW5hU0ulZbt9Nvei3HXHHyHof8
sniiF4vCrAS/PVDGKvJZf007HWPZb2rr3Pw55Soc5gpK8GVVEnWBwrGGScudRlMxlD12jOTbZRXf
tKIViuDM+sZqjSSgyGVioq6d+dZceGP4nuv8CmT5EauLiFqFmHCw2NHQPgTKfTHt/04IwZs1Q0mH
YlHppk9Ok3kXQrPj5v7vQARnkGYR4orF7Zfm555+nM3PtSy9tvzOC/5GF6xfz4Zu6vBKgzjPdJrU
i7vHfrqt+cfLkmxfcFb7IbgATLPE6OEOWhwzd6lCbs+h6ukfuiuMeN+nT8HPy3gSpyb2TjatpdrB
BB0rjZs++6Cbj5e/L1k2QwhdYsVMAzBt4vEsGM5qewK/1G1Ljmn6+e9whBBmnlQyFsbiYopmX9u+
CcbqhKMF6B0tlK9sX2yhLObCpuO4IH2f3PhBcTIvd3unREYXTw3LaGhZUZBsDQU/kPCmJ/2MPapR
hQZuXceufEp/5fzD5TXcvjy96J4h+ALT1PvOZovD2au+5mHK7A05cm/wMLP+wHbaX+qG4BoSyhJe
oFEMjw3ht7FUjkNf/CrmYT9lstdimZoLDgK0H0ZNImxaYDMn7mBLebO7vHqLA7jgIAzBQQSWNfG5
w+JZmjuqKE2vDwOarKfWNQPUWar+ZTiZRIKfmIZ0GDDG1vI0fjBt17YlyiBROrGHcigbtOthsJNX
DE9meMo7MM6luw4clJflWFb+wrKJLwqR1tdIigAnCzsn4rlPMnYqy3oP2sjZ5dqfl6i/Ml9xQDQm
G1sYJwhNsMOocXibuMEwO2mpuHzIb0lIS3eO20Nay0jWtvWDoQDToBYKfYSYockUQrhN4AkNtlO0
EZyB4Bqfb1j8bPBP76r0A7vrv3CC0xinqMjbCuuaKlfZ9yjyy1ai8Nsa8oIgeIss67p2GFXrN8Me
Y24BBg19OA/qX+IIbmKwYpqaEXCSenDYCCqY0FXVvS2j11p+71tNfJFH8BHmPNS5vcgT5vlxHiIn
DsdzmAwShZfBCH5iVnIlSTTogYHXjDS8r4u7HERbl61KBiJ4B0zcNtQ5g3eg9bcy9IPycbCPfwUh
0l5RfQ54j7k4XqR/L7OzTiNHOtZl28n9uyVia1FoRHXeL9HJ2POjGhpndKBJVmrb/7xAUGjFKv5N
2rzK8TaN+LcAzeY0O0X7lfN7dX6OZPOLJZvCBA9QZyXmqKeQhqn3QfyprG4TWUfo9svZi9kzwexV
k5phkgOj2TVIUh84Jq2QY/Qrc6z9cNUuA2Rk967/CBtelnCRe7WEOVaO5cgiY5LCNXE1H7eUg5Od
CfpW0Kv8rivyC5jgDUiFiSu/43A03GMcyaTcT3/ecb8cES8QgiOwDLNSrEXroizxwhAUdZ3DuOTK
suU9GaZILvNKKSFiiiRv0Y9qNSlmljbRlDpxPqmxy+08yXwyzR0GuOM5X1YdtaXsTDNtHEGg2YYT
eL1TnT716GMzMNN6wmSNqNITJxyQ7Eu1T7yf/FaPucS8NhUSQ4w0E4RoqG0Vj71yMseKpQEKjb+H
N8EeTFSe8ZCd49JBNZO7XGp6TYK5ZWdrSMEGkhkctixVloLd0AErESnvDRlL3tZpvsYQVjIYzW5G
IS9DdePOZE8cNVlNhWa36xz5wObP+9wYXSuLcGbYCtFDM4KyaNa8D0vi4QpyW5QyVvgtd7uGEU4N
k3WgMckTGyzdtuLUdrM8B82yVu/Lmq+KxaGlqVdqOUOYcda83lB3dhQ95bp2m9aWrAV2UxVU2wJj
lGVgcJewTbRIW8rG0PaiHtmuObAC9O+ElmPb7zrXGcUoY1VDYQxGHb+2LexGHxILUCMetlAjg54h
jKhvOuPb5XN3c5M0QoxlfJ6GWbSvcUxrNNS2Y8yzkcY9t1EOBp/ZTrx3oKzMVnCzHZl4SNDy7fHm
hzZnhzA1JQ1cMgsSvGze4XFprIEQxkPhRmp/1K340bD0Ox7/LDpjF9Sj7LKxmV1Zm61gSCHJQ5Uu
Zlu0e3Nv+eGpOs83auVae+pVe1kP+6aq65plI4uCoF9MfMYWrtPKDJ2gw7OWXhkgLevTD2kvG7Qu
wxGCmI7PI8HYOOCQfUZ3BbK4nX7IFV3iWTd1byWPoONg7u7NhEEeo81+2FX3VRm+XNY7mSTLL1jF
EnpftCDNAII+XRuZP86tw5OrrJPAbLBSwaOuJBEcQ0mTERX4wMn17DmETE5OIzfI6VMcZbu4sG6V
tL2NK4wryUrbvSzkfxyKL3ohWFeRTeqQBNB9+kz31XFJteSu3Tg1jhGHHymKw8DvehlUtneCvaVk
sNBaBh3pSnaadOVKjXWJ09gMLzDZU8N4bBMcY4Jrgh/H3SaHa+pIcx9lvYvgqQjqc1XHfi9bxG15
/gUTa4rDVBliY7SYNw78aPHym0Vk0bQMQkheplmcB2oCeXjT3BhdeU3GT5c3ZVvdX4QQDNcaQLtd
FvBHRsA/Gmbjg+cgdmmaeQMb3hE54xH3/3bndxi/Mi0TVUZmw7BginUk3TVtduV7eiTXEMuCriBC
OlR8Rl20p1r7MXCy4Vn/89FWMFyDmCbGWxENbTivIdqaKmrWwXQ0esWnu1SW393c89X3hRMiK4wp
7EN8vy780Tz3/eHyjm9GJKvvCzYCjhhWRRWC096kjm1ovmp/To1wdxllSwqksQzYoWnrb2aIMsVC
hBJoWKW6eEqs7PMY6pJK+00ntsYQdNdogqTnIzDM5+yofFYd7iq74Y5nGCYdOKCEue1kNUsysd6c
PwUD156OmCEvcurwkc+pW1dDdry8fFuxyVo0QY+VicWhngGHUN3pK6/Qbvvwa9KHTph3XhT+vAy3
LZat/R7XhvZ/Uac7zTTGWoXZoM6/VqjXZ5nkyJFBCGqd6G0fGbAszBA23LmLz9mkSHRuS7Nt9UUK
QbOprleRkkAfOnO+Irax53F2SixZZPofevcvjviAbVdaz2iL1RpO9dHE6KoEDzDZ2eq9zlv62IfD
LBuPIBFNjOP4ZBZlhJYpb8a0ipQFJ6PuvtpFJLstbx0HqyUUn7AzygJl6rBL7fCBg0OSmE6a+FX3
jg6mNYxgRhgvnmUaxwqW2Ukvn62v4fRwWaOXvRZzqWsEwYAsVVXyxAJCl5+j3B+n2LGam9b+kBd+
xa7G9+Ru13jLBq4OngIDrILQxsJxTFzFMJOnZMp3odZJxJLpgRC3kY6ViJqgB0Z1XXRnxFNuMH27
vHQyHRCcwVgOs6IMECUyU4dXP2Y054H8HKN4nctAMmEElxBmUYrWH+yRpT1w7k8aumMmSRHypjCU
smXQIkyeCBhBqwxjmCLhRLX4B4vpaSrKzyloQaKslYiz2dZor7AE/zNrmh5MGeKbRHOrq/57e4Xq
9319MJ7ND5bxe6grnu3fVQC6gn0bhyJzU0WAzfXmFNH4B+Wz5KosWUWxqc3uc72vVRPJJpSbVNWB
1NzptX0jy8xsHhIvK/j79ryyoihWdG0CRQ2eqKZfOcnvo3x4zzlEbQyyNzSGFiIhpK5Z3aBuEhbU
x/HghPZwnvl7Al17hUFfOwNuZXppGbAgDa2SevmVpL3TsU6mb4uXfOPjVjCCF6W87GhWQBS+szqn
PmqHwItVX91HN8toyLn1pH0xmya7ghTc6hwUcRingKw+o0hrqW9OfNjWUXfGyVExtTj15L1sMtDl
71dagcpZ0zASBEOaHR5MbXCGGROCpNxh28r3ohmCbzV0nRV5AeVDjbjHkMWIxvfUaq8VQ3CtUaOP
pblErEhslfdJX85XVBklh+umHEiuL3R4qqnrghsCqVpY6grcKku7xzjtTmYmS8NshqcWwXkGXi3c
tEU5wnp5QBzxLBZ9HdhTPu/z/gmHa2o+SGdcbfEHaJqJTmoDFNdgYxTAFHVqbH2qmXceQIz4z3wW
a9f5s/sPJ37mepfPpa0A7xWicGhoXaN0VQtEet9hNil3Mr890NvZ1VyU8MsbLzYUXNMsaoOS2NSM
N7zEim4gFaRwZFTJT6XZZXh2iWQ3FxmGYLljUxSRnlSw3Phqes7xh6xseNkHwR29kkIw0wgetwhG
SIHqFj54effJtp+TSXtq2uHPq6BfQQmmanUZusUrCMPCa6Y2jjW7U//9shZsmNErDEHt0AtjqnUO
cfIJpXDH7B25nVffF5Ss4QNr5mW5dEqvuwgD0pV3dEq+ghA8AQdNQFDYiwjkOJL7/B3ZFhB54aVS
JTBMlQk7XumZHWDGIQK4WnV0usdcRdeSzY/YiD1egQh7XRDWtpMJkDwPnaC8CuO7YTxb8+fL271p
H6jjNvCygXczcXDnFHAT/JQ5bLC8j7432UObStyKDEGICmgZWWALKkFH1FG3cfr8PCO5e1mKTaVd
SSGEBGxq44YTYJDiLp72sSI5WzY3Y/V9wYtUSTni7lbg/ZZ8AdlqQg8dKh2Pl4XYes/XMFBy4SA0
dPrmeBkV9OmrGfaCWpjVh3EGuF/rjyVIDrx/ChxlU1s3Pf4aUTDGNi0MMqMFxUtrp/cnoPJT5N/1
jh56/W6ZohDsLgu55S3XiIJtRrVqUVKluCxQjPqxw+fY6O+majxkwYdaJt+W6q3AxFq6ZJpGtZky
KHdMnCH4QI3ey63nP5fIpEtvPjWQLxLP6bSJ1DaJJsx2oRNOsjua7Js4cYvpeZYNKP594RDPmjWW
sF9JmqQk7oGltw88/xb1T7Fyp9i+wRSnHZN9NH4M7UebTu5lGbf0f40r7Fox6gGvUVLgEbNyosJV
2ztqfWtl8yO29msFI5Y2JYzWLM0BM7RfQ8MJgmdNVnYvgxDuQeCss9I6BYSl/VBmj6qf7OhwebFk
EILDawY8XUwFILLpxlSPk5E4Xb2/jLEZHaKIBXETJSrefQSP1w2qpoRsNL0E/Abp7hg+Y8aietPu
Jo/79Ud13MuC+E2xDKZSiulIBP02r68jRUwzVOfUJvqaK0cZIRT7yjNJdc4miMUspGQ1dLuJdQOW
MlQYA2VAA7qPqDKy9ROPJEu3dVaYKwjhYNVMOtFpAkQRPRQYmhVKnns2bWX1fWGdVNZkWQM+UK81
+wcj3JcoO1Univ4FiSBbj+pYCtViuop/3rxyq1Myq8nSK19/7r3/z434Yz5FBxCne7Pk2WFjZ16B
CVrdoSQCZHyIR3gSOMn3vofHkVWLb52Ar0AErW642ejJwttB98OvGEz3itt1eJqtP2H9Tp3Tfrls
RjKhxHNd4ciLpcBrgruuu421n1EvCR1kEMvfr27xhd2MWbNADOmHyXQT4zNj/mUpNjTu1aoJGp1S
vDFHC7mwrZpOq3nT3Pig/h27PzfOVziCZg8jyXCNBw5rWqdOUMjWgMasekd+FDCgY8S0PIaHRgGm
IXH2D30QuKo07UDYnstKmzc3BYEGHJlGTVVsJw1KEhp5uUTwtl+PDxiHy1ELeHlXNvyMbqwwhF1B
tXuTjBUwKv1hnsGp83D5+5u7bhnIpyFyR8unYCtJVcy9ZcX4PjtS/abScicktYMRTN5loO3FegES
jISNNR31PkHqcG7PcfO9HlFGaP34OxDBTIKmAUFuirhwyJ5S9Vdc77iseXAresKOvAgi7AiqMBuL
FwsGYos9npkP2Tn5pLrwLbs/n2PAXmEJShywJG5KPVoKnvRfBvk26uUnu/1+edG24vdXKEI8GGTp
PGoGdIDvjFv9+Z/EpL2be4/d6n61b86q5BjYPnRWiyiEgnacx6NuA7LZTbtlSrF1E/jLBYUcbE8W
wC+rJMS7kI/Zpgaaf/BiCNEaKfTRJi24VEzyGKS6W9d7Yww9DGd3pviPp55ix1BIaIOjADM1xPyh
Qoqak4VfiVXfA/61HmeHNB8ub9imKb1giF1/1pzlE1WxeGh9aZN7u/NiGS3/pttZQYhLNmaY8tRA
8dRmcBTNN5OPfyeDEAiUOUplBn050PqPQ303TrfzJIFYdOjNtq9kEFybrhfMmhDe/p5U1YBMUPs9
pUpGVLepXSsYwbFNeRCxtsJSVSAs5B9zZoC90qmGBFk12QCATW+9whL8W5QEvTEXwOpAKJNY19SO
nAGEjJTJjk+ZAgherrHq3i4W+ud2uhnoUyqdCLOs/pvdWYg80JKIhhYmeAC1GjmpGUgGIiRTkTKo
/MgPrnAVaXfdERRhD6PM52yazQuiODEjYlFQhMpC6rdT/cR2CmAmyE0TDPeOnegrMtTLw49s0K4M
VjClPu4xGJQAltTfxmhw7OygyUiuZRiCNfVqYYC7GRgD2u/G+ikOjX0qW0AZiGhPrZIpbQSKqEIt
jmh/cLveOCBp5l32DJuat9omwZ6GKMcLegxZMq0ECUx/LmYZW87WvVc30UEB1hUU9+JwEMLpOmTJ
lOFEwGNz71E3crnLTXCtGc8gllTAcz8dlCsZb8fWAq5RhXNWBYOKzQqgds2Pij7O+UGRzYHcPFjX
GIJZ0YRomr3MORhODBXSJRqIVHARa3hbfBd70noZxcxYMEbljDp5EF4o1/N8XbyDswPfX8JSC+9l
YPB/vU2YdlB2dQuik4rz66i8D0tFchn5j/Wy4WgsPFGi/uk1RNnNdY7DHNp2xfaaNx8wHdhfuJv/
l7fYLfdtMozw0FTUBr5Jk8N1G7YegehAD+4S4zkGPzR/NPuflw1oU80YnhQMFYMz3iSAF7opli/d
g6Px0JJvLHnWund0KOoYAkMpAGA+Yt+vFvaMRMEANSOHiH/LarcuPr5DjBWE4NPapLUHrRzBQsNj
30aD71ztuSKpzdhyNhYxl+IWpKTeTO2JZl2f0Z4Pmr3Ri9SvnMrIU7aigzWAYPMVNWNbK7FQZWK7
ZsidOCsiZ7Z1JwsrN5mtvxRIsP9mRMtrqkOgVEHB1uDkQ+D8+b68SPRmdA+K3Eg0dUCoNDBpfJt0
t+kkGrxplWsM4cxUOYso77BqNQbroSdxKc4wr7TJXdiGs/dwm+twMHi9spn5drSOkrXTCMJDnGxj
d0is4LotZIq2ZfprCCGewt3X6O0KfcO8jzHHOsRUEB7sKWfHpJYVGGw5gDWWcLoFU9IleTCBhKTc
J92PbEYz2K93KAHqIwje3fFoQYQNSmkb6+YE42yS6g7lyj/7UPUVTf1yGWZz1VYwgg8YzKQozBKS
5M1V0TllMrqqssOD6nt0eoUjnAKFroLxeQROn1XuWIeHiCVurssuopsbs4IRQ5uhsQgmIYKPMn6m
Gne4HoPOIpQIs+lyVijLr1jlCvVpZiXFuBuvbfczddXpGxlvVJxoRFa0J5NHUGo1TmmPNnucZ6nt
lrF9PWoEDSrB8bIWbMDAzaB8ZaGtpm/ybGamxooBEhCPoA+r/hDY15Tv/g5CkKQIZ8O2kg76bLM9
ze+MePA5kRV5yAQRDJOMLdpeKggCEIMekmJvytJTGwfaq7USzps4iKtCU1tQpWTHRL3GPeDyQi3/
v3Bte/V94XwZrKax0w4LlaifzNTr6Y80OgXk59ChqDGRXNkkwoiJjqSPME2LQhh0KuyHml6FliyH
u3UVWAskUhxpMesVUwMGvSan9iq7i9x4F3nWrsod8rkBvz2oaWX1RDLBBL8Wa3GFNhiAquCOyFCa
0Q6SBwMZguDR2KCPQZ8AIerrK9o2rhLLHuEl2mwsP2HlZ7S+6FjfAyJozH1Vj05YBnuC3pjLGrfh
zl5t0PIzVjAF6OSVSYXRhOVN3OG1GhOgh2eafrS7XuI5ZRIJXmAu1agPYii3Vd5S+0dgHVj787I0
GyfaK2kEFwAeUDCpMSxaO9eFOxr6vjR71DAkxlURxBLH+UYJNBM5Vh0lp6qJO5Q4xiDpDK1Bukjz
iLIrioP+x3yawvcFZzNPGgHbGb5vgwyljL/b6r0he/l6GwsKIILHaYbOVEo91rzWJ6dlbnW8709L
NWHtIuHuXt6eNxrwG8wCfbKq2eTNNOQWg7xoamSaV07PA1hOWYDSfUmI/vYFQQARrN/qSDRYCUCW
RBQe8/xpcDgqZZbxMH/uahYwTCVFnZmKnlkxIc3T0uBFW+Bq27pxd00MSeHK5oq9fF/00blZkyzp
8f0m4E6A2yBYG2zyp94MQizveKjvBGkV8oWvfQBGHtp2VZWap1DMj/6u10+Xt/2NVQrfF1xZpNKp
ZxG+T6vvw3BElZxanMvxx2WUtw/Tv2HQS65aKEp4EzVHUWjRnnANGWlcN12793vMipq+L4MVQZqW
XI+S14gtBwDOGCRQTKS6dLFeXyuoPWphAMDgLg0epEUqm8a5BhBUeRiSxBgWAMzvClDQXrp0cIrE
NZBqJwcTBB6yNVy++CoAWdZwJZKgCmqXmbaiA3FwR2/2Gje4w5uiuyxhtFMeL+/Y9vot2SGUaBpM
bInGKLy542gmBH23vWvDj4oxSlz07waTt/L8CyE2oBQ2icxuQjN33x6iyCu1QwJ/nd7U/XdzqrGW
rTNY7xELbaW2YaDiwxYffdOuMXB9S3QPnOFeqHCfkHF3eeXexlXLPq0wlqVdHduEJcQaesiVlM4A
Yu3JMfHM1x/ag+6YbN9dUa+4f0e7w29YDBdQdaajxF64mDZTOXe9nele1hzU8lTRkyl7G9tWev0F
Q1D6vFYmnKq57pH9PznW1EWpxO+cYShtUNp0TSswQd8VdBGkdAFrrW5vMaQMi+RuCj82nazgecuT
myskYccUxPVFzrF0dN7Z9jnu91MjqWra9oArjOU3rLQCj/7arNfAiI7NtIsfGvBvRv7wxeRecwye
op1s1Jds+Za/XwHyFI1KSgHAMbgOu1srOVlonBwljXKypROiOqsZ+pJjDLSXVI9q/YGgc2nuJalq
GYYQbJn1aGKkODAYfeTjfc0/0URyXGw7o9X2CLFWMtdmxBeM6ZTcLZN/q137qQftmKz9atOxvgCJ
b3GFQst5mgHUBb1rldpDymZJm4PMTMXR9VU8WMi4p9DnvXK7pPZ1bz4tbVbLWEZZXaNEz8Q59gPL
Ym1uIZDNbqsYLRzMGQrioBrbkTjWxeDfHBirpRMcAjrAy6KogJRdDZNDdtaZY5yx5Vr5jnipHzzI
xgtKFM8W/MJg202nLIDKlO3Sju1DUu3C1paFxZs6YRA0X+kopyLibaWaTFubK+zX58lV/XwX+Q8q
uGp23Bt3xU456tX+8lK+yWUsZ8UKULCoNlGUzCI4BsuiCR3eEH+Yxg998TkZa7/NIldPi8+XIbcd
4ApTsDBCVbsbKDC7U3Zc2rEU10Z+dmc66o4etLtStqqb8ZJhgUALU+Mp/nztAHXQk/CgtxFTPEcx
3rz1XXifPQ3cm3x1l/qTLLWxqS0rPEFbwsow8gEzkjH34I709+CNTg3JbWA7tlhhLL9h5dQ1Pkax
icy0V3wujphO7fKf7VOMHISzCEUO1p0eOtKyUtlKCkcJeMrYmFZApXvyi+7mQ30wbwcvdPWDvC/5
PxTlZd+EIyUIrDGb9d8yVpjp6DVO9zN3iwPVYea5zx7+uKL5tzW8AArWEPEqwus+01DNeD0P/pBJ
LorLD37jt/C6AoYMVEaBT/D1pmUZ+KcC8KJh7Jfi0HY6THT4Qkfrdk6oW+eZxLg39RBMBQt1F2h0
xbdju656gwQI3XkGatPsVPLPeiA7Lzc9yApEUIkm6bU6WoJcvhvQ5BKVjn7Sd+NZuxnd8BGj267+
qTnqDn9MzL/s1gpZUA+m6WkX4REGsczz1N5m6onKSnQ2V5CpYG+GaqtvhnWVaUiCTIXf70HsZylu
aoHoUsbNsXVugk8ZT+IElwXw/L3WCn1OciMpOI7m8rri97Ny1obO6SNJMCCDEZQb3TUN4lvAVOgm
N7p9rg1u0fhEdjeQ4Qju3RrBoJLQCgqh905SHduu3BF2PzWSzPime1itm0ijElhKk2sJBLKxWp6Z
OZEb7sCso+8mH529+4w79OHy2bWlDxYKtVQdU1fBIy+cJFrJ4drLCIFHiaS1Yt3Y5oeajJIDa3sF
X1CE86M2U5IkFlA668yiHzP7EKJnvTElYZQMRjhC1LJIK4sBxmr3nHzkmHbXBngt9y+v2VZMs16z
5WesTyo7tnJmA6ZAf6rKc0/DRNTLEFs+aA0hWNBYzllcGIAITB/kiI7R6m4Qoblcc3D7d4Y/rnCF
51njCaakNkUXcn3BYzfh+Kj2XwfZdUq2aoIV8awK9eWF2TM5img/V7IOsbcVz69lEFvEuoq1vdEi
Cms/V1cKbGc+K+53/ZYgfPhfetT/w1z/1WoxLRFHTcStFIs23SfHhUeX3XUJwr7gw+BpiG25rJdV
irhEMyvNA/taQ8MeiNGxOsZn7kbeVDlz5s3uQrOU7cdCouvSVRUcRN+C3Zlpi2Z8pCfVgzc/6Mdq
N5/qTwZy9cNB/zuPJNJlx/qUhXSRsWWHqjh0SJD8MdmSoCmCn+BmZhhzBU1J2IH390Z5p8kGBW25
IoY5WyBUWU5bMckY632kTC0ymqSESgynFl0FWu8MpmS1tvYHVD5gkEYN/HLkimYV6nmj2zP1lMOZ
nDQfx6DbHsBOtEzEVLyD7E68dQNH0Z5BNR3HBc4MYfGSnszBVAxgRPOX4roSNdjTXXhF/IUis5TC
LfolRJjAASsNStNQPSSGfAYbzDTiLYVV58xd0tH5vgCBUHmV3USHWjpGflu+FaDg3fUki4dxAWTP
GGzgpqf2m43Ut+nzD4UbuJf9/Naz0SvxBEdv1EHTsgxo02nEdaBxSxf0SP9TTfuGA34FJfr4OgvM
OQKUPj5z7SlU9hJZFu9zaasEVcxJp8xVAQA0nl6Z7nzANA37evGF04EfwqfLcNviIBuMGTg6Js+K
Vw+7wDNF3IAjONx3yiFvZOJsa94LgOBsyyRkkbkADLjVF49our8NrrrQwxBl3OshkqxsYVmft+v3
Aii42qLR0zZJATid2qN6rs+gY9+Rsyx7urVwugnrtUGNjX8FGDYFjW4Yg4p+d7/UrnrZGJxNl7QG
WH7A6pTqqNkqDG3IntK6s092auSoeBLrXbyQp49LgiJwZSmRbaEwJABNzyhdFWvXAnNKlvYj1aP2
rg+vQ9nM1/8Q6gVA0AaqlXWaFQAIKpfsltpF9PM/6qpj442gcu2jelfJOkO2znswpL+ACltFJr3k
UwhQPCp6ZJeihiXeG8grUX+ZG6FLMvkbl4FXcMLGtflspgmfccong8vKq7r8wQxZ8eymg10LJRwg
aDgYME0TKLp9E5uTiyuvk8JPlIVbFue2PdNyZ8efqtbPgsNln7F4U9HC1tCCb2dZnudEBbSVT25T
Z/uacT8pmmd9wr2+lfE/yJRy+TkrQ5hqhSTWsp6hug+KB036zrjlcdfyCC59Uptqahb9sFO/varQ
tjjcaZlXfVoSZoEre3nePK10PHQTVbVsA8RgrwXSzZhNWtAD7zD7hq+e2aOxXzJXsZxYbVO2FyyL
vMaqqT2TEkO6vDb7feyXbvgTNJWnEeQj9EnmFDdVf4UmnCZJbJbc7lsVV6zCqVJ3YLddIDlRNtVh
hSG4kIGTDDzqkIi2mhMHrSNlydh2GCsIwWHEdadRawZEjTvQfNXsK5C1F26909zWpcRBg+SPyyYl
0wlLcBpTl1X2PGLlsqv6aBzGQ+OXj9SZgCV7YJJtkuA5DFKqrOshXRU+5K2fDk8FcS+LI4MQPAQG
vrcsXBZQHZ/06rmsrxtNlmDcuBuAkftfKxK72BUkGMs4wor1Pq720R24j9zmunTBm+5qtUMwt9TN
dqEvq4OS6Z/gLUx9aI3chGxTcS7ix05WObbt2VeCCe7BsHsjLDQIVmcuaiD7q+l6PFQ7qvjjznBT
XzbLYevNYL2S4pU/a+pGrRaJer/JHMOPTwbBOHbQQjBniTrVL+RZOUrvJBLXJF7869KqUzBtwzX5
ixvMfGU3PvzfqElZffl25PGyqkxwG0o8BnqVQ8jhpKjOCN5ZL/Pij/MNL50O/7XDUClPVk0isQNx
MJbRGC3YPLCVuXrSAs/Oz9Uf98Fr5qvNExyHSevcYupiagV3lOSg81OofvwrcxYvq1aUqlFLsFMW
8twERoVJsaUspy7TeyY4DTpWet7bWCztdtjFh/kQoi0Z9x70m73vEenVuglRRTKM1tzUWLfWU32w
hnuR1zuBP56Ufb1X7qgkKJTqn+A24hKtoVaLNcxR3AEuULRVRl64H+46r2SHJfiVv7xLl1RwJWVd
14Y5Y0lbry8dy1+GpgWH6mvo5l7oSa/hEtcoli5oIyHpWCxwn5XOAS3DFRq6IrxTg9K+il3DHa/l
nZYy9yUWM7SczWbcYSeL7/GN4ae7JeGgHsxj57fIKkNUxZNZnRRUcCdFb8/DNAG02fWAQ8bhunET
z3ar3aKy5pNy1I6XrVC2ukJUkvURM7rFX6b0C/gXnbr5eRlApqNiOYPdzwkIPH4LVaaH8FD46cfq
XO0S5lq/SjydhB59uIwpE2rxoKvgnk+8MbQYkAMyfGEbO6VW7S5DLEr+5rry4vltwa/MVBv7hGPd
kGo7FagrjY/zrt1bku1ZfuklGMGhGEYVLBXyUEO6o/0HHjlG+OmyJLLA1BaciD5MLXKuwOC74H55
Z0++mVeNtxzTmPF0lCWH1OV7l2QS/EcwtF1qLaFIOXjdTvMr3w6d3mm+GNeDT/3SRyR8XBqCM/eP
5zqszzWTiMPU7JabBnhGsZzWYaqf+SB7JrwYfgBAuKuM9f8j7bqa48aZ7S9iFRNI8JXkcIKybMuW
X1jrxJwzf/090N5vxYGwA1vrFz+oimcaaDQaHU4nxdCYWEu8kI9stuN4Zf1ofNbhnn8iEuX4F/8e
JEI2MrkmGgPP9RwtruZagy0R9sIIyHVyyrx4waRAK0AITGqIhbKxwBTyoKBf4n3j1rT6dqqxb+n1
Gthw6EZU0dM7Vt8lf2MKj/AGjFPKNW9XMyMtHGI1AXfd7PdRL3nziRV/g8EpYtUZy7rCTfVtDYTk
ZRD7WsFua08PYN6PWSB7yUqE4n3isdBnx3QAmKylWyngvpe8X4Tm4lUi3vvNHDvXnBwAoC0b1F3X
7xMZhEwG7o4aKidVrRQQ8aC5FcVcD4lllW0L79+m1qBEjYKtRybtejzmfuWB2tQ1v/+e0yYTiP19
c1mMCm3V1YBABaiKIjz9i1GiaDIEtmsbhCFU1zlagKDMH0LtWv3jCazMqm12nbuLMqvWB5Sq4qzo
z878qFT3RP9w+ZKQicBZmrahNaEdINq88+q0PaSW+h9XiTvxpYP+sjiFeanN67jO3LR8T472bKG4
A98jaxDHzILpe33ZpWg9bJCQyxI30v11l+4UX1bkJVNm3nvNu7VIkhULZz4wo8km1yF9ulOD3zOb
4ivhVRd4v3XqizTOW4gIiu7cNTHSA6XYqMKdb+VM8BKl4Gtwa8NWeycHVt49LM3DlASXlU5szcD9
Bu5S9NTwfH/TNNXpwjx/U/1axs9O3Lo1ovqXQcRCgA8cZP3orn/ZwM3hTJoI3bsxNijRbgzlOpF1
Ov/LjrwCsB+wAVAwX2eImDlLj+ySKfbRkbog43SxIe9yCJxXLM7SRFrWrEoPLPuuPS6fYt/ZZcf4
0H34jXcZexm8ceM2WJzVcbTINkcmV+uvAZKxu2gHhmOk4JgLl++rw+V9EivDq2icBZqHaQlDjP16
ISQnmC2mZqk3EckF+i/n9RWGs0LIraNUvgIM/crYWTUkk4zO7U9/59C7K+Pjn4tFVB2zXTB4Dg2D
nMNoZUa0VuzGDou9qTxm0V4hEqdUtHIYL4lKB/TAGW/qChdi5FncmjAJUX/QnAiNVe2+lU7MFL5e
NzgGlxVQc3uwUXPBnkTh3vLKu/lz5pnu5PegQkedz955zj5fXj3hdhFMaXRQwA7OcJ55WO3VpQf/
AnyFawyo/cJ6yTGP5zEZ3ZUB+rJcJtMyXum3eJzSa6rtZCi6gXqgUz15qKK7KfpLHY6rLqm5Fm/a
q2Ccumvlak/VDKCxO9b0WVGPxfh0efFkEJyqJ1qprBRTWXzHeFQTTx0/hNk7Qvbb5eIuXDWPVTVF
pyymbKRu/8OcWreQGljRu4QQ1cagSxusym+S5k1Gq5yGGtrD9FNyaPbOjuy007pjFFzSGI3I7G3R
OHM+GvWodTnQWjxeV4Tc0rv2M95BLsZoPZR7mcIJN2kjHPv75vYI9UENOyZcayduvt7kxkNlP1xW
BNEVuBWJU2pVaVInZCJRat7P8ejazfJ8GYJ94s25QRk6rnH0xqL66lyMDu0SWothMn7hFPPOmdTW
60icurkdgggwMU3J8REbow0g/0yx0Cnfozges58w6fAXKwEMYYhGr/HL3K2OxJPPrxYahw0mU53N
XlXdYhfgEIcxsr9l1WNd7IbwpqAP7zm3rJBCJSj20vhMLx2KtUlCiBYVv9Llyp7vslqyXWKN+AeC
T/DWaqiTOYZGkOnK1v8i9nuuJEtTDct0MKCDD1wUeUiyPsx1MHdGXpflblGMrlNKugSFUmxQOAM3
j2Sy5wwok/ZsGo/jH3NF492FVv9/pOCsW0+tYjYHJsXy1TCvTMW/fGiE+vT6fb7mPEm1lFCS6X5T
1kHjXGXrnvYf1/lrMTkSL1hoZizbUcFYADeYrzUnK3yUCI0hoMlY/ZqU3hrqz0WRB++R6BWG7djm
hLRJ3PbjAhjTCr2p+BbZcLKaQ6xedbJrQSYRZzjXZsgd1AWhYqtL/FX5pujIwUQyhiGhXdusG/v7
RiB9WbNcHdm6NYo/1b/sNneztfJnS3KTCrMubNqWacKRoxZPLaAXEVVagy3dV4xer4/DPg4wFTLJ
AxZ3jn/K2q+Eh2eDxxlQ3cgKmlKsXxnekfZRGY+XVUH2fc5YFqEZ2zZbOSNXXWM5qtLyW+FNvZGA
U7Y+z1pNYcdnDNpr1o+aedERfX8vg//Q6Oj/N4E4hatL8KaBQE3HjJJrQuQ5WbGva5s2VQ0Hh5Sv
W84LvcZM+lr3QUKcdrv6iFGnmDVEr9f0MO509KLKnB2hdr8i8lwJU9IV0zgBMbU/NfpD2IDj8muR
StwPGQrnG0xWU2SxXel+Xkw/1ki7KcdwQLFg9EUBG+3lTfqXY0R1zK6D8cZE9PMDq9VLSmtM+vCj
xWXTmsJjV3qLhnmntVvuyn0kC5sL7RDad/4HyF1C5tjNdlkDMHR2VuPa5ml4T5wEfOv/QHD3kJpO
IA1NAdH3J0UZ3aV0F/WvywsnFAMTGllxOcYm8bGYRU/qvtOwSU7agadAO+TKsLpa40jubPEGbYA4
i7r0hT0NVamjYXcN5uN6WO6HYPKh3kguy4IKQiO0AeO0oRoTBU9IpnrDHICW8tMcWwfJwglv8Q0G
pwBL2+vIMwADQ5YLzVOmtEu9sVzrJzXWtXyfLWvxSaV5d3RyJT1G5aSApSEs7dilsUMKt1wTkrkU
5uzWJnV0ALNlm/tW1qH+U7HVacTU6yX8oleNabg1UjTQsmWiVdDpo/UQVuBxMzvaOK6ZZGa3a80s
/NLPpb7X1OQ4d3pReGpsNtnBLgd1cHEFRaVr5P0c70cDzREOxq18Jnh7H9cxn/DAqrOVuJFhjkeS
2VaP41ODxXnJ+tZwtY6uNFhSEh1jGmFs49THJPPsQU9KVHkk5KmFmDOEyvvBH7Kh7twK3kDu2n3X
PxojAT1nUy2qp5GCnIpeXyQXj/hpQDFdmRoawhEvdnZzZycaCdt1gYbl14yz85AH9B7vnlP00X6I
D/mu/JR7ncTuiI/PKyZ3FyndGE+9CSVoGlQJIYTg6dRI3QrUPZfVTazRr0DcLbQaao8uZgD1Od5x
y00o6xeUAXDnU4dzqGTMWpdtcUgMJQg1mV8tXCxG2Mymitk6T0yQD+A87BW8Ppa42Hfric5m0M/P
lxdKBsIdS0yyzaqwVVDiZB969XGqn4ki0TThUm3k4OyyAdpBq+oA4ZDvkcN4hSQ3p9hYviLoXMgt
X1NljAYgTDCWdhAhAdzuimPrpjt5iadEHL6h3EZ5cbcUAFOtq3C+dezdf9oRnfM4tVZpC0XHtlva
85JekfRzJSuDlInAOZ14EhRxS9i7NrwzwAmeSUQQujKb/WD4G9MyK6oZZiq+7xg/J+UY5buwqV1V
FrkTu4IbHKbcGxw2FjTMMM4UnWWsOqnbUz+8Vu86Pz6oh3y/vue5voHjzryVEKTKeybW4ARzG3sZ
OJFWImvrke0OdxvrbdeadQoFS2PVw8xNt+r8yyomPTDcqV9qu9LUEpIsp+RR30Wn8gCKY88KUMMQ
yGyxMPVDNuvGGYBiae2QzkCLj1rAcnHRdXHEIFJ2OCV2X6YSfPTdoka59kz1kifnrrk1QPxFdkht
Dv5yjeKTvaz2VWI/Dc5rB9s+7TDyC/azOTrtjZ13Lt70l7dLhAEaQhtD8jDkFhyR52peos/LKVvc
1Lbe7+Ipcgct22voS7kMI9SKLQ5neSwnnUKSA6fp2g+YHOwbRXZ0avLNKfpPGI/xOK/arVbR02S2
x25ojmmcSH6DTFTjXFS9Qn3LGuMnWCtyNB9j9Zg3ny6LKTJOWyk544QZkaY5we/z4+hRa3ZDh5Ab
Carl22UYmSTs7xvbZJqdPfYRHAQz8wuMmVu/1mBE/28YnEGaqmxW4wKipKR5UIf6TnWin52qS7w2
kesOKleMKlCpapt8g2vaohCqXdAklFWLW077paKe3sPfbjGx7Y8p3vEg3YJxMsVZgZpaMAj44HK5
t6N63jUqJoJNqSzjLdygjVScmR3b2O6WUkU/zXLfxs9xdhoGWWGyUNc2GJydVSPFTOYCK1eCXMpC
gWTe7AxwBO2cG2VfBOTZQes1ypNlFVYy2TiL29JISUkO3MXJ/UaLr9Tsr9lOd+9Qv1fpeFvrjJ1m
zJjw6tfaL6U7oArCrWXhJLFR2oBwxo+uWqKh+xjVFSgk7PYFqqztT7g+0MrdHd6Tht4on8FZwCw0
O6NSoHxW9qHHUA4K1rHw+fKqCa+oLQhn4/rESNemwbJFT+XRCapPU+/rRxOxF8NLd6ENB1liJ4TF
x1tIzuatWhjqlQG5vvTI5tvfop3j6QNKJGlQ7sfJvZKRt0kU3+Cs3xpOTmRZUEAy/azGx3R9rMcE
pWWyeLBE0Q3OWjQ1OOn6CGs5pU+jehrWx9SShGLEEChLoCpqb2x+VE8zGiWNG6wd+IbdqvX60HQN
GVGQ0EeytFcUbocKxaQtGYCCgqWdCcrS+WDcOHtUAQfvqXUHMxWymJhKiFwkd6LMvshb1Vxgzrtv
S/WR/HyPfm++zx2i0lnHMmY9peGnBX2Rw94qvfpqfdBOf7c8ZZXMnWW/mE+rbiXiTtRQ6bSgFSQy
9yg2xkS3TnFLzMYsQf5RlxIXRXx+N/JxWzUsa1+2I9Di6+aJTS7GuMJbMJH/P5O2O0oMBvveJem4
s+SAzBEjmGcUU0eFa6erv4J6RLJnbE8uYXDnKO2KehhZm+7kDTt1h46dO/M4eypqmBRfRm/8LyuI
mfMoPQdFms5dT6RbqY0INytABOmIr12F/vfRwzAvpHAcX328LJx4/f5B46+ppov0yRhgI4iaXRf2
hzScHt6D4ID03kGyGBV0575eayuUKAsy3qNygyEBzjs4WFEx9Pp9zo2g8ILsJkTpUjP337WPnUl3
yizNCQht9gaF25VCKeIyGiEFXmXkjlE2ouVzn1+hV1HzqnvdjXeyIZZiTcAEeAemD0O3+MKlSuuy
sRtQEDEG0w4mNlC89HPird7LC96THSWxN7HB4/RcbaN+WuB/+trd33VtitefCObUsUYm6cNXeKo2
aJxe9KGTaaSGdI6NokdQi6INrvlOlZdcpeMXEj9dqOgbOE5NytVSQpoAbm2PjXWtvidNgMq5fzaL
UxB7RYVZBZoTX0vv0P1FEkl8Rfz7LUu38cq1gXR+jPRSs/oI+Jj+eqiUoNB3l4+pJtRw4xWA/YDN
myyqK9idDOcoPk4oWiKH8sOqusrOdFldY/HB+hYjJiF7vv+Lkr/CcgZcyfC0zxyYu8l7UXK0Q+rP
32foeH6Smzv2tTemfCMkp+IzTfseoxrhlbdHOu9n+oGYko36l2P0KhGv2D0eaEsIicKvy670Wf7V
+miCaISx4csy2C/h2zcSsbJGA6b1bTdRVxtdPMyQKPuVNS/UJvCabzv0eCoorFTNXftkoMrN8cGk
h3ZWWVO62Dfb4HMOjZ1qejGgIQjuxXjNmtxMd/bsk4rSZalBFJ6BDRZ3BqbUtCLUCjFdGf189Bhj
Bggjv5NT5Ud3rCnsPZQFYMz/Z3W5Q2EqY9quEQ5F1F+3xiEJb7L3pH22ENwBqJWRlH0MCDM9JPZt
5GTumkqMn/hwb+Tg9D7K4lnFg5RdJYgyevTU3YTEs45Yw6fQjbwQJx3VDp20nUJo5U0D9xfFUFdU
+59blQWUZ0VkoZsu/MTulGyHWulbjID/reI64enGcFIMkDXBNcZXP2TzrBYobmZd788N3TXaT1tW
KC0+3SitwewOzcSThzvdJC1QZr7CwVUO+gkcKgdMujgVx98b5ioW6BWMu7ScjqhRMgBsyj7bY5DR
b90YXLb77BNv7MdGHu7eqgo7Lc0WEDTMDr3xpKZ7JzlUJHFRSe9ausQ6SiTi29vCimRxFwFuHNJd
1YKq2XhsM4m6y0C4R1w693G7RCzCA1oJWg0uyvPAXyvLQQrN0evS8cwOZByMPGFLV6WHvPMxPvjy
1jBVerM1GBqJEXvIQRsvV+fmRh7hN9vxDJelD08ZfarWuwlkuWzAPPLfl6HE1/AGizN00UyGqMe4
KpQsa0GMJ3bok1vTLV3GShD5smyR+Bht8NgWbmQjy1Qp4wg85YDhfmgojlI/Rx8Ao/3AxD+ZHRJp
BArlMTUYqWKD8PWweZ3PC5JuqLBR9xHdDfZRGw/vWMINBm/qQKc8TXmooNTzwWlA8AnGucDxymKf
PpGT6oMC3ZcgihRwi8jpeWusDek7SNX7ceGxsnbzR5O4jW+cWF92dSUjkxAZiy0gd9lry6Sl8wAR
S7qfEbKld+DFigbih+NTKRs2LHQttmjcda8vNBsSBWjRvLqF8sExjkR7KObbzNlPw9EM/c74WuYS
4yFUzS0sdxRUXYmnkmBVp5P18Hd7Dxhb/1pB1CL3fyWKaXPnYFL7VMW4UcOP19alzi+l+GmHPyV6
IrqEtxJxt39esCbwBgvJQgrqTQOO0QwjVV02uRfzoGS9pjK15K7IJNbNsa4gE3pNlfZaVSV6L/s+
dytmk26SxIE48xJfYwFvaKhI7KFwWwzU1xA86DCBnBMB/lKPbiyKUrbmQWuR/WhOi2JIrl6hHBhg
ZVBQwKKsmrt6tXExtIliTNuiXI/9rTNL1kkoxOv3+b5Sy6o7q0/wfRt0xmRXrjeJbCtEVxTrp0EB
KK4puEPnZrwOh6GnAyDW4o6N6zYOg47KtNZTZcWFosXCnAKEejD2ywQv/TmS0Ve1PRsZkJqbot/r
sjYkttj8ZUs1ahsmKj5R8MVJkqCSGdMJMDcR5XUIW2b7KVD2YOHbSc6iaFNAwAsvFcOwQMDLGbW8
G9uVgmbLN2/Kox10n/or8wd4kvE+093mQ4IX9vrjMqZw6TaQ7O+buzapl8VMzcJAkB6lwNZ8hdzD
8R0QBgEPPXO8Hd4rtut+UQa6Igs/7PX4aYqfL39f6J9Qgh5fhLINjfAjU7qitFd1IsyEqd7qlwgT
FF4Y/P2sVo6K5GiK9Bp7Y2ugSkQZIJ/V7fQqRoZmRIKadI1fK9beccwTqPlcU9duwPTqX5ZPuEUb
PM5Ca0pqEXOZUYeu219mUt9HhYyTXqh4GwhOwTsCcn0zBPHzYrmNcqxXt5MNOma/8s0Z2kBwhhlv
wJ503YIaiRELBYYRikwaPRr20+XVEouC95elIhhm8FmnyKRJlY8aCiGKewUPFePeXr3LEOINeYXg
zkwXadQE0QAuAPRpLbd9K/m+0NzYr99nIm7OJF3rGc1TOgpMjwk6iKM9y9rWeym3gOjqpxscTrGi
eSLowAaOcxh2rArMug+v1/3fM3ki2fBxYS51C8cpWdNUmIk2Ai77pdzZQe5HD+XnMCAP2b2B6FcU
JN8u75NQFZCs0yjr7dX4bImRlnoUOTg4Zr64eQwKEHUNLFlwVKgNryh8lqQruq4CdyoUew2D3tJO
TalJFEJ4djYQ3P1m0srWyQgLWidfVZDBllexcTRUiZ0WOrcUvgZlARkUk3B61zhtmTTUQVXM9QCu
O8bL1gUZwhe/FeNnl9kbg7BB47RPmbVRQ4aLoa1BckhOitcY4Gn5mzcqvpGVKAj3aYPHqd/gKLW+
ouzMNyc/Se5bGcOydPk4C1fXVB2yGQDRr+LJOrGBaJmXIBx/ZDUXoyFxQ4VKsZGHWZGNlUh1HZXo
HeB08wtdvT79smqn/L9Kxb9cm4RWGA0KGBB/sncrq4AYW48xbemH3Cs+Xz6zkl2yOVUvhnVUJiYV
iEyL+ZTn/uXvy3bJZkZxs2yrjps7tQDQ7cL9eOz2MUogXMwzQlah3c+pDE+s5piQB05l6DOfm+mi
MbPTBQ8S9URPpkeuKi/0ba84Zs949R/fE5SGD/wPHFvfjXhppWdVBaPux+3B0XfKcmhkfr3wetpA
cGYibktKUgdPOHMPLvsD84bZ0ski+mJNsG0Ud6DD9w3tew9O5SxR8MxK+hb8lNbJaIvgsjIILwg4
pP+D4HTB1jttXDPogrncdCvaq77IajoECA6anjD6C5tiGSq3Vms5T+HAZkBghKCnhdZ+QQg/tMJ3
aNkZDmdMF6TApxa9OIgvsUNafULLzE2/00ANzW5WWZWSqAfmDI8zpjOJc1UfgZc6LhtvASakDPlA
47E8dP5wXfxgOR5Z/Y3A4jmarVuGQ9FDhqLec91uVruoV6PRfVJGno2BnawRKrzvrHeUh54BcXqR
FUWz0hlAKeYbFLNvqZNraIfLyifyh85QmOXYHFWDTEmWVUAxvy4e6oL3lZfstdv0qUTwpd2HO0US
vRIq42b9ONvQzxiuGfZs/cKbXDHBhb4n8dNlqWQYnMJX3ZRWGNzGetp3dfpxpn4sC6YKDAP4dZDT
NPCcsMBeeL5uMYaqGNY8wMOf72jihc5fl0UQK/cGgFunZqpH1RgAgBY6+0P4wMp6tM82st3j5Gso
Nvwd7l/hwm1AuYUbV1qZmDX6cvElw8cycrNYYu5kC8cZCfBtgdFAB0RtHkJjV9CPlxdO9n3OKFTj
gEBijIdxi3nKKOfpZUkV2RpxHpYV6mZfahAgLO5HTMWab0njXZZBEEygYIIxYLMdXDqYGH+uXV1a
kob2CXLmBVmf0m7OHHedneRTrRgILFkI/94acZ7+ykE3N7l2Fy+rm48lJn7rCZnV46CnSjCa4zBK
HD7xT2PpSw2dhybmJp3/tDRBAZZJCrBzYQBn4jJ60GqPuQkPkY46jN9hJHm7owh0qCpOGmo4QZHE
LcYUmmGkxTESgFHr2jlIs0qZUMyWnj8DziD4HnGrqqow1SOU+nxA/eYO7DtoQUtvfy9n+tL6dwmN
X8LFyPWIAK33s1st96onI3CCZKfsxlOmu/mv0u2OFuaay1rh36ouExOzOdGR6KhvgmBZB5KucUyR
drTceX6cv1LpiEnhZtmWiTeT7lg272tEFWNYjCFbgTHTpzVxGZ33eIiO5MFoXeYK/AZNv3D7NqCc
TZkmMmtq8bKgo48CJDe8t3cdCGsLFOAqkopiQdaHBd5eReQsTBmj77kcoI/jF9zKL2zl6Wd7j/DB
wzsSaAha45ypJkLLKiYgn5+2cZ6HNIwnRler3IEx46U7cvbSW2evo/cgkpfLiDZwi8j+vnEIllDJ
aNGgltTchyeNuuyplbsNaGW9FE1f+b65koVImMXkz8MWkrt1csXABHkLkKSKPG05annpmeaPfLhb
k2tN1l0hE5BTFl3t4ri1gRbbj5n+pMsGTQu+j9iFZhiYPI4jwAcwFCdepzrTVz+bP3XOXV9LLlD2
+7jVOvs+9/ujKMU4lFZbfR2zKDKMjos0V7NqF50qMrMosBdnUJymTw1iygYThd7ErT9eD/vmhvqM
yyB90oPyNBxreIiSu09wmM9AufsVxHR1g+sVoOhiBz3IelhBH3BovmgnK1APUv5pgZCOauGxjVwa
O9ecNSYYopSvDhiDzK/1Nd5HbncTB/1htr3OZ+l+9QqOxDtKWRHkshnrEkoi9TdhwWYMezMmQO2Q
5Tw5wfitmxDoYnNMyhmlTpqkrEWglVs8PkC4pOM0rrG6+m37xZprN7JlZGWCfUMKFze0A04CG9Pq
zw1H209xUrQwi9OJ7jH5bZ95ja+dGEWsvDhXsGlnYNwhsFZl7DFsENUg6fWs7yr9F/lT4i2kOx2U
RGDqJXIsLBF2Lg8m9aihWZpjsGSnKd1bf/ruZ983kM8jFL6N+WbW+GSFfZmW2hx0864YPoahS9Jv
krPEL9MLBtIPtkEJMl983EdDJVhRhQYwdjdGMEGxwSl5O5/QrITyi+bqSVat/8Y9fEE0dSR1kUPE
f9xpsppsXoqpmYO0csFGgus/eVA89Tjm4BZkIVxZfadQRJxbw0Dalc2JP98mBXwkRjqGczAsx/6H
1Z6S75JFZD95a3BfRELgG/27+PwbJoeoRMuXXQPB+ND7FZqS28/kYbgGub+UW5237QyKQB0sE/VU
tm1wru6qmtaSh8scaEN606rOnib6EbbJbdJV8vIXrdsGiudlS8syX+i6zkG53i/IHBL0MRofLi8d
OyL8yoHSx4LqoSDceXnjbnwJu3XWYan0KWjnqHiIGjTkgar+81DV1oThZInhDcUgy1SKBGOBLiyi
jlwv4TQwG4uu6VJtCnp0hv7QrU995b1HrFcEZgk3YmmjDj7kQUX+fbWu1In6laPdTGr03NSVq9tE
EjF5e6YcmCAWpVFBifKW62We5yyelHEKWJKi/ajBJ6O+M2NM4+JX/oQhEBIB36ghAAk1UAGAwj7m
7J4LOKOKu57VZApG6xB2MIDDrgvdMJa2fvF3hgogvBIoKkzw2AXJwDlQa9d2UozKEjTkhcgKM8qO
+pGVq7Lgk8zze6MZHBrn2oKRP0vMkC7BaFw3zo8IIzpiyTUr3KutROw3bHWDqGOWWQ4wgho9IxhP
lnpa5HZBd926mAbyE8MnL2vjm/cIFhGtWMSiDjFxW/Emt1Uw661HS2DAGhSYA7Meyis1YBPCpdna
N7aQw+JUHzHRuNEtYI0BG4IzXmn1Pjn+TZY96BITxfssL4KxUVQWo4ozeU/aChWVdPO8BBT0Fuou
SmU82QL10/GqQsU1nsOoyubUr28RENfIsATxcfRfSqV/jLgbTbiZuSeleRat3RaNUz+tUWe7rV/Q
wj1TjfBQgUgj8ydXdim+STCxpdNUlkBlhlfljWAXZnEcWdMSDKe/s6jRjbZfPYzS9KNAStshsBdn
aJxWrE6coloaaM3OPGUoTloQk9p1AasZArMWJjXW6AyMvl1WfMFxPkPldo9qYQZasHEJlhEH2Z2K
u6bZX4Z4Cfyc3WDcOnJ71uVrQTAifAmcnvhF5Lja0Hhg+r9dHceb1M5PpurLFEUeFuAdZh/GXkcD
AiwwAm6cM9ChVysvk56dNSNgidwl3bHWBLR1IpVbaTsZG4rIeG0R+TDYuDgLij6goSwtaXnRbpk8
slsCAz788s28lQGKDjjjdEfJnGZQGLBzY4kqs3x0wEUelCrYnsqfRiS5yIQSbRD4CsN0oEUJhpcl
yK81zGiq9vZuRH+i5rFzF+6kPYNvPB7oyxaPcz7SKo5sJQeeErsJ9dDKgn2LbshN/lTsGx+MkAFI
5DFqqJFpi8i6mCxUTE3Ut4Bv5nwtnVYvp65plsDcL7sCND3O6io3SBTgGmhlaX+2Mfyx2IJxb/QW
/kiTYnQ0wFgtorIbgu7459lXZsW2MJx+aLVmZWtc42arfpL0ZFuB5HgzE3FBDotr/hnnIZmNEADq
6e8G1lZ11Q/9DpMtwEEV+Y2Uy0F05WxE4qMNvTku6IVjIjHlQBvDeBXt2bAmzNsOZLzrQm3UoQ8I
beB08Rx0ld61k2UlSwBugtso/li34SGMlANJ4IuUveSwiewxXO5/0DilGEd9aVszXQIMJ3PXPDnQ
4Yo2psQkC20GYjXo1TJAl887BeqAAX/w4vC27E6zc9XK2M+EUmA8GFERKWejJs7PkbVUNbGzGBbf
/pZGz2irdvVFlkMS3s8EgxbwDzQOCMWfo+DB0GbNQOaAdbMUh8arUPAeP7GItSMduy5asi0YtzGx
mZSpwcCaLtDnW+VPKQLZMUV4AR1AFt4Lb/w0sOJryqxYc4DXv9uAd5P8McPBC4TJhsRhwAhextx6
IaBarmMLCA1v8OgwoPx5VNE+ygIZy2GW2TeRT80Su2CpNnA54QI+35/EWku4FwicmJhheTJ8NpFj
anzWaPwb+QvBBp2hsb9vHg1R2qdpydAww22JX6aRx4Fxm8aocGIzGYYPiXS2scA2IEqHAlUV5cr2
m96tKUZBiFNPwFR/pt/VrnKJ+tH+q+yfJTZWYPEQRKNoWmZPV8tizuNGuDay6rk1AKT1e/YkqvaJ
hwFIGGDAgp1ywUR3/hkgpysrRjHFtg7A3g+Jy0oIC693s2vt1B3hjUq7nAQWw8LQG0ooKxV8UyOU
1QbNiznvg2k9LsMzKa9o/fnyIgo2C3U7bPQNqO3fPvHMCXO1Q7DUBrH+REYPfUZjd69ikrzT1RIr
LvDlLdZigBYVPLlsh0m72a6lrsrIKLQ+WMLoi5oftbQL7Eb/NOuNe1ko0bqhFg0RL8SHUF/F+Upt
MWl5aDtDQCfnMDVXJpgx3JJqyXtwgEHRXocHMt/BpLS9NpeOPgRZvlxFM7pUq/R+xqDyd+DA9cJL
0jRZQINbucTMslnp1iHQzHz9iHap9pOu2/N3p27S9s+xcHEQBGiwUWwAxfkuTXZTT7majUE8fV6+
js5n4+cfbw7iTcjK2Q6KXGzKCVMXrRnliT0EbRaY625Wn8m8/28QnGEowGw+qB0gMEJlSb+p1O1l
hUAiW2CbGl5QeAWbiKtyYsSzmTrlrHdB84t8Wa+zE8UgOeNkfWFPGkVKFsE+x/mT7IJihd4EPCT8
NTUu4JfN1bkL1vpAtc/j7BNLtvVvSrZwFwKE6iAVZq0sL6NpNyfUbvJ4rMqlC+Lr0V/9MX6JBza+
/qU7VkECJoXlHTtFKJQV8UdwWPInKAWJVt7HiASin7jw7GqIXC0Omy+5NTsf/lwp0BiP1Bj6tRBt
5y7ePEXvxNzCmFpKVu7ndqZ7My+GQM0s6eNecO0ijY+BZSxC7SD0fn6IdAVj89YRYqF+0LgzT8VB
u6J+ftUT1/yigqu99GTVg5chYSrOIWttynM1VbqgXttvU2MlAU0dWdWAGAR8RriS0LlnsdtkoyAh
NWISjnEfpOWNblxn1ekde2S+fp/zJ7vasnMnTnpEbanb2ciWoiugGDXJ64wtP3+YUAyIHDOxdMvi
7SkeNXap1XYXaMY4eyRMx4OTIS3iLFow9A1mnJoW3aV1EV636SzrTXxTgMeO2RaeM08W6jH0wgB8
7aetzwiA0Cj9uXLAHuLs+z3LZC0HWQBBcNEjGo6BZbh68WDj78Q+svrJqHr46dRJF7eKh2ZXYbLj
xzk1rsc0J0d9UWR5fpG+oDAYdyNS0RZY5c71ZUwWzZotC0QlqnMc0vXY0z8dzcMWcwvB2eGuKOAm
aYAwrG+a/ZzRY17J6nL0t/rCUqksEQhePACei2E1ZYhpQwns4lg8UYvR9id2setHswM/eh4fbG1F
72IzP091VF7HeqV5Q6Q1h0ZRR0k2XOBFoXAHyQ0cPzSrOJxvo8RqvJKi7oO+Ga1j1SMgCk7FJJhr
PfPbfv5++UQK4cA1jzcYsl647M5FL/SsLeYElqy04iP6qfxeDzt3TuufORKK3mWwt5ccTiNcURaV
xOguPjsUKYkVD/rQBut05WQfDe00yNLIb48+IKAwGmrWcWtrnGXusmaaULbeBrZd+OhC89EpfNVN
9ikrlGNio5ZctzxaSkePsnU6NzlnuDwVfUlpqjsdcBekUljQlXEjRTfwuPf1qdzLqPTebhvg0DBM
0ZUBb4efRzLqMyl1a2phSK+ocruQe0y59IbY3F3eMYEbdA7E2bJ8iqYKrJ5tgEcKCAKz3XhVfv7O
ppz2KGxwZVZMqCEbubiTSCartogCDRn1X8XsGVrlrn/K2odun7O14y4hDCoqyIRZjIE1VYj9B3kq
OVMiIaDieDXAP0Aqhf19c4v+H2nXtSQ3jmy/iBF0oHmlK9NWLallXhiSRkNP0Luvvwc9u1csFKIw
0r7sw3RsHQFMJBKZJ0+2EGOzjCnFIgz61agGw6PzSr26bdvg9ue59r+4own0ehgTCGktbrt6x+nS
ZOy6KKV6pMxapM2jxAKEEKyJ38I71UWp9XIx+WJWdlljMXFTaMsBg1UKxRtbqv3+o05nrCawWiAJ
iOiDc3yT1VfJQkkb1WwiVoyWE9Q/f1vjCB8fr3gNmYu3T2Nzy6kzrQJ1wekjxUr9LimOzbyGM3hi
2pZ7U5t7Wrz4S976s6Y0XudUUaZKpUQFBmKDoA2Hi8E4CAY4A9nwJZdtw33j0ofKimblK66c25Yh
yBPq6AzCUYKbtbFYDsOct7kznG5Aop0xrZej3fnGV8jhByDHHSoZOV/wtrjE4xyFQzC1CjMRGN6A
ofUpXGASNkdEPdWpjZInFfL1iWyRoo3E2FOXgIUH++RTriu1CSVzPkTZ3yMUnc6WD3U45L+aCrEW
qy1bkTzpJjgRjoYrGv36CLiuak9Zr6AFzx575MZbL0bSUj7T9boko78dOWhwITt69YbuYiiLkQ7B
XJcETEohj7q7zIVu878hN4g+nQsMYoB0BeYpf/LmbRt7o5vbaK0O9hObm/62ja7fjv6AcnPYYhdl
jHLBLl6Asphs5yQNdc6sKZ7aqHOOXQrndZQcAMGNjAQRStgqfDGokuzvO4CRuqay9XYXaU//tIdD
Rgg8yTEwQCX/kwc8irfszYSUAUSYeL513Yza0I1rF7nu5hNMH1razB/wzPmTZe1w2L7ulkXtoczA
e4HLN/wy85Qnxev9+LS89GbI5oSloYxXe/2lkEBktGQXoTGm73EbSdS6wnQNXDKV6rvZqahPt5d0
fYjZ75sICVkJwOQ/FFWMcZm0AlFhWR9MpK6NyX1PFlNS55TBcBtnbUU3OEbZRXN6LsZ35Ftiy7pB
ZBDs77tvs6ZNbqoTILTmYcZ4r/pp/e1WSWjqYLcYmQvZNWSnuAssq5MkwxiXLtLfIcHhV2A5F6DZ
jxmkDhmtX6piKvj8yKrA4WlvCih8244z0GUqR+RyocT1wTrb0XaE9MUHpmjWvLDRKjIlLkHMyRSi
fyFyriHV8pEYHRCXH1u0wg2BTxB/qO9QNI4UEvyLxP+1v71E5Ex8TLeq2xRcyBiuMpyKsDgUs7cd
xkANhgPGwd42eNmOcpbo1hi9RRusr8u/zOvdPMjGT4iWY4D4B+oxCHJXxHRbWyZMw4Pr++fup4ep
8pLTEhq4+amsMC0wevRymSpjI7MSAxe3VWODGTWK2kUFQfLyU0L81Y5ub5igqIZk9Q6Ds4isd/p6
sYGBnDIG3bOOJ39RwS/J0bktu5kEoRNDs5GKxw4it8AdMTSgI/a0hy6qk7c+ghzq1OknzAa0D0zI
RJZ0Yz93+XS8gOMlCvqV0HVAtIavxSgR03GGnetHGYdRvCwMtH/zHngrcI+FJXYXQir48TZk8p4l
WhXIV6ZG3GFJvSTTJzzEGNaLVCx8FKSGuCNlDbbbO03DHo7JI+OVLEfzWXuc/PGeRk7i/X5+FLu4
w+MP1YhZOEMOvD4/tiRwBsmChGYO3+sQjE+4Zg8oWe5q2aB3UaKdwRlzqztZs73ALTDCHV5BqMpc
NwZbiT6lEAxoIjRgdvVJjSWhg2AFF7/P7ZCiq93qzFoTlaO3jqf2i+VKrljRR7+A4C5AvEL0Ako2
De6Kf6ZZpIGDsfMsFmevDpkwuRSPe3QgV0BdiJM3IEPEh+zOOCbhcLTeG38nGK5THoZcsoXCTwSV
NjDEkURAGeXygidqo3aFszYRxsyO6l3Wvb/t6FjqgXMFkHBBDK6byJOB03/5+3W19vo8LNg/81j1
qo8owFPUL8PXeqz9BDfG/wTHc9zKtC0Kp5gwXb1ID1XXHs0pi+LqE4SHzttY3c/pHNxGFPi6/QL5
7CYOaDzoythE65mx6ha0d7oH8zjKgn/BDQjnjQoxrI1VITnvo8xF1a0FbaJ5yKKq0cIqKx9iww7H
9ENfKmGmVM9mmZ0x4vtYdLrETIQnbYfOnbRZcwaXuphaP/w12FZQbC9xY0kwBKaIYqGJuBztYCjl
cUdtKEi2LTF6BJ3lQ+uclPbr7S8lOlsXANzZak0oylO9gzs6KfrfFDl+ZP+qQxeibIL2gX9FwGBF
LM7+kfrW8BhFIQP1Qv58tZkdV3EDF3UaoChRHJYzGs787pBKsuyi3cN7hlXvkPe/ykSXWFnmJCN0
1bvRK5vEozJRR8Gr2sBrBux6+HQB3YwYSgl209ZExNPPxSOLm1mgrp3J+d91hwusDlKV4J9prBfo
SrBS7+LBUOa6w4jKYxwfiYmLRHKu2Dfnv88egvmv3QPHcjvMaNYBsY75YUq+lf3izcZzXDQSoLc8
/S0kzhMWs9YRky2mROeK5dN3qp/q3hTooXbs7DedLaUERRzV+Jd/EQKK7AOkHLx20UNgXr15k0wt
E4cqLS4yeGG/9/L8Sxo1d+rTEtJgaF7ix14WSMsw2d/3mxs7xYKiZhtpIBrnx2E6/cGJ3i+KcxmK
7eYLGlbbSLd9+jcb9EIP3RE164q+DcL4fdkAPFbRfv5rGzkfQpwJhacGiGvr58N8LhTfUGVGKbJ7
nGICjgFKvkhSXO4b+AWuUhpIHOtzDRIh0rrZEI6lpOVDiKIR07RcpofEd6TNKCmrcY8kWQdR42Do
svR1TWNGDdKsd7c/lMAQCMpjSAzDFaJ/lPtOeQHOkZqOdVQVx0y7H6QvAcFaQMogLl5siJmvGkgb
Y04pvFYF68awiS/xoYkYx7w4Na8GaJFpWD60kgMt8Bzw6TqaSV2wg1C1uvxIdoscwqBldTTa6IY4
jjPmAtOjPskiNNErB0AAQdcgpobw/Nh63HR36NIaNGmmptr7CZg7g0dPrPVB1gIuWJXJhLHAOdHR
bsHTpM2+1qlV4b7CgOBGj0ylcP/qIEpgH0qny+6qmlSvt21DiAiRYGg7YOoUOFaX+zjlueNUPSLe
WpnLn3aPNHQy0KLynBGTPJxYplbEPDrnh1mvp67BXlgVgftuZRNb06LbTWSShJ4ne0kPls2SQY2a
+Avm4wX1pL3QrM0lRXkhMKrFaApn76GrmnyzbLSbEH64ZdxB26ENrHg8L61yXlb6lwYdZrfJJJgC
5gZUsZHF0HH8HPSOcSfPrfpO1xMEVQRXDfr6z3rICNbZQT+hlyVsvqIFShLHCQ1WQymBGRFiYz5/
kqa5VQ1N3r4la3q/QNMzqvGvVtRAk07WNyOKSsgeTb+0n3yLp7WfgGZ9JCiYsOag8vtwbkLnTbWr
9GUFeZGvQUcyxutaqDDAQV8CuqVBW1INbbSp08u49DToHD3MEufj7YMhXJmBEoYNTrKLSiUHRHKM
Dx42rIzNgYG4yiGhfvqdCXJqYXoev/d3y5f/DZLP3FR9Su2kr1okKpkEmnGMA+dDfTQa3/Jij00h
tLPgDzBNuFBcDJpgKLRJBwMlWb2Oms9M/aFHVzmqNmGmo3HCewvKT7/fDAJfo1ngtBsI/tCIePkJ
wc8vh2yFS13Sj/X44KCwjb4Ge4Tu5Cxxb8KviLZKVM7RD6JfnUBjWJY2RkIxqjqvvk+O24mpGyUH
cGPP9Tc10I/SzlThdbuDZC53F3flVO2djEGaD9aBUJRTysANtUP6jZ7WIA/B1wpvf0TRmdgvksvE
9Ua9gl4KRI18Q8t+s54cWQwhdCtIVTEqDDsNfFEvzeehLFSKjwbbZHlF61Tc/1cNV1okYNcAf03s
b13mzXd7aK2ttaLeVsGJDafxaxaSx/TVeVIDCAG6siMgA+NPurulVWsAjLUSj1+3Y+bnc/B2w9/F
tQRN9K0c9ogDoQN90jzFomzMjtqbUYFAn3i5/k2jr1b5+fftAUkf0wUzAeo/fIUtAbVzmVu9itZO
9zcQlNDbfkorSVlAtBJokYIuD+0QVmC5/EaKRrZ2atYqsunkU7M7G8qjbdSH22thm89bAq5sBJeo
TsH82L9iZwmYKNauyFdg+sYA3v9s9qrnxkXnrSC1hYaOwS2574CbiHG66h9cpWiigB2aiI1wo3JZ
n01zVqXpgb1gIjWcB5vZRj9vqc8m/biBKwkXBLHYBRxzLLulZm7W6bOpAm54Z5tIVEyHbBu8WDbH
SuCgwAgH3xhfD4wAPnaetbiqtxGxM4T7IwziCRb44ttfTeR3wSRjE8QMFXQyPtyKC9udHQW/y5Qi
SJSdrVMJeVJ/DjoM1xs/tcdNkusU7d4ekXMZYxJXkG/HKY57EIAbYwDVgWqgoafFA5ode4lxMJ/K
2aVlsW4z5JfwjFM522hGOg9DiVCdTh+b+KlKzi64wXbynuifbu+lDIkzi7Rd83TBqyBS3dXw7Cr3
rXLx+604WI37UV8qiYcSRMoIk0FoggwGCM/8uaaZWrUFRNajQc88FV2HdM48k6aemehRn30ki2Qr
Rfa4B+RiSKKBGFszwNz5rro/C0USV71lga++FZu8gvcN+GA8iZM6SqaODWJ/rZmo7ecpKaJRmYc8
VOkSG56l9sZdjKlXuofJtVYXGQiIHK8DB2kN2nZ28sDApPXew+us+6mno/pOoZP5GUxXJfEVinE0
qBQN+dFpVnsOaoSlxDOgQPU6JPqYPQy2EmfhbLjrUx/H5aO+bW6gpGS409O5q442bZxjizkHeF3W
7npnoifICPrVVnNPL5vtb0Nv18pfYoL/Cn+kPOpLMrghamLte3SOppnvWrPWBuu8LV8x0g0fqkim
5rnI3dz0iqUqhqhM9SowuzH9ZoDMZR8VCAj/FVsbqCXtugyITGLTTrw6q4h2tym19alcV/JzrtYi
OWAMSv9qd6m5ndDxQ8ZIAX3wtdQUK4CYiVHcFcswjv5WoFG1SajzcewmG530pKqe481CU30TO+lX
PS7QkWl1yfZexfTw1Sv6QguNWUkg0tXnatjQPstDyyka/AcUhx9nAoVy39TzuPenta6+G21vmr5u
NGP9PJrTAFXnTW3PiZ1k+kveI0VJlGzND2O7JAj5dCgzS86HqHqMAQMaS5PjQQmy2KWfTqs5xnIT
lCJdj80lV8L8exssoX4vL+YKzgawGCOXlauvWEeNNU0rtrKNjDVayLmbT7edi/j3UdeHF0P7Fh/W
gcENxYMUa5mLY9ueUlloKnBeNjRNGNcHrFJEPJd71TVt1Y45+/e7T0n92IC+XDth7D5YreLfXooo
RN1j8eUnPOVmpW2B9V/hgeEIiTH/nwdbN0u8ltAMwIoA0wOFu+uHdp/G1uBmYM7kp9YDLTGcMGEV
fdPBexkbXPSRWFGB0RKRluSfop0Vu1k9AMl17c/I5XyeS02yGkEwx1pv/wvBPz2JlifqqiE/Pmn3
Vh2m2gdNJoEhg+DixS1H+mrDWyxajMyjw9NQ9J4mKzOJt4o9ZdlegaxyaW+tUs12Y/Zgj2C0gacX
pPbGTnKfCBdi4D7RQXFkjfOXGKM5NBRNYSCw5Z/axO+110V2bITGhcDdwFx7tH3jAF1i5EtqJlYf
49xgptJ/5kyoCdq+KRh5MsaI6OSA+Y/GM9DLURLg81SlgjpPqy1IeR/mUMcwxu7OeBgDJj/kBrqk
ViZwCRdgnPtEV53WtQRgGjQujPov0n2s4ocM2nyGrObIIgfu4mejnsFbxjHF/3Im1xUktucCpNBl
9PrVA8ENtJHlxWIbiUkK0lZ2gWVAwROmx+j6IBBzeKO2mdZQpOAnYwzjgEF4812t/cGiWEMY+HM6
WMMYBsGZhtZUzpbVqCVFtsd0f7Oz9vIPlSiRzp4XrmgHxs7b7k2itUhfKhZSUjltPHAQm/p1WkKJ
4xYc2osVsX/EDmQdKNxPWraR+179Oztuxwr8KAuZNrQ+Rk4EDoHkqhACsvIBmBEa+nq4Wwl1zWlR
laSN7OSg1c/lIiH3SH6fv4mQ4Hb12MLva8PZNh5KXUaMYYbEGTbcG6bHIXUP1jg/y2lYET6Z+kpx
1bE8oRIW93iTMpKKL9PUEr2rdlC8XqvbK3mrmIBCN/G5Ra1+aBS/IOPzOM6SzyLyQ/tl8U2HCjh7
pTYu9K3Yor42T2kAcSvQ17SPf8KwRooc3ZxgxiCtgGT5pdXZXdwXjktB6kfjRKZ5+vK6WJInvdCP
47Ai2UmYeuvVXTH1Vj1NHX2TznJRsydrMITlSw36UiZTMRSYHVIkv8C4J/BmoY+gWQFWJhjm7FbH
ykhkCxK4VBscEYLyFIjDV/TMBZdWmiWIRd4GIIEu7Ck+VTwmBlaHxZMsmypa0h6O/XN2roFaY+yU
NoKGfHu0tPf6KlmP8PfRbwqyPfqeUKS8/H292FSo7YPmB2mD11LHEGxlVg8S/ybcM2QLGFMSSjv8
9bqQKu+3JWetA4yTWYMpqXxkmpmsceBPLnOQDH6hcfdrt6CBq1Uyxv8kEabIP09eHE1nvE9QsWxl
LAOBe0CFBKIjyChBEoRnYKFEQqxVA7Nhqj46sfG5LnSfmL2HV7HkU4m8wwUUZwtGNacLpWgdy1Zo
dLIac/2pazA7CuNVjvZfsvkwgjjlAo7zDyS1iTvWWFlHDmrzNZstzAjxBs051TIGt+CWBZQFjQsU
RVDU5u4jW18yMmQwkHJpHdvLmwntTU5djM+4GpfjbXMUgaEYAsEORMlgRnHhK5pbsiJeEFqa1DfS
T9Tx3OT1NoToVO0hOEdUacZMsgwQbto/dXX95K6y5KwQYvcI5w9uOZMyGdnD1WjKoOxSNVB+f9wb
CCd45kNDA/UqKKnwnXVGnCoraAEgrd07OE3ZufATVrp9m3kji0oER8nFexJsK6Z3i8v90heZk6aP
JWRNI7fCMOgPo/a6FZ/GLLr9bUTH6AKG+zggU0zDkmUttEYh/AbOjhX0ET0RjMYqfdloLIGxXYBx
lk3zyYnxmdqob6e7TN2eKWZVDL0scLgNg4vpcut0lya5lWBNbci+E1Lad2lkPXd3Q6hHKeZTjJov
o6CIMKF8SVyMvoWx859rNoxMU0uQa0105C51Fcz218l8vv21hCAQPIEuP4oQyMleLsyu7ZSUDii1
znbUMzTJFH7cvL+NIXB0zLb/H4PZ5e6OnbQ0S9UYGJTcmZjHgrlsCvhVvQknLnm8yJbDmfi6xEk8
rICKS5Q33qlNUMkm6wocw8VqOPNO0pFCcnYGWXZqPdVU7s1Oxt1nP8FF3xcQnFE3Q+MicQmIJaNe
O31MyPcCci1L4WXkB3F/3v48Irew+zx8AL6a/WDoJdDmIvacLT6DnOZNEKGBm5U8zSWfh4+/Fwc6
x/mGz4MpRxhoqSfNyTHML2VmVR9uL0qGxN3lvTtgpi8zhLVKDws625y0uAMnoPRu44itAXQ+HFDM
OCAcTuMAiQwgiKf5fd2+N2SCRLLf54IENLKpA8nA8LHcpPAoMlL3ytA4h9urEPpskBiIDg0KyG3x
CryuYi61Aupj1J9ZOQ1Cp36Nvp4VKsryh5EMjVffpWlJSBsDrfs8BMu9cRyO8+gNIesWdh7/5IrY
re3tCbVzP62RLVmRAU3pgnKjvhl7HTQBbu+g8BChixYRD2ZhX2W46pjEfdyh0yLBIeqMIHFfDCSF
UpkYhIjmDpRfQJwzzSB0uLYraNpN6ccPLOPENPILJfpnjnTsy9JpoifmBSLnU/t2KK1BZ4ioUiMs
jk/pp6HztpDNnPrd6fUsIIIWJZsMwZrJeX2XeG6HFVwQtHjEoe1EUrEjkWvd/z47bztjSMFUSCyU
wqJtsXsva5KomOy7IicHTNh8KKsiaNNCdrrYIeX9ObSfIVlvocZyJb/lLgY4OzWcxPbEND3ZENzu
WH1GaSlkdX4ZaU5ki7/grqS3NG0oSTHA9w16Ganzt2xavrcT8cYqPt22euFuglsM6hNapZCEuNzN
uLGnamFtK5Aa7O9zNTD1+mBrd2Zu/QkxD03Xv7CYx999ucWh1ZL2wFKde0bH1dGl0ieSYyxyt3sQ
7nRZaou6dYequ92f3fSDIeO0i66l/e9zZ6kiTTnUKRbR1YbvJmlQlHmw0TW4/V1ky+BiFNBdKqWk
WEaV5l8sR/k+xH/fRpAthAtRttVZlIqgZWgerSAxkgdYghdv2x8kOnf75XBxt4PCvWEWgGnrwwBt
vDa8vQzhUfllVHxC3WhrBVMR8Pu5+9Rnr2aH6ZOYGDxvkgeEcLvQH4SsOsjJ0Du7NF6NQm+BtOBY
GPTBbH1LeVf8uL0SGQIXiLSLujR1WuKDqOY3a3BwBrPStxWZhA+PA7oxmzcDXUa0yrrQGr1cSa+v
zurkWRxm6Xyo7a+pMh22Rnad8gb8Dwpo95hW5iKFwIU91HbAM25jN9xWyF+pk9/YpuSoCxdCXBdP
K5BsrkZEdhRKzvCKbqjmp6xDF7j1ZMkKRLx/fFsGMpYoe4EtdyV7ZfRD11XJ5oZu30PdESzURl/v
9HU+bmX5oNt4Dw/bh9uGINo65MtAv0JJCgwpzsUUxVwYsV7FYVKeKbyYTKGa/f/3lxlbk/1GsIUy
EXo+uU/TLmZr2HkRh33fQJZ3QckrMSsvrRqQSdafSFN/+YMF4dZESpjtIS/oYEDPqWzdxQ2n2Lob
sjRYY5mkh2jPGEMByW105Fx10OutSeZlgFFvzuyvuR61GFZ6exWibYO6EdOxBRf6SoWntaeSuBNV
wr5MvS31DOsL6b2pSryh/HYbindq7AvhNUKQN2C8SZ5g1etFsqEsCdrI9tzFp0Q56eRHOkvsTHR+
8ORBecPGUDd0dl46ghZjmuZWrZRwVd81/cmw39PpcHsh7Cc4U0P0wmJByNRA1ZaDGLPEyLbcjMOy
Ad+puDczAzvmhLP9MV+DdZh9Ovy8DSnYO0CiSIRMOuT4eBmqzJw2V6c63BuYodFAe8x3jdt7cEyI
p5GkkTghTYbH/r6LaqCOM8R1asDyqBJs66O9mccs/oRB250K3c/q21Rl3rzRqHeLM1S3kri/i1UI
p9DO75o5/N9Wz/mOpdacpli1ONR6M0qcgJDRy1PX7ydJ2km2bO4Wmbe+apwMy7aWEDOPmvG1zQJn
lmT0ZSic/YDqmsetg4+ZrOFAjjr81dQ8ut0fXCV7o+HJLU6bdWC8Aqew7hwHH2n0TFnqRLgWF+1F
BoYNosuTubCdoQxtM60bJFFDHRO/K3qnJVukoLHIlSqx8bVf/Lhuaw5I12hL064afLo1npxuaSx/
9sdw+jAeqsPgTWH2Ra7xwfuQNyiwtsCeQB/11QFPwDhtiqq1fKWdvbZ8rLLeb8t3t436Kt0AFJCE
MWQQmvXsdcn+Fbutq9HbRmkDFAw2jPSfOSaRoLE+UA5gHRSe+SKBYxfg3mvxcNyR7kwwOscJcMSj
r0XmZ9DlV3wTeop++4E1h0vJPCy2u0QkKnT5IJKNJjB0hHGIbtXQirhANA8VpC7fJJZWDUJ2TqR/
kvPI+aiGzTzdw3FewugI2RSzs/xhS1t/mezDuKmHLDVmLzXce7QEP7qlTNeRt38elPMYWWPW5aZg
jZO6eGS9V+J72r1zZIoWfCTAw3AuQ1nmtEaCAB8vfZmnL3EsMUbx76PNkxU0kdZnh29ni5DEHmOb
GUdRrImP8HQOitEYg9+2QXwiJquMPADKiDyjD6osGt7gBfQFQzYnfDyA5z95rK20Doefs1TN+fog
Aw/5w7clXQt7ZoWCBqG4hgUO6Mel6iezs99Re5WcLRkMZwTz0mKuO4PJaObFGLqWfLTJ+9t7xwdq
bxawWwpnAXmpmtTWgLEgZbIuX5B49dK48WwFdN/xy20w8YIYyQYiCHgacuZQFCnGCzclFgQEYmS+
PX/b4kISewrPDtTF/4vC/MfO6OyZ0ELrgaJsmm+rj6n1tUCBpEFH3O3lCFwts4NfSMw37pDi1V0m
UwVSH86hhca0mGAiCXTEz91BUzwpF0G0MhuPN7wq4P2u2ouh5h1bxgY7j21feT9s0fJ5CdSwjMzn
+OiCTE7ASvg3Y5mvsqKgqBjg+7MxlBBYgslfrrTInXJa8tUNrAfzXP5o/ThQn+jJ/pnJGRfMCi78
O4fF3f2FkTk0ToDVQV0zY71xz+SAURUPSSBt75VhcZelrdhqZhXAmv0t0jBHorsjBy1sn/4F1tXX
w7rgnogN6jT2kd/DodCzvE1WJxj9KVjD1C+bYH1s/QqDc9gIxxKyqB/rg1pJzPTq1HG43H72mDbS
9urCBh295sPfbnncZHXVKz/PQXDbuPWFu/UUEEsf5PNXV5HNehEa4H7z2ObujlqXrknbF9i8Bbq1
0OyPT/oHvQ2MM9N8s2TtSMJPhSQGmusxjOVKxnGZEz22nckJDO1VMY5ILMfxacplvEN2anhLt37B
8JF0krm1pZuA+aehXfPyyPwyGlADdA9g7R0VWXHoytvjO0F7AdRdG+IVV7JEha2uBIkzF4lYpOaz
z6k5IXzHnFL31Mo0h9nNwS8Oyq6MBo3GNUyQv/xiQ97PVjMUGHv2JpxXHIwD0/uVyWWIrBvd1kDC
SwHaH9ydoikKsRLoOQUUWdk6hcq6R6SvBBkId6X0FW1rEgMkcx+b3vKs4TgOkkei6AztF8K52LpT
prF4w1Ce++VxkMbNIl+HyoWN5AKqM1e6Ii0aOkitZm6QnpqTGy13TEKz8ay7TMpzvr4ZYWgg0kKs
wQTzBqzgy4/vVnaj603nvlm27qd++3HyfjCVhu6hP/7uNeyA7oVcGcxaw2XMU0eKZmuKOVPsgA1U
rYPyyXm2/eK+hrRAd0g0XwJ3fYjYexFTh9CGo6OLlnN2iWanTZdlKEP+Tf9efSMiR+UHXnJ+CiWT
ePTcNUS1MJCLvV5bCIBRrWbSIng/mpyFVHqvaV3tQKKl7j26PVfx4fbSZADs7zsnC+0JQ0sHAGRL
8zKa+olO0gnG11aIRaCsBN03iHeiJfISo3YoKLfUtoPYfWYiR3nkBL37kGEy+PDbk8HRUAIwzBtC
dVWgna3Rre5RQsaOqV/04qBP0PnS1fD2rl0VqYECoR4Lr24UCNjIs8slkcVNkMkAZ2XA0EcEt1Dt
AK/oOKHCzwZOyzQ7BHfhBR4/zaKZkpUSh3FkTtOpBH3ch447a1kAIbUJlUiyPObcLh05WnNYxG4S
ZNoxGORyeTQhs4P+WAfxmBaxkYks2hxCJoFS+uTDH6BBwRHJXBskYuBeorkJWNYoutjo+8TARJaO
2Q7buwKzyMswiX5XIoiJD4IAwnLhEM9A+9ElWkrXpiaZYQdksXyr/44yjBcPrdcnsrtesItAMpi1
QWgF9nKJlNMR2fLEtBFpKprXncZDzLQ3U5/xln+/J+OfhaEJiamhYkgjZ5N5ro4tepDsQC2/p1aw
qJL1XEdI2DhMUsWesQSyzb1NtyxHw54624HRn2P7XiWoI8Zoev3rtjlcX7wMBuxNcDhZHpDzFko6
GaSrJjtorO9GFmXJS2lI7JttPGfeFxBspTun1+p2bCQ5IFL3qWw+NekfXE/YKBQn0AcOnj9fQlpT
Ky6RaIdXXRG6gjMTukhoe8pXNidTLt1/lWR/+/RwQ+h0Qwca7sPLBTXqWCQ2JlwFIDhWr9VjcsT1
6yvhkHi2PwYde2sUuJ5kfkm4kZDXd5kgB0v4XOL2qptXlgWTM9xvm/uplnU8CoIKGMMOgLO5bhyX
1jIB4B7XcwcFyum4vVv+c4Bks25kq+F2cas7jChTATaYS6DFkWmXf2J4v5bDu/GUWPPYsf2a5ybo
EIk3tuSQim4mA4kC5MUwvRcxOOdM221WtCVFqGK+M88FWsEKvw22s+YnPuhMUjV60Z5BIgURmMtk
BXkLKLUOndHj5gR1/M00fzgySrdwPZgfBdt6m1LHj46zSF3rZadZeFMw2cf1Jwu5TE/z82P1Polk
NiDwPkgiQasOrU0qHu7cE2a2RgxlzKGJl6ovAyKUyU8bCYVXsGUQbmJDAwg04666X53MNEudAAKa
go+0ax+2Xjb34Eo9BA7hAoM7N5uz9MamAEN7v1BvAgMxDrbH8hVZRcZBRMr8GPy2275A5A5PTK1h
rVr41GmrT9P8E12cz46RSA6QyBz2MDxfJlV62isUJ6j54T7Zn3uPSeCOX3TXUw5lqJxk7VNCe/j1
sfj8parPW0zYpVc6UDc1P7ZF7ueyQeXsa3D3EYo2bDy1AVYgnOmlG1VL6E5ChNkOFPtbiszG1n7v
mk+1GybuN8V+vf2hRD71Ao27/ZKqalcDdh78dw7LcJzObA7RH1Fh3yxxtzbuitiqpoamJtCWKD7Q
M4v96efqpIWQejhln26vTfi1cGjh/3ANXnX2QgbDsNqlhXr+mgRahnFOpd/JogchCCNTsG4jjBTj
LF1x+pFYQ4KvBQGqrg3b7rPd/GZh923XfmHwlHVn3ZR5bYCxITIt0X1mlQEdwzX9cHvD2O5fWZ4D
94rOCGjc82wAU0n6ptViKyiTb075AqkPvftM0PHRS9RaxQd3h8RZHfR3qrUagLS+Gz4nL6aveRAb
v58xhDMc0Dkjy5wLz9QOj7O7ujLLYcnZDuaqVzp/jekzxV4O6nFI/gIr9vY+ig/VDo5zuBYZK1IS
LE97r76rHo3grSuohFzTv5lQITJBPKgxnQ1qcsgmcpd82blDvI0WLsWpSfyRrl9T2zqqSRreXpYM
h0uCtWAnrhUivGAuXpfGPMTfU2ORRCxiDML6tTToc/DPlrS0kqagwEjI50J5sbUPY/8nEKjdOYjE
kTd6s81dvE+roXTUJbUDR3s341VpUK/I/sTAkfVE0AW6EGvkvHTisVInnd5TZDke6hMrUSu+XXjG
QfPZK730ZRp1ojDijXiHeYaQSuAjLzQENmUBtZZg6z+75udSdikJT+wegDNptXVIpTZYkJJ6A8Y5
1BH1K5/OaFUuH2lUH7bfTodCRJdRCf+zIm4HtzyHHLaGFWnpvYHguKxkdRHmZHh3t0Pg4+8Nk+ka
Y2jsIO/bIElPs/IuLnq/khmc0B0gBMdjDJcRuIRcAsWYDCtL1ApA93NoR+2h8NVTdUr8HBkNWYJN
eIJ2YMxSduadG8TqkwFgVX8/OgEEEWfZlDMZBPv7DqLKZqqaYw0I40M2qp5l/F0mhnfb2wgtGnJp
0GlCrI8Q/BIEKkpFDC1jhArmj5z+qKWkAUFCBhJNvwC4jVIIdXrdAcAUWWe0sJyb+tiFE+6fInBr
P5XJMcgWxO2anoyLXU/AU+ljXT9bWnh7w4RfZbce7k5dncbcVgO/XxqIRGbW7TqPEpFKsRvYgXAX
aW6YdqVCFyFQD87hH782nDE2wScw5lja7yrEg46AAeYtm9bK+9Fta3J9KDT7LffIKuzdJ8ztAz+L
pVZBI5Q4HdEe7uAI/+BLSTLGqwqjK3yzeyra0E7/4PrZQ3C3dT6rE43VzQ6K9ckddJSSzv3647Yp
vLWU8a5tD8Jd1VWpW7RPsY785EBFOj6ZT2hA9LJA6tvYMbyFxB1Tpc7rRCvxgZb25D4Vx+Q85x75
2hooabNHRCLlB4jOEbqEkUqzwb+50t9POy23E3WzAke5N+hZGr2xi+V6Rb9+nztHZMpM6AXi91HL
ToqHvjio7svoHM38e6odneR3R6iz6B6WzWYsoop1nfBOC8vOtMUKXCSa5nzxljk/zInk5Iose4/C
WQTemr2WTKsVZF3htctxi5/dTNLvKvoyewzOFhDQDZisjJ2zyUujfUhl3aHCRMYegHPZ2rLN8cIA
DAwNXQL60h+SsPAxJS1DRuvfzFcUPRz2iGxbd1edPlhN5ubM2JavowPRyPT/SLuy5bhxJPhFjOAB
Xq+8+pBkHZZlyS8MWx7xvknw+PpNyDsWheY0xpqdiH1RRJcLLBQKhazMpyk2nES5S7QHIlJJ2/xI
mDcAfaeJYQb+ZbFVygjqD9AkGiZPKx+SZ60VFKYiC1xwp11dzAQfylviBIILBdHvMwucp+UsgpZv
BsPKF+6kIGmxNCXocuHLN0O5yNr78zlu0xMddJwY/MBgBn/riROIAWCIF/pNw+Jg+KOHoGtreeeN
bJWIIMb/bYTbNaE+0kEOVcNr029D+y2Se5c0O617Om9ms0LEK42Opimg1SetimyumrjDyKEnlRg6
ZdrMti89QOoacjZJ8JE21toat41IKPdD1sDaHI7OZN0q6XGQBIG2uXIrj7iNU8TKPCgVbBTLFZhD
1f7KMve2kBh5MwpWZrh4NsdyKhM0sLzcdkq8raQeSFfDnzpagYd4zx4okx/yxZ9q7r6m7JVVLrZj
eykwEwarUuhl6ufGErVst93CcA50rGGMfwQFIlObqwnbtBlyZ472BWhlJe3rR6IO5PO4ZzPSZZ1z
I9MojRbgn7zswc6hrJoHsZe4I5SLP/0r4PamVyt73B1ygOyaorJlSy+phza0Fz5pd/2xuG8d2ZG8
eJdfiTr4W4c5Ex//20XuFjk2XdJkObJEemBz/tmO0Z+1QpzB9gZ+s2NwhWNpkFzHnD96I8caiuDL
3oREgbmTIVAQBbUgK7H9yVcoK6d4yNMwhonWgBvRs+fIqdvnGLh+QWiITHCJrwZVEMad8an0zwaG
7pPbws16z3CW13M2jJxur90LbLLfPOcWVz6EYHZLEqAVvcYvHtjXYgqog6f4qQ/M0u4/WmMrsDrZ
jX6AylyEThPjuGEknYPpE/jHYA2j+CYjiH2+t9qaWgdiBnwzOgcZ1i+13an6ct4n0UfjkmGuxVmN
ZyYc7gwB/5cu/Tz/+9v11yrKuYRB4z6eDfaFpL0Fnd/o2F/AGEQHF+hS1ZABlAVV64nkz2umXVnk
UoYNmcMCmGfsK2Bmk30ClMEh+hLt5utftFEgwtJvqHBOTRSKXNqAWB+dKlBVg6118BnFnOSXKSA9
jOd03pei+V9BluLfGc08VNM5g7n8EO2VfbL7RQ4iBMqxLMTvMBSXkFUE/zUBCfb7mJcWWWriRYZb
u1+qYsuO6XuOzkceaoHJBICWKWEBxsPtZXAMptmChyD0CbTr9lAGoRddaVdjoALlFQUiDZzNPgEO
ZLC9oXMMggbug9FRSpPGSNDUJUENbA3dS53TBel39p5Avpau6GDZqm9WBnl0qzaUJaFNhseleMIs
l0+b1i0SP4wFddRW3ljb4T5ZD5K+PidwLNEfw+mWVPfUFDQ9tvBkmHL/vXg2l+ylcLKsREJTB6Ph
ezwtfdFbt/PsnebP+zr1BUmEfXo+CIEJVnS8MQFEyc/rmvXSylKG7mF6aIed/cwAc6EHzZPpAlOY
DAolsrj1rZgp4LzQSNT5F1WSdr0x6yDXV3f1ofSaXeymnuS3haPvWDWQu9lX+UKIt91Kx2uzXDqe
CwO0JDPM9p2f3TGAKCOqXFzFNZ4VF9tAPM6wlbfQR8BsEgCiBuRCuA1OslyPFjw8MU8ZOzN1xkAO
WicDsZFoeGIjNJmmI5YU0MdTEqBkoGXTVuzpE7zweeQof6XhXhAsG2togk8W4C+QyQA+xTk0to3V
dKOuePFleUifgJCHZHXxCGo4H5NXR+NOFZ04G0v4ziK3GWaiDaNVwaK9nwI2fSK5YbAcoZUEdlFR
FhG5x6VJItf/d4/Gd215k2aeYP02NhsehKCLDmprJHxekFCeQ63soU7iRS/z7DJJstQrXCDB7NyT
AwY/Ez21bpXC7A0K5FpMmRDR+D4GKS2rVG+J4o1oPALAiSuS27eOfTsBFC0GOm7Zgx4ZngzRO8NL
Gw/KyEwzmzM11b2MTAdF9TqlcbTxQh2f8VQeqpWjVXuzM66qtHTKXBAuG3vgnXEuWrSoo1I5ZLqX
KOi6h9ngap32yZxET8obgcLk5DDtit2tnODpM6uvxiZPdE/TRuri5MW0rSUSxt7Ik++McMXWJC+0
bQcYwbXaTchTAlnzwoicoREU31urRgBwwQgbYu+E72SMyZDJtqR7Rf4CSYE0+Vp1gsjfNAGEOYBi
gF2ejBpCBkArog7IVzmutNGRQkWX9hKEO4+WMSmmK9hnG1nDZnQdFmoPEHnx5cDSzbZk1QVuExjy
P3a3oDpy58GZnyd/Poh1TDa9W5nj0mKkQ+E5K0t0WtvHvH+Zqk/h8PAfXeJCe2j1uZASuNTFLo5N
wFYpKioTqFW8kInTxkamYrThACliMABE4szl1X0smueOWFGH0/Ixvm/vWabPdtSVB6BVWzcRYhU3
8waocGAJT6I25rzeG8zbdOyyuDcwDkPw/rfs0VbeMUGtzPsX1rY2MDYvjmXgx0A1wGV6pYynWMLo
qxcnzhIw8GL+WXKjy+W12cLAVqKH4K3bGqvzf5tk/6TVis6DRqaUZOzu9Etrlw0nLHvrvndydmEr
d8KLDMvtXG33ziS3pks/qBpkhQB8UYxnWt1ZVu6Z6Vg4XYLeOZLW+Rjd2gZrD7kKK5UUs48imMso
8brJQ+3jj3/OEAEkz9oKd6DZbTzYtYp1JLlvoFWAYUBvmnw5kEGULawa2dY9t4RcEobOgYaLEwJl
PkJ3Lah20WUFqEDsR8IIEX0t7tKUVzLFMD6LyazzDMQG2VHT9ruflogZaut+tlpDwjMKV/qIoZ+C
edWCAQj5hHmmfKpnjzivVPeWIxoMFNrkkmQ/AaNg2Phu8i3jIYSug5u49PjrXVJcywntcQnTKEro
agHB5A3H6BMuUuimEm+6ZXd51gUU3nm3zpy3uDzRzEMJ9v8ETXZaUAD5WoaudQ2pTaBxmn37AUDG
u0/IpZPINBKqNXBv0tSbIbX2mi3su2weAr9TFqAf71PWgAXUWmbDuP1Fpp25rT+5wM2BdFpM7n8+
f6DX/t4cGTB2ommIkKnZgyFAiq5jUQV+Pu9jCuS9CSnCvZS28KhontPyZuw/Unmso4DLF7maJMa0
wIDUY14KPfVDeSEroJf9xbZZCOALIn+4nBErYKiqDBYFzdUw36hWcD6l/8OxjBkpNutxOs9bxnIl
KUPNIP5x6BBA54gXfx89zTUuxOS82xHwZo3bsxoB630zVqg6tM7pkSBU1YmFOX17p75Z4Q//Seqk
mTIraE4xNGiYoLSZgyZIrs2ftVBLTWSP26pq1oVFJ6M8VJp9jucI1mAZx51+NVwy2WtRTPxD5nvz
j9u2mN9SwaOAbwZ+Y/CvgAcDYxk6Ni4JICDqC+2J/OP3LdUks5+xnizzDVdpEMG31mfgSnlPRYlP
FCPcFs5jrcyVEt5laNs3nzOUpprgGimMem4XS+WSgVIQNrrWgWryrnBt184cJhqW+vlOiKQQrSC3
jUnZqXptIEJ6j3rE7dzKpXvTNXcQqzuKqP23c8bv8ODb2yQJaR8v+FxhtlxJVLuSy8b5b2nD5A77
WZmQmVosIA2kztcDIHW87IDxZc2FNIMvLK63T6o3n9gCr4prVW4qqYGA6euDn+ZpP+reUQ9sdELx
5X1suOqdwEORRS6JlJMZE4klxugFVShG6pUfyCIxcFYEtAq2J9xlIoNcFqGDohYgJEBMoo9juMCw
32h38uGXNlr1FVW9wEO2Zqel79uacmlELaRwVFhQ0gAMdteNC8qSp18tWvbiKCDbZSF+zhqXRAyV
yqVdYT3Ly/7wN/GLuhepTf7DNezNKy599AZIlqeYReaz8txTB7wvHhtbQ6+oUJ3ukGN/C7+daCm5
fKJai6UklAUL8AMQmC8h70M81o5ggBJRG3PrBQG14ZuPXDqBrJSuJjq+nLqLb1hpb+N5E41udskE
2ez5OBHkY37qa4rGxBoNxKVtH1PNCfXL2PbPmxDlY76p2OpdO9IM6zchFAu8Dtvu/JMNGmoYKyOL
KPIFGdJin3OVTVqDamW0sPX7Rr0WACCwAmGsX72WrhiIMvkIShztUlBJMdZcAjmU9wahM0WmwUpx
gk7awYpLqBHGhavZyfePLOSbIX52KVnUuARa5tcDLkHWSlGhEs/cVZ58IZrm31zGlTHuEBhRDMdQ
9Da8SlGeOik+5nEh+lbbNrBoeC/DdALfp+obdC67qEE1gIe/unqgvagCZonnJDGxz/J/C1xiSuQ2
R+6FBfnbfNSfF69zob4DgHoX5A02VYu70IdmdxERb1a5NCXZSq42A/NLuQWsqW4ezkeCaN24jGTq
kqxUOn5fM/a25M7yB14x3znAhTTQ9X1TjDDArt/9Qdnrn8i1tPs35ArbBe/bYvEVTUuXLApDpAfr
C5tkLPGqgt36uYNs9b8ZX2NrfyYi+OIGQo5tNVtwzRq/ZPTeyiAyXh2N/EURvTNsJ76VZ1wmAvhZ
kWS2itMjA1ywifFwb4ISjd2/hTCBzVSOmQGMYUHjFTC092loaqNUriKsI7qitHqV/67cZKf+TC7N
2+SG7qJry28FG0xklHMRUxhFFLJS0ZKoi1DHwIxLM8E9eXshQSCmQgEY+4pvZSxl0cVqa+ooep20
+z/GCFQ33ZGCpE/MgyU0yKWNtC3NMuxhkLW7GJgPmJV9cmDnh3igcvvEX7nHpYtEKjC818BamwUG
sEBpILnNFJivoAERbdnmF4OQAN5xwCaOMuN9mOBwJKM86brXRVcWudHUo6Xuz6enrZEJQAPYoxQ4
CjBOyYViP1VL14C7BXdK4C2P/T7H7Svey3vRIcW+w8lmXhniws9e0EkD1kf36nlySPoQA78c57tJ
Opz3aHvRQIbKiOtBTMTlQ12KhjosVd2bLb9ODtpfTSe6tW7eEMCKzlA3FsaGuSCIU6OYywWujO7k
sXOq2hVfMDnzOn6f3gq5hjddWtnjzpApqpbEZPbqR+PW2imeKTuxJ6fOL2F69dLonfhW2L5hn/7k
i63MciuZyIMN5CrMyrvXYc6L8LI4aBh4EpNfCjzkcaRkLLrUYB7m9rCDfI8f08Sfbc0/Hxvb29c2
QP2IGZpTLjjJzIg1SBEry0afuJkfHeUDa8QngfGRKMFLrwIdFqJbJ9yhZZnJJZ4rGRbMHpziO3m9
ANlu1fmTzyyKsJ1bi7g2yEqRVTXdSEbc9ibKwGH4XuDppH6eqeAM2apm1ibYP2FlIlSivKcVfNKN
1Bnb0TEqwfV0i8YHKKm3ZePyuTnEWm/kMNF7pu1AhRETt8SL/kpfBo+pUeW77lhdC6+rW8G+Nsvt
aaXO+irsYVbNPTaKgFGhT5PugJDSK3cf4RZ75yS3o6G6bfSymqBTeR1e/dLyna8nVw7YG7MQCCYK
DG4jL3rVdyP7aunlELtk2YMuEBfj/ji1zlw5lYaBi95lg4WC7bYZLiB9Z5g3xljOGZabJDHr2NLx
LWVXfUgVp7mSPk13bCC8derbRAxJ3zpm2NwKppcUVCG8poxdgTYCAhxIWs2PKHJG6MAt34QArc0V
XVnhtlrY5HkVMitp/IX+XIwna/EEa7d1yBiYhwLKzAIxHM96CN5PS1YLhMhAAvZQn4Jcr5zdGNBO
1aldMbRzs7pfW+Sciqy06c0KyVFHMX9QQZwU+ZDlTh0pw2OlinJK9Fa5vYxvPrK/r9JJPbWFVchA
q+jJpT4GkvKUSIKuyaZXII9GnwbElYgLLgbTOtTynFqo7AfQzxVQqlVmr/bJ4FiO4laBfZBEIJyt
e8vKJH9NmmlYTYOEGTCp0ff1T3vRnKYvfeWvqBWU21sbDDcI8opFRPnGVYj2SM1uYgMzQxeQ+GIR
icyxxeFLgPXv8yGBWlcPR/x+CoS2BoT2x+dI0JN584MLhDyh1K4o7PQBUCKAGihAlYFskTWVQ3d6
EuwtVmuec4s7YwBzTMy+hrnaA5+MX6LJEO1MtzpUYFUWTTdu3lDWznFHi1woEcgzMZ9gXTHZzTwA
J/AVuf7FQSX6YqKI4E4WJUR/t07g2jjLwB+2XmGG3vnlEwUFt6PUIQXk3II/OXDTyh5TCcFr8393
3sxWclgtG89TERWjKqUEniA51JYTgztAE91+NgNBV5AadAal5CHSWZe2JE5sVqOxuMPryX36dcLb
AntR+2O9M0x1gMQe9SBMaQCC83ctmSRGU2L2Zkj3knaoS8GHYd/2JKxXv89dsWYj1fK6xe9Lyl+6
8S2eL6xwH0Oxy+yu+1kw9bydWFfWuNxjxvmsxIwXp37UXzNr7FFHPkxHVkwkQqTcZmCvzLG/r84K
qH9DuXhEUg2JY6rXkfr9A+G2+n0uBanQ76zljP1+Aoa9mOyVnPom+MLPm9m8guDkZghQQOJOhp0x
tqkmNoY2Xh/F9X0BVhQmL87OdOHgy1ZRu7bF5Tl1VotcYs1HCq6P6ZAch6c8B9cU6+arog7x1n4F
XB1S5q8SNXzlZRgkLKa5Rcc2Vfy8DBQyel3953Mh9toIFwUjdDQmO2QtQczwxnTXgLGiE4FLtmrI
tREuFOw+a1VrBiaz6S5JDamb3uknJ1U/nw8F0YJxXydr8pjqKZCYi/XdWPyhujezw0dM2BhFYi2k
k2nxRbPGcojwZlTRGcClIJQgMi+keNlMBRjh/m2GSzykIFKXjnjH6Y7xPZO+lXz7+69GEmMvFskH
by/cmzku86jLIOl9jk5mplSO/F2KGycRxcBWLkVDDNzW7Pp+IlplDJNOYxMrp+oBNrEDBXOnmB4r
xFuYfGlFkrHbS/hm77VPt0pvhZzMaVMhsPPDdFkd4+vCpZGzHFGkogaimP9wz4fGVj5dOfiap1YG
9cmS4yaDwVl5ktq7WYQf3fxIK4e4mNDtBOMzPT6S0VieKvnVmLljJqARFRnhIqEp5D61WDIdmh+y
BTarL4YtKENE68RlHL2Mw4b0CIQxar/pdXENCI5z/lOIvGB/X32KXk60dITqlVepT7p0QXLZyXpB
O0pkg0s23ZgpVpjicyhW75TR5az/KOTgv/nBFbp6mvdxz2K4j/G0ED+p4eLW9sN5I+wfyhc50KQF
ORJESjDTyS2W3gwR0QoFyMJyDDQj3wE8GcQ0vGuhICz4MNvf/s0Wt2jROJszUivKQ80iV009N4d5
mEVaq5tQCaZQYWIyEAzS/Ku7WiZdGBcgqZFv0wOjSqtuI9/05+fRi9wQ8D/RsNJmMICNHYq4oFxB
c+Z9wE2ylZmNhDWckssqPyzDd9sQpJfNWw8mGv62wXNKTUWSqD36XKg9mDpFtWv7TzU6nwwbYWVX
unc+LAQu8TO+5VgMUxnDpUEGQod242VXTt+zighO1M3wA30eE3fFjA3POAiaGkuNClx+6rB3Zu1z
Xz9bui8NAjNsq5xE+coMd40rZGvsKijaeL09XBYRJjPAKDzatxGt/NBago8s3ptTXDyo0Wj1NIVT
lfWpWnZmd1eIztPNrfTmEH+bowrVM6OGiSLEe4l1XdDH8z78Q8D9doK/Xc2Yrm1acE551rfqgfVU
GRrTzD0VYEzA0PcCc9sB92aOO9+oaidFQfGF5h0NZBdqiEHnYtYu2ynAvoePxtfxh/BJhv3ombBQ
ufPO7oxaWxiViDI4ig3OnDqIg3pP2+DXC/xHGnRQl/472lXu8CuoPXSojoA5UmJnHjy7gaCcJeD5
3a59Vlb4lG6W4xiBtRi0A1MgPRNMRvf7yXQZBk7eN19FIwSiT8eldVNdaoi54uaqaP6CrmofO5Xo
OrlF4WCvl44/DOe50cIKS6feDn75CgEKrHumPYQ6HwwpGE1+EuV14R7g0kYuNxkFyTE6ABclAND5
NSRQA+3ISMLEkx+iLc1lDUInOZI6GCvH9Eo1hhvVFjFEiBzicVRLPtZkLtAEah/Zgx1uFpED8uzL
7jB9EU8GCTzSuAZNFhIiYUwP1prhUzI9LUkvgOsIQk/jskZix3Nh27BgtT9ie0+yyilEr5wiG1yS
IL3UFKA4Yy1AUIRF4CWcCmdYhGQ5m92Ft22rcclhsJUqbiBP5WGyiXXWY09yuxxvSQxrKUp9IqfY
31c1sqY1Zm2zyC7sT0t9lJtbQzSDIfr6XFqQ4kJSrQEmQvsrnX80teDI2P59E9PhkGeCQBznwjj2
khoPKFHs6okoL1EtejoVGeAc6IpGUUcKA9Levk5vGPWCdZPstG/GdbyH4IHmiC6R21/lzSUuyZXT
ZIa2veAmnobOZNw1VuSI56NEVrislmRaXqSs5M+VFyO5ihTJHWeRqul2xfXmCpfNOkzfZOB9QBGe
dU6oAUyvWU6fPvZF56jtZ0H1wPbg6UH+2xo/OK3qVi/FCapjNsqR+elnsBOAU5ppArTQBBASCons
cZnNUPFcSTF/DNQ3vURpdIM2XeV03i+scoRSdnfeQ0Es8uQqmpnkch3DYKSHEN/RpVtaDupHjOB5
WbEYavSEP7C0OzKkjG5H7UHKlFvQqlREccE2zcmXWtlgjq4ST1gYIJia8KXC/nuJAbO5d5TJM0Sg
os0YX5nhkoM9qSHopWGma3/0ke4OuDtr7c/zH0VkhEsQU5bPRTvCiK1cRvE+tj/XH6oYV35wGUE2
aZXkHUwo7WOU3tjKLY0EeXS7KFjZ4PKBOWSmPkuwES0HUrkKGIvp9zb5UZYXGT3S4cZo/TTq3UVk
WbR+XI6Ip0Rp2wXxFiUoUk3XKC13yf5bUPNYqKkzMgg7wohURc9FaL8kM3HPx8F2TIMTCLQhNsgH
uGwQTnOVJ1GPu7lFAc18bm3AhYDrnu3gvKHtBXszdFLu6HrbaQMuSVDaLlKH/gViQue/2WCpb7VB
jUFvp66HM6Z1LSsXZXbMVYEbm8kMj+x/rxeXA2RISY20gInSzC41C4pS6V/nnRBZYAu5ciIEb3VR
gHbXW5KnFHQT5ffzvy/6ENzOrxq7woUEv69aX2X5oGcvSun/NxPczm+TOhkHMM54avi5SJ5De9eS
rx8wAZUHyKUDfXmiT2yp1IrNeAIQkrpWeBh+GurhvIXt3PJmgsduMGIiZbJHhu0kIKTFW0a2C0tn
GT0jYAoW4+2HDOIIM+AV9HS4ZQMp4jLYwFHjnjh5koMegkduGCPjeBCjozZfH23W9bPAkmWjDH0f
ZwPV5XahnQ72j/weRPYXum88R6D+L10Ryp0lQ/7gXJviNk3TSpOk9jCl7tjtgO6VXXNQ96IDhyX7
EzMqqmko/xEbDGDvPZqKNi2V2Na9UnmY6fOSfLGmXUkHJ1QTECIJzp5Np1bWuITWaU2r2BRwafWV
fAAxGDAqQeHL7Va9BlWl315x3wlQaZLOMezonycNg2zjVexFO+VbpCIOM2jYiQRItxLE2iD3tZZG
Kos2hEG5DebpOA+7tBJk0dfe6Mmngha8akDKCwQ0XKhr1awnwLvpTHTLMfzeIy8Y5wSU2QY/xc4a
HCYUhKFVQWLa3NO4U/+2y9ULgyYXtJOAo69Zy4zRTBeu+WU6/jInCsitVL62xhUJ7VxWLWArAD2G
1zH9Qul/dIcvEFSzbE3MsL0uo/+Lqs26TA4yJh7mvbClxPbPyUfTTQ0QJTCCnwx+GYs56XMIPP14
XAJG8ZtfFIfWYdQ9onnKzZWDWgwAgWCzhDzg+60c1rFZk3gGEVfn5fKVsKm+uXmhSwRpbgJUJa+y
BHxvQa2iBcqcdMN9l6q1N+WJ4ZhGPPuZlnV+OlY3fdlIQdx0jXs+07Mj9mQhAUPEwA9mLWw+9cqZ
TSUiwXoVDQGwM04tycEiR97YiECPpwtpgYVOB/OdDvniE0FKkB+RkagDFrJ4oubnVtT62fx9zAEC
MwVaSfz3/kOpFe2GNK0w5DP2d0sLmaewE5yLp/kILmiguAVwGLRR/KSmofed0YwUcynoLDQ4n7LF
HXQBhmnTD3RiUE5AVQNyvu/9sMbWGKsQAWdUN5n6MxWB8TYyHrwg+N4mplFAPcuYaVdl3SSZXV7n
KFjiyzpxXjuY7I2AOvP1+JwdJt8+gqbdlfbCmRF2EL2PtveWuWOxK0cov+mwTJ9L7ZV4iOnvjlJA
0Z6LfSHU+zRNwB5A11BpNGUTl4r3niZLZkAQXMHYjTu7i6c4yTEMmPB9DVKe8xtpMzRWprjoMzAO
A7EaZCTSXjZqIE+fhJIbm4FhoqLA4y50FHn+SLUFzGlSsFfD4oXEXyTyx3cWrNbb7/Oz3HSJ68qu
URuNdeb0tROySWSRXtXGE8R7K1wMJBDkC5ccVspHuXbDKwbpnvbzzZR78+Pkp68DtSJ61I3XbFi1
FMhXg/QN8o3s861iPi1JTwYVkdfbDtl1hSf7TJ+U3Ou3efcvOVk3xtiYUcQdo9gFHSFXlxW5QjOl
h1FWbLLhhgjK6f8GU7cVfIxkFqSbOA1PqGatopyWZABkvZuvC/Vz2wWRqA+9Ua+AHnhlg3PGSEA3
NBDY6D39mR25tjs8Fwf9lQ2NCIAhQmvcqdundSQlMQYNSA6he6YlYWP2Nc2B+dddMYej0B7be6v4
SFJUE/GCMaXleQnsoLqi4MyxryhUwVNfxN3O0g6fBtdLyQVjO2uhaXdwbmw0X+s8VflczIrXg5Eo
ESykyBR3xTanptdQvqBRmGYPoTHvbd0cHDUrryjJGyeb0g+cXmvfuJSrxnnUdSwU1dBvh0/Wn79X
vA9DLs9aaVdkuobfj5JjrQdNLvj3b7z7vjfAVcp10SoKiRAJUnNgDNWYprVdS3G0GpNQDIovAomI
LPLPiXGYTUoeIRw6Hwoj/T2jJMEUNpSuPzECuXGfmYJMv5mEV1+Jf1PUjNqYDB2rqF/n9/NDCX7q
5cIG0bjagbmJ7enhx58X0mxhgfm0XjlF+RnYtJxVO1bBVkZS4vb5Cw0Fsf4PC/nbAv9+IeUtyTsC
C/KOjUE3O+pYl51nOWzGOxcK4m2dxyuHeEF3y8jGTp8Z/RqdXQvnctZ+pGZem+CSblIZIAwpYaIa
7srwayIandw+ON5WjEuzpNDLJErw+8ZyGIzLXPIL0aQJ25Cnye7NBJdZSVtlejFhzi+0HtP5cjR3
rUqchKIdcoUblyiyt0q+9YpxuXXCtWmsbHhkTRAhYpR1eJQbb8zdfEgC0fj4dnZ9843LrmFOFBqa
MDZH4y6sv0fxwwRhDPUlEknG/cMB9WaKy6utnZExzmAqKfxfCJtkVyhe50k7hiQSoZmF9rg8K40q
kRoKe0PuleDJS9Ce0D4NT9H94qv7Yf/n1fP6q3FJt4xJZ/YmI49Vj7V8X0JKR9qdN3F6012nH5Nn
PS1oXiQl42a0cHcbolsoAbqh+tAmAjCFIAuh3nxfSkRKD/IWFvDpQbnuPUYH2vZOGAyB9cgUSyQB
Uun8HsYIOWevBZ7eSoFzH+V9Xu7NbG+Ookd8lgf+eRObMpcnrLBqaM12lbyLPjFZlAL0rdPRcBij
xb/gIjmfWjEj8N4nq7eombGzon5cAvmB9Z9B1xGgG0dfx+9sANzOh8e2RdToUDcAlQbfBpwjgIQj
RmQVDpofoUuRxi/nLWwnizcL3I4ijSGNXQwLurG3hkuZ3IRy5MTaPbX+vKvDYv3NFLedlLaU5ZGR
tylhf2Uv4UWNqBjMJchmWVAvbW+r36b4vt9cJVYxQiXcS5NvculZ5nfD2lUiPd3tdKQoTLYZYoyE
JwhXOjnPphKbCluqwmBXBykDzEYO0DVlc12i7uzmt1qZ4xL7WNtmKxsoyXqJ7OwMEqp4JgRkQJmv
qagDfRJ5KLkVi4C0wwYTN26o72M9M+e+1ZaeQKMBcMb8SRc5IzLABZ4cWTm4LAbiJfFLYe315Pl8
YJ+EAOcAF20LSdLYjuCAAYZxjRSOnYUObS57Ef5YYIhvXJUdQJK50YLIGQg1GSLRxaEz95MqmF9m
/953ye69P4RL4Elj1+PYwZ9Kvs20+6EOatV0KvLcKvuZXFv67fn1Oz0xOINcBm/QoQqTEQaboY7A
sh8/Jkbmm9T8mRLNk7t4dqFSHIRj48S1dRFmILMuodWQlKLEsR0qTLLCwisPmrTvY7HpIEgVYvwU
CkfpEQCnQ1aLTJxsrVdn30xwznZpNCrtUhMvpV8V80esPbf6AWcLVNKC8+sqssQdWngSk8MwaYgn
02Txk8XYlekSOXSaYvxfkrp5aYluVps22T5WLB1kP/xgP4a4FzkjWMBwCEdPonYwldB5aRvXjKzK
aUgretHcjp43k/zjsNbGslZIWNDyMXpgSkNsTKPNvRED0O0udBdBgbMZIyt7XIzUVZhL6CsQrwbd
Sl1+kgvBdzspaFiErAxwEQKpbMuObDhkkjs12U9N7krF3QdiY2WDiw3QgMb1PMKJOJ32YXTbp7d1
d2fbaMGInt42s9bKFFvPVWuJmkpUTSwkRiLjELlW2RySfNXSP62huWXjbj5qNY+WZcJOZRp7I61c
jaLfGCbu+ZU7fa3n7DB/1/7oZlhOKuwo8suYuMTyE0l31HwvtarbVNdWtZftq/nzebOiVeROSTsv
Cow5wmrRagHNv8wLuVItR+sF9Qw7DE+S/+prcYclZvIhFWYh+HR7viHpX0rXXsbzS9Zad3pXPeE1
ULCeou3EnZ59TEs5xzSf12Rfi35n9f75hTvt9bz/XnxbXwJXhpmw/CDtX9VjCNhG5CcQWk9u7lSH
EsJy0CoQWBXsYX56LF0qEJKZHYH8pa77qTzI7tD3B1yNBMsnSLgnbK0QIY9JjLhIJOgFRHrsx5V9
K5Hlc72obgiQ/vnlFDmmvY/+LiOZlrDPRav7djgueeyUssAnkQ0uY8wTDaeawobSKU77NGLMpRMl
WcF+4nHfWbv0tZKi5iiKnT4AkR9MReS0u/OrJbLC5YoirdVy6REGGb0206tWua1qb5b/mBWeC3Eu
OVAMKS+ljAWbStRPyzerbYD/F+RXwUa1uMwQ9q00tDV8SUqK8YUSYhh9LHrE3vr0YFYEsAEsfgS0
je/DK7EauZG0Cgo6+Yts+dN0Xf85rShWa2WDn+pOCpo1JC9xULRO98KaSdPeuDQatJLYYHwjKKc3
C5S1Pa5gAH5CUesa9sg3xsnBVOjSH/Z3HfSU8l67EfFtC5bw9Sq5Op+gnCYb0czMRWRvEQiq0jRQ
TBHCc9stPCzjf5j5tU0u6FQ81Mdphbza+X3isBcxTJoEi1sywe6PTDaxz7ayx8WfBUJgQLMQ5PoQ
Xw5DczGML+d36+bKrSxwwSdBpC2qLASfVD1p/feodDWRSLzABH8YQQGxs2sJJmr7Ksp3FFdeZRIk
na2Nuloo/uyxwGIbGzMWSrO/h/GX8Y8F4d9/CP7IAWA9m8YJH55M13p3ocu7afTPfwkWO3wVsnaB
O2XGQapymVU7zah6Cvkpqd+KzvQUKHFrAvKS09YK5w532pCiiDKa4JPIt/SRvVNHfuYCrF4cWLdS
KIgiigD299X2VGopVbseq5dPjdvWnmFSz6SCK7Vo/bhzp5XUsdZkGKkmySnUvMcs5eNkSA/DXN7J
Y+Kc/1zCNeRyQZGGc6XECLnGVwLWLO/B1JgdjCA+gilM8MW2DtV1cHCJoDLLPo1aONeYo5+g968W
TtVDUVTYdWNhdi4MuYSAUe82lXWk0mlw8gQwRSZjqx6M2MHpFFRB9FlUNwo+HP+E19otVRvWHegz
fZcZbqrcK1np2HGxm5K/zn81tk5nvOPf77paKyolZXmiyyUnI9oh06NrWy7BrVKMrhlKXlVO3nmj
olDhZ5CIjtnlaoCH2ufiwTpq+2xnfqljyL2w7UY/UhqtgoXXOrRnzZJ0+9XJ6lupx2DXroNyzgX3
acGutrkkosxhGusGzCg6IGXTJ6JdykNwfulENrjMUU1UjvIMK4f2i5P2rg2y5k6EFBIFIJc5wAbd
thpLT1LpgOSyWfycPMalJ9SZEJxSPMxPy5OClASGZsX6/D/Srmy5blzXfpGqNFCi9CppD97xFA+Z
XlSJk2ieZ339XUz3jWVavXHi9Knu8+CqDYEAF0ASWCiRotR6tTu/YJQuElC0KiZtshrIbqJvK2GK
Vxiuke0a3u07+9N5WVQ65EhYAVjHs2sLfawr5b79GqFfHizkfh6BIFdMvP7jLs912ALtilTF2E41
eP8LyDPQYeN8YOzJSgmdzjocREiJqxMbVpFoWD8nBL2b7dbKl5gRr3dnwVywx7wMh0bZTopiQo0M
Z73AuY5Vy+2n+5piFaR0kTKKZdSbolMA5WFUTX6jtm5iWdHewb/nHWFbIfAIorYdVYoyFU5sTm1d
NTnS4jn0wwpvNA+dOfq9Vr7hlKwLwsJ/BUk7NdDtYuZVhhPs/CUdK9c090x9PK/M9g56liH+vkpW
zL4yiqYVyjTxLuF3lb3XY/uigkNHxDFpGw+eRUmb1WJz7LQ91LGj+Wbpy0NXUTOlt33gWYS0RZe4
qtQggYihv+7bE1t8oyFyk20RYAbGmHjndStPVwRR6hTCzeKPc3nocctelMSWoWRIsabnjdMOI2SM
VuJxLXN1nrq1TaSQ2378rIn4ipXp7XbBlO8FUtJF95vpa6HrblYO+y6dP5x3MkqS5MiLbpqgeIRZ
lkS/CBjfFcpwGFl1mKgtQ0mS3JkpcTmoqIX180R308GvcHtVL/dBdTiv0bYvP6+d5MtqHg+KqUHO
VJnXINx2zaz/+HciJF+OsjpElg9szsfxshmGezulXqr+I6T9VkOmB4pxa582E3Y/unqTC1FNBMKo
Y/Sz/bSc/pcqGMI8cteYYlWN6oAdyreKYQJBBkJnuXMGS3UrXhJHFsJEuhR3TBWjuyxwJCL5NSI3
Ts2HKbP+UoYUcwrFqTGdB27Aje+p9tOm8hsCCGQioDjJA5Cj4Pe1xp+7q/TT8Md1Sb+SjGcPkEBA
sWNlsDpszdi5562XVw8AzfOOLPbc61PIswhp92tWWySKuI3DRJTCi43ySpuHwi3iH+pQHVveHM/L
e10KL+kkgUAe9kseObB880k/iV7S4WOP6gYvx9gfEKHNxz7xKkJJseFfKanjEtC00OWJQvyXYNoF
06JpLUoQmsDKLg1rDndgWE89dE1M11bYB27H4/5+qe2IeM/Z9POVZMnP8zYvg3EYEfOmd8F0nVMV
lNvnuZUAycnVwBn1Qh2QZN/3O3UnClN6w00+iAEe45EktN0230qeUHgVl/Il0uxwgbz+1GNcAe5r
Sk/xqtxFJ+ulgTEooU+VcG7us5VIaRfkraMUcYk1RP+aW48XcfU+oDh0/0MvE9mJ6XCLyfR/fcHt
tkSHGNyS35ifcPRHGTRovG/aTwggomUHkz3Ob4Vt3/gtUmYDrM2o0VgHkWPx0+aPWviWDBXR+1+V
ZPq/yJnKIOEwVRV/KcdjMn1xKJrGbdPY2NJ4MwdxgrSZp7FSYx7gUQJPLbVbhvOdEo6Ft0RUL9Vm
bEKN0v8LkkL6ODh6FBt4L+rQQaOPqONNvAGXTyaYvM9b5T884VmUFNqDejTMYoCo4WlsXMNG8wy4
ZzHUrXXcxnr3D6kc1VK67Qu/hcqxvly6xOpFkZRtfqqKxMVt0Hm1CEvJwT0MtAIMWBDASmSryZWK
1Dhx3pIaP1tJjuqsDlprFDjLmm+oslYwJVmlyCYpRSTAW1QkJ5MK82A0x89BbQt35Pl1ES9/3DAg
AtVKGQnppkKdjdQQj4fZSVEfRmqqD6WI+PsaSS2GGkoLi1XYX/vJH+KPMfXKSomQgrte5SgkS6AC
q78130fjiWQ0/o/48+y4EgIUC2+KSvjVPIPwrD9geDSmVOg32kmU/1DFLKQ4CQdAM5DbdQRx5S4H
oWV76I7RB8s1vO5/mElILZ+EBPPS9yljWL6wfqqH2jN+JNGH89uS2Pdy8w2vMWW+meHNUzVeOLl1
yOaBADRCC7nZBuTDbeYIEW2Lsyp6q8OiOMyxf14RCjZlFr88bBK9APWhHzyaN5MYJH4l5taKcWzl
A457e8oXNjPX5/0pd8YrTW5WpgACxqz5w7DE9uWSxskxqoPkITFb45gvTnBPqCkSttep5G9/lwn+
lA5vLUYNB/xnWlrrTZgAM3g6niMUn3q7plSUIKLKtYHVGlTMtWjyQOALFt/+U9HPRwzb22FE4Zsy
hmflJLxYcHOmM03sLvR+Kz+q5ag7n88vIKWShBf53EaJPoqCmdTxoqcpjdw+fjRsz8qJiEdtLQkq
0PWzjIFQxlKc76FTXFoWVdxEbS0JIIqo1q1cpAqcP2bBvhoXl1Fhgsh85KrjLJwbra4gYxk+Gvxb
2dSuqZ0Yxd1LrJZcdawOxlxzB2KMKjtlsXLdaFS+S6wWE1trHfDSuLfyXogwE9eOb2v8X2s/nPcv
Sg8pPeiW2Rm7GEIiVfMLlDzmDXGkowwivmClBlhGYpankKBoP1XLq/XvY7cb33SP/Yxu8j02+IWt
2Ckhhec3jvkU43q+58eCqv6nbCLt+CDENNUwwRkhDG6jztOyH4tG3CxvVgCuEikmbXm0g4CBV8FG
NALHcHmReoM1+sMIDvdOA9tH6mWB/Z619Z4bswcWtsOYFR/nPG3dkveHuKMOEwQGMQkZ8kHLorLA
B0125maV7amhZ1gPeZ/tqpCIvtsZi6GDrwPEIAbqsl+6ywC2uiARYUrHhEvwDwNTL+zCNa/EhCg6
Km4alCF1RQ3Xr5m8L8Uxu2Z6VuEllKsY25XlXh41j9yZCLU2N8FKjOQ3TZ+FUxfg3QipuJfOh7St
3dK6G02i9YtSR/KdmC08Mheok2X6LqmPldXttZZQZtMfVspI/qAuNhpuRElxO30ZksNsXyth7pqz
CjLFj+fhabN8GcMFfttHChlB0vZz2SNNEnNyda/1xLRV51BgAgA1UZNYOzm3ZBm4+iO89/uL8RRM
fmRfq8ZbDnzP2si5ZVFo5lgWWLkxXxZvwWByV8mCSyOlBiltwvpKkBQ7TJQo6wl821eUGTdAdnjh
JLr2l9pIsaMxggJzz8RjaISLpgLcCLqHjpjzHkBpIoWPqNbUclFhFSW5U+fr2iSewKjfl/DGVhad
haJ2Kw7McZfX4YHpeeqfV4JyLWn7l4uV6Yk4WFp4KSyMnc36w6gSQihNpL0fhUn6T6kWL5vL3Lbd
LKGecSg9pJ2voaU54jXcyqj5TR17Fq4SOMXIK37k1ZFh5bvSlnf4rCyVuCRblgWH/eUY57jfuc3j
3teLaK9RpaHEuskZYxw7A4tHyLPDq0Z9H5Oc2mKznVFIzhVZwOa+0yDADDEX+J+KPeOL+f4flnPq
akwszzlp0tbXkP3yQNT26IfgUO0FZ6Jz6EAI/VcuLc+WVdrWqtUMcbpqHN9sHhjoh/R+Jnb/djrw
7AxMGG+VPSptP2hJj+05T+N4iJfAT1m071FB4A0jSjB0nCSnW1CY7TBnBXV1w2de9rvzqhLBW84t
p3hKplI0LYSNgUnH+6Xlnso8yyEyP2J3MQklOnuJUk2FHC1M3yX8C3M0z9KpqTpE9JbTy2KMAxZG
8EYjHPa57RuoHDVAV85QY9ITkERsZTlz1LtmrgeBe7M+Y2rUI5ozp/x7M09eo111xd/FI/lNIonQ
Ijb8avawh6e+sw7JHN8H4UwQl2ziBca/Iz21dA1VMy9dcrBjq4saUafVljc4cuy1iepLpERIe5jV
eom7DOzhSumu2jq6tJan8z69vbFWWkjBuwNzWICiCcTVo3Uw9xrK4ZdrE0NFEjQVWMQO2vS5lTBp
F4+RHaWGaELkA2o3k9YI3aIF+Qa7NKrhXZroxEw3Ujux1VawkekY8hiJWjDBOCmGsqq3FoY1G4Ie
yqd6OilrSfs2rZc8i2LkQTOYI5zmziwO5421CQyr5ZMi+6z3UYxqIDw6M4zjcGxlr8zlI5/Tr+fl
UIpI4V1pC14qoqMg79NdN+l+oFF4LtzqVXRaqSIF98GK0yQUdYea5rL3v4o0vAinIjH1gyOtn48F
NQBmE76fRcodt0HNNZxgITItG7D8x55az16ihN7wpqx7JUlChjFiTTY6KA4ozI6fao1lu25uOWEl
YjNxCRzGOWpG9B3hIjdNvpUF+pQDa9pXkfF5DIKLLlDd816xfVW9UkuCilpX06C24BbNpzny2Il5
INzFKHl2b4V+fZHhLEZdr217PAbZYcCtpWoydWcNztCxF0cLVn4wuvvcsNwx+nxeL0KGfN5bBiUs
5grhtln2lnMXqReL8vR3IiSHsKJyig2ROTTIVdq53A/DV66ZBDxsO8TvxZKfEqIyS1MTTWK+FYJU
t1jcIbox7Ou+2QXtSGzgbYh4liX5QpKqel930Ih35U2QsjvWvqkOyXwWIQULFbfQS2ZCBIu7o5PY
p5pR8ZUyvfj7KjwsCzrwR9GcFRmXbDwlCi6yiJsYaqGkoBCyClcwomW9qeKPg4a5OVlLHF23K95W
KyXFBXuIeiMSxpgP1SWajQ6Kp16Ad0fw/OB5hbogofxMCg+VgfKmrhaG6YrenZr2YKNiWCs/x4Hl
xeHyNjh9dgQpVuRlV1vBBHnKfK3nNz01hP4/soTfAuSTHyqiU8fmsNGA+ZI5CEYVPEjcl0A0TDq+
iBsCSLe8zgAdoa46zACeSvrMqJKoq7A0fMbvcWHGu8eUwJstp1tJkEtk4hnjtBYLErIy9AqUiNXU
Ew4lQUK0co66IGwgoes0V9d0DAXzz2PmVrhe6yCFN7vk8K4cEvJKOdW40270Q+l8bZTjeTmUJhKS
aUlUDIWQ01dz7M1B/NCOJbFDKV3EN6xwJisxdIoFheHz6boPIy+N1J1Z7DKqgY7wLFPCs5ZbXR5U
0CXIx72VooIp9cm33G0hIMa1HI2/ZgRPLSVQM14ZfhF/qVLQJn+PbcImWwhjCO7df0VICDPXdluX
qrA9WERGfR85gWuWTxkGOebN7rz9KXWk3Qiy6bkMFajDtIfa3rXdYTYIV952sd/qyFVKYJexulaF
CB4sKPOohs/V9JaSstWSyYVKeJwOw2mAjL4sveRJ6R5b48P5ldr24mc1pB3JCt6qYLQ3fEdvXW7e
zczxR4xmCX6cl0Mtl7QjK0wCAfcKVEm0rHQHZXJcDAslbLL5orBeMPEVqz0ZZVOutAakxHWAR2IM
FQvCExp7cBWvQcU0PGY1Rpolzk2qFg9xo1EfIJZLPgKtP0A45uoD7B5BNG6xnDgCZZfsZGCwMbsA
KSk/CMJa6j6Q8HNdWHclbupaPtad0BeM1t2+bU86NQtqMxFZqyQlIkHOtcoWlnOO+vt/yLPnW+NL
70dHFXQlCnFRRjmKBBNpxIzZFj4/tRe5fcjr3XlHJGBIPn1M+hRNYw8LodjbnedTWzyaHfok72uT
uqggVJEPIbM25ByzuoDck9s9FRfpMfFzL/mYhjv7RpTRZl748bx21A6QX6E0Ni1KVUNmxEBOiu2G
s1wf+sGN6tMlaJSCEng0UTyFNgOkp511FRm9h2sZwlyU+8mlTTkecKtWg0JgkW0bN77WcUKNd7bf
p/vlxDC8mRyuQ6kl/r7aVUMXL8tgQC1MUV6egvfMy/zgYnnfNW56oe51bGSq2ZoSKeFGoOqlUzTQ
cs7uF/u6pdiLCaAwJKDIxraIc5FEhAOmVDHNmw1lb+i6f979KDESVoRd2Ew8hhq8nA7d9w7Pxs34
+AYZuolpTraBMSlyUDQqMxwdDE/2k2XPousSMxcpgtptp1vJkBxbMQybdSpksC89hnyZ71DWf2Ru
cPOL49KnYHxbHrTBiALBqCm3hreY/qVMsQqM7bxpn15X+/Iwf1Zv6tJ1Dmju31Ml0Jv+ZoMRF8QB
HONuJH/rFhzpNC0HNJXXYXGTpLvzRtpMK1a/L/mbwoeoMhwkx6x66hsv4LthrHxG8jVSekgOh4mY
OpgoocdovutB+CAGpJUHxwt7T9f8Yadj1DBVMiOSx1cxfqWbFKFGZ4jaVMtAB4mud33xSnYVFXsd
FGyDN6CNz6Yu6SglpWw2bJvAUX8piarVsXzPIsJahAD5aBkUtrZ0DlZRYc1DvzgnlFi6f+UQcgNG
nedjP0zCUGNVeiNX3Nno3aS2DHfmHZFDCO89YyF52kcC7jGrrCEsd1Dn3S+qqxjZFycbTEIrSpCU
1Tp9UC39CDd3Qhz+lBNelY5q+5faCOutwhGGB7GUC21Y/i7P3Sk5TVTVj3DZcwsm9FyJKIxS55Mq
9Jirg8buBuMGzeJp5fhDeDWUj+d9gVo1CRzQUYJb7gwKYRa1y75WNXdNCoAoGRIwdLreziAqRGqC
o1Pb7qf0ZzISl/XUtpGAoGeCF8gBEAzO10X9nFDlMZQO0r7XojArtBC/X5YJPybVaO9toPnlUrdv
KWIxnjHNkigcqrpYlCbGck1O5mraYx6cHIrXezs3XQmR7pd4AarRKUgBnHZ521v2cRrj9wUIV8C3
cWowXm1q+PepycyLOLyN2vLuvNttXgmulZSiuj6EcRkmUNJAf+A/DRPqzeQtuwZTNqiYThjPkqCh
ivC/0oIwFZ0/bEEKnhueblMsdaRSEjq0XZz0UQ85GNVrH8bDL3p2zI9H4tAdnAvqnphSS/x9hRR1
NoMmQ+B4nKYcpAXjKTceeNAM3nljUXIkjOjGMsN8OfhK3/Sew09RX+J27S0b2FEZMkmmYRSVZKOw
BiVLUgL2imn44JTOt6V6C0OZsRIhmSeMNXDni0SoQA1GUT7V/aHp/Des1UqGZJM5bzUTlOzIunN+
00Tfsiq/qaqf54UIwHwVIlZCJIMsSdDiSAQhVXQA48tOab2szXdzfGfFxM3qpu1XoiTsZmbIWSMO
Q9NSXOjd5LVK8zArVCc0pZEE31mRc1YYcOW0CXyM1Npnra9q/aXJBrdMCX/ejBUrnSQsx64pw7bH
8tU4QjpXJNOeWP4z5pGvIxMHj3eFuLsP5uG+doarAYzkc6WijAo3XuddgbCPfAJLBsVWGg5dkvAu
Y16pf8+o0EepI0F1YhoYzCUu1w1rAAfD7LK2dFtj2YP247wyhBfoEgYEnCfV1ECSFQeXAftU5m5u
Xaplcq1TaTa1bhIW2FMf6pMOG4FiBEQP9eI1ejW4GXtLwvjsa/KEhiEIQt4PkLPALijrT0FkNFAv
uZQyEh4M2ajODNR+/mIFbtEdbe1jHeVvya9XmkhI0LJWqUNNeFrtL+MlijrymcgKNlPflQgJBcx0
5vZsQUQxoqvRfsDrnjdEbmkGbuaMfkdRYlLrJgFBvMyZ04qY02Shuaty/i3p7cozQ3UitikBOfL1
Y+lE/WCLpF5JcMX5mL0tn3peOvmuMbJ7q+Ex/EzHkC8xxXEA1WKLqpHuEO7zv3NquRAitfM+biJo
o4sKw6lA4/blnw/hEs0IK40kMIgt0HEoYCP0FX5hlH5XvAtjAm8IZJObJgPHzMxeXKcXeD90I6a9
q+zgPsn4dasbxJpRsoQvrpK1hvVtZ9iIcJnFP7Go+7q0Dkj0ck9zqPfv7Sus1dJJeIBxvCnojGGf
lI/M7Qxwwut3jRp54aihxc0oTzAa7lPzzDWX9LAE3U0NRjpHKSsCNCitJdAIkQxXIyK7b4P9o3Ms
Tx1Lr2bB/RLUROZFiZLAA4OEdLDPYoFLzFkxk0dVe9caiqdT080oORJooPmijPQWOw1PS+6sHUdE
RQ7KGEY9WYgj2Jk0Qq6aKMfA1PUegiIxFJjtor39ICa8gEEl3VNHJCL0yrXzTdY4PboM4J5Ds6AG
bLrFPejBWgoUBoDbxAEP9vlYv31YenbSV22XbWDiH0hs/MGfd2KYVe51pxnqVWTPEYG/chX9DGG5
PWIt4/AKp5fR/H5em+3fN2ybGRoqTmwJrEAZNTfKJI7T4IRN6m/pG5bLchwMT2GqZVi2ziUJrMEA
tVbpWz+5VD3NbwqUBnYu7iB9/bK8p95dXkfGl9KEviu0UhNFURn6wXwLjdDFuB+S+3HZn1+zDQ94
KUSCxNHEPJ8hHFqMM0suxGumc6dW7vJeef+LYpmqT6V0Eht7pZOhB3OWpF3rjyjfi+ZLI//R9cRx
aaOG86VOEuClRRvmRQ+dwp/mvSA28Ao8Oyte9i42PMxxPjZX1Nal9JKAjycZKFoq2MpcwDqiltFl
V0W3BQrACXu9dnLohkYIjjnbmLUt57JlE5iaEy6tH8VuyNFig2o0sJmia1S9USrP+TVysSTi5qZ2
K6GS1ZY60nk5z/DEYPDCacdqxZ86wmyUEMlqnR7m/WyPLYa3oBUkO6lt7RYV1XP7OnK8XD/JUKXR
o9MqgiqoVX4wtO6iqvTJnTSQVk354byxXuP5S1lSlEobE0XSw9T6XWK7XP3ZGJGnjc1+mhWXUec2
wjHk7DZHo07UtlCMYVhGFZkuytcI5yPWTs5vLR6b8zhCH6eMD2q6M8fQL+O7KSWaTghPkFNb1Kl0
bWVDFT35GLZfjPZbO344bxpqtSQktyYeDCrHNtIH3VO1H5ZK6LCR/70wvpzXgts6ZIaCxWJfckyy
wEsztul88yt5QFs0mTxQGolFXSHrYBmjrpjC/tkxiC8NqlWfMoqEAVne1n2eYMWQtnqKeZWGqtck
xAAvSoiEAeDxamurhhLGeG+ikiEbXGPYnTc9aRkJAuI848oSQIh9VVzExwUTQwdvOdkuHuc93Et7
5+Vto4BjoqbMtFHhL93ylxzNsIOFaOQkiVfnxxBF60px22Qf65Z6VdwO59azMP2lF2SWXemZDWFl
5P0/Lf473OOEfnohakMoop1fLG4vE2Th5s8CpY3E9YG1dgPU1t9Xl9WlKC1evnXvrEu9Rw9S6E0H
/cg/L4SfbCPRs1SxGVbOXjRRnmO4J87W2vtlOLTGfTh8DCrqklIA9CvlOEaXWAz/ZZa0p/qam0WY
2thTh/BoHJWdcVCgD5XobXoIXqowVkfnpi6TeRfdgrl/iomkKNHbS0x4r13w4Fy0jYIB3oWZunFT
hG/aBSuhkqckebosWmZhP4PJwDP2gu1ff8hmVzslx+R94AXE48Lm3l4JlDwlZKoBUnQI5MadgjHy
ae4WVOq36RcrGZJfJJ2R1U4HGebE9pG1K8zAmwfUR/WEA26azFFRdIPiYNS3S6G9scqmmpYAycpS
e9l8z+KDiQH1irVXFiL52gT2Z1FyS1c4O3lXcQeHDgxGa3rU0o/vzyMUJUFCqC4PQT0RQAIbMCE1
+FRS5ceUAMnXatyKtU4HAV1YXGW9juxHJVZJgParrbpaJcm70KfT6kEJg6hhsAP1DstAOxrcMoah
vLd6e39+xbaPGCtxkqPxsUB8jyAuT++Vm19VNl7gW5f8i8n2/P2yy/d/TvgLpF2JlMAotO0ymyos
Ymkw1wwObZC5VUP4NWUpKcrnaCbtMEQOsbG81vh1TzE0bu8btLlhmDAOKvJE4aV0NKbmUYfhluXe
aC9U5Ykzt2AzaOwPhI2EV712iWdZUpxPFRbNUxV2gBrXQAfmCSwxexvN9fsZNYspOZl5O7FwngVK
oFBgBLCmBQrOZqU7ferg5uBwyQ/cGzBn/QN4CA9U5Ng212+J8vVUlJm8alRINPQftvoz+HMaa+Fz
z78vIQNrEo4Bsfh9DbeSHR6fo8ewJs59lA4SOCRxVeLkAjO1S37CuFhvmnrv71xBvnpq+77C8B7I
wPDHy36JjnEfXacZ2kmrkiVunmPkJJ67tLTP9kY0P9YJ/4Cy1z3xGZSq4u+rtEWfTJZqDJ8RXY6C
IFlQYmLGTotyH7f32b45cIzvezgvlRIq4UavKaEWBxCqTfdj9NhS7aubMXflIxJkpPPcz1GJ33ec
x9C85cFtUj6SHJKUFgJYVksXZpNSajmkpMF4y7L+ZA+fzq/Tdu68UkTCCxTd2EYWAPsmNt07Q7xH
crubTIWDuE9QyU4JJjEt+8ksbrUiuxtKdj+jbu/8VxAAKffNcQxcWfoaAJmVN0y9yurDqDhe/WAi
nv2VJLnIceHFsjgJVjRrTHfs9tARLFqpGynfF/vHeVkUNMrljkvSNYnDACSl6YaZK3rhw9P4GTXr
3c6C3yNNuzsvknBLueYxm8PBsEZIzI3BnS236mNXSz5mCZF4UHKkxAPhrIwsA3Iwodk18/I0T5of
jfG+pDo1Nk8jz/5pSujRm5iL7ugwWMg+Gbri8fhxqU96dudoVywEW5jy+HdLKCGHNWR2Yot4NoJy
pkwsdwZvnMMr9w0lnS/ijClhSO30Q2gLfGZt8q2dKz9Vw3uWqsfzCv1H2vY7npkSilSJ0UAn7K6w
9v7pIdau80/dTvARZ5g0HO6p0z+BW6YEKnrYJ40i3BA8u65ePnBq9qswwpksx5SSDmzhLGpmLF2B
MtVlH2PgTGX6xLqJGHxGiFwOuQwDS/sOQuwr5UnfLUfHm9P9hMv00h+PQUHIIxZNvjLBeMS4thuI
i83ca8FQZ18QCold+VohrhqWwRzVUCXXbpO0xQAYHBTZwdgX/vIu90B5dDH+28RlPJyX91ohjjFg
KuM6ekhwPpVAwuqmqO5t5O51Ebv2/CkM/zhvfylAfMAqPCrjwuvCgIA0MA7FYl2ERkYkUa8d7aUI
acnK2eKjliE8Zry+NkBTkOnzQ5xQZ8WNMPxSjoQFKqJwUXSQ0wWpDyJ0N8p2rHqP1CJJH8emdLVd
7Xy21essJ24oKCtJ6JCBJqHJEuzVCSy0H3uevF8Knj6ed4XX8eKlehIgFKhBwNxpWEpPUhR8Z94S
X8zq9RR9Py+HUkbGhbnVlLGEMkW8C4MrWyew9HU0eqGHPC63KzMH/FP4ffUkLv2G43T6X+7GCDXk
8SwlCKhQpAxvKDpMoLlmy7fzy0SYQ56YqwVBYyYTfj93phsnC05NnN2GRn2VBZF/XhSxgeT3aYiJ
o2HCiiV6EoI/DnPnzfnWUWwisdtItl6aRqzpCgz0REnjAKyCPrsKv4ZHQcKnftZBEvzriFF/o2qg
hcu+BNOX8iRkaAdHqXvll41qt07fd8FpaQ9m16I3g3kL9UhAIYQtIUTXFnggGiCv8bW9uot3kZ99
7Pfi/BT6+cfzVtvIGV5qJ6NCabLeFng07IODfkqP2V7ZNaEbXpgHkTfwWxwMzsuknF7CiMGxR80W
t0shj65NzfjYRvxwXoRGOb6ED9WIkshYh4yotksMgGlD8ER1iVvls7UDb2t9FXdD6GJbfMe9LZ7Q
5+YBE2NKt9dxuOOKbrlptrxvc/CIzGr8cP7ziL3iqC9duFGitG1EsEmKAQeG25KPXmgR1T3EMstT
dhu7ceY2hxDbYV+jKvAVNSZOB5QeIrFabUUrmRxWisBvapegKSnnW7smLEkYUu6VbDCwVx0KaMHn
xlUGzLjVr5PsPnaooymliwQrStxiHJa4iHY0EPOjq28ARSQzf/yd5cVXrFZsTFEPOAhAntTbnkc+
enLtefm7XMaRECQrQl7oQghTD/l0HPKfVvrHVPAvYEMeoquqYHOdI6B9Npp+V3+uI2WXx1+d+i+d
WMKKXg+bQEUzgp+F7wLnR59TlLGU2SWgGNVhmSzQSPjjfDHoaIi6pUxOADrW7aXNA5MXCW8gwrrq
d3yf7at3NZpVxXts4f15qc7aMGj5fSlsLJvEQocDMorghLdyRcVlbfJ03on/A13RvIwXPdVkqrRo
6hKweAHVKCbXI+NPr0GxjaEn4oUAPZc9SoLni8Ybj1TVwbatfovVpIVcmJFPYPfF5rF7flIbI8cc
u9J8DCOqIeE/wuKzKHkZR50roJNCHjt7waE/TO7dU3dyrd4V78zhnuyWE2ek11nGs0AJSofSCfUx
xpI2jhuYbvu1dTM/v+KeuVz8Q8xHHXu348OzRPFFKyhSmipD7Swkdiy0T0miYlZwklHMX5TNJFgd
lhZD0tEN5S/aD4F33ZWuEqdDSoT4+0qRjLWmjYgNRfiEac4Peaa6ZU7lnZuBSFO5jdHdzOBcSpTy
bDTyylZbP1BqjAUVF/nmLg4eB4rNalOdlSAJ8lJW6FmWQlC1TC5L/dD4rlHE3Ju2X8mQNjAmt5ST
M0FGY6gFUg9c0htvuNQGFIEjTQO3rq1jJsNLu9ipPUeTBrsoOdoF4sordCIKbW/TlQgp0jU4OmWq
BRGjFxTvFtyB+rVnX/CrcHAH2xs+hF5DsndsA/pKquQKdjckoP+CVP0AgpJdfLL82jdOhpf6yB39
82C7barnVZTcYWZJWDcxhDVqnXso8R/cKCyIjIFcSMkhgPTMZLOGp7DuoH0ad4ufgkQvvByfktx3
DiZKuigSFPGTrxDveRXlG/qqBZnMMEKxIf9s1qHHls8DapUwsjwI38XaT06VRhErKd/St33DG92A
jpnS3KHd+tEwKIYAYYxzOkko7hgx+OcViChQCeewyAs0JPh16RlteMEyddc0hOUoiRKKNyxGgoQR
r75dJd/GfkldBzdX7qA7nmqPt4rSoYJjiiIiLafWUvx9hblBgtk2HPU8fghGY7xA1N30SVcwXfa8
828f9ldOImHIUs9pWSRQL7nUPoXvtOPg4iYzdqsP2k49cn/64+faF5glX9WX8dC25i+9go9hfkJ5
FHH43Ub339tZvqNPJ2fO9QwLF8XDbRRarmKPvrV8INaNso+EGq0SKmm7YN3S5CLS3cmfv/aH4Yih
rr3HkwvAIqYGUnMjKd0kEAn0ENdZBnSzYvW+s60j5kW5JTUcg/IJ+boerLKBpYRIXKILnnn1B1HX
H/l8x9VDtxPjwZc3nQ2fvVC+se+LYR6cAIrpY3tds/vOQIVrERCuQdjMksDDGMfMQHM3rtF55aXd
IcBz+d+5hUxTkFhKWRcZlk5rjnHroooSHTGDm2QuAiaeENuLEhQ6f84Z/2JTWRJYDGxh4JmFYj0z
MJPlZBZPLThHNf2hq/bnNaTWUMKLJkgbJRSJjerct/NtMe7+7velhGNiUbOYJRZwDCe3mW4q4/R3
AqTcYki7LrW4cIJo8OPkC9lHRGxSS0KGyR4Do9chQEd/rRnf9UuzU00qMRO+eiYQyhWEbTUrWS2g
gM0X7JQfwdK0m1GmCzJIPEcK5D6/bGLdz8iTywiVsg3nuoddGLr7nebQRrlnVw+sJOQQq8elc6E1
hlVhjli9KM69stvXte0xKkYQTizTwqeNVoSTyCL+j7TrWK5bV7ZfxCoGME0Zd1Cwki1rwnJkzplf
/xZ03j2iIdyNW/LEHrjMtRtoNBodVud5+dxk4COzG4HbQNXo/XqZBkZk25ig8Gpjd/e3HK1SH9P6
WKU/kfluW8+dNLmZ9miD1ury1vCX7A2KSruDGqfctBPMJPFGo74pJftcRqFiCgaG8Pf/DYT+iB1I
skRRYiSQZwRVst4+pm3rFfLBTgRvTf7WvOEw5z/S+iraCIqZp6QwXMuSr7UhE5lp0eYwNiBr6xo1
gxCmGnUQcJyt4Tomktvlx7E6XN6c/3KZvgnEmANNMrWoi4EFfq7cQhdo6dNWDs3wmsJBystJPe0v
15BxE5RqRQayBSS4P88SWOGjofzQMf1Xqnf8GGlSp00EiK25nce7pg2EGUKBJrC0GENttw0IoeCZ
NvNj1FT3YMcUXNciCMYhWFakJpIaUsRb5UyRV4zFXyIwrwdM86xAnQ0hOlTbmI9FG1xWL8HZV6mE
u2NpJiXJpwHHpbW/TBPaw15MUaiOu0gqBoZbiqFb+PNPCPhmQ9d2iNt3hj/op0x+viyC6PvMJgzj
gqx8TjPaqRHGkeUj03n8OwhmF+ZosLJ8oqmH5RxJIWkFPgU/YLFbI2YbIpXUutwDYPBmHwELv3Sr
L0r4T0rR/HlZGu6e78AYU7wNoLzcqDRKdJLJTRrd5sbfCsSY4aSMRmOogNH76b2CWIVKPPkTIk3o
X5EUYZkTP+C9k4mxyLG5bSRpgWdcd1fNpz5MvI2Eg7O4iqs66pfCT/wY3SyCq1Oke4xxroZ+K6KN
7lsXhUWTn7K+9y/vFh+C6JhurWHU57uKzGiT1GSjj6m8dy1FdSJRpTr9ke9cDfVfBDbOk8S2NigS
dc3ACTqOkTvLqUNLQ+rpLge3oTGvAqvGvT93iIxJUEaQCCsprNpagQpicyL7fq4fdftmJeFfrR5b
hjmV6VDJBpCqtT3bc3myo8+XEfin6W31GNugww9s0xgIdlF9SkgcKGZxNlJR9QY9MJc2ibEQGF2a
VUUOmLL6KSV+D3r4qjgto8DSiaRhbEOByc5lOwMmrUJjfQY9mmb95YIxpiGK53zdZEAk6uc1/54o
180kkEJwZtgYTjmiULWiyaEmus3kr4OoV1z0febYR2tZydmG7w/bldp/TVVRsRuHmxEv8t0JYVyw
rFvkUtdwL/f+6mugDYfvMrmzp/jJCT1Yf6XCbLxmsqx4iGiiaeqem/GQgkHKLr5fxuD7sappY8QU
7Vh77eTceRorWgzJSrBm2u1mO8NVFWRe7kq/MG0qdSJHPDWTb2TeAJlNsmOyziDSp0dfccvm86p7
W9q6hjK4XXn/l9Ix+zUnpUYGmvlUXwavO5an6ZAkqFDFdAN/PtRfqh8CQP5B/Vc61oGuyLDEigrA
2Z19NPo4sl9hAOnkyj8UF6OpvPmsCoTkar2GW8igvNhoS/3TkTPGqi7nQR89a/OzMUgNQUyC+32i
mDKRZcq9zayhDnpYeHL4vkxATGRZXt/HgnoYzsB3nKs3DLawJ5rJlpSbMcJPsK+McPN6N88dybce
R7RlkcA4VE+iPIpALrbORwVz+ZYowFSLm9S+NjVRiQTf+9lJpf65M3jvoj9lBQItJ25fMs+80Q7o
/HpCY7m7erKT3Umas4iirnxc6tODxtWSbZaRoejVuFFzZYQSbgHm1XVH1N2ZTnfQQjUYkJQCM40j
HiTPd5d3uIy8xTwspklxO291V59GSRdHx0hNzc9OoiY3fupth8bc8PAesrHPgDYF3TG6o/Xnpl8+
08MdI+1W/BIV7XMtl6GbaNhXdTCtMAetBZdfFNnbiDnZ6IOu7iXUcJjpybTdhgh4Iri6uYNiLuMJ
9eLxqsmAko+FOTpqIqL/EiFQYXd2f8PIHDQxA0HpvC25FfK2vFq6d57RTgTGzit5PErxBoDi+NpT
cT9nTnwyY6eefAygDNDfAz7h6F7C0OT75tq4SUVpFZGIjOEyza7FqE0oyFgeOv28qk8CY891/t5E
ZIOnaFstrCgBAHmprtbPoHr1JN+4Wr8ubnFjXlM6sCrsRI8b/vHewTJuelOkjdRMWNnmecXZLk8R
KjgcrKzpKkiml16cOIULan+RQ6LQFbuwp2yAddTbKJE6IMsnOaTJ7h4GBhPKvczT76fT4luB/Kyj
dMD22oNgsanxuITNHvcShRdZC+wuGF+dr/Rk/YSX4hlBdtIFoTbuNY4JXBjzBR4LWWOOupGpST9G
AJN6v8rvmtovx+CyQP/lgLxhMGe8KivM8W6gPfMdeCFDDOl1E7eqHOuISoXP86cBlW50Vq/uVafY
G53L8PytfENnzn+eyfJGWqq7ILHow+EwB8khF06JES0kYwUWvWjnWMdCTvp4pZnkS4kRY3ZsCMLY
fAdit2HMWU/1adgyGzgkpJeBHhRe7SqlgyYut8ZMHynMTh/K5Zvg10ZREwo92JJBaY10EPzCMWoa
2UnNzFfTTKD1XBO2g2Bu1MqctwosjaPXL55CrqPu4bIWvJb+vTtVpk1sxDAUvAAYNciKda2bRB09
NHv66aF4iEPaBp/diShh+JK8ATGKgLE9oLMnGiTpAz27s7b7y5LQ/39JEEYB5G0apAE8Xp4+Vjeo
YguTmjySsgptLSDDfO5H6QNknvBa3xaP7bPPMwvky1Sm6AkhTpyiCIMgUGcxepTpoXgS5YO5h2mH
xxj+LZ3MBhVjo6ctv8kxKz8ZicAoCXaJZX6U657MQwp9K7fjpoeJcry8S/xzuhOBseKanKcdqAWg
Br72TIulIrCeHrsD8cBffmyDPLCPpiawddx7SyHEtOA34Zyy08wMNZPbqYfnNp5mvwvU0z+lD2B5
9dAw68+BiuJUE5Pf1YPolcF1infYLAPbmKpx1Q3ARtzzqKGjMHet2wYcSLlXuaL15e3fHozREL1b
dHNbAJasN0v+OMcf8Ev332fsEeZ4xNIo4/vx/G0lPxJROS/vFO+/z6hHummFXlIXO2+0YJmrs9F1
N6MkX4/m/aiPR/hz/mWN5Plwe0S6ojs/WKvntYwnIJrSSyPdzo3uJOUJ7UqXYbivlT0O41HklpLV
gwqc4qgFyXPq2y5IaHz6EsPl4WVPotuJd8Erui7bGLer6yo7ES5dF/BBEhiLKpaOQ5YUTtmNh2w1
bvUm9eveCrU6umkMWciHyke2dNVUwOWCwNKfS9qXRq9gLgV9fsoudWoyb/liHbWb6FbDYB68z9og
flCOS1APjiy4B/jnDU3v/0FnVBQNyXKFgbn0EUojMBVmhOXIONRH1UvuRI9QnkVWDDy0dURHMLOF
2VW4b+DaNgfYS306xMPsbZEVjnr8AbO8h2FcRUktU0yfAoykHzr1pIjYCrhmeQ/AuAHgGIa7mwCA
joHWvCSIfqpH46o8apgDrWMjQfT98/KJ4C6dCWIfFcSlGsIUf2pJQ1C0pQDWs3DdrLp2t5h1YPad
wGJxA5y4FHXTgi6qClt/HqmZlTTSgu6KGRFADAj3yU/apKfi/ZmiN1Dk6PDXcgfIeDqJNulrE69Q
f1w2eBwFEqI+iQcVrBFQjd3iZTx/pMNjLySzmIVez5NZQshkRA8EytKq5pOCGQ0f2DILB5rYioz+
FVbbZ9mobXqNgqr3RlPJAXy6p7kR1RtzTfIOhtH2VU0LY5iwgLkSBXaS32R9ddXIGDWwqbEguMm9
cNDIpyMPTuckMheONBiqqskTrIX2eZCvOrwSIpAZVU5k3YNXy/3IAr6hMZfNlGZJbw3YJl29stf7
JrrJI0EolesB2KplGZZugjuQMb72Mmj2VAGiJudMucun35dF4G7O7vuMeU1VCfTFVATV/pTbroF5
o0oVrtbjZRi+Gd/hMBsTm4ZlqjZwpmC6Im7uD5iaQKdQYWqCV38RoPHUQJU1xSamacMaMZotRV2f
jgMMEbV/aogKwkMbduf5U3o9xI79ZIYVDGFku9KxFWDzbss9NKPtm9lFRjcCmvqHygGMgegflj/m
h6pI8choPZNNwobxiQ4G1WWR/nnwV4/EXw4/Ol/7vV2LC5q5u4eUBDwPm4C5ki38TccRfmg+TVjP
9L4JFtAArEHkqA64qIWhDN7m7cEYlazhwskS+pa9steCZgGNl9X6MrH8TEfGhbR3uBWOAoWhx4h9
bu4xGfXsZ6uSlg4CVlcDLpUyRH09SjTpsOdEYKK4N9gei7EaVZboVjoBq/ej0D6nfhouLqJtbnJo
wspdP1I+tcdjDsM4x/OW40JBGUAXrnPlJrYmMIRCmRitz8qWTNYCmZJj/9kMWgwjHQMMfHI1N/PH
gyXC45nFvUyMgwOaxC61csiUIRo9/8qC6azfE0e6MwKMKY4d/ZMoYMnzb/aIjBtgF90krz0kXCrV
X2vDifP6Ko9EcTyuu7HHYa5+syCWZBbAKUmQf1PBLdi65ZN2s4UV3FEYzPJ/GO7KFU6F42tbmgm2
HEb9o6laZzAWY+gUst5EPqjQkuYjFWraDoTR+2VA+IvY6+RhNsDBUJIry079y+eYK4emmch7Wzpo
f5jFG+HpxFlKTUeaPSTZEkgqZtt11iK4lfn6jhihYZuyoROW6scamoiYmD6AM5zf5Oga9LZDnb0+
hgaM4cULUFTZzRWNmLqsG5aMQcyMI5C1g6UNMlaP9D+rNqzyQ2MqAoeQ+6oFqc+/IIzpbaZSKfMS
x6rzzNtM97tPYxj7tm++rPDlA3Ko3I9kdfaQjOpta91Z4wTI0W5uF2J+JvIcXtaK/7Jbb2IxmifV
E66RFBigLyxc6gvkIfG2kxkmB9roIZqVzN0rA3UBGKyE0Uqvv2cXhEhHOgPFTicvrn8ryddpNl1N
yOzHLV4B0fi/KIxU1pRIVV9m0Igwwz5ZR/UWFM8uDT8Y94IVpBvP3o8EM3dBkW3gb7bKFzx7Wm/o
9eQ1o0tJsks3DdUH5bR6pddcC99cdNMvwTF6uBSdFsU24JIr+aQEI+oMydcGXocaNKfiWjT54vXn
v8MzCea9mJgNTthKpqFH6XVbdyPa60CuBv2IHlGle4Cf0/jkk3Kirs5wXbmR7an3s5vfijSG54aT
3Q9gbhdjVZo6nvEDEvAL2tq3qY98ablb81Zwc/JUcw/EWMhSShNpMgHU2U1QWvqxs1XfkjdBZSrv
ft7BsLVOCga7EbUBDNGDVv8kCaewyTwNeVsw1iMFaXuiZRPCDQiLOeDdd2T1a1fAf4ry6yJLMDUx
Pen96Ntq8v0jZ2EHzSinVoLgSZch23yKQup3o7X1aIedgx51odlXuSfPUvCgNcCnjBcNFmJnS/I6
J0OhNNTPb479ic4yAAnkqUCrHzk2vnKavT6YEe2ewvVAboqwFdx1XI2xiE1wPPCSYldaMnK1IjZi
SSuq78v4Ic0wSS39QIKW7ECYNUUpodbbeDd541Y6+Xg7Do1ji+oVuffAHoW5a4q01xToPk7Zsf2m
IsGfBLZPHO03yMMdMMF6Ak2hXug7s7KTitm7ZjSHTmuwdAMGbxFXcRbZya8Hx3BMvJ9Wr0A9Qe0v
oloQ7nNtLyfd0r3OdOMWw5AgkXWtBHO4HBrfDKkNkx1x5pmvH4i2yIZsGjabjKnqIcGsdizqmps3
az8HlpZ8I9YPwVryz8G/MGzeBWMX+7HMKczJOM1hfFLCycf4ObdxEW4XWEmuF46o2GsvhaKrLK9P
2kebJm0wL9S/U9Fa22MAUxoWZ4yzplHU5IQ6l1UUkKPGl9UXQ8ZsCM0ENGF9PCXFyJJay2nYwjr9
k8SnvQmi65VnnDFTylJsnGYMN2DugD5Z12qYANMbz2p7iAb/8l4Jvs9WuquJapRGR7+v3qXWt0HU
5MY9xzsBWAaDEgRlRdIAADTfyHKnp9LVfTQ5wfuhQWDRa1MkD2OcCBShX9QMZTI2TEb1q2oEJpZ7
YPcCMYYpscg65jEQ+sIjJzug71mFks/B7f6tHkQKwDuyBp5iNr1WcKQY+7Apk9wPTYo0R5k4rXat
m5lLTIELwBdqh8LEBKIaky+3EijRy+LR4QmbQ74OqPCZbsQjarh7tANjAgKWZKwGLmaEYkF2/UVr
FPio4/YRrqD9wjFuWiwpsjbOECkmxTnDAIApXQQ3IfcNtsdgTmdidCv4M6ALdPYbKKVSuNuoCHNi
1VmDDVS8YgXnJtQN3TCJpqkYc8Le8cnQ2fW2tfSimn0DdW/6SEvh06vKoZWtBYqrJbySom/kfvh6
2Vjw7sg9NHO4zFWFYTcA3Y1hFCsoiW8xvLsN5A2zgkUGludmG6h8RqwZXUwYavznxVjKjQaKDuwf
Yse3yhSOWhO24+rKqsAE8oBM3bZUFbRgliwzuo/OTsOW43Ly2j51LeSnrNkfE2cVDb3mFvyYUBdk
SBX6fmG0RSo2a6QjaOHSRGEJZ3QLbbiC4mued8B2QGxxZL4mU5c0ALJr+6nf5MfU/MjuoKbDghqi
Hhfpjj93Z53Mok4kC7uzgFi9ecrH1ouGgyZyNrmi7HCYUxxZw5DGto1UZTQEaP0840UYXtZqrvHb
y8LsS5OCFmZqI1iKwiGhcRpDG2ywRw27Mz4iqCzAE4jE8vQmclfW+gC4sfvc9qdkEQWtee6XiX4E
GDikAZDy+nNvdH1ZUSgKLob1VKMi9XVOFnlQR1gHBCSFzx76OdYTQlkRcqDoZUEmm4l2KQNo2Rad
bhECkg2GjGk/KhH/ODeAsgdhTE+9DKMs1XSP8gPqbv3pXD83FmqZa9QtiQqHeBKB/QvWB0FDC5f9
nwvYynWDoNCKlojuams8ubxa7UCgdDwt2GMwVmfqCDgZRlRNIuV1pTy2oeVpL/YL7WearlPMvBuE
4WrqmbAbtYdkzmzcp0Nk6Mghk8IbrhSvwATE3O2f52cTeS9xUwL93iU85uy2ZZmhCJXiybI35mgG
b3M/y7twMb5U+egLVpSn9sj9YwgrbgtML2AcMzmvk2TUUFa7BMYpPucgIc5dsHfQvgvMLhAVN3Dh
NJ32oIKSQmafHbI+bEYc49mRHCdPCwAXrJkzop5tCCXP/nlZOpUu1rvF3MExi5lseZ9kNl7dyw9a
W6MflN6Vvm8BGiEolWXhJd4ooSGOjk4YLcd4rXObfq3fy0D2/qd3F1eDd7+IMZtdmg9JG+EXdd7o
6wEKqBO0DU2u4SjuFBpBchLF/rjnkoCvX7cVpNnZ1Ifc11ZSNDiXemtda1HjNZZxVaeZ4GzyYXRE
TpHKN99N/+vH2KqlEXorx1LRPaMWXZ+e83rUQcosFfeXN5b7QALphoz3qwoXn+2/kjZMPsKwQxQY
naUHq3OoS5c/mX5ReqtXB7JwuCFXPAsTInFzqzT98qd1S4tUH1UQ6nhrmknn1bIdK2uaIDeWxLks
G7Vh73R2h8To7JJo65oqQKqNc71c59ovWfJWU7Bd/2UF3wRiFFGry8nqadmZ/oCOK+NU4ijmrta4
0vXiV34aiJ4WXI8BuvGfJWRbDaW1BTXBCMEGb0ByHWSreRgdMG5w9QZ01giDU1xbs8Njrtimr1ur
XCBhcWXdpQflkLuDA7ITyscrLiEQbNtrmHMXktLBS9rOtFBYj9RnTBTApbua4TIV923RfiTIDaVH
AZCOcZ7vWijbzliqNcE9KJVfx+KQYNxmKjhiHENlqQbaM21cNBomfvyp8IgJpEiVoNAIfAHforn9
akSVQNM5Z+oPCPoTdktmJHK6luOMoADqLtqHNL8qpfovMehv2GF09qxv3QCMNou+mUaNR6daOQhx
u5dPLe9V+4cwVD92QGjcNbISQ8Q8zcHMkuJRQY9RGW43CHE891caAqHkL3eIMUnZaMcYwwHRyk46
JdbmDGomCHFwlPoPoRhblNZZTpYRRU3N2n6dZ8PNMdSoH617o3kWrB8n32Gh0scyFI1YMmFjdkTV
IhsvCuraRSEyN2F8VIMYwU9RCSxXJtoBo6nIXipsbKhsyrkcegRSyv6+kG/yBowempOC8VkgkYod
Zww5JHoDYjRilcoBAcoYzRUPg0dlSoI4RL/na4RDJBXPuv6BxmiD3Myq0iYpLqjQCGmBCvmE3o4F
zr7mN+EkalHgmoedcIxmSJOsamkNuCF/KTGUY7Y/ZB12CMwFNWux1CdUoFa+7upT3h96K7i8RVwD
9AbBehFaN7SGIkEV7P6V6tlpi0BJP18GEawU27bdyAiV6CrkMOaDYoJ343j5+7ybfL/zNtXDneXp
5EkZlwJSUI4HxUt9CYF82tRDQ+vWjWhQIueBYqFMU0EmBHe5rjMXQxKnSjU0CN/ZaupINrgFcwRy
s6cuPc2DyBni7tAOjLkilAQpz94EmFJfRyYIfZ+LyROsH/ec7jCYKyJHe0GvK9ggun7kKfOGs4wR
WpFjnOfvumC3uNZnB8YYBU0qlVYq6eo11ws55sb3fnAtUUqTq3M7FMYYlPlqNLFJz07h29tBFvWC
iraFOf16akxqPEOKqPitK99f6YRyUbGOSAjGAJR6m6xKgiRIqxzn9UZZBJebQAg2hV+vxVxW6Mn3
bOOwNsHaPI4iA8P3Ct42go07S9uWrSnFkMPmav5MW0u6cxSkR+20+cUpDkSnUyQUYwz0qWuXpgBg
leNZm3pyJ7ukf7x8ZAQ7w7LLxpmKBpMaOzOVd3kUptrh8vf5Jm23bPQH7EyasrRFKbeQIjnOoK1p
Q8mtfxQI1dO7bHTiL5fxBIeSJUowMCJyzQiOSyIFdR0qded0KV5eAs5pEQxz9lPJMnsiASYavg39
tRTfys1jt9xdFkaoc8zhH9F0EBUTYIrn9nd8GB7Ka+sqSdztRDnMsjsjdkS1oyLJGHvQyAOR1Bz7
tRmHsvBj8inSrupOkEUUqR1jEDC8GfEFmqYcKWPVUyT6Pi8pvr/a2BSAsZVWWxpYud5fUM5gnq1Q
9VtMRB+/xo/F/eA217IwE0/vy3duokVoWhzZKZutPEstOxvaDm5inrhIi6PgJvYtT/ql3MkBkv+h
6F3MtxBveIyF2Nqo2jQLeH35OzGuew0Z0uZDphVuvIJSdYSemJ2yqmI1N5qGitXHdLqGmie1qIOe
v27/YrDOW4aNWpsSbs8COpUiKK+jK2tywQX3ms0jmLnz4/LBokr8fqPeANl4goYZWyP1FqNydbQJ
o33kDNz/MmZunxJSeZKonIe/U2+AzE5N06jrswpAmsXW7NDQPlXW82Wh+GfqDYPx5rRJG9YsA0Ze
hXoG+lmBv8OVAU1zpgluClQSM8YoQwAGjJe4KoxqdQwMoY5jb23Cy0KIQBjzo216EbUqQDbppM9X
bRkk0+EyBP9K2gnCqDTmqjeZMpS488Buc0dO9JhKLtW4wA7bYD2IbCr/RfeGyPon5rQWU25R/8cf
fQxW8a2jfAS7IkLlNl55l+Xj6sEOjFHubivsVDUAZlXhJD/mH+mPstQdAKPMGgbY5uZrTY5fvDbz
pO6MlQOvkycJO2wECsE6KG1E6bsVbFY1P+iql+vft1ig2MLtYXyUAk14SdcWlAJMPdHwooWkO1gB
EH/21oOUepc3SCQS/fe9SyT1bStTuGgB5Ur1sNZ3cy8qrBNpAeOhNFsPe4AZyR7ahJ2sORnk12Up
XuPk74womjBQe4Y8uMbmm2y5z81owh2+3kkPySfbUa6QyXPQXo4afOlam6Hf2SkLbcF1wZNMQ3RJ
RzsDCBHZxFNVL4WyrRLGxCNRTa7NWaAOPA9o/33GBGVar45IdAyeYX1p1gfVBFtC7Sf10+X142kB
AleIk1mwqDLbltH2qGCoCxTLdtVXRb9KjcwxRSzFXFF2GIxiJyRZMmUBRpnjdEZnTffBEeh0yeNH
ZDFQBohWFlTfMibHrJJV1cz+NcBj5edS/7FI95chuLuOFoL/QDBGJ2tssGP2gIhoHVh0bxQCtaJW
n1VnbQfAXp96Z5eYJIO6+mOEgsbpUF4lB0wlEHi+VHsuwTBbUqwD6XsNMFv9tZDOk2Y4hfS10GVn
rIgji9huuY7wXizG2ExGhxKJFllKgmBsj0driZaB5tAWyFNaDtjxXqTHVlQdQ12BS0IyxqetrWKw
OoDOYAWTXJtkTpbdd2janUUPWO5trhENnZ4mahXeNdkbUbSOalnTfojuav2GgnN/ctRHOfbrY4Vi
sGzwLmsiV1F2gIx9kKW+sCYbVWD2NrgmpjjBHVqn22h62AzLGawHsONcRuSaih0i/UW7C6PP4ixe
MixnZXzXh2ci2W4lmsIiwGCrcuqms4ysB0Y9mg6aFdwVRdi9oGhABMLYiVnVm65MYY8UTDCJ9QfS
ZX6cfb28Wlyj97Za7ABttZoyuyZQCFP9WQzHKVGdWvc/FDjb6R07PDtu5kltadvImD9gFHjRX8kf
cRQ0YoBJGu30GObGnF3J7tVN0gABqn898mbrm5B+g2tWdxDMScWcx8w2Umq5UUjRaI5Ui5i9uXuu
46YjtJTgHSsApoEViJZAiFl/HlQ/6783uX95x7lC7CCYu8Hsi6Xr6fkwrMZZetPJRZF5kRDM5WDI
hrQUr01XUeG0thvLSLR3D5fF4JW2Itr2tlTM3WBLaSxv9AzOjbu6FXpXvCIYvtvuhEJ+NSj8/nl4
7SNIwd/0gcrxP8AZZWtnZTMKWmAjd9JLUif3Wv/zsnyiRWR0rW1SfRnorRBPT4rqDuXvJvcuQ/Cv
u90SMo/UbTUmu6yAgcDfjDanG1rMnYBqK/ttPC4nO9yuxfVy3AfEfuOYK4Gkg9R3tCVODbfn4diG
aYiBdxMmm5UoRRZNt+fDoYAWNeREMd7VxI9dpC9bDAuHw9odtYPkEi+/ooPUaEuBKKzFtac7NGbb
yhhskT1FawfNGYcXW31s1spJTNu5vHkiIGbv1i1TtqHCU68kzb1SKc5WoKMgRVJ3st2/g2I2rCFT
1E+gkPGaHvO6SpwntX7SJuWAiJpAJblav1s+5vK2SKURDHVHWEbVbuxUd3KjvYHLIlg8AQwbQxs0
XRp1CzBSnn2qV9OXlLRxsjL+O3HYHGiU9LUUZ1i51XjWQA8syS9VL4iuc+PeUO//KDibB63bop/t
GH4CCcfPdPgJ5lQjjjqA5IIcUk8/rveX9YHwHFbUuxrwINEiz2ZCu55k7RrReHTTFYe4NOMgQWj/
Mgj/3IKpSyY6GKEQUP3Tj9MjSYtLBQ9/WgBvg5rEfrIcGslPA7jj/mU0rkLswJhLUcmywZgsgA3o
zsnkq0GK3f4jOSptB8Lci6u99m0yAGTCvahrT3X8TWkEe8M1CzsMunc773dpQchka9Dsufxp2t/W
Lg619jNKvwUniKsDiGMQ0BagbpyNdDdDrpRGDTs3GudyOlaiwUr8l8obAHtEl6VLEWgCwOxO3qZ6
BLTh3cG8NjqPsob330V1K/yV+1ci9qzmckuWheCskuyLLT+AYWqyM7cff1/WNL5gFmiRCBSbvGvJ
SXu1kKK6QUOOa4TtjR3Ep9R2alTmovwQpRKfdFExAXevdoiMcieJanSGUgNRPY3j9dYIggHcldt9
n9HrbWmNeSD4vtV/t5svQ3dfVsEQ/by8cNwjukNhNLsBweuwVS06btOncrhVqrMefyB9g+jcv1tD
f8Lu8Og55tZWOgSJ8wdjejT1c/yRDNEegq7lDkKKJlkvFEiRpPd2dN6aH/H06/JCCTWMcQ3iTR3B
ZgqM7rk6UrrbPCxWl/pzlOccU8NF4VPR1jAOwqpXmtXMWDdZ8rescvvU6yUisDgiEMY1qIxixSXx
qsWPih3U05d+Fp1NwUlhE6EbmgW2YcTZnAI6NiYJMI1BcstnPaQDhaunHlwwH3Gu3nTOZK45uU76
vBo71AbjQqUBtf5GxYgVPf0h0Ar6oXdhph0QYwXqYSX6ZGH90grBUxn1um6Vfumsx9Y6Nj2KckJM
YcGDsPAuA3PDWztcxjpIDekVbQDuRO6t8auCScbqMWl/auibuowk2j3GQhjzaJKUHt+kP8bSD2P7
fvn7ooNlMvZBaqSxG0HYAyZ4VXdeR0meDE/HAJQXerbiQFTPJNB5k7EWUTZsdaMB0MZbbPhlW7BM
z5eFEhhvtjcP5aL2ZERQeSUanC177Mvb0n7Kol+XYXjDEGhn3n9sq8nYiKWvCkOyKnrtvQ7cwTtz
+D58X+6Tb6tH7RK5Qe76Q37dDpUxGpYeNd1ElW/cbmVLR03lPehg/k7v2GhghgkkTdtil9IanWb6
Y0rSO8Hq0UNy4fCybXNlZIGvasMuFc+N5lbHBp3kxlHVPO00X8WufBAVWQvUgo0LzrKc492MhcMk
8I0cp9Z0VMWtZtHVwXfzwX2sog8L5Mcsy4TdWU2MNmFUCi84UU0Qo4gzltARTas4I1dEwMq1EW9w
LNtEt+S2nrcwt10OPiXthyJqPhQBMPZ8GsYYcVsAbGoJY0687kNeyk4ExpBvg6WDPxwrJnf3lulN
/Y2pChwh/mndYTBGW1ssq14bYHS2Yz5QS9e6ltdlbnRIETtRXOk0hEUYfbus56LFYyy4nbR5tSVY
vBk+fnreRDXJXHu6E4s14Cm6qtoS35da4qeggV7m9FYyRDU6IjEYsz3pedI0ElbP1P0oOc+iGQqi
Q8NOg7C3JhtA9jTgyR8f5qcsKL7ID/Hxn0E2UhVc3hVeP62l7ZaNsd1dK21qHQOOVgprqLTuM29y
6aDz5LSIMkZcy7MDY0y2WjQk6+idV/QgDPicxU2YLIiEi4aQ0++8M6lvOOxQiBWVe1mt02OEKob0
1B3WgHJMihoUBCrHZnvbgqRTv/ZwSog/2UHUvJiJaJ42PwS0k4UxCU0U/f8G0QFm9heUc4PVZnEI
LnWfKsX6PRYN2RLoOGEsRLzI3aQRquO15rYgdYh1QWs613HcCcUYg1oZkemh16o1Es/OkT1MHBBa
up3tltPPyyouUDo2eUT0Fv2pBBqeLi8dImelEaQ/Yk2UoxKJxBiGWZXHoaK63ea9M6F3AKOfbLjj
2uZOopmKog1iXoHmqOVFGQGr6h7s3I9FI0hES8YYhapWJ3vLsGRmbTz0CJVkq/KMmWzBakfe5d0R
icKYhEgyCKiycYam9to0b/T4cPn7AlFYXqMWTqJkDlTTpNmZ9Ns6vZKlwsmzx7/DYXwD0EpEZqti
yepIOxjgDMMMkONcTY5lSB/xSd8ODzu4t5RAe4xsKETqylttW28JGQQQoluIjQMb1ihPqwwMVPDS
+t3Ms/3tvny2wzqYP8KEsb+EdKoku8iJUmIwEf7AJbRkp6pLz9ZgiCTiutm7VWP8A1Mp27igF510
hutzrNC6huqP/y9u+x/oeUR4jD0wE6NGcgN4ygOadV9b5arveE8OPsGgG+te1BPPf8HuBGSMgr2i
hWEuoOnLbZZiiuw/3c8guM0+2yFlrROm3wT3n86YCX2tpaxOgDifrFAP6rsIg4Q88nNA+7PqJC/t
re0tXy+fM4G90Bl7UUz/R9p1NMetM9tfxCowgeSW5CQFW06yrA3L4Zo5Z/76dyDfz6LgMfvd0UoL
VbGn0QGNDqexW8gUV3vcx1451Z5FtSgTHkPuUa0jcwAWPShEGuoF08GKELK2XndJe+oq8vpjjkZX
6iQW6UKNXw/KgzHeb58UIR0uBQ6pxfpmnoRRZVdaU3klv7UZEdRTSid3peolltg5tiCyU/f5rjxY
zCuuB09MhM5HDY2ju22uCPlzyVWM41hOqS10Dgiaxadkedj+PiV9yU1gRxoGWkp8f1Aedc3X2E8z
PcYVwQV5bpJ3WNQFkBniNcRTF+vkhX9AR5qnfbSwr3WnAS/skhmJtbrJ7iEqmqgVOfZp/JBG38f+
0FLDJpTGSf5Ax2C1gaIuLKcr3nfcfNcCpqsoTW9bRBQZyQXElVENXYiQIZ99tQ1dNb02qEZOQs3k
bHGczVgsOoKVon2YGJqGCR4INZNTw22D3vS4AA9dnux4Xh/CaTx2Tbyzy4J48BPHZUl+IGrjWe+E
HwiDu6HezXbnBirlB85Hv1hyxYGvjjlaSbtSPtvhOCCnZNz2uxEorbWneNX14I53g4e1V6fkaStD
+O0SVXgmK2kcNyNmqS0yj2V5F+q1u7BTTrX5nz+/ZxqSujlx5ZQJAw1F/amITSTs1tZPr+EDcFMv
A6AiMI25EQWQMj0ZEXbgqR5LOKFzf3E6/+PEkpeC8SVrckvkaYNP1c0vsBLDt24xbvRrQcFr6Uma
l2aBMqTFv3lhAWcjgJjM3eIpB9EO5By3D1EI+89X/zN7+stDnIFrpegREqll3fh5NRyGudmZGGga
8tzXGuN9O/Xvt0mSRypdR3XMqjIKwaKpwYlb++U6QgMzFop7tutcGUcHsYP7SppCYVfRst4qYxsZ
ubA1jpxAf8hhae0X7S1A0HDpojlpm+C2AaA35CW9KlQ7GytKccdb/LiU9kdAdrpBTvmp8y73WXyS
C8EzfZq1J+1c3vLxw1Lut9kgZSU5i6XPsTgLCBZPmTX9ON6WB3NX656o74g3TUY91FRKIyXXYdmN
6fAM2oFXwF4sUDL3xSm7M+AdgUCeu3MPZFXTA0JfuEe3McGvtm0PTzCUKz2ZR0RmtgN+let+J9au
pYfxTqxvEttIKCgkQnpPecYVMey1xbb7Bkpi2a3roLweNSHR/X3+zvytIE9v1hUJdBY26TjhNPvp
7Rx6eT/vWH6bRiNxcIS+P+nRik5SKNgTkoOVmd3yct83xyYi7mTqtCS3wTO0ZppC15n6MWXXWvBK
FmQXYcZWlir4ftYdnfwYaL4VEN6WOiXJK+RZHTmzkIbF7hT21Wh9i8L83A4qLBmgLCqzXKstKLBe
Gu/1Ov9o9KEXj99KU981FnV9CGPcuD6ejHkl9qXqG5TQIXbWcD+N+xMz8xN2Wp/s1H6nDamnMH4w
1OawbaaUVks+As0cg1IuYLJNP7RYbTInvo4N9spF/YrAAP0VoaEF/aUXL5KecXSvgj37c7q4ZQsg
5JTghVBrua+vTWMWVaWggdWxeKRf1ZVKBBWETsiYZHFoqWmgQ+3QDXedoquz48xzothrW2OX8oUw
JIqcFFP0oaNrcwSOwlhzLeef3ro2Agy1J5/J6iKhCJrkE1QnKpWSC5u1Tj0islRx8+FNdVnu+FkP
JNcwVrad8VTIqH8fGu+d4aLU/vP3Jb8woHagTMIvaABpsRpXCUw3WL6Z7OdIRc3ngJSRN3ymJaS3
Mlk1KZp8isFLsSTHDg09eQSoMtykzJ49GxNlIRAw02hwq6Ih2KSiiSeczhXtUrMzezLBJ4rbaP8t
TpieviqO4c2YoXym+TTKAcmu5CrMphixDxMk56vJb131aJxEJ3BFLhsgfLtcSR9KQ+MBx7k68xur
v6+KQxoTrc0UCSlfXvSa1kxPrmJ669h7pd5b1O4yioSIj1YSapZCNwOh6VWn+B3T3WJ+y6i+MsLl
yVCkUWC3ZpFAJkuWe3qp77KAWo9N8SE5Br3Tk1ZvQIKHXmB86wNkDD9uX0IUF+InrI4q5kDQGIVm
xdgXo0V3vXPaJkDxIHmFosiLqBCXqxoeHOe6REa6JyySIiE7g6bH2q0BPLTLbTztUit1C6r6/5e6
yG+Po8tvCB7+G1iJPZCFH15NiRce2v2817GclCzPUzxJFu+oI4BixfMyr+97c3b7+abWiEDuLw0h
v3mSq+Wj09lAtkUE0u1nL/mh++lV6YmHehcBz0DMxqJMf7tQz0rivpOr57M9pGOigaytfow0JHRH
1TUmpEMnImQglNuQ/ICZcyfRahyi3ezb9q2iEpPMRIwgl8tRH42T+ZfxvI2K1KuT1o8wOxpit2BN
tVxSpyY5A7Tl11oPtDrfKO94+q2rRq9zPKcad68yWLlqXuPVmg496FjThBbj+HrSWtdYfmxToezJ
kPxCVielY/En3Vv2bCfGzZc3GB/bC0AQCjCBsCZD8hBTl1W8fMrkxQMWVt1MYeo3I2FOlIAkD5FH
ePSnCw5OjQ7NOLusxpTYmxAhwvbRUXQk11AVdsUMkfrs28q3oHapMXpZeWii+21CxKnJFXTVqYeu
E2/JJSldLBx1++gro+DRzhOxHLH4mQFtX/x/dQE5Q1zkgWhVbdvMTbTdUKduVV7kCJ6JSMrWYcwq
rXsRLobhrVpkH6d5eCUJScVM3e71VjTXGYkTu+MwfSsTygWc9zfPbEgaZg0N61SOszLmY9xE7tAv
gE64G3Wg/l3U/+o805K0bLbnYgoU0FKGz9gm7RrBRYHBbwJyocWKVXuyGQ4M0+OOCoSEq245XKLA
zySkUBOTxK2SORB7jgagZd+naMpoCbkT+isXWVgVj9wRbSa8jr2sH72eib3Xrzws/aWVTNOYWUMB
aVjGTk0e6i9FTAATELplSddLOpS6NsXgI1M1V2/e9dgt32WnUMV2xvDL6+Qi2bxaWGU8xOCm6w7x
eBqd2zgjYsLzTvJZ9JLFK0NdhLYgMQ2feew1feB2+oFTqWtK+pLVL3XcLvUIMnkRDG42WjddGE2u
YjuEeP7y6nxmSLL9oMrDNJpBKTkpD7qf7B1Pf0zu2V5D5h9byKmkGElQcgAR543SCgfQ+MngPq3h
9ZrcTTJMdZc+EzSpxoi/BAW/mZSb7tt2caoihRImKjariaZUjK03rvFBtKXS7+rz8eEzOck/FBXv
Ay0Q/iH40NgfRnKvkPjAn5nFZwJSAKoUQM3GigxReND3822yt9G454pdK/MR8durrEqG4xhD0w6d
DAKryvHEBtvNs/Ytg+Jvk/lLX+ozU5KnaDqzHHsNdFCFYgeR/kiALsD98W4RjamaH+2oFXiENcsw
50BGDBTsGELqqrjrjavS+Sdo31WXYOjqz1eeLfmMWCurMhH9P4ryWGIoIh+8MCCeDJTKSQ6Do23K
1MUwWs6vlRnXKn/cFg/hkWzJTzQLprYLYbZq9KlTvCX6nHcED39JRz1rgOQaqhmaZoiZrKyJdnhe
egMmIrK3Pfp45yLxlzRzLbRnZDZBmFADeXxYw2ruEMV+lAWmPXDdxqTw62FfTFT+iPJD8tjwyLix
6JZQcditaBg0iyv2tnCx3ONg4b4i+CLpSX7CxoZHHXUVaJ4oJv9CYwxV34SjaA6Y9SfiIkIJZdw6
U89a7EIQOoI1U9WtYRJFLurukNcghwGPlkWBgozvZk8s6yo9fhd7KSBcTOBzUPu4CZ13pHjCDM2A
Vz2Oz+qu7O6WJzc5f/cqs3Ik3xAtxVyisRMeKP8xDjfouHTz4uF1NCTfEAfqpGIPN8IiVfE020+q
wK/CD68j8od/UK26GkBk+qHpdwFznYgKVYS2btx6juQeirGvqkDMMkUn0d5WYhHv4omFxpUXkst/
t2Wvyg00ih1rSoi1zb6yNK6JF3Fi+sNESGbb8ahy/wzLo8QGJAskg+A+CdTMBR6wqxeL6s35ctyW
kBDz349PZZIzKFLFyURBUky8pvUHNXxf5t8UKFw1E0pNUZJeFWlWYc+d6AzUONtbsaui86hRgc+6
vFdK4l4ifAL2eb58wiRzjfSIeLxirV29q04C1ASdYrk7XImqCY1JRGmG5BWG0g4XrLVC9o9dzY+L
9SEf9tuSotRCcgpzyZMwExHXUN1axclGB1A3uSoKrNt0tv01kDJfHt2MpUb1KHIkGf9WsI/mP9uf
J64flUk+AQPWjtO2+P7vMd59fFAPGlYrhnv1tE2NEovkHUJN6Qf0PQo9KDyeuRGwBebldZKRO2Cy
sjVZIVqsE/07FLvqWrdLTqpC8HJOMGg7N8SKAN0G4vlLwQTVjLWyZi9GuQ1vsHuvLyoiqj9rNwaW
4HKM0mLSWvY9XY7dF+08wmGrrv0o7EZAquutq6Su2IdTHCiw5nMSWlOUHNDAFt462gAJ1bu4vYq/
Lxp1RYiDkX2coZoCTx3guQ6TbBOt1mGMThWEwT+zU3PCMmG/Og5X44NoELxskcSanGSoHGsn8YQA
OQfz8DPaver6owEv/t81e01FMtMy5FFtpkhpZ91VO9zy+U1AbV0457HXJCRLdUq1aeYcjCTzmwrJ
piAu3Tz8mlX7Qqe2Ip9V7pWMJEMFCl+tNC1oBcspnR6c4P2rjku2UQVtXUkgqicdCgxWu6uMwKs5
EYqe1eVnJuTuNKZjQY2FZ7g/FtdacjDqk0WNbhPn9ORdVxnsCriRXcpwTtjJfd0m7LpmFKgfIfYn
H7EiMTVT2KkVuFBT86azqruu+KDkAH2xAq8Pwt22YM7eByste8oArMgxvIGLKgS5AZsNxZpq1gOr
HZMdmACz+h0FPSaUdsMZPCEarshpfd1msyhohMmprj6V+snAnF5duJNxraVEYpCSluQKFDUwc8BW
wEjrd0Nxb1LY+pTCSU5gCQFok0w4u0L/Jx2PZjC6pnIJ+NNaQJIbQM1WM3WhcljDZapXbUc0XFJM
SKZvGFPndDO+3yXxFdOit0lS7HWVyo8RspA709Bml9izKvTM3KX9O039tK3IQpYbiiV3pfWlEw9F
kCICDNgeNb99aqM5m+epmzojEXFQvEiXZqGYCzaigxdWe2XwvkruX8eLFGrMidqzooZIjIrfhsPo
J0Xul5N2GNEytk2KkL7cj6bNeVMpHKQGjCMF/5TjvqNaNijJiJ+wNnkFEIGmUOCmeqd010F9bNTb
mhq2ohgRv2JFxVaHpXV0UEnKLxWmsjFbWr5WxyR7L7hdL4WIZMbkaDjo6L6v+MPk/NwWCXVeksFH
rA5RkYMmq/mXaXhj14HHp9iNKVdMabFk+MmSLtnUQYuxn65ormeqLENIRO4vy+yxrS1Ao2N868oe
doF10OL99lFRt5cuZfWVqq9avQON6vvolW+q/XCsAIhcIlou0ZxXUu32FE+S5WNx87+xbBHGV0Zu
7rWOXdkLBaFB3JLyW2M0E4CYlbgl0Rb0JsU63oJ/DTXu1YXq2QsAcLlFPD0oxoSyrMxnttSsDhJx
kPH7lo1uudxMnIAZPNuDtLrKdPEjVkTyYAmBJw+NG5H5XG7EUrnAj28zl7vV18bFmioPbZVftnWE
UHNdcgyjopaL/RTaoq1cOSnDx+3vUycnOQXAiVt9j82svjp4vfqh7lGqfyUJySOMwZibYwrhRGXl
ti1z8fqsi+Pr+JDcAeLmSolFsLSoN5i2GBmS+gbxFhTf2Lik5Sa0aozMZREKUE4YUUnelnnvmkng
Nqk7KfscC/O6f17Fldx/luaBXjmi8T5mR9u+z8zrsp6ItyDhsOXWM4wc9aoiXpxdus/jqx6dYSr3
RodqcaPoSGFBZU6DMergZYlxvxnNiWMQzZiwq4zqoSF02pC8AYCDS2D+gZJhYcXsG93cK93rYnO5
9awdA5Zj2Qx6gTrL65b8wJqU8GnU7SD3nQ1BGthdAjba3YgFs9neuOO+flh2HYDJ8s/bmna2Urby
bnLjmZpi73iwQA2s8t3M0aH+UwOWzwBwGJS1w+k7VgxGr3wsGpJnaMI5UploHe3yL2nj5bHl8qF2
6+XWpgJ4Sick/1BlapmFBtgrmacHD2iu6TTiCAkSchNaqw9LFYmkilmduuht3F/HE3EHETZkSgFD
NLYBa2Oh2cqNPfk8m7wS64CbzNxvq4Nw+xuuTsZvKUYkxAbxjDetQxm0Xjp97NvZ07XbjBrGODuB
uNI8GcelngdrCYS5ztF4MEMM4CrzrgRKbFOhXD9yN7DiQ5Kqu2kJvAWFQLU0Dy38LrqNvSRpr4ep
94bFuprq4bB9DJRVmJIrSQunZCiooGbj3KLG1WMgkk++ll8PxskOMq9FqnO8ZJp7fSBC0VaBRqC3
c62Jw+dYb1R+0rSbIf22zZj43VvyFYq2ImEu0WTEIm9i2Qcef+uH++3vU/oj/r/6ftZwx841mBtv
0p06/IynhzlBx9GDTs34EcGmDPAympVZtuL6Kq03gfGQ4UrGzlqjdDGrwfof22xRJi55kbTSFtsQ
bdp5dpWYlaihsPLzq2jI2C6dHqdjJRiq53kP4OydMWlHxiuikk+wIkO7zGYHOChBJnY+22gDr9ld
NxHmQ2iZDO+yZFk2GjW0rK9urGUXsN32UVHfl0KKrg5DaxxF1kSvrqoGW1UvamFe2aKM5RLGgVPG
YlQsdd5MduFifBCdmdcNhnu3eTm7DWVNSbL6pUz6uBfR5fIBK2WKk7WPd+ltl7vqo/EhPYkZqv7I
3r+SquQItM62k16owQyce8MTS8cC3WWFl3xu/fFpp6LdXFOwTJTySe6hx8vXSoSHa/m+j+4S0x2o
LlHCL3AptphYyUI1gW6wyPHi4A3TrnvnxxwsXsOOvPu5fY7imDb8KZccQ2D3wMQscYyse2/Gb2ML
aPrLAzOphy6h8X+0IvfRNI89Ds5kd/V4PdavsygZ82W2hsWZRAwzmvtkuC+dj9vndP7325zZmqYz
TV6kmChLVMZiFE2z/Fz9UF1WqXn+vqC/unfYaLShrqEjwagD3zSwiD3GEoWAQk04r7/PZCRbTZKa
57NAnFetAzrbk+mtQkFBUCclGWY9jKE2iyRKr3yOpkdObck6X61Vn3mQbDBelMkyDRAwbsP7J/w8
NOoub9rv9QmrxPfUICzFj2SPxhwAmkMgFqThbQlMQOq8zlvgMzuSBY5s0iKW4fsCX97O/dxCV3h6
LMuLynS/6ciNv4WD9WK2GDri2E6FFmN18Uqqdkqolwy3vbAq1yaByTFnLTBHbycHU5UhhX193kM+
cyJlA422HIpQzI23FSba7I+8v1f02O1txzPsr/n8fdv0KYWTu37NaLZLqwa95a2B7gDdX476G/Ux
PAnARhq8nlA4W3IFdVIDJm/EIerz3tRvG2rOkhKS5APy1lLCXgxRldNjG70blNotG0LZ/pIDeJaR
5AXSEYO1o8C1YYdfJhqpnuFmX8UkZ/5NI7IaZxumjWefYEs+AaCC/44hao+NX9//igcGd5p9wxVS
irEDebetFoTdyl3AWs+VfHFwjHZb7qxlX1vBwTB+MJ3ac0rJS3IQamwyi1sg5DS7yTmG04eF4oUg
8UfXr97FQZ6DRMbuorh29dAjs6mEWssNv4vlWFUp3HbtvKm7L1lKJDkplZP3eRlT1quxAOFo/Mlf
/MwPTsE+exJ/drhkJ9VK4eT+3gGIt2ZhgxvOroz02gzuUqo5hPI7cotvMejhOHeg8Qv/MdprX9ip
9oddcoyuyuuC8HOUEoj/r0KQojBMNgu/EC4nR9vpzl2lEW+3szqgYWWBoTrYgianhS1VjZg+IbYN
B6CkAFikai5JNK0oSHdDAMyAyCxAYW70HRaHe0XzzanvrIQo31OcSC84Na9CMxqw9nfu0E/eZYcs
a4iHFUVC/H8tD2VM0YgEEs54XRt39iUDb8bqqCR5s8g0+yXCUaXax2A41dZJpTZcnVWpFQnpFlim
eFQyM4YGY9evZae7oHmX15+3HTFFRPL9tYKCajfinKauuI5qFKET03R1fSBaec86/BUzUiA4t9GE
qQ+clxla+ybAys3hp9bWpyhSXil52eMvDRvSFpQazQvLT7F2URvdMytyxjdzFMOKLBwZN9jgjdFc
e2reYjk49V4mzkzO+2ox5gaCDM/LMIuPc5D5eqLsM1u9njqqi5MiJVm+0w+dodg4NAx5PCps2YXI
lQPk6tM8UGCPQqNePpptwF1ojmVbKseWHEk+SpYN4aiWo58bg+uY77NhHyqpPzDgSxJQLmd2SLyg
JT+csyXiRchBa8bicb10EwVLgbtv2HCNhr7r1P6UNOjkmj4E1Ma1JwSwDS7lJzXDk1cLqmr0o5vB
2DntTt+nu2gfe5qDhvIMDfq2p3pA2NtlHoVE/KdNv+RaEqZiDD2vALzgJ/bBab7YSe41yX++jF7S
kFz4VGVTXiag0XXNDXoYvcYaHrZdE6Eo8sRvWQ9DgoQOhMcwR1V6jN0ntd+bWBb+3zfAvuRG8ubL
hEb8OamR+WqQMgpd3XALqpOAkorkzot0srVQBzuJ8mh/ddLQ7f57CVSwgcjA4A7gZeUNLTa2FTKz
NSGUDDEoj91kaXd9e9iWizDQP1X7mYrkyqOoqJFj4eO/O0zig3kQQCzUTOX583Jsk3HsV0e71csb
PBt5mSuOPfqZca+GSFiMey0uiMviTKlHHNkzFUkqy2DYrGid0bfCXW3cDs2DmXosfJ/Hd6mXOR/q
/44n8ZKgdOFmOec5oCbAVmse5wTjGGF2p7eFuy2kP5/5L8lIQspMpQjbBHwZS9i7+dxigUV2l86x
G2i6p2r8Rins/TbNPy+RlzRlz84Sp4wssGYX37X0s5J8wFOlDQgqZyL7F2TkvuyAJbhUegustV/N
9lSyLyj/9OOhzw5sPvHpdgwLt2lCl2uRq1EFekIt5YbtoePLHI6gHo6PDmAXo0ebEwZ25jEGDk1d
szlWh2N/neRcRzZXo24ao6/jxe9pnnMtRpEcZ+ccpgM7UgDsf8bKL8lJsbLujK1pKdroB0xBuyZu
ZjMhhHbWl684koy5XjQHoHQgoY+fo9zy6/ZKGXdNf+wLRpj0WQGtSAktXUX+TNeXujVweAvfJfU3
dOtofUxYF0VDMuJCY7OzxHC0UALD2ZXW1+W/Y4MIoXAMoHBVwxSKVPTv6pkhiACJ2e59tb8DfoOn
/vcuIBDh2Ethm8g2cSZZbNY2ITMaeImcfey6q3J6p6M10Ljf9gtn9euZimywuRbEka6CSqL1zkMU
oOCfKyE17HZWJisq0oEpjtFH2Hg/+k3wWM6n2kBCmLJMioYUWWlmOoWsCBDVKft+ObTT3qBInHXc
KzYk2895t9iRBRK6YrmtsnMSTAOFD08dEC33teq4LZzzzmZFULL+aMxSuwtBEEtYZ2/x66twl3ql
ilSJ2Pbw32ehX6icPExRzC0r8hjkUiyAmYEV2X5tqQiFUjjJBXTj3NhRD1XIsvgK6P+fgpR6m5HH
JrmAOa3QCyb4QC+IAAhLr8wKc29iJN6qXcUPLnFrKzFJFzowPbPSEYFKmQU3cQ5ELT7uzLQ9basD
peGSR0jCcWkLhjscU3b72lQOy6gc5mki7gPq+OTRCuQCGl4LnxA4O2z59NitAOnQ9F15slHzpq64
s/cP100ByepgbakkrQU98GwJlNHvg/oRqDFuEls/9Zp5GOO5nseFEJY4pT9C5BU5SVjDUMcoTYWT
b2hNjCaLCj1E6h6LgY48ZDut+iey1au5M6ldUucV/5lNSXpLX9ThMkQTFo1OqW/DkzfJ8v0SDflN
Qy6FxYHRcyTw0A+1fOkx5bl8LdVLrtfn45MrYUkZFzHAekef6w/64Grxt5ICqSNOSl41q8CPh/aT
hILyXpk4evcoQOjzpmQxnZm6bulyt6ieIoETLDAlwBns1PTRGuZDbB22pXE+xcGfqci+rmKOWIMw
+nEDCH8BvARQlQk4N9Mh3V/0JlsRk8woiZa2nBYEv7Ya9H7mDKi0Z1618IvixRUhyYBSLKwzeg1v
TCfYJx3quZ9V/h6bSHb6RN1/Ii7401afD1CyGRPA6apZgKcBMwvtkr0fGEZ8VXYKJvswLjWgC1F9
a8PdnNnH3ITv2Jbgedf0m76cTsQi52aoJqEmzedF/VFmB13vd6X9zrL/eR0lKULKgqmLbfRO+UWH
YvyPpj2osXrolPtYpSBUz+q+xQxsoWaWiVTEyyBcG1q7c3JYsJp9sYbLncSKhBS3TFZlQRq4QRRs
qgpKb3aQyusIR07xIf6/ekxYTJkNXoBIp88o9gI0sxwOeTuetiWjifP4QwlXzEhW3CRTo0wBlMBS
hu9AofQdJXfj4mNuJ94AkpgHOGjhT30I3mtaeMvr5NaaC4/V2S6dsu9ZCFyRQjsZAMdQqtg1sNpq
GYFd0DAPC3z87V9LHYrkBVKU1dK2Q+jD26+J9bYOHmOLytyKSHrrQCQHYCRDXXIbNNi0g5fBE1jE
BxNmfE/ToTpcFJWuzl9yAnHL1Hwwoa+Fgba0sHT24TLvujl62D66s8b+TEcOe4YlqvKhAltlhrbC
eVLu1CrahzMDeAp6lhQ9uN8mSMhKHjFt2aQbiXhOYIbZdZJ9hD9VTPhQiivpWdSYimoyEZua2Nyt
Bm4Zn8ppF5fRHrXw1/EjOZa8M4A9w0GqGD4rmDA06qOZEeXJ88HpSkqSa1m6oemXENqgZVC+CU8i
kX/5rXxUcErJSHIy7diZaJoTPM1Z6WYx1lFhQ0VnUb04FB3JyRiVNU9OCrbGeh8vkWcZbmLXhIDO
Blars5OcQ99qWuo0IJIpYe7WgwrgI6rfj9I3yTlYpZHMSwClRgZQS09lcVex97p+KDFuuK1u4ksb
bkiT/ALr0ixTF1BSkVHHcimkGeMK6drJbeLTiKUv2+QICcnjp0DM0BdLBbn/8Dg+T0N3mGbYqoH1
tS+vtHEah7EIVDyF2CGobyL9sYypmIaiITmE2LQ0pZkZ8mNASw4MF1nSyxJk1jMfkicwoyWytRQp
xSHMgW3zzm5r2A7h2c4zYukAzzFNzTAk+Qczt+JYJPqAAnSYcP8HRX3rmDURA55Xs99k5BhwHIrI
iDAv6WORxo9ixtBkUnmpGe0NTf3RdLFr5tlhW9XO29AzSUkNhlld+rFCmlRpi11hvU27Q4/XNzql
c+o5R5GStMGYlSDIdUgK2dI5uMkwEIp4rcX1kE6E6ybkJU8V8Yp1uqmCqzgOXJ3d2OngBVSKjiIi
XQ92E7YtT3W8gtBCqadegTvVvKiWZ0O+zGCao8qQoixf9L7rcWi5IVKNmbHXLuJjRUK6D6yApSZA
++FGu09l+b7kxwsQrpHtW5EQqrGKnydA0LWLDUegzB/QYoDmbNep80u85oqIdB3YS9sY2fhLvybo
sEVnFMVR/HEPoFnB4DraBU1Zr9LFwFRmhfeoqnN2a0WZdcV07cDGuNqjJ5TCCDh7iToAOtN0FD4d
OWpL+z43xgLPgb5rdDe27ci1x/mSY1sRkcyyyZS2xFD+/95obfaVrC+ctfwVCclHh1mUMsfAsVXI
Rehunv8Y9N3lNrmiJNmkgSFwI5tACW+SKN1DB8i691mzX5EQ/1/pspmjSSYOQQIFhl9q1lBOmSIh
WWTRtunkKBAJPGU77bC/xzVs4q6haEgmWTZlH/MSuqW0Bz4BEzxxHWpXNUVDskiDJ5qFHY/QX7hi
FK9mHUgX1LVy3kgMU7V13MyaLd3NRlX3ARcVsmmqr5Wh36dqvd++JAkScmuvHZRhpsTgIUpnwIyX
fHT1rKTQks5byW9G5OZeJykDDLSBkQqN+FqMVQPfRM4kXrADhHhXnxfMMynJ5pW0MHImbv04P+j8
0P8/ClhnX086U0VkZuH60sRvWNmJvahNoNdIQl9WvT7H0pqcZDPDXCXZmMYTqos/u+xdFZ/q7IJT
W5OQTCYvlIwlDUho9meMFqEz/sj5K2lIJhOFqjYHM2jAgcXzrXin21St75yirfmQLCZtFcXmFiTj
qN/a+VjUvlk20Lp9bFGzUmcba1a05KdMh/4d3S5BCznNSPnULpPHCxFjtPONttxpjeWPanqBb1sT
lYLarLDSBn2zOEREZogxE7HKluoAOResr4lINmTh4uxYmgDDQn2HVaMu8A5dpz2glpnkP6KcWshO
CE3G1cmywOq0EfUWmKzm7NBbg1rCPDXYI/Y6FdSlO7RHj8YvNY9RmjVt8WojS7OEtf4Bp1MMRd4y
qMUrb7i1gCSPkHZJY1QhtMDO38CRauW7+Pv2vUBxITmEItOmVtPBBe7QZHTjKL3sDtURAXJNU1Gw
/GNUe0KHpVMjkRLnIaK/d6JZ+pLrALB4qm6o3MLrVuJjtJfFCud08qPuUJj/BMikL1SB5az+rmhI
jq1l8TRMFmhkyWNYeS26H533Tu226tdtoZy7rHX0ZTOugpwmG8pg9U7hLLDLsvo+RR/JkuFZoa++
L5mHqSy92Q1QqzwYDkm/c9ThSEbMFBHx/9XlOaGvk48hmBic5qtq3qRm9i3KiVfyGfANW10flWQh
QdkuPSYmYYXVCMDwsmtcsTDeA4gzkrfpfVx8y+fqME6RP1aKq7XqN1sfPgF242Byc2/Z+i7sip2F
wWo/yPluW5CCuvzYWv86SSsNbVRmJ4HG1L3mF47upot2LLJ218xUm+TZ8umalqSdeZXq6cgh1KH2
q5NzHSLRa3Kf/b/2AJwPjVYqJF3ATlXFqDaC2iyqGpq3nES59imxbB/ptSQUdzJ2VW70Q58EkDN6
e6qToIaNfMNTZw/dY0GortyxVppKOWgGiFlovUpnf8DrpbrkhbSSl4xblZYqsGJsYYTG3uSHWLks
LbImIT1am8HJo6WC+tl6+WnqPyhBfDOTu9Ko05K8SQ4MJLMKM7jep1Yy5HfI5AvhEOUGBGAfaRn6
xiYs1nZ+JEE4uTbZB3XeVm3bshlHjUKe5ujzpTa56OOpm/FNNGLi1mZebKs7RvZqnz+x36TkYY5c
L7t8zpEcXwqU5xIL02nJwdRbf9v7nD+1ZzJSDDmmShOgqQLVmNb5ZI3MN7LouE2C4kSKINvYnqZA
HFqVPDbhHTowXRVTV9tE/mL8z4xIehxFqMLwEudldh6/so5Prs3y2B6YhYdLalhoWP6fHsjDGnNt
zTMLwNISfnKGRx7d5NgetM0RdWzi/+u7sQNoXFiDRtNHPkMojOTufNFbb8WIdDWmdcOZLiq0Uf2g
aO7/Jyt29gGxIiHdb0vVL3Udgo//Y+26euPWue0vEqBCtVfVKe4tsV8Ep6n3rl9/F51zMgqtM8zn
3KcAMTBLm9yNu05YXpfrXpp9h2M/D6ndpLIl8Fp1eMfGmLhoWiLFSECRuDx3ijMD9ENBJUWRFSSU
FBSts50naqIIJBCAgXqPtv2jiq1NMlYQDBlKbkxdUOAd9M/bjtZ7fCjqvqaDMdBTHAtTNMHpJgjv
54slCCK8EA4fb3rEJ0pYq1xlhYoXFigZpfEWLWmPpqmhVsPUfpQNlk306fN5ueHhMRqtyLV2ESW8
VjIYZsXYYeUgxpe0Tb1v9YVD26b2XNEm/y6jpO9IFNNCCgntJ1Ys96E1Frx0GYcV2L3GWq/1s0AP
EBz9s7pI4VXGb0OouiqKyMDobPeRlFWZGNA2DwR7hcRTEE/gCs2m7VROGIyqEaY5JHFE9RneXZlx
qeSVp5d23PECjNvE0CSSiSUgIttPUky5KI8DpLPDo6JSsQFaxvOFcFcy0st957grJxzKHCsFvWgz
ACqEfVHUS/tWftZNoG/lZ9EOz+Zs6tEVHCV7BaeVdVQ2Js4PvGarWJ6qovREfDD7qyjJLkdeVfm2
GJ2oY65Ly9o5imnpSYj20bJHLX76KZN32Hd8+FCZi7IijTERJTzQfKGJALHU5XtBTgKoPXk5mGbO
Gwm3HalbYTGKtTFIsYQRRDaJmi9RH+/zgLh6iu7/0RMiYhfkJdPLY53y3KDNAyUIcEimilIE9sGg
NTMJUsy2cuY5vlZzG2VDo+mmUnwrjY/nVeCmBKygGLUUw71Kcxkaw6CjthcLATUbo1vOg2w/71Yo
jMeV1VWy9CYI+q2o/Z/nHb8ad1PXruAYcWsnrLHL0FiP2W0LxrUORW1eLmKh7f+SLEbOckWPNDHD
O+I3sv64Vp9HFiNnU603JKIBT1MT5/uuTJWrNJA4oy64d8VIWKiGpEoNHN5WloJ/V1w8RsrkGmtY
ZJoVeStoxCN5t6op4+Nt2pYVbzCOzCxkYzFFuLNEGno/DmdbrxM3CeVdmDbG7jyHbEsXDAZyPpBk
trti6rH2RaJGX5cQ79fcDBPquOm+bW1xAmEOUMf+xCKmzz9EjpFFDtrawsKX6vvfkcKcWzWM3VC0
IAWtB+pg9dnrx+KI5BchbAMFVsnUWa/99JVpA4X8gmjoeSo4Z8XWeAltKkYtLZALMfOoLDOrR0vs
UnsZEbG4kQP2H6x9IohRrn0vy60s4MwgSqeo1j/tqvxaXR5xjJZdosiYVALilOgFLzRYjd50szlE
do5DGYev2WFiZTIsSkj9pl58WLLbut6LvBqcbTk9nR2jW7uWiPFMcHZFmKMg2MxepNG4ibrUwjiC
/30YFsK+8AFFycAQRpllC5Ng+y3i53h4qlh9OSu7NjavtJH457lv89hWMAw/JFIi5lMHmDrXrb7f
V0Fgt2rgnEfZZrsVDMMH4tAtcVUDBsFU6m2mRxpMfTNLtESc521uUqWj7RrFizJqgBg4FBmhW19B
6vxv+w3QK/QLhDHpS1yHTaUBhIY4OsWN8c/Eay3ePrkVCsN0WZLVtVTihfuP7VvVN/9J891/4GH4
s6SZGlIzzAN0nGc9SBTclB5Z2Nax148Y923XSJ1i1CxaTO3znLF9Uyc4hv/UQjHzsAdchWpGTbsn
kegGCm8M0KbkGiKRUBAmKoQtPzHq0kzMAYe4xC/YVmzp6lMUY0GlGnHI2T6+ExJbhYKQeicYE+jZ
6tDlM/qmfl3BMbfVtqQJ4xoFwgvGnBqY3a1aKHjtdD+vOJ4l5wjZoXNVMxZL3gCpDMSusuq6q1Jb
GyLyzUD8MMKUyo8o9BVpjAxLZTOrWoOTHPRXpb8f8e4WuN0D9HzevYJXIIwMJ01ZqFICxqiEBV26
L6nSukN+OWO0vVuML9KUW1n5o5+/f4DrV7CMULdyhVGbEmjDfKqLVhKtCI3ChckLK28K1wqG3unq
0V2pVawZPe6MgC/MMbJmuBbahypVViiUR1cotdgU0ayipLPqLvvcR+VINFROq7zK7Y+/OzbGrVTT
MTTFGfRgodxLPY5XUmwc+ib+SxjGr5zJEiSEHpuR+VgnmX64YuDXoSFy9fuhZf0wmjEBByCl9LO4
i5tS2rx9E9UCEvK8UOaMbuiwE1dq1Q7dHXXkiREWLhJbrDj+w9YDEFtrMakDlQmKxlYllJmIuJiw
ICBRPQT9p/IjkyLWv89cOaauDLnZ4vezAo6C0R117ENIWoMzxnXrrNYwzJVHup4RPcZ1ZMod/Hyl
e5xezvPulv48IejshXdaikFrBghpygeBYI2wOdja7JHgA8O+1jjMrVfYIT4nIShJkvCbkJqYnhbx
OkY301VrEMZqS5NRtZ02ozup7zHr69Wor8buVSgu1T5H7HXXdK+FXtlcD/z8NcGU/y41rdyZcZqC
uFkmN/3S221bflbjkGN6tqzqmjzGKqTakGRtC/IQUNY6L8197DGwGgSh9PLLebY4Lz/vYtdKFi9D
qlOKEFeD22oFXfB8HoJ3aIwVKFQMlStGcJ6qax42tGDZc+jl6ut5FB4hjBUQ5EWfkFaEBCXLPjBq
a0oqTikM71oYXdArVazMGQgpSvW5ghtnLKIrSt1RGEtfxE6xv6OI0QnyqJmpWAGuzMtvajvcLwvv
kbepFCRa0kXglb7bxy33XVAmEcrU8zFeXFFRnTASUVK6jO5Y6BzNsMkHKzBGaEM0IeeLjNJlHX36
48fNGllhMAKqC6RdBpqKqaYktNIBLSSd+bUwOJzAI4UR0L6LirFNcG5q9AJ1jcQvN/KzyWwrSugn
rLyaMlRLtWnp1eTfWrzuyhC1nPuFVLQV8zyj8ahhBNTMVTPRRQr1x+1DPGoY6dTkJRyxdx7PfNTD
aVppYcaJ08zdvYKoiTWYvH4VHh4jqlUc52a4gKQJmd821yzddAnmv+XPas8xrLzTY8TUUHRzkTWQ
VpWXROxcTJFr1Mg9f0Wb77oVY78lZlbsEEz9VPUGCPpYXJ1zfm8GeAUXI3neTB3gSK35+VzvKrO7
lpenMMJwxSbfnadu+wiJruvoMcWkV+YIq0nQBdWA1M412hfr1EUp8aLx5jdu0/QLha0J6pQ+JiVB
Ti5Fo2nW+oX5adYfq8zVVU7CYFutnpAYHyjFmslBpslaU5A8tXxG0M5pMMGWG3SkbMw+H6G7/z04
nVGpXa5q6UIHuigGRkGkn6KmR1ALU4TS45iKR0zLPn9R/8GGJ0BGv2L/kCilBZWrZhW+fcta1V7j
88blb+Yb1wQyitZYjKLJBnBGnNTXAlbsVosy28Z8KzTEQS2mFS3KZT8o2LA4Ts55Ynn8Qrl2JQOq
meslhuEhoivPyC9dKsGMGJs16H7ykd6hNZmMBp4GUR8rE8caJfOVUSRXpJA41HBkjM275LIW5kEC
Vvm7B9+aCkbpErlrw67DZdUIsKOjIsIscu5ITx4djK4YWwS4UhwXJv0OhyB/KjGJJzdajkn8D0Y3
ZDwqDVlV2bqbYp7adOgRmEkuRld2pR2CTZH1c3ptZo+351ltm6gTGqMwhGZCFJLGi834uY79uvBi
XsU7lyJGVySjLhthBnb+zYL88aBQHkmMplCMrjBReP8/tQ5yaWLUQ4zV0cqMpbH/Bqd/G37KT5Ty
aKJ/X2mEQUEpJnQuEn51fp03ibVkzb3IqyrkUsVoAwVrsUZRB1Vh4Iq2eCqNMTHS9e+ponpwRZW8
RLE0j4BDY4dYfddRvsRt7OCdHKMa+shQxCwDNyhGCn16IJjqb/CyPDwQRjX0WSIW8kzPbXxBkeSf
TIvkQLDDF5pOJ21aggMaUfsV0eTOyOGhMOoA/UjBKAQgBKHgJPtOZ6/IvI5YHgajDtKh6sXQBMaf
J6+3vZNfWo3Ngg1xFmGeNiCW5nPb3Mja4MTDrbB8brPYStXdeR1KZf29L3RCY3SBBB4jcwq0aJj8
STJuCp1X1cU7M/r3laQUXZcqoQEuNlG7gIrPNvqDis/NmdWY5aChRELVaJXE7yh9HgWYeAseQ/XH
qTIOPpZhSfbg872sTUdnBcjqG0x07Q36miXRJ1O8EOSv5mBFBZYNYA/3+Uva9IxXUIyuIWkYRoMO
2mZZsKR8N46F2xtWJHxkGNv6EBmF0xhS380igCL1bXQsmvw/NOF3jcHom1wZ8kigF4UwHTrwJShO
k/c23+Tq04Gx7z6SDRgBRoCBafNNe8PtIeP9PqNqhLhI4yjB79cJ2S1N/32euUWDVJW8k8wVDYyq
MaWlLEyK8Vsn0x8n3znszM4TxBYvrRzokUWoYG8RNK0qK9Vmq52xt17xzjP0pkpY0cZoncRE8fck
ACwg0nEkotOVmp/lo38eZlOVrmAYnZCoXWzGNMgQa62NqWmQ0VF0Q9RoiyptouKIKY8rGI0Qiu0s
6So0AnK7uxxV50ltuucp4h0cowmWRCpKpaC3pH5RyY82T7BX3j6Pse1JrY6N0QI9EcVwKfFYgM9L
q41++Yc/JwfzJgNu5yVWeIxGaLu5zaUUeH31q40mVmxM5/iDNpr/oE4VDcyMFeV3q1KzasiamA6c
/Mej/1nUIvxpCfX2jZ3gGFYnMtFrma6JEMgXrUQ+AlPmuZO6toX3BMIwep53BgYs4pmqd/W+SGe3
6uVHeRLdbnpFdJcjvZvmSDEM2ZTxyNPZrrdJLWMxDpE6btLWmYpLMflUzKIzyLzeUR4QI1BdIWVF
IyGlKwjKSxFhnqOkxwN2x2g1CrlaTqR9U3yxcQz1MyYSsKwGnEddMMsafoo6HRfxdpE4v7/JCavf
ZzhhkI1I7huacS+1e3HGqCaxfBzrxDkvvjwyGF5AMMHsE+rPGwW5D1rFkQuZwwDS5sWgTEuUJFS5
Ycrd787WXCOUr8e4mCmzzdCJrxantUtbsOfrCUuX5hD9CKrNf3Rt02Zi7w7Cd6LBDosbxXrAsilc
UU8D4GmiRJau8A5w+55+gbCvlW6I5C6gw9QSJK/n+hioy+5DE84wDuBfStjNYyZq2PuSzggMc43Y
0fJVLugsz5LXLbSxepQW/p+AGDeiEowhHgpQ8yuAsVj7tyK+C/jGfzAIfvP4VFnVFUkWMViLMVGj
VLXBrMJEkbf6Xkwv5xbfbuvwFQZjodJBSlt0HPy/+kaYbI8Nkxo6fNgnGeZFzorcge3C6aXK73BJ
evcjLZ4/tPqGrIAYFdHE0ZQJtLBpEW6RIWvEB/X7ee2wKbnoH5Qgu5qssTV1sznOpj7D+4mDm3a8
zJbOisRrFQ0b53G232MnILakDr2xgUwaDYPyHcOXnNjFerHnztIs4uWecVfvzuNtWsAVHKORsAkO
bE5Al1zeLNOTWT5lw6UcX3TDw3mgbd5bITECNY9hF0gtCKtMq9nnWDnX7cRvvWnpfuGOO0yT+xCg
qauyaaJmR2UEqpXr2MB2HzQzIqpFFe1yTH1UQwIuvOfV4G5qWBQE/QvGSJZhCD2uDWAqFOwc3qWN
e56c7Ys6ATDOXl5KmIGjASAeCXL0VlpbZnnTSa+Et91uk9WhhQzDRECAsFOygmjqWkMlaH4q6h2m
JYxZcZyyQz5+PU/RpsIzMBRFNCWUbbEVWyWGJedNGGDAhfxUJLWVpPu++nQeYzulswJhuC42J1Fs
KwHEHDDQwJZ2ZJ/uNU/cRf55JHr+756dKyAmAi2XsooB3aBG7Wdbq4/pvEMNlCW0x1L5avaKNwWc
vB/v/BilZ0xakE6U5chSWEp+GRqppamcyUvb+mhFF/2KVRSqNEe8Zkug4NfTp7y2Fa/wQte0o2Sv
Y6VMw12vtylKK0TKn2vEpcXeV8rpUznbeax72pg65y9rk8VXEIxqWLDyKw5aXFba3QnqTkz9rLuZ
Fl6XBg+GUQpSksma0oKSBuXlU/80V5ejnFpidf935DC6YU7ius5M4OjG4kXTkxZfFF1myxOvXXdb
iZ8Ojs1qm3U7dNh9ODnd52qv2cX1tCt2mqXY4gO/Wp6LxhinpcnzUCiA1h4Wr7iRdrFPrgdXsXNH
cJIPPd9XtDGqokTToqCFUBXJheT9TMJhO8pBtUUrdnj2YvspYCgEC7OhTGE2fufyEI8ZXeiiGWtY
q73sLo5ygdXmjnhvvkiHcl+41WPkxzx1uC1bv1DZ2XdNjDEllRxiBI6neJHdPwoutttai0280ksd
7arllJpuBylOdCrMHVaqXOd5AzpbF5rKLjysb9+V+8yNPY2zKn5bBZ+IYy6wnUa1VwigMqIdWgSs
rGVfI3QQlK9DlO+NVOEQt32amomGJYzCxfKm3++wVWH0jR78mcQVJmTUVm5ybOT2MwSW8F8IRoUo
cpkoUkUFzrs0r8Nd4Q27wRK/tY7gk2N4bXKMyuZ9qRJGoGLArobXImPHBMzDrqtUp92nd1XsNGaP
wPzDkHnDlFjFgo2d6YNCHlLeis5NQ7MGpoe9Uvvwu5dejABcfcWG7H1zn/r6o4QVrtTxDdySE1XY
9AzWeIxhM8VOCxuKp1rIFO3iA10Xq3mV33Jc7C07vQZi7Fmn6olZNPRE5SdT3SXKrmp5ax+5p8ew
Yml05WJSkNYN/MJZjgNqCPIL5YA9nbveCjmKZMuyqZJuqJqGlbB4r/5+WUFTa2VH4MxH7aEhtrqk
VqV6Vfp03rBtHp0sIWCmmrqmsmUk9ViksiFAXUlVcyjm6ivmOLlyKXKo2VTG6gqHkbI0bTJVGeLZ
iSNbwWkhLiNZtY/6+0cBA8gtanNSp7B5/WCbFm4NzJxjJJN+DhcAJ/vmQXEiT9vrdvZUX8iOuNN4
j0vKBKyPukJj+3uToFmkEF2dTiHpPjEGPFQyR1dyW9U/a/n+/N3JVN2eQ2M0f5DKWoLk8uw0sYyC
cqIbkSMZU2AVcYKZJXqoXCpVpl5KRazeJgmGyJdCLH6K+yA4qmEa3suVMqB2c8GWIcXAPD+DRJJP
OqU9JuGMRFueFaGDrY3kSpLE+FmXMoOjJLb5D82BBCZawSbQ39lcLcmS5CH4zyw+h0FkaY0zk4bj
jLJWhCDYIxn4RFPVkOBjQYa+zNNmjgn64Ifbrsz3glj75++Cfuf6KhgIdrnPUiBC0ycJsedDuFN2
xl7xBT878DTd24rMczjMldc59iyjbZjYjaN8Fp/Ui9bO7oW71G4xtxAzdaUn+VhzhHf7+OgFqQpa
jNiYaibPfVj3AgQ0z3axaF4os3h7/vio+L8n6wTBOBa1qpuTUAECw1BdLZv90EAksLtXYY3bXZrX
HI54NwXz533paEtVwRrv4rVG1w3YWhQS+y10cZFdi3Zko4408WKbGqk2wh5PBen5/32bJwPNRnGl
sY20ZQR03Zi2nj2IhHih/Hr+QN/pBhaFYRStz6o604HSOdg+ucsSaNv0u7QT3Nhe7NlZ7MCCgHsy
3FI4infZd16xJ2vB2C9g7rQIsrzv6RdEUpRbhh7bQhPfpiQfrFItPp+nd5tHf90nGwhNBRkSPmJi
Tdc8D+RaX0TrPMA7Q8KSQ79g5T0pyZQToQfCqFrVvveDGyxb9M0X2Rv8wlc4up3Viywa/fsKrRSn
IiMp0BZJs6UFXVd0LsXC8UV5KIzjNMfGqGM4JBSjiHaEvHFDo7jTm9TjnB3vdqjZXFGDnJYhFxNw
kv10kT0sD7UdOaYtHeIL1MC9pNe8jNkWYbKkErj1GEKvm4yPXSyL1DWDoWDi6WgN6UNMvqNggcMS
Wwy+BmE4QgyLYu4bU7HbzFXgn+nLtTBcRuYd5/R4xDC8gNW1gZ7WIGa2Bye7iezUDZzQ7RAWMKx5
b3wKuY/nrQtbk8YwRjRiBY3YARLbUeXhVsbSq/NE8c6O4Yg6rCpZzAAgdtlxVhXHbDsMdHycl5rz
hKS/xJqWNSmM54mZCgO2/1Kk/oum3sSo4MeeI8M1at7S13dPBCq0ayjGmTGTQavDHlCqpfnpHb0o
DKt8zveyY3zhx1POXxLiKr9LVRKXIl7+4L9ouVKH71H7eP6O3jntv9Pzrp2sb8VZT1MANM7oIrLg
BPv4kPuhiyiRhZyTTT716DX3ObBbzoCMhTsoQFAxoZwdGZFNkSzUtQq5ogENV/VaO9hnHuZR32SA
xbzq+8JO/PSei7zJK1jzoom6jBkSbA4qzbQWK7F0IM9u2FrEnQx4BNJV9aTbuo8tcMfqKjhmt0du
pcmmPJyQ2aQU0vti1SFWAHMt2jlWo0dWOWIetbynsb/JV2zZksI9n4m2L3mFzDgKWUuHnmJuoD14
s9t8Q+KjNtz+pbZTf7pFrr60oNqC5Nrcq85HLnoFLf/OwH0SDfMQA9qobMNPd9E35A+sNLXU6waD
Qkpfuktel8LVWoefsd/UqitwxkToSmd2DQUn4sO4+Gg7CNvL8wTyIBgDsZTGUEUGILRsshK1sdv8
UTN4r5u358s7DbeihLEPoTYV+kRvsHW7iy525O9l6kT3mqNZKDC9bR/6i6iyp8fYM2ztkrcXetMx
wpayf4XGZGxFRfK0rBbAdx620nu1j13GV70T7ZKDvhc5Eci3JP05YlnDYSj1QCix1K+VBmu4HmtL
sAe7fsztDnHWwBIfWsGp/PzL+dvkSgpjSYpeqoV2AHTjBH57l3mCu1xpNzGyXfIxdDCrHgGM5ZmD
SoXgHMGMUSkHUVCyGUalLK/GKhYPC8bwelGf1WiNltvjiOo+JyqN1k76ULoIJDneK81h4llsivPf
32G+szZqUfRmC+qnynhdjHZXDPq+rHXsuZfuU2O67RPZGsXe49C/aeV+sRfyzL8riSFsjMJEsZyd
7ZcLVXYzwwocGlCHxroc/LnxQ36mYtsQwG/EtCcssmYztIkOCxFJbyYo8DGepvtGHmvfcNL99Ioe
ZERM+wJ60godXsDqLVLw/pxP0Iw4qVOFLP6kKXiZYpHFXXMdHtHbiN3uBdL5GeguH8TBTtzMJ7s/
oHz7uE/wjHxNVTVNowR4yuTDw3iZOMZNdqRyRSIr9qJHw+bcMNW05yhm5MrI8D4kOiA76mY8CV9o
vRZ1MOpv1LflnfB/KKwTiYxEaWVU1zHV/PTtX1819wEmUmk42eEqueVa9m0j8AuNTQiROAkxpoFQ
7RzfLblNy9G0Z8WXbAxkBiMNof0HNHIYmE0KFUjsFTJqRezpurkY9uaX8FhP1vRJu9Ht2RMdLGNM
PycvHzWrJ3IZmy6ZCsY2wK+zu9yWw/uEHJTJP88wb5m7MwzDbntZ6hSzt/5lmPlK/1KPrinY6N4Y
J6snFiLLtuFkR2gKqwqt7rGGeg5vjJ2BCsDIqnpHwuiN5+Y71xZypIddoxTN46iNAY598MJdJmHG
hx04g43yUHu5DFq7eYz5ymrbdzwdOWP/McI6ELDomz47IEAIohE71q3QDb9/jXHZeezGnc33HDdD
TLJ5wmU0lZjnGMEcAZf4iqfveszo8ISvkd1cx276KOXWT8KlyzS1s0vpYHgodu9355mBd+KMvhqb
NqoXeuJLhO0GknZdlSFnIgDvfBn9pKH0TSqoMdDKp070ovkp1i5MwbTOU7L9fFydJ6OX5vHf10fj
ZXvFy91h1yc4RMFHxapjOgtn6gXvAtmmWDPrx7rP3xSh5EWVhTWd8WIV+8WT7UJx8HpFNFT+JmHY
l9/Gbn+fYGEBfBzkKf+OdHYcdDWOkZwPOOJs3+3zW8w/tKze0bzhkm/ith2ZX2zLrpHp5q5rmwRY
kf6tbntLqD2teWrkxU3no9p7Xdt94pBHX+JnFBY7tL6sUWGdUyYlfn7X+qWfIsiM8RXX+p6DxOFV
QsVlFWmL8l5uIwFI2T44YAvH9FAYFtWFug+H3CLI8RzLa/6h8pj3Xem9OGoaiQE8fe3d4JBdQ/0r
Vv9Zgw6WrfRa4Y1/2EyFrNQPYdQPsKK+ITCsBVq6Rf2IgLotXElXwiW6q2613DYP8o6n4beYBzEJ
SUKxGRaDa4yulSPNzOJapjfZ7dvLbqeiQos+dM7f45ZWW8MwtGV1IoRJBxgDDQV6eF0WHIBNG7pG
YPQmaudDRWiBEL6iVnRwgtCu/fYxnFxdtJLPiSO42cN4tezkfefmN8Nl4WNy0c2UX8lWaBwkN0Xv
g8Ut2tnyllAYqRIDyW/NYE17WqnYeYjpRnb+pH9WHGUXOdoFVUP4r8XF9hrbdDLuwsrtWz2hMlLT
LX0rpyFUAvHDHXGXY3WjXiy70B92BHoI/39BjvOujixzz3VHeSQzLNWmSa4HpkJ9hvKKuNV1dyN8
Kv0I5bQ+yg5tAUa83AkfCP2vD5rhMLD3jAFOONVY9k2UggSPQct7q29z8elYGR4TxSho8b6iru/i
YUfm6MduDt03emi5fcILip/v50EytjoQkOxbItzkiMCVkOxEhbeJaPP5sD45ykwrFYv8epVIFaii
z4fpIb+lcQc4nbZ80T1yE770ecuajhUaa6PTUDSWhhKkXgc+UpR2eoltxzedP1o8TqTXcQ6KeWkr
WSu1iQzCxDyyeigeWd+H01NW7IqcxxpbUY01WcwzQSFprWLKJ2X6oLF0LzzoLsHuIEt0qIfBKz3k
sAVrgCeMQwiNHHBxdRXmV4bA5QrePTEqJMUCykwVcXjUg8EOXzwp0z3xMOWG7/DzqGE0RiyGrYnh
Rz850Pgx+sG+s3qv3AdWZ+d/gMhRUaypTdAarQso4LGz6lrPR0syRUvrOe4oD4TRFrnaBCnmMcAv
iwQrk0tMq8dCnPHpvGWleu0ckzMKIiziQCEUJU/vCbmNDYwfMgMrGkVeWIN3S4yeGFAQEpspDo1G
KrF0KZhgYQ1nstFnVzhKbYk7fnHBple0Eiy2ukArJ0LfgtSU6Z+xPTYRHOHOtDsXr4jQTq+THeTr
kac6eEqR7RqTl6oT2vmNJfEElS0Eq46tUz21++CL6fB6ajZDsWsqGfVRD72hJ9RgJ/vhIrIzPJaW
nYm06IAdd7IDQx0dQoe3vIvyxhneYYsMCqjhIa9B5Gwug+CjkNO4UgMBtzoq6kM/yCjFMpOuWJxI
w+g45zzncvhJpX9f2Z0Rg4lz8K6CuhHBGqbXXOVNc9g+Vph+WYRni2kVLMu2YlBUIZinuDAtDcam
tM1PNFNPM831DWVYfjfCNu+cUNmSd60dsjCpgYoJ6i6GMAPxK23WnPzukedYb4ZXlRUYY+QCU5+q
coLfOyBbIbqFt3jDvr6V4GiadmbNn/Uf5b7fJ2iYku949dOb2QsNxZwSguKq8q4FUc1M0iiqCA66
LfbTXjWs7Dr0FdH6mbtAleJO/95igMbLR6px1siM3pNKfRFMihyGD1M/2q2MREn91E2cnNfmba6B
GB4K8z4kBKsC39yj8bVCOTVtrqsfqsMfxL62zO4Kja27I13Q6BVFI0i4F960i54M+BC5Ezu8emZ5
K069xmJYJ22whTSbpZ9x6uK5tsPb+Upx8O/BdHsnsExUVsENtNA9Me661Im5TXCbEqoRg4h01zUa
JZlvmCa5EOdh+hlgrK41O3G6XeTR+r/qCXLrCs8YZ8YbYPyuSJ5WAqxhGX1bSaZUSQtgw6fe7fbl
IfKMh/YrfRpNvmiNO17585YzsAakd7FSduDUPNIrAKJrslx8pfoaDh/wN9YQjD4takkK+xAQ9aBY
guGVxmMgfj2vszdzs2sQxlVLDC0Sl3KkPJO+DoOV7obr8NBfIjp7OdioUlcPBOERJ3pJDu0Xnlmm
ssYaLE1VkR1DazBaahmXSgvaJCywqMIm46scR9aXhHgZCjcwB0jqr+uUI/s8OEbH1F2i5mULYhOk
6pQjDY6UMBq8Mg0eDKNhhkzoR3npqasd7+rL2M+RgY0OPCdjkwV/Hd67hOc4ylUZLTi8bj52/fe2
OdSEc2Cb3trpgt4lN3shmIY5fGOPAb07kR34KPc7Lrpl3OiPvdM+DI/NsOcw5aYiW1HGSLNAK9dS
CZS1mEdH+3ZrP3IqhDpMv3Qy7ht26125JpKR5dzQ4qUWAdfjTZ6nnVXB9Za+SOkB7b72edp4l8YI
dVrMaoQKAeokJZZkPFf1tyz6dh5jM9a5JogRakXABu+0wa2FP4avk1PeVV50rTlK400IUaFNz+UA
0q/+bzk2RSZY0yXxPJlUi9C8ANYXxt+lq8kenmSLZr9j0Uo9nr/AO0hGddRtNcv1DCGr0/tBP8TG
tSzeccjiYTD6IiWoPQ0rkFXOVvFQeUJizwoSHoMrOo0t7BW3sQt/eubA8tif0R/xYsSKKIBHiK96
qZtfiqqtXZSAK/z8k/LM6wnkkMnO/BKqEe2jBvAEElq58E0lD1X1eJ4oHgbjF+RB2eKVjusKAsT6
SXXZ5s2NYZofsZknzfHm/K3M8iirc6FTrpAwhCvPvhoLAlLmw3laNovzV/L1Jn8rFNKRsgqofKlW
/6PEPHY7tubaipzcDrzZQ7PSU/6tscWd+swLFG16OrokygQWUxXRf/W74yG0daLSzhm7+jwftEPh
pd/NVzhXFopAEH0GJk8bb7mwuiy+zSvS1HdFh1Mf1LpRZAi7+eRQedMx2NX7EFj8MNgWl6yg2CrD
SdWqrqoAVUfICAulFSjwXrGnmXOBPByGGzuz1dK6A06OPd1e4UQI9aL1Kvqiv70kRYfsIsPlJg+o
3WLV5Jo8xq6NSw1J03Iq2M0+uaifjEOK/byW8FIONv/huk2lTmSTiHTdJssqk6G3ldlAfQVX4WBY
bfc5w/DD82e5Fa/S5RMIo/pVGeHmcm5RyZ55c/HaYg6qdCkYDQeGRwuj7rUBA9tUSsuQXJDka9je
lhqnEJsHwWh7VU6ibggAMTdf+061lekVsRQOHZsO9/q8GOU+pWJtdjpQWnd2xRTZ7O5B2aWX2Y/e
WdzcK53wYaF2xTYwp+nT+cvikMjW+hipUUSIY9Lg4iEfrrXgECmchrnNF+CKQLayR8+aTlLoMWIQ
GOal28qO9rULdmpPtuwJt3iA0t4lnnBtuSBrWEa2jK4x0rkHHzbNodOOHeFlBLas8hqA8RLFiEyY
M04BsCUQ1kX9Et2bSJMnu2my0aPEDaPzKKJ/X1mZFA2PeavgIFXxJgzu6oBjxni/z6iHsTVmLW5B
kJ5e58H1PN+dZ7bNeMT6xBjVoCtYzSxQbssuXl4EWMnSJjfaoff1uwnj/Nz4RkXONMHrMnQ0V3rW
rsrd+U/gkchqjWCqx6UCibPgCtH1mN2e//1NT3tNIqMzlFAu9IEyRedJHrF79B6kj6qrHpDZQzEi
t8SXJ8CM9ujjoc+CEXjkdnZRjC7ZOSoRB1dy64vAat7Sz9K380RyDpHN8GVJlIdYDIxrnK/+j7Tr
6o0baba/iABzeGWcGeVk2X4hHGTmnPnr72nt3hXV4je1a2MBYwEBU6zu6tPVFU5V+u3aECdr9wZR
RBMRXcMULb4XSjZbDFuXegDGmNmJeIFidxVFtFpPZTx2FdkIYn/fHKgKYwjXWoAiafXVCp/bhFio
D8wJLAplbARwJ6rNhSLrUnifYMoxAwWkZ07+3NvNpYLp1ugIOb8v+0i7EcedrylLwDbEFk4N5u7A
cq/hMXVjN3EGN+/sRYZHKF7QXtq+nuB5BIOhhUHnfNhmLdSxadeUCe6PaPa6Na61q9HT/eUQtr/x
YDY2srgTNogDiCXBg+2kjeAOguZomBCTV2R+lN0PH3yzjRzuZM2pKOZlDDk4WWA4yrzIUwqb9f/1
SKT8XiHJm14SX64u9zVmKI9YQ81e/eFbeTR8VnyAqkTDaS7Fy660I7L8aveo/aOkxNeqp7I2iFUP
obX+Iq8VamARV+mVy7QsXcI4GbT+7/XEg+X9YSumGMNExVcbaY+YMHhhHCqQYQGtVkdM7CmxAZpO
gurplEpE7YLkRkvuptYVIV87kAE6rSVdpqZ2mmsMG8ta4nJhFnFOQw5OxqKe1XhmlnmMDl2QBZMv
gC2dPObsd87J4VAlwrhlQWogp/8c3yrgA+xFWz4Wx8otHmS7RuUslUekJHLAki/iPKoDFnAU7wXD
FRLilb5/bW52iLuXV4TB4qiDSmBTwLST3NVS1KjMqCRtg+EwfCdfzZRJcChSDeloGBE0EnG6QdnY
4aIOazvH1WmdqgfmcCc+JZUSykGKYS1FqWDarrPUsrMK3ZWiC545LEfiqBHbxcdvqk7rBoPZe2Ii
PqscQrf8Xl6YmGcNv6AN5gmeCOVuE7q9XhGbu7RIxnYxa8jsZjcSflWDpyWfzuvF9uSM3fOxnFps
2zoWQGdtCN8xBdMv61tBflCzm7j4VrXP54V9IAN6vbvfTJKP6chNV445U4iV2CmH8TCfajty5END
PZB2HxIbSRxuFEMvCIyr1EkvR5g/eDBd00W2ykXbziG/otIElHVw8BFGKFcpFJy1xZJuxC65lPqK
ShOcvzzB5fge7KO8jkJhhIwRbnDhpX4joOJsddJDDIqR/guxV9QKcvCxjFreZmwFR78dbSQIwB2h
Ih/BSNMa3Jsu2QlKSeTwo9dStdItZu6e8hmA5c82hmPmKCGJD20gpLb2SOi4e1VroB82JAuxPr7U
obMsuS36innd/ujOvcdSqSa4geQfuW6DAETGhPoe0XUK/AnBfLVDr+WGUQ8QLHe9XSUntNE5de0U
ZG5p1zDfNDS4IFzdCFpfixA0f0Yn100K7jsVtB/aabmU7djLHWoXKYGcSwKn0ZyHuIb305ZXWWEe
E1XyiW3bNZSNUuzvG1w0Q4xXL1Qo1Xlqa4eB5VdX3RdWnrJ+w2UdUGiyi8MbeUznjbyqN4ZCyyBv
jJWXsMUbMDS+oCEzIPSi1o5DkTXtWpgF5EytPY82mDJcK7J/xLktOeU926/p+2/dMRvdOFTpRlHE
QAWES0WMpS8Ly5bGwSmTwSF020WvjRwOTlR9EQbULbCKkFJGPBjD18AfsC7wUJlbQKlFHTAOSyw5
bdJVwFIa7XDqGxwypNmTYbi2+tw9rxq1a5wHEg0AfmGCZqPxsxJbW86IAMhuuZLxtnY8odiQG+HS
JlCmd7Ufq5sdcrdCqK9DP6juYv6Jg2vOYwQTrEFIeTyv3m4tj6FhkKsi6aYBmpb31j91AwhhpoZd
2qDXLe0i0K5HB1lif3imWyVfiR0+eCQbcRyAqOEa96gkZIYyug2GvKI4i90+qaundu1pi82c2PaT
5BXuctEc0iuqtGDfc958AocvmHE3ZYUAjTEX9SQ77DkQ3uquFsju/EK/BEh5zMI2+CLn4L1ixW9O
nCCkoTtZ7ZtudMTVfg+CUmfoHOp47Ge4NipyUBMNU7xaEkQyWsb6dsiD1Lc8TbNFv7VbA2cycseJ
AIH9k/JmSRzWxMqgDVXLLCl5kZub+rdqGramyoEMmo+GCaQyzHYkf7rvHMZSorRI27FUWuKuVM8a
pREHM/GYF1FcQqO5P6jDVaF+O3/42AefOwwctuhFqsIRw+9XmXEopqtYvxOEy6a5kUrNOy+KOud8
0XCiFNAkw+L17oq2CSTr5oOKRAnrWi1pC9y/EP4xBr5YuJbkWEpel+4HY+AXXxTDxjRO3Zb9Phjo
G2H/En+Tx+FK12ThUDCLn5vaborBCVmkdSVMfH8VdckwWXmnDs6U92d5lVOzmlfcp3IAVkXQ1gTt
QblbgZc9Jo6QRSEMij4YyEYcZ4C5NKuhKEEcrgbVk1E8hFd3A4jswRT2F4EdmaveNfqNTM4oo6Qf
6kL+O8OqXg1edMhO2RX6ewtk1yo/8qnnFbWq/OtbSUwhHbVXNUf3NctxhdnfNnuLJD6VhdrRTwZb
tKLJmE8t6/yFN8zSMDQasv/G9NA2zzEVS2Drw+3Zu9/nLFE0cL8krLrgLabFyHfJmJZIyOGuMW3V
tbYQIUcwvsnW8yheW/OnBr2neWXPDYKfN7pK8djvABYYmmVZBpEnZh3yVLIruD+qEbOZ8O4uHyV3
dlc3B02Z/phdTq4MQhbm7glk/xwz8w9LuhHLHYNSWzsDTV8yGtlQ7XXKk09td4yzxunlJ2OZ3PNQ
uQMl75TkD0A3ZD2Gl8iOUN1MY+gsaDZYVQpJds3wTSfe64sX0xLmyZKd8Gr5ZYBSR3CU1bY6NPkw
2i3RXi6EJDivGSWT8/Wsdq3i1IJmagQKoQXJcSphueOYb9fO5IwfEkIZLPoyIiW3KW5kq3an6nNW
EXUGe+VD4COSUSQNI7Qw0hsWs/Gpxk5tuzaHJr3fHlnaRvWaAO3It+aX/Jk1ZbVB/qSBdf5AFc3t
He+tZM7LSVd1MEoMZoaX8zwu8FmTozA+rI2nlIU7NBjtEFK81HsGuRXJXTqDCfqlpmLmXzyrWW43
UQD6ecogKSncIdMGOS7nBVLWsrkWctMRy9GJ9frQRP2hjcPbUVie0qkE33F4LebTUZ3YaKrkoPSN
K6OZ2T5vrHuNFO/2mDuHmhjOepm+7rHkh58apwBHThW0FywsFtrLQ+JbtzS7yd5ttJXLV1A1IJNO
EiZ3cppPyQEDE54ypAMlR7qKTxSM7x2Yzd5a3JHM5qQP5RDCqulrmnwps7sh9rT58fxa7h38rRTu
WCqj3MrxCim69pANgdAS9BmE7fD55zXH8Gvj9ThaQZlfJZon9cTdQ6nA/r458XHeNKY2MhWE2p7V
yVvU/nB+lcid51AFRi6WS/m686xxqHMwjUAF6XLpxSfrSL7SqL3noAQ8kqGZzhDH6phM3U6QME2u
ZLwMQ9v04wPrcJme9fvzWlJ7xaFJWI1zb4GO3lnDoJIuFM1vKXPYe/K+O0IclqRCBz+5hYzWHeEj
FJ4QIqLxWnzuZ7EdXlN5Iso6OKyoirzquggCm7F5qJvOFseEqLHYS9lvlNL5dHM8yoO0ZJDB0hv9
DcpUHPUmPsiH6IZSZ69p4J0sDhak3qrWZWKbJL3ycmrP4WT3FxIaIHWwZtWrDXqjheSo3PPv3nBC
5zPOiTKamLUDsaMIDqXkps5udeVaQU6s/h0m1Xcqcv5rMgjlFDWQxYYtdHZ9Az5n9bb1JEcDX6Nt
FmTz+3nL10UOQuBtiWYjQmK7+mav2qr2pP2xlXAYEkWzMkzFq1qLN9yFX7LgNZzmZuAZJfy5vUrI
d2vIIUhXrmK/MjMBsWduJxhsErrCCiApnPW+91SQFqIE0niU7dSj0xx7kct34jkoaSJQP9RMV+Sg
nQV4ibaW1e1HVAFPPp4CyKxHLsufFr09fZdSlwrdnz/2usjhTDQ1na4lbLHzQ2W1djr+17HKyGm+
U5EDFq1rxl5gV4KO9lETlICfz6Mxcefo/NtXy2QxLi3mT94pn9k7wHwsLk1bOMm2QF45uydAViQV
43Mt9eMAxlUW4tYSEPRM/QGe5IpONenpvEZ7IV7MGvlHCO8/xWKUG02Mh2nnIUx3jTDdgYXqLK+8
YCSe6fVwZK2/rNYu8pUvYUc4jvKuVWw+gANPGdOZRrHBB2j25JlfUUbmC/YQIPfn1p5wF2FlUSqh
XTdIF1eucEQvZXoMPYrfffelsPkMzunSswiU3goWGz8e1H4RrJgXMQZUu/NeDRvWG20FKpoAlQ8j
GiV5DNOKJVYZr3A8OhLe5IXjiwoC6RKYCHQfFesRefb270NFRJsqWJwRDuOQrpzURuvVkPnJs8u8
pfAoHuH/ecJR8M/b1O5SbkRxOKeurVmlA0SxmAr6NYLBVxFHpPB093hsxHB4JqzTtKYyxAjrz7Wd
nCEcnKV/Oa8L+1Y+mAHK+n+WjcOsStWVCbl+6GI8GdZjZq3OJLhJKxPHgFozDrmyNJM1oYAcRT1q
QlBh2KCWO2F3MpML1fwa9VT8n334GcX4yviiTdeiEfD2H6YbzDUMQ4wOS3/q8kE1nXQ6nl9Fyvr4
GvlWldtVb6AeQxkFubLoRb9cfNYlOlDu2Kspn1ONO8praAoYiwZho18+qg7OV4BrNrJBqYfYQ+VE
V623uBoynRbIP1iHYHoScOJaah7Bvmf9Zj08eVYjg/itX/AlLaJvqoNCEfQF/BUsRWj2gYp27Dui
iqJqugxOAzDqvX92VY0w6Nocg5lrsFndeehOqdf5ksNCVAgi2aKdBzNR3LZ/Dt+Eco6a1BeDJWQA
8FW719XrsvppCT8J+6FksL9v3pPgTZXlbIVi8bE6oHP7HoQ0gM3CiRA+xfAU1P0eqHj+/pF804uD
sbXFzJLir9BwGAxgHhv85tiTNwKlGgdj85Rjgg+KGZymy+10eakwWE+Xn4gFZDb/8Uy8KcPhmCBX
c5MI2CT9KU0wLgVM+ge1toUncHRetwFliftKwWWRUczDhkm936+8SzRE3dgtZ+rOaD6u6+B0Jck4
uBdVt1gf/d9iOLNo43SuywZi4mN7ZGQTUmAFrESUIjXd1UdVDCQgVAyx5wvAw7Kfoo6V5slTfK0r
4AKNDDhk7eKe36fd62Yjh98mlEUJygA54ZJFR0VtmttUFSa7VdIIFExgdD0vb1cvjCpXUNQO8goe
oNJospYG/oozlC9trdvabJvi0+/IAAW8LIJkR+RrsCW9jYrYBAguRWKncbDol2tNRV3ZKflg39qb
EA7zB9D/DAO7p6PstOTHcf40xjdy/7kcCyr0unuUNqI4kB0bo0wVEaI6D+cI7V7hEdOi0epV+bhE
qduMnZRzinEnqc7VTig1+KXaeL3MF0NCROr2LeBt4djfN8jatmXajha0AXl8uATVejtRTUmUCA5I
2yLFrRRDhUT8OhmXQ3uXV/fnbWz/pt1sCoeiUSzEeZUwNRh9ne4UX8eLHhP4wKCQY1O8yKdvd2pr
uMOaZ1IhjMyFGn/Ux0JkpFeB4SiMnBcyUUnlDs8kN/vuYuK0grEHZaeGwinKKIJLICLz48MFjzWM
tkP/C2O3s67Qh4NApHigYp+7im5kcoqu0yw1JUs29DNo7tfyZK0Ulw8lgvN/17K19FzH/uX6UQwP
6kTNcWbf+OEcvenAN3VJYydXIFySnVn9McuLrSq/svloyI91cpDnH+fNcf9VvZHGPWrFHGGIcYC0
18sWSfIMhFLCdXyret1VFmC+ZnSr+6wG4dpM7NybnqncHrGgPKnyYEX6Mhj4giKT8JwYfb0ufyvG
utGSQ8ICja9mGmPTysv22D+wOrgRT9julm4KodRhf9/AlNUpgrmOEBUmKDobsJzp4/k9oyRwQDhp
StJODRZMXD30dceYenNeAHFyec7GeazmdC4ZRK26k5t4kSi6DXI6QgxpexxCqGmcyys7rezRIXuv
dHwYFFXfZt4I4i93cDEu2ktu0nvZrRC7OlJX1n6UbGMXHF4Ihh5maLyH9V8Oud0fMeQQPBHyD/A/
oyKYQqf9V89GHIcdUSmt1hph5zrP+tFjIpZ+fA332+MvRv6Fl8+NSOU7CTjhC7QWVTX6mdljOZaB
KVQnfUi8SUMwRRAukjo7dvlE9FHsujhvavJFWnErIZ7UMUxZb9PoWgF/byPO9ojVRXXTeVslDoMm
vz9uUdoKi8ZSkEP8ubeuVZ1ooNj1cze6cMgxKpWO/nXosshXS/ooKE969Vg2385rse8VbMRwqCGL
c4fcN8SwykrGq5SWNkqjkJFePUS+3Oo7IZDh+plbRuNAJG/mulmZr5uCCWt6YrT564kNFpGfydIv
tgfnZHFulYC63FhgwQUJRXvDfYPXfu1Zdxh0f0dX7FEGwYFKKGVRIq5YSaW1fEu2cK2IB2Lx2Kaf
U4iDDRnE23VtQCEWJPprVp/+hVEVMtc6bsgM035UamMeHHAMUda24DyXHfMKEX0nOYVHKMa4y+ip
M8Ru6ewpu7nARnWZEzOFcuEV65ReMas8OlaglWHsytTze6+5S2aNyn97iTwroYQ3rJqFkMYGtwEn
QFKtBNlt4VPx7N0gyUYQBxStYLRVjmGiMHjQ7wf9YUKsl2b5J+BW5/BiEYq27NhBbpPJHfLSjbLi
aCQJCDvbX2pY5TbGclGHmdoyDj2SNkMMnz2NDCxi6WJcb5BdYkiEGyM9Rzr2lDQOOpoxySKTRS2r
X6PLalUx29FpQYAK7kyaPYSCRp1Dj9GI+nodsXGNx6ARtTqOhQEx6BDVTqX3bxrA9zEfwQ3LMjVN
EjkFRzEczS5ECGo6VZ+MzywWO18kaAZMMMqxGHFT/xuGpX3gepPK6bnWaTiWOsJrungYxseV4kCg
tOKAMbbaRBtY+K5X760SwzfBXpanTjU8nEdHSg4HjsrcKJgGjtUr086ZprumXZB4d8vi/rwcar14
TJzkaBAm6DMopxVcmB2hx74X/M9+8BnUweyNeTbw+02YB6NWORLomkdyFDAlhnuAxXoWjn0JMZL+
IzJvLUwf0ciit32P7E0XdqQ3mN5kS9MMTIipw/VUj2WV2Kp6VMvRjkb//L78jwP7JoyDwFWZy1Vl
edJqcfoEPQG6Ewq2XCPGUbWuEDCU0Ej2pn3gfZPKYeCqhkujsO3KL2d3PEbfuhWDZ5u75GQ56gDU
RTeH9ATyjcipbqgMH2GLr47/Zn2VVfgbMQRzckywKKkT8YSlzIRHB8Oq9DJGvHVtwVoat65WdBdG
pRGbRynCgcSYN8UqsLxMWP8Upp/q+vKHxsGhwyoI8pSrEMBcpxAT+9gDiOW2VH/FlFya2Y2yCw4m
UH+KkgIGe+rd7IIhFYReGInuMzYWJOuD5XJ5lMHEEjrW4byquztmYNoPBteBcF7lNFVbELCtLNuE
loGDlNaeoYT+0AnOn4nh9JuMKIpQJis7sv65yj+Vmmp3+e88gt5U4d+QfafU6tTDqTGTFv2QV6V4
VOikILFg/LOxRLwwk1Ho7eglJu+J3wXpsW+oHupdJNyowiGhVqmJZZXYlSVevTpx1eTHOH3tlBdB
o1IWu2dpI4rDwWzWkQZhO5Mqxk3Y90e9Jge/7Vr3RgaHelWo1cqgQ4Z413mTN+h2cUrd+sK4W++L
o+j+xZzOIrxUMIPaLfb3DeQlahsOGav5mYRrHbPrpdKexp/nbZtaQQ70tCyPrJmF7SLpqg0v9IiY
ZET9Pod2aYk0JKplocP0VGtHpXk5//37AZ/N9nAYMC9FJaYlFmn05dPsxk56o4JTBbOc3eKYfWmy
32PqxGyzf3BH4wChXIa6NVB/5oTyl6JKHEwSsduSbM0m9p9/Jjb5bOhlAtWW1l487RJ19LJfOAko
eNMDGBAO6iWGN1IX7V7EThHxYtQV1USbBp/f1IQKTEn9yp5xLDccHkdwqWgsXPcvlpKUxu2fJCxR
KrSQ1puHcLo5FLZy07cRCnkqVNb7xYh5oaOfUs3he+/9d1pyeziqVlw0M+ROjtyiHzD3J8FGvkby
cgwnmcjpHTubuZH3gfIKA/HUppVe5U1eYTlfMUHMjl5GjA/DED6wPhysiSba2jl+76Ryrm+h1fGa
s9XVr/IjZr+gUiL8Uh9YT4R4iQcK7QxQenLoP2ZxJ/fCgmCoBW4v0WPVe5Zhh6B4gQ1dyphR0nw/
jwE7F847JblboGw1M9YsiEy7k2UddfMykd21fYiUxT4vaS+W8k4UW+8NJGeaUOt6jfVcThZ4IMqb
9oLNGOyvyNFi7KO5ANg7SWydN5JGVcAbz4RSjCItYcwCQRKwOcgSOs8XcnQicQ4xMP69vA7dzHEZ
skVE+cQyg+ICTVkPrKGhvxtQIeidX8ldM1HYHBsV9QYfRgliBHK9RDOKZzXlRUxAAyHdqtaXP5PB
bVZoWfFkjJAhW9dLdRm1d/PvdLYrGOn+jx7cNsXTGlsFkwGKAFh5UPqxry3u4HfHwjfvMWOZcEb3
N2ojkduoJsN0tk7Qkbz0FbA3rxcz5D5IDugB0MApUxSEpDzuBkfnzppLGTQcIa9DhboGfqjhR33N
+HfIYbO7gLXRjrsO2lzRQGyPUFQRPxTmodeIArVdrNj8Pgf7ohqB50Bi+2Xoz1OGZIk16hqGsoSS
NzQ1it/ljuLKI3Ti081zojZCFEMnQ7xO60/1SLwdqN/nQB4Nb5lmoeTGaVM02GE8YD7/2WnlE8ha
OiaJyVJAUut15ak8iOHT+bO658dtDxI/BFAxY6FpUihR/FocFmLF9e9MvdvGTv+p8vMnkOR9Js2N
gCF+Iu9c95UhMnMQlJ+56A7R/RgfCc12t0dVUFajmIrxgczKksQeDa84sO3n0WVkiazbVfi6ejkq
UX6nI1/BJMP/l8YzWHVZL6JCCNJGzBF+VL3opNf2JDEOJq9y65ffeKS8k8cZ3xyXvZoYkFeMiE9H
vb3o90ZP5SB39wltD6qiaIb2gevGzNJWTFh2Rliu1+Wylu6q7PH8Pu1v05sIznHR8mWxOsmCQ9i8
DOHVbP33lxAW6u33OS9Fawql1lj3nqC9GMtRW4jvZ7j/wWHY/D7Tb+Mw5BjLIOasZgGT8JwYTVgl
pm7JpaOHZFXBTqnlO1XYbm1ETXKjFsnrUjko3muu9ROm/OHAphLrzgg617Tnb8uRvRfiwEKV7vmd
2uubeCefuwJBnrAUAjplHOGgnnSghXSJcegoe5qd7FH5xfJoE1n4xG6Gc+vL3YOCKLVtyNaXdTIM
yP8oGBL+W8Ut73TjLsB6GP9+WwrrczI/NCNxAVJqcBdg3stCuRpYO+bndahkVtDbQifp9kLUWz34
gJbepaHZs6x+DxhiOSWQTRxRcOK/du6k5FNn1/x1kTGDaGzmA6dXIczlpKQSPPP0VLSOJVZ23Nrd
RJxiQgyfskDeG6XLOcRkaOvUZ0zhLQ5SFNtl/d8bsxUMkft/fV7fr5szZhhlqJmpgiT7YgSWoJ2q
UTukg+WdP0u7wLoRw6Ge1OWdYloiUn/SlQr6yLy+qEaq3o4SwkNfq3RFFGHR1PnYxn4tHXOKVZfa
Fw79KrFJUxgA6gXKC70wnL6bnCr+rkaqf37Bdq+JzYJx2LdMkxUWgyw7llag1rJTwC8nd7p7Xgq/
YpoIK8ZgOEXHMD0R9G7vEXbo1jIGReTgRK1it1JmN/ph1L6cF8KgZItovBAOalbkqwZdhxB5+FbM
B8G66dWjoHeObh1CqgySEsadT2Xtq3Fa9MGZEHo2OvRATwfRQq/yLNgrksypRLzViSXkmxmnEQ+z
eILAZv7aTQdNuQpXAgwoEZzvM1mlGSkqRIzqvYzSKyWYtE/n9+jD84vbJIs7oGIooYEJLUysgemI
eZYBxoOOJ+Uku/EJE6umO0IepRN3VhNhrs1ihk5wvS+XTzXSOOYRbCmD335ioztRKNU5VMEDYRwW
d3qRYNE7w4CSunw36icxfdDXQJQw0wm300RR0FAqsr9voDUsNKMomLRxsLUfqDgDpZog2ixN9kP8
kTwmyb8ZpMuM4cxpsxiCbaTmspUrlYKFZSQE6N5lJAQI5wyP6YkqB+MxircZDj3Qw5Eki8H2sLqZ
pfvKoACdEsAhx2gJUpouWEFRCsCsYA8jVVPJ4zmvAg8XSy3MpggJRYjg0/Jo1M/CYjjGWv8RTBg8
N0QaRVWTxlgrHa01iQRGZTFyl4VasfM2hzfl+9031qqOpApiYvlTIdyr88PQBMTRZUfzf1uYwXNA
aCL6Q9ICMjTJjq5Z53LoGt5Qo2pu9vJDffVfg3jvN8kQOazIzXQSZnaQhE6zQ/26NzChgqpfo1aO
wwZlaQsrbqFVE1+Fw0FZvGwhcJwZ07mF4wAhbpMkttjdpAbhifnE2ZGxg5Ax3fPHxuBjrHIXpVVn
GoPTgtVazu3pHj2gwAGMsFnRlsk4F/5rMpbfIg4KSjkz0qGGaqGg2Xr5EBX3IOK0p+iCjoWyq+jc
MnKoYNb9pKJxDFc8RoWzDleUkd2DqfJ2DKYLiXjHUGvJAcQ4j0oGWvLBkZqrNrsrqVHZu79vivgP
HX7Gh/dEVs/VomYqzC6PHWOER1QbRNxuF+PeRPBvCTOJTT3rIaLXv7fWIV1WJ6vuUvJK3715NnI4
7KmFYenEGXLYSE2knZ5BYnupBKznhGwlp3Ti3JUB6cquzgAJs/lUixd1/WWRC1eiBq3tgsJGJQ55
5G4Mi2yASlEGNm7ZMzvNNRcy3UMYwStb7+bOHqZZFLuUrVz5s8Mc3tUPUX88PTdKaY/5yzIGqXqY
pbuyfWqUCu9Bwsg/5Jtej+9GTw6ZQiOM85FZodJrhwkFIc2xbXU7FE6pej1gttzwZFK01tTaco6K
oS9imimQiekJgZkgbjn0QTP915gyrxqHTHotJL2CTLMjiycQDg7iRRv5v3MjbpaPQ6RsURIZ4wbB
BXEyA9ljNclWBxJW02Y8g+lT9v28QGrpOFDq9NWqFiavnC964cLITpPwHzs/uGV7ZfbZmCQykGXc
S1i2urnqpcItomfTuhez0TY7yjcizP+1u2gjq0mUPo1Bmwje+fAiG9r7ZRjdP1oxmcMLCzHXdWIY
KA7fuvpSke6yjvKLKDU4sOjNcayMFjLaz3qgOp2T37SHztft/FpDqDByqYueMINXmpvNulmVFWqh
ij2KhSCM4R6HT4m22udX7kOEjbcEDhtWfZKlrINaIHiYfXTUXmSn0O1PKDydLjXnXzRXsc34cMG/
HSeZQ4ZkzTDQcGIL+aN3+0vMhL4WwPTAelxB90ulMqhV5ADCVOa2EZh3OQvpBYbh2EWJ2n7DyogT
9aEUhF9IDiXqcRDrnNkHG1mvXPxVtYgh17ZIz7+hlpBDiHYp5aQroJR6VX3DpLWT6YYHNvS0/xeV
mcQK8rwu0hSVYbRAsVq6FGQMKXqOZO/PrJBnc8G8YqEwTEBe+HWB0we2+pAlAQwnvpYcxtFUqMR5
3vXW36xQ4SCjx4yRMWcuBuuryu76g3TS/fREMZSxXT9j7Dwdgl53g6qzu99sFLtDeCyNjwVIoCTN
rhu/oTinCJBS2N+3mBHHytSx06xEi6es6U2uhUTggxLBAYZspWmOUowBdVVPGTjE6vgXYQyUwXEA
MRdzUcvswmg/l8dmRbURngCOgi4IvHEY70z81byvCBOkhHI4kWkYFGTUECrnsT32L02PlCdhc3tg
C9ZscHThHwNRWU6IXIAhaSjAXKK3n/A/F3GFgFGqO7GKqmo5tXXVPA6ZN5v5bVMkxxKTu+WeKFDf
2T98A34JtYcSCDS4/QvVuKjwvII3Mz1py1XREPaxF2t8J4DbvkIQUl3Px78ecN09JjMH6g17maZe
fUV1i+35tpYCVTBcXVNlRLvfW3xWtkIiVD1zztgckeSkHhkLVB38xnX8ThB3tKqwsgq9gKCoCnL5
SbUOpnwgLJ99LIcWSDphpqWiGhpMhLOPSo97lDtDBuqAkpUVMPjmMQq0zu7QYp196Z/I9WM/eU4k
d221M8SB83Nwsl/10fzUvYBOyjEMJEFRswW/JnQUL/ZCL/98Xted8/ZOVe4K08OuXYUcqlrJZYfm
o+bOzIiX8QcGaVzJWxk8x3pU6NmqpJDRqY2Xq+1JDy1bNEuvGlrEo9fsVxIdZP2QGF5VX40dOACt
6UlZ40AUBH/oSXLQvbO32V+Te0M3/STG0oIP0r+i1+oXGkQ9wRMfeowexuBy8OeTZbiERfGE7EY1
dWLRYnvLywQZdtCkoyBGu1ZBItt2Ns2eTZiTyR3HKTFNoxTbwRnmws5AyZn1lh0Wjb1a9zJVDkst
J3cku7qV5zyEsKgM0uFW7wmfjiHVmbPBs8ynZY1BbiEWL1qPfeKpycUon0qSyo7aIw4w1763+mqG
VYgBZkCihjh2UY2n2iXel4WvRzblE1PrxsHMjJSxNGLOh1ODqDu5MXQq4LDjn747eByojFWiR1CL
XQGrX32TQc4fr27rYSAY+GROter+EZiYHJho89qYa4yNEqRbq2ztqjmEPRV8J1aNTwUquW4uUgch
qYLBbTfS8OW8EtTvc+BQVGuYphasecyeqhqTuEQqEkXYM58FTOY1Twd2vSwZJm5JJ2kAqf+tOvjn
FfkwforDXZ40ELdJVQoM5pYY1KDIpgdd5Qhe7aXfqkf9Ir+z3OLPjiqf+8sNtZgrlVlAczTNy8b8
VETXhUlsEXFpWZzvNMVmqjWYOefIpWdihnDaOlU92+eXj7IDDg5SfanThqlSo2vBREimaYM/k8Cd
/wjz5vRExf504mGZTqNJZEJ2/dzNPWdx599CM99UlhAQPunB/JjfCPAn1B+yH7H5MC5ZzSyeB2qL
O/950kxpMWDJOrO6kMPhJJSpIyXo0DWKh8G6KfVvzYJHZTKOxGbtertvqoKNDp+2eXHVw2JGE7tg
jeGvwm1XBFO7nRwblG7n/4JiYhdbMfOEcRTqCvze9wJXsUo6LWvgIx7NQPWqIHMa1wjYykbw1s5b
yu51vhHG2aI5Fc3UlhBmToo9YnJcLN7M5i8jPtTC8bwotkcfLtuNKM4opTyPUQoBUWqQoLw1wSxw
llug3HhKDGeaGapMK0zjY+/+EcQ+9WHxFa8OyCmDO+kSS92ow5mkpi+zVkw1Vu6pvVS9FMVdF8qJ
0Xr/i3YZwib4HNBSGDJqhiFMv5swDHw9oIlb+WpgouFyiL6r9+d3aheg3lTji8qmvkVrTgtpQyjZ
iqG6ZkUxE+0C7UYEU3hzqpauN8yVGblsPEidO0UInhhEbRzb6TMG9wpiGxnyomdWOECN3uwvUnF0
p0y5HIzpS7kYthThFHfklGfCKvhUUBbWbdjpkJmg5MGvfZQzunnrI7HupXek809J46DCCstaCmVI
YyMWWMgab547AWHWyKfY9vbv/M2OcUgRzgNoZ2em2SczqMD6zujW5QcdYV0EQZ3pgoImykQ4vDCj
xlpiEQLruXRG9M32aK6lbspdISb4llULNKMqH13A+LgqaVtc+Gp8WpqD3ngJ9UrdBaSNCHbaNmaI
sdhyVVcQMamLm052I8Q/sqS6VVMxKEX5uVg0e2h0wkf7wOn26qNtxHK20RQVauEVJhaDWNk47uKa
VUEn3st9HDrDD8CiU4CXRri1bs1rUOSfx5D9e3Mjn7MXtLP8rfb6A2l+b71Q3f8j7bqW7NZ15Rep
SpSo9EqllSfHF9UEWzlT8etvy67as6689vAcnyq/2R4MKLAJEkB38jhB+WwppYi6Py4ilqmDu8hE
O6RJV6l1JQVZ2lpQhZTqyQYfL9ph/+bVi56ZWCFWriRKXJkY323d+i3fzJscmgPPvyHY+hSun8ij
1T0bD3iY+0thLi0nVtcDq4QeiUysArPjjWKmKkwUB7oLduRgQH9Gcnt7SeTIiFH1v9rSZ2u4iskK
Fbw5nktchIeUBaq0pV3DQiPffh97S2j9AfxnZlahRyctq8YKyMEn6lkmcvihfyyiFpzIo+BacjkT
PrO1QiljzGpMUcDW6E3Qn493kaP8YiBDa9C+fZIEmbfom62ym2lKBpPGyzdrB8XplDH0aJBw5/sF
FFlZ5zZZTyIaLFbCMkcBoJ3Y2E2C1zuBkXXrvxbVEGUvEAyD/qThniISsxT9/BUmRMk8aeayVNLk
TeaPsBNB3OWz4x/QWTMepnodQx4HDozyiYSQMo0O+STSkbx8enwZWeGARngVpDqQzUqChIVFdJi7
wm3j0h2LfGulEhub2K6Uv7tyfQW2tizv2bHVkLY2mxTetW54u6ibBJt6q2/EvWeXM4szSytUaBR9
MsIcH6rd0cyJT7ODxsSb4FAbeOlX3WmjXiuC2PuX0+lrWVcQUQ+DknQxvAuOHMLrm9qn19aD2kCX
h/wofEOwbUWhskKJsZPmLGqXWMR1P8XDwlQfgUnf71oB7GkrbAg1GgbdAJ+ifHK5zJ0cHCt2SWsw
JPeR872xfwE+ywTbIcUg0HqSRsr53JTL/Yd/0Jvf+jeksaerRZWq8cnANJHFi9mu+Y/F9SUoCCtF
SiksEoupS259E/tmBBXhzK0oE3WtXt54X9ZW8GFUupFLAaz1oGtNqtFJ+8Cfym0S3kaGWySvE334
fkmXIPjz2PqyuMow8KTRTsoEi1aJJVSUnalBd6uQvRhaJFVuPH1v7nJMfplbIQuPoiyTl4R+Nh9K
tE6DOBANXYI08DIIfxlZoUgtKyZJQXlmz6ojmU9WIHq0/Rf0+LKwQo9RbdAEXsIN+mqw0am8mbOW
Op3Kaqd3FUfe0HIn0pgWrd0KPvKhr+RxgFtog2PUGJ8yqm8TY775/hOJNtmvAtgZCEfNaNXKcsQo
R7ojTncMdxzqJepP1F2QRovagEVurRAEl6GuMiO4FYOEeawaVieHQOGCmBBZWWUXeVO1qVTCSoXJ
lKQZQXV+m/y3iqi/rz//hMW6Aa6vmzTJ22Xlku2QXKuiOV0BPKyb3vpxVku63E5b80TyK9zfkvFR
Ul+njrA+QnfVfym6sPZnBQ55Vis1xhqWRub7OgSXQ+P3teDB5F9Oxa9FW0GCge7vXorxZRaGz4U2
Itiah0WnYmncEr0oCMJg3f6WBhwychxfqAb/Fz9ZmterglaIP0aA16u2/A5n+6dRIRqoL2+OmQUF
G6hIOf0mw+Sao7nWEeQ2TuKmkHTqB0GIX2oWw0ieqiso9qtEN9cAEQdmIFfJcvv+3eQ+7oNNCSLY
2NMFTl46Ns5NrXKLOgnTOBxgSrU4k6ZDMbwO4Q51BVsfiPcXgHRubIUQEtHD0rJinPqQLSXOwsVq
uDU0sZZDX1z1uXR8nJtbQYWU5yqmqeGbWZV2q2BCRVSMEX2pddXP1BS5VCR4FG1HB9xOm9zv2UJJ
nO3+W0mgJRrPvFlrQQctNed2gjfj6JHUbsb3WNR18QdBxtrGCidqg8QoNsOGBdErNWbkblEn7Pzc
t94k3VE8bivvwiaTS/WZc89WwBFyCZ2XEG3BGAQ/tFHuxvK4j/r6VPTG0UpzP20V1sv9JpilN0FI
XkoLz22vUgxVMaJ2XjxW/F/DTNsP7sJNv7CFd6LFjXWGdm5qBSedBrlQK4SpaNjTneqEu2Kf5H5c
MgOyiLGX+PqDwDvBDljPAyozSJfbZWWVI3ei699ydCACP9CrX5oMjqiwcRlODFnTDYI5N7racoZZ
xpGB2WUbGlAZi2jcMR7muU3bSPeUsBrA4KqUgkTnspf/GF2/Bcx1iq4oA0aHwiHp0Yxevl9G0c9f
YujsHAjNXCcNKoi2ORKXjOYjDdtGgPkiG6udl0pVaRUEdzwtpp5q5F5U1nf/mxurbcZ1dRwhjYXW
zHzXTSeV/M1rliZ/fYfFx7N1MpIxMKOFozB9JN6ig7jkm41b3v9nY2eXbqzn5lb7KaMZEF6GP+iU
8zUC1oeCbEIrRnZTCG7gF3MbUIiDb1GHDDRdp9JpIwe1YSDdWIQdqusW1Bz6nclUKC1IjiqIt4td
i+fWVudkZyhpOyyeLd3HeFVdmp3BABftRNt1WaI/IOnMrdV2nWjbD0WCvBAtGXfyaL5B7diRFFHx
9uJN5MyhdT4dj8YoTyMig3uDu/D2Y4aAaccJB+Vy8Lei5/aLMPTl1zq/Hs2WpsTE5xpsyH8eyltq
Y4gJFNaO5isx62/bO3Dqo3osC9KpixfKc09X+1iWCx1nND4ddyoFBMXzJnlXVIcyYqsYvozv+sIm
oni5CB5n7q52tgYZkLikWN5km0K9wq488h44vW1mtgWe7uZh2ItqJoLIWeffatfpWZpjhSsqo/+U
FCD1Vyvi9Mqkut/jlsjU8vdnsELMMKsgG4ePOfDM05q5vOtLiThEKVpBa5rI1CrxHvsY4x8NvApn
V0neZ3COK4KrmAhKlFXG3ZhE4XICG/NV6y49vPHDoNmGPSMLTnaBSOFRuPdWYAKW0ErjYOFARE4/
NeicoPQ6QB1s0W5JNly3RT0UF3GZqJZi6jrVjXVfZGjlVjKaKfq7eGzXQ8901OeL9s2YRLNjF1t4
tTNTq+9VS33bmzrym9ZtTTSTUVv/sbSwqifroQNHvXIor9qr/6Cl4mIud2Z49RFJFsc6V+FjFrP0
BIJ6O3ixbJ21PVsEoP6DJibRqq4+I5oYA7zqwaK0GZ9rUHTi+sQ3yh0F6Wl5j3oRQwb5IHrTEVld
HRBB0sop/uClmweOpd8U1YecPlSJKHVYYPHPg+ifmFnfoyyIQIDiMkOKZdiBn0MsNnrvbfkD8OUV
vpDc6/I+/zK3yujiJuxmTYNbC9t2eyqcXLclOz1IDdu9peAfmUVFMZHF1bmg0QBcpBEslrzfB3Hu
Fi0aBnLRw/rlgw/DI9AJNzWirU6CusXVydJhpg/eoyFm5nzL8z2N3VkokXz50Pkytc72pqGIpxwn
3SLwvpBvxTeR12xGAFlo9w/Wte5+fw4ssfZnjHwZXJb47ByIwrJoreVo1cMcQw8kYGYceCQyjiTi
mylo8Y6Gk3YsvO/t/ks69mV4hTKhXFIp1RCciRRuiNnhpRuM36di+EjGmc2vreG3zV+MLlsa+TK6
Rhi5LNUmhbdm4bfTs1WAOvRO4JjoE64wZcahOmgNHBum0k2CYcuTYFfMoJwb8OI1kW3OMUJIUmdU
iB/UL1of7MaBbAK92n7/q4jidoUzqpKhGylavi2e+eOXdqg2PPW1FFMCXGHf2/qXE/ifpV1znldq
FVmxBLdbF2NwTuZIt8r14Bk7sM164AkWmLu89b/MrcCGRlSZjaUI+1uLPvMsl9z2T5R1TnVaOP0z
O0uc/9HoCm+KIlJ4WC2AetR9sCfa895UmYEjithxxXJnMRs+CawKAmotm1VAcylrly2aHZZOw8xD
1dly6+fOWcaFMKXcbv6mOHq2T9bK32jp7ZRiOTlmKwPPLsi+kqdWJCL0L0nU1zdcYQ9RkwgKYL++
4YQDo0WOkXBGbpcqke7Jm6IUgM7lg/fL4ApzDFkq1KqAW2PROhkmWEKLhKgNNA6f/qpd6HwNV1hj
RDGadxesydFZ0w4YXQ+lx+9DQ+TPCmowoV7mWgkTMvoLiw14hJisOOrfTEmce7LCETTjWcq0PNWE
kzPLDy0IcL73QwBUxqqhe6z1MMqWy0hhyEfFHDkrchD5h5Semoze8qoTIOPyG39z6hkr9EAjV0Wn
YDnRPRO8QXzDXckXU4JeAikIpRFCqaUSVVkt3DzVZZfzCHihQb+0M5lGX3IRr8TF9+UzK+th8V5r
cwL9o2WWKdCdBOrEy+SH+ZntKWGyVzrFQ7YTNbpeAqVzo6sV1JO5mzMZb/SZ3AWOYkngfqbVvPnv
AwNkYdbvVpQ/BmejoiX6OIUIjGq4z5IAOs/zxsiCt6GR3THXBeYuOXVuboUPtRL1vOQwpxS+hUYN
uSjs7x26eEyakHRUFEqoDlbk/59vZZFEZWouIXFsttI7vtQvJdPmZO4lYfH44sPJubXF4bPsrpaz
fpQHWDMKFrymJ8ubWeB0L5B1WW5yiPijaBz+Usyfm1yBOk0nQ8Yg2JJi/VCRLJcyt/WcCNbxEvKd
W1l9KWnS5bBvYUVvURaHIiaFYnV+nESssRdrUeeGVig+19AdLDrE+USrnULT1zIK3DknjkKKW8XQ
dkHee4NcQOtkBDOm6IYjjJcVxA9Nb0zGCEfpDc5I9Ao3xG69Ab+PU4Ir2SwcQYAuAbiGxnOHV5hF
WtBiti0cLmK09KRu6NKtehptE2IndBN60r3A4OVN98+OWJPsNyExg24pwaU/OxcPzUsaYDrpIb7X
dksb+39w7RfE6Lo3OY+iVup+gdcB7EK/eGX6DWccStMBxBhiJzqK7lmCgF0T8ad92/XpUjTSIerO
Mg5Jeam2RhbE0V2R5O73iypa0xXKmHgvxRQRPqICUQFDfTUrAVKKVnD5Bc6ApYNgvNUuMNb1EigV
zF3WG7vAKAXb/GKKeBaNdIUmaaRpYzDBEf4hEabvchcsxJuUoLydXnM/8+Xb71eOLBvqj/gniqmZ
KkSUzDXfYy8NaIVJkRpod4vsziL2M24sV+nc/PAEMmdv2OxpytTr4eZ7yxcj5Mzw6nJRx2WRW8Py
mIEJTjR6Nzt1BGmFYEUvfrgzK6vIaINkwDENK0qosFE9BOQz4+/fe3L5q50ZWUUHmpaMLOQwsojX
d0js532zj/GGEbDhDupXgvqAyKdVkLRqHo7h8m6ollcQ8nRo4smZ8OS+VFDHM/I/gbE6cpqkhV5d
jstD0E9+3aUsavE0gw/UK4YfmcTPsnpTqNFzoreOYEGXbOq7oFydQtwcQy0dgR6/JdAJmzfQsftV
4BZR0F5s0Dn3c3XiyIWcSOqymhQzRSRihMU31m0ig0iY2NMBSpTSVkuY6YoKTKLPuDp59GEs6nCE
4SJFtqyfwrRkeX7//VJeumqcebfuWKV6jjagX1d4co/vVUcqU/KXSsUTTCf4akuUf/PRfqUWZxiZ
WKlZ0hkB00lPVfaz00Qd08te/c7ACjGyrh2SdtnLUsESDIwslM98L99JKSbASjzx/lVu97UFfu37
M49qPdGGjsBgXeyl/DgG15Um2MuXE54zG8uqntlQJVpZIcGq/W7TSl3zmqLSJ8EhyyGC0pTQ2go6
ErmYSqlclhCCFJUXXemwVW45iHOgwvK/Ye+vnXfmmlaazZxPMDaUvtZ9lpFPhYwJIuxdF9UTa8x5
1QMqut3vqd7ZYNqpdVoouMkb61PEAnDx+nm+o1Z4YagQbQ+X13F0RtuTC4n1oxoyTEFEj8EVJIdd
a1sMLMkEiynaXSu0SAZQfNFfMKV7nXJKko/vgUIUGuvyuqzImtG0y9eyyfOiU5L+kD8Hr4B8FknE
VzXB8bKurvPMbKdpqZ5IwWtdX4cZ8tJmM+DSYR6NbFfVt4H1NwWis0+35nBU1ILKeoi9Bgng372Y
YWnzfY++PpZs5I2wvCGAeGVBtLMd0GsyweAnnJR3w+NSUp9Z5JifFM1ay0R4/xB6ok0niJN1TX1s
uhIiRPCxwEU0R58CT7ffR4ogcVNWGJKaNX7s8qpYldqJ84pF8kmNjRPlogdo0fKtUpC5sebWqLB8
se6U3Y2RupYqQESRiVWm0fe6akE1Dtd32U8tB++xhvw3xfrzsFshBjdwzEcWbJRuPjF0NeGSKdkd
SkAnDP6gZe9/+z4rpKiSLDXIYk6R2xsuvQeT9ELidp/F+d33li6Wzs88Wz/FFWXJh5wuofDcuZhK
QbtWv6GOdAy28lWG4iuxF34AOfIEhpeN800qsCZz5HmjFZ0Cw9zBaDFutBBicD5+Z4jWVlTA/pcc
UQfVF/qp0Uy9WlLc/ay+W65/yaE3Nt3j0pcWOc1m9jGyMmYsy9jSoS45Ihqlf0Hlfyyvn4onkhik
WZ4nuGOwhX0ORCdubOdb4McxEmVYly+DX9ZWr5xtYalVQ+Fn4yTl1dK0i4K9TXYZS0M3eht+zU5L
ENewrkXybJff7siX7VV2J+lDL+U6HiNbN7uH7KE9y4xvYlt5Xt4ostdOyHF6ee9/WVyhM+g5iV4u
r4VpJ6s/5tRERa0zyR7HYC4q4F20BTpGspyjqmqsIihLQOuSlAG3jSF8keuyZqnMS1spu9QW7I2L
H/HL1JqSjhRqnM8UppbL06+FfAqceBcc6H1wXzuDA7a9Xfw+D7bxKTB9cVuemV7Fj9ToVZ4FEsfr
Hd0hI7Lxeu0mj72r/UowRZ2Hlx8vzuytYqYvO4mMi712B/zZLDRgUNQGj+dU2hEmLCav20qps+gV
KILEXfBB1yx0fI60vphhOoOMYLVL6/umvP1+OS8e5WfeLX9/lj0EUhhIrQUT0bBLpOux+B9//uLi
2c8ftdIAcTZ+ficfh3SvGIKffxm8zhxYnd8VTh5V7mCA+ujXvImchaOpd7t73Hcd0TDPr4zxjzPh
zNrqKE84NAeHZbnUOwoWwnn/rj6bPyHu4Ot4Xu2c9Lp5nF16QGeCbW1FJeTL+HVmfnXKYyxUBlET
zDeYS5ERh+URTAZM9ZcOX37MhLfTBTK+83cFKUUpy1Y2wuCi87eIgQzeUuIQjYxcvmF9ObZuq8ow
1TslCvAELCGq1/mh2+zVU4MhW2XDbTSMiQBMgCLrIRXaFCk4teHYYDcxBip1kDUbIQ4DJGf+sC0w
rrf5fqcJfVwBSaWq5kCWrTDYuv+L5NWVTgaaGwO04k0b6/57ewLwWLPXtVZsGIMCczrKvhqEKMPb
PBC8r14u5Zx9txV8hLVeto2G76bfpCfFBRHVXnudPKScTi6z7x26eCc4s7WCEiNU9GBu4FAxPXXt
K8lasPzfhSIiG9EmW8+iTKGkVqUBO9A9RaMmHVl5NPE4Hp3abe/rT8VRlJdcBGEqQx2NGBYx1i/y
Cc8CWe2RJAwB2WPSdzOlkyDgLy7emYkVTJpSb4b6UvMyJ7eLElZan3F/3cUiobnLUX5maIWQUA+a
CjVdal3PEzokF9ml4NM8tJjJytzhXdTeLbS3gkRULPM5RVemPewgtIs2ZacG/u9nX/NpzHLCCl9U
d7p85pz5uELFLo0nPhPYDHDqbwq4yJl1NG4mZK1gcHK+j3tQapOLOPxlcT05NM5GqTUjVjWVm1Oc
qBXr5trHEJM7dL0v6QYedwM7GgeHGvJdmxmnthvdfH5VgnKbW8RLe0wENbUjhxWbk9eeaMdMtR6l
4H6WI98YSqcxIQyvjA9GEPtjGNmDbDE0FrOcc1anBmsS2S4Cyzb7H4OCAQFI7xmTdKyT4hC2sd3P
xU2mj05bR2jn/xGaz7K1j1S/l5GG5kfCi59N1yHl7yFTA7WnnlxJmJbvQBtOOtUJZMg6zhkUKwef
q0+Ddco7apfSmzLfJuTRCH/IFWbdebBpwb+b0tCb5tqllmfNIwv7W1MKWTFfW/UDuMmcpHiS6DUh
yWvWPgVBaHMubeb8WHcahBMKNnDlGCaBTYORWbPEgomjoddgQxp66aCw3PINSXEGZdy1/CWZAog0
5ofYaFgWJpugPuhx5UzVxIp6ZxqnjL8myTsJfJK/ZerPGi+QOlgj++6mmifozh1o8ZGgCzp+jPtw
a6JpZczaOyUp93QidtVMNtp8XdmqHTpThyez04cFa/WTrNybpGQmvwq1j6jXWZ6+FxLekspDQrnN
w9ehw9K3kd3L1JNrzipIumR64+Rt7Pah5EejhtWSWYO2gWBoGA1Bz17dG90+ba8mxU8KUIC7TXuS
iWHnrcy05k6hH1Zmuon6VljclXVly4vItqyOpSVFw9IuS1CfH29pyd2K3OkW9CvT7MhVkNpr8yHt
MluvYs9MNGb2k1fh00xd+NhR+aD2aJmeR3wr5WEyMjflbtHJCKSORRHxJfXF7Go76Rpwd4+u3Ej2
VCQsC0LWZuBu+IiCDuOe91l3Z6SzR+aXOehc2byJmsoOmtRF8+uWTK9JUDMjGJwo2atGyZTUYj2a
GmLrZpb7Z6O2bHkyNmUNWAdVQ1V/1PS15OiRyxRm6kgBaM3QpIBPMN6k83SvFhAIUF7k9lov020H
kb/CcsuQOFSX2TgldhNEdhy/1PwjnxMof2OhxzdzCp0xqTejUTtx2z0NKhQ7Fr2kkFXxTZpYEDId
HGwcSMa9TlOD3zFmXZqBQ/8xsQp8s6eAPJiQEo+TmXXcYJw/hHHqZ73qKPOhCj6l5KHRXi1i2hX2
Wdb9aMY71DyZUj5FSeSo/R5SF7y+65SIKQnqMuhAqCbulPNHGym2Mt8X4TGebLO7l/BrzcmxMvYh
xiACc8vlOWQ5tnBGcD+XcmaSqxyzSU1DWI1aYDxvp/qnYsbeYL4UmC8oY+hsIzq1QHO43jtJiKca
SAEYUAawnoYxYFrYO1SCxGT8GmjYbsnszeG4l4INyH9sw0xYVUIbobL7OnMnoNyE3rsZQveNdI/x
79vBBFeojmR3KLx03Oozst6x84oEJWSz9UFVZBdW4Nf1KcFjuSYdafxBtNveGBmJNJuiecso5F1V
SOBw/mHS3svL8BZCLjvJeJ4TJGKU3KvaVmlkOyDRpg70DXio7LqfQWGberk+XOXTVsfUeZzt5V72
a0O9LiPQA9ZoOqrjJwsSuIle2CO0wCmiW8oqrx1BNmbea7RkRNmb1nSrtRAvDfdFgoonlV50JXaI
+dZltV0ZASNwK2k/prJhuTkztQxRv76qyodkdHuQsKlu0UQHbN62uqtJ4xnBTZjPYMFWdpFVunry
EAxuFEXbuePuONV2qhNf7uOrTJlwNgQHLdwaNU7G9rXG/0v0JyMrWS3fj9L7VOw07mUAgtagQJOJ
tfWdZG5iauzQE3drJMdUfm5khDDeF2az8pTMN6XENaUbyJa6WcFdK6/81DA3HN8/0kIWxvohUjGA
2FG/af2GZGgWvTf7yonGR3W6DnSvGVECzVPWxCc1RENOhp4qbNihmRAv110yfdajvDGjwJsCxQ2z
zB4MbJ/uvulu6XA1lJNjIf3MY6arHvRMXVWPbStKbK2766Hv3Vix3QbRXTvftFZoG9F7WBguUY1X
bpENNw2GnZQOgyPzlOUYfcvi+bZXp4Va2JoMb7RGr8LDMC9KF1LEuxauKXFwE3XpyUzSjzpdFmv0
VJp7c1IdKp5tyVw6iRp5spljGxWMtB85xwEpPZgWSnDFMycIWwR5LdVMpaHdqZqdAzRBEzY2mZPN
V3n3I2+3CoCGFIUzxhau6egE1xI7ygM2Ar9kaxPhSC9bfM4ZGriffTMxY7zSysjJQaZHgPmZ7FW1
tTdTzmjdg5A9nXKGbgKmDM/xUN6V0VixUAtYSXHMKy9J/8HNxy7tb4NJYRpXN13xQ+IBUGJmxAgd
Kf6UJ8sulHA75Y3bNB9TtVO7Fn+psZm8ZYWf4ulHs6KrhihMAX++WX4WFiYKi5NWP5DO8NoC5P3q
LdU/EkNxB+W+AWzl9Qevc1ZqdMPJpgnwYFaCDOHYQAe36C0vBYRVUr/vguuI7xtlsjvrUHPNzet0
l1aYTEuOBn2xyM9Ze4TcmT2CsLYEB6piAtQriaUdWmBbiFApIFUeBzuJKj/E/+sV4po0YJEKyaiU
MF7j+0qYUkR9NKmZGUiOwm8nBVzZYcyaMmKS+dOENoBR3enKLgW5qx7t8gL0uAqshX5R3idteUUD
Yx/laNbvA1vrcR7iOTkfwFUdv0T67RiC+Wtsb3Xzjg+fGuB2RCvAXI02QbIVdshne+K0/HqUHifT
dKwl3+xDjKZ3kIkGwOCSYjVvJn8csk2rH6P+KTMrFoDDeW5RJGyu28jCjsDPIQlTgbZq65d6ijyH
+GG+U43O6Xrkcu2nHH0u+UzayzbUO+4HeiMbia3quhcZLQul0u1rDVSyz1r7VNUjhFQ7NEH1Lg9j
uzN3YQ2m/ynytP5B17aWhISkIq5KTxBQwYySXegHPZrdDhP2ior2/rhEDQ7nc/g5KR2iF9rkCdNw
SJHwhbaPBBKqcQBqr8rTzcSWW+0KL564wj5H+QiXB7j+aMYZFG5cHtFbY0QGaSV+UI6MaqmTduku
jGVEUmhuZHncqYXl8QLHWE3eKVZu1v2Mfugk9gz9QeJbRf0wYag0EZRYSEyg21bWOoX0HsUHLXqj
ZoMTpHPqZmYcW4qb12UKWh8p2qgLV0D1nvR3zRSijRGLnaDBP4DSbKkf1ag4FlZq62OzK8ol93Iy
lRzLundr+VCqiKD8ESjvmUZ+5BXxjaCw58F0MgUqMPJpUK/MWd3SHE8w/ENLHsaotSVaHsBh5NSV
QyN0jsTXI0eQlpKNWRiIB1aMozmVy42r5bcUq9rJINWT0RgbEIdzvh2Vj0Qr96QoWYrcKFE+x/nR
AmtrKVW/hobk6hAHAasH6DJPrZ3iDqBET7HlSkiHCXLW6iGoUybHWJYZSCSlO1JgnJCgYJ1CLDus
3Yj2OMLvw8bV+Q8pj7xErRmxlnTficgL715wXuVJ65H4GCGLLdviVUf6mwFeJWPb1joiqnuIresk
zGEp9Y0GQFdxpEiPbSf7efkR12/G3N42xsMQ7QAKmhX7ZYfw2RgzShhJw2aAo6wY19ZcP9U4tRR5
ZGpaI81FVtVrtq4WNzkZPGgaOZX6o1CiKxB4XM/qR4njKDaeOxUt5saQIB5GX+2vZumgTB81pw9R
iMsDqd4x1Ix/2Dt9UiHwnka4aQ0VJDHxD7fdmO8lWbJNxWB9DIrk9CHVLfyDETmaBMWPgY0FWl1V
5WdgXk9U36TR5A19irfz1J7pXWMBaPtXynGbTm4m42PubyqIEJQFi6tPyxi9GC6aBXGzBptVUnw5
eBpxw8+m8chpamM4w1s2eSa9hs0dxfib/GK1mq0BoZqnIJfsurw2jacJhycxOO5ckZ1CPGqorzMe
Mr15rvXrQB03c6uzAnfqqY+ZrKFOGr7poFK3goyF+lMC+mK5IW45GjsqlVul+oGhsYckfOtTFcQo
eB8NQRya3KWJzsyhf7PK14p+dkXo1PCfGK+tddJpxdKoYtmsoaFDuWtqNMxOUAZXu32FDJFjnlQ3
0CBf/Uwl/BbyRjNeBq1l3fQ4x9cN/Vnqj5RfWzR3lDA9tIHXDh+m9jyEyJd+hLgMUulUDVdtoXgN
9vRUIq8qnK7ufB6nDPvRxsWpKsAGMrstJvX6VsX1606PS6eFHDKH/C0HpTYmhHErVUNPweqWA3WK
GVJHTYqvXthLbNF5JyPRGFVpk1mpY7Z4IQByp9ZdJkVMrt+IhPTG+mF0Cqurn5n6IOfIBKb7oL+r
m47JbeZYILah1s9YGjBCDh3DDFPrErEXxQNKNMwG3IH6iIW8dyYpPXUQp0hxw6hz5GbJdTe8Unkr
S5lbV7XDrTcSIqdrK0ctWne0VIdUuOzJmA2izyF0mqSwcwyAa1bdDwom8i3ZVpTJkfTMTii5jlSC
n47jQr9XKS4b5mOGpCGv9mGNXmbEaJTIDghoWQuQw83WUcNXC0PGVuRE0edyPHSAl9nANU2iuKGi
2S38MUGdUUvvZ5L6c6A40FNkcSt7RlcfAo7XBuQHunyPFS2N4qhouBJrN32ZHzuiMaOpWWPc1lF0
nPKXUJVdTBp4XVJjgrT2cbd8sYwYQ/gNG1tAQHKKcVULiXydJ6nTg1Ax6MKdZN2b9YeaGtu53uUK
ZDDR/q0UjpYUEP3YEIneU9yWNE5w/dIAacTOIqTKar+xcH9p0tnOyfMUHpsqu6ql3Etz1KfxgDdW
gZ8FfhGUm0i/kudqI+n/R9J57DbOLFH4iQgwhy2DsizZct4QDmM2czOHp7+f/rsYwBg4SBRZfeqE
qtKfaufQqHkwtPxO5n7mlXlIp7M78c4MazOTdys0DRhW+xUIWHEBNf038B7RixOPXZ1uTvH/bYH/
5tpuqmnetrq6Xa2W6TyJb4xZUFbZ0ZpoqfWZ3jk5ZvqBofrXhSUcxfyoTu5f62Y7kT8LSk3yXq+9
r06PNVAm4wjW0nEjjK/UQ+Jy02gZid/TF9rOqabCqG0ZKirVv162im75qh0/FMmyE+u1wHeddl+L
/VwpIIOO6WNlHRbiydV6urid2U5BzokxzXu9+rW6+FFr95qqRLX9bE7d3vSeJ0cNBpvOofITb9rU
yaPsL3P+lRTZqQbHZbKPbGmdvSRmMUZ7yY2NB29VkTJzRspg8z02NVaU+IUQ89W2lggEh/v9JXcJ
ia6tPzmtLzkDTEW+qp3wyxnmH2AYp39LW+xV7dnMrj2atDL70lz9vPMYx76Pvfq0AjAa/MrV1Gys
6V+vPkheptewoFr4ffbi6M5pcssg9/SNZ7+g7UakN2l1+LxyO0jApGpyytdODYxR33XyX90t+7Yz
dpPtMsjkteKiux8mZEc+9b6QPTO+XT/rdnQtMCYPxmzua/maa++9Op2tmB0ZSv3cMTWJTWBJYFnF
rmqtcDYZQAVwkl58bCa8nsmd/ydnUNubKU62o/jR1s1if2STutVBeK6TPFSD51uFsy2nT2O9dbX1
NOQ/c5yHS3ITU+yvyjXJvtvUPgp13iT59JB6WbCMn7mrb1RTysAzlY3C2nZtHSUgzIuAvPH8oKX2
rw4JIu6XwWCbCBerBmkrbhtlLdmc6ib0xh8cJ4pNGcXxHJRcJYsbqFa2ffWlwiqkyDImfWbNJOh2
peN289+6KP6xpXSzVsZWc+bdzIPEmNZAj5MILp30ShpMFnup1TTZCuvWr+Yl7aAgnuhSorrpg5Eb
Ss2qSNHdYKJee0m/tcvRZw5kNOX9O6jHn5YnfZ0Dxaa71b/a9ebNV0f+6kPNzA0IZtkep1rZNE1/
RrzK/QyXxgjP7rtN8kP7+qo54ACr0XYeuMitne3YzyM3LKMsEOjH25wvvsgemuog05PS5JuVxqzn
gRl6LzQM9XcxxaYWK0VvPFiK9aKU7sXpQC9qvclWLnWc7tLkfbXF3kvqSC7P+tK80YTus0z3sX3u
mUjC5h1+xLDPFTvVXYjSaK0sX9jm21SRfqlHTji1KYNMZrehwV+iNQeFhk5r5V/MSJg1UY3Qtoxo
KkjQT92OthmKBQsMwbH4zsYkf/M0XmWd3mahHu/r6hh3Pm3FyDQbV9nosf7VFVodejPjCNMpTBfG
YAzqi5ZlQaEXl+I+z97QxLaNzQN2KQ6RdNf0SmDr3dWSDqVd7LUmP47cwsL5y2VzSRvjN9a7yLOW
GwcUxaXeqsL6zNLuos/jfnBUul07MADjS/+uNFPgzcyy79mP3n5qLCMyuiRYOHS9dgzTdOQ+4SrV
WShKM1SzN1vHdjMRWJNNkFZwV0YWtmCy0RoDSQ8FFpy6k9Z91sl5sreOA/6xSDRIaGs7D1OgEfOQ
Q63PeDRKf8DdXjkjKK0Lx4rmuLzYMQiTd5uDOiQYF+Biek6kJI2fyOuk/jgFkNrq7mSa7woBs3CI
0yzMHT7SdTosKpxA8TOnL0m+oYfqIFbqmbgiY1p0iLMmfXdmM3Djc77Ewbxqm3VufXuhiW/vHNo5
bsUT/mNfla+x2Z2MHiClAn1KZ0+9jpw4YVSVtVWX6uLWbzWvomq+1PlieNW5A1VYvRd4w3piSIy/
ypEZwvsyT7bEC/22M3eNVwZr0gXL8idssJY+++qAJmNWETYcEEdJ//aZlciTyReHVChAOd38Uhm0
PtkzJD+l9bWYmqA3mATbPZmj67vyVUfVccAWzdCH9khiJb2m/G4D4K1P38PwUjverp04MsEzXc9s
bRMSXLS+oCz3aBWxtz5awExzzC7JOEeKY54qunPdGM5V2+8VJhF33rNZX9fYjFRjCsv43iFs/0Oq
QPc2jleSjA9xdqk0269dUt0tw+OgarXEu7cvbKYKGqX9ScY3dTgsoLlB11qKwQRPnHEEQbHa6bZv
nHMj9qY5nlP1NRMiKIdyO3toHYOmbY04Dg1HuXVKlI3TTmHDo/C+2jt6n6tHMhmlnQVK/ZQs36wM
xxXja9a3nP6arD/PixUsWrGztPwUdzEizF/B4roVZmpxXF/Ra1ZIkHoQ3HzOQ6b0aDPveqaQuCv8
XrrHVZOPsbSBwJpvZg7Sh0MnArWptDujGt80m2j+moWLmH1RtWcnX0Id7l9mrl8urm+r2kdmCX/u
IdXVfCOgCkY6zh4nW5U9Ce21RJTqxzEyl+/CeM26fmO3ZTRAAVtplOksy3H3XeLtYiy0AmTndk+q
LkNL+8XtSB+jcgu8GA1lPq82UzfuBJilLhkJ6kYlt7pnEUZoorbOgnW+rEm7y2z3KYUpnjv3lLNt
xegO2rKVY8NRi2w4vRW5HSLE+Ia6yw08HGoFjageuzEj2D5Q2Yug55zVZxGxj3JrVvz9qwkjrmjZ
lkGDQc77abmPPWyeWTqEZvu2phW3X7NtB9Wf9OTStxed3yGEEy5mxj6qfJO4nCEKzTNFcMmtTcwr
yqFSM0poX94acYodVu3AYBjjx9gS5q6/7w1Lz6RQZQinu/t9lLusv5VId14GiNR3sjw1w/91Cvq1
jctkw4Ruv5mXhzo2Ijevd7X+pShqaLpET6zTYCiBWfPKLGQ/ywvjOj+q1XvLFr9hfZ2hdK36L0vM
59mcTovzySu9Ecf1hcX0fFuPsv5FNlpkV84+Xp2wBDrPxVYQeLFW8hMy2Wa03zkrCjTt1R1Rqox/
fPaO5CKDMiebXEx9taBhM4sVE924sQ37YpsVX5dB2T+NQFSTj0DkFcxfEngwWogVhv09yJ3uXuz0
MghUGXoQOTGFk6G+TrmLl+2K1qT3DHo02IlUpFvNdINOcbdj/rWiFWVDEybxvJmkfbMbjGQwXELu
NNUTgW1xkHhZhAL7Uecz9Do0nkVvrt0Kl8WQXeWvXCtVuXbmElgQMCpvwHB1vzXrjUOgCQKQqeCF
3w4Sa97NVERkOztHH7+Gpglj41aAqZdCfnVaAkPaPXTq8Ml404gHArLFt7xN0vVbbzirxms8xAAU
ZgkjjzJQInTGf6Vmosx13BN0+yoYF57ddJhKMsYMns4j2zhU2X71JAxHubOtblONbWCbVxOxYbBf
O1qZfq4Dp0TM5jTrTWfnoWFUOaqlcu3RQMRpso5xY4ZN6T7lnog6M4Ok/mjXhhL/UVRKoNIXN+Xg
T8h9DjSBYXa0qvZDLb5XHmV9ftPXMSisBB0UGzxdd5spUcV3J6LxlfGfl3mBRNXzYpdH5Y+5wr7B
Y2IrNznXoZk/1+A0PX5mnnKQlw1vQMBgzhBo34vNyDy38mf2DqjckKrWb82ZYdV6cu4ynLRaFunu
H2x8iGlx389xZEImVRpMIJ10xwvwss+pbSJrtYO6uKbJx5oAiRZum1SczbZg8e5F9zjM5Bdbw+jz
tTCRjENr3AdTFUeRSkzqQj5qBlVQJAFzj44DmS6H9tWYXoby2pZu1KonLxv9tvi2DJ0c97tNp9kl
+7YsDrX9ZtfiWo3lTvmP5KVYF5i7qvjYO5cprk/jKh97KkQhU9QHhrIhZ6tqF1oGdqUC2Fh451l/
itUxaMp+EzvWnl2cPHC/lrvXSDSVNa61ESocjJkaeI9maEM5oXL8tFly1Tsy2J4OA/2QOYJj85Sn
7c6x2Gx8sYrl0NJ+GiV/T7pbV3/J6gc31hnHSBdvggZmiJo2Pc3pUWskJzgarPUcNyjJ6qfDZ4/R
Hsl5QfkRmPmb9j4VnZtO21kQKAPCtdnGuwrwuMos6LprgqZmtFzCzqNYMVREtmfVXOAqhmQ7zJVf
eDbKoHHVi/RT54TpYxi4ldugPJcoypl2TPR3DCLBWrmBAly3Qatp+awrp9IhtdCYqL21LwBJvT6Q
H6JBlePIaZ+HXfJnLQD1ijE0sJ+GOBD+RVanl9JFoI3vsqh3bRPvJwpOzRz+LNWhdkUg13ozQ7d7
qbsn9AdkajYG9cWb8FSghECBdf13u7IK2zJ9rwMrIFu63HeDbYVqF380ys+qMo9+aXRf2gAGiAzm
1wGZGfaHlq9Oz17KS69Xv4xveDI2Zl+SOh1PxnDIVNiIkXioUUL9i/U0l3+K+WV5ZQT5IRP+RGwG
zlyFRFXOCze52ne7CiK31LiNQU0epqBiwuYHaKj4G9IZzpMjQ3yHG8PAjt5BZZYoF5m3NVmJrNYX
kaefnYLe7JhvsBcn4lKBoT5lK3SzuhlHb5cMJYRVu9c9J7Rh9/M7ys2m9OJaJJxSOEbpa5Xi98aT
47146viaZNUukbeEwydLHYT0T1WU4Z1MNJM8SGfxInL7JN3lxvReruMlT8+Jh7wYL77hjsi/ehs5
2oPGMc6GnE3v5ohclj9VmFG997JZzkaHWVSxA5ITG82LX8Xs3mlPo72YEhvHAKfLiahbYpdVRjDC
klXaSeAPUKrnaTQi3ua2yvuLYU5B6aCTO1tb476rwZZJbZzu/a6l6TtzejZpGq06vVrm/BFrl0TF
y9H9Lp0M8vZFb8eta3a/yVI+JeSG0LFpeW45lr1e/tTu1VZ+cg+6be7I4/4wLgHhlpLalpANbKW1
2AUxaP90UGNbuEGxaoGi/FrDyrymYzU9lOsa9AyEt5Q8clyPCUSL73kCDqwxcKqoG6Kw0T0DY/eI
WwU6yPhQeaiXGdde/YnLfOdg53O9ObCkjIRqhQtmjwxeZVKdUFWRDuFJxfQ1zMnOxDxZJ6dZfHXK
uLGMWyrEW255266bo4Uy6a38G1PoHzuy80epPdjZzLy5TQ+VOSXFe8VRJ53xaq8XC5RQxXHUQQka
nx2Snpd0ET1RdUdO3h+3WECD3VuLP8kH3W7CXCm2pXVdUWTTBr5Kn5kKlu2cxIVYu7HEYh5EmE/g
d1s/z9ali72oc97EIE6O+DEdmC9aRmm9GHa5X5mZL5jVpJvGVqc5L+EZFQus6snr6g5h0R1bl81l
MLZuRUUytfq1sz8tnE6WrsPnHyQUgJk4O5u+oFeqo05ohW0ayD1BnTtBEecHHL27fPL26fBPX0tO
mSjR34zM5JApz13NXdjGFKExmu2XeTjpa405SzwVc3UYRb1Zyh9rxCREX2bu5cwSAz77nGcQunma
Tgl0/SyzM9iGovDjwKqsduQOYjMJBRYYpcJtAk3NL4vzmM4a5ijrQW/rkw53qjf6J2LGbnbTreIN
W8ceTkLrX1tXCYum32s6MlfrRvZA2wkFgoksNPokaBxjEyc302t49mgnaBVm4wGVN1Wb0wwdMa0Y
GyjlSdGdRwex6U3xPtT0bSjf6Gn0oIGpbjFjyFzfMGlhHt8ahfvJRC05LzY+uI45Ajw9yXLTzI7B
ruqdEftb+LLNprAfn3WHijJdZ/VLkrcw+jxc5aFdp+9m+GwpZ3XKukoT95O+V9V2s+T1VdesF5W6
ZLDiR9X+RnPZ9MVvkelhWW5K1kzPCcNIYak769ZRiPM6Dfq0CzT9OpTZSSZoMvUNZyBEdwf1fVym
mHeB2vCXxY+TB7Vd1/gT8ZkgY5FiOMcyD5212bfWt2fbnGxaG8HRWVMVJNaCloZrjK1ezTx9qpwG
mH5wWG1mBULTvYthylXJtc/VY45Dhywy177nju9TqeLO2WUjzYq9M/TV8/MWPb1TAHqmhOWC5ljz
fx25hRLTQTdAgvGg1SUSfgZx6GAjXCmFLj+nRGpcRkYnwgLlTl16f8VY4YPqg1apQwU/xrAovpLr
nBb2g9KLTZXqu57rMxmK75neP5NMZCBn0rPjHLTq+jugl1t3arIVUcE1YspFaCioyrDwxYLc/GYq
HESQBPBXvmwtf7E+c4ce0r42OfMUByPKbH3DAJkgm3BpcJ/ZTnzq8YyMk4rKZ0WVd3TWo4CB1wrt
UPfyZoKqPHV6sxZInva6cGjPWn9s6LME/TiLgoIeVUkvrcPKreV2blhZuyX5Yd4frrxvq6gPisSu
BDYq1oIPytpkoxdOVoo4pOIAyeZwYt15PmTnpk2fGE8STcbbSBGZuEQrOnDuJoeMR7tHYlL6t8J4
A3XQKaB8tONRsNC8sMntgaPzChOO7rSHwSwhb7hnkjgae5ARIEZJLD/WaMvukqZ91Vb3NEpziy8I
G2V+lY59MGlC9XvHoWSbYU32ufV2l90TvY7quHtUbMGTgrFEYcYDnWJsVPtqYOC60bC1AQnpriKr
dSRqse/T4ryI7QjeHQrt3KYVFhz7fsvdpr46Dk69Sxo9DbT2lVIVSu1zRFbopLU3XPNRoFTkuCKK
RFwA51sMp/AGctsDcTxmBcwcA7kNltHHnWvyhKc8HKIFi/WYuBL2v90poiybj6P6s86CO/dxIA7a
/7bTbwffVUs3tFkEpnM3MGjXr4wRHIE6b3jB0DUbu2yZd4v6NVWcHGXYA/kZgPLWD1/dcjBdb+ek
30U57/DMb5Lq3Dd6ZCTDLgd6sN4k7EX5Brp5sFRjJ/k/aT3jmwrXCvEsd+agye0I+22YMmUk58NZ
kjeJo8uY1YPVCWQ+dIfZfi3T+mG9O2ebgcLkhFkBS5yktOtKfsrFP6eqD6nZbLOCX6np4WhfFUFC
wMISUnX7sqi+prrAImrf8tZiWVe2Hdf22NCJWMUv+gz9oL1ZlmQ/8cCqjXcxWoS8FD+l6j6BBN3J
2daIAstQvnLp5uyl9Jp34iDnbHl1vW7XrJfEfRW5duZbQlVvN5J7kAoZxPg7R3PaOQprmQoBuxn7
xuB9LLUXNEv+UQzW5xr3GR0YNiG1Ptstw3cpz/0Ew0uLx/fpdr9R7pWm1nadaoYkiEE64nM01sa3
q2Qz2e0mwYhZa1FiFYHZpeHE96TszGkXa1/nf1Zahho0X0EPG+cNV74PzYlnBrIHewfq0vvgDtGo
wjq5MUTOEHquHqn1P6EAYN0GRknQPudQHJYvIbZsLz14sO1Tdlm0nTHrp4a1WlZfY+Vaj9acbpt0
+B7S8uDR8a6zGmly3k2TglI3RrXnYuKrT1UCTye0F2wm+64YDrleRasrQuSZBJWSfWMqrosq7bqw
MeNdUs1bFmtxRYxNW6pTUKf9Q18gkpZd8lI1jGtUWCICpFQoX6XDLiSsf4tXPZgMW4S6a/9pyfqY
5nyYdal82nfsqnjHsgCbrot2mI121+XyQy1Zr4YouOjFkQ0FJ0VTINKSrdpiA+s1bNmmvp9r9cUF
ZcRqG47p+C8d9bCv1X1jVLs7W2jG417Al01e9zqZkDmysk6idhihbu4q9bW30q3Ncb5qSuQUeKcy
7ZAnyjcL7BmUhHOrtfSdZWOadsrIbTiH8+nLwb641iLqM2+nLeVFgXJyFXSJfMBuVnZHqakRV6Hx
TZo9R53ajZeYG9Psz6ZctkZef6jILV6ModseIqOR0SxxL8zo8FarA5BwmcIQNclKfeDvNOs2z5Oj
gdsxzWCWJ2t8T1VxnWP50ElUKKefD6pDn1ip4TI3uxiI5jvDaiKRcPEr9gEkJL5E9ZVrxjZWWsCL
3jwbk4gwZxBX7aaw1sgDdtN58oyHoaUVMMbiUMXlrq5t7BoUZ621Nqlmn1QG2Y5i3vSrc/P6/i8v
IIwrOX+xjm+fsMcpxwA3qAdNbrCp7vSJDu44T4gY2IWn4t3WDm1/ThqeOqw9+sdcPlmQH50Fx26J
7Z0vWyeEFRHG1eJb87bmaaxWlZ0CzCOmSm+X5GPmRSjKay7daMk0But+38mbVdF9GwFP9s6mdBEh
F5v/E48rfaEjkCmYPGfr17xsd95d+ZWfpnKM+eNjh5GufGoxztDNBJmGjTLJqEQ5tM1lrJ4MeXHN
s5ytUE7YfLEJx2p6TDpQP5sbs+oWqy9Wr2+d0QnRxcF5UUkD2oA9SoUhVc5ejh+xctVhLkGqu7ZQ
0NSxgjS+LO6icBOY2r5zlb2bp/yYg8eGNrq9zet1ch+tmIGAYxHKPt9UJb5m3Car5e6kvfwloEV7
zPzuTmZ7B/M+iaXwh9rwe8cMYhtfGPqcze47zcEnMj8X2KOynIA2AKnIZJTUf5bxNmuvioOthwdT
bRlmnX5A+GXWHk9AkBXjY2ZrYTVDBPTNTq/0YzvRxpZYFVgOz2WdUiBxne6r/NWzt0l1FA6eLNHt
lVRBiv1oVvqaORxncELnzWji7kPs4vtwlLMxOi9Sz5GRzzNvsi5MX6T4Efv6oyuLqHJRH8z8pjnD
qQPxpGCiVdtbDgrjABaw4HVWRJWEUWD1dSyVnR6j0CspEqkVyPKcjKjEcXsWoJeKxMZad19QU4W8
psSKZuuppszF+rrJ7+b59mLl5pMYjEBd18iGuevLz/VuN5mro4extpaw66Xpd0sZxfpOvwNVwI10
35rxK2HMubnk0dICqhquC5aXsvrOsd2sdQyvn0LXvkt9J6arbL6Nug+VXg+UFjIOfcTgcGrImbTf
7vqv5WG3rSlsnZ+6/baTk4WZfvZ+Rue5czA/KxuD/mdNP6d0x7qGUDB2c8aYkkvnuVEj4eJcquSX
NOPb4B2TIVLKdKu642FuEAZrd+NOpt8aYEdoiBHrmPYr4hWJiJ4+Y64hHAixlcjpsptwT/pIuVBY
Zzw/xXaH4iRPOX7TbuDN5t8xzD4I01ccqH+PuSH06DPG20p229T8ME1MxbPPHNdTPZ50S2IHbsJW
W3x1PWvN6KcWxo/xOnoCK9HnlO/F+qSCvZVUhYjJUKRgivVz3wNeJ45RMnvtU2HMt1GbOUDf59Ta
N55+jhc3XNKBqnzRGohrc4eo/6izWX2yz9yo7/H43Hn2dwILkLC5O80EyJDjHbVXhfDQMXy755y0
EFZwM0EhaxMM3cbBpX4M8Geq8ZbCQ979G424azfW12IA01yD+EDNEZcSF5n3uPhd35weZew+DUka
uip8Wvol0t9Ru+n4Ox072Qi2XwzpSZoFJ+PJo0Ofmi8F6W+IeXj61Td1JRJdc1UFEe42ANMcMu1n
MZNjmVXXDqyNVSBktNSmdn4UUgCqQR6aGFFX1+Q4chw9VKHOfmFqwUakn7YjzlVO8h08r2NrkJYd
mToGtZcFimCBhSkwoqQsMG7IkwzT44z1qC20aMxx+rQqsCe/prOMLPWigNLHOrsgWaS+SGg7+kQL
snx4XuIfxcl2nsN8HD7aBeQGY/45eWnUlRKraot78NdwT5kLRgNvT0u1k/O0bwiKlOLdaN5bUBSr
h0BhH6u6V8xPc82/BvNmxD+VPCodRUp1WOhcBTm+sowTqB2WwHSsS5m+ivG9dR7r2CWioEULTrwk
qbetcDY1Z7ZHlePrcCH/kBkFot2figxhW9UrPpEWuD9D1pJHG5f+4LkHU8x7RtgFfXYS/cUs8z18
CSTUi1Wfi/S9ntm0h9BSZNe6vg7UiQLHbjJb1AYbQ3UtNwuHn7Kg+6Q8D91nYqkQJ9TC/su952pI
ahiuAVcqTlXphAUKUVx3FyO9xpyc8CBjcV1L9zwQWsowUxrKi9DfbMxDHp9qCXdhiJeBwERfJGGa
JDhjQP7qLhvOncueZvk2lvHWml/c/J/WTYQafqjLa3OHjmiB3luf2GFVjQh0jp9bIrS9C1qltL4b
x4YgcmkNXg2UoTFdMQikwYKAw+IHxEILx9HRRrYej4TpFCSVDHnKAtPGdDeDgxwmuyCuBNGxPISc
eDD10zz/mHOytcjbzD27xO45Ji+aOWsTR9s0tQzMyo4GjRvbJUXFg5MX0LWnsd/bY7tpSf+0pROo
ThdgmQqW/N89RDGXLyuNhKQBjNtvJ3tPKNMcZEOHk/+fuUa90+8K3AMOrWOjPWv41TW9DCfSchKr
/z3e5yY3VbwyWCBQANkti35U9akaNIruplkeVu+lG/7JZtjZ3nqTQr8qxYckzTEsjt+lyXX1HjvR
Yq/pvnKD/l6HbVRwHo8YYbF6ZlDOd1LYhhBVFwo0l7aYktCUuIS9eTuM3T4WuxkJD2JQ1pBS8qmB
hC/nP0+Y32XrbYa+CGfYdLYOuwvVaEo3q2vSQmNTsBp1kwiOMZgH4+40d/gMuhoL6xQs07ItnI5I
mxmOHp8s0GAuox5PhKaNL+mC3qL8S0GSjddsUXN8s3uI4Q67lmbBeq0nnPqYjc37zplnVx/xN5av
vbJsRxPIVyNh1fM7oxic1gRVXNi3iyfVvoph2SXT3sE7WIyAHGu7rm2kldp5bWSgyXtjReaqbk+J
FawF1Cz/ZdN3t3oU1+VmECnPTvMwIxnrd+KoYQTtVHBLikgkKsz8TmOqqZnb+NG8s7Oc5GAcMwFH
QW5wGdhS3uDRtO/I2NtadbZXmtccLbVd0HMdHZCuby1cLR5qbBXrj4PJDoHxmIMV0rr+VTTtVGJs
N4evpDklsUQ87/dl5mwl8ntiHjsyCg20nwbDNbv4cWQAGjso7TlDurGHJxU206rAgMqltT/zwokS
bG8Jg2whpjVlZ+S4O8mPNtrLRHeSPMUz5B1ui9ybaDrSTRWPUYzYplj2tzdywqDNaToG1Z5YQ/uZ
Mckqw95oViscN1sz7q5HPnEPu31pfKdsCOrMT4mkQB6qhQkVDVZOnGmY61LJA5K127LnVkivtS4P
inVaiu1CbMwov/T6e/W+GFwdpc1v2arnfHUihxatGn9nvADlF4dlKx+ZDR5qDdC3SDYJIuSUP8Tk
vCiCirWvGhsyoo0W5x3TQQ33MxOgQrSfeOVdlmFZwslJNdCabQqbpfX2doA/EXO8UYpTo/EGbHl3
tbpJjliqkuqwIKvzn5ITrtW9YIEihGX5N0MJd/pen5ejjbqKvOVNb0v8h2GzTqqbJQ4eVWXmdHa/
7inUxuXQgytLk1d8m9GgRjkBSTaphV4/jUGZOrB3qFZDHEyJy8pWctPuq2UDVUyMsreKjUjqOoV6
RdFZMXknN8miIATDbs73vOeL6upHBYOpMxDFG55WAsrFscZAvZAFHlO4tvJks3cE2KNBzTUZUle2
6aRHzmxfFNbegVIQRHAqpGxJVMd5zMgjLfs7gvROzlrt7A7Hb9af6uU1704CJax7gL9aqvgENmjq
B8YbY4ge0RYVuhtje59WqsivOr5iexlS4ok8Q+J1bf6cGZP6SD/aF08dZgFCxeyWjIM6PnYM9Z2I
EqZf/+PovJYrRZYo+kVEQOFfj/dOXi+EpJbwUIWHr5/FvHX0vaOWjqAqc+faO5vIPuQ2Vs78bsN4
qDQ79MVLF0DgHNA72uaSiN8q2STta4ffInMp6h4Tg+dC4YasPqt614WHuIVDTy6F1px7OnoZfhlq
z5LpzvmBegwMGCqo4w5BI4D28dp7a9cH1U5nBYMQFQkmxJ7RO/VncgeM6zMIKupq90m3jvg/lkqk
iHrFmnZwp00p2YojflVQruG5rn4SZnYBEidPXMYfbWR9IB3qVhycv4B2SxlUbwmfkwxu/XBTOFZE
9eTjv645bPwY5uvqMwYv+JAAE/DtRP1PBEeWMGWd0qsudr52RbnFXO5tEh1jubduuEiEeOodXCdd
u+u6gxhKHjqG7u3Ks+HS8N96m5gZY+CTNwmVULfdIlVz9RgtRm7THC1QMzgv039pAvIWslrFQKyZ
bvVwGvqrzPV1EF/6RDDSShgYcul4twjmj4jpg219eoi5TfeDoRkUfJe4DZP+ciMdpEF/q3mXmgHS
hAKN5yVkYs2zch/NCVSD3IUpXXoNLjZ7WNnOb2cSPIe8XSJqKVC5tlszVCBEGMGzpwCz14gk7BEy
WA3crmOknCmXP/NxbnbsY22KmBqFo8C5B8ne46FLvZec7sMQz3zcqLQ691y+qGm4Mr28u+OxMZg/
Dkc3/+1lvxqozXPzqasFi1CzRZn86lzMyn2wHIAUiuFXlHQA8UbnGSEFaVEBWiSjyZCojhma61+d
9VLjDRGo4tydQl77nEJX+abDXJkBauu2d5xNyuMlbo6il+tyPAzWjwg3hvFlWcXOopcsohKagl6n
fC5p/SoQCZx3A52jjlkrkfpGi8+e9kkYQDja7zU0cznbQWbZPyOapopuqQ3PbozHrI9Wsn6ecPSr
SFDhZvNjY36FsKEp+8DCCfWVW0rm9lqnFBeiPxiCRdkBVgoneR8wPUTaa8/UKh4w79sX4Do3eGoC
OCOrWbesPM0TjNF6cph35XQy3goAm649hl67H7nzE2u46eyKjjH0xZ18CG/F3OfolFO2sBm/5uqS
1t2+Byvw4vxiZ4+m5WYKa5hUFd4Y+BwHu3/IEWwmyfEoMfqKEu1amykXHEkE35r0NtooeC5bH0N2
nC+kYS79OjoWrtr6fJJTMe0iGW0URLkftMUuHZ3XGVTBN+MtTStbG4G5qV1A3JQfdcotSSkNK5KE
1AFxi80y0NcdVqVsxOs6KMyTXaydisSoF1pWcHQO7qqtAHetpjDp5BryLrXxWg4EebZq7+b5e93D
hpPWlS3qwME90b2PlV0uyDblshhXEvNx6+HBRsizwauWEQCjyqxdlsQgYip5lpnDH2xxHQP7K+28
1WS0chsLi1FFf45F+yQ0m+HgsPAqs9/azOVUHr+ZMuWOis41xsYw6W6DMbecedsjcVlzt+cSaK3M
78JEXtGtcitsbWe3Yqmzpyv0tZdKo1kW3B+NLLajDUbtyrWmR1/suuLl1BH5jDXLdvdOSI9pZ8Oj
h4BKYhj9GbTT4k2qWWdHi2ETWvxj5bTvZfzoIvB/J/+nSe3eFpQDlrukl1iVI1i9aax94FvX9T+7
jNYDJtUZyS7wG4h4to8nwRWm9QEdtbR0lC7pfzEfZkbjPcMN0FVtu3Dc5tgSnIk3Yp1ywvTa80BL
KpkJs6+uA2TXKNgs427lh2osNi1YWTTp6xLsMxCESnntAr75pk/1WkPCbL46UhF6hMxwCu8h355I
qmsJcThq2tbQX5RtLHJGGCmUwaT/ORipa/1u9+XBBeaHO6nADsKoB1bBXKunq0qeZ7mlsp+ioviW
1SbwPmXxrzObVSqP6RRjdbxKSKLcjpcx0rhOEAL7xKnxEKRvKY2ZJZp91u89shMYFdGXuFtdXgbJ
Y43HP4a3cmhaYo0hEKbnXOCjoqmKsCsbi2q4O8Nnnd0TQNaI41SPLp4BstcwWGDK7msHqf8xCB+K
jwI5qtIOk3nz2FuSF6+KA34e/eUfLdPRAle/bV2KgsQRbamJn8Ajyt5lApm34ybu83U1TatB+0rs
89ShuwcEbHjHrrfWZhOwPzM/aMNHYr7anP29fh08e8WbvDQCMjdGJk9KO6rps2ne5ivNCHAFpgTI
EuJDRaFvqhg3d/Xq66spf2QZluaYJHgucMWnHQDIuB4/FfAfgw8Jr8U5eQw71FuMOFrPT8zAKqM1
0IJrlmyZlkBLoMlgb9WrU+xsJS+qnGN1AnIWcmpPGoEMR0Vmik3rv7rUvmX+JpPvcBIrjFzLWFRU
za+jfXcc3iRVLTFebZL+3sXJsiPaoVdPUcX/+JUHx7Hyji2YbV4/RkgB+xx53xkR8HRp2kcKBw+h
7GvUlC1jO3vlhg9pX3vMg9m9UY8mGTdhdg36H6OhlWgJG4KwrK+uPW01jBvKPRLtMMXAc+V7PPz2
IJ4WSL6rLVzvHrMsIoUWa1Msx/FJ5JBd4K9sgQZmAFRe2e55wGHWpzF+znvQfEZYK/J9gxUGD9rM
dhR8a/0MNTqbOI5WtXkNIXPL+BREPn6cU5DR/C11yRexoJdug/M9YiqqtJ8mJSL9qvDCdUy4MdgY
4cMyQAcV6Qs/NlwizFCXbwP9O9FOtVgXzaMJu0MsTtZsFnbOuXoq05SmzNmwV5EHcuQ0+mtias2f
PjcpEOjfiYig9rdCAN/nydnX/i0bXjEM+Z7Jw8UQuLmZwblDP5+yaBO7RPa0nAvOh9R5+qyDHRzt
kTbSxkDVvQl5xFsAUFVs7MDY6eNN0w5e5nxJcQqgM6rAQXb86GfipPr1fZTl2ea8n4zLDNymtodi
XGP1K5GZy1U7pCtf+2zCmnrpT/lPOVZmCjGjpXNh+LNV9jlmTmz2OM2qte98lD4l+RpL0tKOBDXx
LcBIOEH3TFgFCjTFSp2mRu2F4syzwSz459N3P/yZGCH6alNjOAGGLLoPd7qFPtki3qoe2fidXSZL
UC3tkv6t6ZYNjUti/yPU9hBna7KqF025xVDC0+R6FPZUOBGzfvfLrUA99A6Tk76v/H3a3b2JiM9+
5VT+2rSvJZ5gjYohTj5k4zFVbdeWNy47HBreQBPHQLvmgub311R3rfk1w++eoq6bWzPqeL61aiAM
jzQi+2i1PyWXiORpmrxD4IPSSDxGhruYSAgI25cGO1POtT9uav8g+Pg84zBifYPSXhUU8OW9ib7Q
3tchFHbeBhvLpOAmSiYZ9g2MheefEkpiDN6e8Tz2PxZCFPPnQT0VfoeuywPZ3yq0d4yZS4Ka1nlX
Ldr62BCYIO3HxIgvGJiT7n1vkdkRMLuPuwSl03gd9O8BXCk0T3YPAV6vghFJjpH44O9ydlJ25Z0s
m9Z7nQH7chpBnBjeMH/WSKr6kHXxPNNXiXiTMG4uEQh10pKtkG9CiUtIzv+vHlc2IgSBMRnvTPYU
kRWAF0NrXvMG6mo8jNPZLrxtJNKt0mHjGevAz/rFNUNGz9/z+sQ3M/m3AUw/CLjDnsxmH2HUmox4
NdkM0jDRB4uQtAO/+6j9/K1VySUCgsR8YY8oGggM35r+buZ/Mnm34x3WvKWHdDMCUXehtaPyWAzh
RyqmVeRW+8Ad7y0CDYuJF623UlPwBip+z/0/vYK8wXXYg16xpM0anuzuWSlUrDdSutqEuxTZzL3G
Vb7rvfOUvTfJu5Q7mbwI/SuiykGDALnBRtOf6/ph82IxPOst2HzHOLZayACM36w/bd1yOFgtHOxa
z7HbcIi7QbvJ+mTtGABO3bjzZEiIuYFRdz9SuZati5D3v8ZumvsaVSKVG7solzz/tvNs9Ecj+Si9
r4mLJ8G5rIf3yuG5NZp2RdW2Gtko1a4RpnDTgTaV47tXHL0x3o/EB/KAzRlTSXixBUnm0UE2fzZz
3/wm63fL+y0ynhIuOIYACy2/Dt3WoM0U09mJn/WMi89Od9JXrxH7QD0vX/spROPYfZWEYYsGIoer
2WfNOfrXqHVbEwEYYZeB8AYnC+9RsHRD+6QRWiT4NDLK6gVzNmnuS+eYUa9ojcFIyVobaFM+w9MQ
25F0nGNDhBlDfBwjq1EPlhR1WzYFkNKGR6x6b7NbC9NagL8W/IcFfsHpoqJ/k8sIzDiizFEL0w9O
1MQ4F2tdXFIayoyDX3lMbENmatUR8WwNrSNWXvc8wI/I6dvPKyhaZH8A+vLQyzxZtuonIP/K8RH8
+udi2HtaRtng4jbXILwrF5VGDbMn4OHQ0U99svXi7y69GgBgBupQ6q+xHuJY3yVM6wxx1okt6Ien
iRefxWBoGJJQDKTjic7Q4TklzkXP06NZfmUkqjgIkcX4WjE/rTmUtfY3A4Vp6BLz/m5yyPra+wwP
jGO5KtXBSsRG5RDvqJKaeR3thw6pYwVHuN5Cbhr7aDN6hkJ0/H0Ot8dWIqxDzC8g2nBEmC2d9zIM
drbkuvrQ5Zc5fQceMwjAqfGuGEFmPn7DU5yB4+MgK8HKe+TatFqJ4K5zkqOF9xT45qcy3ut0Z4Tj
KYk4tNJ6WRTtZTYCFNo9g5TzB3YjRbfI/qnsC6vjE+viq1076isYy7XfMwkiqMwmncclk5L9Bgul
H3X1UhmgAnulsz4V3l6BWo8QdQWHcBvCqi99il331Uy3hSyZ1u86j8HAd0SGiRkbGweFIwdyHa3b
XN3o1dJitjONx5A5sH1MaYHNRwF32chNUWz7+Oj0JlO7aW9b2yDdOebTTKyayd3IKK5xgjdX+ysk
LCUm9GtTNc4q7PRDzGaTyR/WMeZQC/LMmbYxxjylok3L5NRvf0a164dDJsN1X72SutUzHSvGz0D9
9BkGmuKrJSmNQGgmlYcUa1T7TYTeBBZarRQpKKxrXDjGV2G8phUkNnJt4v/ohBQIC2ExXVjFd5be
84yXfS9tDoh7ybhMqA1pFbI+1OLOn1PM56TGDSM0YkVqm5NtdH1POk1IhJZTB0vH+McJ22LE8fjd
u8NDg2sjpUAjO0ml68z9Fln2bIwYkeVmBjGwCWrWPjSf5ogh5ObJwa8ZABpQ0jFdDxQICSs2BKQj
8KqjnSxLQOteYZi1+FMN4V7V/2Y/oM6ec2jG6CHDixP5uxiBzmfFa0AHb11TTs2BJ7eHec7FuDUo
o8WI2kIKWkK6XhC8SpygLVeiKojBUhhWN472N4eK1G7AIfA6GQ/pW7sST2vwE8ANCrmJCc/J0NrG
W6JgzUltSb2TJUhEZBDoD3gPbX4D7ZufvDbOexEhhjRvRgLi1qQHlbx31p9NspvZ9JsgaLGJJ5sS
02Me+aioNQTobwNoFCLM5R3nL6P1yd6iLazy9sXknnRb6PDiUSI0e/VRADS3NHpurda9g9LREVpz
bs1yKa1orUghcAPWCb4qxtNjS8n7S2Ang5rbnEyYJdU+5BNXptwokExjwlEv1MEmSBIf5zh8NlGy
cn2Pz+pfLNJL1wU7jpkzRd2yCh/J7LhWqbgPg1y2TLXjyuE+cZfpUC/YTL0Yo08z8DHdpvfKus+T
poH8qW6+SdDa5biUznuP15jpQV7y8Rpi7XjD1rD+QD5wrmWnSp1lT5ZMVqwCDjTXIp7etL5kfFNo
5+H07XEsVx6bA0uC7HAeGOLXtDsgMx4kRD/Tesva7cDQipQM7IgvY/rI24s7pNc4zbd99GY5z10y
XmzeZX84EIezDbDntFhn/NtkNfAFJ98+ONPBH8kk0CdokYAvfaqpdMZy2/BU+fQmsSFJvjkSGCQ6
i/GyB8qJHhBiDRqfO7RgCaZfh+kxjbSdsm+JcfHrjzq9Zd4TYKqjMODhKXLkPoCj1AKaca6m5Cyc
b419p7b2qmvUudwI8zOt6cQWQP9/dGraCzHs9ZIP1ULfQ+02uVMTvKXKf250/RpW1M3WTjBfLvuN
8syNAivRE//D4XyIYn05dBajfDobMdFYNfhbgnSjQda49OfDENwzjqXaUQsGxKX3nsAclR8pgMTI
TKKN1u6IINn+KyAxpuiRm9yx04dlYg/J/9zo3cHPIBMUAPLRYvWuqJHG6HtOXnJi41xz85dadzWG
78H9NhXSIAbBKdnFjbcUo3fSyHbCodcxWw96baVFn6IJVlqpPzJuaYKGDDxDdnoDktsEJfngGf6m
gia4qHjFBFv24lNFF2AyvRyje4VMY2f3jmq423fcwFoyl4l/eumdBdNvJz3hjCgIaNBjjErFpWSK
UjRgVm966q5n6CuIutUwphjBKIuYvgXcXcRz0YOpCTWHD3DO29CApSkdSre/2Xa6h6s81K21jqa9
j4JVBe/Z9HB5FxubwXH3wWIGhs5qbfAejPWpmMGww6SShxu8GNYl73G/Ofm50q6jhQcFqZAm3kMX
CUBy2OZG/M9j8vcCawQ8yEqPHRhvb9VSXzBC2zSatWmhcwnuKXkvouEJw5Cjzi7/ukPwBkhnlj35
4qnWPrv6dcRHM03nIT/YxVdFmWgzqwxBmnHs24BS/9eIQxAe24SjLmVLOgexLjbkCyzyRizi+q3R
zJ3KNzbHL3tHV56/98y9Qf9k1p8+GSt8eY/Vg1H0UzvvjXjo87eg7gGKj2k4nGpvEzVsYpiwgYgf
9sFMreUwYBKBwahCi97fOAU4vAm2C/c5vzrhdbspPgBV8hddAVqwzdkaNagViouVkH9V5FvDoE4L
QSiLdV0di2BvFycy38BT6dqH4F/u6Xsq9qWnAWbvZV5DzX4Z9q/GmWZP+CUwqZn5ChJJGP3Cx+wG
JSOie+qesnkeQMYMqKpom0XKT5EGT6b3RtfDO3XM8A9m7177CLSEN+Eim+gU0c56E9NdwP7ZPGvC
QIxOfNTadmdZH5V9TmhTJYkHFbKN3A/yWYtei/ZAtNpQXE1sgfwzUfywtXsOyu1axHa6hAYhRYnw
H5ISlOZWBQ3zjzcr54Oky/PMrR99pPxzOsz8BCVsyjdiUsirBV1zqGFgJsN/JtFMTNAs+z0oHpa+
NcNdYGyJLOsd4npea2NW2gmXrIFLs2lZg3KO6WWe3EMlUWToy25kTwM7YypzE8lDaT7rxNMwRtCD
P10JBFAYwYJfEj4brjNC3vxs23jPbD40wGKGyr2mvPZY9pdkNzjx20jp3JgHrXsqjTPOMluHviMA
MVy36qnmcXecZ9f9FMSM1GTemfsguAkCiOLPpjgnHKwJEHJsMCEnJ6lwXyLtMGOS1Wdeyp+8KZJ1
ZbQbH0HTEd2dBNlkW8+CUoYwMm0zsK+2O7vBjd9yEDEci+6iP8WwMKX3aWL904fXPKqRWZgU0mvH
ZOnEx4SiKmzPkXgeXGKA4CbEeDWmJ9fGEV3faxJZCf0xrGnTF4eEHsbHLjnsShfLbP6ajI+ciEHK
Zj25eZ15CQKiQ+JnGk8DxFkXx4I2f+BAkCgOTcoAYqi2Zc6jUGUvLlOuphuPesFuKnn1NeBuCAt7
fMutp4mJd6p+/KajJMcvOO8uMbF5Nc++5JunjmnrrT8Q521cjYKAE+7UoD6a2fDrgOsAJa2i4lXr
k7dS5dcK5KjpnTVP8Lu0QixAdbTWO7CbyfnQYv+l6Ppvv8m2WRqs0T/RvFOi2LLmXMbpW2iEr26G
vSIhLoBQq0SflpHO9WMU3HzmDoVnV8bqTocDQkYB4QzbzHSXEWvoC8vRdrnIr2NXQ/GRnt2rcT/F
ABlKfEmDSl326iJwISyryHjuB8abRUKG+LDRlXV0LEHkwEyREjzdj+R0uXuNvrkp9D2487GUw7PN
D94ZyQONfu8n6dbXnZOK3vwY/xk9HFMo11wPhn5oE+9QYNULHZ77ciJMhWzsNLjUoSio1UseUU76
npm1XmZYgH2qRbs7pDUNIJX/1Ie7vB93AiOPyNFLB2da2Z6zteg8tLTfJ4ogFBAi8gZP6OQEfY9k
LGqbQOKTQ/kfCj7Est12g3nMEpBnS0cQNJet5LIqCG6Kf3utP9qhuSltiNwW9k6xp20+8pLuipPq
y0DlqSi/G0N7Ek63HL2En7WYDcPE5eRkwhH3xQ/QGKTA8ffKKIihGX/p9lbMPVOyXTDb9gDiZpcf
sbVcuoSobgxuI+NFT4pubbo89am+lk1xtY0SLtJ8IaXtUDJpsmW8tEiZyCHkMj6WmtYhV85Ftd0L
2w1fkRsTJlEaBWxJqaeKaDsNBRqhy/nj6huT527wmRmXOD9jRe3FTrNzqEU3LN845f3uzG9xI0aX
vNaWsEIMW32BrOyT1etw47naox6MoyzwZE6y2skIbUu1J9m5T95o7Is83zX1kMyBdAgcvVnwhhgE
6rT9PrUI5a0eQaP+CSfcW6lcm8lACmwHJIfVKi1JyXMfVTHu5DDSpYbG1hLDWcjsHmXdT6S/5rxX
KQwgNeE+kKSq6dDUMmRhNbwDJeSh98ZLZQ5/uTH8iwMGfQRDEBSZfIVwAKEH7AHLmUU02iVRs1bb
Hv1xNlFbVyRnwLR6E+bGsdbE3bFGtTVzZk8kMgEMDUQqmGb7HcT9fRwtyDWrXweRWiWx/pcHlH8N
PEncmOTKZXsGf6dyguKw5LfJS8CYH11FEBvIbC0tcZjTSz37AzEAnSPm+RaStCKLe7aFG9PaHkiu
MycdUQfLP51nMdx8HSd8ntvakQKYYbBF1Mhk0LMaBGhAZRnNasJf+GK4wmBaibkllBbfdVb65tUa
J/e57atoVTY6tQ22gYUraPODRtN2ehLvMmC9yVF3z6h1iDEjXE2OxLpTcPSYE4yRM2ThU9VSfnWu
7hz6rDAeY2Rbe1JBmR8Hg092jZmdpKlVJ6/q8+PQhAwNKsYQU+rDKHyXjIEmcfIGCmp2akW5/uUI
Az9aoHw41YpSjdwprQUi6korPHkd0c5ZU1Qnv62cl9xCgqzD9ruuvZlwlS+9nuZYaExMeD0VeuNO
WOTs7ElWkpd20oKtNyKokIHivFWNuxI1Ak5ttmx+UNwbTYPEnETxuEo7xWYBMm5ARgD+UTbqrWGS
+DhNdCaTB8UzTXhRBgBp7Lud3OWy3JaNQNSdLH834Aleipinra5ZHB8ZOSJJThfbl+bbaJjdNvHk
RDw74QlJoy55OMf7JGOCaAxDyh4RClBbyHVi+GSfOjplTn/s8jRfy7AkGLcq/ryR34zeEOgRDdVw
9Or5POHI+LEx2C60kWraaex7kIUdlU2arcgpgEMzumbFQgLAmTij0qXfOBlZ+TXWbr+rjeLNcwI4
W3eyF6oYU7EMh4HQmjj/5S0nF2MkO8pgs1686AMrPNgMEzatjvPOmpHjtEuTc9LOKcWx6fNz49DL
64n7HulxJy2J+m6V+HZZkEuEA1aPvBAOJvURXKP172Gv1/tKx2hT5mWL/T+HDp7zJwRFPCFNHf7D
EvHEKwhTIvghfunbgLyTiLA3qAubEJGpuyZN6gHhp9MqJTyAL+XLZR917t7klTtBKJAZErDaAdQx
dINmJ6fG2zgZQW6tp+crGeFo4UaoaoxKxIR2Kk/P8dT/A6Drz1VKBFujW+5+yAuFaiA+es+uVn5W
VRtQEFb9mVF+DlqT+LRZt0n7P9T0YDUlgv+yDhm52I7W4iHMsnWlBJ62PABTLHOyvoroj9cpw/FO
5T1WIX4uib4durPek3iPKc9/h9Q0j6gTjA5F0qyanImoPk48yU31R6B1+mmmSkEZ+dG5j/p26QZu
zJUf1fglAGidSopjroL47inXWNqkMyz4BSQYFCEszA5Xqsybflt19h92BTqzIPlnD6n+nOb4hgFn
9I0T0U+KuqGoHxBlTC42AmhQJ7rW2kwqTk61YQX3ItTpNDyTIU8zjYcp0pw7n6TiBCcGyc87YiUG
SFoEk7K/lY6ysE3hJ/Md6TISUMmOOEx7pXo7wX5eOowsiAYNa3TNRDUhNQQSal0yL+4UAVddSEkd
uAPjX8PU3/RM+MiXxHO0wjU6erlEP4EBhhsbcYH6PY1eqpgpUK5X4iITB8OogUl47w0Bj1svWUpi
lYxVBStJgKClc3R9S2ZMeOZx/wAxs61MAmqI56YQs6z4mHvlQGqS70IMzPUIw4ftCDO/rCPOdVNi
qe9FnANlRMZf5Abjjg6A4FtXOrvKZ7Tn+CSSJaPF3o2I7EE3rLIfsl9QpFqddfRda1dLLaRxcf2S
+FM9mlOzyDbTosD7LVOPqJYi9Bjfg9DEOIVOk2zTfiG9diA7NXTZRFJIfWWUgX1Iq5GZX0rCtjcO
7S6v53qzh9kqBP2fpbvdSYkpfSva4DyaA4NxqpClrpvUrG2i81g2DlGsfqdOdmOmu8xxSxZeZClK
rCY2HdmdRoTVuU84YdkUZ21lNrJzQTPhTVDXr5reheB8hLghAAXjPk1UzIHhpfrDbIo8XVdxpM69
w/y4I0CFBFuU785jHjjaZuBQlFAqCVGML2OekadmmvCLPWmO4cywlVkDZtsTY52YBGo4Cl9LEU/1
OeQz32ia9zkqJHd2aJoLy1T/YjOaCH4Qf36Hpu3zuTH1ayoBGVmDeJWOR/xaJOW7zK0BwwxASm8z
Qzfjuj+MpDK8Z6iYRA22wFFNbpPaF6qt3jvE1ic8qA+j7sJVOghW3Xi2fexYFH7J47C4Gro3Hl38
uyyXT1lAYzLcNaa82pO4FC3Coa2OZRZUazuJieiq/PAPxknfWIqYlBSAdTcSZvBukb+xquYZrms3
+c6bYvfNYyvPpZOBsy0mgy1AejWswpGsic4Bfqx9D93a8bi6kuHAwpgXpFpuC1dZMOZkxca11a2o
ZIa3nuQhNmcYdNKi9P+KKFSvSWklK54DOqYI/kOZCBZh2ZBl5FJUhgKzpe10wzE0PPUv9F2+qLSn
W1tH01dsFCywQO8jcrB14J6twn44k65/aUnp9UBelrqNYUNsohF4fHNT4GM7rmhEpNbtXYNwR9OM
vKPbdPUlxpZ4MfGI75QxZzfPKx1woYxvURUCMdVJIcn10u29J03sDH2hMzJv6j15KUiYRcx7X4TW
Ca2K6rPOn5ICs0Xghc0pk4oCP+n9VyiVfuukg/1dMTRErLa/M10R5i3hlN3BecoNf/iaHIeISvj2
XTZk3UGa/D4BfO52mKb7TqNQjrPpZpM1uas6dyA/xGm2ZSSsTRdb5oHA7RwEeLA3mUiKMwTfHOWr
Zy9mK5pt1WLGKCciFAQpRpjzG/KRLfs3GCuJ3AoLLntrQJlLCXGMrItewyxbGTOIXKrqYdbE3Juh
VxOVYsD2l5OK5pxjv9yhG0+4wQc28ri2RRVOuq0ecJm5afZcyabbuTUJkWkbY8CJIxzYHblBVS2e
ZUBeojDIR2sm2+F7GjDGKBsz1RQ3hH3IlIBeX1MMfcVYYd0QtGdcAcjGBSaMDMRHInKNTUNSovLY
KUHW6xJnY7XsDTLMtNIAiZF84s1EbJFNxDSzkPTT1+p0m9oiWLPcgr/y4ABcTH+8EBXxaliTipDh
u9Hp9YaUIvs2xmPKXWQTmNQZBDk6EVEHMfn0bsX4q2uwgY/EKW0jj2BkRZlxNDDfrpmGzFuIUntf
57Fx6jOu0Rz3OhEsqPDKFdXVI7liobzIP7P98LlryWTiTCGSvuhemTUUN2Qtsnks9ymb+axRFe4q
sIh3mNxZEe/zSduFAfhR4bnJlp7krWtksurBAXaFS7Zs2wNDmo511LWZhksL6kQfnip2kI2gJugu
K2Qg1RogS2BNx6aOgGgCC1kQmGKdaHm/b6H06eVYXoXzNTr7Kg6PQWTVn0Poln+Z8JpV2GaoPaLW
3oChcHLTgTNmQ1WAzK2ek7IPD0J3QZkz3T5OSe0CbZPW3tcMIt0wj1aSF+hTRGZ6LPU22TtWqN1G
VaUr5WDSSmqdUUBFyqoMlFh2vvnldIWx43GfjqwvwHdX2D6hDYnC651O9vDpyaZaTl2Ht7Ilh4Qa
C+UhYT6WVMHB9I3mEsaUdxtlugYXb2ob18Yq+60ouvKlIcGtXcXYDF6GNLU+gp4idQ18ljv70ckt
Oo3JD1vcIEP6UBK/7UYOvjGdmsbR3ecson0qg8xDIyA3z16zdcMP/+PovJYi59Uo+kSucpAcbqEj
DQ1NhhvXwMzvbFmWHJ/+rD73JzBtW/rC3msfU9Q6LsOJcWKlRMwaJnm83yp6JDuROUzeaXaNWaqZ
g7gMC+JDFTVXUWyvruaK2Env9Oqu5Vbwvaq7voUauRtdNZRnG0YNXqCYh+e/jgmotOc80g6dm53h
lirW5RCKrOESXMjlSA4oJTs2ibnrzN/dJDMQUc04jUcvnvKMOxXUBvJizSFo//TxrD/jALvqdUw3
N/fDCvYLJ3orrj4r9kBUeomuWcGG/WIjFzRB5zSfCacgY1ynYZ6yozbN3BZEY0OJH8o+iX7CIjPx
zxSRcAfPGFgEMuSxX1iFZX4UfdTFTHZK7c+OfJrkOjgvXlEP87GbzIDBm2a4Y0Q8KoMJIACMxjZP
ORHE6Dyd+fAlqloC3pKUBAGCmMayytwbhRs6fAucWAywBvMWObAXOKXhZlPUzjZY4xU/zzhqyR4t
7DQS/Djl323GsAOgHowo9+nu1hw32GrkiKhvmuaNnQdvfhfJAoN16OXsnlIzTTXtifJRuGIK9cls
K019yhqfwg7xnJweRl4hvLTBNUJ5F0VWgaHkZKYmnXkJDhDFlhJFZ+VPD9qFanfvVM0c/CRx2vK/
DY0pcMjjSAHV/CuoPrAeJIFVw0uZDnKCe6mGpN3TJNoGjZyXf6p2lbRVhlMrO5eT7sRhyE3CjDqO
o6L9Hqe18F8XGYb2IaY0xoMCpb4rn+vIG5Co8eqIa34cjt+422rh584LvzUA5cB1fcNaFMkAojvT
GNJWrOf56XLrlzrQrDkUKWqc74izkeu4bbx01O9FBV5vyeIpPdiwsvnZNtiX/jXFmrQgzQPbOGeh
p0XuvHhIXHBsEmyK2Lq1yMt/aeS33btpwhghNXlGBcomiBgZIoiwOY/+bO2hBwABNyisoVUtlvUM
3ox0jpo3Z+x6nwFQp1KGGlJ3HzpTTfo9aa9gRI9FAEkNZHbBJdUx5bEPSWl6DupUc64uzQBa6yYM
loQ91NQ3SfjamIIHdpvVDgwOlgCrrvdyKRiiVMT9+QcVSyOODG3kch+6KikxVXjozzzRDS3iAum1
sEfA7Pi/MURB1EJ2HLwbTIzLixM1SbOp0EqvaDSjhta9ldFlNQYqq7Y21QeK1CDccrlFGautKo8+
GuVR0LtWjwZlVIB4JQ1MEP8tyXkjlJVI+/XgJ+6UbTVLn3FvVcz+CRF0vgBikfZvHHoN7I9M6d8+
Uui+KEUK4j6Y9UzbFk82jDelPqPJ6Vdm2mPHxCHIR8XYyiKJLlYwl7eg8mf/tiXlHmYzJywjwgbp
hobTRg/ROlP7McycZ0nCaIzglRSLetIWSXGyOfsGUJUTljXQEjR7tpTonZauANWe9zMRUyMYn4S5
lroeW9RZMUbCpro6vFWGP5BIVX9m0m0YkotQDRn22G5BQVAMGjNDrttgPaglMcvP0rZKUIOLugSo
MpW0E4Kvey+qkYOOaUaEROBGBUXKd5FNXFXEu60T68gpgZz/Gbe1daPdurYgJsBfyX6rTciHKtsG
hw/FgGmO3ti7X9EsUb1BysHGWhguYsQY3nEewQTcaamIX8D51jvQKqaQ76NulnCTNqv5EGta7CaP
fU6m8/FR+SyRtOGfg+KwoQjDkarDq9rARUEaaQa1S5mMSDq7iUjFnmR4XB+sybL0Po59dA+p07F1
jfuvsWHvqyJV4dtiwV7yXL/T7ppLEHvOm18gTQmnhCmUo/Q9WBMmHHbAktsFWDSCBHFC5lFGtQsP
BnaPe0BV7Z07v0+Rc/j10HLt4aAkX6ujvrcJd3825iBPimlZN4Uv5U50RfVSgwrBW+lEh9iCnmuN
JBCtq1kmeAGSMF+S9XrTOJ4iuMPGeoGvBEq2icOF5LgSbEGdh0+jAy2RomDhyyjb38ZrfGiFXvjh
ZRxxqGmueIBGxutxaOkoNolqJbaecl2G18l3Q+ruSKrr5nKItlxIXnX2aSWrizOXtCJJmSX/OkeX
2W2lk+HfQEu+xSOMun0I4/+EGPMXTYjqH4VADIctf/EYdNuiS74K9NW4OUS9q/khbyLPgUSEn22J
1A/gm3UfptArFtTFpJUNUHhU/qfjOgcvhc8Gvja8Tg/wbb4InJyD/x0o3NqwAo6RQM+E7RARaX/V
lpUYSG1AVTHE8BGrKEwAqI3gNgNAYEVN3F+GM/8mQGYKjWWoECeb/DXnoQD6oqdcihYdp1NFpDrN
Zb3hm18+y2JZDsB+811Qx9kXg5p/ap5S9g8ICE33HARRj9i6U0isUdPrFl111NbhJmiKDaXFwtCO
EYLVyScsHpD5RVsdZ01saOZqc8AEHt05mQOWvvC49AdWOuGc/Skx9J2XMhbMjXi/byIjnS8/C/55
CclROkm8Y7cGLlrgfN4EZGqCEEyXU9vJ6Z1X3/5nS7jZ12UtyLVmxKtniidSeOpdo9v6oJjYAb1c
uu9VjepZRwMEyYVEiJti4fCInC4/153Ud3lh1cUPc4JxmiXdjQqlcdYExTGW4wKxzPHuRYbVeU5Q
HDVxXaOXkd6xiq5zkgStZDBE4TEHgShTzPpFXJNS5iPPcisLeJhk5pmLJZRfYRrKX9234tLEjTjA
Fec9dAQb9gV3Sp8wEKI+g/+jgBb3DTtGv00nZPqQBFZHoGBzaSLWSLv7LIP2uvzgDqw3PffPvvDg
sEMz/G3H2XmjpzLbcXAwR5ULwxLSKugR1yZga+zBruMr9r81UStY/rr43eX2Yk/QAGZ0Gs95T0vE
MbGqxtOIjTbD/8QiDBmqoYT65xGfcNdoWC/xXN/hMg839WL6N+kU3m9a1wNsmm6AEF+brdQlRv6o
87KHPMfgHsNW+6PimRMHZceJ3RHadd+By2j8FgpqNx6ly3KcLcqX6hPnp4uD7gRMaH4PDLsW5cO/
7jLIAnky4O9A1bONpsBAZHcHIORhvZEq7PCOr+6tYlrPPFmEJDoFeHTnEuNJJNx129AxoK2+1usp
Jx2IbWdBHhzj/EWb54Onnw13LpX7WxMieOvrAeFKUdGjFBxgm37ibqqnGu2417TFObckIqwOJxv3
pqG7St6yEJFWBSovU+oHprLcYi5rce0xvrc+Sjgs+tGOBAXUhhEnNP7UvsY21LfNcPB1mp48ys7v
lLL+2YT8E1J3Ji7LLcCZjh1aWEE2T8/WaM8IVqE3Yhua1uEKu8MqTvVE/ueDdCHGYZ5QpnbiIajL
eY+qGoEbOx00PlJsuj4OP3xhxI1ewuyWZ6/fQrnmZ5QiFhRG07wJD1wGPTiEgTxZcCmHdfUbFWH/
4EcEGez8yUGAgSHNO7otjqTZlJhhV/FH5JJN9qr1nduHpyCPHoIeicWAu2/L/iS/c7VWWwoD+QJU
+NHm6LEhCtzmHZahfIKD18WAUAagy1tbeaC+u6o6YDPT7zqCczSvzKqI6zzSMCEdCakKA+mAj4jG
7CEi0hAPbzvFOztGPz3FyjlhpfikHeg32TLOx2YK+88waz4qi2vESfkRBpJVb5Ua/kMM3/ExLtO8
MxKdmjOFEWFbDoD3CsN9afEVFzH1Cxpu+Zipdn7Wg3/lanmbKg7OrNwyIAVDxshVsoGqO3CBZSWO
BhkPHlGAohNlBRfnVP/1ufm35ZQBwBa15iVPl4QQRuhLkFLDHfvtp3LEW9SnSCfZjohTUtB6qao7
VzNWyWGawxuwWBOIlkI9U5KbY+2WaLM9S3gI7M8naH2WONzutS8Z05dzgyw0SDdAqBookMA/LFvI
22COxS67rodZ7CLltI63nbp8OZhieuts5ePpz7KtvwT/OMRAGrVUSV1qK3B6c//GIjJ7jRt1Zp0G
yNAn4Vk4w7nACMgfLBFXQdzhnUFrsTTmIWDJuGtl+Geuiv/KRRM9DARMt3L56srhv5FOlhAFHPcC
Ty2ksnLXLngAJmsepMSzT+tNJdCh3sVKS3DkzP3UIpJ/94ZrCp3vZ2Bi+Blv2ATHsP27J2FFc1YM
y28bZK3Ifww+wXU+j5Sal9YV/SaFgcjgAmazaIprcExe/mk8Zuhg8K48X+/XgegjdGHwO5WvNEa/
BXXBpm/bS+WiVhmxsgjhXsIxwSh0pV6y53CYy4zPEYNABkryLemT3z6WJOwwf57d/1vL42wTtYgs
6tTL7lZJNnJYkZgaXbNVfDidCDEHb2uy9istzEmsLmP72D2VQfkPEv28B/d4qPrqmeywq82qGzce
PLiboEHU7An+MNcfdkxCJ4R8+sHKPrqR0GTKMnD4rL12v049GKi5J5OydtMd2dDgPqiz8PUIsG2i
EuRQ1Pa279P5G08nxTx61ZtMXNGpTfTj6gDXv67wEqyz2Dns9EqCfuaONEwv/kuzvpU5KIBMWxQB
mMnTTvwXsmHGCuXep2n9MqTOr3sFvqMg+FrNumkH+WVG4kmp1758ynxCmhnglVJ/MOA4Qbq8CDTN
CCwAM86NfowyDfiuBmIVDYU9kChBOUnCIfkjDHwGHCCQykljcVT0EKZO/GTyZpsDsSM5w/mEOboH
eITvzQNBRoW/nuqmdQ7m6lRYbfo5O6O9tVxmcFrChyJbz7lvp22jEo8ymIiiyG/eGDFiQ/V8JLNM
WHfMDPjbJj96jLt8evJX+2PrOjldV6J3DKBheYCTuxV95d/X9E7fAYoGWt7imNdFfhdpdaIeJ2Z3
Rh8gW0ANEoU3VgaImJCB8E3k7QbYL7f3xLJKuTGfZnvbdS5zw4UzVLb4uyOnfgiH/LxyOZMzRuyy
78f/INF/5mv36iaswhir8JmmAQE0nvob1Ut85PjN4Ks5c/LUBCaEbqjD36ALDi1V8tGK9bkaw7fW
tB2dTcr9uLTuI61h9IWqJv6cvO5z8UW5pYbDSmTHj6Rt2m1qDUoetzgkLLwZVdUhnvcVLzG/Pf4V
4qR7o/uvgp7wIyuj6WivNFANvuLAMhmLt/scByvJLmXVHLqGQCUj0+cmbPu9D3q6JhPgGpPXkwnj
Lbu1qZ5Mo5n4TtZhnjEhAlDoT+f+vyEXdzpW3WaQGZEVI2Cy3GXYWZNGWS1P0I+Q2Y3ZKXScV5dr
IlnsT6cYcTa8B/u4ZhgNZKxb74xoSR6tqlNDlg7elsFcmOpN91aK/DCk0iEs0Tj3VMDoXBmDdvth
Mv6P1iO3nkXCF6XM4AmcKyg//DQ/JyV0mnQq/5qgV/scNfbW8/M/rsIdUbHICLReN1Z0e/hxH56M
92JIEtR/VXIKvbLiYdoE/kXneHuildpN5yTBiV8buL5eO+gQDqOJp5C+/rZaFZFV2o093DZjGGAa
mkdkTVcRQZjkF1unBPvpoSwu2DgUUZzBiHWod75JVe+eYzfhWEq8qH1Yl5WhQIUTlFbEApG17KOn
ooz/ap7nP0I/w80UNO2bLFnx4Q1anx012KcFZPFdH7TExnYdrkc9JQLH2YRDJYkidckUABUTJNNm
ioPh4DosXemknBPQ9ekmsEAbGcFj0kgcjnq/isDh4MgMF3ftEUI0899g9KjzQk6wtef9niaFoUkX
8uLozv3KZqT4OU/7IMwqIGvUghdxRdDw6EjV3GXdEiKmL+pXvRbYT/gAfpIhK/dsUKZDXTvJJRqX
Zd+2mE2QSlSvuh8/isINS0rCkvgFLHCX3qmSY511zZbfeouv9jHLCRISawAIrVo4WBkB6zcCM7ie
2bq/EqlUkgfkkG4SA8SoHS67EabMbS4gPLRSfWW03zdpg2eM9+9NAnamV3H/rKNmLKT59D2DEVnl
UH/7MT7PBPACA+kRgXaiSUjpSdSOSc74jRAZWoxX8TYOhftnCstxt4wkCZuuN38iMZMrg1bmwOYw
uqtn/xuCwn++U9Snml3RrslYTUQuyJQiWB8nyzRlKnE9LlpeXdxNyfk3n/yqbH6hDibHMvH+raYr
LgUeMNTJSfHkkst5tCNmJIGPZSevrAoCEuApOa4Gthdo1gfI+tahQ2JfRS+8dcekZ5KSyhhFDw9y
L50Owg7KkH6OA/Qto35IvBqqP2mlx4IEkGMT8U6V2PVxCsZfrp0/sPk9xRnpN32ywsVnSXrXVJAW
O9bVT3hb8psqnPq7uMExZzKfRxP00BHbEBimM4QHEF7+q9tgqDc5/dbCrnqtdXvwGDlsxwJOCUq5
g9uTNxAV2Vtk1oyLh7bUm8LqULL0q+A7lchSoewze2VNC7a2RZqcWEQUamn7986nP0lpsr/mIEMJ
jqd160M4Yzwjo42j4T43cSq3PZMF/j+RdYdxkH1WUzSf+o5MqojtAudKlh5BSrA2Dyk0o9koGK0L
/ZITpTTW60rAcn2N8km94zTlHTaBfDgO5dzuinoW/8bB9ltGbK9VrVYimuJLbTKi9AwKbP4SsBx+
yOzdSb9V06E4LDP1vky4IRAM9v85qb4GJjT5eOv6osMwv3BgVHrc0YBXr5YF2Fay3noVvhgucTQt
rH49GHNZFjyqemBFx0n2S2X2Ovp+eogC5iNDpTE0JQSupDWAEzQtFokuVs181MOR5odxt8zjnUbO
kx/7ZYyfWqX/lVP5leo8S8jQbKD9MlCm0V5r8iesdxET2uKwTgcGrPFlLUfI417wO3SwtezIijwW
SEvXmvkYtnM02rxVR2EXy3cgnm0wfcxOhFl67Re82ALrCoyYPXrK4RD1/s6ErfMOYJZ3DO3qf43x
oqPQzUtTkysEthLDhkdoa7wMduc67Tv5XwlNG19kP3LDNUuAv98FOj73ejwnvHLHGLs6mSsUNdcI
7Zjgzj5kgha6IbIRJjgjZQK2b7RgaXUSfvJfVsLsHlindiipblWPK6a1EB6WBDwNRlT3rJMc1wir
F+sO4VYHfrAvUeIsS7onbuAnlupbePBZDOkrxg2wU4IBJSBpnMEXjFrQb42foeLVLKX4SzYLb2d/
nvMeyydmovkq3/X65//bWqaIa79pMUh/ePOh6OR5XjKgPzXQ2vJo8cJadWzgkOgX/vAbhx/BvQbL
ug+6iPcxdrW0vV9wAY7hhZUl2HiMQxUecWzmMArC0mzN8MvS+BjRc7YzZwyzjing224/F3qpdB/a
u5nqGItYP5YfhXgqVrKtxtdyYl1/741/Y/++1LwWiNdZ+SC8rE+Ek2FNRnpPprWX/qCR3fiSrEFC
QVwyu7IedAkwzcDU9976a6WH2hLm7aiBQW1tJw8V5pMmu5i2wor6bWC1uT6Bw8nZJ9kb3zbtF43V
zO+RJ2TaBPbkqfm7zCa6tuW+cSEeLnUO0LKlxE+B2sYGtTuC2Gdo+bta8Q8Mag/phVogBIvxqWzA
HLZ4LE12D97PvZV+1m7tdb8UKMZolQbMUrBJTpjuT0Gxr4jOjE2dcxbP0wHt373Fs9CSLM8CB4EN
Gtd+YP8udv41WzVom9tCgGtLwuGvJ49uHeB2NNgbREfJ16TLCzmqj8arXrLheiwNf0KGUk3Bv2YB
M4I4FHw6JIISth+HHqKR/3rFdzbIYD+CcZyn9krVYhc4AMqMGV4NafXUrM2+Xpy9Sl+xsNEVLY/t
gqymdZx24xjq4et/GKXiHGb+Xd5GfxPjfQRZrW4Hd4o3NvNXCLXvirXqgA3WJOtblX+afjgpgQU4
80t8K26MHw95ApG6cZPsZp2wopNQZnlzVUz3WcnPZfHYSsPJXVVzzAO5D64wRdCyOQI1VCXhclfi
oPRScbI8PeaCxe0QUKdnM3EPlwa+jZTzBTtgtMWNiqFqaZ8Jocdae3WXSM3NWyUHE+Jom4pjNEMN
NXgl1kyQQrJ+REt3ma+hWNF3QIMSdPrfhMGtqHBh6ZwclHw5p3OREslYb6Kl1QgbryIM6ZhNLexO
aPqlrp/nQ9krs3eFefLK71hmfFsKkW8MHJgXQCJSvfVmktAdfKze8l+HE9epe4oZBfmQMRxpYrE3
7vG+PwzFFeRd/01n9T6GfPbrlepVRPZexhnzb39uCMtdzh7nNNGsDXrcGkSYNS+FjLfzFSmAEIf3
sjlnMVHxqQRZMp5SC9Z0He/MmhxcGCxzkh9DrOfTtdMXA6mZPobKOXjvYuYg9XzlU3jLsSERqer0
kyZHaeraVxHPNwNi4lpfkx5w8Am9zZf6L/U1V7I/EvkgHlRMPk+N1KAYniLMgVFWvHpxCTQse27X
leJ7/TGT+MusGlxdc0Gce2+y8ujV40fT99yfDcEfJt2bTHwij/jI0WwlychlUVd7a4mJs/5bo+LH
QOjPcPC+WmIPWtD7bvZugfAUUXZgUYtxe3wPAkJ04/Q+hVnaV/IFWR8gRSCViu9MDUAtfVR5zqv2
GYbMmE9Y6C9YQaMMU5YQK6JqQOgyPQOY3ZQIKzmP36PqOxvmP2EK5NyOwduKysYnLeJmnPt7W9u3
RAnu0+ANeeB7auEq1MTdlQzCGjT9DdkOpUCqFiTD30pgyqrLLye1F6QXlA7MUl+tTDcjLJmR+PLC
rijDPMq2qh4+YDYcS3c8BmP2HjfdDi4tO1pU6bmZcHAD9SdEJA0VeApcm4AnrBcxBnl0SYC8sbjN
CzyP/tVuiCSBJh0Vf4ueOcJ/9KpZBe0Dxnn7MsxfpaluS/C9ToTrO6pYp4lMv0iD9dKRFjc8s7IK
piokYZpLvC5e3T+CarnMKj2Iov4sF4+Lsli/RtkNmwYVf9aYbej/A7g9unIHsf83GQVIxuuLnqgT
Q+Fuk7RYv0zwTbg6d9H8m7Xiuc6Zf4wVFXq4/hqQPKbkOywwauFd+1M4jBNQVN9MYDNTEX3O0t0W
6HVku043TOA/Jxysq6ofonhJbo2GMz4X+adn9bPCPFiHz4xI8Cw5b9YQx5oT9lNlmJOIebJexgcN
FVnFW1/Jc0tIqYCi0yA/mcLs0JM2IXA51EV5FzkAZRL3ocnj3+uvjiL+htHzJk2wznTqbAqSY4Vb
oa0yAV8kGKjOa+5qd/0TLhoRlQboLpsLe/NvPcb3vVz2YfJPdit72ta2R3fBmGGmoxETItjRPhQp
A3CmEffop95NpoLLNCYNbX1OOnZcHgOjWQ20y7mskvLQT5yMJQfAbFeCaEGxdcrnqAwflMdBHFaB
ebRz/DJO/cuYFvcgnX65EQ+sJkEaMn3nBLdO/ULz8U3681uRlr9jsn6HtQEGyehjl4wVWZmDRoWA
YuaG4hZIUn8q2LyNOtghotp23TUaof/I0+HJ5xwHxPzBZOI97OdsF2Utu7Xm6DZRw7haveWsCftM
Xmo6ihfHT1bSTkjQbNv/HNw8qBn2Se/tfLbUG23GFUOu81ZLirm8hqhWaiwcce6nuzKilBXFP2YE
z62/MBEIOZhN0q+4Ffzn2rQ/aUAEVwoC1OeYdK+C6KwcAJ6XUMrLxTnLjkSTJm9fMZ191E5gdmLQ
z7XfvstlsSfVwvDrqg5MEJf/1meOv82hZuAjhgDojQp6GCMy5AorgCcxXugfd8BGoNXAH/cRZnPY
7KX29rOszkNMz5OGFkFs3XyyeOXljvyXxQ9fWg+TupNF5yFbn8KcskGSVCjah7wjbWVqH6OufR8g
kmVA3OImJyvJ1mffeR4JPQOczfzZu2uZl1ZZ+5SE47dUFbWIz4QIWQtAyYSAPWaihRLJacCbPI3D
RlXLoSoArmUJl2NixX+6TV6yzBMQUaJlN3BC7mjWjtRUj7aYfmqeD206SXReGW3sdZpOhtWHi7ev
dYCzGlnu5vjaILYS1ZNBCc0MkcFTfS769rXr7G2kXKzkBYHw6De656QBQheAaE/WsrjSK7baJi8D
H/9NpM2ro/liPUt0bDiByA3zf6WGhpHHd8zolz128zvkwVf68qFCC+4H4U/l2e9Brzj2FvTF5Pu8
en75aOvxrfW6d0lCCqgHPFuAjJ3sj1m5Z3nIeLfW40jGi2pZxHorRnqFDbPp/8QDuQFFWhMFN7r1
XRqW8XaaNBlJGPNuigYOl2V4soksGVbS9i+2cEmMNpwv22CQlOHYHBX6KD6j+8lbOaZiNt0X4yIZ
2IRdunI/UKY/S4Dmas8ejkbXQrsJtpUvZkHj1EGgblCYxXgj1pxYtpoHtml6p3mfiK68q8chYmgg
p8BT+2EYVxhcOoBDPsh8qBH1O3m493VncY1kgVuJPaMOvLkmEGX+nfHAIo6oigttKMmU/uD/yffv
WSfnQRDj38RXdeUcCIYoGE4q8oPcFTUfTqy+QdkALIvhmtWAfZeBMBfbJ313yPUoUTrmpoEonRoc
3TNtf+aE9aVjUYFGpTOXsi2fXJr+haiIGpZdNmfTfTLHzlPdKoLbyzzA+pVkKUhdKFELcsO9Fz4P
GbukcDcOyld7jLa8vVmMmPo207GX3/GMy+FsgFV95IEb8gloNG3bhnFvtbH93KsTxoWhPPkizx5G
kFM4ZAeE6a6ZoAyrYeHc4JaBN9Kav7UKE70fRNanuyLIip0aq3/kvwOTWdrCPfejn4pNiyx863qJ
/Fv6rvcX94c9iHGFc0GDP5LKGSxQrWevUBd+kuDk5oUi69tUD0uhQbhqE/HCMMdm/tzxrkAJixsS
n4MoJIsFrXUGoTaMi+BIwYefZ1iSB5Ts3LPYVO0zcofoueyuzL0mic1jnclAbGKa/FdVhrig0Eng
JhOeT6UylvwBXtSE1KIOytbG9XMFejRlCTvWEvO/74XpgxilQ7juPKtLWaflH2wR/W/gLNwsMmeT
Vwjuy1virkHJDKFbH6bYetXBYbTb3kpS0sxlaBKfuS9hlM5pRihw9bVlDRd1FIzPA6r3izGyDbHY
K3ZlyMZozbHEdRvh+OhEhU7a4zLl6amwSy23/KiFOWAAc560aiO5Qbgtf/OW4dGV0QgkDNYSN9Ei
awdsxzq5v7M3ItXxxEIaeBAuBotTRrPgFQn4q4xNp91Vk8gvMUPx+96o4TlYhwzfjOvI5tzrHslP
yCBZHnxk/KS6dw7iI4Y3M6b/RYe71hEtsGFXFT4FDNrrGMm1981D7WckzKkz4e1DURCyQOjvWrF0
D5CpxUuaeoB2sRmWaNCwTxBDyqjvXKlwKDdyndrlAZI82t6+TNj3VpO8srm8edjXrp/QF6sUuPHi
t5akbP5OsN1jEH8B6/df8RSxw/eHknwP6YVztzPKBQdSmyk+lsoCC2vYXxOPOvd0h0MOlkInxYep
MsYb5UBUp5KhcZBFByvwf9Sj6WYIchbE6H5RtRCTjUAbIWx1ztlbgqj0HCZJlQj7v4lumGXUSIzr
ja/oXkUE2iQvCUAgUdkTn1mrI7SXnYxZtfjDnH5QtTMBxEAlyXBLgvLEcY2+3tM9FUOMfAErbBDz
jAUq7ls/tTkhODKpP4YlXiFtlo49RSHLups5jxhryC7PYFP7WfFYijb7qFITrsy1xr4GgifsuvHL
JYJ266ExYYc5TQ6BAnyI8CFoU/SNjXMKVROWETu2fPDuo2rs3tzYqN988XugysJKZmbxCIGZyGj0
qF4he3c3MbPbe0virAfWV5JZEdHnYAPnF88wExHlqh7HyavvI1RxPx53AJGi/QD8ocgi4FWoGfea
XkPcsqC028CyyNkCymNj5PpL/ZHRdnu3ySRYTGPYLZ+tMsO8RUvefy3GU5xheQBnL41TPPCYrvA3
c2owBWKZsi6E3ixMjzjeK7Whb3AvSze63ymSkEtm+/RtWjTLOJrDmP+Gja5dBp9UtDEjDQS7zoVF
9KhzGK9lVxe30qiq3Xaul/obtk1dxP4Bz7c7K3GRRQ0DKi8E7spmuhoVkrYrTkMYQdpo/EL+romP
IW5EX+kekwz1x8b3wYXOqFSGWxk5jJvbyFxHVKHq9+PSKMhYRn1WeUu2Hlv+9yShIcQkTN1BD9qR
1OxoZHZjw0iq6KeMuqIVLgE+wvPORdK1jAnKuH5lSY1zQCRQo24XM2IzzBfAGAtgZXHuh06RPhQR
uFMUTgaoB8h8EAjVPJOp1n/XTQH2vvKXctkKOJCPw0DAxI0Tlw7swRiufY6GCxlI6MMIFoLE9z7R
wXs9pmi5lp5t6Y3IEyII+2yix4OioGnpNew+b3HqHXZkkFWx5OItHTcuT2jD1FeEwZJfInIBEc9p
gGUcg6LeMSUPw9tOl/pldRjd7zLOLcY3V5wvxz0xqEPfzUSSrEX9dDVutDdjRC7bTZqRr7azJRvu
J8K7nSd37Opky09wDW5xr/iWSNbhV+YRdPQ0sxTC1uty2CEbhqDEoKwPkos/drxPHcO3A8Vmi2V+
Ctz4xg8xIrM/cKtnl5OGTevsN0xbfM0j7XklbioExtMt41S83S0pNPzTpv9xdB7LkeNaEP0iRtAT
3Kq8L6lke8OQNN30DqAB+fXv8G1mM9PTUhUJXJN5MiTCzUx8UfLbV9NLkxnZNz73ZN8IC2YkItth
FeEAwQlh0sZ82Vykf0QRMHVr6KsJMqVgeU6MXLFGLIYQvetg9C+sqnMSovqQdObExa0z6wwSl637
iPVp515A4IbfrtEOtwmrGNqwumHYkiTgY1Z+19jhAgwu4KDIAeBEb8Z2ieC07vF0u108gJWoW2pW
NzJZ/gb1BJzCSexjaeQGIwlfiC83Y/O/suoQD16f9xEnfGPIN+UvYuzast0rE2ILAHCPCRpP5ECK
QV5H9r3I4xKAsZfKW1opene2CqwnlOz4gnrAbpjbtUSNUltF3K5CEfovplv135GdLjkBxIbKVc4B
9Q5uIC3fezNHYpibrhFwjs7Vm2bI9SqrgCBKK2lo0meHDjYScGdsdmn6nqtSgidQwAc2Gv+WvUfi
Y50KxtkANYwUW3EbRkt33wZXia2bGGrHJb1yJHFiY5ZhfxxdNKEvXETxiAbTFJAPK1SqJKAHXoak
Ubes0ODsPVxR8pRASiEMPh6KjJozHyRch5ZsV7p8xOhZYFbHhDuWYhV2RnAXvVvwb9skyT58zyMi
qEAOoZ8sI4BMxb2Zw/rjsTcRg5nsJyp8X8WazEqDdIGqyBB1D8g1T52PysuXsQpfW6de4girMUoR
OtTshVqfqf2dUWpVgu7q24/QE/RgunRpJThn6narnSFzgIiwRedczsk075CMLAmpySOtfB/FTko2
Xjt5sX1o4i6YjvyGPhhPFTNeGdkOol7AmE1kWmKiVlAk51BihhMpeg4AFdY/NBZ+movvWuniV1qd
Q55Fm2E9y93IfmFxTLxnbrKL9zmRb4nq+RrmJh3JR+GLEEQJhYCUKk9ab1bdhtd8Mvy/yvWyS9f3
YCBCiKNgeGQ9GdsGYky9MnpH+JsxyO32u4+rQvGRquzQDGipXcylm3Cy2AjYgfhKi2S+RihLPoQ2
s7fGozZtMR4duia0MXdwZvpOcgvZ961Z5lrbsY0G2D8Kg8YkCkI6I3trDfRjVkpw2TwG90bK7qbo
8l1b30Oiugw/3dP7sOFA8IVe4gPHFeJsNAobVqbviN2I01HgpDCT0fBTKi+Jc/EzA44j0iF/21VR
vQ7ytPhnawtvziqSBRMQjz1YsrVLw2X30Mru6Os2+5umEeKjWjZEbCFddYA+Qn/Jyaino/NWNbYa
diVBov+mpZD5s2/q4F+SyPCe4Dx6Xlyv5cZyZCf3SWlH1b7S2dau/h/oEQARwsyJ7RGvGukF4r8c
sFfQpdeygXMvM9hQaYvDhCePTqt2IgQhDHZMYKFeigltTrMf/ErfGVzoHc0Ty0sr+i2MqSdZDoiP
PyxkZDS3Y63/os1hZgaYoWCpwRb/xW/cDfauZAsZATdHONAfdt851Frs/sx40OGBbRrfE77BNQpp
Z28kLLOrTIGlAuey1kbzM6b+zQkjFgaYUGw6krXhwi1uXStfDz7GItLnP6BSLpMQRFIBi/DcKDZZ
HrygBj9rOc57z4FJEjXjMx73n7SK31BHnu0493dGFVt7njxMzagBAyJ4mmx+noAob5jQvkzo870Z
vFJQdPsxBjfYR/YDLMQ9Abk1F8WvK+LXqIBcNvBgpQlpiUZiL+YGJkdp+lz2zPmD2vlj5xaSiQoU
E4wPn67TH+uLiyI9FenDKOZtLdUlW0TPI/bTkHDGFi02ijCr3w+Ou/X8iSiPoLmTv0DQUnePDVju
BmFj6TR/dlodYSICZNR7FGILGOadag2fAG4d3sXmXIQNM15mmYOlkVGRCcQaw9jqEklKo1im65HS
MUKkJaEkpYBGhK9e82B477RsVk5SEPehzO3cjSdVkPgrlILIHSYbA59VUBJol6mK+yR4OJLyOaSz
Z2F4CpwQBfR8QJxMbjceky0SEcRy41RwPQtr0yfMQow4E+CQQodkwPhkkqf4lDvTSdXOPqgZIiEx
KIlYDS9lE/QEl41QhfUiOk2skLoP4aHTiIB8YqTjqo8/6jhaDJotlDlTQ+PKqxQZNx12xbm08t0O
YlP0gnCbJVLd/UFfT75Ihd05iJmP6yDfS3+s1lkOtdso0bnopH9BRMWyY4xvll9u9Tw9GSEDG0rW
w4jgbMWCS347RGwFjL8YnxD1Ztc9F6jZRrsAdsJnrdAYdK5gsooZip0mb0GynhwxbcaBOJ9kmYIR
TVVR/2Ix/RKRs0m8kdgyJd6j0jgTSMBuyC7OcW7hO2svfeK99u7MkNP9Not2PTvV1aLaMxS4tZCH
VwfJv84amBD2z4xpWA+6V76ED3AYxyFT1nZWRDBUw8aCmphb/2enSWcTOtzzrfR+sG6xTJ13bRl/
e3n+yvO0lrP93mQZBDhW59shalEyJTlTdg6Sph2o1MLFqz8TiZpVuPXyJUp4ejVYTghXMGrp8FUZ
SIJSuQJ7wEMeT8CZDUypnn+1mvnS+j2PMY+J1SFwNozhLhHcoQaenqzG/upa8RWW5s+82DTUBOCB
cetXFZkP6tsdFFOaUEt5jENCqH/wa4GGi53lli99H0xricqaERPTonLJ03RS62EbPcEnNlaTyv+s
aST22OpYYC67LOalwsrs2yKvRBn4iomHqFuEh7BiGF3zBHcZqRYFlJnGdC7LXF7pAUW82d3LlnmL
7xJAIDR+nTobMQ5ALFq+7700CBHBVMjfwZmByCwAmJCcUd0x3/T4euR7SCBV3//ESp3nMgIdm+yi
ISTEwnEAvlncT1kKxQbvGJlZ86jgh0as4uBjpG3nb8xJfNg+c0PpUl80crL+KyyCjkNPFscmKu44
xQ8A5xheTUuxXRRrvALIddSWdKclCrjdd5RckP3Dcw9DEzfd2o3FIUn+uXNzxb24gQOwr8ziH9Gi
7Dd6A1s/exxFOm06M56NJScNXCxeg4Tk74hVax5q+KhhV9+jVG9bV/wjCnbf45PZNd3I0Fnh35pN
m9SjMhN8aL5elVNzGNv25o71a9oRgFc55GSNU1LtMJmTXQVcbUULO24tJzi0JXDNxkFiJ4kJY4qd
f9EbUgL0ZDdnYXYY+l/fN9ZDXOwthizojf5zLeMwzi1b25rOidBmzCiM21O5E7Yzc/03LYENICRw
cmJPUWuRDhyShbk34nbjmFCDO4qRYEjXbAialSc8GqeAnWIl50s+JQ9LD4+G9ZkgHKHGKbzqlvBB
/LbgnKq1O8TdKsJbZTklTExUT671XxfQnzGVQg8K0LMQqwwPdU/5KdT0JwD7TKINcMrK3456vshU
bspc/l+HMXoj47EDR+VBK0LQqeIZ7dXEmxFxF+XPYyC/WLffq6rAFU5cW9uhN2PzgtznDkh/yxv9
5VhA6HX3I3BCGrgyhpLsIzzjbVH+tK5c9cLZmxxUXRxeEhKN6JERnesbnvQd/vuNFVgnF/pTq/3N
EKQHHMSgY0wOYD5QZZ7aDvosIof3KUo2TAMu6cBppyH4Ybz/O3rdnZbsbHn2AScowVCZwUDcuAx+
eiMYiwi2cpvjn2GSMrrkS/VrDcbUwFxRaMX5WHAWylPCr7YORPVuG/E9UumrwzpxjO9d1K2LJC8R
irCTR677piuLn21AYxtNVMdPjS6hSyQ120MHVO12HNq9nlk4yICtIzcqlVKkXyrTR0IKHJGtHvFE
9R8UedQv6V10ATNXy3ydgVwQ3+YYgMiG7OFYmMpq4bwpJGQ81jF8Z2Bx2iuNrSiM31y376YxfjYt
uFxVsaJ0k9fa4n02o0OMr37dZdSHivPKSGpa8MHjkSQvdZWUJvq6YZk/UrvAKDNwH5SY0im+oBx1
MF0bU+7tsUQJJRnTWUR76K75BK4/8GHrfOcH+IT6LnmLpmDe91U1bakkMvJoUJBBITBOxFE+6kAc
AQ2xOx6C02K4BZqk9Y4TejwmC2XJDpAyEmDAQJQ3fZVbqlhpaZ+dMAwAQ1Jw6dojfm3osWTlzk/U
w3ELRzh9YJAjCgtGtfaUPzPlR6QOLY4GDK+ETXC211K5W6YDwsud2eiKlDDqOCCIkfDuaI1We5fl
7j8rd2BCefAkgAbTnkXVb+y9T35y9VMkEX18Ao5GrrVoX1WJWmUu34LMf20UHpShLP4gchw/Ipu2
AjQA2rfhgeVmxQ7kGvszwW5l91bYyUPV1CEx/IoCP481ZW9jVUF9Tfp/pYmrzPFIRfOTJL8qi8Xg
jPDyCi3gBOPkhWjRs0ooqnH3foPMm8gwpYgbzDYEINpRUZWs6INW8JGXn5mPMxpe0SaX/oNxZQ2/
N6W47ClUIswTeAWzN81zu7Y7ethqJhfbAff7z22pCOy+fg06ih8Hmt6OzqJ5aid2wVIExA1HfQj3
FfwX7tjs2Cc8I7LnqcY2vLGxyoUuRq1oVh2pw7F461y4UOVsMsM3ECP43f99pQq/APbgrfSM4o0d
g0GKj2XvjTqUO2KMkbhSH5p67UPLXPuh7LaJGYgdZrv5wDgxYjUWB/u5BbjoNQ52fsiB6FzFJYuC
ecOoiu7DU80qzZxnfOs5p2QBY7fGoRZHvQWNMVtHFm5cv9gstQ6a63XL28yYnXSuNPHZi6bQpzH7
jWurY6AjeMkFzqsNE/5oDQ3mzcS2vJ4j7nKanXHXGxoET4gFPO6N/j6WvovV0OsJ//LSCWCfzxrS
QEBmgFfeJaroD3YNIcJ18nEjC6rR1kVckiILsFnyekFAEJeLrqgcbiEGY4Xbf9WnWq9i0g1rybI2
qkh1t1jj9zUkC2SpW3Q1a6Fg7/AlAdp7Sduxp31gZFmW/rOb6QIyYP452IgtZOama3NJvKkBRzPD
bDeRFz13Ltv1vCrPBnuNjcqD19xB8TaUTE8MFXOvzC2b59nydwF6mt8q45Op5/qPhveGyvZYhSbU
1olfDE/bOIwOQ9LoQZtwE4PLdIh5T4LXB0PGbVbvMVNifB5oPceBTgbpHGPifDYAYCeanHuIdSqH
PN8X333KC95FEWqZQu1nt9oNNDhGgKAdkly1tgxi5TF0IpzvnfhQDJJlwAK7zVFPSJPlNv853kQ4
YCUS55JJKRcp6FK3YyIRxVVK6E/OGLYn3KmcsBM9semEPwbFkGRL55wzkn6SXG62HVKzQNEhU8O8
1sgT6eb/1sEEOj3I8o0K2UYWQHqAV32Ocb9j8fqU2+gRNWU4jAHkm6MNIZ1ThUPKJq/GGH4nc/oD
w+mZzJWbOSGfNcvxObK6UzsxYizM8KA6OKSFyfECmjbKgk2l35Lx2iln44FKlomx80GaMv6D9lBu
RkAHLR9HwoyhjPIj+6Z17npEKVh3Nx7uFYvbY7f8RH2gHyrSR0I4LF6M2mKf1ZrnYoL32BMQmHnj
0Y+Ih8bUT3EiFNOP+DYWpHtUfv9sTl63i0IW7QYFIStND25qmq4HZWLEoUxfGdC2xxE7UTX4wCUF
U8+y4/vG0n8lqDDBNmOIFcEifMOam75GpLt3DR8l8uJ2GWRUbYFGv+JXDH8yTCu9YmXt4zRX7ueE
s0kPwIXKkHeQQyFfG9xDZx87XhZ77h7x+JWkzoJtgCIYs+n2HjKqom0vMPvXZERAVPHD4//bU9Ve
Mh7CjeliKctri3SXmNAuSzoWBhbCm+2AZbvu5E84TkQDFGIcb73SivMBGzh3KuFPNUqhvWTzunFR
Ry5sQQ8kOw0F5wMD9mR4rdlU7MVoEAkyEoML4uTXG2BCqoU6FhGBCikHggT3XliU+6gGBz+45Qkr
UtcF+6Qur6aQ/A+iu5cS3x56ycFMpbst8l4c06C/aeCSIh5P7FO8VZsV7721eME9EsHL9Fvbtfyx
o8A85GlzjGDAwGlv99y2dwYgyI0HInMVlwReVWnlZ85bNgqkk0ZNvDQ6QHpic3ErppqWM0ECiHBv
lVaM1qecT8EeuseE9ggjMwutFLgWQ7eNQnaLdnk9J7PaN0G4yUHYI77tAB/kH9w7DVk+LX+9nxsE
uFqfyRT0pxHMAOwZJVdDxe2RSPMutXEsLDrpLkp+4X8kz7RmL0Y0P9gEY3yp1j2E9KCbz+ji/5ld
ijmCxHBwHobiYqvopLYG6yT2AMmnyXGyEa48iyVcyR4DEtVUyhJRiSwjSMtC9F1M0F+TJN6POVLG
BslFNLHu9ROQfYi4b+D3bGahsbvHNwdfOtbzuhXyuWUl+TTa1T6EOavzkqSnNrxhvN4FEwKm1A2C
E6M4uIAeq8XJZLZQ63MnxLc3da828KiVaYhXtQQPlZAJGsj0UejAnjHinUUNTobjJ9POfwyb7mTy
3dnYtysEgqtOhEtqAEERvCanJhD2E/jMU1noV43meQFKvBp2cfOBKj4honizehwEzF43fsq+1e2M
R46fhmFPv8lhpIE+D3htFD1O9SackY1yumU9tJkgcgfB76I3wI+LBjd7CshkMOPs4ffxXUdQAlS0
b5Ps0YTjw8zVhSi2k18VJzJKvmiH0Ot2NDEDA8mqxj8/tAh4wb0EOHxAAS3y7w0iyqsQ03HinWpQ
IuJh7hHtSM8jpKpN3nTRb+eMWHITbJW/OJS9yTqRyLZeguw0BCREadYZzTwla8Q3zByc5FYFLr6t
M9r28ncULNgd/28/EEphgeNYiZDLCbNrfgtGxLnKTP7plqvTlnzIRJq7m7qC7IZ629U+5kznCavS
85QOe+WDkBfAAITeg6JjWF4f7RSdB+L7xicqCpe5LCR/YPECSyQ2PAqsrKZXaft7MeFvMOJiKyS+
soERAv+Yn+kML27gvBOlB26f64bmcnyrMeICKLDuRTxf3BkkeTYL3Mrtexr2W8NYiEjt11y7/wWF
kiBzEcOo0iJTURbUwgMGA/eDPfC9jOFj6IHmoRxiDMgIx+1B7qqMAPkaacg6y9wzjqK/IrU+8EMs
cSXuKXbZMsUDNtyClABYszAEnItlpT/+qHdKTVQc3jW0xDqEKYx+xKXftrFt2Iw7zZFGPnT/i7kB
FOZxysFNrINTQHMGA+kTAQaZ0OKMOebay9c0Nv/JfCBs3gqOjtVuhzCAJxJi/GBkGM7U/nNUI1Ym
C9T2qGBGQEfl1nec9dA4b25N0TjhTX2y6UuSuPgdpzxalQIDI1Gta2Xz523nNjouylPPilYNMzUg
aMs7XJPA66VED2Z2f8F7/+sLoj/wjeribTLTrQKL0JP/2pbZnSHFtk2rO6EvFz/m2/CWTSbcWC7M
LSTvf2keXqp5giGhi02HGn9FPgdsDmCmfrhmKXhqI4HZmUGwZXtAZFqTvRx6OG1jZg5byDij841O
8oy/j1Kv8njG4Uyd5mgZnUglzl4J06lnbrSLi1Zs5czZEgk6H5HG9toceZQYxJUM/viMu6ekExeI
yp9y8C4BxuSUwbkhs2vtwz7z/k42GRhhBeiMAMkyUnsEPdSkTXbAVI6XuTX2ESqHlRL+Wy+W79nT
6FcdCoR4Mk5MLnY8fXg/CrGpoHHkDYG3FZad2ibrryd9oym2bYRIsSvh8IVkP03hbz70G4/txyjM
FT//2+ACdUxAPiPyvg8WjtrAdN4rpkREHeYHNcY/UnrPTtn9Yv/S6BcYvfqGfNVGfpkd7tLM+0RQ
1K74INbG4ogZyNVjGTGwnJ43rsafaTPcwXvmz+ObKj6lcsCiLE1qfxa1wn8ZHSwLhx9+orVZUv2b
rhNc3DARoNKHjBhADyyiTbCnBzGyl9O4D11drtm2cTANJuPK3nc3qkq4F9EFrf1YyHU6uu/wFbNN
NQ/+HucWeQtQj9bCcC685Gel2nZjJ9nVMzI0Eg358CHZDWlNwlPXcnV0kLw5uR3B0wOLBgoHOikc
kc0x9f3fNs7h5BMuQ/WD+2aeaIW5j2fP2GnyIkocNCNDxxRnNTFdDfXoqOo9pDS6r8iRe78Qu3xc
YOzsttYEGjKskAlwcbszdqZTfMWIWF22xVztLJpKHmCjYzfA5pSJurrXXk3YbW2/pS4GZosJ7UwS
naSpeGpmaI+FTeWcVxg8qWyfPHNImIoPwM0pP41lsFLWlxlt8FvvcR+0bvuaZsNLHUH6qKLuF0bU
M/tuYhzjCrpcMfN+5KQ/dlZGOsaYnwZgaivfH/dGiQjTKUW7afPxvcv1TVQe6y2j7/b9knsTSbj3
ECYSJlF1cmTnaJzZ8doPndMfdewMivDLGd8wt4KaZYqwcR3rs0EMZjRTdg1JK+CFav4kZUQmkYFV
KYZz1aQBGj3WdM8gbed1L8EW2E1WnFkcM2Ce0gzROaG3iQI43RP0vRmsCMSCufQIzfhqx8k9ZzRZ
D+rQIpf4hQHxFXlj8Mn4/iAr7xgR9TaNQLCg+JcS5yfi+XBgYILUP2f3UPkBszQUHaTuodHZkpy8
62rkvNHarKNyawLPIzWjZdvDkBfpT1DTZ1UjFGeYTyvl6b0TVF9J4YBO1DHvpCbDsDXalSJ4Czri
yhnspwFe9BPl2gG0+bgRfsJFBAD/MKGvAXEAejCfnQCLI8gWHXBeBAWKZdfaOijIgiiCrU7qVAOk
NnLzk9lhOMWMvNGaB0Wjg4p0BXwioEiqdkE5b7PyL46gp7SBBz8u5bKJbqMG2EC28R4p68xqil3g
ZIqfyQq7VQj6fW12dnIxUbQ+R4Nr7+wyn3cR+MFVn+tfVXtfRjzMJxDYB1ENt7Qeztngv1jVUGBm
zP9zVXYfhVD01SPGmF58g/L954niTNwZqZQl6mFXGuJpGNy7SwSDT2jWQTv+0kmRtSgJ+5ja0T4C
wgKzOXWfWT5tQ2cwz66arl2NdivhIwOBeMqGEu+fhG+S4lM2zU/mrwcPFQ6xHuj0eiyNvAweWRwu
lM0auzDqjBSh+QptufWkRPu+AGIrYBA5PuwuIsQ7zVoM2D/Sm3+LWr0F2OLkhMY5/Ar0tGta79ZJ
/xvX0NUv0VGItoK8NdhExg1UrFlUNh+sQkteU0QAFjTVK34dsXKxcm/sHBlznRBk3tIz253kC89p
KdNSvnRJDmw3NQ9V1BxLkMYbMtOxkMu/msLTBIq0KzLw/xGyMAOu6yoenJsE9GoH9AVo9hiCRSQK
goyZCZTplLoIIy6fG2LSWZ2SLUP7LzMSiStezaZ7zZmwZN2mNKBlB9W156Rvli0Nh91UPUcxyMMI
v0UyHYHfbsvBJmeuionyGfZDWp0N5WwtlzNPdP60M2V4Swpza6QedVV5JCSj3A3LDCDNaSYaGtOV
buH2BxhyJybsGLdf5jL/tIR5mbNxHXblu2sYD4Ti3I7WcHQkPKtCHqQqLzMwqKiVj6QorU2VJOpW
5r485kQtzYgOdjLnUyZ5b3bJBwBYgnXA99h5lre5U+JiWjR7RVN9BBbvqudxpDo6fuQ6Kh9tT08S
OSgN9GmuGgJI5J3EnI8aTOKT6aS3qs2P2Uw+m43dnHa4ybw3SyONXyQxw9S+6JwM1dH8qXwa9lAg
kAKhAxWtGEh6yK/SlGc0CukqsYlfUXXI6tDVd0KztqBl1mK5gokBw9BwSBlmh77/p+rMf4OaWf+H
cARRXj8CzlhaDXpjj0eubt/Q7UVP2HaOZcnG2awX/r1+zQyOMgexxoYO0F97uAJxjQNkKZms2uDY
fNViXs9oSdB73uy8/8Dij2E9ibZehgI9cRYNHpCsEoEFqHB+xkagqENEAUp5nWf+Hkn71Yg5vVJ+
aFc+CyQGKm+PuNxfWvtmkFKWm/G6LNSjrWYwKLN380NiKXKvJGmNwIPaGy7gPt7LePw1MUjh+EJ3
05PoPX0w2LkkPvyESGIVYB2aFUh2y0s9zN8Oy65eePBPpxDqvXEti994ble+yJf6EKUJQSSLu2+o
XjmS+OSg8KGBwDjjquSzUEbAvTccWhfJfPw7apzXwk6fkbeTBekl18Cl2tX+VxASmYCrOFY2i7nm
XEuPH5gjjRE7Qzxi7YGaP2ufJmwiXzDp7P3oWxfouQfsVCCI0BqyZ6O+90uj2w6m/wAdBGMDdyh5
ZX6Znaum+DXcfKfzbmdW+dGc7U0CMfcJvO2GRIZ1WotDPDofWFq5/CxvF5K9G+BuQCADH0vHGInl
H6t1nuM+fxm4aMPBYkqXupvOoPbyBxhS7uJD7RDHpSWc7Gy+mPhecsx4Vph9Ful8gwNxLK364Dl8
scai2x7KdTXgtdIzFrMoMzmCMFzvXa91t07Zn6uieLERAkgZnrpyfnaLGq+5nUNfU7haqbqXl412
CEGv6Yy3MHVS4gScbmXn4rn0A7mPhPGmgxZtGaeNpT9UrDemh/Nx7rJrpYn5apQ37kIXZnIWmztG
vXBAQv3MLRnsBgIJoEbi9qgAJnedvLcD9GCEHOwrzD072BfDM19HQVU6GM5JsaIwcyabi3NG8kfm
xLkzvWTt4054xubuYSq54+jjWTYq1JQwAdgjh++YjjaB628i4VOZp2hD6I630TAwUA0Z5PKS22jJ
KThg21jsmo28etXZ6D+VBnmJeVBtaifHAAxRoeJ4sUZ357oSLFG4Yz/2ZtqEEnnGdkqMdk3PfLFD
5y87o7+F49KyRh2AKw2xP2u448mz3WmiIiKijdPQQydkIunOYqgtSnz6Zo8vKqIeKC3rv9aR59ya
/hQoYjYO718VgYiQNgHNJbdrZTL1YO19bZsR0KP+lRibGcKgkg6zNdrSP0nl/jooKDViBai7tyKU
vzqDFmiYB2MSjzmNrkaOOSPKNmmR3bHlvgkduug6p2/wFV+R5eZrK2Tf3VjUdwxtaKXHE7CQQ9RH
Rxt3kCIqiJ+LMA40Ai3QAB0Nbykjyz4AEIFuHF/0EcjpC+kvd1sR+6sJemRKGh+w8p7IADsBi/hp
C8Zy0FSQOm8a6hJFrymErkk/5eLKR/zn/odqmufJn+K9gvxOzJfd3cqJF5DDYqUCi44FHjGfwDps
ka3bI4bbOkee3mM+ZhsFLmTwUX6qBlkUWv0JOb9pLrOifQXh2yD6ekU8x0NCwQqQVOBoSQl6jBCv
NGJa9GeAKhXxluhZzFUfIBzJdQ46y6cQ0NGvDtPjNHhryIY83ulatMnBSVpnUwXoZERvJas0DI8s
dkgFGZBuGl/GVOM+TX97alTPfzNAJAZhtGmn+GAwo2qXIKggtD8dAWS2ZwxrdfvCJDyPq455LpwK
IOqMzJuYMV3Q7oYm39nYQcHBnJo53IZKn82uYykG5CjgvmDD9xcmHQUg1PBSkGwjSKQQbrGM16gB
go88jpilEDyyiVIf1n3mkfaQ/M4jF9Rk2uZrJmzULD2bQkaWv6nsmqOLMv7uMPhYV4tjvxyLBxTh
8alOVbXRLlUUM59TOcYPWMqMIwNileyAjLdM/omGkVFpPv5RrpuhrkZ0FUbqJfQx3jfoe+jRE17F
EAx/lKDOSAKBKaxsn40BsTWCpOApVWaxRTFLymjjuiuP4KM7976iUAtAMigi6ZppZH0yvfmV+rYs
huqFvpZejtIUsOyTdP1rqsmfYl3xyvroEHgx6VJTSTaAfJnREzd9+y8eqy0THvbjHGtmATtHRcZ8
jucOKYHAKrZ3UuPGIuDKRnrbZLHcVn7enwg6nU5Wzk1mRxxe5Ik4HxFT+yvGocPkpr/QQV6WheJr
0bGQ9yLYh+jSkomTuE6LPR7LcotqJd5Uy9UYucgwaBzclQjkEVk8S6C+NqH+CDwtAhIf1Tr0o3LI
DzJT5jqpSX7Cgfwfa9TzkFm8691TnONURmNsv9gJizPL0C9WKh8sAJoniZurC4AWSFIAmgi0h40c
fBi/yqF8M6E5QH79xlW5TTIKKRJmD5pQF+6/EK4AkIVljGN1M1qT/F1EVniX0rpPVL3aDvg0GsRe
2P7C6aQz54dp8uucdDv80jft9B3rh/LosvigAWNiQwj4O4oJgBZt8xNo94HLQx5y27fuXblAcMKb
wa//VFThTtbixwZKSzl7tDtyatGP8ZC6mybuD0VmPhv+khuLBDjKfkSNuq2Vvrm2E8VKvU1OsZ99
CqZNReNsbeKuWsPbx6h/AQ8ebEJx0zQ4ofYFemkRJ4Oo3PTMR5OUjxDLNn717MfynNcBwyijMFWe
CsvZgfnbDxmNFblt71BynE8DSPYW6bD7aXdkpVck3a/RrKZPbSM7ij1D4yAcuu82RneQV4X5l2FR
oNbOmA5HHyvCQRLu+JmbqToEOJ/6NDFPpmsPL6VToZ1ua8EsAWQgomNMycQad9L48ac+pdMz5/0A
VePBbiq+mFOPJiYcUbtkiPJOeZ/kK+lOn/2UJS8mZuitGeTmvhMEmjAziJ1VWZTjoqIH4TuUnstU
ysaM1XT/1ThdyH2HE9vXVklkcdFA6Zjt1wl9w4H0JVZeA0QnhwPgDzkZ5rs58TQlZhrim4BY8+Sn
s89qDos2iDAC/ybD8R+jLf/0U5fvAlPW/1UoyikmvRRqXUiw2B6XYMmOwRhWJcL719LWNjokymPG
z+hPisLF8CYZNgYzg0erf1ONaZ+MKXKONcawMxPF8EFagH9QYNGGbewPmHaGiQF9SBnY2PDKYCYN
63Bq32ngIgY5BQkz3azcC0n3iAaQKyTMXYNz7tb6vyDBsJNI8IwSNRv6PTRPboOH3vXSV7styQTE
1FH8OKaj/rrLAVwFKHwKrmv2B9VwnSIjuUzKzk7MUQDgsXG5BZmdbEVT6g1+EFxjjCnVNouc5Bwx
dtlpk5AT+T+Ozmy5UWULol9EBFCMr5IQGi1bnv1C+Nht5qGYCvj6u7hvN+45fbrbEsWu3Jkru8yi
br5RAOQWkOFDhHB4ZKkTuYFOAw3uzzhBvkrL6K3IQNXMZjzvIwffTgWXPWx4yD4ItbQPU1HEeNKx
QWwEOYV7X832S+WCkYUynSYvre2i1Hcus/5NVt1YssXHngfGxysfWRzQTzX6rIKkHv9qqSAup0WO
YkbMKJHZsJNqPXKnI3+Zrv9omLb/Ys1vHwxBHWfn2DmuzwZ2ae8XlL5zdWNKXpvsEF2+Bl7dIT+r
5ZgKln9JpHWvsU3YGdDdfVyxN7GxEKNO3S+iDhRA8xPnxgQA7z7FklqXJLMkwQwjemTbv/4fjVX+
RBhn3/qxgJc5ziON9t3kMqWjN1L7KbD2xlul47UpyyWByrlkz709QUaGRXzRI1wpFu+fXab3cKs6
sGCaYya/KREG3vO6+mwwxP5RlkFrG2VfGzCitBRMnXhjTekd6piwMUNKFYKwG7erDvjKE6w9S3te
9gIz59aa4alZcLK3PHZ02Mx1c88YyAzQ6Al1yXDaza3Z6NOjRCn97pKe7qBaaCeTtbqGu0D1gdKj
aJ9MZn6KYpqGstavv2py0sj+7rLXeeivpKwaBAU/w+BFany2Jo6fcpSUNTUq3c2QcdFXMPxl2jRw
bV69WQv/tc16/vKLYsV5xTrBvMFFKILG0yjY1XNvxJ8yJGG5LAAaNRAtbmUO10hPL6ywqcxE68GU
9GKbeX6lDTV9Mz2fODMB0m2uu99VOvNHsiYoX7KuedFaHDt1lTnbmTXAxtV0pK9UseuqGXebFrkN
XROXMTnOnVbE3UdlpslXYsruWI3L0TEg3NDaJ5Gd2KZBlsYpmudko3SnuI5m+uha2fqCXU5taifP
Vl99RxV9dFbltm/u9H/LPwAelkHLl+QvvTfqvD6So0ILKmNq9yqQC0+qr2ldrfGxbgxvTN5qUftv
ETG1naWnn4QABd6QSdwyT9eOVFKZXzAhTJoZYOSMW4B60EPpF9vXg0Ze08Lbacrxe8IZc7WzIf7r
XBTWaumHQzck9QucrekAWn06xtRA0aM6UMbEg8RMV5p86WLMYbklGM5AhQtyaaOCyTyaewCWVAm3
LFziFcwb9XJ5cbMsCwYt/WyIMB4gdXpfdqq0kBbXBh/J6F4jCl5h6Gv1Xulue+5aq/zHGmT4rm0+
O2vhXUBrmXVcfFV0uNwF/NIaKrzTp69+jAOPhfHdT8f8C2z8MhF5b/KnbqDw0ptSvQm8oqAKdYoZ
9RQAhdtEGQoWN42KVbtR4ocPbSFcMPRbNcgihHhqvdTWYDyzVpNk3kem1xo+FYrYNwVx/UsiM3iD
cRPi1nqhkIX+bZm3O7SI4d9oEJJBTaGZCCjdVvP1G/mWcVN4I0vmhbR1M6bsMSbVeCc3YaEXNbgv
C1zfeZLZJ7oLMwZKOX8RuQ/5sq3eP888OQ0eIWdoKMVbFg3nnk6vn+3Tg5jAIt1M2DWiuUS4rgCt
Lk1nsB83TZVS9SqiA4yB9DcyG9qweOluBfMyV5BWRZueuXuTWMx4MmULHzWUHPJ2WH68iPmoLDzM
RCmUs5rc0Wqbo6sxVqhvCxXtC0vp18myDB7bClywl+Y/6ZjhPFh5jV2uJpLK5GNmYvD7Yr1Bxdgn
2NdV1mPCLBNYMIj3hkGsqfchYhp5ZtyabPY6IIMzauYEaXMwc+uJ4hp9R/lrHFKfBK491lYWmlcf
Wsb1D8dlI5zWnGFFxpXMECsOdEggDDgt+lU2JY+zmyUX4fkem2CP+246G/1D3+Adw4LisrPXLE/h
UEj9U4wyTEceN6BTlXc+WfvBDXDADbcC2P28m0uLZV22uNFrpgr1MkvsVXos7WCwGp+rmK/T71vm
EyKepYtXpymfEsfNcErH2poETgB7KvGBZ6jfe3yVN1PlUHu0rOm5LPJvrSWmQ1SY5lHHtYjjnnIu
Vlt19Mtvp72N/BP056qD3l/L/hHWaM0mqcVATlrxvPAegCpOFyEJdKpD9Er9MUfEr6qPxEOt4zDj
w68DgnrRyTD7d7drVdDgpQ5LXxM3TKAXyeJvLyQSdzcUz1ywsl/fzdXFBJ5AZMQTkJyQSzZzR93E
zuFGumePV/wxsPDyGBvgfLgDQdUUEAcWdfLZ3wfQHZiANVMdE2U7V6p9KT8yWlhphF6rbdT1+t4G
pxnCQBXJlo4UrB8AkZJnIlXTt+4Blw0naVg/oFqtLsjheHOC4375o5RneR25MiB0JuM/yi7/abKn
wI/GjFvXCeCZOk6PmPR5DH001S35UU6uoe1afMqP7CgbDhZJA2hOmhVdmNaMMnB08C7EdxTNmuWw
Lml6g8KqtFTB4ig3CbJqEbDSBNYQPTOM0DKjOPC12T6W6x7Fp76Rt0afshnPkM+Q9bHsLaBPN8Qo
jSho2gEnJFmPbTl29LK0C05p4Az7HK/7d+7I/nkRTfKZOzqfSw9ZKSOQdsCr+ekYjOWlxFYez6K+
NspitLGm/oG7ZsfvnLhvBS2T74sNsnCmoQmbxoh9vMEt1ki6u7UkJT7Uwevdd2gl1HZkEFM62cCR
VIXnnS2HykVQKs628mwAKev0lsWR80Bq3sftE4EGJd3BKxGKaHzFdrNGdjJvT/573mcuztCZgqG3
LCUPlHkNUpybYLjwm7PDmH6yfKzXxOoholMSgMlz6Ncllmt69rMO141ops51BqdoMdZ7imXyI2N4
Bmx0cSdjny1NcVYZkR1eaJ57xpFRHqUhSTfiV9K6Q1zKId8jMmKG1kf2PyFhMg1X6qApC5seBX55
xJFEUhGcIIH2rnolDyxP5ACdRzfPeAImryQ8NU5U/FRn0eMq4Azlb2hzeCMJYZjHF7gEgpz8X9/Z
nE7l9Az/rMcb6if8GwbWGbYIsBQWypo3GpUwW0OHdlYzB5/1drG2EjzDo4wS0/22uaDz0vLzOntt
obQQY267D6s2TznUu62b5Cnb0rZ4ajXpHvgeAUlCBENbmfwr243q1PD92FEQFNMltOD0K2Z7Y7nZ
k0pGlCMKvM+1BPJQwfLaAqRsN0yMzp2qB5tXIbIPtBwakcdeB/lfqO+syFfnF/17njn+cU6agd+T
g8m5a5M0koU4dSmcaQhzyIVgbHF+oOKfOiMz7MPgeWy1nLSoftNxXo6E7RJYo3LRnuhZgvZWOtqN
W0LOiGIJ0BX84Hc4oNPbkPvpw7qm+RBTeaFhWGLAx4sYzwtFQ62Jy9bL+vrA5RctFMpFd4y410AW
LYARmCM0EyAUjO4qhwRPzmtQhnHxW+nu3dxvAzE5BDZ1UQWxV97jGFhIA7tgj9OSntR0jLvsrOmE
3Dx86y+xi6BIf3JWLOGSZC7xttlrf3RViLVjoYf47fZTIJfVXLaw2TwVCZolDLwRt6lmA7XsPT30
lSYuWrakwdyP/80mMFOoVASeVi2jxBq3dBgds1xgharAaxEOS+PVikUM2U/phbAK/eS29XTXEl2/
GXxZMS5004FFUv+AdRpHzIKAxl13FA/si8dfKst8hkDpBbApPOBSBa3NMDaiXab05hsjSfodFfNi
7qZ+3XlQx4aZT3f/WzTa0qq2Vs8d+JBAVCj4aOMdqfx8iVnJYKg5jAZgAJbIGMsQjhQGCCEJ0psz
PvcxvjvwuPON7oN7p7KW8b/nx+WnEVnoyJq++xZ7VOup976Gm+XmK/cCT3mgUJ1YaDglxxHPsP/r
znrOiIKhG+RCirkryWXoJiDHKyBBUBy5Jl1lN2T06/GbAwZuVSo39kKYcYMLN8by6FWUxrrQmfCe
4vQ7wz0APN74gOztOXdbch9m/Zx6nvz0AAUHeVwb3w42+WirCw91ElzX9OL0GYmLPvWIEVhLqYPX
M/2ofGeiIyY2DfBDIOHThfNqw7Bo9n7CReMhSWxsFouXlOMF8mWuDhZpNuIYJehweoF161pS+fjk
wwnLV/Ry52z09YKEXGXnny4Xtgup7+I5LiCB478z+kD3k+UquCBwjaPspTuXY9M9tK7ukcRVDEWb
2E7M+X0W0/LOLB4R7PC7FS3UmJ732pNFxvOkpNmf0FFktLYLGfxYJg/Oah8veg7NYxEX3ayK59rH
Xb9DQWwUsLPUvWodgYjAzmQHR29IICmYsfZd83wUG9iCUPgIki1cYMWw3GXHzj6I2KXcWyAtrMXy
FR4nLIwFx8xkc/YyZtS27RXrQb4DKsaq2Y8eGMBEjcmRQxtrO0NmcoWegWvBFuX4FzUVOIBBDrpz
V3mE53pmYINqJRG1m1Fj4zqw3X9qFJ/xthhRzw5Ue6SnpbIX5ibBS9dPG/NSTpb32aPvyqOvuooG
ICOnoT4xbfHDTrTLnhc4gKuor0MYnKe2DOw5y3jHtpDE6YDRMwiFQ0VuKjexupGHcmwSMnWyGtHQ
NodNxw2hDwnx0+Aaz5nFuFAvBu5Kq/OaX2BeWh84ODqcHRw95gysLVBqy44E0F40E9T6xEn5ulZq
GWY8IDMIlDixocvlHjFnzRKo44DXucAwV7gkAsCXvRDBaP8cNyrf7HahOML1RmiJAI+bXcnb9OSK
RrvxIfMfnqXfo2yJlMxfEafcbPv010n0/AF8Vf/tgt18nBsa+4J6kgA+ILq3nzVkER+cjIyApUx1
fx5WrsU2SU333Uji7MWgXIEglsXQyr1xQqwycRn73IS0Fn9JI9orrdrQW2JvsaxjH0fVWw6qAW0d
Nw3bRq81bqaYl2cjbcha4XZ4jTC7XFRMsREgVdm+RFJGLvA8jDEbVwoeAR+iE1LTgBCCy7b5GbrO
pvCq8qYvcufctxkacQ0h3qBblwiaDwg8ebmnbNHa61kxfHS5XfxnzgthqVUx2ZfVwkdgOJJhpGyA
t2/Q4bgv09jkaiAyR61hU1Eb587tzT/6fOaTyNLo3yR0+WR2znR3MY45pznhZE/dxq+2LPaab00t
vgAJOVsvlZ1nr4buSlZTNoxXFn1YBHgQGaWFL9ILiVRSsJQ7cy103faWNzbIgTwaaEahJRR8gPJr
8ZNbS/pv0mkaXv96uJt0B8I0x97aZeAm0WpNVv6+tWyyvoVRlHfTYyAjbhPD6Kc7fP5QyWCi4JuT
lh1KzjXqySmzg7owJM4Of22NJjtBI+3xYMTBevVIthBNh7OdkF6DFkqJGS1DY609K0PLtP/G1Buv
ZhEDmsgmu/c4vn3ilj7hwfZAdTRgtSiyyWDmBiWE7sjq6AffJxZyPh4dn64FQOTBGJf+w1h8gtci
Tix1KsBU+JzFThMYnQs9JcNefsKuhUoPj4uNKgF1D3q1phOtHqN/5hLxZcD8UIoGwi6zU26I+sVM
TOsDvpt1Fq2PCYbENENZnTZ1vI+oLL+T1eZurggKSJ5Sby2djT3vsaXGxz1pfe42J5OCPTiAqMrV
vmhS4JncOwre9cb6H4wGO7SHZj3Eet99MFhfqw97zBtoqfUcX7IWNChcHmpDgjrjULXJvTouRk1l
6Q9zrsrhYykT/4nbJJ9p34/4TFOMgBiTmy77VShf98oy19KKKSVvFo+ucPamMLz5AJGk/UVq8cd/
Kja9B610cfwaOBogI4Hri7aimnk5dxWhflC1eETgSZoeVmzNi/midRg2961RMkvLqIXJ3yWWvVxI
mcGYUJpe/i31EE1Xt/BWlms6KULjI5fvQOOyldEttRB0LB1YK6e6XvBOJ7yd+RRTuvFuAg/EJ+f3
HADv9h8w3TjPHrrOPdWy7H22QQIeJqeVEeCp0r6UlEoUDDS87Fm0UL/uoNBkW94Z5sNsWSym6zZ1
fxzTH+TZ0LVyCY1KFG7gRVnqvOvc2tCuyUUUb9IU9ofLDMj9Xon4H8ar2H7ycpNDD2X4lhXOX8b9
/mkCOIGhPKPOAiY8GlI+9cmwwX7BaxiWFJmVcTxp7tQSHmrit25hB+9LbtiEKH2LwaWPv1pLQW0A
5I/uOzKzgLT9k2xELBMPnYt5ES8nAL2tMzvDhzsPbMAogpwBlS4ljqwEvkdf/pXFQKEHTms6cue4
zSh+G//yZpS7Su/YlDak/Sshpj3VWtCKBVSNZYKJP7otc3yZ9c92SpsX5dnlpW/zH73KyjP+N/eE
8rRwRcYMCdRYvJoWWBdQr1EwAwKEeaLpGopo7T8ZmAPZ4skEtWlSP5FdmTsCe6d0wtbLuR5Sdkrq
0ieXhM18aQ99bT9zF99OI7Uki/uuuIWteSV/44jupSqBMYgETO08F7eFUvq41jbW3wIeVFLCLqhh
1b5kcS+/0ggTtbMfujFsCaW5Irvo02EkjG/GPdOX/1BGfAF3JsyRPszBS29j54YZA44FMOTaZDtl
sEVK9pJ+Xlrl2J2CMKewrNeT7WjhQzQGgzKW9kYmflsbEMGjKMhn+Ql1olpiduTZTsvKY1TVx6jH
a6WJNt9apfkMGY+0JaubeIUwVXNoaaA/LfHGKhWwLKt1HqK46T+WFgde7sHqSZJQJR17OTBFbTld
qtFnfTtn6wUICBTtPED/K3qbrDN8hUus/8hZ0Mjm7Dx0U2QZiGhfdDhvnKl8dejSw3m8yfQ59JY2
NGz5R7sWVK7p0ircBvAB0e2A5rrRC/ovadTkk/L5oNJISlJUtUiQsygjifM7VnjmxIugezDumKVy
eESdd6OaD/PASktL6XoT0KtxHjP1ZozdisSkFr2YnI3tCq0YOqcPJBSEDTvemzLmA6JIRWiP6gBr
DJWw70jsT/QJu1jIrOyAkHJYegGExr8wUIViiQaanfg15sLbuxZAM6jpNALIPPAQDTm6WgBXJhLP
auq/bB9MexL/mn5Clgyon1bq1GcW93Ew0Twke39QYjR2zSqniyICZqOPxdHKVo2i4MTMdMpHvfEn
leoBB21Lgg7j3LoKWEcKiyCGtQJK/YEtBhBAG3DME+6F4+Jp//m595MOZDISau3T/uBQKqrvEdc8
/gp+gTSIV+11rKPsaCfDklwKyP0c8VhBD6yx47ceNDuJtWkmXoLD5K9EbukfaaVBlmNHPYV6WeXq
pXWI9kSugBGJlbzlMZMD3Lrpt2ZVZHJYwaRyATpMSJYDR27b21s1Tc+pkaN5jJelrYOkIck1zhxi
1GoHToP5sCC4aSLGbtA0DiVRm6lmKYPXFANX81sD5NQa+WkO1ief7IGzh/LNtahEi3NszgRTOzQx
2G6Ql+TjyL2U/kZe9Anw2PoG3++eRsb0u3iVhgDIwLHUGORxAfVBJprl7PpknbPWJB5PMvY15732
WICzOqlYx0oez+0r5vrunztNL7mTYb3rbljY2QgAydq6fXyxFDUKBf/s5qHjw5/IdUpmos/YMvxT
oRW3KouucuG1pPP652GXztH2Od+w5/nX3Ji6IM15MqP0Z3LoO6zF0bbHj2ExuB9qO8+EvNURnSAN
S7aRCKNTG6wfu4+4MN6R+chGQYGQrDuKRECwmaj7SJffamKLr+FxEvn0XUkeioQXSM0NQYHDXvAc
bbs6fu9B8vURj73dY0nserSUbKIDpbd2pIUwWhX4T4mlEUy0zAv9ydZOKjVvyNzQzpuP9kXpltpP
QGQ4uZ2dUeb/iZyqbFazIjBR0SIamGC4LM55qBlz1TcSApn9zZSvRIl5C5iHfrSOVQPy8RWRlBWc
cTBoAImMg+291+JsgmmdaxY98We+BsDXANGhaYhTyn2dgo+deMhoN6Kvz5wZD9dT/xeH3r5lbZ7A
akqn05wOAJ9ngmnRJo+NV4O7L/Q56Z9jCTzFBdWr2xO/OT+LuiLdgTSa0k2J1nsFgLJ1eus1auDm
OfWXJn+UFX9W+svYEa0Y/6WKVU7p/zdNvIT0Tx3BihYHKXByROE0r+7PGko5HJkxOgkKGmagS/xB
Oof6AbbulnnuzLBAkwJLFSblkw7dnV5aw/zkxsehtiae8jDm6fS99DLmH4KZfzbPtGfubc04TVwI
o/HJam/AJpvM30jn0SFEx2GyVeJfLDg0cZFNhRHatRGOOiERFrQt6fXsJKv/YuMCr5FNnbuVMuFq
jQu1+8fE7aWHeWBCtm4Tp+GCEFI2BF3d05SGyvwvpXPOJKEi63fVHdz+Jp2n0uZL/tdOn8ggB6O6
L8NPtZivWcxhrt7sgTIENl/jqriOPuG1p4rS8WFGwCIDNqlVHax3gF32WB+gRnHBsHnA5h1HjZnc
mhL3J52Nk87SJwp6dWF2z/RrXr86+O0noClpYIrHOP02smfooNuFhZBbTrtiPNWRxfdt7wNZLYDm
oTePoWsMgWaw6J8/ktg+W4a669PzZB4VABiDrLmICT/uKvHXY8TInkZBjPXJyG8U/W6T/MV2Phce
Jrf7VibJUiFCN7uRi2ADRLXB0SXAOhc4XEeNV2v7QsY1df0Xjwlyxn1PLi9QWX7EI3spwRiNxrKX
KHOoUJuaRodGs8K85uGq2mCJ73kdB+74Qjf21pg+DFp3abti7Y5wDZmak8A7UyMQYCINusQ+IfTt
bJVtOVZTiutdumeofRy4n7HaIhn+nsPPqMArDw5Ajqx5qLJz2+2d7lFwpERXIeFDWX/pnL9PKJK4
3+FYhA5fG/j4LU+HO8kHZ4V+M6KC+jMmG7OoaYV97dxnS7u2kQowMHOzDMfonpse1iZKntitadLf
+cSlHf1g0FAzZ5RQTLt5NogXXBoHyeybUgklwWLpx96vjwmaMBuQzdKeJd7BpdrBxTFcgHFFdJgU
DnfiMYnDJJbTRkg1GeFWM/riTJnSXzzkT3QIhppGtt3YF4Z5HUb3vAKNc/VsT7+aPA/2pVlqbF35
ni/Cpmq/YlpNUyKnvfizPBB1xp+Jb8Ss+JpR1Iqc4apXq1+T6+nWJKUeczBTTVRYz0RfQzZFe6V9
2u63Ba/eOwjE6BHnkO0+RDXBam4CS/SthvwgeaGq8oe76LYa+SlSfxcxcpOSCDGZbTLJbZO+JswL
iw9dpST99iGJYxaC8IJGRE7092RgbDy11kNivHlYdeHt8fDYD+tBqlXigmyzMykDbzgoxwrmRzsH
Bj/0FODkku+QEYKxtLa65wU2OWUutpt2iu5L07wvLVKAdEnvDttRG8N+afeFJP0rs8DkX+0euGkG
ZMZuDkIj+XWXlY/2Zbv2HjxCQds13IZtAwRLJ2u8OIStnjxLbU333sh3p/iyxNmJCEGAoUeBlzkl
VI+IFZt4kFe7aPZ6JLezps6zlezj1Nv0VsbpCSa8+3NzDLUjulFtv5Rciyidh9fGl8FCUaLEyIW8
EGnbQT5HLkW3ayIW1qWYgWW+l6LjJPu2cUrVycWvHw3tB3kh4fQ3h+xeQ9SUKXcsdh5AHtnuKgKL
bXnQwIpJGuNYB2NiLCjlOxTYgHT71xQunB/EmvF16EgfsNwluwZ+jM6n/tDaEOxzkrqIw95DhEw5
Uv9O4SHeBe798BRITHTWzpJwR+wJFAqXIjNd23feoUObUh0zuiEiR7sCakWdYBFSl4ep+4+Qlpe0
j4OmXVLnovFFQ4cjGkhEEntrNH6L7l4mh4kxdbaQFS64VDv1ThwpX0WMbm2HIn/l7MslZt32NCZi
1+jzTktuyGG94CxUlHVCAKn6oDIbcP62k+5TwRGpRpfQn/nhyvqYNiNZF7LHIH32zeC+2WV5h2MT
eh3goC4/9Ow0yAgdnbF7yFOpARGYHuyUl3iG4X3nzNpzbJphl2GQ7Uzvq5ROYNLQta16THqxqVd7
ygBpbS2vuf06A389uIIuSbM1v/3Bw5bf0vnroohLpoPlPZPDppc4WjUeJrKbaHNoyceixFooWvy8
podyxwIdWgqbO7DcobFQKrg2Jnk0TSS/XUU9iSnONe8tc6XNNGQvh/FcyolcDhj4jK6cTYUtt68h
aHCvuPJZn4u+CBzxmY5vTIYbh24rHY6C8Vx9KdN6lUN6tvlSeSvk0A/NNg6wGG+N9qjyh7Sm9Hrt
ToZ4tk5i5DYRhIRzqMaXitsqsnOsBUS4M0aDmqGHlXXUAcRfMAAQGd2Ywidz7gfNRELxqMXcQEuO
FFblJkdBtzMhl9ZUaas+LHp7J8RjNG8yoq7s4rhc/kgjoJjLE7/JHLrRocZKAnCICjYcohuhhcg/
I6tIZnbfCWg859dVh0IrH5EiCXpAHO9DVF00iG1DXF3t1m/6+OQNdJSr5kWzL1Pz4iW8+MixKQzL
87Bho1pMNH6D/rKL/SI4pGqJM/zUZo8tRYQpt8ucaFTHueRyJONPBFtEXfyHU4Tx8BDlf1Ixs4oH
udK3hj9DwxHM0mqceY9+z3Y4cvAVxnV05X/O6Ie5s1wQSDdel4Um1U/L+MwaA/+fRzajAkjtGl/L
dKpF9ySi97m9RTh7bKLlg49JZaVNYPQmeBN9NXofYPAmmPJRFOxfGJoBrpvF0TfeGexn+R8hJ9Xd
OwMfOfKJOqWU1tsVbdF0JcQ/KdAhd0CPwIelSGin6Q1PI9g3SoX07lTbP32H/uSMu649Os5pcsv1
lgBJixKU6BK3OB0x+9xR1Tce68hZvufVw5p8GIlLIV0t5eegvS8xiejxlDTX1JjZBuxavsnzvO+t
5yTVQdYK9vRXiA8d/8u1w4odFpMC3RgEqV9q4NkpSL2E4PG09Sjys/cdbnL5VCFMVVxzrers8gSg
3DBCvjtietWy6C9JH3twvPr/S/KuqX3lYD5XeHqqvckiihyq+U/VT3kJbbS4ci3aTsSJqubZqwKM
yPiKyAVPCBJ8jjTUX1ePhEq+nS7Z1ePRsj+QdWmOu+n5Y1Y9Fx1t2D74YXSJDjFpEIRU+EDm+t6L
7mS1xaeumpPHAFRMvEzzXVyisiy0oyJgiJBdHJRYdoqkbbh9zkx/aQV+gfcLr39AMnIob+ubt6VI
umjOcrbe2wGQ5Vrhnv/XFM+Z3PMkcKKMQFWwNFGSfvHNZyxY4VR+V/mXZz2SjAObxbdR7Cb3NXc/
y/Iv6v9k727nJrRyzC2fGkIz2NRtbb7U1M7yFgftRqCWE732b7FDDtBWjzOooyJ/MHk5Y8IK7XIK
55ZzCYu/T83NFE6MVu70Xnt8Go0OIts7dDO5uuS8GGcwtFsskMCTnJ2FZAZy+dB7h2x+LOZqW3OL
8BriPlUX2qOxc3GydcMfVK4NIYhdrbBNdoRk++ocUZJa2qcpwtam1Zxj4kdbPmj3triuruVncKTK
I6lnyR1Ag7Q94SP33f0cYd23km3TY0vXnu36kmvf01hyogUx6Unvs8BCb5P0j5Z3+t4etTbiUhxt
a7sDaE4YDpw/TIpVoudNgpO5u1qQHmy+kSVrwxdeLnSvguBHiM9JmbOHkt6bdP5Lc+3AAgkoZvaC
a5b+s5+u/ZLq5lLy7KU3h+c2/mznL8aHYnh0OaC1mTvAE0Ia4ioYuoa6wzsQopKrpPHXeJep/FOc
rWXK+itItYvrBiis5wWJIqJxEZcua6aN7Ki/QGft5V7yAmCyggHaArhTWYBVE29dmESExXZ4f/bj
8hHLj8w8tQxzVnSNq5dF0nWpsIwida1RCZ6G9KSVxtdoPHPIAT+jrCmC6lNvE7CB3J8z9epyXsn+
7mcPjQmk9aCGXwC2Zyy9OHm3HQafDlh6lxIMibY2dXa8FWoW7rDQ3+MuzCbjhs2xSt6YkbLR3NHr
7Xah714GtA48GCtdqchp7kkB3pwKFu6UX+6wBG4xSfCTp0pGMDFR3dcgUb2x3QumzH/q55PX6lvS
4Acfm1S0K/k6R6rfpavEWu9obkLqPVcEMAYa5+JVSH2xOHfSvWov+DOBgmYkvuzGvq7mu7TCi9Yd
BB+BT2DaaN78cjyTP6MIZAPih2Pqbc4WaDgEIR5s1m3pQ/67kLeopMInHGQ+VKPhNMAOyc1AH38s
joUp/keyxUWM4+CFaOvTi7cnPM/PjkHF/U+HLEqAFsDMseJvruZla2PO0VgxRI9YWncRNDABBFLU
jI3stnxeOKuvK/o34AXWin8Ft+6aoYmiBUPFp9kbwjY5uj5dRMjtrkCGWRYG1+QXGA/A+B2995ue
eoqBO3AJyp20tvJPTcXz+TaZ5Pm6La7dIyZ0KD3fjgxmzESthuB4m1sq+bRfZjMM1HWQ5//5+HGg
zZzJkXKVX0g87PL8K6e5gr4OXjJnZd251RWfHcWo/YzhnAS8OPjmD1unL9wjYcbN08fDz9XSNv58
VO2Sh1e9ifJSiid4A8RTf2IAnBZ5ua66WxmvoO6k+Ixm3tmCP614nPTfsYZmhhfE6vIVsMKHnnxg
mmDAPXbCYWjw5R46RLpHmst3TtH84N2/xRSrXwoPI2VEscxumacBBQFRsZa3hIoCsQa+jbb8T0Xd
hQ0W5JPJPBveXdFzmJeMUXWfP2l0oOWLc8tnOII+lBXa3D06yODQAa9GVIrQm8doLA9xpv9bDCbz
0uTG6/Oi26a5s9cGsIFzG6FlFfuy8LmYmc8OUR8JHntYI1QASev8rXbgkxvux6JgMRR+x+0sbeCD
p4V5NDsdpi3ephBiXnWUvHPN1ZqsYh6m+QT+ArdMDU1ZZ+Qs150lUvFIbNgskdJ165V2U2JZ9m7k
aj64IsRgsZXRFBoT0kjLRdVZvpc2AlZi3KcpwuwR7RVOZitrST25X7ZhPbZDTF7WudW2ScUlOFiS
nSR/WjNcWoZNLfOuemy9TyP4emVz8y1yrPJpb+o7rIN0VsbgrQ177wKEIfXAnE0NCylD811xl9mV
EGkTVld0jKHIW/EtndFCPb+GjMmYmdl8VUja+zY/afXo0COOsz1ky7nNNAzSVFutrUMNfZV6VQXQ
0c/DCAiXxlC/SkAyjeOv5v2Po/NYjhZJo+gTEZF42Kq8k1QlldyG+NWSIPEJJO7p5zDbie4eCUHm
Z+49tz+WZUvBi6mLcRH4SM5uOooYIueMuCJ23X1FaNXUuFAp0UKn3bVlNybCYpM41yEnQDqFORKa
u9rG0MKu+NhB2lUhdXL0kzdo6JHQjzMzHh5gjmVScyODEHhATXFW0DCXQCoKrAfXo+gme4Z1mrPt
HV7CbN/W47Wyynsu/E3eNK++BJoriRZYz6hFOIjkYWYOG7VvKjMeFdHcOcPgHu+/hTSl70xIDe5G
etMtCcZNqmh9vHZbjvSxXczZTQwUvPy2zi8J1D1p0VPxJQ+wE6dmuBRBeR17AdZBblIPByeMBTxC
vyBWd8bCA4e61tk4FbqNiRVpzOtHt1U7DOKHgFIvNpONIix4UvnWdm6WP93jJYaUzHg3jq+N5Bsv
u7NF8GlHyJGBQz8tMSSKaKMjloB8UFH+yRAR4w/g0iRLPzMpdjXp9KIcjz1r71J031FMe4GA5kBU
y5WZxQq81VeN/lpO6RYV6Eolct1ga63t6m3Mrb0VO2sE+rxA4tkMfEZ1Df7vKea4w3SUI3CWSbxq
KYCk/I6XO670H/0lcC0NDnPyEgSkNyfokcjpo3sG8jm9R4uynb3KtpzCZ2gW1JH+gfX9hrVnyIDX
n8HaBdZlmtHvA4q3tIuhtVqVBukFjUUMT9tuzCgeUQlT4CfNdCj9Fwtf5TT3Z6JIXoxOoQCigSim
Itp2JtOCOWoYOPuPTm9fsj47ZvViqVosO46fFue6YRGR5M8asa7LJn8zEeeIF6h/KqGcoQ7kU5xW
xEBPXDRUlE1mv3DvYedi/xA9zeq5GcRBEVlmcsJU458YStT/y3LAJd8BeHIQJxu/EseBgAAuM4t1
csc3bTDicNLxcQhp9/VR5by/8RNr55sLP4vJe3rOOo9c03k8DFb9VpC+xTTp2SC90mZxWitWk7oi
kdRaCUbuEeW0Pytk3rAsDd73hqkmlvnbIIPH3GQrlhWShaX13grrqRCM7UXT7YzpOpcK4nYJBP3m
Qzd+aA3qO3IcKI/5BpRTnyUvjpJ0l6pHWdzwFzW5sKvwD+PjyhjTu9tVvx458SoZ945a7ksNjqtv
EEAONkWVZYwfMW4GvAuP7gCuG8gpIsEo3sVhcEl869VO0u+yiPdigTowmlu7isiQdui3AAo2iBk4
VZmiWCYcLwNUejsQUTwylrAXxOJCJsKlenTy7JBUzjEbk0vX+tj1vfExl/xgs0dycfWTM+yZquKj
KVly1HH7Cn4D1Ps7wvtz5qLiqwlGjfM1ORy7QkKeCRv7JJOmZUjGEwz4gSXi0pGIarQV66SWO98r
3v1wYJwruCAaKu9boTDfdXsch3BOFtA0bVFamXzZzl6OvADLz+mTYcGLhtku929MT/9G6Gb+Iq/M
lx4GTDWoB5ORsH0aKuQtQo4C+3mdk7mnBTUSsIqU3PNHrj+1mLIxg6nBAIYVX9nwGhftu2RPuj6d
kAaLUFdyK2isLwnybOTCQzvs0jQ5OoiUWR8FHR+Mir48U+bMs0R0lDlXVkhM2xUJxwQiOa73TtIk
exx3JQtuGBVRb394YZF+2+xeGRqCuqNE08dQGx1ka8eBW2J1F03g0ka0ofli489cE2hESU2bdCkZ
atKoQpUFCl0hTSuMn87QYAmainfA7Fyc1n1VXrxcQGrzbOuMzCl7n7jD+Vm4YjtswWtTpdFTPhFZ
QcBV6ZxmFTt3bGvGhw66R/TlM7L6tP8g9BfB4ej19SMHLCNly8hewO9gWbcmsSk1big3tVDyW7i2
aGTC1TxWp9ifQyAXfX/xE3mJLDFfYzWBsTCalSW1tY/scPjPy/KJ2WI6GBsyn/5q0lehtddgvt2A
+AgjSm/jgCQP96T5UwdeSvo3/EizURZzbYXHF3MRyVtFASepK1S2S0qAZIWHEcRrJnV2favH/Ync
JFxATuao4RJ0i2rVIwvk5Kvkn+mTDdNWRrQySgPmc9T6gN4cwzmnNXYFNidMZOZGBwfRqLNjKnFV
ZVbi5K/GJ3dk9oMo5DnhK/vOksF4mIOieoxrweDHq6aDMD3s7oVhKrnPOvHWl0V4wk86T2a6lwIc
oteI/mEitg53BeeOSvp6py2O+VwU7UUrs7/wWL0n9MHBplcdmbRN0SUMo2IltuHk+qusy+WLTqAd
oH/FeqZbZmBdMLJ+1V3BiLNZRPV+2G38wm8PwqeRybV/aVFHb0N/+d2MPN2brTmvim5+L2pIFDSm
iBS7skQ4gfTcZtBEZxpX6jWKvHddwxxLYRWk5oIoSaVxJIDKW5d+XrxYYUvmShpO+LvRAW5nrYeT
EkF4xsIy3/qckMoMNGpVYZqfHbO7xFbkPMZGxyx/LkwWFYW1icBDZ7Oyjo7y45fZMD9MwbtRk7FF
MOPMRz+xC/Et/Vv4i5/PVP8FTcx7WgBDT7JKnvp0mDadn5c4L+BHgSJsxbGdsTBm+Yy+AFutjXYr
5LDl4+dsLZZ7ot33rgFYD2HKsSmm6GOsLAebDPcXwHB/K2pkIzqNsq2RNmj02CmZr1E5QOGIko8B
HfvBLqBmiNT/tCcSmULTGb9zu4TTVxmvc0saNXwwTNACpZ6FjGDVuORfsnyxWW42U33WRvprBspl
82S7+xE9HnbxkFustMJ9lQT5wZotYEOtfu4xSWzHDkZONoVilzhM7qsKKF4EiQJYRfnh5MzIs4Gl
U1ASyFIqx+C1mSbyKYtxj90xWnV0L8i0lH3mp9NbS7OLTmRUkleC1BAxiiEPDAiLmxO27ScylJ/W
sljaZVnksHrLMPfHqNXX6VRIZNKM0gYHKbKO5uR7cKVzcGo7vlujMJAcc9sWDptPW1bGKa89Y2e7
6TcZyxXepfaoI6L3KCn6g68s65iCmti0HkZl0ovNtYJreoWfHm+YxRLrW7Kt1UPbvZXpgIpzoNAH
K0n2pjia5rLtLvaOXQA/xIzbRcHRmwpkpqClQQX0AsJ/059MCvFKwnNZ5jhN9VRTOk/0M7gN7kHJ
9JL/WER5EIffuLqIXaKKnCD2SD9CA9ag/ErWCK4hLcSrntybgZSPxS2Vp8OuAKTC4eM+BV6+Lz37
UGkmV225QxjzZBnqWjTOR1JOK96KJ8sN9w3TWZPxRM4SoGbr36YNVsB+l8ONLbP5cazEjX8XJtW8
ttNHUlFWlWMf/BK3Nb9XUbcX/hP7wMZRaYU74SHdd4Z6lw3G3dTZP6gUG+TuO01yRbBAGpPpHJfi
xPqN0VC4GkpiFsOUoVD/12X5NifCJHYn1naEM5VkQSI1vodUspy9/mfm2g+iZhhunyfbOyGSYSH0
upy6pCmehpgFJOSTuis3RIhDRXBvEg0Xaa9rz/JO9Vjt0oCtdIFwU1TsjNjUZTO630yPAFlHtueE
gJABansxvUdAAdSwDHXmuw8Kh+eLMMr9sJLwnUC5NX48lK9WeBORx3KKpIB4RIKSI79aDVYkmTXo
c85wgJw+KNIpAmnUwvvJ82gRE3z8SI02WBWQ3WJYa5wk2nHcMUqq+CdNt4GOytGjRuL3SEGmqcTf
jj1FjCeZldg5QTe2LH4YajTdX1r1CI4/vT69NbV/MYt665JhNan0L+e9ARz6ZJPTU7JZC5zkZLN5
N129onlgE3HvIb9O0avfTa8dMr7BBnVsev2HAhTNOJL7fJj4GQGbEXzLLGbIJaWx/1tG2V2xyfAB
moph+pphCT3YU+vCCvVf4hlROSaIbWZHb7ZfsYWSz4W7rJGTIKON9r7GGk1B5rTNJtMlY+XGuLuI
AcTcs5+K8q8alf2D4COK0+Q3zoZTY/isR9BPGvjqrJ6snXl6yc2mugdGeg5MdrxdTUZAw6frEJ3b
basp+BM+yhTEhTdPFr8CsUoqW2KVPf+zZ/bF1e9le+Kg3hprvCW81kh1vkjo/i5Rg+QhHLFgUa6R
RPmStNyh1cA7OAetePLmJUS46a3mWVYuh3g4fqqRyZuTU6mMrXO2zUU+gXR4iPRvpYOrn3TIR1h2
rOOQY9Qr2rtU3VcoEKnqYN0hQ2PwxtnDL3EWc/5mTyycUpjTlkHfOmyB+5frJEKLmbQA4skazhrx
Eebyzy/qhUFQ303uJeJEb2Xs/gS0uZGhka0okyUbPjtid51faQSAVdLnmaGpGOxLFSuiwlJS30Ks
NAeX/adFESoDsaVK3YcQvKuZnUdYXOz5H9y55KGxSm+lEwJGubYYYEreyMymzOYg1xOgmKCz8Ohi
GdqqOXjzIn8PSu8uY+rgGjRHgneONgoBluY0k6j9oXvvhwrxiCmtteZYwl/+WXv9ZiT7REFOSgF3
e1HzXDLJV8u4qIV+0wDvVBB5yf4gSCKH6sG9/GfG5apJ4xt0g7XDPynEeB6nDhZuQpJIl/LZTAVT
CvNv4gX/lxDMvq2Sk0rHv7GF6T8gWd8UgdHCOIhttCv9R+2RrJ1350qGVxlGZ7/Q1sEOsy8jz6m/
YOjXMYgJY1di1jKQiZNJglbOBjo0GNljFco93FSWQ8F1VscJnZZvUYfWisSHAfJMcTYjOhw/HqN1
5c2AZZZznovwqwrbU23qk9eSHeQySdEcRl48LgJSDkkhpnRjmOWl9RgrzTLOjsMgL3k2/LBkYacT
scE2Wi/buabVbBeL8ANo3CNwCbmqWvYChFRx8sTRP08zRA278JZU7X9R4Z0aSYp5i42NYQMC45r5
rskiEnXDVXk8dEmUXSmy+pvwoe5S2358lbpESjxP767EuEWYHP4GG/qNbySrUGf+TrjBkv7gTpsm
6l6Rm2PNMZzXiUzuFSarmMjvklEg6TepHyEtizVA5ngPuAPsqFHeBeOvR5bY7ANT1gMOE9U55d2J
AfHg6hMfyCqeukEwZ7WezThW7+HU2WuvMJ7aiSsaqg0tLKykuWYA4cwTyi/KBD88+gwuc9/5LQPz
ouz0IwpHYphQyDaWi5+Sp5iOKB8KiH0sL3oTsGqkEbThN9xEPo00zuEvS857JzC3UWe/GyiEAdLs
h8SpiIorzuEU7AIv+o0W7L2pfj1Nfs3gP0o/YCUhTthZVrbjvME13syy3C1o4z6dzr4utoUjrpHO
5ocZ4+dQ4lsxtM/KFiFj1vtASFG0N8tfEnqkooGb0gPfe3jgpqWstmT54Tf1Ez2wuKVN+2PURKUM
NuUOqmC5URwJoYspM0owXItGML6YDhqx5m2KhsPgm5/V4mmKQs5eT9F2T/qL1J03cm5QDoQnXB3s
rNlGimcxjN/k7jCQGt/LvD9hKd0SIQBpOPtJAStp55Egt3/KC+2HRW+XgLVeZcCk6/48LSLJ/O4x
s5I4hQfxQqjuNipWYAB2NHdPYRYT9If4J1EcSZLIiOWirECdonbAKlMr5ycpjiUDHGxxa1kzyoC3
s8nYbgjYirCED1KPx7a6jMUtQRulWDj3lc2AzYKKXAFKyjfSko8L3YxygVQdvR3HZj0Lwkslj9v/
rhXS37LeYuu+NgIUR2hvQJRuG3kNTbGujR+DLrkO53Pf6Y8QfJ5VX93uKyg6kE7zxfP/pZxqI6QP
30vuQePsXBlBN23eAP1TGrYduzwIU2RK+C5iCPZNtctW1RU3FCUUGiViDN1yHTdRdHAlhylz6tck
jdkMM62fq7vpGmuFFC2VCC2i8tP1RpJGjbepNDdZDyePVykHgJkP45a6B8sOGFIrPbZO970si3mN
VobgTAO09NCorURgYISPZKv8ZbF+CuvhvWWB71r08mjZnM+mp57tyciUKorXytY3107pP1q4SiZf
OJsHfwc1+DoxA1ynTOoJuyR8rec0zRqs0EGPKp356RsTDa5BezelrbNiZMAUggtoDTGQwGmKXM/P
XubMG45T5L5HCefkaCAolu2p81R6TAMSaoswAtnZAUIN3WHaJto+q3D59G2nWEnbBbuAB9kN8osN
g/7B04oJ+Ujei/3mjQsUyzgr7w/YyZKHBi29gTlkxyBRWhTJYdFtoSBYVKjeuGks6+LaHfBKIiRZ
ZHlNFJB91Lp3F1HXik1QiCSCDUIt2NEmLqgPzxy4PqFGbXTJ1elYA0OzTB9Gx3+KcvvbL0qsoWBQ
6oJnYSucZx6aiCFdUg3RPeGlf+BqRnJb2Z+p6A9T5GFN7g9yiMNtEeQ3rLHstYw1BFZekoVPnYAW
RF2D/AEp+X+NkVw9FzsAgWePxDg8zjMNssxfk9a/WQUQkq6mnA8z5khT38FtJe/YmyEhMoOicHT6
fZoi8Snqf4qhh/SCTRPwHaOKNKF89Jq/LmeThRK/HaeRHAnsai7wuFLuRYnxFUwP0eb9xk68rzYA
z2JN674LSFfE7t83XJtMPk3GvQpJgajTxyZBahqDyQmND0UKk54NUIRUjsQHbUGJbxIDsYKfTUei
B7EhW8O7VbvfQ1qvtZmSbV7j1IWvjiIQQx4NzsEKeXZEZ6pibcLwsFvScQxv1ecsOcFVgJEgLbz+
C0i8cCIbjho4KyZtyzUo588AhPGaBOmPmFVMxKQ40a5zNCP/kuXdZ+v9eBU2fRPW3GydZpucX209
LJF3KIxwjNbTxaCdWvMeuw9u0+uttJwL7jwCqnJc7EkAA18tUfXWuayIEkBmdgrBLzsucZbs1fcp
2DV+qzACtMiyYawuKjbO9VRcMdrMlHv0MGFPMZ9s674hSJftvCe4JvoeONI8c+qJT8zapIKxPLf7
+FnMQDMiZS4RX3oXdyG3O/B53FtoAPIjY55HvyZjIEMYVaTVKc3FW1kjr85tNP38/7kNd6ndO6eC
XVGqh5+snfaWYOtSFd3Jz7y3LkweZ+YtcCXxLkQWCYATAv9928EZTtFo4nOmJKkbjwaGJI22DN9y
v/eOA60UkhH3aQ6r80KgD0K5M4YA+a1J8Brq1R5/E9z+SW0CImI7Ff/FnjFtJvZKbUKdIyPnAdwx
QRV9fNBhjDJxUjb9eGge9Dy6q15wAIUxcnqHZVBbQDuvI+foI5rf9IuGe/b5lPslgg8XL5p0AlbT
+dAy5O86pKPF9Oy0I8vytH7yqWfRIcgPxlKsOQIq9cHZLF1UGiR/IO4+o6J7rAv8mynB98hGmlUs
WE8DLD5AR37IcnEaahpA8Ysb71XR0BMkvS4j0t1yKkI7vczI/GKH9A3p3/MpOkxkadlWuCpK8ZYw
9HOzmeJ9fBlSoLoG6e5W5r0PafoX2cEXPz3JgSgA4PlQVMzOrs6iH+JDSVfrUdgVVge3nCHFg98F
a2GrHxgfh8Dtl4QRBmo63Y89MP4CBHgkzhYLccFxskT4SWMCanBfziUM1RfTHBDh9LtyXE6VCqEw
dULvRxNfnagOJRFNiP7PoSy3XWu9JzX9GbnBH05s7Cciufq+OFoAz6DjIXKqdxbyOMu3ruVMPodZ
DpIyOa051ZjDN02N86f9XFKM4SyeAFlu21Ss3Ko9h5Bqc4v8eTZFFa7YwuPCaKAZ9Q1CQlZor5Oc
t8x5CLLRx8lsD0WA+YwSZuXWOeS1+L2x2mcgDeuxEeODGXQJNSkwSgyofMMoqFbgsWlKbE0lZWBe
ZuSf4WpxRpYeFdNTR+Pqpv0Jh/Elbe39MkLt9Hs8B89zNp8lQcst/WIYmZfA9sNHktUgFwNHZyyg
6uTstuhUwbK0BHnjWY/X2ojvAp0NXq2tjdrLlt1zqsUfVIFzqQzW+Ln8IHUAdHibEByGZg8rNL6N
4TnLo4vTGmyzNOkldf5PCpzeRQWZNLT/i+Twgw13QDMNC4Yn7jDqckJYenKG/5HT2GZXb3I/J0IR
CiyeTXH0xDJdKbuvyEUcNbt4I2oU16T/LiNethp+fcRQe/Hho0SVOoK5/ml7aKxJ7d9ouaNh/BEg
qB4iFW99wgtkFlH8Z59QMraBKu52674sLmyndK6mpzdT0D9P47gNXBN+fPsGkeyjpmaC5vHVEso0
h5JQLesBZgy00/iLwDZEoeUL64t95S+GdyZjcv4rGnGsfYuGtr50JTEXktc+wIT+0FnQ8LMuIFwA
2LhPh6Zd5rcy2qdh/lGPxU6rm0KZ0XfqbyhxQUDt9kv/R8L9heH5yv5bEHDhfRdsKgcF4lXKO4qh
Y1IsbTSrzKwZDmYjT2WY5Sszw303kDcD7uSaG+mx9DgOnYL1uIfAVqEN7pngIbdAvrdGLbMpBhPB
jrV3DPZBGRxtZEgIAKigHBMrGUZoiMOZAyuJmRARUgDH0AGZmHuyFNHI1J/rjKoQLOM+s0GOBHGM
c75n41raqDySLMJL7niMrUIDPBZ1J3EgAAAQ/64D18aNqIcZZTIn/po5gou6rh4QUyBOBmD2pKym
OPGcxQ7sHpCw3Dm0riBuQu7KwDiIzLq3XvBi4iRFXdzfMVKgCgAVUsXJoQs09xgLjhLVD0WDfFSx
+G5AHtV9mV+mkfMah99Cc7ERo/Iql9mblga2fPvZ0d2PTPqfBLPSLmnCYtfljOfKzmXJSP9F6vwf
8ebPhsZ56rbja7Ec1cyRj+E0LL+gHW9USzkVTgC1wtH8YIrOKL0P022Li2GtSQmThgWHXsHIjCc8
UjS6hsueqfcQDEDQcm3ElQLEGxYPOmg0Avgo4VrGRA3JOmzgE5mkuTf3KC+vpTDuuD5pZ+ruH+q/
ecWE/0NW3Qvykt8qcI+mEd2j1PxVc7wHSfPbZX2wEhEUipK3iEAR4w407ZlT6mZOg7gmikyAGdLq
0SKs7KUR8tgMLEiIdvPQso/eiYkkfk3lMOoM42KTJ9Zr11SaVB1/Z9fkRbhDh2ZVnMyuh9tf7MwW
/AfVDggRy/hMQkx+s1KPllWwukQxHfF3RNfwZ2cB2lcorVeORV6M7NWcTCQLjAkntHd+xX8lkC7m
z/Ipd8jlsYePvqAKw3zyqDMP0tDMCg0+4W/WM/xYCs9lhsBqyNgQRoCIpGnprlmft/ybBGytlSSd
FYXqU5qkZ0OphZmt14OqnzB9PhOjSm9cURD5NjpH6qD9ENZ35Q8vEEcfEmk3K9UWSwINy1qqGly5
yN/M8TdPARhhedl5NKAoB6xDkPprZVgfA/WZX8TeSpgmeCro4QWejiYgyhVTf0IKNquGFz6VPeyC
PZ6cSzRYC73thA3f2KZ2fBwHeAIMSVcQ0XaO5gqci61pFN8shQrEuS2B3SoMtnZVHTore0GVtfOy
dgfrqiSz99lKXdS3lUErEo4F8vLoXYNC6gVxal7LDNaYsoOZs8ak8ThMmj04AnDC3MGjLLeLFaOe
tCeyZHocXRzeOOvd/DMBo851NbwbxM4i3MaB1NrqmjeYpEB9cYPU/U9RYB0iJQvFsmZWO8UeEYE2
ME0WXa+zFj+YJ+B8CnVEb8LPW/tP0sEQYndiNfHGIL/Rb35WvmlmHixeH4yOpUcjka7ME5O4Cj04
f1f+VMth9kxltAt4lm7dfqVIcOAxHSo7/BuN+jVWemOB7YVc+gnoDTFWOrIzCrYtdhf8atGbbILT
HIRw7/FU5Ll9A8l90NH0y9pj5/VL7N68eJFilCHWbD8bjbMv6uAmqYK1Go9hF9wxwSBhG4Z91bLr
SGLzkZSQVyMlkixcjKoOCTcVooPAIXqrI1pE01TQetVudzYZKehlCd4HIDoJhooV2Voc7iWmJuBP
W9zzrEInhduXE95SH4rgmMRnqBU6zyksSOEjR+CuhoL2z6cK5RbvftLMBVyWIwEkalpAdGFEh5SD
rMwZszqcpNDfBHhxBoQQwiB9tPZ2kNMPZfKjTHiqbm8pZkRIh5T0TzSE61ozHEimW0rrBtEEzrog
VUWv+7E4dWxRAwIMXZMT0llcV85wG0L0T6GDDKlKcD/khT6AZf8GIb9NSo7sLnqyNZDBNDL2ZTw9
GqW/aWZjB0pjTcTgqtE9SScMrDUtF3ovyKVQ5bcZ6Q+0wAdNAkWPInXAfDE76Ufd8Acp/us5VkLL
eFZefGrblDkBZ0JnoWsKyp0OMz7x+CkC/KeACrTTeMhcrLIW2w7ch0kxwWsLj2Wn9sp1T1mJdb3K
LoHDsDQyxaHgwz21OtoN5tJlIxsqcrBtePNzVjiI1SVWm+g0dvmPbuJ9GAELwsO9tdxkR4zztiAg
dE6zZ0BmF85HbzPmI1dBg3OJqESkCWRxYnWSah0ud3XNtb9GI5FurQL9uGCq6LPqg1TF1j4NmSPz
R0lz9cZws1ylvn1IY2wz5ozHtJ5uRTvfvYnohzJibhrmtvEA8jAgw2SmXPXQImXZlRBoyCex5GGH
CKbMpP/waHswhaDNLwGvrEJ6B2mDWvATci6mgn7OkcmGpj8l3NbpJTN+fMoN2CwOUeO1mxSajiUS
ABJIuHZnholg89cJUdgp3CQ9A5inFHxCGXBEIkWwrlFvtT8ChsY0jTs0IMMY8iXQpdo4kp74PsMI
0VRrZCovCHRyhKIDJdDL6FIKjcE5AiXh2Sb7Pr3pTOfJzSfabXedV1gc/GkniH9Dx3GPZIKwx2Fy
pdV/3fDpIQ5tkJ1TVaCRUO5LPMmvvAfJjXz2v4FwC9PXG+HjUmEK/uD05hbSIVWc8TrocOMa3ovD
JIF4sEEfXXCgB+G0zwEMBNxwPyVEl4eoHekJLKc+9XilGMzRRyCXlqH6US5AB9twjn03u5uB57zv
F6jYXMSYCYcsRthgOTA0Rz1n117rEcswA+UFKfTAkP8zJboGL1zPFEB2/8Qwn0aOkt2A7WgX0iNt
sgFvsCB6VDq3QMG/tDVTMz6LVEM4DtzrbHr/ZYN+szzv2UDti+poePESNr2a5id0DQsijQHwNKyP
s4ddG87LtW38w5jg247F3umKU48sEFEuPGcJSsRkZBsnirGR8DZ2ZqpNkjkfVGc7Ew+3jVDddOCg
9/zJ4jD7TQP7d4o1DU+S3qEy3J25u5JBtgestEnN/k91ov6NTOwOwOLBK5YuN7IkbMZKynybWHaB
nsT64C3rgeS0SOfZBhUDO0N+0ezZIV5TUnrVObqjtD4i5VBLm/rQ+b79kGAxCDLzqExuQD3nzr+e
YplaeOfQRWfC38dOczMKe0sLh/ExoViogTjbhBNOOfRfLz85Dm6GrkdlyzibtTXXuSpwgGjjyR+q
7zb8zina8rB+ReaLlTX86EAYUl65bEIWGU3SQTXIDMSimh7EX9WESbUJLN92PPqjtc+s/zwooeyg
883c3I2hfkFHwnrJ2wfNfACvg6hBbiMMdyiEyzO0rG30f/P4ErSHj6JUKwRVaxtcA56wS6PEr/w/
sViKF29kOdaiKWO6+zy4VzejCHbK+V5oVaxSh75HxdFRo8/hkXUdQBP3WmRi2zSJ3MsMPfRYEBQy
adbWWZhSTTT6ErfojRXCQwSY+wXtIbX7Snb6uU6yA68tPgRxpgS9kAJ945iYiCaChtRzIvJ2ek58
9hoCsmqybaep2TCM3badg9QcQWkHPEk7fwlPoswfQYHLDlMuVARwsntW5TvbDgFd4PpEwIvrprmW
TnMAPMw5739gftuIMgQ2QCUAhkAVZA+gAeCRBVA8piX81J8oSdEsoMwc0C6Hc+zs9Kj/IWNCMTcL
wnsTtDKboeysy8hJsAqKYu2QWcd4xIPnXNwBTb4OsIF3/sSpIGX0T2OBm6Mxh+uQI3pFvWSNXBoZ
2T3mnE2bTpEhaae1dWjpw+gMGDONHk1uy2XrkLNdda9E4uFDLikkwFpFG/Y0Yof0Rr8yE7/kHbKc
2eaageucHBpRgQnq1CGewtVUAKC0IjxqwAIJrlTV2uoMdmdRDDUBMJ89oXZNXE4AHxUFSDubsxMZ
84UXcNiQKkqGmgl6JZuQosc98wv4YLQHXUK0ODJflU/ALR3uuxxs4hpGpE/8GSdjahxaqzxSCPyJ
yhrXszvv2qn5q7LywKoiW1ml5pIreCfq1Cc0IYtIRTSZJ6k+CwnLxBWceAH50VNUrNM+GxEByxey
v028Bv4hYusT0xcMhnnz2+KZUEDIL+F29M1d14OKGqDMOBI1Q42OZsZjZ3jPIGtXZRxfMJITW5Tp
eu32GGlk9RKyv21GWJ4KDiTFrvTMUz3XP16KidKHD0iTBI7F2NY2dAJUaoLQeNscOEHjwxg/JWFJ
IeA1+ri0zj7Dq8W75lG3xQapZwlrmFJMwMB7vfbZhSOTeTPwRjzUJEVNoC/WiUEg/QiOjq1tiorE
tFD2asZ5kxOsmpn1KfjYTykayfudA/dIrB83YEYMwRKfIPLdvO6BpI53gGcn/tdFRYA4B+g4WVSg
cwE48lh41g+ZbPXWhIx6qlvWJXz1N7cbGCA4yBv1yHgO3lyaPttTjJtn/DRm7NGjzweatMcmi9E7
tZ1moltGR7dDgglxema+yoKDu5LMS+gOfqaXXBuYKXzxZfIOXidf+7aTY47lw8myWm88kMdQuep/
wq7uee3uEu0/xamevlu8kuAsslaupTmO1OHsLRik4PNBD/NoGYtOrMlDOlNv2Wx6zecQ5elVG02/
4yR7iyJzOuAQrndthcN9cJzmMYBywna4HoG3BfRR5phsE6esdqYOEA/IrDapKyHJ7uBH7cva/DOn
lFFeniqsMoZYKEPe4CMEtmBkxxF8EXrWU6uQajmze2v8tFOMNGfrP+JJoztxzTCA9dg+kQpIV47E
hUWHgYUsLTUKCWnmm0SYDNWcMIQvIWLWF3h7mD9jMTwycUZqmEvzlWAU5gL+nO9HGTNIyat//+Po
PJajRdYg+kREYAvYtvdGUsttCLmfwnsKePo5zOLO6o5G6oaqz2SeHMmc3ici+M7oVPlcHfvsGBGl
OBi+Fw1W0SoMO0Ttfte/GQTWPiyNGME+9ZHkFbAEuZco4p0pndaN3pQzeI5XkrQJFBMObK7EyS9W
HdaLqPHzY+UVwTY1dPkwLZv2t+WPjFdhoFhHMeRnvWD0LrJ1viW1T6FisD2bDVeMh0qFWTHVc/eM
JEe/MDg3/5lN8hYWvn9D3q5vRFZ764aXfgnP1l6qokSYDY/Qw9el1Z9Kyw9RzA2iFIoSmflfykmw
oro0PfieQBr0oWEeyU6pL50j3jnyrENGnbIVjilXgQuxrCgjgaQloQWyjfkqzbAP8LiHbIaIp4k/
+BUiEs+q8qUecmWutLxulg6v8tJvy0etEMlGXbmb+pFrEbbsmY07tOLSZ21TytbZEuUCEqWbKJL1
vj71OUTqhE38obF4Bow2eGmxVW2iqUTtJjD0T65h8bbIjPtvLBo2XghyEg465Mw7q+0mSq0ZToHi
aye03iVRSFj+xWj++L55DDYu7q912OouZmPzX6Fs9+wg+mUhjbprAnmTsuBV2wR58lMwY6UzVolE
wbRGfwq0BB3dWBrjjWifBgQHy8d/raqbU51lzySlcQqhHCL/ITzagiLvaOoQ5e0y2PX4EVZtGzsc
gzSagkN3VVg6+v0AG0hUP4e6nZNJjCqXg76sn8yRvZZRMWJkacLu0xZ49/qeQUXV5u2LnFSwUkzi
V3kVVWAYUnF2HTs4jkV+SVUQfxJ08cpemFkiyYzsfeqD5gxUMC2kmdzL1LInLGuls6rcKVhSuNpw
MA3AfHEtuPmmy8SITx8LgGMjuEwKw18R0uVdtEGN5JNrOpPpZkAU3kc7qYgLMmZJaBF6jFWyYo1S
jJH/UJKHksEuGJELFkzMn4QX9lCoWHhJf/pXIY/sVesstET1DNsp8syCzB6TuQTxMfikVD3b80uM
PoAlF9kQD+Bo6nFFNFOz6gUrrjZtvjPA96vBibQto0V/WVrNyUEAwMMMljJOpujAF+HcJOLxxDRu
SPwejY+ZuGeHvOvwx8o6+RW1fzCi4RO10/cY5ijxTJeFUlOO10BWxH6g8f3OpT8sbR+hY2jhjM0S
dzqUQ/kyIVDcxqx3QP7wOwa5111Dzbef24pMC6OlbipHNC2On9yl3X13qnrG/Vat+JO+CYBg0eUU
vMdZ9BfZLMQr23Yh1Zj6WqChgRbY3uG5emta9XFp4NdYOoL72SEDeNVotr52Su9WZmxzgMs9Ickh
/bMZ6KH60HOx+SNjr22PlNyW3FGvQjAN3IKE1Hr2BP+LZVnw0WlsZILR6C91Eh0l4ttVMjjaXnPJ
zg2yIN8XRczCHlDshtQbD56H2dFKio+cwCtiyUB/TSS40fBHxHBGbF3djrFcjdhl3879GxNVDPP8
vrhf5yuZUA5g4cq4C0YP8ArLl5LATaJu6jVTVXijMzkhsuIrmYBM+lsSbFmsLOKx/ZryMFqDACZB
tszoR3ua0sSLeCiC+C5CF85VrT1NUtxAb7kHY6j3URWyZZ8JOb3TEDA9eccwqh6hhdgc/j80T9iw
sHWHbZEh884mlwow8bZBho8vc4wd8GzCbnX5m0z6HdQcW5FGEVgaDIBYWGJAEcfRPBkPR3JF6BVz
AD119W2l9PHZRmGIlO3bcRsrh7EQNU/1lH4Vk5Wfy1GX+qaS2feE5H9rFaS81Smsrtbv4r1exdfG
96cNjae+o+h6dKaeLbqQmZSF1UNGLkM026VuDPItObb+We9h/4SaAqqJ9dMpxbS0qh50BoYIWQvG
62k5PFdM15gThrzpUQqEhdJ9hU7bh8UaZyuC1n86CzRJB/0r0Ov8JsrhySrdT85ybaGJ6BTF4H0C
2wUnNIHzkwhgKN+8caNBGtjKVnMAucfDB0lgbLolrYbepDgfO6tAsxwBB7Zsgh65mojvkRkabTzP
U6zr22ykiI9T9zx19RlGIuo6R4dIGAOF4WumDcPOeXV0RxvWwA5swIJd/V6zBmaClRSc7WWqGB/h
CoIq6D4RT2B9uX4V7SWKlteAZ+nkVvZ40Hy8jXJK9dNQJ+5rp9r8Zax12AltNSI9SZUouu0UG4gL
EN/+DYmR7jVbIyB+ao4joKWln820KLYW5tJ2wSe1oVn8OaU5/TS2j0ous7oMLJg0k7MqExIcJrQv
nZOjJJzdkTa1XYwhFD0K6mT7MOrK/E1lzI5T7yv97AWjsySqnDav8IedBcQWfIXdUy5I8A9Fjp0y
E0Cr9QTSHbj/OQ8Q7akWE8zFWm7iwMKm8MJGHv1xwj0sk/pmkXawxvukmAGbbHp9ifIbecvaaVHv
9wJxjWOjLnDS73waToVG8K/XD+QwGBb/GWqTfklp/8mMYjzJNkf/N8yAinaQBzXm9kZUnK2Zkh+c
NvP4mGas6rtbHpt3s/LSHp1IjdW1tWd03cD8itMA6EPp5hhv3WHmcPiLQKvvDZwCQl2p68EhjZgp
beLHNOOjNak/Ccv7LIEJulN05cR/ywZukyG3jlhI8q0/2ftE5a8FUSxrHWYXwkmGCUb5PStkYnC0
+OEB0ebeZ+ghFnG4QgjwNLeZg0+5R38xPSq4g6aTgV/TJjL2tCNTuG8rmr27sTwPbLMHS24tNW77
Ru5IWDlrBOag8+ZeHV46mylb3vJGgNqaoNKWeFKKIeaRUzgmaaaaAUTmVG/NycX4lqBvCDj4SBF0
OkxpsYhvxoT+1og8tAZIcOaTy7f2afHpBgByZoQJGE1MNkQAnHRaV3IdGZRoJW2CB2cw4SqoOV0d
XNK6PYPh4xNg4OKYzGzdoNyDWD6TMZzGE/KaFKZ48xgbG7kAFlLTH5cTZuDU6FY+I0yHuW5O52em
HrAdDdpq81npPA7QfshGXtHTbuEp7ZNJvhL1zY2t+y9RK26ZLB5TxN41dC3ytQkk7vEExXUOx5Ex
ts+owtAZv1lXKxV3nyYDJjLNWbVhNbGw6uitH1lNmPWLE0fmcXCxSfY8NFUZ/cUjDoskZ8Tdq6Oh
WBbM5t6ZFR1M6S9JJcvcj56LPt/YLLPgkmA8z88x4pUpDd71PliCAqLhR3kl70XbrLNcfaAIuDhp
ux0sZ1vnPxrGLVD8R+S3K/xRO7ID9hVuAyzqa1UBnsQ9Uo0ctcAtR0yTYDhBG2ushKyFKL1VrYsP
Oy53NOdPCaNApjdL0r4ufpSddJtcn7LljIuz6dJVM3dlQp+UEY8bjOAq0dTK6Mf1aBl01YoVVHx2
KAN6jqpViE5q88h1ci3CaZYuHniLyVeywCW4ivkN8oTKD7CIywPq66VLsqBFoCwWM/fDMxH35f6/
rEy9WcK4xni8mAYSlNkW60b6XenyaraKG9NEPqu9kTTKlhjXkq4TXC3J0tbUZxcZT97gHePOg30W
ypXmlReF3iNoe5qhTlBWgP904DxZjXZERfWhYCE4lvWIyuRLI/mqUsjCYpZ/MZApk/EU7nb0i2iH
wb/MJqTczl4FzgB9JBKbz4DbfYmIddlH5k0z9YMz5ZuEqAS2py9dJS6Ga94SqGLSINBRqVnWZGWv
xTzfndI1KYXHvuKStzvDWUATWst+3DXVJQR0AZD+YjKwx8kDnoC2VcT2PKtM2zMrxPjcCsrXPAra
bd0yzBwhjVc2iXpDeDAq/1KO+TVgJYgMgLfYqMs3woT+MK3tWTSdhtxY6hqqsIZA5jH5KIRxhRC/
iVP7NPAQAxT1njICYxCIrJCprVC3wkmDvTRXF8vRYeOC8ZCSu8WFFPzDnsdr2zCt7yogfhnOdpkM
K7+NjrAD9g2BbWK+WrQJp3xd9uhcfDZmPatdh4JrmZHROcBK7MRn5hYXM+zR1hVrl5PkjDGD0ouu
2k6Ftc1SvUP7y8wNGfODh/ull92Gv5R14B9TsM/BUzCWCyZ3OjKe1oa/YDKa6moAREH6i1UDg3u7
i0KUmnouzlmgHQfNZzjZt+s0uxU+zXVrwHFilENs66fskr8BpLlGmnEFFgXx3MYWJDxZhsQtZuS7
VrgoceXDj8pXbvhFKMoT4+9VYHKQJPEeKeGHb8lrMgggEygXwuy9KyzCrZMJMpd9t/lKgKHNm4qG
0t3zVtkEoKjpVrmZrB2nuRWF9z6rUxrbWdHRo/R16NnJrOVz7Z8sFqsUansatxazjrXK3N+ppTwq
sxjSBIKuDO2kVX0MtU+1locrK8IjPTV7dAJQHhyosr2K7tKHZIZwnBHWtHasYm0in2SsAFDSNHd6
91w7VXVUZNxuLCSEZgI4z9fFtjDHn0rq4c6kckoSY369AfgFOL9id1rn7IEih+NnMCEh/DM1NnEx
U6tFbjC2qdT0WaA3AWBSI8qVBmsdjq4R4PHw8HUdCs7EYAs0XECcqOszhg2Hfli0VndyE405Zr4l
a+2es5ZRfQ3zUK6h1wNqJVSXwJCH3WOlU1xlIQBfrdEfoDcKF4EC5pJAjq92NzCgC9ZapOaN2Wtv
j0fgcJuhBw2kDHMnGRh2hPOmg/NRomCs6m4dxfWzoUZ2ofQslCeEsa1TyP3OyFBd7+If3Ig/HbJ0
Usd7CqKg0NalTeutd945o4H4RgxXVQ6LdGCBPlst1iGPTE+p5E1+xIBbhKUHw0/k4mX8O4XuSRIh
0NoGUYzNQc+4CFG2PFuutZxIpGNG5WxVp2Wok/tmb0uHiTNoO7rb7WBae4QVWzyeDGlLlWzVyP+x
Ay5Z4UHhSD3+n+kXug9/+Cqq9uFEU3FxK+PN0qwVX8y7htkLf987EWAlEW5BvoM2+VLHvmLkrD/5
sb+qZbhvZPDFDLfe2UTZMFDj6O8dOmhSFbaxNt4EYSfZjC0rOmwClHB1ydqhS1mCG+irIuHIdVTX
BxkBJk/LrWaEDfrkoFs3CqCeH6OwbJndHLMCVTs8wN7kc0fSg8b3x+7xeGqyqhcT4OElbO43LfEo
5eOPqMyaFSj6YVUjvXtMMtuns5SBUB22nO6RqBOF9U/vd+XAfNwR9YHUFUxxc3YAhkz+Wuq8PiAd
xEt2tq73bAjNzSDGfwG/RcH6Q+/NNT9lT8Dea5m6yAvEWuLp9cboCprggI+NEVNYhqjiIm4u71ap
YtcTd1LMmyiXgckWNcIltIx1WmCHhQm0zE11JdYKWQ1GxtEUnxULdtcyKCqnT5+5XQAaqCOVwHKQ
Ejll6C9JpYX8UzCNHlHCMdMiyUdhhCa1GqTDBesKBW8JqZ37a2q4NugqdtQ9t6RXn3hXv6JxfNWd
6atiKJ0Ns8+xA4I8/YWF+8vE6dK4wbNrmWu+bxSbsKt4Nm8TEN+OTIC1MJAs5Wc7gm3UzYWuVrR3
4olgFEwDq6GKrskQmDps8z71FbL1bh8An1macf2uy+kdneDR77qzG/Z3y43OdpLucJOcG1l8k5NE
0jDc320GmtzMqy0MhHWtW2cRWmu/BARKr3xg/D/vdvbI+3exMXEV9Evdr/+i0GI2Sz1VyuIia0CK
lZvARqmhwBj3ITQB5w5/QiR7evelJnlAmHIg70mPbsbN76XLKPWurZ1s+D7uY+y8WLDuBQGGRqIf
GfGwI6zOiEF+coboOhBh24OdRVZ7CIC3rL9y399EbO7TTP8wiukMnPIu3OlKLMo6t/lffkAZu2wz
bxOirpCpu5ciBGvt7JpevLdd9dWQtEUA+49wmn9G5V3tKSU7lNSNfcuX1fED0WOwASu+K5NoWtot
xQZRZ+CAf5/cAu4mXJJjT6SoPzwku7kQlavpGhXlTfjdFjkR1cJ80dx8N5bJWghkqWndcAdYr22G
xhf7IHlYjGWqs3TkqhbFa9gE60Jj5DF8Tjh5JyLPi5JDqTYMogwK9AHassYSlAQ/QdD/ZAxLfM0/
ajyU3kyKSrOWcmX4Cizyy1h9W74zctazSeII2RR6vQ3T4LdCrhUPChNYY16BdCBM8J/Zm6yEZvHw
M1dxOsbW8xNvggnLiczrUfEU4oJDAmeiFZ6SmIGVjodV9Mapt9qdoXrMkMk5t0H+m310Zhn9yvgE
/RaDmEo6wEWC5taniM5JHaI0svRdrln30WAynLnbmtNWG1hKm82egO9dXbhriDRsKJ27QgXkZMk2
mqZbNDPpRXtOzPBEPNG2EuW5NqKeRECISgiKtcCZlsWQ/jKCGReJQ3M6DbeOb4ePX3uQAbywezwE
ARL0vkBuXhDSyLZ42bjeZ9lQ9sN6HgRtvFdyIo/F+X+Ntx6tgzjbNcSyrGtlvOL2eBRpigc8Ql3X
BQw19QIbfsH5h5EOXLx1NgvtnejjL7xuG8cUN5JFCDMMDx63GpEmfIREyrxoRvOkaahWSczYCBsD
glMxrapdwz74EbCOqKYSjPwJClBrXSyec1OJ97po32NdvXiVu8vz/htvc4osn9acCW4N6I06oCUQ
QAvQ+HjmN3Ez677or/GAzG2wSnjPosJBUr1CmToMVshbBOy3Yo9NLMuMmNxUbXbNguGYt9EWJCuW
oFnO6Gno3Wggt+GYH2ewA56MEs0bWeEZ7mVCU7c04jfRekfN/yz44w8lrzmosL0T1sahd6cWcVo4
LT34S7xiPdgfxEvUZSF4Pc1vzuyD9vSs/jkyWZrFgP5gbmTsHGvBIJi2ENb68BWhcGSHG1xbWJWr
ISP8pSm//GxO6dAQ1eTURszg1pNlXcMSC1lV815SGRER8RQl2V81xjgbSTUGANZvx45NhM6AkUFE
5BM8U2AB1NdmHLFnSj9M2xkWEk3RTDJxxjdlZL9llb70nI5srx5V7bwT6MpiIyAWakjgkoPXb7rn
pI+ZERbdS1nBKyQINm6+6qEyV0zpD9ArXppcsusINwUzvtKTV+JrEFnA2SmjzYx1cZR7wxmAUwIb
ZB0/RXq2FKb9aabGk1agKG/qZysdDsRsfxp4Yw4uaa4LiDr3dL4sG8vrGSm77D/YeTRWdMkcQWa4
OtSI19cOo/CF5cMYVNRkiKOBKPx0CMvqTEdh1mXmQvYM7m12c42PYjv3bQo626k3Y4xnVuigWlMq
4D0BlmcnYTsW0a9FGrdHF6eI+vTAX+Sg0p2owvs/YmnqMHppcCEVo3wkSUDgfD94IkVvg/X52Gtk
WWYGIWPAyt9cu/jn2v25Kdmh9sOvyyQCJhAX20TaUw5DOEU3BEtHY2ld6w+qD7W0x1lh5Ne3QYV/
vuaie4WDbjt4pppquuiB9mpxVG2FxMhotxszuqPAfGHF+KX54amsAEKJ/JGwtZva5OpwSOZGxcbV
hOzjJfk20pOvMIrYT9ntexgAJ0ZkJnvUqXrRHPMpeKQgs70kXPX1sBU4EwctuNdsqmMDH7SkXR0h
sRtABtc1zrssD1nyugLK0bhQzp9Q9Q7lOggv01xbJrsiK/YfDp224qkgioe9Ns15MPp7WI7XyOk/
s5RKJx71XRag3ejILegzp1t1bONKjrd2VjVrQ/dPbxtmO1AvfcdBoAf1EYbTegymHyBh2xBkzMpM
+HJ6TVs1sSGYcQI68TX9lOreRjUCPpoYZ5KfSVWBhNmFClD2/S4by29l1fUKv/RuoK4rzO6UKHdv
h0xXxjQ8dsb03OYTOkZM1FkOgGD2vRvYppkyfGuldZKzZrY2vktP3UvbAPSlUN2H42ACZHwzK/Qi
lYjuJbHYk0f2hVOcuwptcjx8tsr/sYbmQAezbvXh2RJYT339bka4PSzWh1W3m/x0HSTV72RXr0Pt
vnGCP7kmPWSJ6isaGOFXcGWmrAfxW4+fQSck3RtPf69FULOnnMjLcU1c/GOqmcWE+PEDoLc6WE0j
NF9TZx6Dmt3GY0UNe7BmGVF2bw4rIS2FS9lLGk+tm4gwd5HdQK4tW8gX834L8Uz+wCmlryqiqikj
fmVKXk7ubTWh76lTb3XkfSgfTnBKURrNQ3fSOrz01eCOV5lifzRdM2oTYql2IU7ppP8MdTKpiv4F
mM6l6bpN1jPY8QDC2mqWMj0PdDPoILEwBD+kAi/lxI+VFhHKYvgIYvPZ8sI30uJzYvLyt7ByxpXt
amotBdQLF00+J4J8tL5tIo7GzQ/o6DZCV05redLrhk8yaD5cvP5ZNJ44ZC9FXFwGwXq5lk+hnnM/
I5pczcF+wYw1UgGT6WIMv4eOBCngXnfsmjemfsEGhNiLP7hqOxpVj1G1j788K8kXoA9YTIj+PkWB
s/d93nunQQCkeUgQx3rbI3nwGcHoovlACFIvRNw+gOU3K+VK1BDIHQkM/Ox01O0IyF+lPV7s0n6O
y3hj6x3Ivppsy1ThiyKEEvGd1uvnKgneXWN0UdLH9kEfk7+M1eLOaZiVkOLhWYvCIh0P+L/x0bcY
RVwLx3TOfn2f1PmwFp5lHqI2CymhjWMdWy3tQGz+yNQEpsJm/blsxIvWBGgaAYRmiCOfo4lQJ8iV
7/gAoB1XCjIs0rBFbKPUTEd5RNfzVgycmuyGgWkMpfHErnMhXK8iUgVgUzUVah3aQ424bvSQ+Cdi
C2kngcAg9l3HftqRSvtLsrg5YDWp4NZxczSj4W4SHbj4YMU/Di7uRaHPnhqiIxZWwiDfKcrTQKWR
upbGqxBPL0YXTdeAT/mOD05d0pAP1/IjtcYJRqhiFrzbUeettRErPoa1TzPAY+Dhlup4eKq2RaXA
RmDh93azYddCBY3n4N5EJAUZ7nbs+1NE/jgJYumHRoFWGNapsc33xufRy9xX+qT9wOB8qU+UY3H4
Y1szQ5MoLjWRHqVdO6e7BUn9q2MvpbqKwHN4aPBZK6Nu24W1c7bssl+5Q8pB724n4zvwZ/keJRgu
t5PtyumpSvWdieGL2xfDfIfiqlAGAgyCMkKXujIV5JJURXumgj25ZbZG/AK4WaX2QhDJI9oa4KW+
SuWwr83+Kg16+iBApipDseuJVu5pyrY09udYVRfER7tJ9+f3DF3WvPJX7H787ku55WMU1L8EVGBN
rP65nnNmI/iwbBLrOd6YIG9i0CIL0QM1pLi9+lzESB8jWIHU4Exhahmwl/O/qPlXzC93YHGeJxH9
BCrayolzwZusqxNXr5khj2Arcco3AOe7qr2OxmwWcVPM+YX7LwacFWYpERX+qhyR6bvqxh7kjfDb
hrrReJZGcRviBCd+fqmclIWvLKZTXJEfyeaRq3hu/ot6GTn1l9dJvubmkRIJlcXeHprglwpQtybG
LlFzTZVap8SyH0nVb8MYMSh7c9bccfNaynzfKAATLGwQLG1TrxFHW3QMTGPRwVtlNASROz8OozpY
AxlmVncrJV7YzGFcqNm4PkVQ/akB+1rUVhnoTe5JMyAO1t3B1/hWY/rKwnTHK/qHOBTpgq/detM6
z+MQv/SvzJUJszfMk6nhLWlte8cuF85S135JN1vHrfOicy0MbcIS7K0RCHpiGPOa9ww5DrChCDA9
NL92Il+KAmEDjpOQxzwiI5db3GMyQGQGDnvZlWd4oG+1NZ1qVNEe2+KCZxReBq5ozCyuRPI4OdCr
C7zBTO5Z2LLwdWAyxOsyTWBoUlmYuvPPC7uz6WY3jyaPKGOmi5KJZvhPMXDVqgigTNMpckEma9/H
cmvU/jfLFvR1kmlSO5KEUk57ctq3Ii43OEGY1bfgW2KKHk2UxzJKkpfG7qyzMmESjcOG7OR7Bbyx
YOpKNzn8IB+mMGRy6kFaCHR1Am1mQPyRR8ZJiIjsX36DF2Oy1gaSGL2R71Gd/g5YIMEJ/U4ow5Fd
L2Uju+VIdkGcgWQ2rDf8q0uZ6uZSZuop9bJz7U43Z2D8it06GHCxtd4nqc/J3Y/7jZ45i4htdUE7
0Aft3jbsm53F2gL60KZIWdcUOoZMQ1mfrCKIkXUYYPFBj02T7aAizl0K3mk4GI1OBmtMv7yszfAj
RCi1qJLW3aDLordy1n1OvqHWzyh696XD+TXCRq3D5hGW5dadbQsZr+W+clzxlMUMQcvQYihRqV4/
IZdg/CXynaZztuiD+1K2swKrVjxQPXoLIaCthKD4wIqFnX0cg+aQpNGxjcIzD+jTXNmNZX/xuvBZ
RjlCPDYwblU+mR6q5HEiwJOHFT6RwI/S+kQnagKAap/8YwAN4RMfnhXrp67Atpfk2Tsp7Iu2w1Dk
yXH+vh+ouY7FbGhBnoIMLou547J4mwsCrMiSeY11ejRHZhvINAiuJ8KhgxKssg65OXZW3UhTmSFm
rhz+QVpqxvLduLaD0NdaPszIq+7ZIqivi/RXK1GXCgl8P5PzQfB1EuDovKPiEV4VGnMUagGCqzFP
J19N2B+SYC7FcfWbVFe9f89LuPS9t1fa8FuKF8F6xs3kujJxEFEWsHaN/UMb+9u8s5dmGb+i/eSw
qA9B6ZOjFmRrjKhwXGLEwCNzMtsFAJ+a/TpNgv1gjkcjRqKUE0wihJfj9CIJKYuoPz9sOzz2Ookh
kCCcwGFaDR5iMDSUJsg9Or95gRb4ySX+CaPqx+wTLshfU7jgCjCxufqZIMjHELsXr4h3/tzLjHI1
pIhB8CQIqzy2sbh6NcpFTWwsX651KCeh7O6FIU8eEMEKs63ssr2S9Trt4z2f1FtJ1TT4fH9m/q9p
SVLw4+cOGIVvZ2zznRxWvpy2XADcY85axv61zvHH+IgIiAp9tSu86QlKhMGAv2Sq6aPX5J/TTCeX
y9KxPcAT/tGyCL0qxd9kRuhD+pdIk48MD+fKkumlAGfhwJjZU0VfWTWtw1G9Er6KuBe6oHL5knEq
rQcmB9NkXOvBvw413ARn8vZZwjXRzeycymYrh/TP5zy7jSjnM+MNetDLIJ2/SXdPvTegbCWwHX/O
Bpi6EdZrjakS+OFtH7oXFET/HK9bqzp7tFr4mnneTrbmLgtpnyz1MlSZi7bsvQV+7tb1U6JA9Epy
2BcMo1dNHvfL1lHA5xSeAnZ9a5yR3ww8p1XbGMxjPH0OOPbk1gt7/NSa9i8yU7JX2DoH5FvkE4vk
oCJ9J9buM30mSIwHhlS5ajJxQXPxzOTjyynSWxw694gJtJYWv4XVPtdA8vZNP5xTz2ey1MKJsq59
BuUCR/bajsZ0Z6Wkx0RGvmnsdM0QwMO7SEedQJYaMttdMEdrlkJZpDHZbbSJ+VsXneZt0I4+NLt8
9XRuUZGHRIDInUH3raBQjFSGcWV9aioDA4Ra3C44M+1rVY7vRgf2TUCNbThDVVG8l5J/QQsPfU0P
3TU3e/yfcsgdYGg7pIQXjxQ89Nh/PVUjhfy+EQQKmJANED9ZIK8ERzhCfwYkZzswjpavXfSYso+u
rQ5J60DhDEFDE/ciAzOSQrNrJhLkemB/2KqDoLqUYWQCdy8uDH4wyv6LJu0jddtvdMJblgQrdBmK
6cZ064zgMGoEZwyYXvFoLQYzAvcC5I/CLVk3VrMdvFhbplZrLqjU9vxRH0IvoF+N956MmNBmsZpv
FBssx+SJ0s2D0rI3HngSkhgWu4nEEjADpVu2b708Z2a88+ZwsXZWcYvR3nvCIgiWOVf/f8B6P/Na
jTDbCPAraMCmi/LktLGjAsGTXVFQAEUbp/a3Saa1xfzUHAteNnv+Ug6KHamm6Ucd92QhqeaGKOLV
IMrZIol94C+dhurDbv2j3xPVNwbaiwB6sgKoNhePISQWwQISEh0+eQQlvXXWrYBJUkTBQgIZOeJo
4gfzdaDvWwZ++psnQLI1S10UGja4u/jvcclvaNaeyChgTjUgWQyNYuuhWAnH5MqI9qqRaDi2bCy9
sj5pKdSuRp18LYVIK7ZeqiD6IIXDNIs3QV8PIU0oc9htbkjGMyUk/LG9U/3w/Uz3LgKf33jmWnke
TVfxzFh05qyig/KVyYle/IRhv0G67i+cyMMW3Hqniuz1hYoJSLFFgnSLz4KVHdSVEGSa7916l+TO
0UTVHLvuSklKaK0xviWZDUbI7jtkAuibEbD06MA6BOcTwSpRg443HO5yKM+DCF8cwlu1ymPKiVCe
APv50a2aE52/z4pL+FDlA7D6oAHb4o2a61GbNebyBmHghGa0QOBKxOZrXPLnD1mM1K/cjKOFmorc
2DrdotQ7e1NII6bves/e1mpIl3YTYPgUX6bOUCQXLOUAlbCsH5Nw25g+P43uzDE9zjIioQIZv2Q+
8TywLVs0NC6qHDQ0teQK1RGLNY12ZWRyppc/ZXG+Lpt6Apo8nXQDCx5GEot0usYG7lMSDWVGaItz
9Iv2DA6tmi+jZh7KhpsvrIcjhzrJtddQh8ul34QbBKffkg6rZdTjlcWHqFVA6h16Qbvxfkrm0RHa
nMwt74Jl0WAw/gzlfNZFiIzQFayqefGiq0NLh7EcMpSmui//GVGy5UreTFlwTargzhL+nGZAE6U2
n2QztzjG5Dh6ERM8/DKZtWPZerB1hdfbftENkjYnMrV057l1vKNehscoALQO9921q5PehOfQbs9m
EzwMA5FC7FFET0nFJ+3T+6hh+MwydqAVunVIPeZFdP5bH+OGVe1eGRrBIoihkCawteKxInse9yPc
Pds4+617sltgsh5XiVttSIxd677z1g3B1SZsjYHs0fyPozNbbhXZgugXEUExFbxqliXbkgf52C+E
R+YZCqiv70W/3Yjue05bFlTt3JkrverSDcYH+sytpuMeYcB7lqZLztQwc5K7JF5y3Z7LYCCvVpIY
Fynw7MI4FMJu7mx0tGRJ0fglV2fmPC7WObMvpXNYZa8CIUxSd9kCaANxmSwRzo2teQWCmtxkEkci
RO1jxTDFzEFpS1SpbSUjGINy7wFHFlm3y2kXNdx0Q1B5M/AxC1e+u2P55hF0sTUb77Qkm2CRHoz9
J1lweEjfepptr9tMOvuVFcly2b74wXD2OuKwpM2tKD93Bb3iZoeOkPX1s1O9min0QOHcT8Z0NHg4
osFYgOcu2jlpY5bTWcP/o0m9F6XqOxYg34TJlw6ebi8AXRjmRtkYN9lZRKNLCRP/yGl2pqc/bDMn
ZgdlURyYzzCGI+OSFtA14pJXvc9diF3UJtkUQ3PAIxAj6VcfwJOp+/W2tezfyDnf9Qtpvl8+UHFI
C2q2soFL7NIIQ0ayozG0MUHxAOyPu+gOUyOe4x6bk7EKJDgC7AH2+EOe6aXpAVYZFKRp2zsDccOt
YT0xZqagIoTyqKegfnXE6sHzXZYXGePPSB/DDBpQzHfpb6C+KCdJK7PbVN9miomBvay8xj9H1JBA
7OQF/T/06jwXxOF0YtP9yaMH1yJSjz0GHGoqYFqzy+/VO2A7Qj0Hmkv2mtvlpqWOgFN4ZecFFwD5
HmHVq8Pq6FD7nvhqo6WhVnBd7wJmswY3bh6DPBhWmOkHh1G0CM8zGJuh+Dcb6U72XKkyRqoYxurw
biUfSu9bjOAezRWKMugw1hSNfEKYXLfBdyXtna8pOGRXH9crgS11xJY49NlbNRAipeNkxHNj5ZqC
Edx/MNU/xNSfaEHCsf+Wd93DSBA7JUPs2jsTdb8hue304PXtQz+GX7ijz6FVQ2kpLvAvUeDAVsUm
R7aW48lZuAsiuRYgruNOvff9tOtmejx0vOcT/6pGugVh/TjVlS5bbogHSzcPwfDYBDyG3bUmo1nQ
KKWtLWLio90AagsHe+uS7P4/mQa0jKTdhsnqm4ELHL7xEFABnOn8a4YgVfUF9tcP3X4sLi9JujWK
/oiSrL35WxVkcAHuJu6j4/yIePpU5Et1uw1MtFUOdXRZXGh0ynP3iaZdj0IzdO8Y+uS+7q4y+XLr
ZOXyOu7kVU/qlLvAiLxHLAGEFhDBJQ7LfFl7+BPeJIWH4b0HWxqnXw2MLmCF3vxcoY+j+P/wvZi6
e9EFG7tGkR5J/0gPwanfd0T8iBJwTzcPEpKZAwmq4TaSgJ8MeHBG48QjgzFrm4C9wD8y0E3Zx9/E
mShxALwgvvraQ/7CVh4fXTWfELuQBHkNccbr/K+uSMY1FPKIykOHM0hW4HtTte65qcCWs0il/2tI
brR0O/Z0XdSIt9Le1wjkiafuuDKUCQDPuLpbQrxQwXeQaDce2CUqJ/c53GqfivExUFuNK4NqEh3+
yjrBAPk6L1hJm2hkva5rSNBRDb7eIE+YwHBNyPE2LLkGAis+f61ugZlV1M+fJaBD7H5OjZ4edmT2
wAjDhOAWFWK5bvP0UpavHS1YARmbARs6wa5NDEBeYoVOcsG0c8NTJrpim+gvUb2k7kMnIJvkYEan
vyL5h7WGjxQmUwG7sWFgy1EHWF/Rn8OVrTrENo0kkJ/F8FZT8qWRA0osuwwC+9F2+OGHo65ox7TX
DX21g4t1qF2n2APtDPoUPntbdJjTfFLQRrDLCmtegDk/bLPXhrNgmwhHAQuKF/xXdBJkCdNx13Gl
GyxC3n+qeE8mGgTG15AEOd/493g4tKgtCvt15e/bJscLj9rf7h1YHxp7QoU1JBpxa1e8kSkX3Xv9
Ey9nIvpLtcjZYBPngC9xw5+ECvXG8lZO8zrMFxP7qMvC0gapiK3AHuSqkrDTsn4z9c79MP5MPAYs
zW8W8W0kFxdQUGCCEqFGMZIegxZfIrtAmMDzmuOYQaPgRaGL9iLL8BBPpINUNLFjAdsBLUmYLz3i
i+YFq9NvW/xF3czGxeDy/GTxRSHTsOnRNZT17DhHj4O25ypX+Q1RtEuQ0+mR+vBH07e67s7/M/+Q
zB4gVH/PuEtile6CztsYwuIwRf7zxp3T6hBnmHx0gpDtrXqDJHoRpbWdzAcPWAtVFy8u/0kV3SdB
yIok0SW0ACQnWsdrPCYNIBOnvXUt4RHK2Gxx9PG0KNgutnPGZAD6pOLSkwIQ9oCu0FeZB+xNmn3B
+qdTz6gfa8tFcEiSO0vvfBqVzJY3Ts0N134vhIcW5Z5k/uCwcIFOVVzjxL2OXEDtptmLAopS85pZ
ObIYPL8i2kGCYMGoYM6Yz5JvjpfxkrWRSUq+sw7A3qUhboyfCTc45Aaz+qBM9EcCZYPWj3oOthPa
khemJ+hibKH+WLMeKuvBwWLv8YUi58cX+77C8d+qTxe0slb9rQG+RSk2PzhkZG2cZtG+sd58cCiF
S/LxBbtHyRfbJ1tF1y8cY/J5DaQhfDc49H0HPdbaJRynblH968dHFkY72QbUgb8UBtk+gIl4Pyk8
HekfTvstF396BgiQL5NpasYPYuRt6nf3flKdQ+q+NRJ/j0NI00uUDMkR4v4mJA25ZCeIMm8m0CUZ
hmqYZ4JVN15ragqt5lTEFNRyjBNN3NJNaBtXtJnUogKu3aGOn+z4fjFbei6quLdSU0AJES33E8QN
v1sHPJl1f5elPyI/aQPSdnPxyKmRqudKTvgXEc7iT6fEFlDFQcM8HROKk8y/efqBEijy55hawsyk
mZu2W6snLJuarw7bTVga1MXyRjafC1C+Lrk9EHD2x2wRFaNfBMmds0rW+5HCcB1MD8RL11Xz41T5
U5S+cNzyJL1HPRhLVeAl9aanIjHPZhbfxa18NAw2suDflhVcqG7EBFAs8rXNzU6RbDT1i9QseWQK
BmLEXMvGAUEScgh7ywI3uI9wI/GNtqrZEWM9MzKW6tkLDtZYPwEtQct8Ue1bMtBvIjEjh/C/rRy7
f7DDg3jMZPQyThW9VT6MvdpfMmvhA1HajYVCVbbW3p3F2Z+KbYWLkZzMBk2F2YXVfc793BAnq5Ev
U4JbP5bDxTCdnc85zk/siputd8p8oaVhX5o/kN/3mOeh2tJOr3DTB+kFuz8aSo9tgOIUl3jB/y9i
+9bOZOOU4Micjr7+iGKLDaN+C3iRdHx1uaY/qMx67sGpQ75HeOkO8LbKBS67szLilPqmknSdVRi0
EvY3AnglTBo74244t0xxgDVsOt+RN251avDUP0Cu27f8zyqaDpgVz4yoQKTrJYy37+0IolOTPig5
fAVjl7MRz789Dosy1sc5mXlPGSeL38jkQrODKQ6jcWIaNHqXQm15mML8102x0dJSbFOWTLkSdx3Q
KNt46WilLtRLrDubHZCFUbMPDjGHqMk8ndE/iheii57DYMCkT/WWB3XZnsglyk1OeUjuouSz3w4Q
CluPtxs9LarZeohD1YBnf+LDj7utNtmPOWeV4FGcuQumh3w0KQnsHiiJqiq4RWgehCXLilc05z7r
fPpiSfeGcH2D5UrpFRtiGiY54N8MQ0jJJo5g5oZlC6sHcPqLqsA2hd48xFEWXIKCciBzv65RHELL
QGwhVdCaGJp9fZEO3ziWgxb/AJ7LJqiOirAHQLGq/7WLD4deXMoZHX8b1/exaVKZ+cZmdmcPSIPD
XYxQz3CBc1vR72IGMEBi6ADefrARm0z1ZLASKOaRU9d81A5pW+vHWXY1Doc/Q48/wALsTroLuNfF
F7OrtpNzUvrNEdwnrWxnTeAw9FcV37fgENxxEngxZirvgHlkQLa20HKga4T+pUonydU2l9vOJygT
R3Jj0xG5c4NE7gowWv2M0uV0797AmyBvyy3OyDO1AL9pXREqNctfux/fGpmfxlJ+pHgDs1YcU1d+
Dhx1Nvtzukf3eGnkqs1oPcrpHvK6PUI5/VTln5dAnQvD8aL1cJ0HSo3HYYlcUM+cuwj8gRIklPlI
Bl0/EUv0d2Yt/degoWPBmUEScm/002RrR8Z+NvUnVLaPrLduotOoAZHzRQxo09rqtbPElgAADan9
R4/y33jNRyKKbRDIa6godsfbsRkFLi4dN+iKEDo754t9MEzj8jkUCFdVMx+kjr4EZhM/Hg9KDPsg
L+/tAvu/wzsr0MYdviBoA3TvLqFe3Tknz+YMckqxV0j6tuW/hD2FwnUOJjd2QP1hOb9KMrJmanpE
dnm63YTErevcOpEcgwxHdjieMJfMRMJ47opiEnuKAGi5rakpVpi6aVdYJJ8agjAtDSqQ/1wdPntL
CD6o5Cku1J3sSKzNDoKLXzcbI2p30dwS93YR5CNsz4CZzl4jCbblH16fvzLuffNBgwc1H+Yyvysa
dcJIfrEEJ3fWo3EE6uJidu7JRPSABmk6QZTKMeCXiFFDMjwaql6Dd3odEpd+0pDGU+TIGhyIkZtb
rgNbszVwEQ++oAEQdIdKm21hGHdp7d0PlBkbU/A0BUSHFLnD2fRf7Dm9AuXYt3ZE4WD0pXvxKlsU
ArDetEdL8+RTxEcXGx4OMU4vZofvZY5QAacWf7BHArui4NeizbTi+yPTGRsdfxFWeixKpFIFsMdX
CnLp3Y4fK5/XhBd4u96Y3/sBEgMPx4Mq5+2Y9X9d4DD8h/O/WFXeDkqyv6mq4LOJBDSP+tEJ82ID
CBaXUJse62pQi0/1KXSba5s1e3NCyPYba+vFJLUq9JvWGgkKVQdDfEQSXAOpoqLjBtMKpC2Vej+R
1714GHeoeiDedeeMRMLL6LNP4XLALtTht9OwZ2jUQnhsjLu6QeBvff0SY2AO6+ylsSbGqjG956Z3
X2fF0a7iY7rEkvgdTRO0fQLLd6HChWewTAblwr0BT40X3ZeUfEAJ2aEFbgQvnLr45hULIXw49qG3
Nx1um6NXfA+LQ9GfM3OV1e4ppH3Pc6ON5JU785ZR7qcojE9FQCjtp3NAAApXAwxDbGp8s8IUb4sc
C3yK08wYHYVIoC6FNAgLUR+fI6wQnmBoNbvg7LfpR0HBDL9VJgmBZ1tMESNFvFURMzeOT5gAtMmG
jnFoDevdLt1/rNK4ciA9LvDuVH6RoujXWGu+c2wX/FUoxYGZ3ZB0WWMnt5nHEQcIDAE2bVpnX0Ob
ftZ58ydqLiNxVL+CeIbczC72VGgKsP043SYDWlo9J1u4X0y+/LkajJmDEh26dG/yoFw7sqMcObF1
V4QuAeaS2yjfTbC51q3CYK/4sI2CWTKjzaNwx5PbPA5z4b7qGWba4JexItblnyHKEPYGAlgm2uLG
srw8qAAaCfbys9NHWmKtw8Cm+GUswQQ7YpDiWxPEUf7g+8rYuWrYyi5/coKY7yDGUxrgQACA6jPS
kdde/lRX82M1yA0ZmyV6BUB+CIDSDnVxo4rwHgLjczuPZ/Ip2CcNMDexH9IO4XSrfgmZpEb/7tf9
sWvdL7/Rgn5Ubl0RybKzHcs3D3LO/2duWOpjMMYHW4aL0ac+tXj0tgNvlqzqXyWZAbuAL5dO029K
UZc2o70J8W/dOs+1F7M+qfXyLaPFgDb1uL1g1XtkvKQbYQjPwFznlSmseWui2iOkX6seE6OMasDZ
GTh2q9gQjzm5Zg2fs1pnOKB76sZ8gvxmbB1yMzraduoSXTXuLWP+sLESN6V4mzXF49xSy5GjX2de
TUqEPbdTPNgJP9iAoZs3Nupc6Em5qg3q2TPn0LKluauS9jm23d9CzwS2S3r7GqKXeTw8QsP/BAK5
bIfPk2kNexovaeTVR2MMn3M42l0uvtlsYrAvuMgw+M8Sx2UauFenRDZsxz5aJcnsbkqHMkRK4TBV
8M4q5ehv8q7EhAeQVI4QJIWCebiUqciGw7lKcFxO8c2Zhd5rmjQJUNdU6gFf4AHYehVQAUWUT+LS
JuU5oNul7WPlVQcfRRg7SblYCe/6aNy79fxJeHOTs6xCAj563sTldC62AvacHaW3wUIDyl48k8UJ
Jr1dVTV/Jt3SKp6uVUIArYzPmTE9SrgQaV73pNKqbN/6GKiHHvLkiFxFPCCR+rlVbFwTdgNxO3M3
KV6NGkmqnoZTGY8GBHIyqZZnnJVr3WrbJmoy/Mih/fVTAirBgmVOHmp6GaMwfokDAjRFeVbYaVtq
zja9HdzoavmnK7eHA0fAL1Mt27D64tv2WxQzKbiT/1Ri47Vt1I+kvAZFcu4nsZmEf3FDCzZITVWy
aV4GT32aOIVFTLK/sl5TNkut7j8E9h8YFissPf8MfGkrl+yr79Y7fCtH0ybD3QzkBNkSzKzSzX6f
peGVINVB9RSE+Y7Y5RT71Fx3Oy7I9As8OTXZMbObPmzAbIbvs9XJ7Du0TxiV1njHav6fxs9ed1A+
GguCCF1/RlSh8noXFx8HgzebvroKHru+pazYqvasQLhA0U9PHkcSnKupBapzDhhLqdfAja3N6KrX
uC7g7FDUEP4/9FtmtivGnHuPcYwr52WQ4pWP/HMc+FMlQfB17nNdIe71GmODgF2x1u6sMcdyGJRs
UFvzzimNHXkT2rod8GkBPqW2c8E8lNWzV4XvlSSvT3ZgC85/K4ZyjwUIjIqbntLRfqAl4owGDPh2
uI6QjOc5pWqRdRuLg13uYrDI+a01uFqrCQSRC0dltN9g9rOJguOnAVB1Qj1py7qxptmRbzpD0V61
TNMhzLa5S5AfGIvyMQBTMX3X8JFU+eU4DXeB9tGf6oNJv4Qb92DwJdnToRpeJ7xfw+Qz3uAlmqk8
hDP2WOHWDJKKZdtXMWhAk1P4VWcu5wqJJI/wOljqfYcu2IzyMi50AKh2LkATa8Pnfd+Nzn1KPrtt
jNehHVzoNSZsT5I1nRM6G6ujV7s0ueHW+0a/mUH5ADLoKIaeW2DDm2hMjg5ZJ67ax6Hszj4LQFYx
X01SM+IM6AF6dl4x2J4Er4FVEtO16HODrOLsZeReFDjGsylJQfnufihpogTj2WKcMAbujAJONQZs
+J9Rt+bLeMTs3a3UQBY7YgZWA/FmIkkcYD1inke9IvaXlyK2j6FXHEi7c/+Sr/HcRdtqsB6IWWSr
NLXP0Ty/oFNhBdJPouAg8wJ2KhGJV1fEy8i7qduEBmX3fWAryvPo5fsaFOOd+j/Na7IMiRxXXEej
fbMXf1ut2ZGk0vtN0NPoLyFVFf6Ls/GY9HpvUUFq2e4zwvyRZrR840m8DPNUrgB4XGvhvSfcvddD
A1LWoZFkYoVfx9294344mbd2AkFpeSd+vbr9nnk9UO93airqwJKF+FkP473so0Mk1QEnDvuk/MiO
91vZ9S+hRRfsQ1JgRjG4QdgevqZqK7yWDUJx5T+GS2q3G2zrnkrKrUZ/NwN1l9pM4BnBjTaF1sYH
gjeztLmF4hjJWKlErXXQPuR1l9m3cul1FMb8VgfF0rvLskP7P3MP/ac0Tm6f3zwZbcIqogOFChDD
j4lsyV1Xtp/Yp+8nKqwySdcPGenN0CC4gv4k0d7/TtRZ+Vrdak0NZbW0XMfqUNEokuhgreL82JGa
4nQ4m6S8lyQeMUSwV8W8UyOeJQUYuaEAyFP9k8ex6dbZJVQ8ghAZARw3zQU8Pnsm9lQELs0CFLLe
tC3bPp+ARlNheYOMN+XleNAUBwxF82VZ0Y7YJ2KUmL5dbHuJWoqDLfpDZEiu2LvJOSDb5gqxcsxq
2+S8xHisHFqqYzfE+QFrpKPKp61T6J/9DJEEn76bdC9kYxpBgD+2GHerbZGNzHbc1icQxGP6Qnfl
qRkmhsNaXBxSv/y3A/6d1POcuQydzNlCq19Lko0JTPXXDV813QzdNP8NVB6vZmHRPQgV2TPqZB31
zM2OQiYBYpjiwYqbvbXsV0YzvOeMfR+s+aNx6p9qhOXQ8PKpPONkA+vGhyNP2RR9s36k+BjejR8n
XB66Bd8KwMFq3qgYZiACEmNRKbhSJG08Ss6F632HcbaXiaJz1bhm8GLCCb9Was/fmMHextn8ojHp
LbSozWgwzCULWjIAdZtrCfiYuaBv5NWiaHequ03sAca0uLGOLJiE/hcbwwFXEnHAGjNk5NHKFMz1
geHuPuph47uh/1n1tHpVDqoCwI51saBTzOTYEvolG4qBEwqGseOFffES+4k5hiE5Tj9Tq7r3Z6ys
ORq2gkjWyc4C+Blu4WePexhYtDLY4I9IsFwmFW0xcjh8cYObyhlUMn3X5N2mG7F3THNL+bDJ5uQD
1teejnoMkDH6sBfheeg9WpDRyy1euRvluD9ATOkcVuR1QuJz1Th+l24OBS8jHYW40XGq8i+E5YcL
udxW3sdYMtC45DgGRTts53NiUTNBy8WjVA0lbgashuIaiuZdsIKWbA4p9fUvGeb1xIM0Y1F13RZs
KIODCDDmum5JP5J/X4/mHs/Ftk2nm4Thtxa41MgKPtRD9+i05AstXMJR/De1HIcJnaYuXhUHB6IM
1AdqQ7MeAvUdzTbbei7HwYdHNY5OoCk71yrqX/rZv1gMsqR9D0ar6StE3FT2rQNoq0nhrEaor2Vu
nHxUQNhwP6llvHZ9BPgMACa/cHtokVuzrZNmL7NvfzRUiHOlWpIbs/eCKoR5mmXI1nCor9HjU4kl
eyPhJFcCIcPiCCdK0HDYcOP1IqJ3vhdsjdH4S/PuKvxibTNY1QmbI8SuZjnHqvAwhIjvvCNXtvJ/
hSnZB2T0O8S3InFugCJzlAKTYrwZEmk8OZdhAnsW0JKDmcD9nkX0DNB4o3mbQyDZlRRScIJx0Zj2
ieSmGpKjkXN/8JviIhOuBB22s5FBUA9RuCsJRfdRfXInzMCZ3hs9e95WbOyg+sX2/Mw09tQJ97BE
N1w46z19u2ISN1kwpplmvK+UDd7A2Yxs1WzDe6W2BH2xcR5b2rNBRqKT2eaVoibuSOE+tuqHWqOs
Rw11apIC8p/U5bU1OUczD06I7Yig/UsIRTwAN70L4vFqNN19L8JXXhEvTQMOu6j39DOuMUdzEZrZ
YRaynVnco/mn3qJd1eW1y4nfa4iJNI7Te0G6LMpP/jBjcOivdWKf00xkZw+oTR4Wn72ptgWVGiur
0Pug+glGnITl5H407CiRW25LdWNn+Wtz8n/93L/a2BecDlOMn1MLuoRhSNpFobVovOsYNPoqaMeN
PTW7MDF/ecHySfDbw7xaWuU9C+YrmtMzqdNjzJ6XW8YLe4MNzNGzNjSHa7GeABs5tv4gBoBdLR3Z
1or0u/KKH4byzSCzkwD0a/EOLPrigRjmHdesdRLZeydQv7K5YMmm+kw0V4LT/5rZuccVcz9gJF/8
cXLGR0+aSLHmDjHgzo16H3mOSxPaAEDZ7UBjmyPNbd54n7xfIa9FL1mA1MYvwgopDvPR4TOAhCPQ
ARNSCOCdU0aoYOVm9bichLfeDz6zGB1mVLxEfgRobAsFs1A5wa3hqUv9A4CttV16H6YBf5eBq2ek
a4P43dVcSMJwbxCQsAzEYZS0qPUP3kiYJqY9vazTkxtWX4U9PcOCew1ZK4m6YgTz2h6zR/Jgzj4q
DrfCHrbonPvbQiX/Epv11ySPVtHy1TE/ugBpGm+ogXjC+ujVDMJ8H04ULJi8VQqLecpVV4mvgfLi
te2izsy0BDdpfwOWhDzCXlHIpzzqVx4TUFXad+1E4rmzq41RWBiHnfsk8h/TEqG97ZpHVZv/wIJj
SNzDeSGCnn1Vrcdira+pz4If5OOVFrzodJBsBig0Abg/sKUu3etGfG+M7t8woJTgDJKM7U6WPCUo
MiPLuCRFzg6XM8OZP2POinBi6zzCRGvc4TS509IIQxpvqUBvKEXKjIbdKagVhc7MN23jmO6+wBUQ
GRiQImUtbLV7ZzRfwSXiGpotd5d2+R6yxJOyjW3gM1oP8HhWAlkndYo7QyY/put+uSype4e7oOsd
0RZZ43KHsfyjP+LGsJO7DJOvSObHoGcu4Ek3vfBENw6KNUbVjHUEeyiCsSzKhbBwCcFldsP6MDaI
4rYYt05N5VUwf3sWN/XeLnbNGGJtinzGnPpS2M1F22kCLLYhJD1BDGjS9pW2XvoIpix6dTK/+wVw
GeBwE/WmAmGrOmjEQrSO2oX/E+pNg/s4axLR3BXE17mFmGF0lCmwESSOlxooRW47BQBkax9XLKFs
Izryb2OogyJ4dDIZ8OujJ6NsFqLYaN6yDM3MCrsaAJEXsKyoB5zrcU42T5B+SWEWyIQFQhrp4H2G
/criuCE03NQPUZl+NLXjvzg1K4mpMvKdDqm57WUg8LZFZFJ6c9yWcbJQQREUWwnViyDwcrctLS45
BMqjiCgXcItgVzHd4wwCh2LJ4eT3850MQCIxTcj1iMiF1l11D203eudY89B6qJ+PjVXM+3yKqNvQ
2IwrI0OgKRBgSCkQgzC/O/jOBz3a84ur4SHX0jUhR1cQaaFrPNI68kd90ndZOsaiIuAmqWBmZ3Pw
EQQjUkdOewF4gPbN9OTVrfizZhe7apXQixCpvNkPXlZy0dQ4iNOQIzjljr+vtFJ71Vi3KOvBgDZB
d4z5KDDzs0+cvFi9+iP7aMsdsp1QkoVZiS1O+WxB8jCteCHP6c4mYbPpc0/us76AFqxtnNjwPQ91
S3eKKob41C8UDC70GPxNvxbrtisx001xefJDgmIMPOkmLUr4s3FBu4xHgckqEZYm820tvdv2Yzq0
YhdD771iqkgxIY9vPXVJX7klCxDxNpgvRuqHBJrQmu7I4TTPyes41PMtwYG3sQJz3nqdU2xtz6V/
u9blBWOPuXX66gOSCCk8J8Hplo8/HduGowHZBqyxY6xcn94DR9O9PQ7AX5zKe6ZoI0UrdRVtGQmS
AXwHtkQDCqIzLFAWP3UuBdEu+ndt3CxD9kAW2blnLML0aMbDm8pR3kNBFrubZL11AYmuplYQuAUG
Ty4UiGmaZBOLmrJ7MDybUT3w4n/a58PHTXvteBipQcLRFNNLxXrEd1f9OGHD8HpWc6aoaMgEr0Si
aDikqFK0wUQ9aTOoEZp9suvD8AwSv95VasHj0DSUHAs3/bW8udnPBZ01nctQ1nftDXbySK+92bLG
N/SfA61m2+UtlrqafYnZIV5HccxdnuXfigjjSzt4Ah+J26/trtSHKQ6jvaoI9UtrYK4lL7eZVQYH
G8rJUU8d/d7gJ/aI+HpP3a5FDs19Kpzku1yotDOgMtpdieMQMr6VPCAHIzKwNUbxfFKR8dW2Ham+
pILklY7DmpZYLFG9J1hZVtHSIXnyFV+YqNKkx2dcIITlWEm747WNPJbR6LY8Ez1vem4AUuCuo+Eb
ZxypeItCp1WeVBbbDBNDNoWAG9Mw71REwgIYmQVkmTsCtglQIrQeOIK2zGzJw1qKEZNdob8WdUmv
V9rcTV3+WbrC3VSWj1vWHL6m3gzuRTHKFeBVcbOoYr2XMhpP8OKZixzP/S5r0nwOr431ODtfve3/
+EFO7xh9ZpgfrH9VUDf8jM296fjVvusNJqzENc/CIblFjmba+y6mjSEM0o+YdT3XkDbcagc9Wi77
rEBCyJJJ3H8GElYdf4jBFSXBzhYRRV5DsfmyrR5cb8Bu9qcjRXrnChQPOYxMDHGXbnBwp3ea6egP
7Ge+S1EJ6JM3x2+2gPZdWGWSnHrp30dWE+8SGCSpwWxPoTAtJaVVb0MboXN25/LPidSFYrDuEjtM
jZWamsciNoeTTAyDjCKPqGnIcAe7SOzacIo+rbboXxtaP/emDSsCPDM1wwzGx1oX5Us+qMeh6Dik
GoFBR2DT7zVZcWzcxjYbIk0nqescI9j9a5CIVGmCmF0pxVEdJx3ZlcVBpLyOWFA34A4hzZBxBduV
kqI6CIUBbynL3JCMRzyc8ng7T35OO15hcWgFHc+dj0vViB22WCKsKbMn7xgGTUWCZaK2bXJncCvU
Gk4NDy52nqvX8cygZGL16vvuZxplRu/RxP6wURAceUHBI1E2gY3I8NMVvI7gfSzBFBTsVbHKpBvL
pfJC+vCvA4kpayJ18MAt1153IIxeOwjGb8QY6f3Gi7UKQqDQzWwQjieTulVz3t5F6B8GGJ4tjJSA
GT31mKkZ4aIg5MOphqKGm0gvep1371beS0hMeOJoEcEs7CdU+0Txv6wZL0NGeJbKup8ilvRWiuiS
QzQxll/sNIhbPQgQFUuLVdUF/lZKj/wt3nb+EOltwoBtmkwLhxh7VewkFtMV6/MCWYOzGfGKWiq4
JPvaxsIaW3345hsx2M6OSpsw97akIdqVMB37FCyRXIf+JvAZ6akNkUbSeDaeUrOTP0HLR5THxPi7
mjoEzKwYR/usvldjQHg9VwxGeIkAkbooGGEJVbEBnEc9NS7cSJTPucjVbsSbsEpM/7E2jFasO9UA
gs5sXptI7mLK/wppD2tLqhNbC3ODCjSjZxf5Wo/JcGRhA7DD4/rARKIU5cXNWXczuiUGRQ7R0Nvw
zUeyZBG2IqOBHF6e3Ajm9dwz8ALz9UHslAyHqmn6w3JUPIdz94Uh4i5ssvwyg0c56H78F5oYMRwT
f6I0oR0GAQ7XPsSfSdp18RsGetpYcry3begac6KIj81+eQJRDX2MlBUWSzWs5snJP/u5Hy+kOPjF
294DJ7Eitypjd+e6+p67abebEOfpt03lzlycaZbEyxSWtyDK3AOqcb4a6fNCvWA+CBo+i9IYIByX
70QeQdTkXUzFPOK8IhUfrJJ+nC8lZ/1+9BkiBubiVd1gZKmcXtIzwV5UN/H3fxydx3KkTBpFn4gI
bALb8laqkldvCEm/hLdJksDTz2F2ExMz3V1VkPmZe89dNBsTKQyJT0kqa+wjMg1TkoVparxmSB76
0C93iHdtANQOGhrZjZz9zB0IP68S4y5j2X2mckbVnctgnQe++aHJb6NLw5KW2MSbjn5dPiQklm8M
0YDyY5AAiI4WkGtk4NGubJaaVXfv2NRtGhxynwNZhDc3GmyCr3kEx85zzkJSEBkp0zmzNbf0gbgH
wd/gNmunreP6uKJiD1tbwZ+ChrdvfomUOtCqvLeKt6BL8gIFiDBAMQ8AkwpQ5ggM+FKJlDuYgYnR
c5YMj92EenRAPhFagEKxbpNUmpG6tHJi75egsB8LMu/K7UzgFDOhQbptAW+K7M8P8BmSRE4JLuVI
lV8hKS0mcWMzVTFeD0NAK0iu4ASgd2sWvifB3OsO8TjrNvHatRgtzYCt3VhBVjRyJb5MfLRQdFrO
6C4hxnjt+HX9JUfUeMiXum+8Dt3D4C4fw/VvHNk3S7Lqa9z2W3gEHRV6diFGeUiavZxMbp6CalPi
lV0HXqce+o6NlmJnepqLcebIqaf2WJrpl5Q82Jwof848vrbZ8Bijul6T+vFUJgnZQAqoDzGa5Ibj
grsSA9sueAWOcCccUa6mF8sI8CQ43JhFgdfHTqSJdwHbdzqSkytrmT02yiH9CcItnJm8vblCmreU
0FgcclbB5Llvt+mSo6e4m0gXi5lp5PkNIxshO2RrAJjKbHKOQuSsrUs9lxpD+1qX3MOLXxngRs11
Eoi2PgMv4tDKwVKg96YljqTMz61pfLSem17L2qZnmKInX3EzhXb22ZmmOtkmOrGuaZ6CDK1UD9Rt
tUCzdkBDMyKN0T2iSzO3knSNYziWsC46EEGrMmScX4Us5Yyx/UcxDrTKYi+AOYQsTrv/jWfstegd
yUt3w6l8MJ32K3ABKK0EIOLCCDzkBqi8FTkqZzcgYnRqVXiOmMxlmoEctkLsefhusOCHekp/lYU2
uHH6H7+Mog/s5d0XvH0EJTWyPY20ZHlbh4svGgJ0dO77eNbsBUFBS32ZnRDxeRMi62BV+tkFJnxf
/MVQj+E+mk752wddv2taucyFYLuOKWsvnOpk8dQSZ43ibxKK6xS4HOEbLmOBslSfLV02FhIm9dDK
vTNfkMbUzQJywi7M2rAjn613bkR9gh/LJrlEmS75GaZtxUdvQs7ZUC9uE8s+mqR3rhP0MBuzTbv3
SM/xsYsc4u5c4X9FGLn+lAwmfuqC4Ts5GU892w2EiZ1asbcwP+PCKd/p6CgY6taFsRhRpMBZ6Zm/
rKc8xSZZhEwAUwZp2Ti/uiZe5tLtnKMD7Ggj6gKdZZO8dWBhD4FXyQPeyOGgFoZZxZrxP6iJcmc6
ZrjBwRX+jkmbrLkkiOPqRmKhQNx7z+S1F5uBxQEgQeGcVKxhJRcCWKSOYNSBYQCwG+TmfwN+lUvq
mpj/pgBDhzTjD6PAl6UzUf8B0aa4nviVCHG2OBR9RDd2tPDOvPk+125zNuYSmozne49zhvIcTrK1
5+U/jBjvbn7cMulRYbyHlNTvSCbsEZOI0L+WORGGGDuHQ1jEoAEoka61BnboBN7ALgvVMGxpRvFE
S7TI1lVjk1KHDiDnh1whjluAgg3GnsFlnTBTYl0rjy4zctn1JEHWrxHtYTuU/cR3j/yWmrhR37Np
fIH5YthvjuWuYRB8a+zUPGchMjkJHAD+SeidQgxjLJHhw1Y14/9VaQ35VQRK/QBPq9Zcq2SGp0n3
6NeDQvnYxDGHXcQ9bxLXgTw56OtDNnvvbi/tK+BBOW5qYRo01b6cP+28kOe2auHrVDPQeCuACtSy
VpNB/FC1AQdaHPzHeR9Fq7JV8U9T1MOvGQwuLhdGMjtuHUzquOgpLBbrDwIW193A9u3II3fxTSlF
ueEGTfBla9ZuQYHZaRO5pnVKRhy6uzCqYDOEsNehElgI3fJq1whzvE0irG/061iyLNNO/8v9zN2G
KaamMmKWZ9N3bXEZjjs29y4ybAj1UQMrJpO18RAI+V5W/rcJsB7NN+I2C6IpuMOODsmc5+hLgGBf
JXxd0I60TykWh+5/EbkCb34FHL7PSZqQlfi100hsheIo1HIIMRZGEwgJA4m2Bs9j9zxGpie5yA1L
nGNaDkZkYccyPcLN1+XodWUv8h2XGk4pe14CwcNSH0JBtsWHEdlwuDx3Kp8mkBbVxkC69FB0nK8+
W6P40CZYIjYVb86FGDLzRqx3dp+mEGSxrRX3+hRvm4xaDTdIsnF5gOld/Pou0kgTv9ixZ0IjM7aE
Z9AGQn2ALr3qPKDOpnrSkbqSPw7iDYF1CO5iyunnuna81kPwDvzlX5ORGh5bzReI6W3vzI8e05jG
rwh5M4BKlxH+IOOraJqbWcUHJ+CkQSv0Da7qdyi7oyb6uMa1V/lTQ557v+UHP1alOHBuxFsZU0/Y
eftqYK8vnYmasf0NLSh2XnNnVIWhkODeZla/tjLWIdkl8JiJTXbZgvrMLTrU2E45OztPLWF9Zr8x
SziZLGMgSrzZxcCJ0QhkF7JvjLUdW4Ad5Ze2oP733JCN1Ux/qWux/oZXsFIFRpzQNoCVR5AUutob
NzJBcuuP3YK2G5FwV9fZW1D4PibRvv+YK0LXDHwB/ky7r5j0WpG1mQLEAG559S2XuB4MXRrjYy3C
N6tAl0Ik4KUaJa3CEhzTHu1u5OqMqVHnuyOILoft8BOa3SG00P1U/bBiU5hm1WXi6Y8UDW0dXKuE
WPtq3Ls9tjFE5yMa4XiRfQmz/WFfuufEPgKQ/NBNmj3AAo0QKBL67CfmaxT5D7LiBSJ05TdRzj/F
N98jNtkQ/Y2RgMnxts7dt9pqWNoQszEZ6YXkwQSfVXUrx9HdjRVGuSLyqMrc97bjQxQQ1yzMkcA8
8v8SmJbsg9aS2ANn+HVYXg5T9ZZo1qjhhy+crS3YZ6LsOTksnYhRT1lMkmNBP27Ed3fm/+5ZD5rF
Jzv9zFS/onjq1D7NbubCdobk7Lc4cPprTH61SdkQ4jMyHnMYoE21c0q0jJcu+8wTa2f50Wbws6MR
PermpzBfQ/fH8U+ew/lMqHj5lE0Xov0gC5O7hNUzGk89jpGKqEbJYry5pyW7zfmQa4MtunpLiWiw
wok/852x1xrm9zaPvkfGYIJJ4iI+9hoCtuthLYwfh982RRjZwYGBVXmI6nvBVFq15m4S6wiwsd9/
mDETufm1U8j0W2wsz+NwEpGPmxmwO6MIqi7iIp8argEqY8z24LnS6C+2hzcHPVMf5IRZtJvcGt4y
95DhPcICufNKwggGiBmC+oqD9ewZS8Ii6RAs0+PpDNNg0yHWt6n8sp4J8DuRQuuehd0QoKEkcqAr
EWw+BcNLVsPeu9uC/QtNZg7At3c+p+oJWvau8E+lDfSalqYrtyyGbLM6xMnJThFZNYC1eAWdcC+H
e2kexuVSQnqibOPqGx810ZWjB0uz5erAPIIse+tESPcAVtjdvxRzYIRLG4Qn0CZ3Tz2eR4pI6K0f
yNWkHpcvSHCi4RlggFHBb2WOfehhVMLsWNl4yzNKIJy1HlXNwBKBj5vhCjb4J+IFBUlS0M//Ryex
6jMT08w9xNuDhW3dmOU2wtHFmGnFV7G2HH9rIrWvXbHC9o50XWeAmJIx0eu2tbChm5YuSKINSgLb
jXbEadgHtroWaCp0gzDbudRwnLjtN0xWIHuPe89sodbgfJncc8kDaGLa1eG0JdiJilRjQLPuvYMa
No++PCc/I7H+tJl25BMzZhOnhIoODfr+fOlKQ7SfcUb7xobA1//c6R5RKGXqz8iic244jOfEsSzD
u9+q0zhXxzK76qlHhtpvJU7wIOAWAT1lVQkOzAjgGAZ1EEWCDSgsW6+BQZnQ638MkD3KrNyzTdmE
2aeDk6seX2vrOXd+J+NnCVuQzavNcdYFCfl0/pXBOEpVC0AfCvw+3VgOw2o0kGwt2Jh9+fROGid7
/ddZckemJ8tl/KWlECgIqGzMj7l8JV50XXUdgtkr0C5DExODeia+MdZ67hZAQQjnxSNpuDNOSeIT
VzLvgdgcsQ5JpjcSKdB0Iwj5WMfpLtbRAcHNzpr7dQPD3yqfPOMWdM9CfiXlvxD4gVNTW2o4GRic
WS80NWtt9ZmLv6k8JmmJGIgRr/tSNPeKJ3+cH1VFoNaxHtJN3F7q0l3n8TOPMwF06bph5+Rze1IO
fDe8PHn/pMRDxKTJ07gnTOchjyULt2wbSPpIhlyBjo9mPq9dn5Qq68NHv5Az+lBwwoP2QKI65J03
8vRQSnyBqNw1S5fvvJTRXXH1tOW4Iz3nGPOgMQBDzOdtOIJX8CvZmN8lmoqEhaNTpPsqtTcD4bOT
PGpJ3F7835DJta0mvs0UT9awMRUbkLpFStZulpAlzX8OQC74IZ5LSHYVDgHLa9YATjdkWz1Mw7tj
dTsFaRPUMHIU8wnGzckOst2UfkYdykjiPhjkbE0btlBIaRM89MPf5FjX1CJDx0cPf58itefiWlVB
sIrFv64EX+ggiv2sDH5ovk8t7JsDgbnssp3bvBQcLFN372PMZDUENCytvs2XZcUoL6AlYBkumV8J
46UV1rasKQYKpAT4MWy4esFViuaGMIPjJl78PFsz/ORNlOPLZPVM0s8iITTOPhnAHX33A07FSsY/
cKCeZ3Lus2IPXAywMcP80ZXs32qGZArwmUUv9eUmt9jkonR20ByANnE5+eaauc6egdcBQcti07Mk
azDzEjKgBKEu0jPUlQOz8Y3y8rNGzu9aSNAwjGmc6XNdvIGoaPmELcZ4WX0xCTVmKGDNW2zz7aLY
tnr5wOB534cvY4ELOlP/pSYR53AkA0SHgP4fAbPhon0NcmiaDu+QCo+inKwVF82nlTYnRzbrlg1c
Pz8m+YfluTdgkbN+80ijymf3iqCCCbe3DrE6iXR5CfnB5oKeG6cTwiMVQQTCGSpB3EM3nRmlGBZj
KeMCqQ9vz7dpAkUbtvGoTwXxJzOO0J4g4yjcdeFDNt2M7EcP+yJ9J2ckUDO7dt7FxBqfx7B7gQ+z
Lrjs4N77hAm0zZMj+2Mj7HuPhDhwm1M5p88obNZGDyS6/EgS4NpzYr136J5BT7AoMLtzMqaLTZe9
yHEOM1w+F13y0kegUjAQ5n66wZ+wV8POrt/Cwv2Q6UvOskWa4S2S7SX0bt2i6Sq8bRd/9P1jFRMF
gTe3904BjIii2Ho2jjj/QcuNw5YdKPJGVenFT9W+mKEIivFjmumHYK8FDdoX1PBdwoQzFhsxlGcD
PIhC12P2BIqQIZ3Ht1Cau9ErTmzMGIWFZ4vDKmjfGrJACGy5GBHkzsVdPTDIxPWCve2cBI5LPLo4
CRvBSBn7v7MYLlaXMnUIDl3HUx573m2oxpfOiW6jy5Y3y9HU1y6reFJW4YoR9Z0nT96YEnf6JRzo
85JB7SkP8VBH3htH+l2EQAIClEXcSJljs6zGD2ukX0JuJ/I0KxRwrjviZPCAnE7Waz4x8kNtfRHW
Wy+mlxKGUA2VWSNpTMqa+tEGAs6VG7pkkv05+R8Tg1cSgI9kqeBMLilomm+Edeg+q6NoNFm4zaZP
9AuUeTebNnmjDr1TLB7eB+71LdT2T8d+R428zQkj6AQt/B8Yr8VPc9HTsgGRLxVccja8SJ6Xydaw
pmCiy+7IoCESMO54P+S+Ymrj26hFq41XvRLcscqMtwh8QIYOEC5Cb18T9V+L16ZBnZywXcQWvDIw
zldYikeZnAYUg6wSsJ/D8by4szpAkQb67l8z+81sT3VgrEvvJ64mogytTYS20G4bxNQGrCDOjlGR
9GC9DKH1UWOPwULI1YNw3L8H7MLn/CVFq6FRo+cleTE6vmRRf/AGcRSahK1S/1h28eRMIbYD/neg
ZU1Cdzxeqrpswq3T+G8u2r0lQzSxbzLJXtn3MT6kzyhYW+ni2rvlezTkbLCmc0in2/ryOUvM40g5
Nea3XIN7IkXD9T8EKBgtuq9p/rAn3iSIqaaGKuiXB+EEO94RVvSbNNwl5Z7MSd+WpwIxJJvOXSQf
1YAxFDYvlUU84XvzntqZQAt0Em4TkVHzqbpgb2f4o+Pqee6jDaqaOvsgaXFlB2LXLLQvSnB453VG
GU8+ohK4xaw/G5Jz6nsXG0Qo8ctr1/pLedrxem99cmYr+Bjz2AFsajak/62K3CWpGpsZM2vl7GKb
MiMw70VnEyZ1FQYQsOfUfgBFDE/oltFBkg+6qpxoY9nc6UkdbV2P4R6DICcbwMDP51CPa3bkB+BG
KLLku9v1/5zsvfyx4lOUflnsIHwoPHPH7Kwhp4GCeUHFB0yB4tGwvj2iJGARo0sCebcvQLhtUt01
B6fxTqihrrGX0fu6/nVuuv2UFs8gszbYhE8dWKmVafQpVRos87E9pYCv2qnfVm2DDSRFUN4n/l8x
IuZlX8OL5o8ArDKIa7G7d9v2WKQVnuQ4+C7Rohm1+2XK4CrIDbUC6w/YIb/QW2mSFG0F1NUJeb2q
ah5d23YBO5LANOvFp46zT1n5sS9TQFzY6WCnwr5dedJYM3Z/SqFz9x1+EatFT4I6vA+yu06cm8Ip
W8zWX+kljyxkvqVoyf/iwW0UwSFx3bVMWfwTbr9HbtwRGlt0Kc3iokhmdq1lW+cNH6HfpahSIf9n
ob2bVXRlBoqRskt3gV8RSpQ2PMoZfFYoEkww023J1IAJ6CPuAtSjIeCqDEb7azb4PjoLRKGDAosZ
MCWawLvcAzN8c+zoEk78scYyPlbQmE17BPpVvvsQIVVFduGQPEUF727IDjeOHkYNM9YbJZtjvPJI
zvVHTabRibkjeh9FAi1zipLE4G2nDCplIk9XY5mwgIsXnmzuxvjlHR6mzgN8B6sJiqe3/CBpcagU
gXxW85rWyM+H2n9jFneSxDKWMfANu4S9ObfyYqYOrLOoOzhx/VNmFI9Dl+FG95H2ZMFPH7k00AY4
CxwwSGwLuXKnkf45Hf/wIVH3DwCkKhOj2qCyg0O+Eb4YrGQWXnw9ZPlxgrD9WOUuGyM/Rz8VswRn
bIJzMvhXOx5Fa6oPZY3ZSJnNs52XhALobuO5w01jgQrm/F3NxQNhirjcKO1WUUxElgTS0k/GtbGC
aRtp91H/P0Z1ibNiwjuqbDxqzX5qbk4datGySl5EimXR0f0/NwB2QfZJcIkFu9NqJHLHtBD1IFx7
qALzrBzoOZqctbErHg2yWwngITgRL38Nq0Tz8bFl4P1vI0QTnPVycZC66mbG1VYY4ge9OkuJKX3W
VXKoUWAzIsnWdYxwMSw+CsvberHxGxsQwCooKmS0f7EgrjY6Z3/psK3E8pBRjDfF6wRQY7vMBVej
SSJoAiDXlcFZiPQwhDlZuKE8i6r4nfLx3wArzSG20LVrSn5/ZyWo6OJ0JkPRbl6NCV38pCfG9zSC
wGL6saBTMCJ6IP0Z8hqZPP5+TjlUNrA+UcHkc/BU2wCt505Dau+QfxeE0bJ25YmKva32ehfOebtm
2vUV9NWHINNhZTvYxPjGtu0cfbL55g30030fhX884Ni40Z/S4jyHIEWZS8ffTs+PNSWkWw+eRTKK
xbIaSsWObvexV2TcKZJ/zxnkWZfN9hadHSlSut24DuiZ0itfZa1f8CJgLWSMo9lAjmET0Lx1WyFC
ohej6r847hBf1fmJbTmiHB/hfALQbZhRHYC7f3I6eIKYPl+N2nhFxmzu0ga2k3areJt7BqjE4Ww2
yeegR/5NwxkEXcClpJo7L/y33c47c6hh6TgpyP6AKY9kgLvp23gf635vctFuYJBU6yEPfmVD3ZOL
NOFxJkuGdW7CiQGVIyjvkyZOPTeRqWi+WFR0NXmMoDoZt7J1i4bVZFBjBmaGx5AXxuiQegSnZRWO
/dhYmaNx1iWpiY6FtSuyy882YuZG5MAicNualntmlLiskA9KF78hYjIFlXSW9I5u9Npn+ddQyh/2
6KghtP7zCX9B2Yo/PmhZYhQb9D4s7WL9T0waAUr2yOlJ50nQw9zgvgaVvJoxw2wSVlkMF5JtN7sb
l0XENgkC+DNeSAeeh+fJq78bAstCe3yrUuca1LxUhMwRMtK8e/W0Zrzz1CfIs61MPCXdeCloYtHQ
qYOaFYmq03OMZmJhKPIs92e3MNJN5qMuLEJoNVbVwWgKqm8ZLgR7kjU3PJD5Ohzy9yZDj0zC4zcU
xX86Fker47ROG0SDTcZsfUIeqgpzOigU4qnpMhwMLqOFN9pqzWeWkxsyhJ6CIAc8J2kki6Y6yeVs
GgdUDwrEHJZe5IJNeCmn7BU6xr2WPTwetIwMZm/jLLdpZF3bsQI+i3cZUzrUkb5+CqgzUtTKKw8g
Quc720VKx36XfS5uB909Id3/rv2nqu9Pk8NtTX2SWEtEZ0O9NH4X+Uswnn0vPzjQ8ZqWjaKHw2G2
+Ji/i7AIhfTVQUUIZREqAIOIcWKrzCadHMdoIujZTa5zSlEHaAzaET+qr0BxgJJt0stEOmie1NeY
dZdykAcZCMWgA6RNvnOXDBjvPUAMY/be2jFz4rupgsG4rqjbATtZP9HsHUIeXlFCHZvhgHAjABCM
s/RE8XDq5mk/AnLLUwxQr5P9Oszmo1Tma06wVlga20KD9a3WOkYXT1NpmSOoYEaw+qeDaeD5v2YO
ml5CHSCbYCW0ucG+vsLsddDkPZgWrRsOcC9/DpeJD9s2AjfWgFxE/2mOZ0dFq6CMVgKaXAhna2p4
tQgoAOmOhNzlAAvzQwuID4+dpGhiLy/eYhFsMYYfrPmAHPcgY/sYRAs4+FhMT4wrr1FADVyEJGoc
6xB/26LWxGAFtLyPAGxTlJUx4dKINmxswpZKtrnMH7wlbIYRrFmorQqDQzqVuPYZyFVgcNlbHuaE
bUPqkfuRvEypZv1p2NgAU4za88yrbIaNz78Z/zp4z8fObF5io7Q2KTgPdkP7YZx2kkk+i99rgrC2
1M6js9AYYH8Tm7B1x5eQx6vJCYw1X2zCfhKOAcd8Ra2NKCc9JIX/oHznTlXE3z2G3I3dscG3Wyug
seyRcCpYzZMyxlOzJEf2WMJWU21dqylaN7G8gnFd4szYRuVZ5b16vS0vI5lbBBxhUzN8TQSz+lBL
YJZlDH+F+JSy+igGku30IjvMH1o8aBo2SsNl6jNBlwSzbI1CM6pS4BJsIuR8Fb3OdGconxFzye7I
InpV6PCNTPk7mciYElGpTYAojn0Ss8yyK0brhffcgk1jp3FRClnJkoYGqVDSi42eBaEa5UXueWcZ
NMfWuLa8TiPFoMxOFrPUxKx27ejv/cxD0IMAPRsOiIp5rFgHVXdBbVImbOXK4TVu/ad0LM+4bLYZ
8alsVG585TAYieDLJGO3jNSraxRdi+Rf6/fb0Ed7GmWX3oR1zMD9GzXyZR6/+iR47sxpU1XJG6Tk
i84rNH7WiZnLvU3GgLQEOmb6U5GNW9uD3hRyxPkl4iv9omBxrmxDH/qoeNAVOv5+2YrG+Re+rb07
eofEZDz0mZnIygBPUM92AcI7kujqiSksZBXqErYOLHXSF6gZJIIieCfkqVz7PYU1cndgXpy4gp9G
zle8may7xFF1hBlW+Y+l7HHXGulJmuraRfEOtdmxGYpXiYFjhdPo1ZqM/wRYB5ZIn3ZrfY8+wqug
Kin7BSOfZR6cWE9Wz0YqyujoZGW9xYuplj+IZvE6EYLSLtUzb6zX+R8+mDnkH9W1S+JHZTgo1ct3
e7muB9K4opwIi26YYZJkT4Zkx1rWQ3aKNN+AzJyNyRELRnpgrE4pgc8D+wCSBa2D8mvOJPRE+k6c
/wiPBaXp7MHS66s9ZfKBMoEVDjzJFCNK1JSMJDPv0gCQBUi+oPfrzzijgtdwALnqxMXNwn/Y+OkR
oD9+dALWxhZGUM0sw4+ZTA6Ceca6z0oHOmDEoLr27XxPfUIKTmrUz16W9Yd6GspjJLvpQM4KqVIu
sChBt8VRkaFXd1LA9L5gCaLLirG2KX+HuNDn3OazpFMw7ULMRi9F0iISJzB1GQKw4/e1e4BLvixc
AN6i8xBfWpu4M4YlKregM/PIJ3YY1eonFbThrmjldwtMBUELuOyqRp/vFrYL2Dcp3gm9+AmVz3ta
5ougDC3brS/nrw7P8hggW4kRfSAiERxuFpQTdCFoALN4wvAri+JxBq58gsreHaZQMULNgimBaM2k
hxY6f2/nkQ+pZ+ezqWN4gmlPueNoLHTljN+tjeFqkH59bcSouYlp+KoKyKNXD+FmEugDc1HD61S8
kZXDm+a5zVWHc3tOw86Hwo63hhVxAtHA1ofI96qLPSTxFgrAPsgNOAQp4gwJ/uOtdGGe2a3+8tOA
QS73yrYeDHNt2uwtZem2WzBP3roFnUYfJaCpDOTzrVI7iwB+VPFlCoEVDPwznYBaubThKBDbQD0b
o37451e4Tfu+ls9pggc0DGR+jGNmXpNnxAfh4kLrsh7MZTiK3diV3rOWYmBoshy0ZRdzsdv/EFkG
T7MaTfYHM8+KVWh8WwXLz7hThIfUCjU8+3zMbIghd6RUtfxiTFYJmvA+OvRGu8pO9DZ1DbLCtLY/
PDnh1g3iGm94a9BD5PZ+Dku6f7t2xBnCrrhpZzQuvef15wkg6lV1OjpJZq6TMs0dQe9nbdZcRkNK
WKDCnRLVLMbglIivlpy/vYfik6h4XAFOlFt7KQr0jnQXLHq7cWMUbKOQZ/0jSqj7qlObkKtRsO72
+eBV48Ovg53CltylNlQdINhK5OWztobFaz5aEzrArjt2GDQeEsg0F0fn6VEa9XCARVMhvnDSA4CL
ZmfEwl/JmSUijW77YLiJ/KuJtk5a+iUvQW/Nep1Ozy/nkwqUd8FPB73Ui1ACW8rEOmoh86lvyFv9
IzkCCpCHAbV9lY4cNyJcMLekT+4yBNN7E1IREP95OhBVDH4BIgfTI4nvrLe9ZFdFgYWTs552cw6J
C9X+/+MQMVO25vg0oVZ/JV0aNEGLGcHtyoVn2gsWFZ5t70uFxjltcbvToDfmy0intZaS5aPMKb0c
8OJ0Tu3wKQMTZdYMrWk1o+S8C8DxjyYE2HMcMg3IQWW8h1n0Pioo6E3OHA23YX7y8oHIFnect7jY
37NQ4hS1eVIbMbknCZyHUgURgQrNnzBH/yW8omeZGDfrUpTdjwl17dOy1PCD7dfdt5b7mTQYXIyE
1WLhCR8fQPbObc+p0bOWAO0cbEj6CN+1zVHaIHyYu2I+CZK/N2My/VWlHbKGscvtgPEEb7s+WbMI
ToBE/wWLEMnCA7mmn4RO0A01+bwBCvN6AtXr9dWrVVMbzQ0YiKAR8SbglAVzj6Qhl1LudVXRwmlN
jcqBXSbRDxpf+wPJjP/Iam2+I6hESTD3CzOwYJ/uxongMcL8Ojg2qGaATZ92I1Asjs7MgNBr4L2j
ph6o+Rjq6OLfkCzxLLMh1xURGMgkSudZxj5Cm0CigbMQuDFGj11Sg/vQOWAzmjYmBRMOSAd/ZOww
9+iKbniA1VUQX+yoBhypHf3nZFbxAC512AXG+GzZrOi58fEIVDhpwyIjOy9SYKTbeiDhZFr3lvXS
yhHMhPpK/WTL0HAVDPp5nuR6GoIQXFFHwSUf+Cu2odPtmzFBe+0+g9Yh8hWWoHiTiftMigE0zeQt
Mr1Di44FjtiutK29QfVqxPmxcph+pNFHXmn40/5LmOeniGQqrraTVfvveGX7dVVl05q4wY1PWqMt
808AJ9vWss91ztpKk4/QW3QDQb4ZSGabvfStqyCmtT6e53qiP2sIKy52qoNKQt0TIr+j4UolhNMp
GIGFEvlqhQechE+l0T9kIScOMQwfqTa+Wg0PFbvyNUo90qKT6VnFRXoao+jGTK5epYO4KSYaoI0Y
vYaTOI1NBVxeII8rPX/vzKxnQqK0IKA4ixZVLbyDfgDGh924PShOIrZxvx1lKZOYnSkN1BB63QNf
Dipxt31gO2MR7qfZB97hApto4/LakuE9b9Oiq5+aBP0q2LNvHJbwr2aQMzKG8jk32b+RLmRv2ZqE
LoeB/pw0qCscezzXiKw46Z7yGEit4x6KrDmHUf8euWhMdQXR3kaHSKVIiYHMv1ybMaG6Hj7Gy2CE
43aM/Ff8mvc55PKbQICwQD5w5uYX6lKbhLDw4M6gNAfsbbO8ixh5ijukhxJj2spT7kPkER8EK8cZ
jFez8D4Nkv3Ags0HOWL6N7Kz7tCCtPq7shw+3bG3avao/3kaxnkEZEy9RXGBFAA6AJ4dPfpn7czD
SmkiyzLkklxrRJb54j4MnBIciGjVO/S6Q/OOXPtooRormGVI50mpbBubz7bT3jNb3pv2bSaBxKTp
HazhkBtg4Po1+E83zXg8+DvaItlp/vk2AtN6uNsQLaoa4Y0IN05HJCmUZ1wUiEH/xHDOiCuXHh17
8VywrLHkl4ORwHeQEAJFch447dl+vBR4SeCTljDE0iE9wuPYjYHY+3QAPremH71PmLRiQ8E571Fy
Ghwg0vsB9Y8fGL3at8A1lliPM2od4ni3CPQoqINXNTt7XXM9hsaR/DzOpevSSC6uclByEoiO5L8l
lfbfOFH7xdAAYJlzFsu8+QRKjRiiPzhUGLwwms6TxeQi1HgukKMqIP6zZLiT/2i41GxRVq3Fd/ic
+u3LBOPCrdyTYuntGvVeWagGrs2IcSf49gQc4bGApo2djni/+H8cnceSpMgWRL8IM0QQwDa1ziwt
NlhX1zRBoLX4+nd4i9nM9FRnFiKucD/e8IGQHBxrr37MAXCCkox7HvhifgkJWvTBnArAfaAbFlge
asBq1+LmicMGiTHbV6ySyC/702Ak27mZ19hPEDV5nzY9vhf1mwpNAUQa0Z3nqjgO5ACF7jFBHNTW
cr/4wGYrXAeds0rQrWk0I+UHtg9QsSiNiLdk9u5ivx2Wbxhg9xLXHF95CBliMhfx0ksfJy+VMkDp
RmyBsZHGgLAn1z3aHbgBXZ5S2R4EQdBRQHI1dB9T0GOwuIbCh9imPlbK3LLwPBRwxdLk0w3JbfTg
XNCZoVAlfwIrgLGgad8nSHgTctcZ5Uu5J0V0VWbiqwmni1XOe8rnldeCF+jvNqt5PC38FdFXIMbn
eODjkqngqfI/YRzj9M+ybUqA6qPox8SRS9667pvv0WQxaxkgBXr+E+CalYKnn7ukhfIQp8Sam5fY
YxZonAnp29cucmRHvVOPvRgYlTs3RTlibLO8QC9cnuDAsXF48gjvHEnphhu61fX/yxGshThVaabL
MdiZINg5D6PUJ/lA7hDlI8L7jyzWagK6G+z6lEDBqcdV2rbkyiVkZXwFbPR5xoMnk4iEF8G+xlmN
hAtvZMg90aAp4Ia3ugbJa89Dh2DL2Vva1Kdi1t9RDpCXDi85ZckMIcNO+j2WvezdGOLy10lVvvYs
NgAkAQbEjzv+diBf81GV/TVgfXQaAzw2Cyp4sOzkNJTuUw4TYZ1LyK6r3m1nqu/yP2TXfE7L8xCY
5ugSwL48kBGOhFGQacONGOw7zDSgJTrWdHGt3qOZdXRp95nco30buCWDOscswn6SrpEtF5m1GJ6W
HqrEwVnGbLjnKD1JMkQHIIGkEIz7CbBXXY6nOO/2ijeMmvEOqu4yY79Kkh+VAQtyw4eN5Qe9oAXZ
y4YTj/NvFYWoFfk/WKKfQ4ZGAdiOImuI6kRFFz0E2wlZxx8S92CTMa6AP5lX7Xte9OeG0V0MsTkR
MHjYLbWUjeb8hMLdJbgDsJJp4QWM+BU82+1EC+XWASRjQDfnAmDP7E4ro9M3B6TnXNtEPpACbdUf
nkzOkfPUgBIKJqb59e+yT03ZFMbwaxv3WkDgNoFMp3iCVtmSxikwGvJGQYMPyKKBdf7jB6DIFeHM
dbgvFmCbDanXHuJzBtmrRZAwSPFUS0RniG6mRarC4ECSf+jkxCUh1xqMzzC29lwXBIXVvzR5g4oF
f1ziEhguKoquvjshAuh45J/DWMCYC5HUULXziytHfJ+YPRimhtzkjqfeG3JfRRkfbP/HGxfc337O
Pmr3k/xxGEpYQqV/IBFsp6PhPi8HTfgy4DzsGcIMoEYpGImOByxNzLHz8BneuOEL88Ebk1to7O02
Jb8HmVDzJCLk+Aky7pU9IUKcyhM15rFx7EcYzPvGZRKzDJXqUwWUvKnR8sB10CVz+/IsWQGvtU6v
gMuPbpldBqjubEbOAttA8QEUdWdnajeB1s+Fy3Sgfa+a1wInROVCv2k0QRuhOrQ9bTE8KnSWoDOf
i1ldbDN7k4xlTDJm2RnLuP1STrMP6L+nwqd7nDYhYjDP4MR37qj3V7WRUKGYZ8Is1grQDNCh7QjC
HRbDKvObB43Apkuq+8g8vWEGUeqi2PfiV9rcqdPTrOyXXD4TnfLw2/C5C+WbaZGA1GPPXB6h3O6f
aaUQpx8nwlwiP6bQYCNTYyn08OFk/nvQYwMnSECG/lNfLgSo6G/hm99dwiouIn6CkC8/Q/NXZPVm
7Dww70xGZsk2Y2+Gz3b5goF97TGUle43WauBkxzBwz5lS/oAA+GpR0OREh0ljOeZLdGAv0pFoO2f
WmMz2bfAPpnFE/bBTeUYTNmGLXu8lbCPBsMFE6pRwGvAGfUmE3d3/uji1zQ9y4zQU+rZmSQt6t2K
QAQ1Us4ZfyUTksWHUVTYlGGLQJfzimcDgKVAWFPwPTAXcS/RtSY/AmFQhglZTMjmuy2Ysmcd3+1s
J9IfUcCZr74z/ZawlERugCIusiHO0N6E8YWxErc9en43CLa1vwGQwAKM7XeJfolGoVgomn+giqyD
Jc4hDT+JddrE+UlRsbqG+TxA3ZrorBteRbF5QO5y5j49LTcFFBIkcdOp7Sh1Par5QzRdcq5XXPy4
C7hPHezidZw+2rpGEIiapwDJEkTnLEHR4Ht4YBFwkF/i9w/V+ciCzeyEIh3k1R4DwYqwYvKIIFba
6Vk5uNEYyTchc5+/wm7PKTBldXck+BwTQSdeSf4mbZCTN8bIFxBNlGg+JePyjpw+iFzHJihOlQUY
5CPPyciqrmntrTzAix61VD7450wcRX2Jh7Og7pwxaTjXwUMpJVi32OMLtuubSMV5irL/OCxIsi/x
6kBYAGGEILE8uo3emy68XDV2RBOgVbLVH5cGqB/6z35wrrLgZNVJfKiXbGcrNdZLOgjyQg4Q4ynk
2Nv4lrdvPM4bwbS0J6rChO2bJwF6/Pbok+8gMSW0pvlgYrXFEL6ZzVs7/WThDYkzPAcedGXtA7XM
E/yTpgPpwb4kCekFTnvNYwAvksWMzN3Xym0IDk47tP3K2/qpvKV2+2CtYm392OkejCB3I68804Ae
5tWMg3ktSjmQcQ0IuuBXEwL+aZx63VJHiGY+lgr7JOeYVcoDJN59MYJ/9LrguR6TEOnndGHB/pWj
M1ibeX6ayOaNhga6H5HwsD2QfYCiQ1OHLLnaajg62mQD3Q0v0mhf3ehesMAMfaL3qnVZE6HShwSO
UwM6EfmmwaHpqtvivKrAR/mExfcCygS/iq3ZpS15kTXJbZigeUT4WNrLn0pz+q8G++m6JN+M+U8W
N2yi9FPLALSzgk2YMAuEuZdJNP+9fO8NbhKMRQw3jX3v0HCH0ynlUahc0CGkN0aOcxzYq6SzjQOn
eXPd8pLl3yEuMg1GaCR3tS8G7kZ+rURtkmuKEJZrZuJKlsbIjKaCKlGnhC26AZPCSZbvI4x7QV/J
DB1s2otXDA/K0DWjs88B8CiY/HVQHIA0kBbA3B0dI9B4+PXzugmcbZ+VLwaoHKN5GNaww6Zyb+mM
7aBnLJcR6qbgjUAaTP62zsDLPE6Jhequ9vTaEMydm0S+QMOopUNNYW0KxeNqflUIwRASweh8pgZn
n1ltYNXAOgRu1HEfRbpoN/CCFVZyDRKVzZzZ+fs87Zd369ZfzDVopo9ZgdAEpHsU/QZduYEDBzzd
PvSYpaJA7TTph33mnHH7n5Pevdagu4pJ/ZV8501idvvGMb5G4DQxQVteGV6MhZrcBcUWPAACuAgZ
NnPUJ77CdEhLXmyRTYKH1sZxKmrM7cZiqAQcJJx3RB63ss2emWIftTkbeN3yHKqXq9VK+v7JUw4+
H2tTtsUZ5DO2b8Wyym8pgkvN/1ulA6r/QO6bsgbBhZe1bOurlYYMidtnfL8Xy/T3kuFRxzm7LnDk
CBzJAF6+KVdZlDK/cIubBIAzDwkjGt7kpndGbUorYxxN1XyVc3mGhyDWg8MvUVbBBafB1k29K1/Z
2pKdmx1rR/qsbYzxu6jy6QQLT7H/q5u7C2atGKYny4mdYxglCJlk5u18QXVMvByOX3Jaa2vIT7EW
9d+GT3qmVoPHJpDAp9CGUc645rm0nekmitKBKATEFnoxURBR4f5TcWw/WxLg1kizA3GB2v1J2M2H
nUFMkaojzMR+cSvb2kVm361GAHDHYcyIyNBFUn/4FrAqLxPE/5jZwzB4IjCC02qV47+4Kn4Cuz9G
DHNZu+sd7tp8Jf+/Bi3OkzdGW2fGSmhqK7j6I3WTZeFacl1CAXOzJIOOaTLz4SWUi8Cfqe5AEwc/
ZjYM26HyBzZI9gNbEKYuNxq3Hi9xpj2a+DDw45vE5bNkYwaOtyUULasqsWTbQIXwG3kjLy0c90Ys
rbMreAWUwn4zeRBWTGcZV0QTiqIyR/HcYXahwKWVmeovZtxHc/bskxxjcKsRfsORpm3rmtEv8XUf
Uo5fwmIUOVGnr7vJ5xoDNwhH518ckActJ1LOzCTpn5K+D/45YfdH5QDZDN0Imi9Q41SV1ZGoccJQ
I6Q+VCtgGevxyMA0uWcSjLvbYVvwdYR7IENzaWRthDfKiz4iayazm9USVEfveapRZliw5MN+SOgA
cWlRhbYoUomzUIlKSd8oFlhWqG9WZ7mHWof1rTbnDpU17dtg+97NLWYJcqhC8Zoyhe+q+KnDqoQu
IAunZ6p5LG2e2RVnnriKxjSxnju8CQPpB+GySZx4TSHQ99AGNyWM1RjnCW30ErAaUZTH3tVFGa3q
jiV6ccEpRG3PBMe3j5UJPysJExDdLrNGAcLEzo3fSUzElsJzQSOdeuNP7faKEowwi7LgwS4bfiwY
jb0RNAty6slR3X++wmQ5I8lE8OE4fGLltl8xfqzQmVwmtExpif7QwbZV4a832h8Z3rs5BrrhsfXv
w+eRqWBSBJAICXN2JcNYdZ8wU4VweJvqOGegVOGJdpjDHOMjD57TfGFOjDv2NcgEKWibmvMi3lcC
FqYbXjuRnQeNihurqZNsMNTH1ReeqXWhS5w1rzyEr7P1VWogv46p10YUvY5kCVVz9ylw4BkJ2m6M
Xex6TgLnNl1Ze2DuhUQWm7ZLozH8yz0DptnfGDSeAXeyGxfjwfxqYMNRrnxZPFxTdrCT+QNO0L7H
BFBAaJkWOqOZMd5iGdH76UfujcSqd+/V1P1L+/AQVOXehWECnfpFuRx9cYiTwh732InftEYkhV7p
KW3AovkmR2HpVVSFExv91qeLMt7F6HDF5GKFK4r4pXFyCud5jHdi2cGbSy9JzBPLhUB/GDIMtnaE
tiEtuocbi4vrovjOquK/YkhvYYGgl3UmR6ZER5Nk59ifD+hszWNgGb99KcLtIPlZpmG/dIGEsd4n
v54Y8z/crS0vqpjFsxniLSyj8jLnjI3jNGFpWPkcuxpHNHL1rXbgOhpuMm2oQtBJ+YRs+W18aehQ
s5xwKWWJC/OeQyLQsXQUJyOY1IZJyK7ywtPsJ9hsWofw524n2Xmjg5gWR8ATPfUtRg/H5Hvej7X4
CjOSQoap34dCvbtezTnfsc01nsseAkaXlDP0elDntABVYZ1I2r63oXkRfsPcjTdjKwAQRyx9sqQc
QeOQ4SnlsUJ9tTLL6RPZHojswoEhE31YffgUeUhgZ1vfZb5UR250AaDRknZOUcDSZhtHqLbq4otM
oH5rjuCgCVJYM4fDqqSGs8ekLfPas93Z9hb9UcbG3AK9UcYA/b1+X5MNRH97Coh4dgNsRZ7+K5N6
WAFZm4AN+NSPgEhJ/5VV3d5hw5SbqgrGEcoeORaJ/ebgEIlU8ujmaZfUHmWnSzgLfGrZNd29pP+J
wS9sUBb/g+nCd5Z9Yv01U//LXSKpceFeWQqQqh3rU+MKINLleDQJY8x8Fh7gdmbW5XHj3ZnArarC
dRjQBlv8SE8RzSPHErzFnFskemHLhwkrQxsO51FYOSJWt0O1UEAhtqNv4ZGM4LGwtWWEW8VJz24u
NlinncNkpfRHcdhtMdUDnTOii4jtbl0PlnFj0fk9QHRMNAsJkXakdECSYaIsDqptxjWXec2qWCHz
0R+9RR5ckISUQEV2CiS/a8T75PnQQzM6huX7bYOCiyaql0HFq7jSDyjgK7S3RyvzySCikSVdYJ+Q
DS9c900YxLMqfNqdDVVdB+qeUTqOpX922Ib6iCaW+Y9ugIEhGauaeR/3MPMb9k6VwzxJ14exZIzG
Z76T77sL/YFBgofrZDJhmcGRFYyum5G8W32eYoByQ63fR7yiYWA+abd8BKK7QQehJHMNGyOk/Uhh
18IqmvaZ7T0aX72lePxbq3zqys8srP9A3+BYz6vXYUgviQh3becdm9ks12rOb85ofWglm5VHmovM
8h9zIsYnN79IGnoMod0cZnrJgLmtq8xwU7BQzgSIBQdZloiYcdEo7WxwajQaahsbNnh/tbEZoMKe
i+/sEv4yL+erz/XLSL/PvDO+Bgt2J7fbg8ynj9ypCUy0+zfPtIjt4LGFhNuFFe24u3Pm+ZUFerYm
aPipZa/sx7QwCISsUV/LKTkCCzkOU+LhfvUeJQtyHHZkysj55NloIUk3OdUmbhGfRpT8BAA9xa2c
5MXDOR4kpH8FleSf/GwTIzV58hFSOEDk059d+k7Qx48RRm+lSWJbE+t/NXnSHmbHMuJdFafGnhD2
E3TPvenhPPHZh83Ru5+4hzALDKRb2HkkRMvOVECKNIiJIt3HjrcrVUAEtgMkjACwaJGJi4SZfzEP
i6BL40ird1WPrBIA5Js5ijWSh1PvcvLTvuuhvgZuf81IvyEAjgVkbHkIxO0c1bk8VL26VNJjYVjA
HB0fOO9ufpPDbPHRmMiPtBAXYVrYLQtcN5poN0GOQoOcS8LVUvW2gVsFPOY+tDQ2GVrhwoZ1B0Go
TMu7HOJHjQk8y91dMzhnZVaIZvpnBVkPCN5bMJJCMOPhht3y1kfTgZf/zeD6UAvcWa2cm+WH+QwT
PAOwDcbylJipOb5GI7tJpT5Qcty6hVzgSYIHIvDBMhhYwo0TraX93RvdLwFFBx7Ara2wy7bRuNdF
+pxoNiKpa79lcbEHBfhSNtAWnVxek3kgchdAn5iRgIQWQ6+oo45yTgRns/pgdR6OwV555hOWlXWn
0QcZlCEDVUL6FpKBEHvl1UBAwR+/OUW/h3P6z3X7hzOZTCybQ57Tp/XNCzrirfbxJyAH3ajZh5/l
Y2Kryd3ySMSJoZsNA4v/Zs6/DUzwF/IZvjxpTPtOtN4ltvK9M1L1au3zHGKJrjEbIEBb6KukZihO
QkplmLgDDXT9PiStOpPTjlJEC05h4k+Cz1w21xRVE3pw4z+f4OS1PRfEgo54T1WNNjFCDN0qlie4
8fF/BLp8Ncmk3PsjZYA9W2iicbbyw1AyOFVv36uQQBHlWDkSGTRRVcJYLCmPsR/vRtXjMG/fBHFE
XcwsndFEQ0RuglzYMDWjuczc/p+UU7p/yjp/pVf+QAt28qRdr5mlf8wVb9dgMUODB4prqA0EogFF
rKMD6sdv+iOciIneqtFJDqQwvuedyUYd67jR4rK2beuRCtKQ4dncyVPaNQVSVChFee8vjabDikig
cQ8KbPvOxaWYRsGkcZ6FKFMWJ5inXhq3fGsX1i89DspxabzbGcVgkDUnuzYOIQb8lV8s858ZODm0
ajhqHqBP3GRQFAD6GhgI6KPQV4PUdaZh3y8qRzfhK01zfEQ4LV5gGtBpVgEi9Pg3zpsfANfwABYJ
ZZzfDA9RSMa4b1oa1YRfjpzJN0NeNEbS3Nu++NNl7P9zRE2Jnn89qagqeevCLWFoGYLU7OryPz20
N4tjB0amcTXaGWQVJDpLgLlQw09QNOWqMm1/ZfQZ6zVCDBwPMRQTEOPHpq6/2RgbTv4g4hccTAqa
yZiuPeHyQJEeieKVPrxqCWtwrTHetsKQZ/hR1toa5tvoNQzp5JK3mRs/1kyKEoYxRG6KhzazSTOH
fbyy3PmOCkfixxNPse4uEdgmiAzA6li0rWyU9nh365oywnpJfb+il0NVHVBGKi0xXihLXqxC5GQL
TyeVVECwWPLUjkcQgXiwofwt0vpuBhQHvb5r6qKdicRulZlcDKuWt9HhpVQa5OPhIQce+xxk6alr
MfG5dUuF31TEGGXNgc9cQZKAyRSv20z9dT2BQYs+H4oNp0db2nBTwlsBVWOumZOIhccuEP8vqaXj
WjcN16X0KcchS9ynhGYFrm6MGpqNrezFczVaPKy4zhpmt1wHEBeI7WNAKvhvvryk3mWNcycJfeVL
xgFpr7glK+ePUQZ3ol/VahRQ9pNaweCPmndlEErWWeIAsnhnmUgw/MS7EsFImLjBzGdMz4F2vjh6
v8iMCnZGEt7bKkPKNno7DdzMV+6rn1F3sFnDnzL6nEPgzNj1BkbafadGOL/N4Pj+pBHotsGgNQ47
B7N0SCsy96A4ASTeZk0oWN+auMyI7XKNlkTt2OgwS/qHvuq2UeWzs0eTu05tqY9J3bwUEq9fqv/R
bNefXWMWxzqabsydboaBsdrSyChzkP0pxWTq9FelggXLCBIU77wFTVLfxzjbOz2VGx4/ki6xRseL
6ygLhmYNWY67i6YQD9oDp5fYgBue1/BSAbhyzuBe2eh0SaHpmXXTXXwiNYF768n/V9Po3PZ6TL5x
MjHJh4kF/LNYG8LYhcpknGz030I379X4k9TsS3U0EsOVbkNzVqfIYujb1+8u8QMsOfoTQ6ytLI0j
fPAfqUb0zguiWuWURtM1Ac56IYoRDncXxh8NjOlzW8JDR8EZ9q9TpMxzq0ia2KAs5yHu4TJv4LV9
KlsTa1a1eqXthEuTES7n2Yj/1vPYdbBIsphXZtl1l7r2XhxgcOA1zW1YUaNNAipcjNYDqt+9sJNN
nfsCTilVBRLJgO1EyJs7xXdc1P7VCBaneQb5zAmAbY7u3SymR98iBqhI/gM76+yYxV87Gi0xc9cl
882mx6olggqfAgNmVfKAJAh5vGEkK2z8QI5XfhAHSUpcbr+2ZvblOXTopk1+WjcmQHii+ispMrwE
Y0XtF3q7qXB3HotFYee/+IF2BjJ8E/Q7dJZ5HRHmLgYfZXWR/vSLy6IKqHgCMiYsEnz6QPpIekk7
A6z8rsfgEEx4mFKnw17RWR1Hthq/ZeNwWUfy6FEWmnP6G2FRjRabArfTVo+Ohca14Q2ZNH9zmysb
ZIosp8h+8tFvv0una9ao6tUds5UiRTqT5Gjaihov90rY50KzKqUcRptHYkkAOBaC25oMCBbABAHw
kcSPXtKlEMnaaBcGBgM1klWTV/DVbQcNOYw/13ZZ/7CI87gkYbq1QtKEfQTEk0woMhC7Uk9zg6m5
edaj9RYiG/wo05RJLEqlElvpqlHJd8rgIJuzcuWFmDSy1rnnAdYYk9Rcp3h1RhaPIYyPuX63qMlY
irMIRnYASzhlpl7+V1cE0yr92cYI/nKd643gAaim5BJ3+g1QodokOCtXQ938eqUN/mP8miSxB02X
vxszlEIiV066y+5JzuyY8b3963b4GDuTlPIqMQ+zSF/DoSBtLjVJ+11SYAnK67+wY/nbYPLQJ9a8
xPECbitP8B/9hoVN4IMyj+3w4He5PGCSSDm7gX7YM0hKFUk4TQs7v9bMrx0Z3TJCCLeSbFZnpgSl
/WNmyRwl23XK2DD2LnlL8ehUVkRrw6DEpW9pMc7NMieARXmXXAjrGzVaw7OdeSurSYgEURCCwoxn
L8rHBSX8N41JzugZDZ0dCKnrNm/FNfEq2jvLfYi+ObR4qa7uTBfDAk7nCX1y+lkt+QJLgl8KKaWG
uo6+sHkIs38acE7D0Q+Gz4Tj+y4KlnWOG+yzaiAEvAcfUNhi3A7dqN98I36mQrv7pDBZXlKwxa0Y
EMTuRzKhIatGYf1BcP9l+epbc7AEpg9mEO2jUO1lrglOwen+8HKDbDYZ/mekY7iLUp6l3CTXp7Fa
bubJiu8lNuzdzBnU5faWkdA7ObTYHQ0r/Qz4uZsmGyknwtA+ZmP9bS7Rw9aSbx5N5n2c8j/jZO6l
HoKNHMB/KZLnVlna/IzEs/PckWaaztknovSVlWGwqwlQnnTknZyJZCvIrc/I/d21JvnOaUlPz83m
CJP1mvD+UEnxJ+yY18Fi5/1oGa8uPGmQGZ16dQbXYn8CNhqxoonyjC/pnHXcXao0y8+6nX8rEbxA
AUe6B2uObs82duQqMpobIO6RIPUuzJAv3D/KtnknBPdjjoEIhlr9sXMW3UmfkkQbGw6RQ+0/q+WE
VFQsviKlHfGEZfDii5c9b0G+yMZhtL6eGv9E7TmuzAp2mVPswGev6hIkPuHdhHLtY6s7MyCjHOmw
ymb1HU3fy2BwovcBWpW2mgGltMGFLOS31pm8dUGaG6JeptHTX+HxHAqX48nwh5c4UuLil3m2wTpO
J1+TPpqrp5JDWpGP6qJUBqN8TClj8aEyTDK1vDWqfQSuy1tDLM55kgNrQsPWxcjWySLtkd3LAixz
fapt0y86xmt9ckwsX1A2UKuY0IWRiEFYwf5VC/J5LL99Z/SAsGHm/czbpLO/SQBnd5q0DrZpy9rZ
EMzpr53wGDUu256iy96KgpjS0R7IjRCQULJYlRnnoI8lXnmUYIxEX3TNevRsxFn5r1vCQgwSOB6D
axZ3fyjtbTExIJ0nFlAY0MW2llodLaTe1LQ9aQjYKjhwma6K1PQ/ysUNovIKjyp55utm1lCI6/k/
Dtj2xrkhe1Y30B3WSQ+8yGbhyY67Xvupxx58EvGhrTU3Cn3qhzPYzYtjuI/c8BnOmqZcpa2FxBVM
2IqEBxycqoZCOstsiSHvq/K77Y39GDsbiylpSkGP0MxhIoxDm/vCTwpMP0WUGfTUg8/FQD8KPau7
1UhbmITwlseznlhoO+q2RrND60gaTpa1SFKaph7PaTro77Sd86/EtUyWcVkLGr2zjO6/uRsG9CGR
B3LFLrrnMjSKgyIsALtxNmFQl/pNLGcJYnYHN2fdXAbV2hfcTw3pPOklFGXwKpRDKrTw8u7QGIoM
VrNmRhO53N5VZNaM5KZa7NBN9ksrS71ed8TDOJHtbiqI7igo+vBB4cmWB0AxU5QZLbHf4oxYz52O
11kdI6aQTW4+Jpd0mdE0ITeBCLNrwAwzZ+R9Kt0e4j67vHhJNE5iqsDJTKJ9LDX3bevcMktkawG1
eJUb5Tdo0nGnGLbAVwPGH7hkEydT9A5siBCfkrqwsHrzKIhSRiFeeWtty/noeHrfadluY1gTfgnN
YmpAEGY0Qcr8qaEEmQLjn1dxmDmYtS+1wNxWZd5nb3fYq2r/3RmIFQm74b+4rO33oQc71nt7C+4O
d0fLFiAT/1ySBI9Dzo0v3LfYkidOHciyxK9wYnogVs3+maE8MZITE4YAb08w4+ybCEulHuq+abnZ
aUYGcQEec1zeRxdcrHiJMKOXzexubc+3WGPDEynUKBeaYbAxy/Slw/IN2tXrYY0XgIQMwGicagST
hSC6Os0+R3cLk7nMnCPZP7jSa7hi/VABC/KrkjRk37r3tn2lMMx3CrvJDXfR8NrLDm2wxCddWmOw
8p38VRRseLAVPQooJ5ifYmAqmXGLa+hjBH6xbnXtd0ZohH8K29uq2vw3YenCioQDNCTSd2W1xS/M
MqNGlk2sFqCsuZNb/GbPUxtk23hSxofbx/FbXZUGtadutyW7rItf6eZQT316M2rkxmY7v9YxDAPE
NcxIU1iaIcF/8ZD/DF1ZbzBjXVibApKLWR97flkdW0D3oAYhYXRytB9t5bq3KnD8P3MaJFcKApfu
32nfI8bpfH7465RkJR0deThqk1UIrEbXtBhuNf0iaLHsS2WHZrLxWofTNepIm1Uky5xgdUqk7W3/
1RL7/g0BNDxlGM7u0s3SQzZkhFvgT2JGrTgc+7D9g7k9ObTSF4S2G/jR+IH9wUvcmq1D7JgfkYnx
fR7qnmbQDfBS55VnvyRhQbNnNpB3iDbFqQyL9WmQhr53csDz0qHPftDvjSh4IHwxPuJpZz7cd0ih
mZX3ZKlenVo5b71LuWf5pO51adzvh2TqT1nEJjEASndi119seqtkQs4lIyat9My/Pawdj8uQVi+B
5YhPZxyAWTRybE69Oam10Q3ze6Da7hHPEmexpJHa4aIt/s5zmb2hr6Q1rwRrAKep8kWhIIZzGNk/
YxtzhFReTZOC1tW5Mf9ADoL9B6JW5llPqppxZtuBfTahdOJ0ZzcxuzzyqY/ICrp+uctKHj1A2eYe
Q5B7mKTo9mMqVMCwmF+MnICctgamA6sHl84e+kLiGAb8BPXw2pkrtjlBAyQotke0Z0BGtoRmFzjy
LawYODcgxuc4u0SPuTZht4F4ceANmRUWmC4Gv2wve0BVXMoQoN2iYHUs6zPs2uIt0z2PZtWa/B2V
PZoMc+hhOarciFc/8Tn1pU1U9ujsPL8rAzgE5NUMP2+MZ25tkD1yQDgPgQNE/jawo46BQ+lKbk1w
/Drr+a3QmJ6rypjBJ1Z6l069B/tgjD4lDME1wBXclBNLmbGlAlNF+T6LQFQsxljCZm3BIhR+1UQF
MJNRMuBzlq5sLtrDn5yQzbmjKE3+ZpaDqSolrkT2un23AlXiJwv0qa5S+4MP88dj+wNppv2jmcJc
XNsZt2WYfBtpUDwLgiBw/+K3lw1Ui95LWZLPoN1YxcFBoTjVRJXsmCSkW/C38d9Yo7atLSRnw2g2
O2OohpOpIuo4nf1yEjJldYbp1SntFgD24J5M3ff/FdmAEjhxmoPQ1nCcGnoOAcpoPatwvrGgCO5e
OXH8S984BRHiwhDH3FufFwFUrqWosOJRdrRycfLk6My9F6xnt3VRxqRKogG2aoM9nNlTSLGWKoZ/
tMdItI0GBrLbtPPaU5hKMtNZyPytAMeMQwtRREzMtzW+J1q/x0QrXUM+/JV/770SoOBdmoH0gk1A
IQqME5900nfFKbemAvu2Ro8bZSzfZi9iHqNzQrwGZ7hiX7VffdHV12wxmDDxcH/MioQAjsl02k00
J5AZA+aplQ7Q4PfhaBCoVQFQNvLOIXgQB6U3jyzhS1xlPA8FUuwJDRc4YyZkETVMR8pQ3yTrMOET
Es5OICde89S800BOi5Goz3xyHzvnlxosCnaZZlsOt8/Wv//j6DyWJEW2IPpFmEEEBLBNrbO06A1W
ohsNgRZfP4dZvmdj1VWZEHGF+3Ft4+P4pdaEgl8CsSMsNQiGcLHfJIeKw4KJWCUY3ZOZKC6dZcUf
dphDJ8VE1d4J/soOSeiQVGDHU//PrVM+R8JNmR6IEI82L4d8zianbY+sUkR153t0bmi7NTFhqS8u
3ElkCLvZjF3AGSskx5PIHgIw/G8lPnYGWogHrklKxbWuWA3gvLHRMS2BP0hHZen1UB4CcA3rKLbK
S1xJeKd43lPSNXxE7TEZCVDpWb4x8CmzvNkbhlbiXtfKucAUZ0vt4cyVl1pQhW7D1spiNMNJsB7b
2bmwPqhP1IH2R2U41c4ZUrYimeHm5aZt9Lwr7dwDJFOTPVl1jL3XKbCmH5aIMIfYsRw9VpsvBmFD
B0voDjFMrXknCA5G3pA/LeAnTzD1TUff/oNQs9wRJmI/hRm0N0PBf7IhTQNKBsnugTBvuuxzxHzW
3k2HmMCtFwgfPJw0o+ekE0gQgh71MRqi1wJH6cnrwYZbFBrHZpwXAdyH1yI5KpOyO1G4JEd3Ljih
miqCyDJl+V0kzfQ6zTZzY3A4S9pvXYWb2jOCLT74+lYmw1fLj0ZxkSDrNefgNsczYq42gQy/scyG
4A+mF8/mSHYCy7PY2nkz3kaQNi5zjdGf0I63rIVWoyHIgbDq3M3QBTroJbuA2NIVPnYyVEYzmcRG
edGM7olzy+zT6qHv2cWDtjB9/mSvKg91PGUL+3AKz0zi5NrXxpOwkhhBN/8/1LxxXfvkZ4hI/Nad
JW4xkQOvldlgD03bRKB/Abn6y/XNhsaDXkofGvh/MJgj24nm7KGXDL1WhqghQ1tDlaMu1eRoZlO4
kxCefcq5RdLRWZk9r73eGSr2Con/2RF7zjAEJFe6nqxmupWWil1gYV3+FUnZP8ahI+5dTtoP6cNf
+VQiVO0hYLbzBKkIAw3bXDF0xgenpc6PVaV5x2mlrZNS9mQdGT/DidATelhDKdz1ppVdyDMSz7nh
S8jAds00hlE0skLg5eI5E+SZTrLwFKKkQYbbgKiK8KWzieDCcZSMGXHxDlseyvzUZgAMJX+F3dl4
dFNDCcyOwqzZhGoBexWWPmLTqG75Isyx/HIInCPFylpCKScCH521BpTwr2YneQt8gq88oia+yZtA
yZAbXTl+jHQl9oPLFIV4BVZUfK8Js932K51b0mLAO7Aadyn1D2OjXHEo28a8kj7ISs9PiPFjI1Yq
fbJqecQinH+EzRx+pYoZKPYJDxzo2eS5e0t4Md8F88Ti4BB+Qx/Nitv6asOicq4mdzhZazIbH1LH
H7+9lCiJHX54Mp1E3AH5bOiWTKRGV98izgbWNR76ikBUogtDeysnPX166FQMHkejvXqGgaw1Zqf1
glJyuAkK163N3J5NUaWAcCbBaehM449LhrSVYLCoaqoMvxc05qmLbELXwS3JRgSSSDkPqSRZkHAG
AtgDUyACjIhm7Ynd0xS+yq12zFnZDSfuwHTJCQbU5AQ4jh9eQWt3IWR6erFkY/0Zoy4QtyYLp+xK
dGmM9LnyGuMltRnVYP5wMMzmGKvoM0Os3ZOIVqQvLvAcNXHcmmKgpWuSovoIsD2/DLzKP7ii43sE
HLPeW64J97satel/NYmRYjMsQusf8HFja2iN/dq1FVJefEJOFEBCWdyT1oDyNxhZb1WtX++zCddx
Xo7zzY99DP5jIvmOywLexMm30gV3G5ozJOw+BZdUkz1Y7KfRNQBp5ZDByKtOyNUt/WG5KmnuS0bb
Iv2IaWEWMd7o/TH8Hl+pJh/lNXZztMagr4gGYj/MCE2iRVvowJrJgucM6iswY17+LoP37arafg/h
mtjP0zwVMGok5g8UCckM6NQvF5Y+Ilvk2yFUtZNFxHG6KcsI4EERUo8fbVLHaAprxHB7MK/+C0eG
2WzHUiKkj2g8SZyumo+iK9J7ajvpg1EnMfzUIUt+QifNqq1Ltob/mti2JJSq9sJVk5bxdqzrEqmD
0zdM67L+XDfAZbpWcVsQULMJPHz1cvYUx04nox82Qvah4X+iWsqjAyz8bCP91LnNvbI/Lbinm8Hw
3Dtk5JTUIJzXQHynwV67kmKFtbpCPW1l7UPjMuMtyeDbtVxTb9ySxGb6cRs9JFNNeF1Xh+PRl4AL
iXfAWZT5TrOPLBBlq0YO3meRBdOj74/vjbaJrcERSP/mjwHI3HpQ3TNxrtOROoORAOl8PCAyjS+8
wuZrBR3yUCSazUxWe3pjeChSPM8MEXth+b4v0XrfZTgu/AE9bLGpiH9tUE5vdVbIF2cIcXXEsT0d
2BIRtDwjNZIJA6MQyns4Fv67YxN2z2Aw5yP1m+7UD6zThZP178R1wrEqZ5PpTK4fDDp+IEuJPT9A
gJJfXUD5vyIjCY97WyKnIoUicfd0quJHGrRSEymQe0zc6SFu2mtbIXouOx3emkaTeNHY3vBULaFt
sQ8ncFXSC1zh7gxM1iBX7iij69+aa/8Yuo4kXyEPdx7XzycfRZpuIvY0v3XFFbnhKkOJGhtOzhrU
M9RxLtPkg1GBfPZqgVQ9r1sUJBHSzyTysoe2JFbU59RYM4iotm3jxRfcxTZOeDipdd45R59AtJMt
UjzVWOGwVRXusWoGa0/UA6kSvuW/WIH9ySXBwDQxwE8a/DQoIww53Qz1uzbuoH/Uil+9Pko4EOsy
jppjQizW06Dc/hGpxUkHU4t1pWCW1zJKOfMsDmeLowNwme0hXHUjxTMMJqiro/5FjUDxxhlrvdkS
bgmaZbigD7J+uQDqf+DxaCPDhDwX7RT+kYK0X6QnxS7DgXyq2gHBZawGDi+rr55TstkXAOZnVqMp
2CxFwpWfNV2EvVz8WTOeR4nErNRWdu7cIXgaoib4CxNZnK0cSMIaMaN5AQu0kOj66SQd64coELG1
h4ZoC0AW+pj3pf81EILNnsFiFZOTuf3K2hQDX0Km6sRbcE7AQ/zTCZ1Jy3+zy9juWmvEiJAO+rJn
HmZXHS4K7aGbRoUiWbyl0w5VKVjNJPvtEfas64xhc4cl+9v1PeiAlT284qb2nqzKHf6Onhtzo9MY
2qEHdXG0GDW5nVtc8FUAUsrC+iuvYk5tKfW9Sbv54ueMgKI6VrsZPd9+KqvB2tRubf1d9vkosZTX
o6vHYvxMJhJ/T1Gn3tGjigebZjLgXgYEL3GdsSuKZh4gHB67dNlCx9ytVCrQCkD/WKc0LptP21bh
MUrm5F9RMWvEldATqVMvayM/lZ5eK5kKqvpuzJCipmHxXpq59WJwJ1xyiwRugiDQXZhOszL9AcFD
EIb3mYJ9uU6snJQEET8VrVk8NT1XBm9bhHaTeMePxmqGd4AKEwKQTN3NQTjP6P3aRa2Bex1TLKbz
wOz+sNcIdgSH85dNSIHSmApQaZPbt7f7Q5fW8QX5Wr9DpJqwhG/71zJlYqUMdjBFRaUFPpsFGIFr
4lExZMaiiAn9EIg0OeRE9r0SlaxhUmfOMUbR9GAM0lsbZaS3QOtyQHLJcB0MfiKhY4AFjYKnEVd8
2+1N3Ao72nv8JZ1dcsZEfh0+82+GENNRttBJ5Q86AGFZoGc6mYZrfRI8CHE+pZ/3BLSPAfcVXHq6
dZ0m9nks4mFXO+gKENbQsaYFjB3bSiBPl+YhLGZN6I/xYGZRCTWIrMiwDHy8+alC885TPomWxhPX
5UdkWuFT3xEEngAeIqeN6dtqxkyySwqVv8oaoURRDq/zOIZvZN8yv6mwMw1D7SP3VcWhY864qiuF
R4rsLlROuATzKAauZS0zk8z2Du0Yjhd6VsZHYhbHRtjc/q47nISQ4i0EEXYMtCv3MvadIwdO+4py
l24PBeDOdJcljp24B9Sl7LcpdyHDseWz9fjVxALXd+CVSL3RI37YU2ZBV0F+BW3sbz3byTctJDF3
2uuejQzLkC10Q1gg7yISfpTfMxvNwfEBvhpp86erKIBBaXC8LzrxfqNqF+ll1VV3KpmRzXucvcNR
fbH90j4WY/ti9n0Kp6hTqCtgqfmdMOCogTzFa/OoVJt/cZ8Bg1LgxvtMeBfqf+PBpoHahi6xy4lA
+2GnIQPOxv4XhzlmeRQcMHkiapfUzbqLlOZ0aaliMFmavPwKQwWUKxjaASVu6Ov53UznrxIyJkLB
yN+FEYMkmsfgAnCa5gn8IDiNFrKWh9yCz2IQn7CYravsWY+7FjABO21ey6T+N2SLQ5mv5odiaPGO
NEwfWC6sOAyJcRXEhzFPWbDayCZjz7v7iDWeg1DDtOiMWW0nny2CiLn6WbCqc50X1iGNY/91XBJJ
rNEjCCq2r4ExJ79cyH8T1Cw7YTCnbRuDjHYZj3uHYD9W7BYac5W82FVaP5lON61CRsiPtrfY12rm
UackcsW6t0Pkr1XpP0Tox9HEOMYlSjHzqjQD2DyD74zj8CdktrBlbDZu6WBRkExJzWIE7XUZY8zW
zlgwSfcHygYcgPNINlcBkPiVA+69ccufImVihKv7qiQifGPB0tRGhFohbMnEGl4KdHHbvJ6cNTwz
CiZgSEyPkw5Shmn7x9HkQEbv4l4xSkBhsXz3pSRPnm7XkJciLQEghG0DSVG5BYVnlPg/0FVxEUZs
AaMdOYJwKrzQsbEk4qFDbe+M4P7wC9wUnsz+UITLuNcOK/ntmkC2bHRTsC/Q5hBwaNwqFrAEL0lD
sxWxWcCEXHsOpcjof0SOlV6MFMycjdSQcZQDLbsjYe6qPAjLeButsjxUfSu7g8GGlsTb1orjs0cA
3KfZN7yCfYxRixPXAUmaUKhfUxZa6KFj9Ryx1vLgD8bzq0T0ziAhy8Wr5aTJnTH2UCC7bHgFyAY1
odRXlvNe6N556P0IbUg5yqG7lN1cFFunHFOGFOXgf2FUKHh/aBHQfQmcwkxFh14wrzTSf0IsUYN1
rjoWyjgN95UGp4ahxtkPSQaSfa6g860XJzw2ZLhE2Is1Sr++LPOHSo3yIYBThi6AqPWlMRWYCjzt
yWCL3qmydmD/WLhIdGxntC1tghQyxVMzUIPXjFIdWA9kZuR3R2A2pAPqOHXqQsRXmrTsjZln7t2j
qBH7mpT2T2s2UX1QsmEeGrJujDe1BcWfjTvuztktyM6I0uIbAU+xyRL9DJovK99MIb0rfNFo3I+y
i19VKzJgJVaEEHEmfbzb8UKAMqMbRRmDkj8kc6SdA6TjLcd1swa8pqxjPHhhvskyXd+6xeMV+RVx
WiWJMud4FMkDTU1Pxkmf4B2KLMsML4zW4LF3wHaxdh3541S49iFwbPUcV1cN3+utCEguoFImIy4k
I2osjqJRK7MMpnsXaeN9qmLaubxFerXyS2j/3MA1sAD2yinbnLkv2X34QbWG7s8JqD32+ml/nVp2
h8jwQJRo3t88PJZtf44dWe2ZhJgHy8m7gxYKl0cxHecAgDZmmWob+eqnEY6/SqeKnxfIYDxyHSWf
PmikrUmYbbr8DsSoFnwNXXwqOuiQleFWB1GE3mZI3OrKBRCDpO1Pg2U+IMU9tIUDtCBOCZFrDeLQ
ydFcD/Y0X5AFBD+p8b/ZRnBEVs4zQb8gMPBZmiY9RV8W3wDt+Iaacrl6GkzDSwKuztI90tG3JDFf
Gzt8nFVFoMPiF5/kCOyXLx8GbWHd4s75aWMITxqUZmfrmqlzna5rZrSscZhzV2Fb4ASHaui6dbgZ
CqC/fc26JZQT2LCmZNWchg6xNn6Lm6X5rBikswUdGF9V7DUsAMw72xbk61RISXpJ/Hfe5kxHR92j
OufRzjRo0RxxLvlPP4hpnQ3xUOwmiC8jVMN+w34i8FIxPau5kre5Jv8Y7TxJdV79gZjTvWcBEKKk
xc9d2KAPkATgJphy81hGyJJV3ZV4DjzvkWmox6IStj8X4mPGtOgcBphGjRjWCoUWuxedQRqMiCce
5R7jO55Wh/euBniE0Ilgznl4wXPgciMKehGL7UxT78i0Nvfm7KFwKj6yJH9qRtaA7sCxzTKz2KAV
gMLr8qlZdsiSnU/ym+iZ9pgyKYY5Q/DeUBcGNUp67dKswGrfXGes4Wv2w1h7B4ACFahlaAIhnh/f
Lx5CaRlvDAYuxKt0K8xf6W9L5jIQv9nd9CJ2oVhq7wpsHWWhTl9y4R3sCK9UlEEBjAtUEuHcnYmt
DZ9Gbyamm0p5x31H2T8YFWzTJGoOpIAa1q7wHOfbTZvUfilDNsY8SbJ7Y7lAOp5hNwZ5JaSBEyDk
RILtaZAe3CTA1Aqh11+3ioXxORoUqbgRmDbs7oQ1HLCaQhjBVc8cuKZ4oa30lluFEC0fQInNImul
7DF9I6JYEOUuSCJKioa3tS+4m/Hdx+wyTK9iLJUHNKnLMhHHuxJReYFuAQoml8sCmqnANky50dAx
M99bzYziwg2UN8Y4k6jfaumAO5ZEAv1yQo232kvmD9pwAAcpGjEkDkQ3NxsvTMG7E2+H8TpjV6lJ
4CjTdWZ1BsPqtL4VCt5JHbTutuQ+Jv6Y9ykwmgtHPmEazuhvQy8YGVz5VE2eHzePZuBC657N6OKa
CP21XOge/iZGLLEao9liktxkR6p0SANQONckCnQMTVX53FnmlycRhJdol1i1ep18q4ou/B61mj7c
2ftpsngxiqJKKGKwUoPnAxsJB3HqGD3ygXniy/fE9Met1D+/IOIyEqjmVoMq/OfSdUaSGzKanLWg
R13TcuIqXhagCXXQenQ0CC5EnXKd9L5gLUBPaUYZS0yrAFrORphRfcVNjgyZKU7uad4g+6859vJG
h+HeRsDYW7LIO2TqcwY4Psy/LBXIpyyvrD9Gmv2kA8KzdW/002+K8+qurZDZFYOt4S8+UAMKc1hc
DA8XS+EE5RV3ADPSlKETVzG556Zpy20zciDIkr7KZEu6SQaXfy/sxG4a3MeaWxVuEvHTlZOqXSTn
5uyJRWLrAomtEq0fKL5Yi7ST3E9+Nh3rrlYTkDJYZMmQpDfm/GTFFBrrWexhl6GpItJrMrAG6QCW
ak3wzo7yGOd9NlioqRR/b2qCq8cihU95dudtPTTmZ+sE1YMl4oaWWPintslJIxqIpcy7ojmXtsp2
ZtxAUtMd2NI0aIIbrkHchJkOD4k9eiyBg4qbtXG/OggZu2pIEO9rkt0/7Tkhn6dOIrojnkN7lkgE
s57NWtQwXkg6Y811P6yMsl2wHcreMHUN0brV9W9r+BP7mpzG1y9xyLRlv7X8odq5qgXT01ozxLdJ
PpCtJvadwz+E3DC9+c2M/9UCxDvFAsVEO7CyjBw0VHEwblmfyPsMb2tPclFCdppTnDlBcHtmrrHr
utxhl1IVF9Je0huRGjBOcTo/JK5yrnNuLTJfvm8tScjwIjJDR3CBx1TY8T5jhvdnNnDrYEvziDTE
OJZGY7K2cYEDV7PUml4gvGqfuS0L/6bCG+UEXx4ednSHNNTrpu7NF382insTQHou3VEdmjkKgSIg
YouFM10Fq3RyF/t7hfLsBaKi/SXSkVVXnILqjE1FuCfeUmQ6Q0cfP0c01Ip3Dv19iZCt81AWmhiQ
vv1sxKQjiWn8Zoie86Os8cnQArI/v9FfZBoh8NS4Vf+6MurfmQF5SMTxAkKwZQhjgh5r+dtph+HP
LoDSkxEN1trLUchLnY9710y+CBSp8NAkGnbcPCEoDPCm6OgMth7REiXHJR0zhJ65TPY5Be9V2626
GLr3Djn2LmzDkP2QZcTHoa7jvbZa99TiUN37vqV3YzXiTwOPu5M5u7cJ367dMuHjFtbyCtq82ea9
9aGnIT84Q7sUnxwSGR3psQei+1i0JaaSmC1k7/DM2HyOpPIE6OrKotj0uZlTUYTfSeY/qzxot6yh
5K1wwS/0c7QoRNvUW9TlcYTUzI94pnNra5aUfLmLECNC3uWNNVqaLohOgw3ucsWu4q3KEnxQoR9+
sycKb4Ft4w1nu/dAxVEkpL5lIQPACUWswIRmR7CWZBJl/YqAOFowwAH7ziTgW7a/KnhjMj1ulZ8w
t0uH8mqP+ZIPZZuMeThKfjMkt8S5QumpKdHXDtAOTFYh8QmcPca6K2PasiF7MqAU9Kr9SfFzrZtU
fKFcBF5tEnyEAx5xspFfE95zAj9AErDmGlcD40rctXN4Upb5aUZQuGzWW2slqOWYHl+cQuu9rltm
+kkN9NEANDaAfJbrCT0/VhUmemhdEEvS+c8potrQuOnAd+5ehbyChuve0dof2l4/confHKv5cTRj
qJmDlXkBYGtbbjifxN2U87owFHNdGd0cxlprrxm4dxr/1cfAxigv7tmGiDt7Pn+Lwxu6dTnRDviS
DIrcGqjYy58GPcwuNwsMJIDb8ZOhKxO28T0lJLB3PVMh0ZmnikgIduBqlajyOLIlWzUuAUMCpJgy
I3RYgGhz5dxSG0lnKS5OQo0Bme0S1uar5n1sEzxuCCuNfv4NeoIsYrhSsXZeu9oiO6w8Ss3+DFH3
3ra9t5kp+Oj0NwvpH/i7nYPvTFJzEUK1C6firB1MFnnXvrSZ/wmtGVFzfev7bDcQit5680shHoTV
w48Kbk6m3gaRn9IM/VdavUWU6DoD0I9vCtVv7/JOkSE2Z1A0B8HCxXhQskQdV7xDG/6Tex5fu23B
dnShBMPYsBgJFE/YFlHE1d8MMj+KtBMbadv/zIaW1A5GQIND9TaUSNTMTB2deIn80fdlKMdeYmvO
zt3y8QQMtEyYtDBiaKd/gcaGW17pZj2YsrmgiYSk5gcu1OGU04gkHMxX2UsbsW/tvaTCb4er1tP6
XetMwHXOmL8kUHblSKZR1ZXHyVR6b07svJ1Fr+1EdsABr8FNjv05mjA7uH3+m+An2cVMGXce0uod
HpcGWTGfmpcWF2usmQMYjI6w3Frgegb/kIbzQ9PC8jTcbZeW93QEamE6yS3yDcDlQficOUArW8K2
KC7VYWHXsGU7TV79nrbxfKit5KSEY556oUr0yb5YD9X4VRoW5wxjS1jcxg5ujgtcX/x0k301gJMw
/oM7QDhGUCxp18Z3KsF/MPbz1lZJnbDoADX0Krgah8aecWAvJa4PFtcJnkhEv4qQBV0QgBGiT+rw
YcWYK+3mBTPEKjTIJqNJuHCH+Rsf/ddQpqhC003sN1eHju+Q9vPd07gyXEjLO6dOLgkJYOuwj5JN
H4Zb3bF2Y/nTbaOe38mIEE2U7QfB5PueG4SVKmlK4VKChBj6lbLwkDPW7PzilI7dG9qYU6y41mp3
cQ5PfwdZWDCH2yUD80LHdmGQPFBdh+8YR3azTLF2LZUTXQERKEhAE4cRnWEGr9zfB5R4CFva71B3
rOHFQ9onawtGABIiwPXTGnbOTgQQlZXnvBhN99dpqy3EghNHDW4Do34auEXIoZVvNYMVZdtnpio/
Xc1nPtqjv2vz8NVp4FDguxpXfRST94kMsooNex0qTCO9UfwwqaX3LP5AYNCrBfdiKB97WUwgBHra
77IBoxoMb7lvP1qjuHFB37JAXZQZv6BQB5LkM0bJWoenaY5Yh472ndiWq1HDv2Hy/eZLRHp96F0R
+fFMCk7nvrt3i3KcSTAnCgSeFXvyZBeE5kEz9XcZBRz9vuThMwGmG3SBmxEQlBEP3+gE4jeWxDXb
2jo6Iu21d1Wd82FFjB5EP9xspS4VMehFB3avEvq3GhV7rgANIqzdaeC87EzuLcMBR7vMwEVZjKfa
LU9mo85s6DnVI72rUM6gO0BeXjkEs6Wtd+AOYO6kTk2F/86acDXDs2Ooz5N8CAxNx1ul37xBn7gK
AX5n+HJJkqQetHLEEsXLMC2rds0OJw8Y7/iaCQOnfUrnjWb+2xJq0y01ajwpUgR7srFU4jjbaOLp
pmDc6iQrj37XvSALRyPjjwJYRLmB7/JaePB4Jyvn3EhRmiAhAO1nYgWsBJloHRsTr4lffYU/siwW
Uh8aTP4qI2QgWLo35HabpM4+yrE9Gpo59TAQBctlU+f5Gx0RdvdJbrx+3vXG8JmaGf4USFN1OYIY
TEmjKQMaJmDZNQryrmOvusAHxvBRmuBNzCh+zs1xp3tSVzwYTQFc79GFveJXySlEOvuZaCwlE6mE
SYKlUtP7rFoDXX3VgJtVzh8226+A1W4iqV4DbPvp2L9yDDzxvuHgwrZJ2QjJgGwP32L0KtFnrDw3
+qly60d3nJhMm32fAa9m/9filMI6Rltihc9RyeM3sBp184ql4nBE6skRStWKrwY/H4pZUJt0ZA9G
OkNT8up7EqM8D5iKEnPa382+eGCa3C8D72MVdqRK+vqx1yOrckpqbyquyAYOTj3uWIau3MI8z568
O3nwUC421G4koaPzrpGJD8E3CBrK0p3y1TOioL124jus/0d0qauIei1liLuiN4d1Gz02Qm4mB4WC
2+M3GNWTisqvsB0PKvOeqnI8TG66hmKITh3qix3DWHA3KLMuPil3SzChY05gx9TOk9UOXSUVKiRp
+1zC2fGs/MFutbNqhoSDCR9pKdtzWTM1G3CYV4jTrV/SSVbS1m/WAMza667uPD8Xgf7IGucwFMmh
laA++yi7xCSBlIvDIiiPxcy/UFGO2kNO9q55nSxqw8EmXauwbwCjgcDFb3k7H1wXp03FvDxRNAml
ZFo9h7Cl/ebcSSzujjOdp5l+s8xmsB4sz1dWFzCr9OyVGtAMF3Qpu3I2nkLE8W1U/1Za3qYo2taw
WkPimyywllXnj/e50TsMU7gaqvlcmJyMrAGYYvCLAWrQBqZ+8h/xWA0LfG9tVAwYtCv4VweEX74P
VbQQaKvp9rLqy17UZCxrgOgmlDQeiEgj+42HptvjLiQJF/3ZoZqktZlGm6OksX5sc9hZw/DLFg0f
VV19Gpn7COWDvy0/Cpa7o+DQzmz13YQWQhEiFKyZoSoJHG9WMuZsJ+SjYG+47oEPrmybt1xSJ5wt
t3gK4Kz5zAcAVf0GkfE3MKsvsw2PMp0vUMNvXoWSBm0PBVTw7LD4VlazReR3oztY4Q98D+vgnUbh
x8zRRiV8ravl/gRgNgZ7lvZ/jYj/llN00LbLeU38MNuuj6KV39AbAdlEf2RBIkSZYCKBp8A2vGcu
X8J0mkhApN6/di4c6Kp237yCOsnCZ5jXxt95nKEjlQx9wv5GwgAmWO65mdM1U+Me6TjawQhV1FLb
x2l4MobhSBbOhQoFxOhbMnRwO+RriETRBDk/+PaBIvPajCMeHYL0KvELyfgctcPRdNsXUbErN/OR
c5FsIjeLDglJQysUx+QOBHsaEAO9VrS1mpZ3x7r48HDyKSdpj2RVz8zvLdDtMtV/29B5AeNU0+Lj
YNNG8JByz5MSSVrvImRGNC38Es+eab6FWNBB+zyJlqMS4/y4sxWMKjng2axnXNpsuz5nb8HAeFC0
kbWVdzSVxca2kBQ2/RlJ8MnukMqIdCcVwT02LmC0PpvSGIHBI+JfZ5ooTqVfTZumxCkfUXddGpMR
0Nht0ugPwv9LpuRi1ilOqLNenMB4CSlZCjWdtd//ww61z+cCuhkPpxXuWyz95DiP4yFV483IcTmN
zcSHGjvidTTQKkzEwj3NpfnXNqJy108Gkb3kJvQBAgIiuciwjawMmnoF/RCVQ6sXXWbDRJes84SF
Ny5Q19qzG9xUTJAgxTm3EUPvCpoCYaZz2jBnHLYWpbTS/Pky+3WI3RxASSM04S3ssVSNfn+r4tRl
xpL8G6f5zHF7btxCbhi1430TiX80jPnSwehlc/0NCw89nZ+f7ZBFzYDjO2l+YyY4U2RvelOfBlmd
BEo03NWfso+RZrONMPzHmrKDCR7mzyVTMxTtIlrx26NKprfYFGCswDtIdvb24FDAVUskOGwgmzga
WGHXmq5rhNkaixanE8RMGGc9dmLeL8aAQj0WjbfvYq7VosU5HPkuR1S5FS3BQy1DFYup9KoloYFx
cg/VIv4dQqK/FBJqE52dw3VSCkhRbrRBMEb2BNYNoi92fqc2VWq8oALDtkpMmtk/ZoSD0oL+Wwh5
w6hIx3NODXy+aaxv2O4eCumvbV+COpdns5Nfg00HEMS8oMz4l0joUZkPZjJsGKedlV89LXEGyLEo
oGKScEX71sX1KfMwL0FmlHPGmyD6O9C2hJDNqSCkIDowgdhHnf/Tke8qoICiZH7xJJVukE7Yn5w7
yAYm6ljbKvexBmZF81QdpFU+9tPyA4nQ4ndcskcNqlnz7njVPpmtR69SAKrR/cX9vzCetmHjbVO3
XhYcgn2CgcSBylMyG4XssHXm7tRmwG18tnkFflVEnHBYOnnsUtBApCmsTHPagtyAE+GMBxdtzZaO
5UjbcODojvcF7BUmkIVD2zybRPhhW8tJcWb/4X2Qqai38JROFaa0xdpOsA/kIeleiSs/EL24myfU
40kgBbKGPN46ptzrmHIXZWjTdY+IKO1VNLjvxVK1qGGPkvBBUmOJmXQOtyAiJ9y0s/WrjfAmzeqQ
4VzaYAPdmmH57ufVPZRiZ+f9ri0CWO8IDCX7zLE9Wx2SecjrSQvIhaXSPkC6t27AO/cmGZx1HQRH
hj/9u6qi1zrDP1bFj9qc9Gl0pLESXLXrwF3mh5qPJA3JDXE1WWCsMv7EwqXXVRPVB31nj5IvQl2+
diqyD7kaXovS2EYF2jNsTxtXVBeWxh8oxoqNIbtosXR+AGdEwNnnFpSgiYGSjQ2BE7zS6pb3wysr
HPciunxEIFcx1BuuQZts2/w/js5juXFkC6JfhAh4syVBb0QnUdIGoZaBtwVX+Po5mO2b1z0cmsKt
vJkncRQ4Ew9m0yKGZhdv+nw/1eVWBwiS1XJH4gRXLFmARUXRXOk2fxj2yKCK+BMb6jrgl9Pq40tj
crN0cRwnKCW0JBO3VhJag4fg3lT5WTGYloXGpG3haF8YuRudvE67sPbCDS1rc8Nf9Mk1/gm+jHmD
lI1vY0klaaF8xOBOaJvBcBaTBV2Rl4JRNMzmba8LVlOmHXR0yixWVb8HoukjNOcL8FVXWUOANFJt
jzI/bErSFIuRAqqF3Y6/luJ8Wm6rI+IjrGT5E8c2qRfP5NnZ0+Ymk02q5vjD6q5nd5nvJmmcLNJk
y7o3XrJ8KNaTxjRlReMlw/xnKwRYYtfYl2zHNrrwlE1YYiwhwCjXYRe/h0R/JZvdZSBdJm1j/mnn
YES18MOI5Z9B1RmdYq2+1DWSEoNw/6E+/ypDfhvKkVcf5my5Wnmq2omaJW7TGw2bIvccymGjTH1X
+KQXQSs36pi8TNpsOR0KiHg6v/gKXndnNtjHzB2PZVB/9DPTFR0tJR560Nsgt1z6wGd6v0ueeWG1
kPboRt73iv7T145L8rTGskb8Yx2WBA/pWH0lQEVopTO840AoeMUyfdoQL30THhRyy+vtZSNYZmqz
HVB6lkI1fNAeIo0sbVDGPw0eHd4+wv5tyQesZoXcGtQ6rRQ93zELoZVAvuNPsosJRxtWg9ufyXfs
tagjpJzN/bikkRZW1xhfuYCiNuNQSNYpv06e77n+XjxpXmLT2/ZAD3wnxxZHgv+kxwNgcwuHnYE/
X/Ucdf0/At1pg5+cFUGLKQLUS4APNcaaMp55dO1DMA5brF8cB8Wp5i9clG7wwLYMfcPBRZRmlLAY
KnWGoqzObRVTRmUDMOnY+Tqg4NWS3YYF9ycP6tfOaneVyR9N6+LGds73vHlPaCV3zNRrVYnfwLj8
4kUYQI3EdEam/cbuIU4ht2HzK6b7/1BtjzZirx8H1FIXzivOXcXS01WKlLE0I/WLglt76VAp6Y8J
cG51DrQrAVGtgI7UgY2mb4XufqKFEtfut5FFyN81Vmy3Ociq5RlpfgbAzHa0JsyCVPGki+7iTNnD
lP2ZeOvVK8izGILaH7VyeZkRnGhL3ThW9q4U4N9r4lGLCkNQ1BVbtjFo5/zY0ukfF95m2bn9SOcB
HIiqoDMwhwLIFdbhMlGmV8szYTh3AvSvrp21isYBViNwwOx42zXVtR7za2+TDwqsFuSx96DzdDXp
1h6oA9ISETxovfNbF7vvamyFa9BZp4m2YzjI071lJPTLkbpUu4m2Y46JpaNPGUMBAS/9kU7smwf7
vQ2nQzbDZQS96UZXIs6o7g4C8Ksqgw85gTXSWOXnQRExX4Z3yOwGF11wihYeWtIx/Wcyf0MUN/lO
muKDbKS9ixMkqrbfmQPB2i7O+DWygyrZRtERlREzi5w/Ve1eI6X8qfL+n5GGz8Aybo1AQQ8KLCeO
STGB4yDdZbU5rbyocbZBi0nKhdBkQmZgiRv+UjD97lXjaZzFHfplqgXpDJYCatWt6UrbFVURfqbp
8G+oBnyd88KyNm7FCF46EdZXqGgUZEkbuFjKodhVT5K1h65oiUoFxqnTVWUV9wjEiEmaZr0PYfZW
iBDNe0wXQ9dtYQTxAl0z2dJixkkzTjSEKgSnaXnNNklLL2Nld+a6G5pfBycETEKovjDZ/uRIuJdL
grkI1GyHtwqcWTbe9IjbuZmwnMo8DAh5E75GhIP8QQWENwj4LRjMr12sWbRQYXTBFkpaIJxuWigO
zYCOLbLXdkA80bP61yiZt8uoZMRIsXRoId+lMXMYp4ZkGRHTpjNm+uGz/mXpMwFRCIxrovbZhZAb
RIMZjaAksGYKi75QLw5fB0AUmJiyNzHn+vn6Qu8UH1igD22enTQxsmet6G/KhAcdnGco6YCGDKcz
bNowgJ/aB73fRlTl2m5afYd0pm5sAadyMmAvRZls71AXCUiYIPnjosKXFzBNTMyhUYVYDz6C/tl8
zQp+33TWwUlI348a+A2+EfuU1fpa1s4rf4f9XqUDML48ancUMQyXrOLIMdMYyE5mK6CJ3CsugmIn
Wq73DG/PHoy6XnAchan3iArxVbK3D7LxQJLoLpoCd10riYMlklKcAHPnUNJ5KatzIbTDQOFe0VuH
TovkRguca23hhKjY0wIPdzBjx/cWFWodmz3jB6a9oYohikUC8BTqRVGIsznVD6fK/2mt/sGOs2N1
12YHcjvvScGVILd4/7Qg/Azs9hw19OUNjXwh/AOPJ+caYFMCuswIma4CmFWPxqYDNa3MpWWHx1Hv
T2ZDGVgz4RGlGPcbzsWpzO1iadqm2Hks/XdlY26mmJzsmN+6sH5XO9lsMcx/9V1NE5dLZZkMeRMk
TxBalvaOoT+sTuxsEyk1pWywM52bNIprHPdvFafTSaTGZ5yWFJsBfoOR84Or5A+2rrLU2oqoV0tz
a5KxvWEtFnjNhWCHsfHcGP0oxqFQsA1D5yQ96WFHQCFlpiD5ymTQUmiCtwaWFb8WjB/aSitsv/Lm
iSqv6VQZ+KWnuk0tSHGhjuduq6C1zbHcDrb+AHLwLpTwTScERIohIFykEWXZSCUf9uVYG3PwZ6Nr
zi1L1X0MiQNJIetgD5tIsTmh8HwCk2Fkw7cykrjOcueS5+k5MNB89Jk/ydv8W0IDqrtsCyAP+lgx
3MBUItgNhUWwBFJdijvy5JXlB1vG7zCk5ZFjdqlU8FkN/o+Cn+mkFfR45wHWfpeYFMserxxXhsM6
IZhfpkmodWNQvnfUoF1ywbBtTEcBf045KC0lHZEW+W3rGGusYaBlqRhGhcZ1EgqZb4gr0lBRkx4j
Vxv5kWcoa8OcHoy819ZWuZC3rAzcMYILqiEHAbYiHEtbeeV7WvDdKWn6OrKbnx1MyJuDTmcQQKh7
0tJ8pnnxpiQaCNzJBiSQFHJZRFbmR8LmMtjTpunGVrDJLcU7VVbE5j/jMVqa3bduGWcz7L/71k7X
tVXt6ybc5aazLWx8YT3L/0VK6JCDHPCXEWYbCc0GgHuXujDn4P+x7is1A0aX17AFlH5ofQAPvhhD
RBZA5+aofoAQOBcqGPN0bVr5GVb2oUIQ4Qyf0XcwLzFXuezFWPiwzcDdqLwgaAIU1JN7WjS/OKx5
/kQe20oeb7gwyFtfPLZPrmC4VmwEJp3KugREiterl7YnJV9O5nKspiOBvwewz6VudDcLZqPtzeel
3XFf6WAua6ewG4+i7o5WqaKbFtktLeYSeP0edMgFPS64zgpzNgkKPrDh7Ez9yoycg4jp8wthZzE1
HnpF28EXpykxE4DSebdTUliO+2sJzNJpoN7ZtLyiO9+yQRxx2CCpMnxMKnG0/IUL6lpM/R5nWbFM
W6AugXPmJuo3lYYaxE83sSdI7uyJhmlFOBNEdRw+hOmsrErZGPDkXCk2TjU8IHSz9ubfTIpBZbHr
nHVA80S7jqZDcGiCqNDZJ1oxNlnooHRjVwRFt6Omaanz1VuIyQCxjmVAqwqCK2zl5hh+UAuyZGVw
skz1IRIFbzM4yCiPdaBh6Voriw/VpY7N9LyvIoyDTdG0d8sokR8pTxAEtkPN2mut/MsV11oREGck
Sn2wJFwB7fxUVArVVN3gN6O21YAKRQw4eZZe9IFKmK5b0rOd8yrkGwtV2jrpT1mQNAchVBHO0/U9
yMRLYXd/o25/y6K9jmNGa3uvf8YxYG/R6zilrJceT+wCV/YLiWS/IPFdt8GJ+O7ebnna2FAn2MYF
+zG24DLLneuaz1FNdyDednZQk6Iv0p/JU1cy0bY1M1OjpTti62tpYUiA/ugrjfOUQvIBwOGl2SyL
jO+WUS839A+dWLsBFD63xDECwmJluEJt883TnENK1i720lUleQoNsT8a40GSJy562nIqiCPhQAmk
495szhbyAHwHsDx5422EwcWGPlroozh6MG5Qp1ITXaD8qGllMhUwtkV5suPhM+nHZDHqcBIn98+G
Uo6lxqKPo3hpo/DFJW4+0+0oNXG8O3fWZtvqwbVxMHSbavwBM+5aKoq65JjYWF6y8wTkwMbLMKPT
MxvU23RCmq16747I1a8UBSxCxwce0xwXA7unerC5Ttm08WC8Ayqjd3MyxMUK5aWMA8qgamGTisFm
NqjkNYA2xf+DBSNIQc6LFXdPkrE8dekJ5QvxaivRK1oJIV9X2ytZ89lkpMAio8YkrSnszL9U1uZG
qhwrL9q7qruo6uEHT+mbaiA5aCQLYWOvAr4oUEfby2Bo3AhF8I5AdcxQv1ZYDHg3S2s3SGflmcgZ
ahSsMto54hCLjBGgtmkSk6HVzIPNXoVvQjSmpr1nAmnJ2Hx0sraH85WcGqVcJoZzt2WxHdjzL9vB
pAvBHpFm2jcwMCFHCVBRreSxEbRiYxoDR3dN6tc4l3YLQKWh14NlHuCHBUtGGjVjYuqYwKivL5QV
GxvVx25jI66Zt0qYcl1BDVzC9K59Tj5CO5XhLBtoavxe3GDnBDCGpgqItEq8R0tfOjbouYPIFoLK
l6gwJrEHxuBxwPZsvjgG1Q49VU+xMfciAl90Qnzh5Br+yNrznG2mJ/o1pcLz1EAE+Asj1sWLy94n
sDtxi5WXsde+E6Omt7NuvpwSYgZtLpes53kf0NylWZYD44c6QrV/U2PjTxbKfu4SqXRlN81V1sxO
z1EjWuFFUYVfo+4YZdJ/iVPVW0L3xpJtBgurHj1Fuge6Oa4k4aiODij96jjPQBKEvu5iZHPSq/TC
FQmwieLc7FQGyd5t3Lkd1jgK6ezLUH2OjNKmqoMQET5t1r8hwSgQ7RuNrjGr+qjq7h2fUoktTbII
ik3TWnJQyhc3DthX00mmlL4inAsJ92/QblvsvT+1q1K0JvZ1Gu0zqjwN+CHzHRfCBH2APb7UPs/+
zKS4aFaMaFyKreZ0OyeabqOTNxQxxxskpidu6VfVUqZ1QgQA058JMt14CjsBKF1Qi4cZ+zhNEoSt
nm+UuqfrpTdwl2ojwZJu3wXUL/ezVc6iX8eNY9wn6jmrmw2cl7e6wRqY5F63Vi3rmQKS481Beg6E
2Cq8zl0R1xA8rBWi3ootgrY0lAKvS7YkFLOgZmitqyHd7KH1xoVwXdYBSbp05SV1teJSf3NVmjv0
IyyKszmTkDj9aRP1jA0WNexdPaBWcxzZf+nd08qCI1/HX9p4/kjH7FtkWBUXSu9CgzDDAF8ZZWQj
nyRSUIthJCPyxwZ1pw/6J5r7jjJv6DsjBaMtJ1JcAPFshu+I0G9eQnN1qFO3jmCYd3bY/0t065zr
1dYDtAT3Ck2rWqvoCKYXPqTUb40KBsGsC9qvMC0ohiV9QUNOLeJV7HAFi1w06RgOc7wvCZIAxdiT
W1pPhWSplvkEuL61xn0F/oEptdeuFH9BbtY7hEmVGpp4g+9sFUi5TDTtRwns96llqZeY16Sg+HDM
3gcBozFQoj9VCYi4TFumoI0aOke8WM8x+X9W5qqqZRNhMPMUVuKFMNIjFpJS40RuyjxAgK/dTcq7
xj36GLEkEEnzTnCXf0kJCKlYkQpAgvGIn7iVynlGl7ApzDu11MfeMzfV6N7Iur7wGpedGLa6wYee
29dauM+pMAdoEShDRc8Vu3SSH81TTlHIVcyRxEoAMnIbw2t5tTPvJevR63oibWWNDKZh+vbtzEDt
m4ng2INoYsWNPvDEmMzpJeGSRuw5eDokUDYpPLYF8ei3uNReObU+tbhiFmqDrQrCeZ0P3Rd0OvOH
DXJP0CldCfsLT8B67NRTFPcXvLIrYY27fEreEjs55XiXlqJXIDzz8hadjvsvdpO3zqieXHfusZbs
ArKCS1PmO1XmxF9sUiOKxTrX6pDlxiI9gtWCHhY0v0lY/DazflRHIVdwl5Gv7lVfH9psNaHqJ1G8
S8vihcfzj2NNc3d5+x4M+EbBhtaIGQzyvP3KHrMDmgijdytXanTOPcCGdP1GobWbMi6JMjX2k0co
aVLmXz0jE/6UQH8PgAcE5OAhoyODsXWe2ME5FH61+qrNxKFSjaOjhHyaKGYgw9dlR6REVejNHpbF
yKrU7Telwx5Xr099Hc77HR+KNP3a4RvYOV+3qhWm/CsGtp1p1Aep4CfRrZVMkV1c+iWc9pvNOdly
jJ5WQ7apqapg1fez+WQYEfJwGhkGL8/GNXWcwFsv2CzdYsC2K09oCqvgnpNXrVlgu7fRQoxpvGqn
x9nWLep9D/kuwf254IZAZTI3r87wS73ah91vLyKqiYkkAuN2SSrSS7sW6c98o+G/mzRP/nTKdw+S
c9OYJ81sKZ1tj11hQiJooG9wbAwaG4mCn7vLUlrPgp1EgQQ0gIelQUHAnb/nBwFXUYFwxNNX81BP
CpQIW9YrAlDb1uEMBLzTG/GbhFGT3hlxsCBglS9pEqszX7Virl/1Z+9SaYoXhRi973bMqrp4yrLC
DYhMjfS7jhpjK1IEn2HLjMZg6rGWkepLWGdrwyXzaSpB4NuheZyg8fjccneuzeKnpvZMm/b5VJ/r
aboAgw65DIIZF+1PUBuHNjS3Y5McHJolNfqV55js5ISftjPbZaz8abk8AyW7A2ssTwNlIX3DPpqk
4Cap8xsCy0/s8D+OyuuEHVVtq5VWKl+sJ0s2MLRPBLa3D9z6X+rqv6Vhs+s1KMGOBvsmOlbzk677
8F9DZn2P0a5aZuIrx2PeZzXQ/nFfeFDxMoN5nix7wCCHf3mj27fGkzA4LKInNDgCeE5OUF++ANan
O9FHeJ+IMiJ9p+l76oE7IyWI2yCerphQMcDp+HjH/CtQlFOtBEecD7sQIQsLwL3I2q2rDd2azNfV
xbTCNcq8U+ix7jt4LiwJllEXXhS7umlsWTsg7shMF+5Z31Wube06ueo6eM6wVi5Fnu8gmW3TuWXR
k59KAXHCjpOVAzl7meXp0eHxwszH0JV1aEnYwo3aBI3Rr+qUmd5xAeRT/879S01PvHbfMrp21cfK
AVofkoXHha3N6KNI9D+nzl+CBCUgsMyNp4ZvKe4fjSZxVEyGnMCmxlqJwEawiubieOoUOTITj+la
5OxOk5KN6dDm20y4fzxvfeB27yH+XB1PK+rTHFjYmBq3On7ynI0eGMXorgf9SworY9HL+jm5GOnp
D0XeYMBX8HkNrCS1eONZ9YysYicj+7tCY1WkqTx74J9rRJ8Sr/7MexxetAP2dX8gSvlIjfqbOGWL
o4f2XWd81Qx4RHAARr6gLeU+ltn9quH8sbM8qTFoeXqMASc34MiNL72hnWLR32rH+sGL9m9wo4fX
xSt3UE8wLI4k7fCPUVYHEht1bjrqagJMkKCi4G8wKbfkkAL1WLUL1YBbI6LVSF8t3CHQjdh+26dm
WCilw2pKlFMoS3JVBvydyaI3mZWwGggi6tTYmsVpMtQd3riXyGp+e5c2jTYhbGIZvpHoO5rX1izB
lu481tei3oswWKkBycoayTaBqF4FBUklBrVeBWHbQDCe/YlqE8mllmTXLheFn5Mza7mMM99SEgvy
ycqdJUQ3B/cUAQWebysV6BSp7j0NZei/uPpUb43t/KYN2j/J1z1Wk1tadfhNI3/Mio3uciqCASmd
7LtN4o8p5NyzW/dQpfVdk+LHziWTancGHC99w+CkU3UuWZPBbsbssDVRCVrowZ3mm22ZO6emcV5w
ns7pLG+vwlIQ9vitKPVON0uKrvFMB433YoTdLuTpmk/ufSJMRYqeTbjkYCIU0Cbmv8nUXkrd/mcA
FiLKoPp2Om5VOT5hjR6zUhw8fOlNy1e87aG00c+asYPZuqV1N2DP4q+l7z7MQx/0yjK35d7S5K6t
x2OXJ4jnXNUJ5plkU7snG4r3lK0wC8NTEsfHNKRet40fOUdQAEJQLT1Skz3BT6fNIK3MebMxeliV
/UNaaktE+5OOqF/byvDO5mwsm6tFAhoy39EFYku1nQdXUU8eGt0Sy9RUzwkzQovgQbvhvun5+9xS
P09T+SgYT7bGNP4LMaZTCN1QuzdmNn0s0Stk+Y3L5LtKWdIA8qbrzqw+DXaxemBxQRPi6FIYn6hI
031f/ljMqKxSYAiqIJhjxeenhDGw9FN9YLKhS6XJ4ysfKAadSvxFbRNBDZ0OeooHbm5oalzCCY1C
9lzwxqPKwTua27V02xBLpx3uiQcWwfP4ToUI/WaeHiBcZPxCtJQ4F+iDpMM6Ao4O/wjNFuFcelSn
7stYZu96LK9IjseipFTBsBO/y/IHfV8vlJD+yB5DoICcZVOI5mkjPVzpuzvwjZik54NvX6tNqlMI
qXKZjAoY0gqkwrTuvtjHqxujo2TIjlG63ACqXq8zI7e25G0kJcUrD0tqroMnVS7rOCZwVs3FgETP
1lM8bicl3YCx8Th90o4iMLrFJgKsazsQVFuEqknza9BeYjjrgJHHYm3IGPEs4/AproXRnnS3XZm5
WNtwJH1bI32eFcop1QgvZfQRYrvj2l04/6zaTvcuz+Yq07jRt+4HxFu6Z4hQ34dSGO8sMeYdUwB+
ZUjGHb9SMUegb6nW/Jpz2bwbh/FdVTEm2NGIOUJVt0mjL4RkGukGoJtt92zYXmXxWC8YZcAXZcOK
jeQu7zxswy78mvKDetWdxQWbrDtPovChSvtiN8mwtRsqPgY2UbEDWScQ6U3pWIyR0d22ZNA2BM96
WG8dVQAxD3UTmxyMlXpFAvhXdvPyXR8PolLo6mCxWfbmifwxnQXRu8auX2+ZlMKQ9yIpH21P/EiB
+m1qaK3sAP3Ycg4aowjS+4PSprdWL39aukENWdyVuNgqef9wWmgMQ/lJe8gfe1Fix/VfH507rnSV
wcPLmxpfOvKPuBbZgoDvcWOdvIRUi6sn+GR7JLDwPLbRmYAbj3rxLVXtu1Xjs91Hd8tBRxyzwzgC
EmnL9DUTuh8Zs5FfRdMqGOfpEd+TJGJ/qNFQDjfDH8v6EUEYMzRnY8EcBzhcYhETqFAjB6XeMxAk
Ek2ZKo5Wc8tt2fDUT6rgs7I09qg9sF19p7OJbsrijoXfBpzZXQsWxikeDADbJfi4bNn1MFJrTqlF
VbAadCzzFXVwpDaDDQZu3GSGkuvoHW6KMS21nm6m341qGpdObdUbtc6Ig+i81ybkK/gGDeKr6ZuV
PFNhRqgL3LVVKJ9o1Zs2sr4iJX0t6i9BvHyJtLVkp4n3isD1nDf4ygf10VOSEwIrYI8AtHNU/8Wt
i2nZGfCZByonde4XDC4s7z75uYOXy9GWPW0v7fGfkz09etiHyFragwpWrtjJ1jwRKoGvohD8iOwl
zMKN4YqDoSsPL61+8EKfB9O4yMCayEFWN66LBVgl8703qjXdmmAackhXtYvswNYDQ4uO8ZUGhXUy
rwUT9vlF7BeNONRK/c/QCcWGc9VNzTV2ONqZBRtcAmALCYnSm1g+apUYRVU++4iZ3Q7/wG/gmKzR
G2T0HDkZl1UxbJsoAg7Wi+9ILV4R7SBoylteA8tX+9k0Kk4lpOOFFeI9ocab3bSd0wsYIC1y01Gt
6hzp0RvgtMVMBmoxKBc4ayGinNBDDkU0KH40QsZvxWuGo2sI6zcOkk3P+Nx2tBuHczANezg6xoYG
JbhtHamTUbpfDbjlNsd6iYoX+Yw65sPwxDKp8ptLvf2CFvIQxQrvdVnBgCgD+jGySDlP6XAcXVac
ehjuByluVpRvcKn9eVr46WUpYpzaXlDc3/PK2ZRWfxsFI5SOv6WsnmlPmSr+alY8IqMWPDMfA/uJ
0CEknBfKXwn9nTg1NbNklmNQCGhpi85UfjxylHxF6caN6z/mLXT3xlhpQP5L6PqOItdsMg/suiCY
de+9oBZYTbeFJjCA0+/nNNcWjITK5zow7s+8MEdnRVvCQNMr75bE2qcubehlzDvkmxnXCH9hlyfg
EgSL0vbWSamcA8f9a8YEfyw7bCCPfGi6905S3PWrrli1Mp/jiC52aO7WyC7hKpHqPlcdkK92fmNV
+Qs7Z++itRROc0PEIEekOV/CTdVNIQVZEXt4Njg7Cetyk/TMB577ipiQzf4nAM2BX9dki+4cGu6u
hSRIASjBMc11FJrYU9MWY6sO7Qrn9064YbZuG1FstBCPQ0NSH1xBGiZLt669k+lkzSsPZmj6dnGu
cgJjDFNUzJLKURBTF2TkzS/bER8OoTwcMNilRdSXDCIO9YHdEK/0BoujWhRkIAjAmAT9V4prE5M3
axfr6fBak3sEroD9cDYCtWYzso/lWKCYjT0YD3aIy2Ayllkn5C7Hv3xPAJut+5SO01iAep0U3klQ
N1izVOzchmbsuF4Pi7YFzkF4+uhq8jfi2FxMioXDKZyeeTb8pHX+y+JXPmonzz7Q5MdHXNXwbKEW
LdPcxNiol+DFQJY/Wy2vd5Y70q5OLSOBof6jojln0bhpu9ThsnJ/0S6daq4JFt3YcoM3ieFkQtR1
2h5eDG54K8V9oYZXzXX5HiOSEhxx1XTDj/szSAi+BvnTBEyPyeV3iMJNYenfhJ9XjoL+V40CaECB
Q4hWlNx8c2znXJrpsXbpdiVTRl6S5Clkfnav1F42BNT5ngJxY2McqwMSaYvMo8sva3A/46y+2vyj
RWPIc9X2e73SKegt0AElsMHZSyeQTQ35omQEjBRDe/Q9T/a8kM3BRVC+cW+fO+PzBaRVm5En1lZT
DOB10eoRaQlGxyLoT3NetHXyAa8d3gu8UEcCeaSYquZIRsBCakCVIdCIVKc0swvT+4h5oevYjUxM
/8TaYlmhNgt8FSLX90MtsK/m27JUx4WMcR97xbHNmmtmNhsp/2+cLheaRvYDBAs3IqYThFmozV+K
Tb7LcEm6VZ6Z+tpoXYAQ/k0OYJSR6uCyKrCLOyb8a11+0yiHybVv+dB0sqLjiO8Q99pIOfjAlJFG
fQ7qdliO7nBwe9IZ6eTPIc7WqXFKuPM7INcTYlLk8otO3PnrGW9M7EZd2a4DXkBDl7xUBViC/GJE
fOVplIRqTTGD78rxEUbJKyC2Db2X+yDMjhUVPbGXECuO/L7GhIEC1jfOI63kp4TWpTnA8rO+Pwda
x9zgHaMoPDhRQUeOgRKm01qT4Tlj/bl1XVwG6HSrHEIHF7JqbXTTRzrbrlG+oNKMe8Psdoxq+4Ai
2qky1uCrvsJMpT+xJ0HcbvUMeg6WXkbwILsrilmBiGUhQDNXUwZr5pd+gcNlPSFN8tHDy6s2DrV0
HIS71iKvA/X81FjFUoWIRMFa/e6EzSrK1cnnwIx9MrtgthOMhonubkUOqrcy22sHYR+G3q52wnuj
j0+qVKjSTk5KYW7t1nuUEabgpgTca+PsGSakB4SzDo1MxXebRgZYlAr3HcYW8KwbVyJ7jJMPnAUG
WUdznia/c4/2EJdUKqm6WzXvPYNrG0OYMpX20/LCW9AVf7abnElXvodct7223lVld7Bb9uq0FEBC
jrvPUVd3UtOflUqQKGbJ4dcBiRUopgvplF+s1f9IqfixTHyD3uuOIhDSCFzlbWu4z0JDnowL4Ok7
aNx+aUi/atp95eKtMaazEQJtDjp/FjJ5zeeClKpFbSDS0V0Ji6868w7DGJDBECfG5YvXJeS+4hU5
ya9atV9zy3pnd/0TE2ksQ2OH5HLE38mm1t4MpXZIMufiUO69gFez1bzpgs0Q7K3zMZX13YgYtesU
DHEmZz4tBB/7zr7at/LxYJfhe0/kwpujV3bW/vFXXghzLvkHG5mAlcqHHZa+LfRNto7KS5FaG52n
dm30t4nFgCONVSr4fuLzZw2z6LJ+q1qYHWkkwnHPI4tnRuc9nV451EFPP4IwvqgxoSgzF59aj6cZ
Di0UTQ+jZHDU625LKGAlUsqt2CPJceZA8JaytjjkwEQCRug2o9Q+D+gz74tfulBB0VmrxtIuoSnW
uQgxz3l/qUdAr+8Kn7mf5icgoKGGJjBOOy72PO+KVKFsUxmSaMUG3MR6Vw7tByj0CU4/C0uXncdI
4gM5pAYlaTuxtmvIM75D4nXmI6bgIK9Y4+2dpmRzYn7YOKlXDWsAvA3RXcuqvxwvqAiluQ/DnBLI
JGG6JhNLO0Y3MLfieIaS48Qn2zGrvVmB79Qc910LGvsIM4zkAcCyzrQuwk4/wP2vRnYzitL6KE6b
bjDOBgOAQmmunmTn3jLJHSkXw9ZYahnBJQ+sixqVz9LVl5qo/CINPlHeuFJQZ9LVHponwIJ0CRfp
ljWCNubwxQuDm40+ueiT7gNdcOMkw1LnO88OgtQ7hzhcpLfRTK4TmLh5c9006tJQ3U8pynuGl4j9
wFtTUUcxK3JQuBVh+0NX4A0EVSMrgCny1igK8D2xiECzeJSOVzyzFiUv20aTrk1Ko7kvGVO3THEj
DLX75yrZa4hzxs5MH5FwZVq8RAUimiMAjqYsaZpEXIfYXTsZzkvdelX7f9xTQSw0vgYIrnUdfhPh
qrTkvjaijZdFTF4pAZFiS47y2NjK2jaqMze5n0TnVhpZD8vKXgoctcgZgPGxjPijqJ8h3+sqVOme
xegSzB3Q3qqnJ0CnYX0ULTtW9a7hL3Z4ua2jvcwGwQgUOVa5YR9Rw9JbTJrQg5jaS/AXQeH+R9p5
9UaOZHv+q1zM8yWW3iz27oOSJo2kkldJL0RZeu/56ffHHqArm6VJLrqfBpju1skIRpyIOOdvXitB
47HX270WHsRueG8C88GQu5txwqkhmk9Q509an16Hev2KGdJNVyBpWANCvKJotkedAvBRj+mr2UC1
ku5kUfsmVuhu8HmkFlFgJJjsaMhOjcmmasCtTpp661c1Xk/ZYwlWeGdSrQcDcz1nukWVJ7+JeAB2
DdIXte4Z5nwApbAogkJgAlQMTAPfwCLJX2K2poeRyGe9AbCBRM9Vr1rXLZdIQEC1F7YxCE1gzqZ5
SPoQ4lfhaPXwnZMX+hWQa3nBinWzN8763ZQqB4z9vKkDLCi2nwyD6anM0sOfMvdEQbrtyuROFeqn
sgTrMch2LibOKISYCrfKTSt07pgJeB1a9yHCd5Y83khCuNP67D2MmqOMY2luJC9Dme4mwXoMe5pJ
dMzAuZ7EoL0RORxbCm2YOsDdHF8Ald+PFTKiIFm6oXuRkIwr2plqYeCoyDbCKXAgyuxQ+NppSu42
E9LZhvoQa/odlgxXPqYECBZetWq3G0XrBbnh+9igokrz7KbURwS1cAHwxbvZmPZB0waw1IbD4pQk
jT5AysIzs/zYILsoyqqn6MY3DdlIVe08o1I5ZWh7NhCHknKvtCIoFXq0dXKCtO+2LOY6HMCYRSqb
0I+OScBTX26Q+BVug67ikYOw/Ijcdom+Uy9DiQBYnNA8Q4Qw34eF+ZUqjt211htUp2NPcgwg6lNN
UvYJjXG5AcBXRVT2ZfUwq8Ijxz/Xx/yowwDmFjAhptt53IgcYxp/qDRKBQ1FUr9/02IBAkh9H9X0
/hFwrWg3YiI6uthSvFsy0h1hcCw77oUdqpbwwE9Qj77kg2nX1AGsSgH4FyKSm993tX+tCDxM9QTs
qNo94vT2iLy7PXIT7WAMBAHGrXBAHb9OaNLFXzgLATRH4OYMEyPF4AQTyo7N7LaVfK8qTUejVarl
FIyNtn0djOBTGkb7EuAmSGTljUelM2TVqUqap6BDJLGrnjEbqHiet9+non9FnfvULslXmsPvupbs
K79wfR1OdIvJ+YIxxgpT1xNKkfKT3lKKoZf0dcTiKqDErSid3UqwBDSEqChFLe4gSvyGnEfp6EP4
GYFKIBRIeMH7uOkanqR+IJ2WeogG1rCWabd2g36EtY3wn/EyjD8lab6zYm4mETfW0QhvZJ5JtsRZ
2KWNnQ/ZIc/0J0TAQZU4AYCavI4dYU72MsY6+xLpTa7fVGvwnMut4CQjyS01FIGt3i8dIQZEihN3
+ZyU1teg44lZaHtRzAIHpOluNsV7uWj4jdat0sxPPga3exTr3KlDb5vCWyFxg0Zjag9Hxo6D7qaM
/cXXxtxVJl3mQc7dtkf4thJvILFxD6gEoMKhdetTj5qoQvY8UEk4+rM+NMd2Tm4pGr701nSE1/Re
abicBMDTVLDAAC9oDnTOpFnXAcBtkMOHRBEB4AtYuTazx3Ul4994lgL5De9f3mFofdB9vNL5pcgB
dQ6ELdbSwmqfZtQXAC8FmfKQqelDjpePRuEokcsfkV/bSAagTRM9GyY9V3DDHtplbKDw1NTDsUWs
thB5S5aBoyPq1kM8HBbqa4xcxCBoR02ov6WwbK54GKAw0L8FBUeJWlPzlo07WZMTUALBQ2YgtAE5
7zSASEF1uKFcTwMEhkGrNvtCyI7RCAQphd+HDgeuEE4Nunia2VXGcNtNvm2F3UHOzWM3tft2oHVB
jeU9rHmvqDKYqB53PQG7HDgPllObPuiZ8HOV6AfSgHRVt+XnDCMIWzPDQ1Qitwa2CrCw+WNGcQQY
zXNUGM8hhh+7rkScIY8p30nZ8A2NOSekoz2MJDZ9QKe/PnSivFdVfYe9x2sh+K+50WVXM25mM/pF
hak8yzLdkKCidoL8qA7XG/noV78AFV6TS0a+YW2KD1Po3wljcrCy9lXNw69jUGMjEkkokw7oTAvT
0pYOcjuBeQmk4ckXggdExXmfzcNPJE2QcUlulFD5iuX9QgQrcdMQHbHTdS9D6SuSh9lFrIgeXIFR
Bq6PvDPTK5xHBhTmBn5xod2qEkIxKB1kGnR4S8ZK1JRZQFGdvATcgFFv57KvXePKh6L09C5HsAAw
jIGFF7m5pj2PUcGFNLgV0pIrRIaytY7vWQBENgr8z1KqvyZ64DQohGVz8qD180FOIA8YEvBac5qe
IJM8qWOLvlRky5NqS6DdQL9y/Zr2gIugPmKZNOo+1+QIpZ7KkbUeRbr6Z4rsGPdhw9ariLMRFwdj
/qTI3Z0IAn4WhTvEB22s4m/lTjzlnKXYPaIkDWfnaI3VsFcRQIVBC0ENQSP8fCyRZ2qgDjw0g3ex
io4NZkw7jeqhXMauaWZI5go7H9aEZbZPuNlmEI/6u9Dwb+HIOoNBCSMOqSnqRf6acrW5UsbhNvGn
e7pQlSeHgoO8hq1Vw22zWKxnAmZAZs02mNJ9SLOgLgqIxoLiTJjmTXUsPVgUZdmf6O/0dGtCFcUg
9rGt46EVmME+lI19GZlHX3sE4IHQIw//UmhuKJg/qmnxKe5VejOKO+DQADP+VNeaHWSdTcMDAw5o
SMmk3qKxaneBZVPXu7NKA4Ebek86PEBDM+8wXwWbLSJhXiv3+YhFXCEfcHW4RivNzlp56cOShHIw
tNGD3IyeNH5voDSMvoVkSIbUunTKuvjB7PprFE7u4QLR/Omk52K5U5LWstk44n+9kzIzQa5FeRKT
huIXzjmqrz7RVqfENyFjPPfqqaOGRqX8Dg2VgzLnz2YdHYGMJnAJhwN+vI42pfco5Tv4wD4mYfhT
qU04R4PHf0CJtQByG93gmOFUHfxZoGCZ0ynt3peSV9MK93D7b2JxeuwLinNijNIsnPvvcVq/8AL4
Jhj9Z1/GMWeg3qYV8I1TqqyJqVyrQ//YVgBBykDLqSVDyeyCWHd0JOr3xszjXCts/JmwDO1MxGAb
kXszsJBZAURgcjkRwvETPHHxSm3gC4jK5OUqMGPY81rWHipYo+PAHbUWSJdKPGEmaR1joYOlIsLG
N2AlYFQ2Z9VNg+RR4nPhw2ZVMZCHjqX7vs5/4k8HigDam0XJdocR30OWUr2QU+lYaD+SKv3sz9ZX
XDQOoDgO8hjcxaG4V0UZqVJ0YStAi5rYc9dsbCkrHhHeVJC1QrlhzJubkmoA8v80YYtvoAXAYAu0
G9r3EWe5XEHSoFJq4HXgJUIRs54KjZMUfbVJs4s2euuUDIRk3xxkHzKGqNRfoEXRtk0+Vzm5CV4S
5zWWLIbav7ejgj3u/CPDuUGVBy+lpT1PeDzUE2nSGoCBfBvH5hDxYfGNLqjaox+PuV5DTZgbAPAL
CAS615g070rdw4Hwuxih9ZghyagWU7LTG9OleE59PXlRrPgl8cenbIyaHcq3ttg1Nszph0ZEIVsN
HoexvaKiCx06e0yoHHuxOrS7JJj8q5Dz0W5EE/eGXvwU5wM2t/HwLa4mkMgoV1k5KDwRzmmuUgmC
gKwZgketgAQcgRgrUC7JB/pxgiwcJQNrGqlFbnmidF0gID1b0TeBYgRvYDRPhShyxqTmAhcKJxW0
PQj09FPfmXbjK7yiYIowrKt66MiGin+aTG3pKFNEFGijiI3KjWZhMsNsG8FO8FQQviKB+9UUMHwv
osOYWqijDMjoplP1hg36lxBMBexbJ4opPObaUyPNj9E4vM8FFZo6+WwIdFglym5aiOJuNYnzXqqX
OoCJ6nAcopkmjCZteOOQTzM6RUXiqCoOC+1QH8vKgjipniCAQvRo7Uqihc2tGVL8zGMjSayDhmIe
fRgVdJjFyxA4BAoSnNdFAlPfOAwlaRLRqWdrABSk6NPyXmloOw7fQ5SYmi72mhZ6moSKlGKxImVK
+Z3+qM7BTwzM97QK77QJE24M2k+m1gVPSlBPXq+WNrxlOAfpoazFQzt3P3Ur4mbHSzesvqpNTXEw
hziU558jpPF2RdxBGuzVq5ZXiRjBm/UNAMUDDH/0U1SIwVF0hxmrK8uzgz/hYYw1JhqIju4Hxz7U
IzeucjR0w5OghwAx1fK5LCsqQ+B9KvO17bBeN8S7SdCwP8fuU6FOTiXKDUvgm8htemMlvgwJticj
gDMvSsEO6YP/VuWluqBFOoQnWk2/ylMA6rBkvk1Ki1kZlG2cHNrFQFRshGxn4OfTFGieZ2n/vWpk
dKbb3IhO4TwM1G4sCUW+khO4kY0rMo2O5jN+RFB+Ym+cIIEWs/I1aKl4+0VG7yXWYlSdLfSSzdb/
5KNKAKe0puhjSG9NjeaOWRYohXPL3IlGgSp4yatBnIL8RUtG8yryDesuq4f4cWytvZSx3iv6j3SD
ksKLIV++zFJAaTdK3gWt+iHCkLziK9JdyOSQ61lIfa3NQPaaKBJO4di6qayPzhQCtezqST6UsIkp
6vWaK5tScRobZY9C3K005j80CfyTGkJHH5QQjxjgy03b2AMsrECNT6IP43uoq7vUQEJGzRPAC/4u
avKn0B93BZJBp9yHtyFC8AKQjnf8nEJtULqqvw0kP0NgO6pfYhlgSGPGsc1Px2snoJ4V5ljH8AIc
gJJVbtpHKU/D9EuSAA+vY+FRg9Eu8vYqzO6LOE4nGSoRSnv7QA0OiTogglA7fpB8tyiVzo0Br3xy
MWX4bGbhfWU0J+zYgen0/rPvw6FEea1uzVdzUq/xHB5pT7O6+ilHwDGwI0U/5H39FAK6RPTiiZXn
DVbn6BqZcUaGCLuiMpGo2yfqsUqZaT+jDBZHX1JNwUESvTVek694mp5q03T0SnusisHfWeIESat7
jGv90exEN1H8m0kvv8gqcIE+6r+VhfU+TrRgDXJUPaVHuRDAVyg/1BEwr8EDo+hhAgvwF2VZvsUx
AXygz01lIr/6ImXmsdI+x2P7o9C7h3bsnJKbL97U2ITVyXOA9M2omY+aPPMoQeFO0pq9FbV3XCSe
oYLiVo4xXDQEJ+wPO6g1giti7kQnfjxVev9mtTiQSJVdEztKMnfoKSB0mcxdz19K0ve5ZiLST0eG
Yn+gZh6ik3sQD65mDQfREOy4Kx0Ix88a4nVFBOJuZC1KrS2l0rdQKR1Mnd6MYHrqSv3ThItUCz+o
VMFjpdbBgp6jBPSK5ukQzcNNgIO3hbP9iPBQ2lagNSZ5VzS+Iw2t0/X6jRBpdLjyexAnr13evely
f5R8+UBXzrUGlETQiBkpxNHHvMvj4Jj6AEwT5efcI9NSo2eAmQ/Xx0HAMwbllTR/Vxv9IamaHbYP
yLYYbEqJq4v2ic1JPzQLHlo1dfSe93A4GZ/iAIOPWnL7KLkRqU2iynjEOvi19qvrTowfQZdQn22R
P/L9eDdI9LxQv7+Gu3VnUADP2tEJ8vodAcVXVaxk10wGeSciW2MIOQRSgFNhtQsL6HBlM1BHGYrP
Ok6pg9Ig9KM5OVcCOhdUakkoOFHDVxHuO7M2doVsnaisuGh43tUW4nl9AdFNtLVSfCyF+EkwBlfn
CIEt82MMfJ6qUoxfHo2NSf40mNzquMIVC7+ojK4XW7hWHa/LpaKMZPPyikTJxZP76brgxbyjxI81
mraLqYyPQMv7PEfMDgxuA7OrFw2cKICt9mCvysy8b1X/tS1ynZIH9vJ5tm8imLtoMFxlSvHG3fJB
aBc88qBSVqcrZZYS2awG3Ya3bT5YXwWuHR3KcTE9ykCKnSmCRKBUtz3A9ZHlFEcw14Z+P2jxoxIP
3xv0/DELEG+AA+wbUrNPfyGZUdtQ57ywVaW8NmDfqDEfy//W0x6Sy+AQF18S4dkc1VupAA40u7Ak
7W78BOh2BkmK7MkN+ur7PP1qJXsB40MTMyj+R5DfQrQXzPi1WSDNNDTGsgIukXgmnnfJM6BaQU13
qvRoTSiugk+IfmTos5Bojzw5e5qnJU84c249lFp4aDtQC4C4hhyhyrMaKEBoIItQWh59RA2LR5NC
nR6i+DEe9Km1kfLeZUbmCMVzov1ANZ4nyI0AiyNssmuKd5hOn6xuPopVQse5IrndmPn3GaSJxdQl
nPzdg0IbpQY8HrLeJNTzJmi8c1XBScp/FBS4gaTuOpkHJBUBHx4t/owvCeXY3qIAM2De9B7HT1N2
7JuYM+9dbjJHnsGN4fXso+/EFQDOP4d7ndq1jizdgOYQug+NXxxTeLsVvDsYtSPNFW3qj1GWww2I
7JaLxaRjCG0cQRrfa1QQfWi1Ha1mE7ClqAFw4coWIrSC5ypyo7Q/tePU/bAQClLDexksnI4k3mjd
Z0m/h3X1LBbPvFYVYzgYuDVadIw6y3LG8a1rdKQUQVzJXkEDYlg8BAxHBukzD5gnmM9UxBsKuyYd
zKSvMVJCgVuHaY7HqZigEa+BDlFfJrVzUjhQJW3lGk2iWu8P8HNM7jVsWx4D4STuF2YEDiEn0DKf
Q+sxwP9F4K2IvNNNFHnws50g9HChehTH+6z4oXVYgVvFsavoGopmey8bEch+1El1ymrVIv40nzCD
QrhEvwuCgWyPm3Wue0gkf5WMe6t/m4HZjkwXQBjMt1ELRd5BF1IyPuDjgQKbhQR7VHv4N+56oHgj
/UeRY1QRHlpu20HGudjwCI8tGA0PAxW1BmU5NPYG9sg8n4ru2kqGA5QnW0mGb5FSfYbbs/AF3ETi
NKbLLNlG9Mw/U9NjElqM436SXxs8siKeN4LsavqelaDCuonKiVYLCEGZi32AXDnyUbhX8ymRV8Zb
ugBa1MxfJC5HLYAtqAr8l/iFGnRVJNaw7+/H5gV/qF01aGQgXAVkoHGF5UwdeyxKbaPrHMt/NAee
f73g9XAvG9DIon5rBc+Cn7rCQuVmB5fTnYAiF6L/NyFqnC0mbCHoCPVpph2pAbCSMHrtaN+33FEX
n+CcbAjaDvYLJQ1NvwafjH6S+o4YMP2InUjxz+9+5B30KYQbMU2Prv5bNVOs6XSl5ugAERIszW7e
SWQFkIRK9CXv70yIPZSxCjeA1jDPfJyyojll9jRM/hCdlH6AJfuRzfWb0T1PGp3D2uZMOcZl+4rd
LOB8/1UzyteuAiqnI3eI+mzWXftoY+Wm/xilVNzagYqdoAPQ02s4NVxuJllyWXCc6zycm/cY4Ioz
iqZoBzotCFqiFtQZ/Ng/k6qhQcTPJudASa19onVID/dJsLQfOXlOXa4cmp5/t7LmGszNo5pQpC2K
06xyTkmT/a//+l//9/98G/938KO4W+y7i/y/8g59+yhvm//5l6T/67/Kf//fh+//8y+DjqRsmTAg
LFXRZZChKv/825eHKA+Wf/u/TUMop17HqzQ+iC+5Xd0IO/NafMO95Qqw2lXoTHvq/tLd5bDLX70U
VftrVG2gbpmAw9/N4+00QF94uvz3JWkjwDLss2Glkp9rbYC7So2urEti3FEfsa6wZbIB421Novxh
NMtQRIU2tqYYf43W4kCHxxjw9KnclQc8I/Yk3xKw7pFS3746jZ8uD+/jj/YrnvnXeKleGSjCE6+w
7mj3BSGvIyQJ4urqcpz/MI2/AlmrQPE0SjUGKjsDmGH7s0MSVMN9xhp3CUxRmt0d53AWqVQ1bjdC
K5fnVBX/Ghq3w0oXMkK3dnpoDzjfuNEN/WuP6rqX3nRbQ92Kt6yosxWTB0KTji3xeldxkUF3kxv5
O6xQW7bFvUzx5bAxwI1Foy7//CygMHZCMS6chsZBysIuPJq3/t7wQGt6VM7lm38Yb5mAs3ig4HAu
H4gH9MAVndQ2D+JBvxK8zA1s6/ofRlvllbKcWznSiRZe19fRKf5E//ZFdLVd4kKCdjaiLYvh93zy
5zpVV/kkpZxXBkOChAdLRTkBhbyad3StvWa/EWlrmawSi1WgXBUty5K3imu4lcd9GQLHFcnSLj35
wdoIuPzySyNbpRZMvwqk64k3SpzM47wLik99v7E2Pk7Hv6ZvlU9w8Krr2iSIgnuFNST3cPQ3QkjL
D/1tILKOJpNsKqa8PmjqSC2RJfJh27nLco/dYJ8cI5pCV52NcZTnO+hre5Fr7i5/sSVFXYq7Whpd
Z84IkhPXT17RmCznu8Qqd1nzSZ0ku8qeo3xjY384mWcDXa2QLhw7zBqsdieWd3r21kunywP6cEWc
/f3VilAqw1ANaEBYz+1piu3GCFhskW2daVvDWK2JPsiFQNUZRuOgj3WXu3QgjCvJszzrGOwQPUcS
ZONTbYVcnTZaI6lqhVYJbKJevAKdCg+sKr5cnj7pwx38a/7M1cESJkKIijfzR9OhtwER4Dh1BRKC
o2V4Mk9UFv/OsBTKpJATNUUxVh9MGxOk9HwBeHfhtfUpid42RvThZecswOpTQTjBT7EjwLAbHHnX
7OZ9zkEi2/RXvcuxfttNkiHRj9AxKDRlSdRWYxnNQApjURF2IejsOEX7/Naa7obEkVDQ1yZoYU+X
A/521VkFXI1t7iTI4RUBRQ3ikm2h7NxgeYaQ2eU4vy+LVaDV4utrwao7jedP49C5rA+5C8WdQsyV
+QgbfA842P1nEfXVQkyihIpXw9CWAxnrdNt8859w8rxSXXmfPidf/2G81Q0HzUbqAgrxpMesdqE+
7vHdteN4R70S56JD5Opbl7jfVuZfJ1Vf3XGaRNWDgbcxr4vykDnj3ne7a7zhrmgTbewy6be8uIq1
7Puz+w3NrgEhCWKlkd30T6aKu8ZtgndOWr8a2udQs2cgHIqP+j1Pyh/6Asfayi3LeP5y2Kx+w5Lh
zn5DV0Dk05ffEF8bn9oDxcF9+rOzZwd7dVezNz7oVrT10ca+kOBALdFmV3YqTz3UzmCLdmLnu635
XTbapaGtjrU0mjuY7cv0Diclc6vsNM4PgXJUe8PuyuPloW0FW6UZzMVyxUeafxfJXm+85JWdhuD6
tbshQhTp/XKwra2vr3KMIFM3QegKlvCLzuuGhRq6bH2gPd9GB1qQt/Vg3Fqqq1xTJ9gVDxIB1ebB
qBwRoXLkFi6PaiOGscouoT4Kfkx7eTfnb4BsuuBLmmwswGU1X1gSxiqhmLXac2IzDDrLiBgtg9ja
1BsJxFglkBnBnqX7w0IwbN/rvMyTv6eQFDzdLb1a3RjQ1kowVjnE6AI9k5YP07uYcDt41tz6rvkI
2p53vOnMj5e/kfTbu+Wv+WJ9KZaySWgRlGEGd+Iu2Cv7yKOI7daecdiItDWRq1yho64pqcs5qnrZ
beeZh+WgwQ1gR51vvxFrIy8Zq1QR4BrSBQEiTI0zcsFKbW5zgdfYQL6P+bP8cDncxg1hfb1KI4xk
Shoeu2GGbgkq+70d3kNkHi+H2VrsqyQhD4NPKCZQkb/70iuk9ct/f2u/rnJC1+p9Ffb8/Wo+SLJT
jw9I418OsTGE9c3XlChi58t38cvrMj508dPlvy9tfHhzlRB0vMPMwWIM+fXg9IfGm/Bi/4QEKyua
9ra68eWXKb+Qf8zl55ydtvQbQU0tn6Qun4rqXUFLPHhEEOiqRaZFv9sY3NbsrXIDqB6c2zSimc+8
lMWj5Kq7cOcf5O9AwpdzInFN53LMD9eEKWu6ZsmWgSv4XweYI0hcWSibgS7HJcNpF33yxr4cQ/pw
XCb1X8Pk5ajJq4Ungh+cTMXgYL+OblvuvfQ7URfZ4YHlyDbKacL3bONs2giprM6mydKVfAIRtau6
T/hXNv7G3/94If4ak7JaiKEZC6mmEwARQifYS3vOdq+4nuyl/Lv1vtuMtlqHo9TRvkYwiNyquLmb
eTjYBt58v9Tyhr3Q/a38eja61bKwWl2tZlkXdiDJ9GPnjXstdJd8vtTy4m5zgB9m2LN4y+c822fd
DD8wk5jNKf9O98YwSztq7NawrjaW4vLDf9vQZ4FWhxTWOxGmzgysdXsbDVoHga+HwBt3sktDxy6+
Xo63tQxX51SYqF0/JYs6jJ8DQcriyJCuxigb/07qkGWR3oCuSpaprq6zbLywSOIwsF+sfcN65G3p
mtfWDp8qvhiqChuv9I8Gdh5vdVbNfoIWcC+w/OdDH7wN+lYxb1nR6w91HmCVM2D0Z31cEQDaSnno
PASMdsau+Tw6hR06W9flD1OULCuGZdBdMWVxFa6oujqvDMK1ruTC9fJCW/8OTdi+fax3qWd8v7wu
ls/x++j+DPfHre1svauloEpxyecKS+km0dGuSVv4AyAaQcILQfG3vtavcKtk1ScdPkEy4RIJEsjr
sFUf+ugUOZu9P9LX2XB89E4iS+Dvi8Vth5fZgMBrvZFxt6ZslZICuTNNUSUGQrCjf2ot/Ji/6TWK
o8pWkvh47f2arlU2ynzwcgXsWhulg+pluV5mHhAOIOlOu/v/WHxb8VZJKQ1mdHuX6UNY9I/qGo3/
k0rFRN+j9XG4vPQ+fIHIsiErimZaumasl7o5Wfh1cJYsXaH+kf7CQX3qjyiWuokrIvXrXg748Yf7
M976TgiFqzYAdpAqqlNdPZbqZ6C0lvI6N8XGh1t++e+76lek1TKfRxqnWcomjq0vSXTMgwG9x2vd
PGoZeAxRvsqNjSbUR2lQOjtOlrGfLfxu0hGESzi34HZeRdCMoIpdnr2tCKtEi6jjVBf9cvKLN614
n6gby+GjrXs+gtVqaAPAyD12ebti+qQPjiYg1dhuFOk+HINlcfUzLJacstq6QLkjfFBY3xW41v6l
gb57eZI+HMRZgOUHnH2GoNYCsNUECJSnCVSR9s2I040YH15RzmKsNmlcd2FrQtK00R4CWYZOwKIc
fEQk9fJYPlrE0lmc1ZVB60D/p80Sx6MnzXO9dfA39OK/cSSch1mt3DSQo7ZFMR8JD7REg9IpxnCj
xPZxppFEWhKGjE3LGrTQtagYCxqA38YxvZlaJbAkFB2jK0yAHXm/UFe20CYfLTW6Bn+GXG2XIi3C
OcSXC4isK0d3jbExpo++jiwpKsuY9wztib+utLhpVKGYE4ZU3srVe1cfQl/eVYYXCQIihWARHy4v
h48H9CvgajkUShcbQO3Rsx1OQ+Ll1cbN8aOtcz6g1TpoRzTfp4YBmeZt2P+MglOz1a7cCrH6JmOJ
dmlYE0KQfqTKsy9/j8enfzZLqyyWyvDRoZMFNgqlWgPRM9rY/b/jVKijnc3T+sZWZ0WZaGBibPW+
uA3/AG+oIACaJxo3G1vzP+ybP7/5H7/lLJ1VagJxRyRWeoCg1xIsRn0HOTTuo5kLNBBosLE1wI8X
mo5EBKQyid3615XtY1UbtQ2Soqg6ATa9XmqhqW8bDk5nO+tnf1//rRwkS79CLj/pbJypnEcSWlqk
beE2bB8y7e9N5K8Aq906TVEVmZiS2Mrj4GAjzwmKNAAjGuwFA4MTVNval1fisl9+u4OcjWm1XzWI
bmhFEtKs3a67kWD/V+9y5kKp2Ppi8kao1dYVajFU64xQ6XV2C11tj2r1cSm4ljvogxvRPt7Ev6Zy
tYkTaazVQFrGNR/gIO3rCg5Z7FyevP+w8n9FWe3jwCxQxA2W9G33NroOdrGLfqBIz/Nc3wt28Xo5
3sag1ldTLKMgcFoMyhpva4iJ0pfA3HjIbqyHdcFyUDTBVAtCKH84xMHpsXoHh/NEwCrl7fJwPiwT
nW2odblysIxARnGRTLtXj4jxOsGxvRqPxQFJKVv7WyfHn9/KXCWMBnsHOEpLMPMLzg94jYNJnnaX
h7T1hVYpQkyhJgnLsvPxnfMf4tKDY/PPQiw/4SwLKWanBBPyDXbW23r9Sa0cXdlYBB/eGs6qM6uH
CbSjXs06JFpVbynNZJ4ExlDeb7ZgPrqjnhdNloxxNpS5DlHCkbnMmzeDs0DHKLSmeBV/VQHbinbs
4EuNdDxaDBuP89+xV8vxeDbC1WJIs6aKLJmnl3w/A7Bq7WWckFuFnYHSz37ZwK2X/wiBJm+skP9Q
uvlV+lotEbDFXJI0Bh3CM0X54IpEv+uR7brqBHdyFWfprrbDRj78OFWdjXi1bApDaVHxWCpG9uCA
rXCznfi2zPPSiog94+nyKt0c5upgkYtArlOA5fZ039pAEPcFcP3nej8ezauAuulV9yo+XI754eb7
VSlYp5MwjKwRGhvIGPNWl72SS8dQbOy+j3PWWZDVykHiRMvnRb5Y9SYnt6MjJb9d+rIUIwDsbazT
ZS38djqfBVutFT9WEzwiCFbKdwgwyDBW/tmUrVaFJqB8NaAVsivNL2IDWaO7KrY+y8dTpoi6bmko
51hrLCpKwmMcWQSJr7s/tnm979zBRhhkBwdwa38tH+C3OTuLtlp4sZ5nfSay0CtHcrFdc3mFnIzd
0nMT98JT4VyewQ9z5Vm41a2m7MZgbkn69L+Wtkq717wFvPn3LtlncVYXmmFWG6ufiBMe6sN8iO1s
13xDW+iq3UV2ull2+3DlnYVb3WywNOqUVCHcPN1JKYpEf6MSJf/6+9qq4RUOqZy0Cmsin6pb0cxv
UEbcX/4yvzM5liR/FmN1jPXRmHRVzRjSbifdLR0UPEBvgmP82rn1T/3a8qYDPuWHy2E/zEJnUVeH
GupAAr5By4IQD2lyM1Gdt+zLIT5O5mcxVknIUkY1mJbyf+GU38oD4o2e+tbYaCoelkS0tfi2hrRK
Q1oU5X2xFCobrBtihKONWr9B0OfvJKOzUa2TUZlYVbL0UJBMq/JnEZfLfGtNLLP/e3ZAuF7jsowU
y2rmRPifRqSgV4Iyu6d/qXYIPB26z7KbIhez2+rTfDxxv6KtJi6flARPFV7GcfIuBnurf063OuIf
Imaw+vpzRKtZ8yWfp74UBbYWIbH1lFY3c3yvzbsZLaes/TwDNdG3YH0fJ71fMVc5th+lVlELxoUM
vFu6/V7ylgvT5gVx2aGXvtYquQaZH3dVzthUTz8ucTq3s+srJEB3m7G2VsYqwaLwUuFHw8pY4N0L
+NR6iLzoj3Oj9rStps3H+fXXDK7yq4w151zjH4FGrdvXTjc9bqSIjeHIqwTbmFMYC/8eDpK3Tuym
r7PX2cv1Un3You5sjEZeZdo4wtqHqjmU63JvJEdF3LgH/YcrxJ/TJS+jPXsp4Kdp4DBEgN4dnKXf
adU7FSqS5IRHhOLeNiZvazyrLIF4Xhg2y+Rp8s56lHfw24/KKXTlQ1+7szN6+c1Wqvi4YvdrH8ur
XCFbiNj1//5gC/g5drFBCq4pC8OiwbPh8gg3EpO8ShoRAnKqT5fVrtvqSl6crhART+8vB/nweXc2
olWWmDpYqH3IGpcUulqWLdS3GXxlFZf0y4G2PtcqTWDpguD0sjoiA0M5NPs3Lv1bs7VKDVo/zE3c
MhD0LHBQLM3bdKsivBVilQ8AoWsKziy0vOdPufKOrB4SaJdnaSPEGmM0pILR5SWjEOIemSPUuafC
qdR2Y7I2zoY10gjBwmSMUkayNIQar90PbrjHC8e7PJqNb66sMkLdpX7no9Nhpx3uk/foVlz++x8/
YH+t3nUX0IhQa9JlxoEWJucBcnhvJkL6p8mVeLiIX2V/twWL2fpCqxSQ14GOEwMh9ez7/yPtunbk
RpblFxGgN6807XtaMxqj1QshaVf03vPrb9TMHnWrRDH3joCzwAEEdE5VZUUl00SIyhEKUYn+z/qy
KBPs32+AtAVtrWW9vtx5ACELcEcoz6r2ed3Ib+LTH3CtcDd/kIUhwY8j7jmB8pm18QoOJPG08+yo
m2yjQauUADTSJIcBhTkkWi+zwC4F0SKarx0w3jvF1oLCz0V8TatQoRflghws5Jj6bWqVebqykaZz
gBTO+j4uG4BckKRJkoQyx8+HJVdiq4HXHjmUFkTf87kYiEr3MkJfDXCXSMgz2VKYAR8sgdG+Sr6N
sBQkxHT2b962qx3uPe3VOGgC7TW28rfDNvIwcnMnnNkXef++TJdyNcbdot7vDdCMoQTZIAGA5NoW
VRSWk2cpxfQeUhVEtEBtInelAuRvOkg04ZSy5hjpUAUX7kDVfpLDiUhh/+aL9ro07l6phRQC9WAK
eifyIdlBvzrweht88l+MB9CuOJKX3gPgH9f98Dfh19Uuf7kmLS8HH+c33b+lhCFaN0KDxWVp4Upy
/Pfd5qtB7mpVoMCCyBfOME8d9n0beNE/uptCltOe3HZL14uoq8a9v53eKXnIPFRSwZoPNlbiVaS2
0OLi8WFCLgI06NjCQ/whdKTdiAHLFu2O85lOgi2j/I/tszjgaH2Mc0oCu9f9VyX4y2i+GpFMnRE7
9F8/zq5GOPDo9KhKQGH69sGE5KHBiCWQVy6czJnvpm9g7vQasCtpNjqMvT/zSL4RXKoMUOCacJB4
X6CYOO6+NW61BwXSf0gpEr5hcYDSlX5VRAwl5SAGw6Yv36daSoQzpH9wKKLEugQ1UiwoPYn43hC+
jjsIXSJ0Cr7RA7i/eS2vZ8cBSZ+Ek+rrcPd4H+1A4+mG7rfiFO6yDajM3I5wFXZb1zyFgw+wjJmg
l8TaTPlxMjdy/ZApRyOQbLS+2FX1cd03KOfnsKMGJ/WsM+yQhQYq2iWEHAxnjKl5cMorOMQIxb5t
0baFLrEB1FpQkDSpCJRdoN9vmyFykNGAV04x0F/FQprggZWJoIb9IYtsCBx7Iqav1vdtOXD/n08Y
Igca0P/sodMKc2+dXJbXem+1oXUz68djiBxsNK1fp+ar65XgNYbsiRRBGLIc3XUzxIUyROXn4KkJ
inkYWUDIJsnqR2mHGhteSslpPpT0hBc7i7Wz4jAiqqo+gEIorOGzvYJajFrXoMEyPD1sPtThJzWA
LDAEn6dm3q0vlNpP9u83EX0KxU4FQjD4TpFOQe00PSTmifu7OEmMbvN/A1FD5OBC8SEx2bCvBrBu
u3Nvh04EXQ8bLnLQ7fbZt1MvK13qE+83n2BXsxxuRDoELhQWyennfI/vVWiM2v1X4061R6gFYFBA
7TfC3+vbSUCjIXLwITWJCMVIGDVQo6ztfK96bCpclx3jzL4jog01nECExwbfza+JUm0YElwVDIhu
snurKbJZmdALidI+ZeuXxrAGCr1ZiuX1qIdA+gfh8QubsJTBf7+hklqEb77+MTe+aaoihFXYy1kL
l7E5iuWlp77T12EYBZ+f3X/qiiELWSLVlM6QjEvLzbo/UL/PwYgFIvRC6PH7AjbLaD7EE/H5QHn5
67/fblJUT7mA/n0k0+dNNuNy4T9Xd2dw1AGBsw344yG+sr4s6mQ41LBCcL+JBox20lmDLJEGQSgy
RKSMcLBhNGMRiRb2rpF2qfnXNB2LnrqulA0OI/R5jCtIObIoFLScT+gicaCa4UhbYyuCWCEECbBN
uTX1tkgcRuS1IGkGC33F+7dPTAgCOwoKv5jee29F+wcMSlykkZqGFKkWO6uD8JHlhucdumRahAGy
CyrJYEMmUwin54sHkZFmoMvFporbzhPR5jDu2q/BuXHjhwDtephcJTty2D1aeUD5EkJvKh3oItHW
1G4Y30Byj1a6s/4xv4sZOcYGKujrF4D53po9DjfksoKyMNRYXXl4gpIehNdBjXvqIf64bod6T2QO
QATwZY4GO73hIFQuWxt7TvwN9EcGUKlFaBshLC7GIqqI+VjVhMw4X1tX9KhLRDZeABk0CDp9tkzH
8E9z/Whlxxppvx6qgNHXdaOL23ljkwselX4EGXrExgCq2vGlj2G8CSFkYAz363YWr/uNHe7Y/LSv
0L0PO1m8g5pWn9/VMoH4DDF+8YwbE9yBjRoUbE02m6j2X0zrn8GHBM42NnakIWot7BbeAD+InSKo
8cKQDCW+flvNAyQ9if1avMk3i2F/w40NaGvFBiqBGBXNDkH4kFLPL7UGDuKjuMuFjFVohfzSjAfZ
3HZUWzRlgkP4AZoOySRhm0ACK0wQB3/0xad1r1ouot9sEwfoklX6DRSVYSP0ocEogk8drXhpA5WG
4WQ0kHWyMgcz2lsoOm0J24vId2Obg3cU8Bsfky0sIjMRWO+qLeazvGGjHEDyvYF6PGGQcAmeZSmT
fcNQ2PgeuHjdqEi3YaU9EGti13DlDukcHHQQGR1DUF5gTZA1O8ag/bG+4DMZBdv3VjOvO8iTKk1B
lulJBWupta2VfZp7mUJ8ZRGgoHOgoFRxWyoiHET0e0cxILELRuT878S/H0miT2rzOFwoFKGUehHL
ARM+EtiQaJTw2nduuKvPlpu86yW82T0OIqy8nEo5wtLk6bMG1QZjflISL2wGl3AKduhrTsFhxaAG
YqjUWFe497eQmt5CLqdxrW0BWjZQXBPWiGulc7AhWUXmdzrc/K1+V2zzr/4pPb7RiSKciF7+0CCH
IQ0U2nUM3DGD4HPcFOdkG2z9Xe+J4EutvlJtlYvpmptj42DDHMx+Uk2sr61DD2qGG7GJvHLGtLHS
oeNH25btfJ41//nPlsnTKDWZHspmAXfpX0fPiy0omCuEMqC9ddOz8Rj84b7ypEpBaUhdqmJf2ZCF
/11BMDrf6YDqVzKJoKWJYYkAyuCCDLwF+HAR2GU/+FvWdlS5vQcBJroDnrjq/BSTMPtjA5k8ZDju
ww8lfKY8NorNOMsYV2EhecThUfY4aIFEDIYc2ag4yzSozzmaY3uUjWR0mcg7KtdAPNwGByyFpbTt
wDrTxAGs/5cRqobUw028ZTyxEsbcAlnWsH958G2uI6gG9R+ILSNwhGdT0iEnKlTBa3IGCqugXYbK
huufIES/rzbRhdq05Vzb9V4bHIwM5axBSwy7xj5oFdDCjgWUzmx2TKxjOoT22956bKhaM3VYHJwM
RS93bcd2crozIVwUnaCwtr6VhAl+fEkNVIj3METuUqgYFvt+/DySFIDEcfE1c+RZtTFkc88Qintm
pJWBV++kuxFkCBA6o/uylx81iHUpKvQP1ddJk5sAWysVSOAYsBejL3vY+nu0pW2qfY3PZMo1lmOQ
qynOMxIhKSJ/hKkh9+rhWRePYnpqmrtQIIKd5TqzerXEOYOW9WakM4wfDpAmxVhWrB8g1gcxV4/x
vql35t3wtXoZqa5IFgH8GiH8sMvnHfKxsDS/h91yOBryQzF/6iDyDPWUdUdcTrld18cnG6CVbZkx
q0HU315nBNzwAulh3W2/Qz0WfC35k/VImFz2y+vSuDfFDyBiag0wqZ/17RsBv9qhBAzBDnAHNy8D
2SS+jPVXi+wvuvHMGMKc2sSACzovkJDaRAfLGQ/ZowYUQWXYIRZInR33tKQjRGPlHuYqz7AnL3SU
lxAd1XfQTWVjRmwogolc9x7JNkVtLffODPWcQ96ZvTPAZ6W144tk2MIXNGqhSmblTgO5hr/WV0st
lv37zd4KED4dBNapNUrQEoxKZIYNe9bv9PnruqHlVOONq3JhrBV1uhZM2Fbx3twmu+C+LA6QXQan
KdJioZ2Ymz80yKHMMAg9lD1hMBiyk1Ean00T+namthdyze2F9Fh33TaBDqeWJY+oPm2GbiDwZ/lV
v3ouBz+JZUyGxP6ExjfBCCracWDt15dJmOCbIUHanAyqjgPUxo1hbQL1XcXb67nxbZBz01h+yj4Y
gy+9K3vSznTHA+QvXjsUqMu3/LL+2DC+GbLQK9BIMFaEYIDsa9N7aR94ykDmhYmbxvdEFlIuQc8R
dtDXd5o81nchzDaSjNvUm47pmTRIYJjCgUrXjpEJ2QT2yQiyF3SXGJn9+hCxRkLxOBveulu8Ptcr
L5DCYUnb+0qcsHwZqxrLDvo+3f5lOMeXZKufzI+IwVjlPbD9kLp3RCDB90xqsqmrFoOUBqmmyPDP
oE7elbK2nWX1LPStm41flCbPHavInS5ViBZ76kJwOCP1et01zHzqf7HMl5xiV6F+n4OVEkJrcc/C
2tLaz/KXOqYqWpQBDjREEI+8jQhM81bSDn5PRciEAV5/JdX1PsnZM5N2sRtHDWRzIwI1lk0YJoYk
FVk3TM77JC2cSkhrYixZEB5nVbyfgorws+Ug8mqCe7nEZg6gCQsTpe7bUbSLkArRpee0PNYpxUFE
LYfzqUKQoX6XQKZjEHdTtY/f905c18L71GS24TBgLRC+M5tLN1I0KmwzfkWDqwHOp0IxAuk2MxBq
+PwHtor6pqjjs0h1yBI7xXcHCrEy6moBQ430OCTPSfxlHdeWH4gfC+EbAsF1NfSJCJlqSTpBpzsD
v7bQE6/2b0KVqxEuxJUnlO/EAsetn+eNhnF+KAvvB9e3Gcco9TRQK+KiW78QqzGuYSwolJOlPqlV
6s1t7a7v23K7hHpdEzu4m0BPlvx5wAgdkySY0FGO2vzOx1AOewXIQgBxNS3u9vf5AM0KHbZYawaG
jrz0ZOJTQUIjIJQDdRtMVMWHGtMOdkUcHbWZPCgIU56pMzYzG5/wqadIf1kom69vJWWDA4N8NCel
Z2Awlvd1ch9V98L7xsRuTosDhEnD+2gl2MHugI8el2VPgid/Y2yrTXjQiBCSAAeLAweE5WGVQWUX
IkQQBk2etXY4Bd98LfDWN464VybfBziMuVzqDLLDeqd8mk+5y9j4Vetc7VOoKFDOQNpjkcqNzxfd
2LazBHsQUGH5T7DpNnbzSbdRgNj6zkxk2Nbd3uQbAochNw29gWNMUu5i5sVq9ro/eqr20M1UrWMd
Z02+KVDLiwJyyVia2j2YwYMQUG3e614Ohs+f9y6uhdaULBjQ0QfdqoldFsrOaDVbCRCwFgoYijNb
G7LLKHc7KVH+aqBLnjbqpp/z3ZQGf3SxTZ7/behCpaor7G2bXyxlFzSfQsrEb5Ip/4NIk28ONEGl
MpUa3pamtrvvELVnw7OhiwoLOueeQXHvRRfq+5v0UQ5NBH8QppLBP2OYZvPvlpce3wim8239/9Zh
YkwCP3DF5HsC02yWCiGDtULb9OKTmNyvX3HKLTkoiTUxU1ooAUNI8BLLTmc9rf8+4ZV8058Y90Io
M7fXhM+pjDEKY5cGH9dtLDe6XDeJb/bTktRQLRlGstoeNyrmtQMveIqQc4oeGREcNbG9jr/mq4vc
wNSUV7qRprAXyhBuEGs7C0VPqp7lmDgdave4UEMw69kyGNBP7SmNNol/9kci8CcwkO8BrAc9TeIW
JqpItlPj3IIlWFP/muaviUAkP1+TqL8Pas3XAsTNvun4wu2HDs5sooVmE2VuA85glDW2vit/mO+h
BWfhvSwglAyinv8yT7F8eTVJNjVV1DWw3P4Mkpkgp9Gk4y/QkA6Fn2Rny2u+KdvwgVW9hPfs7Y01
DpK1ERdXj2FtLk0IKwcQ30bBNLlU1gsoJohLsJiwuDHGfOlmc1PJzNRSwEGqSPOynKu67w+sBAy9
I5cqdjBY+OUkb4xxYZsiFkUtY9AHASOrdPQ75VULlGoYWS5J3djhwHaQJSNLTNhpA1e6QH2ZzcOC
gEZgXFmQ80UJf5OeqXh48drdWOWCuaCchxgqwvAS/4CAMZvv5oYaTKSOiwPeWc2DygggYcHqoUAP
O3YhBrITwa6fbylm6UXAui6Ib7wxYGzSMhiLDLs9ykJm5xAAh4zzn/kg33wTS3NjzehkdGbMjWD2
NoP2gnTfetBed6bd+5phb5bF9vjG5fW5HVKf3eYJ4gvbaNdAAXT4kEDUDKBvuTIxs0q4Bd+JU7Co
e6gg45Rk38v6Re9fqvkbsYOLDQA3S+IgI8x9Pa0V5npwC+RIDj6Y2ZjsLaXTSi2GgwsR+Z54ZmGM
FD9FxmnIL/r7hrFvFsOhRByKetv12LB4r06oA81wCNXGGJG1ZcJowp4aJFqOCG8scnhR+qqaxwUs
1orTu3Fps3tleZGjaagENXv1VG8powQW8pJliAfRfcqcPj+Bh/rYHhkPV3qggg4KC3UOMQIprvxI
BcDrT6CV6iCr6zYgBwjd5q/SE1D0fWDtPn8Kwb903fRGX6gtlpd+0mwfNdmQkezmX1XXOlvn0cs9
YS+Im/V7QOwp33nTDFFk5q9fD+22Srx4/BiDfr//0itfWqNxirl31w0uxsFXx+EbbywMTFmNhFWa
7WloDungrf8+cd34dpsMmruZzr7OIv1YxcdQ3E/Vdt0EFdzwCma+Xw/azOBwRC8FRpfjDT4bYpsN
DzFFJNIzWLC0EgTwXTZIeAihGuCy6Wc2Kd39Aw5LB3TynTud4oMBnTvifaE2kcOT2miL0WBRRyBN
W8tSNqaW7KE6RTgfuZEcisg9er7GGQtTLkzMUdoljuqGd/+tgkZa46INQxIwhpMzlETSzdgUW/8U
7EF968Se7/0h7POaFnUr53PItlCGMG2xM6aLERH1HOKU+GabokVv1MiuklbtNfO+nHf6RATWy198
1+vK99qY9RBC3QLXyfI3+pYdUfRPfew6JIuKPZSevlKxBjvyFV/nGT6zKh/UdMIhyfE+UE0nU05C
ewYhXR09/9k15umClczEQA57NTtncrIHfKRswU3sZI//iXyMuMQmF3CUVjagxI7Tmg7FHWAWEyKp
LZxBr2C3T7R06XK/+83JMe+5idlESf43e95j2oZ1ODYbC7beS6t2Y4lDi2xWszZUsI8T9OEY72z6
1TgPEG8pQQuvPK6fGuX0HGT4BTi0EpZjroTTNKO8dVdb3roJ0uk5oNBm0xJ8dnfjffaFRVOJg/ZX
8JnqGxkjlO/rbrnZQC7g6PVIbBoTl0y6VCm4dJjuOIYDU/dNJV77QJG5USvki1GzkE/1yBKy8pYd
WXEfum+iY8K2uYD57O/1HSUOja9NdeCL0lqGVJVe2lqs2cWM75RC+sNPc4v7TmHKrFB/hSe2m8LE
hxFrfm02OVptQV1oudREGxE88QwVpjF1fS7CXLxXNt327eP8P6gvsD97BRN5dgpt6NOwQY8q/EP4
WINoWfDmbf2dfewJLgXA1Fmxf7/BDXO05lkUYKwOPmvz51jFgMx+3R2IGNDiAEPQC7HpJOxbYH5C
Z5c9RMRHP2WAA4lK/l+AZllbf/wUDe+R95E11YD+BioMGt9dCGm7qLRYNrfIvsOGhc6tmkhJLq/h
aoLzZV9EX9g4TnjdIdo9vDQD9QW8bADJQUPB1L9p8qgzCLM8iliD/zQ5CRREWNdzbzffRmdyC0wt
Up71G9T5YZFHHUsKUy1kZQSwd5Wn13wWaJuF5PUZVKGmQOLc8s25WuTqXHkjzp0iw6I4oc7VQUPP
dMtd48qfZsj9UIE6saM8/GQo7EoDyyLr0yWPNpJBBHzsXvyKA9fVsBDj5mpqY1WHIivxqyb0IXJk
d7f5ULpp8bB+P5ch4GqHrfPGjhQkbQBJI6T5y6Pe7fNk5/dE8EUthUOZXtHKYWBZEas/TpqbZ3/X
uRdFj+sLoaywf79ZyBgZU+PnsIKiSFGe0vS7LriiTFTgfvNhcd0vDm76pqw0n6X2DYi6sGq+6Vaf
JkjjxJ7lUrVbysm44KSXxHQQWA0mVdxpOEbUGBy5Gg4X6q4IoAwPL3tVWsWUk5PhLUBgDEFSN99S
OeD19Vh86XvU6sC0WANOl35PUlc2KVUaygCHAVqfCFI8Yj0ZiApF9dtI9SitXxeo9v3sZXIuyXM0
wMtGJbRN9QW1X3scCFcmwNPi69pyPBqJoGMZZrR/40tDbBPb5ff5u+LoO4xc2OuXh3AEZGZ+Xleg
VknZVziZ9lMPfYfkEG3j7y0KHRl0adV35Xz/d4csvow9FrEUhSE2UQzOpn6Skl1GqX6to4HFV7HF
US/Tgt0cK9H+ihrMi3S628/TZcotau+Wv/auy+EgodQTo40tnFaqoMtUdbLDePRP/SF/Hj1WLaee
HvKwOFio01Ay6gAGIfKEqaLcDQ7SQ4sEMD7Sj9SdXfR4yNJaiiKjm0PjVicbYiuUKUTVRW2jqVsM
UhfUYS37+40NbkFpCFqWLoQNYZfvBVuBzIPggVMBYa+8S53shfD2xRPTNRF0mKJk6jxfsgHngGSb
hk7G8UlotuLwZOiHoLiE1WgX1l4ochs983aK6dl2q3bvedpvrHMvVYiviCjSoQKdCpid+kcACaIP
4dPxXT11uqnqmmxo4IHlQghoXhqpz7IQunFXGzFYoWe30IkWmUXEvTHCAUfRzF0/y6iCKUpgB8ZX
vXHWD4sywEUPxtCaidXgA6KW/xmVzzGVAVj27+sucaehY642UFP2YZcUtp+5hSzbQ/4ujLjZJu4W
VYKszhNoof/1cDCieIKHFqFvr4xApIdTi+IuVJ5FSVTHWFRTfpt7R9Y9rXpeP5dFEwaan9BKY2mQ
/v75xSiFcO4CMA84pfp3KBZOoUI4vSb2bdmICQYDyYKKp8Vt25Croyno7MMo/gwpwjqP7KbfrC9k
GX2gUf4/I9xmtYafCqhNowRZ20p+YRRhwSE9FvUuNh0RhcJkQ5W3liH8xiYXeGWamQkgOcfdTOxB
s9WDtWFZwjzeWRi+iDYVgTnrGwmJ0p9PCz0SVa2yL8wweopEtCSdS/3P9lHiGQeH1PSjdoKN1niN
WmI3OpuPVmKrl+pUPtAtm8TJSXw0ZkSFVYwadjH6HoOEoMQeIn33zUAFLYXCInlqzKd/+Sj7cWoS
H5clfWlM1QR74paFZeMuP76p2/2HnK5M2OKA1eyGFg2G2E1xmz0HKMNnTm/3NQhzMzciM0GLKHuz
MuY/N19PetkUcs4u2lw8iphHVSh1bMLjJT4iUxu5q0wBe9dXbs0keXWn2upuMN29iSJQGQhqRRx0
zLpljHWNFRVm6qZ66g5UaotcEgccfhPpad7ChMWYoFjGIXG0z+nzgJQKLdROXWEOMrqkitFmxRaU
vOTTV2u8CDn5HbAYGV39gG8tDMFvlSo+TskI7dYVQQHMRq7heNO/n4RU7Yw9rytXim8z1FF+V8Yc
q0KBEImOY2V8qebCTd4Vp5gQCbTQ/CkiJvrZweVKqFO97QHysnQJhxkurnnrD8mix92YYEu9uUNh
JLal73fwcPmUWQ+kWPoy3N0Y4Fw6q8WkVPWWBRHRM3O4fqc/ll6yt7btFvqkxJvBHOqXo7kxx7n3
WEcIKjNsmfraBhRth40OdUHqA2O5B+PGDufYUqAoWd7AjpXbEP9lwqsRCPIxZ5whFPs0O6yvhR5x
Zn/+yvL4HowxiMIhHLCbfovcWvdhmFsQXINC6ZJjWiJRt3/kHXz3hdXXgy+YMBfPG1W4L6im42U0
um4j322h4HXvTWbARJs6nIPlcoTn2hs9lsoh38JFpLgxx31d6Mo01sqEUwtPwV39CFFqdImr7hzi
uGK0r1B4vgh/N/a491CvamUYLNyuKDUPg/ZXIomPo059zFNWOJjITC0sNANWpsZOojsjcrKBqLNT
JjiYmENripWEIVH+QcRUi/JJrAlfo5CCZznxxTDqUoZ2CnuZWKSSvuihrX/sQUEq7podpXXyitO/
3iZNVzUU3kyTnyWO5iYftBoPx6h6bzwdkSP5HlNi+w8zLYuvhnm1xjlDHiiJFeoDSySikBCf8r3s
VVsZ5JJ7iCxZkEZXHBlE9dRk9m821hJNKHiY+CLhvnp0zZKrokFeqYDDh56yQfLFs5zecPLv1b77
KB6pbM/yq3K1yOLEm1elC6QgVVhffDyEbhm9dNGXdWBa9serAe4iD6mGyc6epf7MJ1/YidAlF6mG
+OXzutrgzitKRXyM1rAhhaY9Kp5qPTSNhv/3cX0tvwHBqyHu/sppYXQpawnLTxJ00sbdeA8ZDfhC
hDxmvVm3Rq2K/fvN0ehFX+YZ60/wpe08PXTmFx+sKkNJfASTTse9+2OZGanMdq+qMYiBvma3crJt
vpOyLWvMybdUgpZaGPfyy2NQJxWbXzXmu6h5CLqLmcTOkBKzC5QZ7uG3WiO1GtaXK8c7WTpOaKHG
Bgbd+1qozR9ewUe1JTgtY4l1eYKylYETC9Stp9bzL4AJsjTIjuNXKLxa4zCilVUhr0csKwo23XCq
wl2s4JNbdfLGJFyDuLuv1+HGAzM1R1/Ya123VDzBQKrUCC6JFrnrjk6Z4SAiLqYwbdnMRROexWpw
BahQhgpRFViOx67bxmFEbOnpOHfM6TrJ1oLnIjmCZMfRy7OgHMLk6/qSFoNbS0PmCkrGiqVwvieP
KIn7Ld6rsLNsEO1b4Ye2d4LoWWhnOw9Cx2qoT+BFd7+a5BkHNFOPcI3wqSOOF9H4UKoowIvu2O3W
V7Z4WDdmOPfzkfxTdAMrS5KDXmxq6aBSXbGLb9KNCe5NKk0dX70ZVmK2qS1j+rzWnfVFvHJu/3KJ
bkxwLof2aGO2OpiYL0GKeFb1WDxrPKVutk0xjHgaIZYcOHlip2ft73Xj1PI4TyxncGgKrCpazh/E
8J8y+rT++8sd9TeL416pVgzjOuuYgU/Td9WRn6KDcadL9oSe4vRgHnNSAJo0yb1VkSykuZTB5HBQ
76NdcqhBo4SM/QnMtHgeoRuZOhJFAEZa5V6uRoYAXlDBqrVTLq9NGR+VB6PwRlAesR53/aGgQjTK
/bm3K4LksJqwwzOsbTY8VtNRpSRplh/km/PjwCMpY7PJKjjnoH7yQaEO6rbM7TCqgCsdyYPtF61d
qs5cfRzk2VUNinqP+gN4TvC2CIRMY+nc2lU+yd78qoVSnCSHsY/R5WHiQmgcpHRZNdd6gT019Y8T
CGWUF+JCMMBYue0aByhmGHaaCZltjL6Fj0wQNm5t8yTdG69ssrHqrttbfGqu58dPLMaWGQyWBIis
k94Ww0udOXkf2lplIPT92KmUgCLbn7XlcYAyKJMkxSxv3HjgksUMgVrapdehx3Ta1YK9vrjlGPhm
dRy6zFLYlsIA52jd5E5FltV3x4dhw9R/IKP417q1JddQRNmUIWuC8U9+BmMuemgyhRZwunmpjF3U
U/MJlAFu7xIprcIG6ugsmgqaS6kSvrf0Kt8ugNutOI1DYyhMfLj69Us9myDeTc5SMHxumpbEQ/Zq
8Y5wa4xH4bwW+xlpcDgC+3SMNzIIoBowMQ6QcsbIz0novPXzWYTgW5McBFsy5M5SDfsnwMEvrPdP
sv19eRwkl1FAJPguopIBSxB8a5KD4G6yxjYSscpC3AXy0ezh7Vbori+M/d1rW8lhsJypIcbFsS6/
eeih5+x7jbzRimNCoT2xGn70ogbnvqozB8ynZxn8xBlkXUKFWA3h5fzshRKIQzUMMKKI5VlNvkQp
JSy1bEGXddEyDTT4cBgu1HpnzKOPj8j+y9Tth3a3fh7U73MQnkvo1G86AIE04ZPUQorJkClfXrg+
howEvmyoEFBFBgY+cfO5M05S7A9mXYJMV7goG5ZzjM7QhjkUSDnmtG7lwrP0kz3Ox6Q8tExQOpeg
j+tdA3x1/ddgO33qkVEttzkJ3AtbeGuO50vVywjihA3MMcrxxCu202AnMA2y29quneFogod2oJ4L
YlP5/ubBV0dZqmB1OkANDJxI0i7bll70iBqJE5HNXwv39qdFcn5STH2VxQnM6WO9QWQUyI1tJb49
+HZbPK375FKc9JMx7isiUMtSmBU4TO3OG8Fmybp2p7JhHFTZBXJtC1Dxkzl2wDf+2aVCoWYxzInC
qVE+QsCql4iizFKi9Scb7G+4sTEJquL77atPiqiVMBVBRonEWPepCfelSOInW9xzNSNuCXu0vILl
Vj0Ex+SA6joIWDe9xyKXsXXXj4vyf+6pUsDE51sSzEkYQPPPEdlnxu4r92b8tB4OP8I6bDpfrNh9
Ht3mofunvkjHwqmP+Qs0JZ1qL9uyacf3uVN9nck0HoEmMocmbdrPbcmud+PpByZBrv9duRNqasnG
dygFH2IveUbUISpyX5bhiuF0zITNZG3Wz2ohbLrdSp4QtTSzYQ4YFKOPNxDsKXQtYU/4OnGdeB5U
waiRz5VxXLqiQlz0IU5924oopknqRvGlCwilyW2XYilMYRp6TpvXiAwDdAB5df5DuOU5UGdVjn2N
3an2m3nPRomSc+KgNtN+ZwG6sRcf3nNQmqQrCghafil8T3XYy7nfFO4Q4BHRhk0jfvCnU/qeXCQ8
4mqIAwvVGvxi6GHIV0WnhaCK7B/EiHC730DS1QqHEVJnxWY+wcp03yKX2+DjptypF8hIOxGtnLb8
Nl6tcYAxl3ram6+bdz9uQL5xFLws9qQtU47Mz82OfI2XX8erQQ4jNKnoNJFtYjPnrjjuFV1AHfKp
k+58hci+U1vJF8DFtlHnNmsLUHxPwEP042AoSLozXh2fotdbxiNTQxsqamS/1AeDNNURgQ6MWm8n
WR8iqr9jeeOuv8/s3zyLdRrroTHi92NjH5f3YWeb7bkKXCXZr9+nZVC6GuLe387wywxs0wXUjw9J
78n1p3j6tG5iCVsVESNnEpLTFlp3f17LbHQhMknMx9PZ8ZNdKT4J1kvjEytZOhIFI2GGJcvof+U/
3X1F7qJK7mHGcDMV+Wgiob/oYLcGuDPJ5DrRpBgGWtfX7LdhmcwC0klODt2BlAxlF/IshiLLIKGS
DB3pCG7jLN+a0PtT4GxS75WvyTPdXscbK3k0VcOSI9wY44tKY9mZjTiWuKpJYxeYNcuhcaju1l1h
8YyAqrIiyYopqZy3ZZgK7Pwkh1vLyclShGdIOhGQunRzlBsTHG5DrsYYtBQmJnFyk/li9ZPdIDsQ
l2A2elxfzuJbe2uMg2/QI+qqEMOYIDs5RtXHXek72jn+wsj9feqxpXaPg+/SqiVNjeEPg3zozItE
cuQuvQ8Krg4mCSz8j2d4NqcYVEl6XbjKx8lhj7nvgkXr27TBvO42PivvubE35rijUmOlL9oIwFCk
u6LdhiHhbUt86ZgQFTHpaum6qfCJ0ToLNVkbRVygc/IlfSzYqwC1t2PiZKfwi+LMn6vTBLofqmbF
LiYfmMOaBkpBlkTkv0HrMeuaQpchjRN2rhIcY/l7iem9YZuNR0su7FR4x3AEVnq1yH2GCq2QK2UJ
i1nysbQ2pvElMu/XnZ1519qiuI9PQystK8ok5AqETY/5C708YSLDFTIXQ9AN9QAuJfp+WhGHtn0U
iVVqYEXjN/WQeWVuB17iNAxvWbFl2lVorqSi2UXEvdlGDp8GP/GLSVewxtR505ZREKbbeBcRPFMt
YItIdWOMc/9IKE15FLChcak4ZnpXYWIjTrwRY+V1TNDYLqL7jS0OqMI+/9cjQ3G0o+TY1xArl9/x
gXPrhBw+jUJstiNz+8gv9lJSuUlvXLKsIk5pEQY1Q5TQ/KpqIj/9naeiZJQ+umr9ZJ/Pu4mS9Fw+
lx+/z896NwOa/ssGv49kuquoka1b/2T15OTVt0l6Wr9Uy+dytcWlMQ3RT1tfnApXFqQDxvFTVbQj
KyXeRGLH+OnuXvO1TtRgRS3/Lv0PQe2tr4J56q/QcF0FBw3p3Khia2DHQhXZL3UXTJLTVYckIWJ8
ah0cJsRBHRalgHVk00XUHXP8uL4O6jTYv99E3UIsR6MxYB1tD+WYbNjKvnqKJxJmqHVwN9+IKmOY
dLZfktuFzltshypKvpnBTuuBnBDNfmQz/DK4XU+JwwBRG41ATPEaapL92ja0KXfl9xFUHOWWJIZh
D86aS3BY0Kb/R9qVLdeN49AvUpUWSpRetdzNux3HTl5UWbq179T69XPomclV0+rLbqdSeXKVzgUI
AiQIHORwAiZX5Y4T0TT7wWVum7v/JciShb9NhVoq8gE2ijWJ2NVZk4Uq6gDRMpCmFmgUo2XkX7YN
GYQgUMgUvWEOIFQQi0VJslOnVtJ8+HbGfqe0lRjCgZ8U5QydwYE2ah+7o60cQr0+ZiwLbLPxYxbv
SsfelThc+4om6+OUCCgSgHaggEidCOBsvh2ap1JGmbbpVi3DtjErRtfwwvrXzcVKPID0Cqn8iFEv
7ClIHv9oSenXxl2fFJIYsbmTV2DCDlM7LR8KDWC0nU5VihINlh7ZWHuXjUIGI2wphUSFOmPInt9p
IJ/VDTeKTK/rrN+URrA9Ux1NnaQW7KJkvmETn0Xazijz/WVpti3gvEKC+XU1Q8RtoLSmJIfJmu5s
KhsXIFGYmMdt0tmm3WhCYVaNQhPfitCbbEvOIVsTAqlxXn0xm9uHZd6jfhv+9RqTisq944IiBqPQ
wIWFDMRrZh/5DdrxVUmKQKJAMcNrqhRJfwO4k/Gzqnd1JSPvkQEIgXacUdtMJ6xQoVo3amLuU1Vm
0jII/vdVDKSNWYS5DYhp0q6nQdkVzvB82c4knkAcY6UWrankGdTEkmdrPJTqfeecIlwpyl7CprR5
MFkZguAG+l7rhybHxjHU9FA1466tW59p1tFSfs8TGIInMEJjrMYKatPqB9UJbPo8prvLatt8/lub
teAGxsi2c7RdY/O0rnpKf3ZuEhQeejpasISZiOKyGwr/4Pt49MshiFWlmomJbVqLharC26g6VdZV
hPbr3HqtrIcll2QDtpMp58USC0rr0gj7mgeIoq7/GMvCnxfFXUjr13Nz1TnRKRrGn0j5X3VhNLtz
VH6+rF+J5YslBZkVRlGG6YK+YcauU1zFhcQ9bGcQVxLyQ9Nqby3zOC1NDIT4moINjbdYDu6ExoGg
+AcdllI4wVtMhT5lRQ240QNHKcbFaQfrOO7iA7lCUZ9kA0g2NRH8RtM5pFG4ayLj16FFi+X0WSdW
QLp9IythkS0UDzIrNTZ50Q1jg31QdOgxB8+vI32YkUEIjqO2SYzJ3pCmp9lhqZWA9eHr75mb4DGc
cq5LmnOIeckwcTj9khSyDcx/5oUNTASPMZGE5iUFxlRP+zov3V6ZbhviOYnMtLktXUISzg6Dlugp
m7mrCJifgtQdLd5OEB601k3uTTC7y/osJaKJNaOV7VSxgrFkfsvn/8yfelL4tNq3TiQ5fElMQawW
zeeFxX0JyTLjU5HtemlJG9/1F1QnVotSc0g6dFkgdDz1qKPjWddwp9/pO3TGS98AJdtUTInOTc1K
xmNvMs+7iE5uPlCfzmTfLlVgJR/Kxp89nil4hbZR074ysFWj7GUZXmp6l2sqhkju7UpyeZLZg+AU
dIZZCXkGLZr13cy+OTNCBHJdbSgj8ZC5VVPwDdMYRQNNuFst0BtoHHAru2qD4U96MvFoGwaX3YQs
6ot320RrizDjYVHfJ9/Ysdmzl2Rvfh1fwQ2KKhlmShy5JOibgs/oNCvuIgN4NiW6F4e9m+XVMc4T
D3P67tE4c1SZ/pt7TPAeHb9YlzpUSur7YrnP9Z1EiZI99u5yi/mYicoTu5wFgJcZVR5nIuUcU9FO
9q6xvcfAv4JchKVqIlNR7LTpNJk4dZrji6rcW8p+uR11zJyW9Rhtu6YzkLC7dN1kem7z4y2mW/Tq
VRx9JOePp9T/SyJsqkQFsQteMnAj1E8ttq9ykyEdXoJ3rP5SydS2vYPPYMK+iptyHhx+WFc6ze0w
VrC77dG9KR2Dxn/0e397xhECb7w4hZYlFPljo/Cc+jQpo1t0/mWLky2NsIswHWbJUKSKXvXmYbBf
WCq7425m81ZLI2yZyhjS0Ri4tlT0RGdXUWAdTZDC/aOnir9xQv/XmS4S7kR4HC70BWjgC65cdC/t
2WHw7DvODZI+JNIBmvzX//0avWtMVhfatHb/hjccl0N7MPdGUEvJGi6bgi4y7pQouI6iGDAF5MID
Lnt0+uNlQ/ibcHFWnXAKt/p6XoYJGNbNW9HNwf6pHhtU3ep+jNSUxHtv0U8g93GGE3xCZzSZHqlw
pV0worUW5WwNqCcm7xuvKcp8X571kEooeAk0aJjdzBeLtwGgaSJwAvWJBVrQ7jXQPEp21mU3oYvM
O0pcsob02L7KnHlhfNBnzdeJF06PlxdOZhuimzBLPEGqkGpAa7dTM1eZA5yTLoNcdhO6OLsv7ftC
LyKAxOxImmPEJG5CJoTgJboKVG0ZhTVky4GMQbTcU+lUycvhDuy62Mur69hUG1NRc0WFmZt9XnY0
RtV1EmT7MAZzgerDR+Rv84nsoJMc+mSm95ZTWGGraO0G3QqwS83nD7bVPtkbN3Hu0j1/1pDdpyTL
9fZzVnCT02d5HUKdRtZ+tpzwGLNFsoFlEIK7mNJcL8cMErV669aoxckb2UuQxCjent5XUgx1jGO5
BYjZ9uf+kBDPkN0HJZv0zUutILJIycyCHxyiuUStKybMpK8Fgjmls0RfstD0lgxeQQ0jidpkwJrY
1CMP+SdOJ8BJLGh6wFMa8ioyrpjtA/IvD/tWdbICdJoyR+UKHNBghE+xQp4bRm5MmjwVkDMeGo/i
YnDZTWxXQ5y9utgqMvdMiUwKfYLIKvkcjj737OGRudHg2pE/+zlan2TWLkUVvIfTNqmhdEBVmqP9
xkdnI5OA+Vx9BeI2dIp6H2rOXMevd10jGgUJngHMoo0fQVD3EiWywjqJcYrlOTaJwiTjN/pqNF70
jPh1wZ5NC83KwyxZOMlW0/m9ZGUrpZm0LG0gjTFeGemnGrW2vaS042/ypr/sURc8xkgX6tj8JGhx
emXzkO4SL7QO/HooN36Je9L531cCtWlG0kLhAcXpvDEEG4kiibsyny4+FNYKHtB07tPHE7vmLn15
nDD1E/Op0AtcHS7vrM0FoirG5djoJDNF3k81WVDzM+BiuEx1hKmm5c5mzvNSfujha4UjGMLY1J05
2MDpHbwOdJgcUYZ7J6ESbygTR7CFua/a3Khxee8y9qDm2ktVIdXb9bvf05pgBdVcjW0W84fqxrg2
U8fHyNTPU2T5l2E2jW2lNC7tythIniu6PaBCSpsNf5w6b7AiCcTmRWMFwX3FCqKI53wYcqyLvsdk
vgPDRYNTSslixqbLWcEIh0nS6LHREm5m5eA2U430+NfBuY6LDz18r4DEeyfNlzhtsDJ6q5xoNXt4
wvmzi2TtqjI7EyIDrraFhiwRUhzJdYxi5PQlqn9vZ4r1/OlS6blmQJI+czwLOybtqZdRmcK2g9xZ
YyKTHaZbqWnCPcCww3hmjwRJEPrtgbgziEDczJ+vZMYgMWuR2m5gLSOlCUQDEwPm4gsmQ//WvhFL
4Zu5HJS5heriMj+BSW9Hq++XESTbRpwjWCzp6FQpRGjSUxyHXmcX3qL+SLXSb2o8EU7fBlMW5yQ2
J84SnFiYZ3oHTJRMzR47FgHv8EDr973zdcar1vDs+MvTR+Qk4IWmyOWhKPqv7iGuk3hoTfhTUlpf
TaN9jqrmxg6/IWF2aGv2XOCUmUaDpM5t+xKPruD/wYplEkgx15XRQ9Tkzz7owJdLMLWeHZQ/zBv7
bgEb8Pgi62jZ1u4ZUqhErJ2xCRlP+/ZTE5iV44b2FIxKLwlQ27Z/hhHiYKGoaZaUgDGocwotzPbu
cwnEtm2eIYQYqI4J5rPwV9Y50sEDM3cuOFQPTn3X9QYuCV/rvrslI5GgyvTHBV8FEssYJjXnxTM2
eaXJt5Ayt4okzBvbUeQsGf8NKwyqs8WauFloqepO+XU/M29Q76IP8NtRY2V+QlCcSN8Zs853mtad
lrpxw57cOOnklkR2fZOJJATG0OqjMOPnosXKv0/W4lEadi4DZb1Fxt3lzSxbIiE2xlqhRY4GLKtK
3Cn5klRgZZUWrnMLfpe6XClPcBlphLZYhdeE8fHMi4/Z9R5/0OM9dh/saV4tlVg0wQZ1GtF7xess
w698bJx9nO9GNGzghC4f9yfRoFgiMWl1Nk/cSUx37av2I0tQVIBT2ZUZNH5pe8bshi6RMtDxdbmg
USL4jAEjXSeyvN3XmkDpAmLcD9kndbiqh+dilL1kS9aPCO4jJ6zVHF41Yd7l95xzEeR6GI/LvPT0
D3jR+dcuySa4jTAM1R7PSHAbFtL4Nbj8Ci9Ove71v2wm4W0hyQhKHLDYgmVYc6ZjkAiWsFOvSr0/
Lkz2oi3Z00RwH2NodCHodXCBa81XVrT3c2ehWTcjh0E33ct7evu2eN5uRHAgae40JuEZVPumD3ih
cXtgJz5eO9thhOfxN9EEF7KYaGtwNBhH6/93YCjGXYJzjPc6/4PEumytBFdSJcSJHQZFtjuGyS0n
irs92FlPxt6ZAnXHuTKlJAkSTLGuwsjKTKu5Qxk0V9/jXZFzaKRwKzbm2HxLH8E96suOdhKDEUss
JuX/LnOKHsGfYSSaS7OjLZvcJhNN8CNGqs6Edlg8huEuyueKvUqsQyaH4Drs1iaJ6kB38x5T+8bW
tU7VKQpQ2Z/DhyyzyxnN/knS7G8uMb9OBmKdhWnVUx7yY9V40qmvBsYBbzB3uPZh5JXPewk+mAs/
bzxTOIyoCVIa1QxIG5NRRyybOQSX9bkdbShIfqhJTV0cl5JkdWKPDdo9qnB0HeXUzZPLcskTwrZR
nEGEHY1JlXOsKwMyJvonZt+OH+A0xVnq/H1hDxuxjkuYPuEoP36NB2QwPlUypv7LejLEx9mhSbLU
MAFR29FdwpwACehrymSVwTIY4YZQaQqmEhLAZKAqR9HVrOluWUvCrwxE2KMWjUzTidCPbjamW9fu
UqSukh8uG9blNTfEwScVHE7JbKy55Twp7TX6RS5/f1MImxBQU6mmrooUHL1mhUWp4vsxnjwWc291
jasxSW2zDIQLuboMmHTS0H4AkAWXgUEPev1nWOwuC7IdXVeS8B+xAsFsNjOZcixH+By+0XuwQ40W
JY+ACF3xZTV9225sBSecHByDLU2oQSY+VWUHBzrjCTu9sz51O4qx0iceZ2WM5DI9CgcIS9VL9MVz
Y1husvKx6YLUlnDk80+8O+SBpoz3VoOrTKRZr4tcc8IRO2fgI7PMOyv/EmkMbK9XZvz58optmvYK
Stg/YTYw0imAGrOXqfw5SmdsbtadrACEGDfXrLFbi8tSxdeMlru6ZbuYFs8NGj41hT2pSblP1Pnr
PGOmZB8p/mUBN5cLtzSqYhCcTUU2Ceqwuest9GHVuflJofopGew/tLz90EnvjCOmHw1jUszJRgOb
vg/3hl/tVeZ3Pnnlrcdz5M6PvyWWmIXM0ahgDhrgzIn8OThI3ivxcdI6iSVKtCemHtWmQTUKA0wd
5u5i5K5Fv1Py9HuyCCZSkXKwNd5JprU1CGRjVykDp5RIsmnoq/UR3J9GmVlbvOd0Cu8Ktg+b4LIQ
289qKwCuypXrU8oQbcAzDI3swxMaLZ6z0bVwgjOC8VDIquf5KeOdh1iBCY5vTmMSVrynWR81UGcy
2hya0jQDvbFNzylI7zYs7D1D6WWz/GQWIbg/e0BEL0uOXBbHLFP22dLclGEqUadsuYRjFtGapS85
e4AFTtAwq05o4/49z0CFkxamczvpwvtbm+RQTo9dfaC5ZJdKpBDJM0sj15iNSmm/679p5IoWEhH4
Ml8wA5E3szKbUWEDdo6VxPsO7Mc0PhLd1/BgJLFuHgcuIfG/r6zbYm01gkwQ7az7Wn8js8n2DegE
QYVX4yrLZG/uEjOzBZ/QJGmcVNxtd911FL3kZeeGsrSlDIOv3komO6QkbWLY2NIrIPX/cy7UoEx/
SDTHf+klzfFfsULpjXjGlAdIYj4NfnMLekmvvLLc/Ja3NifSnJtMKMEzJNE8EQiChXJUz3ZeWb7g
/fhFItQ2Ct7ALX7bQnQVhAotPVM5dUN/sjl7FvrS9/GO+LHtzXe8lE89OD9lw9JkoIJPmPqq00wF
oJOFKc2W4VKzPxadrLh88/TlnGUT/EKKOT6YmQCz6MIXoo5uaQaWdVSWU5K9Xlbjtnv4hSQmY3EJ
1usshEBtck30U/mhsYPUOMsiJmDDpSlCm7+7xkcUlPN8Lw7kpjvunBMo219kYWn7IWqFJ7gJJU8w
qcWGRMMuerRyt0NplQ2SRM96UkH1OB+We8VwZUWsMj0KziKpo95oQ6wYcntfwOtzbS4yzvTtm81K
MsFZYAqN3VS8iaytkKfnbF6KFx1zsAK1nnzSksTUxaxrWWtFk2bQY1Wmbub4LUgF50RyI/ybI8vZ
/gRfobNqCTW+i2cMcMKMidQPfZDG8aGv8pIGmUiCy7CyTpn1CYsUFlc13s212O3YR7IBq0USPESZ
9pj7O0EgmlwP3d4wXxvZcDGZGIJ3iCieujT+kj3Fj4p5qvTrVvacK4EQU6oNhgESpYemquWGKn5T
fLEUSVZfZs5iCrU3ai10KDC0uz5IDtqBHLU9yKdgzfVetj9lbkFsWQPfCzqReTsNod584oW3x8qz
ffXJesqup+Cf9CJvH41+2bbYuFZm3f+8eIP2bTbXe6t5nDXlCfTBu8teXBIvxFwqyLvK3EkgnMMT
K0aKuY2nYQh3S3aaZG5IZhr876vDRKYvYbK8lR/lB4bMCose0lzGG7ddInveRmLHWhJGiroUkIjt
EhQTlDswYlOXnfjIhnrfvch4EKTWKPiGpGrjUimxbydknlGoMYBn3jMmDErRPFSTHufZv7xmUhEF
T5F1TqqY/Glczf9XCG7cIgNKEKb4u+v44EjunzIrEfzGWOulnvJ3NLNu8tsqdbRPs2YVmavp8/Oy
EPXOyWpdUgAgMRdLKLWPlhH1KDFAu/qPpm1cw3iwOxnJxDZtnmPrBOz6qmmqglGGUadonYO8e36d
3M6YbdyiaY439FpfHA8TOP+0K8wqSk+yqd7bW/yMK4Qv0PXRtmqRWqpbHGlSy7WL75Wj7BK6l1jL
9u3njCTYZ4piPCczOCGW5cf3PFCisPnR+Brfqv4AItzLcDK5BNu0+2IsbU5bFeWRW6gnHSc2p7/W
O0m0/Jv4fxZLsMlpycNW42xiI9jr3rocb5bb7pq/E2qSaqztI9ovKLHpI1NtNSEV7o8NCAenx0rW
5bNt6efvC48NCPqlwhhfoQYj5fOgriovKl4vL4xMCOF0q2uxYpIZIA4IGz2ag2YXeStZicvfeMOz
LMJxdky0CFRy0FU8PqWNHyqoPqE3LblpM7ymdo86OyaYPMaMT/Xw6bKEMjVyDaziC7PaftYr3B6H
RnvJZ8wKtJybanQ+dvw4iyi4DCeaaEoMiEj2aAG7Sk6hP34x9vHB+u6Aqtu9LJVkQ4ktH05v9yW4
zHBbHQp3IDloDY6NwtyQUAmSdO0ET1E2PbNHLlgX8FtxEgyH8sDfPwrwB8liyvb7x9nzim0efZpY
tMuAViZutnhR51ropLL95TbPXThEsrNfEmmfh8xIBLdRVn3YOJz2rimvyHDs6ZFOkldWCYTY1bHU
gzKaNSBQbu9nabIjzuBXqSzL+DfHgF92KLZ2pBPYYOMBOKgRxWwqHHQsw1f+AOuTi1vRoQa1/+Nl
W5RJJviQsogLzCOCD5mre0Jb18R7QfrwexiiA3FSMiGBisNN6ngzthUpPFORRQ++zO8TW2fdCb4i
zhQwUXKWyB7ltXMAVg2vMf24Opg3LJhRR8DsYLmJA4xBfqgCGb22TI/87ytPFU51GuUpgn/e3ij9
Z03bJ/q331OjeL5IcEeKJqgxc7Sr3MpfRjahSbGQhEaZz9AFn6ErNMwoT6mn19HicYoIXgDYo3Bt
h1Hi0sH2UjzhfJEZNNNpiIWzv44B8bIA5RLskLuaZydueiK/afGCu2gqRVNrXpbR4HQ/h4nbdwdG
g99aK7ECuqQsG0gNkMhhd2FW+7VDHqrodx2GSBUXZ1Q3aA6c6ceyS790qChHuc6OzW5x1FFCqUr7
Dbbzx7+2mUgSZzRsmhv+sKiU7rD7f82f/km/U3c4+n6sZ/UcU94VIxTGrOqczhbcUxjSPnhW5V9e
K0k4FmeAdGmb1yk/31j2rRldM4W4GDzvosBQEo0lPkIkjutTpZ5qXugyL/Nez7sHjOi40z7WdrTS
mOAn8jAuTQauPb8zVVc1OreNvMsa465UdLUoA7CoDY5wwxYbNKy6bIa2QbYmyZu7noxuZy2SZOCW
rtYQgjfH5Xu2+woQmKH8VYmXHWiGrvJBNgV488iyxhH8tjJ2Cw154gmV4jvntcMQs8Jj7oTCQW8J
UtCrVB9wDWtEYXmUMs1Nxp8S2/GqSg7zfF9lv6k8wYP3GEa62PyZHPTxnm6XgTZGQaLVx8tmsLVx
1pIIjjumitW3/HBpsuaYJuZubP5YUlAuGpokuMuQBJ/N+qbGGGXoDMxFOFrqJfqO0hs8Jdx1VJZu
klie+Eg64pqRxzmSP2auHzPSuI3e7bIPTUNYKU98K1X7IYoxxRsHhgXn8q5EB8G8u7w+MkmEs12k
1zZGGXKtDU8oZiH2TTH8nicQ30UxUpjavY6rjINpoObYHe1eViItk0LwBJoONVH+mmI76OSobxub
eEMmcc0SjyaOjtBYrsWUv+9GTe7hwouWkf3vLYaw7Q0Y7KJxRunBPsRT6WavYffnZYjNkxRRMW+F
oB9Y18XnNZDsosyiKOA0Y6/6rIA2lmeG+uiNVic9yUrPtnflGU6wL6VTisqoAId+F69F7waSzUsK
+u9Y4s9kQMIFAhQZZs2MHO8oIyZg4OWwrKy9vtwXslHqm0A6GggI0ShRxU1JajVU7bKBRNXdMv40
05cyQlWJrD9u09pWMILi7FqN82gATPLn7NEfMZpQin1bgOgmvp0CHK3upVwI3OW/C9krSEGFTWjX
1tICMvw6e/ZpObYwwcxXAuoVx2ZX5mh90V0MQrMLV9azsXmtJRgVindqCxMPRMoJplcYHk9qqFXZ
WQ88Y8mryofIxfs8+9wdMZ3lI7tthSiEJpWhHqluMGtGL/6wx8Bkz7OMcHzTVgzkmHXMcnM00WWA
X0fDdFel9Nul+Na3rTdbOG031uSrJfuIm11h8d+yul2OLGydhmNNsXmNGrivmE57kDiPrcpIMNCj
yFM3kDoXifqYY2gaU7HJ9H0Nbtfw+KP3nT3byzkyNj36CklYnKmmeavw7ezM91YWKPZTOUkUJoMQ
DgxpoRmoNQDEYH4v8hPtU2TjdxKNbVrAWQ7xOaMt9P+BzLXX/6kGuT8dpscSlKEevRneqk56d/ry
WQK76T2IQ+HhsZdUkWDCTpSq6Fo+ImofXyPTVuOpfDrY19aTttc+XGOMcvBfiIL5ZVPmNOECbaIu
VsGA9vLKMZ4uS7WtyzOEcGQltYX6ug6xJKk/G4nvVC3I6L+3tkR523ZxhhFMz5iqCA9cgLHzK6W7
HYZr2n+6LMnmM8ZaW4LtaX2p6SNfn9HjZI3YtAf1+N92p0ayaSWmIKYZigavGLMBcVD8rTV7RZWc
8LdPFOeVF/MLcw51GQQrzxvGDIxIT7/3O7zLg8yO+qMkT8iV/y5GrcCEsMiqBnRpBIoLJ7xjOa0X
WQVGlk9eOWq7Zol36BKSnCwk9iBmF5DX7YaphQJ5QfGUlB4ZPM15lFgE/+GXBOPLuHLfYZxmtqYD
pQkGzFlAZjL1y5fkSHbZqzwfvh1uV3rkQq/g+jklJLexaGnlNgjs+34/XIW77hW3WmVfYMa87Dlt
G9I0MBgD/xxD5AzFTMPZyawM+2oKcrQl40QT341fSvSMtS49gVgqsCR3wu2r+wpT0GpW41hYTcDE
QJj55LgYnRIcQ1//2c6uvqt2iv+h/kmyghQ0Oy94jzKzFO3/kT/O8Lz1briaa7eYd1yxiu9InMmm
W1wBip436qiTcsAarYyqdR8l1431w2aSnC93Se8M1LQsk2gmRlCKNEILjbJypFDlpFrf2ya8ip3u
hpnaXQYKAqY/EAamZUmI3hbtjCnsdtzpKhvKhC6Nn0x/1kYFSLhDSGoONg++K9GMv24GLcKxqmfY
e6RK/GS6STXq2iRFQ16AqWKuZKfzr11SpGCTGBQKgmrMScYIwgF9jKWf+tEfzle8hfHqWl/GY8I/
dwlOsEdGalZRDlfkBw2pctmMbtn3BfOLW4sqTYrvJ1V3kxjFgyPtgJZBCIG/GklcRTzCFBnDQKlx
b6sybguZpQlBv1Qx+8gZADGmT03/aA0g3oRLJJJNtBlLVpYmxP2ZxgQ3LMBY1W1BbuPxOZGWSEq0
Jbb1FOiaK1Tu2p1wZz/wwTCc7scsfaTFhuDj06nIWS6xt4cu2dhgdAd8+3xnsPtOlkbcPmSsAARP
QHsSOp0FAAWDK55QqOtp7oAGEi/SEa/avSp9FpdsUzGB7TRa1mv8eqDfpEfnlWvR9skn+lAdyyDZ
ySqDZKvG/74KyDmxu8pY4OrqKfk21rnlhaTIJb5nEwQVT46q6Y6F/38FqWlZD2xm0GISH0DifSyp
I4HY9KVnCPG4WaVKU80OIPQOXJHUjO8wXe4hz7OTqS3fUsWSJEokIomnzxxVjGZptnjxrG+J8Tgp
kuPz5o5dySMY3jJjtJbeQ56cDwSNj2W8BNogKzeVSSFEIHNwLMYcSOGMT4X+NFp7SdDhP/NdFFiJ
IZhXZuFRzko7rPzh/8WzbcCpa3kpuEwamc6EkFOyJC26DjobJ/vJtHW3bVUQ5WqyzPL7451OUC6L
NJyGubCqaQmLk1QpOpUManlW7meYHJD7BqhRlaDbpeZuvuYT5mUkUu/sW4AUVkorB93qCCAN5rhm
d6gitzdD17ZSd/jXFLMClrBoCbUGMhbAsq3Om5vnTnvKzMid/jULgYAjrFeeLVmsNcBx9D+s8E8D
o2FjU+YYpIslHBSqVsNDzGBhsTI3AsU+UhLcpRboOWTe5C1oO6z3kyHxR++vHYJwwuEhMtuiVVWu
xOfWb1GpGwXRs/KNIGwgcXX3r/24ACccJOIE3a1hCymrSp3QC4FphovRqd7l/fxuhwkogiOP8H67
gKUZURD8pCoNCKgERlmV7Dun9FeQdwcJS0MdXw9Riu67Et1lMmLK90FdAODpxlXMG5bIymkLKTC1
cNjZe7pLd5k3cYp/AyG2+9clfAKe4C66vs7xjAtT0B94QX9zM98b+9HntKujdHqPTHuCowhbu561
GdqLuqR20eH2fQllPY7vTq2CQIKDsI2cdLEODMNqfpaOcXKievSzVvMWRVbfJtu/Ijmh3ehmO0d8
I2UuZnWaP3CDd0Gb49dkx2IPw3z+weVWYuhUcBpjzfohXQDat495EujF9ZAdL+8l2UIJDsKq89bG
wEa8GmWDa+m3hiPJQsgARJegKFWtYzyLZ4wvYfS5cXYfEcDUKDUMzIoW6bySoVLqxq4pHiX3kX09
NZLvb4e88/cFK3NyNi2tVlIPvYz01mjC+TnWR+U5YZ2jujnNlIOWKExyKd903I6hQyTD0m1T5NhS
FMMBTXxFPeQV20N9RGUvqKHIHRis+URfzCGSONW3iu6/HJKwndaIgiUozsIalEJQLz1O1/2+2GsY
n2NfRdIDklQ2wSQ0NVPM2ATSdMd8nnwL/aICqTWnRFMPSypF3NpHa9GEgNEsVFUUFco0o/zIdPXW
tFQfBEeS++2WQ1rBiH1gYWZFo14BBk4vGELldl5MFLG0AaGP/97o10hC7EhDFYPTQ2hwSK8b9kUn
kqzv9hLhkQvdhDYxLCJobMiyrJpqB8EJJODoEKl3KermqBOMP/47gcaWBfXNeOicIUXtJbWSKU4H
SJT28vHVaFZ3ux/Zkc9JK/emf1mDmyaxQhM0uJjWaIF8xMIYgcqtVSSBtWvp/KbtPbVCEWJur+Oo
ggshZKLaSdHrQI/Se7MDldyifZoyVLTX5m1eVV9xYZDtZx5ixf1sq7alwS8S+o5dK4qjDHVbDfX0
m7j1rVMRhMf0BcSvk9cc25Ocq3LL/NeAwram6RTaSQdPXNHOw6OEMU6eaWGOscQj8+9cEkywzXii
M7ijIVhLD0s7uZGx7DBOGwWyHqhp2L9useDHDE1XiaOjnM8SD4IzM+c+dwp03NrfZtC7mam3FJL9
vGWNawzBGolu53aLngev7Ru3bE6qgwkn5su/N/k1iGCMU6VH4B0GCFXs276sgqVq7vJOVgC7GfBX
+hKOfmW9YDizDn3lrL8t9RokQpr7e5IIMbnJxnDKSkiigMeijujeyHVs4EhiaLJV4X9fndAx84hk
cwUY1h5r5Sqxnw396bIkm8rS8frjaITS9614jtlng91BWQ2eFvalrOr+/Vsrt15YrWY5GByOCP9X
GYa67hZTxaZsf0w7dqzvwnv01CBvGGOgyCg9RGw6nTOc6MRndHQbKgPc+NAF/PWnem5f6sJlgb7T
D9ro/etsy1/lE/uiMamlSJQCgFF5yzAs2XjMpG8Wm3awEkrYOIo+hqEVIq7bz4W5a3F158Tk9NZ5
Rhk5s9Ar2e7l1LGbprFCFfaRuliW0+eQzKxv7OgwUdmFUCaWsIswI8+ZG/1trcaToaBU3fCjk3WN
CYBtAfpRHcXqtnfZ3rm5vfPdK6GELTUxlArpNTAJxjHkILcYd3yMmKy6afu6tsLhsWq1dZvBUPUs
e5Nt+sHrPxD7vk/e/Dr74GfwS+9jRkJR6GTZyKfotrDRIlABlmqmUq9me/th8Y/f+Zw0o9nNP74Y
XrHrD4qkQ3lz/fi1B3FJI+/qkRSrG4qSAZGWd2Thk3E9rZAV+25a4QpECOpqqTXtjMH3Hsg6kbiq
3CU6XDaJTTG4zmxqmlgWwSSscNKSaVjgMkInWNqHiGR7pdxfBtkUYwUi2EM1l9YScpCiz12bfqO6
ZDdtXhNXAMLtqYji2LBNAEzgQ+O6qrq7XMHbsHIbthKsbWEIjiQ41mnvagkqkC8bRAOWvtx0yiF0
JMraPP3b4N4jKlVxcBRfu7uo7NAWiaik70FxE3vmITpNj+Ye87bc5k5efLkpkENMDVV1KGARiWAV
m2LElo0THWNBY/zQ5++XV3/TxFbfF4yYRompVwa+v6BIIMlvnTAC1drjZZBN17YCERxAH+uOoucA
SY/8Tlvsu11zJAd6vAyzeU9CnuN/yjJFNtjawQAtpQOOcuBJw+VQw4mGqE79J48ZUjThZDoVjZHG
Dhyputd20zEL7KN+n13zYo5GdWVedPNov5JNiLRO8Ssk5Z07trd5m7tG/RmkMGx8qnKJA5UKJ4TY
oTfz0hihyjhxl137qcPs5elRqT1Om0EiV1aN9ta4LIY/h4Cpw9YN8MaKJbFTTQhIo2zLq1+z/5B2
Zct128r2i1hFEhxfSW7uQbNkS7ZfWI7tcJ5nfv1dkHMiCmbYN06q8qQyezfQvQD0sPpZ/pNP/Sjd
1E0CJG30B/SH+QXKxlQKxDcVXcsV4C9GJLZrB8jVbjJYJ8McJPXJcBZEkiSPKqXe8ua1MAEKTaaO
dpxAmKL+iLCBEzWRcsud1wIEd9YX2y41dCO49aR6Q/cxA4VAZxA3FUoLwZ0La87KJoCQabqqo49p
RqRuN5XQ4ayGojN0Iwjfj/UuQ7IbA8KkjCEpdKuACDlNCEzaFGIgjKgqKu4mYslyrFd5VVYSsk5N
72b2EdT9jlkRYa/NlVoJEbajX+yqsYYQNx/2nJTPxUghHnfDX7zGlBUw6/Inklg7J3XNpDX8/i0f
jQfOUxKgxRweMxw46BU/cupRse0vCP+go0XFwomlAmbclEsT4uVXfJrRZ175fEpEBFOGw9Az9zYf
aTbKdhTFtg0dYt/fVsO67RZ1AMgm17wzO3KzwlluzeN4nv/4Le9cyRJ2a1YjaUwHLCYG7TpZca9S
Vd+bNrcSIBi2jPmZo5JAGab8sKUrJf/RUpxem9f7twUzxTNQqmPdHPirD8G7HuFJXk5ZH1NQanr2
zfhafWtQAcpNM/9bL5jj+02yiqArbBMLxzIZtOXfi+w3rnVrpYTDbwHhfhnPEIB2uqqawLZmOPt3
h/2tMUVe9CoKo6IPIcHQ/Z7dLygcloi749YJvlaCr+Lq4dXH2WInPAaeTMyLpsgJ0SuWRBfW9q5W
eQW4UfZ12vbV1b5wpVcSS6vpmiyDxOHb/NqMjxl/X3o+MvWA3AWhHrWCwkGaJapVVsiiuuliHDWW
nuuycfuKaoQmDVxABKthACAJAGSrbnzLU8O524N2zXSmB/PIX+YMaVWJWktuw78g7WotBXBQez2X
Fga/mjn5ZAuPmh7NB+ZmoNiiyOD5Uu3JEnAi4+G1locCUjyTjMnR6tFr2CUMqTzxpuPapo4WJDyS
dZH7NGp1tY6lDLe85qa2nmOKXHXTJlbfFxbNbI2Z2R2+P5bPrLlB5tut54TYGkqIsFpsMgqtHyEk
7j+OoOQbXqKQOGeJdRLZTfOqn4osReA2Sb9Y7Jtm+fueurnhb+skNl92dZOH9oTva5V9F0q5WxWT
JwXtPUZie/uiiNUSJ0oFbdyFZYrVmqoPMYiPtcfcJBhvtnM7K3WExwMYsqyxi6FOOd1ZGOxU625Z
f5vLg1mGhzKqXAQCup7YI0oxAV6NTG31NIBilnaVDMds/MJUYpu2byMrxfhvWAGqVMaFXLcpsEdx
OJkgWnJH5gxucMdrlGSNgNRtAF/J43azkhdHxVgVFRayPlTXzE8PqCbj7JbSMTu0SJERF3tqCQVo
ZUrQ1joIXNy0vB3YqUBtJnVKbAVQ8DBH6xmmSto6pjy+V6lX/udK2nQozipKvXJXRtsFUtyqDzL7
AzXmmJQogFBspF2emzgwFMUpn3lTVeQDhLII/aNoOHZCH0MN/rWTvVNSgKSlHbRyNLFvYX6ZRhAi
eyVVzr2xV2sRrz64Mg0bXXxKq0GEMvuF0jmpcRhqqtRi49B7J0S42CV6Gs+ZDZ9i9WuadDotePp/
so/qNUbsHfYXbQME3wlT31tGBGJgKzKwT+NSH1L5Su6Ps/RNyf79m+ydGAGcsFYsTPmZZyhnrXro
isd9NbbQ750AAYjaLIcMAzsjVYNf1tqVrfaHubAcvegvRjQeZgy8s7IXJZwJs9u4Yb6TLMBTVMSm
kvBjhMnPIA4c5M6R2pdRrl0rKdyc/fuj5J04AZ3MMdNYz9O/+XQng/Ik/mCrBAJSNiGgRbT09WBM
3Hfzz/XY41x87jXDkSp/f9P4ngg3rneqiBghBWxYeqiiZ9eRdD+UVDxt46EOAbxH2kIEGg/n98Zt
z8PYxyOgNbEdHB7ahXnLCeXiReT2XuBMt/LpN56z70QKdjiMU9QuaoL8pn2eusip7Iawt+3deVNK
sDctSjVDNqBUiPt2K9+ZxTdp+pJlRJ0cJYb/fQV1Rafr0hJCTJ4mnyf5RSmLu8yczm1Mlb5wXP7V
DEzLRpevqRriPWzMxiCyImBDHU2OkX+NJIyIOKHwr2fnpr9udaoiYOuExya9SRRAL+yiIlJs6Kbe
8IKvypcOymN8HvFEiw7Uu4KUJlhhLeVN0/MDPrtWfPWwnNQzJhygwSz1Qo+6TZDSBAMsxtJWYxnS
RvAj/QzHN4fR49Lo3oJtI3lbSMEWTZD1K4bOjUR5ULJrOUqdfn4y5m/7QKFuIoWuIoGqaaaCAqb3
xqiP45haQWG4XSSXoPkCbaCJ9oIpbzRfqa0UMwfrPkViCKwj+Amm1iLhhaxE4EuGUr9MM8s+KmWK
psJSlUvkyiWZ2SANMyLN0Uxr6J3eqvEvKyMoEOpisfRxLOVmccrYLjN3HuN5QivVbPa3WRwH1Eyc
bfVQK4pGXNT2iPktaZqqIZBzhMNB02+0s9d3ibe/hNsXMotptqIqIAITX50J0o1yrCroZPooPRUf
Ird2eag/03zMi8NghYqSuKnUSqCA7jljY1SjHtrNrfFeT4LrYCQuFdy6fgGOlQThwtctklIYMEA3
G590FcyRDd4+hOkRWoiPUCbbRmWMkCE1IybITE4/+Ps7s6mFjfHjSJ0yxRLhbxr0bgHdJkrTAX8l
2jGk+ZBS1fabjroSIiBemxiVPLbYjLT4ofaepFteaJxYSkVsNi9DKzkC1mFysh50OuRYVeoMy+Oc
XljYedZyH1anNKLaWKi147u3OqR0ScI4dxCNuS2oIcfab+bCk8kw5aYNrJQSUG5OB6lDGArUuB2Q
LlmccSFsgN+ofrHklQQB3wYT4V2tgw0sTLrJESGwF+a1xexZSCk5sUZ1cFLyhBuerAVRMKHO1mWY
o9ooL5r0JZ38tnoI1cO+dVNrJ6CAoVUBSKEhCfTngZNgYsipHOTI+29SBCSwU6mrKx3r1xpXYfe5
onLphPuIZWS5pOo1ileRfIviCzgtPbuLS3Sld+Dx+I0qP122QQOqK7zcQRZ0CZpKa9NZg7WhKk4p
MRU5mk7GFBAbs63S32LEp2yrpSqLczRaSEWF0aoPo3wVwBgCygC25CiyjIo/ULQj4yeYWpPUZYLI
BBo6ouWhDdqjnAfHpTFvM21+2reCzTNuLUswNrkdklgugD6j7tTPnAg38oxzdpVfK679J13WtQU/
a3nCVvW2mulGCXmJHCG0h7BxYPtsyY77evHPiOiwEiMSHJaTkTId5FWufAkxaYUXqRk+rc2Wq67F
CHGHHHG8rOI7JWFArT6gYDol3hRbp8NagnAKIbvJ44VQZFxO+XCTLLfT+EPDZNIFr6RqJCKihOWJ
VIcxhs1rJvgx3A4jo7rpWYv/aMp7a/ixvzvUsvG/r86gVgk7TclhBPkyFI6poQS4X5TzvpBfJ+Co
qLB5cyOxUiNOowyNk1i65FqeneCinMzH7jJn6NQ0/ORiopWYngVHrSD/+0q1OClGS0qhmt1e1Ppa
RgS5jb2QiqptZZfeKSdghCSNeEdgVpxrLerNtCBLZ2I0dhhKqKeX3amvvHQJnnu9/qYk35c4vozh
cKel8qG2/zUPmbDOAoTgpIpzK8M6z1r4QTfRzqIEL6GREKEJymgE5GDLhDdvCzGsCN0BDGQyNexu
8yG4shhbfr95Y5JIC2jwDFd/6jyePJMOycvo8zxkcUOFPagttAXwGHJVrlGXabgR6nmQffDz4rr8
xHnw0RzmlS997qj/mpj3/V7ZApzouE/XeAOgegmDuzv5MUag3qQwizpUxGqPMIQbSB2HxVNw83Md
l9vwzIcj8JkMpKfzX72D9raAJ+HU5o3OuFafwlue74h8/VCWCNTnXvw7xVFr17P5EbdycTNNKpTq
830LQKKcpi5LnvehizgkbQFE+rRNCtDiwQ6Lu17+ZOdgkVw+7cvgALG3ZgKAgI9pWKYYQKUmpyz8
EsT3KU6VoQQ1pvxxXxSljgAQfVI2LC6xYJp9n7EDRkg6WUqx21JCBHgoTJwnBj+KeZxXOlcVKgKJ
6g7iRAEbxfudN4xAiuIC+6Idq0+S8sqNhTofkNPcgFw0Dhzm4unh/UaV+Mrg8Dx/L3aZWW+lGlQz
88/gqoqVZ1ly97eIcFnUTL2XoSxKpbMCMvocTR+FX95Yno1eQb8CZerwI3AVKqe/v2GGWMnCJrUb
0emNK5p9P1SXCN10VJXhPwC6xl8F6L9FVep7rWwlDlDPCyOfbKc7t0fr3vKayuWXweo4B7/TyoKd
epMnOG6yjHJf8cBEWeNq0X0pFhCGB1SJ7bbrvkkRXLcHU3AghdCK9dqNaldOkLReoOlu0A3PsjEe
922D/+hfkeJNnOC+nRRkpVrw92jw0tQHzMB2MUsqMwnQ2z7f38QIDswmbZDtGWsX1J2TqaD11/99
veZ6d8QnaV0aph3z0McyvNjGxQo/FuTRRyyW2MzUR2GXyPz+1zeOcei81wYqN3ct5nGKkOjE63D+
H0cgh56dTRLHPZay1UsKPwKtBrzD5YXNN0byPW3vyvAxjY4KJtGVoK7et4x/QI2/90yc+FjpdZoV
IVbU+siLLPND5Bvf5e8z/Es+Jcfp8768TRNR8NK3ZTASGyJ1dSYPUdDKE8550/xkWPXH0aRosygR
Ag5a0SSBYXxEgLT9pGWfg3/NNscvYAq6UGWbJ71Emug8rQ0zlHrDHeqbuv4UUza+DXkrAYK35qZu
RWkKBaLe5R3DEWY9RC/6DZ9col6RZRLb6/Wmj+C1iyYFsHboo9wpvuQoV2bogM6lQ7bw5xzJPHDJ
Sao8JPqLsb/pKI6qyoYw6EFkhGeqN3mLl6FQwgBBpQIXY+5w7E9V/DsYuJIoHMExJ9QNJkiUrLMs
nXEy6uMDyfWzeSSupAjGJ7UTQ98BN44yxAPSHdPxPMWpv+9F29eYlRgh4iz3WY4rM5QBZ83Dz7HK
0UvnxNfzX1OI1VvyacUXaG/LuB2tLs2z1g5dm8EsrRtUjDm8aSK84Z2D2oma5UiYpNiNVmmSlcwV
RNUxBpnJmHOgP+6vICWBHwIrZbIYiVIdVFBuFX6VEdWUzYd9AdxJf1ktFPxbhq1i9owYujCkymTN
tMCJESVrwmOvX7oA5ZWYlooxBMNAiNu0u5U4QR9p6nCvjXD5K8fFyUZ/Kr7r8Wlfpa2aNDQ8vekk
3FqK3FLxWIJOk6/4Odi8+/hqcFFcdRhPikxc1SmNBBQ0KpYtE2JDYKIAN1LqWfFV0FFTIykhAvbl
na6lZgmNkO11S9z0SsmbKRKrzQvF27KJMYl8WtpO5kK0YpjRLc9Ux1blHzlo/Q5mbVLzVLbBYSVP
QLo+SiqQcWHl6sPyxIeUYvSqb5zNw+AyEL5jUi99iGyCw0qmgHvaiE5pTeLmflZ8NJwfg1N5Vp3K
pXn5qeUUsA8J5UDtcqgn8wb6xKmST1b1IHUeYe2bELFSif99BRFpEaKlqYWcND8WZxM6GWfe3hCa
p5+s+QEqKfZlUiK5ua5EgksQMcEaqxgkLxNakWTrw38TIMBEHI3KCDIrbFOSoIUC89fICyVlCQJI
sAAjJ+oZy2YNHifYm07BNaoJZF93UZZ92NeHsgUBJIoq06XZhj6VrHaOpsyY1jyVPkYundDgQ72w
uRHvYLotoIWyjEgbjZAmHwdP91s3OC+PrcdLZPtT+Vv4h+ZidLGbJtrT3ttCv9RWlJgQZuqpwxoP
KXkv0Imyy238exMi2HihKrlUGlwI8AFpI1wbKIZMSoRg0yytJq1LYQ9TcGOYz/Z80DWiJIKb1K/7
8qaFYNVmplVD2UNE2zAnX47LkDhB+Nhn14FBOBCljWDdyRBK6swDYbZ17JIHlNtWAXHMbouwFB3N
3+A5VwUoRV0MGDYDPJFUwyl6DNqJPQz/O+w7DiVEsK4prpY56WfUX+TKqTUhpbqRRsJhtvflTRPB
ujIQWMl5wq9xgZVfZSx7YcXYoMFy8Bu0XTppk/n7anF//9US3iRytVcAWqhpwFodaxdmVnyIFvvI
WjtDJaTlWBmysM14E9fEk5ZaSsH6kigy4nKATNu6sWoHCTeVKmShRAhWF+dgswXyQAT7Zg/fULNF
vQL5VuwtnACkqSo1bJSghCR9keUfKiOMevtRq77tjICdchuwxbIgoEl945VmU3I142De/JxIoBJJ
180VY4qOyjJMQrDExt65ZGmm5gC2MMAsgrQ9hElzaayCsPBttd7kiHc7VLCFbRNBzuj2B9UtwP2b
u9mVfeRDRiXCujc3SVNsdDQYBipHBaetrGoMZTtGOjT3I/alCn7sew/1fcFf7WkMurpIcDvoDpZ6
a1Epz81NQSOGpWLCFjgVhd9vLdYSK02JR0peFQ6K/R8a0868qqHCq5uKmCrkIGekMZn/kBUMNLmm
YmRDhHvU6BXsy6h8/Y2FWn1fcPnZUhPJnPB9HAR5/0EHWc++AP6BX9xxJUBw+GWINUPJIaBqa8ee
/bEJ3BklK5lFFRFt5zBXogTPzyZZBXyF6E7/gilNPI0ZHpqTNbjSD/1ogQrBZk74sq/e5sGApnvb
0kybR9vf708X6KZUtKhsTVAWkzOM6NWm3FFM44T5eeCqC4kLwnaUcyVQOFONJkNtWYdaUwwkMI7x
KUHwAlREDzJmKyNiQneYbJr6SqBg6nWUdY2SQkM9v9MHpx1emt7bX8Rt7FnJENw1X0A7b2tQClOo
OKt05FsfFNxH+VSZ8Imizdg8WlfSBJ/SB1VLkxoahXqGMko/sBnmvx80/VJjTknbEVtGmYjgYpEy
x+hugDh7Xjwtu+jdjzGWcWV4yAbqbOKb8au3vZmj4G2xpA5zm2Mhl2+v9/qj5c3fJZRU8wAoPKCg
jo3NteR9sDKquk38997+m6XuQy3CgIU0rRUPcxJQ+2grg5PKBXO0lnmx5EVdRAUiNmFxJVZwdR2o
W8gZxKr6J7A9ucUwELi12ZH02uH7l2bCMa/kZsUKCyIWzomFefO3thT7YMr5bGZB7jRJ7Ix5ehMV
6ClMKv2w7xL8679s5JuCYs2YNpWdaYABFlGI8MT5VUaf1ytQl6Vtz1vJEfCrCopYDWbIUe540qTw
g/P4ufft1+FK0od9pYhdswTsCiVW92oJ67TQos0r9afx/N8kCGDVoVLBTLg5hsthDFGLjY6GfQmb
59lqwQSosqvCMs0WEpTo62QPXq7nN3p2yvPfIVzVcUNCYFDD/xgx+961IntSA0ureWRc8XHA+PGx
uKq90VM95LPc+XFfsc3NsZmmYYC9hryQsHRGN1nSnCOOnFbjcSrzRzWkGEM3jXolQlg7BISkItVa
6AKjTi/cqKNTc6Ri7psn1kqMsHDoB4nTXgWDj2Kc4sq1lOuWLFHYTHGuZAigrlTRnAQpsiP1qKHq
Qun72I1sqfpcdMV3RDsS16i1T3nYDm7CdBBJdHVLWOJ2dHT1GwTsTbTQ1tIcv0E7hqfFZ77iJJ52
X3u48zooyPxCVxRSSyvgLiBXT9QBS1uN+u3QNX6QyQc0hnn7trh9lVupJoBvki92royQ01+0I0+r
1XyCX+fox/Bed2XUtVAT9bY1A2kgGlIs1RKrTeUw1VNprpDGW3wrutcNZ2LES27zIgA+x/+JEMx/
sts6VE049Dx+iYtLYxaO0aKNab5KM8X9rRV8EyY4QZXaSWjmEDa64wGNhli/RnYM9MEXzz+ToaNN
7Bqln+AT9VSMuZJBZK8tpqNIf4QpRuIsmi9ZneH1dv1hX8etLVNlmb+LVES3xRKKbpIxVtpocLFq
dQfDFBypvDdZTbmZunEUr8WIR6Q5B0nQA7U6b/E5M9B00s6aYx+LQ+iTQxYppfivWT34JH2ZikaG
NDS1dV7+lQtEvP778jhcLNR0LR/pAZaUTAH6TQwbUzIGb2tyv+3PUeMuVCiQ27Z4n1kvomD7VbAE
SWNjr5jth+Z5Dj//N1sQzL1c4ghcM/h+Onlp9zmI/bkg6tE370prHQT71iIlmkqMowGN5c90QOo2
B9kPgUd0a+bWxXotTAD3uiujuS9hB7VcW+cmUa61BsRkLAvPZWXJuHdYkju2JpkaoHZKgPjJlNqq
riBYfpj8ybP9+AvGyLjDn4qrg6zM9n6Dw1dfaypgvaTPSZNF/EwpSievOl/XGrT+K89BZTuZop/H
RvI09juAvxIrDpNuo5Ep8gQ9o/5QFKc58weK6n1jKW3N0DBOywInn60LS2lrXcTiMbPcMjs36oe2
pCySO6bgVe8ECEsXgqaDBVyA+rD4ul8fcze41hyOE6UfHahjeePuuxYnLlllNY2iYNKt24Z3dvQh
AG9e+Gi2FXV2cUTdUUvsp+2KeBy1EnKic3PunsLLWDm2DrY8lL4fkd7ehw5KKwFx+2KaFW2BNHkq
TsO0oFW09Yrauqpxr98XtQUh71ZQQFql6P+yCFAuIZldHlNXOXIIwexlsjZ8A9bfCRMxN46HCL3V
lltFj4N2V9t3uk7ENggLNwTYjcuoR4ASaxfnf07No0IxzJELJmBuYQZ9k+UQsGC2Cx/jYZ3nOxBv
e3xmDWXflDYC5pq6kZelmsJflUtbXoMdZn/7qQ0R8GBgWtyEJpSp1RKEFuBpHR1zIDLvlBABE7S2
S5QigxC0aSIv4aTTp4gRp+3W/XxtWuIQC3NI81qVsFKdZ2IONLrRj+bjgGl6F+TfvPmEarTfoSR6
J1O4h2UVCNjDDoqBBFJx8lvUgniDAwq72gvu2rOKGs//tF2mAAzj3E1znsB/+vm0xAdpujMpVtit
N9w7pQRAaFpc/RNu39NdywfjcGq++Kb/rD4B8EZYOaiWfmd+0TuhAjB0Rck6DM61MCXiQUlvku46
/o3S0nciBGAwMNysHDSsHYqCGvNpCh7394YAbXGUWWJo1jJwV1pAfNAhSz7XtqeppasFn/YlbfuT
aWLehWrimiGY3dCpWRcNJc7YPjnW+R9B23tmTVEqb0PPmxTB1qoURDPJCCl91Dh2/r2uqbsCJUG0
NK2b67KCBPmYnaszL7XMXfW78mVGZFE+aWjwIt67/4ASb0oJdjZHvbxEC186kH3niPjkeKo5nbO4
CnpTmh/BIX7Z3yyO0L/eHN4kCmbXl2HIlAwSwzrwKqW5m5fpyW7xBm4L15jBy70vj1RROJ+Qr13m
Ti0szFXLzpOnucqp6ZziFH3tvfr8/wq5UxspnFLgfsgKHFRY1QIztb+oFFsLZfDCKcXiIM+6khuK
9JRFulMuflhT0U1KiHhK9bNVBy2ENKqXGJehOKYBUXb0D3eHv41BrMye+qCT5xh7ozdgzdMO4aVH
NY2KanAeSu9PVOsfoZMqIEXWsWgMZ+gUhw9Ve9uFvk2VfpM6CTihl0VWFdzA6wOfd58egs/FFR+/
mh3wSKIo+fhW77iTKmDGYPZVVFvcumV2SVhzVwfKkxTOH2PFPrZN4il58HHfo6hFFDBjMsapsAOI
DNFomOcoQ9APTTARfkv40C9l2fnUIi2NZRyXGz19kAx/XwsKF0TGI1XKxiEroAZIia4Xj9P15K52
Bue4j2msmJBKvaKpdRNQoWea0acJBMrplVErTtw7wbi4+2pRyyZAwzgHYR9kEJLLp0i/BFR10Ob3
TQXjqzCIGvlEwd4KtKuxKUosN1meirk9LPV42NdgK39ug4PqbxGCfckMzOjgE8eFy9cuiK4cJVc+
h2ccSQf5lLnUgbS5LStx/O+rcN4ApqtUTnFPabpLN6EOdr7qWmq64uZ7eSVEOIQyG10GNoMQ64bz
vRcYuyR9NRGflO6pMlVy/QQ7UwI9MpIe66cor7M2J0dCU4BjKTjVDT/1M8yQJJyVlCmYXVqB4nLu
8NqYL9G9esh8yV0em0N0y/esvcqJg4PaM+FsUsHKzZANwLkxfavZo4mm8ZiKKhOWLuZ346SZ8pBv
WV9ehclxYAQAETqI3WlxnDC1M6GDxO3uUandnqproFQQj6KcVa2VwBJs6aaKXzLtZd9Vqe8LYKCC
FpLJClRo8/amUqb7uqHK0Lix/nK+vTmOJYABKMNzveGBJlReufp820enWgF7hWY5JsWntn10r4QJ
UGAHOhpJLayXqoMHmU+dCI/FnxOAJ8HZTRVdk+IEUBjyCWNTLCwfaGj5xLLpJN8Hvto79ZnPlmZE
JIhyUksABlQRRLIGmj+3nJ36T95qGnk2Ju44maP8yYeyUbGnrek3ayi3BFiYJEnNjZYbyGE8oEnS
kx5t2Y3R2RqgT5wzhGImva9QDK6UXQrwoFvTyKIKYi2Q4uE3PKLOkThnCbsUazEbZkZaX3OQbR4K
mTkGcrzNnW4dBlPy/pOXicQffYpiMjWGC4A1/WtTjYODwoPjvoztKMeb6YtMH7Jhg6KCv9bVY+cV
IOXmM5qTP0LJMV97QecT+EUUqqmfW/iOd4tFpk1QV4jOQ+pgd07FHHmsTnPyZdBbSj8OdXuSBBxR
tTmIoxz7laGwobtmXnlskab+xkeHzKe8OvzH9RSgJMxAVjBxaIyQMYGv8UhydTWOx97H0AMY//wC
7lXqHCbOFJEJJI8xUtbmgB8sn/LuqKReln/d14zwLXFyTZlnsRnxkz4sE0e1AcXkBXCjcmONGraA
GvOiZFPAoEUdtjdmikRuCeJRQ/LTsLyK7E+sja+ivnERrKVCMMQ9Tey6Kcd6iJIQBrkkCTgLHuzi
Lgk1Ny8+q8ux6p+HuQAlOSaFtcRtYH9Zf5lvg1HK2ixJ0HmIPVu7VNXH/W0jwP+XYTazZLEqjbFv
3acJiagWiajBea07RKbSD/2GUIhv0j87HGj28PfVtRqMNBkYi6DQon7v5Ht7QonjeB67G017bk2q
CHvf8H+Zc5N3Yd/UI/YttAeQarsmL1w3CCDe6kldGSYKKt/r1C15bCD0gk3y5wP3aNa4NebOqIin
q9T0IXLHBAgZOr2zmxbSdGfwVBQZJL79OIAMAuko3gUrq6d9G6EWUbiPTHIhsZG/hKIg9XS9cKz8
c0UN/+Rn755dCJeQKZXjOOS5PF4SVfgpAFHDgASqwozyJwFD7A4jDHWe9grhsZjW4kjmvycYe2cM
wiWD2WFXoH0Kz3n5Jg4tp5io05GyAJFB0mi7dIwG+JAMEhqUCIFt0de+26kDqvhjc4x+UCEKUqIY
IMPUVG2YoVT1jd3xUwvsIO5yi0vwQXfpyvWtEt71Ir5ekVcoUdldLbf8gpicF/T5xxec/69sOxRH
+P59zXxVfCXI6OekG2QOfyggT5IPmXI7JzJKyc9q9bLvRoTpvQaeVqKKLu8Sm2feUml0YjRSdfOn
fQmEo75e5lYS8rFo6iSDBLM+9eOpzu/65XFfBLVeAhaYQTDJAw/CdPpNHXwZ72YnCx8Tqv6CNDgB
DlJ1atOSH7jR+SeZevait46GSgKepATTI8UGQuCPIgKDGRR1usRA1fZqMD5aUuSMVubUk2+qxyS+
MhSKI4bUUUCKIbc6UH9iLdvDfFA8PtnL+JDxHMtrQEv/sL91xLvSFKPqLEBRkhTCPJCfBGpgMMxT
c9JeX5XhXU2EYrgh7OC5GFKvLCUDFTqUixXNGaWDEaiOaVxZEXGfoA5fsVW1nEEGUfGYT6X89VpW
blPm8u63gux+I9dQCG2Y4E/TCv7oysEFiqL7/FiOjn7Te5wKLP+j8og927/zmq/8/CuXBq1t0ff8
bT5Od1nil9lTEvtJ9RRlp7I+h905sqnUAYFTYoQdJIgVUxqInKanWr5KA2LHKMvgf1+pBMqTajb4
bQlxZBAn+En5rS4/W1RVPCVGQBA8w/NB5yunpNdzpTlhWTmm4odFTu3R/hsSbWzvFQKZ1DxJFRRK
zsO5/Qh2hqP81PyJFijPPpNBDNIEBdgYragPUxuKLU8wQp4eiw+Wh1FjMrrIYp+iqyZCACbjJrra
rzm3wUZrQL3yoN9plxYVyQGycdegBDBvlMvolZ50tuTDvuUTZxkTbhwRmqHGkm9fFHtLdVR0P6am
pxMWwoSnCCY+Z02XAqKy4arQjqPsTekTpiU5+5oQ/sQEyDAsNoYZT42MuiclN8Hwff/7FAIy/gNW
G6QvbRP3HAEHPTxh5vRXua9vFbn1NYn9MLX4G5p3nNY0Pk6YklzYNRHyonaK/30lvo0aRUt4uFI2
nwKUM9oheAsJa6C2SsAMaVlkNO1CRpw+YbbTLD+HwzEwfWIlqa0SMANprbzIeaES0pY8DlofI4/d
Dq55bA4LRt7Hnn7eF0ncp5iAHQlmsNYTv08p7NsYu5kau3GDNPRjIVMkGNR9gwnAkeOktCIeS5Af
+sPPOLbmLccZzMT8pU89Ggi7EAd49G2Q2iGPLBjWbR5+n+ubSqNC19t2oRloYzRfSRnf255udGzA
ZPGfb+HFQ/L0YOYYQOPL9/N3w1HcAnWnMzvPs7e/b/+wmG+SBfDQ5N7OktcSs4v2UJ17WIrtap75
hcN+6FPvlH9w8jd5AorItdEuChiykf2cDzliDLPk6A+8pSy6dDrh0v+A+W/SBEhJBskIEgZp8kX3
0Wr7Jfigfkf11IWHNBK0HLLP1IVx2/feRAow0g+KUmk5RBrhTTN8L4PP+zvGPenXC+nb9wUIMZPY
bJHIwQJqj2HiBkaP/h3wxX4tqwfDJEo5t936TZgAJBgYr5vZAGEZCLLHXPfT5XaIOwRFP9oU4ynl
AwKE1NYIpskSC5fnkWOgwRCsJmNve7JU/tZJ9qaVACA17oU/t2gO/UG5WFTdD//3O1sktgXFXaxO
Nt+i4ro583EL7Mi7DKnqUMLSRHLVdpDKvFQgpmr5G7nMiM3fBr6/l0kkUZUnLVrCDhsyz3e9/Vyy
6+53BuwhQPImQ4ADHbQ1jck3ffCz8Ghd+ITm1pfQTWU7y4HTo2tETSCllQAJSzL+1UIwgqE6r+6T
xXYnKaGQh//wPRsQYECXzHzRIyg2mk8Fi5zaKcbEadKnylHyEyqGo+Hzn/vIQGkmIMNSJrPc8dBj
bdxL+a2l3S0dYRKUyQl40EqRxXIVIjrtqxod0/9qciIG6GqfliNWzZ6ulvolqhInbVXC/alTQRf8
fzDtZjR46YP8YByMIz9ve7SDeyCTtD/Ofn9OQJHgUan+bXyzFFlB9t7WxLE8RoIynHHsUBDBYmex
nE4PMEfyNLPf2qO/5YhRVbXKZsuOWqQ65ZvWupOoXOq2Dbx9X3jRLEZryJjbB1hQTgG6R5uMmgG2
uVKWZpvMsMFSL/ad6xWKkUFuhYBS9qetf8N9wVXGjzFV67V5uGGGuqYb6Dm3xAoVpg+jGnUzr0+I
fJZ9qttTUtxHzXPzG6QANubm/S1JuGTlzGoidZiA1HN1qIzkickqEa6nlBGBFEOSUqOCiCAyHF37
VCR3VvTRwMy0/nkfZjZ3Z6WMAKCmOlZN93+kXUdz3Eiz/EWIgDdXuDEcepGUdEHIwnuPX/+yR9+K
UBM79Za67B4YManqrk5UV1dlmUCSrOso8MVIxvshpEuD2v87II5Ce1ycJS3E/sTip6m8XcqDGmSO
UpHTPDc9emURs3h180MFhxGGODVo8alnXJh81K8hFZEEnrb7guZKVhtw2bTNCGGFyPFoXUZdpcdA
lHespWjYs+HgdP/IdnS/wuH4NJ4SAUPasFdMZZHF25FrHrQblizFnDOf+rZu53RWeByzFkmH6kYN
eCw1y3g1ekyd1oXati8cKBUdyjq+SEUxmsoKrBHf2CObi4rBak7vT06F5kM2q5S6CG5G3q/G8YUq
xlDnHQTxEKAmP0Kjdk3htklukvo6y1LblA+XXWQbTYPMmy6ZkqxySymhlVgTcrgIugn8YXwWpNKu
4mu5qxG1uPr09TLctkf+huNj1hASy5FpAa7Oxl0WQOUjS12jmD5j3K5fJekh6r9OAdk/ypjvTZhk
vcJyHxOolsdTKwB28PFc6ia3PQQkmFgQng6WxKVcZvukv8JxRIzgIhIxMhosabhGci83j5dX8V8O
wCsAR8PwEb2JzLM9kq/gLSRqneFo7JJ9dFQqu6UKOqj148jYMrVZ1RYYpO4U0Fa5EyECf2xPrCU8
u65IId/NsHa1XxwnZ1UUWGYHvPGYDSgilPbqnep2eML3WIWd8J2ilM2gdgXIcbOKCWxVPWJBVfMx
UF4K+VhXf7uIHBsXea+iYREYig3+D3b9brhKvpr9eUBT6OYvl52EMoknZRGaOosCuF4+BvHVHBwN
qjmNguDIY8gGC9q62Carbf18lm8Ko7QL1fx+2RLK3fl+bCEUBiOWYQrmJerHfqdBdQbnd/Em3Hir
HVX7TXAi35Yt59IcxjnMqttvQn6Vy/daet01X/MeGouK/ZfGcWSB8opWWCa2T8f8mWlgpdeGh/E1
6N3B3G1qrBFBTTrHHGHd953MllLTE38u5QOTqbps0Xbk9pucdI4sogW9pGULiHmB4ryq7rPG9FUJ
o/n6kIDaDkdfoTieSMREH2UNUGX3PZncfPrYJYeqfqqsn5dtolyC44c5WJo4EQFkxaeqgri9X6mR
PVf+HAaOOs+EU1C7xFEF9MPyIFgQA5RDvG9F6ZPQF18vW0ScXZ2jhzyasm5klF6J34wSCmI1NCgU
Yn8oEI4g5FDV56YX4dvSB9xFFUhGUZqKBATfoS1m5TLM7NNeL3vBhObKvqU6sikILnpIl3KJqhZL
lVs33eKK1fVIDdc+p/cvRCh8D3ZkRGlmJTBjklq/mH7ImJi1TOhmSL9myqlP5Psw+ynngT2GsT2r
z7HyWHaFm5uW3477uLzJ82tD6XcSlCUrqDVPA2Zg5sFVVitea/WONhpOE33q1Nwdm2w3TSIGyiMN
1pUfU/GUpKmvdrEvozu2RfKoU+wmFD0xpA4scY74xidTjZq6jbCUo4gSUPbQNr1M47VUYxz2MdR2
f+XjBsdEQzbOfZ8BrV0OrPJ0OQTV/jIEQXYG853Vpc4S5lhX2O1+We6k0S8G7FD8JZCp8hfKBzkC
CswhlAqGY9Qf6vCoKj/7lMjobJeRvQZBvMZlGEkhfAIY7FqF6QlPhqccCw+qyEQW4V+uVL952+DI
xyyXeVrYNaBz+8xW3Hpn4U6FyTSO6KZ4lacEL0hAjoi6elwioWJ+hxJACcOL8p16h4ysw6omgxuy
I5x9tC8cZ77tyUyMybBUGBjJqDmI95kfuJh2YKEiq0MFIGUf8b3gc0xhmJdTzNZTUn5U5fNCFZNv
ex/E7Q3NkizcFP/08lQe5b6MBnyP0E6vXgeo2qVeM7bTpdYrBrdF82wVkhX0CI97uzixuWahF+96
TA4OIYdnHVO3cDDdjCwP3d6q37h8nZfej0mpZLCtco1bPD1BlBfKxngd2HU7PbepGut/CWZf8biv
SSsUeWYNSCeIGjSAIUTqItzDUxTC2Qz1yNRddJugXuGY+SuCQh3PXBYWlnXsY7/onKlBRZR0iGvi
urHN7K84XGBpWBpUGmMs42x5ofqxU3/W6gsmUPkzuoDxJvEe2n1F45i9yRZVySRYFZmd3QUqevNq
T5Duk+lwGYhyS76+q65VM01y2JWd0i/1TXoUPO1B/t668YflWcS4nMDrKLHhreOmiTImiGh4qsft
+s8962MVjRMpjnMRPSzTaQqvyU/jFmOsIbjviYSG9nCZ4YWKcgrNJ1klPr3stPIEuP59LoJNwkKu
FJZXUqHdLe1j1E2wZAt1Vds8TWscjply0wwilZ2m6MCIXdqXo4OboWP66WPg6E+XvYFaNY6jdDVA
MnACmjU9FskjPcmSAOBzjV0yFPPEdn74VuaufGSSQ7E37KMXK/fGU+HR38YtglitIJ9vnPS8CdEr
DoIoZhsiH25XfmvHn0H7nkrJNRDHRHoTS3NZ41IzVrOdSj+FiggrKEs4CmqkSpKWCrtTqc+RcZyC
O7nbh9SYuM1YYm0Hxz1TqhSLVGLBwmfJj5zUgxjPpw6q9JJXP75PxGgNx5FBNwzjOBdwCeN89QyL
W4N64idN4thgMNIgFxmGOe+rA0soWl4fumOJmqD/30gwdv4v8APfAKehJ8ccG+yVHNQ7vXnu9ROe
EOxUu0HugLiFUoeK4wjU8Mlha2DDDP0hxSO5SUbOWzHEeo84XggmWc6hhIGa1hOrMMUc5xO6gaEj
2ewKJyDM2ewH/o1mQjj7z89DoJaNtRRAY3G6Jtvlcdh/U3b5AWqIKKZiusGCS6Ju1VavUbm4xZjV
qi9EHN8MTSatndxqnrFjbZ9UxHLZG2EfRxRNrGkqZueA00/6Ljgq+xzXA/mxd9Fj5wp3VLHYxa8t
4DjamGJjbOsWcGW+1+SDHLlt9vHyd4OC4CgDr7Yz0m6AmKX7qdxH5V01U+nlrQBsvT88T/R1jSwV
9ic6JLJtNjYTkGCjQUy3dU1bc0xbVz3RTbxsR27ZxQOANeQIBPN7IdDJjtjgo87fXfZFi89wfoj2
6W3yRPVmXDzQQOOCi1bQrSrNsZzIezTxLVRiL2/XpqrNei05xqjFSlx6hXkgaiFtxVf21g1a7ttP
bL6EbKePLf5HVAxd/HrBKI5Dki4sW6UG5jh9DjsnsG5i5WVpvhGmbe4UJpVZKIeCiKnGrV2gS3Lc
BRVro8HI+XMbTQc9Q3gHk9uvRpvA29yrFR63lKPVzLrUAq+e/zfX0rhhMqdPo784jD7UB6o5aTso
lCxFUVRFtUy+Gl5M+8lKKtTAaI/Rh+mk7AUPz/nJs3DPAEkbN0/3Co7jK701p0pacBmRBvEo5p0f
1dLeqrLd5aXcXslXqzieSot+NtQMViXmfhb2sX64/PubDrgyg+GvboqY7Qw1TQG/P6MyUtBDW1Gv
4gHSxCn55kFBcVyFIng51Sp214eczsePoqM6/fWw11EQLFp4+XiCGqRPZZ2obeI4qlWQwZhVtn7G
jLEmtaMOjtUTi7j98VqtIne+MEplSVHuzM7X5DKxjsgtXpSd5ED7dhd44sPlTdsOBlZ43PkScDed
aoYn3iN0PxxStJoanvR5cgrMRsDoPh9zqCjQzVhgBcpxVR5oU9WgPAc9PGx2bI5iSu2Y2JFHRaab
H7VXoDdV8WUTVkELIKlvTlVk/AgEjMM1ITImJns9V07SSIhMEV7CD7paRtRI1CnWs6uDXayGUPxN
3GmhjsAmjIypcCjRQ00Yr9kxSSh7DVKwfTk+JenHCG+MEUX1LCJ7E2OvMLgDDeXQrlKYa4zO4ncH
5SXdpQfh2F3TE363KXeFxZ3oXi4iPR/PWOcxDJjQMexZ/ljxhIPyrkO2QuOOcrXkUm0lQGsheCi5
yNmhnUA8TA70AY+BR2kMUZvFnWl0V6tQRUB006JStGvhFrJdq3viJFPbxZ1ko4niTGSXCONxcOP9
Ah0jbaegJ+P/EcxTWNwBNnQoG+ssf6Zf9x5LT8t3waPiILx2qXqmzc/W772CEv2fnxWl0RZZYInB
RZYcwWih0k2FvhQEdzUZU1U1J/YBbtw8Q7kIBBGukTUWDyOyuKzDv9hRldfnjtx/P1wyf0kJQ1PT
tAmYeHBjwhJ65BTXgt+cmFwzpDNQ1Bd7eNUIvelnf0CTkkudAspqLh4okmJa5BALOy03s/wiWx8I
h6QA2N9XAYFu9l1vNgAIs7O4o+IyMS8Eb8uOlU61t4JLYV4+aTI/BjJYWkMMCkBaioxhQxDRrVMb
wrNUVMrW5tLucQSCltBAyQz2XQnRBl35074KoKjVePGH9tA51qGjMtbUYnIcUpRoKTRDnG4tPpnl
aVKoQ8CizEsm8fQxp5bR9XDI8chG4kE80Os/jT6akPaBN73nK7k61Bx/xJMpRkKPfSqqD6XsSyhd
leJnwv8uk5TMl5gvhVJmwgCL2vyHVrlRhnSUuqvER2H+mpq7qf1sQTs1iV4u4xI7de4tW7l925qB
WKSwzVz2UXYdGMROsZ2+sFHnT+nq9zMlLpLlfKzU0l4Sf6oiR0sfheGk1Srh6JQtHEfIVmlqJWOp
KvPH4V6ciZQr9fvs7ytbGm1IpDTE7w+zX5iftPHD3+0FF1Zo6KyfJ+YCkfEwqt9kk/h9gm/O0fXq
3z9LS5eJ7E5QCj/H+S7O7oOOcmPiYErcye/rMi7EABj9sXMVn71rag/a9eSxL7v+cHnBKOfiWCAe
lVDKRDgvhI/cpH3s29vY+pJnnwWRkKygtp6jADPpOyNg33XN+Do0X4vUu2wJEVLK/MNsH5tim8bs
+Hu/5gIqeNA5/RK2MTA1/utlPMIV3khwBHoRdswes/1qiBmGHT9m6V9iMFdZuZu0SHI9C8AoRD/G
3XfEHBu5cS4bsp29eiVnXs0616W6m9mhEfbFocF40iMT6ktaJ+wd/ZZpggvf3xfl6fhiY3yArumc
k4v9FCS5hnYgJfGL5JBQLXzb3vb6+5xfz1Nexa2KZp0+Q4Y7He0hKfzL60ZBcA6tBbmkSB0gjNZL
IGGsCO96AZN/G8HXqmWjIAWVUUPTqNjl4dFKd5ct+Jcj8wrABcIKdCAwMAK70Lg9GiOQ3sPkkOyq
PGR4OKSSvsR68SVrgdpooRiC14bwS9LdldR+bB/IV2O4b1cS95bSFTBGYrJCUOeHkMxhoKcwbSYz
VrvC7FwdyixvewvDn0FkE0ZK9je50Nll8QQNDdG0e+tl7jyjN21iq7Yj0FfrmPUrVD020kpU4G2B
esXmW9dO5Mp3wg9MF/71VP6eGiFtZSYX8uIOFkmajOUMi12lH0NKqIYdj7dhzatBHAOUVV/1k4Lf
V3cadE//aUemJCDYP/MSDEcEaTcZWoWUq1PjJd5NDO2YqdUHqReObU/JSW4n81ZrxlFC0aWGLhvM
BW+rGBfLyo89NnpMVJxoj/Jsn+reJM4UXzdWptZYZmyTuuZgmL44EAxBnCm+UEyvymFeTDBQFywO
glA7nOqDEv647NwUCveZ6+KphHYGfFvH/Kcg3PfxZ4N67Kf2hh9kmsSLKuQClmp02DM8S7TGu8or
IOrHbjzW/rJNJB5HE2GdtTrkzFnN4hDb55EUrnajf+iRY8g8PAhRn1RqFdnfVwwh1VpntAv2SrXC
Xbp8GjPhtuupd10KhaOFQq9zM2EsPiWnqt5p6bGXPGLp2H5fOLO8ZLaBAuQ5CrFV8bOEObBovwfX
HboRop9MdoxiOsokjiLUUB6XTsDCieWdjtI6Edf5grj4kO7AU0Nm1tHIqKHzfw0oKR0ttyuPqY7P
V8aBSjhtM4OFPjgUhamWzOGZpj5iWjDwFPHOEO8NgfLv7U36DfBWuKqelH6CIyQn9WhAzMfwJshV
hUgKxu+azKXJr2BcoALJ9i4ULVhT57tGuFIFv6aq9okF4/WqmnmQK7lEFAxhtk44TRMRZlO/z4cn
uRlWTYn1krsHq3kIG4Kqtz90r0vE8Y3RTMkkn3PcaMlMss+Zgkcx7SGh7lnbp+UVh/19RTOBacRK
mGMrDOl5MO2ogB4gQQAUBMcx7aTF8zwAIhCPNSZASs8WJYj7L+fx1Qwu/MBg3yHXBmxH62nfZI/N
O1Hx5LuwinI/dN9VNLJyYI5j9C6NoE0OuEzHGIDJ7YNvlUQU5FMewB35bE6MQF6YSdajqh5nC5NH
8uuxj4hYlNge/pFNSSwjkSx82SJRcjLtVsZrfZQS5Q0UCHfitaauurFnx2UU7Hy81gq30CjJHQqE
CzyaqjSEqYajRcr3TP+s63spI+z4lzvWb0dTuXMvLYEFDU1gsLQEk5aSE9vwBkxjUNAqEVAC1oQT
qBwNCMhTp0vP4KbPMjQChkOJOrkiubv8jaZWjv19xQK5pVvRWIAtzeJGxUi36j6jbqcEYaocC3Tz
EpchOzJFjuELNUYVmNRHmYLgSGCsUzXo2ZOIeM/q8BIf+uVufF1nmIUW7RMMpGqp+InaH44IylGM
jTnF/ggDSv3Sg2HcV9DGMHsi3bZZiL76ZPKd+lVhjGF3PkCDW/+cPVYYLCBvaUv35mOPVuyYNUgQ
HznK2/mGfYxAGquEhTlIvsvH7lAeY0+7mY6DV7T2+8SmVkbyYlNioIlazHxElu7FfrCV+PtlPycN
4igim0W8iStAiNHpne7F5CaqP2rLqTZ/CvqLNWdOPj43s59SaX/mCG+D4N+8oXG8Yc7lrMsqVrKS
Qls3TmVyjOWrPHqC1J/ZPF42kzjOGs8arRGXSYTjXC13Cyrk4pPUEU9AxFnTOMYwBX0UNca1A4Rp
Vf1UlT8u27Bd2vL6jdU4wlgqDC0qWB5Ts3MmAmDn98iS+L8at0w7dJYf4x6Jusuwm3YpimgY+I8i
85XJmEe/LNJoGU4Qv+jhc0M1rG4Sxur3OcIw88Wo61AwzmXwSf89M+81+dgXlNAoZQcXPRitUaiT
EKDtc4Qd32SqufLy7yv8u36azGM1FPj9vPgRVp+X8HB5H7ZP6u+FwgisPz9JWa1L3ZQBAHNLzqNf
HEZ3O+hjuwXK+EiRyssbA22kP/EiNVTwVAO8Wjgt7U7Kc7dRRjsbifc/CocjglqYlTAS4QBqHtuS
4LaQBtayo6IQkQqFwzZw9Uk39NgqYjwKOzomtSrSkwpNl0lz1YKwh3IEjgiGuDZMfca6teleim7D
jvrysQV5w5wrR2CGrgwZFrUvzRAAjdtgxmThmp+Ck2oPz6hvc9DL/IlwPOZYl/C4KKKPo2zqUM7s
VJAdO0DNyFcxmgoK95ipkPrKu+RDtZV9HCPI4hxVUQe87DRh1qm0FxzhS4Thf6pt2vEncR848kKw
HOUcHDvo8xBFpQTMMnmUOm8KVFvsEPz9nW/wT/gaaBZpfPhg2j8Uy3VPXZIJ3+Pf6pHNNEVrYUsH
wan8rgqJfz9FQue/r3wvGupoyCwAtF6wmw7L3ljsYI8aRMT6WkWOkqbs4bhBNsdIDNlZKsXrOrrT
qCzPZlzw6mrnp8OVOWJiJHrCPm5Wp/qS3LlaGJzaIvzLI3sOZlc4YS2Ees/cS7m1LJsNShK8UbKz
2TZ2rM7cqGyqEpZaOo4lJKRK8OwJyDw7GspHWXoiaIHx/wVa4N/xhV7t21ACb9eR86s92XTlD607
uuOhIpOY2wmN1VZxrFAloxgVKeyRHkeH0RDqKVs7Pg3eeQHd8f6yfZvx6QqPYwQp0XS9GIEXJU+9
dpeML+rg6eKPInsMA0p7kdgs/m1/nFIVgmQA080rWXkWhPckz16N4R/z+9JCZZyM31dRyz5Fd13j
tX3pigsVLVIEwQ/UqIxWMFT2cQqeWHVHD2XZ5WFyZL9zaKeglo2jh1icmyBnsWMxvwRBhDewyLns
BQRB8BM0ZrGRVbMAQhWVJ7zi3EL05pTWERXcEd90vq26URdBUhKG43Yf2bKZB/X7stNtLNwOYlhf
L5u1fXteOQTHDkIXq3MiYpvi2ZbvuxMG2NuQ4zSQulF21r3qN/exSz1EUNvFBRJ5HguZrIBte7yD
qUNlC3/J5/wwDWPq49JioUOc7tvwmEEHJibueZRHcLyQ4UosyAKMSOqPQoypNJ8GKhghIPinh7pL
tWCoACGi2tNIbks9sIOFmixBHVW+Laguddbph8Uq0BS3U9Clln1tclBqfYBwJNlXSOJxFwodJsVD
DrzwefrIpB7yXVS6CZIbmDyX7czCvezkhLvxozOMvlVD9PUjGCo/DXg0yKgrP/PXC19AfnSGLhZS
Wp8D4wIjfJrcySXJSdsbM/4ULtSJJRhCYU6zCiGaAmMydB3WNJOfHQy8vKe7Oth3RzY9KPXrF4lI
gVLLx1FE0yxS2Axs+azbojrGGZWdJL6wCkcHXTNEVsaWT8R0WMPtDQcN/gj31U+sMMs276Sb1hV2
uZ88UToJ7JBe2jkumAitqlHrmNEt2vCkwu612dZi0Y4SOzdSxwjvRUoBYnMGw+paww/QEAVhKvsY
5so7yWdzHpcGNxoJafJiR0pmUOES/4jRLbirg29h4UcWqrOpzPFu7O30wBQjA0ckbtcEZ6lcdiJQ
4nGeWLiZiaEdL16K2t2AGlq8nQJ7/WypHIV0kzb0C0viyJ+184yV0Ms6e2KfLbRc7TQn8Vp0e3+g
rCNclX/k6Oa2KsIWuAnOQowS0hdR3oVR4vTC02A9XOYtCowdzNVJlxYxDSt2SRTqa9bYiHyiiAbz
5VopHhpjsi+jUaEAr/tdyEqoBSywDmcvfED+3C7RXz7MznJEcF26kZc53y9jUs7CUYuG7IWlsy9P
U11P1dEcHpt3PeCsPIUjl6RRtMRksYaMrFLX4IkovE964kWSOtMqxyO5nrRlEMCQzmdfUBQJLPbg
sCtJdDRbYqe2CVnXJJiF64DOfQHSqFPVtgnxmpfYZtdCp52SqvwX1niF4DZGSCZrEVtAjJVzVm7Y
TYlTJ+iHlpz5BOnKXfDlsiuwX3zLxK+I3D4JRaNFVgrESnbN4pQH+IIiA1xXRCBP4XA7lSpyIMcG
cFKrd4fuGBiqpzWZ3UWUNB2FxAWISASHcx6AebXGMzHYL4Z0NGbv1Y+XF+5fwqnfK8dXzxa6JOqK
FrECQyZCHB5LiBA7LBlc7MoXWhhsOw34iscxfJsFyii2MXvoTT7IXngME1e+NXYML0u8y9YRvv6m
mHasohgykzCu112tXa7iinp/3Y7eXu1hAdeKZsdECDFHFR5RG0bkdl2s2VNYTnbUCjfaEFb2kEdU
zE2Zxf6+whwiMxOVGZi66SnWnTp/vbxshO/x8ouVMhhR3+H3A8S7RXkwqsA1F9dsf1zG+Rfie108
9g9ZGaILlpnlCfYHM2OcsyrTecguSwNSpSUUKfE6jGJdqFE0AwuVjR9ZvjvHm8ddZven0gdNPanE
95faJI4q+nzuw0VljlH9qNBaJVNeQFrEUUQ7Rn2cBUDoPs5Oh2FFaJBEs52GtnhUl6FDndgtmSdZ
VULeVxNNaNrrmDHKHd1YM/IBA0N6HN3RY034GP/FVMFUHwOfruX/un5Ak2RZwxgRUTc0Xq5tbsM6
QuNd7xjBp0D4FuqNe9meN+EDA1B0BaV/UIUTNW6Dlm7pMHAZ5iRoIbIEO+y9YRjs94BAFgSTkjRL
5TMyxhIXUb+Eg1OXXmhBJSmAJit1jN642tmSVxD+GAVVKA8tQOadvmN3H8HRqp1+0u3AZoMxR8NO
qRqGNxzBYXJf3K6oEhWPe4NTjFdh/SQ3kh3kSOJK71lAzJiSJVVWdKQv/6SIeJjGvFqqwRmHNPKU
CsKHwSC1tlnLuv+OvdJEUTMQ0al4RfkTKhy6PC5TjEMRi8hWyy9N/Ty3xPf2zZWRLdsKgzNnKCal
S+J8gN4TuhN28Q6nFQp+FNttesQKhh3lFbH2miRb0QwYc6nsKrgJyTlsb9mHs4T78ClT2sRFCoj/
SXL4GIlUfZUPaFl8YI3ZyXC4vD0kIjN6ZVSVBlYZ12fE0VPBP4kfXzO5WQuiolpCiopSi8gIZIW3
FJ0eNQpbxCH10iJ0ZyVyL9tEuQN3codFlJO0gMslBw16SOlu9FWfniWzSXUrd+AOqx7n6PoVYUkZ
3MTjfSxcNwVB12/iIM4deDYVaggSZGyxstoz5g73QCW12yg9ZaLk5oNKeQP7wT9Cfg6QLe1qd7ql
lvSlxtK1nuJrp8RPIUXU4o4BRXRH3Vc/itquXzCWMrq27ij22waHDJKiGJIM2ac/wfUUUV2ZMFbK
5qtA7W2MiDqI6NlWteS2VkyvL6z//Pp3NlhHkbqi4vzyFzchL7JRr5rBSZ+LQ/adzTnq9sWeGRwM
Nv0s8jZNwgFyzolnkDoISgDW3j99b80LRn2nSDiVmO94viMMI8TT38P5+PD/Yym3umEe5dIYA7hN
p2afDrrxnESC9k3v9dm7fADf3n+Ykbqo6JoimZbOp3c7URraVu2AxVJBOaobrQcNrxfKUffpSrzN
r6aumCL4V4YcGUf/YhnqaqXCb6ZUR44p97TRgkKe4Oba+J6v2QqK+wRomjyMTQcoMd2V4tWy2Kr4
dHnxNmllBcF/AoJ6iBsFEFU/O4LQ3UsYF6FHxu4yzCYPr2A43h8so42VATBh6fXRnVF8ufz7lBns
7ysmQaVpmOA7iZWaD2V2syDVE4SfLmNQNnBnKTQgAzazpWpLT0dpErSW33NoVqvEHRq906EWVABh
bDu7FRR7MN1YpVJVbEvfsO4KhaN5oRsHczSAou7aL8GxxVdYcJoQtwAM5Pw275f/+nxwPp6GrBiy
ruuYKfjn3sipJeljw6hAum+ju0IjPsDbQYX+G4DPf/TinJl5CwBxl8X/FCa5y71yjyHKfrajehHf
9pH/aZHBUYAhGDFSVWfAxT93BImOecJ302bXXvNBOSgfLvve2xEEHCRHBW2BaR5NDsjkIEMULr7/
JRwtX7V7Amn7KL2uJscIchVkc5cBybxuTtOhgKhp5JRoelpmDDCX3fyxuKY6prc59RWTo4c0iDFS
mbmIZH4Z696Wmq96u+u793iigauoIquiiivCn54IuVu9ldQMnrikgdOoRewFg2kRDyCbPPGKwj+4
TDMCwiADirx4Q/cjSGuCJt4m6pkzrBA4/6sbCGKaFRCkW9FZ3PQYPunfe8U2rllD+7hPvwpXEyXM
tv2ZNVRJtHCRU3Db/nP1lAF3niEBanaKbwwfU2Ug5mRcD56GcX9QRXyPHyJZYUq4MVomn6oIlgQM
WCfYrCOb0sjerdRDl9vzXe2yMjPhIEFwifCQTUdcgfLHTM/qdpgAWlifCqOwx+FOi270iCgd2IZR
VclA5sKUeUlTU4iNfixBwXL6s8lORqTZKsLggsxdbG+a+RuJrzNES3iBd0wgzbvJZ/eT5qrYazsI
BmO2s+4Re8aW582nZYXGOaYmxRgeO8MSNk2EzZ8Mj81eta0d62b9z5Pe2SlYgXF7FbDyRoyoGJyu
uM4hvlVrMfFlYd/bS+ZwVLigfWXWDCDMowoPn24zufGK0HLLYfKTQvz8l8vH0aAgh5MVoRMdD8PF
QfaWfZ2gf8q0TT+6Vx+G98Qzq/XjznM+ZUVYWmz9Oi/sbtX0A2HOJhGuALiAKWs6WcxbAAw+e5eI
jzouGncs3ahDaqVwZsO2iFKCzY/XCpKLoMa8j/C0zmzC8CtvagbkzgyrttVZsAhnp6zjwqhMEIVs
bgBVC6ljmSdj+kis32agtjKG+1wtQd4OKjOGpWdkXGtMV8Hs2AI6sCIe4Kin7e21M0zcokQL4zW4
tVOyUJQ1tC44TVHnzlQJlRNNVehgBOR/rnJkRxfpVBldS+gmOUd0f4TrhSoK57u3cJdlH/vu8fLS
bfLr6ve5g1RbXRsuOlZOyApPzdHN1Pc+htVCJGeh4qXNXVphcceoUafUCFgSY3R6jz2ALPvuSsXU
AwWC2POeEjfc3KUVHHeolLIOrLADnFFU9tj5bVK4ekqlbLdDjBUM5wylYEZLFcIZzM+TqzqQSDo2
X+UPyuf48EubQFJsUgqQ2jbuSAnI5evigG3TJN1u0cHXYVS3dJDH58vuQa0hd7DMTmqskfF61Vzr
+YOQHARKo48wha/jVdOqSUIREPLkyaMntrfGcttScQRhCF/N26hZ2eFqgEBQwX9GI59caF/GTlaL
73pqeXUIvpx3josqFlSglKyK/BDW131CfDCoNeM+t4OWFHowwrWtRMPoJ0Ua7LLLW5DrjA7/OZLc
y26wyeArkziWEANTs3SWuR2U773c2ik14X47+lohcNyAJsCh0tjWZBYyUxgfgpu2/F27Fn0Zr3sU
3JY3yKKkWQYeQESRb4SV8IqdyKHRo5TXDU3L1dJdIbXEom3FRCsQvu+1mdXOMAuALJB2NYb7cjk1
6ddm8UaMW/zv+7OG4qJJsVf1zqwAlSUGhotjXpedKkJKhPybm7SG4eLIYq7lomAwv8IUZKFHPEgg
I2unbnirUkmezZysjCHDuomRgjq+t3/eo/pRC6Yy1ftzkHymVs9U7FZzlGsVY/AwRcE1H1A7l1Cl
FNv+8QrMzt/qq1ukkTkGHYCz5VtUCo4y7iNB9d6zaa8g3IdDKYsgVAZm3ejVyDRrmmX/HQL3lVDk
DO+MMxAa2RPqqy78fvn3t2hovT/c12HBtDYNsxlgQeN3y4NQPPeVWwsfL6Nskc8KxRL/3IwqFo3C
MoFSY6JQe1skVG3B9kH9vRH8+Cq97ANJZm5WTxmqm5pocC1zeBmKGMPuSiR9b4a6sf67gDBCO1nR
LCgdqnhZ4Wt5+zrHI5Up//LucJ964eekPOqPoj/sCvCRX1MPOZtuvULk/EGLMDRTgkQP8rK70Yi8
vtqnKnUV3Ewyru3ivGLI81nCdAYMjDWm3DHlJvIwWq+1rdm4r3WEEGm7FG4Eb6xzzYjsPOvvUVX0
SemL/klL2oycl7gVeMqSZIHo8ZKEmXh/elCDy07ZLRhhy3grcqSrfDcndgxFB1YGjsdUanD6uZGL
vw+vEbkPZouyuSZWApw8V/ItP2PimeVeKvYSGntY3zkkbDBcQXWVYT9TCaHNbV6Zy/6+Yq+ubopJ
hYqFkzLxqtJV5KuqIm7gm4dyhcExZBrNSyr2WNJkhJ5y6FuN6F8+9pQVHD1GQV8MKBSFFcODmQk2
xqjHAqVctJmgXm8UdySyuI0taYAdrTd73V3mh7oT1raUo9jHPF8fIehLybJt8ibcUBUtzIrSeHVV
M5zwLNbBtF44oVRmaoxrtK3sBOvH5SWkcDgvlHUVvUMVylam2LST0Y76H2ZT27JK6sVub9arRZzL
hUltRVF6rpYKdssBqinTEfL54/lqJ3a2lngYCnMVveeFhg25/GcleTc01aoYa6zkP0N5B9FurjpP
chpbvrI+UQ0elJ2cUxb19H+kXcly3Liy/SJGkCAJklsOxarSLNmW5Q2jPTTneebXvwP53hYN4RZe
273phSPqKMGckMg82VS0AF5hUHeZ8zgw9OWgNYbhXf504txHsy1QuqOSbNucFy2gtE00Iddiraq9
lx3YLq7IX2LX8EffwHNN6puza32/jCu0a0II3vkNG1UMTsCItOU2q7AHjYDI9MeAgHgZQHiCOwDO
4GaHDhijYyfYn+Pmuh7Cvj5dhpDJwB3drOtJ29qQYUlCS6uxnzTzLyOIM+E3KSiXk4D0I5q6FRDd
N9N9HRU5YEGteeOE9Dj/ViUDYP/9KHxbmDGYtmosDK18oGXpOupd1pcyjWMn/y5m7VC47N7CPH/X
MFeIpN7fsOA6n0/tR2wKTz0YVIB0offa5yLobrbp9Dsl6r2IXIheKvD00oGBFwFW1/p6L1tALY7J
O/mY2uzCIiktU8XGHPRYotr+yK4TGZKPsMvQ4dGm8PVdiBfQaxC9PcimOCVKz3ez6HPd2p0B6ZTs
GqeKDk1XTX+nvWp/hJwvrO3IKmyW5QygFcs/FOns2vME3r/bWL2KyEc8bwSXzUBiaDxjt1WRaXNS
IMaTXxSVZ0eNxNBkCJy3aGiktjNBX2yrOH6y+oZtSdReGCN3WsE5iwJXvTYiTPHiD208glrpa6sZ
XpLKZhyED9O778M/vpt1aY1pDP1jD9Og3jobaB+kYPqUTeqJYwdxcHPGzmzq8JuhdCevN2ogz589
9bXTPP9i35udlz2TJ+d1+MC4nbHNbpLogzib2gFzJtbl2VKAFuIn8HTK/HhxTdzPn+Pr+sRe/DUr
wJ6Py1r4P5zxm7jM+naGrad0s5HojHgMim9Za3h8g964JmDpfXLWZGQrQmPWiUlUrN4y0ab7K5zi
pMtiWRp0Mv5sFZ8zJUgK2ZX0f1yi3kA4Z1yTfhvaEiDb3Xxm62USFMQqCx1/rFMjupX1FYg/3U4q
zgGvdHKcWgcg431ng1nFE/i30UeFRyg4/3N2g8bqyx9OdpCctjTYALPoigqHNQZDtHijeTeasiKS
8HK/k4tTDiuunCymAImw3NtBecKswrHGYl3NdDcpld/7IY/XS/3bd+Oc8KhbY72y78ZMbzppV5Gf
ohlED+RBRegbd5JxqVptVn2hZIDK67BNczdZfqeff3eT5wmDVV2x57GHYekEBA6Vm0dhRB8uK4Hw
/WQHwjeiKyWl6kxQLkATlw/6p6Pz6CSHeAoYLQoblDL0k/NdPpvFLOhdurMrhnBmnM+m7qQ1hOte
B0r6EI5KxUMRepLZ+LTzXSKnDI+z6LUnmZkskHPwWSsK3okwjW74zB/HB9nFSKwbb7UlzpppuWRr
YwGsUf2N3E2RrMYgTBZ3p8fZbolRJlwgcHrF/KSbYTZOfplfdepDk/4obFk9Vuzid3CcFaOdJjes
n7UyO/zv02GBp0N4+AfZxkhhSrAD42x4AL9jpDDNKMsfWNVnzrlPtG/0t9oLd5rPtz+1bZWWeQkc
VntgG9Pzm+qr4f6sSo1HzNZfVkGxv/1HKfg+ocTW1fxV4yf7VOrg4yyP2SgD+R+B5A2F0/O8ahzb
aZldUftDui7e0ibP22L/nbcvEy3Doo//VqI+UKqtwLjT+MVeVL/W05s02/w/E5izgr5X7VhP8KfU
9vVafcw/G/P6h2fK2UFrz2o3aMx7bV/18VM6p26bSVyk2Jgd3SGWZqEFinP0ik6yLElQCujze908
SOlZ/od1vQFwWbaSxDCwCAVwlDLAd5ueM9Xt0TrGhnXywZWVv8R6+AbHpdxlB97PnD2MOW3QFK1n
225tEUleLxFKe0cumTbNkKN77FWoOYyDFdUSbzywjrj1WElLApel0vhud5K1ObXZIc7nxVfc7km5
Ne7T2esP6iFyVXf9SldftkZXCGoQm9jU0VSDv1hucQTuiAT3I7P08hQRNJ7dRmuOl+1IHKN3MJxH
jFqnXFGqYleX9NjcbVeY2sd6wPjjtwaLgm7JUdMOslIb04J38XmHyWk92wZV1D8x42OPZTAsMoPI
MJDIJrSuHQ6n/L1eZmVv4giZbO2X+uNwzJqAuWG2t6Ci2COJVc8StyEMMTtQzgQwQTmttYkDLdKP
SXQYs8Kd+9Ok/JAIxzzchUPk75zYQlgpA9OP+BMGPnE1ysP4esJOBtXPgtiXfTOx0b3Jxfd7Z6/D
mQrw2EsLOl+vnAAVy/TaCtvDfFXKpnQl6s+PvOta6UQrZXoZLX7ZmI/lBBLreJT0ygmTnZ1UXBzB
wvveMSJI1egoaq/EPG3T8nc3qL5qTvc2e8Sql17G8iuOpAZFmZ5i5ZbNT+vUed9FI8Ft2gjjo3ks
v0zPBdLGa1b+NY5ExeCGW8kazsSa+QbKBbSyVwq9yxEzM3QtDIVv2n4xRJ6sOUt8wTVYAwYGLBDV
uPS7zqc03xyTpcPagS2Xy7MwBQ2I6aGD5YnE7jBLbO5/KOcbJJeZkMrqMY0CD22Ea8Bo99MQlKzU
1bAgGdvUZNdb8V1wJyKvNvlqpnYNvOmAhcJ+dtdXHhqQwF60Hsvav2zqwnvuDoz7bijlN3G/whSG
/DoZb7Xyppw+rMn1ElWSyCpDYka5K7e0k5EV1Qixtj6wlb9XsCRFj62Byq2Mf1qqJFzcUbuF6JsN
JWF8TBSzFcZLMrjo3/KJ34R65qKx/fIxiqvEu3Pkwo6i0LLJVUgXfZwQxsdw+soWNZWvqbn9NHxi
XSfmEv5WUrTD5cJQnOqpg4XQSCTXQzq/ZCtGIhz7dFk6cax7swAu7CSKvoFFAcLpI3ExCug2XRFe
hpBZGd9HrzTzEhXmq9brh+EO6d0JdCQPjJRMn11ZS4O41vl2bq9GuNPGrlJXZUsB918VgYssP6Y3
1J/OFtit8kNWe7nqbt8lckrO8vUcdsA5qYcMCRkD/rlbNMP+LpCywYd1t52HajiqGNLbFXOL7wP6
P1/w1WL2qMYIkgfmNuvNTAOrmk9VnZxKOrhRj/1lxX0eYRBj0N06Mv1uVjXJYK5MavbvO/xlNOet
14FPknOsP2P/u8QAZQCcd9EqTR9oj+/pxNvdYESp6xjY2ir5eOIo93aMnGPRyNS0Y/KqpCz6ZAcr
8+h36zbF7QcfsP+QY2OV0T7JHoLEmcQbLuddSnNJs5JdfXTij9gQmxanOnqch6CcHrZCMl4lA+Nc
ConHEdOeEFID46JfK/pLNamggklsMzBopRwXte/Oc0ymb5ePV5yWvUnJuRlndrYGa16RQ4DOCe+V
hnnSEgmGRE/4tuEi6Ym5tRBuMe9o8biC0+SyEBr7Ky+YGt8yPBMardEKKcw+rAfVS4ywbYMWdeN1
fsjS+xS3yan3kmm7qrLPFszdXlK3GUo8h91nY+H31VVkU//ynyU5W767OF2m/ziAqfNzdDtEeFgp
H/8MQ//VyJs+iudqhuRjb3o0Jp62jP4ySX230JmZGKAgpg2vxXfA6TaGkTQ1RRc7Sr9sCGo7Vlfq
gbE7yt43hAa/g+JsoQKbRd/nGFej+VOVvkzN4OI5cU1l4wBCpdnhcKqfFkPlzCtE6rbOTVFkG5ub
0Tm15k1ZJG5sHS1ZbVRoCG+IfBWxSrphVntItiQ+iGVc2ss6FYUqt0PgUnX0R66axkb9oq7yW0xR
mErjlmV0uqx1kk/EE1WuU7sacwkYu7wfnHBWvk31bZVJApg4p9xJwyn3YOR5rRWAcY6TH4V5AJ/v
vA6PRa72UfFlHTWy02PfbxcxjRr7MROw+GKE4jjUx3S7d6SbJCWGxPNRakNdJVEDmV557Q7LUTfP
2MYAjuAq3GRoMoXjYuc21hTDVgArm28d6K/X6MNlRRCnkLtPxEVJe6s0TYuBwHI6NJ2EBBvI8Q6J
F+SbwtO/X4aT6R3nGkBggj2JHT7QRIKyiu9b7THvqVur0iWmMiTOOUS2tm3N8urvqlMUzmF2BxLW
zwsyjgh7SNK7woufLwsnPkuqGwY4ngw20P2r+nV2HZWjkrCzfK3tBs1zc2TroRmjbf71MppQ13dg
nK7HixbpSQYBwR2UIhCWzckCD9hlELEF71DYX7GzqKHRu8lhH2zw8aZ7nQdwfKfoQDE9axzBByGL
U0KF3+FxCt/QvImtCnhOj97zKNKX29TEcoM/FIvTejNPiFlOgFHPcxCDeeZcenPlqXes3tOFeXqQ
NooQnNS7FGcnGaf6Q7moeCgE5OxhI9wto9CHWZ+w/thNfSpJR8VVZEvVNVSzNAstm79+N2UkqtrU
YE0yFzq9lE6KnXorxfJefRq8YgSZeaRXXYhRytDO29ummpzAiIbULVQblNNL0rrbkHzNzFSWlgsN
8+0v4++scRUVZYJ+Y8/Izq0aROS5I+c+ebn8hYXWsUPh4qjtONVUsimqeHw04k9pdNOBDf8yBjvD
d190h8G++M42ZrWozYJRri3ghh1fkt4IlfYTVv02Tu6t1VWcSMtqQvPYQXIexinjqERbLObdTNcO
NV87FqqbfknDxYu+4X02wPIwiSrJTpLzM2PqoCBLcuhqd02WzNc2b47Sw+WjlIFwbqa0ncXQ2bhq
qt7Ey8lebrf46TKE2JXtzo5zLZHSJY7a4HPRm+KDdUjuGN1U9QntKWCKiH0pAYzsW3E+Zoo6Y24N
4LFowFbRD8cJHcVodf9Zs4i8tJNopDgC7WTknIzTLETNS5wjq/SOt2yPDziB5p8h6PbfL99jHTg7
OM7LOOCpnzWQd4INEPucPtPo4fI3E6uFhZZsgziGxudaZpU1NE7w+0b/VUlXb6a922Nq8c9QOMVo
0rmJixQUImp2TzUNQ2+hncnqqzJROG3I47pCZwhATOvU51dF802T0U2xn3jvj95Oi/v4FdoTFcMB
RL+Vbg9O5+Y5X2rXVtBVVsp6y4XabavYgWmgAxuk3786v9zG1E302pU9DIWrJpNb5KnEiQsdrI1M
StUtS7VtzokXap9MWFXHHhHsc3oeQBECwupQ1oMiFuUNhvPjlYKG754NEKnDF0puh6X3LiuY2PXs
BOEOyxjGCZyCTJAHtqx9O7IP5Ct/5WjUXI/ojJNVuDX2rd/pwg6R89o9bY1epxhHMe+aE/XgCB6d
0o0+6P1rds9efp5oiUS48pJa4szF54l3VfB7g5aHn/hNzA1Pk6yFXoHE9vpk5zKLFWo6ZjX+g8CP
+xK83ylVDYQ0erb1xl1BdpGaj1a0uE4i47UXfz1HdXQChiaLvj5j7OK8kY9o5sHzIDI35MAonQwD
qAqpm95jD41vB7Xs2iz8eDtAzpDbwdz0qMKEj3a3nkvUa1gDffsjDbEZGVU+F4vs3OxhdB9+b5xt
h8w59DLLGkdhVo1duzTFfTYcZYtGJMLxxcQyzVuLzjjNsQpp9D22b+mPdh79Xs3cGVdciekJlfFN
Ir6yWIAotAe1EnuVZ3Uv6mlHdfbWlwRdAD5rtm3qw28xDiFg6dQmDsb1+WHqBHJsswLr+3kRbMPu
OTr+vFrYt0SSoInfrndoXPzaZqdXSYFr53geAzbcuqnudDXiOA8a2D4Ww81upFs3mVN852AcC8Mw
xCKGzs95OgnWYE4V0kISRg/pcTvm3narnV9zqTvZrVCc1+zQOHdWOl2PpydUKaZDFCbe+nG5Wh6c
sAiwLy4+yLynWGfeZOOy0aGz+7yPgDZnZRo4da57s0k2WVSQwXDfjbRRbOVMqOREz4k3Ybj/pN+q
J7bNIvb01nV8TfagzH7z0mfj0pA13lK9ZhXMYntK4wJj2Llnot24jFeZeDIN4bxYmWegCiqgIWMH
En5QOt7kIVbSDEF/os9RICUjFOFh7TBI9AgaOSze0hEHcnNQ4TUd7PIDrUUdgsCAXuuhE2o3ii+j
4Rea3R6P/T27sKBEg5ljhRHr4ldGdzixZDv5ujVBF5CDfmav5p2MqlrkPPeYXCJRNWM0NywyzNm5
r3zNTL1Yv3FsLNfegrqR0QiJNHQPx5ldjZufNTSAa9qjaR2G5i+Jd2Z/L6+OewDO0pS1yUjLmP+z
1B2D6l7HqoFv7WdcMa/x9n+QZXrCUK5jz4BGNPREGvzI5VA3ZVyTgj0ks00DfZj4uddiyJPtMQSD
miSSi8/vDY4zgchCfQBE3wg+DmONwdNL9unyCcoQuIBNsoUkCQUCma4z62U0ZQFUdG/ZnRg/fWkr
sWmYKgD69W6MT41xiMzTZRmEzTt7DC7Pr9cpahcNX4U1X/VYyVmATkwJMSPoyfgJJOdFOaMFc55h
bxRQaXaanU9VK2lfE/nXvSicgc6msvUzO67a+lwZg0vtxG+KMui3r5JDE7uCf3SLcrZZVmi2tlQm
ySf92ytt/WH6ar+At+MQPU0BGoqLcxdW3iItQgmNVtNwUhq1LHSy/+r4qtUmrdNXkHF1f+7rWJ7X
Fz3sTxUQ43+/lxNVBn2Hx6nHFNmYd2dWVMagVHywluPloxTqxO73OZ3Ip77N8NQG9dPO6XRTtYfL
vy/UCc1gbKFsTS4/ItgqqGCncY5AAbpERXGb+r6cQ6pJnKnQUncwnEJs4PaijQoY9FThQl57xZT6
Wv07Cr5D4Ty2Wm+WnloZegHiKUxzNVht3aPpHORr9Yfnxs51H2DRbBpnDaA0LBkxilOJPGUzbbdo
pP0HYpV++0RcWjQunTlMCc6OJezlEd09fhxu4YYJQHK0TrqM3UmGxwUGNSLm0qXAG8+oqgZ9WHra
Y39Qbhg3fOGlz5c1UKzhb+JxUUI3lUlLFpzk0D30qIPPuqwcJM6G/tELvC78+rHKiDRGvQGiD8zP
2vV6wxgUtC+4152mxzRxI5BSXBZKHMx3kJxfIMMa55MOSH2ETbmLP30Yw8ivjv039PWhYH2wJJHq
8jkSlfMUjp4ayzYCsXU8xblSu6fLIl02YaIytdlpfBujSSNL4dPHKOgaLIE71ZVEBOmpcW4iprOZ
KEzVzafkvrsHXQ5uw72/BNNfbKVPLXGuMpE4f6G1ZbZEDeColhqHREvBdVGu4A217UHiL4S3RF13
QPPimJjH5t9fJ11tMP2PzzN76W0Ugtw1wGAIG6r9NIQyXRB69R0Yd45lM5vLys5xzk7DdD+S5yl6
cgxZqUtsWDsc7gBnuqxEnxjO2T7nQf2xzvw6c7tgwXDNEM5X5mkZg9/Qwx0m53lLjJC168p0xAmt
JXcrHaWaz5cxBIpIwL5PddUkyCM0fhlcO5VrmtkOhnfDDSTQ27F7Jo07vJZl1OM2u7Js/L0q/grI
SVVZhtKrSTSDos2vnPRQOgd7HvzLYslA+EiyYntMQSBVYxC3WpNwhCKivHUZhSnXr/emX0Xh4oeW
ZlFb1hAlGYO0HF1a5jLvKoPgYgZoArGG2ALEa8PYdRmUYVl5WNG7eOBaxQIDEK2OqgRVcno2F0Xs
csSN0wTokL0UzbOe3w/ScVpBG/Mvh8c/K5gdug2HBZ+of50FrcPuqmmC4Zl+oK+7ZzKwC4On8rss
YElO1OaiR15PU1VkCqqP2kOlPsz/fgTzV7m46EGKcqz0Coc3KvlxTdUTeJMfVTt7uqx74m+ERWaM
ksw0+U7CeMGyUrAxLV5lkwdziw9NjxStDi+jiA/rDYXTcNW2cjuJcFibddSGH4mMZ1wmBafedY9p
EU2FFE1r+RsW8M5bgkZCmZNjOch7Q/1HDL5jkPZmbK8GxFBDDFODPL24ssJXSjpfViQVSoSLEvgw
QDiCT/Nr8qD3eZW8eh67Sv0xxWtmfw3OEv/yd5GhcE40bjtL72IYTzpv7mi13qgHeSepmwiCHlR5
JwvnRc3CUisnB4pyxUrarE4zDv6AQUEddH7rs+PLUmSZXJy+dSD2xU4uIG5geY6XBP2D36xGNrEh
1OqdXJzWddVg6T26Vj2zOBha69qNrAVAgsC318x6nGqVAwR1VLMcxRoN32loQLIq+0ZC1bYp1cCU
bhPCZ1txROqCxnA3PZ4dGBUMiPycv8oT8fGkKVNucbYACj/DQfHu/Y7QVen1eAGpg6f0WENgop0C
nWjf18a1lqDEM+p8JFKmPeYw3xnvDpNz2DSqkljrgFknXv5XX7ps5/R2nGc3ao+Mfix+klYohae6
w+Sc+IjhxjTXUzC0NJ6NyV/Grz80oDWpUU+WNaUJlX4HxpRpd98w7UnBhCUEtPNja5vXg/q5IqbE
k0s/HeeYsmnIGtsBSpkdKURqQ7zAlWDMuhsnvEA3nrz5hlnrpS/HeammIKiMUpxiTsxDHLdBPrp6
nbuNeiydm7lUvMteUXD1gMPanSTnsEpjiR0rByCWALOx/mD+ucKW9X7at+aHy3BCI9+hcc6KplE5
txqCF55pC+MmNiWbYKSfjPNTjjOlvdrikxUn7YDX59C5tTaXamj7jPHBsJRXDf5IJP5JHy8ZZepM
QDTLF5p+TVvJ7ws6ItkX0g0be4ZNnB0n0txbdMlAmuVNn6MHTJh4mlv/YHuaZ3/5i7hJUISyWCnW
QqwbxFoix0IPy6/mZVRrPRspgr+GlPYMpkS8Xr7uXrI+WX0ETjy0aIAabFgn2WglE+a9/r8hcwoy
UmVoqx4KYsXo7bzN13M/hlbfuya5otVtC5qVy59P7EneALnTdbTYmGwbourbvR21h5XeZSCSvQzC
rPaCVPztIC5X6hQppNLSyR03r5mLoxq5qANJzFlkX4ZqESzgxKpo1Ll//XBkVeMsRcj0NvtlBnHG
eLosiFAZ9wBcZAE9TG3ntYWGEs9ywfCIK0heXQ9nNiBN3MZzTol2yGVPsiKtYDVoKD8kI3wjixY5
C7gsKbIq5QYqe29l57U+xWXtVeaK3SoPVD9KBBWF0D0kp4hln1Qo9ADy54NbGkxH+8PwynPWhcoH
2ag7syheQ/ZwnBpODdQjpebsVdmdTuyDsrrG+GHKCzfq/v0iAEJ2WHwjC15BqjhZINqQ+Ct5ptMn
ydkxJbggDP+g3cxjmfQKhFFDlDf1wxgmh+pqWEHHX2DYROathEr/ph38tJthxxv4KyBPraxBNXd/
19by8FsiWWDyc1Tyfvd6FGuWsinITv+T3cRnffWz1dXDJagPVdjICARFLsNgPD7EtijKglw6ZRdj
MXcqwkqTdUXp6nGOBS50W/uj4mCzn5KBGEkio8gVoikGK5JsYhDsU/jVeRQKwQrfFa6wD4oPqmeA
/GByNSxg1kDuh747xZduRxRqyhskT9u/zeW0DSpLxf8zHz3Obn+YfR3dheb3WhJKhQLqYC1WLbhH
7Er6VUBipYsyO/nipVb9cYPbUFPltNr2+fJBymA412HkJNV6ChinhTRgbVG2mymWOCihw9jJwn0s
BO25XfMCNS1NCdvYbZTNLbQx0Mb2b/TmPF0WSWhib2j8Y3qa5MVkpUykunFTVfHyUTaxI4PgQtcM
nRzjBALl9kzvko1qQUW13+Byh/PTbc0kWGhvWfybJvzeoq0jsqnqW3aKHhiFceY7XnW0NczCoQHn
N0gbgEhNaqjwHliTyWkdbbVGM1jZiVSBho2qaGuLZXuHhXnvHoTTOeyKzdSG2e54xsQIWnoSv7IP
he0xmZJAf7FkKxzYL75z8juxOAXcTGUssgFidev9WmMcpne78e8Z1PGRGdZFcbisgUKjeoPj61E9
Oq1jOwMcxmMyzzSq2qcaPQ+Z89efAXF6WGVrpjusfjfYRxNONtnOnXQ8TajsO2m4NGruzRIMeAAx
tBu63mbkD0+Lix4gZ8em8hqn5WyZO0yKC9Ll1jH8y0cl6H/5RbUNJubuGp71W0zLGWKwIqF1qLFj
1o9PU9AiIkrJa4S1tZ2O80MV61giHnYQaj53p+oQ3RPlNJydcHhMgsprS9f6UMl6RpgWX9Byg4Xp
nYRxSnqln4HJOnwYM9Z8SI7q8XfqGXvROB+BrpTZ6Qhg0BA3oKa7aB+W3xgCJ9gQqKO7FzeD95uS
lhiLCs2JLN4QrW5VJW5RSAKs8BPtIbjjmqkxow4ECEYPb5d+A51IPT3EtUfz6kP3I5VWj4WvIqam
suYl1lbPZ5uFYmY1aPER1T+xbiIjBMtXjF6I7Wh50RPtbuLXMSkpPQizIV41TKycxep6jJK824Kw
9us4GtGMUkONNtHKCZdrHQrS+g05J4+q30nnPUQ+0DTBY2PaJiV4f/xVGdELQUq8/4At0/o6RC+N
8zQbEu8nSitMvEFr6FwC6xZfG7XGTW0UTVlA64Wk0zqu0bfUDmDmboNE5rL7EIvzhsV5j9UcjM22
GadzfTvbndsvzwORbXcWGfBeIO7M4GiNeIggkL4kdeJi1EjDKp+kyDBfUmf536XyWaOomT+03dBL
lzyLjtOCVTkG7M2G0f36xbrS3AwKxgLkt4uv+S34fA3dja5RRFweRv/ne2T1bXghq8w3i9RzD81l
BIu1tNjFhksYCTXsBclYV8sjjgH9vSBI9BZJ5Y19LN4a9nBcOmA1mtZ2DSQtps+kog0auUwZ1bQw
3rBHIiy+x44myvPBbaldLqOlI2y+krMtYOjEbrmfZGmdrONcKNEOjIvRGHqel0wHWFkF1P6hOH9f
Vn/Z73MxWqm6IiY5TswkgW5S31omSRYg0v39cbG/YBe8GrDAKJvxelxRCJKy43hQQnlDiUwQzsTW
xizGnAIGHL2F9ZJMsu8uA+CiirMuWUQTAKjqTY5LyObIvrWwDL4/Ks5Q23nWooR9bLaLi3E92Sft
cfLYbmW0dMj8gih33qNxtjliGzAmKIA2TvQmK1o/I8u9Znyol+2cEQVplCx9lqkCZ56U1CklDhCz
6+GkH61bRpRanKWvQCKfvpOMf8XTlc5pc3aObOTMQKnawJTSixU4fxXIANgLW1rc/E5/zB6US9nN
3FQXhQlHlcdR0TyjwpTb8vWPzPVVg3bGtLajoy0tQArtfjI/L4ukaiC8wllE13VwgRr4P6eCaT8U
jjaitLrcDT5LcJ1bxOD17icXcRRIyemYA3vnsrEyExdhrHGy+HSirruWVhocEEH2zjI1xfGWDnMu
C9qzinCtJBIKzXiHx5kx5vFRBp+Ap9Dc7aPE1WWNdELt2yFwR9j3TbIgW0MVFYvzppa6dnHQlNNv
KMIOhDNeS9Ejs7MBEln+oHae0c3eZQRhGo0r+z9fhrPWWnF6k3TspCosum0OcZB+BEVuPvj6AwFh
T3ookMQfJajCjOENlbddrbXrWp2h4cl1j94F/cjo1v3t4SdFEO08S9KSLVT5fXLGacRmdGuMXhl2
XbBcUMl644/Ss7z6VPvDjXP69zMUuABRE1O2Fv57xy2yxpGKTebInyN6S2keu7od17+T1GKGy2SE
Zaiyc8EwHztkmOyShSKUOy4PNdPEQtKGzc6Ft1zTYpVoZOjv58vRJ5NFloorTze19lGpl9xPDH04
4dluCuZqe7msGSKz2sNxmVBWYK43jSETRV5H+sNiNF7uHC6DyGTi0qGZ1JsDbqDFU/Hs3PvlovmU
LauW1RmFod5ENZGiGod3P37Ku9zqcigdY/HaztW/MUc7HSeV5ZGrS/zkjHaJy5IJZtqhd7YJ7hbK
9gG9kgjuQsfWq1rrNDaeiN3a/czWemT+9Kwfo5PxPftbP7O2Kuc+yULpgJLIxe+Q+aeeatXUlm4W
rvxgQapeQJJ1v2JZdn6ozv+Pm7jIwZsQElO1GBdR+R250brVa14NDK3+lN+yhgkFQ2rOF4QwLwMv
lzTdEMlHVccxNQMdue8mVDqzGrG8Enfw9RyFjK1Zu1Wf2INFxfpqZGuCRHaAoiIW8iJGE4dfdWNN
etJp9YgLa9G7dXtQ1xxPub8RXnYg/JBSMdCWgEYcl/y6Sd2sq3J36WR90iwQ8g5kD8JlTGVbp/q2
AETParfcgsUhXlNhLUV9M0WPl9VfpBVUt9DZh2dptFxxQTmO8YLV5T2rf6edb/Wd7SrOGv4ZCBeU
9THGVAXpWMeTgucjc6pcvI8/XQYRxqu9KFxczom2leBpgN/1k8QH96WG54MyBOnXdsKqcSyh/60q
E8VmT5QPdBBg8m9WiRJlywImecxab4fNxy3uanCNO+rqWDyAMSlJZBGKuL/Hc/GLLpW9FAZSD0bO
zywKS5DJiWI1W4eWJ+c+lnGSi9RjD8jlACZtwJVWoE7h9FiJQSOsU8DNKJB8OZGjQKhkDS2YoFUt
9lfsXDBtxhWblfBGzKohut+G8QQWs9k34ZdaDUOVshSOWRBvYXtA7hyzddUK8OqiVJEdG3TfsdVs
RYnXYuKXd7KRDuEZ7qTjzrA00k0dVJxhvwWN+sFuni8fnyg274XhTDirwNSrsf6LxVzdkX428CK9
Gt8c27+MI5ODs+LeWhFADciRp7mv9JE7yZ6AZZJwFqxOYObrckgStQm4UJT5i9Je94PEith5XPj4
fL9PRFdNTzdWe2ua3PCNDQOAaMtB5QJP7+hCW2jy2JnybfESpePbf9RazbGYCrjmHbrfYLzVVX1C
JdpTfJljYgf1XkSQGyGRwtAS35U22KORDQpBwQT0PHaMKKXQvzNFL92x7CIPHajeGG+uHuWyrcfi
w/0Hmb+mrJETN3YOZNtYXpzNeabd+sOekm+9Re70jhju7yjlGx4XKxuwjZOyxLUo3YK4v6syibKI
lf7t95nr2rkmog/KUDaQR9Vtr9LOZVRKvB/zNRe+1avP3yEMeaQoQwoJyuEwx9/1+EDzz392SEzI
HcSWE6fceghR4lYVgbtLuqNRHJn0t3PiPGoRR/m4poBgFHGGVxxK72dHFiO+jDzZpUeKxznVDbTy
1rgArw+ma/QJYLtmc6yOMGKUR2If20cuH6EUkPOyIJfUc2xVgYCH5TObHVCCxvEZ7x4WwB7xkKs+
XkaU6QXnbhesyysGAxLajfM5w/NwRTCsTEyJgktcBX/90VqF5P0EGCNkZCMp6yhCd7H0MiD2fv8o
CH/Z6c2hLRbmGFjqglUqh61CxZtRha9Hmxwvn53EavlXR0oH2uUdwNQ5yJIDyT5c/n2xNiBpNg0D
C93AVfGrRYE+u53oqCEvSlz7S3ftoEBXXTWmm3xiazJiv3yWIArVYYfIKfwKPgEL8Rex8eOIzK9z
jbPux+f1BYThS+dO6HbzBoSSf0+siiEMNMZg/hX7yZzXk9j5DmtMprpSoPdN8rEtrtQs84flZPSy
m79Yvjcczkf1tbpoHauqGdupnk9L8bRWEq0QFhf2snBfzSk0zaDsUUc5bthtpR2tYAvL00+mThld
l0wg7oP1cYPMOQNYbd+qvVuNHw1NksfKIDif1Ma20zcjIAbyY6Ib5kduluajRPGEtrRTAM4PxRFr
aGYKkFybdxjIwT5c9kCxfl+xFA8sw3e27CYvQ+TSQBJrdj+qEEtv7euxrAzX6EeZWKxi9S7svonF
+6OyI6SfBoilfsEtm4b5MTsYJ0QQtEljKmY9yvRBIhXvk7IY8VEpmT4MX7HV0m3Kr5IvxXKRSyKx
f9+Z6mLZ/3lRLJRDd637G2uKpn70xEhvHF8ag4USYe6BsGIdCi4cHinmOZpGpOut6c7n5FSdGAll
c3QdjP3jKpXL6a6FX20Hyf59J2KOnc+JMSOHVsPlGz1XCPu4J3zKr8mhCGb5Hnbhke7w2BHs8Cqz
i9f/I+3LluPGmWafiBEkAW633HpRtxbLsiXfMOyxzX3f+fQnIf/jpmBO4zvyzURMOKJTBVQVQFRV
ZjYBr50xN4UxrZt0Nyt279eHzLPuRZ1GohVlAb+Ci5o+nBYLPkL7p1nPPDINgpSxnQNXFnFpKWqX
zGjZV8jk/5JQ6/YY6rybXw/iQVRLFRnEZaguncOm04BWSdNzULV7xRgEhSv2B//h9SuDuPxk4O0W
ummAQKNKG/3M+8Qp64+kFpWvhCvHpSVNqaBxix4qp/ZYPYQ6tVM6wYkpGFe7dzVfG7/NQrvPW1do
TGmoiwpmjcfOZTsVHKLP1IZ2vJudRdoqAtvAnfYWbYE4aDGyb+LGbWJb9sievQ13P1/fsXzh+8v1
MMbbyFs4ZQSZtMH8fN793+jeyyuJ9S9VOP02/CZIjdf9kPAUKGROwjSskaoQVK/jlnbkMmWcxtOg
Uo6njJ11kFr3OqoIlP37Kpp7pQw1iSWPIpb3Qy89KSUVOP/mDWDlJVzCaNpYqdIFCxm3pltJGr6B
n3Gfs68bIkLhcoZS4z2GMENqPYOQtk+1b6ks+A4RYXCZYqIgPZxSYND2Q60+hsHdMAoWa7PUs44p
LlWUamBFaQcMUIz1N8ET8wRGKIQy/reaTVbKrPxyn4OwZhR+QF4/SsgfbzKxjnZVE+DtKz9E7IVP
6Wlxon2F72PRKOf2amJOhFVDDJzOnOs1dV5nIb5Piq40QOpP1c4NKn2C2tRIVEF32SaYbqIjUSXo
TVQ5P9cjCiG9GXNtY/w8SvJNFVj2ZE676064/c21gmF/xiqcEgtUULXJWjD87sSGYVGN9rRzD77d
ZqffSv51vM1zZQXHOb2maZIpsWG6IpxvMfjmNlR/ika0FPSJYAGZb/9xhK2gON83oSNcBA3ml6wJ
3+CB6vdRDebKZfI0Ormxqn65bppwKblAIFlnkK5mA1NH9iFU72bJll8oBMPBFHbu95WoaWIzFa4s
5PyxJKPa6zkDVM5LdBdnH69bJPh9vi5XqVaiDBo2a4hcS36qRF9BAmcg3PmIyhJtSgsubvTSyTL1
H/Ic3xtj5WkQa7xuCluKP5wB3agqqtGGQvg6ZpMPTaIZOKrYg4yyj3fajjl4JAinzaC9wPArJhEq
5XEAmKlx2/6Fqq6uP1y3ZHNT8ERiMe5ckPpzAduASlKXcmQ80npR+KKINkX0+1yEgq0XFCjs5hcv
9gzaC0URDRhsB8rKBC4y58gY6MxOpcnXj+xZU/JAteL0LkvboStSX9p0sxUcF5dlO5jLFAOulvHx
JDX3OibioGNl7GOtEJ1Imx6g/T4j+Nn4kSSFPJWvZ4ThJkrsFtV9Kho33UxtcFcLxWVVl/nP7IUM
ldln+Mw2teccDItF+GIuP6v+pRUc7iIgLkLNVKJ1bbJ3qjHB7P1Ifna0V/wyN25qqQk9qV06wbVo
0/8g3UEgLI62Cp6PPRy0fGlmzEc2zXMQf5NFHcKbJq1+n/PvsKBVVzJmJ42iaKMZC3VDHL+PaEzu
92EMbu1Jbcfd9aDd9IpVpubWkcz90qcaMrUahbaWPFCQTlDRhXL7e2OFwi5Lq7N8jPUCfZbI12W+
o0fqMd6VMbHD1rN2w654EmW77a26XFG4d4NQb5QsUoE3R8mnaqQog8gC5prNhVvFLnfExbWON1qW
7WTjOZBHWze+tCKVg+11u4AY3FdhGiq5ggGiXy+Y8b7eQdKT2sGd4sn7di8iP99KR5jbwfM25kCg
YM/5Agr1Js3SCRc7DPOX6kPQ3qmZ6hnS9+s+t7U7eEXCU7phgg6JZ7Ro5lpKaDTibTs6K9nPUZSE
to7U9e9zabUhY5SVzA42J1b46a5Hf3Wz6/fXzdicgFjjcC7QBFlISxN2MDE2yY6c8qx5vzh2RA69
eTKtsPgq9lTVJl7sh38/J0JPIeiZAJMV7gqF0ySuUJZpy8HXiJw3gKE06Bq2SzJ9jqsbqUrtRtRj
sOngaxAuMUxL1IKDEyD64LLPMyRuDFHbbG5R8arde6obazguL1jlHC1yCThch21r+dBDM5omthW/
41K3xmERsMp3FJ1pEHNma3fU/HaHN7cDm1QUthRuPayscdgernDyKiot9AehIvAP9PZeuR2sFjQB
9Yk9UmGwSGDXZoa4RK7JHVFN32t4cwZeOaifTBKepeyzTuOvtCNP14NLkCNMdliuLAM/i7oMFpAk
NbKTCZzN79CVRSVjZQyXJtqlwjMcC18D/XaWHTyAvsrJneQzWoPa0/8yMyhaPi5hhEtNx6EF4lxD
ciE7KuFop9DOkAdBhhXFFc/lYNTLVOoS0oUkN15mpIkd9/FNFpeuqUAFqE/8ZoSgQDnZaTF/HXXd
M41WON/PUgT/bbNaYb4HtW1oHubMXsYowRq9GsPGWK2toAjciHh9XntNrqFxuSQhmO1D/z/Gag7x
ntx0+9FX/cSGQORfJn6et0DFRFzfKEBi39PBUdlXxT48/GrNDyrBDU10zFhcMtEqohnIWXiZmCd7
6QfPHJJjF4Njoq/pjpqg8Z2yPXjNT3VnuiSu3OuhKHQmLsukgTVSDHPA3BmaKGwCInXQCk52jM8g
9UVJenPiYu02XJax4lBJJA3Oy0hju4+s8dFylMFl04VMIBnM9FUiuNxvn3YQWULrMoHWKReaqRYm
aTAueJMZbqi6M2ao0oY/ry/kdk77jcF/gQ1FqZu9BYws7k9GbDmDNn66DrH1DfEqF/XLDI07tLt2
sJIsAIQZZrfTHO6DLjhW0KIzynhvLbLAN0VwXMhN0GaDPBy6FKaispvAt3QDUjInOtwP/fm6ZaLF
445udJNqxswWr8ote1T6HNrsoybwgu2b42WHuFCzkiFT2wUgSvAloqfccjO6l8g5NVM7XPxWxKO+
fSBc8LjIGscwI6mJ9ZMXe5Ez2wRxB0jrkllUm/iPGL4gcTElm1NIMgqkovX0Y+VHfuzMmZOiVZpx
kohiWLRbzHFWx/fSJUavMMdIrKemW+yEiGbJRQjc6T2rUvwrYEnRulXQY2zzHV9461jiUkI0Lg0h
OWwYcVopOCif5Ezg1Nu5nYBEjDH7yZAPebtOOoYY+h4PWWiTsqB5gB4Vek/d9JBZDvrovOshtOlt
KzDOB4xSqRqZtR6m1O8bBxNRt/L/P1M/Gyy4GMRtvGz0rdEbaMUqCwwy3LQKpvwFZmzu/AqC2/lw
lAiOekCYkkeLUyXiF2Nr/sc9YvX73L6PZTM2SoffD6m+J1nvDt1Q28PUiCT3NoCgSIvT24QcpI6x
mbeb38xUiQ1J6rH5yjPY0tz+R+lAce+fxQns+mXe19+EvGIbi/cGk/1Nq8A09HoctBaYxmP9SXsd
CsJg65CDMv/XfLWZ26No6EoEyjvelI1tYQA0qz72+mdNFw36baW3N2ZxbhdOcWJkzCzIKJxYdtM8
9Cy5jAUxFLZbb32Mv0HjPLDAdE0EifnBKU5jZrOCiuWQL0zOno0whHeiPpEtpsc3gJxLTsSq29KE
efSLvjN/5l7iSh45t//0Lr5TjrI97nNB9tu6ha0x+adco6hbLYxgJE53V4V2aIXWG4+C6ZQ4Crhj
Au89jxyARB6kmqXQP6R6wbxXR+oISPDaY2C9i1C2D3fpiSkZTj9CMV3NxvczxUcetMcwigpdVm5d
B0OZpzQq/5XYZG3FxbfM1m3qQ7HnRVRj3LgureH4C6Cc1rXRxUx4PWrsaJltCaE2WUetOxWiRt9N
J13Zxl8FK7UKizKHbaA50485KKfNexUD7AFGh8rHwhF2ebDLHpc331jHXQbjORtITGAducPwkE32
w95yMqSV8fA/NBgLto7nZLTA8N2qOtAGP7+lTn8undTJbtID634rduW362fnVjPBG+u4ZL0otNWq
CsvZ+BNamiOMjQZQ7nU0T3rqXfbcEsv2z8yLPFGVaOuYWG8kl7Ins5k7OYSl6mDe1F3hpjO5Myqy
u24hS1rXto9L0uooUaVtYGA831URVIJVx1A+BsWhUc5JLRr/Fq4nl7Gt2ZrGPgQc/TKAs8nD6+lD
XzqRX7tobh682R12zRObxi3OIg2NjYsQ9pKgHKqhy/kPLWYc8GlugEjZieLC7kH/TuKHZnpZYtEJ
v3XwEdkgGDlWVAu377enbVUMoTHLEFPXv0A7PQCxQ+RDJ+mFPYI09vIUi1smt73lAsltY1HK6lwW
gKQPk1t/gNYP4mL+3njSjt6Efu/Me9FlXwTJbaUx1/UwlYCMrLNpeml8qhP/unNu79jFKu7ElRRj
NucJEFl7VBY/1u6jWIVyRCH4ANy8SKx3jDsRcg3UJdkr0Ik9WS17Jrlc2Yy2TJwyN88DkOXijVYH
vxffI9znbdBXNRhkTTSnqUPoLsGLMZaekUaHNI8+X1/DbdtWcFyC1jJFTUA0ghM9coiPkXd3CO38
uUMXSH7X7kVNSZvOv4LjvtgjM6unnMGZ5W0x71PJvW6P6PfZv6+usr1axzRtEMVE+RT1t7kkaNMR
/T4XvEYD+vOmxe+H5U1Rfe6zh+t//+YNi6wWiAtVZYJASSQBYD5OPu5YXvYY4Sp3X7uLI7uYvX2a
REzG27eCFSYXq5Y8WVlVYVM6vznk3rTv9v0La0xjlIChL4kakDdzwwqPC1wDz6RWM8HGCmO9bVbs
kwijBYloqk7o21zcdnM9lrMMHBAADi4IU27YKHg42DMWMhaOyWybxXTHKMHtkadnLsPQ0roJy5hL
n8t2dmPrMAyizdpMepiSRilWNgHD7VU+oIFUVWHTkBo3iSqfoM7jpl3vz+aH66646eorJG6XpCBu
0xIzTkhCulvVrZ9osSCDb66YirWCJI+qmCoXTcSsJKuSsWLxSKY9RumVu3Jqcqesku7HdWu2A2uF
xQUWZjjDXmOZJzplp+Ige/0uc2XJno64cy/esBv35Pt1zO0VvJjH7dXYpZEWsFhO5GWXogE4rJbd
30FwmySTxErSDFa1mCQ2TsPg/t3vcyEE1de4QspDalhukuVOUwRflIIl4lvQVAtvdubA/v7cXcbv
tSK6om9+Ely2ne/ao4usx1EDABkEJJW/3ETVcXC0Bwiwutkxq+1qEmwJ29U/7sxUA0EnbnhQ2uSc
Wo2LclZZNk3wBZJ6NFIddTnF2pdcF/Q7bfv0Corz6bC2jLiYKtiD/GYgBXj5OfnGVMdZhutKJwcz
vKDcuxmzmmJZMqYe0VfMeUQfL03SlLijG8Gh61RbXmLbND5ed7vt1H1B4Ztc8jocx2UBCuPFoU7h
Bgcdk7bWDrwxN+96YwAlzr82GVyFpIyicKpebcLAA6amoNLL3jXCXeeR3IU+0lkXJNdXRYw/vGQF
yd27ck0eu1yHgVBu0V4/dYzPfW2XpdPd1K6xWwoP1z/F6T8HjnIQrO5m1K3AuVsYyTK66DO+HkHU
fDL8+EhHe8Yj1Q4jQGAtUQM3c94lesWIh36vMvurVnezti8ipVGA2nrBbsGgcelA7PbLiNkLRmf3
nnHZN3hcIC6ooQTqCLzoBC3LPRo3nWofGF7gazt2lbIS6CXEgoSzeT6DQczAC5Iqg/qIM3LMalmb
LTw6qp1nWZIjx2Vp92b3KEnq5/fs4wWMZ1rA2QkF8wpg4Sd00GEYKbjvDPtVw1XGkNAMCSdX6DzM
M//w3BUoFyy9lrbtFAaQfHZZobvdVR0eipUjG3qWDsKp+01fXcHxgRLHQ5yDb8lpp9gr0uJQluRd
eXSFwcWDYTVxpaVYx85fnjWM9iuYfUo+EwwWoMn34X/gxdrMoitELhbyQodv1EAEld9PUJyBeTg4
YPAegqt3TKinfOz3IgZggWvydSWpqYpoZN7Sqh9HMMDP1JnVxJbe0ZMNCvPfIfDKB76Kc6nS0e+b
MK9M8bk8WDe5Ir+jRvYGgx3CKwy1XrRFT+CEIWhL8U0eHnViGw7T66tqW8hcsHmmr0zirllpoyhG
FjGTMrv3Fjdy8oflJoRist26o9vYpY/nUzAmLILTdvuIXyFz+SQdK01FQxcLce2fqLIZNV28w7S/
9ESf2XytJnyRFmHyr/yVGucGZTlsuZuPheoybo18lySO8UR20V77gcqCIJVt+iYYNZExFfDwGbyZ
EASR0hyv/MHyRYk1W49PY3QzR6Ji/mY2ueDwLZPpINfsytk7Unkn66fYEDjmpqOsfp9LjlpklWCE
w++3HToeDol6UsyXoH3uSlH9TITE5UWrK3DODIiAqHih+W1KP3ftt9w6lssHwSmzeYVe2cRlxzYe
yAStCvZgOTuMdlS6lRzrS+9SP8FtTFTK3Xa/FR6XG9sAhkkB1rD26EOEwcxD9pg7HbjvbPm5uu2c
2BcVRjbT8QqSuyrQvILC8WvVtXjJp49pcTe2Ag/fkkEAB+JvF+f7JIu2riO9xIahZ+r1Sks+s9nh
1jXtaI+qgUsOsSt61f6PxdRlPCiyfgKepcSaqVyPEY5PdJCoNiOtSXchxubCU48xRyjsPgoLk9v+
coHkvkr0orDwmg7ImCXLeF/cSbhzNR67XJr7WNgbth3TFzwWKauzgCxzFubgu3IaA60rCuRgBlEd
ZPt7xLhgcAdA3Mw6sXpg0B2jrqnP6U47g0MWJcHys+h7ZDu0L2BcMqRQFrNQ2u0dGRO9evhojo0d
qD+XZbe8gyuZEXP+6x589XFpWxMjWgYqAMq5ys60e7yePAR7wxccF9RuUUuFKYOJJ748vJvm7j1P
sisTuESYL1lR1x1MGMy9oR2l/i9/n0t/jTY1aqTj99shtfsBmuHCuhc7Ff64Uq9M4DMeWaIxYav0
79BAchf45KjjPi3qxfmPhACxe4OJsWC68G20zIXWKvGEw11+kB4ZuW7kJuwCD23qe9VFa8SdqMVo
O7leEDnr1FqiKZSjkQ+ic0LuSutgipjLNyHQl6VAhxW80X/w6o1DN4KmEse6tY/61q7mj0YlmJgV
YXB+RqoiMIwCGLqyq+rHuvPi+D2utjKD2xsNjNgjSL/QE5N8bbV7CiWUd4TjCoDbinLMdElVmA1Z
6SxG9NBq9Y+/g2DLuM7GZWKlcwIbUs04hl3iLGXy6TrEdjY2dUJZRR+Pe9wtq1XjRa9CYIAuD7fx
Ft9OwYm9DpX+uBd2dm/msBUat/F9piVVVIBMFnzUiz8cxnPiVjf5ST4oR+uY+9b9O/QSMEt4sY/z
gyHUiJYosC+Mj7K+l1Jv6A9/uYacK4yWIQUtW8NIhQIoSwPzaC+3kEFHr8Qo2yIB1c1+pbVRvGNQ
Ta8NZlTjztGrlnXtRG6k4FGmQh0cHzOxG7pC+pntsL2sJXcbURKiBa0F2L5A80LyHCi3ZihSON08
sVcbxl1BLJBTTR0BSK6+pGiqThW30fy5sGwavgg2jm3+H4fFCou7ikjgTZlmGVhgXILzZy4oofdo
c2G8MH71JNw3kftztxGznsB6MCBnBJNtntPbdI8+4afo2+CAoAD+70puLagKbFckLzbq8tskspgW
NQMLIWd+iT7+UkvsbOupQwdIto880Qm1fSiu8LiEUpA50+sEeHTXHBS7nuxpTzFLl3x9JULEeKUn
PIgF+6hzaUVaSMuEP1gSM3dsIixw6fce1OiaI99Yrvrhut+wbbriNjqXU4gKYnRaAg7j0EXu4P+W
1g7kVoLgJWj9ZTuKgux5apv2lmp5b9q1EleKf/2P2PIlqhCm7yCDDN7igpEoraVkU4zq9mg4aa7v
wTq0uw6xFe9rCC4UO61cVGh5A0Iz7Y6iedaabfT8CE5SEQwXhdo0j3MmA2ZqXrr4Ls2+oFXqLzG4
yNNKc8IwHzACOthWCkJzfMINYelcX7HNzHxZMsrzTOUo8Fp9ABy6M4+9J3uFn9zhE/9pcQg6ADLM
OQjbLK+vH+XZpnoznihNgamlhR1WJ6VO7QTkAALTWKK45vXcKZfFxgz+YwQ203cb7tHveGJyPd1T
K0hZW/asTjee6CLPQdcSs6ycZXeG7Ontvov/ERijCozhoidoChDo9yxLPZhH5H3HuDUfTfQhVQ5m
VgV9aluhujaIi6N0LvOpZ/cDpTlW5e3wt5c4nYsgU4k6FZ8n7KOHlfhatPnphx7jeWDx24tOMdH2
cKFEs3JG8mFLhzlO9Bam4PoinwX7I1gyvmgZQ21yAWklTi3qT7HNtAfYWNyg2UvusTIXvTEOIo0e
gWV87XKJpgkPPwBNhuOyZHaMljShSKPIMuaZq0s9jYcODGBYPshe2hAFtyNLJDW06dwWuiIVJsSC
/7yFyKVSxpUX7iAfq49kbx6iT6wfUsWsJogv3OtbtWmPpUOtwSRQi+cbhZOpnII0wze9uXxpytuQ
eNd/f3NTVr/P8NfrlY+xXJk6JirMwyw/Z/X9Mj78HQS3XkYNSY0eE1WOpMg3xTKew2U+Rdb44TrM
9lVsZQqXdNJBglAk5ncwRYH3bDcpbMnDaAhFOy6T3tMN8Mnb1zFFq8elniaeWqhAYfXKEILB3+X2
oVVF2qbsz/7jYFiZxWWfYW6HuJiBIc2P6pw44Yxxghr8uZZwVHbL2Sj6QDDFYKIozPeFZQtEx/Mc
ERodyk/RS+UnPqnwIprh+2cPkZp9sdMtgYNv9hesQPlhbzAIVamaIWJ7qNyjqQGorpbbGCHz9H/Q
VuAqoIoGz63wxXlr89bA3FVajvQsrdjXch8+JCrkuUGP2Yt4i7Yus2sQLh+lbWMFZgcQ+RjvlRtG
kGX6qS9k4BQZw12ag04apDoFjhGhw4b4qad8C14k51fRT7+hfu6LtEK2MXULyYkxM/EdflNiaJ3e
wjOL/jhW8zFrbjFisL8eYptfPFS+oHD+H5E8lwudWdahHMFa7QsW2aTFCLf+TLzYxQkpyvHbkXAB
5U7huS5MiaoAVXfJx/4WbTau5WWo6gS26VdOsROVPzbXUpFxvUSvkgIN6Ld5WJ/ysDVINDhp0g43
WtHGoOKmPVrN8FB4fUVFUFye1CNWP8oBhcriWD3F5BTq73iBpCtruLy4pNAfKAvcmUnwkAyJjW6/
DOQ/77Hj8onGuTxNRksbFYDEJJntuLVuI1J+1iQiyFDb63XBYb6yOiLDmtK6yBNIuAaHNv4U9xAe
ff47U7jdD6cmiqUZpkSNhl61fhdN9Ju8hAK33vRqOJhBdEMzoHL21hIJ1A95Y6KwZ8iJvajnQnQV
3zqrQIz0G4DLdvDgxkoIA4hlJzYe4/DYzKaryIL1EuFwW6+H89wpzJDO2DfqN8uUwP6F6XBDNBwi
AuL2fhqNJs9ZRTlZ6tt6aV1LehpC9ajqscCbRXvDuUCQyUVpzDApI6eWAEuw95tV3fXecGEfFJ1R
hCEr+KOpLc/c7C59ip3o9cNMdpczhIWiB+VeNIkpsotLBUMTkrEuARuDaNXoT70lnHrZDtCL13En
hJz24Sw1gDDPIw6I1sZ86Qf9IH0KT8aONc/iuVakNbbF1/Iqp/FvLHEnRDQl2kAZaNNJTP/dD0nh
l4luzyS8DZrGDShEVxaoMzVU0GojcEr+600vc6WKKkAbc3nURnU355U7pfMLtUTKAyIoLmNkS0Ym
sBViaWXsYP0Qyp+nZacEgiNJBMPljdxo+ijRAFNryXExUicgxqNcNPdWPh2up1oRFJc6enWKrYAA
aqiNh6kbb+pRcXD93jep6KAVuD6vFDcGVVWZBkJ6ULovkWZ+igtRqW/zo2cV1QaXNrQk1kg3whw8
uHWnBU/dO/PA2nLj++Wr9lWsaiAINoOt7+o07HpTISNLI+NyR8p9mJ7GUrBFQqO4nBE2VTsaMzCk
vX4MPqHj0K3d6Vgf0G54N+5FVW2RS3D5w0wUvaEMzlzOufaYpM/zcKzVr9cdT+QNXMKo83lM8I2K
hBGA5Kw7TfHP6wCCneE7xlo1lYcOM3noZjmkbWHL/XMXp+/44l35G1+/LuiwJKQDiDLeqM1tLKPU
IqIBEhnCZYOJhEbcs4axpdJcrQxsQ/8cSR+ur5Zg000uD5SUhmncYTswLZxjQFgjD/J4ymtRxy77
Y/nPd/RXQ5cSxOY65mjfxgtUGOJ66nDbZh0TqhM5ix1Bu4UdTLJwPmBz5S5g/JDKNCwRHpFxXVHo
Bym5S5p/ZNN/x7qtILgTYcyhDtmzD5VgSMKDpRSNPY80csxet85jS4VCMZtxswLkvEEJBvTYzQDU
v0DtgXX1GYZteTVEzO5YZx/o1CtPVNdjIX9l1wjnHXohQY9dgXeoyd5SnrL5hkapnUpHNR3h8KK7
mchG9u+rpKooCvo9DezbeBxR1Ui98EezZ8zNrMM6eeiF/BgiQOZIK8B+7CCTw7xyag8d2Te1wCKR
I7LoW/2+nJbjVFjMEcMg3um9lXm6JaNDUh+p4LQQmcIdFk1CiJyUMEUtlV2gq2AAjtzrPi+C4A4I
RU5Jqw+ASJUDIXc0frn++5ttIqskQbgkAUnjbIjY/UcxEz/BhkB7zq2Nct+mkdPU1o3Wqs4Qa55m
6ftYH89tJSKU3MyHKpOZZ8II1OKWscxTkIcVKXYs/jCMP838rpPvcA2zr5u67RgXGG4pB5NKiTIC
plYfxv6lpKdsEqTc7d26QHCL2SxporU9ILposs4kgXYoGsn6d+XBf1E0vhQ5h0aVgcQLo8H9c08f
TSWGWsU9IaLS6nbN8/fGaHz9sR2gNRJ3IA8ontWHVLcxaO0Osm14EA8HG74LZoS9JCyqsUX6MwFe
zOOyrhkYIEEDR7QzGZbTt9Ex0clxSc3OzpsZA4PxXq4sTx7pJHAQ5mfXgLnM25PMGuoGwPpykDCx
V6DZUK8+jstNp0redWfcvmiu1pa50ipNlXkWmZKBpx1w2EEjiY0sBC4b36sPHaNh2Qvwtl3T0ExF
s/DOx9deyyxoQZiAvfxVSczcBL1MTvWNopwY3BUgFlViQblXBMllYswwlGmmAVIy/wk6eRcWoQBh
+2UBxal/reJSh4R5E0JbRm8B6tIY2k8ZVlG7DXchtOqgOcroJxKKG5YrWM7NnEUUvJmiPVSBeszb
7Us1tWkDiu0zn0a0b7d2f1Y6NMR0e+mT8cB4lzp0Pue2Kqg4bwbHCpdzm2IxG2JmLDjQsTGa+Nwi
viUhDfwIyL5QfhrZt7+0lDuv0dYUKfL46qiKH++NfdbdSB/CJ8NJPjEpzSb1wHBNOmEzznaIrGzl
/CfMi7nRFJx9GCgKdrqTPZpoYWz9HlXi+VF6V5WYrvA4ZypCDHEHISwlQ+3Wqt9KC/qZdUGW2T5x
VzDcOUTNPpjSBjDzsfyq+YhEP/vGeK77yJaEPSSbSW2Fxh9JbQxxR/YerkVPeDkkY2vr/ceyOTfK
eygrVutHuYa0PIinKGKv1SO0UkBceaJB7ubpIGgAFoQAz7Yvqb2Sd2z9lnZHqs8LDe0GnLeF+qCm
mq3V3+W8c64HwWYmuywi5Y6ksF4CNWfJ2jI6T4nzg2VGgkNdBMElFE1LFXOosU89OZbDYyOMY/Y3
/nG64XqFtljcsTBC9jZjqdlcGKGMzKE+MIXG5FF3w1P9LPumHx3VReDl2/nxgsat2ARGOnVRsWJ1
AK6PECoPtdOAuXeMFUEq3rzWreziFi4llRFLLCMmzUMcGrak7CLhVUhkDpd255zSstUAkkm9L3XH
Os/tYNK9IhTp+4qQuHTb6SAa0nQsnFoNN6laPLVIRopZ7zHyJXgW2q5/r5aO/S2rO4geVm1fVrCq
yKDaqXo1QspR7/WTbrMOy9QvD6/TDq6IDn/b2S/ewWfa2Gynkl3FrfF2SR6WVHTX3y7drkzjkqyR
zUQHpTO7unZuc9D2JcQEkm/UzT8Ou9QfbREbg8gkLs/KRaF35gLArn1GAdKuo5frOWjbzw3TtDTF
xFwKB2CNfWaYKp6misZ0SuNTXZ/1QXC7EGDwz/tl2zWhxZ6/StOdSONO4aHOU0EyFYFwiQiTn4pZ
gADbmUFGnlruHHQ2qQSvANvb8Xu1DC7/4IQwGUcUmh8M2WnLyqad4Ea9aQY6QqFqbkHZl3A+HJM0
ISmj+VToP33m9eNuoh+vbzlz0j9S9gqCc+JClpp2YoOyhfm1nc6m9WGoDnL/UGofrH70roNtX7dW
aJyDzVMQWviwZI0Hwa5wlZvcke/xMQROT1AqfxA1s23u0AWOvy1YZIm7lMGZOpgZLc2t5np33STB
FvE3hTzo2izW4WkUZ55+ssLzLJpG2r7NrczgHE0vrCzo2Qv+cpf/ZHShoWe6MXF+SbS+a24Uxb9/
vY5yp1009rRWa3jd8Jx8ZLp3wWk4Np71oHiJ1+/fM2SzhmObuDohwj7sGl2GdY3yydB2FFSdSi3o
2BA5Hj9+O6t62xsWQMhjBwaydhfhQzg8jP7iqba430WIxx17jdaGedRjDRt3cMsP9EeMBlSy62p0
crNJDaEi0BZbOV0vI5cr5mhMi2aBhepO8XUUykhoL+jHYs2BgejqxX7sStagXNZIQ3Bm/BrfN1O7
zVqvyA5KVzlR+qgKn4+Zv10D45LG0FshMZhlKO2zwfcUAmVJ68x34/N4wkPGD60S3CxFEceP45pV
PVZZiO1Tgy4/pnNtQHFixKomkbxrdAVctnScbTM0v0zyiIfZOCptGkxnXW+Wdx0CFP0sFGRzhswy
0Co+8pod+hIaP9P5LkJbg5HYgSJKzCyF/LnGFxDOXzHonEExC49RIJp4lY6nLtmNLqN4/R84ureT
5gWN89XJUDqzIP83Z7u4ih178Q/9sNzmpxmqWeN+QQPP9+uJevsdh0JDzaBoWQTx69t11Ht5NgoD
oE2Gxv3mVOp2c0hvMt98iR1TsTPJm7z+e7WLBFwU/xGaF2Quw6WFNBSLBeTsNHqGD46UU37A3Rdj
dsLkzW42f27kBYvzFiMJaogT/rKS6cFEfnhOy1f2c7Fk1/btfrWmnNvIyygbXY7Tr3KDc51hEA4T
hXaa2uYhRn0n/64//5qKEHXHCXeTcyE9KJdQYefuL2Ky1JtqcHXttbPsNzYe5DAr4+sfkBm0whc4
0nY+uiwxl/zCashL1G1Zpm0OzV18zHfhzvo6eBSp1ioc9cN1wO1bzAWPy396VxTxFGBLh/C2DI56
L7iR/0e2+w3Al9YrVa6nYMFg+HwMJ1cDDxmuFyD5CN3ZzyCNJr/rIeLiNnyZ3QxrNaY1VlBTTyP9
jMrCX62YyV2YIl1NWhCDwjlSyZMslBqJaHJBuGhcOknkYK5SBTaUkYOOM9zJjNvsJvs0eUwGScRO
L/ABk0shUx7pVsuIj6KI3g1Z9BGs34IzQATBZQ4yd/M8zFg0c/hKqwcyOdc3ZTvpX7yMyxXDVORZ
xj6X+iaz8bZhZoVroZHj71C4vDC0WtKNjJBqMuQWwiDxB5R6fqiKqC4rsoZLApjSw9sC69HUEr8g
Bx1Nrf3LdVO2XUxT8OGHSpWCy93bEysvqkBKWCsz62mkPxJ3wGD4gnf/5ak4v2cyCxP8v8G4mKlN
M1ZrVtMOdJQX+nE/KfqJlCIv2L4Zr3C4uJlT1exk9k2r7lQIMGZ+t/9/pH1Zk9y20uwvYgQXcHvl
0uzu2UcjW9ILQ9bCBdx38tffhHSuxUbjaxzphCP8YEd0ThGFQqFQlVndxUdGdA0SrWcZTZ5wnXZw
3MYplMIhGWUF/iWg5auNieJZ8iIrPot2GNzOWdrY7bQWGNq7/GR/0UAiZ5de/g+eLwpvOtsgy1zv
lDenl/g6C/xXZ/0Ol9tRGNMq4o7h2s1Lu52L3MGA24O56EFSPNDsM10lFQ/xa+0OkdtdNtXyucyw
ePQvdKKi/z1wTri+fyF4ycSoQuFv7/qjbHBHtoTcViu1ORnqDqBj7IZN0x9qtz5amnQZhef6zjju
nDVtHTuOJf19qH5naRr1tRflIfZYmRJEnJJjVxhvTROzHwZqbQ7PULk05VTUJlZvhiS2YaqfdaN5
uR1BxF/uXwiel9K0DOhTJCj4N/mnBkSibnG3yAgsJGb8SH531xOIBffuAm4y3+7REP/aS6niZEZw
gamxSltpVXwnvb+foGFHykM5yLaSzAouKmHEvrUy1gPTD6+W1npG8u1/WwouDo1p3Hfzhs+kaBbO
DOM1sZEuN/HpNgzb8tch4deKs4+5W40pnd1kbQBjzh8sMw1V4i/jHNTq+9s4skXhQk+RQAsIUx14
rLBXLx8sz7Abb55kLxX/x2nxyx4u4GyQ56owxInPdmTM8X0ENuCHCqcFKxi2f8uyOvHncyA5ZFia
Aw3sy89H2nKMrR/tvzNyoPsu+ThT4vW9Lonc/8fR/guIi2mVOSSTsf2INdqhedaO3d/Kt/XAWC7q
wSOvt1dLCseFNmvW1UxhuZf1sB2YJhbTxilPjJ1akUpwiffSv7bx1wm305d2GAFW2YZnzp+nbJB9
PnGo/gXBZUY5eDFxycXnU1KPFl4DtQSMKEQ11CcPTOo1O8ioR8UO/wuRi0LOkmkYCASi4zyWxsEx
c2+RDQPKPhwXhBTdUbOSHUA5hB+mE5Vdi4Q22K6ma7pKHIMf7a5XWy1No8UcQvPckJOav7dqSS4k
TEl2EFxcyJO4yOaxYVPKKPAfpuN4QF/7UbYawn26g+H2aeNUjZqjr9nH2ZN5detALVPfIFjQb4Fu
W8Ht7SP7btxmLRV1U5UBRhkuqP/mAajpSRur34XBi7mrG2idwuO5ion4y+BDM0VLR1rX4UqPIBxB
aPVj6I7etoV9mYsDggNhPrg7IMyCUrcDx3rYLsn0VCTa/Lkb1zeto2DtVVMIKtardAiabY5boOwD
70Cr1pr7eALo9sSq7yO4L4u7PtAhUSynobxaLc5CzgW1TF+MsgXY1H3IcWCUuVfHH29/xSv/4zA4
/0sM1+ypCww7/jQNfuEsYBjw7UI2gS9bLc7zJmIOk5UCZ0x0bzFfNWhPTm8xmtE6W1IzkX027ogY
rdZ14rmqw8J8zc2o0s6W9PpwFbYvPxs/DK/2U7wkzPmGQ/LZOYPB1geFQeGth5+SOrL5xutzjwPk
zgkdB8VYsnUikfuhAXmy+o6p6ZQBfULt1b/tFJIv6HJHREuzzYZxdego96XlZ83LlEjCqwyCCxFa
vaWT4WCRqv7s6l6sWJ6C8+9/s4MLEdWcW3HJQNYZfvelJ76pyPJtoSFoznBAgqhjeIRbGLUo+2ZT
gDEvTxTc7v1r/9uiNvhVFfIfqoFKo2rwVNaFq3XN3KlVmJSjFaACnz26CmqaqUlkU6BsG3LxDUpA
xEGbG2SHHL5QgzOob+g6VCHZPk1aGdnDX23sacoLzfKD6Ya310cQFDTV1mwQd+lENR0u+Bh6o5lt
tlRhq9w7yHXAHJarHyEGWLnfbyOxlb6ya4fEhZ+yVdZpXiGBETcHlYSdzJ0FYfTCEi7mZEtCy8qd
qxCDNf6qOMepir3SqnyVVrLShSD2aJATVE1igdMRgwCXZ9Cgrl1RQuo2tB6Uw+pXbzPegKmfoVLI
VLbPfxANLvC4Y2ikkFGF/DVWiZ61+pT2r1KCf8EmuoDgHKFs88rqckCY6JjtLK/JjpP9120XEIXQ
CxDOB5QCzwMK6apwgrKm5dcRRnfeW1CaZWXuSfbyKvK4/SpxHgHiJDIVA0xa+rNRndopum2O5Pf5
h12lIuk6uLCmsY9m+jTMx9u/L1oSpNemC/oMzQCx0aWXxXWfQQkEOyYhhyn2FHKHxuXbEFd3YksH
abDGJu7QFk7Q33+JkVtOhTFfJwtnv2x9pkvuhtrLCP2D8cQSqt/1ZIbnOgg1eH5Ga+ePv2eXvbl5
mhnW4kI8FTfi7G01ws35dtsmPhAAApQ84AvG84Brm3zjWRy7alO7WxZuWJoROtFQ3U37MnT66XQb
iV8gILm6S8BbaWHYBJ1ulx+vzNald4c+Dcvm0LWWN31K4t+ucTMQA7+uqxiEcCye7iRDv8Kk1wCZ
wa9KfMavgjGx4CenaxLIpKB4p/4Bh8YAMAaCqfJKyZSAUk2jc5KFBZSLrPyxAiHo7a8m8jkwOv+C
4KKZ2ZIutwdAgPIuIj5G+M4JhAl7PGNnEN+UuZwQj+AtQsMmgk/w6ptdrlKS0zUN23D7oId95ATo
4IvsyEBHgrxkIfA/xoutmiba7KA7y+VVStM2A6111MuU6dhv48PWur4zIG9E38XtTylyQLifDgUm
UJ5dTXWohtLnxpJmoZK+ViZYuyChPU+S9ZKBMI/ZbVkHcnF4AgVIX/Webrmekn6o6dttS66OBuZ3
JuIcsjhcWk3+SF3SahihoguniFhXjvI4ee2XBfk1G/WRtnvzac8PNANCbqqD+zFohC5tSquyRmuH
koZOkXiQMfQsqK+0dREVGANPiS4JFCwQ7HMfBoeWG7ZUEJGCH17C1TQjZWo2aYhHcdxYp2MXjvf6
cfzNA+MHjOUSC1orDjYwZxXZegJOHyMJq9n1krQJuln3XbUPJGvFpz8MBzNMDsuIMcnER1hzTIqN
NlMadqDPsvwcIlzLa4HxJS1UITo8v0jw2CAG//l2eHybr+ZkyVI2cxpa7wfnlGh305p7JH21kr+q
5cHI7qH8LHH6q9epHzZaOk5E1cU5wrfL5jrRx07ZWNidgulEWg8T1ei7Sz9D0hkKeV7peLL1E3ml
vcPk0yO9WrMuXVKoetwXquvR7ahXr63Ve4k0Obpqt+EN5A6vyjVokrswsP6evmW953pYyYA+qB8x
01d7xpkcnL/TTzLmdVE02dlIuKGb2ep6iGTBxqFyPHX42KablxmSkRsxiGkhClumg/6sy/02pnXZ
ZO2Qho2auonvrubchfrY686pwckTS17frrr3f35L8NZDbBwEKHw7mJ7RpTQcOOgQKE/JsXwpo9In
3ubXz/UhQ1lcxsMhOqUh0/gvIBeTC6iW1OMKwFpXvAQNZ+Mi2+UiZ8SnQ9HDtBwbPIeX31AhyD37
JU7DdG1GeKAVL2FnzHOIft7hHZ0m7S43U5mYgfAcQEy2VUhlE/VKinIyjdxETx9Oz6g66eF2bFDc
2zDdwZoHpTUd0Xd0cOjYFoHaF55qLo1sa/B81VDqCPsOsjZj9mOuFR34+rv8UQ2co4qP68mkYESg
rop0BENNSO2uMro2Qdu6lqQhacfi4GY6+YpkWaZNJEpDMEwKh0T117nq90+1POnR6IWgGScjY5j2
8hwDDI3mBPjvwe0QLTRpB8ZFrmxp1xlaOmlYDWGaPbmyI0C0offGcMEKSsXwlREnjoMWQPPsFIck
e/ufTOADk6ZbTeP2gLDdh3S9l1IcCYIERt+JDfpHVKkI6kiXvmbbE0YBrZSG64sFbnjwcQdOgOHN
H4koezuT9jVef7VLRP0SkZqxk1RaTkP9ZYWUgN/rp+2YPGgRZB2/oOfrR08uBO5uf0hBvg1Y0Fy6
joN8G9y/l7BtmTU2+lTzMD2t/hpWGN2e/kY6F0DLI0g/yYj+r30Ply/XwXsHooV+FXw3q603Qkoa
upi7nbTpuJiOJH8TQeD+hTWzNeRXfHuFs02qU60FDTs16LM73ZSMFIgWSoeKGLIq00WmyLl3bpmL
tiRYKGetPLf60o9R/7t9krg5qrrumgbuJChg8g92dqksxlxSGqJPkrYnJw5uL7vwGxmI2ewzEVxG
Lle9rqnVOV1GWTl53ry8eHf79wUng8mCJr6Pi0IlluISwLAHfTZz7J/O8I3DiBN28vR3i9/fq0En
9WLRkmBSSsXDoKpaKCtfoo1VMZtNh8JIPkMYcpzmR7XslyAvUqmkPdv4l+ktDp4fdx9cuaH+zhmm
DINbNFaMW1wfohTk2Zpz2Lbtbd1S366irho91EwiwN/PlozVmv04D470mDmEbRtXuXyhlMaUzbDT
7cJyixYNkpvu3xT5tf27vVfMA3HO4t3bYBch/opH9cmgVNPzcJm/5zQBPcbZqlL/tpuI3BDVc1sH
NQtKMldRdkVJi+RaHq72s2Ye1FHytCUM43sAPqiCPXgbHTUP42961P9F0KPORqjaL9V3NypQx5Rq
J7JfvFqinUnczqJV3KaqAsT8vjjhcnxmJbrN/9lwIU2JRN5omYhDjNXahGtcOn6rLNu41Q6Uo9mz
e3NIQtevtiMrbDeR9IgS2ob02QKVDmIGT9re1FZTWKuZh32o1WDXZ90k2+sEdQ90cNpfZT05wiAC
rH/xmPvsihn2OjpWPAGv+TCG7aNxZCKU3eqxj5nJ80vhx0RTHh4JHAQTvkJoYRySpPaW47kjUM/0
mB+6v1t0Np61sDyYklNKFLKsX2D8i+i2DF0xrfCTpTG9hX5KmtUfieztQ7xi/5rkcmlM2SuDPixA
IVGjByxDp1EbqF2AfiNU06R03cy7r7x/ZxW33/BOVmjmgk84nu13cYS4H8X383NZezakwapIWhsS
5i8W7qhgS8HcosPn51RpmxnsW3lYliE5s7GX+K3UwB80hWCiOxrSvmJhzMJdCzVeB9cB/gFTHxd9
NHQDG7wAi/w5yaLbMVFs0Q6A/4Yl3VKSELhhkFgeq/Kznq2t80B9GGCnB7IxJaErOq6LMrJuo0bO
BZG5c9aRpnCStNM80zlSlNfAnn3brOsbjskOTPw8MifjSl2iBqcGTXU3D63WR7rUj1+0DqqHwx8k
Z3sYrlw9kpF2vQqY2v1g9o/2BgbERNqFJvKBPQr3xawCw8wxjdkSTYGLSAhZBurPH/Pv6iHGEFLy
Tjo5I1qkPSSXpzfqkqVVAsgCm4nOx6K6a2LJGgkxTAdZuaki6PLE99hJYwEWTOzeUgvntPaNqnhT
VxmJnqCaBV/AsQVxLRN1cL7ovqzpoE0lokT1YUXBbnizfPsf5ZENjjWbt+CwZLNjcskjoQ/ucLnz
JFfnVgNzCHBTx+sHCBrP75YWOVR2vO3swpPLRjuXBi1MlHZ5dszEpM2Y54hK6b0VqSHrd0HbJWYc
/5u2S+Gy/QLj2TEzVA+Qgk9Ictp/muYpB8f+InvZEn66HQZ3kExxb2QbhUGtGUPoxs9BroisUBtf
b385EY5r2i5uVkgLr6riuNfNJYmzIlzi8VBn/jBhTtv4Ni2SKCvAYTz+eI0xTDwp8BRb5VQuSq/H
FHFV8/LY9szNfZ7UMnRX9bfrm+YFFOd145oMc2JBQjJ3D+Z60r5NvztQgFz9AoE5yC5Pypq4Wu0F
CIVzjOPMK3VZZ5Ag4IGsU4daD8YVnKtDrwKbC+70eRFO9ceqv6eV5CIgqODjeWIHwB16m2niGM8A
QB76NURnNAou9usW6R+GFQcfm51PDrKEVrBxLkC5XL2BUkqXVQBN6gIEQqq/NMYhjv9g/fem8euv
TOoIIdki1Ktnqz9grstrZbQn7MDh8i4EGSixujhiDTwpXXqAM2bjQHANDkltxFFqQWRtaTSQDaDa
bKSZ+qxgljy4vVXZpZrHRMqF4xyUMeh/4i7deTY6mBpDDSHHPacHA858YL350goVW/orHDQ8OSig
m6j8cqs0GKiAdh0qVLO/BExuM31HIaLDtGbBD/n78QfqiChZYEYd3/OqjYMmWrU1oJ3LwcXUfY21
3nMsjBTL1AtFWR6A8GpvoUrlXAW6eIJIT9Y1ALpvv/9UgaZ+E9a1t+HypkhvN6KAt8fjNhjqyr3b
KsAj7eCN6jGf9QBDjL31ctsrRHvKYJcnVE5VkO1yXqFkJI1jEx/Q6fJIXWuv2jBYYyfh/wTDvzI2
2tilXQWYrjWP5ZSFLUlP+SJrABd+tV/W8Npui202mzW1NBxGNTQb8JOqlrb6RuH0UM/sZIS8om2M
JwA8cKCZEJRwXCDv1E6Z7GmFyFE+mY/6PK0PlZqufyWp0YDsbP1Ht7v68Cdf8hcm+wS7w6Nf27Rq
x5mGs9KWHq2ad3pTH7REldRiREfI3jYuRLU9itCLApyaHjX61Eh10mQAXIbcbjkEQduFhtl3K2Ka
1MsxOyt+cjK+d16HbhVp9UUUmaBshDQFBOgoo3KRaUQkJlk/0LD8vmGWp4+sU9N5ZqTel4c4lA20
iuLtHo07R2pF1ed2AppT3tXL+8mOvUJ/tJenrH1yrCXQiSSLFW3lPSDnjSv0IQfMxtGQokRMldcB
MgKp5MohugtoyMMQKUwHHUx8T9tCoKGimXCL6aAdhmc9RDp2QM/U/eIb58RXvepbjFrWH7xDXMBy
4TCeNKpYI2zTk+W53+iTm3y/va9EdwBAOCoaZGDYVVG6XO0xdVfc2KYDMpogC+3X4Qzqc0x6xb6M
IU6YQO3Q+InPVO0aQ09wSsbvmU7aGNmJpxpe+cGMEiRP7sf+rr1bJKmN8BRD5RYnJo5nNG1xwYMM
mdJYK+qPJDIOZZgeKMgw3sbDEjrHxi/8QaaoIrYTWsk6Qce1ZfMvI+jmJs1m4GEhdz0UzgJW0rVB
iRvi0uM7KJn8V8Q1osBMdqicnYtb5Ho9AjVZP9n1uZhar+4/LTUq770slxNuux0WHyhBpglxHmA1
2+KlGvXmfvYqmdSUDIWLlknc2dsw4hWrHu4Lcpzze2pLZhbEO2BnCZcL5JQ2kBqFJSTbMLdSfFSh
72gaqtfExVeU1/w4dx9xgb7bNij69fmrVvyu/BS7GhHDRJaKmgZ6B7gQvWKoqXVTlJCdTPk2j8m3
htbh7Y0u/pK/ILi4XOWNqqk16nX92LxOru1tivrJmFT/NozoeNtbwv6M3Tk9OfMCBVjAgOjayj7p
7bvbvy80A03FEIB1UQDnq9+pYmwNlLtRoNPOrvVgGd/XSnKgCE34BcHXvImdNHrTAUJLXgvFn01J
8i7cpbvf54oUDR6zcdHG728Z8arpaC+PivnkkH+mQSbZzTY8fynBocXCHkECcHXh2toua6oKx5ZS
3SeJBylMlE7Lg9VFt5dFBsTtU9UZlpkWNVLCMWqzPhwwMAMC0E7G+//jgLi2iM2yaBor/3Fhp1/1
eqATLghmEmP80MCErfLSdPZBg6aMp07tWTfjZ2tMzuW6en9i5C9szkiqgNR5KoBd4km9miPFWUPS
vyi6KwESOjm62f+/kVxE0gl69hYCoMF6XXuIzmbR2v/uiNOPmPMLhL+bWGWfr8uGS8OUqXeN8mKr
RoTZoz8xxbZQsFeRO129BYPVoTaKsccNCBSnmt55oFYJ5lnSLce+/JVX/ELhbUkNxUpQKUNSvT4R
GnsdGfzWPS9O7M8oRKeyESdhkot3FUw8Y3TrqpPTSTXFKFokuRgFOPUYF8WnAxGVLP0TPQxrmDz4
F4fzOMOstXotgJP81X+3PyheEZRR+g+FVMmP2wLUuGSSuVdscD/8YofJOV8yxjEEZIDZh0vQvrKS
Sdd5StRFlQ8ShT/YUqChdfGu46hXjTazshSau+CCXNRvqnqyp08uPY8y+kBRREct30YnONbL4bOx
lNCxaw2EwaFpPIN8sMo/OPX2AFzipbZu10Fpiobj9mQ6j9kftDloyBAwS2fj0f7qAR1dtbj8LjBg
s//JFdODAZP2ByfrHoPzNby35HXLMCrnyaHHyb0rOwnToCiumSiRoQfAxiMePzVhWbmiuYqGAIrK
f223Xld3/jzKRExkMPplDtJlc1omICcOKYqYGkR0QBdmTbL4KYoBe2OMSxTV6KZ0HXUaqmb/HJeT
6WV1EiqUnqxFnz1DKaJpMx5LR8a6LPRm9higoYUT7sxtUAzZGMWswLwiPtD6aaSSVZL8Pp//OKuS
K2hKpmGsPWjbQzJIFEuEy0NMVNLZiAmeWi8/nNEl85aYKB/ZzZvSf44nz1QPt8OKEAKPdo5BUPi9
GnPblhJPaKzIMlHlVFeDF1eI0q4svRLDQHnFJRjiVfnnmb5VUtR8N2xLajjerI8xJE9IHrjrYEoC
pRDKQgGHNVRhxo3Le5TBnZYkwdaZ1YeqPnX1Y0Mlh6hw3XcQXAAwuxrsHgsgqrl67Or5AAIv2V2L
bQr+oDZ3GNzaN8ZIrRjjPz/mtOzDdkS/3dsYLCHjsHIDWTHqivqMHWY7PL4Dt95QxDRG4DEazuk0
h7rfPNEHeq885I9rwLpLwJQia68ShoZfVvLVoh7sMunc4Uum3exZ6qnI32zMWZrbnTWfB6f13Eyy
dsK8eG8oF/MmPJRvmQlDp8NyX4FJwH7oT7jC+jJtPokj8uzbRK2gAzHDtiW7Lwxv1O7NRHKaSleN
eeruEtknWqn0KoxZz8Z/5hOXU4/qCfX7oHhUChRK8fbw9gdBY7dqzPIdKlG0bZ57oCrNgwMP1e51
qbYqW4Zr/8f5Z0AXDxcYDiO2mk61HMTWDU95yBxTjA2aD/bLGuienGpEvKN/ofFpyaDOLm7MNGyr
b2X3YZCN+op94dfvc0HJnXStqmuCSK58GiD9N/29yEQMZBBcUBqXuRpQMwSENdzZqn1MluXofr29
8sLvxCKBqds2Jom5G3kWJ2up6XjOB5E1UXxN27qR5Sb26TaO0LFZewLG/0zcHfh3O7df3VzNTRTN
EjWdD2kMQjSvtdRs8pzOqV8MJ1Ntf6YzCAu1fDVODpp4MJi7mZXpr4ZN2jBBZkVCXa/dKtQ3sg2R
2XZl/pA1tW1KMgH2cXlvdVE1wIC1gQzd4D5+ViX1GHcLasLtcVSfss3wVf1zWY5ekntKrEn2vaiI
gLsUm083sAv4Pttha2YcQn0WWv3rDEF0pbAOnWsHRJHNnwoXHBktpJpglkE4x83iuS6yrIRkRVab
SEPXxvnaFtb0J8edhQkNdsMhGFzgcPJaUaptthFMooHpsn0cjtqrhumMOmgikIivstubaLtYSABN
lzWNmHwhsSzjatEHABrtyVWCUrsvNolRMgj2bXdhEu9vZqFXFm70duY1neF1RWikf93eKSJX2NvB
/ogdiFrUlpK72CgzmTzbKL20elbNY5tKngZEjrDH4SJkleux7c7A0RPo6cbpbASk3D7dNkYIgp5F
3N0cE+8BXHihSTG3Tj2iiL09gbdolpXihR9r9/vc2e/Wa01Yc2S4QK1Nc2Z/BE9W7KygkpUEMOHa
75C4O0+1tfWQNswSO/aTLVpR+59VWS4jQ+E8bNDWtjFcVl25r02vOHX3us9Ggl0fL1NJOIVaiLbx
6A8WCVk8timO5isFVqNx52a0epyV25PTR2iE+d9+n4ulXT5r3VbBqMIpP+fD+G1DhLsNISwXWTsb
uOx6oXqGqwOqKVobrN+ZomYdUaZR+Kn6rh/YIIEswRYuleHo+IdFbL4ca1KSgd4BD5QF+bo14cS6
hvo/uC+i0eBfDO7LOVsMYgcCDEc9d9Nhqh43WZ+dzAzuw8WTVdj1Coh8ebdMELDQQyotXQvDAHot
0YfEnlv526JOwJ6nZMgviw/xAxM8HR8WCAzpJzNSoF1TnP+kz11jjaQWRtgQ5XjuW8soabt08Gkw
BvvoNvfLB+s0gNAMw3qH4sGSbVxhIALrE+ajQZxl86dPZoMWcMEQOHqg4qgFZnKEOs8z3skxTRyw
8QvyGj/K+uOEbo/qNK4/mC3GWyt3ypKKmD0E0NkpSzO/eW79NHBDMHazfn7T14/yHl3RWto/OqN0
Ay1tfEgfy9autAbFHyR7SjCM2tOQbLLuK5FX7kG4uA6OkXqEFAGr0H9i3KjpXSnrdxdWe/cYXERf
MSWYUQqMefV/SjehQzwB9WEdVNGf3B33YFxgz/UcIkArM8hOsmCxYts3wA9+306arEdJ7BSajfYk
dOPi0Z8jBVAryxi7GFtaf7HO1WH5J499xuNnRrFXH4rIed//LhsiKzaAjexfSO6cX4m+Jr0CyLKz
Pa0PDNAuLtVXkDj1w7fboV7kGpjsVDHfwWaq+BpaM65oalhrPBhjenksoiYGDbC060V0W92h8N9w
sZopb4oWQyR45pjfs8tq4WVvkGyCSusm6bwSljB+vOli9BYEAfzlKO4nVa9L2LSe2UxODFVm84xr
cSDjxGDR/Opa46LvDyPFzDz2cXfJZe50zYQ28TzUo+YE1zj2ABoi2W1PECN0FeEBhCboAQF51CUM
aeGXW9rhqbonEJQ4uIPsGiO4n7FnNcfEnKXm4t+XCGszz0WRr+imAf0maL0Cmj328UknD1txVvXj
bZ9jv8Z9tgs07hxee522tEBzfaXFVjC05XEkpuc0RuqNq5UcDEeRRUDRhfkCkzuYzdmyh+znhML2
4acuGjnpb63hEe+nkgnk2NBoFt42Vbh0vz6sxQWPMnP00QTRZEjpXdwFqYxJWdSRhIF93HXZwlno
ib5cOTJbIJYCQR5S3BHa2RtmBjN0C8+BAdmlTD62L9jJF3jcUbK1+EeJgTeeByjoIAIf07+Zej1r
AZQp5gm/3s447kxJZiMxqgZgnXvKnKiWNRsIgh9iug16ORAgYUKf/3gFepwKFZMkrvG6flqLj5ms
p1BowQ6B+1xjNmBifMOIUV1nXjZU34pl+ee2i4naji6s4L5SOdNtIxowGAkba7yjkXqCYDqa091A
xgAq+2TM4F3IQ8u6mzclwMY6eW7r9EuVuR+mVNadI96vKKShlIak8+oWtdSYviUJcPrQ9bbA+KKH
BfokXYxPQUCliQq/vJvvZBmgMDLtULnIlIKFMBloj+3a3w/DqYJea6N+SJvnmkgqYsLvuEPi4pFK
TQusb+w7ZqfM9mn12aV/SRyDLfxVnP0XA2f85VqRLM4xigNrUD4KWlrfxXb9PJbWcaPJsQMh6FxO
fkpayNIZ1GvSIfVSXPjrWDbHf9tYMGJc/iGrPpYKuAhzFMRf8gw3cbSTl4Ws6ifcCMjSNMPVUSG5
omnTNaWap00FTVt5Z0Vg/0f6rn9twYIKvYE/6qnFGC4OS/Z4i+kJbt+NUIaM18TIQnPA8M6SnKsh
iSRLyL4Mv4R7DG67xZm+jbmjZ6F6bh9HJgpxUlDzA/WPVM1AlDaxbwcqG8yiIaHh7FlGQ1tsFtoL
5W20/SZDcWZ4yJtD5j478d+a9b4HtZnEQJGP7kE5A8HyPOdahtymCzDIAzVPyH5lPugPQ1QA4tIz
T1ns38YUeaMO2Quig8oPPQRcstMOVblYNqrDsxKq1vvsS+tKCg2iqL9H4MLIMJVrGWdAKGM82392
Ddn9WOQWewAuetAuSUnJCtxDYHwg4XI0Q/Ihx2OW3C0EV3EQzeGNiSAHZapZl3sXg3jFFqcdODeN
7EXvvi4t+VobeOo0/4Ck5QKJcwVUOuymNOosBHHXhkqtos0SbxOu/M4W9v93h5c7KNMSF22GhoSz
6n4DoWMuWxoZBPucO4jSJb2Tm9g7hh5WI/GrxW+2PLjtwYI10ZCtYHLmB7krH3lsQ12VWUPkwcSo
NtNAoxjbaqO1XcLbQAJH1vCOhVhgo7Mfrc2X1lRaW5VNifCzlFkMCpiifihM6bCt4NTV2CC+qiGB
xVgMtywKMWlOdQvfzD4Ncep3zkkxYr9cH4n0jBDEmwssbn1Ab9bmaHzKMItteoxCJAXR1fzco3Og
DkApLPmAwpXamcbFGjuGIs3UwLRS/1hnhtfYva9271wpz7zo8LswjIs5Ze9Um+rCMDY2yCq20zGJ
Fp9Va+fjKjmXBF4OMPifgQsjogLvF73VlNpGkGqmThqUiT4+pG0/ezHI4SWvRMKJGRzmNnHRdWeh
oH7pgwVooXDBqZhhU6B4eL0/Wz7EbIPxMKHbo71n007zXfXltusLP+j+zZJfOuho90OBN0vGB16G
dbSV0LHy+oDRvlaRVG71ehfY6GcjLHXBGx/aLC7ttAc9HgkZkKkl39vkpXAOpa75bv5ITGl9/3oX
XGJxthkonbnrCqz8lD6XjMgQrK/IknzGo1P4MlHPa3e5hON8s6HKtkI+DaUeIzCGr24Z1JuMpOJ6
p11icG5iZ5mD2apOCTLlvgJVM5q2NfuDI+vtkMDwDcJ2lRqkZTCkOK7Zl3m5U5uzlCNU4HwX1vCD
mGbtukWZYoHYMBUTOWfMQ2b0c5jKfLvt6pLlsblLKiJUqSQUYCMeYZftdai+2rL2i+uT5NIgLo1w
3XWBshBcAPSF2watttNtG9jyXibKl7/P8Hfnbq0VRdVv+H23q5/0GZN0M+Sf8iRI9O0pV41nvN+H
Uy7zOvGmRe2FyRhd8yrYvZ0NM22UYK1yr2/fk/i163vPRhGrkHFSCJfJAhO+ZZs2hjC4oJuA6GLN
HZhodCetjQYtas3o9lcUmmOhPRjdgTgs+GnmsZn1vG5mJWiUQ5d8ptObO30iSUQ3SdFC6A42GpFh
jIPXFmbrbrlKWhiQRYEtzlyCFlyJWulcmRgCqwJKLTa5wn2udFmSuYZnB01/tIznmUhe/AWlN7gc
W/b/AHDbxk4Ld6pJhSAK0hMSMnnszFeox56V03N99/ull0s8bgvF40JrY4FBqX6vbYHaPCgkuL3+
QhfbmcTtIsWtbdQrCwW7htYghi+m5Zthjn3jrXYh0xeXgXE+gEZ6iPys+H5T/NRrh5ge6vK3qyyX
n4w7U/M8mzdzhj1q+W1Yck/PXttWsmdkZrA9tXPlpkm0bGqwLO303nK/jcrZ6CWuJjx0QAXMeBDZ
TDkHMWpK3G06RXDDuuttEeVk9raq9jsimxhiR/FVHN1BcUd1Olj9NNb4YtZ2SpxD5Ua6G5r5S7V+
UqQFKrZDboFxZ/Y0qcpWq7CLpXbGAUpwAXvGXg/WIT//PgMdfOGXZbxaI1XsZB2rHAmCepqVk0VC
RZEcQsKQs4PgQs5sVHiJzPHx6ipIu4NqHG9vT9nvcxHHtLM5MzP8/oSQVj4Rmaih0JV3fz8XYWw3
7us0xe+vMR4DjXe0a4NlqL3bVoiTmx0MF2WyddagjwaY9ntzsnwKRvL4aJ7bZ/W/aF2VonFhhhTU
qOMEaLOv+ownIQ+UsP+PeqZMXFwwr33pZVzEgRblupUV0PqwOG0B+IWflNANx8Pmp0dUaKIiciWc
ArJV46ID5ghHY5sAuSjnUbtr4ye820mWTHhh2C0ZFxassbdHvUCQmw4dNEjjkxN0LnRecGs+zMdE
9YisJVjg6ygI4C0SxCCgS+WfJN2YmGAenJPQsovMAwX5G8JScNssIQZUUDQw4KCrhZ+F2EY709Wt
TcKFQtIsUVBEkQrgsiI7F+PYAzG8AhRfYKTh9lRfdrjStnoSklV91vO08Vr7MHVVBJqswGiistIw
jZc5/4+0K+ttHFe6v0iA9uVVki07Tpx9fRGSXrRSEiVR26//Dnu+mbgZXfNO34cBBkhDZZJVxWIt
59xrnbr8gaVBOE90oveW80X8fjelwP0xak66kV8u2ww9NF7QbTXgTPw3+CAreghIYgcFLbRvIUIV
Vmr0zkQ4We0G3GaDVvpqGjqN9Om6cmcAoIZPtILdgxOI/r6k0Z51Ra8BsAOuu2pfoOJZAD2Der/C
riaSgp6saD6yAGjHQL8lyqsiCV3CwTiHVMXIwBMwR/BUHvxmMwVjyFH/Mym34pq7AqozihdADHQB
yCSsr3baDmSOODLuruq7ecK0ghdYkb2t9QAY88G/NwH0HVlIOTgWDE04NIuoMyYJqmQDyvmiwq0v
acZYM7HT7/O/n0RHSg3kJ6Nrko3W1btaL1M/Q7j+J3p+KkXw8V6DicARFcnNeDujY6zZIoP4xL1T
CYZk2VCObEmCizdb3MAJhbCmjiPVno96+q+JZG30xqJwz/n7dPyv+BDrG8wEqw3BGOCOGy6N1Jt2
w5kmAG0SyoCH1wwXUBGAuYOCe8g+/X5Gdtl7Ju1SIEWj6pm8uuadOX+cV7OV9jA+uQ3cPowZcpx3
wROpVZowk5bJRh9C88IIkcT7PlkgRIUZRbKs69ot/Js07kROtG7sY02nBqTxaS3OS+aic4tEyqPr
xz67AWLpVtbAulI++32FgiUVzVI4zINMzfyp6d+t6bu+bPOl8m0ke+15W3gPTJr1WnUXcO/oYAB5
A9r0hcsf+JHDbBUeVsrADm4iTWnuE8xsqdhYuTdc0xTgZcDxQiBgzwQ705KycGiTpRsQmV2qVnEo
DHszVkt0XlvWLEzn3Z8oq2JmXbwzPRcTlym/ScgczvoxV36c//7qMk6+LzqllozMqvF9fXxbAB5p
0G+pI4nK1teAYQ2gwjmeKhoVJWw24gRbtSSoZFZpH0daKsUPWOlOhNYhB49BMNTV0czyu6YX6Zzk
bR4nmxQg5dvu2PlIWO+m2ylIOQp7uSmkNIn8k2JEA2ZB0wAKNbBExfpprHfjVHttusk8MPBtjKQP
M3a0nXsme4+sajf63myw0bi/SGd/X101pqbHioITXS2/Wlvw7u2BmNvtq9t4I5sXWFOLU2lCkJt7
2QLEAkhLlATkBldWUwfaJHkjyoQIzjYxeopXbw4OIe1K17Zj/qjI0gWrztbgQ4E62CG+4uqBex3k
ogy6V+sNYkwntOrBXwj5qfRFODnKoTTyW7Cdhh0fU8hkWAxrqg/IawypoKfwK05cRvqMqS7EJ9pe
7y5yWfVp1b2fChDs11VnQ68MCGAXQ6gHZFNVfvHDDdMPjMLt2H0R0o9YGkzLlsVP9uRSKVhMQA2F
k5sA3cYLQvWwMx9sn1dNwJcEIKTXSpFFNjKhQrBhu2ObzBRLde6bvbW1LktAvi9HLtUKlgIPZlkP
1LqCfp6e6FGcFLbfY5mAFG+tqzJ7aXJJf8R/sOtPGYKl1emSqh43goX5+m2Fe2vaxZdaGapbXluT
1Z9kmyjYXEbNekIVPt3E3XY0jm38dP4+kXxfTC0tXdMV3Yjvg4kl86JskATRa6lmDiL/t0WJHcB4
V+od5RbVhwtIDTH12/sDOldtIAVbj+NOFrVzrRJdPJCiATiHOx7BmhDLqHkHGJKaP0KU4ioDvJfh
bo2hOxq5DGl57TLB6x7d03js4FEnaJvllUph53geZ81T7aExI0UZBfMe37JUFrevLgrd4J4GIoqv
ZLXAC9HbxFsgKjfvW2N4TKox6Fy7CxNVhvC0ruEOUCPgATG/IlbI+2409bidMWS2jSPCO3TuzFC/
Vrd6qOyJzGal4oSA1yUNoFt7iLPuze6Dv4CGXbOJ9Z+8rUGOrrsa7AIUA4UvpE++omfFZgGQrh57
yRv6OWMDsDfwRG0jGR/d2qEBEs8DoAxGFL4UiqoyJy7g8hBVl4OflE9TW/oJu10yiUtaM+FTOfx3
nDh3b/TIwEzIweBWE4fuv0fFdsDNBUJ2B7a6gk/EmwlyAgs2tQcHYPLx85BIssNrjttEdRDPK8ww
fa0SxKOlYPoUwRJ7VGhE6Aspb887OpkIwW9X3aDM6OPEKszDoATucAAY13kRq6p8ugzBWbe1l3UO
hYxkrsEd3G76YfSnnGIekByGrNkosxrqbbr1lAQzo4bvDtKkHfdvov87+Q2iQ3f0luVNi9P6K2es
+coSxmEWLEF11B7TN/Lxvy1adPAdgrmh4BGbyvMXnIVX/75Ey0V17KNkq96dF7eq7J+a4greop/m
smz6FBG8a++NMr+c1SU4L0KiKa54g1QAF+gJTtEe3+Y3MjwbsnK4bBH87ycWm2sd8uwdtqyML4xq
H3vR/7YCvsLT71vJ2MQZVkAxOc6Wl4wC8kvG0r7q3k5OQnA7hLEkUZEVBiT/cYIXpYa//Fiqx/NL
kW2VcMlq5syyeICUTr+NmzeLSr7PTfKLuQCJwsY7FJgLYrgQk7psqIX3tBlx5S0ituUDIf9+Dgo+
VEfKmmepPID//34i2uSlswluBpz4EhSq6muDsT2/U6vvaYA5uEiGot/0C9sh0ogkXSbkU5RdWfvT
C8+p/GoRtIH3j3m1XXolyxSsdLhhXZ8ydaFP365aaqLu+1fKF0yYeMIrm+IiDac7894GdTUFldTo
+NmzZLGrbu5EsJCUSzKnJsoMwWqUHHmW0UbuqMHwECZsETXIimOrPgE0ahhkMxGGieh5Tkz0pUnh
dtCfH/eXSXasS0nWZf32wC2LmR4+pyRODqOV3K0GFeUBng4xLilQ0dWb4VcbZIGRcknUsC4OfIGc
jBite2KDrGtnc+vGSL+YV0PmcxzqgoKuCCkKL+qjCkQ/oeTMuG/+YmsnEgXfTVwAHSYZCHrpqD+2
qWOE4G/4PpImAX5GEtXNUPtdEw+XXjHdWnM3bPKZXuc0GWWNmbJfIrj4YmB07iusnfzULzgGkbKZ
bouMEzpESSibBVt9A5knCxf8vZEryohMNQqCV2yT7PAODvUb7RboLkCU9EJd0mO/6jPR+IyiD5AQ
kBv/3dm4Des1INihQ0mdAoDth9rSSe5IHi19OUqe6Xc5WM2X2VslM5rGLHPEnM0upoWvGFlgly8u
3kBmGs7Jv4d+g59BQhXlOS5UTKuObopaIY2VUKPgkAhn486t9ufVk98kX5Z0IkI4JKUlzFtiAMYs
SeXX5Yeh3RbGN4P6pUb986JWFYKT+SLHCh4YtMX8fkKzyoy+HbF9PEjTgyqsA+XobFykRngSwZA9
wrkbFteGqpyGJmR4Y/z3uzxSp0rtxsiaDR3bAU1849Le15WNVrxYbN510zM69Lb2ILmS1rzmqVhh
S2dA6lttrPPG1iHw+oupjUNs6B9sJkDDAZzqgo1DFd/hbQocKdub0CVx4aKZLd8WQXJpgyW+DzAe
GcrmYlfvWdtGwzOw3fn4uXCXt3llg15zQFkVQz+tnxxR3AwyzlUKzIDr+HoBbYAMmWVtJ09k/nrU
nkR0mUZGnaRoKdDVK03bZPHVLIMYka3rV2r2REbCsqWpKNaVZz5QRjAVTiKSA62fZ+x0n1zHif8n
rgowIMDL8JAh+pKQV4Ce72idhVwDy4+TMVy0rkT313buVILw7htaJbZZxiU4u3y5XCzV75zX8yq4
5nBPZQga0cMWrckw8dLPqoi4nq+Mf6IAnyJQlBEseC7BBe9gGXV10/eB5j33Mpjq86tAB8vvIlrd
LtBNgFVkanzXe8s36uiSbsB1EbAbxMAIOUR4g8nJSeWZGkxHuwC83NDfnT+I9cP+/L74JmlML9Eo
vm8Yd+1rPd8Q2dTfqgQDyPUqBg2RdRE2qR9md/YKHqTVh3LeFPMWz/rzi1jdJLRsOEgqAsBMLKB3
em+3g4poATjynr7PU1n0s3Z5gwXsbwHiIICCMTPbGnjQfgFMNuVCC9NvFO92M2zTgLcA57fe0wgn
EJKtFI9nLfTizHScvICPiwhXX9M1NYbZcM3+FQt1kbtXb+wUKDXGZt6ZrSRQWZnGRrxwIk+w/4J6
4Ce0IQ+u2lK2dkTf1U0ZDrv+gr64zJ9LlJs5locssbmmKaeCBadA5lbRsxRRWNEEaOAnDcBxd+c1
hX9CvNY/RaBB4XeL9VK0TgH7HxMdEceF+BuCXdqTsKaRp3IEpS+sEeW6DHLiwo+v8geOwT7txhvP
CfhIu7orgz8paJ6K5Gp0chmpcaV6sYdjq/Tvtu23MRAKZetai/iQ0UR6lk+HfplKsKpqGSabNxDB
G/W6X3WJPxT3lnmEAYbnj2pVG8CW+YvDEs1fgjZYNXpI+hydN7MWFRp46PfFH5Wc0Wb9twxLUIcp
HkdrKCBDu06O/R6UWhv1vtjDjMP5IOu+Wn0/uoDoAHgHEF6+4LHnrdcMjKEDMd3juRouOx508UAB
LSohk5gxd9xfNB1kEGhG5JkN8f1tz21pTzmOap70cGbXmZH5RVb5Sy+5oVYLtIhEwHAFcmxA8Ai6
zjJKy25AoGpeobTS7j3M4mcXbrhENkNMaW8n+l84i9Xg61SsoO+eWlfaHFOk76+Qt0GZbHoednke
IB11mwAPhT2P0k6tVZ08WarwKhgTdxy0GUvtv/Fn6XW5JQE6E1u/vgxUMHI7oSJJOsgkckdzYtUN
OD3qMYFEzLwcigThrKlsl/JPLulf8TnQ4TF7Ld4xmocWHLNELWSYj4t363QfbJZla1Z9In8D/L8M
4V6plSk2R7fCUiLlPo6AN/ihYPfKn2btc07kMmply1o3uROZghNJVSUtkqLmuskPrIvi0NrY17Hf
/zecefz4v9jcP9IM8XbJOECZUkAl25CrZAdIiv7gbUyf83mWP2QO5fyGYmr/d92YlXKyLYYN1Rx6
WxveRWO9nvfB60Z2siLByNSUVVM+QoTlRBxlA8lKUIEbb1nmc9QhENf+CTQFT5L8rScob/2+LJ06
iqq4ODMaP3vLXb7wxiM1vjAZoKNSfyrCeZQpyurFdiJTMDNmFCn4uXBypZ37mnqvmAcGHrQx3qaa
5IkvOzVu8ScWvVDUio0GW1qSNwx4+K4ZSQ5tXQ1R+YbjRzJLfDNQWqhEn1mMsQTvm8ZJZcPB9wo0
EPzFx6LL8IPXl/QpUHhE2HWFx1YOgQrtW99k9BUJ20CyKq7NX43rU4gQBpdIu6gVgZAxmDHakWI0
XN//FQPLmgdWk/RoXf1nBwVXZVdkKAgSMaF6W5e+45O7zqfBogWc6rwHT5Wvv/zFd148n1/muiJ+
ShYcVmdRNOLpfRw2lDxVykfdRMZdMTa7QScyh8yjmzM7Kr5q8hoF/5FiR81Eu3X0D3cgF2aLkC7L
2bFAsxnCf0T9iQkuTknQIFmmOPJcDyhftwqWOaPRpKujUe9A3KsFRG39RRa18tM6t07BiSWTmc7d
DGG0vB+nVzLswDHXNMdlvCJ1658/QIktiIlDPU5ZXFjY1Lxxg8R2A4wMSkxhNbT71E5HcFYqGuAN
VmE9fMo+1cktgM22GjU/cjORvXwlVucI3iouwO/hqpBlXaO5Gn1w1Y5ectJNOTrqf7is/9F9R3Aj
BR2Ntlsga7xo9imP6NDW0j/p4KNAfPwH54QwnHMnotv0CwuLho57PaEDfBZQ81XyqtPNeUVYvTtP
JQjHBJIXUjiAwofDWrY841mGytHEHBUP+Us83WWdb2t6cSpQOKtOqSdLZ1hS2kfuD7cgvvbuyAif
ZEKEQ6qdIS5LA0LU4t5cIhNTg9oPo3yXbB63SdFmT9ciePtpzrPJ4t7euG4ura22a3fG7RLwkOPP
uiBPhQnuHgzzSscqCLPmoz1u3OqVyRL7aw7vVITg15OO1ZqlQIRXDEHfb8by3YUfSitfs24ke8fP
+eveQbMx1I85MDEuZEarWYWFYEaNzGgIFz3EkyzyNulT/mRdGLyTFI3iEnVf14tPoYKTjVOMcGkm
XhCenfygBTQQ2UBf7+dtbsmGStd8LJ+z+3uBQoTYpXhhgIEBPnYoN31phUniRuc3USZCMN4kW9zY
jREBZM3NTPearKFFtl2CrQ5Oy6eK8H0PYPiZe1laJLBYWMk4hWVyBHMtLHRO2y5/ksRL5Hl7C1Ur
o078ppZEE7INEwwWd56Fqw/n34F+kpr2IUs/zh+JbCmClaoFxtVZ28Fjd1HJfKVD9+j3opdYj8x4
BEOd8jRDLgPryNSrpd5n+SNm2c4vRCJCLE31xC01pcPZp8WjA6AC2u3zTPaiWa2YnhiJWJyKW40w
t+Inv8X1s9F2w+FbcqldcEBNJ/yT7OOpNMH8Uy9p5tjBmgp7m02RCtQSU3IyEg0TG49md8yAgofz
T80lLD08e2tZ0kx2MoLVa3S0tKzGKsyu9KlytwAoVnYTSNT4Vzrt5P03AwhBVwnOpRjt0LMWf05N
f+6ippLcobL9EkzfQAp6HvmbtlbsnTnQ/aL8PK/IMgmCzStLQ+dEgYSUKPs5GbaqIbH51emWU70S
jJ4QI1XUGofebeiTBeq35JGBjRjtx01E6/D8ev6DzfDpWHRxq45YSBqMhVFNgzTT/mtwcePeGEf2
LdN9bcOT9pNEp9eV4R+B4hMstZMe/XoQyLkt2bJB90MAmClHBlaxrtifcniYf6J0VHMVrdUQflA1
yrswno5j6v9vmyciSxkO6zpqInxvv2XvvA/evel36r17Tx4qwNLJ+lplSxKCgJJpuVqq/Kzqbw2g
bRX0ncg45WQyBH+Q2VU92yO2za2eunTnVDedJtm2VRF8Fhddv3jTiTOdcTHFIIQsoQHF80Tvx+Wo
95LuplUlQ70GsHro4v+CXA8sfrVmHRJqY/dRDhez2/vE3cearJt7NcY9kSM4HM9ZgPSWIbM1pBtF
TcBhuFOzKVD7CyuTIUasb9vnmgTXU8wmK2sdsnp6m5n3HvnpzS/nFXpdBAd9wnw+SHQFBct7LaFG
liMS6D+o91Nv0fUnMf/1NyKwPf+WISgYaQlC5TjFMyeznxOwblXD4E+eGaC1y6+meJMptj80CzjY
AYzReeR2SHt4CG9Xd7LMxep6MYnLeUkxiS7iR8yZtSg5K+DN6a1RXrnKmzM8nN/SVQ05ESFECXU7
uUXfQtlN73lMtl5yTad7bQLg1Pa8oFWVB1YXaGwwGAk219/93YQUq6q2uJlY/94zsOVpl6BfD1RZ
V9/6gv6RI4ZyXu+ayuRADbMpnjax1e4X78EZ2iZYVAyv6N4icRdcIb687T4XJkZ1SW4p1J6wsCFJ
D6XHQjbJPJJk736laU7uCs3MQHpdIwKu7HJbt08e4iGLIOUpvW755X1uMYKFeYnFLJu/GeJH5VoH
txENho/0V91Ez/1q596PITp30Oq3z2TOSraRguXZUzUQLYdTVO3mUmvsq2KUcT2vG9SncvC/n2zk
3HvgySFYXg6CuHlwwyr3gnkyN+d1XbYSwe3WKCakrgIdbMv6MinRDJlJPKFMywVnO2Q2HtgOFlKr
c5TOT1b/7tA60ItLYksSjrLFCPEeesJmAMbjWGKj7P3Ocnexwm7Pb5hM7QTngGli0tEYG1bPfVT2
3+MGyDWW1jqBkhfBUNkeSLkBTXxe6npw+Wm6Yuc/yUjmxTN2kbdQNw9dsPjwGyDoxOg+slqhtHtc
spdiv3pJp9JSEgi0mwCN4kvYfDd2yqbdxMw3XwDa0/q9tO9S4j10wcVrZdIgJwihi/6jslK/dMpw
0a4mWUe6bHGC72i6v3UyTbMLmtWBNdkSIKxV+8U9waMyDg4sqH0K6otU41WgNB/8nl50vee3+va8
WsiECAqPXpF8SEaEsS3qjY37oNU3mfP2v8kQFD43crJoORYyJO+OngWs3wBFQnIzSRYijtF1dpHY
qgIhDrPCBipmZyoofiuJGa2e++ehiMNzRYykWW5DjJe9zWzw1UJSmlqPyTAQDSgSSwdBAl/oidt2
ae51yowgpd8SwEDxOj66aEaAQbPL/shh9/8A1I0Tyv4jUfDgYLIwOjcmqIZZh657ShzgiraP53Vg
1S5PZAjKPGSTSlWKVUFYOKh3uvbDcxu/kKHKrp/P51oEfWamPnSGw0M8awoUZwwxNhOeX8q6pn2K
ENTZnWvqsgHbVSZ3MwjS83spR7VMCcTOMEaSuq9z3BHdxo208IEG6BW8YmEDp8l75GVt3ZI1WcID
XSc262eGbZu8dwV47vGN5UksRyZC8MysoJ1hUh4nmD+Gar+Una8ymReQqJk4klVi3B6w2RCilOrB
AVXfqM8RVVXMS+WOxOPIZHFVPDHU1BhcMzEhqwBn3j4r56tqUh5HNEUEiZTWZjUG+rQfi+/uiTB1
yNAeZUPpKmAhEuOV9xlnZpAO7/0guXfWk14nsgR/MIzo63M8bqss+DVmBsjM9ucc1v/FdL9MKwS/
oHWDhTF7yGqy6tmy2wDVgm9G/PN/MllL8Aro++qQ2sLuTdVrbYdpDbAd5ft5GTJ1ENyCynJAWieQ
4SQsnNJm0ybMR/v5Q9nrf1Ls+DwgkemtbfKkWhqIWoo33X6kvaTrT+JExZbKPK+HoZrwfVCpP9hF
/tAmkgNZ3SyUvXHvqKikiddonC9116GWC8jXyPF2lO0a/Za5D+ePZFW5TqQILqc1CzMBRTL2qXo1
rGhxj6MM6Xd1q05ECHEg8/o8b/D6RpB2mecPTro7vwTZ9/nfT+x+nDRz9BRsFOvv+npnUEkKaH2L
MKOngVhK/0L2rlfTBARIpBht0mzBkOYnNdkV5I/CJvNTjGCAbWH0uZ5hGZobsemWDhKNlS1DMD59
poO2qPg+j5WzNnC6n7SRRGarR2E7LirHCMlVnf+Gk6NgIEjtJoJQeTFB9mCpd0QKRLv+SDuRwe3m
REYfN33cEySxFQxYXA+XHFsFVbPIvZ42fVBspY80rp9fciAnAgX/a6hUMZuJZ81fnARFB441FV8a
atRjrKSN4uBP4H68E4GCJuTKVOf6AIH6uPjecigHO1SHYLElPnJVI07kCBqRUcOY+hxyQCG5Kws1
sBbtWhkkUmQHJrLNklhvWFxDjOsATIPvHmyIvrAX3nmu7siHDJlfooWGEKnVrdso1IUWZmYVdiXZ
aeO8Oe9zMEzBPeMXtcBgu+WpBob8xBtgylokEWuewGzL/mDwyespAXDHjN7ErTVPbphodeGzwkEX
ST3fWl2tBCROb5H1HHzdnd4wO277ed/NlxRzx6BBT7LInBuy1RkKjlVsg+9dtZ/Uqk2Aj57F27ae
09DOihfTVO8NkMJ/b+K2OGg283w7zq86T7sjaKfq/Sohye2iZLdJwbxtAzQr33SUYq8M+bvtsHjT
O9Xop9ScArw7uncMete+R6zqscoXEsxz8WOu1XZTYfTMHyfMXJOx9q7NdhgOJkiG/Nlsaqy36oIu
KceQegPd9L2Zv5hdTX3HpmDnycYbIEbbwczYzypLMLNtTiCSmwcvqGu0ajpeegSY4ohcTuHdzY66
q7TOKjGz4nmXVAOIcFzZd3VuRpqihT1Rb8cYGKXm8t6ZdAASdfLWJPWDoVi3mdYEI2jrqMoOQLCm
+wZhU8SonW5SBbP4ds4esrT8WWheieaebG/SOrLyOdDs7Haueh90HoCfJHunIru5nXx7mCO3brax
vfhKk4fZ2F93pvIaI6u/M/r+mHrkWakx25znH2hOGmE89ks/9y9VPC1RUjLHd9LiqBRLiT8N9oUW
Kwc98/wiHnqfVvrRYS2medPyoje6UF2mayVLG4x0LU9pjNE16ka2jl5LZ9nnsxLprW76dd+8ed7S
BM7YOC8ZuGwvNEV3t6OdBp5VqL7RpGZYZX3vOx7xicK2zgwi3QrsO573bUYQ4aZZu9GX7p62VjRo
AzKr1kXmTccmNqKY2G3U22BNqci1VYH53O2K5WVQKq3wzQ5xu190fFolH28qJWabkSOE2XPebklC
k4sJUmFx9QxqIbYcHJftwE1FA5fa3wjIWKjS345jXQTz0hZhMRQvtmXoYZJP4ZC3KN6myj2Z+T6y
JMjIaPuqmcKGGHlXLKW+wqHCdDy9D5jVXqvEMQMrI5dNjR5gfdIA7KqRYWu6hPpzMY+BMShxwOyK
hSjvVEjkmcQvVP0JOK0kqvXpZwPwJj+32XikloF8CHtweue28Lw3Ux3uY9qkAGpE1J0mYVeRoIy1
APTmNwMt0AhEn7TGCN3JixS12VisDkcQQOD3g0471Z4pUXeocji+jhFX3bF2NEPnLvCrAbNnv1UM
E/J2stNM5GEG+57m9vextQFAjrpcbveTz2J8sS/a7/rs+i5Uwi00vyrJB1AxD0WefNMsawP7vsi7
R8VIxwDwnN9yNN+PenZvWCi1kqXAVAq7hAVEnVWrvppVm9w1ftQt2LOs8aGCYwgMo/VtI3mrSHZh
qs2xNV76lF0PZPxuN/p75zRHRurXVEuweQ7bF874grzsplfde70x913R+PY4H0C2EJomdJOwlyJ/
bZPkoJWx72T2Uw9uRCNPn8nSRK1i/7QAGFYAVy6vu0BvQKABXps2byKVVjdTFweAODtUhuXXSX/p
ePkFqLK1UOsdkPqU9KeezY/MyY8O7e/bhXX+klthXE9hli4bu8hiQJKhBjclSpSS7gCevO8l0IOC
ZMKe1AwomNR5d5PkiiQNfOC4b6znxdCum9Ru4XzUixi5dN9NFr+qymgB00qfNfdp2m+dVrtb9AYo
qy62W403RowopKiUoJ+9j7FDMamh9Jp6MQ10sHVqmC8kowHlbL0gN/U8aI0iSjw9KFVAWA2AF6J2
SMriRmmm0W+WlAS9WX5H5zWmlfVdqgNHs2EbxaWur7QFaJTUI3XH27zp0L6sBJ6mJ6GW9q+gEg1s
fdpPJg3Umb3NdXpDvS7z+1YLvb7eV84U6bMZgsM5siawE7d0D9rC2z7nECl5FlBW7Wu19u10PKjJ
5Jd595YM3rexKPx27ILWYlFqWVsOTqWw8VX16oNlKxt3mspLN6724JRyfAVbm6Je6OA0WQVgi5b4
NNMSlEs1lFi6fjsT7SkZlT7ode3GSudN5yxvprJclo52xRr71tWa92xQg9Zxd6ASumAqbsMk/znO
5WHGDg8YeW0Se9MaLMKgVMDq+TJuuqtKXwLSAf9uBg4pA8UD7lQY5XWq1mioS5+I6jzZxnjjZs1V
3U09UKToASXkp8GbUiQrRx9Gwx0+EFuKetMkfYnxkiaINfOqMsEhkmvGc9yZKhzeAkDfTH+LtTxs
l+TH0uSInpw+7MHMmmd6sAx6VMIeQO1r+HWhgqcRJJ1mr+3LtJ4w5gcmZQXolDW5tIr6Mq6cu4Uo
ld/Omh8z4820qxtMKcKr18rOHstLe+l3Oo19VIUT0LLPDzkG/7u2fMc5/nTGbjdZ6lXWdlu0qmwa
UwNobru3PfJt1s1ykxrdXnHJbVvkB7aAP9Jxw6mmOzYZaeAyI/GJ4b3ZM2IApX9OlgfDLu7H2ror
NGOP/PfeseebujUPU2U9KYsZANHWr+olAi66udOYc6Ut9jcDQ61Jb4RUt9+WepiCqq4uZj19g3GA
S94x39kcf+gtOXqx9ZIU5jZN9NqntrmbVQt9ve5x6Mmm7dwhMHvj0UYKPGwp8w1vgWaB99TXY+ex
bPIrgBNWAa37Y2JMj1o9H9CjUwYGUL5HtTS2eHKGceu9dKb3LZm1Y0baDpbt7pFbv866Mmpa96Im
SBQm9vdueRt4sGCq+3IyL0zN2rJmCtoq3U5woLFa7RrouN/bT+PiBmWpan6vFWHu0RvSmRdxa+0M
hQKDxPuoO7LNWP4LJA+B0DZGSi3u4m1ZQFep1/q6rXi+UdIb4OPf5ROybiyPj1OhReWUBvAIb1UO
BoWsuLWs4VrL3SNrUaZmqfuqGOplrppRnaqHOM5wW07e85Q5WzLkO7j47dLDy6TjeFUm3iaxjW+Y
9TFhhS6gufqcwRvh12iVdiiJR3cIsHYAAwncdnnou+lVXUr4d68OZ9yeTpaEijf7hKR4HSyP8zxt
Sz0JYtSz22TwMRkSYg5m0xlsUy7aTao1IG9VbuKhjkg3FX5qIbqfsntAHh9UY34YFHfbZfphTuHW
WUcSv0sL+LMJtCwJQILTYquMyjUoZ9+BlRyqXaP4ntFuLEuLEsV80FXX8htjeLbKDiALQ/2iNeR1
UctsBzq5A8vrY24vlp8axmECxHLSZJcYl3yOM/NgZCgcm2wagoJOP53CvnRqXO5NdaMm5D0lGcZn
WLtXHdxp1uT6idNs2ymPSNy+2JW7jdlyMRT6YSryJzp6b7PpvC9aElHUPTXweCuKC4q5Po+sTgHz
rzEf1apAPAJG0wyIEOBUQZ9/nN6pc/Yca8NVMmcIYtQgw3KmWD3obuZP9XB08fsx9TAFRu01/pKw
723vRrqe71KvvqwRhcaKsTXinPg6QSBJ1Dtjqp7cYXgt3eTR6I2oKhGxjAmitcLMr3I8GY129vul
vusB/TwpWeSq7jZx54+R1tdMjzddtoC3lrUwNPVg63Xjk6LdOIxlfpp4O6PJkDzTfiLEcoJsSI/E
ngPgLt/bHtswFf/cM+I6VNPWCmLSgrCwSyJE5EGuaq/L1G7KnIJkMN8Bov5hHEs/7q3NBHR85f9I
u7LluG1g+0Ws4gYSfOU2u3bJkl9YtmSTIAiu4Pr199C5FY+pucOb5CmpKMWextLo5fTpSYXvam5F
QkMyQd0qvWkd50ka2Y4L+a6K/q6SmE1YGnQ3GHzHR+GCu2ZXOcVNRAtMD5umfZPUTVDWWcjjKZid
1F4hX2tl2icDv6/UryYd3coAn1PKT0qjvpj1uOsYBg4NlgVyp2J4IMzZdwKDMGIyPSotu9OKJKxE
cbBJvY0whQEEmw+mpGilL0E5iMenDyZN87pR+o2RfFcyfUTkBM+so1+HZLpFGefVzKxT0nDXblIw
l+uPeQoKpCjeihIPRzHWj0PF8LhY+tx7dI+e/V2qZd+prnt2nBse1/obrWp5SGS5NUFlHDh9jKsL
0zEN5nNc2wF8oIekY1+HyEIFRIN5EnV5oEKeOkkwsLmFx5/il4GuGsC7ZJ/okepGmLYGygPd7ZIU
wVF6slgR9J3ctFpyMJzIa2TxZLfZy1SOOAL9tlUVbRPFxk1G2b05qV+LbLgD+5bXGSLzkmaaDtRJ
79FE5Y/JuBvNYafUtYVKKdj6WllgrA6h+GyhwvHK0UFWW+qtCpI2ON+l5qvpgMbsZrL2bWlk9zYr
S78rSewz0fWh1EFSqU5RHqZdhRHrxfxvZhy/YRiR15n6ntEOY21MHlaOfMJg7KPUnNo38Fx64Fi8
AaAOI9oro9+AGIQ91WLcm5GxZWm9nWi8tcvWtSsCb1wfOkwl7LJd20ZjaPZl7I21LtycwiMd8DjW
VGQomE4PSZShza/64MYr7dpDLut7lWQ/8XT4tWKf2uFNgg1VDlpYRNORsRLsI3ruigKzhLoqR3oq
GbdDSjRcj26nDgiuHdI9Kx3eAbSdfKRmHsLNRQttot8hHGRhLseT5rCd0To/pPoohyn2LEFDW4er
qNFoBAuvysIyRYu708AqZMZY+VEDNIFV39gavcs1xDp9wrx8ZDScIrHVJfW1DNzRaRV/TL0SOjrP
XXiQd1kNy51bjVu0PDBECfBXj5CPxczjqfStZMJTBIhMretbJsxXw6y/RSUmX5p0lxrFTY0RiEMO
LzrLii+jpmxMUt9NjbOvyhybDzOcMvXASwMjidQ0nFRzy5vRVdXyIXXIl1aqg0sGoGxnR7G3tb0j
WvQ+klCd6sQ1FJMfophsakJ/ahaYm5iKiduZg3yHou9B+v2REP1JJYgtK+ct1kWQcEzgoi3BkytC
3qaxq01YJDlYd7pebFun+NFwASKoWHPTRNxVGYM5d7JAVNq+qhEGtFH2Og6Zn0vnkSu9cFmV7UxD
CUYB8g5HYVgV9txWTqCV8OdHs/OQLtmZUgCxgucJT7fiMk27i7kA63+u/ySS3/BC32H2tZ/D5+tz
+Sj6OUoepq+AG8KGKXiJO/oxUYLkAUl612Q/uaTAH3LXgLthxsIf6iGICUu9kdmpJ50IaES9d2kx
eLhzlVdG9qvJ3zXV2Iz9+FTg7Z96sS95vVFsulcbDWo3L5xOu7xQdrKgX5ok/54ypAWQjBil7bVd
Dwg/JdtB5nfoHdhX1A6HATPU4GazeNzXvbWD7diiAf0G9g1t7v2+0czGHSrNrRzFxUjJ0ByqHyyJ
jkUhg7wYwsiWL8JJXwaE5U5knzL4fqpJNkmnHW3rJW3NG6rRnSWzwMENHsrhRCttWyHZghatTZue
KnU4KAWW02qir1PapO4QN9sIRzu1Ug9+JHfzVMfdcuxNR+Hm5vDeVPNEVfXJwGMhOSf+1PMgV4Fj
oiOga1yVsMw9qVxNt4+ROQ9pmN5EbLyQpNh3BX2qDeOrWgx36D9/VDNng/Zfn00FXH3xY8LIIS71
jWpXLrFHjD/QmNeR4mZMbNdJkoMgxj3FhDG9Q1arEe1DmTvKvs76IRykcVuP2RH92QR6aB+SJIDy
mcOHYjFyI+LkduLFNsEdqabkoIMUznDoJtX5g5yGQ4oQbJzaPam7Q5PmnkwGv42cQ93wjYgb5PnF
+KBmCfMl0YH0HfajHYX5xIFYdZpD1FdvcUtOamfcCmrXbqNbQZvxbQW/odUIbGecuWSagPJCHDux
+psaT8zTkWPFVQWJJ8ih/VSordcjUG/MctqbBbIAE1PEXiHj9zjV2L1oG52Fg0rKXZ9GX+Eap6F0
2odqHtRLY0t5A5FsewfgZL03h96AS2Lsa0s7ENkiHaCRm34QdyaJuVtag+YzFGTezbqvvEzG97Vs
QQoAvBguQ0Y2VR9tQbvyCGaObxnqzmVKgtQ0oo0xd6ONQw5/z8Z9xXO475PuVTPaF7Uqb/RW/qBt
2W67sqoRXiIt14kk9uDcp3t9QKNcBlI+8LOAfj/G0It9AjO3tbp+8JXBuKFUe0SKMAUcstnbfMBE
AD37sHL2bSS40FmHEZGTfUiLbF/Ap4gcuAtw2uvyTnX6GnktPLaelgOEWNuA48tC3iHnlaE2Lw7A
heyHeLRvcsvogEoTQvFMxcJ22+VenZBDKoYmzOo2ui1McC8gJRx08Ewe0pi9SaOlW4TxtV+lZVDh
wemdvg/0JB2QTwG7W8X3dQeIdoQ3Qdg/FGu8qWqGaQZDci/Ix+CInZFogY0hM2SMf9p1fqN31lPp
FMbWVocjb0Fyn+bvSdz/oBoLHTshbmOk7DCaDXzajn9XrbhB7hB+3wDyvbzvPKUry0OqSiB+Mey6
fa6likRDAfqqNkfGliCaYtR5BEsOiJ4H+4n36QGJfDBMaF+0mr7rybARBIxxmtUdFStBwmzsN+Zs
R0nEPJmlOMAOjH1cyvJoZBEGC1Fab7VCsoBb0vBiijH2dGDA2hWtipjGQqrU7nZmb4acaHepRAxi
sUfWY8Bi2T5bWguKBm34akeFCJMIefZCWI95op6EJU51NYGk2Ah4LAKGaWKI3ad7vXc6L7aL964b
Ks/M+01XZD/iNIvdoZ/eIgnSn2oeNQjCwAkA3mb0kHTxp6J8j0Cri4fYxOtmN9PR6nQE7i1IZRs4
gEiAthneFYzQqB2WIH5XUOcAn9C9qo2gH8Oi2VEJJ7A1DlTWhdelrUcqtkVwtJNgFQiwInZYYTYX
Og3xFEw45XAo0hetde4dkVXYoEFxK3huXTWdmJExJK364+hg8B2um3Ho82Jn6eIJA4OObfEapf0O
Oa8AyVekzJUEWSUje8fwwNuuro+FmoeTwTZWCS5lJEhimr7GkntFnN0xpp1qBOM1cE/gePWbeHgc
FfNo0HjfCwx1m+yPdKDW/GMyr06z0stZdDQn+DOcdYBpWqoAugR8raoW3fW894s57W45JXgo8hqj
Ko23jo3JSUUKSOAVRPCpeHBFMNai9qcqchBa2nckdp4bS++gZzYhzndoWNb6N4WPAZuyWydTQ5Sa
H5U6OUzFcKPoYMPhNAnHmOOOaT/s3v6uTwpYSAvw7oKm4TabUM4YFHzSSm0PVaA2EJrxMajGHqHN
gXDMIzPzuvH1UT4nJjaz0qLy3jBltSMlftbEKgpubWShMCsDT6fOfw5SD6rY2oq0PA6lgpdNAYhi
RIOqkW/AqXmbWDny9lNnexnHBOym8ptOvzUG9aDUJXezCAEAGfOAZvwBTXo7JS+3TtY3PpIcsZdh
/JMving8Gawe4UrkFO3ISDUCwXPCgM5tp9QPZsdv+sYYA6vJmmMuwS5bIQhx88mKfctODa/KNeLW
Rn9fl/Ydi+N7okffcUkRC0ozQN99suGAvnopbU0MxsAHFDBMHJ1OolDgJMhtpHrgVBPiPi7aI5LI
qLsjXb1V4vR7Aq/c7cr80bQ73a9bFILqePip2+KUlTk6NN5TpXbcyvxZxc0+S+LDZGBqAWmynVrj
QzxLvKIm8HUb2z70qtrtc159l8hwIu3vUasErwEnbVAkHTpZYwVsM061qXJV3aCEnoFtAz4H7/lW
Fo7pm4qJ56cc4Wc7Mk5dNdOLgE7yR23iCNTZHtixzWCoCFa6u4H03HUGeIescQJqcj2wMnZi1AzU
RrlBqOEWveaTutibtLm1rZ/cVB6rDt5bruwJSm8NMrhaOgaqLpE44Y79bJEs++JUzbSxjdK40Qkv
bzDTx9Z8PBHwFll6q+mFPKZdEt9kDpD7GZdtMJRjvHHaCrVGg304TvySq/zUqCPKUWNs75yCZSAn
HuFocypx1SpkictMCeFrWHvQg7Q+cygobBjPQitHnlht0LSGpHm0i4ehAc4UHj2MtzXuU7yZU8vC
WJuCGGl6jRRB1Y4YWoE5r1OKVFIKGiNskXlC2sg15wBfUbJHkpL7HFk6LMrt1HYHEAGjLFiqLxnq
rL5Q+ue2g8frwGDiP5OnvOn7kPa5vtELxN16siFqc8PTCb6+cUrV5jRMWg1z2ZADYwRwkdbuPJJJ
0FIm3+q8eVYLZgWdAME8GrHpkHQBHY2QmnpYKMin13X3pnJ6k3DLnya0x+DQ6CXxEhDgd3G+UxPg
uGO4rV3t56V+7PMSPYMW9h5hDaannYy0+NJr8VdO2Z6lE3MZ9nWoHOaOqfKBY7LRMuW2qpI7VEk8
OsEwNoq9YyMcixlxXw3qkzWNQSXodtSdr2rfPMR4rCPSbMDyvnGMPEaw7HhxzjYEvwhGYu90Q2i1
+jse06AtJcDS5EfN7J8ZxQZNs33h0QQvzXBbAeZwx+q9CLTKVGIE+JBuBRJHdUnR01siAyaem7z5
EvfqpstB/R9l01bk+rMm1MTVNLw91knSzNe16hURfb9BUe6ptpybpktvIic6ZUVzyMzkoOYj3Jzv
Tu2cqNQRNqHVQ45fCZtC3iVotrduE7sOqLT3OhgKohb5EbyQAZPTqTM5OGkc652VMXiYqXNqpYUG
TYy+A1Nr2LR0D5MbaIP1IJzSVxRjO7LcL22Newbvi0NJ+Oj2pfJsqg8Ny29QYTLdWov349Q/No56
oxKjCMaU7IoYCFN1ADdTiUSu1iYuqg8HdawOZdVtuj7Cc4NkLSps+hs8doJaEIy97jTS5yR/HTs9
DWLEskyOG4VpE5Kq8rVJrYNiypNtOqjt1xsrKcK6AhGUQU59M7k9Epu1rW+rvnxClPHh9MU8Aow6
Hi9p4RWkqI7KbPnTxPgRdc2469tY4MfDJ4zSCJFm880pUZctquyYIiMfIMLpAhsnZhN1NubQVUq8
i2TeHC2eHQFSSNzCqL80kfBig730I1LvFjkoIzJjulEhzzNizpUzqN/HrE22fYL27gaZGAgST/po
I0sCfi63a7T2huEi8gixGhoN6IOtKACBC/se1+NV1MO+ZWN8qBp45RkQokCCJt/MZNgqqt2EnRb3
z4NSofCto4DnWkMHA9tUoZlY94o+Fvjf7V0JCju3TjvQV9jtrZOLHQG43R2HSODXtmFp6e+5Utwg
Rf1Wd+kXwrAAbEKtOkfjLmoLGCFT4TTFiF81neuuhTsY4bW0IvO+sBS6UTnYORHufbWNvAuQsvoZ
NRZSthZuBhJTyCnV2U4f8bwXZT0eOxNmKbGx+EpvoqygitukEYNbAeA4xfKWIrxqp+4IxpRbHpPU
K6f+oFfD6FI73Q89e8oJeH37MTmAzCfAuNSnik0qYvv2lPJ8C97Zl9KSmJxg1siV9lAA3j3up+G8
6QLehjOHYurg9G7aGrAHKvAXest3TYPLTm0Opo+E2SV8IhMp25Y3G5OTyZ8Egk4+VnnYTNXk6RaQ
gLEyVD5ppyOkJJtIGX6qQ1zvtTS9NQrMi62iAewUJIJ2eJrdmJe9q8XDMW/7RrpKEsdgTFOSr/GE
qEdTyxoO5pR7bVKh4KDLmcLfoQ+iVbFjU28+aZGabjAOBTwosExe3jRJMBLZn1pNSD+jSCM5gt1W
XWflSLikWeaWuj27XUbrOrUCc1RN0UmMTQFAKR2DDhQ4uxgP8F2Pl9GbEqYFSE02nkmMGqaql6c+
U6NN4iApFfEKYa3BumMOzIiHclnt0rH/PqQY6oAJgx8gG8AtT+EwicJQtgaT9wDjdJ6NkZzvrDWH
L2BPb05MowcbI1GYa+eyL13NFGyTJklZunqC1EVdABARWaPwujJh35HY+t5oUxpatRCeqg5F6JQo
MRjR90JmhYfN0V0zRjsp2p7Ez4KbyQaFGOO+1MrBVWBCPEWfk3q6RIuAWsFZShTmFo5dEte0wM87
OTwOMRm0uJsq7aFkKsq1SEQ6rtmIE/zKEQy+Su11vVLcIqxPACPKxJ0xUUxNHDIk+qYaz11bk27+
6lvW2W/6nMwcuWFvSxXpAcUpo8fruKrLwOozVNUCj2ogCYJx4nMjTNi/zIPastRTvjbHDP3pNPdX
pF2E9lE0ROPEWRaGFvyJJUxsynRajWjr2EjMlmk3WHjPONmnGUrI1qGEM/LsE2bsTN4C2We3IqJA
+sw9C/ED3PhNX4RxAZ5oHdSkyRo12EUcHCUq5utZqkmtBRqTOYquoiIBkDoKDE0O7F2+goO/iFE+
k7DAYrYR4D9lDwlJqiJiP+aV4bLytpErENyLcjBIDe3xFEClJeuDSqYoo2WMPs2sgVd122c6ik93
q93eFxGRv+UsyR6iohR2NkHOJHeAnU05fJfn62fusipQAwVLQo0lm8BYaRMwPAzgRPFDWjtG7jTg
DKT6el3MZU1+i1mcNCXKCqGNENPW3w1zGyP7ERe76zIuni/nt4wFftSsMAAmkWiNJ9iKHIiRTl3p
H1nRwlT/vJ9SCiRQGbQoM0AC2LZFkF2s0WKsqLHsqo8rKgrHgRoa/FPQGz5UyF79p5UyF1ZNIW2F
SBEidDLujSbeDvnafLSLJM/O790wFzD7IRtNeJiQAWRSMHOKOrbLPaTHwHuMpJQPv9AbH/6bXvPS
nmGxR9AvtBbB/hB0D6S3Iv12/fuf9x8peRUMaRbF3B97OeDcLJEOUo3I8fHyWzP8g+y4sYJZv4BP
noUQiKDAxn4aJEOK3CmbDAsnfS20MPUEmKZfs1b+QnevEcp8Pm5/ilusGRJdNo4C1kyp/bE9Nf98
KOSf35/X9GxPEkOJuJzvzIxB4rnPwCvE1q7+6qItLH8sR7jKAotWIdMbGIX7F5ky9+zOr19mKp5k
5a25fBZ+b9PirW6aPFUxaAtEHDIYzBMSSJmxQsOytjULo4mJlmaazUoNLVy32yFd+f6aCguD6ZDS
4Nl8RbN6CyRDzRFu+ddvzGUVwFVDMXHUMJfGjOsE8G8DFCEgq2Hl07/g25lP1+/vLyyZjYbLZEjQ
98SiL4PcJukXXW6vq3B5lX6LWBgy1iZzCgP9bh34qgrB3Uqf86Lv16Vc4DL9U5PFPeysqQacGpoM
IZIwc1uC7SFnWewK8Ffafn9/Xd6aVvPfz64lUZKoQU0O4qgVkhxJLJkcE8CZr4u50Bb7p1rLixkZ
aY+BoqBOwMS98qnax3vnRt9pG4DPkG51+63svesy11Rb3My+J0XTO1BNs8y42FYVghAM3orYT8Yb
4GP/hTSNOMj06QSTsRbSAC5nYh6g6WcR9wlalyWVt7xao2S6qNSZmIUtcHIOzEuKu5pz55kCzc8a
42s0/biuzGdvELt1JmVhESZ0XepA48KBptu4+KYagRl/q7S1iTEryiw7/3ujRLVNzu907feooVpI
t68Rwq7JWHTdcJIiT5pBFQLYKmkbt0dXio0q/PUVu2jgfq/Yclhu7JR0Kh2oUo/qG/rl74Vhrpzn
NRELAzQVaPmhKkTYsXZS6PAyKWtUI2silsaH28Cqq1isVqY7BGrHLuIrWlx+okEVpc/z1SlZsiTY
lZB2pc1nazeFNoj5jNGPj/bm1+iN79qd9Xx9Zy5bVB0TGueZdQSdkn+aOFBmWph0Qh2/g3Xb5GES
5ge5N2/1ENl13/w3j+mZtMVLhE6mjBbCcfyYN6hnHPVRQwfEymm7eKgNQ4PriYX8NIdPSWwMoCmh
UpTuUVSm9rOd+teX7aIITN0ydWLi1V7248f2mAFBgNNG7UcNyFr9tl870BdiA5iZMxmL4zaWTZnL
2WbWfnTPH8R2+oK8PxgU/S4A3DB1ra1zZ3z8N8Vmxc9ePMDAKqnORofaNzbYBaLXnAfXRcy2/s98
CvQis9duWoaBOUF/iuBGCi4bDfwCKQot8Z4kjocKZ56XKEeutM/OS3RN1OI9qICcqTMNcKGqvGvK
U7emysVjcKbK4iVAwTwpCwuqtAUgUG5NStRoVtIoKzpYi3DayepSRTISxyDXQ2ZEXwD+/YfOm+oY
GP6p46VHgkPHJNU/dyThZQ0y/6wMq+m2kChZkTDW12gllnoshcx/PztZPQjdOGD5ZdiTMK0PRblC
cbU8Vn99n1jwdKmOru/FXgDRnKaaphQhAMjuGO8z8dFhfhx6O4eH6wd4uesLSWSxIyaGK6oChEzh
mO5R/tTU+4T710VcVgZNqpZKMABKWyiTK10XW5yXoT5PWQzUdmejoQAoHNN6ui7psjJ/S1rSZ2ks
MltWpGVYDiGKADK5lf/0lszrRTCr3tZVjEBynPknnO28mRU1iFIr9OHXmqvWgzeJ7Cnv6pW3ZemW
LcUsnGhEOUasiKYMqbhBlSICW6DRhJaxwvp0WcwvbwLb82k6NgBmeqkgCAkLFofI3ltoiQM8yBuM
L9d35tPT/JdCvyV9ujGAXDlWV4YyjO7nxDP1i1dUzdAvD9Tm7rq0+USdm8qlsMUm5U0EjLnRlmEK
aEIKmvEwQ2/QW1W/CpTjo/fr0uaffk3aYq8ik4usHyGNdJ6wt2iQ+W/fn+/X2ZHDzAvgG8CBGLb6
U588Z2u0/JduDRhfZ5fy1yFYPCxFzySsKb7vtOgZfEGvpyJXUidrS7QwAWmbWxxdO2Wo2PeAfIj0
H8a2f204iLgMULCBw3bh+OUlxoIwcPT9upVzi65V9a6KIQbXd+LySv0Ws/D4EjAXR12NW+nox8ZG
bnMOpn9el3H5Sv6WsXy/WmCLBHBSISAeXY4W7inM4t1kVyve+ZouiwsJvhKt0AwYsp76dnNnKaAj
XfFYLhl+MBb/vSuLa1hRqRXEnlWxhjdSa8DzvDUKe87QKVcY+sqbubZwi2uIuumIEaxQyBIHR0eX
wHcuwmJ1HuS8/p9v+2+lFrcxzwo1miwctS6Mt0CfIqyBz5d4QKgGScB8tCFdPxCX785vgYvrmTqt
WdcaVnEC7ABt/1lw/ftrB2FxN6OUWWrsYN2oGQLvRfhe71cYOFZUWDoZCogRdF5DBaoBtnBsjRWf
b+WgLZnR6KRWhiBQQTX0E+xl6oIQAbQA5L3Jesyqmsp/Zc/+3hOyMARpia5aHs8nW35L5GEYV97l
iwsGnP/sYIDGxlnsSSLJFOfz91vE/8D9Grvre35xwf7+/ucZtymPFEbw/REsWwXq7X11n6Y3HRrb
1hh8r6uiqQvTDAR3l4kINrNPwOYwxSOgzIBbh9cV+pRr+PUCnGm02BFjAA1Ww6FR/FL9jDboFPc7
t3oHQvkJrVGbtYnLF42Njt1xMOvWxD/+fJNtZmgMFAY4AOJDaT1BuacI0CqsnLOLd/O3mGW8VKpW
rlYtjE2v3bb0ZwcyABShri/diipLGhkGtGUScajSGu1OtPqNNr1yYoMAco33cU2bxR6pvW50aglO
E2DLJ3nTKF+FuVJLu3jazhZs8XqC/QGUIzkWTPajVyfdF21S3q6v15oW8084c8eSihc2M7Feia3q
mzZTK1+R0nKz/yxp/iVnkmzqsE7LEGUKMJR/EOtJlcF1Xdb2fv77mQQLYL1UKyFBSrQ5+WC5cdk7
7uvKEVvblcWbaZEqjvUMG1+JONRyVoCDZnq/rsratiyeyToyQMiMjsHQ6Q8Y0+6DR0Yo5ooil83M
2fla3HvQsMoq1aBJFwfkVgvNIA6or3AXndMziGaem3Ndr5UtWiJCaB9R2nJIBNRxh+524H+Vhyq7
rYAKvC7p4goaBuJbG/T+SDn+eRgGoyiGYsAr2kV7PX9ItFMarzzUl8PAMxnLXWqpyOMC99NuVXTP
FIUeNqYBOh4idzWYeEJAb1o3CZshAl0z6cH00b0ppTmsxNdrui72Uc37tpEpnos8NZVdN5ExSCZk
DfpmjXLy4tkH4hfraQF4RedfcnbF2r5kmL+GfJSqg61eU04liFKub9z/saq/ZSyucT8JWWU5zn4T
oCMCAAJ+sp6An/PmMjh6iK6Lu3gizzRanJMiZ0aVzW/fOO7qt6T/Gr+rxcpZXJOxOCeqlISkE1bN
HNF7ifZ26XXTbaf2K7pcdITOdFmcg2p0RiBF55VrxqeoS96bBiYwrnzwvHgCZAfXl+7ysft7o5xF
tk1xZITw9VdycjuRvV2H6CG7LmJl5ZyFv0UZeoVtCY2QmAbhVFvFSEfLoNS1W4PkK8LWTp6j/3m6
5Wgokg7I7Y37zlcDEBVt1cfBM0MRZps1Wr211Vs87n2UKQmwakgkwmsFs141av6wxqz7+b7aBogj
NbREWLiYS38VPaEiadGLH7YS1BUP0Zrrvfb9xYrFiWmh3oLvo/1WNR+Kam1L5qvxZ4AKBWbsBYg0
LCCZ5yN/ZnCSocklJSwLidv59qvmVxu5FUGKEc/vFaogXu1qP5gfBWvbc+Ew/Cl5cWlzgZZU9HRl
YXosXuZJ6gJg1liHSGCF12cXzCt1TdHF3UWnVqvHPRSVvurRfeJNB+1mDAE1C1m45vB/gjVgIc+W
9VPIZCcqSJoMSJvRbeVdHooNiAl2c/lKnafPhsnaRs7H+f/W71PkpEZVYQwlljP+Vu7Ylu3RNOOa
70Byu/+foeqfb9efCi4O5ohuHZF1EJfxFKSCbi0+knjFPV85ItpycHsK7jrJVawiBsF5asADe8YI
9qG9BwfI939Kmv9rzyhFbQ51FAPV0z+vQjUJUTIislCR6gt4Xlyr+Cabf1qY+yXFocieO6g8G58w
gg3QDcDaZ2FVHrjcl/88P4uNOfv+bPHPLjRAtJ0q7Qj8RPZGKf3YeTGUl+uPxuV9OZOxMBoCXcKm
XcbzXfqF3Qz5Jj/0oRnWKJyv0cte8KL/1GhhKCZkONEJOJ+C99GTuwbBuuK1Id85m8JPgjUXelW7
haVoSJ1TEzShuLvzsAYeJL5514bKRqD4IL78t7VcDnxKq6oayvk8xC/WZjaDSYimueJ/zWC05vxd
NBO/t+5XQ8PZ8WBcG7W6gnJdWB/tMA1zLQBPXWh4BchtHfBurEm8ZHgxMhjx51xqs5ZTz8Q8rExp
KP91WCzMrK5BX+G1vrgTYb9lK+t5yS6ZmNClY76ajTr74hK3g15RDA7FOOIoGCokQAKt213fsjUR
C9OXW4iIJAAwoAbEACYNvWLgpFsb9fTZMQMcUqMIYGxbp0Sf9/Fsn5Rkgs8x29ekeUUjK+huQp19
BQnDdV0u+RfnYua/n4nR0L8HjroU/kUP2q5CPcWx6l8XcfH+nsuY1/NMRk/BmiItyNBu1b3zmiDi
oH7yE1XdZDvzUa95Fhf352zpFhYQ45Zs1I+wdIpzytA3D1qTaUWnS17TuUoLA0inPJ6aBiKs4gco
piRo69Jn1vvR9GivuZgX1YF3ptmGqoF1ciHLiqpuLGMmsEVokM6exahvHaAjr+/SmpSFkeViHNPE
SiCl2bfxB6XbRt9eF3HRKQKRyd+aLAwrtdC6rnXQpAvnwDMN0YVp7eR+DEGm4I0HG21oK3f1l/lc
ukUmup2RDbCJTT4Nx0WbNmZ6KLB3Mg0wAByjDusA1A8RyCz4Y4mJvOA0WKUqv3g+zqQujmBWarkt
KKTqKDGA8xCEszCySnPXJ+BQs/lWo9M/R5nAYvwCrAEB8nm6pNUO6Os3IFMB31iUq3v05YfXd/Ci
tTgTsbAWHFVMbhexCPP6vmLHuFw7IRffCsckloZX4cKURaeyzL4AIbkMwSQYxPt8O3iRW7vcj/21
l+mSiQUid05emSaqMwu7xLqMD4kqRKiB6xQdG5ECuLEEt1twfdUuXS2iaagzo7XNNJfdYFwBFAzT
SrKwBuM1SHEte3SHtVzjRWV+C1km/mJBDY4HEW5l36j5gY61jXEyEkVt3c5kHWgm74cVm/Gp+3H2
Zc80sxePbcEUWmvgCw6rOntgkXY72Xsrb/wenVWYQOvmprFPI1CYZ6qyRbv9ihW+dBxnN1oHXNTW
MLLjz4eli4fYaPIqC5vsph0OZG2Y6tr3F8d9TEhagNAaMys5WL+HrtL8AvwgKw7SmpTFMcRkePS9
O2UW5kMtvDwDveeQMrqyVxcP4YytxcRebNuybjPZaL63qjYLaac/xEp/yLgAk/MaTkC7ZPmIaSHi
RSBFMYZ4sScZU4oKOYtf+YT8f0i7jia5dV77i1QlUaLCVqm7pycnh43KUTln/fp36PuuR8PRJ16P
F/ZmqoQGCIIgCJyjoSBro5bga7Zuj5fGlW4rTvm99NEKn9iiDb2t42/ZPHODAoS2pY+mzI+VT11y
0ygXSSQ6T0QyOJcncRWEKP0iyhpoU+7Sp/w+vZC80a/j++RLlp5Cp0L5QqTappO8mFVlgXOVQwUB
sOyLeQHes6zmzlgApxXILoIy96+kkj8sKQ4P4OgamL+VuVQj7mQjA+woSjJJ7lhBegBfNQayrpTI
uC1UYPGASkz/hjkGgvt3CXzVxANwJO7J5cWCOcdx+m5MGLUf7LAmwN+9WqznQfv0jmi6+o3MAVeW
wKyYFKYNfmMVS+gOwsy3jIeupQbS2b6gzYi6EsR5Mh0qjFpbClJjBeHz2IZenVwCEE8gZntlf9uc
v/+lU2yaU0kACZtc1AByTJ721RB9n3NYo2oAJQWUab8hk61Wia2KOjY3twSIDcEFREE5ZLC/r1aE
qO1iFBZqlIPeH1SanOuuuM/yVrDwzN5vnHMlhq3XSozZGkkSLYhgssqgXmgFWCxyHcU3QHuAw+EM
SpVbwJuIXryVTUdYCeZ2hUrnbAJsHKsHBEC+bU9T5/1ziQEqHOoejVs+dtcE+AdHUR1x27SWqQGi
WAanC7d4IEBqpnYqMl/Vh/ulMoGBWH/ESS/wQZEYProATE1eQhykvXE20o8N4GaEc1DMSm+X70UV
7rA2wkgGSAtkxNU3QDM6TXDNkMLb8liZwsREpBDbFCtfsRRww2hTyWrLGpZKtzUP8MaJ3xwbbwIn
QGwD8dnLrkTl+l+vnntacnuBtk2M935oqd21z1fmT3QvHA6xA8jWykPx15vPKSj3RKeDSF1uaxCC
luLRgJsE0+dK9vPoXqn+uDsPqR76V/71RG4TJJpGweqA4qgVF8oT/gP4VVmOQKJtTbeLwgnAtnQW
3Ac2Y5euYtAZZSMMi3MhGIRdWrIksGaX0lNvSF4CaLD98LhpuhcR/BubUVlzpoFB3ifScg2uh3OV
RGAsAEbivpztXBnlLwUpmPEWSKHtqhZwdDBgcsmqioqNloD7/JQcMXp82Je1rdOLKO6IrEE5VoQj
3KFpLtLpoBRet3zcF7FZ1KErdbiloXVUhHgEQGS66X+ysiVIMx3rqnieQbAuhiLZVMnA6CEmqBRo
xv6+2tCB1lhNqzGVzJM2nCzwrZT+vkqbzrYSwW2ixQrKQKuQhw95frQ0xZcBsrMvQqQFt4mqJI2q
GYCqfmtdj8lVrIHNehE0trLFfROBVmpwiy8ZdAJsKyyV1+11BSjpFtDnYWpd1V3yecl1N5iN475a
m4UdupLJOQPanCtZMaFX+jN5pD466f0Y5LbRc+/2j4izB0NgyG33e5HIz24ss6TTAHbBmVySi+bE
aMjVq/EbsPIWT36Uj6Jnle2LDWIg7poWWBz4y2aYzjFFdx0evGK7atwU7RIEr14OoCt80wW+EpaU
sP5B1GpRzRKXK7ad5+UHcGdaH1YEO6DDZVtVhxuLMrqjqHZAozUKYr1IErfZylltyGAhJgJuyA6y
MykHR9hIvJlVrezJbbe5myhqzm3mT0S/HZoCaNfhw7BYN0DwEtywRfpw264hbQDIKeiTAYsBZA13
5QDwMvDqCNKoN3OLv+ohBhr5UMFiBSUuXUPksgBHi0xYO7RNaof4V50qfzpi1KN3WvOpBP7p5AGI
2xc97Gxv+xfRXAo3NKYZdTNE67mER/RlbnETGxPdBcLYjzJXO8DN5SRykhEwb4Ltv2nfX++mVFMV
IB69Ds4FxqizToN9AYNHLsKjNrmFG3qWM1wAHrlbnNKdfkgn4ZbcjNgvcvkgYLbTMAcm0oPxov9J
LswLRAEndhZQC9zNbo5ES2RlgaZ8Pg6wztboWMVJ7qQJMIo1I5AqXAJeE5FRma/wcdzUCUGkwRMQ
QKReG7UD3xggHvEuqAFvyUzAQ3a7oC3CAkmCk3eHvD931ZUqqvBuuvBaLLdXaNhJJCER9v5VfG/e
gZ4KNsU95w4ods+q81+MurWMqDZgCBsUUW/HygItzJaepRKxfga3N2h19v1ze9FAeqlTDEa/QWCY
6gDP4QEiN26Idj5cNp1h59Xpz4UAtYwqBIOLMmZ7Xy9XOAUJ0VNU33NykJYvdeVmrUCPzUNvLYNz
iQZ8NmAugAwcQcANBO/TIT0APRIUlJj1RN4lbpthW5f3QhTjVVNTZcNQVC6ioQQKqMTaRLmrsbRT
MbYlpv1A+JeA4TIF9QtIE74smgLBC2h49k26mVashXMxTTZS2sWphdy8cjq394ID+tS8b4cZ/IR+
57zz6X8tkbuk6il6I9UQEscLDRQqJ9VNfMvpAtzdCFoNEkGivrnb1vK4Mx0g77HeoOjmgy/DcAuc
FaEH6FqArV9YAKJ3AM3piTOJrQ2HeiFmEQB6QDX+WgXw7GWINNRoK/OoRU/1JMrOBAL4S5Wmh0DI
RtnEp0hwS3tyw3NzE7iWo8xO8DB5BWafRKeBSCbnqVpa170OJBk/WG5m46lLBEnR1gHL7h54bgBj
J1G5DW7m/WSihIEoEljfY8bpiXADaj1yS4LpukvxohPWk7u/BTaVIggqWCu0CvHj6bIJFgtdgdB8
+ZwnnyWhAzKHfrO/0euE6hKDEuPL9VGe5nrYUNxIPOCZuqzXJQWwEChXGQjGqRTcFDb1eRHHV+hJ
r/WhIem4BDcA7QegvCBksEV4qw6yEB1j8MjBuNOr1khfBTOKnWbykJEny7pWEoGIrbwVh9RvEcxP
VjdRoPh2IDmCiAlY0sDrBQ2GU6vPpajFYDv6rQRxWVWpDcNsKBAUmYfBL06KL9mtUx5Sp2svZf+/
TA/smw8lx9e6GVGGthMAv/t9DGaS+/ibTgRnGFsAfoHwVIejHi06aHDndqleRLmaKlKKEaW7OgTV
G8rqWuka4MIlImyxzZKL8avxSLN0MPNyFlQG3F/IYqRgW6uPkSRdd6Hhk6m8HwA5Xpuql8gGaLfG
81yqfqKKGu23PGUlnkeDHHRQPwD+B61IS+hmCsrjBw0MMF1zux8ktlZtLYezKQjAtEZLrRRsD+YP
ZdKIo4IyJ5+B6rsvaNMl15K4A7lb2lGhOgyanHDz1YBBxhAbGcq8N7vUaa4CTxdst81uPHQno3MD
bY0oA3JbegBor9RZeuoDCsqrr3MvfdLc9NI6aMfq6T2tQ2th3OYG38yUhgZNseeOfX+loWxs3O0b
cXO1VvpwTlmAr1UB3wycUjJvo1HGvZdczxK4bfblbGaLK11498uyXCFVDUFl5GgXlm+A/uWguVbm
jq52GXmFQ0KBTIFufPMdsRRa43EYHo/plU76BJIuv80F2YVICOeEk9SAWmuBXkVwFVVgQC5crX4Q
GG/roFobj0sEh75pQb7ANLlafOnbeA8qXTd2WhdA0/NjcSHOBTcj44tfaOwXrc4Vc8A9r0ghUU1N
u5R+atGXKo9sk9GziHxjK5dBOwqbFlbQwMH3INdqNk9Wgw5GtKgDADm2R7jf0jxUJlrYQLFNhud9
e26uGeDKTfQyokuJ7wGt0ARiJjOoD9vyNulvm+WmGgSpxZaI9cWV/X1lP1oUYWVoaMlTI4O40hI/
SYv0BOpaUT/jlmusr6vcQllyIpF8zHAr6T/n9IcQ1Fn0fU6RAsNsKJvhoQB8YiA0MqRLq6ie9tdj
82hcK8FdJaPOokEDJBLUT2VH9VsnvCuOMqYh4pv3vEasRXEBHIOIhWyGEFWQywB480TDvzEWhJ5t
qwGVhKDuBrwd7hCUGzxyzxISi3oEpncGYDJA+uwbTSSCCzyKPIAjw0LrNOOas1oQZZvvOBtM/UUJ
LupMTZfMagwJ8pKcTD28qlr0Wgza6e8U4TyYmkC+BtI6y8JVV9VQOSjUw76IrWi21oRz4qDvwyzu
ICIE9aMUgRJNuZMSUMQAoEoEsiFaF86XdU0uQdkMq4FjEy9PZgB+DDWcvH2NRFI4Ny5VtJX3wHn1
ZbCqpZqnLI9/J4DLPYwgACP3CA8upYcue4hrgQLM5HzqvV4SLvEg2oD1qLEkw/QhVM/APrHBnbmv
g0AGf78DTltsxpQthRKiHciuiu9K6OzL2MxCV4rwNSktMoxZpzDU4Ce3YXaar9uryK889QLv+tX1
knkAJxMoJlh9vv9KSTOjKBsYbylutPDY9O9IatY6cTvflMD5VpRsS1LdAcWFawKRoE5EJbVNNQw8
YGnEQtcrD0A4ghxaxvwqnNg4l6FnRIJD+Fep/42TmShXsGlIvARweoDMBvVwdjjmYJACKnHrg7gT
rw6Y2AFVCjikQdMNEpMSxeTykbXKMZh3gX+wOLz3G5gRVpnAQpdxHlt2QB8Gd/bY+0vrR/f/NBH3
gkNh0+PZmAY4Xk0gCXK7qkWRnrYDnNFQf9Lhuo/uC+PDvkKbi/Yigt9UFPS6oy5DhJLeV/29JeLd
2OyRB/ShgoETnWCclQtttG4UbU7hfFpXDA8DjSMQ0wSdPcnmgHYxMCnOVvMF4G81OKaHqkTKPaX+
vpKbdlz9Bi76yVKmWm2KyKGN3jBejqif/ylcOnudW6vJLVUCHq2pMSBCx308UalTGu94e19J4Hv5
LGAjkUSBBJCP4cWU2lL5mBVXxgIa0OUsJ4/7NttyDAulOxklZPyvcpvNmuKuTU04xqzdJfW3lDz9
3fe5jRTlmqSEGr6fFb5uoV1BUAxiBzO/Ude/n/nEaqMaBS1Rnsb31eW2Hr6HtaMm5Fh2hSAibPmW
JQPM15SpgeEfbuHRQ5RiuAYZKPBDh+fMMCTbmDSrBPl4IvLjzWv3ShjfiJ91ijGATg5lu8vFL26V
M5vDzVGwwyg1HmjeFe3YVBCFBwAs/9cTw8qIeR+E4Edl005H7MzmxHCMQeYMSsr/xAm06XMrcVyy
RatQzRoUtvwuL8Hd9SWyvH2n27yarBXiopEUNvNc95CQpPHTZAUHsnT3YM07FkV8QXP5ezhbQKAZ
QGBunqVOe9iXv+mUCpjmKQA7EdO5TZUFZqZTDX0J1oyBZjVKW3vOWhWE6kp1mjWA+O3L2yxwWTgt
MTVIdPMN4CmI8vKgsvCmrKMcaVdKeZMYnR9pX8q0OKhxf8gSDKI2IWjRcZBW1l3a5+/6DZgLwESy
gWs6PwojFwPpewWPJ4NvfKMAqWMDtto3lPQwqm4KtuOmC2E2APFYw4sv/1RaDRGNJ/D8+ehYuGzm
1B00S5CHbC4i9gIyHMWglAepNkAI3JULNqGlxej1zJvnsR2e0NJyP9Wi9udth8WNU0ftkwUY7uoJ
RBBARweo3OA9iO0/1tuFimh7qm9iX1QP3YxlUMkC8jboMvh8o0KRNATXNapfqN7N9M5cUifuBW9d
m0IsvHYxDAPMR3FbsDEkYgw56kM0iw9y+7XBxBr4q/Ydn0XdN9F/JYQ78U28o80tu+/Q8SEfniXj
Zq6fo/a+HE5pDGbr+LAvb9Mn0EeBUS88qL0h59HNZqZtRHBtaKvkHCBNdDuMCzu4pn7Je1RH98Vt
2/BFHBcoazDZYUpexnWuGs5F8A2sv+dZEZU9mJHeGvFFCrdSGepbjT4vgMWVrzJ6mYznYDwG2Sej
/BHiNrSvEvvYnjBuxQpAv4F+HCoV8gcQn4YjuEa9Bb1o48d9QRu2A5aKCsoxFY+fAGN4nRgojQaS
pk5BYtPet3iN1Hxq/KGL4y0BgIngnYF3o1+Lv0QO+qjSidazW5QlXjBqr9E1ezAib18T3mT/iMHg
DtrBNPlN6jEvQ2uWsTG7xlA4Su4vQ24PSQvctF4Em/nmXszJ4jMPkBIrJDf12a29DrlN77Des8hn
8cGRrsJH4pNjf9zXj18pXiYX++TGHMEPB/2KRLpp4wdLHX4u6iw4MQRWNNiNb5Xj6BbKboPBNIuV
A4i8MccChuUh8ZH1Gv3jvkoiYZzzaSCFMZUFKuXWhxH0Z8VFC4B+y3RpKkK627SeqWgW4jjOKb4O
H5pyFZkpCnCqBhruCYzhl00oqCnypy1bITwhKTK6dzTWwvPadgHqPnXagEtDCeLHuM6fQl2AIcAH
Vl4C+wWr1VFpm89ZSma3kSO8KflN8RwoP6XyD0skvBhmzJUYOaNjDI7w2dW0c9vaoMeO/nSEmhfB
xWzNCMO+ZSKy+DIhTl0L1uJNrscLYL630mHOkCj0MgSM87E4/QNsbhZ2NztIZz0xHOCWg60Xn4vY
ISnUSWVLQ80vdQ6a5hKH7If9/fKmiYlXirteyZIcJpicmN35rjjl9+M1XhM8gPTd0MhJH4k7Yyzq
T1npOJl862c2jflAJcgMgvrQNOiTyv703YIXwYU2ZZDBQ802DjpbMWl2GLTcyUWsN4IFIlxki0NK
2mLBAmkY7CpnEFoboyPpotxHJIYLAn0w5+1YwFzlfFQxkTvdR6L+K0EUIHwUIBLm+SPEMkLPueov
4+TMA4i/RQU3kRwuDEyxlUi0hByLfg3KL0iHQSoMCG/BLKzIYlwoUDA5QYYFFhvyG019HOLAzsKH
/Z0jksFFg4Bi2EqNocqS+4Z11qg3xQI1BNGfcAFADYqm63o4cUo+dcUpiv4yovH3kbTAaInF7NT5
2gXrCAl8jII5Ibs5CufcBNrwldA8jXoAV0KbZEaKW4x4/K9z/68WhU8Mu15RstyCQsl8LS1uQj/O
5rtEmKgv4LlSA/bE61OgmYsgr+UFx35z0X3XzR+LIshutw31WwIPod53YVUHjYy0U8/dYQTkvCya
Odzehy8iuPBYVR0ZexVKtPnBakEMdtNSkKh1P/eXYysbA2TMv7bisdPnriGqMkKTkKC69ckgN6ae
2rFiz4WgePs/DucXUVyQLIdeS/UAGo0XAFvylmPqVJ5xoEDsE49svqkT/nO8vEjj4mUYj4oGPJzZ
lY7SDfWVs+VMaLIfQX6beJYrhDxnJ8n68sbL4+LmgNSpK3TIk3+9ihR+cKqOy4H4pS8J+zy3I9uL
csx5VnnOEGDcJmVRYTbNQ5yjHglipX6JBBdSkRgugC5RR6KkhU5DdScXXoVaHf1TtC/eblwE7bBI
Sy7NONeGp8WaHCM9t/LTvpOL9OACwkykogatyuxWkq/EbjbfiMuMzHt31p8Hh+9SrUIHA2QoD+VP
+lFzavR8VMcwcmU/OVYHUfr0pizGGY4vi2Gc0rS0GYsD8lATnfuJL39Srwavu0ZXlbdvQNHe1bk8
Ki/qQNVbaDc65oFx+5aO5NAr65B5xUHUxSxYLp0LFHIoaXI+MlNaHcAvnKr5ChShfY0EcU/nwkPa
aEUAEh5k7nHi6MvnvpVtIwidoD021o99WULrMYVX27VrJtKBPBJZ6CG5Ze+ly+BKkz36ONYP2WEm
p32BgrND58JDUEk0Bn4MjifjCXl7258k+lHWBQFdtExcdJiQJ6Z5Ca2qUfPiwTj30dc2FYHiixaK
iw9FKC16WEPKPMcPdaqg3lcf1I7+CANMAP4xbw2/q7hQ0QazotcWDqmlN26y3LgC5s85Hh5qRX7X
fft3DOfLSWrRVeipxiLJ/RedMIKkh2Y67DuCYIl4AKkOvPJJFEFGEqeDq9ddYMeNfB7LztkXJEiI
+AoSXuVqWrFgNAblU53jUans3X0Rol3ENzkmobqkwINE4QgwpZfjIcFcsJp5nacBWTM7yPf78kS2
4yIEptUXnRZQCYS8RwxDu42KEalC9Hi6aTlCDEy9ACYaVImvY0MCpKAlS1ntLX0IzNBW3lXXWQng
Qnc2Aq5dYUWwOhjBI3lsZd2ug8d9Y4m04EI2bfU4b3SKyg69N8PndhZslu3FJ3gCMtFVi4obty+b
Wgsy4BCiIJHa1kNwyEH1gOb40GXPsOJJtc3FfxHHT1jVZtjHA2VGS9FxMg3eNJsfBsHlTiSEW/oe
1MXdEmPpoxFc0ql2Vof52A2im4RIDOcApO2akTIPy4Lo56RlHxuz92ajcvddYPPQWZmMc4Git6SJ
JnCBMInsTslsSXmUl3MTEYGgzRPBwNVOR18Gm6p6vWNyTO2UOYkXd6LNZCPzPY7xgFGXusK4ZHc1
GCIIKXbEvEntDAR6gN7+ehV8LZBEOL9bKV1cZbo2uhMNNHvW7y3pEOPpLhQkJptmXAnjVitWgVxp
thBWNLOT5bWdS5ZjxI6sfNlfr20zvmjFmdG0ylZvQevgdpblBOVtpR+y9KqKNUeNj/uiRAZk0WOV
/8zBMqZ1B52GzrLr5Dy1ta3pdkUGFH1GpxG2X7PfvrdibEusBE4mUA2TArpFp+SRlYExQ+bqD4Mn
u6lvuaKEdTP6rdaMy7dG6CPFIcQZWXMRUuBnZ8TeN6FIBFvNlUZaUph0UmDCWj6Z6n0luoZteoOJ
SWS0JwAH1+C+P6H9oqcNNpVUVraenfX2Juq/SNX3IBoFqmx6w0oU+/tKlSRWm6ZSISqPKuwkYuKd
nd4YbeqYpvWzMufZLueHffNtxsCVTO74UKwq6YMRMrtA9/sUiC3RfG3WkrMvZtuK6IoACzXIZfg+
DyUqB5okuMxWeKrJYldCedZKzlYJcCwR4fmmR5gvsjina5Q6DWplQsplZoexVr90gYgycttqLyJ4
pwC6btsvEDEAFa0Eqmq/2L36vG+z7aN9pQjnD2WeJAWZYLT5DixhaPAwT/MNqtv/CehIKI3zBNLK
EjhfII0xRyhui95Z0GJg3q0EWrooMGxXoV504wuFeTmX+hRD2gDAXd2pQcKxXNegWWfjpZkz3+/b
UrBgPECK3iYkMSKIk8vbCHNpoM2hgahNQSSEO6HMpmt6NOuj5g0u5BLga1PoZONpXxPBTuI7jJRm
sSLKnEIvvtfB85T+HJPPg/ogJx//ThB3NoXKEC4xOprdekGTAqFPrdJ9rczAcuiCWntgue+QZ2FE
FwPUGsWMLhf9Agmo+taA4gZatseD/kVZNFtJD9kkUGxzmcBEAFEyAdsGt3mlHBjZgYmnryAidjeB
gBPPoPIi8LjNdGUlhd+8USbFoBKEOvN1U95p8W0LDB6cMoJDQ6QNt23jaGxCePfsxuZD2KD/awxd
ffq+vzbbweFFG/7ZUypnqegopCSXya3qLkflGpziDnHJMRS2lgpMx9/8aslMgtzEfbZBa0KTX4GK
fQzvlVTUKbV5UKyU4vZrq0ySIddQqsrv8uEQNILHkM3GGHMlgMskpazQoqTAZam/0O6G2GY4B8PR
+qKBH4f4wyH06+P+Qgm8gX8M1Yu07il7d7cYRgpGENHh6YbGeNgXI9SM/Y5VqlL3Fh3KDg9ipde0
XnVit07QWXfo3pS/LV4HdgXydxuKcMc6mWgYyzpUM/unbnkArqEnpze0kwUbajPArhaNCw810j3M
2UG1EWWBFIAEA8ntEKjRNWihO8EzqWi9uCiBglDTWRmUkkNfj85je+zIh/212tLHQpSjMvgk3wIE
dV2itFPGlmouXEP+oOTzpZXVdtT1P5ZK2IbONg1/w1iL45YJjVlEkiuIa71/Dnb9drydfUbxp3wS
PS5tRYq1MG6tGsxdSAZrlegIsM2GyxI3NlBk2Ess2Mpb67QWxK3TMls0bWIIkso7DBbV07UlQjAX
ieACedj0TWiyY2lpLyj6WYyTJHqd3TYXVUxd1dBwzecOcmJkcVFAxGBdSNOHqvxA6rsg8vcdbius
Whg/+lcK+/sqNuSV3BsyewMOxq/tUjiW6NlApAYXfPrJwkhQAzVo8Fk1LzDC48ytWxDB1UikB/sZ
Kz2sCJBMJXvkk6qrOQPa+CAa7BUpwrlvOIH7MFZx0JXzZz251QigzCW3poL3COacb7fky4Lwztv2
+TgnUKQbMo8avR1WV1V23c2FTakbG4/76795OKwdgPPkIe4TxFCopfR2dupwONROUNnJT+kqx+wd
KDV80J0LhG7GHYXI1ES9+C22VALk+MoYW0TSC0bwGJziA3mcnNEt8BCHHth9cZu+AaofUDAiVwXp
02vf6CaN0jao4RvLh9q60oNP+9/fTLgwBfJbAOd8nYXkIYgapHWGy+DH8oP8vXXT0+TNJzEGxGbs
AbYUuCQVrBw/PVlPOO/mqkPBNUXOTQ8kTxw6Cdxw02aY/wSklE7wysYl+G1kABi7RX9rmikHDXOa
eSLicdnUYyWCOclqy+ZRS5RqgIhJiZwRRM5qa4fGYX9tREK4rA4jwDTXmB79SDBaWjhdF3pKKoJ7
2Dy3dYCvo4VbITqPaTL1ph6HrB2YSJdKMdgReYr63pnqsyLqOduMQytRnNkiq+kZvj4ekABpq1/o
6rf8WyGK2pvLD/gl1lGD3nqZiwoj3q6DRQ5w+OhfO/kREJbvWJaX7/MzkIBgUJW6xPfn5Dj051i7
r1vBibC9K1cyOBcGHbhKhkRiz4a28pGhT0tedwHSPIZaJsZW3fS0lThuXWiWS6bMTBYast0rlwZ5
jEWYDNtr/3tZ+DZtzOFQIumQEaOOBQCTUDkHYWHnxcf95RHajvnHem8qZTzUGWw3OhSjXvFF6iyH
/KT7jRMLWVc3j7yV5ZhlV8IwtFwEmQFhNe74YeXoydcInZT5dxJ+kQsRWt5mNctaieOiNabrojHL
YcTiMru1zqXDMHsmZ8pscEgxVPLHfWOyvfLmRAddFWa/dMjlb8hDD9x6WhmyW2W1Jbsa0DK9OEoD
PyWhZJ4VqWoea5m06m2QB0qHByGi/Nj/CRt+o8pg2iEWtRSUUrjcZa5UbcLIqeyWqXwNcClbxbuw
q2udPYdL4e4L23aelcLcTiio1Q5FbMq4VQSHAuCYZmVX5+Xwi9rgSES1qM1YtRLHhXhZnwoUJ6Gc
Jve2FueO0Ytg+dkn9paQ2w59liqtCfYNaKT4OfpXmyN5xOHrgKsBwPyZYPttniYIvRgT1FRN55+J
AYMz5ujfkN16Cl21/TRObtAb/qxGmA6631+tDdcg1oss/o04X8xGLmcsVqmPd5OJjigTrB7mTF1a
Zad9WQK9eB5xNZDlFMBFsivVkVcBZdt4Lo3ULlEuJ/6+qM1ovFKL80Gz0IohITBhA7qcpRmcLiL3
aSx6BRKJ4XyP6nTouglirOgpw7XGfFhE8UokgvM9KqFfJIgluHf2s8uuFvTHicgjty8BK2ux37CK
wANVljKMocaQpCmaN9Ij+N6vUPN3czq5qtk7Q5V6aUucvr7HIh5QlsU2i64nZRBc3rd382/f5xGt
c4ytlk3CFs586uPL6U8pU1lr1NrfuVAoRwNoiGR838QzUK77o4Q5uxij44IEWrRs3D1OAux+0cfw
dSU0T5n6lEjZYUr/ckNxaZpl1SSYQwiJ5U9JZUv5qVe/RZZDrL9alTeYn7mVmfVQQ1COubpMiQ5m
L/JzgRMCg/u1Ey6A2h9QY5Ndxhet1w7j/gx/NEfqKRemP9aeeMh8s/30xRsw4/lapqkPGIuDP/z/
UVUeKsNeDrLP7qGz7OzHpH3XNnhyCDMH2YbEVmueGKKekV+X4zvqOTjpFdUCuC2oYHnsnkHr8Qiu
ajAiabwubM9om/H21djw7FciOM/WBzkr1YDKLjESEFr4ptI5piKwlUgI59lNMVfZUuDEJTGypWCw
jZ56Uf2OaLDWhe93NnOz0AGhj/WXk09JayE7i71Jw4u+pMaCzSpQiW91VtrGDCOWB0rVnRp8qsof
sggrRSSCc2eD1BGAUXTZHcPJrgc0COitr2Z/Xgd/ZTTu0NMqwDdGQDkAvcmp6VDDvS4qwfG9laS/
ksGdeosWlb00MU3wwI3dAox1oEOBn0L2Va/6kQhR1jc2JwT+TpH5IpE6NnUbD8iD5Ng6Vhq5amdF
kNZtr86LCJaKrU5ZKifDkOlwAEuJ7Eq108i0VRHC5Vb2/UoR7oCTEllqOumX5SZ3OOF08yRPPsl+
6cpf39NS/0oaFwz6ZFaysYbZOkAmuMQxzjE6GifdTR+xd4UEO+xzXCL+ShwXFlq56qZ2gAnr7tJo
MDIAwomg9HDq1eNhKEX8GhsJ61ocP0qmlYGkg6hadgvwqxdf2+BIe9OVZDxDqwKYI4H/8RNlvQKs
Vb2FqAXP4HadVTdDKUKt2TpiX+nDxQc9HMIwNbFa2gH1EDu9M86JO9nFsXdVBx2HmIL4sH9YiNTi
YgUxa20OIrZgyQdF/xSox/3vC/aUysWJoqslPC7A2/PSm+TSmaWbfCkFhxHzqh2v41H950UZDSmB
2drma0VuM4xCma6SfMyK2dali1H+uq+UyGhcoFClVk17zP27c/+FRh90EZqQ6PtciOhQ/cjKEouS
m5VDAnCRdMNhXwX2E/dMxsUFkqt1rLMbRV2HyEPC67gp7nE+eYoVefuiRJuUiwlBVY+TjKKbu+hP
gXWdmqkzpq2bQ1YUuvuyBO7Gw2Ub6bDMSw+1lKa8CfvPeiw/kVaYCjMI/R3rvSkn5+MSY9gGHQHm
AyTo8lWjPGXKp2WyMQg6tAARevg7xbjIkOnxEvyKDFmBoUYj9ONk8CNDhNEhsh8XDkYSpuBkg2Jz
BbSWhzkCRO6nv9OEiwhGL49d2GDzBHiG6a+ixWsLQdARnbF8h2RL9TJC3UYG2oeP+zFKQoyRBX38
DdiPyFGEK/o/sqHfmYPGBQRg1zahHkCehdLMZ8yuQZ7kaN9RPMme2eBILGq3Eexfjdu/gL/LyNhB
omRdmcrJLK80+k2vBKeDyB24rYu7fhVZBaQ08ZOcYg70Zh79fXcQKML3Lhpy2RcLyximCTVsAmB2
VXJAw7J0giKhIKjyXYtlHIyAC4IulRE9y0Fzk2t/ysCL2gWOb4wMUPBgoVzD7Z5KryOpQ4Mshq2e
9PgiyVpbF1GdbqvxIoPbPm0x9+NEICOhsY32JDBDftxfEeY6b4PbiwTmFKs0WLXqULYsSMiTh17/
qANxiHxIC7dUCaKBKIXbXv8XaezvK2mYHQNnZ4PyWRYeWumo0DuMjY2SQKf/sUNfxHBHamDFS0cG
iGnwAtzfMYocw1nuelc6kKPlLqLC41bl4pUvcBvUkrMIoFGh4s4XJfgupmNwLE+F91+m0EUuwe3S
Jc1AeytBt7Q2rquW3oSKJciw/kdE/dd+eCh7vUxxrzUqTeEUQ4gONYZIlX3V3A4kfRjOlc/0tO+D
2znDiziu1jTmVtxqMawHWrmryfpaGcdaOgLmDmXHSSBr0wMVsCgYQJTTQRH+WrVBbiQVdA2osNeq
nbTHOVAcal1T0SvFZjB9kcNfVmijkUpBkyTbV3LBatHqIlgmkQjObGYTTd1sIf2xhofmk6afWtGg
7LYjrLTgEpEijHOlDZmIo/INW+kwHHPqdD9HtwRGUCLZ+46wGYyALgm+CVMHyRm3b404AQp2Dd8e
VMx7hd/G7Curb8f0Jisf51Zgv21XeJHGbdrIRDezNcPLw/IZuenYAMhBOapE9Ly+uWNxT5QtDV2E
cLrXLkdrOQSKFMpaUa7YrXVqQyHLDztr3kTxlQgurqax2c0jmrbd+aDjMqkctVtjsTMw6zqBXbrj
cSn8/aUSKcUt1YjRIaDqQ6mskW/mfLyJ83d0i6BJ6MVu3Po0xhC04AeB3cxTZT5GKAIbd/tabJ8U
4CRH4zyD0ubxmMsgbBsFGNBuhIvRN/2A13Vkc+q9bhyMA4P3EmIsbC/Vi0TuSI/aJEPfCtPqUgbx
KuuDaIGEj+fYX0ydoknN7SrDSkPO+6xiMvSwgoaNOzuYXnN60Nk7mhtdB7Zs68D9EbYQbAamlUjO
Gy2JTmHAygBZENiAAXbHyCbqezK8lRDOAXNAzJC+ZULCr1V7/3+kfVlz3LrO7S9SlWaJrxq7bbfH
OIn9ovLOTjTPs379XfS5Z1tN82uenTz5wVVaDQIEQBJYUJYvl01DJARjfasZx21cwsBRaIi0K3bl
L3iFu4zB30QftsAEo6XT+nIsIMOy3fcwOsX/o++zB+TWlOMEA4rgvquHFSMkyMuffZ+JQJEerZVG
12ghB7v50oumUgp0oDPhRy3I/38QMJUQXcZuhMQAfy4Lwc0+PgxJpxt2l5MOdZ5gUgiEyNAdK+lf
FaNxdGS/q+6WengZi58o7sCY3S9XVaWrA8BUuXkc0d5pju0hQ4lsrzUH086PlYR2gGl0M8NyR01E
3iAwOPao3KJnpx0UGIQyNxirTYcuieY5cqPqTkJm8w9JqprSCgnJ0jkNyR1TlwLNdNTycHktRXpj
HEBE5GrGLS3ejrvU7SRvzP9a5V+x8XcPqqk/g2J8gTwMstlSE4kxhLiQg2Y9FKR3NYzGsURDS/k5
124BGacwWhFqGDbI1fvtV9mnfS/9y+LSOrnspyg8CAyCPZCrJknHiHqgoiq8RUb9DBHxJfL1ZNsg
TUXpKp5Dz/fXRoY4NUwFSZ3+d2vfNPr3uD+OijOvf13WEl+WDyDGW0hTl9pjoeJA3kWYL7e4em4J
sh6RLIyvoIRcQ0YhBmN20f/rLPPfcZG5dvmqiwqZqZ4/53Qf4jCuoqobDKfuNdnTrCJYo1x1xtY+
tqQ/yJLtt2CBagjamjtT4A/5PkoDRxt6QEC2zM5ekK25jAcKvChOc6S3W5ODw9Lig1btYHmXlcZ1
Fx9gLGUNIeADIzXSIaMwwrLHI5KNid/j93z8ehmIax07IMYMR8wCnuwEezhSH6rmR178TizffZ+x
vmrTa60f8f3C+LmVP6v68fLvf6/C/WQPOwDG9hpjMc2kwkrluGGUn6f1OtXu8HBp9T8HafXT5ljL
b5cxuea+g2RMcI7Wmnad4t0AmzZ2pi5xIzCWx18y8usyksgMaCawC8J9in79DhMXvDz9ltilk9aY
NJQe2l7wWi7Cof/f4aRDWpndChwwH7qZ+WNoVadvDaeIvl4WSKguJjx1uTLqRo+1qzDFy8MITA8X
D2Hbq7e5Od6sdvFSq53brI1v1qItzM2bdnpj4tW6tY06RJDSaqTjuILhQc0O6rgeL8vIhzHQDaXh
DvTTnNekK9R0KXGXMk1PmHaEccDENSvBvuLb4HtDBwpmPw2+ROuiMa4SriDqWHXAioE3LB2j6WoH
nQTOtH3/DZHeCUw0Wfs89XKW5k5LM5pUTJhHPuPYcpP/TkuwJu9AmG2lDeWgqxlchXxlBNp1EoBh
HpTSSkgZA4rTKopaXKPf4TGby9SbNp0r4NnlfaK7q2V4m34riwZF8zOXHQ6zudASaS1oMKKZC32F
SQK1cbbHFnxKtIIrE4315prfDo7ZYbW8GnpHTx+aNaOySnGXRTuCRdX5M5NgNlOsZUlc0ZuObfqW
/ahAUGC34Z9BMCmfNpYY8tUAQlXqW23owzyrsKmKL5dhBHZgM9e6GSiY55IePibE2dqKXGX4iX7x
wBY1AvMvHT5UwzISaIDSEnrltdwNHuXfKEOtc+f7zl/8GNxa/TdbNCBXYA02E391A2PQs/capfwp
j1DSI/mrqCxEhMGE4FVqa4yqhFjrimHQeRdiEMa92gh8EDWoT4F+t3iMe+hImcgmrRtrhuQmkV4K
CzNetcGtiBZEcu1NRSzKLegnL0EyHmJL2i7q6Kt9cTQwWTZ9aILYN726cA3cgiVX2uDlf102RhEk
4ywMmTLbpvSCvH1uW68UPQuLvs94B3my7Sam+ZjS+1b6RcsEs3BEtsC4BTtqUwl8n3B2ynSQUIBb
mcsdqsq8y8sk2rOMa4iK0VxmHTBR4ejlm5nedLVbCWurBDbHNh7oUaSSGE3woBc6FeVbE7+hlzFb
4Vvrx+q33kY+DJztPNgGqTTiBTIl5XhF5wvLkeY0qy1YOu4BagfDeIR0aM1N6mBhcvuXiRLMaK7Q
iXxjpn+paNOaZtj3JoDkG52J6X50Uo3NlorUA2bvdSUg6+i7NEuhrTaCnOv/cK0fEIxURCtkVCNB
U+PVEpDviZv6tic/WZNH+Y3oXX8r6unh35Lj8eK/YjF+T9lSUhURMHsfxeAuZnT5+nECi8k7Tab7
GzSZyI8IHtXpKCGV7Xc0SoLT2lQonpxdycV1I03uiPlclzcWX1X/gLzn77uTwFy3Np69c4CYQRtd
KaKeXf7G/fg+c97UrW7QNZDLgiA68tFGcZom9TrPjZumHv0/E4UxiblYs6pdALVK9112GEVMrCJR
GPWjtcS2TAPft+RfZX4chttBbzAn4vWyGNxM/0Pt75a/00i6dW1TGBlWrDNRka+YvjpHzqCqoZ4P
3xewTV7G4/u8Dw0xQc/E1WtebTAzBcUoHWa/SYazZqqjGQXy49E3FUHIEAnIhDyymskaxQCsMGt0
Nm9ncD82GdgYT5nI+rjRCa/bmqai/9hgufdsc5bssadQ01WpPW36wyCaUyGCYAJgqmRFi8nEiqfh
AueI7pq7BvV4nj6ountZUfyDxU4aJggOVh+vVQ6owYsMZzi2oY2CjsREjyhGlQtZlLh6+oBj8+Ro
aezYWACXLZU7KuHUXEnNk4XyzEkX2CDXC+2gGC+hFjZZMb0CerLWh1oBr7tJflxePYGe2MTYiqtC
XzNAxE3udDhnRuVL2j1dBuG6CLTT6mhoNTWUYZ/fqxBVTpQN42q8fIqCQi8ca9gcvWkcRTSvmivO
DolxdtIy5pMSASmZn8bkEFt/6bVAKVwIDH7Djb6OsaIs2cu6qlExz6hHAUH3UqaOTikERMdKXnai
yIqMxQIFrMUWoqzaomTGBm+XmI/megKL0bJUzgJK7eFkbO74O9V9Ozy2IKVZenPURuBNkmcjf8zi
gICg/rIZ8Mx5D8KYQTrOaWo1NKgaw9+SpD80syaA4M2u0hQZbdOqDXvDRNJzU9NKE3MqMBgBhGra
j+nGCtDU7BHfHtz8SKefztfZQ3+4LBfPvDGODcNfbDBw6GwJRzxV8pIjV/HKuTwOTXvQ7dTVUf+y
rb/TmLSHYoJEWsVRP9S4N1S7AZ9XAqPZ3GQTnSv4mvqQiFnFHE016zJDItKiuea+bAQdl7zgqlDu
V93Cow9GNp5rqYq2LrLrGSmjDLq7dHL67XocSr+yTm2znGpTRGPDFWgHSP+/yx6yMUsrYgJQi98k
CWNdq7fLNsDzCnuJ6P93AGSQFdLbAFikQJ10p4xn0M2KnhpFYjDq7/OmlZsRKFVcOluZOFUe/pkc
jObhkIhqU4Rmad0sb/yGmIfREr0D08+wVwoIBtA+7ofh/xlXoOSYhVzaG+5Kqg7kBk4x9E4NrrFa
wnAHUQEUXzcfYExQwKuIMZmVjCKX7rvc/JzM3k0SQYgTYTAWDVYh0i0JdkyDBvZ4+54qnWPnwlLS
z+sGHnL064HtB8XFaBo9N7OyNiqzROcoRoJ2um9ezSHuUe+b1e29b9EdJATnRxGOTitoKv4s3jku
Y3hKWsZxNhujJ8Po9OYtHq62UpAAizAY06srpZ5WFRh1bzlFczDm19j497T+VBDU2hkW5Utiudw7
FE2TcbZHTM35z91jEqC04uk/pP6ilju+RB9gjNdZtRzuOrJGcMpmTjW5KW4WbFsQ8j77hHOJGJPI
+l7R4hESSdrfdXvM6vDfeoTz7zOq3+J8qMH5MnqTXZ6WtbhOTBnDujqBGJyri3McRv1SlFUmtAYT
C5dA9jH+mFaiHaOAJvLmYXhOBG9Hn4MQAE1U9VnIr1ApyJwbkJFO4M82Ry8bl5NSRG5djA487N0S
T85or5tjkN9S1gcme6+wKZUZz3QfoUz7Bse9g2w+XlYXVce5Zz2T6v39fheISmmclWmAVD0uRmxw
Nmpy70v17SKqFuIa904UxquqhjGocQagWrf8LsegecO86RGXLssj0NL77dNOnqSfSS1NWDEpGu+R
zJvmd3m+lsB7iWNyUogYWPlSYTIKpkhrOBkzVqiVQ6lNG3ZTvZ3m2W/SY9z5lyXiHFipij4wqMg7
kSSQ8K5rTKAif/WNoPDs43BlOptfY1SAiLWd/uBP9mBpuCczUROvsEVdS5IO82ZIiBiYIH7d5S3q
1nBoSfwxEZ2MRFCMp7CMRBrHDRWdKcm36Wq2rPHrsipRkMlxcbf2Mo4xaZpiwOflBeXiElCwEgN+
ndgMblOAiQQPi2iMraXaseLux5BZz1qlPkfSeGMo/54aGvrb4TE2YrfGJOlkxSbOn7rtOrefDRH9
DtcMd1pjIBrZrpdWh9bqqXBUo3zpTM3dTNGoHq6z2MEwlphJyNFGGzDNtCI6aU5tqM42P8iielyR
PIyvjY1+w2BxABXVS2e/6DaeDwRnCm4c/JCFLVazl6mTI7g/1BVv/mxsHnriBDtXIAXbN5akSitZ
CS1ZniVn+rtXv02z4BzBl8I0dfARKbjgZvJIslq1mo+IgkMXhRoeEpXk1+Xdwnc/1gcEk5WM05ZE
TQoIXNNO+nsLD33OM5uTHBju78ysxnbZ4dFV3bk7bM5BzeELPNTGHVXlVBn1LSFfL0vFVQ09S2JW
k4GDOHOgmMk8SF0Xjd5Y/5j7YJVjp++9yxjc3bLDYCJevUb1WCvw2wSEstH8Rcpyd+gDE8V2l4H4
udAOibGCLFcNgrKW0au+NzXK7N6HT4W65qVHRAlvdWKvFLWRcr3oDpMxi14ucl1PsIJlYt22luUr
RQGq4cnFVcDJ0MnhsowihTFW0S7gz2tbiDhs1XHUJQfDRe4juxMsJf3Vn8LfTiqq053xFYua51pG
pdIeUhj74l8WQ/R9xlGXmGEvjQRilG3h6uDktmdBdBMtFOOjVbtP5DWDX9vqKmx08pSV4HSSLcHJ
iH7m0kIxHrpFF+tUbFionDQ3ilw8a0pz006TZxA8EgzlXSXH4eW1+3zJSeOoZiNVVGVdY29S7dHW
ZJQyj56R2MWRNGXsyaCydYY885t5GxwSTbeKnK+O2kWCAy3fC+7AGXMH68qizijD8zA5In3rjn1Y
u8QtNcy6bu+bMBLYCadu1gJVmYy0D93mqPxg1rfP59lKdCSWzejSxp48TDIXDKe0/Gk+JKJmOZ7V
7ODYJ/utIFPe0jwW5w1XIi/ELN1p/NdEKGcysU/1+dgWdUWPnrLcBaZq+1uuCqyf55X2cjA+F0aD
SRwRThndovvyPKHshXiKId2lVo3Om0xUbMXbz3s81vO2WhHjAR02qT/G8wHta5dtnvNaTtcMZyGi
K/QOgipu55DybNuKIcF5Jv0qPVFDUMDMdapvIkf1Cj87ifJ/viF84DEOsJSXyjRMDYcN3XbSAiSL
KcbP/rgsFRdEx/W3gvt9jEBnom9mRf0USfKEHt0uNIbJT+c2wEWLwBi4MIjvmLBOLLy9MMqx5KKx
4sEAeVE/uiv5urV/2ZbgVkCEwfgFtPs1SZcAwx7X0E4Tx5A0d5FE7aVcO9uJQn/GzgwqjAIbNAz7
8Iw1mJpvSybIh7j+DfyJ/6wVo/cBdDuYXKFPmEjXHOlkGbxi+/WR0sRXrqhRhI9mYYtjYhqyVpsR
ZzJQ0mc0uPOeAlBq01nr3aHz1e/ohQjFLYT0t7OxiuzQGNmiWLFScJ/ioFkPuRPpkw8aONfqpJ+x
vAruHxQumI1zJdw2BhuxjjtGi4qFApMZ9GbdDUgpMIz6gRKc9S/Kw+ZiGsxTnTjZs2hJefEYR9n/
wrIOXE76rpEXwMr9o9F8122MGSgM3CTeSfnijEsfXN7CXEdLKIWtBTpCmfVL9qTOGbLOCZO89HR1
2nX52hqWdCjtOb2tZQOFWOXWx4IskG84O1hGlSjyU0ZzAOxqenZoBdtBe9Q9kDVNPm2wFTWUcLfd
Do5J18yowwyaCnBGdEfSg5EIDqG8lIYQk8i6hap3UDueb2srtqdh6iN4qK6Mr8nc3efgI3bWwUxc
bZStVzUrf+lNgudvLRFl8BzXpSDBkME4b2NSqcrEyrjfhtQmSNmUeSid2c7Cza6/lmX3cNlUOIt4
hsMIWcdjO5UmcDq1cjswRnfmt8sInD13hsA4YbkjJI1XRHspNULT6G6TsQFZ++bGaeVfhuLb/YfG
GCijy4wxz+C5JNQjLMNDB0YGPXZmzTfS8DIUZ93AlvIBxTjJWJ9VjK4DVJdGrrQuIDoWbCfOup0h
sLupWZe0SpLZ27RfuIzD/e/daCVOl4jq40RAzD7SdDT1xwrsfLMx4Tu/rdNnQ/uSiNiORStGneQu
SiqYZTjYEt1Oy5up/a3N/96Sz9aLScoXydS3ij7VVtGpqg/2KHAH/GzvH5XrLFfKMmI2MQZszV7+
tX6j3k3yowAXkv+Zxwg7E6VIQkQmFZMMIzO3CIjkKX1MS6fwEs/wpZOtuQZq640Xw7ts1TwXjrET
yCVkZLaYhcUgWnPcWz3oeb3o1ID8FUKmIXmWv6teeVecbEEOKIRjvJwS462h7Gy4cGcLNszTjK8s
X3csdMesB9HcNyEa4+tktOOMIHRHqvFVfSdkGA5oH8CJxyu9+Vp0wSiEY7xRMg7VvA6Ao+z1dHxn
HsahdKKVtFlYCs7AnBQDisPzl2miWEZhi4ysrh3mQsfuKjUjsIsccwEHt8jATV27DTrQi+ZRYCrc
CCVbwMJLHop4GbdRRpNkLRr8U+uP/oQDzwue4r3SBcfX6isYe7i1jnhoBRdV1VFnYGCkNt77zr2I
nOSJrEcbcowRl+nTQ70GS/d8WTQRBuOp1lTTx6zGCchstlPUJ7Ejob3OiWvRduMD4eCI+jMZO47+
f+cSRx39YYaB4EukK2O+KfqgFfGecO3ifTYOshicVRmbt6TRTOIOxWZxZGgYqz4Vy4R+y26J3K2w
ErxDVNl1NCXl8xQV0r8Pkmehn5HPKrZJywrIV0V3kvnaJd8uK0rhSrfLkpgYGSWZXjU1pGsxSK+/
7e5QH3ZLp/Lqx9bbcP2D2kQ6W8S8TUXQnHB2JhtjiPFgVr1sIq0xnkAMCOpLpw3j1rFcK6xwKg/w
KHcdi7JCTqg+A2UsM9e6rEhWLGi/LK6UG06f6E6aPa6G4OQsko4JpnWdZyrekibPImGcPqu54Ptc
y/9QHFujmMt2gvFdEGSKS5T838llj1dawTUo3wPvUJhotnRSbyc5zGPwki/TTRNM103pYOXCIaxO
2stlaxQoR2OCWV01ViE3QNvmp6W5S/GwoEpXTR1chhHYPFtvl2Ob1pKOpSvIW7aoTtU/rtNVTk59
fJOJBmOK9MTEMH2ZUDkYQybVxGDM6thvnWPKkXNZJE6lp7W3a5bpVyYjmUAgCpgHPXGbG/sKzyO+
eTyqd3kRSGFxVTyb/mVQrolbqk5MxSAEHGTnzjcbB5zYNbqB07ex+RLHAuujDoC52EB15z/fZw/9
3ZasNbqMcWmjT89RZLtGZ3ppJ/sNOnNLQ0Q3xTULTEHDeD9UlOFq+lycWJ1Vbepwj/Le3GBoIVFT
pzJuzNh2MIjaHyZR1xXX3neIjDNSlaoqN3pPpI6l00/gHk8zd5kaTxZ1+PESYdRP0wlv/4lijBkm
adlvCjVDPWxNpwnqcHAwG++ouPW96mB2lHfZNviBBV3hoKbXUWrB8hFteTqMoCmYPHRUfJ/9LHIq
3VX91Nfvlwf9Tv6huVnpqCqItVJPVKDHVeUOnInZvbS0FWpQ6ZXY/WaejGh1cjVxaxwxBsNLNAFT
At9N7vCY1a0w9mgeJuDhLONtN5SoLAVxfUdDpyeigKTb6tO22IExOYEKGpq1lQCWzd9QEG+DkXgk
b5gF4kxK7LV9OIpiDXcj7hCpHe+yLBJPGUCRztnNDxuv1sV1tzz2a+co0q/LZsPdETskZg8uYL21
o4IuJOa4HRWri05bYxO/jsvkpiVJIfCbXO8M6hbN1FXFsNmqt0atbAM84jityS+KdojJnS3iLOdv
PbSdorIb5cKYOn++esaoSYZcQybtzryqguWb7eneHMjf6Qyu/iA6xXNFMmwM1MNmx+UXs4Ta1IyT
nCHxKKfnJvXr9b7992yDNNioCgYFa7YOwq9ziQqpWaqsXZHeq8sRMzZdS8V72lQef8MYdjCM2VUG
EoCRwGet8+bIVe7ZuebYYEFuZuHoN+oRPm2qHRazarls5HNKY1lyVAJyTbum1rve065UT8agNFHb
Jq+m4WwJGddvahX2rQLZlsC8Wm/bUHrMT60HVgsMu1C/iR8luMEab1sqDF1VUWd+rrO0X+ROMQE4
9JiUZbbTYYtBw3xZY+/G9XkZP1AYR2joQ4OSb1gG+L7V7TjcSI7i1FhM6eew+tmbHLyPKvQiX3QT
wjX7nXyMTVqF3q/SDGQMeHGyDDNsieHqs4jLUwTD2CTuRpvFkrCMmvaYZG+Z1TiDcri8itzoRUxD
t/CsgyYaRpQBnf5KW1rYXi3ec4ywak5jj0hC/Gpbr2tLcC3HFWkHx4i0pPaqjYaNk0rRu7LyTVKu
cC8rsgyu/e1QmA1mFUrZDBpQZvcku3g2clFh8Nj4lMdFQowUURXy3e4OkNlhyjDaU9bhcWPA4G53
AZtn85R4g5PZ6P2ufHHKI5KQSYf7pkGtMV1HSd88PdLdUTSsV6AplgBstfuItD0QBsxTSDRvxQGp
Ft3SCqzPYo58mJFljp0O66uM7a7XBzcde9zM2vFhAikJMtMkVgSOXiSXeu6b9KTslrkyka6taNaw
b2L4eCKizaIG9sk1fdgDe48z2V0W5RFA2up+6MK4+hnlvtIXTm58vbx/RUiME0S9YopqGqwgvCFa
rAqnXYJGz9GvGmAm2GUs/sFvJxZd211uZhvKNM30DY9eya5gHIivUI7Z+LhEgY3jzEQpZAQOile+
o6CE+r8eymJdxhhZdkolbJHigrKmdnMX9JXgXaRjaD2BiNzYTAixUQIgY7AoE7qSqIui3ILZ0ztu
I2juSsBtV5QeRz4U4W9Fkh0co75VHqyo6umK9r9K88aKTxH4Tf9QJkZt2hajokIGiHLX3IBHJlyc
3E2+4p0X1MZUbwI8uoVY68cBUFcIUXUdpSnnZhLVcpyphYYHbcOhdTa1Ozjxjfaw+YUveaKHAp4P
2aMxG3pBG28nZUh5RzL6aAa9LkmJk16j/MhMjH6YJJ/kv9HYZqHg5kNExkxmfSHLhrmeXlkoh2kz
g83W36q2FjgrnptH6mYbhg2LVFjKx74kfWdMWMnG2lCpNjqxogkiMndT7zBYRw8ujDGeN2BIS5C/
yX7hYbytb/lz4dYYaeqbAWry3EXQcsYNmXtYxkjatbZGg1bJtP5A6/LGkO40DCcmJyksA3Iv2to8
x78HZOzErvpsHEcAKoPimBgCof6tiWrMBPpi/X4JHuFuVbCWpfoSgZZMNFWS+rrPO+sfe7AYd1HA
F46SgSNkGQ2BuV5ZUxYqoCmPfl3ewvw99YHDeIxSbw1M9gPOqOcPU/tLQms3StgARobWHdPkOgUF
yGVM0doxfr6tJDwhtdBPv76uxl/JLAgkou8zSeGKxl0VLy6onSiap0VTw1rDhrosg2jd6P93AbJP
u3jVJqybvh2L8eeSvmYDetILR5lLp7ErgaflBX+0VluqZeu4FWVfpDJi9k2VAK5IKifubpX1ZA4t
HtpcJf2t/brDYtQjIQbbbYLlm4LumGO6N+bU3aQ3chCjt3/81lqCpeSqa4fHqMsiixVn4PDy0mg8
bhs59MIpx3zXt8Ng1NVg2KixbVRdofV9glTLtX00PeVh9oB5igPpiyhacXfwDpJJ3GW7i+gEFHhb
Kyzsq8l4XeK7QkRWLVg8ttnRGsoe9YJAIdZhGxJHEjkIgeWxvY5yu2yDogMg1kq3i5ytWhxVuR62
Q6Q+X95T/EjxsWTvF6K7TdVpDWnmFVjylfnLBK/Wck18vAzlx+SQB2TwRCknN1LsAJngbiat3ssE
plest0PnNzgZl7ogsgvs4P3OZifU1shVVyGf9kj6OmPIpPwLo3tNVeDzRGpi/LhRLOhno5mYUrwY
UVgsT2glDkBjksYvl7XEXzNLMXHBSWyVjXwExQwIfvDetn0bF6Gc17gYEfkgEQg1+92iWeCbamYa
IrbRKUa32e51PD1lKGOIb1DaM87f/rfaRREus4xy0sREz3CcU4c3y3yw+6vfYKhDQonC6v+uH+Ne
Qaw2qnmPU06CHtHWfsNojssK4r4b7BEYh7r2UpmC6gpX+cfuqLuK07rdtRZKYfUQe6JAKERjXOvQ
SGvaLDTbuiuL93MbBrk4tYb7EHpuiwSRUIjH+tUcpS8ZSiO94mbx6EVgf4q8ySlvEvSvW4LN+3+4
pH+0xTJRGX2bThYy8/cp7MqX+udwnbpy0H+xryUvC0XJssD+2Ba7vpoSrZwBVyqHBsRHy6ueff8z
82DpqFZ7zIrIgsJQnPFgBMpBvu9xRUyjO4iJROqi2f2nRPbD3G3GxcrmMqbVDHUZihOFFVhNJ6dA
t1Hwv7wPcr2gKiNDwjRAdF8yRw3MBcjKfgTYWBWuov2c8lOmI2xl36xI4HC5mtpBqeceKpl0uwTT
AOKifZsqp1XrnU404JBvfaBYQpe8aeGth7F1UmrjOhVQVWxcm6jcVg7dN8vfQiKHdHclvujoxE0n
PgDZdKJRUpSX0GPojM6fXPlZzIICE/723SEwKoqmlPT5ghjf/FiC4Tg+l/TOAMNeUOwnLksTycNo
SZ3qtsvx0O8p6bNkPTUinnehOIx5LzH4GQg9U/eJ2733kA5OpLqjlxyakHiSoJyQb3X/GASbTGgt
UaXWgDwpmR/WGa/ciL1VLiLF4+8jS0cDkK5Q8o5z45YaHTFkgxuK+6CS0JXQ3G9gI5HKn5oSXHZH
XIlwdYSnRTz6gYjtHAq+VWvNcZq9lcSvabx4cpPczOryW3a3w2HCbpESM1oH4NCqT6QSwfzS+Jg3
hwaIwt2eLgvFNbsdGLt+yZhFCQGYMn+btWAiIrolEQATdBV0B0TaCgC7bAK5etKL+rdui3YyML4n
B6slsfpx9tLZi9/yN1oGnAXEtTDI86pFaPKnUPygyN9QaHU2iAFCDYxQOLcH8MrFhZYN/9ETrc4t
2xVUk2tAn0zNrvSML5d1xTXAHSBd6n2qmSpzO4A3z1OkRfFL6VdJ7Myb5tT/MxzG0MdN7SRdh2Cy
ojtjZjpjlYZGLnAQVPGfwu1OGsbMp7yrwf1Oly9uxrBPktTrzP5aVcvnvM6OipmGltx4l0XjWiPB
86+BW2A83svnS0i2NC+lbEb71hb29rH791yqSJl332dihl1KpTxX+H5rRWugSUhcyl5HTVMs0BE3
4KrU46F7GNzHNrNxta0dqnSCMdS/6sKrjrTS3nisM8d6jZ42fwiFCSZv7faIzE6ukzzfEjS/eetD
/iu91X16yCkrN1lREKm49LmlFN248EyeEpsZMsHkZDBsnuvL1qIx68mKfY3Km3Rx7KHwJ5ElikAY
wfTNaJUpkWevGAynRUH/0P9FUlGKRH8qa+97URgv1RSo1VbqDa1F+YKhPOhns8G8k+ePsZWH6ix6
YeELZemqivYz5RMxadzj/q3LFzgL8ha3r1F9p3eCHcy3QTwEoH5fs9CeT3/DziFtaABNlgZdiRHc
XhfQ8ebRcQs1PXhvZf9f6EN4XgOTPi28g6Hc/ROBkTrU/bpK1ewlabYEa4VxKOVQyCe5KG7ignaf
xcmDEdW5wHHwllODEUJM0Ap9YhRJka5LLXX2JViY5e1713VuNPy87J2oy2NNZA/C5IBLUs1JU2KH
YT60E1vFKV5Lt7X0m5TU7mUo7hMmYhY4n8GQgrT9U/TC7UEulXDyi69fbccskNxtQU/wEoobLbmr
twOjrmVnKEVOuradCqweHNTaO2X0um3hZYlEGPT/O4xEidd4q4ExLcG4hVYbDCIIrvHtxGBClplI
EaaFA2JR/p5wvd0tP5UeNTBBOn0zzdc/k4dxfctS1GPVQUF28m1Ev22RHWxTwD/Ac+mYMoyEVkUw
xHXE+ZpJWp0vo4XdVOR9bnhN3+erO/ebKEvn5kp7IMay1zItMZsJQFvnr67q5tf/yt64G2knF2Pc
5gyixVmp4Zii2bHXL7l83UmxGyei7Jbn1PdyMYYNX1TYcwElpfJVLjUYI+NLmLwyOUZZ/JZ9f+iK
sW8tHYZGWwBVDs2j3ec49E4PqyZ6vxGZBGPjCsgoMHIDMCij9MHg5hKj+kNJGMvOzSmflwzGoIIA
PE5+gdHGi/KXy9vn/QLgkzPVQLSLN3+LUsuc23aSTxvqn3IEQCV+KervZM1DUlhBn3WndJ7/7qw+
lNPloBkium7uEn4gs3X7aIiK6nhDWNzKSruJFzO+imNTVLrLNb0dCrN3W3WRlUYHito/S9OrNgQT
0jLFAc+Id3kpuZ51h8Rs3pHoA0HyN3tD9FrPd3rymloCR8RNJTRNMwEDFnXdYGxCmhQMcSBwrQhH
1EGQ69SXXFXzKd9nc5UHouZK/vJ9ADJJn6JjoAfohWAeVrhovp0rbmMkzhqrR01Y/cdfwQ8wxhYj
KUkazBudPasjDpjiccJ3QcByWU18J/uxhiZzuMl6Se96isKuIQmXUDyOk2/m/wjFdvpmdh7HBjq/
vc6WTopiO2tC/MsiCdbNZCwP5Z41SgsgkWGBxREtgBOecNRCcIHAFcS0iI3nakLwyHbuKbRhSEE/
tuCdiKxXclPfVYmIiV4EwVibOqpLjjCBokJSnsay9JVyfb68VlyD3knB2Fiex+oq0XbCtf6xFoNX
t8+FMR1kEpqJYLdy1fIBxc4KTza8tSo5oOL+xwB65mFxeiI4XAhWjL0gl+KqthoLGO2s3WgLOdbR
JtgwghVjW3R6Sd6siHa2KoNrKF+rMsjR8ZTXd3l1vKwbvnvbrRiTkIzzokQ27SPExFrzIX+0wPOa
BKk7rb4a0II3EWGMSDa6vLtseCb9ksUGli/qCqfInzczc5LRcss1qBaB5XFVZelgGcFwCtxEMMLF
S4rigQUdF2m+VbfFIteHBef1y0soAmEE6o3W6tUBIEtFbg2SH2wcny9DcJsStJ0g1O53i7bUpmHb
IK/CxFfHfrVDzVMO5j0uEl/1u/gew8HQrnIZkqumHSKTbS1T1JWrNuDNiaAfrT7EeEXWcH+JNvy+
E7g5zukFQ36Q6RNcWOLgx6gp6+fS0o0Ku5bMKEp0Cvm5AEM9mArl6So2BWgcfZ2hMfoaeiWbTKmG
vuqXMn1uJffyyvGi3RkAo6z/R9qVNclt89pfpCpJ1MZXbd09q2ezPX5RJZNEu0Tty6+/h07i1tBK
87vj5yn3MSAABEHgoCER6Yq6RO8Udg9+7+lMfDtYNLcPjDC7Ih8I4e/whE9l6pPjmAXwbPs0W1fD
B6ZJdeSqYDVH/VADvdR744sN1hmRBYXlS/bnUFluk6Ab/LLSdgL3OwzhPM0LrDpUM2A4IO63wbag
XUX0A7HuHYhgZ4OR5lgixNCZYHtaGF0xbPRkR/3JAa9+gbcmKZnirqltNCeYmkZKDZvBIdVwVXWg
BfTVoALPSX7ovtLuBgkybygOLmtyHxNrXDSKxTwgr3j/tYwmN+dkQkDHhB4Wti2yqbmdGyyU+OP3
Rf7ivlVbPNkueN6MLZc2QVb81UX30p1SO/HnHYxgdJ2agjoqBoyp/WV2X5Lxc65rntEc7OK3X1KY
KZgelqFUVTTjQJrbIpiVNJjywv81CMHwulLpU5VTAtAuu7UjB+ufZW9Nss8imFrClLjVEnx2QPiD
2mOQLLox9Zq5mAKWjH/vxmssZENpFSfET7Xv3tEVIzVAVNITq/FUJb9el+SmpjX4nAzfHtSvlr2G
l1W4H1U3oEKiCsZVbPfQAWo/4Tw/pmDTKW84sR2f5JVdLPfSIr6om9oYo3QsW3xSXdumAn8kvtjk
qR6OPTcNIh80yuDvqbBKVtbouGvtGzghhKMCr+LVCTZoVvdZG4zWt95+jq3AzmTES7uBdoPE/yeb
TMLuTBst3chWtObEBncgb0UmG7reDUEbDOFT5XaXRlMMW8zBJndvXPHiO6F+59sHcsubztpDLyOS
3bX/DaYQ9qYsd2aScrmUrLuy0m4ImlFBH7YxFL6GSVnJgSX5YmIpZenitm5L4JnNMZs0dyUvCY6u
xvxjjaXpHw9BQsVoa40igS2eDMfW4twok4fDy+vAllV67GgfdJ8dZGwLe42+79CEgKi1NDITbozW
rRaCz+GIGVhvtLFFmY+IMi+/z7/okt4CiVmKhIRZBpr5itMFVfR2yH3T+YLZlMsRRGKVVIiQnRoV
TtHhi9EirOlj5zxf/n2ZCPzvG8/Sez1qsHwIA6hoYU8xmKc/rdPLZYy9i8C7byMEioWYHenBdu7n
7ndL8Ar0sj/0x/Whx+xJEaT+aAeXMbnnXDI+IWJQppMyrgCpXqVH7RgfTJhdKzU7mfqEoBGBrJ5l
POLGqXldrLGLeq87DZMsCZT5khAojNooqpQf985LWrjViTNusGM8oCMRy/dC2Uly2erA8P7eKoyB
wu44HClxQLqWXjVvjVIOny9/pN3wx1/bQY8CWlRxikzHtnV1WHFdy+jtqNyiH9sl/WPP/v9PP9hB
dIYRQgMbkr5W+K1wyp+M2JsxpBkZh8ui7GpsgyEkS0VKqshKYQiFdbskqEtIQs2uqn6cFD8N3Cnx
kDmlww2twFWjfKDlXT++pPSXwoGjCqpKKrUaTR5u+FLe6kZRAiLrn/yPLAU7Y9BEDjpj8ak0I0uE
3WEwriYoUtw0qzA/1MOp8//eoW3cRTI6ht2PY54R+d83QW4sDaJFPM3M2uKtUp1wkXaq7H+fM4QQ
R9MavYYTv8AoyrdYfZmat7rJgjiWHAf78eYMw/8bG0l6rBdJGY+kmULcVvcp2ATzt8umvJ+0btQl
xM6R2WxssAYc25nRhKAH8ZX6SmdXeaGHIohiV9bZLRNKCKLjZBQoq0EoK8cAuhI4mOXsflVzQgRt
LWdQOnTO+UV3Ow4vNlZjTpIazX529ePjiA8GE3hElMLgH8eeETmfzCn3osp2y9J8NsYPdKTgUD2j
CXdNlqd2vvZAM9AEYKBXc1Zvy0Eyj7F/jJ5BhHhgg8JSJ1wk48B3P1unJeSJsCx7k2lOiJ6DTds0
q/BxBn10wbvh5g46NfT0IbKPGn28bN/cnH5ODRzM09nUIqb4Sj+CpZqkfHKqiA9x/dhYX7u59+bm
eqR/gJP7MthuXAAfp8ZJq0D8LfiS2mOWZlkgGe4vsWeoddAORe86KSq7VA8ug+2H1n9PIQuFyffh
Yeit2VltnHTON+T4GANP/OqY3vD1ZwXoD2Vpwn6k2OAJ4SiicWSAJh5Yrtq6HJA3daNbiTd1f6hJ
/XyQQzxBmfGc4G0sBxxTV9Cqaa4yKxIf3jX4jURCLMrHwrTYggMQGwS+OU1xtEonVHT7tTTThziO
PYuVx4jJugF3HWADK0SntI7AFRpBsqG1kqDocMmtIrIeuyF/tciswMFnST1k91D8FxLJl5DjtSPN
FscCZFsPdybLvWUyZXdqHh5+crUNhnDwNoPe2toIbU4Pfy8EjU7VF4Y3Gnb1PxA78P/xJTTB+pWG
aFWeAM02Jw/zpB6JrNCybC9liUtm6z6ydNVtpukWLbkSUXeDykZSwROMbEhNdHPCE/T8BsNDHtXH
W8wYHrR2cROFXqvK82Vn3z01N4iCM6To83VGB9+vKNTrDItxM0t9iB1ZnV4mmOAQtpMYRqfhEWfW
+6BKmsNa9p+V+LkqyuOysMCoc++yYP8RVbCH10T13iTiS3gerzFWyeLQaf2/SagzFLGW++ZUYJlP
G15G21fjGUw44TKL6XnWAAwrMR7SIjnoZXW95pnE26RCCUdcU3XJwlYYSBNg95w/gy/LRbelgXZ6
7Bw7xiy4LJcUUPC9fsx0dTZhH8thCEhYhQaqgqcezqdj+6/7oSPcPutRcL5pVKwID6QorzYPXYs+
J/uK1l8GNfFSU1L73mu2xDlwxhKcjTXotItzYJnZ0niNYbjZGLl0pc8k6kE4xVwslEeNq38r1vIK
/cj+Zd1y1f0caLB6GLOcIGUXub27urJYzOATFt4XqxjP9ebhMsJ+ycT+ASHy8Vo5qeZmBYT5tHgk
ZOFiuPE3/VN0NK9Mb879+J7KTJRnjBfEIkJG6SjoR9c6YDqg1NI9+3fnVLjoXHvUwY9+Wb59rzuL
J3hd3WZpuhQtv5IfFYKH+5o/YriXQbgZXJJHcLlonZe8J5BnKWM3zw9lp7lD/nVNJQFLhiN42lTZ
HTN74OSKuYYGYc4BO1LXQBti3G579udlsf7Ds8/KE1ytiIpRzScor2xd+mRd2dfjNbnTmKeHtc9e
ZN9Kiie424onSL1JuR5xivc35jHCy/D0hlkJvATKckqJb4ndQ6M21+o8A0xfrpIqiLuP3KBB8I74
ofHFvUKm1er2uq4Nfh+LwvDkFEwpik6qpOK0m879AMGDJixzc02PY9DlKxg68/vEcaflm60F+aJ5
2vJN7yU3tF1P2kAJTrtqSorZBMiT4WnYOFL1dUgl/Ul7vZ86ijX/6EwTq0JZPTBKY2CMLfWX5qFI
7yz2ZozHtnnOsdVPAb3PIu1I2A1HG1TBfWkDNsSohxIZQQTkA8R4yGLeHPCrhWxcedfsHOwrxyQi
lieIJIkGrtJFaaPmoZeG1zcE2+9kzc27YWIDIbhREsfUrnlfnM2pdpD6eEuXxW5KsdOjl25859r5
Kfht0IT0sMyLLHZ0oNHjgr4BzQcdbRDd8AcREuhfZEFiX39wKgwWYUOsSKpWLw0KOFx/RXNbJ2+1
8yAJevvynAGEIKs1hJGpBWkw7bHsCSVwTkju+CAJKalbnxx0QshC0b5rnSGFOLsYCl68OWQG3y2j
J3tavSmR7WCXaU4wC83KFPgeNBcXVzm7XWX09Pux6CyFYAgkqey14Qs6Klq4DMT0pgoul88gYHcd
TRKM9k38jCVcFhymTkWvAIss2ZFNIZ2sk9UHsSGphu8fSRTxG/cDw9bFlwOnaO3IXJG167fTVXRg
CA7tsfiLv4bIj6TvY3E/+dIGTchWJr1nXTPxy53dfK7V5Vgt67dYqV+yAnx0Wdu5aN/8xjTrOu76
z2uJhZqDgUpw5BIH1L9pArLGKFGCnL59xCs2/zMhRtZxVztdBz1MRhjd8omx+aifGuqyv8gV77CT
+cTuF94ACm7IBj1rB35dWnT2TBfqZho9pI1zq5iyzfO77reBEtzPqJSynxmgcqycxlmz3Bvp82X9
ySAE32MszrCvGxDj9MWKPSdT3YWcfg1D8D/OyjivfKFbtdxpHThJ7/TUvwwhdQfB74iTkjLnrTrT
1Rry0dXc45SdfzN7yLredgPW5rsIGRSNjJKxEUqLqtR1rMCIJPnGbsQ6A3xPRzbZU6Sw0Rj4VdKu
p2dSVoFVVNf92ByIld1MWi8p+Unk+YnoKnL6tEu4PMroEaJ6jYy8Yf82t5FICCB6nWQM046oAj9h
YoH3lsxHdo3uhPUBS4TBvqjHrqwBUmLb32vFGy0O3WDmYBBB+lR3vpqN7lS/TrIGLpnu+N83IHOf
G2vE489izy/2CnrTSTaYIzPu750fG4zccKrE1oExFt+ZNsqDnh5mb8Qrrlv709GUuZNMc0JUsOKq
zNEJy2Oc40Yl+OJbd+gkYWHfyDlVjali5lfk/Uzinqkq9jH5KSu8IZk80uquUbksir2okHgUd8mf
D7AfYCIBaFwWU7vw18kcZL5G/SmyvLJ8VNdTzMIqmoKUStK1fRWeAYVbCVbOr2ARBmDFHrr0mIAa
nsga+mQYglPFFWWzHgOjiYpDEvvRoB8WGafWvoGfBREO2EI1dDuJ+PtN2x361jqshmy+bf9IPUMI
PlTWDZ07DRDltITtH8l80xSjZ8heNnbURVDlV/EQhT0LKFu9d1WtzqxIi2JeoVZu0zwFJbZzoJVs
Ln8v1r3DEc4i9MM4WcUSPGWgj+65uNFC3WvvExCIDEqYPJpoV5FdPmSiCSdSNA06llelODCqe2O+
asxH/QP9HVupxBmdgZRY8mQpgx9R5RB1CvpuP0DH/g5C8JkucqzZXKC40T7qKXKFkMjWDWg7geAd
huAzbdGVNuuAYRy+X6kfMKvuV34MMuD1ob5pdBck2NigUxzWylPCy2mK5DMZgi/VMZ+mIPhMpcVc
TVs9rNT1VkNzfw1G8KdsNacy7iHjzB6cxiXJs71IUoYdl32nRi7p5kjqwSswVwS+hLdC15zVwIkw
HE1W0MCPEqXtBKB3UPy/soHSnDWxGIU01oKrxl3LZFVfmSxCXMiaWosBArMLMQ5Iv3Ze45mP2HHc
vQ0+8XRXOelfzNMquSrKjEEIE1GXNWU+Ara1Vix07sNVs3ysd/YuG8PeW8E7/YmxoY1YDxISNAIe
eC8Lksg7fjNioLyTDYlJRBKHDKIk7Z3YBJQ2Lk4wVYZBAgLujToY01E5XRZMBiZEC1JgCxEexHkn
kBWqMQiM9OGQM9nc0V5LwVZ/4qBB1BODWAWcNqMuvde9BFxQWJlTum2LroIeVGey9Q38ywvJyjtE
IUyMYzMtaQrEpr42MC9GPjXNpzSfva6s3F5Gcysxf1OIFjShnb5O0GOivpn0eli+jPNdpP32a19L
CBgFSZWxHBEwsPHilDeDq3fNrVWt/mWYvS7od7oTosUyxIXdcauYrvI79kfnadeOT39DeZH7cust
X5xH9QMVrHegYgRZDGOxBnywdHxZyvtRllJIQqAphAowHWeKTripJ0vAqOWPusx1ZRBClLA6oyAF
w/eJ01jzR8usfWv8EEHrVlNih1i7FJSSHjC9PwWGlwfjkR1n/m4TxqHsPU9i2eIzeprOjV0n3Bbm
wU1BeRIND0qBvQkfaON9J5WQVERpYa1Y0IekAnTXeZF4XazfFtF8GgojvGzgkqhnCbEhGTodQwWA
quYv8/h5HB476W7Dfb0RUyMGNk/9RMM0VfM8rTyMLw/WwQzt68xPX6zn+XFAh2rvVVepbz2Or5cF
27vlQolnVMFzzbkeMU4Kydb7IeArNSK/zTwbkyd8rxu2HV/G27l+voMTfBa0an2pcjgdVYii92Ln
s4WN4s3nTJklUPvf7CyZ4L7jQExrYjmORee+xl2zfI0HSfeNDEJwX9pUhR1HgLD63p2T51W9r2TX
zf84CX/IIZalrJr10wpWYF85rl95r5viLZ/ymyXkx2AUyI7B/ZB0hhMOeE2zWiNJMtRv5mum9S7p
KsmHkdnc979vckvsK8YxhEYKvw/1Kz3QUDZcMSiBVZpBLJ1Ok7iVWI9KMVAwOCnkqcHW0bJ7u46D
KXucZf3lMr3xv2+EAumrZrQOPlM7XbfddS6rq3Fb+jk9OX8X4SjPFqNMch6CshN30/44hUbYHmR3
Wk2mLyEgVJOidQYSR777Tis8DC0sfA4X9+jouJqujZl6l3i5r8iZvfehLWpQA0HCEhkIWqu06pxf
dvkmeR3rYmjp9kfL54uaseoKpsEwvlgfL4ek/Q93RhU+nIMREUaVaPC75nPUHOfR/7XfFz4caeai
NA38PpYlHbBr+DjO8eEyxH4cOosgfDM0AZNiLfi9UJlP+jQc86707EEGI9OUELxjkBvThEui9IfM
fmAyBkfZ7wsRW20sp147Xuwor3MnMJzTZTXxf/+zC53VJIRri5RdU2Y4YfMqc1n7YKLpP1quxi75
5FiP+QdaJLgZ/2vOIktpSkEyiqAzYNVNhQfjr5mjei3yoctCSZxGJBxI2WimRAcKsX9X2ynA3sPR
ucn68mM32rM4+vsAZ65559g2gIoViwjL+ajpUbiUudew2ltm7ap1pk8pNtHESutRJ5XUPnbjH2ZP
wV1qo5YoUpNj7YhZzlaB55I6SxwvGdfniWaa35ZW+araLAkbtl4rRJmCCNRdsi6K/UNLx+cE54aJ
WC74GC2QT/SgI0NnXHWiYfPC45L1lb91oQYsUfauQ2/ABE+bFoeOXQ2wQik/kTFO3IJhZVYZ0/Cy
9eyXTTdIgs+RbBkZLYCk3y5X/U3lP5eH5bXzzau7+H8ome5a6wZOcMHamaPWqXEaT2jvxW20v9ex
0s1NDOYbWSuJ7BItioURK2/apNYh26A9rzEoW9XXiGWS8C4DEfKllLS5zUyeL4H7xaBPNiOupcga
D2QogvNZCWWxxTPNZP2UJEH6WGI8yn7pvsIq5iUw3tYAo/1S/iEZrHDvaeJkNQsLwhlr5dqKF2WZ
N5gy4Xbj/tkoxFoI5g/yrEghXIkTPj7wPuUCvB8amtjD4rfkUb1pDzLKnv20egPKRd/kay2SQpXN
/Lu9jW/0nrON8x4Gq/HHQEenlyyxkli+KcQPpVYxUNFBSIZH14hRL63urSLznOrhskvLvpkQO5y1
HvEqAaDZGV+yJQoaw3zVFCP4CIyh6RRMRJinFEyDjk6TsxlEOnqe+w0JNVgImSX1q//4SmcUbjqb
rzSn5YStFxCG94C2J3KcXTzCPpqHv2uAH8oF9TOcYBQRKa2l5HfGKj7M/R3VJV2gUnkEK5jjvKhq
C1pbrtLfeB6fH4ZwvQLJuNejNCxrm9nP5jcCCcZQxrox1TqnV/qqvc0thrOKcHZd6t04/WH9S/Vz
v/JqmZT7tn5Wo3Co6J2ORvIIvqVcr3HATuOJ3yAsn2Ad1SmiGNPi1AiFJ+um/H4X/inD24grHC9l
Fzd1XSFJMNfEz0BmYU1mAObx0NaysMqxThv8lyC8Zu7czx/xu3OCIt7T6Yg58p4AW10qN5q9Ja7c
oviI121AhNMGOytIOs8w0Kn+rOZuX15XcfgBx95ACEeNStC+znTIgc2nr1qTebUTPXVqJpFk10Y2
MEL8WMy6IU0LmLkxXdL2Xm86btleJeNHsoANkBBCUsYGQiiAiureXm+SFP0O4+fLOtvPDjcgQuAo
46FoQRaM8/mmWbCUqgSLy6x6nc+XCWffZKcX/7mf7HwDx5W7CYsqazCRmHHlocEmSj2t/GNwJHqT
yiTEjpFMTjT2iB1R7mpo7TsN2LebezEe577y8PurQglRI9XRmZL2/EOxZzJ8mpqHTLapUyqTECCa
rl9tbB7lWfwckpBgpiAKrfv/bXWYxMR1oR1fL+ImpjkUaJuRq2ZrUCbKEWLF0gHc3QzqbA/ibHEz
pZmZT0CiT4Xh6cF6dPwurGs3fUbjg5+9yDsy9yExCGijJmXiSvbeBGlmKdOUgq6tz745OaqFsued
fRs/AwjmkKmrbqwTAHRNPTl9qOZvS1bJck8eZn72pDOKYBDqmNRYXgc6xS6YfQ293fXBRsP/EvIN
kLGvSyrG+/ct7QeeWBQgBJcSswDedOXcmm987fh4dG60wxKy3/BUdpANnki+k1gfICu11DHlXtw6
g5uPy7fWXiSxnH/rC0oUN7zROcaOipgTEnYk6JcnhZys0fRV48/1A6tZOLn0v2YnrnfrUnOqVAX6
w4xtW55083FSP5R0bjCEEwO7/rKJ1MBQjpgj5FNwSCY6TJjnJ3tx+btI/vvl80Ni6yKDWpQ0lo3d
YShS51dgU+/7Amy8kgLKfu65EUs4NOpitlss3eCxT0HfOizP+VRcKy/FZ+ctOyZX9vNloWRWIUSI
ipnzWDDgFesXUG1WxurS5VtXPCy5bHZXZuRCrKjNOcsaCiMfmrdpORjGX5dF2f3982XR4N9vc94W
mf3PW5KBhSEmuByNRuJC+wg/UmbxrKCl3SwVPyuy/Nvk3FsyWvFdCztnxuIJMZngS3AM/H4bD76e
3LIeXaydtErG88+fIsEGRkgel94e6GRyMfBKUSKYJr+nKeZk+Ah1Kns93z/NN2hCDlnaY4yObWQM
0W38SMFNRZFx8TDK3wlklwuZBvkX3NjArGulUVKkDk3xF8nvaXFIzc+XzUwGwf++gainyWjaEfKM
YBJQZzdZZs9cDpdBdrOSjdKEMKBQLAJY0eoJareMBHM5LK7VYW0X3kAe+jyRbSyUGbYQBWIVSzyK
FmpTpxfN/GrIBs5lOhNc37D0ojHQ0uVjMmd2xzb3NKc70jX5elltMjmERGExsbYj59FMG+cDOBCQ
yMmG5ySiiMPXSZQNGeFcyNPchlTL7rSoPuXS5vn93rSzBYgD19EKMfoSONaDFpZIFrswfUaDhisv
ZO/nOxssMSB0sallPOH+u/MzOsUvUVgdHffVCStvObYf2HyCzVI/Aqk4EVgyxS6tBMKl9GmIw2mU
9U1LDIGIccBwZt0ZAJCs42s9VycNnXaXbW335NzIIMSBiOhDpPPCtb6iZXDGsgnnS9x9HVAuHGUr
sWTiCOHASYZ/rpIFid25O1iF7OjZ7w7biCOEAN1JWGWt0FgTYKlTgxl/y8Pw6SG9UW7z5+QI5vx7
GS+ETCwhLDhD26u1BRWOEf280AY7dmT9YTJ3FSICa5YGWwQBUdDlkxLx4dppZf7IdP+yOexnbmcF
il3g4zwbqcOvd33Y1v+QpLfw2iXsbrRAPcqUx5Vz4RQXtzakZTIlK38USpcoLPpjDmrT6tVuCleL
Pjn09bJ4Ej2KCxyYo+gYdeHS4cib6oPRaxiHk7iUDERIFXRamb3BKybKEpbVTbmGevWhBHvzmYTI
0C41wWEEQbLUVZ54tdo5mQE5VL8tvu7KealkjiWmpURt82XmR/lwpZtg1fXsN8PjKylsryFeXYSc
maE6mL9qj0LMWExrnmaFpxC9V2qHnG+RBKZlHXHFVEMSyBf9/EdpF3m2qdsEo95C5VNdNNq2KUXy
evh+ab5OT8pBdyvvQ2Uo7Bb9F0g4sbpCK9pqddCFAoaVuFc9trwYzdNlm/8Plz6jCPYIAplxKg2g
9OEQmGEeJD71rJs++F5Zu/4A3RDft/hDKME0FTtaa8LhFuzcsEh/SKIapIe2bEhTKhf3w00KO2GJ
SD/O+EzGDPaT2KYnp+puYnAp0HoMRiUKLAWdrpF+O2BQJxvUQ9f3J2X4wM6hdwILJjr0U7qWBf4f
dgRmuAT7ClvmNuT4i59RONoqUAy36wC9/st8p3jUa4Pk7jvVuvQ9ln8mITCbuoNNj6rqEAc7Jt5r
t7IiEOIrpPWZNmPFzW+slQ2e7X3ALYTYKzxiZq+jDSDSKEB3nseXMDu+eprBZX0yQOL0gR0M7wAF
x0b2XhWInK2fVLeRc3Jk+013Iv+73xf8GYSika5wnTW4t6OvrZstr1ceLxuCDERw57lneWdNAJlz
eteYVuhMVTB1k/drMIIbI+NQaYeWA99gb+v4p2M+Ytfyr0EIDpyUy8SUFRCFhj1q0RNZDbebDpdB
JHZsCd6pOjGFlQOkzp+sFb25tXsZYO/e8e6rC445qh16MSMg5J/XcAnKAJuA7cf1rnCTx+4+eRiO
+i+agJBxasmYK43FZRojv6Z4FI/vxuWrRC5urRcigDi/a2WofoIGBS+5sc/Ax52EudcunnXPm0Gp
r36gXr3VozjCmyk9Zu65VPpBC9NrrEd/sV7NW+U2cnW3f7FP0uUEe9fTd5BiQDBjbBnNAZlYiVul
xFUdNcQjgNsx6k8Fw2pTw1UTHJ39GysW/7KGuWH8rGAH00UqXjVABvg+xCZF3SvYUt/6lnpVMX8x
rov0wFTDXSrJt9yPGWckwQmaIZrLdNJaX4nrm2FN/XhGrzW4XySH1L6znXEEV7BZDN6pBDiGkd5z
HTqtrAlKBiHY/qIoE0gvAVEPxaMD2snc+nz5s3BlXPoswsnXg/xumXQggF0Lhct7s3JV/S8qi+MS
QcQSTKXEWbVGXBBkL+v0bZBVqv/jfP3xNcTiS4abTmKpsK8OhIyVn4XWq303es1N7GWu8qmVTVxI
FEd4QNkkZMsUN0me6i1YLUDhb/e1PyfRLRnoSalle95l2hNOQQweGmsbQ3tq4YS5o/gq2gcu24HE
acTqi66mepyNgLDqt9G8ocboVrINRBo31wvGRoQYoBhlhr5a6Cw5VcRDgr76RtA+NZ7iVUft4Qt6
YKmHtzpZj5gMV4gI4LRRrXWBcFkOsqQ+iPTGLZVvlaW69hh0lazgKPteQmRYZpIvlMe6Vf9zTCfX
XJ4/8LWohp3UKgHjvripZCSxYgwzFIlGD3eg1G3R5EEGQ3La78qxgeF/39h4pA5a0xU4MUZ6n2s3
8i11u060ARAMoie1kiw6l8NXveFOd4L0W9y4NOh85VBdtXrY/V4EzJMZxO5htMEVDKLCxHqLa07r
9zpIF9thfW4ny1dHLexTLYjnD+WXGzzBIBIWdYVtwwD79tg3V2b9aZKdRvuZ2QZDOCuSFQ123QKZ
ilMyXDV3hV97NMj5nCBGS4aT0rhM6lkyCxGOjzXN+76cAKp3KXYrM28hrSQy7Uf2H4IZIvtikkYq
MSr+sb72NwbG2aNPdmC4/W8x3qPiUHbVviySIXKR1ZFlqz0PUtMSJOnrpH0kn92IIxwcLImJ1jqw
hbJKXLbeaN1jMkkIYmQyCAdGOc6NA6p8pEDlrWaGvWx4Tvb7/O+bwDDlptYwiOEb2tFpbnuZf+6e
RhsdCXHBNKwaA8LcrJYjesvW6k8WS6qKMhGEEBDZXa41ESA621NJ5maFbIGuDEFweiWy4pn0QJhN
I1SW7EBtKgnQe32opr5RlOD0jKXaFNlcUYf5qw26oZMRoCP0tOLKch/dt7hMJA/FbSO5zMpEE9y+
XFsNTLyA1eiJLscskXwcmc+LTZ/GkKipCVp338bb2QENci+Kt96pmmse1Bv2QtEdJVHl3lGE4WBL
w4JRy0EN6L1Jq6UTD5ZutX4Uh0p6X1pHS/2kF7I8VQYjmF2WGIm+UhMwxeKq5qema1ztlskcaFeB
RNdtyrdiqLYqiKOl6bDqUcTQMJBiJU/9p/6pwV4R8D+jCf8quy0M/3JKsmcSW0BBsLZf5qQpkwZc
kVigi+Jk6w19akoMYy8wbFEEn6qSjtpprTB/xeW8zeonZfotjemHUDAsroEAlaq2oDyiGJT1I2Tp
tb+o7jbDgz5IIPbVdYYQ1KXnrKSjAUEStQr0OTsuKZF8kf+wgTOGoKxWz2xS5XHja5hB/3vCeYzd
LixPJOAr+2RFjf2Pc8YTgtE4rdrUUsgU61dpfbMsoTmeLlvZrvvoFFsebAO7qMUXtIGOakwXmLWh
qGFmTLfVktxqCp7YzezpMtT+FzpDCec0mPDGFn1d8KAhSLIncG1JIs6uugjRVIJ1MqYjTt4hD7Dt
agZAmXoWpoJbJ9CS/z8tj0mwrsbkxKoGNky+j2qLGpdg8jWZbyoMbe0m6tojc55p38peo3e/jGUb
FmgWTLDNCkdCnzQzVpzkjT+jshkQrJGoFvb74jS2NzFDYgZ7L3TYJPEDTdx8OdeodK11gWjTHPms
O9+Mat04z3buIuNtTq2XBBhLDy+bxK6MmDs1Nd0AwZvYAwHa9N42Iu5Q1WtjUtATHPpvjWnLMt49
y0DiCV43DSPbmliMxPLLMrcnWMZ634E8ghyVQP2DPxdkiTcG9KoOi8MoIxPbs/cNqFiRXIa1ZnHP
Qe1jrD/VmSQn3RUKO8I1LIozVe17tNrkjLCavs8zPOTbRahkDxYac6PHy99nVwRsb7d0bNRzsITw
vbXH4DUvqqaDy1qfV/2VTA+Xf3/vsdQ0NgBCTEhLYmisG9j3NZTdbQp2hcWPPfku3l1lbYCEBF7F
PLgRD5CEGH9U5u2cXzmm5HvsdflBGMumGC82kSEIxwM4NspecyAMNpH/vR83+70Li896qLq5L1uJ
tCuRBZ9VbZ0QWyxZ2InaDh3VmK/lY6iltd+NcNMllUSGvVKPAWEM3bI1FbnxexNgXT8kWr0wnyV1
2GftH3Gr31RW/5g2p3IOdVlZezcSbQDFymYOKumINir31WrwGCZUMuzFXT5phxgcrTAOPgkmq9bt
BaItqGDoC9OXziygTDVxglVZ/tCVMgA1WWjHsus3twKxZmfYhNqOZRgOdga8V+hgLIwnmTilOsMv
DGx4xO7AsXH82P69St4uO9iuA+Noxxg4L26JSTipSscAcSLzHeVLEX2RjmXvC3P+fa7XTQwybZBC
0QjCjPPEnso0bw+rnnyJjCm5zYaI3jdEFvb2IC2N7ww3bV2jjgA5xutKdDo1vjJqd9PQ31gOWIO7
4rBE2tMipTORwQmfS1e6sibT3PgtWf0xnlDTT1CGDMEo7eZMksTuPikZm+8loCVF0mQpwff6J4Rk
vuKVBYruKpbzSu80MusQ8suhjEDUqFHmFzezz2mpPO25PmAhejDc5K9O51Uf2Rlg4lUKBxauhSb2
Sbw3mGYsq95kFgMbpHLNas0bmurRWWMJa+OuZBsY/veNXdYkIkmjIk3LrL+i3LxTFVNydO3ZxVYQ
Hp43CLk5WFrCE8EoGj3TLP1c1/DSY7lD85BakqNlTxwc8d9zJNN0/o+0K9uOG9e1X6S1qJHSq4ZS
jZ7ixIlftNxJR/M86+vvZvp2W6F1iudUP3tZu0ACIAgCG3yUHpJMa+eUiRP4Yf7NHH5cdxPMifM+
af197hguyyGX1V6p3DRFHGsRtEkNyZNWTrt4GX9YrRrbPQY71K1oJOi2YHgHRpUI6Cr45iwdMzE0
DQOpXDU4jsW5THbXBdvy67rMhkvCWxCLLzyzaG+UJkZjuBrxpfJYtyhR/VMLRZSqm2JgMopiyPDs
H0ZmRmE+mKSvarftnor2aZQFAezm902qYlCmCT5sfv9LRY6kNljghMBUZ100Q6DMou9z+58UclXi
+K+hxJcEA++D9Ov1fdgKVnCJUXADQ3btQxMemsmVpaogQB07ev4A5kBpEaTQRBCcM5MDSmqlBoQu
Y8DgqQ4u0+D9Oym4WKhIqbw06lyjZmxyMvKUlD/GW+78q5Xi++7gs/IpzYDRE323LIlHhvxzqXTu
LaJQcFdRgj413jAwmTTVhkyBRtEnQwPLEKZjTYLbw/aOvGNwJ/Uozbk1zcBIg/IUEpS4ZeMdm9F9
XZTNiFHHUJW/ZeEOzSUBe0pdabVrXFAnyNp/Q/tgIb0ZHjD57k7BmA9dEBVvGswKklO2xtKQ21RU
XJd7f5DOwnQj+/8PDnn1fU7TtJBOLR0g0mjmn/Kq+9ykmZcS6dDWlUPD5Ieeioq3tw601SryJDTq
IOsdlSESRX29NKJ/cEAfnFbZUvylAIXz9U3bPHHeBdS5gDvtiZzNLXQj6+WzHAaZB747J+pju8DI
7tq0fkrq7AdEXDe4tXUGrsvEMqhhfuADCTWwdOg9Zh5qIBIaYttAIXLghr702bDLZ9Ak+bcUDq4R
2S9ahQpDHk+jyfSzkA3bSE8qIqvrq7llaQbR2O1TJ0i2c6uJyQUVqGlIDY5/WdnPlSE7klIZDhna
T9eRNi+5ayjuqKjjLIi6FBsXTBgypaFzTjvId2z2eeeHO9EjrEgwLlyUkqE3KnYwVdZ+Ml/68pCn
gs5qEQS3O00wVAUpIBAtL8Xg5OoTnPv1RduGQF5ANhRNVzTOmsEIppOEeQtF/bpU9914jrU/r0Ns
avXqVsR+wkrHGsOQVGVktyIQLUgUNTrlDSH1+t7FubylbloZlea1O5ufyujLlHrXJdhcpJUE3CJZ
SzUM3QwJTPJMAzufGjsQjWPZCgdXMvBZzl4a6EAjtkqdegrosMM4ZMtOFUxsNwtBpnh7R9h8Pryu
griWU12tXOhQ9z3yt6YU3Je4L7pdrou6CkUonPbSGr14S9bVoDm3AttsDbxTdk3k3rI377Jw2hWG
mF6VppBFUx5baV/UX0JROa9IEC5YsGQrJKHaQpDEGp3UQukk7TOBIW7WdCAT8s+mcKGCYsZ1HI9Y
LsUP3/6i1RgsV7MXR2YvOJfgSTTeSiQXZzZlkdCkpZArDOIfZTKfx8m6ZXcU1jCvIx+CpMjvtt9L
CO9mDbvTl9IxGU4kTV5JHRyu68Cm7axQOMe/JJNmdhNQdOlVapHRVh2jfaTZH/8OhjObsewl0hHA
0HrfGZ6q9+ht+URFLLWb27KShv195S8xHrab0cGKbUFMajV9ior7/Pm6KNvatgLhzCbXO6lJFciy
3P813j3/HF6mx3EXYIxI8pgJHwxFUnFGFC/LiGm7UO+xjXcFOBpySRGY0KabXsnEWVCOsZlhVUOm
kuwl43nunEmUFBBpGmcyRdOqssIg1Pkhavxq7Nw82UXzDQP0QGD+bjfciZMVRZgTGTogpd/a6euo
nYkmmn28+Wa8AuHT2VnfZUsvQRjFr86MQxoDaMHq5bDpwPM+8AbRQHqBDvB1u/qgdxXGmsEb1NVO
ktJLueT+dcUWQXCuoMhM0nYtZGrHfWk94ZXavg4gXDXOC5SJhDfeBkK03uwxtpvmxErUwGexS45U
zHbDvsfft9a7xCReuYOpJV0VZkwiDy2kmIIiOdJbZ8uOsSOnxFefr8snWkDOMWhhkyfqCLhY9gPj
PFS7698Xrh/nCAwMX29RygolcILX5tD65kFq7cVHu9uu8enDLT0leCTE/VEzKK4hnFcIW6sLJRVx
+hLJL0TpX0e9f8ibTtTlse0a3nE419CQMchTllJImhL1Zf1iStVnJbJIDBbmss2caqyiM8EL8Gs3
Tuk+xYmV2nnVl8U+Na3E140k0+1SiaY/B1BD/hnJufE2gjrSvb4Dm27SouytWdMUPDz/rlB9NM3y
0uPYX5qXefiUJvdN9OU6xKYSrSDY31c6CxaJ0ch1QDRp65RpaQ+dQI3YrvFWQTER7VdFnCzzxQ4t
hknQKmugRU30qmVaZ2fourNlObtXFDLaySLqhtyUaaVHnEu2JvQmWxX2V68bu43eyDCLXAtzTrxQ
K1Xl+wazMQ3lmGUeyGN1xvz5XeB+N3pQPbLRuCIulk191RVDsxRT0wj/3BG3tJiNuABXK17n9XtL
wgQpNM72QtLrTQe2AuKUQZqMgtYpgKqvf4UaGPTQBc7gkK/GLnrUclv/cYP6sWHWuoLEt8YPPR+k
KW7UEjlvsC7K0+somqzETPnDPq2+z1lQboTpYoJ8EdTSqRuau6n7aianoah2VHmehTPcWZD8EY7l
7hWMTUaZGv6+sqYlt7SyrnPAzTtWIBk8GA+ahNEF+a7u7FtqotEV+zcaXxsSVHFTpQrQZvlSx+dk
FCQ1Nu3IUPCOjBHQlqxy0piqEWKiDdRhBiEdaqHcPhM1n2x6uHcInuuBjFYUNjIqhhLwflQLmsLT
HGlkY3+Dmq1guMtN2UcoTbBYYZKyOGGOceZC+m3BYvG8DiRS2qKesRlp+aIGd8ogyARsn8aoDwcf
AOq4VI07HWOpkHQ5hAwsBkyf6C4+LuBWLmx4t8krvMI3RflVISZ3UqK1faZSAcylt4PL3x2YYWyr
jwRkC2JXt33bWUnJ6VzeqlIsmUD8m6HQejIe2t3iMBbd6BUtkY/XVWNr7rhuvCPyKeswQMt0lgBx
2DXnbrDprvVA3nLXOpHb7fPzRPaqk7v/BVvQpvKvkDmtDAaNIsIBcnQIfHKJj5LXSnbjGQgZOyd7
RMnzj1tehtbSclF333aGrrL1xWsKmfyEHGYRw7lILM7ndk2OWkMm1kyOVYvKw4slyoVunoirleMO
KrTUxHKFIkq3kX/G4Wy3xh9T8KlLhGORN09ESzVRB0qJpvFJ10WVrKJZELwoj8mzvkNfhRse8vPi
oJTivyhs2E6Mv+PxytjRqEgsFXi5jk4/hxVRZqgwrHBf8RVc9W7KYKzwOBUMDRnExCzCRE7IK/Xl
KV5EXSnbTuQ9xPxlgKtDsVIzJBhZuqz24i/qrvcjl3rtLj0oO8biL2QB34zNVnic0wpNtZqiBDJp
r8PXXz7LxcglzNfxMy/eiVZws9rGWMFxHmsx0i6SF8B1O9SZ7cOj/ro4ld2h1lV0QdpU+3conjYx
DxYc1jO0Q1suiXGvUNBi9Pu6bwXh7aYFr3A4rUDtSImLH0QqgmMz3NUYXlH036773a1rwWrZFM4R
4bIEjioTGEqePeSB5Eq09vUFXC1pYstqJLiFsF3gI7P1LYQt7UoJ47xPgzSt8byrVabHMurRBOYS
DfluNBuCpj0k9rhYjQNKdcGbx9auwXnIJur0ZAsl379Da+pEpmwEdBbT3GlU6Vsd5U+LRVsHD7Oi
jpmtvVujca6RlL02LkzQMrwo/WWx7kYRx8hWqLOGYD9htZZ9lEppXgPCzD4NybEdBXu16THWANxm
ZRj9a0DNWRAAvkbmMgK4jOkJjtcbLtJBxAC26XbXgHxsNaKGvIhhWKMzIlMEX3Gn4xiW8BxpufkN
NSZrMM4/aXrXq20HsEk5t8Gfk3HqRMQZIiXgfFKXxY2CHjdc5KpntDOAU2JPC4Fab1ZMrOTg78BW
kGamOjC9Vp3AZxW2qV9KNl3sDK2tbKjx+KInNnm67jg2ZcPLOy6NqoU7OCdbrcUh7Rc8IVZyaDeG
N9O3IPCvY2w5J8yr+huDf+KTyrxGkQ7qZ2KkwEMMo8eEDNA6OnFsXuKhFqykQCK+QD5Cy0Q49ZBI
tY5TDtI71AFqoorhTRAFxYYoG9ZQM8H5dHNeSNWPuGn35NJkKMVLUXwk0Oxtw12BcE5d1dCgNaYA
6XpbwvFxUEH5YLooPs1Vh+wKnL+ieeebW7WC5L3rgLeeIoIWjn3pWbmjItiMs9KuCFjhDtfVYvMQ
QR5OQ+se6iP4Mva5bkYtZXe8EG3bpuFIw4vafCoWTA0c0dGNZwwqsuTNXlL6jsmn/pVJMQ2VJpAP
M2EUR3Xlk+EkrnFQX+MDqJN3875+SV+uC7p5ZK1AOWWph6ABsxkTVD62uluT0FYNe76ltotlN6lh
oOoRWvn7QYJJbqqFljtEn52ntw9W7RBRUeKm2q8gOGfb1AWyPywjM6YnvT5F6SkXHYfbp8cKg/NI
fd1Zc8buVIuFw6pwQ687KaDqAyFh5zeaLT1f353N8/cfPPCj/b5sNEFus5eAN5anOfpcyTeZ8QqA
236UGqhJk2DRBkyNyFnrcnyKiB3sykPpSge9ONciMpXr+6TzicD614QUdqMbVdMepchOLQ0D0EVj
FjYteCUZ5y16c6myTgNMoZ7T4oelPMy/DrBjOT1F+c9ayHwo2iv291WshHJcvZYM7FW3W3aym3r1
n7mf/dF4kp/v6EMBP+Jd145tEU0UyBsqgQVxIhZD22q1jOtWqe50pIdq6TXLPw2fEQ0MjwiBnetw
m64CLYx/w3ECtoFiJujLxW3/GOjDfo60x1yyfE3EErytIO847O+rhUw70NoZMXDiqfQlKXCnQHqW
qGgODPMHH+4JqIFDxpNSy+IzuDHo7tF3gmtJrkp+VkyvtWTH5n2j7cbEQjigiR6j2JF4BZBP4upp
S+SKySVPu660iccoCFNnrg9opT2JqUU311FXMMgMKXf0fXHrSBZM5NIk9LDlUujQFhnEpXO0SFTM
vu0UDdQsGRrYylCt/ft+KSlKwVttQtuxfGQlfrWTO8tT32H0h+LeKNYKjvPzxiK1uib9BYc2niX/
iYa265q+acoWuCjxEEdNyt/jzDJK+kLDypX6YJtpC17PH9cRNvdmhcDZ0tRZfYYxUWi0SkNbjryo
/1GKQtvNDCtdgXAKMOtxm0UKQGpPQbf+rzlHhjvNh8ab3cLLLsrTIJyUIFo77kZH54B0GBoFyT4P
lm0crV3m5v74gJFRlm35ulMJC2Y3HRMMGEWzKI380PqcL5HUq0NVuRNGMcRFaA9lDMqkT3ng3rJr
/wDxlwXwSsWsJg+aPr0uzaUzX2pZ4CW2FeMdgjuQy9lS04ktX2R+Tip3NP5QJ/+6FNs79A7Bhe5S
EPZxDP4YV7OWTxUp73JDlE0VQXAnE5yualUWFiqYh0uoKx56kr3rUogWiv2E1SlR0LEw6Agp6uJO
K0+DFjgB7r/XQbY0yyQEt0/QkuDo41xbVltyJ01sNxLiSZGb5+OBpt5gPV3H2Yz910CcU5uVlBRB
BI+jR3jHdpgbXfaoQbjkFwN0Dpg00h8ST3JFjQkiAbmANiZDWuIqB1zd9Eb5kvbPUhbaGEglWMmt
7VoJyKcQwnBoZK2CgBJ4SvPeBtGLNooyYltqtwbhjCeXs36sB4AUtHlOMWutFQ0hZRvOn+FrBN52
WjWPpgzrNQSpr5LlrdBku4vLXTDUtjF3glUTbI/B2RH4FJN+7NiqJcQuw0NSYQT15BSx4B4g2h3O
mPK5KqPZAk4oP0+dN/WLPdxC+LReOvYbVgab91QeigwYvaLZKq4Vpoi1WrT9bDVXCFMUh9OyAEGu
n6vkRRX1c4m+z3kDjaRRi+gDLqd+INVjYgqyQ6Lvc04gSeQ4ClMol1w9xtGxUh+vexmRNnHGHmCo
e2cE8GZV+7VKajspH1IJw0u/XYcRiMHHuSHM+y8rNOZ7w3pSZ0HXs+j7nJU3pTYso4FlUtLWNoPv
Y+veIgDa302ZMTfxVAloEEU4kYJSgOCYN1+UW8KIX5/WwPBr4mz5XU/rrFNmNPlgH8aXfPb1+DDH
AhE2DZr9+v+H4PyUosbzMuigYUCznhMEnxqS7gzZu75OmwHmWhDOPYWZTtNSGisM3/JMnzX30KeG
2vN9egh/KCCxCLxJFGBu7v5KMvb3lZFHwSJNKIZEb7N1QCvdIu0FQrGl+eDiZVAgELBYUHAD/A5g
1EWIacbgSZH20454mGP4gq62ftfcdRfLnW9hITLf4fisXxYHeI5gO9W0s6NRxQvlyiNaL7i8M9/x
QSpVBqGNhdjrA6VNE8l1SawBvft9UTlRpp3HQXKLsUvcxIx90Du+RFRkSJtZYvMdlXcFU4++R00H
xYnxOXj9S0OqU3bCYNIda6AIBAq5qRsrOM6wpElOCrOBYQ2leWGxWl6ISo03DWsFwRlWXevBmOVQ
v8zK2FCXEi38ioikTiQHZ1epHiBXynQ8s1BLlvV4r3QFWi6CYH9fmVGSBEOaltAH9D27eAfbNZiY
2LvRvvJD11UE9WWbOYK1IrBlXcHpdZSh2x4S5cm+ONBd4qLG7JtquCxHIG6hFOJxoYCeGqnSMs+U
R07+pmHaQ+gZbqx5LFEr7jvc9oQrteBCgxED+5ZphuahDjW8kzFaMzhIX9BhaeCBrMBkzXqPBMz1
PdyMRVeYXLjQS8skdwbbQhNtqOjCHZpTORse3kPEM4A2veIKjPOKqbT0pMerEivtuNNRkYZCizsd
1/kEExBFlRbbyqlRXDoscCPx5YjSmMatHGA1U4yqUYpnZfCvL91/0I9/EPhqRDDcgSG6AoJuV+fR
YzMWzTOrxgpOsXhaPbPXj87XlBlRKC6SfCZO1Y0yl5kbTCz2WKYdVXfZq3dI2Y4YFo+XHRSeHQQS
ijB5CyAgJtVlREnNd/Cjs+IYvNo6SXyIvlh+uQNNusjbbx8x71JyNiAvGp1iDYhTE53DzrD1IDiQ
yVDtaBgxvTkLTtJQiByZSE7OCqQ5NKwcc0pQt1UoeJRR96k/HK3X+SurxbVcYZHTtiW8i8lZghXT
VA5MAAZd6ZlD60jVH+Z9YFfONOytyaPjqzJ+n0Tz/zarj0B78rcS8ZSszZzPQ8QEJb7pMwWSG8dA
JyKb2zuIuoK2j7l3MO4kHbQpoLIBjdXr5yIYYYSYefR8XUVFGNxRWhYURUEZMBaygOSxAodk/5jE
N0yg1dfrxh2meLGIF2XEuoXG155+7m4haV9/nztJ1SQcyFRBDGpivraCM7QWzTLcvLittp47PU05
IdMwA6KUMWT4NLR3tH+TI1G2Ydvtvm865zLMipjlIAGmKu+75NONobWGrnZqsocXnte1JyF4pUcA
RJ16VECm2NTauQ+7+8qwfpCosq0pOZojqKvk0Klpd1/Eg+DyuH1Sr34DJ6QRGvOCVjFcsodTdV5c
2Y49ExmDHWb1jC4bbyW5Irq4TU1fYXKecQEvp9IFkLtNoq+DQTJnqd6wPI/XDWpz/zRTs0BkDZpH
ntCU6KgP7CMFy6uco8wJppfr398+Nd8BeBe0TPFU0IwBNC6ev3d43zypj8Ov1wTxGMBNrV+hcT5I
0jvcLRugjYGXhwdSFnZfH7Xk63WpNjdHR90vBgCA9u7XHWYVmirKREfLiOHqhsKJBmcOW4eKRgtu
bo2BVzjw2Sro7eEOjSxu87wiIWRRgp1pSGdKRI9Wm3K8Q/AFxWaiBnrURVAycq+BdK7oXfBcC2LO
TTl+dY4bxLJ0vsXLUkMymTLmB7XLsK9M+nXKAl2AsSnICoOz0KWIlhoTg7AhuGKhIqs3UvhV7/qu
iwThTBL2qAxJVuKqaN2r2qkR1a2Lvs+FJeWsVmqi4/tjEEeYD591NkH10HUhtg2S6ujixxEHGkju
bCuSsukl9gjCqhlVVDPqT7Jvouu18QNHEiSJN+1xBcZEXhlKUKVVpxns3QiHKQhWOln1q2kvZU8C
qTaBQLqAhicVJvmh7q8d4nnIoADdd13zwrfJlezxc4TwFTM5UX3V7BcPs3VdQwC8uWfvuPzzXlSg
alfK8Wo1hmpjz1n8kmu3XbxXIJxXw/lag6idCTeeRk9zymPuG89l75gWmgobJM3C286fFaby+85l
RlpWbQzB5BG1gM1jiSqvoL9hgDTc6D/bxqdNFVNewsWCyreLerAy4zIui3NdNQSaYXEqKE9qX48R
IOpB95Z8Z+YRuIwPk+iJdNuwVrIwH7XSdfS16L3Edok8xl+MI+bRQfvi3pk81vYpbGTYvMSYrG0N
RJeYgsB5o2LSIhx1UulG577BZS33pr1yGCqHNWDnu+RyC1EShiz8A8i5J7POsyKTAjR2za9mRd02
QiZdFBlvOnJEIuAJR0vwR8rhulmMgQAkLb8s9LuR49QTdUaKMDiNoCNtaNsCY4ie1PTn8lpJ/nWd
29aFlRicLhiYG6lLGiCiM2uOL3ahlzrgAWKUDOKoRwjHHX/WkOtZGluli975U7n0T+k4fBrRlzks
7UGbNbeq52dV6g8Vm5ZYgw1YkbX9dZm3VhWFI3j4RhYcA4O5cKUOMrKQJEXedvnWtK6e/whFN8wt
U15B8HnvIGyXqA1Q4jApuauM6AUFQ+5YTb5k/bwuDPuxfPbFwogiJJLADvqBQTlU+mqhUoaHRzAl
OpEh26guesRoht0Y1KOjdPWlXbKTPqmCWo6N88TU0NmOMQmWgYkm3OlsKE3YdFnauVoTO1oSPgzW
crgu28Yq/gbBqX9gFiyNC4he/oYy3p2p/Jza0qYYDHwdSCQLZwQxnQvYQNJhgtbBtJ6CG/icfhOE
0/q50nNl0PD9Up93KplPqLF2r4vAfBqnB79BcE42V4w6GhZADBP1SV57ahv7kto+khYp8CA+xzCw
65Ci7eHcbE2sLLFiQPbNOVO8Nvoy3jeiFyvR1nDGmk/RmM0GQIrkNS6fe1HphuD7fOnG0oVG36vQ
MbXzGv2UJIK4csPZrPeFfw41JjWpOwwyc+fyLlZ2KBzUR8E+sK29svUGFwCFo5XSJsk6l42tqaO9
oT7gtcvRe1ctPl/fctFqcUbfLGU5zRGkIWTfV4/Ckm2BShkMfxWZZB24l1OK7+tWYudK71UgISri
7BIUy/9+Cvy2MZzN56RZaqMBlJG8LIa6C+sjTUQXpa03wt9QOMtvOzDR6XPcudIJhcXoLpr2beGU
3/9+OYkDQRAp0jfOD4xTD6qVCmJly0OBOvf2qyrvriuBwNUYnN3PVV4VBYNIC+OyaLInk/5Chiiy
ZWW5C8h3VBcIrEi4jpwbGMywlYIemOHP2mNzyELPujNjsFWh7JKRBlDRgCOBKn543ZVnrOMIxFg+
EuMFdJJOMJ8N8nZ9MQUWRbkbU61UQ9UqgEnMfTWe5eGGx8m1BlLOOyQ5Lc2kAwAbXYuWm53kjA+6
L3tkHziTgN1BtGicf0hzGR3oA9SdyrjDloVbTE9UQTm4IXryF+g55TyFuhSGRNm6peqxVWI7/h5W
L9e3ZmsgC5YONbeo+0a1CZ9y7A09jCcFjjVs7lBvJWuebJ4t1Ru6vdL1SH4clO6mBfwHkk9C1k2h
xEUPSFP7ithUmktHX5yx/ykQje36xzPjHYdTu0JOJn1CrY473c9HxhI97bVn68J62wpflB/c1op3
ME4FMTElpiXmwbgReD/LybRjA7TUaJWWP10Xa9MzoVcEVDIyUkY8kTcJ9KUpaAtdD0InDnd1cpep
ryPm8uaS21Q3xQ5gMmG0CgogOW3vl7pMU6vs3BokxkGKYhMRq8emlqv4uEYQtms8l7ERy3mGkUMI
TCXLQUbSSaVXGbmU68smQuH2R50kczJJDa6kyLPC++k1CwSH7aYGrOTgVmqSElmOdMhR52iEzh1M
g7bL3m+FRVtMbz/o9QqIcwtWlcTdFGBLJDauEpmNHfXUV7LrHHGvxqbrXmGxZV0FKwVJKq1dgDUH
5SFNAGDeMNoXQ8ff95+t6wqiN3otq9IGUX0k7SOa29NY7MOydK8rgGh7uKBBI7g8WjIkidEQSklj
Z7Xhh4Zv5gI92HqgAveXAmXG9dv88FSAW5Ac6MXCwm3UgdNdeJR7kI5hQPcx2rO0p/4t/+O6cJva
/Q7JPx0gpY+Ciw68mdZ4UmvfKh4UIWGWCINzp11TDKYx4FJXfR3Q3Vrt8j9BCZedqp/Ub+wcjCf0
h3kDvcV6LXXObLNO1qRsBChexEKrsRdyWeLv1xdvU8dXi8cZbgivAF6JiSmglw7Ps/L5+ve3A7sV
AGew3STTQh8BgJQ7hrEWu2lvPmMWlE2PjLRAFpyvoo1if18ZFB3RiGzNTJ7kTMLvZWUrliBWFS0Z
Z7NzrM+dRQGh1xQjdzqnHGtBULd541stGmevplWkTaBh51vMrI56Z0hS0DjWNgZoJZawNoPp0Qef
ukLj4v0qpVlsyhBI89GKuZ/2hDUFIx7yomMIcv3ddZUQrR8X6qtqUKR9BOFARH+a0+AUzaIKKYEW
8Jd+0N4NC2EQXYcScYs6Q08dMxe51a1s59pC+cu/3JQkpw0T5ag4kRM/BqDXNuzAnvx5L2L/2Ax+
3reJTwOM81LTqsU2gbwZ7BVnq3vQ0jNJ7SY/gdjZvr5LQtk4zzDlS1gGE+CsvXXfHdT9EDjKs+73
h8bXC0dU8rV5RK2k4/xEYWidWcVsy/TAbjBvWJvcpfBnEY7IIfFT4obOquehhlzV1+yQ/ZBtNnEv
dqTZUcFmJrmiC7tA3Q3eXeigtGjRXOPWeu6gS+qYlPO/syiDcxe01ca4YJrRSg9ycw5iwfe3zQlv
5uhRVEG5zn3fKoY6MRqCvaGfp/YQzJiGIbpDbC/TOwbnhEI9Uk1tAMYwHFPpkopkEH2f8zpSLsVV
0CAwyZfYszBkOtaEhPuCdeJ5rwypyoo0knFgnw2/U1CZ3Poy3ga8/JA8VZjNg3bCW55H4YP+WTie
EJ+GcTIbOUDRsCKPu5Dua+pf9wWCteM5sOSO0CiPsHZy5OfDQVE/X//+FrfhbzJwvmbJ47lVM8gg
7emn/meDyqZ8n6HK2nCz0+SEoN34Vdoksk3RhjHBV9GCHGFWTU4hmFGc8uVrEFxo/iSQbft0fd8f
9htWGGgkNYslBUbrgSHqrgXbNuZoM3ZqRrfdi84kkUicuyFlnOcgXOjcMfuEaFjN/WQS5KNF6sC5
g3EBn0PIohMjxJnXoghZ5Az+g5N+XzTOGyRDgVGsBqQwPpuPzUHfB5i702P2uIIERuSJ2nG3ylN/
U0DOO7TpSLKphALKIbJoLIsrvaHQDWjHcCf/u/XjHw/VBc+HlAm3lMNDRTq7LHpBjCrQAp4Xv+ty
BV0YgAjz2G5Tv9b/kBTBqcDW5GPY+M8eqUzxV4o91Muk1gswkkO4b310lPqsdEc0uJMp7DUYzjc0
jZopvQKYHEmYLn9Oe9kumi+6KOstwuF8wYJS2LbqoQJJmjgKmKTnhzZ+q4XDx9nvvSYP5w/0oKqm
pvzlD+SdtUu98DO9sJgxdMC+f5kFvlskFvv7apdQVVnUOtOEbLrLQq+Zz1n31oh0YTs2fdcFziV0
g2pOIVgR3bBM7Dg/NvFoq9HzRC5FdgpByH3dqYpUj3MPC94+A8JiquTQHdJjs/8r3y1SPYGj4zs5
2kAaSD5j7SJcJkcwmQvOBsHe8H0cYUmjMEnxfSu4KB0SWqBINtKnQTGd6+v1H/wpq0hj1XYfKh/1
ulLVEs3YbPT4YreIebuT5uqP2RsrRpPc5YYCCVRJoxMFNaNg5OarB5JIDodEQUhKmrNm2EVQ2+H3
TFjdsrlDKxjOaFHjFKtdDbmaHcUlJdt1xC5edG/cZa2t2DF6OHMqUL5N37rC5Ay4XTB8YUihfJP5
tuj+UP8xisY+b+/XCoOz2jnpkjkZIBejl17O4Npx40sAeunAXi6FrwqyJpuKuILjzFftQjDCZxCp
TfZl/lCD1Kd+zqwvAi1kJ8IH17eC4cy2LVqj6xYoxewrR8ZSnDu6V55nl6ngDWXrv2kgd6TPQdbO
lKVp6PgpGb+Pkav3t6RpdAOjDiw8Sah86N0lVUg6iiNDRzV+p9sUfH6t9SR3vaNln68v3ramv2Ox
tV358Q7PYTFtgUUyL4w/d6Zgc7a1+v373DHbV6ViBeDjckn5gyST3c8PRi6a3CAC4cw1RClTFTEQ
KfAl+Jy09wpT1H/6H4znXRTOQDMaZl02A6X5zoiDCjwSFKd+13myo4AL/pb6R1MzVLQ8oIAU/XGc
9cRk6TELHtaz3CdgSGfE0c2+O46MVw/1lqI80OYiUoyxpSYrtuQrVWV1LpE/62BF6bEnJ3V0w1oQ
NGwq2wqC2yc0LmZVuwBCltB9l7yAguu6NrMl+eAJKBDQIWmC4YszzgqpnnIKaihCpXhTfZ/plVNJ
+yxD6kzEuLC9Xv9g8eF2oDaLUjd4Y5mse8vaNd0TEdXjiyC454EZEvZpBQgNpk/Y3IGBOsR8vr5o
24oNTlS0XCKFiQnAv/uAZJGIWZQJwp7S1vz+LT+mvpXaWugSNCKzNt3lx3XITUVYIXIee5HTqQvR
q+WmkhcX5+UGWhW8Eb1LxOmBNEsooFRCmM6ouwWhZyslh38lAh9kRSixnZUBIiyy7NR9fGiRxbgO
sXl8vkvBTyynGH5CMXcEFlnEdtlVTimfMVsjJqXAbATboXGHgGJQaUhzKMBUhj8wV6WzoSXevxOG
OwhkS53RWxIjFsgiO1E9afmmJodY/5drxkRdnWdV2CWGtADG6N467ayZk9eETtr9/HfSMMtdwchJ
36gmK1hpp3uNXGQz3lfRpzEW8QhueoCVCjAVWeEUUTUPNAZOXSUHVe8elgVJ+qF3r4uz/b66wuFc
QFkOWRV0UDUwMZq+4sXeZGd/FKdUdhmbv4p+9kS6JeBdYXJOYCBqYhotZMPVgVSv02TLIgox9rM/
nAcrCM4PLPFAA3kCBLgF7Sq4V/pnVLvaCT2pxv/OU7R2OfxzcTQOgZZmWMFCc/rhkYhePAWawA/7
Rh4zW4oaNlrk38w32r51ooZawWJ9eBeewkBuVOYFQFteJKCh3XftXa79CIQXbdGRw9/jrDFsAhT0
w0w11U9JgNcL8k2v8UCIwvc+GTHSpDnWU/Kagg28Ju0uilN7UmJB46toUTlvERdZF0TMw0qtr3Xn
Aq4pGr3rtiXw4jr7DSsTpgOia1QyMVfxqmoISRKnTu5JK7hriXaP8xRV2YxWbQHGMo1d3BR2ljzS
nLnaoyoa6SBaNs5bqHM+KXqKZTOr/KzR8C6lwUMSid6fRCvHOYguo3RIeoiUK8el35nFc2ntaC4w
XJEw/0fal/VGriPN/iIB1E69aq0q73Z76xehl9Pa912//gb73GnLtKY4nxszwABjoKKTTCZTzMwI
LkZIFNMycsuMIaeMuprZOOwGPO8EghuWrxzHcZc1+NJC/0o22vP6uoh4JgRW8CXjPjLDxlJghRK1
INAwvVg5NlMoMGNP9GAb5fhisR6uqprJsMPPLxdPAbmVccTIvX61+KBbcfLH4nm5P790Isu4xEGZ
1y7U2RlVTcnJqtlXxpdEEvErizaIiwT1SCdqzEBZF3+tH/JUcDxFVrC/b6IAZorGbDaQkfaJZrfm
nZWewv7h71aKCwGkTaHzFiGAo7AWJBKIZqPlOgH5znkY0VJxp980J5CapDBllFsvGs0LMmrBeQhR
PsL3io9mmy+hge2IfvUQMVJBKo9qumTLQXwNKQV7OVh/FwZ45msZXKMFCWFV1GXeQpWjsVaQTSy9
85YJYhrfHl5FNc1bZhhNnsfRmWPLHg1fyV7OwwjcjW8PV+TYHLISMGavH+K695q4vC1Jffg7GOW9
Vy/dEOrtCpgFWeK02O0SVObreQwWf8/kcCZ3/nulHMIeEdnN0vyqDjOP6HiMjbqva1eByyw7TJZp
G1Z6PA+7m6LoBKR6ICcCuyHPT5TEsh6FbNBjOMEpDhl0ANoDOc4Oo64HW5agtLbr8ls87vSGBcbW
0hR4rF2q8IpAXtz5Tg56T3UqP8e06zwInHFvaXWi6VCnxUA5eP3ebx9ZmymVKvj81F1G3ZOlPipr
a1fEnTS/Wa9TXTD7t+eVWzwuyJoks3RIkOOhQZMh0ITuRqM8pEMn8Mq9M7aFYf+MTawFH/vKhBs7
1KoTu+0PlQ7xteZLWM+CSCgC4rZM7hc6LB1bv0xzSP91LFbHlK7N8U7gi+wc8WdgaxEXcuN4BWUl
C7npJfs6Ww+Sozygao1R29ATXYW7l/wWjcu7RroYi1UArfNW3/gFEZvShhSuCWal0A4TFEBAV27a
n+ma2MIyb91sm9WCdV6NEUzC4lYe7Wh+Aavs+YVk63RmHSl5DxFV7VovFJ5RtrqttZFdzjdWBQFF
TGaIPtj+SwD5c7r4JvxIG/tmSGFP42XXTPtimZzwsvcwaXeIvfRK/nneuP8SQd4AuWjcKos5RhEA
la+6Hd/qh8qhrnKEmR0m5pXDcLC+nIfcP9CmpamMuYjyL1RhFLJRWyAWyl3S1Q4dAzPKBKdMBMKZ
VXXECGMCkEmjdjM7ltFhnkEQflno+egZb5ZwodBcLSW02Itk29ytI+SblOe/Wyr2D9h6N0SA0prl
F62egBz7ZulfoBdyHmO3uRLR/M9+cJEPhSNJIeyzWisujACMkr7lQesv7J3mmGNC5xOMCXSLxwVA
a7TCNmFZrSo/ddNdLt3GohaA3R6aLQYX+0xM9htlh52BCC8NapAS6tf6lX4irpgrVeRqXOQjFSR/
FZY2FavmKi1ibVi4pSz6WPsvoeFtn7hQJy/g+arZl60xuvROARNn6o4H+TqeINNZ+WguFmQzu+6N
SSPQ4cggW+JH0mIQ2pvhirmtFAXY7r4VPSAKfp+fP1uMECPdKka1UvOQW34omhnf92wZk0y6ZiFj
4fVUtCoq8X+W6Jmo7DTGG2UNxgnD1dMDG9KpA1H1bfdq3+BxntDJRqRPIfDqonPbtXTG+mHWB2+K
BYFn1+U2QJwrdFFTzjTCDE03mrY8PIbgLFUmwcfNvsPJKImBOghS3/yEm5SFxZwzJgGa2XIEZTqM
0HgShEDtFgMgp9Xrg0EUjFjI/BBSN5hccABdxzw2OhJa6TC+/K6XupZnxLZ0xfq5LFcRZJf7Pvhm
IxcoSmNsO8KGzJf0uUxP0id4dqi+sYdzCS0Z8bUgYQ0z+rBil+IUfRPKUy2i5vgvvv5mCOcSllL1
kcK+47PJbX+TykEsJvTL9FgcZS/zRf1I+y74B49/uo5QMi8oG5KuhsdMq+wSSjGKIWhq2D1QimxQ
UwNpI0hz399/uWxmeFlCBOqSOEj6VyO6J5piW6J3+F1jNjjcPVuZYxmtbGh0KH6Vxilfvo6i9do3
RZcVVZMZiQlXll0r2lCztToIuVy1qDOTKaASVL4l7/x1vput4sj+B4dPfMo4NsoROFQ5GcnTMJ2I
mtiyfDFnn6nFQBDrDxS3O2qY61IhIzHO+2DtvXK9qkSlrP3PCjBh/RaNgRAn59ZDosS50gNDtYnT
H7vMrRzJkf6R7xjFZOES2THdVtQxthsV3lB555akeWj0GClKJQcqxFUi4+v5Xdp3uD9m8YUZueos
KctYDhR+My3MQSbOJHrO2Y/fGys4V5DCphuHDmunfdWC//SeILHvPY0R+h4/FUuR1OOcqiAJ4ikN
e9rJcyvRDoQdx3z+UUwinu7dVdsAcJcD2l5atZvCDp3RQQZBRegNiwbq9iFA6GWqBDKbfI1pbPso
rsH+6DbDtwak6toEMuIv5zd/94hCuAlKg1SWMT/+PqoNM1HDhLEklPGjPF+Y5NFMH8bOXzRB+Ny/
FDZInAcMtT6NhYlLIT7KvoZO8umWte0h93EsV/QEsLt0yLIwQox8C8Ld782alzaJC/YlGRWRnaZ3
I5phK/8zS/cHgycWTBS5rFb2uS+V1Fliw46IbkuY867mh1pEUC0wiNcYLqq002oW3+JcupPlxI6t
5Cfcwz5v026weVs3i9ukblU6xWJF4Ebpv6tS+lSqAj/YvXs2CFygbpOoWeoWhmRa8hPDDE4vKQ56
BX92huScN4blMx/ytw0Ud5OGaNujSwiogeZBN31rpNzBh0O4ZsGCgo9yPA8n2iL2980HMsqH4xyp
iKNDtHp5/6KkyrFog/Mgog3iwk6TxlYD3gJc3eU/M9KcrhJVR0QbxGWhhhlFORhh8VoxfaXUgdyq
QzLIMt+fN0S0WlwymsiWrrTsQlhKNAR5EzQxSlGZV7RYXBSwcn1NV/Y8vKDrOZV02+gFKfv5xQLz
3fs9L6ewGpMWCGsruaS5bubMMdGsJySI+i/h8z/RxiJcoJarubWWBOslQWojOzSB6RWXq8OKluIe
4fMLZ/FqvjRqZuTTAKPLTV3ehrV3fvNFy8YFgaFpxlIp8ftlqXjGty7PQPLw3Omf6I7Q/wQAfHa/
351WLdZUl7A7VXlrfFOMI43dzxhiySYUWdHkyre4SklWxTp72kO6iDZnxY8xgDz395Xo+tzdEV0B
k7VCwCKh8MFlVidQ6aEx1JC/dJWTWY/nDRH9PhdXRloYVGe/r7XgNFbvM1Ev4O553xjAhRUFKrlV
2gKgwBSZcdNZNwoVVRnYef4Q8HVLgyaNTlSV7yHo8jExwLKB0OUQZ3WhC+PEXyzbBLeC5SiDrZ6Y
/LV1KlxQ5AheC/bte8Pmbs6xM0BaswC7yR5M9SBhVlPEd7efRG/s44+NQZqqU4CBoD9gAGI+sqJe
b+fU+XdcRVTR2PeKN6PY3zdXmpzHcqyUAFz6+5bxh/jnvW4/qm0s4tx6rMNZBa0Luus1n80XVkF9
AJXaA73RIOkj+u4VLiDn5fNc5VVCYY8V2/oDY+RlQ+6K6g4//mWAykXfpXsryI6roaiGrml82C5V
1QKTZzqAxpEctEW9GIxVkLPtef0WgvO8Rk8KkhjJAFIM1VZNw+7NoIwuB+WnNmIksEvtVHs4v2/7
VumWRfHvV9DD+94vRsnKyiYCpLSmB6UOfbWVBYd5L3kz0CD8/yH4PgNC+tGUVECkZmav8m3dnPL5
slYreygei0pwU/z+zuFDxxaOu17LnDZrEmGfyN2EsKH9Y/Z2EUSP3Wt/Wp3lkonORN+7QwTFuNzL
g8+Qf2zxuU2MZxoOC3RT3N7IAhlzdUglP+UnKK2wj2L2lP5+0zpplLu2imHiacRwoOWxb2/tYB7P
+8bumTZMhZpEoYYF6uv3OFO7SGbTA2cC09Hslu58iK7633SF0YMoQu2FXTDUqTpTejA0/k0G7Sig
PustnGgSOxIJ7QayrXm7uOeN2ktYNjD8I0xUkjGfoQ+E7qrIttKHcL1ulQs1/3YeRmAN/xSToH9i
7Jk1w9pNdjPpDlFjxVFn7eY80N4B3trDudtQpUlIVQbUqZfjOF4lyuqdh9i1BYIPMkbAKLgxOHcL
syxVtVbDeymS77W7ChsoIa4//g6E+4qISFciewVIHWpOnt5E2v0iPZ7H2ItE5sYQLthVateu+moi
9Qovy8LPh19T6RQQXu+CQfTks+tnb1h8fb8YoqScM9hj1Vf1cFFNzyGYV+rgvEWCreHff6fOGChZ
ddYo3adBXpWJr9D0R9+huHEeadfPNvZwfmZUgzZbE+yJ69qWksOwCj7ARABcShSqRqLpNQCG/Fki
r83wqd9nKuFgGqcW/+o/qiGqJKaKuqCq+XkjH1RDxEK4WyA2Ma/2Hwxm4ybLauK+0xqGUVCM5TGp
M83NFBs1rf9BlWDPwyiuAAMNYQjSfEIiZ2lK1h4k83TE1AI55E2QQIY6Sl/P7/yej21xuJ1HZpcW
UQqcZvYacoGX2DoR7I0Igtt7qKvrkPMAhBlerfmVkV7KmgBil4Flawa3N5KuhU1Saq2rBNCNdRSn
9KvGBnnNfJccV8fwqxtICx7Vn8UnyqpbYGb8ximm3EjzNIdxkhlkyynPTvNnKMbhcxgvwcOF+oHm
tdLbBaUgBQU6xc1GZKeCou3u/rz9Pl9Tj5JazcmE34fIna1pNmkmexYNfYhAuMStHzCgPRCAUPkU
VYNdEi9MBbkoi/B8crhZqN8Zz2YviBa10qIAI8EERPVqpS9a9Zqrbi9/y8aTWYhoHPaC2haPc2y9
qfShSYA3N6Nj4GYj6/3507l3p20ROLeOLTlpakgZuFoW2ig52pEU26XlJglxVBU0FU/n8Xa/vLaA
nDsbva6ntAcguQuvcHcGobu8ysF6soI+mA6iZlSRV7AouNmxPsJzyRTJrVtUF1l/k2WXqmjIXWgS
l+CgFBzNWg6T4N3Z079cwuSnNLqjZ/jLgV5/hhR3u4ZcsiOhCKjKzA0Xk9hafC0ZL0X7cH6jRAvH
JTtamU/lkAJDra9Iej3nka3HP/4Kg6cDsxaSJvUIjFr7IRs/pUn3Ov0TRc3NWvF1rWqw2qbq4QBa
b9pF/pN9gueS6K1csFo8AViPGdoptYAiyU/q+r3s7yPRSd2NBYZMNZDGmtYHamcMGUb9oJIWAnBX
WnW3RofzmyH6fe6kZKj4Lv28tq7cHWZMJYh+fyffwO2imIoKzV8F7wXvT2IZRotqrQYcqg+K4jZU
Hpb422KKHkF2YSCDTlR8BGqomL6H6cy1i1tUFDCQfRumt0bX2O3sSdPL+dXahVFQUgZ7C1gG+H7R
WOrDWht0pAPkNbOcaBhtvb4mIl7dnU3BZ8sbDJc8zX06hcoCmH65Zn7V/N9vZvAxgFVSVSGHpfKV
ZYXOQzXQunOTtgUH6EUyVWCoFiW2O9emRZj2oq6CkIHwRVg577NRlUfU/OfBHtH1Lcdowz5K5Q81
grRddkk/MWq1ReRLssXaK9WU96gryL/U+kaufuiRIBfYa1J+h8ElHIM69DmaQFCBe1x9KEsaECFn
RJntL2rLOdiqCv8T8wDvIDl3GEpoES0TFjKt12OrjHbWpx7Uh5TlE63K75C4Y0Ry0IqhexiOkR0n
KZgWP5YFiS27Frlk6h0El3qg4UDtixAQcfOCarMjUR89vxhbHexURPK1E5/fYbG/b9KASqJmD4Fz
NEAmlxCHHWY/FFG37B7VNye3uPi5TGYWKTMgdOmk9v+sQo2m/+JwKGPJCDgq/ve9EWGdZ2FIgFCA
n/zY+2yaLPWZUnsZOxXaokGlIijS76/bGySXaaQSnp3WGA7XpacoPkjFBRUx1osguESjqs0MCtGw
Sl38Xr2R1kOiCh65BBD8zGpEInktTUCkiuy0VXhUe8hLDqbgBt136D+LxVedSNOi9rMAxigD0oLn
uL2JmislRYe85nzi+jHeoLhAUMlZH6059qVd2/u8WA8pyNXlvHxYI8M9D7UnAoKz84bFhYIVUp2E
ZMAqKvnQGtlNvMq+NFrHMjKdWB7suGp+RTIe59VQECL2N44SYmImgzWsch6vWL20UITYMrzpilur
rZw6FX3Zs7X6GIfeQLiDmze0nKMVIEowJqgRgiHfs75ad7qTepEr+iDZexXHcr7Bcac40fMEU+eA
o1eyP0HcyY1xhtU7M8A7jFijQbSE/AnOjHi1zAYnePxmaLLd9C9q+YnvVAvjhZqmgsgHnEWciyz9
mE79BM+nRWfnkWJP5Pt5L9w1Y4PAXRZlApqdEgN2bjckKJ2hnEWh3WkqgnO1G8Q3MJzDzWFbGlAm
RxDPswu8lFyCg8U7b8luMrSB4N1Nb0iqd4CQ24PVBIr5YC6+XuR+mh0USHD1ootp7/v03e5wHqck
+E11AqIJNfTr+HV47C+al/U0/4oP+R3mMQUWihaRc7lBkkBsmAIvGr4PxvecfiZp3awgd2OUna5U
UNBgwpUYoTCvwGDjmCJ1x/MOp/ANPW2vWS1VAVLSQKoOSnmjj8fzniCC4BJIC+w+swRRd1cH53Hz
vdddXaQHJILg7okuzqCb0gECZCSF3Nh1BhUgwRf2+e1WCHf4q1nF0HEJjNIKctkDc/jfLRN39Pue
qthx7MQEaqrM7eorU3PPQ4hMYMu4SQ9L0ndpF8OERCPHcUUT7CBKc84fe4Vwx77r5XqgBawIaW3r
8n03P0/6lWpeF5iTkjFHJ7jWRDvPHXrNymaasGSkMP1xvm+Jp4u0EEUQ3DmfZ0NdowUmDb3qJYpu
j13kaYXxVzH5w8QXUbp61Nj+q9F9MtzIRJAdspX/cP+DKlDW8WxgWDzV3oIaiBHOFeoSkMlSDRVt
E7UdWo+DIhJ031+wP0g80R5JrLyFaAQ8efq2FldGH3SR4DCKILiYkhG84Qxyya77R9DnVNUXdf7M
N8HbevG01nitGNZWB8RAH4zsQlFjW/3cgXxbKS6mqGmMNjsVGG36qGjXUiz4eBctExdTsnGs6Rrh
3UOTvJS+TsQ1RQdwr5pnETZnhavKVNHT8T6oNFDctpq+wFagQwtKB052lVxavykXGkGevP9pyBS/
8e6LxkD+cW0csrZbDOjlgSPl34awDg/rvT358wLdeUYf+4mGC5j3BsktoVQauSLhk8clFvHl/EtF
0sMgGmbe3acNCL+GRV2VU4HsNcJsuxYNDs0eZ1FNYjf6WwrRLYIulQ+tWXLVaFnBHotM8GQXx1V0
ge1+F1qof+nI++mHJikoK1a9prAAk9ROEbaofx0lTKdZ1I3kx/M32V4wQ0GXEoU9gYJm4L3TRU1l
kdFYcRlXSQAeDrfoyKkjpUeEXIu7UIqFx3W03CgfOm4MUrUjTfBdqDK5k+m6V4mtLIgHn0iTcIIg
8W2gsUfhXw+HZG7S1MToshEDJ7tp6HdqCmLari1vGPx74diPkkljYKhp7uaxFKhy42cdve/X0f7E
Dm2guAhdlmtZNDNBrjE8LsXDIBW2ZFyEIuKhvZOzWTV+gEOn+biuKiyioA7J9WMB3kCx7Nvet/MW
hXM3o8xbFVSsLMYtHl6jXMnLL7Kj4We+WFt175xuwbiIo7BLemEz7FJcXVbL5LV1LSC32oVAbz1E
Ty00YvAfsigdWMU4Jsia5C8xua+lh/Obv7srm9/nTCgXo0Jrd9y5vWI4YIFwzKg7tlbjn4fZdWcD
jXAUj4Voh+N8LKlNVcLAcueO+WiDfNfuy3/K+nIU3nFsf/ncCX3oGBdGyzv90NvV9WtuTQqA8Izv
ofEK7FbUTZwZwiCsOVIUCnY/Zbd4XMrZNmXX1TLw4kuK6jFjrlavydG66o7KIfQ+IURioS2CXQps
Mfn3p0qapGFSWc1qLC90JbuzjE8wI7NLRzXBzYQRBX6rpH4Z1yaVUOFpUHWPVlePomdrEtEa7N1B
WxjuQ7DQY7qmC2AWcE5JVLI1GgzaMY2uDNGI557zgeYCU4TIpdl/3l9BHTrkMo1YqPAPmddJAZ0b
BxPFhnL4vzv5BofPpgcjnMq+NluQ+pALJawgLS8Ndj7VTlbEgrbgvXO7xeIPVDHIUaYCa8qqH2uV
enFklvggsV7+ziZum9Kq0ulgASdSpIspmm6jobqZ+i+jKQoRu+np1iQudKsQ40rTjqJrIclvx0i3
s0g7FJV2yPX+Eq/+p7IPPan5ueJ1Yq0+w78Iv//jJSoXCY0hl8tpgpeoN+vgMH2cGIFj8icwGtkD
WH5Sz3wVySaJtpH9ffOd3/djByJ1LC9drjIlqNHUYIgIMncfeLeWsfOxASlnKysyEwsLRjzKqGsw
WSB19ug0l6unHETSTHtX1haO+9A3jYU0KrMpnCovq5arVI0FJ20/eLztFR91QWNrdRrCIJOvXvIf
+qQc0AmFEXQ1tZGDep84BJhvQpsDwfeMxVmkEW2hyxS2rpE9ZElia9OzNlwsolb/XWfYwHBWNe06
syn+1rXwHZ5dY/SsFL1U7i7cBoILha3VFuNcAALpv63OMcQvHps2UFFMswRX/nlr8DT93uvCtLfk
vMB50o3hdh6o0xTFgXarIBnf9TYFovAmOqExPsDtTTxRydJBagnV+buyv17k+/N7v3vDoz3kDwC3
K0OOGbumA8CqxPbsl0eNUbO6Tt1kNvH1/4EgR2QSt0n9RFsy6/BuWj/FUIPXBKdH8Ps8v74aR2Fn
jvj9tTu0y/de+kewZCIA7nLqJElv5QpLVubOgjxMdhePCX8nTofx+v+peXjX2952iefZD1W5jwnb
pUg5UemYy0FlCK7c3bOzgeDup2maxwrMqWjqre8aisawJJCtp4x8mT7RIoYZ4z8up7H13QTsuTJS
aYAMgjtoLzFN7UEafKMWtYiJPJtnLuqLKR+XGQa1L0YwXxZe/z0JykP8JAX5yXpVBZ8yeywl0CNF
o5gum0SHMul7s1JtarICBAgu9AcvZV9+YaVN6oIW/2ZBNEJ7iuUa3nlf3Nu0LSaXv1ihSvtomHFT
1Ff5cJqaS1k5dFBA7IQMBXsuuIXi/CM3Ms3qIpjXdJfIYLr2pQyfzlsjguAcA7IYihVJsMZoB6cm
mjOOitPG/5xHEa0Z+1ds3I+qVaYoJQwZjNoJM9UOx+dJA6OjdalrAqfYy823i8blJkkW1mVoTUgW
wAyoTiCJ10+T/iMdX8/bJFo57poIaTmtaQibzEHzestv5tpTa0EdcC/ubY3hrgp8uQ11l2B7oOB3
IyWTvyaxc94OEQR3N5Bo6qkmYb0q46FKL01JxB4jAOBb46GJQ+d0xULFMSQq/Ex7PG+AwLl+fwVs
nCssVdpqGdYIGoMQh3R07aojv5Tsshb1d+7mvZvt+P33DVS0SNqCQQykBrFDAw0TtZJnla70VBxL
bzlkn3mA3uJxAWA1QE2SrzCtkEFE3gYr+ZJpAhcT+PHvd/eNTVmUoEBrAsPs76TyNKhPuSISEhdh
sL9vMOK11VbMSiI/0NBHCCrFWY/8pVuD857wYX80THyCAAdKyAaoExU+DykwhlHWtCdO19pG0F2X
N5IH4iU9IO58lZ5EM9a8WTwcd/1EBbpq0ngkjqZfzLXbQpHCqh7P2yTC4K4bvTassVWBUaP0PP1A
D2snGvn40P7E28G5mbFkUk/wX4dNy3ZX/cGwRzDfxidRr51wg7jrJpPLUq3LgTjDaXYVZwiqK8nR
bGpXt2LVWD4w8GZxXpdnpjxFKsCU5VQMv6L1Rmu/EoRpJRbxpfExjofiLh2ddhQcH4CylgtCniIi
alYVrhx33RgJeP+6Hn4g30T3TDfR8oqX6pK4mNIMRMU2kdNx106fFWUj6XCIun+W+8fJ8HJZFBM+
jJvxa8ZdPOZUy3VUYM20YHU72+wcpvW9nvLejoL8qUJInQ7Rryx09S/nzxT75e2TLofMTzgbqlwS
xhDpKKBnUw/9gakWi1uZBU7BTzjP+thn0wSYKbyl04ssaq75kG7zdnCxYZrWno5sm+jX1ZcvmZam
Zo/gCHVYY5/kigb3P9RgeUAuUKha084W27LJie5XsGRXjibZlpPjBIe2/CjdFs/nt0oIyUWMSRtK
Q1mwiNEv/WEEtz94LHzldTzF1PnfqEkFYYPXAOoZkWNqADGEtLlmqa4yOknsd/RYQNFYYJ7gpOlc
4EgoyQq6AizJ7dFNDurFNDkFZq6Pqof4G6AcfG8dhUUG5hnnTgAXTcJ5KFESwEaCkIwlMuuzeb9E
bu9Nl6zIMKYCO0VmcgElnVpSNQPMlMvXqB7suYZq1SJidBOhcBEFzQ6gdpxZFG5eszizzfA6F48w
Myc/s3Z8q3WiT3IjVUBpvMWZ3dhBLL62wLcvO/SwHERkQoIowldP6Fwuuq7gkDcT1IjKIDGHv9sc
XidIwrtDWYYwKOnvO0gwQlRS1OQgClUGFzn0RC+sgWVmuj15q5u7ySnD1T8741Plw6jvf3euDC5s
VOAopCu7kHPL7n+wJ7YG/KWD7kD/qLVnD7IITumI9IaFZjIP3SS65ij1+rrATKs+NtFlKfmzcg8F
oTU/FmS010ax53ixrfouUn4solEqITwXTTIyN8M845hlmh9dM99MUKysi6M22GZQQR60Lx3BSgtC
icGFkjrLrbnGWLLD6uPJhXwwveUHmxbPMBsk9COWUp87fFwgqbVRz8wOFo7L9b8E8+n3eD0Sv3KL
0hYl+Pu3j4WGDEY6pKFg/n4/F0mmpdrPLF8dvOQgH4xj8CNH8YZx4JZCIvPdALaB46wjeoGxyGLC
ZUde4/WSzPiMETnJbjyxMAiPwjlet/naZcSmrSOzRfJTBZF0lKwngUPsxsc3AL5omZF2hBpqA9rg
l9El3hAUQfn8rxbPfDVcyIL3ng9Vvt9JyQaP+wqroxA6yRbw/mVC6+zqSoNDoF/T7wRNaIpg8fjG
wCJtOjzYAksL8luT2rmbNbbUOkF01H+xmGLdqkflfj5R+xpNUPZDHpg//68le95gLpYq4TBE+Yod
rOkhzq+sTLSie26IAQ6oZ2PUgeJb+r3Xk0gZVmtmO+jTgHj9be5L1+VF9TK4stM7KW7WW5E6ye5R
24JyscvIp2zKZYCOfnQwD+3N706bZ8MeEtvw26vueRLNdOx+VG0xueNdpOnU1GFJHIwE+2zSrEld
Dekz9dvHEHM4got2z3u2cNzxjgxZCRcFJnaWN5uvmXAyePcC2CJwGZDeV2aUMIO0oD/SQHYTL3Sj
oHGHl/hQ+Low+u8d9g0gT11mStCSGPWKOPElGIF/s8z52rF7RbvUZXoQf9OLLOTF0kpZSsaSYA3R
i+2uKDEUwTDZy238bfYY46Fa+ufjmWDTTHb/ba70Nq0kpVtgoTF/nbPITkS6LEKTuPOMqokUdSY2
jdwtqGw1TujmN+BWRTU9P2Q3VNA2vxswt3vGLN5YVMw0r6kFi1TZDqHNUQTqffrErlBIRXnnV090
xEwulqxajQKXWiOWuJMXHfBYel1faHZzrPzpWZQrCwKXycWQpqsQGXs4x9D4Y4/6QnzM5G8CiwiW
h09BtsvHBY0lnDRM/2D5krY5UPC8rMNFToIF1CXp9yS/mZarXNTAL7N/+TlQLnTkplpMtQ4foVej
O7vmIbornNDXbmZndWSvDczjQfRMwgw5h8kFE0on0AExzNxCypOZzqhdkISNFmeOIa+CYqjIU3g+
sMSS6VRoWFdmouYUp/FitNWAVcTz02deuDabyNOCIUMZTMUAWF2nzrIaTjofC/p63lUEm0a50DFa
U6y1KkCGrvoJUthAbQw/aodrsFAJuntFDkK5IDINs5Q1Glw/PoaBfomh6auxsJN/ejzlhvZw2zqJ
C1pHEbux4MRRLpZoQw2lR+hBO3EcOqRTwauhubKZBOdXcveJ2pLRomgg+4HONGdeAr4yo8Arwu8k
D5TQj1EA5k+vvhLxD+w+S26ROIvUPFypkXXwjJf5pb0khau6DSYNEifHsyte1mQo8KR24n7qY2OL
zIXKKonqiQywEaP7Qemu+NjIn1k6Ip1afKzmUO0UJCT7SddmWbmAKfUQKddqGKt9zb8QTz7Uq9sf
rCuwx2B601E96QgG2fN7yRbwQ1jZYHLxM+6TKSINMCd8t0nQSBF9gbC4dA6Ai5VTa/Zz3gEgR1Ve
bp4NULFgVt00anw1HhXyfVEFI0kfGhFYSr7dOi5U5sBc4pWtI/Ku5Z/5UCMzt8vcVnw0bR5SB8nR
dCF8xtvNvt6Wkq93QQw1J0kL2Oxp8EwfabozqGjDo7bmE0gI6j//aut4SphSDevMmIAXJk5ktLYq
5BAWeSTfdtPNXRllDQ7B6E+s3d6XqZ9cld9ZkUh15oAcqIhvXIjJBRctW7IUB4EFFyP3mBZf7oZH
42j0DgV5cmD4dRCJmigFx4BvyVnKIiwX6CU6qeIo5EnrRXyUIqfku3G6TMEYNlvK/3wYJ94Icojn
tPYaF09geA4q02tZcOnt22WASFuDAorMJ+h0rPskXNhF1D2Y6TH/TEHUUsDlg9kfCxNA3FGLyRyT
pVqxbuidXBfL143VtGkqIg7dvbzfcPi2BZotc4gvNNwDS2srna0nX+Tx2yLK/lkw+hCsNjDc64WM
qJETeUHWs2J3Lqb0Ocuv0/kmpN8nXXSLsoTjHBiXkJhLUhlJB5uYlCHrXwAtg9I78wnJP4QMhUQQ
e691m736/eWz+dJoqdlpZIVxncdutCpQWzz5Ti57iVRa53xw2k1XNyvJHHMDNsaJOVkRgeNpPwbp
WoI6Ffm5Qo1L/dtl5C7qLreiiCowq/HwDQrW59ivn3GojgVbxOfzZu1mWBuzuCt6MJc+1RXs2TCn
J3NN7V6heHoSqTvsf4VucNjybpYvhmJs06C9xRkjt+089h5SBZASkO1C88xAwcehSLdxN1SoBAPJ
KrjaQc3xHtKaJ2VKaryujtmjad3WIgnr/U8KzJ2wmToQc/EJeGLFVM0rjfnf7GYHVmEebe0B3Yhe
5Av5U3dP1waNu0ZCirbutVLY0wRjT42d1Y59HWunQs1VpMGw/xW/QePdXVPHOTaBNvsyJMirQKtt
69HCRknHWhecrf2deltIzuOlYZ0Xs1QRdCM08OX3c/f9E16+sYbz8pAUKVlCWINO5Rc9092Y0tRJ
c1LZ54F2w/oGiHPztgJR8ISo5Ojqcpcaka2N8/OsdV6Rtt55KKH7cYkoWE3/H2nftRw3smz7RYgA
Cv4VttHNpqdI6QUhC+89vv6uos5sgkVM11wpdszLVgRXZyEzKyvNyrUnOU4tvyqvIlQPTFc+g5Me
w8qxyzOm3ah3IxhzL5qVWeptBTAagkogVp68GAk47vto16crCDoxD0eXwTCqEHV1AT4hldqU5MV2
40eVrT2qPk1C1Ly9Y7t6twFj1ELswWxZpwCrwqtIOEtcZqRd77oBYNSh7usS1FwAKBNkL8dAOlXn
9lQXeP4sxKIZ/chRwWbxyFEN6gs+3MQbXEY1CEIzcRmAW1cgrMnuO7vB/m/djkarvBYd/t7Q/ZME
fREG6GURRIXvfS2q4qKEkWpU4JPcXcXluW40nm3tH+YbBv0NmytEImDTwzYnHKZxM5h2oc9+lvD6
r/cvKhBf/iMJo4C9mFUr9jvgQtSc5Do54NXj1hiSPGt4bfV+9KDcX/5YPLEYJZT6aiHYDSMiT/RZ
xzI3I7dCXhjIw2D0cI2nZYwmYIx45E+rG/WpTQTn7wRhlG7SixLPRZycsRxa8UoGma/ZlBwHy5OE
8UNNngqmkgEkzH7lSrCoqYv1d38nCUurS7B7bhwkgMQrmX9pS6p/jYxhQguwyKvpcwyHZdc1EtkY
K0IPbRqwvK+7W3SVU1b8F5XWDR12r4H+ljGcMDMKkEDAd09HWrRZnnI0Fif2+prjGhuLV8fkAjI2
RPqlUKIVgFHh0uaIxE2eCsGSQaYQ0Hehdj/zSkX7evEmI2NFyvgPZFFeY3g1VbyEe+HufitsLwBH
KKr1WMTx3gHpaSyG2EqJ9825v6p/NKArXW5zDFu+TI5qZ+Bus0beqhkeJmNUiaY3UUMx9Uz127LE
VJruXbbb/c+1kYuxqanQ1iFOgFE76/fiE+UUjz3DKReXhrJmwKuj7Ecub4CsfS26EHeZjsgcbLba
EVvMDkOKIluPrmByQA0/4Ai4G1RoEv2fSLAOkbmd5EmfEyFE40Ma1EGNHWa1O7qSPfqRw7Pn/bTI
BosxNgw8RENaQDbsFsN2tFOHPqTGqcKjBhqZHKG6YYdP/FrzvohYEUSQxMYKWuaxoxRCLDU93nFj
4yhH04uO/SExre5K8ciBl0veNTbtDYy8N4SyWbMa7aEobGPXpCxej1jZt2icr8YDYT5aVLWxNtNM
TFemVl14mK62Jt51sl/Y2IjCfK4xFcauroGyfkeOs7JoT1Nhr/cYKvtC24xqdD+j7PuXsjEOshXI
ECk0c7Gop7w/Cd19H3EKXtThfQgBN4IxDrHVwMoVaRBMSY8yBhTW3Fp7L+N29++GmhscximqQ1/H
S0N1wdFwudCm3cxffUpg0fvDgfsw3XWIGzzGIeZYYFWOA/BoGWOEE6aP7vCg5s7vnYRDasuPl/3H
/lFS3nhsKjc0lj9H0FtMhdOj7NTOJqWjtojc6x915l/G2fcdOlgfFFCWY+SQOct41hA2U78oZyRQ
ZsVSlzS2wYvsmU3mSqls1wpmgYrMMTvd7Qz11EhowohNZySCR8L6G+cHUUP+oESbH8QcdlzXhTJJ
+EH0NTbcgb4Dud3Vlu3wmRrGZbRdg9+AMddQtc7o/24B1syJ1yjKTTKZ3jzWHLY6+psvyMQ22E51
WYoGtnXbeXtYVxSI1vtiCHQ0lMxns5jty0LtquubUGx/rRAKSdFTNDHPnDjBwGAStr8uY+zfpxsQ
xh839ZgvSwN3kgZtsFyjtcnWzzIKibQsK3++jLZrDboqY6EgiF3A8/Pe+SfYPhomOsAaVLym/vNi
BLn4lBi8vuH9sGQDxHgwqSvktImpZ+n93zQQ2blMbaHxaPv6ctB/cFfR76e9NpiMBTakQnBCvVmO
OjfdHxUFtDBEC6Q8dd+vC22wGOMaJaGQC+QHXpuWBdw80nOML9ejFLU443l65uVwuIiMhWXDUhAB
dBe2ck4fyx8ZJgzla3CGOMYLupZ99OdwtP9fNPN/ysJ2a9bpWDViDhnjK+Wo2fJpPiS2dqMeUyt2
46fLmvkvaIZuopUWzAofyKeEPBn6PpHQpUDDyuhLfdIeft/iepA9X0bbt4M3MCZyqIchbcosluwU
rrf7PpqzDWK1Ned5kH/RyTcgxuBWc+qmooVUrUPrAZ09n/ojZasvfV72gyrAR9/4BsWY3DqoZkyM
SHrN8nV+5stIvPHjx39RxDccxsySZV2nooRIJsbBrwSrs1MvfAy98EBeRIe2P3ATi/uO+A2SsTZR
q2KNjICcju1V8pVat+DiCVzbo0u81jcdkzP6+i8O7A2SMbewaBJRMHGa4t3qLW77kHpGoKC9u/qB
iNYeDpcVcv/+/AcO/OjvHbMcCVpoZpBQNZ4M3c3Cs8Yr8V0+xA8r7wo0kIeYEccoShXqkiuotFlL
UAUwjVyWZRfIIKjwmvSl/eHaLFtVWJpUsvNq6E/VIs9BYsy8vord2HWDwtybVUnksumBMhyFB0q/
F7l1Z7eH0IvvG29C1pQT4uzb8gaR/qJNDnNORlUa0ldbphOqtZccQ29BN3l2E7qXj3C/1WiDxTgo
oZ1WIo+QrnMNH2Gkj458X0NK3XByq/0UIv88P00H7iW660Q2uIy/WuppiQiVcfT6AMTc7p/PP5ob
GMZXyXM2DkmWQd3DcyVG1sTrr9u/TjYIjJeSmjwyVoIDHL8LEvL3gx+5md2nh8WjD8OW1y+1a8Ab
PMZFgRGNpGNN1ZE8ytljOz7VHUfleRCMSxrmKmpjFRD6Mp2y2vCnrPG7puTE2PswqqbppoT1SGw/
HXj6REK3xtlVXiTWUCUIrpfD0g6cWYJ9N/GGw6h4Oi2p1A/ACcOHsb+Nes4d/y8q8AbA6LKRoPkQ
DWVUl8uAuI0/TZZmpdf0+4fch+b+jWG8wTE63aSdJohUHjR0rV45UvIzT743z0bu5feyW91w70Xe
p2KUPJ+Mul8bQFJSHWV1S+oEMaI/OfEv3e+C6YZ80+4vuyYeJqPo1RiNebwCM23OtekNejDz+Aa5
R8lo+mymBhmF1y8n/hqv0I1yg+G8c3rd3Pb2cuJ2ou8m4N4+HdssB9bgXkskAdUpUAWBNeowHtXj
7wof92W0G3pusJhkn1joVRFTrOVO8+vH6p5uzhJs8UE60ol9fLqDeOC9HjgfjW2dm2Qll2oVBzob
B3W6iqJTrvEiJo49K8z1mOp1bqRU/yfwcM3Eka8au7JJALkIUuzoMQ64h7nbcG8SVUZqB8vW2QnD
skzHPG9xj/ReG9BcdOep6IitbV7WdFe4DRCj9egXT2KhAlBcf866Y9P5l61qP320AWBUvheMGO4Q
ADRb0zp5QJsCCrs8jGgWQRu/iEQwd2SSxkgfngxvoOyITiutoN0YAZpD72W0FfeW5Jt+hAP8D9n1
HSsDk6wG6npdQ6abZc/T6kUL1dykb+YVg1zFnRGofnzQTv8Bayc6fIfFfK9MjTtVEYCl+FJlTfcS
qBxqt56QACOOeBBqi/ek3PuC7yCZL5gJC9IuSYjqJrh548HNMF9FOejVDH2i4L601sxJf/JyqjuK
uUVlXdeYV2ncdUDtMU2ZXlcRx6x5f59xV6NZymTO8ffHNbba+kesNJznwp63fycCE8m3KLm0Zkz1
4mH1iG0irjaczK4/rS6d1OTG1jta/w6PcVTiaibpkNIje1lc1AyO0c/fM/rKVemrnCiHKx094M2r
QZ+Gcqh1oMVXEVoS0OqIbo4oiB5XN3MSh5u12dV8Cfs8VF3EolSWA78XW1EArejvtK+Gioh5Xx8a
FG+HID4OVvsHk4tYGvCGx8iXrKSNYwSS9iQGPao9Xc2L43Yur3cI9N83JzhNcawqsYFcotfFdnyr
2JKVOv2pPWmtO9tDoDzniOw5armr+Bu5mHBuquuSKKEO1OmUyJ4aPnA8/k4g8E4sJnibJSmuMh0A
y3GaHJrTGA/h1YKxLXjgW9Fp/el0+DP1wB4GBUk2lMI1xkt1aVVrWaxRsqD+qk2s8Fh6oSPdk8EG
wcd/WMG2ly9SsCrjH0T2khGyslSTHnL2To2Nsb+6e8QF2DKH1uIXUAEoNsrGh8tnu/vtNpCM06rk
VK8EFS1UyxC5w3gS28j+OwTGZ+VhOcQFFWowTn1/NfCafvbdxkYExkl1+VCH4BhFbwnSvclhPQi2
8HNAbz7tAIsccn9Znl0b28AxVtyuZmtKWKhtj9PDMh0SpbNE3iJKrkyMIVdaPmABEHRPu8OuQYKZ
osxGwOavtnn8L9y2uxZmglUeq1qwp/j1xt44DnMuk64y0dCpa9jPCDxFswpjdEfNu3x6e6khkLq/
ITHOYhiaBYEoFI4QjCQmKHAaX0vhq5AvVt1+UvvrDlk2pY5s1XQvQ++puoToF9kUrG/CXtT3zrFa
G1GJtRxnikSo8NKlf8BfpmwBGNGMbCLNNBXQDPOr2J/X0rkswG7ctAVg/GCnF0bSRZgl7TFpr7h0
i4IS6CCOWpxr9Ow5IAO9jMg7MiY2VDVDn4oBEsXq92h+STReLL93BW8lYnzsXGfFWmX0yGiY6ybH
9hm7lhB6vo5enZDvuizQnvFu8FjSMqnLx6oVoAOzOLpdIp2EEas0CeF0JXDOjSUta/NZ0dYYH6pu
nKRYrWWYOF51967YSsK41UZIyFxX9NMEkyu6uVc0lnldg4WNrnGq0URyKHhpXfo3mUfQVsHZBqMi
Gvt+lnB6xhlrmK0Mr8gELRCjq2FQjptE5h0i/feNT0JSV8MwLiQ0npbcIUc6aUNSzMXadW5JNm5g
Z/jGReVoJNuZvYZDrwg6UCdb8qr7AUOr0U/s6L3pgt5PFYt7fVEbunSojNcoRU0uagGAaUDHHRI3
w77X0pF6K3nKRjQwju5yNZ8TB3slGx436l72/N0nZVzKiNLeUopApy8KSpxAA8b21CP9h2wgZiAR
XdnlmRdc8eyQcSzyvMxCS7U3FObEUnX9KlzN2BpW3nqj3ftmayeMhxF0qQ7XEUjUw4wgMsZ7aXih
XTsYJf182bvs5VG3p8k2XaSCLparDgP5Z1gQwYg74gvKbu2rAQeNYyBs9WgYwIRVdxCt91ZPdDsf
61p0FLqLoL1GpS+QP/MauniIjNNJ9EotswWInYht74c55om0k6V6d4BMLNdH8hIPNQDUNHuZl/hO
wzbxKQFDfVWAUXsOVkHwMNnuLE3Iw+ZYPst2VtZra2YqsJc75Sg7RWZFjTVH6LrKHgneGOtkz7yn
E8cOWJKgqTMzs52BOWTHWT2Ly/WU3f2lmjAOZio7zF3PUMoehXXFRhEatCigYDGt5mpx6KST+cPk
Eb7wHAubbzT7dCwLKhka5o7UsWG5zzPd/FXYiT047VdQM7phYXHZcXk6yrgWrKAbNZIDmAZJUQt6
3MIHf0P7yq7Z3bTn6IGXM+Y5GfapOIRJghIKMH+vt0JPxhGBGabI2qc/ycBvTYR9JFZzPspN+Sof
SAAfZVzB2k1xm6HhnEtywzFHdgx5nuesU9JXLHS5g5auPVVXlJSO19PCsQOWH6g3K2EteuhoEp2j
3FcUTGiuL39nCGy+RzVGE8uZIM36gMUKTmd1Txq2OKTI5NJwon8SZIubd+eoo07/fRPF5PVQxzVV
R2zuusLmM6+W7BWFyevJA62BU4EJRrS4xWneU4FlDNKjNRVkGQeaX82OYA0+NXys+vCFM62It18E
bk84T1LGzwiaHHbyAsiuferE23nhfb+9rPjmKteZWCWr0hbj/jhKmoOn617yk44MfOqWNs+iebIw
TmQMZWxWKOnxJfdEejBynlPeu2ywoA6ZJYK9ntj8+l4t2nqIEqnFCyG+Ike61QrX20F4og+f1DUd
3sW9qw9bPGqAGzUsq7Gq6gZ4RWvFlUXQO083v5LP631XWdUjkgooZPDCy71j3KIyKqE1g7bERYVq
YfQ11TAp6lw2aXMndt7+fUYjynFO9BzzWKhdgBXLo41clM6YV9La805bGEYb8hGL5Ff009qNfpqq
u9hwFo2jEDwIKunm+6SKMg6pCd3WxqeJeFKdWYX47fJpcTDYeRRFmrAgvYIYleJllTtNrdWHv/4O
g9rwRo5KVGtJrfHFVeMGbP7gYIh4cS/9qOyDafM1CBOELlKCleWgr0OL7EvezlYlnmRltPIoCAXe
ElaOAhMmHq3NGAkxaqZT9BgrojXEqnX5wKgJXJKGcQRVKBMyU966vLvTst7q2sbK5l9IatqXgXhf
n/775su0SZ1JSwKgGqWBfv42iy+lzptP2w37th+HsXjsQem0gvqZ1xSVXd9k5/Wa8icm/uDliAFd
PLwOSWgrPHJ/nlowvmCKk3SVBiAn2glpxFIrLQGV4epuaf3LJ8lTCsYdiKEsz0SEjs/DyVxv5PDw
d3+f8QWYMY7UUIQkU3WKFEjC4S7kaALbrRyPdbXWePXbYfdNGE2kU4K4/0vLkRlH0OmRNi0URDRv
df3Yrv//LV7KRtFYEtmmWrUFtJJwmOt5yfx6+DqoHDo43jkxxt/odR8q1O0n4BED04qkXmfDH7SA
vpODsf9oGjsDG+yRD0cKTboauYQaHG2VGbsviRDJ0oqbhdJ3DNc5qqqZ355ad3KIpTxHHk+9OIYo
My5gxbpOUk2QKJO0K8kIJIJtndXniVznC+fNzpONsXkSSqQZaUK8Sc7oqrEM4eWyKe5mdLZqxth6
vtZCvPY4PVG36YwvusZ6qzyEA8bkCZr7edvYeDrH2H5bpIWidJBoWEsLiUhLI85s3nOk4kSfbCuE
BsdvmNQ4qU7QdczJbNfPLYZFI7v8ggFf4fEy4mtsceGaY1lqYlkRCh0LeJFnjL7RgywfxlPiV1eJ
3X6rnnDvOYI/ntEV7xqRFf1d5MM2dc3DAGKS1zSLdIjka2yfXwdOAMdRRbanSydmPy81VcXovMjX
5cq5dHiayFKdFcOUiroAACwXxgrtzh6/mdhUQrwS/II8G97NaGz0ni2WJWGGLBuNFWlukdYfhRWJ
sNE1vOUw86a/OUqvMB4Dq60FKCSMbBplN2oMv1wKd6q5qXYaGV5SQtZdLHOa1DRyxJa+xKJtYxlW
hk6Yxai8xOPOSPPgGN+h1WGfLDPgiE+XbVKGK/m+xrR575u33GlzngIynkOf0i5aB1yI/ffJre5L
J3/Izo2j+th48dqgecMVkAPJVtPUZVAwvvB6nl1rvZK/KKCSrg9CZiWBeSc6/2GohhMws7U1IxPy
rKYvpdFL7mkn3qLa68F4RPOYhhxfBIaC4Vuc+ryuNZ6w9Gtv4uepKITapNVddO+UzYPyJ9ztiARo
MxJRsHyNZdMlrZ6AwQI5B9la/NlLDt1ZvR9Bu0CTAhmau7j1vP1r4A2RESkfhTzujZTW82jbPx0J
T+zeHdDd8l/aGvdP8A2OiacSaVh7zcwQGJRd50aVufppURje5atmj+X23TnSn7H5UKQK86ZZACMe
6WDGeBg8xJ++wM1u7LutN3mYyCqZ+3E0RgDF4m07Z5aw+LXAcfs8DMY1tpna5i08P5gN7aL4qq6u
FnJiHN5nYbzipEdlSlaIQXJ/Xe6rubM4X4T+hY9+9+2gGEcYTmNCihFCUPpyDeGGWbtYeaXel4fs
asIaENECtaxxLSo+T8d5wjFesZ/abtYVQCfFQTCulZ7zltr3Rv8TzaQZ9I2yJVXXC0ODw1O7g97N
1gwCtCz+FpkFJ9TlqbXJPKgUsuiVkcM90FxXdaR1zPWIbOEdL9tFj+Tj1zJp/7EE+lGFOTJziKtU
ofZDOdDyG9OltGTpkTeSsX9y/4NhLw+9yUZ9oGUpHdOC6V2b3xAZu19576t9A3qDYY4N05CLurZw
25n+UmaS1c2NNemfORq+60mJJhnw22jZZrkTkCECj1KNbqY0KB9BZnmj308eTeWiHd36D6EFB49V
O3Ut9GZqY6QgJuKn6nyY9cIC15w9DbKfl+HN0iKiFwtriIiXGepRNuTn1Kz+oM+FvInN6uQi6ZOh
SBAbj9fBjKyU2/L8mmH7oI0bCOaOMrDfW+oqSNq5srcGdLY0CnT3kbidbRaW/KXHGWMv9q0akEPk
zZ+HA5dYZ1eHNr+BubjMUBBDMcRvWCULWzA1C0tRPWqA/dF4MBeXTgEIDq90xENl7jGpyqpOV3G4
Zupp0nPfWXP9J8QwyvYL0h+x8V/jFOaa2ME/dq73mh7w7vEd1evRDm9oD1bkmbLF68TfzxJuDpS5
1abQwFBqCtGoL8vc5klAoCMjFqc7oYhFnlM/DcJrbsBKleWSMjFXnTroGLtp/w+3OkbuaKWffseM
pc1jvNt1cBshmVtP69p5TWmHY9it9qy+LN1d2AdJy+vK4vkCxl+naSck7QDtpLerOVrSKTl/n23U
GD8p33L/79RSZuevu2WZSj0DXE56VxEHuxCmr0tWcKYBdi/u/50eyBbfKyYoMyuiZTg9I79dwpu2
58xu7r+nNwCMYynBSjEboMG2xVfajfVAAg077ej7IfpLW5ZFxoPE6ZKscUF1IXtANnTskESa/8oZ
yyLjL4Z4SAaJ6ltDXjLxWpIfOJccPfJ/tx5ZZHxFLRU16h8AoBPPyBl9EVPwAP/mustH9zLaZesB
v/H77y9IY5dEA8DivPkOoiBsAcjMzG6GqvaykpQcuD2GrI0jlEXGNQhxNaB4ADzz0DsyGvCGn5Er
3jaOiQ0ZKJb79E3EC7V4Ss64CEXNsFs5BigWiNnxhOuMd3fRb3LpmzHOAezrS5wTIDTLjWx6pfmc
V/eXvxQHguV4T4W5KAYa+0xZYBifovYObBDWZQzOQb2mqzbX1DKJpbSAZ8Ke2+dCdrKZM7vFk4Fx
BtosqLFRwBkIEUh+crBGZvV3WRg4FQV62he+xmvb/1aMeQa9MIWhoXXn94ffjL88teIpM9tdUCcF
CP4THNfoGccS+x9CbGQbn2uM9L/Wx8/NyQy4tytPOnrIG+l6QTcQH1NFsEewPsR2d05+RufiRb3W
v5h+i4bd6GH9PH6ePe4iiN0nJjh5VQPMaPCvjIONxjpXtDGCxGbr5nl5mMBYb0TJZwwjfCrM8etl
fdzVlw0c42ulsNTABwK4JTlX6q05P1XLn5jVBoI5TRFRex3Te5ZgWl16agpv4c2L7X6wDQTjY+PB
CGWthhSy0ltF6htGUCo3RvFoald6G6S8nTL7d+4GkHGypIrTsaf6Lw9IvyKG9sSAjrUQDxySHjcl
unthbeAY95oUVZpnJeAoI6zurSftqgpowxC/+Ymnf4yflapyiUYRR1noL+1wyqazLL+ouWZFZW9f
1r3d4SDKP/1/us5Wb9ppLIeEfjbRr18Z0QVXd5Wb1aZT8SZ/YTm1nQ9ea4PHhGJZkyR4RgLvd3fj
4OcPNFGIoNY1TtjHxYn8OLbFFmumUl7SNcJXm8PIxeX4rdByu1HQu805R476syUbbZCnFQwD0EY8
62wQ49zQ1YvxQ/vNdBVL8CsPgwZgkX5tjeKF0bs32uZQGQ8ia0MvTlRhKq35ks9ZalWx4nIk5IEw
PiQadaQPqYTqzYTVRpXfqCgZGVgFmh7VYETJg5fV2f94dL+YKJqSzHKTyYKSqEsPxEL1wvkl6xVP
xqvnslz7Yr2BMGdHVhFkwQpABD3oqidl4UQD+91y8hsAc24aSbRQAg/y6/sUfXKBdB09VZjYxVRh
5UXeEFnDYeSVwfbdo6pLomlQNij2zTOUedFG0kAf490n7Pf2Klu9Ln+ZRxSMHF49g4vGxDydksWl
WQIN8e53eEcsVlBAmISpSae0eZ2Au/5xIxpzP5dNlagjFa0oMByvPLXyoY+IpWrP2fjjsnbsqqAG
ngtJN00DS1HehyFzI60gm+/RsFz8MuTbQj/Mf/Q40XRF0nVd1kBh+h7CDE15lJMJb2A9s4bS0YrB
VeXPs9lwfP2upm+AmBtaTVKZaAKApPolLtdTnRh3l09rV9dl0aDK/sonyHyZ3DBRTVmE1S7BuxqU
XuQaj0agOXSuK7/HxhqQQq4cF7+nDVtMxoCjJstAAAVMfKzn2aiOWJ+MXWjjbSzGZ5JNzmUZ9zRC
lrCFWcXOQ1Vhs7NJFZV6ksHXGk3roHXQjosHjXCc0u61vEFhc7JFbzZCFwMlvZpcFdQMJlqUTRv7
69BpAyaNueZdYNRC2Yt5i8hczDXi7anCHsDX7TU0zNd+RJjHA3MteENrgQO3f4oqPJMCShKDHQZY
ki7uJwF1KHm5bY3PqXaqeM+wPXWn/Aj/QDAuSUvbGiTEgBAJhlQWU3GnLuaVo3ggjMJjQndt2taE
HLKe1FjMVAn5VSXNYHi9rHZ7KYytNIyWZ6UUVtiptNq93FlFa6dL4YvzgxDm7mWg3W4NWTJMLKM3
JILJ6ff+CI1q8VyssCfFp6kLdMaHdnZFMxeR15kca9oX6w2M8UlpXE+N2AMsKUNLCT+Nqy8VGIKv
OfmsfX17w2H8uJG1OQj2gFNJd2IcGPqnNvtx+eB2IWQNJKpEFZUPO9rXMJxb0mirPfZ3+Qx3ZJxE
mbdmY7dyJ29QmAObihEMCxlQenB5003RKrac/Zd0Ek8c5sTERR8VowNQVCgHfVZsQzCILapazVEB
ib6cPngemeobIQr5sEkW/1fa1zNUWye2/tB9yg7pDWVjbg/ps/BEt2DT/2JLcHRObEaN5hIy/fdN
kqFpux7PVlhvkswW2mssM/r5B0qhILENUj8DiTd6yhsEOY4rrQenvE2SIC3OhnHTDJz7b/dDbSAY
jVjQ5WekpQqNyCpLlBorrm9rXrJp/2bfoDDqoBdJqOQNRXFQunJyDN8RwRrRMktvJKu1dRTN8tS9
fHz79+AGlnl155U6kSEELOXn0tCbQz5PKfap0luw9qtvEvcepB77g05sEOlDb/PFiiiUklQHYuuV
Vy0Sa4WvyZYSTN6KdnN9sgSOEu6q/xsgm/LMpWZSJGrRJD+u/TXqCHZTBY14HpUHUfx6+UB3lEVX
TVAtYAGfpBKT+YxRkcRhUwBiKH4hmTDV55qXJd4xqncQzCdrk0ofpw4QdX9O5E+EO4O6E6m8A2C+
ULmYppzmAECHxzXWJxwFN7qaXmgyMnSzb5cPbI8bYYP2oURFkjWUhB5ovdPpWG9FU03jYbqNv+q+
euwexQPv2cuFZEKxqAr7lDSAlB9oKmHw09LqkeU9gvUWvOp9hReVLnPc8J5mgMtP0bBWUjU/PLaV
PmyMtlwg53RShAc5mq2VN2+6pxoaThOLYiVT19khcxRdFMzCkdnWMP7SwN+mGUeKvWqwvoVgor5y
jtdJiwHR1GiVnEH+3XwBub8r3WOFnPAUBeB8greqz03Fgd4JZd4hM6Fg2hClwDqp2Ub7RGoJRX/V
TKKljmDiD+sfl7Vy/yBNWTbB2K6BV+y9kyKhnuhxLoOzikTWEj913LzgnpGBivYfBHauo1QMrBJY
gTAcV0/3Gl+wlxtaYcBiDafiuHnqdRifi6N7A2MUfkrELMoLgM1L6w6zG7e5Fc3uOgqWpif25bPb
ucpUw5BohIvmSCg7tYSNh0/FsTaUZFDgP4zWQkyzWnSoCJ2Y4L6hXFwICFKXV0f5+MneozLXdFKT
oS/BB2L30Ukc7ozlO0esjxfXewDGtYuTTAqjAsBk05VlIPQ5mted93sHX9NbvBLNR32neCAqFpEZ
0ZAgeX+MMVofFjGuFRun+SsrfkxhlAVVlwyBGNWyd1m6j97pPRhzqURCk+jd2ih4Z33S8txK82c5
/v8nUHgPwljVqM7oEUhbfKKstDJyGqvESuPEuizKTkxDYXAFayaeCpLB6F9pjmYiiRQGpAL1befH
xXksQFlJh6m15yq94fEY7J/eGyKre9NMzIYKtmjCSVHqQ75ip5w8/NFHeoNhNAK7fXsF26wVO6r0
2Br7MDsqbXhMEpMXuO/r3hsSow6pMAmhRtUhzVJciJqkfspWRcMLIkEDt9gVny5/M94BMpohi2VR
DVjGbGt6ZOvq5GG+1p3E/nAZhqcabNoH1D36FIZUriC7pzseGqyVM23agNPf59y2SY5YbMvdqqYp
2o4BJ+EVaX7Se89MeB1FHy8SaDvSCCIxFU1WWZ4nhLOSrlUmAhcH40GfOsTw6jV2n4HAH0EAz8vu
O/cNHHXDG+c+JkajhQ3g6IOBfC1f+ZBjp/wGAvrKUu3qAZcyb8J/ZyLpvZCsSbdyGZPM+I2aHAaf
+KE/+cU5seVjFAwO8XJXPYJF+xDaIqdteCdj8x79g3kPU1jVkJkunu6s5q46k6AKDA/jv7wD3lWZ
zfkyNo7zzQy9oOcbr84o+pp0G/bc6EP8EBC8l4ix707AhQPOYhl2QNsjxwM6Duisy5kba+/Lo2qy
YRIRa8SY0COR61ahpafXjUL0Xbtkbg/iVmwutRPpdauK4PB6FnmgTJCqastSK0SQ7aFqJAspUsMK
axmrB1uFNxIuUdf0PraiR/kmIBOWNknYT2UGLOGhxSpHDMtR3ioTnoV8bmhmxROf8yfNK274Xac7
vSPvwRlrTIcml+MB4HnQB7Q3jpLIRnc9IvH61+RMAX2y8Qb0eBIzxlikeYF0BUDpzAZYAA90SeZ/
eKZRJbx0sozZtaGINC8JZcSRfdDDuy2rVaL0JX4urugGrMqj3aDzbA3feLHXvzict6/KmGFlaOCr
oAdL3VxnqQfVodGEZmMm0e0ECyRzltDiR4iYK1Unm9cOsXsBb7SKMdAsnNpIjSH7oL8gEHN0ciBg
jFRL1f2TK3GDxFy9uA/NSqpeJRUNW0is3Ikd5bZzDLDaWusTv/1i5/1NtdYUdVR3sHWDvRajosvl
MtTp4c6OHFrqcwHy6B47jyK7eeivCZ+fcN/hvUEyHqEpFU1bTUCq1ogNqJQ3nT628qMe/NF5viEx
/gCDmOYiaSoVLr5NKpdy9IU/JLDBktHSf7ZPvPHP3YePjEAXdUHd0FTmA46kQfdtg7sxKpGnrn50
8y+OSLshxhuCRg93c+c3kppMLUUA/5FrVgibKjt66sD8WXz+o6FBqMcGjrkyVhDKqhW97BVffSHu
eqCcZGBCc+pvkj+7+tcRbG8OL8bYvTM2qIyG6G2bzYQGNub0PE6JVYsB4dVveRiMboSpuC4Dlayq
f2a54tTzU9OtzuXPxQNh7gRtEeKkXujxRS+VDroILQ0m3jAJ9X8ffPPmtOiP2KiEmOviSEacVoLp
X4I3nNDfG/m13hpeHPIaSvfD9g0acxMMXT8aK+r4sKkMZPNLZIdBBipdlAU/LQYKFzz/zxOPcf/o
ySzwBgLgusYOKH4GkImWi9+0d0vsXf5c+9HlRjjG1U9T2oqY8P8dwE/X6LWAa1quqht+ZzvHVbDU
d2av61E74FbRhu91fNbCx8uy7F+bb7KwfHdJhlG0ToHu0bn36l66EvDE+rISa7lO7jK/cxanuV1d
9as2edo3voA8TWHr3n2mm6NO780qt0J/JaBopesrhS9YcXKqekz+8JplOGfKsuEZ+qoPU4bPF0uJ
ZYpfdB4pCMeeWSa8Sg9jIaPKrzQ/5TIo56+p8nD5u/EgGJfRrGk5az0+m7yY/4+0K2tuG+m1v4hV
3Ml+5SrJlrd4SfzCsuOE+77z19/T8jeR3GbUuUlN1TzMVBkCG0CjgYMDS0+vcmG25oxjHLwPxYSM
StUEQHGhR56+FcNlzF37whPARAkQHsdGDcJ01H0Wjy6lJK1t3A3ooOHaf4gd9JZ4l8ZKOfzDXcXS
3JkjSEeiGPbWuhQDaaW7HMvVJzvHVQyxxS5yMxvMQNwhlRVE2EfJTNiYxVDraw3agh8kcxOpfJTD
EZscTWyDCXIj8mcF5bUUu5JdU5nBSF83DwChkF0wVrxHEO/LMynIMqCZHdJ7rZYGK25upWqxzlso
z7FNJgfJDbOXZQHWI2ItrBPZeGUFbx0WVwYWecTiM+78Gf3NZ244dsJfFFFVG1OcLB17o3tH6Ywo
n66OqxiTd+RqGJRFCDkUsKs/Sq8d1tEaAOAnVm1amc3DsvIMx2SSkJGQdBmpH1I3SUOrfabTkaNH
dgqa9N4/xkeT2s5JpjCSSZT7HuKW7j7GPKjw7bxlHCjkzh0UE1e0PDYbsYGAd34cTFu/ift0193T
xtRwIV1pfn8vevNgF+CfAyVK6Cyc38CJnyYTeaS0MQuDJsjNRCwBOKWgqawk/nle03UpGsp8mNMF
8QSTlJAZJPXExEttKUVLD36ADMBKeXDadVc+CmHCylCHZReKEDKUz1J1lWl/ddUc/z4TKvDqM0EE
FqE5ZOa2VjeWVGIUWeduX+J8LLa/ht1LQprkIbh3ZmsYLJBB7dTZykFLb2Be1hidZrH669Tj1e/W
M8df+rFUauWYKl2UQL+ye52q2ooN+HH1kOROBhrH8wbBOSuWVi3r+zJTCc5qHF/icFc2nLFL3jdk
IkXXhRWRZegySKkNFLfVxJNbxY//pgUTIMSySTREQTBbIXFzyCximzSYwzkXCO9bUV1PwlAeTLGM
lUvo3kmUszjry200AhRyXhfq6J9ikarLmmroCoCRjIuqkdFVBWYD7HrKrXDurJS8ZtVuRJHjvKD1
GsqJJMZPl1QNdY3qo/rqDif0he4ewnKRr1g+S1cPvfK2AKzn9icSGc+dTWziLhWcE6rgpRVewJ2k
y9wt9+XzdIGd9N8DC8z5j0FpSXu0d2sukGf1CI8/gCWhGMIoldsJP0DQY2scn+r89vxHXbX3EwFM
4SEoirZXQ/pNVW9uHiSQgw0350X85vY9xgfmqogxaS5pAnwWDEyYMN7FQNegW4MPCuRJzH2d8MIR
Y5DlrNaTaVDnqq4X+cIMEjuMIChvgVAaeUZJc5VP5o9ivimjcY3tlUzAAECzkfQhVgFjxOuL2kb4
IPzA8sdt6RQP8h3nW9I/d04cEznaUW2GIUlU8NR1l6Mf3hKQ1SO4+53d+H9A5LFqgCfqMTEkU2NS
KybsQ7PI9QIuPrrxK3P07QS8XHfVPXCLiatlyxOJjLWos7TMBZWoT8/p0Dhx86DNm67eBPW2ah96
Rbex9e9fj5ExGrMZGrk3IHX6Kv/sb6VN5MR2uk1vovwPNqmtet2Jjkwki0gjl0mOU0wBEq3jN1m8
yfLv501lVQbg20AFoJLyCRjVlrOgBCOS7DhSr+YF2zkrwe0qlRNAfhOVj3Kog5zcMqaeJnEqwbvD
n6PbbekihUG06IIWERhOOlPL9fD1iHKiG+N0RZKEtUgztsNDRcEsQ25PdyVcTol2/NLYqhOciGOc
rip63UgVfMq2Ty3cbebCLffxTovxM53MWinMCFrKlw7s3VbhaK+lTbCcxbxOFoA4hh+FzSv5rT/E
ThRjfE2IjKCIlcN37DNLdM3HAqzECM6ar0eO+US+8UT+5ko9mgvjaLE8x2ldQNH3UQDkpptwJ9zd
0YEei17koMfb0Iuh2Atv5z2C3tafYueJtozXdUug5AWo8w9Wo2zozlrVk/lYS3pnnpPDZg2kG/UO
LMw2+RLc0m3l2pX8nXI48itxK9h9lESOOrHVx6QDEXM44QRpk2fYtkC4U8KL9Jq7a3X15jmRxGQK
s5YOUiNBqwZNwbKhF4Gtvxl+shFf5y//7HRskRF4gQQ0UtCsFjcVNtzMj+etgZ72mVNia4xhMaBj
kOHvx+2lpD/Gumljv6vdiFuQW7vF8q+Wz27aIHmrzkmFD5hss8DSb+MWT7Q6tSIPA20FyjrFVWIl
FYajYs9AHxLVO+e8yry4+WnrBskqUWnxE2hjd36m25++51vFbekkBE9hXnQxmOgy9OWM5s8huug/
sfppgw0fjnyTbiU3pzAInnqcGMoWJgVFajoyQF4uXi/AeObil1zi0bhz7gKDCSJlP6pKTZNZDYyz
ivi8JJx7ex3gcOJoTPhoF5BetSUiJHXpDDtyM2e60J0b3KiyhwEgq/B5IGreUbGlxskQxURsIbNz
MgT+wyZZ3RGexa8LBor/skJ21JGtNJqi3udZi68YAeaAM1pM3rLL9R7TiQgmL2mEUscWE9h6dLmA
D0jayDfklrJ3/UEU5kR8tr6oG2NcJCPUGbCjTraVC6D5PSzkw2Q+F13EMUC2uNiKZqR3AfQC/gXl
pNavsSdF3M5e/VYOfu4AAQco/z0ncvCkMvlJmY59XBSQSiF31U33JUEBFZzYt4FVe6AQdPS/eumc
nB8TPUqzyFKZRg/zmU4HkacaXYbKFQFpNV5ohDyvISd4mExeIuqjrDfUIhsSg+ogdGVz0888imfe
Z2SihxnEZlcn8LN4qWwS3obizHnJ0M9y5lpjZ4mFTDY6rYMeaoSmjNJZGgiPp9dW4BbVOUbPAku7
Kq+kgDbpsq3kIbw/0Zq65hd32W3LQ3xyUjcWPqP0aT0Vy8HBcnTDUxfzKpWFhsiEaSr9ptzrzjs5
mliDuHf7j8ZBmFhiqqIgljWOrS5/5tlFofo6dz8I73JmKwlADKoTFmvQ9BSpQQvYVe7T5bnpzfAc
ubza1voX/VW2Y4u2UWlMsUagEogMd7TXo/jR5g+QLetWcpTDfDoj6HO5om482vFVtwV/6rQheNTU
NyBa4AXHdfc6CmPehRjGbUu5gVLm9FKUmzriLPX4zT15FEB/wMljVyGNUnY6BBjXY21TUgr5jSKp
TTTK9E3l8wzvN0ZxFMjE3VEPWwC4IVCzRje7KbwJuNXWKW8S0L1xay+8w2JirjZpiqTHkPbOpFM4
06bYiGDwjz3eliTeUTHxtjAl3Wg12AVog61ZutBE3oaX3yRSx2/HBNu2UZSoFQ/avLMoRnbqYlXK
prMwgyTjUU1Xs/1l2nsUy+RvnSpqyUiDBaUZWxwZu49LuwC1Ge4WK9nxBjF4JsLSLUlK2hkdfcTL
t6CR3vTobb6X57LQavx+c/6e5JybSk3oxAMKjVJKpyiUzVlj1carMZacG4yrEBMylnGYpjBGSTXb
kq/U4mdwR+HNYke3/OPi6cOEjHYRB0OgDpaLs9dGjRfMvFC7nlr8Mgh2M4Ysla00jBBRqBHQikBn
95kdaJzO1crMOy0FHMUwoaKcijAxO1rC9CrQ8rdWZE+YiwB5QGb1d+gwAYIuekJmAYNe+JiDO28Y
62MSJ/KZ4KH0Ilbr0NymdU0/ssWHBONiBti58xu6CzvxxQvuu4W68Ods55fOGmMqKZGqOqOnl2zr
q/xldmcU6LDCleamBhqtSPex6N7VbHHD63quN+FVogP3qoBih2VDysSwVzSKeqVAdAwzusONItjp
c+rH2EuN7dS+ZmfP5kUyWQCk26nHN951LM7Jb2D0V8xlIqOB30ALocZFbAEnWNqCLT2PDuiR7zeJ
RQSrvOAp/xsfPSrPuE1KjKzGJj364gl8YlrFdbinK7nHeyBVi/3f3YO4fWQd9FOgaWSMO1oWpUtl
nQLw443QoWhCAHKS7PIbBcJwc9vVJsSJOMaW9YboglRBHP2uGpoBA2bp2i1/XGo1/JwIYq5BUIaC
lw9ckHYpbkzyqElfOV7J04S5BGNEH900cVDJdrqsMPaCadjLYlfwQTarvniiCnPvJVhNP2Gr2n+g
lN5vKy/6vjwJWPkNrktsah8LS3+V0aX6wb10V589R+FsHTRvMUmXE6iJHiNdZiO8AhgmgEwuRgga
3GRj6Ngc9QcNstU8+kQwcx9qkx4MwLLSkhrgn4WTA5jmUTjc6NSOgDA0OskGFDTjpnb5QYhjPmyR
dA5bKVCp+eilapMK6HTeMsH1OsqJgoynB0AzNQD70Jf/6I5XdEG2iN3RyAn5e6ppuPoUzk9kUXVP
koulioO2SqBOsNfBC1vbuQ8cy3WLmZ4RU24c1+BJY2LKKBFdbydIA2D8rUKeEdvxFs04jLdktu6e
l7be+DjRjQkpjWg2qf4eUjrQOCbX1Q3y0dDO7cEuL+XYQhkMzzy3AWDXtGuX9zZaT4dPfgATaojU
kjinH7fdFVvRbZ+xljD/sTylvmql97UXgUMB9KNc2CbPRpkINGhGWpsl5BLtLZFejTa3zn9aek7n
rIYJPGjAK3VcQICgRLahP8e6bCkjhxp5/el3/HxsiVStKrk0qau1rvF9GoCrWi5o832WMdaXOjG/
fr76GjuRyIQWs+61GDzz75dQCrq2J92iU2dv3OuOJ4lJI4p+kpJ5hm70uqOzkZP9RJGfI8CY58+K
5wZsqRRD6oma0amkGaN7QQ0WZswK3Yx7EGrYPRhAdUfZVXd0qsdWfmR7rqo0XJ0xFrZ8ioJjHiQD
VKWvMyO2ZNVCn/UwDi2h4++RG65Izt3EDucLAFAIIs1dENX82R1iJ8UWMtVp3PdnTeoJNRJUbnLM
U5WJODUpxkykDv/+EEW02ZXY491hUFr35Ffey3D9JtQ1XQZY0wAB8MfgnZZ5NakNzDXbxlhdRzN/
ya18bhxbN9ajHOaSEKcp1aNGfW95tldY/edSlTDZxl01tJ5fI4n/TyfmihBmRS9G+eCC4E28AbOC
RWlLBDtOLcOdkOfP96NpkW+8y2ndZo6CmbMbxVZQpwyClTxzFjXDUnRfJ499LW84Drl+Cx4lMddC
U3adJJj4nK07ulPuRbbyqm7nPZAp9B01eymeb9VzhKY87sUH5FF/MNS7njsefwRzRySz0ANeiB+R
xIC6C1YCBOmt5pW3xgUNDIOtNSA81oi9qJiD43rouqcQSjqimZrOrr/QpNE0FHqDjDZd6GH12MoG
HmIkHqgR3f6BwPWs/CiQseG0GHSsBofAbEv5wFJf8gW/sWeLWzlfv32PkhgLhiGZPdjikJ9+nbHb
THlVWhvbru3kqkd/akAd/Y77OXnaMcY76Xmg1KDBx3XSbZWLdzMC1OKCGwvWjfeoHWO8CpiQTQy4
v4c46VIBRzDZY7oWM8qVXfO6EDwzYaw0mKRIrCJ8y2Qr57BSAgDXdMDLLHZE7EZ3Kv7LlyeUzW5K
VHVKBULpWLb6EG+012BLgPgTQU9s1wVWunHyqd+kOr++KksfV/TjQCoJInF+lwdiPqQEKKj44mWC
Vh/3u9JT+nwnH+UxiU42KAnq6gcVZ7t8WS5HpMIOrkirc1Vap02dBv/+y6afdhTM5D2NKqCTTw1V
0iKrW1AsyZ6wmYL3PdcT1KMY5mY0ZyMJhfcqTXWv+4sD+rXrHDXhCUSyGHpJHfKNWzHhOP4Bt3fy
lmoLrDVU6O2v3jZbUrux24nWYH0/rLACx3Xl/UFc4wllok2al00800AqYcmramNHdD0fUo7FroEz
KetdjMfN+RuMJ5OJNlEwmFHQQKY+mZYm72vx9byA32QBx/NjosxE+jCU3hMp0NRrCKM1xoZaSwA3
AzZTd7grRmcQrtRyy19vwDMeJuhMSh0FEQ1xVfrQYuq46i+TiIs/5ESZA+XHibVIdfK/Yibt/CSx
09KxPr/DuDEsdMG6XC5a5zcvgV9f9fD/T0TmZQUCN/Hg9cUW61i+IrxhcjZ0s8GjNRswbktWvqXU
ejCamt9b4xiOzISdKFgGCbSc75HVAMZexnnmaISqXwNLetBiu7zm3ljrid1RaybkdLGsLTEtVNFw
Hje2GlNjihzlqnMXVwEX3rBYgo5cixsROGd8WGV48sGLdCk0JcUHH+3JKb5R6NkBxDE7VYjrMr7m
vkCoMmcCu0xP4ESimZg1mGIgUbmeXQGQfwDAgEjAuwClwD/A4XB8RWbCz5BF7dDSknzwXFqgaQzR
DFis3K8PUQ93159MQ/+msHI8UiYAhYWSLTUtsWKLRQ2oCuWjoqit4Ca3G7d46V6myeaXHnnmy0Sl
aK4VKTwkre0L6V9r7nAx72sykceodAJKoYO9oLRpgmmrADMfeBspNh7NsvZWefh3tZh8J9GEEixv
kCqJs10bMhb/fDsfzzkfjp2TwxrcUU9oGicMV4246UoO++7q3zdEBXzdpigihH20+mFp+1LJ8Pdj
wbQMzPzFzdNfaHAigTn6vJvlQG9RRFm63VjeBRmvl8hTgTl67DPLO6GDABoqQPJHWcEHdM0DAj7L
ZgdQv8eDRq270YlSzMGnJg69SSCTRsbhDZw833q8jHpP8LNNSmkUvjVc5CP9o58i1FEom+rOidyJ
oD6lqW55RZ99007wBz4n2GrsPZHD3DVCmudK/R8Zj/AVTdIDFpaGwu75D7C39IDO6cVcM+GsJjEl
z4Ne9RU2uV2kj+ZufghuaGtC/ApsYmolG6Ds/b/YE48+9Imq9FOcBP2uIVhWh70ksJ3RTe96VGhM
gGSKF93TLyI3sP//O7Q/CqTGfCKwSiPNwMQX/DkHx+b8FMu8BHD1QXuiEnOvpHMTq6YACdk23FTX
k0WBbsJO3HAROBzHOzjJiS5Nro8BWCepE5jo3zvtYs0vOahkU5xbBLrwwkk97j3NsxYmnsj9AKqE
AvoFD7R1P4hOhJVTV4lH7ga8wSQ7xU5DB1OqpLYKm5uYrFb0Tj4vE20izDC1KojJ0NwFb0q+CXff
QbYMybf86cDVS+1EFhNlSCvlSUuzzsEE/j71ymkjlrypQM4psqntotUFqqEQQuarSL4rOx6lPCds
salrXeVLVEk4MHyxS8rsNXpA713wSrrrL5/j1zpgIE7MUR+FlBQp5Ix2nVlmbVfg9vI0MIykstVu
6aY6AZjjLsQSHl5Pl3NSbLoai1LYaQNk9+UFmv92kqAGqPGOah02c6IiEz1kJW8ogzl8G9T8uTtd
oDUG7OV00e+XTeTR2UrRIajYm1ziS96Vx+ar5lxkSUdlt678M9nObvNmgOQJ6zAbt40ts7TG1om9
8AvvzczVmslRJi0TdfW/Eo82WCRyWnusrQHgOOznUG1KHIy0tbnqkLryqts8/2DiTYM1i8EYoacM
9iRLjHurEO7+KUOSmZCij20+9QDu2NkwWqF2Yywv5wWsI2CA/FFlOvaLP/Xx1qnBBRYlCiSIu9mN
7Pw29xG10BDYJtw+xLorHGUxNhqo8TT1E76XWf4oDc2a6kdcwdZ5jdYPxZAMLHczDJVF9qXaDA64
OAM2vWkCVyJL4etKkHnnpfzG8o5imMykzDqSdgSzryM2dFtgD8VLKaYPNVAwOvH9shse8xvaURVu
uBfNahaG4RJJBVxLA2H7xzNr5XmReh0qgku6c+rWw6oH1xwtNB2XTbtFl4P/6qa2/CkTO5HJ6Dun
yaD0bY55Zs0CSDPbal7rN68VdrvXaCSp2CkfyE5/I14o27/51ACnY3eQodFlcB/V7ZSpkPIaQMrm
ux7ZEfAGEoBTFBWDTUwAzBv4D0DIiWip8Pq862jAE9mMAxKAKgVhhGxKuRNejK7sJlj8ZN6jY+6A
LsmNsOHxvL5rXkJEsFrq2DWlKixKXw1mVK5NxC4xvJW0nYrXQ3b7byIYpydpZXSyAoxlK/tLui9C
TxE4WqzZy6kWjK9rRRwZM2VTqeTClpsHobkLkT9oiod9oxyXp1Getc1TWfSLnlzvmW6KsVxDlgms
cCc4BcldnWyKJbTPf7fVRIJIAASasq5LEnvTjZXxv2l0Oj0aVZZuh7v5BgsFsBo2vAGNBvooW3XP
R1Ec0oRPOp5IZm46BSSobTxjrKJ2B6d/0V/Ak4R9Q+NLCCoh9OFR17DKS6yKNa3K79zw7QCb5gIm
154Qpx+A8cU8UWKsU0cAiDBnt8dwUwOAQ9cBOklE0uyDWXKVfhJahyRLRywx16PYA8a64G3xXD1z
gqVamo6GKtqdH888z8mk9ZEJ1uQA+wi0RDbdYdY6OxvV2hMkIb4/f/Rr1wqh61aRTWBFC0vWLrR6
F6Wlotpy6U+zo+p/A8w5FcA4TJXPupjXEEDrBst22YCPTUCtAqHtsrJDZ2w4xrwaZ4ihUlIFWQTn
zccvSMSxbZZZQ8FYfUyV2SXB7EzF9I9SmHvDSBs9wZ5XSv2CLrxyNUiVnXPbw/SvfPKOE12YgCam
RTmOC3SJtoNz2M0HQJp6T1fzkZu/SPuIKKm6BBZkCQtkGVcM4yqrMemJ+4jsjcTr9e//b1P78PcZ
H5uyeMmyTMYF0N2N6tWocQp7KwdPsN+FgOsIVGT45+PBxx10khX6+4EAmy+n9krtI86xrzVfIcQ8
7OODj7IwminMRJPoOJHqew+u6BbsqIETeFpkz07u8AfB1gCeBNQ1UAuk8BrU+6jVUAA9hy0beOOR
wJOU0aoDlC07zdbSCg9/AJb60iVojmIhw0NYNO75Q1u975BAyzpiEvIkJh4VXdWVyKWRk+WQHTbV
1xRvdGs2Wq8chUslTUTOrbdyjGBEOUpkzLCQsTBKHUcEDLBFivFjl/8wB94WT54QxhaB6u5IVkBI
Ou+75i439kXLqdLyRDApltTFJYBQECEnwdes22e1sU3L4uYvzgf73VRsNyKmzL5zcAF1g1r0GPhR
u6e6BzW8lG0rTXgAM9BOV0b/vLjV60nXNUkBiAxZOqMUhn/CPC+wckgUtdtKjW5Dud6Xan5RkYaz
wHPF8k4NnyXXMuc4URcsI7L1obPUmmy08i3RbrOssbW55fj1WrvzgzTm1sDOAjUWsa/qMNaffKNo
agnkwD9FPB4H5CYXdHm3KTt48SsPyg8+2GE1spw4Ojss00uKopQGfsHk5VfVN+01cr7Tp4DyOEx4
AvCiPVcec7fIJQkDrO6hMyLRm3QJrKcz3faOCLxs/QeEIVx5TCJgDLMstjX6cKrfUB6iHSBsFDtW
WHTVzVBb6t15W13jPvpwpkzsamaDaFkMDSlVQ3XjUOhsTEvDvp17AncMea3m8EEeE7naqUi7uIKG
FNEpXRoXofvOCV7d5dfc4h89HyY3+CCNCWGBgV3v0QJ76ZwBzb/suvmC0UIn3/b3C9jwuYDnlUzx
gzzG9VPUGvs0hnbi+CBrT6L5xjmulWTngwDmpmvioKbvEDrKMDjdvQTkb7gHKzf6EvyN8hxt2A0C
0iJmWIQE20grLNMYH3uj49xjK6HyVB129WGUjkqEtYv4XkChieNGWq5LIllpqXqcD8exBJ1+2JN3
oqJHfZZRjOjgdbJFm1focIMeZHQUFwuXdrzX0oHX9Yzp6UzoMIZCklCWpYVRrMu4nHI7d/P9XblD
tf4tohvLdY9SRPX3iTtf9FaPmKZuKjuzeUWUlUv2w0dmgoqex7rSA+xsd1poRSFmNczXIdOd81+Y
ZyxMIElRdgsxt45at3bb6neJzIMuckyfTb1HAyzxCk3yaKSiqyXiWwKer3JLZ7sVTsqwVvz58NGY
yCGLIWipqL2MdGy9vWpt8IqNe+AG9pTBYyocYF033IBFA8Q5q2ECSBxWVYAFDe8d5KiwB7CnlZgv
wL0DzmcszBLvk5cKtJOJcRM6vAkf3hky0UUU66gBfQOaPhXMtUzsdPz5N1aCrVImyih4IDCfta5m
va2BXrbT5ocCyqhYJfZ5CWt8Yji5owjmE5qTbMxtLMHcsQXUqEpLySpgP/xB+2bOl3F3VyugyuJF
svWLFG8nWpHQsdaasf+szivNCCCW+nsWuygMoQTsT7YM7JAdNYAnYSpK5Gi76tsnUpnrlJRjBoIo
iKgD2ZPml65cLFXm1PNWo/SJEObQQjFWcqx+QVYyvYzts9TeASccZ1y+I54c5uRCiCgmAXKCZ8nr
dPc1dQ/fEPz4saV6g08me1D/kl2d0Ifvf4fHGP4sFlnWmTg8Oj2UOelzI6JBrlv1Vr3AqhdeX3Bt
/dipPJZ4JpmSJYQVwQ0yqxssyaFDAuFz/CCBJgvZs11fGjvymF+jXsofReYYDUtFo2PRWjLLkD7W
P2pNs6Tue99OnKt9NZYcPylbyjbHSs27EoeZkVudbEPV5/g5TwBzwcoLmfKkgBaahSVxKYjB/cQE
lH3AlB4mLdD7QwOGf3T0kfMpQp/oRX/WSSJRD3GXoAeDcecksuMOGySwcVUJ75NJtsYINTtMezRb
ld7xMsfZOf5BmBAj9OmkTzNE97KJob3WycqLutVdQ+YSsdOPd05LNq7ks9a0GU6PMiHQbKne6zeG
PYAFQH8qfN7qPxpBzoljIgxJorFQJnrxyAMyszTxhhjk5WHyUCudnVfy1/PGw/MAJtJEBZosGsGX
7NTLYsYGmPBWnf5mpe0HL2eiSliVMtj+8RHBVfiVzgRNgC5tKPBG9RDK/uB9fNY4ZVGkJfwT4xx7
M4ii/CCRgtdzN7wVt8QvnfmJl+Cuv+T+cwTIYqoBUtqW2OyBb0jzMQoZTaLDuDoVV/3gAXzWiw8n
4pgEvoq6BCQAEEfxfOrjvM9A5Tx8qX1iS/7oSPv4S/AlAh4s9sZXXmLEVZYJNo0Shyl4Hah0dQek
t51hOaWTAdw9b7FPlJcHUvv7rT/g2zJBRg6EIRDotZ4hf2nGyDLJHelekzJ0hMBv0u/n3eF88gJ5
TGQhlSi3wQj/A5WWP4Ho1TYkdHdVCyvH8da0ywgusuOd6VkvhFQmyKSCrE2TiI8aAfVGzNtGvReF
gnMPrXXrj14IKUxs0aVolGJ619Ka0bhY4oO5Q9cYmwSw73OyF1cd7BbjAteVjZyUB3NaL+mc2C0T
auSZFKEcHVxyni3FE4FadMIHWrXqAyv8yseQn70YoTATdnrSFWl8yETF2KvK6UoVyy/nDebsTYQN
sUycSbr/4ueSA3W/AFfbYLOABHMx7POSODbC4h2GKjKjTIRlTpAU5L0N2Ae6/op7Xgznmx38/yRw
LkNRLiKNLi3edwuQQ9x3yboiFE6N3fAiJrI+huYERJ5EoDg0Uf0WZ99jYV/kPPzLGhoLtn4UwsSN
ueyTBh0e5JWP6Uv9AoSKL+HC+Q4+wT3QWMojfbQK3t98u6NQqvnJt8uEtBMjKrTXAq/IF69vU84L
hJrs53h4FMFEiiXQu26mr3HVN0H1RydcjN0f8F6v5yFHOUysGOuBqCWBnPixwdggLYbqO9B7u+bW
/NJhOR0Qx4kb3WKp6/lvyD05JkxgaztCoQrJg4fFVXb/ow83XWGV4E8UsaMD7OmY5jU9o7C5qHWe
0ky8qNVMmE28jCAaOdAc2y1yvfKBgLiRFqkm5Hw9WL/SPyBY5jgFW2Hs2rYetRpOoWP7iPKQYEte
9cD5sjwZTJ5iYDo8F2lNlhTWjNxhuAH5UumnGGypTHty+/vcy/zh23mx6xHylyWx9ca8CMNIoNPv
EwK0XzSjYJe52PlNrCXAIANMdV7eesHq6PpsvTEulakywOyMtRqRbKE+ZpXPWm5h7ny3uLlHc87c
486CrcfNo5pMwBmqWl5SE76v3o5uXTi0UjUqdMziu+6h4gE68FueUI69su1WQ0N3t6CjI6OcPix1
7TeSfKvV850maK5Uh5yW+W9yv6OOTPAB2lrsMhq5Jy9oQHgOxsz7xTZ2pSNe8B+Y66nfURoTgoRO
K1U6R2IT7LMJwjs5/llGg6+Wu1TzmokDPeGdHxt2tAbUEBKshgBLbgYv88L7erzTYqLLVBayulBi
Fnw9H4PJB5aUwqYYXcm1K79+BXmIo72ddweOXiyZViiUgqDSSZwJr7sm/5KFHAG8gG0wYYVMtTwH
dL4IpBO5815+QJT0gq3iiz3SSr2w8htM623jp/O68VydBXEIU/6/SVcVXCygKaytLvKVjRBaxB7w
FLIRsIv9uBHvOILXn5e/bJNtpEetNixlj7Mc7QJjJAb4kk3HuK3ukh2XPJu+585c+eyugTkLTE0N
YJmU0II+L6UnjFOAJUVxk+e/e4kcFWNSmKDQohpJBu79IN62iej0herF2vhvmRK7TkAy6io2BVwK
gXYhp77O+2icq45Fy+ayZmJOn7YfSeuCpMjuO4DvBV4diuPS7AKBNo6quRNxNMr0RSluk8qfgotS
doqGd3dzblGDCR5z918+NgZu4I9I/KSrzANbTmTL4PQtbOK8E3NyDH09fBAUhBVRMQ0WH1fVuRQa
dL5SvqWYstSlb0U9sRoQkLbb5QFO/Xpe5LqmR4nUHU6S6LYRu6WOEU6kOc12kzRiwWJV1dLPqTOy
G0HUTf+8QPrpPvvXUSDzHgmxBcKc6BQRhRr8N6XY+bxxsHWTPIqhX/pEr1CpTSJS7j1DiLb9TPZx
XV62arD5N20YB25VfZnAePlewH9fxi25/L2v65fzURsmFcjGwawXOk+8YJYmzgyLaCoYN27y8UFS
bvWCoxXv41FHPPl4QtvEOVkgLp4e0v55xgbRbOZAiNbBc/pRJyYF6JJCiZV35rTpUrmgK3MJFtmi
N23z4O2sW2l4QouGJMso1OkGOG8ZfbJ6MooYC57V6ocuvxXi1/NW8ClVYwUw55PEYz/VBALGnenT
vUWmI/mzR5cx8essrMuywpjTmcuoEUuqTS1U1hB9E6ZrZXmWc52X2rPxlhXEnBBJi5QO8LR2dUlf
ozQAanfFhWpFV7JHiYJAbbFVr3h5Bu+0mOBrLhj6mHSI7Y0LcbjPCk7I4/x9dog90vRqUUr8fRFr
N6fki8nN3Fn/ef9wGKdQVcDFP/VkAwWPS6EXWlvf9y6dMiRgdBNc5YpW32h8iPa8NSNsWGVFMhYI
UwDCqYbIdwo50JAhYRE3ESd6r3+7o2aM7YVGFo9DCTHl+KKRm5rnqZ/KlqwejM3pcTcJahe09vCV
gIcCM5OHoqW0A5MpIgMXb7HuTEeFGGNTxjiplpnK86abhFiJbFGyr9IP9xqQTqFFqZKDC/7q39/E
DFNClR12omhMUBpmM5R7zWh/9THCHdJom+4M4De6fvNdj9IY+5gBUk1n3WzxbJA83ZYuAke/j+3F
1r1kR964jYt1ezzKYwwlntV8GQzIo+S+mNuy2xpsIt219BRsWy8frMLtMQSbAUhzgclUHoJy3QOP
4hkzaidDCkq8LW1ipBaRM0uSSytteM1mnhjGevo0kJMywRmiApDE94D6GvLT+buFI4ItVS16svSg
3sTV0plOM3U7DVzFUt66/yaGeVb2JVmMNICYov8yDxdm6KdcYPenXtq7c/86FbY4lWrZooGTrbXl
50PrzordFLgKit99mm/kb8hpbmWPZtbat7Sx+uoflWRzz2WcxW7EcRX1bdU0WIt+HQWPf/EhsdCW
YjqA+WZT+FRLG1JGCChRtR8wvycB+5ZyovCqTRBM6iFsEANSPuYzudZ2RKjDDkNur+Lsq5AhJBzc
26oDn8hgPKhJUUhMG0T6BBz9KOYjPaNk0ryiGv0zp8+Bg0mciGE8qChN0axTiFEiLDjuHoNor6vY
0NJjz7skOhX4Xc+fz+oNdhTI3v7AoCxpH0BgoW+r7nJIrs7//fW4fiKA8aS0rAuyDDCA7NL06Z6b
0Cf7EdjtyOUj5z5l0cz3Y7e696lQqpIEaYngFVvDowzqseDNHjZZctfVr16WJ6ox/lNHIkxtoHan
lq5Y1dsOJBtKrzl1xUs+OSau0GM8eYIsRqC2c4VjStswc5Q40e2qqEHuJei8cTHuidHfciKL6LM6
zBFk0buKDlVP4MAEwyDYc1w9sXl306c6GntmzF2c6D0Kkzrk5YhxLhbsvCCXx/BYZxUNKL6mRw31
SZ1nl/RwPnuaaaAjJhrgBGG+aBsqObaJ64C5fNEscMRjtQ5gIXeZNbklbJM3Mb5+gEdxzEcN9R4V
3kCDYVb7eLZFobXy4SfH19YN8iiE+ZKdXg2GFiKgLxJUUlEuAUHrsMGdv/wfade13DiyLL8IEfDm
FYYgKcqb0egFsWMW3nt8/c3SnLPEtDDse7TPilCy0NXZ1dVVWccRzRIoa77Ga2dwoz1dRuZZxzCw
1ERdqU4UvBWxH2P4aRIsp6EI3cswHwokfrnK2UCGhTWrSsPEwKLVMx6RQMS4J0e71BHeZszNyl3r
jkfIf9gNZ0iGkY2wa7DHYdov7evUm/YNZBrFHU2zFDhpes4CsvlyS4rbts9gX2XsDemb1EMYMumd
1uKcZn/gyX+sYtPm+pCiIsECkEaegnS5GzwVM8aCZhBi4Xa3sElkZtnYTHlQqaUAjUa6AP6nZtwz
HuIDCRXzWZm3Ymx63Iiy3oQ+M8X26G1xYy/4WmFYCT28Zc8l70tyeIRNkOtFlKJ/AmjF6+iQ7ku0
Q/whHnTbAl9C+eLh8h7gbDWDIRJdQKQWpPDHUm01N+/i70OVZAezGDVOaLAd8px9hGETbQnEOO8R
npL4cnqMfdIY408e4RnEcIeYKYU0RfQBxe+G/jVRrqFNbl/+aB+eiVgPZIijj9SJRtsjDD2IDlop
vfAtfU5xvyxP/aG6RoreMbgjyukIuXDEsGlzdWzHIIe8nlPLR0XZTwon7uUsEDtIAt9NaNSM7g/I
HZPg6IJ+sf89d8x8O3bELgbD/OdWl6mTjVm49mS8KtrM8TYeJZlEIquwY0qyTLIKOLYVCJAuNXxF
qG7iAsnQoLCTtBlsvev34zheWfpyUFEdxPERjiOyAyUsIRuzaMBy6W/ZU3oVotLC0Rbbeu48fSfu
axwB9vL1MigPk4lCikwSjCrFEnb1dJUH/TW0IB+GLuWQBu/gZNsiVKUrk1GFbTT1qqmhVtHuTLfH
oVl4UET8ggL3iWPah+p68htJlCUNiWZJtmRy39WCWhae8jAZHYdZ5gySKx8hquC2Tujph/jQeSPu
ty3qmjHOidLCvFrmrc23QmcvNqbZDLMEOTinCZ6y7i4Zcp7Dbq3dGoG92ZhS27YqbT/NNk6jU+G+
QeaZiWc46SG7wfSY/FHlBK48VGabpOpoRKGJbSJhEO9SCo4Shl4Tff/f/XJtm/L72g2zmCtQxKeA
7larvliFL/I6B3iGMK6fQpcEY2oBIQU7PcIbTnRQY14zC88L6EesfFCAwg9EdvC1UigGxXeL9uXf
fSfmjMwHQU4gGYkz0kLLdW1P8T5CM8llkM2IZr0azBEZ6XE+GET075o3Tu/HRxmTs2S3fLRcnqwL
/TP21FqDMUflGElBFxAPh4r1oOnJKc01e5ZnF7kcu1UlXosfOexHPA3Km9A/A08wxhUThPMCEdQ0
7CgLVrjBobjK3qMnfoC9mfiVxDMaY10jtoUV6kAjTVFMDaKMunr3XmFNKoQzmlB9zurRXvloIOl9
gAgxCYzxwbRboiWncwXzniwbk4Iip7hNoZDnoJRR8EkuiDvsYesiIYlnTMYvxbDRxIo8Jk8jW8b1
aD4l8lPSc0fjbq/eGYhZvQbjOaylAZAQ7FCS70nfun0ELaRH6uitfJQzcb4m1TRf+prMAipVoKtR
RTvufaCieViOVGkj7j/19rL+hsz51YRaV1bFu2Mqu+YkuSSnmCUYQUgTrRLV5snP/mGf//Mx2etf
3eINRKKtkL4EeBwIjx2GReZPEEzZ89vKOS7CXgEtIzbHssaH1KsfavA9C++T+aaaOd6/TcBnk8h/
VgTcGU1oiBOZZKHP7U1CdRTHITgeyF73eiOV85ouRI1L0+gyFy5xQ9mqxg9dmXP6cpeIObUqPZpn
i9DAiVQPBem90qn2RMbinvtsxKEO9rLXVkKEKXdAUx5bj2J88xCeLE/x6aIectMPf2DH82oxtBEk
1dwL6A12hL14RAE0Jm5UV/1u8GaX8DT3M2snQRVVlKFUhJL8372j6iMFBTdI1/bH3ov3NVS6a1fz
FSf/f4zBo/36gTlWYMzSWXLadWUBMPEYHJX3FL5xzI68Upvtj7jCYfg+iCOxKVrgCFfLrrqjEwa1
/z06iGzM+uHPnNrcyBK60RFqQ59RZ3gqb5Y+6IkRSY0O6hq77st8a9wPL6UrHBR7PjZuD2WDy0u3
Gb2dQVmq6qICSmwUvSmqbivRaLfaD0ngDrzZpI8VDBNjJ3MR16hWQYx9j8cJPLzgTVh0MDA8+Zsm
I3d+5gsRL6WzySgrUPr7irNQECEEA72LSb1NGZ3cHxNkdIhTcsxe5ncd8KxktoGJTtayUQBIt7PY
G1BiWUICtrIVb96XXwRu3cI2ja1MZPZCo1mjUkG4GmXqFeSBkf4m1owP0wuKdPzAu+wsXDhmSyxW
E2lm9+6ibWYbmPygINMuOTTQO/K4EdfmAsqyoePeqaL3kQlK5gxTPIsKO1C/p0eg9+ZEdBigJLfw
xn3UuZfN29wLKzgmJBGUtg8xDLJ15vznoOZ2pr9O5fNljG1WWYEwuzwpUzkRCITuAM1TDp0n/RQe
Rnc85Ltwx7u9b7rkGU5lWsuaLAzCPCQSC6nhq7Kz8lNOsYJg9rY4Lx0maAJiuZW+VweaDJF8S0/q
q+YkR576ymYGEEO/ZVEVLbxHs72VeaP2RpWl3Xsh89DbwfXkRg56UFCItNhDYxcvEMX3x2+8FM/m
+5akod7OMGn6Iyu2gfJ3PR5DTIzRdSydDpomZIhYYTiREB/oKA8eeJVJ2/6iKzRMRkKfG9voVuAR
uUnbCHKcpwWVzmjXGgVbluzgkaLXILeTa64W+Ga4ssJkWAWZwrksOmCifRTzF9GyjtcS5Ua6t95E
VMilO96r2va3XSEyxJLKoYDx6kC0ajxWJj+6O+VXc7dux5q3QJLMg7T8V96r0OaON6E/CfFTBXlj
xnXNpQtNOcNrXp+UqIBGdOMjaT151tyHB87G3ySzFRZzGoVZNsXSqNL9WNop7rLvrsJT79IqZk76
jYO2eb1aoTFHkSGmlhB0sAzZ2C+zqT2otXo7Btm3Xvpi6t1ugb57kE/7OjN5ofWm96ygGe+JY6UI
ehmG0tWclIVoyizl6EW83lc/P3corfAY38kLZVa6GHjm9ehRsGse8lecujcUVcicDp/NDCxKVP5x
GSa07oWpmxMJaL9e1fHcMewsKPvYit+9dHia1b4GPMWY7XPXklTT0NEdrLK5FSsLslpvZIDues/Y
xR76ya3nnjSv/AmD0TgHIRePOQktQWqNRlRadBm9S8BeB52r3VDTm7gfwj1PwGUzol+Zx5yJerhM
oV4Arh3EV7Urvyxi6S7TcNDKb7plXte40VqqwHsp2Dwb/4HVWHmHRoks01QAqwTX81zZLZqbLm/D
y4ZBvPL3CNTSNBn6clg3qjai2EzxMZVj/7lAaWUJwy2DkiGiQPzihC+ovPCUfe5I0S7YGXjpi45F
ubts1iZtruAYckF6twtRbIz1MmZHqx5SlO4pX/4dBsMiclroaScBQwquLfW6Lm8lhcNUPDMY4lDk
qeiHFhABqg+kZ2naj9Xjv7OCYYusjaQ46eEAmXkQsmvNujEDzjWH52NMkCxnfby0JiDMQXXrFPmF
1jaE16a/rZDIzuTclg3erXGbBVcewBBEsIgB2oDx6RpX96mhrEYghEPmVnJ+9Tp85rlcWgEyFAGZ
Ut3UieRjC0U3kR2EfsS/ptI++ZBaOKOwQgziUOSykMOs/r2cGOOOctvyxNvBoxdz3fp3PItntt/5
oeyLVG5DWIVCHwy+8OhNrbiKD+UBj2nc0WbbfAdZZ0WD3jYmW/+OJkWpaUUdrqd1AA0+cb6z0uZw
2d//cHKcMRiHH4q2Q3EjMKhlhMoEF3zBZ0qrzZiNJf24DMeziPF9PReWMSC0oP4riW9Hq3cuA/zB
0c/2MI6ugYdiqOEjiPm7HN0KWQTquNUyLy1R1UupcTG0Gw6/br6hS9YZlfH2YAYvZZSyHh0DzecR
1DWbfY55ufP+k2f9P1hsBkjDbWdqqfDlV2EUvuUh9of3KsGRmwndptwzGOPwOA37YSixYJbYn/Su
3seL9GM2eG9f2/eJ8wdkK5UqM6mTnOpEkCPE/DJpr96F1zjixVtIDKHJMfKkxC55+5lnHXMuYrK6
IKT0WiP1V3K/b7J9UvzFcchtijp/QdoSq6TWmFWznBsU2B/ivbQXnO/zztaRzops3ssJ7Z6PbHiG
YviiwJ1ID1oslpFAVK84Bekh1Ws36ntHkEZOqPRBaPK9zGC1ZAxzyJWmhpIEtKp8yrLRHosfkexI
yeIE1VEofrTpU1ByggyunzAEYsx9Mlkd/ETDVKuX6oCZNLvum/DSvEj371ddN3S5O46c/NJ3ZTiF
hF3bqSXn1Ozu0CJZLhSYOUJNK5Xfc+tyyesuwTFk0gdLlGv0bmlepzfDIfX0r7JiV56OR8vGn7G8
Txwf5ewDtqCpFWLDzCLaB5IdjnjOoeuuONqGp721vUMlrAkSeFxLOccBW+EUpmJY6gVw6eaJdz4I
b8lfu/deJ9mWrwKP+9LHQ2QC7wbqrrGuw2nNt/BBOWW3E5riAglH3q+QQUnsIeHsFN7XZVhmQmGp
UlFdZGwGTjWfKk20JYVzBPEMo7+vaGbCaIuhpY2RF6NvCubNsIh7jptwqIwtZmrUTmgtOuUaN7hf
XJRcutZN/Ur16clPnnPwvhpDL6UYSvVSgzer7tVIX8PwStJ4JRCcnWYybFIP+WLOAzDG++BZRTnu
AlU7zJLM7ORGdPl6MTybGCLJVE3rFSrxMOfbSvymdSeleLi8SNt+YKIhR0P2AbLWv/tBJRRxJRiA
iIPR7aP+kPXp5/zgjMH4WpUWixTl2LbZiTJjya7ZI5+iQy6pQMCTCJz9wzOJvurKtVutMIROQKOs
kJyS/qXhTRrcXpWzOYynyWYYhjnVAsrTbZntMZrMnscfl5eFh8F42lJEuPURw7blixkeG/VV7jne
zINgnKvplKo3FkDEmDKriRhFP7Q3zVxxVp9On4+n0/lrMadTacZ5uZiASd7jGQpzkSXk3n02T3pI
62H+AuoYNaTRfl/10orRopf/Iptr6zvlJbNdiO7NVwQYdue0JgbZfoZ01qDEgCtXy8egWaQJ9zsr
LOzeauwommzDfLnsDFsOvUZh9qg4D6m0mEBpdD8pbjLuvXjLFdYA7AbNuwUDcgAgKk9x+k1od3rN
icR4NtBPWH2p0rCiQUuxPJZ5kPvDbHB0GXgmMJtSUkutjEW6aYsSXovQRhb5aHb5BLWsPxSzLZW2
aWe0KIFa8tuuvzNNzmbZfA1aAzCbEmp6Zoo5rTjFXq3HwO/9yB1s5Vp4mzway8p7l9nanGs4ZnMu
casHEb2PmMlEzrug0D6w8PI79TXiDsyERtXqG4bWYeDCpIQcazlrxmZj5jbU5rwltzMrW+pVvzDj
01Qlf1/ePpt3fFnUaFAXNE0stvAiySO1MVpYqTxOO+s71Gghu4a8RV5CH0ndZcfQNTj8ve3uJkJD
1RBxqjKOIpr5PMnSgst2d8qj1NYarlArcQtLrLJ4hmBcRZjTOilC8dcV2NiXNMbNxpi1I1Vp86qZ
t+kVI9xEBUQgGuyzLF588FNCZCFbjwo8amdZUC0jvMSxPXgU+xS1HYt2n39mx61wmX0dDkVkZRDv
djCsMpzvYjTYXvYO+kwfPuMKgFkpdZRrJcgBMFm3ebQfMwOps51efQnMQ4Umisto2764gmNWLbLE
tGna9++I2yjKWmsfh9So2HUCGUD0NO7G/VRw2tU2vXEFymzzMhaGUcabjzMWvjI99MvDZas4///D
Rlb7DG+NMEovYjtuXqXPCBbIZwPYPOoCjT8otwPAih4mZd8XtxYvEN6kwhWE/PsBlURatKQWIEjg
ie7sjQdVfO5TzibnrWDYszzolGEasBR12tmi9EO1vpY6N32/9Tq8/l60YKvTNgxNETdXMqaBgvJN
MkESdTqEwcOY3StZbCfVX2rOE7bdzA2vUZkzXoqULIrf9yre+HWEX22JaeoQbj5ExyFxeaUivE/J
UEOnN0VeLDDS0B6C4iSah1rgvL3waI+tCYm1pTJE8gqldoXMmb1iJzxgWGFmm4/D38OLbL+fHu7l
/bQdBqy8hGEJSZXqUqMvqfqjhxfaXeRmIuT8IDF7KneS8CnhkfXSMQwBMYMgt4jeDeu2wqyvWnZy
FNNdNosW5ALVvutsrLwyFadaD2MCMQ9t9lAqtR0Yh7YavMs4HMdgtSyatsGbQUdfr7jKkysxOUUh
J9zkmcKwRTGV5pJUgBiK5rhMlp8Hgm0Mmle1vJk1HHJ9H3e8+mp6WA+GWOHNyigKv42XU9stu8sf
jM64SwvD0IUmj3GJlg90XUYPg3kMldGerchemu+txCt44pnDkEQZacGI6TtIPEm9Uzcx5GgV57I5
PCKSGWYQlAi1VgnZc1KP2l640dFCp0OOmjRaPvNyudo6rKpJXCdDk9QAk+bJNlvVDpNTqT5fNonn
0gwhpKEaKjjDcQWcamccjccaCjT1xJUAo+PnoyeQPBqmx1siW6Q/SWZXoeCPOhvMew1KjnWI+Yb6
Lb2pdLWdPPMC5T8ERGdExvfSckZ1+QJEzc6pEs3Jj7l/mO8wCQoFd+O+/vaZL2laBmzEWGKVyROY
aJLNDYrM4/QxDw9TcGcG7mWIP5waZwyGHXQcg0ZANjXfw8LPniIkI3J/viu/67amQSlIxPRN7qFP
//Xj2p1RmdAikOtsLDSghi+t4ZpH+pCVN7ZedkM1fdyilG2fPOMxKxcVZo+PDDzzWl72+UOLy2pw
6vbFHhMWMyrC7m2+fP42V51RGf7IqqBoxRoBlJIbg51X36oyudLL4koUuqtK/lQjiSzLUKNRdLSj
seMhaG5wnUygX3VwSSRx2StQV3tSXXFHUui8isVt7jrjsbG0WlhG8n7RqhQnfVD25l111b5qfnuo
H6FS4F121c01XKExuyGGLvOvI3ke3/L4OE83ZXC4DLG5YCsIZjMkZSYMEdVcSND2s37k9Us5o3gd
inUZV8SIZw6zBfTWwgB1uszpb7MT7hGsebXmTEcRqoIYP2i3R8v9VH30ykPeGW51QE/loA7VgjSG
9SjtyEGwYK6J0QcinqF5GZvt0HD1ORn/LwslmfQSn1OGmnV8lSE0DH35lhIZVGg68YK2zVqFtXnM
YdrGTSH37yVOmLNjt6GeX1e1InlK0P4YxTrb6WZ6HdTKfGX14/RDL7rGWeYo5R3qW0cTxNV1aFNK
GIj+oVG8b7LCMCcIaiAKht6RVNiQllfs8DT9TY1IycxNKm+50xqS2R1NnrbDtAByyk6y+ZKEuyz8
eXl3bK7nGoPZHlqUq8qIEYwOJkKjrTZykkfhhqS7tSOaIDpupL9JMGtAZo/gBX4wcwuA0/cFQ7bo
ETX7hvuMLZ8an1diwEVjDolszrMhkYH2H11yaOcJnuHRGFKI2e85H3PrCFzbxmyOJNOnPpGxYJgp
j/EjfrWLdnLhJPl7GXa/550OW0mDNR6zN5SlnILSAF5iLn7e5raUNteNEPl92P0tiqlbRJHfDRkn
wKCPxp70a1gmZxX23RxqEz6qWtwp2vXUc/JFm3t+DcCEm71aR/Okwi7FEJwi0xGsN7sCs7RaK/F7
pTwumXbVRu0edWheFnf+5XXc+qxrymHsS2ujLpsBjJpANp9yMSOpRvEjmC13wWMR5s4r7wEvgxMp
eMsVNeAsUL5w8xtcFTzVDSMMjqU2yv9VNp8qYNZwzFfthsAy1AJwYhSc4uV5iNodRp1wLnNbpCVD
xgOVzZIiayqzB6rImpuGrqZTfW/MpbOM+4Kn7kl+zTrgGoPxe60eqtiaEYR11m04fCfZwxYj3rqh
4rH+9hKdrWGXKAygDUHWUMkHCQKpCbjxv23D0tfLjrfJxmvDmCUqlDKLIrrM0dg8qjCJdupXtPip
u85PuKJUvKWifbCKHIp+jCNJQAq/UCK7afym+SbrvIYGOqQurJVGucIVSNnosdKXMIkkdHOv9BMR
kgbxE0VEOa/Sf5PvVx9QY47MoMwMZaTMVX8UbivcfELP8vrM6VBhm+5y3hxhzhfUmNMTU7TlZiHj
6sWv4zsJQdH4/bJP8CCY8zIVg2pQKTmSRT7NFpSgBpFnxaccXZENCb6OlOK7Z66WSYFg2BRS6Ept
Z1RvHT3SvG7Sr7O+cqPIrRNEXqExx7JkVpK4oDbZ0W6LJyi/o8ltpgeI+rB4kDF1wsdPRQJrSIaX
rAVvm+/dGPKAijEVjhg+m096ZBs+YoGfXBM3D5GViQxHjZIyZUYKtp2hmOvnD4is3Ief0Td0Ecq3
yY2CEjWI3N8oFUSBLnvMNousoBnS0uZ6CAbqdylnu8ClGO+4ua+76amEwCkOsvGKd4/b3ncrSIa4
NKPPhv6X+xiZA+VqdElBlaJ38DbnhtyH480IYb2aDHX1oRjNDd3qqKpYgFQKYvEDVTALB55tHF9l
08ZxiknhswWoukzsIvtZC5y9xwNgOMsazb61BgCY5V0+TbYg8PqENpdHk1XDMDAjREZD9+8kPBoZ
mr96MP2wW3YpZhJAMVJDpzM1XEUoUuG8W2xZtIZjt7dYadL8/vzcPljSX3XBOVS2zv/1/2f2ctGq
c9YPSP3MFURPOrw8q7EdjD/mgpNn3yLfNRCziU0rrTVolCL53T2Fw5dZuJaljLP8PAxmtw4QQpdl
HRgjLvDpq5YeEm6ubCuMWdvBbM+kTWMtpfXHRfJIbRMyEpyUI5AxJpBHfTyDmL1ZzkGKd3KAzctt
P1Z2j2p/4ftljrvsARib+rtDQ/7OHEIVGLWKwbfpTaqhlWGCnPPhMs5mfvj85VCs8jtQ1A5WUmcI
NeNkr/skuwAN1JPUONGLSDkPh59jocVgI6Y1JBNURFFvmCotVlUKX2LFOI5ycWgkwRP1+a5QMle3
Eo6Zl5dMFhl+qKuhK0Pywbw7jdXbUrhmvud8ycs+iAb737+klpVhG1jAaD3llc5fw0O5DYrjNHxD
5eu/RCOLV/EMqoXGKNHxEZVH0aEWF+nKeqAi+OoBobTPQaPv83HJTFlSRAXFKWyj91B30POieKZR
MfmKJAqkh/y18Racf9P1/6PckAfI+AhE8WaMn4J5hmRLpT36aehELoaBunq2a46RZ7m8x+htHznb
yPiIkY2y1BbYCZks3ehpj0na+amLSk7X5B923BmH8ZMxg95UHwAngB7163DCtKvn0Kf3mNGyKcto
ubzzimca4yyQhlrwCkSbvL6RtbseE5V4Aw62zTrnD1mZy6yuMLpMQE7j100yc9PUg7SmO3mTb0GO
td933DalzS13xlQYJoZOad0KDRI1lUuD0Qq39CFi52LCqdd/4929Ng/9MxgrBYIy1HhqW4C101uc
H+UqdC7vss1VWgEwVKxpqqgHEgCU4CgoezE4JiOHB3mrpDL7qpeiShhrYNAFvPiKocyQphiO3exZ
PnSSXPNG4a0Sne8fuGNlFrOv5myaejGAY8wRFP8wmzHbxzVuXuZbkvDuq7w1YvZWq4dGEHcwr9Ch
aYgXESMN3X+3SsxeirpF6ErK7yJktuf0Du/tdjXy6H2T/1YfjQnM5KlGbxX5Qho5pB+S3ULN6ut0
pGLr9jZ+5MU02xH0CpCJ0iy1iLooA+D0OkIiAcpEMuTdMb4TaQw0q/X/djcxEVseT6k4K/AKVXiY
57ssW+zL67R5S1wlWVWGHHIMNI9y8gXxvkH0jJGkkdvZ6Un8DoGb/8cAts072wqQzQQJQhQZIu2t
5DC/kOC6cCMeQrT+YbSXxEtocDydTQRVuT4oYohoQ6lFTwzlg16OnFsO1yCGLLQaBeU17dziRJ27
0747Wj6mUDihy6v055nDkIS0TNpo0pN+mu375KWq/+J4A5HnBRbSGGawMFhD7cnfZnS05l5wCA+W
n6BehV8pwLOFYYghF4sEyg7I0XU7RXzWNV7RLs+1NYYdVENtwjoGgur3f1HPJU0JMSVEf9G+wtBM
3lyL91fxS1+PYYc8Q80y+kxAelNxsHQAasHRqqCaJqKBJquvkrJ9DtX+MFR/cxaOcypqDFE0mRku
Hb0BtRCnyY/hMRl22W3kKtf5AVPK7uXQrlG5/8SB3SrxXG9mhj1SzEWJIw2fmBIwkIw5/hK3rHxe
wda2fZpoqhYeSmSLARoCyAxpdDXJst7Wyzc1/CaX3adCi/+CKOx1coE6DF61EU6PWbYPDEzT6mRf
EIrny1/tsi0Ke5kcw2gaKroCidXNMj901VUkcUiJB8FwEtQBw7IRADEY+2640+WfC3eYNg+DIaNG
aRQpoyVBVar4t+qg5AdZ9uxKt/OD8WZBjKHiTrziYTL8JMyZVIUZ3ef02RY6faco0z28kLed6Pt8
3MlnT6Dfsbo3Bl1cLpCkxxKh9HVxcZV7rq4GB9HfruAmiYmHLoExPJXMQxu3NYzK0WPbGbkdKl+g
DWfPCW+G2zbnns1iCKqCKHdgUXGWuRj2rBS+EC68i9v2EXLGYJhIk9AFbtKnI8nl7rF0oFt16G4w
KJFfbLYd/52xGFaoJ4zArSZgtZ5m2agUPC5fmiuzsFV0nZe7BC90PMbjmMdWRumpFsRLQRwBxqMJ
BdGjiDMSL7WPXIU8jmO8Rx4rL0ylPo+lGeahDDa+Eb3WH06DSzstcbu99aZgD2SQe+Y9EdNnu+CQ
71HwCreWNJRgirTL4lPf307ijRWhuT57VMvXon5Wg9fLhCiRT1wCZKgkCqQxMnrcvK/ka/koevlR
25FUsukWex3ZIdM2d9mEckVuQL9pqipZmm4psvpBU7gPikZa1AEpG6gtZtkpq+wCz15430UTWmxb
s61fpY+ibcrvE7H4GtGbW3L1AxhG06w8wIAG/IBAvO5Uv219zrfd3CMrAIbKuj4VIwlt9lBZk4+L
q+yHK/GWLkg5+DnzeTeW7ahrhcewmdnGldpMwOtcy7LTfX1tIR8l7sIfpGgcujzAzSNhhcdwWh3K
RlIQnhkfAkzTk09K717+hjwnYShNDOuusMDSqHb7paTxLypBtJUpDJ0ZUTHkdQucHrJG5UPmJphg
LxmO4Sf76JjxWtQ5X45N1RRtE9WmBDjBOAT9ba6cTPVw+cttMtjZIrbOWe4mjMIcAIG6VqeS0YKY
trZQoXaOO86OZw0T8iwQ0zRFgtLswS0fxrf2GvLx4o/JKZ+6G6jeQlDpwMuGbns7er111dRQys22
WCJB2ZoQtKYTaHLb1u790tduoBOLNzU8mqNW1thd/qSbhLFCZJxRlSex7gQgisbVkD7WLSd03NS+
pfb1/5rEeKEWQl1oFgFgGu9taDkEwyCrggq2ypN3aAAuwMYoKnN4O5ljGeuPQ4jpdcGEO0zVYizr
Y2lyi9M3N/LZNNYdw2gZp1YEwlWALol70ZPs0lduAsUe9gMUY5ab5C9SlovuI7/+t+YxDjpOuMAo
kDdwGvFbCGHw5P6yY/B8UWVO0bAy2tHSsXDDjsZwp1R5/0Xy0zuqpcj8mJdG3M6GrT4nc3ZBamDR
hwif85cGq4QyTsGLfQzj8uJb3lFNPP4hRliBMedYKKep2ZPfd110ksTBMyvzEAsvbTC4w8AbZ7cZ
kazQmFMsMuJhSGKgxfk+V2664naq3FFvbEN+1czPdJautpzKnGEzHuVRJ4IPmWHSVXdrtvuaJ+DI
XSyGNyw0V9UqLZbsD662gyzFT1Kpp5LG0F24BdubN6jVB2RYJCnSatBpuVRUiFPBl9whr/hLrwiZ
Ul7N3Cb7n+HYrGIa1JE5L8T+xsMcyk6R75vPiVyt1olNJwaRFs5lAJQO04eoDTO/Dq91lwbzlBgX
yest/cOO1gxRxJxqQ2MbP61eqzK1wAUgOpDIcXpFk27Fr9/LQ+lSIxQnVtwm4DMc4yJxKQuWqAIu
LMfdKGW3eBf4TECgnSEYt2gyBRxFNSFye0qT0tHV2k1jVyt6DtAfvh2OZN0UJc1km8i6QQgLq/tP
PFDc1fcRJBVJOlR2h2cI2X3q253hGC4Me0XopKRH04cyQs58L8mPl+l9M5TSzgAM/6WtXGMmcAcP
Vx8SjChNvigpf8o797MxxNdIbWo0KewYHd2nTgBoRgxXFmJQfbfgqYPbCkAr/pHXz3Yx3BfWYTDE
CwBpcOivQSvQ5jpyW5o2L+6r78c4d9+pcRgawJF901fc8BjslCM1wQncK8kfuPZsE+PlXdbpadYB
S7MXGmNot6hwwLu8cK/vVMnh2bZNfv/AsUp4k5TlpVzC1afxSzHP9hhcZ8LPy+63/cxx/n6s7J1l
xha8Dzb9Gora+tM+dcad5KlXPB7iuPqH4Z6dOStVA3sU8SWf3Nho7C59XNJvHJM2r8Yrk5iAacAg
2d4UYVKLcg08qtyXTvyMZkW3QUO9+I3Xp7FNr+dlYihibOOiUVTAjUHoxJ3hyenocUziYTAsIUpC
lmgNMFQ/QO9let3cYgzZl343uxjukNrjXubFtZuNptrqMzKUkfZCoqAQj278ozcd5Bcog0OKX7Wn
v9tD40N45pOvRytMhjXSDFocVgg7S8PNw58Tb1QjjwdNhi4wWxZXIAsA0SF+gCfugwPVDU0vMhUm
8ymDt3AMZdRN0+s1XV//oyq5CxLbdA1HwsA6KMm+WS7vuYrDGhZTPGcYctpMIyzM+8xWhsAOUCCc
1zbHIzmbzCJeXiUTpbKVOoG48H2UwfPS2fQMBy13p39Mjtkzzx15ZjHXrKaslgF1odjU1U0lPYTG
Xp/+vmwTZ63YOlp9miLVJN9oi8CuAvFGTyReGn07fv6HLCyGLPRSagwIYFHabvZGP/ZSX3/KoFdI
0xgU3jv5JuPqsmZQmKlixNrvizRCvHUeB0Trlfxitm/C8CbLbqZ9ZsCqBrEoWdUsmvPL7NoijeKg
EjUESRGEvjCOFiVXzuW1oX/xIZywRFFH/Z2Okb0MAZqmMIQxDaUrx9Bt9M5pMogUmJL5MLS1V6TG
l8t4m76wwmO+HDr8qya2YFKfTbeNIbp186ny4xUE89X0BEGZSWLMefcgYVCbckozTin1thUKlMmQ
xYJ4IXMSplFuGFCuw0vDODu5EvtpkvIC8q0ATBdFxOM0YURmiQCFC1JkZAj9RZ9U6DGaxm535YHU
MHg5LCJn1gnWUAwHBKmKXiYRz9KLrBhel1WFp8rL5BSt8neOZjdvTtXlSlXk4ftlb3jXQWGQUR6k
YEqThjYSQ2GQoQoQGEreUA6m/Cu7g9IolPNQ5BI8QfJ5T3LPzRGjLEjw+UjD0/o9FOvdyz9i6+z6
7UcwqykUuj63C34EnSUC8Eu/26vu4ize4I97ibOyG+TxGxxDVWGhdGkwAK4Ib9BGbIfGQZRdjO/g
2LXB7L/hMFu7zKtCTSfg5OouGo4NJkVNHPb4ACGpuqyQSp8l40WIPfVbQ8tDsFfmatZ1nbpBve9F
jhUffJOBYA76fFGTYZ4BEY1XS3dPEssRShqQsAi6Q6jeXvaFD2vzOxp7yMtFMja1DrQmfMj049L7
RvEjmzkNEhyb2K0dqmai9AFq0sFQmrCP5ePUfmmXyW6qK6HYXTbp4+2KsYndY2Ymq5UFmwSZCp+p
jWvZ6z9y1WtPNNGCdx3hOAV73EtTVKZRD7xMlu0ytGetsUttz7GKNuVvzMFYxewiCdmf2TLwDef7
2TFeaeZb6le53aI9J3eL5/+dJQhQFU1IA6umqrIXOr2NxFrOLDQSXIvpMbmjNnXpxsAAP7ymO5Tg
55Wvba/cCpJZOTVFV3DbAFJ6pKHF9LKQOlWEmV2ly9cV/ciDjIUMD5ptGpnZYsLCt8GlHu7o/0i7
jubKcV77i1RFZWmrcIN9nUOHjarH3a1MSVTWr3+HnveNZVpzOePZeOMqnQsQBEgQOMCBWnnifpC3
o8ko9zftZCWdsIKF2k3ESCGdQ3+m0xNTH2nzU2IlH4KoIJLgA+0s0TDDDiL1xWv/4nKIgsX2OZ1x
ciEbesZd0QeTXAkknG3ahS4dRrwVwRThxG5fDO6FkmPIL9ruR/tOrZ/nVnLs3XRXK0ThqGPqPS2n
Hogju2fmy1QdOrMGM6t3Xo2yleL+bHUniQbNGhwXWnSU26YrgmG6WjDG6BMglmrwIbtYNUdw9DSO
SlqUAFGHC9J+S8f92EvMYVMOCzuYM8qqhiZYQ62kqVuVJjwTWL/K6l7tntxJEt251X4wghWGYASO
NaWNOQNDbw8WPRmmJEJt7lKU8Di67RDb/nBiT0DE1g32WASu5o/M0y4MlGoqvtLsVDwlObtZWt/y
sb4f68FZEGxgquaH425n1QNtzAkyPcz+nwTHRN3xjn7VRwPyL+rPsmvplmWvIQXnkHelPg0MkMkE
xtrh1rXulC71axkv/MdsjCCbYBMKmqrxxAmgMvH1G04WhXaPDPTNZDd/Vf0YhcmpPH2xFb3W4olW
olbGotYL/BJmc3OuSBqBmXdB8gJTOO4a4sn0uRlL1oiCq6gwDLwaNchpfefTwPMLJVyux53uT3t5
KJGtnuAwEnck5WIBLLOfXPNGN4hfNiHrH/+9y1jLJLgMUrVMKRzAdNGVTmyPmoGrSi6s2/sNI2YJ
7qa47YnElHGxDAOKMuD1mkC7AEU92HCiAA3pyhNBOnc+yMLIlpdC2d9fgELUn8axiOsaG5zmxFuM
Q46nKypzUzIQIdZ3sZnFhoao6M6YnRs1qMG+qYvn8+uz5QvXkgibGORPijqMAEk6ejnp6AjKX84j
/I1ZvylL2L4gQqOD7gICTG9J5PFiv+lAbtkcNifTl1O98W0iuneTz7xD7ofnZAST01lmZmmHxdGS
LzEBF4ftmfp32uVe5v7rZ+5X1/QXlngZicfSsDFLDUfc9MtY3tb9E5luz+tvc6NqGLxgWwi7RIyI
s03t2Sw12FpWXFjx3TSxnZFca51kp25awgpH8HdKNhsD8lyIvAvzYgMUpZLTw7YhrBAE/7a06pKr
HCFnnoEnKz63T/Gd7nXArdzDbe6fFZzg4ZgF3uk5AVxvfHVZYOv73rz/b2sjmJpNjDkZa0DYyg7d
Kwm6EuaHqR3+o+ZEjrYSzG1moqhF0OIe3+N+yGfZKiAs3c+7+Bs59JKrm8QWdCHD3bR4/MhmyLV0
2X0Kx6qkteRcLLMGMa+UD6wkvc6t4XfRI39Gd5jiGDTZCWTt/+TqJJNJcKeRpabzNAIPp4guQO90
yDBzncf0eg6nkI8klF1IJRao85+0OpRbXWIbxYBly9hXu/T1OvfKf02ywT3Qm5XronfVWERYDIxk
vrWN32gl9c/b+LYQrmEiAQjiWjFXULM505YF56AEo2S7X83PRDoEgYfLDx5be4MQ9DQ2LqY0q4Aw
7lAUEqYXZqjvVR9Enf/kys4X+gOaDroQvPA5YBgSNq0zLC6fTAnjvuGcEfrhtSb1rjqpmJWOLObx
vP62Df0NT9y8yNwb1pABD7cBntnhgzCzL82LfsFtTsbVt7lcKzRh6y60ScEFzoogQn9qkvyYWhsN
uHuJTB+6pLjVrVD4iq4sGwUVtFkSyJQc+WUjOqr75tjtP1FBKQAJu3YqTCNrRgBN9uwNxS9wbpwX
ZTO8riQRbK/Be1U+MgC0ymlZdi2tvbTc9aOEu0gGI2zTaCSgRybcCHI8FzjjfeUyUG+4ftbKakI3
HZ2BGzTevSxMDxGg4knTjWpqiqBmX7P+d5dKgsOmha2+LxwU8s4a4mGu8f048kcHzHGVR5ksPMhQ
hMMC1awxaUugGM2u/z2hbIczXCrxbvyKlnXNSwMUJcnMessRWapjO+BBxrh4ke7CyQ2lbAyKeJd4
BvOaa0wI2GnHYQzmoNl97oiCdyPiIpcCrpcPSzVUrG27CkF9bHw7fxoqkIZOT+ctfPN6tEYRFsxN
GKYXV0CxrkY76J+t10Qs+mCjcAFJQ7r7VFYUhLK2inyESfDnvXtIMqp0UQ098mnGetDsa3BX84vz
Pymy3tpatqpiNhkKvMFgK1hKR+KEkQE5L3uAEt19q5qe4TzVi8Q6+HfEuLHGEc6TUbmkWmQDJ2V5
qDWLbw7jReeg2HQGV0muSl4gPpYnwfWt8YQ4lbKGoTUUeOSuQ66X7hi62KvX4aPUd3/+eyOxcYzE
K78L+4fXe79kVhGZg1tW4PG/Ul2P4TiW7CgaBHXT4yXyylFW4rXhpjDCidgu+PBdA9eb94D1hEaN
qp3ygCQXeF8bFJlEG4nldwDCeg25xUq3GfKgOC2v/NEmqGs4lRpoa6SkAxtG+A5MWKzIogspekiD
OfKpVw9o3UNvW+YbwRBiPsJp3PVHVNnsZHxAElyRxI1ps+XGE3A7jFQJYlK5v6bM7a8wgLs7so7V
O4mdSLQq5low1rt1FzTBBLwZcrzic9SiBxRF+dRXJTffLccFpdqW5TpIH4D0/r2JpP1CsQn6PFB7
jHnnbytaFqT76GDvYz/+Gt+kf5yXjpuEsMXfAXKbXR9rpmEZ9RyASXZSssdqus66yy47oIuol/Kj
bS/dm3RCnG4XO0Z/e4eXc2UCz5+jp7skTSzfbavCrzG8+bxsrxvqnHD896yEy2wyzA3H4yuH0+8X
EuahW4f1Q/XUHeyrKSxCx9zbivT5flNSXcUl1dFBwSnazOTqoAXTyzyoyl9GfNOg28DNv4xMlo3Z
OmrbIKpywQdoOyaM5r2Ii74gD7gUUOnzEPAx3/SL8+B4JOBjk/89Qb2KIXSGo3HjJIjhwlGbmPno
xAkUmhyTW05Qby/ecDHgKgnqlG+ymoTt3bCCE87cmDbf2BG4OQJedrYERYDmdN/2OYEUuEyDStI1
tXEAeyedsPm6eKza3GEwF2IdJ9v2TUICNe/982YpgxG23GS1RWJqkEpprroFZXtmYBb35zE2Q81K
c8JO6xxao7KlzQNmZ5i+gzmM4+N/QxD21tBP0WhYkKK2rxznSKZ/f314txiCYUdmpzZ9DQlU+8jq
oK6YN4ISrfv938QQQmbPhr5TDcAMhXm0ovLWqMvgPMTWSxWY5FRbUy2eTRCv31W6IKGQ1nmg36Qz
JtPUuyxAbgRbh3k9aIcI5pu3Et+3aQBvmOIVfFripkhnHG5wED5qRuxFWSK55ssgBGdQtG0UzxbE
mila8S5Idzivt819shJB2P0GOkHZGMPCMuMnUS+L8UmpduchNqPfCkLY8WqrU9o7fGWq2rPc+8g5
ZUMZZtOF41xPkWRTytC4QlfhCP1ByMSoNA9yfbiKh3Lv5talPmtXS/k8VfG+judPvMvC9PhzhwXK
WEu8KcydPXeDCh3mKIh/PeFGJ5MG7hOnSp4P1r20IXnTKhwXStUdC720wr6lNanHMrOywCbXJbm1
1PD8km1axer7woZ1TJVh6ISZBUtziBa/oNedrICM/8QPxwZcCjQT73PooBXWCdQuLMExPgsckETg
pSvvg8zBTbzIwKJk34CGQGKGH0mHeFxdIQruOi60ekLqFJMNtXI/aFWQWOxroqKhYal2ZYPhHaZG
7yaL/TBMTeIpNhW6whYcOeYpT3Wfu8jR6S9JfzFN1KOyg8OmUawwBKPo8qTQKXOyYGB3yXzD5v0n
jGL1fcEoJhxWQMAAoyuYfmkS1cuj6KihcPg8zJZhqETXLBV1z2gWFzxehmmKUVFCVXoZJ14UpcRX
NSNIM/u6LzEVvCklhrGlN5XgNmAjdatr4l3HdWrg2QY39rvUOjh1cF4gvraipa+/LwiU68nc6sg3
BsgO+4bt+EStrqysfjAtWdZxy/mtoQRvnvfgQaGvopjlD304sdYMMCz8cTZTEGbQ+7Gbv54XbvNs
zPMxoHJ1Hf1DZY1OO8PtNfjb5KirwZ/XqdynUWhfYIehPVyCx6PFB23CZWCuEGK9Lb4bdA2I6WiB
mKsccCM2d5wn3vkZHzl17HL1D5JOMkDBUbWon8giHlA6HXl23nnnBNaj9tD0fnuiId0no2QHbBqk
jspvlai4oopHGaxhYxgmrhtWf7K0kysLyJs77O374rGFJhqGRLn4fkZv6uaiLEuQKV3qzYHlsnQr
N7iPq/WXKOKLX1uq7WxEuKIlJ8t8Tf/EoVF7KJL680z273kM4eQREP+nO/H5r44V1jkpVmvA05/7
MFVP5+1PsjY6t5bV8UKbq3FQMwg0uqWfx/VFEsty+luFSe9kECwur1un6ivIYFwlj3nqc+7HKBj8
4lnbxRo4fUt+LzucF2wrQq0VJ0THZMxN16r4ZZr9EZsIwU+WIbFrqWBCFITzhRvuIFg8h8kjppP5
1b7PMDbDvXL3qGLzO7/eK5I7jmzF+G5YrVhDGzZWObd27ZTHPxvpxJZtB/FmckJcHMtpmUuuufHC
1n3tuYFHih5tv/Cqo7L8k1GOMkQhK9gVth2rBt9VR3pUwVRUPVm3nWdftcfhSvkmJS/cjGBvm0rk
G3Go1sIbQ4XGXt+5DtYtHo/skuHFpG7BAoJ2ycLAtNHqy78eJvF+O4s8JNrYxsjIQFLdferq50JG
WCSxepG/uItylIWO+H5f3ebNiczXgyuxv80Ey2pniWwjUWlUbmlBe01o7TUfk7Yf0qsOl9L8ltci
L59Jb67xBPeRNmVelArwWLDs1CAPkeCPrzDRx0e37l1/KTUPiZMXR1iB2XCO7AVKpCd1V+84ryuf
3tuBp/4z/Z+CSQhOpHMxj7InEC///2Rc+gukO+ShD5JDuav99kskm+kssxLBhRjLkNYl1BqM2qPe
XNjVT9WRWAnfsmcCpSE4kXRMnXp4jcn/P0NN3/NhI7IKQ4kzFEmMlQaztk2+k63lZlmutHR3PorI
XLxIL9JPbhJVDlRl3vxJnoJi033eeBjKRa+1IA9AbiircJUsj3hjYOXo9vQ1dC29r1rfdRCDL9KM
okR14uyqXlU6vVS4lWdkXzXkstJt77z2NiEMw3A117JRfSPE4Kp2UY+lx0jHodvXvdar+/Pf3/Tj
q+8LW2cu58qoZ3x/GL8YxkPdtR7G5XqdokkE2b4VrJCEHdM4RV7bNMGOAfkjHyeBkVWgKHwlPNrJ
alO21WZjEhfGYKPmQjiTOVFa11TDjbFMy4C5cdgbo+R0tK25Nwj+E1aHiN6Zo7R3cLeOSRxiZh/m
mXZN2CAdp7Tk9/lV2nQFxhuWYAWGWZtDn0Ec/qCiX3YHPixWO3zmoRSu9C+tCcbQz4trxQ5gFnZY
xuduknTKbse9FYBgA5ljkk5vobMlBmsEEn6Bfa8dUYHF8PQL6rDQkJg395EffOgKUPChcRQp7dIA
MCldL0oxRotS35z0Y22gj0nBQUntpC+0MlDxLBZjIBFyC8iK9L7DPJCKFI8gIDrYf7bvz19nM5x+
ay/ot0M7gawU8G822l+rKB7NctWN8AgG+NHXXY+3bqXIeHrjDoPh8CIt6xeW4gnJjKQswTvNszNN
2IcgWsXGVvzlmmc6053s6L6ZslvZqHg8U6Pa7XQKNGOvfNUP3SUa1D12Ly/ulrgQ8YwGRnAnLwsA
Kcm9VlOvHWOJS9xEMOGeDFc1UZQjKI5FlTrHaQQnpYR1fmVJV2YzCq4AtPcuSpv6LskyALCd+mIU
mPGWYmBKtBuD+lq5UjFyOQllxLsyTMHzGklekXqB2tz0nqaP2RQYxdfz3nDzYQc9nX8pTnC9Zgs2
zGgGBqjEXI/4ht+jPGCJPf3O3k/oT2TSjs/NPW3i7QPNVi768IU9PYFb0UmGLA/K6DYbOr+zLt38
em4OTrGjiWza3LYS/0KzeVHkKrYUlNn6UAKtNYhHpsyf5tIj0nf6zUuj6WigFbAws/IDAafuDHSm
gBl2A9icQhRZ7sg3BZRLgYJ5Oo4ayuq1tgV7QxT8cW0abhEVOT/OkBA5rQuwDRzLKjpILIRvnQ9+
fyWZsFxani4OrXCoLU68+h+dnrvohheFxYFs+Nx2UHvDEv1tFusqNcCUASxTxWtPGSY72KKCZieU
UBUXSuA+nhdPokXxCmy1GN07Olg3g3aHOG/DTKswoUPWk/s3++yv1RJ9bY8H7LpWsFrZMUUdR0K9
eglisLmbe/566mQ+nkz+NRshv8yt1Ck4kKZJWezOAJ3KwXOqOTBKUEhPrn9ehx+pWgUcwYkYjdq6
mg4cfic2fPMwa5c18ab7PuDTW9LEqzFIMlCNoPxyHnrb77+plS/vandjSqyWRBOQLVVBPWvuOeXd
eQR+jjpj/iIlTZO3tWLxhYv6p3wAY3D84LZfx+hXnVi781Db4X+1XsKZLsltQx/4enVB3vjTST+k
+xqnHpxQ6Z18tJ8UT3AhydywGK/fHE/nAzvafXeZ+k0BPF5Ur8tyJ7LVElxJ7ihZVo3Aw2vGVzUY
9wuy/ekRz073BJdX6n/uAPemUfHCPHadaSk82R8/96GJflDFtwLlO8+FyguDJeKJN+VBU6DMFuLN
5KpNDlorMUWJrxLvyLo6m5MS4ftN9cLyU+v+GmRlxzIIwWO4rCs1kwGiR9Pz1Hpd+YVmEjOQqYn/
f7VnjbjVu4EnFFKUqiqXRSl5DZZFEVN0CnzS0sIj1uinuOZ7fMQoNlJYWJjuWFykgeygJvER4oSf
YmnoSA0EkbSKPGpPO91SfxaDFlrGoAXqVOwljkJy2hBL5qiDMdwDd0r8EgvOp1+G6Ue7HgXvDGQ+
ypEN4XlE2ZoJnqLLeh1TW6HSpNhp2fVsySTi5+czbtYUXEPfp4Pdc9eXP/OJZsuljYfpfXLNC3+N
0psll1mJnVvCqVAvTNbbKlZMyw8RJhwboBmjP87rbPt+9eZ8xFJDFF1ohaFDafTEhyENGNFGvfmk
HT7TArEO9JZwO2liu1arDEjLzRgaPg2Sm/py3E0hCTBSWZZ6kKyVJTgJRc8x75YH3fEC4T7E9Lnr
xZ8xmIK78E+lH1dKFLwFSZSeZVw0ploXbY++hCXy874Kzi+WzCAEn2H2lZoN4PYOdMwu1Vp2ctPM
i1NFFuIlp2lLyAupMymj0gVOlYDxQcctof5Sh/EjvyTIclD8W2f2lCUcJ1QS6RgmCtWZaVjMSFvU
x9m8dGSU3jLVCb6BWlqajPwiMrlXSmnvI+0WsJIzpsQBiZfGebCLpOextcx6DAzvlsSLWSs7gUlE
ES+Laq91DVoCYAWOE+pNdMhL5zhpk+xOJfHfNreSVQgcQKk4ZnwHsaBLPV7znPsv3W/H0/0spL5s
kI5EebbgHpg9RLqeAK5xa68cryKn9f7T9hF7h6qxsMqOIabnwym3TyS+domktHnTmi3Un2qOjhYb
IuzQPCqo0o8pLCBnrZcpbG80xU1slk+l1T+dF2dTYSssYZeaqVnEGgMWBgJ51fSlMqWZzU0TWEEI
m5NmU1aPGSAyNLrUj3yWknFrBdmMsWV8bkErc6Qy/QnbtEE5rTOOeDTIhxIyHWvW+0lxTEpJ2OM/
/IPXWQkmRPLadCvFoHgGyclwoaQ/nGl6STsWZh2KU6RMedsX6ze41yC82koq7p1OHEOPLfP4A3CC
B2DFb4Kyei1M1g7F/lPP5itIYfdaE7qibb50o3bpzmElqxvnGjqjwddr21qkUmF44sH3iyNvSHJD
PueHSE8Nm85uJYYQxisCUi3HwEJRDYXpaBnrrReHyVrdpQvE99pKmqxS28pQADPtlBc9UA/ON+2b
k3jmvuekm4nXXg4yHlnJ/n19R11hdvE0GHoLW69Nesycbsca6QbmR8SPq2SqyGLCGRmiy8OJoS4H
BRjkYjgWN+xgeZzUP985kjKvbXN4AxIUmKQLoZYDc6iq20zF6NBiP9c7u//VN8d5eRhSLTjv/bY9
xRug6GndGeMXGA7HTQVqtafSvCUUjDn0/jzMtqN4gxGc7FT1duNYkMtE+7aehBi64yXp42jC5arF
ZwIUyLb+t1qCu80zJyGkh0xMubKHn86wp+Zn7rUrCMHBEtp2TbxAnqiufNrRi9Ji+/Mq296yb1II
vjUdiOa2PMvsZuDqtBuf1rhwlvN/MwCRyF/XmjaiKiTJMQmyNlN/rh5HJH1pLjnVSeQRuR9JpGnz
xONsjTmxNDGDmsz7Ksl2/0ltIpG/i8Z60qdQWxSdsnLXWdRjpmSXbmcd3pbfEdxpO4+9bSiQhY/g
QhlSoFxr3zowZRtgynYQciXnoa1WY1u1HBPMfo6hgxTjvWMdayWeMpzrA0V9fZq071nssVDZv8JJ
M9jbB5Y3OOEQWbWzWkwMcN3L7LMjZ7Fkh+w35Z3GezeQDp3Z9OE2SnTRQ+qgbly0dcq0QrWAxwep
5ffWK5WABeZM9y5CVRy9ar6ct5JNt/cGKJ4kwMdCE2ousBKQaimXcf2oWL7jypaN6+lD3FjBCMvW
OqZF2Uy4nUQziFPUy3RfnQhmJPsMg85lx75tu1zhCes2TjTWUgNiGVfT7jUFGs7WiYV8LpxyHDOf
yAq6ZIoUdkKSOllaFpCQKjt7fojr2e8zsHNkn/HpK8mEwIiul35xG+DYzPRqUBHpmjeSz/iOFYgQ
DBulW+xah/po+lShZaJNf8zNZ9w6+CtMDZ1OKLMRMKy5YEWcwdQ1J289uy3v7bz5gVfS8LyFb7rb
FQ5fuNWxyMJ4StXKgeP0P4z44Ki/mYwWaBMCvbXg7jd10xI9ehujw8ftDWSisOpTGuiJ6zfKZ+KT
a6GNxbRBbySS6xMU50aZho7HuHXAX703s6s6jzzLkWSSN4VxXZCm4rkahQWCIVcTcg1xBTKCrG4D
tzWOikGCdCkly7/pyVGcDbpGznyPV/H365Kk0zQXEXqSC7fpvaqJPL13fc2p/oi6CCNaxiEc536X
GEblTWb3R2RI7mybTmL1C0RKvNJyqxj8p8jvpl4f8qJnzH9WfIqxvjsSvLIUP563RXvDDWqqrqG7
yDA0zHx4L7POWIq2Pu7enSkc9GdDWUIMrvcad6f3d+exNh+61mCC4SdVHxmzDrDoF6ocOO3/dMi+
oE9iCF9P7OF5vK3QhU5Z3neHAcWu2EUzLROLUgN2Y+utN2ipn00S7W3dCdYI/BesdrJizamWONOf
z8nqgR34M7J8zrlMEGGRqJtoTuRAEJUqx2Jor+vE9s/raitYILoTHGFc1cXDyHtJOsugGq2wNFms
hC0y1+pwmEs/S5/P42yKooGzABUnJobKCHvMJiUlswLHVKfKsSTlXSt9B5dAiJ0/UaSNppFY2ETd
MaufFVkGbMsdYR4qhkTrOryf2Ak7Uac3SOngIphmp2RU9lkJLgFWfSKsarqOVl4UsiDZJni9RVU0
u5ohBov3nfK16fzGlDjWzc2/ghDM1zJnjUwpIApz4t33OruHLY/qKWOSS9mmznBhIiBYtkDNIwij
l5UZoeoXt/QatYO14tdE8VwmO/LIYASBqKVMzWJpSByrz9S+oMtVL6Ok27SulSTCXrTddkp1HRAs
/57P14ssobG5EXGTcE1kr1RLpPaJCotxKn5833pJNYzPMF+G5ilNHz+xDx3sdBXkWeh3FcRoIpLT
ZEDsRhqD0GCUsXtuqmn1fcHVqw1FuwRBJItK9ZDN8XNuybr6t6PlCoOb98r76gvNKnyWL8WuCY2L
FG+wy2HOvFT3+xTNGcPePp5X23YIW2EK2QUWZylxKfRmPgxBd+QvBuQnpz/M0a4m66rZtIUVmOAs
UzgGDCzgYM2d3V0XlwuNPVfG8PE3enQcgj57B4l9wffjtmVgTjvYSrLZNY5VYjXeohO6s7rslOdU
8bpEbYFrDBcmm54w2PIYl93j7JqBrkSy6rNtod9+jXBRqodsKccKG6CtdK/V3IucLH426gErXs4v
5raNviEJTilSp5rmGuSOzYfUutfd+/Pf3zwdOG/f5/gr+8xqdTAwCQf3iZTt2zQOBwXrF2d9kCpG
MFeDV0XzrWsMn3kG0lbAwuZW7bFRFu5DFNXeJ/MvLZ4ui0R27+OmLt6g1yjCFp/qYSLdAsqLuu+O
kdpTbzQomi0m+1h1bEeUmZNGSw7psjUT9vyyGJGrZxCN5IpvUwymrWSPwzIDFLa4M2YFjSJAdJqB
kWTKFUNGdBkwMLaVDWiUQQkbfJlGM+9iWAjNx5fYxMCBaMI8I/WUDq1EcVwxZ1ZLPBXlc2ZPJoNU
JoZDIIB51dD9MHPyi+SoeLSJxPYl6yT2RGejY+XdDLilPSz0ulYO5/eWTBzBS/RtNjSOgu/bzhA0
9Y+4vlJpMBmDl5ufKbRYGbp4EivIoswVJygCYevsczbBiA+vLsEAWQbKp0hvceD7y2+I1Mc5YYOj
cd1NO4BhNi1aAgLzDqS+aD9oZP1YfxPS3uAEbzGC/x9jOGCE46iGvY1nDYbpYAULi355NKertAG7
Wd+Hi2MdzMgI51bWoCr9CYIroWYbZxrny1JvojseVQ3d4/M1SdA+yAsEuUDntoLgQ6I+0fqZk4G5
2k9lSD21vo2H3Xn7lGEITiSa5j7SGEK3Vl232fVS30a1ZEfL4rYueA8FjPA9LxNEgZ2KHtgsqAwM
Z7bDyW+PxQWalWVV2pJNJ9aF5+C5p3UPxRXR3HhGhVPPRFBXDHJmx+iuu4HIRJSoUUyuF1ppRZRv
8+TITjxr2jbegDNX/8LH8jYPym37hzRVy33HGfsQi8QLt0+6jNsHAdF+fLkcOKX2FP5ZWCUrWpSt
otiVY1R9ao0G0Kb6KrpT0NIyHexwMXZV5ZEdJuftZP2xMqUK55I+gndWK9hNYR1sLYiSyzENzpu/
zFL4T1gdffQUFb/9wtetavesuSApUkpEDYzcd5LH81iSICqWhs9FrpcuV2BLjtby1Sx/0uYSI4i9
8zDSheIyr2Ri/F4GXlRe7Yl6AD+9Ky/iMN0PF5xDkPaBrFxoUy4M4dDBtK5hJJKwvWmZKgQjylFp
k1z1/c4enw099Vjy87xcm9bwBiPmHKlJQIKqA8ak3UNHlUMZa7PnDrK7ObeqD7vKdVUVfDZEBSXW
e/XRbsicJof6Got4aUd2nTaH50V5fRs6hyHEkWpIqI1J4Sj9Tn0tutStAzMORXWDZno/yR9S9qgV
jX8edFt/b3IJZqG08MClyW+hWuwN7SVRvpuydP5m9Ya2Up4QThSXdFquAWRQPUzFcvblgVPhl9RP
fvSnP9uAconBby0Y+I4MkKGrqoV27fcLNtZdtVg2SIhYTvZDVVzriqzck/9scb1WEOKhtHKXLNJq
XCES9XmuQgfDwSfymFSnvjt0VMI+IJFHPJIqpg5mpxZ+YlYvqPndkXGkbBnCWhjhSNrqqTGXCvRF
ovRUarVH0KxKskRy8pXBCLdWzVzsobAAM+Il3QY1uG76SyHJ18kWhuty5euKHGltjEMACBigMucJ
nUeeEz8XBUr+3CCxJUuz+fSy1h0XeoVnLzbTlwVC6f0rgVIUWEHxe8E0E0XaTixToOAkdDSomroD
rEVlB5bZQYGDbUSkREAyexMcw5iZY1GbwKlf4ucE/dIoLtyZ12Pt1RhN6hw+NZrUXmtR8BKtRbXZ
7rGdHO1ujmKvcy7bVEIEKZNK9Ap0wF21g1RW86IlT5PsSrzZxaaDFs/Es6UJXjBBbUsDh5TxvpQ2
bBofHErovp7+yDrvpQ+srxqnIwaXeyCr0t6UawUr6M6muRHHDopz+/7ejm7JEpwPE9smvgIQFOdY
aL1GOh/u4Y5PqCt26ZXyfcajnhLIelI3wwWGI2OqtmXiMUfk2Cg5iyEpwEFl3ph/NsyXvnakid8H
kYfC+i/yQpFt/b1BCruKcVaPlkPWNQFJQKoaHmlz/RPBdi2YYBwWaLiXqINxmMp3AkZ48q2RDRTm
6/AhJq10JxiCQU0d+kPxucZOiuEn2q/S/LIkj1P/I1ZuKC0lYXbz8ssnjoCsHXkXIqYXkiJCQzv3
tcWpvHbBLFSHyTVfphp1KLJT7OYyuSrma2LUL3hchVyvkRoKZpCQDDNhlCuT1fe6JgtQ2wKtMIRA
mGC65WIlKjg6d9Zvzuum+Pq1+h3kTGix1WVzwPmSf1ivFZoQDzHTt1hiBRIxNnpOu3Oc363+c1l8
Njye38KbgcM1sVYELLgfhh8xcwGXqz5xDs0WhRVlYOmWb/etxMa3l+gvGPFQ5MxpbpBqBvtEdW02
loexzBKTkyEIRjAXpGZjsmQBjndepqphGtPjeV1tHiDedCVSFMZZN2clha6MSfGWBSMeUTKb1Xib
sW6mDtWz6SgRauu6pK8QBTtgDppG0JkJBlLD8dT0cdZ+xqY/y95Mt30r5nyYJtExzleMTzHqPknT
QHku9cg+0bw5tEDxR75Fg588F9fDfr6U9VdvW94bpuCTBmsmrLFh40t+mrI7RkPnM614BtEw+5Fg
4D2egd6fwFpknWul0Dm/ECZGtDlVPdx1UVgvI+bcWieDuAShAtEdsxnfA6mm0RUagXdwMP5FY09W
bl5n8zcMOgjOm+DmhX2NJPihcphBya4Aiaaezm/sYfwLzQ8B53EhX7JQ9ji4ta3WeIIF1jqrdaMG
njlfT90TiyXP9VtWsP4+x18dknOmmIyqsAIDqVIQ7ihz7O6adhh5MwmYlyX621woBwVkBgIF+EEE
o8NMgNrOCKiQ2/JX5IQWysNHM+wUiafYlGoFI5yLoqGhqWaAhhuncb29VNW7UnZm3QoRBhLcoDnB
PN0Po6JIZimRFYFdhRhfDXUX9T9SdLemd0rzS2Jy2zp7Q+L/Xy0RKZvZRQ0ceFwCg3kaeFzACbaz
8WqLWROqX+2WHzWmvcgeird1+AYrbN5mSh1VLwFLyL4zb6r43jC/nxdt07hXOhSsoUD7vjXqXIdg
mmcoy/2MGbgovNM0l799CG4hT2pTHzlVOi127XRR5wfzU5YG/mbwseOwhZTG+8XJTGs23ZqBRopF
QWqoXjTGPtqDPxG/wQ/1Pxixe3FeSAZiPsBESn5o9CbI45fza7F5R1pDCMrqEhPDdooOyvqqP2Tz
7nU04oN2275QNK7hbe/4Z7JadrHYNIKVaIJHnYYKdZhNi9RTE+1jt99prqz+RQYhONFuygyVTdBe
NoN6JiuvCik19MYB1UapG6qJUeZJMFpAUJ9jFMmoWlHkzxfdycBEdP0a/B4WaLf0UDl2+r8+mbyH
E7SmszwmVhMrfj59d0Z7l5V74hx6twwlZsF18/4o/B5I0J2buoqdO5BL+94F5XXiq14SOIHWvz4k
yGe0bkTY94B8MVfuTrNrG4MMATjsMOU9qPbdocq8yR+DKpgPyb6RXpY+err3iPz/K8SugoBukij/
R9p1NTeOM9tfxCpmgq8MoiRL9jh75oXlScw589ffA++3IxrmEnu9TzNVrmKrgUaj0eEcGzV5zKqg
hbSy+/2YWdWP7mVwZIdqKf38jwvLuvWuimu1EXxb9dIvGG101NjyD/F3OhFYe1m/41WFqCva2knG
oRNwh7R5DIF4DOMBcKs3pqVk56ROcQE/yVpshzz0R97KMg6+1zNRkABsYstoAzr5mS5YQaFniYVa
9SdoKt5vI+OKyTjMSSTiSAy2aPe04HswKALTFa+IsoLV+k4SW7MENZgq0weirZ6VGx+MOeBbnS3z
kVhfKddUcTX+vxNk7wUyzgXQOr1YGxBoqq4o33fp7bYxru6TpMJ9gYJXRqPg+xMQVmhSVzXTt8vs
K9AnrWzS7Vj2/pMQFrBHC4rZHEMcbJANgTHEItpkoeFmW8jHsAwrddGEBeoBb0M9TtTiNP9GzW78
/qClv4AJp4qf8sALSYwHBvp1qDdo6rEl8yiPduwXVhvZXfKyrdDHu+u9Qoz/FVQV4+QNxJig4JnP
Ke8BsOoVFmow7jYpI3kiKb5P8WbyXeJR/GR+GpmnBuNjJSSjVLQf+3btvwrx/cxN8dLl/uDdFnqw
7jRH01PSw4QpcK6KvPi4N93eNr0UTBM84FzOeWFBelrdb+YACKK2pI1WZsgvw40whPfbO88TwjjP
Ng2N3NeogSV2KCnWULkiyOa3hXx8XLw3L+bkN6hsTsgV4rYtS3DGACcPcHL7nNeivx4eXbaHReXR
Y6MYRHr4K5eS5SVufyUfGocOGAYOr7TJWTk2IYmo34wJ2kjtPnwEz7tf3BaNs71udPE3zI2F5amR
iCA+Pf16GlmieMiM0I2FL3p1lRtXWcUxBZ40xgkkndTmsgFpBR3UMKXQQjHtphquhxx9QMnPsWsm
e1tBjiPVGb8gR9U86QXWcIoPikP0kyB+VUMnJL+35XAtg/EMWQ2P3VQQJN/OGGJEa8e+QVlG3dHu
Zy5pI8dNsCA9mlJVatfg5MadrQBzP9z11nireNpR+xeEExznyibAkGUNzHyCtDQgVjAFQDiy6jy1
Y/1K9O/C5Lnk8cFy/KzOOI04KlM5EiBxDu8C80x4JSfe9xl/0TZllWICB3avpK1VJJglM7KCEylw
nBL72u39SZEniTqlxjW6XVAOzijs0/n/X/l55/xYrJ4uqfs5miFHBs2DWNuJuUtNjn1zFowF6NEI
sNVCEH7ZlbILxcfpEznq90owvgFvpUkOOuyIkH7t2u/1JB/T8JiD2p5zUGmQueHyDKrp4pmkmWOW
1xndFbSQNnZ6o6PqDIz1eF96M68Cs/4MxBiJCoYvDc6UcQtG3o1TQ0K8Vu4xBvXGDugktvnYvWhH
GQ9BXof2uh/CWB8IuWh1k21NUaUpVkTBN+0ktcwbipiZeOBoy04DSDChIS9+XL2kLvLYkkwojZii
qSGvEU657E7Rdz/4ytmyVeNbyGDeDY3am/2cCaZdh6mU3UWdNHdeANie0hpHUb7TtXEyHJLPPYVd
Cs2fUVcqqSuRYBr3jV5lwOso4uDVLHPtLsIQ1GfeHYvfx8TQodpriSliDeLQDZsrH+T0vMk63hKw
x6PR/DgJAsTPINFU8qeI15bIMxy2tTpELoaMOhZZ9IBS5NLxHaDhHhQboJHcmX+eOsyxQBDV6EaL
FctUlN/TwEZ1fNtoVu1Sk1CtUd7o52lgsDjmRam1mtjr2JP6EBb7EdNPpbstYlWJhQjmkjJFIkYz
qgN2lBwi4VsdcTqN1rdkIYC5pUS8abK8oQJCUM+pYFDI7PB7e6SjtJ/BwIcHBgMihtbhPj6wjySB
kUyNZpi2VhYv4Ic7D0bLWbHVG1ED+Lgpa0T6wNTRk0AtUgE2RpLAEosrhWLLaXc+D5pjNerTNV1C
SQPk4Gw6G8AwpuBTp0QQpZjKaTCeKgw6j+JB4qKPr1rBRRZ7y6P3lWTtAFld+L8BiER1wid05OxK
L7WNE82kbBveqm0TU9cVkU7bsmgMma6HnUIweB+Puq0F3thqbvapZMpCCN3LxQHSa1Uvh7L3bTHx
jG62Sr22gudtRdYtHKlmBcVijD2zYAxl2iV9SCrfJoZNuSPDnWmXmjW8vJEfYfG25a0u3EIc46in
wQfeeA1xYXsE23FRHwKBszer5rAQwTjqwADD6DA2EFHfkuql4/E8rB6hxfep/MW29FnQSFGO71dy
b6mvmjpbvnTSWw5Y0JoaYBJFezVgJcgHAAsC/wnwgBic2eAhIs9qwSnYru78UgBjXnMBtitZhgD1
rFOIYIQp0q1uTQ7Fvf7E3AJmN0GKBkJZNEJo7Byn7BMlF6YSeRuQ3FPuA58m/2/oux1DPZy4fzWx
upTGmFkMwkEyipBmSFbjThAoWZFlBpZ0l06W+ILhHXHf8DqG1ywDTKwq9a8AA2ExHQzih0KMg2Yn
vWEJyVkkN0Z6bOMf22eIJ4YxwEnulBk87qZd5Ch1BlY3HTuQNws9J6hatUC0YmHWW4RGbPajKoah
oQSwdt9nT6re4cLg45rQ08g+BiRFVRSYOqBa2GjZnDWzHxsFIAU3eQj4dWXvO6qlgL3Wm93aG654
lDbrWv0RyIbL5TSNRBpk01bMmyFxte5ue3dW+vxh6ReN2AJebHZD2FMBTbBrGgMZ6ush/mIovSXh
wdNgr4iVSprFEbuuF7rm8ObQ0YnBhFsTHrt9D9JeW701b6J95WV2ZDexW/zIDpQEPe9dHu/gqiHS
Rr3/iWTCLxlj9EIQwBANf8A9C8TYfOgPoqj/mGdePmLt4oD7+COLicSkdBbySoCdSFV735gBbSBu
KzsgPOa07XVEwxHj3ietzTJ6uoyh+FY0xivpePTCq2/SizIgGX4vow3mWJoi7FUWosxLju09hnXw
7najA+WW9e8kXiC7Fo8tJTIOMUNzAQjdqXWAQDQ7js5fhHBB4M63I4C5a3QtG18nHPHa3jbM1fVU
VR3z+6KKvk7mOpayog+MCtGZ0bz4YoDmOk5Na9UyFgLoD1jcx9OQZA3pIEDPfzYmxg3AWV6520pI
a4lTNNT90YL+iIUQaRyRbutNmN8NrpQJKb8C+9Z4As6Xej/a6q66GZx/k/pbN5aFaOaeHqqQ1H0G
/RpXeVEwcasA+/5OwtCfBgq36rs28G5P3pYxrkTpikgQAMxhq9/UI4j2rOJXemU+Co/ijnoS84FH
MbXqSBYqMo4ka0KhH2kE36gvKbCkMJtiigcjfeXsIrXyD5eNBi4rvLIkAwb/fhebeayAIwjF5Nvm
91+z0pgmxhl8i3l4dfLVZbxIY98lSZAoaZpAWph8m6PnVuecrHXLWAhg3EhM1ETKqWXEpw6ECNTl
G3btznYArjE+hcXqLi3EMT6kBWHGoNLVM+vKItKtOd4R9LFGnLPGWzbWYQRaAJpPYtrtVFuYv7JA
2bNtBzwJ9O+Lw6xUEYqhMRQRx84a1Zd8dLYFrMfWePcSMP8h88gCkdc9EGzAewifdKacMtRPaKhV
I2sAsI19wwvl6ZJ8tOuLOMZFqEGlaCO9T7pj++J7nVfYiDa+dbsJTSfTnkeZs75+F3GMf8C4gFqa
oCFEVqQ9VbmJtt9fnAWk/nRLI8YjtD4KVAXVSAqcrrZMywBFS3BMn42zHzjiTgNPOW/0mKcW4x2k
2KgDGRBkNuAULB9uof9URK1LRCLAgpY/IE1lWiRlvTEh9mwATPJYTi/by7aqweL79O8LwyaKr0lx
h++3beioAlByjK+fkUB0oDvTnPrbINFCQtDGY17OSIhN5j2mIbtiv/391TgF7ev6G0uexCZWUj0e
5ApTx/ZY3gbFCThTufi1E6+HlAecQZ3jBwsjJt4dsg6oNBbLCr55nEqaofIncLgjtber92m8713F
jW957Cur5rwQxphzmElNj+Y3ZPaUu2BwzexnHHPSHjwRjPXWXVo2Mg2D/PquSjyheBp4wx/rz+qL
GjITG4dkkmaU+RG3Aj4ndKQX2h8R7gB6GR+bk7pD5gD00tlnNKM7RJBB0BUWYnOIp7iZ2wT1ovwm
1b8JauokJY+9aNVlY8BJ1ET0LtFX7/uzo6RzhJYy1IkoI5ToJm5xJs7wQ/Dyo+nId9tmvrZZC2Ef
5toHMydZGKG6Wp67EYBzX+fPZNrwDlU0giw4xel6r48sCKjhSsj0YqrYCkAQoJ8a4XFbjTV/s5TB
+Jsob9Xa1GAPwAbtvHSQRtvQMSe9LWXV7ID/KCuiSHvK2ByBBl6STC0gJlXs9ECzlBSas9uRw/QF
QBTNiXbGxrGzLXZ1jy5S2USBpKeSWlCpClpZ4vHJxAt+0Dmd6yuTl4YMGAU8oaGc8mGiFGVQTdAI
ykrpKfwiu9GRnLJDd6DszLxre93EF7IYL+STklSkhqzst3lfHjov8/I9MhETOmJRYeI8I9bCxaVm
zIFqRikkIOv27aD+jhGNkmSu2ByinjvLTONO1pNfBMFI3ls66dq2E2ndrAczOIzDP6RoQNSsCnYx
7ZXcLtxty1i7pJYC2bg7HLSqa+g6aruRYJpZsZT+rJvPQ/KwLWndBv+2DhQb3qsWABo3CGqo5rey
XQwSetutmIc9sCoEjk8xTA3Dtwr9++JOj43ML9ATiugRZVo/fDKLp8K43VZk3fYWQpgQddB9Es/0
TdlNdvJEtwkssac2c3s8Y5Mdz/jWfcZCHhOjpnpaTC1VSgmcv7jPE3tCy/nOP5F72os97cXM4l1V
68d5IZY5YgEhiVblcBrDcQBwO+U9yzDv0GJa9jPPS7jEP9vGni8xrbKAxhRjs8dQTcCrc6zrgo4J
GWGYbIosKIqopEYyN+pbY/mD4ox78b51ffAjhm7xvG0eqya4EMVYhzTLdTfrEJWrSNOjoqIK51Tl
JMFWb6uFEMYkpmhKpLaDkKiLvdKMD+LIAzdcGcCEO1/IYPY/awx1VmrIoIwEs0NRFervkYD5jeGN
/A7ABwMvw7YycWPAEFCHBDr42/Tv+wNs1mYxy62COySyAEsgWBB7T5zalXepS+4LtBDQSX5uTWdt
15ZyGe9UBfDpgyGjCnoYUdXB8MiuvVKweRhWobXXEPwLPGKlVUeyFMrENVLtJ0WYQ9mwsMi5PJS7
whZsAbww17P7L3gTeUoyMY7aipECPnk0qqFMRuHf0DzfWCkouEQHRJqprf3cPguraZ2lhow/zkk/
E0mFxHHne7kDP3nQH1ogztHsgXnQSl58tZY+WApkTt8oK50yRFhS+ZZ45DU6Rufwd/AQfCFgf4A4
npeU127spUDmJIYK4OpNarAALfRoNBecB7zuq8HGPz+Pj6XdXUmH8Udnt04OM9pe4DU/sJTOnFFp
SIxU8LG+ubaX9Ie8F3kLyrMZxjUbTdhWnQIJ4Sk90NIqip2nyhlRdgShhnPLuwroerER0EIjNtOo
IyOTZwXWU6hkVy6viPDD0DGGM4OHguOpOYvHtjqWWQxi+xiisvJKn760PWdz/uF8oxqBlgSaPmNs
Qy0T1QBkPnTZzztKywumFRtNr/+qC2otRgUozR9hjCkkggL2vslALX/aV1NmiVNr590p41XKVu/S
pSDGIqYp0uOkQHOlAu6EGdWXAIE+nfUGaOZ+27w5shDSvb8Oqg50FH4KpeLT6FBkn9kyrhXPPPKn
MTi7hbfze1mxKsupMGO3UskJv9BxxeBMZHt4ob642/M8x/rB+nu/NDYezmmrI3KPCEnEYxi5VXmr
hpzDyxPB3C9ZZqjIPEJEmH1NG69rKvQNcBK26+f1ogZzp8x1OSZqh1WTNN9qf4qjF6K/RzX2Ea8x
kmsMzGVCoh7ocLRzfJps/ZjvejDpHRuwQOfusBd4TDhce2CuEiDEp2agQzO0DecHGVk1/YtU2+Y3
Sl7bXfFmy7fPL3he3ptfj7ly1Ixh6mZf2cVspXK5MwPMUPHu5PUb67JjjKMYiKCCHBV6lSlS0i7x
aDba3ynRITn8m7CDZ4WMv0BawkctH4oZff6A0tj3THquR8HddhWc5XtrZVi8/HQgm+VmDuPoJG1n
VomtiZ2r6pkDCBaOKPqDP15RfxbwzU4XoqpslvJCg0Jp/SCC8VyLHjvxShF6TySPGjn73LTA+k11
kUi3dCFx9qugMiNsWXwSOrCf5bvME57Q/tM55TXIwWzf9l+315MnkvEdyCtWFbiV8MJIZ9C6dWZt
x0Vx2BbCcR5vT5CFXmVZyGakYyUTNJcEzVOLIsygHjrQZPY9RxbPQBjvMSa1PAs+ZPmih7y1HjzN
upWVz9sa8bzG2wNnoVKrRR3CG4hRz6pXH5R94pmPoz27b+9mjiXS37xliYzPIKXgi/nb0RJDy0we
ASG9C6ucc42svgQvNz56iN+bn5+rierTpUPD229anCVO8xJei2D/DHZPPFwHnp+XGIdRV3EyKz51
vCGY96it66f89wiQQv7UIm+/2DqAHrRjqSH3gGvYKzHVVXjqwUws9T68E53/HmV8aB7MSDibGeR1
x+I3nZPu9+H3yikeEBXyU0ecU/z2ellYI4WHFYs3x3HoD5GbncFH+zNHZUjf1ShwACSMR5zIOdIy
4zeqFrQtBR22EvPImePHUgSEew+aL2m0pu5p+7Tx1KN/X6g3DUNlKBUWM201QF+V00PEbTPnWgjj
OMzCCBVZhRBhHz7QbrTobLjhZBkezclW3FQETynqyBZKFaQ0tbaAvFpy3tqY7+srVNzL0FYtyaZd
K8SteOj0PKGMJ1G6MZylANump6GVoqE+Kp3tveL4X5l1InMwUl4svMxR9CK96ogAC5Z7bU9224J4
qjDuQ5Z8MD3T/YqLm1B8jQde/pcjgK2m1GpUVtmItVIkSzzSSDQ4yl+ig3JU0QRMZ6trjkqctWP7
MElKBLGaoJICQIxO3lWjZAd4frW8F8NqrhnTXqIIrjpZJCyipZYqimLQhELrlKfuSKlPcwyE+qf5
ujjJO4RTj5/pVQC8BtCvkG00QcX13t7LXteLTNVxMcdoN65Vl9tL8A9aXUTQHV0cqVwo2kzVIEK6
10UvP1D0x/R5ROdZSQAXRceSPgMBiVTmQi/GbxA59IuygtBO7g7gMtwlDY9sZNUuFiLo3xd6qeZs
zADfwYtIPMjjUcwU21f2QWjyIgD69v0QaCwEMe4hECJ/ViuNVpTpqDoYePFiKA609PC5rOhCFuMo
5hzt6NoEWeq5dWqU9tp9vle8vxrbeIXE1bO8EMY4i1jL1dQXsIKFfpWON4nmfcIZXb7PwqJI4BHG
0kGZOg/sChPPsmRvS1iNARcSmLRFDXoxSaQpEmGUMJNuV01jNwUnlcVZJpaqwUDoX08lhBDh1NSl
reU80IX1a3ahB+MG0kFIxUnGTtQvrUOfOORQvfw9w8Hbdq40xiPgKarGLeYg7QZtZvSWxUPYkSVr
BEMmnwmFt3yMK0CzyTz3BXTzi6dRIlbR/do2gtWoa7F4jCNo2pxUPaC2bFC3VtYQ4v0kTzf9jKqQ
lF1HTcSxB57RMf4graqi1wUsX6z+qLsrfaxdkwvQyhPCOAKpq4OspxaBVROVnT5UtoKi0/bKcS2B
8QBNluqZRKXQMqeGJK1g16imHiiIbmz3X7fF0a9tOFIW8EcYfbGdDBTV2mkXgSpMiWd70K/q+GXO
C3usMS+ikf22TLpOWzIZDzElQJPIDWjYgIGwlO6H3BG6n7JYerXpJjxwHs6dpDG5ii72hTRK6ckS
HwLjSprKg092NXB2t7XinCm2lcrvkgnHCnIIsafwi+LfbX+fc6Q0xkOYhRrNoYbvF8FZkCIrVyyZ
/AZ0hSV/an5tESpojH9I61xtA1Dw4HodUWpNnQJ1QH9vegUe2Ly+RJ7Fa4yzyIUo73qg6GCAghwT
N/qWi1bzQzoqGOnXYsDR/rcbikUGCmckHGfq/bLmTh+tWiossBht7xbHV2iMr+g7QHx0MS4oTT8o
id3mT0HJyXSv5yUuTlZjPIU81rrUR/QcudkrLefUV7MnAio/dCUe6d/q6NXCJFhwoKpoY8BeY5Pi
FEC3shOEP7L8WlFtNfreQ09z2OcZx+Q5R4qdkmuCphsSADnZpX8GsG7J6+vkWR6LEGRUTVSEHX59
7Ug7NFx6yS8dpUQ6OelnFu8lve6JACGN/mTT+ICALGB2Nuj0CQE4Oo4izeqE0G6y3jKz123jW1+3
iyDG5alSAhY+E4K08M5Hx6XGceDrxn35PhMa5bnkS4Iy4wAVAIZwurlvMSBBIgyJl5Ug83CcVtdN
MdCOIymYmGSJngxKKBsMtIOlEg07FdXdqIK+I1Tm1zCeX7bXblW3hTA2kkhU4CoIEKbXd6m6l7Ov
k/KZ5VuIYHxDHQ8lSHJR50UpwMrEHPCOnlBmu21FVu+LhRTGO/QiplcSEYpk9S7Wj/rgkHmwzPkM
ugZnW9T6e/Yi60MUUcpC0JrQKPLdqrbkI+1X0b9ojSU85r+Th3/3oF3PAy/EMoGEUKYtMCqgouM/
TjYdzuj387Ua4QgjO7sbUHfmaUpN+0PsshDJHK08r4ghmBBptpjpVzHTH3kVyMDwaqeZMOULYFu2
F5ezj2xcIRd5Uk0T1tbHMLfshci7VWZyRFY9jgNOGxfnpLExhjQphdjTBdXyr8qcWJkWOuIQWarI
Y/vlacVEGJOSG36GrLo9EcHIkUOKMisyxNlNwxZV9VKqb4S24iWD1w63iuBZRXIF7dvs61etRcy+
zD3ys53qAtfG9htZscxp5PZVr9nJUhJrmpWRBpPZ0TYc88bYSVfAmXDT339xYRTfechIax5/KY4x
ywFwSbGvQTHQKdlokNnV+syxjdXTtpTBeP1YqcKRBJBRuWZqg3TbU7/Ih+gUXusvdMY19Xj4u7zt
olov0knzrItVFEHibE5I2FOaj9us4+i1aonI8okmBpA0kx1cxPNH9gF7SQOb9iUy4e9nCbzToJAA
phXQ8TkeZG2n6HwS+j4lA6Py9OcsdKrmQDeEFHcz8MzK+i6YPoECsvw+c7nMIPyNNNwvcBL3gfZc
RTlIvZ+3XdJ6G91CCeZu0Q1TKGRhwA1mWrTZPdw1giX1DoXSpm4w+d7zoLjWY7WLTPbsKlkaK1E/
UmgzjFnD8criVY9QjZpe/NjzoG/WbG+xjipzgH05DJCghYqJPD23JHgcxP4OiI63n1lKBcSIEig4
ZAQ57+0B7bm+UoyIpUB79USbfEByupv/NzbOx6Za9/AXcfTvC/PrJ71pS3Ap2ZqRWEJ1P04HWTg2
vN6YVStfaMVYOQi+xjQTYIVZod/59eBMbc4ZXVpvzV3IYCw9bjEfWuRQpcLM+A0gMNsTRXnWzulr
r1ljaMevo6vuc/tTcTw8qgQuAcw7G4wjVIlOyEBQk5BQBpNkq5ciRwdeTcPxTOuLeJFD/77Yq8BH
A0lIG56D1E192Wl6HucVTwJjfChVamHaUE1At5dfhbweB973GWtr/VENDdpui8mUYTh2PN+97hQW
W8HYWdBlaVRXCCMaV4JTQBXAma+Tt1xZais/t8/qqktYCGMMDojiSehH0EYuwWmk3fhjbYmfStAv
hDCulXQZfCvtwZYwakx+R4CG2daCsydEfG9VVVtKTQCvY4vyMZaOgexuf3/dw/yxWhb1Su4NI9Xe
GpBRYW80p1Q6t4hvZIUz3rWux+VVyDjovK2TOE5xOpr+lXYS5rwpv/Vb7hLrs0UG2R+DOcHgry17
lGe7omCTjnb+G/ws4t2qPI0YvxKFJCw7qhF4teVb+oiiFGq16fh7w5Od4h7z2hxjWN+syyLSn7Rw
MXU49mGYQ2RfCk5UDe5QmO7UI13v8yAVeNoxvmZGG5IpjVhNP0vvSFcBMCrkYomshd2Y1ABCFNDx
DBDjvNfHR4Nu6xsI5mSQLf4FDiB9Cw50KEncd9b/nzwLJdWLOLbJT6l7IwFjHJ01vQ3HXV+31sRj
VFvdooUMxs67SBq0OqY+ugpaewAmhKaZKehY58hWVX5zFf3ehxfuQh7zlBijsBHSlMbDHSD/MES2
n27SJ8rswR+bXPWoC1mMxaO43lWDClktuckwZIjiQ+vzegh4Qhgbz9t4mnIRQlKjdxvQdI0FaDhn
XsPnurtYKMMYeIcHkpnQjWoAn66Ddcx3MCG8ozDZmC1xBF78Qzdia6PYy1UDgqaJ7hIk6al7ilxy
KPfdLgTBrH7H65ZZv2kX2jE37SjmclKFkJYgyYe+NEyyPAqvBpqP02PzHHrbl8jqY3N5spi7NtCF
OI0SLGbeoj9CcSidlvxFcxUdj4zmkO0ChwfkxLMTxncg+zhrqQ8NK1ReBU+KD1HLieh4NsJ292W1
WilhABl/E+cIoq0+6JZkt3eUIMz4DOILANMASYrmGUSszLb1yJTmIl1HhTzWmDeaeawBq259IYDZ
KLMj4eDTcELvnEb5IQy8/Nc/WN5FBWZfMAIRyclbELmjhfHCG/x946AwbqHOMVgGDyyYoxEbINFR
2hxBP1I383VVfvsU9uhiS9gAaSwNI54GrJhZC44QzbbW3kUjJw2wamngdUQkqWOkB4mG9zeh3o6U
BxG5EyG3MOn1QGH0MSH8Q7+RbIrwwu1gWLt6VYxIGrIugcKZHVdJJqHSBhnv8zaFg0BOwAnOjWKJ
ndW6il04w57kDsdL8GQyd5UwRENc0zxE49JxvsiNzgqaqHo0TYTH6ir6vi1vzUMsVWTWFKGAUhc9
xMX+2S92vfYiRJ/x6ksZzG2l+e0g6CZkyOf8RCf4AD9Z7rWzdqx2EbF4kI2rp2spj7m1wHarxFKJ
bWvcEZws2j5AzGmcxV2x677zXs5rR2spjLmyRuAMhloK5QZxtAMptOeEs368LWL8neGngly3UEc1
v6jNTiWpFXKJjtdCMsBAoh9RI6b2gVBQ7MZSmUOcrem2xxRYuZN2igNyvDsDuZsssvwfqYv+vc+t
3h+x7ChiA6oZsFS3SKokR19zuun+M+Z9+T4TaYpTExmlgJz1BNaAIngesxn4yA/bQv7B4C5SmDM7
BDJJhABSakcPbRqjE0e8UfCUBsV74HAjiXUfcZHHHNq4j3IFMBaIn++n41uD+9Xwtdklh794bXhR
xLqJX8Qx53cMJzKEPsQNshfkJ024216/dQO/fJ85r3Guk0DKYXsNudYDlKEe1c+kIBbmbTCntJTy
3Ggk7NCgOXH7K0KJ5L/pwBzSgiQ+5swhADUmRzbGXTW8yCnvCuStFBOZiEFbjjndiaB66pXD1BwH
cvvfFGFCE12V46aSIKIEjs2o3cyEeBVJ3G0pHJNiA5Is6QUdWRQEpvkvotz5PWc7eN9nzr0utKAm
SfF9NfhVKKeSR6/yD7HIH5slzJE35DoC9j6WSbxVj4PnfxFLqw6sxkHXuC1aw3Ou2dtLtrr3l0If
W2VR+6nMQFlKK0dHCWi9w9HPOCJWV20hgjEv0jdCoKYQIYPpXBA1u0PaZFsLngjGvFRdiqOhxnVp
YOjYVVHPdAN5rDhSVqv3y8Ie41KGKBuIT8+7fMab/+1xh0BKvY+fE4AY6Tf0/YpU/rZu6/fAZf3Y
ro6o7QRhFrF+MR3jt5XWSjzxRrcEr/YKyeYVnDlrqTI+B12MpNWB5Gx3xXUfv/BB7+g9wj7Hl6vI
2IM8tElAVGyW6qHbwk53gg1GBq8DMw3G0pzx6/b6rcYgi+VjbIP4ZVCVPjU/jDfP/k2HhJ1e3RIe
/zNdlw212NYOtZ3iugYGMJBWT1LltaJqNZjIEdCS2nJMgrNFLC+kplL88AKipEG4SQLtIFa8Zn6O
X2CbQf1M8EeSQIQQ3Q2o3vSzJfHcHU8NaiiLnKppZGKsUTV0dDM01yIP0Zd3ctguDb0CH5Y2QECL
rjU6By7Y892w03cx4PR4tKbUjrb2n3EOoQiAwEiidobpUcy4I8NUHWqv22+bM29jmJgjkKekUOmi
xVPhzEULGE/DqjoeAjnn1LCtn+Ns+NKEZlNbJfZoPKijlah3vlhwLJm7RYwzAMTuaNYGnAHoPlzB
Qi0S7DYagPf/DSoFz+AYV1DrSduY9IjmySmSniKN01y/fn9ffA3b+9mq2hDNVEA9gnqZIumpilWc
wUDTuLVFBzd5qCtckUxMEiqdLNQaRM43CUFrFy34Gy5ywz6diSh25oHnGv5hz+h7TpMkjEQz53ao
/DqfcxEN3OLxLy3JKd8Hqpthrija8cbMVlOcqnSRR7d14SeI1FWzHyEXGPzWvWqy1GO5C1z0Ck+H
aYcxeuSMfR7L+mrP8FIoc5zLSiFhQ7tdhD0FWig8+VCdfCt2+WXy1ZbhpSzmTMtRO1BIUHrlpnbd
P03Rt7G4UcaTVn4BZKYxuYTbV7buRy6Lylzzhh51gh5DZmH2tlIfUiPatbw32PqBuwhhTnduyEnc
gvzQbrrXoTt0prftDHnfZw50ZGjtlPjobDDib1F0VQe77e+ve8E/v599UEgzgtdRgKVrwV390IPG
oudI4B0mNslZ97GIKjCWKNKu6GEC0taDcq4kh05t8qHEONvOvjD83tCGRoRGOQjTw+YQlKHb86Bl
uEoxHkLOy9DPY0iplTc2rBBsh0IC3vvJGT3+lBZvmxgHoadKV6fUzJKWOFPhjl1kyWPqijlvkoA+
wD5e8heDYLxCO8//q2OWL8H1XxAHyjl8lZC2jRxeppinFv37wu81ch4BUg9qBcVVgvlA41F2jIbD
XMETwvgBv8nkOqTOtau+D/OhVz1J/9r3zvZBogd9a90YRzBikrYtaa1UlR7m/NCVXtNYTZpZfn1O
W45KPBtnvAKK50MgdBAmKZj+iW+G8brtOTI4nocFT9YqJQ9TQj3D8GzmT+HICYw422Iy17qppWNb
N/h+kd4LAazrRxokoJtxt/eFpwaTcACnB0lEH2Ii4yqS8Vzhoc2vvoooGiWAFtDv9aE7cEjCroyR
Zu58klm92n03wtBWBIA0S4IVqwEvBFs9oQuBjEZiWk+61EGg6PWoplyj0w1lgdpACoWeUV5wsrqA
C3GMp5t0JDVmYCPZQf5LiW4B3ba9Qau2vPg+lb/wAaLahW1I8P0i/yKFrpLX1thxbHn1cC5kME5N
6sGKGtKGUVV8iJM7MxXs0gAnp6dJDwq3TMnTiPFqMyi9miCEtDZ6TORdmcdWWHNanlZPz0IjxqlN
zdCA6QsyZuMVPYdEq63UvG6k1+3NWQ++F3IYtyaoQajF1NjeSnm0cqhcBwLqeChTA5fTdILv2xJ5
5sa4tmSupSkdYA5+ct/Xd1O02/4+Z3PYJEaSC8EU0eOaBD2odH/HuXKSfW6PBEcNNoEBYBslUQa6
P/fji36kbxb9kAlgYAaFnCfvm9biIhLSk/jhCrrsFZvRIGmSzImGpasdubYoiGoGXJbaTV8Vm77M
uHk7npKMa0jQnThktGBIZ0PV1KKMKJktPEleek17sYPQyp63t48nkv594S2MELiVigSRmrEnxbeE
B7zJM3h23jUmsjxrBQSoHlqDnDi05NzOrzQvwBqWv3rB+hRqJRAc/75B2KHXplBJ20xvy9g7otvY
/kE5/7sB23XrB78WofSJItsUF8kpiQUdz4m0qXadodqZeVP5zvYecYR8aIWrqqwqUwjJ6sgpACyR
tqfkc5kIkIr8T5W35+3CEuqhn9sixcU+aVYeYfagBBqXeOiEHa35g7fG5rX4rdkGmNUwFwKyIQn/
Y5xhFKZdPwZ16WSDMwOaAeg6bn2l3hcYi3pR7BakQ9sryZXIeMMgyatkNitIBBVIb5Gjsg9BSxZP
8L/CEa1Pu/8j7bq65NSZ7S9iLRAgwSuh0+Rge+wXliM5Z3793ZpzrhvLuPWd8XPP9O6SSltSqWqX
jH83Jg/Zy9Rk6GMHoXox9DGZydSRtqq8hYROVfsNtPBTWc/djVVs6cgMYWgBgr58YiqSsUTpZFhT
5RE9OZmLeqwtWerO1g3tFwxhsrIqQbp5A4xhxzXik5313J24uhh3jeXp8kTxeRCo9xcwYZ6qcC6a
WQdYTdL41Kld46BKpXHwloaOg2jNh+zwzEcpuLlHc+D/zolrcPEOH+oED6gZwEOjOkVLcQjmb5fN
2/bD84SJd/i+MTKC7s+V13jJMxfcV1waOcarWjb0Je9lrWU3vXCFJ5xxadZl/aIBL2HHSHcy5DLK
Ih8yCGHzaixVTVI8Dnp5FVwPUeGHg3qqQ1tChhvXg18mhy+FNU0VPVqFEEyOoqBdbc3sA3pDnCjJ
TjU10FVFkR0DZHbxz1eAWVIEKUUPYA+Z8Ic50aH8iT6Ucy+xSwYjHHLbfG6VhmKGaBu7tXI7QCPE
Ch4kfrdx1/ll9IRjbjgMBokyGJNc/yNTPX/sa48L65a7bK+q/mU8mVECZwTTuEy0BdzUnkpUDs/H
StZhVeYPAlOofR4UOoQdvYaXC4FjQ+XJGg50SnZ1Kxm+jUvCevTEK3w1d1QdowU0C/GY/seM62/Z
PCXFu8ujJoMRbvKVbvadwk1S1b1RfU+awJugnKBK7iJ8pVzgWFvgBL1bihrlKrCGziejzPZpLUt/
kNC42M3JzNWuLgmcOiw6L8GunizeWKaf+wW60eWSO5YVvW9M8t/vJL/Mk8ARKSUdNMwwgGbjtcY9
eqC6Q9xKfHtzlqjOTA2BCmq/UvyKF6Z+tI3ZgG1483ycIurjD51Bh0Rvm0kUT2RQgj2RQtSg4cMY
F98T64RuoH5vPTfs/WW/21ytK4v45yuL4invkjHEsLWMHhqVN65qT3YWSphu6/HC0lc43NwVzpLX
amIYQ+Xpw1WNytaycwr6uQ9zdAL5mkBAVA1ujPHbZeO2t9wVqkB9qUatiVUYxG438xCzF3n0aPqG
Q5CPqXiGZM5kgylQX5VaTfTqg315X6e3Xdg4pPpw2SY+77+t4JVJAvelYW8jEQsmLdZnMynQRFgS
PJAYIebUs8ie9czGTLWFZxungDi5IQu/bdyy0ZPT0ClDkRLTRJVcqzXqMTS7ymMRmt4buNqX++ag
HvUHJMricfANAUwL/V5V3cDSNW2xKpiEpTqVrYY9qUIqJp2dUdaCaGta1giCf5OyrOaBAUG3Plvh
1zjZXZ72redNNJRTLdydLZWiy9GvC2guMopYSFx74Xu9h2wnOpjvkCPrDi5t/fmaZ+/LRm3LE1aQ
ohAq6skscykBOVNo2sUvSpO5yvh42bDNgbMZM3F7t1AhLhCQ2nVFFClR7dkorR/Hp+gtGiMYuTOC
MDVGijKRIoEZEOzWr8ODdgi8zMlG9GZlmTPdqgdZuHdzsvDqbdiWhpMp2oz8OlkUW1GpmFik0bW1
17wch/0cAZDpobxWTuohQ4Gbc3kYpZAC9zCVFHWfgshH3CqQB8wDV+pxQcLU4iMOAiVPWYeLrZlb
Gyl4JNI+lFLhp3IrIo9WU3+MiO5etkoCIYoUVFnSgYoAoRrtQ1QUp44okoHbOkuurBCfHmatxjWe
X3Gt4tuoP7RozkjtO4r0ksb6Syjyq1fkSoZcZn56oEl2a0HtcPjaq82hWu4WWd3D1tKlOKNYJqHo
RCneNQu9pb3JgsJrJo6zz5D+0/WSophtECxaODlS9QzBAaa66mhdx6UXmld6czNhF8/qd5c9YGt6
KCeGfzDEULNOuqlX06iE9Clisuo1Mwuntj+P4W1XSqA2ox1rLPEMnmoVUqVgz4xqV33XoxdSw5x+
Z+x4fZz97bJlW769RhO8YerTkmQ6LKuH3KmDT3ooWTyS6RGVjky9gBSgBgBjOXbauzrak2p/2Yat
/BdrbQQ3cnWsi0YDAsUZMHh7LK6ub12311zqPnNlOUwyc/jnK6i4rjXVDrg5Zu5O5j4xLaeRKRpJ
fUDYLGLNykk7wgdSdN/wufh3cLS+afvghbc0e8sOux4+YZ+YonSh0wyb5mbH2qukul9kwiubZ+A1
hrAxzFpbNnoIi1q0HDWQSJu71jcDr0/zdYMonkzVQTqCAisEBbTy4gY29fS1rw6K7v0qfz3a8UY+
qkx+kv9+8UC8sk/MpjPmftJNvmpL66qr3qFsDkyHQ6sGHWu6C4nkBi2zT1RRVMamCuwK9sWzs7xY
aPEQHKEom1juP4XJMt0ECU+IooohUYYsjmBfqM2eWqHDGHJWLi/jzaWla8xkRGW/NxjPoEWZNHEC
k6CYnt5Z4edAl7we83Xz2yytIAQvbJeiieMQEGYEBaXa8rP5XZR/6fPjZVNkOIL3If0hVYsaOD12
vICVwPoyVQm0eXLJbi5BEu9JdZp1edsDidadY7fYnJ4p2pjJ2sNuTv954MSr0hglCeTbMP29Erph
aHk2ypQuj5kMQtiJiE11pWsAsfR7lt2YstZXEvcSe4YsSVal3YDvZ3h+0dXbai6QnvB42QgZiLAT
Tdk8KphobA91crSm3G1jFPBX0kCGbLD471htQ0E2p2mcAic5arvlmHnYH56Zy2vOiVMiN2b/t8Mn
bEmhie7rAwHiMj0VdG/XX3uZZrDMKGEfQkmU0SdaCgj7ps3uler75cnhq+7C6hebg5AwnvOewoRy
nHdNoD6zUnPqJvEHxfJRKuMjRjA5kKaTsM725rdaPQIdlH2atBFfpBVU58vP2P68wFMTJzZdc88r
SZpyd9nU7SPRGVK8NasEUSCLMxDXUOJHonTwK6Sq8yuYIlOckni92DmkCUNSJyaW1tw2XlOdpiX0
mlbaIYozwIX50wWGKNuRQqoJNqEYZ3Zs5Dkzd7bRKBgtcq5CT+aOsmkTq+21KiwGlEqgyh2p4xAS
/mQuj81V6/H2K814U6uOLItSNpAifehWN442EJHKUs6n2X6Xy3RqN6/odOUZAnXodTI1JXoteExz
+PWCl/Snfr4vX+hdjyKQZXRlgkSb16cVpMAddaumkF2Cf8RB6M75KYBkS5e4dv5hbp7+0vEFEqEq
QzdgBizrZvQNNz2xx+nUHslhhNC+BIural1ySOE4QZU466MZQ5ng3tHv832LMhrjIFd0kjCjLhAI
jpb5NGUwSl32SXqQ1rlJThFihIMES8uyFobkih8Ho2OQqzwsnDaUhKa3j61nTxDjHN2QG1m3cEMq
t/4cuZqTQxsRHWXq4//S1V5ml8AY6awZUx4ALtI+dMlzWbwryicy2RJHkEyPof+6G5tdl8HlsHGZ
LQpZVN1hsySZW0IMhkAMkRY3Y6zAkHj8nEeHIf2ASrrL3iyDEHhhzuhIjBw+MOvMh96b01Sx36S5
fxlGNiUCF4ypSpuAnyPa0nYDFroF7Zy21+8gaiqxSDYtAhUUyzizYcKgVWXoKjmaWsmEeP5ApqZm
I4tIY7YlDFrX6OoSEUS4gnoXPChOzgv3/BD+XL42sG/cUNpGfnsEz5jCCOblpHSGoiCqZu3H/g6P
Sw6b3tm6rB8TJ5Xf2e2MIwwfpXPdxAFwFKSmG/ni6ND2GBTPboi7hAfWpejYKRMy/MPB5YwqcOo0
KG0TW0CFACivWp6uRvQg0x1IO0DtbZHVlMsGU2DWrCZBSULAhUv8tQG9Bn0SOk1uuMlg7S+7/vYK
+2ma+IivmBBa1mY4i1lHPuolHJRKH+tA1tpSBiMEEBke/MqEwiTL3E35sclOxSihoz8cjc6mCMSq
2Cq6qqbA0Bo/IQ5v0M1lDevCnTWPnzKrvSwbZns1nyEFklX1CZddDplFik8N0zEHXcJNf9ieEEu0
NRNi4mKwUs8LMBGPJet31XHcK7eVr50CB9JKWMeyUOK2QWcwgdOrOGjKouec3r9DshLFo+Blf/vD
WjojCOxUpXhCnywEidDjlIukBJ4WOlHm1Ee0fPHKDxK47ePQGU4gpn4a8jrjxzwzGNC9y6j8Yq5O
9WDezH3xGGmfgjg/UpU+DYo0YiobTIGsWsSTKB1hqnLovMkLTv1++pC76bXlBE78VV7wJAMUeAoM
1VPCA+dD095ZbX1V01zCF39YZecBFcgpb4rB0qtXdyQWMge0g+03fnQ7l9DVyfx4JzvRSowSo5go
fYonPUEJT1tcdbWvV5Lz3zbb/jRIjFqmcxyjSSIGLQoyJ9evKjw6hNG+eYNEsYV84v9fx2K00lps
bPs5Bo5U9+V4pcki5ttb4/n7BS6qzTlWsw52pE31AS2l86r2YqRrslhBtm1+CtV+r/S6xB82id0w
UV2rqZC2twR3SOMuiUhog3RnbPlIz7dHJ5Zy4CaKaUJmVcXTHU42vx5mQ9Uc2q7HLpX/YHe8WZl+
yL9HH9inHhffws/RA9rTjpepY9PvVpj881U4i6pJ3agmLKNG4la6sStUUxaE4dveb8eZFYZAhnpt
tstkAyMddX9S2x1qlVxiwr4QiuxafyiH4WOzdF9VFjrsLUq5aHR6HlaBHHEWHSE9j2Edu2tjvp9k
ER/ZEIoEuKR5megwz6LxXW/O9x04+PIsyTxDoDy17RtE/gGh94WPwPNzYre+3ai7t8CgcQOk3jFk
Ikloc6xPIT8BRoidDlW5i9Pps1bKYqibXIRWsP8PIxxhgrir0G8SME2wuHV2aoIrqqD9Wifx7e1R
O+MI6wm5ecpIIPvuKfmd3h5Y+bV+Q+EdBuoMISyfpK7QGKgDBIX2s8Ns4rTGoDqlEks8QDZmwhpC
ckxgRwPGbNK/sepAaeogm9sI/rve3y/2CGulaKZojA1OQWWJ+ssbYqdeQCVsurlgKIGopc2QNSCm
MiXWXE6Us+lgH/II5Wkywtk8Dp0BxBBspbCWaQYrvH8U6vI977U37EN59RZ3od+obYUknvjjsmHz
BKTp6+zyarHmitku75dEPOUY3UhfnTZ9egUorB0lzRrDjiH9OamNY6qZUw7Qau9K2QF2099WOMLa
YT20TpMKOMZe35F3FbTTcaZzqYZyhcV36130UH5QH9/AP5DVhQSkQXViC0zKigblNA1nUqg+VhA7
TUsn1iSmca78fcrOICKXGijPoSkso8i2r5PUK1SvIwdm31oFBH0XWQh2e8bOeMLZwQo6PBdlwCO9
4S36l1alp9KWpTFt3zh+jh06fP+6kas5savRwNhxgVp07kAd133yfvI7V54YuJnNS1dggttng2kj
JAYwFeIxr420Tqw41NbdUqLGKgvRg28/abvL3sFn/88Tp6uC62dxhzNTjoGcrSele9GLl2Z+VCJ0
1JRdsrcJyjaRZUlU3F4EstXQbBJ5IBmedoOnyLyJicTPZd8vsCypIpJBLgt39fpGow+mLGa5+f1o
t25Z6O+HUhhh8Q5DYuu6kSOoTF+gB5Gl3uWZ2A6+rQD4D1idGnmTx3EOAJD+4LSnH0q3ubJ0b3BH
L3BUJ74rDAnmtk2QgETiPbMMUQ95hkD/XPJH6rb7PIcPeTdLdthtAJx7VMvQKBMbV4WtYjbRgEm3
czfMP8/GmxIGEKn8F0DUm13Ktg1jE/FX03q3EN8ob4r+upV1St2+uq5ghLU5hSWSPDo4F/2ERj67
Yhd5kDv5NrnK3jigqZjkkLW5UazghFVJpqRZlJI/HbODbe9M3v1VQWXx+8sut8miSAO0Udpnmqir
/NXj2sgs0OSuwvNF3+3HLHwcKXEaNDj+Oxhhc4hsOg62BZg+OQ7Tl/gr6yS57zJDhO3ANNs6YmrN
16bthOydZe3aepT48iZVnkdLfFXqkWaaDxVAat7bIk/R0mtEQ7F2Qo8l3JFn++nysG073QpQcLrA
Mm0zZyVWJx69kX58lbvdleEZkJ/Md2yU9n6VjKLYS6aaIboVtZinID0ZNQr0YzetGslJQQYi0GgW
tqTVFoCQCu3Jk69DjfzGankLsa2GjvPSikvNIiIJD+p6qrZPgtKxZln3xE1mWyFwO1cICXxAGTUg
1HZ5FevD3RTIns+347crDGFLC6cmX+oCHqee/s16cK3C4Q3skCJwKEbJ1GyyzgpOoIOoDro6N2FS
PiK5XvluGctuTO7o9JadeoUj8EFFdHNpQpg1I39+PBpvkCZDe7OftCamUA9ZpS6GhnWDRgD7Im6v
zKbbXV6bkqESM6hJWyeq1nDCSUNnIj/6edip5teUSsXwONX/dkA7GyPqdYwLy4qSYVLmh85DtdUu
0KGcoX7jgn/qYZA9IEmWpyjVwXJ9JJkCuKTTHDaizCG70iuJRowMROAAxSYhQTwdmUvFvli+IEM3
Cb5dnqBtCFSJoMOSrZticVJZJC2aLwGCWE9ddVCRYWMtXy5jbFPAGUNYnnqC99jGhBMEyXtl9FLr
+fL3/2EDOAMIC1JBBm47Ir0FCRnKrvPQPgK6DvG++MFvIHItt+0N7gwnrMuhJFNKuVMP5TGNj4ju
KAuqasJnFsQSqpENnbBhW5OlZ1ECy8bpEzrImTIZPMn0i0ofU8JGQMAU2lxb4QkRSk0WlJdBCLtz
SdW5HAeY0C5OVT1Nn+ZKdgDYXvs/J+R1f1jtMWYeBQatAGEwPB7n/nRVMcfgzUr4DqAc3xYIwVXg
31Xz6pArQC1MkDXRY9Wo2oMaoo85uyKhKZl7mVu/XoRWKFFn5kqUY3LmylXuWgdJJldz4tSht6At
Ct/aUs2/vJRkk8U/X0FWUcOadAZkm1+Zg5NH76lUTpJP+O9MfR48gQ4GO9b7sGjh0+6yIy4ahxyq
qw66Humd7GSwvf2coQRiQJWGFhfs1ZzIUSwntH6kxt0o20glhKAJhBAjRTYe+FktIh3aY36arIPV
3RhJ782MuX83QwIjEDOEGiI/wpf2LUmu0vCzNjxchpCQjphcrkwGs2oFEHmnjt5o5xDJGbR3l0Ek
UyOmlidlk+szP7Np+rVdnNpsF+QHJOZeRpGtIcKpY+XQowmZcJ1iari+Nm/kRo/Uq/z/te+jbOiE
HVujkc6sGFapy92Uf2ul6lYyAP75yp68s9PK6PiG4EIUx23dch98iz60L/RVSnk8LL2EEv5wuv65
iIjACVO8QE/I4ASOxkw806k5IGn038P1IMte4N92gR2IwA6okWaJqQKttG6n5JlG7wKZXpdkuRKB
FZahXKws4ZM031A8bEJjw+mQ/pjSm0oWzZO5uUANDPtEDdV9nBVM5HBOH8b+xoibUzIeJI4u2QPF
d404o1Y+2jCKn3+57Gt6oz69XoE9xZPJWkkmSXzjSOKI2TU/NdbV+9j6gYbJ3ZuKSM9brJhcTmcl
TrUa9mRB6qVR6BRZuBuyTEIQkvUkJpe3UZ5BVwOWlMn7yPIs2R1ORkBiOLQ3l6SYOJn2bp45/GJS
FUfbHXe8X0pv4VVdKgy+6d82YscWQ8a3JSqAGQm6ClRtgaEjP1j+qFcHvS19O/fsVvpUs+kJKyyB
j3oDeUYLReDS2PMXqAiMFKFVJnW6DBk4EJTnCpMfLvv6697wG0esQAVGYvzm1aUwEAXAzd0Q5EXy
HGnRdBulJLtKg5R8YZTEH6uRhu+YYWi5oyv5YOIVJG+r0OkKGqgHFkwkckM0KbiJmTZ8rBJFTb1G
b+z6Q6QPFrKis6Y9avpCd3isMu8vW7HleQzybAgp60SHWtuvTJ4OZmfXHZJulEj1CVH8bHqThNoa
Q5gdcwnqJc2AwVtUoqU2Wqbu9Bu2N/EuU6uOIgOU2SRMDDonabbCywUR+9fte1V5w+GHoUu7ZSBf
DC3bhLtEquZRPqvwtrYMHSPr8UCH1h+yLMctn16jCGeGJg/HtjIQVa4zz/hEISPJkxwr25t7Z3AX
NzpwBbpJ4g+b+yxehglRkS6iIj/hV4fIW6PvGMW7xniy7+JDzXupPWkn4vE1JMuc27bxJ5gYmDGK
NmHaiCVkWMpzFna7yCSmo4fN7rKXbzUkslZWiXEZZkFTmySwqvNU1w69IXY0L/OGA3laTKe8Lo9I
KnmSFS7KBlOMz5CxrihrENsKbmbf8INjiEYMgUMcntIpS73dJPm1kcJaVqDW1oUWjJxP6HZzKPdc
t1U7qTuuOSp/+ZdNnrCsB22ocXPncOVtkzz38fUo7Ve1tYmsTRKW8hCFTLELYEBp0q/LxyXpvCWC
bNddXj9JfGSTNjSGpB/ThByoJhzITBpCrDzjj1NP1t5wi91ySN3h1Hu8PCRCI8G3ef8ZUDiV9b0V
DyUveuiL+zF2J3LMqMTxt+foDCGsZh3iVhodAQHZF6rtMnq1lBIJjM1nd0agPEBMwpgmliFkoNqQ
lqDDxpuhkNm61lG9U/blzvZKSW7O5qv7Gks4l5uFHS84LPGNvrzlvYOmE5o/QPiHHSXesHWSXSMJ
3kCWVNXMjpO8b3/VvfCUuuwTHo/+aXX77TLapuuthlDwhMBIFIicAmwxH5XprpC9Vm+6wer7BTcg
Q4gG7Lz4NGHoUKV7OrGcVJa6srlWzyBihQHV26JRA2xY09K5lXVQ7e9DaLgkf1BkUoESe0TR/5AG
rc1SQPVl4gTBbZIGTtnuL0+KzLFFpUBrMKt25Pt8g1v7P9sFGo7wTuE7XeZuW+GolbuJia9aBfWg
vgYW2fNkeV7NZ54aOHbhvqFXprWGEng7aseIqC2gGBoRTafR9AOZAKbEn22Btvuqx8Y+AkIp7+a2
Rlnz+8tzwxeEePZe2yDwAG5j+bxoAKgIRTvG2i3J8GJ2ZJcOODB1VedYuSyMJzNKYIRB13FAH+F0
UfqpiY9z51+2aTulZHWhEIxqlrIoSn5IGXbaCw9JokW9N+HFyoXMywnR16PMpK11RFeIgklWp8V9
E+P8NQ1XOMvG9LBQydWW/2hxptYQArXRnnXxxE8JDT0U/YutaE4Q+aUsJCWzRGA4VbGadogAkzUn
M42cyfY76TuIBERUSJ5NJZ9rDSBW0jp565BF9TvkA172AxmKcL0YKFR9uxCTYod+0t92xT6nksvF
liuvJkVsbgQV0ajUeK6CUYBrcuMKWUX+W6zQqQohfSivicW2NLD1mKQIaVTKrlXRavRLKOuVu+1a
ZwjhhsTYrFDSACLNTrGSumFwiNsbu3rTK6t9xhHO1flUd1ZkYbRy5V6JnqNi38mC3Zs3BWoz1VBx
50N+lOC/pR4pSABHUUfj/SPeH+3Mx37Hc0dsT5dd8vgv/n1R/kQTH9xibVbLkEvRVOmOomnbcoAG
W+f0lVP9UPbdvsCu/SavPkMKXq2H+cQYr89a9G+TvjjBsENzo8s+t71j49bKKMXlHIKHv15eQ8Zy
qumwi+fg8Dh7+J3dGOgOlrn5l8tYW6uUqbqNJoamZeoG/3wVAm8aI9fbAUENdfrUd3dQGgevSbK4
ZRjChpDarM7SGRjxcpjG91N60GXSSjIIYcRUNJgpSp3HfzQvrN4ZkdfKctG3yGY9UsIOUKpZZkfI
yYMa1s5WP8e2TJtj04bVwVMAyJuK9Qo/O8WQ2W6n0beM+jZDP/vLM765RnmkTEcKpg4BUmGsYjhW
V4+k+Ne7EiREOdoDKpMQG0n2s6waedOsFZxg1ogKaLMrtMJbKHab9KpXJ6cfv/+lUQLxWOlsaksA
o5Lr3me7bId4z9Hcq16CG6+sdG3TFc4miSV+sZEtmanAJJplN3bZ3tZMFvzbviLqFmGEt9hQxYci
qyIqiqpQjxBqz63qVhXa9kEb5kc3ve/sq2iZ3OxNXLCCFNYpmTVWN7ZReP34uehu8+U2bz5cnqet
vY6tIATfQ7uQMiwWE3rEXeT3prm3umCvQalTi94UB1lBCX6nlVAPXvgA2gf6kD62TgKBp6/ZjEQG
AhnI4FbZXbZt29HPMya4YNzGidk0AMyMb2rxSJuXOn/5KwjxqQi9yFFdbWL4IDC/G8noBH3kq4aE
r7fd+6ch4msRKicrVFYAxSLlDalsX01lZ5HXFzRx6145gvhUFBRTD3E3YJB9+z74oXuxb3koqy7d
9F3kqj/0HV5j0T4pds2HxY0rBBuN1jVuG+/J2vH2TW+5Q6x/kHA6IgoKZahCCy820CRCI9fNHKK6
Q5WEmWRjyz9f7bdzmE79QABTWspVpGVXY/OWSra1JdxPVxD5YExttmAZx+W3YDgw82WW9TTajtGe
F5cuUEWS9HZlIZPb0+6WnfGjxRkld5mfEkd3B3T8lDbX4ofgS/4iEEcRjO2kDQDMeRF3C8Wlr3Hp
ICfEy73kJIt4S2hKbG0EhYm6VSbunSF1FoIzkf6Y6M9F//Hv1rNAGfpMl4HNmKo0D50eClJQCVES
WbRx65i8cggxhzxbyiCKCLfmIf7M5aoUpHJq+85X9tgdn6L9XxklXpkK1HVPOG0WXsEOxbDLrb0y
HP4OQrgyBYluLEUPCDuG/j/0djv0OkD3Gslhf/u95ezmoihRZzSV2lXAid93sTP71G1vwu+xOzQo
ngscVGHc5Hey04VscYlCRUmeTGqoAXV0Wfbq7dZ9Bc204nN5n3vZXrZxSThJvAMEy2whBReclCzT
fjaC+zJfJBO2uaAMjakWbtFMF+OC6HkRWJHOixAX7I9m7BrF85y8C5GBd9kztk+3KySBYGmOcuQh
gDGv2mVIsEld3Ad57Inn+E1SF9kcvBWewLakaHql4rt+7Y++6qc+GPfxKxRdHhPe82/XSSiDE91v
RLjCE5g3s8smDWzYF9ap09PbIPuosMqp8aZKPlwey80DzQpK4Nw5hDB8VsO0HqrgxRGS/oH0eXiT
11cYwimtZdDmaPm2a9xU1xCePih+cTAfZu9/yTWWzZVAt0ltT2ROYVDYf+nDz5Wscw3//z/PDer1
ft15BzOvNXA6mG+pXSv9kk1XzNopU+Fo9kutvYcAmXt5iiTu/lsxnd5lTYyHbn6gdo1ThVTtwWky
9ITiUue2RyTiI5ddwhArN+dZbdRBxQgmUKOPjYd0Tna9LKn1sosbqnAUQwa1bsUqbMqTD9R66ROU
IealU1uO1b2XjN/m3vjT/wxVoAstMwurWUBMybX91B1btHKDctuJOi1eS+XZ7tL5Euhi7pF0mJmw
TTnQPfG1g37beuAmN/GVN6mcsZVxAlfMQ6MVecf9sYj3CJE4ej9et6hUVY5/OYwCVUyDOSLDBEjz
w+wuXuvUrhI69Yu5nyGyo3iphJour2RDFWhjsOp2aXnpdzJNkZMs5q5dmrcc1VejJ7BF2BthHUac
2XE4C/pDWknuWZLFJIYvCwjuh3XF+dW+jzRHQzKRTBD68r5rvEYaV3cBJZ6MQp8wL9WMftjlPppU
Dw6QxF8vO4Bkyb66/QpHD4mKxi2YD5rfG0V9N3SnsPOGdNyVqYwe+Nz+zrKmZhi6YZhM1Daxw04x
F6ZjCVnzfRFAP6Pr8ys8ax0VSzuN0eiZiyXrhbY9kGdQ4cQZxlNv1WjE4C3ae3UOfdXs9x25MeeX
ywO5ffgzzkAC+ZFiqeymw5Ug/MFFuEyU/Ya+cdRMpCRjJR3fIlfFVngCAY5loRm0gWFzjj7Jd1os
CdJvO/nZHoHwWAnFOTwF4YpT3ubKN9XeM1l2q3TMBJ6zY7tvEgIbjIcBI5bt7Efjvt3pe74JQtP9
LTJ66zET2K7qcTKqO+ClxhOJ/O5vx0xgNz2raTfn+P5xWhwNIedJPdht7kpcTTY1AsGlCStjtE3n
l/ieZ7zsmbHPPmS42pT33T72lG/LR/1ZAsrPQBdWr1g7r+FWrRQ1/DtXi8KFVOUOpjoDdFLncXFI
RNzCGA5xOtzrCfUug2/vGj99kQmPN3D1f4PEU/vS1F9s2SvEH3b3M4DAEulohFlUY+J4dn96tRyC
3m+99rqAuDZ6ZcvuAhJSEnOTzTCZzDYCXBmObkf3Y/cxaxpXL2XKJzIggSSyoEB3WP5koE9PSXm0
40Me3PWTZBORTY9AFWnUxkoewTW6sD3oNbvNyFsUvlYrlwlMEZpxoscZn6AhcyK0n7EMSZmpbKgE
blB7TRviEAg2Cxwtuq71W9Yzt6QyHSnJ6mUCSSS9BpU8lceOEijrWPZ0CNX6YxEmkrOdDEdkCVab
kKGAQQxdEZSvLDzNheQd/7Vw6AIpiBkJgVqUA7XhX6M7eIoTuejZk6HBm3mYHMN0v/KEtc4tHgmC
94tPoA4uq6yXLV0xG1q3MsSses5LkYtYz4K02umAbjC4eHAJqPhO1lpOMq5i8kKb0YiZaFaNPLPG
IcpBRfdbWklGVrKkLOE0kWqjocw9Jk9P8x16L1+FpixfV2aHwA1xobUV4Q4/qPcDPdnL3VjvL/P2
ZkrRatmKuZlToppmxH0QWh4DUp5jv7tqkVKGDR7KvH7lBn4jEyaQ2SVQRU0gtInXOSzk4mMav4+K
H0v0XmKXZDO0BLKogylfohYYi/EYzqe+u27I5zLoHDLsInow02MrS9GTmSXQhq7Gc9UMGMosqtxs
oLsIO0ao/q13C6yhzloRtCVglDHZ6YiX9oMBSRnZ6VXCtmKyZh6xhFTc+ZbQcJLxtm81Z+ivy7c0
BWWGhVoC1AChQ55gjkFpDNlLHnAOie0kc/+oFuxB4g3bU/MTRHzdGwumVpSCgtSHLjiV9AqaP17o
227b7RPqMO3EXzsUqfadDFc4FnUFKZWRv3aEqMloZtut9e9EKyXHze2pOlsnnI2Golm0me/ukQ2p
MWgbq7oztddNJBnGbco74wiUlzd9SCCtxw9FN2F8i2RKyTTxL/h9szoDCISXZU3XpQGGq3l5bUUM
SWjTb3fzbvHxMLmTSVxvZwKcfU/n07e6WxuLEZuFDrz+NEAOLrjX9pOvu8ZB9uol8wM+gyug0EL6
nPEaLlIX+MIBFVy7YZZx+TbnnYdP4LwhMyLo9XFvo2iyZGdspweFG2uhRzXLRb+dx7odn4cs2kHt
9XB57jZ90DQNkxAK8S5RDq4knWZkOhI3mqZyFJO4SbHXpodQe0slJFsBCUNJKtpN1oS3DqQ8dS2i
594bDIE2NjEIFLSoqKFGsetGRTvzyN5dC0WGpEebFusGelCSVft7eSAxIA9H0KwYxSRMF4esmdrC
YIltu93L5Bmv/p2ga/G1gacV28UbLHuIDoj2IWjK+zDxFKL/aKrwA4ShbGluIH8MP2Doh3y/FFbs
BXYZO3bEfrRL9eUy2m9rQEATvLNGWc3S2BaUP/mOjP7zrTPLjjOvef2/MIgAIuzBfQRxXq2BSTUe
zKa9lS9l+piyPA8OShoXu17PFChTk5I6WbPQDzOh0/+RdmW9keO89hcZkHf51WtVJZW91xejlxnv
++5ff4/S3504iruETs/DYAYBzCJFURRFnmPLjaXPH/OCAIm70QHNiIlAaXUHORo/F7pWTU5a1a1u
S8DQIK7ZmOt5qafBL9Q2KWxAiC2Pim6px17t1QI3k2jRbWtulsYJpRZwDmSYjXs6tuFxwtENaj+g
ssjOYGnmtUXz9UO+Sp/0uilulK4Pj2uHY5YUmoGp6JxxgyT4140Zr92tFBvkgN6e7Es2oI3Zaql1
kFU5oj8UZV4+mjhrzlXUKO4ozdRfMpp5UoJDyK4Tmg+OpBMzvBuGOrGzFJyXfj7G6+oURldSnEyJ
NJzkkYbeGi9x48xTt3zo57LxMnkEtvvcfAdBTtU71ZTXowMie4Cddik6wtWwl4MqDlEulk3zqm+n
8Al8MKbsFZW5+n1fp4esq3O0Is24UKWdMoDDOjGr0wBykjudNNahSxrjyzDNcufU47g+dfUgPfXZ
nDw07Vz9O6Gh85DNTRooQ5c/TkWRCkrGbw43znO4PKRW8LY5yHBPGWXP1Lhfhr/bbXx5xrRqAzAp
bLtb57C6iiNM8neuNT5d3mZvr1vPiqCzTVPRhwj44NdnjQp+3rXCnx0j98jpeUog0B/UGfRqpVcG
ImKefbu9iON2XF1O5tQC2s5JraMCFATtT7EAOXW4dbGkPk9JB8Bg1olel2vQlalLrcwTmO2yHjL/
wqi0Rm7MKTPb+Xm4z10PxrHX7RxMOQpo6eKzaD78bXH1lWoyf9SAILFXFhOmA5kMRZN16hbOMNlI
FeWT4dfBcBAN74qU5DLFPCx6ShGrHFP5SHV2dfhHYEb2hbcB+P/dAUwAr70vI2j0HRosFwlkX/Oq
oD6sKDGAWM0Gjr3gCBWpw/6+Sau0LJyScoE6UxmE65Usi/p7RALYmbYRkIE1odNnCFBv2wSoCB2G
nYcUPQ/XqxdekcOf98pxLsEdyXIxps24wnyY+JQbz6p+zJIgUxPpxMUHrRy1CfOYlmMNwVje9POf
FkY4FbiAoOpaFCOxwIaV74vmsyz6/tsefk4AHxFWtQfOLRZFAZZDF/SH2fnEaIXfgaAJSSq6gbE1
TYRTHnWuXnLQsLIN2imavUy1XTVPaiJ4+N9bj60QfskzIAJKJYRU9d1U3MaxYD328q7t97n1rnD/
kXFMWw6dCjsGcKai/pzq2X7Hxt+K4ZY9zkKYUIYa7efhX8Y3OB6mO61xF7By1EEpxPJ+c1fk1obz
gllpyjBvIY8EC+iDUMBy6XG5TW8ih9hlIHqAEFiRf1EmRh6mBCQgztwdyvQxLWxiCaKNwBH4F+UG
KRKNJoiQBqc3nyz10+UlYgvNh+bNCvEvyV2iFv3UwBFIQ0GA+riEh2LJHEsOSlEX4duy4uvVeT76
NoGTkjmniQpdKFqpvATl5tSN3d4uY6e6ZncZ9csfz5NxIpl5NyIb2gwjqaBeNDxYw79lHtpAlBec
OPtugBl2BXCTMuE7MJesWWIr1BDcUDYa1xa2POXhv5cXalcI5kdA2kcIwMk51+50TVOGFUJUpKK4
sefyl3Y6XpaxmyaCpuf/hfAObeZWpFIJQpp/R9f0m7PkzKfiGB9YpUV0UL9t92SLs5HGFcJgKXSk
Y27AMb6SU/4zdlJXctJPIIFBH8OR9Q8aD2H3rpi0kcqlOxWApOVqgI76bXXDkpHR7tzwR8vaB13R
S97u9t0I4zIfxZQw4L5CRa16UADoHArObXYOvNm+m+9z/j0vjTXN7JxY+m+t5hByldVPieUL/GI3
rm7EMOfcbKN01Dsjmpnz4emaeKVffKCu9tR77MUfDDT5e3bURh53/NVaqU81Ozcs8yArhyz2UhF6
6P7KaETH7KRm4p/XKkkSbeKONpZTKEvvV2srX6+jXHvvspypWZgvpIbMN/uaOki7zahH7naiwfjM
c2I8lYcyxzNX6VnHVDTqweLAW494EciZDjMVpJ1R7XC04WHBy9oMGIKwtBV5tvX6lGgPUiaCBtg9
Q9QXkZwpy9KkVcd07GrHqu+14drELHWWj/ac/nGlj8UMRD/FIIqCPhpuQxUkJipA8LB75yi1Lauq
7DLRBau26xsbIdyuyno4TNdCiEqP5uC3jWg/7QbzjQBuP6Gssy4A4cX9+Mi691I3pXYSrDfrPbuP
J778pfk0/fFkIGc6zjPmKW5WU4LQfCCa3SzESVQVPFLLKjDfrj9stOP8oZilaVj1GlWTon7sx9TJ
lR8ALbyJe0xDJCKo2X1baqohW5ahAIHn9UbOFut/Dt+CKRI1qGp4ynJBb+LurRwSdE1GFRsVWk5I
2EeLCjwCVGA/0gBIKAfW+NsAX9T+BWYrbHTfdcGNQO6UKoqEDlNUIi/D1L2jddXTsNCHy8Fp13Ib
GdxeWsBXpakzZICR5NEYBxBoy+e1EIJw7p4eVEe1E+1NgGzn/CHNZ7p0KvxBOy9Oi9tZ7Bo/jeve
Yzlfd6UI1No13UYcd+mo6jIGGgIiIJWfhjiz51nw5LWfyG4kcLlYiXRPiRsoRD8woiwGTpecC0BN
uQ3y2Pg0To6oE3zXA9EAbpoqWDze8ni04H6lcSIjJj2SGFYEPYlfHvDKawYKqGupJ+p22jPjViBn
xtnSjTgHJp5D8WqY3heaIHXZvbJvBXBWjJLC0vNewUtDjrta4YWYi36wascMWOpXixoMRPL4uSzk
z63R5VAovyaO7AL9xVFvFl/26rNoulFgO/5GMCt5llSlCrbwyTOX26p9x61wYzqexQN2MxqUxRFh
G71nCCw1iZxQbYkIVUSkCBci6hGIH1oIQdZwUpBcdp8uh6C3r604lDSGh2gBo+8thn/GBpUkACY4
bCMNQREAT8K1ACYhgubay4u2grjTTxuVPB1mCFICBmQ6HgYf15rgjxsxOH24WNeVcSbREplymXxV
dBDTP8yiN8K9sL3VhNuYWWS0cltDE7k/rdn9ODwI/Ws3wm1lcHuzAOVNQhOoMcoA5C282J9NuwYk
fXogvuq0oAQUXQf3Xe0/T+Dvnn1qtNPEPCFqPkbhSfrj3vzXK8NXUrp0JaPa4ftoX9bAd6/lriW1
Hwr2rJX23c/Lji1YJL6uoqvtrLc4C52pMG+ypfalPPxZCNEedm/sm4Xi82Fp7Fs6gCnSWW/V3Mlu
aj++ne7m1pbuVSc/icCTZbZN+OvFVh5bxc1NMNYx2yqNsKL6mMdufWRbdtKdBiN4i/uLdNz4FPmi
mcndWsFWLrP3Rm4Rtqo8UOb0t+QUAmBAc3IX4/J31pnEruxhstYX4n+yJOuSslzMSOe4TGu20yYn
+6Z5TWC4g5/fABnYecf0EOefXOTAlCYtDCasMj7XRjDqg12mZ7J8v+yYQo/hwocWVjloEiDHOBsI
hRjB8vpTda06rNdJdBD+5tB92dVcIFEBt1RMBqRZ8jOAdPJh+SJ9lQLgwh7lLwLVBM75BvzfXPIY
TDHPUWvwWP9EeTuCoEE9r6fZawBbnQLUWdQxwRbmrZdYhqaD/fctZHUuaas09cRy4klv7DCPXGXG
46A5Y6ZSWn2jIIIl3I+ULwK5PdjMZtXp64oHu1jSnHkJO6dpC5Ex97J2XOL+U4vbcVWJamfbQq32
84gzgPlJeWi9CRgALYBNRZ6yHzBfxHF7LdHrokGMRsoUhd1hlMYPs2IaboeWa0/gJvvb+kUUt9PK
LO7rpoUo6bD6DKy4cHRPPv3aAaJjbVcvGdTn4M0F9SafCmIMu83mEWYsej8c7s3EWZaHywrt+sNG
BNN3ExvHYUBCAIpPZ9A/t+YjFRGtiVTgksC1qvQKPNrIaeIPau91xS1W6LIK+3FiowPn03NYN5K8
QAd6Nk7sYYC6P9CO89DjwVsganf5N6KYultzWWCnQ/8VjjCACj6jZo6mrYIrXvPJIf6nEOTqIutx
jm3UYTq1EqyntN9z+SamaGYRFe5FMjiPjrRMsvQB1ovr2k6ygGgPfeQL7LbrZnBhYKEx7G2+0EL1
dDXQBIfo6ps/VhdAk/+gC1hz0xuAkMx4yc8DTfAMun/r3cjkXFuu1yTtcsjsXeWkYNx/JjYYEm3r
K7rgHvNgFN4Sd71jI5FzdmIkXaTHCA5Va7P0ZrzCf/6Y/oepJ7rWs+Pvzdmxkca5/Ri3pBpj6Ndk
9TGba2ftptOsdscc/6+ri2MVaNRSlB+X13LXXzZiuS3QhGsxlQOUzEegyQxRUJvkLh5FlZ99j1EB
qafKgHTkUeETtEpGqgLtkr63O+CEmlH5rt2Mpqb/yeDB4MNSVhJLhSrxAP4spL9uFqSf1ADzt3fg
SXAvG243w9hI4+qAjQSdFgXSrDZ2VQ3X4p9p22No0LksR2A5HgKegCai6JmcPL4ZlXtT2MSy7+Yv
ZuPc3DL6dZBDCJgc4pCP2ck4zk5pL26Jmpzo7r3vbi/COC/XozzNtBkhsFayYNalm8JCIpaLunRF
RuO8eszisZEn6JTUN8p8Qh/k5UURqcFFckC4kiRd4M4A6BgwSDT9SJaPfyeCC+ShqSnV3EOFCuGu
/iDJ95X+9bKI/QvAxofp6/OPVqk6mSUOC+kQfTROpV8FXWort82xDyK/ERx/vwnhL4vP3QDKdG0X
NJlig17XmDGTQXm9RuCiANKTV/jJo2iLClaJRwsc1zSMrQwmnKfcywkwsalxFWu5oING4Gz8WHyj
TqRqWNzJyn/M+FMiuZeXaV8NUKsAVR185DyvwGoB/XiSUTxqEwxbXeuz3Q6CLsp9FV5EcI5QRLWa
FipEqO1nffhnzQVLL/o+t/KDSsylXNn31W+Veq1NglPsN578nwL8fS+v8LbbMgGzn96hI9+TPON6
PUmBcqAPhnd5QQTa8E9AQ9eO3TRBWA66dv2qFIXk3Wsk3qMxeGmAUocfuptKue6Knn2/092+9wrp
Yajux7W0ybt8ayOKC2QkTseWMlXM6EEe7rT2czwJ3kh2D8qNCC6Q9a2VkXaEiNX8RorvC5rJldrV
heDaIqtxPmzQvpvRDI6qoXUTJ7eki+168tHH4pTk82UHEIni3BmwB3k0FQj/VXXXtV8XeqzSgHTe
qDT2ZUn71a4X6/Fzdka3jGObsMRpsbUiYE+O6wHvS5YNZtAR1LAKulXErY27Lm7I8D2ZgDOPhw1b
6wgzNmkROmN1G1ZPyZ/jGLIa10YA+wGbq1c0zVnR0jx08spWTqjD3xaBdrS+Rpgy9ciBevrTZUvu
RlEKKjYEURO975wb1kSZsjhMQ0ejj+ngRRHe2f8cSZhptRHC+WBvjJMWl0mI1xhyKiXqp1pyC5gt
QU64f5Ju5HAOqNdJWusy5KTX82f2iBG6wIC8ls44SN3EFyEX727hF3H8e5nRVCngruIQd5BBv0/L
8TuWz/ouxejfXZbOfcdKWcBjxtgT2uj4tlr0JqRtV0qok+QYsFpVjB1JbWV3GFe5LGjXyTeCuOBX
9FUKNKMQ19gyRDL6LVrV96QGGwm80wGwmCiSxW7jT2RwVUMQiEQacP5WTGBlGXJokCzqTZFGABMX
dnzt3g8sbHeNossGgAOvdyp6RSZdLaLQmU79tYLSt3YETiuefhjInhBudHebbqQxjTdxwTTjuSqY
q9U5WmI0wD26v0ZxE9VR7+ktKjOoL/zxbDbbtxup7FdtpBY5XZQW5UZcuhvbyNwuG+2FCmL5/mK9
GJJzN8xc0aUiEIJnE69LqlPTzO5ljxZZj/M3TH0VUaNBRMGSBcMpl9kZegGw0H702ViL87pJS5Rm
VLFBUTZjhZHIK7+rrTP40R1GiM7xuRWCSzIne1Md2YjkAp7clqRKJrhF+3n2WcCLEfCSaz1YwY1e
BqLRX4EdeVgMgkfPbpyhYaX7RfPBjEMb9Kfe5cXaP9tflOLLaGVuSYrFVmu6NwKM9zmYpj+AvXMK
NEABsRqkqrnvmfHZuDqPfpG0WQaAeqjWAbMrNovjWIgoW0TW4yLGapZ6lUsQITf5T1obHxGVPk5U
EQRXkR9SLlZoZkiyVYf9+sgtj6YfneSbtfL+H3KUeuG3yyvGHPuCF/KJORsMBbUKvHBUYlvXFHuQ
G3uqz/l8PwFERJKCy/L2rzUbD+FCBukzYyUVLKl91W12QX9+fde/Mp7xOpBF7euCCMWjYpBF1RO8
WoEVMivv4m55MotO5PQiGVzwmNUhk4YYMiqWzaLr2ikC4EyugRxEhYM+MDyoiqYz9psYNnbkwkda
WysFiVnoSCBQb/BYzQjZ0u/Vj+IaGDBSkLmJKwL1FyjKZ+56HQ3I/pgxtQcgDOoiWAcWyy84I89h
NqaautIe36/10O6bE6meLGC1T4Euv2P2dRMyeB6zEoDPUmtB0og3W+leE10GRJbi4gXR5iIbV2yr
OL1uMrcOBW8Hu+nry+pbTP7mdO912iVTi2x5tIKp8qf6vsV0hgi0V6QFi4pbKUWdDq0CK5HVK7Wg
KAQ1GkFUtbhYIA1yO64dvp8uN/J4l2FAvhfBoot8issfRktLhxCMmbiV4fUouVcSYssZXmLT0lkf
Lwc3kb24QJAlYzT3KfRZ44fcuquFXOKCnMHiNr0hTe2isOPBlG10iqCnLHa1OxK5M87W/EQf5OPf
aPRmRtjK6FQXFvzYUn+CN9gIBQnk5ePnzUBwKK9ylkVYnZJ+S9ofUV/ZRO3sOTob4VWo/pW/yTzi
8JCuBRJW5s+KXyoHbbQLEYW9IC6/GQcugVFZKwaTcWL0xFFmWw9R0Lirw3gn+n/SsyrCDb/s4pjR
er1NlQz4Azq7zmjl3VodpzB1wMluGyogUdC0cdkjLu9Zmb/KGuWoK6UGjyi7k1acTAgqI4HXCZIE
1Gtea5TU8VJlBYT0rhH8GiKoHPmGNc+Sqz9G4Hx1U8J18LUwSy30Lp/gg7Om363y7ZhnAr9j2/L3
5xqqAK8lqD1FT4aKBVpOjDJhPMhBd1SEmDu/MRsq6ni/phYwbV/L6c2hqce5wqlz3bvRQUXmnUzO
GvzCQSDEuewK+/1yADD5f3mc4zU01ZNlRUltWpz6h/5YHjUPIAJP3ZfouMbO5IJoHrmP6Ea9b84X
sdyxROKutcCQjaDUkS9yLnkDJV8ZDOhigpOi6oEKRWtHjk2Bvvuu/yKX88rZitJGC0ukJ8sdVb5Y
GDSxJu+yTfePkBcZnDPGuTUaSQ7dGgxgxwAgEXU67AnQWauOYVqKSflRSwWliDavGlw76SEtU1sN
f17WYM9KGwF8q6uiU3NMcwhAVbLAk/X09c+Zn7BjtyK4h+qxk/tKSeqQ1YiMYxnf5SU6kEbdzyZJ
UOoXacNKSZsUqE70nOY9tImt5T5d1cbWjG/ZmAgixF4+t9WI37l5kZV5Do0K+QvJDwPuDXnrdEKK
BPYdPhJt5XA7diJ9Ks3Mcp0XPbA6VOVgCvbesIlf+WL6lt2ItJXHzLsxn2YWStHFkDc5jC848UKX
Xk9AN+sBy1IdLnueUBq3QccpsupswmL94jrM3dBVbwafzXHi2BUcUoKNxL9hjn2hy6MBYbr2EOKY
D9vHy+qIfII7NQalbdpaggCluiqLM21vqzgwMtGBLtKDRdvNEsllV0XGCDGlDtQCNbyJTRGkv2AT
8U+ZUkyWWGWbCGQMgGd2O6nC4I3gQVZgLv4Jc0Q5dOwpWw9ruJuT2LXk7H4FiXwd6/7llRGY7BmC
dmOypE4ypawhikTnQf1hdoLbqcheXDQoDKWhdYnvK2h4pM685rYm2iwiHdjfNzqsZbLOFdMBsJc2
Kw7T+T1zhToBFSh6WQ0DQFivRQAESx8UBemB8fXXaJzkmTUKgSMwcOtALx1R8r1vtxeB3I7JZUVq
FPYCRxrM9GdXVpU7TfLl8uKLhHD7pa8iU+knaKWrD21x1mfkHZOInX5/df7ThK/WJnFYDvEMISse
EwsCQi9DcOII1OArtfPY1GVrQUK/tDZYCBytuS/W739lK74ya8qNUWUGhGSdfquX6VXcqr4amYI7
icha3H6JZylHVyPEYEBbL+5i0WOh6PvcXtEXILZKERK/aLi1TAD5CdZit0F4s1P4KuycRnONYVUc
XAC6fdSNXrLNOPuZEzBMKnJpA1ruSxfW1dlcpS+VGWoBBipG9/Ji7QZQvE4iuZI1xeKJ6nQk+v2g
saiTAbU/v5GKFEU4dL6CL+LvJHFbaJzrVOqnFt4dVo5ZP1Gz8XVyWCpBOV20bkzjTYxLtGSwLAXx
IFw83brSREeOaA9xAc6qCCmHBMs2pcfMvI7JISyOl021+yKwdQ0upkXEoB0h8G2G+sNY4xhmmn6D
UfBnEJFKcIoK5XFrE6p5Ua4FdDLOg8f4L7Jz+qlxDZtxRtMbkTz2898mpP8FOr6kHMch6UtADTlN
Nzhp6A9SBzDV1JmbYJZuAJPsCOy56+UvhxJfY07lJpkS1gYihT4rmhNGMeQwarcGY+8LkCsi9gzs
it7f9n0R4KcUI6GYpmG+tPHFeVmbKWxxscvWIM6OVEj0zW4iby35IoBz9jQyq8WKIaDM0SusulWg
Rja9jq6rI0NdaN4V2l/Ecb6f13XSG8wvYysHWrbfzreSqA3xN874IoRz/hSn1LqYEKIFyaE7j4co
kGY8JKL/2ZWO1APrh8A9RMvEuX8jTRFaxmHFEfMTZ8bC19yj69opLFsNBpBvtJhGvyxzV+RL3H02
wsYzUn0yx0HtEPyrOwtvpqIJF9H32d8330/WoidDi+/3tW2G17PyePn376/SRgHOtQEqHNKsRDg3
gb2pYOwE7cMHcpfILn2UgsKnDyKT7QbejUTO14H7LNWjCZUy6waEpHZJjs27ksmNDM7BZ1UiSZP2
KJQMAMLIPptdbhMREbxIEc7BlTIx9CXBmTsU1o8+/FDUUmgPQ/aeg3CjC+fV8ZQPcTjCXhOIHqXo
1up8gQ/sRp8XCfwVL6rXrixy+IDees8P157k6J2d/7v4LNkXjSUKfJq/7M2LVJqNDLuFyaeC/quO
gmNXsC78DU+OcvD4EajTtep1E4OPs+o/r6ryl2K4xHWt2xpzMVBj7pvjYtJjai7fdTn7fHl1ds+8
zeJwESBPGrCXU2hjFWD3NNyk/9LhlaUQke6IIgFPNF+0lVmqCQQ1sWOcCm8+mK2TpmhzsgIWseW7
OHUv67ZbhNY3ynGxoFSLBVcyyAwHsH3G9iIRlrdibIsOgDbuHELHw1jUn4xkcWSp8ir9H22o3EiN
/Fy3m5wKsnmR73CBQ7PKGZiw+EFxcyxbw62XIMb/CdRmrvHmuN+ozUWOflTnhKj4bncygvQLBpC9
KFhy59flOndEc5j7d5SNQC6G1Ao46ZMKAhU0OSio82cSsOV+UeEa61/eEBjw/+bMkoCm2jUahEXV
P0vmTcvqysZd2hOBHEEc4enp06Ge8qpHYGznxzL7N56eLi+TwBdUFjY3eiTtgIQQfXiOHj1007Gg
t80o6F0TqcDFEJm2sTUoiCFkMO2KADi/z4PLWjBfuuBrKvsJGy3w5FfORgYr5Wr2KOXOlHkGTYLe
BLZq1Z5ybXm8LFBkNvb3jUDLiCS0gcBsdXJdKt7YXkOvyyJEsYqnnZ9za6A1W3rwAKlgxmYdx8bT
cjs7q7c8ApRPJJC9SlyyIhcX4rCey5kFR32dB3vttZtGA/pVj6Yn1Z0l3cYkLZDf4ntMptuLLuwt
ExzRfMtz2xgEiP+QT+7Lo3otH9LvaPL6gco/wL4zUYASnDn8aPisqYk5aTBvpvvW9JNWk5vox9bS
vMvrKJLD7TC1jqpZqyEnTr9Swx+tKFijI7oQ/y5S8G+r1GyrSY8hB/RKmvxJUw+X9WDh84J3aNwe
M7som7CX2VXnGXX7qIOQiojfiAVbi7+H6gtRyo4lavk1Bi6cLrBuxsIG6rYD6AMbzMHHWbZFFLv7
LzMvh4fGHdLRmEy1VCGZHj9PoIdsgnXwdeDzs9ywkB3ycNmYIiW5rdYVxdoqzJhhjrlMc7DxLmSX
03van3XZwPivgSE2ha+h6mlJJqmEVstSeHKkHUClIjjn9937RQTn3mUX9l3MtpGKbo5Q9ofuMMz3
TfblssF+s0AvcrhTxMgBw44+CFb2mX8YpyGoAsBWIY0AFUDii4Ck9s+sF2mcsy/ZkBjDAGlWogdJ
nx+rMnb/UiPuDBmHlSYh84HJmV1GwQccu2A+KT4bBBVNzz6/ar/dvi8acQ5eS7VKCnZbDKXGHsOr
XvtXboIxPfTLaSyumv6zkQuy+t9kZC8yOS/PtLg31Q5W1ALVR7J9lQXK0bhlfbQoIF82p2jFuHRT
pVlW5CFk1ZJfRUeLCMLf/o590YXLLpc8i6k0w34rPWr5N3W2SSfomdxtzdpsV77WmPZaNxYmZChf
l9PshvBygDUe6bUhY1w398oPhkCkwGp8sdGS07ChCSSCgK3qbuf3QGNsNeKiAwlbCQRX+P4Ya7bZ
OWWV2pSIdhLb+xd8m5+ci2RligmBlP5zeSwewGcDAJPWWxdQzTO0HFGp9Dep2X/OwHe3JqBk6uDZ
EOjPmvcLh2sNptzJPyp+7k1XogcegfdZXKyIunmNC+bdIcP2NXx1wBy8iClE5AxciBhA7aMQgwnB
0NFyN4tAn0VKcOEgVogMIALmbPMtrf2h/dwagtNIJIKLAtqYE1mRoUKlo5uRAkakcNRYEApEduJC
wTR281izeuW0el1/azYfLocyQRxQeeKb0jJaSZNhKOkxuzE+sqtzeaVndr08P02TwyzZQyEIoIJo
rfLcN9PatmrG7jQMlIL1NEanCJ15jGlHVB4VbCBgoby+P9Vrlq4dgQl/3dWbIAswRxKMAKWNT6GX
fBJYlH3v9xFC5Tlw2i6bwLfMlgxA4Gyct3DIrRnozy8pIri8y/6h8u2uOq5HU0chTAPpRRfZyyok
8L0c8d7QoEx5R82CxW31Nh2fWXAkr/gMgjo2wwSQtbP1JLCgSCkuOIDeZQEqMrOgUx7na/MQHqNA
u10d1kJZ3EbC+cDfZHyWbrHeDOCFcdus1BedyiVas5ZTdTME2Vllc0aT22PRmu/Ch7d9Bf8T9wbK
phnmsGTtUspyG6edPcmCSab92PQigGsKTDLS1WYBfZTmRwEaliTzFTCOCdZp39NfpHA7K8sLJJYN
pGQfZb++a5zYLa/o45DYFfJk+edlcSKjcVm5agykr1hDr7YeLPXciCidRTZj8jd1lrVIwfmeYlGq
8E4rCzuMS7uVEpHR9rfTi9HYz9iICa0EDzYF1FjBsMAqLdaN6eAh7xcYcnMQzWH8JsK/COR2U0/z
mkis4cw4a6fi0H2gd3jCm2zGKpn5Um1Hj5Kg20m0VNzpW0d9UiaUdTrqbltcVVRwQxN9nzt6o3bp
tWnA98f1SlKts0lLQSFR5AxcQKjNEYR9KSTk6XU438dlbOfvq4f+tzA8fg0YqvtZ1SFDGT9MpHOT
3Ck60bCmwFQ8ek2L/lYA30KIJX1Vwh+JCNybec/b0+5FCS4GVF1vNGoM75pnA/fy3NEsEIVMSMGX
kf57OQIIFsXgIoA5RFOzPrcCknMoP6aGP4nwtkUiuCAgmZT2OgsClpJ+JXnVAaVy9oGhJDxWRYbj
4kABkJkqZSE6nL3kG2s/Tt0RqB+eZnvWveZr3yP3XtTQwp4KLq0WFwtCFE7SdYTQHv0eNfCgQl8/
pYAYEWEviuzIRQDd1JNcYo20YVe7YJ1yc+WLQT78sT9Ypg6aAcvQdfSScL4Xz/raGmtPHUMBOYhx
X5LzOnqXZezsn1cyOJ9r2ywxZRkyZCO1c1QHdWEtnP1MblFeieB8LlT10Mw0iNDt0WWMnTnYkbQj
G1RZDiL8TZE+nNvRXC9JZkFYrbg6+RCnH//OXryHKY2idA2+X5QnrDkRohOIrMV5VhurY0p1CHi+
OlyrhywwzzVu30BGcUU1i73Lw6u14U6antbLSCikzX5xYzgJXnGBoeiZ978YmbPvl623ExReieOP
nWUMO2BDUSfDqwhRfX2ecTo4iiK4VrLvXHA5vqW2W0F+MrNVYgX20s+C1mNYWkLX3kl2tvrwReGR
tOU4R5Az+tXH/pidJNyWnV/kN+RQOmXvXjagwL35Jlsqy4NaVUwxiToxsY6J0gtsJxLBRYQlifI+
WzuK1CC+Svs0kJbCuayFwA145IPRQsk+ZcsTKd2NpFdXHQZ0p3jx0k6zL4vau4q/WiIuIERTpU9R
/bxErHBaBBZxmuv8BoPUh6YWKLaHifFKGhcelqEDQsowULBkrX501QWgqCc/R4faoMS+S094fPY7
UblBtGJcyJAHMEcTzEM4vX6k6l2Uvucm9EotLkwk4VQY2Qi18mOqOQx9AMVnO9LAfJu5qZB1hK3J
pe3LhYkkpf87MfrOm8zrtvNj4dYVxFm+QJxTstYaC0UdHmCd+XoIQjA4AqiWYVCVQS3YuKJIy5eH
5yRMJZ2FivwYHXLwzmVgCOk99cTwwror9Ung94LQxKMeUH0C87iKbTyBZaAHX5sEitSg+YwqlE3s
qbcVIkgl9m5iWy/ha8ftWpuVxc7e8IyD3st9dHHgqA8PExhK0pMBgtbgspYCz+eLx+No9m1nQMm4
P9DljrxnrOWVSlz0qPskS80QAvRHhsL/XD781LkEc2aZWzqiDmlZcHDxKAnKskomZryBMXhfUKcF
UIrT4NU2vO58Vh4KPxXX3Y/suIImAtVrEdu5IC7z/FZmZsyDzuJyNX7o1lM1nCMLhf+6FARlFpAu
7G+LCyddi2NljRBOCBnsKT6m/Y3Zm3ZIHiJFUCkS7jsulkToK67mATr9qkd0QRq66FL7hbIjYYDe
0X9edsrL0Qt8idB+UwEpNdJqBbOilF6r5JtJ3Ux0jbvsJhZfX1ZkWo29DLfUghZZRxJMYH8SE0Ls
1Q037m/xtWW5NeZlaiHHOmgBPeVom6mvpLPsgBHCfwfe7SthXOIxrWZuKmyvgVpbk6/k6i4T1cAu
xwsMbb9emmzNJ1x1sTRR/jjTL5MpaAcUfZ8LF6OqRaCeaxEB81O43NWVoPAkCLEWD5aA4kMSo9OG
OvTr5MnsofuEN1QXLJyyw6A0I1eUsotU4pKLKTajTq0g0VitQ4qWynQS0W6KvJkLB3o2Gc2SYlXC
9rtFHsaltFdttTs9tcEX3vXfQtIKEjXRHuWiQtmCO7fooFVen4fZnbXP8+BeDgMCw/Gz8Zk+rQ2d
oRWwaavl81AL8vR9FQywjhsoESj8TDJgIZrCiBFE5fmmiQ95Y9iqJr8rUr8I4ZbGqMtFb2QokYbn
arilrWU3zSnprnXl8T3mepHErciUFlTTdKizxNH/kXZly3HjOvSLVKWFoqRXbd3tJU68xE5eVJNN
+77r6++hcyeWaU7zjm/eUq7SaZAACILAgeskn4jsTihZL75qvUgUjLdGHaBndadsSl2j8mkiaeb9
h9PGAe8sxTxLtDq9djB1rE1VWsEB9MGGHvgCRH/RD+IyinBMgvsiozP5Bwf9gsfdN8py1ZKZ+UxQ
crjD1YwihwkjctHZNHioxJdYjVQ8zhmwGod8Y/HWNiJo7k71RRIat/SK3rC3eueL7EgQ29CLeJz6
KYX1XzPFHLenrSju++rTebUTa8ULAqd2UVnkaLuDRIn1jU6nAq8VengeQiIEf9NoetAHdDlbtKj9
vGbNjdGvEjMVB25/pOAvF6RvSFqPgEB2JYimhzrWQ6J/Nojk2UCmAPytQkP1xJRXrY3HUhsTZ7TH
0kOK9bq+omF+A6K40/mlk+k3f6XQaOIMcwx7mkIjpF6N+R4uwVnHBmsmB9mkUIkyvLlOJFY/kwnL
6FSGt+a+jgn1VSzROKlMnI8wNh3EvSpkyl3jO5tBHvnF4/jEmCvi99D4Iah60QzOQaDp6L/ZnHK7
mcubSkZTJtM8ziPUaGLplBHCkPoHBhZ3KPGjt7aMIF98YXiRgvMDNOrReTsDxUgfmuwmNi+m6eO2
Ka5OZB5cnBd4geIcQo4ahK5KAKUc/+7BTfzk0UJPSxra/75mzLEoBiNYJubhOiYX8mI+TznGCxSu
S2+N7bp7B7WAA94fQi1CqGnx5kONthntBeZatNerc7vK4mnhvuy+z1zf/qrTxGXU9vg+BpZ4Fl4Q
Vif3V3Ru9F0wypi1hH50B8bZzUKKKFmcBnfx9rRUJ30IzjsboSrvvs+ZSqtgtOpQ4ftR/d2yfqgL
yj9yP6cy+5fJwZmMVU5kqkrgtIG9esXH3m09Nu9hulC+rr59jKWTRGSSceYTF72mNwa2qR//KuPR
K8ltOX7Qja/nF1CmDZzpKK0aOzQFzNrfZqgsaOcH1VrCAfnd+Mt5KLETxZhMFSO8VBBcaa81r6B1
lowpLMfGbJR7xWU3IXpflQGaz0IMfzn+n3jMbew0Hc/YNSlruAWQ7g+YIthhHiMKMHu/PaHy6UZW
1SXWEcvA6AKH6HgDfA3XjSOaOK0awf1aF641ab+yUZaF+Yc1/ANicImKKe9Kuo1M4R8o8ghsnHlz
mX3eAubqZD0iAjRQClPVgaPDfYVSznzHZV6VBvQxz8MK9UA7klMX4CRHWal8Bunb9XsNxtmygokw
UxwTCzS9v2z187ZIAi72Y19nsF5/n7PhfNVzta0My2viym0Uf9NtV33HWfQahbPbcUWhU51BiuRq
DNh8x/wwXYCH/3nCqSy4l4nEqVyZYdLgpmN/Ch0lIQe6hNEUnrciCYTFKdya2UamUcgTKVe0B0nM
JZGxnkk23uL8wlx2ZRGzJZuzR3W6qxbJFeitK321JfybfGXEpT5E2Piuvh873CUhS+lWzcP/t1Jc
YNBGTVGamALi0eUmiQ4miugSKgnmZaKwpdy5tHlJ1mHNgLGZ39rmRz49LuWvQhaC/IPdE4IBUKqB
WzEnSqUNVm9X1MKgZUZU2YMSc/k0YvjqwOz+cH7dxDK9gHEyqYgRSO2Yljco4VBep+vHrg6oLgkS
xXr8gsL+vls5xbBVOnZAcTQMj4wGH0OzFO3uvCgyECbqDsTI0emGlIjlWerPVQm0qgMxVHAeQ7Zc
nBuj5WjrVg9B9Gh2mwFTxu676SGVDXwRG+XLenF+zGzVEby1gNGS9MFUzK9LKXsDla0W571mbaD6
EANi7XIXfMxdcTFp4fnVkmDwTZXFiNxuHGFH4v6qycI6/brKXL5kpfhOyqJrnL4BaRNLR3Tql0FW
1C/7PhfGJFoxGdOMZRrI9x5l8HN1Or9GggwBHCQG34AJjnXqU24jMmLOms4WaQFRvY75JyDc8ctD
F7uJ5ZsXRaD49FaCKZTqBZM/V2aF5CgCxdFFrtlkPjbh2QyU60cD7xSKfxwlh79MRv6QsSacyjY7
ZJqnwZ8Ll6KkaTpmlhun7ogZ7upxlIVPYhEJ8rw61hU0K6+9gQmaWzRgwIs25ndkqxuZmxbqtvXy
fc5Ei47GhV5Y0O3qUp1OOq5YiiSGFotga6algV4MPFevRVjTLE8a07G8sU5dvf665JIDTQbAecyl
dgzF6ABg91e68zmJJK8vQm9pvQjA7cFmKY1u5hGMJ7pAwUqjHhzqaj/PK7N4I15AuI3A/TPuJwtC
mPZNt1012/W8SeSQQXAmSh3VzmMDEGqbuab2sLWfN1nxr6DuhvmBP3Lwzx90i9VtY3LElv979IcV
2CCvf05M//s88WswLurbqjVaZ9w8vFo7LvWHXtawLVmx5xhndxbXUVvFVgRhdLS7rE9tj9pCWe0q
c71vrhS7BePipFYtkjbpgWGTkLH91wfq0zsz8diSycfUi+OyHR6zpp1MbV9ZTorrmlcQ1OmXx9aL
g+4ytw/KYTjUgyu7X0is87l0ao+ndau1EezRYIGM+lQVwXnDkX2fs/6WoGYNs8qwR07vFahNSgvZ
a9g/OP4XpeY8gJFqGuplbehZFBjGM5tcHNh+q4QVZhkiKf0o02yZ5nHugKqbk24qVs0eH6b1uz1f
SklFBI/Kr62H8wcbSWYzxp0dI+sHnyiBnruam/gxitDdpURGqvP03rPeFyn8WUz+Qa7TzNwYFiym
cmzwmHBywjggp6xwMT3cOXQXubTCQOLA3zBJTeVU2zEcuFpeavftg1FdKP++vRSLCaEcQ7Pg//h5
c11CayVlsW5eYHznMvlWa7nKJiOzEerFDoaz3ljJa71JEQ+s5KnPT0120bSfzxuU2EPsMNhv2Fks
oanaaCNE6Z4m3NyqcDgijBsCXN0OxUHWVCOTiLffblnNiF3dWvOpSC419NZXzntOvp1EnP1ONKJR
rgPDmR+L7buafc3iX5JVY2fNGz++w+As1nHU0ekMYDyP9SIBSuCCBfv0zI0mI1cQavQOjDPdnBJF
nSuAKT31pvKnk5+s5Gc+yybYiTcH7O6ORijFRIHXqlA2qtqpMdxQmcdu23/vVdDIb5IjUAbCXU5s
R1m3DG8Z3oikx+z27ZOahpLdYafo2915EYQ7ZZvMwmtshAUjX8egusf1HV196QG0f6tfPDfMSgCF
x7r9AsgZql1lep0k8HI5hmR47Im+Piiqp311Dm2YV64sAyI8Bnd4nNHqOskigy3i4Fwrk1svjxKB
ZACcnQ5lmY1pDoAMhawY6XY33WvoAUZSL/b7exSG+Xl7OI8pg+TMNk6jIaYZC++SzrW1n9q/n8TB
nPbLJnE2S+msL2nMFg1VAPZ1GfvnBRCb6cv3OTPVqqE2dQoBYtrgSPXMCBSTV6NsEtk/eOw/OHzj
bdOlbRuXwDFuMF2pO7HukeJy9Ku/mM+WneASqUzOKVRrucwbcwp2/T2ZLgiGFsR/UVlKRCoU5xZ6
UBqaw4TN6QN9dTH4IzAsF7RZC/qzy7DVPFnMxdTpjY9wNJRVqnh8wbXhtbOr5kijJQquvCK33Wy8
VtEeg6kjZlKF/ZC451VD6PR2YJzqtbFeR84AMDs9Fc3F0IVOfDwPIdynHQSnfb1VzlXaACI3J/SR
fVWq733/1AyyGUESUfium3iuxm7ZgLMQj4ynOvXHf1/EBUN9EYVvuElwRSJ2jEyPvp7Mxi+ScDQk
tiqTglM3xYkUjPSDFGu14h3bs1XF65RYsu3i+/FOEu4gcnQTd6ECklTtiYLxeEOvjWstQX5iWi1r
i5MJxTzsLpSL5tiYzJKhVSA2yG4s5WrdpL3fotDHQOiL90pN00y+nCGP204xasTXzt0cGD6Yv26z
D7GXBZX37yv/TbKH4gRaHJTz2QRQs3aYmkey3Z63GeH+7AHYiu5WbMzUbQH1LF5HWkxnZWGc7ZPB
K7E96vE9HmcPxp2piaEo0RIDrJsv++avInvStMM4/pgSCTmwoMHg9bpxvi3qh8JpSiDZSP4GjCpr
c8mX6gZzTD02ONEtT9kRNbEuaD7Vb7LgRHiBNjTMG8A/Aj5+7siwphl91HrC6hVXL/9LDRhVV+6R
34kh+Y1PCshZ85wqTULmGMV3v7cxvthi10TNgDuD7Ww9mh9lPA4ib7sXkTNsMui0tCYgJkmgGDd9
VrtzGvb6e1489jicBdiLTtJmxlIaOQYpgmChK9CqEZ43A5Hf2INwVkCMbphpDmGW9slJgsm6q6gE
QrZe7O87Q9vydOnSEhBpfzthPk0Jf5snh1lWMsLWgz/V96Jwmo9ZBz0e1BnO9MBmTw61xGXIALiT
nOSDtdAeAIP5XZm+ggzu/9sL7hjP+zSyUhXf19ojTb1Vu4qlCS5mDm8WSXeoQ/GEiTiS22/NiNF7
PKesJES569BCXx6MD/P31V9PcmZAsY81DM1gw+lYrcvrrUefdjuVGOgN2nWQsvaH4YgC9gHERSUa
GQzJ64BQlXdgnL3k/ZbEhpWhgqc7RtGtvYalKWn/EIaqxg6DW75qLstxQ9ToqZ/GwL4wjumB3G2o
cWHvULInIaHh7MA4w6m7qisqDWAJrL/PHpv2rk4fKPl8Xu2kQnGGo6KIED0tBSoil2dWBeawx9jf
LlTUfDcPsrNQisfZkdPOSW3WkGsItzA/5gErGKAYc83qY4nEaKU6yFnVACq1duyBhoEGbKB3e9As
N/uFNskr9dhKMhzi4+jPnpG3vWG0bciItZxaP5n++zqqeJXjk5sJCeTyRhb5sd//2qLBrWfa6BFR
VRWPOtyJWxMHQ7LiWX9uhTeOTjCjd1HeKvbW+bGhX6Cdo3ibVPFA+dqUTSMyEmLq6HLuvxVl6qay
GWZvzZdqtmWbzFuwCJMzLV0FT9dMNg2d7zEKGC8bXblEO3wgUfa3IexrGM6oFrXdCnUGjHpRfWSD
VVIPuaESY1WqQyXrqxYtmm2bRIUDNCiK414vWkT7ZE4qgFVqE8yNHqiyhyuBelPcJIBBkfl5S1sb
lWNj9epoIFtjhtbl4mIEJLrRlYvuINM0gXJTMJxrtmFSpm/8vXmhq2UkOtj4fxN99F6n3dYHZG1O
bUjKT5W0H+WtBwSMAy4HGxQpFrE529VSTBOeysTw8jq6mp023LIYKRa1d/M50t1/rxp7NL6PI4fZ
Wd0aw5n7GnoR0oA06EXAgBq898eDDO3tSUxZvRSbHqTitZzPuDpbXqLzC7ItSshaLZYj+dF0bpu6
/Ym1HpePEvEEymhgTKxBUYyOIne++TctM9VRHFPz5gbsBfSCeHnARiXlJFBDEy+Q0luPSDkBaaLm
2tLBqky5k4XGE826lGp4eFp8xc3BPtKhWVwL6hvpzYOdGpwfJBrzILAzC+bA2RpoiAfVqBb92RDm
a8dEx9zRmlwNg5Oju9k3vbq6zxwfwwTD6IOsZETgvYhmGRacC9TU4Jm4C6NYjWVQdFDqFu406b41
nZTh/vwWykA437UW9aoueqR7U38qjNJV9DDT785jsC15s4yIDVF7CDJBNBm+dlmJDuKwZQSGooPV
0r6kzdfaRrqnDQa83J3HEsqzw2ImsrsZaLNpJsvk6CBRtS+nqD2uphK2luyOI/JbRNvhcGdX3Exq
UlHgxJ9LvIIjqc3qh7ZPReEWH6rA+SgbJysSDFXr1DZxWrLGDE6whuZ5XxPd6/Sfqtq6ceGZstI+
oVR7EC6Mmp1GzbMEIOsh/yu6YDl64peYEGagUzgNZc/7UjzOGUdzPrQLar9RrBxdP78MhJi6Fow+
WLj/h/oFgbtilf9/ryFvz3OeUEyyBNwWXVT9JWavnFc+QRhKic6yWBZ2SUNzzutNaotazbYF7r77
r7uvviEZ9MwJiulXEtMVnGSvwDjT1dKS9CqKcrypMV179h2rcq28d2khuaIIl20nFad6Zrcgk64C
KF3BRFOrodXI5rmIXMR+4TjFM6liZV0NCJJiPHtxVeD+ONd+px/IIE2jCo5JoqMNhJiGiciDr4tT
Zyui3QbbbYOufmZvHY7N6oE4A2m6wku/ndcK4fLt4DjZyry0slS3YbmJ+jBN6Q3p36MJOwTOjGaz
2Op6gUDYn2X8ODWDq+Xupsrmcgp36QWHL2Yte8VK0xQ4Dfkeq4Eepa4DNq4Jc1traaeJ0OHtwLhT
wyqSebRrgLHIkJWE1ofqm1L5UYVXHD1kxOLkdq0kCROxS9rBcgeIOW5lsSrYrTTB3c4Kt+M6u/NH
86t5MAJMJf4oG5wklJOYDko/HFQ48sUfDvJKIx1wk+yae9te3AHVDDJOGhkGU9HdqeggfbriEUTH
w8H1YodTf7VSycKJYiV9Jwbn+uZmbboNw2O9Nds8kCMfclD3qNOxWWJ/UoJJ1ncrtKodHuf9TNrU
WbZAJMco/SJq3byTuD3ZonFuzzLjenQiSDSD73uy3ajQAzuVpc9kKJx3UNE3OuCygnUbzaB2rCBr
7ct+ljUfCcagUWLoGi4GFnyfxtdYT06VRqVp6ojTJ384tYfkxq48Hf1U7DZShqkf3SLfXAfnnZ9I
vB0sX2ad1mW9VhsFbPpoVC5lo6plLUJCm92DcK4i7Q210+dn2dhM2iqcLm1fvVu87gNesH2ZxYoO
3j0c5yJAQzQtZgeZIr3xsiFwmkcMJPC0Ojy/doI0zH7LeM+QOZueqWzLdHTaQajjGLI6S9k1RyYO
5xz0fqojipZJTy1+bfmV3c7uqFyojn9emn/YJeKgrRj3fJM/dtdWSwmu5H87dM21VGQWWhBj1T55
VE7vSAoylX8B5ExrNLQ6sVfsE2uFG04FQvQWI15QHIsZEUcpl5nII6EtmzXyWHjQ5GvV87aLU8dB
dGmZt3N8mzoSdZB9n+3jzolvSqtsTYx9iqPtQ0T0J1CZSZy42FpfROBcXjIg1Thm0DjTadpP6pzm
v/qN3Gsz2GrPa4NMGG5v8qmbp1GHMA4shyq1p8rG2or1zdSZCuDhkPDXTqOoqlFRddzer8rZZ9y+
yxEDpIfDimxBc0iuZUN+hDKhiFMlxKCYc8GFYenW06lLAIieokDdkr+6QkbiJdygFwi+/tUyGn2r
ekB06weCdEB5mciejP5h3f6Iwb+3ZoaxWmup6aidSW8ZJZ/tx6f0iq3ac3j8eF4TpHicO8VzBF4j
G8jUB4yvIwvVj9WRJRwZYUfmyQIHTRSpGLs15K7ujq2vJG0hX/qLHsCo8YuFeaxyXnlYQ8VTjJDN
Oqv9+Wil79H6HTTToJ0JtyjaqbsB0OUWVOon1ZA0GQovoFB1iqQ9mIRQSvwaYO1LZ4zt5u+1rA/m
h4plx0B+Uh1o70q2jm0Nn9nZw3FWjLYTa1aLTkd6c/KXq9+VkfZVidHz6qOsblUsHNJhOsvFmQiX
Xwu3JB1m4JGSobFSkTSIfrT+37fr7cs7ZKPIsWt4ATENJDlfo2kJ3dQ4a5G1AoMjHhrLA0bAP23g
+kQFuC9LvYgMG4esZusGMVRM3HiN5kQGuPVRbeMla+jUx238q3+XcuwxOENbUnSKjFGlg7gZVBge
e6glfnoyL3SX3aXOr58oeKGmhicK1n72JjWsRGux2u2GuJbMQbXaX7P5DtFFlrcY7RF/seskSIns
ai/ywHtQTh+NdO6tYgSobqBkaT1Vo6QYXAbAqSCJ+tjJtJUBjD+tRX3Km1ZiVGIIDLDFqwiSpTzn
Ac4xao+pirta/2SVHzdZ3arQjCgqxf4G4OKIZkGObxoBoBy3kDEEKJ6KaZKqX/qOLyOlEHp3dn+B
bpso3uFbuYd2XPutWLBiX5dw8xdQT9q+2Ya9P/uMzH1d/fOKJ16/F0D2972PNVpnJjUAMbOkdm4T
WbOG7PvMknffr5epX8sW31811SVbdwsXIrl5yiC4HTLa0nLyZYYI1UFzWldVZWlysXW+LBJ3TnRz
2meUvWyoFwa7Lx21Q3vSwSl8fi/YZ/jzYb/5nD2uca2jdgswjU2uNGv21tqM3L7MfSNCP9eYjYfz
gMKVw+M1npOR16M8yamx2cWkjbBPy8Lo4faplw27kwFwPrRf867NUgC0bRrUyBrSQhLmC0+CnQjc
uVO1qR2ZNRBmfXJ7PIBOioue0f9vnZiYOyWO8jTujIWtk/Y5M06RbB+Yhr7ZeBzTGmHtH2+SWk0M
RuJ0QkyXxhgjf9yaj+2NOb9nszF9xESVgo5rJXdm2kPa1DSDmZAhQv/moBwcy1hO51dK7MBshBsa
snOsYOH1UulKVDugS9QxK6gan6fWlxiWlg+H8sSm0xoft0ayOaIAFW8UfxA5q7HmWO9GG4haWwQa
AbPK6FrD554sGEr/U9eD8xI+B/RvNmuHxx1qbaY4q0aA93vyHIZdHvWP9cVyLB5rB7VVygGzLw8Y
+/sL1TShczV/Ov8DxCfSyw/gi8CzYe4ac8QPsB+mAvPNmpBVztb0aB7YsFJb9tog1M4dHqc4Raks
S7wOCLacJRjb0Vvtxi31IqxSmY6K3qvZg9Pfm8lPX5gKfchiDbJNLOpiUavizSNKtotjd5Cetsz9
nNlKm3MeoIYztdmBZLRlMV6QBvn1jEzLV3Z7y0NZ6ki6c5wfabOkyIcV0rXZ8bniGReoMg6cazZK
MA9l8gm9724xubM3NeuoSVrAxdGHUv+hyLgqZYrB/r5zi9a62VPR4/uZ9hPj71ynJz6NrptFkmcR
4jgUXgvZ2LcVNvpSmIPJrrw0CmhxjOipqYNeNhta7Lp2MNxhVZCxTOP0+WbNqk9QmXFojux5lVlV
4U1fJHbMtIvXPuuZrctCaQ1ICl8v37ytS4IhR8hOFF5zAquo4lofUsyGmZ+UQ3eIMmlJv2B4Brif
UN4FVLAFIenyGtLqs3GZtgw3aqsoE8/ITPQFt3abjZnbajFK5rLNWokbzc2i+LbZLN+SIUrzh4R2
8/wxHrXkl5IqVXqsakP9kcdNTt182nLJjot/KJ7uWVyCIlmLU91VSdeJLrhO4lf2nauiZkC9LsBy
Eh1RadUwMu7a/x9a9oV7ssPlVDpuc8PcalzRQUKnjW6FluksTB/62NdvGO9ddS0dECSKYCxsC0HR
Cip0+HN5wDR3u2InpqW56sWQusr39LJAJ3D2a/Sd/Ki7jVd5smICUay5R+WUXdkMZcgsuD6blp4z
fu7HQ9muXu+EhZJ479F0ihuaaYDeTFW5I7NLB5sWYN1B9sh00WG2+XmQYBaIScFWgXfra1mhnHhN
/wDy1BgpSZWaIkvmVUmJByk3LyYvl6V/Re7VsjQKl4TxYQYf6szdQmKjhK7MxXEcPzX1X5JlY9b4
xkGgjQPFniyB85ya2/nXpDXBShbVuNgkcBBs2JoVFKurPld7yA4n4ZI5JsX9C0b3hii12manx3Qy
nE0TPSVzG9ZF/yPfZEWmokWzUY5JwKjAajK5aI0aSdyRvCbeYtHLQU/vslg2CEYoyc7JcaqdpGba
tGuKzY+G60gtrghi6tXo3hFPY/dRP4j3C43wjNCodNMmdYEvnavLUvk+mJJqemEstAfg5Giypra1
LoccYG24+B0LdZjsdk3C7EJGvyletBdpuMMoJk0EajmAWUV9kWrFhV3aLikGmStgP/qNTu9WjQuB
JiMeepOdQLM3B8TDdEQMVyjc35yistnGQqEMVD6ixsjWLH4YxZKOo4lWajw9zsEcfR0WSCcxUpE+
o+rwDwT7CTsbVQZ7aAodEMTya+vzZn+WOAHhgu0AuBNpLDKbJgkWDCeS/onVz7OJPyt7CAQtqjRm
FEZB4DKGDwB/lE34DJQN2i26FAkOhq8DUtSFT7+gQNtfPrNzKPZl55AwJt7jcQqRokzPjirg4R2N
xcTLUcVpZ7naBQu7jC+qhBBaqBMmgYQgTzLQqvd6w/K8SbKmxXr2+urHau2uRnkNem/ZRVi4bzsc
Tq4hb7chN6EYTNHZHJHoxCZ6OXiSLg6yqUZiofCAYREcFo7K3bptzE91uhyhZNVbN2X6K1rLB3v+
cV4VhSGD+QLCue4y1ax4TgASR49Wdq+w6qLm2kRQZCr+eSixFu6wuIhhiwubRjrcUXK1IvbLg9pT
vORxCFDqeHB8GWsJ24w3XukFjo8XBgyVM0GWg8NPvzDWa13WJCD7Phd3F+WitTZbumTO+8dGzdon
I+qkE2GZ7p4TgzsxDOKsQ7FBDOVoH4b7HnxTjoekhHH43YrZvs96dwvHWVPWNPMyOBBsKTzlLkIV
fXmoLsc8XENmvpspOT9EV0Ewuf+t6M9ESzt3m2hrks0rJFzqeysLy1F1TeN+HH+d1z8ZDOfVS3Mb
mhY8Nt6Mvrm6QYZlw3NuNLjlJMn5CpF2Fw5uAbW0iOoCI089c/2oOKcsulSrL2N+f14eUY4MT4F/
rlNMP/fLhpv5WGgIVQcti1H71Xhqsrh4tr6kOehiW3KcYirxgCKf9JxtZIeIhsak15i9kjmjQyfi
JfX9jFui/UuXlTIJIRCqahSOHKQ53DaRWuniyB6JF9l3VhlWKOctyN35pRN5PQePMShhAqc26l9f
izGYJSi0cmDMde724J3Mv9Fl8IoiGKSj3UXK4Bh4bUK/hopwhVuyeEMJhp44qOvta08bP6rO4G6g
crTKyj8vlcgh7ZE4T6HVW63nJZDq/rbB8MBZEhYJHfgegFu21OlRchgBgL0+E4QRWQhmjCN1fztw
IjnVBQxrFOVQuFiYNrQcwyVeb9PYp7OWIseCkR/0Wr2IDlVoxS710Yna+vWJzSIdZWwcwtgFxVkW
SBbR8oKLwGvQpDfWMqFMSHqcwMGYH+Fwgzi6mAKdEbwH5zdNqB47OP4AtjUMI2JripvajwrM/LWS
gxw7g7+NJW9qUtG4A3hFTIvJQMDaypsCqVHjMj9ok48b++/KFlmuUgbIdxuQOTKiqgOg+omRWDMq
NOOakVizqcyyYjeR48CDLgo8kY3AcyunLWtuDnFd56yrJozRDmBfJ7KZRGILwOXdRpoFCHyNwkLt
uTRKDHPNUPd9xySajq1zsXjsJXc+qqsvC22FN0Z06+H2bqJo8M0AgLbQl7pWGuINT6yys0cJOI7+
K9YcIksXCBwIHpIYpZKpIXznnw6TDcPn9RX3eMsMouSq7CRuV/Z9zkGRNsq2psP3k9E8Zkl34/RD
eN6cBIfiKxE4F9WDfW9oFqyWPpmBtaZuEWmf4jEJ1AXsuf1wyLd/T0WElv/dqjGpd+fwWM5WqcaA
TNbKs50flvKoLYfzYgl021Sfm2qIISABHhKjInamGJ61dJhEso5D/VPpaPWpK1PZXEEhlm7aOBYp
OoX4xJ6hL4kzKyXxkMF86obphIzwMW0797xIgjOYMSX8DcOH5xqmopFWrYjnODdrdFsat+noGlKG
cyEMklKg1UHb3ZsWwrVDti2K4BW0AjGsfk+txY2zh3Lb/EH2qCZcuR0W8/U7TUBRqr1FKvNApEGE
eUujEP+TrNvzhELuQmCy1ue/JeIOqLmai0ytgNL52YlsLp3AtGOG7QFFioNf4vXws3JQcbF3fNll
RLiYIKBB0xAyfUj9vhZwMtFxBYcE96du5tUyt+7YeXNrzm6qtPX1NquSfJnQY+wAuRU1KI1JWwNQ
te+W5dsqu8OJTigTXbt/JOIWs6dkVdUSAMbdiNrLEWQa5dPob6iPjkNZhZvIl79C4w57I53GUkXN
L7pph1P9KcLUQcao09yqR1mzpBSLO+xplJUxZXtVGF50KAM2bwNU63Ah6OJRTuMo8byis3EvHN/o
XcXgA7SZcKBs/J30sVSPjV22XTus8NArK2MVKgcb54HGPAFvlpH1iLp7k3igdVHra6N+OO+hxBLt
ADjPvszTNFiKQdBmeiQXTbi5kb9q7qj5o8/4rMyTLLn5D5CgkQEvv4DpSe/XVk83DS7kegkZE2Hk
21ctNDI5NofIk0UX4iV8geNO5KwrnWzuAaeDf6K/JbknWUL2gTfOCsQGf8vDnceatYHdpQNAcdUg
4tyOVkDQHty53bvGF+Ek3oFx+5V04BtPQEPnzWXsqu2x7yXXX7G72CFwDrBLMKudNEAgbI4nm5ig
nnpEz+aFicGh74hoX8nDeb8hHboxj5gyaF/m+Rg7hbspPyU7xHbg3A5xHjBKIhSqgr8WraDMTWSh
1nlsVmR2VE6FN1+Y9+cBZSrH+UDcuIxCQeDhNWMSKp39mKSdZJuEQeBulzjXN9ejlVs1ICrNKYK8
tzIPPA0fhjVfXb2rDNeZs0Oda/55yYSn4wssPxgMri/ZjAGwZTmHTXprkmtbR0FRcz/Rx/NQYkVE
9QQqpR3b1nkODzMnY4LSYqj6f59cpsv00KNpnJ1bMo5poWDo6EHrHKrOUbLx+tinXWQo+QR6yhQN
em31M86/Tcg7keZT9I73V5SY/YHi11BtLLV1RiSYij65GijGlnbrvy9gfgXBJWQGtVFaLYE0Nurm
5qX1BtlEDeYF3pgULomm7aCc/U3ht1aBdCWiMKkSfsiIP1TRYypreBaakQP+L1DHoD6fbyXTSrMY
J/T8gDD9gixPlvNZomFCv7AD4Ow0UvIyQwM5rjVXS8iq/xMfVJsYflOf7HA9lo+xRKdlEnFaZjTd
aBgxAKflUokunU1SfyL5Pt+63RUlC2lhMjEeqck1bFSyYsJtf1kxPtNX1aBqsQ0I0Piggis/d6j/
KQ8qHohQEAFGGjYgUJr1kEnFneB4jOrxLA7QNu5cEh3bVbItQuPfScWd4PNUoOOqA8CMfKx5nfeY
aZBdbu0pM+7OLyDbYN5s0CihOiqaTmzkZ1+7GcR4qGYlCLdW5VFPcRSZ98hCdIvfVx8K7clMJflF
dny+xUP3KBhZ0Hpus6XdXdeceUAVewd/TSswiTQ+rR6U6seSB+fFEnVbYabTCw4nV7YVqZ3rG9Iq
d/aBeu1XTHbyxkPWgOJ+Qjheh00eFBi+4f4PT78ipdyDczFEk2C0ut5CSAzmPSBrFWOoOh4uM394
zH4VShB7/0skJoxj97BMq3Zrm6GBI3JmwJJP2eQOJ+1o3Q4uvetrl4R5GN/oks0U2QHKCNHHD+YR
E3nj14CLs9qZs0B5KuNnAyY15T0pmB0ATxI+1QOuxBacepZpZbCqM4h8zNi8QhvBe2qroDF/hOEp
wk2zZ4RTcFXbTXXFptokvo1Gr97PPkyH9fiOl+ZXcJwPSYZu6kbkTjA+TQmLDlwWYBJNR9nQa7Eq
vkjFeZJ6KWx9GQGD+kSlPaTxrTndS2xNdGrtV4636XVsppSpAYuLOpCaPL9dohuvOLKcc+x3Mq8v
uuHsETnrJn1G4nF6Rpx8DSQdqDwIftcExKGs0koY9+3ROHNmjPiO2QONdYomXn4R+fpH46CH+lFp
pMOHRCWbrzSDM+NWMaZ2mhncBfrHdRchIIr8jA/Wh/Y7uwNnQWy7spYZiSmbXOQx0LUdQfyF8Kn5
0Fj3rXp7Xklk3+dchTKghKgr8f1MzXFV/FLZkvdf0ZG52yT+2SNDUqK3WNYqK2pXTz5ry9eHWUbB
ID4t/1gT/xRRzx1C44xtDcHds32MnRjzWT7a5FuRXDRaj/Zr2TgT4cIZ4M4AMaKD5wFOG0YbfF/j
ilAgrxN3BN21LEEmA+B23iyRvFc3AJhR+SGKjUPRbd47Nh+9rHiJdSwVJFWvz4lZr5fo+ZyI/0Pa
dTXHjTPbX8QqZoCvJIcTpBnlYL+wHNbMOfPX34PRXouCuINvvS9+cdW0GuxuNDqcIzW7VFYPwSTa
CV6NcwsR3DH5lkIBjoYvk5al3QQ/8/FrKP26rMbaExct0d9qcCfFFoSTFsPHYKT0MS0R2r56TKLU
LmtQkKUvqSh2r3+Zd3mcz0Sd5kvo1yOHoUDgi+w++pPa8kIj3mkCv6GZVkCjqf1GGlcfgQM074xu
E4sYFdeD6Pvh8a6jVxKlPrteyYPxI9pFB+Rhh6mw3xiiRVWcz+LQwcZ0C9A9iYH8hH+rEx/MRmQk
DfAag1Ow0xha4w8Gb5y5KIsK7Ptz0/yjNL4Mq+VDryQTpFkPSLs8NXRY01ByIqeM980+84YrUX1A
KJN7Uk+SkY+ZDJnp9ehC4AuIHzBXc+2HdvkMIAE06qNQdPF+uuo5RbmsxURPVEpnCG02E3bhi+1I
7BkraYEj28HNFNjT9rLPfU5qOYnsL1oktRbpyylkR6sf0zOLT/Q0xRiAaDfhTt6hh/X9ssBPgYST
x5xyIa/EuNzos2ONokPsb1LDnhLBTAALdx/eQJwILnupc9LlZc8O0Tplw6Pu6vQgGgP4FDs4GVzI
DXWr7PUMMigNT6mfbodQBAzz6TLkRHAhN8UERdW1EBEEwCwjz3m9UegpbLaN9hxLtZ0I2ytr1ofK
C4bdDTYLQDjr66zEqtuuxePpDQC72MqxHebYImZjeeGB5A64IC7bw+d0DGouhXIGODQttdBjQYF2
G+xmDE9iati/1u0Kbl0WAKicbMsVbXufO7G8jSylcmYYJWOLMjWkdk23mZrSafMrH0xCs+xJGWAA
QNTXeGr712Vl14x/KZWzTLnWfUoSSM2DqzgaQHCAZ7JoCXzVpZdSONssorEIfKZb7aaPKqrf+m0z
2PKeNcnKY4RJxMc/UYuaCiYGdOVTd33WZDWs5aZ2gGOMGTBQRZoypkn+dap2tpTfYvjuOgxzSPwW
YurMi4EfOWsikAZtzecYQMPfmpwbkIvoZHWALS3RonDCqhhCG2WW7o5U6mzaRTSFZCf1VLHspszV
r0Md4dM106j8VMCeGrk0DOtvAYCpOsePkarZo6JRD7HVtCOqf41o4eYt5uWqMMjshgSlrRISh3bV
adOdNFs9WA6BDPrYD35b2YCzNDZTTYGhXet5fCBlSnRXTeXkONZZWuAQBqy3pjJtU1tupDx2DSVu
Hd0MAnRErSpxw1Hrf9GGqILP/Q8u+35KnPMUvqSWRoMPgQEK07DfpmkDHYtS5S/loKNeH26M2/HL
ZSv7B7t+F8t5z1hpkaQaENtsgBH92m2DQ3Isr8ZDfiq8IHGEG29rF8nSGjhHkrVeoVIBa+hMjCMw
zKRkGzy1hNGSdgC6YHWmadfHtqiFuZpeLSVzsb/u5CILE6ha1Dhe1Eq8AOxt7E3MeiH/mkGJcywu
8c671CgKuYZjlTeyfp8ZgiRjPey9fzgu0Z77evazEtpEsiP7gR2bpzr6t+/TjzrwEFoBJsrHUIWM
KtmZ/d2Qn7oCuId9utEyERaJyBL5kWGFNqCOZQFPPkS7wnDbXXDN0KVUO72rj8OuFYU+kcup3NXc
BLkeUmYQrZucGCnLuYCWOJllR3vVK85T7KI5TsF347GSZplmpp9BaGCdylixk+Aq6Z8ve7VIBhdL
MJQ/ZYEB24vK2A4wwI7HXieCOhYJYf+/COvYF5SHSoEinXroyZ017/Py6bIewi/EBQsaKlansttJ
3sYoKh1YKz050scIllE85pv+aRDXstgj5HMa89uzVC5OyMZAmzqF0KTK9qWUe9SMXQ10w23h3zWT
9Uikxi3m5m7sIieMEu+y0qvnikenamrob1J+rK7O0XWcSIl5qeBVx20Y6aGthZFzWcp6NHwXw1/8
UqkNmlHCRnqvd1ENd0PXvFW2FgAs0qOxvyxNoBOfAnTotNOhg7CxV7ep1N61EnbLqlAgRqgU59F9
Vk5pFePThZgimU7BofHKZ8UJnAQVXVG+y4zvk50sTpBLsqcMGL5BDaWm8qQ2X00g9ofKzTQXgk8l
OjzOmyMJpMAh5iodIt1ktW5TA90ZdL4vfyL2K5e0YX/Fwp2n0Zp1pcLRNRmxNZDIV3J1f1nEeohf
nBjnzrKRYwVqgiaGPXv+Vtv1u9aevGpfO6WTOqISB3PUSypxjmxMBSDNG4hrlcAm80kvOhs0HIBs
PSohEb25PlXa2GW5UI678Mc8BTWVDGnlj9Ztr9FodWK3fEmp5+/APeTEtnTWs/kuBGkRHiyXDOQJ
QtXUQfaIY83d6qki6BjKXvKFkUNmL1UpsBaBTfKZQRvKUai2sH0KwJ3CQsFBjr1c/9cMPh/PlM8J
5h513nhgX7B5GFQ36ARjo4JvxmcAUklzOvT4/Vi7N8iub18GhrqsPU3+oRaVN0TRib/6Q7k2O0XH
oZWvbCosR8tJ3ltHcAczUpT/+IX4qAEk/bYyIUyqd130HAeeJonCrSBm8JsUYCYBFNIEGc1GQZMp
9dJiZ4EcADMMwDCRXM1whBRfLIRfcGqViyFjr5eTNOOTDY5/xwgurcxWb3un2rdbn9jCouxqNvDu
1nw2oPvtaOQUOrJSSnZod9YRM2+2bOeOqDwqciougpQyCcyuhyhQ6A3J94LuMlEzSGiDXKQAfY5B
Rx/HNwfA+WVjfBZGEy1A9isbMciSQCN+SisK674okGU4VWY5U2jtDDz89DkXpEzsj75gExpXVm7a
2M9ME0qpW/ZuZhB9/wv692r5mrJNB6yZMdIv7o609EwuJoD3w/aiU9/bmjuD9qX70m6i2+k63cR/
iV6R65EdKNNoo6GHg03Ej9dymClxV2pQjR7pVnHzmwxLWTY5MizXxEu3xr/e6mAhdyGQixs0GHWJ
6NDR8L8Z7a9YOdLxhyAPWPXhhQzuHLUhN8uqhVL/z1fBiKl0rMfneIiLhhZWg9RCGBcw0mmc45Gd
YG3d6MFPPREBCbNP8Mn6FgK4NGPUOiyTSTixZoNFL1y+wIot0daYHROfiBI7+S44v1W3WlTU2Pku
cjWMhAd1HCBXMx6UV3VjXDHOyHzXpI56I3uMSy9qbdHY3edFgY/VgLOpLqQOZt522rl+0qlP1Bp3
MVZk6qkOnV7GoEtNHFnz7T6MnnS/u9bAZytQW2Q2XHyMpJrMlH1JViGINqOMwK+c4drCgw7OelH2
sR4sF1+WC5a+T03JMCBwums27MIOXf02wn7YuWIkbBVc1s/k2StL2Y+G9BzG7so9Q9+QTuoD2SoO
yw/U+/90mp/wP0lb5EY/QrnWq6/ZxL2FlLG5ZhP3qLsKshFBHMNA8keTTUcZ41gsQ2XAiepzBtbR
cmMyUk50NyVX6CKis+TiZlkncjupkNcAPkcBlCC9VU5v3Jz0XpSUXA4xmEn/qFxSp1GTU0SAqXrO
lGsjEdThhKfHBUwZsFz1wCx/wHiN4Wk7ujf3jTeA5EIFDZP1U2AbIoW4mDloqh8mLO8m7Zm1NdhE
RwzbOhb4zEGBAnw6J3q5LHM1Ff/ta6bMRVEyNlpeKzhDPd515LaT/iLk1KBfYBY3IfrDl6WtRtCF
NC6U+GNf+zI7UL+9zuVHK3JaWfDRVpMSSjQNkKugmOSHB5Su9QOrOieOQMzDRrOxZcywIrSzfwhS
73I4z7Ki2VcjVshhCSrj1lPG+7cBf2s/3waiRvCqLVoyA6plM0WfMIIMWbK6UOtrR7sxD/GP84yq
V2PjZMOw0em9iNtxzRbBZG9SINJa6ieIvFjHsPRk5ijbm1dJeAA68mVTWDO85e9z51eCZ6oo86J2
skq6GvPuiBVFr+6sm6GLr6Kw2wxjv78scrWuaRnWOYdUgHnKXSwzI2LxVchM91W+OSPiedLkxhNo
mNst0DnqrfwdCOOiKLz2mFnI5Wc++toY49iEk/Wgms5B8jEzLOsztpMoj1xNlpeyuKRcStNk8sHh
cK7FIUl5oXtlG2wwarlp9s1DfpSzP3DqpUTuS1Y6jXSZaVehKOFjvIMezeTp8qdbCxxLGdy9QmhX
qXIPGUX5IxvuhuIuNASRcN3DQL2rAqUK28g8skSk+2Mc0fPdxcgbYrdwhvicULLQGz5lgkj1mfAK
mR18+bdALhrOAPJUogghZCCOehedCHAvM8fvHXPffbGO5AwtbP1URG7APgifOS/lcm6gaxlpQ1YP
lLetq2YuwXKy+TO4llOPEciJEYvYJXJBID875qckkRtyPtk3lFeMAkFZjNlXbvCIEgLAEoIbo7SH
u8tms5o8L1TlbwNq1ZKV4To4zxuzcrsPnhhWbM+3/3439OPnNDk/GIuoHPIYn1O5oXcR5sgYRLRy
UgCl6iYe+SIEgmJGf+lYOaeg2uxT/f1YkWx9kSWbIcdh3umKfJmEElcvhXeLNdn/L94iZIrNuWUu
Mj/Qr9qrZLNNBcvJXpMCz0gGNi7CSGS2+ElHAghTDEsCzZQH7G11Mw9TVk+L98HVjPfqGQrlSlgk
XNVsIYfTTO6NMR8tyAHwyi8A/11Vx/BGwqYlAf4x3pNxZSuiWL0a1BYy2f8vTrNprTHMerwnrWqP
GYc+uyoHga+LRHAZpTxMsRKyMloFhjZtV9D9QAQ+Jjo5LoNU8pTqAetWZ9Z8bZhYY699Qa6wmmwh
D/ltBVykHMMgjnsNajSb/LHb4kq7m9Feiu3IRS3GFQQNkUZcfJSjoipqJi29plvgAj+Usj2fomuA
cyKTnApX2gtThFVfBnwMQG1VGf9w17YsjWphWSjTxXswidoVaAlwDcxbNrtYb9VCuJjGvvxnx3oX
yEUrcNoPuTYhnyyGb0H8XKuPJ7DD2YKjXL1qFmpxIQrL6znYwM4TcQZm7YH2Hm27FBFKvo4P/r+H
HGAheCGO82J1UowpqyGuKRs7Nnq7yl4va7RybCgJUnA0W+xffs1IC9Wuxd4U0v7xJlVuI0rcsnjo
Q9G49YoNfpDD2UOcADZc6w3mVdTOQmM/W6KNqbVUEeeFRNukhFFxcXbeaXKDBwx0me461Fm03STZ
5RWQyG98W7Xju2Y3iop2K/FoKZLPhOWYEKlrITKYbAavHLsoW5U2QU1CRwUtcVNHvxfdzKtCgfOt
Av8YC4yEO8sulifJNwaUIv1jQ6/HPLTHTjCou3JP6fJCBudOUg6gBpqM7P5g/QoKuiLrEB/+5Nn5
QQ7nUGDeMOOqghzW+8GyIlbPomO5YW2YYSc9Xjb2tQz1gzTOnwbL6IuK4uRY59iyQ0e58gsn9CzH
2JJtvNOvet0GC517Wa7og7H/X16MdVZVJig3nA4kWU1ym1Y/EiL4YGvp/gfduKtxjixdxfIU616E
j4rHkmCGlqdhPt7J0BcUFcRFFsLdk9mcBKSO8OXeCgbJVjsXJkQgYSvvah2zqwA/A1QDNnU5p05V
FPlDY0IWitV5GlWbJP2aj9cBlnbm19IS8Zmtfqp3cZ9aTYk1WloPcSAusBHt7dZ/6TrRS2nldlwq
xd+OVe5PkTVCSrMZNmAnADYAFiZSmxzGLWLG1vj5Bwa40Irz5qkiwPmiM2wjALN36WZkskf93ydO
H5TiXBmQ7NHUFlCqN/L9UIcgo5gF9y/zT+6S/yCC8185tsqYKBBRzTe1eQjV3eVzWneixUFxnjoR
7OiFAwT4T73LxsR8V3f7g2mz7nqOeqVA3rq5AWkPUZxSy+Ksu+7U0KhmDZHhMIKFEK3A7C/fq3fj
jgDjD0VtxZ6uMlFlYCWLwTH+LdVCXfFjPKK11vqzprL6zRutY3BknJUM8web6Y8CHdl19PmjvUvj
rqusABEHKGMxWZ864a2+CcDH4+NJsjXQjxCFi/UkYKEbZ+qW0hNUpyAtvqYH7JlUdrHFMMFBOiY/
0W8HiFL1BwWjD8fJGX5TYt5JiSAyHA7RhM7HsKeGwLlWSg4fZHCWb+bm1NQ9ZEzj6OTWXRI+h/mM
vNCOybPgg61G9sURck7QwCDRZ4Es1lf1D+AY3QIH1X/MtvMp2WePgaMDrKeO7XjbeqJt2dWEdCGc
u8a0AFD1AVFYz0DaEGBCWmPjZH20iQddgNAh0pO7weSU1G0VQRSom4Y+cpL8e955annKxofGR0Ru
HgQnyyzhkitw7z4tUuWkLXCyWmeHj0CasPMHDNVKz+xZBKL7yBOlHmsVow+Gw0UYDdsY/dhCydaV
HcAS2sEh3711d0W1jbVn7VIWPwxaKSMZuxTqKQ/JMxuhCD2yGQ3gkbT/A1zV+mXwO67w06AT8t5+
ziDNinK7qV4DUUolEsCFEk2Z8iAlENBWst3o+TawZEElQCSCCx3YvupDs4KIOu0OQJndW5okuDPX
HcrCgji7ZUCT/THYD7SXSB/iiSJ3T9NsNw04DrtNKupTfcaJRPaJyZLfcrjTGqpxCGcZqhA8R7x2
D8hVNlRlbUbi9IxbGnuS6m64wpKTqAK8fou+i+ZOUYmVIc063KKVfzsYro/hu1y6F/ju+jX2LoSL
wH2TT+Nksk/lsuHIaNMMNh4L2L6Td1S0030eSfwcKd6lcTE4UfJuIgm+mvF2mhlG1Bqn2MaKM1/1
NsNxMT2kJE/+SXX/J0iVddN8/wu4QJy0qWE2PvQ17GGjIkeNDmYMfFun8/pN5UlfAtyuf5Z+vwvl
QjKwNFQKJl68pyVro4DNDJvniPype/ljinTj4nAsJSDk8WEwBfah9O0wPP+33+eCLhhYY20u8Pvq
vGn8rzEWay4LWE8Hfp8T4TI4QrqoaBsIiNtt3u7TJHciay9Vry0RzLYKjoovNhQgZpAzpkrc7HK/
sLGpINDlH66Nd2W4yFGEpp/PzH3T6+I5AT2yfos+sJPcyijAixZnBOGQcLGCzFVYhC2ENQ3DrKca
omEFFBpzpzbjr8tfSXR27P8X7/66CSJQpsKJFfN+sA7Fn8yMoRWJtzGYC0DvpXEC2iImWsYyzyje
Ka/zNQtL7U59pKOX7WVXvxLWa1YzmIVELi7JfdL5oSmjjlfb/at5qA7+Xv5Zb/yHcTPswRy6uXyE
6/nLQiAXhopS82WpxtOVTfzAOBzfBdL2FmSbWxEcyDk/+RR0F7K46DMMNGuzBMqhOYN+V7JNrsGi
iDkm4YyW6Bi5AGR2IOhuEmRlWCKsC5QOMckEbut97/QTUkFWryE/L5/k6iW5UI6LSVMwN4rBagDd
dKMqV3r2ZdZeLotYtfd3EZ8g79rSMgOW3srmiy/PXt2k+8sS1mPFQgSXzZTBGMuRhE/UbIpv0RWj
Uo8cNjuIrhasr3Yuy1uNFgtxXGjCzAaYCCuIG1QMlpatkxmbWn8Jx6fLcoR6cWEpqcqxxigfe5Jn
pwwMVq3duGhB2okrJm4UOZXOxY2g6EOSRpCWAu7rLO1QAMiCkXOJHiACs+OHnQOpmPpWg6Vb5WMO
+HBj2ramIIteL9ssPhMXJPK5UEolhT7R89g57bluY2zKDX3on2P0m0RVBpGhc4FiLnsZQylQisRf
Oyu0h1Tw3BfZHRcfhpDOquJDQG6G+5Qmm0S9rrtfFTA5BIa3mkksjo4LC3pL54qwR/BwmLag2x6x
xTdg9riK7XIz/TCw5GyzvarBBsTJZdmCU+R7T62pRYrZ4qtp1reWvvST4H2/Xgt6143Htev9Io9C
GbqBCdoEgAQyaDakoT/Gg0vuVC+Gd4lMQ2DvBhcx2jny6Xh2ZJLYY3+b54Fd/HtuM/bYWmjGhQsA
IcjmHEAzgB1s5E128Ae738W1p90xGsRhp3S7yx+LWdyFu9HgQobk572iqLg+9CqxDeM4AhPBx0Cl
Fu1NDRwH4Lu4LFB0kOz/F8mTXvVKVwS4TJrhKfB/DuZmFi2miwyQCxtq7ydEYZdJZWQHlc77MBfe
9CI1uFBhpX3R5eDNcvrAfWNetO7RIewqt/NGwGHKtnWL96oIrF4klgsgVqUqYxdDbI2lRQU4bWHj
tCJUMFHcNbjgQdQQYBoZpIyehu5dcAhvKArmb50gcquIdu0FWvGDVxWppDrU8cHKcUDQpXfarNkY
CBf00kRiuCRjTKUkTFlMjGnqBcpg18zm21xg4Wvzm0sv5iesIsNMSzpAnRoEV4zfkSgbc1+5VMHV
j8Vx17wPvguXLoViueBB40w2Qpbm1q+zl+yiu9BV9+GvdsPGQXwnuxKXIQWexg9aGVgVS0YKkan/
bQj2Y/Ufo4XJPukiWih+3kgGO8qQblNto+mdLQMW4XJIEp4cFzDAwWjKpgUpxo36q/SCr+1Oeh4D
m+3L4BH5NceiYiRqEomskYsg1aTPUs9i/WB4SXCIi6toFCRQIhFctJBbeUyVCXrR/CT1f8nSQReh
bIpEcKGin+Rw9pkWunQ7DHd9cSq0b5c/j0AEXxRB7zEIzQBa+NNNhhEgsN7p0utlGYJ0iS+HZA3w
KmMmI+9fQPRZ1/ezv0eegSpCKHh7CHyGh/zCVESiZApEhdWjP72apmB4RfT7XBjQqrEiNbv9ZkBr
Svd1trt8VKLPweQvXFLSQNQzSMgYWvN+ip9n9XFOhYBaIiXYH7EQElBD09sZSqCV+dzcx8CfGO+0
06Bgw8S3U5CkRfr2sl6itJJwUSAgMwqzLJiF1xiA/9E9W16wIaf5Xr7RDvOzuhNVXQSvAZ4lXisH
Q84a9q4mpW3I97p6mnoMyhidwORED0PCBYIyb5V08KFa+1pigCoM7WxwplcZg9TTVR5v/uNJckGh
VAcyWjnEVWg1ovX8amGCSnIqzZ5SPOlVDzBOwsfbeqfiPXmmXPF07so0Q4cTfb8ja4mB1b3fGUcV
rwEM8iW3wLXftU/5k5rZWim4QQQ+QbnMwtTmVg8N+ITVHhJpVwEoSxIMlwg8gqofPSLMU31WmVt3
xTeKSe1a8PsiG6Fc3ND7rm40JgBMT4xzgKECapj4B9JR5Il6igLTp1wQmdXC14IYwqywc6vwdcB8
fza/FKYg5WOWduF5w1ON6bUeqZPBrqct29Dsdxp2v+ut6BUlqvNQLnZMpVWOpICcHi0yrMG95N/J
sbpW3Wmn5GByuOxgInPjUodilCvFZI+Pkex0/15t9qpwZIbZ06WT40IGIMInfdLwhepX//iGN6fu
EehB0or5DlE5SWQPXMQIx462TQiN0qqgjjUlMTgKTd9J4sqye0kSxXpmzBe04wc8FbiSUbEXDsOJ
0LxkE3qA9tNd1s80d5iiFym4PqP4Hp0sLkSEipIEE3MvVNj1LasM+7fqbXqlljYjL3+D+4wLTxj7
BYHD4gJH72OX11ShagNmpu6UYFBnzGwAb74xuMX9n0V/VDVlkO7qMj/81OQk6Ds20xLvo13qSafE
qcG3ayu4uRPXutX25tNlf/gH9/t/kQo/+TQ2YZNOE7o/1YZu2Yhk4rSZPaI9DW7unRBRZ93/3sVx
3zLBcolUshpGQU9teYPWpq2K+IXWM9J3Gdxnm/OaBnIJlazpodU0Ox7v7UC+7gYRtJPw8PjAX6Xa
kJWsIgMEZODNbcKbGtDSbKC/e7EeL38q0dFxgb8YYjaADLX6+pinjUeGDNCsPy8L+YcCxvvhsb9i
kT42GsnBls2kYBKuvM2xsYbQf99jOq3w6sIRZXLrPvYujwv/Q5ZlicSOMKwfpe45b7/+R4W4iN90
UyllbHyqdRUPS3+edvI9gH3ZbBMudf6szPSuDxf8/Yl2oJiEuKy8qpVvffYg/ckWOaok7zK4kA9e
SfI2EZa/Rs9AxNqMVxrmSr4pW+PuzW8b0ZNbZOr8JJM2qIPWDuwYAWsnb3K339G/gY+BgLS//NEE
pn5OuBZGWNA4LKwWRtEr18DP9eVnRbQDJBLBBYkE47hyxdIOM34YW+xNjXYm6nb/Q3Xk94c6O9tC
D5/h9GQd9Gjd+pqmGK+vtu2VchoPsyMDlT3xMKglwgT8h2z+XSoXKCQzJQphMTaUPDaqYtnk6jx7
BrZTXXWA8NtuWKE/cEUr5aLocT6QhcKDEUiGzGJUhTFuBiIVugSxY3SkbealRxEbi+gjcsFjpJEk
TTk0rdonUqE12GxRjRA9Adcznvfz5CKIOSpVllCYynQnH94ox8mmxQj0vGEJvsjVBNfXmc1qcYZG
PjQY8YO4oLoulOtG2Ufx6ETFa5aLEg5B8FX4QJKUIA1g44ld9VwihAyaqBwhkMDj2WGXCuuJbPi4
Sk/NfFKy+8uRQvT7XD6hqrluEPb7gLW3M/C0toKvLzAxHsmuMgoQfMz4GpG8U7PZtrIH2opQM0Ra
cHkExQ+XKvPYsbqz2mcrFnBzse/4OWf/bcEqk78wqXasrJKyYMc2U4D0un0DbBF1+kSXBI9bl2lq
Xqf1WU52UjeYM99Iz9H+LUMfRdu1QnGc+/sFVeeWuX/rMuan1A2+lrveGa5xZdyLQORE34iLAlkN
qnS9hG5ZkbhJV52Uhgrqj6L7QuWSh9AcA1/2IYM81LWb3OdIV9qr9AqwawALsH6pdn0UYeyIDJyL
AX7czlbO3vlTvhmtq5g4QqYQgYhPK0RZSv2YvaPK+SHLnygGROfvl+PAegkSHIKEMdrLlKfj7AKl
1aTZR+32Jo9s8wBMKa+LbTyfIvBfM3yH6kX9k+CzkMl9rmzOZZrKkGnRL0G08UUrDqsmRyyig5IX
KE58aV2dfKIFIX5/bB2peJkrUb9t9cMsBHBJkBl3s6rJmBEiBBiTRnevqJ3dFPPu8scRieHCW1kZ
rVENEKPnbgclxmKblbV9Wch6NFgowwW5qa6yfmrYaaH1yog/s3iTnaEgBhD2DbLgYli9phfimNKL
mNrIKLIXPpSSJvmQWspWpb1TG43iNCrWNRVgWwsUFJkDF+4GXZLmfGLHuNU8gJwe2+9GcQi2xpbB
T5gVLDwfBFqu+xU1TQUcK5qunYszCzU7mknmXEWNMxZH05i+9110KwWqbTXkKIXULtN6J/vtpums
e5KD0SlVDuCncgzr37OfsZrI4k/hInCpVHopRXHjzIlfbrO5xuy+nBBRNZcd46fLciGG82rN0gwj
0qHxuQjjBnfzHlyJx+6Lec1OOt5QiiUtEUzXeuoMDAxKccqKrPOZjEznxDQxlGBIZNvfUhACBODJ
qDPdLpt2K4/WNSBd7qcwtQd5sPOoTp1Mo78uG9mqVS/+Ci4i9MWoZgwC0Wmmva9sle7WwEj7CL8d
fl6WxI7x0zEvJHFBwa/QVVE66Fs1ra2YX7tOtqtwa1Z7v3THkAgMeTUGLcRx0WHoqriMMijW5l9K
k3pZ8qRJokflOWG+pBQXFMK0y9SihRSzM49J1jnBCPSA8NCQyO68ukZTvLE8nYD9FaQzjXxsg/Cl
IzS2q+bgG0AZi5IrNW8c2Qg2l89bdABc9GhAiDcGloQH77zTpskOK9BiiwbY1oOwhb0aHc4KbFUu
m6j9Oetq1XzLNJNNccy/6zedi2bZjt5rj5dVWn/pvkvjixKJ6dPWSiBNe1C8r9/x3PQUAMcaG/UH
ObBJ0cAVyVwNwguRnJtKvVzO2F1nd/52qgfXrzJXoBXzsc9G9PsMz2e8CLlJOuLelyGCUceAxND1
Y9v3wMjnZV7woAjWGVYDD+q+mnkmySN8L3UmlWEUaHwz0FOMLMXuuKO3kcNgeMyX1BGV89fscCmO
C6+1OYF7qMIt5gePjbRN6jtjEjUVV81wKYQzwy6yLIPG0Kn1rJsICxRkk1y/Mf5JrhA0iYUq/oMt
pPHt04IEXUosQHkEv7Qb/WAB/62MAbtiF9dsBrt5+RMUTn0pkbPCQGrDLFHOJjJtTGxBpbI93bC2
BIjhvwsRakUKcrdCGgE/cBrxzdLrAcQZO2UnYenJAoqNa92d+wRC1po1J1hqyF0PxmzNadFAw9qd
NswJ+qt8ZwLGDz7giYDa1px6KYz9/8LjTBlw9YEBYaQC4DTajqYvYnVZfdstZXBXA/KmevIzmGTt
kgfpRsX+GOCa0G7R7bRCNbAFrrtwV0T04bigP45Jl1fa2U7egOSN2DHuk31+rwJZybz/o/7OUksu
R0tLLQcgEAQaozf2njJ/kbu/LsfHtfxsKYILIIOeJHKowRgxbaTXX+Xibg5+Cad7RWGRx87J4lI2
0P5jjRDQaTkosu/IE2vFne8VT1S1FWjFt1Vjsw4VFUBeDjULm0YnCvpVEyitlIgefWsp3uL8+Haq
4gfx3AJxDfvkmyw+ZdWpab+o5OegCAs0AvPjG6haglZcM7Iz7GxMzUy25rGVzWAbTpsCoIBAXdte
Ng7RZ+Nx3WMZHc2ZiZxv9C3YVwHEjyVN87Fzxw29iu9EoC+C68ziQoccKk04nSNx8QwQJ6X4kZqC
G1okgoscXWjFVUOgkkafMtXL4qch8gTHJgi3FhcoLFrqpt7A/FjbjxXufaAOBXvW9LNcEeqQINxa
XJCY4l7VDHZmpunUwzX4BgXaiOyOCxFWW+ajViDWmgD3r28rp3BMlxyba0aCJ+1FKc3aU2bpUVy2
ATJjjGw1EJfSb43012ReFREGqGLN7oOXqHsWaMcu939ONyjfslfmWO+tAccHl3LQz3Hmnbqfzsie
IpqEy1+Kylye0TRlEVCWrBEK0tjWpuqfNAjez47y+OVEn8dJGdi1qKJf9aqpIprMy95DZS6RAPtS
aeU+Tisn32ne2al0TTpqX/4mIiFcFBgb4LlEocW6BDeKNOKR+T2hj5dlXL4hqMyFAaM3lSTOoIgO
Es05+oIWsZ21L1r27bIc0TfnQkGvd6TJmHmF85USvlia6Iswd7hkv5z7q8ac9iAaZQBWp5Ak+zl8
kqx9W4GyKtbtbq43ZiYYZlstYy3NjIsI2F0AgFsEMytf6V2wszyUazHjPwLmjL7+LzOVIovgYkIJ
DvqxYadYdU9Zciq7p64TdHUEdx3ln7+EynHjd5AxHawfOtot5a7zKMiIDcbL5gkhLAU68W15HzNt
4QiMM0c9kofmmTFxVU+yZvso6Z47vKgndC+i59XlfIXyz2FDTwgqkNAy8J+r+ofRIylC29zsrrSA
CPxYYPvnE188BPK2rksjgYYWfRq7J+lPGq4LMzyb6eL367as46jF7ytk19HrOhct+K3f4xqxTA18
vwq/XKrjZRgAyYotL4JHXLcZgQnD5FBMm2Fi/Fn28y6OixXmqCoVmbDPP2o/VPN2Cp+icn85HK2H
vXcRXLRIwBYsTwQamek+ajInG73Chz7C/sG6db8L4kJEGfR+bjHQBTbwajIgxC/tTt8bG2M7uYVb
HzPZFj3k1+3tXSYXJaQcAEGhAZmFApbPFx1s9pdPTyCA3ygdIr0NMoUpFbf2qHmK+vDfBHAZQjRP
Q2Uy3I26OY7jdZv+uPz7/1DK+X1E/ProMHdW1OoQ0DHyZg3VqfjFemrcZp+gEmD9wd6PgkLY3/5j
cNmC32RZmGWQ1qS/KiwhNo09xKI2r8BJ+c3RSusH1G8g5EyYzECh1Ft1b9rpiVEMiQbGRSbA5w20
DuIa2MpO6GduS81tr/r/MewYXBwodJnoSo84EO//Bi0Fj9su27MZu/A4iMrM6xnE+1fiYgIdW9qX
MsRZ9V4qt30oO41xstK/umbXRq9TK3iBrY4gL82Cjw1NmGg5wy3xe7C7na/a/yPtynrr1nntLzJg
y6NePe0hO3OTNH0xOnqeZ//6u5Ter9tVfLZwclCgLwG8NimKoihy8SWzg8fYkTDch4J5iN0rWpFa
BS6J7yaVlzlNAwLY1qu/qu5B2Vcvxo/pfsYE5dnGv8r7jx6dbyhNtZSGNSueTcEiUU32ZJ3GSLQB
2C56HwGaBMVYGDyi88es3OVmTBskTOVdcVDZ8LWnbh87C8axF8cwskW7+h+Sb2dAtkdW565uqH1Q
LVCk2YPBz/SVK+sQO2NvK0fZZZN+ljtxXnh7451BuY03Zsr/NgW9VfobQ5i5FwFwu05Hqq0Z2fPH
FHqMaxnThHbaj0a3Ncx/Im50RBv1ItoKorXj9l6ck9xSAqjS+JIdGCFo5I+vHQoawR7g0VdRNdw/
RO5nLXJbb27iYJQqllx/1n4prn417cMd6uE+6b/YVInAKz3BifNeQqIqOjVl1JIoIM/mjCVNFKur
e0xo6nzFHw7xsR0d8ikHHQiGvj6ZP5bHy4DvA9y/8Tg7IWVsDBKxOkcnkWMqnZ0NBINJbpXW6/99
0+nfWJzJkMqsalWCbFM62FMMJsJ4wuBjkeN6f8IBxsAwRzD6o9+Qf8w2sz7JUg0iJQftmN2NGC6u
7Izvk1eireffV2YxMLA9UYXiWsVfSyZLmuI8NzqHYITcUDzm8b/3V38jMHFX7gPXYWsKSyCMDjve
cHc86Dff2WsExsb8FLEuvff6f6Mx+1yhDfUczn0FtCn1i/CkWjfpB0IQYJiyrOgK3hIV/tFPbnoF
s16xQPL97MQPlR8cGhPsfSzhF0e2qMp/U6QVHLeJpTLrWlIALqNPVLtWUFoh6lcTQXChdGspIKee
mETKYdB2Mz1Ywka/Tc8AUjFdYcOl3s0pBbVmBJYRgpVR7CC1q1O6T3zLLQ1wBb9RBXimIB7d9A0r
RG6/xrVFF1BygC00WB5UWvljgdfSRa32lBYnaRFxY74/UphdnCXkvbs5L2lKgEfr+7j8VIp6MbdX
ybAs8PSDGIA/+emgl0HUqp0zFJVdVzdDujimJrj0vH3l7/iCSXFG4Tx4pOp50qBfwZm+o2nX1WXb
chNM6Xkbi5h4o2w3H1PcGZIJvtq09ahVVp9oML9x3yrPKFQSCLVtCWcAzhLCNlOyPAdAKuNa3z3o
8wn3ruOUur3y79Mgf+uPs4J2oZhWS2Hnut7aWDAnXGaBOOznXloiziMEhq7FKVsiuVZtI7wPhsar
jJsmFsQrIrVxbmEe0JkelcBZiukYZxGoEAInoIUnkWGfNbngLBeIxde749FBykeVwYWFnS6fpOQ+
xqmelSJ729xIKHPVqWxYqqFxcpl0KUejw0ZdpGWXSHiuSWVPqXT/cmwigHmXPzAq09JKWAKmz7ag
GMSw+EgVsYiIQLgcQoIwLNOZ02nzyI5kTI+JPTm5vyzJRiAJoz5rjE8kNLE2LCFlKLpdz/Yb9RCG
dGuqG57yk+Z3O320RRVhm+a3AuXO8gQPUXWXs50ka76h9L+KMvqMHKMfpoqXaYUgz73pvldwnONr
qTLPSQ4ZQ5W4U5Vfk1QVBEMiCM7RJbWU0DEAhDXfhtUXRRds2M0dtBKB/X3lSDE/dOzlQIZha2hS
MvxJfp2qF0s05kckBufikkGfwcwNMar6Og0e5E5QRiqyac6/qSHFNSnE9+sZw+BnbZdbgS3roomX
IhjODVClLpo5ZBGJ8W0KdqxsdRHFIAJV8SmBwJAkVUohylzeKHVma+lnwdZkG/zdYXBec56RW7IG
SoMJCGmPK3lA7tVEcttucI0CI+dS1MdYcnFLpnkX9/neqER9ZCIJufieyqRtkcpGfF/egTPHkSxR
dlmwTvyUuwRtwgvaQkEAkKOcdvqW4QCKd5fVKMJgUq52zkitzogodo5Kbzv1qyJfx+rTf4NgP2EF
QY20DQnbnEr4oOg7hd4RUYTILPaSLXD7vzCzKVl6WLS2A6s4mo97DGPudqIbieg4MDgHgFpYPJQw
V7ncdu5bV1SJNghb9yZHPRLXUJzQb0Tp+I1EFDuETIXC3xMi8x13tJm6rJEQH5Cd+jn4AmYNN/5S
oAD6vnguD8vXDAV8i6gccvsQ+gPKByVLY02aaQC0V5rhNUz79LMsRdEDSKbzFtxq6Mq3wyQoRG1t
2678jMud6+PSqj1yBPCBiPLn+lTnodN3nxORE9zevmccbvvK3ZCF2QCcJE+mg6QnvY8p5ZUgqbG9
vc4o3FGOK80iGUyLWvoYRsepTO3SEnbQilC4TbyQWAlkHbIAqHONY3iV4ckj+xb46JgBf9fksRrP
UhTxbzyz/GWYfOtebPVLXoY6A32rFHTjnxi483arpW7+7SNu5KxKbo/XSEPRNAVYFaH/2dgF0peZ
7i9jbG81lKAbBrUo5t9x6xXOc2/MeP9yptsws9vMbk6yx/hOKQgAysyvT7Ir5lLatMUVKr9+MZXK
PoH7sordZHzSrFeBWMyY3/nHFQDngtGNXM0TO/H7YxS/8WSH3mAjWyT7pRv7Qj+5eTav8Li1oiMu
ThhyAbzZYUnmac/a6n79RhNVQbKo6JJwnFOuJ1DvWgWEa8rKDqXIVpSXDtwnFvXJ8t1QRNVHm7tt
JRwXpaGyKelmCcKV3QPRQJ8TviiqoExDZBFciJYsuta0BezQavJDkmV4DhPdMgQQfISmTlKp6ik8
xlC8IhVqx7ng8iTQEx+gNUod1FL05mHlpyGt77RiPnVxJLi+bHuh83rw/J/hPElpzda/lXcG6GiW
fbwrdDssbUZnHh1F9W0bHSRweytAzkn0Ut7mgQbN6Y/TWwtxRsAutLRXzFHoD795W6Xh2mqvRFWD
Ip1yngLkn62JvD+CXuUTTZ0cCYNYO1z2FiIM9vdVvJZKGI6FcQgIcqxbVXOm/EcsuuiIbI/zD0ZG
gzqzsIXq8soMX+P5+bII28m81RJxPoFqUxLm7MLJCMKqx3JnuBhGbe4wJ8AJbzMn+CkAZL/4ghMy
OKeQRIWcJDJswvoyuMRRMUQi9Iw702NFB9qV4ct25ImsYTNGW0nJeYl5sELMnQVokpS3RjDfDE3k
F3O2b9L4plDRayGQkln2BSl5btChx+jbamTmN9vlc3Mo7yVPxUzdCGwdeMzDDJ+68i5jCqyR72dG
b7sSU3Y2ZtaTbKBm6DqqBfnyt8eeS2JxsSC4R8omyJgeQaFltk66m18bjxWLWCUaHi4LtG37pi4T
1Isgo80FuH1rhGFewy0q5DkublNRNCj6Pi9Mni59LLMQxvCi4YcUiyr0RQCc+6ubWMnQtYv28m4X
Dte1sbusoH/YvGcNsR+wckCNpdAaM5vZW2qGudeMEds4kMPiKCCLm69EtS7bFnaGY39fwbVj2FXW
gNUvo8lNR7LPMXFTszRXIJa8uXnOOJzTW8YcV9QSejPG8QTy09ugqu/aIjymVPlEqiZ28Sz6DGrD
XZeMAhMXrRnnD4NYHyqV3RBqeT+k95ZwJt92xHcWjvN/MwoU6aBizUYHs1ExImBC65W5Q8bi8KGn
TnqG4rxeOCCT2DBXa1BvnuzSfE60D4VffyB48gmtSiKaSWyp8qPSPQWh6HYtsDl+dK0aD1aWVFBX
U9xHylORJLYqYl3cPpLOQnCOoGwjWmQWhJjIqZ8OvarbURrbobBLTQTEOYQlGDEqdATQ4Ec/NIed
fDRw4qfKm7z5YFzlj/OLfvhQ/u1sBvzUptlIl2ZsoMIwf2lTX5kEcaVgy6icW5g0Wc4iC2YmL+VO
pv1xiagg0trOJ61k4FxCNoxtm7L0QAUymsUt3BYzQ1Kn9euDdGS0y6MgJt8SCgPPUfZtWRjQy9/Y
uyYuKGFlIwmm1JunNPjI94mlEQMUJ0RTub1pRIVpNTNKRaJFecEr3Y9eLkWFfJsBP37k/0D4AUmZ
Qae0iyBE+Wt2WBYucMfX5bh42r4Qjs7a2qlrMO647qR27nOTlQg0p2z0U+tWE1myUCBup1ZJY7Q1
q3xpveGkg6aj2/evnbd4GN9+JcqjbB6va4m47aonWp/Pv+tshtO4W/ZJ4GYvym75pTvZMchtQ/YE
Rx8TgA+wWKrIIKZM5HctQVVZLUZRUSSoHjtX9XusmHrT+y2blrQTRcWbNr4C47Rp9UYrzzLA6PJc
h9+IiLl80yJW3+f0RwplSPoc3zcVAxm3pyx7ybX9hzSmE2oZeK5VDG4jWSVsXA6xkQaf3TFj8EOr
D8rbbPjgRmSA2xL9AePD+skC2bWVAqweq4e0lt1MHa5l8v2yTNvrckbhdlJokWHWOlYQpRwr6zpb
cvsywPY+Ui2UouBt29T5CrKgasoMTE+4K5wUnxXcZledF9gh62xxRfmTzVsDWaFxdjaHslGrM+wA
o+eY7w4O5IcGwua3euyX/ygaZ3TTVC1dOwFM3rXeG+XCY7cv9vVJ9dJHEZXm9kqd9cj+voqI8SA+
6HELPQ7RTrau8+j1sjTb9nb+Pvv76vtlGHVzIMPeZAmv5+hf0I3BlhT/MgrbIu+dzhmFO1yl0mot
NWcodUOeCAa2nDS9Iz+ztsWMIsUKdh0N0J9RJGr7NdLbahHY49b1fGUg/OCsADhaXkKNhhyXdi2P
gV0T8lWzwtNSKN60jO5liTfjCaIRFOkZ6IalfLufIvVqWbbSW7lCdtBAF5BZtuSMd61bHlSn9PNH
8yDAZGb+Ts0rTE7NQZpa3TwDc8QEQVf3Wwwe1WwzQm0ve5gSZt82jXOFx11l8HSdd3MGPFX9mS47
Ob4pQ18zZFuKX+XgxkhS2xx6xww/EYwlJd2dqgqe6ZlElyTm7jqguJcpinM6lAUt6PY4Jb1XRJNN
hp+XVbtpwCtJ2d9X20RRpbkmI3CSQ3dIjzEYGBWP7EXt7wIYviNQTWmeBj0Tx7oZu+fFxO03uImm
nwN9VLvJyTvRTJZtR32WjK++VdDnGI9GwN5rw30fOpiQUVyNmOQFZ4opaI/T62VNbqZsVxvj7Qet
VKmlZU7fZByPxSHq0MuZ3telY2HIFt4McD5UtV36GkZFCtW76exWsvKeuxqD3Eig3qW+nqxPRf7Y
a4KrynZIt8LgHLZhSGYaTNCnfIz3TWEnLvgLgh+Vh+PvFm0fYFv7b3vg7SFtpdAkJlPQWkBcml1e
XNHyGBAsopBtUCga5176QCdhzLZ76zHWasXG1RKUxGhPDJ0QndnXomYWISLvYMZIDUCnxIyzOQy3
rBtycJKb3zNsA0/EtyLwJjx17zKkuiKlbPsVN4qCwjKrtscBZTnzr8ubQOA4+TICHH2BZkqQa4pB
bjm0NjKRghNv29YpyhRAPIkuHS7EG9tlQq0xIGr1Pg3R2Kv/jAbRXhaBcHFXmixqXfUIhRjVlXoC
Fcku33XHxhu8BrOKyMssfHbZVJ1ONJPVb6MX950nDkhLG8hVaKmT0sDWjC+XF2dTqDMC74Srtg5D
k50pVX1vNE9W9DCKJlVte90VBrc6iY5sCR7L8G6Ffibk6GwQJO1NjIEmbvz4sVvYOfridlEbjkmK
WwyL9hs/oNIhK2bRJWlzWVYROHcQGw2mQtIMAdY4owRhciOnf8JAJ4xaip7RlIC2kf8qFWcIdZ+l
M5pKmIFLhh+QGcSKVBVVZLLf/S7AOMvFF9Bqhg4mtwi6S4LbZnwOotFJlm+5+nOoQFiti06PTbiV
XXAbaojKMR5Z1Jgc+szWcT3PJOTcmxcTTAc17ujZEWOrvK62qfuRTCvRccPFvrKoyveUaGM3Vdq8
4OTKDqTfK61gX2178xUAZyOK2s3RkgGApR4YEXvpUEfGY8KAviLWCnZ5H2+a5AqOM5CFdnXdLYCb
QwVzBme/yWL3MsS2qwCjKMgSiWny7fpSMGgLONhhg9X3cHDT+AuNBGVLm2eSfobgDt1qCaWii/B8
KqPBZ6rQLWDYY7jTTP+yKCIczklEVqGQgUJbcf+UhHeBTOyIHHTRvCgRDGcDjZk3ptRAY8jY2Ori
j/LPwfic67vL0myv/Vlr3NorSjtFhgFpEuuQLA+N6N6xnXE4LwvvF9qezBh7AoD/OfDlKtzlB5S7
7kRFNW8HzjsftMLiDgszzMdYX6CzMpD9lE1xi90yDh80I7L1qPIWK3cqCfN3ZWGLqsDA+aL7mGBI
ciNBzKy00xvDyW6zVzaSEDOGDLslbnKFpGFli96V/uF8/LN+fPEXVa22KTFb7i0NS7zYI3cGxpXg
3dHD+0LhXLaWtxD5koaZOa1C6EgbizQs2T72ZPQZOaZvfguP1FGvMS1qdpGMnezxSuRwRcplf1+h
tm2nLlPCUMfam/XaRf0MmIE6QSQoVCbnQuYJNNcd29rGdXVi1NPDC/gtexQHkr2K80ykTXaNuqRN
zpWY7VTJBjtIBjRAHlgVEEaUy770RTkqDgsFiCi98w9Hy9leOLcSq+NcKcwRa9eDy7qawQ5U2er1
W6f93jyIIl+Bf+E7+6M5D0aT1WovHXVrTBMwrHh/2SgF1sEXhWlJ1uqBDi2S6i4IwC4hg6FeRCYo
UhxfGabLNFcps43pc7CTn96GVWLSaP6D2JUTCrlWBXrjC8S6QirG3ARcEl5VQ2IrpajmYlNtBjV0
S1M0vExxnn8KDcVMZxSpBKHmzOlLG5U+xrl/YG3OILz372R0tVc6QNr8V4b/QW6qCc59tknebSL0
9lJNtUCa9JZGWTmHJh4iU6uYHFFjK/Vk0/5Jlty5yTytCD5iayswbvtk4GhqalZ3kWedmyT5nRyj
ClESmfQGDwcYI1Y43OIo0pDGowmhjGv6OJxAHZE6wV3xMhx7DH1AC1ezCx/NO1EeYdPqzrB8AX3O
tAw6P5TJaNL9oEY3Ut0fLluECII7o9U+S9SFaZAmD4V0V80Cc2ArcMEc+Dk21dI0sUTw/aR4bdKn
MlXtqPs14EXXbMFAG/1HcbhMWT7qjVUZWChJ+lIOj7FoLI9IXezvK+uOQUEhJxXEAWvLUdJi8HAP
goB20xGsFp0/XeWi1hINIqSYdR91V8V4SjRB6o3Z66VV4U7WIA/ysabAUIJyn8XpbTkgSqutXb8U
zmzFjqEHDsE722Vj2z7RV7JxJ6zRmIkps7LXxu+9cJ96aW1nL79JlXpZ2AW5GbSv4Dj3IKV0LkoT
cMi80B+NUvX7MCyn+0nGM6KdF1b9IBBw2z4oRUMGRqdQvoZzmStNKVhVavhLf1Q/SzbjnVUfCCiy
d//PQiG6y20fheYZk3NOWm2ZudwDM5/BVJV75RO9aRNQ41VfLT910RcueiXdNtE/iPxjL81SWkgy
zAeTIZxgcrOwsYNA0PApkosv26y6RB4nZqSF4hYgP2JnfFS6nS37xC1vY+Ehv310ncXikhiJpKUG
CWEuc4bM5iDvyuBLSO1oTnBF+XbZUrb94hmLc1SlOhujwjoA1PK2M2a8Ae208lM8XI/6hLtyKdh5
2zvhDMf5LU3N8kzRGBwpMq9RphTUb2mwlxca/Qp0vRbgbYv3JwognE0WFd6dSh2qlDB+0NL9Ja7s
rDjIrZfJX6bp02VlivwKX2w3LE1myqzb/vfDdr2z3PkOfYIYJRt4sqCyb1uXf2TjC+8atSB9xI40
zNGwctOOEANoUW/XgeFelmt7n52ROIMcdDmcphZIVE0PiYHy835unhJrEJR2ClZL5Y2xWGTQZmCn
zSnelymmh1R2r4Z2Kx3U1Juk7/9NLM4YK3T2dz0Tq6wbN4i/d62Jzvgfl0HYR94fcX8snr+JNwUx
0p5ZfKp/VsybROQDN2ausJjwDMBJ0UakkfQKAKOz+BreySN09cc/ayf0ohfM/5pQa6yDKapERyc4
ED9S/rmG58KEECPv2poVtTf0lqLhC+/mosZegT/k2fWscin6hgVTY39Sk/uU7AxyEywvyE/Zlxdr
O5GxUiYXGCylmhSKCmV2Wr/T69rJZQyeTrWHlGB0TkbRnT3YBUhHwi65CYMks2WtvIkL69bIqZsE
reg6Jjp9dC52WKYh6HrWDzx9r381GP4duZIXfcueu2fWCSnKqWxvwbM1cQ4ziTRZGWPAkfImmU4p
Ke1Yp3YV7WVwoVjJ58sKF+wO/pJuGnmozozGA3lGWU9BifNyGUBgO/z9fLFGsIcw8xyyAdwaKXKm
+7a/qY0ntX+9DEWYe7qw1fnLeaRmmtYzspDl++xFmHWvu2F5Z9pyZlOQ0+VOGOOJ5XbydDRX4fHt
xGbMNMIyz+1z4c8S8r32qZGNgdrgZ0iZ9hDHj7SUsDnHuzEQDZXazuKet4vB+Z6MTnmoMImxM1ho
VO5As9q+UhTLj9+EVHjbx9BZMM7VTNKU5GUBY6m+W9cNq4sDA/NbxiXeSU+DZ/nFDrQil1f17dH6
0qoyda+uWpo1zY2RAFWhx8GvTuxtjrFnV7ktI3NrK86iI7GqOlC4K3qkE4nM+SNJUspxZtwTFo1P
XRsdEEF9w7Q6AenIPwQuf1RrcqotzLCzMLuLCYlXMzZEqrPVHb2fXXC6i5m0BTvF5HQ6mchxNjXg
okN4w/Akp6Du5GBSqi2jEAKvhIJVFDga/nHO0CIpWFica4Je83FgZY4pZiQqN2HvRF8JUifUFdFu
ijA51y3JmJs7sqcnEFI/aHPzUmJMokAukSY5f11OSVonKdvs+8WP9yxV3PoZjDKwwdboCPcgC/Uu
7AZ+1lOqS0vfsG7Et+mAvvQwv7IBt29H0YP+6b9JZ3FZoQK35jhSgDbeJydGPIvDzykTzJJjb+LF
TvIvAwpWzOIC3TkjZi/XwNNaxaPhco3ajPvLEALvbLEFXbmTwDQiZCWxYCjiPDSa4sLBHMG77TVW
7V6GEknD/r6C6hVUxcQMKu3AsEEsuxx+XUYQ+Q2L8xsRm2/ztpHRnOoyeoHakZz5ltEoSq6ou21L
HhXtHlRmHPLE4MBKLSok0qM5R0nar1ryk/Z4wLss0Ja/XUNwjikriiLTM3Ti0E6xk/J6KH5W7fNl
jC0LWGNwPh2EYrEaMia7uku9RN/HoWUXcm/ros77zdhRZSSkBuOfRirobwPA43oztiHSZ+nz4rN3
pNQxTupuwX0g8fr9x9bnDMfZm2W1qTlTKK9vT2XmtfPLZcUJ5eEMQK2lLG9ryGN8iW8kO3LKJ0bv
DyrXt8E2wkTMtjWcBeKsoQ4SWscm8Cp6m1Y+mEi7cX9ZJuafeX+6XiLOGORczeYwQRWOtusO6v73
aPLsKCqMFUnCHUUjyjiaLsDSmOaTTHxD/2ZpgjyZSBLuJNLTjkZTCmXRwljszKru2jqye6X+PiTg
jR3pyQx6HxyiH9qyfxaJb6GSR2Q/tRaiNcWrpd8Vxa9GRLCzGeeuVokvBlTRkK4ojGLXIOMJZcw7
RfmsDrVn0XofqJq79JOXBRruL6biGt0iSJMLVk/jjqV4TiKlZ/A5uabB1SDfNp1g9bYhTNMgsoaR
SvykozALmmqOWESWntS6sStyRHwmWKptz3cG4eTQoqyqa9bkXxUG5jbXCnWQ/Z/sPO71Q4UUoGBz
bQoFLmtZxysgRguzNubVATi0U6ssOUwD9B122fpzDE+hupd38OaptALhYpSsJUTCfBZsLeuQFk/h
KDguRN/nlBb0GZVCdiRZqmVPoWKP5eGyBCI1cceEoZfJZGBIOXiqDuF0HLKjLKIOZv6Fc3OYr6rj
7RhzWajMjzwb8qBVpyDrHdTU2sZyTOLTPO2LPveC5lotHi4LtBWW/AXHuTt5JE3WVoBDF2L8FupH
/vwqPUmIS8ByKbqliaTjXF/dynJZy4BLi59y9rWVQUIY2ENL7Nz8Zo6jwOK2emNW4iEY+tuuw0Ku
UW2T9Ci3CXYYWetjYnL+ZOmY8sZSCjLGr96JesQ2zPAvTN7Mh8QC8VLaO3m5G5PvQycqpdhwDn8B
cHZODIpqKeRKnb7/WsbJzpAmH9OUHT0SUmNtXJr+guIMXi6QFNIk6G90JjCcFG4W2YPd2cFtYBO7
eRINDRDpjv195YdCtQkIDd5EO8XL5ww87ZcNXqQ7tsNXAKixpe2SAKBIa7fozYOi36Np/pBFhcCl
CraWIrOfsoKKJUy2nxlUpjp45TtGvnynfElPvctyWaqIoUOIxwVIrU77dkyYHaCuDDPykPCJfFbp
rXrRURTBbkWYf1kG5zimKKyXke0s3GaAVrip7lou44VXnzH95CEVHYkbvvcvQM51ZA3N20Zm6oxO
6Mo/FvXXRZcEiyawP74in3YDcujM3k3N6+mzJqLMEJgf3wMVd01UBzqE6EDi1IM8VI/v69YdpB+X
zfwtlvvnY0R5M5aV8YVhLbWxBCBUcdTNKRkfu7Sw8T5yk6ePUhK5RaRjZKw7Lt/iInb0IPUqGSN/
1dsxm8HmfR/HmOzSnXJwTC7tTaBGdpehgro37Vi9w63MK8MbC8M2+nCy6zg8gg0Cs+x1v8L7ib4L
o+skuSIl5r4teLgc8JFiEbyBbcWaa4t4M9GVjFGclJ1cQ0aivRajdjAbpOLgMer4S6t74xDaeoDa
4uGGpqF7Wb+ideT8VNSps6L2gA4r1UbqCn2AV3r9c4ob/zKQaFe/vcOshOxi2WrLCEijIzvsJof3
+0O4e2NZuftAW9JfGuVc1oIsKpqbAWYZj6pxT8bHJN7LMRU4YcFW5ivOgqUiSlFil6Xm5yivHRo9
jskngeKYu7u0AzgHZS6KtYBgESD9aY4SO5QHG11edhRGXpQo9lRcKfJnGd1exHIsvPwVRyvypgLs
XbIfZ61oITeYgP7SLe+/inkkE4Fuh0l3i/HHMmNqWP+LNPvIusuy0K7q5yITVYttlXQbaM3S0Gch
y7rFk38MSo8E0Qg1GPrnqTsg0rdL+isMr2Zyq9X3SfktFU1BYcb/TvMrSM6KcJfoUzR4944SPcz6
TUQ/C5Z2035WANxJ18+9FdRsaePn9pn1NKn78NjtTdCRlYf+0D8WO2Gp8ebyrTA5c+qWKKhTC5hT
8KSQxYmy+0H+RLT91B4787SUdyQV0aBtH7KaTolOTMzG4WdUB5gBmQ4GjvQ0AqWm6pbXEeiwXGWH
PLJTfSl2H6hfhLWcATm/BlqsUdIJu33k3zKEr/Xj5aVjWnpvGufvc+FXJGlBGQwFBJpmP22+dmZ/
O6O4X/pJw+sOe+8y3LYlnuE4S4xnModlCf1Z8nUZPkwfChdW6uIMsaNqOWc5xJE0YhNrsgNJFOwL
bYAzPMMq8jGY2ZI4vTccMj9+GnKb4HFUxQzATrJFvNrbl6aVVJynIrplBnMJqVjHCauTiL10J4Ht
Tz+WfuFgzLfAN27v5/8tE+FvaY0S10W9QEQSXlvZQzW55QfYLVaGDT7tv4Pxse6iqhoYRHWTK4iH
RP102zJQ1VDgawnu738DSFbeF7Rmlp3ZxrHw22vpYbDL72jr6DzFUcHrZDzkH3llglxnWO4uGEmm
ricTYAdq98/svTV3UqdXHdZLUu0+MNkXKfIVHnchrAldxt4EXvircRefYAD8EvvoukBT/eiaX41v
1BX16IhUyzklKURdgvqGiabSyTULVzUEFrgZLKzEYj9hFWVlIJlOSg1itcVNGV2rSJsroT0Ej8VH
CP7/0iDnk0bTSpY5ANQ831raizR87TtBvds/7OCzVXB+KS5DrehmZhWqI92yu2B2mzu6VzxnN/Ed
ax0TRY5bntYwTJSI6OgieEf21NXoyk3CaXBIVl6lzeQXNXn5987cQIc5G7ZH0LTHuaWw1uWln9vB
sbJDRO5lkdY2RTA1U7Y0y9B1lVPaSLOq7+YB3w/RzxFWrpY9XZZg88ZirCA4X14FGmnTcBwcDS0v
e1ahFF83mM6JV+FIyDHA9MGftWswTl+tPqmdZkEe8NjpdjIEe31uZHe2FC9SJdzx9INFUp9YintZ
TIEi+XeGgkYh+KQAHKo7I2Yj6EUk9FseYSUa/8pQJWkydaQfnKrDFLpy+jTGoVNYkiBaYVvxnQYt
XVYMDfxl75gNkmWw2oJCEM0ob1otOpCEuCGpHXUUNcVu6mwFxflxqW7m1GoBZaifigLVTyLr3lTZ
CoBz3BqGgmlo7xycrNmn+qdQa22Dfrq88JsWh8GKlqXquvmur3uqpRqd+c3gjOkxXI4NXke07KsU
XUcgaI8jD/MjBDfJt26Ud0u0guR2VK9KmInZ1wPSUKOnOZlbp1dqciuPGORGn3p38RKv0ux+3+zG
/RQek8mhr72QK2IzSsOUuj+ic5st6jWajgac0+/fkXqlk17juQvnMKMGE2l6My2wwuMfbObBjDRt
gNwtEttTYQ/fiqvWlXa533+TX0TeXSQeX16Crkf0SIB6AXAWRmvHnuQoDwPuW4af+uZBNEho8wBb
i8dth8Yy27KTKqgTk1UVNz8uV7mTXWm24sguSu735OGy6QoRuf2xKBO6OitI2H1PvzZ4YMb02Kfg
Ewn//6EgXD5SpYGRE39sxmI+YRV0dE26jEaNNSzD6yz9LBx0KTQSLqpRyqHQ2+Bt1WYPt8cduHNV
lDmjeAy9sUniXtbhpg9bycNFNstYUnBEYw/o1iFEr1ib6ILtLkLgjmga6C2uj9CYZO517UsnJI5g
dnXBnVicOwFF79i0MURgbQlMY4ZqL0i2MTql9qoTTvlhVnUJj3MbSqIbYRkyga60+2BXgagidcin
1qU7Fr6Lnt9EFkG59zDZNKWhkd4s4jfDpPU633Ue689uX0RtF4LVotyVSCVSTMMcypy7xplJ/6Wr
y6+XTW6rDH29hyjnKEo1z5uiggIHX/Vzb9kPey3xMCEcjheD7FNb1x3L+XEZlZnZhVXj0zJk0hvc
giBY3eudPcYlJoQb4S+zlb8pY+dqaS9K422frLoKdl1CdVPj7LKVJTomcYdYDsQMk1LbM3h93Mns
yWmcxnkntxWy+5pq2CSrdpel/Qcdn8E5IzWlSrbG4W1ThA8KqkGH/fiKjkM4Yzbpet5TV/QOKJCX
b3tGobsZgiYZsfh1c+h38XXlmcfsKOII2Q7I6R/ReLbGpZR0M2Oi6fboLa5iL3v5IIPNM/ZFL2ab
AdgKirPUpgiVFG0Pg1Po+8C6xtgaw3y9vFIirXFnWIAotowoIFiJlLJv9h1moaTiST/bXvKsNbbx
VwdXW+ejJkvAGfzZ6x/0PZpCo5fJYeFHYQknXog0xx1jGLGhjKRjxk9epe6OWLtZfrisOREEd3Tp
pRrWUwOJTBWZ3f8j7cq247aB7BfxHJIgCfKVa3drl2zL9guPZMfc951fPxfKjJuGmMZEyVuiE94u
oKpQKFTd+tqClFvE17fvDc+Lxp1dU5+EoPoCRN17c4f6uIfLIoi+z7mIyUiWAU1auIEXq51S5KkF
Xu8fgsCzBJwfGI1oydsZCMvDDG87BJJHW6c+/F1JYbmJbF8WSbArfM9LucimmrIlMxf6S17TZ90c
n6pJdOoLzIZP3YFwOSe6AphYJu4alnahHMvxc9okdjo9VrE/rgKXunuxxKgxPAjJRAPB358GFEps
sjWLYzT1FMZ3rXHXSL1dTt7l9dtXiTMM+/vGTnOajjNRAbNInir9HCNREfA/qMQZgTNNpZKiOJIR
pxs3yepov9jIe8nB8bt4f+eZROWZ/xDBnBE5S8V8qVgtFsjELj54hQ6QpzOv1Sf2IDodzI+wmLO5
cL+3ijPbJsxbTVogYedNHmiJXDwyay67WLYBeCifL++YSDE4I1bTcaqqEGjTuN5UeXVfUBp08Xg3
VqHAuIR7x5kzWDiKNM2xks0bt3TuS150Ex3/Lk/JHSJyHwJt5LkxqKQUrbwCz7gJH3Qfb4+wNIdm
9oTJB2OAm3noVQIL2Pcgv3ePn7sTt9WYkJHpZ/bUIZVLqitz/HJ5z0QY7LTcWFlixJG1FpCrll76
5UefPRdI+l/GEKn9W0fdBkTp4AmtCiCtu7A8hy/dRgGiPb/yraMkqqwQicQ5jqXJe0JmoPV+h1bK
zDPvQdhdXhEwA7Z2gfxxeiNqYRGpB/tNGwmJUfQGZYZWrlcKBZ3tVDuCRRRYl8r5Dk1Z2iKZ2E65
PZaR1VJ0TDbzujxU14aPKuxGto3HTGDVItE4HzJhJMdATIjWZ5/jMbZXoxHoxx4CpiwoFoYtUDxA
cVctszCKWUtwr0uiO5IeKtFYv72V236f0/GhlYrSqPB9OT0Y8QLGnh4zRpEdEWke+xB/tdoCcSdj
rxW40VU4i1kIO3wGGRHuGTPC2NopAxGtuGjV2N83KmdKclzPJaQqME7eyMF7kArup3uGtBWHU+pG
0SSiNBAnLK+k9VGr7iYRk+de9LKF4JR6pHlSLsxWF/DqZ9PdWp1M/XGUDlQ9IFQeq0eBFYm2iNNm
UxslKYmxahkmsTAGNPO4Pg6uftKd5SDKPIoWkDsQqWq0hqEBTNV9KXswzIMsehrePQi3K8gdhHqu
NkqJFyxcZ9gYv9JdD/2zhhQMuEK/i5nJdu/TGzw+CaPoqySHK5QiPc54Xwdp0HoYFH8N2NyKAqNm
5WeN2q1kCzZOoO58PqYshrBvauBOTn3NWFFXu0ITGjIYridf94Hodi3CY4q0MS8j1/EOz0I1UwlU
9XnUBG5VoBt8GkampKQVS2/O4Us/J3Zi/FAqEWuEwLwszkcsVVeONSjLnCmRb7u6No6SlMMPxmXm
5eMyeD1tJ7CJqOqtEYvc7m5WeqsqnP9oc6lddfasEH4vbkFiph1C1NgObn1rNY5qJxhxorWiY1K0
rpxHMWDcNGI3SWLnx+xW/tKBIUNy5CfzaXIxzRWKQj8JdFPgVPi2B1OrZ6uKgTn7bJh7+ZTdkJvB
1XztKm5s0eyb3XBqu66cW8GYxqEp2K4ygnm8Z5zCo3bsT4MbH9LTKOqpFi0o52BkvVzpqEO4cr2d
9Gdq1vZIBMZw+YTW+RqaWgpzlbBNS4yvq/UwxYPTGj7y/65gpy5bNR5H/7RqJPn1Su9hdctJyh02
+iP8ZGFgvMsG79aBdK3ff6Q+6LxbGKL5J2QBbv6xYUlePX6Ux9SxlMO8fL0s1/4e6QZBMIbOWZ7N
0YysckgGPCmb5X06/hrWW1VUF7kPYcmGqapgcebLXlMtMjG7FU+wOli1Fw3hoI7HrPrzZUH+wWec
YTjdTqOln+GTcLxcp/fE1V+Lz8Z9eWg9E82f5muUOcL7Ajvy30dtZ0hOwUmRDxqpAWk9IaEBvt6g
le3+KnEG1CkWil3co5PNyZ00EFnyvtr/RuYvlaRbiiQugVwaP8zkx1o9m5pD5EjkE3f9k6KCflth
I+L59m1pSIuJtMhB9mA2k1H1FLvRZ+1u9XKPfhMVPO1HJBs0zgPTshlnWgDN/Ny7xS0j7S+c0U4X
hMJsdrsoyhICcjEdJhHUnUzhPRpvrsBrkYG2Qz1Kf3XwwAVrBBM1Se0HQRsROS1dwiSpQ5Z5Hwdb
xQATXChS33Rxcyanzp1QvZZ6NBU2oAlxOVVV9cJc1QpLmx7za7lw82/JSXJyu6vs/hc5qW73NF0J
y/TYteWdgZyl5UM+Ix5Xfc4Z6nWI9/P0Tp3s+oqxBhMHfRZ4u5FFGiuC5Pw07ZK5nNlNij1lTgHT
WMMtD39n6dPPosrhXee2kZDz0b0Z1lXZQUJ0veGW6kSTDQaa/yoUE3oTUjZRKykTS0HLJzYyUent
XEG6cXaYmhqVO72Knkx3HcxGLi7+M/qqrVJ2dsvlVUxeTemnharApfuvkrH13UhWzZjcTVium6Do
trhF2W2Q/ZW/gkGuuTb96QBy4cvnhGjDOB+Ta6ZEuxIbRpLrVPW05qslolUQQXBeBTNholgikEmL
WmeyTjT6lUqijr59EPQtywoqA/HA9ufC9XJYrhLFwU3bw5zf5PHNIGrl270DKGcITgfirknSYURx
VoI2Dd08lLFiaxgtoTxIsztPD/MsCEb26IsxTBWldyqj8TNMzksV5RitGLWKugAJ501yAL1aoDyD
DR9dWPb0Y3VWL3PFfJr7scMZl/dTejSGRB0I7hs3quN3tvIseZq9MAJ3+1ftkPvLOijE45xUXhUr
dBB44D0ASdWRDafRvRlj5JzCjXwRz9CurmzE45yU3puWUmLOJXi018Udi/hXk5LQaSLMdLss2T6S
gVQcGJ8VWedUP1ZyY02VFSVS+mNTEAfd6FkuUv39a4x6RuEO0SqVyiguZbxcHc1TF4xXyY31Mjum
zViGclF9z36UgAn2piYb1MK8pz9NrSS1WS4J4CZn8hTM+44xtJYVAlgBG1oriu321/AMx3koOSQ0
zFPA1ahsG7+Pmd3TLx/ZpjMEt03SSLpqmQCRjOjq6d1cKvy2yYPLKPtBx2bhuH0iVmaOywqYGcPL
rtlIs+YmdC1HfWqOJlqpIydxRdmXXadFCPwHYlZK+exIPyZdWjQG/KJ2PXaYNZFcgf/BrpPDtOAJ
K/GEE1eYFO+CnA0i5yZXcEfI86JDSqnFKMbMr4bany3552BgyB8I8Oy00/4SLC1z75dAOZ1cFHUp
yQRPqWKqIMoubyyHfi6OzAC6gxqIqjh2++noRkhOKdfUCkmdY1mnE6vXYmSFNd46+0A4Y3P3or1B
4nRzpgZ4/CogJV/MYHpUrjTUazuth8YfxIzTMzhKlePl1dyHRPG7IStoYeFfwo04kfDShB1c2nuL
+rL84/L3d+ttqEY08KDipm3yaZ5xscAPEwMAPfHaaQhinzyOp/wF/4btugy26z42WJzRKVmhhguy
1c5seCl9WA1bnn5ehthdrw0Ed0wnKOoBhQdTvvw1X4NREjiOy9+3+KSOSdqxUZgI7YJntyRxTP3z
f5EAfGF/unQMqS26wgCCZN0s8Q95ELWi7O+CYRoEg74wHpCzz0SqOqXLFnaV7bz6E3tzywLle/zK
kommLx3joBaVVTLLeOcTtDMmZ6N6qlN4GmDq9CUlromYE1pnd8aN2gnkE4nHGWmpZ2nUEkDVGNoe
Hxbl17Q8Xt6iXbe6kYbTYwwH0UBKAIg+etSrUxY9pD0ypBh0ja5mSRc9NYsk4nR6rUq1btiGRWp3
kuLitkn1oGoywZgJtgcX9ohnpKfqkoIuADDzZHhtF8RdfdMrX805+0gkdl4+npQ+m5Ki6CwArbgf
JL61HMJS4DYFS0a5sDI3FlBclYCo5yt5+Gb112P435SAcrecpmi6PHtTgjJH73paU9vSm8IFh62E
f7VAmZuT2JVNXeDidmVDytWyLEWG0+aAC2k0+6RCIGuqn0Z9sOXCD8n3yxouwmBucHP37eO0lY0O
GGP8GWTmFWy1agWudD9W3gjCfsQGJApNo+szxGCdh8lUbuoP1Ks9JGAQKfSgt/l2WaZdq93AcT5I
ymkvZyF0ole+UPKXNNwmqm73GFk90MFeI/8y3P7JusHjHJFatam8DFjDxXDNgPqpH31WcJ3yVDcT
5wuZRr+z3g0a55MQIs9hybRCDZSvqqccLKcEmckbf3/ufKQ6k27QOJeUkVoZpQZo0PBuuAFNQ6F/
xB2dId71rK1hnnc5tCOyblV0CmEEolT5WSwgjxNoBd+4FnfVpEw1YLTEsCvi15nimJKF+WVXozG6
1iLQ+t0AAq2MRDfR1fiOrM5oNb0vY2Qu5AQtybPkjVXjXda8XUe+geCcn7qqoMrLAdGi/nMOb5rp
YVUq0K4ISkP2l44qVDF1RBN8+2dCMAkrTGBQ3bLOzhpXT615X8TSkRVutBi8WVPFvizavl/6Dcmf
UeqsrJ1SA3JYGy/rdL+qo6BPoofLMPtZEAxP/l/R3h1RZTzJM4tXelfxDZRQjgf24Go+sSmEMhpP
PlJrRTeA3J7VnSU3uoZuXTr+mswj+EEEK8cs8r1/OEvEnRpGhrGVfQeJCtADJdLXNfRHHa+e2p0U
P68g7YgFNwvRVvFHCNLrEZ0hUZrnpzLUr4ZkckcrFij7vj2d5WI/Y3uImHNTLyVgktKN+86uVCGN
1x7RyHZvuIOjT5IxL1pAVGAxMU5L8xprX6bpkCiKvcSPXYW3Q5FbEonFHR5WWGmozsR2zcuVtT60
6Ud2B020mDAnG2D05ZZNN5aGjAR5N1XyJGOwh9bT09ePWBHrCrYo+s81PkRS1DTTrPHtgE8eJZte
pT7qoE7MhpqnxKVH0avZrs5tADmdQ8W4pUwseaRE13l/G/ancRgFhrQftmxAuKWDDZlqg/FXbxlS
5hs0TC8JWKFCHVjfwCF0eRV3NYHKlqJTnViYbPinghdFVvVlqsAV9R6xrtZUkPFlmvTOMWy+r/75
/SnKZU1j36fNode/gAcZsx6uo650KhEd6O72INmg412Amio/v31ejZQ2fYXa3zryW2MKZiP0+1H0
tre/Yr9heMo4SavTMIpqvEBLfty4ZiUIGfZPh7Mcb5HfxueMw6JlMy3/L8OVfMdTcGG/vQGk3oRn
00AVkJnsrxylJqXofdf5EQBkXakpxRCpWYNp+arMn1ZJcGXaX7UzBBdANij0XZDdYsmZ40APU/qx
VTsDcDHjaA6jGiVvFT7oIPOSQ+5Wjvotc9jk+zqzP8b4b1D887/Lxvdka3NZz5mOZQO3h1N/ak7R
CY2BfnWc7sTzLgQLyFf85nrYqpSpXVc9gkGJiN7u9nPWG2k4S62kIuvHEgDhTX00nPbu7Q2qsKuv
s9MdQdhq2vQo7ohln33vIM6LyEUOEnJephRCMabT4Mle6VuP8WvvSRjY2T0LSz93g9eNkGyVN7YF
v6Hl9QQh5ZOW26yuPs0cHYnqZ9YIwThO0wcrRW5XlEcWbR/n1ktLGde+AzAJvy1D0OmCK7Xo+1wU
EZpFbiRs99IJI1/SyKdR4l8+KvafgzaLx0UNFQGXSg1WJdRqs2L64XPsZkGImRoSnoOSp+pVgCeS
ifMZrbwYZs1k0m6swW6PsaPYsbtSOwqUByt2StzkGyHxmwiVcyTGHM3L0gC1dZlCslpIA24Ez7Co
jal8rOwngZwCE+AfYcmi0rrKgBgfFT87kEMRoOPoK+uu1L99KIg5byJfFGyUdVREBcCKpbCnBS9R
4ZF8ZFby1jXybdpGldPCMoBiNjkSi2MgZ3Iw95p9eekEe8W/eTV6Ubb5CuehhKepetEmQfQicBd8
MXBjZsiQMatt24O2PHTkucs/m6tA0UVScL4B6XKrj3VI0UvKPS2prXWaIC8g8u4W5x9UJDgGsPQg
qHhgNegEJK0YwTj5CqqKjR+aL9uSW4j6OUWCcQ4D+Qe9KNiZjBEHshSkRS7Yf0HgYnEeQld0VSIa
Vi6s75NetuPclTB57rKSiUA4hxBXUd7KEkBmvF8l32byTUsFGYFdPUPxh0oMqmsYGf3nsdRWMUaN
VgXugJPhznNoT6Nid9G9mQkiPREQpwZ1lPerqgKojdSntE0+raUVTJLiLN0gUrndi+1GKG73qbFa
a7sCSz7NLkpLDu2VjlgsFY7w2D+YNkicGhjQgXRsGdJDchvmNrK9qH2TPoNmnqCsMLoTOVEhIqcT
g077RtWAWGL4kgJ+nNitD9H17MSHws8d+vOyCgq2jadHGMZFVpsEV4LUkBwSfTOkW/w3FAuJHoPY
nryLxs4ryfMjJMrUhMUCoNVUrhd5bINkrMC3SrpHqe4wIMwsDeeybLvmtYFU/9R9Sox1VHNAZuUv
eTnV/WNXHy9D7PqhDQQXY67LkgEBEHJ+30r3hqgjdP/SvgFgP2ATVuaV2cgqU/XRr24Lbz4MPg0w
Z8wG7Ztw9s5+6t/UDB0vgRYKBji0qOjrTGV3qTbKj8qQX2Okw0HS6MFKMZpTm64zq3hpMVImXZSg
MkOBD9nfsDM856zSLJJSvcKhKMs35fylMT+H6HG8vGP7l+CNjJyjymkjqWB6Ya83k9c9lk+sFo7N
U2vt0queQkdUoLxvYmepOG9l6Gottyx7MLSvS3GIyI/JeCSJIKAQrR3nqaIsrqO+g6JMqWrra3Kr
UCmYJ/kgWD4RDuef0tDUVkwvwXFvuKOvnf4mgwKx9+zNp9lrbcxpdYUTWfft7Pca8sX5aRSHq84C
WfJkPhjgRcVIAtNdA+kG7SKsYb8MZFHds0BSvuPbaJOuzkZIKlWIYOrhkyqBJVc1hby8IuE4PwX6
8r5CDTtKWa4lDE4ZAjAP2cadikrJBC5f1MkuguN8FunW0qzZWi7yTbp8ofq3yyoi+j77+8Zlzb2s
pdSAgRnWbQyunVZQKCH6PuclcgwzGpIE+7KGwdDfJbMocylyg3x3N63S0ahSrJCGSjA/97OABLIL
mgZRYZHANaicawAN6dg0JpZKC01bGn7WRWIbxWRHpqhlk5nl++P3bECceyAdTZGWx6Kl14ySTroF
ye61ehCRaohgeO8QRwmCM8CwlUPdeTCh4LcNRDACFeBnvq85yLG6EOumFKlDuvnaqj40EwJJm/87
CwmXvzYwHKfWDYiSYTLXsfbjO8lBDT2bJCymUxMoAuFcQBjNsp5UEChOr9X5JUNbPyMwaPJJcPwJ
nBpfhGFYyOb0zPgL5ZPc2WV5S2b3sv3vl5xvVo5zALjVEiKzn2+O7uii/JuRSQ9/xS4OjXv60LAq
VfmgHy/DiiTj3IK2xF2pTdivqmq/p9Lk60X/jc6aYC6caKfY3zfeLddAML7E2Kk1d0I9cqKwvO3U
8NDmg3dZIBES5xyisqgXaYBAqlnZ00qOba7bcVV9axPRkbC/digw1w2VKAafAg6J1FSNiet0Gt0P
S23HeDDUiCAc3zfaMwin41Iuz8qoAqSdfmmrnwnndLCD672POwNwB5vUIjdU6gwADK6ssy6cHMsh
ASOXq2KkIYT5NZFInKbH+RzX4YAO1m6xWc0wY/pUJdtwOxfpD7fwzdoTUU28NXdeEpNTdCPv9TBl
m9W6+l2V22GgH7rP8yujTl8xSQ43U9UeSjtyRSb2D5fT8wpzyl+qVhkZrNk5/J7eD4GZovyI9RKS
oP8CL+lY95awg5GpxSVxOTMA1UqTkZatsTdj3C1a1xvPAEe8QZwK9DHy4H/E7M4ycidllKOJhjJG
rViL7FV+zNTGruoHfZAFQCKj487KhUrGNBMAzeEpik96eqhjQS2SaMP4BDAYOhvc7rF4jTe6BDyk
EViL0YfDGCny79K9qMdtPxuIN18MZ7Qo+gU4oeJVKxOZ0Uv2rtn68gsm+rpg9YhssDMxUorh5wBL
PBYCr8w25Z2SnGH5NEampbI6v8Em3+UyGMZjIqO+xtUxhNKKBTm1XavfgHGRQZ40LTrsOgQ51m03
HKWP5YA2AJynTLQmtCLWmwjK88WzfOXVelRuW/Cfe6z7ObyVRdwU+7diS7OQJWS09XxH+dTkbbyy
R0A2GyQ6oC2NcfwiTADzP8aDLFfGrSmkh2Cm+37XzqCcqQ20XWqd4ISTA+O7HDuYEfJLY08xfv4q
32Gcnu6p8CqTLXpp37eLjbicmi76igpzdost8zfqye629s1jyGbnurLPOI1bUSHTvtb8Fpa/wi5N
BJpm9hQ+lZ1Nx9XOFkFdmwiB00vdSEcFXFfsJRwTcAJF+JC7B4CCGJNYOkrnYOTYz03sg2TovHQk
Y0rCxrlgLqCK4jINU4TISfGMQ+LLscBJshOFV5EtJPtJG8i8WhZEDaBJkczwoMaNY4x6YRdrbJNC
FNrtOeQtFnewKlGWDmOBFEqbf+/mU6f+Ugfh3XIvSNmCMIE3AlFr6ZbyDcTNTJAelRh5YtxXqb38
6I6VTyZb9O4oEos7QEdUKw99iCXs6WHEQBm4xEp4v9y1qK1cnC2PkEu2Uixe5xlsxBTjPqKR3fnR
p8VNBhDMiM4akWpwNpxVbWdOJuSKUT1Q23mLSgLNMfpfl+MBgdLz1KEIwWsKaiwIZt0aEbV7zDG8
jLB7aJoyJnPhhUbFsF7OcOW1kjHJ9m3tGJd26hc3UebJ95P/xoPiDrItU1s0gWd//c6o3CmT9Ysh
46kWl2hFOaLBOijS/kpLqvtVskStE7t57K2InOtAT0McxznAjJsBVfNghTgib8PYyQuffhOpxv6e
nUXjvIaRL728RrikLVLnmG3v6+VH6qG3AnHOQioIHoZQrex0igy+Wsmx5K8CtRBJwbkKKdVyUidY
M4yqZzPbUrQ0L7qj/tRsVoqIcQmSrQjSyLuBwFYuzluEcr5K4IFDpvWuHMHf0WFeV3/CWIEvePCy
tdfIFYU7+/7pvFmc55hnImlJjZVsR23xKzmSQzdvilV2EgWVBP9xUTmv0WWxIWEuMLs9sXkQrEI6
/KRhlAFxdKcNQmf89t8Q+WRVpY7qMLAXveTLWOGaSA5Ii90bP9cHxkrVBsUqfMgRmDafuyqiVZvy
GUuaVX8N0qM+VF5h+RTEqALZ9k+z33vH562qtDVjvYdsmPYaYzYx0mR+urrRdXZM7kE20YGJ9TLk
vraYVFE0w8DEC27/0ppkJEKC1pnN1wzcJ1PyEs2iWE0Awl+bujgiVZoApFBOBbmxaG1nVHQ3Y/71
fWjzWxK+XkYJV9UYJmiiIleuKcdBZuXH0YzswZqv+ole9/HkZA15zLMsaOniT4poOsq+npx/AncE
zN0c5Q1bzErCFlqfauUlTQ27EXW3/kN0cAbi3P8c6m1hLgDS8vhe1qpPTaYcUpoXtllFQanhNu/1
WuhOBV7+MKF+6JQXxawEATIvrqHqFMNlFINQQ9d0viS5yjXJmoc89tokfYjK7KDq4+dG7h/nuXUv
qynvu3kobmWjbtELuS0wqSj0K/M4GQLtEX2fW1BkYfps0tj3e/12RUdyossCxyWCYH/fRKpL2wwz
IgFAEA/tD0P8eHmJ3sUE/BoxK9wAYMQAkUsFMtSKWx81r2AjS3K7ib0It9zIzQXeirdqHo87T7PW
wpHdYvtN81lbTuXwoq3uZZlEa8adnlqho8g+gUjjMt9oDSbldYr33yC44zKeSkyeLyBFaLqxcZX8
2xZUfpU4B2uGwzIpbJWqLkOzs25byYmKmlDfOQQOhU/YrO1sEpPtfT/Yxo0ZNLfTWws/WZzwTnbV
f03/ygNyMXaLkQZg6ADgMH9HUKjUP3IRtduufqng4Uc/FNgy+Ab1pbKKXsdDvJdV9wooyKLH0PIv
b74IglPhVG9pXIVp7GnL0ZjdXvv6r1uQ3xZKNTSKdwB0hPMvRIMqjz2Bm/ayOnESc/YypcQcpul4
WZJ969/gcO5FUdq1rEPgrHe9yzhkQ7e+Kq5nr3Bj4eAPIRpb2I2vyaMMfREmtr/z9B8apvvI9wbq
bg2QfUmuML3EH+38GnLbVGTGAkIYoM0/ols0DEC2xOkX5O8KVwy363Q2K8k5HdXENE1LBdoonZr0
1VBfLm+V6PucxyHJahRLjZ0q1IdlOqJQ9fL3d5WaEIKhQkR7348pWWQg1Qy7KdLnUfWi9HuhHS5D
vCNbeduRMwbfgDkRqVTUmmFEN6UBXkfVXjs3n6+X5HrQbtHeY8f/+gLHg3I+Zy6NrF0VgMoBa3zo
bllqk3o9OBivZb9ypSMtP+IgNnJyccci6+mKUd+xJ8lfsumQrzdocb28ljvbhd47WVGoJVPMN+XU
bZjIrCbLmnhm4uTJUX+ZJ0Fw864AAwvH2vswOtU0FfC1ctZaWVobYtx8Amv9e9zcUDoazLX06kAV
pqFZrLQNxBmaIitEs3SLQCYulhoqbTBoAoEm3W5ye3Yle7iRvOleZVVN8rX4uX/v+DMVU0YcaoG+
9d2E2HEsqKRnbeqhMP/r8IJXEt9ykA2JcQ1tQeEkSoi8u9YzGVU0xKmYqAtulrcftPF/WU/TiIRF
6qmBhRdDDWWlkV17I2uHQYq9dERZx39AhIJoaJlDyzin/PlQR0aUVUB8MILJ6++TU+GEB1D9+yhl
BSWbqM6OuSF+G1UF+qJStIe+I1ZdtUJVlKLBzDbpFnSOU+Zr1YNS+11/D2aLyzawLx1RLDS1WXjo
4o2AtE3ZlgO4r5QnTOAqQPbe/hxQ76J8t2r0rzs5qnVF1UI7ftjE8/xvTM4Pp02khFUMzI58i4ug
ooFAqJ1j6w8ALvSjBc6RuAGAGsyDk6CAB5VormbZ1inHHDOhUgrw+NTqvNA60zLgzT/eRq7685WF
t109kK+LJ1HN0K5TUUEdhOm7qknfFTnkfVbJSw+FlAa8qhWeObFHyehna7dOHkS9QEWYG3ynjhs4
JvzG4iIFs830FOpoVj8l5HzMr7QvvAx9nYQKoPaiG3MrGufBcl3WQ5RHpl74V/Hl71Sh5MwUHYrE
q29ECbtdPdxIxv6+kQy36zHJUSTnJfU9XY5FLzhglF1L3gBw7n8yWiu2VojT/1i/FpgRcivZrFsq
/NlhOIQZM+pK+EmUmuaggr5sBCw0u7RtXOiW4mlUUtCJCxpT4o0oTNfCXyoBjYwsyomLkLhzdKla
8GywTSvkb5gE3ROQcs1PJhVc4/eOa9WiIO9TwP/57kV+zTAkgjKYUrk2XvL0pIk6y/f0gcg4rw0Z
xvXu7Tjuc7mU1jz1ZsyQLB4LUdnJngTb73N+T61AFTkVJdotiqAp3VI9FI17eddFInCeLzFqElN2
PJbqkJzmrJQCDGL6ehlk10w3gvBPwOpIZ4PmEMS8Ye+nXTBfwUxBsjkd1YMoUbrr74iChBfoZlHX
xR9R9YokcKVLibdqjKfIL4I1KGJ3cXsHvN8fMBtNlU28DEMLoG9/+oQIB29bxiXaVdoHAi6BobzT
4xuzEI0nevdWxgKZLRCnDGRMMtx3isSLFrv4FX+avOm2xMMIucmuVc1bQPctPqn2fDmYBqlBGaG/
zN+JzdQIS3PKAZqtnjbehcMRtuYVxBOmSvd83xaKc65NHlaW2QKq6l7l+WaRevCavUzd1ZI+xyJq
qV2N3KJxnraQpIYUDE1RXPYWHbqjXcZOdlT9EWPORV3Se2a2heOcq9lnRkfCDJE2veqSe0V/vmxh
e55CM1WqMaJjisj6Ty0ckrmfJ7LglocRXFJQYvpqKKg02vPaKOLQcPFBCQSoCP+EMKc56lNCkIFJ
O+Nei5G/UpZ+eqkMtDX1keis3ZUIjGmYJaFDJJ5HM+mKCJyASeKFrb8MN13npql3edH2NkWHTkMe
EGkqKuf7LLDnW1ObgsbVOs0/i+bh8ufZ/84fqOgnwndN5ChkPiu2qgnJ2gm3q/Q4YsQTq6Xvjiil
F+zLnhTI7FO4OgOEwvwlTpvSdYlqxJJyWZTZUUnWuvZSzRw+XRZnF+ft8QD5STCPcioWKUqjWn2I
d8P6kOcHSVT1u2uSf79O/A3AxY3rmqhdqFqJR59GNzkwQrTasx5QMv3/qKHYPSTgLxmDExjPFcL5
7aqqZz2R5sjTFVwLQbJ7yBwNcxR8dkiIAv69tduCcb47ywZjUfIVjFTGK2jsDF3U3LVnnFsATpVx
31bQKbQgUqSDZ4Z/GXRyVNTHJsFlJdizyg0Oz/Em52HZyxMEMYbC7lGgl/8imfvfMDhFq1CHWo2o
yUPWTbOL2bP6wpZzAbmJSBBO2Yym1tNWwoK1Wmwv1ec2fJp1QUmBYNc1zmNqFQlTkrJNUYK1vzdz
gYPZtZjtbrAfsLmP5DTBJZIJEV+zTPIQ9If5kY2iR8ToiyYI7d788ZApY8I98my4Wf2JZs1pZUlE
hcXYg6c6mmM9h8fMKY5qgr6G2pHc+SMLuEHkTk1LWtohCoGodDfT9DSI6I32PPRWIs4H5LGcR0qP
76dH8Aj646HDGFWwKAs89K6ubcTgrH+2ZqjCBJh6uc0bd2m/lrV/2WZ282pbUTgHoLd1qwwRYarw
dweS5FmdrX7qXDbuZjnUuiDu3Vc+qmkaoTJY9/hzp5aTlhq9FiFVGQaoiESYPX3rUaBj+PJhEN70
d41pA8fpupyRdELZdYSsGmNbwHik3jY/5RQFLJOLutWrBEzIolVlXoA/ws0NKKfy8pqrE26WkHEB
13btV4HU2XoGTEamQ7+JKG3+YRvPi8ppPG40YzSPAJSuUAI9++ZpuRkP8s8kASNMd1ejTOey4uzr
5hmQM4EKhXmrpEBvzC7r0Ite6zaNTdO1dD12PwIFaifMCsCNnC9CsIp0KBsKv67XDylFAUT9aUx+
/jcMzq2Dynec1FaGWzdelypI6HHMny9DsBV5rxNnMTivrirFSNYSYqwFWqEe9cK3asNeyae+eLmM
tL83ZyRO5WcpzpG/AFK43NXyp7h1QFp9GeIfnPoZg9NwXVrkmLbAYMNic7jA5CpHYW5vL5bNXqPj
yvnXlXbsJguCr9+KwCl5spBY0SNsUgpynuQqdWdbvk9bu7qe3MovMf+uFVJC7lqyiddpHSGmafBM
dkpaa2XVK8xbYcwlewft/PhF9XUH9QSOqHdn92A5o/GEdlGqN5nUAm30e1wucUkPpEAV0vPv++AN
DhcqSeWaNGqOk4WxnmpoNjTQg3VsPQU5wvxhETmLffe0wePMqzP7SSlCyKUhj8P6XEN3uQ8Phs04
OkJnFZz/TBHemdoGjjO1bK50FdN9Im8KJ28tNT/O+i80l4+tNAhe3vZszVIxZ8bCQ5H+7ro5qHk4
UlJEXoJZsqXqTcp1qhwuG9ueOP9D2pUtx40ryy9iBAnuryR775YsybbGfmF4G+77zq+/CfuOm4I4
XWfk545gdQGFBFCoylzaEEavYH6WqhVsaBqgA+mi9q4bcxdlJrftcFwQh21pRxi2aDIR6TLsFKZr
DCfFJ/ygvi/gEusVRZpifN8s7nvl2FLvrPw8dOv/C5iUGOosDziabXytedCaYJtYzfvGGv/SpNmr
Q/lUpNSCpaZfgKTAiLLKHuAS9vtD3akorU8gk6x6t2eGMiPstmUfl11ZwzM9NZ6jGNn1ZEZ7mpET
u/oqMCxDQDhyom6/r4cJ/gyu7M69M+yCo34x7tsvP6+3VCH/akSoBrMV0C1BmFPwS4G+wdjoMfZE
c1cZ25B9esO4Lb4vuNNnyYSqP3y/Vr+Ziev7B6siKFjWh0xDE7DK+3yYmOpUpaQK/AQJgTbw7Hvb
+Xmkha6Vpxz/l07+VSy1F/aEVaRIbWQWY/dr550+gPgPL/0+lIxaJDwkjz2+YQgX5oRFpWeNVVcV
3BuzbeAHDhtPkUw9/a0iHIRzQRjL+yBFgvGsDEBPhhW7yZAeQCrSHxV3jNzgv7aq8hOEfbUjFrWg
rKAdWdYGG3m8B9NWMIeu4Xth+PH2mK0miZZ2hP01boYqGSAkt+nApMlbAtTAkUHtxsvlqU5OYuxE
BQw57w2jbuCTVFqojP5QG42r6TvbfksgLMZO2B3QX5AMdgo7ab0fQIKM1xEqd0uOmxDboRI1o6LD
BkTVoNU5732Urbv8Jiod3na2W86SENrKXIATL+Ajtzd2XEkBhfi4FRYOboTvLLehWinWbgBLe8Jm
EXVKIGcmt1c44Jhz2+/6DFPspEjfiADkR4JXW+FisgRg9VnMWMKwoHgPOLhV0VLsb39JdaY7qrNn
dXdaGBNQVulzO2ZyDQSU7fcgmxw2lVVAZDVh8/a2X1SsC9mKUjVSpQnglj/GRzNkXjcFR8POv1TD
uLttanVrujolMgrHwJFwHDBZBhpD42NCKexRsS6W+2RSONmdAV/iQ3tQ9u0JNxnDsZxqO5zY7Nz2
hpgii8fLIuPXFXJWRwzesPyd3bhZi6ce77aJ9bkB8awCknlNFRPjbaXota1howgNZHLKzqmU6TTk
xl3a/1fFkF8wfjUlBByqtZJaKmHKyI1LI382NIY3W/lBDloiBbd2IYOu6W+nhICLfd8KWlCz/rzm
Rsd6P/3sMKQoKtaD7bcZMT1eG6Ha5aC73TQ1iF/U8dRDfPT29KyfU66uiGmURh38xFBgo5qc7uMv
MTD1Mv49ef9L/TCfgtcAdPVICLhwHroSqjg42VXva/2zjLfZKnc0cxfKm8iimkdeMegIESGmzAO/
tLuOwVx61o7mnl9queqy7SbnWXeKA1fungeHyrsR4aHxeV0sq1zJJzMCBiE8ykO3y3YB3oG1PaVH
SIWHsFGZeY6CBR9TJ0vPc/zUUFG+VuwLPLvOlrAz1bY+T5IJAy34h6J9ctQOXHi2vlA1ZZQnwr6k
T1rq2zEM5cbXbtqVxY/bUU6FnYAMitSkgWFjQoziXVo++KC9my8BdBuKTxIaxW4bI5eUgA7qZPVD
bw8cwv1dhg7d6Gw5nLk84pR+xN1sHcJ/z5HYAJJNsjokfI4q6Z2OepTonFEUXuuzY6CiV0YtAIo0
X4Zz2IdVWuY8weZHKShWZrTPNmTRJGVFCDbJnuUp1DBH4QHyAJ9jXGCQknfiR+bVqKu1PTKJtz50
V7+EqGvjOCigOgwwujfv/dHhJIzxVhsc+4N9UcHG4/4vis6rfhoyqvRlsLu8qpIuY6lPUg2XgLLe
58n7MTwQ4cdP3K8wdmGA/4EF+uDFDQolFW6C1geIHgB/QlA8jg/Gz8dodE1sCHscs2/ZE8JDnsYO
bI4/bzXJR96AUlwSF/letuVNGm8pYrMX3glhEkmTNsYNvIMsmAx6GiSkqPbG9TPYwoYQGHag++hA
gkdcA5uXTGaX9si2OZ5BqUqe1ePRwpSATHpQI+57PnjJU+h/9RO8M8SubG1vTxIVdAIkmSzwUY+J
UauMO3s+aCRnGL+63giC1+fiNDesCX5A9PeRbSpQl4cT5Oc48UI9EAjLx/+WMeEeHeGyno8lALb0
x6eimmPQH7c7STF3Yxw6QZISo0dMknhMrsG4pg4jnButnQ2SRNY7TXqpzKfbk7S+316DweIre7Fy
5USalLz7lcM580LDb41XHWgh41XgW9gREIILjekNmCo2cv04RK6aH0f5D1HIElCBTani5zN88T/8
aktDYuCRXza5aALAnMjtU2vW4nO4HLtB7qwqxhwZD9Mm93CbducHNAdto21BnP7Xh0+FgjeKE20U
6gqmfCMafH6qbGUkibaa75CdO5QJ4ZxcFZDQHnvs6p0U7KLxUxvVT8UUEUlKyooQbyP4t34dINNp
dJroe8ksR7cpxnLKihBtpRonthJguLTW8LBw3TiZ3SmgSo/XzZjoApJRU4LunJezMraGJfVRhUVq
7AswQqgYO/f2Al3Hgd8mxHc4lmTmrGklCkiUwKmSjSV/VPG+SJWuEZ78DPVFKEuBoRXZXCCUs5Ov
OWp+Z/1X3YefFyPj6okQXyEremmC0MhG7s5hfLD03e2RWj8Dm6hSlG1TM6B2/3I2fNMI22D4mcb4
WaLt+of8pOFMUEBg+k2FFege+m1N2EV96LpGNhLum9x2LDRl4S3pDqrzl+osezRrLumcEGpWJmlG
42P0SgjQjB4n0c5c5Y7rWIVH6i1pdeu++iburLktGxljPI3WeE27G6g+9XXkXBgQ4EwqMzbNM6Yq
PBjH4QJq/GHXoLy92A77ltJPX926F8aEwFPbwQ7kCd7IUCTtancMt/MMpZt3I9XGtv4isjAloJvd
hGmtdzwEtU0O4mEciL0425X70VWgTJSj8Ys4l6wu3IVFAem6pMR7cIAwtPuTPB75Y2ZBHEUoE/z3
BTaAcR+hMPHQg95NsrGrrzZ7ur12V1Fu4YWwk3Zzag7oyoMJlBu6mTq9K4LOlTr93maN92e2BJhI
G3+qCh228Db7To11V8vbp6lA8SFj+9umVmtTFiBhCSAx+XNgZT1sdbpjPKACwKvvsx07qNq2QwM7
CrC86Pm2TQ4Erw6qi6EUgIIxIzPljg/lOILwDAPJ3CLdoPDZKdq/9HGXmh9vWyTiQ2Tc8e1EnjMZ
QW9lp9w4QjC+qHZ/ZkLAC0stjN7ueJRPW1m9k0wvpvh01jFPk0GcoFkgmBGiHB1YWZwWeG+2Wxnl
NX31TWvfdCwxrzaEMJ/jxOgZL9FIim/KPDpmV2+Vngi6dbi7GhHiu6vAqt/W2MrVRveq+bPdfi/U
zNOVXdYSdP7/gndXW0J8Z7UaZ2YNh5pjAv3lQ4ZtsHXGB+tpBN1phIKat8TB1Z4Q3Krfq0yTYK+v
Llp3yaIPk/Lltol1KPptQkxuFZ0821OB4Rvyu/pTOuaO+iOl6k/+ZTu/WhECepLyGKwPsBKeyzNP
YLT76i8cUZEBp1UiKZeEDVBqtDge2xwX5WY4V8FTXyQOmoc2JsWiwqf7NfZcvRK2vzk1cj8rYKiP
Y7cMLKeZndnInTlCh/xcO7H99+3JWoeeq0Fh98tTVlhBBoN60nghGkjUwY0SgnqKMiIgQ9pJ46jp
CLow6hpnMipwt1SNM0Ip+bY3BATpAjwwq0VqZoShrPDP+tQcJ1IfgwoFARz0MWpaMHbgYmRau7y4
gL/vFIJg3Vepd771feg6NQI0zJk2+ROPBcW6TxvPAldfnkPdZt81f1v1IVa2twePXFICNthqVfp5
CdfqwMsPyAe5UAcyHb1x/CcFAiAKlcwl4kJsgY+kPsVLJjyc5E+DtbHnTwVFNEeZEGAiLmorKvnK
nac7v2vcqT1o6ufbA0eEhCGgQ2sPeqtrsJGPhqtILrSZHbU56386QYaADrnaNXnXIrzZJS2Q+eZ3
JmRMUrA2/y+6HOupretuawjg0GY5Syu+OSFrZmkPNjvY0qXKHss9i884P1jd8+2RJNav2C7np1mQ
sxEj2RrfSnmntcTOTkWDgA9ND1o3W4FD6MLQ8sfJ3MtkLQCfhBsQbggAkfdqNGYc7KzPnIwg+pxc
amhPoh6A1wwVPk1vQnklAMWohRlL+J4eWW720UbRNnJp6MR4x+4NxZvBYN66yZYq8KGsCmiRyLk/
BBbmytdP8+yp+imnTPChej2UJgp80QKKwkIh3quxi/TAxr2pSn9Y8UmTmANuNqcpDmVMoe2/nMSu
xoRg19O4h2IjjBmf/6Hk8s/Bod3wJ5F8R5UJrA/f1Rz/fXEntNsy9WMOtuY0e1GN9qkQhrqntyyo
qxUh4JOxrNQ2gFN6PUK03dyrFcUGs45+VxNCvDdxnBtSxC+3zUFVvjTsztD2Bs4stz35l93pakeI
ck2JFEnl2a8Ur1S7HJSJHPymyus3UCLHPfC2PcotIbxzw7STsoG5ON2WaNe0H1X5IteMcIsIA5EV
IQcJaR8aWEWTcvRjD8wBb8w+/B44sWlX0tmsd3yCAghs9UbsBDhXzsHD7fGiHBE2wbgMW2ng0yPZ
x95Caemd1G9um1hPBnBxEjDfoqdafGppqgGk0yHuyeW31mtxx3Qbl8slNJ/qv6GlfupO9ltOrpam
4kYLsiroQr5cpUbb1nhFR0pf0fZ5hZfF6aiblXvbr9WhuxoRL0xRNc5VYeIVJJvvtf4Sp88yKVTM
h/8VlNroowD5D16wmQClBlPSpEwl7KyQB1K8ZBN80De/dFVRxkps4+tYurAmYGmYSaY0y0GIh0V2
ZJtkU7iSm++jg7Qz9ulOOdweQD4LgnO2LOvIMEC4wkbrxstZyks5bH3m83dM3sb9q4czpQVxVyYK
9GEWmOoN2VJVkSxAg0ysOhcROFQTCFg48WH0Zi+E5LPhTYpjgFlpy5nJ31BoszQrcmg3NoimRw1m
gyEDUd8ni3oiWVtYeBZjii2DKE0xxNr9GGSUnZwZOMGe03fld667q2/qyTEhH5Vu4s++KxOJj5WT
3guLApq3LWON3cOioh10fTt3xElvLQRfGBBW7mwUEUslHVmIY/KFt7VJbnkKU6fz+FXG9qiOttXY
YMjrMx0hiJrJlzFYh6BbyMGAumlBP1g+AyQKk4DYlS0JLl1NCKtKivKi0yaYAL1uqmx6+VPZOIZC
UQKunLpsGVkgLCRZNSBr8dKTNCsU02cwU8aFI7Ef6nTuM1QfxG49E11Kqx6pIB7UNNMEeY4wSdWc
phq6u/GwYD6Z9r0S2q7+paqJp9+1WFNkiBlCukXj0/PSISkCma8cMzwy1ged7VXq0YLHqgg/oKaD
XqJtAUjFxGcfTYMu9SG8sANXyS+D+aUdJSf5VnYPk0JsFmvOLI3xIV2cG7s8NssyRxuMrdaPKEq6
2MN/p0VA68vVHQFNmzJCF4IMdzS7g/TruxaVE2lL3f0pPwQA0FH9Jo15hJNpNB8GZXTbqv1we1tY
xYClJ8LEx1VSGvbMJ2Zn3nMmWq52rN0bzq8sIZVbJVwS93FjrlRtqmGuki+hdWdR5NdrEMMVUpiM
WioZ7TUvpz7LyppZKaqJrQm1EvNDYYMdZX5/e9DWnbga4b8v4isb7FAZTBjRqwc7ftKptzDq+9zJ
xfe7OUNniI3v+/6z2n1gDbE+1iBlOUjC+pASJUDRFL6vguLablH9o3lmsM37w+1xWp0MHZWVnBnL
BvfXSz/KvCv0dvQlzxhBggSl7taK3bD79EdWxJehurWVgpkWvLHQYD7oAQQTrKZ19BLQf9vUWt21
za4eiZIMYzaATi2AR9NDYZz4U0S4NQ7GOauhOuh+mjzmhJsHqi5n7V5nMwMVqjhXyWAwEuDGlyKT
lYEuedVmhiZJskl2xnl0IQC9xy5NzNpq9EE6A/sN03DWEaIva+UJII3xZA34DaYIeTqKhmM1ABcm
hABMh7j20RWHKWPfUYeNu73psb5y4pg4Qq1GoIHLECjvIVonknHNVT7orEiwT4+nuf/Wae7cESeO
9eG6mhDAYLTqUZpmmGinZ11+aCmJxvWxun5fmI58TIapH9ELq8nRN9n290quOLKanBOVorakXBGm
JQDrsFFYMDWZxnkGNXRkUSkkyoQQyelcxIPUwkQpXTK8G0fb2yuUmnBxy0yi2igqzIbhv5P7i1R8
zObHN5gwVVkxUGfEdJFxrZIGP2cT0hEBHpxUE6iGHoXc7IgattV5B12mDlI08DCIJ7Ku04NmbHgv
r1FvOq29qJBbQEf5VuuoBMvq3YZdbYm3JxDEQ2a0hK0AepJu80VD4Q/6RJ/BkICm3sKTSR3w1Xla
WBQO0Erdx7qfY57kaR8Nh3TeG9RRYDXUFiaEbEud+EySSpyeKvZ+zO8ihdgMqO8LR412UPMhYhi0
iWnvWFRfyvjH7UijLPDfF+eA0e7aPAr5OTb/pMjHJvJuf5+aBP774vs6LmNlluH7ZSI7iuWMRunI
8luM8PIUUHzb4BUXVvzQ4TrY+AEqBaLPprafsx8dJXrBzxGvLhcLE8Kij/uiMxR+GucMgvO+3uNO
DiJ4Kh29flZe2BHOM52eG0oiw5WCS5HWh+KBC9KUaKpG/V9+pPnwKItio1ykSxWDiDg2l631Gd0j
aHlIXLlz0p8FhzR52SroXD0UK4CjsY/sLMCaSebkoe4HB+3+lyjqIQ2WEstnLfjAdauDcx6ECK9o
0sqABYUcIfhC/6JPX4dg11N6pJQJYT8Lra6SkItCAkUJnXn61oMqWia1wNZW6dIRIcCtTmnRUwFH
knZrRDvILd1epWt1jPbSgBDezVDkTNMQBBUYxHgnD9IZnM2Ll/rRxPUctsTFtLQmBHkchEYl873A
uBToeml25l25ic7SxQBdnnX3X5XlkQtaOieWHvc2a63Rxtq164Mfn/Lybh6JDMr6BCE/DdZ/KJ2I
DGyjYvlKXOG6w+zY7ZS/9YrIgFMG+O8LHNWSRFeqht+nTMi8B08zWk5vxwBlQUDq0PYjpTRgIZrv
O+vepp4NeIy+nvTrEAkrpZ80CVT7uNcw/TQiP5x/DPWtHhwbqsaOckRYLJMuBUrEr55mlh5Dv0Dn
74/bQ7UGYSq6z7DzK9haRAjTwnBWAt5PzIra9YOHajhmUeYGFHfMOrhc7YjHC7kIlTTCqtTNfeqf
uvjcZo+3XVm9bi59EY4YeOZvGDK0SAQkqOzkuiO5l+Kq7uh39sW/Z1t1wyksNQJxKNeEeC6qKVR8
C2bb6mEwzlV77ApiTVIm+O+LJVPVZaKgbgepZyv15mGb48Wq7ogs3eq9eTl+QliDkjCCDBccsZ+G
DXrm99EH9n18NHfxPnyYbI+YLj7lr1fRNSSE4MYLS6hMPCSGY456uwY8o9VfnafifYBWM1lfSVdj
wq4ABopISVMYaxrfS6pmH04p4RBlQtgKUNqSQxYHwxcX93P+sQ6IIPiXne23D2I2EHy/4Lco4EMI
VE63ZvuuGh+L/EfIXLWK3Lp2C/ZDzoibFRUWunj5GCtJCRnMKvf6vb/jjezyYfjrJ+8KWXpCDKIu
4ARKCxIl1DGITCucMGQQz/xIxB2xmETZdSMvQ8Xi+UI8RszbaB+jcyM5ooFLdbRDcJZ22j4s3/Tk
tlhcOnd8sYSlEfSEM0eJvLrM09e8INCP8kqAiL4pc0Xi0aeYhzG9RwrEiQayp53P9Y01K5ZDNnkY
KwWHCM1ETywnPLS8RP3JlUoXTKxvs9d4FwAigOKuFjBss2N5n/k/IOo+Vu+k6FR2h9shQRkSwME0
plpBnxJ/zhkO4J/W8SraN8wN6zu/IXYL/q1bIyigRKLgPckfcIJLui9F+SVg57AYHd260yqeSCIw
aXV7h4SIigSlxbWxXkZdarJiRkscEvysP+rydxuisOWQbZhOvfHx//3Kr4UlYeGyDE9vkoykq5/+
QFWVMj7mJeRHk+d63llj4mjUEzPlmrDbz9HcmWkE12ZcV5L0ObD/rqfcsYMft4NjFZEWjgkLN7KN
uKh8bif9LJs4dW9vf381+BbfFxaunnb6rDf4fqQcY/vYpI9RlDtd6Kh+5Nw2tb6DLGzxMV2A0KCh
BKmLTckrOCWA6oEe6b2UOPKWgQGFqndaHziwoqK+xjBeCdvFg1k2rEFEQEextO50qqliFfEM1PFB
NQLkv2JpZ5K3haKGKiJu3tv1qbfv4v7h9oCturAwIYxXjJK6aUi4CXs6hvrghawj5oTyQgA5M4SI
lt4wCYVa1b4e8P5WpEdjGN7f9oQyI0CcrrUg9MhgxmTzvaR9mLLhfR+b7m0rq2tyMV4CuPmFVgSW
NuOpT4udLr1Lk8BRKihUE2cSYl5Epr7IH/PUmPmg2U9Rfl+PxKRQ3xdgkwVhhXIFzHvQnJvEC3zq
qE0ZENByUmwjLFsZT1RoRdTHaRPnmTsliZuXf1dyvc3myGub+n5Q5608RB9UeTwYEnMBRpvbU0b9
EwFG+zjXmr7FUFox6o8SFKpqVGp5NSpMCPjaKLjVX3FgDm1iVlY1YRVZz9nsGHPgxtX3IXp/25N1
dFvY4a4u0C3x2zDS8L7kJSF41VUPTN07WXF4NeebipW5pNrP0kFsr2JNS9yAbHrkoV7NdbQLWa15
FWjuHL+W/rrt1+rSNUHApFiGgsAQFpWkpyxuSjz/ZV20rf0BAuj2kRUUu8VqIFzNiGuKJTorDRP7
EDoTW3TFUlFAuGEKayopyyTNU7gRab3Tlui0859qipePMiKsq04dZGsKcWQ0tdRJ8dCUHIrgDZTz
mPrfEyJmyHw/tTu7wZNvKmnM8RPra4TKLNmgMuirMwIhQmThIIzxijMvKSHNNKRwRptx5dsMFLHX
6mAtvi/sCVDMs4yixPdVpdy1ebspZfmQGNTz9WpaXl3YEQI4LHvNRG06DgLb+mDuC5czwSvH6sCl
WVOXKp5afZ9b2BOfAQw1yawuhr3ob/M+eNRcxcGV9Z1+mf4yjwUq76ne/PUr8tVDMYsWotpWq1VY
5LWwv8jlol2z5TQHwVt4R+yle0KMp3aWaKkGYyaS5xBr2Rgse+gTiahxI6JDJM0rlGGEmBGifPye
D+f+c2gQeWDKgADX7dSiywSFO9483gFzFPs5JUOBj8WrW8liYvh/WGwJBetkVsW4r+odWmG5AKvt
Vp7h6Ef+5EWdeFc3uoU14biYJ0qlzDOsVUHtgAU3UkdwNbiB/KbXoIUh4dCodkmIBAYfuuhzqDi2
8akp97d3HQJ8NAEcdM3sbbDxSV6TPCvtl0w73P4+NfsCKJgZqG1aH1GcFCDw2vTTXiMbp4jZFxNm
cYHG0IYhhOOzdK9vqx3kIR84GdX/opdMTL6YJptaO7QC/iggD2XhRr38WVNqYE2pHqvCp4oQiOkR
82RdIxWR0mJ6rPk+VB4M9c+mX0ySpcWIlyHujWXfVc1RMYibAgWZYj7MVOoJZQ18ZTq9p5xVJJIq
Tz1CAQeST29oulhCpi7AQC6ZEVMLGLPi50h97op7WyOYp3i83kAaMTM2dFVl+DUGTNv5x+hoboaf
XLCUaDU5bsLSV6pIUeIOrnCZk2xT7Jjq5OjvfywOeOG8SFRujK/zW34JOBCHeN0weZZelTIH0lmO
JZ+yIXGTRnHmxMshKHQbGKjIFoDBx31f8hVEdliz7VzFh5rF3m0TqymXK3yKXcKFjUHseEWqMt21
aez2aAHEU75rmF/tnJK0IoBOLIAqcvDKN/z0Y3Szw9jDHGruSNErU0aEM4EV+Ibp/wSf7AQxzVB5
r/64PWav4wCSVRZXMIDwvayLtZySXcezBREQL59wtW8sJ987jTerW7keN7dNvUbSl6YEZ4oirrWm
hqnev4Tlvi7uxvxjHFL14itL6aUd4eob2OnYKtpo4tTGyalSL3gwNwayYZALulBkwK/DGsbQYwZt
ewNSd2KptWzHlZpag+kVoB8aMIQ9VW77OgZeWuD/YHHWaSC61M0V3Mmr3LUSc9Mr5ibtwm+3Z2d9
2Bae8P+xsNN1RRiUam960/EXDX/i9sfiEEDzKPCoExzllHCkKqtuGv0MTvks30ON8lEN3td1ShxG
Vq4ML8dOQFU5LRTU+WB2tAd29EH330DaJLoEu+QQ7/vEobOj5DAKwNqgOpqlPPpqj9ep8GSF8vkf
TiqNCg4q/ERUzVliFykczDKnys+l+nQ7Kl5D6osBZPLLoChndVJrBm86SIoZu0Q5mYGN6o6z4RfE
BkGEhPim0Y8Wa9oR8WcyaTubaNpM/d2kPN92iBgwJoBQMGIFRAMGLJ9+qPHziMTVbQNUAIgNlHLo
A3xaDNmvBkrIpJ14A6W0a3fBljoBUe4I4CArbKz1GMYyqXRRTHYp9eaRcIiaGAEYlCYJrbiHDTAJ
HjnhtXmXoWlp1+N90PxYuwFeizOyjICj9MsDysvIExHCHw15njFR6XlWXS6MJrm9Y/ZeB6KCzBta
h7rmUX4KYNFoxpCHNiz62a7repyKNplCHYP+JTzQX6aYGvTlRAWIETfXsfMLlPo/gG52y4WL1V18
5zu4vHhUo9FKjoaP4tWaEO5MlsAxMeXcGtr6oTjB3qFuDvLYd/kGV7O7ipI7WQ/Iq0Fh85UUrczT
KUNEVB8NvBZIOZFeIF0SQ96efLMv4VIjo7mfbaJN5mrvO7i34WKiKdmBSloUFoAMXdlkyDBl/Xba
GC44l/bmpgGtHG8Q9V2KVo60J4S+DNEd2S9gb75XtoZbJJ6EzFp17qHHlWy7PSPersmYFCJfYmZi
BzaGdH7CY8S8NXGn1h8zacvPTMgjEtvy+kK7xoiwRdZYGp2C3KpnJ9vU3rJ2F1PqND93i9fwcbUh
bIzMntXYZ7BRe8ZuPI/vw2/p92QjbcbJnV3fQTn/s+xlW+mIbOU2vvz3978XC0/sx6p8M8qGAutA
sjU3186ab7utT6wFYiDFw3tQpnYfV5i3qLgLzO0Arh/J3NyGf2JB2wKCjK2ah2UER9rks698LCxi
v6R8EACjT8p28ANMVMKOefMUaYbTdd9v+0CtKFvAjNCO524O4cRceeyfN3L5UGYb+wOnREq2FG8+
5Rb/fXGathkK0eQBFqfiRw82qfSTof7pXmILQBFrusHmEPNf2Hc2SC7M52QXnefgwkW9cTMlQkGh
nBJwIpXZPFp8ruRjcWeekHjbaIfW2U3fuJBzuZNjl+z6Wz8H/F7ItgAWep4N7ZBhIIej9jdXB4uw
feUfFZfP2uBQPlLhLuAG3m6TUeZQmLSP/Xiv/feu7CUumLJwoDa6zm/VAd+PtdEBcYmXqdT70r/c
ev4ZMlN8w1Q6o8vtDkOWZJsZZCEfZ69BL5Pl9anXWLsJZSH0wymxiZiyABRyAg1Ja0JwTMexcHgT
tbQxzuFdAx2et7ROvRxHATb8ujXSVsY4MnDVoJkfXE/vVYhc/RFwmLIAHPI4JE2Yw8zgDpv2feNw
qjvrzFtrjK+pS+0afMH++671Woslwsav8ZNGqH6v0oMynJPiU1sS28ZajOvghzBNU9HRDyDEeFyP
eQ1WLqAhunaD1mlk+y3jtjAhpujbachjOYQjfnbib/bBcfiEjp0xxJ0hcHkuOP5Tk8JDdKyHU574
8Erao561dhQvQodwctbDn1yfEVnTulKYzjuRf4+jmKwvY1ONrQRO1p5iO8kXLrrXXdr9+NBufCdw
uwj8AbS+AzF9Yg5fGdWotHKYzYJ7uXqvUg3rHMXFIFy6JcS8P7RTVwQlghA6gt2dZO0y5dymR0V9
fsPq0mW0KIA9xEaTgrCfREYga7qSYgC3v7RlfK8ZnAidZKjWPdkH6uC5ioxLg8JmYtdS3Rs9DIbn
bsNr0/sT0p7zrvNKhznZfbrT3xM+cth7PZpXH4XFFqoMT/H8IKDtgr26L3b5V3PTef3Hwpv2McWx
trZDLxwU8zXxKLetksBBpuyacVe0RzUiHpDXw++3Q2KeZmbTFMpzYnoGlDjSB5ZQRVR8od4YMTFF
w+q8rxS+48dnBVcRjNgpvqud/wk0KFvCNjKGKLBNGGyB+MNRtqEbHeVP2QGiVJc3PPFwuLgOnLCu
QDMxj0qOuWk2BiCR31tbFCTjOsLPTjPVmrO6IS/tCUfQPDeggwy69//Pgze4uNroYqsO2n7YU0uL
CjzhKBpN6cimClExzLljgHaUaU7iPxCLiZ+OboWGABgpC1Mlmv9/MTXoA/02bMO9vKf4JClvBJzA
k0tdGXwZheZO7b7340NNPSxSJgRcaAIfldXclVzfFF3hpNVWnh5vjxdhQ+xoT/soZ0YKNyTpwZf3
gzE5BiUwQdkQtl1IS2gNyNzhh+a29ckcQUG9u+3Gv2y0v1eOKhwtS9Oo8OIPG/aT7Gouv8azDZd6
TFx9h2tVACm34USF9OqtcbGARKauLLaMLGx/Ltj4Pe86q1zLC3b+3t71u+GZCjoCWFUBH7pWzvyW
37TD+UlVM6ftNIcYSA5nN9aPyidzcStt8l7rTL7/ybvsY3BS9qicCEA5aznTOUOtuEYEIOWSgApa
NKGe7mdwNE9GjZoTAhDWzsvLGRLwIAiyCRoD8Kct3yfhPqxPfneUyPijhk2AA1YpUTxwM2ynHXnB
SbvX0Q08u9rPhGPyfHuaqCUlQEOdz20rqTBnKx7kGR30Jvg50XVGjJxYTOf7PQrgM+4SxNcV/z7p
ZcfSY2eYvt92hjIk4EM8/4NB1XwfozVr0N/F8ietISKBiDRNgAjdCrMk50dJZd4W5iYLiDsTBQZi
3VwTRj0klWBA+8xVgdSzwikWLs23dsPTwBGl4USdVTUBDnowA8lSBTiwPivbpnFSr3CHT5oDosU9
Z8ek69yoE4PIT5epUW4lkMHyjNLlPAu+N9qev6/O6kY+mYeWUvqjJk2ABz3VI8n3cWgwtXMx3hn9
37djj/q+AA95rhbJzOFn6h4bO3TGuaQQlQpvARqGYNC1PkJYcM11GbkpN9q0J+2gOZyZakTGPt/p
A/lWRYajgBFmVxiVMsIuT0xoHzkFV3oCsaiBfujCG/YQ27k9llQ8ilf6yuhrO5dgMTwHhsOFNKRN
evL3nacfmaedUpe80vNFe2O7EmvvZMWXoyxFfPiXX0VRcBHxD7kTL/IswkEiWMTbvNVFc9PrMFYZ
p3C8l//woCRe26GXECvo00JWbvTQjp9mjlwSByUiGMXiu1yt9DjjB5acoYUmcMz6SVIuVULxEFPR
Jxbepeo/B7JmM22Q3dnUX/W7HDrpNa7R5SWlKruouRGAYpB6M640jJ0cHn1tUyp/dqcVqeXsIAjM
Ef0sXhmcrPTRkr8Si4fvcrciWYAJLpBg93xmIJoyuzqeffVHI3TS2VXfJlX24qqpC+hQK7mk5Pz+
UibnuL2rm22h/+derRcmxGK7NpEkNTSBrWrtjcZDLj0SQ0YcusQCuzS1NbvpuQFgKJoaeeY16DfK
4wDu5HpX4UX0z6JAlOcI06jT7QGj1jeAnLraTRZZnEZ5xX9fnMCtjLV1VsNGAxqb3Bv3yD9V6ID+
P9KubDluXFl+ESO4E3zl2t3aJUsj+4Xh0Rlz33d+/U3Y97gpCNM4o3nwkyI6XUChUCxUZbqL30KR
DxPK1dvlhaSX3AXXY7U5zGUbayLDt43RTZe7Pj/aFiqxaefEqyBJEiSu7OimPBX6mqgZuoXmZwXN
cOt2WwqZhv7maxBMhhg/xeg9qz1rFEOtJzUKvT8bbK5nXH5gDfcXdEDhtQ0fg7RSVG+eqDjPUTmh
Ln8GZqLQUJjlgt5veh1R9vAyjIL0Xj9A9V2UVXAvPoUqeKKzEIT8jJeMhVq1xTqgxIsaG14dUCsC
16VeuBCLcT8leQnLdng0/u68stLVWTI14MmoQriym19lnuTXS1AfW2iRiL50+ffHDo/9Du3VdIpK
9HrNpy2gH1S0o0J5gK4rPqgiX8Qhzr0XwfVqa4ZBMIjP5IGGZWtbvuFQZ4XsJDX0y/uTaTzLIv5o
vl07ICbMqwskfmITPJ5V4RbXOSgEE1TdiCe1QX+t+PJB+NbHrYiBExXkYRoEB1me0szK4hF0bJYX
K196NEYN39XesZc/+zIYMJ5fD8dFOl4OKNxTvoNkjoFhQ4ZCmTYcA9tvTD+174jolVQEwWwYlD2r
IV8AsWTP9vA8q57QCr5PnBeO2SoowFdVNqIbeZmuMtMftCaYVd+W/q0pzFU8l/02jTY1Jb0eWr+2
ngfpcHlD+N9t5x1h63yDEo2geIYtuIq98RFPvfe5+1bj4bUDnawgyeTmYjsw5oO+2xJpIg0MSkbi
piU54DXKFxjEvSV3GDQ+7uJRqbarajTKr0eTOVT+aDNPzZwBQ78RHgLyp06UAf7N0f3tD2yxT4vK
bkypyyVH6Un2tUMOLVndqV6oGJPtfWKICSFXl9EzroN0FDrK7000C0upoY1Jm8ooK1MWlG7yh4Yh
JvpWLhr64zo7hDbBGAJ5JIOdNbbyylY32iYspcSRypsYlR6zu9lEXEbcc3vGYYeNJ62oWttCXFfM
P3sC9um/eiu47BsiCMb9IFQ0EU0BRLlBCudJW5xE1GIogmC8z7aMGGqbgMjVULMCc74qh/t/ZwVz
wUMeaDYbAxCZ9Tynbpw8S6l7GYJ7Tnd7wdzpYB1vSSwDIskCufdj0SgZtxvI2AHQZdwdUlTkdVue
4FRz49Y/8Ep8aDECDIKYxO0hsEnPTeRugoXjlyF2qMztg4EViO6ChMQjN+VtfmhDdXbk++LHGsSu
6sRPa+Z+psnaQJKAGxZD25gRf29oYbW1WtIm6y4KaumUilaSv1Pn32euIrkprSga8ftt/KDJD1Eh
+FTj+/P595kriOhzLVsNrofGPqyKJyUgmvt22dkEEGw5uVQISVI6z0Gq2972I+1REVGA82+58zaw
09jLCpqtnDbWr6cGxcnpkF4TJ6IFB9f2RB9qIoOYGGANFn25x5rV9ZU2vw3NbTN8/XdrxsSAyoZ6
cEFHryRyZ2iHNXmuMsFpEVnBxIB2IINUUSsiIyiX1w19B6Jxb+G20P/DLgzoZWpHY4dtSUaQD4Gc
N2gOk7u+qQGVJf5cTXDnBcz5j/IsSyx6WAbPclTUWzfc1AOmuzQ/DRLByeFwj+CWNiGGBf0GGV+b
jHHxWlbDNuLDKLqZro3DdBggz1h/oT4n7A/gJj07LMayWE6mkpjA6jtnqjHX3gSRp932QfFC3mRP
vjIEiTw37uwAmbhWKnFsly0+i+rytG3HtBNkilzv2/0+E9dGQxmLqoZB+vgYS49Te9t/qgq1g2BD
W6sYfV4CwljvTS3QRlGPrcAGlpm3r6eky0qskdXemEvY2bfbP5dneOdjP31wd4BqsyrqqYMNJkjC
cr1/LBrjqtVnwW7QpfhQBzJ1SFmAJ1k3WXqTDILR8kDzgeyoBZTtMT2qgX4QujG3drHDYWJOOjRq
C4aEn9MSrhag7QRT05NrhW2QBqLxS346sENjDui8pmTtJli1nkrTSW9TZAQlFOTa12RzqcZa8peo
L4Aei0sLyZzTPspkKVsBWZh/al3joM3/MCyubFx1sejLjh8TzpvGHNGsHI0R/cLIdgunRaMDWtao
NFH/OqzOBtrb9SBaUZGbMIdWKtNJb2Mg/upXy0MtTA5dKHQT/sE6W8ac3EiWN2vJsYpW5RRHI+gx
pYF+BF9+sr+tgR60T2IpVf5ddfYWQqspu6OWlGNmzh3dumN8aB8yDzJiYXVLS4aVKyIQ5ofX3xay
k14k6SQ1pqOGiwa2scBU/cv5A92Jj35IVFNRFaLJbD6kbt3UFBm+WKvJdiTjZjJfk/plyG+s0Yti
0Vst9epLaExCRPRx3GJa9aknaAsqj3H1fTRSp0yET6p0Ey4hMXmRMpKkN3Ig5ajxd92VRpyWHLvI
7YtDmX7rpVPUiXg3+J//qIFqmgJCM3RGv/eMGLwbrbUgaqmNu4BbHnqNOYquuqdFvorL2BlCkfIg
1z92kMxJU+Z5rmYCSDvvQ7XPHA19c5ddhHuYdxDMITOiZR6HGvkfpWjqEfOVUA8G4WHmeuIZhj1W
fTwXsdQCRsNbTa4broousOXRMGU3VVp3zgVmCVaOPVl9vaV5ZGLlFNkzq7toFrxj8CI8kQ1N19Ca
DL58xgM3w7QSg7S2N5M27GrbWWaoDnjLBo0rY/hE58oejLkvtc5IdF0DWNVkXlsat2Ut+nTixdo9
BHNJZsU65dpM7Ynuy/Fuy06y/HjZ03hbsodgLsUEqo2VETW2t655EDdPbZZ+omNpj8CcULXIigSF
RxgBwo0hcmR7DECnOtUiAWnR7jPncm4WnQwLVqu1MjfLv6XabbG6KR2uW46XV40XVPc2Medzzedu
mVZAJZF6r2Ug1k0XP5duIpHABDe+Ecwb0winG+AmeR/ftKQ2ErXobG95K47WKxqdfdsvXwc//do5
TSgaf+Ou4Q6OWUMog5qxXgPOhNLlWoR27S/o6q9AkDEHl9dQBMWsobSos6o2gBqWPxbtMBhXKwmW
7jrNvlwGEq0hW+TI7c6OSEeRgi1Qfco7td22Hs0z8WrlioI3N1vZ7Rl7wVsZVXHNgDdDaIdKWC+H
NNQdOyzwqSvKaukysbfuHoy53zeM9Sna3NueatZXjVy+JGbv9Pb3Lp7QFWgWiOtbYMeiOgs3gd/j
MrHWjNJZsqinQDWuAG07zcpK901+K1UPnAkoIYioBbiH7uybbGPdsi6gIEphKRJrV1O/J3XqyZjX
mUS8zNyYuANiwq49bmusU3+ZMll2lWSrwimKG/dfuiUTejNkgYlGVzCyXD00QdGARn+3HMLySNnw
shtNdBBEK8gEE6NMjX6dgdi9aU8k1H26ZcWV5RqPfSA90FmNNBBphfNBIaAJ1TmiQYD6fQRT24aA
iA3bVowhpEedPLve/up6Ud8l966EvvV/YdjVNPIh0S3AmGg98NrBDvWsn8JlmD/nHmckZhUbvVVj
baSruD7ZXeHY9bPAM3hdR2RnCxOF42zbxr6DLdmxvUVoxHtWeeyPoPdyReHjb4LV2RomDNe6ZMhx
NgALo1X0KxzBER5IeS3+h2E/XpFhZxlbliGyJQ8qRRtPsotWj3C5Avuss7nrtSqU6eN6HlShafMH
DGTnJfPGLntVqZHbGJGrNYdEO1ZFE7T1IDjK3IBxBmJbLK2FqgJtAJolkLY+t+0fAocQATCPZwaJ
uqIwkEONJ/VUfKFf3bYv30Fa0atua68JhW5Bw/eHa8WQZQV9LCqEChgnR+kMattJBieHwB7YOhSn
Dk2vtR3y9ItcQtQRwTVxB8j4/Nx1WjqUAFzzw7zcTp+ZjoTe+W+DGD8v7N6y27iwvS2bnMoOy9hy
pO6RDH7ZPl3eLr4pVPIcmuSWwTY6tXVNUFwHtY6UXdsYCFFiUQjiXvr4zvkvAhPsOtOIZ12DMXqX
XkFE4t6wptFZ1cHts82trNkbU/sKH8yCXJ6fSu2AGbcY66EtJlJBt/dpRCNceUJv3430QmmSyqAX
jtbws4wdHuMV1tZL7aDA0Hx1kvH/L8m/ytdUdabOsUL7JO6qEm0f4ylSNde1smD7jO6gy1dCwUd+
yD0bxXKMWCRtTU3DIs4PBp4LaA+4fL+cFn8AZ5uoJ0NgDcs1kmzRHI0ZwHr5oFphI2Js4d67O2OY
/BPtOMpsgNDEy5Rr8n3obzPDuXycFLrJH2PRb29ndZCrulPKuoMJIAasHUxrh9l9AmIEyU9d2nqW
vHQvlFuqEDNJ88PgGZqu7r7waChQzSwBbd7MGDxWoMGVYpCM3NFWViVzhN973AsS9FIoDKqgdWS7
zXujyqvInOAbp/aFxvk0NBVn9GRPBUWSJSiY8J3jjMaYVxebMbTgVkMn8JvWBmV0vLx1ot9ncj+L
9EVLMvx+TtA7neVeugg4kPjud7aAiYR2azaTYcxIovMnqQ31+HtLgn9nBBPzFtIvU21jS2q0WJKw
qgW/T/+LH937bAIT45K2W/oNtWBP1Rp3Hh8hZuwn+VFVD5ft4F8aZxwmro2DlLTzgM3Q2i8KeZbk
l1q5q8ldafROk6nOImoFFxjGtpqvCQqkVYu9KZDytz4o75zpm108XjZL4AFsv7mcgIAXJXV4QHed
GDclCWeR7iMXwpSh+GDbqOmxo/O9jp/PC6wcvnmdafDRBOQSEQM3tz8a8jy/UZhIOm/ZIukLUNYH
+eSV3xWoJZbhW+uNwfBj81Un8UXUefyraIdJ498uvqXjqoDxA5jT2y+91Mh7sxt39egHvIjVjhsN
dmBMtEGqtBq5BH9IjLeqfhFR4op2if59Z0uSjItWNhBGnJqbbfPk9d5ewsu+xs9/TA0dgJA4UsF+
8R5j6zdbyyE3gW7DFLT1lAbQR505e5m9DPPskdtkotuP+zF4hmSzhdjS1n7KaXgI81vdXw7Lowl+
EuoOpuAocQ+saeHL09ZVSo373rquHvDYTKFKO30yy+wmjjR/W+1DYomKOX+zkmcsJurpIGycKhpV
zRs9JCf6PtpcdX59jZscKg2fIa4lO9OYjZviqt7KDL4XS9c1+IbauHdHQ3Cd8j3wt01swDPqMZNn
6h3qbB+W+nXU0lDbvl/2QcEmsfEOFbDGaAgWrhtbJ5dMR2vuo/I/k0h0SYTDhqMRNQ6FbtAGQS8l
Nx+V5qolRZiJpt+4DYm7vTGZIDRMejUuMfYmu17eplfajLQcKJ/1W3q0H2hnrWhiiP9dcXYHdrhG
aaLZGBu6iEH5or70DrJJN3XLEaweNLUDG6XgbIl8g4lO01yZpUQTO1uqXVnyx952tPx42Te4fU8E
HU+qaSsGDjGD0m9rtKF7mcYnqge5HKJDfaRdT+JhF24030FR/9mFW8nSWyWyN6RF5pVqXUubKNZS
B/uQF+0A2GgkR3JBQ5UXv4w+TYWHg/q0Bv+bIC0/Hu3QmHgkZVljRBHQutfRL3TXdLMAt33yY/TM
wIKCRCB0QpGBTEyqjamTMJCBj+kCY9t45nWja/N68De/OUGIQeAbdLkuLCc7bLDIlZEnGgzsoUUq
kQOZr8bxWC9Xq0haSuAZGlOtakoTGmM67FrH6yw79nZw2cu5R+m8VSytSNmMepnPsETv/+y1zFEk
nyyC4yqygYlJytgPfSYjmViSsKquFNHcguj36d93pyfSh74rKsX2mu6Yxqe89S6vETd679aICQRj
guonWKUQbvrEy94s7WbDtsepAIafQFrgKibEhKopexsNfV5LxYp1MhKn94dj95R4qTvbzurVKCCL
UkghHj1Tu3Vb8NiqSDQVV7/phtPQXstjHI62k9xuPghpBUGI72pn8xg3iLrRbLYW5qn2kzQGCvp0
DEGvr9AkxhWsZlbTTAFGcm2Gv+LchpE62iYm5gLl+gXRNUsmiqISdnylL4aMTPSRXNFSp49dBQ8Y
ReXroo9NrlW4g1RbR/0dGhVMcCvGpS/AoEboGHAxYhKYPrzaLnoYrFD1El+0U9wAvgNknxYqY611
jQBwPDW1g9okympxOJ2ipxmu+Mlvpz0gE+ZKRcqiLI9/PfOuPqXqLN34Wg4qfz6I+E15+7YHY/y+
1PJ6w0MNXgBIIt2mhKAoFG8DpijKxBkGMjmX4wd1Ova22OMxjg91mWGBBjPS875zyagHmr66lyH4
LqJiVtbEpKwOR3l/lsdekyWptImHZDmgLZLIir6mR9q2iFtKULrmLuAOjP59FzhWox6iYoJ7NJhv
kqq7zT4YeAwa2ufLVvGuWYjg/jaKyVokkNFvdYuF0/HotMwv0vawSjaOgGfNr5eheMFpD8WkLJQ0
Qh5brJ8+SY7U+/NUe6TxL4Pwz9XOIOYgW9nSKhoaKMBns7qUPsQqnbVxBh8EXpmTe5GPkfTLmFzn
O0Oy72mdXKdlPsKwLOnvQO/wBWIJAucTQTCHtxrW1cKjHfHm/Kjrj2LuKfoDHw7QzgbmwJpzkeik
ogCYy4Z2OeYdmgMNfU0oejoTuDZbM67NzbZKjUY+I4OYxGHNMcexXnWfoRTf+RtLU9IVLQj2MHvg
5coa2hm6Z5THyxsvCgksQUlkVcYUK9h56RDdYC4AMyIj9TU6lBZ7om8y0cIxMaEtQepspjCor1+g
Wp6Nude3fgoGhMtm8Q8q2iZV3bbQqcoE02rOasij422zsP6UzSBNwbEo0l/nO/QZg/59F9/QBqvZ
5ZKi+y0/ltbRErW08+Pa+fepjbvft6di6pUVvx+3XXFaurG/HmadvGxN9DxW3Rpk6fxwedl4hQFc
ZMQ2MPkKsSubwezlUquWNEv8onDVk+63rvTYXQ1ohpBuKB8xpKCFHA6cdXyHyfhEGutjW2BWyW+H
61W+UpLDZaM4vvDu95n7oQAd2dxISeJra1CSl1y+b+XvlyFEJjD3gpxFizZoaeKXuuxK/eJNGLG4
DPE3B/XsDswydXFLqimCS5Ob5mgF20H3ULpzISUN1SkRrwbHIMtWz2DMms2doRIro77XD86QPRqa
7F22R4TALFmRtvUaTTAHncMQoKuVY2IZf13G4EebsxXMRTpmdTxqU4KCWqW5sbK4ZnIY7clLllFw
uYl2h6UTnsqS9HWZowPhinyjqXDmTZBnwMGhlLWfeWLebQ/7PLKYaKxQDBretBdZQzVDcGS4Va09
AHOXNmu5yKUCAMsKIWZ1oE+/a+errxtKdZagTvI3Cc/vfWJJXCTNqte5BZrxNHgD6jLkaPjq3Rrg
DQYV/lLAXsQJCHvnVqlr7gKr2UoYRipo4LYaF1uWDYUzxV8u+57QKCaUmqVppcZMUX7Q8WtUHNw+
sB5sJCSQqRFLTtAt+Zj+nBeRiQ+63JBGMoEH+QdE7iyw/PSouBpidirkkKen8yOYLWtEtxTlgzZT
XGUGWMbQgzBBFJN8b5XWSdf7EkrT5Z2kfypUnMEYZ1RUOQLbHDZqlv1acrRZMCTxN1t1BmCyhaGW
pbLuARD/UEPpiTYQUxGIrfBkjObmgegRkB+XzniMA3Y9ieYiA946PY9JMIHYYr3vNcGy8d38jMI4
4DiBOBnMNnhbMnGp/rF9I6UgTHARNFW3MCaJRi+23U8adDmHlBqihBE5euxu2gzuLJHcHV2ND74G
6g+iavhuVdhke7LRz7AVyFAR7BSQ3eeh4KRyPxx2AMx2KEql6+jeIt5aeLhaD7Gfu62CvafE8595
FgOviAEGIlMhH2iIJGNciG7g06FC/qurp9h6sYunyxZx/WuHwYSCuFm3rOiBsS6V00hQGFvd/LUT
DbRzt99CYQtjxQoa7xgHK1bs4rLBwQobPbnai2RixpwIvJhrC+Q36POojiYd5mxWIymyASotoBgB
Y1n+omCmJRr80fryj9eM0F5FW6O9l3iweX8p6PWG0kgGX24o9W7qVs2T2jxon4hlexi2Zka0dMR7
EbamaSfXJmWQ2YlgxTix+R0Edffd9TZbSiP1CSxZmocueWnt20UP87gOIOO5iXpBeLHzHRoTnLXK
0jvVBJoyOmDLo/Xh5bDdaqaXX88e6o4nIpLy5H6lwOUoGZBqGRrbnqbb40gkCy978eqoJ/uVStdu
f6DwedP9IM703XDTJym47B9cQ/egTJQw0npUehWgUE2J0YnZBDG64aTnn80bKijBP3FLkD0gc7xS
Yij1LAPQKr5C5LMFD2oLZWNRMxQvdX2Hw0QLCVTqaksNW8MFFHNVED9vt6OnBsi9fBFDDCdmvANj
PiwyjaQgMwZYIgUT5KnsP/LPEEa9w6AHZHcAunXWqo0uHBh/f6CR+gDWGxC3S6f/qaGHBiDmenqH
xgSOVdpIpWlAw1gOFbI9RJ563MIZk9n4MgtEfkjd7O/hdFYWq5tQgCwXwFntYUuDUThuzrkNd/bo
rCaWgaaoxaY7RMfa2xNUgA13fmuPBWrs6Sg4VTxrVLBt6YTKfXwYtjM7Ihd6pRMvma8yxYlEJEjU
ndjVAhWRSaA5rUAlinE3s5+UVSsQbnP5i7F1DqQqHCfpNGe1BLw+vE8m9AGgcEJAnajicL73OqtZ
1bgalcTvfS1Ir7bD5Cjfiu8qcohJNAvGW7Y9FhN09XRuVwJ+OV9FB5R1NES3FDfYWTRB0eEAIHNh
1k2fWrVcuzXxERFeS3y8xDfqF11B//dPNdTNkUVyqPSYsDtl2bjfbSwd+cBVOs5WmjYRqkB6mB4g
nuzPwc8+lH+espI9DBPssqlI5ngDTNe/6uX3UX0h89vlm4K7OTtLmLVrjLjVuzZHDQ0N+v0pqv6l
CUx4M8ZKl8cUv6/JL5ASMYvHngggfqYhl3aDCWqGmUZpo2GZsiO96aZDfMSHK+XyEXyL8xZrX3Bk
0rt0npZaowVHvTh02WEWEe3y3Gr/+xR/dxcsw1ZvyoziX0tmL+2u1+6oDbdLXbsqcRL7R6Y/XN59
3gW3B2RWzlKSfM5slAIj6VrrruzsVIh6yLk3NthpCOgQKUerymC0gz4akFnAot3QCbI+7LA/owfx
5/9FLo5TWCA7NLaNRTXTdCznGEfGW32qKdP92UCmWw/KAN+Wf1xePm7k2aMxYbS2FQWUYkBDkRvd
DfkpfqbqEeWRPkiYj6LrVLSWbGuLOuIlRx3gIEnqLEEUgpYLYjmb4fxi5RJx5wvxGIcvU8XeJh14
lYKPTc2jdZrqAMU/GWKTn1OqeLd7zAHYMrtf2wbr2c4ebXkCTc03yjEE80Jxw7HQPCZpVUhXNIsN
8yjfvR1kAfH6N0hD0fFa13z+l87CRHPStpu1dTBODn/NmZN705PvRm+9BqWiLwvueBpZ2ahIMJv3
s+8Gn4hMZNeQS4zthMib15lTQrSwJ/eW8iUqr9Vcxoe2IArTn7sExwR6CXPWW0oDfV386OKveX2v
19e1/lgPokPHy/n2hjEBJY2hIN82QMrQxEg/4Gi4p0/Nn3pZgD/+dw0VNn/djC4uJXqzzGX3pETG
Q1MLKWr4EeuMwcSQOEHlP2ooBiS6l+ufY97+9kD7ROLE+dyRRisWOLNNHRPXzJHOtsSK6qVJ/PVE
L8vo2Bxm8MZDO7sNiptSNJ3FvWF2cMyJrrYe/Lsj4LL1Xm1dy/wKGiPBweI6hGYbkD3VUCtnPwL6
ujHbWYFDxF1Aq8nKlXksOpCcVzjIotd0fszfoTHp7Bh1eWzZ2C85lEG2j46HCQngcKItWd0JV4F/
2Ty6Qh8O1g6P2bA5zqypS2BdagZLGY6RYPn4O3RePWaH1o6ADrGHPc12W+SvcX2nSW+XTeCGop0J
9L+wy2v6PtnsJq8SfyqX0whB8ORu0mVn2wYn227WVtDLI7KICbRLBTbhivqDvB6NOFSnq636l5vC
BNdFq6Is6gExjOEAMiFb8PtCL2PC6Va0o5mNdFdsx7grb2f0vKtferQi4O79X8r83DoVOv9kCBMg
a/lAJp3O0ERukzrxpc5fCrd+oV0p8Uk94ksKYszVCmAqzi2qHHF364xrMeRtubaUUl4AN7OO6Rb2
5FmtBS5ON/zDEdpBMCE21UxIjceAaKvbwj6ulu4u38bm6bKXiwxhAkM0NwO+puDlqZrebVv9IGem
O5uibhFe1mKDGw5zZqj+IuIxvqeYedziBSD2qVAGrSYmnvU4BhL4Y+I75XjZKM7RfQfG+KE9rtto
j1Hst0kHtozMbSPZzdb6uR11n9ib09lLcBlSaCBzwQ+qMUetSmLciLMvOb0TP+TuAIIc+jkviuec
vAUGgnQCBEqyqvw8iLvYZOpGsxajhSJpeZ8hiVe+z/NTPweqSJqPV3N5h8QEWlLLhWQvQKKfJuiM
OehHA8Twy3MRijoieJ/ENsqxpmprCqTAWSq1dZOHUu+xbWOSoaExGdfxdbAX/UtaYPZNUaY4cZO8
zV9quRru5l5aHmelz/75wJOt6FhaC+IZBgZO3sd9u4GSUBEh4y1y2VeVm21dQyMWHDteqHyHQs/l
bgdRikE5LQMK2PCuN48GLeNxcOIvmgtZkJPy9bJ70v80E0zewTG3S2Q2VW2UgKuVMCofNVVQZOD7
iY6DraEtGrcmc+ETI4aotoXQPwT0mys+0SEdmt9Wn5JigzFnLGaHUjkfto5+4KkP5gP94oo85TZP
cdZqyBaJit3cYLJDY3ZKMhsMTTb0czJdDl0au3FjB61WOaWq3jdbFpZSKfgK4l1r7yxkt6vuSarX
WE0bhKTX3TXllo6h0ZxepzeNb4TZo5gsl3MTvMNkIjRemMCaNyA70KLNbf5D7xsl9y+7oQiDCcyK
lNS1RD8bmmV6WVUpBN38l1FcXKPe9sHdNaix0iYq8oElZ8oMs+4X4EA8srnujkh3D9qNYbnQ68Is
XHJqRJSk/AN9hmT7e0uzVMqIwE3IN8ydkxN9pYAsGCWX2Xxcck+iDiUhIpMgZCs09pYWRsrh/IPW
qNBPAYZc5SR7oJAVdkRx925nIJMpLBnmZeoc/lH0BmTC7tFn6vTFw2UH4V+jOxQmjqRWkyxKDqOS
4zaiNZse7uURHWUylNaa0Fw9ASCH4RWXzm9XYRuA7S5He+uKfaM9zds1Kn1XRqj4w41omEO0fvTv
u4hvpm0s5RMsU7ODqWNmNyhEvCXcKL+zhQkbvSQ17fjTIzY0sB8VRZDkcNMODYxDCh4uIAjGhIh8
IXgYs+g3Sl2gUb7TbpPxYTCVq8XU3TEv3ct7w1+xMxwTLbqklCbZBpw9PY3fivmbJXqZ5S/YGYFJ
2sii6ZWZFoh5Vo5Hqz9F7ZF/c0Z/A3xoWmwLvMz1ADCft9ijA0NZILlR7+U1yp81hsJFua9g0djG
RVuR8Z1XAtFYIUezBVPyJdEE2YQIgwkFW2ks01BTP0BzvtZg3mBy1eaffxDjYJ6XjokESmv3cbUB
RGtWl0xf8dFdkz8ve5hg/9k+RalR03lYsVg1YnZUfl03wYkRrRT9++7QT1lVbCXd/3p8RhuKSm46
Nbxsg9DHmFPf1HFqDxUwpldaHGt/ltcph5AddkjAPtNLus8lWSowe5K0PpsQMaNvYOFEm3TuWq71
oPx/o7Sw+MfdpHNCTlj7ZPR5xh3w8h9Z6uinOaSdvy0Kpz+VfWRwCKUCv+BfQztMJtKNhdUPkFug
t7meYJC5gsLi9lj9kMLxi5ihlr+FOzg20sklqccScOtpXZ3hSPcwCjBNTwe1yzs8AgnyddGaMoEv
r8AhmEf41LLqOwI5BFHvuWgBWYaPKrGNdUjwwYG3+lfN2w7qcXEV1wyoIKZogpZ7ys7Lx/KB5ZKK
IZ4BYEiaHbu/qqvGMUdR0VuEwkQ9e+rNppAkfOHb90XjNOVV3HuCs8y9YXeWMEFP1bbNzjc4Qufl
YAjQ3fk2RVtzc7jXbkCfhAd7tAzdKoJxXdYyvLOgzQVUplCVMhSwSr6PUuMom/WwqnlQqcVbW9Rh
02Z/2p0sSO5EMPTvu2CYqZgW0BIKk9dBNU3QhZ48QxMtIvXdffL/0xpQS9vomzXRYMGcXaOdkrFp
zDzoUn3xUakDk2DchtUmuVXU5D6J1saVtq68qtZ69S/vINdGtGvj/UWVQW7N2NjFsyxFHcmDBtWD
rJNcg0yuqYoyMb6NZxgmJq5J2WuWBJgM4hFgkbii42RiMv0Px/jXWp5xmLWcsy2PlBk4/eo0kDTD
w0Hp5m4Cuns3ucpOIh0C9mObxWMCYdObdVTEdh4UpZWFo7bqf9naNLt9Gn/ZQEl6KkfJOGK+TZDR
sPHwJ64qq+h+BsMI8o73rmnbxCx1ScsDxQY7rb3cLcM/nc5kIZhDNrdDqSSDDgiJ+Ek1B8P8T/mC
WQjG+eZ6UrZuA0Q52XdmqbpD1cdO3WeC24N614cTpqIt+edgAuqQ71dLW4YBHY1GHujKKZZecvWv
Kj1ImiAqsbHwpzW0M0pTFIPI7NcGMaWyWcyiCCb9rcGcaXuVDI9R6U6ywBzO5hsy5C8xrq1qH8f6
0b9SjHXXwcnHztOH2YP6dnA5LHBWDJ5laDhJuqlbrOhlFqXDFKUKlFcUI0hjJ8k3N9X+EzfeZRxO
+NnjsO8ScTnNiWTJeSClTtJ0Tqq66vDj32Ewu1+Xm7FuFqQV9ORkZK+g4KhsEVETJw68s4O5a2O9
KY0pwnqNhV+Qr/XcOKQBN0bu9MscTtXjZZM+lJ7hawaOv4pePBtdkiyhd9cMMTpMqU1t4dpd5mdv
aWr50nRjr/fJ4lhFglkzUdGI4+HvUKnX7C5EvQVv0rQANapeird8ke+SOLAK4kZZJfiW5vn43kAm
kNtK0zYoqONeIn9GdaAs3y+vIM/x9r/PBG61m9Yi1vD7cd258nddQetGJJoiop7FxJ1368VmrXnR
Vg01orNBhjGGNa6ibHUW/3/hwuAd2Z1F7BzBOjSRXpUb3g7lv8zZ0y1ohr0q+eZcXjjeFQuj0HSl
4tUB4YE5TpKcbEuXQJTp18NR5cXfhgMkvFAdsDPnn6bKaAfRDBNtbUACMZLFLOG2LZAoA8mVn5L+
XlXRp7QS9FEM7T/0B4pjIv2hTwEmiLuYC7UYx6EdciPyldGOIP1tLQ6aQmOnrVRRsZzGgr1X/IQi
pg5+YRSmVJVx7bYfFhmdupEvHWZf9vuw6l39OPhS2IVQVRCpPrIn6RecjdFtTEaAzpaxrCPor+9t
wC3lzVScmlRwG7En6efvQ9vV+mkLZF7fBwUZ2hfzMqSRn1f+BtL6xKuT4LLP8UywZJDxWopt4tGc
WTEdVdZFJlnkmy24jfrJH9Ty7jMQmqljiITerUwqsknFFldpGfnoRforVTXb1aTkr89gWLKFcoQO
IUFmJwZzXIZ4xkpFKAtLln2j9qLueTYI0M0AwG8IupK7CA2WE4tMyIH9Dp+UsXxc1M5Lhmt1EpjC
23QL7JQK2hgIpTF6j7PoUoPkDTiJmbzYs3YzVflzrYyCe4678TsYepR25gyFPLdNV2Djs8EbpeGY
5Kp3eVO4lhiEfndB4vvDQ6CsoUQ8DCsgjPthK5zlG8lFOvbsvflzV0zwlcomyGvxjzFjNnT47wg1
NMwp3W/FAImRMVmt/yPtupbkxpHgFzGCBnSvtN09TtLIjPTCkEYSvSdB8/WXmL3dYaN5jdPsboQe
pAhWF1AoFMpkOqXZGMCZSzTdM4pqEXXQX1Q5Idg0bTws0UOvWciAnwuWtDpaMQth+3aMVk/M8fjx
nZIAWrYCC84bXLWFMjgGHtAghvkNTkuEjMVSljilSAcoyic19SRZ4Ahe0jCc78RIhcomAvAnzO9c
ITBW2iuoxyJfX7Uhyxy0VWnfNaWzF0dRM8CK6lS7k5auS5xm0eT6OCpGdrCTdP1GhsH8Xkb5qLvS
Uky1L0Wq+rtcSJXcy3mrELcDlNZ9Rmmj362mVegOoG/ygzWTLKh0ot0SQItqTp7r6MgozHJ4yqky
re6kjfbzjOtyPXZGhtn4WSp7px2tBljpU5V/qexovUfqeTHcgiEMO0lmxlVgAWjlVC2puYYDYG5T
X5mbBbmTXEVLYrugxdqp0e/5ZZ51wFVWMqJ0p6q1XnJSEEZ3LjrWtN9VmliGl1TG7KVxn/wu5am/
bXq1iJye1hi/lpRCioNMVuujVaTTT+TbK9lfZykB1WfZAbQqGafknRKZxlMeV7LkRMCEIng990YU
LGMyfKKznDXOSsblEyCywRs2JIX+RU8T43EZ0fAQKmY3PfRj0wXghzSOdZV3jaeTSsNTqALqEs3S
6EGy+gwc13pMnoFlN4EeLDOyNNDtIe3B3Tb0p2Ylqaf1kVF56PjuJa9Ysn525KhWRe/2nVMPBBA0
bmDmFu3y/ItQjeeujZI58gfjx6RMDuOpVwUhxUWkhNMHIYANVnH+0AjKHYgFrlMDFlWEngktqLzi
IQ9lNOUnh+EOs2ECV7mrkYoUEoIydILwWe4piZQ1As+A33Tv4/JDPBzTPyYkeVEIKIOIyPCSJnze
sphnZagj3fZXoDKw3H0Z1pPbZuhstRzWB9pk/nXvvL+GG5HcDdA3bZ83FkT+FSyNYdw68rFHtaAM
9MkRBUs7q4iKE4GXBieohWbXc/9Cp3K14qbGKsraqaxMfyylY5QrgktHY1vP+THIeekEBMkVGlDO
5QDIbSJGCl/Jwtln2ZiA0Gcls/mDKlELfqaekM6flGKtQzSpJD8NSrKvNAFRgIPGh+gXxSZVgHjM
k+ck6mjsAgrKfKboZjQd4MJMIPxU0oU6zWS2X3O5zyQnlpbqdmhzojmVFK/fpAZDkY5MI+PRjNX2
fb6uJXqUJ1JXXh/1E/rAyGJhxmcx5BKPilYCsWyHXOUxAixY5KSGnB6Gtmu7d33SrCBGkJVkOdnd
ukaH61ZwGQaAAgfzgCaCWCRWeIDLJJXaJsrxK6IlnIqgEfHS7FiZAgnwB8QiCh4C/HaAZ2eRqYbp
LIzxVl4d1hkQ32efjepJH3vhvcwivfPtZ/IIY+PCRYmB+fPtz2ZSSCvRy4Bx6TZgH5kP2re/EMVB
P/BF1P15GRWei+Meu3K7NtNcQb22DCvlPtJmT/nVozH4+jZdHh6IQTICkYZmwANxh6caJqnstBGr
OOONRoc+QY1yfKJzJkJWvcCOxmaxByjOkIGYQ+fbM82kGSXEgmWQ3P4XttDNZ1DZU18HH7H5VY0d
kYPdN5KNTG4Vl7GOZTIpZSCf9GCp3TKUK3RMjh4Dq5a1g2jXLrqqeCU5qzSIRIa8gUDN+Qu+bvxU
QqAWygGCexdFAeEt8j+UBJcMgDVw3Ph6QJzKvd7mMJXppICnMT4Bsygww/8P52vXYNBd+7cwZreb
8L4bymE1OwirMNgf5Cma44e1GW+Wro+Pb7DNjSjuxFFE3/pkw2Bo50fN5JfNQ1kbgvBUpA9nIXZp
dVRLoE+2PJdd6zQzPDkV3B0iIZxVaHG7Sk0Pq4gTK1Cn70Vm34zKIjjLuy7jdb14GH1Z0rMGb+Uy
KPNw7sD0NH4ayQPLvbxlX9D0hhEqBZlz7k0MCj/SIkWGwUF6Y/yy+lBLBRL+xzF6FcFul42VyYkt
q6XMRGDSx/DWp9VjWPOJt35AoI/oDG7+zzvuXw6vBvBJ0ImwEXDOGZplDgYyNFMEZvO1UoDfSlzb
/tMsKYQgCYzyHd5cCDX5cCUaU0nNAJPlm0OJFoO2LpzFLAQLuGNwuHwBtcNGFtBjzG1RyeriUZSg
CJShXzX5RaclXLVMYNa7dzzKuUDvQBIGae3zXaJJU2VZXcEXgA3PK0ndOtQYS0GTzkXnwsu2YEQW
Yb+KNAkfJpNpkNRVtwr4tzVgGFy2H08ucSY8iQHt8zP98gb7Rlcn6KuIpVt8X4GlD4M22FBrjN5V
1XECMtYiiPz3ddrI4EwNoLpa1gJrLljeD3giHglITAEVO7jKexUDbmJKrh2LwD3/qhQXlE9S3HWg
SyqDtDMdy+wctflYqAJnuuuBNkI4s6MqTbquY1otsWeUs7u2aDJQ/bkRJGT3LA9EDQAt0mw8B1X2
Qzb+IaqTtZ1pjitvPpjI0RSCMsD+ar1+n7t6gJQerQnB93OlvkOSJ7SH3K8sEZSzSAx3+aRxnuix
AjFL/piYd2RoHUtE4yySwR3SVZslNc2BYlDmJ2W8n9X3zZ+2nb4cUEuG58SjGSbGbTsywHa8rhnu
0O64Rh5dj8Ki4+6Gb0Swf99seKyWbZsvEEGnmyX3leYP+dBeVECuD14MRLcYzDj/PgraC62zDjvR
VI9Fu4Yg//NT7S2vInBv/COG2/C8IKVMKMQMtPCNenYTWTS2yD7Bv1MIGJaA+YEqo8lHg22Bc4PR
BXBLd9GHxiSflrJzNF3FbaY92ERKnLqeBPWEvXO/lckdRxAko+pJ9SKQZNUpKzTTflOq+yl5Q4Cz
FcNtUjmSxmoNrQhAk/G7s34aRv+lzk3ge+nhn18BW0ncPllDbQPZDwotxdr55VhN7kIa/V2XLaI2
tj3LJshl4+jglrxgPQVYSi2hllYEyAfeazJA66Lu+3VtRCK47QH9d7mabHvGybjL+v5ezUUwhRfV
bXaAkIMBHxEe/Uj/c3sjpaWuDiMt8NLSgtKnBzBjhxTg06J0z+7ViQerhqoJ8uSIC86PqgLA5DHN
liLQHTYFl7gagOkRDjBUG/XLdBAJ3HOg6N03NdTvmUjOuxlkqcayUWAL+aGyPirqe1N5vL5B+zop
GAdHJYuNHXEy1CbtQEAoF0GeuOR9d2sGjBTB/q7GQPBiLdx/jJjB9kvfSOQcapEhPjVSaAWJVmgG
800HFjY//xiBzXw5CBFBWHzBuyWUGy0bsCqobJichlpZI9me4aprfeqpoAlanQQjVWZYA3TtT/Fo
mHK4dUwsJmb9ADB3biJxmZGGqrgtCpI4U3PXxMH1DduzCRsOE70c2LGLJ/eUqUPTSkDjM4fJ8s2o
at1+jWW/g2n610XtPe8xuo+yvWmjMmTxNRrNaMZmic0qUB6ox7hUo5/Pq7v6xiENRI3QbGG4XUKL
AFwREsWajoTk+cIRKgPWre5Z84acBOuiuJmBzSpBlNDP0n2HTPJ72lOkNmQtE8R0O5UvpIc2wjmT
pDVGJUYbwhmCS+XNh1Zy5If6CEKcYzF415d158oC9g5WFKcAbWYvJ3ITUFhqW0+AfKuCZHksMLVl
TcHSfSC5IJDce8meyeGUstW+M1pbrdB6kd6zyfHWjWendJ+1U+Vn7wd4SNGQ645xspAYrhjNRsiz
cW8L1czMDhWvKshmNVwH5VjJSzDqzfH6Cu6JASo/utkIbEXhE7BkGEvVXNcqsM2jBiouBXW3VBFc
+btGgdqSgWldANlfXI+ZXluRYUOKGv419Fm9MLOxoU9RMZRtBW/8W1HcNZn3K8kUgykknczq5ypC
Wt3z8gDARfbYQB5ZBaHB+ekykMmPChCHBok0qU9DQvMgX+r8HXoB5XvbkhYkCKu1WlBmk/Of5miZ
qEnG6HFqJqkZfSVp895Jqbkeru/k3g8joLdjvOvYyIvc9hgrfd7bCEtJOH1myDHVwQDWon0qvQbL
LELP3dtU9C2zqUm0JaFkwwULsa4V+WrYNXL3WmC4dZjVXo9238qvwlQEcrBjp2fCuFguVTJizDEa
0qh2m0rPhe0btiD+3XGbZyK4+6ZDfx1FcbIOWvKUZA41v05g/lk9e/2Urd/UWtS6uKsSOoOQdbGB
2My3rc5lNneY2Edg0N92XyP5syriotuL5xgD1T8iuFWT5ywz5wIi5HU+SsaPSgYDUOlX3eh2xpM5
fK2y4ypELGQbzx1BlHfRkGSzEuzFeL6SW5ixUCpE+IBwULwURZbWq4L8Lg17FGG7MPnUeMVJxPG3
c/KRwTLhxXAMLoPXRIoXNMXERRAvxy6+M/L3ggMmEsCtJkZax5QUEKA7LPoBcfTRcNsw+ggGtr+Y
M3uR2e+JROMK6uQKglaZD7gqXS2tTMmrQM++UfumF8UlezaIHUJPHLpwdNjKuTNDk4QZTw1ap1v5
bjFuzSpcRGS3O3c0eq5eRXCr1mR5YagUIlaQruXLKbG/mPIxrQUJxr3Ti7wFkH5Mc6ePkGjd1PcD
KnskZLQFwFYLCWZgRJise9oAnxwpc/TAXDb1WZE9mhlGRYKiikKSHaeeot+j8WtLYG07O49GNbwl
NUBtWzZfeo3kzkRdBnWASgGpEQGyd/oksGd2U3Hn9EwEl00kKerOGkWmXA2NUxPUIYNiGAArIQnf
e3va6Ggcki2U3Nmb/NzOUmXVs6nBsun00bYCuRWs1v5lhJQMYTHvJUqqUmV4468UuUSgqhiGwwb5
qQsMfMMRG8FeNA+kXGDUID6TURnn1KGqFDdZBWlV52kgZ43YEF6wuvSz5nahyOZ2/OlWGt9gbIx1
YdYNpGlrlCZONc2uOjYa+aBSNb+t0IBcoQcgUgf/uoHsbtrm9uC0zBbk0wxDZbeHo6vHfP3wr77P
zzwPVt9p3YLbCVgjhnq/ikD79s6qzrBv0PCLAJqnVl6WKCMglKgDY/FzekTJ029zlxZDcF2PPSe6
lcPWcfMK6YwByMlkxahafypLJ+tvRezuikgV9hM2IqKsi7LVhghWdl/89VbuUJrWA7z8Q/WB4hZH
KXy8ETYe7Tz4yVY19rs2cu2mTLR8glxauKzviAFyts+DzwgZ/hxmHS/+M2ncbRQ1FcD0WmyYJr/T
Jerkzcc2cXK0uFzfsBcWG97zbdXi7qRYNXspokwt3f7dql/XOX8Yfq61eayb1uvM02gVvjwrnvZ9
LFq3lIEYJrlj9SnPbpX8HYZiwburOFMreWoOOqNfZSl4coo2nDt7o1EW8aThF4KL10nwcrfLUG9B
Xfzr+lLs2y6yUgwnG6VMTs48TlEvjVYdNMqv6mtVZWi8F7z+BCIuKnGprOHpBxHmBKCrn735uUy+
X9di3yHbmI0wVLT6ImF0bqdFm+tlXmQNbn/VJWCvtj+Ap2J+abidDospOPG7u7MRx534qDe6hagQ
V2gfrO+jbLkluJhEc21CrbhTPxd2rBgo0AY0kN3FR3+UC/jnWyRTkEw0BMWT/UOxUYo762PX6oa2
QCm7SAL0u8V4p1b2sWuMB7rgPYTOG1W7j+IP83JCifeGdj8qfXXKrPI6MBRUlg84b0wRjo5RPS+y
M6+TU7+hekD0zY/kXIRFpt42WizJahw6PXZWrXGX8VSPgnMhXHvORfTmIOmpljKLQg9pkATJl+Xn
4C9e4dtHyxZ4pN0rfqMWdwz7BYzBdYO1x1DUFP0eTOIVnZvmrdMaotE/9q0L5/cqi7920cdqZpmW
NwHGf94TBfRKEZpKsxHzklXsGLPtLhKQ37OOCBzBbjyxEczi0c1lgqYyI5NtdmrMQ5HfYROve4Fd
R7P5PrvMNt+XAFFYA28WW4b0HIYAwYRFC1FeTqQE52mMMaFTC3z8gGa3KVozRI0Sot3hXEujRnpn
rlgbO66csVgcO7+d6/ux+KHpjYPXghMZouB5Tyfwc+o6mmbwxuTfGnnSWS1agZpgAm/G+JmlNyPP
OK4felz1YDo9KKL+mb2tQnsO+osV9urkZ5fKZqqqaEWuRcq+zQkI0wc3pp+vm8POSuqAmMPbCQkW
xmVwbg5JO6jS1BlVMCReJ9+Q6l1if13ih2IpQML1GCdNeF3gXpr4TCLnQfFQGEHpjJzt9H4E5naU
v3DwoJPYVb6NGBdFmcT+Kqps7UpFzh38byrwTfEEPtcz7+W1nFLCktNWOD+BKQRlGWB9BzkQGDUX
ayzE0dgxGCTc/xHJ49ArtaV1loG8O0H6O3qXzwJoxT3vi/cV0tEqMvsG6oTnOiltqS7WgoR79Et3
4g+M4Kf7C5n9/5ng3BOHar6m6QBjQIKaH9cxps6ujQE53QEEXQirGUSadlcVDkNISx9FoMfs7uA8
MMQZGHpChYX1Vp9r15bt1GMwCeLq4pmmlqvQ1amV7muaWnfmUjiJmQoOw/9Q8W+ZSDieywSUQdJJ
K2RK4BtnGkpun6GlNTnk4A4Q9ezunG8DjVdgNkf3gnpRu+vySWskFXmrPHpnyk7b3OUiR7yr0UYG
/yzGHJIS20kFuwd2H3qvarZp3+YTxZSvuK1w54beavSSgNhcLtZgLXpaQSO7+KoDyHwuEf6D9iEL
jP4P8QzwDAIwK/rUUYInNrBFz7dKGmY7tQuIInQ5mJbmTFS5HZTmuGYd4gEqCp7Zvcub41Ye57bI
gqFC9CxUwazAYbEmtu4mrtHSzc6ayPb3t22jHRfBSRlN7TnJEFLdskpoHxpHE0iVq1/iRSkqhf4P
aSamL2W0HqLr/3wt+ybvgeHb/VV5wtzMnS675JGVI5fD+pWIhrTZUl0u5as4LgTJ1CKLo7mtgqb5
WBtuKoP6/FcsCTJ3O+4XBvIqhfOOjWLNg0rrKqjze8n08khQCdkrJZ0J4IKQXJ+qCMiYVSCHC8AU
QCSH+YWb5Pd6YtCpcSDKM+y6i41CnMWD9gwUawvkmSRzyK8FJIaYYbh+O+8umoFeUBn/qZbKbU0N
/9obGbamrUGtMI8f4qIProvYVWMjgtuXuE+jLqqhRtdhQsoMpfLXqggSAyIZ3Nb0TVIlRt5U6M58
KLKPTfFYpQL/syuC5bdBN4DJXP42lKOh1LN2RK9Ce5hytG4fDREADe9N0YajaCbrmELhULf42uHY
Jnmf1CP16JAajkGNY1zEnzDb6VdJPAaLJWKF5g8mL5B7zqGHponUBTMBSawGEcaS3SxWMYlKWz9R
RV5ApB13v+uFtlItH6hH8t8jWjVVnJ/kgzE4upm7103uIvp7UQwjPxjOR4EIf5w7OElrAYUUp1jJ
wtUKt/28egWYbOIwP7bPduHZDDj9UTgiw07L1tHxYrn1TGXQENEEYjtvBKZsGwJz2P07YBK6cT5g
4qVxC1opJornUgIlqXyiTe7aieqpETp7sxyvVe3DZI6CdMiFD/xLJhsiAOKLje7D84XFHa2lvZIz
DSd/9XI/AQ+x7hOHQdEXYS3wufyh48Vxl7AqJ+mQdAX15vQTXT7I1YNJRe885n8uN+1VJc5W7NGo
7KyEDDZtl9+0IT1kXyi4PbJD/qB/FbXg8x6XV4mzkSGOzGHJsYJNeRf1PiECVyj6PmcVmNnW2kHG
91X1Y7w+mYtovfaN/J/14qGaaY2hoq7CemVH2dcPyL455EFxkXp3Uk9kALseynoVxkUqGIfv8oIZ
wAqI2aq8kxLipuSgJQLvvisHPDJI86gMPIS7pPDOR0mnaAGqR3V/RB/FrLhz+yy34XXPtC9HJ6jH
yvJl5DVFSa9OMzyuqa4PRnOD9ttjPbZO3fnXBe2dHJAbaAQPfWSx+QEWOzZlq9MaWPVSOQqo3euP
Q3G4LuNi7pHZ8kYInzSbShNwfRKErKOjBFPIYuTp6/JgPGIMEW/sKhxlgWtn5suf1q1IziDanmoD
aZhIOc1Lr9PS9ouk4e3tlKXeq85ad410Km1lrZ0u0taHPDMUER/H7uLiBY5nCEEdTeaiptg0mkVZ
ZuoZXaCNv5QqrKzP19d27xgDyRJOFjgg6F3ivJJZyckcJzIMss0dZbmz9eC6gH0dXgVwfkhvrTlK
ZYV6dvrNWH2rV5xehNsmUoLzRbOmm6vSafBFzXMeHUb7Dadps0j8WGDT64maJCr1plZzxmH0o8k4
WQr6HWcRfKlAFT4baFCEa/aA5aLaZ0K/jNIbbrqtKpxJ2XQAQMiE72Moum6Q3MyAwfrvbIov/fZa
g0zzCBmz1jtSiUTHr39lUwZbxE06QF/MJCIK9kNJaUDRudXn+Y2WGAK/w2z/wge8ng2e1z01SDVp
EhPTA1BMTaWgA9pT0QMLRIbAGXOH1/USbT7z6hu9qm5JmxxU116py85Iv9QiRpqLF/mLJ92oxB33
NF4jTTWxNcVRC3I/e5Dc5zZ1jABwya5oRG/36COCs1DLAP0NnwPWosmelWVCJF7dWPSIeMGRB9HL
cjdUZMPwf0vhFg0sBBO46CCFNYYRF/2emBd/Vk4awH7so6jDdV8nZCoxA4T/+bFQpPbablJX6mna
B6QPq8+GaPpIZR7xwuyQSv5bBGfd6lTMMskWKEMyKk9OroxFdVyXxLaP+WSYPRpQ1rxxACxjs4qf
CaeUD4uV9Q7+wkjDpkOfq9Olijoeke0Zi5tFRW+9b0lKBLyZWYmeyDp2mpPV6hDMo7nKzrROmlPE
VvGxiIzkG4kUuriVruVzMBDgB93Mct4FSiqno4Mz8ZZ4ZeuWuFsiylpaIMFOMeoIKANwjw4ohrVP
hojQV3TCuJvCBohfqunYPkXPHLt+HnLBEd43x9cTxmN7aiVdKTAxcRd90x9ZQi/zbLe4iVOk9NjE
tYhgZNdaNvK4QKUqsjEfYjgpC+CXNRpgQKhWa8GK95kRM3Snf3eBmNwFktSKPsoddkpCjao5yHDx
mJK77gd3D9lGJy5KXpUlpanKvFSrOx1xNUl39FYQ4e2aAioODKEM1N78EFRny50WyQga8uxL1jz2
okrvftS6EcA7JqMlo5xDgKI4RepYIbMFycWC0dPyBNxDF1hhotoN2+4L56GCflNhjegovZ1fIaky
rpa2wMCb3rdO413kpS4A5BcPpNVgnr2+T/tL+CqM81SLOg3DaEAYmE7varB/yaMmELFrCht92L9v
rsQkirCCMcytAlFGE6EVznJw/17XY/9a3EjhtmotYkVOWhjcMD2yfUpA16vJoaI75VHxgd/9loBS
w02LEg0eTXzVcIj12OxW5KgivXdBbuuiu+zONp+Uvhes3+4WvUrii4WNZHdtTyBJkZDWte+UWqCK
SADnf5ZZVtrZwktzjr/b3e1EBArsPsQ2CnD+pk/tPK9LwNDHC/mJdt0AL6JQbUaHTvYhjq2nzlAe
JXkSHKRdu9uI1c7tTolUPUlqJlb5WIDkWP5tGYKm6d3sIdnI4I4PmBaVSWUyyN2KqiDemh4jEAMa
/d1SuNRnZNFCCiyRYtyBygYDMFgyDMJUPqdqoFmP6B0SHCd2XC6c0EYx7jjF9iClU8oSzKNT9b79
oLqKg1rd0VKBmNssuAo1N/ck4dyWyBi58BZgT9RYVwiuotJbKiD5lCIQM/aJa7pxkYpRGs00saM7
dpHuSGpdO0iQummBgpMquVNrCJyTaMO4kCUlyqLONQRiXHCVHmifupMuwIEVyCBcfbohSBhpI9Yt
onbhWtLoW2MFUFvQv183jV1BCkMfZIC2F9WN2O71oZhg8oMVVvUhie8W0SyCSATnMNR1Hi0LMZin
ktJNaKigSc3Ugut67BraRg/OPVRznxiY88TRHbOQSi04TAUOaP9O+if5g7Hfcw9EJ6OqLQvvmuJW
CViBnTrprXZSQRZke6J5sv1F+zvThFGBc2GGWeVRkkNYnhgOUW/kAlBBmMO6vmr7seqrFO6u0PtG
Ltoa+ayieV/nqqNXx0E5pcPD2nRuQQvvurhdN/S6gjZnCQ1cHTVmiAOK9tci1d1Bkz82agK2JXQ2
X5clWkDOIExZm6usxaMt7n4sVThHaB5UBVehyCR40tO2jix9TKCQHOoPwxEzXgfp8+Az5kL7aPj/
TiOm8Sbymks1rykgYjxN/WnkYYmqar2IjJwty4U33WwRd1MMliop0sCe04+jT8Hrl4A0ynwBBRxc
8DoJdNo/tq8GyN0PkokcLSkhLpJaZ8CDKX2+vmgiAdztUI15JCHvgduhCtvqk04/Xv++yMw4p0BI
LM8YmEd4n6nHKDUdNI0fEyKKuq+fHDS2ne99g+oxzQrsPShpHcy+ALnWqwCQufz4N+oAOeZcjp1i
umZmJ3RRPk5Ag0YDQlcLbGx3S16DER65P5f0fl4K3J+VNL6TyyQAaq3oYO6+ujQDOAaaZQAilrOr
KU8Ssqi4DmZ1cFX7Z2r7Kf3Sqr9ixWmLp8V8pKuvSMfrq7ev2atUzthyKidVqkCqZH7KqnfDLPBp
F4MvL9nCjVqctfUDMWdtgYBEQXbNOCVu5jUA1I6OyY/ei3U/Buzk/4FPcn050TNybhaDGVO9ZzF/
oqG5TENFHXMeGgbKVPREid5i11cRrJnnwnLV6It5hLDJsB7npn2o0X71bzYKo3jnItBlOaRtBBFx
+Whmj9OfkjCe7xOQXc6/nwH7om0KfF/NTipx5iZchHfPrqf+xxbAxHMuwzJqoo1MB+tu8nXwF6JJ
2dO/Meq7PNDedYIAaz97wtIYQMYDyziffKcWiYBKinfl9D6pXzrjsoC8mzAg5K9ucmjC9qYUpLYU
ZlcXt9FGJncbaVqpFXINmSQs79kQPz21x+r05zgJLxtGgK3ygoVr8DbXRfLSlSaiBWCGf5rq6dgl
k8gn7W7YRgZndDFeImNSQob1DahrgANBG2/qlrWzduBiGdwmFPX77Z6kjUTODKe6n7KOhXdWbr+n
jXUzr5+uH6T97OpGBGeFY2NIqtyx3Hj+mFFn9SovCUw3s1xgmcsBixlE/mH3ygWiGfClQMpyMQVe
KCPAo+sYQWt3nFevqW5qUf3yYoD2xR42Mji1+iQaImtNUEUv/eE43kl+caO/J0+yN4QiffajyI0w
pvAmsFtBQ0ryJsPrHADtDDpi0t0+YEOFy6H9Aiqy63u2axUbcdyhItUSrXLD1m/CpD55Uoe3XIOG
iTlTOFLMUHC3FBkrDSy30ejNc2DkeLa8odOFvH7/xWts1msGR+VsJ9LoyZ0SAnfjZllXwWHdX6N/
VOD7mzsVDSgywRrV6125nAztLTHQRgXOF4xUSnoi4/tthET3nS6Kq3fPCArTQH5AX8sFj1BOy95o
1wonfz1kxV1R/+zsX28wo40I7ohgB2rJWCBCUn/naiJuIhDpwB0Lk5rDPHc1niLSt0L/XeS5F4uQ
6kQyuLNQxnbToA8MF7W63MhretSr1cWgjODy3DMn4CMQFR1NQBfimzpia+z7tsQJX7LT1ATqKmrP
EwngIk/gdC2xaqXozbpF/4uEOXwv9odDdJiegMjb3Ec3zR0RCd3LvG214s55BUq7fk1eegLn7pi/
QEHlp8gDNnjjFp8XzzpoJzaKLYIAeOkv4uOCjeSL/o/JpIluMffsN8f8M32WgEJinEpwvjjDoblp
vfRjkrpAzncAUC3Mau4rjr0kFmPV4CtVci1N46Lg9Kb6kwRiuPHHKt2YqepkRBI46z0D1cHf8bco
zkANM+37omWOArCzUWk6MjgBAGskELN7j2/lcA+meZVziTCVBm/28tjpwxL5rd6znK5HgqtyRdaz
qxhgykBOgtmOCz6wdLVWgOZAoN4l/mgsBzstvxWmLVBs92BsxHBeilADTDE9LEXVg1m/U6ngELD1
v7DEzfc5J5WW1YpiPL4PN+xE+Zdc+qAjIZyUn6972/0N2gjiDIH0qTxj+pnVJtT32pPiKc7Mzrft
qIiy/pxGiUVADEbu7/3hDGJp8jGxI6aYhlem4uj9bdb9/JdKcW7LQDV2WXIYAQ3S1FV9BaToa1h8
nrzmvvSq0BZcu+x713aL81gg17DtQoFSCZhDqInCvBTq8rEBEjJaTXXr93X9dv3EP2to8M9ma8nb
am0grpSSCfnHddb8SOlAsSSV5DCs6uAQq3m8LnTfUogBjEgU0oHOw5nkCHoRpUO3rjcujhGy4bbS
jcOic6ag+DCEtjeJIspdPTcSOdsEvRfSd3PJXuzLTWOODmhlfLO9pd3ixrmoE3TXc2ykcZYZE72P
GpPpR6QbXNVaZZ36t8Sw+kYIZ5m0T3CgdQQGa1l9MUnn1hH9dH2jdvXYWAeX5+gSsMHWEoy/UgxH
RzV4MG3feksl6fUcY675/HEhDUleDyWkFOknhZ5U7ZkmIovb3f+NJtw7E4tV2GjCQxr8FC1Oesj9
MuwyV/enIPuQOY0bByCVIzfim3jf2DGbg0SIBa43vj0T2CPV2C0tazZLW1d6ApigDx6Cu/l3/k53
xd09+5tmo1ucDepc0EzOWkvVZe2gqqKWrmXM7qiM4TJQ7S0Xl8qG9CCF1ebO961JhplSFsHPhhmm
WukZhqi7cX/xIILgAY+mET6lA8h8Va2XBmmw7/X3xO3d5BGooY9S5wxYOvQfhm+w+I08zk+QHBje
ALRBkFEjW9m4ulJ52Sx4fQq14laOtEC9S1ZI6YI1kP3cjzz9ngCMcfUHoALVh7coBcomcADJYIfl
jF9ZJLOLWf2epF8a+V5GP3Utej/sWh2jhfqvDC6K6VqMT4PfD8/R8VOrfU2XDhfHv9SD/YbNq1pt
0ZFl2NBjzmRnyEvXHBovoz+ur9b+7uDcAMMY8Jyg0ToXQ9E6SSZWDdYehtRhmE01yIT0O+WknxiK
kii7srt0G3mc/8tWIN6jdxOOvJ9+GHL3CPVM3Pul9y8V4+ygUq2ukFjaOrnNPrJJ3sh7Vt6j7dVl
kYxw5Ixt+UUos9GLMwlr6P5b4SB3y6k65h8YTkUzOINjOPnH+OsQmoKDtb+SmB3GVA4A/y74BMqo
0+uKKSgbvtwTVzfrz/YgKhLvKkZAvMCwOnWb5xQ3xjKSeoJXpaneqqZvqwIntJvbw/jGPwI4L9RU
1moNEQSQO3Iirgn2leUdLRwducr2y3Wr2F2zjSzOF6H1pVgiC7FlYz/IubeUD2UsiGlF68VFKmmC
4fsmhwhJ+71a900bXFdh/8RudOCCZjkifWvYWC+aKnPYy1UbYPy+cFZ11MOMaI1T4C1xvwwIMUsA
6PkA6flsd8MKIm7MsGjFn8J0vjxNNrEZd9LgguVi6eHgpQxz+YM/Ta2biHhf9pf1NYrmzhe1Ir0A
BBBi9548N1R/ioiIqG6332wbZHIrCzqoXupGKAJLZBUBlrTJXfLReGyQPVExVvd/REz7JvmPYhZX
y1ssWjcVS6tFn+an5GMN3HWPAeclv6VvKUb6nhjEjfbuuhEJVpMHHpAHUJ2q0ssLwQbFfa7fItn2
toP9qhnn6hWNalPdQrNc0SV0ggGmTtfCZqz9Kcp/g6fPz5e2Rqd5f/8f0q6rN3Kc2f4iAcrhVam7
7Xb2BM+LMFE5Z/36e+jv7rbM0ap2PcACs4ABVRdZPCxWOGXNzScU0LeE00atLWeZIM4D4Q3sxh2j
yVbwxDMqTLn8+GdryVtmGWNK/Qw1JeOkgWtzIrJuDJN+u1kux4vvEkmXSc5SFXtVSvH1OB+76Is8
K9dYXXuiagGoBeOwWCyacVAnnDITfU/q8rkKG3umJuBSxseB8DzLZS8ZEILdd2qxcxTKyaBOssmB
cGchlIHmWHi2fp7ZhWybV4xztf0+/Zq89DS7LERDpffY4uxtFAcfkj5XnZHAEOb8p4oH1iC+VLA7
YSLqYtl3duTwtWixOIao0YGcFrXe8xK6qqjcqpqb64NXjKarWpOnFU9/ZOX8kN+wraNgYkJHvXLy
FD3G1Atrc/lQy4CGA0Qadb4OpY26Oc8ExMwnI7DV7AeYWA6G5kpUi/Gmja/kcLBU4FnfGArk6MV9
Intx89mkSiw3k/PaSgYHPKCAHMcwBvAMkt25JnqyPbzm/PBGflbvxhjMTfKRYhin9OJwqJanpUk0
+AV1FzvpeLSy0E4NCtTZL//N+FaasV+xepaYWmT0kQAp3WcRN1Vx130bHMbkZfoY6mJT/Rqb4LcS
xwGSoKABV2ERQk1qME/ucRLOcfI11I9zQZwqavk4VBqbbBTzBIqNIbrbfT24Sgd//wxtZpbXZsHB
UtTLQY+KLgR/Sgzka8AEnt8YHjhcGb9Q6FNFq5tAu1o8DpCY256VNdJcPXymwBru1Jpqn3idA7Bj
DzwLgYzppq3QYdlmVnIZucL3yMnc7lp3ra/KYfo1u8pHVktBeTDEdmncuzULuhbjdyDXMFu/j2uv
R01Z2lJVIpQYDiy6qZdnIcKONeOnFpguZZ/Vnro4KCEcWkTgIijKFPtkpjhF4uzUqXWbBxTLzPat
eLEHjUMIM9L0IaixZr2jHgBKIAd/GH9GvvrSeNqVYLossUSxJxEnmOcLy4YCKckQK2hNn3T1SUxL
FJYeTcnJqbbq7ZfRSj8OLESrUWa1gX6YQFecdVz5Capl4clMTnEL6nhyFjNxwPg8cmOW4tQyeptQ
uJ2Ll4a66bffxiuNOMBQwQZpdQY0GsCrbRwT17id71hJWYOyfcJZJpePgwtQybfWGEKYfBOdgkOO
brzBtr7qqIZikSDK6onF45PGYq5mUllh8US5AF0Oum3rx328pSRwGGG1WWP0NSQYTfJco2K/i1Ti
PqREcPiQjr2ytBmsW5/jY4K81Zio3r4WBDrwbAFC26SlxsqRerM1nVbVv1TDknhZX73noXExNp41
YEKFrj5gzIw71bI3qOce/HATKlXyq0khvElKJ/b3lRdRG7PQWBau9a6+MQfPyK+rlMgEb4vAXGIZ
5cYS3Mq3Irq+qQIkQgCqgSepd0Z4I/VE4dO2x/q3CL7wqerg7pstRKSzcisnKBoUp9Oi6CfL+s+j
7V+DLNpFFmfLSlq28ciiPkshxG7WyU+TiO7LqbMrc743k8rN2QBmAXy8wfAlXyw3rmv0wkRa78XB
f2VN538NZ/ZBrOdGx7iHRPGm7F60ArML/nBxuUvRiKxwzhjD1dwvKIv72UwFivkjO1jc95yvy8qy
I76yxQEkHDpeHni/B1975TZMv8zmy76If4BW3dJNpHYw+pVzLltTL4KpRWZnvNI1O3tW4SOlN7ob
Z75xNRwCb3lPgAf5gb8EcheHMiWSkuUQCLY3N58a21AeCJ2Yxf3u+V1E8AdM0cNulPAiDJsaRKAx
iGE760adMIoqzECrmietW1ZC4KTldBW2S223RukQP2KrIllDxgw5M2TNDJ4HTa6GTu9H5BsFbUA4
Scdk4MWpl84ZMIMiKEKQ176IveWHpkGJ3gSYlWjO25AtM2xFC6Kn3q5K23yI2hNo8EFGWXl66MkI
l/uvrKHevs6bDtVKLmdLYZOF8WQi5ZmUd7Vw7lsnbRwtujNE6pRvXm4rSZwRFWoQ5LAdZBjqm2Zx
TYF4cm0fi5UAzoQEMMkHlfBaT84mukZ+irxgYscYGJJ549FsnJRqyd9+g11k8g8WXV+6RuqgVIky
7+/BwUIZ+/gSoA/lLLvikWSUYTj12zFZyeOAu5Hmfk46mIl86M4qpo11KOPCQC4HhAPoDfnPxMOv
0LySx0GzLsZ63SRY09abXAnMgN23741X3Jb+ePyvRMq8LA6jl2HMxTDFWla94IrlYYnHg7J83rf3
f7ASMIiDFQ6cnK9/XwF0M4xaH7L8giHZqKFhnilq2r0Oc2y/zy4YX8mBUNt+t34Ryd0JapdkQxtC
pChPIYaTdg9zmIl2aCyPjSqCR6QSZceAT5Z0ojPmiyMU3/a1Zmfrd7O5/ALOQ+qC2ijaBVHfqZNs
WUenbnxQhtKrNDQofGlKIjSxDWYXcRyYwX0a1LSAwop5Gg1Psm7f1Y2FGR1/byOHW43e60qdIiab
CcbBykN/0FviKt8GrIsIDrDqUEiU8bUGujnK/bOoEm3g29B7+T6HV3lXq0qUQ4ViGjGuUPiaDrU/
diXwXv0SCRmB9MSm8LR+U4EhnharrArEtPYSCWFRAzVqUTv++iNj4zl1zTwKllSCXuKQ29FkuYEk
guN49iap9OL+KLXEQjJz2rFunu5YK5sSNUSw7hCTapPpp1y07ig7TfFhXzEKO17HyqywIzK1qoXv
jPjhE3MIDmBOQj10DRKJm//l1VriTtveM5Qj6Zj3p/42XlJADsCUDMA9GnDa5CZJPqUT4dtttmFp
GL37lwwO4kH4MqBbDkqxZ7rqBafwVJ7YdUKVGGzHsU1JlMFJjd4Cns1ryMxeVgeNRXuz0/ixRU0D
3JujctO7qr98iDyqjmLTMCzVQPjfVDCpmS3var+COg+ypLTwzAHsZX1oa8HZFCdwXVFEgtumsRLF
QV7ddfEUBSZcx+P/m4Z50r7Ep/yECl645FTH3qZlrORx+DdXBdiQQ6imdZo7jZE9Kf0J00j/OwaC
rAn0EZrMmuf41FepJFWL0QO9ayTnMXhsqQrrDTXefJ/DQHGMRiXN8H29+q72roLwWix7+8d2A8fX
MvgMl4X+jCFiHUt5+70p70f9sP99Qoffklmd2CVlDh3aDswrUeEJJliUw/IP1eDOaYAQl9BDGRBD
d8iZtY4amMRub53QN0vFuWCzvIBplckwb6J7wW7uItfywlP2lc2CGq8tl6LtovaG/X11QlPJmidh
gcBALno7UMPrUkqI2A0lg+3fSsY0WVLRSNifaEBjtZE4Sxb4+yawdfzfLBx//MNSzTEnBpvjh4+o
9LgqrltXtyWH1R0ZJyrauRV8fyOPO/6ptkxGpEKe+JCc9EPx/P8FYrprfKnP5bN+jVFwj3+oJOcQ
9SGG6gngq3dBwPKrYZ3pbnjAPMs79sASSJYUat84bEirMJlrAeKaSfURwPEwdJ16dm+8p1br+Nuo
GF1Jwf2YwjYUOzed8KgcA1d+rt0eZPLJdUVW9m3cSG/kce+3wrACpRggr2z8Vr0uo9TO0k+yTmZn
KMU4tKgWdgknEGQVNvjIr9hbUa1s64NyYBeScU89TfdR0OK74pW8HAqhxW4t+Qsmu5nNVWMQIeWN
V8ybxePAAuUPGuIHEAG6K5BsQpshOshddC7ywh3K+BBjQuW+ze/b4G/1ioueg4iT3X+mcDaqq0n8
767rG5U43JCbvFnKGndTq1tHK/mYjKMza8vdHCYERFH7wyFGL+Z9KE3QZEBHelPfmYvkCMHH/eWi
hHAI0YRltGDAVO/2OZwtyQniL3LzR9ct5kC8hfNlGcvFmLBkS696VnjWkQNUJ6q1jEBYiw/Hh9k4
6w271UenOLVfdXCqRW744fvkaA0YfFM3RmWOvb98W+EkzObCpGo0HrIeeG6TTEmNZo3BUXKuTtp5
Oeon8Un4MrqKNx/Rp7Ivjq0U9256I43brbhq22BA+ypKflIfTpi9sAElYCMrPKt91BDJKo77Ejft
Y6Ufv3dZWUZwamHuxY+wPjfW9dIQtz1boh2l+GcuGiEWQQv1HrtT3qbWh7p2y9CVDcMOgtDdV4fa
L/6p20lNpEcKhLUanoOYGeyHycFKbeMA7pQrTbE7itRrK5i03jT+sVvGXWEmGkSGM0hO2Shz84fm
RY8g8n0XecEbYeyWWblO8YzoX2BBWHSKbw1/OYaH5Wp0Q9AJxnScjN1Je1vH4btmSSYIdmAd9Qx2
KjyuEZerLbvzZN/EXUy10W9i+8UY+dfhXGWK1qcQJyaKrzX5CQOCvX0D2byxViI4eB+rxJIjga0f
HoV4hLjmAH2E4xyMdjZ/6eunfXmkQXIAErcaqo4qCJwypzn1aFNA+O2Qn0X/35D5sJ+/t2EcgOjx
rMTLjBUsGs1ukRoKH/R0cN7TvfLGDDnYEMNGmsQSQCVjFF0Iz1b9Mbwjw7uWwVO36u0UlEIKGRao
pHSs308lJfwXAv0UzvlrwKhRJwqWS1KFGysAs6QA/vRWI3oGth8jF6tTON8vSZVKqwTIGa/Uq+YF
3IKulNu12zau7BdIhbQzAYTEUeLbpMyyaaq4wOJJsO8gQgvO8mvfsglYVzhsMLIC7actDDvLznER
+ob5PFo3dWbadUfkiill2DauQC+U6xKlX1AGTG93WjLeLtU7Gv/fGBuHC0ZuhGnfQUSMWp9yGZy2
yo8Zkrn7i0YZHIcGuSHXQg4SQ7ccvyb11ZCB0Tmg+oMpIRwIhKIcjzLTRZpTpx8fTHArN0SQktoS
DgAWeZhDJYCMrjpGrZ+FRJyVOjI8JasUlEmnIj4Jxyv9+tpVfdBd9S4/iW7uCuRcA0IfvjoZaKZW
s4kTqounRLoyFcLPor7PIUBeNZU5oLbWnbTkWBVsXBrlPFIiONdAj5I4jS2IYOPJ0m969PJHtqsy
+atTqEqZ0CwtUyEfH9OkvKrlzDMbqiRzK/y9Pop8zj+NFtPQeux860X3zOcQ76yDbEceRWxE+AIq
d+YrNQrDLGbnJFLtQr1L2htlEQ6L9bGKHtv0eX/5qO3hjr6eFrmBzi2cGOGqn27F99Bpv1k37tj3
dZmVZgkBzef4q/aZxZ8iX74fX4Yr3c5au3TH64mwCcq9UTkciEuMz8gSCFUP4XG8KZ3UmZz2rPqg
hHal0x8tIZ/bNxW97dICwvL2W5q/oBxv//sEcPJFx9oYx9Ky4PtLkl1FeW2LQuYEEXXXEE6axmFB
JCqpUTInTTVGd5wWrzB+xerg1ciy7ytESeIgYZFKxWonSErB95qGft/ddWgbMK2HfTnUwnHQkI6W
kGO0G9zO2p3j27BHneQfimA/YYU+ytCYg1rjsFpdchOOpYMZiVfW0BArRt07GgcKqibD/8NER3cA
9eGJvbC0R9NdDkHqz7h5YpdKiVFrx+EC4g7BqHVsj1rDGVvN7ysZ/T0yoRjbgp2XgcahA6b2qgh0
QoyW+Vl/m+nEK5/6PgcEZV/0aslCgXJ5C07w2PqzC5QvJw6DXJbRf4ULutO/oNruce47Z9+Kt5od
1gjKs1vIoaLUkQ4ZUe+EptN73Xn+2NotkqLZtfKgabapvp+5/41oDhPEoE06VMfghZC7fXwtJX/2
0uGrjAewkjQtyxQYifFgKJKfWuFdJlLjoajjwxcZlwMehmaMJUxO1Rm2DF6r8SU9Cwf9uj8aJyqq
TlgdT6kxm83UmgxK0dzjCSFGI7YTcXCI86lzgGBpYhdYBXvAY3IlHoeBLcWNNwc5VY5HgLXOAYGC
QCNKgKFLofzo4tvBvLGyxZlCf9/KKTEcEChKr9c1yyhm6WDnfWqHSmyryMEHVDkN5cnpHCZMabIo
cw6NOjlyxvBkFFfs/wr1lODBmGY3QTagm/3nvoLEhvETqEoLlEhpiQ1rtO6p1Fp3qvJTFlNJ5k3T
UzE5Cdwapor64rcXklCp4IdjfEJy/EksUI5dEW/FzY1aCWA/YHXjyUlR9RlrG1Ixzwp0T3Yf34dT
5UUoEdtfse1TuxLFlnQlKm77QppVdFLoN9mJEesHbnFdHBmHS+4nHyiUoJaOab4S1y+i1GDKGgj9
FLFyGmH4ZQhUXxIlgztNFQYFDGjtAqHAMsG7t3TFlgfyrcI2+bdbdbVw3GFS8R7SEzaJWuttI0O6
UruOMHFqlFzZslkFUnQwqGASuwr2ZHKnKtFMvLtLaDZ8Lk6aLx0FzFfTDsIVGAx8yjshlpG/dhdh
rhs1hjAty51Wq+1JpjCcrdGOPvytOxXjGIeYZOlKYXw1JeNLolhgT4tLOzWX8zgad0JBEZFuJ5NQ
Uq5qqEKSDT5P0MyR1i01ugLQSxblTnkruSwqFx/Cs3YAMPbnzIuu3tO4rjD+p7/Ectf8FCt6Lcjo
ehCOrYd2nyawGal84A5OY7jTr/he8YrD+87CRSoHVY0ZionGOF7mqLG15Llqf+wDyCbkrtRiVrQ6
0FlUCBUmL6KEN9D9Ui8cUJfYvUE8Abb9s5UYDqZU2EEWT9BDPoiNX+eu4heMz+haPCkHxFJRRGbg
FFRO4ZB15dsH4bKGHGbVaIJdwgVoPDr5V0ZzFbnFJ7SmotY7dLoby1Uf99eU1JZDMFOTSiPECExI
HL3sR+HWXyI/Zp7owQTHbOnHbnscRZs68tv3zkVTDtMCRMWrljXM5Pp1pYY2uNptNXVIQgDKaDgc
m9HMpLcFdjMSvpTpKcHDdNa8/UUkdOFzCAVovKyoggyrs2xDe8ytRz1pHfi/+3II6+ATCbVcyqM4
YK8sOf/QDvpVoFKD4LZLwS7WzycRmrExrRxOm6s+ZM/1Y+aCe8JRbT1jzQZobUBM8bSvFSmSAw70
sy9WYEEt8Up2Wjvzh28ROtKOxhcRaQvhlJeuQkAJtZLs7ysoURQFHn0MLcPWt/qPY/P0hzpxIDJO
EiI8DAzlQzb7CSKMwUnzGrRLo529PSX/ItBI6cRhR2+pS5MxS48n5Tw3k1+UVHcvcZh4tjApNJUi
VLBTegYWyMB6FtTyg95RfQQMc36/q//GBoXDhiGIy0gtICaOZFuJv3aGD/5dr2vtbqQyANt+zkUW
hw+j2XRVYkJWA45k1SnA1qTfV+hkHw6hbz3vmwWhGJ9umMtYC4seN1gyK26q3yeKbDfLx0RS7Vmy
CLSghHFpR2OyGjFgfNpTrLZOEir3g1B+ME105w94jOU6Net128X6eylVzu0witrIFcbBtuDBZZiu
WfsNillKL8qxc4W7v5bUzaVysDEmY2/gZcmmWi3yT/NBdSLMdcwd/WyAG/++74FYrGKBHixCrSyH
HkJcGhgbB8lF3x9nZTrFde8kjXBV6copamOb0JQ42XyuQhTi2KoYEXz5C+M4WFESWFFZfS7+eWDx
QsGlHk/ESeezFmiAUTSwzOKkg+0qQskdWAg1k3pkUIqxhV7BcLCg89IUcPjQ+AJW91uWh6mO8hOe
hL8WT4SPRfrGxHlXOWwZ9azCGDms5fB59Bg5dXhQDgaoZxqHXsWt2U5rT5xPXGCymxk2IzvwyVlS
HNHDJBVMJ65YVYizXOGV85eNkq4koSifxgDpVhzrrPVZbnyw0B0FT7nBFLvZZjXd7wwwX/wGPqsx
5oKUWSLEmctNhmiI9LxMzv45IGySz2iUbS4XRghrGc30IVEtpx0VDKqoj/tiCBjjQy6mViuoSIIY
IbjT2uumeBEWN7VulhgMTAM10pA4AjydSiBnuTJKkFamVxMmNVKBOMq74qlTAjMp0pFtTOdbd/Wt
ZJdO7qguHr4zioPACOxRDZ2USpwjkhYYmS1NUKlOT4Z81Dsiykw9q3nGlDmI9CmNIGB2Zscq7em+
/MjIWbtr7aZVwIOkoamIQo5t6zMlTDaQdEnkJ4UWuWZlFYa2utXQWwgchN/DOLoeZcrHYqvzu/Pz
txy+bUVbcHBrNrQBmRo7kB+qilH0/YoEwsz/4f68COL8A7lMkIOaIEi96VHGeFPFtvEdFHdueTA8
8U4OPQkFqP9qgjCxlvzM0H5aqqrMsZYaWGdbjPBMZvNayqilpMRwHkLaos3E7KCh3im3jaI7iyF8
FMKWup/ZSu1tGTsQq2vM0K1Sw/WP2tMrxa9AEZiBLEj21SNlg8wZ3RPEFF4Jqsoas+AlCEKXsx22
wXlE4D7UTa/NR7vVhBs1Ng4pnp77iLhdfIo2xP+3fYs70XWWF9HYwZVMy2vZ/Ljk3qw/CWisyzGY
Oao/ZNJ1LR0K6+O+XOoocO7BhJphhIuxf0E9XOflYdICR+4zL30H3Teu6Yt+nFOgJuK8BBPWNZ17
dBcgGmF+CILnfW0oa+ReGiagXitrJkT4lEiYWxna8kxVZW1j71+agLHmrYWoBaZS5GyOWo83rTAK
H+oldff12N8ViSf7Lo2yFIUeeuSd+m0Zgseuvk6N1gkGqrCAUoa5OCtzl5euSCoBkqQ4uxqML2NC
0aL+Q07isl4cRCwouh/NEetl3piH7j5zwf9/7v3otj+XcKvJOu59I5D4AY992c1NGkNeIqg6uAiH
l2mOr1FTRWHStvt3UYyDCj0Ar/3rKB4FD9oDK1IPXMtZGp9NJXxvBP8ijkOIoSuHIWHj2xIDU8PU
yFN7iiVruwpIw+Vr4Pa1wCT+1hwKlroW2PQaOf85YapwcCxhdqHhpNEHMFrZoXm3RMc4fTJFYjU3
TX4lmcMHM1TFJdUgWcTgboy5FmJ/WW6SimoE2bSOlRwOIuKgQp1TDTlWdxLa29Y8dsGv/dO7+Xa9
iOBTLSYy5301QsRoXJvDYiv1k66fQuGmVT/sS9q+NVaiOAdjEps+KBg/V4CzlXvLsTiWKKxkDy3q
tbOJFCtRHFKoUhREORukpEvaXd8XjlmRvJsMCn67fFcyOKhAFrkJEzZ0RTUc6wn0S17iW054xkvO
eHgdQ0F5aJREpvUK/6rGKiyRjdMSD6l0qE45uvTnuyyzh/l1uCjdOU+tI4calWGWdb7gvdqO83Mw
P4tG+LJvFZQEDijQvTrIUwEJkqQd6y5xMDjC3RdBAQVf4zALLYaDMRsfQHiouNKxAr2scZCQZjZv
S+I1QinEYcM8ZsI4d1AoiiqnV74rMhWipCRwqCBq/ShMKtTBoGZWLNaC7QLkqLUb3WozJhxMNwJZ
L7YdubhYO1/fIBdx13aMM1c+6DMCJdp14ppu60sPgyfi2Vg/gxcOj8f9rSOA1uAgQxylNmhYPr3R
jwJmlbdpapsBuDZylYB0AmoNDjGQ3dZLxWCW3iSnUcRwMmV+zlWDEEPZosGhRhxralyyC188LL6B
ic4pxsDOPpvpTcMgpRSzpBVgpPKQGe2E5esN876thUNuARLHgqjCo3aJQwlZk+aoZ4N0h/SczZFd
j1dV8RT2FLsGYfgGhxWtoWVSxWwQY/IcCZm7iWotZkdnB9N5Sj2rGCdlYId3UbTCrowKh0pshOM0
p4U/F8t4Msv8ezMIiZOCxsb9M2vnoCNQkcBWc0iXbxbBlypX6T/E2mFfCGmBHHxoTVwkYAHCvXVg
r3sM+B5t80frB3eyWx2SkLi1COPgR1EsY4XZVw0MPh7yO7H1i1q4ijrFFmLCCglPhh8/McfaMATd
a5jpygp80XSrChwvRmJnwSOxhsTBMjm00EpliCZGMztX4N/wipPqsVSDGdlDY4My4NfgscWk4JAS
y4FHKmrZ1LyyzCdPGHQpVg8i1TKyvV2Yu6qIumKYfDekUEzJ3AXgeAxCZ7BQOefhDrOyb/sLuK3I
RQp3knsF5XKqCEKjZfwU6M6U/4qo6DClCPc6GCtZL8wYIoSqso2iscvpui+uxHel1cC//teCcYd2
XiZJwGREpJ0aCTXuT2Vyi5i0rZS3gvae9qeVKO7klpU2hGIDUZ0xPRnoyg6m2fmjjeFLF3SwG0t5
CxHFfN1MjwWC6iR/CIs5/A6yf68YX7agyWVRWBJkJKfFxSy/K6T2D4pXHXRvX5l/gLqLJO6YhlEd
ZwGTND4sfnws7gQMyUxP9UkDefy7Klguu8M3P8Z1VNQFo+7UK7AXWedKGewkPWHChU2otf0OuKjF
XesgfzTaNgZDIggiMFGI0Y+pJ+TjDv/uLU+cJIUd5pUXISvWWGoaFJuL2W60u3L8ZCrnsX7fxXRR
iwMFHcG9eGJqCUfzJjwWrI3+0H9mYwzemZ9a7RYHD2i666xGZ6ahX1vDx0S4n9J3gRybWCkqIHGw
OLSOO11S6gb6TOZdUoPV8WuaEz2q2zh6EcFZQozbwEJZK5asmw5aLNlCbtzGQnJ6j8VBBVkTJUnV
+GpJwzTCSoxwKwhH/ZAepSMS+g5jHGXPd3pztg/uSh53cNNISGqxB5Vf48Ij120V0YLAlw5NDSal
2JepQAspkNsrqQUv5hKArPAvhgPDy8+M4aABnSqVTN/0VFbacbumBOIAcjwImwbFjTSnnT4v5lMn
v8DT3N849qXfoHYliTu6gT4Zo6BjHWeQXCvag0rNh9nEhpUA7sxmLbKgFpsjFUVntXiJTC+yDsU7
ZorCHbmYH3dYFdlcMFyZMTvGsj0jYh5fy/HX/aXaToyuhHAXeapK+ZCyAcedC/4TK0Jufjk2xzlz
CrBj2uOpjezxWBPhAlIsd6kvOmZK5SITqzhAdHc8tAfLq93sdixtNleSLkPYRI2LpvxbvscBH/UQ
IsvQ+JCL9XHKEzAHDiXhTGxH01eCuOf7VGI0tqajqDP9GGFcJmDjaKF4ULlK70PcwJR7zHZox9r5
N3wmKkmd1DhXWdQ+q2ArtpAn0JfAaUtUvy3Krag0RMnKtv2bhqVb4CWR+Qm+kRYYQ4KJoG5gOLHq
t9attrwUInGMtzfsIoUzTVECA2iQYGyrhMFmKAzTrE9L+Hnf/reh4iKDs8M6lnOrXiDDCg+ieRe2
hKHvrxRGzr/1IiI5MCKErhD4SH9hKHtWfarY65a4ENmv/N0E/tJC4ZNRrTqOgabgQpRC1c4MvP+q
j0Mo2VXqDDnGVqNfxhCI23F/5cDj9VazPuzHOQtgblWD+oY7jXpBU9/n7qbEMPvJnPH9UL6q+tgO
yEkC+/aF1OdbDRYljdUxwd5M33sP0711J/ayzhbvVXtxVL/4stzQKaJ/QL7LXnGXU44wilUM0Cs5
T65gd9HrNW85yUerckS/9oVTWHn7Vr6dhNAvQrkLS5vTyZxSmLk4pp+iFAMEsnH4KESKO5fRZ63B
UEmMTfRQv20vono/mgmVkv0HVLz8BO42kzEprsW8LkREEnhThh97ptvNboqUPQhwcz+4pQaeUfvL
4Ue4DGkyVVjppXpulm9LeVu/YwguruiLUhx8jFMwNgsDQqUYT7Mg++DEPwYh9domUOS1+W/1Finl
KkOCFmKG+ENsnhfxWTaOmvVr30qIE/dqRCspQz9ImCqK9QKDYW6cMqqbitiPV2909f1EKHpzlGCE
hfp9KOxS/d5QCd9tH/Pv/Xg1wpWIppkE1YghQtOWQ/XDlGs7F9ClMnw1c+LmoLTh0CPT8roMC4gC
jaXbhIdhFt1yIHwJSgj7+0qfNqpDNZQhJAPPnyh4Rd3Zeezu7/s/PAMuq8ahQ2aO/YhCfaDDQ3VW
fOXI+uoSjEH2/k2bGymOQwIMkgK/Oxsrj36wGURdePK6+km7Ua5YboqqFqKWkEOBVKp0CyObGdF8
7Sio1BnB1KNLDRGeoA4PhwRlnYL1XYWYrj9oiKIPIDfd3yZCEZ7bz8oGDMYqsEtou9aShz481Clh
09tdxBc841v1rESu1VIGBEgYtl2mR6W/H5MPSfpcFD+mxX4dLuXtq0UsHE/pV+eFYJYRg9AFl06e
9I4gqz/2ZRCwwFPXh7Jclh3bnEGS7bZ4ipTcFrXRKTFqY3rcl0WZt8wUXp1ZPayKJVahUHZmFIXT
Ubx/nZs3umjjuScZTqiLlY9dZ+GC+HiLPWs9UA0cYy/+oJ4MB+VxfnPQRlvwCQWZ5/WbtwmuDEW2
8J/OEwG0Q93XQ4GbXHxAqe5JOuZOZysPmLbt/ZuwyKaBrMRx6KRHKTLZKcRlWR66RtmOdhDHhDe7
7SGtpHCgFASJLmRMqUxxWI0BG1deoabhoDkpiUmkNA6UhsBqQE41IkWZueqVgid3dcwiZ/bBrepT
VI/bLudKNw6blGayLEuBRTYlrFEtHaVgk45MjFsqnHaYnUnq0aDVnMGbV2B2YOWb1lkShyNaaynj
IXaTf4XnuhTVyBvgt6CjWvVa0BhJt/FZh8vdn5pDdqDGd23CJjj8dQQkdVPkA9RaNImBpSGI17cj
ZndVSF1JYmhbKaXatmYXQdy5T+sCpNMstqpq8VMsxPfSQhX4bJ/1lTJM2RW29EmFkSwstN98B6dm
AzuNMFjSsBxMhEcECuyGEcUFTKnFHT8rLEzhdUaWYDxKxa+C8gpJnbiTJ5SBOTYzCxhjcBSjdf1f
SZFys2SuAZ0wLpO4ciiT4E5fFAjiNIqQWMefFhnVUvBDqI6G7WtgtVXcoQtEM49DlDa6DSJcZ+3Y
HfuXwYGde90DXbJEqMT31MVTsCSWBpVM81NWOEX+U/m5D/uUBC6qlaldj0GTLHWQxXaY24b+MrUE
OrCF//1m+fsI8b1zgxz1RcUGii1pcSiTybbmk5J90qVr3czsBq0n+zoRts03z3UCwltRiKvTNKaP
RjUeG7H29kVQdsBT+Q3qNKaTAJ1Yq9X/Sl9iTNvSHNGmS18ohdgmrvBBRBxIXJhCjXVjqT/T/l2Z
0otV8x1xgpYU5lBDQNALdijeREXsRhS74qa7thLCIUISg1DT6tmSzZM9d49S+jkNH3P9e0FlCihJ
PBIYliAPKVPHGl3VHL7EWe/lCZJvUYj4Nyx93xqo/eFAQU2EoIpZSLPHdCipTO2UmvdCHFO+4a3L
JzUTS2g0D5qHal13bo4WFZujMJvvc7PMKioUNisSdc7a0/8GLMj3euErr/WFUkLWtlJ6yW8tO5Gi
RgwD2IQWm3YmuNlS2CRfE7E9fNNbJoRlLVnA7EQaP2WC+YApawTEUXqwn7A6ofmY5FkeQY+s0Y5Z
8DXp9ZPwnoGiing5QXy7W1k1cj+zXADjs5BctCXgfW0dSj87UM8Bdv/vYDZP4pfpZdnWFRSax6G2
gzq6B72rPSUoB7Aq8ed7zg/mEaimKeoqH+gWotQYJ6ZXWGMUOc5QHRP7s40IFwmcnUVKK+pjAF95
CIxTlHyxZE9AbiBn8Zf2uK/N9tJdZHEhboyibvTQgDbSFH6TF+O5jNVfVRI9azXFUf0Pb4CLLM7u
hLzEjCsTsgzZEWqXRWATX3DExlMzh/GqvLsS07gIZYdhZexxLRS6JWIxU+3/SLuuJcltZflFjCBB
0L3StJseu35fGGvpPWi//iZG525zMFRDGulNsRGdU2ChUEBVZe5YeaizAzhfr6/h9n66QPA1XkFk
hDhzwl/8LD3+nWT6e2UxmDunvaSQsx0aLjjCmeQoC9N7fqsnSni3dOmpK95EWL1aLeEwWroyzI0Z
pkCK+iczkkcl1L9Havl0fcX+JnhfTBEOoQnawlnL6x70tnVcfgtLMfDT4KUA0McKHXzmIjn3th+W
LraJL9hhlujawB8yVYZaQ5XpLoUeVbaAAp4oOx0DJWWUeMWUogr987q9mx6Clj6q2gZGs18x46nN
bGdc7nsIo0OelW5SLsc+/HAdZXsc9wIjXmxTVoUFOI7xjuWWCVbV+uzs9E8VWq+U2psCO3FRxD9o
kua4zRCyQhWycn3KLH2pgYo27sBGUIRATGDpt4mMF16yimKVmaTdrA2gtPAjEOnG/Ym0caAowfVF
lIEIAdGey0ozcoDU8x1k2OsUqk3+dYjtp5fVigmBUEWO3KQK3GH0VI9wtowTOfJOPOUo68TbjBkr
KG7uKjZFtM8xyAxz4hZSzIaa3GcqlSzZdmBfgYgBUDUinaKwxiV9o28NZhN8zO+BW61ofSSy6Dj4
BxRdMsuEaJjTtiqrEaBT9JQm/qi/7fpsG45l2gTylSLJDoRDaGSU/Pr8mdcIOLlpdFZuVZ+zk8ua
GLdD4gpNCL2gXZqGGtN7z7MyJljiBjReNVxbOmjRsEEk9fptP78YJ0TgkEHqqA4BV+XkiVbfkzA8
qqSRufrmQ+3FKvFRIC1aLVNSwND9HPAnTfpQ3iTHKaj8GQLWheSIlFhFhVhEM2PWaM0XkSauaTSu
pvZuK6VL4RnYq4RzZZWQoUF1peyYDZguWHbUy4LQ1+/6Ha8h53vZXNPfeIZDNYJRUQ1tmi/3cKrY
pjEP6HnnmTRnRgqPw6EOeINAAzxV0s6/vbEucMJuDtUyUZ5Jn6z5jioHRTbqIft9YeMu1VgOBSfa
cKYYYnWxG3aP1wPsthdcLBC2UlKkkVNOWLCs+Tizyh20g80kp57GN8hrH7iACBuIGGCvWf76KpOf
f7E0X/WsXXGKAmjkgILUzUJXOaWLm7qZP7pvelO2/8CL2UzWGOh7NWBj5byLQEdYfnEMyebdPtgv
EMJmauo6HzXO1BmDRqrqdTeKD32Yu1YSe//pgz0/YK1OKTaOOoQmgTRherhXDoQS920DFqsVE072
eqaaHUY4dU3UwlJ6mJWvRrmPh+N1WyTu/XxYrmwx4sLIFwW2RCAVpTvypkaMlRlCNHDyok/MGdsH
rPXBqKNOwiAn+HOOJA12MjuEMFBTdazYM8lPdaOUp6J50zTlyhAhDsyW1hYWZxs03rEuSNh5OLN3
kBxDCn7DshNUMiHd+qZ39xWoEBpMVldGFAJ0qSIPTBYqnkGXr9c9QBawn0PHygU0tayNEPVC6LTW
57rwOGuv7Tc/OGvv8PQPanmSbyXW5aeuzWrawao4ccFaroH7ZDrMD/P9uMu/ca1Ex3f+m3uIZXrS
jmPHekD2I55AHIz3/Ld9JBbl9TILe8opDpc2faJzFJT2lMvuhNvpyZ8QJ1bl51pNWV3gS5FHc9/d
5T4Kk0+dr3nt3T/pO5F9J/7vK8egS272FY+oqdW5dcegQbeX+N52anKxSAgPhaJnac4JNYcdxoW5
khI7aHuie/MZlfGdrKNectQSIUoM8YjPkuIrseaRDEdzvitqSaCQQQhxIu9yNSechDKdS09xdu1Y
+9LDQfZlhLhgVE5ipSmWLdW0u1pboJxaSjJuWVggQsbQKRp6p1QY0gX8RTTHmI0NJuhxxwWB+4Ms
b5Qc3+JEWTeGDrU5OZeV7xTtW6y63fhgJweJw0m2kDhUhr5vNaUWYBwItKLXvN8PB9PX9sn76AFD
KnJNTBmgkHwnWsHSlLNP5+dJBwd7uVOCbqc/pt/IrvLl7bIS/xOr9x2z4twqYKBKKFjfb6GsrFBJ
xrpdorucS6K8XmOnS2ny5IRiYI7L0PAxGM3jrF9yoc9Nz3BMYoMi1LGJeEtiKKLaHUPpJOuQzdX3
BopMTPnUl5IQvrlyKxzhS6V5nnUdwTUpyg9ddIjJKZGJTmzu2xWEmNRpur00Gu7ocR7tWz16VKZc
IhEtgxCCdjJPKd5NeMPDXL6HRsftbHy8vod4cHl1lVgZwddxdSwMCiko5aO/ahGmwZzTHwgUH4xq
Ouf1qLmhBT0i9ft1zO1otAIVI3cTK6ieATTMcYb7U4sRGFxkj/qthllaTg+zl0mUbzPdrTCFUD7r
vTKEKjBHD62X6Ha37ieftx5Zd9FRuSWfDaR8zoOsRXr7wW2FK0R3M9PUpeCDlExtPHPaow/Tjen9
AvdvydcqeY+1cDPjqPSSfS3bAULIH+xKb40RO0Cxv6nmQx89qYUEQuKeYrVVTxOaRry5aFRvo+F2
iCWbWOKcYp0V5EFJywxugj4EKTsV2X4wHwcwTJV03yuSBxxJaHpFLUr7pGkwoOBTs4n8OFILN5kW
E3e27htVbP/6JpCtnRA9KuoMOZrREAitGzM552R3/fe3P79jQUuc6KYpSqVHkdIVAx+sNRPmW5nm
VnbmDrZkzSQo4lNApybKqCvwAFrdpWPqMn0XFm865p0/pjxvsVWMstUsLzre1pGeEac4fe4u85Y7
Tq9Y7fobWUlXZpNwdERpCT30FCvXp+8YCxT2IZL2nG/72sUk4esv4zBQ7bmTbWfcR5AAHDw1d5Ob
fGc9sZOdnmkL2k2KJgzpa++GeQaGk6ll6BbFnLIQkMaiMhkdy9q3mIGmM+Y12XxeesnJtbF1X6AI
0WccwRtUzkUNVWD9Xm2rfTZ+Y053SDPla4fe0jdEuxWeI06aTT2kPJ0MeBVVUYFCwkRcRUZuvrFn
X4AIr1KFoWZjaOW1n9ePZYeik+zdXwYguJ6iZQxEwACI8dNIK1wMV/zrsPDCBMHx2jrt4l7D10/o
Z9J4Qxa5o0xebOvMewHCzVxt2DCtQb3lAISAsKzGXSM8OPt/VorZyiVeYHF3X2HZ+lyPNTeo/sz8
vygOo30dJEf+iIPmSe/6+vE0QciXXsAJqUvfjKmKZ+raj+byYI7HQr9zanPfO3v0trjXsbYyc4CZ
jqbp1NaJ2GpehaE2szqpfefQB5zcmJZedAQVJsoy8Yc3aJ5inJVHBp0QzRQvG5FCQOfkoPColMp9
bKCX3pax5G7GnhWE4BhV0UE4uM9qPx1v7MlvusYdLUlSso0BGhvena+qYpNMls+GuSgtPHy+L6Kf
E3k/SoccNthMsFQXDHGfTguNmNLBjuNwfi7OHaE7eIj8XuYCMmuE/Zq3ZOlqjtQEswcmO8i/nSBv
4Pc7Z58H0f1vaZO1zDbhG83dovVGAsSYNwGaSb1nPf0QW8rt5Og7xchRNbamo93QgFhacN3lN87F
FwvLl2O1m+t8VifKwc0iSb2kGu9IrYXuTMmDVX27jiVbWmErk7FXzLCDo1j0BwSmdy0EOEpZeUFm
kHDtSC2zA2c9q322PKQgjo/b70UbMPv3f7NFONR7RSkjkmPdyuXBVhtXBVIveUSSrZdwpBPW9biC
AsOKCo8UTywNXV3/9J8MERNK0BRkatcApJ5oGqjGo140xb1eopXzvwEJZ3kDXWRUS/Bh7Cnxokz1
bZzobTL/+xfEtUOL5aUGPJS9YQGmzzoX7JAuKxJXj2VHxeaxpEFcziGmA3Vq4dsoRREbJnczdb5H
zkp1X68zd2QeSSVesH0oXaDETp+KOZwyEVAK8/iEV3hE7xT6A4eAqxCGnv7+LR/qj2kiHWSRaqA9
gkAPJk1RmetcLSJuI1Xp43H01bm+skqI6LNtZZHKv9Nyz5OWfl95gzs9tcFfaYSs5YIH0WtwQlhv
Ql1Nw6ZHGlH9qnXbfRPhFhzvsmxCGO8cZWicERtJH6uvTdYeVVv5pDj0RDAgQcvKTYz6w0CHU1Sb
ktxfZpwQxDUo4gyGjrW0om96+7SMwXWP2I6pF9OEwI3is0k6Bb9vOpFndAet39Wj4ia2ZO9u4hDV
NAxCddPShU0V9vGcLyEOiFE5d2y3pKanJacenAXX7dncvBccsVHFwC29oWGDHVU/Gtb7GAqfRvGr
4RzaoX8dajOGr6CEqIf+v04xLED1LN1XWQR5jvk8RLI27622LMNZ4QjbycEtYw7zGtvpR5N4SeRy
FUPUIX1e4Op+ojVB/jov+VziOAsEYVJQWgDTirvajbQIbA5F4k24Q5XdW4jLXlgo7K8lj9GWUAGt
/UFrBELd55QOrbrnfeaKbz5d/3Ay44Q9lSUtCQsbvsiosmu/VI1+Y9anqJdl6Jv39tWHE/ZWlOfQ
TR5gVjF/NdCPSocPiWn5due4rX4a23//foRVpFA2JpplaGJ/ERh4mwJkfbVvTC2yr6CZO7wIy4za
9voLimBUl2BOx1r4BmNBqT5a33rzLZeOlR1CmqexaGIJ/zyx821Kdml5E8t62Dej6gpCSPHaqqKV
0fP0C2MT1YMla7nZ/vKXRRKiXZuHUc9qmDDY1KtNvAtU75UYHPdHGvV4iJB8+e084mKPmOlpUArI
TJXjOS7Xpgp9K1A+sAD9edg/MkEniQuIb4jUeaYnwJkxQcSJ3aTZJyqjmZFBCDGvN2PdtigMSpSA
TWdN2xuqZNG2fcAycLHC9RMX9ZfXI7TflDitUISe0nM1fJLyNW3+PnTGTV0zDc0Wq3NQoSJsMmb8
fjdXLoTH90VN3xLJVhjCMoV6rpJ4nPAyOI4/i4jsyuKjE/eY25TGaJk5wnKpdVpZEx6I/OgjCoEH
HZ0w06P5pQ70/eLpwXwoU/96mN70gZVx/C9a3V/TqqNGr8C42v6WgNVIV706+fEWDLxvGBraMg2R
r5pQaLM2JpyA2d8qxzNBPDvK5oC27bhgCMGmZhpJoN6F2xFevyc/Ggc8FX6/bgcPKK9yYP6G8j87
hICTzM4z9xhet5LOU+0yIGnsJar5w9YSby4+xEm1y+Zifx1VYplITQ1OJCNtZqzeiCbJuLFcO8Y7
xu46yPar5MU2kZe60UOQR6DECZn7mk+Y3IOK7GRDsIFXGSNfFrs3s4MVnLCnNFQYl5EBLl6c0VWr
IQjxP8ui481mtl2JcZvbCi3BFhTQTBMiLC+dvLfSOWUZ3kDH0/xbgax4fK/fTSDNRG81Z8CeFFf7
eR1z86utIIUTPCbxPOUR0pK+tVxK3R4D0YVsYGHTIVcgwiE+LlTtwDCAE7ZLwc1ksoQcorDPj6yP
9UNbW8rgLsQmLujmOtfCRIissZd/p1dbwrCpoTqGYVu2YOYcQXdOD3EthGxqD5XGAJLtGFPT1BMf
0SjuZSN42y/1K0DBZHsxNGNgAByh/obLPNelR9u6s2deuZehbX7EFZgQVKwJT3lFB7ApdG7KBHzM
kGJTy0binzIYIa7oo7Kolo5EiXa9N6OpNy/wjCl5PNzccRdbRIU+a24bo9UAYo9f2+7RbuJAn1wp
nY7EFke4r3V1lpl2hCXDa6XbLx/i/ps+yloRZbYI0aPJGhCsUYCg/d4HTWMfQXQw+Wq/6VBZrZlw
HCs4qZylBE6mnMfE09X3TeZdjxOboWkFIZ6/aQteVexiP06tR7Mw7hIptYUMgn+y1RGfm12csRxW
2NCVyW6JrA1h85OvopCwS3Lk+ClVEIWKdmc1+8g69Pbu+irJIIQdEpFo6htwTWBy6UtvUq/q71SU
n6+D8NDxKpZd7BCbQ1Ah6SJ1AUiCkVGnDQ9FQxjUO8Bf1NKflalL8LaNopZqqSaI+Z+P5NV3WZK4
j8yx4lsl6POn7LPZSw6hzS+PGcr/RxCcKzRYWpUxEnzkLUdH6Q4GBjmvL9r2rWiFIXhX3CmpicdV
XFUP0Z0BMjoK2pQevQD24U0dtAYaMTWqo+qnm2KWorZm3TcOL9Jb3zKQ9Go/HVNi0PZXuUCQl7tl
LPsWUtnwgjg9q9Gp1E6KJrkUbSdbKzOEuJJaUzrOLXfnR4Y0vwiGw+LcaHiJQQXYR6FUfcv+wclo
oc/AJqqo6GxEkK/SB7haqitekrauERM3at5Af2g4FxhxB01xl0cQ1av92fKXeFfh1QyqqZKIuZn0
rECEE6avTKOfedJTOhg87TGId9uYmasvwQRKxxJaMeTTdR/fPm7+rJ7YZ7V03dJBFA5vPhoLbDK6
fWf5YeaVw/vrQJv7dWWa4BegXK2WlH+mMglG62MxyvhMtj1vhSBEBNgRURoBYbmnj/bpL940CMJA
1XuH6uzuTa8YKzwhOixjrxWNzR2P62GZuyGB4P14uL5sUqv4B1xF0lHr47HF2ybIHN3sI3/ahMa8
p1k7892I3oP5sJQSJ9wOeyvDhDx0VPsxKQxEIvuD/ZWe6l3qZ17muNqJ7lSphK7MA4UjdlzqdglT
eKBuHvAkFIHs0yRuqvy8vpCyrSUcs1rWG7pdYx11grLVdBMy9DoTP+kgGhTeWqhjRZakZCGBFJUd
Y3vIGpWHwlx/wqv7krVBnnyK8yDs8eh+H3a/rpu4/dB/+XCiSERYaNBmVblHHpMDVF12RyWAfi6b
ubI9ZlLHQ9ocr2NuHikrSOFIiWa1KFJ+aqll63Vh6Q1p55oorV6HkTiJKUYPmAbSBli2QGBvQkEw
Opg2uDVkvYCbedLKHCGGzEOzxGEGnBl1hIaeqjzZNw1EmO6ITMNZtnJC+IBrmImmAarJfyv6L957
nymSi5HMHCF4LJSxqjKAYeexW9IzK37nzXcVcvP1u+sfSOp7QtAARU5oZw2g0rNxP0OmhnPp7sz3
3WfDcJU925de8f06pmwFhciRGNAVLfjZpae7MMEEg+1rhazpZ9vzoLrCJyRU+tzKvoq/qjEnzDKR
Z4ZDg1vlDWSC3SIMD7Hl+NfN2Q4Xl/cGwSFULa0ZHXCX0WuKmkKytEl/oHnXNq450PkGOg7QmEyK
wThlDakg9h2ZpPj3Q99Ic/78EaKw+KTp6qQ/XwurBwfcwVn6/rqV2+t5ARD8RM/Mouhqfu/EYdK5
TnQf9h6VvfnxffrqvrMyQ3CNsbBiE8qLeKLK3xn0hsiozWRWCKdJodPJcvi3SrUFeu83UbMrounQ
yGZONl3c1GzbdCBtoYksYBiMLVvW4QaSL63bTJPbgElNNsIuAxGC3pLPDQufj42sLNxYX95Ruuzy
TqbwuflRVsYIDp7bkV43Jd9KdEDzSOMOvf8G51ohCPFuyEItL0cgLBiGnjJPNzrPMr1e5l7bKdIK
SPBiZmdqM/HA2gT2no/wGXfh4S+aY8uXkVlI0QRvnrMw7soSXjBy/hEQre6SPWoA7bPmcL2XtdXK
vpPg3Aq/Lcy87Dwu93ZyrmVtz9s57WX1xMTIqeclmWIA1JVLWpfBJOjnHqJzGPlLkAZK6sqUaSQ+
LqZGqtYww+EdAmWpe9CFS/R8V5eS41ZqmJANGdOQFwrkDn0D145s9//MZhCWKDTwWRHMUskG2aWY
Ymo0mEm6tLyLpH2euyx3w2G+T47lR4U3pe70t2R8q48nRIu6K6ayASeEz7QIXLWnpfoR65JXBNnX
EiJFuDRzHPfcQVIVcjFerxE88e/fEiwM9FdjAgNtRcLHas3YKpAg4cElrVy71925A21Rg24VGfHq
tjkXJOETgXYVzP849Xx1Odrj0Uw+DJVkDP9v3OCCIXyW1EJbWcEbaPuT1ru8zlXtZ+az0+irfv+u
3MuEx2RGCd9IJYVeRZia9+vy3rB3Zfgwy2rG24HoYpMQzlUUC0JCYFOrZ8dIhzLcIFM03s5bzQuG
EMnNJVEKfcC36Qw3u6MeH/1nN6R2ta9o3QRtvQMiM0lpif/mq+xkhSnEcxUaEKSnwGzK5qCqteeY
9t6YjSBJv5U03l33c9kqCuEceslzPjCsoooZy/JjIhUv4hvlijnigLnRG6qi8H5numfHLChuOYt6
74cu8ZUjk73KbqZel8UT58xt8C3ZBu98Jupjnx1b87EiIM2eflxfNYl760J0UIzQtBze+1zGIKg3
HqtlcodKJkUkQxEiw1A1pjFmQOlRACet6iGyuhpqZP/NGCE4xKhaFaUBmEX7lerulP/qiXcd4m+S
lD8bSRQpVcs40pYR59BcPpRHHbLWto/Xt647qZgMLKVkr7KlE4LDMqVWrPGLGR2/6vntNN3rssc3
yc4Rid+gXJuzqAdE3dyq7b2tHyRrxt9zr+0cIRD06AmOF34wkH24L8HVsqAXpgU7Y+39x3At9s+W
EXjebO7PUcIOI9mrsxlk1s/rBkm+idg8SyNqz9D/wDfp/Xbo3S4Gu4kqcWbJVxH7osIuSZqpwldZ
0Og+E/C7yRAkIUbkfndURqBFCjNiVOJ2o4IJgWR0tFNjx7oH1Y+3ZFRgkeMdaaZhiXwgJVSiHKrH
jW81x4TsGvrUyZK2TYsuEGKILlmU9HWWNL6K5Ht0USt3dkoW95NXkF7zQzSgSRKSza+0QhRKGcuC
5h5iwagu/FSrjxGTxRseGl/tHYfYGmbyKMHC4d9XDzNJP2SGESvYO+A0xSQyJr8wJaBqrolrUeGn
J5l603aqsEIUI85ST6Y5A3HpIQ1R76p9WwfIFKBO5cUH1U18NgQyroTNLbUCFfITJx/7Bd02jT+n
7xz6LdUr1xjfX9+2m/nICkMIQwkUx5ljwLDKRBRV5qc61G6c0QxoUqNpo5d8uk3XWMEJCQmen2rS
93wd21ulPce1xPUk5ohDMTPBPawq8fvlfDcWd8w8peCSSJ7CQjaDvJ11X0wR52HmvImStgJUFwzn
0q9ui9Fr/NG3d8m9cqa3Mg1PmQ9aQloyZVOS2AncATgfJx89eqf2O2gRXOOUHtQb60E6gijZZ2Kb
K520ig4LTGS7Inftk35IfpnnNnAMVwviU3MzSbLj7Uxitajcf1Y72yiSWSmgToBCXg/mKs7rE+6K
s+7xGWKZfTJnEcIIhn+qJg8BVmmPtP6VDV/Y9DTkeFtJJHZtxuCVWUL4MCrcL5sFSGOVoM3SzWzD
H9jTIpvak+EIEYNMw1TGFnDsuvVmskuVz/lyr0t7xjccAyO9aHGmhg1xEjE70tD22tOKokNPc/XP
/OYU+w4qk56+5/em+MMbCq4AhD6UaphokRDnE6yqYRYrbTyQ65FL40OlQV3WlBTtNoLTCxDhK7Ey
1UhtmjhWnC78qCuWvU+TsgyuR9yNqG6qaBrHGLluEYwzvXRxFUrXM43wjcL5tlUfZjxXjrJJpq1+
whcgwj6yytqJIFQB1y72XNmr2ht3uul3Z87pI+sn3Nq1L9CEjdQqLaifS6DR2+zjX0qKmTcZz2+U
cjKuDSd/gSZ8psLAKHZXAc0sKm/sPo4h84nx04k/Xv9QG+EBOKZtEjRGQ+tBSGP6Sm2JjdYcyJ1C
k1xH8Tbrio+0QRs2LR5tDBH/Nzwhvi+KPlVcI8xnOShi0ja5K020MlpxMEfKA9FkHdj8rBWyqBf2
CY5oVUNZQW6X3905R2C2H8Fe/A+8Y+Om8wJH8EWlM+wua2EX2OHYkQNZH/LfQ6AHaFGWVYs39/Dq
owmuOIyDgnZpgFlGdo6m9hCB5eT6d9ri2H9hkOCARlhpYadj4ZTSZb62mzCmGoKlxu132u/Zx3Ss
G0nJNjfDBlGJY1ObOhgPEsKG0w1TO1h4OAqnj21Ib+Y+9ntd9sQigRGngZYwhxdOCLSMdqAqCnL6
eXgDb6ipXkx5Dl6rQ76rWxsKzDAlYcW9MsS3RfpF8ok23WAFIeylLJ3t0klgRvsZotqn+Tb8Ahk8
6tdBcyx26uKPN7JsYishfGGWsJ/acShrMsKsYdc14IFeDpnHTslx9PsjeGwfZbPLm3FwZaOwrwgE
n1Hygo1DxaARg4It1Ib7HgOCbyk0wDTd0ikOfAv/vXS+cjBakha4Q2r3fICng7vT93UwgX6ciyW+
zUEucMKlRJ2dsrc6wNH6ox1/1QbJ7Pz2yl1+X9hL+Egla0L8vqOAp7v31fyLkp3KIbjuhZtOCGFu
LhFkQqRScAgnIWPL8GLhD81tPMHTj9d/f9OM1e8LDlAiVxoyhns2BmBjPB2+J036WY3jg1nku+tQ
m2FhBcX/fbVlFQuN9pqDuwca1IPaJh5af/xlkjXGyFaMW7yCqWq9162/YPZV+JSYkg8vM0P047xu
k7DAioHRzis1t0Y5cGSSz76dfK0WS3DfpKAD0VSgpMfokAXR4wwRqtsKNUDlWI6S00hmkuDLY1oZ
k82fdwbtnI0BaT5nspsn/4lXicLFHpFaOmZ2QnoF9gw7TrVqH0HGtpfPjW9+fD73SnViOabYbtNG
Nenirmn8xGK7SY2+IlmXPA9sf5oVhvhpxsyBrgEw0OPFE9UoYC6D4q3P75cyYuTN/bkCEz6N3qUq
9EkAhkvUTV/4Rmu/t1EQjg/XNyf/o199nwuO+H1IoyYmSVsIhTiOx/rkTm3RQJ4WrlOGH/LC8dAa
KOkV2vQ6amEyikDfTRebUxr0TC2EVY2v26CCPE3a/i3Msaa6ghCiGxnCYg6xfL7WHaycBSy8m7tJ
tlc3v5GhEfyHrApcFi8jDtGSeCEZnjic2M2P4Z69S05K5Np+t6vOtsv7/ctT/kF2dm895mA64oIr
JCigIDJUlgI3P2d3yWE52O/Vn1hOTluAMNEdpMWzzU+2QhROI6vuMA8bATGkGClODjp5z1JJ8X47
NV6BCB/NCAcz7RgHqaFfDVktL8ncwlM+ZEeeGEPT60YuNypdTG766tjIoszARRs3wvlx2hV3CmBj
3/QxQGe6nFjb8SvJlttO9laGCieVPaugqmlhqPqYfTN27b0SRBRsYN2R7ePH8Ub7cn2Pb9+xDVsF
rTu6waghHF1NjRb6YXD4bS3cU6/xqn2yN6BzSW8iqczlZihegQlhkrFhYhNPn0GJGQ2HVN9dt2bz
ar36fSEy4olqmnOG3+/t5U5NraAe2d5SnyzL8BKzOF5Hk62d2HSUxw5R8hFw5q25jw5ciUFbXNCu
+/wOWo+Si/zfOMefbyV2HM1OoipOCjwQKu8WH7MbeB8jR7SpgpMkuZfVCSSraQqxhGK+WbVnuEYU
3rUTVN+qj46509ObIpYwCm3HkIthQgzJFrOyIL2LyVEWZOWZYGS7k5wsm65nE43iik3VV0LpFYqV
RGkILvBLc6yX+UZPLMn32bRiBSEEKULTPrESHe6wHIbqZJJzOMoSDb7mr85kG8PDmoP54VcSoWgZ
UJRZnfBgeW+iNUI7JHt6z+fHCl/xZYnG8638NZqjajxvMl+JC+ZQpYX6pIp+JkgXpGGM7joSpKZ5
02H4oJuGnTFX31E1vzEwLiVZze2YD1n7/4GLNRerCUEa4wC8Pxlsz6tj6TvFM2M3O3eVW73nhKOg
mXxL3rtCFQ7u3i5SO2qA2pHhlBQPIIM4sPCdJHJse+PFNmFr5c6CQD+AuSI+tsfYs4jLVe2GU5Pg
cZO404fonexjbmYkK8OEPaboZjXHhQZImro1Hg7I4NblfkjetNEupgm7IF7sSWETFnDsn9rltq8k
UZfH8Cs+aQmHspErtWpm+P2/WoOGg75X9uQge3yWLZdwELPUrlRnBIzJiDdaN0550Efqs2x/3RVk
niCcvyVlyhSWwNGmu3Q5J+37678vWy7hyDVIaOo2/31iqV5knFT0Lo83Sx+7A+4qOd7udVkc3DQJ
rE+GDpkwPE8IJrWOyVBHQaiNOutOLZK9bUyS4LD5dVYQglVhUaka+G0QBvPBY/m5U347OfOzXLJ6
20f8Cogv7yoFtCJzTmZ+bJi35VENuOQNuQe5zD+Kt0SycmKzizOVlZJbOEFGLzTcxcdY2Q4UEd7o
abo3nfUDu+HtPDXKBkG0p73bnNm3CkNYbymYglP+zzcUixR2bZsT0fCXdEG4n95FgX3kyLpXP843
jSS93zw4V2BCNOzMqUVRBF8zyel3cw79JKzeNYOsX0n2MUUGuWVRNVKl3KjZ46ruGEL84GRu/k31
0Y7jy/AkTkr51175DisrW4kp4Ixcf9Tr8jQ2T85cP2YLlSkQbzuOYduoZGLTiXVM7AKFjlAm94f4
g1k+5aokQdt+4EAbxf8DCOEwTSer6xpeJsg+af1dHIb+GFN3Wj6P9Sk0bnRyp+mndpDch7Y94wIr
hJLFGoslVgGb5a1vjPlBGZkbh6XkzJLBiOEkytqpKgBjQJl3PmfslMuIYrcvk6sVFCJJrJGZdQQV
JEMPtB8L77MICs8pIdNUVGBkqfzoXvbAvhn8L5hi1aVE+tZAYQOHC8781Dkl4W+HfUyycxwzV2NP
iuzwlyykWIJJrKKNiQk/DI0HzXpXo5petpLY/zfbGARL8Atds8VKd6FWRVZCmef5GqQGWZA0UMXM
jlwj1XqQtQhs7WJNJRbmE6C7+UrRqJ0TQysNmLTQp6hQXIZbeX9IR8kTsgxGiIGGtUBtBUeyP8wP
erHThsjnJM/SQubmJXJtj5AHtqMyW+X0HNnjB66mHPrtQT12Pl8+O3Jl3FVbPrjGE6JgEcVNn/Jb
EatsL68OXQazjID1v4Yaz6T6l1I2M7MVDNeI3EnXcddepolRnNnxsivGUyZjcJH9vhALoxr5WmTw
nIA8dlCKkPUI86AmZrjrv18IelDVyEnmYMXSqfIL5RNJIYaD6ze6LCLZwbEZ2NdgQuibxj6zmxzG
5A46EPmIR7QPSxcN1r5cm0TqfEIQxM1ANVgGtPkRw8lgVDgV+/qQJf9jVJDzQm5vKxNvW7YONrNX
AQnN0I5a4r5sJ5m/dI9l+bNhja9QSSfW31h2ARL275AhJtktgBIwKlAUZzIvOTfQWTO8DBUA2aTR
VqBFm+ofu4RdnMyUWYMz4rOZ2ZHfxiNqnuj06/rlYdvTLyjC3p00tbLafkC3uvpA5gcpDeFmKF+b
IWzVypkyUkUwo8JE973idi56b6wgOlfH4ss/UDPly/J6a10MErZuZYR5QmoY1AVzoM6utWv2ikfd
HFUULw3yW1n1XraCwl4uFsOkpQ1As/neabXbJbJpcpknCBs4UTo9GTosIfq+nPQpsmdXyuy1sYug
tWFR3OYsVH81Ydn6bhoZ0ccWxAJa0GTZTh0aV9HemfO/vwm8ABKWK0qjfrSjufXJPHmGc2hNXFrH
/XWv3lgxPGepNnRXKNUdkUyfhG3mWC1BQom1go6hZ/2CTttbMHjFEfdQoot3YDCsoK2bQOVpVs5h
dqeSX3kqCzk8pAjOzMuZlok3KMiAiUl/NUa6MdOl9ZnPRT+bfai7dfCXfEyhum94GYPOnabhimFC
tkZMuxYLo3P/R9uXNceN81z/IlVJpNZbLb2lHSf2JHF8o8pkJtr3lfr136GTScu00szjvJ9vXdVH
IAEQJICDRcGy4fF0AJWU4UfZw/VV2/IHzzBEhzPEw5TVFCI9LA8t6p+UQD0OFR7Ffuc44tr0YgFX
Egneh1RtoTUhJALhauGiGCUgTuMRe/JmJcrchcroYze8AcTTkdhUqYPpXMLjYkbD3GQd7ChLpkPM
prM9DbvrS7gNYauoRtMoT4VA5lXwk/WmjthhbP3YPibhXdFLLJS7k5dr9vP3xSsF2sYTzOLC7y9l
5EXFPUYeRqBNqbrJ7ZyjLY32JfKIBzhaGDNiLlgyqzb2pUluMJEwuL5km/6AXEQSjm7S2HWMyV+t
n1uHOH9wWDAkkvuzTArhuLYX5phZDYhxedfgINW86yJs3S6hWRcZ+Aestp3Qubd1BQD113G3xHAH
mMzrRftlj3kkzr7sXCKlWdqKeZ6BCvYDBp2kSXuA6o+cmA3sLGi5pyDruZ38ylcPKPW7LqZsp4Rz
CFT/SWkNAEzDGxOVnu3fSynJsMh2SjiBUJjQNrQFRD4ck+wxkpGVyEQQj2uMlsrbiq9Zdzd3b7T0
VMqukpsQFGUHGJClEdTSP9eF0pgcp+iHFpRvFRipNKRCS3LEuDn/+m5sRgUrHGE3+kHNOhTst/4M
QnmQ5cRG4dbDl1A2iFcmj7AlMwjRGieCy8na9NhPkWva7P0QFsGfiSPszBIW01jEgDHKZI+pnYod
edMYY8Lh4TrQpoqt1k1w0aUTLbWaACgp95lyTGWjQZ988AsffQEQiQUVEpdLlQOgHD+lFfJk8/3c
BEt5QsonAhm3Fb6zMsnqSTZJnOUKUuOp6BkwMbHdLVslyEY0mIFd5PrabWUFQV9vgwybv3OCJf+5
cqflMEWdyoOer13guKgYDI4YPXLWHmdvCUCEdiejjd6W7IIouNbZApNq1CMmDVkTkCVAsBfEspzJ
JoiugUjTQWCKFsTnYqGqPLULTW1xT+hdoqGf0n6bzP9IFm8zYtRt9B7YholEuGBJg8MWtTGweEXs
9V/5PZUPNZmynbXnxN6yaqSnKidREXlZPFprOKAY74DyZa4XkCb58eC1lauFt2146xh8dOdN+g6Z
DR/dAe+iv1R6RpPMLiN+g/5b/3dy2VvOav0pwiFvZoyUyHJjqqfeneb8rDaPUWGcdZl/33juQh3N
RWRBP2uV5TXmund+Ub0bwPFdmLWX9bcE0xwmB+PbPhTDN8muboVka0hBQVO1XVS9BWTyzcwxPuSk
Wn7UeGj/Rn+O6Stg+4xa1849zYs80LhLy3pka8uVexV8mG0b2pqCD+iLztOa+zG6iZY7W/94XdAt
G7E0BM7gVnEMtG09h8mddG4ycA74g/OpTXyt/IdmkgBjM6SxNAuF1ZT/iRXpTTqr1sLVJPo4Vy4v
SVcCK0MxN+afgTz1gC38el2qrUvIGlE8dpZl6SsFiETbt8ZJme5Z8gZHkJtkMuZ0IsMSVpDWdtIp
JbCyFM11SvE+Kf8pB7LTJ/SZxPfD8FfRo8JtiX09z091n7l9m7nVfKLZfZawYBpO5XzqhvQ0F6FH
qtKL412Zmm6ICtGBniflTa/Jvnoztl2tkDjSQQF1VEoq7PuoPPbU19tz3x+H5F7vQ68f74z+Jieo
Y/hYhKanzsiNDsfrW7RtYD+VQnTOmMCtGSXBsinpY18fSu3DAE+W7vvq3SJjz928Aq+lFRzVwuhi
0wZg/QR+ww7pSXQaDeno0e48pbfIIrl2a/lkRJl5fFIjTWIC21Z2EVZwYBgr3YBhH6udx6Wr1a1L
2H0fSUIgqZSCz1Kn2c4dE1LyhzjTw9uFr93xLs/0NBzUu+v7t+2TLyIJ/mkswwnNvwArin9z/cza
Dxm5r9u/GwXp3yBuHv8MjrvLlTtkiklyOwFcCTaJoau8BoO/+8NAlF00fyrTfyh7BZU0HzZu64Ti
5o+HuueQsxbG8YTuMX+h1j4uPxgO+wT6TP+6YJt+foUiCJY0dWM3E1DiLg568z1zcjeb73vZJFIZ
jhimLDWaJEvg1HhjyEkwg0q3wARmGYXFS1W3VbxkoTHARDEd2t+er1qSxcyyE2vi5OWN5S3110Wq
6NxcnodAzzDEWLzqByfVcmCY7GDvLRAfK16d+3jTmlC4/Dun8ZZUpoZyXsNAnbtOBF1A0qgtTJtM
KNarXQwpGs3arWQK93KLQL+q4elR0y3kRR3BS1S4ktVpY0wo2YhdvfjU9GVQtaAh/nhd5V66XuCg
DAUE9gQNsyKRyagudox3NCyf1vLBqvk5rzWv4uOrbMw0qRh5U0ZM8lqzkRTjqJAKDZGggHcEBaTD
EFIzNidMwAE54ikKRhQd8iqzaCd7vt/whM+xhPO/7O1UH2cdWO+7oD8abwov4xUB33tH/vdH3Odo
gsqTPtczrQaaXrWeonsmw2rKjpCNSxpQdJSp8sma6HEWVLAbJqantjKB4GHZGbssWD7VCxi/O984
lW/ZMfPzfZ0G11WFHxmipZnofOcv4Q7ozQRQp9PzmQyYZrVMBgaQd8fZkN2s+U9cgxAcoM3qoWzj
eEaLOKclCP0stANmRBJJXoZpeMiD4mF2g6GaUPvnfmkZrd4KTXXyGUq+XZKA6ZhU7/M+PZLFOmZq
611fuS2xcIHQUeWAUOYFW9BQhHq7cCObnQiTe2Ly98TK8m0/L/evAcLtndMSQT7BrqpecfKcwDVp
ToXqf7+JFLAeS6TZ0gNcE36CCAZl1iSmTUvxBDl8qdN7VFFcF2Jzd7BKlo4pffYLlqCOUKWerGUC
ffNjzinczKDR/UJD86+sAn9blAuUoG+ZGYaKMWBjFOUUjvdE9iy9vfGX3xf2oy/SJWoaKNrc5l/b
jgR6CH61yXjF8zQ0GjkqzqyEw5YKx0VuVYY2MQApil8ekXXFxcFVguTcaf7gx4d6H/lMEvVtLh5F
GgRpfwNDgwXhLKRCchq3aJNW3llOQB2Jnj1lPUVv8NS6zNlK1BfkIWHCWJRE/eS3elu7BuZrMGNy
qTJO7khSTKht0fuloqfGab/E46Oq5A+2tni5Pj7QlHikGz+z1xiYrlFOAmJaL7glYiy0mk98nZtD
YoCm/0BlVLubOoMJNpy+QjXQHvjcOemJlSJzNUx+CoFbduZB4NC9v25jEhAxy9TZ+qyG8zj5BeZi
Od37uovcSkYttxVbIAn3nyRiamls05F1C0DsSfVJdjTLj8Pi5n0VVBi/QaT8DmTj9LAwx+aJagFP
C4JC2rWeKU42w/u1gX5ajnz0G2sD3J7d+pTtZMV/m2uIGBBqQAl6AgWbK4pxLvQBkSeYRSzz8/yY
1J9esUsrBG6Bq4uOoyZxSxMH8bOqD2fTpPHnEHe6nT5Uu+tI3NG9MLUVEpd1jZT3eV1akKW0mBuT
D+MU+QV11VgWusgWTfC4aWG0TZPbkx+VH2Oz8wy606Xn7aZnWkkjKELK2qUBC9CEqT+lq2v/MOcP
l0s4Ap0ZBFSGhvg1TOO7Kk12is4+aVYe1EvtX98Z2YIJ7qDtx34uFkBp9V8z3ibAje70ktpICYbY
iEzzUtVqFbs/gZVv+AtXjUl5uC7GZhhuXfZEbNjtWNItOZeDzcHoE884R4HiOU7g7Oe9vBJpUyTU
IeHCbuHmLl49exVFO0aK+1MUxe9i80OMuUzMlA0w4ov/wmwuKOLlUy9GmuQtR1HYP1qPKa9hYXxW
aYTHJHaoaXkwyXJPjbaWnI2bGr4CFtIZba9jOSlfzSra5Yuxa/r5NYrHua4wYJaiJkkwoqmfKtuq
YUTTfDuS3mtVEObJGMm2t+kCIhhSqTYqaTuA9I2z64eTjdLf3JAElJvOzcKIdPSKI5CwBRNiWhdZ
yYiANZrr0zK6ilK5tU730tGGEiBxqCX4R8mSYQi0X9PJw2l0NNXsTOuvmYy5d3PZbII2RciE1yhh
b5qI9E6cQe+I/UlB52ieomBadknn59cL5QYdKO9cNoHEP2J1JtRJZ9kZRaxD9tqDsePdt9XDtFs8
Lch2kU8kPQJbKm2r9Ck3YFimSA6KSFnBGHiodEWGINbRIqClx+tOaGvZ1hDC4TNnWgyWWEBMKrKM
D9HkkkHmEjbFAE3cUwMpqtoFZVtSMzPHqJr9ode+kYjxESCvuSHZFwyxcxN1+/o09cBImr+drnHr
2h3Cr/wditgS29lcMs10nppEMTxX0LQxX5w27xDh2PkeU7iyOHOdRXI2yDAEJ7CkSmR1C4+iuiFH
PQUyQYWtu0ueSLzm5iFkr6QRNidpQVQyESxcl/uYsOU3eHrK8D7jqztM093L8rMyPLHfTK36GVNn
6vm/Q+97TEpoUB3nvRxvW/d+bpaYDp66zqzRtwGOUcMO+sVxm8p+RaiwWkGRZznsw6ozwKoLbqRQ
C4rGAFeE2Y+7KltkDOhctUT/s4YS4msSKwaxFmyWpplfKzwKVaw4aanjN532taN19GeqLraTZaOV
R1YPNXT66WvHxs9lYbotZvm+wglddFBMJYDwK1Ss8knb47Od9l6VVedlrCS6vnUWrVdP8HVaW6aK
1QBGXT6b2cnI39vwFHp9uC6NTOUE/4AzokQjL3d3auCMj0MySZZr24YIUtLodtWRlhaOoTDWOyNS
hycbYh7xnDcJAscZFatHG+8aMpvdXLcVnLBuZpcuaUcAZ1SYpeVM1cc5B19a2Z6cYZTItun4VljC
4jVWNsJKEbmZ9MEYMWj7SyV7/pZBCL4VdHr1sjCI86f+eyWG4FUV24BTNYGxjA2yIce2iZDJloQH
EkHEFwtW4k6XGVircjGDgt2UOtp2axmNvAxFiKtTYo0snSBK1uWuokduG46eYkpk4Yv+wrNdFuxJ
5VeRFcXR7WBc7OznudeUwdIcmmanle/mAsS1EgOVSSR4UUud08ymkOj/TMee6gtW4iyzVdSgB5/9
NnwE05OKXkj9VXHIasm4mCsMrQLjiKNj+x38OgPFpfWlC3fXfZnM1YhtGLE1kyhKsS/l18mzT9Wp
Qqpo5Hy4lZ/sZKmiX8DxSjtcSqwXfZa9XhqJYuPO/eNK/N2z/bgSqweZZ9vWhAscd+WrJYwts5jm
EnDRQHFlyKnfg8gaHQ4Sr7Z5JODa/Z9Ywlb1EWaapqhM87V4edclaqClhf+qnbpgCF66qJ0YnNkz
MOjTa8L3wOrpUGBH+aHAPdhLg73ACY5aLZvRMhngFGQ7+vaE/kR3pB9RK+X18+AmzVE25Ei2WYLf
tmdjWswSiIW+q7t9ru/6ZS9ZRNlGCX5bV5q2VGMohDkbtwat0l2Vd7dZnhyTqPPSJnZDw3Zby3EV
awqmqPyAxuA3ZhK/Q0wr4fDeKEKyMQv85xKLRUiEpMkcqRBYvymYZ6HwVL3hufzEcdX73zvqJWss
lh1BT1GvhVdc34mqc8NUTCRqgxLjAK6v8/YyW4S3UyPHLkblg+mUNp5rEJUz897StTej1OS2JblA
kOemrWDmbWgoCPaMIbs1Y+ddhw5XN41MiSibiXubXICE06QvSDlOuNX4Q+2ZJ+vA3/AS6o1wkHKr
k0nFF3blsMp2WNKSASyNU6+ZxjdI6B7zTpZnksHw/69gBnQaj6OG/YGpDWDineWmJoMQ3FVYR10f
he3sT20R6HXiDhkq/TJJWCFDEbxUp3dxTBlQUsXcaRpD4LJ8GQpFckzKYATXtNCB6BbXgdH6klY3
MSIlW3atkGEIrsmqnZx2LTAM9Txmi2eghdSWjQKRgIivt5YyVMgiYePBDx9o8eDiAe9QS9/RuPG9
ODxAw8oJDkyk5QVZpkUfwjZHeERpcLnA/PYxv1FiC096wRMj5dZWMnDBwK01ldOf6dBmu9khb0HB
kbla3N23RlcHpWbNbshwiR4UTBeyFm3f0+mTFhYSx765yKuvESLqaExIUlHuMQx19LrELoJRYdUJ
xRKvyGmu5Rac4JBpDatqyI3XvbT5G2OlW3T1X/fl3FCv7KWY86uWthqpjb0c1X9vQEDqw9x2sy2b
/ydbNMHzTX2OFFMFUVRMuHatqbuNB7vETGn6cF2ezbNptTv8Q1a+L1O7KZoSAGGg4imjgLDHu+sQ
22cGRV0rtZEwp+KDxzCkKNbM8ESwRGRntP23dC6PdWvsG4o2o4r68Uhuu3jw85T3ojoSr7i9ZRd4
wfc6NnJyRQF4O6oWd7boLXjX30Rqrwato7zmtrWSVXDBlcJGQy9LPDB2uDCkxRtlKm77Tpecw9v6
cZFJcMHZqFXZuACmHNGQHJ4VK/IKW9YNyH/lpbJfUATHRUMlWxYFKPxe36u7DKFuSYMB89vK3N4Z
ikRTJFKJ/rhgmMNbGAUe+mhxHpi17zvVC1VZi5MMRvBILEb8FWmASTGEso+/aIPiskmidZsguq6r
hmVo8McCSIkpgRg2nfOgIlNdsDofyom9qVRTxtazacGoEcWYe4LjRUx0piBHrsiE0K9onMPSd2/M
VEaMvi3LTwhxX7JUC+lYAwKOtbO+YIQPqColjlUihtjeli2gjY4dWGlhsxOGUp6cVEbrLxODPPd1
Sx6HExsgRqzwK1WkvDLOu2yGSK+thUluYQrW7Nco++wxUZppw76PZaeQTBLheIgqAv4a/gifTQyl
i7GfxHh9LZfguufe9JwrafhnrA6HObPnlnL7J52JYK85UZYFLKw8hdHX+M0VlOCkE1uJUivF3mQo
m40S9S3TzHcIASV+czs2WuEI/hndR2XTjlg5M3HeO+qZ5unbLlEwDYvOup9riav0zuLWbX5TtdUj
BoO4RA8Tv+hkJXsc6YVzXX2J4MIpVWhPFHyJo1juUqDZRN334TlX95bsQWb7oWmFJTjyGSmbsMux
uqGzikCrbMdrL1750HSBE2mbUdM+110H0ZRuj0lI+YQxCrKcoUQ3RapmWibx95xhlExvtVINlCT2
szg5RXO3v24GEmsTaZqjsOtKi3CdoQ90dOf5bzpLvJ8MQrhWK6RrB2Zgg6h6ZqgdWCKPpLLrzrYa
gPscjCZI6ttiRYeZVl1cTQjFf15E+APL06PZa0tw7BWcoOFRiIfnugBcND3OSHnixVa2NZunxgpC
UGxtStRJ6XHj1brqAc8r56mUPTxv2ukFQqyNso0S5YYEELCdmLr28jmr7sCg45JX3XlXSELIUGdm
keo8w1GMhRvbN8qASRC5hNRmU9MMVFajfJWC3E/w6eViG7SMoczYFN3hm7JI3xX5QfrCta0wBGde
hKMWsgnnBpZMxaDX/pbr2dOFl2fswuC6ff5Cry8yCU491AeC+WGIHX7qNc8Q/vYFW7aEgl43sx1F
ywDxkFmNlsdCD13tj9dQ0OxqXvAq1QLk/4tMYuUSI3jYpjHghjQ824O2R+54rziVpHqAf/UVzXAE
FY8XRmzWQvsW3CE6dmOiqGTGXMhH2u+UMUUrhmyu3OY5cdFFRwj6WKpOhcq4buCYLdV3hnGDSdS+
Lis+5pt+TTLRg2cRwSs6FpCNyodwsk5kUvYqHb6ofZR7TMv80ZC11217P05pYEL5DTHatKN0KYYG
qwlGgkOjNB/aWZHYlgxCiDQdTIg07AbL15NecYehekyd+Xjdfrft6SIG//8qzLSLKq0bCjFo/DjS
wCh/I3247cUvGIJLYssyNOAYRXyJmmMtRNsASjvYP1GMkS2yQ2lb5S5YgjuqzW5oCK+8WKI7Xf2C
HL+rN8wz9W/X102GI/ihaSaLGfHioqRs71Pc/i21dC2SnmuMwr0OtblF6PLAAybBNFexeDezUwMd
j0jOjON9bB5n+21M99chNjVtBSEYKs1JN+gpwyWTRn4bow19/N+HoeEivoIQbBRNB32CRxMEcnXm
4hrDOysMWd3N9mm0QhFMRl/G2qh7oLBUC8Ju+FSXLEDz3J52lmeYb9OpDsKl9HBVfB9mfWAoMv5U
2W4JBsVotcRTgaUkmo0e9i/l1ATSkFW2X4JFxaVCIqoCxOnTQDXjQz/bu+sqIZNDNKS6aKZcwUpa
WuaF7DSF/zAqe0rbtKLVdglW1NMom+sacrTk38LyhvCOmF8jXeLjNg++FQr//8rHGSRxmD0DBan+
TN2XY+zR6KOZuYqx77rbqdH/bO2o+hzQLPNQGTMANsnRso+d87FlH65vzy803Ub5MawfBbuCUDUm
TRMlw2M4hOKJjewNTwf+vE/I+m1keOK9sohJPha8lOUH3njL8ZbvlWDy/h4pnhCtmHO81HmN/DjS
wqOPpTxdKs928mvztkX9XE7xnqm0TFHDHHDTHKe7iNI4aGgq6+LdNqoLiuAES6VF62aPRUQLgYv6
hbZC2CUbs7UZDZkXEMEHJrqmgmQSIM2MoV7W54g+ICNTaW8j5THNJSeHdJ8Ef9cylqXNgIX7UUez
KgZ59b12JZzg+cJ40XFGIWfSIoiYp28FaABqWdmWTBkE35dUdVF3OUDGMN0xzdozw/qfmfhwHKIf
Ai2WqKC1xUp1hA8/8rhN9VaZbpGwuO4fNj3r5fdfVKlj0GCdLbjPjhPI61g0eJlVeHZov6WxJfGv
2zqAkfY6elXQAasKtsoJ65ewxDX92X0Jvsg4vfqJy3EoqvBxi35BcUvntFwcitRx1GS8/P53Hje2
LBXTJkzQleEC84IPtiZ6k0QlVEBDnMJQmGB9mXJZk8fWXX0NIliqWbSFXYUA+eFT/8fqWplMgqna
RcFiR4NjwNNgOrnJ77QTbOrCWibBQKdBbxaLQqaF+21+LvFOUFTdv77VbA0nmGo2LXMO+kToufEt
xcyfKtwRtNNeN6bNhSPgeaMamLlecE6Cs0vtkixCFhOxqzofYn2n1f/+GYawblnvzLNuglUCXUUd
khZ6c4hl1RB8McR7skO4t9EIBUO0cPzkjY6igwZyTDV1UW3pWvrfWuLXoxFk1quUewUmKPcSo02n
0QBWf+19TjTC6zlz9oP6QzYAbMtlr0UTdDttaidJkwRql2G0Djjxq2BSHQn30bZyr2QSNmky07ov
aPzk6C5Vcn+m3Cs4Qblj27bGMccS9jnepE03SbqAxJ+vK55UKCEIz9uiaxlKOp977x8veK9rDl3v
lBC4GmNvpFUJuNjAqLYn7z3LXvC2DfanoovvxsiXJn1WACOPP4Qx5gcYzLML6ktWjtvLFXsSb+bD
WA5MSbE/Rv+8II+gYvl97l2HkwklXNLJlPZkXIBmosmx65ND3BTnupYVHkgsiQhOIqkiYygI1g4V
CIeuW9wo1F6Rn1+pwNOksNWFbFG0rs3zFAeR2c4o6c280mFgO5Y9TstEEZxC0ZKodDqsmFXHAaiW
9kubfby+KRKXSgSPwLqoGJFjht9pDJeWj1UV7zLNTdR9ZhyuQ21KQzkVB7hlrBcsqq2WGqOS4JUT
QyVclqRenvSvOehWEIKKlZ1e2REqn/0O0yenDyq9K3OJ0Wxq8QpCUK/GMcyyZqjNwAN+yB55/ccg
ewTcdmkrEL6UKwVreweFsi1Afl6OeRDy43Lc7mWX400lWMEJemZ0adVaDeBK/atpumz4Z6i/2OTr
AHbS6zoglUzQN5rmih2P2ZOz5uGV0NT4KgtaSSacQAhJckPRAFe1zvvIUP/SSkUikkwhhOOnXsiE
1xJUBP1+BTBflBd+eiWFcOTEjIYtIYDQqhv0yCzlOys9FLIyCol9immcYXSsyhqAErXxXV1ZH5tY
1kwvgxAuWl2kgSJ+xnbMdnafVvmdVvx9XcEkuyGmbEasVT7x/FqO2ZNYqxaThaTPtHy9r+yHyK/n
MLVlZo6VqrrBsxxy0jBtTw2XO8M293HKyQFQjFHIEv0y43EEt6CilA7jEGCnuKf+nxkPRVcBuKFQ
HiaoXcnaaBp5+kuph5OmKm/KWVZTs71dPyHE6jCaz6Vq2oDQ8s/WUxPjq96aHZAF/5BCLA7T5ibH
4GeexKtnzCp2jkvyz3Wd+8W+XCCEY8cs1KxgCfThx/sBf+uz/ae3xXkfB+n+Op5s0YQjCNwauTZz
icpw8dBJlOP1RUoTKAMRdC0ljdXgqOP9Ex8q812ZHFtZlPuLdQMlKliQQFYl1pT0WYekIEEchVz/
s+vI77XsbB9zFzjBU49mRBUTPNV+nRb/dhjugLDqHNmfMmc24CtUSfG6DE4wnzBNMEqUH3WRMgVZ
vuyQmHqXGYoHZtNzN5LgulZslqeBSO2/1RQvDRqCXmtiwEurNPbHwfBHTA/OZssrYuMvTS99aqc7
NRs90Azu1aQMEis6JHot+5BtL3/5EMHLzyMLjYRv61yZ91OT+SisyTzVmAevTKrPA4nPrRbeGHPi
WQrL3Bb960uo+UXfHM1J1im5rciXrxGMUyucVo0zfM04pwczNDzbLgOtkc2t2j6jLzCCUY4LW5qG
C40Wl6HZ2SAH+QtNHSDcwmAMZw60weza4/Utl4km2Cj4ykKbFNjxoT3De1rWW+Pf6wgSHRZpXKxp
nM2FR4a0VvCU+FlrDgo6/UoS5IWkuGiz1H+tv0JoGCu0GpqFryDSMXvq83yJkaNTv9n9Rt0PV8KX
Z/hlv7jkqxAb5HLKqBlAs6w9Jz3kHluhO+55XvlmsDJNwfNo6eI0Ed+ofuZdYmjIlDpTmS4I3qZj
cxfVJnbq+0mqkEcpHQD/yitLJqYF47LrdAsceX6ufhv00UW9oQ1vMqg72n9oZInozabOlT5QwY30
Mbp8HAtwPzIzxWH38xbkNbs/3iUqeApb73M8nuIuzOl3cbczQDYovdtJnKNItpk1GutbxrW86I9m
knvjUEhyMxJXRAW3oDE7NmcKiJjoH2qMd0dP9c7qKhfj7N9f9w+bWod5DBpVNQdvsvz/KyvKaFqp
KTguMK1vvFVJv+/08L5ntv9nMIJrcKw6dLIOwcj37iw0EahS7qXtaGQli+ARyilJbbVEFPe6aIQb
5AtrWsEJPiFGA782IgD2Ex0OtXOn6dHSvw2o/Y/CvYbE6jgfrq/itkWtIAUfUc+kxVw6LCPi1P/i
rX/vzNg1Mtfa/47jky2qeKls7aaJbd4v8yy19tuPs1I8wWnEQxMvRoFVfV1KamOaE6b4XZZUvG+q
5mDg5AfeMD/aJq/wVZa7Sv3WaG+rgne7dLrkEX/TuleIQqChFEocpz02sYluFLXwO+OtWlt+9hqy
prVkghcBJ6AepzXcrzPS23KKd+lA0FGb311Xys0IYyWO4EHCAqxQcwsFwXuamniztdfUcwriFGlG
R2JwjuBEUtVoYlZiq56yEdmxLD4jlmnnv5fsqNbGa5/x0MYF4kAHox9e1Fj2E80LHQSFqN9C4O3m
u2yftu7sKfsWRbKBLIm07Y0veMKW1UVrLtQIJ5/qfysYKheGXpHLek9kIMKGKUWSLmwGr2zVpq6J
6ha0nMjbqzdjjdXSCZvVpbPhVBlESUzljd3at5lSu2o370wW7is7ORPlf034YSYfOg4shITgTcZ4
AeH47xVlGVEUuXj9Azl9Hy6UeDg1Q7f3El/2MvniuibCCXZssyIHoUW8eEUxTAFYqhw3BSewb8YU
0/r6qPqUoFr81MRh6s94T991BEVyJk0avyYsOk1pq+yv2yLXj/WR9PRJGLnKu22pScR3rdnQClRa
OMwz6vdh5MXt1z/7fUE/tb5wtAzFbF413GnNfaL8df33RQsXv19QzX5Kra4n+H19z/cP48t2+o4c
ZM/lLyYoiDiCcg40VbJMBU5LPefWPqnIaXlR4ATGjfG+IG7zVze46Un27vP0HnJtf4QIZSoIyfOZ
7487+ouvuY4eIOD3MYeouOndzsdTJF4y7uWT2l+EDqLIQrQCupNcbxxA9+2hPta7KHDnAvPAMTPb
XQLi1vtOMstWPBhERCFYAZvekKLrknlOhhlY85fFek/tT6OZ7bRJojfX9Z6qQr1j67TOaPH9nE3y
b29p76O5lJiWZAERLj+PlAuU9ectBYZ9M57BjMNvt+GhOOdv9Z19aG8cP/l03RpkUgn+bCnzKiq5
NcfR4NKsc2si2aJtH/bTYSBD8VwoZVbZWKQc4jxgPEq+C30rGD0+7LH3kLIMrkv0Irp7rhNU5SKv
rhvOaGAasAm80cH4t3LHSzLmu9lj/vQbxE3XNRB5y+doUZFXaaoADfTW4QcWJxVYfkiLkUfhMJx0
C7OOWYspUhIh+c/+2srBr/AcNm7IWNTcylH4lnyhuafgknjE/N5d4o3sljyofvm+9FLvOu42LJ+W
QA0MABELclnMsnxCgY0XghyvV+8nwCq65L64rZM/QcQq3JCUdWk4AGFJjLo3FFBkuWz9uF6/XL8L
hmBpKlMoUwkwWsdF3U4Qo38MUwJRbvnExCb1yjKZBDsriiZzoCfMSys3eWvttDf1rtqjb8Mtvxin
4Z3iy+K8F09l3+3gIqJgdzaLzN4IIeJ0KmMMd6YHy3It2J1JfNzBJffGbTu4oAlWZ4V2OZUG0EbN
9Mrx31a9t4tz1o1e1MlyXFy5r22eYHPhaM052vmZV6DvU3trkGNBv7VTcF3Xt7fMVgkiHTxdiM+a
yKOBJ1pB7OXM6W4qx9MSyZIb2+Z0gRCsuB2UPjWHZPE65ZxkezxkMtW/LsUv4pALBt+4lTvMxmRC
gRUwJm/0tfNMPc60XXh1gBYB/esSLB+iXSFx+rK1EyKBpHYyOkYAVdq/uu6BmJK0iRj5f9fti1DC
uT/12ZTVerp4dgvKITV3l6RyzS8mxrKrzW1flxJ/Idko8VWzNufRUErgJSG4/vdKdOsMsqsFt8eX
Wv1TJvEpE+G21aMPasE5+X0Wu4m6+c+Nr3mgP/u33Mv26BcH5QVQ8EmawUIrb7BJ+t4ZPPijG4wA
faiO2k2/V3zpucwDpGvyCf6INqo6xh3g0mO4r3fjQduTHXEzX+ZsJconPm3adqLnlGAhde1zmj2w
RqJ8v4hoLgsn+J9a7RgzKg5wY9y2OHXnN9adA8/af4k89SALcn8RFl7wBDeR0IRlESY9eV2Q3Ole
Fpjg0/Kyc3fEPBAPW3UnY2CTeQ2RlX0q48km/OKpHKz7eUe+xV7uhz59C7LSaafsu/toJ+s2ffFO
Jlg1FbxGboEIY6yeNCQ55H7so338bKIRRtY9IhVP8B+YLzagIhQr2j4YX9szBn/daQcrco2Avqen
yEsNVz3I9FKmNyJZ+2xOqjoUkG/ywvckaPZIvTqtp/tjYCJ9pVC3k0YBEq8ickMucdY5DLklT7uv
Hbc+Uj/FAxNCneGruiO+vKlJ4ipF/vbRHouuzwDYDHRXYDqS6hxy/VXXlp8WoQu+pOcskbrC9w+9
jonenroolh2c2yHiBYO7mdXBWehVpsfc6jBigQ9aT/3C6xCMBmOQgmTAOEoOatlOCV6lnRRlyjJo
R+9PAYY7P+k/j9fIrt87viNJAMn2SXAq2qxrysjdcUL/H2nX1SO5zWx/kQDl8KrYaXLeF2GDl8o5
//p7OL6fW8ORm/Z4DfhlAJ0uslgsVjj1OIeCq8YIR4AW5LJUHFusMt5HJifa3FKh5OIYaTtterr8
/U0pMMKUJpcwIIuNRo1xOkximeFISW8j6exZ8UbDv4yx7UmvQBhNSHWwIYkdQGY0VuIE0TTwqO9E
H2OMdrp3GY0nEf37Su0qaTQtXQEjZWZhArsp2mVdfqu7f9tw/W5r0Z2A0UXgUTZYepvY0uu0imHg
1fzYmHeadpQSjhO4LckZgvEvQmmZ2zIHhJjsVeOkGjtF+o8QjB2QCjMTxhjq1ZvXYA6uyuuSWzJD
n4Kf/JbVSjG7r/ZqVbTUaqemI/zMvRgxPLNzht+YTuHLvOENWwcGA0NF2cTgQ2S2mQMzVwWe9QIo
6cj0NJTP/cw59vRmY6VZf5+5Y+sqtzoheqduTe0l+o6EjS0pQVi7TedUy76b3y7r86abuUZk7trZ
FKLeWiDR6Ize4rZO6eSIaqGiwisCnuPCWT6W5DlMhXqJG4CpBebd30eEZ6V5AEzgIFIFsGUYdH9+
578Rl/jfRGhQeJHYHjzpGX27HFC6Qp/3TFN1VTZV49NscGOI9GUp0d6R7GOErGOErPV/UNqwLdoZ
hrkRMFi2kORaxdgacluZld2UT5dVYcsgoIv7LzkY3TaNQtNqCQBdmNlJ/iojLtaQPy6DbEuBrlC8
2MHF8O6EreynUcdDbJg6GL7lyOlqxZZMzhHaFuOMQH/BCiHqE2UcBGzH2OOhVKWOHmmB2PAsNE8Q
+jNWMKppYmRWBUHy8hgrL5P6cHmh6Gp/1qqzGMx2R0s2N2ATRqIAbRbNoLlCjsez5eY9qOJK7zLY
pseto9P0f9vC7L3cIesSa1i0JnNobqBZXPOX/DC+hjeyGx3E+yKIrkROD87f2J4zKmPt1AHXT0LX
kDx3brcHJ+NT+7N3UVqFcbX/dr4YvVLXIjKGrpTVRA1biEjC7IiRzEFn8qZoclSPLd/MwzpLp4mq
XnevDztRJrakcmrseBiMhRPQvR91OjAm6Xnojnpb2xEvmbJt0f7aF5lxDeS4SIoOAw8c1XCtfJ/q
dyas6bwferIP+2uJ/LysfpyzxPZ7NZIQLplG8eabUdiRgRMS4H2fMQkxih17M8X3s+llSW705eXy
799cL0NWkHBVZFU1GT/HyCzBigUZ4f7uNJc/SPOtjk8EzVjvA4pf64gTjOLhMfLk6RgmfQxLney7
fXpQ91qg+9GBFxPiwTAmLjQEQ7XAKO9ke5qLpReb5DUB7+G9aelWq8dYukIOs4EMWL0cBbBK82LV
d/EogsnoURcI77GwqQorMMbQWaVoCFMHmVpP8hEKv8mD2DHdyZGcxi5vLPcrCW19BcjYuEo1xWiy
4NHRhHaBuJoSqH7u85yQTbOwgqF7ubqOonwR9FCBXJIy3Kvj/TzKOyGevMuKvhkjWUnD1oKBNyTq
Sw17JQczXsHNDVjiHMOL99qh9LM/TM4NwZGK5YtDo3OjhSrgzPA6jK+FdF/zYtVckRhjVysp4qwU
g2bkZad1lJfhaDjlvsCYS2EfcSjwPk01f7+HzjvFvomFUFWIHEIhJl/yVa+8i/zIVfeNJ/ulOx5L
P/Yzh/ds5UrJmIwuUwqhpiaKuvmKHznxHarNHd2WUIfbXEXBZUWhWv3Je1kJyZiOqOnbsqN6Mi5P
fXyTyYUzCveZ9WD1SEm2vATAtiexwmNsiBQPQpSLwKs9M5DcOpDfWr/zqCcReuL9ZeE4NsRibEhM
ymaqFYCJmj/UD2nLcf22vbGVNIzNKKJZjMOR2vfYJtfZY7GPEFbOnfvQ7xUnudeclGtAuKCMBZER
URunARZk8KNb49he9cPechBVcXO3UW1Y5AxdqzNHUbZPuIbiJxlsUSbboEaspQHvM1CTXPAMxfST
UHTktOEYru0t+wuGbVKTSGqOcwEPwKjuGjW3F8LbM3rHf9b4MwLjlxXL1KYCbfKfD8KDZdmKr+wE
r/KExlccVJ9xx4fxRGLsFkhcqxRze2cnxQMk/F1V37+i5WeBGKdmzIoxVUoooWyGiBZHrsFzl//G
KJ0hGKOUxgQEhhl2Zb6TA/rsmI7Vj+g30hpBdsgcuM+XReIom8ZYpdZc0iLOqH9e/ST1Uxp+j8bd
ZQjerjCGCNO0NMyEB4QwXOfafZi+fuX7loyJAqYoocvr4z2vN0pdLsWMcp2BjI9SbWavKIPkMoZv
ajOmVakqKgkt8D5+hFkyUk/JCJjBX3zRS70S97zqpntcUn5/rDmrtm2/V3jMso2lRDRhAh69nlRc
wuFop45qU7jkW8mJS27buhUcs4rSrCYg61v+9AK1U+aabyiFG/3ZLd3uKfQaN7nilWBwZWSsulgU
Zj8aAFXvREd1JDtxjevOxjTqPd+p3j5bKxEZc17lCRq1FaBpdrafPVrPkh0XJ7RlO8f07q+UHoEC
9H8KwzqGoQ5miIrCFRaKpHtim/VjMbxdVv7N87sCYWxsl02zOEvQEoL6vkGxlb4EpwaPMvhvlk4X
6QEzDIut+V4yJQklo3932cGq6pNDZ8f77mDcSU7pzjskMr4i1xmQsYOx0sRzow30BVTZJPqpWd5l
gL9R+DMCe56JFhXgfocxv1MP2a22C/fNrnzNnpdn2Z5t4tbHifNI3d6sMyR7pKNGatIZQmn1XuiO
c7LYRVg4HMHoLffp2jXPKMxJLhZFGg30zDrjnXn1Zx5QcBrkh+FMRx5vhOa2876CY86wmheqmOgQ
Sv82epKbIdHkTDsSLAf9p+JkSBSnLhaTd7o2b5UVLHOYp1bowFEB2MkKRP0pNR//2zKyRX1Vrkc9
kaDyyQm9c06NLEB8pdqmrfr/oAh6q9YEwUZN0iVR0hW2dgtszHOX1hP1ldDh5sSHaqcFkifueM+Q
7XU7AzE6qIO12ihFAAnCjdE/DcnzV9bNki1NRm+IClKzj/dkNdWLruZ4CsyHBnSaKN0yXRONL3sq
DeqBefOJ6UZ/UvcVHuP0jUo1VOgHwfUfVU5oSHZX/sTgcswneeg6J00fFJ7N3baGK0jGD+y7ui7D
FJDzIb3HezWoXlCHQYfi0gyRth949ndz01aA9O/rUEYMCUF/jzMmIdK1y/NoRpkLWiI5m7dpoCwM
UEMTKtLHbBFNZVXyoCYQTOpwsNTvTVn5edVxLNSWNIYIHbcs0ETiNvkozTTGViEWQBmLh6m8Drk9
tlsWcA3A6LhZiUUs9wBYfi6IJyQ3qROf0M/rqLvY5RrALcdwjcbY23bqDTMXgCYcx0O174OosNV9
B36zR1okk4s2N3TBE5CxuSNYuvqOjrOsfw8uurwPcNUyuE2mLx9RXfUf94sxtWkrphPmq0HdwQw1
wF1SeLf9ZsHYeQ1NtldB1du4tSpAJA1qSWgTSPEQubprSshQjo+JF/s853NL19eQjJ1qKa1BrQCy
G5t7Q48CM03um7rfc+zhZW1Hdc5HbQc/iDxIdK/UoHqcr7Vj5M6S36FfbnaRlNedTHfqr3jza+EY
C5WHfVJU9CBrth6Qxabxn9CNE1cKejfaQUt+9Z3NOwr0XLGmeI3KmCm0VUZlJAK11XySJPYoa7bZ
uEae+pxFpZtzCYkxIVqihRrcecTh08FOjWOe3VpdZE/LqU9PyuzW3csgH7oytznAl0+eybYxlJGE
IVVUa+AY0Oe5mWAatB2frKAL4ofsilsOxwNkrIuOWVhNQo1l59KcQ30X7gcMF6ZOauxyCzc30dDx
bmimKuIfcygaVYkkOYFs8l130nbDi/FNf28VrBzjlufCbT7/ENP7C43+mtW1ZqnKJI1yS10s+RDv
6qDbxU78KLoNakR5aJvncAXGHIlR69XWqHGv6fW1lhPQdnK8+023YC0Oo/5C2aiZlWLxmtcFTRMo
CMWAFf0NNcru4iWV03ytBM9AEy6KLEwD44sY7ZCSuo0VoaZBAj1Y4DjSmj8LpfK0WGU+8i6e9zTn
p3O3wmMunroom2KJGhpU1gO0v7vJzRi0z5qfHobdksOoqa/wW53Cq67Kt9S13EmxOUdwcyMxR9IC
Qze6HNjhwSSWlZmQlObghn3sdS9a5NejU6MQnLZnIZSp5/tm5MDSlfwk+RmVHSGshPBrrTFBI5Gk
79Au/NjMttZLr82Mbt7BeuEIuWngUB+o4z9RB4f3x6PRCUVLzLiaHaVsSeElptzt1JZ0j9NSNi/T
MlboE2tKc74b2llX7BAMhHelammoEsAUve+cn7Mlvb5yQJmf0/S5hoMKB/RVs9FBRb36bhf6t8YT
yBQHjzgYUfhQv4gcVoDtR/oKl/HkFjMZQTkE6yfdjJ5gt04V2WCBQhfS/NqfMOHVFVzl12VhtxwD
HRWLKFVU0eDOFhq2ZWymVglZ6/A6S256hdgyL2bJw2AsX51ZY6VpkEssb3Wy76PvWepdFmPrmKzF
YOwdneKxJBRiUH+n5o2a313+/maR6RqAMXdyPywtGpEQ3zr13ytfuJYQDIp2Ocbec+8l+mPZ07fG
YvTP7K24m3QqjI+8+x0Yc671PZgJ8UQGcWjCj4tvuTJrQEbx5iwxpgkvLMcsrhX9vk+CDqOEFJnj
yGxv0l8PLpmx3/Mk6otMo65G+H3KQVkyBZd3aVvRzgCMwR6VuS9MBBecvno2ZC8V/IbrbFJl/bw5
ZwzmfWDMQlrGDTBoHTj13dFd4qm2FZR+EXwtLr56ozJtzR0Bua+SoJ5RuVleaXeu4HWH5PviNcgo
cd2vLTuM0ZB/vYjp31cuStqGbZ6BBs1R3lPhNDJDAi2QXZHfgM9ZR5aqoSFdSxYTWEXmFHvVi5qA
lmLUFmL+XVChi4ZTS7D57FpLx9iIOo/lMqc7N+GhLLnKbtlZTvsTjC82Eqpu/4O7ntsH+byejNHo
DTHGuE0gmk/oKUFXFW12nm8bj7ax/oPoJA+PMRyVVbR4LUNbMFfdG/bSUfCk6wr5NPo0D53l4fJx
23Rp1yvK2I0UPYRiQ/WlhMmQ0to1MvGprepg6prR6Zf5qtDiBzWs97II+vghUvxkHpzLv2Lr0GPG
9l/OA/Mj6nQhmVbUCImpnRMSA8N7iZ10X/J3VzCM8VKMJJz7ET7K5M9e7pHDHN8OjuhrTnaYj60a
jLxs5Za5XAvGWDOxnKwuT4CoivtZ2C8jrxJlS13WAIwpi7MijEkKgOqVBrPrYMCkco8+1Yd72rjG
i8ZuXqIrQDYLP+WlFkdKAUcgGFzFTz2B2OJNjT458sADoz+etdNrLMaWxUpSNQYVjtbISbt/WrzG
2SSN8W3IWJVyRGEy40dlFLY1PV5W7+2H1lnx2GyUGke9XhCKEKNBLPcM0Z4gjqTZ9X7eg5lzN/Ne
j1xMxnDNwtyFog7MzqVVcrGnjk5x7Dw0uyKu3b5IvJjvpilZbxdjusS4TIyhwSnOTs2+tVt6GZxg
N9DoR9zevrymvE1jTEZSZX2u0PdGZN1YyaPaccJgPN1jbMVsloJZDvi+lRZ4rPwQME+lfpTiYM79
uH8udc5J5snDWAojrsNOXYBnKKcsvhG4OsixsSyxRE8wYID02J0R43wXF3YdHer+cKxdQbNlGTll
3C/XvCO8eWOvlILNSqHAXo4SqURg72FqwJHQIqyHHr9w177qdvuYeeMLj3ycs5TseyhXc3EMqaQl
uSuXW4FX7PpeA37BLn2a8hYR3FUK9ip7HfzyefbgZXn5leUNO+rdDc7ohj2Otr6LH5KA11ZINfsS
Or0SVh6epKVknkJYYD3vUtsKJU8Q+hu5WAo7SxdOJ8bmg3a9f4wZkbRuIU0DWePn/Fl0Fre6WXaJ
aKOh6abcK45+jLyZF7XkrjBjSlCMnaqNRFc4tjHwFcuaBjXKLVB+60Z+s0u+p2+iLbj9PneJr95f
ti1coRnjYlazgZpVLHHa2MKOurbLrk2o3rbvZAH5TXwTerzOKu5ZYW3Ogj70WIDU9F0ioQkyRJTs
zfJGP4R72/wR5rbIW2qurIzhicIe/XCYnglSBNgGDwFp6kPMtwRx8ICWSiQBEW0eNQLvjLJ+SyyV
+iLCLPTGaz7uRfHl8hZyvs8OrrPiWRyWBN/XEc1sD4LCeYlwrKnBuCaFlJeoN8aqaYXp6GPrtFni
xP1/RGE8E2NIo6mKYcnM9iR010p6WL7SQro63wZjTazUjOWY+nNFmbikH4KuLR3F4mVaeH6jwdgR
fRa7tiMQZXqdPd0J9/KtCrZTsJ/f8BJlPNfHYKyHOuBBgdsbTrHb430fOcvRuKZosls51p4nG0/X
GGtRJfAgBRT0gdD9gKtbt/zLurxt8MHpbOkg6AdTzkeDH1sGksMh4sehPD3KqYx6qZM5Tqep4I7h
3H5OnKGYXVJCvTUVDPhDa0X6XXYsP3rAZB21R8hU8bqrwmk697Jw24t3RmT2qja02mo1IBZLHtqp
RubjGOq8sNWWabVEHWkHRZYVHSMfP65hQWK9Rj8+uthpXtOKaMmKZ9zHTp/55La5FpGc4rFtbNiI
D5jMYnbIJmqY24lS2AoV38qTaiICb3B6ybaU/QMKs4CWlMdVo8to0D4svuxR4qG+cKgPoiAJbV5z
i0k2dgwDR0WMS5QsWA6DMUpIDidpLC2LUygOua5j1EHGHvkj8i0Ue6K7YwhkPrHHBiiybmc1Yc4Y
LdnqOzlDhQRaJ98pNlTkqVBc+hMkrk7hELdyLyvm1sJ+gGRu40RIeiXs38/CCItFyVnCU2cvYNWT
dxmXLGhDW2heUVY0zQDt56dyXSPuZ0sG3JCaGAMfBYpeOXL/leLmNQyzkEPSdm1hYSEt+WSMJ4v3
/a2T9kEOZtk0EYVoiQg5JMkOgxzFRpSDxRExxxOhliEoruTZ5YWxttXjvHiME6Obmdih8R5OzPJQ
5L8rjXPKeN9n3JUu1Lo2DfF9rblL5T/CjvP9v3k7/yXAp9rbVpW7WcAdMvhoPND8Gn20tHZPR/+2
3QW8Z9n2lXKGY9wXNR6iRi8gj9wqtoVJc1lY27KKUZ5cfhyOXrPU3GOZaxOJIJk4FXaJDsfoSey8
y2eVh8FY9yS0SvBRQZxSGFBVjzSu8mgonD3irRnVkdW7K+21PpIMCiLfycapSl7z+YFI3HTx9h18
3hsq7ArH0Bu9U0fg/MnmWQfZ4pYjbN3oiojii5U388KUvEPLknKPkzG30YBNSn9jQM5e2Zlv0Y/O
M8G5vHi5WwQqx7P9G3/wLCVjJpqxqIfChJTJafE1VIRJ99E1rkmPcHnReNrBGIe+j4tqqAHVtGD1
KneaEgzR6xc0EEZbVVQkXwzWemuoYa6GGHUGVbvX88Vuu508JZyY1yZ9l7FCYYx32DRhJk9AGR3R
ofUn+nvb8NeKbtdAzO6EVUfGnopjyb9a7UUCx/gX1suAA2HBJcNYMwYAU8uVIqLFytXyE4NvtdEz
5x+XIbZt6gqD2XcddN1VgVsV4WNQyLnZg+EZ30ZXQk8oqFx5Em1eESs05ooYwckVTQvKdar5oRPv
Em6of9P+nAHYSFpZD42MGdW01Kna644l2uZt9kO6pn3PqBt+aG9S33JbboCA3gWf4k0rXOauyOKi
DbsWyygGi2/gZookZ7mmj6l5V6nu5U2j+/4ZTEPLkqoamsYOQq0qC42ZKaq9QWv0KgjdHeklFHB2
xYlM6MIz5f1lvL9RkjMgo4gLJs1EOhoLnfbQe+33fFf+gRdPZzfPipeByfWeg7dpjDA0GxPuVRlc
HYx1rw1TnKQeJWTLTfxc7f3CJR5sxePkZNffnxruTb9taFeAjM0oyWwQfcbDe/DT+x4x+d4XEU8q
0JzHi8lvL+YKi1nMvCjCZP4zgPVnH/bS2QMWM30Ej9cP3vtqU1dWaOz5ltCnZGRYypE0dj3t6/Eu
r0Mnk14LWXE4+yZvKeYKjDneMgkVdY4AZl5JvuWHe9XVgtAmToWpBF9L3pzR2OKtReuUYRTfg3Lt
92kfH0w3w9tK9HukU6qAF8HYDgJaKHBHeAFVeWxE2zJIXmQxpJNuBvTD2AoyiaS2URNO283SxE5v
xl1/5Mm5aTNXsIzfVoqDQMIUNlOy9kl7bJonzq5tnrYVAOOzmc3Qy3MCAAUhDGQ9kJW6yq9CBfVY
Q4MZ8rKdIIR+K3NOOU8u5pDPYZ3Ww4jlnNODNv4yw8fLcm2LpYuKBBOiGez0qqqYlRoOFJrNqtuu
/4OEexLyKrI33VBEnP6HwSwdygHypA9pBPVq8VGIsOuOEpg0oRA6yAZkhKJ5LiE9r6ztNyVdVw1J
UWAfGesRiVkOyjwD57lCBBwZX3RXan7mdzvhib66xZvJsQ7ofPQNXpZjS1hTFkVKCWeoCluimS6d
YjVLCCOpesLN4uae8gOw3ybTQXHvIfa5J27rNl8hsid8lOaKSESgebEQhK9omA2f39tJveJZmO3q
e2PTomLe9PfNk77GZW7zXE20qpwgKe3SFewIXUi2uQdHauvH+3Kf2IkXErvs/csaK21u7nmF36+O
1aumMuvEKkfglhHKL3K7rhE3atF4J+5vpwPSZToIXJAyO6ImyuNgb9nutcyMmQnDRjAzSnePYlPQ
IUlu6qG3wJnSg3EAJR/XnG4d/zUec3SsFGwIpQA8QsRrIQavSspLtm9ZAPp4kix0kcsw2ThLq+UU
01lTtFGHwpr5VWyKriHrp1nR3MtLx4NhJDHQANomlKDA7HJPjnb9qLiN4VwG2VQNTK2wJHAyWuq7
B7OSZaxQtqiYOAopphn26nFsVDuPnqLxPg7fkphn2Da1YQVH/76Cm8Wx1cH2DJbsMgymMtqR5FoJ
T6Dw9IYkvzXq0O1bYa/3vlVUdl/Nd5fF3dSOFT6zdalmtZVIBxzFxa2oBH3N043NDldUmv+1oMyu
tQ10bhCBgPkc0mvyq3ofqynuMSdGC6wgfKCcKklg/Los2Kb7t8al2rRaWcQ1a0VQKK6fPCrusksd
4yrfE1TmEfdLWZ41GuPYTpXZldMEtRmdBh2vtJUg8sOTcUe9suhgPV6WbtNgrxaVuZ1SsyiMjm5b
Fk5eZ4VeIgzfcikPhMG0L0Nthp7XojGeramFpBxHejn0tvjtz3h3fBW9VB7mLdKuQF5Jw2YAaI3I
uLeF3sp1FUG6MLXVww1YtSI7dCnbQGXnb439D25Aquefrntw7ssGGAsN/PuoLUsZT1Mygbw2O1Ug
xym/RbDJg6Mc6lsa0Zc44bvtY3eGY9ZUSYZMDhNIaOqvbWLYGlr1vrRtZwhmEeuhVvIIkw/fickM
eC7k0KBByLqjHdjGLS+H/jfnDZYdA1h1HRTNH1dQVDt9yOmdWntoXMuv6esOjBtgmb6mzLlfPHFn
PGbHFK2aRV0wgdfYKgIdqGSbjiSQ7kTJpcXTxOeVRGzeP8oZkdm0OiFgg+0gYVHexMtdsiz2MniX
t20TAyQpiNzJoH81GY+oKeQSNMGQZwJnexx3dmj+EDUOfeGG9bBEBcys6IyxJDA2f9wqYhgNUTMV
xwnzWppBOulVg5OmN16jpl+44dZgbDJBnstw7hKA0YEk1MsqQfyXvWfb/0F9+8Y5/oDGrF8/j7Mx
9AodZEAjUz0KvJpjd5gO4G+ASnCr9zcO8gc85v4uSRuDagPS0QppyscXuiQYDL/xrADlZLv0xeLV
J2+NfPuAydzZBREW8KBDxrqii3oq3gl1hl1eOK07w052XrtPEFIJW45R4UlL/766U4VSyIxaA7LY
/EjiGsODOc+uDfX/IBr9+wqAZEk6jyMAtOE4E2cGNYW6v3zCqF1gLD0gEBdHeFzG/xm7kUVjVw+Y
0OqIpmm306MxJraIKV4ke4zC35extuJdlogwvCxhnCmqC5mTtoiZ2mox5DEeZq8FDUbkLvf5nha9
cjmINlX/jMUOrem1YVTR8EXnuyh+6+TfEFv4FYORj04W1QYudwn97Z8WcoXHHLV4zFO9m4CXvLN5
0smKGPHGZfPc1LkVDHPCMPZhmNoZMAZirwVGtOoaR6u3D9QKgjlQWkKi1qwBUZyEV+uYuZbpq7fq
rXzj4Th51ZMwoig/l74yX22tHuzomhD9KlFmARitJPZURYeq/JFKvGc2bwWZQzU3UtSJJV3BsTjA
lbPbYgkuK/rmjbJaQebyj0e8/8wUej6Nx3YY7ERLHOuPxOBGKniyMKc3D6UmJipkId9p5RbKZsj7
Yz271v0ZdC/8zudNk7QSjbn1Z2Ep24weK6IcwUEe6N2xJQZn/XggjJ1IlrCLe2onJBIYk+VU45vU
vV3eIw4GO44mi7twKSsIUumtrSbHES8wwqsc33IDodJIC4JbUcTEQEbZhETRUOsIFDVo0dcY7iU0
fFGuhn9Sd/83J/eMxuidMAkIGkq4ftPf5e/uhK4v1OMqyGKAXM6OrgvdltEO/zXakg9iMnqYFZ2O
TleIWXvF3jwgR32rXMVB67bgXlMNmxec5q4ro4borJFJJlNH41A80hJgSiGmHah4hcM9ZtR2f7bt
53Vl9LHvlVY3qD6GV7ITodY5ctEz5Ctexc0JbZ/o/0HpLHkJAY9OlVDjq2u+qt5mXCLNy7JAHT76
FIoyCjLGhuLCP4QH7Vg6nW1dSQ6mPh14lTlbOfGVWugsXckSF0ajie/a/75uu2o3Y3gDtUyXD/O2
PuiqiPeIapkqG3XvDSFW60HE+CAfkf0/i/4d80T3KPK4HcSba3iuWGTX0CTDqI8F5KIjyTAAbRef
ehSfNwim8CpbtoLC6xpCdg3HwZKKKKUK8a3CY1x1tGPimnvN61+tO9qxLNxyH5ObSriSj/EAslpR
iLYAs1Oc5QSiVXRVZrMNGfF0zZx6x6db3fYNV5j0N6183XBKEaHSUJEpHsASbWMAlG94VFuiw3+W
j7HKjdBkmP0E+ZQbPSjv0bvg6ftqNzkmvMPcTe54MZzNy2YlHGOYwyXPi0qg5abxfT4+RtGVEf3i
HAGeUrI2WJMSFOtCKFqAQo/A8hIHRpDsxCPvAGz6NytxGOvbL6mqgPQfOhm/dANt1Uy1n6X0gyPR
pgu/gmHMbmGMUxPFgGncLHJpYUV6p46YQaZKrnYwqWC8i4UjGZv6STCxqzUrbFRf/BpHPajCu3np
Huox5njZdIk+XSln2djAeqgYXWtSx8BK9Bw1pc2jUaO2weyumjC+qkgC9zoVUw4q75S929HVKUO+
QBszQneu+aFXfwiy4JAMcfWjmQ12Re7y6SRLBGRLnAjf53UFWZVugYZCVzTEwxiLspRiinmyhuRU
IB0yT4P4NneeMr9yNEb8tKofYRgjMoFtNw9nwIhK7qRkcKPeE7rWniTVjsfWxjxquXsbK44vuRHV
/4jLGJQiVA05Qa4EZ6/YU97K5QedUum1bgduJYTYfbQvyztevGVzVS0FiWBVkzWJrWxLzHGYBgGw
gnKSk591nTtJ8sdsTs7ldeXh0L+vtGZUYS1NYoKetVPsrE6dMdyVy8u4hDz9lDc2kOZ5TUUB+fKn
scNZ180NKYAk7CY6LSCYXpqj+mDeKN68G7j0pp8tjIkk+hmOESxX+rBHTzvdN8p9VxIkPQfLVe0S
mZHEMw1bjPzLa/n5KgAk5YzWdaTRQTr6cS27NDInMdUwF6D1y060Qy0g1ct/w2B8vLmgVZWlKjmz
/Lg093ELQuTk33O+fxSEbuVKKcw6JJ2UACTqesM20/Kgm6iF/feSIPxr6phDrdMX1EeQtE5qjMqR
JWcYX9L62yQfBIHjO362xODmWUEwOtDVTYaZJYrk6MZ1qPud8ZRF4LzKb5PkN5l+XpZnI5nzEY25
pSNj0XVjBJolO/LhnabaV+7zp9QZKse8obym5uz+R1Dmvtaq1ohx4kCl9TofTBBlkG+Ckx3jU/Rd
8pD+2HOLNqih/Xi9fRSTubrzvtGsQsa+yQEl5ph2EeYbhEghTeB3wtDj2rYeMXjrspwcULax0Bjy
XogJxAxLTCrNfkM3LwNsnd2VqrCdhbHUF+0A1nint65FjNnOiB8md5cxtoUwaCxWEvVPL5mkl9q2
yCGEgIS78DMmvBQ0C4AHFx2uKBsKIr4mtv3jkbLGsTeaEgQiRH4z8uuQOzKSteEsAP0BK8NgTUUk
lxTAeBhc0UMwwDUc446OaRC4jKnslrBgjIEw5rrL0xhgcvZ7SAo7J6Uvx7yYKFXXtTq/o0jIhloI
XBsy++CLSvCyqko/Ovm42Hp2nPTXUnsYNRnd+a6pvkoWR9M2N2kFyBjXQghNxAggVpo0diube9Ai
8VJRdKMvCcUoArGspEbrFlL0blk7ZCftLI9WTlbPogsCSv/fHk92ERm9UCNxmrKhHZ2uuUr6X0LM
9W55q8YoQxGBhMhSu9FZMscMZC/zzVspx4OhRyKo8KYrjJnmlKdRe31pEZnbQ9RAW11TSDk79PNr
g+gGZiRH3thwrqlPIQ52+ZibQ8IEeSItQLLee+198019M7zomY67Av9q9HTZDnHxmEtDqASz02Vs
lxxYr2MQ7jE6cII3i9wQlzGEt4rMdRGpU2dWIdQ9th5QIWMP5o+U9OjmQSuoeH9ZMLojF3aMfeLN
eYfHSIx1LIqCXBdGOx0QmRftxQx1B7zpvPI6jlKyL72xjDsryrGOsXkcev/fc+cxisG+6VAmVbQC
gUAgBX5vv2xKl9Zq0MmSA68nmKcW7EuuF4ZIrheIQ8MMdJ7XAvue2TTSxo/r8daOMRlZJehVEVGd
N3ad8TYtvAcjGzRh146xGGbb6lpTQxo6r05xy8BYwDtq2lSYikf7+anQkkVjjMUkxWKmTEATwVAL
4zTaUHVa+oxUqODI+yiz3wdC+ciwxaF7We95a8nYjzQuJaMRAD6FttiLdhoK9mWET84tKx9jMuZI
FNBF+76a3Ynqxqja3bHDZPX3wSjlDYpmeYvKO86M6WjjSc4LASqySIgIkfla7ebdBLq7ZZq9y/Jx
VvCdGWXl2JBiNknW0gtTvC7imyJ7vvx93tmSmXdbFJGk11LI0noTSmEz8O82x+VALbzlSvvLaByf
hp1C2nekMVNwrv1/wpo2nwhoD+93l2E4+8MOH40mvSiWATCK/EuJvZr8XChN6dtllHerfcGqy4yl
KEwxE1v93Qh2+/6q2+k4Sj3qPnickTwlYCwGsbI4ynIKVD1P071qcKqRPhUYMoeIbbMKRwHNrPR+
ajNXe1W9+NuUONI14u90cFcXWN2/72lhMRnbEId6PAzUtzBkRyrt9wlRbwLYG7Vggm13v8AawEIy
toJoo5GhMQ968YC2OWTVaie5Af+Un3yn+dHYzV84KsLbOdZSzHqG0CCERJk7rWtUvWlnJnB5B2/4
3u+zg7XnUVRSZfg/0q5rV25k136RAOXwqtRx52T7RbA9tnLO+vq7as+d6XZZFufYmIPzYqC5SbFW
sZjWhlfyTSizKMZSE0JJ9Mhl+lFqfLH6Q39RONAYVTFvJOb53QcTjeCOjBeX4DVeofmshT71Kd5a
SinubVIKyFa3KpRamg8VpE2fZuquom4S/pGKRpC6FS3IyCzbvCk/s3XN5c4SndpdIud9G+wNWa4k
HkR8/0k4iZWUy7AkaxnKH8YdCm1oUMo+M7756JtIjXZThuSgRBDDXo8NyNOMmybyk9DvMyLAoURw
EUePLYOD0jP0HZ+W5bG0XqZpR5wr9r23nJwDDzNaxEhI8a3EY7hXv4We5WSZjXwarNa/kc9WShwH
HFiHVYtaAHHKnXjU/Han5BgZQy3PMbHvjKz9U+I41DCrsVWSBhasvcGN9wynckd6fOevvSPr2IQL
8l0p1TxX8XuQJpwqbGpEbZnx9LnKA8PE/6AdJY8DD2ThBWsQYcwGmyixgd+NXOV2QJec6rMOFert
RbijykHHrCAtFbEA0UCWVfukNgdBItIaq2ENiPI0he3z/3n6xgobORgK9mw1j+nRPMQH1Zf3VAl0
VZMrMVy8sQhpXtdaDi+Mk2d0emM9kvZWpC2B7pQY9u9XIWchqWWdqhBTiQgBGvNZrxmJd+5sn+HV
IO1KGw4mIjkN9aKG0cLhHOqj22h3YWX5vbwQgtajmytJHFhEc9lasQhJnSvcTdi4PaDd3yvPyR67
O/1kB2rDbdUYHPyETlcCObjQ6lgNyw4WzOWHQY8dU4rtWLydwqdySm2p8LfFrQYZV+I4uNDNVtIr
M4N+c2Pr6pdAICxIeITJ1Y9krWjrvIE+k+wYEdZ5pw441wmj/VQnfo/OLmrwjfdthe4qYYAasYnM
YOHnu2I/WjZbOJLdkBhLGM3kYKEJR7NqczgFrkIVfeMo+6GNUTwEDbhHWElEwZQzEQ5SMhkyXp2s
URvUJZaZHZtDKD/pGbE0lsAhkwOIKdSM1lJhwbr82ub7LErtJpPsUUCDhvmSVS/xl23PW389Xn0z
DiuW2kpA1MBcz/17tAA3sbdgqKzbhT414E+5IYcYdZQGzdJDWC/cC91r0jiLcPhDhTisEMpiiiem
kH7Te4wWRnC6Iybt3dSNyU00BASaHE6AYi7TC5EJE1Vk3B/ipnIk4R4trttaUXI4gAgqpWsEHX7X
gW2q0vZisM/jwh7kP7sH+UETQ8oXMy9xptRdcGQMK4zfAvfgflsdCtAtLoJA8hG7t4T075yFCh71
4D6+MRBBRPvEy25KwsvZN9+Ac35llR6qUQkGQ4ibQ1eRPzcV+HDFQ1SdwY33h6pxEKGNbVCpzIS1
93dTYfaEF6P7le1X6b4ZlLsTiGRxiDGqQt4OE1PNC0BDihdP4gpOjNjsu7GL9uI+bx2seyWUJPyR
71Ae0kVFUgt+n53No1zbia+Chmz/LbWQCJ08yYuOVbJTPlLjyxRc8XutlHLRzYBdMRikDG+DXb9L
dxkaCbCwHrNJrvRxW1F2rrYchwOTIDfiVpphXbZxqN2ZhwZjQd2OPA8yIYfDESVa0myemNNETu+x
OTzWfm0MLiOlEO6pxzh5/jg8mY1yUqP4/ZyHe+3Lsh9O6U67SQ/jGckv0R7JpUPM7X+2pGWaCNY1
9PdyJ342rdqoQ7BkRaXdfleP4y5CC8PgYDuE6Bde6P/eqwgV8X8kMptf3dWdGhS1OlUoA+zL79YH
NsY2GfZy27uyr5+aF52Yu/qFb14Ecie/KgtRVFOoCFLWWwn5+cgNnhmAVg908Yt5xJY9uXO/VCKa
dZg95eVGzW57rDZqZEcD+UB3s4Slt30O1i/ui2pclJBis0VoYUUJANQT6qehRbGBeLSsQ8pFBPv3
q88Vt1Wa5DI+V9F5hRzbeoW0F+ZEw+9/pgp3pDFhK+aFBDlK9NiioqEZbtIUBEBSynDnmRENtJ0K
IUagOglGocZMv+0r3dMXsmtmHTsuhuPOsjUvQyUk+DYsAVUelz3WXWkPaKLBbsFlpLe6sJO64Xk8
YYiitZVhRNCN1fKkc+qhr3xXHxqbTpsTZtQ40JiW1tILC6Lk/L7FIG8mPxcTdlaozrZP/AIP/7Uh
zxgSd7PZtQYEzQ8YhWaU5cs++5Kdklc2HhL7ERHnU4pxUJGVQtqnBhrfeuzQjLIHuTylESJInYgb
iXOrcSgRpUq+tDF8I1EfK33BGphd0nwijEc5BAcO1ZhhtRX7Slgwj+X+jKFKfh90Qf6T0Gc9xXsB
dY0Z9geUSJpmCGA484aRn2Z4Y5oKnn0paqLe/MzaDKLE21Zw1YgKsloaxkQMld8lFKFfMZkY+HXK
uSgnO+/2RkC1dq/fHhcpfIcBdt2O1Zggy9VX38oejcjK3RCelll0Y6xoSZ+l5qylO7EPbNAouH+k
Id9tkJdTaZgtOina+muo1nYdPUYi1UK2Xm270pC7kMsa7KTITDHgGL0YnUPN+/OC5rJnXv0TQl0J
4k6XIDahJSdQRx9vKt0XVcoLVyH3SgB3rNIEO9WtEQKaD+B2QD4qvin2vYtCGxjgyEQHJY07X2ba
WlqrQFp0bnpQloHf2y9OkmbH9yEoXX8vOLzSjjtjRWSlk9Awb/BmL8VSUtCqBn7nYW2jPZ/MWyqp
Qpyv9wHFqzPNOmmtmYGU2YJCPMQoef1gkXUaSgp3JVtmVZZKAa0Myda+hnu2W6M5iQc59BanvBft
wkGrKeX0q2HalS25y7kzhyBDXwED+k95eqoHwQ4SLKnXBb9ud6X5cfsgr6fgLvL4bgNFl0I5YCUw
VlaxTqGXOqw9pHpsdtTTkzAo33cQqLoQVqzbcJjA9Ks7hoYJBoky4PrVfKURhxpBELR93kKjzhUd
sfBQgD0tD8YN5lIR7PrGR6o5j9KLQ4+6miWrq6CX1h27+dxJu3wgBlveP8MGQvGNBzUY2auFOaP8
IDxFf7H6UORqj7FnuiBb/Kd5Q76tfcZgTEXzP40Hvidqr2zKTHB14rKknJbi/UbzzR1bIhp+Mh6X
nfnECkZIqT+FvvZMeCYBynyHghE0ZTxW+I7Vh+ATIzbIH8JP3Wm+B1uVltmlP+6Dz9syqS/Jhfrl
kiRmawFYtEZUvTZsOjRHpyWyIwY1FEJpx6FLnIZ5FLArB28WO4xNeyAXbBPXAL8HI9BmMR4MaMMy
PQXIhObElnaMx6Pa9cBNe9t4VEDCtyFYXVnNLbvkKjd/Zde14AT7Ee0+/6Ujm8BJvh9B73ChLhmE
CVk+gUcva+wALdq2ouR4CirGk6BltTNF3du2lswFNg6iwqFLVWF1j8ZALAqnkxaUO1NPHEVrnAZb
/pIgJOJ+wk34DoVSEEQwl0BcV96Z5UutE4yYhMfzzQjJos8yOObRAd58zWvRGXS/lMiF9oQnKhx8
WJVVZS1Dr9GRfNUpfEaILd/JfuYVO6rj7KcxOQ6sFC4cMWRB1Xt2pak7+Xu613CphS/FvvFGd3mt
7MKzPtLpqtUH2gUh+dWlQwzi6npi/hj4CBjK1/QRhW7fdIPCNrA04EH2GzaiRzY1Uze4wiEJRglG
XQ/wCZNDDGUD92t+fl9LvCNDInaTbTk/F5xoudCBBxyWbdxgp6NVxpixsxNbOjCUXrxEN/rL9mFb
f71drMo3KoQK2IybEFZlXKOzV2ApcYAxD2STHkIH9G8HgahnUNEDn3ZMQiPr9AgqZj1KkiwHWMFz
6sQefTYGr2PzibetJHHE+W6FNFUNfRygo5oirswWO+4/bEsgleIilGqqMTDLzAiC23dauQFDGDWG
MNhausxZiGiFABWVaXwVLYgBGu4GFhCJRmWbpoeWeywR+tMvxYFKl4CxtVbwpVpPYfSmx0JyDIe9
OkDLfMSFTb1zKLV4XKl6SVJZYBm18sEcs3PclscwMIm8Jun0XBRSoVN8CAQc6MrF5MCh1O14Hx+H
k+HMeM0xOhhxrx22XYSd3I2TrXIgEsRNLE4mPpmVg6Qnz22QwNlhfduOR2vUvFr0pf55WyRlTg5M
yqASaotdPU38kiT+In7Mc+L2JETwmcfQ6MVImiHCVPwgOoXtDvOj21pQUQ+fcjQSSw2QAvknykp8
7TY7qTYj2a12dHM/AcF84jFqVHHIa3yoaPb/n1zptg6BwqYtuvIbEJEYPaLcUePAA/38eZQKkPj/
HO+h13zpir30yCoV4l4OnJJc7E8K5SBEmeextxZYdeltdSfciVjkFqVOig29KP90qFCCkuZ/XqfJ
RQ4aDymSOKlaClU7X8KLnzHVSo/KTnHmA6Ne/0PP4fBEDS3srzWh4+CzCcbUi1wZ/KK+dUQrhStT
8Tl1GDhYSUTBCAc2MNnItWMajQ0OG3zThXoGUB7KQUk3aDVGMyFH2Ju7COMZ095w4CuIEli2lZr3
IwJyntVYEvpBLxkqD3hEtdNsC1WI3mvFLiRrLwwETv7iJawbugQaQc3gd9YalpIPBnbz4taZ/OpZ
dfQj23NsOVqFVyM2X4n7+k2mKoXrNr1I5W2qDHPTsvT/+NC5zWHctaETlo7hofR1K0aMw0D4a9s9
2Qn7+Ua4iOTgWa8ruY1iJOknWbZbFRwQM4Es63fOvxL4HjPs+x4KcJAh1Bq70Km6aB9I6EQQloMe
WM9q3R0qWXbKWve3NVs/CBe5XJFIaqxsrCXI1drRnoLQ1ZZjVL5sC/nFK+QihXso6suUpJGGT1Z7
6W3/KnrVXekInnivPSSPmtPeVU7mGMSdSnw0k8NqCys0aqWBas1QPUm9dCcYlC9S1mN/wlVwFwm6
FM1Y5O+00o1lAp2j3B5J5iZKEfZXXEmJjT5vzASKBFh+XfnLCdmuFjx1tvFpQISXedZhGXfbn2wd
SS5fjMNjTUepYZQhMzJeJO2uHU6a7EfBKTCJr/SLwsZFEgfFUSGOVtvhbI1DjxXt4nlKR38uWlvQ
U6+uE0fQZa83Oj+tekLJX8QrF9kclChNWAl9gA4VlIvObGV6etP7gyf7sh15VFhJOQsHIlgJgsWy
DC2j3rTOwqQ1R4OtNNBrsA1ufz1CFN+JZsYT2DpZx1tVVfa8VLZlVfYwEeEe4Zd8H1qKAaY2K6CQ
INe3oRL5S0Ntp6EU4YAjr5VOW1gLUYsW6bzF8PWo36RK7P6ZvXio0I0hSxkKFuaL0uNsZUe1Ix6C
vwjj/nU2vtkMe1vUHklcBOCfBlfxlX38ojyGA4gM8YjB8z1wKB7QX6RDLiI55KhTuUmWBiK1u+aA
zYNsHzoKGvIZ8+v7bRMyQNi4IvneslnKmkhZYMJsOs15hjTufS48ZOmXbTGUQ3BooYAjprUKiBG1
ylbFO8MasR6JeE5Tjs3DwpAPeqLCsefhHESPHcUyTv0+hwRT2c6FFuP34xx87L1lt5RDE8hm8kst
8yGfVJH1qKF4BtLvvzc/F3tjx15i1IDm9kcx+V0depX01RjCzZQs8Zoid2Wsk1p6g4hVts2G9V8/
3oORPNazwuZM5u48Tx+k5HXbt0ijcTAgGZbeKhn0YNWyBbw4AiixVZstUi925JpJNjbw6xOD5T0/
qjNPFVbwp+xwYiKdZTXiXX5gr0iq72P7aJo8yZ6sdK2lsEVRWtw6nb7DOjF71h5VySPsR2nE/pCr
QCWZjC4MdQgSm3Mremb/rbA+xxjbtvbgIHeqIvRnig6egFVT5BABhA9JHioQ2jsTCF78Cgl1wZse
pZ10/JuGgZqHW3V3VQRdJ/4H1Gb/fqVmPw7jYrE2mlL8UOd3eW/nMcmewZz5J++4EsLZEnvMmkhN
4B3irjgYYIQ1z6jZuiy7TK+YXvWQK2GcDcVRGrAZCcL0bA94dQLxdVGftEpzCA+htOKQVdfzaNLY
x4rOk896P4zb8MAGCVlZjEwqrALGlVoczppgmECF6j0dxSjFCj/xhy/sCsS2Cad6ENzfeideBPI5
tjIskyRk920inxfh1KvEK5HwPD6/lg6hXFasK7eXn7PlUZ9v0/R5+xMRNuNzamKYp2rEUngS0vv1
/Cb/Vh7yykYcyKaC0k1pAR2q8TQEBwtUrdSevHUgv5LBQWumqlNpTnAzdRfuUy9+qETwbjIiguzY
InlGvSNWm/iu5HGI0CXBaPQsPyBIdsda3V3N01HS0/4DnRrlAxww5JGUWqYIWXr6NOv3Q/fYdkT8
Q9qPw4MYmZ25EiBDumMXIQbBneaNHZvxkGNicNvj3vdRbECdxoECSj6zWCKCeK+kYVGA29/q39lr
DE38Tp/6k8OeuXiSHcs3LcJSz+JIp84os3JYgYRgr+sLXEYzdp2BN8Zj91vN0xcv4fdQChP4llrW
6pn0x9l6lGN3zA/btly/Da9kcPmcMtDFLGBInpX24i/uuKt3wq38FziEB8/0k08d2BeId+B6Se1K
KBeYxeWwqL0M2ylPk89eNuCuGg5/T4jn7tjZ4KH9Qz05FMmGKQF3EPTEJgs0a6XHyLecBs1oswvS
Rjt29cdtiQQu6hyk5ElndDmD9sX8ksmfq/zr9u8T/sev3ezjVLAmZsMgDM9xNd9Mw3Jj6tQrlBLD
oUdpIs+Yvc8iFJGtJ/eW9RYan7ZVoeBD5+BD7aJuQssgnBCrJNAOzk5yELudx4hgkhvq+UH6Hwcg
hlCWYcMGBur3lVKsLq4ewvOAUSrxlDnhl239KBtyUCGX8zCoDK/E5SYvHjMUX8r9tgjKhAYLta9i
zDlNwqBiTxHtrjsPh+WUglpJ+s7CPxr7iPCPX7KpDH0uTex7Vfq+UOy2H2zBdE3K99hn2MB5g4MJ
cJcnRdAjtBCayq7T+8l8Qecj9hIGC/wE6dNtGxKfiScFnZfGihd2iYXoWFDa75XycZKetmVQrmdw
sFBatV5J75h+WMCClYH5o/livD8aUbgq7N+qu6uGqIM2TQNBFIfvvQVewrTTWLvvOWlxWWaHJSP8
mx3Pn7/TRQb3ncpcbDtxhoy4kfZtEN0Vy+SEReimqbbPjIK4/9d9XRPxnyRh3kzlzlNalEaJ+4NV
GnvPnG3tHB8tZ/Sn72hnpvloV/1CU0Ctylay6nzH9CyrKB+NCtq8lszOrfi1iWc7EdpnwjXW5RgK
Nhnq4KHhV4WXqWJ10qwjCH0oX7Hdxitv0l2T4JbSP2C43i8cvLSoCuB6TQ7cN/9I5QB+1HvFxOZy
vLBiO3pu/lL2Obxx+q4/szr84g03wSM1WLp6N17J5PC+GdvUMGNoGtXFaYwDX7IsChBXnfJKBofx
6N2sAi03UILLnOKruTP8xO0WzAh2x+xz8Zi64z50cvSUURZdRa0rwZx3DomqTaoM5eZSPGud/kES
Wke3QjySY1ttDEduM59wHcKgP+XvpXYOsJqbZe8mxHFugTUxmMQP37fuNHb3MO6pUtZ6je6iJ5/N
V8RiKJcJMlk6qn5ESgpNe+FRPRT79/mg5ZW9ZqrE3daVOCX8dHkxynWYMd/BQkGQBry02ldNoMr9
qxfclW5ctJjHkYV+WGbPtnRasUvsuvqOiN9LlZaiKCQNyT7u1dUtJ60imj2ELXfibOvH+TsjP23e
Umd5CLHsB7mOBhVrsvmRcFR+rHzBPMEsGTgho4Q5rs70Yl3xrH587sL8RqqyzsH8UPQ7l+yVZTm4
CWZZm+oBQqPyY2u+CtatpVAF/9XX9ZUMDl5AIRpUWBqKcFIe38DB7dRT6lvmJzPInDLR3U5Rdt1c
n3tLOstdMRIqrt/xV/I56KkXIZqGHjomh/RW9VgVBcu2jhI+5H9p4qAOPwc4KSY2oog5a6F+K6Rj
KhLosvn7oLviQksrFUbQkeD35fQwpDdoL9g+0ev3uQ4mdpBagXuSb5Iy1WwG72/A3rmTn6nOhHWk
5m2WP2hYnpMEtxhPwo6PaHiT6pn4VqtociWaO3tGNAvmWFu4c2vZwQSs16IhZFCphevsE/wUIV2J
YX/G1RFv83YqQx1ihOJuUfZD+4B4wu6Ct6q5rZWXgmRZofTijpnSoessxdScw4h5/clV3P4lf1H/
Um6WY3IrHMu75BtFYL6KJ1dKcsduiAZTTVLI7KuvcZ3ZWXtqMVpea17RnGXVID7d+jG7kscdM8UQ
DC1cTDbWMxsuW4EkeJ0tfNJBf3Uo0eJGvhtXgeVKInfSyjk2hzGEhqX2/k4dJMd0W1f007/o9ZvE
J+SzP7LRxEsyQT1T2unFuRK8mFqAtF7vvSikc6+Dogq6cRogQ9xZd6ykVCZuCEo21olVqS5xztfN
pyJgB8OhDEqQH0/BHJllJ00qixj0HasvD/v0XB+Kh98Na/WLLPlHWV2YxjW4nVhpTribM1v2qqfE
BUPqPTqCn7VXEE9YZOi3/skuQrmwYRiUoI9FCC26fR/GThr4Bd7Gf2hGDrP6yJyrOoEUthCbMYom
LFndu2yZIyYet6WtI9dFJQ65CrWpS+T3Ec0eFZTKhv10ZBtuqZ0slBgOryIrw2hEDDH/UPMquwWr
kKjU8S8c/qIOj1GpiR1cNUKDKutBcYJwOZputEo6ginHkbVwcCoJa8CkXN+XSXYrxPHHbXuyj/Pz
TXD5AzjQirsBC0wzKLoEx6W7HRTisiY15DAqnARJS1Vo+J7qxNLe+Fid8oPspiSXOOHu/MxaKwA5
VAmiglm7S1Ld6+X0HM/kTBI7qxs248fVpDxMo5nlF5D2YY3F+U4+TE4J6Mi82CdRnhLH/v3qsu6F
cVqqjrl8dY/Fm4cifSmKeyE8JYPqGM3nXIudOMWuvcqXo+dt9yDOAT+ylvZ9VgUMtiafacooqqN9
6lPH7Rd3579uyI+uSWWK1n5QICPXkN7GmDrH7QJuI0b9k7v/obJK2ZSDEQHsbmJYQC/1QX7fCIvR
Wzf5rCA9SbOYkNpxaNIq1ijnoFEFmihYk+EvmKYMD43ptGd2s2XO/Lj92dgPbnkoByudUOeZErND
lx4NRDqNbqDdvnHTntpcQUni8MNCx5Te6TBkNoKpR29KRxubg6RartAM1EOK3VdbanFYUqu6ikMO
YWwItnXSo5y4MUbWwFIF3nTLHSgusXX6hcu1zc+sGWUrynUJQ85HxrpQuPlLczI/Djnut/RZAy9V
4M0oChROQw0VE2jGD6+NYyuBGx7KGsKxlTG2YB1CpXG2HYVyTX5gTe2nWjbZAc8OKPw6dW1rkc8q
X6xgmRb2pLoW0QTwi/fVv4dd5cISC+UVbLmEUQdfNlzNZyxC/Yd4wNDLcFPsqAQYKY8LUJJl0UAQ
CB07f/EltEVFgcsClB5M02ZoU33bpE05cKmKUlfzEvKkO7DRMDKzCFvBcwvZr/ZgnmI/8La/InEI
VQ5fJoSWQcWCIqx5tbMSECOq6L3HR52C36qVXp0IDlomtdPjhgXNlWWzbu4Su63lQ/FlwCNHP4nk
tkjqGHAAkzexKvXsBAaBt+hHvTv21EaXVfMZkiSLli5ZqsapZPWd0iiiiH2/mLhND5252MmQ2Kgh
EN9p3TOuJHHKzAsmMbClnnlic+4G2/DrneaZoTuCJznCLDPZ2bF60V1J5CDTCjUhCAZI7I+MvmA5
6WjDAu80xpfpZTWr3+oijH8iWgsWbRrCAnwuLadV3sq8tCWNag5fP89XYrh3W1v0ZWSYEKPcmQ+s
CUv/qKI5pvkcOvL+twpWV8K46Ctoo3HUYhgwm/0wPZV4IVJ9h6sx+JUIDg/nSht68HoCL+TIRhuy
kzWftwFiva3iSgQHgVFbYHFx8G6ycfay52Gw2Ust3Q1HU/CFxs7v5T01Yk6cK74lIC+tJhVaCLXM
1Mb4RRHmoOl6S8BPt63e+kYVQ9U0EKRqhslvxxDnto01FRU4cMD6YCMBy6x4E93FTn4WP7C1JljM
+7GU0aou25VDP+/XNf1XPv/ymJQ5FvIa8gvsbR5N+RAmgSdUSJMX6kzxaa2fsoswzv2NZVF6yZQQ
GMzKp7HNDlan32QF9dJeH2y5GJXfjtGU/VAkC5RSC9A7x35f3kfqTQDgyAc70g6i8WWeqATo+lm4
KMedBbE3tKljQoMMk3AoMYI9cdtZfgHCFxHcWdArodQSESIYZdJwkOzpxCZR5Q8K0uHWQXsm5K1D
8EUe+55X7zdxavRWV/G9hvmpsB6y6kbqj0JrOEL6JiS7OUVq614Nbsg2/fVa6tUX5OICoanVuWLG
lD9FvZO/zhi8Te6avVq7widrFyJ8pcs46/WjK6ncdZqK0aLoE6RKT8XhQ7BT9pMd2uClCu0W21fZ
uBdNS8F+9KenwZVQ7mYNdXCVCQpT1Xwas300RLa57OL5Des+KQeiPih3pw5WLQo9k4VP6qpIaYQo
9w9O+Z+SvAS08C+QJI6xHbiBsLkD6Wb+RagyDE9/a4fXbTclDh7/3NCqpYmDDnJ69UkPd118v/37
BGrxDw1G5KlLTA9r+aoh42l8EPPut14zFy/gXxbIIQhZZ+EmTQ6sYfp9QeS5YxND4PPoT1QmiNKJ
Q5I2ksI6kKHT1NduMO4EpbS7bLdtuF+EO//iB9+uP42lrHXluxRE3IxxMGpP2J38gEsOPaU6FQ6v
a2VYlmy9B8QcXmlGOnRDMCEtrnxrVHChaifQehKHiBLCQVOUm1k3pDMuF9MR+49x7ncm4dHrqUfj
oggHRJauBF1YQRFk6vzhAMJaL7xh7BDJA5XIXT89F1Ec/LRSVuYalng6WvRZDD6NZE2SEsBhTmhO
5iDFEKDc1a8sFRe5NSbGEfYyqr+oRGsD9XbYFinzddYkiYxJzGC+CiTJlnoK+8O2Z2/7wE8UyXEF
dtpwggBB+l7Vbq3v9fRlW8QvLvt/PozMz1yJcoM2RH1Es1RmC18jx3gD2cBO2+Vss0zmhXfUwk5K
KS6AkTSlUHQmcFHRUBenTqVNBy2iujQoMRz0pOFSpbUF2wVm65hifMhE1a2D2Cfst37XXezH/o6r
4MXqTKMNB8gZfOznjPfLHm8GZJ1t1skJSg0KwSl5HC5MxZAmZQ152FVzh+fxjQUuq+AOBB4+mEAJ
aZSHcwAxZyDurplySfshjI8Y1CVQ7hcR2MV8HC5IFfZXRszFk0N9G0Rg2lv2wXk6GrvmNndNZsUd
hUW/CNwvQjmsGBQ1CwaGFfjP6+6Xk3kuD5ibfCHT9uxr/Bx1/Svp/S+58g54RtyaWO/CkkETuvVZ
KMQGH5LOxo7ayBlRBKzABPFbU7T/Irv8jvxXcsVItVC9xSGb8BSps3vUce2xpZ6V6zHlRTvmq1dS
5MxsZ6OCdlJnuVYx2ZJ4X4E4qQ4SW8Dy+O2jRpzodyS7kqbPejQ0KlxFXwJ/rATMvKufUZ8jQJfw
+fdMwZUYMNakqC1CjFp8V/BUDoyHbT0oq3GIES+q2C0zBGCIVn8K4yB7C8qwerOq3sQjQFnkYxwY
MgFUlPU43NBnSVbMAlLLSbBnAZNFsz0mRBqFsh2HF6YhNEtbQsg0js+DFe5klWpFpfTgAENbkqgc
BfgcmrYOQ1cfq0nfoXeMMNeqJqZq6qqpGbLF1/XkEYS0Y4ssbpm/GeX9XBJetp5wuhLA/oArNwPj
dxkEI4LWFDuyQS4lO80d+ocR69n5mcVgKTmHtWq6K5Gc4wl6r41yhyrbAL5RjL7Xop1gnve+aAuT
qkStXVOypmimqiiqqPDAJ8aiVloK6k04rjuGe4ziMXhXrMKEyPaJWjXmtTQu46NI6IKUVQZ3H5QP
LGdsutOxxyythjc8m6elxpPWTHktkEO+MF/SXpMhsFN0u7N8ORVtY94RarFQiL89rqVwoZIxYY9o
X0LK3+9ozHbXXgAeetFX/QaNw9hFti1x7bq6Fsg5ZR2OihoKELiIOtqf95Zyp3eZN0khEVishJ3Y
KWXpuonOeU00+K5gXcZaqSQaG8wJd+f4FHulk52y1xGpSLR+ur/RI/CjPM6Uw5yMibFAXn8szt1B
OcW7qkGJa8Gay8Cj3r0rT1IdzZEi1mbpsmkhpv3xdGMH5VDP7dRgo0/wEGI7cIDyOXKBs/tfqvU/
eyOTpmiaqYvgD+L7tBal6Xp0dzcORuZcFfMbSowaRhD/7/7I5Oi4VzVD10Ad9KNWZjRXUVJCTuO2
r4Zf7rr9eN95bKMOdpzvB3KVLju3Px6AHwTybfJYhxoEYg6B6m72MEnkZ1+kHWucwoI66sGwAiI/
CuNAJMwsJTFrJqxyymXPqkHlje7GmV9LrnXD2MIyZ/q4feJW3uA/SuWQpAd4WnMKqQO28LHGjsAV
/xK/MvyffqPR+UdhnFuaPSigywnC6u/pbXMfHw0veGJDI2zvAD2I8/MlCnFsAgeEVpYuWlw4EFfx
0IfY9urM410v3g/jA2E8SgAfDISLMXbsk3Vujv3X2PCEZX8jUqmqjdbnV2Wyix0VgKyf7Sut+FOg
RnIQzhCaohseLz5222g3mY6VAyVqhmR1nn2Unw7Bv/IkPs2Q6nWUC0zJCsVC7FSQ7PpleowP5UFD
78/8hXqgbxtV4pe9BO0QZfg/sE8iraGYT1W83/5sq3ClqKopK3g/mnxshamFPlWLtgExKcp56p1U
3gc6MaL6XlH6yWqKYUmmorLKNefqg9xVddZDi8YtFIwQpzE6ODAufWse29oZa0cr0WOa+QIS02Jp
D8cycsczWjr88VwAqP0phX3/yy6OdfUvfxl3yaYoTomThKtoEfwFbfLLXi+I6JISwf79KrhMBW2O
UxkixPIVNdkRjXcRIWIdLq8MzD0oyjI3K32AgVtPxX6rymHNDtOb5QWR3c22+pWhNFZMbPvOauCg
XInlMKXtIl2cq3exEhu527XIyPtfWQP5vE9tWXQIgZQtOYzJuj4qIgZiaGZcsM9dstOHyLUc67Oy
G935uQETLFkS+zkQA3JeaclhTNgPsxwyoE5UUKQLX9vHwu9OBiI/xStMR737be7yH+TyYXsu5nKD
1fUIyw6sLWc5yfeGMyCUfmcMvqe4bVah5qImn6bQsyCr4gxqVpHslQKKRSOVrKdEcPer1LCF6ww9
i2HXDK9R9O3P/INPS/SLVEsBmCBAjr58SO5bmxF+urljvDQespol9hTHd2Q8u3opXFmOA5ExBvVD
q0Ot6BDfvnfJGLb1WYJH6v68rzua8WLVkKpqWKJsmtgPwh88dUqzPOnZt3rUNdfqiLcH9fvcOTNq
c9SjqIMdh7MgP4wm8aJfR44rBbgzlcSW0sYWBPRHFS2t0ql6Mz6xPj7APN4AE0E2sdJzgbN0kccX
JlXLWjA4DHkseI2c+Xvy/o5bXFzgqR1+i3e1CzaBCMvHIq99o6oTq7h1JZ4PZ9uxL5UU4oO0xYTU
99ZEkmGhWhVX/fBKCne8lBzLEgoNUmYs6cDUf8yIWW/KQ4Xsbfo07v/3mf8fjcpd64JkJm2iwwst
9dwLf4mIINTYIi4ZwhVV7nB1Mk5XFUMpWT8t1VObEXEr9WnYv19dzxZodgajxe8ruXau0TdlTvoR
AziP29BEqcHd0EbXdZqSQIzWfFC7m4y6Gik1OEQQY0EPMxW/X4BCPLkX9JMVEKHiSn3gx+/NoUI5
hmacMNRpPQGvL3QTYLvTXeD+H2lX2hw3jkN/kaokUedXXa1uu33GdpIvqkky0X3f+vX76OyOZZrb
3E2SSWpqPNWvQYIACAIPa4PLO6hxw+Y+fRSVi4oEYyxFbEaYg1pAMKuJUJa6uv3YBqb9/Efbw3KJ
VVLaJqMMlEJenBSTngpRKSo94h9i4LfDybKJVZE6RivVY7m8SjF+DEWieXIm1VFDY+3YHAf5kxE9
SdGPy4K95hs+4lo0+YHfH5J/UU+qSu3gnOqfv4rCp6N5W/vGAZcXlDJLT9mN6sE7pq+8cJWQbJ6v
+G/4jOnr8yHBAG7gd8YPeXmZf4OSkGrlGwBj9dS4aieVXpEGDyNGQDznbU7kEdhZv3NWjDnES1z8
cnlVRUIxlm9pYjnf6IVGlc959GCOAn/Fv9fuhKJfYGeV8lzJNZVmkTpvLFB5S5swMEoOg9nVK0nY
zM53x7gF6TJyVpjIwmxSt3b5uDYrdY9lBf+IV9q73F1cE62hKEdcr37rXkszZJTU0SLscFRNr1OC
7rHOLdXDrFwlhijnzfWFOwDGHipKt5K5BECBcasg/GwPpfsd1AoG6vZBXBEIMxEiQMY4Rut/JLLO
2oluWBfGqF62ENFk/nglqvTlNHtA7XcCMnZRq8p+s1Ns2XqafdnHtNygk51fMxQ7pw0yPKGOoejJ
m0rxwZq8obJF04nZJjJGENMLmBFM8epJvfSt1qOXKV6OxlRfa+t6/I2ztoNkdLOaJ3UxCnpF18NF
vTdF07z5l+cdAGNApKUbDCWFqkxBhzzj8NgeisbvvRFJCa++RblK4U6iujyOBUGRCkJ3ohLULrHN
w+pWzGMFciG3IM+V9TiInhg5G6XiY3Uk9NFFaLF8TCkyxtnUR71bNdVL1La+usm+PQwHOdpu08gK
NHsQxJ88kZCRtgzgEiQYmSOnzd06axpaQbes8KK4cdNFlHGgSs2on0pU2QAKXrM0lrxokkmn9JaO
wtAjbVkvD2PQHgfhvFD6TT/CoNfMAu8LaJKYYK1b6qycaiye2c+oBb8jVYgOWzfPg3URLBonvIEC
oJPDUvFbZ+vlotnqZFtXe7cYFDeq8ocoi91NlR4vHyJOnauhIn0tm7JKZB2v2e8dimlnqbpFSo9R
oX3iSESbAq0xUZ3Z97a71VvubAiC/GLInyerAlF23G6IJZfvbYs2vGEhtBZyMP3FUF9sEyT3l78f
XVF2xfE6adv4B9RUNuNQ0d2o24qx9a7dhlNyyNDVQqS7Jh8EOLyd3eMwfrUlZhdNE5YhLRa/lYwv
M5r/lk0+LKrs9SponC7LxdvePR79+c6P14mRZVsl9y4xD1kblvGDkgtcHe/Y7SEYZSVVpJV2DgjD
wMCPJr8rFO3zZSn4q2Zqqm0beGlijVW9xtOA+U9QUvKjWq/KWHW16BTPN73ydBmJK4xmglHLssFn
wnZh6G2txLFJelct7dBYkNubCoE/4VlGxOH/QLDrZcrmHOuASBIj/aS2neFZDTZekoc1lPUZlxu7
U4NtiTrBTvHCLFUzFM1SMOHI1Nm0TZXOSU8W2JXpc/1MqWsld9XdmLjlcbqhrR6SiH6Ge652iHQx
9vpXDaVSUks29iMG3bjd+FxgcLqoQoNnl/eC0Z/vYJJpLvKmAwyR42+K9WNIt6BZ0k9WNHh2jkLT
Wb7r59z7DWV5E45N6qgpCncWKpy+vAztty0TVIELFo+tMl+yyK63in5+GR0R9Ti6bfuzVDm9lPwh
FBODlNJCpk6BjwE73w1GanptkZ6jWQvIsom0kH7WB1trQgVtqLqKEOH9ZsVJq06JDbFQK4YcehEQ
45SC8BJT3JxOc4Y6uLxNXBtoorhAMXQNuUomLsiNorGWxIRy5EG8nofpaRPdl7gGagfBqLmJ+Q5a
axq4tqTHHDOp7djJu0+SfF2KxnSKhGE0fZrXWqpLCKPbt5Jxr2LGt2h8sgCCnU41J6qhmSogUik+
aHLpNwQ6sYiK2rna/bZmbESwERBO1gbWTJoVTxqIOycWGnK71tdbkY/i7o+FllUTJRgmeh7eq9zW
ppU5V1BvIztm2eRE3ZMWfV1H3VlF/Ync1bN0nRDcLhG8MZHEOPRpmcUQa1zOUhnq0p2EgZL/v0br
CMsQr6EF12BrL7a5Uduo6cAOW2fOFH3S18VVxi+XQXhrtgNh6y0QKVmNqgAEvgrtQX4F8z2PiReV
57gTKQPP7+oIQnEf0bBLbPxltFI/KimegUsDzZbxk7KIysJ46rZHoN9g5yIqA2SqJAZC56EgBs1d
ryRQ1W3sm6gMGyofmf+zuNmR63P3uIzqkbroKszk6Fzja3EsHxSn8AildjToKPfO6Q6i1IYQka7E
TtKsJLW6NEAsrq0DraHOXXKmfcxoYQtiTxKYVyEeY1+Xom3rVoWidEFxLbtpWN3a/nSS7hFXeL9V
9W6o+xVljG02bUMsx8hkqhiNvIBmAuWE5+rKRnIqfxTWh3PyKu/QGINrl1thWDlWU7uffZpXUVZv
vjNfawnHAZS/Wi443dy70puAH8b5oFCmiTcJkEvnqwjLMN26PaRn6bl42e63BBweNIckHgzCy0Ts
ZP0w2idaaqWo6BkZvo9+HOrhEBrXg4+pYt7/MtyAl2V8h8dEHY2F5lybPvMhy4hRxpVH+RHkx1+D
XMjxsj27bAAstghEUcu+UgjU1Bj/UtPAtg/59JjHomkKl/Xlw6CfsY5KE9PeaDanwqh3Xwkn55XL
VXF113qJg/9/ivb+OHwY+BNnYHpRa2yauh2H3HYiW/TOxnt4ebdPjEVRG7O08hYQ2238DA5+V3PL
r6D9d5tn6auCUy5uUb3sED4M+lm7zBosCcu4EPM2natP+F/CywrB89T7Y8bYkdnAONieOriYaI5c
/2X1J1IK4upXfmk22N2DMOYjkaNJiScsXXatfF889blDVUC5uOVhOSWbqwXTvexh776VL5elox98
AZit3mgKO27HBMDRvM3f+gRTRFDuP2yWPy3EyJ06sbWvTYH4xFCn5WytkTYK7kf8861iIh0SPhb+
YoRfpzGxp7ilaX3KPGHdGaggmYPy02t9jrA4jnex0N/gWGIBiTRWm1HzVRyTH6g/CjGr+YR6L6e8
xZQj9/L6chV0B8YktBRSdaayQXvaTX1qpRZE1VmtCVwB12btQBgDuZVmS8YEIHX6Ys1+q5uehEFl
zZ/iMEGrPCHK3Dps1Jy9lNEzxno7du1OjaAQj3viduIwMdgGhvZlXSFOVB407Q6vO5gjf3lbRBBM
uFUkVaOTERCVdcynL2lx/ccQjDUkUkuMiEqhddeYtlyCGcn+Q+ViQqok05vSBCWGO8+ja07NOVUb
UUAsWinG/GHoD5JEEcSYrAMlrE8C5SY/LLiCXdGZ6qCHuUpvRXdLkUIzFkHP9Rm87gCNaz/rdEfD
lY8YjTsIWcC555PIaJTFu7OGXMP7KBgl8Pqo0rg70cOoO44iRRN9PrN8mbwUKAWEJMV0pfQPWfb9
siLzPcdOAGapxtRqNYsamO17+6zg5dCdz7QifChxe1BcIyhS/JWdyBdhQRnXkP4DbbNVxvGWmnJJ
QyX5vsJDB/KEfhRKZ/RHuGJPz1WJHRhjSLNi6etpoWDL4trGPTFPK/lb2Q6X1/PyfqFw7b0+FNEg
L/oEGGu9VeRPqS74fL6z28nB2FBdQUEZsQCwnvRfVJeRV4XdjLYSNbQ9EYW/SB768/0tj6DaQn8N
Z7XRH3X5dstWQYDEhcDcEcVUZF3Hn/cQY7eBHo1CLN09wWCQ5uHylnB3fvf5jCFVhs7ozA5HVP5a
JKVbr/fofXQ7UQMOPekfIqEdDGMJJkMau3KGc4t7ArKjT/14n/e6syTPtbAEjirrJSzGKtRTna2k
ApZxj9ymH5/UIz2syhl8j97l1eN1i6h4Xv1nexgDsWi1nds1sDq0DLYPBM3mlIuwefgfqHe5FgGk
UDpe8Gyisc+5sR3Ntr5VcEj3xn13pN6CPNSps/igixKTEPKX8Q2OUe6cFHKva4BrUfFMSWOW0EK/
YIVxtr+XvtiJxmg5yuPrqqRYUe4g2UlLnWPfODZgCZcCWurcX8mCFDjVgo9a8iYeo/h1uskYVQRI
uYgdNb61quu+AJ2S+qLLX8ZUUMzDdfRo0sKLlk4Ui31GUFsp1qYFwURNUKBR+IXROIMl0ka+sXhD
Yezr1ueTXtIQMjsqnxfPwADO+LQdqp+0NSUPxhdRBQoXEAlWVUfNEAp5mGOdztQ9lqjLGKJj0dw1
ksD6ca3T7vOZo9y1VqHktERIhgUkse3J0nFUDLest0Bwkrn6sINiTnIWr9qs0wZIKez99llytCdK
/Dw400/rFtYDfjcF+ZSo4p5/r3/Dfa1a3vkQzRoLE3SHSPHeolgdLzGxA6YUz3AqxzzR9hdxjom/
a5qOPjBZxiMku2vIjURxS0UtrhcoorT8zlO+boCIwEBpl2FrDEKc5X2bmKgSLdCOq5Kg7xRHtY9r
93h51/iSvOEw+rGAxKbXNOBU3VkanipRQxtf/94+n1GKsiuJXWUowduK2B2Sv6bxb6LLrik6R/ys
H+7nCqoyTFNh3+OGScf04RVuuPOMA83tpH50lNzWW9Fgkp1icRcb15vsEFn7V8uVKvdA7P1Bfc2R
0boxUA6CZyZIA1HRGD+U3uExKmHWhpVONNCobIcUrnZqggjk0q6GKTmgOSTIjNcBnr+NByF9L9eT
7aAZLRnWOomiCGaxtFyaA0FH51FfXcoLbnvlbyUfd2iMzqSxlpppCp2kqXHZB3mvZxxNCKkGNQ4z
EWS3uJ7lDY6txqsV9H3VI9aVGJkj01S47MyjAISvn7auWZgNq5MPncZJqo6zZWAJJQyxvFe6fws2
OGDmG3zFlSe8oojy/lyT/AbKvn7lqlJteDGCaYzQ5tWqzoMlx07XPNTIHosmzIhEZMdx9QOx41fn
iYEhBz1AZdlTep6cBan+2I2QNBaZfq7x2onHeGtb6TFSjtCYQKlAUUlcXRXoItd87RCY61DRjHFu
lXCd5jyGTTLdkmi76ShxUEz8y5ZYBEWF3bkxhNtFMdMHrzW6q7LFbatTZhaHuvp8GUe4TUyoSIa2
7hYJmgj2479A3I7eLuOLiTEUmGewenUwh5mIdYn/urZbR8ZWFkiEK7MFTBQSF6VL+QMsT/Okc3ZD
OXzFmi9SDcZY5hhOUicKVGOYTo1yaBJBho7/vLWTiDGJS6pPw4q6Jxip/IaO8IvOq69cU5a2wZEx
L8EDo8XBFFHEC1eSMY611GkEs8V+Feprbu5vL7Thl3Z9NfdrKHpv4hlHlKKiTFSXiQmy3fdaWZa0
9UAucQDiv7bZdkviVfbi/IZK7lDY0bG9rYMCYgRK+jx5wzE/NY0vbRgpQ5v/lifJmzBDR3C0uamO
PSiTsjGsqUzwh0YM+Y3iFR7q5Pz+sxpgCmogcqE8S2ygTBlPaaaJykxGH8EgNNi9BrC22twa893J
rbnhLCyjE+mbp2m/kaTe47HqiV4fvYuA19eH2bjOyKnN7gW7Ro0fewHcYzC6ETdls+GpFRHI18Gj
ydfYz13lK/XTeDIXTwzhBVw7PLZSbUNFbkzohfPf3QjpSXK/K0i9urSpXfQ0wrPHezRGPZDLMyMV
9XhuQp6V/Gwpf4MzplJf/mwRWZLUcRiaWAOJP+zI6q5+hWm8A558yIlSfa6hSA/5Wv+miCxfKvqY
bMwEr5EOC9Chhx4V2KtQvqUkvdWTKAcrWkPGp0lV1nf2gh0rrce6y5yyv83TEgzZf7qKjE+r9U63
K5Wqu98/03kPtWu7uq/cv06K+ibqU6Gn9YLms9MXZo3EXbQBLlIOcfqylGc0ArhZ+biMovdAgeFg
L4JWVi2m2gOq7rUtTJekdswELNmbXTyNvVwFdd1UQbEljSvQTO5x02RFV5HjwXsXE/skpTqMTQpk
KdyC194fUE8G5oGAGEe6jr8J4LjWZAfH6MqqTuiCpXCdB0fqpX4lO3TSS/TKmGh7+o/LgFzPtsNj
VMYqpnxrc7qHWtCgcr8kviSiO+VFIcYOgwl7EiOibWLAGEoptCTtYNmjYJtEYjCOpUriZUaxHjJW
ur9EV/EWJIsg1hFBML4kamu7HqiJ6uSbJv2UFSd1EmwGN6zZrxTjS5opNhPt1V/5sis5iEVzHxTt
HfoPqb4tmS+qOOFbwrfNYStE85rMal9BLMqZSS3hEpo+nowPdHCjKI7iWgy8QIA6CK94HyZrb+Y4
NkSGN7EL+coaZ38y49zJjSHcSvkqNp4vKzdfuB0eo3m6Lk31ugKPNrapfnvoJccEX3kSJiftRn64
DMfVkB0ao4Sz3c9NOwBNXW7X9VBLoMH1LkOIFpBRQslItbFIAJHXhyW9zvNDSq4lM7BFVdBcn7WT
hdHENpb12FABpCjXpYJxSMkXDIb1DVnURSMAYi/ns2RbmZUBaOyvBy2c6peh8qz00+V145qgN3HY
Szmx9THPNqCs421r/TRbXWCARADUjezurVKPwq2YrtdY3Nj9t3kUqLLo8xk3pGQppl6n+PxEj52p
Nx29/Z1YebdE9BvsJGgSEtllDYQ6P+XrwbJuJ/M3GtSMHQTjbPp0XJHTotmfeTtGdg5m7fk4r+PT
5c0WnEObPfVmVMxTQTdb/WTWRzSoOUsquDeJMJizXkRxGkf0IGrKl0T2qvpZaQSrJdpy5qx3nW4Y
ZoQY1Vi+ppheakYCneLe3vf7wRzyCLcI2xohxHxCU2cXyHjgRg1ufYgCoz85a/LasS2ut7q4eKiJ
ld+rWqXFrTJRQxmNKIBA2UhWPFqiXKMIhLm55B2mn6U09zHJd+V0trKnNvoTJYAczKGvqm3Agxwg
6vFBlz536j2xf17WZe67zj97BAzm4ING2xxmulZoK6N54P4QfanBTJcVjhyAHdzLvpqekKGUG2//
56QClTEG+SjJYJoGKo0K8lD9SRm5JNntAzmofMmTfjwuPiKEsyjQF+0a/fnOCvWrpuUdfeDUYxB5
PhQIFRLBuRJBMOZhqLZKGahsdZ1685p6eHkMmkQ4rYt+zofr0W4NGROhSJ0y5QrO73iaPjdH1c8C
0vjxgTbyR1fZ1wyjyMRNChetBnaOsRp5LOWoNoJ0/VKiN9dyetEb9MUYBAiM1RgTs5EJXb+uurXy
79J2P6re1vnCHC39oI8LqOmKivuB8YHYYbXHcgXdH32Gpg2OICWl/LiHMRQcMWpuPuKYNnopCRq1
P9CsTlYrqSM2ClQcrmwlXjI/ZdVfSnUjoyyretKso2yYgoCBH+uDyv0/qIzx6Hu0d0YGULMjUmA2
WFdzNM4lN7S3Qw1TYSaHf6Tf8BhDYo1m3Bob8OQEM/56dURBonmyjf4O38NPk/ZxKKxvl5eWf9Te
MBkz0hC7UVQUHrn5sjnyIDuGhZEQPy6D8OgrcDF/Q2FshmyWXS/LQKF824HkKA6uTfkp8Uy/SDAJ
TXFVJOKm7OCVv5Ue20EztmSrijojKqAV9bmaE6ecHuXkgGk/jkBGujsfdBT6iZIP9KHJbJtYVc9L
Cy4BAD1qSFjZL9krwyX4vktMOABHryjFzt26N0A2Lm/sKTejGIBpi1cKDckIa74bc1V0+EQ4jJu2
7DjOaxXJsSkgAQYnPJV/Jx7liyluCl9DIQ0YakSJK265lbETjjl7nbHYs55DuNzBoAgMyMEYmXAN
KLOliK6N+9C0x2LO3RyrcdnjsQlJufJGxQU78/Kn3O18mtTpH6uDJPBvr+0AF3TFZk+dnKvDRKug
FOVnHx/VLMyl57K5r5UzCBtc1U5cMRsCP5jcrSlzCnt0ss4LKukp4XFguEq4hBioOzsxhs5ETua0
idO/5N9EDS1c/UEmwUAPI2ISti9Ba6VlqRPAGsjGtUHZfGoSgY5yXeobBNuLgMfP1W4HQJS1v1Q3
vSl4QhB9PnMEdLBlai3N6I/Glaa+NPWDwHhQdWYVwpQVG790jYB5AT/fBVUSMnANJm3+iubiKzqo
pHSXe/sQXc2hqESTm3R5QwNb+nu0qkzqxqDp7nXxMfIiTE+RlxeuftYPEiZGi2ax8BRgD8esng02
6s2iZ1lJHoY6LNR7qz380QKiMPi9SFFvpXnSQqQOTYq/Hsm6K+VAH8nsYy1QN17caMrg4lRQ2YyA
nzEYmFyrzVGNjJwSnc31eisXj7RXiV17l6XiL9wbDmMmhmyq7IomNJXia4fhq3VaOkMi6oDkKfde
GsYsaHpDVq2gadPl76Z6JKLaaZ4tJzLGfqKHGrWsCkv/NZtybYwrACbU/qC+nY64ljFyOhjwHCYs
1OVEUe/QmKDeJl2StjbQMJdwdVoJrZUkNI5D4srfpfvtQNvAusPsaDcYse1f3jCeK4HuabaFMfL4
mw0CcG3urYWKSm5X91ePJanhLAtH+Rm7MkjR4969jMkJ9veQbBiQTxsebTNAIqni6voPk5zB+N7L
htNqgtpWjqa8g2IOsqFWVYdeGWSHljI0QHKjbdpvSIPSOJA+4V4mf3AWTTzgljEniLm7Y6U+NOOz
Aa5u8w7kLZeXjWcEQRqADA2S3WiDZxkRkqiKlFpeKDGGjK1KQC+deNWVeZiPoPEVWAzOSQYYhhZi
vLmpfqCyWtpsNWZtpUw3iaMMhhOhF74XTYUSoLC8lhoa2HRCUUiZgND5KqsLZ7a+XF44nhIYqmqB
OQDvbTZ7F8viTpJiFRxWUo32lNT8O9EKgZ5x5VBtE4oAA2uwU8+bNF7IslD6KhOFTJkVwLQsllOa
iS56luJKg5IREFXQx2aWgihGRX+Kem1ogYouldUtVOHAFa40OwjmBqJGRT6VCyDWEx3Hk/rG7Kxf
lhNKIVFhH7mg10p8URWmCJSxgtm6/Fu7i/p2M0ZHk7yZ/M42YUaTDII2jOOUGcEquRx7K4NgUf5o
tLa/5TdDLJpEwt+gNxBGENOslIR2LbkjOn3kUzyKWOb4K/UGQP3JLvSqZ5JWawkATb3asrNZA+nb
5SPDhbBQOw/PYFrwhO8hQLFFpnYCo1aE+8tWOHbrwCM6l0F46QoCwi4F5kUD9c6rb9oJEmcjRo31
oAZbgtU3w9TfSqcPRo+OT4ncOUxfLgNydwZeDvx/NgHbDyNVmlrTWvSwNt0S3U5big5W0awunm9D
Ufk/EExUN63rmCQLIGhhga3hNqZud+hW8Yx+ded1EDwgc933Ho8J7OahLmJbBZ582AId06xSUF2k
TwMYj41ADo3S2QT1tlzV2ElIF3m3aTMG2ho5hsS7aX219VedcTXUgtumCIL+fAeh4bka4yOhFwqo
UFrTdvR0cbq2EugfXx0wdYzOFsEAJuagDkOqyLMMUr8KA8vTb+n0G+x6xECF338AmIOqRuDQLAcA
ZO2KGSITyLnOuibYD5EUzEVsS/M0LWO4nlJPLSfvU83dNikWKBovRt2JwraCYBT0mLUytmTMe4QC
/tycZRCQdurk6PpLWosCA36w87Z2H5y2YceDTQBYfc6OtKOsPFRX2U8bDPiVOKFCjwlzm93vlMoc
215H+AD2YXBorhgLXYEboEuCecQpWjHYtjqkg5OImOM5d7J3mMzR7XprkKQc2jHY58G+z/rrZPVM
Jbhs80QbxxxXlEaalroAZczDZvth2xhAtN1uG0qD+6daRBfKo/N+JxRzdJsFNM3zhoVMjuMr7e96
opFq6+aHSnfkL/bD981dve5EL+297JDf8b4mGtlkjSgaqCUYG0/AYp+qKShYrarDXJ6fo90IXui4
bmsPwShLLVVJpFMI7Uy7D4sYJVWRF19vLuolTTSzCS9pPPXcIzKqYlsoaSE5EGk2evhEJ8MOV3hH
APGO8oQxUoLef579NTGMC6EyVhJ9Uu/tb7epKJ5IJvhlbTzY0fqgyrmbWdLxsmry+m7IHoexj6mx
yW3ez70b01NX+ku4PSRu4XUwKK8OLMGsuMaNfEM0wI0aRfa875EZo1mpiTpXOZAXo/bGefxZqRmI
fwpvXApfkSW/Ue3TQJpQIDHVvv+OC6fzfmXHKMma0cbKqiZ4m0DOd5UMCHmav0BDEop6VHgGxgR5
L6q/Xs8DozUwyr09tyPcjz15FqkDjPwDN6TiTjk5XBaMrzFvUIyVUdFXVBRo9XGr0grTqTgoK9hy
Bk3ghXjPMtCYNxzGvORNFa3yCpzo78mj7JBKiF6tL9pdFEaP6cF4JKfaaw5V5kmfLkvIdUhoGMR5
QHEBpad8v3V9Js92ByIlRHF4v1a8JqCTnazYW/z/heCIb2V0A9GDreIXWySadlqstGYDVTmP/nJN
wtI1vCjcXOmgOmkgykJxd3AHx+xgu40ocFlaGDUY70F5kpXIkaTvgkXk6v8Ohdm/rKr7oRohVG3o
S6g1GgYJwiW5+G+xk1U6ejvsAtOaqwKZ0AqsFqD2RYVdZoq+CVdcOgETnIK4B2qMm0jA+Klb6DF0
wTdeHSoUijtav23BGkeVJxCa+oMPh36HxfgLzCoChcnaYScPs0+89lBFaLmDt/CTk3lE8bYAj3vu
d3jMuTfpi8laQbbsOrrXQZ02HMdzEsiENoytTvaQOY2LI/rjMq5oSRkNwgzRSipiwCaZ7BRDeoe+
JFx7TJHX4EU05k48VocQGdZLDRxJcZTPMgr7t6sIDSZoWkCRKboWLIeASc2+k8PfOiQ7aLryu4tJ
JU9Ko8rYSWN+Mu3aGUCskH/+s2VknO9Y5VU3UQxVOQ2RV5vHiAjcEN2JSwrJmDJdLsZI2wAx1nHQ
mokv9Yt7WQq+b98tFeNhp3rW41HHLum3dBIPOltnx7zZDuqdhg2STvKVbEINYT4FOZ6PhlMxNFUG
fTUYupEp1Rk9TLciU7MoQmr0M25d3389rWh3Ft58T3R8lyg6oxvybjUZPEYfpaxQKmuIUfdjv8yr
I82Y5zG2zrKcZ1DTC5b1gy1hwBgNtPBgqSYmhANFW0TnKKI36F5ySxTUfe9uxDHEh0PN4DHamKdZ
t7U1hEvypwo8hUp0o84Cr/AhGGMwGHVsirqfTFVCAviAFHowhWNAm0uEhoPavUsbxajkam6ZrIEb
29tue787kjDx5C8DmFa1QAvFxEUiRWTbn8HyWEpDhrVLf65u/RcdW4P6kRu5wBBdA9U4/7d1er+O
7NVn1VAGO2iQr8oyN46PNq7qzeRd1sAPzoUBYZxZlWH0cbJAqLL05zkc+hutD2X56c9QGBemEEOX
ihmi9J3lRfmL1GO0JB4iGpGd+mAKGXEYY6Ho2SJFaDv21vyoSNeraLoqd7mQ7Dd1GQ9sqDp77zGS
Vd5Gu8aggIGUXkGup7EIYyuMlVpgcLkHdQfE7Msq0TGx8Zx4hDz0PUq5vzUiiI8hMF0sRYNVxUMh
5iIxB6gxSi2dTAhDKzj7m/4whRqm39IB8424hI57XN/Q2GdCA0RJproCTUeRavdpBNr3/CgdMke9
Etc4fnRY74Vjy/mlbWnzOnoVrn5ePIwsR4f94BQ3WvPaaE/8EuzIYIcQvWbzd860QEYCplZwnrxX
EVBrSalegDlbas5aRls8Zk3g8EUQjIXtqlxtKd2nt9nnfLlX7Jdp+3z5xIogGN0wGlPXzW2Confn
bXzuiWemAlqkj8luukUq3thUm9B/o99hF37N9rC2Ukd1/LGTgupIvC2MPsW1k1kunfBHe2NFxcNc
57TDZBxuUi6YqT1BLvkEfo7b9LCdaGI9+X9TLoxojBJIlr1kYJ7H8v0wGt21h9s1+r9p4RkMRgu0
hYxjhYndXhcFspo65G95ESnzf9kjzUQzliLjtZWx3EZkoXbCQJl/4w1eDYYddEhZnnLIVTSc0Un1
tieqDvqYdHwV7A2TMeJZs20kW4HZo8WN9pvFPmoYJsfOnSYsQEIGriKv/tYdUG7gqacp2ES1lFw3
or59A0Yzt7hpjd6S4d7r+2j8stWHy6eLb512AIwaNgNKoIgGEfPn0XJ1tISnvuUh7MuP/6ZR9/vj
/5KH4Ov/m2SMYm6YP4pLHYDXE6ahH4YrckjCQVhx9bHkhtlDRjk7JI+WSKY4aBpFZiz2bTc3j+VR
RT6nEe3XxxYIBo4xV1vRT9JcY8Oy604DqZuG94UmzDav8VHC9lLd/C/UGfyI8J9dRCLpvQGTu2Iw
pRZCyvejrwc9hv6Zfnw9gmKo8GNPP17WGq5N3sExwYdSx8WvvdPis2Uc+/paif++DMGPCXYYTNxh
y4XRbVQ/VMwef9y83skCy0sifw1UD/kN7zLe5YNmsK0rxgza21kF3LDemMPNHAkOmmjJGFOiKItV
jtSUyJtft/EhXVInJqIaDqEiMPYi1gqUKM+A6aF7lZcFxt2MIvMbVF2hsHwNqym8vG5CRMaA9Co6
STV9+xVNFT9AZAjmSeN2vAbnn1ecRUXs/8UP4NFMs2jhjcH4gSEuGwwqUOiljgRb8DrJGtefFReu
+jg9gH/hk0BC7tWYPtP9G5HZurotW02tgVjRriY9oCQWmkoL2bCk1IYIIu6PNdGvNuQNkNnEkWDc
SbO8irhc03tr5y9+5Kih8ObK1/o3JGbzusRel7oF0oKCdtpMp1Sh8an8TKd21J50NKOwkhzBenLj
7916MpZfTrQqet3B6prmu/NT6TZXUTi+0u9IP0T1P3xH8yYj4wDiuonNAqUznoosACzjofHbY3ES
PYqIlpIx/GuFjtohA0zSxC4pEpDE+H+2cCznTibNRa9TRdTRCRCHKjKTDTizG0e9blA/KpKIb4JR
pWpTwkQbtdjvvYpqGlU1mTAm2RFj2/3Ck3zj04hrmRrGnik6ZtRHfciivKGxlet2l0bbQg0+vZZt
0PshtM/9sTvogsIGrkLsgBjvJZfmhuFguJDRYZoE82pp5IHIW2DxqRpfkodxYENLmjKiMDNKKa1P
RHlalm9g5HOmRlRwItoptgxb2hoj6SRgdV50+NX+6C/ujJbY4TCHyeAJNJFrEndLSA/D7sKkz2qm
F3jqQDC+xL6FKAcPY+7YepNfPYipwf6LfCBcNSyimB8ejjEbNVqRCUEYfEtNRnuYM6TkzQON+1Ok
go+X5eM6a5Ba/geOMRnKkqxKqVCfhnnvfRo7qzoe8soQGXr+Mr7hMAdMqtphljrg0H4iPDeE6UG+
/dXag2LIx8tC8d0KmrIwigzFvh9mTCbTYrXW2uGW26Ea1hxJ7ZSaZXpy34FyIjV+Vvo2nMmGiexz
Xj4pa20KLqPc6JioGjjCFR0sNQbjb6xmjromQivrpjhagZoDGiBnQQ5WVh9zBicfo6LQZyoMGngL
vcdlXM7WToYlRVXqVaNLU8GRpx0x0ggFI7TE+XdiyT0aoz5mkzQDWYFWkL9N+y4qBXrDU8/95zNq
M+JK03dNk3qt/EXCFRQpezkSHXGel96BsM6mj+aoUCRsFYbVSbf08luj1ob0GAIwXk8HkIWJyl8E
m2Qydlmr6q0dSiBG5/KBIBjJ3fyasjhnJ/E0L8EamvTL7CxYEadNYxsl0s1IZmvkMR0/VYXA0XDN
1n4N6RrvQCo7m2KjgkSW6RqnX2xr8TWmsVP68sSPBAECPT2sx9nDMVY5I7O9/Yu0L1uOG+mZfSJG
cF9uuXa3dsmWrblhjO0x933n05+s9vwjukQ3viM5wvaFIgihCkChUEBmZUEnKRadaf7UT5qnTEer
JBtsqa1iq7tRzMgAhFJMUAx49r8u1cYtRriNm/qZdXK377pWo3EIr+roHcZ8NbeSapUMlaWmiVv9
RNA4KQfLixI7WH6wAXU2U4qbPAU3xJaLX055Ey+5YDXWcqQtSQ9kasZ22P8jpj4RkfeWUVZR0QI3
pKWCzPj3ZdQA9FouESSM6FOWEP/FezBun1/w68CkepN29dlI48xDnttIAplxjOpOADZrTXki1KEE
cFYhG4me6RKqwSLa+yW7cWLTNj+FfvOddc8sByDBdFRo35epgb4RD7M42LigMRdzMi5pgyK3FizN
IZL/vqzUnk+B7QBVYR3j9kCy/32LZqHNF7VGVpqtB606WHLhgFR+KKm+VEoOZ2x5kgiFNkBOC5pQ
w/qsi7GNeQlboy7s7Bd+Y9WMuQ15AKb2+QYVKTXx0tIjdWvUr6lk69PXhYIVpkRwsVVbVSOuM4iI
xEMxfaoST6Lahne3XdfOnOk6xja5I3BNjXaUeyV2JZRrUNBeqWeH3dgt62BOwdCNCKwFLmUomyyb
+1CFMS94DR9wbzSvMXj4a2Yu9Ci4IVIelzQo0oDwt+i4ps5eeTRAYjBHMARHCkZPdttgpRpa9yWC
mBZPQ+g6e8MYa1kV0EVGaNid2mtWNBS0E6D/UUwXDxkaXz5d9iRSHtvTzaExNu0QgU2dXcRZCy/L
wpYX9iSfn1C7J87eXX8ygMWPCTOUU/hBk1VpBjz3aNi++U4svWJ86ftvok71De7a4UYMZ+oY5hQE
szR/1dua3E7YUOcn1V2Bnm8zxBu6ArbrXRuR3KEx1VpSdjVEluZiD7VvAXRkpmL5/tPHRgq3WbFR
gtEuhpTpoUBi/jUM8kB8ZLynrOwQBeOpObJSelkErCBLd79QK8sFXlFrDTOV4Q9tdBsutyH1gL5f
SASnjGLCxzFszq2jMGZ5v44s4roabpXDrYRSQAuW3GAFgGEZVDitDpddYFenjUhuUTt1GbuUBXl1
PTaKZLcYeLssYd/JNiK4ZZvaoojMczn2aTq/BAgAUVHczmVwsdNB+f/Gy2S1yo087tyaFmvKhQQq
VdU/miza6vDzskbUmnFx2OzKQe9bCAinm1S5iwaZWLJdf9powAVe1ao6o7IgoOwme0U1V9LtSSLS
CHJfuAMriduxqdn7wiIG7TW79KpAcLdUfwGlLv26TFk33yOUq21jCTFKC6Jmr7749/A58qRb1iKX
/Cjue4e+v+1tFE5iRQIKgKq/IQcfS1XopgoaKoJ4MykoHgPQ5rIt7K7iRgbfupHNqqiUIjKL/oxt
0DjjVRTM6FwufODuExfSvSNkK4xLLVtZmwtxhLCiDd22koBqNttVixHpMPcIxYjFs7hzBL3n6aCx
NFNPjqz3LvXbq/kxOmKQnWEsifY7GHHguVv1uPg3xXG5SqyDaOky2zQyOyeR2dgn+FxzK4KLd32R
Z7VZQoR0Vx8FMJALj7094+SQzx2aVMMkaR5c8AOlljIUGVZxihnkgN9+CX3rr+IIIiNMF89EirH7
9LVVj4t9OoAo0GYE9VjXn3aFd6HygBjCnExCC3aV31TfPmgnXDQcdUWoACKDHOomr2zzQfQYGUTh
tAXQkB3jhFYin2IN2wuQWzW5ACmFWVstM7pjuuqqU3Dhlx/U5sOuzQXIaVWismEHSYv5Cx2DXe03
y+m96ZqRGJJbt+9vaCbB/J2sYHr/91xUTgwQCajIRcObSbPzAdw8FujXgOW0HMwnhhu4fKPKgn8w
z1ehnL1IQq1PxQyhyt3qY9DjTriVP80OO5mT2G6I8EWK42ylzNWy6weIKxZGYcMuFay3QzaQsbHC
+fvcTxKBlyyDZwsvRtyi6sqaSSZybjZNxhChowfLGx3xzAFkPhKuwELim+CykcYFF6PVhFnOIE3V
3RotW6yMjPaA3mOgJiifU95OyeNMpsWDRyMukIcMAQNCuRve1we2eyCfcKsvl7XbtU/JUBmqjmK+
YbBWcmPQUfBC2UG60cSHTD1e/v6uT8tAFcE+Me48zjaAzqJXSolSodGaj7hN37bVbTj4HxPCBQ5r
aKx07nPUwZPsKgx7IM+A4q2gHpTZ7/rGEDa6cJEj1qdEBgZR4uIuWNmg+nWESBrscRE8Wc6OGNq0
P6LXG5raLDXSUuygVypFtj7bevM1p3gNdw1g81LCWdsYZfFoqlBKTY5VdU2Cc+8mN5uCKuc9qZGh
Y9hEQTUTrufCl9TCjpvnjiqf7dvZa92WU2PSUqHLGyzV2pee2P8A525QThSN+P5ivUrhAqseVoo0
dlisaflLM24HqlBLLRbnLSOGTlozzeAtaWkPuJP2xT+61NsFxjLeY1qvmnAuY+hJFq4GtgVli0l3
wvk+pRDidrdEkXDqiZYFxBIurS1jPCEkKxZLFINMc3tA0ZGcxOwbb1xSAc6VLqo68GS4BdPkOdfq
uYP1ajZjjsrwrjm4Frgd6QHD/XNuI4xbsziJmlAv+n8fI5A74ym6e1GC2dOcBXgf79ihjTQu2oy9
MmpTD9US6aETHVl5FLLgsojdgPYqgmfNweBiookRFIqmhxLVuOVeiZw5fykoouV9U/hvm/ha8JQq
gqQyXcIisc3p0KmT0w4vl7Wh9ofnyxFDzD7LI9TJLbsDyShroxWcWfSmM4ilQqGB7uflm/Xj8pBG
rjJQKUAtSbKVr+yohsceqq/TVysoXMGlXi53w8NGHhdL5WVUBmOFgjHIe1fF1UtHUxNvIjEIyKXk
wmkJ8rxm7iAJ3CSB7K2Y3e3A74KeUgen0ccsXeWiajpO8RirWMZeAuBega5nydOsx8vWsRu6N2vH
RQpj0tAMZkCILB76IpBH/2Pf54LDLEZTOXf4fql913qg1qTU8MBuXrjRgAsIg6XO8mxBQtwHya3h
py6GKzWnyR0LxNGCS7Uv7RsBWCklzKujdsl7rTWDoTWJcUasd8Wz4qMCHOHOqQXts4g6LNUFthsj
NtKY+puqvRgN0oTnVzhTd0zGQwMMyfJweY92O1OUjQzOYWVtmoqlhEYMdrb2iwBgTdfqgR7GoZTh
PLUPmz6WLUxl1f2TpgRtcojD9xj0RhfORccwl/OxxXoZ0vWo3YgjcTjsBpvN9zmvVFvTLGP2Ej5N
ESbYjsa6uPXwuHbEuOvuIbSRwzlmZCVFKQECyI2B1ZFYV+ugeZX1sqidXVFOSm0L56SyYCq9JmBb
JmM+ChPmKow6SGSLCGi7sWajEuepZg2W18qKE7c1P8/LNysjQgHxfR50MJNwDFgjlqy2juN6LDOP
8JPdvddApW4BcFDGled3XzSFuVqiFXlogkGy5e8JREGaLx2iG/CsqHZ416FJ2MY0I9knvBvjXgWf
HXgTBOQhRYEQ1uCO3w3bPDEq0Ca1J3/F7Jrgqu9xIfBHmhqe7sQ3XN31UqS6GWOfquwpbYO4eLq8
jrvmtvk+Z26JqoyiKsPcTOlBjw6T/NxS79P7O/WqArdTVdiKxsRmt2fLcgzU59S/tC5x0sF9jyom
eACAsGpaKhdtotIc86nDxpjlfQ88xerTIhIidgMBa9gzTACZKudsa7P3/dogFDToZpPlF0FwVu1k
Jtea8COjGmZ3t2UjiLnXRlCU9KaaIhN1LevUDrbVhyhLU61LlDbcgnUSyFzEEdpoQMZJvi/SS6Le
CwbwaJPcvrw3+wf1RiEuVKd5WjWTCIUk1PtQfMPcgH4NCHzW40iSkexnvRtpfMBu2nRdZkjTnhan
xxNTVzmgcn5gbOpDBpZxKj8k9eP8SFi6VelKrGV6PQOKgVWioxslUH1WhaY2btejNupxHlV0Vhm1
MtSbNF9Ur6zpRzY/NQXVobob6V7FvMGji8LCBEYgS0V+TUQYi2ughMlmjgBYTDKnszV6c1PeyONu
40nSFZLO+hAnZwahEXpi/V//A3nfWX4w3O7SS/9pb8hq7e4dfSOZrcTG3fQWOE5FhN371XycnAzR
YQ3crJtOXYggQuyezGV4JuCIhiqFsIZN9x8rkDiNzjw+EB5H6cSFkCWK8rUUIWY6MRSs6ma9LY49
/C1HRfiyLCJa8S8IpvxftNJDewEvlL7eixmRhFHLxkWQHtjQGOGGdfSzj1NEmxLbiL4qIvFUQOnC
hY65W3tNYSWhaL1pxJM4+3JHbQ3lWFywEAc1mfA6x66uemD4GLC+nvG2Gdq4upLD1fuN5hvj5qKF
OI+WAMAbGELsYJrETQ6SXWEqUq7t/mf5+Dm2o9KmJo3e0kqwJ9VXqfwIS2L2Kd4DmVQAaYN/FVxb
DKLGjfE0oTzM3hjovW30YAm5bItU7FeYX2x8WYiVwkoitoEM8K7GS1YtYuqPvUSKbuXidYl6zGKe
dCFuKXz0WCUpmWtIlObSU5X5MEmlT2hFyeCCRm02uWbEWM7++5mlw4686J/M0R4YwWwdRE+UTzOr
uKQUFz5SxVLr1oBSajAem0A/TwnTk0GUXlwOUuaiEc0s5i8YYBe+RiI1LE/4s8KHjTlDvwsL7ev0
RUTlRqvve5PA0t0drN4aOxc0xHwM1XmEFtPJDGByp/5koRLFJtEo+6YWjIsdUi6HxcBSG0F6VI1v
xfrtsqVR3+eiRV7E4tS3+P7aHvXxoYuItSK+zxd0i662TD3F94vxc5w/SAJx8aQyMb4kNOZiX5ps
gcLPs88GXIzQSb+pd90xPQGIksr8KH045y+1uNAmdl4s4o1mlHY1UVDku/1LG+viSc9Da5oqjc0y
sGlAxkSUeKDkSgRAppi2DmCY/HOaeh8yA5WpvYmiZY268cpWsVdmTwmlUxqHH90pzvfDZl5SMDMj
xNzMPtAXr369VYhu6mFSiMhRqH3i4oAkFkoTsgvI3H3Vdc8QDx9bMC4ETJiiBPMnvl9JRzRr22hg
JjQgIpnKeb7WtFOVV4hk5nQjilfp4g7qXx9Tgnd+a4qAFgsRS3Uvh+CkaD5fFkB5J18XQptpaJkK
lmmM3HNaGohASsQQL3qfGfaP9HJZ4P62a8BIMRUDoJhcNtCqWVPF7HwR1OYoltmVTo8uUjK4EFCZ
iyTWbGOGE6Oa74IZTVbfltpmAzm6D6SB6GBR3a2UUC4haOIkXdICQkM5WJLntaCu7Pvm9rpy7BfY
RIA2zfOubCFgnJ/M6rqo7tSFOAv+cG6+yuAiQDpPeTGsTEZ4F6d3U/ijn3+YJmYg0SXXF06kfiqE
T1lKwYL/ISd+FcxFg6ILzXrVIFiz9SD9ETvZKTzmbMO+i2hCjU+lQ2bEbEfeZlSvMrkIARuZVpPd
+/JjeJKQwGVo1/wSH9SryXZJafvXv1dpXLQYerC6WWzwEj1dbGYj9qMRc8L4i5aghYqu+9niqzQu
cKhCn+toT2bZ4q837smPDyhXBpe9+Q9H4X9y3jS9FuWsyKwAh7kjr3hkD6jo/3vRMSfWY9garwBE
0KUshYcsy4u6LUo2iSnljpLYAIaY7eJmdEYvU+ziyKrM9f9SUGIWeMFa+C7YSRBEua/ZWKHXPUuu
+Hk9LJOdvmDs5mB4xoMI3N5P9XQovlxeYsLt+ca1XC4buWZxBW4fCc9C872kDgHCWHiew9zMJS08
p0zrUatOcvypUgJzvJGG51T+Kx6IwgGlERdkml4xRoHZzBijE0pEDXr4PigfDJc8ebkUql2Y9MwD
xINm+LV41HQiXFKKcAGkwNvQr6A1TInTLpkdhd8akcj/KSFc3DDCRM0UFvbVMpCRZsaAikcmcNnI
qMDPMxuWnZXnbQ7rZiiH5/bIk3g8t5oe3jO6CijLfzOAN3DwfZnWUyZBoXq9lStfIqkKxIueigG5
3w/KCigkeWJCQHm9AkJc8HpEoxY8chTh8eUj3+DZDONEzsWR3QPAXuvriYn5yOldWezrYnFZBZ5q
kkJKoIsU36btd6F4vLzxzHr+HNVAe/b7WhVLHkZZju8vI5CJJQxtWT9N7U6STvr4PA7vAgPZbj7n
+2JrJemss735OnjCV+UQuuG1oAG8GpMmLllHZpneJfW4tMLq1lkSmXrmjeQzauj6isEHIR108Aju
Xl5L4jA0RC4ezMNc1xUzPOZE0jVDBQvvC2fEYCaG6h+Ee2oK5A/Z+6t5cMEhaq3MUCO4beMtjpzb
2SE6JQHwSRN7uhPow/dyymTwj7xLHwMWkqVMcjC6VmIzfFJGuxQB58cW7eid1ZX/FOQfd8V8HgeB
Vb26evKtKvfVgUQ6uZyZGefYuEmsl7GShIQBcPTu5KlO5oWKnZyHaQtffF954lUhZrEbYTLooOPo
nOiCUkEFxUhC8m0Qm8Q/ikptFi19DX1yxQHQmi9Edub04hk1EYgcMaigow8lKcbZMzZaNVGpgyoJ
IqP+MWmuU9Vv3jcW8XpunBPDjQypWktjVCAj/Dx4tXkAxjnm1EQJVRdtsUXg1qJYT17rLh+/xrms
vpHah3iJkkwYIJ737Ha8V5XHoSQe9i6nlqDZ+N0m+tBcOp3d8k3MAytBA8DnRG0cS366HKCI8+pM
NLLRxWyTpSlZSrRoqo27XaxQl2AqIEncvaMVm0rRmIj0KIFBXvwsXWHM7ym6b3ywp5HxnTB1/kW0
TqZiVSyIY9iS0QGXRrc+sHgb2o2f+OTlgzhPzpPJ2xUc42g2VcjrPAnwfpizOOpuC/TMCq0mJP84
YXs8QVcsi+g/ZLdx9UHys0P+FDV2c4M5vE+dmz4C388BdDelI2Ek/GvohMfDUGXRY8yu9fGmMD6U
/YNl9XdjD616TGSmlIFODfPQA1+/qL5eNvQ/vDn9F2VlLs0QhGpdW/bYJd01z8khQ9+1+SlSHP2O
4SIKx4jigKbOfpnLNHozjMz0XJ3xh+f5iNd45BrynRUMQKiFO9xQA4z7xoEZHMDOSCoY239fxzbT
wt5gz2rVeoiBRJQeSP67fVP4TwRfG9TGtqxi9vRgGJ+z9WsuHy9vE/V9LlEPpzVUtJANYBiHYryR
Kag06vvcWdsaiSVpbIlS606UG7tTPn9MARaeNuFgrBIhNQsIyFavVxOnU3LnsoQ/BNTXPeDcRYpi
M1dGrNEvrksJgHl2dFyRwoqH3Em+XRZHrRjnN3kbN3LOXk517WsDSYJIeOZ+qeFVHc5NOmPJGkWF
OgvAaiLDEabMnic0KMxuVk1eWdxa1C19v4NXf5XJHa+R1S0A54FMNWhuSz8LJLQBlagoUrndH8LO
qyQuHZ/a/5M06YDcTg4pmvsnBXxO7oJGJ9AF2Mqnj20YFwWMYhalic2XmctpNnxx/Ofy9/9QGPhP
pTez+omOrmQ2JKWCkWsERml0kz8rDuOEp04eIqLxVB59mEaVzp6fwsIFImUOfJmRWC5KBBcRZMFI
h/jcs6I9JvEhLo6l8Hx5xSgRXEww0nGdGgMLlqXHLHwG72RBzXSQm8IFhSIZqzpmQaG0bIapGR6r
1Gs9IWgD66hS75376emrCTCNN1HOABhlIzD/MWY/FwDasNi55grdy+WFI0KDzoUGK0zSpGNiYtGf
y88T+uzlya6F2xTwdIUzkZ0I5DJygWEdpXA2FNY5rH7H07dYXNWjA74Kx6wfWvUhHw+RdWvqRLZP
xFidCxJgLo4Fw4KepngAQk1BsTH/IRV53S8uJiRWKNYjsw7lzgym2+Gmwuyxi4nAa9NGNuJLaUCW
Pvbv0P/J5BEZ29GwQj2G785fZ7CnA17Nle+LY4o3B8r6CTvhoRjzJJ2ikjnYOj/pWlCUwEQ/9j1a
//VvMhp0qRIZsV88GmMpiH0YaZAnTFdxdytQoGfUEc+THmZqI5sr68CIr39hT7WibaIBTQj0K8E1
flx2M1IcFzymJJX0iukDOk6Gjls19nf5af6JFCagz8Td1UOWD6QyjIqr/N12Soq2qdis8Jr7i3Ed
9kR7IPV9zps6qTHNNUam3whe1PxVj0RU2l+ujQKcNw1r3FURayUqWnu1bLZi85Vc+vVPIShPGp6A
iJRv9wB5FcjfaRv0/5sYo0Jw7wMr8aM+mN91d9iI4BJv8CTmmjXABArl09RNbmaelp7CLqJWjr++
KnjmGRt2nrNZENZVudwzXHrtDKNLvUQSdsBfW5ck1PKUtZP0KAOV12FE2AH1ffbzzSEICihMTDAz
wHCGO6nCoY+tI+GZLDV4U63ebAt30Pap/G/vnfhQH6cAyPdX/eKypiKWPKajd1kepRJ34Gp6ZsYi
m0wP+2/F9LRmhGsy17ukDne8AqE0rkOG46BVD313WPPJls1nU/u8DEcJ3KMf04YLBHqUWZhPx2Ge
p4qTqppvhcXhYyK4UIDh1l6qWbI9dd8GI2io8TnKY/ge3XBstUVk169zOd9hSDOFU179ujxQHkPE
Gb4vd2xWAOtLECavgx2je7sT/hZjwm0oIVzC3YTZkuesfi+i66bxZMVLBPfyruzful7dhkeqzaRW
j7sJMoaTftLROZL6aejKPzRAsLdBH52oCE1K5IJB0UkYc2U1MuludMdrkM662qP+tDqsVyVyKZ6s
P9gFuA4kA//gIP09+MiTlhuKgDHezgMrHFooI29Blxa4Ivqg6W3qIrarH+hENSBUAgAY//0uL5bT
sauVgWUk4BUpQBYJLtMssD5rsVPe9uhvJhNIZgh8sFBlVQRrtwWCYh6VYUqStmzCFvOPZ4ilxEtu
Qp/RbhQgz3oPapQqGyD1U3QdEK3cegpgC1bAg4zzTxTdWj2kxeoUCmGXe+F1K4QLr03cRnFYYx7e
iNp7qdTvFI2aTWUR9O2iverBRdi+yPRGS0eUa0Y9GOXDYK6HdDmu0aM2ELeWP9jEqywuvoaYtR4E
Hep0nmGiqYg93QJLFLk+3kVgEyXdXLR3Hm5XkDPDcRxVS08gcnrogcY/BJHHmHQnH7hGeOuhbHDv
nrsRx781CnItgmkA4sIstDXrkxHfjdHkqCjsXY5YhGXwD47zEuZGt8K92uEk1g+6crz8fUoRLujm
ctTX6K3B9+Xr1Xrs4299vHpmTpnEvs/+ZxJnk9nkRBbYoMuphJzeFVubofTWX+YTOL4d81C/a6hp
uz1c0K3NLM2086rJdSBYL435t670H9waLjJEhjnr8QCVuvApL68aamB1N5RvteCiAt4Ta2VOYWQs
zqHNES8TWRAerCAHHEPz5bIh7GVgW2FcfJBUwzCHAtok8ktU/tCXQB9rW5y+tHlA1ln3jvqtMC5A
aKoeKeIMYaIy2ul3U76VmufL+lAiuIAgVlKagmEL+lhPYnRIq3uSJpzwHf72NacjqEhaaAFMjjkv
HEvrnE6PbTN7+JAu/FNi04md2DNBneW15ktdO91AVe6ooM1fwcoxags5hJDel75H6ISO3e/dVwBA
ewztiMwbiIDAX8ISq8tBxgxxi+GURxm2HbtDamt/iQD1Q0TwLi8hqR4XEkCdBTQnlhdVrb04mJYH
ErqC8QtbOgnBmQjqx2WJROTm3xWBuVpGJR4w3Sp6yJoH6z1Xso0P8a+I1RgVGKaHQuGg3cnxelTT
vz+mARcSDKOdK5UB56RJfLVq3ZWU9MFlEbsFSMC3gjgCOF6qzhe0xhhvVui+RAnwL/0h/wROJPCz
9Ff6NWgxhAdcAXyB2Bfm+G8SoY1EzhCkCEWgUGQSzzxqI2izZDCBUXgzu9sPVG5JUSQoyI8yFakA
3P0J4A9SeMrGF5Maqf3Dyr0K4E7uKBaVsM0hgA1prtdaZaPadLBmOzsubu+0sx35ZBPZXu1W3WjF
0rDNMT4lkSaFDOGk0c7lrcjT71tQgQFsH0wflM/uxoiNNG6rZqUWkphht4iBiVnbKvg1axs5KchA
qZsatWHsQNmoJmvdnNYa1tNSro3GF6j2zP0ItNGGO87rua0H0GEg4ukYn2ERb+7t/ir0VQUEToyC
912Xwe12cR5sijihlBki1aC6Bb/YFzBcG/bAkuIglDwqK94dHN7K4871dcybta4gL77u0GNTnAAi
1QMAYAaGFCqUSFzKQHqhuoT3E6XNyr4564ca8CsQ2/u/7KS+6lzTZtVDEPy5RMjavWq8SuNbHVQh
rDuDSRt9BqCqXaWufs8AYptj6ZWq/Z7iy2ZRNa4Cm+JQXqwU8tb1Vh2PS/xYqESjDWH7GhdLliLs
q75n+5Zfp/pVSXry/poZAIKVTRMtKNwOLVo1K1Jh4Yn7NLqKn4G+WH7RPN0WYBeAnf12eY92kz9w
nfwrjr+eJaOQtplgghrRvGs6e8lfkoYKToRK/M2sNopCXFSo1OUug0VJ/ahyvkvAKYle2DTLe4aH
UYUA8DDAbi2DJ3LpzbJfOhPn1mTWdqN0diwTRdjdfHYjgfNecxaqql4hYTArWwT2m2ge1+klRe/F
5e3ZP7s2kjhzGLsuroVMYIjjiwfIY8CEBqyNVkKzgHgwC1uO7OpwWejuuf8q02SjAJv4vuQYHFMs
7Jca9OhNSIIJDKDi+879jRjOW8fKiMa5wiKGWfnUDOqNkr6r0WdjCibnrlql9XOdYPnkh9FFK6MX
+8uLeBxc9qovGvblhdt1po1GzBE2C5f0cyYPIRZOEx6S1ZOKH9o/H5PAnfN4gJbTUMKaoRplKAet
vB+o3d8/IzZaMC03WpidpPedAC1w35C+gofbYUDbkeqJvva/FCl3Q+pGHnfax0bfguFmY+JjAxMf
XJSL/mcTp2Ryx30odkAbm7COwmhrys2cPF/eJ8pvTS5CFLHMWuwhIMfQgDf9HWMRwZfHhmbOPEGp
132j8rL9vGmzklywyGTWYmpg5+JrdnEDG7hrgcCX5RSsECJ8IpRk3vPmgvAqj59TbARp7JoaO1dn
fn0tO0zJ8ZCKgQEczPikv2eUfuPN/JTiWitZuqhYVDYXKXoZAwgIfd1mSVrcvLNiv9GPix5LCqCO
PIW89rtmiz8NP/fD1JvQgjF8wmQGHIO65FErykUQQE53Zt1gReF7Z9IYEGg0pcOYzk1f/ELd9YmA
xc8oNnWnlejXYYSHPySQqgnZqaRcgZLBhRMJ52TXM1dbu5PVBFYeqO/Btt/aBRdB8nUs5iZmaiRf
qgHTgj9V45GwdRYR3to6KPSAo60hMePUUKtclKMUNywgSfqab1xJX7tnHSAV8v36UAsekFgdAdzV
lEnsR6pXuZxuMt7IcyWCXF08VNNT+i40WxXkgJYimYBk5bEDwg5P/FqEi+o4nJGEqgCvYDGbEmcz
1JZL8t7tarQRyHmVhtdxRU8gEOUzkGIoB4D8fK697rq1gffhN9+ofHD/RNtI5LwqF8ymFEpIRAcp
86oVpC1Ol6MFYHHZjMF7uBy2S8pWYHuCqqHShgPkrTrmp2+LiZos3fUpzcTMn6RIEhgdfhdgzLIl
KJEBg88ObXeVSkGtUsGWLcobg9/I4E4wce2SVUhwM2gxwLW6mVc56ksPs2DRtgwoCFBKJe7sis00
rOsKKoXlP/P4nAknMX+47MP7hvffqvFV6HROw3XBfdQNo4deehgooAdCBb743A+9oOsNyAJW41iZ
3oJnZPIuRenAOU+dy11oddABuO2VzQALI894HF5G3AjW59KzjvnXy6u2iw2gvhoCX39uxmkxahki
zc8LumJZc5sDVFARfPOmHdrqFWZmyLBHrSXnQrWaz3EhQOgifVKQVSyHYiUucfs52kYx9jts3LQI
NbMtGLlD8nPF3FHhyZUTutpt74UdA5BwIl9vncurycL1G68CX44oSZgusfimg6VRZl1L4VWl9HMa
RHtRgKprnASTfKXYTSU2kriDQ++HccUQHHj6MBIJKmr2JGaOjmqzAhM9V7VrmBtxXEjKkm5gcxuM
M+o2Vw5l719eOBZuLi0cF47wFl8qTYnc1sx+duO1OqW2oj+u489a1ZwhKezL4vbPjI0+XDwaczWW
+hTy+n9bJxQgLruDG+MRFpMH5HbthttXeXwuLVtqNAwa1i8/9sfcRf9o3tvq3eromKpIfOUefNeX
Vdx1sY1E7v6thVGOGwM0DNMnOXISKbZn8hRhH7mwbTzAR93i8b8N4cds0oa1K4rIniPMpSOxcD+m
D3fK93heiKYIK6jNT/EExMD6ToOHXRayHzQ2q8YFplRc1aWxoJA6uiADcbQDGqMkR8jsNsfAPV4A
3emQfLksldoqLlLphVhFLas3lfOXSX7S0uOcEtGQ8F8e2aNSDXXU2eEYxTeDdF2+pztW3awbFx+m
xpoyINkjoGenJPwnjD2FArDfv/9uZHAxAuji3bJG7P6LOVnUmzG3b9yOKCUoTv2Q+NR9lNoVLkQI
xRitE+PlLaTibmzDR6QvdjRQzyGXxGgi/vx+TInoj41C5qdN9c9cK3ZmHaMhIeyaEsIFg0lWck3I
oQvIW9wW49/i3+EoEUIubhBTRf5dlRGIAPkSQ5XhNABtWTtUTv1NPLKcUj8IrvXjsttcDOJMHhcS
1rTJs4oZdfm1/7fFT3sc/PQWEcingEtI7bjQUISFUXQmtGNzzIyebsGjjr/glb5wJ9ZQSKVm1Kax
n28SmMwQEqVXsGkT5pj1U6c9Th1xDbgUFtgKclkEas9Nv0jQqVyu5gLtkcA9Jjbp0hHBRHCRAeOe
lrSyky/FpAZjN+hSV0WzgY6ac/iR/IsJ40JEJWCwvdGgj1HcyaC1nG6sFSmRpn1UKy44oDu3TiuW
r7TW+VqNxMXNccP1Gz/2qCLBGQHgT8cs1OKfcXCxj626g7Qz2oa3Xo143/tVuq2/Cc+sHid3TunV
TuRq7uUNJKyQf96JJnGNqwSyo+G6lD7XIHqfCdZ1wgrPfr4x9DlVBlzdIMLSlvtO1L+DjZjQgvLe
8883MqZCTPKKLSFGUjpvdnWn+xy6Yo3OyA6I4sUTtWmUUuznG4FFJLTy0rCQm6TXptIFKrBfLm/N
xWyF2QUXIcR5qhednYjrXXlsHpUvlZN2DtbQxWCSU5h2rJKjNlTU5dE9hAy8DoLIFAsMe/Fkj9Fx
KbdaoPvFHbWK5L5x4WMAaXycylARZGPV34yUIPJGG5yQrOxdnwSXOvZJ/bgY0oyNOGY6JKJIm39S
8UKLQcraVsEia/p0QxblX1wkATSftUoxljOXf5hSIDS5PXSU9bOT90IA4WsjRWOGmFlChok32gyc
VtGD4KTyYfInF1EjWCh6gHNEuiSQSzgiIR8Uk71zV3lkm7WfzZmdgMlGb+wxw3NThXFo6Yac8iUW
k+/dw9i/mIcNxBrGUTW9sbvuqXxtdwL2/1JdOB1fMBn7qpVNFq3Q+qOeFBcVVTQ8u81xuG/p1h/i
+OShPzrVFCSTPTpK0nlseT4MpSN8Hj2GyWquVEShxHERpQwNLVRmtm+tHd/XfuwrC7BoWJYjHlqV
sEsiRvKte1LaZBKGIKFcASAsTT6a03K8HCOZt14yRC5+xLox6aMK91JyX+hu9fVlsJwk/2aumbPG
ykfXjwseRtEPS1pj/YbTAlph1O9O6o/FVzzhnnrdoRaPCxwRytBGXMCn+0x0coOhXKjEwbzvTpqs
AJfNNBWNS7Drfln0yUIJTRqdKHocM1tW3tUQr7/KYGpuzsmoKZqoWCCj85Jb2Uu86DTawwujfS78
rHMum8P+or1K4+w7NxX0jqBd3U10f4p+WCkF1X8GhHprcK8SuJR6lYxR0zHXjXwX/CvPvya7V8CC
H83rBhWm8TlyYm/69r7Wos1CcpY+G7qmorkUsU92iucVE+XsYT9PHeMvliBipJBg0GaaXNKUs/Uy
UwxhkkCgLXQAI1zRjWjNbpctN4DedC9v2x/SgNdV5Yx9wDg5+rIhq37Nt+P0DBPIBtZCJ/tyWSJh
KP+PtC/bcRtpmn0iAtyLvCUpUVK3eu/2ckN45b7vfPoT1f6PpS7Tym/ag8FgAAMKZ1VWVDIrM1LU
8EiGhNVswTbOc73Jy+mpWDJCCpWCEO5IlWlT33ObUsiG4q0s21w2gTi9Jg8Kzk6W1naaiXQ0vlGG
D/W4r+PrmWr9oPbFFBhCqVlvdx2cTka7ES+WDzBdKcQn/8wVqDeUIjRlEl/SM5MwNwIC+DGHK6qt
lcmeqUxOxQjHpjZGIInCVHW96LD3UiI7y/JJN4id+UuM+dudRd0OTc3UMeuwNdGefxSj8MDTn/ik
LV4wpxIf+RQlmQIzpEUTyBG3BxL1GwUVP/rIS8v3NsaXfcivZXSGRRvcwCPkTBPiRuQH8wJJiMod
9ZCrmCSDHRte51jwUaC8A5MSuCC4SOy+1II6rmz0nGA+3xGKg1psO6G5lyBgdflMETiiZgd6xCTD
lIGT9sgHQ9O9r46NdZX0AwFEeLqo2CFNmOk9c/4Jph76kygKnJ7Ld/XTnK4MUaYjDU0WDRrcsGcf
5Tx38v7jEny/vGJ/+Uj97etiZ0PbjEagzgAZD/qhqpxsm7vQ1tywBs+LXHg8fqTeCtbrr88ME3hi
UOtxLvg2LdK22vPXsVB3zCd2HDYBNC+Tg4X/plvqa5UgDiYQR1UoEsP0dKgNmh/T+Lpa/MtrSTmF
EFuwpanybsBSQvjSUbMFedzj/L60o4UWFBkVtphE+ZZjc0nS5JKzRY1snXnfq14wEjffuh0nCOFm
sqOsGgINEJYqO3rutcN9abTECfoLyZ5QhLsp1OXKyjKgNN6AsV2R+0vnt9yXXuFTunmUSYLHRXkR
mBo/r2UfX8l1uDXm9Gedk5qJ/C/9J5+ejBJcDN1pBUtj4LR4q+evU+mP7EOw49+DzVFN3Pnhssut
8/cJT3C5ONOazljwiZbsjW16SP3lAA2wA1Xbv86rJxjhiqqzaCkwkxYXYjo4yvStqncFhnhKA/G5
sX5CTzhCzDrarEiWCDihsk/Ykzx/u7xclBsIcao5WJmZSDihinSo4xvD2BoxcZ0TEKLgRaLF7SJF
8AC73RRWAX2QPXQViMNDgQgkkA1IpNs11qmQDmN7q6mHgRpSuF55Yv7eiz9GzjHMPIfy7S9Xznfx
wUqcEAoGtbe48SeuNl5+qKkqWsIBROELluWF9OoAi/YSQGSnedcn88kogQegRvJ/H0VFdNUXuZM0
1zM13uwvUfcJRCCB1lyyuSvgArKvNg5mIUKwv92qKCewD7zLv95d9uq/3OEnQIEFdDuL7L6COyjN
xrqfvOEu8SQXPXYxrnW8v6aeRPah/SWHeAIVOEHW+hSDfbmVzAuTu1z91A77SYOyT/dQG36XlE6n
EO/klN8L/DBgdKuJKjJ8Z7JDLn2zQ7cc5388WwJHLFq9LOoIDDbf5PrdBI4IiA0jzBAH1GlxP/Qm
ryOT9L3JbrsJsulfLvsEcZDEvs6SqfUycCZV58+qBEeXiJuHur919W0gYqdqGaE8EjE9L13NkYi3
b6ocJYq8xKlw31XWeaIjXQgX2q5uosIEXBmMqPFT/DjXt/+2ZgI5ZLnGB0gDIglu9RiNqsP3ywDE
NSqWMdtTN/XqAICmfVoMzCfnQn+fg6x2L+OQeyMQwtRJEzQSsPvLLf/uL7alazygngnPTvOOCucp
bxaIoDO1tKz5EwnaYvT62shDh1EFLH9J6/9mG3EyHRSJ87kwsHTzQdlW22nHBSYaNKP+D8xGGSQw
gDniPZxBSczTmk2FNKHi9f50VWGwqxvYjnTgX0UhOUSXL9OF0FHs14xRBdomPLDX6+2kuwGGuw1a
7tjDdZgWhIMQFoq9mk0mJarE/aMdcidYPkr4YOklgqwJbxe7NYtKMuueJ7h0+dNcXdndDSoFXZVS
BKFgBGLIl7iaTF48MzWean4Ku+cyTlwj+nn5TBGEagjkUGXFLC38o2hO9qq0t9Xtv/0+37Lz3NmY
a1aHD34v7TJH6kynmr7+GwJfyDOEvq0stvAPrrjwxvhKel/C+fcRNQQesJapMIaeO1VxF1Zugjcq
Pb3O46fLZlDhlSEEAWoyVXXcAaf6pv8S5YgPzS5pHEv5vw7/f2Q4QyAEJQ5CM+Pl8Soe9aSXpfpe
Vv8WmIoJ7WHptWj+VYH/ktW3gd05MiUrRzCMqEY9WlaIV1+YYU2bKdlG6f0YPmjq1dDfE1tEnEkx
tz3LHZIXI1yt+7Zsyxt7W2MYeOdkvLGFiymh72P/nbhcqShYTHZPiVlDfQbmoYZk2qp4EsPovhpF
5dqNMm/YofMzX9kTlnJ2ucDapkAL5tzr9fBaUv5xdqs9Pvm9RdnonvmNW1n4sUJQN//BS4AiTzCI
imsZrIyiyjWtn0ZIbN7q3YC8kgzpY9OQLcHZx7KSF2VGF9yY7bTkfsFAbkqzfP0InzDEemtmtTKD
ig8w3Ogpe+KlyZaXShhWySsepLtW9//zPjEVwni2bJoqU9Fy/5b8omyagnYZJNf6/Csi4mNVqs1y
mD3endn+5wj/LZywS1aVpOVi9pIrt9d2fJvNt1JABOB/OsJbCIHOJauPRotb1A7Jvq3L28KiCGMl
jnyLIVA6RhmMFSuAkVzHDwyneP7UbEaPl5BH9/+dZd+CCbxe1hg1kHGwWfET7ctsYUIH+f77JzO9
BRG8O5/jhoVtJ7mdZ2eYaVbfKA7/WFZu8t6dt/ah2KResAmJu5daSbGtP0mWri1KGJdGrxLVHLNH
2RJqEnkHD7WWKyfsjZ1iY2GaDkFe2sBToJheP3C5IvN7iPmH1hbDW27JvnXCG8Ve/4nF2RgrwGOP
k8cb1pLULT6E++6nttF38daASBtxAP4kqrcmCoGfpTeJZtrYyqQ+VsEnu3soqaY1ctsE2qhtvZAC
6HS4+jHac5nS0o2fixkl0yVEPKmGDcI5xf6keMktMzCANkQPYX3V2otb1gfMM3T+jQ0tgTvsiA1V
ZoOeTIzAiHe1j0UsUUjEJwkWm3EXsc1lRGqvBCIxEqVO8Z4uwZ7OqScvy2YnrqjLmHJCgUGgBDhI
rOFOqDjpS+Br3rRLvuoe5DU/8lnBNjngY+W7FE7IZE1XTXSVKaLIa1v28xIZNVgYZecMKfjgqTuk
e16PNVLJ0ZUI5y2YaF8d51pWNej/w5ycB1SQeLmLRqUC2mABvktxsNHA+46NO7NP4Eu7j5XaXips
nP3YV89BeTtJxF25fshOGGI6rKizIrQMmBUcJUy135ZHe9Nvs9gNX3XVKU2/1VN2Bickz9VAL4Jl
BFzLEleN4lvVQoCqd24WqN8urx5fnbfB2psNE3NkEaYEJJYN7+Azq9F6AzEXXg/zrmjjzCKBCZuh
LOMcsiFuK8mflR7NoUv5IjOVCKJWD/EZjECGYbooUtHzfUp2SXeVa9chJf9LubiYImOhnrJRB8Yk
DegwjNKHqp+rYx0pzGHL+DGRze5OSZEybdPiedDCzjHq6D6Ki2YzMx0Tq8Py579tokCWWRo0di7h
r9S1igPNaqeIrkftQUMb51Q4LGudmLraKBcV6LIYNWMKE/hNrKTbNnyMpNqZythZqu1l28izJ1BK
Zmd44klg3HgoX3j/R+yr/DOaaw7Znkq8762HJWcuJNBJjnKkMucuNGzTLzygtLzlftxajuyl25B+
GeELdeEAikm1Ip/0tkxwMn4NQs28+YUXMeJL/im/Hr3GGR+jTf+BkismToqYX7PNvK10SIm4Q2w5
ZXozjBjRp1EdXQS7iAm2ruoHXYqAovoxartS33gtUSJLF1ev1dOmiXWmWhoqqDjApqkYSVkuTuaF
kxNcD668HXWIHEJm8UqiHJMCFchGr+UuRwqJe0q4M3b5fRI5iGYfWm+8hly7aykbatdWKrHe0LXB
t/UsQ1bFddiknEeVx+DzhKIE6MSjlZF3UKAq+VqLXPz7S7+dCv0ojxFIpq+hAx01uGet5kE3buJm
nxfUkvLfuHQYBFaZoTy+BPyeXW7Dm8zVnLHByw0vkY/9QHW7Bk83/GNYIwr2KFyBYxp8pWoZZ7PZ
ejQCPy0qR1k2kfZIcBm/5i7ZJ5BLMkWj2qTAifaW4TRQT8vdwRmhwZnhM4tnY2aqo404gmLaLsUo
uWAqsKRxIj1F2ifMTtwPabzt5dpRzeQR9aPuFFMFinzBLhgqJvLw4RONtgJD67771jc/wqHaSFm7
7TTJqapyBxUjYgsJ9xQTeqlUYbhGDsQhGrbQhjgsnyuVKh8ljryYwEvacGT1CBBV2aXWMzn2irrs
xGSdVmiqYpUAGA/JnbqpfXMf7IxjuefdGsE7Kpze0Ikp0ImSJ0owQhzWXWooqeoocwu8cNiUpTN6
Ku47hXrWoRZQIBFmSMpc6rDPWB5kTK4ms2gUgMAgiR4YM1qi+Oew6bc35X1838iOvTjNZkKfba9u
bG+ialTX6QMymZYBpUxDHG0x1vJsZSNYuZefJPs5lyanMw3XoBSX/xKcnICE5TO1QOlyzo9cdSLf
ZWivsTfMjfec8muZ7tVbJ6wToLCcrM+VTlYB2DZOB2mkcGN9UvLXSe2z1z6mhUPd5evn+IQoULHS
GTnSCVjLRUWBSFR7Q6LvZLvyLlPxup+cYAQmzqQ6x3MQDIvCK2Y+aRnxVfqXk/wb4I+W225I8qaH
HSOaOLj2XYZP4V+tPNnn931encCED8a4DYLE4B+Mw3QzTvfK8Jz847682nsWefTQ4C7iDPaUxRWr
PEl5SnpiT4hj9Or9ZxBMCsxy4p8x45xjMNKDbn7V8/s6/s8avZz0TovFXeMMppiMOsgCWDKr3cM8
R1eyMRHpK8KJxb7acUksnQ2wJDNMt2PGQa1Ct0l04iGEcGKxkzavNYXJDSxpZgOzaKYuduKseN9H
9Wm9BA6oQszSweeC5EpSCgV785DIia8PFHVTayYc/HGZM71i/ERCfFX/2Nr7wfpx+dBTEMKhZ1G7
dEuKfKypoL1E81FM45QJVfr4lwzB7wUTm2XtXs2ZNGDBRnTwzV8KrzziWvXjPfPDT3g82rekHBHB
02LNdd02i6Hzr8hhm+1/yX41H9iGK/JnmyB3qOw9sZJin2y99NWiVlhJG0vY4G7VDEjA7t+zXXiE
0w3d4nXvbw8q3vlau4wtJEuXl0hv3Fb+0aNj4jLI+hk6gQhs0GtTEKmBiZUraqccD4FNiTSvr9UJ
gf/5Gd9kMSof0UkFd0AiJrK3ZdA5lra7bMY6d55AhMigtMpSn2qsla0/1PVjI3tde9NrL5dRKFME
KigCfPNCrgm5r3YXxH7fHfKAqMn5y+k5WSLwQLcsKISPgDEepo/6Qd2gNjn+Ie+XQ/eCFPlx/kB9
/f0lrDpBCrywBAEUwcNXyOEjf0ORHmzUwxo4PXyoEnWVEnslvrTlS6DwukTJ1ZpjJfv65LTzVUUJ
aRJ7Jb6vJR2Ts14HirV8tpStVHy3Bkpokjg84ptabau11FlYuES+q4q7gio5+ksU9XtnLIECOmsY
pXnhDrcdM6e54zOOv+lOiRr/Iz0MnfI9SyADOWmzErKCPL6W3eQuclu8SgZPXJqihHRD4VKZftJA
gRxktL62dYRdajfVXgdecFftWs/2y23oUU8lJJrAEtFoKCPruH3fuAL0L71z1JHysSPRYakIbl1p
o+Kh1mn7BL4YtL4OoeIguQVqT/jQ9PI5QsUL8jofZ5RRFH7qoBQGylgfLvMU5ZcCh4QwUbdzsGEy
X0H5aBmIEJI6WwJhxKPRpoaF3++kgxXf1KEvU1EqRUpiBUoaxlrYc64NZye8aZAFQ9b7yn4OB2fa
YMgJOYqPWDRRPnuuzapTZhjVLPWNpRZHKAQQDkGsmyj3F4aDbso2ICBa62VQ2S1jwzfskdgevvx/
Zp9+u50tsEaFUW9x3fPtx4t46/PJRHw0FdWtt9KA8sa9RX3scBkMvVCwRezR+M4PsHzMn7UHTBE3
HAVaf9CkIKdX/OU992ScwBihGgSjxMAYup9AYGPYsWO95wW/mU8qI6+HlScsgS+WFtMZQ6j1IKxM
oGRT+gPqQfB2jHdP9FbRb9UqsXECXyRFb9YswYLmM8RKeh9dv075ceJTffByTAWx5FIKNKGrWW/E
MehJ9qt9tQ32i28cIGLmvmck+1tXERijjJo8TLlLQqrRaVCfEY5EbHb5+NqiDqCtT0qm86uyUl4M
fa+Xn/6FUzEW920Yay54KNY5PWDYnL9YqF5c/rvgwPkiobrvLcRkj2NvcNpG1Z+TQ71fW25T4/O/
2SGQg20ldd+XWKc5eFz6Z8v8z3WyMMKS8Vc0VBWd/sI6RUEmDRqPiWa5cOQ++VCgJD9SIiJOXg0i
z2CEtRr6VIWsGtaKSZJjToUXKJVjWPJnljHiNl2H0mXLxOhXTtBvtyVTpAWTdAxYVEAfbJmdLg6c
tNsvExUwrPqw9RtJTJqVbWTX7QRuC7LDWFwz/fHy3q/eP2e/L+xNYZn2iDoZ8Etxo9eu2n2atO1l
iHVSOcMQNiYJ2lwOC6zW6A6edeB6Y/qeV1VkByrtx+nwj3vuDEp05b7oagio4DoNc7fDeYmQube0
O72uPZSOOJctI9zgNXg++45lOh+h2gFNZWgPutUw9b1KnY5spFm9dM6sEi64oEmzOKiBY6E33Rm/
tG64Sd0W4249PkWh8MmqpXW3YDivOpNVjIR66+ARC2fUz+PIKo/todjbWy6GzTZqv+evBiq6vQfJ
IbWyVlFtXbMxm4LZTEx3zmWbjcoSh166SM489l4ufSmCd724nKHwI3e2a1liZoXSA2WpnpZ4mzdP
l72C35F/+ODZ7wu7lWmaFVoMv1/podOpzxP+O22YeZjCbap9uQy2/gFzhsZ99MyaGtJLRYjpEOhe
nzdz6yTb7iqEAIm2qSZnvKI8g9oiwTHsMrLDqo1CL15U115sP6yhn4aKx8tmrcEwWUH5N0Y2mLou
EKyR5ZlVYBykO6TPeniwy7smeLkMscasZxBimYncDXNryhI+pE0IZ0Cr9evl3ydMEOtJUsUe51DH
7yshBrh8iJW7PHmHp52bIBDr3OSWgUJX5KFDv6s/14Uv2xAFjj6Y1r7LqaHRa359jiZwq9IYdlLo
2BMN2nXqF6PmE308Nf0oFzcGNWWF2h3+52duHTKGpGAL09LwmCtXs+Zd3p21i+LcGOGQ9tJUyl2K
3y+i56b9iKZeyIA4/fyYvqcu7BxJOKBjtTR9EIeYFonau+LL3B6sxm9yigeoBRMOZlOy1JQXwNio
uak9pE7wNBn7WeR2MyopeFlm+L7Pk3PjhO+FnNlhYfNl1B77n8UdF6tCu4HlQsEZ2RqbEDmhbBRY
AYM1jFrnToHnJD+aCy/PKRnitSv9zCCxOETNTEtLAzh5O8W3mhXDP6aftlS5ZZ4SHLeaWzvHEmKv
IZutvtBgju5r2+Alu11Kz/reORNGGKTbAgNkFJf6gCUOsVgUEuS5hJol2Gfnt5l1P3bXrfbNSL0u
vpqpkhfSQJExpjTLOhU+WX1DTeSvcgq0GsZ+XfKOc0hk9VeUgasX4vmqCswRm6PSNvy88QEKXAhM
lnbaza+JjJnpvkP/EL1Jp6tKrBjp8KjNBhMrOqXXEsaMF31JhJmkSQKFdGmlFt0IR4l/6veWX23R
t78ZMuRE+YTTd8j1vrVIoBK8msyxEQCu8SYv3fFo09yHe/5wNu/Mh8tE/Dp6SQyXztdPoJAOY5PS
ecL6Nd7szpsIE8KgfTAe0QVYOckHvnHDkVdzhNR3KaeLS8gCneR50KtKCE/hYzuVXbMzfN4DQAnx
rAcCPI7WENla4uwpM8yWua01HDlrj/7NKNupGpHeW7/NThDCGi5Nl9SlqeJ7VB+cjL3owQcMK3GX
cPC67tvlDaPMEVZtKU0bkv0wJzcrl9UHwzBcUjtgnektRbNep5yLXTWprqmNFuKztFK0gz1Hx0lK
NpftWP0sZfIJQzhVdarrXVoCgz22L7yu2d7IEHv3ETn7LXvfGT6hCYcqtJaQKSPQuIzt5GlefKi+
MhdjCnfRhjxUq9eYoqD4SrWYYojlv7LUlaZhK4gMd2rkDqqj41gFnnVdbfLYYWi2RcKcJyxV4jhT
wAL7NgxSWg2ECtwwse/7qdknZfccZBnqzGz/8gau+siZjUIIN4/6LDXcRlXuHbtMHNkkSt9XCeIM
QfCQUlbyqV1knjVfrtPNsFN8KNsfqaz56uk9gxFcY2zZ1BacILTpQ9U8oMIrVzDNKHpsG5VyQwpL
YIo0XerAmLBo5ufkCaNW05sI/dbxfepPD/E+fhqRXvb+F6kMarcE2ijnFjLiMhzDru/b6j5UieO8
SkunRRQDt4kpjBk6DIuG3kfgdsvaGUEcJRFNwQgx25zqgRVUMCMN7pLsOu+QzWr+zbHFGM1orUgO
G2AY441ZftI7ojB4PZ44WyshLkuyqVGMEQCd/aqAjhpGL8ejgop5xRByJHaGhBM4AWofQSSn2Bqt
d5KneKdBKDWDguQLf9NF46JEOTnha2JIllS1PdQlAHkAw2t/livrTveyLyg5g5hO+aF3L1PReqR7
tqICU0D6PE9H7t36MX3h9RLQBHGzn8WOj6Hnk3PelRNkZ4gCaaQRNLUWGTYuj6avv/BWknbbwkZ0
5UBgh9xEyvEF4oBTanZXA4+3xZl+4Lf38SZ3bbffcgXQunfeo02MQPTMRpEzWBPoGffTmkHkNLmd
1e/19HJ564gLS5SfxWgKg7EYdiVQJp6r0KkMX+rzTVp8vAxEHQNRf3ZO1XYKdVij+trHbl94VuJV
V+Ytj+IjAw3sl/GIDROVaOt04uVigDOrFzt40tl+TD9dhqDcXqxHm0ZjntQWiyfftxvTche8yJfP
+Hj2zHnLHXHckfUhnGH/iNpPTiGqQshjVc4xd/wJ8sf5wYIydrdBGRQG9bxDpO+NA4rqs1kTKm1r
IQBoI7eAqpTu9kc+l4htotzj/eRgL4L8STcRqGTC10JpDdxN7jlg65dHC+Odho18re7+u8bqWwMF
FulzOYdAH8Csmj2NZXnP0ujOrBfi+4Q6ZAJ5lO2kLfHI9yytUeAiTX45pJulGCZnUFQiS0SuoEAb
SpNOeaABrVnYF4QEG7k0jlHGMPVrcAMp9qd8fOyi4VB3GHKWV16tJITBxA0kFrTNcy8tjQrHsetQ
dpfWgGxJHOjURUecBbGirTAnVkj8ojPTyFFY7pnqd0W9T+NDxx6lahf1mmPJ96GREcjr5GJgbhZ6
6G1brK7ti6It4lFHiGL5SX6cw41iElEKBaG+zQAzcxhNrURUPNWf9PhKDzLHUqnpItzx/iSTkx1C
JKSo5YR+LNiRV1dG/ci6TQL9tk4pHN0o8IhMvRj+hTFPgEIsJMmqukgVAMeDBa2DZTd/Ql9MEDmo
hEYFiX2Xf03foXDMT/kJlC/1WTJ9CS2MRCwAyvsyiy32Cxo+P7VDiJ5MjliTX7vr/m/pGMOOEelo
xn+L2BdDMNW8VCvOnAnC2m4ORdXuannInPpa9tTIofVT1h3mN6ZYHlbpiVnNvMzAKiInD34G0cMk
/bh843E+/NNfThhC+B/qtlpqEzCa6j4zH3p1Z05O2iiOXTxeRqKsEdw/LKFR0UH51mXdHs+udXMM
w3dd36qBOfaKpRqyKvgFZo5pcy/jXVm7HTwuKZK76tN1j0flZBN66BB+h0lncMLN1masm80ccHkT
b+RJdueq20e9vL0Ms3rZIO2Brz3DRMpNONOBNgdMmXnuqHd6A/qCG5Z9vb+Mserf6DxE0Y8mK0zs
5ozqqC0HNUWSubkJ9Zci3F3+/fU7TDNMlJHIOrLLwgEainJBbjJHtdxhQha79fFSdWX4fAaIRA4C
XmelE5oogL0YoYIECtA6LxscPuimsBz9k7pfMCW9uV8wv9yjOkdXyznZGahwlorYKos0z0IvzDA/
MNz1vrQZQodP9JH8GqEVJXi0vmm/11QTj5SVLXU5ANAMym2LxxYcZGLfKAjB98J+YW3PAKFVO7Pf
68PPy35B/T7/8zMmNxuzCaUJv5/Hu365W9T3sM7ZngiMoNnLXKs6/FqZb4zgU8arzkKqpmmVRM9A
BB7opnRA5pLvgy77rRIeh0yDqrflxnrq2b1MRNSrd/wZnBDjdotcR1ENODX/WZbPcfWQmfdTfOj7
H4m9ubw/60nlMzD+lznboKwzxziwADa6/DWjdZRdcI22CU++Ij/Jub/+cRmdYQkcoUu9lEoLsPgQ
Gv7pFd7bGz6uHqq3WyqlTHieKPhjpLIdmArAqvJWau+MmXgNXb3vNGj9qTK6hnVb2KW0TOfWzlDH
ogV+GB6U/iGhnHu1OhkZcd22ZEOBLrXg3W0QB51pJniY3nUeL77vf4Sb5mq5nzblnYoEBj2IfN0h
zjAFZx/isdJ0BSeqR/EbH5Ka3VrXMwTkUnqy5+oanmEJaxioY1ta/FYyFKd8TUOVbvjjAR89u+JF
xvMdxkVSXrjqF2eYgsOjlKvIgxaYo3IMwgdjIBh1/W46AxC8PChSGx/8AFChe8bnYZV+hWG91+MW
FexXYcEnslJ10IRRYlKob1LVHvmm6eohLnqn0EbnMlGsBiknq8RkUBdJWh9yBKVBxl37oXS3+XzT
GlQfJOESYhZICbLBMBrgtNHkaFWwy61vphJuL1tDrZdw7TWqjvT+xPeIBc+VPT3XIUY3X8ZYD4l0
w9Z0RKoYfiSAhBCNNvMADMR1gfCQvwk/x/4r3W0xLJxygfXw5AyO23zG5K2iQJvEQkxkHotr7neY
QeQtfrrnMRj99UKaJ5KTIkNtsihCr9nyuoXa50pndwumeqtX9t07v0TP7BOIKYymdJSg4uZ134Jj
gKICpKz9xvYw/2RxoYAE6ZVoIq7idT85baFAUFkvy33HbTTizdJcF81nwkcoAIGNDNStJrrEFxE+
Yh34hAMD5ZdO63G5qmxjjJgqT2CuXsNnCykQlFSyHN/AwMyul62+gSzuNddkxPBG6PJQ9Zd8hf64
809g4jWc9Hk1z4yDVU/t4pvSt2DeRvZLRs2HXCeO31slFu0P8ZAlTc23yvaT9krVN1XyQqwcsVs6
X9mzIwYdLMb6BBgTRh7w7hbrzlZ36pPpWM5rP81eiYlvUApSIJEkHKZIaUAilvHUlTcxIzyQ+n3+
52cmKUlVQNseJlnMS6vngapa/Us8cdoXgSYSAyP5hhEA/G2Lq2iEh+qKvRYtUMlhipJ0gSKKuNcG
RQYF8slYaNr3U0h3eJBl8mZkonVSfGc1nXnm3AI96FqoQJezDL0BswZfvwene/u4bHg8S8UtlH8L
TGH2s97aIbCy+hinVxMUzxPC1/jyXDqrAjHEUmZ2lYLlw5xT1f7ZaMeoepLfo9vCTosm1jFn6EiD
RjwcIokeMI55GjzilPIjccEMsZAZ85daS82wUk3p8Nm7ihN/zt3Qh6qbNz/lt1SaaLVH9twigRbS
cR6VuINFWeYaUDuzDqOPGnCXT/O0v3D5ZT5hnbzwie36o2amaC0lDwA7fWO9M3jVk1W7hQfV5035
sTO2y5fhpnJnMoKmcAXKaLWWGTEmsHiZ+WVodmnzWcofrYSqbP3L189v5hCV8mZZlisthH3jYfB4
YaSdHaFbUn34hizPpn2URqfSP1AXFhVHGQKJjEOYsUzmsPdcbb/3S9fSXvVv+cs4pIVJRIKDxaEW
2tJAZ72Ew8p81IS+Ub4mW+RRXeZDLo+h5gDsRTxWrEzWQor97BQKdGL3WjCGMzZxSksnxvuBZPjI
R+N/H2ZzF0QHKdnp48/LR5PgMHHGhaFU5aQoWNqq95klOYPtWowSbyFWUyysWbIa/aA8EBjYTmH3
Uf2u57rT0om5VKOvu4Bx/8cT8gE15K/zH6YHhqRJCa3W/eU1oy5QsboGj49ZoJWwR0URQ76Zdoyh
boLPMBh3FtteRiN2SJTHC8peTpICrhjmO1V9XEAlpOQEdU2LEnlJ1rSzXSGmGVFYqEIxYflgehny
QMUmvKU67KjzLCZRKgkKSykPQLjiWnqVbbsKys/DJtnNVzPDCxZ5nokAWxzt3ChqF4ctFrF7nTqa
gZKbq/q1+lnaUyKm1I4JMQi0O8YF4sxYTNnPUDNZPqUS8cXAueDChSoOcG6tjC3tjBVsdUyIHh60
8NOglY4kOxOqoiJqOJ7C44w/8WwI6+MfDZrn+POzmFRLBgyv4x9FC7/WGgMDq7mcrvV9rJxxu0AE
MMYwDTRkusYLPcH3Lw5zgheu81aZQjT7AX7GQHPz8KuHPbyO9wtqUKElQ6wuZa0Q4c8NXvyjFBuY
7P+/fjfXkSfrNGRiVYVrW4pmSWPRK053rXnhYfGzmwH1+Blh0F8yYKcF5C57tn91ZY1ziS55BCbm
odqihBzFZfF+4tqvPDRO/PjDZdr6C6WcIIVLOwr7KLG5i8r++DpNvdvxaeq/BPmpgbjr5+EEJhy5
uA4sO51hXxQ+o0za5aptRtA4Zbw3pB+2Skx7JY0T7mq9b4oWBdKcL4s9f+x6HTh05D2T8TYiaojX
+eRknPARgHx33Q82wOYSVZZ2sq9rn9gs7tEXzrfYI44Wylou+Pnutp03IzXWHktXf+IP7Tk6dfUH
Am+Vjw0VSXSbaYotTobP5WLKoxzZPjN1ohgqmPIxQVGU9doafP0/ROarBp4AxXRs15RGk6n8ox0K
zxrof7r6JWWteslh3JEXDoUnEKbVN6ZUvaZ/j/UXNGZBS9p8Mm+NAyQ/P0NC/l0R0Jl9AkNmyDb/
eltpN9rWdEu/NVw+s0eDMt7/8J3ND+8f/nIGx80/4xNJCxcttrF/WvPUdyXKXD7Y8WebaoBdJeIz
GIEg5wXiFbOOXRtQqAddZ79Hxr4jBymsxqdnMCI71tlk5AasGZPDbHkxpfKxThemhkEhlo0WG7HI
MUygbWHlaHluPv7/MVSmV/3kaeB3lryapoE3KtMy0Af/dm+awVCDdIIAy9hC17/9nIVsl1OD69Y/
Bc9QRIfL6qSvVKBUyE24+K6PMeMNA4Dy43hn9g7m5zZOgzd/8mStUscZsOB6aiyxTO25efgGRWX2
FpPeHtiRfwliNM/DZaJa9fMzMMEBk8Vm2TgCbBlTV1O/Jf0XuTnI7OtlmPX7GcGVZVi6qlmiGgh0
tezGTuAg2fUxy7b8qyLYY5LzBww35OrszQ+qY2QdkmGCDUp3TBWtDW/dpBvDQZZjvGROW94yV7vd
beJxZSA+qc+6Gr+qxFquR3FniMKlGU9Dpc8jjGw348be8gAyuJ4OKA9x8ttwSw0iXT91DGeAMSj3
GOJQkT6t7arlr/YMA10h9fX6Cf+MORe/hm9R4dzqNW1B6kJjJs75q/lnnDh0Fl6cLJin5leDdGXO
N3O1uewnq0R1BiG4Y1bNkWQWgMi7r7n+oBje5d9fP9VnAAITWlYeoFgDALiXGwn9tgyyHbnfag4U
PLMX3vL1vwg5rW/VGa4QLA6Z3Qx5B9xk3+0NaG7jcWIDvZVrVD3sMG6Gik6phRScf2wLqyga4MXZ
QYm2OjVCb/332f8j7bqW60Z24Bexijm8Mp2gZMmWLPuF5bBmzplff3vk3T3UmCb2ys92HQhDoIHB
AA1J19jwASh+XjsXOrKGQonQvCvrV6N+PaVEXXjbezGX97cAvmQLyn8RXEkLm08Rzz3Gr3Ls58BT
/UHCOpDhSQ7shqTY3Dbwi0wusCxhnmeZBZnhcjcrt5l06NW3ND2v1GLgv/IhXYoEEM2zcTnp3TTf
VW8q2a9+nwseebtMYRuy358nXzSz60gzniaVmiT7jR9djopz1Ajr4xpFx1GlT4Mr2O3n/IaxvC1O
YMv2S3fkmequIU2C891OWKZMYCYhHnqve6HoGz/FDrbM+80Bi6sP5OIUwsr5umwx1L06tpCo3mTY
m46LZXnojiXIiz0QWjHXNR3qpkfJ5Dy3mfIZbFaQGYsYgr41UupqRwngolSY6WE5tDCR1uu9ZHBY
h7XlCI893n+H2+UGb9rU7YtZ9S/Z9MoqObRoylay6gQ6mTcLtsnVB/FThydnL3pgFcWCYi/arl9e
5PH1WHmptLy2ZjaUGh4Z22F6XZ8adHJnDlVK2Q76K1kcaKT9EIEKCvMFyQlb3liGiEb/3JY/NJ5w
ADi2DnWcxAfkq7NS2Au1KuE0h0GK3aSqdEeKNartf/NqstKLQ5Jxsdo0DXCGtdZ/Ma3EmzGvFC/N
sRT0q0KMjpY4Xo9G+qYM4F9g4Qu1RjDPQ87miavqwxCc0pHaLsX8Z8cW+dpsqLd1rAr4XuIgO/30
IR7P7ZgxJqgpiO39dIMIKHxV1gzmsk/Z7EmgJ04+YH179r5MP+wL2SwNrT4UBxitNGejzkLKkn9y
6/SoFCfx3aIONkaI9iX9Jou5fBwOOjA00PdxwqILKFLBywu6M7TCTGiFmQ5gWKOGVKnj42BjMM1U
K5mhW+aNpDpBcOpzf18lwpf4somVBpqVGxAxi6fJvA2K4/7vU4GSb2KLW0U14gECAEXYZ9baPVs0
htrTCZyosjtfG7pdfs8RvfYFb17sLlbBN7UZVV4FGlMsWzBAljrJiE7/6UotiJ5U6gA5mBDGaUGK
CDmqdD/k3+eJKPwQNsCPMmaJ0pQjg/LOyuwwP5XzbdV/3T8rAhL4EUaMZ4aNwEJuEldOJX4sxHs1
/Vxhn8hQEOpQx8XdA4pAns1xggfJxpUBIsSYGlihzotDA03E1psS3IBO0Yy2infyNrMrmcjON4VY
qoiLoGbhzsf+fZXFLn1h5kk+MS4V0+6LL82I7T49lahQUrizGuMsR8EJUhbJTQa7FlBlB/k4dtal
itN5Y+bXJ+UJRCSUz26GvpV63BmaJirrkwzBo5Od8i+i17jymbU3Bhgyra8lT/gCAiMVBFTWqSSO
djufWAnnMFYsjaYURAg33psHyw/e6RAqOdGRTaL9B2Zo5qC/xMOVPA5kF0luK72BwQggno1PxYkt
kjSxSFKaj9HtgrWuPXG+mz5wkcgPobVRrJtSC5dWq6dZupJDynAIlXhO8iLow7EocIT65wnTfIzL
W3V7f/Zn9+UtyHkDfKz04e50iVZPVdFBXDYmXhYb3jQVD1Zl2eDOWdB6Hbj78rbT25VADnNbWTGC
iaVmbOHA4mbu8HE5/CT/Fz7sy2LWtmMdPFl5NAqxqTNXWFAwsZJHw/Tl8TwvjS2kYKUgLIPweIvD
lXHMhDBUIa1fbgz9QRDvc9I4COe2OFSZxECIpA72XntWb7cj2Han96hIujra5U27vQ4ke76O37Hm
ytil3JuyfQ5aVD3pcsXEpxOWd8p0F6WUbWzG/ZVtcPAha0EpTRUEyDeTbykOGPN9wVsOreD3ru5X
h8wRb60TRSlHieVQxKhrLTNqnCo485T+jKdRJx7tJH7aN0fC9FWer7zTo2pIGTpqqc/4GyM/dXLV
G8C3G/sUPcS+qWDE8HWYU6VkNqwawpLTz0W0KVbm0Wuu920CnfuvxZiZjPGNDp+s7DJbSu+F8Jk4
tX1ARNx+LSFUpakwGigig4vWedlV40m38bV1055U7Kqhbqj7fqyKTONVfhCXIpbY9UyeHjh1dE4j
zCtKVKSkpHBo0aTtbIQKzi18Utvr9FZyWS87dvAUIFyRpysWMOn3ma1k0UQWJVq6qFsSP9Yf1XMt
yGwc3siKKytV7Un058jAHUXr7ExQ7ve/HSWOMw5BRXguZ4gTlB9Fc16k0s6ab7Xlzz11W92yw7Vm
nJXkfZCinRmirFL286m+7XXpsK/N5g1yLYOzjE5v40UQwFgwOs01a82eruZ31n2DqqFwessyo7Uw
zkBAg5qIMyrJKLZGdilWtqGKuIIv9r5SW3a4FsNFFCHMpKWdcG6N8LnBIFn4mPbevogtJFqL4MJG
nYhDVCsQAZo/Jfui6A9idQ+aF1swvVJ+Ss1P+/IolbgokhUabvnMyDXjWPTv4vRaiYl2UEoEFzHC
Whuqccakuxn6mXpoJlcb/sx3+JFtvZuVfCwhYsHWyXjpr8r4kyQ1DkpbjlFSnKCEpypctBgzyeg6
ZtpS3WhgdFCvB01yrUpL7XnGnIvREs60LVBVVA0bGgyVJ5BQ8P6SNRrUm8fHPP/LzMBJoD+r5udB
J26tv3Hbf0XxKXsAeoykGMAXMN//vAkhpbgVMHbA+uKo6LGtFyZcQcqoanjdfB09QOw3SSq7I8/m
razdjsH3eLwKsNWly519M99GvIskzswNQZETbNmDpOqvUo3xBkgdHCWBs/IWVHjm2EBCOrrhF8Yk
KNnBKX/W8RL+9MLY6pO9W4RMvvptRFjfrWeQ2Xx7flb83MsP2VcJy4wQ6p0jORPA7Jq/IsD+/vlc
fG8yNtaG86KBH4nNHKqOdgxO4TVrrI196jayjRkXUVwwLINY6Tum2aREtmpcF/KnKDzt28TmM9Na
Hy4MjnEkiHMCIebN6IkeOj4OWD8Glmt7vB4eC0e9fculYC2RC4p1r4lBEkNiad3qw42pElbIzHjv
C7FjXaVjchLPkcKY92YZLRdGUXiNgJ0fk5l6UxQdqmR6wCMvgU6bVighP8KGDPR88MQpIVoyo2SA
UkJ1LiMvbKn0j32HX7RaCeDCbiMpPXp5X+xOQkcYY9qr2D3flVCzCBzxgbALSh4HS1qs5JOmQqEe
VaHsg+ZLRwlbmTzTbm4x7XpDORZ1gBw4jYuomlMP/YrlNlIx0O3uK0T9PgdNs94ie2Zce2l7XQ93
ff+8//vbQePygfjwm7daX/Ums4ACFJp4O3Xw6PKedUAyWvO3vHybK2l8+FUlEHOw8KvOsx/EvaOW
7aEQUiJkbELQSgwHQUqmSLLK0KFMj8PyIFjvMypt2RzuWqvCIZBq5MUYMQLVSAZrRfGpdrBaBkeX
nrT7EUvNUt8M7dEmnzLZ377jUQqzmBVO6EKkixn2cTid4gTnFmNP4ql+Dj8wxm/lE7WpYKtksNaS
Q6WsmdOqZPxow3i1jD8Q5nuZUZsQH4w0Qw4nyjFOhm5gctjEJGun0x6Gc+dpZ7ZLkmpUpbTiUCIr
J7MPMV/tVAleEGZ70a660svKR8K5KDvk0CGQ00yomLl3/uQ3z4w3A29Lj6zUI2CTDoZd52NN9SYS
kKFwkJHHk9SHIoSG+rNgvcOqMkIrwgL50W2pCFJspIMA/XNzbcIEUXF3xQwdHmDb8t8yx7KyQL6R
dKkUGSRVkJaZxyG7ycZHOf5AaEREDX5+u9GWWlw6+DJb680YxiPXuGX7K144b68op5I2Y/0Fn9Rf
sCNL22KGTmLjK596Bwx6dyCidepD+GildvXDmB10TWPVCV0aoYBL5QGkmSxNWSC89tDkid271jOb
oxFu44OE9RJLBqaGN/fMrr8khyVKIEypybzuZw7aoqzQHCuP0cYmj38YafiRb7Pt6tRkRzyVnwTQ
1BauWhHJ0+az8VohDkbmaFBEjOmwpTGMI8kAQXP8V+Bj0tv5UrryVXbQvX1LJXxb5QCljcpI1BQY
qqU6XXVQNOK+TwAj3zFYBFo1aQFOTZBDWw8mO8NuBL14EtSPf6QI3zkoDlqZmgykBq21M/RBRJQB
sMPfiZMal2rkYpYHsgwJS47lTtmDahUOXu2cSn9UqQUcm++BK0vQuIRDbcAVozOO4vncnTI3xDOM
E/gFdty97EIOnJxipty2BFXXFPAdyhiGfp0GWFU+SdjMhbLZ/FGObuuFuI5Qv8+hRDLpc1eqAzrc
UK3IHqzouG8AvzmyiwIcGsyNklRKBQWwEHboUe/O8U4QO5HpJF9+Jp9Urr5tEReJXI6RCvpglBok
pvNdYKDdmxE33kfxUbP+2leOOjwOGPRYVsG4DEla8lmvn8nBy80XFlO6qMLhAAhNksJYIGDwf9LC
d8cElQr5GHhUdYQ6NS6dmARBTswShjB1mpuP3+bFqxvTzvK/NPnT/rGxT/6ry2IIBeMpYOPlixRL
kShKL+GtYG6vGyTv0pP5lk4VkIT+K4Jz1KxuiqRY8AQ2ZlAC+4jwNttl2slskjc03ZimBcpYXK8t
Dc3Wrz1UaAZxrie5dKP2gwjS8jd4KH5fV8CIa4EdVOMQIO2qQqnbuXSR7mVONsS1LSoU5e7GJ3kl
hIMBTZkHQw8hRFATWyns3ryLrdP+Z9/wllcyOCTAVw+rMIKMXgUDWvK+oIg4KCU4xxfi1lIiaypd
ZUmdSExsuW7djmJJ2apJvdKD83ojnxRRlNkHuZOxBRq3GMGbHqIn3UYnDJabivDO/ZNjvsc5zCuJ
HAzUrT6UTQeJhRaA2+1aKL/psepIy61RgTCqiO1hInB7Aw5eieTgIBEmQbKYklMsengjt5vpa7C8
SzEeMQV/7atHGAZfI9WXui8LC7K0LkU0NXLQYGBnyWFfytbdc60SDzv6JBdF0ME8hhAjQQOWXmCt
/E2FSzyWdQkkGT9hjXxnsLxoZiYk0KqLHwfsaGgyWx2e9nWiZPDY0GaSGk6QMTcZuhge1eU2Lwm3
JYyPbwIONBBQSgL7OncN2FDSG+VQ3MpHqhFpK1F49XmYrquCR6EqybyIkIOFkJMFGh0FY7P6dXfG
gF95kkFhR71tUKfH4UWjdlraKpBYYjeO6IrSU2z5+x9oi2fllVYcWEyRigK2BhkimtYYUoQn0ECi
mYVqlGN/7A5G8CQNZqk2S5OBJFi0lqLzCzmw3pdaUWK3WjeFB5Bwde6+bvIGo8BaN5MLsuCtnrEI
CrqBBajMQYgWH2fPar3umrH1RG4Hokin7A/qs84aANj6rjcUQV79CZwDINVrxgyz+K4xFs6Edt5g
sPe1JMDJZP++MktZhob5gnPNwvlZTWMb86ARIYP4dnwLp9llMz4aI3iWczdfvCRZnF6+pnvGKWU4
i8/UOTH7EYIYoezgd6ceuzoeigZTQqyDkr2n7J8eBbomZ/9jH2hyyew/u2b7A8IzJlsP/6x3pRqf
tvLlV+bABco0q8c5ZnjYoSGJDQgFRwveJtpv69V8JYuLkFZk5JlmQFZy0n+wzq7c0d2eMZRER/GY
Sw5l60RI5t999TwR+yVA/GqD0DGFd5rcO4V+lVcfBfn/byRf68Y3bbZaZ/VpIpZuWD8F0hPWkO6b
BYG8FoccRjvVdcNUKYLBHevISxU7JCfG2K/sQCJ/d46qpa4jljaNDns8LECLkDvaTX3KMOhE1S8J
1+KbM5NUkOdlhmsJY/IwmaJfy5G7f2qUM/EtmbneBlU0QyH5UBsuax0L3Bh9357sdw4oB4mvtFX4
emUGHFwMabOM1gB54kHyZS/xRcxug7/xY/cyVqipdnGgdhgR58iTdchtPCUFu+6oZubGwlM+WcQx
EsbHj5noIiYxCua4ZZ0+1nLsVaL0Y9Q7AtQpMVxhKo5RBRUaiAHVKsLSTZCKdhS9ZUHL+hvxsyWS
LsyyjO3gbvwjOkWDrYNEdjomH5vIafDiAaY83EdI5kvCtXiOCWPpcz1gcbf2tPb8U6b1BWt10Fnx
iR4GJoyCHzypxHkGXwycK5TvhwAUmEQ9lLrT8VMngoZLRxAC8EbHvBfuZA+Nuo5qK4fmSXGQrvkU
mFMaca4l12nVFzoOcOysuyqSa1tPjf+fyueVaXCxdzK7qKqYBQoGam/ZfTxadkPNNlGKcCF3aYyx
iiJ8mrn/Yogfxj/MjQwuzAbGJBnKzOxbTe8NgFyIhwu0B8UGEfMotON3YI1doNW1ieNqPfiR5GOS
2kGFtzv2YCryWLNx3DrykUrcKdvjl2LJSl7kY4ATxAQBqpVfylvlaLp47XUHT/lhnTty6IMSyS8v
mGq5CQ2Wucuf9QM2ZoMPCQ9v9nIWn3/SQFNcD4SVWJyVqIlcSXKFrxj0X+T8rqQGZMnQyJmJPDY1
JoWg0azZjL0n9GJnOAs3s9uh75ji0N5VB43vXM0vKdMKHIb4ZJr81zx8jDsi8m7fuS1Qe0i6IWNv
z+tLxxC0ep+MgKMC7zOD8dCqudOIbi9iPWfXuEHhG2/M1C8yuZws1RoVVIKQmbAqPVKLxB7AQ14O
dsDI1Z23neFFHnd1KxutD6oO8pSwaRs7M/MhtNHOQRBcbz3CAgUvcti3XF3gijkwY82CHPFzcspv
GScjGwwvb3Isj3oh0tTtxE7dgkzYt691F8ksQ1hJToIkEDoZkqfxfVA9dkvhzuansH96U1p4kcPF
ElAdK9OUSKxCM+J1MjyD9x9EN2x5bEia/m887SKNiypN0ASDqUNa6wl3jPcfTf7f/mn0ovont5Oo
izAONwawCGpChiNcUPkMJtfSRrehJp1+A4cXKRx4aD1qCHByVKbPg+Sym2Popc4MSphnHaOFbOpO
Ou1/NMI2+H6sXp4npYtwipI8uVknuMuS+kNz1YbUpXgLqyxRkSxLUiVR5zuTm1oH/ww2E7pSMX6P
UuMhGKgx/q2vtBLB30yTQTbLLFBLV29F0e+GMHKXopbdKJ0mAhk3zW8ti4PGFMSc1RhCnZFRbbMh
k9TRO4ygsu+ETkOigEGpxqFilZlBiT4YZJ7ioU5uaxBlqUTySYnggBAg2OhSBxFS6tfjyewOpun/
/9a2PrRfMXBAhgsRPUoHcSo7YqgjFD93lUZIopRh/77CPEMd+tqY8XnwmAj2gxrEmOWpl1LicrVV
C1krxEFeI3Yg3GJG3SrKobYcGYlaFer2sHweyI0+zKT4OsJaGId4SVhGYZng9BLkz9cgqcLdYKic
wZP+A6074a58pmRmINOLmGZm+VRMD8Hi/pkpcFhXVZJQzuwDNdK1AOImebDzwTG1+30x+2oYfIYk
F0E7iBPOrDPO0eJFE5Wt738Ug58HzHIZNSQFAsYzo7FhW0zyE2go/0PI28Lqy/c3+JnASklSI8gg
KpN+FMMpUbCQT7Ybg4I25ui/2JkkioYkmib2fnG+U9SZWAktXpJxAXknIUeJXPU037HabO4bn6gQ
tOmqK3GcD2EGJtHlDuLG/kufXlXld1V9Q5SzViI4z1m6uS10BtYh3gQKH6QbUvRRSAkplCJckiDr
aWr0ChSJo5sIK3f74ZCq1GKqzdryWhfOcQylHpekgRTj/YJimHTUP+SnwB4O9PWCUIhPDtoxnsul
QXKQ6vM5GzHfXQTPS0UNsm0+ua1U4qekhFAoI5SPAGzVjX4AF5QTucnHwA8ar7zGM9WRKhZsZlpr
iVw4TZe8VnUBmlXP4nlxlWu2psoQsewge2pP1efxOFCby6jD5MKrPrZyOEVQMjA/mqqtS98bqgeN
EsGFVzGNxjEwoZWF9W6a9K7tDHdKiExkE1EvvqSwP2IVWbtwkGMsWYW7oldvKL5nCgWplAQOEDIx
FaVRghp15PRevqD+UTuWB9an3o8/5O8yr/9KFemZ1+xgnsIhRFalRTXkzARPxTv41Km8fmE/f0Mp
bG13HEQoQyEX0QjVWlUfjrpaTw6WrMt3s6gd9wMfZQscTJiRZS1oDMN1Mz2XdQEqFmxSf0vGeDEF
vjN7wijtzw9laf0h1KLTsngDOt32NdksiK0OjW/JNhZjaloFhybfG3eCzTBP/TSAiMdR7lGa8qLz
MDrUO8p2gr9SjoOIDnfmoGWgFP8Ibv7J8MMejdJosfKoZkFSSQ4elkAZBMWEOPXA1p8y/o74UGI3
CQSG6MweP7bHjiTFY0rsmD3fnJ1YlmAEJaQGj8X138vsnCpyZOyqKsh2YsImeW5aI4rQXjpAWp9g
wSsIdNTANkXKXIj0hW/F7tpwMDsL5qLf6Ofxpn7UGkd+r9yz9Ufj0YoP1CYpKn6pHHhISixqEQvJ
Ve8wahnwACy28YiRI7BBY4Htw/SHjsfBSCPGwRjLEKiLh0g7NNpVRjIpUMfIAYiaBtViFJChgp9x
uZaOzVVn67Z2VpDcxuQubQL0+Q7tXo0HrK6CuEBUMrs0xocgXohjo5yMb9IuejRqRszcBx9jqWgQ
YUs1dFe5EW7Y5jw8jt1SwxebSfsFRvhW7UUaurYSILJeTpN2VHtvjh9asiOcOj4OPpoqEKw8hZiI
jXcYPrpNI7e4Ug7zs/aD0f23V/NhH5eZVe9gh8b+pFUiYOiF1U06RI4BljUVoMypFDs2wa9Rmh/V
iuoEpA6SyzvieTRb9PCiBDdOMkjYUInWxnd1ZnjZNP5ZjsNzvFZTHaQg0oSdGP21gCfZMRTe758e
c9G90+MwwxCjsFV6nJ6enJYZG+jus8gCPePN2H9Xsq/7wqiz4/DCWgY1jlki383TWausu0TPvLA2
na6nxuep+wm/XCsdQXcuG0wx1TcPI/YX6Nd9iAHP0rc+kWGTCGB8z6aaSEnUs7A5+MP1gnG3BN0V
4zvhns26WR/2j/E3OYFuqYqo6KrEt25ip/IsiCOej8Rz8o719VRedDu7jB8cXMPOvrRtC7kIY6qv
/KtbxmoZFQhLq3e1dCWJhzzDfvmTOD2F6VvKJNJFFgcflVwuC8gBUY3J4nNbB4eRykfJs+PgYpny
WlcViJjRu/GyFrizhccFM2//ZfL3N2Z40YiDi6jtlDwycXrqgbWXlQ7Ks3esI6p/094TtN1fZHEX
lqnu5rxnXesJOqDdlwzA0z+otobFi/JROFENMdt51EUehx2THpeVZeIoF/BfNrGrKKYd196++W1H
lIsQDjPkZImxzggHOEj6OTZLv5N14jZE2gSXY4hRrA1jBUW6Z/Oe9aXm+Ex57ywe4MmnHn8pcXzH
TWGWYyBKUIlxd9Uv66BGX/ZlWz6CqZZwX+Ij8SSvXS9KVcGemjXzi9GNdqpNrkCpRHwkvutGQFVL
TgocYDzr2I+gnCujIMI8JYKDhrhBs9cwQUQ7gqXWfN+Ix31D2w5O/xoa31Qz6vPQBCIOSmjPswqC
Llm1g/GHmj7vy6E+CPv3FZ6aYqOoiwxFSmv0QvNKxaV1GQmvoXDH4LAACYoAypwBnx1QINiRsxyr
Ixu9jn2qRY20Zw4HCrlPhaiHRvpyg0Y8zBIz+mUQS38VcX+LfTLaiptJy+VTcZgwo2pRqRqUY6Ca
ngXnW3pijV1v2aC8RlS+20bFtFQzsUA7RA+q8XHpsGcnOQqBa9Q+doFZvWo35knG0s5SePwjM+Hb
b5JUrA30GyJOTXe6fMBgL4aE3H0ZhE/xrTZhUOVqEkNGHt1083FsCJ/9zY303w/Ft8Qb/Qi+KRUC
wqcEC2ewIhxUSbbc2wZYqACu8R+Dq8nhxBKNvdiGEGk+sqXkhR/58km6X0DsQbetkQqyE145s1oo
wAxm+uDrHH+AVtWpb7qrwB9Luz2ZoLSkZp8I9OB74ydTxcov5tdmY8WYfFOfhhJkBAlVd2I+++u9
4PLlOPwIs75Lew2KFWJzNDHN0J+EOvbj7HPWE+GXUomDjzhPVCkVICobFVesr+IwAF3d+31T3xQi
gxXaEiVR1mQuxMdxYqjBgtxoNN7PuSuFbO6OehRhuPPLoV2E8A8VjTUPo8CadfXmm6p8bJLQ1xO/
Mn8Msy+Sm303A9ZKGnsSXNle1GuZFvQs3RM+Z80EyvYITOeOqn/aP7rtWLISxN8AtFIZRgmCBDAK
HVSPdcfJjcc2OcXvKXAnPpTC+W87o2UjZTMZjXkc+2PV+lNM0DNtwt5KH85pmzoqtW6EPjIW9sDe
qGc+6veZiqsP05d5YWmsHW6SfyzzabYoWKUEcM6Z5WYQBT0EoHWlemZPVey6KX83ZUe3UTP1swNV
ZdlGutWhcV6aRWYro5UBSFfeyGd0BGN4IPsovo8aX0NaQY+jUUpyQR5bZ4U+YQJlATlMiN190uO+
YW9i3EolDhOGasrU+AUTwACmZ3Zfg7dg6G05/Zwn//9yJUxF/4s//BuFgl5MXa+hjTnr4XUzj+W9
GfeEpxJHxr9QYD3aFGJBCZC0+KQL9zPVfEz9PgcEIQoceVrC7oTI8PV0OQUm9epPieDcHwPlhZWy
/umw9YfoLp4JggcCXviXhmBoE1yh8R0y8YeB0v+igTqc8E9mNzth4Jf3hVwOMbcBHfQouFGq8mGQ
o8NYya1tVokrmZYLRPUzwyLKhduJ+MrIOFwocNH72YdrdQ7bCMWawZrs727tzKHq2NS34iAhqMJe
zNhZKuZjPb7PKT4zUh8OAiKjCOJAxUFi8zVjygiwNBltzIxRm6236kN7HxC2SIJeeSmHCIEWDypW
/ABzDvWTz2j0jNvg9C15Us79abZTP3BGSihhkfyLQ1VBZi7DaSsxAjH5Y5kO4CWkTGOzP+hiGvyT
g5VOySwN0CxvfPWMGO5bWMOBve9skvgPYzj/2FDoUVljMgt3dawRaearqPsSt0SpkDo2DijMYLAy
1hiCAd8RQ6huYnya5ad9eyAMnH9aEDPJrNsOhzbh04h15Yh/mCpoTMtVqpC0c4NhG1wwTTQdSX9Z
hrevwXaIU0CaYpkqXpU4F63q0FJmtUfUZvdH4Rg0sT2LmAHQnxuyMZDB/6+4dxHGuWsR6mUWzRCG
qaEDY1stndwJr8tT6YfvqSaT34DDRRrnqyJsrLdkSNPuflYcNE87sOez1H3bEncgwz/SsNL09YeK
9WDpAhAzoKnKOoA50tPy4l0ZjX7emddpxvbZZI6UNYdaStxmmf3Cep7K8m6atOf9T7ptlJe/hEv7
w8jEpHmOG2A21GhNMW1dfdyXsO1aFwlcmM+rvCzjHhJy7M6ZMy+Nc0cJqfaafWtBQ+HrEzWFWBOU
ASeqHkTTeWlZ/KC6s2Unt2wXREsNWGxH5YtW7FxXrtZNWTvmcod7X9ah5eVD1d+W4UOpfB2DI9ro
hTRy9o+RsFBL5JxbtSJFTWqcY+Pi6RoNjMGpOIJ4DjuFY58i6qXU42L/nHR6oEpQTz2ER+mYHkaf
kc1SuQ37md/7uCVygBI2SdTWBvMDrTpn7cesU/w6eMxqwga338hXDseDCZ7u0oEh19Id1PN4YFgi
3g2hnR6qH6Zd3Zb+eJw+EZ+MMn0eVHJZ7+QWUlnZVHZaMLU6gRse8lP4jnVRxHc1FuRShrIdnP81
TZ4zyUKfHNpumMOhSstmjcDCHWA5NIJzdKYqSJscHCsoe7nurxwBN+w5altIY321LKkKTzVWbdCc
AMRhvvjHSpAcjKNuZDjMeUb+hlqwKLl6RzVTUIfH4QiIRpXEKKHOpfMZF1In8ejmEGZzO8b/0s65
UihR5rCSR4gy5tbu6tiJldoOm85ZhG9VdxJ0i0pI2R+/J5GDECuP0qFi7iYe2tybf3R/88XlzSm6
ZSVvavySiC4vGfJKxUwpBCkZoKLF3oqqm2wgLmC/KSRcjJ1DEB27bLSlgwRxcPMfbKdXjU6lWrGX
yplRUqLHpSk75KBEW6K/k6AJ64W0+7A/CxU1VkedGwcccxULiVJBqwbvHx0IvyfbApcqqMzZu7wU
OvJHM6eRgxD7wkmz+lyjEPR1GgD19c/FSX/qbwKsoItjDLpPTxqYrJMb8rWHMEl+GHPsowErlmGS
QXIs8e77t0Xq3UH+xogX6KZESkkuHylzvZwSZjFG/NlQT73+bR/1CfuQOQRJyqGLCwb64niqkQy0
fmxQgYU6Nabj6kOZc9aP6ggZtTc7oLUpEpvx7bZ+ldmijKnc1JcoMgRKLw48Gqmp5iKHTK24CxI3
qE+x6O4fHZXjyFzaIbX/+NaAbXbC1+nYKraGPraWJf0oevv78ihT4MAjYD0OLSg6XaP6YOZ3Qevs
/z51ZBxUzFY1BHLHjkz6boRfpTbGVYnQYbvr/5La8G8RoiqPMzhlkEM9zQ4jsuxEW8nRVS45wllF
D0DgLYT9EZGLf5mIllTRSwUil2n4ZKWPpfS+bO5Nsb419OeQagMkvhI/SDGE+tw37LIklXficNWS
74rEZ1I4RMixMEdBpZalMMI3FkCwjdkJYle1TYxn5+hSlhC9vu7bBvXd+KeJaOlDVB0gFQzBw7c4
d9m3Y3mp/AFMl6KvwYnJay51luzfV8ARjbk1SQuEgjBWTY7s/SXEDsw59Vu0WIJjMf8vbNkEXPHT
FUGeDGUtwF6S68GNVFzP6kOHZzkvP3WtPT3Ox/YP74MKhyQFGIMUnC9zPaxkyMHMPSZ2d55AsJ77
80dq3Is6Vw5JCnNUhy7EuYrL5yk5Kh3h5ezP3cncFA5J+k4IMCuLE0yLW0V0c+l6Nk955RE2SX0o
Lu9IZbAgafhYoDAD76XwTXXYw4zl6KE3u7hnvq1B+gJe/EPGbGRNY+nQqxVuq/lz/IfYwb9hRHIU
p5YFhYZWs6XpLljeVgr9NwHlae+tAJu3ZpZTL8ILLVroGR6G23EHuqb3NFKgwZPe4/sU4GGDNPmm
e+GoijDfbgvg45DOxjk7B7fzA2ETDP12TI9/40isqO6QpbE6XPplrh00mR1M13rE8hHFS/2RIuUm
0Jh/75DUoC+qACoqRvQkjLIth8q9UVBDzoTH8gMV+hz/jUmzNthVndoi9eDAfH7v4DhMyKqllOMe
igToerWNanGL4muKyS9FGH5o3ewSH2qzj2nlSxxGVMY4qxH7UFgXOQ6uOZrhD7UTarTPm1hXYHfd
Ip9rGQ3tTl1n40MztVjbIRd1QfjE9hc0ZE20NMMCtfLrIGO1udIOrMmyEStPnCSnmR4H6nVyGxEv
QrigPebFHEkS+jxqZFV5fp7SxYnS0/K2kRH0dv+jDcPMVcgcda3NDAPHqqZ2cY3NKlfax+5oPEIW
LkUivWaMOj4uRmeDmGfKgOMrI9A81GPsVIN4jPrW1nrtOPSNo9TmDVoCnEypMvyHxIn00rbAEtoq
1QHfmgg+265yOQH2B69OYIgW/G6IP6gG6+l0K6XevuVSCrNPvfp9feyEsGSESbMy2KFmo+nKrhNC
iW1vvCjBeaOMBe+Kzhoye2ydna3bUviWVsVDqnyfWuJ1nhLFOeJoZXHX1TDNuatA+BN4nf5tEae7
pX4IjDdNday8ngvZmfKP18fSh7BxarB37X+dbW3+DXD8i2KcapKeTgjRWZ44xpy6WC9q6R+r8oMQ
VIQs6gLIPyyaZTNIYFFlD4svtYDpyngwHPku+x9p17UctxJjv4hVzOGVabKyZFsvLNnXZs6ZX7+n
5S3PuDUmdu37dstVA6EbOA0iHNywMTeJyvZdt+yzbhyIREuY9ynLBXQ+Iy5CX6tsq2D4U13sgnJm
5Gg3ZAjOfnPlWeAp54Ostro4hcxkN+y0rxFIJnu33Ol+BA2pPD6V+OaLjiDotBa1wYEWvRPcy053
p7BlbuzTprybvPQpsNWtsVs3GSorxxci61E0Vb2Azaj31bHbSaBcq13rNLqg3/UElxodYDa+dqQc
gJTTNBs5S5epYElO991W2+A491S1grIWDkLapBPGlOWGDfQU5oXiqBX12UIE4BoHHYZgNqXKynGV
ubEeA5D6RiitYxQyxkJueWu56af1q7p+dL9gUeew3ZgjtCxhdyzyOaarZbXdlN/H9KaON3rqp8ET
UHld4PVDPAvk7gojbt2osYhcT7ed8ajXj+u//4cQ+SyAuyUzzSMV9XyWG5Pv9Xv28cc6V6TXaV8f
FSS5qSn7P1j7WSJ3aWkS5FbD2nb7ffyGO9sOB7Q03pqP2BoLbjf9YV1D6gQ5xE8MoRTTlMUHwqT7
VlDEnhan39eFUMfIj5VM+qKI+Qil0Hy6+TlEHW+a3EYHkI4sNMvH5RHxRhPGyDfIKxlYxAQdMtOy
3pZdghVeb8lobazM9OXC9DTxsU1iItlORB98a7xshSIWeMLOq0h9qMP5C1avJk7Wfls/UGbXHzHq
l5Hw3fFlK8Vo2cOtNa1lx9ajnkX+GNgpdYaEdfBN8poeLZLEOtaXWHwwkuBoxVSPESWCi4jnslPN
IoGIoM3sRD12uub822Gxv+AyIiyqUg1ZBDWMn2b5s4K4ULO8bHxaF3M9tDnfCQd+vdgIvWBAjNk9
a+0uCg7t1GDoDLuniK50CiNMDvaWJpaikM0uaI/LZ8zuoUhlOe2XarbZVEsFymkilKIuiYNBoc8K
IWD8tHpbfg2b4VlI/1s/PVInDvdkQ5mqkuFecgxeTVAjoyrgsiUZNht16z9RPRfUdXHAF+ejYpVs
1imwQmeS/GFMnTR2RnW6Gfsf68oR7sqz7glZkGtKCllGMztN71XzQz0UTqpT90QoxbPBm1mI/QQZ
cKFSv2nCKayOPbisl/Y2EIlol7AInhdeUtrQqBdIysFTlymiHRMQRyApTwkvSbHRi2zKwxDr+yQu
bU3QPKH+m33I6J765bY8G3xm1Fjlhq09bnTsPdaegr6wTe8vzuyy9DU1jkiZAocShqJlgoIWa7fU
a7Q1FOgeESOEsYtgh5KxXbc76gw5nGgsZRwrJgxsH7HditGP0hwdq6Eq85Tz8r18RZyZmcnGRsd9
cQy3yjbAGIvdfs6f2OB3tpEItKBOkQOLuQjQBtdCHogY03mDHJg9V3sx+Pxv58dhRIuWxEjtcH5S
s0sGH4s+EqrXbN2PsI7q98dJQ4uGUMvM/Erpk95kxyyiUofXb0cBoahuKRKYirknFgrIndmgV5Sx
6rL9F4KnuyH4m1j5InCogt5Vq7sQx1S+eG+TLi4n1UTXsBFiHLaXnWZUHTWyiM8bdscfYqALMZwn
jeYYTIYMMWPR4vaPep7bZnESxX2sPQTp01+YwoU0zpVmpZOjqQA/hDTs8/hlyF5ManvpVfC+EME9
si18VJRTiBC6nTIeNeu+M3o77Q+5QbGMXk+NXMjiHAiEx0JZMR7d+of2mSXhuwSJgymzhT0bDKS4
Wa9/AFzI4zwpsALsDmO8a+JG3oBEzk/xvpvu4GRvWOeEdUPU834VIc4C+VrQpCo11iRCYDdhB3jr
G2nnaMtWTwi7IC6NrwnViz6ols4OsrjLstsA0ubCrq1P2HG6boHXJwAuVOLyS/UglNbMRA2+5DOG
CHDyYccHe6/Kz2xVSm3a/SeqA5DwZr5IFMtCr06s0TwsDsKCJtiTGBCaqeuezBeFJKsO41SHiBHb
qHScnpQR8ev1OcGLs+PAYp66VOnZuEYQDeCg0LeBlTttH5S+FKACVaWerD/MsvIioonILqR/PUUO
PipdEwahhvzCUJ1GdtQAexHU74SFfDhIWTU0UzVNUdJVU+fLh0WSQ6VRtpzwrdiBEgUkkalTY8hG
cqobdJ/TLQDM5n4DYU4i97RELcZKg16xHHWj71lTaul0hwlQIuxBqLQl9KOkMf0vXpawjup8HiCt
bGzttnhiY0T4n5ZR52CYn8oEfrQaTjvOasRgWaREhLzQfCfaj3zDmzS7P3YOPrII7ajL40xkAaG+
BuuwnE7fysMpo6r+1O9zz0sQWZj/laFM3mBVRhbZ8uCv3w8lgXtUutLsZ8Ta0GBM/KDGAkyhJKqB
H2CduxHuHdGmYEjKCUr0w5ssHYzp1WA1hM26Ih8jpt/FfChT6FmXgonPcsY9oworN+lG80CwAKb+
3O0P1GPF/uoVL+ILFUOagP4khDhGGiFtf6acMUbmravFzHVNDPeAgEQ21krmPuHwJmo31VLYuvz8
bzI4QFgKs8d3IWQs+ZeuebL0xFEF599kcDAgKaJQjJijd9rqv67cRvqhyog5bNICONdP6japsNkU
Hasvo8em7dAH7A773hXdBKUVCmqoq+Gcv8/zbNFnHJsVvKmlb8oRYogv68f2MQjjrJpDAJTSi6UR
gDDB6+SqTrxHyc3AIsZt84Nxj0V7bM8pCEwgHJavQSitpmdLAplhnr4E3WznbXOIwhHN6UVB9G9T
sjhw0NVAietIg6ywsUfhQQcXqngyQ+IcP4R8vx8jT6imdUpVW8yNDGOjR1tLz12r7mwLk6DduCPu
jPnLis/yfGohNglWcgdh8r25iQ9sd2GK/T9iabNlifSaTko5DiN6bJ7Ssg52L/TKPg+ynQCCCLnr
PhsLNi3pE4W0xJ3pHF4MyCJh2zfDi94udqJX+cZB2koP0/2EFsLhzZFO44H6HCG8jV+Um09qv9Ts
oUrM2c6WhyUPbVGgIOS6FBOLgSTFBK8+Z47YvBaaeiwiQFEkfOAIkWBXQbcZxuQErhS/kYQbTVRu
VE3HIg7D1jWshBlUO5rHTRT1taOmlrduTUziR2P69Rfxwzx5OSbx0C4wpjl0486vkfoUR89MzW0Y
YF/X2xwQh3A9JDhL5Lp3Mrlaer3EGYizHN5hLXvmgYGidtf1+gNan8VwVhtEQgX0hGIxuBTxYGPI
wUkNTz8Gt7qfgP6YWmBO6cWZraH1SloMEKgah6B86jqi64P6ffbvF5FuFyexMTf4/aSvbbEFWv6/
yeveUex8ZMx6LyTkRSEIoE+0nLQ+SsWG5FslrJ+f1rEmI1viUEK9GVtJhfs8AScHxfxBnRL3oPX6
YBWSBB2ayvJ7dfa7yfxEmNb1b47zOXFBLSiM+qEKICMAaRMj4AMp+bHDFwebi6Cm0ymFOMiQarPN
FGG2nCpr9pKZe2JJfYleB9xf+vBjOUMbhkUYwiOxL8eOzNMYH+tExQD2w/rBEarwszizGUijWUDO
IjZ4rio7pdYAUhI4p1ezIBojnfmIfOxiXxeIBOP1p/B8UpyPax36TjL2+52YRU42zMdpkDV7EUBp
OlZvmkZxnn3MyjGftCRDkyVJ1hSDszVFieosNPAuWVt9w4JO9O/v0h2rRNDsi1cN4UIYZ2t1s0R5
1EPYHEuvgqz6uih4dS2+1Ao5VnI1ijnL4sviVlSFrWDCGKLd6MWHFoOryoP2k1H6OfQNIhC8ahkX
4rhXR57yrG7fg/cRT9tU1tm2NzSqrnzVPi6kcPa3VKmqJToQTheOknXfoDdPGPGEYkFoXjvr3kTJ
4myxkGNQ/IuQlVeJLdRsDdBdVwbYremZ+su6LMoM+UXqYKHpUDCCMO2RQZ6Eao7haffo00BBjIK8
jzO/vxs9TxuXDVYnNjnsMDtOYCdO99WhPEpesqd44yirYA5x8eKZg1HVAxpznVzeV/FTT/EoEQ7F
L1BvhBSkDzMz8gUMZM1dgoVXQrqt6796ki4Mj4OJWdTTOotxYkhLsRdJ8NiqB3ybtrtiH5Lj+6Q9
cEixyGEhaTXk/Zw8j5xyI3idbWwYQQtFbEmcIl8rz/pcqjNmfFPZ70tD9tHn8l17ToOAAAnK8Phi
OTb19NUUv/vUppfuUwzH1lstP+T1drZuzf6mEnbrnkVYIF80V3prFsCvi4+rdtNX/1VZYK8LoK6K
r5ojklcGS4JOceQUOzaPFT83qMS67bEA3Xe5/Ud5TOMLn1pCM8+LlDmv5Kp7xV228t1yY6Q267Et
NmSPLcPUD18wZ9Pn96pXcx4lCkv96JV2ECMso9fqHJtP9dMSWm6XVX63BG6pVI4U57vaXG6Vybon
lKaukQOSJMEMi5rjkLOdgsEme8QOW/WL4fR+DjYSR8Su9Yl6bK4nby40Zy/ExUkPsxBljQGh8z6u
neSO8bgHLohlXmcfq3Mf6GD0uidqEsoJ2Dpp8LMzdZFYC1hYkWYDgXZfPoxYqlwvBykgjOjql4J1
lsMdZ5vPUZRWSNtoefhNTITNFClfjEAmPn4pdbgDnFPDSDo0eziNEsXPxtA86bWIAMtM0q8I7Hqf
sJLrMc9ZLQ6lhUDKu8zC8cmvrfdzO054km6m/eSx9nOqOHLdKM/iOJA2uhZT3ArEWcudXp5q6nvx
Y/P3+zv9SwCfE1/AUdPmJs7PfJ3/l57ePArPbAgy8R4t9++CuLM8LojD53WrRaweoinJ5E56rbha
LBKITNgeTwdWg3AzszIdNq4dZM2tllNIzYoQF8O36OfVNOJLGOfWgxhGfdDIFNp1TDwfFIfB0wAQ
lkPo0Fm2vv+5r6X+tuyFDaaNt1QURZ0Y+/cLHOqSUqznAepU+X0bdXZo7hN8Fa07D3VmHCQEeTQk
kwohrdDe5dXs9FNN+CcBBxoHB4uhN2M6Q0QRvk3DD9VIvFzBC0KtWaVU4WCgCFusFQlgxkaEVKbU
HWqKE+tjYwDnmZzrT0afthZDGtVwGNQobu0ITpvY7bdRsVkeFWk+O37MRuKrhDhDPhMOik290Rjm
TOOCimzf2EXaPdclVuNG//9pnt+15DPhQj3q8pzjwpQM8AP6w9yG+al2HduMbUZHCpciTf7Do/vL
tXTmehfGbg5paaoVFBydxW+eIqfddAfVRefU5/cdT35HEWMws/sY4Jwlch96fSLHXcNeqWFST6A6
c0Zj2gl59BB04mbJxL+LZc7yOPAYTEPp0FKAj5YjuBed8bQcwhOorMLSZm0DtT9va3Wz7t2U2XAQ
olTxqDRMptB8Lud9OCduaZyyWiVQhHIMnf0hF9eXTQrYK2sgo/I49dhBLXuxJzhdbu8sOMujiJlj
YWc8mS0hmMBIncOWXJMVDSEiQg1hX1bPYbBpqb5VSgQHK9iFVyioIgCGZx9VGfRAqAoRl13Pqp8D
M53DlTRW/lcN/fXnzpb8JDiqjbga63tp/nhKHj8logWNoXchbL/2Blf02FZdy1PdCbv22LITapyN
QGZ+sjjulFlYRhyh0tzXy11MUYFc/31Tl1VRF5HR41w5FdTKDECl63SR1yX3xUj5LkOfj1hxFsD5
rjRqUtUHOC/tNnjvUsDG+G2SYX0B+/bCgOW62/4hAjzL4/y2wirvGPlJwP03RqJpbBlNEN5oxVkc
yWEdOIarPa0LvY6HZ5mcC7dzVQS1DJmJdDfJmR2KB638nlb7Qhz/ymvPojivDYTWGoQFaKFrB63e
i9OnnBp+Jo+Qc1vMUdRjz2K15CjvWd/lONrSzbLBFjpfcTJcW7SJqYu7jrdnxTg/nmWh1bUZQkUE
uf23pvsqqJ+Ngnot2d++Yo58ZWGO5UiNa1xVoXp96QsilrxrPxKwlotoZ1gEausp4V98hWEaoiBE
twk+w8c7SdwmCVG7vA6xv45NZu538XqobVVajYpjK1UMxAcYI8c6uDmaCbeixHAwYVh5k0UD1FBm
jCln95Iq2vX4su5Gf0gMnZXhsEKeZnBWBlBmvk/BbKd6yzbehIpjYbcYxvy9fxTHQUWedLkia+/i
eq+4S/fqXeX1bnWDeQCS05nyKp7pCxOMZh4okKbZ8U2MxanocQ9cDETlCGIY18ws2hb2PP8bYMgc
YKDmHMl5gpsLzJtA2IrysaHYDAj4kzm8UNtMnAbmuhr6aOw81I9i0J1U4UttKm4RtBvi3gio4Pm/
Oq0LAqOHPCOyM8zJfa6esDfGqb9jXHO2NVBy2omNbY/02DXhBjwNmD7p2NVkMW+W7sIMnzHRvdWM
7rp+BGTw7F9mEBSGJEJImu3FHtRmwkTYBHGAPP2XWfSjVWIQwwm71K46sHFNuadX+5DcsUK5ND/W
EYVSFAgg9kRRjTUpFo+CI7wte3SWbLJn4+nfTo7DjyatA3Fmj6OZ7JPukOVEsZW6GQ4wsFdhRg6Q
Xf+g7KMgwFSHRhg3ZWHs6i7wXJNSQ51Z+JJYJyGwA/NkTQSWXw1hEewh4MN+I1HlB2ZDOOxSL8hP
9/vJj98XHaM2E+4QIKGihQ/Xr+vXQgrkXg99MGdxbNE/1e/xJfVeDFJupM2EBYG5L7h/06R8qR9n
Bnk+a/E0IWauq9ZuhXGnyRlRl7lmCZciOEuI+1rSa9ZSPg/ogRbTtvcSwSDe9qtf9pdSOGNoimBq
YGr4Bt3OexE8VNmt/EXe6RFWUr43+X5tqeHMa/Z3KZJ7LvAkBpiCx9mp+T6Q8WK4skK0DZHmwL0X
gjWrRc461rvQ/fnKaw+dYS/37THEUupis1CPIHVdXHDZZtpkLkyrUtG8Rkx9OaZmJq8i3cXJ8TXB
uFHiKWHf00VpFxFImuz8vjmkx7LdMZJBmknuaubgUiKXfM5ktVWCFhIbdyrtvHH6U/I4HHS3BeuI
8qZ8724aJ3Qp9odrr8elWC7ktKJ8kmvWo18YW3U8YrmZsLwtprsOGsSV8UXCTg+NrqihnBI/S90z
2ZZF3hf7Ay6QVg5TMUkjqJFndoym+XdYqjxdcosbljmgwk1KIQ4y0DJjCrIGhULFb9tb+tOGcF2L
Q4spSoNsYu3Zc/s1VD7l9YmkD6CunkOHNmoiI2ZJ3Exp0Ru9r4VvCgYbM2rglIIIi4MIjEzGasWa
X/GZxig78+d4U21VyS7edH8+aDvSfanT4yBiMQpBzwKULpPS7j0L+wcRUmILwJfkx/CDNTfNX+mR
w/Xz1PjB2jKcqkytcWV9trN02RGHT2njJWLp/4szaSKHFBLozHrBghzBUG5lM3oJ85YQQVyZJnKw
oLF2HKFhDvs4vw8iBa7uLvdsoRpLjOneukoSszX+S/4MQ2hC/t1/F60b2zKGvMLChYmO6JU3gp1h
kVt4ymandWVfe45da0c1f5CacshR5hEIGiWcJlsVMZ+S29DwJLSCSw5rd7cSWxv/Iiq81JXDjnoS
lkZmb4s4n3KrsqOkc3OKimkdoDSRGesFIFZlXcQ4ZoTqurfoiz0JBRV5UiI4/FDkLgA9Kdw6OaLh
ku15r0+5s4T2GLpsC968jb43VMqMQHpN5MBEaetw6dl4AuPYTpFUMG6QXkf06TCJiequWyZlmByS
hGWpBnUCJSsZTPJx1WC75HIY5fC2l8TYLsyY+CxZhy6N75gPBkXo6gjWUYk3MbalKfdDQjBpUCI4
AMGG0bFLAuiElY+58G3SbV18Xj826pre//3C/hq9moJQwTUlu3CrHfLnDuNFuCZkbf1iI8TENRG2
+O7lF+JAYmsgPwFxM/ZIV318o7bLdl0lSgT79wsRU96EgcFKj0ojPxoCepyGQHpal0Gh0Xve6UII
iP3HIZ8hZHbG2Wa8FurdfNu6wv37RzbJnECYN98zX4h5LnRsGCYY5k2XxftMzT61zeT2srwNFHIq
muH4Cs6/vwMX+kmmUJQJi9Oab+P7u1I+d2wX9ym+g12cVGJ4kzRDDi0Ws1bTglVchAObF8Yy+81c
vD8nGHkLbaq1lAgBJA4tlKGswmKBuCIt7Hl8MpCI7D+JDfUtyZ7flWPkE99iqYpJwNq2G3d2GPFj
7Jk77IvyTT/2I4r8ibB8Pu2djlLfliK0Cl/E/eyh5+7QfWoO8VEH47p+SFI7Ip7I6xIRPyOrYZgo
Kv7ua0hoZJLAujEG+aVUZixEUex1T7t+U78k8L1FhiRXeBKhU1Oa363CWuw4vw0T1Qlranj0D0Z4
lsXhbd3J/WKKLG121DeKr2wFb77Ljz/JJKk5IUoxLnJLOrPVRVbOj7MfhbkvYsuRJtCPfV8/v+vA
cdaJC9gyfcz1Qcf5VTK2UOluIiu2LB3H6kthUpHG9ffqLItDXow7yorE+pnm9iGYKjvrjqr6uq7P
H9IzZyHsj7hApj4GkWrYQoi8Ed6Lm8tWeQjw8Y1YEHPl6J9LqW9vSi8uRotDU5VjVn1uGnmzhJGn
qoIfRTNh6pQYdpUXmlVRXkjWBDFFeTsOXwZQ/MdEREH4Kz9zK09DowisawXTRHaV7IuMiIpIH+IQ
oVGsoTPAvImwT/J1J/HFwhmc0WUN4cJ/1P6F60dmgrzIMiVD5p+pNI3UzBhAk2qJP8IcE8S3TfB3
T9NZBvc09aWaRvEIGdFO8it/2gY+Y6ZMbLaykSrI/iGwOEvjzq8NQQM2MI2k25+kY4LX9+hlwmcO
TjBzlKd1f7puEb/k8S+UKSoY9UTEhFYE006G2VaoQhVxR/yrNMRC2S1RBAnVU9K/jJGbUEs8KSU4
LJ0NpcqTlh3acpeI94ns/9shcSBaJPIkzIKA+n8JChjVtGdqq/cf/OZ8D0zFC+evB6tJG+vdyopd
vF22eOnab9hCivku6S54W1eIFMcu7ULcuKRpF3W4FF13q9370uXN8jDs9W+iK5MdyFfpUnRscv1f
P+XLsE2kjtk0QbsQ3Vax6WbKbSX+WFq30gW7LE5JDz4w81jof1UxOMvlIDXLAizbZac6TKAo+qIM
98Q5spDgY4B3FsCBg2QMShkz4za696mKkrVtaCfRF/b0GkvKzDlsUMK4CFMV2qT1TZDfJj1RI7ge
kvxShi+0Nmpr6XPCPDVsHewdtZXI9PNwE1Ef64QifLG1iSwzmGMoUqY7VTpOIfEJSEAOX2rtS2Pq
uxm/H3RvxuhH8W6mNjlfnRG6MGm+xhqWXZ3UCWTIG7ZNbti2fr2T7dmmWM4pZThkSMtwkZsAgirp
aL7N5X1OBb7UdXBggI1CdT+IkDDLT/F8V0XEdVCPGr8lqWoVQVB0CBAn7+cQvuAJyGWjeeYk+6Wf
bf5q/OjyejjPV5u8M1QVtiw13oJ667JVE1uVHWWTPJRYwkoRR5A6ckgwdqIhdCZ0bPQt2w+JzlVH
f7ImW7pnQ4s0GpASOTiAtwphzkDVRBOm5rcYvZvupQ2acyENIRGBpUyBFajjefMiS6tbacIjiNVN
TizkviJ8TrHkpRKfjTKxx4mQR1glz59nmFIYAPBwg1ZnN0lrV71LoDeLC9ZU4uKGsEk7AdtKA0fo
cIjsHZy2aJTQ7PrInkGqGEXgK0+YJ8+Z0YLsDbm2rvZ1EzwbhWewiEL5x5iV580rliUKQ+Zw6mb2
xk3ixqfOXjYLm8jZD3+Z6/31cPDzYIloFLJW4RwxbOf/pEQKO3Tnzi6+xw4V9Z35h2/Aszzug0yY
IrMX3oPkR7bwOELRKEjs6OuwRysS21Q9bhWFMhbKHjlEyXR1DAeD3d5O8wusxs5cRlS57NkQxfQ9
pr8FKIkcpHSjlKdZiGPVmn14g0YElFmUB8lwskN4nN83Zf+riXKYIlVtG7XYGOioWHckRwkiXQFE
MN9li0qNXc8w/rpDPrGjlO0gd0w5FakWyS73CSj0GhBCYCOhA1oW6suKOEyeSU3JOmNYKmhWaA9K
GtpWT6XfCDThJ8YqlIHLERU/fLoVx2anbNPTeIcl0srexKxEItjr6EXEBfz0WK9IyNuzaLDvn5HY
kbIfJkXbRwAWv9WlDbCK5B0flThP7KSOP/fj8NxJt0EW7Na1oURxMUiTL7mYyDi8DDtSUw9MbjZa
gwOZCHGvf/hIsqIblob/eE4B09CaOdBgdsttC1LvwsdinE30gjlZB3v0nHWlrj/RF9I4oEr7csLc
fxxg+KrBivTIrzXwdsQ7bZ951m74AuKndYlXrfxCIAdSdSgahlwkiKyH59jC00LVpNgPfHgyLwRw
mLQ00ZipGjQyhsdZwASeas8Yqx4PErXeilKFg6I+DEN11iEpKG9m6dEgaw6EAL53qKilYLaQn2fN
B9nudfYKfyd4ymLrvT14rEqpLsT1UAbBMwtkBcg29RxKJcdERt2IkQahFzlCJyhSPKzkpvXeukmw
c1q5MZ5aoELypcZ+SohEha/wU1DYCxt5S20tugpHZ8PgW4ekoYrbKMJpFtNh6V90PMMi8WZQF8b+
/SJp0eYSxj0WiAiVvZVtenW7flIUOPAcAihBmbrYAxzwNa/uWTRYIKYBDN2ymb7wdqCqG4Q38d1D
2Km8FEaPu5G6ad/Jql2Kr0akHpFs8mej+5uI+uKKOHBotC7rFKZeaj7K2t3cEC8gdT8cNhTGXBgw
tcDJcl9XLDvPqMjv6itxoQGHCdYkLtgzBgtoxkNqIRjCXr2OgjjCDFDa+t3OkglO2pm4lbzBrlXl
PcyDFQwaYssCe8V0Ilxf10rnG4W0YQ7jsoI8AXPaS2DX2mzryrEg58GvZqt+HR96W35XDLTQUlYk
TBBWMg+7eK//hyqGgR6QcdtQvBTruKPzrUKRUauKyF4KsZa2kxX5XRqeFkOI7LEz9ssy45HPMfpe
UCUISksOJmS50PWWfY2MjuioTuHmp27PvgpCXyA8isBzXeTCFjUQx656T9tiR0iMNgCw5Vud/84C
twFEGXZDURpS1sLFFEmhq6EY4ly74lYCg72k2Vl2sKjnl1SNQ4tWauLaZO8Gox7GPF9kKzfoFnZZ
JSLaLwWoyNbhdx0+kLz53TotuUlK0O4go5aMr1Jg/ac3uftvIjj8SK1ItIYAIqy5vsnC4amrDOK5
pc6NbwxKxSaNeuZkYoCgD3Mx6Mizan/CQBWLKawnqghG4dV79v3iXazaJqk0CRIZh9qwSz3rRn1i
rXjdpv/6V8XQM4a8/zEXwtIUm4rEnEGwObhz1HpzeszTz+v3RKrEVVzE1kpkeYZK7wmMU+JWX5tt
tx+89g47ail6vetQpaHYhe5WxeI/pcqgqLK+Dt7nZfbpXt+BngshEtXDeN3Az2I4YAq6opc0lkEL
sAs6wTBfSTLLMgT/GOydRXB4NIdalRsjZtjr2WHMMonfHBbD6Twdsz+Iayj8o1TiwKiKOiVKWeUN
3xrVZzZXwHIi+jF2tFf2JZ/6AeFflEQOlpoyxLoLJrFdQneozB9tQq2p+YMLn0+RQ6JCQItaqOOi
GKFNt0Nm1dE85XV5H52hSQn/YO1neRwsSaMwKnIA+ytiGyyI23iPvZiutG8wFBl5VKTO/voVG+G5
OYo5L9OxhbS+OCxYYQpaQnF8kssnrQiRaCVaDq6OYOrSL+V4dg4NuYNlXCDOQtCRbsN9sy3GI5uW
kO3YBVnhl+bzLBJf3oSV8PQcxqzpZS5DaNAepehppEgWKBPh2amLSVTFdISAUrOVyWdVjXqDzivJ
lUP0d8muuKW65a8//OeD5OAjzDI5iUZYZVhlT5maHoy+281SiYKj9f9fRw5Olctb44Ck0yRVn0K4
GdqtHxaXMS4MNvwaDA/dJnSlL+uAT90XhyNJNEdaKkG3JshsrXmQZfffBHCwkSwjuJBE3FfXW3bU
GHZEXQ/lxTqHGloyyaY8Q4SYPIbNTRpj/8TgFUpk553mjv0mme/KpvYb80W2duvqsetY82kOQTKz
K4Q2xvmV2Q819UzslxSoyIaQwZNwJK1RDqMJ/eoyc9piY0m9J8d/l6D7ZeU898bYtFKJciE6Qdk3
OFv2aLrKqf3MXpP/w4A48WAa3CfRHCyhELCDE7ZsLLPe5A46LwIfpAtetZmoD1jqDLm4ZjbTrh17
nKGZ35WLHba3OmXplAgeJloTNIgzNOoqzRbS18TMNgG1/pgSwv79IgqssrK3ygJCFLW1zeROjU07
lZ/Xjfp6nef8dBgcKpRVBRYT9i7CFpLYZjNJya3ggETSQjstVq4k3v+hBYsyCQ4qJMRpP30pfOnc
bpchZWY8s/eKbVmmYkLqIDnQyGM1amZ2kHo/b6fIM4x0Ky4+cZCUShw8xFnfpn0AKWwYo/DDfbgJ
op9d/q6wS6l5VgLNeVJnUZ/HtEPpwEHq+y1vlUOvLQSeX28pOtsGv+hYLIoFIxiIdEF+5Rv+si0O
+Y5NstKbL6jHnp/dbufFkNuQXdLJfGWbvstNuBGeO48t1WXcNv92XSaHEiH2iueiAbtvLJvVDUIv
3Cwb1ivBqhT/LI5DjL7oyklXmDh0qc8eK6dGrnlkeaG/W2YF6muMqlqiIit8O+Ac66EQst6ftLyZ
poeYJNK5bnxnARyiW4IsSGMEAebz/D66kG+K3lft0WXWYX1Rdtnn9fu6HpidJXLXFbeGHIysFUid
BPRQJraUYWThuyB9WpdDacbd02IYYAlmnyWy9TjGrwrVRnkdi856cKCuqMoyLSzm66LCDpfPsvJf
3Tyu6/AHvz0L4TB97JUIy9OgxOQHG1YSQ0O6kNrljrVu15a7Lo5SicPyrDZmDNdDWg6YELDV5caS
CHC9eiuyrGO/nmFglSqHrWoQSiBYRUKkCw9m9ZTWm3UViN/ny1St3uZKX6aoEej9Jm5R15tr6jP+
6vtw1oEvS+Wdih3ePXQoR2GDx92Op71Rp7aR3+Sdm4JZXq4MN+22YXkn5YRJUApyDttiM22gYWeD
ExY/0uo+pWKu6/B9oR3nn1XTalNoQTu25bbwk1tQMre24Qye6KZukDgFVYa9buUXIpnOF/GRWYxp
2AcQOVfIw6je8FX8Unmjm/5Hp5Wuws+FLM5tx0ove5MZiKLodti/ZPU9CFncZnpbN0TmKx++MS7k
cJ6rZoW0hAvkpDlywbFkq8a2QaJifNTJMj0rsazJ4vxWqiJBkgLI6mRsaDXtOHqxyteodk2sMq0G
10rxWgn/rSt4FSwuFORiMb0JiqiRmSdLL5PulWC1NlQiHUJdFocWSzQUbcOMPUEUW5Yv42uU3MuJ
af+LKlgx9bv9lcXSi3qM85vKnSzcS6FjTl/XRaxrYvBVq1jXq0WrIGLo9mHyMoSl22a1rUpUNHk9
g/TrXgy+bNWM9dL0CSTpJ9GRndxLJ1twcs1h08Sas5ywEHGxqckIdtt/NkGDr19lQz40gwmpbWs4
sviWqW/iuJlqw86wFCwan9aPk4AMQ+QgYxjb9n9Iu7LmuHFe+4tUJVESJb1q6827YzvJiyqr9n3X
r7+HztxphVaa3zg1DzM1rtJpgCAIgsCBOkzAw2hnFQVmw14HkY4LrmbfuBN1n7GPXRKO8xlpRFWw
EwAsJUdVvzdFxZtCaThnIXXRZNIIdh4dgt24Cw69P4AirHEqR5TPFGJxzqLu2hATzrFv8/k1XGYv
LmgC/xUtv2ceI10ZI+ckzEZb4qiBYFP2CbVK45A6op69y37I4MfDtVOW12oJCCl8KssTNTs7/XbZ
2gQQ/COVbpJltCZAhN0Xku5H9aZWf16GYJ7sgom9rtrqCER60cT4O5jYWHV2J+ENbHbS6HqpVDsd
LBweYHIVF9hcjmTQHvq745OnKSfjBFsgGPcWfQev7xGZkMZWZpu4874PBY5W5Jxeg4+VmM20UA1P
fihT+lFGDt0he+9NttFAbFt6yj8ksPnQx6XgsnYFG/g1dbKCDUO1iLMWsEodYu6PhDbfLt//HQbn
JCxqRl2fsxW0ruhy18XPl78v8LB8U3uog6ZWI/j+0tV2F5wIqsi+qsanLvwYFiJOUJHFc05CC4pm
khhYhcl/ymNnnIT1SdsZ4LNvUDjf0Axdp2tsUeTP2n11sFBcCFLp2WFpAqR23MvqE5kAF0qoCS7X
Obt4lOBBlp8zS2TbApXxvYG6VBiNoQNgbK9m3e2rD5GoOVAgA58NyCcpqWj36oe+yvpXS8TUKvo+
5w6IVuBdQcX3lyl12qB0au1weRVEi0642wUpGsNYWPit3y4+AdEJuFVuctCPseSksMdf4FUJE3i1
7/N+RnKNRQlp46NF3e2fGf1Ovus/9a4KKpzKoXaO//if6H9EBsE5BEONSIdOSwRiPfhTJYx4UAcv
n79f1qgIhQsdmkDS5Y6ZXdviae0Bk3uouvs7CM4ZzNMCSl1W+tmQZxRe2WDkHBTBtVZw7QTT2O9L
BeKxUTUZCEu61sdp3452hSPC/tWmjpC1FhEti1THuYTA7MZsZpHDRFN7ibxgmmyLOn+lPL5NsEr1
TukHyDXRp3n+PCUo2n66DCHSHd8hmGghmPKZXwCvn4E62XYXuZ09HaXrxWuQAxV1BwgUx3cMxpKS
aPqMbTXiWbrwA5Q4Jd5lmQSuiG8YrNpykKYBEODKMJWXXDT0UiQC5xnUJtWNhJlbJh2t/vuyOIHx
4bIIIgj295XzmUI5j8IYq9K3xOlaN1RHLJBATyIQbvurFmbEkwQgsZY70/zQjo/T5L5HEEvXDBPv
3BrhBCn0dlZNDeVFeMbsEGqA4X+KBDf9P9jwGYQTRENHvV6/VkR/m+AB5Gs2YmJ50CxMJUlQRiqa
WiAE5LyaXpdBOqqQarnt3GDX7wJ3yW35rvM0n+yVxBZ1C20v1VlCzsOlJVlAvAWTK6Ua5Aug7+tB
GSXw1duMm+SMwjk1qbf0yVgglrzrruiP2OsTN9xN978aHfOX7EcOagTR9V8gG+/lyKCCT8wCqqF+
q+ZTkse2nu0vm+G2S/hXMt7LlYbatNoAjC5+0snBFD0Fvwacb+9gZwAu/FkQIpZhhgX6VcMJEqc7
NpmBunNljz6jqooVB9Tr6PgXNsSKhOPiooJocSyzquYAUydeBw5KHk7ADO/EmEMBbnmwpAr5CZlA
lwRmP2rlodDnYKk5axphXWXsdSFrTqwYl1HB5l/7SmCbIhk5P7LoY1NMHeDQ9FBMt5MkMJA/pDbO
C8j5kAJdhwFGfgesnu/1+dvNnRyMKl6yT31RIkVk8pz/QF2s1JhMmqy6twLXDD7rk6A4ezt8PcvD
eYyo0fVeqSDPVMMUWrfWPlfdkQTfO310A3JFR8HThkgmznksMh6K0xCAeub3Ju4AsUvBcnJ5H7/e
tt+YnUo1xUJ7labwNW5UV+tGY9Vg0mlG9zBaiX4ZvDNh3GS+GzxG3iK6/22KtgLlNjeZa9A19CbS
G8qPpfOM4Eoh938pGLeJeyukXbewmUj30iMLw3IMXrNbxunDiByrnZY4gahLihn1JW1ym1jpx8bK
JgjWLHjvnvbWWNj9cidVTwLp2K+/BMQ0vPIWVZospGWVkPJRx20q96Z9FfnpwfzGJq6gJ0J0lomW
jNvOUxY1GlgDIdl8oypeaxyS0ftLobhd3KZm0qD8B8XMmic9mrvFxUPesCe3C0awvhYQiCrf2Bcv
qZHb1FouVZjcBTVqxfdYPcTzYhOD+n2wo6LgcNPhrmye2859Nc8TkSFcVhTqKRxDeifPzc/LKhTI
wxe6WQYGgkYL7C+PFS9rbrtOswsdY2zrABQypch5CKyQr3jLqrnXwYrJinNm77Vke0++/z9RKr2h
AqsXqJCveOuqFH1ZHeBo9U3TU1sR+fjtQ+u8SAbnNOrYmgO5Z1aevT5+hp6FoR04tFgWTHRobedf
VmictyjLIs4HFfJEvVOAjuLV85qYG3ewdtMu9UVBrxCQ8xpEWeQ2CCFecYXpGvtyp2NMU/NzdGu0
bzaiFkGBy+Br4KSemDVlFf0LnGEu7yeUa5vlp8sWLwLhfMZgod+irqBDwzp20nVjjchNfLyMIdQb
5yaGrsWdK4Sb0B/zdM/uJ6FnOIp+mjwwsryIjkeRnXOuglBcGhoLMrXZsab7Zt4J5BEA8FVuba+C
Kz+HPGPkkCOTZ9inoz1+Yxke1BrtjDsi6BQU6ZCvequp3mq0BOZrp0AKWhtcKe9zTN3LjuJhBwKz
4OveEgNDRKwatqcVdybm4oSF3VX+ZTWKMHhnMeitShpggD3hlBqzKy/kLi5FXla0WJyXKCo5C1M0
lTkmOfbFrSqqAhLELDyvwBxWfaOOsLbZeumIl5agv8ztRRZoSyQG+xmriEXN86hHixxgyKeh+E5E
kx1Fq8E5gjRtigy1FVhxtC4mY+CpFA+23SDYOyIxOFegxDFR4ogtehrdFXibM+Tq4bJdiSC47W8W
CWjGWBAZdw+VdZeKhoZvZ1vO5w5fl2UuSmJgMCD4YBTXuiVO6yS4nKGwSLnXbjX03gl7TjZFQrZK
0TVTowhzfl/8XJ3GMpKQbu2PnfvKJwFen/nT5ExeY+ePoZ8LGu43reEMyL8Sh8tIdXMAoJqmp2Iw
fyYYHUxkYbXPZgS0wmEdvSurbtTQrJYgxk0GaStGGlorKNgcPFawOX5VPi3fL9vG9n1tBchdneS4
bPo6B2ByZUioQ6xQbWGhxjv7grLo+pAhOydqFRbpkvNzUTtU2aAB0iDPgfG8pMdIdJ/Ztg+D4tUU
g3l1g9u88yzplSIVaALpEsxoA/9qL2qu3pbiDMFt3DptzX4MATHmyj60iD/l7bUGHvLLC8R+6Zsb
hXGG4Sy9DiUtLcsSEbiKUXP0egxrT9YTOwhs2cq9y2BvZaK6Tgxd1XXMYwUz/O/WB1qJvq/rTANn
Sm6PyV3ZKbYiZIp8uzi/ofB8R+MUkmbqgNJ90+4pGlvK6/RavZlZt1iyT47Wh1n0GvS6P39X4++Y
3L7SR7mMzRyYbXEna3Y3lO5E3KAwdx05pvJDtOxN0Qjnt0v3Oya3teawzHsSp8DsVLQHNYfKi+Rd
24MNWkSvI1g4vm03J0tHTQlQ00idsvRIPu2C7udl69jw878LxBZ25ZzQjaROagYlognlF0VcYqBh
Epy8oGwB056hO6LQVSQY+/sKUu11Gqk5BMvNq1r/qia7zvp+WSy2US+ZBhdINEMiVaMGCKMwnTGM
sbUI5oGNflNEuAUMjkVERbGblqHKlqHAQWkGz5Uwo79vyTCsxmniytFDw23i7gl+7BinFUpwu8Nl
CTecPBZuhceJ2A6yMksd8NpjmL02D4UevcONV3vsXbZymTN9uoy5uclXkJwHrowsMvSx1ZyEuOFw
bYr6u9lPfrNqq+9z7reykkxJB3zfiPVdGe27iNitRuxOxHi8Mejnd+VxTrEzJLk2FCivbuwU80W/
yF7rRP4o2eSg3I9uY5e3Fubhoavcu6zDTeM/y8gHHWlv5UFWQ8axaZxuHJH+01zLJALzEKiSL0/L
A40u/QQY0DHZee0nOGnC2AupIOMtwuH8YVYZvaw0zOql0lkGh0wlsE5WJoh3RThcfNH2FmYVzcCZ
8MgCgnynMltHyr4qrcDGRevD+cNOmSjq65hAi+Io4zON3VRMKbm9kzRNNjTTVGU+hyQtRj1oQ6ch
KUbvFb9ww9RNrzW3PCjURlbYRQvqf693YjZ/xuQkk1VlUVsKyVrywSr28fSSiqxBJBbn2VspKAdt
glg6iDOkh3gUPDpvL85ZBGYlq5Mjsgx1GetecyLjCeHT1KHkNvn2ng16xuCcXD6UWUYzyFAtkZtF
5o0SZG5vzAKDFonC+bp6IPNcTRBFth7l9KtEPgWTAEK0GpyTU8tZ74wWEG313RxOpYh6TSACnyEC
73FoZjJ8jIV+7FC3wwQDvIUNb5tH+dls+ZyQrsXNZC2QApFlaqu308cZvjo8IibapU54hWEV6pHV
hokJDkUCcs4tiSddm5kTRVLC0cLUpqjXwcBF+7LFbcdgKxE551YMZRAZCnPWT1bosTEMCegIrCct
xNvu65hy5zLidqzyr42bnCswInSpaRjz6VTplTS8lLorIYCmuR+KMi4CG+QTR5Gk91FZMBuhB6N5
xKPJZUm2z4WzJJxHmIIsni2VWYd529CdFe/L4DrOBNRvIkPgfEJhLtrYqHCdYXQ9mhmeS1w9+s/Z
iN/cs8k5hDJWSZrG8Dt5d2XN38bsc54K3jtFyuIcQtR1xIhVQCjR5ykbnGhGJiyv7FL/8lerwieP
WqJVQVUCaMlNZKgyO5xAJxx4s/WO3m+mNsPUVOSMEHhzl0C5H+FEuwrX22VfvTYTGzfSs/kY3HYP
za7fv0ewMxrnETQzUiY5AVrSfDQCm5g/LVCTi1Jh25vmjML5gzAc0yBhKGWMR5E6ubESRRC3/cHn
nDE4FxC0ZjOPGJbjkM+TXwR25GRu4IIVWfNml2WIRLc+Zlxvg/szINtjq7N7LJux0SYAysVdX5+S
5Ws2uaXlykoI5no37iOBW93etGdAzjVYRJaMPAZgGvpVfpoKL4oFDxbbfvQMwfmFpkAmP0trzdEw
HLl+1CTVHsbDVF1HSLRdtrxNaTRGAaqpumXy2VFJDfMaORacRfEhDh8D+rUKHv4Kgr+aqJOhDSE7
7kzDlarHGdG8iBd7WwoNd2RNZjONOIXJnRH2xcw80Ng8GER1VU05VVTEtbe5LriE/z8M50sXNWqN
FoOzHcN4UtsTKEeHUfcwgmUSJRo2t+oKiXOpndLFi9QDKciP3XIbFAKHI/g+H2NR1Ld1YYPva8s+
6K4N0VRkwYLw0RXLIUi9jO8T/WNePCjWy6h/fo9Z/bsY/DPb3NdZNDERygIsatk95ryAU+XDZZBt
f3ZeCJ5UQkFn1KxQWFYZeIxYJ/biHS45qK++B/s1OJ3692xIHRQdhqobmvX6g1b+LJG0fh4i7Jaa
YLqzUVyncW7r0uQLBNu0gBUO+/sKp0GSMbZSCKbe4lHEbX/kTrHvP5YHJIvt6jpzhE1fmzaxQmR/
XyGWpt4nswVXY+qnUtq3yVX230fY4NReQXC+OQvUFgRjEMogV5rySFuvV0VUS6wJ+M2Bs8LgfM2S
q2Vh1sCoC9TU6/bS/5CL2W6l3B7aqwit8UpkW+qLYL3Y4XwJlvM941hlklQAtlJc/VH5triFm/jB
VSv55i0jrfzvE3R+1yXngoISaeK6hyFq9VdDv9YQcpHY+jtr55ul2nDokx5ECk5cfs+S0Z6qH6qI
AHszQjgvGN8t1c6DMvQsx9PG402kVzaZv8Rzc6ONylWqzQ/9Qr2uSwUedqPo4Df9EfK7uaeIIFsj
gGjBNbt65bvWZ81GDZqNxF5j82RayciFdktA5yWF8TtUnvf1hKmVRDYd2hWf1XEE5Ey+/Z09vmmp
olNTaTEQh28z2B4xe9ZJnewnG/KXebFwhrrAXfG9B1atU6WL4O0pMo5aPGA2tSeQiIX0F3YYP26t
q2JssgULlkf/VA2nTmphtAaiyPfQB/1uHpwbqdpZ6sGBgu2F5tfMXb7Ody1qYBTUh0oHSzSHReB7
+a4qeSrnpGJOC2GSrQea3bb7uhOk0bZfzlZWyLmMOlMJBgQDhWrV1Twbd2PefB7G1C2j6dQu9EQx
502rFZDF/ffu79/UyTcedFpLFwt9AU6eHAzw9Be74r8z+f0OwV0JM7ooc8kSnYn0OcB7e/ZzEtmg
YBvzDVXZkuRB2EKKelAP8hB7VaK6kZmndmfOx5QMPwQ2z5zQBZvn26vaeNJkrWJWeM0GZ7a7dLfI
Tu1Or5McOhGpzGam4GwgKhd0THIlBxN7idGockwzb8hLZyzxlCa61mzHbSskLtjAdIB2yTWYYvEx
OjBO39DrQHam3E+oKpcO73p+WcFxgYepkECiCeCq9qiBNTiLbCkR3AqFMnEuo45RBF2zNx6yY10N
5a4vMLsTbBezyxhv6QMRFQ6zoOKSeXBBR553hWyyzM6YLciEHCc5OwXEL6Q7SdoPuuguv+3k8Xhp
geNewXzl349MrenqoRpKZPXaIykQ2riXzV3wfb6aAMwuvaxL+H6YvjTJY93sLn9/27z//f38tKQF
7xRTRvB9xfyymHYhG16m32XBe24+rFbll5r4kUkLrsCBZRVwROMpSD1DO6qRKI+z7RjOGFxAkcp1
E9UZw7gaXBVj8tIdATs6q9DKdqJ79R9ipTMa5xeiMemzWgdadJBudXACLwhgPrBhXfJ+Ge3eubxO
2zuJKqaFChZLlvkJyEM/6knYIsHyT3VCdIuDKTwsYLx4nRicvKMxDofHCpHbSbRoFznQgEhixGgn
Q/fNVnD8blr3CoLbPcU8aEUSAQKJcTutdYyqFgR9AgQ+WgfbWSvXGRAq8xYxxBC8/N268KH6MFfy
GMjIrem34DnxMr90TJd8mBxp1+3qryI72IyKzhrjQ/SymGnfWoDry2+FdJxby+5FY0K3bXsFwu2k
Qa/1LFQAwprrIqd4tLzlofFYMUV0DEQU3iKRuJ3UTvOU9AOClM687uIPoewPvagqeNPNrSTiztYZ
SbZ4LmAGZvyiF08KiLslYhfB42VrEMFwZ2pF6zQM2erU8nQwQ2fIFNAHoYFqeY/bXsnDnattMiqD
nEJnY5fsmpHaSd/eGAP1oi4WeJ7Nu+gKinMDw4C0VcJkmo8YDwJSd9Zl3Oza/WXVsc+8ObfRP6cq
RCemyj+PjVRr4ihAnRINMCkTb6n+1EY+xb/nrkFmyWhck46T4DK/7R7OqNyCjVJvLASDzhyTnnT5
KOuCdfrDVjoDcAtlSU2njVqObMHP7MBKeYf9eGcgpOscMVHMKwXJJSVya1WOINRoDSix9XAA2tWj
5um3JqoQf1Utk8RuH2LPdDV7cWbdax701JtPIuas7YKs1Vpybt2w0loGfwiCisfwJvtAMJqn3jUv
8Q6zSVF8iVoiUXPQtg/5V838M1vc64XSWUAMloM87VB0WxeHywYqWkqeO9NMy6goJthKdLV8+1WV
jTZT1JZ5w05yI4HlMMO4sJT8NDeriuREmiFRHWF3k5cR9eb9c4lZLET0GCpSHufuCx35WqUAVKa2
PhlDR0NhbFy/CPQn2OEW5+fnVjUKTYVxzsc+s2VM4ZMe2FtbuusiZ0SeKcGoRAvj1Ps9EbxaC7Y5
P++NNMhPVzKgE/WnRp9KKlisbQ2aBjVACgWCWE6DWRJSnbIHNlk/zamXWtfVLAhvRRCc9oiR5bTT
sUhodrLN8DkJGxv/T+AP/2DkZ0nYz1hlvKMmzQMzwX0guhpxu1ZY29HN6MsuI7IQ2fgfgtozGud+
rTprdOv1dtP40q2BYo/A1VHf29v5gQXS9Yuo02F7W50R2d9X8hVRFapyD/mo1e6T6BQrp0Fuj4rk
xaK0u2jFOGdcRCF0KWHFiH4yyoOkVuD5++9dgyxIP8vDuVraWHheLCBPNaGs6T4A54OogHJz88Cw
weIt447LR7iYAK7IfY5YI13AXD9YB8x/FMQY24awwmB3u9WySChDTQlL6jTxFb2fXFCT70w3/zjS
/YAx5++hQIDeVoDcjk2kIpX0EIBoC4n0XZUciOjBUigUt2Vpb/ZtiKf+1zYesFRgvmD8o7N7n00X
jB/r/WUHu2lvK5G4rWuY5RyXCUQKJ/WQLH6fjYeqFHi6jZ7f3xXHbVltyUaZSIika29wJ7zohMf5
zmAC+SLu0j8o0JIN1JGbiqlzmzXBc2nVULhVcv9K/X+Kr9Fr3NizX2DAWn0SVSJuWrqpW6hZtzAx
mB9t2jRlXnatpToK+SHl36v/TqgF3WESNupcqYV/uHQsJsahGLmV8P34yux8EB4FonzO5iG7guA2
UhrXbUh0QKil5IZdeCgxgkymjU31Zde2tR++6z1shcjtpEgJw6m0AtUZhmZB1w6ivEb5KYEP+x3m
vcLhdlObdmYSVcCpgmMmuUR90AdBmLBtcCsMbgulsT7TkS2Q+cTemFn1Yep0R+MzOpffRez4uz1w
eymcFL2MWog0gYG6YuO5Ou+y0rbP85VE3BZS2sKgvQqI1qNH3Auc4BDiWe/XcCdRiLe9f872zZ14
naVYKOgPcSsFcXgg/xRuIKE43HFnaArI9nKI06CBMN9nfrwjaPLQ/OQ42vFXgfIE8vD8EFWRDHUQ
wBwSya+uJFSGJQDMTlFmNyFe2TAj9vC+mOi8YjxLBF67DCuaoMT+uPi6r+xN1KK1rmmz0cQSyuEF
QjKP8OaiscLjPEZMZ02NeuBFV8ZtsMNk0/38PT5ApV5wI+JtEmmUcxZFZNConKHRunrO9KMl6ifc
PANXwnBOoiubaKAjhAlp4szUJl2LIcWCrKUIhPMSQ5kXw2LACM1ZdqcJmjLpE7Lmf7kwnHfoaRXH
4E1VkYWbPQwn9uXEpm7vg+gdBMe0ERiCaGk4TwG9xZHMthYuFsv0UE/fLssj0hrnHLQ+KLKxhjj5
fOhp5iX0buh79zKIyEEYnIPIq2SuF6a0wY9vNJC0mjFUhulsCBia0RaNZN0UyqJE15GRV6nFKa3I
x9aIYI+wt9EjhluHsmdGAqHYQr/ZoSsQTnOmkQdx1mBl0CvzPQHhOWp/TyRljJlU1Hi2rcAVGKdA
VWuDKmExEIu52LtG4Lb+LzZOcSXsps39C/ZmekEWJKRXMKkV0+wwOfrUZveXzeHy8rwZXdBKrazV
TJgguDKjfdp8TMb9ZQimjz8vjsHPLCgroxqthulrZx7bHT0wur3cF6VHt+NuC1EjSI8UIlPO6ajd
kOiKBc8m33cuQ9Lu+o+zC747X9Ru+wcbOGNxngeNRZLZGK+biJFlRT6owGT097ITb9wHoifb7Xzh
SjZuF0VlSLqanbPRVYvKH8RdwQGjfEC3c2PsFOxchEfWf+aLQ+y1wuQ2lVbN+lTJwDRnz6L30uJY
/eGyaWxb91mN3FYyas1EAQYgJvlOKju7qAv7MsJ2wHqWgo9QpiYemqKBVTRuP9uvE2xBtTP3yLMS
JOnHk4jdYNsX/SsTH53o1QAChxEy9e3VMH9LIsxBbY65Hgh8nsgmePYqEspKFDF7D2e8DDrs+pzv
tEOIBSvs9MAo6Sw0owkUylb97W4+i8fFJ1NThKQKgJpMwxPeXJ0MPakSTQ9GXNX2Mj4Ynby7vIYi
jTIrWqU+UKEj12YaIVleRV7ZtHZm1vtKa49xXQtyiGwfXZKO8yG5VXREzQClIW09Sp+b8mgVXwLr
ehY1OwkNk3MheRpNrVlAkePR3OHC5k72lLNRTI1t7Up33EuDIH4RCcc5EamirSwtQFSqD1nXoiPF
JfNk9+N3jPQTmIlgZxuc88gjS13SCYps2RS4xNI/d8HHy2ax3Zi92tqc9yBUzuY0BIb6mKGggY3r
w4jUQ/KYO8oNnm/c4AVJF2FzyvaR+e8O4MvsgzpurbKPYSPJi1I/aungyNQQrJXIPPhi+4qYZaMz
jx8+M7rJHnSThhdFjvTEUknFDuzZl9Up2GV86X1HwlLrVVhHkP4sMXLb/NThEUJIiSeC4fzHAhro
xeoAo4L2VA13Rno/Ucx3Kb5cFkdggHzbYhNh6srALm3l8LREH0phr6m84SooGqEJ0lS6rPFVdpmE
UyU0EhSjoTBXksBSaDr6kmEcGOsi+lTheO7UEi/oimChNoOPNTLnDy05jxuw1MEAM5eFApGv38yf
0IHj68+V8OFwS5FrNM4lqg1telAtQZHGR0352ZWCMEMoDucIy1ST42wGwPjPdR48df7/OsB0yweu
peF8YNREYZaD4d6RymAXEfTrH9IscTMQLMyi2p3NPbwG45zgoNULyhAAJu+KK4yowFNRsTec12wM
JmKICk23jmaKuJfiPmCaJj+GzNDTKCUJXMY4Fy6hfhweK5DSdilcfXJbyk//fYet4bi0SFdKJKcJ
dliWzTeNVHxTGlEIqmz52jUG5y2yoVjMOGMiOTLqyGYn3Kv7+JocdA9jqTHvLPSF3PHsd/MxwBqT
217DOCpzYOIy2R+Lg3IVH2fUJDishrvYxbI9fLqsRpGI3P7S8tYsdSZiZj7R6WMa7oQtyX8wxLNl
cFtsLtPOaFjWtvXYYBYQn7O04OFXnYpxJ1Lhtss4w3GbTJ0JLJBdx1t6UornOXhH+/N6hbh9VQSG
hY49iKMGmQ32Mmcp3MF4vrwuIiG46CIlijT27PqDFIIvSYYfRcLM4tZhuBKE76JsS0wPUdhdIQo9
lxwNn0WBeI34JDcexmyjbFE+0RtRBkNgca8X6VU8XUZZ148GLuQzreyJeLKMUSzdewqb17Jx7oHq
mTkPIYxA3rEq9BRk+9WLdmBlf7mf/BA5v22hLAs0pmh8VSi3XLEUlnPG8qap/jGs/baqbENzL5vE
ZsRJkV74B4S/TCZJN4EcCiCKYreNb7Ip7GA61HoPMSBaSqIvE5j6Ujd0Ra/Y2+fWGZl7GIvGdIhm
E8hNp7tzdjRkDF+s/DB6HmLBHegPTveMxa0cxsYlss6sUsZ0hKN1iwuDjcDazU5D5tLbaC/vLVdU
ErW53RS808smjkyLp8Tq+sakM24NKEN9sswXvfQFa8eOijdunaigOjRlUwZBPf6+svpRLiTTnCkM
5NkEBQkKN3KHfmhrNz9QPzrS3FZEi7Yp0wqSU2S6UFnPFAaJAUfqTSY9XJZp0+ZX3+dOx3aBg9JU
fL8xJq8dvgRp+tBapsjq2c98qzlDMUzDVFBZzW2tQaU9QV+p6ug14k1GDT9+stC94kk7Rg3/rtMD
W/gfON4pNnI8duXA8oX5ktrSTK9wlOwua27T8a4wOGNQ+6BNB83ERo5K3yTfivC6NZ+lVACzHduu
cDgLKIfZxKw94ICRm3Frsil46uflyMbg/Q/9Z9s2flYdZxBZ0NUFCp7ZOQ/KS7zFBR9ihyX32dCF
zAkEd6zNgHMlHbP/1ZZKphRzb1PAJVbqxtneQMuPamAguxtagxuowtqr7Q11lo+LlYpJ6bWcmYZU
2HMEDkLVDb0cDbtOjHN6x1JeYWcLs68itTJrWsmpjkpeESZn60UfQKDHCK7z3XgXmU59yH3J1QSH
5/bGPsvJBVCRNBt1VgIQBCJ+k1qnRAHbXFHuL++C7bhwtYBcICUZtTXOrGJg3sXPrGAz9HBGu+qO
+PMB5SoiPJFcnCdJVH2W9QlygZ1Jvi8OLBTFFBfJNgp3QojNnu2wgIbgiikwG77FoUeZqKlWgLWS
K3m60URz6TefHuhZj3wBmNGD0SDVsc3lHXOQyz47YeYYmM9jV8T3sqlCVZN12cAgKEPjtgBeUhaQ
GBnYAiEbQKK41eQqwffLhsHW4Y3HX4FwBt8bw7iYFeTRGv12tLRDUGAu4DKOV/FEP81Wf6dmN/IS
fLsMu7lOK1jO7NFqpxQxk61Tf8jml7JyL39/0+uvvs+Z+6wtc4VNx3SHwdIFje2Mzk+ofL0iUWVf
xhLJwpl6WxdJjDIq2JxK77QpuQ+aRSDOdqB2lodvfRuDRSvnDstUfQs+/8oEdYmjD+7oMx7sysmu
patKNG9XCMsdnloXNErPlkm3B3dxzZ3iYrTwDaoRD9VNiGlWeHsXOESBQfLdcV0QRCABB2QcJYk9
SuRDEj7FxRQhQTlcVROSKorc2nqfiXQssJk3hcsFHvzbHDq2ChvjyEdvumJ9/51htz6GKY8u8VUk
mbNr/XDZgAQbXWcGtjp0lqSu5wZ+C685zyXcYwW21ta5jLEdn6wsiPMmeW4MlqJDr6yCgjrtdbdX
7nuX+tVutNOvl9G2twRYLClGyGvK62m0kggDFJYl6+GGZfRXDC8Sefm773Maq5sA8rAbZ5ENqOZL
7VlUO7i9JmcJOHWVFmikUbiIxMNEnb57kCPip6Vg4UVq4pxvq4E9EDckHMpR4BWpsps10SOeSA7O
0aaVqksyjhEnmK/j0O+Np1rk/0QQnK+tpFjKZBZaZKkJtsdvQWU6+RgIvCz7ypuDCvXbbNI0xo3x
ryRqEmhVTFjHBKqZAt1Nu961yCdJ2s3JIR2fLxvYpi/QwKllglheNvlWZlCaqLrao15dHqx90UcY
+Os2benVdS+6g2+GnGco3rXPgaZi2g1aabTP+YwHf9YZnnyVDyisix5UPPiLYqTN9VoBck6dpH3b
xjVkG5o9jY559FDPgjBMoD7eiddRaGqyDJn07p6AbYnMp0G6t4b7y6u0MSUTqceVKEy3Kz/TJUTL
Q9ayRnYzbl2KCyaOlwB1qmw8BGHH4r4Sdudt7toVKOd8+rzHZU8HaGw9jupjuwhyniLlca5nmWaV
xAW+r+K90QhPRYfuoPSQqLVgS4kEYT9kpb22q/shHwBUhbtIu7YUgSDbZ85KU5zzCfFyn/bMDLTP
uv3aJeaTg4qGv9KVXNGr5nawskLj/FCbWHlJNKB1foG+jH+4C5cZNVvUlnYg7S5d4yAi/Nq+Eaxg
ufCPDKWhFSqDdUdPsit/AVEFu6EWTyKaiu0FM0D2R4lmEb7vfc502ezYA11VYITvuOBWkApsYvui
qJ0xOC3OulIWaQU/S6/pver3rzOoAUPtBQNFi51ojt62NzrjcerD3DmqpgpeUstovCnj2e71HoM4
m3fJhY4dUFNYpoGOht+NvZdx35Al9pb/mbmK4rWcfbxLD+CBw2xtUZJ62yyoqSmyRrFgPONRoygN
LSvgEVCtt+opCg17Ln5KkmKP6ERorg16jxl4dpQIamU3jWQFzO9q7IC+nQA89w9ZeZeLIqPNaiRq
KJjGg9pKLBzndIty7puRrdiJld+Fe0wOx3Dd3u99pkpxJ++mhazwOH+7hH1uWkyglHyQtEOl3Bvm
e84rZCEVNFtbmk44I1yMUAuaDA+csfqY4/F7fNECn+ii42pzac4wb1iOdAz1VNg7KtmhYh/Z1Wav
fQj2ras4GAa3N/+PtCtbjhtHgl/ECJDghVcefemyJFs+Xhi2PMP7vvn1m9DsTtNoTmNHfpjxgyKY
XUChABSqMv1slLi9DFHY65Hcr5fCRuFMZf/okme1kgzc9tz8PXAi41Fpa0qQL/g+SQ/2ODhNc5/3
EoeWYQj+Bq6UtE9GYATWDZiQHc2IHBTPv2ekbC4zhTS6ZovVy3VTzJkZwMtIdlKLU2lK+mk2Z8JG
mSWh1EIpiRB/GntWarvCNpGD3qM0f2QyGoTtyL1CEBZ+1QR1lvD9r/TNBA/amp/s8JSTHIJnbccP
QzKKwe39fYUo7O9xm7d/8RQsr4MXQ5evARZvzsixvyfu9cPephuswISNKe/rwIhSHFuN8mNXHkn1
aMgEQGQQQhhIwCAHHkiM4NBm/pQ+zFPq9sGn63ZIHEF8WSRGVMxNChDLwsvK9KqrkgyKbFrEutS0
SFlnxUBQH+x9vjgg2fZI5VQ1sq7pQ/tZNjMyi7Rft1ZrzAolDDkeJDGiMnboKFk8/+DbjGgmVQkz
xRKsJOgUnaJ+CERn5QuvDMndwbG+kbct5/84S26bdMbjf18djcsJjw92jJgDcVV0RGMcef9EAfYs
EMehajNDhQg9XneMbSOZhsOdZus2eI1+Be0ZDl8txfEu0X1+DwyOUecMrrFneMV8k46XHV43HX6F
KMxc3AZKTAcg4uXPoYqba3+UgcSszaFcYQjhmwRZEMUJn7ripkkeZ/03vy9MVU8imygGbLCmz7O1
76RvQjID+CCufGFqC5DLqDAg1nfK8+K1Tu1GHtKCWeSSV3Q8OYony4LKJkaI5Vma1UVqAHMpH/rs
ldaz/KAowxCit6VMWFImMEIs2Yr8SK3X99U+m6vZF6L20mfMXghmJ4udpXR41yUUM5LWjd3khYEW
Ktf89+1LK1AhjmuVPrQKd2tcJ4ojAw1V7vZf9TciBVSk7CXrlq+Si9TUGU58xoaGY6P1AwbSRljg
2y7YA12jQAEF570Kvfewi5toyob+E/JTOE386pB6ULTE1iLDjabPRvcpkanTbjv8+ftCVEhHaiTT
iO8rRvMxKurTPMkapf8h1p0xhKiQzpXahRYw6tlVnjWXt5MqbnaDPTF4WKBTJmsakhklhgnwvtdd
C8A0vqPJZ1LK8njbXnC2SAgTSrcUbVgCoAV1G2p140c1d0LkdkGDF50YipTec/ZmjFJdoxrel4T1
m3YVSP46ADLtFnSL2vLBTCQ3Fh5mLj37DCGu3s7ocyvBo/uY4WIOxY5ZR6yLn1ixu76GZEDCiq2Y
NWW2BqDZMFzKLOhspY80K49D8h7WOPM8bDqv9l6Fc72kel+ZgIKiSmDdztONMhyuW/MP3v33uIkV
SCh7CgzVxtTkDbSJCs3BroFuc/s2tY7GW/GCKWOOk2IKqzaACp+ilomBPBSvCIl9xa0Og7u4+o4c
Avc3vU8XFjAZkqWoGYZRy/4YwIdHPzSx5NQncQpdWLL1zGAQBQSLP1n9Hyl6guL6YzFEvztdwtJN
o6Bp2whDB9bF+Dufq/CUlV53aj2+RUEY/l1H5pUTctNXTpiEBiuVmCNaN3XxsCgSk7b39rMDCrEh
CNOGEm5RHHyotd3SPvWyrrTtgHqGEGODvYw6vMBAK8SHpgtxvfh0fRXJbBBigh1Xix3mALAX10TH
AHNDmW6rbNGIjy92H4/UAtUFeIZ5VpDzDDOXHOPj5HdutZeVPm5fzc7zbghbN8Ra22qIgDeaXoiW
fByHYp/5mnkgO2xNO1nGeDsNuQIUokKTz0qEng6cFY7qztpNh+KQHzuXOKE0Ac8n/MpmIb6f24lh
hEMFqHCB6sUhi0fHxgU6USIUNP2cZTxjkuggvppnLTXrdkaMtaHPmVn7xs53k/lBiSTXab5URLPQ
ymzhPwglq2K5qjF0qpnMIWJ5MjlNV3nLeMjaEwnAQSdZtTIoISpkih42iqngOqaBArb9UViPtMsd
W39t7Y/XF9fW6l1bJQSIWckykBIGOJejp8lqIcEi4yDemp81ghAfdNYVOBNj3GhveSQ6JTpxg+yT
YkqOQbJBE8KEUXZx3RkYtDTUngpt3EOZxW1txQGb8y5cZue3Bk487KuxqoajxeeI3vblR3OSmCOZ
mLcFvdoZrGGq027A90tojWu3g5TXh4/HFX9+C1ErAHSiZrPeYV5Gl79XtU57V7qtAzrRaMc7log3
FlCQQYw4KFJ5HJl1wqmh76d8iPlkVdbBLm+n91T7rpzu7e1iZVxiVpE+9jBuQKtX2rhTFfpa49Fe
cjTZ2pvWOPzvK5wqtqGKRbF8jKF2mnhHlG80fb3uaW+udG2mhHDQ9ya6aUE7Df6O5jjuS1dxx914
20nvRjJrhGAQpnUX1D1mpc7/qIsfOHT5pSJTnJfEA1WIBzNYsCI1gDVFEiaOBqXtzogjVFpFhzCi
kovLWx3mtbETogID1XVnvznCLti338YnTt7A9TOnJ+bHR57BGw/5TbMf9sFnOZnH5sFi5SBiIWqZ
68OQ5BjS8M9ydsoXzvs6HeYPVb7nXTHZnYxNSDK8YmFqXNlNZPLhpZHtpHSvt4YXFV5nv0i8cuue
u7ZMOFEYSZOlITRIXNb4PC0anpIfaKG3HjkTMvPe08K0hhMihm7les9KrOii/JgWXomaiDj8et0m
if+LYjhqPpgDGzFZrELfoUIcG6+y4azu3gNj4hihomUTN/Zfg0aDyiZ9ZjClQnPhXO7nqHVzVbI/
bZ3CLHIG4RF4FZni1LJjZuJYNGb0tgzREDqCz1ODajW2wk7VPNWSPeFvu94ZUgiG8zTH6qDAroDQ
/TKgMQBru7G90ZBEXZlt/IesbEvKxqqVGkCQ0viA5rBDH9qPfVU+VJi3uKl3kIZ3r8+ZzDYhNLK+
bUaNp41IGjmltUMQ8xXdYe8RGAfToqnjBZIylA38alpc0okZ/LKTWccOe+/weXqPqN8aQli4IekX
cIKlGL3+yWZPVnKsZXp72wvpbIXg4bTsIBdpwoq5vI/V0VkUv+7/uD4j20eIM4bg4PXQ07HvYMbQ
3C0TiFckW8fmHW09ToI7k7GzoPYNgDB/q25Art8pX0H4785HZFL86+bIhkzwab1HmiPogWarOLne
FZM3jJLU5CaEikJGFKPgH1FeMxqUVM0tXDr1FCyOGXGzgj10s7TEmM/uxZ67whF2eCPI8l5RsVaW
aaefxn2CFqjliTyYPfgBeU+1bM/bvN2iA/Rvy4RdPix6Q8t4moM3jTNUfMWncM8Tru+r+ltBiVwg
ZRH0WThjEOdF8xIlhryN5l13hU3PPlsjlrjGUEf4K6XWBXdt/SWVNZRshs/V94UAYKWBsfQ5TChB
v5yB8j4Aa1rgWIPiQIG76iS76vYZaIUnRAOW56RjPEWYMWTErQNvRa+YV6PriOzqHWSc2Hui9QpR
iA25WfegSwBiamQeHZxAm90SxDea8h4RjbU7CEGiwZumVXdvSJU7zD967Atd8OdofrzuE5K1awvh
oZnRyFLxTLKqlG6fnbq28hJp6Qif+YuVq1GKhlwdGb23mVxtrEExGEY/2pz3siud/1X92aHHa/7C
nezAsFlCBh3fv/GEeaoHa0ynBXjZbaY543fedaz4UHHJ/Rx0VvPBvq9lKdfNkVxhCjNWhHVgWRC4
B6Fx5LSTm5aVE0iFETZj4ApFmC9zRqma3TE8Pf7ZvUJrwkcuGZl4tFNXL6rf3MlaaDerXtdDKRxQ
ctqjpNCCWbVfWv/dr2yvfdVjr/HZnvfZQYIp/HHdLTdD1cpMIdQnA/vv/Xcmd2X+tZCVDsu+LwR2
o1WztgOfu2unz0H1KahlMrASAPF+tgzKpJEKAARibNau3DOf3imLwzO/f1HZjjJSUdlUiVe0cGDJ
sLTwevpgfJluObssBeKt6fCrU+hpT+RGVocqs1OI+UMzWypJYWeZfB7zB7RZX3eE7S347AlvMiyr
0EHoqNl9D4BgQMs4roN++taX5mles39Pp9TK2cWLWp+abbxkcHZSvOTtLjRTx/jjukGyARPCBEX6
rZ9V2NMt9KGtm1ubvF5HkAQiUag00ZqwLincYIYwUmXH7kzZyUxlpZ8yGCEwGGM8kGQCTBDY+5lo
TtozR5VJNsuGSwgEi1Y3Ss+NSYyXnEVOOMsaf7bP4ysPE2KB0udjXQWAsL/lmWOe+r19rA7F6PFE
ChIOkgTs5o3vDCcW6cYB2pnGDA4wQw4a1/NK/1JVN6laSs4qkvmhwo0vUsImamvgmMWHrNnH+usc
S6KcZHLE6lwd5B5TumC5UO1lVl9GGT/Z5oFyNVR8M1yt/Ublgoz82JAYiTN090bkz+ypyJ7V9KZR
jr+1bETxUbPsKeRmLKSOg7u8vK2WA5URlG1PvWlD30OjYCgRpiQux1gtUSDutjqOkLhfanX+0szQ
4xkVSVHz9tScoYS4HKA1PtZyTE2pfc3rb6ol+f4/rJozgDg3nTmaELDmmklgT8DD5qPtDS4qvdDH
ynly/ffMzhmO27tyhYRBaHQMkELL2YeeHMsBNKXSdi8+KJfH1DMIX1IrEJrZvNMGNkFM915DQWbq
Vn6CRmQouUvJH//hkHpGE49yyWQ21QKT4hfzlPvphKouvXPTY/i1eyOfz76A8PL6MG7fmbQzqBC1
l7HMJ/RAw8tDXwfqG9O5/rM7GfvAGZ6Uo0wESOooQgSfpjzPFJ78/EtDuNhZ98Yd1wHndMqy48hm
x561sk8I5qEWdMQekcLDq/AEjUg8cpmu6VWRq8Mz+dG/d4rX/oe0O2zTdyjRDIsxkGuLHZ2pXTUo
rTXxTDg7yytPXEc75lfowvCRkN3LtHD5PF246hlOLCyY0kwdpghwc4zWcQifLxRU70y5K4fFiTKZ
32xuJis4IXI1oEU3swBwITYTLML4vtD2EteUjKDY1JkGaryoaHbDpW0EB3+9Nz3lhWtTVfvAlcnP
bG4tK4OE8FX1ydxEKsAUa3ZydTcHd0MJhdcnYh9sKYft9il2BSeEL0b1wkLa/K3em2udROghhZxo
eTQg0CdbBLLJEsJYqydtYGSwLZ5ASjUnphM1k1dlSM5Lpmxzl1mZJYSwPKFZlgZAio7J4BjQAVb8
8FaHSgjBLlC5ck5FmW1C/NKH2VRS7vf1rDhGBaLvzCNPErNkniiErHBRFqj/AiQwPfOE/rOj9pyC
S8TnbAaWJ1PM2w6Rq2EUgtZMSmykCfd85vCgnD2n+yJyg2fc6OH7Mvu2Zw0KCih0RO+52OapUDpl
cYBjiKbcDtOt9R5hEIuevy8MH3S6tXThZ3ZKQB7eGM7Y0pNpymLS9ga6whGGzRhJT6YBON3OfOyO
2U5NXHo/9rhkj974ULmFi9ZmiW/wwHAZeP82TrzYN3mtTwPIAsCmXNw2x3Yf7Sq/8u0H9NhBtkhW
0bXt72joYkxHo6fYVopHp5JlFfJzgVY6velG7LMpq3SSYQirGM+fhmLyHZqEj8x8NMHgQNo/r4+b
DENYt+B6J4nG3yaT8Vnn/SbZt1DWyPcP6+g8WILjGSTXo4KXSEO/dg9Rn/0A+iQT7TSosTzK2mlk
FgneR4qioQaBRcvwWS/2EfSnqSS+bm/yf9sjKq2yLK6ZpWJiEhvqb0a8H4pHaBzc2gv1YuM9hcs2
gXA8uonxlCPyQalLbAy01hEWpsIJci9C3Vss1bu+GDZdRQbYZqAT1HV2oTNn14RUTWT1LvlGH3iw
mw7Bz+pg+MonHl/JofyhyNbsRcATMAW/SBW1ZrmCAavR9xS57HN+19yY4DYavdAtn01LWn97MXMC
ouAcST+aSwD5cLfqvtgJdUhouXr+kBpsn/Rfry+tyzPvr2CmUHHesHAZihxDqita45AphIlpXNwv
kIq7yyPjtWG97uXBvLgqiuxv0qVfftoqBf9Qb3eHsI31LywcIicFVf1Lbpe9L/mFkkkXxfgICDvi
pMNwaN8g3YOFme/rP0wPKgXKNxTfYlc1e9mkXwRqYVT4Jr+6zOVzp3UkBGbYqt/6qLo18tKN5tIZ
ysEPZxSW98Gpa+a7sSYn3bQTJwYT/hhFx+vGb7qCYWKj5avKItw5V7+jj2mhmmUyuGxqnCmc3Sh9
zgovmG97JiHE4IH6l72Jm7yC4tOwgtKR9qNGCijLWvwiGnZqqn7PTe1AklbKoLg5pysw/mNWYFlp
JIACmPpQ3Kb33RE0qPsRslm3nQ9JqPsGpz9ZZ9ImJkjJDVNFjcsFU35AQZtrWeGA09+EylLi0PRU
Tf/2OZuP4gpEmLB2tsN+rCLUARXP5XRq5of633O6CRjCTC1mDlLoHhiQRq18HWvRz6kpuwi81bxd
OMTKFGGOokor+qGMAQPWMfRQq17q/zEh9Fn75BAfY1fdL352+D/u4Zurb4Us7PdFnJDRgEAcbv3z
6S8yAgXS8h7oSnfhQyrVbNp0/RWeEOLrPtGshE+a3vxM4596+MrUh7LJJTuyzAGFuI5ODvCCdRjQ
UClvMhzXWzXdj5Uqgbm8L/7qH2ITUVaMth3YcPTxpIJmfTlwdSbOB61I6ZIvU0IClnC3t/LCJgMf
uv7UckWofh/6YFoAgTh0IHBy8tjHd0RE06RgmEG0ulAXmMJmjJiByKGX93iscNrhgL5kxzCgGScT
BuaL9XIFnLGEXUAfUrvuUxT15QQsaC8MpaHXjbmson0bvjOCkEkIiT6lLS8bzBlorW37heaQOY6C
L7Yx3pmk8jtt+cZo4YFXUPKU8A9ucsbm1q9isBE0JRoLgE3BQgkuncDTf9rP/N3iHTdvwU4hZFF1
XKKhAFZogyclyf9Ms+gwZ8tOMp7bkeNskxCz4pia4LwBDuc74mzv3BuLA3dGhA5PkTjj5aVBsEuI
VFXCQMkQAy862nvQyJ5SNzz+v4ttO36cjRPC1DBnpV5EcP2MoSkLLYJ7LfavD6DM44UQNbA2ZCyE
PZW9eFZcP6hhIGlZubx5/zpmYpOCYjMtVBWYgQZoniAJfdwVsPePH4w9bl8gGHCiO1nKTooqBCol
N7S+5p4xn4iLfvwf5V18N/9cTsk9L0PoS2kmaHtX+Xu63nxntb5MhQxlGAExSxQ/n0I30V4nw/Jn
skhmbdsx0HFtg3/CUMWe696odLUZCsxaUjpkcacyOFSMedd9Q4YiREPTKDIlb4HCYicaX4vUU7On
6xDb7nc2RAiHXZgbtTIDYsTqRSv+EMbu7yHwX7CaFM2eeopDNQLEz7r6VvaRLKJvmmBRzdTxqAQe
RjEihC0Es3Rs8hFPx+Gq7dtH9FoHu+IH9PA49dp8GKWtgjJUITSYWRfGygxUfd8cjUO5X0KnAeqB
YeOvXPvJAMWKbPeSgQrBoic15OlmLOScfJm0h0CTFaVsetx5LMWDTKjEcaLrPFKo864N0tDJR2Q2
Y1sSkiSGiPXN9ajEU6Nh9NTga6Xt6fDxHU63skNYOdCEjSrSwI6m8Uv7YV5+XP/+9iV+BSCsGzq2
TQEiCzRUvy47xWE3+X0BPS71Kc/ANgniU6gvOeroykpeNq+nK1w+sKvVVAxzXRsVn6Bibyc/g+mL
rlBHiX4q7b9/I+PbxgqLO8sKaw5UNWpzYPFy2sVTHS4fhMzEERIGD9LLz+ZBYoUmHCQW2uo0D4GW
3EYf40O9jz/pR7MDu7+9mw/GcSgkgUnm60LcyCLaUWsEIJ3vLfoQ0ttskCQTNjeklU1CkEj6Mqmg
UDy4Nkicm2F0zXnx5rF1ki6XWLN9L1hhCbEhYXVSR3xJdV40OLOf+/WdDSY+O0JGtfCjyZEVEEsW
sfioqSUJG/oAAzhT4qRD9UUJClndggxDOETEzQg2SPUtzHZHtOLUdzkeGslr9sSpVPSn6FH/vdAk
vmtahdUkRca9Hqf0rBr8fkwlKQuZUULwCIMGQll8x1qghhx/GM1v16PTtmeDbJsQw1LR+fLrwh1V
zagJhIPcORyOEdVQKBU9p00huc9smoH7IAWBhYqWaMEMaFhNYK8LetewIkdPvsWWNGvFP3FxH1xB
8J+wCkGaFRQ25NGRFcxAOU9BZFG76T641V61XY5DpOydfvt6sQIUYl47L51plgAc3QH1CJwrrblp
d/Wx20Pw5vCOebKpYWmoQLAvlImUpKqzeFKgEBOOrgblo6SDWLEZe78HI7iDWgUjSQLWuz1D08c4
+8YUeKVN/esw2xFoZY7gD/Yc5/pswJzWN08mmi8CnjLuILhsoqA1+xTLNmH+wy+94zx+gnf0XV0t
kwXA6NY8jd/AZnATRE7zJ6/ZRVd+JxlHHq2vwQm+UUVWVyc6sjwE3OwdAz9RHLpja9wxKwydpDfv
60qmS7ydM1gNqrAtQmLRzAryllriuZ7giNqfk+ZAaUdKqfj2GHrNQGFHNNsRNE8Jd/6T+oW4/Cht
7ULcsNXKJRDOPoGqeVfsyZP6XPr/h4oRD+bX8IXtMmymatZj2PpfziTOvqGBINfjT7XSpb4dW87e
I2yYzYi3tTQDmnLofWOX4trQQKQzPaLLYceOquQswD93YRze0XTKDA23FGFwM7aokVliFep7Lkae
7tGUu9MOMmKrzdi/ghHGcNayCcXDgGmm8NBM5NgkwW6hkyR0bR+AVzji6EVlVcV4qfrv4bAFSYWj
43VQR/FF8Nx8L3fz5+ROqgu6ueTPsGLfVVe0M4qbbB5jJg8xBs0UM1ibVZ+TGk3/tmCWH4BXYMLh
g6ZNpeJtFIET+c7S+m4wSciUTJYovRwXtjLNGgDSAl3httcgL6NrEpDNsLWyQgjLSVkxXrHSu1bb
12jyNOkJaUiQOmjdXDlq1fwZJ43u2DmEGq7vCJvH3xWyEJ+7geWq3sE8VnyNpztSoC6iP+lUtsHx
71xZWmLVBcnJMk8qcFQj+DzZ/eJ0hfF03RbZVAlxWLPzkGoFMBIaQmOEOU1yNAxZu7YMRQgSSxI0
taIABX3Bvq1VXyiJD1ATlrw8ymCEILGkphqUfGLm6tUsescenwtUYF4fscsGl7flQ22UWIKo9UKx
igRRuDQtXiryPrO8TgU7j2+q0fIpNW36p7bQ+mRrbefkYf9ViTP2cUyj+KMam5VvWeayn9sEAo1h
0veOOaipTKRx2zvPP08Y6xxKK4zlOIVP5qFd9gbJnDj/WEe768OwPdZnGGGs55E2aR5gFAaCJ3vN
cHo6ObEd+tdhZNYI8bhKwkGbM1gzT36nOiACdJBMHvLv12G2l5pFVTBXE019S/quDuRW1+eDxR+D
rPBe6Z6wx1z//mbWGGIgFgjxLB2nYiHmcqkQY8wQrfpT+lLXLhfxyPfxHnKd8w7E1Qd2fM+Nbw3J
95yVTV2eqXmOhl43iwonIt+T7B1zswYQInAEwooaaX1+zkdd9YRqne+qZjsm+yoZvK0D1BpICLiW
NTIw5AGowWMMxLn8sHYY8lFc7kKTUaRv3pUwRZgoW7fsC1UczVZCi8Xw7NbnT8b5frCQdQ0OJRJE
ytGQlaVsuR50dlQVxQSajv/9Ok1NUpZdxhrcmu3vOrYSTSozubVUdWobOgQhTJzRBASoBZZpgry+
G0wHzf7TyE56bUqi4tZuvMYQnG2kqHNpbGAMNAZlWOAEeD3oml1aNY4KjhYi24RlRgnOFyjQUtf1
FreWZpcn91l5UzeS7WR7Zs7jJrjdCHnkEbUeSJkoH1I9cabg6bpjywC4jasVipcVa4r4xJTkbiCf
gkzCJLIddVYzL+zuSj5mJNYAgF3QClGOCGYE1HzPHwY0I/zZ3vIe0ESRuMLmhRmiGQzXOxPquiLD
d1pQPc/jmlddZL07lG+8oNMNeU5bX3mEqvRJ1h+8OZArRMH70C7eKFQtkRdnnzSFPORz844z89om
wd3QEBDVLIFNdRE6cfnRCo/XfWFro1sDCM5GIqsemQUTAuVW1X702ssYHIkm24c2Q+lqpASXUxM6
DB0BzP/qYUKwRDUOl/j+17TrgFlbJDjfmIdVXC8cCjVZRn8zJKoL3gLv98ZNOO5EcVwaCwVKFPsE
1cndfJvlkZMHj9dx/sGrDRhlUBSNiNIWYaT0Kk0QcPQ93amQG4BW+i51g0OtOVyOeJId5DYjnH4G
FMZvysu6B5MmXG7qHWW4p3XsdexFYpYMRRi/kSxWoWfcrLvl9S817Kr0pidOCqs//JVyUt+1561M
Ew6PdlLaBS0AmgR3RvRAZdzeMqOEU2MWQ2KBlfh+xKk5bWjbNbt4jCWBbnvJ/j1BosaFVWtVOEZA
maBioN8P5s3Qxc5syNiZtk8k5+ESn+VZ2HXprAFIe+QKJPVecafHeQedal/xor3EI3iwFK+d+gpN
CKbtMo9NOmHTaLz57bRVESd2eft+tzdDR4a3FbtxJ/n7OiW4ed8Ta6L8uGWWN4b5ONJPEnu2Q955
msTQndRLy8saXHLi6TDlSb3XH7hg+XwopYfHTTATLwdIhZlcD/fXLX2Y2MJCqkLPAol9TJXL++/y
Iy8ulr2Zbg2cvoISdgxwK5cDjpV4hcuOETkGpuQ5Z3MRrb7P/74+nbR6rDTclAlnny6pnGKO9nqa
Sja+7UPKCkdwgKlbmhiHCHj3nsvvoij563BgLg4tKA/NveROkzyFbRuGyUHhH8Ehn8/hyrC4rrgi
KsEBv3tJiuNiEQcpWklw4HHzYhVxD/gviLCK7KpTGl7S6MblyxQ4I3IqM9kpywENQxKozWS6Dvls
gndS6KoQIdw14/9GsPWR3r5dDsyH6DhYUdJnmQzEZsw7Q4k1V4vW2plVY7KsPOlqp5xpPxzBUXxI
m3wInL6awLR7fQFvTpdtgv9KUxm76Fc3Cj3IcNTEDlUVxn2XmzmaaBc7/WEpRvD997CEWWvG2FqC
0uSvpF+S6GtSfMbVTGLPZgLJIJC8xerEbUykkNaNvED6fuYXTDxaoRtzNxzo3v5CvkASAtJyUEj7
9K5ngTWoEC3Cgg5hTQCqHCCzEuy55GHq2h3IVvk1WvGkLdc81IkrgHOWIdWsEhMXz1+XmYEai4Dy
FVB84S9nFQRKFJd9h7QZaLHkrONb4RAla5CQB7EgLBXOFF2UlkM34SA4xU/N9NDJ1PNk3xcWWYI+
FiXW8H3G7pL0SzVLwu3mAXNlgLi0qqkk6jQDQPsWv0xex+kMQDNDpt284/uHKgtRWwtrDSjEwaUJ
FySsUMJGwTATFx6BSgn510zP/MB8nhbx0Z6OCBEzH7aEvtRKi8YgWfWYzAxhy23ZPEwkA0IR7sOQ
Os28T62P1+PCVthbWyGsnnpiTUR4tZ811a5ufiDgnY0bX6kKSXCQAQmLpjV0Re877mWYjHJifrYs
9333WFTp03WTNv1ZA1ciKj1RYCjmnZYp6KIBIr8QItmDiDP81yyZfOJX3xdCqV7XWQsNElStFqFL
22MNajeL7q4bsTn3KxBh7kk52v1YAqSqvCoIPRN1mBoO4b+HIsx+mqvNopgYqgFsrAxZrUZ9IO9J
qK/HS5j5buzjRuXxKwezO8refDtwiC4podl0r9V48b+vjj5LZ5vzwFejUR+L+KGJ/ZKCzmh6vT5g
W4eftS3CpZIUaYDXHUyLGqE7KvqONxNn0CtX7cBd//k61vZ2urJJCPzZHI9Q+wZYwpzOmzyULf6I
vOC2LFzt41/dnKT0ZEUu2+F6BSvsB3Gfa+i7xVCyg/2NX5xB/HhXM2eCFA1nbJLup5IFK1431cA0
slwB4NK8CXDFfu52ifs6gHoDTAc8hSNjE9x2Fx0934xCiFlUjEVGudDrJEMKByReLXYLp6N14uu1
PbpMKk66vZj/RhM5qUCE18ZFmiPI4sLRQoFwqilYRGT5ye1xPMMI215r1T2bGIzq5wewfThD/J7q
PkM7IwihbygqdakhOo7d1Cen9JB4YNe10D5SZZgq3kAlz7ZJpooKkVCrQ8i65sAMyR2d75bwq1o0
Xj7ke8ly4z/+4li3Mk4IhtG8LDHo6XDOwvslOqf5qU47qo9kx2WRZYxLsskSomIyx+GYlzArHr7P
2dckleT4t4cNzzy4PfFktRCpsizXlSZH8Kh18piWsb9Y5qeGgl23//fMwW+5Q5WqNpIdEJYWbMkX
PYX+V/1XboBrBE6dk4IRCKEY5/7xsEj8cHM9geb0f3hCsA+6ajQjE3hWSNx4PIS14QSj7Hq2OUM4
cJvo8TKQ8RXCLyF1WlPuD1pj7pNEvx2zyr/uczIIIdT2XRXZWg+ITikPpdmcYiartdgO52czxKrf
aczURedtPeSbedcc2Q2v0ipDn/Msc/oTWR+RxCZRI8nS9WlWGtiUmzem+rnpJA8Wm0lDVGqA1MeC
0qopZqLQ+z+FKLrkhdNgxeFZQ9uDwv34Sna8T6kYJYekTYNWePzvq6NF0pMyU3iXr2l8wJu2JSNa
ln1fWD0xqwI9o3iiV6uPrHvJ3nf/Mg3Qm6CrG13yAsDc18oyQrnFpc+9Hx/UG8VvKixPG+l9ckj2
vWzlbK7PFaCwPmsz6duQbxNa94nW/qw89sS7vnI23dpUqQW2P8yNJsY3kO8FAUqIeDK3iJ3w0O6H
zymukhBs5FblnSPjudiKqKam83c/C+Qa4utfTAIa4ZAJPwg+mNWToecgyP/cWbMrMW3LIdZAwi4b
JZaisRZAwTeep27vGF7m3Ok0ei20v1KvcN911WSEaRa2ChUUiYKLDKyISW5THPHwChgGfyTpsZRV
ufMdR9xf1xiCVwwgRukSjmFXMaqmBycpJydrOryq/whk/V5bLohCektVGTInF5TY02w342zok1tU
D1CAcEZshFRy59jEAPOEitfgN/qgXwODmbZ5Vc7t5I62bwZQYJ5OUyZ7bLx0BhSbqxo1cO2A7qVY
K9dVRYC5AR/DrD7OfYEtT8oBzAlMfp2YXyGEianjkWRqusAOBVSzkelFqaU4YRS7VdpC0pOpfmuH
k6POj0USyRJ4fI+7RGca5soEBZNIqzxmfWzRfILr7fkqRr//jvMpy/K7G9sGrARBumHbSI4jcvw6
W6laDYxmwDHvlp2xUw8KnjjLW+I1YIP89xTpOkhIiY6nEl4ZZTDh1NobmZHC70a3Qr9Z8VH3TYi4
F8j9D+ArrB/K5/hZe7oeNy7dEZAotkGpDcNT7sWdplS7IDUAGcy5YynDH1VmOoU5/bwOs+WQmmFS
Ai4UpqtvgXm1HapQnZtr2xzdyHjKa1AZxV9/D4D/gBVA0+S6GQwAKLovyHeqMmW7zXFaGcD/vvp+
h85UFmj4fpUSJ7A+WFzbOpckCjYefzAbmH7NwL86Lpm/oix633bgMRvf3DrFHZoe0j0nb6nQa5g9
hl7cSc4pl/vTr4jCtlFFJGn63Bjd2ixBexz6JrKfTfvN7GXd1JtIcGwIkuA51RA9bbDCTLNJijo1
9r23GvSc3qjZwYoziUVbroZEOpptwOxjXGTyTLYgc2sUk9vVdwpYI5fly793NbD0geuGHyQ1cUuv
lgACF2aAts9e8aY4u+9YvbsOcbnrIQzg8QpfB7vxxeFrCXqa95U1QhAwSz8HaQnROWRcb+E2mZdN
yeSGYysxa+PdDKCGYSABiquZbgixrjFniFFOGDht/x/Srms5bl3ZfhGrmMMr0wSNLCtZ0n5h2d42
c878+rsg3e0ZwTT72C49qoo9DTQWGh1Wv1U+tH55+N+KYVZxleWwLJi5Zln8gM2izgJTyHDTMvy2
rpJ70N5kLriwQNg37nvL3V7PtdNr6SIqjgFylsbnmLpKBhVULE9OgBbNJCzdpXf78mlbyNqmWbrB
VlAFV5HJvcvaJB0xl0qcQCJ6D2JRW4rRHiw5RgBHrB4Jf2/NysEUaVno/DPweOY2q6hnOUQ6Gguo
21r0kFO9z9T3uXdsPA2SWUpYsWG8H/QHa/C2F2sNDS5/P7dYfR3q8E/w/S5LnExd7LK+bbK9OJGO
Crs0eVfBMk3QN+Apo6u8z18lRm9gJszkVCBWcBqEJvMdWiJkxGteZzBEj79ff4ek84VEbu1KZazM
IIZrlJh3mMJ2PZvS7fbqrbk/lxK41Uv02OxNxrdl5U6FhELSOR2qTJPxUakUe+rdwqA8rpW306VW
SCm+v5usLIybMIJMEfCAyZS7orlC51/jzejcsg5V4s4GAYOkTO4+HCIlb+MZMrvQLTBoAvzDH43H
NLYnD3FDP3N+v44WSlqSDtiF1wd7ea9kPAxZpWvYugqr2aFwrvZMjdi8VTC6kMEd3V7oE6FRIaPP
/1VQr1KOrj5RI2tXERZgB0pHvDsVEPa/1ySZ5zwRDHiuyAMw5uvwaC2YcWizCI6ITntqNvwqYFzI
Y/+/cJAmQVgGsxqBfsFTUX5N/yDDwLbmrBDngc1tMBvKBAHz0dwNDyzer4JAGabwGml1KC7RdeO7
EMjZQqkpIB5UIFDTD81pObGx3aZbmB8Auq85Dap5kNwzzjKqsVyWuoNE1pcsYLRZ4uJ8v5baz3tq
kNrqdXWhHodSyvKfMNNC9DoPWSjRTubCTqLUB1kR4ZatAj7ivAbjN8YB4+xx0RZ5AR86rL69W0Cd
gWDS3Lrwcwg5a4uINK4sy6xjHY82TlCpSkUlRxrs5LZzm0Ph57tqr97LfvY/lAeunGVJVGT4FcgK
aSAKem/1SaAXaJ7ANSZZ+ZMkLkd4AVfdSPE+UGJ4Lx2syrGWIgoSlJ9EzFjU09OgEvHxNXuHLghc
a3iGKrgp3+syW1qURx38F0byBdItr7zG4wOD25i1Z9fll9++wyAOfjRKYiCQZ7wOEqtKBdR4OKkx
epX1KI4HvX3p5ZMp3Kj649jstuWtGCCAEM1MFjx3Ha1N79Wr0zFrA6VFa674omSd1wDY9eZe7nXK
kV7xOC4l/cT9qhdiK8Zdj6BB/fktaJA/L07+gAEjSIXOhGJrjvs7eZwR6ktsxksNzSbMPWYjh6PK
kzBuj7VxayTZNrM1zp96J42zxUZX29HQX6Ux/pHEDx+rvfDpjYIppJIda1b5Thx3nDu9CzCbCeLe
jjO4vZHMNsBLzOI9gUNliVausXfiuGtMMbJaQTwEJMHWQ6HrbqNSTdUrZ/mdBO4eqzqpq2q2fk17
GKfnXjjG8+8frXciuJvLapD5lDuIQN3EoO1MQXGtuMYwqF0kgrMIs+ES5X77dFHrxl1dgaYtoyWw
dYtdrf+UCb+fHpDf6cRdV4keWqOR4FAJrZePD0so2ZJQeNtakNbGgUTQlnqiMpCovdFD9a0fuMqd
amc2qwq0DtRLYS3gc6kVX8XQ1OMSJhnksTYKxi2FxHjkY8hGCj4f1mCnihjQbhNarkMhgpqahLe+
9roKF77aqNQhikVH1l8vgW0l8Q0wYqLI+DVlwMrrstvZbpU9RTL6C3XPgn86XbFhZToEs3pw2Ykc
6QrdmJYnH+YbVqGLxBLVa7pumGeR3HET9alpkgki8yq3U9ydVdP52+u5fqLPIrjjNkYGLh0LIixt
N/X/isudKhP5y3URJgvVKshf8n5G11WCqKsTGtO109BMtibcg4mZsAtKCIfsVS1PciXOvVOona3p
L3qzSwtqftj6fpw14fB81lN5NqMFfbiz32XPSk+sFPV9zsTkSExluYESnYIpA6FsZyl137J1+PkG
PKvAmVSEkTh5nWIz0k+jNx3YSKrhWJ8YyWZBDhX6BSSdpXHWldZFkLcDFBp8Ro0Ue9MX82O465HX
G67N0JZetq15HRzO8jgk76OwM5oMG6Q0XiXeSfpDuZwqnaCVItXi8NzM0Xc3hxCj3Sj3ki+5kmjL
yiuRUGAv/1S7+mlbL8owOGgPMYEqtgTs2ph+jLuXKaJmNbyWJG/YBT8aou7SIql6qFSLL+FY2oXY
7FoEvCMr8aLhRkdsKxh2EYVwbEO2xHLuXyCHs5hU7NhW14O+K2XZ18uHtt0FCZXNpnbN4iBC0MIm
aELIQuP+5xiZN+TDxp36yv5U7YTKJkGJ2DY+J2aZwTghjwjaD8xHK1IUzSrOtmGQSnGQITWpKIFb
BJDh956I6b2T5GCuh8OK0/Qv4xP18iZOmMXhh1EKQxCVWMRA84vmScLc6nJABh2tk4RmBKJbHHb0
S1xNlQbNUDXv6U65641Tn7jtaOPF6rDSu/ZLUp5i0ycEExDJB10xh3BGXBJHQQrd7sSqQYsnq7UH
zGHzkuP/ME6EXRtbh4CDk9EUBLHKoSnzLBa3daz51O2jCA0d0R7dAsJ+lLxtJalt5AAlD+eqSWbo
WCmnRPJ2PbglE0LGtvWDjQNqX3hq/TTNjaDCVPQsdYdU98aC9Hm3jeSnBvU8kEI0DUOGdBN+MI8K
RkZoYBBwvwb3b9P50MOkUxy0KzRkzJ//75pBHui9ZrFklY1SQ6qsZVfZoNqtke2WOQSfboAh3foA
LsDsvgCYLemTgckcoaD4+QDWmGCx+ygBfcO3Ee0HSyi7rfBZV2SiA4Vaes5REcbc7KMUP3DWckcP
peNgxIQnQYnggAdBijEIWxjtrFp3qJK1y6UiSA9WN1dVTUsRwdCjy9wy19U04hzBN63U+ENepQ/j
2MFP7X6/ewbbeSGHW61iCtLADKCKVDwIlj8anyuKE2D99XAhg1uuspfDPCsho3PZ2IzMDe079WPv
g4PZZkSh1HOFWjv2/4vDl+hTry8J1m6sPqdh49eia2rVYRtF1qM3F1pxGB3lSRqWzAjUHfrQriN/
1E8sqcLYDfWWaPZc91EupHHenTmBhiRRoZOcSJhPUJcdGOLVId/LQh1eqYpg7KNm1I9aaA5u0QnS
tajPzXdC51XDV02Um4joDP6pPmkqTG0W1RrWcj8f8w8YLOlEbrwrMJYO/Xe5b7yQ0fz1zTyL5JYZ
s4SkQWwhcrnvXMZkEyFwJX4U7+OD5DD28PqKHDHJLp2fLqULNbnFFmqtTHD84BC25S4e+ofRqENb
Xfodgri7pjYfkhIFyduLSynK3YSWHpWlsUBRWb7KgtLORs8UVMKzoIRwd58xqWABNaBZsnwdrTvd
8oV0IWT84mT82DLeny5HSy0GrWLnXfIVNwGzjfs2MTb2O4r3c9WLPu+VxXnRmRqmSwOOCacadmJ7
k7anWnkyY5QqIbG6vUNrKQqA5VkxDpSbLEURmITVk2/zT90BXfhedhV9XpDJogk3ia3iHegirFrM
o8UqWoFbjPnOFEEHQo0rJA60xUHzzOr7R7ZVYnivFV/NTCeset1Jv1gzpuYFGNex0bS4thgVJRtX
1qJF4bVdoD0paBcodvkXYpPYjbVxeHnfGTWiWdPoMIhwZJML0X0aPrYYee4sDjq7bzAA1/tLiRxc
FGOyjHIGFf+jmkCG86C6vctq7kN3IhI+lGFwQIHiqcow0P7jyMsOEay9oH8oFWlHKMVseWsZOaRo
Fi2W6gFKKVjA/St9vuX2/uRl3oTDbJN1CpumyOrA3htKHPZx0kYQmCJqe/M6/9ZJvsi99/agS7yk
tkWqwGj1LfCfdUIohx4NJmmWlgqh3aINcGWbY5olvjmr/tBmv89pz3yt/4cPCOPgw6qKoZRTbJwZ
RK60ZCj/+Eds/2BY33sxnEs39Z0SzxV0kpTo0DczgtLKzmpB9FMJvjAux7h9EWftOhWF/Tyjb1KK
brv29/vT8CvQbKxrrDISRCLvt3PoMRGkZ7mMKHYnbF02UIQRq8h/IYHHrmqUjKlnqQuhfjRn1EEq
feWOZuibOfyi5PfJs95rxCFZXNempgnYvr4GufRDbj5sH7nVA3ChD+/pBG2YmxK+r4xX0IvNjdgW
sAocFwI4nOorMzLBJ9Q7pfZcI9EjSQ/t/HVbxqrrdCGDA6cyzzUziyGj166UwUeifdfm17g2Qd72
pILFc1scpRKHUpY8jFOIqWROOLmxdBWnJ4XiWSG2hc8KW0OlZFrU4B5mD1yUGdmZWFqEHoQt823s
k6Lgo2zv5+Qptb4LPR4V0YzZk+6sU0RMlEIcDOViFshxD4WU2B9HvNklKkhA7IrOnX15TM1IY9qo
ybGuH+WxsYcgdf5q63Wm5oVjEZiYvwpKfkSOrOth8FvEEyZTcLeFrLsvZ3vmux2bssVMP4WpgoLX
wk8i23RzzSlPklN4xS4UbXL0yeqddCGSw4GuR4hlNKBYmMuOaDZHsejuo9HEGMGFijRSO8VBghUX
xjCKkDXXDgpWWd2cEFDEA+sBgAuNOFCo8zRKuwlSWCqEveAq068CxzzpdmDjvXylptdkR+e6t34h
lcOGMJ+HUWZS8/mVAnXaiygfRUFR4YFTyKd6TohjxaeEpT4WojmEuCk5mWluq9LnbVukBHC+StlU
bRS3gFZx3vXxP1pbEiC0/nA7r5jBIUPa6QMYcJg1HCdX9jJfcBDfZgTu8GOp65tShwMJAfPFdb2F
sFSzrfxjar5sLxdh2gaTf4EPqPcOskHDya0Lr0NZd5lfT9GnbRmUjRnsR1wImRWj62Z23bGMfI7u
1NxBFtlWjiwn3lHNqRQaGRw0BIMWjmnKTGBn7sKrdlcaHirwHfEk7wv4ezZZo8R24adnwIVJcACx
NGY2KzJWkT3fGGlxiRk/1VXn4dG765/Uu+0FpYyCQ4qoyEeMboOCgXwc2u/iQpUzUgI4UJiMFOTt
LFyQGQtOkXIfps1+WwcCv/kpCFM+G6m5wLB18bZiTC6zF0WNp3XDblsQ4TTwxQVRrBmtPkOXLkI9
t5o4kZwhDH9cah90IodtYb8wdXSqSHgmoRubgx9lNvOmHQuAeOrXn1iVa7lr9kOyFwGosU+lLNeP
71kch0VhmcRZpyHWEtcfQiRj+3qfRxSj/y8O1FkKB0Kj2WjWNEMpOKhG/zqhsETtZBcfgnvdZ/XW
7Z+kJ9Df+d8ycrCkT4alBwX0QjSxab9XwbftfVo38PP3OUTqo7yQ0wUa6fFBTj6ovz8Slb2Czt/n
ICif4wJThPD9drkJixuh9Ld/P7XvHOAI5jAqQofvV8be0q5N63NDVcxSS8SBTGJ0YyGL2IIsuMmW
awRat1Wgvs9hjNQYA7I2+L5h3STyXujd7e9TR5GnmFm6TkAWEwKiw1t362JgVPyMVlpxj8oSiuRh
HdB+bDnPvN5UuTk1AbZkzFFeZl5lIob+6TeGOREOCLFwCnfmMcZMQAIaguTJjcrGxtwKQgKlCnfe
kzmNjIpZVxBHuyUB91n6VV2a/ThQ9baEHStM1wvPIB0XeQD5MYKC41U/3k7VJykmkkKUCPb/CxF1
oQ2zFOQ4KhjNaIem8TWUJSeVSmfb3ig53JFvJWHqNBb2bqpjWIl+Klx1BVWMRxo1d/ArrTGjesLW
1PDWFbdEMlu+ZywfKC50sue/U4mDAIwWUcyAqRQqtyKep+iDT/qHbRmUNXMwICggrGkTyDDCXaZe
a+Pt9vfZb/zZNTN1hbWdKyLft5jLTTqoHa7/svi30q+LKneD5r4SnnWwQeWFuy3tF/vzQxyf1ZmL
LCjqBuLehjtlvoScv8eC3OLe+JcqylpfvLM0ztsI6hiNhizInRiGLY/DaYzEp7/UiIMbbY4EtBsg
UNogT6WiQi9y5Y+sbYJF7akw0grBG7s4zxpx0GNqKPdSZEhjJcNvAzn8BDMzn008gmVb3Id+fWVF
VL0eU2LDSvgMz6iNsZIpEBudxCPjXBA89WE5Lojjh2792zxU73XkEEku2zFSWIRbSEt7ngWvbyV0
3d92PXUHUvbBYVLYT70WtGw1J8EOrMKbEmo29jrsnTeMA6Sgr9NkeX1AYlxhjYBc/VSoFF8ipQcH
RKGJVD0G0CBeqidOhWQAdouAb0oEh0OplVbjwJ48ZvU46nsDPfzbB2lbAJ4H7+8hvRcHuZ+wFwYm
YyiLnaBa++8kcGigJ7ImJGyVwtbHE9jGpAxCwvZmw9N4r0OWaoLRC9ChGZ9MQbYTDXO3iLNIyeAQ
YAizURDZRhT9LsGMt751ByoiQe0F+/+FTxChn2PWWEBczA0nWvST2cR/dHf+dy4kngOgC7MoTiOI
SKqHQGuOlvKURqW7veOrjhpIwMHWiMYvcA2812PowyGOFgQCBKTyh3lxqrqzA9lO/2QyKkDrLIoP
8DfmpDe6zgJ3vuQXKFcw7uaPlfdGMKYdeqqNY3WLLuRxxsweOJgryGIcam2X3YHkGFu1swsBnC2n
ggDiBBUKhe0dWhwFtbJnyoGilOBs2YjnIgoUyBDz7zXm8hTGnzi3F0pwhpwbOUY8s+xeoX/JkOSW
UWbef/8rI+OD+7ppdiaKvREhbv1Rru04FtFJe2zmhLBmarW42wqDzAWzNKHMYuVuGJcf5UW739Zl
3T+7WDDuuhrEqcHrCcqwSN3ipt6wr/Z44KABKvTJlmdmpD+5FRfSuHurLVMhaS1oNDqM5Lt1wqN5
Uo4KIkFUAwABBToHBWkTx7oSscXDMGFzEV4WQ/CipvaLjprPuh4POqvFB/FVrU40OXhdRNZhFaO9
qrjKUCb//zNMiVKO9czIhTwOC4owKdqC6dYfhRuWYOpEJJgQdG/QJ5n7RelE1xQdLmGMfJQ/yDOt
tlB34KTBhw69DSM5UoZcRg4dqqDCuK4CTX/qTvMXwRFyO0EV09XoF3eNE7tKd0O1Ja8nLy6WkgOM
srGGAW8ivB/HwnJa0brvUQCs6QhXz3EK0ifL6eLcS4XoBeWoKNesqff4uqFqGp5ismyZ/KiAJIhD
SWf9w1l3LPMvEXL4aXePanPCV/nF8p4FcXAyxqmpxWr/VmAXX2V++C3eWdeswCmxxStJcwhsoTTj
sCXXok5DZB5X/oENnwk+qoqdBa5coR9hcTRHtAU32+WibcTEi2LdWM+qcjijje0cdDNU1Zd9oH1c
JqLOmlxLDl1Q59SomGiJi+yY/as7mV9ORxlDi9mbrHo0DXuR/O3VZD/5Z+j8oRIfvZuGEhGHCBKn
orDLpLQx8MHOkoequkqTwpujyN0W+IujcZbIoUy3zDgTISQmB9a8mR8xsxPUmZKXk5NVqPXkY3hR
mGtlipvbCa5Zd1iLwmjD064l2GZ5E7rCw7Zu8vpFdNaNg5q2EDC8M4Bpss5fCZ2/jPF2cSOnV+1h
b3gZa8j1Y8ExGaK6ghsQh4OwUD7QJ8l1nbRMYbn6oFe9nSxUpvQXt8RZR+bwXTj1QZ0Gc7RAx9ar
DsExcpbUyR+LvXHLrBRcMUFuU2qRG8mBTCCoUgcvH8lg+BOM57m8Nl9Sh80rzY7CR+VleyOpZeQh
Rgj1KGwhDvFSMKXZS3m3LYAd5K1jxyHJHCmTmNYDOwTsomXDaphv1O+3xUjU8eYAJc7irqktbJYR
2T0qXnMvuw/32lXiBi54av8x7WifXE2PgkuWUBJnQeUe4vEUIFvLRKs7MMKjWsXPnRp1qMqnbmcc
tvVcf2T8sEl+/JQYgacowfRnp8h8Q0TbewWGE6q8i0IulXvKYFRSF1cMudRdepd7ARjarR2A2Rmv
KLeIGdiGfagckMgapqMsGhavQYfkFO60zCtAU5TI91E1EZhBHS6VnYaLE62UcWAI7A5ovTZ3h4O0
D69Vt8t3xg43wF4NbXKU13oAUj/vGIcivRXpQsC8hhl/ONB2PNnTVYrsARjVFsf0hY8YjTD8/mAb
9rw+i+VwpMuFMcoGiB2yk2UstpIe8pkqzV/fPHAZo2MKs7X4Ynm8Rga1L+H8hepxkD/L1q5bSidu
d3FhetuG/4uH1lkWt3cdpqyF4vD6RpheWxZRStnZrWscSz/0ZQK21l2vszRu19pWG42KBcIn8ybR
d6DJ9+f0wWhEwiTX8fcsh9umcGmFpmfldBJ61IXY7lFLsL1w64hxlsAh/DQWJd4FeHeM2bHrP6KL
3BkDhdgdark4lG/VMpyHAMtlmDsleFHEcRfNt8j67f5OGQ7l2yVCmIURgJRtZHejsc+a0A3NlFDn
F7fJf4sGUuP3QFGqY1gKKuQkB9ZwMjyZD5JyUF+axGld1gp8jP22vUo7lP6Is7ut5LZN/MSYqi9j
GijM9uT+Zgz2/8MQufUb66weh+/ChMqYhVWJM3I41Zv2bED5G3cpFQb/xV1ylsUBvNb2gS7m0IZ5
poq77A1wLqF4CtUy1yl1m2wbOwha3+9bnCDCM7MSWAxcumpfW0QLNKFk4cP2FlFy2P8vLpJY17rC
ZFWHUfix0dEZqF/lJPfHL66r89Jx4BBg8lEUsGhsgxa8CI8k/UV86V7DIvCgrhA2+zutOKjough9
agPkoWl4X+bqEYPfHUzpIzhHqMXjwMKSixrcfdikcTpo8YMyHcaY2J91r/O8chxOsE5hXWHF1hl7
OR+b/dskDmqKKnEpYaDTezvIkmgBuz5UaRLtOpfqz5lgFDemEGeYXLZ8i0RMgIjr1Kn7+WNYaPq+
mgPTzsuAGv1GrOnrKbwwSGmK4qnPoLAgXM/9Q1e40R9xVuk/1vR1LS5EKKoMunqNrali6921Onza
tr7tO0R+PQ0X35/aYJK6FN9v9C91+kExXjLxYJJRMmqlOIhoksEaJCZGXcwrDWWIQRpez81C3FSU
NhxC9EPT5QED8cy4a1BQM8kPY3qb9FT1MKUOhxHov2lAHwl1tDZejkNVKe4sR9/lNI+87f2h4Iin
IDSlAJWOrHSYjR5VH99mN7WuaYuuijQ6GVqklpDDCUUuuyljIFu57EUH5q17TLKQXwrDZn2tslve
9F/6BFzfBA5Sgjn0CBVBHqWGXY/5V0Ez92MF9notzF1QPFP9FARSvRI/XFg9iPhRAcaQSjx2eI+8
jWaQ99T7eP15/OPwvsZzLsQE4jLOeg6V5L5y6vlLCgKV2LCz7FtgoFlE97dthR2in191Z3Gcg5EU
IxLsrGplmiy/ztvHOtWetkUQhi9zfkVooUhaZf0aMXiwg3+M2l7I4pFVP8mQwbthGiKG7bD/X6xa
j0HB5cDSLYtu7RYBw5CS5qock+9Nu9iIDx3rsrBBJ4nWQv0KLJZft1Vc950u5HPLKC99W2ssytY3
GL/D6PVq1ZV2i1fC+3TINMzqrl2I45bUWoZ+VEaoO97Kx+iltVnwRPoAAunog+6nfuhqxD29foFe
iOTQuNOqMAw6aNh6b0Q06Py/Zlng0p+vqDqZdQS7kMaBsirPoHJtWbABox6XE0ZGuM1ePrDgWrfL
diSCsQX76RhcyOPAuZ9LS5oYG2dxGj1WfjRdyf92EQsCO6UPwgqqXIzaQc6DC/UijXQDAruyBCXh
97E8ECbJTG5LJQ6UzUgug4WlsQzQkJnfMlfwzFMzgxsecysF+8+IKC6WkMPiTLAiTMLAlqVgKhJs
wX6oHbz8deHAGpQVTzjk+pHq9abMkk9IhmIxiy1jHa29/jtegMd413xfnMVL3fgPA4hnHQ0OZupG
H4yMrSnmytyC3WM3S/788Y16XCZXlLARPhFZSNn/58vEXYbM7q5C7B4z3gR72SWfWS1z5kwvf2c1
PMt0NuSIQwTQUEYHDXtwah4Yp13Znu3CIWPoq/f3xXpyoIKIm1VELHzJiMEZuxVMJnCq0mUpZcXJ
UdtqvQReobrbarLTtXE2+LaksDd7VZthq3XmGeWtmSi2WT5k440aEgtKSeKAZWgyK5HZOc+kybaU
x1F5CoR/VGtvjdSTmjIXDlKiEezPZQmlRPEg9N/CmepTpHaLQxRdCaayQA2e01ifq/FZAAN/VX1D
UbKzvTvUbWpwUJLmgl7kNTRpPfUY7+NjByrK/MD8SCpMTywa34zU9a2C6bAQtUh3YnbXk9WFFELx
XUhdhDFhGIzGQvTdoRh9I7fHBPULjBUlF5x28P9g2AMbB/mfM2RyzkjHZjCNrGiiFA/jAMbEAzn8
dtWnuxDBOSBiFyeLwV4YouJnjd8irTfst61g1RG+EMFhw7QUVlUzYuR5vgnjvRnLTqx/VeKd3mGM
+e22MMrk+MlyVqdN8CuxZqODJ5OD2zLEJN/eZcXOiPpvS6NWjwMFy0LfZcOuEbW8WvJnsN736cO2
CGr1ODBQ62HJY0b4bFjX2vRvJ5zGdB+Iz4E123UmudvSKIU4ZIiSeloMVlsSpsdFuTEmmypyWs/O
XJgDhwlxharNjrm8xj0j1sr8xDUPUWcr/0jH0JHt3LRNb6iInSLggS/qb1KlLcqcIVH2VUxPgvK0
vXDrqeuzWjw9U28JTTCYUCtIkQ0t/m1fZ2N0NrpW3m7Aed8SJSPElcRznZq5pk0xu5LGCIMxytqe
kUvrk8divNGVP6I6uNCPA4qiVXsrTbGAzfIhVdHFvB8bQh8KYfkS/iAWm3FsICPCqLdD5ct4DT10
x+XIDm8pOQJRp0wtIPc4kUDYPtWsflRrDh1yWtLt0iLoq1VO0FEEBJQBclCR9nWv9hV0C9rYnbPW
A9UGcXhJG+SwolHULlOYzzfDC3utZHDi0jG87pijtT06JtcTVTFFAIbFAca4FIFUsYB5K16LyYdG
Pso60UhKeCsWBxhaXemGzh6sqXUyBumgNg998NKM1DCn7R3CyNj3oYdICAzzlVrfNN1KvU6Vz9sQ
sb1UOk/BBFodS9IYkmfihxrkYGJ5qNIv2zLWddAwv8YE2SUGCL/XQcW093wZhA6jm74P7X0xUrnN
dX5G44cEvqhrETEaSmwhIZgqN1nAFjieQvOq0fd5+88cgxFsMdywet7W6xemfRbLPdiiQQy0uINY
NmVDdCLFluzwaDidZ5hIDjZO+Gf1Theact6XGmtSsWgQWaH7W72pqBmKv4C7s04cpM6KqSCxCgHt
UD32g3qshsWOxfRaGLLHaUIEW43dKtFdYwxdMPibYAxrv28v7PrhYvM8TYkRdnGQgfujGmaLKSm7
KqpHhXJyh3GvkFSy69Z/FsQBRdTFQ9EyQTpmso3a/E2NKydKZOptsyrHlFHSbliYLczHEbQ2MrWi
saCQal1ZQXKIrfFJq/+IYupCDGePWhQGSzpBTGkmmJ5eCLETgHLhVFg5NRdoPYZ2IYszRIy+6mqM
+YWdeD0q/1gMTXdbn8386EDyRw4yWwURTFWXMegXMMhPZtPlMS6zJOgQimkOiosaStUNT4xX0LRZ
DM3EhCJv2wzZ7v/0jr8QyX7SRdg3D6ewtWRYh1h8b6WrwDpm2UkU/Sq+tWpiwPXqE0GDWqIKujbJ
5IMGJUhljS42Ose4Eb7m+/K69dVnMIvYNLfl2vG6FMX+f6EX6lnMWSpN6GV+kBY/jUuvj3s7Ham6
oDWzvxTEnWN0+eaNNkJQHzxFYodo3VE0HrY3ac0uLmVwR1iu8sKIZMgwjNmeRUYI725LWDX1SxHc
/VUjDdRg2zpnuXnjoQpc9RDs04OMYGdIcm+wz/FmdyGODxqEWliGrQSNMFm2tdsAXapNn2HU5+Dk
+ugl7bewkRCoo5jJVq+zS8EcfEzaYNVlChMMP+tg8d9L+9zp7PAgVIh45n7txy7J3slgYktZDkYS
0erzqIeyjQS+UMQgbztUoTTfy4Pi0WSh68aiGyqmk7MhupyGrdzlS7dAWtRex80+Dgnf/RemchbA
qdOA8FrqTaDi4Me63aAzp3bMj+ZB2RnHDJN0fKrqlNKIu66zNDOxhhCompjAEJf3eTIQdRrrcHHW
if2EC7iYlwbVNBpECMNT0ns4cOA6uk2ib9vHbB0szmLY/y/EWJpqGiU7yEN9HQiHtjmYAfGWoxaL
Az7D6JcwY9svJY9T/2hRM0V+AeJnHTjAw+SIoGoDLBVrZqwwmGpU7NqdwHg277s/ITTVMLQRJJ8m
ZmqLHCz19aJHcQ1YyssPi+XPxiEM/O09WfUGL2TwhS0gKxTRMAkZ2Sn/YPjLfnzpjsGNaTONdJK7
mlnrT2hwVul1fS9sIDNKRZ01iJONMETQr3ISUd4FhnbC2Gsb3uhNNJSYCqM5A8ZgjobkdhVyP6Xs
EnqvGuPFD+HOsVFMSif1+CGiZue5qzyrjmQLd7HTP2e5Gz8sYE+OSRK7dQS+EMud5ihAlF0emP47
M3IYCy/afAo4VTrK1vV95CXfwDxP6EotOne+pRT8MnIFoa2n7+LF0/x6Z7rhwUQ/+ZH1bFA1vOwU
bO0yd9LrCIwmBUYUOvmCuamBrwTPTXdKCleS7wnd2PN4SxR34mv4w2Wha3gYgjyn0e+64hjkOJij
3We9PUaYUbE0dj99IuRS9sMBwRKEAWYGvK7p5KZX0cfKDw6Yn63ayYcAcm2WPtT+3ZZKCeVcoRDk
x00JfiWUmYGRLHixzKehutuWsX7DXZgohzo6WArLsoAQDRMB2Cyj4N/oS/nMWrZY7byhEEeRUIov
jDH7eog6plSj6XYKHtMow8VK1udTYjjPQE+tUIwnbNhU74fOm5aXVj0QS8eMbcMY+akiXS9OnVxA
BhsVqzogsM/RJhIcghMrJtYceR9GNhrtqdQdBSt8jcwiS4WIup/OKZ61e5Z4TVykhuIdGMxfGx6E
k94SqMJAY0tXDlQ0QUyCgSGZot1J87U0EotJ7Rf7/8VNMdWhISfsuTSnB6sGI9KuyglTp0Rw2DGl
oA+SRKigzwfUSInm90V92jYJSgQHE1IymEXEDpOELlIMZcF0znH3dyI4UNCFSADJA7SYch/FqQhV
zhoRC6X2moeE1Fikli1UoD6b4nOrhYQxsQ9sGBMf3iswX1SNW6aDj7f/j+I4ikP2F96OgiCDpung
deK2YxKsIBTZwzg6mLt8P+1VNweuhU6FSF5PKLWOBmdh3MakbW40MhO2BKrT1Z6cn5LxMdSJg/IL
wD7L4XYnKIemzpkBZO1Rx9lnQ2PGl2x2tGs2PDS/oZaRUIx/v9ZTNokG87KXweny1o00w4lhEyaV
Vl0/PT8043PfzRyOrcVWsE8VWxAww0x7inWKSp9aQD7hPYKTt64sdkjvuxJvuhR1K9ZnSUMRCSuT
CRzxD8g3MF72PzM0OS8QTDiBCRJT+Eean/Xf68ZT+r+0CpPD5wSU6gm6s3CtPssgpmI1hdKd5o0+
Xvru/ETV4qxDxFklDq7zoFXivsTDKKuve5AkytLjNsxRAjiwrgMJ3YMsdpEzCvc7iWK8ooyagwa5
g1+uMVszLRSc1WDFGRxLfEly4olKyeFQoUylWEjZK7gczaPZKZ8N8E0vierWovS8vWQU3PEUdn2p
dbWhY82QV/psHvtdt18+oCWBTQkX9wr1Xn0tDP8Zxn8YAZ/uzoLO6OUEuiUn8UNysr6+ZQP/j7Tr
ao4bZ7a/iFUMYHplmKRRliVbLyzbazPnzF9/D7RbKxrmN71XflSpapoNNA4aHU7nbjy6eN151mfZ
k+EZk6VufNEuCRacu6KcrSrim8fzNNzY8z18cd6FbDyFKPvEAE438c3R1Y7F98uLTIlWf/VTdIlh
NI0O0XFmu4V6l9ef0vhsDIrD8EdBHWuuySVNBejIakNOtBriMBPsbd7PdBWeeQs+6vIPlzUjLFXM
i6tZoI12BFFW+b3T/KL/azYepJHwLSj0Fcd+TrpeL4wHCLsdZpiaeBKHp8HJPyemJ93zaW8j1XdH
XCviCKMhqitmtpBYaM3BCJezqRVehykul9dvO1j0DvNilss0NVPpuGZsHz/wYsjKZ5/BseWNJJ0A
gY5iQrxkFkrIe8BvPKM5V0rkFLMnavWe0Ghz5ZhpmyBg0WXjN/8Js7D1hndqaPyVgQcOp0ICdYE7
SqCPctTvnMdnohg9tk1kJZafwdVbYFyMLIx49xUqNJJjgCgymo+vtRYD6OujdVXsSUChFBV8qtJM
lq7hXT3RcfBmn9OWjcAwA9Ws/CEX+WghryRnoGaNK5uH7l1V0bdSS7tHQz4EK7fNWfa1EkTg9d72
A7AdfLbvNXDBpLf6F6rmb9N+VmIFAAW/hlHClUPNn3XVRg9NScTNqd8XUFIbwqFS+JwPSeucGq4V
y3vquG0snamaNtNsDIK3MEX1VyuRetOU7TAckEDEGPjTeAMk8TFiwbUzT96FWLniU+bKD8SZ4D8r
IPIvYrnqK+MsR6mZkCofEJzH076eEWbLIn/IpWu10B4H1TimedY4zcL5LUtHTsPcrRLZmZQPMN/9
8iXcqFdfUs8VMqsVvqQqakzZ9jPqNUutMP//SsBQGGbECggI58Kx2p08fZbSx54RF8/Wef9FEcEX
a2X4xnoRDe7Qv1Vk5X/PtJt+Lr7qRD4me7mXN3HjuP8iUAAYKY/xMEziwdWThwKd+WH2CVN4iffg
lnv0ixQBVLQa4wpkMC+6hvSopqYTtLIrGah6uLeXGxDyuw1IucvkoVeemkz1QuVu1m/7+G4aD3Nk
EH4o9TW6UHgEytJ6aAN8DdtPXnDPmYuqx+mAr3OqAxjZUD7fTP+han8DCtaroAtQ085to7U1Njdk
8r7rGq/PPjDc4BcRAtpUkdU3aQLV+vZBG3ZsuhlJG+W/ceHYiwPYgrZWpDCBGtIhA+MND+TrvnGr
oZaUTuhTayZgTITZQbrUQFinejqmvU1xRxgncQJ0ATt6tUI9+MAlWEeW4QR0h7x5uXzKKC0E+FDM
tpBBDD+4s/bU6Ff1B6Zt/rLtAmxUoRRkmo5tL4zbvj+NJeGqUt8voIQV1J1kc3xl7RkV2E6qf728
QFtx3F80EBCiz9RwZtyo0AfII8jFTjlYiRPvJ1fdyU/lIx2lIpQS6VnVuWNdyM+Krf4Ypm9VSuHM
5v2I/CVq2njQTWwJqkBmK8dRCmx9U6l189DN9zXaiQPHuKqQMPmQI7CSKJyWFAM6JjOERLZP7uA+
3bc/olvwcjv5sT7Gf6medNR1V/cub97mCVpJFU4QiKmCsEggtV+u4+iQhw/LQLHpcQv+DXRWMoQT
pGdxuQw5ZGAU6hsLW/1jBl9g4nUv0tcWdBtsl52K8VrvyA5OSj3hcBV1Z7a5nUC9/NSCkbbJD/Ly
7fISblXpm+pKP+GEtUMopwG3Ffl+2vGcWvq6gHqlQPQAPYBudl/o3oh5BX8oVjh2WRfFRRZD7LAD
krvpq4FYieQbT42vnKS9ejWijfPlstDNc/euqujo66lVG/M/5oJBLKZJnDvq94Vrdhnboi8l7Jep
3hnt57a/u/z92/ZgaIpi8begWGkz9UrVB3oOZzP5mgUjBpCeGbh6LgvZeg7BIN6l8Ft45XHqqYZh
1xjs6hqvRewE9xn4+LxX9NceulNhufYMXEQ036eqbrbe7uDGNgwFwx+QDGXCaTaYmhaLEvBGRuPE
5ZlvzbwMc8Ao89tcyZUo4VBHjblUKRdlSq8ohmgVdKN87JWyEiIcX6Nsy8y2bK6P7cjuiCBLeOzP
4DN1kPr4U5WEc1yNqh1rJfiEJft2ZqOD0mLHtp4/YhwrnYRjG6HYPZgLSFHvrwawJPNyNic4G5i5
e+RTs8aD+qA9XRZKbJboNVsgJ1P1GZvVqT/b5EYLXhTpcFnEthfwrpfoIds1HgqWDBmKci6Ofydz
A2DirYkr1EPTDUZLUMmqTbhYyRQOWpRmRZZFWMsCYZWoOoxIVRJqbToCKxH8/6uzjNIfrStVqBU+
96hBQZDWTd3u1Hv8CNM+81bPwPoI61zllbwo0lMWlJAXXM8+6PjAO8vzYdU1VeNI2YSAFYkRRUky
QJAWW8dAu6uGygvnj+D5avUElDAyuStsbhS9hQzVlHnx8IGU+y8LJmBEagWTHbYQYcNF6zpfViS3
IyfWb62Whvnjum6qzEIa7NdtAXGSpaP2H6EmUOVmjvJZ9hUQUKT7Lnf01DEQQ6zuiz2F6PzjRddp
LVawBmZPcTSaENsWV8v8c6nB8lLXbtKf7Yoq9aZUFAxCweSoSAm4QdyOyj7Y9/uwdtQ75kRf5Rip
iHrHrj7ElGuuNRQspOn0QdE4HE7Tzzg/y9TzZ/MyXgsQ7COx0gC4zpcQ0zjB0uOBvgATe+GexcfR
093iPt71V3LuYJoLgR0cfi7tnnCh1E3cMotB9OgaexX0mssVsiu8hNilTWUTgNeKChdLaTTDpHKQ
10K/OhunYhcVjvTMHCWCv1F68rdwRyVQ+e5c0FAsg5Ia+5/oZWE9TJLphirIL+bBS1XikUkJEhzD
GCR9Q4QZg2jSu9Py+0i6Liccd8yRv7xnWzfKahHFYihb0aq+4TdKrQ37yTD90qiOfyZChBJZ0TQ2
QoScHqrkVjaJ9xa1VAJm2CjlGlJuBwnD/VH/GDsdsywSzwi+XFbkbXcv7b6AGM1ihEUY4xVev9Hj
GG67zyfXvFoOnNj/BcTG14EDaz8lp8Da5a2LPojLn8BP0KUvENCja4Z+sjOs5Zwe0vQuqh8z40ZB
l/RyiBv/siwCH1UBSPpA0vpZx7rm6j5uXsP+1MXf/0yEABhm0re5ZvMjXNzmxYO+HJaQCAdtpdfX
gCu2PQ6VLHddgiXjQzr4SJDI45xGIPAGW01J3P+ELf5WIlVHil5JEFbp4Gsa7zp5ryyvVUo864hT
Kw6jRHgrGbUaYtrwPlkOlkps/eYTfwULmuBoKqms99YAAc3n9Gt40A7VN7Thz70z+H/PaZuvomuy
BppaPQEp0FpjJR0/yY30NQ9OuXFnwC6Cj5QSrU1CZKuPo3Caoh7aDd8ZiOQzL/2Ugkl2eNbfSswo
0lXiIGn8/ysXt16qSQ4ViEvZfWOczP6skTEnyiIEYAi1DM2G3F9j++oJpEXXGeZQ+PyFxXZIZt+y
3IlfLh9efr9ewCJNwIdZSnsl476uNtRuV8i3YWc8WUXi1U22Y4rioFvLK/r202WxpG0KoMGmxlh0
7mU0nnx6y/p6Ji+VR+xSd/jAquhUo06UuvqpFRbcjUJbasMwINYymCMh5Wu0j4RmhAiRuh7jUkfJ
KrCigw16rSJAVlk5SG7s5uccnR4eWh4+0rm0PgtihMhK8tKYF8hUylvLPgWBd1kp4kyL5PVxpmfp
yCF+bDCr6MrqkFddTq1G5uQ5OFwwRzGxPFeLHTQcsrIjZi5i5dAoot0EoQcadLf7lDCHeqxQHqhI
YF/22VDrDLqha26M3OSpfCg8ns1WMk9bDpqbom3jI1GbFTSLMS8WDlMhT9BTs1JUL4WubqPlrCBB
knuYl9ZTQBRZaTCWMYKz0+14IKDdg1F5uVFOePihEo64cAiIZAKWGFWMB6eBlWQSEEvJbmMmuVFE
wiRlJAJ22BJrZLPB4qXP1bG+D30L4ygGP79DixHG91B7RRm/gBm2PMBEQojT1cnpetUZmgbc8mAk
6HeXj9lmNn5lFmLISzU7VQv5BSDfV2ee6Yx2veaY1+PbbFr2YP//a0XWuCGGvxC1GXMjh3lIqAYv
j2N3uKwQsXS64IGgzdxoGh5vVfSfuoWciXFt6Z8DJSU8auIWEzPEnaRjdk6OdePMXcpVvOd0KNWe
YvMkoF0Mc2FigW7ApvHsD/dde1Vpf+Z4iplhI+oWkMhgucr2PFc7Kyj8qvkrBPxd3hZKDwEVGikf
25yHL3K0eihoSya5s0lLFrCgmpU+VGeIsK5H39yVewSdUAxroQEg8emADOVP6AImlJLVyhp/IGTn
ZWcZTuZFu+oFPYa7+jyraLGUr5L9RN1XBOKJsz3DtJpsxuOsZfHDUK8wfx3xd+IMEZslZo0XTQ7L
rIcMlAvM4Q9V+vJHxvAbIW9ZZ8ZY4feX5CGermSK3YLAAEPAgDY0a9nma2Sy78E8OLJ0VNNPKsj1
LutBXeSG8PBYesxZDbjvwO67CJWEfA521zmmW58rTHZ8exVQxXyUnRt891bPgm5BLVNgQbvW786a
F/uYuKndlGcUQWPomvlFoXjOCJMTJ32msRxUGb9k++Aun3w9B0tD9Wf4YAj4gNGezVRyOI2V60U7
xg3xnKd0EMDBkiZrlgP8vlpEjhR+KdlzXhEySHMQEGG01KDL+PNavUcBreVF6Km6Y3cTuMB4XPiL
OWM2OtWOS2km+ApTHWdZwmGvbNx2/hw0+5oRkTJChMh/w5rC1koO3lb+iA5Vl7GznlBD6ym7Fvlz
wXPXzPIIM0PJWuyoGPTsxH7u2p841509/ZckEuGriiS6qAn8J470Nvb1XHgox2GPCALvegyzdS+j
BYGqYqlMbc/6mHIHnKV3WrtLKeo+apcEXGhUmw/RhGcVdA9SabhKfN2EMwF5lBD+/xX4DHLMaq2D
EgoYkOa/mqJ1LJ0wN35MLrwgTBELek3qKwmGYGhfqukGw4wdJb7Ns9xtu+v4A3NM1g6pWPXeTBpG
9fEoi5a9yiD2tJTQaRvpQ5tv2Co6ckCMxYRTiragppY0ZOijGUNgxtIvzJaA0P9xgP6VIbryfT53
rTVChrw37rkrn7sDkuXLScZVRD9SNmtMNfldnpBrsDGAN0MmDCt322OWBJo7OKc3uysOoYpUNg8g
RX64s/yc4kglVRVu+DQFYRzmnuMFnbnRneS0AFq4eyfepoDTm/ygojjbdv+uq3DTm21YF1kPgVPx
RS9kR2GzF/aEM76NEO9ChBNcaYFegH4GSZU0A0pIflOPhJFQegjn1zTgQHYNRLTV9yr7ZPW6lzaP
l4GOkiGc35pVmdnzcBS4I/2mWTwrsN1p7HaXxfyP6/Z9uYQ7PYytf6p4FPuf4sPhJXW1vX0/+SFi
KOMVZQX8y39HpneJwgWvy52BCjZoVkn3vfoyLzdq+dJMT5cVo8xAwApLLYrg7VyF49caUVkqSU9o
Ibr3aO1nTVBDC9T7O3Z+X4Sjq0wHq9pf1uN/vJD+XS7RzzcKNMh3/B2h3A6YfVXsyk+IznwDZ3zs
6Aic9If5nnowE8Yn+v5hUllhhpnErlWAUIzdqNqDbhJpFGoBBTDowkA3+gWHyJgwNMxuHU0pHQnh
3VwiEIECut+cfZblqppwdV6l2/igXPGZ6sq+92SvcdUXqrqWWj0BHqTKHqaAi8sMuGB25KBDtqRK
DSghfHlXPoSshL2m8/dErJ6y9LNmes1wf9n0qB0SoGFpanAp2tghueNTSDsvra9t60oKJsIfIs6q
ISDCMJRDhDg1HzJ0U3enhMKC/1GW8X6GBDBoiilJa74jo2vbjvrcov/f9qOfwWNhgLKl2Ftu/EyX
LVJyRZ9/CsDLnHCoQ27ELe70AvGNDIXB38BPb15Le8wJQVez5GZkLQ9hHuI7oE2jrAliSB7QZmuz
w8witxj9ywZC7Jvo+RdDjTYzCfuW2jdZ9VhS7bV8Wy7cFKKzPyVaEoIylIchA5AAPrL+1rC/munn
tjuYMYZzXFaHWjOu7upI5fXS5aYBcUVUIVB8FaaLU5s//0wI/4iVkFTVUznlsMfyq6VG8UCL0q6a
rArmvtulpRPgYe7NqC245dmP0q22Q+J9N+TOgFJt68r+QnUTUYYgIMVYgPB8GaCUrhlOl/+Ay3J5
1SgBAkJM8cSymSOEUV4NGNjFhr8uC9isZl754eJEDDWd4jHl4a6o3zfHt774s5b73BEu9tR6UdLE
0vZKV4aBoZEVNADKjodZlwftlPCy1R31YqY8PJEiRGujCYxx0Cw5qm7rNBj/vZO/tJ+DHoPpea+1
fmfKuz9bTpEwJAylullmKGjeouodxeGxW/3kycDIT18IWdxT+M3WVVNnII3VdaYL1qcZY2JjRgpP
lpUz5tPnfrJL3aVy0xIalrvghgoXbde1rESK9pgPutFUENn68Q3vC1wODaLW5h6DdV6pgXWbxr8S
Jtxeid4Y9TBAGOafOVP2s/1QbPJdgOjLGm1h9kkGATMwIkKEV5HOCzkBbDNOpKF0VWGaKf82QS7u
mw68xvMAO9R4afO+3fFS7Q7hPCq+v+00wxpsXdNU9htTstUWc1VFDVpxIj73QQLVxElDh7rkMtUt
Y8fWEUtERp8eYLW5WSvJ/P8rfJ+Vti7QGIvNuh0aDwfOXb5B6tOseINfY5KbBDpMwsGlZAp3SqiV
Q5mhV9VN7MQJooeaqiLcvBlXSgm3SdjmMopcsJztPO9jSfK6svHGaSQuYEoP4SCD8CfKwBGO3i39
UCfn3iQcWkoN4dRWs6F2rMbvJ+ADb68govtQ1me1UsJZVTT01ZaYDQP4uVd1T1O/fATs3gWIZSp9
qvZxXEBAmDnxTXjo0VUb7HiAqj3qbopA0R8KFAJUudJUtcyP0rBra3e+qcFlEYAwG8Gp0J1ei71B
SCSsQCxaqVkZaF0PgTYeTXlvPNZD6hFKUTJ+e3waatXHkBE/j751Uv3sFt28o9OCfQBvwvmbfqQq
trbv4dXO8W9aIYO6pEZlcevuPMy0O8ngNuUFRt2pySCUZ1frA6EmYfBiuUrZK/IijxBZfVfRu47J
LSUaSsoRLfTO5C7oYcaAhv7QfIRP1eS38T/4ywTAsBqWmFMFwVH794V8m14zr4y85W0mBB1H5Uf3
Nx9gJVCAjmioLCUxOQQOBboyjol9E2febH5qFgnF9sfLC8s//5I0AUimBuU57QhpRTs6Y3acWOIm
8WNG0bpQ+yegid0kzLBkbjJV6Bo6+GFDJ6MYm7fPgsUQU7dkGQ+cX+2yVSJrmZRqQPiqdsBskgcE
7BICxFdwZEqRkXEBZXSfl1+miUoZbi/TvxqIj905QKrB0kto8NhoroW28weMOketcefEscOa4+SX
/+Gup/QS4udJGbJKqiG2qb4M9XeFmqFI/b4AUtYiN5mRwMqs+CVRHL3867IVb8fF9Pd14x+wQiTE
MBPMYOcKeOVX5qPYw213nNcC7ec7+oxS28T/vxJnY7YhemIhLphug+gYtZ1j1XtCp+2j+a6TgDyD
GqloeoSQ1g/20/fqnD7w4b2SH7ujjeG92Y2KQk7jgRC7+QZZLaWAP3qgm/D6sFf5z95/o1dz+9FV
UUrq8/iSdKa6LCnjECCIZVafIU6LdojgRioOUkZAHLVZAiqU5ZgOmJAB21Cex+qmmB4MatGIrRIf
wWi4HcGdBhX0+LXrDpht69sRc+WZKmcj1kp8ASOj948g0HJeLba8U8yRCGESyyW+d1t7SVN7gi7T
fBOpvtGeGoo9YfuK+9eyRUpMllqWGrfYkXr4JM8n0/4ko24pbp6aAZNfCHvefKy927PIjak3kh1H
HLPR7x+7ql/v473up8cwwQAHqjtU4cb0+336rpqADHLE2qrWIE0JvfpncRz3pVsEXrxnTnnsb3HP
XvUe732o3PEloiBjM1a20lWAjFgJO2nusbDyffKk77SD5cVn9XPg8IQvlf3aDh2spAlIEYR5sWQG
dOVTozlBXHjCJD2ALjgxyBpYyvIFlGjyhmVBBVhqq6uw+KJRKYL/4dS+75wAExIIqMOAa+N1Xgl/
Eglz/UbZ8+QK5gPsJU//M1wSCTRloykMFkGg2ua3ZdU66cw+aQP7s/MsTo1sMT+UsRk2MYfZQcXU
y2V6nZfny6eM2B1xTmRTJI2WctAIhvnJDBtft6j3KLVBtuBEmLWEWUcjFBk+T6UzqZ6K6BhqGtxW
c4uv2vO0p0fMcBO+cJxFWswyl0fJTKGXvOQnCfV87IEVoJlK/SU+/NkSCshhjYVSThkMvIkeOvXQ
Uy2a25Ha9+MqMmGWSqMsQQZdTPTUvMWFsyvzfkYxSEw2uFL2IECDnKNAsAmhDJz+Y1zJV0oxEcBO
3FMiC6Zp1VFscKzLgq9W/tB3JzkhZuVQbqU4FzLVi0rSML7OnTlFkzKgsCT0bRf8jObe2E2vdB8N
IRLPmF9dS0u2paU2oRY82ef869vL2ker/LhT/PFxPlB38eVltMSRkVJcdYvOUUgK/do8V/JhkP7s
WrJkfm2t3eV21OSEu0fjqUGJar03/fg4oCij+S91SJu2ZyBcaquqaeqycJCqMTPtKewRdSmc2c2S
Tyg18KYr46m39iYitv9J6qYHuBIq3Ly6XSWL1ENoMhXuoLpBcWuOZy0mauEo3YRzlQxh2JRdB/dC
vrNkzD0Ba98HYGiliHDP6ktrxWkFReRxcWSWODp1cLf9hpUI4aZN7KmZGRdRfeYvDP2gSk75fXLf
sshfqGj9poG/S3tjDlkZn5oMkqyhNJsTubF0X9k3o727vGbbh3YlQ4gsNksXYO4DtiU6Jk/NXeaV
rnU2HNAq3oGDZE9FMimVhPMUm3MsZxFUUtWn2cLEWnRlzt8v67R5861UEm5bSVfrqI/Bi76MtZNX
yn4Mm28LqNJD9LmqpOfKf+63i3Yljhv+apfKxUSDNbcJTEeWHsODeajd4VB+nm2MoByupSPZdccX
6ZJEASa6bjGl2YRE8HCqSN6c+32+zxD9ypz0rkD6UvtyeUW3L+CVjgJGdOoyhxjdAB0zDIzvR6cu
z2DGtatTHJlOXj9VQeI3yn1Z+5clE6jxVrm5Wtwx1sY2raFqnbeOnf0sSbqfzUfWSjUBNTA/NO/L
EarljcMptKQbhBOBwBhIE50MYqLCdk5sJU0AkNKwMOEngDQdU5+Wg6I65iHBEFH7qxYhaObJYI52
/su8XuLgibwdmhkgH8h3UFNQ+xIcI/lTpD/90WapApb0ViIpxojNGqxbBZ2u2vPl3ycOtkjVUcmF
blUafn+0Xop8p8zM1fJD1TzbZDUU3/ULR0ycVBSpS9UkE0RhHDV8wCh/KqLjHN+V80s2Eu4ztTUC
gIxBnNp2jq0J6+d0OSnl9zamssvUzaUKmCHJrTZbKRTqdqMPzuVd81IcOl/BPE3bUx8ubxSHg0ur
J8BFitGhGdx1oDx6npV6PCrteMrk0i+zD/m5hgVvSZUV3RLLk/jc5KYbRyze84CRCrxUPDhnjnbi
zeISnVreRHvwyisKuGzZ75M7rdHU+hKbVeuOV72xnv14UDvgRYlJhGTyaBP/VuKE+3KqotSeOV5U
33nhKXNrd5Id+6sBRvkQTEaFqxEloZvWuJIo3J7mXM+JXrbIys238XLSl+uRIsClRAgGHzIJbcgh
lErr74F51gO4bDEF7FtCmAICLz7s2lDFoSKY1GQHSi4Dac2jhsjZvIuq3WUz39ochmHypmVpuiaL
Z6qOslLRaxRTTOBdkpUfIaXD1jlaCxDO0TI35SyNvFojtJy2fpbwjjOk104lFKHkCL65xqwOsy0g
Rx7R7Gk4eqz4hu73DVEjsYlCa4WEyzbHOPDc5grFy3VxjK9qN3elxWHGoTzWOzoIsrlDGpMBDDJj
ltjwNytTUbAAvJzJoniTHrmjmRJt4FuXEluJEPaoNGVLaSWIsLJw10jXII1z5P46qX901kTE3Ta9
dRTuMAxKMzGQXhMOZxPPfdapeI4qipP/tPb2jk/Qw/npftbHBl2apMOyhXeMmXj56rZtaSLHCUYR
RlEpIxwSJocIzTC+8cbI0aJQdzlM/n9iRKRkClZSZkUaq7xEpOj21l71Yz96rJHjDf0evTjNPkO7
rXP5KG+vrG4piqyrisZEFpAhVNqWhYA9th88PkZ+ctJ9cPh7jLztMcoR3PLhmW1rTFVlU7PEerks
WdrG7LivtFtiZ3nKsI8FOqB1PL2KU7wryU4jSqKwqmFmZcrScA8A6dmTdjASx3bjCCF9nmkMPZKq
a/O064zJsm0hr22IaxqG0WiwvMZAknuwhCN9kfIpF/f/MXiy5civpQlXZV1jElDKIC3TXD57Jdol
37Kf3ESTe6q7YPNBtBYmHEQEo2WpZ9UI0k5MlnEwy25XHGY+mnxH9YFsYZjOTMYQAIV5iuOVa6Mx
Fc1uRrfRfigoU9Gp1P0Wgq0EiGGGOAurVO7b0W0Te6/l+mNdjt8iO953ZX/QFuqy4U8c0TlcixNe
CaHcd+k8Qh+GkpehfJqrGQ0aD/H8Uti9NxtHuTGo071l+2uZgm30igoOnggqIoDME8ORNzgxCIzQ
Y5d7dPXUZs/BWp5gHnVW6mqsQ8fsPHmSk57YXTvt+gQsDovf7dsr+WZ2A1f7SNnWWq7gWQWZHtUa
l6svd0HwfVweLsMkYYtvz9vVczwxF0M1Ivz+Ysaqo7TxVWw0hIxNKF4rIdyo6RxKOetwkLuderId
zStuA6/X0Q/HwT8PyAQdR75LFim4P4UR60MTQKt+mHeS+TWyn9RpVyzyXTKf8rxzP7CIKJRWTDiO
pikWhCW9NGZDBf3QVV8kj13w1+Xf315AHU8iDY6vobz9f7VLuanWVtrC2nkzeHvTggLV8tiRgRus
8JN7qoRgy9MGS+6/4gSjw0SvpU0biFPR0KV+ndXnuf9BqLQJ7isZ/BtWKik6mDaQaBxxXSq7/ADX
A2PZn0ePj38nmZ82rXwlTDDAKlKbrC5ROjLYR2k+SiQjI7VigsHpbR00NsrWkClRdgqyCnA1vuRg
zubkgkjuc7I6k/BTSasQ7v9Eza2xVTpuFfPscD4ryYWPj1oj+wTaP7L7aRsEV8soxLrquJ7Q8Q6B
yq2F0VYoAsetnO+TFzX0UPY47mZUnqce3fJFLK8Y6zLVYo41C8vLrMrJpoewug0Not6NkiHcYiX6
rsoKxTNu3IIy59x3vvSBicnm6lyJ4a5+CJAOSmCGxvIahwWaAjC7i/JDCVsXA12Dpc1tmUAPhD/1
W963kd3CJ0TvjcvLRJfUKa4/EidcKyYABtxC1gURFNPL26Q9D1SSgdJJAAuzUbJRymB4YebbY+rI
VURAOLX7AkKY+dRNco1V61r5E9NGRzbLg5VqhJFRigg4YdlpLRUaFLG0U17dT/bzn8GqKmCCWRcK
IrYQ0Gcep/APT1MO3pDkhteNUE7z5qLhOrJsUzPwGheOzFyPS1voEFa0R5NpTqE/5dnnyxpRMkRH
b1I6Fbw18GVNV5Uw9T08ViH5lNrcl5Umgns3qLHUB+MAN+gxuK6eelRKKaYzag5Ya5zGYd8WVHcf
Lmu26TavZAqHBgNVLdvqILNMkXU8lsqhjWrfml6G5Lmwn7V2cC4LpJaS/3915eqtJi12i6Uc80M0
PyTV1YTqgT+TIZwjaxokA/3T8MvNSvXTKgwcRdVPZYms0mVJ/Jd+8/FWyyccpVGfipnlWD4du1V/
mhKEnhIM62b+ZTnUqoknajKKDOwoo5vK11b0vVGuLY3IpG8/Ple6CBdrx8JSYzNkdJ7sKp7i4Cmv
7G10MptfqCIL/r0X1k0s9SpZr3a47GAF5U3RfDHlxrWGvaV+Tcqb6WOe67tmYsVXz+x4SHtoxvYz
GExjTDQNjg2iMEiAHyLScyXOsVj7ZUSVHskGFycfwvzBbl4/YgzMUHVTkVVL5MoJZ0kJwhTXhF7c
psvnZn611ZfLIrbt+l8RIlWOneZdag94TGjW18F+qvST1sauZJJDszly/m4I74IE9M4wSJB1BR5J
3Oj4NN3QT9E9OKG0Ot5JhLO6vTHvwvjHrLDH0NLYaHtoxWLkw27U9P7PVk0A8DJB8fE84vdldKZI
lT9HuVuEu4IRyZTNfK9uvCsioLaeo1U2i7FqtT8Gfo2QLS5ZP77WDQ9Dofg0ChALedSh3Qahd6kC
dCcVW7IReTfX6mI3iL9NwY1BFflTWyRAd6WZulHwME5YxU6p/MgmYo82qyZ1VNkZSLEwRRVz/2Uw
TxroAHCXg5Mp0XgDgWv6fzdHjE+y03yixk9tr9u7RAG8dUPvjaqHxMk6yMx2usnvMcbysu1RQgT0
XmJJbdUKQliVOrb6tQ1OLdUrSq2d+ASS06oqRyRG3eV22sng2qjd4sUEdp/nnbFLd3Lla8fLem2H
e9/3S0z/11WpWOBg5Q9M/qrllHfaQ7+zT4jY79WPXYL/7pX4OlKXTlnaGRp2Hh9BmXnhqTjIbxFY
qrWX2DHxjZRnsmZJEURZzU4e7lnj2QUBeJQIAScmZdIsE4U1rrbsZum7HR7niEqVUzL4/1egmqYh
SF654TXSjp2mI0KhHMJrjw+5RGvbFS/4ooqVKKECTNhTNvcLP8RNcVtnfj+8tDqh2DYSvVuC4NrN
ID5PqgQiYu0qk4/sI6SRKxwSH0m61iTjkGNvstBL4xvJQD0e9QzfdrPedRBAocs5TwMPOSVH2c/9
V+W77Bo4tJGnP7CnyQ2cGWT4fvaJOrWEYHFeR2mOkVFzj6vXn2Kl9ZAfipOnuL0NjL0ta8S7mcIl
cW4HwmoJGoG4ObyRzCrInOTX1YHPjf0EdEJQj5LIr/Lf/ZZ/V1Yc5IE4fBgV8ZtE3uqRoe7e8Njb
DNJuH/j2gUBBwhrFFO2EgYy23WBB/yZvXq7gnJuLkzmLuzyjpsyvr2JKSeKQieM8slZDPKWCTL14
DTrbn60Gg/904uLi5+jSSgr4oZqxpWf8/d4rr9ryIKXHpNylwbW2fL68hptLaCrMNg3dtDGP91eg
GqzSzuQ+w4FLzzWKGvuZSvduLhjS6JqGmZ0QIfp/M6utaCxweXTTzkhvWLEcWUW45ttqvAvh/1/h
rdVYcMF0CJGX6xBMyvany8tEKSEsU4TGhEVR8Pu9bfsKphRHqAwCjellKZsPjNVSCQA+oluhUmq+
VHV0DmVEO3Nlr8ndg958pN9HX4kSgBz+nj42NZKqbFicobqdisZbgufL+mzOW1xL4Yi42hZMaFNK
24ZCKkbe8YD0sq+PCLp7H0rcrtQRMF0GpeyIJgVgnXYOp5NafyQ6iDIQwzbA5KKJ/pbUGXrEkhQ5
aO1LARMzPnKvrn5feIRhDmE3tQ1+f5bLyknT6XsQUvM8t63rXQfhIA7JpEp6DBnVUL7GrQU+jWU8
dP9H2nUtx40r0S9iFXN4ZZygUbAVbL+wbFlmjmD++nsg7/VQED3Yte/D3qrdqjlqoNFoNrrP0TR/
1HljRNvn8YzFnEfk9pWEaWvYI3haF9lodOOcle3KzGrJmCOZ1lPWgOWQfrLQTpnEkz8XV/GuDUKH
956zffrP1jDnMsvBO2/RlRPEGIJ/7mxF0OPl5CWb2YEpmVQFEz1HbBOdUpjRoskFTiT5JpMfJGzs
vLYjM/VCYrmDyomY229UJliFwSGlKCLbFbM0mRSr4IoFoacdPf6fLsj6Oj4PnuzyiVU2F3GFx8SC
phe0ejBxRMtZd4ZUd6rqRpI/Xo44mz6+AmHiQCEXcl/Q9965ABGCbs/WZCfpQ5c+X8bZvJ/POCyD
1Bx3StwTGKN0u7YLEvXjXBW+MqVghJudy1ibZ2mFxVSDrLFry1IAVtfPTm2FV2nLaxbk7A3Lf2o1
pFRHumzgYHBHSP0RtPUSzprxPI4VPpC7YpCMBCjts4hB7g89ZGPkvXwjPpfX/4bKh7dJTBAqU33p
zYUu3DzZtQbRQsyBapRxs07+pNtSM9F7heZopFNsfypoe7Q0VFB+HPwJPW144gnBxjE51W0XZMTh
VZ22k/sVHhOSikGMIsmgr2L/lAiboHpB5wFS38ip74RbXnfitoucDWQSBkVHq4uaogYVkg9EOmbz
dZfyKnjbnn7GYELEOFpp14ivRr3WGfzspOxCMJdOh3hX+HFmZ98uny2eVUy8ULI4GdsFiLI+2KFm
2a1yH3bcnihlK50/7xb75Td2BMFPBgzxqHckXvVgXetusReCNpAErljYpudbaJxXNDSxGewQdN+D
rZvMFbyjTj/E1Z0yzntlEo5pHp6iyHy4vIibQXeFxpyztE/HIlWR5SnIKaTCiTBy2Ik7mSs7RbOg
d19FKyC6m6t0Mp2iwrIIzJpzVz3Urw25omRPB3pj8Qfotg/ZCo85ZG0R99JIYFgWQ5tSef6p/wdN
ucIuR9Db0WuSV8TZLu2tQJmDNmUIU0sBIxFL0M8Wv1YmWjQ86mh4THmlvU3PXKGxR67qVWFUYGLr
Ylze8PObdtdqdg+qQh3kfdp99XTZWTZP3AqQOXFdOQymaAJQnG9U9WmowK4m8phtt6+aXyjv5qOr
ogDPD11EWpOlY+yxSysRC0ZV/s0g+3YyusJj7ujWyAYp7ahVweIn6JlSrgvQ0/2byeXNPHEFxXwq
GKFuLUoJ00Lxvrb2+rA3iiPJT711ymRO6rG9WeAYtdAUa0osF3soWnkaSbhBSaPYnTnjepFFxW4r
KQkuu8Vm6LfOSIxVlpFIaa4jN4h0v+1je8RY9t8h0JOwCh5mY6h9NwFBDzFTufSfBiHlPKPwlosJ
hCQ0u7YWAUGyl0a9NhU0mXefL5vxG9c+rxQTBHO57IgSYk/0L51rQoh82GnEFm/oga3RSDJwALf9
7YzHBEGrMaJ2oQ9csn6MxQwyJ8cOpCdl7oelZWdt4V42kOcJTPyrKjOZWzSwOHKa2QsepY37vwNg
Qp6xkLSZdSygWl9N8Y2KDr2/A2BCXNRmbZ5rALDgyPHgzoSXKImbF+GvPWEZ5kxd/+dNVQ5oz7Oy
a4+jT799eXWV7UfV87lkqebKWAOhOl2sn3lm7taJn1U+wTMG5XA0Ddvo3DiIOLcEz8tZqnUSkbIb
aDwgnuQrbhWYe4HYKkg4JcwKTxD32V/eNOpW73OL85Iy4SFWcFuAVBa5RZw5cTvNuPSHg1hppz7L
VNfoxojjJttp0xmRiRaDYfSzXgGxqW8zYUI98bouDmnMJQfeMk0XZVXGd4msoiXsbeSTQNNWT9JM
HzzoAIWV+OJDdCigYjw5k5fvlJdFtesTnfr5AxPXyMxRq7XSMGsNyLMK0RDI8KrdZAvhkcScN72t
oLEGYo5cMfTiUoMx3YFy8qM4TztZKoLLDrJZzDxjWCznSgeGiCIhwFCm5WEilOBg9uQMA+XzdDXI
1W08548xLubWAvMeB/yygdY7Aha0EyfzDPCfWaHu9JVDxZq1Q3zdYoq9DBReG8rWbba2V37rNroi
SmEsU3vDQBZekvhajTh3y2aGjYoqZrIUC2VVdmgwtiYJ4mP/vBhRwup0cfNvaFjGqFTrxF8kkJfw
nHIztqxBmRttmeUyrCaA0maH2NGOwnVyekZXMbq64srhvRhtb93ZRub4ibFWmxp9h1um74bgdcrT
Zd/g/T5zyJI01WSFvs6rpSuWV0b19fLv07PDRkYd0pc4n4Yo6ewrmzGG+D4wQH4tHpJdczI8I/g3
orW/2ZYzDrVzlaBFtWiNJIK/de6CkJ94+i3N2Xs33tVBf+Q1oGwv2xmOyaNAWmKU7QKz6uGoiSeJ
K/+8lTit141xszEjkRZaAKA9GjOI2xq/CWLX8JZgAv1dt0B4Uz2qV5kLuXCTk7lvfpGs0Rmv02sy
mFGC1dSg7g7tkI+F89xcKbg8eQx1m8MHayjGAWVhUJUkfo1N6JFEO0r/kp2ko4DHX+J2P2haOptc
nQfe/jEhP0ILTKuUQDXSz4t8Knk0wZupjy7JBhyfDlayIVcTZgmSVwAgnuioDjLRzwpxUIx67dY3
Xmon8iVe0N3etxUqE3UnQupQiRak93fmAeNEfnKigOmR3yS+uYIrKCblGfQ5I7MFAxGX7Uy5Nbhs
iZuhY4XAHOkO79h9jHKQ0ybuUD2M3aOZhb6h77LBxVdrU/iydl2OvmEESiM5EpQ0U+vzGN4MECxA
Ze6GzDLnJuUZzRx7AyMYGRmwvmr9LTbuxojbd0FP1rt4uTKaOfeV0aSpVMJoRMzX7s0scsZ4B5mJ
8qgFsztc554u2rmOxwNuO+JrL9YldObc95itrpMS9lH0Yd+MnvYN5YgG2V7n0SbIISiD8an51j/V
zvAhcyN3EDhrvB3KV0vARARrgBhTHv+zBFQTom/sEMXpai8ccK0f5A+XryjepjKxQOl7RS5CGK01
JYRmH0OT93jKQWAHdxVZEMUuBUJvoPmt0I9FWnKMkHkYTBFpkapFVGiebj5MPnhZjzFlo4XiQfaS
eItboJtVcIhLyb1rqm4L1fA9+tD3f7WWr/XJ1TW8VEaRydSBSiWzW+lGSjkPnbwQ9+o9KwQDjDXL
REMcvZog2es2JwSFQEFzc8ypb259Y61i+Gv+uYLSrNHMGxrDSwmjcIlntZOjZ1fRwJuu2M5kzy7/
epuskIZ8FoVYAJL1UdpTswpPeRq+0dEuiIlPp8jluSQnuL5eyytES5rUwQT1KD7rqMaf5XXevyoB
bLslOoM19O/QR/C3eZlBYhkyzsB5ZRj/DoGXo3lbHomr/Gjtwq0be+IFEA4kW9+YwybSzAqQAnnq
c79ROCkt7/eZk9ZPJM1HalJhQtm7HETXmkxOS8d2WoSa6T/rxpYwxhkKwcMIkAxuTj+8pafkCy3k
a97sU3Jn1LfSoOU2RtBr+/0NgEYVSbYk3WBpRPqlIE3WwRNrcBTTDxzp2wA5Kko02B7qE5eUb/M7
UTrjMcGelMIyjDXwwFlCubMR7qMvYo2J/8XRQLDR3ENX1edNuG17/xmV8coEJAPJnAK1mD/XM6Ty
lJ0QfmzwL0RK1TcEubC/HBh/kxD+gmSlaNpIiUK5QkIf5uiDpo+8VWProy04k2Pa9XXlTpET/RmD
tn5eYJbbA3OpU27OwB18xS+8ZVc46TcF1LLFTe4o3zlWbp+Ns5Xy2+O+pErSChQNrfnuBC0z6RiD
mZz4lIoVBU3wpXAezzcRZUVUQFyiaWCFeYvY1LM66Cq9D8BTZemftLbgJSSb98AKgsnJSC+KcioC
Qg2W2Et2BuiQqFzG5DT34BE6pEewR3IZzDZPxgqVycVqI59ny6BhRjn15qMlneSMN+KwHWZWIMzx
U3tTbwsZptHKELmOv4veZNq0OkRJCKDIOt9LL3xxi9eRkHdhZoXLHMBQlOp8amAc8fBuLiPTbUB+
EJYQ3JkgDKfeUFkNcRemDi/ibC+rrhpgZcK3GctDF4MFKisitOCq/Ze49vL22kgeL5+CbZc8Q9D/
vrpbQX2o9VmFmkpUXwvxE6rAl39/O5aAp+f/NjA+H9axqRI6N//KSaT4sifZ0lG7Vm3hZB36m9pJ
brhPy1vPBmCp+AXKnAKpM4coozPOdI5juV+e8qPogyG9g6jyZfu2z9sZifH8SJXB1FUCSRINKNfj
LhJLW1tMb+5jTvR4/7EBH7BA5gmdE1MzLTadjLRxjpJBHDwo0LmiV/tEd8z9T3FCpQfnAVfS4N0N
yyAy3pE1xjQVEAD1Wpfe7FCaNe1hR1M90e1Aws3lJqRn+M1ZYwAZbynzTNNkAhOz5rHV96l+kJFE
DKdZuTKkiFc6eucmDBrjJnNTZDGp6IJWxXOumj/aGa+/enwzTKfOrF1SL+6UL46RT58vu827k80g
M24z63NVzQQLKycqKDrVu1jUA/AJBZdh3vdYMDhMzJyIrte6Bgs7bOB8DVbYk+U8Qx3UzUrkZH+J
xkRKK29lcR5gVXxFKVWoOqisgPe22uu78vSf5znf2saOo2WFZGCGGGiz7uuTLwico0334IIvsq3Q
xpIJVmZRa/IrsXPb8piJn8Rut3DnyDe9AcyflglBS+hnMt6QyMoyh9U4eJL10OqHpf+Q8Cb933+2
0dVaYbCeAD41MuTAmPz8XnKVI2XuFz8iDIOUGMURn09/RxOodwu4gmTcIZvaPq9rQPYH5RNl7jfd
8VZDTT0/8PU5311kb+1jvaGeNEiDtnQN272iBrnucpybB8B8SskpaWr0PQ6emdlqMHqyV9ylsZ0h
+4CKumlbjyU6si+DchyDnUeUIPLRZe2EANUFdbUv2l1c/9cHxdd1M/FPSMQpFjsXo5dFKPY0QhTJ
YVh2Vc95wt824fz7TIzNMFBphoUEvwtPs3ZrjseZRyDGg2COj9CKkhVmMIEUBxUMbOns6l3Cy6zp
/r735rMh7AFKi6KK8AXogdTmpxRxu4sSyIBBgY7bHEd/7BIYc3RGzdC6DF/Vnly6c5jYmuonlh9V
blTY4vztT7zsl2UsHUMYJ0Ysx1g/wQiMcheZAf+NYTsWnDGY01M3TZhqOVZPDRRfPE27KFA75M+S
QymOU8O7bNL2YT3D0T9nndbGnZRWNHZrOK2l9gm675cBfhNPzwg0dVohqJIhFhF1uvgq30OU8CA4
iuVq3uBR/eEcIgFPM+9+pb95wStY+R1xlBcCXYDBE+8gNQqeLzdHv1+9wzibbvehXXCLD5yjZdH/
vrKy17K6LKlrqMmeZK5BbouBEyCoK18yigkQYZqopFABke8p1XYSjL7qiztecsLzCCZIWEM6DGKD
ExXKwSAdxP/M3fU2jrL6O5OJenkWwoxJx1CtfjNF+GzTeB6wGYRMGbVJy5RkEES/3Q+5SqZcT9TB
Sx5pfzUJIk/8LB0UL//CW7BtD8eHhgixV0002PynmmSrFRcNG3OlB4uLyaP+VbiNygNLjQ1NM65C
8PuKOV3FFSZzbkURvBZTYiD/nyFBoaEnXnAWzabNrLHH+0zcdAnTwmCQBSpvUB29XcxcNfKsFmTc
6K3fKXu+Dsrm6TkDsIFV0DFDC+4o5CQ3sxPtCgiX2mln09dixalxXJuOP5vMsYqluwmlKhFGC6D1
c/JofZy94b6+QTfGoTTc7mvk8J9X31dmXnft10KylDeN1ZVTmCqDp9eOdfOzC7l8aiNUndBqgg9T
xRFtfts6b3mZw1BKliBHFmDHImhD15x8ErqcML95b1kyxl0sUQatJhM24pIMrZzhEIDMrEWNsHkR
nHzGB/B4RTvxhXsO3qZNKzwmy0AHWy7jf/hg8+u9YJMv0eRApceLbmdXo4euR2Tkjf1tVxZWqMxJ
iMtWiGbqM/E+DFB4PVrXUWA8FHvZjQ8iUo4Pl83c9NEzHjtVFkbyPIOcC3WF3NfUIM69y7/PWUW2
nVvXJvAm0V3Lqlshv4ur26XimMBbM3aUbGyLXGt6YEx+GGjH1G2P8j1t6FK8OrDuec28PJMYZ9cX
LStaQuG6XRY/q9puyjkm8SDorq0uezByFdlIw1VYJnahXncQUurlr3+3NfSPWIEsqVjGeGCAgwu+
kviSGCCxvQzB8y4mo5jD/p9wJEt3k7q3orvLv89bJyYmNG2atDUNd6bpREJkD5MncUmeeEYwgUCI
W3QFxwApP5VX9V53YtPOHnRXO1X7GFO57rjjvYjwIJkoUHW5LBgG9n8anyJS2YT3LbhdjrLAxQbi
GV0z2eHBvuhJlFnd4DWeHoggYpt2+RPVRar86CNX52Q7dp/RGD/oh6XWjbDHdyFaq6nEwLCT9z91
1SL3P+uq0TtwZRrjFNpSiymYq+AU/UOY9o4wfh15ImRb64c5N5lmSOhyBgHc28NTGso09gKh6ze4
E1Ky6ABGdagvvrLs7C+7OReNru/qqBp9WCExx26l+4zYPTrTf95Dsi0f+a/8G6fqjW1MgFsmeRRk
aptc55WbESHxtXJpdmGt8b7lt6F09IkbKLmhM/KtYeACyZsaUkKeqPZ7LUl3qpTdNHPnXl7AjfME
i37BsMOQYT6KGLGE/8kaStlJvTfrzLkMsXULvcFgPCLu5baJMWrmqXflvXZV3RVBkYJ8iUoUdJor
3BacV4iNysQbQNYpiryXBrp2QuaP9VXfnxrtGhPuBIQ73MIobwUZn0ibPhRHEyu4kIOYfUsWTvGL
4wjvOG4sCU/dA34/Eq70l3E4Wi+c/dmIQW+Wi/4FqzMk5QqeZCUgqEG0gwDILgvm2+kwuqVXnzre
BATPHibiFaFaxyM+dD0p/aAKe9Le6cPjX1rEBjrQ/0WGRb36rkThg8pCN+6CRP/f8H3zHIC5BQmY
3zQJ+iJePKfe3DW+2f3nPkmLzg6fTykTDBIpzuc2w5rJy2EkO2XghNFtExCyDcPAhyY7lGIOnaGG
+jx4A/TRlJvU5PjwdphG/wt+mvZOsG3rC+lIj+5WFJ5AvnZtHopD6Mq1LVo22ecHCDdyDKJOxBRs
NAnvFJpsKqIIrsm3Li1Ihp52swGdNwVfeKPlVCAbhMTrtHCC25Y3r4EYb26XcNR7FUAFmHt0wc4z
N4PE4WV/3rIGLKoG3l2ocoLCuHM0kFwFn1Pnqeqx+w4tHzstbM36cBllywnWKIwfiylB63Ujd14i
7vXy3lI4rYb0r2T3BGMqFihOVBRsTMYKPExUVSHXvdcUIjQF0RZ1pYjhhFfoNj10sYKDQ8bavWzU
1lWgSPgaVVTdApkdc/cMcwR1ZhxRr9MhBU58HVTOY31KlZt+udV4PdZbS7hGYy6eHt1Xep22QIuD
2ToVOadTYfv3LdHSULtFTYhZwlTqYnXpsYQy6K6IJrh1GHuXF2zLoRVZRnuhYkki9untySGtFUMx
ESaAG9+GgJPfNJarlIQTETYtWcEw5yYqJMGQTMBU1egvluyGIq/3buvUrC1hFmuM5aoWctJ7yVLa
Vafainin6cdc0TjHc3PJFEQ2CV0PMkiP3y5Z3eBTMczK3quXWxI5jfRDDjkZzeZyrSCY5UpxRWdW
Agg122nFXqw48ZJnArNWidChaTDC72edn5UPELvVjc+XHWurVksVvn8tExNftHaem6QABu00plwK
6ACO7HYH0ogc1dPKFfZa6XNA6Yl7F3QgOaMaiAAidMfe7o0AD+9lAaDk0HuKX4L2DAoqULFEs7bg
qpwQuulyKzS6jatMqizRyCqFVe8JoIyDlEk52cZL2XOiwGZMW6Ew/jaoWRUSGtNGaEgk3pcefP+Z
gTek/LpseI9Im56xAmM8T9VLK6toyDG6g0CF2rJDGI1/coKQ4eByMKEOpFlv100YJ8Mch7z3WjP3
B0s5qXG9k5KFcwNtbs8Zhi3pDSF43HQdzlCQDxrEZxTLllQ7M3jsBptrtsJhLp0qMvUximCOUn0W
9B4iEw8dZLgvuzZdk3eevQKhnr/ytXQa1bDpASIH7R5jCYEUCIHMfZPi2cIcoKkt06hpAfM6OWxO
XngsG5XD6McDYc7NhLq2WrQ0NBiCUzVDEGU1OLznP4lyyD5BCoV/mCpjS1Goei7HuBHM3BMXuylu
DJ6m3KYlKwjGEq0XQ8HA9xRu6JfEuKqluya/u7zxNBa/2/gVBP0TVhtP+dvFqAdEq36YMqfpwWhF
MruTXlqJc+1sfrorKyzm9JO6M+Iw6nq8ry3+eE2CcI/wSVw6u5R/iW7+M+M0PnTWeMw9JCdDCl5e
mhZA2zPSCs8qwis5/s9iFQwMcxWNQ9UKYYQlzOQgRTTrS2isc/uc6Qm8tFFMVFtmpVJTESiUaIoy
8EYPmBKCkuer9DQntm2Gg/NOvdNDGKomBMcwDQcYVQy6fzgoeC+umyF0BcOEtnYWRGGIATOoXpje
asa9QDuLoI5x2cm3XlnXnqAx4S3C+E4zUnvSfbdPvOnb2LigEESaMO70yruMtpleocqmyiB7VEST
CQxSp+JJYaRfCeTTKD2KEs+aTVdYATBhIZoaKA2Db9obmle9oQTDY0Xm00YzcZc7E6dfYTMKreCY
EKEpamvKAuCMBrniVRMeesIJDZv+toJgI8M4GiBKRV5gyih71GZxnwzWaOskxIOMWiRB2YSfYmWc
3Lpog7/bLiZK4PsknRIU3jxTSK7iOj2W6Im9DPGeYIKGiJV9TIgQ9cGU5Z5GojJ7XKpY+Ui08CGd
0OhEtO46FYR+NxJ9CdQmEXayaKacO3E79q7+AiZ8NOEkqHKFvyCcbOWZjuZVgXg7RJC8Ef3K7R54
8mE8RLYXABrRy9CbWFfhqCKpUHaV09nzzeS8ZufciYzNqtBqjdk2gNyIB6SUsHB5Hq4EO/GyBzQq
esujbNcOb5RyO6Kc15PtABCTNC9RrKfhOAzos05VorkLnCteGZS80fHNS3oFxkQUEpvNPFUAK7ra
TcMHPQ3mOd31hTM3HzmuSn/r3T2zwmKCi6WJ4DnFOy96WJdn2tlQYexDMpzOo9P+lssjx92OLqpi
oG1ElNCZ8jYBiXrLHJMQoXmRXcW41l7akeP7HAS2Ubbp0zwaQ9ycy3w7funKW+Xl8prxAJhrTBdL
JUFyg0/2WXLTGgyCX6yZV7bbBjFMCTQ/+O5lC14EnN5jkeNrUJuvVTDvq/4yepft+M2RPWMwYYqk
aaKJQoG9rx35sEAT61UYnbitR/OMfsebD+MZxWx+LCp4llJgVNj6vYiRO9Fu0k8cq7avy19WsYGo
GyZRWSALgpEAyY+RObVP8h7lT8jg9sfs6TLaZkpjnsEYX7D6tDdGaFB4ovmxn0C8rtl55Sm8zoXf
RLszDpPRCNNUKnpPP3KgJk8HtMJbyhHb7HPMWvN01rczmjMYE3+WSMkFbQTYBN1zNK/yCFU4bsC2
eTbg7dEGumiW/tB+HpUUc8e7v9sX+iesvnOmuIsIPgtxA6eC5I7Q5S7GHNrVU97bqZ5xfI5nEJPP
VKagCBUqHV5Y3Jpf4/Qj4b6D8ryaSVuKBpSHEkHKJAbl3gD/zHzb+xLGlCCF5fNS2u0L6OwATGDQ
8NxSpC3sSY0ZCdlHtLT4ZeVM0iN0Ey9vFP2p9/fPGYoJCTMptElTYdfUGWASAe0/hpNKOzLA6WFH
/Y/LaJcNe88mmk4WqOhgmCZmgW5eTfp9PmPm1wwKheOBv0kZ/m+ZybLOdJDHsPQClsV7OiqE/Gtf
7WVbtPkjnJf9zxSZ6DAJybBE86tZP7J+sOPuSuKJLV2OdBjkeXui2rxWSR8iKMzdV33xGi31VDS3
oXx4eYs4oc4UmYwkGvS8j00A0a4WWuitRfun9EwbaKnNe+3j4jGhohzJkoUp9ikJ0bRj+KkvOPJ9
Ydmzr3h/wJ7/+m1wdgsmVhA1So3Com5Rn8yvwnzSXi4vIG+jmEhhDlBrqEtkdGl2o6M9tb5bvpgp
L0fluRwTIsgAJmw9hsspg90kx/F7xNsYnh1MZGjjScgNEyE8la6iyouWyk/BSpVG7uX14qRBJssI
Eyvmsow1TOnQckRF0WIQlVOaBdnvAjBD7S/jbdmF3iZdEnWo9L3rESsUS7DkDkXRZOxtw9rFlXAY
szu55pGVb23RGojxtLAJ9WamRV7NPHXfY/2u4J1VHgLrao3cx1mRIoEsXDLcmzLokLy/Wy3Gzyql
KcqygRGG8qGYnJ6kzpz4U/lwGYZnCeNsopbpyHgAE/UP+leBfC0ETlzbRFDA2ilDpcPE9r+Nn0Jc
6lWcY62mwpGtF7ySCcLzHxixgmCugdS0GnNOYzySL2jdNFwNFHGE96azlRyqKxDmHoCKdy8MOUCK
8hjrh8nirNPWFb3+fSb8p/EsmIWZID52h04LKuV6Kq/xtN8JvC65zYO/hqJbtkoSu2k0SDIDasIw
bwnOyvZJ/16D14V2OBu1PfOqury1Y06k2C8SyE7gA3LkWPHN/Ae9x9raIOY86kpOLGvA3gzqXlk6
W632hNtQspWxqZBJBf2Aim949iFkrg0jT02t88okbwQ/BQkUscM2lKdgwfucR/DiV/ld0w5HQ8v6
PzmotAMEodOgilRv98xsOyXS1B5pCPFDfEISy69EDsZm6vbaZvIThK2Ho05tjYWBEoIZxU5F5v3S
mk4skg9jpn+Aal6JJEi2Y4M4apvfWGnFKcFue+bZSo0JFkpLqgiPtD+r/5RNtX4qj90rZ7K4M77z
riQuHhM5dKuRc6ohjWbs7JEOf0Lk0rEyVAspRxl/MmnzkGsKZrLBFotWaWYXh07VZ2GJek9vP1iq
g94l10L1TgMpOW/ChQPFMlD1S1bHfSp0nib4xnwVWT9i6V5eXEvgFeo3T/fZKLZ5OZQT0+wsGJXl
XicfCp5qxmbisPp9ZpMySel0aYAlunU7fBfNMMiyh6LgVXI3L6oVDBPgG0M0oiVCELHMr/pwn+Yf
JV7L4LYlFhhz0BUGoiAm8I51lGIgKUS1tur2edsHetNeWc2Pqui8y1fitmfraN9Aj5upoJb2Nl5A
V3I2JhlZJCju6z1VGsmcTMNMe7WnUT4OBM7bBheRucDMUWlziTYK0FINZRtNoZ4Z+vlrsSY/8dLk
ze1aGcisZRbXhZ4tgKt0f0jvw+yq4hWJN7drBcFcW2WrhT3yMEBoR3EOpBojfpKz9HeX94pnCXt7
ZWhb72i3gLns+uRxmW9kCM5dxtg8oytT2HRyLJpSqrFaarqXjGuT12u1fXWsAJjIVgoWUWLabEW8
aFdCX3moPdo+TN/qGp6c+OWNeUdkvkR6KEwhNkaLgnby4/ogW3h0Gb5fXrTLG/OOslyyKhPiAbCp
LXytkcHJ5ss9LxvbjNO/Fg5NG28PKuVwFvMStsjzKfwRTqirV7lDStsYB06KydkkKPK+xQoVKRN1
6tC0xFB4qd8rGDAf8T4870pefxIXjQkIUxMVJMRo0Csa1PICa8HgqGnT+FPz0Hh7xYQDbZZKJUwA
pleOQn4UMvLoz5fdged1TDgws6EWDAKIqWncWt3V04cGWpdyyuFd5JnCxIN+FMumSYEji1/GITwk
Wu7MWuRdtoYTrzEm/dYZmjJB8zQ9sfnV6NHK6hL7VJ5CcTIXj9Khw1s/nl1MiFC1KiaxBLtiQ/ct
yXIiS7hKI173MudAsWWNxRjkJKdup6sYxY5OAuY3b3NxdoWu4kTVTY84p6vsJ0FTCyiijUgf9cYf
IyfOM8cMbTHk4Wyu3AqHOUnGOEVVUwPHmq81Etv995ZwnI5nCv0TVt+EwlSSCi9UcG7rMCVuOEeO
hiHz6E/6flefGCpziFrI0KZiCxwIHgdCmUAkHbtUqnuOd9OwydbX1zjMISrMXokj0Coj+NDJ59iP
UoiF0PGccZc9/ZFrrzaIOUtGrg4hFJlQrQmlvSDfQsX+VqkmXvym8fmCUSxLRD6pYVqKeIGFnNuA
OXLDp4TKuC4aV/SpACWvc4njeBrjeFqbW8pSwC7zaxQ/Tl/i+PHyPvEAGLcrQsjS6vEAd+gOfY2O
sjKYeJuzWele+YLG+FzSGomgGLBiuelcZCd+6EaBdLdglK4MuLoFHM9jmQWIVAzQqqFNWJZd7lXc
soWTgEP3SvYxDesWT5dXcDuOm6ooy6DqVUEd+fbkztNgYgwJZdycZvpUaSgJmiSYDviE9cug67lT
/tux4ozIpCx4PS8x0ImbI4HKavqsjpIjy7bZvfylZUy6skQqGeLmtUBd7+n3RHe0HOEBA1HevJOv
eS0amxfHaiEZZ5cwPFp1dCEt6WUE5XH3o0QvOumc1Go4J5n+1PuDfF5Bxu2jPJFCQwJU3ZzM/Ktp
cD4peDvEeLzeKr0CNSj6DLzvs9yuiGib+hc0CHBuwO3zezaECbOtks1VTlPkRv1Uz1dC9iNPeUWh
7QN1xmCC65QsEimou8kB/ZIN99GVacPl7NgLHd7xpT92aWeYJAUiz7Na0le4qjHsLLJlzMGWtT3V
E/i5juHy34Ue8S6mmmAgMSUFWtZsGz9JpTYPaWdyBLKp4bPYv6jl8/C9WESvK17qAdNXB3l8lKTv
ccr5ZN/2wl/QbGu/Hg7WhAwGC1tdK90D4VEn8X6fiUxLVkyaWeP3a2OfjF6dczqetr38/PczcWiR
wzQnOn4/Tu1mcsTyRt21CadHeNvDzyBMEMqtZoz6Av126VI6lVoGg/hl0QX3cqzjLRX976v0a8jr
WF7o3NVU3WTWSRz8y7/Ps4IJOMqIOdIKow/e0LpR/TBFp6n4+ncQTMwxrazMRRUQUflDL74Wyg/B
eLwMwdtwJtoUZp7ouYVVGkLkPBpIicgPI4kwA8k5GdtXwXnTmZAzWmaEhzHYImaHKf+qJk6C8Qei
P2tQBr5s03si5bcBgK0JQyoXd1wHByOYtaIVaB1luj2lnHnln7bLl0HjNjv/Jif6ZSFbHp61EHKl
Pxs7ZzDBJ163E/e0tboN0I/CGVzc9D5KxKVKIv6PHcG0JpXMpoEKbhx5sWQX+s5QOQdo0zUsw9Ch
i6YbeGp8e4BikDwNBoa6vArTCdYpbfCieb/UHy5v1pZfaJAlECESC/o0hYloRtxmYdTi5UySInvp
b5fsh5Qduskpea6+mdatoZjghhHcGWIcKEd3z9kjbVCljHDWhAoK2cs7vcAH+mXbtkLQGpBZwaWU
RkUhAJwXD+w9Mq9ox/t9JsRhPDaO0eFCR3D02xoDn0uZ7f7EBEwjoMNJxfwdc3lnuVCK7etInDTl
u0qswlORNdwxi21LfsGwnbYG0ZJGs5AjmCfKn02/KLrdU/Pcu4tHx1R4pW4eHuN1ZRrKI+qEKN62
/jzc5xrnitv26rM9jKvVyHxjpcTvj1lsV4kj6ZBa6r4O1uMQPl/eoa1jqolnKMbJFFPVC6KgOBMu
ziTKtoQPMXX00ObNCatbIWcNxHibqjSVmsUAMpd9PjyKuZ/wkuzfHNGzMcylqhlZERo6MFLKl+FI
T9Do3te7nz23gsbVYaTuy+ama5vo4q6ShP+Rdl3LdePK9otQxQCmV6YdlGVbDi8s2zNDEsw5fP1d
kO+xKIizcazzrKq91EB3A2x0r6WnljKMCvBIjC+7JXGtejws2f2wWF9qB+eTUx3rZvIvb9n+Stqc
RNiyoW8hHLqK5ThqNeIsbIa7mVyP3xRFcnPYd4oXBOG0dUpSrPqI1jDN8mviZekn/dPgSI50mRlC
bogXJVIoB1mc+2F+6NebqpHcR//FIX4bIl6oJ6oWeasDA90nUA74wge2GSbYWBEooR2C+Oh0eW8k
Kyc214yFYpFCAaDdfafJaVS/K+2pmiRfYJKlExnxDD2PmZJxD1iOSA/J9DOSfSrIIIS8MJh6Q+wa
hpC2DJzuoS3T4yBrJt4FUVUDI+2Gpioi50AeD0ndKWhDsWgwFifaBX0kOYF2N2QDIYRoP2oWPu7x
lteZYd5+dtDulBVfNJl+9m7G3sAIMTnY2gQN9QwZ27kttMlVjMVtpoPGjpCe8d7hYxssITojtkLP
wMCqJfgOhvbMDOIJ67suqwTuHnIbGCE+83zWa4fDrMtnato3WTRJjjkJgkjbZZRGTEYNi6Z3Z7sK
x0wSjBL3Ei+HhNMBDQN+34waN/+pKhQCWcHlzZDZIBzVZlo0tAJVV7Co3Zk2y7eyiQ+XIWRmCKGY
LZ0RVx02oihcM3lqZ78iXy5D8L18c5Cp1EG1Q8MtWmxOULXY6PUV5SkwLxjWp4k+pOxWt2/Z+LXQ
niypHsiuSWgPx6SqZqMbgv99e3AaaucsWdMHy4N5cDCMCJ2fzFNObeKh6Q3vXeWn7ihrLtrdqg2o
kAriImM0G8o+0KY0jJP8zIxFEpoyCCENFK3dxWkKuzRIFPQ3Ti95FNpNMw4m4cCihJYVkUi5pQn4
1tu1D3r6uLYgn6KulR2nj/LOM+5Uokeg6Qw5GbNx6K0TnA4CYUunlUOPj+BfY9/F4FuPKfh4+fyS
zg4yTevds3qLyNd24xNLV6ol2kfwTZq6GGDys3OruA7m/2iYhfV/IWQhRRS8kHaMmvAIrOZPzhqt
gwTbAv0ilPQUvwjjUJPku91v/K2Jggfmq6nEJH1eVHbPv/Ejf/g6hOWjdnR82SvLni9uwQRfHBhd
ktjse5T5wjqyPFCcSrx9L4q3CMJBRNvUNCqDr9/oWfQ8/NUrkjuidIuEQ4jqQxWPEYyYw/QRQ45g
4UeLhHGoHxVQNEdeI+uM3bUJ6uY2SsCojjz/QxsvbPvBZBDZ7gIyXpWDm6hnKuM82XeDDYbg6RZB
d1ivA0M70DPX7sm8NnAOsVd7RKrpuZcyTChZgXldAQOnJriBWS4kp9qMWlY53lX1ckOGv7q5PxlE
vcFLouQg2d0wEGqBl4TzYoF/63UUF4vRWn2KDMXJmvVr6CB5duqTT2CeBTVScmAsuHx07SOCjc0E
MxJFC5+AyGrFrPClhDwB4sf2Q3VQb8HwwwUvSrQ6lZ6V+pcR9wILBa3fgML2pcXUld1kg5YPI53a
0ZLJhO+5oAXZMQiEmzaeIITqQlxnRddZIMpr0+v8p9Fe48PysgX/smYvEMKtpey6RdEizsV3Qw2X
v8fz81f7OHvsO15hD9Kxdf6D4nGytUnYJNzy61aZANh/iXiuLcPxqD5Q9FWdDE+u6rJ369/CCVuU
oQnEGUzARdnq6VqAbZqH76oZStZx1xUQWvjmth3bFBkaO2Mp5nRecEpWesjKKjTa1u3X+TTo0CBG
/jCY9jiOthtHkMXT8HKZgzN2poGmyrgedr1m868IZ4szQr1mqRF4Ufs40mNPri3ZnPbeLREt0r+t
FVJJFjOaVCMgcsNgVzTOykDL6+WwlEl2nkhT+Ebf4fuK2KUPguvxcHm1+XHyxocg6EnRqs11OQQf
6ig6VVSG4yZrcxdUxWlHXcf82k1PjX2qqISfbDdLg4T7N5zgQyxWV5spOHr6EI+M0aGGyyZcffkf
3ZNHyO72WSYv3ugW7ndC0CeFUmjwWqD1Ofjras+kkTvUstbw3cCwHKRJB2cbmExfp+ds1ZzaWrGF
ynpCx9yELk100PayKaa9QwdCDv+BefNll40teuYUpEgAEHAwLnXi6jpaDbvUlyuG8cV54xk2qsyW
bTgoZvLF3Rzakbas3RzNUKP3eKdz5xV/dyHnOi9vZAWeXcs2UEKY9ZqeDnoOKK1AW5bqNskniJqX
aw3qqr8u+/vuXm2ghHBTGiXBiAmg0j5Mi0dVO+jm0VDDyyi7KczR8dmHeRFozwiOV0NZKU0cp4fa
mhro2feS1pIq3D6CCeZSCx1ZhiP4XALZ7aXL8BJkJfRxiaOQTcU73rMs5z8QpqK8doDUbDpoDKOP
f4wPSnsXtX4jK1detgJS2K8hlHIZ21gDRE3OVX1D1eDyPuyfyRsbhDM5y1FuGcFjDsp5NVT95kDw
Qdz4g887tiNPk+S3Xe/awAnZdKS5UpgL4LrqltBjpn0w6r9GEMteNms3r21g+LJuQhOj58M6EG5V
dT9q39XmJ7OfLkPshuQGQoj+ScvWNisBMZPCreu7Ic3dSPvLgXiSjNJFtmj87xtr+LxXZHI/m9SP
dRFmDGIkkLRuqGTVZDhC6KuK2qlxhKBkGEFoaPZlWv/CS5qXFqmklCxDEr/hionOPd+fGj5dfCim
xhtAaC9j+5TBCDmgXdGpbVDAKOq5Y1eR1btK4hatjGNcgiP2GivQGMiKHjhrf2Zq5eVTE8x/L7Ws
liTDEbIBwVmkJxNwCtyz4gNaxswGqouSzClDEVICLWkeFdzdIuWgTk9a9NMA1UonW7RdUlsQKeCd
3tKgeSbW4UcDI8fmCndrQwOqUt2BD547JdSzuOjicuyupMMIe3lhC8lN30SS49Sdk0KhJFgb4mea
7jVDGXTkXR26WxwhkojWpXVdA8e8WVp86fBbnN65uKb/mq5lh/jH5XS0m8i3kEJINVMUJwXB9+Fy
MA9cjXUgrh555VUDJSuoPFX+YEnyhWw1hfAyDNPU6x5WWsstgcAau7bG42WzJBDila7pNaNnGqxa
R7ebzqByKCQIeyfsZt3Ecn0ExRoj7WAEwxh0dK/KeM1lFgjRZBfOsIDIAZcEsHdkmd9XPw1NUrCS
YQinatKlWrckiFhD+SeNXVpPwYCi9uWt2B3k2a6UcKhaSr+m8wxLuMZne1cdZu1IXT4huxzXVGLS
XhLagnGTN5Ea23FbljrADD1w0DTdVq7aX2uy5mLZygkJQY9Xc5pm7H60oAL8EZfqqv0fLRFyQZlH
XV7E2Jx6bt3266Kq7lwemkqStXmwiV8j2wUT4n+ORk2FMGAPphDXND86FTqXR7yjX7VqCamnxM3f
M7C4RRTDv1+KxkqAOGt/jRhUK39KJRYlwUmFG/ZcpGraKtyovj/QKT1Zy8fLXr2PYCmKbqGby7SE
0Flqps35gnakOD+t9oeol9x0ns/+N/sC2gtOiQlyFfHxhDp5rS1NC0cerxL73Fepv7Zoqzr2Zhjb
Xyflgcg2ZtcmU3UsVF91+oZrY8mLAjzA+Kq3i6CcrxXZp9Vu0Gx+X0hpQzY5DuEVeLO9HuKHJIdM
tiFJyzIMYV/ABK1aXTniqkND1nsOvbKq8PLW7ye0jR18HTc5hiVQnklrYNCbOVyvdQiYN2BYOqzo
fqx6yWG5m9A2YEJCmxpKjLQAWGaGFqKzoI8NgtKSzRTs49i2Af1YqCqIejSmwqw66/jmmJ1X2T5k
Xtwcfb6yevFupcpGL6eJiXiKbgrBoKS1Z7NlqFQt5zxyrXA9jq5+Y7pKaH0Hf4h/ebN2/WGDJiRq
M29p3ZYdMoF6NgwQgt42MqoEEQLPFYhSG6Vv8HQgGwj5zI7HCh/CcR4k5g9m4kSY3fFP2QUEDPE+
A56yeVRYmgc12pvqnl3hn7lWF9njvZgBRBjhQ4E1WY0yPEyh66mKj3b3h7sh/r6QAWzNypfVxu9n
VXM3kh9GrV8PjfKHISOiCDnA0ltIvzfciimGuNpVCrZgZl0Ng+SFVPyUF3GEPKBiTCbBiBE2RTNd
Ep0IYx4b781mDkn387Ify7CEqMmaua8KHTaNreqaBRiJp+spUQJ0CEW6pNiy69BIORAS5C9UYuk6
KXtlSSPQcaTJjR0ZvqOc4qySuMKbz7jn1dugCKs3jejYak2WB9PZOU5eDUEFcB9foaPzkN8qvnwa
8U3mERGFNVTVSB2UvsgxsmwfsuOKl8whjO9bFx0cnizxiPcqEUxIPE2hE91pAMZOXCuCBF1ondHF
cbjsF7K9Em6JtjU4g9rkOdfXsDDXRK8mXbJTMgjhhpjn8WIRAgjSHpfhwdTA8HS6bMWbKQZxtYQc
ugzE0oYOq2WgSJ27q99581WHVRtAMuDF9yooBXNPlV2yLptGxUpsl6szqnGArSy1drv2n9Ra7xa7
8dPWCWf7kaj6qUi0k9F+q+rxatBBE5EkByNRw7m1JWlr/5/h8abiMdoSuzGToR7VIa5ySNF/Hcq7
jvnSVu03kty/1vkFQ0jASV84JqtLpMaxf2Rd+nlRDzQ+Rk9zGU5KhWvfCg2I4TCnUHe2jJMJsbBM
V24JwecBFEIkJvMY315yxX9HyNTqYKcdaWByWhgB08hhKhPJ941sVYU00+oQQOozQNj56hXLAbRo
TitJzv+SWV6Wlf8Tmxuh2ZOYRgpAlgd2Gq9rNH6Y/mjwj1xIHskUbGWrJqSWEg3VxrhgE5XlaCn+
OH26HI3iVVDcFSGnKL0yOpaOqFij3rWnk0lyr8YrsfTRkl8nLm2/kFmyaNaifIYhyQnsWcf5WAfZ
R95Y8ucysqJNQoLJGN4XLQVJjE30Jtcerbk8YqRN4s9vqmkCjDgXZelTTwcHFkEqe/R5OY14KoQw
J5+cCz8OZa4g8W7xIVZXx67QWZ0HDeZNc63wV8v2M32VHAH/kp9/O7gl5A3eW930MezKc6//Mvqa
Z4Xz0bhNr61gyaHUzBn9SXjZD2XGCdkh1arMaEaA0lhzy8bXFtVrjHcdoC+WCflBL6dGnQyErt43
fuWgpWkGff+0SDxDZgv/+yZD6Gi9ta0UtvTmUcXkMXnA2Nfl5ZKkBUtIC3oy15oTAYK1xTGnuW/U
Py4j8MC/EK+WkBi0IuoSQpAYCvvD1P1U5lt1PDZ947Z/2qj8K45sW4PwoqPhc/T1csV0YrUd4XvH
bkNWnaVyJvuW/P598XtqXdVVSRNcPsep9BqobkCDDxdrMnyfZE+luztvgffRwAyMQsUP6zGxlSJ1
+B3DvJr1wi310NQk9ycZhpBIzaKfQXKHG7sR3dDoZ4x8bUoerXe9a2OGsCOt2dggrOEcffanunpy
Jon37h46v38fImuvd7wdrG6BFF2OCrQ1nSqDTm4adb3LcP88EKeQ0fxetgeTi6/x6rKP22TEtiyZ
kp2GCD1Csx3L+oRlKELenBy1j8oWKHFGPVUB53xlShbu8t6j0fq1IS3TGsisAKKJ7iP9nCylmxYP
lwN/P/9vdofbuUlfpNVpn/KL8gjd4N5PPvK+Fc52Wf5THjWQx6ShrOQhWzohY0K5IVHTCA6h23dO
5NP5w2WbZOsmpEtimVozpvh9ZwQHXHtVW8xLqy+XQWRGCBnTmmItRz0lx2zactZZ5hm2Itl/WeAI
sW9XzK5AJov5PeOLOtwv1qeF+MQMLhsiWy0h/Auwy3dtCRR7Kt2c+DnuG3Msuau/qaw+p/0XNxMf
xE1o68ZlDDdzPkyBDhrA8irF9zkLSuk0pGRnxE6itmvyhajcoDZs5oMjO8Ek2/L8ybCJmA5Ku2qm
4fdp5k/QvqwDG3qhSiaJTL7ub47kzYoJ0Z8RzHnbNdIyPfQn9ZgeppAP4XfH/2n7n4s5G2vyeFSt
JcHGgCsjS6+c3E1kSgn7d+eNKULAo+A0QfoBpigP5rkIsofEH2O3+kLvJj8/kpMt0+uQrZ2QAdal
qzrq8LXThsHVTfOatLVvzxUIskDi20Huy/lZqIrkJOUBeWnLhJxA0XVedTzxTN3gLf0PjN3G6bfG
+mGQz9KQksStKmSHXKvbvOVuboBRM4q0YDKSU0a702X/kHm7kB7mrOpsm39eOSTifJdZs3hjk7nv
K7aDwVrBmI9p22LzpDH2KdMHOwuKDI8HI/UYdDjn6K/3mPOCIniGFc3NPClAydABqs+j31rm0WGl
T8r3XKk39gjOkKxRV7Ae2Sdvz0r61Iwf9Oqfeig9rXxXCL/YJHgCZe2igNc3C4b1tABPuelkn4n7
nu3gUxpvolB/FpKRpiWRbdtRBoFCw2vrY1deTzb6TQd0k/sGOVzepP3wfUHjGX6TkyqzrlKoXWRB
ZOf+lNU/bYLagRnd4MnsxkoSSGrP96y33nVveIEV0hQIY4yIcCMV+9bpTgs+f5b/dSEF/8sSzdIw
H5MFZfRdUf5eR7CKJy7TbnLyzVze5YIvBgku6HTMsKsZBllcqr2e/Taz3dR2wtyurvIx+nR52/jP
vU1/L3CCH5pakYNJCLZlcdjNIKn5kuLsan1zkATx/gn/AiTkpMWcSJkR2NU4H4b02yh7B95Prb9/
X2wySJk56rje4/fr27T+hpY6xiRb80xtc2GxqPCVEhtjh7klYLDBAxugB/abT+tVeySfTNd2Nb8+
6B4aLcNEEluStaPCdwtUdIt55WvXGfMnw+k/F45ssEwGISSLcZ3tWU84BKZP0sn+XjL65bKr7e4Q
cg0mBzBs9aYLehkjjDAwpPGpJI039/XgxiC2c02nytzLULvWbKCEBZvipdOH2MJGGeNjtyZP3TT6
lyH2q8w2+sVtsP9jrERwaJ20DYtSmNPGULTVMZFJPPaD/bOEZpgEspel/W++FzixljmpjTPYEwJ1
DnnfFvNtHzfY4sTbAsEKCepL4sv48545dt44/AZUcPjGyYx6bQGq3inoesT3ZnQYDpGff57ufymH
mh84sVWLGrFMlXB/D3+vr1jkzBujSKbnzKTcWOmDKdM223fHl98XPL5eOoibtdg/HU1J8XHsrtmf
cvI9f0Ch3QEaIxhp1HUhl7M5XnKb4EnagNAIuni08LIP7i/Ry+8LyXvpmq7sO/x+2zc3VrscifX5
MsLuTXJjgeDkVmJYa1vyx/txcNXRzenq2u0pf1f2fsERszd0uxsnAtdGwHRMcDO85+mu/aekVcJ2
iOk7w9uh2re4oszNTVWCqUAyYf8vKeH3foh5uqTJskYEq5V/qVrXPmgBTwqR4luH96iwifYIHqy2
1jCP4OEKWJNggz5Rc/RJJzn0JD5G+d8397pM0WhbodSIz5VAG0+klvjw7gVks/M8TDe/31Z5Xlor
b6VIOo9ot4t65ej/KKBYmFVJD+f+N+0GS7jIlXPXsggCViAmmALzWSQtuua8BL/mVmWN/lJ/EOI/
yxeDsBJ4veNy1rcEg7LgO/3AJZfBH+RfjtX9hPbifUI2SLW8p+A6RGcAujXScLFORMaII4MQ0sE6
TAsxGfe45ZZN7ujcZ0ziD7v+hpZHyDmruA+IDWmgwTDsBGM4Acm/ReTbICPk56vw5kjb/L7gA8yJ
naYkeGtI2+LO1KfWdXLrqU3+jsf+pJE1UGRVx91F2yAKXkC6ihh9DcQyLt05cev8bzwJvGPvNxjC
3ptLbigaCs9BVy7Q4zvEBWaFpTzssr0Rtl8vsrI0+DuQecNOyUd2D0YsPzsoH4rUhVrb1Z8PYz+n
uBe7xBIkxhi7suRtSVEeh0rmrmDjMYzRLWV1+/1i5wZJuOporVUllQXberAAopPLj07GjXPg4onv
ekndQAm307lczXrNUemK0HPbxR5TP5ble5LBBkM4GxwjSoZehTkOcg+xfhYDbgnr4bLX7fsDRIlQ
+3EcPKi9zt2KPbaEJDgbtDV6TEh1aBVbYsd+DoXKEjpcTd2i4qFdQH6t7XmvZWM8ax/FQXqofs54
5O7/i2eOvdMIM8CKjilxE+PbgkWZZqUYsVcyzM32rqq2fsI+a6U7rT/aWPaRsttztwXjy7s5+gyt
r8upUPFB9LBw40Avj1t9pfr3SljhY3JwJeVpntvE3LcFFM7aROsxYJACkEW5S+NT1jluo/vF/PPP
/WKLI+TYSItmo6q5Yc3Phv7MB4lT7GVUCvlJQ9MUDG+KPkGbSS2aBLuULKa3DJG3jtTXFxlHza7v
bXGEQF0ZBvmLGHbk18VTfET7SEBmd8IHHgvQ//b18qpJ4QTnW7puqhkD3HJWQ92fjw5U2Ll4HZj/
F3SW/n0ZT7aKgvsNZUspsVeUfhrS+0Waf0vLDN94pBvcy0hvxid4Gt8upOB4pHecKuWWxaw4DUkP
UWzNI8l8q1fWx3pg3pDkfuHoRzXVvMvYuz6PNmmMbYAQBWW610E29UU5VpCsDJLpCnTFHVvxtuCt
MtYCCYx4UK0N+OjqHi5J8/EK+pV3SWrdGKT4sIBs/rJFfF/eRPGLReJbWbIanWOXgEJ7oOKtpsk8
I6skqWLXOUDopmEowMKXq3BpYcNKBqWBc9gYQOgV34bIk2KeLluy7/GO4aAYhDEHEFi/3hyIPOm5
qQBlDJeA02XbfvKZutADQPqzO8nC7dv0giakpYSwbNK4TUgbgZ58JXlzVGxL4nC72wMmDgfiyGhk
eP4I2WT1REkwHO/oWbCqLLQm55QkMoh9Q14ghMjttU4pjQYQY4fuH/BHJHF/zJ0/pdh8jtqNJcLu
xEVi5HZN8elHta+58XeWqp/XSrYru8eggf1Hwy8GuDC68doJiDXk6sLQ89V+4YouHepL2lfqNz/5
VzNISj/PskbjvS3aIgqO4JC80x0FiM7RPChPqst84jXEXQ9LSENo3EF1VjKdsLdlW0ghnlRjGW3W
NLjGzPV5wKhIVGoYk/7TYV6+ZVsY4TvAQZ97gkI776P5kBLNdZ6m4ely0MoWT0ioGaZrxhYqhyCY
Pif6XUaPl39/NylsbHCE3qOSFrbZ5wBY7571B0Pndn7ofKjA/xctm89PrmI23aIJ9/7BNJhCuS/0
/hRoEPihnnY2wgb9NGioBIUgad3pVB+Iv0rVAvj94RI2//smVXQQMrOVCtj2p97nldUkXO6bL7AU
DIKVZF33rrZbQ4XbhUPjknUQeMGkPAhtO28oqLc0x8nI5EWdvdNwiyUkqA7ckIuOpQiW+kmznkZ9
dNtvw/ieNs4tjJA5sryYrL5Gv62zZni7r1A5xOiP9vmyQ0pC1xGyBe2yuaS8LX5ab1Z6YuxzXkma
EGQQQnZIWygRzikMUfBFWNlBXd4msv6K3S/c7WoJuYG00WyPOgc5rCGf9OMaEbx2T/z3NNptoYQc
oWkFdFZ4I/RQXUXjTR9J1uuyf73h7CmmYhpXvl4tOKIUB9dH5i2ogeqSiu7lXPfmyYoV+pqvNl+y
OARxtrtYXy/7lswQMQOMdmaXBABrYnzMlDak6urH2uRZECi6DHXZx0yxM3GyEtuqKHfjeUbwnzvU
W9NVAiJbMCHwGy0rK32APajbXJm9fjaL5h23uBffgkLI66SpqpU1LHzvHaUNsuGuGizflgogX07N
piIEfZUsESkh3vpcDvrVXll48UkJy/+itV62akL41xiSXnTeK27rXUAbGqAeLrmVynZfCP4Z9/dE
UbBqGmp1UfldVz9KJzB36+vbrRHCvh3AaG3y3Tcz17izD1wvj37NVP/XtSr5VEjcbdcq9F6oqgNN
QF0TDm9bhSoE4W19tfFoQUtTidxSxnIkwxBCVM/1inW8CxLR2Y3HYTg4Q/CO0NyYIRzNldLNqWli
/zur9qzoWtH/qmzJB91uptlgCJGp1apqZuj2ALPEzZw+xst9F92kmsSSfRfYwPDV3FxpzLZc0pbf
MpQHfo3C0KBnBKNXXSs+74yQvVDvRs4GTgjTJkqcCiRxWLn6NqaPM5FcmvYvoxsAITSN2hzHWMGy
qR+0Q3vi36jxjfpQnfgMpKzJWuZqYpCaVgquOPhBtFaYHGi8hHVXtpFKcgH/mTfXzo1NQpgWea23
XQqbcvtu1f5ZphsjjVxchN30C8YRJflatoTidEcURVZZcDh26p6ssDoUHho8rZtfn3dMNrogc0GR
C2ihsVHZFpKCdihuf/VlmB+tm9Uz8WnHDqnkeihxQV3ID3VKV2e1YZ6t19eZGR3m5D0IVDE10GKi
piCO36yFNRHK231V6zA5Xp1/uJx+dstzxguAuENLaTcRzjpcDTzFG0/rsT5aB16CkTUy8Wh543kb
ICFf47WtQQcBz9fNjVEF3eqS6S6L/ZHKPvF3Q2mDJOyKPudr0lIgqXfpZ/7cu/rWZ4Y50OmeuuX3
5kSPsq7s3XHe7TIKaTyqkxWqNHjXya/x2us3N4kPTkQKicvZW6DLPh3jH82VTOl03983pgqZfV0W
Eq38EFzvOAMbnpnD8grA+BR6/pCUHbq7Dr/BE1J8tKRmnPfAczCObM7UBSeWbPSAp6BLjiLkdbDK
aUpbA+OX4vN81B97l4/xqt9MlAd7TKVa95nb/8RUeHg5GmSeI2Z8tUUnIW8IT5e7cn1U45v2j1lX
nss0myUUEj0ZRmtWdHhKdx79/pSHJIhCHd2DhZ/6Mu4D2X4J6b5NUjWJDBgERRllOVSx5BK2n+Bf
rBGbd9YEZ40+AkCBpism9Y9ROPiRG3MtjndNimyCTHz7MWgWL4mGpdPNDvcxGqLhUHJiSRZMbOPR
Uy2rSQt7TF0/kIydJlv2IiJxMlFsPiHtiF4hQIzmYVjuwWepS0UHeTK9EENi546TMoqmf2Dwee7p
EJ/Jp5KX1iG1q8vS7e7tcuMCQk5A3zdTDT6PmF+Xp/qjft14lZd56fXkx153HXv0Su7YMlAhSVRN
0jOQ5CBS6ZexO5Zr7xrV7TBLig27BWrLVlUo3ODxQBPJv8pKm8BHneE50xt9FWQYOfo4ftiguOQq
4ApKaVcy/9gzbQMp1kAbI6pM007xxoPHqqE1n9BeeBfT9pAUMma7PVeE4gLq/BQTHGighhttbuwa
5jwHbY4YNHFvyRC5bfFhSt/z0b4FEc4oKwGxnVkCxG50t1FBlFD6k6xPf9cSEJFC4QbK32+UgdiU
MRIzLJo1q341geFd685tJHsW2dsbPD7/hhHcDmRZ4MnIGdoIVeXJ7tXEK7v0wWl0A6TriazPeC8Z
bdGE48gcWa0SJ8bTqVatrsoyLcgypZJ8EuwuHepbeOoD0zZI5F87wZj3xMLoAToDEi0sYM2gn8ZM
pjOwa8sGRfACJ67icl2BUinO9xysoJ6dlG345+c3WkVMxYGEiKWKNYGexalqrFiwAr1CaX5l0x/F
IPks3DfkBUO4XY69CvHikbCAdE2YoLfcjAr/shm717qtHcKW9ChsGzqDHW24hstT7nOZjfFcnMxQ
c8m7bglbOGFv9CIhjVMADhw04Gh1ZHeefQ97WTL+902aaaYEfX14ggWnUAcFhtLVE8fV0WVzedl2
g3Oz+0Jw5nPjrGPJV81+NHOInpVf4/aMbqh3BcyLOUJYVkVmrMoIHFKoRWBF0wclHrFH1JGcPjKD
hKtiTB0tNya+L/ZV0Y+uqn0lw82k/al4Eb+SbvdfuCUadZZwlYwsqNMxjAf70GQKRjGLw+X9kbiB
+KmJJt/MqRaYM5iKx0Bva8YFxN5l7XySABVrANCnsYaUBw9bMIb/QU3eQcpmgzORGpCONt6IqfWl
bS8E0iXBHA9+EzluZNiBQmVped+M3zDiNSBz2FhDuQQwawn+PLxNL+95Q9tY4gif5OA77yq1xaHZ
4+jELbQBbVmCCFVzyTedzBYhZ1LQodBxwZJFRk88R1/YSelBFP4O/3oWkEI7iaWLtZKcDnpaWbho
lM4YgFXiPKi3CW0kKHvJGVIrJm6DKMdAHUtYtbw1jCSezAwdBP/frAUChpv02nYjV/1U36yyCzZf
HeEy/wpQWL01WWNragDYBLbh6qF+xDy2h7vH4qMPUnoaSA0UTp+2JyAYMQ1uoH5XX3M+QN69Xuje
5Gu+vNF375L9ykDuPpvzocT509cJDGTXv0SeEt/+Kwqhxn6rgRIwP8SfL3vKTonhFaBwIOkqy9GV
BsDyOjqUYXFYD+RAj7Krwt7XMejjFN2x0VaKIruQWEeF6NMEeWnIV9HJ5zvngH2Q0JDrixtfZV8O
O2G2hRPnxIyoKK1k5WYppkcgm6NQydG37xsvFok0V7YTDUrewSIkjCnxeFU8CbV7+qG6xsOSp6HI
enmr9hHBT0s1LCPE04RwSwaqL9OI0QZ2Qhsm2nWax/RsX4MaENJYIC6vZco2e4/lFtIIrsMUhEeg
fX7tjg7L1imrSmTeMP9Yo6bRo++zOZXn0otk67mzZa+wBNdfu25mfQ4s3nrO3xqJGth/mR+pCwGy
AEOl40l5lKzoTj55hSl4fzXl2QyZccx7Bva5+bYeobX3sTz2gXNm51Y23rW3ga/ghGvZEEUzFC9g
YvzP4s3+hEKBn/gGyAKgtTeiHiylGt4J71eIwgVNhZLY2hMYGN1wVQrQRYbLdX+QuqZsIYX7md7O
A84h4HAaUwusecoJsjuosqD4JRU63fUUi2sVQYQLESh4ZeTgocYAgSLXKurZ2ZhlgbZrzQZAcMVm
XGxcnTregox+dAw4szC9yfDYZaJ+I+sS2fcKHJ5Ii7pOqXiKltq8gtm2xvD+Q3kyQucHr1xjgEUL
MXYBWu1D7UvcfqcmZmG06Dcit39zymBOpnXSCYg81HgphzyOZ+Ncod9KdnHf3asNlLBXY1qxYagB
teTnGOOZvcyW3b3aAAh7pY0Vxt25Lf9RLuNPk3VADuMhP0hn2Xi8CBeQVysnJAw1HuJJN4GWPsHP
U5d6xC39JETzjd98zB/1c+wp+C6VOonMTCF1dGO7Rsyq8KV1nEMjzEMjdsczpH6P7QHSVpI+zb3j
+pWdQt5o0mhZNQVw9RcNSg94TkE/t8cK//miFcqSP08Pb5eVy+eo4OiAQuJrh0x6vWvVusEm9pXX
lcR16qMZ3UGC0p0KxbWkolp7bgl5UIuajmVSVEleA2azycw5dVgQVbcTva2VP7/m45USE8/onIYG
tC0c1YOlp8Ya4Zo/qQeifKryB0kI7/mDo0IVwbTBIgCg1wY0ls2K0niuxqqhFnTe+NkKIG10KsL8
b9nbye49wEEpkQLONk1DcAe7UlMLyoHsufZLvcSLz9qpOnG1FNnj6O7ObKCEkyRx6ratVosFRX5O
y7tedlTtRfDWFGHhDCvKqrmDKYozusUKou2UedNd7k1ZH0g2accWZCaq6lwGGdTEYvIrDbNsWcHw
Jlk9qWGBqg8aaunJ+DYGsWd/1hS3kzxDySD53zepve4SPa8rQJb0aOchaEwu27RTiHllkpAAc6fu
8caVo4DV248O0e5xDt9mpLw2HSLxcb4TQlKwFWpTvlsIJfGYdyKSYRInSv+fRiwDjRjPdtIH653T
EKqK/DyEeNf/kXZly3HjOvSLVCVq16uklrrb+xLbyYsqcSba943S199D504s00pz4jx3ldAAQRAE
gXNsoFy/NdmQWXKUmFGKTgnGblUEIVJcQIr9h2e7rbP+jSzOu1N1BMesBll4x7hNAPdeuKDp6Dy6
Y+jyw+MHIPIswq7mGkYHoSPn7VUvqXU9tumum1ALuM6e7e7zaYfYguRYi+CrM2E2JENTQQR9ag+x
O3wKD6jPogbA7kCRpzqtON3cWjKCsoOG08LQ8Lb5dsnaAiywywQvnBj3cu1bh+VyAF+p7Ml7UfBj
Hs274VoWt2SmMprNGEJWZ52bFnUt5Su6yJzTVtzy9bUQbp0MgNhOxYBtmx6so7rPAjWwj//BcBvH
hgWr4VhSUeaU+RfXlMpKgUMLL1AvvfalX12MgDN12KzRfyhnbK3TWhwXjeK6qlUcjymD6ET4KwJT
3jHElMafzirb+3MbroVxoUkBgpwmhRA2H0fADkaBHhBcqUQHyJY/rMVwmVhYARAyywhMGF4vlbTT
2wRD5q3AIZTNlQLyJvCAWWmVzyDSGc97dkHZkUv88JjtDJRoAHK9I3vtMKL+JHu4HgQMiJCFjsj7
QOYO0a9/gP3B1Uki140xGdaESK9Ed4MynA+5KHRsHVZrEdz52FCQDvcVdBxA2Dp8sY5dkAXozCUu
ck43p464pCcSyXmkAkRqPCRApBmdqeF1OwpK4qLvc05Y5kPT1g2+T+KvC90N/eG0k29VCN8sC+d+
SxYOcRtBQC35+uAklxrgVewdTQ7yM0VWUbvi2symy69cgQu31WTndsh8UVJ30nyeLwcrF9htSwSy
S02XAeOvvXt/x7wWHSY6IwACz2lG+6WcnVci2OutxVkL4RY/lKhRhSi57xTd75WrZBDUp7eSo/X3
ucXPZ3loEmNB7qocs0V1k8m3jb1EnwQ+sBUb1nI4H5jHKkKxDHLig3bUdlWQue2uOOhYfGDFCyIR
W1z+/FsL4xZ/aiXaDAsWfwyDeTzThouhO86xQ1sRarBoebiTNgntIRwzFsDty8W+bhJfYDeRAO6U
VSaMjJIKdpsx+8Mm2XvQ7SyB5gye5reB7Ykoore92mYdJewZ5l0QN6mZj90Arw6vlqFw6D/lIAgI
7D+/X55XEVyYngF9HyoqRGhBtC99liVLwQczB+TgqoKXHtTvdc522jTmaFyAG3S7GQzxTdCfGeeD
F+9r1FlEs6mbdnsVZsjc2QN6nzyLcPak9X023se6j+rvaWfY9IWVCJa6rI63AWCSYaFDRFX8UMZH
/Z+/+zy3LFE4JOHUjOkuKT3Z2I/j/vT3N3fl6u/zRyfpKV4f8H2jMAKghSn9Z71Ng+YznYLTkjaD
2koSFzQXs9QkaYShQJ3tRNOnpB722VMTCedAt5LFlYfxMLp1P1CJaFApmh3iMxiQzJ2IYwcVasgf
gImy1sK4EDq1XUhJB61mwC6ikDf2hSPyAZHluMgJRIdI6xQmo/lG7hljNzhZC1HaK3JkLmpOoVam
eQgpOfWL9MusfTm9/qLvcxu/ik2dVuC+AEYv2Fht+UI3RLzFgu3Ov9Y1dTarLTOUMV/U3+3iUrQS
IgHcZidjNEpyDwG1MTvhwwgYP1VEdbJVJFu7FA/VaNIp7+sFQnA7ZK+BzH/jGXxL/+lqxTb4u7iv
Gia71APQ4wWldRW/5HChbZ7isOwjL/q6eACh8iW3jZzuGaPMOAGET7giiZyjheg27OADrE4i3SX7
BkNNnc9KWeyWZXvC4UORPM7xJFo1ndwxeTfT7ucQ1eg2mKL7bw3i7HMnDKpwZ06apJOS2xAnHxkP
XwQUBPbsKKpvbrvir3XjG/PypOvmTIIYM60c9DL27XmS3J7espuBBw9JGAdEvVa12X9Y+cYE1hda
FFq6s7vGMdtA1Y+GfTGVH8nZV2K4GErNOI9qS8UC1cluHq+qrrpfyCho/do02EoKF0XtAWQimaUg
vimKk/cuRR6ligC2REI43x6SsVSyBBabOj+Wb0bqaCI+HNGicO68FFIWRiOzVvUMJjsjRzs4ZjVF
YjZLjOwV8efiv+MPVPrBMmcLqox+Yjhsn+J2OLvZwXIMv8ZjEfl+2tu2Hoss1GdRT0KvgGEaXC5C
erOmtQaXtvf5IcQlvt0jMIB6mM1xiGYdNxOflTAuHQE5k1pMA4QteecN0nUbA5TX9AbFI+GHttGr
Xvw2KlOpmixcFxflO8YQbbsBAYOfiUrqQvtx+wh33wovYJDTesOMo6ML+m+Jmzeu5hd+uBON9mxb
0JTROo88Hs8Tb6MDwKUqWi84Ocy58lqAGplXRVw6fXZo0vvTriESxWXBJSkAx9ijVlYDC7p9DMtP
ieJp448k/nOIArjgq06cC+KBWR3xBIPTMJ6u+nZgj4i707psbyxwQ8uKCSd71+1IaW6mWQwgIBus
96xDJUgqF2cg3kSnO7KThU9hm6V19FbiAQSPlMTiy9xSo86VWaPFyLiQGk+6Yl0xsa/fFk/lDzlx
UPfzJE89nNZzM9/DLrbADobXEL53MCnDOs06wBlG0vWSHoH7d/r7m6HWJISgAK2qeH99635aQ4HR
qqOnbgbOgwmIwWMu7FtifvXuLF/J4ML50mjNuLRo/2KjnIy4Nb3KAhAW4CqR3IlO9G3HAGyXjodk
cCCYXJygcZtLKGsxfPBhx8oKoRdJ6OlhYPjxMXWjb6ctuLlCK3lcvGhsoymA0one/voas1kgUPm7
73Mr1DZlukRMn6r6EXVP4/SX3+dWpzRNqi0m+36+H/WzRITxI1wQ7qjFGLIa2qbF+luIb7iojxaO
9tnwfpZ5GiIm7d12uF8uYHHJY2bbpV5pUIlNamLoFdWRJaBud1D23ZmoC0Ww/nxVqRxB4DVOEEb6
Q9mfm6LSyGbUfvUviym7Sh9RsBrQ8g/zUeMgl7hRmOdN81Q2gR6JSnJsqd9tVPQxoO8JecM7+gDS
SklKVcRUubhcumutChI03NsAfmwOSy5qi9403Ks0/p5ZjfVULjOkGcteKcSGE32fO1nrLGutyQQi
Xa0qzlTdmqNoKHNzaVYacEuj0MGcDBkaEPsqb3Z6d7koFub9zglgzk5Hge1dtJLFnamK0pi0D6FN
hTvzzQv6yxfLU4M4eeE6EKd2W8wieO7/5Q0ms+/K8SI7U6w2Yt3PBzX20s+sO3KJnJxxFnvxjVE5
upshIzqtqMim78L3aI59A5sOjZuDJKPc6bhm1PLBFmFoifyDC9xEQuI1GbBoH1subWs/NUSv1Zu3
jJUJudhd5J0V5wtEZOldVDgSnojqMlg6Qb7FbHJi35pcCA8LNFc3FcTAZpJxsyxurQp60EQiuCDe
ka4FzDpEKMuXknxN1QsiYmvaFqETNloiKwqP3JxOaqYklKUJ/VcJJRupcCrhkMT2or8K4ZwaoxNZ
PrKgQ64wUrQfAoyVRoF8VZzjHNrFx/hi/HzaoX+zj15Fch7dNJU8UhV6tR7rM46B8U8f9cfCBZrz
zeyzHr7iylaF8I6/CRmvgjkHD1GQruQBgoejSYDlzIpgksvQgr1+B7GB+ZFkFX3A/64g5+5kXlo8
niOZLOQnCaSJy7fTphQtHufnBpEmgIUxS+rPlfY8de7ffZ9z8iJUtEmV8P/b+FIlN0v6cPr7m8/F
4DsAdJeGpoV32TbYK62wZiCp7NlmvCf7nOxMd9zVjuKkX4a9XTuixoHtXfUqkrNZOWcz4H8hMiyv
7eJJrR90EY7odsh+FcGZLQJAuqa0EFFa+xhsyWP7WPWNT6gT0tvTFjytjclzAM9y2stJCORk3b6K
MHlojE73xyV2pFOIA2hzMw1imy/3wNW5Z6t1rKatbng0Gyp3kpQne8gF4fQ9LgsnhNubS9dYclkx
Ic8zeEyTS8Vwci/aGZ59MT7Ei5Pue+B7ilp73y0VJ5bboWNvV2GWGYYXSze0QfVrtEFv07upaZyD
Zts/vVpMiTfnEieN8z01MYepLpg0DFTanTfJkRsbuqvRVJAeiSRxLmiOSU+NGeYk1tcWjqdXe12S
/fqP2ZPeasSXpVGUNDo5h5x2epBHV5kE5dVtPTD1appAHX7XqTz1dgfWYXxf02avzj9FESqEiArl
H/dNvSjyKkh5m9xVmkLjiDlCWVnuXOdOMqvHzBS1K7w/gzg5XNqqyxHK65EJjKNjdqn6JSgskgty
SV3FB7RT74jSR6FA7oDv6hY9gg0UQ66l/qS4KQL7a3JIv+aXrALQ7E87+fuCIacid74vyPCiuIfE
1qPe4iGffLTRASKBp8M+VIKOYpGDsN9XwakjQP7rwRPhJc3zUh1k84FK13oi4oHYjhOv7sHFCXU2
00WjWLai+1ore7NsHI20jp71Tk9rweZ9fyxyFuTixESShZoypPW+HXnKcTxnjb/6LjsfJzTjokwk
BOl7jy/GyeQixjgQs+8xdeQp5bXGphIVR7f83npM28uqPJ/tQy1CbRR5Ct+cW6sI+rMCmfZdeV8d
w+vnLHGqAxuW7b6J0DVFGvJT1Jki52Y7wKqAPV3GSyW6iOPGM5V7AwPbFvTt+rOiuRPsBlZbeR/z
f3mOzQWWLC6NsWF2lY/9gSFWgxrlnKHc/XFl9O0C2lxk6ZNctu3MgnrLl0L6kmeiI5p94JQmXCRB
UaxrUhyMCF2p8vIQwKaN1dwzHPYUEHnkWmC7d/ktpxIXSWQ9XKwyYfvgeWShyzyL76yD4Y1HMyCN
iw5TYT+ZaO/xSNJghiNyDap7b2lAGakBS7J/7J0ZQ87TtYkKbXoUIUqKtORiSzeCPcViIQyobSg7
2349TN5pS75LEzlDcgEF3NJqneLJxVOkxkmb45yPTiMc3GOufMpBuBAy2RF6Q2t4oLSXW4f1e8Ve
D2IjULcVvuSJpgd+kzP+u7UIn/xKrdx2Ywetel8LrAD4K88vlFC3nT/7YOWlFzEoYJJvf2NLwg9E
VrNsTw12tJdVl2pyZWV+1gsONYETEpkLGqSjWdHNkDFggiD31GfWQUH3pqt/CTOfHAHUKuygOO0j
hMeeRvPIWOXMDXvlO/BUnb48iwaBYiIZXAih9li2CZCUvN4yvk15tFPC6QxVSUHWeHpHAY7zbVJg
zxowXpi7Z/RTZH7rRYizou9zSYcKKGhaMxeg8Ve8x5PpT1sX3mxXDB2+/f9N2pa1xm5cWdk5VP2a
Stdx8uO0Gwt9jIsJMwg2FpVdEZpdkR7CGwn3LbpfgiVEs656JLs2+LtIR/i5RhvPbjGehhDAF78J
j4OIPFSQ7JKXFGCVDSYDGQllqScGSBIcGKUferbbPI3tzyPKF+FsChz6petqJVAv5tzWexiRWt+M
+UlRI0cb/jm9UiIZXDAYbUlTpAFKSfptBbCU5l4WwecJHPrFris1VKvL84ZtGJr7Cj0muuhOIBLA
fl8JUFpah4wmzBuO2jE5y/1oZ7v9cfDpjgYMOUR0L3hfZXy7h/iqRQQezCWbIZFxhuBN3ApYoTGc
HHPXeFXizIBIqS8wVC6sKYjWi4sOaZZaucmig64AWVbx4z53xr/cSi/qrwwaA/emIhHUI9IXLT2L
88fTTvf+dZ+zHxceLG2u6pyF6vKZPGeX7QGYdjvroNypN+VDds86CkRrxsLa7/MH4MW/dRI891uN
niB/0HTfos1OUtC3dZfLkZeK2JkEVw/CFy5MdbCiucAitV6oO6bfXBSuhrPW/dm2IOoLEvg/31fX
K3E+tqzyE8qSk1Sj+8FKzK9k6GVia+UQkjbrVqFDQtruBpRTy4PAIU6n/8Bbebs6Mshgf+Y94QXx
6+/JLvSWIL5EA6lT3UWe6LomshgXMUCQ1FUGKwg2+eOgPEh/Dnfy1sEVto1XBqsUEtsKIP29DM2p
lVMeTD/1bSTgu/RBCir/P+AziEzIRQZJkSfao5vGa1pHGhzlpj6wiz25tYH6C9aK5M9pTDkluUwC
NYvMLmIoqdStJ1MXNDlu0QuiO/vb/L7FoCRRdYxIWe/ogE05BGfBQnCsj49z7Yfxmd7dpuYHkrq1
FM54hjVrXW5ASl87CfEGEde8SAveVHaHtqMe309BVEQ08Nxl56F835e3go205dlrRbjISns6WlYD
QVoAgkUn98dv9Fb61O+IW/nTXrlNROOam7neWiQXWa1Is2hnQqTqVLHLSD8qtEs4sKUzYuA1+Qw2
6uC0mptaKqzzkrVSITi83V6NPQOIZFFQmANNVnreC7uotjYThpb+FcDneqBjyoByDgFz8BMdLPal
xUncn5Dq+SdRfWXTP1byuPaJJjXGqmAKhVXiJd3XoX9qpMVt5z8F58CWXevFpXstujM0Be1v3mA8
5dVzISLXZoZ/t1tXenBxXBnUGgBkKnO/aK+e9fvqPN6Ly1GbJ+xaDy6Am+EQgu4Qcv5tOpJc43zy
hwODhJlFm4pZ5ZRWXDSXE7nRarwqe9HDsEv26p5xmshPmPIH3o3o1Ujg2y+FidXRkedySPuYmdCo
HXCVu3T6fHr3bOWQa+NxwaiTh2Ri6ALe0HRn7VR4lZR5SaX83SZ9Id5bKZKAQTTNJIhRq6ss/Tbb
AjVEhuKCgLFooRlGMFRTXcfZU2UK9srmhW9lJz6Ny6meYqoFAvJ0uChi5Ixd6c75fB4330czPgzL
nS2TK7OJ0GXyXbdGL6TfTy+VIC7wqZ06ZbGdE9hwTvdzctTN0rExwDvJzmk520Ec0RTQPXiQBRzI
24gKlu1en0LoatyU9wk4OHPLASfBHjXzBcTuaeYM30Sv5ZsLuJLJnVVGK0WlGWm4ZoC4J7+xUtG+
3YziKwGch5R4ZLUmFu16vHPk9+xgih/DfYF5AEZukomsKFCIb4Usl6LNGPASHkY/dXNgiu5Nm97w
qg/f/dgkDQrxJlskCfwKQ+lFVXfVN7kn14K9tRkiVpJYRFzt3SEB1miFurGXS0dt+FwWYoRFkbG4
o8Js8v+/Is/G2YjODMMXuPRm1F7pwP7ASodsrCnJKJL8+YhyMdqAcAnzrDtGAzTvFxG0uWgH8Sy2
Rdk1cVLBZNK+PrSfGzdEAsS2jxs6aOHbpZ9Eg5wiCzJ3WSmYykrUDR3cbSxGR50eproShQXBDrK4
sBBldarNLCwsVxQdXB0wYOs9CitAnS2gk6iFT6QRFxE0qW21roFG5XwX97f1H6NCs/Rn5RJcQKBV
aiQFJmy80ErdUZNdQxeMjAo2Dv/qOEg0A5cCq9nZnwZgt4VWYFiiOQJmhnf5yKsa/GNjqpZlM9cw
k6Lcy/qdpF3Ydeos6XXc3NNI0O8oWBP+jTEeinCkEoT13d5UrkgqeIgTWYyLA0Y4qSYZ8P2U6l5i
Xoa5Hgz6B4req4W3uVggz4ZmRgCW9YzoQg7/qRSvr76ejjeC4MxPHmrtsLRhDxGmFt01VAKj5xTA
zxwqd95pUe8Rct76Mf+OGA5tje50yFICXdvJO/VMcqLEVVwDo7CsURkKhoShx7rwi4fejXeTI0JK
ZHv/lBdysaFWJDIMKf7EuFybVHFGijAxHgw5UP6Y2IPTl4sLrU7CigJ90pOST7S46KbHUX46bVOR
G3KhobJGHZA/2Lh5kbqFdNsumGNZBELeD0q/UQS0SG9D9jQt/dKwlqboK+vPiQGuql5gNscfvonu
Edvp668oofBviZkaZzUpsD7xofqKImRguyRghQAZsVt8bzltQIV/VqzRvzf2MlTr4fPTfJwU6kSD
oE/gtM8p/DsiwKGBAKMiowMDsDPkwTzVjjx91+erOgtOOwRb8N+7tyJzIWOIJ1SEGvic1eQuSGSc
NPzSVOdqd06aT5EhuWT5dFri6Qii8C+LfTpaLc4vJCzdrZzsY3U/L5dhIQiFgkRF4ZltgWA45gk7
BOsnUDVdm3tWmWxnR35myO4AYj5QwREicg0uUuQjBtrnEZ5YWodMelCyL4MisN3mk8JrhFdkLkRM
SUQmeYGMptjheQ70FZexCwJNz97pF1V/ZC1w+SdR6V3kJFzUKAmImmIW9LWgPzDwugFAjcrZh+pd
r1uZL0fJbTnEY8d80Thb2vOhFlx1BZ7HvzROtk5VEmHvNmjA6S2njp96kEHZVJBPbm9fXSUgCdZk
XWOOsspYk5E2s9Vh+1bVQxcfqypyiHljpLVbdI+nN9N22vIqikuOK4nq9SijKklr5WCGy3mb5X+p
DefWdd3SOWEiIilypdprhwezzpzc3imiTi+RNpx3p0VUAVsNhovUG1pdZ5L7EWuB9wnP2qb1DoOs
Nqd/62lWftbG9S7XRfNu20HgVQQXTxEDtCWToYKZWg7NL4YJXVei5onfHHqvUjgPwxxiW04KdgpK
dT+AeEI8tJBdj26v+8TNdx899l4Fcn7WlFW/aOA286b6UgVAXP7Yivqgt4PMqwjOz4yKmlM/QERp
ZVcJBetlrJ5lSfk4R/QYgcW5q3GsT8XhtE+IFozzub7piDXWENv156AhTsvAJIKWnd9E7VfVuPg5
zk3aFezdZXKNgLyge8deTHBRZ1fMngEh2h79fFqx32Rhv6TyhT2114ihpkwzjKwyRuexcOoduDl2
YJIQgjtt36FfpXG1/dHqyqYv2fKdp9eM/jh/zM/MC/kFYyXBXNLfrRv/WFumuB8mBeRlRVC1bt3d
dqJ8XLRu/HttbFm5UWFU1svP03gn/2CTxuMZ0jKQtjxP54xiUtw+uR0EXw3JRZCWJEbXox8bxIFu
YpznvSBNEX2fix1xbg2hzB5hpvo5nyLHbr+fdjyRAC5WqIXctg1wzT2intugzxVNl28/iwAy4f9h
XOEiRTq2ch7r2E6jT8FuAJoIsFGw9v8eHX2iN6vNnmd1JY0LEBkQ7dsphjrpAUADTnJs8dxj+DjX
96ftJorqPDBDnEqaCopjGO7OCExfP0OHz2459g+RC1J5IdDKZjoEbHmFcXsBYp6LSvVgTSG4jbFj
u0OWZF6NlvGZeJaIuXkzwr7K0bnbYFMMmqLkkJPl0mUeT5dxKLt2PuxOm2/T7XRFY2BZqvKOFtMq
aB/1do/bM0n9cokDIDb6p0VsarISwXl2ZLQZEJEGRFTrslYdI/xu2Td/J4LzbdmYY63QoEWZng+0
cyvjodIEdyORGpxHS5KZgAoVMpLquqk/oX9UFXUabPvyylScc7WGpC0qM9Vw/MnWHR3NW+M8O2d9
IV3viK4oAp34imQ90kwr0eLntc1FFuO4AZ+1cKpEJIQ744heDpFswHBRfpzUay10FhEYo8CL+Tpk
R3TU8y2I0ORDM51Jojf/zU2v67YKvBLMv/CMBc1QyiQvsRmnGIWLVsPb65WM4alEdG3YjtIrSUzT
1S1IodbcECapO+ags2Kdb/MVZY3sKMuISupCaWzpVtL0sCN2FjO9/g8IUwFIJ/SrA7LhgxAQZvPR
BY1iMrBSNfMdUhCOzxmTPpAWXqg+6z/K3NwpLxk48wcTgldhvGs36QSsUWVkxfYLq7hVZO90yNne
qysBnFvXwP5MFzKxB8SLJwamA/CMA0vcEl8XZG0sfL0rN61EMcOulqlXsgmU4BBlGoVTKnEQdsfO
ujEywLgngrSbhbFTsriSu5IsIdDNmawC7avFsm9jxSkj22vIfFm1aN6xKun7X9qS83o6VJ0dEeaH
GDlTdg16wV0Q4T2pR5Z2E+DVCCy67fkrk3KeX+b1PMZs9WpvxKyg4VZBewYk0heBomxoMwKuhHEn
IBnVPu01CKPhoasGxwpv0uzbaRtuhqiVDO4IVCsQc6odZGih/qXRoouxHr9bhXpTEJEothqnXIQ7
CbssoUuUYrWyZUdUjD4KKk7CxeGOwbGSUlNj9mIt1JqLRjXgTg7gRMQgp3DY6/TiIA16u7nSlMSR
PUPYXIKTaEfSg/nnGKGstP9rcXS+3A6EHVPuegSjFshL7XUHjFB9h3LgJUhb991eNL8mUomLF6EO
8CC7xgLpzU1Xfu3GIPxI4/5aIy5MyGYGbK8GVlPCh0X3q+bxtDuf9jGdr7DnSjwOBjuZtDw9lvqM
5jdZkNBti0AiD6hYS38HI2eVajSHCkTk2XlKjm22O63Cb06IVwHcPlG0zDYmlsIrQfv8gvrhRxfh
fvKLgwJuClEheHvVX8VxuwZQk7NlxjN2TQJ2+zgAADJUEzyy/GZv/pLCY5CD0sZW+xlKxYdpZ/rL
vjxjPCmRC24lV5SgCFQyuDNWASeQpgLaCa236JZ+XsAO1UWOYJnYBn8fzl414naLqaaS0hWw2+in
14zNMzrYgbUXs9WxBTgliNszc9OrdqXDdF0yudRyovBK6vZFdKTN9xY5/+gLNBOZjztWcVMtuyGH
Zlrt5liuHkRE7Nmjd5YayKfLbrmoA9GdYtNDDILggAY3zI/yyTIukRFphwKL5jNOvmwXe9q1cfff
RnW3UqO1ME7FIseTX0RLVJfa27o/TuSJgCOyzgVZkVApZupVCoYSeySrI5Sa3NFTADiJmtZeA8Os
5QOFXZCdbEWmtVJcvlAmRppKcc5cQgVHQuHPrei1ZStdMFSA3wAGCBR173ZWFllxNCQ4w/HOIoVn
Nf0i6+CyEO2uLZ9fy+E21zguzWwOGaozxl42fK3+pBRXJZAS3EW6NVRBSN9y+LU0bodJSz2AWhOG
C4tAlvYRPatFKIAiEZzDEbnIo6SACCt3UvUqHJ1BNEW6LQJQo6CjAiU0X9EqtKKS1T7C2milp3S1
21Ag0kahIDxsigEFH4EgHUzlXMbYd4aqLyRG4oOtCVgiY2+mu9MRSCSCOwGLyTSLgkKEbnyKn9v2
FtDOpyVs+tdKCfb7al+GgE0djS5FiMMjKwF79uSzAVLR2bq5XX6JUd8licitta6EIlN6p9mX3Szv
9Po8Tx5Oa3PaXiqfJ87lAFYwFWKSAvh+/dlkhE4kakPbDJkrXbgtaYG8vS87bP1KeqSKS5VDJF9r
3Z7at6e12RyFBELv/z1M5Tsyxr63IkmGI0eKdj32WgCaWCcz0R+okYu0A2xPSP2loM/NnLodmR6G
sd6ZFKMUILmm2XgJEDB/6MP96f8lsjK3he2FZLY5wGe68oeRXkt15Wq9KPCJhLDfV45pZ+OoTzqW
sirQ49lHQVKnrhr27mldNo+KlYmZ467EZEY9ziXFYnZjsgfW88HIbMEWE/kLFyfQ5Wm0UwNNJIyJ
mRKgvmrQz/oWBnqGUBMIE+nDRYxFH9ooN+Ayk0U/2zS6Kbvn0xZjX+CzsLVTchGjzMvYBkEETqTx
aVbvev2MGq6Kxz3psjdLwfII4gbfnIEJuNDSJ7Y87bmWHPR4R6rHrhWUvwUrxLdoSFU760kLlSKj
dq3pQsu/JvK1mgatCC5NpA8XO0zEJyuXoE/f3BvSwayeBw0I8N9PL5Fg77xcrFZOPSJUWGkLj2t7
V0fCH9lOMiQCTxMJ4aJAoWb9UOpQZWifKVozYt1RFEGk2fZm4B8rpmkDwoILApPZpVE9Nuh97Ikr
9YmnRorAwzZf2sB0/EsGFwG6vBsSm0IGUX6U5g7ckg6RPTO510Ib80H3ZnsbiUhIRHpxIaFrY7Mg
bQ38JCvIu7OcCuy2vTavOnFRwO4GzKIt0KmYvoCFqKa3YhbirWvf2m5cHCBzZqdTDBmzWT2YZn8l
VYYbhVinbHSIHnpTZx36WD4Lx8E/7d8C8/GAy31qD3LcQ7TV3U7Urfqnj3zfBPsZnirQCKm+PRQS
W7fTPuqQFM1Hmh6iRPAYvtkmiK7oXwL4vZNpaVTpeG/JHoyj7ifH/qxLHVAUFgdGURldTaazXJ9W
atsnXmVyeykfllxKCWRaFfBbG3NnGeAL1kVIMZtVm7Vu3H5KJD1GwIbxFmAEY0yanpHIUW/b3eLG
+wpwQroIdk2kGbebpLEs6qKFxJhO7kISb27v005UVRVJ4fZUY0rSZDaQotPmslbsu1TvdgN4pP9u
mbhttdTzZNMMy9TZd1n63PXEkSLhQM32OfTLGTSuaFvTNpPMCsqkKGtIThfQR8sjDFreH3cqmrnm
fbMvBZnDdhHg1e15ipCwzUda1tAN5Ru0UBAnu4ggk7VQAC3vI5W2lSNq3FlbDaOWZAQ6DscOk6Vd
oHyu4YS4rHmRL3ycYzHhXVoE2hO8zCmADeZbtKda6tWqQIGDPmeNm90Cm8BjU0p2uBvOGb74R4BE
GM/KvwK5IJUWcxRmdoX4u1yp2pmlHU474vZqrQRwQYqWsxXLGkpDUxgFZb7cKHN+DhLob1qe7QdC
D1Gfg+jFBvJfPyEDlL26/8jLz1pJLmgtzdTFhQmrkrl17P4woSZrUtF7yeZuWGnKh6zJTmRThabk
rpidBLRnoPYAwnSmg4ZlcXV38CKA1okuxUILc4FrSZRmznpoBxgLgJkwdjeGFjnO6JdjY20il9kM
YSs9uRCmtGmTGazY18TSP2lXPqZyfQ96VFFquNkEuF42LohpVI+XvodvdvoL52K0K9xW/4+cdQKt
+DtCt5Slac9Ipjpyry6eRv6xRG64fRN/tRx/Q1ArM1eaBCvVPhk3YJF0s53agaVn+GwAhLw99v+w
bqmPFfBXhnzxoFUmr+Wh0Y49ViwHULh1ngL/aIkE7s9W/UTk4m8LwO6NyoR5v5XjtC4dab4gaN2M
NGc0nvq/9MGX1Gil0WjLcTkiVfSiInaU6baoLyLhbKXIJbiwoXWTVccphLT9sabneRlkhsBqIhFc
zBiaaKlpDquZ0S0ZjpEaO3bkCkLw5sV05XZcgEizpipatIN6hVy7pKnv+kK/zRL1c1vlV4OeHdK0
2pXF8mjr+lkTRzGqXaB/iPI90N93raR6VvxNUUgg+F+Cw46HHyjbeVGUEcqrV8sTG10t3CTo/MFL
b7EPhPBzIltz4WQp+rysM+w+U/mns3eF1jmG6Eq2LQPMhjLA2IFazWULFHlrDsR07ALj0caQSwfU
0KgX3Jl/E/FfpXCH9iiVmAaIcHPpffklB8puoovZ1/zxQkyxvXlNAk/BvypxB3jVALbRyPEyVkU+
pkstUSF0+xqzEsBtM6NQuopo2GZI9X8eXta59AD6ZkZ7HXmeqL9PtEbcnlOj6v9Xzt6+6CI3jL90
f0wYj04DY6USt+MomNFs3YRKlIBF0XBo2DitaF9vR9zXheHO4abLI6PssDANOVbjYe6/WmlAG8tL
jGAMRafxdnbzKo3bPXJpj7pM4dl1c1BHB7whjrVcq6KuFsHi8AANTWqp8TTCciUGYrVr1XJJ8qGU
/nV1eJAGDKqWWZnAcJjNfVK9BTzrmrP8iNzMA9acIPoK7MbzVTFsrF5nq9TXN7jUOEmMuXbjcV5E
iGkiy3FBAe+vWjglWCBSXxX2j7Tze0U0KSGSwcWCGF29MbUhA5U0Jx8uY91yqk7wyisSwn5fne1x
ohgyxk4wCS4fiH3W4zIpou8RRVCLiwFNKtG+YPnDdGRwWMtZvdMD1j+ReZMjcoHtYsbK4bhwYERm
VWGwAGYjQH17gZrDvaCaHOAOMOC3+VF0kRTZkIsN0lz3Y8TKarH2vRjwTl76Cvl6+vzelmEpwO00
tf+RdmW7keNK9osESJQoSq/aMtNrean1Raiyq7Xvu75+Dt0zbZlWJ8fVjYvuCySg4yCDwWAsJ5im
C1KpY2JoIUHZcpgYbpX70To70gL8/dvnFUQQhM2lnYwxQBJSXJh1E2AuqOQ6lckhWLbFirRorgBh
sBp0u6qrJ4gSP55frH0z8I8cYqhkzS3V1PliaX31o8V4KifU29/9ED8lqfLfBBIDJCUp1rRogQUP
TjPvcvWoDBJx/uXSfpVHcHSqDGumpsDo0SMIYdCkNf6yfSVzlB8a+FSaBwwp8M+voWSjDMHCFWPU
ZUUGzNq6LelRq75kaXAeQiqXYOGieEgiM0RwybiOK0Qe+fXQTW4YsGvrlue07ec/O6uvS8nF3tg7
akVkHHqIpTKPKCfbci1Z84dM+wRzpyHDO7YMUsW0cwa0giFU0FYHZvxJdJi+iiKYBKIYWRFTiGLb
161xstdrU8bTyD/x/p35CiEYhDZWMA1P4aLUIPKlN3b324gGr8ycpHg+rwwyfRMMQxkRxMZSQCnm
6IdU9Y1EOWbVKtM5rrdnRHrXZMRIalq8NWPWHP2W30fz0XrsL+wfakAw7ENWzydTcioU9LEx6un4
d4MLZ8tDobfmW6Bz/XsM93JMNHf9fn4tJdtGBXsxmAOdCc8bdNP4MC+/Wa2XTqQ212XHPKMMT+fh
/iV29I+aiOVvkaKN5shzI723BuGFfmme9IMRNLfyB5JETahgMmwaV0uqQ+nT6KetuEVsObb+9bw8
MgzBRgxDzhQj5xjs12hejPOPxZClk2RqKBiJRInUegyBYVyzW06eHgc2uCYQtjSD9A70J53knpLq
oWAuEPfQTKXDJlmf1yfM9whQFhkwHuPLne7U3Mrn3MjWUbAeWVgojYohgJ66Xsc6ygBSdFVIYjp8
v88dZ8FsqGsem6uFMvMo/r3moE2TMOHKdFss/s1zzCcueJ9VfoUgIijzislJTpPHGYSNVbJJ/K89
I41YohgxO9XnEitm0uqmyCgmXppuP2SnJFmuFDY+VHp6axayjnrJIpqCvVCKpoqygcNWl3l1QzT/
Dw6UiWmunLOYYnA6xN5cunoZVSEfV+up+e/5eWA/LUuycLuqtkEQjpNmDSqrJiCw/qCb143Su7qt
eOfF4B95tzsbEOEEkahaWckL9PvpYcKgSZI4KUiL/uhe38AIx4ayLMrZDJgx+pnbFwQB+Vo29WL/
TYYwNe46gnYAceCpxoZhrSZk2jQeBxoO4Um/WQbM3tH8+kA//VEYaAMnmO2m11isUjzKqvRoNwdt
xBA7iZLtP/w2GIKWNQrKqIwOIvEuQgxy6Z3i0B61g3LAwKQYhJ1SSil+Lt4rxOsiClqHliOCbBcQ
0xMu9juQ67izG98bAY9t/FlydCOfoH5R04x1UcESpSfrggXaMbruL8zbFbNj0VEje0fvn6hX2QQt
LKqoKBPu/6/RIQyPI8O0Polt3TU7G4EE290goa0svAigiUHLZnlFLbnI9++8VwQxwKVYJcHkBqid
+WN9Cg91oNwwn2gOux59vmrPYyoxRLKDJca7IpMxNg0QqvNnjyedot+YvuHbFwVY7tX78xZJsoJi
vMtKF7vu+AOqtw5ZjImux/Pf55t8RsEt8RFYWwMbQ0Q2UusYsiKYR7ftY6dcSm9UHsgfMUubMEmY
wmzDLomP6bUPVaNqoHRzEB6I4WAMs+XxfG7klndZ5saS4vl/sRmvgPyEb24mI5+XmvIHTufz2z3x
FfdlVoqn+eQYurL92iUK2QooLGg091qmTxCwtR2GmooSb94oc7Lf5omi0CF0xs6Rl3L/yzl4FVMw
vyEqHfKpA+zkTj7xxyte6oC56l9X0MpET/VBOphy179loIlTKZIzpph9NdK6XK2WtyV8np/MC84q
w27qI7q07rJPBhoAzyvqrrXawAn7mCu0nKoJPRfz+imcL6zlxpK9hfd1ZYMh7F1cIPU/aMCwrknr
6AHnN8sihDJD1H/Vn+U8cbv+xgZQ2LUE8qRpihxaVbcu7S8N61R3f9mZJAS8b7IYNRiyKLplM8EO
02lJl75GfLZ9WtwazkBxMK/YD4JBg+WhklzT/JZ6Z1JewUST3NsguioSgJEeh3vxlfYmmY4DChAN
9nheKf5lx/4RTLTFiTpRJSuAZX1urzSPXSYXWMwr/S9esSd/m+6LBrowgvHNTBfp3FKbJgkyKlBC
9Us6OEb3Xbe9fLkwJTmVXatvEd2wDFujCAa/NVpW2ltGNSCVW6qB0iGV/UdWcQMgKJ42FGO1Uhze
zAjIhe41h/Cxtb3i5DafYv9BFpPb1fMNnOC4zRRVZq0KPe9t240iZygwD6ZyzfTbeX2QrZvgrplG
NqUDz0kX9X0xPrZj7Z4H2L0uN4IIHppmodcxVLExOXlO15ulvprzxGmyxzk5Ic59HmzX5G3A+B+z
ubrmPi2VaOHVDOX3pPoZWosTybIO+ydoAyKYhr5MurzvuETfZnAoER8vBVTIWRpmenEaXWm0jBvq
d+bhFVDkIlNTm0TWjD2aXPbEe23NR16u07vGpbw7df863qAJsbkwtHV9wawoT7kc0CqKvXLBin6q
fcy0dG6QZQlkJOW7L/wNonBRRdmkV2WEBU3CT5XGnJh86TMMecfkvAIDNGKnSRuJouzbd/BogbpJ
01EbJKglJWGD7iNgItb0wL1gzFnlY314TzZmUhfOHyjmBk5QTNwmhlWEgAsxrnGAt5iecv3hPMa+
Ym5ABMXMSWaoMwfpg/oqQlQ19IzHxkNeEWmD3KV/dJW84ol6WaWRplQp8Ca3TZzkmFxkbl043TfU
3qLylp6kTdq7VnGDKOhmYretvirQzVBXnTAD2+GAbPNVmEqsvQxH1EiKSEBWQ7K5s51iuGLdX5hh
646FLLi1a7A2AulvDZY91Ik6NAAq67v2e6//MGW8rXsGHpOVmGoRYtu6OJa5MBKwtxjopFLi+26+
aYzjea3bu+C33xfuxT6JSsts8H2j1Z1Ve147TxmLi/kHUT+fR9pbqy0S/31j3LtBUftmgCuRqceZ
fTeGQ5Z9Ow8hE0a4DYdl0cKogzBTGjq64mXsS94xjFh37Pz+PJRsXwQDFFtqlEa9Qj3YOSdLGz9s
ZEZOJo1gdGolXMc6xoI1iYb+yfayYpafdLNf9CkCW40kdCHbH8H89KHNDLJg8RojSFFDqj7SP+m6
flUBQ+y/XcbRSEmLRcut25V4dvkl/RNLvYUQTUy3Er3oQuppYMLDvI7A7DzjTxrCtiCCfYkNNitd
hKXS7NumuG9kzAG719sWQLArpOtmWx34XvxlOytaFFKv/mXAaRhv5E/pPWu5BRNMQN6YWZYRLo0x
e5Q+DeGxYutBk11wXF9FP2iLIxgAXcv1JkXNGfinMbk58+zsd1dGrtFdVt1pTn/9lwNqiBzoeNeG
Y1JA11ozDxar8bSm985DyBZOsAGGPUQGQYmrpyVXcxGE4f0YflrMH+dRzp9LQ6Q9N5ZVsa0Cy0bS
E/gknQVjTef/ZM3QPfHWNltFpw0lxzDmE3ybKL87L8N5a2mIxfEEjfCIK+P7lkLdXLOP8FKD/wYh
HHxbH+2pDXHwe9O4DiPtemGtZL8lCvxyajc3WN5pWZ7rgLDHrwr7pVcXyHm60+qQojyYs6QWQrZm
gg2I07js0e1FvSJ8GNfrREZ9J9GrlwDbRhpCalNLUKzioZ05ij+HqkMLyZWy69JujvzLY2WDoSkY
CRCFkKF/Kk8YYnI0wByAYknLCVFAgk4FQxJHkFlOcbYeW2yWN9xyxlf2g3mhH2MPJGo5HgY8uznK
OsOlEgo2YMqYXSqYpIyg4OK2GBAQe08EE6j49CQ5Fflu1HO7oIJPMC11W9EOCwpalPsEwZ8RtNZf
ye2E6G4W2M8SjT/vghjiSGVzbNcMiojwQpE41A765qs5Na6bEFn1qUTbxcdI30cgZuX7ZqRfSfXY
yxgJJGdXHLNXh7G10ggLl9k38fg1Z6ljtbFXJJ/71Z/0P6mF2OyTyNDd9BQDU1UsnO6M3jVxYze6
KC8Xzivp4WV13vTJlF7k6h7BzTsN/JjNxnOd3ijhrTEew+gzSZg72b90pAoJaKKSQztKBJVtG/99
c8DpWqEqh/sOaoWuj+mrJs3qcjN3xmsQ5yynKSOkSYFQf+u98FDipV9bQeK+tFAGILJQHiWrKUMU
XhETwhUMlpd65vXopZ+GA8qgwyt6l3yqvNS3vVXWOSzdP9GIpJYGjh0gxideCDkfkQR1Qoc4POk6
uOflk22ZYEKKOiFGhQFmHgjyL9Im9LKQOechJFeLSH3E0mEMbbSyeKY5HhdiuXFKL4xMVvgm8b90
oX24MxWzBo0p978MJwu/aPVTaV0umcR52Te6mK5kGOjCZ0wsYdGrJutJaOIWQwQc5dcGMj+Fq/zu
j+T2b6pRWa5pd4+ITi0VUXdTExcw6s2cxtTGtLQ6C+rcdIZ69s7v0b7SvWKIqze2Y9UVETDmObDu
OBkaWGKP83Kc/RJTNEyJi7mrExs4wT+b29AwegVwDQ3M8dHIg5T+ice0gSBvjVFYJ4WmTRb1luIi
Gg7zdJQs2a5l2ADw3zfWLjYaWvQVAPqgvZpP4MQLtPsGw9jiY3+g32VaIFsyriUbuKZccSsqjOLB
9IvZT6NVu238IJGJL8o7+7qRif8RG5DJgGpFK/alD1bw/A2H+Da8ik4kwMSyXtrKIFFsXbCtVjIY
bERvkzdhupfZfMvH/6rWgi3VqzzrKDcKTevwlDvqyi/1FXPKlYN5TIJGkmmU7ZFgTedSXwarhUow
0lwac+0uqXksNF1yemTrJjzQWGxUKWmwbjSeD3E/BbOm+Oc1QSKJ2GGg1Zj1kFmAiPXnar7Tq+dx
Ofw3CMEG1EhNpLoNiDH2Wu2zbTqJjNF23yF/1WeRb0GbUXBt8TMafVlc3hQaeuFV7Q+e6iGlfS3j
yZStmmgSQJOxziZftfwqmcB/4HaLTKV377mNSFw5NkdUqWeikBE3dm1j6hmv7k7mQ+9gQLDTYzZG
6BOH/3uS3Htcp85YBjH3a7G1wZglrGTWxM6c1Id1MnyM3IWCgPbWQr6lWty4jSRKIlF1QzARmoJ+
HZXfS3n7bTBu6kgilmzHBAORr5TpEz+xandV1cEEy10Hf6DnhspMVTVMZpvCaU2zGAQHPcUrrZ2e
m+UzGYvPZSSb6LWrFq8oTHB/7DkfQJQJlBghaFV5KI3CXZavpYwgYnfBNjjCqS1WDKtvU+A0puqk
9UW4tn6TyPjpdrd9gyJc3vVcT2W0cGlMcjQqO+jsRHKQZBDCWZ0MS2lQAkA9kj809fUoS4TKNoTj
b87pMPYrKVqIUPT2rYLDiqk2fpPaNyGJZZEV8XBqmDrHDBCLgvdaU03xWVSivmBNUHYSdBo6Zhwz
yZTSSVYyVT7SSEnrYIDTaLsEA8U7jyZN/FONOuOyLWPyWBCF4mgVOZ4aSZk9Kbo2tXAxk+Y7mIBn
5uhWaCx+ypKI3DDTHgbnY+fj5Y+npq2icNBEtFE4gmvLCG2KrAxM23Ua8hehkjP+rsT9BcFkRAMK
s99NRlXmuMH/cnQtHsyLEmzQXcBL0YhTu+x0XhgplqC5oJGdZloAK5xfqKbi0km/oirsYFzJSQik
aIISJzoIH2ouWTDCuxkO4/EKKTvUA0vlEo/LyxpaDOy1FHv0LmhL7WFOuiEqg85f/PqZJyEUt9PR
W6FfmJzxXnX0R8lacpu1vXM4JnhsVU0DnoaBRm+P0NI2LR6PkA6UZ17s8oJgengBk/jyolETgMSe
qbadwkoJoYK0RJ4rsPT7uZFoOdfid7KA4c6G/qFEQUzd9hntqiWMyyBrmdNMd6p9H4Mfw3Ct8cv5
ZRMNz4swDANZUDylq+9qTJWa9UmRWUWwYjhb8skOvy3xIVeIRKAdm2PpFuI5mOypEU18B2d0rdW8
ZlnAep8qlcNG9O2OLkq6nCH2ERN0Si3+oH8N0SzTwhGmKiPmu7GVKegdR9Nu04DjzffsZ0gkIax3
D2ERQjDb9axmLWmbFDzn2T1qV9HKpj7oh79H5YaykgEpHNfMzS3Rj9aarx0k6vzJNzEWg96sfGgz
ardRnfvReDgXDsUD/ATzujox7tkRXbNDvU5hLcwLAzNZMlf7Ufu8MRAvfRmj244iWrZBAAnmeFMT
XUZj1Cuq5lkeKImjWRivrV4UT3kp84j3Yfj0NgwzNagY72xDc10xySkPhvZXXyK/nwVD6SyUuefP
1e5e2S/j2/4GElSjqDEzPOoB9L+TlWACQ49gsECFKcoyeqcdk4TFe5VKUIwuxPScBbdJYDT9Z5qX
V4tdXDfko1O2uEbAUKjUVi2DwHt4q39TZSmtmiZ5kDf9qbPZryjsZd7J7gbZOk4sJrxopsl/3+j4
EGVxi/EveWCDviT3eEk4r0NfPqkPxkP4QALiLE7pyho8dm4sTCtQbRW6p+vvmrIYtqsxzDkPGvVI
xkspR5Xs+4JYJG9T+Er4fgTSsuHZKmXppJ11gwDwijiXv4qa27frNlWRZibRlAfJgpIsGheZy1hj
OXpkpg6l05fz+s2DE8INZauw5zioqLw1xfRO2OlhHReQRwnLi0FtjuZkOYumnIauD/KwuNVMmT3f
XUKTWrhGMIPwXT1TrdDZLomSBbmmuWj9OQ25bHTpzjmyNdwYJsIJGgZXCN6liiKgaZ7DPGgVdirH
TyaNLjFSQHIZ7qJgzQyNMCyi2G1m68sKH9zKA3X83GAanopJIMq38/uzt1i4/v7B4L9vjlE85+PQ
jQz63DylWuVU0p5drlCiBmwRBJszhOkIYgxIEYV+cpMdE1x+Bjv8fT2Y/sfF4Ty2BN4d9v8ldLMR
hxF9yfJGh9kGQYZ+GGTEL3vLhWH3jN9zaNMQLVs9oOlK0Sm2pA2yGU2Tkutg9/uEe6c4o7ot9oSv
Oiswvi0FaXpybajRbb/GMl+Ee+/ifmCaB2igLYz1wDiHtztuW2jcmRD9D+Krwa9uNOfFbN7Sg+4W
uLCl7X57+7/BE5MAtc0KjJ2GhhmH6Gjjee+pn8gAUhmCC66VDWDcOzMgCgXhMAjGVbRlvJWOdktn
ZQtOZoO2LpK2p55NqNX7aOEctscmls11AM8WzEN9C5NZmm5lZIUeWInl0qyf71fkOu4GEq2X8xiV
Ph16+gf2AFQ2KoYiGpoF5LegCatXSxlgS+3uADLSMC8caQXV7vq9YoiPlmUtEy1VgdEVzRH8Xa5N
o8dKdivsvFswIhPvcgw7gwUV1dzKxriqWjhxrFMvQK9wnN0MxLEqqnYP5w3C3v2D7UGai+hw8MXJ
EmpiFH0U93lARu0vxTJAnlQXX1rLeCxK1DmqafmlXnomeVLseXX2FlYwqyrtq6mdAGuARJMTtPAJ
yprbOmgOcqVHjGDjxSO9RRNMLItGFScMaMtFccOTu2gLeqhOvNUg8qRzlPdsFH+tc344CwUbgu43
hI1NRlrcr1drQPw8sDzl9xSgO8jh7wtZkdKeRgKFWQzPXMy4EU50kxsa+Fq6LKDsOJp3NeJd/Qez
evw0GwSs+7aBdq53NOh2ZWVJXi1ZoNdeTC56RaKEez6XAW8RvoINhn8xWGsrA5j2Sv6E6JkbE1ef
iFeujqr6H1f2DY4YrrXWQUn6ZYIc1PLb70Os+lV0MUW+Fh/tXlIBv6vjWzTBk8wJOifmHmiDEfyd
sVbcdfbp3f9vgNe7tpOXXcKVyGB3gSvqHbHDIslrZKtjzWt8+2FF9IY7E+oJHGX5X7w3+eOz8kRQ
4SBnxqQjQVFmwVjXjk0GNzU/6bL30u5SUuigrjKMaHkXzW8mnSKwG2WBGvo8n1h81m6SU0YcEmDA
rvfRVjgu1AZO1JMWcbeljJMsMJfbvPwUypgr9izE9vuCZmCeYZT1Y5oFWn5NG1cfTuf1fPf7xEQc
ysQ9z8TC21lRW81olTQo6k8k/jxHH4/c4Qq0mAmKTJVr3NuLtkCOH6PiYsRNDL8dgg43rhqcF2HP
qllotqAahkqi4lZYomJWyJRmZYpHSgT6TddoNccIJdeQDITfGxtvOCIJ2kcw3RFvveKisruvFrUv
Rrt7PC/L3nZsZREuhDKOzHwsAMOHFIb36kfLk/FMRcQRD1aGI0IxgvOtGOuEJiLKA0yT8im2A8wW
dkL1wwO1X1CopYH4AHFHuI5vUUBOnPVpDRRkVf5u96I31Afp4oUVgGPIO79mO0F2uPk2nsUGblGC
2+0tnF7bhhIOXYJbFGzv2Uvkm9M/ZU9/0B/IZduCcS9powhzixac0AAYZOOjKngAsptQsaAGGBj3
WTbG9r3eEeRddAQYNFvDNFthKYeW9GOfDDBn5XM3n3p028o4Ft7rHIF/j6GEhg0YUxyAVuthFach
TEzbntr8epbVeu+JsP2+cHSs1SinZoRTqhv3aRh68fqYt5Ky+/duAWRA8si0oNXo9hfOjYFRcZFJ
Ycb6HJm1sV5KV21RW7mMhzxj/nmF212wDRj/faMCqR7mSUH5FZPF1aGJV8tnuqz/givtW0eUIAgM
ZcZ/MMlIDM5WFEFBVlopnsdo0hzR4HGrZmgsYRj99Pu8PHsb9DId3gBbgoGsxFt5WJTWhq3Dp0qq
on7IhxwlgMU6PmpDpUvO6t7SgVccHKL80WWJb4g6Kce8VuB4KNNKwms7z8P8Os/KULJF7wpLcExx
NSNDjRFQOLHiA68rB31tKYFSf+OFJWWg+JgUfxq81eel3jI3YB8Ptoc/jfCPGLmvlkGZFpPCa9Jd
48AdjzSIDiDIpHfcMMhp/XZWEjK+AgqnqhzSjmi5CV9e9abmujI+7GhjAcHNhFCjxjO/glEt8qak
YO/LgpI8Wz+HXHfnH80gCWnuHFsEgG3+IsGhfZdArBqlTjOiYdW6CxMp36Z26eAN7PuHFRwZAd3Q
eH2HDWartwpezlQx1BJ1MKT6S+mfJ+VW2sy4c4YAgfoaMIHriJnw3zc2AY/mIs1NvHtyxH4b42Jq
PLbKslG7INh1yzTx9MEj6C2ISevcIoOaBZ3ppNPT+sOSMRTsuM8I9W0gBNumpXWb4YrAUv0A6xfu
twoTKyYeY6q88sMk/fyUbtGEVeuZVrEyBNponRrzs/27oB+k53tB0JFkgNeDrRGzoHOtkCRNYdts
tOJVn+rq8x+o1ub7wjGkJZqM5hz7riEe/5PonybZROm9TccdgOc6Uqu2qgtrVNdRhhNE0yDF/7vO
81oPFD1qbwmdTIl13oWCF2UzRDRhoQVnYyxZ28xhDO9wOWI2RdZdhLJpBrsQjCdNdJR6mKJd1uas
nNQcEOtwsNfeqdVjkcpy+bvWmFhwCRAnQHRFPChaMy6kS+wEmcARHFglTxPrTuORp9mvgiiYVPe8
Guyemy2icG6SjLZ5Ah7+wLxWbnnvVHKwPy8BL2OcLmUe757tRy4QQSPEohCdF/apWkuzKAwT4mnq
t3rWT20oS9ruCwStgw9vWQjnCLaG1D2NcstKAl5prPrdoT8utzOfhBWEvnY6v3zG+9giQZgXZG88
twVjKaCFWVUWigWXirI4/DVadv4YJ9ZoOUi+Z5ekjehtT7Sh9hWl1/5K12EyHLhh9kOt4l3mFkU/
OfXKqHaMTaSAHSub7CMGC6Sdm1dTdEB1fnKdDHRxpk7RZxfxj+xuAGPTfaFGmXZaYiSHHCWOWsXp
23n4VM9U/b6skVUfLSsaR7fsU2115qFCX1oXmkjMpyk4/cyh+KqHi0tLlaTOjGFvtyFJdOCkU+5V
60SNW6qrSeGg1522rqagNtPLzC5sg7WbE8zgVQxrdss8V4N+tc1Kopl7umKAd8NGdBEKKhrALAtJ
njfwvsvsKqmvO1kMc+8K335fMIBmvrCpL/B6YK2vVm6mTo6e+YbsYpKJISiIQYYyJRFgSHYIEUoY
JXGKve9jbqONZBfCFO9chLCfQyVKGLeyj2y5X0KJO7UTckN52wZAeDf20dQv2N6UO6QXk48Svhqj
uyLfdlVw2dhOc+IF77Ik3u4x3sIKpqKrMA1obAFrMZd7pZGfuaru85mRxIluLSnLL99v4d2iUaoj
NouEGMjBhesqxQujaHAWXgpmiI+uC5BSmg/KgU93sSWlC7u7tgHjyrnxutBOhDeRAjCzvGEayHcl
UZ/di4SialMHoRYUQ8zwgbZ0HcsFAOFn8K6AJRnMZI/csPMCoPQgGyi0v10M44R48Q+CZoKn2ozG
PML68QIgPeDph6z3eLaj9MsDuccQ6PN2d+/wgh7vHzhBKdtmLcK8x7M51p0ijJ3arL1eeU5Z7p8H
2t2oDZCghnHbaGodA8i2HkOGYsTP57+/v1GvAGIcVkXMrGIaAFQcLt2rDkkVjO7kxZcqSlfMG9JK
7Kpsq5jwao7Lzlhbg4ccvMnXUDGzTOiVNh2wYN4Vv5TgvID7O4UXDHxN+j6vQpVoXksLXmCZL1fY
rUi9rCksRiexU/sb9YrDf9+cKKbN3dAhbR6AiKdAQUYkuem5Ar8zD9wlQ5QTr0tDWLV+SmMyW30R
ZMUhRNNStjoDKW9U1M5EbS3Jq+w4my+FRQYvLCbvgmddn4UrEpZoXlP/SlZfw4iugX5cs5FA4XR7
ePgTJjbNGxp4oEIe4M5bqzhNI3yYOpb1yewJYoCUFJEgzBZWGf99sytxWOqxVeKxP85h4qG+/34c
1tWjlswA7QPpSMgzlSKWJl6zbWTPU4WCnwzDHH6jALaOJCZHhiAoWJJFtaJlIS5yzPS16mdr0jyb
SOy2DERYLzqFqEuuAKIXtbPUgQ0s/feHT6RumK9LJdw9+lDVVjtgqazQ9o2aeQxPpqacTkOxSg6l
TBzhVqCcAm9WAFWMhqd3D5rZuf0kqWbZO/kojzJRoImbm4mZGprTWdFHBBxZ+qMsP+myAWb730fS
1oBrwKvJ3upwTae8m3KE/sbe7bVDLYvK7iwSBtvaFgqWkHumYsCqsqul76YG+9HeDwOaea6qj1eR
ofhuAyFclyVWhxToLw4SMKLlTwsGlyfdw3m12r1XtiDCVdnXRtaUfJ3ap96r4XKkHly2AYNQqSsP
I0pWzRLaksZibuKQQKRVv4/wVi2+L/HHTzyuLVDvIyGEER1iJDsaYSGbtechEkwuqG/a2HDpLAHZ
dQCw63jvI/imvQvAKqxL46ZFdlm/NQ/Tz9JLvfLyf4uj2utcWv+7q86v7yoqnMk5rsakX/EgWWbq
D11zyTpZMcru3mwgBHWLrHBoizzH3kT3Y3VMQM5oG5J6DRmGoG3TwPsqUv481D0NNQ7gupaVbOxv
zasc4gSLEOmrpeohB/nB6X0xauRBwYPZyx3NBcVGUFXe+TO0szcwzUw3X/r5rJeE4ea6VFA0Vqx6
lAfzcpNhWpCMtXtn0d58n7w1ZXk7trik8f0mR4XLpUHvp0RijWUQgrXE4D0Y6g5uRbyYvr6Wft43
Vypqrs6v1I479kYSvpKblZrmdW1XhpvFGAdn0O5axQXNf5B9azuJQHta8AaKS7yBmvsazFgRKtlb
b/ZepmUHPaqrOg/1+YF9ktKs7CoBmilA/o0XIqro3+JFRQ6eFc1GTU2BQhDeerV8ml37YN4uHu8s
A1eHxAbt+Og6osz/h2gLttReMkSDK3hpYdY5a+yk2eqOmT+WkrfA7qZtcAQfeukTk3U29wbL8rJ9
7sGLz+oHdAlmzdfz6rGrhRskQdFXZV0wZ9LCyU2jANeDNraBkbnnQSQbJUYaW5Akrk3CEEGK70nq
0z+oIEQWayOFoOQYgIXSxQVSIPD25e8m8/k+Of2dCZTpnWzJBDUfo9lOTQPSaA0aPX8mY+VV+bfz
KybDEFzPTu9o3c9QgLi+jp/IfFNnElXeq6l4s2bC9ZalGljZG5weNTnxuXi8OqxOj+wA4xB8tGcZ
SZo3YMJFNzQ5NfMZGxQalym7GMtnXWZ+ZEomWIMlq6osXrEtC0XGFOm5w/kt2XPbNjLgkfbW3CCF
rU3oJM6CqQ14oGi+zFyr9c2XurMBtdqSU3NeB971zMZV12ttzjeo0Z36WUVAsbclGHtByzdCCeff
NvNorVqsWnyKbpKjhtm55bGhiHNw2pnyYF/ZXi+bYCKTTLj61KjpFaQk8NrRHnNQm7b3ee6d3y0Z
hGARsrzXQzPnJqe6M00ns+/DWgJx/jJAzdBbfQhNfVRDrnApOOWbAe+22NFN7aKuP+7BvdkjwRiQ
2iqQIcJyGf3qtKFj989mKomzSrVbMAcVUfO2oDih8dUcJMfuoPjUV651t8cYA1l6a99V+MdgI433
du1MLYSB49fOektQSzEcKnd01pvWR/bOk9d0ybRBsA090urDMACO4N5efnTjV9OWmAcJhEipWdRU
18MSEEmD+rQnVMA4o8xm8z0QQmtQBHCY8uoAHUMn3q5at2Job5fxKIFeuF3px9pFW56I8YRJveeP
z7+owyuUsEFtU9iVXSK+Ml2EdxSToEAphzlQuFEDOY3ivul+BRO2pyiLyVpTyNWSL1PlUvL9v0kj
Nmpg1ITZ6wZMqfXZfhmFmB2WW3rHBwwkwR886ra7JDYNzs0Yp20JaSKwXpPVrUjnENk0GsmSifM3
ezIzZZz4/kQB0y6s8nh+yWTfF0y0aYxxgVIbeKDdt6S+W2TGc/+4/LPl4pDNIlOHJcHDNFjHr2rn
JEbqSCurJceFCgaatKrR2B02oitvJu3SKp5JdUVmPElHVXJedu8CtMWDK4EQTCMSNNimS4+JEihz
sdjN2p6auHfW8ncc3p/flf3rGoWwSKPbvAxJsABsmawh01GERnvXOuiefqn4xqN+HR7tgxW07nBU
gi/nMXd3agMpWIJRB+9ZbuL2WdIL8zc1Lq1O5oTw58w7u7aBEFavnZK1WCdA1JriNvYNtY5le5ma
v+zCzc3aievLKjKc1Ph46RBO/T+rKYbGVPR8sFLjuPmPfvjJFMkh2tWKzfeFZxy1lnjWGb7fom4d
/PdDHrnj6JXJnzgIGxzBiWNjW88NoopBWcZBkYB+qrOurI/38cKH36AIJoGC3GjSeYqiTxQ/ntEc
BsaeOZbxYe5fPRscbpo2YYQizqPRVKDjna8HdYBKeVd9aDG6TMfcSFNWcbdr6GzMDOXlY9gM0UgM
mkbjCV7cWn0vyBdkqc4fH9n3BecNhX417VN8P7dOSnqtyNov9l2pjQCCSSDJmHDGCdwEd5zxuAAJ
Ijikr0048Px2kxGs7ev063oJ5qBARCIbIsDFi+GjH+NHuyy+vWiuOoYSo/ovmvCKJdiFZilSNtvQ
BE1Dl4HhF4f/Ie26duRWdu0XCVAOrwqt7p4cbI/9IoyTcs76+ruqfa5bu0Zu7j0G/GCgAa1hFYtk
scjF4kpp7XGn71Du55ITWNg5eWuHfuPxT8yCMOGgMl2YertAZSQj2BE+Sv7ksbHdpndZM7Zv4Oed
e/O+nM1CJOWAKwq9AXtbeyWG8qFVjh2KskLZeEGXh9Og3CaNy+P4rrdTNOT+v+YbnNUIozQoYnTm
7oLmGrmsXroOqXwZofz8i5AgiGqXDZDQXO4E61NdHC4v4bZvOovAmYqsn8FnzgwsaPB28pzbRVzf
GSgXuwxzKh9+qxgmKvJUkM6CcOefJskKRgFsblDExpWPi4uJvDsN1DSouXE7T/+mOaItuJJgUwxm
b6huT3kT6wzMCah1dWAqHeqai5fupQLTLSvWFSxH8g20v7DZE9T8SHZ+L4nK2UPQ/lRyVMKXZNGw
qz5roDloQz+Z7jrUp1ju5YXd3r+zeJxxHAVtaIoG4gnleGil4kaaDWeIQwLmD4bkjMPZyCmJF5wx
4LSe6LBqUevRcgaHkaqGd1Qhx5ZQ4CQw/td4zneryXM7yUmPFRy13ZBjIDkGtLYEjxDbd36X1hjc
2S3mTC+7AhhieavMN7HsXd6YTa+yBuA0PuwMo+haAFiKx/pVY5Sx1aG7+Jq/eJ1vuVSB6OYerRE5
Ve+DpS/Q7wGRfOspODKiUPU5vO5dpuc5VaVMLSCn5oxlLVdVWA5Ul30ZTeMAS0WsIaUHnHLHbRh3
LYvV8Z5sqz9A7WEbVF51c59Qxy2CBww0Dm8KYBaj1scMd4KdxS4EjIs0+TQZjo6RDtg433jOicKL
PyCebrgoTtb5Z9G0sjL0aM8IA0MQCRknJ1kkTorJXgc2pyzyu8+XlfHUWsNrO3aEpT5OkFzMYVQz
2DuFBTapBH0/m79TO9YtSpYxYjZ3YpTWsgkWoAsIn9i7D+jhKQewZRVBK4PnLbBYgG6NOw51v+io
CBiQeYnhTx0xFsTcFsqlR08qSgZ8y6jHA9oX5Z0eYGi7K5uR8DGos7C1iz5tZySKJ/3rrIaKJ2t5
OdrTuAiSzQg4IhvUlJKO4qgM094vr9yWCqI/Cj1EqJhAqxl3AcnaQI1kDLLblXlkG3XnBGFuh/nL
36FwxgjPZU0ySUBp2wQtGL1bWulTqXz4OxRuC4ZK05AGxRVbFI9T7tTRx3jcXYbYMgrr5eJMkK7V
wTKmECTrbrTucRiIarVNG7cGYPu1utoUrV6mZQ0ZGNdceNX6qV++/LJw2v1/5y+T0ad03nzO/ix6
28UJKrF2cfXNCtyhuU6pxmxSIM6xtnrflsEEDOWpc8M9G7eieclHljWOPOrqwcL9N2ZgJRBnBrLK
nJraAhgjx1H2ltd4zDdQDblsXS7BcLeOaqmsSKgAo4vPZnWvCodZ+iFND5d1ja3MBRT+KblKRTMo
CuiaNePCng+xN2XyZC9J4mWx5St1610G3LYFoGBlRTqg9eTEitCEsIgNAPvyWzbuAmQlU2o64vYO
/cbgL1DgmdMiRLOI5yRw9C3BY6AHt4oSYv5Ofh9rA2ocGieY28Nl0bbX8gzLmbmoTySrlAGrVA8B
CFa0qza+VQfHEAigbQNxBuIsnRa2bS4zum11KL0sXfatRaY/mB17qxhnDM7OdUFelmULDOku/ch6
6wUvRKeRccNIZTO/JPw5JRJn83KzzuaWGW+p883pKJju5b0h1I4vbMUIj2SSe4gTt4+BcR2WSOf1
ny9jUDJwlq6cpq4vR4axeLrhLwNxdDbTroZ13hPOzKF8Tq8jdnZKb9rhrl5gWhaGmA/7Yo9W6iY7
PQGHO+omsZkhWONyFi+V0nAIJQgWzkiAsKJ37bb8Vh7qnXCgGkmojWJne+WbMrOwmjlgMgZerjvt
tIuojAcBwedbG1XvhF6GOGJd+qYUul1Tf9LL9l1u/Pdu8VFPilZtaawBs0jh566rHuPk8bLCbQfB
Z4UwOUPQJkIxlTkgWhPTgYPg2pwXexHC+yFInXxeXGWMfNm8EsLxdg52wVB9RcUn1YpDrSdnKgar
R51IjS2T5WOEiWDLj5y6aFIqaHL2AXOWw6qbgaFmqFVFodV97gwakoviNV0msh1mn3eOCbzSQYy2
TxIlxrIG+Yy0A1q1nprqo2y8yoUdYkTd5V0kzIbJmY2kaxuQjQDNsu7U/mHs/s608qwl8VwsUzYi
kNCyz5V+kwevl//+TbN0qkVDN4cEcg/OLHVtO5TTMDJX0XuseENwMsMWD6otOaHTOGAUvqcuY1s6
B2YH9FsjMQ4maA6z1MUOEzwhFGbCm8I+xlAI6/myXBQEZ/XqPBT6xUQTPFovj9GQu6KefyoDquRh
a/vXknAGD5wluphpkCSd7+bSmTXCSGx+H+QHOjgwwXvFs65oojnP49zBeOc4KZlv6LV7eaE2w2+Q
N/yG4MwQhq6H0qwAgnHP517pjyOqKNLD6J5qdyhuD7YifGiyhuPsTZwlyObGgAtuWM1GftPv0nt1
T71tb+7/Siq2sCsrkGeSEOo5chqG4Zs/DPE4vKNlVjFRss74ScCTxMfCmtn1GkI4pOj6D4X0apLp
s+29ZzkLHBNw5HGnJJ9bATXELZIkrugsLuZdftAeO1uqMCdPcjo/8zXKf2/6JBOX/P/H5I4NxnUU
msy4/1j5reqk3mSrn/vdyRTc/IuE3Vagusbjzg8uMFmetcCbYH2YPrCn6ADslOxSFu7adzzWruD4
eUg1yDJmgS0p3teL9irL/MuHaevax8j0dbQXqCBM53xPKOdGN2YwpnHztSn3neE2AboYiCO7qdsr
FM7nKIOcjJYC3Z5m5AW/CJNbveeSshaE073UKnrwiUKQoI2v5OmDqMjEe/Omdq+E4DRNF2KtMgJk
w6bxSai8MiYs57ZjWwFwqhWOdZAo4cSK0aTaNX1kGfEKnGaOLXwRd6FzmsNIRAPEzvATT8GPpBda
jmWTczcJriLTbeJ3BASrneEphKJCEMu+AoTWTDd5N3tGSpX7b1uB89Lxk07HfkyTJQBG60noL05c
HaRILD8qeY0fODOxVdSqcS5BGYVUr02oQixcGzA14lUo/N2RkZk2rtxBMhZVbrIUdz7IbmQltpRY
Tm/NxP4TSs23taeYIh8ILSQRTH+IdkL/H8UAGwr8AKhXTHAx6iJfjVTpSZVG4Bh09bbHU4otRqat
Rt5lI8Z7aB6EMy+ilRmY52f0bmUujY0RdY6p5K5qTXdpoJa2Okk2SMfsJm+I1eP1gAfmjE6vzEZf
6yaonZo8tOckxLwJ/YM2BH+5ipzpGcQkw0gk4IzSczl9aAfLTqnyZPa3rsOckywID9Age2IbZLKu
FE7PrYBtIJjE8sGRgucl2ReIsNVHJSGk4XWOR+K2K8Zg29aYGSFWfTtGjwbFefEmQOQBuG0J+jkJ
pFzvXeVOuGNlnJg5HKFp/pcxmKgOIEoebnfytgrz0QDcIIDOFMw80zX4pXzVHTNY751yBFsO3qwv
6/ym6q22i3MWwpA2c50CVEzFH+YUu3OpYeQTXl7/CofP2ArzIlVNzISLRU+vb+Ou35c1cYDf2G9u
x3iqPilqwwLBSe92L+ZDvEeBn4PnvCfdFl1MmvSoSmxi8Sz5n7reBelSDh3gIu2b0B5y6VpePl1e
tzfenBeJ8xGtFFZFXbHzJNn6g5DtJATEjHc7+rkcY3PfOaxXi3otoHTfYsq6OsZ9jkb7uMN+Cfvo
OTzdjoNdiSwJHCGYvomNY6r91miAslFn3IBvWNoDTF0phD4eXEvFdEbJK9VHjGSczLtc+V51xEHb
2jV0cisgQcbImDcD28rYaKyygi8x0aZsGi/mhAbiigB5U3zC9m2Nwp3mUBeyKjaBMh7jBJOwVZSW
yZ+nBzZfKoY+MppF6qV1y/auMbnDbIwYFlClwMy74SqPbwpl3/eZJ46WrZcHQjGZcvN7dgaT+I6e
XokLDY8tvWsVtnpkTK+xP95noMKTUGpIHbUt47hG414ppGkcljGH60qSD1X5MUkJDdxWCg1bjjGE
aIxlv6/0vU6a3tQqxC1tfy32N3J6bfzXHqtfGgHKMF22MNBD4U5yEcTp1Fs4UqP+0i03gfkOEwsi
q9/f545sEQZS01oIXyItsfNwF8soZKDo9viLHi8Et05ZWfVt0WAf5gqVhNp1ng3oqrntdeLCSuFw
zt3S8mjRFixWXsS20R4qeR9rrW0MlBrzF3FeIM7JY5FiRSghkIhWmuY+cSM3drQHyz81we7+a3rm
BMeq3GVZV2FDOT3u8iUNphlwhfLdTF0cV7ujSGQ2dXmFwbmloS+UGHPmWJjX/yiV7CDFyme5TPaX
LQAFw+szJjNIvcxWbhqv9aLYiZk42FVCxmGbWwRqNpTpIPEErpp/nk2tnYapFMPBja47V9kVMDXB
9wq5ElaCNpJcQptW9AzHv8NOUtwuScHgVNlONVeRD3U+2GPqyDmxhJsBC9gsNBTngMEaz/P/FK0R
6kYRUjg+4Uo+YtyyE92ZLnjgr0WXXdOprshN0RSFzfwxma3jTu8SiJFRtgGCieTLkNzJijd014Jx
/V/fRU9avsLhTq/STuWgWMCRzNda/1QlVIvVpu6tALh1q8q2F0UJAFED6hrjQZ0/TRRLzmboBWaO
36vFuXBoYrVMC0DmY4UHy/JDJuJyZhu4AlSgh1tqNqnaIckyKdk4dZ9AZ5P0FfRPSr6EaWaDts0a
Ht5xds+i8Q13kRK1SORBtLZ/XEaUWcY3gvzpMsamy15hcKYuzYIptgy41KR5Tjtf1/3L398OsVYA
nJ0r52a2ihkAi2WPHqtsS56C5/h6OUrOeEg8y1U+E5CbpmgFydm8Gc833dJg3cybTHa1nbI33WDf
eL2bqshMhy41hJJaRM6pd2DMStQJMmL8W7kcNeHpskSEsvGJ276J87maIVAfvCziQ6V+LjDu8u8w
OGuQYNDTJC2QAXRjkRMKCro72+X7GGSUOWU7/iYmXW0PZxYUDKdN8wFIyt3oyV58FBGQji4aAfyY
NKak/nH2oemSTKuiCEWVEtgqv7ZO6aCz9LPky7sjWhJ2VAz85jmZM6v8iENNAWOHxDYrOSi7HvVv
EuqJvT3mZhMLSWgdn87tFbQY1hLWcU4wSMq6M0hCeGKn+Gxu1lh5JOlASA7xPvXSm14BOSCru533
6VdqshMlD2cpuiQ3E9Rz4q4SPyrtYzYS60WcIr7FoemKJawUSCOMV/NwCOb7Onm+fIgoEdjvqwvK
IqlJ0wkI6rLlaSnvB0qE7VDkfHb4FG4ypJ0iocTE1Z5i0DIgFom/hDfSQ9m4jIdo3pdUNEKtGmcX
4niqu6mDo2uTQ9bdB4rTU2Wc1BmVOYuQiWWIAauQCo50cJP7X1XPnW3dVCi0zF3mwS9v1B8gdRTA
S5oFjlLORxRG0RZRArHkL+JR/qk6mSvcxn6wH3eTZ/2kc3h/sAtnRE43ZjQbGHkBQyQehRdUmRwq
D8M9/MSOPI14vdreszMU+32lhv2wqCVqtAe87x1l3QlGsBRmFEH5tq6fQTjFaCJp6UIZK5hpTXiI
pNY6KqX48/I+UZJwmhEPmi6MBhYNHDQ+6tDtBExIpUhNwf3DuToLw3kJ1FZqIy6xg9t9S+YdmxmQ
uIOtfEnnHfNMeGn0LgvGVuetEzwDcvGjYS6W0GoQDBTcTj8cVPkIg6QN1BwjYpf4grRQXsZRZtey
ONRejSR0itLK3xU6/JaFr0ar816r4pCpm9JE9lhOTtmYdiMbz5fXjJKFcxDx0OFFVsCa6Vb9ZYpU
T9L717+D4MwC5pZ3k1kBok6OTXUXtVRXDmV4+GozAYzvQ91isZLr7CA6yefaCTGoujuqmWMi5Sju
h5HYH3ZILugaP9djLsI+bkwIlY8f4uaqn2THyL+n3ex0ZMjAFugSFmcV2gDMhsIIrATTINlzjODg
bWSH1mZUa2H4BmHHKZXg7MOAypTJxMBL18i0564FzeTcUeotEWfV5IxDBxb8DMzPg6vUiIQsW9v1
gid6GbJQqRN9NKPHyWNz+cjeSGoxOSMxi3M8mjqA9Zv4VkZT37Lv9oufHkKnOtKcNexzb/eONVmd
Zpmr3F3QLFPwPxQTu0pjTruvH9IDK3Sh4tZNm44rO8r0RaTfeSaJvIzCrq2X3p0E1PxKO/TSINtO
XAIJEP7uLJRJr5UCQJo28gLlSSu+i/r3y8Zi8/1FPUtycvkrPxsFuGUOvYj2lhskQBlj1rCvC6d1
2ZzG+dNfLtzpz1nDpUPY68qM6LKyp+QllJ26JSKHbfO0EokzgLUGfm4jwroZMmguVUyAMh7lz9Kt
dByvQwd88TfvOsIrRHbEV1LlxbKEp0Uspqe5fxYNIkm9aSJW32easvq+3oRKVhQSy0JhsN5VJlMt
TxQAZ/LKSA4VJYcW9MdxdJkWsFeW4gqpz8bFSf0XLI0UJGf28noGz8MEyGVu7FIL7JhK7ZO6zRm9
uVnAq1oAAmH/fbELDsXV4hcfwffjCofsXS5qtUm8pcNEi1wcgBZZr7px3SuPxXIrjk9K+K48xxmJ
vzVnYg3m6AUKDoKpXr2PGiehyEqI3eGvzUpqJgFewpDax2Ag6aOhEoeU+j4XB4niJAXIEiNxq35f
5oMc+Zft2qa/Wy0RZwNKaapEBKhYorY7VN1e6XJP7CU7pZ4nCSPN1z2FGKqmgj0fibrmsVK8QP3W
Uu9tlEHjb8wTRuyqYY3FGp30NYcXrXbLPvRbNw9sVkEukCknant4e1ChPsnMIRVmG2iaP/aEQdsM
51bbwx3+wFQx3EeERFOpOIr1oTVSJ64x9biy0z4iYkfKDsicHdCjpsFUCqClH3GJ2Nd+7H8TX9hM
KDQvENEcCcaZgcBozTwymYe7ljBLfEEFxfxd8UeXpTZqMrAjdkoR/+kaZLyzqPIM2bJr0fnVbN10
dupkdvpcY8RW9ONvJVS4GKtaGnSsBpBwdEavuo9O/d0T5itCwq9U3dD2tfasKgpnKfI6M9uJbZ6w
133Zk5AIjxGesHvGv9F84jzzj+dyUPaKwmxrW1zVpmeGjwv5zkhhsD1dufNcDWZZ7SBSiEcXe/Za
dMqHqc2a5HW7zHGiIy9zmt1lk7iJCu4GS0RZIzga2O8r1BEJ5Fw0sG2i+DluPhqg7BIy4lxvm6oV
CGc4kqDJ+tBA/F02du+hdhbp49xJnapBJsw4lv+iN3L7xK0wOWOytCOYxjtgBh+KA5sxGkBDytL+
RRxIxXrbV6kVHGdNpnBqVWPAOgpXyWH0TJSk9LUd4B6VHqYRg00ZoVPiK9//bvs4uyJ3NTRGgJRm
ekQfVFP4YkTVErGz9Ob2dBaNZ2BUM1TPRRMwhL16VNzar/atO7qiW8HHULRDhD7yDIwimi/MbmFg
INQvhzupf+0mIrDdDANWAnHGY1I7U50VYEjWq1beyAjO0LMWG0S0senOVjBctNF3IngP2N4kcGf9
6EWhJ1qVM6vSrTURWJsGf4XFGY8qXqxIjaB+Xfgql8/j+7zlCoCzE0qThXqcAIDVpkugT8JAvWqP
q8FBvIpuZIIjZ9u+r+A4ixGns2gaE+BMHa2LrLxrsKXSg8e8ZpUx5qNIIFJ6x5kL0EqKSVxhs8bi
HoxacppjSODz5cO6nSlfScUZCSFMjSCIAdKYPnvTH/biwdJd4UHxhAM1fo2SiDMNYdqrcb9gCSMU
aIrgnXVLeX9ZIAKCnx1RyMPcJerI7HrjKMJdH6iOlRPegwLhAgtjiTGTmnmoIH2yxo9l8CqnD38n
B2cQRLGyqsDCvkzGh7gCb+oj/n8ZgvKBOmcNGkldLEmDGKMD6nnY0Wl/n111XmBjALWbOVQDOmER
dM4ilN04mjNmcboVnF4dPcYRQTtN7Qv7fRU5aEpXN0IOgcr4U6TYUXGb5kRw8oa87fTkfD4wOmcG
5nySsoZZnfBjdShDm2Umi72MkmrJkW3ccG/whOEWDhXNUovHWQNBkysrH4FrhjdhcMyoVh/q+5wh
yJIqaCUB31fy3ZIeu5JYOOr73NlvZ20e4eJx9uNHOb6ehXfdZ84bw1epLZk59h2L6ORfreWJa7rK
YquYlFkd0f3pXj49hK7xdIvVIGlmLUKePntKg9C2gls1IYwAsWY8p2IVqlY0sKggUq4NzW9rIo5i
unohjOIfZjurKKOahVFDexyMuzhGuUG2z/uPl5eKEoP9vjqWA9pq9Jk5sqp5GI2DSrE/U4E1zwqi
R32WSuzcm18EyTWPxS71s59V7rLI+n1dDhgdJaIVW8SUKv4NTrSadAAlH5YtSxzB3C3aYOsWcV7+
INQZhfMARjOgtqoGinSX4bbA2J3Uzmk8dkEf9yrFXLsdGp7hOGdgFiDpWzTAVVHrFK2nj6+ioNiF
WNhF4V1WiD9cTc5gnEZYglyOTYIeDkbXX4CIRNm1fuR+w0hRHdch2Za/Wm76lUBlbvmtup9ROffQ
S6guLRUFTwgqnp17H/0HBzU8DQmofMpe/8G7ntHY4VtpvRUoU4MRjad4MXhgpaylY7p6DNZDxc8e
y13y4V1VPSvF5HyEPmqRsQyAVHsDN9kYLHDUzm2bvbNUnJuo5aydaqaVsw/amvkn60Znk5KsG7ws
sWbt4pjcWERQ94fY+4zKOQ8ZlUp4VsDOlZEj3J3KgkGZajj5dfORNYFRrz/EYeCbs3RDqKsghH6G
Q/Wpx2PqJ0Xx9Tm9s/QnQilZ3uuCUvIdWqpeKZmuYEElc7+gQbxdbLAhKvo3YyrsakLxCt7U4ufL
qMQu8n1aOtors7oBqFUf5m6XqLuQ4j3bhMC4Sww71UQMKuF0cQzGsUowhtvVR8EeVIdRrkuUIdl0
YCsQThunQRqbIgdIomDofCZ9Ga3aHWrclHKDatjbNsgrME4Jh1aXUX0MsOVuPp4YK3zDG7/Juxwz
RqjszaYGnsH4pxNJn9B8k0Lj+3kf19/74XNUf2vMq4hilSf2iX9AERs9DAYwPbhaAZmM2zBQ/bin
Gno3Q4CVOJwzC/S2E3OGUvevSmBnJjWZmtodvuJwkqpBG9Df4Y6a3bmM6YxVDIS9w4jLQRntXT5B
JB7nwoqkxcGdgScGn9qu2MVZdtthaHqoi25roGdGFTO7QnPbAKqjQH3tupyIeKk1ZTu7cjBFJsSi
lDF3pg+2Kf00ovdcc1ebxnmwzkLNVChDxL5V7AT3det1mD5cXkdKCM5MDEmyCG0KDFD0L7ZuWuAn
H3T7Mgil45yZwGtNNaDhBPf1/EdoggTim1kR+kBYIn7wuzTp8iA0gOgi0c/jwBVSy5nLyZ5I3rNt
b8jGVVoWBmKjyOefG28MiT6LYodQ7YW1/1TIIyNj83FyBD/zwh1VMropGpYHpFAG/vEWQqtLTGpV
G8AJE4aW605UarZayTtMhSZUevtUrbA4OyGmST9NC7D+f0h64MoHxY/2oNVyKfLhTd1jY1Y0Q4dY
/CBBaZqaAjXdiCr0F4y6SCgS6pPNeePbVwCcjTCmZoq6HADClf7ABqwUhwZcfy/Di3DX2uhtcs1D
sW9bL2/cXkbg26CCISBTB9sKs/o7OIVp9SnOyghJsdERc6T5Rj/3NS8t7aWx553s0tRr1NJypqM0
BLEPGGIszJ/0qr5RJ6qMYfNQg/4TTComtJKnK4tD9G1ZnYmGyCRV7KyQv2JCT+WKs7y7bD029X8F
xFuP3BTnaUIbqTV9GoKHIb9KBExQ/HYZZXPFVihcdKFXSVX2NcRBtcmVJVfXlkCNUr8MofANylqU
WeKgQZA0fpjnTxL1Xkh9n0uL1qjynnNGF5I0N/Lk9zVxDaC+zxmHqekXZPfwfRlz3sZPFZWi2rY+
v/cAnc//NKxwdcUEQhP2/p48szfqyMW8jHGn7uJvdIhHwjF5Vw487cENnqmAy02nQymTgHtGxpo+
XhSQClAP1JfPy5tWRykRAzliDeNF22i2ITT+UnYflkR6uazIpFjc2S9SrVPNFGKpPkpa7lgYpt+Z
KABJ0eGvEPU5lFRc/FB0mNURB5DKGNUbo6kdRS0fgpqau0PBcDYAi6cnoPRhtxm8mM7mvkqiL1H0
X5nkTsnllQJyRmAKI7S3CYAZuqtI9ieKzIsQg6/UVBY8ygUBmsgX9VsY7iTjSQ8JVqrL1lLh6zTr
QArSqYMI9SA7c+abAcg9O68yP15WM8IYnLRwdXispjGTEkXpbq7Hpd0t1dGKyYZXduDfOPDzfpwc
6wpkAYmTUaXQLhNls164b+5yH/xXzSnTgdmFFTmmlTo9p7TSCjIslRGXP0AOLzlGqC6sqBuE3raC
4/Pelr2VhExjVnBJoFnSpAJuPGqZg6ESvyprMaUocszMmd0SExqph6DNgASpenhtcD9oGPvwT1Tw
negJrB+7SncvOgoTSj91lgcNtTlsNtJ7cvWaqEm6pmPGu6hwcLHZ6UOsIZ1Tp09V7IXK95li2tk6
WWsIzuiNgbSIUQwII1gcsXkFXScmOlAefFM71jCcuYv6qOpyAzDVt7ax2YgO8CEdVCQ9MFSKJhnZ
OsxrOM7sxTkGFfUy4JQ0cSIZCUzztZF91RKIG9rWaV4DcYbPqHTcAhckpMzqm94cZ827bC2I7eHp
Hg3NquJyhLXozGXfV6/jELmTVBBSUNvDV/V3Sz1qson1GnbDNXtMl+H4MErk9JxKPntsWafVoqlc
PLSU5aB3bHdwH5t24X55znbxjfgk5R5j5AJJ1te/W0UuPsr7po7ECKtYhH4JvPK2KYgnXHIJuaAo
6pZoDAqm4YpTPLOKs8i1nG5EeQ/r+6CaE7fybOs15EyDMLb/Y6xaltppU8NJpM+1KdtC6lnhO1zW
GouzEXVV9XKTQbTI/NDWX0xqlDxxiPiBvgqYvvShxvagbq8S7QzTYHxlHJVPl7WAWjLOKJRGnc5G
A5gwb0GjBMJyr7D2JqbpLCIVS1IqztmFNElNTVOZXbhZTkWqoAvHGxjeKdGqGpLaQKwgX1emI6KI
KhZUBHIB8QYnmfaXF48wRHwxmYWO4lZh6f5GeZQNt0p/NpNzGYISgjML4zAMZpJDzUJ01EmonszJ
t3bCL2i8IRCkaBETti1f5PQJ0zEYUQve2xmVO0oT9uqT5Zdu4VPV8pRo7PdVtBJPqqZJjOEwk39W
Y2BL2bfLa3eKgPmIb3VGeV5NTV1qsOADQfZZJJT7i18fGI8F9T5IicIZg15oS1lRACQl+ifDtG5k
mUq6/yHM+h338MO1DB3ZQyUARvozi0+cZGzgHyNkqD4unryn3nwIy6BxlgH9gBVmiUMt6iq7Nfq7
QBQPTWvetFE5211GDWohN4uzDpkutmXK+Chb6TlID0F+iBE5dMqHbLyeq8qW+sBtUuKCs/mwu1IR
vsQsliu9yRkTIPrQUoTo4gfmo9pdwsi45xPNikB4RcJq6FxmRRnLuhlYXKHNt0uNHjtPU3aE5hMK
qXNmI1ULBJbM8WqNF9+m+wxpZXNwhiOKtQaPTctNnIyw74Qd4SvQtCmMx5AFFEM92tlU27N+X+st
BnAS0lHCcYZDMHtVMCMI18/WIY+1Q/SuBlKw8IOZX8ecTTC1/9M2GUsmC60BSo1up3RIsjJ+Q8sR
PqDCYPBKBOfvsyBnQG7DFkkvam22cOXQvCl5UJovhEZsH+czAGfl6z4U2thkVDhH/XhiUbhv/Yn1
bLALcH+t7ljhq5o45Ohc9uW3VviMzG2XoSyBZjBWIe1JP4osCAzc4io+tLLdPURee1USbvkPh/qM
yMWBmFEalPCbSFjPthyhHZPNP2j2yU8lwqlml2+6sJwE5XxAVSxFHErYwTRyjN5uP6oOKJswhFB+
apqduPtXD5dbBQdrPWW7vvKhi5JW48SIHTWcuSW7W6xjaezscHwyrV0dt446EDm67cN3XlvOLeiS
IERqwshmrEOWHCKK3m+Tl2wtEucHxl5rZwXza5DEGD0BDyuC5Axf8cYM4kI0NHVOp7lJbf+tmvLp
tFnWJknT2P79rFAxhTMSYrCpdtM1YLL4N/dxtlIXzgWfXCvrohfiGoAmmhDivHYaTb5PUd8Mfs0K
/ZyFjRSId9kMELt3urCt9MVIKqMDYSoiVqtv7VDqvoR6T5jnP0Qqv1WET7QJaTHXU8UOPEhp4n2u
oao2vDEcVlHU+cLokCNbt13qGZEzMfFY6rLEdGYaBGT5b4r5S669h5VvpZg8mZhSFXouG7AqffFD
LFzw6Mf158vbs+1Cz3JwNqSbZjVrLciRxB+a5q4O7uT8blGfLqP84Vp+huGsBqYKJqY5YoNk/1fW
KXVqtzwkqHimr2HUgZY4izFOeWWGTOfCn+OR4YXeYrLx2DZm/7nKj/QOA3BcQkTC6fBkYl2YWoN6
eoF7sp5QiGWnR/M++iT3dn3NuiFqyoFT9p8v8omaIEgaJqZQ2NrdAEZ93KOmvVzZi2bXiNjBCNHv
qWdp6rDxD/qWmU2BkmMvVX+4nm8TF7OR8ewUfkaUgt0kxSQWlh8iIebt/zgChT2rV8i96avhLb64
K93o4Z2dratTx5cCgUhGBucdlrX2wDnl6E7tTLZ0O6Pvs/Lfl3T5fTD4vmqkfS0QJQOsBOnPlGkO
KwqyCdUkbDDfWB1XWa/itRvRyc/+Z47rNguIMBpO9bCJUJJ/MY+HRY8XXI3M2ZUsEbJZHZhFfhox
DSw+Wt7Y25rP1hBc/IQVowTkzItuJulQscf8VtoXC+anUQ6GEoezKFZkBE3OYpCqR/exglcVwxNu
6uv5xDtOqTzhXPhqICxdNGE0EKpkl/zY95ODzjEbtFrEtXBz1SSMkDY0UxUNngd4STHCqGb0h1YB
vpAldJSSsvubkpwh+K4KBaSEUl4iWgSlY/qaxqfxU6fKuuvGSwRvBmMX/WBDCMY3VwRJngUBY0qV
0CkS76Pqx+UDRX2fuzq1gqSNKqP2M7vMzvSjEL5cBtj0yqtlYyZxFTRFSZrpUDk8nDT5D01cXpX6
KgVeUi7O3yExUVdI+tjnmKsHpFCZQtsIkfgdI9EzUU+UslrEv0Nj6rJC0xZNaCPGMJtLJYZi7KT4
TlFulujhMsxmg4C2Wj/O+hQteOfmAFxTimT3GN64OMYOnVa72LFuUjwIsEuZbIs27a22FV5TDUXT
DEviCajNUB3EPMf7dSyrdmId56hyam1PyLdpjqQzCmeOxhq03jOrJ8iuuxgkV2yUStEgz9Lc5qh0
MwhDsR2+rfC4G5Iw6WFV98BrI+c0288xD+2u/zZ5hTdeUaHUtvb/lo5/bctEo9aqDGgartKTENiD
9Dz1yk6jJggQm8W/t2mlLLYaY/ifmvEr2Pdsxr9nCzM125MtzxtneF4+/qVtnsJMtgLgsH4VdGPu
2x3LChsHQi0oeTizYZio0RpL4JRecKP7p3TAEwiVd2wGp3wtgr+S2qs/HLXzZnEGJGuRhZvZwJvK
lb6ZfnGvgydDeIyd/iV8rl4xTsUXnqn5JtSCcnZkKkdjRBkNDLwx2yiltg2QK4WpX4ePGCtvGIGj
U81u1BlQOZsiG3M+jBUwRwehNqNXEUBkUWFAh5t4YEIgDPNma7W2UhouppECMVSNlimnKtv/R9qV
NceJNNtfRAQUUFCvQDetbsmyJMtj+4WwPTb7vvPr7yl5vmlUZqi5mgj7SRFkZ1VulcvJMvup0nem
8X2Ij3GE68z8Lv2JordjdJK5cf7dPWEVbEvAGwln3uY39l/V8udcfh/GH72KNTnm53153XajV9Hh
t7zyBlmK1queN/wZyi0zTknzcf/72y+V6xGK9TgjtNKxDHlYeLbuK/MAHo7Ge/2uKv6qyuR/SChK
BFOszxnjnCdT/EtIvMVrXeAQTkfips1fqTnqTedpue9vy2PhyzqSZTJjCoFJbFM6KAqUsRwxwwBI
EtSflghv3n8zxyjTCLGMh7WipKn58dK7OnP4jGHk6e+0+WUE77+bGlMwNWEaJpNJIS9McxR2v5QO
BRZw6iOCcBW8YzKn+Dp95dU22QtKYljFsl6g9Vqf8y0tZX0bjH5Ivze5jMb2c34lrYKBqRcDeH78
OCdYsY/1R56JxGbyD3imIe3JXxryM5Uou1jiK5PYahfe1WnNmDkpHuH7DoQcUrt1q+JpXzkkbl0s
7+WT3RjBi7rXk+GqKRJaVnrbz892Sf7cJyW7L8GyxIWSqBmPV8zy3ixu6ukSyep4EuMllvGqsdQ6
g+8YpAQ7BgG/9t22G2+fDcmJ/Va3i4w5jxKwgfwmtgKlzhwbDqsvdPD3Ccm8uFi9q4lRGMoCSu3B
Cs68dF26zSW44cAEWYu1vagleOG9rOolO0QhYImHsMWcIuwVJedJ+zAX/zFQFjEjNLWZQpX3fKPY
WtzwQPklCzi/NIDI8eS4b9zxnWJjYhjpoWHzXv+QXrTirhpjR7cHp7aPbeF3Moj5TfEgREfXAqCu
bHH+HmhorVFPfMAKAIk1EMqWwiPjhciyH5u3tKLD/77y0ylaWqjeYzjJLlAJyRTt0bILmfnbVNkV
ESGks7u6aHM+AVVwlO3JC8xvSypxzzJGBAurllhKhow6wkbth109D9J1JpvvMoJFndjXyfjI0+uT
QgqqnIcUHQyzr2gOj/Vz3/jAY0QU4+R5jk1xW5ET3D3w/ixzHsBPr2PwB90SVnbM2sor8sU18/e0
kbyrt8/vyp6grvmAGrVqoO82G4sL8HR9M6XeviWSkeB/X8la0WpkqmqwZGbR7KrheDeV6BDbJ7Id
uawOThC2QFNYVTa4J+NhBHZb7Yd+jD31upugR1AWyW9L9vXUBKmLMBKbThbUdIgKxzacQI8dWwae
KSPCHf3q3GK0sZt2xFuq8uS20T5oDMGD+WP/3GREhKeBFbd9lcQgkgHwI36MMkyh/VdGBNdd04Xa
Zg4Zi83600yHp5ESDHUm82Gfl+0i0VUGxMdBvkxlBtg0PFwxBsnh9HI/K4Bvh9fyE68b5kcLy+sk
jlYi3uL7AOOJdUgjiHdDE8dQvqQyMyojIJiE3jSXblhwfFGn/REMxYdwliGnbbudv+VZDPsVTJax
TgcPZWk2btCZn8xJ8Uhe2E7GqEweZNQEg9C0IWmWBgyNLHdZCCzMTvHSSj/pYS15ckvEW4zy40Hv
I4XDiijK0QhPNcojlWQmevtJupI6wRg0ZpMoCgE7qq+eB2y8av3wx+IPB+NoXOQeYvtRsaIn2AW8
r3UNruqlRsjFXMdWr8iz3gXH+LbIsIddPYWyxQkyGRTMRNorzUB4t5TFznnqW50kHSn7vmAiWJob
qcU7VM3xwuqnZpFckuT7YmhPe2xDbzTuVu1ocodiLFxSSFwpP/ffIsXrvYihfVvFhUW4Ky2CYFnc
tkfjkN0sWDQzsgvTxvK2qdTqtG/zNnVJJ9TEol5LZbZwcOh/TWMaApA1V4DGunxRzPHQ6z9I/RYr
p1PVZoaqMsSnr50RsSzLViguKMDTKMl/qPFxn5FNTV0RELQonzojD0cQUIfndrqxqsRRzf/IhKA5
EetCmzHQCCvyyPT0oVwCZ5+NTUFbsSEoCjPbol0mkJi1u9B81C2Jj5Mdk3DfemLqrKzx/bJHfiZ6
KoLWTXtJe9amUK0kWfA4Nfqz+iyCJFdF60X0Z92wY2CfTPZx/7C2k1srQkL0SZXKaEf+DIlutKNx
mE5YoI31Gm9FyzNXpPjFraIpo9awL7KE1eyMj0H5gfSSHKss+BAfioadGYU+49Aw0D/aLs+dBd6o
OyoWeXCwc+MP+194g015WLElqA2pq7SzCdgKJnbT9A52pV40GXCrjIigN0ZtdXZog7UYLUvl5Jl4
nGaaBPBWRkTQnDTX6kQpQGRaOlcb3J4BDLyREJFJtqA+mFEJicFxP0jVuH1inOj4PJTRp4VJAg8J
IbFKngKQo1C5kw5IPrqzYjumFf+5xKGDxblPEjXi+rjjecTi+ERVpSr4Q1v1+59c8JRDd1Y/YRE9
x3OWcCaLd0QMQkDdZXOM7AGglpdPfFVN7mJZ3Bfeh/VvNrZL5EJMiQBpOW6Tigsfuk0C8mDVumPK
4g8uXHsnKFgHU7OC3OYgZq31pKQAzwlvsBnBaaPnKGa+dJW6zPCJ+IRIM3ZmSPGAHFE1r8nFLAc3
LiunNQDrO7lJ8L6t/bH321gC8Ljpn672whLshdmSUlU6nKZlPprlR/Ym/7T6vmAqhqlL4omDBhbx
cxA+6UD0r8YP+/Iu0y3BUuAp+RcOIkMYN+dP2XSv09yli7dPhxuDPaEQjEUy6ESnCs6KjobXa5hD
jk4z2qHTGntlykOo3GZMilrFXd4OUXFl3Gwp6Rgr3EL54cu0N59v45kM01UdeSbjHySREc0yTMSR
4j6o2lIqNVsQQPKFqbylv3PQJnfTuLMja4z7hxzN37TE7uiqyE2j4rt69AzwFq1vAyd3Oi8u3hSY
8X5TJppcqQmZu6Gxi3rMoGN5+pRmXg7V2pePf3D5VwpCnNQo3ZK2DSgg0m9nhz39aoS1EPHjJY0M
4fNX+QT2tgZfiXIBWgUyRaxn9lyC6NSyY0qIMwGQc5+xbZN7JcF/worEksVNqjPck9kzR0Xja6o6
HT3uE+GW4DdBv75cLMFSZD2GAAaU4bwIc1ndcBq1B6a4CkKLIZA5yE2lWtESLIY2hkRX+ZkFz51H
zwD6RK9k/50ji/4bqL5NA7UiJxgOe0p46yLXqam+ZJ3bEqwYTEOEhZJwZvOiroR+MxZRYY1FCWOR
5/ZZs9vjVKdfl04mD9uKu6IjqFJmNETNE9AJP/YHnuDgewXtJx01JPkAtowpQavyss1mFuOyyrJ0
B/2WAomrNyUnJ2VJUKOAtUqQmKCiKUdeVw8P1sEunPSW+dqdHP5KIu3i4skw74NR5xKodMxRALVV
JA5RT5nVHZv6z33N2vRbq9viB7xS37xfVKgWaBkT+p27C+u/Kugx0X5OX6L8M1FkW05lFybEFFWd
IZ/Pi1aRjWWJQENJEQvOEh2WERHMBSKmcqj5feX5j2x+Is3shsTdPzgZDcFMwDfFQ5BAb4MQc/Ld
IUrt4yibntkgYtmqpaqGbasq/r2+nQSQPkXUZZ2X9pYToAuYxo9aLZnU2xCBV0QEhS1JBhyXIO28
DLvD43Po/2p1l+W+ZbwIqhoog0KbMu84fvJU+8T2axmM4obivOJE0NMkmmnaZkXnmebjOJxiTQOy
m9dbD235x/7tbzjWV5QEr5fpdaulCZhR6OLn4XA2sLB3n4TsvPjfV5oZg5UpmHH3iXKXVOdeudNl
b3UZF4Iy9nmbtEMALjqsWdPfpVRiODd8G2qhqmGoNlJNv3fDJqoZZjHDBrcMk5CHItVcmtwmuWw9
2OZRregIutiXcwi00aD12rkrP4UdNWNnHtruvkOB/P9vW8CTblvURiITlffX1zKasR3VVth5Wm06
M5rmIwawbIlKbkWLr6gIN2NocxYmqtJ62afwY3PL18eH5+rSJ45+196qiETmkybJ5G091l8RFcym
VitK2Qcganzh84i9X2Kllfqn9tDeZOfMl+Fyb0rf6iSFW0ObptV2SdR5+fBcRs8FfYsCrb4vRFZF
TKNIGyEVesme0/orOuiPllb6b1DTKxXxnWJjYEc1ORWizZduUW+M+dLLXuLbAv630L08zFa2IAPU
Q4EgpPVmwHorqB0S62sRTZJQfivOWQvAy99XZKg9qtEwQrbns3bEeh2/s5zw1vLtY+Wn3xaJJm0V
p16R01+rUtM0hp1zeRvP5BxeUIJFOI+mWg5FS0+VO55MXcYi/6bwknhFUzDcmjVlY6jguiggYep3
Le9WBkQamgfNlxWTsoLspnNdiYdgLtoOA9pzx3UKiCB8C4Pu89qyDHKe68oeW4K9qKeBaG2Gm6uq
5jnAwjtsL3TRtuNQQzkNeeQni/ZxX/BlJAVrkVh5ohoEJzmy0G8YWkzrwKtDxann3J0A297GyWmf
pMRiiIOdXaPPUazjMPPKLaJ7dfm2//1tf3VVM9FijAhPjAzfx+yLU48nO/zOlntVVh/jJ7NzWeLg
ptFkpY1+u9azmnPaAUdxdmqMX81J62qlzDfKlFqc1wQwNh2KEKKBHCUfMp9Oxof5fnKXA5ZI3Mki
VskVidOaVZPYc811WpuP83gODYkIvNjTvcMTjEZeKWQhFgh0wdlSvbm/sfVjH/t5dtLVw9TEzhBb
EqshY0owGpbakgjha4tJuYcsxJ4mq/b2JU/me8UZzcWwxxGtFbDwD5jdwA6a3J/fJz9/DWi2Jxli
hcShiPOZaLMZqrGHUFD6iVIs5eyd8A19g2tTSwQDUdh9zUYgFfEdo3lyGePD/pltaysaGIitYl2S
mOwfiqI15wzRJTOx+uU00YcScZ9uy4CQts/qSke4ffTTGzRLLFQ344NGH7IJAYvElspI8L+vHG8I
wGtrRk4GI0+xk1iPBp2dsbvZPy8ZEX6eKyJ5yuZIm8HH0gBbplGOqdbcVqEMWFBGRrj2uBnDds5A
Bita75JUuRtb9WOjEAk3stvn7mnFjWIoYYsJDzjW4mJnjwp0ZjlTU9ILsum+CTZP24j1f+/o1JYq
q1mFi0GG/aSffrlvObrypkdYkSGvmamHUok0BlGO4uV9u8Tfy84+aksZOamaF87Qq+4bZGFFULCi
ix2p1Kg5QUW9S4lyyMvlptXf0Apk2SsyguoYS2cqQ4YYoclsp2JPJJP0AskOTlCcUSkR9nTgIxnQ
L5oH0yXtottssI9NF97MbXbcPzf+g3/zPiuGBB0qzVRP2x4MxXHzpenmk2Wl/5GEoD8pzezJ1sHS
jGUM7W1OJSK9qZ8rFgTFKUg/daSHSKOD5hDahTfp8X1vyBJ929H9io4QTKkTtl2rA45qsW5e8KyA
TBQlgF+cfo63icP7NmTB9vaz+UpTbOpczMKI0ga8Nd/pQ/s1AtJB90foaw/lLXaSIgM9n8jjvkRI
jlNs6cyDWGl17oUKQI7ObHKU6nsTyqB7JXInTnaFcZaOiwrGEv1WxwqB8bDPhez7gj2oqdnZSYDv
T6Fv6Xd6Iul4kZ2SYAjKGGD10Yjvo3N8qU7L8FzJxiGkl89/w8ojxJiabzR+RhnDDp/wlJ+wb/xg
/ALcrj5ypIvQk6I4cdP8u0WwsM3PQl2IiaWpNslZxqakw5Ahx/jWToE3vx+PywEIo0dZDnX7mq7E
BN0t+Xt5bpCqRc8BRj3MXCLMm06VXL8v6Gw0VpXRhPh+al7C+U7Ncic0iaOlb0BshmP4m5BYjKq0
xRpaE8nNDqjk+n1Rft2X561S9SsCQlK7m5Mc2/NAQKuxb1n3+DOfMVc9mq5xkU1eS67FFtw3nQGB
rgYxUrXtKWePqSFpxNjWnutpCdq55FFcDDGYGcgPbFLSTeyEAuKb5MhkVAQdtcu+UsoJVAxg7mNq
9IBRbmyVSBrAGTs1GtUwIIEpMClsroyuoLdla2raXEODCtsPUn9I/uhCic/bDhOuByi4bT2ZTd3W
cEGMnWt6NIz3mlpiYvw+0CWZWxkzgve20XxkhQOY6eklyL5if3QkW8MgkzbBCBSzPTR9DyVtJy9J
PrRUwsJ2zHs9LMEIFITkS2Xj+/p9lNhOXX8Zer+e3hntp2L8PMpcG/+5OwZU3JYYYCo0CSOInZo1
HuPLHqLHQKGOmg2uVfcuMyUB1j9EJn8zKC5NNO2SRhkBRft5Oi6ehbFAxTUPFPkRhx75rihZqns7
CXO1d+LKRAVNBXOoQiyq8NB9sn1ySABINk7H6B2H0pVta9lOJ6zoCRYDOyGDth5BL7rtgb+knXIw
iFAMWJT/ps9vU+p1JLopZfT3jm/bntDekiOdQLQHgp5W82tPHyTmif/k3+RkRUPQYW2qA93khZfh
yLeW5b4VHZscG5o1tzjMp7E4LZKCyKai6YbBCLVUy3o55FVAYaqF1pUzrAamzTXj0yDbeLR9atfv
CwZ30KqoHGJcUqrOPhkrJx1NL+kkzmPT9ukW1qlRw0BTvuAJo6Q18yCZW6/EnjA1fCrmd3N8F+af
OzJLNGv7wK6kBD8YmBjjzKyxxfTmfLGxVFNv3rBo2LJX3AiCXU+K0ozWBBIscYGGgc2qZHk3hu/Y
KPEZL4h9vwvclRvheiwVY3tBDVLKaT7PP9vaLfIjhzfBKuUneo9tQcljcQBuM4/1FE8mfdvScSXP
/76SPiOqckzc4d4W4zZOvs2RHw5/7uuU7L4ElQLcU1iyARxmnT9Wl6mQ2Xb+gb0jFLyhDrRRtSHg
IZuQ/0OHTnQcuhAL62QNYttp4ZVcCE4RkGloy53BStECCxoFpf7R0oDzRFQ3aO/YdKs338pBBubN
BXqPP8FVdlbVL3XMpfEOy6oiJzoaN8M5o06J+uzyXlYxkxyn6CqriCVTE0C/wjq41afMiY32HBSZ
P825JLEikT7RR3YTo31l8vMMzlHnkvLDFJ72pU/GjWAtojqN6MKvrAq/RvUpanQHrfXSN81mOHOV
DHFPY1ybTZcEkMFpeGL1HVXys4lyZnpL9AZTUMyZR1mzp+zwBMuh5EacxPzwmI41rmVtuQXDNGuY
3eyfoER/mWAiSFIgx8KNoUEvYfUgDZtlRyfYh4gpHV6EOLrk5tdiJx3AORxUdJ8NGRnBSlCGNG4X
g4xGT3HmV2Xo1uODTZ/HbnQCIGd3b3Lsf5tWJhiLdqSzbo0gWA/mhRDjzgwib58nmQhwnlfWm5FE
aeoMV9OYwXvCBuB20LuykOVx9yVAExvE7LyeiJbzG5rt2wWtKKktW9fBD+OfbZwmItOj9FErjN8O
zRa3IACGmZzFqNwE4O3LnT2nkneojJ5gForGTJmm4OTS0fba5tu0YLk0NpwqHsM4YZF83L+ozRM0
bHTnI3jVNHEdbmln4RBTsFey22G6p2kt4Wcz/loREJUIvVETUrqo7TTnCX3l0/hzKBNnbD8sg8Qe
bD8zsLHDIui3YqY4m03ifpjNWoNgA7t2PkTugmlf7Z121hEhyzb7bor4ihg/2ZWId+NcAaSM8BrC
UR2fi+YbNdz9y9l+qq1oCBZONYbRsJHj98hdUjq/Ejm5ay1OcIre0SMAh6WtFFtgOIDKs7EYCFUf
SsQx2V7rctYYaouHRo5n6KH2+aCDjVrMLd/R0bnJQwYg4FYSb24eJ8VCZtWgmkFFLKZqTsYUe5F5
8HxpFi9ubmLZmrlNUaSmoVFDN3VVLDJXWDwSFkkPo5RgUCVFL4Ch3oxAqVHKz4yOEsHflkas1zWx
zwLdf6LnbdQhne0Qks+lcfFQaTiRGwOjDnwrYC2JxbaP70pMkEajasaY9YiN9CL2Gy3wSZ/coY9O
IpGbQYtl8uFsE4urRWzeStcxg2q1LbIVraMXD2n5POTMBZCW5PQ2+bkS0oXW3xFzlFMaDwhblNQD
mNBoKkerkHaHbJq/FRnhdZj0ZjiYI0Ri+K585+2/3Um/G7+javuygkD7LAOpkxygLph3TZnZvLQd
rwQ06Du1LlCJDxoGlAdD4uU3HQlAWKmKQhM1xBXPYa/ldCEQP7t/NruLYrZOlxxznTgRBnAyWTi7
batW9ISooqFquCwMEtgeeO40PqjlkXzOADrP9+lpw41s37mMQSHGMKrOwmoMuK5MH10UbuIucav6
kKdInI03pH/DvLqFPeB/HagpBhtKpllVVuBAle6kpWdlkljAbVm8fl+QxX4AWKPR4vvdkmBLUXMq
s0KivttFohUPgvglUTg0I+chuZ0+pcj3AUJQOUR/DOflrGUO1m4Aw96QVL+203ErqkLWQlvqaFQr
ULW0lxWppuWgQQ5gkC9AxHXkWJ+1z/uuc9t+XA9TsIcxOh1VUvOwTQn9hP05FNrJDFuJlZKeJ/8Z
qyCgUCZ9UiZw1sLG68cIxxlhMutQnfISw4Ec752GTsC8fe42PdnqQIWgqhyr1ExtcEfq1Ens85RG
jhE95tRXq6d9UrKDFF4nSGmNncbvrp6tQ402iTSp3bKXhdkyMoL1CDDi2wZc+NEtlc5+Ri9op9zn
RCqGgsHI8yoJWx6KkocBBVKeFSbIV/AMVnJgUpe8HQBcb+klabMSDhqGjR7yUJ6v4SCH+FycYI0B
vpccClcKRcxV97eHyoqaYD5aNa8Tmydj0J33glLt94pjPPW3xEuPyo0sxy6xVi/Mr5gzW6SMLS75
zfJHW9zng8RobDpKm5iM6pigsEWMCA6qrMEGI6BpzsOncfJYfKoyicnd1KMVEUGPmAkslSwDkcW+
M3Kv/UGZM+UX2ZqZbd+4oiMo0WhaEzCaQceKHABZclPBlw/HfmI500+InxN7srTCpkataAoaFcVh
MQUp3g7orHQ6+2RMqWvKiknbRBBiEGziwYy3YNmtTG2quYDTN5Tuvg2UU6ao78NMk9hZrpm/yTbW
hPyPjGDNxykpW8AqIaOk/Uw0R8tPJD8sRgLI/lvsw/ab6M99WyHji/99Jd2JbtMa+yHQ6NR8MwE8
S2xnUk77NLYl/MqUIHxpqyQzK3F2+fhV10+t8T2IH3pZ2+Omnq6OThC9xBr+ysQsxV0cXqgMZFTG
hSBmYbwM6TjhpLIoOzPrS7k8Nap9zEtZIkHGiGC9x1o10jDEcRXd2ai+5PbDf7oOEXe/C/535f18
35HapTnELX9qgsd9OhI+RJRMdBlRlmgwnCkDYNAlflOD2/XCRbj9vM8tOo64kKSM/zDS/MusJo1L
tFiik5KLNwTVzxK7yOsR95H2vUvDP7UscpKocarakFCSKKPBT3SljA22KA4Lv/moGG/Ccv44pUsK
LElZdCyxMiJwV6GgebrucDOG391oJ+zsORpH9Y3VaaCDYYTOJHhOCJ46q/oOGKWgQ7+E7/7CXvxW
nIx7xc+PUe3I1nRvByIrguT1AfaYca46xsNFAKX65okvBefN9RNWa74JVduyV9QEwWANVqEOywLP
jXXxVME68KE5WtSJ5smRbl7d1qbrWQqykQGK19Lxogbi4ycdKCOVu6+t27J3/b7gCIwgJTWtIXtY
4uYgmHOyLHDSVObgtpXpSkbwBUo51ywzcUNF8ymtLwZ9rrKnpZCYHhkzgi+I1EBbxgKHpQx+0f7M
sBOe/fnfzktwB3OijTTk94E1YliSedYr9Hlo3/aJbLe3rURM8AWhmsVqyLPWkY5to7oXHhS3D4HF
UqLrUIbFsnlqjGALJEE4igaP19pTplEWxQ2FuprHpv+BikwlW8WyKcVXEiIElm7nKTDUQaJMzzmQ
F2XLniUs/IZ6NRvLbGE3MN9zqJHUCXUKrKFBYqc37QxTKTWQGdTQOSIYNkUlgR3pNk4K+1d+NYN2
Z+38C+xK9uDZ4mlNTDBqbUJpW6RosA5M1SnyH0Fya6uHfUHbUkvkEJhJcflIifPfsPI8VOmTqExe
mrh9ivYAs6RHtf9kYUXqPqEtAVgTEvQ/IWWu9ZQh3YkVPH0MJKj4DcPoawqC7isNC4eoAit14Rv5
Y5qonkrc2njDsmhUFlUd/wGMjrz36yNbkngw1Q7Pjsg8ZO27ZJDwsXntq+8LBl9Xo5hqJZ5SgQks
nMC3x9TFSur969hMFay5EC4+jQOjKyZQMXz7nB3DL9ahUzGZO3rFofDbxLVlqaRNUVvxJUhARjv0
NhT83HTkw8JLYEyeXR96JikUbAU5a84EOZitKm7wSOPVZhvLLvyaNk7SV94CNGsArPXkZyoDkNm+
Mh0Nz4ypJhFbsFSFaXHBdBQNsIcgNJhTaDd1/EFyZVzfxTciI1cqgj1IMrNN88aAjbuJ3ldHzHl6
M1Y3mC8QmbKQavu2rsQEKY+bWatJB2Ip34FHvqnNvZ7cKIasiMTd5R5TgrRXLXps4gJHlxBk+ICb
HkS3w1B51fAhNR6t8vlNh2gRqjMUyVA1eK29SrWg6S/i0vE0u7zpIb0bQgeBI4a2Y0+R3Bn/9b9z
9zc1cV4lCUqS2hWCBTRwBC2seCCb6ZdREDzSMPWFbcbgh6kYLHsfksP+gW2KNjZIWhpKb7YlVpyH
Di1kcwWPF7TfasBhxNGtEUk6GDd5WNHgf185ocUYUaOq4BtQ2QuD+1D2YJR9n/O4+n4SMKQIgK/g
9UPsRl1yJnUgSXXIjkkwbikdekQfIGHruosdIX5v3hiaKkkZyqgIpo1qHRaqmLiMyb6Z5kcAE5mx
xHpukjA1XeMA8ATx4OuzGhEiJgFqk16DIhM59YOrK/6+SG2alhUJ4ay0dGkGowUJBnzvkTiz/jPI
PpSGhMxm6YKt6Ain1ShKF2YTQ082NkQ/Ks43viJy/hzedofFjU71h/woS0luu9UVTeF1kCtazwJC
0VJ8se45lBiwPMzH4tQfFb/z2ejUEsHbpkg1SnRLJZYuFqzDUA3GZgkwEPVzOPKnwnQaLKf+zifL
1VP0LOsK2by9Kz2xbj1btAMOJuhhR4o/hq4NPDuKWlCsvEUSV4QEyzbFYz4GKggBRaHqDrP+aP3Y
F8TNrDVbkRA8amsAGcuoFAg7ABrd+OQ5L2h2To6XMO+j92QV3c021jVFwa12rJkGpkIm0QpXdTex
+ccQXKz80DU+hhacgr43+o/7XG5q9IpJwbrW8D9USXGOQ/spTBInn55SNXH2iWy/jFZUBLtRTkOY
s4nf1q8K6HCyGMBKhwPvTDIeJ0ntf1u5V/QEI1LoIQtjBnrKqblt32Uemo+dqXGrw3AInNyr/Ohu
kQGybjoSS2M61A3D4mIxYCqjILRM3B7aapLlZhyO+6fILdJv4QJjhoZ/BtPFWcMU6yfnDgrmKfEz
IR9YUjuTVTlj5Znpt31Sm6ysSAmGiowRK4IRpCbtfQxTKIPw3xaIFQEh0Io0YgZ0AgGzBspmfkBb
vYtxjv478wdf8XSZQHBd3Tk7ceLQVtFKnxMTY0Y+feCz/LanfNTO6N3HvI/U6sqoCcapmLSWTT18
WPICVp8ci2/z/S9cPev9/Lh/V7KzFOcPIzzQpzHCWdrPHAe4eqr+0B6A8O219/FRaqMkomELNorp
Pa37CtRGdzwYQCbTW5e57XFxgYb2I8Z8oPpfGRRsFMbAOi1pcHkD8DdzFA5R2R3flzf6objTK0dm
PTZ92FU2xZ7QJWpolCYgF9vjIUVrF7XvJ8A3x4Xkmb1pe1eEBCtlN6zRogFikqICZh+H4esi2/Iu
FQ4hzLFjjdaqAmaMh+XIl11B8H+gKOpph+jcSQ09l+w9PRMMhzWTwRpySEd70I+tMz5j7KO6IKT6
2PmLJjGIUuYEK9LqQdZ1v2Qx8CPXvAxoMcyc+iY/hpEjQ4ne9irX+xIHMBT9f0ZrfgCkgVsc7Y8Y
xfUWHzve+JbVpf4XO8UlVl8cxUjHbrYzanQ8cZXlNyqa8QGfaZ0aGeqgRBrFIUWiNEtYcvfSIDs6
1EiLKO/D8pPEWEnMh9gVWqcmWcYQMj+66dfqA3WXU3Upga8cOP194WbPsjzphjYDORXZS8z4AsZF
zGG2ZdvW84iO11Z70KJ3s+HFE3OCTvL42oq0X9ERlDlsVL0ZrIgv0dSO2DXsReh1uG0O9ie+paQ/
9dLmzQ0v84qioNoTsI/bXgFFtP+hwTZDbF+dJpegwTY8ahJbtVVzADVKkNKkBK3ygt3PjSVKLYZz
JL6N1YbTKU4wUsqnL8cT0z2JmGzzdqUmmvyI9eiHArXeHbwJzcOY4D8UJ0y/I/8o89cbkv+KNSE6
1WiXsjQBsao1DlZSOXpjuaX6hrmgV2QECWlKgOZ1JieDfSV9fAqj50624GNb2q/nJsgEbVorspMU
4NH2cxr9mFF+LNoGMKWyzhcZIdHQszAdSQdmlunYqB6tc7fXHNWQTXxu2ItXhyaYeELattMjMBSU
ya2pzd+DoZKk1CWsiIB8U6lao80txDK9H5vCAZRYYX5Ig/SwL9QSMROh+JaqH02gImKBovYzx/QC
GRxllnR0yWhwvVols/TStkLkaKClpjdN31rjpmKycIz3ngs+fn0lRLAENM/LqtVAQ0mPKaycktyW
xe1MfuTpPames/ChGnqJQZDxJdiDcmmHTA0hBmrKHkIsHMdiqweWlO7+FUmkTcxvxdi4rCSYkfDM
xfSM1MZAWurvk/gHR/G3iorge2lWzXXGWeGOgvu/kOeYDQBsFAdgr2NBzmmfIlfFvfsSbEKpWJVJ
8wwEs6exRdqivUdEm+HdWMaHfP62T012hIJhYCnprJmBvdkYkLK/o5Mk88N/7h47gkXIFzVndQsC
ljY5dvAzTlEW6N9h6nefEYnIiams0FKjxUpBJ9TO03IMw0cMoe2TkDlVXXgoKkmZkZDLQlwx1IYi
PKZmzJl3bm6gi1U13QJDVToNvLygT/acSyRDcpTiNMZE20pVuUdKU+YaymMQvQuzwdGo09uf91mV
kRKMRpEFWmlaIDWNtTuSIwsMp2T3mFdUk4d9UhJ7rgu2oo6sUKm4DWT6d4V8nALDyxvkSdDgv09o
W0KYhcQqakWo+r82tpWa1DSakWWarBsLW76bExsO/42EYM/LNAYa3IAc5JB/XqYnQ/1BFIn723pF
wZ5f2RCuJl+wQoNSsDGe40e+Wo+5feUkmcP88jieektiZLelHkUEqgPQg9i/VdnidujyNuZLyGzf
Oi6n7GL5PEoGGpSE1uYVXUmJJTYtoUnCFpAy+vKQ0mNnjAALlEzLb5q8FRFBDrquqOZZDyHbyXOE
CQFZY57swH7Df1OTBGVQcEF4VRJr1PzgOMyO5pZAnpA9mLby3oBU/ft6xKJe2TVYRJeBmv409W4N
HD0+JJNdgJCDh278nkf8b4C7eEVT0NlEw4p5mkJnW6wBm6ifmKaryKpXm4ZhxRgXllVwBDiPHt2Z
eDAt+T0pWsfQ/qyDr7Vsd+imqVuR4T9jRSalrFiijpNhmaN0n7L8Z9IQN+ywk1sWHsvkm/+WFS3V
NLJ0ZqBV6a0zL58mHN8gm8zaDllWHAk+vQ2L3E5rUOlNJyIYxK2OwLp4P77XHvTz9H+kXdly3bgO
/CJVaaOWV+ns3u0424sqsRPt+66vv01nbo5Ma4SJ8zLzkKrTBgm2QBBofPsPCkaUXcJHfuybXEUK
H1+mdC8l7rQx3OEg36ofhpOlIHtVIYlPjzgjUMXZv37jhyxNYWcKmefSvG3xJQw0In6hQAS2qKBh
7emc/QZsma8eY9TxBxpB6nx93gRJ5x0zhO9GPEQRw/RsUCyqkyHFUwa3vXzoqwsZPQq67KgZVapB
mSV8RZpQLUPUTiBcYp7bqBupj50WtTzr30OCag2BJ9J6YonJdygcv6b1Td1u139/2QoDdY74LqGK
TzhPQdmULCsQKw966KiGa+CqXkZ/XtEAsjuDCMepDep4MhsUOhbetzZ49I39uhH/wuBnAOH0DGOD
WXM6rGg+80LE0Cld9Nq8yImj0+vYEh/ZZV79DSdeoBOEkVkrw56ye0Thgde5snSyqDqQf2GhM4xw
cMK4HwerA4wdOFxs0zyEqHs1XROTWJB9peenLzqbKssanwZsQxPgNblWXhB4eZ7hKoPhfY4RWRCz
zolbxrJVMxDha6HkZRTYA0CkQw7FUoxkDTbFofG2zZZ/38dD875wYgYpODlkMPJU93M+S/nXGELj
MsUs5WgLgdQN4YqLvjHDEnxdi4O2Nm2YV5/ayrGfArwYBRvGL7zQ+itfOmB50y35TsX55g0DzoCF
M5C1UerpKoCNx3qb3LZ7+16+zZ/6HUpYD/V3Kj+6SBxnOPFtwFeUErqMWFO8DDvqVO2MtnRrqyH4
iXBJ8TVA0gs2WiOsavVTU1yTwymWQ82ZHcKHQ5XqvG8j2FFiBhAf8lnvymPkYOKG+67YfAYlfDFG
rdYUPQCUn4dO3ciOJt8Y9Ttefi15hiJ8MUJZH4qYH+LkaP3k8y/YVwM9qOOR97z+rRcIjFFkXpw0
FcBYULgYs503aGcpvhBniu/BimvbAmVYaIyXpxgLl1z+moXeOd0pPzYuP0jkCabQBLbAjPrYj3Kg
RaFjvIyx8TbWJeo+FZfPYqW8gvJwgTAUIzf7mJ9btYBMTpw75ODhpTKbVy4hUEOexmYdlYCQT6oL
lRw8Gpp7nnx7h2DzDMgQJRN8DMGQNQ9frMl7jLXnWn1c94R1cn3TSWVmRZPkFbYmxVA97WOWPRv6
fSUTAeuSJM4rM0RO6BRDkX99oprP3UZ1JSfcdrVrXBoP6udf31772SZu1cSXEY2irz+/0ZhZXpjC
uuAy/MjvHN5RmeDp3ZYraiRu+Gl9NdcpHC0Pr/GYYUrjFAIvr0yns2OnKbRdRQqVL3+YNN1UVE1B
WCGYpfV9aw8mcn6d4qAcKjuaO/+k3jYn03TTIyQo9pQbLht2RhQMCzF1M1ZGnjFNb+R+myofe2qi
zLInniEE4vM6TTJ0DlGMt4VuOExBc7IODeRx+55NOgMJ3KdBTSvO+cMgVIlD/8CUfTYQ4TNnmLf0
eoZ4Q3ilBCls2NLHF4H0jKxrVl9rGVoS3K4l7mmLbKdB/p67AjoiBSpKrCrXAhW5t0xDgvJBbX+s
L9dycu8MIMYlRV8bJeMFmepVA10EhiEm0zWuNxAtDbZU0EVYI0YnOlKvEouQrWx6+dS04QVeidx1
gxZ9eWaPwEWxbJTB1MEeI35Qhsu2vMupspxl4plhCCdUkvrOVnULhXYBJnVXxxYJN/nYPrE93tb/
g67/v2wSKvpsdOtrsij+NbVx73Uj1q3e9tAOKvcaeq1wAeiPvP1W+7C+hMu7dEYTvrBQvBtCH4IF
mwjtohm4bhjIVrjlbTpjCH5tTJo/lTkwpAvjznS0zom3k2Nf27XTuVwSSUGzAPm9pRZSTODkSalP
dgZYec95dTp4H/x9fFlDBGQ8kCkPhbDSEG6k5pRhjrEKuOmm2/XQetqAz9GoggqCK4aMdrlrvmZ7
qsaaQhWOQMYwOZP5yIEU9cnItup4a8TEKVukc4iH/uOQhnACgtFPRyYjfZT0GrIUH1JMpKr6bzmV
CaFM4a46S19KGDmJQbpYQB4v29aXWPnIsu/r7k7uEv8jZiBR3odRGcKY/o5TIB9s2jlO5Tu8VgZl
9xvqY0giCh+pOA8rhU0wq956e/MCr6xX9hY61ZgLkmMOiX1kx4HIKVErKXy0oMI0DrIMSN+/GvSv
pXRS35eAmXmFQBx9YeWhAq135A28PX8oipBsrtAWOGwT3haISkkqv01wldh8bGVoQ6xNQMqh4ah1
6Ujvi8fOVonNx+qoItnM6VB7wNxHrkcQ71nsaPu4c7iAleeqxEd/McCYIQq0wawU+p0cMdQtR7FO
ofbJDD+Nzdby9s37IozfR9kU2ELqvDaaRni/15Q3RipfBCjJXD9hy75nqgpTVFPRxaqJSqukUQ/x
vbSrk1luIZlfUiHsvzD7GUM4Uq2JNFImoTqx8TfZUd8qF5Lbf7ECp74c9uPhXSVh2hlOOE56VxaJ
HsCkLL6vU9/t4n2Oevv1dVu+WOmygREn/AFWLIYM5WmIWg0dA+MLM2W4CPiP7LqOnMThQlmVm5WO
dvuORjHIjJ5hBdYt1GTsWwPGQSQQrSaTk9aa26qP69YtHt0ZikC7RRCoER5xgBIfVeMgUfpBi143
+33BI7JmlBU/w+8PqANpi3vJKtwgOKwbQYEIfpAYeYfBgABJy+u4O0jy0aIywBSEwKq5nhZ+NXII
PB3bm8p6qM13JZlnayWEY5XnGaiNBUZw5Ld37QBV6tu2dTCODRooOD7U9M/lJwgTfYJcu4xhNsjr
j67cpWor9QpvSmieCsRiiuNvbdd81BXUZydbf6dTFbicyd7c22aQgkPoTY3X3QmQSeJyiuBDn9Ie
NvKxT/HO2q67xqJ/YwQ8hopB3FYXB5COA4PKbqGB9dSfNeyiYrBFv5j9vnBKfWbETYhqKtx0MM/5
IjB2SUSYsMyqFpp3IV+GBkFZ8Ast0tCmksgIiwa86qIREg8q4/OAxiyehyArCxZ36Az3kpibRWIh
xHORiMAOVZvqctrU+zHa4Lnf1dFeHekOJWOwuIIzOPE7q2b4CAewrsWjtQZdShR/DJ5PsThlFf/3
mVVMNasqlmEVj/YUWGUdp2s+xZxPnFMpuEW3mxklhOZ9YXhyVgPNr3c2xHprItu3vGjo5YZH64Yt
1st3nhY0vtaiKSU8Wt/U4Lp4Vy0navH/jyCc07RMw3iMOzQDWjeB4oTsu0JNvVk0ArIlqgGRKQ1K
za+3pB/SMjatGvcK89GKvg/xIaGKIvhf+YZtZhDCrgdRo7SBAYhENlBj/SmpfcdH82T/cZ1mlkxB
lZRuW1CClHXxRboe1KZp5AkxgocSqcJVQt1tqX48/hkTjZmDCN8gM5wGlP3jpPTyXdfbjp9dygh/
c3uf6sd1e5b8dw4lUA4U//rEY7CnUi6L9Cp9T3Az+33xMXpIQz1IrBG/P96W0HzGtiTvqbKeYwju
NZSGrAYxzqAc2a5aon4jT1wIWxPMQmy9OE19KCc1Gz2+9c23VLkyPI2uRll88JvbIvCJkUI2fTSx
9fYhOfqH+CRHTv652aJAfe/LhEWLqTUEA/heIp9vQWj/9cEMp9yUp2rADWFbICwodv7WOA4Y0Mrn
oHnu3Xt87YwmME1o5O3oZz2udsVNpZyagIirljhAkdGKi5QdJoSJqfyxHj1VNmBNpP6sJHdqIAHI
OmeK3+cJZyAhFpDLPDCQtuPX4KOsO7Z+Eb5DysNS+DB1Hq4xCPO93pmgNhp0HiOcKZJdph0YHEEl
gunl3Z9hCJxpYc71FPNGTvnUb7VNCQVYpGEMPlsSfeD5BdUau7g/MzzBt/MpGxJPRe9cwJ6kcitn
lzpqrgZSZmXxoM5whO2RcjsLAt71aKqXSX7Co0Rq7d7hyi+N5ShGQSebQJuyHzV5IeHOFstXqXev
UK68bAJvXH/5ffGdIDXUopwy/L6R/kzSD0ESb5ruw7oN/7L/ZxDBx+R2VK3eRvNfgJnQyocSlSDV
IYTmsKt/RsXYMTG364iUVaLD2ZAt7HQA1vEp6E99/6DbBMcs+9jZJsHHNDMzh8IEhNKeMGvK7cZv
Wn+FSru/s0RwMXno4wT8gNvucM3im1gLHbN4XMcg94cv5yySlTCJns8QRBhw17/IH/nb6jDtoSiz
/S/1VcvfnrNTi4UMndYFfo5SOHQw8oE1tTNdWJfjjj/FU2HtYk5WmWEJN3lVzpgZysCKjnqFuS7Z
LnfNa+ODelMeu324qS+yK0oma/F+NQcV4iq59JOi6LGg/GqAJsZd8d3YQIPuaOzGQ0GVYC5euudw
AkkYGEtfKQVsDC6T0NHyf+Yb8Hd6xpwXjZmNek84zfoBsMUiBy0MTD3kzIRqslO2k+7125q5yUNz
YXwwHMWtnMrtIRMQEvd97vFvYtbfG2qLMrKlWecsH4DLqs+dfYGhLOuGrXOHLQvcIVuDXqsjFlPG
kAEMjnC70t9177s+njfNFsscfLv1i+oFZy+feP2ffstfaLk0hU8KYVCLJtBIMVVqHHAG1oOT1+6T
97ydz40RGMRMfKtvLGyK36cOtH/0ZJsblmNhNsnUta6UE59FgrIgiPmaspR8kDMzRGZruDEf9BMK
05H1Ge7ZHZ9gQ5eEUs4usIgOmdpSTmBflqE3pok3fa27eL/9Bldx1v2P2iqBO5K6DyctBlSv3VXS
53SK/hJAYIukHxWoW8AXpPHBlC4HKqQgDBCzPbKJkb2+CgNQbL7LFf3CUEeiRoiCEAIKfYhQX+PB
BNvEi00FuiFfDykIgQYySN9iQCGsQPkqvyC1e2k7Ro63C48Tnr38m2pPzZb4l8+GbZjojbKhsiZ6
WZMMvlIhbh2Ul6lnwwEFAejJ+qXbIR886n6xbOQZUPC1NjbzCvlM5KAjDDLtnbyjCveX2fSMIDgb
VIS1rKphkqHcBc0t1CIZNRmdgBAf/5OqKwbJghFRdacpiavbB8n+uX4oKQzB4aTOMgebwQw7uE+m
7+h1TqlLCwUhOBzGH8pmXAIiVr9oVodW0ENmfvw7M4Sg1Sy1IjIDYETTLumfDM+Rssd1iGWm/L3h
YqeGESdeWU2AmHrFkbTUMbOfaBC3A6rAl1ov/u+zoFUZg2lUJWw75lujUShwB3RR7+sdpjt9RqDn
FFdjRGoSLYKifk/RkSaFKoYAiqZM1C5YsM5Kfoz5fcY+6zp1W17qs+c1gv/H4Cs8Myzy1FwuubqN
jqrbDCPP/aO0hyCiQ8XGi6d/BiTQzaTEmPvFjanqk6k+hpTuIbVYArtMEcMrNFQ2NpgY6geHwtt6
9m7d2xafUueLJfALJkIF8sgFxYrN6CqYRMUO0Sa8Cl0osDjjJZrWUBs9Eb5HGCa2iGcs9O2eIZ9h
T9doFHHwSkx2My9/DM67I/aIV6rlJabGQQ7sBjX5J28TfLKv2InXXJClK5xd3kTVMzSBfQK5b6JB
hy9wdQLdTXZIB5ruL7lIb5t+Wt82agEFHioKqdIzLrXFjGcJ495646dmD846iML9a80m7v+zg8Qk
qAJ1BVC8R2Ovu/oWNyOuKGNtyicZt81mq53kjX7h74ztOjRxsjRu/wx5lArTCzueGGp7p+ge7Wm/
DkAtoMARVZ5HbOLqUArUXnEJCrZd+2UdgrJBYIcwSdImk7F6kf7DK3untz78HYBAD5aUTrHZAmAa
d2l3V7fERZFaI4EaLElutbrFJngWXvCbeje20a0xUdNqCZg3A3QqKY6nAWb0eBBore3gV3hAIdaK
YoM3MwZiL2i0BCjVjo/RyjZWtEldpITRwAAhDDIUJXb/zTgdJe3UkAc88tf8569uMe/ZCzcVutN8
N/lqHxWCVJevdGcKEifr1JEZQrcWJrYn+cR29d74Yjzb3+yrYctbz9uA+HZQG8eXYHZIjWKccl+H
f2TG96b8Eow3ppIRHMTP4WsKwjukhScCKC3oDEJxrzE81rPQiPUOTTSbNntm3S6DdKdKxQwUjEAH
kTmociOxDuJjyKbmXy0N3QSZ5HppvvnTQ/vaIIEVdG+csiTlSGN1n0eDo9jh8zrE230BhK3LKmZZ
q6osykRERpcYI3KEm9yY+k3iNcUGfeiu2pFlEPwz82Z3zkiiSkSaMb3TNCAFmHTf7jtkrjCj+9e4
g/4gXaYm4Q4LmbpXtjHhHmF3EJYZbBVZz7v8Z3rN++kRImdoTssvdZSIWqkjEW7+9iS/hhS+7CUi
pEHTAGnXh4B9rQJqIhYFIHzMyxw9+6aCVSzyMdkO7TRuapkIGBbI4bUV/I+YHdagT+WpHQAi8TGP
/DKu3EuP1sOvpiBzQ4mBkoDCyVUr1E3JIQCTy+IYPaGW1y03+hPXmJRue4dqoVhyesj7GjrvOH57
9YfyhuHXSswLVeJTxZ4qdbiJn/78YM0xhA9uOyiJh5/v8VwVOsq0swrmvONt1FLnIMJXt58wYIOl
AAn7cjtWsTPU0V4avgbU5GVixcRrvxxLXpJYAMqbb6bqWJgg01PZiyXXnhkjFvpjwoFeeiNfMeNR
s3el/ry+I0u8Pf994Wz2uuwZSYTfLxLMIWj8bRipx9H/5r3jRYJviyVbimkgWyp+iDKlbeNOSWHJ
Q7dhOz4EFgfpQd5ULq2nwT8CIq/OwYTPkclzpZoNsBwj0MZ+cmL2XdJTZ2zsTaht19dw2Q/Olglf
pFbPCr9A9/Im1zqMWLkvKm9TxJTm00IA9noBhcODB8UWGnGA8R7bbXOMcR0zLvvduCl39Cw5yibh
EI0MtyNJy/pNitlukN+xrivqdkTskXiHrauskTKTQ6hflOHa166SInGjCs23jCiXWLikv1o78Sqr
xhgZEwRYuzRw/eviqYNsaX/FA9jxRn+AvpB0NW2bvXlc94zl0/vbM0SZM0+OE8isAVYq7qrxqMXv
+ZrP/FxUfpeCzopGC2vYM6fIkbL9JWie2lwwadiqTrzJXI1AJXxDlDlTA73E8yJAs/zGZ9/l2B36
/d8tHP8TZh9bD0pqsWYAwmb3dnqh9Nv136dMEPjBl5I+7BS+Map3m9nhZZEgSaT9eXb7tdsJzIDh
MXaTezAjHJN7LQtuw+HnuiGUh4mkkPn6ZPRAkCLL6QKoBsWbdQR+0leoVBOYIDAtuQn4MQ3zZ828
sYKvLH9OASalTlR/j8lEEI9AVwDF6ywbWwxIUgCoMzTFIBY5dCf1Sd5w2QQqNF3+/P0+oOKlVi+R
u+91+EGBobO6X7tV/jF8ytI/7pF65QfiXVZO0394IOvsD5BJhaR29LUYqeCecAbx/prkiaLKHawx
sh95+Gj/WPcE6uf5v88OZdpJQ6Uk+PnBg+x4lDsWVWu0/I3j7TzQy1YtW+xLsVumJtMY9biB/xKN
R1X4Ddsr2xjTEvL3kMAMTLBHHYtRllKAdWMbOolWObFnXVuS8ccVNNj9GQ4no9m61QXLxiYO+02s
fIn9Y5U9k8JOi3w2gxD4TNG9XrU1QCiJ7IzxRR1Hbp1+Xt//xcMyAxHYTMumorZkgPga9OXwNOnq
A0pPzTTeDJB7/jswgdgyq8QoBB2bM5n+ocK4wepmzId9EBM5ukV6mxkl0JstoY4q5beFSTW+D2OA
+ans1Ib1RdFaD5NX3+bsEpJFm3XrVvcLlSv8BWbmEr055GHMsJSVfTXmmMx1E1NdHIun9f+GAUK4
6A+4OloQl+bhlXEYY9XRbfXu76wQLg9G5QeJytcu6TO3NHah8oM139cxKDOEu32hVnE6eFipPBiR
xR6OnTm46xDUZgg8IEkT7sQNIFjBEtcoso+VlMYOnj6OfwckEEFeGUbFZGyJr4I8f1RG4YzUhZEy
RmCCNhliDCHCnjRd5sqhi2Hk2J7DuiHrPA3nEqigTlJwpgVLdBNzgHn7DoLAu/6p2zKXbt+hbBK4
IA6jxjMT2JRLpdPn+ynLXevPKzpmLA2TBCKox1RTmxom8cmSUxY5cUEcesKVxbKUprXtRK+A0KmY
ZW20/pdAMf7OxV4KH2fEEjBPnayXjSm/a5Yjld8xsX198ykzhFOfdYFlTwmOC7QqbtlUnIz4298h
CGd+ZIptDgEQGvPQ5afI3q7/Pt/KNxHmmRpfcqSzRcrHAAekwEa0E6a//2DlBWuhul7cqlW5K6Nu
Fw3EtiyvmY6aIFMxTISvr/m+6FLo1ZvIR1h8uoNVal/N8GHdqMV8ITTefmMI+xKB7RE7Jfyy4fB5
RXzknmJv5Afo+UG2qGwcqvFxOSA4Iwr7lI5jqUPjBwVvDCrXyLJE6HkpW5s+Ov9COGcovsCzLZOV
DATNs0fq19h6oZxgV11ophtdV9d0IRS1XwJTa0biWXEHON2UPlh6elWbz+vbRa2dwNONZRYFrh8Q
hS69L7JfOkXWPHal7JaxRTgfJ+O37n5eO4GsLSVs8CoDKCu9kOTbDNcc1u0jyd/r1Ye/s0pgajXJ
zTTVsW6BZOxqJEQbpHQ69eTHn9eBqA3iR3zmDyrEi/JiAFBlPE3R1TARGSNizURthqqVh6pmWDO9
9Y9dta0xtHmMHdW/9xPickgdXFMgB9mvGtXzgcV40V2GCTfserqvv3BNLvkAPas/71Tjn7rfDiEq
MyDnq8tNDcAc9QgsDpyi3klUCodaQYEcUL2k+r0MkMRurmTLc/PUOkiJjaDk69ARAQlxmkzuLjN3
kL0A2tcaIgQJaeyoOeZJvc/sbaYRt4XF57P50gnEYI0KFEx7WOVBZDhww29oJnZ5HjF/anXMeMwh
bkV1L1PGCVRRpI2ntQF8vR8Gl40PBhaS/ZBkoqR1Oco6e4VAE15a9RhfANNMM9kZo7kPkw8FNduC
OLemQBC+2pZ9pwFkssrnWGXHSMsIXyDPk8ANseX7HUKtfjOi2WvaxJjbJ7nsijdGN2iMpsoGCEcX
Jzy2lV004ctpUoMACSRlM1apq2b6vT+0hzEpiOiFWEKxxVgftRJvuHCH2ITGVaudpLIlQrzlfPmZ
ISwhlmAY/Fb0HKN3eWlj7URQXU/g5na2GU72nleAKZojhZt1Wl/0QU2xVGZgrgWUSV6f46EwhqEa
pW7ThSh2HpFqSjEuMKgImMUTNYMRvBBtwGM5Wj7/TH3N2m0Vek4A5UWKLShrBEdMVOyUnQf8StFf
okfGSZrwIjWol6F1GAi6vF60vO3RMh3AGnu8nUyg5KMzURNbFr1OswzbNJBExLjw1yCt1bOOFdgZ
xQ+/eYl009YV4djLQd4Mg/8NMxbHlNSmQlV9t6kD95dclnGEJE18Ofzk09dIGbVlNzjbxBd2hjdF
QRl3hd1tLB3C9E3jWOFXNt4HzZ93VOCDOzNMYHAo+g1dogNIQTWRd2lRFWCUIcKxkRTJNDUFv996
n4Lg6xDsDCa5VUZO/uOhyJtQcmaIcHDMVLVjYwJQ0b7MA7GO+ZO2t0+oFN//eQnj60UTTo+vjO1o
Z3zRsi9edYoyggQodxMfGkK9zmVo9qE0ynaMU7/nGiTTtfEgQ2uR/orzP3dl6cSnht7us7wMYI5U
ZBdRaX1uquHWMuND7Bd3ZdUdmF9Z8EKZCC+Jgyu+PWhhjitnCFwMODmYjbH3fJtYScL9xHcHy8pM
beLnttOmTQu9RaPfZsMhy4i8ALWEAj9kshQFSg0c2PQ0DKaTxuHBk6uL2ENiqCkx2Cn30X2hEMS0
TLC/eUJUJpGb3J8awwJPQAuukC9zSMaUfy789crddYEjQtZMJl7EUXQWpsdo2GlycalRjbaUMwhE
UZdRLIU+QALjKcguSJV4yhMEfpC7KkHrGHYoC2tXD+5U/9mcdAxM270nTjjviMANSmtLESQwUEhi
Bh+hBeVABedCykN3HYYwRyzP0/CowswKMOoY76bxoUqPgVfuDYXAWQ5Z8UakaRj2YKtisj7MM9uO
O3zCq1074tWzuIn3aLuKQ2dypZN8SPCaQ8R4i7bNIIUQz1SUQq75qxTEvJ1q2mnKuIk/SwHx+EXB
CHGD3v/fshzf2EnaNCGES6Jd+udt6jg+M3MEbrAHbZILFbFWlN0MltNiahlVkrx4eGYQQrigh6gA
hPIbXlS88RQpyUVsU4E3tVr832cRScrqaDR8QCBZ7IAEqsjahcUh+PM2rNerJfCAbAS9DtEQ5HCj
zmmMJ6W610aJ8LBF2pytl0AGSeX7rTIBxApsNy+fPVT8VQnBzdSKCUwwolIk7X24sSVd1vJXPHY5
NlJPlKwcASPm7vW6bSUzA0waD9AQCZLcbfDBPhlDlRybcaCCE74Bb6KF89qJefxYKRLPMOEInVE+
+16xrdv6epqKD6hb3khQo18nOoqAXmKlmePV/QB9rxT22Yfwm7ZrMQumcYKfzVbdcck86mO3HHvN
7BNoIeiCvh8D/toyOh6mOgfonEMR8v6XYh51crmnra2mQA5Kr6mIjuGJ3lh4ju3dQf1hO5rDl25I
Ds3UhRutUvbrS0qwxYssxGxF7Vaug7IEphxP276yLqF5R0AsxkOzRRTYIu/LOldyOIm+5wII8V7Z
8xQH1aVHnGNRCKzDuKpG4rflDnqk0/CRGTgG0Yf15aIOmEAWMvOCwjexXKb5LVNutSFzouZyoNr2
KVsEuigkTVFb7gl6FW7Vwcl6f1NWRPKYABGVwKxGkqo2BIgRflKMwBkyZSv9uQrFKwoXZZO8wUqj
QMKJ7SbFHZnnFBQpUGYIEQKzWs2sE5gxxfJFaHVOEXuXPSYore/8crLp7MbiWGfJ77Kw04AD+Uz5
LvigYlJT6aZX8T746bVOecn1aOkaYco8gRRMDe+xygS3TqerQNp43YX6rhffmWX8T5hxgJaaTenp
gGjG7iPEkG/Upvjb1RNIYCzKLNcGYKh3xh4Kq5tk5238S6mGlO/kam6ylS+iq+bL+qZRiycEEIZk
jmnmYc/qIb1pU8yOltH0HjVEYEzBCKyQ1pxGFe6Cpjr8xATD3gn1PvoAgX/qG0FBCcwgN9Y/gYQe
e05WbZNAdwv/5/qyEZ91seZZzWOtlPlHIZKqb6Vdb5mP/urKPGXKeEjNd+U5z/4nlj3HJT/APuBQ
X23gfVb1MJEPtVt6QLjD8rvIDEngirLP2s4uwEZx600bffSPmdl/qzMM4wgyKIB7zDHycZPJA9rk
49KRTS5ciOKey04C5zNqwDWxm2K6MrIYngdbnIoy7neRjZ6qoThVycf17aRQBAoZsJ6jVWF9LRXC
qw07VlJ3nXZU3RARSojNvOVUBwXm8OJlv/vGrE95RcQRlBkChUC20pMjHtxWcb0pnlMIxLMf6ytF
Ob7AF3loxlnAr2e2b+HJ8bLqL6P8S+P1TlC+qwRq5osCaQzMYHHbc18cIfaofUwxhjT684Fr/PPL
mGEzZpv432tqL6RoqvAfXjf4I7cufPWjpN2tr9nytvyGEN+gkanJh4EXdaqoRsqn7Vjj3KQEwy77
1hlEeHwe005nvQkQwzYu87rcjWVOfKKW9/4MIXBDHMZtWTE8zmq+fa2XLsSD/RKfpOI2Hr+vL9m/
3GPOWMK9Ik9lvcBrMCL9H0Pi8iHf5d7e5k9V4I473KV39WEdkVo/gQIkSDHkUsRriUrE+PCVHV7z
faozmZ/AtxeYs1ncVWaBBEuHDn4Is7TGlU9D7oSHbPMrX63d9ZqLkkLESCE5zJKyTmAGo4xTdAHx
axq7KKSrYqQSHpSPC7wQDc2QKyM/q/lFKB2G5rLV9+s7REEIdICsWgHugfulowrnw2zdooQyTJtQ
MkDUYgmU4MkeUxH3o6wi851a+Uh2rfC/9K0XoDaRYVgTxGWFxTLjyCyiCNlbD/dWR07wlqD6bt1G
3zE72nQrM78qPZUgiOXlO4MKy9ekmLBW8FeSOIKgVv2dWfGhpgJlCkRYOqPQUFjRIG8sl5qTQ44x
9h07Or7HEX5bIr73FN6kKVqJmMBUe1dh96qa7BqVyHf+CwOdUQRC7WI9Tyb+SDEam+aJD4MKt9ZG
rbbTnblXN+iw3v6dWQK9ssSo2izABrUJSgvZLsBbiF0SXvAvCZuzWQKx6kOYhEqBxWMP7TY8cAVd
9WZyR7RvhjuqF3n5JJ3BBFKtWM1UY4BJilH90CWkxOOoJWiBOEzio04AUdMh4hm2ELdaK/WdyMdx
KlytLTZ+gRFa02Z9n7gPr5xe8YEnLgvPKPgKdj7bS/b3CCneCtKto38a/EPQ5du0OaxDLn82zuso
EMaIcd+ZGr1AwjCU/jX5XvacsibKoigcgSM8FJnn5oT9yscxdO0ocVLm3w1dIDmRbn1aN+ol37S2
kAJZZGORpirP4XS70sGn0EKxQLGTttal1bgaRuWlaIhtL/wN1cNMsJT4HGRLVZoXOo62gc7yON9G
drqLqSsv35MV60SBBrwDVo1tYi21iWEiqDG4TTeBEK0jpljguMUqka0iNo8J/NHraSwFCQAlNOUX
5jOebPCFvNUptRPKMIFBsqYy2MCfT6z4IdCe/G5Tpporj7ucSlgS9MEE+lC0MUw7CxaFjYeiSnMb
Vw+ED/JFWdsl7iqzgKxk09jkBozh3eycDquD9MilIHijWrUj0CiD+BbO0HorrlXPg0FDefCvhw1m
V2BwKxTMWeywuxHBH8RdCO6gnF3gjtQvewxuwdtnkXSup35o02DnWcQVh/I9gThwURuNToZhBtpU
bOk0SZ9Z+X3IiO2ibBEYYxjzkmEUEbq+ZdwDxq+MIWCmJoURIKIchB/FQW/zZICiBk4a3Nnyl3Ei
uI/CEIKLUKmCZpCwXm0Z7lSGgoe0vZ78H+v+RribITCCGUSGIfPXaM++Tsablnrupn5fYAKzt/5J
znhKhsECtTt6zroF1DoJDDAULdotalggqbXDMggC33klMUzv5Q1uhQMM/kfMTuWIzG7GeODVJxv9
9M8MoxKS5f9lhBERPRgCBcR6gtvhCIv0PZ8U2ByqLR9eRCkWUAsnnHomD/Kk8gIRD4H44DlWELkt
pZlI7b9w6q02MbKEH8fQNlun9+rKyRhx5CkM4cjLfToUqARGgrpJPvSBvLUkKvAmyEvMz3Tt2LOW
s3IAF5blg2mXe+XH0FB+RuEIh17rkyZSYr71cLWtsrGQ5lccXnQ+3Ok3QwWhh/9SsLboCgxJLoXJ
po7hwK/dO637ImigyYvvNUZXNFszR/+Dt3/HQZ2BCG7tZbE2agy2FYqKbjUNs1iV0zvG1SNZN0MR
vFrSSg09+LiZM+gUxhVie8U12H3obdatWRB8fA0keLZu6X1p8Irf8SQdstDxRhfCmWiP7JzoZ7uD
KIfGt4uLgmZu5K6jL/rJzErB5aswTKU+5X6SKFsj6F013vpxfpKTx3WgxbN1BhKLISQzGI2RV48k
7FlJL4bk75zihXhnxJoPyeRlMADfn09ReUh11UmprSK8Wyx4CFBIWMcNFquV79B11SUYokVlNZYv
zbOFEj50lVJ2csBfUAddusJgsm0c2tdeo5bOqBu3qY/m2Ty5ykP5YOvBx0KVj/8j7bqa40Z67S9i
FXN4ZZwZ5WDZ1gtLTsw589ff09r7regWd7Ar61VVxACNPo1GAwc5+SOYb787pTa/gS3mxpi6GMpZ
LuA3JE3iLdKxkJ6M9K7SvjcUD9K+/2mY56iakow2x98lhbky6to0jy6GOjlCMaA4D0WAkeZUNRGb
sm30Xqc3SZxOVh+W2mxB0qp7sTB7w/olFFEB9NJF9+XyeN7bKWEcDnbLKAiyuoxuW6K3KCztHGMZ
zM4ZzV9qpTgGNclg3zPflOMgURFXK7KWCTGeuix20syO1DaFnbcdESTtp6q0N0kcLILjaQEDEyS1
35dTOdoYIeiMhxp0gE9IYt7SbZWUahw8ppEpi0UGU4pgyppErzdSJ6FSyvvo9KYVD4ONGBqtAudo
V90ZQWM+ae55j/iHff23CL7lJ+6EwpiZHunlynLxDRqMEieLXcljLDULgYekPC4CwPDrMk7iFXYL
hAfGnZag1Ec6KU7hJi51jBCLxPf+INQI1ZUJW4T2mCAZa5rrQcVAAMKI7Ee/38QWcq54RpMwYPB3
uMiLVp7yVkRM4xgYYN/hTqt5i49+nxO1YPsu8SaKu9AMDYajdZGEjAMqIvrbJr8jdGEfOKcLB33W
2qgCxmNCl1PzxPwB1A4g4WIdnJjjLTrUyUIpxP6/AXW1FZpe0yDPGO1YfZ6jlFidXQG6bKgW4+FB
J9bvAoZcmlYxAzRYemfH8tdcdwmTMZO8M9mbBD6IEIvQNMVhRFH9VYmprOh7rZzMKWNnGhxQtQcg
eyJS84RO78KKqY9NFEMgXhdOyRKgcPMPVeLdTK1KM9OgUut3i81Uil3g3K0S5Neim/lUyco+Lmxs
yLmdgiFPQ9tCYPVL8hn123iRflZtRi2+fPvQS+dGGOdznVhWZTjDfKJiHbuxObYZxSxHrRB31JbV
kIgFO/rC+GhE9IjZnVlciM83OnBnq4B+5CYuYbD4ElNV6iPjSFi+rnezo9+oPgZBesrHiFU3MrlT
dljbUBMsyATNnDBct9FVU1Get4s/GxncwQpKV6FJBMgoLxfcMdz1oFyzEVjdI64a5Djl3RNiI40D
hywTMAu2Y+AwfzbHR2n6JCTUizehEV9DmZaRjq74gZ0Oq8+arKtAP/a2Abbx5Ia6yVN+wRdTGnIR
tUkBjTqvvZzd6KJ9EK7BnD870WN8kD7FXvc5fCHgYjewfDMjP2VVVyPwf5cQqgZxaMvOdB89K259
1DH8oL9Aalc6qX7vxPkFqhMdQjgBv3zRZZmDrwPUTaMLBn8Mrcj96KfmDW5oY9bvTehRlAP7seZG
WR490rSa0W2JrT3fCOjPKE9l4inj0TCDLPzZDraOwqBE+yHqV+mHHuY3sjlYCatCaNDpgieV/mQq
10lJZWgoY3KwUsZhgYG5UK7x4kcWn7UHwxsw4kHy6qC5oA4y0pgcpJhK0SYpM2Y/2PP3sGXhkzMf
9EtZ8EW4DD1zntwhHMIgPx8ZjYn9iEe3J/HFDGSH5TUsJ35qZFdz2sA6KhSsUXblgAaFn1YZsfPN
kJ3wCmUvi8dmGaKDyAisYL7+F0cqgW18haYijgrICSFSf86eRiDBtEJm4pWfVYxxCBQHJK7VDXW2
/oN5dcnUQDuPkb7cii7pPIWY3suwIDrIqh15/QUuYpPfHFkJb3mlX1uHrP9QlPcmlVtUs1uXwWIX
wGgu7Hjw8Wh7Hmb2D/Q3AdwCmsbURimDOLHzw+J+Dp/Of39/tf7+Pn8Rq6Skm8GohY0wPzT1JzN8
GTJqc+/qgIZ3XQOJvKXz7Q91WKEtQe3Z5Qte762HoL7QbRNAmXofrErfSOOWRCutXhZr7LNMWl8M
8fuiZQ+pqRILv1+vuxHDLUzcxmPZsuM1wZTML2wGqgqajPoi/oWJnf+qTGU/WH0TyZ/oeVoMYS29
IsiCGcyxLxV2cin6rLXfeqQwkkHuu+vFRhp3u5ylFalYq8OqydVVJD0b4ZdhUr0c/T/nXZAyJX+M
q2a79r0MSa27+v2xC+bP/UG5X09oy3hsg9BTqcQN4ZH82a0uai5LCSyJMRiNbUjV9YjO1PNqUfbj
zmt51fJMUSFDDaMgw8iGKhp9E7N+Sv+8IEoZ/nBWyzDBJRPK5EdLDOSaKG8g/Y5purkrz0bdWKUG
AdOpvmSHM4aDutGj4mRInlBxFaUNh+NC2U1tOQIsRuXXvF4h5XreWruAt3FrDh4wrUQY5Bbfz0J0
umPyjvRLbR7Py6B04LBhWDDjeYxxBGbrYTSv+okiLCF8iz9ji6guwFgLJUCbYyvJ/QDealkSnFyk
WlCpxec7IBqMNCjXFm4s3/2vbM24Wp1/N3WA0ovdaTaeJo0qOFdV5srLEoTyKRU1X24eZZ1w6X0n
0E1RwqsWBuRxW6Ys0maeLNhvEDFL113GC00n7geUCG7TlBjUUQ0d7BZnlS1kz1aCQUwfegfGfGPF
QPulrmgs/NvYa9XzNu972EuWpF9CEt9HI6UH22/vjoGNCObrGxFqVppywzZ/1iXuGn9tJN1OjNRu
l0CdKWbM/bh8I41bGGFsZXkpWtQtYiKw7rQP88FwQsmujijbvggdg6Ds2nW4jTxulbJa7fLMaLCR
UJi9iqUjNzPirEerJATtQsJGEAdryphPijZAsVX4pPX3o0l8f/8QtRQ8GkmWosIffl8nIUyUKlXg
0uJz56WPKhoA50OWuut9jzqHNpAm8rmUQeV71zAk0WKUnKLJwZzapV0n1Hgn6MogQuybTXZnfJJm
V66Oo04ouLdSmsRyqaKig2mZE2aNRpqntQlhYmE3/WSrqTNHgTR+gO1lI4eH1lQqo7mOULUlTNnN
UiK6mqmC8Nc8KW+4rQxurSxJqwwtN5jXxSqe1NegzsCcH4eu0RkYO4HiSCs2LjXjuc+6zNES6/P5
A2oPnLY/gMPZCAUqa1XruG5n6eXQyI6hmA+inhMYuOf0WzEcPOWTOOudzPTMHxrzpqQmKxA+wc/R
SEQzqTG3DSGW9VlG3apia+riLhVhrT0I3KrBgVJsmabUDUyNYvKN8Kbtfk2xaZfySdapuxKz/DnX
4ABJHwd1bnKoNJwGj03Qay9qZJXYQxWdw6LWhwOlqW7ruVuh2Bg+CyBUrqjeWkoAF2ylaAituwba
oBLmvtGb25jssd4Fvu3qcMDQVNaM/hfIwLCLa8XPPPZkgKE0tnZ6HR3rf+RitBHId0EkndxJ9QKB
VjhdKO14iYDla9/1B31ajuf36W70tZXFIUWih4KuLa9I4aknCy88gpPGzrg4yqlyl4NKtawTK8aT
XeEWNo2yAGTA25V4nNak8euh+nleLUoIhwtFsSjDkjK3CL2yOVkKEd7tJoO2ZmM/YBO0TIiJzCWG
AHYUskf5yrFQnnKFt+xHZNrQC1/1NvXsSy4WhxP1vGpdp2KxptfZG4j9bf2yOGpIc1guRe62d/hu
VeSAojKUJpWZZ+Sm8aVOOswdTP0wD686ZXRq0XxI8pG6dlDrxuFFseZVMUtwjkLuAwmJZxFH15+5
BocYYp1iAmHFbGiMp0ZQj1L2p8cvP52yMStFmxhivAZKyNqIRyMQXVYKQDHPEhbjGx5iDHMTJQaA
Qlb5vYpq9/LbeYMRRznf7VArStsPBQw2sJEIq5P1ki019nkhxEH7rsOh0Jt2aiCkltBWFtd2p6d2
mDlq/ZHlx2VFFzG1XNL5imCwAyshqIgBP1bv6/rsCdWHEG4jgts4ddtYlTZAxDIUN6UiXUz95/PW
2l30jQRum4xzY7VlAgmNWIJX7ak1iLhqd803ArhNUkny2LLB2G6rZE7VanZXPK7h4bwWlBDuXG0t
pTOHSsUFdpIfxrC6TZfFVUTlz3Tha4BjM8knPYFrpaBVyJarGqmMmkIVQheeIDwUUkEsKhiskerH
eRKCNa/tJjQI790lYtHeFobnBcfpaa6Vztz3Lj9Op7ayKwwUcyQ7dlGZ8ctsD7PXo92Pgpnd/bmR
yx2ogoUhTDnzuGmoPMn81A/6scZrHUU+TcnhzlUrrNJGQ4EG5j6stoiHQOQ2VCmzo/ADlSZbQ7IF
3Rzg6zgnerdAENpZL/ulC/Kl/kiFzlYGBwTDXPXzVDIgiNZvkr5exv1H6EO2IjgkkKM8bwx2z5rk
LvLScvEwS0BGORCiEckgC8J2Y4KNG3C4YM5gWixmWC0+6ifMaTyo3nSFh7DeFn+MIJ2eg/q5eIhc
7TYjTqH92GcjmkOLRE/xgCtCdOdl16o3H2oPUzMc5Ikcuo2QAFj+0UoWLHTUM7OGmhLZei7ciRE1
04hwdZ4kPKrjJUT6EQUhkhGo8oUANhvQ8dnKh0ZYb5yELxc0M7m1VJYNCD/hHRGtKQXKuNQH3V49
1hpMhanM597dMN9WyuSwwopUQZklKGYkmNMir06YDI/zOnrxEN43gkDkUyg7cpDRyqNerjG0A3Nz
N2VIsonusDyZzcP544pSi0OMvmjENGIQD/oNpPIq9SFCQIyOeMcwG1uOU/+8PN4HWV2fguhNNyVk
X3WDk1dmay13piQ5oonO4OzhP7fc8QI4eBLNJSyjUpacQbsLLcvBUD9MR348r8W7hOtfUlQN1aP4
E1UOoXSlmAthCSVHDRRfjJzctC0HfOEYQ7UcBtMO0dZNnPikTA6magyjCo0ZMtNL/aS/JGCNBlXi
ixVULkMnSt7+Sr2pyEFTLuvNlCmW5ChKf72WmZ2sFEPGO/h7NaOF0jhTFDEA/FXlzXnVC/o0ZEMs
O5qNM8uLkX2tnPJgBIwxhWIzIqVxe6pGf3iStJDWeYunO3iQuw59jN/02XQGmaKX408VXjfO01E+
UspzDWlZYWftRaeqYKHK7BiDwcMKIw16onJtd702tuQc3+ikccSoV9mJ1R9yhOzAV8LneUjiFeJ8
vgoVvQX1n+xEv2Z/dkFn4qdu7ObflGBxZVtyWDHOfy415aVyXi9boNOaV0iV7xCZIbNn3aPdwhWC
/BS51HAk5tNbkOeF8T4fm0uu5UxY0B+Vw3hQgvgAYssDYUq29mfk8CUJoYJJpi1bK6bU6kqZE7sC
xpIbQfYj9VAJh6wlOd+WnVDnhHJJMVxGY0moIJSV+uSyo98KT50rObK9fhIPkbuWFGKxL56TyLK2
m+2NqYlzITI1VZizumMZxuTYHVunvqJMSng/X5qwZnVuqjNErU1t9911U/zHhxTONWQOPMKmjxWp
g4C8ErNDOI/rky50tZ0MxnQadMoT9/RRRUk3FcsUZZMPN3K8vkZ5kcpOIz2b+Xidi9X9eSfcw6et
BF6hIZZkc2ASQCXRW9Ld0ineMgwP6Qr+vPXrojWECXcBeCuSg8S4EXJ1khPZMfMArwBe4mGwy+JO
Xxdfx43o4r82FbM128rjIHFqddSr4ObgYEaoVRytzk/H43krkjpxqGihMt1Udcho3dlVwSAaRY7p
qjaOZV/s7Ya44e0hx1YlDg6jaWrCskRyT0V/1mDFdikeVJK6ivI+DgdNJWzNSodvSOFR667riaJm
I9SwuNExUZ/m+rJAgD7fDMpDu9wUGvUmRChhcXiHHKKSKDlz8NafQB00BBUwbxLs2sMbx2iXz3Qr
LOUOFgd5XauXrcHcYfQVdEbE/iIcR2f2ppsaNzqdYmJ+lzrhXJwfXF1Yc9PFr/7wXPwqjziSff1Y
pR4GZX+ZPd2vA+VoHIs/80KLw45YN9beBCOMMzU+doCjSZGjW4QQ/mrCq8ahBWgtcwy4wvoZ62y3
1kumJ52NiTPe0M3gj2+JnUzgocWBRdp0TY/mYvj8WMR2lQwZ2I2n1taVXgp6fcwOY90pdjy11AA0
0mk4DNHWtEiVjO2GKkO3hn4nTkjjqqGdKKs9J21pg+noZljWyB6q5mRk45URq/91WNBf9jY1cAXK
BupNuU1fz1HUDAwtFeurlHuqTBh4fz/+/X0+6EnaKu1MFn9kxefQui9zqgxmfwXfBHAbPjQGUV5y
KKCq4XXZz7bW4iaxLH6EbkJXEITUHjuTuKjvI9mbUG7Da5ifWM86CzzAIiO+5IYzU4zb7wofuJXh
g5u8WIZyZSuDIpuAjZUzQbd+MoLGj08j1bSwu+0kCRzUlii9L/LSe80sl0STnHEunSH+VczXaeUZ
5fWUUO/c+46/kcXtuTGdlgyQiauDvbBxb876LQlWByQJF4lPHZ27/idpqmyY4E1VNG6XxYOFLSYY
EJY9VvJTqJc2EQvs+oJkmjqq7SwUE7EIfBPv5kKnxEumMlp0W79rMZ86d6ur+gDWR1OyGUtTHXSi
PX49L3d/xd7EcmicGE0kViCYd6K18MsmdhTt0SwkJ1FcfaZQYt8ZN0pysLwmfdG2BZRkd3ZGmZ6c
atzYWcMpdWOn7Mm5R6P2a6zGcEVtCNLxZ1ocBoXYvq+ow99R1I06nFckSSSOYQJ14svxy+JN15j7
7CY/0WHizY6JZGKJfCx60p3lIiL5BpkC54Rz0dwU5XImM4cpzU+zfrMmsRtjxkaaUAOFKEty2K40
tdTpTMu0m1Ehqn81BNNpVNM/74mvZ8QZhfgyMMG0pDKxICd7knzFVQ6VYxR2FCQV3B+tqHgrNp30
hBq0Wzr4IqzJ19zKijANYQp3iYb6Xg5nIcgq/SJfMIF6Qc/8eVX30eTvTadwuC/I4xyhslRyzNbv
1/tpJKgNqe9zWFKXelqFOSxpRlfq8DWnKMR3jSVbeC4xDLwa80TlfaKFS6kLktMLOdqa4gOGRfwU
Fg1lc+a386badb6NKA6fjNaUei2KcEUKr+L2xPp+molqpdy110YIB0vTUsUgioU+s5kXdtWMfpbq
L+cV2QVaRRdVTFM39Xfc22prppY+IyUqlqutD4FZ3gt5kOaBnlGknbtHo4b0qixbimLo/GSuqG4x
KClpJIdNQq3uhyALGle4EgJGt0yV6r2rBmMRxlYa581rp4h9KNRo3PVSvKN0dufkN+Jkj05zWTwm
KABCRqr/z1XyvFjOyftRw3hPJraubNFJDtlJu+/tbLRFlxX/fCQC2GrJOeKQtpUqx7BpjPevxHgy
DaqCit1befzTVM2yVBQ3qli43yMATUtEWc2qv1YtOSSnKDACyVsOlLvv7amtIO7kwNSkSCxUCKra
3q7NuyJLHXI2zr5bbNThjg10fKxCXEFKtNizr5+qU+xr11kfsB5vVki33E/UfDhCM75OcCrToQ+Z
CVfraloCefwcZnfn9/FuDLOxHk8BMqYL5p0NkCGe4HR3STA7oo/LMsixKuIW+4419tXH32zIlwbO
pVrI+QhZywk3E6fS3PBWcMKDFJS28Ctz41Po5V+Gbx95v9nqyO2tBGN0wO0LubVxUNTCbgsC1vdO
kK0Abjd1ltqVGTNiq3paeIFpU1b2s8ss+/xiUf7AAbuc44F1miBmjWpkvRYMDHjpLKq8iXnymY3L
kyS3cx7PFlMmPyI5fmN52VH3xcNHItqtzTh8kLNRjmWlxAWnv8yU61DzLCE4b6/9k2PjcBw0xJoZ
1RpzOOlGDxgG5b2t411c9xmmUonqPcPpkmoA7TRTwpjm3xEPbNlrm0ux5Fhdrj+WjaGuTi4I0mkQ
9TmyhU5S7xN1MGy5iddAMGSKynXPP9CIC7JARZHxjMj5R6XOrVyImeQIqW9Ml3V8bKmarr3YYiuC
7YTNva5G9aamdTmuxHEQTsEwEk93u0u2FcAZsexmS1sxchwY0bwwFg20t+dowmYgG3sjVcKz+5S8
lce5iBXibSEsoFDnhQFrwO0P8/3r2CbcULVj9plwSWqNuHNEQjC7yNr/y6vxiBf7q2Gbj70txY4V
YNS2q32NyOdlBnH8pt6oyRfJCVGaVNmra1ywnSBdFI7hdP7gsvDiv1etMqTfiuPyT+2aSpNeYhW1
CNePey3yz5uRcEO+TE5oE33VE3y/r2t76b5mHQEdxDLxRHqF1aUTuMaxl43QVtQbOUcP3kLFSJQU
7tzQoqqbUgHOMDkqCFgfwR/k998SR5bc5siqifX7/EogbLcbymwXh4MJRWrqQsghdc2dxSlvS79x
BG+5MZ7LJ9boNVyo9+eXixTJwUbSL6XcmkCm0YeibCKM6ca/lMC0FVR41VeRTxG2UablcKQLRS0F
nwxMmx3W8tDqFxpVy/jKj3VuU3HYIWLEEZq9YMj0OF+W/njILpujbCduTD3gUNpwqLFUSlo2ISS1
7oj6ONyBiiC6ShJ7rp0ZXF1tMB0Q2FChNTPSGQX5MrmkA6PrkkCsYPW21mA6QuzqeAwQLovMOe8i
xI7mq+XKDPQOJTjP8M6W22PxQ/lDh+CL5PR8EXotg0PE4q2cfteVn8tKhIHEKvEv1UncSlVSQge1
+6aOqHEXMPGdCKL3g4y/z3iTg4xVx70tCrGT8mP4OnA0u+yO8kEnci6UKuz/m3M+XNPFSBiAZ8lR
la5kpbMFaoI4pQoHCuBR12eDmUs8RQflYB41lJjIhw/VzWzwzuSgQBzTNBUFmAzb1BXsLhgvsks2
rknEVhWIl/3dLSOjZ1AHXbOJe+/vhsvNpcxzAWFtL5SXViTedJMcGEocTGmk2EPfk1loeW+TbiRy
HpFlSh2NEpYqvZR8w68CCbxjjBulcCOy9nPXLzbCOL/A9MepNiSolyyhP9eKXYJieaZwZ9czNlI4
z+hnPawLFSqNr2weWTD57GAiPWM3KtrI4TwDBXCxnOiQ03mSP952qD0abeVZO43A0/gTxUyxH9xu
5HEHhtk1FWjoYL32i36nn7QDq+oH4/bi/pua/t37tr4Rx50awhgNylhBPdZOhtwsaoNZXWERrNfJ
pfXM6p16kKOQRGOER/J5C8xektCBDzWXU3Vd+0WQYSYMK85kD/+kUXdPjjct+QxGlWIA3MIuklpz
UFFKwyrx1Fv5RxZ5rKJRPuRX1E2P2AV8ImNJpHkZF4g0LcuT+/yoW6EtdSJxJu5fTjaqcWDSVIbc
mAUWsAU7kATarcJJv6nY3GzISegln8+fwe+6Hl/D9o08DkoqAxNH8BgIeX7ytEZoGK19RjA2ikH+
iz3aiYfcoaRSxuQgRVTSvFRKCB2M0FmHyaliFYlP3T6vHAHMfFojH2tBnC3YssAoxzG7afL77CKr
7/CER0iiFOJQRcxVfUzZtgulvndGebFLXWqOZRZTQRPDwXfx2Wa9ODwBVWclT8x0qmldDcXTMJXH
rG/csqPYqiidOCiZk7oeqw46lRgbVF8PZuZWZJkSAcd8r+OStTVqT6BO57ECMrwY604SDL4QFH7e
2PGJYrcj7Me3PqIqzswMlmzQjdoWJ91r1GOtZ3YZfWwna6Iss4IS0Mb8HhZIA5akzNO/kmrV83ow
3Tp1Rjyr6qhcEEpHISsK9pfsTSRD6U0Il1nWMs4hRA4nEfTO6lMOYJSu5Qcwpmun3DtEfqe75zfZ
vkHfZHKAJfZLOIi4/DtV8nmKjpNwV1hHYQrOS9lNWuvymxgOp/rRTMokRkTXDuhR6pCzWRqX8VaL
h+IzmbamDMn+vzHkaIlq3KdQCiMLfQRzNhMZuk3qDUhLmaiZjz8lFC/gP2D/m45cDGT26hAbBqTq
z3HxqiVmigdr7Qw41OZPKAo5/KFVOdyyMOgbAJmw7fcXF52Gkit4KGphDyPFM/wPsdCbfhx2VaEl
ZMqINVQe+lfuaRQIfh0Q56mH2KPaG0lrcvglCbOyNMqrbmFgHHLUmLeH8LA6eEUMjFuJSmMSPsNT
a6PuJpH6DPLiSww0rFH/kiLUa3M3D53ksjpWfhkUlUuFXpRYDmbivhSmpINRl/Vg6HdpdsyTj1xA
3/be67pudsNkJmZXFxBRyZEbt+VTYnU3Va+7ba86k5wGpdDLdppLRLKMgJbXFd7Izdu6H8IF+0Ht
X2Tzcs1jWyi9kXoz2I8m/3bL10zWRow0S8rQVlAPjDCt8iwnPrHL9g+5NwEcmiRzCW4JGZ4hHPSA
ceGNtuqODljxX2klqPCY8ggORvJEyJZahbhyaK5q6XtqVbdiRvWyUfuLZ+ickd0DWSFWJ0XbsC16
IFHx64N4VB9kv/Jz1aa6HEiJHH6kSpEsEjvextmXT2zEaxGALhpTXv9HV0Wmw/bTmBvf51AkQTng
ZLBdnf3CXE0dVKTsTM1UsCD5rTdcVu506CziTKU05atFo2iK22aBS45+dCi88IgnP/EYHWFZyFu/
5hMRwJISORhR5AG3mwa2NWI7v0zQSOqWUNR0B/0wv0Im2KaIfUFsPJ7Dc0rUqW8zaNk2x/9ZVv4h
NX7jrg67/Wu3VB8QJZKLVsy6NwxNxHJK4DEGF4L+5bxOBGTxjTLaglYVpWYuqhtflKW8kSflZIa9
p5AjhqjjVOZgpQOnfm0yJ3l9tXWbn/qAqr3VwRiCQ2b61DgPUh6HK6GWh+VkQjfzqniRPbDHuPOd
FkyXJbhkyScLAjRlLjSpxEJJJhbwpRZGBsTOTYoDPLFQSfeCFzOfyj9RjsFhy1CZZSSUUC6qL0Yc
NHJGeAaByjwXnZgss1kzuBySz6N1aDrLruYf572PUIIvQDTMOsVsP+bdjbeWICi3qInUlAQOJrR0
ipoCk3GcKjvO+tdp/v5nGnA3GG1WMW69wff1yTPzF2kQCaDbXwZT1UyUfGl4sv89si90TKgMVbhV
bL6o9bVUVk4eH84r8Q9g+rcQ/ukVs31nsERASO9HL+OlchA85Sr/xcJ4UBM74v15eWwrvM8JvInj
FmUt8xmlCUwnvNmYTY4qwNKO885W8YQ5kGN39n3gTRy3RsVai5iqDU8WDsVim3hCj7z2c3jZpjgp
Fjf38DAleudVJE3KAXcXV3U6ydBRUTw9wHMiaxrFofigPiC0dhOffIDbB6A3NZkZNmGhIWfaWrLo
s/EGD90pDssyWk50ZINeEp9KTPxDpPEmj4PzwSrVdGAvw8vJdORn9aQg+5cFbWGvQXWcA7A6UJfq
vYI9XX4TySG6OIIVNI4hMqpWvPbpAmrN04spse6MNP3W6MpNm5QPVrt4dfrrDxeUw/d4ikLD1GHe
uPPW8IS8423pVoHhyMoPVjX4L6YMsH1wbp9wGC+GUdqoNXxIOJhwIXSSgGktQgz+L1LUBM4YHM6Y
ZV12Civ6aL8UBsaLsDlBWSD+WBcnfokPqVc73YG6C/7DEf33gvKvt83ciuHMSluMBxPT2aur+W7F
lmQ91bi5Ue5DAAH/gFupjZIvDObUZ0GyLVt1jG+C1/llbpcvC7jRYs90CLch1pB/0y3laO0ahgNC
44bBgKRM5kiLI/sY2ULnEIhV5J93m0HMm6GCPTscpjlmcLRojA9xd8tzu8r9y8Xtbj8ai7ytIoc8
ySrnZc62RoYx0Prt0t2dNyK1bhzSiPnQRbIJrUIwgTdpZWsksrAz4MxWMzlkAWXn2qsjRADMAlbT
pbqdO7mtnXqlQ114Kejkn3tXy2zWsoY084plkVEujnb7zOm96ih5cMM76ipKWZBDkqash8xgUURZ
X82iG3ZEsEh9n0OPWl6FJE/x/aKI7L5/AaHveRegTMb3IPeFMpYGy8XJz9WCALv250MbOvE384E9
TaIJNA8s4qGc2E3vepKHPEpklmhZ9ejGGFAFHCtfzW4iwi9KDBefdOAoGAUJ28eIP439F6FI7HT4
Q1W4cEROsrQpGAwl7ffCvLQQdDXjj/NrRIR1fJ+xKKixsViQ0YOlv1R/LKbXrHVQxndF83BeFNuO
Z7ar9Q4R6mRU2U1c6IonWTedMYwyu5/iwyJ9Pi+KOqP4VmPTDNuuYS+cXeixQypFksH4NH2XTpLH
BnecF0c5Axdm1GFsLWkPaOgj1S6yCzn8PpQEnlLBqcXBwTjWMd7gmJAvE3h8usw1v+puP7njk4Jo
WL/OKvfP1OIAwkyyOYpZQZ+ZPpj5aQa/w/r8JyJQXPx7/NuI4KtWGMaNVvzJnEwQj2uoN8OAzfNy
zvuezL+TqaHx/4Vu6FvFYIp0dfVeD7o5BKtUZxIxy3lglUUOG1atN9dCgd3S9Rq4ms9Eyvof3tP/
d3bLIgcMqRimjcXq5wrU9kqvww5Z4kJtDhVqIiZc+o/sghRTjHCUYuz/29uK1eezxPwcUw8dcKY5
k0C4HOHlMj+a3qrGysxZQXF6bC9FL/ezK92VbwbXOLEZjtrjeb8ggEIWuRhiEupa0ETgePvFvGMc
d6Grg+MV9aOsdIbqGGE75p8hUBY5oNCq1uokduT2teXmy0NS/Bi1FCXawWKoT0J6yAqixPM8NMki
hxrGqi6zxqKWprvXZ6eTf6RUuTHlFRxMYGYNSGuZVyTDixY/dhR75K4KaPRUROxbtMyz/2+8Dmd5
bWqY6u6o6cky0br7eU2Jx6ddFTYiOC8wrGEdZpA3OSLmtad3ekucR9T3uXWXR2m1rBzfb5LvIaZx
S8TRur9tNgpwy4zREGOMYkQ8yD+UR6RNr4pPyZX6WD7FB/GACRtUn98unm7kcWuO0W9ioecR1jw7
pslkh9LPQQsshcLt/f35Joh/8Gw7zFJoBijGajckFw+sht3bxaXqF74i0BSAbCXe7dCNPHY13Dhb
ZkR6bTJDsqZQNro69ZNPGrgGv5mawxghWHlneF+grrR1zmMRYdNXU2xE11WCGg8ZNg2XqzL11Sly
ZnTN9TFxFlLO8vr/jaCoDtUpGaGjesWIyhTMB7CVwja8FVNJ5UOsk+6yXzK4MSvbIBuRsbAKZhZh
A8iYtIehpOsh7tApglIO5A0Y7b11TBm/09fzJiWg4/Ug3YjV0nrqswwmldbreYzs0HrBzEnCnsTm
fiUQ2ghJ83UpDIWt2wqu9nA9xvLgnteDEsHhR2IB2LsJK2ZND3l8Y2Ten32fgw8xyYQplPD9rPKK
7mbNv/3Z9zm4QO2yHq4jTKQXPxvxl0GlAgj78E+ZbWmZycrWeajuC1myU4sKfZgFzuACP8UoH9Gh
N1uQUPStUySpLYeJLU+31nin6vdDeThvMAr3+GfLNR7DtJZfcWjyVCdDB4/gRJcgZfQw2+N4Xhqx
TXhWlQZZgFrroVyNS2Coyr5SKb7QKIRSlBi2ipuN0mHmTpVNECMsQPJI9eqiuzCTzj+vDYVv/Jtl
LeRros6wXZ+jRIYlHQTPaJ31+q+6XU2wqer8/cqxN3yTuQDC/D/Srmw5biQHfhEjeB+vvPpQt27J
sl8Ytjzmfd/8+s2Sdy1OiW7seMKPimgYRVQWCgVkGtC8qHK4ZhVvdY7gkKk7mHuBwOtOUwg4IKOD
wwN5MULNqGAOxIjgXVv2cQJCvNGVMevc7qXvlxeUOJhkDh2UqByqLIQ1RIUY3Q7TUVe9iOJgoqxw
GNHWmTiCIAu5ceY3uuxgpOGq6j/PnUwQ0myGoQo9RVkCh4DON3YnbW6KemCB88F6AIWynS9+iLPh
8pptB+HKivz3YJ/bVg/qPGCJi37sHhK3azGDhDOvPkled56SKyoIN0FwZZG7Fdb93IEdAWFf6N8W
uXGU6K/LPm1+oZUBbv9Og1CmgYyFi5vYScD+ZcrCw9x2jmEsBCJtpmErU+wbrqAihgSqFOMu4PRi
b1fqfhJOFT5Vkx6UqPEvu7W9eVfGmN8rY0MndEVV41Mpb3xLLDuprmZf8SLvT6bT9ZUpbuMm0qAp
JpTknEDeSZPq5MtVqvxRIrkywu3XSZMgwtPDyILuFvEJOm2Tg7OLinAWwR+OxJUZbsNquVIbZfQW
4T9TcyNEDsmIgxvG9kyxVhDhzXdxl3FQaLEKr8wYk/B/taD+vBwHlAEu9R9noy3kAvtnmK+N5MUI
ibINsX14rZpETA1pSeGAVFR2Wd121YTmiYe5IvYOgW+89mZgqIKciLCTVoIdVIUNIKgGqrGK8oYD
AwupQm3kWK22vI21c9MfxxYq7hlRA2dBdCHINA4IdDEY9aGGM2OfuUXQOU1VumWFQarK8lUzPzTi
ixWSpJ/UGnKQoAxLUBgJM/t2Dcy9pbTZCxP0DyR7VpzRrf15L8TuvwtBDh66ZLaCLGQhUh3m7hhQ
6iXbicP7ntU4aDCRhqtdYIpv1HKMDrB2ctDBM6luuONf9oY6AzUOIYJWW+J+ZjHiLb4MNvN8V6A3
OrBlNFfR7GTER9O5YnJRTQEm37F6k7GXtC8xJi6EWiNu6ZQRDiVmqIBG4wgjkXAjDKpTRD+S+JlY
OPYjF6Je55KHvBNBOMg2V3D+2USgfi9f8oMMPqDhjzjEV2eSzuUN4WSYYrXAo16zg12ORpvgsfKC
m8XL/f5PrgAquCFN0G4ZoshFhJFBB6aO0HoVJ4ehv43D1kETMbGLtj/RLyN8zWiQZEELCxjpxNtk
+WaY1zJKVJc/0fZh8W6DC4O2M/pUV1DQMCeptCOt/QyVYyLUKBtcFARaZNVDjYw4mIJ72Rpep7T1
Lrvxmy367gf38fW8nWpdhx/6Ob1msp6mG57kG0jkvA3lLdQAA/s/f4zsd3vM51Wu1TUSdLtZAEz+
7CnoxRk/t/4EPGX9naRoJBUJ7O8ra/3YG53COgmF2rwvTdMpJvV7ZUXEKlIfijstkDqmVThjETvR
NZTzIny//JUYKl9aNO5YMMJgHNIMbqRQkR3iG0n0VdUO9fychH8h7SdimwwK/pSY03wpZPiTnKDn
CeXScjfZ6uOEDpjMs27JHh8WZJf841ABHfcTxrtgD2zroyd60l4XoPYyOc1zdc2UGtJPlxeU8pAv
GIEhv9T0ERaFfZrZOhgPmIBp34MRSDuyIRpq2osIEb5+hCd2Mx5bfEKpEO7QtgLCfErkjTLBwQVS
FjzPmYCLod8pwYtkEqcSi+ILX4mvErURtKBLAb/fZuj3sjx1at243ocjYYdF8yU7zM/Vpi3yIY1C
A99G1PwoO4dLbw965RbzIVGoVi9qzTiAkDs8P+sqbC3dvk++iZAyuhxpBALxhaFyEkczZKEt5Dei
8qAaT7Vxd9kEGcwcPOj6rOaRhtjKWBe74obHJbdzDWOgo6uAbiqFzNr9ZZvUunEIsbRTOKZs7lTO
J08282tLJxseKBscKhRaLU5JyY6/+BCghyP0IFUYOdlsj7csF8J86+NM+PWbBPnX+cR3t1eJLAci
e6kLvkC4Geehfhjs5CvLhRix7uVV3G6Qek+HeD7dWoDApMSqyj2KDj7y8R0Dv2YvzOB7Zin5nNtU
/yaxrDyt7lhGiqCrsGkMtV2bqa0HLuEWgec8WYmqYKZiShCQNfgvwJwAfoHxs2ozgrzUt1xq0p/a
ALzcujzWVdNP+GiD32s+aMgwBh2e5mb/M/61w0gVPwgsVDjcmGoJJBgFLKrqlbzchBq6MNDiVpo9
gR+UIfb3FRgmGO0RMpZahJ0vozIfCdC66N1ArIgncAKoeF7VwghVc2A5htgZuDbtanBB6gP59khF
HwccSqVNoyHgZmOek1sdHRfpUXDmytZ2i5d4y/n/6K/dbEBfbTIOR/QwF+U8QsAzCnzG1tjsoYYD
3Q4qjyEOLp6fRK/Bx6gzokZBfU2D0l1kt41vdX1nThaFHPLlQ5IvYitVGWrCgM+1hGj8BuZ7xnX9
qt4wOpSC9Ow3JdJfsMgzk0yBEJsJ68GITozuBU/Gt9kz6+EUSGVqCoJVhi6rkO81CO4i8thuZiJy
9a4V8OTPHjfEvZjb5MjZ9mX73TcWsit7hgCdgeEtr/Fw4f7BONA6u3f12Fb3lF4ShfgqBxyJJbVp
wUY9k9MCpIrt2MP0/bGwPeWNAZrqOCK2NU9PEmeLCb5fLGaZ70zQ4Y0Pwx8xoL3vL16pUTXqXNcq
mEir26j7Wip2Lu+JE2UbNizRUEVL1xSDg41Klw11ZpNz1Yu+ax4hYwHlYmgzPucHxtedksLFlEEO
NHotltOczVgayvMIAeiAzDQIC/wYRTIEgVbHiATNrsFEyqQZ7+odmk286GsAmq1Jd6joo0xyRYtQ
18y5BoOAE2QPg3oTZMTLGvX7DLTWO0lPok7u8PuW/Az6fnuRHy7HwfZp+CsMPoxKxBOER1n/nDDU
TgBeml08HqPgT0jq8JLw32DjufDQ5J9U2QQ3ikS0LdkrxM8T1dv9G5R7N8IBwVQ201iyATf5rvfq
a2mfO9AyQ5X5DQZIogrq03B5RGjEqP2ysSQdUr7PUL+InBxiyLEDk5rqixht+debiB+ZGOdBnPMB
PhapaQ/TlzbYXY4HyisOFkQx0zOd8VIIxWdtPJWif/n3fwPX71+Jg4EojPoa4+NoD538hhHhYV4O
nbYhTqQjJNVkP8dp+0djwu/xx49NDHkmmLrAkEG6F5bDon76d17xMxJG2AVNZOG7aJHdJvveG06G
Hx7FA+huwL5RnxgxN/UaQOxdXrdN7RqrESUsZadgPg3SvoPdT70ThMJeK2biw20fe7++Gy/aFgZV
JIYZjPXTFwFiwRJ0vQQiB9tO995tsOBcoV0cx1ooM/6euP0WTodM3k/yUSk8kzz9qKXjsSKdUjwH
wBsUzQ+tUxQ2du5fjFPfQj9Qf4CgqTuXLpkZbSeZ7x6y/9fKQxOEHj9nGc1zcGZZX+68Do3Npu7+
kNt5FfVsuVfGunjUCqFnYBH4UXW7ULS6VEhwWJG1jVJbC3ZVjNx/fI0GV9SJSgz7iY+Vq/f14tAi
mdIhNye4EC0FewzVuq/Tki/XYt4Jp77LZwfVJiG2SzXIvMt7ehMJoSunQjtFheQmF4yBWkWjwTgn
TC139PamLyhBScoCF4RgZYC0qIY0ry1/GPEhy/eXPdi+Y6xc4KJNi8Ola9h+kjKnOTAqrFmxlV3w
UvojPcW6uXtX1rhwa/E+1ZQs/RL2ndvF9iDbsmOBN0dwXoWzpdlijCSsggQylZJvj2+sTHORaHVl
AtJqOIpyN5v6Rnvf3cBaTnrbvMHwOV5C6qvuM7G87Nr0IThXVrngHGIjDmZQTEIqOL9W3NhjzBrT
EcvNNNP2E/HSs4lZ7+b4Crse9GUZhzCHR7gm8PLaz4QHvfcJrzYvbyszXEqbCh2mF3VmxmdzXtM+
8EtwZTOdEfK7ESvI92R2ci/UJWO+ADctNBxRrWO0/uLB2BVejVlGcuaU2HJ8xV01iygP2Sera/NT
N4WnockPlxeQ+kwcblgdFM2VCLEI+qsm+FzEj7L8lzGQa7eJvqvvxKFHI9YaxnrgSv5jzGxDhtgN
u9wnvuVpd3nkhd81J3+gnps3xVv1lVkeUxZV18O3e+OrIdnhNRjT0Etb7hi3pS2+qDeiHyZ2QxZM
KHc5dJkkcZbHioXlcm3IXxPNlykeFsoEhyKoyDSqytrO4+UwDL5R+1W6uxwcBEbydDKjKUWizD6a
qidO0Twa6X2V3ZVWekgpgY5Nb36d/io/CJg0SY9JB5Zoq99N+agFn2Kq8L3pzcoEBxW5rkuzyHgI
hWxwtPlUJydDX+wMPFRCNhHJ4fbEw8oadxcOtQGwtMChON+xyvDXodlLPiP4CFz5YWq+TQ1qWgpI
E/6PWfVNpFoZZ39f5VJ1EU/gMWOu4nBTYDU8qreaZ+xEF+Tkvn5/OU62T7SVPQ5FxDLXZpMNXTcv
7ejqo4vJPTffQXO6d4xd8yO8Nf3mTHX9E7czlZ8M05dEs9q34b0MqbH2ysTB2fUs+VH2UISWcTf7
MxqAlascoigVhB5FxtiSHKJbyS38tLabK+XLoGHqssDUpRjaM8XVRu0ODk4yNL81So/1nfrZkfJ0
Z0aWZygzEbSb583KNw5ShlgpUr1hiYng9vGuth4vxwn1+1wKEo6GoVrs1bBRQzvNBgxREK8YVEjw
vT+Zpsior8LEeJQj57/kHcMhu/rZ+y9KHlMD+1duvSW2q90mLcYCFknstmb0DfkQJa+Xf/8371v/
u1eob7WktQGxbLKZTUmrqBU+C694BMU8OyQDw93bXYycUyXi7e0/tDKYLXqBAX14NJevY+mJ44CH
J+p6uZl6vEcbf2UZ2yCBsjO8CpLGrpsvqjHbQfC57MlHp+0kUdYkUTREBTH2dzgcJnEeMf6Fq4tX
HQS7wFMy+Ph31bW8/yPSDu2XKb5LOalxN2tZ597QSO7QKf4ky/7lcNg8x1YmuHPMqjU2WgBv6uZ1
1s5RcpKLr132V9s9XDb0tlk+XhneneHOMGEpRDNo4cx8nNzIka5kaGmwlzOqLX67GrryiTuw0IMo
zDkbaJmdAVoaqIWfBW+AZCBEj88tARLsc19yizutrGYyLYO1pXaG/LI0jzmeEPrMVqOUgRJUViJP
r3eX15JB5yWbbMetdtSYT+AWC2BTSk5JCrJLLbatLrRFE9OsFhjO/mima7Wi3DklymZr9OzVUxRO
kAkJjW9kAYxaR+5Uiospk/UAAwDJgb25/+9ZlSqH/qYw8B6G3LEkd6MYjQrsjM7opVeMlS1Ay7Ls
JkdqrnnzhFqtGocUhty3Yq7BVK35tfypUKgttYms7wb4HuWm6Ue1Z90X0WmC+ILqxWAREgsnRbcb
49Aq0I8R2lT3GRF9OgcZpiIZc2HCraw4F/WZzS4W2hNkhWy8dNhC3v/JibjykgOOSB5KNdYQ7Wpx
pSUvYUI8NG2fiCsDHF4YjWXUAxuIzVCTjxESuRM7yp216xwmBkJymLPfu7B9dQ4yxCVoq4G1LSxQ
4jpaAKjYExwIxKnezDBqRz7YUBY5wAiytgtaNlHIJhBkPNe0T91etetTYEOf+EYl3ry2E6fVinJ4
IcxzIigqQoRdzNUnXJLREDndqTZaTxzzW+hTYifbl4aVRQ4+8lo0ao2NoceNLR6DHQrbkQ0uwszV
bfmlgZvhTeAEXy8DMXF66hyYGA2OGTBfYfpvSnZ5tdhjnVwr42BHc+HM2tNla2SgcoAiYp6js9jB
xvgLhkPsiQKkJ1vXOurgo4+RVxEHzW9KHr/QkucFhbhLEi2sba5zJzf4gfmBfXWTn7Xryuvd5B6j
y9ghGAr6fNlTAjkNDmLk0VoCtYBZKfkSzrel7Py73+cgZa40nNmMcUJMDh3YCsye6umivhUvzhij
ITgYGpgY/GCnnDCG+g0VUpBE63vIknyjQPk39t5r9hyIpbk55DKjbB8g/KxdlTvIgc+3rc9GDzHo
0bnJPySDATu8IpkqZl5NzYDqObfHLcEUsy6VR0cvdmFo2GLlQpbHvvyh+BOON8Jta0ObsqwvldHp
h1PTXcvqSaV6J966pddwzNvgNnFYz0ISz+qIlWMdZNZ18ai4LC8In9rXBdoSsl3cKWgoC7zK7T8J
RAJJucht6sGYWtMQYT7Tp7/ytrhSGtVGrnW4vJIftjLnJt9QBobGZUgW2BGR6Gg3jOBz+GbcB4/d
kfHDJl8CpyIrHPxG5o1yG7lbjCCwZHy/oUNJY27sXKcgiu3VC5+P7yYrSslCDgwTnVscJDf1un12
xTZa7luHf8rGzvvD7bJysRoU/LCIdXasjVM2/btNpXKpQa0sRQohTTjTgP3jR6K75kgMQW5/ElMR
RWRqkvIGJKvLg5rgcbQfNaS/1XNmPLY1MZm6Gc+WZChQEFIt3eBwIQAteaCFoAkqwQQZjAcwRjmp
+Xg5mikjHC70vRkrcQojfX5dJsg6lcdZokafN1dq5QkHDIYlCZphwojc1/tBCE5lGxKbf3tXWqYu
moYm6yrPJZcKZpbPGMlBL1pxEF7H69Ypz0FiG87oT6azeMhBd0JiU2TR2wv4bpc/ATtoExemhUBL
v7TzrkC2BBaBf/6RGGc5U5hUcUfkkK0CZ8JipSMQZ/qymIvdBl976uHiQ6rJduTKCN/fUtSiaaE9
DMfQWT+iD+kugTxi401QhGfdT9Cgv7/s1YdiPG+Rw7S6NRQZU5vYQLhBsiqx8gLBTgdaIt/E2zdV
bqd/6GpbIGJ+KxzXnnKfrBlSITE62B36F9N8yi2fcGwLSdcGOHAzM0sKm4Y5doyvmf6xehh95fiT
U4l8xKPcYX9f4VDXL2B/UGFNQOj56T1TfWQcuO1r7/YnDR1kZImfOcAfFWsH2aZYmZTk3upq9uWY
lGb9bPjLXrkWvowurLnhA3Xt2tpja3McEqbZKJiShNCsurvekL1FPg99Tnw1ygiHhFNZ5ukgwydN
OqWarbW3QkQg+ofcko94HgjDJchyC47Md51rvESMWN4Pz7Nlsz774kxdOyifeOBo1D7IBvg0pA2E
7ipLt9WgGq6SbqB28+UoxKH495CoRojS4sFudBo9QauxZvdiYhP76nLYKTzGJ5XVpI0Gd5bX6qT5
bEhBuv8JFNL/MaNwefVAdPh3l8JgnkqxYi61R0n3ZAFvCQl1g6KMcFjRz7oRCwyMujh3ltTpx8ZW
KMY1IvAUkcMIY0kyI2CI9POBf9nriTffajvW15I+jIlDzuJ8KB7/Pdahj/z31bPMQQCHMWI9ZSTT
/a4B0w7mpm6WIxTMz/FCdvBQEcihhLQ0gmzE+FzC4ifxYxeR8XcZ1xWeKLQ22t5aFqxidtJeLXDs
G974wkAvOcakO28yN78HWYUnCbUKozIlSDCzR7Oj6HUPsebiLorayC4+mgcmR4hxcKhaT57o4sF6
J1/FN+Ku+Ku/iv9x5z3/NTkkWYRUQNsLFjdX/Hq4GxZKwZJ9nQve8qSAvW6FkJFjERrPXjAoh1DQ
DsmovWhx6RE4QnzHt1xydXyJgQhm6BbOMI1H9mwX3Fb71kWOuMvOVEGBCMu3LGhlrBn1VINwKzZ4
99JNXzRhT3hDoKLEHSpFHKZZitMYcrqQZGFsnAukEc61C+kpR43s7okqSxKYJXHBYI7xLETsWNH0
+6hExVW/SUGbQ/jF0r8LEfGhV01K5TCZYKVxo0fstl12xVolGC8l1T9AfCN+DjyvekOqNGBVX91i
Le02psKbQuAPbWqCMgYd281y3/iLvrjlAhLlaD7iYm8vffh1lpQrQ9BOhhS7jRYfMPPqa5lF3IuJ
NF/hu9e0KumEwYSr+h0bpcWEw24pkS1OTrTv7ione+pI3KSWl/19tQXSWNRFWYVNdcfoJUJPMu7U
Q457ReIJt5FqG4UT/lO5Jw6xeL7BpLNEUWlhtC1j9LQ/1knlKPIDEaSUa9yhY+mlKk3FW5Ayuq3W
mfbG/atq9ydIlUF5BX0nhEViu78dG6vFBGWxOHQmLKq76LviTleWV57EG+XIhsq1g/L4L+1x8DJF
Y5NEMdYRWSQUNljOOlyprrVjEpbF7p++kPKfjcMWRSiauWS7PipuSstr51tTJRBz+5sZIK7GEW6i
wezv4dhli9SZ0YLrhBzadfFVMon7OrsqfESudwPs/Fl9IlkLtCRccL5E9WGR91Z9joeDYLxUw58F
+bslLns0FwEnCxTHnEjM3RBENIIaulB2IhzaXDH0sGuQjJJgjcvlFBDelMqCGMgUe1RuZfXL5SDb
PPxXv8/tojYbzTzC06GTBIvdd6Kdpk+18jQEunPZ0ObJtTLEXfLQ7ioHwQRDtXwsx8PYgfZbUQgj
26nvygq3ZfJ0TkWhghV11xwKX7ge9vPnAPPN7AUhG4h0hvo43I4ZswbKSGqPzMnaTfJT9WeXh3d3
ePYFED6MYZ++uTN6ho8KDUQSD6qNCR5behr38v3lj7R9Vq4Mchs00rOmHA0YnHx9ftOXHa4Ww25f
hme0BTutaJM8hpv1Q3llk9uzQiBlcaDAZtGDXAe8FjgQ3TZxe3/ySncWbQyygYHGOlETWKS33B6u
q3GamwKWOxfNL4cCDUp2jkZoRsmmPCGtJ5aX2Gw8L0PbiU2jBN3oxOI5S29UY7Ij4XmmVC+pXcCz
MaDTdWijAX4Je+GBqaibtyhKlW+ljtilmpWIXcC/ounRGKRGCWtahwJiLXy3xvb7v4xLDj3yTEdj
TYyzqfWCHWuTNw/KvbRDby1oB9t9/O2yPcolDkaspinGLoFLbfEjxFuWJZJZKYvqDyfVKuo57AgK
VRNDliRZ+wKy5fFdBhWohd0r95kzfL7sDwG+/MOZmjZKowgAKi2+H4unJTrEkX/ZBLFkPAGDIfST
ngQwIWnpYZH0fRfU7mUTbNUvLBn/TFaHhWBYDA2b8mUSFqigG74CEahUiL/2ZfyIfInoAqEscgAh
aiqaMEs41SBVTi0vRqG3MV0p/dHMj6HxeNm/7RvCe0zwT2egk6rFkBVuwJW9OPWR9cZ3ti4BkBaP
1ToCMMoSi/qh7eQt7VsZ5TKMbjQNy8KdEk2N0cmwZ0+ya8cc7RgXk+FZRn0j9imiH2pduaxDkmQ9
KUTY7NG263fmj2lK7BDqV8ti12NsX17XzaRw5SEHHrJglXHBDhgFjGNO0Kefx7R6jjQBXfKzPtpd
LcW7yyY/tIqyVcXcoaUaooZsl9ekHqU+T+IqQ151CI7tLt29zj4Tk6DAd/MMWxviPl+hdOE4iile
qHbs7Xg+52f2eqzaTBDeAuEtkfMwXOI34doe9+nyJZKLcUlYjLKTpduPPpMQox46tuBkbYb7ZqU8
5/OiwMw8DeduTAd7FKiRPOqcVDmYB/VDW40mtnf9Y3Djfb3LHfFQnhYvg9YsVenY/FKrPIfvuh5r
YJbCwGTy82vJrXdKaKvfGZMLaKBuoidwWxFByOCJ/1Yri3zzddmhZr/kCHztjci7Rc9cvoud8FFx
ZFs4/OMONg5KNC57XAQ024wzPJyd4tC5wyk/Tlesb1m4s46sE9E6kPC1FY8y+FMtWdY0TeEn25fE
SLQ+/29mwMRsx8HLh4OBgYqjfjvk9sTaX9zU75LbFsKUpUvNUf0Gtt//CyyW15fOTlCyRsAyq+fi
xCZ1I1eb3cA37kyMzCa2cCuLxEVn+0B/N8nt+kCsoZvOTM76fOyi/Fy2sjcvHXE4bCes72a4za7F
kRkZrOyutUcdH9O4CzLRhtoREalbu339EbndLnRWaRrsVbNLi1so0RXg6VaJHOg3++/dGW63Q/Ku
1nJWC8M/PHoXbg2szMEKCI4oX4SIN4GUlFMscldhYc5WMg4tnBIzLwuuwuX18vZmi/Jhd5uSaMiS
DEomPssPdHNpuwy7zSxaW2p0e6pOTXttWrskUv7kA61scYEQptFkFTFsZd0+CF7TrCYMUM5wEaCG
YR9passircaoObimUJnszOtegTKKToT1diis3OFCYYqiKEkLuJMcGL9q5sdn+ZaRXDGt+PYTVVnb
jISVOS4S0nQA0VCMe58RHIUW4lkUg8nmPn03wOf3Edhwc2WCAbFuXM1SnvP4GlQVjlZVRKf5JvCs
LHEQXxXzZKgRVq7TPEmF9piyq5G7XY5sYr34RN/s5jFuCrgjKOiAVu/FjoDP7ZN/5QY7OVd7szOC
QbNCWBheZq8Ah03uyAfDeVO1v6F6Aaivw9xdGevbUsmiBbHdaa+B9mkcHmfle5tERFRTn4Y7E3JT
saLEapDmis/m+DiWjzGlnrh52K6WjYOBMSmkOgvx9WXrk2i6alh7enbs5tnOqtTOu096TXVgUbHA
AYOmT6ZipjDZ6ld1/WVRH/4k1nDZNkXL1HS+swGPCH01S/j9VJ6ceLLuu44cctkOgHcb8t8DoDbF
MdY02MgObG4MPQCH+KgXjuHlB0b+L1+Ne+H7QoH22/vjxxPi3S4X5WWXC0uGFgfUt9hra7sLn6E7
wEREd0Zrm4Vdu6bNIE8pfYngu9jOiqDJ+r+F5aJei3TRQrMSK9mw4zZzI1f9jNusjV4OO78J/fxP
SuUrg1z8G2mqF6mCVS5BCzTf9wbVQ8Q+08flNCxVxZmrWDoH403YpW0N3TksJ6Ony9z4Kdy1Lpoq
cP2h1m97N/8yxo8tmNFUCn0NY6V2lSleLyqOWUoEDm4ZUUUTF1RJ03WTv5LMSpjWDZr8HaF6jIar
0Pomtn+ASisT/B3ESvXYahNmQrxduqusPwV/9GFUSRMNTLSqaNbkvnzeCDnOWAujineWjXbGXXCA
MAkCbTzQN9MP43dvV3vJ1CSkXqZk8XoyiSRl4pTiahqrfnEwfMYcA+Y9phkS+1ST61alRF0Z43ZR
Bc3pSCpwvVfmazE8gK/faeQbZdk3aWprDXWv2KwGre1xS6mjVWnQSzinPJjolGvQPgT+pEPR+41m
5xjon/fAqY66aGwG4spN7mAxciPCBBvcrOKnQTtn5a1OTblSJriDpEUruWpJ8Myq7lT1U4lO3phI
jrZwfr14XFrZhL2e5j1MhO3zot40yXHsHgf50z8/sdZWOBiK8jTKOubIFH1VxM/VeLj8+5vIvTLA
z2SOEP6t5BgG4mf5OD6DLcOLz8LzhPSoPZQP1kH3LlvcOuPXBrmkspgTMRZUtm75MVRvk5Z45KR+
nzt/pTgC682A6GrKm2HEwFf+7bIDmxeKtQfcSZtH/ytXSQ/hV0bOHvmGZ5zVG8a6QXM4E4HGj1+i
yiKaeQiHMHbjMGFcrbjPtXtJJwYtNvfMqorJf5hg0oIUrASOmj5M9UM9XcnU3WgbcVY2uI8DpVjF
DHBVfnuEk9GLXp9RvKkCB5dARl3F+uvab1PhE59s6zRfVxi5TzYl2mi+VWhNMNuzUqbgVHvxVXQz
sAdS3A7bAbLykoMGq57DMA+xkhD1RS8HXnLd7ip1dBsjulCHU4jsi/pwPEYoQW7qMgKkXfZGf112
R/IusDlEsFpA/nHa6BuzayvYmGo3n231aPgJaDjEW1WGX4Fdnmb3ZysORQJPeMfLBMxlMkzCiJAR
xYNqPI+K24lEMvkmRMEne2vvuLAEDdjcqg28y04FtJiXG6ZHMKK0JyD1S8Dpg3HgGHiI4WMf3TiO
+QDq2rcWOYolZvOyuv6vcJGatwtaZma427z8jNTcyb4pIIgvjpFHVa220f89UvlHakmesrlkjkdZ
5OZmdmumw7HVOt+Q5Jt4TJ1oRHlOKFBbjZwwkf1wrk9x/tTq3b9DH77AJUmg9hhr7JnBfFoSy467
l6mgYolcXS71qNLGMMaBre7bzixwT4l3y072u53gUi2p5OpyWQiGjIJeYe9C0gNjoqr8AAGlF75q
Dx7rUWlLlzpd2V6/FMkc9BipGDci26c/X2yGfXp4K3PtCUBlh8ElOxzmLFYk1TU7ZdkbfQ5SOWF2
RRCkvEmuUPwhbJ0uGOMrXqqhKnOdwFiBPpU2RXNKl+zE/jnVPZHsp9jGGyiRYhJBM3V+CkxLlUjI
84h5NntgtsUnC76z91HWtxxcV07sUpfZ34TlL5v8UFhVqLE4gecDz7KMyLHcWbjRZNesC+f/oODc
TCgw6PNfD3kG5Dkxq6UsYQ2vNu54x75geZz26qF2w8f4wHSuih0VmJtp2cooB7GVVMim3sJopM52
XEJjYyyIjJwywUFnky1RVMcwEWT7rrzWS6ImQESGxeyvSnuqJJWJhEZNJwB/rhC4rRHY6kh0IWx2
SKmyaUqmZVmGyCsSdhiwDKsxxg6+M+8YaR4qSK51r59mP71lhw6ahx1KRWbbtXejnGvlHMSTEcPo
EIT7Mf4RF5HfyoF9GTUoK+zvqwUMrECPdXa2mePXBDVlJXRSPfQuG9kshK0XkMP4ZmmjdtLwmaBL
w5Q3o7cXoAzKUPoh8OWHAfJ+kSc9/R+vvtvo+76MHOD3zWzJY41lrCNnquzgr9rLUDSod82+r+xm
L3fOdDSAJcIO/aquTMQOtb4c+GdtHcaDAc/V5knNezubXTmjeju3wfjdRw75exSn8gkz2U4FFqcU
TSoy6GCRLCx+q5Pn9faW/mWML4xZ4ChRTQPG+iNGqp7fuqL3xVV4wIPEkbUiKKQiKEOJj4fNu0nu
GmQkZSEp0KtzoKDKaiKWj8EVZAm5gq+GRnpX/3dfzeCQMWlKc+wkGMyH2O+G3rf0zh8alUCv3xwy
745x8GhEbbpULDjx6+CoLNzgIF2zUMSL5R/1l682ocEBipppelg3MDYuYIT8SzJdfXglNjpbmEtf
ioOTohdFYWZHCis6R452lZ+rq8ExjsMuvKES8+1D8331OFQxdUNMoM6DipJyb4SnTtBsRbcN68dl
p9gWveQThyBaIsSlzD4SpFcEMbPD+pRXg7ME98t4NdefLlvbzlAVdFOolqFoKt9xXiyLZRRWwTLU
K8YPyPR//ko+DU57Ygkq9Ti2fbit7HGr2ESDFil5jjelu+IQNiirh0cLXTGpzQTuRj+7N3OnT3x6
sm4TG1eWuYUdK20K4xyeNtahFQ5y5M0TcYXZ/HYrExz85vI0CLXICiiN5FnZiyHdynJkF82z3J6B
Ys7lj0d5xAGxGMtR0YVYSwutGta8POL95a4yBfeymc0z7d0r/uZvtsp/zfy8UaS73mePIBR3JOEN
f81vU/CuxBO8WQK778+J6QrRn9RJVp5wQNspQtznHUy02ngXZ9ZhHIdnRTaJNJTyhMNZK1PA+ykh
DKIyhKActGpzNGMFVM2CTXp/QIqVNxzClnEwSF0JbwafvfcpV+O5eIRimFM64Vl3eze+Fd3gU4op
vhJKJ/vLUbEJhyvrbBFWqZwaJdWoFGwtR018ykql+RLGsuVC3VhBZXdpidRxu3K4Msghh9KW6ay2
2L8R2r1wee8elb3g9Yot3RuazUozKciOrO+X3aQAS+Fgow7mRR5i+Dn5S2xHB/WY32du6Zgdo35w
tWNYQdwHs5JU1+zb3OWl78uhSW8qed22sKw8GCqEEprb4Rbz/myasPBrFKSCU+VFtfMf0q6juW6c
2f4iVoEZ2DLcpBwsWd6wbMtmzpm//h1o5o1oiHMx9ueFN6pi3wYajUaHc3rN02J+FwENyT+vPTeh
cz9B8DAlkH2DfMCaB3N/jLLwWdOzu/MitqOS930V3/aRuiimXuK0kFO8OBi0O9ju4hbX8yUnMpCR
gG2nZlfihOiu6kBdaXIfwGHOCtw+xm1xUFHP4/Tyxv0oU49/78wSit0tllaFZmtAvbbonJnEfq/c
q/YPg1wEYMuZSOtWy01Avqfhi2RhJf5BZBJMbcNC+RSaQleA73GI0hHMj8lJ1r0ruSDERvaqNkij
NhDU6dkuwyxe3s1uXhunNmR+ZcNyl8c+TGXRn0ys4IHUZDLUtMPK5k+BXyMCTF7zHIyC9MXwQGzw
Unr6qbgP8VyWgwbIvJHILNgslRLODYTzhA3He4+BwxY8th6CzysFFYX5Qtr8KttQwRUZMQKnhG9o
spgepeFzyLQdsmGfSDB5Vhj69QQw/5p6C0tkZszvrHNmLDijIC9qzIhD3+lzkrvmjneVDKHzFygI
+5HuZK5HusKC72nSIbFMC9qajrXX4eAwz5zus28gLP/eoI0G1XfDkYH8SK5usX/BUGbMw/El7sjk
UDvyauUu6v9kNhxHz2IEEwO6zYSNrNqZKQ15U23w6MlwlwvFNbz5M57r8HnMkxFWb1/WDIMWDO2j
qjiJq7RNjpXkSWH1VDWnBCDjY3Ojx5L46l/27F2OEGAFYMrQGvst+dyBqkt9ZqFTHCa3Qmc0fQ53
6jH0ZIHIv1wg70KFcCtL+jEn+lsmWt0tj7E/HMhDCmbM4SrbS7sVty3kXZoQdVlVR1SNp/SH9tD0
t0V8ZVR7iefePmzvMgTP1nZz2oY9ZESgSeU03IpbKg4fBI0OySmTg8hs2gcefxg7ZiZGWISzVuc0
rdIEBln0p5E99XbqDMy1MbEo0YwbwAc38i5IfEt0Wsr0kVt+Ta7s5kHHiABaCRviGVmBeF9zF3Lo
rENQ+6UhG5DY3LmVbOHmL+M+K1Ubq1ok6UVaTN/ppDp5nkrSLJK1FBnGWTrbC6MQY4+RZ4fT5MRK
7KlaebIiaaF5M7owTMYoChUUwO1Y71UUjlbJrgM084CgmO4NUFoGu/qyc4kjrxpsxoIrUeINQOYg
ahZOwG3+SJRnXUaku3mdr74v2GA/pMZMWMjbJkPgqXcHoCZhPFIWrPAV+WiB/79iwKb4dcUKPa9I
p0CNMeu8yHqNgjt9/lZmXybNds9bu0yUYHDZPISDakOUNpAfcZorrp62eKhZtAD+sq44VdFMkmfZ
G67IOf0EF6wsaRVVBZax+c4yd/HSC8PFQ8nt3uacwx8dsAZ5gM2r9fMFL/WQZ2lVefuovS+y4JIn
itstw6iaO7DIVVpAaiuaT0zzNDDdSUx9V/YhKnf2XRJSt06TL3lTuMVsnWKSXBsZ6MTO78R2musf
4wJM36+7DjCWkVaE77rbv02DLMA+2A9uf1n4HF2jP8g6XWRLIPjwQYuXRMXQjmvSo2J+KeP7Kf5+
XiuZCOFF3CuRSqkGESU5diCrD3tgLbyel7Hd/7haOcHDLK06VU2ErWz95Nbw6/2Y+NZldF3v4ptI
dji3A4iVNMHJZMVoBcoIlf7K6FboMUl7cBq1u7F0+iNxCiBgu8MosQ/ZSgq+Jwxqks8q36x518ZP
Y+ST+kGykJvR+7tqIjdPhbHUcC4gIzpySHv9QI+Vb5+6vfSJu33J/nP63rZ0dSl0fcK6KMaWdd6y
43Qi4SneA/wHRH3yltXz1wJill9PVmIXcbvwk6VH91X6mMtKWrKj+/agX2kDLuoUHYMQYOxR/Edy
MPUDj7m91z1FrWOhHSe++bPHx2qzBH9RKkqbhAH6mLvvQJ+O0cEVnzS0Evp/c8BcqV/JhdRtcus+
47vfTsdK1ZSmWdSUb2ct2DeXw2X2iMk1gH4Gl/HlBGTd9NiCNgqEC/ofIRQYK40FZ6IaAJ0ruXlm
oG51eYec9RK7nZ8/mm4jJXmWHDgRrC1lnRZ2M6RZ4eS05deKVUDblqTjZb5LRGyrlTxjOr/rjT24
+3b5vsN8aHbf7f+AHvOtT3y1foILscOioQmPxJJjdlufgBzoYeRifEuVW9fts+zZI1lBEbUtsOYi
JhlsRen3k2J4g/JUSNulJIdbxGtDa/g0Up0bBfJW82cwv0kc7/bj7X3ZRLg2K7JqJQ6hhnb1V/95
/KnBg7E+cgAE6QE7Hy4Dx/1XZ9W0U5/pfAIC2UZ3/gobvzWcyR9v5IMDb2tz5jB/wATgsOIpN74J
iUb7EPv5fXlSfOO1f2m9gI8K+xMvJx/tW+069GS6yuyD/33lS2gI6DLwSmHrpl1HvjbIxEWS+EPm
mt+6KlcyzCjv65Sf4m5n7PnYD/iDQ4e542euH/JuDzKGou307cpehHBEp1Wb5AFEcqSF3J8uZuQ3
dygB4LHQXLGXuPQk9/b2QjJDN6ih2ZolSMS8o01miiKzcnibj7gKLtlX9X5yR68GHM3yYL9qkgTR
9lPoXaQQBTV22SuFgkOBlPghuwHPHfK25EJWjJVpJrisdukssH1xzebrMTyG9WMog4CTiBDbN1oa
Jnh1Q4TOn8Cxm8Z+o8jmO2VChHcWMs2mSglfrv7THLqWGjn2IHlXbXvCf7ZE7NGADgBmq6GItpzq
/IX1g8QTypQQXJNVmtNIuIBef2HFwQ6vGlPSZ7LdGGW8KyFENQHpkwiTqCjnXNkeIuzM4eDOUeqm
e+3F3E+1y3HF4xvrOvKlof12VPounC/AylkghWEG8YJd4uUIzn7Maas0jk7pz9JQajsJ8y5MiGYq
i1VWyU07z1sHiS0nHO5a62c5/jzvHWRmITiHLkZpkJlQKgsvSPi9NWVJq3+5IN81EXxBAYTDOeNp
kfHUXIaHDLMm5LW8BGnfnnmyHheZEQoegUax0SUJhIWkB0HfbR6kDpUVrmUqUSEFo6CJBvgG2Bxe
zJzRuBMDYDx282N2qPYy8jKJSlRwDtPUDgnYL9GthiJpg3k60A5WtexkSYyb8r+vjLtISQQUMaik
3qCthY+X+BFgnbz2DczOsHfnzW57XuH9JFPBWyDuK6yU3xCtT8Gk7JqPcBxPLVgdgmN8CT4JZAN8
5ur74CYEfGiAySTTzTj767WsRU9yBKjgVIaWNjGKUThqybNZIts5PZ1Xdnv0ZKWs4DksNSsxpQYJ
yAxSrwmc3OfKxZfdU3Ftunisl84bMrcr68zjbuJDDGdaOrFs5IyIOC6+5OCnGnn8ayvwizOwssFZ
OTxbXeqe11EmSLCfksYKnfnrodAntBTfKfpOa47Z0krkbJ6GlUKC3WCzcsvoISdodKeMTjS6ncnz
/6aLYBBKrbHRfMsYhYqbd2BZzCKnrz5HTNaquWl6K20EwwgXizQ2Qzg/F/pjmNGDbs3+eWVkIvjG
rQ62WeSRtbSwvWIMncHaqeWn8wK2g+iVEsIVMkWNZdf8Xmx966R8zg/AFX8G2SF4ANvL5r5I5RUz
vsvnzFq4U6xgrNUF8NRucRnGbnxYDuSlhrzqK0ioPNBjSOJZmXUL10pIZquMubwh6p3auI4VMEUD
EOunZCk3vfD7UooptoAomGoA2Afe++jVQcH41Dnh0QZpr3aQg5lLzpKYZhuywFBJCK2M4KEzGs/Q
0S88fT6vk0yI4BhIpBJN4+8dvd9byr01PcSZRITMAsUMGzieaoU0sMDkMr3mUOWBso++WSgY8HDQ
xvvg0lqc83pxqz5jgm+/aXWuOmNsGkOFTLM/LdaXornq9IMZ4/rQS4nPkxxhMas2JmnVBNznmfaB
DT+m4tt5VWTfF1xEVddNDZ5o8DXPn8b52ZRGzjIbEDxEBeawaeSXw5iCKLTfl25zYV3WXvVUfM1v
/5oHkXWfyWQKLmK0R7WqeUacTJ2TKaXfmIWz0Mw/v3b8M+fMQPAMhYFiT5FDzFBiWsJwSqsBC7XX
gewgQqMSleGWbpsds/GStwxNF0E9gClLqcEBDyIjRl32egwij5qRG7QPtmzgaTvOBTHn38LEx69i
RISUE1q5JzRo5gAc1O/NKz58Qg6lFHVqu1FxJU0IdFsaBZGWQtrAHC1yrVO/p4oDSwFLkGN9Vvd/
SWaPMmDlbVN5V1NwUXFCl6wLEPuCYtACZjQr/FCXvYO2D9m7ECFwidRI7waAD7tJ8xhpj5ksXSb7
Pv/7yh9NadcXgLrCPa//bJIHFh3OG7rs+3wRV98fSV+QjOH7S3g7lNdJ+HD++7JNEJxQMiy6SkZ8
fwa4mfasdrtQek/wjfx4WN/3QPBDFFBj2aDDwjhNvXqp9ZwmR91H19Ehu4vAmfx8XifpARKcUJpX
kWrzhyLv7jM59MoxuOx3fA4z9HKJNNkOCa4owDPDsCxoN9qlQ6fnZL6TqCPZI/HdW2VGMtghl+CG
is9fiUiAvBSH8ju74jzTQecwz3z9H6UKfgEp4IWO4P+DVAzJtB7vEkGv2U7dl8cOj6fhLvakrYoS
UxHfw+qcpRqKkBj0u2ou+fxb7ipPOZL64Oq4+Z+lCc6hnEmlqfzw8iy05se+dRxveenlv6Bry6xS
fPBWSmD1BnfrfG628GI8Ro3bfqfs852ZOFIg2e3g+Z9TJ8IdMdNqsXtvylk/dW850Jd4H18yv+Gt
kE79yAMA6SjLdqL9/TqhgkPpy2mYNO5w+dkzXMwku4FnHDOgdFSnYq/IanV8j844Fyo4lzktmsGc
IS+67P0SiLmYneBA9hzQtX4F61Ev8cibp9HSVZvaOiVow/zVI9uDhiY7HgpY/bclqR1iXtb0RXL4
Ns/BSojgwfJgRBloQTOYth8uk8/ZzuT1EZqB7TcBxqpjS077phOzQLVi2ABMAGSVoBRLylgxYZv9
ojiTMT6QypK5sU2DXMkQdMLJLoOlhQwOjNZSQNzheO+tCtXxtyaNaR/5euKQb7JAmP/4DyayEix4
aI2FSqXP3H+WT2F9C7hVt8ZNYLrFJMvGbx/yd1niUzLpaDkzPoT9FwVBfCLQ92/I0P6bKquDSvZN
fEsGPa008CchVLQTZzEv5mAvsUTu5s8s3pvCqwAkssOupnzA29gPx35yQF2GHgrVnb5UVzKYcpk2
gj8mUQuQxQiySu1lnG9VWdsj3+hzunD5K13AxFIPhIe6fCItRXPLX6jkshK7TA0hZqvsUQHANVyS
TfpDo9p+FMe789siEyF42bTIxqjns9RGdsjpU5RnznkB28+ClSELHmFuokWdByiBsO1n8aofAMz4
ah6mQ/RTueL95rTl/W+ya0ummOAk6j6qra6B2AG2loe32vgkUWzzwmA2UCwMvOUMsYVkNnj6BWxn
MIKItzmBEuy5c4qfmEEnu/4WvJsynTbNbiVR0GmZEpZ2OiRGR14Jpkd13x7znax/a3PpVmIEN5dF
rKMsNKGYFl+krDrEeiJp1N+8+95FiM0jc5j1JV2gyTJjiuLGVvxYP5zfH4kWYuvIHBqKOhbQYs5m
25/tIffURpORhGw3DK404RfwyhXMw1gBopFbwV13CaSt1Bnrt1HiyQXnau3WtxhNuf8jLgFMTP+/
8YmNJHGfFHUzQywejEeOMJF5+T7c85bl7E7mh7Z2CxVs1TR0UExY4ox2ThZjAv0EmiIxG92WPaoR
vU/J9/Mbtukp1mIEXzQbeVc3GcRk2a58mjkD1T66AUPSo74HZy4ilotuL5/L3ow013IFD2Uxa8lL
HXKVwtHu8mvDj3bmvfKUfV1841C4smMsW07hGM9NGnZBpaP5N+7ulDlwzDG+sItWMgcgEyMc47EL
C3WmUCuI2vEQhlnmzBVq7QAHt/7grK1WUJyqaCcWGLSFqAm45tZFV0mC862zvP6+8IQ06paWlonv
1416O+it39P5+L9Znzg2gZlpYi0VZFhXGKh7igB9lLrBC3O1G0ARuN2d+aO6s29lbdqbDmStmxCr
JDRQizyF3OSy0xwbWB+lG+9xibiDb+wM1A0uZOd52+I1dAxaaCdSdXEcKzVI28Whir4pMJFp4CZY
IMet/CJHY5jmZJOTyhC0NrdwJVLwk4VqtS0LIHJcPmXN6x8lVs3V94VlNGczyMeJDCj4dSgsVh4x
X0Fn6ejByRgkQdMm3c5aGFd27fTVqY31AntGjSh19Hw+1vZwRVr9GFi5V5nhrgx7P5yJjzFN6SzB
VuCxls4P/ko6jVSrsjEUDsgMTJ7ugRKooepu+wDO0hw1deSoGbLNEzyzjgAomm0sbse+TiMaWgpZ
MLX1Tl3rJPhgJFeDpO4gAf0Ee81VHdWJvAI8wOBSkedrtlrh19IED1wOdT+qKoyxiu+B1OvWy1Wf
zE4RXMTpl8i86w3MrMBfSlyMbOMEj1x2rFUV7mJQaW2c4pF8NS+iXYEMObCjc9QIZQ9W/kHxnbLS
UywAmHmuNkmPVc3CwlFrX7USUAAqTml+J+2+nZ4D9iLRceuZtxYpuGo6mH07qNBR23fH8gQAS6Bz
gjztv0BjS9ZT7IkrzKwKGw2yTIfeFa/Vjo+xcsx3q3SCZ3nBdfNRvlZOcDJ9pbAmiGA3rT95Cwi4
Q9++rnwFjC6KZ9yfX8rN+/vdo4kARnWvZGrFPWaXF1fJnB2aMT+i08U7L+bD2VYJIUAy103QEeiG
KZy8omiLMguzzgU8jXaZgTfnptM72eDlphRL1XkXK4C3P9w4aWyblll2bgai8hrl3UESIvCf+Yup
czUsqiFI1RgGSAU15raNbJoPnVuH5Ysyh6VXTHnvV/PgdPngW/osOc3c530QaFNT03WOA08EWzA6
NaXB0HUuwzzbuJvRBpXr91UQ+ef354MZcMU48DsDrRu1xYphMscxXQKsnNnQ+662j5bZPCZM1hS3
LQaMVlg7iphAWL8hQiN1nFVQxw4e9BaBAMleWU3357X54JHetHkXI3heqmosJVXduUXRVINDlvim
UI0v88ho5Ol9VpkHEF+re5qDg63sEyLpBJGpKbhg1tvTTFKoqVbzT5sp8EvZUAOPh2USeJxN+8BI
rK6iadsEW8Cvt/RYYIAYAy2dO1eJM5BnpbsuaOVQ9IKeX9LNo7USJCxpSs1qyDFM6g4aRlmSLz39
3YfE2569ayKsWVJlFStaCEgzIz9YtKucuqz6S9tcbMkp3t6ef0SJWU+a1uWgFHnn5uOnMfoxYDin
tH+79YPrAwI3y9YMULnZwslVywxUdSVOFAmSHI+vfl8Ey2XWVS9qEF3bJPsTpVby+Aau4jXuVdpx
giUM1UvSgb67BqO6Kg1KP9yGglp8bVdi6jIvDEWHWm+AuKj2D06SvF2+yQXGmN3U/hPDY6YNvkkN
TUCGcNVrs5UWQ4OzPKTarR1PXmMrx/O2vWUPSKKZoNqwbEyXC4dIL/qhNrmIpD/1wfeyd+zi03kR
/HiIfnwtQjg+rY2yaAxUBdeuPy/2l4B4DDN9heKm6S5mk3te2senF3YJqRQLSvEqyQdQnE439aZM
e7Ad0H19XbuLE++H0+CzE8Dnd7LS5OYCoqXExgiCDkp3YQHVJGdApoh7oP/cksWJ2mtCvPMqyUQI
Czg1aIzQh6R3eY23ml/H0HAMKsOa+/hOflu4d00EL0QSawFrG8Swh/orr+gyn4+RU4ddjR6GtQAh
KYXP/vBO4DIZr2Pxm9c0hNWjesYsu6AdRsiPCblY9KexTx2CLngwu4bkuql/KMrr+eX8GGQKQoX1
JFYKlMcQQnm9nE/Pgpf3aHAsIcwp/HZ3uiBMXNU4T3WlhDBWX7H0iiinSEaptW3y76soYtrkUaNm
0QAZ82n0QbC304Bf/8ghyDWPHGbb+e1Oil+VEolBQy1rSZ/ybRtO1nI9F3/ilVYKaYKnbfPFsEFH
4FozWEr6yx7s0CSUxA8fuyIFLYRrSjGsdk65HfAyp+KYB+KrB15qCl8JQJjlDSj/slGmDlwuuCYm
NioWRhKBNZZvVOPY36cOrQzLgSfASrYPXfZUScdw/0VJalMNeERAOhSUTMqs0mZqI2zPAf6Z+8lu
sh2lddBvOju4JgGd1X6TYU1LpQo3cjRWIbL2Voc5pPQa3Wp+4oHAFdycA/BO34TK2hn/ZW3fFeVe
dHU722ppDWSBSPMB0N0OkPhfRsWZbzofk3UHUnqyk811+HCvIZT//5UVcjaVri9ZHmBlm2DH1MdG
ezjvp7a+rxEgSOHlaIEUT/AcAVisszjFzaJNX9Thu2ZIDtnmiq0EiJD0eRxnkTVFPfwgmdGtxEFE
iot2lyOp97MEWJ4qKUpxby6u2FqgEM9kmd0PWsY1GhREuH6nfqrodbJ8kbLQSNaOCQ5kGa3RIrjN
XD28sMvbLjyc35utK3mtiXCqTK3UGenx/TqwdMdGttI1zQSHephkgGWb1xVe3czSdIIgQ6yzETXU
Q1vFTOXUOxYmYoPjkjvdKQevNRJaV7I7eVM1yzb5vawRSww646St4qUeOze2Llh21cO9yyqHm+5B
w1PUMNGXA1B94axqtAz1WQVUurGnp2pXFE5+BSKSZ52XW700he8NZPCimyYBcGeEaHgsfuDGy02t
qCMeaoAcYadqy2VcT94fWMW7CPEebtNwyREi4t1jtq5Wxo42AEE0KSTPgs0dWokRjpFehbHZ6BCD
ybfOs3NUUpK0750qLWQARzJRwjlCgqfK84HhBWIfCAg5xovakjx+N/eFGQyPD6LZH8j+rGG0kziB
NhZYb49VGbbeHDeyJ+mmIispgrMuB5Qf1RJS2ILaS3TIlZ2SPZ/f/m2HuhIiRLPqNPZFyYXkP0Gh
2i+u9gSf6seupnrRdQlWkZ0sAb2tF+bWTQvx8wfyQsymalU/QGSonubwDvklx8g/n9dLJoPv4Opm
rVlO82KGjBImnSal0yFqMPbnhWz6BJ0gWaCbDJS0YpqU6nHWZM3SASeCPUS3igOG0Z1xDI/Zk+rS
/wAXvvng4USZgKVCVtYWqebVIsvULDRwgQNsWFt8Ffnm6ZC6HBvPR/nAL4n3H3Lc/HiKtyDK/AQM
lyqzVJHsLZ1KOpMOyznspst+D+7WK4pIjAAX0vjtqVWEuGtZfGtXW2eNRUMoP1xjs2uOxS4Cro7x
EGsO6JDQGSx7DG/eVbBFZLptQvG/ELNky5TGy2z3bo97CoMsEXrQqsbp/AxjnOkfWT8yTLqpGRqx
LbFDCACKtBu6Eddw9RTSy6m9JDKK5C3jB4SnxVP3GhKNgrMNYlNViFLgVRxH+a6xgEiE1BJAG1L6
KDkB3JmKhgHccGoQDQ0tH1L44VQRO2tadH8A2+9x8lTPvIB1fFKuUsP9gy4k2MZanODba9Q/zKHt
epcu+4p5rf5Jos+WZ18LEIKkMBxoPlfQR7/Jvxa3Ld7ZoJO70dGWrvrdFbjOXInEraO1lih4Kjvr
7dmIuETV4UwHwbE5VD+1nQlSN6mtb1rGarvEs5UvdqsVWL/Os/YLuu45S1ZwtC7N/RvK65dqL5XJ
l+yciQjXmN0NIMctoGDjaeDJuua9DBykPIpd4v0nGGTZJgp3mkL7ei5zSBwbRJ+ROxROCbJDNL08
pI/xa+7FO/31/DZuJfbXuyjkZ2ZqpGSosbCkvbe7o1Zg+/oLtJZJ4iiZaoKzImpRaBm3T/AyX1Ux
xiV0Q2KREhsR68Nl3Sa9zldP13+E1a6u7+bqD54iq9WyBQfVwiCMIcFqLQA0Ls1rpemcLpW83DZv
57UUwVkE4aTkM0aokByk+6B2sl2HCUXjwd6PHl75aJw+NL/dMv2rgxLLCEsyxNlAsXiJ/qMfnmfN
P29nW5tDmYanALim0aMj7D/wK7tuAWisq9g9OeQkmw60LrJdbZB5d17UlkmvRIntmIh6RrUvkFs1
Yhe9QV5bKV6d1ejVUf9IKYaLijCKzIHgdBkazZVmxqN+UYIrMFt/CzTzm5HYkjLfZqzLQDSOCUt0
4X64rLBsFlJLeAEPoBoCCKlfuh3w5yd38nmtXnk8v4BbkYWK8jNBIgS5fV2cVlEx9p3mM4W33TWX
BtJmSNju+UzVf+LP27iKf5EmeL15mSgq+ZBmfWl/0lOxU66zi7R0onu6U45MUr/acER4lmK30HCK
d53IBxd0PGOY6b1bNu6QPMy/T3ioArKaaAQURpgm+jAJY7IBpedyhkc9gZEXkXWJE4yXo2Pj7uCL
mD5Yqi9rw9zcMw1BE9rgsGF4GP0afVbDMOnZFPGCmb6bjsshN/8ul4EE2AW/+3kb2TjPKoqOKMNY
KmgI30x2FezmlLTT1CQIbO3ZiQoX2DYeKyR7tfVq+EUK38yVlCVMVAbk187tTWcXYeoNBYTWcLqL
2mPg8dsl/s87Wb79Y+cu38CValz1ldAGqNrtMkOoMR/YDdslN8GxuuhO4y64qfzBL65RPN7JRmZl
CypEG2k2GlWVQWod9zeaWfywIjSwKIbEZW35EhVdHoT7EVipKSxpYwdVG4Rcjl//DA8FSFSbg+nz
OIru5FEUjx+EIAqpJ6S4gIaJfx9C+kkrllqxwMsxJ9fIB2jOuOg7q2Ghb8bKhaYtHgPvwnnj5Lb+
QShKucji2fx/YQd7xVbaKcMoxl/g1/FbJzk5/NGWrcQIW1aPUTrlxG5de64B2Jo7qYbZ8FmVhE7b
W7aSIzhIexyWOiugjvlQAMaUt8dbR/tT72HLDpEvg2vlnzu3ekJIqC41pXMNtVLQVKB9vOiC3EnG
kjwafaBe9l2d3mMMIbw/v2mbB2ClpeDAyjSiU9tDbGagyy71RgPOc5AIeYszzignNndrdt6jCoW1
XAAtpXr5yXLVS+tkcOo0X6sc+yp9pBryEYnPEseW3KybS2vhJUh1pEWZmAXRMluNkolhuKa5IwO6
Q9l9GM1eBxBLLZWZjba1jythwkkf2lBRsgLCODwnkublnXJtoHvRip3hC5K+khuBf+7Dyq7ECYfO
TjpME7YQF7btVbpkHimbuz8wkZUI4cB1dtLGXQIRqFcex8Z0DTp5xGb7PxGjM/T3aTwdIUT5VtwV
daykqFWOFx09RW3n0FQW0208n0Eg8i6E797qlunyGV3IBYQEuXKtWuOVBbQv1oCAKq79avkaUhXn
TfFS27qZNZzA8zpu79a7eCF0LYiqs6BCG1Q7f7HI0yDjH9h6xPyin2B98Pr5uCQQoD9w9ncMlyLV
gkoohnpcYI6h4iUbBOC7/9EA31USDBDtVn2Wa1hRe3iO2xLTWJ1Tt6PDhlKyeJuuarV3gh1SvQiM
yIQk0/4W0atUU93GlL0C+Q6cU0fw+rPSYNgP7yZ3PLEbzuFgvGQX5pc3ut1T4AayrP12BLnSSvD7
Q5Nq+QQOqLc50PrLdKE9sivrpj5y/mpT984boGwNBXefKNaotybiEKW4UZf72XhtZAQ6EhFiQqBC
Cl0rFaygQp5UTBUEx3KW9DXIRAiuQmuiCXhFWLMk/VRNAMGx7hP51KnEV4it4SxW9EkroYiRZnf2
POz7vL4xu8LtlPmklPrPrp93jaofZlCGmcr07fxWbYZT/CVD0E1r2iKfDbMtezGASgPD4Hnt4aDv
gWy2+20IAR53v4sRr2ZLy7vA4mLi+aaMjkF+U9SSB8X2dv2jiciKSdJRCZcWHZmKpZHPdaKbF81C
rNMQMikI4eZdj8w84k+0ZhKxh9uaiMWaFgbeWOme5ACH6+ZdWKsns2g8NVPuz2/SW/79g79YyROO
b2i3sZIreAAqF70/++N195CnDhgfXAML6eocsPKCEy4PusQdyjQVjrI5FBHIYKGp0dmObXUOGdGt
OeVgUUSjTfIkUVTbcoz/KIq81a83p0m7cVn4zdn6xgl1JBRaIuLoew5kE1xroUS7TZtZiROOeIhh
HtSzY9RMgzjdAya09ua+aP2u6YLfL8+qSPIgMkTdHPU5YSGTSCvzfEJwmrA7K/LTTBJ0bKmy+r7Y
hNJOHQrYDN830mejuM/NVzbcnd8dmQhhtfR4SEK2QERO++NAitiZKbpPjfbh9+Ug2fH36ULL669G
0HbRkmL2FNZufDLzi3y5qLTn8yK2L8SVDDFGmmMjqGrYtflQP9k79UK7pZg+4iE0oMqnxD8vbzMk
W4kTIqYJvGEoEkGlCFwm1Ske9+e/vx2SrQTwvVuFnAkz+2mKIIBiKFT3kt2x0g/1Z3ufXABgBCRX
eXE4L3IzJANiG6p5mLQ2LEFi2caB0ZeQqEf7TM+c1Li1ph+BLevS2PZA73KEgGzMSDWOI+So2Utq
vLCgdFh2B4JbJ1hSSeAik8X/vlpFjNViDoLrlNDJX6wnJQEpdZaHu8bAw2Ri9+eXcNsqcMVS9KUj
IysYIbo47E57a4TPjll1Hcgw/LYOrGa/f1+wunioZqITNNqX8XNY+nYPIqs/qOtibuRdhmAGcJSM
hjZmBjAveJz72Ss148pqF4mBy1QRrKCzOmbUfKma7nM63CnqXpVBPfBL9MMli74m1VCZjpS84N4y
U1F7k0HEmGlZeUdZkN8CNEG3gMxh9vTYdxk6x1IrLhMnnagt6zHYsgadjzWZNiopH+bb0NZDjCyH
oU27N9B3wGaY/h6EyQAwD73e0WWvkK3LFsV49E7YGqI/MZWGtE+c44kMxm3EFMiF7hSXHOkNR10M
XBkQxNbRWgsTNtBKo2bOE6SAYv3UJndGf2/0uctyw02Gl/PHastW1qLEU4yu4UbhooL6NYyfhvCq
bWRjgjIZQkQWw9JpMkNGM6euOmU7faYXZRD751XZssm1KkLUYGpTyhZMpAMbBJcSMAR12wmVLw31
EsRhmEGSyNtWCw9FjO9ZmOUTPNIUMVZENaiWdfN+GlMPuB3RKOvE3BaCPJmO7hYw0wpC7NHsbapo
UErfN/N9bPrzIOtS3Eysog70jxDB9xlpOUQVoKLeIsn4gLraJ4bak+EoexCJYVLBPb9Tm6d3JY8r
vbo6igV0rs0IeUuaD08mK0qErlWOFq/zcjYVQ6sndkdlzAZv3a+CkJhuMQkIy4suJ1Ce6od8T14M
Jz3yGJkdZa1PW9e8gUFY1IGQL/tABKT1RcWopSBBHU+pt1gKALEAiOOPIccxmxUmCck/QhbgqbgW
KGxc2eRpbCYQGMWILnWF6g5A54CwXLV0N1LtEzVTxStx5XhLFBQnFakuiWfc2ksNLlhD/xCgZIiw
l5aSKsGi4lnQd2iYy9LdoDeS5MJHxi2oiWeAhfZgyocYBBksjNIyrXFvYoLrDsidvprZXl3Vnt51
x8GudppaXzQ6OG3y/BBOy+68GW2eQSiHLcVQHIqlv1rRksXzTCtEOgvr0UY0NN1xAWTcXsGMjWRH
Nz2/StGAzwgKimL10jZb2yyZjuNOr6fmRkuehjxxsrZ3oubLea02w3row2vKNuMX269qgRu3iNoM
XcOcMCP4yTuXeFp8+lqc5ExmW2ayFiacxJQVy9QUvEV5vkEfQhF+Pq8Nd+5iQLL+vuD89f8j7bqW
5MZ16BepSlTWq2J3T/cET3B4UTmtcs76+nvovevWcGSxbD/sg3eqdBogAIIkgFMmUSqn+D4G0aHA
MfeJX93yZy9sepwsge8aeaiuob3+tdKyVlDDWkTiofjlbQ5S6OFUH0H95vMC/7bCrkBMDlA3xqAl
OSxhVL2hfxH/pPIPh2xJw7QpBJE3RYaTGshzVGO7lIlD3z8FN3lfZjZGuLrgLfsucvL3zefkNR7N
sFZBP9KkHqOQEYsHT5ytyRmOiIeRBGzaAJW8hE9i5ikRAjPvQnzz+XwNzWyiSpRPeRBA1AbUlYtT
gWcePcjSx+oQHuuzhudemXi82aObC7jSL/37St5JzAoVDRa48O/PxLgtK84lyWZUQncVkg9FUUz2
NjIeB00Ue3B5gHsDU/iksfo0TWKCtCcoOdeF2wGY1tei5saA+TOhYunLagavNS5kjuVtAcrDGPRo
9VGyYofH6rApFiI9KpVh/Bp7VC7mJkvCAg6WyedFuZjkpHBJU7cxZNRfo10XxcqME2tlmARKgqVR
G3fxdC/+BO5kzZHu6FNyYkkH4vLrhrfjLXRIUCCFfYw9MxX1sIhqDCVK/uJJboYjRP+RzpjMvehS
Hvbj4ab1rcAYb9MUM0n1DClW3yTPZlV5oyl+3ofYynZoVvqfPIxXRaDlmbQO8vQDiqHV2O/rgxE9
TdG3P8DBNF1DRb+uCsN47UiSEilkkgKc9TCAXjFdQ7nvIjTQconMNnWG5iCcKTH9480IAXAhzGmr
0XPKBxXTl0+mN91ox/lbfDTwTzT01dz5+puWuIJkgkQTpAYpQlwT1rKMSpBhKq2FkNZZpvxxX4s8
4RibX4w6iDUqHJG+N+2twkuStuP7ShRmw2rnkKRKjEfpzptPoWYJX3Wv/ITy66fWMX1Zd9R/Sm88
zJx9ZTNjQi839jE485thAnoCIqWcPi8Ec/mi4rYdbSLFPU7QnianxzJXOAfmTas30bihozNOxkyV
19a4LCl4TboQdUMoRTxhkiv6WTGR0hq6tLGSJeWdlTbPMDhj/gRkTCQiM2bYmQAMR8d4QDPeCdOl
3qNOKbMlrzrxpwtsbpeKiBZTVZJUpLtMtA9KdPRONFfrT7jeP5JDR2yxsBXMYCIvKL52TId85LJl
b8bHNSyTIqIoqqkWGbANWqMXp/DCk3LE8Hp/wnxI7oXOluetj4aMkLNYSqFmYA/QUmvyJifMrdaK
3RRbW/YZujUs6vEqlxGZ2sfrRBUjB0wM3FRRyKq/iWbaOIzNXC4YoXWojjpkHKzWobSfGE1oC7i6
2nf7t2K+hmP2gSRADbA8Ai4QT6Pkkfkw1u4+xNvI8hqC8QhixFIoCYAI0VQbvtN7Z//7PBEYB8AM
kj4LInwfA2CcocUI98oWwod9EJ4Q9EessrU5NpUJ7buRIwn3EXmSfn+6wGslMdExKtMhNnoIMUzE
jrpjWgvOxJtDwhOCsem4rOuhlihI/BxMfvW3SmI8VFKWoEmoMWHC0+jOYpLbU2Z++buVYE5y0bzM
4RACpBfey8YtiuD2v78RUF8tBdsxm4fBXOcdllp97F3J1uzWB7FM/aF3FK/x+/e85uaN96bXgEwC
k85jUZMAgI0TYR6WR1vUmsOi20VmjQ5teq9vlm8cKalj78QZlXH8YVzSJEqgxjZz5K+owLaXG+3b
MtvoV3P41Osc02NbAFCXPzR9C7gofW6ri9T4+/JwggBbrluEKjobMxI5WpTdp1JoF3XqElI5+zBv
d/fXS8WEgXSoa6NJIYYsu6l4yQav178kv/38/BqEiQVzkKhT2QFkrsE4aRynvPJi3gAxnsKYWCBr
lSKWMUBC7UNJbkRc5M6cE+hGovBaECYeCGE+i+MMwxYOkxcfZA/keNhBk/e1s6C4TTlHDzwuWZ6d
MdGhzvXQnMDb5PSYshE4Bfm7tdGYoopZwqtSnUNt+XRX63hV/6CJ1r6NbSQ6GirA6fw/ERXhOE6/
3mtkUeimaprRF/tDbeSQ28Vh9ERHsvitv1t2sAJjq4nGcMDFWA2wQv5e1oVVtF86TDXcF4kuNBts
1iBMhEuMrpuTHCA1+SjpN+14xmWtCsrELrhdfr/9/JX62JnOdd8YqZROWCJBtUwMPNAnqyk58Yau
wZ5ETFJTNJ1QzP0IWoMeVDyqYcdEHiwyd3jqwXN6Nr4TlvpBwdzLfU3ylova/yoPycUmz6IAuDW6
6oXIrSLTWqbDPsjmFrheLybMZUkWh10DlAV8f0cZbEODlemWdid5eK9FnwzvNpOLyMS8PtfxwrTA
QpTLv9VzgSPfSk8dztX0xTZ9vy8hT41M9MMgZ0xJB/GP04XvlvqUyqGVaJxEgofBRD9F7caBSFBi
gslK6tRa5fS+qN/tC7K1Ia1XiokVc90OC2r1IofUtdO0jhyhQ1v+mPGerqhC3to7rj1Q3IhbPvaG
b4olIzGyATgYeyVlX2QB3VqZoySnsOdsG1shHANWf0IxegvHfDYxkAepggwWQaOzUh5TzLbzanTq
qangdMwYWxfOZg5Gn8jJjpR4tDnQS23xEHFixLYgVxjGyGJZrEyRQJAqeZbKJ9Sr76/9ZuKo4oL3
PzkYTeV1KQldCwABaSqm8IRuRGztm+ridsVXnys787l5Iw3Vbw3hiskYnFHPFZ5noTvJr46VNx06
nE9NXznQsop9+bYd6CcUW5cs9mSscjw9O+G8WIt2p4iNqxQ8EmzOKrG9ylW/SHEyAMVoPMl4qUqO
h/KkkF5H7EkcSxVEJDh0tR/QvWllaOudvu9rajPTWlkC25bcl2UyoUEdu/hXdEX8iNiCq6OAaLQU
y7A0LzrNpcPrEeWJxmxGXR4M0YT/nHg5BrprkHP1Z5v51QboT1jtdx2ZNDIZMHGtSY6tIbmFYLpi
VrkcBdJV2DFrnQkJcZq0+YhONadzCNLU1A0czVEfaP125uecB2ue3pjA0KGCSO6pD+X9YlWDnzaz
3f9ZpnDVHBMcGgPDM5uWLk58GsRTVtmB+Lyvte1N4QrBxIIoWMxxBP+nIySDJRvHUKz8ID8OwSlL
ObGUA8WyWCqYYaSMPaTRDIyTrJXzjB5CIVWc1AjtJQ84oYcTFNgnfXUsdG0eIZnemRgl/i3mXodz
DI7lqszrTtbkBYY9RzYl5RTcQbR7b3SIG52QJXMq4jgmx45cjPpUEbIR+hMLV5cvleGoHedo9Itz
y09zYCkqOzB6DyA6gFk3Ho1BwbEvUACI9mrqRqHz27SDhCb6Vzwq8yo2SEpKlEqjeOpNJlvywDHv
zTRBRl+/gfotjKpkcvxFL8WqSGLo7ISip1N3EC50bGPNiQabKdwKhomiMcqnaaUY8sRxiE9z0feh
BdhlseZSVEWnVLry277jbpq3LEMoE0OK8L7/WnNyanZzr0AyzP20quKizQUn+eUhMLse6s7NTOwp
Ah7thwcjfdqXYNOeZV3SRAzKMAk71Kkx5S6XdQFJR+GU+edpPmW8rnoOBJt+gLymSBcREAka8nCZ
6bTRJ6EV/0hRPwVh04+eRBqKL4LQyYyjUpwN3sXY9kJcv88sRJ90cy1RRaFZ2emMzsPEcI4IdCd5
s3de14JNPvJBwyzIKMSF6ShH1hz2GJ1oLlbf4AYjmpxZxyyzsD/uG8CmXPRlS4N7oguE2UOzOaNj
gOA1HZjHhfoLur32ATaXfwXA7J9hMdXxgtIyxyhmKw0ja2w/EJ1THbcdM1cozBbaZbUhLglFuQyO
6BYOst1n/SL4gx/+QckJAuYVTGEur8wZbODZBKdsMbyrUXCm17x9pW0fSVYQTGRpF6WqTQXy9Kf8
M93XQs02oML/k5iGhqV+5FLec2xBYWy8CeUxNgWADqmnXeSvC9hhE89wssAllf1vYyavgGIzaq8E
ZTYHtMcNRPgRtdFJpRcf+v4iGX4C29/XKE82+vfVJqfEU9nOEuxcTLJ7tUtOgvnh7xCoI6wQ2iEb
g6SA9sr0sAwv/cCxcY4jKUxqjWsyPawaSEDIP0njkgGhQeU4K281mGjQJ6YylwQYszaf8AbYBcgI
2pOyOPu64to3ExV0uZokQYeykrP2kL/Dqwk4bRWrcevYogO6/4TVnKY5K0tjQkSakGRWF8gm3/Xu
hOf2HNU0eG03LFqJt3QcETnLxT5/GSnpQxSb4NZCw3yJwR1Bbjb3HJvgrBc7rN3MzFEMaQKCk6ud
Ni+jcCBLiCJvjl3whGEiwzyFXapW0F1o3krTyRhvBOJxTIJ+4832BypYDDJHwafJVjgHagoe+DZB
9PHKW1olK/uiRxn1Yme0uOMEt+PBFY3xJk1s1VrMgRbUHrmjNPfhKems6Z062/U5tME04vBG/G2v
1hWT8S4jUvUsS1J4cFZajdhZeVxYiepk0cu+LnnCMd4VoMKqCMIMm3p5J4peHHJsm/d9xpWysY46
xNDIQdPxY92Wd+XCa5bgQLBkNmMoim1UQISM3OZ4Zk+e9lVEf+Iba1NBH49ZQQaKfpi1QGG4liyN
ETqUhbrFpNbRo1fkvHuXzSVfwTArISzy1E4zTUt1zJgJdeN+Top7cL0Ytvj7c0QQ4FZYzKqosxEq
ZguRwvG5TlNrGXTMpOM1Q9Bf/EZxGMSFDjsZTXZsk4DSqnOpVjSuycpzor/E8WRFamKLSu8r6uLJ
vCuLzdiD5B1VibhiJj+ePFb7apENZAhnzE2twJ2E6yUnqm80eM2+PfBQqD2uUBCdQawVaCHe74rP
Rqqep6DxiCAd92G2H2hW0tDfscJZyjyMyuQ/u7PJF/RL1Q6dstE+zl8CO4w4p4pNR1oBMoGuEgtN
GwjU12cnPXnqZ06s2SjVh9mtABhP6pIW9AzU7Azttha8THBG8xRnp24+B0lgqxjxWYwcNfKEYtwq
ScoyjGIIpavvxvi7rvDSxe0DxUoqxpm0SJm6SAZCMGHcrOzkIKa+wJ/wdFc60QPvKYVjfuwQyUaO
l7ioYX4Ljq9miCu5g5l82bc9HgZzpsiEflyaBhiN8TAUh0i714PDPgRPbRKTKASDgYvFEmqjvCsE
D55BZX2dbNoHpoX8XZyetN4Go5+xgWXyzvVEbeMatpcci/veHw7mJb+nGQOXaXgzO7nag8TEh2QJ
sjTGJSmKi4hHOcMTL7/oru7Lrviet2tsrxS4HhVMxVRA+vg6SBSVKAZFAC3W2YmS5BatpxAeo+q2
D11BmKXq80ILytYMHTXwhTGx5IRLO7W9PFcI5nDXjkkiGzGUVpwDv8AjF/H7s4Rh6LzWE54szOpk
SdIYvQhZkqK0JvFp4l4w0J/61tKuojBxuxhIJ9cECJS9lDi1n35HNZuOQYb0yXOuXN6G9Iud4orI
BO4yI2WDl4HQiV90S/YKL31OUPVtTSBz127U0ead/3lWxwRytc6GvqarlWWiTRrJUlvUPiuNw4kR
PKtggnel5LpUIsgh9Qp8xIhTdaP6htdceAMTfxGNripkgrgyCJMW5kCSHorjcCQ3qS09pcfogGl7
R14I59ggO+1k0icizhPABuFzS/6RpOd9vdEfu2OBJhMUInOKW0PA95Mj7SMbDo3boiWOF3t4YjBh
QcvLrpB1CtP2p7jMDzGXdJMa0p4kTFgwQ1WLZxkQUfWx1c9R+NDMiVUGT5X8fl9nHJM2mbgQD6q4
yDXSbzLe6IYntadk5Gx5PH2xgUFp+jmgsVpMD7ri54G3LwLPiE0mDvRBMFe1ArdU/Lr4wSom3mMm
UGlV7zAp7Zl3SOUtDhMFFkE2gqbH4uTw/qm90Qy/G2JLMX3C5T+iP/2NIYCOCB0llDKI7YDABYlU
oe+IDlTqXFV1pRJX3mMNMlbO29C2EldITMxBubZaCBEuSoJL4C84dXvafVPR6YCI3mriyLwGhE2z
wLQCCRPMVExmZmxcy+M6Cem9uhlk1jR9UStOs+DmOoHNF5wSaEt8w3BSy+0yVCPeBqS+dKXms9AN
ljRjMJW5PBqLae9b4aYjrdAYRwoaKRnAX4HLs6EtLK0KnWnoPxtVxcHZVNsKh/GmSR9FkgSQqq5u
lfI8KRxD4H2fcSaSaZUkFZADp0pLJ9nBjHgljTwIxoFCzDBBxVKHZxzyYqQvBDea+2ux6TUrHTG2
TDA2P0pnAJg57qk0w6qXyhf7UzC87ANt9KPiaLdCYvbPCD0OEi4w8DJMCQYVFEaZdk0c0ZOcPxnd
vAYz2DlrdU463UgBVieHCVuP7M6aY1Z3eUMsg0fLvO89b15uydQ3VWMCTGxAuDFn7hicyuFAZhxj
dd6Cbd92/9SjwU4Pk1sSof4GaJRgyfmXrMdwRtkSH/8tmQNnHu+Gc99jMYAesXd10YB5GI2uLcDU
JsGv2tAqF/Cj8apjtk//K9GYwCBhKEUax4CJ58Kqx4NAIisRnjBlswxPs/45XQpXxKRKjmXuO5nB
XhbnrVCZMtVoPluBD+5LeIOd/JOB/AhXt4LzRzWIKzGZuJEs/3lC2sX2NBWWXDj7IvHWiwkbbd+C
JiuCRKVwFtVbpMhWrD/sY/C0xkSOriA5mTNgjOWtVJyLyd3//uaZhbIzY0vCFBjCjjIuW9wM6yNC
E7lDzqB66UmwQTp5Du4WTLgufJ6Rb7nxGo9JVvEMq6QRrf7JlQ9Eja1oSCyteBeImr0ovJvPrRVa
gzEeRRZthidDuDI5SqWntmeNy5RGv8FmRGsMxp0CvLahpRErlM5W88Osu4NxzjOQNf/bwgSa6L9c
Myr2KlAUjdEWhgLIaLwpEORLP/blh66y9YvoJQc+9cBmOFwLyTgTyTBsxeyhSOVTj8bX3o9dwa4d
4SKf5B/eyy2L5y0d41xdZiBvoXZSK55+9y8vtGBXBzArZkjP3ADV+LHDg93aqNdyMu42pKIULSM0
S4ys/drJpnCDWTDidxFTT1Q7b5aI43/bYoJjT8RUJHRqM+5gaGPSpEKF58DA/GYkmlMt42D1gezt
28y2211xGE+Q4iHAc2qN3DMgGq4J5m8tkV4IEdDJY5bKvZkVv0+UjqlcIvhoNPC1YRYdA5k3hhkT
EzYzhuTT1Bm2HBOMkOie9iXb1uA1gDEZz4ymJ8rrhICSovjyycCIV96bLQeCrYda1FQt+w4QbXk/
DV9RnD/wino265hXlsdWQ016XRYjDVXqo2iLbusHznJAIYdVZRaGh8PaBSf+8leqY6dGF2kx9nkD
TKP6KnS3WXoqpuM+xNb+tRaLMYI+KDVMOKJuLBaWmsWWltz9HQITf0mlxEPZAGGZ7yFEz2vK4O2Q
OrWOVbRVFjPRTGrHxiW8pXPqaR2CYvXl/wm7ecd5nrUxsTaq0AGiGcArh8/leECbpS4c/k5nTHCN
k6LvRgEQuXQq0ktbclZ9W4Sf0Ybt48tneVRCetKtZGwRqnA3JuPXIUo4MBuTNWiI+YnDtvBJWZ/1
Wovo2bo5Zruhfxi3vJfgKbwEB9OPbkQrl0CrycnJNq8m1rDMvV4V5wOGbAIWU73vzap0urrCBLby
VMjLd7Wr3gd4e2qRxKN60yp6kKaKgru/goTuRG/TjqvojNn3mordaIKKR1s4ZGeVOE1sUeav3Jdv
JwzzjjNvsnPM80tOf2ahV2zGIyR5yYmCqxLc3X8MVSuJjxrX6+jGtycf4wWxNlbKSK8VFJ94uYtR
GwfpsUeNeONntvptX5sce2VLKg0BgVBPIVDUgKd+vBtV8x9RCJx9FK7dMNlFnDaDWAd0pONRAdH2
dNDOC8ZpUO5XHGI5WSI1gD0FMvtiKhdqmXdUptEXg4vCm9z8i7j40wrYmsqFdFrSp1gh6dPgGT74
FH3BNotTeBQ9GaX8JQ+Rs0oK43byrKJoVIBEpfk4gQtljl0x4uwmPAwmH2tbvKcEGlwb3YDWFH+O
mtireSXc21nmVXPMpqhIkVEM1NxILrqVlt7UsvqhHDIF8/AVntFRrezYgULtZLV9qWQgY5oATPGz
e5B5HYeThp2r84XjX8YFttAkbjDyUtVpXJSkl6QpLX1RvbrnDV3jWDZbVplX4N5uS0jUTndBcl+K
f9AxsgrvCrM7hs2UCaKJ708CbiiaFPTJCbqU/hKFCQa1itNpRqUYw9QRiY+nPGvJedwEPF0xUYDg
5NZLBlDMobCJcSr1iWNgnJMFWzVZ5cWglgYWXZZbT1cnN6vzsykmdijNmHnxhxcWP52HLaAcYz3B
QzgkMi7Eo9STqb3cTqd/24cw3/qJE7SpM+74DzsuJEtUpYoyhLm8sfrINnzFTRzBHhq7xUO8Twf9
17zRVpxVY58iyliYk576bF7eKuHzMvxR/nfVIcVfxwRF66Isw/f7/nNU3E68MgLe72cShFiP1EYM
8H0Q7fbzfSq7nEXZepC+ni3RBvFagKwqVUOscU6PI+1TM+nO1FmKdhgVdP8Guh0kyzEOh3M1E47m
fpFy/neqNUzGbfugEBJhQOo82pRpFRx4qRXcm25qD3aCGbEuLqYPXWLVPD6uX+y3V2TGlcdUI1lX
wBBbd3RB8edppWe6nUts8DVgKqRPvu1reXsV/wM02ev9Yp6UbgypkufeatUv1eDsA2zvg1cAZkOX
UjRN6BRA0jGHJXPxnuD2xvMY3u/j/CLxugIxu7pIylQSGqhutEcXh2t7Quv7YIte6cWexgnsXDRm
e5+SIZDLGmgynSEBJvIjaAMpr9nwgl2X2yzOWyb695UzB2Ci6woBcFN4IwtnQec8W/7iauKqPcab
R6VWtIReE+CGszjL3hBYlKxNkdFhrVloEG2P9AJ/4a3aduS94jJHgJmIlSKUP1ZtcDBtzyke8Rvs
ySb28K7xdc5pcjv1u8IxMSUR+9Yc6VW7LOLpJbQCAbdVvMkFPBAmfNQoLY46GrgE2ZXii1RdRl75
AQ+CiRNinC1iTM2vRtlJdKqTL9HIm9TD8Vy21lszzDZTcohBosIScYUflpmVRIodhJxh3Bxpfjx4
rqw7maNK1umjmAgmLkxsTzGg2NsPDzwIJjqU6EbWMHYKOX8e+2ATEJEqmYtg7aP84g79p339+PtK
ki4aUc5Ab+3JnfD474sihq9UBzrppbugBNL7s3z8ikgFXyGKaAHJuwKCkSZyI/NBSVFwEH/el4sT
fn5smCuQvgskcaHhpzR1dzSGuymW/X0IXgRiq07ENl+mnr6xGJf8NkLsQRzwM6tDMSdtN4lcXAlw
9qbttPaqO8ZRs1kURCWCWCirt7riQsKPZq1bufiox7y6Ts7Wbv7gpF3psAp1rZ9ojQOdwUDOmZde
mkN36tzqnXQTuE3CsUWOxbO1yyAgj9Q5phZfooLLzYZnsbP314wTISRmby9iLRW1ASK15W06fhWl
j01tOFHGWSYeDOO7IKRZjIC+Kg/5YIf1ZzFMrK78LkczR2UcM2frlju1qjOJbkbK5LTCkfDY+XhL
QvFXJlDKeOedaOFGpX4Ju8zK9QEDEjhC0ND/9izz06hZrp7YEPO5CQBShAR0sqBOMayxfqk7yccE
0QUv800Xc1Zo05HwtGWCa3uD7X5C3X8l5TgfDt3JqG/m9D4QcisYfH3kjE/atIUVEuOytdIV8ywB
CVuFnt6V0iNRHsyYk97xUJjtNVoWqRZ1XOKhtdNWw5thad3CRDbEuYna3i+u4rD3a3XSRFhJACmf
lIf2s2BRAurQx6BKGLd8Kh3hWPEa2jetfIXJeK00mrFCWnpD2Y2WOIGlpXncjws8BMZhB8xVJt0M
BNDPWKTJLJk3FZerOCb/HvReFmeT2kFlo/Ifz+OqbmH+v2KZD6GNpO598p33cLzpvivFMe6b63VC
K9VQrTjklppf5ObLknEsb3ubWIEw+7nQh0UhUZDBq19ws+bHpdd6A97CQYl6J6Mh4Nv+Ym1vvCtE
6gzrqBSglqzsgDg/qHeobjjFp+GLBC7Aj703O5JjLI7x7k+q2rUVKJOIL9LY9TV9E6+M+qPWNe8q
PfIGXXL2hdu0RBkkB6DNM1XCFiRpahf1Ar3mK4I7kXzXuATem+eXFQCjPL2M45roAFD8EWVOuKrC
7JlP9DlXtcs7tIoc9gXajO6KKINAQQbfpchEJvDJo9Y8kHBrNMkdaMS04JzoVWwXXeDF8zC5ehpH
1iAnxgE8Lby9ZbOuTLvCs2eCMBblOutl2iA+OQpeSZV7FTTAyYlX777paysgJkiB0EOO+h5yhhoe
YuXBbeezKHHC76Z1rECYOCVJLSqTGkjT115U3RoSZ7G2bwlWAEyUSrpS1TGghLoWeouN03hJvxeH
/Kyg0djiU73wlEblXXnyVHRk0AvIM+c3YnrsMH9Lijk62w4XK5mYAIW2RbAB1gCZPAl7FN5jgyMa
ypzey27pk8Nwyz/kcBXJuBkqqAcTrCU4Uh8GcOak7nAj36Zn/aQc+oPAqUbezGZWEjKxqYrBnlqh
SMiJhPmDUg+pqze1OwezaU+dQCyhmv5kXvHar5i0Rkn1WepHQKrxWZ3OEfGV2t+PHJtlw2sMJnSE
ooxbA4XgziCyKzB4h27xXr+YD7TWnhemOJb45vBRxKW8YLAH5tfMthKEVkNmrzN40w050ZA9gDRa
sSRpRsMRmm/IgbaLRyiN4wUjXthj+ycbvZUTk1qEUr0ItZsL/jihTv1pqt7L08OCVwqVczFGF/xN
Fn+1QfYokg8ZiQsaaIkw3UZIbIRl9pK8uIv13OqnwBtzwjk4bKceK0wmfAimbEz1CCcjGMWBcdYH
/Za8E54HFzXfh8QP33MMkobXPRmZSBJXUxWEOWQcT5SHaDmYrln8YIOgee84Oxy8zb16JR8TRKa0
x/h+A6toDGg9o/wTC66IW49kTnn+wXdx3Ef8YeZ7EjKRpAQHdjHSWEmv8zU7pQQb5/RCywLQ84Z2
XHd0qtN4kHSvcTJb8PbxuSvKhBWjxuSVOviB35xBko7DhWmLdwXqsXNPcAjHaDn7KVsSVLVSZ0Yq
FDzFz+DURAniM0cgjsmwxUADvL3SqMl0jvyBFsViROJxdFSbls7x8n2OODKbg/RJ3nUtwPTmIhc3
WcVbHvqBHfNgC0MLHGH6CpUCjvy4gKCTHMDju4CfkxbAoPeAoztOTGYH/pUmaIozmu0I1biA1aY/
zbd51Ar23OeTnUVaYreVCJaGYW4tMxS/zgP+f0v0wIoCpC9TPD+3AXolOL+LE+pkJuzUWiblCg3i
0bl3zbv6c/Ih/TRZpr2cqhdM/PXKu8GVHH7F87ZCMGREwyh6NIQx3qmKGHM1EqoQfbYSYo3NaC3c
Rd6OOlcUxgfnIV5yHISoyQ5oUaY+GF86PKqYPvXBkhdVt43qisds8+VcllkuAk98+JGiW4kjfdTu
ooN44L6CcWR7M7d0bMAtOGl0x1BOTYXbC7C6gfn6OLn1PS3iinmPEts++VM6tgdfQsF4WmDwvDNU
h6bwm4ETsnnfpwFolUJrrQ6+nQk2kculNYgfdY1j7jwA5kggNFMo1hFUFpKjNp50jRODfxHzrxpi
3GkqRqHoGmgo/Md4oCMR5C/GsRNt+gSRezXhTrfnuJFB/75SWbnkMliaobJiqtxIlywdU6+6hPeQ
zFMcs3uLQxtq4wK51Hq2O7MBfXzh7oci+om38fiqOiYghFWfiaUAiFEUrLj4LKEKPM6PZfBxH4cn
ChMSii5URzWDi5biUcneqbzk8e2K6JKJoUOSAc52FRyFr1dEUyTd6IcCnMjTI9hTheBeHL/ui0BV
8VpVryEYPyFaMoVxUgp2kYK0b34cwNSQdJKdTi8lngr3wTby79dojNOIszxnpQw0KVTssdWtCOSl
HepvC0dPURRMPpqlPfLGq71dpteojCdlWSjXWgRUubiAyqMgnHMm7/uM43R4DujNDN8namKp0l3Z
HTh6o6uwt0qMzyDSlI1kUkO40/wfCYZTucYdHeXHT5fees9rdTHeE2OAvRIuAJPmo9k6evyUg/kw
4cQ3nuExvtOCBgmDWKG0Oq6OeGy1xbk65ZVgLfr0Miw8SqSNm4fXUjHbqVZgBBAGGQl2dJz/0XEf
m6MIaJmt0KbjEHkFvRzp2Pu1rJ1TrR/pgi33k+wO3fc4vxTpozh845iGuG8a7Jv7IkWTaQy5AFJb
4lUgtV18SuX8JzwHVIEYMg0uClxbsqTeS9EH1dCnqKZr5ZsJvVBWnoeXbAo4L0MbG98rILZIEVNZ
hqrqYuSzD6I9u8SqbTPHg8DgJu/o8KHfpzh+jcdE2ShQxLFqgDdluJr83nOJet9mV68BmBibalo+
zKgTtIPnxUQ/beUN70N/OpkzStB+sIn6HKPYjhc/14qtSRyGOhlyOYGxIxVXPdqgpJ1V/9/2P94c
mO1d6grGhFdpSos5DAAmh+8S2S2l7wKvB2bbna4QTIQ14nk0hAUQ0nyYyqNWnFMSWqZ6H+pPHNXx
FosJtYaBS0FVgZnPfnakvV3RXWrnH8AecpIOpjNwUgie8qjkq6SrKXVTkkpIRpJP4IITxk/C75dg
vzY/JtLqZhNGQksdV2mtWXuOSndfZzwZmNBqGqB5zyQAZGVlNRWxJVWzmvhlH2XjwvqVHBqNhCtV
4YQX9EMKGEGg1W0Z7n3ofbWEcbMP4ldMTUDfHb81gyMc23Ot6GAMLwwskNrbQvwUtwQH6NDZl40H
wkSIJmjMHvPPBHvMI6tX3hdhg6EMHFPb3Nc1tDmBsVWXFLYwpzX0PE9k7BRz8t5MPNDJWGPgc+k2
Np50sU4rHMbe1EBqxViEMFXnm//vBs7tLrfki/FoPixgCv/9csDXkKwFxtIwKypEk5sPcwT2+OFz
NHIiA/3GmxzsKhZ7FS6XY1UaJgwBlGOWNDmp+d3QbJK7Zv9ShjdGxnvf3zSKFSCzL3VNJcgBBsjb
8YQJD7r6GczUX2qFx3rHMQv2TrzTp8BMIsAkiYHwYOcoL1JjWx45mxJd9j39Mbk/Bn82hV7ALJJ+
7i9DmRuOIozi7WJodx2qALygFEe31DF1Zd+5NjePlR6Z/Wk0wBMmNDAOMoGlFOYXv6TmXVh+zMPf
r759ZYdvanbGVAqqBbocalwVz6j8lhRM3gbV1WN0O55nT7Yl3MDvy8ezE2bHGnoxTDUd8mlJYE0g
Lm1ML9Q4WRnP+pl9qpUwjAjUpdiBfVoOmfvElzyFKwtdiz0jYWKHZOg6upAhy6gNp3lO/SXXrX11
beeXK3tggoWckamZDBiickF1IG3uC13tKExWesb0UVzlKe/2ETkLxF52t2M1LwJ15EgTY6uW+sXu
60O18IqwOZ7M3nMPhdpnWgAcbVS+KXH4bpwkTOOa/Ehp3X2Rtk/yVyWyV96NnJuoYYASo6MBDdJj
R3+mrIt/GdrZ2+4xqeWmryDUNN/3sy+ITyovu9w+G66EYSKEXmZdWISwuv+R9iXLcSM9t0/ECM5M
bjnVoNmSJdkbhluyOc8zn/6elO/fVUqXCl/Li45eOKIgIIGTIBI4aJ/7BM/7nLB63dhYHBiAocCl
thwRTq5xfzlKZORiDWvU8IGEY+PUuPG1jDgeyuMESFAMWc6Xkn9+or0pHlJwBtu/Wum/9yy/gztx
FLdX7bWbayiS5LqrNdFO1XdpRw1YUcoImCArNY6Oh08ZmkFqzs4YykGrrgQunBZjMCy0QoMRKELe
n8o8sqlTqxrY3RtbNWtdXR8uzTj1icg5+YFhHuQIZ5NVcaEZcYP06GUO+A4Q7QmZs5OozuLx0Qzq
kE6jwkGegNwZxk0k2YJeLH7qwcSSrU5e+rZJ3H2nnfogRjilyrSYPqB+47bqL0nfm/+dfp372uH3
BdRWsnyomghmi6tv1vqPpXyrxp/nj4ZQQaQYlWpFmdAXiETB9CX7Op2Ji5pb+s/L7V8VRIrRqUXL
FzPw+5P80ODzdXo15+tlDdjnKg4HY9ni90QTVxi0Q3FtcsvdDB/Lvfg+2RgbMMt9p/fiEqFjC6md
FM9qrHDDdcpdHX0blmAwqLVtfz6HvTt/kWu0ZUbWTwwqgacT+yv4A3yxQ58SCqAycV9/8AVzOCgB
CrJiKMaw5L62q3fJRbLP3MTAgrjVlfY1qoXrK8XuQrmeAApmX66RscKC6rpsC3O80dBGed67CRwQ
xzDHytYmU4WIOjIedTlzUlm+quVCdbSoJrLFD27UgwUFNDDXbO0WbkHsNtnnOhg+ogQ0murXKdZe
WKVclTWGcddyZ4/jdTwa3iqb3nl9uYhz0SYAhrqU06wZcJhQuRrUbRhjTW/8s8JrQz5ZzjwSDnre
vH/wK+aaYmQDjwFbfV2sywIkGFg+3EfUkPjpRPz/LPsHtWIy5f/fsrWVORXoKKyvLftilT/n+TK0
0bA67c7b8Xxw/8GuOIasw7Is2BGEW7g2cne05l2l9sT1S9lPwBB5idp6yOAxjf3E1htrdBf7p6RR
mwcobXggHuVedgm2Hp07Zo12CHN2ZdQRY0Y8CFFCBPzQG8u0E+4LbX6ZmZddt20+V8w5uAE355Ee
a6qv8zxCRNgyL8p2aRhtLOatEnFnnVbFVi1VwxpGRawk16ASH4wZ9srKyGmsIDS/9tbTeQ877dIH
GcKZGOEYKbkNGZOubTLLuq+x+G1SVjfCxtluuYs0LImwIyJgT0PuQapwSEo9D3LINau7u1qaHCt8
Pa8WZTrhiNB0E1Wr1SLNny6KZdOCd1UN/k4EzziOvCCeGmOeFOigNDt5xhrym5ARIj6A8oOdBCi3
onKymomfzoJ20+KNUKGN0BsiB6VP89Selmep6M3FQJhliL2gjaapUmHh28W8mjv/bfYyCIPYwAwD
J9+hXi9IeUKuZIPyajQlyJv25ibZ8sZ/cGoitUh9+m31rcj6x610pJ0Ac1rcGKPOnyE7NO9eLn4d
SFjbeTVvu5fV5bMh6ffkFitQwIR13lVOkCEggTqSLESZrKq9pYMRwVXue93PrtH178RBkODbgzWe
/PLWffeJsdb3UoUoM1VL7/UZn4hlu8VaPV3/kv/1CQqB1jZVXk0rbqjocQ44eb/kx0/rfgW9g+RR
ewhORvWRGYWQ05pxHssGwpIwclV5O+uFa3VU0J181T2SIgQd65I2nnSYTTJUp2mXnSxpm1ZWg7Ce
rrsc/HyZXvp9qr+YMtU6xTU456JC4oREtC/VGhq2U+ZmMebKmA0+yBsFc/bLTHw2EsLE2piellMd
ThBWrbKX5BeGUTqVyrmpfOy1JXKMk5B/sKpYILPQR6HPKkKgt7405ktBYSXhG2JRbMxXq5ATKNPX
004r1dtZXx6ypCQyMkoNAUPavszSgdf54j69VsY8qFj5cB4tKE0EsGBmnGcr718wJ9Ur0tdltTat
ubh/J0UAB2axqKx4Y041fl0VN1f2Uub9nQgBG8Z8jMGtD0XC6iWpC2e176vxv8/6vQM5sQ5WaGti
jNiAgCtEuqmuO5eTDulopwJ3F3iZXaoiRjmAgA5JH1ZGyqvkrH6c+4t6/Oe80ajfFxBAV3ppkSKc
Sx3ejPJeo5Z6EEEvTsuapmYVdoXftztpwGiTsjXwHKMs5tUQNttEb7fn9TkxMvPugEQ2uj5l6tLx
wNc3iz8/JHvJr1In/YHtUhdNRbgcYT1xz68+YQDDZDx29GfL2M8q9XF9shRygDFdiP8BDKqyyRu0
pj1nuKo27FLbR/9T6zx1UlzX4wQzt6yo4Z6QNLkjF5dsCbpicNiwiUNGnBKBOSIjnbpO0lzb3Ku7
L3W91TBYP1MlOB7uf95tpqKjdRLTy0zwbG2etCnLoM+IHeBxfxENDwb6Y8ZfhMPxpPGMHLGUmGVp
h657yOn2g883YIaejI2reHxEhZdqNjttuH+VEuuKdYRpwZBf2EPy1PVBrY7OYj8QGlFChDS5ZoXZ
SPzD2VBd9Tv3Br9zeP+FPTta57S/mh1fPcYIbD0dTAfdBF9nEnb8Ti10a6WbQgqmhggmSi3BwUsp
KxaLV/2rpEVd/BWeHeXEl+YHnxgHJfgfcRRFttxPnTFASO91OXj7MeEGQvYuwfXAidHJVJ8ymnDp
RdmsVgnDWfWBdG+gS+ahcA1/BP/Y7w6wgcir+H1zzts5ihzpZ1haNdi89t+F+n7BRhYTLHv2anh9
G39Be5BrqjGROnzwOYOGRFnV0QhtCDJHMwTx3oqmuvgyfhhH5+afNEC58RXrkx0FlLqVl959qh8b
24b+T6Zw71opCLj7EjJBqevU0o3aNp5OzUKePryDEAGibC3F1GqJPhM50e9Hvb6WIutTSPuvCLGT
am5SexpZDFSvb6P0Vsr22UDE7WmgPYgQmleixY6iwYCpukly9Pa7DJ6usL3LByK2Tl9QBzkCLM1D
A36cnPdWFmDH/mcNMydJUhdpJV5V/zmPgcTJmAIWaegNjKc8wslEV3IBDofN+d//ACcOyghgZOWK
hcweymg3+QOfarT89pfiyt5bY5t/XhplOQGUhskyY7OGn+lh4wxF5tklZkWl2zp6rXQqWk+nLAfN
BERq4nZYpxma2fejx7uv5VtlwysOqd88ndeLOiWu9xEYWfoa8fVNyI5AtJiN4J+avp2XcLqD5IAD
poADmRnlJnhacSn1G32veTzdl1/TX+WjGvAeCGr/5ukHqSOBAia0bEpVA12cyPgarE5/26hdXoAz
B2tEsCK13jRPE8VhSdhRXKTAwmwsygUyVUXrds2aTk4TFwrhhZQtxV0KUqQ3xiQjqDidFkwZFG4Y
NB5nD5e3ofvf+YL5l8C/jiiuUUhzcx2NGloVUQAu9CzxTGoJNQ+cP2/DgwgBJgpV1i0weyCKl2sz
Qz9054Q11bVHnY4AFSBvYsoUIXrDRHcNNt0zlhDQSokQAaJNximfELNL0ztliToQVcigAM8SYMFW
8BgT1/zwn0eP96nbvhmDKo4PztqeTdSaqDASB0VHUGgVpQ6N2Nd8Vz70u9hN/P5CfbBqbADiC+oT
hUC+k/cg02TFBHONaoodgYUM8n81Qa2mzkc3TrDDHT16/ZeBYoU46XRHcgRL9kU3jmsBf1jCW2m9
b9CJbXYEslIyBGQdlCiMNQUypqZ188EpzH/m4ctnsPVIEQFbTdZpSxTBYMpNqblsv3zlu8eGF+uu
fVzhFgORC50GoCOBAray2NC0OkYnm7y4fI1yhG1Jujfl7u8FBrZH0ZIQZhRLnn1aS0UHIlg3r6+y
3FuMfzpKxMnQPegkFjrNehq0aYZOIPt2VOWxoYjiCLcWK512PZZD+jaQUWKEarprka3k92NPkdRQ
ighYmi+Shr5huNxb26nX/MTy9vpidMsfCrYWsNVJbqivacohxDn2Qh5bLJyF8Rp/wDKLytE5iWVg
I6HYaHsFt23on3d67mJ/3BhHx8U95ihlyYpubRfugrqB9pLpygDVWr6iV/l2Wi+rtsdMHPFCTdlV
gAtjbcuk4VHWGbJjsSfFDM6rdLrkdqSTABaxlYWSJcHLB5CCqG87kuTaKS5NoGxETZNzUDhnQAE0
6knNoznnt2HHnkypc6PRcEPTfjCX+FoPv+IGez6vHxUAAmqAtSvKdQsSGZquM1xe8ZOK6U/2CWZB
JCwHO4q1UsUuiz5bIMgcPX3P+eyxc/Ih3E7P9iZ1Whf7xIkr6/Q1eSRS+HbTlSmO375AOz9VsadG
85St5L7kj6tbXhuuvKUKFoQ3ihXTQhvhKimP8nXZ1GkUNPXu/HGROglAYldsXjSeL5lXa+SvmHUG
Hfy81b0x9M0bbW8GNHkSd/EzXilu8whntc9DPng1K1jjhumKsvHm+t7Ie29VCAUJfxSLp+A0sld7
gn7zikRt6DHJAbbdaHBMjZBEXF/iRg+9jua1shDYNiSUU6Dwklb+l7eyuNeDVcW6rjzXyH7ZilPv
6iAO9Fcw/GQ7nqdV/wyE11NqCRBirmbGRo768fyk1Ds7/xX194QT8mLEOYcQQIOZiZHbGZRqnzU+
CIoqOs9tFE8NzC3NtkaElThIa+jFmjIJHyJlJDkNmJ4HVhP3COF24oKPoQaMsAZWK5HXltIPpB1u
19xJI3FDUqoIZZ6ll5LB4iOGipY4svUDL9Pnz4Y4frHPaZyKVJYKeLVi7PplZzQ4lh/nRVBXosGV
PLrmyxifhauM488v6121Hy8wArxRgeH/Q58Jx7MzrmZwfY9kFba8gmUZ+kxuw7Bt7XffjuFP2Ht7
i5n3zeeKV4dbw+CuciRRqYpBkhJo9/tVKtqHYDtlb/P1EUnpRB2XkF2UE1qr4g7C6uIbGp9i+0mZ
nfPHRbmcAAiyWfU22v9RJFU2S/yaxgQaUCoIYFCbTWJ03KUZqAgXZRdrhrtQbk3de2KpN1atQY4Z
tBhqFwVrt3OrTdyDyX69s7EPR3akHTVPTygmTswmYPWxMFKI3pVYd2b5cs5sN5woClNKioAItoa0
aeV50VrfWZ2LzTU1RflEeIBY782xrXQoVYhASdErbHA92cRdSkkQECFvWjmP+a3d1qm3jCD8HIPz
XkzkICY341FUxo02juGbhOmCqd/j6nbRb/M6cXRLJSCUuAtMAQB0tejTlJcg5DbyJ/2+U7tAVn02
faqMc0AaUwh+k1la3Ob8MkDzQO3+rsCGt8xLKsf+bj7jkYucMKZOSkCDXllCReOvMrWUbew13Rtq
550/KsqjBUBgy6AAbiCitED56hv1S5MQ3kCIEGu68tJP6dujGXZJ1WjlXuPYXSNqfTwlRfh+iPW+
w9MC7h6jedaWxwKbMyQqNk+XDg9OIBZyjdLSFJ0Hp5m9pYeVizh9BW34Bo8Ke6rHkDh+i1+3R2FU
MbmdKn51F/ZTVn1h9tfzZ08VHSwBCYo110rrjXYi3SfXVgAGNp+Nrn5vgqd2w/dUVUSKTZ0S//cj
lTStH6WVcw5E1a02XNvtpVZ9IbTiIHwmCxHru4mVsBIbZ9ACfam9JFvlgnna1bpfLnsX2+r989II
qBOru6k9y6vJz8hSTadbv+bV6zoFg/o4GdSwAnWtWgIcjJUxz4zfPqXtGDfWC/+ajAPjWn4tLidP
A4M4ORpNeryAD0s6t4PBU7plz19KVny8TpzY3ZGdv06wREZAttrdoPN7I7d/JLJfpN+V6O/ASKQA
zJUmn3IdIpiKGpvxNKLYsCzEZXHay00dfeS2LtviaFqLNRqLPeCFwZBy1OAb7HKqrpMuI9pITuPD
QYwQvmghj8sqwadW1Fnwv9DvFQq7T7v3QYQQr22CdDdboEmZdR5Tx42xjk4kj4HSVm4aUuNiHyCS
zRhTTAsdawKK9xgHMSYL8lrtbXtesc3QNtc7ceFprnKVBPHmfPyetuFBoJDRRZIqlxJvGWBoeOiV
eh9hFcR5EadteBAhwLg9qyvTZX4zYblbfrdYX5kS9KUvYzPyeUmUMoJDJKml9ZMG66XsK5NeupXw
a0oTwRvKaRm7njtcizmm2fye1N+T5ttq/+g14hnwg8/Wg9GEvC6XOgVgB1X0qzXod9pF1Djl1rjj
w/FZ96kk8iCM6310K2WSZs91yp0g2bXRbQMyl77PnFH6df58PkDTgyABwXuQyRrSDK1k8DyBiX6P
L4lrTpGV+8PFf2cg5kXcgzABuos0VJqad6lYVnYfldZNRq4LouJVzO3yth+6mT8rqd97z9wXPrhP
XcwIoovSr7wkoK5bwsPFh3vsEcuiPoQBq+RKXm/XiIDUk8htY9pHV8BVBPu994QQrX+pzBlHUihh
N62jhU862dZ4UouDFPExLpmwHa8OkQV1htNN3tvG2CDZaKY3LzAc55SaHMp0hGri81yU1Rr2k0G1
obo1+u2kPHYlEbUn8eFILwFMq2Qu176CCH2o/Ml61jS8NX7XQa6TUdSK/CD+SPKORAmgmi+6GRo5
RFn2zZDeNfm+ya4teWPNl4pdO6wjao4n2NjhDUcCBWxNddM2dK6b3aVXlom5bFl60dtqN0qLr6nd
db3cpQzl7/FXakUX/WrcVJHmKBh1ZmhjQK1vN1TFDrQifpXbToMW9/PgwhHxnEUEcLZqrbaUGk5V
qNVjGXXbuOxkZ0BfrjqRbP/8JM8JE+BZHqwhVhmssd70aA3i3DzLLU8MC4+ezqPCRYDnaEQxqeWm
T5rXDm2/tf143nSnYezocAVc1us2M2zOZ1n8QqfYM+/QKFz1Vttg10qED3uqt4o6KwFmFs00LcXk
Z8Wm297UnHJWXblavLCixjZOfzUcdBPf8sKlisp1gSyUFPvLCdX/zFWwZEhHQoVdV/wxj7p5Tt9z
RzKFNE7GgtS0i2HP8Gv6wN2jxyi8M7ugOvKWC+olj0A28SXPZsY8rjmk1dY2ab+O9XVeE5kP4YLi
9MOitG2uc4WKcATd1b4CpxLhg5QWAsAYZaVFrQkvR3IdKHj9jHSnv+idwQsdBS38tWtiAPbpvFRK
LwE04hELR9USenXDD5ldYazw/O9TSgk4YeV9OkwNft9ud5n0xZIwnUZw+r7tvjyDReKrXdV3TZN2
kBH9ArcpHo5XbHNp743CiZ+65wX9nrU7XXQ3tRsFA9WwSLq6AB01Hq77scSxqRuMt2IuBm9rQbX7
3yZjiFtPpMMdqlGqSwOxPBbZhT496PqrPO2VtfGZ7MzKpZIR194HyGhapqwoBhaqC9hrdoWc65wB
pfLZ75pXfCPf1r8m7HbLgtylkPj0xXKQJ5izSEdbxpQpPpZu+PvrvFWuTQfknuhGxgyL/xnvPAgT
YFhSOk0u+UhYFoIENSiLyMln4lo+/SVj/58QRVySjvS4WxnnqxrVX5aKl8r8XmIPen9l5U9KeJGH
T7V0O1El+A/88iBWgOAQDGah1UM36WLAQDtnFzMvB4/f0JhnJ8L89H12ECYkfnVoGFlU4NT6Jd0m
2kXYN7vVCHr1/vyBEe6oyELax6IsaVY+hFgBg6/ZjzzA8nmX5a65BGjU46P6hGqnEfKgmgDLiylN
KBlBNaY+rHmCvrO/c/k/1gyyqCpHfXibrCt3fAlgtGmx2kcDRzj9Rsvj50+wPKgjAHJRNPNQl3AL
ba1A3JG7XbGf+2uptZxQTgOFekM/fQEc5An40TTJYkt8LhE8pu5SeoqUernyTLgFd+ZzWgmoUSVa
K+VvdDEBZ7qet2vkGN+tTYkStiz/pUcIqDHlcj2CIwatenK0Txd7q88dkQwQVhOZ3BMFXJElJ/df
ugzb0+/6dTvoP84bjXDsN9w6KnpUqZyEIQc/TV89tWSbpl6D8yKocH0DqSMZTR8aZseHRrUbvqOo
2SALdTGRiFEpEOAHn8w7//W2t7/nSN6kxPMko6CH+Szrpt9l+9DrvkWAPb7Y7RPrZPgn4UGaAA2p
tvSFMcKCWXEfoV6gJERqQx0Rd5MjdZTWkJqQY08XPatx6eTUEgnKzwQ0sIZBq1tOe1KAySe0k32s
hEG12kTE8CA/E54iCTQGcfRiSCHGnkq3TR7q9bpPgrx+LI27v/Q4AQniZUlCnS+tsEHfgtI+2HBX
vi6t9dEzvASKT2+COgGp2OEqK7YpM1vXxdfuJTVTI+HtSPmqXbD1F3KKXWHd5IvhtPOIHZDk0qsT
RB3vJArHxunbJZl/6uO7zp3mbZxdmew+Ro+r9N1S96p6q1jEB9Cpz8h3MkUgN8AfaReQicfv32S8
LZrjYFLexDg4xsOnWsneiRTOMllVPXqjeB+7cKP3tduji5LwlxP55jsZApinTZqzindBc4Sad9xX
Rld95gs66O/iE3FwLEyslqb4UlU1viEhasyrdA6xum/2ixHTg/p81VnK5rxyJ6L7nTghBcyrrmKD
wd+6jNqRsKjWXJyaooY7gVHvhAipH1ghrK7jD2qG0vqGXHopxal36hZ5J0JI+hotUtSC9/a0L+ha
KvFZEPnMk9HA9Dz7I7aOUM3IlOEEYGcyipgT7wNd08u1uyjXm4KcQqLsxv+GI2yXuoKlFW/91C1X
/aWDLLNyM6S1AfiK0GvaPU1b8nqkZAq4ITdzE7MJMu3YsW6iL7+l2q71vUCDY4Ad4SQV06nvEBwe
+G1VGf8xkUq5GtY1bzkR+hjwpYsYL3Xn/ewbLkYKParYdTrADsKEg1uVoRjWBh/jpQHW2SnHx38W
oesILGVmeGtUFLcPJU84xAhTn4nEy0KSDB6CfrvqV9Xo9dbktfHr+WA+tYninSHFw5tkE9kIdAtn
ZzAQBqqfBmyn3lYv/e9XA/TVkaW806FwsCi3wJGb2kM+tcoMqUv52oMorAR/gE5kux8E+EGIAPQ5
kvcx59xC6WW5U7zqLsUrEti0wE3GtthI/omC4TtTCqCv4Esh1vn7i1rm4N19YUuMZrifxIFxWBKy
nmMpYuG1sIdWNbnndwjoy36H7bTbYXLiHEV5lDT6Dc2J+8Et/a8lRc4ZfIYvqc5lmna3VZXZHZjm
66G2xTqyu0GS8a6uPiym6a6K4idNsh2UwqtM86XTKEaatwelc/oLN0NdJgv2FeJvGQbD70rVU2fD
z1c5yC31eUqVQAbZuRQ9txpzzVnaZIu9a9LEyQfjprQSL16SF61/rNV6gx0USvHTklG1vhlTsH4P
7vwPM15DbQSHl+nGLL9oepTAEmrm7FT55t0pCpdPGOnJsPAKqbnau5qT1uXptwmX3IqNB2sU30Z2
8UNpWi+Mu4CNuX/ei4j4E8c5DHtmrBkgXi5+jhCYds5cEV+CHDnOHRT/G45iXAaJRt1VkGFXN7ny
GGKvoKI6XUR8zVCqCACGCyI1DQVRJ8t3I+wZf5WpwVfqthFrwbHCzKFhPLLvJuyg4pwnlstusAED
2EjdNpTdBNhSynWtrQWwhd0ODsM7EeudyPDVkCjCUoYT4GoIJ1uZODzmmEPIamzy/jVTGEzIEMc2
lq7QlZJDYtWsnduONd438UgcFSEB9qdzkH8RShze6HJbCSP+cGsXN2p6Lcm78wFDHIohos5kG8rw
diWPWCqZfIuS2kUeoH5mZ9cxMIjDG9baVKPOgWFCp9L0g88KJa6BBvcc/F70JjzKtf8Y5LDKsln5
eC1fr9butG1/YV2t7oJ1jDRx52krWrLJsLdJUcUloJpdLKYsySFc7qXX/DTrMIyPpUP++cM67XUH
McJhZdWk1ZWmhm603BSGF+IFwyRqD5QIAb9BNjLKUaGEGHPonKwPisZw7Hh7Xo/TTn3QQ8g7x062
9KKDHlOTYS4NUdoQlqIkcDWPMJotap9YHdRQYuYUETps+uDvdOAucSShqRejYyskaPJtEn/pQu/8
73/gwAcjCakkHkLK0mIw0sxn6/gzXfiwftEd/pTUX1FP7JTBBHBGaTtcux7S2tif4sdQ+XpeHer3
BVCOZitOlBq/P6aXg3rdGJvzv0/4rVgCruNYaiIVx5Eoe2Yi6X4uPtHcCQT790DECnCdYntKtkAF
SYlRmgNPXLNeJPHiTJNyaZY94cIfpPkHeUK0R9gSlxsjN1kwB7wyx9M/J9lko4O+GWfZLuTr7Okc
/CBSiP51lkIlbSCSg2aEd+HY073WR/cOHovojIBwirf0/CiGyqYrJdbi0CT7h1K9pBSHJeUU/N+P
fj+fptAuBvx+p40OuHg7JB5TQQDBBynvwWgCEsxVq6RzCaMZzuTbTocKqrqzNhVaexoCOE+DAt68
ZF1WZNswhTDSJk1rMlsP0efJalB982u03lq5N6J/MCPLESc/2A/ixApcXJWmMeLbD1S/N0VyU1Qb
LdSdzN4k1O6Qk0d1JEkovqVZ3ie5rIVuowdS7YWyVzWfQtQjGUJAGaOsxOEKbYrFrR5nj39hNqnX
IN0Nyn2+oXZI8YP/40PhSJ4QTUVc920EPm+3B9NLubzoyk98CFkyke+eBoojOTzMjtx8ymtbwopy
ZB+Vo274ix5Gln0dSzB9zUcZnywInIzbI4FCXI3N0EitgcNK24dmfNI/88YLOp5/3VycSVHXXO7z
GZbDbpwEZIwauA3WLwa4OfXtJ7O3I2nCTdu0qpTVDaR1Y/3DkJXbONQ2EXY2JGQnIOXmwjUrx+Yy
6xYs16uv4fhtVh5WqvfqdFHjSB0BI3LWhOmqwR3Cr9pNuCn8BzRCuTYatLHKGN09G6o+dBoBDxLF
QZQ4bJisF9BqMD28p6BqmW2iyDf48Oq2ItydcD5xJGWeizC3ufPJ8s3Ebmzpy/lMgohaJqAE9qhM
c1Ph90u0ys6upjBHljH0+XJeDKWGAA54FZ9Xk4NRJu8M63qglkESnsYEUCjioh6TEWqo6gOzfw7x
lzjLnfM6UDIEHEiqMcLmAOgQ6tNdpD7HZnidrL/OC/nAnzVbs22mY8pFCM8aC4WZZOHjarkbPb4o
K/Wyn8sNFqF6KVaN0w2Sp4/mIFAI0nmRU0XmqX00e0VyTTImnTabpVkGCOhMTRbMlnZovkAvFW7V
zte0HbO2q0R81p9W4SBCyEkk8AJW8coTufTrWlyktUscCo+CP++2gwDhUEpQRXa9yVMrcEttMwwy
dBMouXo/+oZ1jH5ItXhQCglnMpaRVcoS5M3Z96Z6CKnvhw8u0YNCAmraRl3YUgGLdf7aeuMu2cu3
RuaYeOgxE6ff5BuyGZLwA/GbZWysbp75N4uZ7uvBX5WHfvLPn9PpBO5frcRvFnQGjhjthFZp8Q2b
GeXw1cLjpl7tpulTeHaQJMBmoy2dXPJveqnfdvPTkhHDEtz+Zxzu7fyOkhw1SWqzDWGspP+iJlcJ
ytdajQ3j45NsPnf9s0Q1e1AeIX6drF2y1H2JMMWSm+qNEZp5w+Bod6trBvUm/loQN9sH2f3BhgIw
DGpe9S3/4mNXoDHzGjTHKpvif2yOJfUTMGLtzSwtDUhruku2sd5I9YoS7/l43ewf/5ctyDxIz52h
ABo9myJbziFRAdNwHoM1+UaavyulX6D3JC4p+glKnIAZqTS0ksZdMsGmN3P8qg2hs9RXTHd7qXIW
g3rb/+CmOpyfgCFmHdutNEDgwEn/sbsn2ffIusCV6fIGZ7rKSSCIuO9cnUrLHEIIzNXYmUp/nAbH
pkqClKOI255ivcmXhlcFOl8Jim3jVq7tl1sTQ+9FULo6ZUdKKwFKwhxLBjoFoW7Jj1P0EzNlLTW4
RoWaKqRfZTVXcmNBBtdJ95XtkjrW1ehj+eZGLhyTwGHShkI6Jjd5rBYGl7fn+4/4sgHtmq8b4N0L
Nr0ek//9f4SaKjNFsTGdZ4pkCL1ez2HZ4SNAvkN99feGLnlXPacg6CyCKKB4W0+e2ZE8Qb8xt7V6
bEzoV1avqlJeVUtqOLFaEdngyTxA1VUkgmiQkMUX22ya8P2kWIDINu8v+GLjzRjZBBCfFKLryM0s
HeYTX3ciMyqqdVpRKMDG38L4p0oIdzhprSMBQrWjX9CmOK0LMkA0QlTFfV+1rtwROeApH2e2bdiW
rGu6iRkp+MjRlRmbpTX1Ul55qOGXO92P7kIvvwDNsRrwrVvV0/lc44RSEIcJflOXmf7HGH+hqqZh
1T1I/WM1qMERnIVDkNnpf//oeCdG8DRbrhvM7kGMhZdsrCm9mExr02FE87w2H1jvoA5X98h6Cq7+
iClD5Y0BGsE407vtz66FdPdtIQTZbXQio36nl3AdT7acVobdVV5VvErNVVa1XlxUThhdVajEpr2H
D0Y0naOtC/+j3kxJbQVfGUa0uWsztF0Vr91x0rsI23uZgsovX4difjlvXa6MAE/vlBWu5mG1Sr1a
WtQsc6ysXAYnZV+GrArGhthxcOpOfidJuJNlxbBDrL6oQBGMHiC39NaLmgWdZ98ZaFosf6qRoxKp
6tlAwBp33o965Dm5YTCVhfBQLZedWH4tI4w4Rd/OW/BU0eWgGKQIGNLmZW5PC/ylV7zfOx8zt8jd
38xxFPvtCUR8J0y4kqU+qdR5gjAtiq7iKd7MC/WkTokQbmS7iRSJSRChsK9q/k2nNrxQvy/gxtBa
qZZ3cLk0wa2YjW6yvBJHQh28ABm2FKbhWuDg+Rs325t4sel0h3mNxwZ8R2p+e2V8+8yn8buzEYCj
rDI5i2YYbkXQavcTOX/PPenDYIWnCdig2EszYmyv8nK0ZQ3g+h6dKeCrhNoNtUroPA5BlgAMna7L
oGmBrBazNj6vXqYeCrGaKweGSz9wUCcmoMMS2dPQ97BdhE6qItzbMzj+iHuRcDzxM79LVKbXFmSY
y85E05P947zbqWdvDtSnBSQYlHxYzQEC9I32Mj0yhmUX4W1/Id9oG4b9RaWP/pdr85Lh3XDc4Mu1
+cyLwLEPvh3rEeQlXYcJH44P+RrImuGYkuSc15LyjLcM+0hEKNXq0nIzJmjLxo7baK/uFjQ1o6Me
bN/uTLRfcUc74/Ti13+aNFJjgLDAq1jusWpwEuxHypdNZd+jFy+zqLSG1E8Aj94IK9WK4PnYsPf2
9lrKTvfMaw3tVXNBcRGT4gTUWMw+ZjbHKv27htnRal9syouxxZtRjycCqveLigEBQpgld30v4/Di
MqiHX0aqEe5BBLIi4MYsldUacetFWLICtk63n3fGJwaM3nm5gBbrxNK2GKGFMe5rTL+mJRHKhJnE
73mrt7vI1iFgzYarMu8v55qKI8JQ4se80QLtVA6wdmxc2mt50ZnNS69Qk+zn8y4Dm4vfJ0GzHcqj
3CDvQjG1wudHiK5VNw3U2/UuX/34mnP0oxR5HiQo5YQcolqaVJO4/ZLoLhofsu5qnqgBZf6HnwEG
lZ/hEQ4loRSjQgFgiB5/70OJvXob/5AxKYxNxt55hUgzCqhQTWW8yglHhe/FRefzNpAKVeldYTvS
VbxVL+xbslZxNjnH0QnQoBUJq1QeSxqGK+545zwqkT5mRP8faVfWHDfOa3+RqrQvr1q721u8xXFe
VMlMon2jdv36e5h8N27TPY0Z+2XmoSuCAYKHIAgc5MxtPzf72OUDlByf2sMcBM5ZVgAJpVRNbWi4
3L4Lc/kyS6ZwWKO4fWgpFgTKUQS4yIqyrnR+iTQBF4n1yUH9lmpQ/Q7UdhbwQhtLZoygfvMN6ZDk
uE0F572D+L5IjMRfku1O5lqku0o6GKSvE5GfSII0lk0LzksI4JGf4vK5BgNiv3Gv7ihygVMNG8fg
Ko4r0TYpbWQFe3f4MgeSi8DPdour/DsnyuEFyezH+JSQFdCEI4j9NmunS0OdQkP7SnHcIXOba375
RZ/gJ1TV6GF5KNELS72YEztMHF+yrgnDyAjoutZBrN5n9aOaPnfy48fcg+t+hFT9YBhG1gKCnfib
2d6aVJElsV81ASfUflgWy4TtasnxFlTy9j+ntXZle1/Gd+dV4TvlDDSIb8CVls19zB2xGr41DADI
RneYvslV5Q76jMj9SnXC8yIpzxAgwhwcdEfx+/W63TTzfi6+5jqRnKD2r4APk5Op2sajooTzIl8O
BvF9QgWxpWZbp7roHFhNZUVgzsFkoBkkvv+QncSMrOY0VT7zuNywd/mEbEp6oWmEIoShRMqiThqT
yu74mdtcz/bFXE9E4HAqP3+MPm8Yi4aum1qwseHqXqpu1ruc1Mr2493auAsew2gy/hMY4Mgy7n6q
ZqONVeTuVFTL1BW+Owd58Jb5cw+S5Li9UWqiFZmSw+OZIxRQ0qbEHKgZW2fa3GaNSk3GEF3fGvf/
2Q9e6SPEXsZg9ePGE21at49Hf1hupPe82rySwf3kSJdxrQpmV5BhtPPDtOgYWrs8xo7Mh9lGKVvc
zuyA23Nkpqh+w+CTjc3+eTUpcwqgqshLxQx+5joY9iPJ13YquzkyszbVEHbC51/pyv+QI13BsNlW
/TjhLuD0oaoMQd8ohC6UCCHgYlnjtEsG1ygVtmu09R51+bvz5jp1z3ylhgCji26vVl5CDR688hsA
6kQmb8boyBVZbZdqvD8Bea/ECZAqNyhMlBuIq+UQd6jBulCsz4RK3JOFw+hYxpuq2HmYF8mACyA+
zvcz9OoBFk4wZXs5rIM6ksLzEol1Emk8FdsakoQrlZTXXRq07ziHXikkQITaMCuVEr5GnNIpvRko
GmlKAREbML1vyBHb+9uS3JdM2aNdnLARsfAiOXs65I62gkjTr+zrGS8kmDMgveP+/8pOwt5n8TIl
VQ4ZffVzQ6f0SNFQUXYS9vxcDXGXWhCwrBdFdztSbfT835/zXGHDz3jy7CWGha7GR4lFaqLhTveX
ZFNzWSg5wqZXMxBQJiv0iKXLvv3GlGdTDbSMiAqoJRf2uuJIVm8VgC+WtF5nXVRV71smFRkQUsTi
1lUvlqqZuM1Wt/o8B8qltovBotXoGErGGzF4aCDfnd/xv5LCZ1ZKrHJVO/CFTi2kGkn/oJb95axn
3qRokWU8du14Xc+F21vSQ5HpwXnRhA+K9a/2NHTDNGCvpkMZbH3rk8WDJ+4Nx9vIFtBAkdT/oQFS
rICbKDeu7BWcr00QV0RQQinDfz86RNmssERp4SLa9kmzrvP3jLh4pYsACValza2iYJ3A1xCaXnYA
L/Gt7eoofEYp3H+vS3glTIAHKd22YeHbCt3pdfOpUImlp1xdgAdcR+pElbD0YwxKxsRlwxBpObEk
lBABG5IhTc2y5hbjMwuSMG6dMNY/KESABjxnJ3HJlwXzzG+NavRr1kQbi4nY+tS14XhFHOGpV9Zy
TEbWIaf12wZlNmNUgZYE5K3bYQvKIAmpUICwniO89STxstb6CoFs7J6r1b4YDR3NJQvZyM/P/DMA
5AgxQY+JyHldQdB4SB94B4bt16tX/mo/XHcblfuj9BIwAVRRPXojIK5jYIHOwgXcqkwiglHiWHIE
NAAf9ZRuHMpVFCpxmoWi3jyDNd9VMzoPogTEOVzdI9yJLXWYwLaAyDr73km1azVpaCuT1+Ygc1PJ
2hEC5hwBGPQFFeu4JPO3bVe650MLY798Si4XeOHgzTv69noqMf3K8wWsiKcuX3QVGjZVxNtTM4xk
lkA2HSST+2/5XKnLhCNgRzUtijTw+AiMLhNmhfwmdfGNdff7eZgcmEeE+o6AI/VWdO3Ay2LqLzrU
rEP0HnjpTx0lVGCwITtpzu8CXawcAWmTtGgZxC3KDzZ4avmNZcQeoEQIANKaoJRIR5yIhnpZJYcm
PvQj8XR6WoSpWrZmmMqbqQBqpSzJ0nZ4WizuW+nCaT6Vanh+fxEixMx3NdU1Uy0khPrm2mifmjFK
dGKuNfeltwD4Rwsx9+003QyqR2gx9DtDddwmfyo0I7LWR9ZcN9SBdXoHv0gT4LZkvb3E3Ga8OsWp
Nm9rvPMmOw1+LxIEhFULrdBjFRKqKnUTpXa1wfSTKlzJqTSnwe9FkgCzrJTzMgGPn5/vh0tw5vzk
zCKm33/pMtd2p0BGp+p8saOaYykTcp85wtxZbte54knCcbwzs0dN988b8B/Q50UvEWW7RR3lFgKm
0MJIKShl+8k+7Ty8/YWOTz3RUz4uIGxjKsNaTjDjiman4bmtoy4jfJxUSQDUtslGUM9DJWnHB1cv
F0bw76vVKQ8UwNQqrdxhKYTlxt0674fyZ4fGOp2oviO8T0x6r4O62B3387S3fDU3Py8KC+vOCWJ0
Jy7Wu+6gf3xCzH53W1m0Dff1rG88yR49u1gDO+9cwvcI5xYz4K1hxxIzIYeTASw+ZplF0t3katES
4FH2liZfJLxPTIh3BmNZ0UNg01xX2r1VX+gDYTvCH0SyJqXLm7rlGxalr7tULb0mN/bKlnpz9XDe
fJQyAjQ0vdVluQ1lpAxz55fJrdvNUxLiaP2HmOjFGQSAyOp5SmqGp5D0Mtv2Kp8EH6JoeN21Jepo
8awA6kWqQoBSTUAJdFEvmOgLIzb134m6LwbFVYroY+YTUIL3QpZ5DvMNy5Op+3r+tXjHpEOEky+m
E7Bh2PRuMrgvSGxfTQgh5Wt5pmqsiCNdrOtvzYIlYww9NFsrvC5uKlduNK/YdK9Pu6BNNPAfMcor
iBUSKZziWF+atIPUdL961bUa1MgPPGeeFbV32kELuFfE7yg9OLanyOukrJq+Vg2ETmxX2w8LOeng
9P3wz4KJfE65am5rxQFJSVA54fKhTHyYQ7khB65yzvzgvA9SR5VI6NTKy6aU6Mz2QYfma7iQsqfJ
ZSiH2eOE3JUzgbjEMSIO517nZdTsAnu5xeN2a+yGEZmwAe+C2UEyGCGMQEJxLrddGLVdz9BNwlvg
FIcO7tcrsgnySgg6VWXxyi8EuJjllXUN32dIw2T+MoPWpSoldxizawPEtJjRzIZw01hUxc3ml93U
BYgVNXfBb2Wl7rJ52MdmUVN/1+mL1h93Em922rwYa80R2rjJP4H3fhfvOVty9qkO0iDxqTEFhMHF
e12SJeOaO9yZWub3wBvdjOT6ckmIg0c5L8gWb3QzSgZ/V50rN93qxsqhyjygjceLqPX7McN0pvtm
zx+NPhg+GgJoq9qMFu0CK91P6GerA139uyKbZChsE2DbmcbUyArYUbtv90h/Biqq/DYX3eBhhUnZ
PuKiUPn7Y0ggzkvvx2GeVF49o0czpriiOi2JigwXC0wVDuJrylcIHcWHevS1yc5QwpClXuzlenNn
1Gr0FdVmSYlRX19falVp1M6CKXX73gHdyXJTduEHLSfcARO7b82Vy8gvzYhfYCRvAa0KaN5Ru6jt
z0ujFOIh7dF9bJrBhpvzCBJjNoNevVqydr+9p0v7GNBEOnm960vdTPjqXKYPFlSa3L+MWzRb8JEJ
PlW4darr5pU4vt+PlGJVmes2t+AQ2pGD0RnxzokSjEyim3vPQ4f1pn3PctbW0VscCvllM186XZAu
N7ZEXQH5MpzJc5gCTmAipbMtPCjSIxDGal+KXR6ChDZE7xl/pbe/12Q1OBUoizRWDtPMzhi4H2au
yWmzeLM0LlBFNHkTBp9g9nR3/w6Ku+OlE5/t8xSUgz0XOs3GDtNbkGQjudf5Jj1jTPGlPh/yGaNQ
4Y1TaB8UJEWta/Wez9NoQSBhEIcLEc6K49WTLk0t0+ArVw2+ijTL9pPJ7UWvtQFIgX2FUbXjVAwm
dhXrjmp0Br9b21e/MiB9NHxX96PmLaXLozDk7j+EIeKrfjLWSq3ztNhqhHH5zar8nqqSpKzIYexo
R4Ndec0Zv0DpJn9FZq6cyJ6ihFPbutV6r1JPkgQsitxW48xGPG5ApXj+iqcvZd3b1CAZSoQQ5HVD
n6vdChFSkXu4FPZTHiCa+9jSiLgx9xiAhpkJfq72YYtZRVJ/SXIuEhhoCfEFY4mWr3zPGsvF0k/B
3D6zfHAt9elDyoiP/GxVS4x2gTIS8xfjYI6RUxFvhQTOii/6XWm0SiZDlTT+thmjq1DjkikBQgDR
24lh1xkcWR7l+q6y1fxz2ec/P2YoIYKoSkNLJZ4VT2bTN7qnVVX8vovOCyGiZkskr5pGZbEbvu1Z
CE47G4x2TbTO4L5Eaxk/lNJDDjQlHJqUKiBBs86gfJlgwNmTvc2fo/Xngv9WV5lXWn7NhzTzQD1r
g/PqEk5u89+PEMiWwNSQ8ADTmOpAQlChX6UJc4vy7rwc6ti1BVwotkZmK8/2tr6juPFjC1IATKUx
vME1b9jn6XqIqEOXNKoAE10xyJPDk+bSbgtvVK/DSd9cSYH1uGCgKprbwH6xUgwiBKbbAmxIoIGP
QVvCK98dT8ofzeFHWdzZUuX2LI42qtzpH8oAXm6vQhmAPTlpMfHnKB4VgmjhoP89PmeXcgi19+qd
SmV3qINYLANIi3zJKn70z2Ca4dzASTSHv1lm6DEJBLCIpQDZtllbHXPtWiTLjNhNRqKwhTiwHAFV
ZjsG+QAP4i1wwk/L/dh1Pub8nHd/SghX83ibJfWgDAuEdOpDVkQpMlUd1RxGpTEECOkXo97aEutS
DhEC2zXAgJ8QLtiFaK1ckRij52lRqyOgR62MRqcjqeNXGKflRK0SnjcbgU7iSNMhyyo2W7iGVE3p
oe81kuztWi8VD5Hgh1bIFikNkoXZ9ciwQpL8c1ZvrWFz9ZQ4W06by7EUXQOb85sJrX2RFUrBu+Uz
s6w8UOT17lbp3nmbUUIE0BuaLbPVnsdG49o+N3o1+WWVtNTV7bS3vegiwJwN+gel+lUO725hBhY+
+xnMaF6xzx5A/LpjBqHW6R30//LezGbFZEKbLbxZSprcpPuyLK69PX7EcoroAoNRZVs9oAIiawLd
DJyJeB08vzKKLARJTd9nWd9BhXLs3GH4oWjvgrIXG/E1O0KZqtWdsaiw9GBmSq50YwK9FFvawc0y
jZpsR60HV/ZI1lY7+mbj4dGvluSwqebOMS+U5oMrwv+IIyF91mCmMV/0otgZ6/eieDi/4v9wlr1Y
TACwQkYner5Biy3x9cOvUO9TrHLWtIBFeDCj5J3fNYpIZ1HPS1Uxm8tTXE60x1/p2E76od/wlwu6
qOcfwq4XBQU0KJMRtdC8K1m/XXzJ7dFHWV2hwzBcgsQrD/RcL9KkAjDMDRimJt7BO4JtzAjxVuwp
d+iG4dRfPhXiEVtK5LewEo31HW8DbDDWo/pBErdQ9hP5LewF7MLmCAGcq61GUmW6MP04VA68LZTX
2cpfCZekVBJQom+VVdK5/VjIuRj6yLkuv5cgA+Wv7fkhDop33T//uIhIbiFvK1tN3vxq45B1uoOJ
yZ8NC86rdfokfxHCtT7ayZ0JovCVQ9NafxpBf659M3LVnSZigxGo9OsJ6khMZrBUHngRm1nussF3
nPsivz2vyT8E3C+qiJhhrr2Zc1DSIyyPV33l7ynarZyhHh8DbKLt7w8KFK5OsSPVdcrPjfSy+ckn
16fh5GZJgKg7UHfpFcUdTxlRwIw1b7uMMRiRYeqTU3Qum0x/RYL2g3oJSCG17cgW3nOvRuatFtbI
aKOO85vuOtEQzd8prKCQSWS4UPKkTbUS8lDA6ate6hVfY/SUZw82WFyU5/PaEdtY5LowU9AWdbxr
uFCiJvuUJvvz3ye1EXBCmzEgvJkgIL7aQs3XLqSgrVCUY4boGX+mmkJO32r/OL3IWSnJa563FqRh
1HXtMnDErWrlGv3eqp0m6kD/lRIRJuGFItdFKcXO6vC02Gpfr6ZXDZE6ETEld7C3GfMXpfifcIQW
6zSDoXWEo+t4kEI+ecefo2SSXoDAPpHTwrDmotVm2G6r0pCpn0deK4M6hSY87xIn1VHR16uqhmK8
mQQ1gYXRxhM61mg/gEOa7X7zE5H76GQQo5qYoKw4Djg+BTyaJWRd07lBHm512aXkln71iOZr+Z4F
tssDp4FM/lMiBUiqMV57HHJcBLsUlddj1HjDhRP0vvyFE7EXvkXtrpNrdqQjt/WRa8xskkckmPm5
rx8wUcs3vd9jcGJf/lTtVQSM/2IozUmff5Eq1g9aUwZH4cVOq/Icr4c8mT3bej7vJYRmYtVgzdaR
KQ1MuWAGNogXfaVVvs5p4RcNcd+htBEQKs3yqsG4bSwaqh9XVrvDpvpxThz5J4H2yGbcdY5WKh6Z
HatqjcRiv6unz233eN5e1Pf570ffL7OlbHUdnqCrt44TdFRkdBrIjxQQUGhsxmGdZCxIH8yBGvBm
hvpiO3ByXtAQEy8Bp3OiR9K4exypk1VSqegSpKHUJsSQwjasruIH5XoM1bAJJVS78HvIO/hZQSf7
BzLEYY+xrP6vis9QTVcBc3OJcXgWkQGj/E0ACb20Gq02oZpc4Cjcm6qrtvcfcwYBFral1RtjgjOM
82Ol/d1SZZyECmKV4Lb0bV9vHHYsr60uSoaOnfdUvr4shVgSuK0bq3peGtFvwdLUXpIHBvsMhjTv
Q6YSqwAdKbXSreZuXXX3jD1OBUXLT+xMsQyQU64NigxjSfFBHh/6kbAU9X1h53clynaXlmvQK0Hd
tuFYOkQMTK23uPeVKTEM7rJZfQBlgGNdxOPnj62DsOGXodxUdYWI1rkxl8PUEkkn4jwxhGjAaPRU
yngx5pD1N6Z8IavOoUN8SPULUKYSdneZasvitFhtBm7O/BpDZXTyaketuLC9q5F1mLsEW+lX66F8
SPFilASDq97Y96v/r2auE9YT68nQO2dIeQrrafflvkOLt+4VgXO33LEqsCLV/bbuqqf17rxLcDXe
xL0vECBWlRnqhsnrCo5MNMnslV0W/SrDCskOthMUXseobwoBwIyuASdXYc7Bn3w+wT7ey3snasI6
elcN95FKQhRgm51TFvzxwzDQCNgFI6oPWE3YjXBBUwAEQ8q6YeGu3pobyv9Qb9hOkZwu4fnlIbxQ
LCubtUZuEH3iRYqhuDk23aT/2DFmCphQmT2zpoovTHu1NbuOfSzyE8vH5r5d5mXA97P8abEOc31T
9NF5I1FrIcABAqbCaGasRaljUJuSHsbU3i+zSZwBVHQmlovZ25pa0oq9ku4xDu739ATLUwx0YfJZ
Bu9qqXjxY7FQTEuaGZzKWPtGl12pe9LRU9FTdNSnU1hHUsRGzDFdttyElMFPNi/bdZEUTIfhsCJN
u+7XnbE/v1gE4IjVYvHU4xkvh7wJPTADCxR1ryfROvrzEmrSU0qRyhCoKtaKZblcaI3Ncby43tgS
SI1nOT9BEUXEOIQTiiViIA2cVieGc0zN/L2dlC8Oa7xK/qgY/mccxeyObo2qw68gZfqtSHvPALE3
9fhFLZEACWpdMgz9hcnm9SouXYchO1szN9H/aqYfZnIVVwNhvNO59SMvFCIH2y6yrft1ovvrr9s1
n/mKIZXoTkHl/a3lfyxSsQTIcJC3qC0eXHcJiwr9ocK84an50bSEtyuULfnvR+s1KbBmwgX9TjT2
3rL59Y0E7iklSq85bwv6biLOKV56ee6f32sKN9uZ012sJ1tKY1NXDiE8P42SHvQGBkbAgtEHBfc1
8/Ll9x/gFd/PSybOLbHKDLUAZqsscCG5u6zWp8mk7q7EdhPpYTZHZ6POK/4xWObScVWvCqposNyx
dY1IQ2WWV33PCKW4U5yzphBYVGNcyE4KpYYUyX3NAp3CtbFEmvkwWX6TUq0/lA3570eu04IN2Sx5
NiOuL8rlJqPiJAr6bQFLUIU/LRq3Yfcr29CBNGS77nxQQ4AUGRMbPxYJiPVlcRavMag18LgkHyzk
zrLLoiUc/qS/azJKKhQL/xNHGvZro+ddh0Tx2H6WlMyNN29uJX8egswmIrOTDngkSgDJsTekteOl
T3are7q9hM5SBPOyEYmM00HHkRwBGaXNXJbBgNOBGTbkM03tyyGYfSAGBnlRIcdJDz8SJsBiLBla
p4CJxB8nFirZFM7zvq++9WV56PLvKhULUDYUwLG05wHlrhAXjzdj+W37qq0JcbIQIsRX4aV1ytLm
zd6ZfZ8VF5i7tlFGO314vVhNfBgGL7Y9WvziVl62e/Zc3KahdofpdYrH3OFr4Y8XFBKRIoXrlFMg
WZDz6u3Wb1Z38bOdtpt2zjc7RQklH/DRX2RP5yH9ZCB1pKWAfqW9oRNRhiVNY/5kssdZ0r3JRIrS
oupJSO0E5EMru6w7PFu83poRr4DlfFbDYTnMvuqzq8Sn6IxOQ+GRcgIUOmoXF5YEibyQUQ/wjOE5
OKPLa7zsu3RlBIFTvzKzR9Bum6O99ipsWSsbKmz7OQRB909Ze+xtzZfQoXd+6SgQ+RUnHMkzjNxm
Ba/EZz6Y4/wikECQ+0mLpKi+Rd1rRcg7eXIdWVOAkTTBwF+bWzPp/pK67ytFl019X8ANcMd0csdx
o5hxYZnaYCmq4LzJCNwQH4iLUupT5Vc7Brgos3JzzSRKp+fzQk5n4F8MJb4MD/OcbmkMcMd0AswU
xgPMzv7ELra79POEohwEaCjLwcyt82Ip3QTwYEmv5FON5Vmmzu2T+97qXZ2MLvhX3kRLR7qJeOE4
67ZoWCRF+TUoBZRFUbwz7+XwX2XPCJ8Q34jVarLUZYRS6GnQDzxdhzJrtmPBBHwMsLEvnAcq3KAM
yX8/2lZmbQ52y3spxvhpsJ/WFA9Du/NrRSGT+GIsVUXilKCN85UbdlnslItpNz+n3xTUHJW3444K
0igzCuFGP/T/q8235SuruDITInA//X3NMk1FN+03AyEbkMhquYWgtst3XRn02d277PUigP8BR2vS
bWzItBJRJvuCvgK0OE/f0VbgGj9zVOTU3vguqHsRJ7gABuJZVv4rJ9TXFxgPHsbSI6HR6Y30IkKI
NM1hnK0J5J/+8lf6wPZ8Zufgpranh5WfhBR90T+cFS/iBA9QrQV1rzVWaL3VD/xFf/peeKZrfuEl
TdTj+umg4kWYcFIkKBGsihqrNeqytxY7ZifeHB9GilLyNOGA9iJIODJQyxvHqQwj8gFb1ylY/XgG
T9sVUY4Mx1W6eWiCN8P0oFMOefqs/yNZvINvLFenlsGeajQG1hfeYpr7w/cJE3kVT/MqlF9ikskh
JW5b1DqKV/CZxRqOFmgssUBGs79xEe+HBBTl/oSSVpnmTiTWUryS9yXTJMeBokV/F1eOl6SPk6q7
OgUhp1H3xaDCwRLnk92uJeQM88Ui+Ur+NMb+x/ac2PlVO1LRMxMy5EP7UIFSRL7ZvNgdvPRQeyVx
RyEwUbyHMz1ura7AJpDM4j5l6bXREU5ILY0AIUpbgGpCgi/Iifk1kzF2ctTDtOx+Ltn9By0nwEdd
57GFBjJcE27xgoX7qhEYGP/GgxnJp+Z5kU4u4Ec6aP/LkSSKs88k00ehjufkXSCbII7NwetqSHVQ
qMoNBrfJLlIDJRraSspdTrukpcqqosrWm3HA5WYXsTUijkP2kr/bdV6OQlDX9E0UMJZo1qOiq9ML
+iKQnxlHp1wagxW551n0xZwCu+tdY64CE93WrKU4UU5754soYbvZCRhYwVGEp29MRleqLwqQk/AZ
/om3oeKLCP4nHGmTrP1SNjPMp0fTJX/1zLOw8BZv9UFr/ZjUbvP9vERqvfjvRwLBGZTYGddJla/W
5CC1f5nt03kRlNmELQcSp04DbTXuQPJVq93o75gL48jai82EfRanKhiyLb4saOrQ1UM+XGvIf55X
grKTsL1K9ME5JoOQzAFlDJsjzIsuMPGG3Mf8+D3nAcLxnJt628e8Ek0bXUkKx8+8Jle5SH0nmBW3
2PMR73OKrPXv+zgVxf1DlP3HmmKxjZbpfaIkkF9qnnkb805fT/KKwVduf21g3aVG2RI7WKy9KVAg
lQ7IdGAoV7iVt5XyY5iDTfrrHQuIxmUNqRnT0sWKDJYaVlKvS+3L0yPo2s3tk7wSEf1JH3FUxbIs
WZUdVVi6sVWkbdabGo5+I82XtRRo1GP7SVu9iHhDs2ot5SjHENFo4Rx/7cJC32sp8bxL6CESrZpp
UieJDSG6fFVVd83y1OYE7JzWw0HyytQdXIEE2HHGSW7WYa792Oy9ovRLlL7NIx4/w/OrTsnhvx/B
26TYerxmWPVWu+wMxR0t1HbVtwOOwo8JEkAIHBLWpGM4oJ+0F1q8eAamUTRZ7ToYwnRe0kk4dV5M
JyBR0Y4tRqRx0yVXxvK9cp7Pf//06r98X/DipLIGw1Qn9MkuzO3RxIjOl4yaQkMIEV/0F72vtmaD
kBR54uGnaUYzbh3nFSEMJVK/YHYh7qOYuIUqW81VS3OnFA2x6nxV34D1y1q8ecIvB1lKYohQ9Eut
N9xNLj0GqjTlkiVUbHyS6Qj9kboN82smnnZe+7LZlJlSpgwulpjupH/r9btk9ezxYVBuSwOU8xjY
cBubxO3plBUV2QDmGI6FYc9CVcQo4SGpGIfan9WDpkd9TOzQU56gyI5mWIbFR2wJ7pauGsuGWAGi
yQnGStteKqNQKaa4gk+t1JEY0eE6DTVsaaZhzJbMr0vRfDfigLPVNjCa93TlHssSTBbns7OCOww7
KHvMZ3do/tJb4jHspNVgLthNNxRF7DZI5a2Q4laHOtauLL40kzdQs3VORgLKkQwBaMCTV+d2CpPN
h9QINl9xu0dMHT2wOpJ9XoZdEaUIpETBF5RSn6qCLxIvwzZCXoADylHUdWB8B4u6J+ruQFhR7Czo
pq0ylAxWRLzlDZJRuvKkrm6fMuUdWHRkS7G/oAApsaSnkAR64guQiB0G8z2seMci1NfwgNoUU+pM
iFg00KX0P+w6DRuT4n86CQcvTiGyEI9miinVGpaoWJug3+rHrWgItvpTZ/axIvxPODqznUyZi0qG
CCVG7+UwDJ4m2yZq/liwrhSZAuUC/PcjYVWaoFJJx16dSyUymB3UYAeeUuqg4HtFPCiOdRLikBxz
sFhmQIxl7zEcydXM0V3YXY5rugqmrm72zp99J6ttFMVUVcdQbMcQ3/9xq1vN0pYR7t7a/aXyRbL3
clAEPGHafclU13bcWXWV1TVSpN5Ul85InLasg9gOLGQWktmvLbuwxVLrGSovYMMucFdqc3fLiKj+
tF1fhAi+krC5XW0Tp8dsP1l4BzDxrJfcNcOX1bhKkOM7b9XTnvkiTXCWsY6VBC1+MGp9bZpuNT0o
2043iBP39EGvvIgRnEUupWaoQfKKPYb3ojbkj+hZ9uvtpo7eU3kA5oM/yyQGrkMtsY2fv+1wUJSg
Hw5GHpw322nMeBEhHCRlrjhWKnN90JZrXebk0B8ObW9314sA4dyQ1c1mtgIBHXP5rJU0nJ+3yEQ1
Kib++ObdeXUILxDT2LnstJPeA5/K9mpuIq0aAkyvdsuRmiJD7CAxby03xbCmC9Sat5txG/0pxxij
7PN5bSghwrFhq2qibCqAYmO7ONnpQ0QG+9z8Z5ZHHC82aXKtph3fNodslx1Q44oebXlHEclQmghY
oI05DvMB5rJ60Jp+WyrwClHt2YQrv0lQK4pcJAaH1Wp4bLP5Qtuoo4JSQ9j9LZNNTImGe5l6EbJx
wqQsECwo8u78ulOaCPveAPdArvdYlDzG1OZnNQvPf59SQ9j0RtIOdlnj+4V6UKr9uIaFRqjwZiOq
umU7lmFoyOvIii647opaFTtniuMVo+VhFIxbLovXLlfqkLr/URlBknCWldJkVHIKSdr0pKRRme2n
6v68iLfBryBDcN/WyY1WUlTHQ6qND64Lpp39t+5ueN3EXrmqvhPy3jiAII8v4FHkoxcmW3DxcjxH
C+pf86Km75IXhx2aewIeb5vIYBAR/hunEGQKvu0kpjMVaKD2uloL7SEsiiLUe6rY981dD1JALOtw
34BniARZWmKoYztojqe3hStLPxSMfjAvG/ugSXvCiNzFXkEbF6XYiumAaw5XcmEXxbUsb8iY8kXj
5UQlnjMzEOVIkbpLfOeBkMbd7I00tJabuJArOlKZr5cMNEay6VSt4/0e3dt59t4JLCwXZ+0DFxjl
Iie1O5InuCTG82mGU0Deb/7FAjwvGKrrSXjIkfz/3J7ATXkkTPDHZFayupwhzJSrQ9xZ/tbbnrKy
UNKoUshTrn8sSnBDKe1To+aiEjWqluth+K8sDYIqgldoTmLV0sTtlt9v9q7ALM2EyqCdxItjJQSA
VWdwpm0DhCyJj7c8zmzXRFZgXpar69zyG/pI4O3bN0ZBLyHOaqasM9naoR4w5N7eR6lvPyiRGg4R
Zk5Q0fYpsDhSULydr7kpDxWDgnLmtdbDrHuZ9cEd9eZerjVOIteQMR54xqEMpydzv9xaUbpDIcKj
/F8z668NKJ5YedZaycI3cLXdGCkmom946KDynm9H1QpSBJhoE6PHyY5lMux9az8vyexquts4V9l6
mVQ/5MJLKM7mEzsKoxRkU1MdsF8ADl8jU1EXGBbBGhzFzY+kemYt8bRyyvWOBYj5u62LpymTYDlw
XcRRFSyo/Uoyd/T5SeX471ioV+KEFN5YslpHfwP0wUjU/NoegtIg0hwn3PuVCA6+R+cva1Opqbl7
L/nkrqZbKIju+/8ahSFdfLQu4iXckpBLKRIIsZEDt8betdNvIxWHcaQRjqVXQoRjYu0sRy843MXT
N7atrtZfowDQ0K6T7sHCKJrzp+CJqO+VNOGcKDNN0+YRS1OzXY7ZPc2Ttrg91fVMrY5wRFSTU6OU
AVLWePTB0evW4xAZeBM7r8ypvfpKG+GokNEwOy5xDS/YlEslZbtB63uvliW3s4wLpUi9YcaQl6WJ
svI/T2gXnEM4QbRJnxuwnsA58MirKm4af06HZ0LBEzHEKwUFZBic3lhq7oETmNvQ8eU3V+qnyesv
OzQ8V0/npRGrJl7N2wUXcbBn4cgYb+b+gO68dbk7L+LUuXus0JtbOXpQ/o+0L+uNG1ma/UUEuBf5
yqU37ZZk2X4hbI+H+77z198o+Z5pqsTp/KwBzgAHMNChrMqMSlZlRmaQR8Jkpdb/rbqTutJnbS9/
wWhXnIOUSu7766C32yRWk8V2iiSzxgrmzuzyXtvc/TXupH1Da0MTmyV+qc86RsjW3LY4Q01gsYs8
7VNx1fn8IiX5Rd1Yvy9FFCwTiKOO286AZpztJsfpOvfr0B0OqNxQ9rOHuQJH9ZDh+ydxbCqPodxE
oJAyM+rUkhB0g+3E6EzxiiPbhaesdeP9fDf4kJ/lJZ6URhTBXO/avmy7jmNI/rl6i7HNIxp9u0NQ
X5UVYR9xGIuq4pj2OquzAfPwUOxi7oAbDn+ex7yJAYE5KgMlIgVyJ7fo98103Ul+SB0q1B4JvCGN
jBmhDSPwgsa6X2rhjN3fRCgTCyUOCx8yjM/APBdsCHPjz+1ntmvdAOkfJq0Un5WTAnVOSv6BghQS
CzahzUGOAWnKN3oMnOADafN6b0RxcIxWVNnMgyrOvNZsnFFy9a4lDmFid0R98FKz+8nmRIHKUBfD
yWblVyQTX1Hve0Le0oM4HbyrGs2KVbhA66e3qqs/L7vFi1BQ2FyF18l3IwdLzIeaunaltkhgh0Kz
Ft75Z7tK+k1rfkSpT7gdwQPicPBi+V9SNjO3wMTs5VDu9a/FS7DTIfqPYbyefS9dmwQsD5gLWZp4
K4I63jTveKYhNV907ViYn6pmv8QKZkg+pXroBJQsFOUjAkmYkzIxfcA6FuWNDS7PT5ZFZRcbNyJv
nF1giQxtQ03Lv9+CzLf2DNPAI4/XKt8NmJzk8yFQlObjZasgLPg2be8hHR63PMWwx6u0uxvK22l4
IBzkslXvNAtzVmeY/8cPigelxFxj3o/cOZnlYkaqn2KyMfXyThnF84LVt0hmL0wqIgCaxk5OPs9o
JCevyjizvfc/XUY5HyaQ4872LUbaoHANTUL8qoyLLmvedCVjNGXhh4/UULDtCD5DCZ5XJI1coJQc
aeByE+H8CCXC7zYBUOGsW5auovpCcDvks6aWa4ilVDnU6rU2HAkP4IvxbrHOAGIimwwmG9QRAOMJ
dy1/owrrFHlcKyH4qh8DzKpBgpL4VuBSxZiEZWJ2W/VLaEoqehZwO5sshzwhSJ36fcHT2lxH5YOC
34/Tl7n4nljEV/V2trxaOeHyQ05Ms1NrAHCZCf7cJEGriu2t3Uw+OG1/CqywuLGrsKkTXWslCVjT
LthHP2Pf8uRj8tl0ooN8kCpH/XTZLajF42G8wktGs8+VDl6hlvdN8lga+8u/z932ktcJH70T9O7q
ZoY9Wlk58eyageE0OXr60ZceO0YCVRytcS9j8li8hCnSQixFoWoAk1e1Sem3PDqE1p1p+GX1MOWH
y2CbPLfaMIEYqj5KrXEBWBU/T6gqUkJnojI8CkPghowt+lBMwIh1CL9ahTMkh45ycwJEzFzjANLk
eQtPiEzMHs+aQ9pYh8r+Yz0pnoGd18sWstXAYL21pICJlyZ108q6y4oEFVmWSnjBZkq0AhJoQYkg
V6rxSLKG5VdnFN2+SabRj3IWPkKCx3y+7AdU5Ir566Q3I+bmcH510++8MKaE/n/503SKW/1ge1Pi
EIA8Lbjg5mIuqxWakTDuefqeq8uByqHOYkJim/rIpDyD//uKIyJZj4ucN50tdnmocpBQId1pBvnt
ThkkcEUMhUa9yYBTtadJdZt5dmr7Tk58CZ0+wZdUuqrq0fuPqyiQRWnh7mWoAKpY+1pXnLyqUUDl
4XUgDfc281Eb7dfsz4WWhTAQaKPVA4xDb3i0HYN94WkvkZf90PDuke+k0Qn+fIS8gCdQiG1bxcx4
2C1gQskvw0/TRC0lj6h/d0hdzGM7WZnbnH+IYr4eZAhRGnY0vR7XSlzAjXr33b6+/ye+31URm52O
QZglNm5EV5jk8I846/hb02q+ogpBto9JNFXr1mvRshACTZqUaZnDNCs56tFfWvHjshtuH5Pn3xdc
X0vTGurH+P3gBrF8pR95JCcncsD69tF4xhG8PQ/GUlkK4FRf2N3gLV7rxP501RyQl7nhsW+833J7
gfvn0xVePfAMLXh8o2UmCzNAjy7OF7xrx7XDe5/ZibcdWZ/+uBJXwBM8Xkt01F9m8HgrPObsGOUY
Z/R4edf+hfP/sUnsbLJTK4u7/DWKe1/22334bZRw2chz6TZysv1IqX+QkML5WY1ZXGGQDr/8bj+j
PGBX/YCi4BWfDId+vv1AVT78S/Z7tlE4R82wb6Oc311omOELRRC33GMqJD9obqiPrPeSam/3TFQa
1vsqkSsGrBaT1NzumJ9MjNhjmP4doco0Q9KtucFL9Gv5+qGNtHiDqWWjrk+Ii7qfi1Dlp0B23RwV
J9sFx/C5Tvx+h5e6XXxnjH9abf9q6RlQiAapjKxsjgGo1sxZys7tq8rpw/9qlxAEcWlNmmll/KOP
S+9MB1TGpJgF6SvutJeOxl8mVWv2Lw76j2WiuIthTuqktoCsfbt3fksqWNfsuX8dTTS/UPJC23ne
GU8IiLTXo7mbgDewH6ayy+ofZXdYos+XPWT7ADijCFEgS5k1BRH2azZe6mBvy39exoS0+Pz7wjdm
O015Ws2p7bLWdtrA9joLCp5BSiTF5O5wO1e5XDPDIWoLOME33ohZ3wTezwnlEA6f7hDSs9S3c8ez
XcLBKYWameop1m1SvDnDKZ15mEb6pJzMnXWt7RcfdT/3VMcrtVnCaToWsxrLIVwiqZ5mG/eQf9yW
+TZ6VYEuNHWwWawCoFI+q8Z9EfhJvbvscFsLh7llChIOy5INJkDEM6r7B3UK3CbF02bbYTiQfYxK
oghiKx9Yowg0VNuSLikSWo5zdbhh6rirxvJOb6CmkeMdS2b7sqHilTJMoKQy6/RcNWCYVVzlnewY
pptYRLTyDRYz0ZVZ4l2XlA1KOiRj4GZDWO+nOIB3K/q3plgOtpRRdxxb7rZGExio1cOo6FKgSeq1
ZL1IBbFJm0fwGkAgn6goliCN58DFw9vv2bMD9BegYsVnjVKHMGWNyERwbEsz4RLVIJ8yWb8f2tG/
7NubLLQ2SGChAfKRg5bCoOAZ0grW3sazcI6P5VxHnSOmVrjaRw7CNaLAQwZqxVNoZQeufdDRgo6C
fi+FIGd+zd+hJY96GSGcXHyXTYo4QqUj4ILsb6PyJul67okMgtongSACCFhLSsUh0mPXfpr/eA4A
OG69YgI1LCjKQ5kPvDpUT0b5UkxeRDk2FaYCFVRayuwhgRv08x2vJEpCFbnQNZs+UJ25tkW82xqK
CrIpJYAyo4XCQu5UFALl0uK9Vl1F9TDV2I4lc7UdZsvfMsx6mT1oi0JXId1Rt+oEc4tvsqlityOa
ObA90NAr7Ue9vavCm2r4rJgVqpRN53LIEt4m3m7hfIIEK3foVnkYptQx2cNlAO6uFyhbvM0agzru
5BQAqZ3tg3mfLD9ss3Jya3YKSvKAMkYgg1FR9MriZJCHUeoswwgFimwkMrpt1lZ06DYoaEXWXj1m
lWpJqg1pMakPcD/Xf+YyRxmuv+8Ut/DHw0hNgdkknBWYwKjSPNl5m4K19fJzZu/06FnVj5d3aLOw
DEvzj0HCsllFojRlDQymw8ftyFOnZpd0y2EecVtnm8+axLzGkD2lpszjTPDOO1bQnElWa6mFraFZ
DGt57vfhN53UNc92FK9wBFKdmqBuyhwmLo+dx4tCw4fcZRiAltzKXnKiLvY36xHWSyqQbNCWfZRo
wMv/bjRX/ptr6vHevB73MLO0M9GlLOPymJpORXmLQLzKMC6aogN2yL/iuzMqP2sfIozzSoqfgRiG
U0txAojQzt05kl1FIQJsM4pXCELalUl4+jUW+ESe21iiOMh2BeufLjs9sVKqkHqFOSrKshFmlCHU
B38G7NRS45UoolCFjMuCvsvcDDBkxtvYkZfImV41O78n4VC37EQkiVKerNIzbbFfWak7pn661/a8
3pnybGpzBK5QdUmSFhnrNtqPLHmMKXXQzeNitfkCIegNy0O9RnYyQ+X10Srvl+l6Hoe8cQqjVV1Z
DuP9ZU/YvHBexar40RdGZmv0nGK5zq+M+XH2p2A3caVIlE8oxKMz5XcCMbAknlUlxDYVMr6PBrxd
ao4Ufr5sErVJAg3IljZklgqLavVpbC2HLRWRNhBmiOJCsrREs8rNqJcpc7pacfRq/LGYtX/Zks1M
8uwOmsAFk8GWUOaElus7VnnGjAd6kGf36zLMZtK1ghHYgNWhWqYZYErkkJpyWw7HLvDl8qikj9JM
ONz27kBXCr1ZtmGKlbN6wnRbiZfA7ULL2NeS1O8wjIf4tqRA+L+vDlazVaoqauTAjePka1VXN5pN
Fb9t+8DZDv7vawi9QSlQCjtYNjpTeV+FkLobicV6L2vOP1eUM4pACJLe6k3KkA9jbK61H/nk0kNk
7ZRb7YQa4P180G9VKivZdAdVtmz8p+lQnnprGSuDiKU6LLPi6JOUlU6kMkcuQzdNrUOO2aXB4bL/
bS7lGVB8b1hCjLBkHXZL6XR/1Jd9H/tk4w0FIsSSliAjUUeAqA1Gss2dOxZObBBfr9vJ5MoUIZQa
yU61YMHatX5+2+/zPbupj41buTWRJhCbJL4p5K0ZYJ4EzJmzX8wYXb0fHFP+u0MpxVD64fzj8hZt
BtTKLiGgqnqu+24A3FJCRXhSXH3xLiNs1rjjpeJ/bmcIAdU2Ua5EFSCKzJ1P+klDA4R0a3rxdTxA
oOC3it+HongFKsSXNsyTPvJlTKufU+wrWu5mCXEebR7qKwz+7yumSA2ls7QFGGWYelbmqN3XzB5c
uGBCXT1sQ+mayu9WVV188IlVKdfqFnShDHicsFu3NOQHlKp9zefhq9kPPrFn3J3ffcCoZzzupSvT
osRKjSjjeNMtL9DlQxCU2yk58ZrwlKwJ3/6QWeEJ1ISKDbOITXziqpnXHHMfeu3VocX4mfY476DO
cvhQwncGFPP9lmXmOIYwMBv36XKrlgRhbOatq98XWAm3+aGsBEj4tKntXRSE+nmMvmjMAbP76BQE
Y4YcI0OfRfWBxgSUZf7PU8QvgK7Ph0bJYViQ76X+V73sQuruY5txzxDCBwAL8KXU6tis0rpNmata
N3a1u+yAPDwv+J+Y9leYDIzuZJ65aLIzTS9lYe8wYllRHi/jbNKfppvo4oZAjyEOXYjQnGUxfunR
JemVohqnKaN0UzdNWUEIJ0fV9Ekx9ICIFgXhi6qkq1H9pZgfWbEVjLApcReNeDNose+l2oHFW81l
lTx7QZdOTql0hJtRVgnnRtApSR+XgJMrcx+pgZOp6hNEUx3GqEcfCko4P7oh1CLWwBeU6kmar9NI
9o0KLz+De9kXtr+YVkvI/5AV6aE3KSxMqcNZaKPknPd2h/vW63x24jPZyOKWTY5dwQnHB2RMzQrl
hbgDu+Gd1+0+3sfXmH+Nng7J+9B5uAITCD2YaiWsZeyXoqlO0TCnhQo89YxARZPA4nXBlDRVsYC2
3jppgco76iWT2iPxC62coNoyW4DQ98Yu9fPn8CZ2g8fR4+XNVUG5BI+adzx0XjbxQ80Y9RCt3oCz
sEf1beZhYqSv/lxcPnPLJneJWEBN4Aol7xM7qDhX4B65mQ/m9HjZx4lYEvUzoqQwwySEPSU+c4HA
85Yc49GS/ZRNxOJRxggUkcWZnoUWN8b4qdSo9im/XzaGdAaBGfRskKZGAwKUovkjWehXh2W/nH4/
klG3rZvH3soXBHrACbKUM78cGNLrJD6akZ9QWnybad4KQqCEykqiCv0BqKe0MNYDLUkWygG68ChD
gVaikjzKHoESoi7Qa8ajdRlRJaV/HTrTo6+hKI8TOMGStSBYek48d4XuBw8qroxDX8LraTO7UEW6
5tMAYB1xUUD5hqidEWWLWc18KaNjd615yc641W7i4+hp/nyYqIuj7e/5886JMhq10dRzZwJO30Ny
yxo9tlsOg9M5Re7Z2f+fozhR05tIWIEwdCbhXvnVJ3farnVKXP+nLrsZ/OJWRv9u4C//jUBE9csy
k5a54E7T9bYj4f5SVa5M6ziEVL04wR66wB5QNJwLPQPQZCROrbbOaBIp+vZHh64YMrNVU1dFQfRo
NIuhiOCa1Zdpx2+yc2jau2Hp5EdMvMG044nSDt32Sl23dQ3yTKqpCozFqqBQZv5gYz0bjnnC5flO
va+/qLtyJ3na8TI/bobeCkwgLEz0skvWA0ytf2C4QVh/aea7mZqPsrlRKxSBs8o5knrGLxlz+1bF
2MuZ8LhNmlr9vkBTVTHm2shfZgIIilvKMUHJatAT6SxlhMBS9RLOnTbhc62cJ5erFcmq9582Q0xc
IjXq464DwhCWJ21SjpU8fqnLGb3DOtFhtnmKnFdMTFqmcNaWacCKFUFwlGu3TxcnHjAfUn2KqLdp
YnfEjCVCQ+PQ8hdBu3wwBqcsn4xflxduEwESrophQR5LM4Uv6VHRDXwMggiqKq32sVlDdZSVO22J
iXyFAhK4tM+rSE0n0EHU3+tPVuA1lHwUhaC9/cAIpgSSTgoQ9OxXXrk2u1UygtQoCIE2NWvKw5m/
l1XqXyrm3qnf5pbw5M1YWW0I/xNWn0mQpEql2YQVY/Uzj56p/aZ+XmCtQpKjsW5hQdC0t43ceAZG
b/w3lxIoS4F6QyXzb+URE6MnTJD4mVMKFJvca6LfA1p1tq6b4iIFdtImi47UNDhF4fUAJV6DYShc
43zAlBWOsFr46sbnfmIgidM+lS00hlWc+zLhVNvH1gpFWLBZNZoGTwf42t+rUDCt97aPzt+jjsvb
ak89+W668ApMIHy1mmtTSgBWz75i3ETFfqLe4ikIge511kV2hAZp1xhewFqy9qnWCTbZvvY+myHq
dVmjgidRDTsTPOuNUz29jqH0UcWH/4NZUJDKcdO7D11rrkAFsswXdVRRKhG4ZnUPGe+acuvtnGkF
IJCkLata2iywqsWccD49tuZtMZ3DR5ROz3QjO9/sdx/gKzyBMsd56tXABF5f/RVXJ2s+jupO6wIn
wAzg8elyMG1SzwqM//uK2eYyHWyMMsbqyfulPDJGvO0QbscEUojDdFgguIIsw3xKkidDK52G1R8h
t5URIiMYY8hYDpBJ/2RqV5JaOtL4cHmhKEIQy72bXNUDNmKlouvmmisySb56HL/wEYbZDTWRidoW
gRCsZpSLBYBur55Sdh1lxLYQXC1qGYR10CvaiBVDOw/UUm0vvF5KxW8a6gF2u3TmvDdioXcWRXKV
T0CCJtxvHasU40scze0+NBCPvzGv0AQySPBdb8Qt0PpT7xs7TGVBXbkrH6vP5i7dKdRlGSfNC6Eq
qnRZWVNOPT733TK1duaSeGoFJSs8oteR6Q9t4c5aeqwUc//ffFEsPBitMZ6VDmYG3xbN5d9x6U1x
wBTP7DZ05QNVyUoEsTgOMsiiokwDvodJ6lZXkzbvh4xSxSNcXlTZnkOlw+wRuLym/4ynfUW9EpGe
KLCEMqLaKX09AdEmxyebTC+GL++mfbwjr2IoY4TswRqjQgllvmIP/C0xPZloGX6KXevO3ndu9g07
t/y3tMgSKKMIrMLEKxkgg/tkvjarm/ZjV9Gr8BKSiD4PtaJgwOBH4XBs0dGbuuqjvS93oVe/XPZy
wuvEkvDcauLGjrGGcfmrka4iDLDoYkpoj4hgsSh8zlStX2qAoInH0VNfNY+1+Rga97U9un2eOIlG
BC9llpBODBB/hOIxEBXrEAd/JbKbUBrOFISQQZRBFzZDhW1a2L63/UbfmdQXERVNYjV4HPb1YvIs
nGFW4b2O4mnrqYlceYfO/D31cEQcVzY3eJWlVEkbDgHPIvIZg718NfyeKNey7F92OCJoRYmuuZiK
ceaHIpuu7PqFdd8u//72tli2jaFXGHslTtWqSo1Bp01FmtKerNG39Ssloj5bKAzBu6SwTvvCAoY+
ay/QcPFlKTrxaUeLpLhLjTthDF/rldIt4/7YoIR/qvUrFXqIIdN2kNUn7mX+JWs62yy44iCjibau
+d/zbfnCyxwCDz0DC1cBMNG1a1H5BmU/3+OVp0Cbx8r6CnixcZVPh0D6xobD5W3k3P3+0D+bxP+E
FQQeRKDIHuDQH5ebJrxqZHyCYhZBEu4WDBq8jLXtkmcs4cyKor7JqxLmzOl4m9io6okYYQ61YsJR
NZjmYMwMEEW4b6QvEGBR5N1lK7ZJ9myFcDRpkVRkwQiIbscvgIOjspf23ccqmqE09r/4Ek6nys5s
c+bZmNY3z1mf+2oWEuT9Lx+D/2C8Fs2tNl9qunoOGDCio6Z4+a1xQLOsN/9kBuq6Ojf+WLPf2ahX
Hl4BYkpqWDY9AFP7tm/u44GSVib2/zWCVwC9AY2abuEWoSzSiD8peBPTG2LdCD9+XdYViJSGcjIr
8IBU/6IET5lREtkPBSDEvdr0ZqImANDm+2w46d1IABA+/Hr3sbKgtwNNNnUFX0zzYyo/SVqMeoKH
QdadJIaGlfa11//jmgmxv9hRIzUGNkY3ZTdKAqenxkDxuHvHZKit0/CgzwuYhYAZGeYa65mJZFR5
wHRjU7sJ0WqZz04fX802laByIrmAJt4OyVI8FIXJgMYep+FUDFzbP3Es81STs1s23eFsmTgGNO0b
a9InWBaN+6W9XhLi8WT7XFsBCOds39VFrzEYg2JmPq4r8eK9iXb5CXdcMdlKSMIJx6gy1rHVVrAn
hGJtd6z3KcbmQgh/8RO/eKYajLffWFfWCdGU1Zg+afaAq37OjWN84SPdIzwnG9+av9H2dKRLgzZZ
aIUoHKox65MgUrCeeXgzs+tyuupC4qDbTCJXEEI8salszNoAxBwiYIfIqTTL6fE4T2l6bFIFMywT
M475+w0PhBVVdFM1zcZo4U5NeYrRbBcqO6vPfMjNFNrPFCMz7JEwbXv1zojCATstZhRLKkxr6ody
eorLryk5h2Y7pM4YAlkMoYH20gRWce0oPvVm+ZHeQLYE6lHDPvWS54VosCEAxXKGBud8BDk9ZA3t
6LRZ7pgLUTFBIQi3RWEDObOMb5SdXFvmsVT9y3kP9fsCSdRFbjBdwe9XybU5HbTq1+XfJ7ZdrEyY
QiNt9AHbvnRPoWE4lfJNQ7nlZZDtlOfszmJZgpxIrLAboOg37I5f4UUeitjvlhMv24tpQRJq1bjV
q/DRbDYFXYFVg0B3/p33W4Z4Q4BsdlA4E+YQ8SlLVDPXNjf849y6wA2yaSqpxndqYmjL3WfGXxkr
nFmdiCyC2jGBGtikJXKaA6drFac171nceQwdzsSWccd9f9SezRH4IDHGYJ4XbBlXXmtvlYN+36LL
Xb6OTiZxElIrJ9ACa9V80W1YFKHfBfJ45mHpdtT2bN82nH1QbKsJ8VGnVPy47ezXsrfA027HL/yw
jXzqtvNfDtt/Vs8QaKGINSmUepg09I5+eu0L//Ezv54g5hH51NUG4RGGwBFyiam3dgMwtMHcjLL6
AzPv0JJJ1WIQQSX22NRtLNcBX8DGbA6aPt5HFtV+SUHwf1/F7RhFJcqjYUkq1Y6OWuWmeib8mqc5
F/xa7Kux8sTC/QYgws/Lrv2kOKGvfTJQ+4VXGE/+QT0t/ksedPYEgRamqM6UcMaqGY+zr7vlt/A5
dV3M3fKGh2r/F+V5lC8I7DCUaj5bKeCUEgYlfzEMhKw+Ju2yiiWBHJgUx2iAAkqB8bKevWOKm7um
181O4Ay3qTe+YPwGsXHciy9tnMASvdajN5fzawbB9jsLulbJDspq7YntDbch7wuJhTS5junKFctO
jct0golmmTpN98SQ8eVUaQvlHWKZTrIkKeqOgIJX77sIWnRQzTlJg3JdjZY7y4ZjhfdhEBymTIXA
euTaYRs686D6bJb3xAITjG8KNNJNbb1INRa49eNP43466I/1kSuG2Ueqrp574YW9NIVvkYpVuTxW
MFtFWZolHXTo//W32nKcGiLeCUYxBUaJE1YUOSetqNYiR0/U73FMycJsuoqlMs3mryOmOCwL0udl
Ief8yyp9DLOfU/KSZ0/E5lAYgh0SvrPHKYEddgSlM7fCNWjox8+d7E4uxuK6413ljgfqZKZQ+b+v
giBCmJt9zD/iMGCqvbKs/cJ8wrJNQl6tnkiQvVQvGvo33XBGTy//DM4Wj6txLBgwvvwKd5RRm863
AhQochmlsbF4MUavy86cpI4GJwwlr5K+NTl1mU5ZJzBlkUdaG/C36/khvu1Ux95lnnmMoRQF67ID
fdm3TSkr8wSebOIpqyReycDqY9zd5YUv51d9vOvmF3W+CQpEQXgq7JchsveGchwo0UtiecXX+ty2
YmNWsJ+RKu0G9XOX36hS4PdB5qSSe9l5CP8Upw4gHlM1tmGrYkbHMAydTJa9Vvp+GYVaUvGNvs+t
KFF5OU2BkufwoHm1270o0BWbveQgO/+Hx98tlWzlvIni6zy0FIu2lrCIejdcaXntKNJjbg+Y5+yr
mMfYO6p1q/TeZTs5h7xj5RWowDG5hvLFMOGgqMSfMV0wVz6S6a8QBD5ZDGjMyjFYjCm/FOiSTvtA
/dUuL5ftoDxQYJS2G0pda2BH338vy1NmYhRYsmPB6MypRaQlm98uK4sEMmnjuBpbfks4mT/k/ia0
vAb1SR2l5UOZJNDIGPay0YyAGTT9WWXtrlDSvb4wp2nng7JYRG0P5QkCh2j8bcpSARdOuheXkAYo
PvKQeV438WU+aJlZ1fxGgE0vcZz6s3QcrQ/1Hq1AhK+wHsKX46AjbsPyvh8+ybPpZtmPy85GLJUo
0TbJRqqFOQzBeCRLubKp+d7U7wup0oLx9LlaYytwYr3EZXSdSVQ2RvGb+BAvKXWTaNyGqXdwP4Nh
Axgjnu8DzKhxWITeyv9LoRXB3eKDPLo4k9bkPtaw4xwfZjN1Wvvr5c0holN8jjeUsKkjzjdah0KG
5wylBaoJFvjQMWQqGClvmZostjGZy1wFOZclmS3bH2Xflma/KveXbdm+U7DOKEJ+LqH53rJyiGlE
x+IYQ8y9OTT+iPv7BmVw1P399u6cwQS3S8dy7mOLN8RnoRO1j0Pxt1TuLlu0jYFDWjFMXEnIAssY
kqxkeoX3sAYzsaw0dsKkPC0pVezNufH9sfYPjPjeWsSoT4gnCE6MGOtumBhI07yMUuZkw67rYhdJ
LuEO21dN1hlR4B0MHkECVsKw2tdPI2RPgoO955MhC5eKXWINX51mlaHbUTxbeFZEjXkbeLqhHWII
VzdpTBwI/+J8Z5MEf0jCEpNcGHD4wHrdVTBRAI3e17xsC8KqRJpAGSUkIuqiZlHaYP20Xt0X+ex3
kvyA2ZTE2b1NrWeb+J+xWrtalhDQIWAsKGtWDxn1Xcj995LjCXlIpdSp3s1YM2Wo3bneQdXfWSbd
n2XJRQe7p2AICKOmBFJrJyQk0SQtEOODUaWN8W/WVZ6UTjlQ9LCdj5yXTshH5iY0rYjHlKF8lmSM
bsYw+a7wdQMTHSkpiO3Xg1U4CTxRInoNxsPJuhn9MncSz7xvf+bHwEl/cuYznv4TL71TOambNjBD
FAI03V6ur/P4uRyIh6ntI9fGWcEMDc8RYin4qFahNQ3gVxx7wY150qGZLn0aDVd7wCRsy+FTjmVq
Ztamb6xAxV2b6iTL5Clwk/YkT15aPaQdwX0UhLBXZiubQ63CrkaNnTJ41NTKTaLjBzbINnVLQxeq
hVa2t4GLoCrH2IYd5nKU2TVLjn1BQPzLBp0xhODFiS7pyYjTVr/RT7qffFWuIi96ib7LOw0v5pgw
TMXUZrKyskqI3DlRJ2WECLjL0tKZWOQ0UPCvu4eW6nDdJvMVkuAHUY0nv4jLci39azstrsDRaHUz
/M1VigJfvbm8XZtkYdu2YvPKekOs3KlCO6yTEFUoYXqa9GdFvlLMGzaHHp6+CUrfdr8zlHBySGWV
xLmE0FWTQ8VOdXPIGXGlswWhyppmGDr+Z4l3Dh2e/SPGC5iTuHC6EV9iX8uGwNhyhTWGkOrZg1Sa
kg6MMXgx9fvJfollrzCJt2sei+L5tEYRzvTCMuNx4Y07YXC7SIfB2ufRg8aTpMq34BFxT7Dee0DT
tE0G8S+DWRiRLORFVTnlVtsq2usws2yX7sfd/0WWdMO/3+IIy7eU6mA2i6yhz0Y/RZhRld9UfvoU
QnhO8v68zwZgDIVbcAcuayaELTODJAwbTcMIuudmuhupCoDNRVv9vhCsQd9EVqeq+P16lzT+gCRi
DO4xZVHNVV/7ldX57nK4bvTgvbWI/0WrvGgprKTIciBGfKf482XsdwfrSXc0/jH4exn/vH9xDYo+
fwE0roKhibGMY3xU6tPUfoK2FGEY3/e3Dg8MC2Vqqs40Uxarp+0xa4tIAYZ2V4R+c425vzsJb427
8hqNhR8Yqcfh4Om6jpZWPA+8NUnrDCs02Kzh+iF2pGJyknJfDH+crLwBEUtcZLtRwmpBC09UPyFv
dsLuZA9UaeTGafgWRYhcybQDaVSA0vrKjuuCTInLdTr8wjEhXq3njkp8A7w/NN4iCjHcaQp6HDDH
xk3wKlaoXjMmTjb2zrIcTfKw33aMf3ZKrIKRx0aONBtg+CSE7El4Mm4WN3BClAZkLuXplGXCGaXU
VRfrE9wiGq+a+oSHMCc0f7SVwxpqRs52KJ9dUMyU5MZSZTt83Tf2U/WNK/Nr85L84IPEDDc7hXdK
QhLi+wPy7c4JmVMq110pJdwjpVOnHZvwJp2Ik4uCEDi3Cto2tRssIWPdjaR/TzPpQdJq5zJf8I14
TxdnrxCYd4QAXaLoMAS5cqHvxz+Xz3i7UAI/VEXWMY1vjtV+sqMX2SKInPj7xYoXFqSLXlZYpb78
y4pux9i/vD4b9xxvDBCrXKLRUBqjhQGz+zpm0M1vupMMVZbxUB8ILJ6MXNgMscilUdK4Uk2EaItR
MopX77sr+avuLJDm5uL5BqVNRC2ekBz1Qdd3y4DFy6AFWT338dfLBhEubAgsoKthm8oN1i4tbrXW
q2DAQMmMUDbwv2F1kEcMU5gWHiYaFHqKZl8u9R9/7r31ACHWjYr1dZADwYqTH712s4zp36H64/JS
UWYI0R5ihmo/91iqNrjPlOfA/o9xIsR5H9RGW1swok5udOMnUx8v//3UVgtxPmtoLXj9++NAr7zF
nuG2zC58jaVU7kZAiVUrarmUWasiSsw0wtv2ZwYh0DB5umwPX48LofiuaCUqu7DgodGh8zsL9ln9
/0i7ruW2lST6RahCDq9IJEhR0Qr2C8oRGYOcvn7PyHcvoRHMWWv96iod9kx3T6PD6WDqr9umdtv+
IPFmpTi3z7alFIZsNWUNNB1ZOunKIBwV3kgvvdFhthklN1MtFVWcmfhFeygDyy9+joqtPpjgR6ST
iDUvZ0vv+9L5UYlXZlk0dTo0NNpQd9Fe2v/3M4i30Zna3iUYxvrVtlVI3OLg5ur7op+mrPIlcr+E
Me8AeUCME0jEIkZxHECjIzrJPvfNW8sTgxo7B2eXpr3Da7JveKxgnDBKZ7xChZhUMNH5iL0jg4sl
8PuGtD5tn5KbaG/qOSeJsR0CW5Kso5lSkySROc5FkfskrIEHXgDw26MBJ/UTh0gu5gNHt3ndrMj7
ttzWzRUoc7SiOBatMsH1xVe9p/jKvjvqbusvzuJRvlMejfqmZq7gmDOti5E02gQZjRxPkujq1q82
+ZJj8AA14EHxS5PXzbxp3StExvfGtdnkyQABifZcjlehyivGbHrEFQDjfIU6TMaGfh+R8abug7oL
yvqva9lwIGcItsAEWidV0hOa1sBsanllZAd15AS8nGN6jcRWLqNXIw1Tv/QJnLxYeGlr3j1s2vBK
BuZzS+gLySpKevN60Mi3Cp4PMu5G3kDadmpmhaO89X0GHtqxjIAzgHqxQJFZVmwxGA4oJLlCwF9U
u/llt8JjfC2NHeaFhqgaGBsoiyb6n7BF1tEO6r48pTwnQX/+O5+7gmOcRJeYyZgSqMLv1VKVT8As
WR4zdH7/L5Odmy/xCo5xD3IYpV1Fb20yb2Y6HtTZUYPGr2Ne7LFBgOPoeTrCeIc+GtCenQNNLw5S
9dyVt1npNObfDyy/NSfGJaRzMioWdleBHC8gwk4cfl4OX7g6yLgEo06R3xohR+cOr2NI2MUUFFd0
x0/o/f2G8jfSsMUkUBw0A6oiiiN0x1w7yN2x5a3Z2HYOKlKrWPNsIbX11qaIQpZMzPH+GuZjupyk
zL18YNsu9Pz3GRsSzF5GDR/xiqnb7XgQKzfq/csQW4kKQ5RlyQSzKCoT7KoGEaVSPZFlGayig2se
Kl95jv3lvvIWZ7wyfXJjubwM08axvYFk9CzsjRFZLUV2ZLKbw8MQcZL4r1fLOIM3AIyezVEphZoA
mVpvclUvuSuesCHNLf1hjzmkGptk9vkBFVO32/V78zF5vnymG9e2hmc1z+xMswWHq+zk00OlfTH1
e4U3r0Et/p2EKtZr4J+s6zIjIebGwBic4wjjSAusFDeG9vSwn056Ux6SReEo4lY4ZIiqLtPFA7pq
sQsqY+ghUTrgjc7kLuBRo5zIhkdHunIv8lVODnLzBFdwjOIj9DIwyaPKTtYqyNG5IDqzJV6XwIZX
fSMT/RGrp31ISSHJPUDSGpuTrC+Z1dka+aHy3N6muq+EYd6KPKxnacG3qDPJPzv1pg0fL6vbVjbo
jSDM82ChnyI3ECa/5oh1B6swO1u8oeXScqfyStlcVWCsd6w6icwLjg3T05M/e63T/jTd+nvnLd6w
E4+8ISve8TGqvgwVYuAYeIP2fQGnrpJyqhObyqYp2MZr0VU1LP+sCYb+eNZhrtZ8q49epn3XCc9+
NqIhQ8ScvqjgqcBsOXtF8hTJUZ7SaGhwYbXOshc81cayGC/xW45AW85BQm8Xyr6YYLZYNqmYSIUi
SrHiSOUilE5mLGkJhkVNEl3TqEDDtGSh+l1Wl4kXzG6qIggJLJwm2MVxnG9tqulEK1axnRJR5uxh
tZ6foLzpUBbzaifw9nVt7PfUwcajm6JsmbKMZo63aKM1FH0TiXhIdk1AopsWo+4DevMm7L3vSlfF
8uluAeUnr2FgSyXXuIwJzEMoZESaIKV4VWYHYXnhWPSWuqwBGJ2fkBjB8k0AtF4V0Cna1O325V70
MVNw5DV98Y6RHRxIE0vsdRVoVDlFj07mqaNjXKtB+93YNTbBrgqMleWpxxFzI2hf3x9b0Z/moug6
Y8ZDibbKxBuem73wVQTNWgnPFauutf8IINRFMcGYISlsVcaY4y5WS7BeDT70U3zEOMG+ftERDzQ7
CXxhu8t4m3qygmM8v2h0Y9qA8tAJW7mOUSGsjHEvCWqlcYA2r1AWVdkSDaTlLHZRRhh185iIoYwc
yewsbumi4OkmGL3WvPJXT7eNHJXPUvD34q1BqfirB9SaNUlH87LsFAapbLE3v+iFal/G2PQoMryZ
LqN9QddZ1vuF1CBvXjQZpWMRkmWH5FFFm5ZwKHyDIw+1KjaoktHUZJngQAZLN+NOetMaMpAQUe2g
tIzDvgc/Ar86vfUZZKxxGPcRqVVezAlw6KpTysZg3soBXXXa7SJXvr98gFs6iOieumMsuVTeRW7E
iBu5RXCQWW5MrnWFwxLG+/uMEky9OokSDXbV1g/Fn5b18/Lvp4f+7lJk1aJj/GhWZiPdrDYEQyQw
Wd1YrkL9SIwnPR8wF5e4YsVxSFuRgHzGYknvuzFc8makpHjavWkK7qCi86LnTftsqvT6fWa8u1FK
1ZzoeJ9bZBaHQNqbrvBT2ynoAes/kPI2JMlUQAYkGyLU7q2NtmJSYxTTwhOp+SF5Fkt3GODoilOK
toixc+ai4xziZoC4hqSP28otTFo9VWCjQ7zrR/fYnrirsRbyB+UwoLtMjKDjvSPUXlgVWQMyn+FC
2UsCtoXiE9Y6lfq9BRJu41NjVLbQ+pPE49zaNF8JJiUbqoiIzmSur026SFWw5ctJrygXaelHB8HL
f9UBPNJnzb2s/tuneUZj53XwjGVpPgEt+kr9Okg7sUMKa9mcyDG/lbuP+PSVcCynZpgnUdGNVLjl
uVTn+8FqP12WaMthrBEY9dDbviOmSQVqfSW7qwfOtyPvfliPpxTVmHVoK4F7lXwMHvlmIKb274p1
euhGTnJuqz4BRsh/9YEd4lGGMQ5zjJu+VmFo+BTeLvvMUe3qKy1OlLvo2+UT3HKJa0DqxlYGFjbG
JKA5DZktbLucj2l33aNcpi62sPAIZLY84hqKiWAwWkNGycBlWUZgWcdG8Ewec+cf7gtvrqWopob2
xLfiVPokdGWD5zAzHcx47gvws/eRN3gSPhrQI/l8+fQ29Y/uszHgEEWLfVB6WZhAgEyzM50XLseC
V6/i/H32Eal0scvxTYLY3cImUC3aC0r7gTddOovAfrEa+hShbAqIWLlK5Aeicd707RdqBcDYKAqz
i1D0ABjRXwJJ7ORQ7ekLVe14o4Lb17/CYrw3NluM1kLPSwS7RBe0WNYw3RVXEu313v39yj98MWJS
TIPf1i2NrSVmWolp/h7EYV10zKW7auDVITYNBtRh+Ns6WuTZlPCQG2LRyvikmfxwhzTZQRAdxXKX
axJggYKbP6JjL/sWWjwn9H5umQp2xqVaufIJdBWbaITATbPBT+Pm3jCkXWggSMrGIBQlT0/7U5Z2
R6njxjNUG969v5aoqbppIDvILupWQys38xAhenw1+fQGaWpQu/u9GZLbWUf14QIa21ylzVZb5egI
drSbpndQVfQLx3JAgvhr8tB7vuMRu2za81k6ttcqmwR8dsXAa9NnOUQ/acezNs75sR1W2OGTdiV6
Z532EF1Tki7iqNhOMLuozLm889sWh1KXwdOCFovxtlnTFmE1Crisflean3PC8U3bvsM6AzBPRoyu
2KxsEY21IDV7ZctQP2NJGXaGucItLxND/9h7ZTiDMZ9solkILV5DfLIp2FEyPDXFD1W7FxPJvvxo
bD65K6GYT7awl0FlYgHHIJNvKKhYNUZrW3GxI8r02Ja8hOEW3urTmg3b9UitLSwpw6d1rMJ/+HPy
zRr2hfSUcTsdto5wDUW1c+U5slAkSpsDSthnOQi6Kj/yokc1SOB/bWTunNRLa7s9Rh3nTDdLT2tk
xvMXBcmkvgSygrwTTSRTun0kLXY6vkswoIAOoM6WOKMQW/q/BmUcpRzWytLWVD3TZ70x7VT4dVlV
tl6ANQBjYHo0y21dACCu9rRxQJU9kGS4l0F4UjBGJmtWmqgzvrEqXZ0fhbwlD7hCTqTE0wzGuKZh
Qtsc6Myccqw8tRd3ZtJ/KjLpua0W/7I8m1HA+tQYAzNHZUmxpxGnltgGtFDZh+CiqX7Nbu79DzyF
vEtivuHUWMmEMAJc9ZKYjrlTUdAabG2x02/YyAqGmPAbEtZ/30uCHNY5ScdMWkj9DCqkFKCmVjmq
0Dla/v3/O0Y2MuwrkpVJhSvTNZuOWeQPhqfczX7/ia6+4nlfzimy2/TaSE50QtHEGtuZ74rWHVvO
19zWt/06JcPkL1TDHENjNmGuFrr1sbZTyGNbtJvhuEQN3mJevmRTpFUKiPGGRA31Mi8h0qx34CyI
HMMyd6SSePHapgGvcFjflytKN1Oc8kX8UgaGj/YYM4hA7+/2Lpb54MOHN127+aG6PkvG9aFuIxhC
hrOcrBNV+WW/FHbtJohpcrcINHj60BN4ls07Ufr/q/elKg0yDwKSavKXHDygd3SGPXUFR8FXBXoI
fR3VhY+MEmPcbXW+jIPs9CxsSYHzLXR7HE6VGJgxJ27bfKNXEIx7zOO2tUYCiCh9yKsK2TTR1pvO
rWrzEFt/vyfrrUCMg6xNIU87eox1dZsYT6oZdP2ny96Dp5OMU4zouCiSCxAoP2TDXalxbHkzl7W6
FHZkSsU+SataAAB+/yboQYTdV7aSuwYKPlhg6yoPvFIoRyS2HtmOhbxoC1ReJI2biTomo3eXD237
5Tqrgcp4jHCMOmEKUeTpabxboWwg/1juelQfC5/fO8M9Q9ZxlINkWQQSjQe623DZoxVc/RRd/T7D
0bDF+8sCbkYBK/kYr5ELMeb5UHUC9bs4X2Ej6C7U9SxQ9Ao8VbPGecE43oKt0MldkqbSCPEsDCwX
fbYXUrMEFw7hhIE8HMY/jCTpwEkFnDrfSe3Puj71SFNfPjme8jEOous0XRN7nJw01w62Q7u5wtts
wBOD8QqFJrZtnsAHKeqvYj5UeO+rr5el2IYw0W2jmZapsmO2aluZM/rDcFLdlTofSIcWRE5gxINg
pIhLOAYzo91FAyg/hRQLbx6qjEd4uH0dZ0EY92bluazGryjp6NSyfrtk2f7yWf3hif0vhsYO00pT
2v9O/om7zk0/1fe0uNO6ooWSpeimnsXtHP+DQzhDMhGSlg/FsET08JBzUn8pLk0+Rz2W1RM38+XC
7jlq/QePd0ZkPJ6wGKNk4fV15gP4M7xp39nZVR3ISHaDKuT/RVPexg9DaZkzekZlNKrbraeD1mfa
TyCU720SYONFwEtIbqqJAo9marStk12Fq+oheFzQcofhfNGP8nI3CB/SkhUE43ywVndQpxgQoIhJ
ZaxWrA85GjzkT/KNdMhbW3PmvcWxMZ5YjDPSspBooQHMpQnG6JBkPkf16T2wqRgsa/333BgjFos5
F+A/aDMOcliO9k3wdLd2R78N0Gb5XDxfxqN/7hIcY81DWZBGNJA0m8ipKCN7kr7m1oMx2dojL0Wy
6Z7OkrHLT6YZzSTmAKgwO8Rkn/W7Wg0uS8ODYIwY0/FCIoy4nZHc6sO+XW6VidMV+zoNceHEDMZs
0WKRdYYAMeQdzfIUuyiwdpRmmDf/tJkCXKkCmwSPNdEy0w5IeZCZLvVI0Q5fGYmK2efEn3ncI9su
UIGpipgPAr8Ac3o5MiGCltUoiB1bL9qjIusZXnfQkXTElgOfV5PdvqwzHHOQUSQkkTlXaGM3Honl
VMWPibcLbttazxCM06szI87zEhKV0zFXglThWSv9je+V4QxAf8DqqwxV3kFtIwDkQXlLe13iJ9Tn
HXCqgnWad2A8aeiBrsDErg+XOAFYXf6oyqfk+2Xjoa7rkiyMO+31At3P9PrFhmD8giyWnYRxe9KE
9GTO0WcitZN7GXL7oV+pHONOu2wB+1sNzA4bVQS78kHKZke7zq7w0oOa7Zb3LP3BqM43xvhXo9Sq
MBegdfKOfrxjP55PAkoJkri8JAjvvhjfWgrxPOsGoNThkcSPAq8vbvv0VJC2gOYJbars8qoES/jk
si3oICZm23w86CAOum0HT/MMVBmREOhP3IW/m2ZLuWJktHiBR4iRSpXTSdaFEm03WVCQxR6bIB0r
57JicEDYT9xeEMu2lLECYMAeH/U6br7HH9hfhVTAWRD2ozaLlXxaVAiSYzZx9gov9qOTik2u3c66
5VVMt53rCo3xdkTvZizMAtrk91hfRVv/m731lbb+F35V2/L95RPc7mVcATK+r2viMK7lV0AoB/qH
LFjWI9kVjvA4YI9HtbM61/rE63zZNrAVLuMSuyKSBmvC1U1o/2seyM7wwp5WQNCMqvMWqnHRGJ9Y
llmoCw2kHPzsmppz5Wk7LHHY8akquVfIOMjSsAjRW2CNjoxtoffJni4hixI71fFVguErh3Ba0Hlm
wLhHQZkkzNzjLDsj6BtnNG/6D5AHvLECxh8mWqalmgKhqvE44DuEW5LYKqmvzYzxF7GRC5HRQYbG
fGzVL6J8GMQDloYu45PQmW5oHHSZEwZul8TOOsgWt8FQoxayBqHUHSnRG5p44S4GQ2HsJtg30GZX
nVPt5sjmmBwNkN69oCtYJoCql4T0g/iqIL2HGoyzHOWAemIMJ+w5WNuqgQZsU1Vk02BbMITJnGsT
cz14OWvDbQJlHz0KT8aX/Cn5RGDcKfq2hg/lSdQzKGMBE7KOUxQ2UJYJO/HqhyVCm1bG4635g6Gd
YRi1b+JOtuQEsg3o/jAb2/CXvYWLq2i7HtiUuCy0f3AjZ0TGCkDg25BkgWCquKPVdrKrQPLnWrvm
wK/3cOVjTCKzsjCaCdBa6OWEVYaFYyxorTOxfka2kxvum72dazhfHDviPXTloOQjEOnmOrSIoaOG
ThHTEQH+FP5m3LMCY8xAHuVFl0Vcn1w9mcND9/cUsfTh/veyXoVdxcFg7akTKYUwvbSbikCefbHa
XTYvjnW93uAKAntSNEEf6A1Vt2nxw9DtvOA90PQBfu8tzmIwD6WRFGYvVMAwH4cXHSx1KZbKtamt
P5DgddDnI6mL1bExTyXG4/W0a4FHsv3QP9U8dkTemTHOIaulRgaJFYazzK9d+InIP7X68fK18CyH
HbNVu1LP0gmqBWZq5Ecyjzx2+2WXBcKu2RmfeaxNPJEYtzCpWqQvMdW08qc4Rc60eGT4cVkmnrUw
zkBtUc2pJ2DI2fWi+aT7ULnofO/sHG3YCXkuNQDoXpJ7VPK85KBdW5lt7GS3O1m3H6BnfWOfbNcN
2oasPJWgCOMBc8OoU6IT5oRWRDjv+PCxEOlfK5KZuLpNQao3YDmSIwmILfxSr+wm/UiVY3WCTChd
6EZRExUnWDXBHB9S7N2RqpIXPdBfesEfyIw/6OehUGTq1jARihoEXqHiBEKE15WPdLJK5H2fUoO8
BMg4hGzQF72QANiPX2r9pZEUu1q+SDyafKrAl2AYv7Co0iIOFm4oVVPwhz9LITor/QLDJ4llC9FL
M366bFEcq2UHkIbaRKdBBrky61mM94mCKTzudXHMVmZdA768y1SCJxLzZ6P8MfK8Ke/JZhusjcqi
S89xbK03YgY096HZvW/akifupc+Ve/nMOLrAtlubRS9ZGc0tlc2JDIESPmft9RhzdJyHwkQGoTGm
kk41ziSNI4n3SqSCjMOX5IfL0vDeCbalJi0kA00FECf7NWPUHt0gu26PfrgO3fANxsOmzxxAjjqw
k4N1O4xFQY1XPfXIndINsean+Ye0GzxalFfv85fLiBwlV+gPWkUo5oRPbM0EYCrJt7UZH5FGuxEK
7gc2xyspjJPo+qmY2wh6TsdAXglnvflG21EtzJ2J42i598b4ikkW+i6kkfHwIvX/rFPTIrv1aXfN
/xSMUzt9552w90QRFRO912wWqLOIrlchPk8reCcle5Tjx0UJrOU0Z3dd61++tE0tWYHRw15dmlqb
mixkyAim+Rexvenzj/TSrP4+81CNhY6olWYclVjwRvIYZl4uYMpJPtTit8uibOeXVliMAi6dKZey
Dqzhu2EE6affW4rV2/Fz/926G2MvcuhiF96jtXmEGGJUcGMyLozRx0VL5kqwcuij/j0D6QhvAcC2
XCsARgVplb4uFSRVxZ30oue2DpKBCiPV4b56yn6gpXavXlsBrz5LP2nfqeEKlfnkbdu5JRibRPBs
gdNHdC3jQW/d0vRV9enyxfEOkHm4Wj0x5oHKNzbXYfKlzHOOk9/0TCtRmIA2r5ZZrgt6gHixwsmd
euKJM3fB8+bn0xmGzfHEeNaTBhQNSICUAVqSWtAkYFOadL+AtY8oNobtP5T+WEEyzxeI2ASzJrik
Akms5LM6X0cjL4nEUQR2iiEVk3JMsInbibtDodyoglfL2JOdXpXj3WVF2E56rMRhvIVCsiwzyGu6
ChyxxxaUtDkIaeOjvOeVKnhSMc6CSCpJiwJQefKVVI8pqCUGnyAVTb5yhOKoN7sfeR7LIlUiIC3f
Z0fzKXd++S1/bjzJQXBzF2JRxKfLkDxExmFEYV/1ITWoVt5hEWzH7XPYfIJX98T6BpPIo/bq8l4n
MUFm/2ycdJsSB0fc5THbRaUVGuMfygKdyAsVZ4hgWHSSQMDmKduMsXlef2VLR5GJN+9FLeeC+9MY
n6EYVlrP4qsxDy6m8Q4hMrXKofazG54q8hw8yzEbV1M1FjWwKrd7PdDiAM8RDE7rtlc0AVc5kcvr
s9gO5zErZ2CAHB1gr5HP6uknUdTmloZWXXG3fI/2NB4dbycnv9Yccc+tcm47xzMaY29qLdfmImC2
Velt6Xu4K1AZmW/jp+4XLW9FPo8l7g9acwZknuV5xphmTIfxO1d0sj0O9HN5DGnAvYBFpt933zPe
CNb2O3OGZOxO7Woj7mHsjrIsrjUfMUvk1h/iOpFX98YYH5EwNUUUCDZgc2rzkLoYgtZQY0K+xsbu
XfV+3l12J9sx8AqRMUDZiKQk+Y0ofFdQu4hO6O+l2WFq8eb9XHAebGkzBgaVsiSiQdWQWQIZUid5
lsU4SfVOCSg/eeUv38Ifyn25b33a/tHAJsS9MnLHiDbvcIVMXd/KKtoCu2GXFMgGsjfC/SITW+o5
32Y8DOaZGzAjIFslXlSRrl5AI1/sSc3fU6hiDvp8goy9oQqfkrgHhiQcKvTUzcWpVzlOcvMNXWEw
JhZJY010Sn5VW5anoyFouq4s31T1Yypz6o7b3mqFxdhWFA5E6FPIo9mLTyN74Vp3VdsCTV3yIZq6
9eExJlZqU13NE8CGxLRLhB/4eFGEH5fNind6jFVhmicP9RogqfIzyn9GnY8prChE/oG3toCnb8xb
JrVzZyojkEBn2Ye/6jbIrE+Xhdl2t+f7YeksqknuqjHHG5bk9uSGh9Yhjok1wd7oU2tVfiY+78Nr
O1xcYTLRr1pVRF806F9+VWHqIAy6Q+/S9zL2Yo6q8/SP3UorD13SKCnkS6+Sa9FTsCt0OhQBIm+3
dHjzV/RC3gUfdOIa7HSKhuHvt05oluSqlgukANKgQx1V8CKUE/LDh4YozjDsB0upYeGgTCvtMQhq
ukP9kS0wcEL/ysGOWDfxUCL9DTmUh+YqOdYn8TafkeZ/JYDwFI5B/eGOznCM724MlYCOj8ZsEaVX
88KAjHbjxV/pUs3/IcTYjGlW4jF+XIpLLZt7iKfOQYWhvNqJ3aGwQ2P3e0ok9Hi9LNvv4llCxqs3
cSJk2oIbM6J7oj6Q8VkGSYhY27OEznfuM7ztOM5wjIM348YSGxUHqp7E2KHNpdkpdydboD0LsSdj
YI+//mvbL55BGU/fg5CFNBVADRlEHtVsC6JhV/NOyVpbUDlPMVdnGFdf08A71IFGdwDjCtEclAQL
+lkb7Jbl2fXmeYKsSzIlMMso7Ix+mxmTJpYAq+VDlH2rE0/hraDbFmiFwRxfZTaZHJvAwFB7eLe4
rRMdop/S5NHJa4RMncvx/DyhmBOs8LIMdQqdjJCa2iX72JH20zFzzA5fZ3QrUgyOCn6DxCasBQoy
ERRRYOxmnH86mEseJz18S0ebn6igqY+VpoM9OCY01v/92cR9dDaNfoXLOJl+SkrLmEcEIjeSn+2z
O7V0xAdoKv1OO+mG/bEPNUvB6m7RAjcVy0uVkq6olWyCpBiw/Cer2RzL2Jk84qZ33M9RKsG71+eM
xz7lRCCaNCfAk25+Vw4ER7pW8H1BU40fMokVGHONlhaFs0a3EBlSZPemKw93UsWr8mxGCgplG1RM
jLeobDGkiBMU6jMoSyy5v7fUNceBzifSl4gn0ub3EjgosZkTREQKuIjePt96t4hmaEWI7+86twty
fzg2R+Gp86gBqpHNY9LdDL5WgGwzTbuA3avFQlA0h6C+pO8Mn+ZIqthv/RbfLygwaQHvKaJPDasl
a0zm4ipzHKOEMmdEk+rqYvOpmSNeowD1VZcwGFtrwJ1idGiLRRwEAqmAFs50NMvZ0aFD7sfCNhlM
OSQ3vAvkica867VURWDAxXHqGKixxupohoJ92Wtuea/16TEPeWQRFY0cgMiK1iba7VArdhhzKe22
nNUahv6M9desmGKVRgGYZP6HAaR6Nks/tyl1KIgQFHvkBg1b7mONyTxAbSRaQkaJaDo/Bkcbggay
E2/DyA1vRBCz8/oOt2LlNRzz/ETxYg6xALg0oC3nv8k9+fli3oUxX2sYHitnLYcqKuMx6t20vTKG
4LJO8PyGxPgNsDfLGqnobf1Sd+WncRe6lpNcZclvkh3uPA9HJrYPZ4xVaSIz8Iz2UA2gVDzIvE9P
jgWzr7QUYvOuWgKi6yS7Dn905MnS3FLgHB1PEsZRFLpMRquitxN9zbObGYzvi9VwbJajaTLrFkbw
X9YEsizYxG12fmEIWA5yLWqGW+a3alvbksHpkOPJxbgJc0njOKUa0bUvYY3WVtk1u6fLasfxdu9o
+ubcFNMEZ0ew9ikEBWuz7C4j8N4nmXEJUSIYhUUh9JN8CA/QBMd0NRCYDB4+oP2IOzy79Z20cgps
w42Szlm+xABcUjOQl+baBHW5JWP+Us/3kzjvjFHkCMk7RsZBCGXaSVYNyLLw8/gm5/UQ8URinENm
JFLfKVCFWPk1kX0+PoDTPmlrnyiuHPMKi5s1idUJsu03E6kNU+ipF/9npUuu7dRb1U2ubCwgcDJ8
Txuf+3LP0RTOg8Xy3IhmlMUL5aVsMQCTHUs0yBdOflTRa5F71shdEc+5NbYtR5+kTB8oC6uUfK3C
55w3Ac/xf2zgibpLHUYjtGLUQ0fHig2599TCKXg9lTw56P+vHnohKkOhVnBdRnaVWaeat1l187Ny
rQ/UU60AMGQyJBV9/9QT6H/RTmTcz7QGsDg6AgnQU1xWBJ48jMfAaHhvZjnuxUgle8AsZsprCtj+
JjhH6QoTOFR5shjYPE/7iP5Z3XAUA7q4YeZWv7bduIkBVh3FGayJeHt4SZeLmtABKi/8rggyNH2J
nAT59oGdIRj305SNEWcDcqGCeTOCvnh8vHwhr98Q72PxMwDjf9K2yLq4B0Aa0ETQsKdTxjT+1jhv
+bbJ/AvEbi2Q0hQxMX3LVeQKrfYFxQWHTEc19i9LxDkxtsYELutyRuICX2n1k24dSt6rx5ODiUmI
FBu60UOOsCsQZv9KrcnJQCdUz/eXBaHac+FmTCYuacppQXMLgLI2t5sQm8QPU+ZpxsPMXUewqcia
LCrIehqgTWS8QLzMpinGcDPhlyoosdabbrKPwOwHhrUGn7eF3yc+N/e+eVMrVMYZZIKIad8UqOCZ
IvNrapeyus03GbGLxFYOFJj3XfHauf/uWFeojNHGVdRqEuVPJF7viR46+8GU4/WnyMOCNuUknBQv
PUjdDebQP12+UN4pM7Y8Cp1YCjrkjduXQkMzb4zlOLxv660pOGUlHmPPskj6ZKKHmgYZxgYFkDOD
/AdNlLxKPEcatsoAUut/dKYVP0/jj7D4HI1Plw9s+3U6C8MWGnqUisNOw12NDqUGR0MKfPnv1lrL
5fWEbkZiKzDGsJdRbQWS0ZMTF7cudxhOd6XsAbvA0u5+4W3r5crGmLehNVGaxpAtveoIOEVK8J4r
BnKrVOutgLeii2Ns7BrtvBeXKR4gnWRkwSDFJ6wO4zzuPI1gvAi2VRJhCUFulGZXo3FlSIdFebis
ETwIxmUIi6BKI4VIpkctvpmXa33gKR0Pg3EQICyuEiLipLoXcEEj9xC6U2QnIOh5vRm3QmWQl37m
YTKuYarCJI4LYGL9tS2UmWMVkd3xvjW2MxErFWecg0SMaZYiwPy31T97VCIb3Bue7jc71BB4cvG0
nO2BqsKOdIuOC8uvykDDeCWW0B1Gl7bsInPkXNaOzRdT07DYUQe/P7LCb+MxZRn0vqVpMaFIXV24
F+u7ZH4pl31c8zhm/iDYGYva2ypwrkgVVyTC6yzszcrRDzRFJQYTzd7L4DDh5S63ndMZjrGtELlg
03r98kWWSkbnqYI5jekgY6NbdxTMn5cPkprR+zfyjMaY2RSbcpEbEC4H83m/3FTQSlFGYx5vXdC2
3p+BGFsjVjtKOfVK47wviGeoLyEvVbXt+M4QjGktS62NCc1b1spBkQ5j4l8+qz8Y1RmAMapG7Bqz
DQGgPMwHuoiIBjHyQxZAEz5I4qqclZzN7gmmqDcNdU/g7bYt5anCjphq+v8sic3vdbGZYcMTjT1l
ZbcY34mQO3HjiLPkStz8KC0pXNA2drIuXrJ6VFSYLYqN4Q788CfdHXPMDIMuzOVuT6PP+CU0xkmM
kiAVKY3CFJTBNL+lM9He+EI7PvjUQ5sEAevbYtxEP0WtqcaQbYRq0DWCIMhwGslTbd2e3eG+2cW1
PVScl5jnndjkX9LkkqElgO38KkFwQftalFPvltco7oO587IJcKyYzQMSRcnoDSAtV2u2AIpYtC10
vD78bTs2sZRRA3+Xyn7Xic1gJE1Fu52ibyb670NeruWdFKqItZyqZVr4+xbGw9569KlJpwKS9M4c
Vk7bn1Qi2hN3ecC7N4qiaFg0gTYBWdbZmzGnRmrGueyd6Anj0bRhljzqQXI1fhf95lr/HtrYf+3m
Du+O3qsEA8z6dK3BRoqe9IilRUf0cjfKbLr1hjbRZA887uz3uWEGjvHsYtSKY1QDDpY2vJRo28kf
uuN0v+SgmHsdokZ7KyfF8N4VM6CMr0dGHQv8ZBxu6yXXij8/pn4YKNe1qyCXD1oYIeFo/ruHkgFk
fL9VmwXaMQtIqTwJ+mEuP8/LVcFLaXBQ2KStMsZ9F7c4S0nESov9IkROJhxJx6unvzOxt9KwWdpq
mIbOALWIAy64nUm0YMx43wg8CPYjq42KuFxwQ2qOyZYgIx9SAV3TUZ6xsKGIteI6WzRtNFIAnLIn
2v4+QcvJi3IHbjkkt3l02ZtOYwXHyKM2eqKIQgKNyx+07E4qj7n68Jfeld7KCoJ5sIRcEIdxAsRS
DrY1CY2dZ7M9aOaPyzjbHmIFRO9uFdImVpuasQGgurG7/rUvrDghyVXkrwbLn1XY9IUrQHq4K8Bw
NOOMUMBOLT1UxCYbqeqTJi2uUX2T+3F/WUDeXTEeMC+NxBgkqEaiDnYiHycBDXYCJ2G7KRNYQ7Az
WDXQ2cN4BH1OVRU97j3a3LBPN39R8l9Nf0WG64KXH9y+r3+hJJa8Fqxl/yHtSpbkxnXtFylC1Myt
pJRyqHlwdXmjKNvXmudZX/8O3fc6VSx18nV5YW8qQidBAiAIAgckTQdAgRWNUczFu9yJRyfDS47i
5rci77q5fCs47nykWRsMZg24TP05xyA1/1bXL5/YoRUEZ01KPXS5ZIAMt+1NJ4gzh4ydHxuNexlm
0wmtYHiLKoa51GK2R3NtT2HqT9b0R2pAZM6WJn3q8zGBaqfSnaU/BvXXqW3tZkJvBXKql8URbQxn
Rk1LrCVgG4OOPk/C5TBpkLKwRJ2jH58KmCMydbQUsXGoGs+0uxR1ZKFnsHdAq/Vr3up3Vg8LstjP
2OkKh7PTMU7jlDI7zZKvYfu1Km9oL+hf/vgOymSxUIdNDAz40E1OmTVVUzsqAUO+l8GKPByk1qE3
mGCyM+wJvfvGS3CST/++XYqD5RRcIileriliTDaojdU2psccOVrWEGZ58a2IRHgzcFhJySn6UjRa
3caAS5KvUveXiunaefLQT4Jyho+3HE4sTtuVfmiHsM6wY6U9I7i8LsCvmToV7lVstrd4IMymBa8E
41ReyjDCTA8B2PWJO8zUJ7oiyKRvWtUKgtNCo47HpWfXAVk/5ZWnLtfj4F02XJEUXIwcWPXcKGzZ
wB9rm8NbkKXOZQQW8L677HIbwwXEoay3bd1DiFC+XjBMrrqP2zdQGdoNGexRFKdun0irNeMOP7UZ
QFxImL4dhkPtlDVyi9ot8i478PG8CJs5t9ZPwRGL51e0lGFo7vv4wTDTpBwnTJULfxZXAxiAitvI
wziqq8mJf4RoJBNl4dgH+eVUiIr3FTz4UhChvgcMIvA3GFPL5Ps7Yc/YshtfVKq7KdcKhtOLOQom
q0oAo+nIh13HoiqQrRhlLQanFWWeKsUgIcTro2Cvoes7jx+kvrSLoHBlXcRjzXzapUXjdmlSKOYn
xZCmcS2fYCI4ZuI68m3N2ODd8hMRxFk0hY+JihozwnITKlEXp6U5asWrYYoE2vIMawzu7DDCMQOp
Xv/3TTq2mB/3w2P1jfW0y8i2OIplh65IKS5vmiJzR0eLxsKOqGyEYoMNCzBvKL0uktQtp0e53l12
GyIJuXMjCKagDTKm50Mk22qgnIoU1E1KdLiMs3U+rVeSGcLqAgCu2jENVChiOGR2DI7fKDZstboK
Q2FGjP3kf9ZCEHpwUGOaqVGGTVP84pAF/6V6zOyoAH9I6koH4dOHCJFzFnGLHrbUxCKigSJ8axjZ
o5M60z1Iaqdd7kY7kXfaTH8oGJaqKoxfRta4bVswPwkzTGqoCAbVx0g1Ri7dDQ5r1WOj6lUBic6m
lqzguN2Tq05fTLXCkuIiRZPbBQlpEj5eVpFNtV+BcPuWFQtuWTlkMkMDV1Ep9rNQPzVt45Zd6Tah
vruM96sa94OigG3aANO1SXF+vlcU06IhCOphZwWqEG60X2Suhkvs5fuvGVwnfVfiuZa1hcyRPb6I
1GZ7Uc/wnG9Wccw1Yc8cWDdexQHG3U03g2imsgiEc8mVTsMpIFjUcuzfDEyqrCqttbu6FdxM/kEj
f0vz60qxMnAjbIZgYRppfDWJS//SMSYwdsp218YwAvCuC0tENxOPynn/ftWHrSCpnjWdYkIry8bu
MbaK0fEGbrWvv3e7X9MJhX0Fm6tpWGDHVTCCROYz0/UUa2lrzhjhkr7EYLmZwze1/PcPjlBFZYXC
+f9MInKhyEBBMwhraQuP2bdoRr8E4/UOvX/dB8LgKGpncdJA5/juJBRQVXpSyNDDbDqgpM6faPR6
2dQ2w5wzBN+QFCVIkEcVIIjm0Ph+KN4uf39TFVS8F+iUami4lTl/KI/DEknGguzsqd+pnrpPn0nk
gaYKDC2K3dS2etckApXfUgYVl0o0A2JmucLn91v098akDtEkV5yM0svjZ1MV3Ey2Ts01BHewKLOk
hwMBRDfdpLktd3iuoNdKXjuX108kCucJlT5o0yaKOqdPAtuQJttUZrceA8GKicThPN6czmrTtBBn
SAc7UTtbow/d3NvGsggE2nRH65Xj/F5MqlHPalz1lXsDxOp7spccjDDA+z2qbtBNdSd6dREsIZ+5
H8Yuj8YSss3Vl6rNXaW+HsXDKZnp80fWSiw+bx/HUSLVPVDG4/iTPWmC7XxfIQ/o5phI/e8nDMA1
rOE4TyQZVm+iZB1wcEQsiVE7ktPs/2Z5Dh9FeSfRGnJWTCqtoxHbtMzcB/FNuHjii+uWK1qLxIUy
UjaoSqYzHawPrM+OtXwj891mjvyD9fc1SHKJkjMibVSZ4KuTKpD0nHQaQNsd8dSrzE3coLIHVF+3
h/aWJrao4lK0kpzjoNNooOkUBq1NXxv1WVcHO1tEkfbmUuIABs0hykkp/wAjG2NrhCm2C/TtyLLH
dpS5n/BLuIGrFDU+CHY5Kw4XEphLCTHy1kMfu62nfibictnenDMIb7kjQWX/NAOEdSyw0sP0P5Kj
3PaugWZP+kOkDFthrrqC4+6UrUnaQZ4AV1HDKxBZ0qV/WOTZngv5OMxFKHCF27v0ew35Bok2TUMt
zkBq2FRPQ/QadwJijU1VW8nDGa1SZvE81vh+VNSuWcYPwZi7llw/XFaFzYzTet04w+2DIZF0ylTa
Zx251mt8bTrmNZs7Mu8zTaB5m0fVSirOYsdYV7MwAJoRH6L6oAW1E84nVo94WSwRDmeopEy6LIqw
ejJqr1JiU6Vyalx/5lzEQinaJ+6MT42iaCiGazqWfG2qB1U/iasORbrGHfDTXM6Y3Y1VS67odxVM
eZa5s566XWMgV8Ku3uprJwrDRJicj4jrRInDBnJpIG1PbkA8IYhaBAAfBgeRJAXRCgCWKXenZPHV
QHr8Iy3QOJ8wSnqTdirWzSwTt9JDL6TPyDzBoX67DCRydvxMXCuPpTpXgFSGsuGHYYSrL8FzbJuq
P4yuGe04aZorLSTFl1wKc4RnMmKLuqidIJrfCFmKp8u/aFMtwXJl6hjrqKIs5/3RqCzoXdSqBD8o
3g+mJ01u1Qs81OYGqigQAAhV8MD+HoJKcSRRDAN2igXz7mi3K+noXZZi+wLyWwyDn8UaVdbSmjmU
xLxt3zB3Aa8i30EQeZxdkFucxJy1l5fNoJyl6UujWhi63jlqNb5UBGy5RnkXL6Kih+2l+9/uGPwb
dzMqNLBMiEWi0Z0MbQ921INg6VgQ+SGm/b10IFx4vz1zMJpZKgEDY5qVX6NSEk9/QKguex3aFIVc
C+xAuoTHGdvSmbIiUeCpj4wdo/CkXXGqXcNedmyGjwjv8hLi2+/FC8jS57QDHB46vcIkPsk6//IS
iiC4I3jMdGuJ4UFARDYFL9PUZJk7LNJgCXC2le5sSNxhlcYg8VRaOA9iXA/mU0m+1cr+sigiCO6U
qoN06qscthrV15GGEdrX/b9uZ2GXmpU74Eyn6AazVTAQyIn6Q6oldtLf9q3g4i4SgzuUllCT4oLd
04q49uU2d+igOPrQCp5jN6OHsyj8/FNUcJXwO8ybSyjHNNC5YAY2COjGTpAAZsv+0WbgnU0sHdLN
nIZZg2HGwwwlTmfnr1T1usBwu+xuyEW0GtsSnYGYqq9uSkqIA9ZiN86S3Cv9kzHupcK3kqfLWrZt
MGcUtn1rlFSb22aCOFm7N7K3UsSkv33MstPsv+vFWYraReUy9gBQ/ORJ9+KjeSNX9nTPulMrf+mE
V3WRRJzdxGUXm40KQDMChWjczPeqpLqXV21TqXXTMFT8JyPx9X7VsoWaYcxusZHxoKu53YBDXxF1
9W4KsgJhf19tTa/XgZKxlJelGnjYXczF1aMxFh06m4fACobTgGzKphC9w0gDWJi5m++GUxE49ffR
I0601/ZmYktPf7Z6vEqQNu6qGYKNxW6qup3V3sdNLtiiTfNZicWpQRdXbTD1ECtVjp35VZ0etNgF
q4EAZjvcWeFwPnRqtcnoFQhT/FVdsbF06b15k3YurukeQQkAvQqJc3n9tm3KIKgC0DXKSMPea0Y6
pG2IOKtFHw7a6Iar3qcPqRN4uk/96qHyReSKQkDu5I50PAPIOm2d5ZaxQLG2PcsFf60LMnhXuhM9
6jHN/uBjV/Jx5tUaFgqp0SeDB223b2+74fXyAm768NX3Gf7KsopZUzp1xPet/i1Qagzbqx25uAqL
r60mKn/adBUrLM68NF2eynIGltx4Jn0KQScnIiwVQXD2lBtGX8kV253ilqqZo7XXw3h/ecmEKsDZ
Uzurci0t0DmWuMvRKL0Ep2qfY7pvA/YqO+/sbBTo+bYaoDebgDgZ3N7c0vXFJFvmnHWOtHhK7FuZ
SKZNH4GvyyhbJdqH3jkSKaoZBQAYnXFX3qB29TYo8F5d7cIn4oOSy42OHf4mukdvZ3BWwJwCKoM1
4jYBYDZnDeNsbhPiaMizWd58CluHCGKWzYVcwXELOUbmrJO4QExf3jbDl2wQVRYyh/PBYFcAnAaa
ad3FxQSA4DrwKWYld0eKyZz/n7nPoj3j9LCRJi2lMqAKo7X16QcYcWxrueoDQTHrtsKvZOIcuxlS
EhKK5BOYklK7nr4hDstM01a6H5OV21aQ/jUWIACihlPNIMLQwI2nNKJfsXklXP0KLnzODXXITAvi
yveTZx0zNOaicf+vBcUU4gpDkV7yfXbGPHdmEwGt1W1GRFyhry91lNqddjouoCI/L1rjDy13eGkb
Cw120O66K/aqUuJVhe4WnGOlR19FvbJssS6oKd90N+B1r65MwEVJb1flsQ5v6vowqn4G0qGmnV2l
j+3P+M3zBvJMW9JC2mxkps78pgE+0dwPfsR4jmWN1eO39OUynkhEzrMwovSo0KC1RZRgCpiUxvsp
pJGjV638MAxT9KxZSu1VCQitx6EQeQKBp+FfglEsn1Ytk5bSt2HwjExABS/UGM7ThIOiDCSFhrKJ
WdZb7UzfcjR06cxbY7LffhGECkKT4PxNjGLSkhIs6Ih+gxhDMYc9eWhd1lkznkSR8WZRsQpeVNRi
azrGsHKRHaoP1EjRkcxKDtZRsjNUujmDzegsiG/es2cYFS1kqkhJmRAfDeMMy8V3XTwFc5HizjR4
i4dyRUxrL0vPeCp+xgdGeZ661s0g+cFO9K4qAuYivR6JgbQuADxOtwVaApO7Of5WZQfSyyIZN6Ok
1dJylkFzYkTWAChLShwcWLfdlPuZ2R3VenJnNLEnzbivkJQ35cKTLdzoLG3fom11aOedWRJJEN2I
fg93KOt9YsxGjN8TyIdgPJrpMbWePuMMztvKGQtdGDkAexBIDmycerf/e7ScKK8nkoQzEYLhtNVc
AWZp3ah+kSwwOvy8LMk2hKWgOA0syRbPIh8UeZ1kMaywVK9Lw0Jf+1U05d5lkG3n9RuEZ3eBX8mT
ToXzqnWSXA2z1NqauoiO9E0URpqtqxSTtvkpu3HXhYyrEi6yfhrMx0LUOsc29YMtr77PxS11pMVB
TOEhx9m6HebluQ2HPVVB74wn1c/o8AqLi05CfamqKYMscrYz1esKmWpDFKQz33NBng8xSd6aqJaF
PMkhu5sel32TOPrX6gu7XNdkJxp5K9ieDyEJKWaMEgIcZkBejXl5LKXqcFnPNpX5vGp8GELmQi0G
VJI6s5k483hv1pkzZoKnHhEI51kjTAwKhxpb04HXc47qnRToXpGKBuqIYNhyrq7SRBmtMh0gS5lU
p1puvaAybogW/bi8ZNvH8GrN2O9Y4cRSPqCNCOKAn+HvGfJLaC9+85OV+VL3T7WA85xWo1hqW0Os
vvOIgXHbn0rureThfGbeZ50eZQAYzKaxpSW+wqweweVBtDe8JyBlV9X4z1Gyx3Q+Rk1ny+RPBeFc
gGL2vd6MDAR8IF9JPVNnIOMgSO9vxgkoTtaJahgY8cVtf90b01KqWK6gjXeYFtFnb8VwZdX7fPry
KU07Q/Fbn0UpbZl1NigoR8J6N0sgQloc8FecyhfRsyLbg4/e7YzG6cFQKkQaOybYmJR71Yi/Wyhy
d7NkAb1iimrvLhhmO1GaTOC6RcCccqCKaRwMtqLzch1S3e7APmelzqLuyv6vtHkRrOq2Lp7l5NQE
845waQ8AN+XSPlpkFChg6lHZH7qRfqua2KVTa1fB4k+yVyaxU8jgopoav5PamzwcngQ/h3m/C8vO
l+E2o1yQiuDnsMyPZBcu+JI8CoaS+lC6xbOojXj7UPktPeXCeqPpmkheAGdJu14+SbogwbN9b7As
xrGhIRGrc95+yuuYdilCl8Ej35snzI9w2xF82wpKStGhw3ggCGY7iOZpbraUYg7Bb1zO/VtK01nN
iNNS+Zp+sfzFjVAYiZWUnb63QVqHqfTKKSxs0Ujo7QU943L+wCCT1bcl5O2Wl8a6oaIgaltdz9/n
nYCOXIE0QK6lvLcqL5JfO1Fn/vZVdrV2nOkjjO1pzvasZXXaLlbtRv6BzhWX0bbmL6Kkt1BHOItX
OrMIEgV4xoDZk9oOdGF3rH1+uUmv1GN3gykxwif/zf7ptYJwdh+NmhW1LF0nH5HfseNjhUsIe/kT
mdjmjqGmBVWY6NPGgIz3AUI4TVnSBbghdNPjHPxHTp7z8FXgNTZD0RUGd02W8ngG59UvYWKkba1X
vJlrj/kBraVO9LURjaNhSvbBSa3gOKOuZ/SDlwngijYDkF67Q2zum7Y8VYEqCLM3DWqFxRkyGrcw
WDjHMW6amQd+XE9HX+Tl5RNBcDar1cOsTzPEMXu/DR5y9fny9z+yILNyhpUMnNHmZdCPCdM1xoLM
xmsse/mOvTNjXpsgut7W6xUWZ7yFmc+LwjLeUlIee1rs6xj8TCVdXC3HhELTvNIUyYvmeNeHvcDb
i/SCM+S2r0OpkbBXqYxC3YTuW9TMDiR2pUoW7Nn28+ZKTs5+e2pKacbibs0fYjw1xntcwPadbT12
X8CU5mLcsH95G7cNGbPHqWJZaP7hENuchkQx8HBL8KyZ/5VkLwYRacq2Kv7G4I//KADxZMoqj9VH
5Wh9IS8ktzUQUXqMiap4Bj2Zfifqrd/293ix/a9gfBBQznOi6qy6mtxOnur1fn6tVLaJKa7tQdmH
j/LD5YX8B3s4A3LuqksiNNqz8p4gyFwrwzi3qK3cWJEnu48ldzGkkzJPXxdQv8pq5day2QiCTGYF
Hz3Y+RdwHgyN/khAsCrYNo1vey06VTRw+gktw3K063LRvgpUh7JtX10SrQnj1SymOtVk7eMQxCOR
GTpjiubhy0u7bYFnudgPWQFVpjUtQw0gOuqhXeU6LiT1c6nVztxaX/4Mi/NqfUuqVreAlTWHTnqi
/Zcof1nST93jVtrJOTQ9mWcFyWdEPCY4RK9HbX9ZDKE2cl6LVkukxyxLyBp10z16JQ7qdX1AK/Jt
LcAS6QHnQsalbtuRbc8i30XyW6bbUyt68mTG88+q/aFWc6olTbZGiDMfiadhArR1hTuikyBXPu4/
0yCr/t4cED+817euydU4Yv5qkY5ddh2AU0D0wH/ZJX4oztRHuVqSERBjODoYGrWPE213WQVEEJw3
GDF3GXcFLFk7pPt86E9RZAnf20T7wvmAQSX1OEiQQ8NtpLX75/wXG3i0zz1QnQtOYoFPB8nh+40J
qkwtqAY0HQeJ5oz+chps/Tq5GQ8g+xU/mF7WbFCkvcfT1Lpf4oztEggNFadA+5QGnvCb+GpAS7+2
R73RkybiWtpOvq3Uj/MNoVZFaWahxmn2O3feqUC1DtqT7BU7MD0JtOTymQHCovciqjQOBoMdkzp6
ziuzdOIezGXxmxRQe9E+1Wi3Eo1zFX07Zh1dgNbIjwaGEi7FrilC9zOKb1mY8QaSZrD0vRcp1eI2
KdjTkxbcNcgCyFS4Rcx2PrqjMwS3agGZVT2I8XA4eMkdcWsfPbg75ZalrRrffF0Eis8+dwmOW7aE
RG3WsEp1dXop5ocAz5Xpdx2v54RWtmQV/uUF3D5vf0tnyO8XkLaLrBYy4Jb8Ng49zZLcLr5PRGOs
/+GMOuNwfha8cuNEWQsGe13WYF5oOD+ZPs6oR2Htw7Ypn7G46Mwo5t6MWGFsdMUqO1RQatvGj/m2
2y3ImrDLeH/qRA8228Z1BuVccGXklaEx72hCzp1UD/WuRfLo1AcpcZTEmDwpakQvXluSar8u5mhI
R1c6+/s6Wgq1XKpMuA/J3C8zRh7qTiXM6G1JtgbhPGPZB1JHWGtL9de4I27mSrv4vvzKKLkmhykm
ut+j3Ugckb/alg4VoCZomUyTckvags5F7ZluJtl00hX6KMvjYaC5IKbZOjyR2vsNw51rAeZzDroE
+dDeYLnjtGj+hFeK58uGJhKG2yqSBtOkshbGsb+a5M4Oc8zkEpUbbIuCSyX4AtBCwXfLGh1q0YYI
TRoSfbIwbVakb5uXVg0DZv8HwJlWqk7NtBAABNfEG/3atw7ya/Pzbwr+8SXyl8fPLNsZkNOBaW51
pIUAOBs35Xis+10kbM7d8oFroTgFSEwzJboE35Rm1bFqrNupHJxMy95atfPNOj10Ge5x3eTrk7pX
zOCURfVXjHp/yObnzpD3SVgW9p+JzWlLnUkTDgKI3StPo3ZjkqdR+ZRCnleWM2sDROmBNCFpOWd+
L0tOMYOaXcQYt+07ziDs7ysHZYxFW5AYIE2fvsak3cOJOU1CD8Tqr5deFpiyUD+5w7o2W30qLGwl
ua1QmaHVdoke67vBYdySw/1i7UJPxMqwebat9Yc7sjXMN0DSHEKCnJqx+pR+7LNef49V9omcokBZ
+XacTiY6hp9DM9Sl2w0kcotG/laVwyHJzN1lJdzMa68E42ktq0jv8ixju/c9fCPedet8Cw7zXXfM
vuAtCXQ7IkoBgf8yOfdigK91sDIIV/THprhrBkFykZkNH1ytBeK8iWmVllpXEKhSly9D1llgKSqv
OzIPzuWl2xQEyTSVElZezZMKlAZth6RGEnPSQV45ZM+0kbp/7yMsNCpgijtl9Ww8p4BSS+lctShO
N1rjmpaabU7ktihFdQhbWvAOhwvdKiPUh4LV2ZegF71hAUC4a07BPr+iaJ/6FVGJe0+37n/vUDlV
iEnT6ikrvVdvSQl+NRw1bu+Z9+2V5iW78DPNTe/wONXIQQymmwnwEq34KQV231IRIfqmTKC7NRRq
oG+L8BP+5mxRZysCmcWCYRHNAeXprn6jXxuY3MtKLWpBlcKGq4BanOE4Z9hU4KdW4qB1urF2xnJH
FFz36id18i8r+5bXfQfEOcC0k80pM7F2KG4uvxjHyGmd3Ndc81n6irkbe3HD64YhrxH58X/KkAcZ
MvWt089kb0rhM60Crx9qATnjhhm/g+FUP8itUK8oBJOL2a6R7IxmAYJIEE7Nc3lY2mqBIPXwUKix
o6VX2ixiKhKBcLo9hUsTLzFA2uDOSDs8pqQo0n4TaAH7Cudc3y0WF0aNc2qMDdNundjVFWMonE7N
t7GyZxTVl17bOqKbnkgu9vdVdNHlWogGdSBO802a3lTtg1o9X5ZKpAFclBQXFE0uIWzImhTXLGI3
XwQFOJtCUMWQdUyZ0j4wB7RWENVKoHVOaHb6tVUZmMjUKYEbBhL996eSRVZQnDAYVNjoqQyofnAT
DCD7BOE6vk/RkEoMQ7b4ZGo2yhlaklXEJhJmSqUYQ638NHLR0IdNt7ZC4UxGL5smwfxUnK3hQ9Ps
dAONG2lqz9XL5a1nXovXZ7x6g6CcqIwVmPNqiZlJNFywWnlOvo5mbitoV2IjT0ICgq+uuV4a6T/J
aDxdht3ShxUsH+BJRRViTiFgJXosKw8Pxq2ISWIjKkdX4W/J+LhubqWcFjEgqARFGLtrKk+HRcoP
pWYeEFR8/zOJuA1T+4GqcajjHh/mdllMTqte5Y2Ie2YrDH8nFeflDDNowDICmOC6eFKRYFKvuy8J
CggKX+R4trzCegE5V6eQSEPLHhZwVO5naZ/qAp8g+j7n2JYuMMeyhShGoiF/2nuY6u3+2aZwvqDt
CmLOTIQle24MjAkcXbk0BA6HRRgXTIgPeCQ9zvM+AsiQF37XTraiTS5FsXTfWnaQtk4YVN5luTbD
VZYvsnT0MOqUfzhoMUwjCSoJWW67iJBTl2wEI/8pXszrZXRHdNXOe/JD2F7CdPiDpCCIpir+YXgG
5yw0NcmnOJDZ48j4pjm1X5BdeGBJ4mwX7UrRGLpN33SG45lQe6p2ZSoTVrrdHdJjt08xTjI5Csfb
Mpu5INYvm1udsCAf6GhCFOCAEX1x2auItJPv2JynwQcZ4MPlzdty7cpKLM5TaPVixPIIsRpdwdUM
pIpEx9O6ZEsYL3UZatPEVlCct8gVa9a6DFCW7pbFbRYIRBF9n/19tXJqaOaqCUY+cOXvI1rYvfaJ
d2VrvVick9CNbKblgL2x+nS3dN1NrnaC6HTbp65WifMS09h2bVJBir+rOdnTcrGnSNuP+3J3eUM2
D6UVFPv7asHSvpZGzFKGrwjfxvxI6StVDnVV2r1oEPA2Emj3LWop9MOgdczJnYMphVfqosUG26Vt
Rc/WfBoNjE2IBM852xp9xuLuYCC/kooBbRYOoUejf4hA5m6Evtm9Xl68rYdEKMMZh/M/aaM2eZJD
GVBVz/rMjvRGvZ7AM5F71o2ohv8f1OI3Gn/9SuSmqCsFaMUV8RCj+K3XXmE8pSOeZSvYLL5vb+7i
RgFlPDzQ0twNRbiXm+wYNokv6bPXaqJhPpvR13kdLc4DjXSsrF/BZdTVdmf4NAvx6vaZs3cFwvke
TS5kTOWFTHUZRXu9SEoHkSa1zXiORNUU237ovFWcHyLzHNaRAazgujqMfulHrVPts5P0vDgYM++N
L6nmX1ZG0ZZxjklq0qGZG+h8N9Gb0shuI1pdyUXuGYnuzsUkWM1tCcENqmHSIuZkcXBNBeYrfcHR
a1avuXlAy/plcUTf53wgKmuWVJ/x/Sh+tlrZjkX+aFvnzgKw9Vx5PglcnbkaAUAxMIFa6ncUMhQ5
8S7Lse2KzjCcK+riWaurGjAxvZmS0Vbq+xT8CPUfwnCeqJgqrWqZNLM6xXYT9fe5Mt7SoN1N4yfm
c8Dr/RaJ7yuc53hAOxFbuWy/5Ccd8ZYsSKJthrCgo/oV2oHej7PVpcGlol1wLKlp4ExKZzcVRvPt
reGnlD9G4Ge/vElb5a8Wpi78xuPsVa+h5ZUBkZCR/BKNKGHUx9dOKe97BXO8ZzDTRPF/KvAqWkRU
U7iZn1xjc5akyaMx4hL1dyEZm1UQ7jDFCq+8v0jhXfrjsqybeo/KYhml+gr50K+ZVpUUmhX8hDnq
oMiKkCiPnSYT0X1t2u8KhtN7Q81NaazhAU0ps9MFPJSijsDt81BD95SMMZHmhyYRGW5p6rsA7wrU
Zj10AQaA2S24HZKTeHj39lmvE5ngs6qh8sQH4KiV55xgQpt06lzr2PoBGIMm0ECymcOfKJDDIIIz
GKePYb8YJWprMZaDFMbPljbGk9qN2miHVV8Iu14292qFxmlgEsgpSKyBptvLX9KtjrR/6itsEDq7
Ssn78lvlXlbCTfteIXLefWm7rFMijKGzEurosuSRGbmQbjglyuiUOSLdQtSfvi0koyEAO472sQ5b
TiyizdAWq7sKyFUmeiLc/r5pWRYm62HYCafw4BtoFkvHDViuwUJfgUGlWgSrtu0qQKf6PwzOyy90
RgUyw2A1p8avoRjmrnbZM2vjt/tPPUIpZzy+Tikx0kzGnG1UOM5OarrSreYQO/EsN5e8CbzWrorC
HskV8ZpsuqgVLPcAkGSapiQlRkhOBoLd0riNjNGOchHHIlutD9fsFQwXdS6pPKlTCpgsBqsm5Amr
e7PwETYl8VXQHSNRK8C21v/ePoM71cpKaSt1BKBa3IagZBojW8pnW5LuevlhlkrBqSZaRqaxqwgn
alTwQmNGmJP1aFnT9bqwg777KWWFiC9+M/ZcrSTnQAawMVFVAVKv6o4SznYc7HXUf00ZOvX/PQEn
XON5ETnXUZdSYKkEWMV0SgYvlO8kSRBKb5qyQVRFM6iO7iuuPG8CQA3+e4yf6ZA2zfVDY30qXltB
cCoeK62WqBSzK9MpdC3pp1mb9qK+RqK67k0dWOFwOo7ZVbpldcAJ2KDmh7R8bWLBZXv7ZDTwBmFg
DqeFR4j3epY1aTxGNZz5ePy7ECNQ8WjMqmnnvfnUCo+rbZnOeFzkbpE4j/QBeINXHRi/S3/98JQ6
ZvprkE7jY+rCZx510bvzW0TOuStz2s7NAMsdlcJtZ5/U6i7U92Yjujiyff/gk1ZAnIcPjSKeMjaf
VfExn9Wtr5uT6RRfDK/yw8+UMiimLmNKFpU1i2e2zkoqd2lp4UKcvDSyS8svurBKh7m0D/KwrLCm
g1ZU+cDQvSRm1/Q4dRt0sLEqhgwp6KvWzZ8YC0+k2cK2JKbRlxA5bSzQnSnhWoHbyX36xtjoct/c
5covDmjJFb1JsK9dQuN0sVMtUkwZ0HJ9MpEPtFC9nifRsbWG1I2l/uly3LT56K+s1pNTxGwapXlJ
gRek9uCWN0h6YzyDPdiDk0Yu6oMQjKqfcu8rUE4ptWDCs7/KFCWukLfLRpwmVU1tORldra79WQ4O
l+XcPClhbqgQxQoaPCuxOtNhMmec/pWeTgfS0XEn6zX1qjIocYWOFQ8cHZEzx23pXEbejrFW0Nyp
mRWZoWQMunGX781BxXgh5dB7+YFx1Enup8LGFRx3dKqJJWnoSkR+YJ5PU7WcQklUTL8Z56wgOIvI
gzzWowkQyUFF3hCEX77ko8ZSsGfbb0ArHM4WxpRq1KiAoz6a1A7u6xvWlB24nS3JPnrk3P4Wyik4
fTYNcAXKGQRNh0xtDGwXlfvYka2q8VStkewgM4gd4rXhT/WDMwbdVNIplgE4eH8XZk970Ez4bMKQ
sg8c0VCZ7dOVDVAwdIJEPf+8H4EQspUTWHzn9SgEL7zcAYf+dbRvfMxWF6ymEI2LF6YMMWouwdSj
Q79j9AfLSX/Q7BmHufwicp6bB/lKNC4ebrNOwvwD5leCR5rcx9qPuft52Zy3df+8epw1D3VChs4A
RK68hvSLGVwP2m2VtSgriOxkPIJ+5TLgtj6eATl7HkKSoYsKgJjuZhvkILe6Q7oHdcoFiigCYn9f
RfdFh9GXvQ5ri/rsOHTFlazgfNXtJi6fL4sk2ibOrouyUeRuhEi0ejLjW528WvXjZYjNiHulCZwV
Lw17f2SuQ4kPQXqT1oK4SiQCZ7TWFOhVw0SYiZ9h5ytMysGw5MtC/MPR8Xvv+ffhED3suSxBCjYZ
XkM5XrizDiASxrttifGO0mdS5P9H2nUtx60j0S9iFRMYXhkmKQdLtl9YlmwzZxIMX78H9l0PBfES
u/LzVLGnge5Gx9PnQ+PLxNMoDXqjgxxpD512U4wCZ+MXFNk752ZBgDMGitZr8YS1KqhDD0/VbnyZ
0b3kqifFQw+vGbiWN6LfOtYwJeWPP4BOj1BGIOWCi/t15Asp12K9lbMZPGbNwSDEqYPOCYRLBQXi
98vrWlCx80lWZkZlDG8JNtOKTlLEBft98f3AsMAGEG1cDcWM9CWsH1X6tC18IhKcObAtow96hbHQ
HsyJenYDSFYi3GAqIsPZgnocQn0YoUjEGfz2OtulwBbIne7UetRHlOLGuzTw5I/E/AtB5MxDjl5x
o4lwftL4PIQHUr1WtuD82B/fknXOQgxhldvRBMaK+q6qT1P4fUxOqblvxFtgBdLGIwDKUTvHCXP5
gqvmMjzoP2Yn8NC3e0dOqmM9YxnZ3ykRjyUDFJkAO03BW2l87qtPpv0Qi7DHBXLBYwB2OlrAphok
5vm6L+6H+i6wvmxL+C8kyY0r4jPwRV5Yoczi1cHV78qnyWdrgcMTfaau/BrcKC5yr4f+QrQtQHRd
7PeF8kqFPeeUvR00DE7SnO81NT1ssyYiwdmHebSSCDjDrANHvw4LybcyWTCEwfR/6/A4+0CyOCns
BkKXlk/9+Gi1p5welfj7NiMiKpx5qDJblYASCCrYcZZq173iYPWd1OqCp1Z0YJxBmAKtLRP2MqUF
1toiO90oggrkGhSYpZ5tDj9MMgGVWTUCJtE3KcLs1M9egebttwNgGoFp5baQwwM52n8nCvx8yRQm
pjYTkLUIcWkTHtJRFHKK/BR+12yrAOBnZopkPvxWohRAcRKyZ9U3tnKxQQ5DEFcIzAO/qlIPyq4p
ZlAcu5MytE6j3Vnj67bssTvfkHA+Z0ArNLnGLJqwYnSP0B9BcdOVl6m0N3TDabvA3ya3LoKWpWAM
iGDuk3swOpqk+ZwjD11Kvq48V7HgQRJ8n+9I1ttaq+iA749IQtAnuxe4xOupJJSS/mGA70eejbkj
eYycpvrVABJ4fRf6Epau5EdjR30CUyoK94QUOX+SJHZRBKzgEl3Wk2OccuByN4fwVPmWjWKSyjKC
ArO3LhRnJrW3xlulWkKbCCTr7HsYP83dyHz/CuhExg/gfHrbMrFu/s7U2J0ungoz0a0+bNmd0Ye+
dYD85NW9088fytwuro57L4xeLjWJ1QGHQfeU8WmyMieUf24zIxJAxuyCmS7qqiBg5XXSAUeiuZwC
gQSuu1zn0+IeC1UFGkbJ6lOBhGVdcX6hsgaZuZxu9CLdE0M0MSW6He7RUOws7yYJDGGwXc5fGvVQ
6z+k8APj4Hg4zmxxhgGKW0laAjJU+yHnX/paYHgEbPBtgA3psyQOIdLKcDEGXo71zIBo6/un7etf
N9l/2OBbAJFdqABOi9uJy6d6fCzjwmlENyIQMb7vr0kHSzfZjViR4UqStYenKnhPRWxwBqCwu8yI
R7CRdPskuiB6jhmZz393VJzah7pWmnKCGynDq648ZsPsKOrz39HgVL5jibmmBx+G/TxJ97n1SSkF
+YR/cXnOV85pvGT0iTlOjA/g53rECSKXZTHGQ/Rce5Xp2XtIg/cgLBKtFr3OGmNxhsAAkG4b1aCr
75Ggvgn94QsDALJ28sXH+pIWtDgjUIZFgk5QnKPV3uvZl076S3njtN/MZeT/cvDSGrkbtoUDt9u1
RNCdAsXhAf+A9ht0hHGRAZVRnZqLkebHbYH7Fy/xjzTw+H6Kjk7CjnVh5E+Dr/vzwfDM0CHXo5sZ
DhvoGCZvm6SIK84/MOSomiwN5iAd0mtTNl1LFcG2CcwBj24yUdIELbM4SpqdDGk4YtODN4eGgJNV
MrYK1xDwiIapc+V9tP4Gc6rh7Oy59Hos4SKT6tmRqI1qPSRGA64FiFgN/VScVRixz8GuUrADl32n
IxyOPENzSjfygsv0ctgNWMElHavEJ4/bV7UuHQvKnK3A41DIzYQIjCF3RV9Qlti/Nj9nt8HoF9Cv
v2+TW33zFtQ4C4FYL83zAdT6vNgNuvGlHOydEhRX9kh326TYp96FEQtSnIFoIB0yxbPhVsVVi+Xw
Y5o4ynBSlb1aiFRsXUzO18cZCwmgnYWETmpU+427+hsbm1Kcep91Tv867crvuRf5AKDaZlBwlnyW
eorCSFFCyExnHafkup4jt7H8OBOhkKxpsyarhBgo4WLIltMBKVHzsU5GaLPtS9YzCiMCRlaLVUsK
nL3QgowYYTyx47P2GjDPaeCGl783sVpoThPRE3HE+RLJ1OkqjUCv+DxNTvnz90Kx6iXFPvfCBwrU
/zCJsdrlumSS/amFGx6ZWtzUIYhqgD+3LocgdiRs+GnMB029IpjQkqordXqtOipil7HDa8KSMmdc
2jQb+5xRpju2SHU82JM33faV03uBw4aRuliQ5121KuidtG3MaRAZA4VvmTVbHHEzz2g4ZEgNbv8J
vdBu9KTvxn3iB772uK0K6xf6hxyvCiFKg1hbBHKBsqdd5JSDCL9xTcMXDPE1mtxsjcFWQMFS8tAx
9eTSRiN08RHcP7TcnznhVKGkdWOqORrYQ5IPbpKbk0tjpTyMtSXqQhUdGqcFU9nbVM/A0tyewuGK
5qLxtzUDteSFk/iM0rbAdhRE0TctdoncsB6X/Edz0ICCfUL7kIOZp6v6WVRk+Bdzcj5DTt7r2Sza
toO8/15tl+zQTk7RAs2ar/T79m/ZZMewUOxUzfQqTXFlT81nE8Nj12hed+mh3SmZx/Yc3Iw+66BL
TYFei0SSe0snwAsZdQi6VAd68RwkkTMSJQWKqRrut/Vr7S3FEnOM8SuKTQifsSdDaBFsBEDlOElc
Sc7QO3TbWY95exUMou2qqzMcS2Kc2ORWmUfFhLSsGdRPURrtJpIC4rsK9oGe+DTK/CpQTjSyX4Ow
vttmdNURW8os5zVUWCc7dDlkVkbl966t3fnzr8HdneGpN2Pgtz0ESXNZB5FoVmD1kBeqz9nM2WyM
KZMhtgGhztQHLp2P9vyZ1BfzIKIl0H2+dFWjqqglPWjF6r6wb4dUdI7MKXj/5vzRQb5UZem5nhCb
MROlPycFAWiXXsGB3mHU1s2V3FMB7dSHuhtlxtGQP1LGWlwjX8aaFUrkgF2jaZ/M8hApj8KxFYH6
8ToxRmmoacx8hvZ1hFmtMv0U6IKsp+gdVTldiOWSVhp7dtCLPei74mjuWNv+aLpo2wsfJw+rAAWB
r8h88rCYgRpVxKS4OjRlH1g8gAlycmXvWUQQXEcifReJImc+w9YG4n0NFqW2PmpGdJcVlifQ6nUP
6CyNnKmUhz6YFEC+ub8ibcdqHOxDx67ozplCL780LTcTTv+L5IOzJKEsjdHIzHMWo4FEkZ0QQ1RK
80PAGvvMlqJxVqOOzUklMlgbTjKyPNjMuZ+uyr0WOvYnPXN/vT0XU+jEP6eDaJJZYLH4GldgKdNs
MhUY010nvcT0uZu/NtEp1AQZZoGM8IWuaLT1QbYgkqT11bhz8vgjwdTCYPCFrVEZY/RggZXIzoDK
PjoT0rHyfDGqD9sXtu4UAajR0pBcJiZ3X9k86JNuDDCC4+ia+c4OG79NPyWFcJn3ugD+ocTnl8fa
HIuxA6XkUj9hJzU2ZJDrLnGDwjEcxWWZnxZbDz7mlpzJcuFiXcV5L7cg28oHNQgdmh1C8nX7ENft
oqJa6EWXMcHKTy2jWWpSSxbB5T/byQn21Y5taO4qt/HtfXAxHUS11lVRXxDkrNSY1LZGWIiqFKFb
5ycCHFOJAJHlMo++CJhbvbgFLc5aTVXVRGmOgDuxEcn83om0k1wY/QTYcN5vWJ5sH79s011VsgVZ
zmC1c0ER44AsbQCHeVXN++3vi9jiJL+ySKJVI44Q25jdoMt3UTj6eTf622QEbPBTzWMsKbRk3n9G
93l8EVJBCVz0fU6+e8mOmzbF94fsoWw+j+XuA/9fZQhgim3J+i8PdRFO2A2ldqpijLjQv2fdhUx+
bH9/XXcWBLh7HqoKZQ6DzSl/1jSA9bNlBJanO9rg9ZdIfgjxnlYvfkGQu3i5mBs9J3gJ9Q4LxcYn
SSsOykeg5jCX8t9j4z1arVPU1pRABMAWSv9EP/R9wBPpuBHFwhDF2yjPmMygM+KeNc9e6cH38kNi
tfg+Z2AiVcGUdYrv5/Opl05KLOqDYZmDd47CggBnVYo5yWVgWrJE7+8JHmBM3mp7tu7dPOqiBJCI
GidkRgh42DIHO81n6rHpnaJzCoJ96MZuOkyJ2wi0Zl2qNU0Hbp5OTIXw96OVpSzX7NnxWZIr9HvJ
SV4qn/qaLx3nxClEk/GrZTZtQZK7sklD0ilEWzqg3Rm8U+tku1xHCyBAG9vd7M7+eCUNTuAWr9sa
vGqBFnS5m+w0SeviAKxGEiC9H+NE4G2tDoAsGeMurw6LCrgdeAkkDLbWR2uv+kiiuACfRi1CwzYZ
tmErFgbAIr44O6F3JSkANoAHyP42l68m9f/q3Pgp6FquyWiwc1PLxOmAJZTHgpMTcMAjyNdFo8xY
Moubaa/s7prU37Y5WLWk55s3mNYt3oayNIDxpYCDgrxo5U2cUEApCk5pncY518PRGINZMmcNUXqs
T14pRbuqA3Ywds9/hJUzGfY3FqzQtDWABwIyZnXV1DdZ/0NXEmebxvp1nGlwChoTg9ZjjUxSI30j
8exiys/dpvAvqnImweliEUljAjMHszMBc2H41cqKLjwbm8fd/FJxGYg5piNF7ihThffG/EyW01Bl
blWraUA2aC/bea/1h0qH39Y4WfvSxFdmKYomREfJ6aYdYUYhbXCUk/I4y99yUT13PetwTjHysWST
hhFB0o/FsRWWgKIdGBAg4S2bLhXDYomujQ8o1aHui6n+RS19oopTHDUv9qXrIXEkExm+0Ve95CTa
/7XaOLdIbfJRpm4iI24rOEX5xPwuwHN8itEE7QwecfPdcGF6kwiWhsn4hqTw3ZTA4WxUoBbDL6qP
NfUaLM8ozftGBKEmEEiNyc9CncMwtQwSgDO66wDNne6HHcOyECEvCIyTxlmNzqBKYjEp6evXRvlE
6Ccigh4UkeCMhjKYTRfGTNIx/ChLX0ccWjIK7IZAnTTObAB8sLVSZpnGJPLR1O8bwOHdNk0iEpyJ
UGsVG3WYZcrT27o9UF0QB4nOibMIDWJ8nehgoRkeStPt8Rbl6qdtHv7Fq/tj53gEBzrEtO+YnZP3
QAY6BMdEdnrA1yN/QdzkBFjUv3yX+Gq33SSZ2uSgOKlX2TA5be9oUSy4fpG107lHto4kpWhLUIkB
+N7vjS/difqsczbykyvRsM+qJAAewMDQKeAB+F6ZCNCxzcRSTmR+IOX3LBFIwjo3CwLsDyyUv6eI
yugMAtOJ4fKHWN6cXlpOgwJfLOwEXq8PLajxNqA20ihlTtAoYzhBszU/wG5gq5w87Nj1uqEqnDBD
5oSkd4YSCdwWIa+cecByb6JTlt7S76jHts5anrLPj+QXgI6oTLOqYwtWOTNRFYA2GSfWelHuiwlO
q3RbfWgGQ1sQ4QyFbdihnaLq5drKk5ldWdPDthKLxI8zFGNnR3mn4fuddBXWV7GoeWrzkGxMVr+V
Pj1AlTwCDrc7GBdmvcfIkl6KarybPIAGl/SZAqoEGYuIhgnT93N30napn+9jN6ROFV6NfokOH1Gf
PTv4d0/3fy8GRDkj0bVNFYYqogmzusuLUxlfh40TT7dtehn3wjLM6gu+oKa9PcYa2blMNUANua30
kqaNcUfifsydTMfmoZyWyZGYg94dcqs37ztg0vndTMrErdOYwOOUQr9owuJuHHL1XuvtsHLNeRyi
qziTAPRnx+n4EliR6jeZFnvYhJVj7Gu0gidTBW6CY8W9ijJ9JqPSZfdVPgLPc4hOsWFMTqWMzUUj
pcHVTPXaq80qlw5N2hHbqbO2zp0xngA/hn6G3IGf330dBtkAkEypmoDTiIF0n5uYCnVMMg4Pctk2
90HR1MCiDEbaO0qXlN8KO+wpLMoYPWR1bo/etg6se36L0+XMRk7aMpx/mcg7chPsDbRChL7pkqv5
hPUlrlh41p/OBUXOdljRKNGiglrUfvqN7JRD7gYH88oCgEqzDz2RbyvSQs6KRJIJOI8A4tNlu0G5
CKLLYRahTv/LKZpEA4APsKP4Wa6o1doUeKzwMmtvOOknlpcIa2eu3Dx26iMQ/LzekUQmf135/1Dl
Q5OZ6FgxgnYLnKSnY9hlPthAdTT3IbIg4thk/SDP1DhTg1kkA1ODoKYroacat5mB2GD8sS2PTNze
m5YzEc60yIFs64EKIujUcrWocmydOlFyS5XjNqFVbgwZvbO2ZmB5FCeFJQmLUKtNPNaYfprvpe5e
/1iRfEGDE71QT2gYGWBmOGWP5o6Fjq/YxnD837JU6x7Aghz3nhWF1VeEQgiVbs9mn8YXy4syp5mc
7Lr0qr0IHX9V/P7QAzr+W8NsW7amtBOOkDaPdfVJnQSy8P77WHOE2TdTtxVgVfIFk7iqyg4iDvew
j22vGivqZGNZC3IxK8f2lgwn11h7gu3NFsgkiBRoY7m9/bmzvqT6jxDIAzMWzA0ywAgwOCQfscBP
QF7EJC/wUTmpWobyQFF+kbGbSm6etwV9xd6+5Y97P+0SfZDUBn/VaxI7DEBtfJ6+0JN5B4N7ErcL
rRjDtwQZywuvW7XHUjdYj8vgTu7kYwnSD/pSvFiFkx81v9jPyk5UIhTSZOq+oNlSK7eChMmKI7vx
of8hXQMFTHPGE4OJK/aF7lki2COh5HBv59xoZK6ZgFpXvwYc9/Z1nTi6I++MnXwARtD2Tb43WThX
QnRgixqyAr14y2OnGVjdF6DApxmtgy43PbGcSBPqA5P3tyb4LRnOapFpMLOG9TT8t+mZbfRlT0oo
BDd770i+JcVZLKUZ5UQKcYBT1h0meqUpJsohtwFbfBc6VfBz+wBXde18gHyevYgzDUh14MwyPxdN
6uSifnsRAc6UDKEqN+PI+Cl+jv0nXfX/jgHOWMzmGCY206y6eW1QK4h1wau4biwWR8QZC+w1TBWJ
6ZFU3sjdjaZextl1aD0F1SPV7ybzQe93U7zP7b2GcHabO3bbG4JncHYjjq1JsVlvtqWVjjG+xvFz
WF9r5i4fj30KhxkPwEcoYlgLTS/Yhcx3lBkZDerMQsW5lias02udGTNVBEvN0meMImoTFkNJurdN
c11GzjQ5o1HOZmg0Omjq3aUBS9gftr//3oNiOnX+PmclYrsotYzt9miqPIIHCnaSXtOdJOs+WeU4
udvk1lX4TI6zFkUuZQbWWEJgAI+pWl4doIdteml1TCebF3JsCFRg3dIv+ONshmSbWp7GaFkjwCek
x+EeS8LMxNWupSvzlHsG3dlH0fMiYJJ3tBM6GDphS0zMUnON6bGBqND5q113CNXujA8A6765Q74K
YIZxRCk7VFgrx6h0p8x3IbbNbF/dur79uTo+6W9RIwRODE4yqlCGJuh+ceJeLz1EvKYvtfPg5Ppc
AIAxzuB4SbGoh3T1obHYzkwD25uw2vrtezZX5aS3EnIXxWWwZ/2cwa4+snUjEoKlbVZXhlxwogta
nG0Z1DTKzAa2RQfKtPbVlCcn6Xdp9C0bHytpX2bHEYKrJgIeV5/sBVn2+8ItaaxwmihmTly9fAqj
gy2fJmO/zdo6CXTkGMQGZAefsU/s2Y5q1olrmvvB9g3yYgmbpkU0OCU3+jStUwIa8w3yTNQL4EQm
D/p39PqSfe3h/Hb9i6iUuEoUqM46C6i1dxu/gDqHOWfCxEN5qrDTJMQS1/D79uGtGGNDxUIxTVVM
oAvz40CJosyBoevUrQx7+FZahQ4cVyk3RQ/Nuqt4tlp8tcvMtKi1R2aVAVMr+7FvaU6HdsfokO6C
eyGmI1Odd0+poWJfPHYXwKfhVMuOw4LMgQYf7qr3tV2PXQLhft4b/4DUiq5q5RjZQto/5Djtmqfk
H3tFraOef2tFMcyqKCy+z35fqFGF1Qytjqq8axRP1fw9jr/2sqgmz97FrSPj3uV2GpO5LEBjTlHh
BeqPktkXJPwsdV9kTQQCu/qgYPMw0U2gz9p8P8ZslfZcmVCocCpgW5Ep0m/sVHGLcESdV3ZqQ/P/
b0lnCJ9/KKpvjzCJIzSzo8jqZopjmTeW+WX7++vv8oIAJ3KVGah6r8LUVa/BlcUaX/cY5zO84XX+
qWHMyPJLUUfvSqMTrPqCJid32O85x2aLYwQiz24yLwYiuyVN/aJD39PQOOMUIBGrnAoy+JZ6m9Qx
mkcQAyvXZq56ap0K0vGia+XkNEvSssQ2Ebyo5uRQxUAVFUMyU7mvhrtSVzwlylzBsa9r+vleObE1
E0mLDBPHnlym1yybinaoxxgzqgqyqeZRvv9Lepx7GbW0rlsVR1581m7YfGrp5q5yP++j69kXY/6u
W5Yze9zL01ZTEw5sVE+urjv9KhB1NwrFlnMnawy3j4TxQ6u7Qj+2qukYyXNAKyfMD7KCNjnjszRO
iITkQwyo+STzUhESynrUdZZjHoqp1sJAVUvIjXz61a7n5T9SDCAhX4J2+F2xFzZfrBvUP8fKQzNZ
VVjoKQu1CkwTtOPdnKAPP3nalhXB3ZmcydEqayCaAdHUMPUatp41vP4dAc7kZKnWZBbLbCn2jUwf
ctGk/r/ci63YMvIuROPT+hqcxqHocS9SiQyPuZsP+pFk6N5Gigf1KOwlEUKVrOvzH5J8qJE1QzhP
FI6CfOqOQB8cHXqYvsRo/YmwcD0x3PRl+xDXbdaZIJezKLCk7PcmrE7aZaxNtP3aYXGsSYAta4e7
cBY1MqirESpaJ/45VT7uMIYpyxQWAWta61hSg5f2Bca7ZKUSCROGCK4KCxu5oougiy+L8kmWIZ0R
8QYZy/tmvy93TZc7etPDwN+XJPG1BivWp5ewyK8lK/Npobrbh7Quyue/zEmaNEtpN7KgGn48gRUI
O0EX9KpCngMFHuytkedenyfoCrVUZ0Ie2OoOLV6vbTYEVHg703VRXIUstZfJu5GcNKBCCDcTMq1+
50edOeFNy1CNs5GxaQqGGKJ4yc7EQM+X9Mj2PMmVLxr1WumYexPZ8VZmntWgitiAVFlcdL0r/9SB
KFS66b790mBf5uAl/1On3qpELNjkJKJCxzoByCEaHbFgp5Zerfa4fVciAuz3hc9rErOvKePLmr7W
w4PWe9vf11YVf8EB56wE5kjtiSUrZzl0AvthGO/NGRin5ujUqTeNX22qHsb0YOS3anlbTZdpBqWr
ba+0Ms9OPg+z7DVdv4ND4M1wlxXFr3PVn+Xa1/sTDYGuQzHbjrBthD2poeuqgvG1JgNqudukP8cu
dlMkcNpjON9v8yZijXOKCrjxsaEgdCT6fa4/6KVf9J8N+0c19U6VmgLjINIqziVCS15dV8zzTQrq
yMNdPT7L+rdtjlaai96KOecIhSHR5agBkWlA9XX29bz1o+ACNaku9szSD9vHLvlbzjjnSJ7CMm9Z
NjjO/N56Slt4sMLa+YrBMNieQCylIZqOPXtvBT226lnChDn9ldBjGwHYSofiwOo28U60Z2ftSTdU
Q1ZNxWR71Pgnnea5RCqlpIACi+9zlOm7CwCoP8nwl+VD4I+CxvuVqHJJjn/OtYbIZq2CHEqMDnzY
JrC81PhpKNj/JRhtWTEYb0hxD7li0gbLk0BKlfyaPibyZ4EIMpPGWXZDNWWMhmK3I1IynMmLkjxW
xhwEGDS35OR+vacH3dNOhV9hAFuUVFjLmbyhx1lAo6NxLMkFRc5k8plVb2QndQ1H3TGfWBetfVo9
vwV7nD0MJZPOYQH2iuk7hhfU5HH7/ETf54xSMmACNWvxfXveBejclAORuq5SsLAFSTOwaRSsvNUk
MwpDuc8GtAtZxzrPnUCINrPiuhnqggLHA1Yq0rEIQSFXdScjpzB8IE3nzPHHrIKtG5pCgPBk8Zk5
lOTtbG5BCWbuFkERrELuqo8mlpTLF6IF9WsHp8noMNB0pAIJP7XbAep06PuGYnTyJJFTXAjSwOvf
t1CX0QE5BC18ezFSaheKXdcUdSZfpXfUEDW6rhIABhYW2dq6iZXJbwnUiT0pYwgGWn/y++sUe1xa
YLRVB7Lvj3TE3oT/H/KdbU0i8B9URTHelc6iPpJnEhkUsytPbOFFp1y18Zf/X2M0zVZtG9Vu4Nxx
BocG0aBUpkXRr3dty1+qUZCuWXm4wcP5++xUFy6WFtXYToYOYdeORng4cvWkpwB1bivyus3Iqilb
UuI0s0vUtJgLUMqwWR0NGAfid77mhv8botcqX1iFJJuKjOQi39uky3ldVdhw5epXlebaGZowGKhE
6hLDy2qMyf2u5ouKLEzI+PcBD/gfspyLYtPeMloNTCbH7qgcmkPn/4pZ99uHuSrrCzKcrEdN1VEM
O1MXI+OXVCs/SdT8iGD8IWHynU2yFFBVn0EiD7AOYtclz1242+Zi+47Md427TV732EEJx4BkXjVF
/hCMF1kniyBX1x7t86WYfK9uGNAhithptf7vbVKq7qVu76W3CSpt2Q8qyqOLGOOUNhsNaTLrACWV
4BtNHvPhgoY/t89uzalC1VBVVSz8st9VhtAFEbRZzs6u+j7XSFM8WcBPmQtgVJcikMFVh5F1dGJm
RDY0WLq3RmK0STpFGtoP2PJJFT5PO+51INSxzbTFp+gHIEy2uVt7Yw1Zs5AhgZ8F6/SWICnTMdAS
+And9GD1bHjl0jZ2UipqXxLQ4V1Ts02BwlHDvcrmW7XbtdDV+FHDItxtdtZKr6is/eGHL2ZrQTDO
lILOfyFE4TD0O0D97ocL/V5AjPUc8jZoSYy7LQuAsm3GiAGF0rdtL+ku41xz+gi48/AY1ZB4LcWU
jq0etymvWaUlYU7sAUTZR9QC4bnb5+NhlAWBxKocLglwj9UQqaQxAxBofTYm37r5vrkAsL0je+Uu
2wvXXK6LhwnsGSyohfxzUa0SDf3QdBV1NcWZiNM+qejkwyOylyu0uGl70/TYDGQonLZeS8lDYM6U
uXdkzgIU6ltQHm/kE/Yy+kiD3tnX1iUb0rdexN0B63d3JshpXIzZxzAfQJCaxzK5bRt/WzbWTKKh
yEDphYtGDH5HaUWCTpPjnLqBeV0Ph7TCAJeAxLp4LGiw61z4MmY8NWbEaGB3/L687/c5ik8uczN+
re5uXZHPLKTICYg2EbVupAwCckM9bVfsQsPV7tNjf/mrh6NwRevI1lJ9hoHMsGnCidZlPgC1yJg0
2QzLqO/La9nP2e5VV77VZogjAEOc5oc2OOT79uWti+OCKq94hVa3tITikRsmjKk/Bx5N3GE3+6pT
1I76XFzNX7aJrirfgiaTqMVtxkEwSTZ2F7h5cQHICtfWPzfJU2kLyChMld6ZywUdTmqIZM9DT0GH
RVn5fXlqFBdT2n54HLzQzR/Gr6k3OAk6dOrnbQ7/RXzOl8mJj1Tngzqavy7TOiWoplzpaPLABKXl
DEdAKV5Z/W6bpOhQObtim5jsSYD86VosZTtQJzafQvtYVCJHeNWeLE6VsydEi4k65LAns3kw2wst
PmwzIrg1fvi0qiwjHlgmQSYX9UT3OjnGyT124DiZfAz0/Ta11eBloXb85GkYhVJv2SCHLd/GqdhF
XiE72U/7ji0kLV9EJbB1a/lHMPgRVDXPZmSkcXq1su/lzwTNoGEfibySdWEAnJCG+VMYEy4klw0q
5dqEkLzxfmGkuLGPXRdDgj4ZFpk1bnZXXBFUMEShOvNA3qvcmTDnodh5Wo6dDMKsf5GlO8srCxts
7b2KzcqWICe4fneqIutYwC3LJl9XCvuqxn75jrEZ/7Os2rq0P/UeexWICMB69erO1Pj6kjRVtJFK
zKtJzehE440+vQ6ioq+IJb7AlLRZn2PoidksBsqd7PQv1YWC/b9A8LmYC3db+pkZenddC5a46yKR
GuhjDZbmEY1uM3mlWGSlEdNXlAaZPFQkt+mt6vaCHudHDlkL0HEV3FnZXrddNbgwsZBalnxaPgxU
8LaJmOOetqaguo5gGs8MoDry2q3R9G19iVRRDLBqEBdMcc9ZFVUhtSLQwcIXP+2b664wBDZxnRUd
40IycmColbx9Ma0iCYe5g5GSRtuxVPPB7LPDSHIfCCE3Shl629fETPh7sTiTY9e4eKAzdQpCwvL6
bKMIVnj7vwGrhJinzAxt0eGeEqnoy66tQYfummPqjxf2jDVqg8fWqI0iWV9X3z9M8e9KqgRl1k4g
ltb0VFrBPiltdypjUYS7SkdTNMI63wi6L98enk3bKBkrhNSJ6s1K6craJ2Edep2GpaqWDWcRZv4t
jQRQzNUgJcjt1X5bf+0KTwlEj4iIBqc+BsmzMcjBR0OOIx391sjcvmsFFmGViq4YaKMHArvNJ4/L
fkzGUWenFbwqw/c0pqjPfiBBbSxocFauLtUyli3QmK0D7W8b43lbXUQ8cLdhzX3fxTK+X5q35fTZ
IMeSipDwV43MggfuNuQga3s6Ix5RpR9p4c75/TYPqx7D4vuMx4XKp0WGxAzWwbtm+CJbeN/Ur135
aGgCQ7Ye5SzosP+xoNPQ1qTKBD6yz8T51WG3lxAHuJgnVu5+T7OZlfOBvUVMxM5ixhlQqltlkppg
j0qSo9t3SizyfNglv7NlCwqczTT0GEeYgTF9Hx6qm/nQvADWaLwz94BM8fMZ8/MC1VkPMhYkOfOp
DSHtJySEEBVjxRDb5npnHYFE76m7zC9+CCPUdRaxJ0dGnG8j7/r27myrlAYSwoKykmV5n/rxiV4E
j3iV9vPX/jkXqNV6bk3/Q4+wdNhCVjpAHgw9o8eW5DBnMvwa7hmy4PQsWke5gkDPhONMi/OYx8Rq
pHZE+ISuoZP8LT2Z90DaR8C9ZwsTgBbk6we0IhyFeIbrio1NqQbsn2nypjwichLorHoWhG6AhKgp
fSjJC/v6hwRnO4heTtNYgUR2ZMOj4SlA57L60HusK6CXHWGWfFUyTcMybWKj7viutlWiHJglM1wi
uht85sWOil9dEICZ4yzvkquZuP+/+TItlWh4QRAL8EkoK1fnubYnlLfjT31/E6KZx0YHo9AMr/rn
pmUj2YUxNNniKw4yZt4TIlO8V5cswDGQNCTYTAJcgsJvPpHjNlvMLPFGBaMbGOBjpft34y+AP7WC
KEC0WER+ZWD8VjMezf5G0tVdH/+HtCvrjRtntr9IgETtr5Ja6rbbS+w4TvwiZJlo33f9+nvYnonV
NL/mHQ8mwDwY0GmSxWKxeOpUIbhO8SxxC8Z4MH3MVEWJYSaquc+HyImzn5dHw5+8zXAYBzIqJF0W
hF/Y0OjzAM5DeIgCiJSgwibyK9FRw4suN+NhA76eZGqTpkDr5ftsze/ssb4Zp8OCGKaYQ4iM3RRl
v5smr0grTzBS/lzaJhQz6CZgyQo6eqQ1/drhovNCdfWUPW0pRvM/xLf8Fq2P4+AyIt9S3gCZc3VC
d0PSqwBchqceBWdKEczx78lIndVuBJvtf6zjGxj9MRvHbHY4xlcbYJM77SCpB/qCdTChAY7A/Vq0
B3jRlWm/gTFmqeRtUpcWwLLyUV1+mL0viZoFc7Oglgw2hm6ApUXYmN3MLOglKTRH7i87ypsq4bhS
eMlxd2J2qnvr1vx1ecV449piUhPaTGJmFLkcVsCs14dWC2btFn3SLkNw/fAWg4nq2loiaawBg3r+
7Kp4QmHReAWtdjSVKJ+Q3fosAKQ7mHVYW0DGDKOJjF0iA1C+SvbJDnoWqeIukpP8lWS79ofp4vhG
+qltnOl50O6MxTMFP4G3EU7lguBtmBDbYw7ypE0lbdBgLnFSObaqOo35AqfjdsXXORKGYPTq8H68
KE78G425WuhpOkizhPHSEEyBmKUJFqnXnRJQWuGItKmoTVyCoxHaxmaWVTNTdPtE9nDVv1dqKXl5
rtYCVyICoX/fgBjDVM4d9V2mNTgV5EBn0Su6CIExS6kzYl1RgGDrh9Qc3LbqdgJDFEEwhhhmmrUk
MiCgn+Whwf2h9EfFhVIVuG9+H4Domd6IPBUXE9ExMaFggf8zxxuJULmNmBW7DWSH6FsbPV4eFP3N
71b/7fsnFu1mYcLBGNraxvet5RAmrpURz2pvciSuL+MIxnGKyzc4diuVS0Vx1PW2GD41ojZB3PMD
cdo/E3X6+wYgrkm5rhSAErpwcfELvK3RHFMbDHthuSh3j27QmE0DwYC8AcUBw0FOmrilh35oqMam
EduyFwly8V3uBo1O7mZsYzTPHSkxtvRg36EPq59d1XtLcajjS3f2N5FLEE4ms5nUtiuJRQH/6btG
voVoQf/K+BU5ePqxSybIbCvNJsvc5gDTwmOt73CdcSRNYObce9/WPJjwYghxI1pNgJh3xKWabYVL
VVooY1q0ZYXLxUQXaR6mEh7H/w5lvpRe6kk7eqdVrxpfmlzhcvGiUlTFQhBU1yzTfMfGXCfd7jI4
ptdLLeoHruXDa+JDFdwe+Pv4DYpZrGFZq9QwwZu06iNRH3DFFWUguIetDv0q0D5NRTsVQ22MHa/Y
doZGUjjug8Xtvi9B771Kkeq7dqd8Ch8pmzm+EukR81cNFHcNbYxNC/rV55tMm0Bhi3Icu1pAyXjS
LdgA620IWr0OUT+SuomIEcr1vYjkadsbkLNY3z5HSjmFEX2XWaLAkvT9FOuO1CUuJGWeLrtf3h5D
YGISgrgC3FPG/BtzgpBiAfMv40CWfi76LhG/EFKnx27kLQhj95EKJf6IPlpoqKFvP9OiomFyfk5e
c194kS9yi9wxacgEaIZMDZLxwUtSNYUxAy5GIx8TNM0qvFKmb5cnjq76uzHpJjYVWMKyxTIoKr2R
KguSFK5eohdEY3nmmN7OVfZYj0VQKOpdXiWP5Ud4tsj00wcg8PUI+9aaoHAoaSZcM9P4YQgf+myv
jIKNzLX3LQYTZuaWCW04GmYWudOcZCUlVz6YL4Mne5lHfog2GHe5NmNilitflrhbNYxJM2/X+HsX
4WHwA9kG20AKBeoXJjJEjJW3Q1pXISVnpMszXZqPZDO232cMvCVypk2UZ9V0fmK2To8GZpfNjXvy
biEYL9SveFCq6Q1uiJHPSL+pe1yveh30yeRbvot8WdQOgHsybhDZlIbek1GSKZdLC8rPOBkDyyvb
v9u74Ci+PD7e8bEFY25ScV0MedlihWQDIkuxo5kikibfzP7YAEuGULMKKVE0W3Sz+KslT86Q38nK
98ujEGEwpjxDfTC3KK1qtZ9yzJGu+3JHBFP1Pzbo20iYqE+dBilXTSwMeZnc18ZouHImQXJYvHJn
H4zSuzwsbspiuzp03Juj18iyOp1eEXtPvytuafeddn+P1oq0+2D0KIxceOzTLSITTphRW6oZdCpP
yYT8LoEoguKmTnwlith5UcUWiHENdhr+zTAiZdCG+3X9gkJOp9W/deNfl2eRd6rbCCBs5H5sOHDG
xO2hmztlQB1OH6mTY+nxXu+mG82AbgkOKu1DVmLpBDxrw8A5xQwsTla0ytJxCqYHbXFMH50ooGeh
PTZHuHFfM8FF+8D4NoCME0zrROulEdFtCMVlE1f5+kWt7uPavwzD94QbHMYTJguO/WUGznpHgvZQ
7GLf3DVfZ3R1T3zRWw3XPN7A2A6LSUPaKqKzqJPfaVzvFutHgubIWXcoRPXeHOeBYA+nOv6B2coq
2YzlatuSWk9uI6v+orafQikLcBR/Fswfx9WimsWydRRogczESvWVqVEsZpJNSCPJLnRcpiD2bbeE
EMN0rFDLIJ5E3oPXGSSzm7NFn1RkLJDBvSq7nXmnxMjI514R9E6IVgKJQ+7i2+GIklzhHZmzgLgY
2hbueHhJQaR77rr0zEar6SmdXF2Xjr0d3hvEdgwDGtl5NzmLsNicZ564nagQ2ESRA4o8mbFaFd7e
0hpjhexi41pXtFMKuastd0EHmMQXekryPhBF9K6baCSo6viPGeDc6koRxzZueLgWLTvDrf5SbyAP
Cxbvshdx7ng2SgyQssBihJCHxRwESECipnEBmC75Sf6jsw5h/XzZPjmBNVKpbxDM/MX1TCZlpeOB
bAdqn66LA/HiK9HG5u0C/FZ4Ylr2Aunqc7uopSWGGn00uwZYkepcgsIqSIjTH8rcEMwtAv0Fm0NT
kvqp7ZCiwQ2B7MYGlFyoA3QxNNqzp8tTxrW5LRSzLNoUR3rUAyp8GXa63wVJsH6i7enynSSUmuVF
A7SKhxYMKZB8Y+sZjBTV0WkUwgic+mhcZbZLfbDtdpWTTp4ZUIVsIeWYnh7sbKKwVIW6oW6bKDZk
ZrOXc20YzMmlvJS2gZLYPWk+lSo0zdXrpNx/YEZVAFmqpmjwHswhMybxJCnGRD2W4kOKYZ+59Y6K
97bQVBSdnDxb3IDZDPdgJjXRKwKwBqoKi/JlEjV844WM5haBiT2iKbSWIp6pz1f8Kj+FA5Ynz35x
lE814HHvXZ5BnqdA5bRlmTJST++inVAxa5QdL5NbzYes+qtKSkfJBNc6rt3rqkULylDV+u4oU0Yo
s8oxoU9p/VHx1v0Ccs9hRfPCHOlWNK64PCbelQiFxwqIcDKeydF35twI0dS+7pVQfWUc45HrUwy+
cXGIr+OPNBLDq78GqST09IGmosFgmdKSRXosIzNzhHyR3/+ABerQOZxQpJT4cRAfVVGHbN6a4VES
hANMKV6TGaOPpAoiemiYgS7LN/HyJeyuSuMjSwbVbYIXC/gQi+X1tJY05rFWvG0stMC9lu+aQ7nL
g0kWrRidJdZt4EEXepG0OdK7XNA0JkajVjj+86+9V6OXIsKO2F/xWla73UHb2/eix3Gue7QUNNfE
DKLgi6WHhKFtmVndTO5wZd9RZ1zQbJf1maaV6VtoEoOFLBgnb+W2mMyhWZtQk+l7YI79YdQCpbq1
hr8Exs8LNJBAMWgwRWyQss6Nvx/l0iQ6MOp2T3kG8365x1vD8nVEJ73/R9DIW7oNHkuBX0s7DktC
x/TVzn3lmFxJoJt1rTcQVOrFu9JVBbw67ixiW0NKEvk1g32ZJ4uqgwULxNW+S5vdWGeOsK+5CIOJ
CkDW1btZaSfImFylehB1X43uI3vMwqMm3gZN1dBPp8Em8ghDyg2U8gkEJScyHN3PfXTrGxw8sdLO
MNK9qH8F93zZIjKjGrtRXS2KSDkN7f26N+6l7xG0Ey1UEkAIUP182Ri5s4jdpeq6rSvG6cKxGWHR
omWKspSog62/zdVztVynqiAO5R4u1gaDuc/aKSQ10goY9K1rvIPfgLOvKoe+HEK5TgDHC3uxr2iN
qGopoNWf7y70q22nMSSDix5N4cHMa8Np7K6tnKZbSh9OO3flKmu9CkN30Wn7Ax7kdIPQCEI6vLLQ
3b+ZUVKkliV18uBG+fUCQXo9u1U/QvM+A6FbfgPSrtOo5Q1AtOhxNDwNodT46bJl8JbtDIMxxVLK
JqU01wGhzivvK/XsW8078b7uRFUFnFWzcHsgsBPUZb/jHk5r3hh1p2LVDhE4Lwl6YlK1UFGKnD8o
8EtAA0T7Fhwt5xMH0WgJMsTLAFuccMXLvXb1aIciKSg/GakrPMM4vhcH5hseYw2atYbV8IpHW23H
vvENai713gTrKt6tqWeGoohbBMnYxhR2ZqLnpyG+Qmbp7Wu/jNaNHidVKMDKuZ+djZExFLxl54Op
ARCSyI4p179kPbtOiuI2q7vHy0bJcVdnUPTvG7tXtLqJsg5QSfPUWaWb28dSMtz/BsLEAInZG6lq
AiQnXl1SrdCdroiKqkQjYdxUmA35jBebATrBV0SP/VS/7VtRCbYIhPG8DYlnTS0BsljHyfyyRq4d
iR5U6A9lA0NIQuBShH/GO20IcFv6okuwcxPpVmp+6Km/hPvG3iuRqBMotaMLSKw6BIrQ2sxogRSn
ztJozlKISNec+QJN+M9YWO9QRqMagjM2uOj+u6DkLMqPUmc5l82LH9ciawiJcMgV4S5+bsRJTWK0
H5ioY11948oE5c6+/Ym2QF81P72qnkWMAsJ5A8CwMC5UliKOMRhbMwpDloYcnjwZIyMH90MzE7dW
7L4LaslIdS9cQg1Pbr3ylz6NcuwWsRajq4SdxV9CQ58zz+jKLFi7Ursfozb8UaHV4GGMh+aLFNV5
5syGKX2ZjJZA2DJGF3HBrufOmE3VsCBNh0sjW29UTqS0ohArT4+i9Ri7GTy2+xMVIW7rtJ+WfSay
ap6t2ZqsIYmJmgmZRVRTPdZQ8ounofnzGtaeNolqmLkIGA+EA5AYUSxmUfKySxoDqRhXLj05h7rt
1An8mAiB2f31aim2OQJhQecn63Nlvlw2ZN5usTcjYO4xq7nYJIzomT0EtvK9tG6jVBFtFp572YCw
KR29H+IEN+DBHQ25wH0lse38e10OnbnTeotI7myqCsi/cR+VB3QjygpvJKVqH+NK6xtPo/O8U8Om
loOqDMlvybDb6H7SkyYo9NKCrnYGaVj/8szw8hsWlbqC9WDfyeyOU5dBJtUyD2Cvrb51pTh45bse
/Hjf34giJ84qn0Exqxz3kLiXW3iTAUJx9vViCOrw+CHTZizMMndTW6gGHQsy8egT0bjSgwnJQ7SQ
9CVP9IooQmMvqxYt/q1boFFuruRQfZcemjI06rQPQiIZN+y00E9PxZsGekwxCcNunLOq0BFHy1Dm
9yQn2zWoQ6cNCaKd5A5UVob4UDOw/PBn5deVK/wFnOAJB8EfN2Azh0He5cm4nNzA1YviZbvsaaE5
DvtmxDNcgUvfr25vJ96/t88zVCYslasefSCpa6BrStmV1VMU0EqA+kmkmUntjz21twNUz087OQv1
XCoAhepX3FLUhySrnapBA2+U4NizHJR6frg8PM6WwOiga2igkxCVST+HlNBJF0kJQGLzQy+tC6w6
+48QTIyI/TYuiw6Irriqu4dCJBfMN4u3ITCnA+pr7Toa6AKR1i9ySfWylhzDdTqssdmK3BUvQNhO
GONDJtRDL5IKNFoA0AT0fk6FjWRhwQtve58tDeNMbLVFwBADaXBp7EOrzPrr/Dr5bEE/tfjxn+yA
ba63IPhVp4xO4gSu8uQNpaiohn86/Vkm9qkZ3T7aOEKTEXfOUh/qzug1djXAe0BKBIJesWjb8k/c
Nzhm2yZtZ6aWQmfvJPxW+qtjHGY87U1QMzf8zK8U1/78gUmk9VB4g9BwojGbyQan3FQWa0BhgROj
NK8cZdEZz92vGwhmMxXSlOg6haAJIg0FqhaafYEicF8dDRBRh+66A2dFEB1x53IDyuwwZRxQb0hB
a31forIsSnZKEYlWjK7IO+9nUYUtFLYo7wSKsynuEol0iMGC1U/2657c05eH13a7lmBI3HncgNG/
b27HbZ/kuUnBwtbPwggloj8v2wJ3zjYAjC2oXboUmgYAovn5fB8hr2VUIskHXg7UkhXoKIKIrBjo
R3Q+DAnCdWmrtEhuBcle753YRyP1yU2Opyria7yITiL5B84+Pst1Maewkvep0vaIAwr5oIPujzg2
in+Ok+Wg/OhfrxJYp6BPnoRxwTxlnK0+9hH4yvKM/jFfrPg2VUXe/L3NnQMwPlbKh74vVgVtt0HE
v1puTjKrHQQOs8/Ek/fCdgfqOxsHHnQAUblF+c+sh7AQVq+oZZhRYT6gsJCWhtiFs+J0v3nt8izb
om0lgmQ8xhoNjY3EGoVcUMGV+9Kufk4QldKcsn0QHSR0xs538fkIGYucurBM6xZwKSrylD3NTtLT
URQqcSz/HIcxjSSMzTGmM0ngLRRP3cePmtci+J2DxOuuhZQXOk3vx4V6V9w/NQuvbOc7zdQTqyjm
dsZrg+LXfux3yPG2bvwDcpTuqZsMiBbXaeqtv/6tI6EDfQNmDjKltTJ7qLrZVdv9WO3L/jg0wWWI
/zGZbxjUhjbeMAnBH8oHDE57eS0lQ/L1cyY5yhU6Pt8UP0yRri2drXezSclKyCwjYmJVUqU6RnGX
Ms7u7IfBEES78lq/kX0E1UEnJBVzd8AbGJsMS1UI5YFOhxl8zI+0UI6ObvD1QArQ52QvUkDjpGCw
Yhs8xlS0pOsI3nBmt/4qB1QCJLwfHXunPBTH/HYMJGFW+f1Zcw7ImAhyPvOC4l4sX+OnXSDZz6OQ
oc/1lJtBMSZSDKZNUgKMZjegqK30qJjogjd0bT/thVH2+0MGI7LQXQ8ECxMnG+OXc4motZ7CIGkR
EXFjNKMx3NS3d1CsqHeDZ/h1gKrNZS/UAHkf358hs5dqkPnDesqBTAXeEIVc0wcI2vdc9N7xPgI5
B2KsJO3rWE2senat4Vu9OtHycHlTcx3W2xSynXXAtiRGQ5oZQsTqXYZjx1UL+VdkWr+LQf73VPrz
wTDWkeazPekxZq2InBUBfSWLei6Kpov+feOi0MiqC9UKCKW2r+KfQxO7l+eLv23BLqMaKaDBsKTG
tpCLMa9KrDyW+0DQ5RPdpMFWTXHFo69eGihfjvLtMirvuFTwugZuj4IHvZNn3gwrbdW81XpEOEUV
3gyj5CyRepiN+aAgeex1aXOfGv2Nomqi1DrPPLbAzHxCdUdN8wjA9uyn0RFqwU4me6EhalPM8014
MccrMygoSN0ycbCmhVo0RtniVjVK1fXpflmnh6ET0Yh45oFmktpJZQavycxuUgcFWgBxskBHvH7E
HcNfaxG7jNOvkoAL+IbBuFkQiNamTYGBZKn+SDvKQW/yU3Kz3Nk7+7vhLN7y2AYfinRUE7NHEHfT
Gqxzy+97m6B3WQjvfjP+rME9hxiFZ8VQzaX083gnevjlrtgbHqtKFA710Ge6jZ0m1a0fSamJZopT
eMwqW2SEXCiQ2uDqUeZosZQKUF8obTla3HS61hV30H9InUh5m2sZtmpA/gjvEzZhLKMqYOVxB0oF
iCLIV+K28il6Uh56cLG8xct3094oBSxcbjwFpt4fTMZSZhB9NZNi0vJNyFa9tPtFddBDESSizDNp
EZXAe/FHCREdAvoNlc07NxJTyWJ1UUEjiiVPUx4j6yP7GLRUQhusEO1d56V5tg21kHC3HMEeSnNn
iL53g0gsj3fsb0DYSC2qEi3se8ybWqSeKtfXtvasyIFErkk5O5c9L0epjVCVX/DuweZBVQJzUxnl
WsvSDLUP5KVw4J9uobodQEBhrd1XDpGx0735/jIqb522oMy1JWttEqdaBbqX+TTWj+sssAOu6WmU
K4frMl7LWEPI2kWb1hq83vhIadm4F4G0AWkQNKAs/NAlgiiDk6XELL7hsY9OdTHOZNHGyV3+vjl4
SSB9yZ15R45i3ySEY3azlJVV3asYXvhEk0TdTXTTLiCloNMqNDWFsnq8U1JHOEB7Y8NPsfeUMLVR
fpBQVltR3SUrVOHC+UpbYo+kinfZMrj2uMFijb8PC3NCLR8o7orTH2u/CBLXfJBWh17W4amwfpHf
SqJtQGeMvYptYZkZXdKxyiJ0Sj3RfNAl7ko70PbDypMk7DrEM/4tFOMWx8RGeLUAyuz3RvKkaYL3
N95xsv0+E4W2RdrZskJLfmY8hUXxgSyNo0WZ4LrMHQaK6UBKRVCDxPi5ry0Xy6wsHImuVQZ599CE
gm6i3O/jxKcyKzLiUNYxod2UYeUJiIaK5Bpa6KiFwNa4CKAunDQa0AGKHYEcZmOXxVhzTXelGGUU
qejYpZ94Z1YbCPoTNoFtM0eGllIIdHQtwdxFFP1j+SXfka9IB6GjlSi1JhoSE2fqI2gIpQq8GA3g
1ypz9L8u70+ucRmgAYCqbqogpDADguB4YqAQHmTJv4bB69AjPBkEpwPXvYENDxIc8rk4a5nNuHZD
1IQo0XTbr9FtfZ9BD7JGL/KTtIp0L3oP5w/pDY3Zj7kul5LW9vBu5V2NwCh5yj90Hm1HxExb1qWk
yk1wjxXFaQooCpZefKfcRgcU4VHxDMkTXuHpz35nenjPBAnZ0Kkaw/lK4YqQlpM80Ohryh1aSGO7
5gtu8ej5LN2LMoPcIwK5XKSx8DIOBYhztDHsczOTMEA0biSJ6aCuxkWnVHmdBG5HAMQ+0U25HXYl
6AtuaX9fk13a9E6iekMlCF65G+ltPGyiM5WMOMrAr3OV5qpIjppQHIuGOO+WZwPAWJ1mGSaSY3TC
qLrI4MTrPh72SqM6S/+plwXOlHtrA1v2n/Vha1oKYhdoZA4442ZFxU7zQFvrWV50JHfSzeoSFCbb
30TcDO4kQq4TYRiaOSK8PDeKqFvMUikR5o1WtM/z5EGJhTkyrofdYDA7a2rHMWszYDR4CiTQ9IvR
/aDzaWK/8G1v/ZBv2uCxHr3TLClbgGeiq3FAazHmwqlsqEFQKabcTZ4/4HA3eIxHX4thCEsDeLb+
I0PVNYoJ7H/PXyVIQL+tE91zm1NqgJp9ZJvAUIYhd7S+/ALNi899pQk2Faca+RyIOdP1NlVjYwWQ
hMbg0IWegjSDHY71KbYjTuLp9/UVWMfCQj9+XLkZI3PlQKNoza5HQEPFg2a/ox0q1vIYj4ShP6NC
mF6B1V/D4l1ePv5ZtsFlHGNXkb5JBtyvWtT/UfZC/uOf1K16vwicowiNzdsmY6vIZY5RpjamV0Vd
XnIjP2ZHKqtVBiK5H64Pexsb28UCVToIFFSgtWXhamO9z4rMseXVW9P+S73mQWLK3wXzKdjvbELX
zu22lwgwl4BKcJd+3UFVbvIhTn2TeXkQCgAFPoytTJKlmKRFBDxrOCoGSonHXx8aESSTTGTs3hf1
6knXKE2L6/5wpT9SVQX6/Br/poktBI2BsbuMxw13QF77B47ZCLbRZrmN0AD5u92YZa4t7edapIHB
n7U3EMbqY1SBKISmMJpKRtcHTe6Ocr+IWGmXh4LS0HO/pUZEHyc6FHTsdKK181rTXRNBTRc34ABL
HdohoL9CrOscRCdSXg/UAaMp3kL8BjBSdBjWj6T2IQT2B4dxwslQpTP6ZYG2UO6k4Zc1/7y87tyc
yBaAcb6GWsvhFNKds7g1PCBoQIUDXaFxR7XPUccVTJ8EkNwYdDMm1tbWNJ7NBreF8Gn2u1s8yu2i
I1pcgra+sz2RFDTX6DZojNFp2EOg9sLVLjAHJf3a1v/NFFjvqpcJVFMTAAzNzxzqQnaZeGjMmOLx
4L9NHOtZFTPUq74EUopeu7Rhp+Xhzc9waKQm72fRw5XINlivulohIY0OPDyDfKZ45D5BPqn8ku6X
/eB8KKh5WynWqZJxHBpthikO41MMoe4s2WmdIFLjOocNBrWWTVDTT1EXdQWGBA3LBU3vrJteJIgj
MDj2VafVGmOJOkB0UuO0BZrA9B8YBCXKoOki+nq/U0CsUnnR9BEIdbvrbLx2wATQtuOytfFmagPC
mnU4l8nUnhYfyS7rJm4dWbQY3MAE0jryqdk29CuYMN2WJryMljEljqDNIsIgFY1MHyvUniMsue6/
XR4RdWXs5YqSRdD4E8QwSGacrz0pSTuaeIx1k+R5aMG1rJyx8/oMrGxdFHLxApINFpuwLJM1AisQ
WJR/TgsEx30W6HidpxeQ0BXpiXO36haPSY5oGrGbzrZgEl9pP6XXcMF+aqng8f9H5YZn5Fs85hLX
pHqSmTg53OXT9Lv9jPyFK+2me6hM3de36JIpfurjnRpbRMZWkGfvB6UCovk4eqav7JWHHB0VUQvh
loGIAsm3zDdbURk/kYdZuyYG5lO+ohSLdR8FR3RG3tWBmD4lGhkTS1RZ1STWiJHRV7iV9r+9ydzE
rQ5jUAaS6BARrRwTURjtrFvKADTpWn7twpP6FiQzITR1bA71lfQtD0QkWREmE2RoJB4ivQBmOHkj
Oo5oSybwVtyb3NY8mKDCUOOyj3tA0K6Hr0tW9076Q9+Vv1GRgI7g6dNaCiaT6yM3VsJ4FKMEk0SS
sMvLKgmqoXbHIQ1yq/E+4LjQ8AsVzTLS22xSXavt2FqpnFCfWE6CzkINstKJ7kN+CnJJrQCN70s2
cHQ1N2dkpyshtAOk18upgfaREEU+an+3Q8jdUeCWqcG9c8sbOMb8pzzppTTD6NoejKmp/JLn6H+o
5X5lZbvLE8m1ww0UY/taRCIbpdR4RkLTyPolW39c/j7XHjbfZ+y8Q3cYtaILpfRfS6lykrFx7FbE
DOCPQkfpCdX8eic6C8GAUh5XoNjTtaE8dpIoLcgHsBFdgFFBe9mdG0BR1km49CaCJFAeVcro9DKX
PlC86nDnEG+5PG8CwHexhjo2WmcbiPyqXW1fEyK4rnNPfuvPgNjAGV2WxswqMaBSQToJCU7T2lfS
S6jk7mz/+m9jod5+s3vUrjBbxBknX2dWz9mH5soG08AA4QDBDGNjY9YodY7nUDeuIteYMkgGfsSr
bRAYV5rLWkfUCV6tWA8tqKftwRBVrfLP1w0GY2KTpkpSquJ8LaEDdGrQsE+fKelE3WVCTT6uh3kD
Y8vzSEGiZl0AtrZ7LfsxaT9TNH8eRVdp7jm+gWFiMCurzGHIsDJUdKVEP5D62TpCFpO2b/1IS0sC
7ucfO2D1c9PQNKFIhVWaYlzQdJNWZTuWiIlJ1/qdc96gMFFXOs55uHZ0TGEkO6uquCUZv9uN/nVC
zUtrGF5c58HlHcT1ohtM6i02O0ip+sQmHV2u5mZI0ayjva0jQdKZ63Eg6Q5BI9uUcSM4x4DkC3oK
6zp9MLprQcosI1GfE77RvSEwZw3UgMCNyIFQtzek2efGdZ35hkianj8OqhCGLmF4HWLWJ1rA7Oom
oAxlMEQ/+0xwovG+DxVUS9dUnDbvZONKYiyJZiAWGLoqSLL+u67PouOGZ2OmLlMpA1obZjNrkYO5
pUkRXqFmP0OTLITbuSeZTvFkeCvIK8QxrhtoTkLSStxUh2drW2xmlXS5kvOWYhfonG5mlTdYP6fY
v2zQXG+H9n5QeLXACHrXklsrVUtSZ/Ufnl0MunaBNwbiU5G1j6RywRjUNKiC4shjD4gqCo20Sggu
Snnk9r+gle/ZwqZZ1K5Yv7AFYc4IFVKCREkxIhTrtA4VvQ5BbrII0kOWQ7NR7eQIJpG6z0uQzJER
G5O+hBLGpWQ+fWNLfahQLzva9qEORC/XXLtH10QFy2ag2QSzr4iW6xmJEJEU0k6WPpmi/DEvIjE3
36f4Gx+Xhcj4ogQKkej02GTXMrmdp52Zdo7df+TyRXUf0QLShiAIq3PdpvocNhrcaUGusggqG9Gv
yyvDnSuQR1H5Y0CmjW2PMfRrOK90LIU6OfJy32aRdxmBv4HeIBQmp59KdW0QqBaDtoCjFUUqqukP
HppFOxkeBxtRYRh3dTZwzEmuwuWNJgzOtdbD3BlOZUmejDg+A8G51qTD5dEJ5u80+I0t2Eo16NFM
5w+1buByLokt2DsiBNaarWSYpBYIsebW1bMpyqxxb98gZf1jAqf6gc0QYsvI65iaAK1JQe03nm/V
59lJNHAJaBNc8Ah0N9UEZsF13htU5uCw63hI6hCoRA0ytBBIik+k/+u/LQ57QEizNa8ZMOzFN/tf
dvjr8veFps3E89acZ8lUA6DbUTeKF2jU7pyqe2nFVyHqTikyBcZxr7Ui2YkNuNJKvHkdJRfSwR+5
Z2/NgXHV2aq2ctMBJOuPSfG9lx4uT5pgECeloo25qSo4hpmG71NekfV7zHLBhuFZFgiM8JgQV4JT
YwagaZB9GVMZ6Vvlfsxu0nxvmJ8uj4HnYzYQbCkB6qvHsqAQerKSn7Gs5UhH5+ks7zOQ9e7TakFt
S64nojJ57tAU1EtQFSTtXV1BW/fNAK0BbNT2JYGMV4ZrQzeL8nHc0W1QGDPrtLwuqGyCO8myp9lX
sxl6a/a7m2NobhmC1eK6H2uDxiyXEdrhmphA0wIVxXD5XfWEcMRNDhV011u3RisbRySHxU2TbUBZ
IyyyldhqTyfy1O4ypm0jDrS1HBqh7qcm0B7mb5dNhg6DjYC2iMyx1Cu1nEk0jCQnjsO4V1Gm+f9Q
N+SbCA0VYB944KZ/32yvsjOiVqKL1/9cfVqJ3QWhZx3byKmRCnehu+JPe2XYXR4d1xPiMR3NMaCh
A5Eu5pSS1zxtNUOhz5vFF6qxHHv5sxqUDxECPFHpEPXb7+fyDYy6mM0YDbjdOdcBVs1erz6YtWcY
T52Il8ifyTcUZiYLzeyXfkXMWhH50ON6URrdJzNWg/84dcwpVXV9N5CGbjc05aXNlaNdEigBFVf6
GJ14u07MiRWtpGmyEFPXV40SVGakH8JejwU3dP7+QooLBXyo2cExf75ClaFUHXJ6SKTlAbmyIZqL
UjJ5Z75IN2agQE88FJXY8I4VJAT+IJJzRLM3yRyh3YGbdldr4i3z8+Vl4jrFzfcZA2+ggdWXMlZJ
kX9X6rd6+BLimoSeZeaH7A6sFA3ic8R6V/I0NeWKxjcWba5007aPQ360hCk8+mvf7aA3DLa6Jarq
Ou4kYCS/k9vZM9zuJrlRXzovf6hwWf+AUjniSyih4daEwiRDZ8wO0hHlinsT2sgdqLzLvNdK37yx
A8rRK0t3FThb7tZVYXuKigfqd4I1arUgc68b0LJfHnHXdqb+MxHJM/FtHEtko3wGRzFLKJa6OK9M
I0IQ4GBMyHtQvbAO1EPq122hLBrXwDdwjIEbbQgCRIR8oWk+kfiFCMUSuBa+AWAsXM/i1koogJHv
4tH5imbkXhWot9rnEa3REpTqyHiJKz+gwgPb0HBV14mmQ8SesY25DodqtGEbrfqAxlF6ne0Qt4vC
DO70gTUvo+EfelSxcnwTWkJIyyqha7dyzA+0hVMSzCg0vTGpPgOuoh8cGK7UVN1Red8CQO+aCeqO
6HCworl0H6f7PnlUoPV62TFxhAYxfya08VUZdQEamyOYI0tpE2JCpzKgYr9VkIfI5KC1AUIZYT0m
d2dtwBgrLFfdLjsFYIl01OurKgRFJhPJ//BBKHNSplLQbFKCREuVKR0sIp+e++E+LyuXCO/V3CAC
4vR/g7BpCaO1UA8wYSS6dddFB8P83ifuWjxcXh3BUE6Ltw1VlAUOvoCjrexnJXQSCUlS/eUyBj/4
2gyFWRQLwlN6JGMoeQ5JNdNPdpZnqN7kE5/sIy97vownGhPjKHDDaQeQUdEJVxn3czQ5YZ3umvTz
ZRSFGzFvRkV39GbqingtcL2iphaD3fjKr4gRHBUu+hkO6P8Einl3wIvTtxZeSaR5xr+XbODpLGzg
p6QxJYlauvwy/tSusn2Fdsb66qyftDuktvHUZQuraEUzy4SCetxEZku3sjo9ypXfrjdpvL88rSKz
Z7xtbf8faVfWWzfOLH+RAO3Lq5az+nh3nORFyCpqF7VLv/4WPTOxTGvE73qAPAQwcEpNNptNsruq
zwu5BQSNdvm4hyJbENFAG6RgG0dkCneItOQitgsdOKnjoJVVdRVJP9VK7v03GOZEi1mK0HgZTQ3W
lwxaiRwcO8Suj5Pw5kVgDX9eVM1UapsQML30VZ72VP01feTlFrQm/8QjPmUew7QxWgMDNvcPCVIi
fXbTUJAXrW7x2GKxKTH2e17DOktRaqhQ1hNbXIdoDNGGOTDamym7kmNBo6QIinPlPo3ygjroWSVx
4ilo9+sR/YgcNIorxcI7ZnaH/C6fBZUE9JEMcDXzhAtyGUmRJbESeJTsTdfRCSK7aJConkQkEqts
KhD6U0AIzcjO+PN16uBVlYSwiyn+zb7iJrvqu+n3p/IKvdpgsESK8f938SUiN5LqHNqlHEJ2p5Nv
tAavDPMFpSoCkJftjh/BJQoXF2jSqMXQwa4MzblRDF2MWT909c8ZLuLooMwqtEMYDufKNgSkWSvc
5EjJcKVlQVUYBFP83UFW2GVpJeg7bjt3OA3B8E0PyovtG3tUlX+qgugXhRIaK2mvLvScC54w15b2
Ep3bZswwq+OCtafnUoT2xm66mQhBbWIiPW3P41oGugRiH7IIVbEzan3Xw0y1/l5Wu1j/tf37IkM4
P8laYyxyC4a0RhtoEvSZYt3tRQ9GLG6/8xNF1SFExv7xZMUEPR+61uCUIDXdQU73dlr4efXFDs/Y
WdwuFdy0rg7aAo5LbUoIyDp2CzgFzB/acJQHgfet7YdoSf5jD5/MKCVqBM2XY1XqqiBMbMD0TkBb
JbpVXW3YdNCVh7MOXgdt/gysQT29s3J2znHcQdnrmdug8tY+yuCKvel/o++6uGcNc5nwhLWaIC6h
uc14wH3ZQGjI9Gvrox0G9VE7tFBoAP9TAfLngyhKrg/qq6ncrpzlSRxlEkx1+ucmO2ZoHS6TXWcK
nGP16LOwi28dzlO77qwSOOqevSpHp/BQHsEQjz58UbHG6nF/icVdadEiJqTuMIbxp/j6RRfyKUP/
hr6bdtAHFQ7hCwfo+4X2ZwzftdomY9cVNfD0i5Z5A2jOdmmAzkpXA90PDuO1m1yXKEOACNrOetwO
JeurDhcbsumgVE3lQlVW6spIKXYy2/RQ09fYgjxktW0UaqF/ALhYJQ3ZACpKAAwn9VSF4HhHpao3
3k9goMKTo35gZeihp9xMItbE1Si5QOb2Oalu7amsgazP6U42B7eRzVNSiBTSV8Okqlpg/UUJzjsx
I32eCl1hWnkmqahbacoulYYjuKLxjDtDJ8E60dER7eGry24ByqZ1scPQPi1HO8ceLh16xrNw7MDj
bd1XZ/SEkYzRLeDmdcatpeCQu44LDgkVz23yOw7RvqdgJm9hrFHdOeARjZ+12XO6w7ZTilC4raCb
G6mNZqBMePnwBj3+NoTjQep0XPZ2+22sVS9RXy3idoUJrS1OZQMrtRKvCndTNbip8uO/gXDTlQx6
gtp6TFfkXDvt9TQ+dCLt1XU7HJOJakGXl2+baRV4RMF2N9lyIJBBAqqjORCCV9uWrMYL9Q8M3zEz
OXgvHCuWFJCnMr52ZpFnC+zgVXkcYsVD4cQo6niKvpHbBgFjPIeP4Y7pXe/wNLNPd6JNbH0JvxrF
+VsLsri8YvehqP/yrPCUOF809D9UIw10+B/5gM4J8uDFKHJOJ4XphGocXCgXjpv/rq5GtMqwtnbW
8A22FOtOR80ZCSJkCNvTt763ga7O1A0HVVMyV6Kj2JGNeim4O15ha2gcKofqrD6OXvrICElDL3re
Blz1lwUet5fKNLdITIEXDl8V8pgLFpbo57mZyyFVohQNfn7GE03fPpXzbvv710+BeAOHSKei4T2e
M6COk8iZ87lH4Qe5Nb35LCd7+2eGbk7GvSs3XrYvRBUzq1YtMDmrNCMy4yEFptmjmgmygk4jqt5d
DbF4L9FfSsHeUYW2FhmyMtN7L8K6imrPVB8m9ac1PG4P3+pqXsBw6Wg7lKFko0jDq/UC4hzFLW2R
ahijKD1kC+ZdCrXA4dLQQW4aPYyBk5IXZo/yQhqvSECQ2CF9ar3qiYpKdFavDVF4gqMsqm4tnPfe
7sEjaDZrQvH0hK1/351GNPSh5g1cdRI9R0do2PjSsRVVoa2GqgUom9fFxp85RkStHndHkkzcHNQX
7YmW93riGoPk6uPv7elbDxcLOC6HCuUKBTzsDlG9aDfszSFBWkqedcg3M8VG0XP/epq/wOP8pZLl
WY/ZVWx2lH5UaHMPD50fusoFZcWCUMg+/b3LvE4f5zJOOJTtzEYyKs9NiB7gHprswzmWzn327UPD
CBEAE5dJ0IZg7ruYNSsniSJPUNxuUROr+FCj8nCE1hFEGPFMc5DvtwFXA4jxisf+vsCrp7I3LAt4
sxTRfVPk2WEYClGN0voIvqJwC0BuIycFzTUWtKq7kXbO6l0FebnGcSch5ZIIi/N7a8hpQWRgQXrW
VVpGHUKCUEoeG2L5cW4dtwfwXxz/1TbO8Y2cQnRVwgiSo73X/OhUM8aF6PiX7rt2pKLTimjKeM8n
ktWbIQBzDGZNLbfRBTatx+JXkziHLyWVVUliCEPjHDu/U81VRFRVAiNsLruwZjrXlg0jknrcW3F8
L1mZ4BFUYAVPk9za45C3IyDk/uLkNYp+HwtbEPaYM70LDSbuKXHrq6KDi9vzQ+iOKmHOIrvyGA5B
KYO9ctjJ8tO2k62asoDhtnmV4rKqJYCZnFun8isoPieNiPV2/UboRX4cPYIaBOTfxgLJDK2psCa2
Tf2l7Dt/T73WZftT9fQRPj7Q6ELr/AWMf2rVDGJlbQkwOh+S+jl3jraoom/VxxYQ3ORQRyeFbQBC
0sDRavtFLXhkFQFw0xKnqPYoihHrRB9Zu9Y+SybBTfR6VrkwgtsQFEeKyVgCA6o3sQd2FZRip8hW
9M/tN1z3/A+Z/7qzvc4Ms3qxJYRxOZWGjWGzs9u6CQ+yVO2MvHO3XXp95VjgV0bOj6YWLmyW0TBF
bYXMdaoyT02PRvszK4lbCBOF1YQPvbX/AHHhMlb10SknAGVX8T1LFOK9/BDHroyD03C2A0u4jtYH
8BWRW0dgXpqVwWKmQXnx5eQE3ixf1nzr0gaDX+DCJVUC57A9oKvOyHrG0P2GHjj+HU+nEnVyAkep
pl8kvCZRLJix9TR2gcDtrEYU9lWeAoHpcZmecogMvz3XgbTPd8M5OaUPyUUkMLLqJgtMzk3Uxphi
EgHTCE/x/Ni1pVvlD4omeutanbMFDuclWS0VsdUMvTdKfpVexupaHr9vT5AIgnOLAdrbRWgBYsgR
vp3rVN51xBBNksAN+DJ0p2riYZ6AIk8ek5vJL8kzOgMYqRA0cb3iabJcIQeFYJYMPtLONIIEGECj
T9E1E2q3j6Plti6oDeTbHBJ06kHyp8QTMjqvjynIUJAqQ0HlJTlbxKp5lspIc5hLajmKjmIXl9Tf
qzIUBPp/cf1XHC4mdmMTK/0AnJDuTLwqxEH8C2zV4aE/1XgyR08jCexrEQ0l84h32QXUAljnGA4E
fAZjGsia8x4ZTA+x2A60Wgrqw9WD6BJ1/Sy1wFHfRnxFy63UaYFjX15IE0+p92P2pqt2/6Fdf4HE
7WaZo0jmqCu9VzSBLh0q8FyC+1KwBta98XXYuMmicQFlYAMgkf2QD5cmv5Eg0CUqZlhfaK8ozDUX
rmcqjdlQdlLTOuMQG+ALkUX1y+ve/QrBBdy8DjOll2FI3t5XgwNi9pOGq/rtsCRyMi7CNnUUFWoF
O9Dbg6OTqwzZoaWmr837bPpc94WXFqkgNV9PNRd+wIVbp6nLqs8A2gSM3XE8ZAkqt/6qT9SvRbJi
oqniIi/FpkWKFGiysi+Su6gTMMYJ5omvnJa1bg6jDvOU1AfLuBih4dKi9bbnadUIhDgTfCSGjoKd
t/5mt/mQhGyeMpCQlNrPUvK3AdYn5RWB3zqgGP33mYzEruXaJ9YlQr5nn+aASTp/iLoaRdL/GMRv
GqTMkpayU2aEV24oh0FgBrUJuOtQP8t+dic6qAvGz+CCnFrHadx1gKPtlR1D7l76uT1+IgAutknI
0hWVnTf1yKvTz7EhOvivnwUWI8a+YBFypMKuHZ2d/Jne/XCd3vXPiRKoD6xHm2WVJDmLXn1XXXsB
yUW5gtSmFrGtgVSR14+Tq7GD7ocC3QKFC3S9VBhFVmBu9Lw5Fyaq9cL80NjG7fYMrW90Cxwu1lkm
NYmpAKehunVL2k5z864sLkPbZ2epV1o4h5m6Q55XuCadiZdK9NQT3d4LPoQ5G7ezM4lPdgBG8wPa
uN/OJG3MpNAk3EJXIN04NhBjia4aP7me/P+J3U0Ex9mNsgE8R1uwG8aNn5lMX3JTHRLbk8EmJ262
Z9F7yzouuueqEYeVBLjI/JyreCVtD0T/TCA9axvnSBQYVzawN2PJBUZFzmV9JBhLxhSsoIbFQDdR
LdSwW7voW+LwNxZD4pizXAOHXLGSmWafPtVn82rYzQESpe9CCXjBpL0482K1hwXNqghyMyj2cB7Q
eIFXvxSXmijzaKGEJSJIWFnob6zjwmNilnqEly2UsljnDE3rWbQzUlEEWwFRliGfc4xI61GyReEY
WnHT942rogZUf95eW+thmMmHQboCpVVcxEobWyMvKeYwfo3QMzJ+6KXKfgXg1q5ZN4NGKUJiAXZL
apFA1r0Oul7/zQxuyRaTqanphJxCmVOvlCPX7ARXS+uT8WoHNxlGk+lhnsMOQ7qBPpSrTKdcF834
SihgMrI6WqF0aJLxdZw0jSw9q22kRuGlbk9RV7h4fhqib1L/Xcijup7BODYUAmWwUr9Tw+jkzG7j
8eWhjUlpNuB5dILWLY/oezl/hJcF3Wv/gPFZH7hhklg2AdbFSmCrkW+p442ZU3fbEZg7ccEUI/gK
w52tpRZSQlYImMzJ3Fr9QQ3wCTjfrVG0J7Ef2gLiI8AAKeO8BRDTqS124bEt0S7SXbHMQtL8bavW
oukbs7hsKc2pRAZmVhMMAfnCqpLkLzIIR18UHSD7F2wDioaRy51qOS46g8W3SDGyHS2G5IuNV6Ld
aDXXtVTmohOOaDS5MFSYkymVA/BQuME2XLRUXCqDXabvnFvRLZnI8R0uJoGuMlNbNprdad6xWg3J
m/cGVGBQCeiLtor1NGrhklxsSuPRmfFuyEpHWVt3f5ZxhPP+IrIXtr4KbePilDRUJW1T2DbfdEF7
TE/Rk+U1pcs2+RCsp9t+shIVVShRgXRRBh+fzpc5hm0TqX2OCp+uvzfkb317pREREffKFrXYa22+
uzGrKupYbGfHo7lboX4okgXLS4TAjZlWl5oihdhop+HJ6J6iWhAsRL/P5VyZPNA0YVUUUiefEsX4
mdnSwwcmYpEi8y+E2eSEYcYSkswnuekN8ZcRt7/bINt2oLXwbR6u1OBIs02WqQ5PdXKKRUyvq960
MIKLqXFSNHLh4Pfb7KtegGih9XoR9dRaKF24E4im3hrRxbE+agabbCx+8A3fMSFnGeR0ECa0D9LR
+MDO9waQjeoiM1Voq6d2hxUZFWepvTaVK110uyYaOC58Ng7tMt2Ag4WoOgpBDj0d6+r39uSvRRaI
skO6VDVQk+s4nBfXqaW0aMRsPakA5Rne7gNWstIwHipQ9QjDJptsboN9hUNBHefRjtE2xqwCjhU4
G+g2ljz5mB5lP/chhSNYoSsD+AaM8+yilTvJigAGD3eJdNaK0JU6gQjh9gjCJM6/LaOnRRhDJInt
4iYKtm3NRaD2dNz4q5Er2udERnGeXmlNCMoAwDlGuidN5MZZ4ymloP1DhMK5N5KgQQdbL07iUe3G
lWcUkxs23rbzrUSeN/PDOfhAh0xSFIC05Y2qXdtUkICs/j7IMFVZRx3FO5HoalJqZRodkKnTqP4h
jcbXkDjT4weMWIBw0w8fG/O8B4gMHU9dvpZC0aPj6lwsELgZb5Oitm0KBCKhWL0a4cNXjSFwYxEI
N+HmUCtJawGkmwpfU6X7eoh9UnyEEIfJPP+ZE27O46wC8ecEnPYz49cAq9qD7VtefoTe6Y3o/kDk
AFxKmEd10qHnEw6Q9bsopgFSbn97+ldyauwrKBNXkSe9l7SmdVXpoZl3HiQ4rrSMeqYNKQQ9i90C
jzvbWOuhZgHGpTTRGNua7ACs9kew6ivueLaCDAl1EUQ7kebV6uAtwLidIdYrVc50gGXlDYmfhXS1
qx73+vt877A5dPWgwsO8Sg2fB/CFDWboUqIKBk0wQXz/sJFkc6ejdgPlSXsyf29T4mZ42aGijmvB
cKlcHDBLiU5mCnP68BQ5vwYRt5pouLgoUOpO2+FKuPNypYKUUY72o9K4ruK7bR8TwTAzF3lNPtU5
7rxgRlY+hobfGwmi89M2xupQgV9Gw/2N8l68nGQZdYYe1765WrmjeherrfufEPh7iV7XKTRXSyC0
O6O5beTv27+/1hasgVPkHxP4dk/cEzSKlNad16jmcfyZFldd8a02Bl/pct9owBHZjm4nZc/buKuz
s4DlnMyupTYmDRs5+UBqycvya4hQ/MfB4zwN2m8DqO0weK0SX4MxyBsJDbbtWI9kC0M4N6OmSvs8
xvgxlRzjkOzML/VZ+vpXK5Yq0iYUOBzPxqx1Y6ognmHYGiRMpLSsU6m03XHbKNHkcLvNlM5FOL2M
W75rFZTbQXdMfdjGYBH+Xf68GDfu2qGHR4aRCkvC6KJmiWtqFGRb1zF4MWK/SYi/DSecJ27HUXBk
sDsZeKzeiclloTOhCmaPdZ3L57D2tvFWg/XCPG7PMSrVLqA50uGZP/FGufVt9bdtHDtVpEG3dmBc
LGBUer6Nc46qpb3+lwOOPisyD48z2Ijcacdae8zIFRWybHsH6v3eAg6svoCYWFVG4Ua4TplUKGr0
gqUrAuHiA+0HKSwJxk+twgA0snhpUvy6VASJtXD0uBCRgZxSskbmhpchUPxiB3XT4hl9zXvKGm9T
TxM8W26vYE3m4kU3qi2GFKNXtWpQGpLfNa0oJq2vLRC2q6oDRiy+Ed2E2E7ajiymg7V2PNK9eUSl
flBBb6cN0p/sGrE5TIarHhrBhdvabSK88RWaW2bjAPVUpaDYdWMXqmG7/tDmLuQXUVVIfomEoNad
5BWMW2S5oyaqxlw/nC+Odiidi9kJpouFofdh6g8E34BeJGY+zrhLB+vgQes/qZY/Vg+ZfmrRnrUd
MdYKApZDZ3LrqoYXRn2DoWMKFaZX7ifJrWRXu0y7yJNd6da+TyuBq6x746t53DKDBnSnqzUw5Xyf
yN9p/pEk7NUdeA3r1tZyZcwwfEOzU6rntvenWuByAicwuQWFOswaevSAmEI0XPc4Y+5Cmmq+QcpG
MFprlYNvpoh9yzKn7FXkrTWw9K9hBc6qHESHyn1Hj6zcCRXIB3qW76ggVRK5ILcbz5FmTyijwBia
034myfWIBw9Xlm0LNRyVn1SRL/BEESL7+8LMti5VoipAzDTleqzmfT1nV4aagsAPFXjO4Idy+yuX
yQEN20Fe1zehNO7DZL6VKjwJJjRyp6jyWxIJxn99U331Vi64gH+kyWQW1zQ9cpPh0yyfJoO4JUi7
tkdA5FNcYElKEwQoJoti9bGyH3MjyEQaJ/+y8/wxhpdVGvJowOVX06ECwXypdUj3rBXAwjtP7sdC
NW32yRuBjFdZUuxknlsKuDCBJqXsSVO368fWLSa/mv3W8ttkFly9CU3kooszYaewGmAOp+qYfYFw
SKBdGKUF4tnBuRVpKQhmjW+3G2mcGw6Fe9Qarpmhn6eqfjmKjGIfvTWQXLwZcsNu1RwoLV5WNRBo
TobX7dgt83Rw/MYSuKJoW+AVS5OiokWiwhf1r9lR9eJzeoov9pXWuG0wXakHZHgoKNj2f8FCs7iQ
IydKXFklbFTV7DwO41XePRvJsMuz9LiNJJgzm8u/ik6T5JytNDN/AEmyO49+KqxIE5hjc1NWNmpY
quyMK3UjdPnAtpJWOG861j4WPuCw39pwD75ipejRad+0wAJBjhd2+974gF7EchOyucmxRpprxgSE
uU1/xqj7KkZVUAO7floyXjjQUHjxjl/XLNKyinJkqf1npufJuFSlp2kn+ykoq0WtXUI0ziIU+XSp
prJzOijXjB0j2m3RS02P5S7aCXkfVxfwwjZud+toRCWZXamw7Jgx4IaVq1zHxwHyZvENSUS7KXPh
dx6xwON2rckoVHkegAeym9/RAfWBYLbEzVfns8ci9Nrst5fU+pXOApDbvQwqhdAQxc1XnB6hlRqA
JuyzBgHfsbx3pltiXRXR3iKiQLW6yF5ReYoQ0plhTNmxUA5vSbjrO1xPQvYqFZW4i7yFpwrp4lqi
pQYg1tmYHrp94oc+3kt3WoAYctgezNVUaGEVc6ZFKhR3RkzMDGCGEbnK/APtRI1xL0MpQUJ5/TbW
aixcYHGxMMKti5OxZdBkkdsNQdVkbiq6sGLetuGNvHbulNWV3KU48HbVT5NKbmLeEee6Gm4y8quI
BacnkUXs74vRQ/NcDyk35hPxyZKRbECxxyHB9rCt75CLcePCh9THihnZQFEeejwnELzF2CjD+JV6
NvgGsTHLB110ESf0Qi6KQOObtgmLkH+XBDGGBNDW1pC8AsH6TSgwcnVbWdjIBZFhhCy6zK7kwLaW
GKfJ/Lo9iOszhU4EtFaCqIAX+05HJa16dl9lDsNVlZqBhuJti3TeNsx6Ssg6Hv7G4bbiJpLH3jaw
34OxIzk6N5JLPHJTl342QE+OHEBGI4sw1wP+KybnhVamJnbD7pJ0G5RZrKu/OowGXh7Qv6lANFpU
G7AeCV/xOH8cDNpXKrviGZx2pzs/J0f3ku4qkj5vD+Z6bHrF4VywsDrEQXbXgvW8k7tvtY6TEf5b
F0EIOvdtMJGDcA4YRYbtjCEGEX3S1/n8SMr5PKIRfxtF6B/c3kWjygopjpGok2Ytj5BKv5MC04+v
2NNgcRE1EWxbpfOXp33nFGYyAS6J7qfGlZKLnO+2TRJBcNc6ZppNqN0CREYvvX3Xqo+66EVtPab/
4whg+H8bZmmnE9thN0d2GeM0d21XV7QmvuJ4U/FFE7XGiAzitiml76AfxNxuampfjZXT3HxL6BBs
D9v2ItL5e1KnN0s5yYGijNfSeDb742Q9ZZng8mg9rL6OHLN1sUFlDUjok54tIacLCt08lKEmMGT1
4P0n4ul8d0gBqUI96wCh7xmpZLrX9uSQ7kQVAmsku5qxwOGiwWgPgxGb8DOD0tsxi09porhlMoFk
egqoZeCxWIP8+c9EnU6OiuRTTe6w0o6gPDsZIGxu7O5qzJQzPvbRNIk30g/0i775Qi6EKEr5dzYw
540fxnmQ9ck+kZr9tueIBpwLIU1EcqmaMOBaqQZS7BUEvcu2R2nnSvJTKitourvfhhS40btukna0
TIklVTUFUV01eTEVVY7/S8Lxx1X5DhIyKhXRWmCAPu5Y/axwtR5fSahAno7iBpLtrUV/+ZjFusit
JC1m5kxRcd04nt3gzm+mHi4jIIAoIBJffzN49dyXPWEB1mRDLKtsaxm0+GdthrfZWB6oPnkgKMU1
bhpMaXoJnfFaSWrXtBSBvwji2Ut6uYDXOgsKj2zLIdFel9AtGaEBXWCjCIOLM7WjFqYJbTcvrO+L
fKeUqVuINJkEEfOFnnhhR5e1qBJkKSK4Sxr5czFM6CxtXap823Z2kS1coAnVinYTO6bgmdht4yww
LcjioAHov8Fw0YLIemkkM4YstUKPzFdIC3x7+LkNIsg3oG/8dgPQ+x7tRSVQDCX7MloqFMcQk/Tq
OgMvaDzoXj2jd0oHKUBVHk2FQtTwktSGIH6IPoMvIYqmcWo69q5vEbcLVE9yuyfpnjzXv1kHhY1e
u2Db8NWIZalgAlSgXKNq3CYuW/YASXTcEZDwJg7vTfMjVXiL32f4C2fUaj0cqgK/L6k/++aBGt+1
6Pe2CeuDtsDgFhWhYAczJRQSSYcOjNdQOT7aj7iqd1EUcRPtFMFhdjXLWsCx9bcwSe4VUJeMbMgc
JUKfUPV7zIZdC98gc7jTyvFO6a2HbRtX15plQLdXBp84tI3eYtpGDnnqHpiTctfMaNqdb8xSlHSv
Bo4FCJc+tmANzdsWCzqUIs8Mf1mRCaZySK0JVvT689kCiHO6CgwpM7j4cTH1ydACc8+EbBA6Cm+6
kX8k11AS9KSPPXwsQDlPJObUzwrLv2sp9ZXqUKkBadGBl99k6r7OH4zWFti5vrZeJ43zywYtcgm6
G5Dx6b3bTKNrlbttt1jdnhc2ca4oZUUayuyGj0wgfh5cGv/IB4rA/5CRT9tQwknjwn2sx7NmsdOz
Qfqrvnd8I9Qug5wgI5CaM53kI0mGPQ0vUVIHWTO6el356lDgo2w3D1vBi7JocLltIU0bvbVnDG5C
L4TcOKLbU9HQchvC0FsQr5UwtLom+42rOXFg0HtK7sMy9baHVrC4+ayx6g2Qs6NKyCsi1KWjAi6f
DT+jQt03wZDxmaOsTLOcdDBJ3RPVdXDjkt1Y9yhtuWPkDPnOOVLBsWo9WX11UD5/nCuVTk4D0+T9
BF570wuP8q2O+t4siHciNNE4cmElMxJZnUeAaUZ9mNTxMOK2uw3D/fZ0/ct+82dd84mibs2lQm2M
o3QeTuYJdxPQ8QwP0VFF4z04+v1tPJFZXBixZ6WBvhLzdAN02MZt6RA3zUWvSYLgz2eNcp1qktnA
qAL51TRZHlSdPKuuntFELiq2EmFxoSRRVDKmA7CUzoUnsk7K0nPuhy/TTXwsPkn7fi+79rXoNUs0
kFzIiOLEGUGGw07Gd6bz05KC6gMqcJqx8HcualBJyknUY66yaApKvPyN43TQlEbgEutHpVccPk8k
aDuLbLauBu+vunmsq7/JSUU8YIJR48vNx4nMaEIFVN18VpJHu568Shd5nyA08bXmM5mswrQwNST+
kptBKBJ/Ef0+FxqGKNdri8AIM/Zs5TmJEsFezyb23XPKYkLYByySwqLvwthkzwB2q3/P0/5gNaAU
U/qrAQejKNJxboj3JKpEVQjsw7dwueCgqmNlpBV2ZXWfX8/HOCA39hWK/B4HlATQ76Kaz/U3loWd
XMYxlWWqty0mSs78lzt0vNDO9+Pd6CXXNUpoi33+/IHwB8FfSIhA6BVM7G9HNuodi1oysnuifQIr
r1s7lVt8REteMxYoXGwYOjwFm6ypoqgfq/q5aL+nk8hH1jeOBQgXHeZYd2jBAlD1efJaSPOEX7Ln
6MLKIrMAZA264Pl+1etf8XT57dAZc9XPlK2qbryr5GMjkgNZ394XANyxBDwdiVLpAGhOYIIA/3no
W8HwA/poqFwS7YNCNO58UkRFOtom0KByASII4sUn22/BRY73+h0RHFyZW71bWAvTuIjRzXKeDw7A
0k9W5lW9jX4oHZTTUVAKHFw0S1zosHWJ0IINopnuVXnXz5///wsItb843OuGZWMFvfWCXDOpnugq
esbm6wLJq+M8QG/T2wZZG64lCGcErXq1BWF2683avBtNy+00yyU9NNVRFanEpr8NtxqHlnhc3Iuz
Ane7jcbabmcHfb5/C+AE3U6qXVB1eZNL9tuYIhO50FdlqpSCs7n1yunQZacK/MNT9q2RLtBA/4+j
yT5lsZvUGp3y3oZ1YHGZtOuuvrR4V1Z9xxbtHywE8G6+HEcu7uWKRMreApKO/QPEonsdUmHSHoqA
h+3RW01Zlkhc8JNjFal5/4Kkn5DwIWM2Tv/bUV8RTBUf+JIMTZK6Caz5pvVbsDrpiVtSt3iIvlrB
fGqO+a5RoLzpdudK5JlsOW2MKM8e3qm5powm3IQcuyA+ZDuyiy5GEB/JIQlQpPeR9unFuOpcVMyj
1rbQl4aV4JgHqyderxGciG2RXQJP0bkw4sQRNNiZ+7PoG4OTSz+y1hKcd44CT2FfvDWCXCxJdLmh
csI85aLfsaXdnzM08JePqivWnFhLb5fDxwWSOQ+HpKoA1pU/+uk575+t9vu2QSIILnAUyqA1NQWE
KWMbviqS50KkDS5yeC5g6Pk0Glqrt16iXtUV1Arkm7l2Z5GmMBv5rZnhooXhjEZNKsB0MipQNbKz
HJElq7u8aaJXwNBBwa+YXJzI7IqOZQk/+4t9INul++zcgUGo3ju+JYh/ayfRBRhffO2EcREpDMyy
Uhf7r1OcsFm5sfK07QKr8/NqFF917RDbSpQcOBCHC1oHg6errt3/LsMbTWSTCIsLCLg4qgq1A1Y9
PjjZ4Fp95HfhPir7wDaCbbtEs8XXWudaOzfyDLDkSj85u/HcgioiumXSjIUn0mxZvYOEnDGU9nAc
sFW+oQkBaDLMxECv/Ysmb+OVFzywph4EahCKajf1Y9T1uts2ro3nEpRz+okUel+B5wPl5BC3HnUv
JFcQpXNVyUsjUX/imkMuwTjvzws0q04qA7OPhnyfNNdzdissXl9bxwsUvpvJ0GlGEqjHepoVuVDA
+NR08+P2qIkguKNBmWSNUWaASDRc7WvUjwdRdboIgnN0RVZl9I8DIixn6wCytfxMJk0XTP9a9F6O
Fbfv2bRDKZKEmKeHzzPKqSz1TlMe/ttgMUsX+Z6NY8WgFsCwyclIjk0ouIcV2cD+vvh9CYw4dIow
UgZ5ist7JkAY+h8xwVFkiIyYpslTbGXEGk2jBETr3LXmLhH1yayb8Pr73CZaGlac6TV+n2qPSXsb
hXtTVH++vtBfIdjfF6Ok1amc5qnZenlOXH0+mfSixIprSQ8k/Lk9WqtxE3yGf4aLCyq4WDWcVmJY
/bRr9Po6tYxdgexjVrJzFXbHODF8pS8DuYkvhpm5Qy2q31rNkpffwMWadsKVVVviG9JPsldmrr1X
P1kH4xAFUgByK8tXUIjpfEruRG8rqxchC2S+RnzKcLrB6zk7vY072bN289l+xAeAdL86/Q83B2s5
+RKPC0Z5ndLZccDLI4EZ9+W2WfI03MsdxwDVhCj8rER3Peux6c/8alxsGnrw9lWMCUjDyxwOxm6Y
PgpcSGQUF5iymmjSTDF92VW4nx9RIOnRH/NJOyWH/6kDSWQS+/tieSh202hOiEnLanArl/BI0QO0
YI1rXJiqiUL7TgZCrf029Js46lxLE9yJiTC4ODLMVIrmAaM211BvMdwyPNL+5/bUiEaKCyRFadQg
aYId9jhfypGeK2ij/TcILn6M7aSqvQYzZBSayUjyMlHv45qMubZcNFx4oJrlJAkBhPp18LJHCVKs
EUpwq9yNS7CvGp43HVpRsiUKjPzRXYq62OpQI+WhMNvXvcaNcMmnQ9hHw0IVMQIJIj5/VseDWkpH
GavUdJC1aorbF/tQeVYLdySCqpH1xO5PQOCP6bTsZbDEwK6cftLk0ovN+8ks3Nn0th1DZBIXFaBg
aiUz2+qlWfHaMfXteAyk/yPtuprjxpntL2IVA5heGSdoFC3J8gvLcmDOmb/+Hsjf9VAQd7ClLdc+
qWrONtFoNBrd53QETQGZl+UTB47j6oQJCpFmRmVFz7FWzpxWVI5FKXJcfXOOaeWIrAjSMnTj3HU0
euudu0iLF0ySl4mJZ2pphWaVZRd1g0/K9lTNsXP5c26GCwk86rhtoHTKDuOXQRlMGQ16BbQ08nt1
svPPDK4bKwjmqMinLBeXAhDVdEyW+ybd11w6hs1lWmEwXlEKYjEaLZZJ9LW7cKfsDAezv6ip7AMr
gwYlpFI/lZ2vIBnPyJV20vMckP24X6Iv0PX8TGK+AmBOC11f8rylO2oWT+W4W6rRjgNuoXnbAUDh
RsDrJOmssHbZVHFad2Bcg2YyiEFAW+oIs1NDAfukHhKIL2Uns/Ckn59xu7+obIJUivEiGglcPpqO
k+Rm0iGeOaWPbZc4QzA5UaN101AUgKiXmzn4IfQvl03YvqxLZwDGr2W1DtW4BMB4CPzKy0/ho3Jf
d07rTC4VuYuIlT6L3Ckf6spsjcpYwTKuPkjSWAwVjRYFOgtyd9lVz81uulsOxMMAGNjdd5cN5X1I
xtFJorVp1lJSzvpaFQZL03jTUhwfZPMiQwvTOMzhg0PkdPWzKfnl8HTZiO1zd/XZ6Pm1yu7GfA5I
3MEKOg1LW1qyyqXHLn1L6V+bgnNucL2DyZG0pQ21RsYyFVf0Ka8wrMhJnkUJk3Ojo9q5F9yLsyNz
XvVoWnTJOZi0qdeWRYNcLPbVTGwNBOhCVu7k2k2i+ZBoUK6VeA9jvLVjsiiS13kmguoOjMfXhNxK
ppuE/y1YsCnTWCehKPRYuq79OkQm2lsw4MCbO9jMX87+8SFVyhIo7VD+1Dnb4TplKeHBNG8jLo32
9t1wBcSEjdmcUjPVqCPiTVnxet/YLyaeeRc72YGg6z58vez5nO3Lvmu0PV4tCbgcsH3tCj21GvRw
LiPwfJ1NkhQTChmpThcIEj/Iae3IgxpzcCUUCIazU2KaPrPLlOPrvC39IW8C6U5U0cDUupRIKHan
xMaTl4OHqIN2HT9zrNzMPFcLx0QQsEWaZSIAbtFbb+zIDYh3nDSL9mPa23WjW6NWPIZmnPhdKRxG
LTd3Spofu0A6zP2AwU/itiZxsoXHysvZ9IQJNYXemEkzw3XHIf2eg9/UFrXfaZF5RCxsJc/8ueHJ
12y+T69OIcIEmnKSe9KbSE6EXXel7oLbzkIz9TWa3WxU4zkOxnNhJsYIVdupDcT+7A7KC/0LWFU5
AJzNrzKNJJmSy7U6YWkTVfeTOj0MY+Zore4sGAi67EY8KCYtAf+DUTUj9aJOOeQ1SGqWYnaFRPzR
lXLGOYU4wZmVDxtAhVMsFcCq+boxvkzaMS72l+2h3/7CicNqpQR1r+YJXRsoiR+UHYp5frtPDrw5
Dl6MUamPrM5vKR+VCV2pCGPfBie+R2+vk/otsi2IOBAvOKaO6VSf6uRfublKP/AKtVKmIZsa6nle
61Ket8ghkreAlakBLQ0l+MEF7XppOWNUvNCmMrFmlscespOwlsqapG7pS7oHinIX4ia7sLNkbjFE
3lpG3ABUPCpAReKDukMWy3pNmbdbl7Irxu5S+x1M1JBT1pKdv172mu1TcIXHxA85HWdoEb/hUXKS
xAvL70NuoQ4MdpJ5V/a3JPI4mJthZIXJhBGoH0EoA7Pqb1cdYqduMngNQUfI6FDiueIxj28kzvbg
GAoWiPcelM2tEcn0bGxwNi4OcYuHbkdQCs521V1h87ihtvfJXyMldpImysVkaf58WKp3nHjZ4kSL
AyYUjOM2cFdzX+GE4tWDN8PaCpb612qjLPmktguFVRL1uRSE8iAqkiM3HZKBLuRVB7f3h6zJhibp
qkE0Zl9O9WwE6YTjx3wYXZTXd8QhN3QZqbY4rwOFi8bsRtJiOC5TUMGgnKrjNTSk9Suo1rx5qly5
zaeodIyVecyJnsRKLygFPV2PwYleLiOwbpRfaTKl/osO/O2Ncf6azGbsUlwZQgH2lYUbGS+B/J2z
8zbvrCt7mJ1ndEmspfSJeRQFPxVKxzRlS+2gvq1WuyXSvqUF8boheEmazplC4tRtZKlqcXf5/4Nj
J9sNIWnRqCsoDIAFYb4m4Gohccg5cTfbwFZLx3ZCyJksjhLFoPUUmgsHt8OBCiiFHu89b/N0P39V
ndlzpkKy1FABlZaaD/q+KQUlblBzLOKh0LVd7Wx9SYZ4loFilMe5ze158fRMsC6vzGYWsTKFOd1F
tRdbhdbiR2N0tOSkK9+D+LWqrs00tJrpZMoPlwF5rsAEkNBQNEOiLp8kwlUXytaUto+XIXgfjo0a
fdyJ+gCbhsBTp9Qymuc64iUKPDuYSFGac1mpNDQJu8UrbhFtHbAreqNnWLTIwB8z5AVDnQkWKOVK
etbBLNE37mifnOGMvaX6NFMI7InzrMDdT0zoGNpez+MMcODxparLw268nWz1IONSyU0y6Y75kMye
3dBgDutOHMEyLuFrti49rPEgdCB7SpI8+IXP277bdf8VGnMVCLVoUnP6Pk38P93euqv6lMWJ19n7
D0kI5UmWiKkZbIt0Wcl6BdVJaheSWNDOEeW6hmKQYpMjypQT6ry8Atj2jj5DMjt6rJe41OjVI4Pc
mrRrIHBKebo/w7VhyGcYZh9DurgVxRkwaZtaM3kgg2kVAq/Wv53dnFGYrTwm0ljV9B1NHr5HAfiU
hJtwyfCi5lwOGdu7+YzD7OZCLqqhoBWNcHJLEzxlOifObsekMwCzeTGGNHUt1SKSa/RGvZSSVfBG
xHg2MBs26+ZFKEzYUPadFeitL428Rf+HJPevGWxFMBEg5rUQYHTO6L493N6FpT0Wdvsy2TQNRJp7
O36G3GLla2yJUCpI2chvt2ntPgiHXdpAqDX8VDH87NHsQ6okx11gKLSa0943LYZAwtdY5yRCHDdg
a4JR00hzSnW2lvpkVN/M1ut4KlubEFBPxW1SMgyNbZyMl0ipWh0tX6o5WznuA4ZaOqQdPrNjVjDU
G1fZiSqVgtQotHutvK7jJ13ltFNsh84VABNgkGEFQ7wAoHOgp/Ck7NIT5c03HnCb8jUUHO8vhwDe
d2NCTagow9AYwMv77+JwirSvmuRehtg+wlX0mOrIs3WRdeQ8qZAI04LhfGifFEgpkJ9Q0rWjYwNe
At7U8vYXXKHRQ3e1RMoo/q8JYbTTa3rtjjzooKDlGePEfnYqP9MLqBGIhxnQO4ZS3ns4eVGahCzY
lqEoOmGC9+zIVWXv8ifcXKUVCOt2UGZtZQG0gVF5k4BlgUCQeOSMEW+eoCsMxvNMtY2HhcCQKS0t
XTpm+j4YFUsLQRPT/RaFw8yTEd3umNN0VdJxscbnYzISKe3zfEnRRCbfadJBAtWoh+VCRjmHYC0U
/AZTYrIle6hd+Dzmx80zdoXNuEnaz6pQUT2zZZwsuUv8Qtd3U2Mc25A8Xl49rp2Mj5A5NctSDWh5
DQNIrvFUONJuWhw6HqRhJ2hHzZMbP3R4Hd70AP+QYK6MZPwmVAS5SUt84FAjpLCifkhEq9ZUYd9h
xOFrgM6q30Y65LwEZhPXkGRaLtFl0Cq/3xRCqU4ZRhswmZkKOzA8QCm2kJzRlJ24BceLyOMb3E7b
V4CM805BQYy5AuD/zzKGBxkD3JQ8nJfdbu7FFRQTMY3IGOouorZF7qg8j5HPbWGhn+fDsq0gmLwM
990mSVtATOGxGXpr4ZJdbz+orCCYzGxAkXkpAxq2ilvKGJN5sa9pbv1j/EEfqVOqtmlztgHPLCZV
g6MUaAACJq1r0aJvoFiLT4UwxV1mC17hc29YnMViO/PNJZ81k/rF1FsaiAKlHZr74kPszx7xypsG
DSf/oj92M7acPy7b5dQaGZipuzdvrJ9Et0V/gftjgiZSv5eP7Q5Usz6fHpWz5zQmoM1FO8opXdEq
fxHMXTPdQ/68Mp+lkZPNbZ+wK/OYcLaYetguPZAgRmP4xJas4EV4ooGsdPIHfhTjLSITTULEElE2
gaeTn3GTOep0J/Y/LzsnxzfZCm8aEXko6TGu6LIft/21PHacA5bnFUzgGIMA7Jv0gO3lL8rwK2uv
y/E25+Xa3NVhggd9nK0zujrat94VnyQrcaBTdFNY8S3lmf9c8/nKG5hIopZjnyQ68OhwaIPh0MiR
C1t4+lNbKJ9x27+8VFwLmTgyh120zNTCAQNzlg72z1F30UTbo8Me3TWGFdjciiHHB9labteNRRhS
HzQDPOHU6c7Q1adYrV45tnGchK3n1lI+Y3yBni5fMZJhJ06s2br7xmm/x3ODJezbQ+xxQ/M2LO4d
uq5Ios6ykhSN1AkhPXEINFOqm8RL0dqQPwo2lSdorNKJICDKlUna/KimRPmYdEPHOP37NMEUlCxM
FORgJvmpz/dt/NiFvLd2HgbjnhnahcyU1qKM0q+z+0F0tc9IYhorMxh/jPNoKrMI6V1T3IThfjRP
Itlz/GIjuuuQ0qOPJgZuUSxvL8bYCnDkIZES/f53M1rjQQRVzXwqIZAd4HHI650R87yoRHxmg7+D
pl94daHK+j6rmzIfbU1HF3m1J3gfHqzYl2ZUKlX7X9RF6QHC5D/vEJlI2eohqRKSjaDd9gy/w4RJ
6KZ2+XX8sfyWbLL7zIj0O0DGEeVQ60mK4U583Wqve+EhtUdP92lhhy8ZtHHUvANjPLKEErWmECyl
Qn5msdf3Xzm+sgWgoxCiEU1TdOyu9wsWhcqgzks4Is+i4965LypWtWsdmtiJVnhDrkn6iZisrzDZ
+FhpkzCVEjAb02rQJho5uZ2I/mSjsogmAvVn8OuylRsR6x0gc3fsSbgkQQvAUbwzlpsyPqpzYRkd
ryBD0ybWF9eG0b+vvD+SyxjCncDpnMWjNXqqSKCc/jyx8Xpf6dJfAmMyq1TIIkzsACwybvTMW/o7
JbIiExQSuT/zOpZ5YNSNVpYtylRNCrVMD1JnGG5rjLgX8vcRo9u6ZqEFl+cj25/SMBVNkyTw/DGB
RDLmVo1F9JVThRG8VVq4AYDgRvcNpP6fKdrCQc5oTBCR07aOp7TBwpnW29OoX/8y701b+BZYktvY
eWEJDncfbO+9MyoTScxSjtNKhY30HcIETfBj+Qtqg8EVVKUcNIebnppYEq9xiIfKhBR5SJVFLtFF
L80/Q3Il8+bteb/PRBSlJqMEgmKsXEAiawxMPy4STiGNg/H2fLVyx3qO+riOsF7T8lRKt3nyibfL
tUO81RBWAGpYohCVAAD/XMyfQGwmcQQ7RtHAEQ65I77OncVlWaJveB+39F+HeCuOrlCDpGm6kDp9
ApUxaKj4zVH3qTzGf3V4thI5NEEzh3SRjJNoE7u8S0ADSPO4+gpsD7Z4zHxu3sjZ0m9lhpV1Sd4K
sTkBU/a1A9rVbsA6SxucaOHFuF4qTgjh+QgTQXoTJEVRDT/HgP3VlOAjlmAWv3yw8DCYuDGqA0nq
HG4SzHthuZek3X/7fSZCqBOekhJqQx0H7lQNr23ZfL8MsTVr+M7VmXiQ1vrQhx0wVAsvVtlPOoBg
qHaHhjfcjqzwa6LZd7y2WfrxL3k6EyRqDGBHmFIBRxW6/gcrX+q9qPMGiLaP/b/biWVqrDoyqE1A
Qcih7k957y/pdRVw1mgr216dHex1qNemRIQIKI7GVsHk36s8H0vxWMyllenu5bXiuBtL1djEqVl0
b7s2DK1J8WceWcFWbXTtDDKTVIACPQ9DoaRHEhQHXWMv+SLudLIVOzyWN97qUGNX4SA0tLweOny3
Kno0+6OG51ijKtAo/vPyR6OudMHVWHYEYgSGUJYUZ8TERB5WsaXNkERL53GxDXS/OEE34cTtg5+F
KYz2ZXTekjERQiqJoIwN0LPME5MnknJOKs5GkpkIMUBCRJkV+HgUPI7qc51cGQFvs/JsYCKEqsm1
/rZZ9WaXykeNpxay9Wb+zuuYaFBkGWg46BKRb8We1gjD1OqOamoRSzl01yK8L/GH/3hAsIN+qpSk
KPkCVVi8sb/Lh9+Xl55+lguOx4rk5WYYjWiBwnmnHqEX6QcQQSnV11ZxMZOCkRdeAZvjCizvAckF
0qvU1TBe0Sf+knyNFN4o0tb77Hqp2HadpJ2hYaPD32Q/g9oa3gIix7TjK90vX/gaKBzPY5XyRHUe
pzQD2pwfGt3r24fLS8T7ffpJVzFIVqdlEmmaFxTHRX/Rlvv/9vvM7p8VNKQpApakxHS0ni+eNhLO
LOlWhfPdijARIEkHOY9o0qhAeo/YhWeM1lI6k108JTt5pxb2wquq8jyNCQiot2igxgZkTA4Dnpjn
8Goavlz+dFy72KCgaL0CPi1sz8KabQxwHJGXVNb4IvkmSBJN4TPTpLouyajaq4Yqf+gLyTKxngJ6
CyzCx6b5kZhPl03a/Gyr36feuPK2UtUkkYT4/VD3MPhmmUiEA1676qZLr0AYlxaaPK87EVsmFb9J
4mselZ/JeVcAjE+j+Au+8gUAZUN2FdoZrHZBZLv8qbbeHN+tBePVodzPitgDZfCUr4tTHxKne45P
FSoAhWtIn5vkeofIOHWoi1Ugt0DU4v0sfTVUzurzFobx564lkv5WY1ig2pfeDc2njunzwrAdormc
lmFNU4G0uW3rU5F+5tK9+n2mikayoAuzGO6rDoe6uyEF93DZPDFXCPL7DaJ2VVr2EywguCEKgZWq
zniaT+lBuxX35V7RkIjKqEoWVhBDBJn3AbevQmg2hdCLCroQwlhoUhFkg4bSwQu+zXZxmx7kl+KY
Z/afCQ7RMm+1xua1BW0fqitcxu40aNuoawrc+2NL8XI397NX1YW1Xum1r9wyA/25D4nJCo5J8rse
Qlh5Bzg6E0sbl3NfucbVf5+5+st/RmOiXmQGaTCMuFIQX/GE52Un78sf+okOUxX+3HucwMEzjo1/
tRLpA73BoKDsUQ5Y834IrRFP+Ggc8Lky7dsx/ewyTDRE00AB0ll8yyW9J9MBx4Y+8xLVrZ4ghKYz
CBMMcSaVhaLALyn34ukPGxAUs9V7qN2iRRpV83kn6tadzGV04H1NJijOoH9RDGqeirro4mh2aec2
3Yv/RkSEfqtLfslEyHGYGzEfATaiZ62ZrnRoIYljbBHEnMtewlk1dqhWySvNlCcgyQXmJfXYmQyw
23PVlrZD/t91U5l4UphzkuApDnmS6i3VodA5zr5thikToiqySUTmg1VCXMQTTZFk83rMrnvlSZ05
jQjbdzPIk/0Pgy21guGYBFnwFhOLvYhuNDyvgffzm3ar0ye9p+6b+DryesH/4fg/ozJfTlrMoDU1
oNK3S8EqnPpXACKCARRrlI0WRByfSqNXdjIxOIiDWNHp2WM+zIutOMsutSfUyC1wHztocfJ4bNV0
cT56+9lEJgoLptzIxYRANUsGBh8zk/jiqOgOCeTQWloNuuCjoN9JcQkuECJp/uUt8FbK+YCv4JlY
xLufiVfE94dtIxb9mFHnrN2lPSRf4nvUgcFTAEY7iAnshaf8ypxd4ul2GVvSN0Pw/kgHfaJHDo0E
5/8PJmB3oRSKYYylVmfcWjTFXeSTTHLrsrmbW2WFwsRpEULuk2DiaydgRsigTV6T1qsjTorEQ2EC
dZKmaRXSKz/uk7r+pTf9fPqUo64sYUJyH2eoKhSwRNiF1/SAM/bVsXUGFzpSTnjDK9tvxjBVlDQ6
XkA+dHsIQTzJigmT9Gk6lY26w7gJZ222Y8wKg9l745JFqkDvk2ljTd6wFx+pKB36viNb9Rc3dcYj
aLIuO8R20rUCZfbfDLLDWiJ0rSZXwwXTJyh8h7+EeTe44Uvnc3sjqBUfNtwKkNlwBahiusQAoLDT
DuN9AjqrYKehxK4+Ctxu3u1KrooOeuhLQrSe7Zch6dwWCq1uEb/60vrDrrOia7RJo0lB4LkkdesP
lukQrARVFwh1WKIuqakkPNhKtImg2suuJFvkKbynMVR3W0dVvfILHhrxpsR7A99exDMyW8MboijB
MzGQke/NKEfVfuxXrnKABI/1L5pNNmP2Co45lip9nOZJABzJHOkrwTug2y9WgbczwS6OxoNk17cZ
yEZqW3SGb/we1c34ssJnNsqUKm1ZJzI2ijFlltI0bl8uixVkJm9LUu//sKSr45Bx1nYqjF7Q4T79
Ib+O7Ooh8RBlMjvfy07lIzzzuIC2737n45A5BpapKoaYxoBYTWzB/NIlpSNQHbncilpwGpfu5f2/
GdfQdC5pxBA1bJD3x1+mDaUWaT3KGPltpnqz8nj597ddcwXAnDgBpMeiaR7xRg2ejOahtvV7+aFD
lJZ3i8AVk90ul63gmKOnjsdFGCPAaSftsOw1zU79cI8nqX7fRyigl6/Kl8sWbm6GFSJzEEVJqfdp
AZ0ZgrYrqqreuO1e3vHeqnkLxSS5JBvyJSJYqHgGSXF51AiX+HTz4nG2hL0OSL3WNrh+oyHJkQ99
dJJt8ljjqqOhiqrPVvxlzO2wsuQd70ygTvZhl62AmXgizSMGnnA7Blvoc2bcBeqPJOFNKXO+H0u0
U5VmO6ghMOiAbdhY0nGIrMAhjob3XajAY848tfgZ/GYAWZnGHK9CmCySoFDTHBP9+7scFbzmGF7F
ua3axlFw1P1ld+TZSf++qq5qcir0UoxF1NVf4/jQZl8u/z5vh7GEO1MBLncpozvszgBNX/1IG5Kq
34stgcUzeuRJJvLsYeIHEmYDJP7weyV4lPV92nNy1W2nN1UV+QEud2/mrr6XoUp5W8q4WhvzTZ/f
FqNgaYEv6gXvKNnMe+QzELMwy9QMmj4DqHXJgdJ4Cu78MnrIRfzMNn9yVomHxsT1eCCFkJq4x4FS
GEzZlHIcWikuBMRED0xQLm8Lby/T2TpmmaZmWUShAF4VeIl4kj5Bmq2D+vTvMjFxPW7LuS8N/L6Q
vSTj7dioVjJ8gq7uHQgTypM5K6GDBpDBm90JM/Ho2cXBZeMiDMajjDiXF2nzmykaQVFBlCWZMCF9
TExlKEN0CRfStRGcYtO7/Ptb9AW4U/4FYAO6nEJQvjTQo5vtwbh77HbCKdpVdmF/ZoL0HRITwUdx
NMyohimNMyEbRCro0wIZsQS/8829wovmm+69soz+fbVrOzHIwiUFnoDRIDqjhLZ7jE9QDWFsJk5i
z1knlkANhDTonJ0BRpn0Q+l3zqu48wDo31fW1K0cz2oEgBkEWznas6qIcypsR+3VB2PiQa+Y6RLR
du35YED7DBTC9nAAPxK6mynhFPdayTOJiQdoY9DkPqDt4RUSo+j2beRpP93r34RTuS+wnT6hEvvO
BZkI0afxUpWErlLjxPGPMXbE5I6zoXhuxwSILpvnbqAYsMtGZ7MFckBMSlvkK7VIvOfAbX/EvzWh
t4L4yi/6Rk/wEVGbmu/Sp3CHwxbkMcq9VIHZCv24fr9LnzmQdKN+SMXOZRWJsXAUAzwILYAMaPpn
U0CyV9F9mRx4Ge1m1reCYsJfIc25pKaAMjPREio3KTAbN3AixebxfgZhm9/0LlPMkRbTMzQDjMhj
FeSwy4PJGwWn3+XCd2Pb3zR17sKhohfF+qmNdrH8ZEq22V0N8rHoeZuZZxQT/QgU49p0hlGt2z8h
lfBM1zwNlnqcdtrVH56fCBcfnm9s5rKrb8nksonQZ4NsAJZe5Vpon0aO5oT7BRotFXKY5eWyL9IN
e+mTMlERd3sxjlXAJQQbLvNT86cRgMSU2CGPAP8fwuPfnfahO06Qg7aSgSVEVoXSL8Q8PfG2ceWv
i9thypzb9M77lkx8XKpclAUCwO4HuaN9wKEro8v9WvKr781B2HNjCWdjsx1ypIYe5WICMIWqxeJI
1gLGHyqf+Klx73UpW2ZiiBG3ZrIUgMqg1J3LlRVqidsOg3vZPzjRkS23BWOgBX1MXw6KX6OQW1LH
aSrkbDO2qibm2SyEOQDIgD70/OskjJZUhlY8v162hAfEZE9g9ZTTGPoIAAHrJPGI5gvGdTLuLsP8
Qz7418vZ1rgqH3HRpk6XvTXWx3cq+khoIetTTa3nSMG2xy04/OWZbl1F6Jw8u66IbvfStclrOt78
cKtCIBORei2siipFIbBMH3rlOMs/jXbXxJwzZLuGtYJhIlETkaARO4keis1+uAndHH3hOEsO3R2/
ZL15LK7AmEwNN51kMRuACdPzMP8SBegx85qXtuPdCoQJP12c4zbaA6RxZgPqV3g+ccgDZW0LrOZQ
+YbNcb3N8LMCZLKzCBXjsm8B2P3I9jS+Ns/Rk3KgWQzvKspdLib+aPk442oArNY1fyhOeOhA6T88
UXHGf0HRsJkTGpKICVMNvLysNEKxhK1QzgZucfTuI1ho23WJimFIMBeg4ujxOkk2fX6Fxyxd2w4L
OFiAV8/fGv2giI9S+izjMfryim1G1xUMs2CBKiSBoOu0N+AYhId84Lyo836fWaQkzke8zcCMqAGJ
twJ+9pRzbdv2g5UJTIIZzYWeFw0gUlTuMYObgCanyS061UmniXgLw7GIpTzTiJD0pgI4rfGa8CVo
Hi6vyPamPdvD9mXpY6wTkLbAnt/a3dvEqGd8UVF7ow1S/TP3Dre5Z1d4TJpZLsiboXpIyyHNvgD5
CATV1dOMjyfu2tK5bB3v6zGh3EjJ3I8UrDZd3XRDnljdZlhdGUPxV3cpoSjxbjebuLglqIMIN1FT
7wQeoahEXepDzrpCYYK3jipzKVCUDiX0CY1CINVRqKyhTTtG6FVRQenZp11flV8NnIsBz0YmNCRm
n6mZ9uaBV1V/MMXSKlLedC9diEsmMoFBA0SY0XjXfe3dCnymUBLzo6fBxaO1zw93PL9g4oQ5TFkh
avCLeHIm/U7j+cX2C/FqyZgogQHieWlT2JOgRGKNMmCk51wPrDgQHbOPDn2DOcClfSVN91vrF079
mbNmbI2uT+plgPQY/F76Jsg3XflrMqf/FsvZBqxAmLBiJUysFsj3aLkthLzYxIkV7PMK+j0mSTGo
V3iUqCjzqs4Kr/6UKZRPMJfq+nnJ2IJckVUS5MTo2eT/mdZvUUYn3Gcp3gHCcnJly0SCtn/bzZSp
nXZjiLfpniYtgc29oYmXNxb7sKJArVhtqCdMXn6du9NO8ovrBOU5LncDZwuz2gXqZFZKb2KxQBDs
z9eJVydHHT0mCrhg0tROA4fX3cQ7uz70YSyZJFQTjJMeNB+8Zn58CE+UCTS9De2Gy2LFiRoqEzWK
OWpF0OzCwmwP6bKaGzU4WZ/KRA2tDkpZngAQIZslWKwOeUW5T5Bj8iUDOCkfS8kV1WAbHQj8XWn2
veRG9QEUrrbUqfblM5i3SiwLVzPVstIKsIrq9RA4fEBlCf5XbQzcnBP7uHhMhmFEChn06g1P8qhg
SOA0O7Tygt8s90yHV8jnxFqN7ot1DtDMYyaHgJt74nSFBiKM0jE63nWROteFE1JjUg0zSkbQqMLX
32rtN+lpsbqb/LrwJjBxmxWcnvL4W5nqBC5PCYHj+B9IuZRZghYcsEvhmUhPEe/3eZ+QSTHkThtl
ccEnnJTEKiK/IAlajjiZO88IJsUIidGQ6m335g+jeVNUHsfPOaFWY8KDMGN+Y6J+vvSRW7Uks4NY
bCzTqO1UJV4tx/Y09G6ytJ4URpzTeLur93x8fSCbmQJFNAqs0XIzectgRVC1zdHn14wOKFdBOMbf
aZwvynLNGFWc57kIg4V02eeY5Egm7Z7zUTkpAMvDNUAGJO2hDmCPkY36MHrtysSaDvQFMHTMLxw0
jiOy0grl3OlQRgWadEMOrZW78S5xaK9K8oQwDB2V8IFHDcqDZMJHn814G6Yxv1x2gurnYGaufY5Z
nFCv04VchShjTE1d0YGRXKXfZzykgm+jeOvBLr6r4FYqbDmw5yPPNJ5/UNNXsKGaRqUewyWT+Vle
DtPAnWTjHJg6EziMvuoKQYZhsq/fxDtMuTu9lz0p0IMRHG65ibdUTAQRe7B+ZzTjnfCSrz1JOzSp
QJkFrHABhqeqkwpLHz/Xhnne2KzwQtTKVVJkOKdp/wDqDV7qo3ji0XJDdFi4/VqcNE5nchAzmXJS
qzBSfVg81cscUN+93cQk9AqbDm+wmuOa7GBdIcRxOlDXDHW7qu7E8mrUX8Oed7/kuCLLcKyP2jCo
A2C6H7QZOb+LHPEl+027SumlOQbhDOe44eX5BpOGyLqaCbGEdYv21RXtJgi+pFflXnRonl/uOFuc
s2wGE0a0RTFamVbWMNE7eP9fmBLQlQbM0ht3RuFchtzeDUSVDZQnDcIqTpXjOMtmC59vyM85gUKf
cDS5LRnbZp1BmI84iVU0ZxNAUOs3DvkBY8qOcYVU7scMun/MfX+q2HHGYz+jFmpi1gFvKuS9mZWO
qDffIyF6ufzttqchjTMOE5FjPZjipgYOpafSIWYlulRRJZvt9GoBQS06rB/63fypSY0VLBORBV3r
UqwmqonoCUlmEFRFlmZyjNvea2fbmKBchvHcig1Aeh1ULc5Y8XydB8DE4bmQoDYhAoCcmtiSbdlV
dvTxBAxSlKAT7PI+rxdp29l1E7zsuOKBNvD9UdYF/18cCOU9+CzS8FpoOZ/tH3ziLwabTqmJ0pp6
ghglf4uNt5mJhJL3VW53EE5gVLWaO3oP5PVC/kPmeMalKdjqmB4LtY+UWaNziNVVhnncgwJhvsCZ
QJRmmb7y/V+Q1dIl+nibOWMy+zrq2yafImrrjKqmAnU1NIV4PrnVFGjHCn7uaaVDVUU/1R9inIGZ
DZ4gZYhT+pFjvdgFKf4bu300Ed4ldDszOeMwG1yRKkmcRXzU2pUPlHp6KN/EfumE3fjM62rYdE9T
UkwTc9RoN2V2hGCaqp4KC3ZEl9lR7A31jHYvzuPKdlFzhcJccIIp7RTMROBR6gpcT+jGq3bxFxWF
Fn5xYvsSv8JiNtysa0svmsBCGvJ1/k4LwoIr3hSaNWMUi/9Aun1cnwHZhxbwsMe1lIi4X0d2ek/p
JQMng7ivl992p+Cal9ZtxrAVHLPpTDGoppm+lSaqK7Y3PZdlb9MBVwDMDuvRry0HoD+31RttdkMI
dgXOYBcFZr4wp8RlLuZ4ICstI3Vzoxb6DH/XvmbguQblIuHq9XIXidlVgRgnRk7fzOfDdEVFwWKc
ln/aDUOPl+9vm2TIumQqmLFipWx0RR7lvIBJiY6CKcRJGzvgEVdsB1/zDMJYVJhKG8XVRItjowvP
c4PRal5RKUD/0/ANPXm7mpcE/MM+PmNSw1cBP+iTsYRyNN3H0U/KIkwc8FrRFu7K50Wmf9jIZzAm
GzCUcJymN7DYaq7Q/HegrL6TPdR2CHmDwubdOv/BSc6ITDCE1gaCoYFPin9vKlHJjeliztcr3PCB
9z7LcxImJqbaMisxdZIlSPfD+E2uv8RqY11OF3kgTDAM+zIalQQWldWvsLtBddOaNa4W8HZI+vvd
PlzFcGPRdeHtu/W/uyvIlp8o/1TnFvH/lor7GLyV3huihBYOU4R2APv4rKZ5Npoxgi7mpD3dgxzw
4/xCrMWGquBRrSzeXPim61N1IKIYOuSp2Kn+QlwUsfg/0q5rx25c2X6RAImKfFXaoXO37bb9IjiM
lXPW19/Fnnum1WyeTY8PMDMYoAGtXWSxWKywKtXxTDoifxpsR+e6BJ87G4AkFU5kgXdYfHe/nRVV
NjcoM9Seks5nz05G524vwRTU97/hU4kX8x/ZXmTfHWtS4zk2qsDr/OJksI7N7Sq61s6YGBSyzjjZ
5B7hQcPAARXsGcQydb7NLzbH1NYn7F6dg7sVPMXqFCrqeb3HiHNw1Ctb4tn0Pmp8UsgG0Yt0dQ/N
WRVMuadzV+EiaPLJNTLi91svOXRC07zH4OzI3M5RVrHqou6Fcbpgjftei7Y1DQ809sigsoeN6Jzv
ETljYqzKUg2YRgkXzkV1OyZmkS/Ozwmx/Q7V4GxICj1JqfqEFnqPylmXdC3ThFDI2ZsuJomwrh7m
/NRgsAELRf1FXkwl8v53iHx62mzTNaEtEBHcdWbwIqg2mICpPaNRQevnjxhcSecgGork4bIhFXbD
v0wIs23MGVcdbk+RWEinxKAsYDik7oobt/WsL7ZnI02ZgROIPTlkMYX/ssCYq/X/oNy2krKcYtWI
kDc8R+fCT79GPvmpo/wdnvNN/6xJUkViLXqF4/azi2ItnyfAaeqnJT6wKlbTkBwOCQZluZCdrakL
sLImFOs4aM8J6p46TOEkhSfZLaFFYwPJ/l44yjnJObGigbKMiomhQWvQu2hBBz8KCl5o4lWBciJ/
dAnuFIQyo74TzFnThaWxmT+mhVM4+WaYnrXYnRq0Z7MTuD4PssoDUQx0j8mWYYdZdfFs9ugo8Gie
wZBFft9Yo5s16V9bv8nWVAbGOZz1gOp3u4N2pL8wIsDByKnsCeQ88aGlcJGIX93UPssISK9Dtln8
k38vJVOpnZT5pvYY9Q0pVROTCUCD4ls/x3ALsis5mQBT8UtY/PXQbc2qEwj5UmSGd4J2UA7y9mlh
yMYhRAevITrdDb7ZzqyqrRgdhcV4x8LF1E42tJ2RfVe2O5yboLglfvRdnooQHr9XXN6AGpU6laoO
+UZ6W80/YnqI1I+Swyd0X15v9/f1PRG602qUQbOTkHhsnhBIzO/+TqLLhiILBdqBcccOTSBWZjW4
EXREJDE1a10XN2klIXkZCHfOtqJGmZ6O67XMTsl4Gy1XZRNcXjXZzcadLseaosxImBz2N0c9qVON
1pLM7Y2/MAtVYoNlDgpf29MMjR63LeTp/GxyFz/xMAHMHzK47PP1y9RlefmmTCu4kzXPeVyPDjAZ
41zyoz1Qbxxd/YEVH67HSgsvr6dsy7j72prQFD4ogCtavy9Lt5t8Ry0kCylxJvm6nohs86hi1jOK
n+/a6jFPD5eFkDnKfF0PaGS7ZrJfFi0+zh/jQG1c44mNgem87C/pjKz/4nCYaDx3UDtuv/x9Z2p7
NYsmlBKxav9bkD7/nTO0Ua/eruHq/074RwrJKX49aEYO7lJmLYoPJGBFPipGEPhDwNwcBf8rS+mJ
nYNXIZnq7IQ0OjMrHfDKAZG1vueBpgU4BfDOUTP6sbixpalR8a3yisjrfrbUddQA0US3k4IKi3J1
xyB/ZE6k4pH7YnUHxxuv2dAF5XqRNA6JtfQVnTsKiVmgMqHECs99gQrcGIwC/mU9FSP8427xSVKS
KksXZbhV5uRn2Z+TQTZ5RmwdXwE4K9/EJXhoVAAM9NsSf1G3uxEt5MVz9Cfc0ztfg8+GwggTo2BO
jkm/JcvXJJeslPQdwZZyp3xl1y8L9gOEGJqLoaDprXO2USqSH/owUsKucJNjjlozaa5GbH5fV5BT
eh2NYxkI3xCTRPN9HixX6Y0Z9OGMzt31GHUyZ1Fsfl/hOI3XLcTubOZHDT4YyZNrck6PoCvyzdsU
ZbjN4lfnypPFXcW2ZOfd8G4/vJtZs+FVdT8WNAmwxnIK1jeM6DXPNUYUrTL7LDQlO0BOL+m8UQx7
A2B2PYFOpQXfzvII3/SFfQSVMY+Xz5n4PtjhcY5IsmwV5osDj0UoWY1FElr+f1wr7fRHaCaICMEw
h+HOnOHIoyKbVVamVVyzeTT6ESPs8YTavPX0p1EoRFj/g8Y9djHTcE6VCmiOjfgyK2NNwu6otOHw
wmDk3KqSi4Dp4DtffwfIPXfjyimy6KXUnvRholfBMkYPhtEcxkRaHybB4hu/Z6PN0KsJ4VBlMZ/H
gHWzN4k7HVUMB/ZImJ+MMMOExj8q73BeheQ7wdUKgyIclrYcMEeGjewteiS8MWvwusNbbbyaZZOj
hSd/B8gdiWmwjb5mDWEDHr9gNiroc0QkVlSIoRNL1ywLJCx8xT3NYs0wsgTVHMrjrD/O5qFVv0mU
X3in7TA4Q52UNNkqCgx2ZydfzGs2ampwB/SoasH2l3xIrth67RA5E030ZjObOV7gl0SH8piBQ7LL
PNubAlYJX3y0VskyykTkjDQxpnkhEURsy+Os3jcyH1z8ztCpqeqYI06Iw5+wwqiVZoJExtc+sH9g
YpwXnciHxIFMrNE38uaHy9smFukfRD681HUI38cLEBV6R9S/WufD5e/LROIjS9qAiJzZv2zSGujX
7cG+rQ9b6ZKf2jmJX6ZRD4rEEMuE4o7U2GJceYeWFq8h/qg9pZlEKNn3uVuFOqs5mjm+n4xXOaoS
e0lNg+z77O87nye2lonkMb6/9uFWP5fkz87q665zJ2eara2jDKA/q+cUbnWB+pdEdXMF5zV5ZEzc
sRZc1gSmu+9uj1fdptzhWaJi2OYVmKzrpwFbO5hrTwNIUC7DiK/8HQ53CafdtFAMoENzyrk74cGQ
u0qg9y/c6d3BHnxZXlIKyN3DmMs5OiY7tP/flh/kfy2P+am4rYL5uMo8RZlucCYiL6xhWjOgKbjv
7QdFxrQn/L6B6TemaRlU5ak0rDRO7YkVwTYNsoL0uZ9kri5zKt8pAqi+DdvUcO/xXSraPNW2MaOo
LEPvTYOQIVMElg74jVCo8OLbYXGWoKq3aJzXFyz403f9YTmamMJZu/lpCW6LIL5zNjeTTS8R9pEi
56lp1LCQbKWcDi55CprzlsWZn5D8/AYWxhvH326hhuZh9V9KpuG7kO+RN3oyH1t4znbYnDquk51p
FUsY5Bb4z5pzoQdF9qFYK7/Ygkb5NY+y+YHiXC88CwriXJsSni9Cr7WhnVj5eR/0n/Kr9Iw0T+Fj
mBLsSCllVRe+IRjRG2V08TpfgrXQrFozbWGhYHKGTx/aj9bPFAWJyRHm5Nn8IDEobLPe6esOj1vQ
FLR1fxdxlLMfHTQ3dZdjU2Kw4OBGT9dwNlDWXF+tB/8yrgyWO+gKKF/0okFZ0dwgrDk/zPTkDHdZ
ezv/2SvpVUK+ImteF6e20hW1uD/+fpXRIL3Wz7qHiXnSYh+hgdmBMfOwu9zMXm2KhABM6YOtfVIU
2ZtPBsCd+TIGKXpeYOGSIiw+/B2qTQ9t5uqH+F45Lze/UYEgtGk7oTiPgNk6kBuxzQJVwXZajsYJ
HYXXbDhI/XxZL4QmbQfFxN+t32a1VaazMp/E+rHOHxQ8GWj883/D4PyDyrCaGhRVECZ+NLMPjfm5
zB8uQ4ivzZ0cnD9ArM0anZxt0/UWsqq5/MAOlO6VfirtKBE+J3dgnEG25txp1xoCTVl6SmPlg7oY
oZPRYCy3TxLBZPrH2Yt4rquhX5gunLfPHYomPMbwpT5NZZDd6siljshxupdBZfJxxmIeCnOxbNjE
rnlwkhsnSlyyWd6op5LbWyIcnw+Li6S0swTCRUhEO9l3e/1wWRKZXvDZMGuxVa1NsFWM6ZeNcdWM
g/k36eDVkAUy/mfJceI738sC8zsnBXA0cq3urC9Ir5/+R5E467DNCo5sAQzrZkSjG2ueio7l6fdU
XbZD7O87+xDTvFuyCKowbnfqctvIaKhk3+dsg9312apk7ChhMLaO0rHJkFg4cbL39bS+a3CPyTxH
GyByhENOazD8xJLdZ98NBCa1YLxj2XN5QE2mCZyNIJtqFROrZlxQR1Ved4tn6RKKWhkEZxpQEhcl
Hbsmyrw/meWAjB51jcgJLyucbIs4a5A1zkIddoTS/CpXwqb6dvn74ke9o9q6qas6sfm59kkRL/DL
RlbcQ6lLJ7cAPUp8yK/7ztc85cxK4KQtNS/h03eO2A6VGcGdZmPIvJE06YSA59cZx2i66934vNlu
c6xRnIzyeO9JvZpRUH6QiCv0OHfAnGY4WWrmXQZglqBHsd9xONpI0LPiyeZgnsifaAmmUGCKIwZm
YZXfyll15lTn9oyUh30yssOynRRppEks0isGZyWGppxInULZ1zPyDSwSr3gaqt5Ml/XpVZjVbknL
/GSYnOVok3ymqD9jTlJG3Bh2MMKjqEJqD0kVzDXz0u+XN054DnYLySmMVSdZtFrYt3E7m/phnGSx
WxkApxhDlPcR6kChkQU63R+nReYkyZaMMxhOs2FWBsKOoPrIH9cbTK1CSFX9gRECcJMUX8oRynzj
90fsVS04y7FNCuZkrVCL7JQexxxcaKwsufwAAtmguJGOXBHaw9cNelcIvWxm2xGIZ6IW5SmFE4gw
ro9hGYZrPxSpR3wMK/Q3SdmekEjR2cEyb35nSFBOS7OGvSDVM5ghvewONVnw1ZOzNJsg9Mt2SNxb
hKAZNo83IOFWwVjb3itvdb8+JEa4nGf0VYK+uXW3+1RaAyaiSNiLyNmQzJqGPmZzO1g0Pj2m5/Sg
ga5PPcraa2RbyBuSZUYFEWFraX0eUOc9fOtKyTGWQXB2QyNzpmxsEdMU3Kdg+FfqqymW9VxJzrLD
GYsO83+shOlicr16TC3Gm/hsBsuZPqw+GxQ4fPmfrBNfIavnhT2MM8Qi61cnA8m/rDFatm6c8bAJ
KN1tJhFBG0OTgHJf/UrLx8tSyEA4i9FjSO9Yx5Bi0D/p3UFDdZ4qo1WQYPBJiqbXkqXWocwWQiHN
GLsqu7NsGY+7GMa2kDk1VWrwPRKD0zRdy6rsh+ZDkVw3zeoSmWsmft44ryCcRaiJo6SFDRfwPxw9
w5UNE8vmSFBflpGWScRZATPSq6aJUW+ltoOrzyBHLiJ3kU2EFhu5V5E4E+Bs/ZBkBOuWtspf1UaQ
ZS+UW6pVN4qz/JEteMViEu9M96zHBVU1LN+WPE7p7BoI6Cg/L6v0f3FvX0E4UzCVpZJ1rBZOv1NQ
6IdJgstR/ZkG6UdMbj5ruBbvZNNzZTvFeRKb0a+VkQPSHM91/n3RD4vspLLj/v5uf5WKMwc0Rcil
Y3EJY9BvSZV8JYV120162Nnqg66pnlmp4eWVZL/6EiRvHJLGICYr0mwN595Zk0ekA09xPZ1JVl87
UyEb6S7bOT48ETkVmQ0Ty2ixhnXrVwISLOM+eTbgY6KVZHPRXHi8LCOT4YKMfLwCI74tPbKwrOuZ
DZAajvrBAv2V9BEivtH/2b53gYpoKzqVbV86rUfbac+mFQcrZkCileVuKeyPizldJ7ESzKpxuCyi
zGjx9QNZ2iMnOeBBWeCauu4gZvzX5Fl3xSM6C+WiMht4aUk5g0LtJu2bGLuIJUV3XBbqj9shvWbP
ftBuSrM1zN27BMfZFMuyhs2sAcecNHSQg/VzOCN7Eabhn7AboMniP1cMH9moShBjaQnTz7bw1vIe
lHp+NPxJ+ngHwtkSlv627RUgk3Y9Uq9Zv15WB4mt4qt4myoCERurTF6jez3y0/mqnCWGQ+yMva4T
ZzgSNWniqYWyK92xsR426awgyZ3Fc/Kp5lQ0Uw+ADoO93OWzdR4P8VkJkNjpw27FK7hzp4/UtyV3
i2Tt+OSnumWtPUTMWgxhN30a8OzNZVXWMgzOxeg7Ldu6ERhOdsr6W4KRGZXE6MkgOMcCJNZtrJaA
iOhzUp2K/DyM/mUtk6gAT8OnLuNQbhkg6vhmyB9aUyKCuLL09ZjwXHtZhnk6LUuwNZ/jb4z6e7xB
Ad1VnAUzarcHsO24kaf/yf5TDGHRCZJCYIaFLdr5L9rY9oXyUqDe6y7trxT6THXJ+RcXRr2C8P2w
DSlMu1lw7WaoQyQeguhfVfTcYZLD6T/UxZLFdEQmFC6zTTXMJ9BszuRsixOjDhgXxLqMbtn+bLXP
03qaMCIyLb9u9cfLqiE8vDs09mt2i9iSaVUjpuDDsJwHFh0ZMEd+sF2SSBpZhEq4Q+K2qzPzEV2b
kEvVvqRzUBcSU/pftuqfheMjIIpS5bRoAVBdG7/mWzZOt8E4VNif2s+fUnmvtNAle5WILz2ftoiQ
SQNgMnoTGtEwB2k79R69jQ8g+/uKoa8aetAbtGnL6ALEyNAQE7VtmNbHbMpu16aSbrg5cG04re3W
yr1VHWLwaFLz89bIToDQg6CvWEyDdliNWjhpxvzAIZwDEqCj2Leut5ep61HQS0IHQmO4A+OUv1Ci
rV1KHLeCEJeirS8yvC4/XNb5/6IpryJxSr+s/WJRCyLF3+hTfKzC4QqdOjVaaQfvCH4uifkVJmHw
lALJjWZY6ErmTHxR2EbrEMT4NQ0+X3aP/ip0X5QHlImlno45N/19dpZGBEUbt0dlB3K3cbaSxFmi
A7UPQGoSo5YEZPK1W3wDT8FRRStG8AfLSlWYYkTbVY3w5yGiG3rqt78Ba9cM2WAkCtYM8N+wJtTf
qBV4Z1Moqjup5iBxYmu2w1dE5vnagl1ongLjKxq/r9FriyldkxvjveIuwQDKGNlevlPQF0STWI5t
oHyZZ29OE3W17HJBDalauRsBu0pcuvmyupfXUgbDaahJlVbXW8A4TY4pOwfbeS5l81Hfv/A4WTiL
XNRQzJUApAsHH+SQoA9SYkxxG9z6tJ4aD+1IkpMgEYt3FetuMMZyBiLtA7X+2Jlhpj9fXrn3D6y3
UvFuYYxaYEwRBIaCUQMvtADgI4u8+Hq+rsPoVtbSJVbBfxTC4jxE0+rnPLeggp2eXzed7Y1E8yQi
yTA4+4GR17NudxCJRaBfhu2F+cfmu/2RDd9ej/1VlUk26r2JfFlFB+PiwSQEo8V2cmc8kn7K0yIb
pmB9sFi79d1wXO9630HSmPUIyWI2wl0zNA1pUBW0ru8ChssKqoG168YAXGARBlbPN+VBPSWl/3vH
+N0FCvH2cNyuVaOSF20BOEw0cpf+wTYrN7E+K8lNvH2/vHsind9DcZuHeQMsLwMoG7nd9IOTutT+
dBninRPHpCEmLC+lxHp3v2DqTt50Zoy2vvWOJKetI26ylK5urDJNZOvy5n3PITFN3amFnczlsizJ
GOBF7Gt+D3PrnMwAjBshQpThZbFEar8Xi9NBRwETGNogxmCjXxrV68Z/mxzmhOE8m5HNwUbtNmZ3
dMd+ujHLgzQVIhOB82dsq4qMOYMIZRfm8wlYf7BE6ORnQXZ0OvC9/FZWGtEQRUMQkytMs9AqyRa8
z++xNXoF4KOAPTY87VP8bsP4XJQPHXg5lDYwl+9aH/bNzazd5/rxskzCA7OD5FKK4COP0KoIyNGa
/Qrc9ETZvNKUFb/KYDgToPTV2g+pgl5fMxiScO1OSy/pfhWey50k3NFPMOZ6oDkgcrsMG81dqe4b
1nfyr5scuE3iTmWbtZmtVsBJYmRCF+22dFLJprx/4jMMy0IRhQUHD+XCb09+UZermZvbGPRBd82G
dtcHp3Et8LSzuZBskPJ6JXMXhLcCnGbQfOs63sK846zoa77aNVRh8NnrO/HY3ADmntQ+q6u4rHei
3dqDcatIMtUplgJgmxHoKJMjoBUi4DYn7mUcod+1B+LsWtS1ebO0ACIHC4QEVbi5ia89Mt5ScPde
UVQ1XkYUWSG01SMVRxy03PFWYhoNY6xBFhlk/UPRP2aWrApAdC3sAHgrYS15XhclAKaQFRqWB/0R
BAuLtwQFGjeSwb8sz/sqeSijiSE6lqURqqu8F46CrLgaUuCxMDMb4blcVUe2etXhXyflqUHAEgYk
3KtoP+AsuDI78VqacxWo2zFDM0rmGvrhsjjvt8dAf5rjmDrqMQnhfa1eX9XaKm2sW35vOt48/Ntm
U4gAHw50qjok0HkRrEnP+6LG91H/clTG7le26qd0Jm6ZLbJheYKtQR8BVsvAP7pK+Ior1SR2nOpN
/eKratc92pK3c39i/A2yAytYN12HJrD/6GgT5ramarPRRFVPHfTKre3cxpbEP2Am7a2zA1F23+ce
YXnlWJGZGXWAxi7U09gIZrIqNVk6SiSGgSgO+nfAqWnylnXQi2W1MlIHierPyadZOsDwvWEz9B0A
P721GpPJmDStDmrt0OJtnJjgqyGxESJc9nRZld9fqm+huLt7dobEKVLIYoAKLUL4i4ZxN0u8UOGC
6RqU2jJMOLyc/bQbY6CTttUBtQ9DdVoNyfeFQuy+z9Zz5+Tqpd2N1YDvq025YoD1pJ1xPJv7cZxk
Q2SYivIqZsNlR6MPNRG/4DyEZdaTgapzHcTbDEYGm7h2Xl8taeUV8xe8JD9f3h7RytmoMzWh1Wis
5yM0cdIZo0ZGrNz2y0iUYFy24DKC6MzAzNgU1Io6a3t7u3ZrE1s2sac6mFFf4Or2emtli1tFelj3
y/e27P1YcfxUbSV7JrhUDX0HzF9BkRpPmT5gJZfwCiQ/iK8tbkhObK4zi8DKRkCIdGQPxyl615f6
tCWQs9m6QDXzr04OsrXOlpgg4YbhknN0XD4E2/Z2OTUY9IkuHfSjLwe3NawyHJpI9y9vmsDPwuLh
/sH1AMdE45ni16UZM1yBVUAaj43gxshvMJrmp/Ha/I2ktGDtbAuUDoQSh6gGr4U6NZzY1MwymK0r
Mj0k+SkuJOsmMHmAYH2DhDAGCe5qaGpDp5Opsys1cqPkqHatWyp3mbTU7V3Cmxow2wSERfjXNPnK
MyPr1GrKrDJgE67AD3fCfF30zDOPWFqIKBQKpB4qi/uDv43TuWXZ1GhKthLPfLfC8NHPCAVhYBL1
tgbT3VBz/P9ckLEvM1PCHdshc28lcJClzrytyH6xnNR6KpwIqQeJGyQD4XQ9TRJLx2ShMjDo7TAm
7qLeFJGszFgEYqvMo0PDrAqf6O2Byvqu23IN/UML2Mfq9Dx3M5JskvMkA+EukGRLhqiYAOLQ2aWp
Owz3Efl1+cwKLIONboGX4Y9QCd4F1rW57zICDDvB8JTqNp4k2yHStj0A5/3UNe3KPJ7LYCOK130Z
e9VV1uNcfLgsh3itXuXgLgy9a7qtUgDTLbej5dbT01xJnj8SCD7qPKelRetqKYOkG49m/D1P7YdO
1ucn2Q8+7LwkWRbrGVOs7kEbvxWx5HUq+z53BPM4yQu0IuH7zh0d7yNFYjFli8SdvoGmtooQM/ah
eSDxsY0f1ep0eatF14xts3ebgQCCRV7u8J1jVaE71tYxcR3P+eLE4tgaHr76I5ujXD7J3GpBxMJ4
g8Yk3qHlhLb5FAPNOAwnLSSYeq0ExofpjM4ntONmX+kfFP3jOrAxaoW9szFHw+EwlaLIlDku8NRC
ewvruGtU1+5Rgw9EROpTWQ2scNd2eJylcTRl1lM1B9KkB3H6cehqLzYllkAIYtvszW1APv6Oc4xy
2bpiAEj2nFiB2dvgev5xWTeE6r3D4KzNuqAuzt5amMzt66A+lOXD5e+LdW8HwNmZOU2MIa67Mqg+
Dz6ji458GmS/ZowZTAKp7jH/gvPrQf/7z5LxZdZJkS9jwtDm8/yQFq5hujrm5rJJUJOJmmuPei+O
AmrhZZ6pTFI+KUo7vdoqhp1/0kKKFqvc0x/sAxtcMB9llQiSfeOph5t6XSqDYN9MFPvEzuKDSiiU
bJ3wJtotJm+amgw0tgkEMm6yNWTlReZzeYiOXYc0L8ZO3ZEwu6oOskm9ErWnTPSd/Yj6qlOieCyD
gh4s4z5XbhzyrwPEMBcO4pt49uu6xheDNqmdMIYamItl8fI+zEATamtflNi7vITCXXLA9ovYn62Z
vOdIoki1hha7lG6n1vTbXFLbI9Q5B+FhExwdzLBzdq9tp8Zxhh7RvhdyuArzJ0tve1AOBWYa/vvK
BmaFdmic1UttM2q3EWhsIMLLLJAPzKabXhJQXzZ+gVke/ijvwdhR36nBlDVqZk4Asx3wpVGMyQX5
B1pq75c4drdxCbZaf7q8XSLNoxRBb9S3gsCKp+Xo7A6P+KUtUJPsTzNMBQY+IKd3GURwqkC06iBQ
h4vKNAzOocgmi8ybWheBaR+j7DZrS9+qWndMZgmQSDneIHHntzP6QlMdILFL0fK2o5mEE0hGGNvH
XP/72cZ4PyLQjUvYQlDlXQgic+wta8aqCIy8R+u+Z22ma9ePl1dPcKL2IHy4IauVytY1gOQomSjN
oKG//jcA7rGnKXTtogYAnYpSoaI+WYomcSkFSf43K8XXwUfLgJkFGzCaAs9+uJbP8ccZ5X83Gwb5
NAc0usho/kVhGhhrBKFhjYjp8M8Ws2oda+6bIrBuGlBKmVds4K+NIqHlExhSEL+XvpqZHnPnl/Ub
s2A0RbEez6jTYnLagiwS076CoCopPyue8SEHZcDwkAR/kLLCmu7guFujG6ke5SrgtLvyE+t3YXUM
82d6+J1qJOHRQv2f8xI/1BFOeWucxp5qDd1yBG4OzWkFHRMojMfQ+By5+sf5SraWAruEOYzYNxY+
1N6drF5f5iY3IngWuK4w/9dFJwPoiYjkthLq5Q6HP1xzqtOmRqoZ3tPyOTroxxo1STQH6wwq9A5x
KOvtEj0V8CZh1pZooBvltbKsS1tVZor7sXDTx/SIRlY/Ojm+ejdjrp9+rkE0VX+/fMDFe7cD5Vxe
u4Q/oNUAJQct1P0UE6acxP27pKfwis8SOGZl+XOwl5FzgIlSp/ZgAG4Kt5B4Cmrlak+/NR/A+vs7
ExpF584CpSo20kREkQ9dzrnRKEOGxNnga+FQeqxZ1wzS8bAEjA9XSmYlUk5EFUHhauHdZfIxTCvu
k2TN1CrQysxvRyinuvlGkviX11F0bVJMSEJmC1F7yPb2xA3dplYd8vmIu9ThYJ1SoNVO7m5TcBlI
IA8uMoQukbcj0ATu1kT4KO4zNS4CkNCQUvciDWPWcvcyiOiovUHhzFW1FkqZN8nfdzNr8cIAwecf
m2egRrTwconOC27NN2jc4vXtktRWC7QS8yXpucglayYVh/MMB7Ndh4IqeTCeC5BNa0fFK67WOxZh
UPH2kdGbC5QB8iD6Bp9aRSibO1OzZTWGDiJf+IbJuZyacOjLK7R4oSi70GXERKLFw0kykZKEu/Tu
QK2NsoxrZ+VBO0xHujSPY1FJjIRI5/YQvDYM81A5ow1a+kx9zNvhqahjxGFVyTbJJOHUoHMq3apj
SIJxo/czQeldNEm6AYSSGAYS0BpGfcHfeHtMpywhWWeX0LQCwxZJHMI7OMfjLImaiYw48zFRfgff
AilvThSzzcHhkwGHDW0xr5KwuVpRjuCtfu0rp0g2v1qkcHs4Tr8rFSM4bSMvkCv+ZRUgGf2xZUcq
q68QLp6NXJD6UmHBq3XrrB1JOqDoGKRVJG6LyhFL8mSUYPB3/FjqW9enWLil/pD9UKfnqZa5EYIb
CLbzHzH4dtLaKBuiVYDQnswnNl2ccX4gV/J3zEfm+YkEsqAHqFNyzPeM5YW+bVEfkzyojXBz3KW7
TmR8lELztsfgXAYVNPpZmQOj+2E8MI+dSWTnrv2VOUa/UZYrcBroHpAzcOW04RLXAGh8nUJGMYrm
j8ZNU7gprBTCuO3CyxeSyDTsAHmy8gksML1VanmQKfEximbLnQeQp1wGEZ2iPQj3tiqMZTS7CCBb
8pEqV7oz+sPXvMhlCihZPcIUdBc6SKJk22oNOFO4BstpOxpf4gN5WkM2dqZ91v7khtjLxX7PDk9f
9XmsNuA5s7+YZ8uSdOcIN8fWMDoRief33OcFrYq8qVXIAzKP5S6RsWwIrSleFjZ8Kxu+I59EiZpB
JeU0swVDXRwGemeq63xgswTZimUyF0sQpaV7OG5/tNGcWloteVBWtxXIbLfuYKmJq5V/tfq/7iSl
BrCcl4oVFOPwPLbdPGB6rTrkQZ8fCUZvgMhwPF1Wa5EFQtDZQl0COiIpv3pbZGika+o8qJbaLx2f
dnkwzMFlENHZsVGnhGIVy2SO/VsdK9Te7GkOEG3VMI/crZ1fZvVXIvPkRFuzg7FZC/9Olbd0yqfJ
rDAtZIwzt7SSTzWaLjOlPxa2iixhI7nIRarNhroSDCKn4GLj/AWSWKTIrSYPkoUNlDQAI7sghNrN
JkjqumrhZuVJUcYRSRp71qECINlnRRb97FrXXbD6FaMJk1Hsi9RhD8dpd7a2cz5GsN1kubOix9R4
nKLHy8oghNAhjMGmHb4rs8g7TU0LB/7iEoGjFaVl9ph6m6yMWrg3OxTu1qOppppmDS9bae/M7Hlp
Pl6WQhSUQnEDsjXEYNXN/MbM9YBJBAQAUfEy0rd6Kj3jFB3Hz90nNv/gN1oC31FQwBzsIbnNKYuo
UydEioJiOJjKWSH3hKLoq7o1m6uofV7HcyWtfRC6D3tQ7n4gaokBfDleR/EvCocIM2pC9d68UW6W
gNX5SDNR7B7lQg6UdSBaiGSrFuE7tG1rS9tah59v3jnwHeJzdEzvO5eFG2ShKZG92EHxfdpVbSqG
qrInxYQkAL1vyXNW/5qc6zb/A0uxR+KcBy2NTcQHgIR+/dH0S+vHZW0UGVh0USJKqiMqj+nVby3f
3Exqn7Y4U/nwDQOzuv6X3YVUOt5NdKio6kDjWdgQr9i3ML029muR4SnOilvTc3fFiAvJl/Ezo2LM
Q1R76LJZZCJrAbU3UCqF2mB0br6F1GizamvewlqoCfrNAxMpvXj+dHn5hHLtQLiDBer0HC9YGHIj
7g5lTYOq+CM5QGWCindHx8Ofk2NMVm2zlxU7VDrtlZa2V6gpMo5GLpucxfbg3flBeRlTKOSBeG7Q
zc7SdMlwYSAWeq/WduIac4MCje05mqu7kbQ/2iKROBHC9XNUZE6QmXTgS7zdpGVM9cjJoN71Nn7r
myVUDXL8gy3aQbCfsLvbzUi1VYuZBUN5bpubTA8vf1+oZ7vvs7/vvr+WRjI61MT+dN8NcnAwy3JO
/csYwsucwq7pGoLGaJPklGDp06lTcvja+S90EYLG52WCKmjOQka6LfMdhEbBQaUwblkk616q7nci
KVpR91ELkWzz+7i59toHbeJGo4z16f3um6qKmbAgWWdhR/7l3yUJKiq1DRY7bzfNjS2y3hSOmcqm
KL0318BBP49GTRSMY97j2y2KbWWwyQbPWx+QfUqGm84eT5U2BGjLd2cn/dcaATiWdELzPbIlfDlo
HymxtlQxykGj+5iE4/SkD5JUvqDx4S0GZ1D12UlQswkM9bCFZtgeWtCDuVPAuu23f2+C3oJxXnjZ
6NUwTQDLi18JAU9g+tGQtY0IdeF10finOLiVU3TevWCch+q+l/X5vddpkykTDg+Ou/busbdpcZIs
CjJl0LHeDFfV8QziLtHPyydVJIYGghgVaQHonM4dVJPioNYORZ5b0d15LnxzHtzLEAJjwER5xeAu
naXKMEhjgvcYfURZKRsUXR6q4zi+NECloczZETisb/G442Pkzkq0FngIyjykjyRowYOeJZ56N2F0
KfRNcUsJD4hsGdnfdxZojhsnsVJA6lm45cdKVjIl+z5ntKcB/uOCyUZBvt1V+YMTS+KNsu8zbdz9
/raAO77M+H633ZrWBzOT9MAJv4+KP1S/4KJ+l0Jcx54upmKhJmXFfTMkqzcrjax6WeDBo4dPRaza
Ae+R8a5VTO10hHdSKDOmuHb/R9p39UaOM13/IgFUlm4VWh2cxh57wo0wUTln/frv0PM+azWb29zx
d7HAAgN0uahikaw6dc6N4k6P8r49ja5tevShIqbY4LmlEJBrELS8yEVNoY4zOU8NbFJg9WfpBrjv
d2ydrQFm66RtlLcdhob8Ei0uPBLinX6nedqTFBinOhCdoyJ3mI2zSqBEyUK4I5nf7eW2t/3r7lxe
PfB98NixVQv6gBfTb5OudTGGcXPfXu70aj/LH0LRsK98eSuEDdReYAFAg4tHtyZlrWFPS+EboVqn
UI/AOQrO5wFtWIz9N1LlzfUcYt5csQf9OMURyTx5aAfjse+NPnGkqFPkoJdC6zYjjaZ7UwW8gjNr
SqIf60GNofOSJOQjanS5d315uIckqOhw97dUFJFeE+lmF4aJLo/GUOKQPI43hR8espvkgQI/Im94
T2RtbTHfWi1zMvZxBUQzEJ9UKkJyIWHdJA6osPeWLwkSJO9Kg9obkBhAyOIBwiSwsChatY+Kwm9y
DbMYhtOPHmn2dnWqQUJ1fR15Yba1xSQzkhmkk1XAfm3ye1qCQb7Jq+C6Ce6Zhsk01MQQaSj5Mv5g
6r+dM8y+on9P9V5Rk92TA7TSgmJnPvz9gAlimlJZoays2RgeO8/OpV30vaQDa2l2xzm7J9Fjrn+6
7hBvzbYmaGrYhJ4sAQyuG8BaKsOzPjz0S+nIjaDryI1vlEYxkooaL1r3jB+DNVR4fyK+kxfKFZ7v
lAf9w4op6HeIP6E9R4efDRs7icgGY2qNm96ozA4xsGRuqN/ps+leXzFesoQjKkG7WcOECY34zYqB
UK2Nk3WiH+XDaIAnXPDU5K6WimYZqm6oJoP45dyAKlW20kXYoVpQ3RV+FSxflOF1Cn7ZL0TgDb0S
nz+m8YTeGGPu51Pe4l3Ywliff21T9GiLfTU6dnsK051hPxitIB9wz2qNwgLwQgaak10+Zc4KUxqw
fMNRq6FlpXrRcSmBZCI/9GPpLydDMOfN3bL4XGjbgmpMQw/yfD2TXk/jng669F76kT5BLK/6QeV9
yX7Yk8fr0cHbT1tjzMFtkr4CLwjcW4Znc75R9VMq6jWITDAhnqngBJprmCikm7g9KvJL1ghaWjTE
2KjYesFkBX2uezB4YcmKFSINYPbuMZXS36wTCLeFM6pcY7i26WjPoCbKZrkObGxS1CAEEyDzB3/2
qFooaIepKDJw7FS8w7VO77vE4U3/j13GybAMJWhNw+7YBZNK/GER0RpzPcPoKJIeTj4MKJ5HXjEo
SWJUsGCF6GnUTwnxLUr62clO1j9dDzx+mANXhulOrCJKpOfGQrPTdTtHkv3DNrGerJ/pbzNogCpD
S1XUlOS79maNyRtJrOeySq2lVe2UdhClkRd1n9v6ph4+CDzjZVwURFCcorv3QjEUZZ0uzi3tDxpL
Rf+z753RqSF2Fjogt7jN3V5U8eGmKYzKKii5WbZyMY2bZb25KjUFm48SBhcd5MbU8OpJr0FSmGQy
pDbGVY+CqZSq4lHqe/klrUnRYWzSlttd20j5TUPW8nGsQ0mQs7kPXUDgCUBPuDGiz3P+qaM1Lew6
RVyB6GNwo/2KkTFKUGd+CJ8AsdmJK228nLO1yFytlHUtrajB5y7sJ1m/baznQRd0ELgBvLXBBPA0
yXKhgxofeTq5A5fOzniIbrKD7CsUc/fpelDxHcKMsm4ZKCRfFCoLYg92hbuiqT3mbaDIN6YiOupo
rmezqAnI5f9sMGdBN6pLb84pJiwrp6zwMgXW5ljul8hXdvp/YGHkneWbqz3bWMrU0kzqhe5JgPzK
XRYMO1CMCJk5uEu3ea0wTehEBj7NCmGGNC9N+KjZt5LwKs/b8htXXu9Im0tWsdpj39P00gFqp2iP
5d9Xw3WyfSswwTZ2aTNrC0YSzdbPRk+bd4poRIa/Tm9PHyZF6uiejnqBeM6bD0r9nIH/e3zP3Wbr
BlPxnBeraJMcbtjNvgSWS94ngQ0Oug8E2M5kF/rXdw1/j74951h8mll2kjSkdI9+BpL0RIUGa3/8
vfpULEpU0OMHwT8LyCLVTAie2hMYlHy7PcqJP2SCd4ngA7GDHoQ0Nanp23QO7+cVOlTLc2SszvUl
EznB3NYWTFgmegcnpvi2l4+aqIgv/CT0D9hslaguNatcYSB5oS9SWvkqoFb355OIKkWiJaP/vjFm
kVTSDR3GGrLs+lz2onEOlkgXLJrQKea8ydFMLGTqlHXbHpRflSu5xlN8R6CTlN9qj9c/kdAakwy6
tNKUKYY1JaBl43W/TE55im7+qKkKAVaikGASw4IuaT8mMEfaXZ7cV5XgBSn6fSYpkLK3SFQirsvl
E0m/GrUgC3CDAEPkeMoTG+845vcHXY1L00zw+90+1u6rdQeW9OufhOvCmwk2z+SNFBWqChNR37qj
DZwbuGSvm+B4IWMqE013IoMOWWW8kBvQdzfq2vjt8lBrbm+fpDK4boJ3UdvaYHWvhyQv9dKCDUoM
mo8B1fwCptclu+Up67zU+Q9D1nRrMLcO0L+hBoJOtaZfNCvXNFnXoZ8bvAOiPa2Gx5gtVFJwaq+u
5ZT+6isO9MS/X3eV88FQDaNFKjxAjAu6rgWDLbKqdI3fNT9m+ZsmovzhVUVkUP5o4DwEGA1UCeeZ
BxX3bJalqvHz1gOJdpDc6v64vMoUkpMIo8PzZmuM/vsmzdkRGQACgLF0CPToiyqak+Q9L+jMAqaO
wZGDgVYm+NZwlKA+guWCAK35lDxqfvPKWTNJO2VX7aKdiDWW5hQ2KoAdBUUOGswKOubnHslVmzZd
hahQ0qz2Vqm/KUh02/TzbtYkf9b7n6O1Ch5uvB0GzCqlvMNXw3DGuc1oIrmWSXVDyTkIKr/gSs28
62HHS90y6sq2oqiUM8lmbDSSWumz1De+VGN0cgjGffx7qpxIeaWtT7z33IDQlUU7g2AVQfjJLOS0
lGvVqu2fLS056Ap8GlGqMIMcs6Gx4E1E/3r2q22NMSeFpbWWtmgwpgXhkZIGQmMUN/q/pwyEYgJF
FwMKKwNMwSxiZ1jSMA9pgyKg9tik1l4tQ8GJzstKKPZpMhAHAMiySNIJovJWbmBHlfb9mnhqFzut
ekxFwh3ckKMD/UhCAKyyL+MyXMmw0iwRWXc2NLKazMlFujF8GxhpwGiTSsFO52EN9EtfmTlsNHq/
U6zCTaxqH2Yifp5LfQSwjiGF/2OHSUKWHklVGBbIEb+14JYyiMZe9DyC3QFoGgzqEid2hv31/cT7
TCibY2bHBpeW+Zq3tokvLJY0Iy3Qt/naO7NVPpZrEboQ/PEUcxVsXuoAG92WgjYnDnqUMlj+hXFW
pqRMm9afStAA6/r83JJF4JDFMYIiDoZzwYmIXMTW4NJakuY0ijofPsep7s5Kak10kmuW3LnABcCx
bbmvfLPJ2ic7U7610dod0hXCLO7QN6nkjYbVjO5CtDE9mi0gWodIa4xTGRsmuPzqtEh26D4nnbsW
c2r5/UrLQN2yFiTIwXeyOJpNVgwhl1ohu926Rokrr6v8qVvn9qiBva7ziq6fW7dB72L0onC1nuNO
a12tb2vdL7XRRPUQ4hy+1LZx7cyjLX+HxE8J0tWlItFh7lULfc+sI899Mieyu6Zle68lZv4yDDVq
HNkoF5+6dJALSGcabemhdxLLTqWM46FrhyHbhUOMCZZRapXQ09CUeNSssUPSmcEwnkJfDw++tG6t
r2FbZi3kF3TzNjEzzfqMO5qa+kqC6c+PS1zrxFuaaA0D0N5q/amQirS+iVqLfB5GIz0qPUVr5UXW
fMxJ2GpuFaYyxE/nEfWRujKsQ5fE66e+TdUDemLqlxBqDKhthbrxKGMkB5JwBXjii6FAVcU2yk5E
okmzNxOSUELApYn+R9lHzvc26eVMmia98UGU55n9oeliP5yfjOIgaozy4nJrif77ZqdlqTLIWMbG
j5PaqaZAMQSnr8gATWMbA80gkwYLh6RuHtp0N7WC3+ecTVgqDBECcAHYKgtWC0NtLTQjbUEEszhF
9QzknKODc2Z8npXG0c1TKgn2Mic5gbfQUDRQqQBa/zqvvvEIyH29scak9QHz+rw265eyzr6NY3UY
5L9nkMLHJyqUaQjKd6DFO1+8HJCIWoVaq7/otRsmvxfFQBnn+Xqy5RwkMALMAiDYKDOz9boOfOQr
9DFQgILgu36brm6r7K6b4F2btzZYBLidTYM2IrVhuoJqmTTBkjpyAKEW2u0X1Tp4750za8yyLYtq
plb6ag2zHJ58Mh6sn2tgBipolqQv2mPy6bp/vCB/JQF9fcfhQ51/p1VN5jbtwb0/KF965b4TNcJ4
F3VFRUNFx9gNldJhEoJljWVSloi56veCSnsXxGBaH34MHvEKL9qJOv5Ce0xaSCHb2KQ57FF+gNil
9jI3uykdDZKfof8O/BrglybeIuDPxEOYuc02Q6RPbYQPZk8nZfms6QL8JzfEdVzIbGCmkSqYmyU6
e7PU4bj0jTRJ7zRJ65w0NVRcAYef1yOBw1aBLQv2DUMG2Iy+Qc9DYVxzuy1rBS9Qn7iUir9G3xLN
ItuddoBN7Wu3652/17k5N0pT1iYlAYq2hEkuNxio3nfpaRwF68eLb5y3FNdIQbosMecASKtMTLvx
wzryW6UN5jVxBQsnssH40MiFAuh+SBeu+KYi7FYsXox1azSfKqIue0uEOuAds1u3mLCbSKOsiwqT
PfRe9eprhSJPBE2z5keSCFaQF4FbU8wTqh0ts5dXrGBS/irHn137mYyJ4HHDe4Wix/v2mZgwH4Ev
6PAgoYe5Q47xg76ngls4OmgZvg5Ej9DrX8wgTAdmymJ7TjMsXzX7TXMrTYLqG+9oR8saJSQANS5x
R4udlHOt4fe1gKa8LGh9bafsReBW7nGxtUP93Oye1lKKaYmiFpNQxpGK6EluBTm4ANwELnTYb+3a
sQWAV26C3dpk0kS8ZjFRaLRLqj+1TvrRdjoci4ZH7Ft6LIoHvnjXFrSvUSxQINZxMRgjrUsDeYGp
9WXLacZD2PmW8UGE6+OFOS4SOlA1xALCitlRUjOQBJI1+FAL8UCuq/aap/+6nil4Ybe1wWylaLFD
kOtqrT+r3jp6ZSbqZtEfYG/fWwPMNurllhS5BgOUL0/Cd0k9M3V72a8kkEdQ2cjUtx4RF16peY2o
3cRfQlMF5p6SSZhMZKiSYWujRFp/yPeoKznJj2UVzTtzlxB0CChVYTjmYmJlWmVlNLW89dP5pPT3
VfuOnauD+RTgMZRxLtBV82JqkTXg+kBAvK3ujUN2SPfiFjB3FwH6hqcxSueXmCp11eZZWnA/pjP8
BhQNk2B60BzLsXbLXnkU8R9wPw3GaUFdB+U1jEWcJ4pCTkiRphVenuad9Q06S5EmeFvwqi2KQaAW
holXQlVhzk1EZliTGM9Yn3Ll0zH71Xl8LD9pzuq6eBkHZaAerm8nnlMoMqOcjZizdHbwbxh6SclM
PKBC9OuXI4i9hcMqvHMW0prgSQIomuB+d+5Uampt3JoLbpNA31dL7bT10yRLrh4+4uYsukgonO1L
S6LYOrjxXZQRS0WerNGANUhrehSBMO7VW83pDtopD2zRB+NtpY21C2Fbs9Sm2YbOAEbNFoeC5KvA
9lEvWZzmZvUjl+zfQbEJScM3D1koYZ32Sm2bsNnoTvQIQLMT+dqhg8otNFIzoaymyEW64JvzEcTW
UltrMBcZn/NkNxZP74jAjTvM40Y1kwwPfPw+Sr5L90Wy3Dp+uW6Cd/htV4y6uHFhHGIJSR0mxgzF
Lql0FzMM0FPcFbZIjIu/Wpg+ROEGVGds7Tc3rZVE0tz6RfWQL9+7RXB14P0+BnWRWLFhMdHCZIi4
qfXRSFAl18kLcJcGqDGurxX3PoQqFvRTUVkmGvuEsUozDjMNFqyvVNgLFUWn/d545ofuoDhUL1mU
VzlfBzUOghMDPE0yCqTnXyeZu9AMh7mCqFzhNjEkvK1vRH0prVbgGmftYMiEvgTe0EBcMQlcWzEa
XlFDVnJQ+7ui9a8vHSeXnv0+czWRNTCJNDp+P5qfTUn3q+5JFSJVeU5gah9TJhg0QpAx2dRKTHNJ
p7hG064F++yTnQv2I+9Yhcon7nBomQGXyj6X+zTPRgjFVHgXubLsjSB17u+tA7kv08N/5Mqkn5i5
c6mU7BZ1LiqewWLz60KbxjmEXFRWl09KD0RjN+1ae/BMNXIHffaqCQispnLNGQwjun1somcNSjzX
vx/v9X72Z9C13+SJugpBb2lQ1Sp/CarTdJQHCIdTIQ/JHbVd+7L64r4Xf703zjNbutMhTTBpsLoc
18/mLt8VQFHqH0afeJTfQjTWxYvS7VrT7bhxso3TaR1G6EApNobTEiebRjdUBFuBl0XOlpLZa0po
xPoYQqCLjqhorr43AT/EWWx+JRUO42JXPou6/8KFZPZfU1TlArkeJJKj+WShVVkEjTd96TzK+Lac
hNNeopVkXgpmp3b5SD/cvPujKBArz6ZLv1vmxZg5B5dGV/vrl+tRyksAmgm6UKQylLRYTbK872Ip
aiEZBvXak2VNJ2sUzTJyHcOt2sD7gAChyDgmp5hgzmdkgDF+7ttgne8bybvuBS/p44SBtB7tyysa
k/RTaGlZtYGm8qBYjpZDThiIivqhjX9ct8MNxK0hZk9P5ZStEe3/o+t7I91DbmKfBQqG26QP5rEP
8qATvH54dZjXOTN6jcclQmZWD9fBLp+K14ICfUA2I9hV2/20w3Wj+Q+CBryVpGNt/2eOnQVHd65p
YxPVZ7vVncp+WbrSHzRoXbeCT8YLPDxJoM2D6SZMSdCo2SSOJkN9VctTXNSmXaocZ1HBhyNoCwES
PEvR8zBx9rCtlaHJ1ajR0fe1LbQHq76sHlGShIxx3zy3laG5mlzMTocBSC+rQUYwlmUoeP3zIp/y
KKMVAtjSBcVGa6ygeKHdkKX8GRmyMyi/9VbYVKdnNHvcQagVJDIy9N4uXpKRsdiZTD9ZajvakQ4f
qXdhDEKC/1L54S8r8Ll4UWKOC5W08+822A0otGQ8x6NBNoCaN76Yi5o4i3arJAddiQ5WY1n+hE6q
Pw5S+SLYgJwHGbBFKm6UmFMDwQxzYTEsjLlqy4IyK6q6VMi+Dr0ogLYvPUs7t/j0Dnu0awq+YXQF
L+ZdxrGulEHH9iOBFVAc5aQ6KOZATKQOcnf9ed0cb1NsrTGvozRKDLOw8CnBCJM5cZWlrmSJCirc
iwl6joaFCR7gp9iBz44Oy/aDitLuzeCr4Ek3dLf+ND/qAT1r0JnXH5qT6HHL2QvYhLhnQkYNEEsW
OVXampRUNj6cVnhLX4FaEmrfoqOGd2hvrbByLGaizLHUUyuQAsp31kNZedGNiim8aU8KMJc5zTtG
Is5MshFZyXExZDBJAZEaoIk5uL1BCFIdtJsyEI7+cULkzBwTIiGRGrWV3jbATtEgxQLhIVphBn7m
A7ALuiAseS3XM6PM+ToZpdET6qPu0As8CBRP7R4tUODx9cP1LcCp75yZov5vzoW6wzlOJpiSOtey
Y6ePHEAkQq813vGAQwmbglmxsXHmMU5ZsTRWxhDWft95pn6Mo6frnnC/FJ3+MRD3SM1MptS1rMcD
sUEjbSZPixKSHUSnM8Fy8TYzBv5AFUTBQGClYKxUlDwijEra6pr8+oHSE00TrvxUk7lHSFC22FDU
7OJtZg2vXtCJwTRwo+cfKSmWRptlpQPn1rzrB3wtlCF3JppGu+treHH9AbUCWDBQv6ZXVLwjmY+U
ymG2WtGQ+OMPWpUFY2i7b6BFrrqYOMSefhTYo7+3PUxZe0z4mUmrl3EKe2ruLi+0XA9icaddnGVH
H1Bi6XP2wsUaZL7f0radrICMy0/a79J0o8X7Iv5WiV4X7AdjrdC/YrOroiK3ijChbklHRbnThiBT
BV1JkSNMTGRRDWXRDCby8FYyP6blHdEOZfmXFSvWEeZVZqUjOBytPvHN6mOW3emDKADYXcsaYO7b
kiq1qTnCDQhb32tHDWJy/XdgzU1gzRF0T+STCBEr+DYsniU17b7tachl9tPYBFF134Te34c1ZJRw
OaQsXOAxZ7wa+qqxcr2zPeXDmjjRKTnaPjSiK2fyIBe2M7/krsAiZx23FlleVw183IlswiLVAuoc
/TRV6Klkz93ODsBFCI1byRWBfnnZ4swoexavfV6UMoz+kYtvsH37k+ZBMH5n/zWVBSLlzBhzEmPn
zrFKPZQXaEVJv7M+xkyHsBHPyUhnZpgMWOqT2Ztjb3vDUXqivevCHZ35aN8it4MH6G8LOqxXTAJs
AGgG3xjMlfLvpjyO0+qUIr4JTsSfucTkPGXIO0VqYSOznoj02KafOlHCu3ips34wGS8n6ULSGjbM
3rVu6SAhTeVd6tjPy2cpaN3SFfVSRCHPZEDJqBJtoZuskg+6fLRECL6L2y3rE5P8qiTR87GET+pT
g0MJswESukMmeF2bg+KJFQZ5Dlk4fKmOLg5fdjAASDtJiwvd9gqdOPr0VSgizjXwZxoSOLQLmXKw
chv5uBpwqIN0F+C6KNBez0M8CzawiKAZRxcPCfD84LPrrOtQiA09qf4oxTujFYwzcL+JDf4nOsBD
UWdMZo2rOZrjGgbqytFMj4qdds82EB+RTkuuR7HyFG/3QDMOKt4EymR4xZ27hAtyIVXLCAE86zmx
f6UgsVA+XV81rgkABFGdgbop+CTOTZB4isw4hYm4bxztV06/jCH4MiIbzAY1Yz2WrAo2lAbyY6Nr
ypVjdd51Ry5eLnTL2BtPmD2pNGAW0SJYiUDUdzB3CYQ5pTwguM2RvWiUlJt0ttaYDZrbaiepOawN
tZv8Lg+KnxxDoO298Gn20//Eh8xZRtBw2EDhQKfrUg2pSCNQc4OFy7PaHxEBuiSDSsTfzqBgFSnn
Bzr6RAfRM0stgKmRwghr2/ImkL/gpTudEiEDBD0umZs3hmjAEIqHDOoDbCMagjR2tpam5VFGpddx
uKD5TG/dGWbHKl8QFyJrzOFd9IOtlJZhedrt6NFSgeRXPyZA2ygkVVT74CUJSqqHlyCQqWBaYvYT
CpVxV+Sd5SnAcB4oAVL+PbrR7lcggLT9chKNxvEuQmcGmc2lKHFhlBkMSnvKUZocAd3z5WP0n6gD
6R5ivxwY3jCyBgYp+WLCpmmTopdGxfJkaKyXSTR/Mpe+w1QHSeqTVpqp4uRjJ0gffBcpMxaQpKBi
YzN7plVrkg+z5UGf4kA5zulE9TQAt1D9h6OQJtULHzHdqKLJgKoj2ydZdGgL2hq22Rt+MP4PKCTO
IwokwxhzVUALDnwLEyiLpo6DXBU2tEdtd7FfDCN0JPkQxoLHGj8iIRogUz5/AACYW+XYDjUYlxoY
uqUj9jRAEqCKV2ir/hd2SV6WAgcwxrCANqC56vxACeMpbWMIdnmzDBXN+NawM8+aBW9Dml3Zb7Q1
crGnzYFSR+C6Eq2YWbrT5BMA9HLUOqr9VGbB9RTCuVmgJIyYRxcDslDsXE0cdXWnxq3tGfKRgPF+
FPw+d8mQ16GoB9o0zCGfL5k5NcMw96ntkRbcQNK3OAdzlCwgM+XuIiDQaF6HptUFxyTEN6D6M2PN
6DCFDGx5cjt90fAspNMUf41HpOcIpv8gQ4t5aowIM6dxh6GufpBwjszqj/ZLpX9fRYo/vFXbWmBO
4HE00YyOQwvzZ4/SuCuTQz37f//htyaYD1N1uIJrlYRkTtVxSPNYle3+ugmeFzhwQSdHkFbNi2xj
t1UGYpLQi+vbBSR2T6Vo4pOXs3UVBzcQiOjisODakagNUUIUGrriF4ZX5yLFBV9yoh9qKjnvcGZj
ivkkdZRNq0FNNeSD9c0cv4aihxF3uTYWmC9CzJqOKbahVxrgZYcEu50CcV0Mgg8vWDOW+kAnuaRY
JcwQ6BmQ6ZtsfBjJhxSZWvnbOVK6UTafh71w1f3YoGeONRu7vZ0+pSIyCm7+x7UDbIzobBkXrcmq
1tC/aysYSG6MgN6LJVdRPQjWry7x/kCzrocB72jbWqT5dFOCHBYTiUaj7bqhcCJy6GvVsYtgNQVf
iR8Mb57Rf9/YSXpDW2obnpnJTSKfWpgYD9dd4aX+rSvM7WqQVHB4lHBlGJ/X9KkQ3YVFLjBpcrLV
JrPnEoGmW4XTVBNg/QCJzx+uu8H9ImDVgxwu5TFlh/XCXGqnWF0gBNp8TFCGqV8mexeqwXUr3MXS
AMUCwQVghiw7Zj0li12tIzKNeTKWB1UWNOB4p76O7jrgwMD9XQgzpqWsWnkGL1S18Ow8PWUN8YxM
2td17K/hzUTelW42FpnPn1uZEtX2FHrFVJeO3acBKPSfxkxUGOYezlvXmDhAw782e+pafJB3FAy8
3BuO7CrgWIk84ZOIXvnY69PWGpOn5XWSmryAW+lN7wEuvgMnYbvvdrLbOu2HaKc8Xg+MCyjBa5Lb
rCOTtrMEfb5enkNvykJnab/a67NceEP8PIJTbsrcqv6giaT6uNH4ZvOChScvFYzvw2Yt3wwWuggC
yAf3jNj8PnPRjYFMr1a6iDLw1B3UaVbpaFrVQS9/1rPgYOUncbzJAbDFJAFez+epbu7kSZUszLev
90aguDWYsmjnuc5fOWSi3SAwyHfuzR6TwpdBqdNJI6G36CMkQ8pbjOK2TlVYzyRdb6dUdMX+FwcB
9n/tMl7UBOw2b2Vz1GBQa2wnLtTeU/osdxp8Q6cfjLsQuFxnypt8F4Nd3pmT8TvERT4W4Rw5EDFY
R8EKCP8i5XzJ5bqqKznHXzS5f/DM6c4sHM0jP2afirstreCdy09vb0vAfONcI1LUG2roZYQcxiS7
zeLC6+wKvA3hTVmpu0US3aFFJpnPTOQSfCcmTM71R6P4YY6rQwhKtAir0e/6QrCm/C355iFzYCtG
ns46ZWnIiORkSufQEpYg1XBt0Aow5m04KOSqGKyqiBC5oDeJ3fag7vHOeZADO1iPgOKiR76KXlYC
k2ymWYukhEgjTCatM8sOVo/C3yG99TAiM+RAdsq+eDKP5syLJP7mKDvlX6zqJJFpBV7C0p6tRPuc
rZpvj+oB9TtvjJabpkwCeSD76wvMzQwbs8y2yLMZMr82zBbmSa5xXmipqw0PoxXhi367bot7O9rY
YnZEmCsEAxg4FSl80EmH5tvUzkGiiqaI+R/QAHYdo9cAijCnbx5CQw/6jrCjObN6G0VfrvvBP94h
4/o/A8yB20ipVpUxDfwXxdXAEF245Sd6wOf7+BgH163xA+PNGHPYmuUq5Yos4410E2KMrt9nh+VG
jD8XLBqLH62boZ7lHD6l806vHlRR/5+bm97WjC0kDZFdaX2D3wcb0gTSG+VlkKCPlRCnJe48EkHi
4MYatDcgUqsDfMISeWeytBhKiusCXtKOlH+eMHQ2mSKML3fRNlbov2+eLLjvt3Mf4Yo8fqalb3qK
I8uuGBqu72ijEtnp5/VoEPnF5NzVmiV5IrBYVh8xQQ6cVbsIvBKZYG7JVhKpK8rCiITeb6tP009d
FaRYkQVmg05xN6tJhruWle7JeBu2x7n9en2d+HfUzadh9miaqGlZWvCCIt+S/XqqgXsrgXsT7U+R
M8z+tOZsBOcpnCkTVMWqfdV/BJLxIHCHXj8vjoc3dwxmzH5dikjKKljpd1SnYN2X++oABAiVZRFs
HUFQs/V5o4LIrhRTU9ZjT0pnHD9ed4abCja+MGdO3RtGnNr4NEb1q88a9PaJE44vekycBn0jEfO9
4AOxMhx6Ii9JWg94jIW3cvIxh5BvKHjKikwweWDGDGpvyfAojh/T9GNXfrFFnV3+obNZNfo3bHJN
Z1pAJZb4LMORdobkveRGNxT5m/p4MAgur6/TdtfijUkCsxrmXRXDI/V+wfRC7lXQ2/3f/2Xu/DjY
4BlsMGGN+8Jt+UPbl64oEPmraqC8hNYKbd6cewxpgnFpdRRT9XbehenPJAVqohBkO260U5o5C+0o
OklzboQAgl/GJozUSfGTjLm+i+xaF5zhXE/ejLDoZlIaRTRCH9IbgDGG2mkl/1YNwbblB8jGCLNc
ySrHQz7R5brHrBUQ76MzHs2AJokyEBEUCJbNZvYwVAGhQKr0oRcaaeYCRq26eSP/Nffya6Vh4xNz
ZURdY62lEntXfcpe6Fy18QXWclfZ5X76S+SU6DMx2xiqQEVZYg7V6/TTkHmVsVdFgikXsF/WI2Yb
g0EPLEQSFm4cHBABHtFTBlLjIRrc1i/x/Ach7rPlz4ITV/S5mO1chnOizSs8i5reckmWgiMdlF+C
EKTn9kXS2Hwt5lxvqhVNSxm+LVG5M0iyOHmYf04z/dHqQZ8cKx+uHyQir5gzfsjbMMpUeKUWu3E9
jNH++u+L4oHJDdOS6AbgbjjaB9OTy+w4SL2ThrMgO/DQJxCL+18OAi3peQ7q7KGpSto1wnOzWpwS
B/xrWb/1jftXimQ3F8px0y/+798K9ddzm2BG7DCDC99Q+LrRa93tJ9tZSN44kNsRYK34tlRwMkO1
FoB3Ji5SSKZM7UTrhdbyfV5sd16zD/IiOZWkedc/2b+s5ZstJibsTjbLPMQjM8od00HDYj8AeGn7
ExokUPnKAxE/Mz/o3wwyQdIn8WCTCs5Jzb4z3Wg8KCBsUX9NmojSjhuOAPGAEYY3Hp1JcrKgRkD7
cYcpfpFKn9jvuchsTDAZsFxHJVlUmJiWg/Vtnb9XuSAW+MfUxgSTACtVXjs5wnr9ucd0kDSnZC2L
1wdiyN2/WKO6OaAUBrkAE+al0f5fE8N6XlA+orPH3RfKWluBMU8UCrx8hHID+AsgMQpcJBPnxtgr
Sy4niL3pMVJf1lG0dvS4YzctlS9FrkAmvaCVwEBMs+h5iqv5D/OeegMtTn88Fje0hgmJDcEtkOvP
xhxzakAcQNe0JsO1dpB/ELP5WU2/rm9XXkhvHWJWbInTZUkHOJSttzmE5UzAPfzrJriVX2jBEwyi
YIQNIIbzTJeRMq6lBHcIWvmVKgfDh7seEAlabjd2oJ8nzl9PH9JTfmOTvfA1UdtFygqb6c3km9B5
y1zdp0TJGSBOomsLN8i31pgg19EOhhAX9fBIoZLr3vSTAx0QaN1IiDPnBgXop8AtDWqIC/qMKFFy
g6RIEQbgYWP9A3iK6x+MGxMbA0wGN5dYz1JoNXtTeZdHd2Q8yc07rkOAFv/jAxMSALIMSVzBRD0O
d/2cF46E2UrBbYh71dtYYd/s4zgbRlXDyrhL7ggo5WJvjZxw14PBrsUQagMqImEsCD4Pm/Cgox6m
cYLPAzDF/fDyJ/YgPD19thDty776rn68/r3+Jfz+WU2DeQt0FdiWquk1/KzARvjZbnIgO/Dmodtp
vScnvX069jVvD4lR5iUW1Sh+9e2nePwu8IZuloscuzFAF3jzziaJYg22Si9G9xQTjtGXwHSLQ+W1
t6KRSd69aBsgdCdsTLUqKdDhh6lZM1y0zI5JjxkRSfuWrEXw/+kWk8vbnGjdEtGT3ZV3lIs0J050
GDyQpJ06UxD6gi3MjhmCxD83EhB/eKmC+XnPqicn1N6DhNyuHpMnUkVv6naGkQmy1OshASW94aUv
tOtd3GN8RABSfG0bXAsMJmlYi1lkBc1LsYIRjrF0MOhaBdohXSCIWvqSpxUOVEQfAWZIHdFR/C+n
2D+bjB3LGjvJilFXRDLBqxRdY3OXoiYj36npkTakaqG0mmhbm8ypolj1WKcdXV8UnOipArr/mwLz
Ktkud413ndKAs6BBCWJ88POe74USNZ5I11vaEqcghgFkw7Zr3My4tfdu+a5bO7gJ/zHH7PKxTAfA
27CcKxoDqfFs5/+PtCtZrhsHkl/ECBLcr1zfJsuSrbasC8PtBdz3/esnIU+3KIjzMC2frAhHMF8B
hUIBqMoEs9ByocvHUhdUFuxG5A0Ut8rjcqSJLQNqkC54JJWth+tLe3exMapAcFpBA4SP+H0ao0/Z
Rtapzq2zPCmQs5j/q2r6cz4DOgw8p6EY/k1DEZg2SdIvMYJic5PNYWUe3lUEjFfefyG45axPhpGl
JszQ8hNK85w0u0vUyVU7zWnNh8Uigo1k379BzWKjCoNVU3Lz0nVkWKw+RxVV5TA+bRWMMNkEkghG
bx2/63IJg/cvHBeAIxtYTYpUN9VBQ2PpK6aJrNU5Haf3PIBuobisuk5oK2ca8vYWJQY9Y65Vgus+
t9eeg2bUF2u42Rpov6TmDIjJ1VqHXUdrR6a917viQ9yug2+wuMCrZoYNaixgUXKnt+e8+iAlgoRw
99pgYw8fXtdW7uulAkb/aD4yyuTEx99OdpygqAP6LXQGCfxvNyy8WMWH1zLulFpr4H50PRbjjZx4
16doN7nYfJ/PyrRqVmaK75MYz/rlUWlus+rWTEXUHSI7uMA9oIJQyiU2cm0SWhB0iuv8cN0U4eyw
37BJlMpeqszRfPa26RdLX7JTHPSn+VfkUBcdW7fChjDmv282+83occGhjYxVrdjoTe6yOPPFcNUR
lNDybXQbOamzHLIvedh/A3OHmIqajdg1bC5SlKOxTrYFaxGY1kdW8xIH8uTkZzWUwux7EojeY/dd
Ba2WTNUM9KzcFMa1uqZgeEF0t0917azGZ6P1NCKaxd3MGr2c/8BwszjndSHrBFs86yxXLyB292zf
fpLCIrBVQQa6ny9twLgJlLp+6At0EeLwpTK+oSAJl2dWYMWH1rqj/niHi5qQr9eQUoD3k7/7yWky
klxD9bKNtuWQPb8UbpF65SF3FPTmaF+s+/e8PG8huRicK+WidNB09sbYW8iX7oec3l23ai/ygoML
Sm0giQYbJJ8CVqYxZAWKNmyjc2zUQYKV2iFZ5V2HYRPPO7yJNlxUs4P2C+nF6+Ud24smGTEKdmLd
b7PH2f7r+vd3nWEDwJd09S34hpUWAIzMG3LZblEHlje67I7E+nuCprt/HVFgEV/N1eXLgvZrACa9
6VT0PhG2L7PwfWXMeMFYY1iLZYpQuPVbYj0OVtkFm5ZbQWO9Okc/r9uz6wgvM8SX00xVUjcqZJJY
ZWHUf53MQzIItmARBBvSTYxfU7PO5QIQsqS6Vl04JLIe80r99GeWsJ+xgRnHkdhNjnIqNPI5swR+
cHtxp1I7XofZzS63LscFcTQzmN1AsXRa8J3JN9HR9EdoXuKZ9FSGjSi0igaPy/ikKjfrYcbgaSHj
C89vR8W13csXKRxxHp3OXiR6jNjbM7b28cGnzTL0hgJRlUxnHUNz+LXC13VRt/nuStIUsK0TKECo
POeZvipJHTHP69GnX1P9XE+54GS/awo622wF3cvoceOinDTVuFNCzYtXVN9rIyyGxVejT7UkMmV3
kjY4XEa2SnOtDDFwhhkl8k/0OwVH1nvcboPBbeXjuurgJAIGY5UCGT6ITUAxhtpE0OxZ94rAy0UW
cWuW6Hpe2xnQdOVHT34ZdeONohLgXQfYWMQt2GrK41lhFumS8mkw1iP4q7zroyYyg1uryyLPIzUg
r2dCtBPPdiAfnypR0b/Iy7glqlextqQ6QPL62Ednqn1PvmetSDRu1xTQPxhgz2SDxqEYepllJZSx
PR19ofPj+kQ6wXXGrh0bBG7hmyZJarsGwoim8YIeZWo5MohGRbRU+xF0A8RlBbjorbRsiSXcCE14
uiv8qHStH7Vff2MtrpXohm135NDZyno3dRMd4683hiYH266kR6xqWDobsfa40tlPpknwhieC4YYv
TbMU1w6AsQtXnS5jFyzz/TvceWMJN3Bjkg5SUQNikMMyDVrlNL7rUQ0aZP+MFt9SWZkDXnF7YMjh
4NNDHuCvj43HtN57aAyJAs3ufQOkZCBCCkUZZE5sWDfbdinbzaIkVPLSIygmGFVjEo5uNjqqvxxG
0emBzfWb5GqDxgWEVoFCsZoBTV6dRI/AXgeqRttRyZ0hEkjfz003WJzfRU1LRqWV2FOh+diAhOZZ
fHnwdMtF0MZ1iugFhU3/NeM4DyQ6NbS4fh5KNWCXXmrI3qNEikq7cXtjF+eFXRSrU8/sypoPfeTT
KLju5fvx4QWAp1+T0Kgh9wsAWnCLM5E16usfBuir9eEgJOYQWPPsnxv/w9F16oYOYLJyqNqjWQly
ENH3udxg1sexnRWsJ1Omn7q4DVC//p7Ig7tOVuoISlyeOWLAW2eszSbryRpPlOjHdpUcMq/u9XnZ
XzsvMMzSzUgZ1ZgpsmSguLuI75dBcuyl+hDbOu651BPRRW1W+wP3AscFhnmOo96gNvJD+k2NHstY
UB+6G683o8aFAq3Vp0luLFxaTIYXl73fTNoN1XvBSVtkBhcFuog0JJcxOXNyKQcHJXPXZ0X0fW7R
yxqIP7WOfR+dU0Tsv7tZwWaYuNVuKv04LzOGCb1+yUHPIs1PijwP89JKHaMHH/J1e3Yf10Fxhm5u
VnGj8+eCDNTOlro+lxHVRwUXgijqOBsXEyRKIa5bDlAK9AtRPereKG5BOWdYmyJOmh6gS/2N0nMt
qozfjWkWu2hBqRJyOL7k2R70TEL5F7zZy0eHPd5rx/yc54wkGPdWq2ij2919toBc3Ckys2jHlgEG
a0B8aHx+so7RQbphB4b8Iftyfdp2B3BjH3c86eQWbZgS4PLpF80eBqHyJvu9/Oa2tYf9gE30maKp
a5IFAPJd/0wPVYT1YXiESnlge8Jj9y4arsZQBoXmWuQnHJpGszqb8aguHdDH60NTwCWfi6Pix77t
iciodsduA8aZRuaZGlQHmByfrP7US8d3zA20igh6zfAaxnOXaFVK6mJBGYecnbTu1pwE39+LpEwL
6X+/r3JVrmMOkTZN6/HkCtU8LdS6kymikNgdog0Ed5IHhWrejazUC7rpflP0jkXSw/VRElnBLZiy
yqrW6ACRJ5f6x1DdpSLtMpERnFNJva7qBavMJYXqDJ11SWtLUDuxF623U8G5UjboXZWwIpocNIFz
5lKaOYZ9tMvg+mCJTOE259bKyrTTMFjmYt7OlXGvZqKzO9u43ix4VBYboPqHlCF/4M3iLjPaCKZY
zd/t8GhG516+s4vYgVxQ8q7OT2uDxm2jda+AQMIEmmy6beIwVSD2spAvrvKLgrJbRIy7720v1nHb
atRIY52wAEOGb43h5uWPThKU/O7vOf/ahDev10GsJcoy9iY2NeXTGLAeC+tIPo8u8mi3DkWHj32P
+McgUIq9BpujxDJbVj2oRze0O3UixaF9z375Prc8iZVmS93g+9V6s5BwXNCK2eIRXFEFCcjuzBg6
6FdUkOeBhuW1IW1kjVY+wrW1+iPtvxLd70Xkjfub8waDW6aSvpSJlcDbGMeXDaqfwk3CBEVb7LzW
nd91yEbk/9cmbrlid5ZXVYFN0B07pE3hVkX0UKEdvEm/p4TegY7Ircvi0KLEZCLGz+vBQjSiXHKl
KWtmtTLQ2/mTln/NW1eRBfFo39c3FnJp9hy33bMilWfcaKfkoBwsj3FVslLFxBMpTOydhLbDyQWL
mVa4VGRVcKN9S4wvWa26huJHxbmM37MpbcziwoRh9mvXFUACIZC0/G2Tz5b0eH12dhfuCwR/4VOr
YPSXWcksHXJnSC5NL7CB/cY3gXwDwEWGaZ0yS4kw/aMsuY30wSpvCdqbk+kLxQt/7w/x1+sW7YaK
DSAXKppx7uWYFXrGWQqPPxF6Am2Tv1QCwwR+zWtcGXVXGcuAkcuGh7I/58pdr3vXTRFBcIFCaU2w
MZts4Sqf9dGdLRCP+dchRPPPfsImsYZSxdytLaxokh/LclYHwQFYFOw0bvnTtNE76CkAYHGkT4wj
G4cSJ1/81WXhLvKFCl1sY7vmcVwwUPRMtkq2F63xgzx7E9Tb4vu4/ayYJ6Vtvao+RbrAStFEWa9H
sa60sR/YKEbS5NRdOOad0+fh9akSgXDRwDZQ0yizbSOvvub6jW1CkIWIyF/2QEAbi8M3ih3kNwqk
WlWrBWRYUBcl36jq04gWU/Lpuh17LreF4DwCeZY02Ckg5PUWQtx5/o5VAwJFljRaIFLl3/0sWUqm
MQVLujLXvpa4adQ4ZGqc61awKeW9bIvChRmirxnJwK7qDdkhTT7O6cOoh1JjOGWVODHKy67D7W5x
WzwuMbHA2IpOQ5VJKfyudaC+cfwtpTCdRSfgfS94GUIu8IDIV5nWBsaZsd/OpYPEQDYEcVqEwf5/
E3nqpafdssCg2EwddcXudjdln6+P2q6rgUgPcresP5E/+45ajRdAAlcztXvF/thWgmxx//vPMuh7
onmSmhrjxFwtT+4jek9FxIP7s669AHBrRUJl1Wwyxv+u8I0TawxL3PxZ/CZgimeix7K9vROCYEzW
/dkeLnTGta0PDcV4IWm7jaz5XOk4LVByjzsSQcjchWIlxyYkzyAKyE2/MrVEHaYVVCogZlPUi6zE
rl6HWu1dd4FdNwMdGwSf9jT/jKQdLAm/w8uVnyU4sLVwHL/9GQTzko0nE71stbJgq8W+sfuPUXop
hb3EbHm/CTcbM7jhihSsl4ityPSytOh+zXzw5x+KS3VBh6Ur7hHcn56XYeMcr1cqtSlHrM6+X54K
yc+iIQA70vld5I2gAft3fjiXs9uYqqiGgygWOuejyacEyWERvGOGTFAc6yhbBX0zt3WqVkfKLAeI
VNyiQFtZbgph3fnuiL1g8O9WaVLo0FUl/wToHPznnfb8fJW45a/qqELyDrxYy/0fmca/YEHzJk9R
QgHJDss84g3ajWzVawqRSOFupNtYx2136dSui9VgBKdOdaL86yKqetwFQOshVCRBr/2GNlSiECPs
LAn03UZgSXdS9vf1cRJ9n3PoRspjfZHw/ckIivYgiTho90P1xgDOkQspncENCIDl1HzTICkg/+g8
ViNau8sXUSHiblTDVZ+taqBwf8M0uZDRLKgRP9Nm9j8y+VctonEVIXBBTW0qs4l69G106qlWZQct
/Uv15T1z8mIFF9TG2UwmiQKjXz+mCwQ2NUGqKTKCm/Q4kZahygFgySEZv8r0m1m8J/hvZoKb9gj7
6O/m8B4avcUHcGlbmuCtcjfV3EBwp4sqWUDyOWKyjeVmWN0+v8vS3EnR6oxjVTWLKrNEcFyw1FER
ao6UNW+bkJlp7rLxRs19MsQejcPZ+nndB3YPiNBo+ceVeYa6tBxt0EFijpTb0SPQ62zc5GEIko+g
TAHXmvCFUdnbSW2mcKyiRR107q9366pr6iwmFDW8sfssQxXQB6RUcqBDeE20TncLXOwXNL5EGeUF
qaJbEcSBUr3XnBSn7dyNoagb+ZGMR1ulUeQedS/DfKynCkqlmdR1TjkV/eIWtBFdWjDjuDQCfQCQ
BFHhl9B24U4RSYv1NqUDUpUWvVFz7S154mjVGf037VhhjcReb/z3zfcVJhdJhrySmzibsENlQaXc
DOC/lP97DQSIAKBmrjFNqTeS5jU2d12peiQR+qNhuMT+NouqPHf2D4gyyGjcRUOeqsvcOm+sRTbt
VIZwEYWc+ZEOohpPEQC3ytMxsfGqjoSYNLlL278KOxdMhAiB8/whHo0hGYDQWMMxX4xjlQoeoAQI
fA4kT5Y2phkQpCVzyzJ1LFEmt7egtvPA5zvrqllQ2AYEdOQYZR5TkTN6V8Z5CDVV/vXgtLN/AMzE
QRgXvpB+YLFkk9njNDTrizJDlUUdn9q8/AiW+dLRZNHr417yYKDrDopRUHaDjhg3NdO62CTJLYQJ
bw0iHPTwWHNkLEFFQD3783WrdmfpBYxnsYi02pLSxsSRCFwty6Ffwuvf3yvi2Fpjc8OGYzGIIFsA
GJmjK46Frub1jLrIDxCbrJ91O1v03omau9hm/ia2bcziUlQ170lRLBjDZb4dlOPSgOMQl9rV9OO6
eSIcLobqclUXWgOcYnmo2iejm5xFL5yqFbzg7TofcwYF2upIiLmIY0bzIkFMDZ6+BLn5uSLuIurd
EkFwMWdBTfmoRAzC/Fsy7/T5KZkFo8V+5ZtZ2VjBeTZ4TYcskgCRTueOou939JbxSz7dqZEoRO+s
IqZJjEpSBf/abx7vSnlSY7wSohL/NPxinb+SH39JjtlHpkAlegYSorFltgkOilp0ktGOEop6Ro8V
KiJBuhkCEvQhDWxBIeFOr+Rr29hUbtBiq0GRnTQw29Ijkx2NvehiGX7nzeC/mg5qjazBue7pb7MF
YOog4IcAlmXJ/Ksu2DSKqdILyQPxu7/Sj+N8GZJQJpeuDdVWdQpR1ezbyPQakFvCU2cb9ZiXKKZf
v4z9NzsXHALf+vvr73NL10L07rW0QpF7d6ykEAIVUnS4PmbK2/DwGoNzC4uOfdrYGLTOHz16ni91
UIS9s57YWVAPf1/XCHWy90cO5ERQXiOsnf+1ezRGbFpFU0s4PqPdAdy4xDXP80G5H08N3icfIX0p
LAXe2YuZqf+C8t3VklaoU5UCNF1QYVAG0dF+MHIIneu4kRKFd4GFbxqrswaiBDLmjqRfjPFTKarP
2V9hhs76WHEdBXWU10NIZlmtKtpKHgisjXC9rMcmhIbekxpOlcPGTwW3lHfdW3YdcoPJOUtrrehT
y4CZQbQsPlXkly5i6BbaxUWOqeyywSLAwMvB5LXHLoRGAxjtjrbuQBQcpyzqga/7zwxjq2QTrlIt
bdupBagBGVHtm5F/E74sCw3jNshx0qrORi2Nt4Sq4jDOTfrUH+rDeIoGh7E9pDei89Pu4t7MF7dh
TtlqtokESA3J7QrSjKSHmMBns334s+HjlnNCRzO2Egxfkh1k05fQjtEIsjSBKRZXHzS3Wh5VzPWU
+L5PbrPhbtEPVnJ33RARCpcKKhOdQNkPFJWAXrg2bqWi81cFinYQZb4Otb8hY1OSwQ5v2ljDr31O
yvJVpUrPOotGza8hMR0d6aXS/O5CvOUgurHcN+0FjtusyjKq1rQGXCppELr8bisPYANBp7OI92M/
SLwAcYEpncphNQiANBByROd6va21j9fHbje4boaOi0Odnkx9HHXY6btTmgZTLTgYsnXxOgvETrH5
PheD9IwuOpXgBgWa/gpHz/omyKXxCQEXLJ5Tq90lsr467KpEEGFFlrFZ3AaiJJZLamHwFDp56Gr0
+9z4QwguDhmtXFnSAghTu9jdvdILBk9kAhd0Bn2ccWrH5Kzzp1i5a9+XN5sEJAeGqlgQxn09RnmU
KKuhYR/v0dTMukvZy3JxYbXipicLGg33l+kLGn9JYFuNTVMZaFYePucphxV5yiyDBYMRub5Dexe+
t8HjwkIkxT3pUsRsXPgxCoeUcQSYbodyO3KIXCGh2O50IQszbdwdIBJx7tDGbYkLP/g6a9oebqiv
fVRkl7ESqBAkItQxj1Yn2G7398INKOcjJqLRUKXwkfQyPoueN670QfuRVOibYDpI2oe5fhempYJG
AtqIKu4tXrtNLVPSUVnB/ns3+OOlA508btov1eOM0h7oNn8Q7b67gXADyEZ+s5Zny9TwKElYFyyE
Mr6oyClEt3C7EHhV0fEMrmEL4Sav1vR5gp4Jsvdsdafi76WwbqXYFtxX7mbOOrt/haYowfhxQ6eo
WQclCwxdWa6l7ndzRaljoyMaTHN4FOkdXPmXJZS0Mlq64OxX76dS0XFznCWQ8ElJQb9f3wD27GYK
1VgokFZBHHg9tHiCJVM7rMjXtPP8YzEeNMX/MwRu8uqm6dW0AUKVngrbNc1PmlCDmv1KfpthogKK
DXpbWMPNHvLBYY3yBUv91xiw3uIitC61D7onr8L1oOhIshvKtnjcqqvmsiltKDx55I6JNzSgpKah
dINrO098v7XvNBvruDBtkbLVKwlovSe7yQHZpwtHCVS0pViiIH19JN9wl5d6GS/QAYNluWcig8em
APIsV7+bVPQCM8VD0V3rzkMQOm7+Ne8NdXnb6LKaU0C2HpM+TnzrCPIxXBdqgXygnv75uj8yX3jj
KzoIlxXIRslvFFe7iPY5JhDBxAw14zEdgiFybOvLYAie79i0XAPiHH8uK1rN7FwpS9W5kZbzEEFp
1XrU2hEdBmgKTKMwK/67sCJGc2MeW/CbWEnUOU3pAvPwVvyodEh/1eY9K3oDwaVW1dT1WVkCotNk
FPQejeSiSYJIuRuXNhjcih4IdFINglP/EI1OFUEiJ51cYxZRkYmcgVvIDQpQhlWDKWgzOvU4PZjr
X9KEVpA4nR20urjXfW/v6ABpgGdiR7wu8CkQJAK7KR9xR0S7Lv1lZ1rysJAsjp2yVIZvvVQklmCz
FiFySVCtKFK7FkCsaHdG9UBATFRFMl0ASYp6Adj+Ut5sb5zL92qsj/KM7e2ZtyaIb0G26+dnFqtq
dDhQEeCul8iMSAYblQKyl9fOPialMc0prmLj+s427ypykUQVWAII/tFErnJ1shcGscwnycxv8KAd
Wkb/joMYLvtldMCiBPdN/W3d1POgsssae/mQyOdBtGZ3/WDzfW7NLnSYCwsXyR5dbtPGj8zcGZdQ
KDiwC7NJJzh3ozNOk1GOzT6OIAvRHS15DareF9YS787KBoe8nnhqVpEBmS7Ji1DkqwynWGqcwT5e
X627IKhw1C2cjUDEysWgmVhopSWgqlHHT6kZRihYzFPBvO9uEhsMPgCpSddOPTDMbDhNkuVIENzt
JOSAylQelBkFOPFwG+eZaOnsr9UNMrd2Ki0y+2nJJW8OFlALoe/thoaaw9iH5UPki7ZdtvTf7IYv
cHy5RzlPhRllgFvWY22cDMn7o8niW62V2VC7qsb34+lsoy3HPpmjfx1CZALndEuO+6c2/22ClaCN
+w+/z+XiOdUmszfhC610ouZRToLrv393cW6mgIvOkZEps17i92u2HFgKdSu58uw51HpB5rO7q26A
2MLa5iCZAvEoxiNVSk9WGTuj9VWZntbhfhQtn/1MfAPFxTU6a0tnSIBCDIBA1oUpauq+ufyvOoyQ
15rN8Rs3RnxWERAYOSQ3RzOtiZzIwEuPs3dTep8ha48LDDz9CYX7dsPPBoqbLsNIZXQrppLXrIfM
vthyOI2CdF8EwU0UuB1qbG8JJmoJMnK2IRSa/OfXbOSjGyu4Ccq7RpdiFOR56/JBtYIVUlz/XY6N
QYCtwkBiBVo5btPRUUqG8yUuelLylwrdByv2S2GZ5+7i34Dwiz+ywL48YQPVnlA6FX/WXMWZocxh
mSEjUa9xY0b/vr5e92fnxS7O16TEyuy+wd2OphyzznbmJ1uKBRkp21/e+vMLBudk9ohKgKSBWQVN
lAAV+40DFsDBjaOmcbJukdCrV+EGX14sQTQSDSjnezTtFmPSMWsKDefpYqcC394NQpsJ4xxPoZKk
pQa+31dfreFuxbZq9Y66hDMVXdTvmgLqIpkwLtw3VTx2oUTKZGCiRsOPq/MoykH3o5yNykXLsGz7
TUkIQZ+6UbS4Oo2P6D0FMYXkxqn7m0akDudS4BT79rzAcUlJQuYFDC0YuqoM1TgYZO+6Ywvt4XIP
tcq6bjBhT/moOzXrDTwWjNgQOk64Pnxf0H4ZPl65JanNuJkMHCbTC0GbMOR7Qumb8Wn0GduYIaLS
FIwe34e2tNKUJxbQlCWYuw/rf+eWQrjbWMNFojojUZ/jQshrpxgNVAe9rxzB/OxGHtsGHxwrLLAI
tzbNuBvkNGMR9YhnXAXczkXYTXg81sPic+q0blQ46Y1wnlhAexOMNrDckh2zmdC2BewYlEemsAOp
vnMUDN4zC527fr1upshKLr8n0troTQK4Rr8r6099fNfbonvl/TR7YxO3ltYs0evOgqtnudNe6AHV
EuiD7R7Jd1bkZ3vvuSvXN3jc0poisykXdtAzylAZU5wn/K7+dH3g/o/1+69/8NwvxlyqQ1Ew/7hY
YXJITqZfXCZPd3Fc8YSV28yhebdAJTGuS1iVi8LT8qyxnDUZwRHcVJwoZI3Epr+GymmGPIG43mSn
itFipOn/wrH1vclex0UhhaECrn2sE0jDsO67ZnIZFR3qhjym6SlGZa59zUZuxVE5+t+3xAEn2bV4
TItP6MofRd0du+64NY5bYkM15kMuwziUkyUYzRrtSraLp5vn0cyE1Tt7u/AWj1tjyqg3hgH9ca/S
1JCqQSYVTmbfgozTmZov73DLLRi31hZT1gqdzVwfsNrTKpRcEE/PeIGrkKAJy+R2H9+2eNxaa1Qj
LZsBxo0Bez9twoZtYkyYqw6hIzDdCezbC1gveKjjf+2ZeYruXDt7rgU07oireGWQ3bQRXgOYBGIf
LtCA8tSjAPX68iN8NSA4iBtSTBhVZXjeq+PA+NF4athdGDk5EaRtu7FlayS3vdl48JIa9CvgDnFO
HNWjp+92hucOO2TFHMLy+70EeAvH9qTNaicgKahsFlyG6UmeVySIB2s8loU/Lk9aGgjGcm+H26Jx
sYXQesmLFjNYPi4oY0flkj86cRywas4S1Zy57goQRbPHBZZFHRcjioBIYNizkIHta56WBQsq5/8f
jS8iH+UCDBkNPa5YLe5yytFUcpH92A71IA+y0PikG4+sDrLEYem6mWyl/d/hE7d1r2cxtla6SAlm
8XeNbBaiaxWv/CISVJFxXIBJ62pFCTIW/FzfjRA1Grq7VhMsgOsRE3ecr03p46looG8PU4z7WXkw
Jt/qP1fJfY9j7fVBEyDxrxG5RNSVsPoi6AFYN400/DTAgBcs1DwRglCWrZOosvj6Nkf4Lg5r+We1
rWZoQONUwYPpd11RnOuWCbY5tHu9HsSmUdW2VeAP2hOSBlYSVrmSS1MPKsLh8lk+iBxw3zNwJQTq
UtTGvkn6UREytisAY3ovESfPfwqvOfbOFYb8AsHZJBsSHkIkQNR66pRgZ5BEMlD7sfAFgYuFkR1r
qa5j7TaZdap/dK3imE04lidrKt3KEmxnInu4WLhowzQ2KdBaeXbaBuQwQnX23XCLYzlOMBYYEHke
iFqZLdKw9ZpfFlf2S0jsWZ4FNrTmWATD3yI2tF3vfoHj02KlNOzaULF0M6jiDGBemxTPgAbKeBC4
925Q3wBxN15jE5Fahu68Vz/2qOxlMsjST5YD5D48MPxDNM7xmlRP1Jhdb1hPvcdaECR/+qqGA/Z/
GlSC+8L9pGpjG+eEJU3XRE4wZ0zyQHPzYK28zB28yCEOOWDrOIqeJsiuJ24gOU+sTJXOIIJlkHPl
TK5926NausDb5ejbp/lu8JSDTp3EZTcG6V3uFmctzO/Md2Vam9/BgswmF1noCnJlVlkaHyef7ZmW
J/01BfGhhrysqHVAZDS3UTealeTFCDAdXHdDsBLBRO5GxI0x3JY812lREorvK+DXVg8aubRU8M6w
H+Y3GNx+3IJgrpwYRuV3v4v8qA9p5tWxH2zGG/73+86iG0Rud57mprBsFWuBQAcVZwx6GkCInHg6
SNflQyE7Ii6w/Xz4BZFnahvpuMpzBRvlsL0QCFGBTs1rLirUoP8fZ21BxORrqQcpTfqSFQSzrmy2
1mfH8IZgCmSPHX6F4ynC42ILStLSdu1gnXqrf2d4hZsxppvVXbzctz+K9mlBiObZ26SCrjExEaKT
Ag3Q44Ok3wxq4tjFp+tBU7C6NC6k2BKqw5YZdkEDC/Q2Iwn+7PtcqJAoLYy8wPcraNaiVHEQ1N+I
fj8XHdZJXoe0xffnunF6etdSoZ62aOq5AJEzAQiSAqKBfhxBeS57uVvDwWO61vpRxA+3b5EJcmdd
JXjw4EYssYdO7jpW6tPexd19Kop3/0cwegHghqxsE7pEBp5Xx4CV4pYQZS5cw1PC5qgdaCA8l++O
H8EVLdFAWP2m+d1ASWykyayY6K/qG1Q0cNvxfbKfH/AzjwaieurdeP4Cxzd9NXWpFWOB8YvaS0Gd
Qf04ikoBd6doA8GlNTgbW0VpMYtysH2n9lmLTUEys7v+NxBcvCloTDs9gxVpnnqRfIsuAS8nd3Lt
X1+f+2F7A8Rmb7OXVyRVwXYHoDZ/PuizfnX1KXu+JWWPhQI4gTOYbGg3cGWtdpZeA84+yKffOdpQ
O0zBhZVeWb6wmp/NxZsT98Y+bjlVtbFIIIbCRhhGoerNkJNufTtMncwT5UWiOeMWVlGTLreZ5xUz
qKJKf51+FAqk8cafgkEU2cRFpHGUcnVs2SBGeIAgeICwvFjDTQkT5I7+1EO45GUuVkkFDycW1BPL
9hjbvPSNflb8DL3/q6DOaD+t3swXl7j0tp1AMQJra6LrTV5ORwpyP71UXJKlTwM4WXvTla3mkGrG
YWkOtQ6h3BrtWnLuXh/l3UXOaJbB2wHaJ54ALoEIlJKxfCbuHucmJO3d9e/vesvm+5y3LL0RQ+YJ
32+V3h1lrwKxmFpSh6qCU5gIiPOWhsTZ79vfOLWcKvOVFHJJ6snofl03iH3nzUrTQAZgqJoNUnQu
KjZtRw3SIiWTzOLLMFnnNssbl+BBe0qUUJrfs/NDAEEjKlEN6CC8jiRaVS1xBjVor7I/mfJpflfL
ChS6/wHgr520dFC1RgWA/mmA37OUz5RdpmqnBfWpdqEy8nh9BHddboPIjWBpNHpNp8z0Gvloxed8
EZxDdj1BA+moBcF2Rm34esjsBOol4wCLxulLXHuzelOBx0N718S8oHDxIjaNKbfq3AQnpNdEP+f4
xztGCT0paE1hREE8Y2/RTmgZThLTS02q/1VXcQtKmjYWHHJ3x2qDwo1VJttp3tUxZr95VOrDlBdQ
nfvWxiIpFLb/vFk1GxxutDSqza3cwpqyPUL+Qo5ORvyO/jxjA8GtlLZD446N21Kvzx4M8lMTZXgC
E3gOqZzU81qm+L69fCzaJ1LdJqVgNkQQ3MqQJ1My5xGjNPcg/SX2XxR8Y24+icrQ97efl7Hi9W1n
YgxdMwFIxkPHEUo4buF2kzMMjoLrleHIOE3Vz3/k0HytXmyusYH3d9Mz08s6365VcP37+znexigW
dzZJF02LrshLAKTmsb6YYPS3vK7xksRh1wFi4oXdOLbBY7O5wQP9CaqRmU+bqnRTqONtEZmC3Vnk
EGz5biDAETbPaQuf0zO3LY5F73Yi8hlBBNC5CGApeJBqdUSAQvncoCpCJ5D9W0I8MjqC+RGNFxcD
knHtE82QDFwuzGBq6R6iI26HQjzPukxnXnydIRo9LiIQOqnJKMM0o0Ov6ZoFzegWk4gShp1RroQ2
vpwpt02pslK4QXxkL3pVODq1Xx2pm3li3jyBSfzDRjHPkUwrgNHViaIfa3aIhMyD+9EBhZuQ3gAn
MC59XnvdnJhpRK3IeL7zhS6KN35B5wgufWdcuDIByv7rddfYtWoDyK3cAlQP4wyVck+qbm10gEkn
YePI/n3ABoP9hs1SqmvwnderbaDAHo1e/npO0o/oEnwwQ1Z21ivnNPWuWyWE5FZvPzVRCpobBslq
+qswkQ6NN3myV97VofqRioijRePIreU0abLMjhkg4h5pJ7/toHG5joKotB9pN2PJreRUNaApnyAs
gWP5Ml/AggRC7K5yludbSZFV7Fe/WWAbNG4Z60UUpwYLgrH6PeuCVj00xS2ai3TRQ45g+PiVrE15
vSQTXKTtsElBQceTVNHBj62dK8bwC1jN7SgvbKwt639Iu7LmuHFe+4tUpV3kq7Ze3N7jxMmLKnHG
2vddv/4eOveblmlNc5J5SdVU1+gYJACCIHBwPbm60+4sNBL/wMGbnyav9OkhLvYCNdz0u+f1M7kk
S4DMXoSHSvNXGxjGl6Oj00CVCp5PHHOf+qlsyyJnv3mqrDA5F0JDM47UjB1c9WEY/Arvo5Nu5/KT
QDbRcnKew0p6I9ELLGd0+nV7kRzlpth3aJvBhD3hK41AFfmsZTdnxSwZWMrYHN3uZ22eBvqY6M+q
6DYr2jPOdcSWVjY1OytBNqLmt4Ww8mwbAPOocJFV8STLGdVIRwXjiJiuv2C4Hqrn26d8F+6CyE4P
up8cyYOolGjbuv5G5Fv34j4cx7qwTHdRzR9TuqB4qL1dZKFzEkjG0x6C+lJX6pIwdQ9RY5MjlV1Z
tvSXbivIvs17pbIHUSGFSDbOxAo1j/p6AWZn7efxWOBxRtpdVvVtizovH2dRBWj1TG3Gho21ZTf5
82ykdpqeZhGTuWj52O+rc1LCBGNVy4FTa1Noo2Dprl9UgSz/EGGchWHruQJZ1Bw+M8V6lbPTeuzJ
HO+rqGoOT23vaEdG8yXKZv/DoXXG5ExqWZpw6CVgyvf5669iL7RTaOAs7f4F5bBII5gnWUuYKuYc
5ECbYjy5opfnphxfLmuEaKe4U7hNJhNeHQalkHRHy+7JsJbDZQjhonFuYjaRgjBqiMGGpIE/lOWV
QzuDKSkwpUmUJmCf+3A64sVWppSgm4uvLQaVCfjzLaSGhiW4w9g8F/Ng0dNDvTnFCzIJFSdsiyur
F8112fTrK1xO6VsZJ6S5IGVUkGp2pLH2TQ392C0B2RwNOhRhNX+SraDIABvUsFgd9Xv96M0GgWGE
u0kwDc+xHM42Lsii3WMf+bCcKxDeLfXJ8Ouab9BjAZbe+KjchM2eNZWKHz2Yul0C4xwUqoekMZ+Z
RMi8yoZfmQWeB24xfYF0Oz0Q1DNs7thKNG7H8sxI2gp0i65BFqdecC9W7EzDUD3JmVtB0LZpaCss
zlupGU0Tg2VLUvMqIjeq6HVq01dQE7WK6FpCdRxnZHKUxGFI8P0mBK2xeZVHxK6oc9mUBSB8NRRI
rTO0GANEHcrrfLSQsg5vc0PUwbZ5TJ1l0Ti9hhuy5oRpQaaZdpWGdtscluko2H2RMJxi1zQgXZGw
pLXW2pVmWyY48v+kjww85v/bFp6lvVn0sqkagFBrZ5X7WtTQvq3C5+9zKmxZU7TIbNtRqRb7Taem
cDgm6wWubzCgw0WDnCBnLVo29vvqUCKjWeWKComk4bFP7/L2OW52/03NuFO2HtUMreUQSkuWw1js
8A5/pVXfL4NsG+R55djKruSoEvn/V67DHO+mzWztr8sAooXijtapKHozZDkdRWkiDN2QTXvs+73W
pd8uA4kk4Uw/RAO4GkY48HR5b8wHImK9EXyfL1daItpUNbP6uDvF0VMmqvkSLBT/GlbJQz9JNTRq
bH/QOLCbydaTP9JaGKJFQf2PB533u50lWZPHcg2DUHZ599XS7aUXnJTby3SG4Pa7ydUI47NbbAMm
2/YdHpk7EU/b9kqdIbidltGtjIkXgIAR2nnmLkXp6P0fnVT/AwG12fulWpomq/IcIGGb3+o13vFM
UeHJ9jF/huAcfBtkoTnIDZKqRuc3PzMZ1KvTrdKpTvhsJs+XzWPrNMHYKRmttoz7mr9v13GrDkMM
eZIRTxSY3GFGylGr71BVJNCAre2xZBPjClGabKm8s68gVBVIFR4l0+A0lxhuXsVfjCH/g1N4DcMU
ceW5Ioz+qEsDMBqO+nl8UhWMKswFD6CbPXNrFCbsCqXp4jLuJqDgepWdys+qg1rrXfDJPM3U/lWs
GPvC4kF26PIBoIXIHdXdYK8z+c6kuZ7VMW9gp7Lp/hrp0lwp3/rnfxdubguJl1EcAzKIoXiubaue
1CnSBxxm+yLGLDaUXct26tQvw5E9Yb0RRYPjUbCBmzci9JWz4XzgNwDT0fu1VeAo1A4zk9wqe+Ox
LJE1WW6m45+OviDKGo1zTPGI8eGRAjQDLSGDGxU/hZnxTc1fCcQ5JlR3o9DGAoSJ0W/Z/KgosZMa
olcSFv1/UI4zCn8QYSSAYdIRKPI9y8sw4vzUGY7abvEwhcIX5Yw3c++rheMPpqQxSAeCFeAZb7oR
uS/lS3hYHNNPvMAT0Y0KFlHnAlIpnPVEN0YoY/M8k89KpNpDJ7qlikDYGq/MOu7lBlRVkGkJid2a
SNsqnadlAu8hQuFcVDCFoWEWM1Qu/qb+heTmICqiFiGw31dydCQFTUwCOdQFXC3RN3M2j8RsBJYq
QuEi0VRNilC1sCVErQK7aD9VNEDHMlHty2eUCIdzCFpSdFXLNK1Q/+qa60UzHLX9g/sODiXTpMip
U4zTfb9i6bQsUzfA1+EsxCTQHc4qdwj/ZMFWINzGw8+EUzH37LAtbyO1PwSpcZj+7KRdwXC7by05
akESyDJMaKq+iemO/Empxnq5uK2v474Bfy1brsHwJvlnNCLta3y5vO+bScw1CrfxBIVzfTFDwdrK
GY/Ls+q04O1CXWlrS6mtHVnpoKjlcTMgWi0edx7UoNXK0HXGqo6u+upu7EEZVdsRfb0s26ZOr2C4
M6Epl74ZJsB0cmg3hofAybFiQbAqAOGp780WFD5tDxApnU/5OD5R6ZFaImezFdqvdolw8aqS6XXb
p9glkMftNZBdJ9Es8ACCTSGc88/6HOXFbFMqJbKt2K5r1NB9Lw2BY94+0867QjgvEJI2n+oRopQe
ps++USHgEDW+pQcwtbhoCPMua4Fo6TiHoOd6v2BfEKw2cWbrcV7YKFAUeB2hVJw/aAuzkCn4Z96e
8FhkEPysrsLTL5ZK407UaCXaLPb76vCREq3phhqblTSJl1s3yhQeu9CJZIHL3sYBrS3iGjZNldO7
sW7UOO1KmJA5XgV0eiowscqucuLnmYhllpnjh+AKZYL/w+IUkKpzScY4x/V11x2UKwqqZfb+Kboj
bevDGYbTP0UHAVUY4VohLXctuY3/hBXTWonB6VtSlEqSVAWWLLFyNoe0uGrCFIqQkfpEykpwudz2
P2dxOMWTugAv/hng5Om2qexeOSHyvWxBIghO2eQxaZvBghLUMrmbjU8g947tyZIEl9dNTur1ynFH
0TQnYM8JgKOFLmMRidDeQC0wbagYuSXqbhBpNncG0byDtqlYtyLI7Ix86/XRUahDlEzgV0Wrx51C
mpXN7bhArY0IQ91DVKbugvnl8g5tmg4SDLqC4MogfH21SdCFFFO2Q03oEeqPI4bWZPusfqyHwukw
BDIWTRvaNCNNwwXS1MFrw9cnB1FO+jDG+rX0uUyaI1Lzu8tCbS7cCoHboUWr+mRR2MJhzkGM+a3z
LRFlr98Kwz84nRUItztpM8qRzN7qMjI8UHAZh3l1l6t4WFLuxrB1lErxiPRXFFb3l6UTrB8fN5RW
E0qpyerHxycLYZCID02wenzEYNG5SJHJYDnTwJ2WxJb1xTU7wfmwHT6e1+9D1KAHUyxNEEMJ3fT7
4iJ4xGluPSm7Ej7CQ0nkTmS5zA1c2DI+gMisupezCTXrZpM9tFlqI8HmSOTH0g5XAzzu5X0SSsj5
885UjHDKsJAVCuAcy2Zcb/BLGKzb2NNR9fW9K4qPRRKyvV2d7mqiVuMYATJEx4xO3HG+6fSDqT+M
i8BxbHrB1fZxrl2qMtD1BljLKEhds7opi8gPOy/PBNlvkbZzrp3M2ox5mpCoiB/wKB5NgiNq++zQ
dRXDn02dqry6N2DA1sF3zoKH/jsmufqW10VvvfWgqBGx8fG2ZeCpRDNQVIrREIalEG7VVNIZljRN
nWMFR2V6CBp3EI3+24awLAq+emp8qF4lHU3HIGg7Bw1/TjQVftFptmQVAh/L7/+bJKaCQbEKRlxC
nPealtDBmMux75wukTzQ4dtZ2bjafE8mgaJtymMSzEdQFHCu8QXamRnkchFhPPUgK07RLvtcIwcr
MX7zJeqXPGcY7sxowmBq5wQwKiF2MPRXmdoIuHR4VeYhuBMjUQ2pSRlEObkk/JnFicjjbG/K30J8
qOBEVxDt6YJN8RkjsO4UnzBp6DEAx8jg1Z/kEwhuHkUpYcEG8aUcXdgUuhEANG99kJe7DSidDNGs
Aj5O4daOL+IE426rdTpAZFBmZr55MHaMGVzkPzdlYU1T6AQk1ocCnBCh0FjkMxawuh5qL6WvUvjX
5WNBBMGdCsgx6VncAyKartJ0F0YPoyHwmR/ulG+rtRKD/Q2rYyDKQKMbzcCwIrsmTnco70MPvGyd
MzmNaYdOchQypWjc4cpjcq5tlkZFjzS4tuSEyTAeI0ZUHgJ/caRds4uu6/3lZVSYQa4Pcx6POxj0
ySRNSoE3+JpvPqg76VZ1IlQUDxi9aLrqs26D6gulbSId+fAEwiNzrkLvmlGJS6yuea2DTKwFgat8
yygi/g0V4xuvPy+nDm2k4P3XVIvvUJUXfaj0BV6DlaDpTn4cTnHjYKrwA3E7Ty3tvLK7XZtifqYo
XtqUVJcp2u/w3qN8yLvWBAPm9ULrHOVx8dub9L65ql/6l/JQgvxOFWWst/zjGo23jNEIO1NTO4eS
A5Ew3F4Ucm6p6BqAM4upL0e8SkCc1gt2+b7cTYlTgzAF/B4FyvnITaK7Ai1lqYcPu4fnQMwdNE2V
vlnqyhINtanbEK7LiaxXSTLtPKL7Gfl4TakORotRg4+WGXmZ3ntp6pdJLcgxfnglZLqqr/C5NU2o
XNUGw///GSh+F341f4IiZsKA3MyL3SQ8js0VxtlcFnzLOte43FLrltxMOsPNF29Jn8fkvl/sUad2
CALTSJRn2NSclZSc7yn1AhRNbxs7uO30jP8SnKx8XM0vI+9suhgtzyHTHNyPNdUtrVMy5PagHmdh
mpNFTpdUhnMvZVzMczACq+we+nmXGEcqfe37r7nyV9X5GY1cebirYkFwsnlmrHeMi04sJZFoVQKW
pHbjpjfjbtpL33FVUY6MmjFw4i+XVWTrIFwB8jM4QJIo5XoCQEtxjSFCIZPfi6K6D7d0buP4MDVW
5HjqeoAkh3jfOpFLvX8XOQg0RGWOYGXoPanUrIgApKFXscjk66a9KaD8llr6EyH7P1k7Sg1Yt6x8
uLRktG2lTtdxBKk7M/grjr0sEkWTWyGXrp4xOInSEu2XYwKMZIZEUuhFkmYTs3ezaL6vy96bpPYn
nv8Eom3b8hmWOfHVQo5SYLajCtiG3krqrSXK6m97pvP3OY9YpnkcyCrTiExzVfra6qClnuwqPBiG
QzEB+/JObevFGY5zhCB0TWOTAm4uMXMTk66W/EqT7lT6qQiE9N7bp80ZjPODVY7JXWaEtasx9Z0x
DAau9gB+LvALjnthxLdpwJjWihEAuNNaBieaFrVZjWlUvWOmdnHqMGI+cclBAxvPCK6X0Q0dkHpI
d7/dQ/Zm0ytcTsooqcvFrJcexzhrpI096SG7Yi1PKqaIY1KNwDNuKuQKjvP9AWrIh0WDmOhbc3ot
vZpSU6DzH5IQbyLhHxnsSSZKsDgMU8tVs1TkHuVKi6+59U6ZXTarVXWjY/3bxSE8GjORlYmVZkjM
tlB7h41w7G/A27xjo5Ywlh2chuNeWBm1GXetpOOOlmVWGdmLAkW5Zix12W1e2+TUAFBzhmspsRVB
2LPpuvDqpGEojkxUldOQRU+lYVK0HncD8C1gALeys476vhVs26ZmrGC4XTOGQhnzETA9fRwWd+of
LvuO7TN5BcBtVK1qKZ1lAPzqUosc5Uuo2/WzgSE/5W3/Q8T2q7CF+RB7rAC5nRrbJosbBpi/ZiWY
atN96uW75Af6eB5aV/ZDp0vtSjwdWbCSfHV+s8RkCmfgjk70Sb1n1WzTnvxkoGyMKSY7ivZOtLZ8
pb45J61hhoCcncHtX1lyluBRFP1/rP0q+Ut4mdp0l+e11bjzFPOzl1FlMuqMrJF1yjNGp2LfvMaf
MMxUqJ2beHhiQebMIjoqVt9bebzURO+Z3yp1uqfGcjT03FnkVlDatrl14H1TCAaYYoQpdwoYVqro
QwZvnJgYpNbMXjpP7mU72JSEGpiyiX58jLXhQgIaTyFyMph/GdafSfYjpU9W8wfpP/AZmRjcqJgE
V6b3i9WoZqCNg9k7RhIfy7lyNFoKsjJbC2UYlox5DqBGJh/quE3QrYf5iP0oW9usrtVBEGpsqvQa
gXMXVqPOCQmBMPh17VjITIQeBT9niDm5NuOrR+/n5Z358MbBjpI1JOcwglptqjwCZOMWpzHDG0cG
WmPJwZyU0m6RJxDn6LZ81BkSDY3vtwrkuKRIZ0BipK3TZ/umPc3yaHe1qIl7K3RbA3EGlM9LoaN/
DJoN7i4ynEhz2y6K0wf3WvT5P60jlTn9M8mkzrIOLBrZih/vy2OI/lawTqgZZg8HNq7qj7Es2L1N
AU2NYtK2Qi2k8d+vZDHkpE2R63ZQxe5kk980flkbTtLGdqE+CiTcMmJjBcbMYxV0yBKafd6Uc3Ti
G/XICIUlz04zZ/SLhwYEKMaheLmMKZKPc01dO81BPUO+Hq9hafqJNs9mrDqp+nk2/7oMJZKOizjG
oTeCCv86SZjZVY0HpAgzQDH+7TLMtokThTFiYcCszrvCoom6pC+r3lFuzfv4IXJqZ9hr38ZndkwW
18JDi6kAHxAYVEH9DibQYNQX51LGkNC+15veSV97D9OXGB0KJt44puIySlzxfPFNL7kC5BwKXG9N
FQpAw3hdlsLWqMDU3s5ZXiSUP1LWeUrZrF5OEUtNDrQ5HRwk7TTMM5iK9HmwpEqyy7FqwCvTlGqP
1oEy0Tzw68+N35MAA8G6KjVj25zyDIPbUJj+zcS4ptOYmJGjZUXhNH1CM1+rqTTaSqXLXpd23W6K
Ouk1i2N5V+fheMikwujtqNPjb8mcBA/oA25ewAk/ZvsE3ArSvkfFf7qPjUQaj4wuwK9JNNB7gRpt
qSvBNC3WcWkhg8CtQRWEUVBVEmIRFKMnvR17VXZvouAD2Z4FecHgJjFcq7sVlVBtXnQIyngNEODj
8ZBwJjlEePro1Whwgm+zh3i2s62b2LEwTaWYbBFV56a1rNE4q+yR1J6lAGJ27uDWD5JsJz6Fw8HF
6oTxe/QgopPczJivEbmFzRGtK+gsxd0ND/5v7xFPzd5ib1VXYoKnLVtZg3HGaZG0mDsFiwlapIMc
/TBJ5QsUhR2mH4zFgp4oSK+yedDvjcUsQnlE3SWi5GOwY0E5K1xg92zRq8qmRq6AuOOhj7qlMmoA
tVNuZ8Z1150iEZnk5psRQbsMXhEU9J7zHBxh1KSSEmbQB5AiT27uqQ46KFlfv+kmn8tn+k0ubQNn
Ef2aWyLXvblbK3AunCCdrupzkCI6e85zzEnQ9oGLaeTUDk6ty6pBpDvRDKrNRV1BclEFXoLzoK0g
b6jhNWz4qWqvwtr8zRTrelE5FVGt3AjKGXI1ihViwGBI0UrTKEfQT8/OHHaDg71AHZaRyyfwrWIo
m9yKWE9Ea8tpDyao6cGcQFClM+wAd+RZP1y2BBEC57gCqdWGjiGE9KaM98T4efn77Fz7YGirreJc
VTBo5aSwrco0LXfNsnfiorgaeyI5vVR6at46ZUB2JHi6jLsVI613j3NYBW4lpTwCV21jb5qpmxT3
SoQLcJPY3SC4ZTGHdElIzmGFxSKbBTMBrVGRPsa9V592C+rgbX1CLqpAHXwkHB/JlPwSKBdRVNEQ
IpqChJ2/ENBDswl61AkbVI1n3vhFlO26bHMfelARK5lmUACuR2N2rfrDcq2ICGS2Nw0EvCBZNDFM
htu0IC71gYYF27SHrL03rGsjuq3Vz339u8NX2f2OkDMSt2N6MOixWgKpxvRBGZwgk2iW8fZ6nRG4
7Ym7jhptDQRp/BIkuzoqbCIiq918RF+JwRfGhJGKLWmZdcG/3+JoQdyc78rEjksQheN2zHjJX3tb
NDR522v8LRyfgxk6FIm+KTwyMSekC/fyLEz6b4Xoa9k4J6+SeYoXi52cjS3dNphfy6ZWdDMIC1U/
99sfveAk23ZVZ6E4h18q4JLseiwmiwmAtgsP9aHDKJw/8UxnGM6nm6jnViqmGHF0LymfwQ9tz/Fj
IxvebISiOEeghXwWS68Q5OgJFnF0gvbEasgDVKO21qF5fYve9gHeVJSvvy8h8hdoppWRZ0BU/D64
koxiIo0S904lZXY+fdLkr+n8pRr30++SjzEzXiNxZozrjpbGERxvkpyi8FQvjZ2I+pk2Y981CGfJ
ik6MEEMo4WifBzfeK/t4l55kn40oBa28c3ntNjNPZzTrQxqIRGDMJEBTmrCxjUF6IdFyT8YbAm46
dHC6C0GWNZb30VTh2aZylj61Y0K9vBC5/C0rX/8pXGS3sAG0c8D+lOTJpMdA1Bgi+j5n4QqZo6aw
oCeShbYQ+avUu5cXc0v7qawrIMDHMJIPOdyCKrMxDxBgMPEUNBkPeV7t274QpIo3Q8U1DhfkDBQ5
YrmB50hbmFerPnQUF32rciJcisu298a8dUk9/AyGWmThW25yjc0Zm1qjv3saWOxxax5h3neWMx2N
HZsAGXmBIxrwsvmUssbjTK4y5alLRuAZtopXhe8oP0D1d4mZrAfdLk8qe0t5CsFuKPDOor3krLCW
Ey2SJexlryHpJd00ZoZuyT/IZa+E48evdLmmg6UJIFNn3c9DfSCV9t900uKMCvX44OcNsX5k+laT
z+pyZwg9lmCtLM6wjLnTZoO5xf6Yfk7uWrt22ABisEAq96xVPsVIbNFzMtNxPhxdLx13elo0Hrqa
6eFspl/6Fu1dceMFClIgUfHpP5k1P4YFBRyx2dSACoqfiXGb5a9WInhp/Qen/7frsNgSr9K6WW4Y
bZYBAwmP5vBr1kt4mF+S7yDSFtMYbrvCMxznQZIxqZOugwfJhyd9PMqLyE2IADg3QUisdZSZj/KY
E6c5VH6+G79W3uRoMwh+u13oiuIpESTnKXoShiHIcRAGBN9jvAuJGnrY/39J4ziPQOWg0MwW3y+s
wJZyx2geNOue6n6dnXTl6bLObQuD/J4CVhJd57OryYiMUYoOdKetXvtYBzWZ4BDZttkzALdasUWk
cVKj3ll0NJormi1Lt1YsKBUVgXBLNmdDVDYyQLTidphPaCBrEwEDIlOkj7vytxw8I4hiIgk+VIAI
DNmmyp1iHmvtYSwGe9FrwZkgwuJ96ahLJI6xKUtUOU2c24FxStEDrCn7UnTX2vZvZ7k4nxovKiYu
Z5BLb08NBvz0mKGCB0/airiE/iECPCNxnhSlaFnTJUDqj9bt7LHx1fqddgPuohcUstjZtah3ejOf
DPqJ/yk3P0dv1OZEq5juqfeDyyq/8e5onrT7AeOy5z24AkS8KtvuVZHxMo1+SZXw74KKPg9EL7Fz
BFMC3mhjQMv5nB9Y2BL7olYOptYfdHKFxq1olOYJKuDYsY536l1YNQ/lZGGIVtYpfj/I3QFFr4VD
OzRILUFtiHzvZoi2gme+ZX2WmIW2TBaWtwqObEpyMDrhLj0Mr30D0ng2iErYRcA0/5LE/PE1FUQP
WGhdz2AUQFU9ZuQlmf32mibsP9x8/aArAbnTi+RVJU+EaezsdCfdi3z9Li3t7ObfMP5u+rAVGHeS
mQtFrJFjM7XpUW9y2OOjIWJUFCkM54yTYpnzgt1gy2mY7BaNjvoI7o+UOn1RuF3YHkKjdJW6EcSf
Itk4/5z1KQIPleHW3deisw6zrLyEXSDw0QKYt/vMSiFViYRLpQGG5qVdW6fA+JkPIq1nDvGCCr4p
zQqk7jpTt0LsU0qc/jtrg83xDieBIs8rjpEnfNLdPKHPevHmclZ4faL2yRhACSXVMXRP8ws3uo13
YKktPhtH1ZbtUDhZVbSQnGNpiqg3FgMLqUXFDe3Z87j1JBuN+wfBx0o0zoHkmpG3YwuYVr5WpX0p
qrARLR0Tc7V01NQny5jw/ZoV807fAmP33wTgHISJWw/oAKEL87TYsXqQk0ywRJsdISsfxD/91ux9
OmoBkSAxMzvKM2u9Ru8/at98kjmgmMb7F/pCnMuSbZ+dKCRQVXSmosiKM1lSS2mfGIjcw8+U2hil
7S54/HWka1Z0hSs4nLsgiNsOEM6Q/C21nAMtMXIk9Yxb5ITY8WndIHvIKmqM1xAji/ur4etlMbcV
/W8p+VtrI01DE5qQcookVA8UuxQxdxqJWH2EonFRloXJaHgEAE73kmcgQ7M1NwPpRYr2A3t+7r6r
uHuJZkRua/9ZNs6Ih8wcwF7FZGuuW/0hrAT1a6Lvs99X1pVk6JenbLt041nuZDtKXy5vDrOej572
LABnvuj+nsP6LXGNkLuPfgbxUxhdJZZ3GWZTBxiPNWPTRG6XO3jztKF6teC+1ZVfs+ATlb7ky59c
glYQ3LnbTGTRNJZcIuWVFd82yZduFtb2bR5MKxDOYuskLAOD3RsRfTmslmHZk8PggEATwS4VSLQd
6Z7R+LN2Aot/MjdAa996F36dg8s93WVesRMxpG3bzwqNuxEhHy41RIUXbL2y2GGGj7Og3K5+1nao
bGLT0vofIszNa/gKkjPZbCiNBnzHyJSE+S6NX3PpMapflFJHWrey21gUV2xqOwgRUbhBdIKKh/fm
VI+o+5EUPCQPGL9k+Ym/nOJjivFcE1pVh4duF/uhL8plbN40V6CckFE/qlImwYZJG5nOWOXZnrZp
7sh1BL7L3iA2pqDFAoPbPltWqJxnUhHNzKX89nqjoH0CEdQuvNbd3mU0UPWXcn/ZwLd1FTVkqNhQ
LRDmcpaR14oaT3KIOOAVXQ2/pl3rGK7u496AW4r+8N/w+PL4ru7HKR2AV6H/cIerl+pqQRAjVT5h
gIgFNkSUnbHhbpPpWINGrnXT+NEW8uQuVihiLNtwb3htkTUVJznIifkSRMzYMowkhaGCt84hpnQY
h8FDL9Dvh0KA0Syw6aJmGr3479W3bHHRjiaEqeEce+gNcKsotgXrunHirDH4HExLpaDSZqwr43fb
ya8KDtHIjZ2hsYvP6Of+F+xR26v3t1g8L1ohz10csqRFHgxOOLwQa/CMSaCgIhDOCqd2orHE9GU2
lWM+p56VLi7GrAo6ozY8zLvl48zOLAnuYew6O4XDXVhfBV3mqWTx699l1cfz5TsgLjIIZaXq8hpA
2vjYNd5Svci6YMlEsrAlXQUftRmMffh2NcfNS6f1flaywikxorpoqt+/Vr4Th/0tK6wwLCY9YduT
L/tO9aLuYVJ8gWpvyINGMtClELh580O3QdIO81INWLLao4pt7vrPmh8h6M4d4qanNvNZ9QvGXgus
dkPz3sGyQ3Almpk00py+eca0bRcb41+U5w7jt0HWmxSjoJxIJCPnIpoxCqduhIyxotvxjECl8FXd
2lFJoOjbBwzVdAM5bap9qJTvCK1aakiYlPSZ7FIwBxDXRNUe63FMvOxJdFnaXMUVHKfvzdxlqq4B
rtEjOw5eg+QbuI5F3o+Z54dweIXCqzwNxyoiQNHvRwQI9S511E8BxuOYfnTMnN+dcvlWg7CC47Q+
tipZlyfAlUrtaZHp6WnrmNHvTpPhYbjom9I0U0kJ4wobyx6V57LSnGoWqPnGwWFSisooVJJqqsxz
vYfUSLqsQfiYZbJdyd+j+XDZfkUAnAenVjz2CmUJk+KrWj/Pgfvfvs+5bqWNLEzygwA5GV1d/9TH
kcChbuvweYk4HU46vSnIxPIM0QPYp7X0cRke/psQnAJPTR8YPUtljNOTXt1XleBOIhKB09hay/Q0
6fF9FLU6oYImugoVJAIhtq4iOA3+jqf4xMhQ9VNZs2svuY4fqB8f+xE3R9e4nv3G/h4dcwVW4l9e
uS2HtgblUyMBBjf/eho27NGrb8y3rKN2o9uyX3hxZIvKuzf0+R0edxkJGxWDKlnQOBs3tX6HCTki
b8YsgvNm7xDY76uTxwh1K51yIHTuCJ6czM97F42Wt2+jrzH88KtgBTeUA3jnQI7zM2mR5VWWwkJp
bwf35Q27sEpotsOFK7rR30oHsKWeAHV7Hc+o3PlaNosxpSO8G/pxXqtPUBev+pFd9X6EGWCH5rq/
EvVS/4OqnCG5UzZqZn0xekCaeMn7xConyUE+tM/hJ8bsFPrK77u+9cLyg+aHhUpzkQFPKYlT1alD
4lHg/TYCh3cQnDbqWSEp5oK9a+h1lJ3UHswg+td6EF4wNo7Yd0CcUiZ0lGr0UMBDHZNPrCQOhZnH
xVFRFNdg4reoKI7t/kcbsBSKi6nOmH3f24AydUumsPx0lZ4W4ge6N6Yvlf6tU3dKaAh0cXsRz2Cc
d1TMUUq7AmA4PiZNAze2anfp5yDIBUBbbRtYxTMSZ2pmpoTqwAokVAu5KOkl2OmOYg9fqBceKlZk
bSuoMcQDqbA0Y+vF7h00Z28RjXGIVUxT0LP9lgO70m5Yu1JyL7JtZkeXNo+zMzmIJZKxd6Alrv2u
Tn9SGnzLTfrYLqE7LtYhIc2+6Zfnyy5FsI183q0Zek2dWMFLU9plerUk95b+pUsEe8g074Jw/CPX
2IHL2GIVhlr2aQzBKZs+lTjYLosiAuGsTYkVtaiZ+oPOeo5eUOsQp4LV2va/f6vim7NcnTLDNJsT
YZtkNIe8KuwRxEX/TQj2F6wQGNtmGbBn26B8DEb1JkhCx8xSQa5dtFTs9xUKOnBIEzEUndwUwdcw
eUrJ/WVB/iGwOa8V5yDaLo/ikuVYk4Ph9t5b+YJffOlAt6b61TH2RZdP0eZwfkKiy7zE7JVRXrw4
PjWGoNhNtGicM5CsfgSlPQTKieYY83Qa5/qa4FFYsHDs+LlkLJwnqAM5yTVEnsjcpjczqBTTa93G
BPHP3a7fX8YSiKRyzfQlHbTEYlWWueyNUWr3OeIZUZ/5Vr4UxAqoQUefOZo++aRXFwUgaJcCVNoe
Fp+1281309tLI6vp+JO3sXdonBsAzfNojQbQjHpP7tlYEuVquOr2rS9LvgROSMxb8v5gGVcCctep
MBtSPe8AGVL5vtLGa7Ob/BSsxZdhNn31CobzDYOUL5YcA2bKZC9DApiq4ecuIV4WlwJdF+4Z7yHk
hJCAAIsWdkft+IYyeie30v0cE9KbnYiQRSQb5y3kfMq7OQBe3rHC5TnvnEBr4DriYrTjuqT+5bXc
jmuRRrFQTaqhl54TMJXlGb3IAExnu37Vj6gfu7duqj2iNXYJqmrhJWjT2FaInIhta8i5zJJjWe2m
+WITC+9Aorrpbbe7QuG8YJnqmHTbAoV8Y/RY7U4HHVfiIlv1zOQqdnhtyhKBZr6FCR981gqV843W
VEe6nCK7Ex3eumdAuUR3Jcxb1GK9GSatgDjn2OW4AGnM1N4Y/a7jHePza65F0di2/p9x+GtIXg1B
mrPN+sUylrmhZ95VnnEsfcmlApcv0AyDu5BY/0falTVJiuvcX0QEGDDwypZb7VtX9QvR1TPNvu/8
+u+45ruTtItJ31vznBGclCzLsiUdzUFmBRi57WTB5NVZ5SqLdTAiQxAgbe6xlUycZ6waUnapgUVC
OQSuWXahvFG0QESWIIYRKo/zhzRQijzX2E7K3Ao11NM+wIz779Y967NDC7CwMpP98wvmp3OesdZC
uV4qALJkp+qGR/QAx07nMWIlatiiSEO0XpzvoGqfRBJ7ZCSxE+NmVavPtOgEqyUC4dxFHgZYsIE5
qOpm1u7G+nohjwInKNIb5ywiOQiNmD1sk93oLW6KkkTTjV6I3+2ynTBvypb90ipxTqJJSjloe6CF
P2awE5ZO16JkhRE1l37zHD6K7sNs1S/hcb7CVNoiR0E6rt9RvstIhNqYYRaNJRQZO99cSnFzlWfm
KZRH67E76Kdpr7mMtweULJIrOicFVsG3lCL9mkUxcxVkNvt9G5u/iqXRdrMlLd5l4xAhcd5CMXrZ
0CbIlahXVgySa9LZhIoqBrZ9kgHSemR5QQDBuYpqokNEGiRxcoy2rVwph3fC/D2r/spuUkGdgyZ7
i2gKZwtBkptD3eCZVanvG2L6sZLaMtrOvqCzMwofT88ZSFLbFEUe6pB4dV6eyoDs46AULM22za1w
uANjXuB+rAbNsfmvGYXhhd/ty5/M3WVe6AurpDf30QqNs4S+UWeSptDd8DMA/89OxThdUjh4BXSz
m/nQH8hXmPhRXPD3chHOLOq4SgetAuSsHJvyUCyHJhLcgUVScWdGHimpGbGKRGuq3SxZ/CaVD//O
HNgWW12zJ8wQBAKWSa3uG4S2eG6cBKYgkoI7JeS2lBNthqKKEIxvxnigceJflmI7VF4tBndKNFGl
1iHbO+Re+SnZrZ3eg+ZV9wZPdsNXcY3ypk9Y4XHnxGyhJ0ZlrANacdMpdr8krl7dRW3173wCX8cj
WVaCaUeQS6V/mEFst+Z3o/93JsDX7gRLEOqNDFnktnFBkbLXMO4xLK03wRptPhqcdcbzWc5VDIKp
ErJo9wW4rpc9xqT+amywgjmiY1WwPB8MWyurHpesSAKDVbLVdEda2SnjK71HxlVE3/3Bmv3pAF8J
xXmBzFKiXtIglHwMjqmX3Hbv4SH09L3kjXfFC4YZ39cnGZWuNQiWzJtZzF3LTO3SP+CcRD92xIgY
C0H5Sz5eM0+Lx5gDvZLRm3KF8cNO6RZ/Js/Js6iSWKRkznW0RAlpqkL0gKY+GRZHJe1hJuHj1Ghf
KJQ2ZA38l6CORt+Zzqm57Lu+payrsnrNMHwLT9CIBIOD4fWvSu5NHmuRFl2wNuVbYXKKbbrJyKIS
mBQ8uvagJY+aOdx2lmw3zSxoF9n0kSssTpd1OLepzOTTzfkO/E83qV5+xZWsIJi4qz0xTWkGZjhA
LCZoy91YCW0p3F/e4yKVcW5YClRpqtm+y+X5FNX1MSa9bWbNcS5kgcaYRj6Z/UoczgMvBTG6ChX7
jmEd0+nJkneqKciuixaFC8jmWFariCUeksay86Hfp4YqOBsFUvCROdEqrcp0SCGp8b2Zx1exmflx
JHqW24LB5tFBZ8f4BFVOWcmkdZXVBGijWFQ/bSp0O+q617eqqCRbBMSpDKw/abakId7/2OhJ/fuc
PEuTICrafD9aScMXRWp9X4WVBpDOH3+pvg6aMvOPB6//KaEU2zRskfa2rFqXQUCKlCWIcXkWlKRd
QIxTRRBqPi3GYs/qXZS/6JgVcnn3bMbMayBumcZwMnt5gmDjUfEZ/3LK0vWH0EldcebwI9Lnd9Aa
jVurNCUBKJ+BFh3M+8ltnkCgFO7VfXxtYO7LjpG6Eju9VfGixOZrfMW9nuFxufrdH2UFOkfzDFq1
pHurfa07PIt0fvm1FDemZX3Qg4IilGfO6Wk+JgZmNoBKcvYontrxTnawPIwm8otj8UweBKu4tQfW
eJyjNZJaw8gGo3V0qPaJve5jAIAXP1enInKM6xE13/K+Er5vblvpWUzO90Y1sZKCQsypS0GW31ep
k+njk9pT0wssjHLL6+S2rxdyjC06+cpcTd6sxr/mJJwcK5ip36uL6Q5919kZ1VOBM2Xwn63t/Pc4
2za6ZbZC9ves4LauejsbA2+JD2P3bTFKgYcQrQBn2bVptqHcA0umd1H1iAHsZJwFm5V947M8pqmB
ihtMtyr7D6vjVDOG1Kg1s8VQucot5sfZTHF78srkXc3fY/M9FrVhbq/vGZAzK1KmkRUkVuu0c+PE
U3ODGkyvV3DVAWvwZRMWycaZkoHpIw1mumDHBHdMLm1+Mkaw7FcPcTu5BuaRlEMr0Of2mp3F4+zD
jOUsmwxgysr3xMy+VfJgU727vyzZ1pGug8b5P6vGWUY5LBEIV6HEtLccRUYXTU0EEFv9i4auEIJp
aOiuInzpZTUiaJQ7HRi/ssOAlu3FPoC0CM0ebWkrXoJGQkmwuTaPxDUm+d0ah5Y2UdQCk50c4UnZ
D6c03A9Oevio43krWwcFMJd1uWmQKzm5mHyskn42SmA24bDrpODKVDCbNIZrGwTVzSIkLhJvVauI
Y0zocGR1N3bXoWV3z7n6hZp3/WPmqWoQjFrlTMOyIErUwm3P4XWvKfay3PZVI9DZ9hF/RuHLGuuu
kSIawczZhLfCra9H1dZsNkel2pXv01dypCuh+G5PMzTKOUuZUDvpsTm0uyVxlF3nIUfqZ89fSTqs
0TgrlCzwZyUz0IIMRU/9Xje9zhCqcNNTrFTI2Z1uJFOqt1Dh6IwepuvYT5EfX8eYHAk6/1vLlb5y
+VyLxZmf1PfTpEQ4ThJGH+T0td2d1AdIeLV4qVsgO+DqT5f31j84ETaB98MaedYitZuNqZmAqT/S
Xf3AZhakO5BbRo5pX2Hojvc4iMZp/YMTOWNyJ8wcxqWBEAKuAqkBnyVmFRc1xU5mz7PPMJNr6l2W
c3stcaHHoHVQ7/NkPJEcqRm4oeFDzOYh16JTPKan1iRfuPvqoIj+Dwx3uLRSL4EHAm5/QuHVaEAw
5Radav9SGM6DgFRbb+Iawkxx+yNJoh80B6l2aH67rLPNM+wsDH/9mXVp1pMawiDidWnSPndFKvAb
gmXhy2HKJCahmkKSPNmr3V5PCmdIRDMRRSCct2hQD52NBUBSPH64RVShdlLtMOtSKkR3jc3gc6Uy
zmXgATVFbkUCQ3HyraCHOk1sTfqZlrdmKKTx23rmXNkaT8FTKo2VJTKWpwBbJq1Ctyu0K9NsHISl
e6Nc3kiLgbC6fpWrGHkmL4LYd3sXE6JjcgBBoMaX2A4GGZViwLVON3bFAV0z1+ahxQzRx3gAPRi4
cvDeKmoH2jygV5ic5xjRwdeTgt3Ia/klyKgrTxgfTsoXTNz947L1b9EWGvoKiwtOuy4luTljLaVT
diU9Ti55UdH23dkgxZOuo/aDHr1wvkBQ+hss50IwXmgaTROwTXLVV1ez5M+invnNLMZaNM6BhKQY
uqqHGmtv8YmH+SOO+RSDDCLak1PgCQ82tsM+3WHOquQra82akjTMgffXSYpmp8RuMXugsYfrbCcq
mxeJx5fYDnVXaUELuAklEGjo8M236sQSdKxdH5PrRESTbEk+i4eqbsy1RWkf3wccENmwaIGdKE03
VfgSYwpff2y02JlxCqilkB1q06GRMx4XJ5Q4ykpwurZOhWEOk4tmRp9KtoZxtuD0wAEq79viIPmX
98PmabACZX9qdQ8tKk3pLQmgQb7T03vhTGKRUNzWnjAHuDI7xHR1hjqVF910yuX9sgjb3uOsN25H
a+gUH0smQh3SXRxWrtliPpMhHTTaCcmoRfri9nEa4/CUOoDptyzGUVF4OSSgM6J2tK99TDrejaLO
HxEkt62LVO3NuAFkEuzKCZOwBTeX7UuFSkDmgbIBTEvhAOTetIYYVHNo0Fr87hAf4x3FvG/9o4VD
5OtFaLzXiJa61seyZUOqFWgw9qzcXm76D1KK5HoRhaWb2jsLx3uNKsn1rmoAlxZekLw3mcD6mHI+
eYnV97kwpAQT4JwqNZxgUNulBbaCJwucp3SxQ6W2M3KfRKIK+u0zWgVhnqygrlPhKzsXYihN3FaY
xWuDZw0FOeWfwRN9kp4HDAlNfQnHl2h2+aYzxIxvjSgq6ApMTkyr6eYuNPrOqZYboqM44rTIP5Vm
cKP5TSUiPsdNr7FC4wKuMmw6y8RTIqj4pNK1llOYlIat9M1oX/YdmwlYfYXEzGfl/6LWGhOSA4mq
UrqLazK4WT4QzUPaSULtWzTkD0Q3pyuqoU3Fjqu6RlN0muGtYpyt6SYIVNnTaRTktqrqYenMmR6F
NgFN0mM7z+ZVVDfTjxIjwRHRpVWlYDrIIF/NQ2nsL4uy2UW0FoVz5a1aqmqvQZTRUfz5JnuMHruT
fGs8sNmnCPVP4Pt1Q196GkXGsW2QKy1yXr6X58Yyu+GjOLZypqvcq53A7WzZYtO1fWw+4fv/9hV3
hcm5fd2CdocGmMhd66/sZp24FZKrJwNzZdXaaW8x5sYVnZdCUbkDQOlBqGhZ0LKMMoQ+dpA+OqTO
slOOJdrDbvAusjOeBCvLzP2Tj1mJyjlozM21ImOEqGxlmcs0Eqc5UZdFds01yj+/FK1i6DFK8U3N
oDyHWldlRmHkHeoY1Xs5f4iDQyLK9W5ucapieC0GBBCDZ+8p+ilQow5+sy1ANdc8hgOe2U2B5jYv
bgZGA7AZgKiA52wkx0RSDZVW8CPj44QtKpH7SZexEV+m4vnyIm1GISi1x0BxYhgm4XYf5mBg3EGO
Q3QOPFXfDeU3q/CI+v0yyqbWVijcRqvNycqsBCgjyOzK3J6Nd2kSZWG3j2hWsKiYho6BzeyOunKK
VtR0ZlUyFDyRachATftmj7m8h9IvvlY0CwYnNCpg5xCLn9LYDWXSKRYsgRW8Y6jCNWZDj5U9HBk1
VuyrmNpW+JfVuBkUWIqKZKxFLUo5NbKCFxKGGAoZgvgrutHNl8vf39YgxhfC5HBaImn+uwbNpFPb
Hu2qeFD/qyEodSqvxGv6f5OK3ZbGVEwEb8hM8BmDKdSUAGPnUFzfH4fmpKeC9/Ptm5d1BuAOfyVC
YttgALCH+SPJm+4sB3xMh/RO/y98+6aVr/A47ckR6EizjOHVmVNE3akE6QmIWAVpDxEM0+vKzNOp
T2L0I4CFRLpOp2PdHloqeE4RLQ3nFeZY7YOoBYQlDQ80bXdgnXIEtrZ5Oqy0xRlz3PU1cnrAGJAW
RbEnChgj7Fj6pGq+cqRoZRKRHfyDeZ8NgvOriaRHhS4BUttZr6o77dnzefkEUkb0KAtvDKJ14o7c
RC2zJB5gDnj48gvFLq+NG+pmSHvA+BDRBN/mk5Cub2vlKJiFFAOP6LBvzgf2OG6DeMRg3PnYRK7m
WL4C8uTKA1FuftB/sT6j5e3ySm5dJdaQ3DbLhnysW410jqRovtW8h8tOTq666Lqujnn5NgjHQzDL
4OOKNSC3z8rCHNtBB+DgK6+zN9wmj6bLyA/yKwXFlaNbYqZyNu0ui/lx5boEy+07Kcy1nhLALhac
CdTqVV4d43URiWkh5fdmwLYWktuCodLOpOmwkKMBegekJGzGY5FiTolNXv8aeJAKbhUi2+F2ZDct
eaJHKh7i4mu9edfqx8sa3NoQa5G47adXy2AUIUQqzVcMz3OVbB8Og/sVEFSiqBQ9rbj1/e4d9UIC
DTqzRn38lllv2nJnFA+XITYPFiqfMbidnUfIqqQDFJUc6hfDZ7RTyg6jvEEfwd6ZRXW92+tyhuPi
6CSq6FSbECmcvHS4TxBAXRZIAMDnVjpV7RQQHONEmU618tj2X0isrPTFJ1YK1NqbtMX3BzkFPWHl
ZVLiBAidLovBlvbzBv1bTxrniPSlacYpgp4IJsgV88M83KrSVai/GNHPy0hsgS8hcR6oQINqlScQ
qFy8YTzS+S3WSz9NHqZOd4zw22U00fKw31cHvppMNRiP2PLU+7T6Dio1wfpvb8yz4jhfM2RhGzds
4+f1S4hnGIrTQg1SwfKIUDj3ElgpHnQbLE+cP8rxixV48SJYF9HO1Pjdry0pBjlDEuNx9HRwp1mz
W50GJBMY5Wj0jOeMy2uzfRadVce5grLs4k5iroAQ8HRY3jImGOE22VEvOGVFRsA5AUttUXmCVi8H
4zWu1Sw6pGEtKC4WQPCttRodzT5gEPAwe0Pv9qMsuZfVtRmCrVwB31Eb6XWQm8zUltvBJQ5aUN+j
9/518FiioBbFYCKJOI8QmrMcNBIkisprOr/GuqjrWWRwfIn+vCikVkYg9LgxZX9gePBBeZCe/6o1
qfG4I7A3wSbiG2qrmGZWuABvrhK7ojuT/ClMfoi0xrmDZVkGkpRYI9yzv4dtGtuYKynsh1cv+1Cd
cwfaMAVh+bFzAnCQFH5wsH40EaZjsiod667dVwLbE6mO8w0pHdpFQq7dMefrscCjG0Jx9fmyfYtU
x7mD3KRNHrPoI5RvF8yRy18vf18kA+cFcMSRphjw/dRKjk1T7ucy2msk238BRgEpiI7yFJTzsbVb
nTgaQSWp+eGq1V0avVjzrhCR1G4+hNIVBlPlCqOPkpr0AwtwncEdDrFnvk0JuJKdv/g7QWr2nJX+
KEyFbdrdCpezbtqGo1pbwKXfs0NzKPxhH0t2eFgc2UW/5LWoqGlzyVZ4nJ0XhVQ3FQVeFL1HBFVF
/TdZ9GC47YZWILxtd01SZAFAUmSx3eKJDY8oNVtC2VvxA40PlXDqwPYFZQXJmfrSRGE4pDDF5mfv
Wa8R3rEjN9y1P9kQRca+KgqDhRbDGT8ZTTmW2crV3jzbUGUBSvFhP7+hAOKG+uRU+vNe1AYhktPk
KvbjVFe7cAEqozCgTny0DOi1dqVr1inQ/Rk4wvQOW61P4eVZtSZ3iTezvI80tjXkgth9Xe8KCQm6
fQxkNZj8y3t902XBk1ug9DYw55PTaoALU48HZ6xj+RaPp0wWnFibEdL5+3zitMiqKm0pvl+RamdE
o4dBZPdZSo7lIBp7tL3V/haFT5rWKVp61QxQGho51EPeHfNYkHUWScNFFMaMORVJyl7GYPmR6jXy
U4Jk6SQajy4ShfPAXUIzqA04/WK+jxE5UDrZhtKJcP5hU511xrnhNEgrtWJPvtp172VP1gkZQkYo
lCH7pnjTc/EcHYV7iu2ZzwZ+BuV8sIrKh0qP2ULFBGvUeFWoHsMWWb52eWll9ZiUsx+38ovZ1qI0
tEiznD+eh6lp9YjZY/w8Rvuxuqfl4fKW2n4qWtk8545zok80roBh3KITxkYm4qQdkF738kfRo6ZI
HM4NB6aULH0JqDl7lJO7hr6S5OmyOAIPwVM0FK0VZe2HxrpD114tg+DesSkCQg2KbJeuoiT290ig
HedprnrkJucsux7g5LRgukmJJnBEm2KsYLhFsdI+VTOFJZrl23DYK4bglUP0fW4liLFE8UzwfQ2F
hyDZsRvpK2HZSgLOVTedocyU5avDJrGN/JpMlt23osLvTRd3RuGvgaNZzKi2BcqMwIw9yifuyEKJ
GAlq6ss+ZpTbmM0iCR4htmOYFS536k1GXk2xjuwte9ZlbHQmRj6MvmmrzrCLXaET2gwEV3icK4+1
pm2Ro2YcO9pxeoq9yK08aisZjvUYrYeiKY7besWML11HlGJ8eOJVwGvEaZekKjxtSFSviMmd1VqH
eap2bV2IGG63t9QZi9tSJCOJ0lrIPWAsr50Xz6l+mzdEtGJMQ5/cODmjcDsqiod+rOqPBNvssYRr
8JbuWtfaURRP26Kr72ZUtELj91dUZ0tnwNNlM0a6JLL+PmN4qo1j4302rOcRj/OC/bYd+60guQ0X
J1KWyikEVG+nn9FdBHrbyFcfYjYbEr0rTnEtskrBwvFENR2VqhGFvkim1J7RRXYwX9XCwoxNT6US
tCViABH4fbjgQi7UYYkrxJfaTvXBlFo7w17/PqH1FUPmUjvwMLnV/cIZsoJkf2ll/HixIFNCIdeQ
6naVfdMVUU3U5vZaITDNrhDy0tCINEGo7HWJXFP7JrUPWi+6Pm6rTkcRGwoMTO3T+5Wqt6THeAtn
IfrsWmZTehZegwXaYnb1aWOpZxTONUXTbFrdABecNBHq4u5Rhm1X3Q8luda6Q7+8f8k1rfA4g1iM
pMnpxLaW/rNWXunwWKn3Rvzzsg1s2vYKhbOBsJZmsw7Y8aWgGZDg6VxvPSvWBMrbPkhQN6OomipT
lBf8bgnBlIDXJWR7aA/aDBACe9O+22tgRWLjBXNfRP21/ai5AuQ80xwqs0FZRr57nZ3g2O6affTS
u6rDiMZEXR2brQB4lvlbPM4pBVqcYoADxAu+y0fG3hu4mNZhPLfu5LHpiTFiTPUwiMprti3/b1je
M2lWZ1Uxg22l8KbF0GFVJ4fLBvJRPfXJ7jVKwNlgoLmYf01tg44khIBqTLtnB0p5RIp+H/X2gn4s
fRfY9FXx4HUdOQfrLtr0fVE0vW07uopGO5WVl5uccs2hTesyS5nHp0fNm05yZcuHzuteSnfc13uj
EByim5viDGjxzwuBERi4UeJC2R4j815NDrKommPTm6wguMBK7TGDZ14SGExPaOMFUitfSeaMd12l
n6IWjHUz3oeqxXQiKQDfh6Rgyunlld2UEgG+jM5Z5GQptyVrFBVLSVMiHgnulkO2XC+CCrNN61wB
cFtQoVOYlRUAktS0AxzQY/B0WQQRAmcZEjrelXYEm+RY3LXzLm7uL39/2/TOIvBNsmU6Uol2ECFD
w/RPeiz8yA+eNLfz5tjWfDGXm0AivlakNCbcHnMAdl3iTlQ5WbUqiKA2D+WVTNxBpiKcbwsdEJHq
duZTL4E5/7qf3i+rTiQId3yZVlv1iQwUrXuogrtUci5/X2C9BsNfhRao/WeMZHBLZves6l5efVc6
/zLE9hmy0hT7DyuMSVJDBOyQYXSkHvUlzK0bmESH+pLcFd9+RAvDfl/BLVU7RXULOAWzCVEPHI6D
Y9GTsF52M2hficVtfH20BnnIUcqqz4lPB+VZVdVD0s2uOWouClIFKyVUI+cH4rgo6RwCjxVdpafw
iGlTlafeTx4rfRLOlN2+Iazk47xCmbdTa0TwCsnV7LCZ3cq3fEcP4Y5iZE/pJ5NNBWWNAmPn36Ot
RmoblLkijV7dLf0Lzf6lH+Jfn3MwSVDEtVgy5NCJA5FQQdb6s29gCrm4Il6wufgWjXrqLGtgLqLr
C0/FJpMaVOCL3m1FKJyLCCuZBosGlHA+mMWTFmEEp7BHn33kU/hyNgaT8xPjIMXzMgIkKm3Gtp3v
FLIv9vmBVRi235S3SnTp2bZ3U6a4iSjUIHzFbjxLiiEVMaIyb3I1cO6Ybwtsj+VQQ1dU6bf9WLxC
4wRs+xR9InrE0BQ/32c4odJddmJDA3AjAqdz4AU/LjvGzYVbQXJ+0cxbMy8rCJhYu77Dw91O+wpx
Dl1BcL6wiZc6kyVI1WRXpgqeA3KNaXWCCGjTEWLoI+rTLVmnMmeAepfWUWUizmuXg6Xd0vRbrH5b
yFNDQoEP3HQQKyRukSjurVSuMnSYNF6vPuTCO/D2kpxF4ZYEE46Gue8BMKhXvfTH0D8YuWDVRTJw
SxLImH8YtIBo9H3RXRn9V56cVyExF5cstMxB7s5CYvkaMbHdmC4axQRLvn04rFC4NdcUOqsYf8YO
o+iOOtVt5Bs3gT850QMgHSmxp7fLu+UfgkhZJmjnQMcb4c6/ZdKaMrPggugzOECdHHGEhHFMLatT
ZbdR0aPc5kLRMx53/sV5qC9FWrNH9WzXKcqJJPrX9HgG4blahzGVxlyCUMmVAmYfELoEqOqSbztv
ysAtJOO5VhOcstuOdYWp/B4gVaBwwaxHBBLBM+MTSB5xpN8qqBFgA8JEWty2lBUaZ4+WFetkHIBG
vxs/NU//FvnKQ3woD7pT3OcgIRG9xwnl42wzBHFSoVDotG/sv4YABRVqiwtb+SW7yVE0ZV2Ix3ml
qmuDuc5gKB9Hhxd6YCrOTiwnhqzwH8Kue6awz0fx33bJE5UVytQGFbNLkGO7jNQeowd2sWPtMEbR
Fwm36RDP5z7feBRaw//f3KR0sE1ymjGXshbxFmweICsQzkTUYhiKKMCC6dZtbavtyagRJw122/0p
8CHbujtf1jnTsGapaTN2NwhfRhNBbbszD+r9DA5VD1GnOBEjwuNMA9z1o1ZMwNMqJ9j1u8gdbOO5
B7Elghhf1CIhWizu9IqyRa/RdApn0h11xSPKi94KigS2neJZgdzphaxI3OgLIDoztWOkQuIv3UhX
Zzx3reqioTLjBefj1OJe/dblx7F/uWwGm0KgkU5BI6Kmot/sdwdo0mpRzBk3m0gL7Znum+zwrwD4
945iSPQ8zAFQzreKtk8agQBMy59cwFkA/nmjX0pzUBRcKGJSuJnS2VLWuUHghq3grNi0qBUQtzOJ
PFcRWIax3Fo2XbWUvpdDOdiZpJr+ZZVtH+8rKG5rzkVIppjNYGKsnuxuxqZ+jv7kNXZx/C96mDa3
5gqP25pjHPdhxB692PRWHdfbyLec9OqvFkfRmStaMG5n5g3IJWkM4XrZOoxa/wiu1l0e9P5AC8GS
bR+4K8HYf1m9f5A0V/VkABbZJcRlzy25Q+7Qv6nfx0+anxyX0dFdweqJDIXbtVaI0ZFBAm1WP5PY
No/1fenkTv6a2XrzwVIk2+LBTJuglozaCsxtwAWRAw2M3BoVdHY6Q/kmj/cYg2HrkmArizC4qHNs
G9w3DGDQ8qVLnSE/VVSkPGban7bzSg7OH5GurbSSheyVW7Hrdb8z7wxPPlS/pB0G8J0WQTnHpjWe
8fimGCsxCtAsAC9ergvVNuXBhzkGs+VctgqB7vjmGK1X9LDNcUnQ5QYd8higqtwv4/tlEJEwnItK
w1IqiwYgknKV53vQAfhFfmqSULRK20BoJGdU1ZbMVw4XuTyisqtlDqp9gYt6XtC5FnvdiZVW6JkN
Xd6LQwi29p9t44zKuamBhmoRMXKWunwJzMQxLQW13ZEDst9OCp0ic4kmuEEyk74EyZZ15UCkGp1G
FPwiTtrqqT3o2lNc09iu1cCb+gLj8ZKrpRUFmlvaBXsKMlMWksMabytDNaSxZUHOcMi0q8iMGs8K
0sielLG/S7s88y+bzZZe13ic2YzFnINiByU5ZAdPjNED4YH42l6UQN0Kbdcw3KlmaWWSBAQwSfBD
xvzq5lFqGgyHOpXTz8sCbW22NRJnKMbQqPq0MENpfuop2D6C6yATjTRiH+FNYw3CmYYRJwYmDgAE
fY5NeUc6UYXW1qm8BmBmsrK9as4XWofQV3bIH9iyaLZxL+2ILaFs6StklWsw7vwAuWPY9DXAlOK2
bH7Q8STrz5dXZTOsWWNw50c7t3IemMBgVTbTIyvFkl6iG8XJ9mQfPgqv29tmoIFDAbwNusnXPC9L
RdMaQ/dAAt/q4I7CI4nDaHIOgV2AJTa6wU1nZ3zhkMQ4j/+A8oXQcxGnqcRAzfE7Ha+18KET0TAK
5OILoKtkNs2ugFNCit1GvtLXg96dskng5T/DoMdQQ4MtatRlkKBwR7GxENRzEwPzG1q8mlazrjtk
AlrWlV9oE/oNi3/7mbopbYPcYhME2QN3f81uh9Y1e3BuUAkg5JT+HGb8jse9+0jD0NAqNTHf5drE
Ez6bRhAe2AM3sRMv2YlMUaBKfmZPES0Y8NJAvEl7SMenuTsGohzsxtPL7yJx7jUhUjTHJsX9/ae5
AzUmjF2z1QbFXv/VW5ZIJM7H9o2FASY6rGM8WrdZYGtO7aS1DXa2K0ypY+wHIIXLrkX3+s+HyO9S
sr+1cooZOEHD3gJsTd466dAEh1j+NcaoARPcHUTycd6XVHIVyA2A5nRfzFeaeehFFRsbiZbfheGc
rtWGGDGJSX9OmNmTL3vJz9RDV6nxECCbZOC+ADIg+HrhDUVk/ZwjVrREG+UOuPS7AsaIfXofucHV
cAxz8Oqlfv+uC5ziRjXT75JyviQK1WoIByC2mcs4Z2IvcK0fwR4WY4Gdo7pB8LEPffWPy0fO5zP6
N1g+uq8sKZ8jpmBi3URjZKfh/1yQ8jsA70fMNCItBYASPZDSr2qBFYpMhO92D6seoy1CeA76nURO
bDlg3kTfxlzZNUj347sGw02c2VYF16JtxRkKyPooqJb5Aqk2bbpFlzXsbvlaijBaQ0A9s727/v4+
Xw9lBqViVDW+nwXPRn83dVep9j8nl9jSnCG4pZFJVfUUpHOOau51uKTOEM60EUnBBc6ahCndmQUp
8sgZfjK7rnfVSfqx3E/H6EZ1ZHvei9jP2E75Pez8XSzOzaPORtJor+NUrpeHIA9Hu0mo7M50ukrK
yXTw7hnfR8MS7FtTH7yv7KezTjmnj2o60lcEAlNaOcZATpiyJHIVIqWy31cevtZVTQtbYCi3nds8
UWdK0ZvQBG6O88zYmX6b+DMYkb8iGjr8KWMT+czGFs+xXs/QrCN334MQJTJfsfjV9zmfKy0Leu5l
fD+KHurkZ1bdLKKXtc1Nu4LgnOyiE1onERNhuV2UH+WXdtT5+/xAr3KUyBCDZ9NRC4rRVAvmnwW1
odtfsLEVCrdvDQ3B6FBBijTX9gMqyhZhZLt9HK0wuI2bpaqkFBMwOldtvVfrlb1eSI7lDZhanRUe
y6L+F02mn2902LsrWG7v1r3V5QuzAXLfe3+FaOSQg3iNUcmJYk6BNVBurxatOsgYSoQQV/NBxDGJ
iNdE3+f2aUObbKhUOKJsLk6yZaGHMXf/nSlwMVgbgtZhSpkpRH9W1Z2JTonLAJu+BuSLFu44Ch6W
OBmqcqRByE5Xi1VjGvexjkpy0bYUgXBSBCPJxy4FSGjdxPWVlf9Jl4fLcmyvxVkOLpA0UJGUlS2u
M024s6YHXReEA9thyEpRnPeiZjXM1Rgwp6xhrOlD5JTgUJ3/KBp7BB9SDR63+t34nynw2HY5S8X5
szhelmkgkKpAgs2U9g3RbH14uqw6kWj81ZPWlRIWA0SLrmTnVfcZazZeCYyPmSvkZN3l3y4jbp7g
Z7H4WbFNLw9az8T6GLmyS3ejL+3EPHgCs+PvnHMjD4wsGT5uKpx8Gr2ka9xIWIckguF82mhWJFzY
FjLmmy6+DZtrK95dVthGGuc3Q1CZ+a9CAqmLy5zR1oDWdvjI4nTzVXCI3lEZ4pXuMnqBI0f+ZVCR
XOz3FSbRDbMMFGCOS2Gj5bYbcptEb5dBtvctHllQbQkmU4tTXon35QLkNbA961YF28HSCe4nbON/
ihb1MwCnuabvJGXUAFD2sduBHzNLD9VwT+a7DlPzLgvzD8t0BuNUlnVZpDULwPRbXCuN/yPtyrYi
x5XtF3ktW55fPaSdSUICBQXUi1dNeJ5nf/3dom53GuFKncPph37p1bkJKbQVDkXs2GVO6A5Uye5n
dI+OHCfzuF0yvAVkuFUc0T4uJwKiYX/ZqSVtY93lNiqq9/UxsJKrigvJQ2SotskTfUgmGJlFxwAf
fR2PankADNW2YqobA90y8ZDfQ/vilD+KL52V7hUqlvmYfOPxEXffGJ7FhkJsWaNO8koHaaXIy5LO
waCieUfHOSqJLTzwpKq3j9c/vgKZ5ffHK8M4BCSrgBlCt0SvvUR6mAaF55H0/Pzd/T+Mq1OSeOlN
ZEffHrY1fDlT7RL9TX2o8UznUxeWJho6un/xCcFWCNVjMKLTmHJGl2GQ8lOnPev9f111Ai5cYZD3
Cwfzc9yYCMLnYcFpfphiXoHzpgOuEBhSMgNlyEQFCCkekXXlua78zxDFCoH+BSturRZSoYse69Q8
V3vZUUUMEtFd5Utwqm5Eq7Ihfccb6L3pbytIhpvySDHLhl4hWp1agnaIstes4mQcNsl2hcGQUTsl
kVqVwJjbDEOIr7UE3+XlQ6Tbc8ljPt4mMTRkymLYInuDM1ssEEL5rTScl89tVlhZw/BQGqpDm1FH
axw5Oao784om7foXKrM3YNzLiT9qaTuHjTokUYcqNYpbGSZa8pbIYwg6XyTL8BQX3/0/FKdx5QO0
5LlKwXQ/PrDDGY2N/BJjGJUkADtAr9TO484yisrSU6+XHi87PA+I+aRNxiWD1jtipMXEI7IsW12K
skjyrWoq+zLStpv/u4Bs0KehPiNdMAHAjpYvVXkIgs4yw45Dq5sB7GrdGIIo+2lU5gTrVlSGPU94
qBFKS61u5urJjH006o8dLw267e5nuxjGyHNFrJsOkNJJuyseqFpF6uUF7nl4/0701ReJdw9v3h0r
KxnGEKu+anvqi7SUdfSoLq/mDIceI44bL7B5AmI8CxnywCCWOo4D7FyJAcr6CyEcctp4faUXx3kJ
GcZoDGVKmhRLiHRlZsm73mueKswtWSyoYdjIefgRT0yZ540MhcxxjZbzEpC1cTUqN2EN4XxZ4ngj
D4ThDH3I8ngxABK094J6LY5P46c+r89Lxz4jtGGE/g0ZeyN0h055NhWer3E2n634mDNz6jH6CCfq
aBzKBVJCoRtfF/5yaBsHAmRIRkW8XO6GfNE7h2CfFjIDCp0Q5+9RxBP64zWGcEKHxfRCOznUnFoG
utEXmFZhGCNspASVa9QR0skVJ/Qkh4r2Rcozjyb5Ejk/xpPp/U9UqDCUEZZVUGFCEc7v9C2fD3N4
P4X7yxBvGgOX7GI4Io3EWSHUrtEO7rI9sRW79aJTc4XyyT2qjn3j6sCvg+J4PKukNLda0MwTLDM7
4umiiRqaxFZbnlQPzykZwsBEbkHvahiXdkdBu9N4BS48Mxh2gK5gZSg9fp9Id6IwWaKeWEP46/IW
8Yxg2EHUurTLBKyVnD6Ehk/ih8u//5cw6V9aZXWUxKArOmK+uYBuQZARieQFnZQ/dY84yB5xm0i2
DYIwCSRd8BBjMrtiVJUJdRyCoEXYyfP9QjhH9S8GnQGYbUnVRdJqFQCtG9+raAuIvgxW8qpZhqXt
Otx8s85hcJ5JzB7JaaxncQBEY3yU0meN926xHX79YxHW7f3nBkbwThBlwkvgnF+RyRGGX0FyFJsv
n/KEMwwT5QU5KXqiwAztOmqcak87Q2vBalRcsCaaHBKqucNrhebZxnwOJqVSmlkB25L20LSG3Xa5
bRQvKB/nbBLHL1Bm/H4Vtb4INAxgRRB7Uk/RrWDRr2mSWOPLdMgHVFTNfvE5CjovKfWc1YfiTJJM
KiVgVl3sZVnjdxqvKnGbhc4QDIWjh6OWKqj92JL5GInf+xiiXZzrnQfBhHZiE8YklgERhT/qMLY0
I7Bo481l/+OhMMSgqNAzmej+9PpVGiCBXXj9whsewXM3hhx6VRm0vAdIq4sYIBHblS5aRPOGmEdD
1J0+Xq3nfWFIAbFi1OYBHFuZ7exWgnpV4Ij76Ht2T9vTeY1ylylIZqv2lq5sA6EEmjTloRMUYQMZ
zoFjE2eH2Lo9U4qNlpTUD8RdJTyrxnEaOa/MdFUurNrbB/bqwNTZMC/0YRY1o91ewmCszo18tN7t
L/saxw3evjVWMFHfqZ1G3cCQe/GkRW3kqYUkOUsp3MWJ2uwuw/F2h6GBsZy6sh4BZ1Z+3h8IL9e/
/W2k0ydAE2WimsaQgDxVWtDSQg75y/SsI+3ppK7gzrdjs6/3kzdf8QqiNl1hBchQQj7ImgAJHfo4
iwx5+BrWgx19QuYIEf4KhaGEuUiivDDoEy2Gl2Hi8j3m8h1biDvS0TlIQ/CaKXhWMewwyXVVFQrw
2uK1FQkmLO7EiJP/3L6HVkYxxNAjdai2FMRERfyuvEHGAaWHgit5wozeRTqmh6dJvXmqzpBsDxte
iCWhCmidjzE6JkHRuuElwa4O7s3uB2bcWBmmal52+c0TtoJkgolBrZtgxDshJFsCp63T+2SQrXAa
PbXhXbI865gQok5rbQkTLCj9Dmzf3iPfnhq8/80iJn6QYx3dDjNgoiXZ6dDfFMYJzfH7ZOAlwXhr
x9CFjFxvLlCDRE06ydp0qwYtUrAZxla1nG3a/gJc7RPDHHqRlYupAUuA5NY35SBjAOZvD+V5kufF
BPVKoiOiYJ/nkRvzVN8dbZ0hELlplzxG95zd/Sz2CURcpWeFvm/sOqt1kpv4t/yN7DI3QgbfubyP
m2S8spghlaIJw1DQQV0jwdxWE6j//XCn97YxNFJ1pgJpCCCURmAH5VFAu5nyctkKDlXpDIvkPWTE
lA77VlQPufylgfrE4F+G4LghK+GjmCMCpLcaStQVTfi2jfdx6KSfaER5t1yskk+kdFncmjBlEZ1p
wnxPTvjK2XBWuqcIinpIFrhaU55U/UFXOcnd7d9XNAn14srHcZRDLClZRYOJMFcPeCnxImnk+Oxf
LvgzBv0bVgGLIqpkaAeJPmakN5KT7TAMebztXBkNBoKA77KWE4ht+9cZkOGFLChio6BfLm0n3yxL
7xdq6qcJ7zbkrR1DA2XaNHE5wa4xQiVO8xyqnK+KTSc2oCCLPne4Gdsf3kYlhGp1OFeVn6LBG4TQ
yatTzhVI3L7Wz0DsHRsVgtoQFUB0rCsdI9wPbnAM98qJKmwVniHaKS/xQInkQ7S8wmQu2dmYFAG1
jChYUEsnGV5T7RhHx3n8OQazVXALJDZ9YgXHXLQRGndmQ4SJ6NGd9aOUR5ZUcNL8mw6xwmBuWaHM
5LlugJEHt0LgNOPjZVLbPkkrAOYkNZIsNekIANorTvdpuNLd2qFiVI0Henu6jMezhzlHkH2N5SHE
FsXpIa+O2sz5JqO31SUXYA5QrYRJhh5XxAq1XYuPIjoRjN5JoPLW3122ZLvodLVyzMXZ92ZfmLQ8
dz7k3xcnd7UEA8EJGvtHvClBlc+FGrnLq0nYjO7o7GKCuR8fJyUOci6l1YwEKPG6fXHCuK9d5CcH
3hfh9jqeYZg7e6nLdKroC0ZZfa2LVym/LnXku4ZDUTiX13HbI85IzM2dzGqTSrSXKjVACGlpTI6e
RzKH9zZRoN9uKuim/zgbKUlSXBg0Pqi14muU/yqW5jPX3gqB/gWrKyk3kmVEHQmYtUqcMjScOk44
S7V9WFcY7OkxZ4S/9MNlPjRH4tKesPhIxfaJkzomt4l009dWcMxh6uZ5CMQWJqXpoW6O+Tx4YQKt
oelakR5z5bEZOGdq83YyVYKCAZP2hTMEvmRD0KGhFGs4PYWiNyBmlIkHqRmON2zfTiugD9Q9a4jn
WprbDRqLuJI/QKxYPGVfFbThaLvKa3ibt+2BZ9sYJidhqwlx3SPRb+wJVAxnwnvH560e44EG3t5I
l2P1FgzyXY6LfkeS76LM+WDn2cH4oKboAbQegTJCSE5MjdiqVOPnZU7YdrzzWjGOl9FueU0FRh48
VQaxpnpwa/FIheGT8ZEMh5zXbkn/6g/3xsohGDIvZNT6YFwUEobGo5lfD3Vj90rO+brkLR1DqnIM
IQCoWeLj0tT9dgk8vEQ7l1duMwRa2cGwaYrBlkshwLFV6VWdfxoYBG6EFh34laAgRg1eL8Ntfy+f
8djnsmppB1LE8OraxViT9IZ+tIZu6pHbwEeTlnGcd3TGl+CI//2EKsSvK2SGK0wpGZQKU7BszXie
b8S82Q8tyhvlfM8xkR7MC66hMlyxDEWXLSaWtEbhiGLT0XNoXHInmyCQzTxeR+x2AfvKMIYopKhL
I2XCktIRe3QkXHgXI5CxRsmabBRIAxPFAxov9cE5AeyMynnCiMKUek6pXRnpz2TMLcy/45wAHghD
HmOutDWGqdDwzy/Rl50eQl4XLg+C4Y6uhhJ83wCiq046hq6Gd2nF+RjkHDKVIYt4mAQIJgJimm/Q
qWGZI9TIbus2tIfqez3fX3ZAHhrDGs3Ym5EwAm0Jb7UlsgsF0sj56BXopRohNa1kBce+7bq9lQsy
LBIMcdXWOnyBeNKOxhmpt9x1rrZLd4Gbc0J2DitqzHMuFNSbNExgnzlEbm0W121ocDpP/nKmDE3T
kD//OC4vL8TSVOjlOx4aPOSS2jK+1nZ+rd/H9uAKB111iGhF3uWde3tm+kgd/8Kyz1DRVBnaYAJW
PBB0+i5+5VPtxNnnlY9uhuvmGYghw2AStDRrx95+ljR3Jjshue60p77hbNVfAtAzDsOFQ6nXYUkN
ahzRlmMrd0svGOymsco9vn7s/oov1r3Nv2dMhg+FFvJEcQBM6WSeaEY7crRflbvgcWC6FpxPPeWs
lpK66yqOT5daqSYDcMN4U0mPZPoSRdz4c5ukzjYxPNhVMVmiZqDp3uAanQ4xSsRiV7vtUUtqLbZ5
SBP0GiscJtk+aWdUhhohs661YwPT0Gd9v2AadRUbE4fh/xJan0EYcmwGRdUnetQaKHjShEIY2tpL
7GEggpO5qMxNHidOSMpbTYYhoQ1JxFwApCDDKR80wZ55Q6V4EAwjduhKidF8ji+vAnJYeIcP68LW
ec3gHBR2WkuB0iNi0g2q6usYc3XlzEexAWeHtkAMkUjQgFFUBTOR3jt4UxCjrsQatxdeeM2eWLlY
oAX4B4f7yEbYtIZhNqU2o14OOsBE++W529M7JLuiXS+QZDnw+G/T69ZozP70g2nmywi04FqC8kYf
7jD0yxmFt5ApLXB3/gcaqFvnaQXKvghUrRgtXQ9QI7uSm105fCJTv/59htVFJdEiZcbvl+GwFzFR
qmjKu8vbxDOB7uKK7UJjnDJDqPBuEs9upqB4s5g5t+A2hAHlM+g2YYIew9/FpMRxRPk7bo7z9KUo
7i+bsHnLGtC0+AeA/gErG6Iwm5ROw+WHmgJ7yaPOCofENsvUyVvlitT9nZIsu7z4WQS8ATbbZ+kM
Tf/7GtrojUbNweOTuV/6HUYDFryi681gbG0ew9rtgIlHYQjzGmRoRyRmMRiLjljsj0KGEdG8o8Tb
LoYeBgxvFWWIaKOqXHLx9NpbYpVzPhu3Qtq1SQw3ZFFUTWmFZVMa0ZEG8dBMxWGaOoukvassht/G
Iq//ZZuPzlvFMATkirPErGBXOKMXpdotV7mH8pNjudeQ6eatIm/XWCpvpVYUTAVwpIbsAXpB9er3
0AyWphaeHDd2ky5OIuPjDpI5alpYkJPgBL0c33wb27XyzWZAQ5sQTvCbSEWhtmSXkWpYjdjzhmFx
PIYwHFKOda2VInazru8z5S6X3MsHnPf7DIEkUBqMlRxLmcSGJaKnp+ENutqMa1cOSRgK0fWEjHkH
E+gU08lJftZ25HSW7CX37S/UWzmXLdr8HlnjMbyhh3GBJDfwup/zQfOmY3OK3RwNKc0MxYrqJt9l
tcUrjaREwX6NrEEZIiGoI1MDamSafUnG28C4roXrfvjNsY0HwxCIopAqjajfhV/R82XXd5JPBNRP
kFvabRP5+clA6zXkPm0OMPWDS/YxrJIM0jBM1L7aXWQ79pFccFPMwFkO5YN54E/i2vYaAk0lQzUM
Ff9+z/6LmcfF0OHypG9nNPNVQ4849PodoYXV97XPMXDzIKzwmA1U9MmQKhpv5NZXKqsHYefIgs+4
VHM9+91bvy4D8vCYncy7VBeSEHhp/ZolT6L04/Lv0/X5sGEre9gNM6rMTOcScXuKiuBXIXWX6ttl
CJ4JDOvLcThFrYItEhvtvlTJTVB+RlvLOFvBal+VJMvIYMAKLTVum2XcEYxGv2zFdoizwmAiwUmU
xnCikSC+2ZC/GK4Cv8Z8osrmzZHmrJfJcPk8hEaKgWY4Q4bmF7nkFBU3K8LDYPhc7KS8WQoYk+1D
v08d4V55qROLVm9g5FJtSYmjvvAOD8fXTPpHrW7DdokwWBkT5+xcuibKLYnvC94Agc0X4bUnMHyQ
Z22g5DUWb4YeUODJTv0t2YWP8nX12scYiA2h8BPJLfmB4x2bxLfyDoYX5r7tCwh34DsEHz8E/SoQ
84bcyeiEgOQXq/H2j6WFEZLv3QS4vmn37azsMsKbMrDZzLZeSoYalhBtPjMBxmiLNs2dhYfK19/m
gPD8kWcOQxGFmc95msAd5eVWkv0648Rh9P//O8t9kEYIdSlaghFeMbSCYy4Wik3DvnfjUnSX8GfR
ukP0fNkh6AZcQmTYou/lepx1LJ4qapiVdCLmQUw8c1wstAJZl7Eurx4RGcIgXVKE3QCsOnsy8DKS
3v9vv8+QBSq5MQUuoI4gvWSYfC3uL/8+x9OISA1cEcOQ9EI4pNieZE+HDufecDC9xKJCnTwJr8sc
RESGHxQSG81IbYmVwjJy0WolKyw4UQJvQxgyMEMhI2YPe0JttxBf4U204RnBnP6iECTkLnFc5rS1
FuL2+Yuk7S5vCs8G5vRL6lSKlYyFSnPxqLaao1W8h1KeGcypn5SoC0yanip79SrJhV0mZI4w8TLm
dLUvHEX2BSBJ+rHIF1hi5qcY8zPxCIs56nLDCXM4HMO2oiRyBH10yjEJ7RO5Ml2aaEsOPKqk637J
Guawz8gLlA2Nptq2sfX2KqpfOrRo1/sqyh254X1YcvaIzRyZKDEvlxx71E65ZVaitWi5LVe8IX+c
e5u8JRdXFCA25qS9BYmtSw54yHaSWzT+4rlGwC2qtS5Ga7mBy5Pt5Tj52zfiCjXv60gJqJMPffwk
SKFfx1x25q0gQwZan016PQOjr79Wih8nj7X6ieT7+aYm7Nz2sYmMFuLbSDPEijUjxau0ltg9XSYE
nh0MIZRqpBE1B4gkXOfTc5G5I280BLkcRRGJYYRomYxAp1EUDTnQX3PEaz9Gibe2+D1Ba6TeWlBl
d6Mr3Awn0SpfGjvc8Q7Ydtro31COsGkj9FIoaPrDHxEd6RhX2S+vc5s+CZW3HVcwhYvGBArlGBg5
eTvPcHritnaQWCYqG+ikoFG0eF0OHI9nE0VED+WkpJGW2k67Yazv8ggCKpc9hYfBxAtRLoYpQZ2V
vVQPk3bIQ06Z33ZspUkq9KDIx2H3dbG0WUAfGpCh1NSner5KjWPQug3agT9jyRmJWrriByMztEWm
F20tvSzJA+ab/m+/T8/c6vdbbfj/rwYtn/dxgWlxg+FdhvgLs55tYPgHk2aIoZSwoXXxvICoyi/v
Zb/zu4PwrftqHhJXhKJNYvEecf/i2WdgJkqRpBI3L33XoBN2JSRm9AQycsuB3oooiNIfLhu6zU9n
OIafZIkIGHgLOzFuQ2l+a71oGSNvfNx2LHEGYQgKXRtdTmj6Z0y/dsWpLo9Zieq7WOY4HscYtiDD
zEg0lNSYvLqp9N5SVJ87bO8vuTO0iImqDKVENjsNsV5NSnVELI2wo/MNwoPmBLulssfnt+yZyx0u
uc3vZ0QmeIF0yJjo9Os8OhZ70U0PdD526yy2DC3D/2A66PYynvEYJprrSu3aDnjat8Ehtma318KN
6jZu8XV2SiD2fsmrz9hmvzMmwxkVCQSjhMg8pvNZubp7m8u4C44xlBS/54idkGCJHZ4azF+yU2dU
hkm0eDClln5ChTf/fKpjerZTebxjzVtShk7yosac2ghAcvi9NDE9L/+iLs+Xj/I2wZ+NYZhDk9Ww
qwVgTMFhVG7l5k7FpAENN6OWfIo1zlAMa2RhoXSRCqgFrQMJuUcJj11pn3lEJmcQhjVMkgb6FBdg
jcWPuqsu9y+vF+8ks7JrUlToXRkAALNXGtRS0yQ4eeif3xRT/MzWf3EA6UH9+BXyr0Ws4C7CQHUy
WgAa18mDusswzbx28FUg24kroOXiMhznSLESbGZhBrpEv6cnfb9Uft9wnID3+wxNYMS9XDcaXb7i
1yI+ZrNz+e/fvjXOq0XxV9d8UrdEaiFlgilNk/Yzb0VrxGS3mvMByrOCoYCij0kv05M5GPtZOwa8
kkvOyZeZk981i6LoJX6/Udyi3OOxtBA4jrz9DX1eKObgR0FUTzplsbiarTj3o/ZKrn5W4wsG2E+j
Iw6vlzfmLzHKGZA5/kZfk7QpsTONM+1mN0LbOzQxbnWPTlf+XGL/DMbQQFbordJWAIu69jRiLKKq
xJwF3PQBWRaJpkqY4cwOGamXIB4nGt4rM76P1K9d//KZFTsjsE8tcpBEUq4BgaY5Mqd8VF4WjyoG
Nh4eFHmvtBx7TObrqCow4iaiH52jujOy+4nXiLvNnCtzmIgkCtJAgNA7+P8knwI6t8oerAVyBDvk
1A+mwysv4xnEUA3pKsMwZSxfbDwT/YfEFajgAdD/vuKaSNZJgBlttFRzfKWlmnKC+azdwfgyuFR6
WAzsz4U8q0VkmGeMh0ZoaBoFoqY/p4cUoqalYHUH2Yv8elfZsmDxMHlmMmSkVUOuEtQVQWMo96Ad
7TbTzLl1tslhZRbDRlLVGGpL36uoXKUGGexxcKMnGlbNfhhw+zI3+XUFx3DRlClmndGYv8I4zND8
2glfIp7U8WaziLECYTioleQmy3SA0E4K4iY7aCJeaSM+zAYXdaEWeTJ/9Za+5/n9ZeM+CIYFhYlR
HTSPOHWVVZDvuvJCZp5cOg+EYYu2iudCNgAi675hfG2IJ8Sc3AOHMMC0789XkxgdajeBoV0vz6Ff
7AJHcYQUgmT4rkXsw43sL3v6B5EwIuhzHHSUAm1pRyXCCkyh27cO6ogszcfgdzSJ3HNInofJkEg8
JBDXb2Ak8VBWQVxUEFvDVezFx8WmssEQuuEgbn4Z/uuXGDn3flmnwZzxDxAHfDHR77ThCnUjz4tN
pWHlF26Hz2ZItsJj+ENa6JDGEquqWjMyjbpkVyf1Z/AqITOSHge3mxyIcGQeb3wa138YUpEnU5y7
HBeOdBqQFZGsZJdep7bqSW71uUHkRDkfeFlkWGWJY72CGNMf90l9yPqEaJFunXo/XOsvGu948DyH
4ZdciAbI6gCukW3kM5HCh+zq7/g6Pkp2YKFoG7IDLsd36JJ9+Bg57yX7wGN0SlyMtJgBI8lvNbwZ
mC4atW5jZBdqR9wRpzzFp97qdZsDzHFa9smnqgRBEympNU7rqj+pIJSIRJo7NW+t++0P3hhjunqX
LGXIJzFIWVU0HBreZq/SznMaePGq1LZLuVcrykQpIU0Th5Tk+sO0o0EEPo5NV8WTFoblopMwcHkH
kkPd7PuPMM+SmdEnDMXEY8yroqDV+cfl7eJBMBQjDmFjyhQiD5/N+ou8nAbl6TIE73S/JWNX0ZcM
fVc1TXC6/4QMMdowTTvw/1OFa55JDJlEcZYIhoR9Kkyo0k3fMEAUilaf6lZYeQNDIXNTqWNbA0Uh
h6nfDYW3TB5n4ajnfvBsTMXAJDpZwiQfxuMwgqFQDcQI9Fp9G/pnOMVVeVSRF0RD06cO7gqNud96
XZsViYZa/yijlBhUpqKfiU4NMh1ee922W6zwGNcrqn6KOrT9QA9MO4hu5jQ/2h2ykDcJ6sey64WT
b+LiMbdbEk5B3gWwLzlqXuzTxo/iKrMGd3H/kxhlk/RX5jFuKCV9FKct4GrDiYN7ife0zrWH8UB5
WRpdp1Gr+qU6Qp0OogvSzXJH+88aL7vmFaptR/4rg5hbrCZCpy8J9uufqtLhSnFa563G0yt9ju9v
nuJ/0RRWTFeKlwrS/0BrdvMhvWlvUrf8HaC/rjy2R9HpruenkkdUl8+bIjKhsq50tTLRUHnY6T9p
wtC0zUc6Ny+FMBAvZ7wZbK0MZK6tJkmGsaDbl6dfouBFbA/x6IWfqlHXdNnQaMSDCeXvQ0gILs1S
G6qoipm+hZVXJ5+afWOcEVhBpbHQpFDVlD+0QYuNS2/wdczQpG3o/GJj6tUfOHEFx+xRMPXV2AqA
63oTUt63Y5pZ8XIzY6he9F0f7y674aYXrtCYTcI8YclQqLAJJlzs0A58QhvmzsjT/WWY7bNsGhCE
FaG1TVhttaZXTK2kXRnSl855ex1xwmvhu+z9UTtaXjh4G56uYhKYqWjoe5Khif/eLcZwQZlfnGPT
DvRmka4GP3qCTCKYPvzCnYLOQ2NuFjTStFoaZZR50VO6g6iJpT3QcwXe3fPKV6hHMw7yzjTmWgn0
mqhiDbA/MpN/wkHR5+WUNuj9HQxzm2gq3o/TAjBlfhBy5CaGr5f3iGcHc38Uqgh/o4tG7UgPdHxf
5EOR+BOup4ki7YFDs4CMG+O9K5C2WnJ9RAK2e0Ykc2wxcVGwCz/dp7cY6c5tMdlYt3dwzK0lpoNY
LD08b558EvhF+Hp52TZO7Lvfp8u6CjaXtB/GToY5tfGsjz8jwdU7LudxQNgGSyiFdRXG0NFPASl0
59yh4Qtmfj0GfvZKW7l+Eae5jjiFEVs38No2liWqpEGNY4q16w8aFECLwtIqy3z8E0ijOp33ZbVV
JgFAA5SEohLUnzFnKSpKbdbpYtLIfXmQrPRbsC9+1E65R8bDLr+MP/Tbz1z971CZoyUMcZeF9GVo
PtA8S+3JpRM/YlamgtkAtOatX5zoceRJ4W4vrySpmoqnf1F9I+mV68R5p5TzmFKaesvvHIon8kux
RgfvHtc1L96mVjA8pYkrNIYUNXnp8rADWlrctuMPUqGevP8SDr8un4fN87aCYbawweCQTjYB03ex
O0atTQLvMsJbQeAlS5j9glhQMkACnhYUaHfNvtg1Lb4ckqf4iPxfbCVWBMW5gqdbtfU9jgVUcWOq
omkY7GnQ+hZzVwScBhEjUYzX9s+spszWTu2RZqOlF5GTyNk89itEJhpodU0Qi4nemsJtA2XhoPPz
iVOVv71fZ6uYm7mpTbFWcjh/U7wEAeSYOb//Fy8/AzB+J7Y4XHUEgPFACwmTXXXVO6Oj2qlT8Hvf
eEvGuF+WGFm70CXrD8rB3FVfMJX4BUlMIFItwuhu/MFNDtMl+uiPZwsZf0xNCbqRCSwcdtqhcOrr
zg92kgdtot3sazefyOK/80PmAsW5KoqE7pihPcvBlSodlvKec8R4JjG3ZlMXvWmkb5sW3tBhKeEj
2Teufkcl4fQ9z9G5TsLconObF20aYNu04pckP8bJg9wdeqGwR/NVCz1NvCojd8piW+OOfuBhs4+p
fSNNXTDichU9A71Ki4/5BUiThnBQCFfal1eW45/sW2ozGGEX0einqK/n4gjx7oB3i/IgGNbISTUq
EX1OT5TQCmevb0fLWH5ctoPHhmyuSGu1qpUX7BgK49Di5U9X3VXxVPgqnhsVP3WMm5QHSf/wC+eM
bV2bWsEoiIaNqt0E7X+KuzzR5mQxe3v45o7v2SrnWh80k+ESTZDDopfeIuLpmCMiVpC8oR9ICSfQ
4u0YQyBmK1Yh2ieROxf3YZpa0YzuqGi0OFvGWz+GOBDdVxop4Bjatf4mIBQ42VOG6tPMDXfcqIqH
xlAIdNy7kVDeb93R1aDqo+ONzKG5cuL3fv6DYxznHjMZBqn7DlE+9fpKcuSTKUF0p4ACnwHtC7c0
rebrgrFlvX8Z9fLGmWzSiIiy3hMBG6fVv+PwUMgP2mfeU1deaLJJIoiPFiOhN1rSQiFBdHLjlZj/
ox10L9eRqEbSaKIYknQr1F+W9DCPPF29rZzDO0OYSCMLVXGUaLmaOe2Cu/ZtGKDmiL9ECWOkOlv5
wdudt9rZvxOGyba0TVqsd7IIs5rGH2N8NQ2j0yWlE8y5Nc+qXZLRatPEMTLVUnO/mr+VxqE1v/dF
hNmwoRNOg5NMgoNWH6vXcqsqHy/7z3ZM/k/kgBLg9+suaHmjCgP+wDSH85zM5KST54I7hvHybW6K
DL8oC9HapYebjoeutFAxhAle2kMyW+WRVqMIv3jizLxzwTCNFiv13C4AFHQ/FH5L3S4aOJy57U5E
lUUTjxWQMmbWrk/MKNMauFM6WxUaFidfdXPFWRB3JX50JyXW9ImMPjRmzpDMOqZDp+sRQiOM0wmu
/zRJkr3qqndklzvxjpex3aS0FRyzilImjE3yVhY17yrjRU++Xva+tyaaD+djBcBQdCoolSHRKE+4
6sCXEx2RfpoK3OeUrw1Hx4t496bC5lRUV5kXqfAMZDhbq6Z+KQbgD/OTWtyqI4fWtm/ws4FsaFf0
k5SV1EeI98dFFk890J5W3mMt3YoLK8mGdWSe9Sk0AVQJ10b4qvUPUeoX5jHqDevypnHWjBUmUFPM
SHwrMK0CrxEfIejNAeAdLDaym/OywrhvPJ+iFu+OZk8FV3loIeaOVxCvuOY5ARePWry6fJZcSVGq
j7VrHMiV0IfuYK/b5Hl+XlzakMArVeCtIEMcRSVoprEAL5wfiLlPJp5q6CbdrryOoQkNrcdk6gGg
t7oTGoMliLOlJK2rDKbVZ0e5OE7tbu4nt0Ds2uMxgfAmQGwSsAxhI11WiQlNsPdrivEWYR3nSJEE
BQZcBr9zM7bQQsVxFQ4Ke7yqoS1QjAyal4y9bvQWaR8G7uVFH1g+HK2zKezRElUlySA0iM8z0Zs0
V4S2cqNYWSWhQjS11GkfypktG7eFwaFHuk2XgJmgqB1mQRlnAA8S5vT8XtqrPoIm+hBxVnH7A3Rl
IRMYCblilmMCICp0PDxIfu79pKnH6Ko88Yhqa8CSJq7AmNM2GCm6VLKEhuVUUALdvZDGuJFCy0R4
fmscG3fEZGYkQE9z5UYhh5F5HsOcvbari1BIgZ6aN5N6SobckmIeg20e8JWJzPnLy2yREhnrmaQv
YvPQc6e2051/5xkmMRF3qNDQ1aGky4Yeg96HsapLmEl0+qMzIt9PNk0Vp+j1+a+rrxkwxhopnWUT
0ksTimuvWvleCzi9Uh9Wi/l9JspYehUfnwF+v5peg/mqjzl90R+OEf19SVMUUyIK2Ih5QB0EFTUQ
2TK5AnqVisUKA4yHCY55VtiXb8aPFwmDxBzYNGqjYZrEyVU8+vEnXUU79SaE4CrVa247bvnzx4PL
ADIHV5mTRknRL+22rozUZu1VPyp/sot74qu36sNl8z4cHQaMObhkERop7WBdorlDel2ZttL91wEu
g8EczyiuSaTqMzWIFlvH0Ne2yL5D2oO2YtRPPJv+smXIptOUuvR/pH3Jkt020+wTMYIESYDccjpT
D+pBrWHDsGSb8zzz6W+i9X9uCqIPrlsLa+GOYB4AhUShUJWFrHvhnCohN9dZxuybT9lrnBEdppWv
q7t4/OSXbaV9U/wHTTyvlHKiYZGYs5+H8QntPB2LGrzdyqGt5vcZ4xuWYPZMWcuaGMDq/Hx0WIDk
Dl/5OKFJJbfGyJPl7v2LMb4BitZfzwgj2frs/0inyr3igESgm+6U+/lBdsHbJQ3tDUywfGZ3RjGO
WDemQMEl/6hm//l692qKbwiCuav6ZMJ1x/zZpdOjF6ABhW3jpA4+zwDiWQP/uZhBABRsPxzWiBkz
hjRSJUCPykOejv71LSybNYHK63YwVzTKwqytd7S+zWrv974vUHmM1prJOsIESHYZuqMi68K7S0GE
MpOphokMH2GKlpDGJfJ7Zj9KbtXk0q1Ba0ievH593OPLsMEQ5ogZdZg1EcHZ+jRC2q8O2thJvQz5
PRQl3i5aP/qhSyULs89DG1Rh5oyoGIxMw8jmIH9ePd67A5HDz5YTOtrtdJS9d3Ba+8WB2MAJF28t
tss1rTiXQ/mNtyb9kXgjyxnZ54QNjkCvuVqSaliBoxx5bfmKRJjaL04hFOrfIYf288qJ9a8pG1sj
jzGHendchpOxSF4Sd9n7bTBiuatZQ/nZrvD9PtX+HKiJXA7LibLJg368ZCP9KoYljEUg03lIqoRx
V0KLXjveI3fkz+lzd2O6cqFhya7SBS5VtbnJrAFYtKeHBWnzNA+q//xoKAxIoNMhViy7qgHSZ6Mz
5p8766NOguv0IxuIQA9tZyWGyulBMSw0HOwfO2reVYs0g2iXRjeGIFCEwYYQFyaMJa+c5sX424Cj
EnuJ26OzROsgaBAMn2RBg18CPML8CQQBhc6s6zPQUjh8JO3idMOpzlckNwR9JKug+jUNRgAT6EFd
45KuDcAauLI1QfObGMkGY4du0EMA8R0LAga5n0G34b9ezwRggS9a3WCpmQN4Vu6r+ZxWl77647qR
SBbPUH/2+GhWjJmlYvFI6a/qw/Kf23L9PASxdVpX1sWSZDDCITvW44eskjgmEiM3BGaw1aqjRMHv
j9KTNR+iBaqPkn0ko21DYIQ6joxl4suAx1voxdQBOn3oTgc53Sqwv/z3/AVhygRuaNSyQyovhqQ9
zd95nLQ6aIWT4W3kNdk6KqU3J5kRCExRNPFcWAMWScufm/BQlafrRiY5KgyBISwyQyWL03dYdA6z
nxcSO5Vy20S1cx1INhCBFrTZLufJxkDC9g4iHIlMZPDXZ3ZhbQQqiNQKXZYWjMTIPct0ZmT+UeQ8
h3j3ztoT/vdNFsi4TjYogQUMs9Lz1sCglupPRc2dqn+6Pmv8R19xf0yBA+rFWvWcuyUdONWJS9Np
x+RIe3Y/9wFtEnRkDiULJfPwTOE+1tRGpCY4a3HTLE/TnXYMb0rc1eFBuOttEsii2hKaEJuldZk9
9NaKLdxVdylyCiOfpBKakCyTmFPd1nPaTzpmEd6+UviGLDNM5gSJndBoycYGumg/4imxO9yiAM04
6Qd2JsfZ8K7bhGzCBEpoIaaQViPAKhBedUy6Y1P71yFkEyawAiP5aKYlIGI07xzb2DWZKTGz3VHo
qobwoIbiB/HtJDKTSodxY9mHxLXR+E9roWjTS0Jq+8asMxXNOVEswIiwQzXV1o1JR1N0CMEGYLhP
SM3tj6O7ujTo7isE2L5cn7r9cf0DKPr2y6TWLEJwzacQqMaxvarHWhYb3iXtt0GJ/j0e4sMlaRBN
qxP0tyy0EEq9jTviebdkskjQvm1vwIRjPI5ntR9URLq4vCEL5uN6V53g3bu2NOq0f5xvsITjHPL4
dmJyLK7Bxuu4k8rtz72v3rSH4dLL8nx2zXwDx/++eU+DXTRKMQOuTgN78XtNwjuydRJ2am0lKhuQ
LuJnS5n6uVK/GNHgl2tYeG0b/2ddZX4AbkYjbNoqLTQwHdA6+2keX5ZBEv7ed7Y3AMIRbpJ1pmSF
2fVBOjoBEkBQkQA9AScceCo2HO13BiI3mMKpjuZWakoI37/R5Nqt/hjH7WFqez+rZRLCstUSqKKr
LG0OY1iD0jzHCD+WQWHcKDJGktic6NWrRW5Uls5R2vE+j6jbd9l77iYGilKhCWCifkQwuyFDN56h
mWY/iW7NkTrmkDvo1Skh8F3XZIMimBsNm0ahKVB6/XGhjm09J73PyB+FeodukBKwfe9ugybYHnK7
IjT9BhqvuYGoROxAXi3V3MQdYHnEIZqLMov3hYo3sIL5lUph16MyItQZ8F73eUA/lJf+NbVxuEjR
dm1jgyZYoLLos6ExoOH9NmheoMt8ROfnDyseZrQX4zhdlOD6YcVn7Rf38g1QrBAkZDF1JQNgUv09
m7dWHiTtyVofZWmb+8fwBkjwKdM0rCEvj22sop4YTUiexqMJZUOu8dMeTFOa3b57Cm/whEMrZGiS
lC4wF+hcO0Y5OLZ6GqURWP6rr02fcFyNdoPo94zpgySuY47hAzrJtk5aL4c5tb5npe6GefQBvauc
NZ5PQ5FKGFliL0w4v9oBlcwW34Jd+ThnnqlKzEP2fYFIxtIe5qzA9we18+0Uacs28a5b4L57sVkp
gUZWpSr6OQYGUh0PvCQg9PQ7HuQlR1VW2COhLLGgDtHQmYV0wKtC7DP9viKJY2SuHn9gxGOlJHwj
M0GBOtauKsyMwDiG1VHRPoT4qqzFpHRbCYRRJ3NGtAiT96PwO0MvAuPL99ll5/4QeabsDi8Zklhc
Z3aDQkcF85fPERS7oQ5KP1WMuBKTkCyTWD401jjzExujIre8w8J0qNB3N8GTMXP1s/8jJM+8+Gvo
S4Al+9kSWMPQkDyj9q/T+UNBy9Kd/ML7kcdnaZXU/ubidxJUSKG+UyCPNmfo/WLCmzIGC0r4o7+w
VTKTMgj+941/i+7xS92t8DVSaATFXxTlRTJhfEJ+JcC3MQgEUSZ1rCCjD/fEU3FXByEewDO0x+vd
2Ee1l2x5ZGgCVSRabUwRf3PncuuLz8WlKpf3R0Zq7kVqDHz+r41N8DisTjOqUMH6KJfF5VWHKECZ
nOSQw9eNIyc+y7pC/ctufptNgTHgvY8050kSOYqxtRv9GHrklKDR76nwMKEH9fH68u1v5zc8gT3K
dmzybgHeYJyT0e/iC24p1yH2b3TGPxiiu9v24Wyl3KnmDhTizAH0lW7VexXx2fIvS/Ikyg3gypKJ
Ee0VMtRrTAHWVrWTkAubvynloRskyR+SbSUGthW8EEWNinkrVS8aDpaU1mUAAjXUxtxrackNwXZm
SCeln7lCruElJ8PmmrUX6CR7koWSYfK/b7hCSdU+Qw9NmPuxThx0xM2c5AydmRVdthBN/5B9fmci
wcY4BPrAC3xR1DnWq8qPiRK00qxm2aAExlA6OzbiBAAF3LJnFuRP8crjwSfNfeWoI0/VkUykhDcM
gTf6KEzVlFtHC7mIEt2sk1s9Qo/uyUNPpeOQurLc0v1EgM00CrwRJUm39DzGlZ9e37+gbmxBFbaE
4J7DdcOnozb4D9eHuX9Gv+1rgTvqlo6jomFm8zz1kuRJQ3Gb1jOnTPpLMa5e1ciu5zIqEWPhMUt0
q+Thh5FBvzB+Ku3nCtlX38ykdLIscTVWO419LLXObUjvXB/vr0qUPLryNsliVDw026mPdL4nTwlq
ix3tiO7UTnmMTqvbOva5QI2uhjJdX1YeJrFhMT5O+mjSMr4x1+K5nj/GsgQl2bEjRscJVBnGmWJk
DPF+Pch8ntEBB29EU48qqP+SvaLJBiQwTTYuxZykGNDcqn7B8GK3/O6cCcRiG81oly2GRNIj0S5W
5123BtkQBF6Z0VcabVfw/YVYXpfirREp19chpOYu8IhNinKceDYo9+1jvGQVt9Fti9ADGnd+lE2Y
xBUwBQqxlrWGgD3AQiMw4y+LctvJsmdlECJjWLqSNNy7qZJjHwdRdyQyRYVfU7Z/3qRUeC7LjW5N
GDfl9DSeEuj6rhf0gUoDxQ0DLpLdH5IgPaxPwyfZBMqWi/K7xeb81FO911SeasGXi7cPSW6jE1dZ
5Qptsj3L5+qKo0O5p7wFG80MnTAwTvWMprUPLfocDqflKFMAlw5KcET6PMn7ycCg6EN4IH50zlz2
lav0J1C7keXkSQyECryA7jlqhbMTNjh/oc3XsL1Vwsa9vqskHqIYGrXTJp9j7lk1ce/Z1kNk3Q8m
3uoyCY5sLAJBDIM9diN/oVmVIDWOuvVE3pW+8XYgUYEf1NE0CisDhL0+dcunYgyuT5VsCAIldOig
tSY1vq/1n/TkNIznlDxdh+A/8ZoZC5TAlHY2cn4BSdT7lfkrecnpV5XErha+XEeSWbIY6Zx6pdPQ
GpAXIvDGy+zT7ES32al+xGvCUda1SrI9mcAFQz1Dp597KjxYzR2F/z/dU8kpxAQW6PXMNnJO2krk
V8qxkD2bSyyACbvfbDIbjdT5nE3IQGoyN2kmby6V3zzpxDBm2M9abfEoQrI4/Q0PI1STOwQWrjrj
reIZkmuvbNr4sDfkmbdDmTDO1CaCZGgiJOOxf3mr+Mc3ZsLm15ZW6+0a49GfFper7sRe+Qm9CG2X
nwdFwNJ3vpy+sYEY2pzM/0UreE4717xKPTxzn3Fz86JAFqmQGYZADfE6hsi0geHR1Y+b1gmV2xCB
7+tbVgYikEM4dGZENYCo4+p0JKBj48bRX78FIkY0+9bKK5vz9GzfkszR28fxXTlCbysjRjOtgrFp
5jyq0j6ox/CkF7N/fRSSy9gvcUu9C6uQAaKqPnTlsTbcdCCOVlzs/luGDIHraJL9Ywm0MBHd0DKK
/aNmx1n9aMl6HMn2jyU4AgPRW1rgsdmnt7wN1npC8S7yuCDla0FBFf2ogkSVjOlfniH+2bNioVpB
zGwaOQfNseqG86kbH8zirwYaFUhRoemF6C7LT2HyfH0uJUZuCVTRT0vYTfxy16P1txI7+nomMgz+
jSunrCU4ClSNirFPMbRBv43L49IeiXlcy4/XRyJDETihrPJJzzuMxC5Gt1hyp6Gx21n3tawrm2zK
BF5Y+gUvECU3vxVVkS+6/my+i99M1VItlG4wIgqJRPFaJC13FsLyQrLv0fKUSh2S3WFsMMjPp1AU
2+048z3LW9ovH/Xeify/koP+AN806BuHRs4gdUz27/obVGHvzuFMGqXByPR744yQ9j0EJS/DZ+2s
Q93CPM2y9Cs+il9szzSIAYlbiPeJIrdpD/XCir+o8IJd3iEXEiIfDC+/qwJ0Npdspn3ieEMTnTyt
bUzoaPInt8LvXrji7XjsCyTnokQeBQm8lEP2pLjvWG4wBV/PWjVDM0Y+QhNqEDwB2fab3vv+2nni
Nunc69vsX1bwnxkVnb5smkMz4/kjP9pU8pZG1imBbFtz6g8m9Kv83wQUTCausD8Uiuhi8dKeUATt
2I/JKb/TXRXqgblb/S6ewP553UNbvwMefxDO/PVCvqx3vMjbgqAaKaRaJfsb8W1C+d837iA2oUUG
nrA30kNq3bHZaQeJYfKffGUX/OIQdvEcazyJqbSPpD8QWaszqREKFD8ZxA4TnvrFGyBwEToEPG70
A68NXY7SjEDJpmYC1UdNNJCEPytq33mTSrhlHlo2OTzA0n58V6HFZn8JdA/tmqrseNjIWo9a/RRm
7ppILiCS5RGdwAw3UAW547CA2Le7D6VMqnrfuXgbg+gCtvbE4CCCI3jTtvXUHLS74TOXWYzPtSyn
UUYQojOo9RBjS3KMpvdUV/U1p7TQDGMI0EHlEH+1PZn2jsz4RH9QbepxCguYg4kafzzwnaPb7ssA
FRQ+vt6UEKBssfjfN9s16zUzKhtufEqFtGS0MqG9BEI6hQIlUOhMmDPj+/X74vY3Bkw8Out3aJ2L
QbqIfXnXOVY2JsELHCoShyGFfWTZp6X5ypjkwXL/hWhjgAI/UI0k6sovbLyKsg6y82l2zMchd53q
VIEiJuboz9fHJDULgSXMZtDRWBaDUo7qWQ94D+flvvd/pIn+9y7oPPK7GaFAE3QOjSYsMEJ+/02/
NMhMrS/UaW5ooB5lb3ySI0Osjk9WyyYqhZ9hsuJOIflxrOMPg1SGUAYjuBbqGCOtHQe+X7fHUXHT
8sNivqdG623aRI0kYoZUm1vspjY8TOHXDlIx8+frhiAbheA/qKM1JYT7D+twseKXfvXZILu+STaQ
qHeJmuQlTVNgqM3HePU7S2LMsjHwv29Ip6N6uSQzrKux3TYOeFlhKanZle0XWyABPdbxUK3DqIyv
6A2PqBH6j6Nu8Xv5BxfHbRXZjXf3wrZZeoETRjVutNUEnnJsE4j8oV2bgac/epq+xC/NaUASAPJq
a1dWlCpbK4EXFGYht4ungubtKdQ/TatkImVrJTBBnVlMmXjSfao9quNzqX0uZEItfGr+3Z+DIvrP
5qCwnqz2AoimSp2iflTtv4v2SLsHO5Yp9EjOIshC/oyVZWkREX5758opvFtYlPnzgwlfq37gna3S
/67e/ROVQsbvZ8SBZP+XTmAfeU+I7oCciRG9Ul2ua5YFVejFt0TCQxLrh+7Sz6CNmfetvXJK1XCN
Gg7FbX1Ba/cl4HIqlh99u05K142QinqXWZWUraqCWk3k6C6fu/bT9e/LLEQgDEMd2xYRYNS+dswZ
TMuNkAGqekS/NUpJH+Xr9k5Fyco5af+vZmaNbrT2otMgZF+uj0a6OgJX1IpWL2iCgvf0B64vkjww
P3f6Fy78XLqy1xMpmsAQEJkuKn3A5LXeiCrOzh2/2b4B6dMqiJ5+735BVYEuRk35vwS1qA/MqHa0
8V4qgyVZIrHjX5WTplT4QU4z6lREc6hJnLYrJH6rDEagitZgStN1oIp1ONesdCLj71XTZOfG/tZh
FNExTUWRiWALK0uVsTOwOvGJZ0Ui5xii+8hvWpF1zM+L0H1Hu81XSnrDFCzCJFZixiEwrY+LC+V4
RFmyA3mm6GRU+uVB6k3ymfqV4N/wBKOwISCsTRlmkjzM3o8bLn3m797v6LL989DEBEmk54KKeCJV
kx+LCKITh3ft3X/GIiZFahYaZzCeR0IeaOtwERV2B2GxwWueuRSrtKUmPx6uzJ2YHWm1Sdr1vKhO
w+tXeDCP8ClqZ4XyaxWkjfPOANzb+ISTI0m0vgn5+0rj/2CLCF0MzVsIJR8UTyZ9tHscG6pNiIpK
HNswBeuPlDkyNaWHTvctfeD9dGGJrnlb3Cxe7r/vZriFEwy/KfphIA3gmj6w7PMqq0bb5VpDQ8kw
1W0NkS7hoMoSe2zKbpiws157MgTK3fSBIpaj+RlSZa7bosH3jWgbmDOdGGjiQqlYjTu2ds7W0ZyQ
A0TTPDDSUg9io2qfyyiv/FFX5sNS452vXtBY2Kloguznyuj1p6GntmNVM/reDwki40ml+FObZIeQ
JvUHiPdoZ5Mo2Yc0rvrBMe20DYaMag7JRvy5sha3XNboLrHN8Wmkc+Kn3WygbULcvnRdQUOoZI7t
i9XnJTxhptyOPTITnHwxY6fsbP0PwpqycfouD79mzdqeF3stPcvI6uc6miMvR0uo46S1+ochtw0v
UiP2F7prtEE2sAhNVxJ18fG41MTB9QndNUfToNQED2sGrPJntymslERf6DTBO1x8HQ3eQuUwujg5
nfGwHOPbsPR+E1E4ZLp8UuMYpVW+dr+43CPlTeVatPGwD6W/fJOFRvZuKSZkv9EIzTCJKfY50mtt
plk4I2cjRgqvmbhWd1Lqryx6uD6uvVMNzYVMCGRrNva3wCLqGLZLu9bA6XNHJX9iy10H2DuctwD8
B2yukINW6Su6ik9+btCzHep+004nu+tlFrFHv8iUMlRIg1GGsvefccYmUkkxYSDxTY3SGeUuPPKg
S+QmcNWkWeMSNDEn1657i7YN0JRL50dHBHku0D8OFq9HmExG9ZzsRPYAT0FhBfyBe4nIvVo7KtGE
KYwzI/FJq6sPw6A0d2Nkh/5qTmvokjgjJSKeyGd8x/ptqEus6zdtFlokB3UVkDuzM7eoHcRZJR7c
nhVuQYTNReIusvQCINOSH6Z48W1ckq/boQyCr+jGDrUhLiO7AoRpP1Drj6WenesAe4ZuWIalof8i
0WHyPwPEtG/UNMcqWblD7L+S1Onj79ch9khhCyHsJfSRKBelh9W1leUOS3w0tTsopbgzkYmB7c6W
rVE8GyKFl4iqmxbJ2j7XKhxY6olqN+xd9THQe/0fgBhKpGOZz4MCgPhmwAWf+xMEieSofyzQzVL+
mre3Ybd4goWhr0Sp1XxABjx13LNDb5rgvHNPun94n/+Clm060o8MG+ragjEMTUdQJzDgfJqZm+l4
wulkFzi+639hhQ2EYAx4edBQ7T5O/qKPjtkd8Q7mEPot6t15kBwSe6aNZs/MYrBsZoiuNAotymHs
1smf64dmelDrWyILyO5y3AZC2J691i96ogFiyGMH+j5d9jnW/5oN4qYtdVYqE43YHZKhE4Jeo8y0
xOtvZnSxEtoEx/lyVy6PS3Qo/3uzbFxxzDcM8fqbWAntYgYM0xmh0KY5DepTeudHbEf2HLW3Yzce
kSocEshLU6behEdkkpeqvFdlsgcyl0sVXHJtmZo5N+CRDOcc1anQ4PfCILoZPC6nJ+/8sL9A/3h4
4gKZFdXQbZk7QHbuKXHm6eQcG7IHIr4Pf9lEb36kuET5YOdLbwEl+psXO6q+fowD1H4NATtXHlJD
ZIDcMb0GKPJQuaLtUQM3MjfpBWd3EC2Glymxb5AuGAt0JVQXjyXFQQtLCbZkRl+vRJsTsFVCsylr
jLUo/uqbc1PXDgm96yfU7r1qY4avVrQBYSVaIGoWzHC97z0ezbdOFM3SFu81d16CJhuRQIEWaWip
UYxoLr+w7pL2j9SUXN2kA+K/YTMgIx7CHIIKcE3Q+jO5aMfoEN3oD6NPvPhMpS2QZPbBXYANXAZd
vwRJXuAlVb/Pmuqg2vhvRj1SX7s9mg81beoWnYkuRbL8RtlsCgyiqDwdpAd0PV8s66/IdA2ZHoaE
pF7rWDajs/JsGRIV1kHzM3LrVdlqyb4vXALiFB0slhxDWBfcr7+29st7zHvjigskmDdmNZUmPDBy
6F6Ivx4VVz0VJ+21wkZ2y9hdEMoIgyS+YSB08LMtaGu3NKMBJ6K0Pjb0Qxeel0ySqCaDEMytLprC
1BjfrnNgjScdVVAyMajdNdmMQjCrMTa1pa6wJgU8IXbMR4ljLxuCsCTGHNvxwOAH5UqgJ0FZHDLi
X1/2Pb/b3AxBMKsSMnedsmCW0uFoJJ9SyPyMyqdufNcOfMMRT6N06KyqNIATMqgcptSruuEu7ybv
+nAkK/KatrPZhaMxmtqYw65iy3b1uT+uivb8exCCO1fpqZLmNiCi2YtQt11LHjv3vZHNVAkOdpfr
NFl1TNUYdLmTHJsDb6nan0df9egFxROSEvvdVJKNDbzmYG4mratK1tIYZtzGytGEJJNTkjpIus5R
G611CJpBr1VzWK0+0M3pPipuVOhC1RZqEgyoRCjvUUPc/h6BHIgaV6zkB223+i37who0zft8fRH5
zvzFV2Eq03BiW2AhYY6juaZs5kOue83RKxq0y7luH9XYp+0oscndXbzB4ja7md60WFtczjGcpfqu
rI9D+7kyjteHs3+UbzCEKbNopJFK4zYDN+vE2Zv+2dbu7HanLAgfZaWRu6yxgRO4VdfX1m5swBHl
ZlS9RWHOmnlGL+sOJMMRCNaa+j6BXw7WKKB8ViB2ornpfDQiW9K2SgYkMG3czmM+hwCyktAJ4dQN
t3P1slaH6+skMzuBbZF0YttInZ58lgekUBx18nX6ZUBcugDodazd1Gk0K/ifjYuVs5Ft193MPYbo
JXpEovbDeoF+JdcPMJGRzsXc+0mCuUu/G0jhCtA0fZ31HHIa7FNTLn+UdJaYugxCoN85Mcx44Y6x
jlTl8jTK6FeyW6nADLqWm1ZIYAk1+agvx4r4S/wsWZm9iM12ZQRGoGh8Pyk2xqDdD35yzINpcrUH
rl+KzXo3f3kXHEIBiISbtiFGvGKFhmleYkh4asFlHQLKpzDg4aEqyA9tcB1tf33+AROjXyTKwroo
AEbQX5QoF9rJjiu+Ar9wt20wqqt4ctLFFyeTqCSr1/xH+sx0aA7GB/XEO47zawseqt9V/EdVU2V4
RKDUEGWdapKkzUwB2AZjoNwTX7+g/O8bn8PQMW7Ub7IE/T02AhUYuooggaqJN03CelPpeohyFTQ/
VEkMdrDdpDcctlbO9eXa9Ta2WIIt9gi7DksBrBW2yFODSnpmUGAMHeKon7LVayQbeG+DbQGFowqr
ymIaATA2farfMcVXhnf4zVsIPr+bE3fuU5TiDIBIq/sMZl8mzqpLzFA2DOFo0tt6GhS7B4Z9n1ql
MzUPafTnexbHIBaluJjxAPzPAxkRA7CmrIYh/D34FpIkQk9ZHf0r7+rVHpjuyO5l++ZgYBEIMoip
Jb419WpvlwttsTp4azJctDaH7zmfX88LN7yTvf/szuIbnPjYVNdTjWhQh4xF/ZFEbkvuc/0dhEQ3
EMIc1nUWsqQBxAD5KL3q76p2ltjC7n7dQAhnEiP/mzRjvu9R3QjhnES/aaX6rLtu3nYswuFEI6Ww
1AFjmQOexJIG0V+Np581JNTlbvJNYn17VL5FE6hBV7NlpBnQeJCXd0s0L/onLr7PDu0dcbLSkenI
7PosW0iBHJoys5sqB+QPyY3cW3sn9NqjeUDmqke+sQ/vUmjdQgpk0U1daE7cBHucjryeDUpAvNv9
isLU+NK60T17lkwsNznxBNtCCtwxJLodpnDOXjPbs0vqzRfmMzy2k0+yp5TdQpUtluDZ1ubSRSmf
UZ5Fj4ZvvolW3r5yKM+2Rx5/c2CCf9sY/USUCmDm/Y8kK8VdPhSnEvYpTduRTKLo3s6qak1hByye
Wt25+qfs0HweUKFCLr00s3rP58DDO9MttP5CzEpYsbjV1tDklQ+8N2BzRtje1++KmxANFNIH21sl
8ez9nfcGJyxahXznbrKROruOtb9oI4SwFk+yVrtDYuiGaqCUDEnjwlajEdhkyjJeQJL+iezcQ+KO
EOPk4WxIqZ7ew/RM1QizNNtQUZX981FmJm0VR1B79A10ey/+rNDSZZFmVnOiFTfWFkSYN51Wyo8X
/fSm+oNHTpID+iKNOC3rQ+jKJHv4T76GJli7xtaoXGwdbyv2XRW/hOhRgw594b2GCMr1xdo7YDbj
EjMKq6ibjCnG5BXxQ509WwbydKLOKUjrXgfaPWG2SMJpSeu2tmkBpB9siHLbC+8UsiIKDL6QnJt7
Zo7rKbYU/jEt8fGVGt1QdRHDI0d/TsOLFr3DD2TQS0cSlWUbRHxos1hctHpv8bvio5VdpvRrpX+8
PmF7DgwjGj6vQtIe760/m7Wmp0vTIGTmh3mCjpruUtZOn/nXQfZXZYMinFEwsiKZVKAojUcf6LmA
KjBCzgsq8irsVtn9Y9ewN3DCXi1JYnbrDMPGjnXZ9NJpL2Z1Hqz7KZQy6+6W3WCJWxbNAONYxUvy
8qCeMyhf8WeH6Fl3C2Tmyga2expul0vYstCbtdCVHmjTecFpCD2xUwu1WXjTt+86eTdYYg0qpMMQ
2GFYtIW59Wk9VQeG6jKXu9KxL8vDlJmIeFWwLDUr4wVrxt+w+T0uOSR4wdZRIi9P29oNGW/Hxld1
e8OKdGOoG6D1nv5Z8zI/xSX10EGnWjmkUIBPfdsLVwkL7l5OtqiC+zvQzIqVFTOaouPdHc97juGN
0shbAQv1zwepvewy1Jt1irolodUopjnDXvi53yEbmR8qUBDBgzYy8IYnCPG8h7M2iAKh0CGfIAEF
RMRzfbKwYCHEiQ31KKGUveN/O5cCpUBGVR9pgrnUnhCDeuygvMzznjUT8UEupCrL+pQQpShZMrVp
z3oE1pCmO52YYl6Mpj1rjS4bl4RPLIFPwnZNO9xuMX8HnplSopmp7fPc8RxVBbLFku46gU9aI56N
Cn2cYR/xBx7JG48WT8R/zfV6lL7USMxRDK7ROh+aFFU7fuZ0/hqMp/VoedqBHXj3dcV7eLluJHyu
fnFw3mzRFpyBmGhJ0Q7Y5Ugov1CKhhVj/zUyKndK0a0lXJzQlh11shEKxKIrYblOOcySVn/H69HW
JPYh+75AIXMZs6mK8f1Ju2XWXSd7GZGYuVi2aqPwdtIjfH9tvTWnbhhDd3WQeGkyEIEj6qGDKia3
OnP5UBofLe1mXB6uL70MQqAHJbIZmrtzCLtDtqd9Zqx2o4z+JozgaaxN1PfhiOka1o9NGDmW/i2U
Xbcl3owtMsI0K0SP8dQSTpEXzqOTGGigQyBnpBgHI5dV/cpmTqAE26YkHfiRsXSP8JpCClHU4DcW
R1PFYlXVyNaUptiXi6Z6jFmekhlu2akSM7u6VwAjbH+ttgm6a2DiLPtuXm9VqfAN/8Cv/GIx1DpY
BsO142cvghBCh2RAZiTaqkTH4owXg+/Uye+65/bwTgfpDUxgljDp6QCB38m3n3AJxQtp72gH84yg
oxvJNYT25+4NTeAZizWq2rQw7PLzHKguym3vtSO7W/5c3fA7L8RRmcQ72re7N0T+izYumZ5FYRvy
NFNVO1vTAxSulPBd5PkGIfDO0EW9yjIYRE5PlnLurHfZ9dv3BdJZE1WtlIh/f7roiZetH7TMu751
/sWHfMMQGCeam4QOBjB4xwl4c24DISKv+4Lya1iC+qmpfhdR4B+tjeN85UcOvR3+7k+Ko38CoGdA
bsnj+lVSp1VmCQIDLSHD6yJy0eCUzB5aunUOD++Ex/QudLIvqZN5yf373Lt/plXM7zEKNVw0TrJr
da+zZzM9NVIRQb5nrtCFmNxT9RWbLAsWbqCEE/LZwXop0C3MPHDnH/0TJEG43WA0I29jEhhjQeFt
Gk3Aox/pAe+mXzQn9fj1dF6c/JH7kzLvYf+oekMUWGMyklxZdaTQ2tqHtfqoGO5q3LZW7YypbHCy
yRToIp6KOet1DE5/6j1e9Rh6NgtGKALwktisk0bL/sVXfhucwB5oW6OlZghEmCV6lz9ykSnm15M3
eVwOI5QmnEqOl9fmhxtGzM08qmfO+FypLv5S4LLfQTOpf5QXRUgHJ9AKm61xaRdgkQNvIj1f+tcm
G8RBA09XFkuVogmUkq/hvE58KsegfAbasfYblKtCR9PL5WgSPtEEPkmiKTdjFWjxyToMrfND/1b9
UilOgxT5Cok/znSRDVKCKtZBTmyM0CIQtGllTyVxk/RGf1fl42aHE8EBQa5bHfOs3dfHEYuH1WZk
BuN9REOT+cVyUsORFaLLhiWQShuZIUMvGOw7+5Tnt9nyKW4k8hF8617hSbHwMU9QGNL/P9KupDtu
m9n+Ip5DkASHLcfu1mxJtuwNj63EnOeZv/5dtL8X0RDTSBQvsrHD6gIKhUIN9zK/1YTXGbkfx/8W
Biic6+gmw7TaFV6qze/k5qZpHwV3tODg8qWJTqckB5INM7j+ugBGfedH9y3urcgVMq0I/KDCxRxy
JFUqY5z3rINxV93GgLPsD6yQtLjlP5j+Fh1dfuKRtGWTmQp007+NruqzcS3NXV5Z0kVMtSoyNs5P
qE0KmMcVwpL5rm6DcTlSUZuZyNg45xCvUfXrwb4iHzH4s6gfS7Rg/JRmhxy+3rIX9a956NRXU0zn
s2bY1Ju+CMH2BPqonEsw0FqWzD1cgjkUdhQbdpsLqh6iEFTlXACpjLxKmEbySXpZbmO3cHpbupEC
xZ6fxXimIo24oEKvrDWUB4jr9cSOkmchPNPfZIP/utlVziFkVlHVugUzAz/SjeygiB4gH2yCRlh+
XT0V2eDIT75cdhIirZjpby73JprlSmUXbtNdN+ntlHiXv/83pYI3pTjHoCtJn04UArRlSZxI7m8N
Gv80Jj136VyXNjHTx0aXUCCJq8FpJqMBblRWOZd/xq6amOWTiXUuk3G2MnUS7QxW+QuLKxMtbubx
8vd3PcTm+5xxNNHSqi1Ly2bKU0ueTXDFilhiRCpw1tHkhIS5BhGA9HAGsrp0FIHFMT/27sZTMUhu
WACiAIzH78ZgtumMmihFqyt90abUqZTPUvd1BszLfGuJJuv2l+xNGOdUDaLkZZrosHb9oI/HMT0Y
osGSXV5uY6MQ51XXHIQmsQWFlMBEt8F6KMBVqN1jlPOwnubPLbjaldDJXy4bA79TugI4Z1QxATsh
E2CgcZqVBVBQaquRXJ36ZXkwNYGxvfN8vABOrToy8mhMW8ntAQP1P+zoo+VodnMsT5Ev7BHh31Oc
PP5VmsSahexrLbnTKfuOFJk7+6rfOZFnfCqvqgo9PnoFWI0yWFX78lK+u7Z40dw9AgrvCE3QWMsi
drRT7ad+4YQjVGVtt/GD6OUo2Lrzz9m4w7jskrWZIG4ih3lxQyqYphJ9n/MTCfg8JNri+2X8fU5P
i8jd8oeKXy7OSWhqulqNxkyvvVZQP5lv83/d28jLYL9hs0ZLiCbeJob1SVfkrj7WfoUiqfqt9eQz
5JSIiVukEneBZHjwGgmFSrUZVPMDqg1ENLQnEsH5PbWZ8kRWIEJOD2p1KKbHSBNsvOjM8oONo9aS
mIJLzG28Ij8D+bGiq3oz4SlNncwXpq+YKW2dOb9NnJMwWhmAICuUUh5IDkQDPAC8zJGe6wVYvQza
VpS7Ep1V/qm5VPlIOgMSUeWtbDY9oyVB41ZHRkxcN3bduwLvINCRf3gOgKGa8hkSqa2cGErnfAAa
BXwDw9/79+8AbkkVLorIaRkVBYG4vD/oKhQaPgGcVODyBMbIPztJXVpLi4K5WxsHo7ufC3cq/uMF
wj89LUP/3wWS/dSC/qhehW4JCFp7Psk+y1vNIqUEfo9/ivbLLFOzh1KAbFD6u7IQhLFC2+O8BC3/
f9Wkgw4+NlBLOdSjKOiysoQIh1GkDecvwnoItUSHNv18NSXXIfEu27Xo+1wAYQDgp8ojeFiKnprk
KmoEY1rs/3/nGtDKwjoIZeNdw5hFs5DOAF50wSsmW581cujKzi1wK3Unbf1xWZlde94I4w7NUvVp
2ln4uKX8SYdbU01sa3q6LGN/+zdCuHsVDCvqmmcQMjl17JJrcigc6TvIl16ASHYQ9Ssw13lp/dj+
bW5Ao0/NQU+xfuzwdAFjMeuObSBsfdq1g41WbGk3chK5BtKkmsMVvAye4vQ1mFCsT6G/+AVc6ikD
yG1xdXklRbvFnaNmVWJzlbCQa/oN78HOfDYrgfWJRHCnxwD6m9m1EBEjR5hXmaOHuU2EQx+ixeMO
UdFpVUVmiElZHxcom9kF2Eh2/B3Dj4flMEv2+PXy4u1f8psN4+7clk51WRUwjBEB8vqUI1gd7YwF
yJpf3ZGvoiGgd7WV8430JpAf/EAsScOIWUh63buLpzsJSDqu1mCpMFMFEEvXvF0+XVZSsH2Ui8hJ
HZlhs0JHGnlkuM/Ua6oLZrcFW/eO2HccJ6urIUJpXiMrt1dRy7FIAOcupjIkU0JhGz06V9L+la6V
/99Wif2CzdEdQtNM2xIq1HXjLuDIAiepbbaPl6WI/B7lPMRaDYOpspVK+9lVes0hCiolmeJ3qeJY
pP+01rNrtZkX98PVak62PPSC43zOCrzzhhahmCPUNP1de7Aeo1DasdehHBjgTmJQ6ZAH6B/NZvn/
6J4FY5ErqgDs7uGbWP5RGjWWNYw6xHb1fSkHoQjSgbmhC2rxZVLTImlVFvg+1T/FUW+XxcvS5x5K
6aQXYXzzmC7nY7zRhbsjIzBcrF2GgGKq/yDd3RJeU3SKTYEW3o11b8eKv5o/L5vO7jHeiOSOwBrP
emvQCg/r8VnKnvvwS5cKPIVoBbkzQBeiKFULEWtznPXI1qzTMPl9eihVwa2173g32nDnoImnTjek
syi3Pqpu+YhLuba7Vysw/dYpA2HAKdoy7qJsq2WRBw3moQXlfemjkfwGKM+HMjCd/7ZR3HVJiKEo
ZQrbGMgpNK6V8q7/kDvcrB53VRKtzSiQ4vA2lW/y/lauD5dVeJfZ5u2buxeHtIi7rISA8qV/QdVa
YTmkL7oL4C7y0FwTUKwBoVJwqgQWzj9HDby455T5pXh6THBwy9slcS8rJvBB/PsTmAomLVqIKDs0
rF41okyf6PucXxjgc6uY+SCLXOeRq1WigIV94IKT4x+bRiy1i9FDwGzZ/TH3JS/9sQagvwH7jR/5
qfDFLtoUzidkOdxqwtIgbBgSwRjqhFljA7IY0MorsFgLF0jYrWjwR7SOnHsA06eVtSWk1taxXI+l
Irjt31U5OAPny59ZRcxymSEgPrKM2HzofPXESq3/gARApAznEICyV6iUndbJuSF+7ICzCFyFB+mG
eC3mV+nTf7Nxzjl0Vi+POjtGbee28V2sffnI900NpRmAhyNj83uk1GO0sigWxGKzFWjpj24UXHT7
MRI6I/9fAOepp0pblUKFgPp/oC5XwIlAvxPYeZG0FtfC2ffen6k3edz+YPCgDs0Q8ghwXpP6uqkt
t1xtZEDsyyu3f5beBHE700ZSXLUTgr8pRPtljUY/4oQfeq1tVo9z3cC1KiYVoOJAmvLD7quKrFcn
yI3uG/RfevCPGDNOlnE9P6clELENjz0pRDEq3wrx63y+ieAeLSZMrE5yaDH6xFfd1B9Se/IN8BYs
hzoV7AtbEs4ADLT5MmRcdPMDLeR3i57WfqZFggPKSM5ZekAFaK04PcC295IYtqybJ4ZUdgUAZHEw
B/AhqZ1jziAx0O6r+lCjotYLlNqx6t+U4o7pmPUU2MVQyloxChra9YjxHf1HoYu2audK+k0Qd1z1
JmnXiV1J9EzE2mDcy7qZXHY1iDN5ew/o36Rxh7Uuc4nGbK/052TBYFKL4DH1LQ9raYzu4rPQRJSa
3zm3kGmiQmgR1ZR5cIiqjzozZ8GqrMp2+kqz2Naod9k37Hk9TCVbuqrqhon/cBYfg1GgtcI1BonV
4K1u4Y1Xy31+popB5UbwYN/VyJApBfQvYDYMzuKbtiaxOVEIqx70781wbFeBPrvGbgDXCRTaugGK
id+NXWkVwF7XRuxNSoZFSzSfFHrlKFrudGF7NcH1IVoS2Py+Wm9CmaluTpiSkoIMM4QqJQiPn5JX
XRG4PpEEbuHwoG4LukJCZz4uShApsS2JZoF2T+5m6Tg/UQ8RVTMFMgxFq+yl0f6YlgVzR+RR6iwR
xvm5i/GdV9pIYxpv1qyKEySuE0hTGSiTbmPGmpH/FsFyT4GkBgrn6YWVCtlwXOjoAjMR6co5D8xu
RvJSQfqQoh7+PZNe4/LPMPEFh2vnOkHi/M0wOK9Bi1AZFgti6szXg+SQeKZrWMCeYBAiorrazvX4
mzDumm+GKl0VSYfp95+K8m4U9caI1oy74Wc97NtKx/eJWrhF9BKNml/nJ6n4dHnVBHL4a14xdLKk
IRZtNjQnjYMlBG89dVWRDewlA7YLxmcoJ9NSF7UwYYLNIbpVHDwy8LBBI0vusptYOYQCqxM4Jz5f
uRK6JAuGajHQAbynkhyWZvLVMLnWpMg1ZbwFwHD23xaTcxzGEqVDhpYmrwJSTrlcLVFml/M3+m8H
2BA4GTIIrXRg1WuqYXCWPulL2fQVjAOT7EdFvy+N6j7C9X9Zm/0t24jhbByAuUbDOGW8GhCtZ+7k
KrAcK7MtQJyCiFXMZLV7qjYSOauPjd7sVAPod4o+PST6fDuK+J52ffubBH5wPUKCuS8GLfYK63EZ
vTr9opeHy+smUIKfVpdwnIZohYgp/CIv97MICWQ3kt2owF2A5Tw2Ke3w/RXZa0O7V/Vn5IrsdPyM
hA6IPmoQwjiXVdp7Sm8tjidGSK2mqRQJG2M9rhhPaZzQ1a8Zqs9y9aFAbKMeW97NXdUDAa8IQ1gd
MTv0HpqoTdfDSZEmwX2x6/k2crg7cejUTmkKLGOaXluIxZbZ7ky7qx8vL92+wQHujqiqCUBoTows
LX02RXBDifaif8+Mz4UoIPqbc/omgmm6WbFhBeQZCCtwah5+wdxJKLMzgATZZRD/ot6fPfsmMgFi
m8KuW5PTqJ7NWu8K2EK4eJV0lP4tMjTzbgTcGyA3ApUS5vh/V6e25BLgMwiSO91WkXgap0Mnms3d
jcSJAroXzMsDH+hdJB6GshJZJQ4pRuWA/2UnAOd4ZW/P7E5k0bsbRMDGopuWhQI/j+qoTL2Mm6iC
qV3/6oOIfd2VHydgczBQTFG5eM+yN+L4rvJMkpqxHmosYOtPyymvHxvppIUieMU9y96K4fZJq9HU
G2cQUxd+VD0Npl3LohKCSBXO1w3WVKBfCjLS69VPDqCTbez8C7llTSQY9XMNwGIaANUXXH27YsHb
ZOgWscDuyl3kQ67EJK4a3BLjc617ZoeCsXSzICl62TnsW4am4zDhgcbE/W7r7VCEFAh+2CovDEq3
u2kCljZkrQvKVfqsCibjdrfsTZzB6icbT5EmDdIjFgyxMa/DtrJ17a5CyuCyUrv+YSOEs4sEPjdM
WuxZ3rmr8TWWRHjrLLzhXzOg4wNbGPyEYvHhz6g01lKNOLsdwvu+/mqFaLKlkj9/m4nAe+8VSQxi
gK8HaKWGZZw3cLNiS96HfdYXCFsH9AcWHpQJn5Tj7DDQDTSzHVHHckSPi10FTaCymoBm1UFF9Ps2
TaFF5ILO8LDJF0wTOgp1lNnPRIWSvQgZCTFLA4cXoHPfdZaTKNcla4GVzyC3yf1h9tfVXU3Zr7rD
UH+5bBa7McRWHBdOoqrRh1oFvz5Rm5GihkfJclKW/Si96TD9a7iv8z2yUY9bRXkAXV3WQl770v2s
wWkS++2hXGwMZTLgcE+gHvMJ76zyTRxf2aJpXJcZhqEZNeXrrw5c0HwNdnZkgCmRvwSXBe4es408
7phN5bAin8muSem6BLhNJRjl2fWBm+9zrlcx+2GsTViHnJ7o6ISkA5+TPfZfP6AGqLYIoAeBZ8aj
1QNRuaYxGZGlaoMmCgohaA5bh3f7shHAxZNS2uEZNk+IjtKTiS7EBm+YpTnKyCKK0wLvhhvORreR
xgVHGeybLiPUyX4muf3LDJDWHr4OvmmrYKhP0Py4HET937uOfSOWbebGTVVyoTWRBrG9GVXNddTK
ZRDm5hh6tOlS0728Z3vdJQagDhVQXILrElAZv4sDrWE75ZaMGB3050AAG0ERbYMODujb663xbXrp
DbepoO9HBv9+LfGbcM4wVak0wEJMEBOUoImM7KR8TtWnyxrurSfmRAgGbjQgFPO8uYkcmfXMDnPY
fZf1qzBOgc3vfEAGIWAaA7oeQaLl90VUpiRM5wJ71vXf8XhP0Z4di2g895yEQsFGiokXFd0xXCCz
jNOcjVKaeKDAvgsTDMkZJBYFaXuebyuEO2FAPxw0KmeJ1yxOfGSwDLXP2trL1p8BXM7gKS+vnEgr
7pDRJhxpq+eJt+j+aPhyKkgA774Othpxx6mfTC1FQy54d48LaCG95KS5OYhW0cKeeoPwybtb8NjK
YwHB5viG5TDjJQqFtBs9aJ86p3LY3KT8OgHkrkDTvGgAXbSC3F0MijZFTzMINBevna6bTmQT7BDy
XnerEXf5St2aIbDBCqp3xh2D7OsP2uPgxgdA9iFqv2wPu6f1zcr5q9eox6IhOtuu6qkAdkWR2Kno
ut2VAQpo+D0k3BQ+q1Oha6WDUSAQNBlrcRIFSSO40fduXGUjgnNscRx2pNCQKrCmx1B3zIU45E9N
F1y4+8a9EcP5hEbL4BNCiGHgwpXslH4WkAfZR5iiAGpEBE4k0orzDmsh02ICXKkH6Do7rtFnXtqS
HGQi4CihXrxX6Ncu7Cj0kg7qa3TGq5sIkCp0v7/JA0uQ5RPZA+ci2irCtHsJewjTU14dTXDTqgI3
JFo5ziv0gz5QpYYIsJ47inoqu+WQvOSYz718fM75h3eHdWMRnDfQx6FFjgKCar2Vew9Mhyn1WgxM
DrdRVYSAhVG7LAYynjTgiBUL/kmvZD+XGKCVblm3Q2Y3hhRlASKfHtNTswZgNTKkiICGbFbWq77U
6uRKm3FPHEiRqC+J2uc3haanMmrWenYzzLUW2U1ZVE/ZOLpFNiInUyYtWHnX6VUmgyhJK9o+zj/p
hdUnZRXi7SNdL98ofdBE9SiBBB7PUKN1BNodmGMxfp9LNH2HNkgBBVsnMBEexbBqpLWUdQiZSes1
vZtYQZfcrvP3yxYiOlsW55rmBOOmGJ9lPoPRbTJsWR1UO6yDwnJF+SvRynEOSm7KRMtSKCWroy3P
hS3Npd33ouaJ3Tvwzep5OMNCUqtaA2au1ygBNR+1jwx0GRt/bjE9N7d6FoaS0VgQwDB6NFbxctse
0AHx5189LpUIjku0cJxPysbVtBYm0BptcwqqKNBEtXHRonE+aWobq9PZNUjnx9C8a6SPhHY6WpuQ
faPoDuO+Xw99PYDUB67IPLbq0ah9gSXvr9GbAM7XjQqmpsMRAtg0yHLDRpfBh3CKb2X3BDTh0Jke
LkvcP6JvAjlPs5Rt1rWskgs6UsdS3ApecS7/MCJRjw47Fu+9+F+C+CioL6y1mUMIio/6KbuqnpMb
6gHOS0XMOn0ZxIM1O93WsO83gdwDZsFzQh3U81LqJ9WdD9TLb9GhKhzt231VbyVx7kftk0KiC2II
elegRTUGmD8agrKgehk97aX4I/fA6+eI/NBu8m8rlnNEYxqlU7niPM1+GGQFxpVMNyzt1os/ES8+
pU7jNbItet38jbN9W1cuYgKDZGpmGtaVYdwRF33sNyHQy6Sg8EtH+uOyee6/PQxVMSxUJxSQQPzu
pUC5IsugXoF9Phh3yk/zYb5mJNHgJjGOio9o+kZYD2Hb9c5SNyI5P4VqmNR3zXldz+NRWNbyip77
8XIn+yFQUCSNcynhyDgnWSPA5PyiCIu8/jD45wTuUYRVsJvRVza6cf4lNLI8r1o4yN4vj+V9DLyY
yMt/MGIZFWl3exDEofvWshHI+ZcGiD60ZZ1E02n1Db8JMqfziyOb70mE70b2sQs7xwc1XR1GpGft
IpQkNoZGE0LsHJBzWW3TIpiL10orbMH+7V45bwryMU6GHt2hZF0VtHFZ11J4jH/o1+MpfERGDTk8
ci+JXq+7rnQjkpnU5uZWO7PL6/Mmvs4viqN4pW99KnJwTq5e7sUotgf/UUnO1SDA1bKF9Zz1bvF9
PBI7BnSWeUfO3EB4ZICf7bJE0apyTiaMwCNWMSdTTunNKo1XpDW8yyJEroUPgOIhD1OtgVLaTQru
+TMOo4XGAfThOKmtwcV4nag4tHu/b7aO8y2x3sxlyBZyNY5j4kv9H8Mq6sAQKsa5lMJSoxZwsfDQ
k5sBXz7xMCxB7Ow6/m7aCgjolcgmR8FqCvwYj/Uch5FcTzn8WPiNkTmRw/hlRL+0FAyPeF04Ammi
I8C5laktjE6OIU0Oou9hoB5CzKLbamDavVPcRf5/VE/jgZ/1ZLaqnqnXnTrvF2hnXB4HP/2ELpND
KoQhuqwgQs3fz7jVFO3ajZAXH8OAPGE57d6OFFs9MadiuNGPyyu6b5g6ahymAR5AvtChxBVIJfQI
Tyf5qUBn4vo1atzLIv7m8nmTwR3qMs/0Dmc68ejjCOBTcohdNCA9sBxIHRQ/hEayb5Jv8rjYoZ2z
WCcR5C0LaECGoHIAZvK5RRjI0FNETnL/8nmTxh3tvEkngDBAWn781cLPSmvyQSTmb27UNznc6ZbG
SR5zFXI6z8Lg7CE7sWRsv3jTdY8nggiLV2QYXMRgxHFj1FWSeDVG7i1kCeqHUBX0grOleX9vv6nE
neYVDx4pIhKKYHhKFyrmRciTPDpdK7g592+Vv+S8Iy5L1mUFJWXiycpTan5VLMFjSvR97tBWahVN
XYmtqaKbJANvsuD3C9ZJ5y7+WpKmWmaHlOZ+q2coyICJsnboKEjtifTgrvu00jXwi2OdyJR7honA
nhJb4Ax2D6cpE0pMDX0sfJGOlhhpoBaTkQOBnvHJvBrfdMCRMSMWpeB3q/vKRhq3cssySHUfo9Kk
Bao/Pqa+6dIMxW82q9GKWNT3Hd1GGrd+fV6MctdAmvyNnquskacf6XkmRXH/gXa7l8VGHudYM4Br
RRKQ8byFnttAgPKHrOhj/JmBSKQn5ZMuimOEKnK+NW7HUEklbB/oVwqEoAw9R7Ora+2FlYT+wSN7
9zm/0ZFzrxmJhliTIVAb8B4br+Y4dkh/L0snIwxStLFmCOCa2RWYqUgs521jwGZLExMbLd/C+Uce
3SeabLdf40a15bR2NPU1FxVz9gO4ja6cz1U1Y6Y9W9wYEB2sr6f6M3bXT7NjsvnDm/LmI33H2+PB
OeBe64dmZYcxK/7EiEwTP0+idp79e+tNKb7vr5y0Ue1VyJBUT0NChhHoqN80ZH5Qhc3ER37XiW3k
cc44amKA1yqQtzz0boOTAAbODFj8ajAMOBY5kFFFz2u2L+/uMbSGmoaJ5tN3dN9dNCmxbiJtn9Gr
WHW15tmarlf9xdS/WR8aWVDehPGP3VU219kIIcx6NAPDXxEhrkHrjSA5y1wxKPj+cv6lG//OBZeC
MU46K0kUjwve1nQQzN7/jYG8SeB8dEOjDoMlkABKdp+4CEVd9bYFYWobmJ8qT3Cw9++fN2mcj0ZD
clTLFNLkQD9130AR12GOCu1eiisdrT/0zhYI3HfSbwI5J11Nkxb2zDjia7SjTN+HYDzQG/WBtPbZ
Gt2PtFNuDYRz0Y1KShJKiKpSwAmZ4xNInRZV5B93l9FC8wbm+BSU1LllDAkpMqVpE5DfrT71Mccy
IcFTXceH+CT9IaQMFonjFlErpFXLtAbiFmc5aacpYCzZZuOy6bB/4ERE8rg1zBtlyYDDyOIG8LW5
ObgaAFJz96uyJMLU2M/obhaTu+PMQa1iuewh7WGsbOIrXhdIn0B6pwYSBnUd5UCPvbAEznR457XA
eKsSA9CzFt/pE3ar3JKuQn+CeTf+MSi3cSuy/f1lfBPB/n6TsZKRhi+lDCLC5/mVZckASubIg91c
rwAgED2Rdt3wRiHOJrua1lSbIa0CkHhj+GT6lqyRY0kxIMUPvSTIju16xo04zibjUg0lnLXEKwf5
RKfE1qb++BHnsZHB2WEG6h9rLKFSj2F0ZodKakc3/RklDHT0X0XMXfvOeCOQM0WrlIhUzsXbuZac
/CoD7GjhWkLeHNEKckEW+AbWsZKZBdLC1azleojbw+UV3Hs6AW3KQF82CgkqP+QgpXj4xSFENOjz
sKzj0FC7am46UZfMGUOKP00qIUihgFpX0/jm/MUY69kKayxcKH9LutVJKgD+lfRIgNE/SJVDJMk2
IuVKa+s/Luu4Z/db0Zwh9gY4kQlzjkW+ynazPCtjfEjR/thn6dexJkFlikavdkUqGEnHPAy4rFVu
55oxBHBBDW0n+QG3m7sO90abOJmOasa3eRC8r/c8FVDGwWNNZd2wZO4UJONcj5WBTqrYeqbtVTFf
rangic1+8LvtU0zM3mimrKNU8runMkq1jBpm931y3ciePo2OpQ840n8ume5c3q/dQ6ZuhHEbVild
sTQVhMXX8ok9gnNgTQTyC8sb0V5YHtldPpXgta2BelznB+JJpLckS7FZI03RLR1Y1ef537I8svZX
3CR/yeA8faFUXTZazBmCGn48KiKD29UBPx/2plkmOb9LNzeJRNUEbyMUBgzrponsnF4Zos7X3Xqu
ipkXzFMoGGHlm+lmOVU0wirH0qF/mVo7fpLsDu0RkjPWDgnQOsyQxK2jCJpxX7c3udzadVIGOhQm
d8qOqvm17z+R+CNtJVvdOPtu474zzJjpJt8memqbsSB3tG/Um9XjjHrpUrTRa5iQ/P+hKOU4nbvL
GbyyiERmL+m6VYfzCFaoFNEUsxrO/3BTJjQKiiOK3chsK4e7Dru47mQrwrKtd+W1/FOrzwgF0Ul3
gY1NCozxszescGpjL27aiuXcK3A6o0EroZ56x6CqV+BxzA5jTsz83BFB1Ap3jjn7zdkakEEaItbd
AjIRjHshtzPZqCk6rGSEisOXy95v90be2Amfc+gHiZgLkyYVdtncpMYDADP6WuDQdzNVmzXk38kF
raKQzQLCHmPlzKA1HqrXcXHUE4M0J/ez6ASwM/TuDnnTjH8qK+Zo0H6FxN4F2ZCTu5HuaG7vAYDX
rh7RSSh6FgkcB9//lsgpiDnOS2liHsDRwRlbBpd3S3DQ+HdeG2pFmlHopIEWA68Sb2BDgB+rbmx3
i/ceywDmMXbQwmdGjlec+kMIkHFUttmUkmhYeFcrHdNlePngj8nZ4JJYddVpOF85Wf2MACS5MO86
MwlyJXqgYeV2oGXJ6b+mAD/fkm9yeZsE0XK5tMm5mji/sGmz8Sr014fBVXzWT/+hfnd1I4/LhelA
ucqbc8cALLK77ZB60JB30/zmTgxmtmuNG2HcNVZUaz6NFXpMCg2VqZCesgr3paH6ly1yd8xnqxR3
lVW0iJZuQEIlvR79Jcc1bSboLVMx5tOBajOxO4ysyEfWYCYegtx3KxstOUO1zISEa4ctXO8qzO+d
IWyd+WFAz1flspaIy9ruLqqJeIQgKgVFDLeDtZ4aqZxgpinpPmWtU6ifJNE0zm7ouxHB7ZuaawAD
yCAiMqMnDfDGi/ZVykHUCjLtIpncywrtJrlVSyZArELSwbS4u80wtBSjqzh78XX0WT8NaERa0Uz7
Z+8Bs9zJH9KbjzTFbyVy95tUDZaVs2AhkW/W9IGux16YxNz1/RutOI+SkYyOmF6B7wc6JuC1s8MA
Z9n5CBMWd/kHk527hvGXQItvTLCSJW6RN8VgZxHZdaQ5Bsow/Z+CzWLm9e5KsxB0mxaeeorOfsUm
NAiTIbZ6yqBPgv6a0besQXSv2DWY84TtK7tBz0YWF2uVfRi1OnjDvcZLbmUAQ4+H+EvnsgbDyK0E
Ucj+8r0pxlmhlOZhqc4QRtLrbgL9jeQA99G+vHzMF7xfPRA8aUiTYlqb81Sg4aoirQSYB8bclCVQ
mqfL398Npay373O+qCvksUVaFGFieSNXlmeCYl0uP+e4Of+9IM3AtJ6iUopcIbdaYdnUbRLGMAM5
KHR37RNk1E4GgIQuy9nbla0c7qQiTUJWoMYzdKTMHlFfVDqbCmx6b1O2MriTiuW0Jl2DjGlVntWS
Go7ZJiJFdr3cmxRQuf9+cFbDoJFqQgpjTsbUSGB+tQBkDLLf0ktPkUufWhHCwZ41bEVyV0UMDk+D
pBC5mI8oAdixelibn0r+cHmPdt9EWznsHG98QtlKmazObAEdUPU5jKKZGnZSnamMzwDupa0YdiGa
Dty9ereCueM0K5M5NGzntGDxCi/244oVAe4Yl3Hc2EvqfCTA1kwQUgPGBgkb/gBHspT0cahFXkdD
p5FTZ1Trz6bSCJzR7s5txHDnWJ+sKBlhkxhqP9LB/DzCExUmcGBTERbY7gEzdUQTigHaPL69rEox
2F4nVuTF620UneYVZHqCh9fu+dqI4MxjnjM1LiKIsMygKwY7MkWTYftKwKsinJYtEOj9boBKEWva
oGK5AF4URfaCqUQrFHU67KrBQFmRdYQ2fM4RtCNE7nOosQ5BA+Kej4x6aZvvc7ddbEUVzTS2TKHf
zU7THJfV/chJ3cjg3LaVxUqRD1IExnGks8Ia3XC/ZqC7V7tdzhiE4n643d3ZCOV8eKJkUywlYeTR
guqBrg0vfZ901+tSihyeSBJnB/JCR6UHqYnXJF+kwZGKW2UILi/hnhVQGSlHIEvBCPjUqWGMerRK
euSN5vMqP9SinKPo+9xhaQDLW8aTGXm1Gv0ZycVDPibOB1QAZBWGhBHGvcOUUszKNEYCMB+1c7Xy
TqaCCZ8950U33+dUMOUc+KAMcMkA+pat9LoC34XhU3qTCPEa93Z8K4u7AfQZKUzVhKyGjod2VU4q
iokrEXWQMsPh4zYsFDYdEAgUC/e7g5EBgLBqScV6+6cf8RAdZO3nFI+SLek+WcLPRTEfktwQNELs
2sJGKndwTIMOSzIA1IdOcoSZZOkFsZ192RjYL3+vGfDFUBAD/AIfz8e1vhZqRODVrKBOHyuQY5p3
dWajTiaQtLdVmKVXdYClAVKYL7z1pTUnpZqyhP1zO7+m0Us2v15WZs/yNiL4zqJl7VUN1w2G5lDX
kDO3GRaPJKjDyt8vCxLowjNUa70xNXSGLgTd+6trFne16NbcrR9uleGOkaXWU0bYenVz7SYT8bNc
sXV5eOlmCkB11e5j1Ne0LGh6YT2KHRveKnQddRUQ0ep4pnD23htdrq9TwgKr6ECvKme0tTsTr3EZ
wDC58wE6HmZ+immaqolaKReoWqWZFqU6IoAsTsNyq6YCjKDd7dp8n1tKI9VHRaL4/pAeKtmjyqFW
jpctYtf0NiI4RzQY4bpYK0SQ8bFKnDBbbc08VMLU/O7OGCbgllHzskyeRjKNVlLK5cTmQlk/YBFM
kl0b9gh05NIrg0S2FSFC1a5MgELq4PujwN/irtU0V6NmKaFbCvLy7+3TEFDwsoOdU6L2Cmbx5Ysh
WM3dCoT+JpLHPyV5oUo0h8j1rgeueumbx/xKDX5lRYWDfnuOdiuNsz8zlYshbHps3p1cBGeqYNT4
GnCUxVhX6uD5KUSbFqrIGSWuLdIXCoTKD/lR9QcMM8ZfWm/1xuAfdAazr7070ZsF5exTbvFIW1NI
a3MEfYWX+u1VhAmn4viP6lUCkzHZim+ehLMsrfpQQpx+k6PtAESHlpf+NG5owPp8wlvRuRDtIPMA
G3m0CiMwPUOeQm5o9hiJGjp3n+9bE+Gi8x66KHIBAeG38AG02QDiTAISrCdkv1DwywNRW6dII84F
64McrykTWEV/zvKxWH58wGFtDIILLtIps+phwQkzC/QALAAoGuwOzGutIIjZ9b0bOZzzWOu0QY/s
gLMlE6eIEjsbGjtbPv8nbfg6SjbPa58vkGJk38z22xAj4zDezorgItlNdTAKVUPXcVu9m0KuQdgx
jFXHKqMJ0MHxznwZgvhOOQJCxJ2uK4L7UTiz8H+kXdly3Liy/CJGgDv5SrLZi1pqLbZs64Vhy2Pu
+wby629CvmdEQRxiRtarIphdQKEAFKoy14ZwCcr5XljXUdhTgNLemdziaJ00UBsnD5I73sp3aO37
lt2J9ENFmJz7Zait6IwAl4RJOkvNdUB+BfkHPGNpFueBllRSPH4BIug/p3XBGrmz5mnbL1aj7BKE
cz8oEFV5kGPsBj/+jicM8JbWXvJddRnBk6glXjBovBfmaC0h4dTgNkKp242+jrQorrvbJolAuM0q
tQddr0ZYNOU3lqQ4tnydlyJ+CxEItznJFhgbRxUgyXjVh0iInqZ692d2cDtSb9X/fw2tyV5vj+Bw
B4Xyp22M1bC9mH6ePKW2+oyOGWaENdUj6+qW++pHnvqtN3mM5DC419S9AHNt71tisrFd7EVpBWmM
XgJm5w8e2RXe8MM4dg4I2lAsFF6iz9t4oqniooOcdPochoDLwn1WfbEsR6j5LYLggkGTyIoBkn3s
RdVPU25w6zgrRFSQJALhwkEy5sjfELicGX1W44vZirWxVxPGy6nhokE5gkTXqIERpE4P1grbL6Du
QO9HG6X3uV9/Ee3iAsR37cJm1edhE2N2QCa7J4+MfiR2LRn1ugE6lGMf4qDb7sBM4A96rya+6xfO
yJAqPXOHwWeFhLggoPX6XxRCsTDzHsdGVZxu4iGBb9vLYlWeQwUpkehooY6bHuZ9eWSqdR+rI4Dg
0d9QXDDSyqYivYwkj0buUt2RyZ2Vutuj9g/7xCsGF43kGidWm2V4JpAgzV7rQvN5j049kP4W18mH
dr5XMO50jHLqcUqYQTqkompykI3WnUXSLP/geq8obMEt4lCOdE+oUKAk6kueN98rlTNdsscAF3kc
wnfkfnsQWaTZcgkuErVQQiiVHIBqZDk5CDYhk5fNT9Fw2MZZjxSvhnHhqFeLVrIShKOkupMGJ7Ie
UlFX6trpe+lyXDAidRw1sgHu7qH6pOSXgAhW6T9sTK82cJGoxqqy0gD+hq5XaIXtUFZ6Ye3biES9
x8QYx4MoyyLycT49Fsr/G7f5ofvKMv+JZ7vdhCfIf9OMKpildzmyKVXzMoSFYXZq9Cejue41wTpi
s7DhcCoXGPR5biHYBIcbptsSDz+WdNSKygnqa4OeqSnUpxI4OP/6N8VpVNTMJOtJth2WCGFMAn2N
kr7Jg2L6BWWFrjj+CZxR5cJFIqNgZYpgJlQ0e2lf9oJbDVsvW8PIBQpS5NOkyzDLNI5hEYEtB4o9
lzabPCsVhAgRFB8irKjIa3bm19TRs+aDXRxyWXGK/rPwJWXd3S1dwaaLwiLlRW1sGf8yJbMLqHrt
RiYjxsqKws+sz649lz70FQWWrbr7KxpPa4ZCPqDJGRZ0A83qh44ctephO+6tDt4Cgjv563JnJ4oC
iLy+zWOokCaKkw4/q3ZHNFHp6qrPYdCQZMQOj4aOt5tHayptBPEwJHCesiPkOxWU33RXtouXr2Z2
dfDiYAgFfijC5Pw8MKppmmdgElI4qfFDjj6ycSyM4hwd4aLJaYwBDFT0yEIuj73g0A88f5kLEM7F
B9uCQCPL22et7Fi9ZyhoY20dGgue1df9ewHEbYNVNWkBtQGkX8adsmNt1M8NNndW5Sh6ABNNDbcf
VmnelVENrKC+HeUrKXvedu31w4qNZhsMnQKucc63o6mxxqrEYlUfgmu2Wstr7VY70lMBqr7phzDl
uxrKQSWHHI5tKO8KflN4d2oZOCa3O0//Sv9H5aPeBxBDVkA3dfp1J+pRWA0Rr5h8eqClqp3IIW4f
7XwdNTs7BftSIQhDa3ZZ0ArC2wCeKgnPCD+kBH1EKdKGfYfm9gZtKnTYyVJ1TkLRMWzNJ6D+YYE4
HTSYILp/GyJoVaVQF8S2JGv3WnJFiSgGsRjD70tLAH4ltYHURgQAyVFFBS/a9sNT7BqOPeEAyyoO
hZk2kUnckupMmtm1DUSyR6/P18wrXbSy7cevrPdBuYKurLft92susTSRW1eFGUSq9HK10a/s9sqW
v82iOLEOATUnFK6AEpwv2CeWlBs5u7wHwbkIjqX2XIo0ylbToi+KUf+PwcZ1sdWm4TAbZfFy6VT9
IEZ2khGd0Pver4955bB6TfVb/OMjY/dqGOd/AxT4VDUHqF1d6+rBwIoaj9sQq8d0CIhB88jES+i7
auuZjlDnGvAQ2vj5L3bPDUGhJhVeg5J55TAesr2QzXPV6xeQytuxtO1+bssJobZBiT67idb73GWv
bfa+9IN7USRcDRjMNFQA6BpqG97CqX1bzIGOPXEKSr9IpEOL9JiWJHeKNu63R3PVE1+h+PsHNUcy
GQwqaU+hdTXWR7UXEEit8vtApOV/5vC3DlWnSg1JDBz6Tsmn4CQfrE9GhsWbwgWFbfpsKt4FqAUY
N1Vh2ciSxs58v4kqEs+6bX0KBlTlYP85Gncky4aixh/Q1Iu1H/fDlenq4F38HQpFe9Vq+cFyILkl
bShJHCoW0IJr46Tt6AHUp6cAIVBUxbl2ql0CcctYT8JC6yUUbeRZ6+TNjaUmjqIeqvJGjQRHs9Xw
vpgvbkMpqrq0Y2ZTK1+3EAsVNU6IHJzbPqagUZuROZ9dXkAKGEqXRERWKViuKrdhxJmqTSmrCcKe
LDtF2wTObOWP+hyFnqInlbO9ZFcPmcvZ4cJDEURFqrE7x+Dn3xm5jLnLHOuZOd3HaFsXYBpXIx3N
VqMrzBWyQv9G08lVwtaduthj6q7ScN/2iY93S8Ee/N4rLJR44/kR2jYqdBy5IY1kJc3qarK80bpJ
ak8fvm+PIRuit1Hi7fe5ITSmeugGhVpe8sIHmO97ZGS7vahm4r3zvYHhL6AkyCE4owEmq6/78KfR
ncb6YdsSEQR3SCezXYOhb7a8NDuM8k/9u6WK3usEk8HXt/QxWjSjBJOh46kzOJU3hstYSzXFHf3o
kPqk9GrBRUoEycXVtp3NmMSArNojQaeEQj5Q/P92bthPWJyP+jko1YJibuRLdZxBlZ3epXj0guqH
DO0p8IjZniLIjYms4sKqGY9WloawqqFXqXoTiMiH2arY8GqFi6WZ2k4BKWCSqrbO2Pm6dq1Jd3T4
rkYHTZQwfx/13o4fF1iTKpDLLgYYdDuegmY4dLZZOIZFvUbvBS4ocnIuHCRqWKRJwcJBFjgV3trJ
YxN83V5IK9fdtwZxMcHOI5oREyCDz+7uYOpw9ZtqZzhQHtq3h1Lg4iI8/ugV9KNedSnwrCfbdqyT
epB28r75FVwQitBELjpVCgG5UFE3ek1KDYDtTvZ/r2HlOKCHnOW226sPMOW9GVA+FaxaozykHfDk
CzpNHPb0RZ17UHkxHgDICx//eyfIW0Auakyks5AyBWDT1E4Ju0rUig3etp+s+yKELxlbGO7Z3CLu
pKoZ8oogNGn3nXTJSpD9UH8b4x+m6hWEW8nzbM1BmsqwxGP6H4WH4hnD0xwmBFhfRqEzioziFnNq
KlmIFmvLk+IzDa6ItZeFrMnvT+Zsdl5t4hZxqOtZ0hsYuPB795XVDw6H+R5CxiClVA4iZ1+PTq9g
3GKuKouR2wNMtYw7Y7qTW7rTovI000FwHFsP6n8j8RmkpCByqrCwgdRRkV5b0/22LwimhicsqMt2
hrYRXKHEiyRpCVqcZHcg4x+awWZvsR02qkn7pME5IgmuqeUr1uHPzODW5tinAUgR8X2F3BXZE21U
RxvcbQzmQe/3v9ep4LZ0fbIytcox6ZGqOFP63ESGg7r5YXig+tc5FFgkQuMCwYwGmglZAcRvaOBN
Y70f+/wQl7lTRWjdClOPIHu0baDI17iwEFt1hFcADGJVnwodqQFBtv/lXL01glwcgODn3MsMIOwg
wzgFrlTEhyBTP4F/5NQPwzc7w8Zkzgc9QMF7Bx1jqjlGqB6HFnxnkYp37eiXNtpuoD9vm76Sz3oT
PngO+yRBo1fNQhTZ2z0qqh1lcsgu84bDdNEuNVjX/OIkrtIVBBKbCySMOr/tYviUWV0q844014Ts
atvftm57kaOH9+3qixU56SUTKGN51Vaf0/Y6GY7bENu+Y/BdhVnRzGiwZxDkawg6SOtx+/vMNf7Z
dQzCBRAlMQ0ajvh+ZtunZHRK9UsffG612qNxuNvGEuyPkFl/O16JHUSaFcAZZLyz6H7m5251ZTCh
lBfNS9FTy7YTGIQLLGXc16NcYlkExtchvw5xTdCpa4jomURTxEWU1pwGMlPAtN2PtvCFTIWi7zMz
FzG+mHU1yFgM7urmRNLyNNFYsI0IHPklhbWAkJs+SHoVEFJ0n81gw7hrOsEbhAiCO8Ya5pTPLfTK
IKvq18ORZP4UCZajYKBeMjALK6RxniQlAMRkWM6QfClyQdZLZAPnv1WKN5qQzUQ1+bV6Y46e2QvW
u2iNvOTRl0YEU6sFMjD6xrH0F3KlyEcbjOwMv+gO/BBQqhAsS7bGN2LASwxfQNI5on2Ffd4DwQYT
dYh8E/QaYCM6/xtRh5WXgOWWgATzW39OCzWbqxBHIzDzgXhThtCIvSNHijo+VFNdt1fClgM2L1sG
cvvjWAWURioMVPAEb/rVJfFyF/pakLB+qV7+4xFlh5DFiI6ZpikSC3RMuCLzKXRbNGd6HnYqlE1y
U7B6BZss+hzfwlFFiUISwmfKyU2O8Q3rqoBammvabu8bIDg3kO8RndUFi4HPkikzkSMKymyvRzG9
Pnty972hu23XFKxo/i27C9Sm6dldNOn31fBTtR+3v88GZsMx+BxZQcDNQ1vYYM43NL4UWek0Y+uU
veyY0ZVZ/tXWotIn0bBxMUTBE7BFmWskU+p24bmo0BGlC4KtYFdX2Lgu/M/uh37ImcNHkj9nT7Xu
JZEvzYckEUREtla3BpBZuwQiNhiOXqK6Zu7TOHMm7VGr7vJSFBYFMYpPks12CAZLCouCzxUYUnAP
haibY4Ue3f0bdYvtWwJIS9/aJZeZZqcl4Mb4CKrqNLfdjBpHM0WH6m2X/qGbc+EiSu2ikhqgKflD
Lt135Y9tNxf5HBcfyjFoJ6NGfJD049gfpmgf0PttiJXnjTdRnc+LJVlOoZ8CG6AbXB2h1oi+P/Kz
9ydf3omZEIRw3HFCiZompRVMYoSApt/imXxw5Du6YxVp6q3AOEEc4nNiOu0DVMXBuORI3ObMXm9u
/xr95hEbFsoU/3v3y9ux5GIE0Yx+zEwYZ6inRrl0jdsMd9smiSziIkRZ5U0ps8gadKbTy6EjjN3C
KeJig9xbrR5SQJQ788IaFzFZIbKIv/sWP9Af8HbQuGOFPIFMa36ZozOrO8934Q4XjRsN+gNMolRE
LCPadPnO7qCwB1Vhh8F2Z+y7T6g7x0HG3EHy9Y6xUia7/ouolWx90kwL0gB4YHtXSkjBPdOoOZL3
GrRFPFR5RfsqpaJn5PWY/orCuYYWDrFVSYPl1UHoJngMtfat9assPvSs8grDuYekgBe1piMyA8lJ
Qz98LfDw9aD3+n3OH6An0liSiu8HyqmOHkv7OMsP24tofZd4heB2CbXuE2KUgEilmyK5tF3rgthy
Hq7S0U8UXXTMWznGmoSAQRlsv7ryrrIP9TPI0waY/uZ58F9ajxFjcXA5Marcf3EvEOGxPXmxuWtt
lxGZvSCOLnEVyFlnvnWL17Zdhw4sLzplIlK3tcvPGwu5wNcPc98mJiysvNL0GItnhML6WUMpyG99
iFkQ2Vdm8A0g5+uyOmY0sgEYmYehOgz0PpE8Y/xCVb8B8cC2u6x45BswzuMhE1uMeQewNv8pf1KD
0ins3TaEcAQ5r4/k/2HQZ+PutwJn6oK4Mz1O3r85KK2EpDc2cUugiSy9tdnjjSSf7fDbQD9w8HsD
wJ2NymiEEBdzCTtyLMMrGC3oiRz7bo9qTJwsRNeatW3rDSB3WAr02LBRP40sgulW5/QQQjSn0J34
THy2yj7QS4L60tdVzR+colCG7gF7JSV7a6/sMr9LXNPtPftEDtF1/GXbQQTzxVd1jXQY0qjHcNbS
l3y+paG7/f21bfGNOVzQANmEZMw9zEER49nUtd1ozCel6pxI0h/wknSdBapfqZNnFNd2mh7yuLhp
St0Ni8STC1PwcwTrm+8zoco0DWaNX1MXVybxCogVZ9mxo+eyPUXgptw2njk7dxt6YzsXTQbbnMuU
bTkluESs8iqSrqSh8evAN4xv21CCWKJysSRps3E2Epw+qupThRa08aEQ1WCJXIULJYUat0ZnYezS
7j4Ofknhw7YJK4Vxbz2fix2SRKCswc7ww9Tcz1WWOrmdX0rV/JoWKE6xUm+KQSFZkMc4GwVTtXLI
eTNVXFgZpkkyjRHGBWbmBeVfGpioSHKIREaKBpGLJnmS472FlQvYxuekPAbWZ8EgCgD4Si+p1MuI
jljQVg398d8FECUTjCJf2zM4m73CFR0QRSGSZxnKQBLYEQlGdV+tveqld4GfPTKVNFT7uyIJB5GB
XEBBYqv6XfGTTN1DHgVXVfOXYAzZJzbWrcYdO2QlqPN+whgqd6HuNyB1CY7qkx3scJ30UCC428YT
WcT+vzhXdUoI/j526EiauxKaGx94llr6tsbFhkKiKP5iPlfF5dnuvnTKcOqJUH1NZAYXH5JAnTTQ
hVhe/GjchQcUwrhNAjGPyct2wQ3jBBANHPvhW/PEBYyhnbVZymBYiW7L/Ag6PCHlnsgoLi7USdNK
ZYaYRJR9Mx81oZiRyNe4gBBCbw2cYLBB28f3uKSeBte4QCLP+TfUSIINSeceKJOkt/QU1H7erDx3
0SUN93Jy1zTPWRvut316Lau/dDqdS8hgZkisN7ArObKrQo1OLTd3bdd+Gl+6cK3QCUW9v4IgrnOh
oRuC2LRY5RzjR7Li86BdT9rzoAk2KoFP8B18cZHGNJgBUxmQOnNT+t/rA94MHRcPrKK0K5uF04BI
jtHVjqQLKgREFnARoZIhzSi9TI4eOwF5bKuDYPqZJ20sTZ0LBjoYbn6HUFoMIDm5LaWnLPPAg2ga
V3romtSXRbx+IqO4aKDSrBjSlB0f9Pt0fAgqQZhe3+ZkSye6RkClxwsEdJKah+bY4oXjBBU6v93H
e/0a9Wl4rI590aa6ao0CuS8Td3vyjru/UYOkbrWGLVU3KvZF6W/PkOj7XGCTEyVt06rGHlfeB9Bt
iR+3v78i8YTT3MIALrApaWJlGqhoPDCCgNFpF5/oGXrCTuSlbuZ0uZff5mgeEd2fVu1SdQPdvCDD
xEXq7WYKMR+iDHGIXGlyHKJPvfnf00gm0dCUh64ly9Z49TJcZSaqdQnidR45Ub0rg84pDcEzyvq1
fYHCrFweCcIks+IKKGTf72I8GYIz/yY4/CYwAL+EIB6s4+mg3UVbMgi4CDdZZa7SskkwavHjCDzW
GGW6zW4EmY/+b8TCV3e9Vzy+wKDq1FI3UCuDN982c3Q/PsV77cLkUnIcsETvr6vnhAUa5xNIa9d6
EQEtL/BW1OIhL3EySRDyVkFA922qxIB38KesJEi13k5M04ur+iDLeF/rrCsQqXvb62oVBtuDpmOu
IOrB2ZJqpa21o2p6NLxvrZ0F/tpwvt/GWI90CxBuI83l2rbGTjOR6WOarFDP8+I9PSnozLM9+ShA
Y8fpd3vFAo07bk8d1cqy1Zkz/KZ1Ym83JuSPXjL1viToZBONILe24mFsAqUHXJ2B0VxziqB2lA/U
+JlkYRP7EYsFXBp5EMk6QNS+sJykH1LowFHlD52B22UlramrisIZSumcPaf29SgigF8/xy0M4XbV
WCbRGFC4QicHlhM15pFG1qlI++uwtc4NmHJBoudD36GdI2/KK0hvNUPn0SSJnLQWVWuuByoT8lXE
BmMqAvHbcSXEyGWjxyrT9t0xekZjILIFDpOzKS+Fm7kf6ETENvYKyB+ZwziwIAADwJYRBL7I6t6r
160XXOZdh4aC7bXAfO/9UvjbPP7ULFlNZDfMPLkJKidRmqNWisivVy8BC4u4xZ2QNG7U0MZyCwsU
atyY1b40fljKOR0EZ4z1lfZqDbew4ZoRloBhembyucu+ht1JT0QdQCIMbjVbdIDocYkR6+P8aJPJ
qQ20levft+dl/TSzGDRuPRNJ1vsix6Clrf41SIx7O8z9Ureg1W75cgV17EF3QlQCtLXxaNf1QdLg
m7V9DscZyWkjdgjV3O0fJTKdW/2NSau2KvGbyDCDu+tWbRV3oAKPXE/gLiznAkBI8zBqh8D0ijP1
Wqe/LnE46BzDSW40nyWUUHMheIURrQLubKrrNe36wTK9pmxOklq5oVILxk4EwcWRyBjMtALTA1wz
dw0UmuciGVU2+htL2eDu2n1sQz0NtAGebCL9lpwKEjkE1RaZ8eWP3IC/ltQSmKVxf8B6Li9D8kmx
rqVBdLNez82+eoHBBQ0LXEJh3WO8orT5SWl9M6q7Qp99Mps+in4qp+/HT1WEUu7iY24OuVvD1kHr
9SJSt9hKw8BI7FaGA5Y4Krb9fQAUc/q6PYjr/vAKwrlc2TXarNgAyeVD1J0nUZ5H9H3O3+Yhnosy
xRG0Ss+kugtFoXalPZ/tU38bwJffqVagD6kGAxhrIHRMD5Dlg4opK0cRHaf/4Xj4isWdQfHITUg0
AUt76vAqy9KjIzzgmfjFrtrXubM9N+sb1isc53tImDdT3QOOKKfKCBw0ATVBeqBPSSuok3spIHy/
aF+huB1Li6WubwgbxbO2b44p5NGox7JXwejEeIQjnnY4jSWE5n4n6P47awlm0SK48tuqqoEU/u3x
RpbqIKtzFjS6U073WXrKPlB4/QaC2zUqGs9tRbEp66ACSvZK+L0XFX+tbkwLK7gtwzR7u0f2D2dG
BVd8XFBa4kTh3bZXrK6oBQi3YiU9MpXKYCdsbPiFDQUH9PFtQ4js4BZtOo2xYmeAGO0Hk3ym06UR
xZ31tfRqBt94FlRhHTQ2poOmqOFQdgm0NZsDCXfsrl+BS/KPTOL70PS8GjUbEnpeBSbJmXhhVLnd
h85kC5u4BavNJi0kuLdX9HvoLjlGDzEFQcBeDQoLDG6l9nkrg0EG49YWk9NDrjO50TUQrUuXsfpA
je5yyfBcx0MhGRUUduDPubLTp8epGI+yFAnC3PpVyyYGuid1KITwUrkU/F1l1pZo23o0LzPCDntC
MT6pd/GnF7n640cK4cHF+Tci73x6FeVpoACx+mrhyYaV1xgeaqPOLL5Ve1EDzvrtbYHHbRxSLlko
kQNef6rOrJM48JSfzS49st5lxKIPpbVsjYmfglRe4Tm75L5J6iZM0T/6MPtIo120Y+2p+/wImr2d
7YnGc/XIt4DjQpJmgFVL75G1q5vGQ3/dMU40J9WRi8wFwW81Mi2QuMjUdZ01Q8IGL67Vda57Un6b
KIJXiNUFxoSsFLCeISfIfsLi2GUHaA5TOozdPKeuHtqObn6utCfJ+DopmeA0/g+u/wrGbUolHWST
6gAbG7A5oyfSN2/Gb9EveT96qos7RuQUol5ZkYHcLpU1ORQUigylSvllsPem5Grard00rpn8+O9B
VwaBl2YZGjLTfNVJqo1UHiLM1lwfZ821yk+ViJN4bTdcQrD/L2ZLZuWNXRshgRvcmvM9Duh/ZgLn
DWMgRXqpxhgs6YSrfBx/lysBPcSqEyxt4JxAKUMS2xNs0B+U0+8HZHt2eshOBg6ejy/JXnTRXL3c
LiE5HzDzPCknBqk61Kdedts6tWvdhufyTHfZLrqzPVEQXFu6S0guSFREqtVJBmRgXFG0k4TtsRSy
LK9G2iUKFyA0re3rfgQKaMcykDaku/zzYDrVFyYqP1y3s6cftz1E4IF84YmiJTGjXUbhyXwd614r
CeqD15brwiKN2ztyKiOd1LPvV8+B+qUqvjUTpJhpD+VsUWmtYI407gCjoFW1aAJ4uzn7yZy57Qip
c0VwulyfI+hqKkTHaf+duCYE3I2koXh0aXeqHyJ9tDNubbfaQWrTJWDuFfctrNr1imhyOQk6BpVW
U9iV/0ozpzrPuMXgcgMq+1vQz1bfwZHiFsKkpgiVm7l0LNEvgSJyrxuvxvI+qZ/V4dMHnG9hGDdh
bZHHSYgjrZeaFagvylujjgR7lMgK7sCZ05SYhc38r5APUG6+kZTiUCiil3MRDBfI0TOjjFoOp7DM
G1yd7PpKnv/QEvYTFnsF1YuypASWzMpZ71Cp/qUOv23Ph8i3TS6WN7STinSAGUq+bx81UE3RK/NG
3leZUx6V2PkQSxdkdv9eTSYXyqXYJHGI+mNvjj15PBuNV4ia49fOd0sILnSXciL1YQhH1lH9O52q
EYqYhjv0AmcWDh4XvJNAGwa9xOAxjTZ2TNZDpx0d7WHyA6fYgRyz8wTzxRYIn/hYmMbLwnVmLFHT
xOi1J/MhAB0naF1wErr+3aJaic5e6xvv62zxz5itoaNIHGoGXsJ6jFl7WO5C/yS+Njx5DwIA9MXO
UJoUnGLYBG1ZyYWJCbe8atSRhUN9itOrJ029URvTMaCkRoOfZrwTjCqLCVt4XMyYAhXV8DUmsty1
v9hERugIGk7sfgXSDWE9HIsNW3Bc7JCmLJLrHnCDlO+yqDijYuXntkmC8MQnqHooJNWNgXnTWsxQ
+WTHwdesSg9/hsJFjySzR7ljC4DoxB3Cb5l8p9h/iMHFi1mudWJ0sCSQT7XyMJueJVJRWE3uLFcV
FzDmdh61gXm5/tDv2PwbqpN8YcRZzT58wNP99rCtHpEWi4qLG7FsacUQAC5WfbUB8RnxUmM+yoaf
2aJMpcDX+NRBXJY5RT0U7rrlVT3ddqGoBEbgae8yVelYhHYEAPmSPgZ7EE19Ka7GZ+3C+i6mQ31I
nVaAKYLkw0NghJpSYPzk5Cmiv1T6BJlgwRyJxo0LCaZZYpvSEIKmYk/ixzl43PaB9VvUqxPwyaqx
qu05ipkRsqPdgRpEczMv3xNUQ7nZI6tgjoVFV6KBY/9fnCjkVh1RLoK5KsDQ77SG0joDy2nONXQA
tu0TQXGhoUVPyBCEgFKKvWb9ypR93v31ZxBcZJhkiRpSB4hOeRzDQ66cLX3/ZxBcYAijbq47E15Q
t06oPOS231cCCKEjcNGgUdFrUrDTCtrwsyOFJFecOs1Bv9YyCNNYfnypr6jgTrM9O+8YkMwaQh2G
Crui+lqtIKtyn4sqawRB9R0Fkl6SoKTsahuB2sL06725s68th3i4u7jCt67tLfwdIVLRzzK0pIDG
ij5lH4vJl+5RYHocj+2DWA5idQBVlnTTWbqILy/ss2ieZx2TZk27Pr7VZ7cWKbqKILhTQlToGjAA
UdSHqT+a5LoDN+u2f68738IO9iMWEaEouhLcfQCJSseqXA2PhOyIl0rI56gTeFa6vbgRZTW2aoqC
6jjkK5H2fQsqp9pgk1xF0iN5Cs3PxuwJrFodulcAvmxRLeTawD2Dddxqd8qJZC/BNUJPKrqGut3w
CP4Y5LG3UUWg3PVZmzvNUGcFR/P6sVVtkKZ90UQi2yIMbueL5KjRpwwYcnQ/m9+y1q9NQcp6/Vaz
GDxu56ukKrMzCgzGzAr1Rjw2BD+rneXobvkQ+iJmVoEzvHjowgPNedTtFJXV3pQ95ObRpO72tKy7
+MIezsXVxrZpw8gp43xny870i0kKlGhyAKtB0J6G3b9pwhZNFLf92aSqsorRbxKwuGv7Vnvuqy8C
w9hkv7tGLAwz3y6jpg31qS+wjKLjAGnP/GQddQRYsBiAm9wQXMlEBnE74Vwi19bX8IpZeayGyEno
57r7QwwuLujaKFlWBIOK9GliG3rkhPa3Pxs1vgCDRFKb5T0M0fbFJ7zj+uqNnjrUBdkrLrMGEbif
wL15KqRezWWIWIM1K5NOQ3CVRMdtewTzwlMhRVLSgO8B3x+pClmdyNWVead0uaDUa303f3U2hYsK
QSwHqdm8DFt4mD6X1/3oqPsyduiu9qVjKSKFYwtkw7l5KqQRtwp0W2AB2fY1Dspep9FjhF54oVyo
aADZ/xfxh2rVaMQxnK6fdqpxCtNzXQiusOu22MSEKhFRZL7kvJfHtGr1Ge+LWej3qTO3aBRPPvei
4iW2Bt+P2SsOF3TS1DRn2wBOO3aKA0qBnVFnu6JPnH4gbj5WOzJbgirtf3CMV1AuCvVpqjMqbzj4
mRU00UNwpm4FookUjD4iUY71yXoF46JQmBay0kiwUMpU1yy+xZWESs8PLCnVAFmHBT0EW+UFYfTJ
kGNwtqD2wvghoQG+vZdEqd3VvNoCg2cP0LK2nmQUinnTHdPmK3x6sM7P4dGADG+3D9zyIHgmXt3W
l4jc8cRM7SSOUlYgbjvm5Xfq0PrUPiOrcqxOxV70yL42VSpab0z03qB42Ob8ghodMUMyoTg0fipm
P6x0JzIEUUmEwbnDrCczBYk8CtykXSjXDpHccHz+7wF2aQe3KTVFZBdjAowK6tnSsa2cWpR/2jYD
RfxvQ5BNodRp6oCoO+NaqY1DL6tXZhWKjsVre9GrKVBHe4vTp3bUZ8yUIZR2uVk6hIBHuCy9ppi8
KAKbq6w6eOvay1rtjnN8p6fqXyEIWp2GkO9/MqzoQHv7W9JMhexXQE0vs8ILMSy3V4bHujX8bZi1
kLg0mdu2JFsaVJAGmF6QnNr6exZ+BbliQF19+JzqIqIY0fiy/y+2ksK2UyIzMK26bdC0UorO5msb
ydIa5kgLgEaVpUyhACDToTDuYw0dMcqjIn+kMGyJw20kIclJERXA6Y2vAUFJpXEEf+32zLD1z29W
SwwuPrRqMtQmHjPQbPpUEPAuNe6kX+T0S2t+2kb6h9D3v1CEe9/bYYs7WitBCHOmuwE0AYVfuuZ9
/y09Mwkz60bUuCSaJS5ipGYwZbMMy1LlW1NKUDinzjBfSCe6vQv8jb/mlpEh1/kMu9T5r0kb78tE
FqzS1d19MUsv5cwLj4PGSS2rIZLu4Cc9gCuNOJAecXDsY5Vu0KnKf2zPlcgkLixMLY3MPIVJheKZ
Kni5BdUJglD74ioLe9rOBkWfhu8H0tkYr8fwuymidV+d/pejHtPPJga3SEk512FYYWuvzcqpZGds
a4iA76DZsj1UIhxukc75rJntCBw7eMJpxoUWpp9F14pxt42zOmQLe7iFChFXo5ly4ECy/WR3jRPH
5D6NPlLLAfEpnJB/Dxu3SINELeq+BEyVtvtCeyT6vC+nhz+zhV+aqZaFmgF3DuXkGBH7qMilE5gf
qfJa2MLXb0RyUNDGBozcHnt0+4n6jgVTYnIbuZJ2QyOxcw+Jj7LlG/UxFjUqiCC4hZgriJlooWXe
NbsTdJYTjbhjLmpYWXdikOcaqLfTNL7krqjUuZoTnEol6ltgBhueIT1rg3Rie97XtwBLMWULrb/o
neYmHgzjoYJwiR0tj/PS6atSl9EP3mutK5sSMp8Q0YYKVRWWeutNqRXl6Ir8P9KubTluHFl+ESNI
AiCJV5LN7tbFki3Llv3C8Ixt3u93fv1JaGItGuJpjDUbsfuwjuhUEYWqAlCVWVSzi5NA99UZHaMM
rJkaIIgMc/1NHxvskBxytY6N//09QZl9ndFFGxDI+W02nxYTSu6q6+TdL73BkMLFMFaOnjQjIvnA
XYOecrNwW5g8R4N3+WPvxvANkhQwhJrcmLEJr/cNB9VbqxXHBrcH/xFFiheWYzVLUwNlaCOX6R3I
fvvDZUN298DGEMlpFs2yzeQZosq9md5o62M4GgrXVHwtOYkXzZzTzMHaF9m9ORxX1ayMwgg5gw9L
xGmhY90N504r0PIHjnGV2sXzH/mqmHv5Us9lxCatsihM0zLFYqx8uS/bPMCkp0fXNuiJ+ZWkuHcv
6XHAVJ1tqxqxFH4tZ/SI1DEes2DfGK5HjmeMsir8QQsfnJoeL/uD0kyxlhsz40XLspJjraDag75/
40Tv+0N86m9V88X79wObDypFBMYiQq1npK/tEzd882d5n1wnUKBPzoy/0xNMUheB6glD9S2lGJG1
k5npEb7lPF7XzskcK5e2pzL6fPk7iq35yls4Qbs6YyZIuqVDWTpV1Ip6pK94sbxYu7KbY0P+Ntnk
kR+YDr4Mtru/NmDSmkV9j4neFmCz82jGj4mmiEO7qUXc6wk6CTSPyw64VmwF1RkAMGnCoG4oerIm
4nYBOWpHCwLJhuLWY7co3yJKJtkzTedCA2J6RtOwoAFJjtF58LN7qJIqR5H+HwMJzAN3sUXlHrAB
TWB616KaaX0Mkh4yEGvaBwapPu0IXetApf+8t2DUeIGTKo9qLPNlFcVN319lKajpp++XPWIvIlI0
8xqUoOAw5UFVAnVpfckwPOgsp7Q7psvXdVZEChWElJxqM2tHTXQ/GOHd0OgeNQ/wQ0XmUIFI6Wms
orhyJtiREehjz49F3QSp6kCmAJGfS7KwNdKMcqTZ/iamt1lyCKvD5fXYnYndLIj8RhLaetmjDQIY
QgAZOgGr882eP5e4LS+HR575U3EXdudclRpFISLHoS2u5GnJUPQ81oQjIHHpP5f6BxmrA+3OqVKO
T4S0S1BSyAvzIZt5BCjtxO7Gm+IqBMf5EOh/i3N0qKbDUOFJIaKoWJSsYo45vRGtqZA09LNb4117
sK/oNT+ruGH2Esf2Swov2iRGrSwX3HQArhu+Jc6nsDtWhTeHHxSOshsaXnaurCbRaXGTlR1g9KNo
Ro2uytAbvpDnR8/Kn07291jVcauCFD60sYytPOS40QFd0Hrqyakv/cs2qfaXFCni0iILNGdQvhho
8eet22WdlzkfL6Oo1kcKFXU4dJzVQCkLjGkl3shQSljXpuqqbf9r2ZB5NLmO+VTJzfMxmqpqQLTI
qzs7vOlVTJL7uUhEbgf3BOAOkwyxC7a0g4NzHD2SgFIX0r5H6o6H0K3uWrxicMWH249NL4DyQ01e
601KQgB2h+ET8efTeow/mP+On3V3lTZY0rE+Mkyc/MQhlbmjn5xEF5PgYdO/WK7hlR+E5Hjkq6oJ
8cVeRSaLGQ7acQj+K4Fms1HOVLdwOXolxB766wmTR+ZJWdGKYHoJRwq2usG7ul2BI/Rws2tBlQY9
3Kt/qNIWFS3fLhEM3ZgleWJWZavG8CDqX7MHXXQAxc8y2l0wPd044AQq0Juq8s7dvbzBFLtjEytm
x9LzRPDo6Ks35YW7Rp4W/X15J6swpEjbNtMy5ytDYB+9tL/XqccLxZPuLoSNMItyT3dsWSHD0CYt
nPoW5XkRWMPBhPCb6iS1Gyc2EFLUm8bCHqgJiKQmAaudQ7wk3uUPtdv3QzcYUqgo8sFind1gNz1o
T1EXCCbI9noImgjD7q4V1MfcU2mO75fmL6DydF2SM95HC0C7Q3k20GiUPdbX7cEMqoB/UVEsKxZK
HrUjM6nWfMVXLBIoiow4dRPzFBoqLoL9oAvOd4dzk9q4R/7dr9shX/TI6IVRxTcTnCUZVNh6dIQZ
B9PVlDI6+zF3gycdQ50WhMFMB56gtRPdWvPJeAeSOb88Nqpn8d2wtMGS8rtGmZO1PbDSc3uefkSH
9rpJ3c7nz7MtrX247JX7S+Zw6IWBGO0VLSVKWmi+lfCPsfoS1Tclq72Wv4UHAaQkv0CkOKTrSZ07
pIZfOMb1WJQeHiWv+zH3/5stkluAnTbCBSpg8ABRA2D+0M+Pb4BwTGIZjm0SR/bwPi7CcCUd0n1y
LotbVhzX6XQZYjcUbSCkvJR3eWQMJiAq41zQA1EKs4tM8yrxbQCkTAS9ppFWAmC5Ekr3xnV/3WNG
TCQ+/UQ/qO55VfZIi99yqOC1M+Aicpus79JB0Tq+vzvhXISIkoHJA3x4E+jjVbzcMxf2eJDwuiqv
q3N5KI8qW/YjzwZLyhPamlUOWIWe71aEOtQAxQSP+u1P7RGEA+jXMxeFUyshpbQxgFGzi3JATt4M
xNyn6BA9T39DOhR9buvklqpRif2k8WKlPNTHzHRpJ3GfQ3B9JOIrSFbd6F40cv6L6Lrvj7/WT77O
KRLcYcbiNZweo1P0gfjVMbo1ju1hFPJAyylUMc7ve+QLoLTDirXqR17j/qhiQVTeGCpGV9WSOdIO
yxkallvhkd1hOoxgg3rmLr6ePXFB1f2lYgZQrpe0xWauEzT0waD/CSw1XuzXp3/knFTz+ruXFBvn
kKKsvk71Ooo+qgLe/pPqT319tPBAFFat+5ZI+LJOUtpNutUMJ9H1US5B3b9TRtrd483GEinVNqAi
Gw1hST5dx+m3UqNXUXqXJqo+JxWOFDTGni6ONcEdtGaCcrQRaNPsWnPyPtKbSvHNVKsjRYskbKeh
i2HTMBSuPviT+Vmb73Lw49rB5dXZrRxevp48yGcmMajVRLPHhO6Lkd3mNeQFla9qMgpxHMEtjb4F
28aDrCygWcbg2Ujt2PJ1alw3JlQgef7EF0ValyOCjCKtUEq6SjPiFDPEaepx+735x+/KMoK0LilL
SdHoieVbNhJUfl3jpdMI37XK2COC1za7S0Dy/YBlLjMYpzLLh+7EDT1Uxwx83MX53wlMvoo8Mpp0
WE9TsqSM4MO1kM80kJy0DyFE1p4v4n3V3Ye8j/4BwynQshluybkUVqHTObf5VFqYIbZdozmYReFq
1T2PVK/zu05nmibebDmqYvlShwwhZnyjyPKd/JiUkPa5+2NRpGdbXiDkZSqaol+Q1yFEhgFf7apy
FLtTjgPy70sLE6Z2COZZjT1LSKXIqflfRtV6sXmmKka13WXZmCKl0zjN9caaAeUUqcshEReGx1m/
q5fRuxxxdnfpBkha/z7F8nd4o4Tu3YO9nAfVy+2rvC1/NCmPxnGn5cMISxZM7Bl+c9QO+n1/1UNu
uwbhofvHWqMyoHDEzQVN32RkGS0AdoflYOFCKGdHcrsEQk48fd+g/0NV26n8QizmBjGbam62Bvxu
LibwCw+fk7E+hHkV9Eh79aiaCRKB81U02iyZlGJHnbS5E4ovmn2OCKhqunPTg3D4W9q5U62iWlE5
iBTGdchMDtYM40YYlI9LwG2uyK+vHsLlJZMC+ZJFLUMPtuX3QfjDjL3l0HliQnG5b57G1tWDCuJ+
fzo0/w8oN3DvSRH75BY+hwzJlPKQ+bNVlw+8G3ERkSbF6fL+2t/ILyiSb8wQkworE/uLhFdO8lAZ
N4OVYiTNUnzDfR98wZGcgqUN6eYS1rTmkhLXyY30OJmkPTVLHRC9KNF6Uk+q5tT9oP6CKjlHTuq+
nhlQ0/gwlqc+Ow2m4gO+6sd4XifoqtrgvcOLsdw9VkfmXLbo6wLntRHUmKGIzjiIXqknVvcT7wZJ
ClUW+BrW1UY9sd79wxBhf+Dfmif7KI69damIvPuRcQMnBSqrLnjDdRgW38zPF5fjdRjA4SGdKR74
/3QcXP6OkifGER9BNATrhqV0eX+IMLLhKG7adoPFxiTJC1NoSRrODJNmRPa1uLZUUlYiEryKfRsA
yeFMSNuxQqT4lPduBGrtuPgaG/yUZkfcUnl5dOLl8Q07eAMpBaeoSnu7S2HTEqL7Ir5dysei7PzY
DC7jiD/9tWlQCXbAPqYTuXtxbiOr7jnCuqNVZ4z+6vGVXWduBVKoaDp2o8Ks/aX6BfeqfbWp7GQA
X7lvL42XaOcRT/KXDdoNDuQFQSqXOptyY86AEHaDt+DArjWunSvCgwpEKpSmlix4BEAEsvh0KKBo
UMz5YVT1TKlQpCqJYmayHUScG6IEouV5Cbre/ruehop5CRWOFIEakiTRlAOnaTCvajWdmzfNzzU2
FLFHtfji79hULJTHM+ctlmZhneNBc1ZzcUOqANkzxtQNE+dMDokQ+Whhk3lZI50xvwDzxPxY94PX
/Sl3hwhqWwzpg6VG5ixZDgw+kcKv8xzlCUv8aUwUY8t7X2wLJH2xSptpRyILflbb78DFes1zRcfX
PoIDJSvoCdm2fEBisdmPBeo5f1nOFFOd5ZfL21Hx+/LpqI70DL26+P20udX672n54fLv7y/3r79f
Vi/Wcme17Ry/r2f3ObSJ9LMdqkLKXjUFmoD/fSMi7fZomVNwvlHm18ZN1d9U5rXGcvSjqh5XRJ6S
Y/EWR9rvrOybvi9gS2yf1xXSF1c2v5+/kvLxv30zyX1rcyVc10x8s/YmTQ7a9DVXiT6rTJEcdx5K
TetDfLIFF/jLXzw+WF3uE+0+VPWfqBxMKjAgxeiAOwDGgPXjPiz0wEpDRUh59S7xz35/cQBh7SZw
ZeGad2snNongf8Eg8njFj+2z8IlqDHnXHIPphCN0UbQZ/A4V9S0OPhoqd5M95ZqvlW+5ETE3ANL3
AmF6OuklAJwCjKaZS9obpp8vO9hukbkFkT6Y3k8DnxaApJWbfQIDVX+fB9ltfdLzYLr5N62kuw63
MUsq0WLTKAetAiKFAk+TYiyO/YjNK81YrqvqSWGemJp9tVE3YHJxtlgRgbIh8yPMPiCHaW7Dlqsu
JGcjqe95lrgIq65Rxx+SsVVsXoWDyBUUZNls8B8BG5I/kxvVEYTsqv4NRdRm/eQpoLHOamOZhZOw
pwrtQRT3ws3Xy19xN6qCj86GpIttvqLEXvtZp73wdJLo3tx+GKBDQDOPdj/fgGMaHFfP1DCQTX/f
Ue1YmrzObOaPDZ4VZ+hqdK6zvLNVdAViZ75yig2OlCWYXVAjTQSOsx4b3fQMq3pXLqpngV0YakLb
0saj9WuGI41p2YRpfB8yl16MMcAJ6kuqU8E+CBaG2MyGcJC8fynkhEBNhXN9eJWDVit7aFQ11O7y
0xcIacOKfqbQmgAxx523jDfDSPy2C1qVfNsuDgQHiAHdIBxypOXX16UIKw3fqyrvTe0z7gTdhNw0
reIMup8jNjjS8sdmIZ6ugSNyRIHb+vLEj5Egrv9jqorndLSBkuqEcU66vkgBRce180KS/mizzDwI
8orLW+dVo5OMJILRJvGlReKArhBIzWEpDuM/TIJx4HyMc3d6Aokv8/RTrBik3c8eG/uEd25QZ72K
jS4H6ph7MSiiwP0BYmyf5H5kghRG0Be+5ajFHAtMnYYFonyZN6zWJxt1BKW+PYJZNynZfMTdUHaY
8KYZKD6q8AQ5UGyw5LEs3CGsGBoEVp972h0F+3blQUOaeHrQe1mg5K/b28wQw7UtB9FCd169yrOy
y4e4on71k15Vh/rmnzn1vIPAawEe2gXc+idVf8VemtqCStuBcyNuoK8G0KVwC7DrEtUw9O7F2RZC
2gZo+oRYAAVEeha9BusJ0uK3eiD2XHlUdX2KcCQv2hZM2gk1etCpWeMjNlrkmc41w72PM12N8blJ
T4N1VPjIXoWxhZO2gAHaCk6ckmIcrD8Pj/1JMMbW7//F9aPKO0T83Gw2HSy75cCBJJpSxiLAJjtM
qUtdw+stjIJZp+KO+ypdFpV7SAmGm5BrqhjWTjffm85dq0pgSueQ0oth0DnOhP+Ru+kgKCLNMzkK
isjMT5SCDvvWcFNH87iJRkapHmzSeNTTvKCIT5Gv52A/oYrG2f/Hnl8QsgipOeBeI+oAUaLgrNz2
3N85Z/qgLd5zQPRVUWPXJG5aFEpkFsiKpAVqhoblqwm3oNbgm+N0ZitRHKtUENIS0SZdQz4CYuTv
o+i6mFXfTHz2V3t2Y4O0LFnHqxHPExTEnQ4UZYqr8dxGxwJkWV4ajHDxIvab0c3ATf+l+dIeVU3b
u4nMEg0PeD+AwoMjWTgZZBn6aRR7ywgIRJSz4/qBuqK7VYzmjF8uR43drYzRCMMkUKcH9ebvW7lO
xrlxkgkxajqguc3tIDe5vOVoYKOcckQNaoAo7XeQquFVNJoD9WP+LdWSoOeHsVC9be5WUxsUuSWl
07gzrxFMYeCTQjV1q3lL7f6jEjUoz/fiw8iOAmoI5H3TZNDtlpw91vt5sPWVotMiPBK/uTW/81vD
M9AFiFUK6IfL67TrF7YJNiZdF6slE1jVoKogHespiK2xf/3hXRpkP5ybJbCCrnSjQHWpsP85N4CS
I5p5lGpVhkVjro53TsNN79hBtB0mgaqpbLdmBH0DJSAocbgl32A0uCvrrRCZcrqyUGu/yz+CdRr0
010wZleC9jw9qmbE9j/oBlNKYnbShisbgBl9E6/vWQYlleS4HsUbbpNBFFr1Rfdi19ZIyWNAY7SO
RAPgkH3Xm1sep+5lH9kD4OCu4I4BJmAQDP2+zTirDJbSFABdC32Jx5S+/28AkkuwYrWsgibwQXqT
OWdLRdK2uyZbC6RAsU5TanUjLGh9HFS/tJAODzIvO2OoACkrKI+Octpzbx+/QHKZ7cwoyjorJ9g0
Po0+C4xTdkw8y+1uRBeGut91L95u4aSjZV4womkGLNTs9Vjk38N6Pkb0r8vrpAKRCmmzTqMM1GoA
KdDbX/XcI4yPXhY5f9p9LQ57W3Ok9JENCxjJIyDZ+oyk+CUKqVdET7V9layt29s3U/1lqP624uN/
s1BshU0FyklE2tUUjmLeaE4QlndrpTpziQAgR/itbeIrbzC6oWARiHmwnbw50D2wHjQIEYgMbvxu
8p8JD65ykCNetuz/2QPYwpipxyWXHAuhkkvjfMmRWN4LTTvjFPrWmbqrtx7mY3xQFW27LS0oM37h
SXGQgK11THpUiZTh0OWON0LMLA5GLznnn8y/50PvJcoD5k6oMjDc59iOjlexV0NdLLc1jIk7xCf2
MTSu2Xq4/BWfB8GlxfsNQApVUbkm5UIEQJ+ts9tbxVR5nZ2W38wodX4mLAS1alQ4aeGWs5k81W3b
NF7W6xnx7dxOFo+P+ZKdsooXtkfmdrxpm3b44OCIWrjmVLdPXdSHn1KWRM6xKiMnOl82Ycf9DNN5
LmhQCJryERz/D50qo8KtfoZL28Ge78z2ca7ryIszU/Gaq8KSAkYxsghzQMCi/erGFryAvk9BGahU
mBMpSF6WrVFSvGAh3jDaGUBDjjn6MD8QFlhCxEzz6+b75Q+4t5NQKOlQpsVDJRgcpGyCzrqVJ5r4
gu+dxWvPwzE7LndrePiHZNs5TH+eHwFI8DSJi1bcGksJuJm4kTE8XkJEI7xvU8tz2j+lckDANTDq
AnprnBuh+SzljzEel8kyVhyC56+Gvrg2r13GFA+8eyfH31AkfxhKcwEXIlDGv5dnBaLZNb8kJmj2
xtskUIW8vWBAGLimcOJBwJPHqjTaLPmURGi/MK/W9dZUdcPueTdo3JggfxX5SloWtpoFn3oUXmyt
j3bNPk4JOWZxckWNJlD4nPj+soNvsaS4Y4FhqOkpzo/cOtXnApeQ4MK2z/yYQ4BLU6Dt5HnBT/fL
MMnBx3luGp3jwqJe3xXT+zQ7a4bqjvoyBmLq71mQEX2kIYNBxt3MXec4HXGX+50dZs98WnGvWnuJ
r7o423MI+DaYx+jzFLjk5G21mCaPCPHr+o6luDA7XV4l1e9L7m1H9UJIgt8PE/AHOt/49OUywG7o
MfBthCgzzrtyi0TZ5Emb1kjiw1X1U7Abixkgp4cWvHZsj9xXyVLtWbTBk1smijWyEijeIywYX3Ie
kFXx8Pb/GIT3ZdNGT/yrE9pSVOiR0FEMGXf5OfsQo+sVqlSiLEm+995yUrGW7h0JDYO9AIpNvam+
xp4kGdpecZuJ6Y8WvMAQzQDXzzkMciTdoDrr6LRVzRbvf8YXUClSdNWaQnMXoHz5nK6lm/aqgnkX
gVPc+DE0zhGZfJ22aIlOoIor5HVYdOg+gbdLSHj6fXHIxEvFv6m2RNCRgxLSkWGhZY/CJaX9BJM0
Xs4aFk+HKo2vx0VhfqvaePg59qCTONG+MN5paVxWH6cmHgv38m7YCyHb+C5tt6zJ07XJEd+F6Dqv
7+YV4+ggC/5vKFJpofPcKRoClCGipyWO3QJ66xqdFDB7C7g1Rvz7xi9DbI85bEWyWu/C5kSy41vM
4HgURsmHcCvF9DlaeYwmYvSJmTed/ska3Yopqr1dE6xnujMoxhP5pXZOiQ3p0xDvLBP/K7eXv/T5
+xuM2CBIWTCf296gGhxuiSHBnH/WMVgV1Yq9pDJD+lJtXodmxgAyVNflektVZYPY7PKuIS9GyHOw
Myjqo6oQuwaDexWaTg3r/UxwB6zhmlRFa7sbYE08MYBzVregWCw20cav0tLB6FOfoH3icWghbomU
EUS4AKMDpgoYiNSUBz+x7WT7TExSOSBasQVDzu+I3OGrPq2cArHHg+mAeRd6th6gauGpj5l7McA0
HYuZJvTawbX3O5geJlWOpgHq533Z+DZfvzjLgpvFFhfOl31vt3g1wR3jOHhVMVCN/w7VpEXYdGAE
9s1bMcEsajDNG2uvOQt+uLfUYFs0KR4UA5+TdRABvb+ZqpuMf+uXp/9okeQb1TprOZ0Qc1rfCGKk
QZDV3JMjDYogPKie2ZTfT1qqbEoHEvZAMyK4hfBD48MQsPf/7ql5bxdjnTBtB6cnYFX4fbV4YS5Z
Ftfoxavf5eE9NQ6XP57q96UoMdUJje2mhTfw6rrXyKmYFVX43k25sTFBZlmpeKUTKH8zv39enjKI
rtZjdE8O2pkr3qd2t9HL15KPStaqg5eyauAJxienPPZm5ZIflz/YfiRC0wtqbwsFmC3ixiYShVob
4iq+RL99LJ4NhYxK6o/X7SlC6fCvQtGuVRtEacdm4+qkoEEUvdGVH+UnHQ9RvFAN/gu/fRXvNijS
Ts2TladNA5Sq6aHLfqRk8tIuSP5UX0cc0cEiSgzUkSCykjN4S0c7MYYckTxsXKvN3MVYAw3HwFKR
x/dX6gVJ7gqxShovjOK+QTDTCMHOcHJB5gEmTCeoveH6Td4HxigGamiO2zvJM7IWPYxdAc+gGC8f
Zi+dNFep1Li7YXGxwQ0EcJDSCGfZuF/Rm/3AylS0AVeDh5ziVTPkQS87+R7INrdLFXE1Dc4yZcjt
Vvq5198PtX/59/d8bfv70pdas5VqFRp2/InVLl+CKvo7rt7ZqQJmb+MQC1MLBr4Dsqf0rUiSzs3Q
AaZBz28xlF6m+8OfSs48XzltQKR8sECut5tsUfG2uasnXkt010wUQXR/QV4skU5eJtFoySdYMpD6
JkmdU67SDFMhSIkmaZJh0cUhaKrJTTU27+JKddARPyFHmO1ySLnG1syp1CfUAhObDnl/mLPbObkx
YrfEkYSqplYUBsntHdoULT1jKOOjgl3rI/9YZt3hshsr/ItJ22SJB0K7EAY1GIkhpdvovWeWb9qL
v5aeSXslnSiYqRosTD0clv5YaKorLNWHktKLZS9dueKW2e+zoD6HVyXalZ4rwgHXCIOPgvc4nC5/
uP39/2KT+JM2QSxqQPS8lvhwZDY8B8S7eH6zjatOdUZRmSYFgEqH/E4dwjScHQ6osW+i5C1j6phm
fbFF2v/aMppx4mB9jAwSnAyTraL3MEcXwlVzk56yB1U7gMrrpFiQVSlra3EfPBUxtAHu7Cp1e/rn
Y1K/WSWFA6OfClAhY/fgnc84oRF3CMyBK6La7i3W9ttJEYHr8zpppjAFGRoa12ikKIPiaKSgFVj8
IphO4/SWC4SX5bKkY12TW3Nfiq/XlZ8gmFFAL579+E/eLfdH22FY5LYFj1jXeXCFatLI14cQ2tql
wQ6XsVSf0JLCQ7PwKK0M2DN4+lU6eOJEl/r9yWkP8TtxWF1O65vePzbfUIoYrGK9ifswBilyX1D7
JgfuTfdaBmrXCkqCqqO4YhdbUrSgnYGH+kREi0Q7abl1yx3Nv/wZ9/cUxwgAGpZwvyBZlKe9wTWO
UnFti/V6LGsUCg15NLqpUSyYCkkyZnLCKjcbUZRWdF7c1LQbz4rLDmTFvbLlZTfOolUOvcFMx4uo
tL+gFo1hfLFQafklZ6deR9tO8iEyc+/y59sttckLkJxsRzqVNBpxPbP+LdpEuiMSCDqhx8O/axPZ
9YgNnJR4tWqK1tyCXTTTYlCfzrxYfDPtCkWA2lssynBSAXMeGoeoFNtbXMOiVpkxppg8OtSdoHFb
qEq73W+3BZHiuR02admvo5hI9RhHHypOyIfezX/OLTqUxXOIagOrzJKCuzWBDdLIFqwWyq81gOhR
kSjcfHeFcGEBAlLwiDD5vm4yc8dwWtye1ZrB3YKPmVsSFR33fvDD1Axe+WxwHsntmYU9QYZ4QJYy
R79b3BltqBi+9BriMtubAsG0lB9Vj0l7Xw9PzL9ApR3cWF0yjxlMa0E37pZrb7r2PHihThSVnwpI
/PumSjLDOU3H0MFFtH6b06f5axQr/Hu3IsdRlaLRj1lQV/gdQYtifQQbElqgQfPAhB5x6Or5h9QK
vdS8ijpFqbnrFOL5H5DYTHKja876pokHGBTlD3ry16p6PlL8vnxl2w4hr3oT5lhW/jVaIJ/T/rgc
6HYD6osFXPpgUxWVS7gCoY0+VJEXafC0HxZ7fxlFZYeU062lt/QSEQmB7aFqnvTyfPn39xwL7VM2
c/Af3DlLaaExjT5BXMOFUkJTV8/qaxAh996YtIq8sAuEJ1GI84r+BZkKw6ZRwTUbk8R26pwdZvyE
ZtwIfT37v+HIE5y45y6pvhg4whAMVOWnfAjCUfWCtrf24Nj7nzHyBGcTV2tFCxhjdXiP1N9NDbrO
ndqdVSS0KiBp+cuU1pzlmPROi/F9ofX+DNKkOT07/Xx4gyNsTJLLnhEdQDzGFDbaLU8mnb2iLq/X
WPXlFG5gSxGTFeClS2Z8uYR/Zq15yEZ2chxFtNzbNNvlEX/EJlq2zWgu/QQfMAb2ZbWq+0FTdRDv
3v1vMcTKbTCy2UJf5YyVKUD/GgzH2AebEXOhe4NKRwjSqzbQXoCmxCBClxljdDK7+zryatJTHbd9
Tudp/RONUy+3AgzFuMQ5kPnpsj/sJtQtnlQZ8GbK7Ymj4LEeMzxGEw8qlbgO4J7V+GUOmlvmiW7z
y6i7K7cxUgpHuEkdcIZBOTLhUhuPxlaoeArd9b8XAPkFYugLKJktKwDaxJuzx8SCBoWyjhPbUr7e
gkiR0LoAGcor4vWuzvV40oES3/AHTN/COzIPoY4dLdDX9295ad/CSb44lD1Ofh3gErSzk2X2KtU8
8f66vBgkFaaTNTvlMAKhSJ0grhoXHTSny0u/uzIY62fou0AvkPzWbvVweUvv4N/136npEfLEmOIm
QwUhuTTVLKPqC0CkvDrVtPJK2zo104/Lhuy+cgnKp/9ZIjkxG+2+xSsNaurBta5ECZ8c+WN1FhtG
dSDeNWlzLBH/vglDZLKatR6wS1vSX89GezOy6T2v2rfsyw2MZFJvV3mVzoAplv4x7fKPy/yWR6fN
2Uc+N0LsEGdtCghtKh4T0CSBmPMcFuZDY4X+5RXa9eYXa+TL2tipWm3WUPQQmp4gA3fXFb2iDFFB
SIlbH5qJsBzWGFN5KCripVFw2Yj9lUfRhkkxEO3LrUpl0vBOLwfmQ4L0o+E0XxOor0ZlofhWKhjJ
kBpNCF1f4kiqNY2fWEFD/m4tlSLa/td6sUUqPsAGaLAw7BGV1zNrHppG8f63a4TFbHC+YC4MVAW/
75KOleYch6CUGrUgbz8uWjD8qUKxePsBocwvCCm2OJqWGNoAiCUa7nTcEEQJf1fgwHt51Xe/1AZG
2oh5WptDJgrCkI7uyO/X7HwZYP8O4gVBFo6LonQZcaOC3JW4Q+5iZO8Elbpb/QGlzZC4JWqbUpXA
FOsjHz6dFh3UsQmr8Ors2enH3ugOdqRSlhFL8CorbyyTXHklOZ8nYdnAJp/xb3p2KKvPcRiBJPQm
KxREC/srxQ1bTItifEPYvInMYd02JWgYQMGh3TrOt041gKv6fSnpx3ZWLSgUkcym696A6vHHy46w
uybIuEI90oDep3S+jVMIYWcRHNrm9FOmQW957qAhaCsOuCoYaVHaRuMVuFiQLKuP1opX7HfsDXyC
6BZ7sUSKLjEGRdcwwZfqlq8RuR4JNid9S125wRCrtVltpzbDLI6BoZeVl9u3Vpti0F+xJLsOvAGR
XIpPOp3bCUvS6eSMFlxv6cCXFYIovWvceXVJrLje310cMWUKGRQM7r66HSidGZLlWBwIP7lO4654
1y5UdAwKELkju9WnZMVUCja//l5r/Y5fsex02ZdFfH+181/skHnsrHwZp14c1vCw7Q/1fdYf2RiQ
EjO0KlnZPWsY8gx6EKkFbh8p1bROV5lt16N3hjiuY75nuCFYVC8Hu6fPLYqUbUZmatFYAUWIsomB
e+d7dBbDOvqpuVY9C+9Fmi2YlHMKeywaa0I9C+2Mszk2153V+pcXSPHV5A7SsNOIs8awJ8Z0JKac
WPK5yRUdYSIgyk6wMUMumIo0JwYYHxFpytpNwocl/6DjjqjSFbaIz3EJR4poRhkZdWMDpwfpUm56
yWD5U+eS5D1bdZDkh2hnVyRtFaQU4azMNsJuEZB97PPoFMaxF+Iegtza2uRaIIiJUkX5uTcNiTmK
X47uCK/ZRLwCR2kKfpPn/nz96raFBuGHM0QUmPssMOxHD6phF5WTiH/fIMZrSRYMxSGjziAQZwHV
f8SDwkl2MUAQIHS+YJv8+pdYhdY4NjDaBRizq5WfHEcRjVQY0pcbcjrSREdropM+gCFyTj4nKiLq
XV/fmCF9qiwq6iqNAVEU7UM29J90Y2nQi2TclrbqwXQXC8xOGLbDGMorMhN9gkQDWdHFZ2fmNzT5
3s0j5FAn3TrM0xv42VCLvGBJcY+g+7Gv0cXjj+h/TGbigqH0hqmVncSGebWHNzhSyJvS0TEHGzaZ
R6FwUN5VXgHZy843g/yg//UGPieYhQEo8EiBDl1+vArXVCfxCDiLBsZw3zCFx+3niw2A5HJZxvIh
6p7tcdCoXB3za6FNKvRQI1/Fwv/Kv+EE6FCGKagZ8OIsVY4ji+2etA4EAHFGYSEeSCyXq5jnVCBy
lB2syAA76YpWJfNB43jjyyc8LFJHEVrFl/nNEyRj5NDKi97OQDros3jx56YO6uSPnywkCGlxSIj5
21Tjqw+K4P8j7bqa68aZ5S9iFXN4ZTxBwbaS7ReW5cCcE8hffxv6dn0oiEtcy29b66ozmsGgOQBm
uuv0o5I4afKnhRxjgsGDxDS1aangRTV+q7N70FM46FG19z/ibz8JjBWKFCuAbgyBaIsGK+rX9Jh+
eGmIL+xYhCzj4kSO+VSjfeyP25MYo0zBVepVhe9tuOBqqvXjSPVipfA4jtGM3UsCBnbasVa1IsEK
9WiL+x/9YHWUbdGOuBOdb9CUcYdBHs0SMJ0mIIZLSQ4DqH3TurDnRffUYXL23dpPbTSxv14uYlRR
lPfwKu0OVFDF4oRtf4uiGHj9+0mTi5WKARY3SXWbCC6GQ+zM4ByzeUYYHJDrcpahdrPgok1xtcxy
DSW+iWKNk9s8MwwMgOoKHfHQ8XJl8ThMpyn3F94efXNIebXyqsjAwExIMvcWwlWrsm1OhxKt45Fy
Zc0BUTlw8PaSh7FF3V3t1ClSKlMtETUxiG6SQxP0Bwx9f+299DAfcme528+0/aTG2NZrc0si1R3J
4ZpZ/FLbmzgFT1x41PX7fTNvP3OMWwwW9F1dVHkKO1RmS/RydzyIx//JbOUB722WA3eqyKCCQZal
qSncZbmtf1U+v8wVfKmfk4CAbRKsvvFZPvBeyHhZwuDDHEedLBK4qOYdqtPrMr9u1A7CHGB//swJ
Jyfp2akJsO9URR2+ZMnsZJ2deeldDyVm/fvkS46Irsw86LkvqxxYenleWeWmYWalItYA9PAhTXD/
SLtoC4eAVyYAOcChdfKAV0xw8vMlr1Ym6awvtLngKPiUHUpiu4zfZMGZhh/7Ed0MKOVexbi+pkjs
nVofjmMdUhQRlO/VcsqHBxK/p15ZmWDwcFYnCIr1cCUprI9aZp76luMEzbA3H8OVBQYKjbJtpbmH
E7EZf8PFm90Zsg1JKa9cJNcaZXuqwgDzL5yOIV7saNqs1kgdQ4jBqTCbD9OTUlTupBaUIy/YX6LN
7Ft5xyBjnCU9ESgyGtMdJFRK3jP+NvRaKrrUFAMqS2znU4yhWMOykN7pVXLTf6Y9frGvecrsyBgZ
A2eIt+/Qdtx+22M7oaQ8kUjTCSgo9NlO5EDBBSX387iNvBev2Jq/T4wRI3awMjmU5K8K9GOeOp07
uSWG+wzF/TunmCwnyIV2QvuVq7SfM9FJtc6pEx4Z43aiXyLHJLpJInlpRPhE1OzKHCR/DKdzM9WO
XpafLE04K6F6EoWOU9FsgtEqlEyiZ4JIjHiKRDeObnAxaqvoNC1+NLxhEp4ZJtG1ZmomQ4KZBBeV
TX4zqobTxUEV1e8pnVb+MB//CoTq9ahgrcT0pOCmsv6I/95PB95KMd/9StOXpmyxUlQaWQExHSX0
5X97eVuJ+eDLVQXVhRFmlPBrFtlm9Cgszr4nPBPU0xXKgcpFnCHhRIvA77niqnQkileX76+8xtb9
rRp32pBg5bsm/TlpBth9wif8n4NZ9t6+O9to+u8W0tgjQB/GbZZApsbNpMHrDFA0dDHnxo5ngoEC
tC/qc60hYnMheQpYxfWId+vECxgDBCTqG0m36I4co+d2aNy8GwIthkRNm1QP+xHjIKnGHgOmKg7z
JYaxMLMTwOcRQ8U+ZGr1w+zLYHLhdZDw4kczcpVxilQb+UQQP63vj2Y6HUMj4WxPXvwYBAgjeRon
Cbs+CaEGOXrx1EMK2614KpqbtfFvpNFEBgaWoTVmLYYrFd50Zzxea7EUiLFdm8QueJ1kPGMMGHTQ
e6uHDMbGTIkhiCJCh0Xog8yyTmZo3izSn3eV0dPNyj0GG+aFVKHZITPUoD9KB+PGcgrLHlzJeaHM
6jirtg1FBsKooC8YHVmvE8PMFSIXeiK68/ApM64q7Yc1/Onj74tHFxNMDFs5Fc2KUI+Gb6pw02vn
svm5v594XjBBSxdVm0IVJpom8Yz+VENcKuI1f2znwm8/2EkyLSF6Zi2xiDGvxmnmoNMfiAJCgOo4
iw/7/mzvpYsp5lIlm4ROCQesyoRZP8zl1mBRrmo7jDkP2tuwcLHDwGrTphHOKnCJ6F4M2pjosO8H
Z110BlNLXY6XzsC6ROHopKMztoNT8ZSQt4/okIf7J4fZebFsigo1H+GFZhM/DEo3+yg4USDfzn7x
oXVmO/RCTsLxAkcdX+FpK4lJHDcwmRunqXWb8F3noItLDJgaOZ4/ygGBE9tnyTyAbQy0CZwqhOcD
s/XTSBqHPkaSyVKgDvcaT1eOt1+YfQ9JxH5sRMSomx9wuW6r9cdluAoLZ5oyDorRn3p7Wr2Ei9n/
QoGWnzaCK/qUnMtCfpJnaG8nUnweu8lXhuJUiIDu/eTmxI8dQsiyPJMSGf5ZAi4/PTnn4CYnfm/m
D6qOdFaH31+aY5/6kIFrwk+h/EuqOWjDc4RBgaXqKmEiMGRK9T0YkD7KGQdnODhgMDjQVSrobSk+
W51k56k9p6Kt8LT//qOo+p0F7NgBBJeark1owAZ7Oqmn2k/RkT1HOJ/Kbuzxzty8sDEYME9iVsgZ
dUq4r+ufvcJpZOatP4MBU91bYRvDHbTievl8zofHBVRxo+iJMmd9tkzJIFdTFQXMQ2Dwfw1nWl6a
eSOjdusVwUmsR9P6Vhc/tPi0KJxL6a1MWFtinCIQAa7zBZYW/cGq7NF8yr7vb8vNu5e1CersCpsz
vTWLnhaIhuKpJxU6UjLEWO5x4Sc5YA5z+AowFF5Y+FlbZJCujSCK0Ef0unYa7AYCyiUEl761WWzr
Q3Nu8DAmcr4PW7m3tsgAXoq33h5UO7i1GMGIpja9a6UV9xaLlhk7frFNW4MIMgp9hpUZFH+2aQ3H
sng2m/imJ9BsNY0HKonea5ZLFiUgfczb0Vtl0MpLtqOrQS9626Dmcpte8bIkRnoqhh3pg+KV3IYN
TkhZidJKztEIo8BYqvzU8p8lT0+H9/sMBmqYojeSEr/fdmV5gkip7M9py8EMnhH676vcTwbln/NK
I33MrQ8Jj8iHAxQKAxSVPOpFOsGJrK8CsXGIcoxq4o/9VS7wmOt4thioyPKkE1J6/SfizD9o4tc4
nG09AhkWOuOu+453Y7JVRFD9IUz8vVB9MQtkQuzIEDTguTxLtT1ZqWeOgpct8e0s/0y01Dbq5m4f
q7bR8GKSWa5CaI1qCAFVihXM+kMi2fHAuWh8O+KF49faLWbJuhTtvF1E4XCwlRdZvTm1Na/1Jtc6
9UHpGEdeL+H2vr24xaycng/iBL50fLki0TG6n1MLIq4BBGqcbN+s/Ne+MVAfz72cFTp8UwO8gfjD
i0yVdqNfybdGMF/Jh9BTfuwv2XZWXnxjsF4OQ7Eg9KIz6tq7YgZriWid9CF21LY4DDOvyOBlCAP0
ZRoOfUszRFXPdeMlgq+/5474EkTMZb3GjMLKG12lHsXzU535iX5fSBIkMv4q13X2ljCdkkoBkQfu
h4ZvVMmk/BHX/v7abKPfv2uji0whGwpVVS8JTJji1yar7JpLsMGzwGBEpw4ZMU3EqrWOVnKseR+J
/Z2DbvbXayGrQ2hkEF9Hf2fQxYY9SFez+JxaPAljDiroIoMKmqqQLsT2dPPP2m30iUooRifTNcAM
gdlWGawuPCmv/UyGstFr19Iumv73eDRXFQb/JH/Qh2BapL/MAQYS8mZRG3NBDozkUSz8hjeRwXOD
2f+anmRl9PI8YD2MxsemvTa0d9XIlzRm9rycLKWo0bWRc8mbJs3pRuXUJiEnUv9RKP+28+blvxP6
VlcRKs0eoaDVBMYN9v5ncpL9Co/+1cAxyAkd++aP3B6KWUfxYDTDTRhNd1Gb4jsePeyjwD5C4+P3
OtHqeKmLkh4xmvImyXG1dZ0mEwYNb8qWB508jxg4gNZJJhUUnSfL6fufzYBprZ/73myawNCZachg
J9YtJhlCCQWIRSRUXCXYv0TFVjq/5AlJb5Y+v41geu51yLSokeQqFNGNoYpOW0h2DxiQy/ucnqST
ypU4GU7/6DcHi5U95n5TGYsKnYpwysohNNal4E+LhWNKJpvUYLkMi+RUtVUwF2KwH83N3JBASAo6
UnzpWDWhuevVIklk9BeAByesumsIXJ7mdMDhJjorElf9lwburaMXewzoUTIM0ehhD6TcXY3hHeUm
EbwoSe3FvGunZyu76XktZtsZc7HJIKBMzHYJGwR3yA9GcaR0ZLyrvc3P4CqMDAiSSQ5xyIYJjPD1
yrHmsb5v5+PFBSbpx0VA06+E39fLc5ddz+FT0n3VmvOiieAWut/PCY4z7D1ePS3okBToGqknkh6a
7j2FD6TgNQvb18QVy+vNJc6t2hkVeloIPuadLaG9Snfe4QI4lyGFCGWfNzI4aZdBBZ42ec6mfsij
0a4jXvfUy/jsm1Re2WBgNQstYRIa2JicefYgAu8Wp9CdPrTecooPg9sccVttJ27FueqgW2TPLhM+
EpVRUdAGU0HRbdBY2WP5s9W+CDyiwM00WPlH/311dB5zvcvKBXbKmVw3RePVEN/ZX6bNnbkyQf99
ZSIeQyHWK5gAWY/bd8QeC9Wpc07AeI4wmNNmglJVMpqbwIh6DFPhsGTyX+YbAzGlpo6j0cERcTJP
TVuehWX23hErumdMCG5DCYBZ9kXsxSjLTYL5gtCBoI+M56NWvt83splbGvidVJAri2C+eL0g5txM
CVaFuEs0uO2XRDovI7544ju6F6CK+tsMs3WqeY6terSIO4O2IzR7zDW9K1oXC0y0TAIhtliHhcoc
f5Whfpot+S6ejIf9eNEEfbMX0bgGLjRZo9qkTLzKvK0mAYsi5bJfa8dFLRxpyOx9K5sX+WAp+tfM
m262ePln7XGn1LvNzRCEbm/Plk35LaFcz8lmjldsW1tXGIM2hgZxS30orpayJJ8sMhNbnBpO3bNp
yYSKvAwpQwPyv6/jV6hVXgi1TlwN10ky5HiV8peUPO6Hb9OIJcqGqVOuAlbwIRfCZLJmDLIkg+wU
RHKXr2rOqaM2MWZlgwFLGWWpqVfJ7OritSJ+mXizUts+KAZqROxLiaVUrcRcrQsxm90hwaDhvDhK
lt8A1zgbc9uMAbJMaBaDYoPJ5zhplAFizLObFXVjG5oVEHm8M3MemG2FC5eKGsjX8HV+I0ULfvUR
Cs8IV5oUpY0OyjtcBI/u/rpvGlFUTCRDaAtDWQwoVxbmPBSSzq5Q3wvktuXdxm9uS2VlgKn6YnPM
67iHAfVjfYxxY9CfQRRlU0l49cCjjKZ/LQs1a2PM0ohWhvWXkQEp3gqT/LtEPMhiGujIq+Mf+4Hb
yoKVKXYuOatJUkNeC35NkOiJTgla7cOIc1e57Y8JdXvZFGUoZL/e+mmBdv4oQap1pqWVh67CJdtj
0kaC6RlW1CzHBjemoI/uC4HDi/KWqgg3wOAMt8D9SstPiybOquzQ86pV9L6fXSPJ6mCeE2E+iEIZ
309tl31DjyuerOZQTTFqUOHMMGjx8jkz+96bEinkYfvWiQhDpL/jwFQnUzakhZ4iDrMzO9G5gwil
dS0E6Yl3i7IZcGiKUYVY1ZTZziZBjVWpJyJxC6vUQWsWzni3yhPZb8w2F6C9noDpSq+T+Ot+Nm2d
XTBXDMEdxRAxLctEe1xafTHEEtmUjrhYqaTUWcQxdiprtFyMHStel+hQUCpb7lDFViKvTTM5Br2h
PiULTEt3wp1EJeJyV7hRj+Sj+H2u7AgSztNh4t0lbuHO2iqzom05TDpekPG96XxdussnTh/E5i3/
2gADbDjGR3U6wEA1yQ99u9jaLHpNptzLpeTEU+2JeXtsCtkOiRhkJQny3iztZAZnHgn9KJPc/RXe
CjMIYUH+hdZ+vJozf88cJX1OCkJcY3wqRMjiEbRs8o50mze0imlB+swEsQy+5K93bT1FJK8k5G/r
xh9EL/Ni17gpD3QoJ3Lks/GBKzdOy9A3kLuyyCykkWdtNIGjHaKGVGq5C5JAu6ZCy+07i661e0wQ
e3A3Rp0CYyO5k8bZhtKuOj/vL9TmFwsD8hZY5USQQqlMfQ9V+JB0EcriQcVM50srwLHL/M6lWlHT
macVtZUYa3M0wCuglerUFGcN5TFuoGtH6e6FXtVs8Op/+ku/mHK/G3BhNxfwC/mevzBIjwer97Xr
6ph7ZaCLHscgzzMG1EwlycWlxUGJPrR1XvfN8JvAcsTBpoNisjs+WG7/hWN0Kx/BeIitj68XhOCY
EqCWJTK3LVJEDMrEjg6lH7rlof1FvNxL3Pe0SK+ssdR0Ul//872YwdzRJaOfy7wycOuTRHWKZcq0
BOklJucXqxBKhW7pnignQgQvGVoHxEXeEg4uRpw51e3mBb+qooaWVHBlo7v3dT5aSVqJYNHGuTMw
JHt+nAIBCJI+omVk8ejTb8HZcJsOrgwyCCJUGSTFBBisYu0bGn3sqI+Oevd1TLprq0l/vCdBcEAw
IPpkqhJ70sEgsKzEmA12e7DQIy/BwPm9nv85JZrvOCVSDmvIjUFv+o2GrdhKytTkI8prbfGnQgmi
XvaavOJ8XLYxy4Dym4YrA5hhkqQOxagIJ9hRg8mrcPaN/fZQVVCxKvzhrHKghK4Ii/kQWfxtjanp
5bmtSR/BWpLK9hwrtmj5sfCB8KqxTQBZ2WH2spqM/VSnE2rQ5tgqnjF9VQfO4Zpi0H+7guPW62zP
R5AC9hFMlFGQkqsy5tXRW6UrymiUkkg5SI4zqIuK0ZgFDbHKcjB1B2Mu2no/e2p/XvAor+S42n0k
kWHvZ/lW5DQV2qeqAekUHOhfu1WlaIOZ5wEFs+kOZAxUYXDMgUfMuRU8DVw4dIpHhHYEAxWKUY6F
WHRgv0jKI6hNnbrtDvuObFY0axsMOhA1V+dugQ2q20hVRHooZxle4oweWkW8yIKSyMLBiO3oXfxi
otcuajSFHWwq7VFLG4gS+CWvxWbbxuV8xeSF0SYdznw4X43yI96GnUrOHAJixf3w8awwKySoVYdV
Qh6Q8sscyW6neVXGoxTiGWGWSOyVTJNyuJIUvzoyYPz2ZwpQ2PdkO9cu8WLWpFezRkoUGInzK3O+
qUZ///c3T2Cr8y6DaUkKzdMsxu9bkKYdxcX5oHRXVvHUjY8a75qC5wuDa4M0xplqYFWk7qhVj0rC
uczf9+UNfUcfxbkuvex+Vf02m/WVkpOvBEPSdmRlp7FqvKUnz/vx+4+N+u8CveH0GJWWCIlAIcdw
1ABSv7PXQWjDdMsWHD+gPfj/CPBuRhI1kQx+JEvHTdlrnJOKbpJ6qOC6xnKOpWuB8OB7M5QrA0xu
610/kE4jMyaDbOFOPaUfpNHWcY1lfsjPwoP4ecIX8Mr0W0dwG84y0jRgv0204PvXOSbltTDrM6te
aJqkNx3oFATzKck7RyU3C9hQqzEQe87ncHMrg9JR0VWIDGM25nU8ISRrgqmnwqlZav1pHINKjh2h
0Q/7yUKj9sazlRm6rKszjyJ0VlFYMNN1n/TwsR8eZbG1i2nmgAaN0J4dJj30vKsGncBOMtcQG/+c
dLNTiwei+JXBa+vg+cRkCmkNWY9r2Mqk0G9l0GK0vTvIwrVY8I4EmzX66nKDlUfto0bo5Ao1bNei
C6c/Zh8tL/011XZuTy5o2E9ZyClkt7f36oaKKZSyxsxGRYOC0hwMnnkagvGcP/9PKLXCE67gGj/2
c+Slk+jt4l3uxJhzuNAqEAUu4KQaQG/QHw/qbXekj8UC58iznSUXQ/LrbEzGiAjWBNf61s2jhyQE
9WNT2+nQOSMJOF7RHbTnFbPDysqMGlOHMcrPWRwSL3nInPKQHXW/cBNwO3EWbntHX5xjv2ttVMVz
iyjOgteQk1B4hcZ5od4CYfRNQhhNRqUpsw+ioCcaNcjYEpS4XmIeFeG4HzPe7zPrM81a0k/oZ3Lj
xvJLs/Zx1uFEiWeCWRWjtJp8Ibiq0Or7ofiScSd0t44B6xjRP2CFeEJqLMaSwICJR2qM1/dP2jyf
NcweR2Z70MdflkG8BjgfL1/2o7e5c9emGRC0lrQec3oNo9nJTVw4hp/7UFL+otqLE35uT+KZx0S0
iU9rkwwWpuGcVUYEk9Zh/E55eopAv29c61oESSIUULy/dJH5UualpahygQyUMf/cOd1Ps7ajoHF1
O8QFdnabX/c8irStj/PaRWZfCXNXGQ19nm/E4VvUYxq2IleRpH/ASEAQdSJYyjO/UX/te7q1m9dW
6V+1SqO07ct80WDVmkrHGh8jDJhbE+frzNkM7Eu6SLpcUWiDQ2kdhfko8AZ8N28rVl6wb+eGpJdS
k8NAeA3NbW85GE7jVscIc1aJz7uC2fRGFkHcKuEZ8g2zUmqRGP1PNdC9ms6jXEPKisdlQdeaxXRd
VvBMK4mm8Ya4p5EbpalqnBczUtq1dRsZaNjInCH6JKYPuF7gVDWbSXAxx64PHmsaaPPBnF6dTeXG
0s8Nj3t9s3Fr5RK7RFDKVsw2wXFIDaobN7upPqHX21sKKKNLzvJo+plbX/Ok33iOsUBf92qnp3DM
ysxjVGQfysk891X06R2baBU/FuzlRNUqeqWQoxwkFQYYddWeM84LFM8ZBvFBaPGPM711O0Q/quFU
8Qa+t0rO9SLRP2GFBiCV1/RGhCNtXNqz8AlE1ragn3ExxMm47T30O8EtBs+NdkwiY4ChaKocKTfx
HMpTXuGFi4HwGtctqUZNpOZDpz2lbWbX6tPfLTyD2Y2QT2JLFz5VfjQYRZN1W36fH1RLBB1o4NVl
/OikDjSwOeAm6/2RXKlDUJn373HjYoJxQynSWpxVlJBm9QjK2bp9NnnPetuZdTHBfGcyzTJGIuEw
Q5bUt2LLH+L5VCnpjWZMnDHi7dz6bUpnDhbCZESQtkXAtPEDWbw85ZyiN12BdCWuQTR6qmU2iTbU
xiRHLX4/rBx1WO7SdCptTYOWnfK8vzA8U8w2icVlGsqsQW2fjpnk6VNvDt4gzGJmk8Q0JjuL3sGj
BG5t1Nxo3oGyAPTLXmOAOWUNLupR+oQdSI4b/XbQeI33b1fotQn67yuYGVRIek20+6IVrrPy1lQ4
9cbGW/1rA8wStdaoJVUMA/HVAHLO0m/BISnYlrM45BG3yk48gE23493t0M/J68/2a7PMcrV5n1Zl
D7PoR78qvMjLn/UrCPhi8P//odK3UYe/NscgQyNAr2lUsVKdR6n9wmN4r1nu6EwuVQXsoeB64L0t
v03I1yYZpDCtuTIxaoK6eDZvxV69HVTJn3UzwIbgLSJNtJ1oysw+Fmu5COUa0aRMa3hVu23PymIT
R3LMw3wOO1t/2N9tnLR8Q5kpDuhXLKnBFsIJMj5O+h8raVmv4ifTDFplPnRIuzqu0RUp9g8Sxt0I
sbucc3p+++F7bYPZwOIkYTSabmASd46G60TQFx4wJ+HsR4tm197yMJtYQP9fHBOYMXDT1ucf9eG+
MJ7lBARBPGKIjd6x1y4x+3mpZjUkBVZmciZPckG2+6zf0e6J4cxr9N9MAogZAdwljEqwdw+xbgo4
baK9MNHPYN3reRMMmzto9ftMBqRoI130BL+vN4WnSh81ol/VkU0iXv/yZhqsDDFpMHaLUeCFY3Yh
SPQxMy3oM1RXUaz6+2mwcTTH2qzsMHmQL41ZRSkcaj8Pnux0TnNNZdjFz1SEPXF5Fyvbbpl4LVZp
IyHbvTAlqVhpKr3Ea59Jfq1ldy2PbXk7BS4mGJDLJIivZyBgxHjtx2YMIp3zneD9PlMLLe2QKRK9
REbDmKk8DQvn+pETIhY4Z6GtYiVFAVRXXwi50uUrgVcDbZy46ar/jhGLlVLUGl0RwYfJaR5lL/ct
D+Csog1X93Efzrt03ASblTlm10y1mlWWDJdCcTyR3AxiJUanXSn6rYFjfz/JvKdorofM/gHFf97F
LUxCigxsXqkvfqkPVF1A8eqg+fPu/9fxZHZRL5tFpnWwFrWK3RSla9QpGOx5bwqc1GNr10EJoS2o
Y9lUw9WLb3n1bR8NeKnHVEBqkSqgDKNpQQ5l/7PHzdXAY+Tg2WDKnlIadbE3qQ9mdG/2xl1RVn6b
yu6+K7xQMSgQG1UZVvS1oF0sF93ZQUH+fBT59aIzQJAaVlxB7RbVgCgEuYyz9kQcpS3sfU/+A6J/
b1aWQWfKWlGA4un8IjGDt8agg7o3auHWbp3yWoxsi1O7cZaIpcwxhHgGXT0cqwzyGGVok1OiCN3s
DWeNeHYYWAjlUTQmAalQkIMsP80QFYh51MwSXYU3hc4Fe9iGmxliUGJSIHpV7Cx+dNBfHqFxG3wj
2DmaAXVXCWa/ujeIXQcC7/P69p7/VY4oNE1XFeNUyMVU6QjlqFmPsikcK+hnkLbyVatx1DBzO9my
eyvD3PDIyRtedOm/r0zHZWGqM13FOvmky3fifDdk76lV0TMHlVJINbxRrswGCIP0HYYeRsv43Iop
5ni/SuiM53iyWXStzDCwRMpQSqQKZoryXCZgx5IKN1oeU94E+yZmrOww0DRkcd30FmqhSao/dXoC
DdOGe7jlGWGAqUiB3+A6BmqcZNOh0hPLoX1q8W2a3BidnDblJ+IEcDMVVo4xSLVYeibPdKpHjvrD
lBRnrV0ye9B5uqkvtcmbzXYxxF5Fz2ou6VFGE8KnHPIHQ3LG2M5O8Z3uDv7ixOi7p2LwH6un7lZ9
EriiONtgufoLmFfiWpNFBc+PwH2f7vbcj90JrEvegHbtNghvlg/76MwJrcVgGLodoTJG55n09MlS
DvFU0Pn8fRvbKUMl9NAWq6Fwe72TjXAAR1GRo/9M+2SUpzLh4P1/BO1igEEpQ2pE8NfTG0TDoTrk
VEYjmyDGlNyjXHIit+BcwvE8YrCpNECSPxQw2CzSL8OcM5DcZe+p03EH9m/UGNSYRlPPyhBRy6cl
yLMiwNNPsL8wm3XtygQDGPVipJY50gqAtL5A+httHM+6SI4Es9mqXHHO7LyoMdCxJGgqriREDeIM
bX2XyQ/77mzj7CViDExkrYk2kgju9BMGPuXvAqnPaT45+Ha5+5a2y/NL5Nhb3riKizECkwsOIJIP
Cgg7OmVO7VXHEqMHfz4Iio/wyhiDCb0Uxd2Qwa+q8+X0WbX8TuZtIbrP3yLf79jpDA5YaBEUc9rH
Id3mRzr3okX26AyuguuuBD2p+/HbRp2LNQYR5C5OlaaHR5Ka2sS8rxRwQvA+hzwjNB1XBUTSGHE+
m3AJfV+x8VG2gsV83PeDk3Fsvx6Vk7ZC2mrTgjy6Dp/job5WM+E41dJx3xLPGQYNjEmB9PGMiJmi
imPoZ5k0fq427/rQXtaFAQSV6GJkKPCns26mEG/xYGxJOQ+JHBTQGRSYyiiKXk4243zTq18lmYPN
3L3JwADmSLIyC6kT3uTpTu7rNVIZH++DCMWv5PmvFoZlTpGKIlYbETBdRZ/TJpDzyh7Ur++xgQk4
zFKa4KhnAMBQyjGMZdox1FWf8f7jT6X1YFk8VNvOsYsZBgOGItHrvoGZvEbr6V2C98R6eNfOv9hg
dr5RgJkqotNoIA8PhPFrImQg0Pjxd/Fidv4wp11alLiZqdKnHDcAiXAqeC0FvGDRf1+hixqlgxbW
sAH6K6/E1HI1Wv6c8+656W54i8uXeDH73oxKNV06xAsskt3waBYuMb6E4q9C8UyNszN5LjG735CE
0rCoS4Z0VVtfRvmj2nI25/bmv7jDbH4pE7rYbGBCFg/zOKAlhyfSu1nToHUP0rk6HRtldn9qjJLQ
a7isV5bWDqfrGRcMcqzatXwuwj/XS8GX+WLszXmhM3o10fEKAaYtnwhtgOHRwJyLA7gv3lM8rUwx
GKCHUq2GHfzSjdSBopGdLsE7ds3KArP9lTrLikyCBaGoblsMEI2l8UtXLI4jm1m2MsMiQBMnViPh
Eao3nq0O2qLxjVD6+65sptnKBgMAcZdEdSbDlSrsdG80pikYFpF3XOR5wkCAPGfLPLXwJDePVuwP
093ScboJeCaY7W8IqZpU1ISZLM/dkl2JTReMYcZZk+3H3FXAmK0/Cb0g4ZqOuMIhukFHpRt5mZM4
2keQoDqZz5dO5q0QAwTdkpdLPsIgbrltAYpciZJznKKxeQOdK58YJJiLpWtF+gyvjJiutlNw+JXE
k98xYL0GAYuduavGOSxbHXZmOmCt4K5ePUqGEx2rY31652ngt1sWyyGr1X2dmPTdPU7Q/Jre6tDf
7N51hboywmDBooi4S4+oT/NXZXkupA8hr9trP7UhIvT6A1rKZZyKC/yYzd5X1cnOs8UxuWQb+1lg
sWyyHdp+UKBhB7X5aLfh4HRq7/TE68PD32COxbLJNlYxJBXFNbJMT6RTblLuleh2Zwm64DQ60oIB
RWabhoM2TdBsRHfM13K01dzGy5ArOOJRvh29SnYlTzyEjnK/79l2CC9Wmb0qgiGlyRtYJUXqJoZv
hp9GM3WUPydtoxvpYofZsKpkxqLZ0/ozCmrlYPGokenf+RYQfv8+e2iX5lJuqxK/r8Ul6s8K9wSW
O8ngleiGA1jjz4PFawHdDh0umE1FtEx0xLxO8s7qp2E2YTLtr+vpPESnOH8ytXd9JS5W6F+xqkWX
oS9qkTZvS9ZJSm4FMZhM/z05cDHBZF6FIqdSFOxWCf2M5L6WDzVmPMZf+1a2b/K0ixkm1YTQsEIU
0pRjQbiVvehkefTopvq0mfq9160re0zKFTVRwVRDQehjfdUe8W09G7CIy+yr/898Hycd2KcwC0ME
Yp/AvUkAf8l0XdetWySuPjzux3EbW3+HkX0BE7RJj8IFdsT0ULfBHJ463ggIzwTzhah7q6I98aBm
0b5H2Yewvm7+XPEceIA9I6uyqYD1l/lCDGYoa0tE3zOE+ftgNm4Yxt/ScXL3g0VT9w0srMwwxSJG
54oyWWgZRyRbkcCdkF41yvOImc9Svtu3tRm1lS0GD6qyUfsJ8ueuIv3Mh6dKBd9U/WnfxnYxtzJC
s3AFB0aWogergJGihRjYQjmQOif2MyctPO3ji17o9bu6VlY2GXyQyxEDwHh4deXwxiJepnj7Tm3W
i6vfZ4DBmmRtrg38fiH0z1IWfpNVXr1I9/peHjBYoCsmkbsQJqjqYHYC8U+gopukO/yFJ+gTZhoL
lzafWi3B6mjKr8x4qJr3vBv8Gyn8PnNQ7OZGTNQcu2bIjnJ32xNONbC7XfD7zMYfhRnk0SX+/pAo
N6KVPmfogjIb81Dr6qnMI87u3N0xMMeAwJjgu5P8H2nXtVw5rmu/SFUKpMKrwk7O7dDuflF1VM5Z
X38XPfe0ZZqzOeOpUzXnoav2MiAQAEFgwWIPVOWehAd93dFBYlsyiTgHACJXR7FVSNQty241r9q6
d23MMTrHNJM8hcmkYf++OZqdoZOyZ62EaaQfV+xniwloXWWrxoRhZmMCnAPIwiUZRubRxnFdd6se
PWGlJvGVCgMva67LqiAy/XFnvxqaZozZJbVfKh+dRC4on3xCL9fQcFFRds+fH7EKKajLkf9S4x0t
ZjrbOtbOoUyx7IrhC4n2qmy9qlh/rxCciWdmN6CMBAhbG47Fp3jcxX3tL6asSVLs1F5xONsO9bmq
yxK2vXZ3jvplXp/Pq0qcTpmvAJxlw8hqXVkhSBMUk18f2Ta4Eez5bjeA0qzfh4Fs0kL2dTgDH9K1
xNwpEAvcfNXK7WLXip7OiyXD4Mw71+eB0AQl96a6DtUL7NjtZbRRMgjOpNmMwDiwlo01ngzPmqfK
jVvtgDYEiTXLTI2La3ZIjTVJGRAWYFv2sUThsOufQ1mVQmZqXHBLqi5TCwM4Fv0eRidj/Pafvgn/
DNIhicrKBr/fzIpbK54R974GXrbzKII5PpYSOoaDOTHNsHiy2kH5n/9cTiiAeBjbr/0CmbSr32a4
JyD9cPtfhe6l+1yRYbNT/z4/+IPNJ+/gVkJLM6ssT2jESj4ZaARXvOlLgTff/pds5ljsU1/BuChu
I5nqnAVgSp77dhcGy7y6edHsMMeIdWPqR26QmHU3dLBz6O/oHCNjVDOHkfNO89cUNGka2FA/dGPY
YHCmXgJ3dVirSWHfL19nUK2G5CMNXRsIzso7c3acgXWd9/MOlaQkfuyVj6RvfyA0Pn3rSGZj0AYQ
uJ08aJb5OGGV2HkrFzqfDQT37Rfali1eyJEhVg8Um1vK39LbmzgybDCYsW8SEbVwlmkpWFqVuemx
vXR2UeB4meMae2dfBtFOFhiEjm4DyMW6JkeNRO8AqIBVvCH3U2dhhNmLZI5OrDzQphM2R2bz/ZIY
T47mOtIwUm5o1+b0E0btrSGRtE0JjyfIgf6HwgXWcU7VPmS0jNbouApKbuVTrgft8pjI2CiE8mDe
n+BhHxQzfFmxw/VYNUrCHuV+puuFGT1O6ad/b2/g5cHqDDAO4TNw9hZXU1rSecIbo3Y3xc9j8jmX
PS2Kvv4WgjM3zGcNWEkMulgV7P/luM/NU6djNWj3cF4U0R1ui8NZmdosK9Vz4IxLG4xJ4GCnQWzt
cwvTq9FBmZfdLFtXJjKFLSRnCmqsLfrsANKifbBYFfIdeGts3VIuw2iQuAbh3X6Lxsxlc27RpG+Y
GJfF0IE/BYqLeZc9+AYC4mYP6EwEtTGVaFRkf1tALtmy1XHslAmA7XwxTVdp/4mmT+c/mgyCS7Zw
t9fm1IYGpwTNWvkv23mUkrrIMLjgQ8w8oloNMarkGIEldrnKPnJTNQ1NxzIx0G0bfJtjWA690cdY
bFCjidRFS92n2bSCtpfVq4S+ewvEWZyBKqmdEACNO+tHclgPmTfdskHPyGtuop2UjkR4eDeCcTbX
D1qldAl2Q7BmN4L+89HeIUFoKAatwEjvxYExuVHnDZb776kLMRCygeasr53joYxAWOYnitJgbjbG
x+uJm5Dy+QM2uAHibDBvMl2h7OOhctJ7xhSpLk3Hyl2jQnaBFc4TmgYxET/A42Lx7TzxhPHVqELp
lCWSuoe+/gv1aO1BoL2nx/Niif3FBotzvO1UWWae2UiWjyEGFytX94hnfC/2/SmLgxnstF6/l5W4
xAbzKiDnhZu1iYxhhjJj7XeErMJs3cS4zGRrCJmd8wn5Vo/cOcDYn+10LWQjyPyHo5Z+oFiz/X3O
7tWsHFcy4fen9YqMV+CCamXBQ+iWNp+Ht+8wsy1s08SD3nKIhyPBShQim8iVqYkz7WXUprWwgTGm
6oH2/T5treC8mcnE4LxrneGUJIyLuw57d+0uOvLDWCR1Temx4ZL7rFOsIUYTNIifppdRz+hUHtRd
+Q8YmCTy8Fe9uiqJOljweFhYcqkM2UVVh3u6OpJbl7BVcWNh/DtNihUvaakzC96zKb/1ItnHv8Gh
67GR/VJ6gxWLZWsatVTG7cNp0FYwRRHF8Kb21TD5zbcYuxFC375U7+eTPeCVLQNl20eG9lE7/x8o
3yPVDnaiTylAMap7yKgfKUdVA+lOK0nJhcIh6adsbBq7RTgzB7Hk3LVsr1BV3ebjz1I9tDKSW+FJ
2kBwZk6sAiv5GISR71TndyV7/hT6zc3vc99nzeE3655Rh4eTOyifO+fXBMJKTVZcENvdKxD/Ep52
WogvgkvFuGMEY8lXxeu+aCcMS1zFj8tHrhcbMO56MfTEWFINUhXqXbmCevhn3uzO+x+xb9hg8GHO
rFssUACGvmctODNSojZw9hiflo/oSKzA5KKb2TiTNePC5JuP+WV9LILUtz4Z1/1J/6EFLUK4bNpE
YtkmF+eazgJdiQnAMD9p2jcz2k+DbMRKYnp8J7s22GVtFsBo48d5vWwqJ6jty3UePcmXYtp5F7Q3
X4qLeE1m5lrDbPxlsHkX7+Z4N56Ko+axfbvt5GIC+TykTH2cY0ApV1n0Fc68yY2HJrHcySquaK5+
KNUixLEtEFVZYEt6ezWbzEUbHbatr8HIth5Ue3ptXBHXAy16kOw8+0Mz4uYGkFMlWpwdvVoAuN6k
x3A/7JMr9VbbWyc0uu2bw3ktijPJDRqnxrYfBzPs0Cphg+UOrP/7MfXiz4wQJfLSwC7c1MslSbnQ
KKmGHTNgmieUf+rBanushmIJ3tweSusEenjQgnl5LhtRFp7oDQ7nPbp2nTWrAE5vHXTraSCyOC80
+g0A5zLQOROT0IYJgtLDpzvjgJq14ZKH7Ni6qat+7mQD/TKJOJcxm4u5jD0Aw+yCLsEgyynFd9CN
RJyxg+KhX0eWuZTP+bG5jr0UmQTxGwNZRLFzwJR53vyEh3iDx9l6bEVFPCwQaNEOxYyBjjyw8H/n
QcRaAxcgyyK0d2snjDhR69lB7XDWek+pxiCdVYn/E8photvRAYeI+Y5WnObJhHU8OtyffmoMDcRd
15r6gSZ7c4PBmbOVRAXOE8SgNN+NfX8yFNnou1BTGwjOoEdwB4RmAjGi+Y7Y+9T4fP5LCNWEXYOa
RlDexEvPW1+a1VgsEjLzirQv1ugZ+uhq08N/w+CyuaHJ49GpYVJZuW/z59441TLmepkYXEJna9XU
DOz2XaaXdvIjsQ8kkfgWpol38fRVU4RrJxnjgsS0BkRiYS+0HWj1tVFeT9CZrMFVhsTlcT0J16Zh
cTQZsVLAKlyn/W4YX4zMJ6rsoU+iOMKZsEIzI9bYmJAV7Yf6sTJ+TVX7kdOO1aDYKeIgIeEr62rV
dvowIQme2uk6ysOLHhsFzpuYOGhuMDi3Bd6YPpkpMPpdmrjaTg9qPUj2xXMfzEHxxbwo96g0nQcV
6+5VLu7sJHWH2YcBmIV61ZIbI7xu0+A8hIDMHHW5jVzc2SHxqndaBIyK3IfxQx/7qfoJIyNhclGv
x7JL3V76+Cv0ORtM7jCldLGi1DAYj++3Nfqij5ICg1Bv6NHFDiW0GuuEs+/YjNeVvCwLgNspP9Hs
UIxPEr3JMDi7ttN0dEpGjjR5qsc2SmBY4MuguPZDf8qvkQFftanffygD3kjGeeu2c4yoN0BUUuYg
9F3VS6sdXCPLJDFafAvb4LAvuHmcKJwC22SRkuJaiU1lfgFzCDofjZXBdKg+Mq2IVVTItRGuTWyj
egtmWM2cqQREmG3bfx3jC92cg2mxJWxWQqN7RXk5CBuRtKLHvbIDyrSgW2vJ0ofBaD6SE2wwOMOj
c1iPA+NxjawpiCmca0GOKdYcnTc+dibfRYoNDGd7SlwmTsEUluLNNynvY2txs9AK6vJ2XafLwpFd
UMTG/ucLveSQG92Fa9cNwwzAxmgT16k1N070T4sm2z8jDEwbwTizq8xltkqmPzDOHbTQOBnh+Dse
rGsQaQT6uEo+l7h6gqWqYN9mq9D4JcNtYedVM2MWW9+XLwsVVwx9eIx7DEXcxw89gWzQOFebodPa
bNjmz6UIYvU7e1mUjeJoItOwNGyaxuY908CJenuW4qEr45Hg4MaXC9545mN+RE0Sa2Hi2C0vjCs0
RYPC9AEEJJ50darwKoGHELSeOBag+TZvJwOys2BeW71b0kOJ8k3jhb5+nKzjstP9bGdLopfILkFr
roLBD3XQd1t2SiuuIwcdNr6BE1AohjsmniN7NRPdXbcgXOS3daVLk2xCE0ex68JfBO879sHWPzKD
uIXhgv2UN6ZmVzO8YBz0oIgaZ3gP6aszcw2869iicDa4dkVpmwaEga589mLFNrGGly9vVley1yPZ
5+EcO8Zo1dnuIRLmp5b6q/bNqCXz9MJAtZGH71aLQ2euWvX/5RmPxV3o924fxIfqRjYBJAogWyjO
uQ/9PGkoDDE61yEokzbIFv0DCd8WgnPsLbFt0pZsf6GyBGA6q2N7lyySQCi0Z5D3qDrIsrDEkHMR
ox2mNpZigwh8zAJErKCJ1CP2xgfqINs/IDQAShyQHaD2Y77rYMf0gj3VOgIVZrdD7USwwSZdJfcm
4XfZgHBKM2pM06qGyvq4huM40RtcYiSBQgbBqSwJS+K0BuTAnvpnM2yeluLufEiXIbB/30TYaVQJ
+KqAAEb7z2PhRC4uTpK0QYbBvtYGw8BWEDy7aYjiyvJ90eZ74nz/b1JwrrKqp3pZFkgxqrNbVA+O
LhFBZlCck1xVxUxjPH6x4TUr6YOhPmWNKTmF4gPyarW8j6RlFhe5AT1Z2SFWQnc1kDT23hInx/+m
L85B9jHWHi8pkJwuMOidJWtuk6iLz3nDzBiTfoW61uZqsn8thVckD+dFkEFwXjFy9FVtY0BUBqZy
v2hZ5JpxcB5DYrgvadzGcOOZUDoMMNzRiH5NqL20nYx5TAiBAKthFyo6kvkylZ2upNPRjuUvRnFT
jvpjt64SKYSa2kBwZkW7sGoqBRBRdd3Nh7b8ZRqHDyhqA8HZEzgMlNbKATH1n/Lu07T6539fIgJf
osrzunLyGaFDIz+I6WGZktvI9l2Ks8hXIfjbu9YTMywdCKHexdaBLToPj+Vhpm4OlkKkkYmUxEry
8fka1VCbZT5ZEKvTvuBu44Ay97/pjYsfNVqA20KFSGP5xSCHei1dXZaeMPN5l9lhnhzNOtgoYfFF
sBkTQnaOhiQ/o9HXCWN7Slr9iMfMX+Kv5mrfjpqMzUyGyHl7rdfqHvdA+ElwKJtT0FWPQ3Wntscm
3IXzp/MqFDrljXic509AnLQWjEx/GXVf1a7wyBNE1Y1TSrIjsYm/qpE7pV2MXfSWxYLkqHtz+mzZ
9/0sCfYyDO6Y0rmM+y6CLER9GPJ7i6ZeY0tMTni3xfvl/+yB9/0Ea4rowGIxuVt31o71lhaXmhe6
bJufbJeVFI0LA1VbUrwGI5KFYFC8yz7VWIu43FjUnYMKeJbEEf2Nk3iVTn+by2SY68mMDtK1EV5p
yWk9pjvbn2tPuxuDf3LVFDI2WNjkauuWZjjvNpCqRbM4S852496nlcvcEkpwMXputLviOFwul2zX
JJE0romt/hWUea5N5BuNmRbYXIzcNr3XM9dxGrcZ3FK2yFBskK8w7N83MESr7FjrsVQLpE7BmMXw
GfNFr5TB+TMsLKJvdch5jN5SnCXLIE77w9yv/niTnRyQLa7UHQMjyG6Gg4z3WKZAzm1Qu9PivgFi
aX+n688EFCtFfFv2kjuITIGc11gKuzUHVoiw1/67tcT7NbdPq/n5vP5kKJzfUDTa23kEFJDLumq6
L8Pbsns8jyF8ELDQyqrBHCwLRK9vbSGeW9Bh5ri06+hkYwsSu11zTN3akxX7hOEDdSKKBQwatfmy
r1avZMW1ik3mla46fVfTC7JmXkNjtyA3VN2dF0wY5PEYoLMKsw4WzrdyhXPVKzBx3EWp/XVq5t1Y
9If/BsGZdxrZkzFmUB2ddmN2mEfJ7ws1thGBM+bSKeqqqJCn6HW9ghbNcQeNVG4+5A9V9KRNZmAk
MpnEnn0Dyv6ojW8oWoIHlhR6S55GPzloB3JUHgdf9QuQScm2pggtfAPGWXhBxiTPX9Zm15jan51D
R7y1lFXBJKZAuZfWJJ40Z2zxncD2F/q50hReVbaRZIRNhsIdpLm2w2VooTiHJneaPWD5lnTfMgtz
75K+V31RLgz2a2LPTQuLaJ/X5+iQBcV++Ym95s2lAQKhypIkFUJvalM8DFFGg8O/A1itbqbmwPLY
TnPbfvHCOnapZR6MRfbgKtbeKxT7943ZzYu12sVLVUcbr5pl8HTTlhQP2XF5rzxHd2xQFTnv1gO3
WpH3YCWAO11nRrDuFWsRmKrpRqp1Y32kg8By0P9kEssmhs35H9ueiDYxuvXRKa5wlB8Xa/Qnq5I9
uAsVt8HhnFBs18W85JipXvrEs6oflirxQsIzugHgvFA0Y+F2OgBAMT7Z2kXk3NjN/rwjlUFwPmfK
QgyFw+kwcoV4vyhP7TqWWB/ZfT6PI9MV527aamyU0gDO3I/RYzf1FYjFWkfiCISn5lVhfN90ZuQm
JSsUBqI01wYZbzFd1MmhDj/9J2n41ahZOCLatgwn1w4IFEGxxpLb0bu8mzis49xSwdZAkR688O5v
jmXVmxmpDd30kLIhGpQ+47V3PLqPD/1j6cm63/gjyuDQDAgOUFW3nHfPWZkeNkrUqKanQl+5GqzW
VYJh0D4OahnZDvvWW2/wAgVWex09JA7BvvC3DgeshbbZ9qvpdWXlodKPlbyr3xLUrbETqIvmizoy
3TUd/fMf7d0LxguuTmxDg1odi29Cnqy4jWLc4qDR12GI6lhhbkCWDAu1uYHifKozl0WnjoDCG2GC
QZ7qaJTFZVhGP8Io3C9m+P28bPzx4kXjXN5sgrRiQfrnLWpxgzm323SUdeEJIbBhkuBObjiOxQVZ
8Mx1faYYpqcNz+342MtoXviz+yLC5ve5AFuXGnx5DBFC2wEH00Auoz78suTRlRrrd+fVJTxcsMA/
wnBlogpLZ5xuhDDWvXKTvayMiPbl0+RTjHbJOdN09nvvTH6Dx9kD7WaaWgOEA8PDTrkfdxj7+QnG
UBf/e/zRBwbGAldP9dPAOVW7bCebXni3pYPXLmcgE8Ge2mSCwOqp+FQ+YLPmrjyyTSQRHsix9YF1
JGe+PrrVTXlSpDvgZMbDhcq0D4cZJmp6Y9W3Qa+F9T7Me2cn+ax82s5LyXmWoi6sIdMgZfXbMjzd
M73iFAWFN2Jdn2ecQA0AIbF6Cp9YlukKzRcuDazFJtq8+KJgklhaGxLN9Na8/U57fZfbuekmdHHT
+N8uunoRE/3ySKbQePCuQDLP/dLpOrRZTlg8Ec99sk9nTUZs/+4+wsNwRguOVtBohy8ieehNQvjp
Xfp19pR9j/lVWYeBWIGvQnEWakZRYTsKhFKW8VPhsEx7Tu6raKHIFj8om8MWRqroXePb5Ic0S1dz
NtmBBD+jn+Btvr6YcP9mBD+yDZJ8kvWXIl/BONfmkGSa6EpNzxzrz2VWY3OYfY+QH5w3fxkM59S0
zJq7PIZMufJtxsvsFD6uumwP+N9YxaswnFXMnZUZaQqULugoetbA/4iLanKs14ARTlrH80IJPQcK
CczSLVXnuUPSNKVKG8FzpuF3A8s3qaTuJ1IawoCtoYERY9OU/fsmzYqUwuwLE8kIaPxdvBiE1jfq
SHI5GQbn/crc6DOwXwCDFBkKV+pvtRgw86KWk/vvtYV1QTp7UqVs4+ZbaXJrTBVcGxGk12XdOWp+
P0yLIWn6FJ3ULQinMmIM1WJRgBTOhMFofci9oSBaECf1iH1F8lYaUfTcAnL6S9UibMDtizVu6TH5
xii5wuNyM/1IC5+eVB/Lpfbn1fiuNMdO7BaRCySTWnVJWcH1bUtzOkpzMiShaWw+GHf/WkOGVMDr
YeIT2+4P1RD7w/D7vDiiM7SVhrt8LU1SRm0P/RHw4KvgwbdkNMESBH74t1Ctap1XIMRGt5uHKlCo
f14GsaJsTdcMrDgnlJNBcZIwLApmA1VyqMjFgP2OQyE5qH/z3f+g8EOeodmbSWXBG1h56htJge6z
cddNNha/1t/s0A6aDvuEFO0CE8EP5wV811D4l829YnMJdmMrZVEZwM4v7f3yrfOiILxsA9M32T5y
tvjRCz3dTfwP2SBumdQyVNPBht63TsNEk+tS98ia6m7eL1jL2c3oJkxkL0lCt7GB4aJgpaqRThbA
RFrpRqlXaLtojv1V1qkmul4ioP8RhwuDzmTkY5MB568t5Nl+2rH5KlnLnfAOscVhZ2ITOSwQgIHm
Az5i3tHn9IHuktPojl6Lt3M/88srmf7EctlEZzV13Jo5/SmDAtZQdGi+kUvu+4RHGXua/wfDqa8b
kmVI2FHuyl9pe98Tyd1LbAavv8+pbRpJ1idoqfUUO3O75dREePAwr3JZR45QXRYG09Cki4ycn87V
8WQJMsKFufD2OOx7ZHdkByIHWagQBifWcofWZuwc5Tvv+k6rp7UbTW/y2ssCz7HVPvGM/fgEturD
PxilZp+Zv0qSDR5nBmUdDeaQA4/s29EtQGVDgwUthejXWA7p1b/uqHhxSzaWAFBWM0FW+tbMawXN
mBpmIz0nPOnTYWoPxJIkFMLKDNlgcDbnqGsfGTlLwgyPDeX2dJ952vIyF2mle9lJEh/dDR5ng2pW
hONMIVOHMU83ukCXvW8F/W92/y92eLQPJL5d/NFelcilTGWuGUoZQ8AXQD34q0cA2z8PLbtKeefh
hLFyIx6XLzVU74d6YJ9MTdGN1v1UezSLTSASOI8jDpcORg5B6kYN+qLnjQskaR7Z6DtF2elU3hqH
/sIA/fN8Ja9OCp3SBoj7YDmJRzNRZ8RlK0TXUBIY0kFWkV8CDwY1wIBnw2lwSlOTdqnyoUSJQr9V
RgezrKlb9RcKkfXYCbVGNZSp0UcP7kieO64tMRJTkgapDAqfblwVu7HK9nGE8xXGj0M7YdTEGII2
RvJeSZ7PRYrcYnOnmeRrZNtZy6p49EDq4UCKZ4lRiKwPhRAC7j0k5Zh+f+swIjOj05BDkeqdduzB
p+xi67JfeZln9t7Yumwfe7bTZANbwu/3Css/NXaF1ppYMIqiSEL3SWq6VUwvw/D0r1v/mEPcyEe5
dCmOIzVtdAAlVH+KtPxLjnrleR2y6wXv47cQ3FeK9MIZFiZLk0yl1zm5byylPygnEoep68Sy0rjk
k/GzLGRRHBLpOW50pPBaJT4W5vhpaYLzUr1r7PlLc8gtVPQgoFGdu1W1cWglRgfLqIIhmC/Vwu+u
wbIP16v+UFq3/2YE6elDARp3YXAhoEfLAQP2W3vstb7s7Rqora9jfPC6uwp9kLBhhdLdcIkOtwtp
Zig8ZBtEzpU0w8CI/fH56srNrvMj+GL2ClZDDc/KHT2xJRmhRLWiZGcrI6dZw6r0jMSQMSJN6lGl
6Lw2q1HQqDIvA/9EFOn32CZ8XdFCkv8IZaWYRLJNVcUDNHca+pyi3TGD6Ux1/Owo/T5GXn/eboTC
od/fBEERumR4AuMKn7ZOxg4ZD54dQPnc09s8pXsTU9vV59YwL5OslBxAoTN5heTvs2M8l+Y6A3Id
dZBY3Vdk8vRq9JzpcF62d41aL2fC1FDYouAqpSoX2cao1KYl7yEcde2XaiTjusj22p3DWvrQQriT
PfUJ0y0wg/zB5E6EHYI+IEmBOSrYvsWqKfmFYqFAzhZ1fyj32aJxp6FwNGQeJdC6wHKwILzZJ/vO
wZ12RRgYPv9n6bizsC4RIdE8wMvYqhcNX8vyl2ofdcev6M7q/dy5VsvOV41VYjNi97ZRK1fLmbU1
tFMHRpPYXv2M+7O9J6C0SfYJCcbf1tcO+3HUg1S/TJ53wWIDy8XbPG+jfF0hL6blR18N6A/d01w8
gLcXBJwfLm49Hj1FbAe75OwzO3mPTLA1EmvP1HdDgUuFV+vcQDJRpx0O56fQJt6gfzp/QsTivYLw
5jMV+piAQczL2tBHamRWV0V8R4YyGDG3dR5L+E5HzVcwznbSIiK9TioWK8hJvV6fETCC/hLrrtDv
Ex3ZC0gLFgKs3ksQPoygQCOl7IO+cFmeUytnR3G1NmNo44+grn6KnlLdDZdg9ctd6GvX9IrcOOgB
qC6Ly8kvbqN/YlK68MPaKgrISLrxn7ch0xiNAbTg+LDj81+8RYpnXjaXkVf404X0wAqdrfkHjc/c
TKdJ1zQHGgwYR8brb9aDAy4yRs5q7Nl/M985hpJLkjBwbVC5wAX5ytaiQM2N2FXyxM1lRJXCaybd
QDA1b65HahktXcOS7dzw4luQ0uGaCZr/r8Vlfv1PXK34PL4qkrtGx2lB0eUEBxQbP0n1a0AZb4x2
54+ITG1cvComo1bnDhgU5RuiPUX/dgLwr4D4KgQXnOZWIWqJ5ZDeYKtuWybulD+cF0H4hIX3btCA
w3OxOaS33wVJ7rJGDbKl3seG4MSrd/Phx+xVeCjeLxcfys02aJxPKbBQszV1oKUvieB4YJdkIt2R
JJWKcxtGFlVxDTZHb9zl4MpCjQEtvj4WXrJj60gHA4SGsBGL8xGlOoxd2MBLOeXo6SkW7CqSEyo+
P68QNtc9aq7pnIfIxJA5hHd4LztFp94ddrOHsat7eZeGRCL+Xk47M13Rc4WLq1qOuzCucEbpGkti
jCj7svE8puKCgJskupHeWp9SmgVRhpi8NHZZu8ar9lbwQiS5V2TvGey3uFDyBovzQHpBjCoF6Qza
PpKD8z3e9W5xtHfmZ3mJRmR/wDJw6yemY4IR5q1cS4E3BHQTMrmmYH6YfuE4uXQ/HMHo/g/qoOzn
3ov2Csc5orY3bWOJAafdYLUIuqVtPzyYLubtwekuNw5NcAt5Ix7nl8aOVqqjZMTLj/ZJbV37NM0u
amzGIcWauDYoCg8ke2jgSV3rqfAj6eyc6IHozV/Aua1UrfXcJglBRTu+tXS/9GE53uBntzQwXT1x
db+4yfdPsnKiID4D18STPyECSsE67/BdG2g6LC40p/Li4nezXMyJzPPLcDhjtaexX6hWEM8el32X
YiNAjMVYU50+5KPzLIkBgpNhbWKAzYEV40CqtXrxLeltgcHHYadiY2a/x5ZwmR8TmM4bLO5kZJVe
9mkFx4KRrfm5/JGDI/15xS4eNkk1Ll6GT/dQJC5q+C6bbZL+AYKz8uYP4M7KUsZ2ueTw1V0wBeSp
BNmreex22ZHRvU69K5tXFPmCN4DcYdFJYZZpA4lNEF+Ox+TERuJYJtd60Yeay7afkjsXIfZ9gDUe
n1LJppsFBFu1rfrnzUUWGrgYvoSROS4aFJiAaEopUzeJJAjCa84m1nHR21TC2sgtliVMjbeailcM
V0ukBGb70FIJ7bP08/CxOxx1orCSWH4JT7Jr8NqSu13i4n76T8xPoj2+LbvS7XxsO1jDfGPd95ck
KK7qi9kbg/HkoJcskbLViAExVoVdNqAb4ieQxtRMOlTCUA5Tvw7mga6SByuBp4J5v/4+Z3GoZ4Rq
ZuD323TcTXa1G4l922v6rm//7XTGSzq8geIszw5DZZ1VpMPT+G3CbiZZ54bwzrD5fc7uUs2ezbHB
76+ZcsidwQc3oquNX86fH7F1vyqMMzjFyJt10pgH1ObIdYYM1bs0wIvOlWXbp7ZNZImP2OP9AeTv
lEZr1InR4wstd+QUXTRXcLRedqQnA5dJ+VSuxOD4N4E+opazRtDiGH+zyI2ufj6vv3dL3Dgz4MeP
SqtSM6wyw7XrnpzoJWbno6A/dD+SPXGdfXtdoI4dN279KHsrFdqHo7MVLZpuvZsdTOxlChcTtWwM
1rtGeDP1jqvLaNbEDukV5eXJbHNTTuuxVGkKhzTVHnjPCOiSosD2M4Jii+7Lm03FZdcNIJeEq5Ha
YW8UxBqfkctFh2Fv3g67PlB9esfI9+SD1MIkYIPIJRyq6sx1yRDVhOZPK22+lo1auLWdaIFNtebG
sJT6sFjdl3QuZVszxbXJDTqXgliLUVpdizI96MKSBjSKBjq/M0/F3roWCyFY74B8VF14CDeg7NRs
vmq0pPOsNhC5vFRuWJhxgvLA6jqsDVu5lZmq8BBu4LikY+pLGKcGGcOk/dqOxrUxyR4ZxRDouwal
E9hL+Gq9TcvQKtldvqvAzlf+NDvv/EGXAXAy1BbJi94GQN3av8YOk0VTKhmS+htbeBWCi15LUtIu
nYCRIO/dZ5i1wVrG+QAmasdNc1e5moP2hA3rn86LJsXlQpnRETT+s0MetmYf1Av1hzE95I3hj0ka
Y8WqdVCzJWhqELdkLR5uXaoW3tJ3bCMuJoOI83D+LxIo27Z0nSI9VAVL3DCZbS1ojSDA+GnmX8vo
/vzvC3ynbcFvolGfCHaHZHreJwO7sGHIGyxzv1uKjVOWzCYlKHx2ZU5xuFZaijs+bXdttN6Ekbon
CZWEIKGyXoV5N/Om1nnqpBBmpbbuKY1BMHytfKBYtlWZw3nJdB1yQ6dAQafvobtiC8XNXb2XdZWL
4ukbHM4fqho45tIYOJOHCvfTqrt60LngkT2kKNGO3uSnjpc8l9J4KggDb4CZmjc+saZ22nU5gNVT
f9RwDVvQliZ/9RZkqG9gOD+ilmpTEYvJFxf+kvauMn5r7NgN1+/nbVxnCeK7OszGLjhvomEL3Yrm
HPJyt0y/6HjVC6JT9Mu4bB+mq/Ap3yV75bF9qm6T1B3uGbsBmqDuh6PuNoqvSHutZHbKeRn0TWTU
mHEcsunS7k657ByIcpU3quUy5q7CZN+IZXIQGDzokVuCgOXHgP02aNGtr6SWKpOHS52TYeqW2mBf
Eiyj6lXTuXbldY9OQPfOqR/B9u6WnqzkI+pR2gj5bmWrPlA0BzH7waLTB+3QH1j3ZH2KpHNToqjw
BonLxKiRrfXATuK4M3aYjUmCFQWJC/bUBraXBxU9Q1Mgf3U6r1ZN5RyNHWOTuMEczapRX01Uz5SN
PL90jP39ydBUzsdQdOsmlOkQR73w1mMfw8FgFwc6oOrr8MY5DTfqQfFNyUSLqGz+RqOciymmLEaj
AU4Am20qHA+n8FgHWCxe3BZ+Ff+DYux5b6Pxw291Y9hrWUHSBVN+bj4qhdu2lu2m1nhNM9mKE4nz
Rq/wWx9qY7XmWPzlcsJ9gxa6Z3pgW7lq9B/Ogb0D9+W8L+6XgyxhENfu/zg7PB29RS7yfBiqF0FP
9sm6YJvhtX1z7G5Yb/55xyoOFBgmxE5ewW6ufMiUdIkVAyfQPjEfw7bU6BeyN/y/OX+vOJw7m4rE
rkkdGmhjD9GvMD1myM0D4naX855VZsbZc6QVSfHpewXlnFoXa7Fe1BCu+T/Srmw5cluHfpGqJFHr
q7be3G17PIs9L6rMJmrf16+/h5PcaQ2tNBMnqcpDXKXTIAEQBAGcmjrU+DxXtnN7+f7GCn5B8K0c
/WSHqprh6cM6W7sJKUjJ1fAcoQaM81WchBStI18IJZd5GKYp8IbnyUPFYyD55SOFgpiPdK/t86d/
8AbCnNRrD3OVkXNii222qc72TtvF+/Ezo6M2MOBJC9p/YuVbl2Y4lisc59CUtqtpHGHXWNAkL273
lJ/bAFXMkZM+qDiG5r3oTifE5JzZvNRSb5QQsfXpg+K1br6rvelL6k6uGpRBMjmiSWB/c8BfxeRi
p6k0UZXFxJyPzWE8l67tfmVRWoNMpWg003bwfsXiXJke1kYczjbqA5bWmbUHtT8tseiGIHAlBue1
woyCWafFGsrH5Y4VlxFGeHUvqnsUycJ5knyIpSKcAJOhgWRXUina1yltjxh0JcxnMFW7pfmcA8lG
rajICCymiqyKNPFoQM6supJtk/Re4E02Hdb10ZYvIo31PCZhg0dbesBAOlf7nqIgyTXPC17Xwy/y
l+S78NFm07hXkJxqpFNdtLUONZwC44g+y33+wfDss7Qrjsj0CeE2V3QFxykJyi7mCFMm/7wR4VXV
UT7ZfueUB3YMJGdRv/y2f17h8dqiq7VWqPCXra/g/dY8xXgWiHaDr/jd5ESB6Dxlv/+VxqzwOI0x
Z7PR5Z49hcs79BLLcrbrkwvaL8HB3OwE6rJpClcwvn7UaguE1BSLqe1m30Yg5GmjM5YuqwJW3Moh
H8IQHEpO/eU28LaQ16dazkMXmHyUYnYiLj9J6ygUb3sYUOur8ccleryNtB2ErV6FOccc2YlBawaF
0WG+9FwdFHAQtJoD+gOUnODejgfpDlXITmo5whK5zYBzBc65aDIg4TKxJ+nWrw7TXcGSmSCDTbzU
7RxzH/vssO8x1WJ+L4MrTr3E6KCs0EEpNJttx3Bdcc5KF9TK1XWLX8LI5fM9rmfMFxmHCSkEe0G/
ZuGKEmmbkGAjQ1ZJMdGmx2lya7YjSVJE27Ue1/5CLNR4l7noYUiAwquwKU9plNVAac2TXexzWfRE
s6mrVzH4Ohi6KIrdTwzAbw7UNb+UmmMdDK/xMS0HzJY5eNlBJB4J6583jXMFzEVNSowJheoCYL16
39u+kj4N015gHZvOe4XBGWJX92pXj8BgTagGUp6HDLyPi6u7oez0X4Tn06b3XuFx1tiMzV949M56
bNBv0J1UDGXoUWSdoxdVmB/YKJ8AZ+cvHSScAdJsnJfUhoMj99rRDJR9+B675+Qv4pnRou3iLQx8
d8vEEgRNtEuK56S7a8fvt7dr052spGGqukrK9X3YRVONRPCQf+6zL4sWlPSihAKUbUGIiWl+IOl7
RZVozyi0jXTcy+3BOmfL8KlU+guJjQ+3hdk+WY0rDneymk2l1GYDaZB3GJz+MfFyN9yTR+MZw6O/
ZK4oYBbJxfmjqm+1XJmAp9j3bUqQY/ykCelAb4MQfg5I3tdgPE0AkhxMJ3+H98gg90sX9++LuZN2
qlNajiig3XaB/19Iwrf2DtEQJiio1dy4mO71qdsbVBNNomGb8Sos+bVZhM9DqWFWqFIBucK2PcmN
HDSZ7VWJtp8bejAwc1RWqaB6QSQW55tSpcySgUHS5SOVfEw2uK2A29/Hw4pJDA3jkNhWrqyJJJkS
znoDxx4+D/lOVYXR//aiXRE4l6DrMeI2GwiMEs76kWbeGKGMklyal3JneEjGurhOqTiU6TE7i878
bW9xRee8RROjhZIwdAOlU1EdebqlOeZ4UiRhEmP7GLlCcaYcNbJdxhJbSgTJ1nfMAGWsO4xDKAfb
6lsqqeDVr3CcJZstNYu0xSTYdpYfzXE59a0hGiC0eeybIJLCHA/LknlSHBCktnIbA2Ooy6Af4jtt
Udx0kFyrVhxJNp9uK+Om31jBcQejVdJZqjTAVcPodMNFs1OnMz7dBtnU+BUIr/FaM0YmRtaho9cz
FsyAKEQFaKJV4zQ+qwckXxSIEWn654wQzEVfsnfjQKD684S+TdFwU9G6cUreoQfF0vIO6bO5PcW0
GL2xAsXB2Gu722snAuJUPJlohfk+kCxupZ3eay95A27u/N/ODUcBDaZoXtWOU2257CMzA8WnG/fJ
R4XgOWOO9pncC9RtWxNQBq2jQEAzDQ7GRkd00ncwWHP5lNIfJZ7Uby+XAMDkauKLeaFD3WG5dGLi
nCgCpRdNetzekV8y8JMew6wvjWKGDL30NBqSH1o7cFwJtn07sWdeUbgoPOz0hJYxUNjFSXOLAB1s
kj+4rM1IdpYSCfU3zOGCDlwhuYMvUjGvymqwdmP1PQvfF+OHoRDZzebRtMLg/E1e1SPmkUCsMSwp
GKvlzh3b4TMY2UNHKmeUWRrzF3NSRM0Sm3qB8ixTURHIvmJ/1htbT+t6gF4oSUDqLMga3X+D6q0g
OEsNu1rrs3SEaPpL3T1Xogmgm3q3+j5nO2GTqsWAqanuMMSyoydV73Q0HRx5SUSHkACKp9dBHzPq
+WOIksbnSk49mn1rZWGYwvTpVWx3FYgfrBRmsp1pIXyOtiNB85QgF+NZL2zSZ39IjlMZxF/+0w7x
9Do6m5Nhagyw7p2lOpWi137RunEWZCZ2WvQRtsiQnrL5yyLvO0s0/ECgyRpnQRLSyNqkAaNWj5b+
oE+C+qfNoxSEfOhuxMy/VxzWPUhdTdph7xNiOJV+jlFwmJT7vG69cBR1lG4/C63QuIMb3ciNPBuQ
pvEaVES0Lkhk8Sik4RG4fd8cWb216M2E2clrtWOjz1XZtDEBiYu/ZYMmFXhb3NQM/0Ah7NmWpnu4
hDvDkAJM9/XzTPvQ153i3ta+7RYZjEHCDRcshCAr+B0Y/WBK2ssARr/WbtzRwHZbLz9LZoB5C37h
Sy+ZHwURdY1HyaOiA2XT2lbo3IGC9pG4Dpuf6NK9jmrD/EPqSh/pRQvkvfnwr+fm/4woVnjcMitW
202FxYwtf5LUP0JLVPq9aWwrAM4QEoU0bYiIyCXt/NRJ9tMyKA9abwnqBTavMysY9jNW1zXaWX85
jWb6JOtPltTu5PYwy8pBoB4sNHmllysg3hRkaitLAVOgbRaoKJ20remcpIubdJ1bzaj6IDtJG05G
rIqa7raXUjMVsHFuEF+jPoEMUl/ilm1XbrQcs/wQSiJe2U27w0vaXyB8EXMTVYMupQAh0a4vPxXq
1wxjaHTk4/QgMS/ZJNB4gVA/ixVWG5fpWTWEBP1SbftRjr7BwDFVSBBubivHVSbOqAbDyuzaLJCz
Sj5rzceQmMdJr/1mzgTCbHrl1eJx1lT2ykJKsH+6S3huK0wtCL9nxr1plk7ZiMj1tmPPFRhnWXms
qlInYadaf/Zn27XxrOwmnwxHcTH5SXWob5RCtyxE5Qytm2oQPaUQkWUtwh+MyL7bs2ogFfXXxeM/
eJzYzNKu5OQsLpWUcKwNIMrH3sDI7/AQ3TEhs8iRxZUk2w74qitsi1f6SIeSzHOIVR1d8qwHMvrQ
kawYgxERfRf9k55MkXxcRAqqe+aDIV/+kY2Ny8/pXfIOzVnovhS+V24G9qu15KJTyZw62tuQjt1X
qFvgvTl3W2SdWGeJGhT+uA/x9lwJB6gITJAngogLyU5VtolROjldgaTg97HxzXB/2z0LvNfPqRSr
3ZtGXGfLAvJNRHElot/JHV59ovZxRqDapImfUOXBauVQ4GG2wj0LHFg2aJI1C6wQv2tNZKltM0i4
lFmkcpoKmql+uC2ZCIFzLaMSogovQyqjJY/ytBtCwUuW6PucN2kzlJvaKiRQpAxpBe3YGiKuxC0I
86p8KrdIlYzpgbiUww1bX0m+K4yn20u0Xau4AuDWiEajFeVoF3dtCo/bL34rN6eyx1tLYjoZgMc8
P5Zz4TeGtq91+WiE9L2U5X5cp/scE6Zq0r9h2xC+4jTFW4lmm5w7qbJiUHRmcEm/S7Un1RTcA7aP
z+v3OedRWhGl41Qh9YAG9TR6sqU7Jf12e11FGJzTqLRatmBWcMBxhHrnWntWpPn9aOfzG6xotVj8
qASJTCUY7QGUG9XkaVFfOm1ai5IMf6Mmv9aMH5GQzaS14gZrNuNfwhq1Mi+enMnBcD88/9EFLaTV
Tk8cUfXGZuWlJStI4qGQlqAN/Xc3kZFkwWs0FJQNxbGOZG++IzvFX87isrotY1tD8afmbNCmqAGF
5xcfBKVBjdzNbb3YfKNbY3DKXZd4HQZTLU6TZ6SMMweH1w7dSsnH0esPZSB5pHBvQ26p4hqRU/fB
TCbkdNlj1uSnGNAw3AtLSZmT4AP8NQSn7RlG6gwjW7jRxfQkP/Yjn5gOG1GgBepJS4TVF9sy4eAg
Mu6t4KX5XSnAwDXL1AKgirZsZfpIu3fJ8Pn2um1rwxWD/X11LlZdVOI5l+1Uc+7Jk5q83P7+36jC
FYDTbNNY5jFTYbpsgHBaoIom8ZYcGQIbhaMDZoFSR5QhEMnEaXi42ENazfDq89Dt8ry6s4b4DY+M
Frqq/r81nIK3cWYlOjtQsC2gIug7wa1VtPW8OtuJ0mN+Aw4ss9S9plD0XW7+0ba5iIlvM6uxloTT
6tK2x9jUf2r16OuqZ+xUt9/Fn/Fiddd6YJm7dP7sYXDE/T/YKYGYfPCXxKWktzbA5e4PAwx2CqaB
jalgKOw2CGIvW8Y4pFcDaftcyXF818hkpMmTojfuOPaXvmkDgaazPX/tH644XBSjldQcFOXPlL/l
Lt74Llqc3E/uZ3QomG7hJAtG+yxkR4/16TY2U4db0JynsOH5LBJCRLRweqNRO9Z8qciBVA/1uOvK
yLsNtxWzWzja/7+inNPIMoxHWhTAJZ2Zo5ez7tzcRBlQRtVkF4+lKM24uYPXIJof2DaOhERxgxC3
QroUvS1eHo0fy3rZ3RZLAMN31duR8tejYJK/V+PdlJ3yN9n1VRK+k16naViHOoLpGcdhqn3qxg9q
FAnOQn57dEYgYRqqAepdlHVonP8r076keSEh70++WcUu6YtAbfeZRQVqwGsdj8M5QRLh7XmpgNPl
GGw+vWjx4NTRyVpQDGqcp0j04iCSi3OKGInUhktEM69bHtJ9rdZObPgW+ZfugpeKc4h2mclWo0Iq
1TqVIFk09L3R/fh3mvYnhm3YGJBloP2ds9e6xzTYpLKwQ8sl1x9I+27qBQfv9mJdITgbLWlrd0Zl
puj0bCZED+QjYozThKdBOxV4H/aptffhpWF2tYohWnPUSUwAFSpnazh1vWBHXqWWeABOoZuwMheJ
YrmWJ0TmP3DVRZ+E1CKIUI6TD+fzr4v9eUROtdsqt+NiYBtUo+PLwHNTuteG77e1YHOLMCENlSLo
8sLE6N/XDdn1OQSVY+rVsfTZMh/Khe6n0XqybFG166umj5/yrKC4s6lpmrZPaQhTDbRHxmoVeppn
PM0em8Arus3wfpQH47Q7BismMtKQaxr1/SjZARiA/LYRlUkLheJUPO9jycTI8NTTzp3XHApwjI+V
s6BirvCrnZC0WCQWp+YYqKHX4BVB/9ikXIqpc2s6fp3QvnlbK5h/eWVNq63ilL3DyGTQw0Gqckja
u3SgjWOq3eTKZgJuQfgSH5nk7ELCMt8XJFb3t+FfPen93D2QxqH6mqA1j+cXlqpIGxJ9gZiFE34Y
guI9rsFBfk4+zYpjn2XkAmP8RSD1pg9ZoXJSNy3m7lUJ3qoZ+0F+akQFMnxwxkvFGXSdy/ZoN/g+
KmF92uNCPxffwVzqjWV9TJDpub2KIjjuqMoMa5oUBmdjTLm+fBkyNCxMR814ybJOdNtmxvtKY1Zr
x51YfZ2W9kQBJu/a2WGpYkzhvOAwZr5RXLEskI2fyKBXnYSCMAUnS3VIwj0oJBxt2M+YkamgPPb2
Or5KjPy5bwYrbJFZCTPnS2ol1fuSAMysHtP2JNkHE1MJUU9Hw7NBEmfKjsugeZOIM2BbH6+4nG9J
NNpV1aQiCsClW7qLkuC2YBuLiInyBEMywckBJmRuz9QqAc9cjzPTok3i9r0yOKgU82ge7S1KHkBk
9e/jgTWgzRlYNKcl+vpxotXWUxGdDBqjUDvDo+Sn24IxL8gp4284TPBVMKCNVVlNJnAqadnj5A7A
8H3Rh967DbPhJX+D4QyMTi3mRbaASQ7k50T5P2mwREmfDTUAjKlYuqGaOib0/y5NAe7wdtJI6s3p
vikOqrG7Lcbm93H4M2JqhWBC/u/fr2pUB5q5AUItDYVBmh4URBdAbB2T+PgVg9t5c+zlOWIY0l5F
M8Nyak7R6E6InAoft4NE4Po2FWAFxy1ZpmJ+RGkArp7up2/6kDjCUirRqnGbn7cDjY1KTz1d89vk
oooYm9iKvNJhRQPhA+NCeTXrNddDRjcRYWxQDAKP7M4uMldRX6ioteBvtuYKxARdGYtKpkwjS5x5
xd2EKZk+myEV1nvW2lUG417pBXuzvXBXPE7d5jkaQ0UFnq7hoeVbJrJKtre3Fo5TNTLqFNEuFk6h
lqPR81z9EdJLxGaQ6aJSxFeZRRwN0Gt4UKJrSO3wLelxpuckLBKMRpjxeCNdkEMHeYzlVLPytRp7
Z57JfWntI+ueNN2HxXhOK0EWcFtPrr+Ai6oTedHjJMQv6Gq1eraKzETxdYufMbZL9aCVuqjIZNu2
roDcaZhUSRz/3L+sjFDmWbPxKGYneDnaVpIrCKeUeRYndRxDKmVp3plm9rxQUdZxW0+uEJweImmR
NLUNPYyTKMjaQ417thZ+HpbCyVKB/xNtEqeTxgQ9mcHl5Sl6dN8UgbU0+wi3uuTf1njw+sg5Plq1
KB+fAbTQD+imycoDMsROmCbuZIpSL6I94jygNtlWuGToDMHQ5BcUFH4gxZfbJ9Pf+KbrHnERSksx
QrBgapA0HgkYPcPgVChuc1jPXXwvStoLVJuv/Ja6qS0t5NW9iFiOKp9JW3maiKNJBMLduPXOskyb
QqYa9VnDcMTksh0loqqizc3BREkDfgntJjanCL2qN6YswQuGFmhO5VOkf7+9N5vmswLgdl/Pa32Z
aqxV1tK7YcYEOa3ajVYfOZgr7c61EdzG29aFFSCnC3LE+N8xjtwbpiC6LF7rLPvwW9UEc6Dgqi26
2W8vIMZxKhpG171qsVJMirGKzK8W0rFWnupeNCGY+clX5xSb9/kXAOcTupCUsjox83lOM4eRBEVg
otXPORrSAlTr/XtOxp/OYYXI6YSESMKUUyCmjaPYgNTwfGi7y04yPAaZCgeqixaRVxLcpaYhyoBo
P9nyh1Db31aKTVtaScTpBGZGGLFpY5MstOvoVrC07wrRM9u2ov/aJ94pmPpoybnFVg3z6sbwkqt3
i3RqCQ36MPJvy7N5Tlzl4ftC9GRYRqkGFi645nEZ8w7zPXT11OnZ5NtzlXu38bYSLRi0eRWOix6G
aZbQ+ARANjf9K2NTmvathKlSIOHRd4xFED1d2U6UnduOm1a4XBChx40VNjlwyZN+z7IFoWe78n16
YOkC6oscu0APTfb3VYzb2P/X/GJCjXRkOKkiMGcRAtPUFUImd228sJ2rJsUz0gxv2flBsFki7eA8
RjtkU2zOwNDOSxCBj2EJ3eKTckFr5OPklxgwS88FKh8F78Bbqe/flITzG10rNbqdwoqtc3fHOtET
TH14qXx6ATO8m3wnuiviIt/KufyGyXmOYsKNt2OKqe6sHWP8Dfcl5hliWIFwUtb2yYLZy8iE4J9X
/ZKYyJJNzVDC6pwKE9qDLGAC3rOaimZXKsKaim3tXwFy6mjrahTmdY5w8OnPpDH1bF9+YqwrJeY1
6gLF2fSSKzhON8EyJWE1sX/o6T0vEThk2+SwhJJ3Wz831XMFw6kn7Ssp0iYsY57sE4I4YH4Yigt5
08G8guG0Ma6WqY9zLF6lhwZmZKEA3G6Xr/9NFk79QrUi1VAWmddTPClFjZOad7Ux+FEn2JtNv7GS
hjvB5IqARbjBoinzQz0dpOrbbUEE3+fbsEASOvfDDEFopSWOVeSF0zbCojW+SvhnZAFSGhPtPuhK
4dv4LSoXfWohNiNWRt1hxsNBNbuNRi+kw9yAqNp3+UNpjX5pYlZGKPIWbJFehVIreO4Um3BDbzId
8Mnhz8xzdMC8gr1oUOi2HV2l5A6tfp6LWtdZ5K4/w9+7fX4Oc0FE8zfOCI9xNrHRXMS3t2b5PBB1
gLHWPwaPUTnmru4nfzBPK+5GF6HxwU06dOjS64A2H5WAHf6dgwntYGn5J5N8NnUR/WAgsjbAaE04
y22jSZtDBY9XlP6RKS90cm/r+qYDWn2fM1rTNhfVrJGPNRc8jEWHKU8cvYgcg4oeg9lOv1K4FRJn
tbZVmmklAQncFL7qJ5gdKSdOjbEIRgDGzX0sel/ZVL0rIG/GeYvR3WOBpavzHzZpvKp5GOhbfN4K
g7uYzuk0GGWCR7+sbe6yCm8B+Z0ZnZdWsHoCNXjVQok6+GykkCVNwRl6lAaBCYnWijNTPdYTNe6x
ObX9SZ5ccyqcmbwJQ0PtNCE2qMa4I7UNkzhtVVyvo+oyKqdxeSjI021t3l6mKwR3nKpzZmh4isk8
iapPY18cmlHUTrVtMFcIziDzyC512wJE08ov9pQ6MrEPk2XsiCR6khFJw9mmVKI2Q0oANaHdeCRP
BFNyb6/Xti8DGfr/94QzyizJYtrEOAXkXWR63R2LGrUKeVA4NDQCByIKJrY6r53ALzy+GS2T9KQe
M+BNdb7vbAmMRXjJuMRWFuixoLxlW6evWJxtwl5Aclhj+UD9fhqkDJxdwdSnH24voWCTfq7w6hKT
pKNcxTpQkra8n2nr6E368TbEduyLLhS87CsEteacdWrWYmedhUfH8SgfWRVI7pKL+aH36L7BPXN6
EeBty3TFY39fyaTGjRxarG5H2oPyjLrsjrvslXdp6SiPo8dSR2+oIzBQ5mnpoOw2tVdNuom9JI0x
wMHlxAwf9ZKEuym0RVxum4KtULigJ0/7MLcroLRt7Jd2c6yy0hcsHvvGKxVfYXCb1WdqXE7swZa1
G6Nueld8IbhusmWj6FJ0b8NtuqMVGrdVpNckywLpqWcnxUNcNaeBYvxUoR1o1wjsaXvxMEHERoUi
xjlwviLHtMFM62G7lf6usj9Nojfb7fur/guAdw6FFBE7wng/L7LcaF8ENJgflAbcif+kGmJTGvZ+
C8JxC0UY3Glk1FnayjHKBc289RakqYZJ4FxFCNxhpI1WHMYqYgO7slza9S6q5m9v/qaHW8nAnUXx
nMR6y0oep5r6Q7bstOnUzJUAZXtfVjDcOYSZ1ZVZ2RCksR1WrhX51Sn7wbInaSBSAtGicUpmJBVu
PhF0oIHDNvvFKd72eGtiyzEonbX4cTs/KnOLSugQaZLPsxsiUZLvqAUK0sE30JIf2t7tTdqUaAXH
qYFEIqmXUfnlgaKB7iQ7LnHoJeruNsqmH7BUVm6jK7bO19uA7aKMiRLjppjFO3TuTGiWk5PPkqjl
j+31K++2wmHSro4GlHTHSloluUeTTnK0woPJ3nVlcV+FstvN8oHolWABX810/XlTtm0bk1VBfkN4
ClcN/siinY2ZUkcTrEAp2OuzQAE7UOkaB+1b60m7PCjUQDRobzs6WgFzwob23BhxDmDWkK14SaBE
DpuTovjyfnREx+6mNa/QOL00I3VO1M7KPHOwPSXFDHGwRQXh2AwCg97UyBUQp5GZEg8dJmUgN5me
auloGoLO0y1BWDucjaMCHZL8A/+kFYbd9wbyJ+OlM1TXBMUKCP0EUohQ1N81MTQyI8xDHWZslI/D
2D5J4eAqsmj8z9ZirYXhj/N6qTpcK1AroDzUy8OoHW4b7qYYIPowEN/hP/yj47CoYzJKUY7q1Esn
ezl0uQj+GwTnv8vejpsZXcCehgfg4VAUvqwLKio2Q1RlJQbnt7OOWrOkw8vVflH+PCXScwUmwPKO
JYRDXxUk2Nn3eD90xcNM6993HxwU3VLVWDYzKR0MXvYG4mcDdSSU3UYhGFseNevL7WXc1IRfIup8
wm6irTqMCiC7fqda59IQrOH291FUiFYnaAM/oJJmuLzqNoiRcrveyVZ8LOVZEC2KIDjLR79gJI0q
Tol5cafuIU3f316ibWW+isAFJIktT8kiQwRlCjLkeKqnuv50G2LroMMh8GuVOGXOyqYIaQYRxkcJ
rxxDIIdHXRSFsN/5WruuIJw293Mjy0YFELkJBvu9of7AtAFDP9Xpf9sQPpc4T9Qa2xALFleXXnsg
o6AmaPMdarVc/OuonCbmLBkAmHrHODJ6RRUsIJ80p/qhPZdBAXJ3rRV45q0YYY3JeeZ0SDv04WP1
2l6/n6NPcds4mgF26TF90bIZvXwivd48qdeQnJcezHCkOlI/ePpSAlzz9+o34y69AxeHZx8S0aVr
MyIGDZ9CDNOWicpPC8X/AeNiDo86BQwOI9RAg7VjVzx535beWzT+CsaMehVypWVqtqSGa03nQzGx
SvhAAhkHFeVLNh+211Ix614BFVMcGWYGqVi483OUcXmn0sRBQmhyLQcTuu77IXJ6K8gG/7aM2wZ3
lZFzTGoIbsuaBckZZnJRf64+6MXDOOy05C1FPmshORdF0lmdO7aa+oASoj2Z3uQCr5Jw/knTrT61
JcSMCkXnqLwc6fClTERNq9uO9orCOaikt7qhUIFStumHeCD7iCTPBAfff9oWPoXeNfaIEmQsltLt
lBB1UR8t8z4tXKLoAp8hUAB+SFvRoBU2i4AUh6NjKLu0eEead3n5kheH2zJthyoqioRVdOux+u3f
1Vxr86VrQ6h54w24i+G5SEI9T3Rg5quC+Uw0mJnZ56vDZIXHucPKDOWlW4BnYiJALzttUQtOkU1t
WCFw3k8FZ0Goj1g82uhOMn+trIv2b+eSsEsYUiW/Vo3zQnK4NP1CEP3ki4rKF9MvwaBhdpkn2B22
GrdWi3NCs9VJGmaU5p5x7v3olPpW4kgfGa1StzNRZfMfl45zPFpX1DVY5+F4moNBLhFa6Ns35M3W
K8d5HAxAVRvDwO4YchpgCM8lk6jATkUKwDmd0R7D1CiwOSEyJou6uFaiOfUgqNcRoXBOR7IGomQU
W0PMfWO9T+RDbgm85/YZdFUzPgfYmqpCxgr7waaRqSDcrt1BdiiGg4E4hbi5l0oYwdskAvcjEO3n
gb86+rq6XojZYgGV8aSVd3b4kJWCW/F20ICHfhkJfNNGh+/vfieq+6ZIlzL3msgrDmaQBOkubL0/
ux5FkwW2I6IrGh9Z2lQezCwBmu4M3uJRd/nUoEFBQoHavBfdxrZd3C/R+CizqlVpanQm2niSrKDu
BVej7TB2JQ3nQ8M8lpZGLaDgZ81yWcOF5WFY6eyWd9kl2c/7+iTic9xWiatMnFOFwU5aqkKmfvgw
2h9r46swUbIZKK+k4nxqWI0zxgmjQlFB70i1G5av0nQXj8cheh93AuMVYTFxVxo+NHoeWRPEkbPZ
adp9JT8qmDsfEi9sz+2yCPwq85uv3fh19Ti/2oUR459mGvFSN5+NMBgGTw1LgdkK9YLzrdGEVtDC
AEz1PAUsNx2+pLtqb36Wn0ePXW9y0YHxN4bFyt5MJI8JX5Ext7MqxRE2zd4bOz1ooYnLOx1DnxI/
8qQ3OfYrGOfY606Wq8iEfKCCpXiUN2SnsX7cPnK3Ff2KwfmlCewGVT0Do8yOWvQtbt4P3cttiL+J
uX5h8IEk3pjx+I/iCK8/9n72wMioTD+9M3d/1uiINmnbH13huBBPNgeUAmiAa9XHcLoMqX9bHsGS
8eUYUmo2al3i+1Wzr/rLVJza7E03d/UqA+d/aI7YZKTYlvbInilAIxbouTM4eK1yQ6c4gqL33W2p
RKrNz7i2LYpkZA1IbdcdWretweuRfCE7lsLLaid/S4WOQmTwbWCYhoGXi999UtXPS6zUOZJ44NZK
nkKyb21B8LW5UysIzg8lbRibvQGIUNGcGQ1RoClwrETEf8Bs5JW7W8HwfgjzkGuTSdKbFBOE2/lu
qLqLbsTf5BmOb5T8sbU9uy0EDlAkHucfpKyQSGOluZdpd1L1ZBa7ORLZLjtbb8nG+QeMx0zlMoNs
9KDfR3vcNT98ndyMFTLvRE8uAnn48I+AnBoV7jjnSf2oqU8xSmIN8vm2moswOOeAnbIqfclyLzIC
0pyoekzij7chNv3PVR1+GtrqsK1qPWtbFUumqeek+qiJwmSRCJxv0PQ0b8oe38+Xg4n7a36aIkHI
JRKBi03GrrCjEDieKn1K9FMsSi1sR/qrNWIyrtYorNXYjglT3Tv6gE5T9FCjV00+SC7ZNRf6DsF+
IKpG3cwyrDA5bzBYMu6xCdRrVHXwRQRWi64/HRd/+q2Wnm/rgAiLcwlV0+lGNmCP2vyoWB/LbG+p
M/jcd/38Jr9NQACOlisMrOXrg0y96wxFB5QFUmnNL8/jg4GCk8RBsvBedLZunxKaZqjIZSkoE+YE
S426T6cKhx+9ww0d1UhgtTzkd3/OpBF1oQjROA+Xa/FEKUPDrUk72uzW5LaJY3+WQZkt7r7ajihX
0nHebi5URqOFM7DzlgCzRKtgOMWudLac+Y6RddoHUWPPpqVdEfkhqZOq1rY8QMJx+FDWh3EQhOKb
zmL1fc7fDXNIjIiF4mpTY3Jj6xhT4cpCmgX2mVfHBLJEGIwBkiGUKv9uz0syGE2WIuuvmT8LxtAm
967vHXsXnsTbtCnTCozzTirqSMuYPTFo+S4ZgrnZt1Zw2343t2UFwfmnzKxVlEaj0qHs3uXGPhNl
PEUicL6oVesuS218vy5PdXJKpIcyfbwtwnbKAd2sRMXIS2wLt/WVausazlRcHzAaHK2L5U7JnfaZ
MbWJS/iEaCyQWHl0NVlA0tYCjSpedZfuEw/+vAdvquI3Z9ETnRCN0zeJzkSXWMjVBUug+lnQfFne
MUJ0eT9IbwmzVuvIqVtPdduWNUim2y+teqlGvy5FBDPb+nDdK07fjDytCmtAWILJms5c4EH7cy79
cVshtnX6isHpXJQqdt5PWLMsedfPD6ksOIlE3+eOhjw1/jrTo+UzTZ9i0fSdbe+ss+F7YDFjPI6/
q1g4DBlNmd0rTyjuPmQv7CYpv1hPg984+dc0EHVObasZJjLKmgYbwnH3O6IxUFvSZVbwhD4ZcHui
qc7esV6PyBMN89/UAHhPTUYBrEz4wrQEkzmTiiA6yRLZGegfSpv685tKvpUVCqcDOin+uuSRp0XB
kar59J6C5QQ1GngtzYSM8Zs6scLjFlAfTENf2D2WjrbTT43TRoLMqgiBCxEWqYiiuQGCnD7llRtr
329bzXYMshKB0zqZhmE0DgDI7pZgOMRH05fOihuBWCESsl1u50quaPycLhQehEaEKXEoz3Is3Zk8
FhlTkHenjSc9LnijEio585X/I+06muPWme0vYhUziC3TBOVkyd6wZPuaOWf++ncgf89DQ/TgXnnj
javU00B3o9nhnHdv90ok906YwE4PuwCWtyh2/YMtuaPYcJ0q7nJks3Whq3w+f6TMyM4J5J6Kpmqx
wsdq4R3dh+GPfgGi6j4XTSUJHIofHNQAw50SVqqr609pdGzS5zgXlWnYLz2nCTPO1aMHyMSmJuzo
VKxQ3FM2elA4oN7Ae4T0OxZ2E4Xmwb0TRUvrYtYhsDZsTfesGXD3LZi8p7sUCwguOFvEKAgCD+NB
yNLCKuIqx3XpX3qPxrZiM/bm4qL6sTg6UBCkz8K8X2SSXNiIQyOk0QiRWuNZO+LHXkC8cDc0dn1o
HBRSxI1akblwcYRkHUk7Vnyo6jtQHSekQg/t03nD337BVq7GxZKSmr1VUzzBIFugDxjJ2ec783EA
1ywG3f/dsvZ5vVCT/91EU7lWxrFieqnf43wfRaY9lY5Ar/N+8G6dter7JKpnCCleOt2rDrkXHpfr
ePb/5XeaSB4XQebIMvuuhbwZwKu7eF+4wSF6bsrbn/JEIXLTA9B8ZBvvGPzheWiycijmIsW1pdV1
l+zzTnR+zLjexRFsagCwjlVC+VhlSGrT9LWKIU00FRY/z9C2Y90F6imLrX9nzHz9pb4fvxqjbQmE
bxrISjYXw9DmUCLFgGyjYrvOFrbaBjZcguV/EZLPZuBfieKilxL3Ee0LBVO7tYbZ/tdZusmjT215
OG+OIo24JKc3jEEeJyYGocvuwCLjJoVk+o3S/Vf61rfBCOzEUBVJm0X5aWfSN3mPzjgmX4envkTS
dq/O385rsx3zVzI4Y9fNOtSLDjKaF+OGtblKJ3WSyJkQfUFe6Or35wWy4PreGE86ab9HjB6ErlpE
dYycTRY9YG3qdYib0Kd5ohyBZ2vaEvYQBFe2XRCkKlEtFfA+mspFxrmbOgXMxBhLzzwVaWntTLJd
fB0c+aV4VZzOmfehKzJ9kVSNC47oTI0ltTAMrym2vqsON4Wb74LeG4w3QnM3Oup4bvbnz3czmpxU
1bh8i4IdolhGqDqA6V6PjHu1CkTHuRkgVzI4m+lA+QeYGsgYEYrftqnkW7R+TVv1kYt/EX6Pb7rc
Sh5nM+Uy91rbQ17tDe7stc6ytyq7s4sITCuVzZjIxtwmH+qArMRysau2ymGuG4jNlbu8uG+Ne0PE
QbYZs1YiuJhV621CK5Dmotq+rwrNaUntdvHoVKIREdERclFLqaNOkrH16Jqxdcyir3GqPKMA+pFo
jziF4TesBgLL/nfnVgtd7fIWIzaSpNlLfWX2d8Egaohtn9lJCJdLJZPatAmb57M0ODEW49vAmybb
CEVIw9tndhLERQ0gCDVB20JQWn3TpdDW0y90+Jgv/b8QzJ7/fmR5vWRdLUNIdjm4yH+1fffMct/G
blK7uBKW2M+fHnk3oohhWAJwaDxfd7LDWMiDxB4uqKc/Nt7P9aNStse9Kgj7mx+6qqzJmonRZuDG
cT5MjaScogzBsPUUn00ApzsJ2Qd6CaxgWH+k8r0Wx/muRkpMuFrkjRhCSl+6RdDD2rKN9d/nHNdQ
8sZsZvz9YCn2WURcRYuuOqV1z0fzrdRtLYZzWxrTRNJVtk/V+Er22he7eEZtwAKU8uUy3J0XtvV0
rIVx3ptXSmFlKYRh8teugBpkCTrmIgGc50b6aNK6ggCpRfFhDC8NSxL4k+heOJ+lrZSk2HzAsK/x
sqTOIt9FH9oIWJ3Tu4kT1RrUMmEu9EX51uBzJPL1Q6mB8bkEdYKI5lmgET++nLSxPLcVLC1XDH9Q
GztezAvwkQgsTSSGe9ODRs7imRk0eopJrjiteZh0UegWCeGCQNk1SlWMzMKaeG9YyWUQBg7IgQR2
JhLD7HBdOLGkvAsi6NJYh8k4ppHXiOK2wJT5He+MkBqVJogwsx9x/AWx+rwvbqXJaxvjHF8Gmr5l
6Pj7i9z6WRo4nUZvc6X3U6n3u0wW3L5IHc71e1We5VmDuH7+MiuXsqhRKFKH8/yW0FBdQlx8HSBj
G31wEduNFDqp9Qjmo/NHJ9KFCwHo3EQGWssAE7BuTHKplQLr2npBV1fDc0IhxZl6s2W6ZP9M6qdB
oTttvE/zl/NqCEI/zwulSQHRC/bN0mcR5qM0O1icVnuu450GDNkg/nxenMBneFZaUo9JgaV2gI3Q
m9S81dIHQ0S4IbgYfpG8TgPwrlnYd9XaF8U8zuQvcwyD/YCV37dlj/CfQIflobhkEK7BIcVeBEgv
WD9fVLcR2QE70bW0KcwMWkOaFV7R+XKho13U13oqWuTb7BOpMtiIUSPCiDefshm1OkYKkZEiZqCZ
ZCix5Dqmdnl4e25EVWcWg/kP9LU0/iHAy1bTaUHFpnZZrS0ByLNEnR4dFoZB70qHRISdsm17JwW5
Z6FOiTLlKkT25rBf5PGBALZOKjv/vIn/IQdFPxVMdaCw5MfkmzKZmrBDMUq7Ufx8Hx5TR38oD6GT
eIFX789L27b2X8L4KXmr66usZsLi/l4nnqULWlPbh3b6+9yH/hAZVRRYsIowuF3SO8KAiP5SBc4U
GixoVboGEUTy1fg2+MiCuiqfVODufaR6H4LIFEdUMtqWuzwr7fxvhXBBIZqTSUb3FQuVnZMV4LvP
LibhjpnoMrhYEGrh0OYRioLmkgfPo5HVF02lYWZKVUX7JCK74jKDqNcVkGmwS0Fak75k4T/n7Vak
CpcKqKYW1cECu53G52G+WIpbGgo+NLYj5+ne2dO3ipy9lpC0SSFCndxkOpoo3piV/AbmcF4X0Vlx
qQBBiz3VCxjYov7Tk1d9+MuIwg9YqVE/GI0ETYYX1Yn3LZpX8VOHgnr6Hb1UATCBKH7xMzdJ2xoV
CLrwUfs2lxJ7MiBQd50X2KqtP/ei7eDtpO3XNVmc+1caTZpRhzhAue2i4AYTKkQ/Fr3pdprgc3qz
DI39K3CMYQ+QgP/od5OQ4i4c8ezAgYCc0xzaHetK6w9oJ3mZl119qDywEsdZoDUY4KOr8OJYsyd1
kR30P85b3qaJrwRwljcCsm+WGuhjDeFRVr50KRijjOFeTeLH85JER8d/joKsWTIHAl2ql859K8e6
QL/MRzs/BEBojo6WLMiwN0PESTn+k7SVyzTFghFShC66VLv+YZF7m8iR4PkRnCG/CgEY3lBvjBFf
vtZynQSAemnJfWlmV8YsCEjbCpkAXpexXwzmmN+tL7N6uZ8nxNRK8rUKq453U/mh5FQ5yWDaroLe
QoKgUsHQgeQjag/dIfMlz4xsNXNkt61sMd6VSCnOpWjdhKHcQ6lMGtwubF/yubZB8CXAD92+pZNe
nCtlVZpnbQYxhYpOWONpJgA+qwokqbvzhr6pjwqsWoUS4DLxVldQCQNMI77riBLZwNmyTet1jj7y
GbQSwsW8TKoCJanwjRLW14nyOppeTATGtvkorURwWY8W682ylEyP8aLL7kxRe0Z0Tkz+ytAKA+gi
i4y/P5AnnVz23a4XDsuxY3j3kbDSgXOYJCzzpKNASAqeVHS2+l3pSE4yY87A+BdUGaIT41xHmcK4
jikupewvqXVd/q1lcZ6ijIqkzoDBdeX8e226LcAoF1FBR3QrnJvoVTE3OTMsq7nsjKsG2xWK/3cO
wr05tG0CIEOwYypi21IujOWq1Ly/ksEXPxYQa2n4ekSZ0JDtUioRMT182Nl/J4X7tsnTvDa7FlJ0
/aJMsQv+SkRgHdvP5smE+YLHMGeKHg6QEf8gN8UjyDjRB5nugQrJWPDEHJnb2dtKIOf3sRWFloHn
Czh6ThNjtIoVjovnbnakO7ZnLOLAYFZ7xkf5agjYYDFeik8RdNqLfUTQ5DYjLyuBKdM1+Jw33fN3
JtSPiwnxXCV9yuJa8fIT/BAkIh4Dc/w3GJvbRZHVaXIxoc/qPMpznGZQ+29ThZgIz0NvOep+chRB
yIqOkgsQ4xSokapCWFh16Mtd5tj2C82vQ+cTWVBdFMQ6g4sTpE6qImamb2WLkw8PwfR8/p4Egcjg
osQ0xWmZMNQ5DVN+IL9y2/miNz6wCKeC/lgFUp9JNX6RRxqsaSA1pjwW/b6QO7vHtCIRFEC2DW4l
hDsq7DxlsZ4zmL7/oW1Grpbb9LV9YwohhSDr3byZlTju4KichFWhQqdM/SQ114oIL1+kD/8xqSSm
lk9gRQTLxRtIrZE4S24vd7Mf7bFTkaNlJoizm3Z9Uon/oKy7Iq+qiEnsAX3Z38RAYtXblyw6LsrD
ebMTasdlVpIM3otiwre4OXnYyZtcNvGu3fehFz7Orr7v9+cFbtr5Sjcu3JZJ16fqgusy6sM8ekV7
2amCB1dgERb7/1Wm1bRNky8xji8cnwr6XJcCFTYniFZuxI/tE5BBGHUBAdYT+MyjWx2YJZGbOs/F
z1RL/EqJVOLCKgn7dCQWTk3R75viE512f3crXCTFsG+SBBqsYKyulyG2g+7YT6IS2RtH7u9PHyGm
qhio8wKMVNe5u6+DZNaXJa3cDsSO95ofObEXOZVL8ZlK7eT2jQ77ajrOeIZfNA+MHjUQZpG9ap8a
8Ygzy1bO/RrOTIgyDkD6TCqMPgR3KN8fAQl1Gzryv5gz3gC0/V1z7hGOOk2NlxiyZgbOEu7TY7g4
bNhTcpT7wem8LD10TrMLXRHry3t/+10yZzlqF1dyGWU45BmYfOUPqwbLjKi3txFFfpfC2U+rl1g1
RPXBTQA3iF5I4mfoVX/D5Uk7phV5PG+vQoHcI2NYeTRpLQSOzvwDVMn7Yj85xvEnuMQHRgaZegAA
Bc04Xk1+VDcuad8Ys1zCVLDbD4yi9vUnDYx5Y/xAkQ8YYqJS2B80PMnkzFMl5UDaATLnu8mvr2Eq
Xm4Ac1A7MjyfZBQ8oxtB7XcdORNdkjEfMw3y2AIKtfHWHbWLCJg7pt1eJhexG7r/fXnsd5GcbQYa
uKloB5FBW/mWPjtGRQRqsT/x3slPp8gZJmh4q05tIGKq94lyXWuj01LfVAXVlo0h/99V4exRQbl2
mVTIGU13cAPsZCc+9bQGDGmyr7rDUyEmSGMzaOd04zKfPg373FAgcz5OgHtS9s1+BMunuhdNerIf
/2dBqMbh/1cPKljXqz41IShLLsP0ggKjgQ4/stjEkN9tLKrRCs7yXWN1mJeazq1SAtpzxPOAZmdw
mG8G59m6YS1jMefndoz8fyOxZC4HmlOV6l21lK7V3lfZC7grdRGI7fsHHPahYfzSYrPOBj/qnBRD
WYNgDhGkuS3y0C7VV0FEZI/nu0s6SeDHmmNpnqsmmUsQuyy+7Cn7wLUul93iYAYelCEivkOBQvxA
c25aSwpGwBL41XTfTBbwIgL3vErbIsAPohOQ/Vn82GqkyFjPGWEHATYHZPkfUzRctVFsYLdyksB5
LSGLUmYjiw6KbX4pDiqygOAxa2z1hm1MF1eiJadNS8OAo8k4y0CpwQVZVTVSKah1BFnrVQXEIeAG
ciHP3LYlnIRwYTWWArnB1DIs4c7azdfVDQbhbpMfamm/7S/6iwgddzPI6qoCDmVdpSY/RCo1JZFb
g5RumTyMmYfb6pZDQQWhfNMcdHSAVIJ3WObnLap47JpRgVqgSLPTCs+U/nze4LbtYSWCCwSlkXWD
JsEe4h/dC5tUiW6MxVYqp/FY9QkLi6LBX5FS7C5XobWSBr1IJig1WU+6ltihkEGZ/eZ3cWGlE/sF
KwlxSRI1qeBFSm8z3j+QxdjqI7mqD1jz9EXfRptPhU4B72TiH42f5bBGqQcVLww8HRtAZ6jmMWpk
TEz3FojMFjdW5Mew+Xz+2tgb/l7DXzL5kY6gVdCaACac21XEcGjQXCaJQZxOVjW7Gil1Gf+UfV7m
piOf9OTxD4d2jAEUZ5TuYIITuHOKpndC9em8EMFhEs4c66IO01aBkN4AgR6WE9UG6dh0rZjOVAdu
OAtKN5tKGchzddME2B3f7W3qqIrMCTG9LxI7kG9amtlhK5hk2rT4lRAu5urdPC1aCiFT7mvWdaYI
KnXb6cNKAJcWqVHeFrE2wuAfFt/w1X8CtyK25NVudh06fQGm5jYXmMN25DgJ5bu90Zj2iRJBq/iH
vmPDx6EH1Jpvo88G6cX1gM2IuxLHVeJJFbaFkjMdo96eu6s4PAR65OSIVudNUHBbfLPX0Fp8zbPb
KjFLS+VHWbQGKRLABcBwMicZWO5InJVjm+50SWBuopPiwx9Yyedcwd8H1IanBE+R9goDsUMgiZ4/
qe1v/NWdcG97HVtSktU4KmlfXbKPxMnXfID4uZYbO3HvKEd6bHbW/XJ7XvBmlFjJ5Z77sg7bUuqg
YZ21tgzqdfI8Fpe0/koHzZaApXte3B9M3aA64rulKXxXnhhFlFYpEk3rqSrtCMyrPkptHirwgUcb
W3OSo4ibedtITiI5FTHD0CkBxdEqKoagL/DZL9CJRdJ3TwhWcIkJyGu2i/j7I2kQzNkPEkZ1lpuJ
IYSnd81euSO72U0uxETrmw/WShpnk1liNpKS4sb06UYix0m+a8u9aV3VIpywzXMzgQKkYs2Ygt7v
d7VIWjSdaUJQGoOgOSM2Kq/e+aPbfDNWItjJrtKLsLfMsM1xNU2XXKXDN0lRr3CYogsSieEuSOtJ
qnQLNEkAyEH8emeEtnE/3bfuz00l6175LPrE2QwdK9W4a1KKYcyXCjINizqk2tPyuVEe61nwYG1a
g0kBcGNoGKPgmzKRNmmFLKn4zJlktoFhd3PiqkriWJkGepuu3n3kxk7yuAd4mMcuMQLIoyR/DmMg
jczVYHeV6E3cvrKTHO4d1mc1VTAk/fZVTYx9ACqtnN6d12X7in7J4HszKVpyciEjfR7Ah9d0nhmU
TlzfGaYguG/G2NMd8R0ZMiRL0qHK6Q7jBUqccnuvGShaD72N7R89FDWAtnOYlTzOq+KqLaywhF4p
+K0X13RG3R72tTu33ngJ3Li96S3fzx/ldlwHNI8BKiJMkb0VCFeeDDw5qWlCfCiEma1kDit0jrsI
4HuSDKITtg74oa/hlUQurNNlGACtjM8t2h9bxSeovgQ/zmu1aYQrEcz5VkqV+tguVgalQJ7hdZK7
UNkfRYUK4dFxLlXURAlr9o011e7ybZzt7lC44NV1peIatLruB5+QlV6ccw1VPagZRckqyYOdHE1e
XQP2oKyawKnyzpV6UT1acJAqVwPEEEtS5xNUjE2/7Q9F45S9f/6uNp3spBOPuKG2ltUo7K7qqfGJ
5WtZbJfLl2KanGq8r0QfCpuP40oc52OKoYE51YA4szWvjFzzs1rEi7QZnoD8T4GcaaBowb2/1WyN
YTpRGLgiOWN1a+iBY1aPRNRz376ckxxOlSYt1SUeLZxc0oKwsLtS5PBuLErBBSnMqt6lSSt9uFe4
VUiskh5ykkvpG9I+39Js4oFlwLdu6sfGYXYuf/mOdsiH6iQrydxbDHKFauiYhgkwssLmpRVBsW0b
3+kI2RGvAkUrRb1kTgQpJj4fvaVsnZgsoKORbZqaToeGk02Wv9WK2c9KaIIdy1ZuYB8oOrV2mgCL
RcWQ8Hm32rbzk2ZcCGQwgwuRcXSGKjlDk9lBIPjGEkngwp9WgHm1ZGZRh9iP13InTwXv/KaBWxp2
qlFglGUeBTDLm0VuugAlHv2+1I9D81X576vjqAWfRPAjdCGtsllWcRdSeF8PiVNWN3UXCu5CoAe/
PUiySZXowC68ORjVZJeBH//lWfETdIEhZ1JYYwZwoa+aBj5dzFpE/33n4ffT4iIBGHRKNShwIdYV
Qy3K/G7P6Ml1P/epKwpvmxny6mo45+9qQ5sbA8KqxLLV/Dto3UnZ2VGd2Ka+/4C3rGTxcWBYAlNh
N5QABkfx4+pw/u+LLIBzeRLD4WsKXZr4kgDSJxbPp4hEcA4/gBdqLIAn6CbdrrMAQv2NCimV2f2+
ewlWx8S5fDbgozNRYWTZpXTTX6de/iQ50YxlRGmnXtStI1rrFCnFJTxdGWcZVlFKl5D9Uj8Yxa7s
REa92VA9KWVyOY4Z9VlrgosKfJzXknkclE95dJBy1ELJwVAusu61i3rBl8Vm7FzJ5FKEaMzU0Iog
sx5uJu1oVbu/sjeTSw2iMZkMZcRFTc1LlT+lceVoIsbc7dmBlRJcNAiJPBV5gcsxibSTQ8UNi9RN
guJWnysvK/TjmJnu0gV2NGpuhvGevg+xkms+F2Pn6oUq8OHNtGv1c7h4gRU/fQEVO+5x+qKRo4Fq
9oLBtlK0HcXO7owT8N28vivH2gig9ngXf/q5lGuhCgfEiX/TpRZZChc5eiuI5nmCVoSmti7/Y03f
z5uK6Ni4uKGVNYn7EgKs+uv4papGRw1cSROUK0VqcJGjqc0iSRIYZJc/GuaFVj2d12L723l1+1yk
SOUxIEqLW5F31aXsMNrwyDXuKbDTRheE78+i8QhFcHB8A6pe+mXoCSQyTiLrB2Y/biRvyu34ku1m
K5/QHtpZ1/TxvKKCiMi3oHQ9T5e5wXWBs8o2auKgkzyJeL62x5BOp8n3oIKKdGOXQrcOa2zxPgNj
Q7End2zQKnZFBQGBbfBl2CrOWqVvoVJpDLYm1XYp2toXHRr7BauMu8Myf5PrUKeuElsj15F8UIj3
dxfDfsNaxoIJMnOBjIEkdl19aeOndJ4FmaToqLhosBSkaWssE7g1huyGVLVN0c6VIOvi65LJqEx1
3cJR6+Qh1Eq7T74qrR2j3zmLSpJCD+KCgoFRflqznDU7zF7h0pvJ1Vxgr+3jS3pFd8M1SyvTr+fv
abtss7JtLlIoixlAQVyUfFcc2vvaKXcsSqCJ8e+AngXGx1crmyxMqREzX9KALE2fVCOwdUNUdBBY
Bl90aEBu2aoNzjKcn2ryVUkEaZLo73MZhZQbUpey1J/GubPEgT0Fn85fjOicuHSiBUFG2Vk4pz54
xsxs3R6FC1MiJdj/r3x0BnGFkipQYmj742Q0BxqogjAgCp38mLgMLMa0YAdlPOSf2AZw4BJHMzDP
DHoGYewUHRoXEEbNyiSLPUJ9/9RWT4qJqQHBtwvzhzP5jsUlCIYZtCQARhAQa0FP5ue71pd2IGkV
iBGlkxYXDabZbNK6giomfVa+vTGhAXx6ubbiy1EDL7XssiFtUYXzjWrqnHpcOMi0giyyhPua4wOK
DKN5PcefFOVxoP8AC9LumuskEc2R/CEGYVwGK/aobvBsA9o0ptLEhleMMLeDofs6VfigyvUXWa12
fR36Xawkdhd1qLcWPk0yH5QL9tJngkPfzmFOv4M78yyQc6lg9S+ZTJ/zGcxltzMxfWVp/I8490kQ
d8plN2uR0WKoRR1Kz6oukpQ6y/h6Xsi2e/8SwlertcpKrCCAkAWJXxrZifZwXsC2t50EcJ9tcagv
KlZ0kKnInwm56hXsMmSCopfINlQu0updT4u0g23MpkswlT3uQk9yzNhrPGkH/IWdCAX4DyHrpBYX
eTPgf5i0gRU0mYNVBcYggzlmR64PBDSyxU4TWN3GviCrI50EcnFYTki3hBrOERDAjCIXoFrxVdT4
k4M6wl4WbbAK5bF7XcV9gMfqbRejVFlRTMNViGHWZfsyeR8e0lnpxkXkIm2jpVFwfUCTdaypdaIq
xXLulbx8LBk8nSIXmLskkaMc4JouVUMb0DB57P6duXPRAZPt+UJKqJJpkm+Er1KUH4Zsf16I0N65
0JAPudZSCmPoKJCZ2fUEn6knfZKQAur7f/HhxhzofcT/dW78zLQ51PEg1VCL1gdGNTZ8DR4rD3zX
5SG4EPc7tzPqkzguaCwYDpdA+cOiUoc+dTA504S4MYafMZyEubTess+fqCAMalwAkRXQpNQx9Jus
g25dxZWgAiKIgu8Hf4s2kQrYnR5WF12be5kCLOhc1JsRieGChJIOeREoEJMm+0yxQ+VyFkIGsch2
zhT4wNDWcQbyLNRyjoxcStkPdoAoZGGeCZwvvuhLV6QSFxuAq9aOVQSV4v4pIG6FuDeKiH8ETzo/
zqml0tKr7ElvNGz0RN7SPU0NZrNFGArbFRcKFGGZDVARPtFdBrPsSx2CWi++X1y0zrzIzZ4Zg0F6
W4OTeRb1UbZTxJVI7vziQuvHUkaKmI0U/WiyN4rCmfTY62LiU5gHfpED9KKvfaY+FKVl6z28IJMu
ilxz+l6EZrbpaKufwwXgoQPgoJTAs+UqP6hSsG8s4XzhpoWuZHAx2IiX0MhZHy/CCFS8r3e5QzCY
vjgzajHidJj9uXcOsRLHBWPVlMIqHnCp2XQxDL5pNHYUhE7WY4exRRLy+IFQdRLHcyBZ9ZxmWAKB
Q2ADVX4MAsGU1abDrf4+F3t1pajrkOLvh9MN5rUDObLnViBDYAWUC7dAV1cjCykGaKksf5oXj2gi
XrrtDG2lB5ehhSbt6y7HtQCW3jyyF1Jyer+NAfJv+ZEnaruIVGL/v8qXcrUoCpJBXNhqPo1NL1hM
wSMluhku8hryEIR6CVdmYWoOEN+L+VLH6tzfGRgXMeRk6DSJ4HJa62Kkr0KYboG/8NtKOiivUwtJ
kktk0zYJ0Dm7pzh6zeZ7bXyqYkEVXXRoXDAImxZjChHTJsJUghGDdlObQrulykeqPSt748LAHKVq
PrCEuVRKL25yv0pE9fPzurxbL0wWk9K2ZW4zPI3JLptvQiJIVLZTy19qvNsp1IoiioE+zAZ89R2l
tuylXrqTvw/jGyoFdUWF8/OO826nUFVzKwKeHj40zOC2BjLfuPw4b9CiY+MiQZKhKBCyN4forT1T
wBBXdl89/J0Qzv/lmVZTNUGI1l+Exq2WP0fRp78Twfm/GScBGkIQkYSvJLtSpi+m8ZEBldXtc74f
pL3VhhpEBNU1nQo7nb6d12G7drSSwCUAdV+qSsDmk6yrBrhb0nWwrw/1TeGIdtFFt845/jyOwPhj
b0zRXM2g2agmJ41E28zsMfzz22/JnNO3E7Y9WpZd6XeKr7ngG/+UHwDW7IZCHP3zYRP00r8/MIWs
ttqUoehWlaETGoj++eelxarJkViXeh8LHpvtEbbTRb0VCFYPWkQ1LawiqAbUh12i2DkgGID5d02d
/FL1u122W27lfXtIUO2Yd+etRHB3b2/7SjbNpf81htL4OdYuqupb2/ylCC4ogLkmTVVm6VP8xVBt
NrxQihi9RMH07XtgpUdrGnnRmBBSvUFKsZ1C6qgPEzJRjE8JK9uCUPr2LbAWV4y1trDUcJgeQLAh
HO4W5FTWW3dqJYD2yqzKPWK1vgvvVVS8JK+6iH5gX8iT90KYTqE4LlZEymJVCoup6m4GohAgffcw
dfBmZ8A3kwQ7fUJpXMAAVaWRjgs7PT8AAog34cs2PICVlQ0mx373oXHDlYNxsUMximFKLBxmSiqn
GPLHMv3vuKAoGp5E8NXdbui7opyZD0vJJ60xb9JZfzI10VijyM75gWQ6Dmo3sHoNA20hfvEgOd9M
W3EAbYYPLlGqLYgOfLW3VDLSxQa0WsLeNcvBRbfhKpkyQYQQasWFiKxNlhmUPyh67ekD2wiOXOqE
5RtPGCsqS/75qLddc11dF5dDlFVVpjH79Mo/MXH0Wn8A+I2j2rGQxm67kYw9Lg1r/bKBGe7fn5O+
tUarZ+N1oLJpvclNc/RObObR2nX7Ivtt7qCGdMSW3POHtDxJ5rTUxzLqWxnNsUCtXzotebDCwFaG
MbEjulzPyrhrTOkyUUfsyWW7Ciskgh+w/ZKCq1IFYoJm8NY6y3IDR48rN8cQbgnCT7s6hBf1ETyq
7hDalaccGxQLsP1twzGFcCTbUfoknvv4TcwoCUw5qvAZ992SVLtsBCe87R8nAdzV6kNuVpkK/aT8
JibXY1/bqWj6UySDu0QDtD5NEqLnLOfVbd5o+7JTD+Jlij8E5ZMu7HesXpxyLIY+nthhgTgv+BQ9
dFjuWRzNqb5In0Upo+hmuOxXQvAPJZ0dnNo5GEaR8geB6bG7fZ8vntThXrS2MupIYRIa7NrbDI4p
dcJD/ohdUE+8C/CHCHYSxz1pZJZpLCsQV7yYOxVcyNkDuc7s6YeMznroi87vDwHsJI970kiNXSyp
gFWEoF4+si5c+FR588vi/YvmN0t4z5wl35OYsKLZNICbxHudX/e7CcsVyb0MlxV9drNrPyeIq4hF
6ZgDiBSCupG6Wuya32mr2X0kwJz8w6fRr9PjmxBTMKPz3cHWF2s3kLuwup76CEsqoCLUrgMA7qo7
eRIFQxYMzinHBYuoHNVkrmAi6pfsUIE/NQE+n/44HH/CZ4n6mMzAz4nj4kao6kElyzhL7MvblXab
qCEmFjrzQhp3531tSxLoCE3ZUqkFPCHOFuueTFIy45kx8Gxj8bCQrswpdPT+GM6ij4ktC1nJ4muy
fT4P6LrgMe1pPNiD1F4VVPsmj4qNzbPH83ptRd61LM4a88IM4pENX6TVcNGq8WHW090yt855MVux
cC2Gf6XUuiMkxvGZ3f2QhXYgYqDfbIasJXCW1ycLzQMNaRxLGgdYngIUtdgxbctWXlnemAuqzpvh
cC2RM75C6v+3HDM6oyfZrZNg4NUEchvdlb7k1gJ5W3nGWhz3do1tv2DbDEdoDZJtmRcKwHfb8mlZ
nFLexd3+/IUxe+Y9i8i6rOvgCZZVg3taIrz4Cg3Din2b7dtduht9HYBWomC4bX4nMdyTgpIzVRYN
SmnktUaxDkSp8ShKhLeN7ySE812aNpmWNNCl9brLxU2RmKm334wdRh0Q30NfhAzxB8v4JZBfaEBG
iE5BBYHqVRXb5hG73jd6Yutu6/aX5Wd5L4qDf7D+k0TOjTGw0qIKjnNkSIkKVKS9HzvZJ3I3u8Ou
3y+3xkdmE1YWwm841KGcUk1h9pjuy+RaKm9T5em8EQqsw+R8OgnCVKuYdQS1nZNPheE2kaCgv/nl
slaD8+IuDKRmLCBjxOr1CLzH4JbsmScbqCUqx/qxRnun1ATutW2SBN0JrKhawLiE+60S0UTqozli
c0xqug/7m8X8QPuAyKe/z+WeU6gDFtTC4rxkfU2s60j09/9g4icBXHzQx6YM1JjNjPgMWPUn3kpw
OTisnDI+iz7SNxvPa4W4QEGjYtTqBgphD1XdGd9Yu5vlFmNvy3jzDwXqhpYnC5KobQM8aclFjigD
0bYSAA9AC9GNbXJ3qTVP7UXQcQJr4HPPItbruTIgJiucDHt8okU+0W3xqIFaQKvSYvh31tXoGfhO
yJ0awejnlIW4h735nbW6LT73rKd2AaYoFKKTn15X/rRf4E0zW9GBSd6Kpjr+EP5+3RM/EJPqwOxo
elhjDY9FawlQuIyCI39pX0xySA+K99Gn6ySTCxxSMMYVUXCmGR28FHBn1dzdk3J5+UgMPInhIkWQ
GPr/kXZdy3HjSvSLWMVM8JVpgrJk2bJfWGt5zZwzv/4eaPd6xhA9veu1/eKaqulpoHHQ6HAayWCo
po1Xk/pZ0VM3NykQpAxQgIs8arJakaFLh1AlH1cANvI/ox3o2+ocNLQgoXClA7VrxOES62RKLQST
JYeQrguKBRu1n+PXy4tHGqIAG1KVJHa3QLEB5UVGoOy1R14e89ZGQxYXbfvtp60S0GLttCwyZi5M
0Z3liwyuxLDzJYl4ilBKiaRnGFrRlQO/PDp/8RUvDWrZSVw8SAJ533yivBlim0QyIzlqxq6NoZXZ
/2GiiClnRaAX1DgBSorwQMiGIdFanSNtdxyNXa08qFTfIGHkIg060xaG6DUUwYXvZPGzZBCOJiVA
QISk6zFNy4KANrybl72U+YQ1U4vEPz/zGhqrMPuZW7O+U15mr/zGCcCUW2U3+iZ60ZAotA/Us2NT
KUXGfFBONGqLHNyKbGJ0/MQT6qCvOVqlkl7lkkHEDSghwspliWlqHS93GfXXuviWUyu3uXBnSggL
J3dKhvH0+H60uDhlrHlT2h5TIyOeaJQaAowWVtf0sQ0x+rA6pu0mCkXbtxmGOFNEcLvKYswGhZem
g2EH0/ruChS9RNa12inOzD5eNjdq0QTslGdlsCMTslifXMnVldEgN6L++1nblmWdaSSAZj3MqqE1
WDMDNdRZdV3rHy6rsRlG/CEBL2gh1V0Nk1agSgibPzgMxc3Vrr4yvvyzKcjbnsj/1YEw4SGmlEqk
Thk3gR07Kl7iF27mWqmbuAuadtodfgbVHrTt3Z3JFLAzHcMxarmC0/GNFMKLA4ztClq/OfDEur0n
FpR/37vYwJk84VmWaPGYdDUSS23QI46uedFRecyR2CzBkB//1m13Jk3ABmze35VQ5l+tCilGG/Wy
u9xh4jNqXP/9oOIze8QGClDRxVM4zby2uuhzpxqfVOrdvOklnOkjgESojq05dRCA8ctOW3zRmiQo
q11rf/+P2yRgBWvmKNNrCGoVj9t95Cc7WXE6TwZbvUxuFKWXABd9l2vDyDHcsI9rGqjszxpuP+X8
XIRYbI8AF3rY9rpsw9YVqbg3S+uoGRReEOYtlsYksSYtEV+3+MCOzQN/ZSo76WH1Uz/xfsu7OlnD
G3idXekRuK/TjptbOX2qwQyNANg6ERpdBHJLfvMnz2TobaYNtYo1a1sp9rPECOymTP20HYmzyrf4
AjC8AdWZoGVkeQF2PdwYSxLUa3xsI/l2mmUUFxm73Jic2SqJpwulm4AOdquoXcTxtgJP8zQ7SfnZ
NHziJHFAu6SXgAk2iqUWPYGQMVh8E3GH0NMPhg+WAbwrQzf7RMjjl8QleQJEJLrVhbaGdcwxGbUM
sp16x5zW4e2rNlGnQq2fABJ6b0dzxNEoQ9s/Q2RSL1yZ6v7fPrRvyXEbtP+mcCli2EhVKh2c+0Le
Z+WzkXwkFmz7yJ4ECDdgrkimZLYQ0PlKMD6lPAl0RBjeywLpQMWitpfsJEy4/kbNNhcEqvljWXNY
44Kd36VDNpRKgmFLSziMSwIaT9Tm/cUfj9zutYZ4Lq/1onT6hQ9xUkow8YgNZWHy95dR3/DLYt6r
BwxFrFTU3ahO5pWu5lzeNMooBCMf9ESrQm4U2So5pdW5A9UXQG2UYNvMUsENDSlerfV+WWdursyH
TqNSg5QY4eKLTL1Nogk7FfUSnsdp5NZz9bFfhsN/WzDh6ktadPC2DdSpDO1TLZvXZt+4l0Vs3+E/
rEBkVAmjNOQRd9xGdbgz9GclfaokM1gm6sASayaSqNSZ3DK5h6DhqGUBOF3ZzoKDwrxlDuTcXd3V
/ydEJ9uhE+WkoAAU1bgYC+uwV1O6N4/2VeTbLmYWzMfiUN+2u45wlSk1Baio66gN5wHiNPB169n9
UKPYlhpCSxwkS0CKHl1Q6BVBVMBQPybL7W+1AaKMwGKo0MRwAnGGzlhK01LnuI2yLkSVkX6wUxCQ
z2ZLXOW/2JwfgsQwuDrJpZ7oUKSVAoZRTmByPeTfe14y+U+InbY35yROuJWGvGaJniGMZtjTH1Ib
YdhNk+tOJC9EFmF7g06CBKOLY1saxgiCpu7RwES48Y/Lp5b6fsHKlhKMIKzC97fNQ5kEakuU8W+j
wun3CwZW1WszmjzspHXFc1FVhyFUPyjmel1lCiGKQ/J7z+ckiu/ZmQeJMrN56nkILc2Wa7uUfaYy
QPYa6HF8ZUUmcT6plRPuoJVNoIOPYNqj+t3K/4x/Zwrg2dERQ9zrEJos06DO0luumh/HRkMNB2Fe
5LkRLiC70lSW8MBm0QYlpufw0QeYPl5+lzECje5NI+UJF1GzMnuxeVYsvmZfOP9a5I+Iqr0ld2jK
ZWKPxGi3ktlSKxnQzqwqEBKD+nslbr1fOD8/rE4McdetvfYqn55TLT4fImJ+lu8tVzEwRXHeyRhc
Ij9ePrGkRAESRmVCeS4/Ur1nvJb3aL/w+z2miGAc5UfVW/Zl6hESt98UJx0FkMhnuR1LLjE/pN+y
44hydN2ZMOITkQDiEP8iCHaSJQCGrtV5PdQApJ5f7dEtzyfxwSyW5WYHOeD19r8ZJjrJFJAjnaoy
nEPop9qF7IeNojpt3fWOYVp+3aEistb8NUy+rfbkZmhGnofiDsTXlClRyywgilKHsqauUB3E5LFb
rmnk9F37XZfTfTUgQj+VftYZbjt+HfX1CSPDiBA0dTh1weltykpea36rrYNT6j73q6od83rjagEa
ZMFvvhxOCy+gjyRP64qnA9Cnu26+cxoxTl2iNghR+yMIPmg+B1JHAYAGo9D1ZYDIygI3XnbEc9yZ
XvI/NPefMDxRh1WkKJ561ELJ3LTiypGPvJyHG7N8lyUOz2cngelfPqybnomqAHIUXVFlsafVMJdi
XXkEau38FSEu5pp2cFkE35V3F+2ZCGHXorDsVo1H6zLkKq2y4dOMqu6m1e5q2R/Y58vSNjH8TJqw
YQzcaBpKKOHuJ65cPbcV4QFdXjBFDPGb4JCKJt712aBX9l5NHuuKOtgckX+9YIoY2E9Ryd0WFUTo
D+qRjxCObka8U4bryM0Cqixu2+R+LJgijsZc+8wCPw+kra+F6Uy365V12yOM5sZ7sFp+yV2K62P7
TJ1JFO4HyTamUuW5qwaYoXjavt+bH3qfM0unNxSP8WV7QGXBz25eP2hGB1Iz2EP1zWQ8DP7xssFt
J33O1BGuAxRnrOnCt0t9I7QZ911QHd7K/UiOfMr4BMjPFaNuap7BakGVhomPxbH+HWpLUGT+DQiK
LID6kJjoHZIhwnwImz/W6kqlujzI/RcAQe3BDYYcKfdIJsQ4OXmrfj8gZ6XuI4/iUN0u5zpTSAAE
a8oUtnBA4CUM+efSm6+0Ar0yq9veFh9CBJymq4yi/ad0FCP7gz2asxRBqj4VjjEdFkzumiK4BhmI
ij+anlJ/W+Yja/dyG/8efqCnFyXk+COWKOWYciVNEu7lxh9QtJH541655XRbRTDsqXGQ2+frJEw4
X3FqLnMPehjPTq/ZeGPoR+J4bdv8SYBwvOwsk9WQv9N4wHVxZ0/11z2IEEJUuAa8BLDcYY59VHmX
5fKj9B6ET2KFo4YeM23qeYIhMgtXaT81ybU2/lEWXy+L+YWhnOQI5w1zsftS5wRVfePx8bRoZHPj
OOBjntsdTbS/7TCrJ3nC4YtX2YxMbhy8TImzIM2Wo38wMvC6h07ph7dx6s1Ut/n2jXYSKpxBFHeD
umKCkrx+XUc7z7jXDxiOG1SBffgd+kHrpKH4isv6OhoSXrgQ9sxr1SFYou5DMiyHyztHGL74kguH
Grwc3PCVKZDZrvqtkPKZGsK7DYQGuoJJTnhFpdfJ9NlOP8X6p8sqEEdLLFMylqhfMCkUNxfK+kev
LK8YNTiJm++FY6SL8NAp01TwgEHXMk/rX5jSBcr42kxBkz78N20EoFiGjBULfw/pVQ/q8fx5WJ+K
ZPzw36QIuGAvYSeXPAtYg6M0L5yq8xadmslJbYwACnmhDGvMQWFgT40WhNWNte4u60FtjIADXTXF
dcHxTW+CRDmUGiZYsl2muq09O5dFUdoIp99CjW6fJBBls7u0vFnsm57KLb7dpxfsTHw45co6Vjpn
YtRab2gfG+aVGThgrEM7+2l4ldgPY0IUvhNqiZNeFkOq7JpXAg81u1qtZJ90lseqlli9rY0Cq69q
MTQ9W+iP+dmBtfMmb5Oxqz1FvteVK728zaLDahpumbxe3qdNV+lclGDbWqSaWqT3NeiM+QjG/G68
Cr+FQXYIHemI95vXXWH4FCF0C0fPhQq2vipKxKwS+qkPa+xhgkS3m6+M2+Vu9NmLsbq9Wz+T5kIJ
Fay/TMtEBqUSuvnuymtUTzmNCyfUw4C1KTCD9MhuKT9J4V8pWui5nsIpCNGekVkN9GRfei+/n4MQ
bx+w2V31x9XlmU/9FQlXdHNRviihq5jrWNcGN2+NXdX6K9P09enbv99Bpli6ZakmRtIjcSNYaGLF
Uhi2tbcc0w/hTvWTIxKgVxHoy+4QtQimq27xCJn8O4XV/EkmV/oseh+b0RgOBmSudwPaDLodu1ce
14figBTiXn8k2xo2gm0/yRNOoZQZicVS7F4d6Q66rR0Lkb8wdxb5wAY/yr+MkssQ8sIk9Muabvih
PwkWzqTC4gHTHBt0JldaEGd3CDw6WgOW2ZUoz9iwz58ECedQn3uplStoqCu7yATtkOa1IFKaUOWi
uzNVXEWpJRzARU4aeZ2xfzrSFfGE8NbwnBZP00xoteVf/6SWcOzmVF3zMIda5lKCKOJunhs3BGFk
fbAwXAohf9dIMcjmuOhuSym5cUOcyxanAQxZhJE5JpTMSj/KvqK+z+6JADglgtvt2TlQilQdLBnq
jZnshOl9sbQOo97QlBD1ZyGIL2uzGUGPNrwxtDutv2bUQB9KhIAhaayVdslvgSxRHRZ9bKMbWfEv
HyXKFpgAGrpZL0UcQ4hsOO2h2417+W7EyBjF5aFVqumEf9sFiBI5U+0ptNXCxqpV43ObfbDGR0Id
SoAADZpstWbHcde0XOsvwrsKJcB56wwBaLWGax6E+o06g59sWoCJGrRh4FkDHqVS0Ck3/XQ99cTL
irIFARtUo4hrDHEB1iIzm2aTMw72QbUpJ/uNLkXcID45m1n82pLFMRpDV0xqlMjc3RkrJ0Kl0/LA
cH2t++gGLWRBHPTHMHYQpsE8ghatrVRubkvR8x8gnCt7TpOqyBdcnAZqNpLXSf24akSWhpIhHKyF
aUW0LJARh6OfRFkwVSNY2OrgsjFSYoSjlbJICeUBaxmhUwDEi+hBXqvnyzK2/FOmyQqIhiw0iKgi
M4I+hpY0FjCMwXKjj+XBCLjbNk2OlTnmgAyJgfmkmL/qX5a74YGfixVJEiS9Qeqkg9gxv9YbZy4O
mfoxY4d0oLgLNhHqTENbgHNpGqceDbW1Zz2NyDc1u/ZK/obkD5i8UF4YUaHCrVv4XJxggLqkG3LR
cHHFXabuGgMlgB/MgrCNbSnMsgzuHL57wSg5S6rOqmtvUpgT3pTR65CNTjv0zuV92rJBTbU1WzEU
pD7FuGeWxKtu2gUAV/mc6J/ibF9EhDuxBbnnIgQzT8xCXdIMInozO1jW4MCnJ1Zr2wZQR6GivQ9P
1nfpnygustkAsUmPWnr+RFBTB7fUGykCPSJpUyPUkdq2rimIFQt4PutDrOYtjHutaqcYP+HFdXlX
3u2+qpsYeo/Ccx3szrIsAFBdJarcFZHp2tVNrPmdPDlxfRsN/3oo0pscZujoUkUPlyk6em3URKMc
m+663K7V7LTxt99R5IcAsWKRmT2TljQx3aJ9nPxp+hC2ijPigrgs5t2G/KyHWK9o2o299AXExDVz
kS6tnXlZ/rwsg6/FTzefIEM49xOTsqLNsFZ9dj0npVuET1m8j4dvXbQrlK+GGRMQ+v71K0gUrCAa
hjU3FGiF8AxvJXXQGa7d8tRP/hXozbvql33iFV9rg7A/SlfhyCoWemxqLrmamenIK4LrYYTanqhY
7mJdUfZhFV1Vcfp9tOeQ2Mv3yVWuNjMs1cBkAYb8+s+e8zAOA7gnbcPlyScTrPn9GxEkiGLQFoNB
x8Qyv3vD/SxOzDrFsV7IaRoabpg9gS1ur9ZfxvibsX5h7HPdU4GFd/fimzS0ayoqWi0MS4COMVva
ZuAnu8l6XMnMGdS7qP+aNHOwNoyCRW4h72yWnaQJXqFUjOGioC7PZV/QdO827vjV8mdX+96jGTV0
qXo6hdJO2LqOxbPVgT8LFguek4BvXpR5ybNeO6+Dx4uGY9jtk2o51ofLp3MTMU+ais9GZW6lcFSx
iyMIkjBXfp9b8/2ojjcqgpuXRb1PXvM9RKJQ01TF0rQ3l+vs/QiaSMuIVxhoMnk1CvqK3fQ55K4U
SlAw6p2QtrmHZ9K45mfS5r4d4n6FZvGB07CCdRjkEMYD969T3/Yox237+J3JEyzU6E3DTDBvxm1f
y2teGsY7rBLD5cUG7a75RAnkWPLORs/kCTY6JlGKUwF5zLhKhg9tRCRD33k4wm4JNhnbS5PKOdYP
BInGGCTsrl0IEeqm3Z90EKlXk2qZ0HnN90hRPJktHyfpYzqEzKnye5Utz0nTJG5TFte9Id+x4TVR
8HNYfrtKphcqw30bhzeRVHzSsjFQG+bMnbJHq5YzVX3hzLnqDMZ6YON1ExWNk1ZUZHATAs9+vuBB
xylmvKU9fr5Rqb7UfFL7mzy+aRQMKf4zo+jT3vtqP2+IyOhqFbmcvOG7+sDDkNDUlWS/8yaPV6MV
NYHvxP6rwi2a6MtsWqD7daXwi82cUQc1okK50Zvwc7aC3MjPDmlRxVYqVwx31ljtkvzA1NhpMd9q
KR4uwwGlDf/8TJAux9ZsxtBGX+7U/I9ldMdhf1nELzbIht+v2Ipiim/8VZLlfLFS08XrDe407iq3
cjHQbaf4/Q3ZHs39pvfn/yRN8KtMs8uNxYY06Uo9sqMGc5A/l7kT7/l0U4oWbnv9TtIEaxibielt
mcGzmSQQpT4NY+mOVL3bLzD0JEUwh0yxDLaYkNL48pHTL817/Rsn9Inc/kbySH6x7TviJE+wilrK
o8U0IC+9Nnc8si+58sF+XpCXWfbo13kiLGQbs0/yxDtp6icjq3JYCEY7RznagziDdnmltzjH/JrI
b6j0EyVSuJbCGVBYGhCpdteFcsU677JO1PcL19BqpoU591hCY3pi+teGKk3Y9o3wYvz/qRLvoTDV
kLSDAEt184Pqxm59l+2RR9szb3Qr1cPE4u6AHuOASqMRNi/GYsKlSKbKhmTTeAnT1ZFQU0VNXtkG
wB/aiUGYdCryUlVwiktEsWTmd+b1mj0p1GVOYZM4TKgrQrMIQ+gyBtGek0WsNpiykArE1dFd6bJ7
2Sp+4eud9BLwAnQVRZnwk1UPrhYMu9CDQPvL6Gt+vRtT/z+K41Z6Bu+F0SaGXEOcuhvB3VB64WG6
552ySfCvmWPeruGTZgJmDOGwlioGW2Ie2Nda/qxSU/DIrRJAIl/kron5iTV6V7rjhMRpEO1AoGbg
Iml340Q9HImbRKzLjitTMRqJL94DZ5NCftNbd/HtAj858Sj6Y+pQCXjR9lpZlCmEMVwkUll4BSYZ
20QgmgAlW8AMa1rMstchxFiCYn7Jmk+EvV1eMhA2/GxvsxZV68QFqDu9dbgzlux6zGIOZPQipM9k
G8jliwpkBz/L69IJlZYx5A2xu77UmAmDccmla9xooPsEM6HsUO+ny/uEWpCfJa6prkyLDmAayt1k
x44cOuP8QizjFvqBrtkGt75pyLIu7BNGLyzzUpYIcxU7687crd5yk3qSm0iOdWO1Tv8RXccguSXL
wvn+iM7TmWCxhGdq1GkawTvlSvGzvO6T0S+6o7R69uJYKDuJ2mMzfLus7NaC6rKpIcyjMQRbhYu4
Cg09ZiUWtDNfhtGHm+MY0X+UIRyu2kqSsUaZrDuoyNDOqoek8JVEXSZbp+tcE2HXzLCNJcxZgvEv
g1N0aJL795WqANkzEeLDsLYNQw5tBA1rkCu+sp2G0DTzVHRRo9uHTp8SeyMOOxi7rMvUkMcoMXk5
SvbDYHjh8njZADaB/Vwp4UgpURcPfYN1wyxknhKOA3Yt33HCXu69KIfL4ohdEt9vdVSkY1khFllb
i8NZlcuIuOQpCfzzs0vXCFMJ3h/0mdsFR7ZyO4pBlNoX/vmZBHtUiqRhXAfFdPLWb43QlQeqQZuD
53sw+HEyVeHCtTWJVXIPKfKxP2R+/IQpG1nlWDvOvhrK/uV9oXQScCAsUj3tFkgzmgMmYaoYhk32
2WxdT+AL4pRPiJe+G6E6ja0dLdyrNGLQytYHzQMT0x6B6L+OT0iotPluO5cnrCBTjFmqF8irfOvv
ITCv9rOJ0B461wIqFsxR7P1+nbQTVpAV4ZotMpcm606efVmSykm7g6r58SI5RU6UvWyaOaLOhskp
8t+RGptDlv+VwGhj5qwILMkFcZC2keFMhLB+9pzXVZm85ZNKt157VysdzUhdzQ6i9iWX/T7tPX31
LAX7Sc0yJaUL61k3iLj3E6RrT71nHo19tsuvzKfVz/2IpHWjVlO4oqZIA5lcx81/xCg4qXCs+uPl
A0bqI9xPi2E2SoQiYLcP3ihzdxkiv9WBuxIJWfG4bfunvRNLHqVqtMxUhzTlbvT6Ax+kqx7kpwVN
FTJiCL93i5zJE1zBScUM4jmCvFX5yOMHKDHzpNlZjavioIMqlfI9iQ0TSY9XOV7SRYV1jPHjaD0Z
0v7ydnHbfneaz/QRXoqZVM01KtCBvt11Va7OrI6wCdClKL91yjQN3Ao2MmTv+JrAIz82tYSsjuZ0
y9sNzA5gjpvBypL76TMFU+/bX7gTcyZPuO+LWO0HKYVmFkZc4G8ZBLxmarlTjhwYfzPnoSPwyBiq
H2xZ7BPpTEz9Cplh4CSHf1MYJLvkenjhMeIkIHF/8545kydoGA12NqcS5GEK6kuBUFb1srqhg+vT
Cx9DYv/4sX1nKGfCBEMpqiVUkQFEqiro4T3x2Q3xvgU9+mV73N62MzmCW2NNU9qA3h5R/bc5bXlg
3usfQHr8NpAwyHejhs5i57LQTafgTCb//MzR0fNRa0O04Lip9XVFWXZUHJp8JU4ax/F3C2iB8RZm
iRpqMUHcxUo0KBEyRl37mMfXdv8nnl+O9Ue1UHUYm1t1kiTmhvMMjb5abGEq264F01uxW3fNQd1b
hItLKPQWhDpbNS0xc7PoISYC59YuXNWvw1qgXJpV2rFXJVBcjNnzb2yUZWBiDoIiSEMLdyXye32W
l9ioKj+U62NbHCWq62cTEM9ECDdkG6dpDGYQwy1UI5itL0lS7ixDd8qWjNLxI/PeIk7aCDdlOdo9
7A6iMIpqcTXVid+mvfRO0aImkV9gHYmKhEwx4zwUc6MyHTLlY3uoCocnZnvHNhxlh0GFiLu3und5
zzZvsNOCinmZtFEqllpcy+LKqm4H6gFBfb+AgmAvTms7hU1Mxocoe7ap9/ZmMFU/U0BAvnxZ63UG
BaE72g6yIjhP2eS2Ph8w28kOuUObqH4mTgBAowXvVhFDn/AmueWxLYbu1wTj11qEYihU3/afzqQJ
0GdFmHO8cuWUu4XnfILQs3wMkByQEJH3iFITSedtfD8TKDjb3drEZRdBvaZ1ymvwiehHzvVb7ofk
Ond4SHzZm1QBMLmHAnDES5TOHTcSPkcS0z89dtCfeFNqFFA0BNsO8JmGAoIkxVIOKuot3T7y6wNP
MZkfmiwoDhoKn2QAJFGpuI3DP2BErJW1Si1V8gy6RdZLOX/suhc0jpQScqyh7l8+y5S5iEmZqujA
WsrX0fwyfX8zl4PtZtf6K3iTkcugqiy2wZjpqDliNnhLBOuM7WasZowodsP5TmlvVgZeDMwY0aiu
5c0YhHWSIxjlmOXTBKceGKK/kV0lYPBLrENx4AkaRtUv/mIVT+IEa2RZusxlDnFDDvJzh2dMOC2d
khxMsEPxZvDfCkedKSjYJKtGWy0HSIyL1nCiseycfv6DMI5t5DqpJdxnRap1fc9dRKXxwi/ZrQ5+
Jubp5p5T7dEkQXzz31+fP8SJUeRubA00tkKcPK9OJX/v2LNB1mhSQoT3Xo6+2VHnPrbdvqDt1Imn
R0x/JRZu+wo7aSJcYWanprI6QpM8cZDQ6A85OhK6z+n34hrFCyh6sz5XRI6G0ku81KoB/eDIvrtN
eK8xPPkypx8JB5E4vYZwkxXKGOVdg7VDm0fQxoqTajEI0Lp7rZn8y0tIrSBX98wXxYDFv00vVG6m
4nNJDcyhjqwhIMSspIvdmtCl89MPsp9hFNDodJ85s0ERWCnpBmyD+skkBIiQmmGOUGaN/Zlnt0kx
iLXxe9XyO/2wdBQgUcIEdLDMMIyjGcIkFu2X+JiiBmgtdyv4S2fCJii7EzCibGIJZVSwu6R6zYbH
BaMmStO7bAzUZomj8qJUzRPkiMHviZn2/AnEH/48Irp4PfpGfidZp5/AVWSiludeLrsS4mxMuzS8
ablnDQERxLK9m4snpcVa8h1q8WYcQwcM225FMWqT6yaAworC20gfIMW8Qafrnte4mV504DWwfPYv
VXhLHFpTwIeFKX2I0BO2yXjUEYtMrAfCEIgbyRRgodT7DmXZkGD1bt+Bg+qvK6nqjtauulfJaB21
TQJKWBX62WRueKr8oOhun3+vqakz5CYJyIC3/QQOU44M/uSjAxuDJ8OA88abQYbSM5WIv1MqCdgw
W7rC6gkqGSiRSQefofRMGQkhpFICLMwFXNiI+ydF7E6LW8JtTnzTS/E/BHGRdfwHhH+EZmKXh8b+
H7+wVayl/Vbr0WDAW5R6iDcNXrxH4X7hUD7tL94HP6BdbPuoMj2b1AUbWC0uj5DzlHv8SUN1Dn9/
k9mo7Rf/SZzgXKD0kqXtBHF8aV12nG5iFLTYuW/sVA8hhqvk0+VTR9wmIknAoKt6kVjYyxVzkZT4
SmksjJZ97LKgQ2rvsixqDwUI0Wc7VRN+4Iou8xF0dpS0uVtVskhnE6ps1JWquoZ/hoCMdllkjTbh
mZx8X4Nkb3wqv1aTU73OnM8BL9a8Cih03FTtTKSg2iK1fYo2N3jOxS6Bz24dlMG7vHqUVvwnnHlN
oZk2Q89jXXJkOm372PfE03T73X2mhACITZU2qSZh3cLxbYBi/GStYPByen/19b1MBU8ohQRsTEes
mt7B1ifM2Zns3LF/K5p1ppAAh3WCQetLhSUbY90ptM5JVPfypnCoe/esOZMgQGFRJ/qkpFgyTOLC
/AkH5KvuNHsDGIjWqrge9dsmfbkscjsoc5IpOkxhOg4SyJfhAJYOpyZrbqwgOeINfAgR80LkSb4i
A/2bd/OZTOFlJYVmF3UF9irVXM73HB7q1B2P+S06sDEYUiY4fPjGXFhW0YPq0hClDDU2LlR25RBM
a3dcokOb9NdpH2Q6caERhigOGZ7VMtKjHsp1mEs+d/d16RNbxpfnkj78F5ydXauR67YeoU95rQR8
tMZ45FyUmReRSVYCiUQvquqRILSRk3GbGIxu9VWijX4b/0kotPlaPLMHASrMZPw7MBh9HL3Vwzvb
CfEQlnDSQIkaOq2LN+pwRVWhUzslQMYU6VnS8ABoq0BUq2LOBnFHURIEyNCHQq47vnzj/Kksvo0T
4eVS2yMABob3dVayQINmDD0jiu/1JXFyqwkubxAhRnSXok4pbCOBGqsMdiG9REGi3TqxVVF3BgEM
7/wjO4p7TAbg5vb2eIuDARQDuce5kzgHZEmNCSUsz+I/6OwoJW0/1AqDQAusZct12H0uhz8WfSCA
nVpAwYdoViNaVL6AE0b8dLNrROiQ0vf/bZcEWNDLsoxSfuHqzdeydtL8+0jxFBH2bHE9z5arzNmA
Sd3Qo17vwd9SUIX/24+BExJYAhKAdblW2grguez+qoi2MY+0C7D/b5OxqJuBlCdAwBKzVQ57KJQP
bnrfoXEo9l61L72f3f8jHmbKwAVAqJd6lSvu2fEX3HrNmb+jnfTME0osIiNJ1OVuifgQVlY/cvPO
cVOMB94WlbnhvnuFt+xq/rQvKXeZuGvFJKOGCripybGBA6YrmBYqpU2ELKp9WMZgIHysyAQ+YZJi
jnFpdSXUuf/C+nQ3roqjmQmVI+DH88KFywSUSHUMe5ISKCXZx/KQ7fk8sOm+P8oYVAFGetCR+JeP
MgFLTMALIzHSMsqhlIVZYCmGTfV/ssb2mEmVP1CCBMzAMGurk3oImuXYHRFSYLmTou6c6q2gdkkA
Drsu9AQk+8AmZacroFcZKufykm2/rU/QwQTo6JI8ngwLqgxHPuau2fV7fpAVxK/opAoB6EzADXBg
RObAL/Zeva6ToNMf05QI01MnSYAKjHqozHWF0alNjyZQPGiQAkNjlLMYXzUjQDCVWkHKzAW0KMvQ
Nlq8gN3xFbzgu2HH0UKOPJ6Z4q2NKuGXU/AkphTLwpaTjsOTcTeBwzoPogd2jxs/OXQH5EKei975
12xMvAbnZCVi25dVhcNUytDRBqdrbuW7qggwKtq7bIyEuYtNX6w1cq3poNjUfR3YXW5QW8UR5wIi
vZ+i3bL0DfV6JC01b92H13iQvhVKedO+ptwkhcAJW8CJSbLtKqlhjPVrn7ty67z8NZgDMeJ2nyQO
v8Bs77cyVWebJaCGbFQ1aMexjIPyEDd+ZR2qKbi8U5QHYAuwkbVmqI18q+QH/YfRh6gC3qkYLGMf
qBgggRxiz1dXVxnYwrCSUXkrWXsWfkHp5WWdKOsTkAPD8MA0y8tItPCo1E8GhUxUaEfs8pIxV82O
ZKyZvtNQUFHtzG/RtYWY4rJHiPiyMlvrZciGzXSNyYosljiMtWbkoFVFmA8wqES7BWmWgswWEFJE
JKoyM1PtUAaeo4O86hy1cWLEZmc3+1Bc64G67z4Vd1TyaBP/znQTwahJ0rKKF+hWv4wvYetwwhNO
XsHCoPN4NUCYus3+8nqSQjm0nPnwqQyuyhKNYa56o2Ki+HTToExbd+wHeweXFyNhqcbDzZv5XE3B
m1nNfpzGGmrara/veIA/8iUwOO05sX8SSMQrktpLAau0KWZtgikabiTve7zppGNi7C4vIiWCf362
hm1m25nWQETTB4m5r2V3orgyyX0SgCnCGPssGrFq+i7a517yILmGnxz+jofcMJ96DG05HOfbJPg0
i5n2KSi+EJVbrsbxwcgfzOKrgTpLPVCyj5cXkLQJAaN0PQGAgPseNcWAENQ8LMO+82afs1la96tM
wDz/7eJ9ea6b4NoomtJXafpmgvF1FL50bJjdVo7vOtnez/bLZe0um8e78UETWMR0HRvo6mvlmBNU
nHDG09K7LGbz7jpp9W6GkKQYWT+gWPUH8RSeJahL4MRTNeZIU9kdYtPeTRGqpep/pF1Hk9w6r/1F
qpJExa2kVofJyWmjclTOWb/+Hbbfd0dD6zZcc73xYqqEBgmAIAic0w59gk1rd8F+iUAyl7rRB/0E
wh03CB1q4JtaRiFu5GzqtS7jyzjdmebDqF7H7yo4rJdQCBZqZwNVHshe7nKnZO7/WELBu6sCqLvb
Fy7VdkkpJYQOtdELreBXu1EpnWK5HjEkmKo7wjK28sO1WkLwaJUhitMWavE2CJ7Kgx3mi8HTNJfm
ytvKN9bChMAxss7O5xLC7OrZrk23CuP/lAQgC3gbb82e9cqkwPCsznQS4FYDTxqXg8uLRu2MECPM
KCgSa4GQrL+KpWMD4rn6y2URlMeK/flRKdU2CHx5m8Xwqf7KD3xAjDbnzL17pBvliK05Z3Krg0qN
5ySQIlgbUIU8be7cKSNMjVi1c8xYScgis2oYj6xK9sUuDsXwkk8//uOqCYEg0swaXEuQkR3jFq3y
GRqxY9e6y3/AnL2MhIXj3vHvp4VyPppXOoH53eqrGvJM9UOgP9XTU5PusopIIkhj4Eu7EjPqQ9an
XExybTqL1+/DE3jm8UAq7YvTOygCcPVduen5jrcS1/UF0IEx6+Lm6XGebpt3Ve/XAoQ4AHgOO2hT
Xj/gZzpoG9mtDAKg38/kU0W4K7l8QlDoQxnjcRgWQYKUPvI5dcmt8FC651An8pVxq1BmuPXuttZP
CBBKl1uhzk09OQLn8UO7z1q39doYx22zH0kgc27VF6xQHMUPAWK52BHENd7kAea2dSqfg5nzDLDt
nb9oi9k8NYCrKsuqyhSw8701SAujN6PcY76386dP4aHfg0NN3xUfZA+kYh+pe8Fm5FhJE/YvAmVM
YxmQphWhI6tXi9G6ak5R0G+byUqMsGuJhhNXGSAm/hV+tZm7gCst38vHQtlPO+tA8xlvRo9/BDIR
osTkTQJZCoETGvZszY2C0sE4vZOBmJAIjJc3DCDPbzdMlaYxnUKIsg9l5vBzXrrFDMdwhnak0Rq2
E8CVavz3rEKIlDDFHkKgofAEkHt48lEHPKfl8PkGg+pNJcUJcX+agMWb25i4LT51Hkd2jHzDa79P
aIymWzkJQ2EiiWRtxoEiLVhMTKbMJ46TGe7Q+Nb62LvitvSKPZXgkgoKJ0AV2nIUBRCp3vS/moEj
DnnNQX8ATVuD7JMa2yPlCWlhOeDCgBEEwA5f97vuyA7GMb5eXIbH1dgjyxubAWxlLUI4USe9jACW
CesENEHh18CiAq+un9+rToxeBfYub2BMA7OlKVtAO31rnfXCInuU+fg5AqaKIkP8ghFcNEdW+8wd
Pl/2vc3otRLGM6+VK4AhNm5lA8Kk5pOpHQ37q0T2721GkpUMwTyCJTD0iCvUMFdFXl2eJ6Z406Dh
sS9Rhqd+Lz/y0+ddLTr6SrRgKUO1hHbHh+uNBwUMgiHIftiDuefY+3gQ2F1eS0pPwVDmqZ5GhaMw
RNZL2/kWqm99XLlqShUTN9PhlVbCkSNnVZR3mF51B/3YB3dqQY24bQbklQDhsFkqaZyyGgK0m8EL
D+1eu29AQvp76pw6QPmv/SNBeBUmciBGZTqlvQnw4ho3ogFPXe3oJsnTZFdOxmwHk6uXt4lvw5/y
DBskGhpHCRJPm17qdYvXlSc7eknN/ippY4zXZ/a1phvOMg/uZXnbu/UqTzhtikApQSmAMrNR3XfV
d5I2iPq+EC9MGYPUuoHvx0XspO3daB3+mwJCjCj6pAMiAgSY7GdtvOQp9TC9aW4aM4G4byNjY4Lj
JAbIFnQdKeIInk8TaOvVAe2VLm/bo+8PmxFP10A3KyvActCE7Y+n2coajpUd55FjAeIjSVAqpDxo
89BYSRE2PR0XGZj1wIttd8zPkaklIK0GsS0/9IERdr/0RPCh1BKsAChoaGpZoJZWfCjGfdXgtZVk
+940tZVWgiXUY7GEOReS/yqum6MPsCNgUNWlUzlfQcCNYt1ly9uuHq8Ecq1Xx1PSs7DJE0BuBF9u
TIeTjFhe+cm6k73KjZzApaYMqVUUz4uwAY5XBXntfFDSFwn90fZ/3CjB2CVziTBlyO2vus+qQ1Xe
Sin1Ir1tfaauMvtMFyTEb7noyyLVAItsP2Eaj8/BSKhxaiE60AAGv5cqh0TE2/Rh/R+RYkloXIJA
z22I7Lx5BB1M5geob81u71WP3T70ZtO5bBvbW/UqUPBjuZ/MQeJoFH3ZeCMIWwFZZzIiPeIL9cdZ
Yci2btuGogEy6q39ZVJnWCzDZgEE/sAAbPSb+ptMkTY3DEBbuHjItmKek/qVnQ+GHUpN0BmYb6g/
AEbwKvHBpNKdRhAdA9J6POjPl1dvy5MNU0OWKQOVShER6+Y0YrPZIKmtpdox2L3WERFwa3vWAoQA
qAwd3n0U3LGq+NqUbpTih0SVUzevOmsZQswrpNhCEztkoF/qd80bN32pdVqv+sofAbN9QF3mKLWE
CFj09tIAlAdoTejNbypHAu2gWnmXN4cSwv++soaZqX1gYgrL1YC0W92EPXaIaO/ejKzrtRMiHUrd
WaxzA+j8HmUgoHbxNpkocYHyxvYcGGdJaLAGyuwEfwoLfUEZFFKLaxlIzOlukp3qW3aVfRh2oZud
olMb+ZcXc/O2uNZUyJaVIE1H4DNy6GLFxwTRjR064KUEosz74S/W8oTgm1mBHPUhR8x+mF0dr4KT
U300rjmpPQbj33VdXIkT8cOUQsu7haNMo3QiYw4//YmrN6oZuOv7FuBRiGRws2tiLU+Iu6DgUa2G
O/boyqhCtW74EPjlMdtFO4M6x7YOlbUsIYiAysE05xhLee7Q8KcrMC0eAXvu8MvwQl2rNt0OHHuI
wZoO0EPBODFxi9ubhvtbkJ5KsOwZ0VdGjuNvm+NKimCOktGhWyLF3ao9/W5Pi/zlkT0sSAzRgUft
1tbBAlyof3QSjFFCkB8NPIgjoXHNJ47kyLs+mxx91SAy4pDx1FnGV0k8MgEwbDHNwj9ZnLXImFEX
fchRy8YSFMlAObqZosmppX2SviNOrkUJMayMWdArPFsLen2nlU+x0hzM6h19GGshglWMdl9k8wB9
uqlwx/CoBuCWjog8YysuroUIRtEAi7NKIhiFaX9NizvTeEeytP6+aAZa3fZRyU27zNwMDH3G7Awx
daZw17+w9eKARTeolp632I98RNWg34Mi21EyDwADaC6OCGlb3rpSSRyymHJ5lpsCKhlZ5JjJi4KT
uJWoq+mW/6ylCBGI2cE0mj2k6IEff528CNRK0g6sUcPpN5w6VbKi1BJymsWoUW5kyDj74tbGmAr7
Mb9nFH+tEzfGVXpRxUB1rjPohA44z1w6zHDEjmEQCeBmoEMB05SRIoP2WayztLoxjIkOTaSDsZ+O
y8FE3w/69XGrD9+XWZi2JWuqohsqSDffKhWawZS32oIrj3HkA4DZeSYZqPf1p977DaVJ5dA8vIjm
DrUAnKDgecQUyxY2qO7RuoIWNE1+VlCoaMD0aeySkupu3woOazlCcNDRLz/qvKuvUkKA3qTOQo3k
UxKE8GCoaaBpFhZPtp6kQb0K4+h4OQsjJIhFvm4Kwqrla5VWe7mxnax7T7PyapXEug6m7+ZlybiE
ct8GMeiayDsupYQQDAZjSMPCxjJpg3fu/3uwebdy4IRH2ecXjpBGmuffvGBkmhAP0qha0kaBTM7K
pyH6KIkLTrfoMLwEO5JghpLGV2AVGiZ5yKvKgDSeK3PUZ7SxV7vxjKsX7d+FRbveM+GiYxdmoVV4
q3br+dy0xBsq29DjqXIOpMx5f9kIuaNcWkshXwhNvTAyIE+4w1C7Zv2gz4+lGjuB5hX54mZMcS7L
o+xFSB2WWa6V2IS8vOl/9kHz0loUfAARgzQhNnTRMoc296tmwmDSjZRFJyZhYLcmsR4p0xBixFjp
bZ9yQ5Sufr8JmI/yHQ+tyS70G//yym0eHivLEKGx+s4w7ILHvOgYAL2/3Id7vAy4fDy4cKmhe1Ka
cHiwJccAuQrdfr/PhrsuQC9x73Gymehn+I1QbuuMXyvHl3rlZXWQDVXKoNzsDl57O94ExxmEtp/s
r4YzegUG2gbJCSjCTcIaRQSICQWmdORtj4N0mo3reCES5c1yzFotIXi0fYcxxBBqDT5/KEUz7Ojg
pjG4ss91sp+T0b28kpRKQvxoFlsdKh37No8PIa7YDfVWROokhIxlYPJUK9CJP8YuXuadgZgAnslp
UzB2c7isEOHO4hW0KVigxTO3jD7fdZgfX/r9bB2soiNWTqFsUAgc9jiOIO/F0jWZq/gaCvnVN/le
2bNTAbyExJG8p+XzZeXIxRRCSCf3Y73w06U//YbqBEa3vjNvFpcj/+Ty+5BqViYpwkIoVrPg5gOb
T+U9Z2iLTyx0sivUpTk8Lah2iBOGWFURSCsoc8C5NNzHjJc5PXTggsnj3eVlJGxExIGQ51EpShk2
kpgHJbjSao7pd4xachRx6zq3Xjwh9QCPpp3GvJN0rnA6V/75xb6DN3OgTAomnjIOEUvLthfwm/yO
HuCwRXeTLDlAp9F8oC86/WEibnbc1i7kAmKZYrKipFP4fUHbd8f4FO/1PS8qkWoRx6YhBBBwPihh
yeXAzziWaumCdvOr5kS3qPjsyXoPZYBCymHK9dQnAcS1mMw23MyThyOe1SuT07J7/EU1uDUBQB4T
pToiEhtCOJExGsDiDnJlwIW0rPYahZrJ3hah2YqmyMxGzH17agaNPaomunHcOX1Kk/s4OF72q3+x
wFcBwlZZlZKG+sIFPHQeJ9gp3XhvApeMN4zQseJfso5XecJeMSNfzFSCvOTIh0eCo12cMid85lOI
eLqg2rT45/60+Fdxwhap2awqAKNFNro41fQpmHd2FzmL/aRPRBQkNRMDfZurVRTOgHYJd/yiVO6r
q5rn9aBo8Is9NfKzHREtBgowIKprIl5Xq7IwlXJ+akojWBY/2HriBMrkZWghIWxk251fRQk5zrQM
kqqNsPN5H97yzhhphxTHfuFjg9Ixkwh521HqVZxg8102RbWen02EcxZ0B85ZkJNl4m3XehUjWH5l
DgX6MqBVbT9V+VVNIUJtPhpY8qsAwdRTlqdBIcMgOk92OQcnx8vmBEngVyRSKEoXwcyDupQrvYYx
oPn9UTXBgCNT1Mabj2eWipaUM68oEzvrhzKwwqwZ0BGDQHfkRL0Ayr7q4L3ps3kCHrJD9jxuei+Y
RwzdVmUTJf230W9kcwCYbKyg/gQgMrd1gPH3LfsRAQuDl1lnBRCXnZuEbvgu3hNOevI/0dwnVteV
tAolZRggWqvc9FE/GPcRDk2HZ23yAXgfHZXW/8v6vkoUMo+lYTnIgmH2/I0JIAGcwfJnXyOAzF6J
yXD2nCTeZc/mZvFHdFwpKTh2rExTNPYQWQQnqTg0+ecJiB/mk1p+HqkC7Ga8WskSvJpllZ6MFRa0
qm7Y/KMA1KZ0b/YDETw2c4GVGMGrB0ON8kDCzF457xLtaDUHWSMiPSVC8Os+kVs94EeY3aLZUfqh
1ofUIDK1TRnALMSbElhT/yB5zFu5VGephQw0hLe/DAVccZ8ub/55COGP3X+VIZYbWr0DetwAGZ03
osrGe8K7q+EeBXgMMu8BkeKrTnJSC8cCUfsR/TPq4+VfsBm1Vj9AcO8srMMhxGK6VvuoW88Z1dJJ
LKIu+HARtD1oaTpELBCdcYAtf9a+XFaBEiE4LZg4074xeoxQKddhdBrtuzwgnJRaJcFJeYNRZppY
JS29Hcu7KP+Pu8BVXEW6qi6SXl3wfdOebu2yuKukmbp482W4ZGqCV4azlmNUEzIMjAkDPDXeVXhD
34fXeuMsoHWqbqizg9oYwUnLIosNqcDe2+axnU6ZeiqojI8SIRy6yohanapDqc46mPltVLmT9J5Q
s/IQIae0tKlsChXmZSo/UA6pqqfG8P+TBYvVAiYvZpQEfGvkG7NHaV87RYy4KG2fba96iCWCqRlV
JhsQgi7nwVmuFad0u6vOMR+GnewNN38xwUC4jVgxUKZFN6wYBpBmzjw7/VfFqV37MUaXqDPshhhl
1flAsohsGjpvPMZjnKL9wXuYyUloh7bJ3/84CBrH4tbAGY4pG9xCaS03TdDEayO4XfFYJY5NmOgr
ivBYAiWTg4LPdzEg975dNpCtheTNIQBg0nTlD/YmWY6bYh5L3K6lXVxeL1SvAfV90Y2KOFND/v1+
eFHZrRoQPrQJgLNWQHAiuQB2c6FBQOd9sp0zVlHtlC/mbvRnb7hVD/0BI3nvubmvpIpoanMTN4Eu
Qapcu3H0Iek/X96Wra23gQZjM94/+QfJipUB8njGSLo7ywfVnJxA32uMON3ODaxi3F4LEeL2oNks
K4IadyQL7bO9h9YXp2o+StJOsj5akhu0GIOe31NTX0sVYrcK3E1jBFiMa93ggQf9z7lr7n4/aQNX
xaWYeLYN8HUlBQNkeKKdwpyLM71qAg8fy5zLe8WX6dIyChbIIquOZZ5p1UzGsMWHSbvRi6shfrgs
ZrOYs1o4MaObMI42VkBSRiFs8jjdxXQAWMu+BSsUr64oBAkwYYK6kL9Jaj2oFQCz3KXeZWrugPNi
QicqoRT/yoXFE7O4IdWn3uT5SbuLHzlfon5j7znWSLGn3sQ2LUHRLEPH6JthifdN2c7yaihh7gn7
pSfPcf5C6KJu6bISwP++yrWGAWxWSQoB5tMZLP8hdYF4HTvN+YnvXZMEKB3+o4+Qndq1HIRSDHFg
qOETGSEIkgLEQSfDlClufROarCmj2Cx7rIXyRV7pqI1alWl6xc96fq1AnncqrmyUPSSPaofarLmt
ZXELXckKAFjfWhZk9SftVPnRHd7tfQVDNH8DqLztXqvlFKLhGFZ9CgQm/tbXAPq6vJHcrMT9nBOF
AhGpchrqENkOwCuRQijsrCEphgw7iOLsdXxQrtR7/ohTPFD5MrmUQhQs9DruK2777U7xbT/zmyv1
iZMbVPv+iqKn4AHvD59eqSUERLPvR5tX+dxWPqYww9S6KtKT1MfOXD6HwYtqPhOet+naKvIXBqJX
BTMZby0lrrooYUXOLaXf8cQs8hLZGXJHu+vP9VkUVyjWPEqmYC+tFGaYTC6AZhU8adYvvfx6WanN
+LvSSTAOachiVrb4fmq7pfUhKI81CXRByRDMQgnGIZYjyEC3SvapOJp+4tu3I3PKBGTv1S3qOehs
ywkAzc0Lg71STTAQqZ7HdJywXUPoVde89DddgYNA86IP/RleLaQhLTeD86tMEUjOKEKpkhsu8/8x
MLSj/ENzONruX1S5t6PJSpxwes5dJOvAbOXwRbPLO0clZDnVjiP9/A0B/KbLYR4IOTzTLcxZv3WA
sJ2bXOlSrt1vUKG/m+rh9vCHZ6/ECCecpqgjoFwhppNOLLiylNhdLKcF5aauPtfN02UP2PSwlTTh
gNPDoTIbCdIKzR3SG11/T4az+j6XvzpfJmVuej3FHhnzjYIqmL3Tut1/U0EITGkcSWaVQwVAFwbK
E5s/Xf7+pgOvVBCCUNiCp96Y8X1pudf7H6q+6951vbdXMoRAZLRRh8o1luncBIM6og3Y3hBNdJxA
XnZC9CofbeZdVowyaCEyyV2dB5oNxZrptltuMwybVumvOPDZdBsZXlS+XJancC0umbYQk4Cd3mKE
GgLlvQJi8txVAFwTeZjn30e/em/2sp1y0vzk9K6RkNX6iuMuctBXZjFifWXN500JyIEbd3Al/Rwr
ij0Fw7gdfl83lAnBgsnq1GRqAqOJHGMvAbcp/pK636Wb+hoTSwCcoObhCStlQthgehoP4EqBF5S3
QTc4muwZ47vulSuthGih1H2CXn0I+V3wzjyOE6r903lJ9TVROgnBA1O1XaNW2DWlPdTafdntwvSB
sMnNm+VKJf4b1gGqqRN75DbJzyxuGA2myAOv2k2naZcB2aXxtQfj8bJUIuoyIaTIeiHHaAIHKUst
ncIo9cORREmmZAghJStzxoIEi8fTUT6AwKeuQDZzqL3osfarnwsR6rcT4NVSCvFEsVp1LEJYR+Mp
voHXt3HEyBx/8ItOfwHIyI3tQjRhQjSR8XLQmC0UDF6aa0CRdE7ky5+BjXdt70sfc731t8u7ttn9
tooiYju60jW1rEWQyFFJMTqKRpkQbG3Rx9ZDS5rbvIRe+ZGQuamlpoJ6S0b9EM/Hb+1Tb5YJDRg8
p/oku5oLMlEveGZ7/cRwRStcCnV6axNNGfMQaAWzDE3ThFUFTXpaqY0NhFwNaQ5Xkft41vjxfenR
eLVbgRJTJYoMmEmmKUBseKtfNlljkegWBtt/Vd/PV/pTgxuvI9defD/sx6voZ+YSa8qDr2A5b2QK
7gduW1T+WtSYBz+OXW1Xo09YCXa84bTYd9Ss5YYjmjJTUA1hJma0RbhyLW3S3yy3lvWkFEc9IN4G
qO/zv68iWILUoShUcMEl1tGQDkl+uLxcG1HYVIF4Iau2ArMQJ3LUJCiB+LvYbjanbp3uqzRwpnR/
WchGGDbxgmGbwBewjT+mYkylM0utG23XjFSfFZ/77Ks96Lv8+2Uxm7oAMkQzLIzegN3+7VqF0hjo
nSrbbj99ydP7OqxcBYA7l4VsXUxMLJhqqRjyAYOOcPib5lKzKmC2awc+7x/NfOvzgJ7OHv2jzO0A
T/KO0x8SNVOxTF2XoYCgV6/pUlFAL7x0fG8M1ZFL89Sy92CuQA4g2oEzZWHWVThUwtCox7JWbFe5
4xhaHNXKfNH3zM390KN6cjZtYiVMOE/kzpZqq+XChqvG3lvoDcyk+2AibGLLf3CL1FH3lVUD5MJv
1w4U0HE3sd52h/nKnL4oBZE18TURo836+2K0mfNZiS18v2tHM91bfZ0fwliSf3WwnMgrKgZSqTke
FiK12ZRroP3BMlTEczGSD10eTmhjtt1GAqOd9mykeEYDJF/QOaNMtf1uOtarMLFw3jHMXUhaZ7uM
JY4Gkif1kAdfL/vVpj2sZAhupeVSb9c1ZFjKMwrm1YLR9cEdKJxaShUhkwaUSzbZFsTM2a8ivyny
vTFT1Rn+jT9sYqUKP/VXMdtqq0XT2gF003dSD+zCys9vQHLdn5F+aEodSiXhiGBqFDdTBFPQ5mOe
O8z8HA7EKbSZOABx9H/mpgtupE5ZGulcxujymYeUwwfGIBHgDcvJDXnB4it0aQUFr6qGqsm1hhvD
lwyNsD26HO2v4yeebYKW1B0JZ9qO6QZHhQMdg6yd77arHRtzxcwS8K5CvbhGd1l7BvSznuJnwNM5
sU+9pJAChejXoGoi1yYE2pETf/g9g295aoPOYg3c67ZHscNsPfOayBP+UVE4RCy7CvXAgkRZd7pr
XBlOwL+/DXAf4vzh86E8ooGCRGviX/1jI5FgYOYf+AmKOGAUj7U6qDNcgYPl5DtgdYN8pNv3RBaz
bZ8rOYIPYB4yjJkCOUXmpr/X00/dMfX5ZAL2j0hoNk+VlTjBHepWa8awREIT1XDvWdrbEqHRZjhc
SRA8IJfNJW0LKJSDlCt9TqzbBQWw7tfloLtthzZyGZVZlsnEzpOSYXIaWJ04Qj5w1uboLr4xW2d5
YKcSbzYKKAqpdunNg2slUQjAWodRmBo5Jzg3Oyc3HTt+0QeM5oLjLIooOKDNVVwJEyLxkixWUlcW
1APz1/BZkpCgTcfeeAc6j6mu5Ajmp6epmfR8Gdl8L+O9ZnxqLSLv3DA525AB34W0U7Zlla/rKkTl
sh2YWtVYblpfK83olgHbEcawsTVvRAhBKYraWu1ziNAMcMVwMB5+P/zdZC7/aHazP3yYn+UrckKF
n+1ClHgjWIhNvRIpXVtAcIIokeLlUC4wa8mpEeVDQ5Edb9n8WppYLkSDqiWlZmsBKlY+8X799Eb9
Ebv6vj3yyDuHxM5tnM9v5AmZDQr+VSTp0G6c7or4UcrvLZmozmyE2TciBKeyqiiK1AYiwIs0M8vt
q3257MrhWa8+NOl3LSFvQfyLF7bsj9aqQLLUMa6xiBFwPQo/B1JUD/LF/vpv5mKoJRT8awg1O5c0
SMvlG2lOHc38pg7U3DThYUwM6oZWzl2GRTSt41LcV1RIp5QQQvoQKUU0Mnx/6PZG5esYBEQ7BWFs
lBJCmBiyKJJbG0ISy7gyu/m5MyXvcpyg9BDCRDDbdlhxb2VNsB+ayRsmgAJMmntZDKWJEBQaLZYC
ZYabmqg48qkkdCpelrCVNazdRiz5lUVclGoHs9Ju2h2PBPFLCFCuGshVBTnHS+gj1g0SM9LD3wG8
ug3yu0T1L2uzcda9UUaIAVkTKUMgY1sKgBIZ+UdlUr1UuWfUcxax/SL6hNZJatFI2JfRyF05mvdV
r7rhPB8vq3N+cb0QYTS+nqsDb0Rnh5IPkJNdh7e8zU2713cDpj04WtXy+L++kvSbehp3+R11KFFq
8r+vxHeQns0GbMNSnxfpasb8WD/8vKzjVs35zZ4JIaFo4iite+yZ+VSbGBsqQINgXJszAEsw9c+h
BhDLTxSe0FZZ9o1YMUhUZRibIZa2LtubJJG+F6p8HTDVySL7Bm0g11OY+mgzxMh5cAjL7GbQLVcv
g+tKegcB95ufIgSTGWx7LOHL3M939fLJaI52QlxeKccTAomR68Go9hABGCqnKI+KTuVmhOuJ9ZEl
a0DMOWMbU1aiaSYBjtad0V0FETH2QmgidhRiFClr6hr7Fk/hyVBD19IpiCZKhBBFQJGBYXJQl7oJ
XqitAd3oGnXZJrI98U5YxXiDUHg+pO6tE78T8o7Fd9PdrK1LF2LIksfSiFqC5XbG6ErxQ5h+GaMd
C4jLGhErxOqIHphNXfHMwSojJwMOYqDv0pAaE6G2RggWc6gyqQTuNvpJ06s2Kf24ptK6raGnNwsm
RIbGSDstYdxX0CLLrtPb5Ij/wcJq/Rjw9qZ9t5wanOWg6/VDP6DoPbeaI9+IF6LBWFW5ipoBzhYA
UHDArumAsIDjWPK0RyL2ErcdXQgLI2Y5rYWryoEk2ytujOkp8uwdCCrd6XE6RQf1AHhkKs2koq84
UiJr4KhsA7hY4+GZsXF4u52OCXlf+sLmM99I+tEmLJRKdcSLvom2U8nkN4TRNRqHA6qjtxayHziH
kXwYqHcxwiXE+ZIss4sq0aDk0O9N45RHL038DlqztbUYwu1eSnOmNTxDzIOPcvw9C27blqjlEj4n
IlAYVhZHI1ejZr5s3U1UOZq6jIqYE2aJidcl4g7XOLzzkrM9BXh0Hv3ugwpMDaplizQEIYqU82Qn
ZQOBU+i1ozfvGJws+RgAUsPnfboU4TspUAgpAAAq52iAwDk6V1Zzd3Cq2Sn4ZBvelSjGDWrHhBAy
VY0B7iWIS7pTxQ491VdFGbYQNpo6z+Ker59VAXUv/zSBQycZP18OToQQETWzrwLVHHnum9peopbu
mD8ryX+9/oj4iNHSqUj0eEzgYC7abjnIzGm/Z855HuKGHS8rRR0uppBboBWnlBTsjlt5S7gLbznv
UYUB3t7lwxh4bNwZT8FdVuxajKJ6aBrwKeIeal2FiFEqgzmqDdY1nu/K8iXv98lAaLnVB4eoZGFA
wsRD6h8dAUuEIYZhLhGVfjWzX+p+GqOSBtymo/o09m7yaCYHu8HEm3qgRzS49f15aXoVLiQ8Rs9m
Oc8rnC3a9yTZl9qpnG/j7FtpHObqzhp+XN7S7TP0VRxf79UlySxZVI9GgR1Vfwyd20fenNwn/YtF
geFuZ9ivgoSohd50K7MKLKqNtBTIXnM9Okz92JMYWNvJ6asgIVplyxCoQ4YFnHzJdlR0j1ie0ezw
Co7LWPHOWuSrOCFaJbOhlrMCvYybxcfg58HyQhALqoCOfCfRyRvb5Oaz2q+obJdojqCdOn2x5+su
/qjXL5dN4l9OtP+ppIkkceUch125QKU0ByM289KHyGuAsIW89Qz0WuwpEM5tr36VKBRYpUorNVvK
cYsu7mrYX5U4LPpwWa3Llq7JQuya9CKo8LAOx8qa09SD966s3A5zsmGaH/LofWW8V5WEQBWOmaSN
OsTN40unPNTUg8Vlf9JERrgqzgGRLMNxcwB4ZMauBfplbDyGJYX4S+2NECGSKaztrIWgzh8Al4dA
eACLBSBEjWvloTyWQMhBhh3YRPGQEivEi7lMGzWJsH5Kq+2adHQCmIeSURnodrLxuk1CtOiltGPm
ADGh9KRbt4FGHCaUGkJ46AJLQucUN4PiR29eRTzlYPvLlv0vl65XJYSgUMkJZoxHfmbgPgIweD/+
OT3yMSo8vpAwLtxP/v2AQt/Z2wjUlHquLjyQR7GTf2hARSjtzJ0+ozfir5j6KHlCbLBYk5SpDXl5
5GL8Wzm3yarPSnQeS6MzDMIiztnwKsI2qjEHEU4rt5zuctOdw6+Xd4uwiHP0XX0fAI1KWHT4flZ/
VoDTXWvXiz05l4VQSvC/r4TIWTMF7Hys189tdZNS2E+b3wcBgcwbzXRTvIwuvYUHdH4laEFLZSzN
Doh471FhJYLbxUoFjL6MWpmeRezr8iXSni4v0fa1ZiVAiNDZ0IXjkkNA9Ul3rFOBsS/7Kz+5S1xq
GPG+t+2jK2nCjqDcnmc5P7hzXiZmh+HQFi7ab2ZH9RogMhPhk9ogIWojJFSFyusw+Tx80jP1YBv9
ewx5pZEQoYPRsLskhIgS7DIlLgBF7rQZhZO+6S4rKUKAzsoBbRoGT+dm3K8HjJejv5XpNmFtlBgh
TjfoXmunCcqYy+0Y3Xetr7RE7Zc0OCFMR2oGfhINqnC8NHmnONPBxnsI2uFxa6fuapTBiTdQlY1F
1nFpdQ5CXE4YO4DbCIiYGgC+gtkjvIl7yx/Hwus+iVfRxbDSsdexgLwYl+7qm8DLPuI5mZMO9R8p
1Fliu8SLqGUoiq3wWxJT031UL0jspX3NqO4TastEEMIuj0e74o/kMSBL9yZahaUdk3cmmF0G8J+R
A+08qF1aRSFKBEaeJIYJeXwqBBPY+/BlAhYboKp473tI8XhTy8j/voqxwdLgzUiBuGhMbqIecFhZ
dm/UOWEcRDAyhUjB7EgeEhVikkC+ScZpJ9cNkaZuZvcr8xPCRGXUcqSOyBKk4SnIruy4cKXgqWo+
JfpHwtJ5gnNpj4RQMTXJmGvcsbJjcc/f+3owJYVuR1b6qGUT4kWFcXVWS9DJkMFJ4OrDC6EJT50u
aCJCuODBY47Ygn2ZZ5c/XQbHDFRh/rQDnudPqgee0EbEnlDLJlQXhmWLl+NkPsyJf1kbbkSXlBHy
BU02/r/5Q+r2VX2yo+dQ9vPw82Up2w++r4ZmCVkD+EWTyaixZuNDjjrbaQSgLAZwPsbX+kNyyzAN
Wuyp0S1q6fjfV25ajUkXBPwS0ZSfWe2Pw/6yUkQYEId8JgDX15GCrTHNl3A8FuCgoAgyqUhqCTGg
b1WrCnmZfLDBXQkgeS9SODMd54Rlu+ihUAh7oBZNiAjFABqKtIRAY7mxu3uLsjdq0YQwkBm5Ydm8
9WTuTXcBeBnrvukV4aKUEkIIyDVz7C1ezEKni2NIDz3Vo0OlCSIoQGTYaNHRIWHwx50K4DqD3+x5
E3Ozj1siKyXWzBbucq0kd/0sQVgXBlelCshi9DdN0ztYY8Ds+c/txBZCwZKEjSzxXNuWFndcQJzR
eP/JY8Shsa6zwyiJIQFluHo8qtUzo+h7tl8ZV1oIXl9j+qRI+a2+85Mj2ByBMyN/5lDSgdMAlCJz
VaLNgvJRm2/fKs6kbMIoYwaTlh9a5Iyc64s99r59Lp1SlXzCtG0hIKgJ0yXGNymqnxd2t1DkROT6
CQFAm8FEEybQpvGz2a9QqIj8OvG6U7dLn40YAEuxZz9ftgtKKSEosFlLu4Ib+BLZu7BQj3FGERry
n33hnLOFkFAGdaZqaIl2ZVy7rGD6P9Kua8luXVd+kaqUw6vCypM9DvOiclTOWV9/m+OzvbRpWdh3
/DxVCwMSbIIQ0G1rYCqZ8C4y91V53HZn/byCeo/NXmFijrMlddBis8IIvT3t53m+9c0fpUqs2Hq1
Wfplg2/mFQy9DRoxxpLdTSeWhYQ75TaCxHBxRPvbjuTuX096rvY4DBKzSsoFNcTRLR32Lgp3wV7t
wBf1X6YnSO84KMKS6oqE+TIk9MquOjGqN6UBPZVpx4fp7Hs0o9L6E+LqH5egQIljavSC7RmIgMCo
dFACW/j8UwghvlG+bUfIesBfrbG/LyDDSnWtFlPsnmx8jLSvc0Dk9eQCcpiU6ZLWzjLcadHRrkJc
FsSaBza4xNSkgh05YE05xMHSNOZ9LSmwB5lXy2awG7vmEeyAqtt7ILl8iV+oWZQ/4O51ETmk0gex
CdQUNvWXnypM7WF+GKGSwdRD35aHX41xEAU+cGMaOxjrg899c1u9QbMel+/19znMmBXdl4UKERFV
qHUL5w5DvCpFS0zsEt/3G+NTDuYp4ERYdqeg9U9VEHrbkU1gH9/t21SqP8cGTCgt2h4KT8rR4VOO
7t9Z4fChmaKmLxSs1lS+V6I7QbgfCyIRpo4Q3+9rBOYsdTIQj32iLB4ZR4HlVIEH3lgQr0+H5G3F
x18hwDf+5lquteOIpetmT6nPmUZU0tgZ/P0KvP4+hwlaVyUgWseiDfKDIH8QQq9tZ4goHrb35g8Z
xNUOhwWW1RSQDoGdZLLLY7fvz0fwdLqOBO6R/9LcsH61X+1xOKBkQ9DjcweKthnG0ZOvxnwM43Mi
vVdVYgWp4OZAoJvMIFDYJRHIyS6KW0dPrNuypJQuKGTjh5yTOTJM30fodeFrhWH8gI/xT9NHBt4W
2RFIxAXfxSuOmjio7K4IutId+30sDzs1fZ6t79uBsb56pmXouoHhbYvbp7FMpFqGTr0jt6Vb9Z/x
CnSV7vHvjHBbNKTQr+vDBKe2e07Vu6p68Cmi/3UUvfrBQXWsZJ1VN+y7vnU3148KiTzbBqDk8u/s
QEUnsliZWCj07t4x+SfBC0W7tXWbkc6x5kyfolNly/I7Nvzjk8bTYZhNJBeZiTNkhqqjK5+gP+Xi
1Vzph1R0quhN5+hqjYPvJDHjOChhzR9eMtNNow9xQMH3esJ6tcEldI2mxWHYwkaLR4wKflgfo76v
/LCkZiK1X+zvi2wukMuit3rEXNN/VsEUUFNz2usId/WFQ26rkgdpek0Xx+aU+b7TondAbz82fXI3
+O/+5gRpIgffWVvEWalj4QahsmXVDoSXitJt+wPCXT3isEDoqngwDJwh4fyPvlR76D5OLps6p97M
28CjiRwm9FbZi2KF/TGHl7g9BHPrFNTV8IcK59UjDhXCMQqGQYKR8JJN3vyRUdzGOymzdbdyM1Dx
eKyxiUpL15hgkTf+Msv3FfhTFfYpM2vo4Q9/QE0tLkG5oH/Ky+pg9OjwjsvKjvv2PVpDvO1IIcLy
tUi2iHswFLbToGITa+VrgFnjSrWt4QVMHDpG/LZNrd9RVzc5xBj60FclC0Gpz9ZhVJSbVMen4MDc
yeSnUwIKX/PChVdVn2C+M4RXYnHfGZ+s6mHqOzfLQJcd7bqQ+mBPLSIHHlJn5mrQYAPl6Wi0xwJU
6lZqy2DtLyjaduIcvIbwwrNkTvIkCtg5GL0hdBg1Mppe9hUQ67Uj/gcjSKYlZQl4fGVoWJgd1SoQ
RBl7V0/JXVtrdwY5XE95xsGJ1IQQjyuxZynkNiIrdFVk57pEcWxRnnBAYpXz0Bksg4ny73Vzm7bE
pUX9PochbdBZg2Bgg0TpQanw0Kie/uoYvXYqL7YiyoWii2ZshaxlTiw7qZq6ZX/xIaS+bYgCeJ5X
di5K2QpmLFXrYvpM9iRQzneKLbwMkEku903hbhskIkDmAEIXIfWsskdHLUpOGz/l/XMlEHV44qjK
XErR+5oc+R22JwfrMc6sPUBotGa9afrHTrv5O4dYrCy2yppUU5hYRgZ6yn1SgkY/jC+yRM2r/OGZ
+wtZeSq+QPUxQRvg6LDaNSsjQiJTPM4PP/srOjSnUFhOmuQyDMWUCt1n97F16F7Hj0O0wKv2sGOa
P/QdSYUGBw6oE2RZ0mAl8/5JQANreGckh+3NIq4nmQOGZqiVcnhNNqfRrlE6tECn04xPVfaXUcEh
hF5Ifi6VWDpDeNERF3JoV+nf2eBLy1oxNA2UU9nXs9th9hLhpQ2Ik0RsCU8k2/bxbE0C3CjkHjIl
H2Srel+nhre9KwScKhwmqH5Q6yinAa4N6RTnL6FqUv1p7Cc23k08HQSaJ2Y91WFC1l31xJpITXwq
qSxoCRUow1OZLIFACgcKWjeEZsSqhKr5VLT3UIGTze+ScMl64iZicbTlF9vABfoYPQIAp4Z932Qf
F7J9s4OY4+FNw+bX7JWnjA3FSKv9CeATpeCD6t1JS2xtOP5dGHDnf/KLKhZYfUgZn5L6Y6Ltt3+f
uusU7vQrktIHQg4D7dewx2d67WA9dpB4Pc0/FHDtttS3LApAeZJYXYnSSGJPtBactCHYakDtewaj
OmrfNfqrKA4t4hzxZeOhNEIda4hyFBQ7pkexJNCT8ocvGsdS1ydSimhjU7ehk4c2mEgedQyhOr6d
esNhMIj4pvZM5bEhQGUXjZjIGC8Shg+DU2vX4Er9KRHypkGNa5jzpeQhAKvmpMJYLsus57ORvvcV
BUUs+9g4snz5uBFNdBJaOEstyMCZzrCdo+IB3aL/kNKTO8bhg5I0nSJK8Kj82nglEKLYT5+CfXKp
wCU0HCi9ZuJ+VdnfF3DU9eXsv8KRD+XJ7kuvnzojsbspsreP8qodRgsLxjgRs2ycW81klL3SCQbe
sq3tzyc5KuxYuK0otgHKDudPJWAsQ1EC4F7zmDbuIN8G47kzd9verBcHFu5wyAdSFFEMIpix8BxS
y5dWyG25OwjSQx0cy/Bro0V2NX7dtrqKFgujHBqqlt/IGvtuksnxKQmFg4COr20T6+G3sMGlQSBq
MNLehA31Rd8HZ+WDf9/ivnWYSka7F/sdRR3CNv63w3U1yLcFz+YgqLGEwBjBh2IYD/H04lNBQSwc
3wusDNZsxAmcSkFkk4HtvqSUT1fTh4UXHOihc1+MRR1e9PknMXwopvupPWT1IemInhhqubiXkt4U
QTCUcAUDya7W1nbYQGksoDRQV7OUhT9cOmSCb7bONcR3fIwO6a49aKzMtv/bzedQQU0LsRrZ5xi5
hqp1cPT1Y0GSp1K7z0FCUMydNDQwEl+sJ3NfQ+J8PEi3leL0HhtJqs6Umg61SRw6jEUo+YwdwUkx
/tTfd5gbD6k+BBZRW+eGAwNdboY09mGjTB1Whg9OFoadlReMi7g01RTlEQcLRZ1U/pwiHqrCs6qz
XrtB//7voIfv/tUVw0oDFR5FP7rXCYH+UHa7HmNVrMEsv4EA9LZFIjD4DuBUNK081GAwC0KnZd1L
BZEgs9Da2CSTg4WykkQMoyD0GlVEj6HmxmC4kqeL2rwpR7keWL4NGMxSlVozXJD30kdjV0HcaLqT
737WhIyjRDhGLR2HD6VlVJ2OihrIok99fjuTLSiUAQ4Z4iJNSmitsmEoVsmAWJPnR25y+RkM6U11
Dj5sR8N64rpYQg4ntDq2RJ2dWvOZtZ8rh/bDPEFLtnyf462Rx962PcpDDiSiPAqsWoKH43wbqi8h
NRdAHFmTA4jSGIyi63BkS+NZHlFsetR0IlugTHCooMw6Xn8jXIjjiy98BxuhbbWftpeJykj4hmC/
bso0S+CHFtrKU/EeuiR2vBN+UvFCDW1PlQLWPzhdA4HvCg7bcsil1535aj407zuPXRm+Oz9Ke8tw
A/S6Ci71kCGNclBhjYoZFiHcFCAVMqElzxUy2/qc2piCYaP76U30BardLrG6RBTyjcN6XauTZmEL
Nbt3pQvrg/+egijVOqWnN36wWKws+28Wr40kG2o/jeFk0V6U8RJREgCUNxxqlJGiJxjcN5zcPCjy
nZE/bi8XEfB8j/CASRt91rFaQnkjhHdg+ygptg/KBAcLomB1c8OAPDePrXqs5YdIoaoCLJY2riWL
g4bZCOoYVX1sQ/1KJh+6KHe9U5HiF27oUTFGXIJ8g3ArKFNbxfBoSE+i9ajEx1zYtTHBq7TeHPUr
tiy+t8OMlbRXMuy9DvhmQqh4OoNCFnWvERSPGAXfUSON21sFTeh/R3MX6X2oo27oGOVNOn/xp53R
ERXj7YAGSfO/TfRZNVV4aCLgZLuLbkXz3XZAM4T+PRI0E5K1smLJfJV1mtTCzyJUGxr/Qx7g0/Yh
iUTXCo6V0oEX+kYc3kZWJl9NchiQlbXS5ayPyHyWJ3wqZVOF2q149CF08gAaOHc4vGleaWGSgwXd
KqfYZ3V3P3maioe43G2v4vouXV3iMocpLUXFF/D7hf+hFR8C6nJgZ35rlzhM6IpBCWJWBhW74NiI
mZ0Y6gVdpp6hD64VTva2O3+4i67+cPigtHFRlCHsueOrMud42KulHYFCb2/tWdVwzp2cqr2un6ar
US6ZSMPAQuUGoV4LrdsKKuM8bzt327V1I+BVhyyDYej8kR2MXE7MEMwdeuTbcnoaYCunxIn+kLJc
rXCnVjL1ROtzFAzjC0gimEqVBBqe6T79weQf2j1V7F+Pv6s9rigArcKqUBp4peV3YeUlIlF0+ENq
fDXAndm5a9owYk1FOniMj7IX73zX1D39jhWFID1JvGaoXeLOa9VZmj+yXQqjZzXYlWjcbslNWr8E
rz5xh7aqhVASUxhRb3KQxDd4YSg3yVF06/9AE0btEHeC20iQ50HAAiaoN0gXhcoa1ncIagsak8VQ
FYUzUE6tIY8zUDX6ER9/zhYpjyCS+6lWQc2Fr27QwhoHEFEBWs0OJ8kJU+GQtJAHLG/bgEhTVlFv
YYQDBBX6XnpVwMiQBrvJ9Hw08DTC53EfPr8BFBRLY/rHlmyIXLjVUxvXEmsOAcNKCVHx8K6LCNxZ
hwQVOp6maimQr+OOaJDOGP0SZqCb+1OkvcDkDbSWPMZFOpBsC6sbtDDHHdghKvtUaUXW8X6n+tC7
FzyxpdoNVoN6YYRbt4pJsImzxLLh0kZnSPem0Y2FAe6I6qU2pJjSZv1N91W7G6svUkgE2frBWdjg
Dk4ndEFeMSe6009CBctD21Z/MvY59iUfiLuV2hju5AwyJCHVFC4VsWzL+UUJbnyKTl9iP/JbvrDw
iTs5rTqmtVWzdfuqSOxd58ontByja7I8zw+Nqzy0bNaCTW1SV9F6Gn61zVfxIrX3g0lFoMdH9n27
P5cfwtbWoCf+moVPLHdI3tSjtDDKZeJikgty3cNoK+xEedfnGI2KEyLLI13jrvXGyCZVgty9oz35
D0zSSXDCL2Jnt575SrKr3lLFD+KE8VW9tlHADirDL10AoUOoXqbKOL4B/BZLxyEFmGtSMZ3g1Fy8
U5WnvP4SW++3TbBjuhGO/Dh/0VTiWHQwEZp72bxk3bvMOgTGu20rFMTyE/1Vi57ZtIKZGqPIJ2kn
uZJd7FV3ktwBc0V09zPlFwcdcxcpuDXY7hi3fegVbeOAvg8DQNuOEZDBF/IEKIJKCfNryM9TdK/l
+6j0tk1QccYBRtWkU64U7LrQdlX+rPiP279P7Q1fxKsg4ympEQzoL2L9c3bpMJb7yoWM9yU+GUe/
Jor764+Ya2D/VsWDiFYxvYZDc8qPxi540L9B0dC2MP53n1yYKFrwtnnrhVEOIoxMNo0qgZ9+3nia
UHmZSs3hkI5xqYTa9omaonOdEd5VJZ4Xxi6GqpKvuDmE2DwBL7TJ7g4UxRERIxYHFEKmFmLawbXG
+JiEz3nwRMQIZYBLJzK80PNahl9NdGRORV57aKAXdguIhXITBnSms/Ym9LNQLVIxUw4ZLEDXoiAZ
hmpUCP0E9DOPUXQfBjuNVJJj+/E7/P2ywQ8SNMpYGWEAG41XoXqdeNm+G9AT07/H0Ay0Dkfi9bRO
oQF9iP85xU8PaLmZ9UkNXFLxLQMT5QBB5Gcl1GTZN1z6pLGg3nKQC3o0B6dtP8DBGnyckpu6jLLD
BZEKpBwt1/q2HSfrcHj1jgt/rQgkvUIDr6MYB8v4VM6OLD1vm/hDUni1wcV61rZBZQRYQabyrjug
vbqRbqU9sgp8CcreNJ662C8u8LvQkmc/hbXRPI5oCtYCYsnWL6qrO+zviyiHXLYoVP2IxpH0thg7
1+w+6MWtnFbO9rqtn+CrHe5ClNUR8uMm7JTCqZMqO9My++8scOmzlkajpMvYfIw+2JlvnYWsJkqu
7J/cimYOErRUGbNghglLe2zzwwTO/C60heS2KwnEIyzxMwO1X4tWVsBSLlZOl4yOInh68KnP9rNC
mCJ2hh8aSNtJRjctTDX6WZLvyA6bdY7yawzzUwJjNhtCnsFAfJyRd0FdK/ke3IT4fAVddvlSOoyX
H8qr36RP2xFBWubwoEl1RZgMBB1jMZzd3K3R34O+2sQpM0+30TuARj1BsFPHIJSaKZiQOZhowyIe
NAtO/+SCgA69px9VFw3+O/+W6pUhDjE/TpD4alXlJoz1w1ko3EGxbE21jYBiIP7DM+fXKZY5tIhT
MGgE7E5UIWDSONKH/gvuj+SI6Q+nuZsO+uPbpowW0cMBhxQn2TgmQEA/91Ij87r5S12qf4cd/ChB
IQlpYbEQHeZ9YO1nqgZHnTEOOJQI5Eg9i4Zizu1+fBTk/XaoEzcfPz4Qjqkq9h1WKfSfe+GjUnxX
yRESIsr4+QFTyyKxz2Cj0M55d7YU3xHi9xB1IDaDijJ+hKDBBFMcjVit8MhUG+I7dFtkUIDuXOsU
n7oP2r32bnv5iP3hv3UpmQKaLA1AASHLNrkxqUFVauk4NBATfGYaNHhUKl/DErd44VaovlDPQcoN
LlsQLEMzZnYF+pMn6A9d+rC9TFSUccc/GAt0BLN0VQ5DB8qPnoxOOUnPiWCmstTfKtaybo0J84N1
HsxoTg9O+cEA9yyehW8r8v2CNH6OoMG3hDBmW/+TxjR2x2qvXybI04iHwnc7qjJKRjeHBZqI3h6h
wjEK3pt7tKU/pNAzfc361a/qTj6Eqq1SH2nYRbeRuPDDBCjzhllbwiaTulKddKfGbrRnatyyHb7o
gU31jlNbyE8XFJFSzy1LXFmazCbcrNoZvrJPhPleo2RyiLjn5wryUm5mn8HrnFZ2lD+bPqWdQUQ+
P0zQdaE4hSxJkqeD1e9UMbBJoiACJPhZggDYKusMw1Pz2c8Pg+CpwmiLhUjgK5FbqhxKhENd+gF7
wWSYOiySD2osuviM7EJKMJ4bdxsy/lDe+XW++CkCxRqiOG5gTX7oXcbxlTj+Di9cT3QTF29qwh7l
HPv74j0TakauJQ02KkXPuKw86eWLkAR2bXlhQFIuU8eKe3KUgaDJdQ5jEI2Fglzs9gfxvkVFojvK
h3g/Egweq77hGxSeMaZiiq/p7tK3NEfRShiQfWkf++IQCfcDGtYDEOGa4PTc3rfVYFzY4lwDD7IQ
VRNcG8GsWevHQLvX+8JtY0ochHKKg0NLD2ddm+DUMN35Q2uHyZNaHmMQlWLqm4j89az86hX/rCqE
ZM5HHcaKHzm615sby8N0wQ9McDl0c9MqKi2McV8eqiHtgszCzQJ2F2mYbAEfXLY3af0uWZiQ/x3t
4mB2fRRhl/KPyl0J/ZsYcoJFzjqblBMTWJMf3/TdYWGSe1NNQW2akgivEuuSzLt2pLrXxbW7amGA
Lesiyn1DK+oyh4HBEZ3oMJ/Vo7F/Vac7bq8eEXn8qwmTVGKYVT2+UfanwnhfZk9NfsC0XVQSLq1e
HguPuLQpNINQSULs0iQ9CPHH1HTjcb/tCxnZzNnlqiW52SQRVk1RL431MOQ/5vBeQSiUyXEQjnpu
x9pHQzlFBpETUlHOAcVQpEE31zhS5fChF5+VhAB00jMOIAQNZXMleI0HaSfYCQjUQMuk2tUxPw2H
7MP2QhLu8A+pUUo0Mx9YeIOKUnkRUd/ZNkAEA/+KCtJU15UUweCDqFHKj1IPauGUGtZat2Iopikr
kmrwsreCopadFWFXNEy1yJ+l8n1DfuOnbHAHNZPQWOJHOD9BctSK05w+tdGbElfj6gf7HxZhLUxC
PksFbPSSC2FPL7xLbkIRrAUFPqoB36T76fEt+3O1yB3WrCmspBhhUYwPLUY5rVuNqgas50QLr7jD
WulmUIQ1bOg36p59LfaPwbN47Ha6rf8XLus/3BNXp7hD2gl6HsxjhxkdUbX7bnLE4GM/XdAHHULl
QLs1649C+TL1IOnFyBBYPCriWK2nE9d/gDvETdIic0gRj63+LZIksFO6qXWbSeSnPXbj/fbSuS4t
r3fbBDFGSSUsbeMNXggO1mSfH0YwsNasGY24QYgTwEsLQcoqQ2sBltXUY0eL3olodgmi3V8FJC9u
K0ysnaqDR5PpCtU5NJwgP2ybYPG2tWjcna62ll8NDXan9sFEMkAk8/scWHYLlRw/JMmuV7PmxRZx
uIEDnUuzAGnpdoes6DX8XeSw8eDmtuQUmGS2KOozIvx0DkbG2pBCX4TJJD+ZSMNSqCiNkT3IxEJS
AcGBR6trpTgI2CuldBU5cnLLScaZSM3/cCP+Okw6Bx9SGelBpyPs6q/hsb2oXqLa2m1ySd6Nt+GJ
ohlevxGv1jjs0EJ8uMkkrF2oXfT4uSAHpql44LAhnEEypmhwp98VtxIkiUO3PPSO8cA+SQYuVeuj
0JcfK64VA2rcmGRGr87ktEemk8PsTa9MOAE5xUyBLz9irLVCYigMJfzENu5GMENnp/GQf5CP6KV/
Z56jHaW7TGwZLzk01ursqwzuuyHdFzIkz1Tz76CPb1qcVSsvRJklGNVNq9SQL3hSFeqTHrlVHFTU
iQBBYgZM0hMb9VMO5lFU8H1c2Ju7xE331OVPLRyHE5Eitn7ELuZCfOkm3QklqsmPgFpeX2hSBYgl
BLDgW0A+/9DFjdPpD0ku2lVCpOYEGhkcTqSGNmQzS2Wa5NQF32YUlBSiJEGZ4MBBLdsoF32AQ2Xc
i35oT+DIzCgj620t1xvD4BCir6eqbifEs5XbIRpAQLRxMxu2v4su6ANxk/v0hCoZdbtTB5fvV0yz
JvF7cAUCKPJuP7vRmc36aZ75hEGlGeBkuW+aG7p6ys8dS5IkJh3L28PIm8qXOXKk7PP2Zb9eml3Y
4IoGNURU2iyDWxEK64+MtKQ8gzxJ3GlOQqMfge58nyJGb8pkGhEh4p5Jzqc7U3MMr3Gz+9wrHcs1
KVZdCjRMDjT0uDWDuoV//W5GVQ7zzt6Y4ck4O/ou2VVfLOJbL4vxjeyJ72GcTCGzamjfOGOXelmS
2Kp5Y02VFyeuJX2TE+LIsWDfMsflGGrTSOHQ41TX6S7pPin1KRm8GF/VBdBTla5K6u4QyZPJwUhr
iMU8MYOmX9nV7A3GBYUTzKwTZRIqr+G7GVWQezddgOD/55t5f4ZKu/3zo0FBpGoEEJscplSCDLJW
GbuGarsS3UeBLU0gFWweK6r8Q/nFdziWdTpm6HL9+S0EIg07/V53+xNrGSrRz0EUGCjY+q27MSsq
C6Oi7AmUfJ4glFTtNdGR31WufvdTnK+i2LmJEOFVjNBjAZb7GCbrRnMT6SD17wvQNRrTu23sIq4b
fiRZSCTLx3duQBdY58fioHWfR0rMiLLBwYeAOZqmLRHuqrSfgpMuX9KYKGsQiMGLF8lqUaSpChNi
8qFRj2GfO7L/2JSWl8n3kkVUNMiA4BCjN8fJ0th7Yb7rPPUHkwkJ3cgZLHTgsF5X+hoj8iiedd4a
1G7IBpzkIpTPotn8mIWGCAXKBJd5iNNc1B1DJUs4ydZNRhLMUXHAAYRmJJolqVg1phKau5D6OWRO
b1fufMpvRUgymbfJh+3w3vYJPFGA/kW1Kwt8uQ40+DSXR0F+N4vUIPR6bf2ftxw+If3bgJ+gz1Xu
cRlPp/5Y7cNdi1KavhPPFEnH9uLhRzlDCthNuxieSIG2hzKkowXtZWop3CHuelNk2cdixSBAiihj
WAcuEBQiIdbnI7K1+NC5ipfsfIfqoN1GOpPXsi/Sqmwa9sIXdesI0CvQyVg+D1AKVGNq7JUKB7bI
S+csI0LTEHZrrm4s4zYciCuQuJhMnnU+acy+zEQsnLjX98lhxrfZ0ssgEMpY09/Uyvor7TRFLo1Q
DWGs5R6YoCah03ThIRQ0IhMjHeJAwRCjWe5m7A6TsGLNuePkjlB7Z6ViyDdQH2RJexxGNEkyCxXL
WFLLzqHaNh7U4cRoidjNnol29GUbIF5pu/+c/OFD279DAko1g5xmcLDuT5Zen9pGfmrT8DTpt7FW
goP5R6fLTgA1lr4M7BRjJ0Y8u5q1a4sflWztt/+d7XvM5LvJU63z48RA/ECRpeoPCj65m8mXINyH
kDCQ0pnIbAhQed2NxXmYWy0zuwqr3Uk3YyKB2HEfiwpVXdtODM1XyFlYaTSpMgsFTukv8441Hw2V
HbrJvnFHzwKTNngIdj7W1im87dWkwOz1Hl9Y7ox/MvvOYZZx57jtwfBSZMDQed8JxGnZfkiYr6/u
hTk5iYrISuFofmmP0kE/QoFmJ5NXAbWeXPYhj8PYtOwVbUqTO6inIIqdujwbyt4S3gRopipjet/A
5cwn9VPa4IuUz1poLk36WlpO9v2pizDRyEiuKfoSaXUJr/b4zF7QG0tJY8yllB9D2a6P8xGiDI9s
zsF3W7tQnPhzrtvtZwhsuKlD6VCsruzCOneby0Jbhz4bzWrqL/78sZhRLK28VMpd0/q6HZur197C
FHef92kz6XoKR7PiveC7Y3b05YtFcUevHvCFFe42nwy9TKwADk3Ch0b+qGKcQhqIvHG9/LEwwm7d
RdhHSZ/JmgAj7eu4NQoSudO+ZsJQkZUINFm9whfGuCs8j4zJ0g0YC/JzLzuWTHnDFv63C2FhgDtd
WiXGQmvBQN14IGgFfSGTHIxqtNZDffksEBkktUMsJBeLB/hVxH6AOTn6kBcPPlQzROlxO9bWcXDh
E3eLy1aNjvYcwdbh9ZqcmJxZuIswdHEOc4+17EcudZTWRwUWNrmb3MiTpkoqOCaeUJeFpIVdnAon
cyLQyqUNmMV/JkWGm2nErUYE5G/KU0ltDUPWwt1eje1m3CvyxdCOU3aXit4IHYc2cUP/lFIcCuvJ
i2noTAJRtkyN20tZsvS0iTEKzjpfmXIOZAhQlmC8HQFJiLSOlFdj3J5O4dhVIoS1MQTCXh712QBr
aHiiJiHWE6SFU9w+pn01TgMb7TQTu4cIleKO5+TZdHvHtNXdtGMcKwFN0caQ6fdj+Ms9/rNzZ/Zt
YGYwyzgcdJCDqwIa1pl2GNKFp/iGrE2vn/urQQ77obXd5/4rIL+XndBBkRNCtBPecrGHTrYjcSJX
E73rqvLfoEHw0g4jG2+X97hX58JubqNTcKN5DashKGBmElztiMjBu4G6ZNch9OopdylERWe0asIY
C6qj1jtBRUEotXfsH1hgWjVlswS6RZyDHya6MaITGM++KXtMlTqxh0zvTQ+hxWJyd0Io4iEWYxoY
/PtPwvwpUIndeu1i3ApG7k7AlI6EXmU4VHg53qepXb3P2GfHV8r6wwiWB+nH9K7pcCQUiA9Fb3vq
LTzkkEWK5lIdSnjYFYEt446YBeqOWI0KS5IUGbThpsw378kYne1lRn8QXlywUYOjB5keuDlm56ee
CUVrs15EWxjkFrWLNDPO2fSL/hwei/evSmOu5eUHEC2zTyf/gWxyNTAXJrllHDS50gtmUjgwZqUK
LmoeBFsciE27Fobmtk85taQcRDfxbGitgc60uXyINHvsiQ9Pq7nDwh0OmiWI65RpDHeqepdAXsA/
5dQDgHCB794bYj3v9QIm1OQpae9kf7+9ROt35tUHvntP9/PYN1n33s/RpAKjhIynhxH+DyRQUDHH
D0KNgaY2vQV3xq9TCqIWTPNjcsOGiHoGivzPoCmz4weZOlosrHj4MJARGJauaSZIif6Nh53p52Fe
48FWQ10lLOxesucdm7kXHPWbn9uNAtEL0Y09OgRXv/QubPOyqIaeBErCvk3Kvavc/eQTg8fiJ3B1
dBj0/2+lKdIsd5uGRtDJuo5KW5TaQvc/4ksTYiLaLRpDPlp785zvqW+9q8G0dJbd8YuLByNOYH5i
zvY76I4h7dwjd790bndhcEKVZFejaWmOu0grq/vft/rGm8CBqRwipk8+3av4KtS8Y1RT05sUP5Y2
ubu1l62ukGYsbL/z9+zTV3sQS5tVyFh3ui462+dz7Zm6NMddrXLSS8lYNcgyDR/09w8QS9xNmTM1
xAccyg53GVhSk9RaiJ3rsu9xDx2JBKLYrhC+33aH3DLuBlBiQcCXeixf7Wafe3AmJd81TB7ZxgNT
JRbuG5EEHco17hZAXcVHyxqWMGsiT9cl2yqGnVm6M9nbu5bCLjeLw5le7ebUYN/p/3mIG2A1dkaH
PUCgBEKlXavvrIU9Pkeva6HUK5XF4tc8dMdL8pDsIfHWerHlvE1laWmNg5SuysD/yjpjxNnO0d0I
efGBuo3Yb2wgNZ+WZxPmuBLWmlf8kIDQzbPgCN8hl6DvwpNPVV9Xn+VLjzj8kKxQAZc8rJnPrctk
6wJPPWreiBcjy/8purC1dGFpjoOOPENtuyoRHnG6y6ExoZ27kaiArqULSxMcXHSTrymyAY8mtYem
4N6Q3xEHmIhxnQOKuJXHpEBDiqM+sAkx9oVFu8mO6LRBAkc9fqkV49AiaSpTblljbZGFdle/oLpr
G0plb/tEWeEAoin1tK4Yxo7GsRYcxSrsKCgJI9TOcNigN/0AbIArfnJfhjdBSwD4ar1nsfV8E2hX
qdD9aGBA3nfv63vpYHlRZEMw02NvCCbplX0RzzT7IuEY3wxqDmlmlCyq5fmk+zckK/RvBRA28iHq
4GZTLMnQVX7yQ+vkYgozDMAic1MfslvMntkBUjfN25fspQLCjb3v/f9CgrfJnF4kMrFkSV04wmY8
ntPiIPmeTj1qf0uWeBvcWR0ErcihagK/jjOTNSkxUyzmjjThwQeZm+9U2/NvcMcb5I6uAmrR3uhg
cDoNHivpQ/S4P2Bop9sJe/ls9B6VofFVFt4id34hnzsrbWapbpCEH6XSd/JW/db0/c2sDQ/sKlFF
cl6Cf2PyNrnTjNb/MAFRieoOp/KS3isH342/6BdtP3syHjXjQGRozIfllcXb4w62pqEbSiqwqpiD
t2v9TomOunIoi68F1eDFnzTOEn/dK3pspI1vqm4xemm+Rx/CdtD/HpGWokqqLpqaooAnie/iKYOh
Doshzl2mqNqiqCl4aXZkQ/XFrjs3VC79mz/MnKYrliJrhmLwfGR9MveNpIa5m6inahDtXic/fa6a
QE+DqomGKst8U7c/l+OoB1bmIms++XsZXBjgram/BBdGvhDEO1r24beYZ14tTHLQUTAB4XE2M1fO
z3V0nrMXeXhp58SBsh8yJtMlNo1ykYORVFFa0wDXizu8CgE0zv+Rdl1NctvM9hexCszEK8OkTdqo
lV5YsmUz58xffw/Wn70cLDyw9j6pVCqxp4FG5z5dGC4GCknqLl/aIL19Q/GSNWJ/cD1xaWdccrpE
W5MkH0pQDXNf37Fyhn7rPI4vCGelcR5vn3lanBaJtUE15wy0Kvpojn+Y63e1lPhNH6wnT4PTGmib
zJtMx62F35vW1WJv1j0SlP586Haz6Za2Py8MRRYaRJ5sZyriTIVwh8mpkAFY2cNcgEG2JnXaj1cT
1qT2e2nS+4OqeqMDNaISAylZHsIiNewqLWfQYehRGquPQEpKa09T7I4wXNZVUmCQqH7QroZDK23j
/KCZOfLMtdwYVdscDTPPFUgqA3I0AKxOA/UBxudmDVLUk2VghKKXoevAFrCx7IEY/IzUiuWcdZ9C
v7TDvppvC9mmvQ/BLBMay1Zth+q65mD59TlDZmPOYaWBIYiMZbzty2SOSVwEhLoNch7A4vKlTRV8
jMRT5UTVKtKEjh2oMo1WBKiPup3PMnax1H6LXp5NLNWgxFahpDkGU7UJx6RpS193nnMUn9QTsWU9
0iJ2tjQ4dhK1VgunBo0uSJ8YfmN90E8YlELhRZbyFrKjApdcJVC2WKh7fl/52GJRMJLevrEcLeop
w3MiW+4uJkEdqlHLsgifamwJAOJjChKRek9Kf0yOtaxSxucz2P3bmgVXGA0hms1355uUIpWZVtBN
EXmIrOQKE765Oxnpbpqks+qiN7Qlxun50jFXmiQ1JMDtI78+Zgfs3iNoqgOQC5svS08KIFcOEpvG
B5lvLBrEJA5QSi0I3vlFtV3YqKqmM5s2+0xRpWg/CXcUMOXyzTYf9pv+RQ09pARoUhrle7C1daz0
etbwjNH/YTrxN4CWXwG8PHIjDSFUrMx7Mqc+qrCuqaX3n+L1nTq7gY1WTIjptF0DXuc7FuCw7d9o
k1qxmOEJhZ+dzAgIL9R4J8cEeEOuJYPi1AvIxc23Nvnadt8v8yOyZfbm+5zAFCj5Z3D4Ct94q2H1
h2kXH+S5X+E725DhJCTE6x6zFGRsS3PDDBBMQODMV/8yM0IqkELVsnVU5vhxaGjGrFZRBvfbpXgO
5w47aYydukbBZTLCO7Eg0bBRmgWTcn4nWmnlCZYWFX6pI81hwdGoZFpWSMJ2YAZNoArr/NoHjLWp
+cSuPa9c4gE4iGFmhX7jw1K1L6yZTA4X8zHghKbCA9Y0R3MsnB7Hl71WS5aNUIZYN3DPKppo/3O7
VwuOVI+9I7KWF9FtOQZB7wfTHNDA58eYxVVFspz5pEvpkvnGcX4shcxRlBDhC3J1ao9ax4j0u9Fv
C+x0YnVMx2+D/k90sapok+0OsoEs8Um+s8ZX6aK67aepBtXoxTLRlsdW143ufI+Uy++fWbLDVOLm
KPk6XVTntMSKSAh+cz8XV2YlCZrFp4ggE430MGa850Siulz0JIRLr+dXVZQEFfZXr4pMIoQRrWO8
0+Gci3pcKEoboOPYXrgf9lGgfWHzDg0g0VvpaiKRQ2ip6HbQENRals0jz4ZVWFEzyhrfuZkC5bUI
oiADlJU7ozEh8po7ejQeLqsOEYeWqRKis5gdHhr3xvKsMapYx3Q+sfzFQxmMudVeHmILPesRl5XU
2ee4UAVLdwwskMFaF2rwlrls1ymPJ5SG2u6QdaYXD39k05Wlo7NslQmJQGed0eIuL3PCajDIXPtm
+hCqf0zTz8tnJ3CkLKQ5LPhScJocPjnQzGqd5hOp/XrRDlYUuwYQ6kxSHlra7C6TEh7bhhRjdWN1
SYQgwujU2tfI04CMLKBrBhuJzD8iY5A8LdGp2eh0w6OCEGo8GF5rUmtZIx2+Zz56ydrtJukUOzt4
XgjgFJpEtRw8Xovzo/tkjuq0QVeubs5+o+0m+7hkaL6Zr/T4ZwsY+8uHJ7gnG5604ejI4FCTTwBX
RWP1UTuBXNu4nXYKp8grratWhmIjODlgWiHTbKo2pIIfM1xo1bd5OCAfVb8AbJ00MiMscGvPCLB/
30jBOESLHTECmCRka6xTn3rxV+uRYXPKB5WF7NjQCybyX47Km8M8LFS9MeG69/UTAX5ak0jmdkVW
ySboY7NZPIVwhNM9A5ZUZWnVlb5y6P9azF15oY9yePwy+eRangkSSgKQAg0WXekfNjg2xYBQNWwg
CVaDTdZIspoNdvPli1F6VkElrcECMUcj8zs17tFqzRIOZMABGmNV7NMsephJejPVDhx0eIY+tQBx
YGuS9yswjaBqI7CjMPgftvYtZtNkvYVDtds4cKJdnAOLXwaRLjIbSLgi/YoQC26hzvlKs1Y3ZtEh
6ja+F2gSxEr1wPEJ3EGI4nKQ1fGEovhOjUdrrbvJiLUUPGHPopv0DaaSJTpCKIvYR0QNRN2whvxM
N9Co45EaK0hcM2CN7FR45ZW6Z5Uv1tejSBS6SBJVSL4BNDLsYeUBfcncUnPVIIljkfpmEoRO5NaT
4XdIE17WfsKr2pLizGCTpbPZjyDFatRsBMx8CHc17Du7qVKGKClkjNpImKlEozrvT2BOWCfpWpR+
AYhd12imXRQV6B8lmackZnCZN0GwCFP1ToxjrV3SNAcWT+lr+xC7O8aDum/egEYvkxE9qS0ZTtjX
xm5DOJqlT6L8S1Q4vrWOL6V0g9uHpit4zfD5sFyFgidV4+MdY9Ur4GOOSDi+Rl+7oEIjc+etB5IG
5DgG3bH49jmVaCIHaSI/p0L7cTaFtMqol3pS+8WMNi90p+pletSVPwaZNhRyZ9psd65KUZLlG1Sb
FBgUdI1qJGXM3/tjduoPrFvQvFc9dPnfsa0HMixrkd7YkmTCujGYSriERr7EtT8Pr5X2klmS9RdS
njgLhkcQp5MOAvF1eVRctJ3fOL3fXpEv2TF0idvPXg4cL4mKFz7pLV+c3A9KPOmpCbLmY/HCyifZ
3n6ePdYm1+4/o3wRaCEjompER0L8/BCrCWeoskMk+klfj2SUqELR67JsB+2EkHzE3dwZ2k6C+RnT
qHydgUg7Q30369VvcWL5l1+xSBgsB1MdBlIJUPIcHxijgvOWmZWvmMouTAxfX3SJPhKVtewtDe41
lYUV5nUFGn9hp6MfyAS4M5tCWA5jKqEmZIhqULQI3WBCOIZmQ0/1vqM4OP061w+6LvFfRBdjEzxX
RzMtimTZ+cWbnUOrcLEr355nN0q9urVd/Y/LlyKmQVVs60aFReNruL1emEvTDYihivkqGiY/SaOb
TC32l8kIzbuNW7c0pHc0BJ7nvExaArT3toUQs/RHty/2CKGA/4E17sWuvAHgg8TsChmDO0HhOVtw
LLjDm+a4yjoVjNk0g2SrQWGuO6VYJEItMrcwgf+QYTKy0XBY5JhMZjHVfu9YX+p0uFb76Nppy1ut
HZ4vn6FI3LakuCPssH8nbLQROH7VsKeZfVtOyrfLJNhT5wJDG4EhavnIDqAGzhnaUlGajjR97atG
vquQOzci49Vsw7sVPrMaxbLOLSFLSO9gmwpCAui489NLE8w2jxEwgiKsMVVDQOhOMsdSQuLDQKwT
FpVDS4buuR+028aUmCChALyzwAedmVOEJF7BAgXmoV7Fx8VZrhEfuEOj/Lh8O0KRNiwMxlEE7h+q
Kg1yzPPQNrUfks6DokVepXU1TZOEueITeyfDGbdiIUo2A5Lfn7TB7brFa6VOqpCEqcMWIOzE5XOP
s7T7JC0tHJruWPNOMawJyABl9wnDBqDhf6iwX7F5m2pRE+xgqGs/y6NnB/uq6iyGgWvDw+V7EYrA
hg73MPNeVcYowb0U2tNcH+Lmq1In7hBJHqeozsXWwCNjA52m4o9zftIBoSRWeNZ+ii00wH7ZR0dl
z4YHZY3JQkF7J8TnyO1YDYFxjSQhSpW1O6k2Wy9xx4Loywcn44h3bTorqZwwRgYvIvX1HM7B4CQB
7avXMcxvYiV/TZXZS6pubyePl0mLWATAANI5cPrND6WNME6MNakzsGgf6/rRiF0iLfSL5GJLg3tI
JkmWcSWgoT6ad6xjj7XZWF+ca+OR7XgN3cov97+8WZYFMVuqnJS0QABODbYVQTnET8mBVYkSANc/
2nvMcAB8wzVkfdiSs+R3GLTo+DbWAnyaTfd9JdoJ2UtPX1DYu3xnovT8ljU+Pa+SRCkcBYSW/boD
ED/gj8phh455LGb12YJo68EqJI9bzBwq9SgfIiHLV+vj0IgKdSoAY9fQxMUorwkcXWz+wspq2c4v
GSkmTxt9VcVlppEepmpukcLeDfTPdRolZyikgdgPsDcGKvB8LjabMadYZJCOvFSCVMsx0Z4e9M6Q
uK4iBc9CzL/JcKp3nKyMVhQxi67sHOWwRp9Q7dvvMzY3R7XMCiD4sTjeNxXzS68rt2VMvphtLsmQ
ytjgbgT+sIIxLLCRTtkpsXqvGVUJJ0LPeMsKF34lCrJTY4wbCZ9Z4ouNXMVfVyS+4gPLNhSSm2E/
mXfxtuQ4paQB7MRpFHZyVbknebefMn1fZrlHkj64/F5lssZpIj3uYuyrB2em/qArnmX+lmqS05Nc
EN9SiyzzGDsOuLGy02K/9NP9ZRbE30cSF2E3Kma8xlmUOVf7Ed/v9eewO1qTrBzNPJ2P1/FOgAtY
K7u3lpAJcr/r0YhZonmEPrQH4w1hJ3n81RXCb8aBgdH8jx/O8QIImmbqNshloIdNYm3+JZP1KjAJ
usQS9/bR/0BomENLK224T6LoFM3z5BZz/KhVKnFzQq8BZCtR07KL4hSC2XV4SAOI9lN7pzvLi0Ly
X0U/4w+P1wZA5MgGZlnD8TlND8gTXha2f1EF77fDqQLS5aZlZTlG2+56n6kC5+gk/ozZxBJLypqr
9edlguIHSuGBs+5HpH7Otegwd0nZlCx2qe7S+WfSfKPGl/8XCT78GtCAVZcWbFqWdo5rFV15ijAT
5JqjrUiU9b8c3z/s8KGYMYeU5CNopcf6yfKSIGnc5WcfsFYBrGGzj9KJDPY6P4r6O0Xu9dZpS5do
BkVge7ABkPUQ4eUG4c48AUU9djuJ8hZemI7KGUw3St98ClfvDc2oCfMQhv0wVm603maZbIeTjAgn
5nNhodazgkhfH8flgbR+H86fcUMMJKKR3DKQ3eJSZ0u8TOGsIhedj6el/GHWV30piZaFhm5Dgrub
edUyqzZAQi/a68ZqsVew6ty6txs3jwyJnRATs1jR2WQdU9xLAkJ72RQjVEMWfp3zV3t9VucDVSVB
izC96aBC9j8yfGAWxXHUGMytmmx0YNuQN5gKzftrEaXMVojf04Yad0kDOh66rmHG9aa9Xn3LU+Fw
G0/ZUfPL+0QKqyKMBjG6grYElZi2xfd7Yz/xNHQpu7Eyse7WQtFG14rQKutaWWYNjxr2Qt/mYWqt
XqVXeYvFzYqzek7nKMnx19UW4kKK7ISNzg4+J75YYbf2fY8RkzY5WHl1Y9fkUVN7icYXPbUtGc4Z
q2fsWjIbkNHSr7Z9qmPwJEOgEOX0tjQ40SxiZ9KmDjQWLdvFdHDnMD2qs3VEpnyvFmR3+eSEUoMq
roaqIBI7aKHmjIo+RqTosJmvWtzMRsmTAR4Vkwtw39XrjumBHGTTfkIWNyTZMW+igZSUCgY+h8qP
p8q3ftT2/RSqmE277RtJd6yw4ARoYjxyXUMWj8cMnZVcbbSywbbcgHFW7elt+FNfgOY0IaBH0/sX
YrtElmUWyomFwoajoWANBXPOoDWjcDMgL4IWu5tyBHigFdjV8+WLEx7iO42317k5xKotkiabQMPJ
/+gqLFM+xsXiWt1h1CWjrkJubBygoWG4Q+VL1Dqxija2QElP50OohPt1AbGylbxhdii8cUYPFTJm
qG6ggMVJhWlXcHD6FrWguv1ehyUwGJvVcu140PxxaZdTGa7XEdUPWCIsUdQCDpGic3SbElVDdw1n
QosiWVti1cjvJIBczU9ZXrizDJtZ4GefEeG8xSyrm6ioQITW2KRnpqrtNYuleqjnhdfx6vy+hBZQ
X7OqlBhv9oL5g3UsottoQ9ZRM+TsQlViVzChcFPtNPSo7QDTVjZaKBRGpK7RCQwvh/COzpKo5TIk
2MmloPSVVEHnxvrBVq6xEvGy1IvV1UZKuKvSGqTL+hAPeh3c9YuzB2jBTfLsXJs38S25/nUUBhZE
UJs1+KmW7tC337N5ZmGpr3rcsmfWra4e1s8hagVt3D9d5kt0R1synBY2a1OBeINMVZgBeoX9UG0e
LpMQCPkZJ9z7ok3SG+3YQf5W/VT2ijfR6aotRkk5QkgG025wetHNovELSGjbDEPhkAqj3M0up4o7
rraXzC+XmRHmFumGDOcuZrqO7JsGMvk1doCVx9XvvOhe8UYgxgcE2UXFl3U3C++IoosL2gkTbnxq
cerplCWTClFAn5PxvbMkxkp4cpvvc6JNK6e2ugYslXl1MpQSTfVLsxva8vXy2bHv8PoA65T/4YNT
RLSJAHGzgo5pDntSh7s8XL+myXqKaCRbIyk7M85jMnMb2ZIEZ2ZPGOQ41NKVH2ICqOZDwekYKOIy
JCOWB01Wjw6CWPeqF4Z5rNzqD8m1fr+8srl+6msSc/jmtXPnB2R9TI/YEED7A0ZwNVa2CqD9ylez
nIz7eLK7aU+jtn2gimZdR4Bk2mm9Rmyvz6gC+M3BmgZ3NFXHLYlxtNpxTPZjmCo6lsP3y097NfO9
TZfhG6nS+UZFu9NNrTeqGVjZ1CEaxsYK4tqzFn3paUJTt7a7Bp31cV9ZR72Zy9HLV9ylm4RqVGLh
njaRYKRNK2FcIJ8A/Ef8xzxszBRxXo2Z2dg6YcNlM6p9i/hsTDwF0LeXhVNwn1sifMhkTm1aamRG
uWV06l3fzwCn7OtPaI8zKpxJNLQ+UxIVrJB99RIdUOjx28McuclR9UxvvAlv7U9kDs9IcgqrmZ0i
byeQnDwGlprvCi+6GYHwydIdcikVXpaGJnvk9NEip3PvIip03XKSpfJb4HUMX4YQGaP95asS6BGM
XryTYFe5MY1RuCy2vuCqbPUljE4TNn82nR8lVOK/COnolKAPCZE68p3ndBx7rKk+FtCLIZqARzc2
buYmc7tid5kfkW+BOOGdEKesupwYoVmBULIAwa1Av3jybD3VQf1ndWTDHYUt4Uxkxc4ock9qKCej
QU8PPn4aXsz+hI3i+xYj8FbuKX/2K6Bm5YAJQslAJ61pamhTt/liftX160Bq+NlF9VOLf3fondJJ
UnuiR4wZGbhLzCVU+XSRidWBSFXCmxmrO9u4qmvZTbHHwqtgDNUDW0mlGCnhVVGWRVUTxRC9cceS
8M2+Go/1wd5HaI3MsMhKNtou6iBkU/x/E+TVUmJn+YQ5jMqfd+qODYFje5zywuB5mWCUv4pjDq/z
LFZgd7h5Wgvkm0wxvNyF3mbjtyK6GmWWU+Cyb60Yn+nFUDsqszYs8xLmiWtiYTXNlV0CBVWO6Td4
CBK/UCQTEAlVpcheAxuEY6mIxrpaYyikRSWIhn+ojixJKaPA9Mjm0Kw8tBJigYF8tPc6iY66Fh8u
qwjh29kwwamihk7xNLUQA5XehUOBhWY/KktWnxfqO1U1TRNdfhpwmM756JOiWy30KPmDc1sQr8SY
bZUEU5FJTO1HpCdIGZJ3/xDiFHjiTHoeUxDqfWfPXlH5W5nsFP2OPaX2LTvS0xc1dftPdPudUeaE
gXbaoJkOhEFpsOS2bx3d1VLSurXSSgoaQqHY8MgJBbYblGM+g8dlziHq98ssG5cSZXnPmOGEwikK
S6U5SJB9fbTQgO5cV0eGXPLrK3CYXtjeGGeh7Nge0iiC614n3xYz0JrHy/ItOy3OHpGsnMKxZ6dV
GH4WT36cEf//QwJ9xefSXdqlFTslSCTxTUJvbFn+VMwCHFQV+NFAM+BcO2fq0MejIrmYjpp9oyUN
ABPCeEX0fpkPkSrQVeZfMTAlAJOc88H2bCltjsBjJi9Nt4P/7a35y2UaQo+EzccBRRBdhLj9cyIF
KeJ6qJFiX+/mVzZQG+/wNm/UE8OOKfeyRjIpPXa4GxW6NJQmjRpClIsgeYgB+K0EISAFzNatUEb4
1NDcmaHjBLqbU03rCxi6RP+WVj+lS9hEuhTdxA4mNRwMt/I92asZ981swdnJ7WNDUXsIvaF5SnBZ
kpsSeiQbQtzJdYZam0OO7Ip+p9wxJF7rSH+Y+/gAbJ8r2TSU2B1h1gE8ISHL+z9JQuO4KRXWN4+y
orlTD2nvZtQtjqxz3oQ2ffgMf+8UeQeoM7MeHhAkw7hZd+p1dnL8Yefc6V4OiBCpHApPE9UIYJEA
sYzw9ZwhKyME0HhcXeBgr1izHw/lVXK9Yt6/3auymFP0lDGvRKiDYN74AFxUxr0yLQNFDiFveqwI
zn6P2vrRblVZ/7Tw3hD4GwwMiqAuwenXpjbKLGlRouuC2Webyo1v3a4PLFbx9pKvn7izDTUeolJX
tEVPF1DrfRXroDpv/joeGr9/Ye0J2LN8mZzoqWkaTC1BRQDAF5ziLdAdqi85Ou9qdBJ2w33W3Cs5
umt/PUuGfqh3Mkx0NirKsdWlqDVks5v8kI33cbdz1B+XORFfk4bgFu6XjrQsZ9Hz2lhKxUbdlo2l
sM4EQwdmMpM+coifZQBDQq2LsREDuXPkVvDnOUt50rIpZVSj9TuyuKyRRMEEW/dqv4E0R7767TJ/
IhOJ/CXyZZhjMwBPdk6vyHXFSBxoj2acvbJNfIuUu0+QQNkN8SUgnj90Pgxrk0LWEV3M621hPGSJ
5PviK9oQYNK4EQNUNHotb0FAOdRH9UlFZb371gfNNbujNvUvsyO+og05TiIWRYkRLcFraf0lqL8U
QbwzarcOGKB8fv8fULRF1XXMeL2fIGcZlUWfFquDq0dObD9Lcp/siyNWUt7J5tVE2k9DZgWSjsw2
WjzOTxIlN1NDXhKWa9LB0hCdoDh2a1nKtJ+QEMZVHPhmyJ7znhnWeZSo+kKp202D1Gi+07LajexE
EqN92F7CnGQGXAC5e1tMxN3VWtdAtY4t+BRKo6BVfdStHevE32c1AMm8tZqBLEW6lhzXsWgB2V8Q
rT9W5lLObmMMUeYmpmbeZOkyHg2aRmjtLEiPdSeumT2WiMYLu892ZqbIwMzEUrb55dydR1qbqE6C
X64+WlgXX+8wHuknx/ZFx0JNeQeH8EIw0aGzEjWbVTy/ecWeizqfWRQ2k5PaYXMnjX+YpSrpgmJG
jU/WAEDAhqeCDD2qQudk2hETCYOKp0pOLTZxjYc2mK77vTRHwyIHno4OCYa+BuySyWMutUAXT6cY
efnlpCNHEx7ZdPN/WdYk0p9bQpzuaU1MnpcKGEqdo569lpkkZmX//wMjm9CCswc6EqEdXfBQivVG
Z+XAwcNMxTS+/LJSg8UhDoPng39sUc4bKekU1lbbqf50z2bdB0z5jfGu0dGfz/Ja0yH65Y0VALIB
PRWgWwBCQPmOYy2xscYrClUVk7h/QVS1X5EvBpJpwKbrW1Piln8UvXNy3E3ZGCK0WsxxI0/YA8Tp
fxsqD/H+8kl+fEiMjIMKDtEtQHBxBhWdBXqNbig4dI7pzYoDtJnBcrF75ekyHUG+GISgqaFCHYBJ
8E9JLe2qTCdD9dvcC7/3wBYLYgDsKl5nHVYvxFg4VhYHEqIfnfFzopxWUuoVFd0RRBXAFCPdCtwA
7clwlb1xoL7MGWLK4Fz2z4lxMpmZReEULYj1ZYqa+3RwluVpybqgUeLnKFx3l5n7+JRBDjg3yNCw
uV0+PjRGKxwx7q/6Rvi1weLNX8dUYt+Ho4/WEjQD805xXZMCy9PBjjXbXlZoQa1JfRPh/bCuTEy7
YN6c91aXQUv1uV9wZFgp++NtDx+AbtTa665RCJfCAwuPbEOOEwdHiztH60CO0t8qzCdFvz7gjjPb
EOBEoKq1OrNaEGiNh6h1KczyHCWSaEXChcOloexaidKFceFkj72zG22J0RN0np1xwTvZYTxaWliD
gKm6julaJ7buQr9NnntE6ZPm0hNbAS9tApXxxYVHpZrUuVGA7LzrXsxdjpY3JaA/Zk/Z54C3cTHB
5l9+QgJXnHGKwBnqj5kSzo2gNrYlmiW0n+mOvnrNFqnpe23312Y4GUTFR9t4Tozxv/H7M2eBc4YE
H5CTW9cpdS8Os2AYG9fRFkkVS8yYiVIZ4EU04DhyjouSknxKG9ACRIXmsvZdw2+wzioADluQ38iy
HkJjtSHHPay2mayx7WcV/guLAUfk3f4LOovwBDdkuOeVKZgpGZixKnvVLZ2TQq+0bnIbWTuLUJO/
0+HHDJPILFZDB51umT07f1W6H3P0Mzdeq0Iy0y05OI0zvxnassJ4wcGx1avqAUvu9tYu28m2K8jk
QePeVlI6RmlQcKQh0c+8pf5UuqqHTvVAvptZSo17VoM662s/gqvhRN8yisneemRYnoUvz7gJ1cbm
srhnNU6LMmLzKYhlx2E45pPkimTf5/w+2wlJkynsKWXzQV9Gn6z98bIeEjphGxY4Xy81kj6ZmGbA
DJs7rKML0Dx/rmR9HEJruyHDKQW0wJRhqzFhux+BlVz6q5v8oe4VbHiT13tkPHEqYV6SahkJiKk2
YI0yF2iJbhpnElsodis3PHEqoeuoOvc5yIRIHv9OAgYATb1B9dcHIF373VN6+pxX+U6TTyjrNQJN
swXNeeec2GrREYtFZ8CHGVfUXyURlUT8+MF1qwgV4KFBNtY0P6HuvTP6+09IH8DrAIeL/MOHrgql
y/K4y2vVt8mL8yNZvpiNJJYRysKGAvdE0cgOAPKlRSxj/ARgST0+S7fSCUqZsK4bGtwzNYwpg4YD
F33cNPeZgXW5TgvYvQzwky/NnCb+ClALT6mXJiBVbtylkaF63dAZEmbF2m/zS7jXjN4VzJMs+CUD
A6Bhu3qoV72yqOO/bEoV2sQNNe5R94gP4iJrcHtd/+hoVeyT6TdVcVSvseZY8tyEwrghxj1qYq2U
Zg6IjVFLD11cYYqkr2UzCIJk0vldco9aaatBaQqQUYhfvO14XoGzZaCXHmue/0stT2jw/+ELzSXn
rtlo2cOg1Lgy9DS505S7OZag253upvZVZ3+7/N7EN4ahFSCxodWYTyb2ydh0VlngxlSUbIY/Hfpz
doAPGU+S2/qXc3ynxAzCxuOkneo0nZ3Dj0ExQAuyoNon+95lW1u1Q/qHzAuU0uPsflpSp+oIOGP0
MGC8M77UV7Y3okq0HOxj9NvlgxQrfwBg/n2SnF5RijW1lTqDR/1nOrqrP+0bbz44Pp3d7Ej86LV8
lip/xsOHKJ8SIDQYGMr50L9VW4UTa6gPYBdXf8222hnHbkef0bYTLEDzniWevFBY3snxtsZZVK2v
e5DL7cXN012U3IblNzuVxHzs4V7gircypqbHc0lBprLJLip+X5vEN6bCTS3Hd5z+ZiwWiVsltAkb
xjjZdFZnKMOwQuLJeu3iLzU5GvX+snzIzo4Tx2FNjGpmV5XrDwX2gGPlpYHdUTS4TEaoFDeccFKo
GVXVVi3I9HHQdre58cvNy9CGm+9zlq0Pc7OdZnx/XB4d9bGgx2V5uMyC2GZtaLCj3GiKWFljTIvg
NpwRi4+NoPIUT32Y7507hvsj2ywhu3vOZq20XKiigqMBA1JqeNM5uj/WkmMTa4cNT7yxqjs1A8wr
9GzsOjcMuTb1C6AoqyPA4Nig+3QoZCpQJguc5YrMecgLB+eo6vTUzMQ1S9lktkSqeYRc1ZggbwtI
DElcPk1dXQQ5HY/9UmvX5dxa7mXREHOEYitwB9kyGU76dGzCCbMhgYNddTeknE/AeJaQENsN+k6D
kz59HIpeKUAje5mC8ZicRrfHzpjuWvewx0AKOiVjiRM/UvQ1beMU/rv1UNmZW9gSj/pfntM7Q5zo
5Q1mR5wQDJXXE9ZNA2IY8KcGAu78AMMrUXNSarzQxbOtDg34aV/HNzCHbD/f9wFLm5X72r8sD7LL
4lszJtx/Yqbg7a8Og3Q3flU87DG4s3bYInucJd6S2LF/Fw6bS5Hky9/CMe5SVK/nQx3EDxoQV+WC
IdJLaP9g1T6kBT/ghmpjsqpOHCMOX+7C6WmYvo705RPHt6XB2b2+UCmSjhGO78Q2JwJ5A/Fq4/eY
/NLcz2w6Mdkql39Y4mygHUWNZikgZwNxdbSCEhmGrg0kTMkOjr24jfmY8oGWuoGDm07lNVsHad/S
4pAcqyNbrd5PbvnaSBdMiJ7xljVOM1mAqJhJAtYgjfssJdez0X4m176lwWkmI64MXSnBWNXnbjp/
ryOZ7mP3zXteWwqcMqLo+TT1DhT+bthJ4aJ4g8/SgPGNDLNNdlGcYuorMwrNHNSc7DR1d5Z2TQeJ
8mM/+BJDnDZyUjSrmQtImASbd9GfnwLXmt4M6w4rkTyJ4LHHf4EYP0ruTDFWBRaQgdDCyjEWa2fe
BMUe9Mhzy8oFEoF701QbKU9DO1tVFcSI9lQnOzuSnJz4crCmDSC/wM7mW+wys6PY3wI9PpWJS8Or
mT6uWXD5xIQ8AN6ZLSJk0KucuBV2ppVzgRAttw+YRsplMFlCHjbf5wQsS/XMtEd8HzMaPjXvbaVx
rVwSO4hcIIZR/TcTnIh1FgD1MWyHbDZ5SvtgMhcXC4Fm2Y55CS+8p1XlK5kw+wZJNh/YXD0pdtMg
sQcyGpx16wolV0jBnNS198bRK4bSqxeJYAldYXTp2ai/Y0oMmCfn+hl7AfpssJmq7D37Or62MHze
oNgVp2iig6fFciqfcku2RDndqSfp2M0GiMZHNuxe7e1g2k1+hF2XnxkNg53bcMjJtWklZVGuIFa3
x6x6zrrD1MkCClHov6XByXZn9GuCHhAomzzQECQlgX3bfcsSlNWwzBZdTrItlELPbkuRE/Shaxbs
PmRcwbOrbod96P9uAT0A6u0zOy/PjpDXpXVVGqOWQHH3BsaBb1qtcidrf1n9iF/uP4LIq9C+b0Os
wwBDinMH3N95LrFB17Vlg87sXD6YhXdpeDvXraZOVseZKpDpZuxo+tlpX7EIKCtrt4VmHeJ9/Als
RRweEMdRb0XfNzpczl9YaKVToQ9oSOoWdzpFD3+VBfSbFBmpAI3mcgwjoSbfUOQcSWU051ZFjIup
XKBOBaPPWvcdf/mp75VTHii+LA8h9Py3PHK+5DwafT13oEhOzp/ME5+Jh6WAGtaHTYfU61rXlk1b
yZhk/765SDW30Re3gCR6oRQDy5Xn6KG3+vnXR2LY9aH/Gw01pvEBnH5qstjqlh6ev/KoWb/prF61
uyz6/3J8/9Dg31cTrrlGQvCSHtdr1kzY+eY+dBmWz+OfMsA48cG9E+PksSamMjkzGArTr7nzCOS9
y9wIH/L7gfEvTKuyUW0m1NnyoQ6mKnSncjrSsAiUuJUdHMu+f3jNG1qc3A35MNAZq719moRXkY63
VJOreVSColhe8Fc3ybAN06zjVeZeyk6RE79xtObV1HCKk6fcOd/ZNkUFi6iT6+w4B4VfPEqNpowi
Z6k7fcKOhAEU+yiwTsMeO5sNpOynnbZjE9VYpQd1KblLYcPPRvrfpi03ryyJO6WrtREH/KjsZuAd
I6Xk0/8j7UubI8WVrn8RESBAwFegqlzl3W734i9Er2LfxP7r3yPf946xzC097YmJmf7QMZxKKTO1
ZZ6zS67sg3mCtCzWayWmylBpwbYM2vVzDEx6rfW+ua/BHp0JQex5753EDgE8sYr+C2UESgt4npKF
WxEGF4wTcyAO38NFz16ikPjaXRRMisfbzd3dynOl9Xt0IYVjaQB06delxzUk++72Kt0BRSjK1Sqm
V1ZlpAMkcm6Iu0vw+tHTh1b7eT7iN9fUV1vkUpUYd6ntCGXCkHZXc/zJLm9H60s3PcbxrW3NYb8o
8FSzJdesmLE+VrOGsLee/yNkiogIncC7FpTmyV612VI4JJGyDCmYh4IpDOPQG37rXTbpw/kB3LzJ
WoUZEb9gFWZaqZlaNwCB3ou+iCaIQ3J0DkIIVnXD/j9CGgyOEFxBg4RcWcmasRiIhif3HAylP57z
0D3yb1Mgmj7wZntge9Vj3LYXvgJKsdW5jtbGFp5QsU3o/Vb/khfd13JmfhGnKo3M/zGSr2BSXKGt
tYkaASbq9tAe5i+X0V48wZUHVYH0ttv/A/Wu2lKLvKGKAFXPkwUCNDs7kGyudzmf7e9tn5shyvrq
QNdbdlu1pmoDtJ1BXuGlddzsx9RqCObRG8ajU3ahRa3ANlSVuCLbvltiQZKqQ9DSBL+StOykCdQs
Rw3BPTLa7dw4dz9FefqZNkQvfCtKOj8d0YV+PiA2I24FKlxqFQ9eDjUO3QUoCnhOlGNdt5qv/w5C
WmUiO9UYnmCwZV1u6/IGHEb/7vuS19da3c+ajekx3eYuqRY/7j3FC/CmA4I+30KnA0Wpt5SXICqe
VFmFhZJ0T3NsXfRopNau4+rUu3RvFTzkpcKobWd4RZTyVBOnZeGJOrHFPUbmcTSuY+fb0F1pKhnV
zZyxMk3yOo+2ecz4iNNgc29ONzw+ZVHug8/2I5P0ao/kZ+A/qTW3Bwxocx/1Mn42C88IzmNsH9VX
tkieZthGF7mG2ENlewyVn4dslwRtsRMJXn27sh07rzZJjldkxAY7LWyynZ9z+5XrisVqM++szBFe
uYpN20CpfFnj+6npI4T8orgn+pNizDaNAKGKIVIO+FslEJB9acg0WBChGhK4J7EkRi+vIeZJnIqS
vfmR/dgroC3V+Sy1nnLctuOYV92wbJdXn+dJUWW5OXArCClhu+AGmawBfsD7HLTBVpD8bNMf5wdO
TO67bL3CkI7+zJy8dLYwbov9Qye4Yw1s5xszrubO9hu988+jbUbpCk1KQLk51O1YA63M07DHCya/
jYzPOQQkz+OoRk5KOznaL1H/L0au/EXYsYf4azofzmNs74tWxogfsfLrMi5Tm4hzsXYB7qDoSZQF
REcdtAOPWYWbUHcfn/DsonAKJayUghYLlHCO/eLpyY3+3b5wj8kV9UVzZLwTddEfvM5bWSolJG+K
eNLo2D5PcxZMzQTR2Sd9UN2JKkLYlvLQEC1ulbxcnOTgpbdwKVSdopAdpsD8E1/i9X6v0pXfdn5o
CECsWjSdSzPoTum8oH4Or93tdKiNZWdG+b515y/ohgqrFALT4Pk97zXbnvkKKc2eo/fxNIhKkqL8
laa+GX+JVC9Z20H2CiHNVqkPU7sIiLz41v3qWbPz5pOjOsOJr7xPHK8o0mzRcU70SANKxHM/y8EV
V4RjWwRd9Ss3Ls4PmsoiKbmbuTYN9og6lWwcHrO5uK2XevAHUIMvoDL5V1gyI1juolHDFOVLVTT6
XqajbSkcF3LRuPfngbbd/Z8BlIUfFvAt97qoXLLiLiQx8zM93X8AAl3aoreVgixCSrf1hC7JnmNL
2Q0eCAOLQNkIsGnECkFKtKxwUqjhobw2pz/r8k7LFOGyfXJfAcghaqApfxD1u/mVexA1kkWAS8K9
EZiBUNj+e3ZbXN6u4KTwdElWCclhZDr9Ls4eTabw5O293QpACs5q4Jo+WgDIr4y9GbKThXoNAwdp
wdWrKiHbfqxboUlBOjgWuFlxtx9a9+4f62VXpD10vnmPBxniN4/qlPrSDvYuL6wgpVhNOGUJztSi
Xkmoa1cHweMx/xJTRtDqx14kz6Jg/NCS/4oriyrpJLU1vuBwTVrtKdKo67PWvMz0ZVYkCIXLyzXX
utt7i5vDQNaCI8H4M6je1TeXiJUl0pbMxsZFr3Xhg/NNTALXeYpVbBebyXsFISUG2xz7TCsBsVgc
rIeTX0afithGd/1BV0p4qwZMyhEkc7XRRHtk6DyKLZJxEWNjzvcgkoFHdNeJ0u2Fi51xQbnOMGoX
Wjgi7VkHdmGCEwXOBz4U1QW7ap6kXLF0XuEUDjzOdA9m/7lLAhYpaqlVQydliywuSRLZGLo5K45t
3fgGXxQFEP8jI9mChwkN9VgrpG2sA86uWNRrD/sRfEyCXW05VEehu6iemm2DXsEk3zaHqjKmHHUQ
aKfHY7cxfykKFdP/5m4BtJH/NUhy7hF9uPHsAWPm7iXXL7jzmbnLYewUuXx7/l9xJL+mGWSoeoET
VXmAB+GGZr5GFR4gMvR7X34Fkda/RWhf9KLDo2xt36znoKxQyZrv8jHaVzzdNWZ4fs+wHTyvgJJX
d+08zyUR25JDd8xO3s5EGylRkkW8PFGeM0xy7RFl6A6PYBgr0aYfoxXh0zQVOxw5o+J3wm+gsuw7
vcLZVe4nrYcVqHCawgboAO44PPP1YVbZqjJnlV9IK+CSjCypG7TKoBnTn4pPCYmDNvv5r6ZJbuYY
4jlmoIPGbSSozSB4kqEMj+ynVg/sgvudNT2M87RfDK5wD8UIyt0dVQKYLAMuz6b7LE2e6kHJQL35
SPsawKaUJBpd0+O+xwBm7Y+quClAJ2LQEzrwjpDKc4wrEl171f78eComTWYBitH+XhkDMDvrJysI
aAQ731PWgKpQxOiurgy6Ajt+3mD02q45ok/yepmLk2eOijsCFYz4+xVMyi2QNItKsDzCi+jdWH+a
zMd/N15Smmgtjlt8DghqHCpjn7JrN1bcVqtcTcoQdkV06lYYLK2fwHXuXubt00eMAKMoiJmgPyxL
CVbziCnugZCgP49nNxxncePvhYPEkeIfEPlAWZlgxQW1nCiYK3d9mV1ruO5qwTv3r2yRj5MQ1YnR
uy7ydhFabeVz+0DsjxxZV6ZIgalz9GpaETAy+tXsnqzqQyvq61BJK3ehD1UHlRmU+S13U32ai2+l
9nB+mLaXt1cIKQIdc5kG0ouWl1k7sGj4yrqYBXaUXdl2hOe/uD3FngkNBKJ6ftt251dkKSizWa8q
KgaPel/S7JNnKiZnO+hfvy9FZDbMM19SWGbHPNAqHrb6fUe0w/nx2z6QU4IGaTR4g5lUisostare
Frv5DnWECUhJo1B/nNBMK54mvPBDLrGCk1bs2ACZAYiPMF/lzYLOhu666xSpf/sJeIUhLdhuXbdZ
JB64G/Tdn0wQkqL2bcIjMAnj3YdODa9g8jkVnXGNNhCMnzGYqJy+TqfMR8+Nf36aNp1hhSJt6pNB
Y70pSM1Mstza6eibjn5P2kKRdFTeQKWMULMhTfQF1kTFpdB2TMDCNTgQVQJTsriR/uBd9MoyOUfg
GovRBZZN4CCNcQD/HX+o8HwFIeUIrUKVWGbAH5zkObYDrj3HH3qvXkFIyYCmlV4kHiAqOJz91VJR
mItgf7e7Xn1fSgYj0bzIKPD9nj8k9ZVL0ETzBz2yH3IzkAaDxw79yzJrZpPwzM07HIGbJaiN7x71
00KRsDcPQGAO+y+ENBmJHVn6JOozWm0Jlv6y1fYkvSTmGFj0t14qVqDtG7MVnDQx2cCbqdMBV6J8
rfI1PwYLSBHov6Y5ID/JHrpDga14StxcGVaY0mTZpQf5phKYsfmb5w/zh66BV9+XUrbLQNI59Ph+
Mi++nTN/rhXDtp1uXidJytIlzaECTYBQ0wto0yzliXfB+Yy2naUdakNNDapL79i+3ZG5+QDBENyc
ksDC+24VWEdxs5OePpSjX6Hkw1XeeNkYD4CaMtRoTixk7oWnqoHenPUViJSivdQa9UZzsGEbnjLU
R2bh+QETs/ouBbiQOrQcUEy+4/Nu83yE2ha+32uQxpo+m80Py/tetkFUK84CW0hCdRYkFEKGRiZ5
84yeFWUckbCo3VAzjKuaN6jVMvF0wi6SLFZciWzltjWctOZUcdHUteMRKO66AQpXYu3rVPye6+P5
8du8GFvjSCvNNHInFik29MxdcqP5hi82Blqz1/d2oC7D2NqZruGkRNdH2ZyCI4GEU4GVs6j8bNxR
Y77p8DyEevUqa6C4SBWBu+WEa1A53YGptklmjGXrRv6E1FCo3lg3L3rWEFJ2K4t8stxZ2BVBYSXj
vpZe21pgamloLEFCZx/36LP+/fzsqZxEynnjTPIuL2FYw6ygy5+LxgknBmDFAKpmTcp8bplmepvC
9x29C3QeH1onPtLCvFjKL21Cn9k0QkSVKVYM8VU5ttdjKu1YcQrj0HsAqhEVdy1YHJwswOHCb1vT
7+obM1JYqRhN+Qxrz9wpx1SDm6A3yl8gXYIi/eSQNDRcWsWxX+Uw8klWG1jZpg0cxoieyx7D184B
Y49tdVfRsBuXHdPti7lS8U5vrWGrMfWktBKb8ZLUIhTG+dbymG+C8iv9dN4rNxexNYiUUyrqxkUR
wbauh9BC6yFlxj6EHi6Ln9S+ciufZfyAlpFsbA/noVVTKKUXPanTrJtgXkmPlt74GkcTQPkw6IlC
4ko1jlJKKSJjHFIOIF7etd9m8458pGFkPYhSRoE48Kw5ECcNm/JG4+Mx9cyfafzHsfiHxgxE7aDz
RBOtXFQW67kXabhnDS39k14eJmb4dblrVTdEL08scjgL5U5LqC5DKk5KVrOdL4zqDgnz0fvkgPtF
W8LFKXbEWg5Zs7OWOJjovYt3ujTLQr35UpHCZxoL0CcWxNpJ06/S6MYbml2bBO6k2IFv7onXP0/K
cQkfRzcRPw+iX4nvFNeL8b1OF7CDsbA2rxwG/iLDgvDmk6tBCkWDTuBwYipimS2/oiBLAgcBWLXe
Cc96M97amgY5L7UehurIDYYyJMUdylaQrDEkz+r10VtGFMGHY1/4GfO1mvo12zuJwrFerrDfz/ir
MdKM65o9Q0gXxjQ2D8Y2CsfqB+qfwOFlhrpxDRVVneyjVvc7gp68qvbH+jsx/tBy9gv3KptaX++0
sJtOzOR++0z597Rs8X+imROMsJ33h7o8KOaQ8KuZ3KJINVhqhVtsrXzrsZK8onQGuytymGAdhitB
h50c/y8EP5vbMEptA2WdqMx4Rx6dMqcZPRvvXF4X1EfRK+he5XGAqgmo4PALT7HUbbrZCk5aBrjr
zHqeAG4avtDv3PxJ+EdOMmuL5EXAMaJsGQGhkQK8RWFjVH7e4FnP/ArlMb9pRZoxDk7/02r/Xh7Q
dtfY0jJQ6kZF56E1w5Jc2eVR947nlxnldEnpP52LvGgyGEdo7VdL7nv8UzOXoRc/ZM7V4N0tdRXw
CDu/mgWuqt58M4BXsycFcJENo1O6QE+b0a+9J6u0g9G86lTl5sK538XvCkeKXzvFDmzKMIz9XPoQ
Ku+rJ6LtNIoeZHPCIv73qiFvp00KNpx4ygRRb+J5Kt/b1tUYVRceVTjm1mFg7RvSrpKPDXjOUgxe
W19PCSQQFM9Siu/LJdMGJKG82BPft7nvuCzQSsWuXzEttnSmtqpaNzIHw2S4uV8uNywN9kwzfVtT
FKsq/MyWsoSn2WbTFgCKzDqg1n0xtzsIynNTsRlW4UipYoS+LGccQ2YV6THB8Wxewjj9glP8+bBV
TY2UFgbaJiCPAE6P57zyqh4VWVWVFmwpLTRpY1lMx4AVUPER9b0IUZCZdtZeiF6gay08b5Bq4ORE
UCwRW1zg9fonNkLFOK/3i+uB36zcnUcSoX4mFcgPIjoU6Njg1Uh4023h7UAh2WtBV548FTGAYmWS
66PdMkqTROS2jD/o7k7TPxFbsS9RjZqUAVjE4qJvRIRONEiHU+VMO827IaNKJk1hi/wKErlpE4O/
AVx9CQ/ymhyjNA1nt1W43TaMCyE2yOchViR7isIkJW+5GTptuMSfRtfnqvI2BcTLaXb11k761uFc
pBzd/KTP2KKQfVwruo23o/MfM15OlSsMlkX9gsIBZP/2YuGXJNmdd+HtHT59BZDS2UTMtpyEEegC
qZebFrWbKLaI/tiN7bMq9nW0UrjNzuE3Cx1DMsd+ppKbU42jnOmgYmWSFq43L8HAb8ClzFVlEZur
g4OqAQiKEbxeSot22S+5ZceIVFb8hpK6P+DGpvumi4Kq/qJWneo238boCk78nPWsJRnkcLoK2zyI
sy3H5ZJdj6iQxsuY4IvETZFKwXEzeleAkrezMulKagKwHR/baG+DUlmvviXo1zjvLgocuY+1qlva
66TEQ6l7A9FXs0bPVRHw+cd5mM3E+mqOfK2MS/jG4CCDC1MedvblFIVkuExG37JVFYOqqXIl/8eW
tM5R9maG7rPx07z9j0wJ7rbmQP8KhhwcM86btunsK9MkZ+e1TpllAY8t1/NzhDbCSZHJVQjSgp60
Q5mxBr5gFrdFdsOi64QosoZqfsRPWPn3bM8VszuE09z+0LNdYXm+QfeVfsg6xY2/yhhpMY/zXLOb
Fki59WBbgZd8oSoZ8O3cAL00YtvUceSu5SIrS1CyAYJay03fZX7TIXLmoAHz+minfskez7vAZk6H
MLPhmh50keTeDK8dXBNqq9g2LM9t/5k7ijVj86oRamY2yFYdk4Js5+30WNHUsJlkADiIQvziwPdQ
L34pwVdVG2zGD4RCKdjmXBdoMlZSREUlrjPotegyMC6iY+f3X6uj4M6LApU81lYCglgfxO1s3Mq9
E8atRrtv+g63qHn1ySL3nZFAtDYcqqfzU6SCkRK4iWq91AUBVVgkX8bqMud/InJVuft/hyJlbeK0
RmkmMEaLnof0SUhC5jOO5x85Qr4OGjZDb/1h6heGG25Yow2PY3/rLNcQuPw3pqDp6C2ElxpmHUFq
Lywnukvyk+5Fu7q6y1XyI+cnxtCldN1Ay7HSB5gSeWjsXCafm5d2E4VRpDh+bSWe9ZhJeZrV7hjF
DgyKSxbEA/dH889iKY4qW5kA8t8epOxgyruHWmtKuwqBDJD2PmEPvYpYYMMI7H2hBe8R7PDepTY0
ADYQPaU4ZQ1fGPNp/DyqxBw2JuQNhPj71VIwpbHZdz0g+vGZlMAwlj3lQZPen3ewjSwNHNcSF4E6
FBTl+aiGIm47TPzAHpZq8Mdq785mwNPnkt/RVHUhspXXxOU/5JSJaemWvAVJtdbpmtzCfTBPdkn/
nPKb1t71tRcOus9xGWvw2O8ghVDXIMrJfXPSd+ct3py81S+QXD2es6xJsDMOZ6uH+h8Dx50LvSrF
e6LIMdIZ9o2d0rjqhtnDN4GSV98Iv2xwRde2tZ+5OyvX7tspcDuVy6gMkzYoU1NZo51gaD32UOth
B3JPZinCd9Nd0PaItwkd5b3y+40bESi5gKMthF6kX7tHYt8Q48tYfmu8C6I6CP4PZ/kHTb7eau2F
8XoBmvM49EELSqjiYF5jwz9+5VBg7S8NxaxtD+EroJRuDVrw3HAAaEOyIh6CwdRRf+Wfd8Ctmxso
FRMhUQFJWegWv43tYpk0By+W8A0ziA4FhD/0O/JIH7VDsWd7lU0bm8o1mvzSHEf4JcsIT/RYtU/K
U9mRgJal75QHpnyNFcHzzu1fTZNfms2sjSZkZqwjDp4WBOVvexGVfnEl+M6ZkjLihfzsHJ4UzF0x
x9Cih3HjybmtloCA91PboY/Cg9jsHOa79LeQUVOVM229qL8ZVCm8s9KlC6tgp64f2mHPo8bP3Ye2
Q/udceLDTWMRv9B/nHecTe9cDa4U4IZXeZEJcflw0m4LAhbiAqQpucI7VSDi71cLTzZO2CDilgdt
Ib9ayHCC5yuMB8UCrQKRVre4AfkBFW5S15/y/B4cKUP99O8GS4TFyg7Wp0nlVrBjzr5o7FufPs22
4kCgiixpN+vOVZRDmoOECZp/DedzZO89iCIx98hUpMqqAZNSxmJodTwlgGLalZbvG+O3riLJ2Uzt
/3gXqkPfDhh4N7M2o5gTdyn9Lt2nkHQiV8V8SKsKtN0//356bNugDo43L0Vub9Emo0/cYsmWMEvL
8oJT0wgsFnlYiLOv55E20y1K6VxQEKNB911PCh6VGpOV5gy5TT1YQgN8ZLgmx6WRIKqLFf1wWxPl
6ujocDwLTARy4QHviWfXeYK+h7H3PYh+eCzou90HTHItHUWb1HUs6Ii+HT2exCRFzdCMi7DBuy5B
7ZHuXRRM3Yur/2yvam7eXIg96GpbFrjPrXcn31536QC5YSTUq/w478YDv46O3o5eOYdyh428iiFv
a/e7xpPS+lTyZVks4DmJjtL36YDr1N0Mcbh+GIPzY7m1UVtDSZl8YmDiyyZACSlvfujQ2hxftEqm
uk0v9OATBt44IWcrP2qMlqbTtCFzaN8KmgKh+Woe5hfCbRaqrg/eH4AoGOoJzj64PgDPrDR+45A5
HepvdCjJo7Tk2hwuzg/aey9/+31p0MzaqUFQYukvjw2GdlmlaWAQxR3VxpAJFBvkU2D+NSF/+NbL
NRBtRLxw9JA6AWkhISZUh52ga1Ev+jEJgbd40vo6FI4TVQ2FVeZV794WtaKO671Xv/2+GNXVkrS0
vEflD+xpe2i8ZV+oXVzn9V3dKNaljdlB5TDOpTrBv+9kBKpuIEWJBm3xUmfGocW/1arXTRWEtPSR
oaKxZjlIc+5N5dxp+r1lK44a7wNT1D+/WiEteTP8wmk9QKTH4bhcMKjvChU3W7EV2ZiUNYysI1Dm
dAH/DWDMJf/GyHwYtSbIvOWhLfnxfNRsROUbKOl04WV9PmgToLLuh1P+co3dR77vGGgisxyc6iX/
ghaU57nMW9Cvpo+4XCnwn0wl6ro9868g0tatL/Jkpqg2CTuUi7XfqPmzqf96Cypm/hVCWt1YVjSR
Jvx3qT+N5JEjGlVdKZtWoNYKe0zob1uOlFrQFgkWHIapoK25I7npe3US8tpTWLLpwysYKaMkaecZ
o2stIUFRg6Pd0umUzDcFCXoojI9QQ1F1+KrsklzA1IcuyqDAEY5j/92Jh0NsunekmBXFGpuevLJL
cgII0Nf9giNQmOfPUfsVFZUf8OTV9yUPgHYQoVkBM8gUDsYpMxXr18aGBi6Gi25cQOE+/50iwJAZ
FXOFAc1u+coujAst0D7zcAn00Lrwwr+/Xn8LJ63HRcyjxNUA18/HwX4YIhypFt9Vqc9tzL4N1jVP
tygq+94RjyRFX5Q6w6aazMPXodUvjR7lpa6m3A+KTPX22E3fAEn2ZGmB7nEHu9yuvBUMNOzUnTQo
bN7/X572NjL0GzApVlObx/nooDo2IxYqu3cD7kF1iLEQhVO8P869NUoKVt1J65LWGD1Li4Lcecys
Phj7OQRxkF+OeXDexVVoUqROXh27LeSXcPFaB6O2a+iV14GM4XtF//qK961dUrBic5t3Uwa70va6
8lA8vqPjfWMQ1B2j2Eqxam9F1pvZkkLX1txpzKDOA25r/XOxA/XNg/fEvzqHal8etKta9US/kYre
4Ek7EaovZgyRbOBN+S6umou6V7WWqhxQ2omISOsSS4QVrgPJOPgTd3wUpkyW4vpxg4kSU2UauBnH
s4L57qjKNWM27bHEyvdI7sf2P0VdoRYsD6wPys/Wvg3K4O/VKN6AyheEeb10xBgxgl6NFUrzLq1R
sVxsO8WrXfK1YE/jDlsS2FX8cfzoYIKwCm0o4PQcdmJPFwUoDj8fXpupcIUoZSh7iKsBNwtY4Mdn
uz/Z1c/+79mKxLhZjkPx5gxlEsnT3dRrvCKtEcGxyOg9+Z2qqEm3rIAolOVR3XXwtC1BVE7hMY8g
zzrgKmps5y6ti2OupSq/EylUzudrHCmIjLiudc0Ajtn71kEoabAdOzjXzr0Qa4N20u7vZ2eNJ0VU
nk1ZNKI9KKyZew3ap/1Q8X6/JLGqCGHrDClktf47gkS61ap6Mxo9hjQLQtkh7I4GFKi1z9o1uBXC
9OkjSX2NJu/wKS+42cCulnt+Xt0axbAbk2fvMyohFA6+UWFG31gmebiRTZ3TdLCsC+c/L5IFT/ZN
EuSfnRPIdvbRjeohQTmW8kJsYM0qbHgJawJzb2Ik7Z19XxxBkbvXQlWbo8L3ZUGGUUcIJwbGsuya
S6vFO11jWAFZPNVxY2sFWU+a+CGrY7mZajRBmTYmzdvH5AT5mvPOrvq+tP6mtCTR1IqJKgKb35Sq
FhvVQElJAoShMek4lifwJ/uz9qvF6jR0f09M8NbdpBSBTdekWTFGyZ6T+wHVQg24nYLcdlS0k1ur
7Xo6pNygVwtNTQ9AtKwCknXf+t744bl6UBgq8mxVDMlt6XWZgjpqApb3CClgwYVq7OMv1DcC9COH
VoS1Nvp93hsU5sl0XxwM1wYXQTRNN8MM7R4UE5pztYtVvDwqICk/tH3mpHmH+OH5yYkuU230l991
8YGrxnUaMqWkUIx52zYlvHuk+4RemSpN3u3ogbYCqkwNB+qkb6PTbkY7JuKhIF1uLO2eqI6Cm8OE
l3jq6hD2BKn+2+8PKJu2OpthFa9uR/JczXeteZia7x+Y9RWKsHKVYyirimZyNFxom7+c+cGwvxZd
YPaKE8xmJlihSGNVOwWIcAegWMvtUu88/foDJfNIAysIMZwrQ4oRGurlhOHqvTszv7ecg66ivtic
8RWElM9Su61tLwNEDIaQoTL3+HP376ZDTmY1mvMTHbFRFL9ZfgFKJL93hp3b/D1z4dvhkpJZg8qb
3tFgi9PfmNPOinyz/3TeFvFb3+3dXodLLvwfCRROFg+T3kzVdW4Z+6rRA2NIj2mbh/pQ70x0h5yH
VPiZXJwYO6RIYjF8NcqEyHenQD17/eU8hpjl92aZeHNCkwFKAqWt1FCxInF75ElSo/Axd/dalYTL
9EAc0Cqoms+2DXoFk3Jl3C7dzGaAmV7xxaHwiGW+9KI5PG+TCkbKNdriMKdLAMOyxzQ6lLg1Vx1K
NoOHWCix8qDb4RLxE1bxOfcJIZ64AkIptD5eJqp0uWnC6vtS/GcFmnmjXHyfXM3sRJwnq1OdRjZt
EL/edB2X2rJ7kcobprhG0JSeL26XqmttZx3JJ9Q6vDCInRw4nsKlN5eBFabkAXrMkqocEUV1xkNU
DpJk8I3id78oXGDDNgfizqJSXbx+yxLPbDbAIjVNPNTK27h+XJjijWnrqA0AVD5SUMnhqVFyAA5G
22KYATAfuq+i7D7eGw9FHlDf9cVZe1Cx8G14xBtAySOolVp92gLQwVHue7vkQc5Us7OFYdtoZrQ8
gmd12avrwnPLrre7cOTDJWV5oHF2jJJ8dz4+tyZnDSOZAiYOxuoCMIm2y7rbrla0a26ZQVFijV0M
mk8NuV1mGHviFMTsQL2Ximb4AXqRVMW6sVGmTh00Z+HQa6Ocw5YL7xeQUnPawAp6P34WZFv0LgnG
0Pys7rrYGrA1lDRgeT43tm4AakieaHtrqXgpti7EUAyMYMHDOV6B5VRQ1bSZXLft0RJv7rNdeuuO
fnfZ+aBHDLugRdXVtXNUMSRuHXQdUXSvW6Bzcl25SDWLM8NIeNOFpj/uSMCDBWddUTFS/h8eILcO
IUBzsNDBSAf+/TZljymUGylvuzDzl6/zrkRtAAhF7ix/CSKfXmp3qmeCzRyxQpTrKhljORhhgEgO
QwhiNqh7RldW2Icv1/eXqgvGjdwqqm88A+UIYNOUt/AGpLl1GlUd8qqWpxChLVDUK/gUO59NFYdw
QstdJdmUWEylDQSOC7ictbG1p1TeF3E6kWZqEwQbRNR3NEC58XX5xfIpRH2Hm/nCejifPDbncQ0o
7VgY6HWZkQOwjE4u+kPSPTu4yY59sk/mDtWyByRhRcLaSigennsInnzd9xUSjld3GfM0HkYWrx4I
86LHtJ7w4Kf/Om/c1hQCB1Rk+MfC3uKtj+pQ8IjihXShgf7Fimd+jUsGr9/bztfzQBvbPvF+9Q+Q
yDir/YvHF5CtcqRIr/5Eh1tbs/0MD8zGUxkp+e/Emv7OQ1ZYYnRXWJnNXSPpgWU+WvfRATz9ELnF
xd20E5VhKiGUzblaoUm5MrPZlOcOhpA0SCv13st+T+bh/Oht5v718InhXZkURUtmobgduWT2Xxb/
sLuIc1j00jak8L6t7L8Gk05RS16WbaLDojSz/LEbfVe1W9ocM5z8DXD1mGhOkMyplizXNWvpwmje
sfiXWd+NzjfFkG3miRWGZEUOreoqo3MXxldD4icXOVSk8zkQiYLu9QvvblIhbvrdClFK+IVRshbF
j0CsfHHXXhzKS1QLznu6ny+wfVKE1HZiesWTS1zqzHQGNwNef+p37IIf2G/9GyqkwTDqV6HIhLoe
nB/VzTBeQUq5kKJvKWl7YaLb+dwNefWU4vyWmP5UfaDXlDrifuj/e4kl7d3TvEx6Lda70EHrSNge
7YvqQEOXBAYSb33ofZWcrnJEpXSY1Mui1RZ8hu/mnf7d8NkuC2jsk1vxoJXuyqBQsZFvBtvKSCkx
VjRNs9rFiFrxUesXv2hVdxXbc4btDvoO0dwh18TMSdKI8v0Ozdyz3yd/eJIGfd/4puUP4wcu3TFn
r2CSOUOXmGXdYAQ9etFX33vnr+twhU+8fl/K7T2vpq6aYQzF82J2qN1HaisgNreJawwpoxvLWEJ9
BTZoF/SQXCQn8LQ+2AdUXaLVobk4H1FKNCkXZraTNv0ItDacd1aQ7ycOutZ+b+2LfU4D83geb9vf
XgdQSotpPlGm94Cj5JAtd+UHnjbfTJCUBGmGZxetFt5W/iqrY0L+jCpaqM1Ny6sPyF31btegnN2A
CWNvohXqZrR/lcmXZJr980O1vUr9M1TycSGarCKqS+DE5a0RhXb70CiPJCJhvturQEMGNG0U91Qy
RpEsRJ9GITF9EJvZdK/pkG0T5d76RaPKNRvtLYieFZqUUdlg2bXeY8ceXU9XKIq+zLEaaqdi/4Eb
6zdAUiIlOkvcyYZZnnaKWssH1Wey/Dg/PZuevDJGSjVU70G1ZwDDJd8WG22F5Pt5AOGq7+YGFVfo
ZYAM9Lua/6EZ4pEwAJTVbaenvuc+dta1h7ve8XmA7PTCa8XyunmC81aQUnTqXq8XnBZiAYoOwh2c
m/qS7+c9el5xPTaqyim2s88KUArXDtxjvHcACJ94ARyNfRL8x/8KHkBK/vyYbsaUq+MaU3TIQRrh
7UZ2yv4fadfVHDfObH8RqwhmvjLOjEaSJQd5/cJyWBPMOf76e2DXrjgYfoNrrR+tKp5poNFodDiN
8LJpR4jFSUGThi0JexH7z+599wrB172oAzL19ggIYn9VllNjntNydohywovc/0/S8PUv42qXa6Ux
aeY7mwYFRiESQZZZsGA82aqUS+qKrAYLw53W4k5t3GH+fluK3YP0+qLmC16mjIABAZQoXt/6dnog
bxPh3xf7FR1TMUtdluD7Vqa5cfm1HT8O0l+3Zdh33TZCcIpVVUUd1RVAusIfPcWdwviUuUXpzi57
Jc1/S8JujL3Dw/RM1hgfKcJKnDe8SAY63fsBF5E7e0jIutGRDeFVgtwvQ9FVsbNLF2Cc7bbjsV+X
EmBN9GAYH1thsZAIgLPZ1FTlrmfS6GYekEE9zl3rREYeVvnk6uvkoOv1juZxgLpbR4nWp7qWvqy1
9ve6Th//fDeRt0VPja0SDfcit5ux2oDGTcdukvfJJ8z0RpEo6Cy7YAbHyGcb/bSoOQxuY+54FYC0
kAVVwCx7FV6lRr5GWV/jtqft+CPrje59zUIUIOOmT80crQKN3cVDyAXER2jmQdfppSXsM60ztLlF
jBVcpOBOcMgqe8r0Se47gc3d11PtV6gOJ+SKnRd1MAsoThD31FErxTrlGpd6Eca2lD7IC0UOLSu9
4q5NZPf+ReOjkEvRrXDe4GQofewvyRFD7R288eJzakX0k1q2i08zCy8dy0Rl9ih6ou7doRf43Km0
MH5btQ1sZOdbYf9hgCGwPigE7/D0IB9o4wiLEvfC2ReQ3NmUlzqWJqY7upMfo7BzwUlShZrumv6M
4Z04Rt8MKxAx9+3ZvAtYToWUtBsmkmNff3dAgkYCoa441ByCCHN+KsM3PB4uADmXyyq7pmpGyGlJ
7+LYbw3v9hncuewQ00UzJzJpOBJ8clhajMKoLR2JGlSDWWbrDKkFWtTCvQ2za+kwHQO5B5nNM2c/
YxNNS2VpXrXSwBtoPUjJoxUL8kG7R3vzffb3zfcjCXPleorvt0rsxNP9qI6OGbtl9Hxbjv2DvQHi
3o65knV90QCIHic/OqGG/jA//76AkkdRuH9/1dCaCgIWWGQ+Z1PIxmIWKcHmWLWjg7M2FqaFmMJe
mQ7zFYI7RwuqqGy7QuTRuJdP41k9IIERNEhgNL/4kYTt/iI87gAVaKhs8ACDqbpfTmpQI2Fi+2uY
HJnLUIeiUPFeGBdvPJUgVacg2K5w15pN18LuVY299n4TREi2y6K4LP8E/t3b2rG7X69gV0VwWWQl
6YiYsRbfl+CfG4M3fN+WZRNdwihk5ocHK2WBeeotNks2FzvIJqk4lNH84zbIvo3boHBnSSmlQV8o
UHSMIX1PguxQB7nX39FvGP6x+ugNyByRmds9v7aq44UC1w4cSZfnt627bs1tmCGjHdxqPTUyWB/s
j6ro/O7u0AaH/X1jJ6jWpqqkA6eKrHfN1P6dNulbPCmYOQxtROsgIQanckmmxEolscRL6aQozMcz
z0YVeObGkpMvjo3+jeRR5EvtCbYBNbnqbDOShqpNsWltnrpq8qiNk8CnESFwl7xiR2NKGyBUw5l0
5ykRKPfuUd2KwJkimy5TafW/RABDDWhxkUNqclcO0BgvNAx7994WjFM4zAvDHIgEYNTOHCMNOwu0
eovgVtohVTGsLQqnbnm7Vp3BROq/Nz/LY39snhpXcss7NRx9mXqoXfBKNxWYoV3ZiMkqI9DwfcUs
22pZliglHby5OZSDY1j35eDdNhJMh/lrgyioKQJdKUGshlu+XEq6qqcpqglQ7uNUzV8g5T0hEP4S
z+WHpq+/6GP/ycxN/zbsrmQbWG4918ac2nzJQEijfY61U6w9L7Kgw2YnlmERjRh4Y5ommxl1aSGW
pG2JPVm9N+t+1VoOiuRk5cEcnqNV1GXMQktXi7iB4gxt1IKiI+4A1bbHWl8cC5U4Ruvo1oNGnxfr
w+212zOxBGFaMCEiwYOI8aVgcrOWGI+JMHGqYSzD9LPIz0Uf0vl4G2Z3/VBqBiRbwyODMxNRXHZp
pSK7YvTPVZI5pFGcCYxo85NmZAJ12H144Mn6LxhnMmRtbUeSA0x9j1X8zWr1sBCnOIKt5oBTLQqm
7V6OW0RuFfu4nrMhgv8iHdbADJrQ+lEeysOvl44Te81hEEHu6vxGRk7nO2NI5pwlAIl+YLN/0vxY
E5Fx31eO14XktN7IzaEeCMQy5KclPySEOFLm6aK2PJEsnMZjeHVTJSZkoVJ0bED415PhuFJR8xBb
kquDtVkyzklP0dnbFYTpoHFnYWaRiEty9/uY4mOC5w8ti7wfFqkT+luZ05zXj2v0joq6gne/j1Ct
phB2WPkol65QuoATE2odzflhbOn8WBeSiK9l/3aybBPmDsSFVxWUSVVLuZYg/GTc2+8pmjE9JMMe
qWd4Zeu0fjw6UtiG8XtFYGJ3tQBhJh1zM9lYIU7ZVi2jCoockLCqPxn0fT+YjmwIqjd3zZCN2wlV
gpZ+RUvQLJG8qJgj5WVy/ERS5JZze3HK6ltJ2kNCRb0b+yK9wnGHNFfULNEkxAXa5OOSofT1vS0y
drtHdCMRt2p0iZbEIi2UQukCm/oLRg7X8YfiLbcSdA7sZ2C7Ua8a+hEdHGQ77eHnWZkatKNitU4a
a52nR+n8pDTxKU3K+iVFXFLgYe4toqJpoPED4w5CgpyEk0RAvT/gWJVa6iwYZoXaToP6t++n3Rf8
FoWzQTRNp7VltTbjdwv5l+m+CnU/GvAmjDE50f5xG27vKCug5TJwkjGDlr8Ok6Ibaxtb5Y19SECz
rosWbc+J2AJwVyBOEun7EpbbLFCWnD6RIixU1MQ/kPjFlkSVDXtKuEXjrr8xKSQpkiGOWT3pid/J
uqPJDxJ5ub1qu5qwWTXuOPW5rlOpB0yU/5yHv/v4noiy5nsbg7pxjCKEooEcibsj+hKN/Jrdd95s
3VOrOtpFJ/D+94QwCMIOsHJwJvmSq2KwM0vLqw6FE75tWF5mnlQ4lLdXak8MA4SzFrxi+K1XpSaZ
pM6lWnZeYtxpxbNOBXZ0Vwg0ZiuKautg+uU2vFox3jhNu87DjEV/UCx3iutD3GnhH4thg+sNFc6o
3L1mEQFV4qAtstJ6hjUf1WUJh34WrNSes3iBwZ2UaekWuZ9VYNxbYfmjQz235M6MD4D1QtRhUQtM
zc7RtBGkAes4qnXR1c6pWFbTJBlbJtS4BLlmOK2puZKaOCkZT+kqheoq4IzYOZ4XiOwXbcIbdY33
GqUQsew1H1MBiYLZB3PpqqLJ1ztqB04+gxGioajc5F9J6mxEY4Lpop5Rf8+S7+kieEWIvs8Z6UEv
VK1pSOvlzVPafGtFp39HrW3ZVlFogGeKfcXvQutIyyzcA17cZV8LKQ1ycCOhDkCgc7ti4GyD1YDF
g/hstV0jv4crvUW3Re6APYwu7u1zsycH3nJgJ9NRM3HV29UZYE23UxXpcEtz1U7xZ5vctarACOzd
mSiof4Xhjk7aj31XdgpS4u9nT3I6N/aTjyzpQe+KQERZKJKJMzmrYvY5Zp0CTEucEowG1HA6ESfa
3s4QGE14nyB9lPmqCGmhrTKZWDijvBvGoyYaW7P/fYOAMh3JRuzO5UnUUUBulNaKdJv9GEtHTdSb
srdIuFkQ12bk32jouPx+ZSqp3BkpEuHZ+14/TtbHTDSafddgbjGYjBtrkqZ6FuVSBj/904KIHMsN
0G8NqJ1WFGZOd7rgzO+LhHEQGnxMBbGDSzi8h6a5pCjBV+3HNHmc+hNNBaUde+VYuJDBFi0rKM40
+dhslMr2KutYtuVknQa4fpmbHYdjj96X2wdzb/9hGHHoFQyDuC4B1doO3GsAmnVEMWvVrSoRA7wI
gtsesszIAjCI1n60Mj/PX26LsL//mGiK9yG0DM0KlxsyF7lM4hj7P7lrYFcO49fWPNLCVdZBZTK8
iF5Re1ldXJSoP8Dzw8B0ePsSMW2bBAS9EEkL6bvop3lIA+2IRiWWs6mOxiGZgtgTRQv25XxF5dPn
2tzIdp5ATuP+N7GJ5CZuclxdzDp3JU+URN67pDdC6tyylhmmVdMScNp8GIanPDmo9n0jmoCzF07f
riU/BtBMZRnRg1+7N3uy37nzobxD8uH/QdW7FxW7wOKs0VJHY1OZ2LfO7z4x5vD2xTi3fokbQnGU
bzayfQLdZDcOF+K5QOSUXwMPV0UYIspTfjeW9U6BVgNwEQfZe13USMv25BYcs10bUyhn8IIttpjK
0+jpQReikk7zrEdMHQ9rUZJ01xBu9JFzfuq16TK9gWym/XE2T4b+TDKBQLu2YwPBXU+kMbqE1JAH
Lg9VHyPRQGShRnCeqIVvTxEzTo0PPhDUhpG79WD7PfqOK+QlHMkTZT12jxVaQRlfNCphefqJLh4S
HU9TtOsmyB0uXqY9RLnsl+m3t6ge0snw6FFCfEUZTSWcqwI1Q2DKZz3VTah9MNABUoEuOg4GgYO3
K9UGjFvHukm6qI2GDnTl2aFXatdqflTdHMTznzPJI+qyQeJsbzzMWVnXQNJR71WbR4Nk53ZFCOY/
LR9igJdHSZUaLZ8XLJ8S4uTCVmDA9Ds1pKgUQrLvz0ONG6HQQXsJRnvEXqgJsKjKHCs/YQiQ24jG
1++eV+TjGYc44rW8LwbO20qa0WuHmdetQ6yDWSZe1opu4z2Lh1mRmqyjhQstityRNep1rDB9HAGL
gAT5d2h20B/yT1KYDc50F71B77ZonN6ZsYXBHSXQ9LwLqTugbWVQfiiSyI7vGSLVJIj5IQZtXtVn
rJEZ9cOKqGbtgaUPdYcE3NTjgf5E/PnDdO7d5SBq9RRA8lUabZ7jDT3XcM3aBFSKEpX8NR2/3Fbz
PZ3YyMWTE2VdW/dmxAoAizm0itYZNQlF+XH38TbO7tNsC8TUZnMzleWc61YDIGaNFBAvjU6HOkMV
rEulK9KKXQcNGUuUNLJ5K1d5X5pXi9RZ2C7rvj527CF4Mjz2EFx9t0UyW0zAztSav3k1BV3HGswT
6tM4tc9qDPwhOtKWLXvhDiFYn9yuRYckBtnaf99eTBEWp/SYm6yZU7+g3mocnGYunNjO3BEzo+T+
NNnebbA9DdkKxtlblVp2jf4waEjzWcmOtL2Tl5fbEPvb9bp4PGffUtpVb7C+HfAx959rTDcA7fvD
+hSdc0cOdNc+taHIexEsIl9R2NglTW2JbZhGP4Gk1FqRR8LM4UVtD6QVDSjbdTQ2y6hw+p+oej0k
rLuq/lwek8LJPVRJHvK77CwH44N2iAPpw+1VFWycwjm7eMj1yqIDsSjvMnrIolMrGkm9d+trOnpp
EGFDgo6Puq6jpdczWNq8uP869d+01DooxinqE9FlzH7r1elCrQMSIioqiPkouFSVMZ7ESJMhvRyQ
MwvsZCE4LjAXoPTlF+nPQ+KY5vYKxx2wpJUa2tWAKw2fdneWFa7J99u7s/vE32Jw54pk6pAnFjDy
4+xhoPepPmRH1acnUdn1rqKjCwE3vs4SZpxvAf72MlYaZF5Q7YApvYkbL5/r1nRyTNiKrb9ui7Wr
dCyYoCFeec12E3Ut6swbnKrSzp3UPiy4LdfmLduzAeG2Z1qLJe1UJGYnDK6JsHoxpvROwW1Jdk+s
rqqMgg7FUVdpPgXl4pRMFDGY0HxPNN84selWJpYvKHOHtXJMwjt/70BtMdnfN7ekSscq6uMENXnq
92Lyx3F29ekg9QLTsOdabGGYymxgbNQxpnMM0VL6bJYnTXuDV7b9PrdBSlFrlTLj+zU5R9UP0q9O
nh0zUQp4996Am2mA/gbDA5D3uZTD6GpjmQ3kgCf33tIdPchRp8vMwnxixO4VSEpFrsXu0pnwoUHq
oyqYZnQJuRCzlBvQ/HtE+dSRT8JK573Tilo1kHvg2Wvi3+X3e2ldqJXALERp/beWg6dOUutzkWDy
7JSE4yyHt9VchMdtVYOpMZ01AU+Wn4bmHTEfZkwXQi6GLLFAK3ZDPUiamQRl4mBD4nmKrLxQM6NF
2yTSsawKirFvRGi/ALHPm9g3ENB8BeOOEl1zmtAcYHX9VBaBjFx9LholsuvVbkG43bJ1U5bkFU2S
0ykxoH8YK+AXn/Vw/ao4pXCk0J5x3aJxexWrZjbFMhMJJBLa0ezORiVIoeyq92bV+BNlYYhlG0Eg
g6KcgnyYIpFZZe9m/irfCMFHMau+o21RQoi1zJHONHLXHMpnSS4D8FiF4CX/FplGGHcy9XPwGd7W
9l37+ioeH9M0DGlaCGvcpfV8groPpl/3ha9lwn7dvWfwVkzO35vy1JRMpuvWPRlcFoqzffWLdI+x
iAf5TuTM7tVIbbWdjyoRVPslDWt5lp9wuKQ7C7XcaVB+i8/Ko/xdRpdw68ZChhvRcjJt2twjE9qH
87FEQ1dfIE5CZpdi6FqT1phCI9g4gerrnNlNkCEb8NCHMxu9S3RPI2ciqhUWQXAGQ8vgYCoUwkz1
d1DbrlRxNFGr5m4Mf6sWnMGQ497UogSPenVwIupWD6WH4UMh/Tn+HM7NO/EzZ/9AW6j/w3hisJsx
z3qzRdGUtGrJGtCk6N6aHyLR6G3R9zkVYFZ+rQi+38bP8nTom0+3T+z/WLFXAbidN6Tc6NBPzzR7
9LSfaH1HOcR3c0HWI/cl7w01jb+49+EwI+V6lamW1kxP1WpCeFZdwtYip0Z6Qy/bBQRnGmaksazB
GnFi1tlFQMEds6MiYjna2xdUw6A4CT4/Zt5w+y5FzSjLCap6psQ1hiddfbm9L3unZft9bt+7Rrfq
McX32yHU1UcygUBTUCWye7tuMbitb+qkVFsVGDJCsDrYACU/fVFDLVAwsUdU7bnrTKKDDRSkoHQA
7SR39WUkjXISA+0TY036XaXNxkbG5xlhoyqwPU0Q9d3zvTaIfIRv1SwE+XQURcV5iFIlY/L6BvSN
+SHqlbe8oLdY3CuQqAW8cgVYOEhu/WMIM3SDSvf0mSUPk0BEebWvfv8uJj+PMNGHUslq3Ara+lm3
QB0vMgt7mS7WNkJkNEgjLsDJY4EzWtUGgoIvCHDU74qwd7TBGc6624Yio7BrhLZo3JEl1pykeYQw
c3qk7+qgAljrr6CkTB2Wen1Ljgj0kDYKlkzlmv1ULiWw7lGsHjEORe0m4HPWYzeq398+w7tibXG4
K2+uaKHIFPy3FcXw5gJTnfLIpS+ju7qMmax7EdOK7NkN9KsoLCOlaYQ/Zeasj4k+QrTlZH4H5b9b
hRHYk8Lq2D+0LqjCpkPki/z0XVCQ4zJE3b7KfEgrjUaDQvnHMffX9aWLcmdJRc4lc795z9bcoHAm
EW16diZFWM22Kke3SwAyGGPmVml7rKTmYyPXvjYUglqRvZNm4m5HtApkARDw8oJPEJ9DIiaBESEn
LXbRkvMWJcE4FWCoKKHjGRciQnPLTmIc5fv8zNjromMSokHQcLSgDW1PVPO2r5UYMfCLBvaaNHdK
o2xYS0jUfx49Rs8n667h1T59YNxHi+mIImS76qGDnhk9YuBr5N+lZZHY1LJqFKf2Kny+L/L80iaC
TPb/kApFfFBBBMd+/X3jiKl917ap3eJCdicfROpBMv+qBOjOc5i9z+9FRSrs7F5pIwYToxjWBpUi
H98u9HaxVhl5Urm04peiREOpoxb4GQ5IsevnlfajaDLX7jpuIDkrOaRz/js1S+p7TFmUu9PylqQY
Izux4ESzIbHcJY2pSHlh6w2yixSDxsbY7xVR9/KeFBsI/lZGOaaVgYUYtYpoUW2i3Le0wlNiM7x9
rvYuf7R8Yy4wKqLlqybpRLZREplB6SapLN2MGp/W3rB8Hd2rfmeMXztFiQWQ1yphKgZsL9wbUJmg
KuDSVOglldt5ACkAeP+cKgvz4jj2z6t0+FPJGIzFWqRZ6S1fsygvFmNLNNmToMAcccWbltPUU4+Y
hWvGojvs2v5doPGkTmgXHEjSAy1tQIond52LIjHQMQ6g9+lq+B/TD2rEfpGYwUqIM9Pi89KvIYoz
fBP28rboO0Hjy1/DWeN4GKgyavg12uzXx+TQuRUYVTqYFeLAPsNgRr5oTNO1wl5icsduNqRq1mYL
mYT5Tp6e6uhllH7clutaWS8huNfEkidTMWQ2wvqRecTQyaAyUaiVGM/oQ/W7/K/baDu28hKOu0lH
SarsacIqJj/BX2p5rPzCQv5W0/zkHfHlg6jWTbSE7O8b44zeub7qbABWue2Ok+TE3WdNFRQRiEA4
b8soatRGywCJtNGxjb8m9WzQ4PbSXfsglyvHNnIjSDctkT7a0IVC+9ysJ71+kZQv8Akq7TDpoitG
JBBnT8Z4xhiqFWBrj4d4pri2VHq9kRxvy7QTN74UijP6cROrbWRh4eze1ZCFYR33OXWXADPdAlEo
7baqoyv+cgUHkEpUXQOhmjoYisolxn1s226y3lXZZ4Fg+wb5H0uJMulLLEWS0mJMcKwYTVhywIj4
4/gh9SrXdvWnSsEAB8b/EQvzJswiXPoGWFAwYaLaH0+oq6rvyjKWQrVUnK8FEyfxnnFHJwPrA0gf
cj/xRJnonYf8JR6nKElSJ7FUaKwbmXyPD2VAIncNkUVjBrGShQ6dEJDTmDFeKlRvQcDOJwFjS0Rn
1kPuIEiBBhpUZdzex91z8LqcBqcyRjZHwxIBrZBds70jXTD+eUfyxQry/XnFqJMk60AIMktflPqu
BatlSQVXqUgM7h4hyBHrcQ8MpXzXasd+edRH//ZK/Y+NYRT9bGTJ1bSatDaGCQXVrN5ygBdceimq
qPoTG7QQB1RgcHddA9QK4sUHR+sqBrZKFnjbKhwvm5xr8zSJqvZE3+euqW6IzBnvJTbd485YPut/
Pj2Ebfrr72cbtjHmNkgrJAu8QJ7BKmDt6dOKx8/SlYKcz//YlFcc7mIaFTq0RQqcMQvKowkSGMlt
EXY4MwsrDknv69krHHdHpbENx5FRV0gD+UZtXXpi3NBOU3ZFeFvdRBvE2Z0lQwFsM0IwOptHy2wC
y46+3YZgluTalL4Kw1kaPY2nvMojNHAX6DlIxm9oRflpRw3KU8dzl9WOlgF6rgWqLdgzxHgvdSNp
2KOCQDRcHqAHBvERLo/s+PtJLlL02zsGWo5LMLkhGavKAVTstglxhuW7WfxxUcdW2RWZsz5ZGa9t
y5TdKh/0/mhlo2skIkt9WyFw/V0KYspDSpcYu5WOjVOYreEkYOV603Xwj0qgFOYSpFYkbagaSLJS
r5S/xt8j+uG20u36Df8aBnBSXiJgDHEiLUyvuwEPOQywaKXVUdYafRrJnzduX+4LZxxWJSrLJMGS
jdGpbCW37h+sGozxXxXMgFtFNcqiDeJsQ9QMRqQz22CYs+0VJC2/lmlRCnRNeHo4w2AOHeLKEltA
BPozP3kyJkc5knDyjICe6iq4vV+7PuVmvzgj0cSYzSn1WENFXu6LSg6aRg1bhPyjcXZ0OlHvNp5g
FX/Vnm0ujjRdyahmwBuUcKDvRtGIToH+/XLYN9+ntVpa+Yrl0xBIMBVfyUuvXX00sgre07uCYKYV
uncRm7saDIfIvzQVNoCSIXsem9WZwRx/e612bRt4Vg0NoVvU7nJ7kytj3nfMB69S2x2S8odmQsmT
ShD/E8DwUaU8xV0+mXjDDJknNXdp4ej5821J9hfrX0n4Wu5eq3VN0xHe0ZYvRntaRcPSRCJwFjqp
Mfa1YpEWqWmQjCAfh0p3ert7uS3G/nMPc6MYtwd6nvliTwxLUTqNBRuGU32cwuye0d5HToWeuje9
YDdQnB2Y16VD9hpQJfWVocPT/5ANVHAf7AeFNiiciqF0H47ir7s6GDHKgbpZhlZBFtBGLMOh/nAQ
RbT3VeGfJcRKXl4QczNapcVCQpp17iXF67JB4FrtmrR/ZVJ5lwAqoEnFCBNDdZ+ox8VqAtNwM/1L
PK0CI7Crd5h4pYJ9GRPheBojRGPHYmLsdImseRFmg0fkXd2JJsSyTbhy5DYo3D3XD6OcJhpQFAye
q4PxQEIl0A7d4bZ278Mgq4EWAcyE5JtwTFLRemrxVlTC35OASGiHfSjq691fs1cYpiAbC63OElmq
CjB1ETTVx7nw1uzbbUl2IcAZDT/TRs6cb/ShSW2oQ4mn3NKeJfsRLLCOkgvc3F093mBw51Pv46XU
SjxJUzvzshRV5oklSMKLILjDmUWqFIEfBtFqxdPT+zr9b9+/msU0DEVCWNC9Me4yzIXIhz/nVoGH
9rpIfAawq4uMrisk0Oj7sSJH5HQFMuxbsA0EZ/rbeVakLmKZg58peBQ/MW6FxLddxfCVR3poQ3Vy
/jwJfikW56uPs2lIBRNrAvHarK8BmeNzV+Ye6NAFh1KgAxp3Wsy8ILlkspsz0pcj2teaoIcxElxs
ggPDpxn1esmSXAbKEr0oaABVJ382W8FlIwLhzFiS2EasYeiw16EfqMhnt2hqx6xFFMIiGHY9bOxL
ErXUaEdsTla/s0c7TNr3cyNKqItAuNPfL9kyjmw6qzkGpMKaeZr89bYRY5+4svobxeZOf2FRss4r
9oTmgUW/q/W92r6vLSNMR9khRie4NfcVzbbZ4DK4m/zDjWIM52zO2J267hH9VJcj5rQJCgJ2b2aw
Yf+DwWmATtVh0Arc/dFyxMmRGsmlyXGJnlbdFijbThMLO6OvWJwalNYwxX0NeRS1PBREbry2oK49
DF461N5iJ17UGUclw5g9K31/e+t2HyEbbE47zHpAdyTzqMkwn6kxhxD7cWkrzy7e9EbYQHFaUqUa
VTOWuTGVj2M8ObXlmxJ5i5vzCsI/2qohN9Y4hyoq9ICh4Y5hnHrp++01E+gf/3DT0jwrsxG6UWF0
qUMH86AVcvUfBeEuC51a0SSz/G8kl46+NOfC+Fg2jeAo7RuHf1WPr6cYwJzSaQNQCslfUj1AW70D
bn2BhosWjLsZspkiKs4OrGG/byRQYtUCAyQSg/19Y0itMqqXHFRC4NB8pNR2ksZTDOHARLbk12bu
dbE4m5CuhdwtYK32xiB7ZvwoqJ7QwI+SI72EGS7zWx67G1XmzMK0EhsxUbZqxamfwPSHCodZFVqf
XeONRAJKXDXMSONJ5bJ0taqSJSwmV3YxZcfpPnaGi0kHqSsfl0B15wcZU3jN1LM/lKJQ4q4jvwHn
NKMkdO0jFR420SNHqr/MiewM6tMofVbS5UxXv5YFhn0/arWB5HTFbsFrKC/wuMdADQqfBqrs6v4Q
sDEB6EWr/NvGYlc1N3Cc0qhoEEubCXBTdkol3YdrnBFTcMBEIJyq1AZQ1Bx72Ebw8Oz0nOX0gPme
b4r4bYThbouypFajUmxXG9Tn+bge6oPyOHkyY8PA/91eOeFOcReG0ud1m5pA67PACk2WsQ4rzIn7
WJ1/Tdw+3MbbtVKvwvFzD6NRmdY0wts10oN+Oi+aoBJb9H0u/r9kemK1MTSBTnMwquSp1qkAQqAH
FndpLG0fIQEJETD73W2WU4RZpKOoi0Qkh3ppbHVJUduVabSFKMyK0u5a5H7/6vO/srSbreDMQiqN
A9ES7DyLLIMf0u/R6Ca5pquGxHQNh4CAZTlkL9PTbRUQrR/7++YekfVC0eISuCs4vuv32WdZlCYU
WFuLMwcybeFZMiVTiOUomPQCZt1DPnzNvpPxTo9EeQeRQJxhkCmqUeUKe4Vbl6y5E3+3xH3lIhDO
KpiSqtPm9w3CWKU7lwakcNJvie2gQhl9idSvXqxCcFxFK8lZh2juxglTvhDgRBWL1WqPkmQOrk37
sB+RMrKj3ilzQ/CGF4jK18mVdYrFZPeVmgeMNx2dq/2fswjjOfCq/DyP5FwltDcaGHOSuXL7GIsG
e4pk4IyEiambhj5ABm1+bEBiVGJOvGjanWBz+MYZkGQiDdEzW5eUzpo2rv7VmL+l3c/hh9X//Z8O
rc0Zi0k244mya0JZZtWhRE7dumvOZBx1/zYSOy03zJLNVnZjHlCCPswWs+Bzj7EDmHkWoZ29e2ck
TpF8uA0l2iTOTqxGqcgJU7Sh751eLVzDPJWG4D7fl8dgpbNIFV+1f2AAYAOGXshjTaWjVM9m8rRm
/mKflvJ4W5z9dARazP+B4pSurOyCYlQPs+gEXlcVJilKERdPxbgXmnq30URycTcU2lN1ZTHwCEzM
+CGvtFA1PyPWfY+ZgP7YDm/SilfROP1blrmWaQq0mZw18hhX51YOB8acWLzlmbNZRE7/5qLRO0nB
IoLi4F2TSo9VXDiYhSawrPuVoxscTvmGrJInjcXYOl92q84ZQtYYNPpl5yhO7YozSP/D1XtdQ+6e
QrF/Jzf0l3qoAeqZgqV0W5/xkiyHES6fQML90/UKx8zX5iCTWDP1qsHTqpHDSgkLK3fKt/kSrxjc
/QTSuFap2SKWipvQTyChqIZPt/VcIAbfBZ7OdUFaCee3yA9lj8HJ/eNSvdzGECkD3+2dravRpGxo
II19A1544hupo/1YH6bKMQI0RHuiUmyRNvBsluDZhU1PfmkDm/aYIMLraGDds4L63vLl59sSilaR
sxYVyAdo1WIVx5E4KVo7CvqwJoJnJzsy11fHv9qgc0ZCq6QsmjRoQx5jDjCGvaZ3qW37ldK+JW4E
vi7MIdfAj8jHx1U1b9S0VwcvURS3bVoniRQnU3vnDYu2geFMRAyycNRGKAMylz8L812ca44sylvt
bswGgzMKqm1NEgbKDl6WD9/aBPNU++YRlUeCOAtb+qut2cBwxmBd50piXrmHmmX4deoptvW3uI0b
CM4WlPKC3PHIIEz0Ok7vLOWnmgrJFpmi3hCENwdLqxidhHQiOn3Zc7kKy5f5ufUnjz2W0nD98Z9U
gDcMTVpZCNJABda+fFKN+ihN9VOmCeusRWJxrkPWaTSfFIi1hOWADsv613y90XTh8mNUcfpRNJ9Q
oHc8DQQYNTCNYoBgY3ImzYtZ3hWiiTX7ucBXjeDtgVxF6G8pGEYQH+BMflkmh40MXs6pk3jmEaXJ
okjUviVHrxQGZILJAMnmy1uvwTiPHiNAGWZ/totgCPu7NVTDJTBxB3olyG0FVkIIyZk9tR9qybK0
AcHF5MH8PB+TE+OFXV07BLVVjT6eN+jkRkS2tZuLvckMasUUeMp6L0mulMXOWgrui117scHgTF9V
lBm1UmAYdX6Pue7nQREVawjXjTN9UmGscPqxVToGpR5V0FuM8IMwwCJ6T3zlIP0Q6TxhVu7KeGyk
4qxgOVCrz9Bx7mGexLn5VD2Qc4Oedp/RC2Fga+s05+7D/KWjznIQdYbvXo4bbM48RlJk1dWEFbVi
xWmin5GZO3n0EFeiwNLuyX4F4ikSa62zB5pDSNkuvbn7VtWVM01vsYsbEC7OV9lt1UnEGDxJWx9X
CcQ4zfShnczgtqoL1JDnQlxVPWkmBYvWryX4dzSvp2/yJTaScAZDXpK0zBhEmkq+iolGY2KeQRbq
/jdJOCNhgXssb1rAtMni90lxrG0R/6ZosTi7YOczBrfU2HglW315GV27lwS2TqDECmcW0takFpoy
4HjNg5vHX6Be9f+x9l1NcuOw1r9IVQpUelXs7snBM/a+qNZem8o5//p7OP7utoajbV7b39tUTZVO
AyRAEAQOFAzkXL79mbY419CYWlRoKI72xiH2Iwx/l3LR9Bz2iQu+QOV8wYJUdTP00FYkNc4sL05f
P5DxQLTvQ/flz6ThTH/pR1ONLBgLWFGb9T4XtdEKFp6vGFXkBOnwFdqSh9Y1+8q3bCo4c/bP8rOZ
8CWjeKiPa1OCukbbWXMwcDlROITjwcRAzNgt9UAN2BRg4bhrgTfj6UF6PPCUEgVu7VUvK8anfNEP
xSk6RkFVOdqP5amyHBpkgn3OVuTC5uBr72hVSFrOjqY5w8uPuTpLo11La3KzLBit1hfBaFa3c2w9
Xd4ogvNJ45wE8gPRujTYKFmbu6B6KdRDbB9yuw8yipIwwXVNpFrOXyhWZikru3okPZgQrauBkRB3
z5dFEoFwHgNV2LVV2QCxdHjWQOuudVHNvMAp8eWFvaToWZOZg6eMYW1IjiQdjPJFE1mZCIZzGFGp
LpY+Y08o1t82mv6XRDrMltdogvetfWs2QVrAuNc/jAwBJ243zLE0eBo6T0odjLyCdd8X5F8A/gqV
GHZeLro9eHk8XCX66k36dao+K6OgJHOHJwlJfswK+3+S8JcnqcxkcGRBkqK6TVtPPUV/kRPx56vo
QNNrOb1evMITE2/ub7kzrPo+Pu5sUNzlUTR4pTkVh7iIDpkhBWSuRSnY/4hgz0hc7FCCVEvNCJA6
P9euk0MTSn7+IzuiiFZzo6vYF3Wf7/ulMyDnIKbSXhW1BGAvW4/5mAepUvtlS/1umYN0NlwVN4FB
ODhJpFHOU8z1IlltQ0dPUv6xUECD1xT91yeLvd8snKPQ5CyX8xgYq7x6Ba429vxbl/nNfuSiil7X
kQWxoL0qUx9Lu8MIuz4o8um37k7nReIchRHVY53rgJHMzrG0x8r6ZSr+96ri4glU16ZgcoBd2UaG
nG7qy3rrRIrmXXbdAkfENysX0ywVQw6YWMvVu77sv1UVbY9/BsJdJJoco9jUFSBoWj6iFy6IGyqQ
Y/dUxXA/5NI0DEbjCfcteyISyoJwP6++19rXYSz8bnYi0IEtq+5V02+9R2/wuPUfEnB1jSbOo3S6
MjHJTP2hjwKt7ZdTbjC4LSBNpKRdBAz5lN4PoXX8Zjj5o3oYDpeXZ/esOOPwl0m8L5LGTCwEQurs
5PaDuZTOMDzZneDQ248vN0DcPrAwlTpPRwDJD/YdcZfb9SC5oOFi/NloJf0/UKftbu8NIndMaFpi
d6DdQcpt6J1aP9Zomb6svP3zYQPBnQ/1Ysum2QJicstjeU+vUi8GPZX9EDnjg5jI+I2p6UPYusFj
Im8yQ1RdsiZmStTvUMFrhTq6iCLDM06Miku+lz7lIBpLQG6QEBcDsf8/KJU7KYpK1SZcoGHO2ohD
QskP/Tr9uKzW3dNoIyV3UqhDY64tiDE9NFNLDl5uTmO9fJmp8fkyzu4NcYPDHRc00m2pQL2Fpygv
hla/jkntr1MaTpp+a5i1wEvtb0e0FYHTG0yF/ADSOV4NTWFHu9W1LrFvskJwaogAeLXlijqPBcI+
PdG+SxjgGlWiyHI/wWafheBUZvSYGgAOFBx9ByNUYi+5Ug70hjwTFNBFzs9gr3tWHex9//Ji7W+K
MzLndCMNDI94LsJ1vspBbXeM4s7tExH/wf6WOKNwbrdv5pGq4PDwFndanDZGTMvoPyPvPlTaoDoq
cFf/p8djweLxNTnNkOpxxnZHkU6uVVNQYQv2H1PQR99hmopigvb6w7SxNZ+mdlnBlZxF4NloLd/u
7B85mY8kS2+6pr+yZlEL93/4xzMmk3rjr8q21GKzwgPB5BqxS68aUF8PQXZthrJXnsSDCvc3yRmP
/X+DV4xNMYwDLqNzebeOqpPmr50mqF/YX6kzBmdmKwF9XzVBj2X73CoPqFG9vNFF3+dMrBtWS7db
fH9aw6o79kpw+fsiHXGGhMtTPjWYaOFhmkA40OK6ScxvUydqOxSJwVnSNKY2iFKx9Nl6ipqbVvQW
vfd9E/R/mIygQyFvR+VmqTE/iuRge8HDHaGx02iKo6+xwKOypeRNBgElyDMwOgr1ZNxSNKVSayN7
30qTOUzyzq/WLkSZvk9lQT50b1G2SNyiUGOqJIW91unW11kPC7wHGoIX4t2ChC0GtyKq0YxVhWyu
h2oO8NEpDkKVqyVYPOrWoSj3JFAdf7eIZ0U15xhgaX8ysnCwjhJ1RWfCblC5EYnnQhqNNIrWBihq
iJJxD8z61CHPzhS0t21IQcaLsptft54tIhdUliWaxPIYC1UOn2uM5os6dzBEvegi5XFh5ZAYyMRq
ABkx0saIVa+YkFWpJK9Ov18WZ++824rDrGxjRcim9frInBlFj6CePo7FUTNrtJ4c7eF4GUqwxfne
7bguh1yzIFRLccrBapGQr75JpPoN/7wViSl3I5I2axGN7BWX5zwwpOPQC7Jr+47nX6dgcE4Bpchr
rTH/3AwtyCjkYO1HwREgUhXnDeo1iRNUn7K6lBSdJFcVLR2qPP7ZenDuILIThU49QDrEo8n4l6x8
L2vRDWlXEjhp8GlAY+Alfr8YROtTIi14uejUU8UeEzBUTbCvdtdjA8Gtd7nKSmVVSNtqhezXxHSS
WfRIIZKCW3JzMdW8HQBhqv9kFSa2VYuT039+Yz02cnCLrqmTbLUGshhDehybUFkPyu8c/Yj//l0N
bsmrVaIVLje4WIGPN/fn9Sb/nWfQDQT/VKWvNUq/F0DQuPCWFHV1VPMvK0qw4PxLVaQlS7a+vX93
n6TlrpgFC7EzQcXEEJF/1cQ/SYFbr0Y9IlYivSaY6O5Ir5Hk6I/lARM+7zV3/au5k7wMfK4Cs991
+xtczu2jqVCe+hnG0lDzWlfWsCGYBJJWx0jSgss63PX7Gyim442TzJsmbyy2TMV6o+XX9nxd5tRp
k4MhnKvMCEY+BFEbKM4FpE0MWrQSUEsbpNkd6RJvQRVINT1Z020Pktr6yvr12UXvV5DzCZ3Rahp6
0iFedmiyr/b0fFl9oi3IOYSYNpUxsMf+iui+AUIKs1S9yxD74dpGb5w/sIthKFsCGaq1OLXU9HCq
+d3aumpZP+na5JRr7mr2516ugqiRvIrWglhHJCXnLgpzkVsME4QW6/4wq7pbLLNASvaJC5uDp8SI
bSQFo4i9bGOeaHJsMXd7uFPIVTrcyeDdXUUNyQKReIKMJDeqOELjCC4/URjN/XEwhKV+Igw+RKxr
o5gtYHR+FBYgracYo/tIPFxV/OWpDYuvgygjLYLkPEcx0xZdhlBj2d2Y9q3wBVb0ffb/jbuIDDWN
OwXfj/GsZ92XdSfYaoITli/4NcsWLBKstKX+nEdBGd0mlXfZnkQicC6h0mkmvSH08fViHYkueAwV
OG/CuYRSk2xdZnWJ8xxIeOWgaEXHOJwvl6XYzahszibCeYUezWLN9LNcYvIXP/MbwzWRU5lwiyNf
pS+iM2lfbWB0xGBXcDzxPVA076Y4spGMilBefuzJHLvKbIkIXkQo7P+b/dXnVNGXFigavbWLH7qI
M3f/oohhPv8rBncIqRjxq1YqeyJylaCzXczW8ZIbNt2kep6O/eywy6JgqURCcTuuLpJYbzSmuhsL
fqBxC/Sio4ECr+JsymHkihpC/mNznKXk9iCKD6e6TpE4xxheUDD5TZjcTOjO/Fs7sXkZ5FHoePbj
iDMitx1XdRj1eYWMQ/WjnjN3iDHhzr6PSOyuiahoZ9/EzmDceUS7qsNzPBYxWqQQFWSHqolAVGtc
0WgSYV1ePMLTpsl9NzW5wqLxijpKdpNJD5e3hwiAew9rMIqt02cAUHoT63/X7ffL31f2j9b/1Rbh
WVRVVertvMLSjAHGD2hh1DiMOr/16xc2Ly15mm8X9FcfCw/J+sdfn5vMIrAzOnciye3Q5S3BVoyW
A9xhM71Oos6K/4iQzhic11iycTHrGE8CI57BZJ+Ngsao8LB4roLpoAr8u2i9OA+ySpWh4akUtqWl
t4o93SvJEl5eMhEE5zAqLbYJHinxHmUoLeaA6Ee7Q5rkz0A4HwHqg0TJWK1iaZKb1MTspVxUo79/
mJ/XhXMKRtuNijFj7bvoHmTb43ozipiNRBCcKzDShbaZBVVp9t9VHg7m4ljTyx9pimfhsae21WoK
jITe0OluMkWzzAVC8BQ8JUamS4uJpagGzZ/yDGRCKYZFVYIVF8Fw8agc96qqgm3dQ+cR2ra+lD0m
V+sihylC4QxeU7oVLWHQVls/L/GDgkEnayx4nhMYyNspvwkTFEWZltlEjCWXP3rlC3Kvf7biTMbN
98dSpW05QwYbRcL5i2ISwVKIXNZb6mGDAHK5XutjmAYjvZf93MOz/RHT9zBsgQai2E0QD6CT7r08
yIIWPbo3WQQStYgH1kPhSt+tp5yxjR70Y/J6WX+CMAus/u8BJTwpYhAyxJMO1oP0jUVZkUe8/CW+
JQE7aETj3EQ7gvMDE5EjqcixYr11KMo74/eSi/+6Mr48Zlmw5VoNAi3Nfa0+y8KWcoEA/DMWIpjW
TGIIkF43esBKriOPhuPiKid6Pz0nXumKpqoJLJXvuVjUVLIpOwES8D1NqeyM6U2VPl/eCvtyWRgT
Z6gYXc6/zNij0Y9Zy3IH9KZVHxXhjXE/GDwDcF6tsI24wyMtrqRxEnajdlrtKLS73FUkQ+AW9hV2
huJcW50PtZ6x/q+1adBbmfttXyMnUvuXVSaCYSrd+IaSaDQaK8BUyg1IdVbpPq0+XYZg9vcx3XKW
hP2EDYRqpU0j1XiDKaLo1uroQ9vZX4dEDu2scmcqHewmC/4MkgtqZEotObKwEeQl+hulu8+ShMES
ivmMEfAvTV09RZVo4rZo73FuL2vxTLsogBzq4jqJCHq9RcUUot3HOTqlWa0pZy16UWw4Jb1FY6wz
gV5zEvYoi5A4DycVZlxKBMJE3WNefk462Culjlz/lu8GFbGBQUAIMHn2c5AaZqbO8rSDO/gWKsrG
V+N5vcVUOozKWQ7r5Ii44XZvKGdE/q3ArJO5SFjKhLwRII+HIeiOKpp8L+/AXbvawHA3rW6xKWar
AoYmr9FL2z6Wq+BYFwnC+aKJVLNcs4spCfujckjCKTCCLBARRosE4fwQiH3jElMr4SAyK1Ckq2SN
3b4RXRD2Y5SNvjg/NKbLioQP09cP88kK8fJ8yL/SChOhND8+iYTa3d8bNM4lZRgzVMY5hNJTkjqr
bb1YieVmY/LayonAke86hg0W54vGfF67HJl7r52u4uqQxX+40zjHU2HmXyex7jlSJk40fI0xQm7K
BJW0ol3AuR4EdXIJwm0oTCu8eoxdiZGupyJKRREM53e6hE6JyhIgIyE3TVb4UalfZ/3qXTZOppIP
J9J5SfgHAH0wkixjD1GdiRSmeTVEL/FgePn4mItmbAuslM/9l3YtpybqCDd86xL41v/Q3RDOGdjW
WqlpBolWKciUz2nROamQEk2kNs4VzIWdlAl79C5G0IUmDrHR5N87snSKWkG9w27MsFkhzh1kWZSq
fQQoybpppNdFWZ2cWOh7+JSjVrxtPl3eELw/wIxiDWcQBkNbmFcLQvn3IYqV92hGUarONe2DqqDL
ZomdYvik/GqNBYfD3+4Vu4uTaQWOqj5L3VW13A7ab4kCSRSLaKZmcu5As0ZzUcamc9vpaYmP1uhS
FR02x8sK++Cvf0pyhuEcAjVWvGhFdeeu39iQ5CZU77VwdUnAssyikiveLfBg3PIUWRkvsQQwZYz9
uht9Kx8DE6VxfyYUz2O5yPBoXQvdVXiXNobH6Lvd+eiIcOlcuoqLVt78QTc+6aIbOn9EcPJZXLCQ
tXEXVVrbuVFTe2kRHamcfBbIxjuiNwxT1i0TvSq6yT92UVStyXK1YMYIaDMwr95PA8NL0PFq3hre
DOk0f7mSnvVnpAQExry/WTbY3BE4WFlUFiWw1ZCNQ8wD9Ut5pYckSE/xzSoqOWTa2nr3n5Ii96yZ
oGBT3hIUm/vGWmojmGmAJoOY9qj6ylV7RXrXfPgd6tM3MBtjU3UDA8MNfthwSqaojUxM/S0qDCbT
o77zLcsyBAfWrgGcUfhCbbWTMOp06Tu3qVQvJdFXcyRX4EQSqW53I25wuI1oN3VPtQHSTIu7LA5L
b88H47rJ3bV1VtBn5K7hi4IxkXDc2RUrddUvCkAJwe6kYWY2bpmJHNburtiIxh1exTQUbdVDhfGx
PbLwUrupjuB38oaDqJJyTyAUnukKjhNVwYTt96dJW6LlutVH6E7VD4ZNb0qreojl+B+BSe+dWgi9
MSoaAy3RH8F+x2ajg4YOhYwjWy2MdAdNaR70V8Wn+OsyOMVR9eKT+liH+pdBVF8nwuXMOa+rNSqR
cHdLe3zEEPRD1hlPraRh1UxfICNbFt6YtzJyujSN1hgNhjUXZWhrTTAmwylatIO8NK5llaWDgm9U
CKhebuIQKucr0xxOoy0LAuAPWUZm6Nsfwh14kdI3kdnghyhPg68lTgyGl/qrDV5d6aE7IpP6JGrL
/ZBJ5SG5Y6+Su0afM6yvjEJj2S+DOFi+9M7sdscioEHxelnXe8a/kZC/GZetbkRlDLja/kRRqzcF
l78vUiFfQ1dNVUK0FipUQ/kU/9O8IBcdFDeL7uqh9IOiNvz0q6xGnAr5qjqqxXNkZ4A0isShieZ0
3cP4qxWOP0EsTCxm08JMvlxBl6iq43Tr3IwEi42mWfOUiYbssH3+wQ4UxVJQ0KEZSJW8t3Vqmmk2
FjNsvaayt0CVzsBOcz1FjqTWVIyizg1LsGK7jkzRMSkEDQ8Ewr0HlWWrNFAN3rmShELam7h56RdR
XLLrTNjwYhMOTEG/w3uMPAebVz8DA7NcbqfT4NvMtE6Fqz1O31hA2TzRQDSfTATK/r/xnFVfDRke
jjo3Bclu27aOakyuPR1S+/Hynt/V4EY6zn2pow2Ktw5ARvZkJndz+prrokN7z0WiFQWUaAbIj22T
2fVGGK2EM16XqHU7X3cUzA4Dfd2hOrL+VupF7mWBdo14i8atl55IeJ2c39C6F1btcRydVXYZyWR6
QLnH4gkA99ZqC8itlaaZK4axAnAMqr9Xb4wdNn/9G2qCVleDjIlXvYrHsO/GrLaK0Q6GwULJD1fC
FklxUwasfLIsl+AZK3FnVy+8FjFD6Qr1ys4P3sA3ePzVsJNoosQV8GpvDVYPQ0FPFcbqajUjMJPv
UDIRpNqI5trKyzxRCPaBVIO5sC06515QLjuahK3qjOcgW4IBKrdmSFPHwLpqLnorPepVokBixzqI
rKtYQgPz6LDI73eumallP8roqZxmr9TuUBeeiIpy9w7RdxhcdDkvUl6reLZBkKQEbxTrpUNQEYUL
j9uH9EkRmOPOdgXBr2qg3t0GMQAflMkkz8zMKBFnmqMvkSbQ+/4WxUrH0RByAuwZ4zswzjayUrUj
3K2Y8xzf+OOTk3Rrg+Z/dalbPkieKJ21ZxbvEDmHNvX5EpcpMhh08mrE0VVo3pqfkms5UK9jXzQc
TwjHRV2Zret5bb8JiBDXKRC3Y9C0Ux3HkN6J0gw7Z+w72bjjbuosY6YzZJMn09GSOmwMECoXlYsy
S0fSRwGH+P7WNGwd93GiIFPD4Q1KtrRZn0OXL4ub3ysgbzYLZ300kfM2ZKd0hdWBbLNzTgYS/ovI
JzhIjevKMgCx9ZRAg5Mhk0vDznsboZeKqxFFeJyBF0ZZlWQsgPd58OmhC2Mvum4qXCVZACsae7IT
wBLMNbN1TUfQovDBnj5Qwy502rldfk+KL6YtYnfbc5PvELhLZL2uGh0qOJPGB8OieccsYD7Er2Pr
KKEcVCg2iNzfuE6+A+XO9yG2l9WMAVrlbYgCwWNKG6eKRN0Z+7aGLKhlo/RARpj53htbdrZK0Zh0
rv2kBKpPTwkrCfg5MkQ6guFZcLDvbo4NHidXGstJMtTAAy0ZQr+QcXMkkpNdv511jXCg4+5ps8Hj
IhdVy7NV7oBXYXgIKWqni8Pyl0d74yTFap21yLlkY0qMkSKh52pP5lN9LKDHwm2+SQ8kaIVp//0d
fwbjvPFYmXHRSxBp1V6W6JssYkz8MHyAl4bzv/qYmTbo5XH9/qy6ikdP5L53kmc2pVx9FOwH5u4+
OKeN5jh32BjpmlkrsKYH3WGas6wq6P5C9PMkB7pbz5jC6eXtJ5UcqIHaJUnor3bP7vMv4GOwKI/S
RRuZtMVdq11XqxrMWahJIlaqXc+vyDKB25d10LVwphbLdC0lDYnm9FgZTh3MV+TZuGOcNLFPveRJ
FF3unWxbPM7UEnmxxlYFnl7eafnD3D2owxfbwhAJS+gj2W/nl3GLxZmZ2dY5Or2ANRlo+cYNgTiF
24O722ORJMiSXWGiZM+yt5CczcnlpCcry9sPhS8Njuyq7nBTuZmrma5du+MPy0F2G5PmBC5sz/y2
uJz5xenQLL0OXDVtw3iMjokRHS5bhUg0zgBRMbFUag+IGm30qClRW4eOY+5h/KAaXIbaPQAU0Oph
MLSJayT/VpmSxJbkAnkMPBuFdkBPPaYQ6Sd06v8fBlfs6+4Mxk6Hza3VaBMpXUuWbZJ6p7L/SUxB
7fSu79qKwxmZ3NRpB9oMZmQRqyxB3LgEUogbliuq2NsNDLZYnIFl5RppesVUN7hT68T3qgvPdZW4
tHDJk/Ft9Rk5uYhHSwjL2VpTDpNhLBCxA3UMSjuzE1UDlpOMD6k/vWqn0k8CURS55yW3snLW1qdW
bSUMtC8S3BVhbz35lMSYI2+I3j1Em4QzsKG1MNSVZQzz+Ulqn4ZMcOaIvs9ZV1GAP5mmTH94xDYt
4xDpuSuwKpG6uGMN7IB0JmyjtxqY3FXXcGVfQ7kOuStf7FD+TFC0Qz1JYMz7fuNf8/pAx5kUQ7pS
oBbpq57fdOoLEZWRMuV8dPSmhkAbEbf15k42FjyvID3X2GP2VF6Z5XEG0/mq38xgWp9ea4w4uazH
/aU6o3HWbBq5XhAJaLOVOVFnO8LqUZE8nA1PpOn6uAJCpkrI+VR+bWFwXtE9jVF2qBQ1TJf09bJQ
+6t0FoqzXwwaUKIefsMdmswZrM92hpml5HgZ5D+ijTMKZ7B53mc2sYFCWysAAc8RncrBCH6cokk9
uqaeiZrcUlFPoGY40rS5XeP1OJeKoJD+P7zV+Xdw1kxWdFDMaON0KxKwIi+WPaQPCPrxyD46ClIW
siMO6kQ65mw811AVbBKmYwp6lsw4qKBslRJR6/SumSuySWwVqWxkY9+fZ11KMIOa1Sj05qemeMWs
VKdJCnc1frVGioXkygaIk0cx4mxFlQK2abO6oxqHLctSgD1asGtEAnF+q9AVI9FL4MzB5Gte7tGr
8q4/mA+YjwoWLRYVlKHorrsfg5yl4zMU0SRRzeyBivxShDJA6tvu+oAB3jIqS8TUt7ubYwPHJSjk
mJrqUAGutG+U+pCVd3YWXlakCIILdBoyLkWfYWN0aIYjRlAp1zL55zIG21wfXPFGDM45LloeG9YK
MVBngSSqbV8tSe/qY3Hq1umfChSDl/FEMnGuso3KFsUXkGmsn8eYqj5ZbR0z14viD5XHfsjmjEE8
3c0a24R1e2zoUTUWx0gbwdGyHylu1Mc5yEiXk7pfEWSnjXXdac2PJGvuqAbaONN+qePyL6mwwAuP
q8Sqt694J/1DKdnybqQkK5Fq2kCdk3TdYWQ1bZ3hV2sef7oNdMfgSUNRdb7+h2CCX9KhtsPNCuMv
o0PrmkX8KNZfpK53SLkKRPpA2sjjcTodJUk3dAV46934jd3mK1fCyGiChjAHF5nn3o/Aath/su+p
LFhPpq6P1nAWlVNnuUSKnbAqlrnTD7EWh1mpfyHL91Xvb3T0JF22hd0kPCgz/tUs55CRw51Lc4Wk
aeJ0LxiIh788y6NHZAW1U32LIedXmuCVYTcaeqstYe2uqsUZfC+jhQa9rniZJa2rGLfE/CKQinm+
D0rcIHAmbs/RPI7MM8ZHdrMArVXq0GtUGSONZWoCHe6eNRswzsytNVqaLMeKlSi0W00MPq0zUCoF
dv54Waxdx7UB4nal3pqYs8DuaWpnOvJ07JQXqxNdPJnyL6mO239Wno9a1wBER6mIHrzNX/YVVEcy
ZvokEKY/RNrjNuCgJNTE5BzE+j+ylyhkU77MW/W+fh2+sTFf+pfCi/1f7bV+s++NJrnwoO5kNEUy
zzw137T2VY0xxm4V9Xfuh65nFL7wbV2nckhmoOTXUjB/jsLqlN30p3FBuIiUYCjSpWB/8BOEOzvN
taFlGzH9q9acuv1ayd7vbEHTVm3ZNgyZL7MZNF2OSI83kS6+qTGxxwjsMvgzCC6qMVF/hucqPPOg
aMmRpm+6dK82Age/r6mzGOr7MytGc6/VVRAjblvclqbj0FkHuetFl4b9zX3G4TxdnI6xnRHIUk1L
YCTUH3XTK4lx6lFYZ2JijEaTU0mH67ZQPy0xgtMRw9Xn1ddS5S+MebrC4CqB6Mx+P9r3+SdxrpFQ
uyjTCTcKw66OaJ0+REV1ZfU3E20f1po8XF5MERrnGxVCQMyvscU08tgpleYmNYrjotCnYm1uEnl1
L+P9h82dxeN8ZKMuk1rJAGSPypntskdX0x39jtF7Z6gDECWUmH+6pE+mgU34M+llNnctHnklOJF1
fEIthDNXrwt4COX6jpJCcNqIti7nL+WmS+Z4AV5Ua9dLTe+btb+qW+H8V3lPLqRHDF02ZYL6ivdy
GXINKnEL+4TVZ4L79ECOeqj4LSaxXl6yXYE0wsgOCWikDW5DjqYlFRV7SG6G6zn9TDG1QxbVcO8e
ahsMbhuafZxVpcG2IXlkkySjo/Ek+Zm7dtdsSBOmc4q2xf5G3EByGxEsoVprV4AkYXnfXqsoWW/m
sF5ANW8EyyHB4J9//kyR3E7sB3MtSxMse2r6lKNV3fhqCedXslX/sNs3UnG7r8tTs1l/SmWdDDcN
JLc/RU9GgJmOrqjbUbQzuFM6I3E2rcyWczteXtsGE8oTUy2oU5PU/g3lqRreQywNdN/oNHi/3fWG
RN1QQHnLHD3m8V+W1Xyi9hT++hJtUTiJ8mGyujXHuaOun5RmdghGhxFDVKvKLIZfpA0KzyTczc06
0QIoS6cHeqpgqrbIaEUQ3CFdrQuROubXLfkwr1+GWcQavA+AwXlExaALwldv4rWb1JiVgFhGI4Fk
ykE8TQLHs+e5Ve1fCD6W0YyxMCcmQz6YXy34VJegbsZrdBW1ToNJjra26A+yHL9e3gS7QQF4e1Fg
hZJYhR9pZoM5XO8UePDERtvjdd5+BWuG0aiCg2I/G7XB4ZxeTUpVm9lJQUL7MzsHE3cJUDwQMD5+
EXn5f/i7s1Scv1vGKTWW8Q0te1S8JsxGH6z5DualBuqVpIuJpfe2CG6uqL6zbYWVfbw32TIrNapO
SHxorfVY6dYxVn+1M/HtnnCG4CP4diqISVhuhRDdVYfaLdQX3RClcNTd42kDw1kTKldIZ5aAaX7Q
R9mv/qqRovRNnziWI3uoEn2WPUx/fcbbHy5iq8+oT0QF9MIfwR34tdKnBVHwI9rKQRDKOgSSYLpB
utk1XUNBVR5O/3C6GpwsdyanD5djhlFl4L6+bB6CZeUL0ifDNqlh4nfMbX/MES0q5W/d2ImuyJYN
inrMHnq/c5JRTzWd9WUMcxaMFQY3KsoXOxpPNbUEAfB+eo5YOqbWabah8iWV9TTWqVS+xVGy293m
7Cn3rjvKBxRsC4LfXc1hQh6q5NBAqX4ozGjWaDVHo3WtNbTMo9YL2kh2Hdfm+wx/E+rioOpsaTYx
i6UNGqV2pLJ3Ze0xq6ggXhMJwnmueGwSyeghCJznTRSlVwmaEy7vsl1ZbLQWqDoIdj40zcoY9k7w
uAJZ8u/EuCK67aDX3cnUv/8Ih6/KiWN0WuU68lyq9qzKiz/Nr22FEdiJqBx5V2dngd724WZx0KQ/
LWhyb90pPy54D9CeLguyG4xtvs+5h1mP0xQdFRCknW51w7ye2po6Rb6ILjhvKuHDF2WDxLzlRpJF
TsdMMvXW7eX0NonmUGqMV0Kyqzk3vaXMwxx832otf5NT+8dlIfeUqKoobAKlB5G1Nx+5ga6KWSla
FHa4Uh7ooNKtURFxGWFPjVsEzoa6VrUshR2TKkH9g48S4aX2xkmPvs6Dqn+9DLaT3bVtDcOTWCMA
qAdsztFNdZaXkWlNbj84A8o8v7EX/DSw7sEg3RzZ1Yd6QsLVjyIyUJyIaOgwZPii9+tnqFW/Rp00
oc5UQg9HWCBzrh4tFJV4vV/ct+7iRH757bKoH0ENgrdL0JKgIN/60MqazWuVDjNeIaT0Uzrcpumx
MH9xtgkLBjYQfDAAGpFspjogbNp+Wgx6WqrOn+NRd8ayEFjbbji1BeNCAjCCpWrEnpvHzzOK43Fs
4PHDjX/gMXH2Nb8MOyK4m7BwiTe7LSJn4CjRGvKEVURUmUKPIBFYkhAVEm4nadlDkea38C665cyF
Vl/PvVp9v7yAu/CbCxi/VekYgckA0fhQxK5eN8fE1N00TVenb5pDpH2dSvNvW5lH7zLurslvbgGc
oieVlpaENieXdF+79nM5/47Bb77PqVUm3azWCcuYpjeZqjhV/pxhJtZlIRSmnQ+Lt0HR3tvckhK7
rhqgTK7sSmhCy2tPes2D/BVs63f2gxGguwk39NEXBR27hrdB5hwayP9Au85SqVKLEohI98x4Rk+f
aKLx/vY4X9Y4p1Lnra1J7OaMUQ/HJjTeklHyleheu3tp2l4KWdywOQEyTMZoQBeDKBhjmFwzwPxa
dw1p5FDWRyQsRxPicdseCdhO19gllJUtat56qK8Yf1Tvsj4toXS7i4XjTTHgJtF1x22TclHNQUpQ
ct35rJ+oOK1fdaRTfMbqMn1t3dKlgeFf3pu7K7fB5DZIHpXznKTAlE/jcb2ioYk04nIQdoGx3/7B
BIil4PzEjErwoLxfOVuVyrnLUP/c+WugujUajg0vO9rhz7pk0XDC3YIgdYPHOQ4TSaim+NlOQf9u
/la8xGelwmgQYSTZ7LVsOYheePaPhQ0o503Gap0ikwlpPi0kICcNbTe22+oOaPzs0Dpkwge6/eU7
q5XbMomR1z2pgZhiAlYX9oef1Beirbm7M1GVg+AL/bofOmk7s146EqXYJdFTBiccY47HMLmXt+JO
PIQjfIPCWXeTmzT9H9KubDluHNl+ESNIgOsryWItkqzFsiX7hdF2d3Pfd379PZBnWiwUbqGteeiY
B0/UUYKJRK4nqxS3rQ+s+2UHX8jP/nI+JR49NQ/ExZD+n9cRhadnwHNA24JtmJQ7vSmc2mphaUUC
wrZhPx7o3tnLd9KKzYhh644JZw/c25wytiW20BoNLpn+iHFWjF5WXvSl38UH/SbyZX1OwsTZBoxT
QtSzIrVfADbYNWN+NWs3MmZ6kxckPka0qJ4SqsL501fZamRR1EY2yNxxln2rqFXL7Bcq0urTbJzy
HiMd0yJ5T4XaaLIgBNMwhJrss25eAbMndj1pwHGq52LaDY3hhsrrddV4Yw09N1g227qF14Zi4pLw
WYgw1tm2x0nDm225qx97jRfbbv1Q+nFgeVgDCI2EqlSuhsED1j1mxS75dP2PECiODapRwmIELEkA
A8C5pM0Y57HdF6vnwKk8sk457BhWsBLO2mffCikh36W3hZQLLDTiAxN5Xf5gnbV26j6riKc0d2C1
rArZWCLTvfNDddDOoiMjSC0D4Qd3w4u4SqKFxiiw56hb6bvsu4PxboKO22OFQySRRFMuBTrH486v
I1qDyRvgJUn6Z2pWN6kq2950qYznEFxposVa82WYAFF0T8TZ9cXfoay/SqAGwMBCaQeVfRNqyf6G
jcJHeRjOWDaveablxc+/mOExgTL6zr73+jtZ779QJMtwkPzACnL8zzmcqUaWQgbAkfX72uxT+uyk
khySUCTk2HF/TYSDBuW+jIrB1ZkuqopKcD6+rXZQvNHTf6IH6G2XxPWLJJJoi8Z9JIxSj208Aa1K
XtZ+108/p/B4HULQleZoWwzOKkUY7kL5FxiTNw9eS/xZx1qOaJfs7c/VMX+yA2dxBwJXtf4Xe6wv
nzIH9xURMCa+DDRtcbZ3cHqtyrDoF36cEfyi7GSc2LKUu8DFcaCAcBiRuDBhgLmnbEFdrIrbBGs/
4MdFBxDH+ORbtJ89ZT/eDTeOxGIIPpwNrQcLkanZ5gXhlt3qGIsN+9lbSexO+oOTeUv+RfLlBFYJ
z6Cqq3DdQOvFlyoaVLnKjobIw/jQxyP6Cg+23/jWnvj1F9kJCkwShvex4xUmFp+JL53ZXaamuWlN
XpYMqQ8q5kNuVFEgEYl9bs7QIstjoX/PVB2w9XHqsA62WeY5UkvA+aM9gj7sJfYd3LDJjwtUB6T+
vfAMN4BM7I2JQrZx6qoegFglqBY7/fTLwyfTDeumyqS8fcw+XBOQs1Gkq+xitXCMlqZ4JqZuje6G
1p8bK3TrVaYgTKmvgXHPVj33k6KzbwYGtj3xJniKXeDsW/SqywJ2QUXCgZsIS6KiiYtQg/tytMNE
dhOtvVfeGsF9cor2BfhWTvUHBnzPgbgv1hDMnBjO0nspGIWKXnMb6bps0bltZeE+EpbmzmCRAISa
HphGzIdKx8Uad8XoFYG0yCm6WiaoMajOStLojDnXQZC5hGmB0gSUfvSLp2L3FAc5OK2wE6nfyykP
hHAWq09QLGzGQM05HHamluiXKQcvtY9V9iPrPksusehOWY5pWRSRA0w7d3xWDstgOvng5Ylr7plZ
z/bWXf118VNMKMuWggrCL8exiU6Ywwlvk/f+pno2tRRz816coALi2vv2+c3rDTBl259+8Sr87ooY
QwUmvpfpENUGsz53hmm1kKEdi8GjCcUcah3kqYwYVeRqnGFwip6lurVqDCM+1vCh2expu2OJB0yZ
SHkwREqxFYj7ZiPWQzbhDLAkLfZEwetoyYpjgtzG+aFx5mhGiJ4RExjV5M9Be1QQhKCk396Q+9z2
lsqND8V95Dcv1/WR/SxvBW0d7jt8UZNeFOXGMLHnPII6pl3jxvYhIo07pN/LQVLIZEd0BYcvymHg
hGZJkQ4YJ/i7GX4m2IWzyvZEi5UdlLxoAMbEAkLz88trdOlianWDkVrD7VEGwXPl6/MejCWvi6/6
6BE3U09GbStUDpOoUHcUYZDhOwdttCJX1wU3TBnUXRxOu3oZ99c/kujwHKqjcoowC3QbnP4hnEzX
cOp6j1aP4XyXG6/zfLgOIfIBHUdHfR6NhyAn5Tll0d6JWovagI4XtQDXPC1oQ8i81IKpBavB/iOt
0zivDSAzlBvnQnNmtFI2be/VZaCM1iGr7oZcNlYi+jhbEM4U0UrvcqWCVE4+4j/9Fo0Bko8jukFb
CM4SmVPdmpMFOfD6e1ji4IVqu1Nttxu+Xv9EQi3YHBinBUpSOdUQQhbN3NkhYtPBHRXZBkqpHnB2
aIwyugwqxAFZ++R9QA8EQc6ZHnD3x+5GTFnkTA8WM0jK26jIXUX9ZmHd4by4jVK6lqP4/9tRcqFj
ljbTSFZg6tanqXOr+EGT8VrI1IKzRVVihXanMbHm7H4eXkADdNvOf0WYZf2ALCYaKFkW0rD5QCdF
f2NpgfPBi+cXffoWt0G/fLsOwY6DN97wX/8LwZdhq7a2lM4EhKZFrh5+nrBePOoMFzt/rTAwye46
nFDRkasCx5sNjmTeRcoSrdVHqr2Zu7i6i8pvHzR3aJ3TQMOMMNHhPs9K7dSm2cDcykHbM6qp8QC2
vDuQny8+44qRemKX3d2wd/8gou313N6VedHoptJD5/bhHgtK0d29nuJDDErr68fHLszF10KMyJLS
YMjko/lxXqbESSckkebZHWZ/SH4my8PUvUb283Uk4YfaIHEmPKFp3iwLkJR19de+uh2t7ltFE1nG
VIbDWfElow1F7yj0D0zFls/WfVR7E0FHCy9i79wZJ9WXUzpeoOIboY0DC9ssB3QF/KuLYnibREMB
FXHQ3DPhWUy6m7qWdRHJYDiDO/Vofyk6wLRD6S3DDydf3GyUNTxe+pdv0lDGzGqiBY8PbNJ+1Gy0
5PcId6cdOaE1xO0/N17om89LoO3W6F/kr8SivWPyT2PUjuNsANPub/OOuCFWWcsGD4UYcF/R+AI2
WJiM82ul1OMQdQTHl5HxkEyVBykzNx1VyTN/saoUvYtvDEz/BeKUfSZ6bdUTA4o97I1D5mo3B9kn
9aTunEBzq33m6ZprhqfoGbtz97JAWCYnfwcmxKoEk+GeHa07o/jeOw/Z3PzuW8LJyH0wK8tUZVIB
UhSJ4zYDMpvhqEY7zQ4lnT1CccBsT0HkC75gPvttr+girjt0M+ZLi0FAN0xyt6p+1xIycTYg3NXq
69Ye1gQgurl+jqfiLqynl1zvD04336d1JoG79J00U0clVUOWB+VUlZ8GbBbkKYgSxj7j/C4RaK8u
CBo7w4tzd9xpWExUzjK1vEjHcJicWvYWyKyMGDFpeMe4fOdD3OyN79WxCZRvxm8PU3BgnBKu9ZSv
gw4Bs/UQWrezeqeWkkDkUjHOz5BTwdzqZrCkAkKxDkvxx2r7afLwm88WJwX7EzaRR9xETqdOgMiz
+9EKrMhL6csHIJBFQmVHs4jKp2rzKnaiRK0T31D/Vtf9ZGI8Ofzty4qT2mBwJ2Upq2rVVoXtixg9
MuavQ4ZdvFHs/m+ScIdlNOBTRoyT+HFyW+pfnQKp4GZ3HYPdwzOPhX2QjSTcPdWXLk4ttUkwm6Ht
m9Zz+gAVRawHl+gWO5FrOMxz2nz43mqNKA4hi2qlng1uCBp51yW5zEtxonCRRV0tMTx9iDL+NA23
PRanOMAQCPigd3CTfGl3Crve10Ti/FgVPOyRPQBP6fZocmZTBOuBfGv6vXJHgn/R9sCu+BVAfhfW
MJEu7ScAxreo0O9ZP4c9ueS4erWr3cU7WYJKaA/edYMnmVPmgc6hCbymt/0s95su3jm15CrJPpvO
WVElHpJEmYHSg+iW9X6uhcsoytn8BQgW/zfroHNmdICLYb/p4UBtd0Hvxlz5RvTndVUUHRyy2Gip
xlob1ME4x2jKjWWd2Iea6tTFCXotqpj9X9dBRDd3C8KdG+xoTnSlTXz0Brw6peqGrX5S4KGANfZ4
HUomD3do5TrlZrRAHjC87WZlde0eewx14wP2bisRZ1V1M41zQ4VES5m6FX6+758mWRVAdmxM1o0h
SjEM34WgNPThTHhaEiSL5q3xsS9lnf3iQzNRlkTVAv/x5sGM+rqa8UZY0/itUofH2pl87FbyP/Jt
/oGxuNgWZTu7bdAH4rfhnd0/dzrm+mSOjsh4s37w/4hicfrcZXrSjhWMt4bBqEADGbXyVH8mKTgn
y9WLD2zSfJFW7i6idtjzLSqn4ElYVkuGXU2+rkSviuOcUoN8q4fGV0PstdTMozLeopEOFdJM8pTI
5OX0nZpRSDCpABfCiP+IszzQK0NypcRq+H6knK5HYMA2ihzCDcPqzinYxwzUyY3R7UKJglxkkLhj
5BR+mQs7Rody4lMNmQJwQ0c0SDC9r0c32fBI1s/X9VF2dkzwzf3q7QQEeU4Jc16DbxKMx6mbxT/+
NwzOmUCZwW4wkpX4ifIS66/DIumSYFeTf2i3msd5EmuRRvqs4/dZF2h2ag+gs/gX+1qFT98WhzMR
ZdxmKGswORa3v60D5VNvuUWJbjjbLTH1oPw228i5LvCUbWU3WF3cMl3oT3ENiohxb8imitjhXzk8
vpox6DOS8jaEWmvjm9lWN9EwowxpeQuxPZrJRJLom81ZCR3r1pzVAFyvJ26b/d0TSWuVxI7z/E2p
SgplZsavUveGkWAF7eSWliQukknB/n1za/RRX7VpwIfRyNdp/kRk/dvi38e+TN1CGws8gvPfX1Sn
i7IcL3gKmpmZfk9kfe/iU3oH4K7MsBR6WJk4JbX+qWCadTkWvcRkCmN8BKAU60fQlHWxF3HMC6fE
2F/kW5HfOuAd1982I2LMpI9BejIds0C2lEpkpi0TPWDYGGjbF53Ga0TXUhuMCAGRgWw7ppUnzVfH
OKBjIhNPlE7YYnGavOZ126FxNvK7HRsjK/aN4hp3zr7cTYdIRjMuUgiscjHRCAv3BMtHzxWij8ZE
HzM98g3yNYy/qJ3kCRV/rA0ApxBT3SVZmVNIwxjiQXR1yrxRRcfUL88+3C2y5lSRCm5F4qxpmoRE
r2qItHbp6reozXgky9fTXES/T3YFQ4rUNLJNGP7ULkq2dm8XpGzUCEHLtEOzgFd5wLSpz8ZZ2AfT
OkkVX/hYYNQDzRA66jIa38iEJRrm6KQQLz4a96xTMMSCDrq3ToxsU6b3gpw1nNYNGmeQZmxGXLE+
DX5dzda9I+2fPNLCdf7I3eRBD1SwC+VfZGMRoqdjC8q5KtagR7RpAVpgzl5TfSO3d1Z01zqxi8KK
e92JEPlFYEImjO/HRI8n5+QZNkooLWU3oI1VrwY769Rr2JLcfp6VYQe+6U993/vXMUXmZIvJnWqW
5kPbWrjiRoz1xbWjYpVZoqXeFNbO82TNZH8dT3QltnjcgZLeTI3cYOYrfGg1dMv+WRkSCOFFt9FM
ZWGnHmZR+ZIh6ULdqGfMvqp7xhMcnWwfpJHgckCbog9JJUfIjoh3L7ZwnH852tiwmuSAKxfsnCjA
Prgf6kmWervsZ8EFRwFU1dDridYtnpchtDXsga+j2C9BW3bP9L/xFC+bMKzpTQFbwVvupUsKhJ9r
A8qpx1DmXakOAE3i8I+OtrgESu2GlWz4VaiGGxxOLZoqS3tq4wwTbT8ngd4WkCzAUhnJFZPJw32r
ZImQI2eHmKylby7f6Yi1bIN0HJQ9jJcq8f6tuLcsXqp+nBAk+kv8Rtg+Hpzd+DZSwjplf7vhmGmG
DidEJ6zCweeXsY2wxnrfMPLnqjpNc/G4qImkmiHU8Q0EpwetjoKa0tmRb4cJluvo8NTVfJAEOWIQ
TK1jNgCVEz5J1YMyfbRXnFpXLm7VIuKYH69bH6GagW3CNNEEfjn+MoWJAbZLOGtKM7lOeN8o1E2V
h0jGmi5Us3ccPgUS1TqCDgKcpvkBZugRVVw6PV+XRfz8Yn0P6lpo00LH/rnD1KV2aFsxPrv+ff0Z
P7Byj+UpM4ZJ2X4s2fI24cfZoHG+IM6t6GkNtKpyPAxUHztTlngVQmARJXr0MZJi8SzoLcj6VH2e
YQTKm4YGNv16/cSEXwUd7GzQAHNlfHMemc1Q6Wo85n30lNbHsLgvY4nLLIPgfMxGzZYx7gGhGpPf
YRrJSHbmJGmBEGrxRg7OrTTsMul7ApDMjr6TCR1S9fDFbofTUP32JghmWt6hCJfLo222UKKwI7Oy
zyAgcNEC8brki8Q3F315tjUM1PcYgdL5UTxVj8sopx2CqPmmGL5N9Mv1Ly86se3vc5+lVlFYBos6
2Ced0FWn53bCiJ196sCzfx2IHT1v+LdA3KdZxiVm22FxJzFv2u3hCQTg+/rAkA6+C3YFYDks6HMu
xwZrMmnDAp40n/ENsCmk+UCOu3HHcjSyfbfCj7PB4g5vdAqzyasV13JpDintTkktnX9jru3FuW0w
uHPra+IkhrrgwXzs/egw7EN/xDbDPRuhVQ/0QabXQm8KO0tBP4XOMlDpsou8SW8YWj3ZbQg/tAVP
KcEBJjvnabhrD2XummCpxsiwLJYQn+M7JFPSDeSSjyWSXSYgqQLaI7ovlNa/rn4i87OVivM71jIj
cYnKiB81qdvq92P4Ehsv1zHYb1x+KoyuoJXHtC+q2WirbkujwNsWYuXTJ603kIFPyScTw/83qZXG
bqFMMrdNeHQUBXQDC+v1i8pFUus0BbNW5GNlQNNjKb2MKFiof+8A/IM9K6lqJCFCr+7v0adg3Q59
7ak/zSfGWN79kK58EuM5KMThDMHyyn0oks9VU/bwp9guTRPKZz+Y/gpyOabu3UF9uv7NhHpB3+G4
KxyBCHEeC8A1Tndol+bYFuZTkdsS6yf+TO8w3C22hqUPtZRJtbS3pjH6WlRKXorL6Slm+d5F4UvO
aV0u5sg8UfWUPbF11dEeuTa29XQ5FLJ2PKFASG5gPgeG1uaHV+rKaIexh96R4m+ttdDVLavJyRDY
v2+NglMoacFSbK11sok/xMH1Ly8Mhp2NCJyhC80yxHI5iMByeIzghIIf+YmeqJfu4r9yz/wiARTq
2gaQM3NWr9BuMiERHdzuq+aDZzNznZ2xm14nn/jtXRWgAulfR5WBcvdpiiyjmWtIGdd3TX7Sx9pV
U1m+S5QO3R4ld4tKq4mzkABEfRx2NMhO4Z/G47prvfgkeyuE8hgUFWtGhYaW5HO1QBV/ssC9CyOr
WIMb5tmuhJ64aqXvrh/cJXMRu094lMAJQLF/iHe6LbVoFdAjQMW/k33yafXpLVhGbixv38ZecasH
CCY+mxJ7JNbKDSp3lHGlZnqhk/8eJT2EfvxD+67e/0ouW4lEP4TXDGRooNzBiDHG0c7Pc2xzm6A/
IfLN8MU2v7S/v/6QHeMGgNP6MbYnGz0WCJDvZl9xGQGI9Wl9ez5y6aIjoXaAZ9KgIDXRkO09lyZr
wjJLWw0emfFqNm5h/Bin43W9YD9x8cpvILgLVfRkcbDnCvK0tyo9FVj1SdU7XUqnLtaEDRCnCU4V
1lg3BFmUwxwsO4ybB7BQ2CrjKnv9UO5ly0/eeoCvScZdrd7pML09QLL6dfHe5tsDUrs/V1DVV3tn
12FJCTlYR1AcgqY3km5TFXue7wLzIRVJQDS42G+qj+mq9Bl/gl/t1W/Fq36vPE638tFtsfL/oy58
V3RHVyXOKyBq0XBH8hQtRkNwXV0uSSOZ/luWhilZG4MGNnfBnEaJ0ZAN2wjSZc+sYRUVdGnFKeas
ajdOS4x/Og+IwW4bKh2FJ5e6ip5hYtkI6xEV8fXdcpiVkEwVnrgJsQPz3ZbaHYLkGfs6992LLN8r
Sryc4bG/Z/Nmt0NbaGNdRz6qAObeCuiL4v20jDeqYMWX1cUEl/0MjbmSG7QEJBrGaJSIXbX00FkL
toukt1oia7sUXcQzHKZFG5ylnNayH4GjaZiWHPb2UW0ObLjaOpkH5Qhi7lrmywkUE5BskQmoT5At
5YzMmtOmnCNAgsfRB7sVolj9YfRsN3TNm8QPd/FeoqYCv/sMkbM2tT3VcWoX8BNusTcQcSYisWMX
MFLnAmTKsmdcfKjgGMJeaDyyFwPeJJ3RMjRmLE4vj/Yjm/BWvPCgnZwTceVkYSJdwWw3RV2YYEqe
f8yjthjHVJ8VMJItDySrblQlulkyWWld8DhgZsRAzQ9XHjMxnErSdurK0SSKp8b65zlZ3SpqElcr
Mn+MR1loJrrdWzBOL9N81JMwBZiVoCy13i9l64LC3R0w4WEimxP9TDRr35XYSvCUy1KSwgMF4YCK
jXRUQGsaKzZGE+IINB4p+LjrXT0mu8q2ZDdBKCSy0shGMAI2vmSVkDxc5tzBiea+ecLedyzHgJzJ
kW0ulOuJ6OKhhgTmBgtlW4h2ftcNGioEq2VhU7p2PJljZmLbzxK612+bUE3QqICAHTQlmsklqOuy
VvJEQbIDXNJ3nVHtMm1AssDUOxeZ6+lDaIyKnnXM2jyTVmdYwzRg+6qXgnvCaJ7x1vXK5I7j71cp
4HO943AmRFG1sbc64PTOvWEHkS75faHN2AJwDoqZmc2qNDg2et/rO732bLwx4VH/Mwrv1IDu5FQr
QnXAmApj4bEv2euwfBosqSEW1qpLOPpNti5eUhUSHRdqg2NhuhINZuhf4Yx90uVwRHpL8aLByT1l
MXxnSg2vHweP1IoETHhvN2DcR9IWKzMmw8QZVnct/Usbke+VdTDJMLjvlEZFNbYp7qwVgceZ5k8p
QW2M6uru+jWS4PAZj8Voi8ZKcHAhFtk0p4T+SQZJs5cMgrupekWw8pkdFzggwYRXF5icI3b/iL2g
tv/70qBMiaXPaFdBLzr7UzZuRmwaaUizFpFfdkis2xAdU+PvFysNzF2hJMrya4QPntfCDMchB8Rq
H4n9NQmfr4sgvKEEvwzDaeEV5J/ZSaszcyADXgXqRU+M7hFDUN5sYNkGI1f9AD2CZkIiuNcGiGLU
C86HzKynNY2R7i9r42gtPaKy6UeaZhLBRGqwhWFXePNt6ioBxVgPGEP7Sx/uS+dFMSS1KyEEyjys
R8lwINQ5hD5TrZxN+M5FlboT/PR+eIqkHSCCRm0D3LBwuuCcoAGEszXjQtq+bYCSHjFlijIMQqs9
aOd8WSJXZDkxsWhgpzImTi+aMrAAWLXhayHh3vcLWoNse1Z2DRpgZLkn9iJzUSuuDJ5rGzE/K5Kd
n1u7sp6xCZ2Gfe6xhajRLkLb5JNxR6o3vrnp0HwgNbmBBB0MB+motTZSQFL0arttEmLNdrZKXjuR
PlCcH7Y9gKblsg5jzIptj3DI9Q6ELFh9UmifNOvr9QsrA+H1ujEcxgEOpdNVd0zqt5HqQdZALzQL
W1k4rYuTgjjolMA3Qk1J96ifnJxd4pkIZ+oTRvtlwYxI+bZ43CNnNUZd1AvEWkw/fl6RaU2D/qB0
YEoD3SaGg38gHPevH6VUSE4Rsfp0rtSCCfnafSUQUgOV3nhqRpdllGESP/CSb4TkKzOJXY1wT5iC
JMVrk6nHSDUf1k62KFEY1IPa1tEtFfcM8+Pn2p5liUqaGBlC8j35ytpDGeNNW3tqQPz0JGvZEZUx
8HK8w7GAYGNqy2ocbFICDhvIWBLKPtLvdD9jtVB5J2ObEKk/GCCojTsMv5gnJDSmaK1BdIsnN4nc
Mdcw6fisGTIUUWILUTwSyTaYLWyVd8CTZZp0bQDMfG/uHTe5YfXv7BYNVifGZ5ZIWTRE+r8F5PRf
p225djMAJ/K8ps8kltgmoa5vAThdB6G/0k8DrDur0jGq7+iL+tDuWBlDPRh/ysijREk0MHsy+k24
RqbJl5uayl6GWkebQt1rLiHBaD7meuGNdHXX9Zgqh0OVSCvhotBzC8pOeaOJdAD5CjYLwcx/Lr62
R8b3ObpgsGK6mPgyGknhN9uIyHR1g1bUYGqrG6AlQ7Uj5eBWtXTsVqjvGwzO3GN94lCRAhjKIb9t
Vu+tvP+9P2S36+K2f6hQRjyXh+uGUQbKGf+yNZAmiAGKNhcXW+f9FdxpUjdA5NggGYH2NRNh1AUN
SZVH5mA2zENzRx90/uCNWWCgsqD7/RkTYwvEneHYDyktcgBR7ORwiFe1d4Yj3X7OjOqFV7MRhzu0
YVXjpquAwoj7WAPbeFIDRtsnf0eEl5mi/mOAypFBcljlpAwgPYlAx64HXeu2t1aQBoVXLl7T7X4d
oiz9J9IJCr5FinAHnRJ8g3zr5GqWE+Q39VHZ01p7UZ3xZzkXu+uqJ3xMtjjcFY5SA7e4BM5yYiSc
6wEbMx4ir8UxymYgmU29+GJIZ8JT0zQ4otwzSdH6gQE6eNZDfsrCh3H9EzUhv+gP6+oa0c/rgjEl
uwBjdQsb+7+Mi7Ywe5prNOlAriE2DB/8y5kfRvnkUfCv3BatKjNOwu+1weMeFBt1EdprwGu6p2gG
/eFtOUu+lRACFItsCBun57B/39g/vY761lGRUJzn1g1Xz1S/1jLOJ7Gq6+gJfuvXBLHyOUgx026o
UL/Dloq1cpNDs3ee7FvVeZthh634IWsOFX6oDSDnzZBSV5IyBGCv/4USjWu0T3F7O1JHkuMTvR6Y
NvlHMBYlbU5v6abBTLNQ8Ybph8q4MRcZs49Qv9FnD24ukEaCjf0cgXWMFX0GKxHpmBdQbhZM6hRz
5iXL7dL93X0kh7QN6zijVOdJiZ1MKQzgSnq3pPNXmusHM5UxPgnVbhM+cpqtWFrjhBFwIhpFbrbO
lqslj8NaS54NUTsBWhYIKG+IwTjoONWzDTJPMwFQ8Xd9G9m+bfmanwe/4iCV3ur3JshLPzogdAbN
KWGcNH1iJqzW0rrYkGja2LXW7e2HBiT6VUCdTwvW+shXCAl1ciMxp5OD0tTNokFiMznq450pDfOE
3w6dbygf4UAvmt/UIQVtEUtmrD/1FsFCh6JVdDc/JkfyM3SJGz8qz7Iap/BCv2PyUReGzes4NpFC
S7FHvWyex+I4zyWS6bK8hsj7xI7z/wrHD/Kv6D0eHB1AbGzNRCZN2anHCU2z7T7cdR+pJW3ROBWZ
YNsbkMICDbt71F3OKGGP9d8KVsI4PpGkIcVmeCMbpxkp1mZ3Fqi+UWycAyOgB+uT7re7t2JjAM/q
eP21lOJxbgCpSxL2NqQrc9QMQIv3JfTrgwE+abZzAa+a5LLLlIR7y6jeLViXgG83TYOrPdNocmnz
w6xl7JnC2Hz72dgfsjH7JGsqtZwgWLcz97OPrgkkXJEnOlHkWs0PZCi3YJxJbqZyaFpW3ccKRfYC
gDPDa+f/VRM5g9zFmqIpEXTDuGdrUqo9RbfQBAMVI4cii/HEJur9knGP2tzCYVpZQrxebvLslGb7
65onsVD8EL+C3YHUIhCmGIcyAMvuo9J2c1CZyI9fR5JIwrd6KCYtllzBx9HV+qSqtWsapuzTsGt5
4XW+X1t+fl9ZHSVS2TVSDj16gcugHQNMCmP/RRGQH863D3mdrGKJuRew8/CFMWPR9TDJEDmu/TGl
B7W6X7Mf14/tcnUJsu1vVdH/YHDq1oZ5OQ7hm5lVEQ+j48jNvo7+r/16DWZ63MkPXyusTPuQa7iR
jtO9NYwifWQBv83WVI3o6tDtnWn9cAZZ9/Fb29vFh2MLSFFfQCWdLy1ZhRqlK3ik/emkfK6PiouF
3vsY3053m9vsGb2n/4Z0S6guG1TOOOXtYmDxOVBhdaNPyWH6nvrzAWca7dkSun9B8yVD5CxUuSLa
U0Ygmt/nV5axKfYj5vLzr87e8OTFJ3F4uZGQU560i5rYKdBfFR/XAORlh/LANlawDYmyZidhEhG2
4p9vyKlLVvbLnBJgOQ0WMuqoc/QHVInIvda6FnpmkBoIZM6O2GlF6wV6WXRUwPm820Db/zyc3U5x
XOt5dVw2VVM9YrcPWM/9tnWNE/HHLxi5cq/fTKHp3EBzb7apUj1cOpjONZmMYIrT9W4OlxeNqrJH
QPyKbqC459opEFk1M6DGQAtYs+M0uWxVB0tmat9kyUz2oS4uI1oxkG1hfXm8paZrk1kGe7OXk33S
Dv0Nc+rkFHRM16/BcB5dFBl9WpvQF0XrSj9Vm9pNi7I9xtrcu1lhY4lWJhtWFivpRjZ2QTf+CErY
S26zC1G+qujHA+tHgn4dXQ2an/2OrXo1Sk+mpMKXb4PJKcqsLNi9lwJTW5tvhT0hHWwE13VR6M9t
IDgFaaus1AyMmPtLQp5arBY0pnhP0/mx0KlE7WXScEZzUrTEylVkWlalOpSZ5tmjrB9IeLM20nBW
MtIXpS6ZXV4t3VPLn9gbE2SNzFlg+nVN/zjbaGCZZWkwezWc1iA55AGaaLAblyL5lkh3gcpOjTOO
qpOOVjFDJOwG8arxhUQS31em2Ty5u2WEJu3Y08LmCqc/YCXu2P5dJXujrFUPI+gG/OtaJ/lOPE/u
bKuJNWK7lJ8bP5Psk+nc27I1RTIIzkjEg9qlao+PpHZPLd1R5Tb8WJT+rm58Sx1c+bYtEohB4dAb
aDxQTzVaD2KshzVMnwT2od7L8stik86I5NH0hnUg/I4Tp1ljjS5IeZB9+EixISYC06fm/XqbZanf
t9zupa7/g2ZwDQGZ0qTJagENG8BKz4F/zEwfvB23BV1+HKyRu7Zedjv5b8NYIf4vsr9B/FS/S2xw
+SVrDhNtGXImcfH1bVDvGD70N8nt8vopdFv4B8uBFK7s8RRpkA72TAMtPyY6zDlj0udTiOkOVKHt
4oaAHb19imSLDoR3b4vBmZKsbkMsXQFGt8PssEdfCi+8rXcDBhLMQwpCnfLn9ZsnVJ8tImdPHLDs
0haNJXCY6Wt0s6I3OXe1BQ0lzFOWra2VnCE/+JBVUaIoGtDm+VNSuFP+pMrSqSIDuRGIr05gB3VD
c9YRYRuBMt1P1qPkxMQApokJRA2Nz/yYQ66Dwl5BEh8pnfKWwotyQLAdYdsUo81vIy8p3dArJHmW
/0cz3lG51zIs1HIgrGlqDObKZU3kcdA3+x7N+euuClp7NxxktkXkv6FKgaYmMIo4Bl+76iIjjxcF
cRtZ6XFqvMK0/FrTvKXO96xBdK722qBK3AKxpOj2RhsB3HE0DXOeVTNmKklgqdm0ooKVQ36mu33o
DQEs6A05NEj9H0LVk3xWUUSFjZf/wHIPhNkpBKXbt1e8vmX1ksLT/fm0ehSrf//F+g+R17DF4xzI
atbAp8LEBBU4a/de4R/37vQ67ypf7jaI/LotGlPqjbuqwaqgyA9nywhPoxOQJaisW6f64/ohCq/3
5gzZv29QSi2tytgCCl7afTQ7CPIxSl0RibsgFgbbZ9AJh3Xl/IYbwwhTpHGhl6r1CSsX5l0xD36E
dVjXpZHAXDhCbZHmBUWwVNM/JxKoxuLWlhc1n6/DCO0JAX+LhakpHWwE54eGclaL/dQl2kdH+mlp
qqc2ljXciq08RpjRkYOJUsp7JsWqW1PaFzEmptmumTxA/xSmDNCvhbblAC3Y10US41HGr2JaOpsK
O5cJQco0RsUYv7XBsfnf7C8dcM1x3Dt+8XIdTWimNmDcown28Zw4fY+elYANLRUg3HAwNyjL0Qm/
0waGeynVqFQqVCpikPgdEvqSaD+uiyG8PP/8PpiDzs9s7iiWt1cQI0QRiQRd8YeVfiTVAEX7z3dB
98g5hlMroJJbIMNUtX4Wt95EZ9/SO8kFlXx/VAHPccCxZfepBRy2qDjbhQ9KiwzcEsQ39b566WVx
nogYEN2j73JxxjRulzpt0BwAl/D1dfVNLzpZnxKwOpKA0aHIEpqyT8VUZWPnlCiaTcxZxX4zJjdt
v6KkugZ9LCM6kMFw5tRYWisunA4aMbSBlbh5Ne46uBof0DsEDtgKTwhF2u1cmNmwligqgaKF96YD
R0bZaRjXvw4ivDz/R9p19datM9tfJEC9vKrsZm/XJHbyIqScqFGdqr/+Ljr3y5ZpRTzHAQLkwYBm
DzlcJIczay2McCMWmk5Xm2MT40XlriWjB4lJAeaILHCDZWlD68wRc2O+IdYHqj/+nQfcAUzRnbpy
JHw/qu7a6ksq+v7qZC9GiIPMDsJkE1iKQUvXXxN9ryhHS9pvuyAywQEloaXad0od+6NxhDy1Z0FZ
r2nLv5xqDiethJR0kuFIp54QvG7S/7PthmCm+WYYycBVDGJ9sV/2X+fpLIvEAFcvmJiJ/60InlVt
oNo4O2zdtQFutz/VIAtyrzlIX4uDts/uVDfxo1szckWHfJFjHGrWZGgiigpkf5huM+PO0HbbA7d6
oFn4xa30cjSiPlfgF5lGt57dqYZkFer6+1bU6CWINJ1b7qpkt0Y3Yy/LlYPW6d6o126SfNh2h60I
PhcBJiCQHaF/GMuD28zkzsYrQUyw4tNOPQz94PhEjcLjPI+1q8RlfG6KMn3fXgOGMrTjoCUUTBKv
8TIrC6O0qxmrSMEDGhNYqc+tW3v9Ad2aEKCT9iSwUleU9lgd0oVZbkgNZSyzqIPZqq59yT7W+K9u
j9tDuvrOA+Wd386xX7HY2cwpbWIiydhIcXB/tlBHaH/QIW6w04JEyGO9Gu8LYxykylmFBuIcLqnk
pBQHPRIUb4uGjINULa3xjGvj+x2J7yAfNWrJIxVVJoiMcKCKy3NmlzVGrFNOPapy8GIlSmmsH6cW
A8VB6mhHkSRlcEQ6sAwzVKAPFUrQWYZZTDYgmBUeXquwyseQKLHvaA914TdQi9kOslUYYq1/Fs5s
oCrlpkXPnCYt6gSHw0T3EhuqQXLcuDHFaU0uRQeP1ekBOpiODkJJ9Jy+DujGqAeQ5OF2hbnJ9Duo
yIamAIfWTUAOkN3e8IDG4VAFfWdJDQHbSniykystO9A02B6y1TlBue3/THA7Q6Y4pV5l2PJoHBhd
4lqRaFLW0y6o80dhKhJb6N14PVBha9m5bgJNzTNasJgcpHbl3ICBL79Wn5UABIZnQzBw68f2i82X
ZogF2lhRUtUxkkwsB0L90W/uWOsBntFu5/sRxRYoRrgSZenXZ+u3ny8IuLBpm5Kpziq7bhvP03Cw
095NnU/vma6LDW66VBo55azjuk3CY65c5+aX7e+LJuulDGzpxJBq1DHhRP4z+Rr+1A64lV6BtdDt
4oA9kENSwROYZL/5zW67mCsWoguTWqoZpDbhU7+zX0jEcBEpQo9Ry9sQrTUSwWF1FSWAENhgQbqA
yu/X9lITizYPcYWchtzFQaVuntX2SEeBmdUXDX1hh9uEMtuEfkaJu1x3wvsJahuy5JTuQrzeIu0u
+9ClN3fogtnV1O0ULz2wFlJh3xRDoTeDu/gRHCQSy0hIR/Aj9D2qjcAFVD3Z8pXul8eXepwHoYTu
KqAsDHK7VjlqsxKz0c3M53S6HvuH94TLwgAHJ1WEAmMIh7MbebivwF1AnvLn0Rv80geRjDDhtDqA
yBdDcIDpN/OvYIbZtX04DogWJLhYDkh5AENtf2KHseFQHlrT33ZwFUZw9IQUjoEKDf4VwEgjKDpa
2CVR8huPO1v60kqCnP/qHC1McJGpaRoI+RsVN07p0da/F+W7jkcXF7igiwa9jWMVLlTVuWmCvKnd
hoh40FeX8cIJLtBA5tx0qAzB0aVCHKAkqq+vrBbZ58/b8/GHM9LFGz7gailrJApDyU/U7oT7+lSC
G7+MgviBdW+KmqPY736zYi9+8cnheFYIKvYwOVVZuXZnQdj1jpJHqw9IfDuFApQSece/kKOQQW+7
AubUfW17/bV2kIJ5X+QQJ2cF7aIWX0HoOdwGlkQNhdQ1zGl9AbEL7aRO42F7wkQmuINZGjrNTE2Y
qCHwGbZoWpKEjHyC4HPYb1jsWbOhF72lwYZ01UHlGgdo1oiQew5EzdAIoxFX9WOIhogezkS+cXtX
Vcs5UVlwSM7tOF3rtaBkXgA+DocMoZROVTEi1p34gepnMwoMUYpT5AIHDoyhaKQSTNSTtmsmug9L
kaCdMKg5bDCiZk5TDTaU2y6I0CuMJ7cf6SemxSMfIupuB5xo0DiA0CUajqoCa0Y5noqqdCfSnUz8
/zdmwKTzOubiCQKYUILGVj6qfjmOaOK97kUBtu3LmxYb6I3IldXBSKzHLlVuhrTyLJGR7RDQ+SR+
3kRaZurMCNIZUvexEFFerXvxO9nAv/TmlEKi2J6wh+KBwP5cWFdNJCjOWvfhYoIDstw2W6uSWYqh
vBrNz/r8bXu217eBy/c5FBttowHrPm7/Eu4RjR27pXRo8899eA2mJkv0viryhv19gWdqqw25hIIf
VsQUandW5297s9o+skj/8BxkhT3JCnFgwPwy75AhbD1cMVD3Pn1HRVHqxifRRsNg5O02ehk/DsmQ
oKO6rsFg26N/JNwT8lMiu647kFTUisOmessUh2hFnKQRbTFVcfyxsr4RMBBXe9o+k7R1JzVylX+U
8gyKTDDLCQ5yoqyaygFdMtIyS1p4maM6CcwtkEj2rcx9P7Hbcg45nEvstM1Sg/mpQZHUzN0EXZ/b
cSKIQ43DOHC5mFKewYTpyDs7LcDc8mHbgigSNS6pQvOogzILTBiP4zM70iPoU1d/lHfDdekjEAWH
4fWk/yLHxiEF7Q1nMHQYdA4ZSE109A1KN8oDazNKnzpYNZmi7M4WFp4wT17HpYVqMiiMgXcELM8m
ByHULGnRaBNSh6gvQHCMh/Sb7iqnmeVcBOfItxP32hb7+wJAwl6KQaXCbEX30vhQEsG0ib7PEH/x
/QSkdQ6x8f3YIZqvTjHK86byv0uFvPaCA41W6seOUFgx5QTCOvFp6uZPgvhjIfxmViCtoRpMiV7j
m4AjOs9VW3WSN+TUL6V/1PCuUoibD7Vr2/fjfI5N325FtbdvMQqeXay+WVhRkUVDBqvS4aUm6Ekq
AyY7HnmqG92mfSDwUmSPW2VxiRu81FM0be/CezWo98l+RAvav0ssr2StXnvHLTHJaOiUT7A2eEOg
esOeET70B+V+9kJ3KlxJmLV6e8J4bZFbW3WPzdl2YBGVSW48uLrzME2PgkFcDfrFpHGLqmJyfrMN
I+q+/ZlLrHJzD2JSb2gDwoifWELOOm4bZSG+EZ4at9C6uUAS00agzHPh1cmNjCYVCdX6mjA1JVgI
Gr/YtKYF5z0s6Q7xFYh+1iUKAW9iC+Wp4WOD4lRW8Jjdb/u3smW+njlutybQVFWKEIOKV7bqCOId
X/IS9OSAC/VfFFGLppDboEGKHypmDyeV295vjtmpTz0qu/TUB6HbP8gH4g2Tv+2iKDa5fVpJZC3K
cjxL4Db3TDGHYKw5OlIpMCNwjX/OMSq1sVo2kBm2rqKhbmztth1Z2atfzRX/AAJ5CdRfNRg9g3r6
nl4bu9Zj7LWh6lWfkKDY/2X06xyQZHlXFoUKnxokXwr5US8q11I/tCIyRBFi6Rx+OFZJadrBs/Aj
9YsPOopRSw+cYIZLgzmgezShPmwPpiAq+JfzQqHVXGjsIdF4tseTLSPL/t+fJ17PFwceUZqQpElh
o2u+Dym0wzLRq9vK1f61CQ41ElWtnAmUq1hQxVENjCdn8sND57dHHU8u3vj570aNQ4tSpySLNQTE
NN7Gzb0G+XoqalJZh1woPID1E6Vmb2oajaofbVAIeVVe7BU7vaYjkw/PPUMXXFrZr30L7hdLHBr1
TTN3oQFLMjrbdlWeTMHca+jvZJpllQYGCDlDTfT2EP4BcS9WOTyynTrsJAVW2+AXuyRaq9lhoICq
Duiat61tDyZKeV8fFDtoyQ1FD2NJl7vdcJaVR005Rf3dtpm313MWhv/zCb2dr800MhpXYwtmhv5h
tEmgJaAscsAvkWn7qbd1kJyJinhWHjVf2+TAqZZsOtABNsfOtX5tXslpdO1rdND1UASvQViOE4GQ
8Wcd6C++cliVlaqehogQnK5Yf3fsKd8y73t5baPKV3anK5Gg1B/WODoDLPwzodn4enDTioZT2M4w
eGJrfD6odyxeZFCRoTFIsMms4+LFGBedkiSRrBpkrD4NGVs7gMyhpAnWncgjnvJE0ox+RoUcTnL3
Q9DcMfLCATruAaMi6b6pAqj/w+7y2yee+MQILRXLHOb0+xkswi/q2Th4EDc7omZeRSc+2uQ/bq+I
9YV3sclF55RJeg/pHezV1f2kf86jwi2Vm7p+z0UTKgT/Hxt82cWUZuOUqoiNos4aLy1MGkhJW3vb
zqjs175FyosZtiYW900ra4xwoPCGgp0x9rq99jjvkOPHpV3VoB8DeihQ/lgBI2w0wE3q+PS/t7Gy
5X75CdxmGtdJrdU6foKqJVc9Ha4zLRcM5vp+cDHB5nTp5TDkWT/DRNYmXikHYfwpUlXXam9KIjou
CtYZz2sta4UTRxQxGbc+ST+gGLi2BZu1yB0ON4axtQhe6mBiJIERO24BASMHUrJ19K22RQ+167B4
GTwOOMI2k7U5xeDJyrmd75TosB2DolXMM5/YmVzPWggDXY6rH2iZ7yWUnpfXKNPprtGPiHoB0eOM
YJL4xvqYVAPNQQ8A3WoTZxHSRp5eTtW5mDoRp6VgsngmFNuYR6lIGEb106GzQYTQxqBrHzxiNsdw
KARpOMFs2dwm1hlZkUs6cCM3QZfYoHVgHASgIRo8DjM0FToHkw6PUvuQ2p+TeN+rj4KYWM3pXUCB
rw5An64cd+D38ch1hT7O2qNXyr64SVE5LKKcXnVHQycUCukU5Mq5EcPNLiNOAy2Kbrod+7uq+j7H
P7bdYUvkDcouTHAjZpthmNYUJvR9dMhO9GDsdTAc/PcGGyDpwgzzdAFzlQxh1JB50jhHPf4YaoJX
09XYWnyfg1GjV0gxs1Au42FP8nZHVWGlpsgGW04LH6x5KHCKxsq0P9aTy5g4w9SNzsS17kGPzWhN
30WY8nrgOEDN0zLshxaOzbhs9R/K+/4wx7vEK1x1p7p55nXf8m/bIbF+VFoMJgerU11YI2EQxMRz
oRfBLvxnK7D26Lf5KHolEowqn8NIjNRqMnYuS8N9gbfCTvQ2JFhEfAZDt9O6twhCjxyjAxMD1lgN
1lVHvPyoeKyFyPL1/65o+2ra+CyGOaitIeUwKg1XSXRqm0AwR6vYfZkjPnsxDNoESRfMEUnceWft
snvSoDTKvDOQVGYUAZLppf+ErGNZVGUpig8+j2EpXW5UDmyre5CbecjzXuEGhIAsguS2FD2wrZ4D
oUaFpmwd9Nn8U7UK9UDHZu8ajKVbDdId0g092r/MXbWvnyaRLMJ6uFzMcZg7OWgr6CRobCn18zB6
Wf0cDe+57yw84jC3STKlbVt4hMJfD0IcfZL5AxHEPQOGt8B+8YND3J7QAYJ9uDKSrPNz5yGabwZl
J4+PenOliF7YRIPGwe9ESa9NCTya7Y9qFLtKQzwtFmae2Nhv+cQhcJqVeDU0YYZdBaxdty8xhL75
2PmsqkQbXBGxGvvdWwY59HXUdJrrDgYpLQKCukOl8bvom54Itq/1BM0iJDjIleUyiQwJZyNG/F0+
FHg6YW9D9CbfdYJDrcAnvjB7HvK0aBUEuI70TKt9gPiMG5OnUhFBlGDhvvi82C9TXOtLpWKG9lPA
JE3G3FVuRu8X6DaiOtH1jeR3wL+g1sLcbBh5RRvMVTd8HPqnOBM84Im+zwEDMsVyYo7s+2Ozo5l2
nTiZaMhWz5aXMHi5jyx8SPMqtIccYaDv6xsA+M72w9g1IDokH2bR7fYPOH4ZMQ4iBrsZQQMPj+T0
wMjYxgOUUpNr9DnFN/ZuOiiCjJ1oBDmU0CLIqskjAqJUT9F4IvN+e1MUoBDP4lJUJIWOD/wZwgHl
rvfD8GSN/raN9QeRxRRxkNC3iZ2obIrYSk1/sDd96tqP+TF0Gbun6DAmGjMOGIwkzU27gzl2Mdwn
SjoGGrVEhzABJvDcLZFRSzQqYYWieFKdrB0hqK6Wapcoov5xwSTxhWGjbfX13CMIQvrRgkhm/mDJ
AoRbPxv9juuXzNJyFcVWUsUtTMgt2KCo/ck2f06zErQShTaK5W5HhMghDhf0LkOiTYU1I/pqVtfO
+MUYRS+mAihVWZQsPNLscIiGAvPTncbEZY/5UjChRfGoQC4w/UeUkBWFAwcMZUVavcmwkOwJj6Ym
xcNwd6OHu5iKNGJFg8dBQlk6NAojOJbL91lybimyRSJydNGSVbljg57mipRmbA0lLjuwKi6KtDR0
1Ey79kODW5sohyNCVr4orHD62azYXtTvGItQvGtyZCwVT8NtI94PgvAQDSKPEeAdqVt2SrGa49je
aOlxEFWvCEzwxSuRllaSxRzSm9TFZdsdp9ktGuFDlcgO2yAXgQ7hZcexBiymwWNXz9aTqiBLwao9
+CZ2JPlBj9z4H/Nhewn/IUIgzAMGFWjKmdwI6rJd0DREhGiP6ik5aFfVt2ryR0gVM/bMGrqwgm1k
HaJ+G+RfI4q2l4w8xhWqngu3NSbPTk+NeYZoAR67RW3N64N6McYNqqNn8pSz+DdHP6uPUuT1okOl
yAQDsMW8tUlmWEkPEy29hgC6OzQf0HclQNr1vfDiB4e0aJiJ4krFoKXxV0m+V0ZvOwxE3+dQNq1N
ndYGnKgL5HbNAQWBIiF1kQk2jotx0mbdGCcFLnQkxV50LgsR2okscIhaFCmxxxoWmuY4Jx8qVXQf
Z6P89k50mQUOTfO5nhOnhYEWkui/1Guj0/S5dNzsOr2BMvxelDwULRbuyBUqzghSQFhM5M/DjEfW
2JWnuzwJ4l6ApOsPvNrFOQ4IYjkPc5s5F33Se9/5rgf12fYZet8OHeDgl+rOO2iRkS7SoTmKlnLV
gWTz67BIjNogrWOz93llNzxkgQSuliclgkJ0fMh3hek5hSdq+2S+vJnIhVFuWCtK8iS3YBR1Pcfk
lO3ZPUM8e+t324UdbkzJIJUFhBLYW/II3cTaKz0LbPgvRLrH7RW8DuQXW3w2EfsUXk1s+JQe85v+
9qWyzLPubRddzkjQa5//0h4HrXNUV1Uqwx4rexw/tPvwLveGzxrKHtmdrbV3AoOrJ8GFgxzQWnpE
VNvGYDqxa9/316x4OvNyDWxIjFtOFJmraLIwx0Gu0YVOrfTwr8TbADkPojwmi7GNGORTiQ4adyKq
w51cPkfNdQgA6T5mo6eSXWQ1/vbgrTtjgHlQhfqewxPI01ZyujCEMbm+gVCO24teuFYU/tg6vljg
wLfNhjKxmYBRemSVoimk9sZTe1QPopchkSscYJRynSoZwbzk5KmNvjqKIM5W93NoESvQHZNNsMu9
BqQ+kqpkYKLUo2Ff41R+HiPV11Dyuj0jIjPMzcV26ExNU6D6BBCEgpopC6ZmcFHzvW1k/TS+cIbb
dAtnGroiY/O+V09MFq4CWzkrnWFnf9FVev3NeGGNi4GwUoqesqHTvzRgc3hmcib9QaVe1KNgGBsI
KgtHEcUD++jbdXSZLy4emjaD7I3KBrL4YaUPTrczps7VRWEnHEpuz5CaJNEmAueq/38amg/JmbrW
3mbZeNFRYx3sLl5xO4c6jxXK9OEVI11mYhYVSJoG/xd/rWg7XF1SkAewDQWUqDJPkkHyssQ7G6TB
StRFJHeW6FK4GuuX7/N512bIqtYg+H4qnWKZuqS6ydJ3nf5Y4zouMeiX50s89Ent6BBK2I/KfaGc
IGu2vZZWB8mx8HXbgv4630QW1RKp8sbBu1IWurmkucW7DuELC9zyscPI6LIJFqz6bKSPSv+uI8LC
ALdUek1RaEphwDx3AcqZ91g0H+b7PmBqQ5Y/P26P2OrKXJjjV0xYmmHiwJxaBDakLhr5c2YGkSlq
uFzdSRd2uLUS5ZEEEqkw9CoFfIVh7teD+ZkUj3lfB5Za+FL236lasdldLPI5gaYjVT1QWBzmNshn
157KXWbEruY8bA/h+ra6sMSdsqBqUUxSz6KuQsNy9LGUm73l5OdEnx+SId1LQ3wv5+mdpMeChxnB
qGrccQsSR9VYWGz2mutWPhIJr630lGqWW4ZfJlkQK6sQsfCT23XNNm7limBESyhutfGplH8SIgJV
wRLWuD23rNXGGAa4RL/36L6rdqh63xPLTRs3P2INnDXNnfbbMyiyye3AiqX2Kqlgsy4CJ79TqeBl
YX1fWowchxpaotBRG2Hgl/hJ6ncpWLtBA4A13bnR07Y7QnMchhhRipfBHBMFaVnI2qU7A4Tnd9MO
ryZXzg8RWcj6rWbhHYchM8HJS+/gnf1x8tiU9Yd8cH9xx8uH+CwU0mOB9uY4sTDIgUk62nUZtmy+
QCIIRnLkmz3qzqfoLnSZ1Ldo7xV5yN/bdHU00c4Fg+nxV94v9RmVQ3QcAxQV7EQnC0E88jUhNNRj
02Hx2Kn3UfRAhr/cZPj6DzCjtDWZECCNTxMMINmFKFUFiSCj+5cP4c0sWgEilzjsMCZDSSl6nTzp
KoEoJ8iOyr0VyLfZMUa2FipAcSAiERDAFX95U52wKcIcJg1j9Ccr3Efmj2icve3FJrLCYUdtdlKr
s6UdTucpc23lSTxdqwfNS7zrHHz0Sl22vczi4cTOBMoBxc2HYSf/K0kxkUMceBSOkimUGbOjc4ci
iRZU+N27ElkLjzjIKDs6O5IBI3UwPzO1q2LnPOCFIDD2TCId7c7++5oGFjY51MiMvG7zGkFPOo/p
ltlHu3Dr5z5gqRDL7z9vB4YINHjBkohk8ugQCZFx7sH+woomMi/+ZLqsph+Cn+8oAHBk2UARkg6J
EJ5ovSkbmRpWhLtP3Hwqy4644OwU7M5rq3hpg/19cSG2yzQHvzaGUCahOxMwF8zB9qitRd/SArec
BkejUOTBoGWlcujmD1NXfCCDiG2CTTW/gSytcAuqkpOZ6grGKqYnCi6etHqUzCu5u9eLYznemujX
/Tu3uEXVTUlBoPCAhEWTBpl671RRICeCg6ho7LhFNU1SMcsjjFh1eqNbaZB2xq2RiIS6RGa4dQSR
41qycJ73etO8aqXWrerMTRxRzmA1U3GZJJtv1AINFKFWj1Bog4G4MqNC3juzC0IEXzqRgJy1O1Gj
3bZrNt+0BfUpLYsL5trwZOLgXoLlFBLc27HA5vrPwfemYtAMjVpWKPxS8XkrPA8liiDBR4o2dL16
3La1vWBtmdt2UZmRZJkKW4bxQMAjSPoP2wZWUW45SxwkZGVqxVIEC+HoDid7b+2iAPnYwbW+lEfG
XigSGhbNEfv7AoOQ96viks1RZuOS4NxJiD5N97fdWrsWL73iACK3+jG2a3ilgK/aGq+c5grFBl6S
P2/bWX19WBrigEFuW0smzFAZ4+jMytCsG7PDiYhV64iSfyKvOIDo9RjiQQaM6ZNZevIc3cyk2klV
fAdd9mDbM1HkcShRNeBpUVnkaWN9FZvlVQHK920Tq/ecxeDxOas6M1hJFUIB6Vn6LN0yJUTTj/RA
xmvDv5AiZavl7crVoElkq6qsmNxF35hsHf2VCDvpEJ5ZBj37KN8laLZ5KfCcU7d81yBeDKqvY13W
tEidahjU8vK2Q12VFcq77UFcn6eLCQ4hWtA80kG1cNxLn9TwiyNKaK0v18v3OXyIyUzivsZJbyg+
1ZZXVNgr6r8cJvYbFpCgZZYq2wQ2st6GynR5bs3kL01wgDDmNB/zFCZSeiT2I6k+bk/DH3D0Mk4c
EAy2EppzgqnuPKsDiSR7OTP99jMNtBPrApAEqdI/IM/FIAcGEISeqFYwDH0ecTxl9AKQ0JtAt57e
i8h/1oHnYosDA6ftYxN6IsiQOU9hfdNmhW87oavU/53931Id+bchvnAlhpzcUFZwKotGdx6uDeU+
Fh0SBCuG750dwRYZNg5WDJ3BCDJRyAsIgo3F6wbOWNyyHzqwZhgjvDD6xzo7No3ljqIpEXnBrXvI
PZA+6WHD0lo37x/H9l3AYukq6Nahp8bTGJlzUdt4n0XOS5FQ69HN5ZVTZf+dWpFN+G8rfJaXTn1e
lyz3OusQPqBHezQ9jQrSrOtjdTHC4T60dolhsvDtm/vB/qpSwdWNLbW38335PjffcWGM+cTyWZF8
0OtHjZRu332s+7Ou/Ajlb9tIs378vBjjJl6V2xJk8jDmmEe1uqmhwmJAHN20d1n3Y9vUH0DtYosN
7AKYW8MwZmrhvhhfJ58YpiGZ63WdO+zaY45WfZHs8zrOXOyxhbWw1825NbRI/HhpYxxSnKOmFP1T
pldZnwSeiUKC/ZKFpUHN4xBqcIg7xcUzU+8qvuKyk+946qLA2Zc7shc1xK4+NCyDndsjprHoa7OC
0aTNgsJ5qCGQoGVBB5pydq+Mux+THD7WYOTc9lbkLLdV1E2t5HRk1/7prM9Bq/7c/v463l2mjdse
pjqZC5nl/FXy05iunVpDuv/Lto0/7He/jfA53FqLJfTFwsgvreTkpN3U178UFkX5YsES4/O3ygBh
y5CBUqNDkhlqQUXkdeXHmN2T66dtvwRzw6dy5aFKnHyGLZlaLoRvPJoK0OkPx+zLyHGI0ZFx7tQI
JuzMJdf2fmBCd6lrq2hRZFq7pWj8BPHAZ24nNJV2lOW/IeEeRJPnhKDMVUQUDqtW2Eu0bTqKCknH
10s4NrIy69KYNXxflahPUnwnOm5PDgvcN8C+MMEBe1+mJkhZcEFh7csvnB6QoW/2or18fYYWdvgZ
ykLHTpidWoHuMzpIz8pNonnJsQ+qB5Tg7//OLQ7WI8NR8w56up6MamQmCQPJcbxkiRL4q6G98IpD
88iSUC+gwSt59mTnx7/o2GPj/3Z+dFPWTdOQNb6wWs3DarJ0Awv1u3HLKAFRrbaXRte515ATFvWK
rgfcb2v84bS3QR2WKLDmlLc2Hj/qs6kdtmdmFXnUiwkupmkfDXUtm3Ao/EqnxDXryq3G/UhBCizI
Ba9v7gtbXHCXRqIPPRs89GcxKW62+0UUohwyxCNQvbR/TxW3szDIRTn0vx0JWsF4NJhuw/5gFDem
KSjGEk0RF9n6YLRhAmYXr66xtdb7EEWutfZ1e5KEI8cFti53RYUKe9wgdtRnqhupTw/Vle460IyI
T6Kr3uqpaDFu3FklxdZdSDbM5dG5t091/jCk11MjkqMSusWCc3Emmkfw4Zgz7Ayn3mf5Wiv1jIdh
Z51UvOg4/iDaJ9ZTxAvPuIMJCDsaJWsR7uoXFSUXSBK3XngsDmCWi78ywY8YwuXbkyeKEO6sQjtJ
z4wEJvNRQn9q7ULLwu1FpxWBFZ7ZBTVncRVbLA67r3GpgK/m4wwW7G1XRMPHk7n0spo10wgrmrSr
jux0Lktu8ZSBuGs0XcMD1/HRFIzfH/aq3xDF07rUY1dmVc2i5IUsDPp1+9Cnv4o70H0kcJEB3gbC
86wuI2qL1JotaHJd5v7I1CtwQvLmHMxa6cmg/rY90bxx+FHlZWKEMsypaok3EeQg1A9h9bRtRDiE
7FcsFlqmz7qcxYhBiLI9M/IuepA+0WDyc1++et9mf5kvDj3GqnQIZUGi7pujdoC+zV7ai4k1RSPH
gUcn92UnEZjJlZPZ3RLzqtMFm6MAB20OLVK5GuacsKWrfG4LX87A05BBx0BQ67B+bLkMGIcQ+lBK
odrDEwebR17krpCl8Q9Ia8softZQTs83ZKT4vBk1SEGp9S4+mnh0SYLQnxsPZ/Jfwk2ikhShSW7w
tLJLKyWESfPMmrEJjkpa7lIZMlwTgHY6GP9dMxapHTBq/M9JbhxHVZs7KPnByfQxIweSH4vuYXsl
rU/VbxP8ndAmaFtGfOOJUbuP06dJxHIh+j53HBubsldkAhck81sXf89twXFltSFoMUb87U9tFDOy
dGTxEuIS1ZV/6h5joMtQmoRmWFbNo/0jVs/8AwBdxo07iYHztEQNPvyKj+y6EZ10nwaM1oUVbnSC
bUo0iOzvC7SL7bEB3ymLPPMqRo1SnYnKkkXBzSu+qTESfEaBOBhYxxiOsqf4CdeAHqJh7GKTetqH
7cBbR7vLAHKgajV6mLbs1cVB5lX/1IBiNRRVw4vGjUPUvisGHDJhI2l3JnkgqQDnhFHAQcLYJigW
6mDgF6l6i06C0SVXSH75hTD5tQ7elxHj0EBCzXUTzzBmRR8NSA0i4BNnn4o49QQTwxftZH2Y6WjC
wZFITVz6I1L+iUS1IKJxMzhUQCVhNekNFq36JfzyEm64OckRbk6sDO59B9bfA2dw1zQTGKQnM6w5
8k8l35XRgzq/K0N0gWqDw4MZVD6NlGH9oIW9+8mOkhCz8FLLHwPW9vWuF5iFOQ4RSidp6QzWAc/M
/9Gz3LVEhEHrycKFBe6E1XfJVKsjwkCN7V1e75TyO/SWgoYEPQEtjX1LhsNUHyPqbeOCCIkMDhgk
YrdKw5A1ib3kk356oZ8P2mKHprNduYtuReUUwmjkYGJSorIaYswdWvY6pgNS7FJsIHGOLHa/z3ai
rI5wbDnYqIyCShN76aSQ82RkEVbuOl+n3UtHoohUVOgehxvaqFbgbMeAjjtWC13uZwtaLqydYjqY
N2Ml2KwE+GHKrzerXEHXasRypXMsB50yu+pc3yTCu7bIDAchBpHDwmReTRlmLQEbfeaahcAXwQZi
csiR69aUEhPn5Y4+NEno2vL7Kjgu64xXoEmdlA5ODz9o5P9icg6vcaZkwc4o7kUUP+svKAt7HHLI
DRpCOlQweqQGqYFyT+wgNHd1Oe407ckennHtFbZdioaRwxIjlQoqs2KldCw+zG26B7Opvw0bonDg
UCNMK1KHDOPNGU198VRdQTrgn1hXj39nh8MKSU4NXNJgxxmLnyCkeEyS+MqOs/22GdGIcQiRNrg5
Q2ME762p8QHqRTfx2AiAdnXENAW6R6aiWlC3fr1O7dYYZknWcXYpEzeyb237WJS7bTdWjywLG9ys
sFNyoVaw0TWa25V7LZ9ctT7jTWPbznoeZ2GImxazC8EfPsMQCA9Y/wXDbxPkn3vUGn83d3gA+Cjq
vF7fqBY2uTnK5dqhcaOh0uLnkIO2H7nz2/lGytzBccmNFgxXosW7GhULixySpwVRHAnpFU+dz/lw
zHRRRQw7pbzJFV0MvIDH4qKRDEWkQxOOFaWjVs1Aayw4HHzI2zCt09x/j949brgLgxyKp+rQga0L
BsnwhBfd3nz+u8B42RwXHuUFifV+hAEUZ+LxrjiiS9XLPeXByLAJWnt23hTRYQhW1kvgLGzGk5NY
ss2CcTpM6n6svg+KYPEKIuFlPSxMOHlMEyIj9gqjdSF26mayAFBZ9G6FAgcPTuxIEqWwUKmzH5Fg
TI7a9JB1N4P+3RDp0a6PmI5HSAOS3zrfzT6DdHrAywNqQC2/TX5Iyn0mJKdR2Op469HFCBvTxZip
ljVFToydtiKeb7lT0LrEj4IoQjxQVzqXR6QPDqzu9D2avizOL7a50bS6QR1b9vBVaNNdUYJaw6DB
dqivY+3FBIe1jS5PXTbjrDIMqj+S2g0ZKXG9yxrRs5dotjiwVcco05wRlpTHyctuYjCG5HvyhJoF
/Za1g+Hqe6XOgqOYyCiHtrE5NEORYQTjSHcb/VCENR773weAl0HkENY0cVKONbjmHOZddGB9RjRH
I9+v5mPi0c/bk7aevroEBv/MkYykrVuWW26D8J7xadWjG/rFVfmM1BWY5MCJYhXeKEhcCGKFf/ZQ
FGlOK1CLe1G7U4YKHU7XKFJ18cYicI8dkDfWHP/Ukf8faVe2HDeSA7+IEbyPV57dLbUOS/L1wvDY
a973za/fLHnH3S7TxIb8NBPhiIZQhcoCUUCmrGl1wgrOierrq5Ng03Lt3phutHyxpzhorP8UrxK9
A6VJvo2QP3eSf/YwjUgdkfogr+6dbHlYVKqbZvuuvBjg4EQouyWUdezciEAp/SLoejdOneJW9lNI
zJh3QkwcPMoldkSuAKyIUnHKDdwrSnq7Zh9bisWQ+n0OQeJqiucmxJKNepDph5DS6yWOsMnhxhCl
WhXVAGC9TNx4dKqw9kSKAGH7c/fqRHFAYYKy0JgNeCE9aU8mG58O1COijXXE0yOWpDkOMdZomicw
XbKXKPYK0QSQXvO1AJcK0iXquZdYwd+E71tLLFPmm6je4Ju3q1W7HyhIIs4sL3dvDtA7yRYYad3C
dBSwOI8HEVLqNkRRbZrBiO36DkTwcvcQYK3w/YSoCIX+frGsO1XpvbDP3KFVvWGl3kOJIOeHBBV9
WsVVgnfD8nlqPrbTYR/yqN9n/351SPWwkzEhgd9fCqjHdTep+vx3BjgU0NcGcyUWcEcKz/MIcfDk
674BakM4GFCyZM1T9npnpL4s+Y3+ooIOT1vR5blviLiFeFG3bNTiZeqxVP3si1UQG8+r/KkTX/at
UCfU4gDB6Psi71W2I4EZaP56UI+N+4NdKPGpE0ptPwcHBaitQmHB4onS8xiBrTl83HdnGwJMRTU1
XVRMvrOyV5pFjhk7yiIe8cVri6O/5l/2bWxujCoZYMoChYzMM+3MMRhkajZI20eeXAVR/BLrD4X/
V0b4b02lEep6fu1tq9/XDwUo/RT5NDcmEWSb0Xzx5bUWe3UeszKu2rpEj6M0P7XNx2H2Eml1dc2T
wrec/CtLDFevLImCmqpTA0urdJsjxkzi97dzxSsDLCO5MjClsVVXChteAx8gu9fqm9GRPrN3R5Z0
y++WgHwG2IznK5scnMVKtZSZCZsrcn39xCrjaKFC+8i74ihjwixG+09EbBnpKAdx65I3c6wh/qL3
kHt22WskY0vImDrbAH4p5m1PodF2Vf7KVQ730qqNhxqDnE4ev4yym4jBFyWp7HBCWmfZy9x6WucP
6Vvg/MoqlxTFMbrZxQFW46R9yKv2aUwGoliwfZw1HGRNNEWw6/0aN7kZ5/GqAQAz6GWsCi5xLfXy
6ltMUo8yKP3tLlfxCa9jAJ9pqv9qaawXiAih+QP1owWZA95D/ehlvn3lc3ZH6BOqYGCRD8uNRr06
bMfpxTIH8kqfN2XOZjpCdEkIhoaarODuA9b2RXLlHYftsSBW0zJhCKC8nTzFRWM7+zjMjkzoJMd9
Tx0D9lKys5r8S2xSIRoh/8jOOytWJKcIDKDsNf5NOdHFMf45NjSNfB5KNt1Qq6A5tlTlLKo9RUe1
eXNdWeHwUUoVzIswAqxIB8n30jmVUt0KYkh0hFBmOJQcWgtFRcbesZTQZvhsqDY9+8L+1L2d4VDR
Kue6KVO2YEgpDKQU4lG3f5DP0kk/Edoah4ZJKUGPZsahmozqocVDih0axXE/tqlF47BvyRPBrBiH
S4aeztXyNTNyJPHjvhFpG4h+HlKNg4dwqDFswFiZ5nuUl390m/eHRnPmx+jI7pPlsD6okU3R5bOD
ubddHDhoY2HkDeNRGH0TV9h4GPz/p4Fvc6M0pEsyYxhV+Lov5NPKBs+fjNvvYS7fT1Rr++YmXf0+
F3V4tVPVwcyQYFizZwxBlI9Oo3zf3yTKCBdtg5yVZZjCSDqCQKXJsrNkrrdGKRDoxvb6tz25coaL
ODDuVWuWYrHCtvDE8d1Ua7YAZUPVtKva/TufuLgT6slKVAk+lerXZvJMM7dVqtFt+znoyiEuyJTS
CFuIJmLhOs+6Z6W88FjfdI0LWtEVCVodkFNC2wfqyiZ3I4F6sx86EYuoNv2LamRuOytuklaC3Ztj
aaNe9K6N1ENVfo4i3RsgwBymmh0p832TYD4v64JmfdNQ0eVvkrn3/05ThHVmf5OC+nNjZTdWE3n9
YhDFMGq9eZ0SsHqIggF2IUyz5bctGm4ELwrC8n9iPID/d/tBRAQsL1oixFOf5W2B9DCtbFF8FFdb
j+/APN6ZC3E2iDMoc1fY1Jo1SFPgWmZi+jmYQTaYZMR3JAFWvGLJMCyiqpiw0YYTSPLWMvbFrA72
14xyhAOTwkiLOWEHL28HsOT0xsEsVtGJJ5WSHti8Wq6ijoMTKZfndo6wO1NnOG10I0+nFIK9Renv
e8RO8Q5syRyUJOIyipUFjypNgnqz3Ppjaz5FhuwJknIcI/moTArxKkH5xiFLDdEJsxlhc+wtW7bA
PD/YQv2VFGyndotDkzKGirJSISR6PCiWlh+rhdNEn/YXkDDCj6svsQJ5oQjOWLEbqg+1dF5z4qRS
JrhH5WaNp7XX4ceqdHaI1yIrQic6hT/yfiTwzKPTWCtSlyHilBzy4WCp9ZRz56/O/zeDsO3TK7UZ
9Ad0/sXGStUISncV0E58jodTOaDnjxxfoowwl68KDPo6TrVilpgHXezqvTU4TM1b8EK/wPSpP8ig
x9ZvaHJJyiwHd7Ggl6BigNmuSu1h8jB+Zo9UJYMywiVPqmw2kxjByBS19hh+EiXJmcb3bwnuyy6x
P+JqAS1RLo0swi7JyUGV76rEzanq7PZXKGgDmB4FiwQO6Wo1EkQJ+ZgjgEXAG58hDOHUXhVj6DDz
I1LuersYc2WPQzx9HtvITGFPuq/NF5a0Vw6qFQtUdZXTYgbswTzzKaImars4zIstMZ/DHivZiron
jbWNbvs7U86J0sgfsojLanKY14lxVZgSCwvoQ4AGFIOIlqd5/7bfqQQ0bUP5T3P8A06WaenQsM2r
is4e+k+iebaURzn8+FdxyD/hrAvKtyUz0ybCoyUsdjSP/rS2xMW0nUNcvOHwYh7Xaq0q5k31rYje
6aO97wYV6/xjTa+l2tToMBAfWZd4FZi3ul1jLi9zaWGA7QTv4g2HEBmENApxAqBnifRZT8XPXage
zTg6W3F0arX8LXWKy7myOKyoOzlbRQHmiibHPG8wYVbKSA77K0gcI4sDC7mcNLNjSWuZdve6Fjml
1XzWiszfN7Pdf3flDAcSrbUiGHLYUQPzlEO/WXGboLyBEBDTA5iO8Sk3vH2b1FHiEALcZCKaiWBS
GCxbKs7jPDvC7LbUeygV5BxCxIkwYWwOMagXMYbZXoSaWLx9Rwye5RFPnpKodjBQQnfIrrrYrrvJ
gQhVbnd17u6v2kZAmJYiMsYHRTJ0vkLbV/GMz0OxcsfwLOFrKUG/okbKrLAbm8uSf7HC7U2pJu20
VFLlti525Ll054P+bXRECFDX/7GO1KMb5RS3RUIYZ2EawqlWj49aqHiygDuqoF4INiLh2iu+Hgvq
gljuTbZ2yIfG7HERP+xvzkYk/GKAS1ytNZVFeYEBVbtR25euPsfKKZve71shVosfh2lWzB9DcqVy
s/LBbJxI/mZR5JGUCS6j6+O+Ujp5rdw+w1iXcbPUL3OzUnc3W46dKNM4wF61pcGcEqyIwY/O+fSD
dMLdgCyImtmmHGL/fpXYpXkR14qFnanDc7EE/XIvzMR9sJVo/bL7LDqubORSXM0qCy/1EQwz77og
9qV35u2METzZrh/bs3WkkmIqojnY1rOiqNMc57SpMxfIdIfG/Oe/izYOCnq5qXM1hle9Ojzo7Z1S
FK6pZ8d9K+TicRCAeagMgAdPOk/xmfZ44pkP8nHyJae2Sw/5QmARnm3ljtcbxk+6TGU+Rg2L8umk
YdP0EyMvzYDcdnPUwP5BzQ0Ru8WTb7aD2as9yg/uMip2l5o2GmaIZWQZ286R4gdelHFuhKjGMppn
xkneBdEJdzqeNto7+UD1SW9lDb8sIAcTS9OmsbRiAVmjVv9cnNjcLgQ2g/pL5KQe3W5OHGOdrfDV
EVOjLAwzHQbNsJrdTgYHdbyY+HQyJ/JjmtotDjKKKtfSUsJu/auUmt9DOLSbbNWOniVHdoUj2YKw
lTD/sqIchmRzrsnCa0jic0Zyge5ee6g92VcPkV8RySU7unvBwqFHlVbiOk0IFlRCnDE/L+EJfem2
aj2G5suQlQTeU5vHIclUWUU2Ndi8SBOdsT7kWu2olPo1BSQ8IVIbZU2zsJiMb417RpIf+yHUIaLG
rg/ZkT0baapLfe0SF7/B1cynoY5GyALhShY8oX+W27uwXRypJr7XiBXkeTsNMx3liaVlOpp9swWd
xad0/rIPIds2DKajZeChmF+/NR2bqRnnyl3z27g6tUoQlQTYEyb41VpGOZm7DglMuBws42xauT1Q
HJF/OEk//eDXamzlOVdCGDHPrDCwHsoP1f+UEtKAGobfxoqLMe5DWgyTIW0LGEvyY2zddR1VrGRI
+vtRvRjgkFZrIlXpMhjo8ZTwHpUjEJngK00+SsnRQE9B4sfn/TigXOKgthuqyrQGWIzj7r6U5FPV
jm8ChItTLE6u0DzTi9aYRJgoIdiWnzE10lCPPlSocXg6l4qulSkOZtu5WnEUY28eiIX6A+Jc3OBg
NFxUvYkruNFgBIANZaLSwXRR6zoYnfBeB10eiLWpCXLKMw5N16QxqzxnaJp9aAW3zL+35Hv/djZx
8YxLyqSuk7sCbNSucIjuWI08dKeS6RQ5jAMw64h4IEKOn6XIwrLJBYaije6n8b1KEU1uo/RPd/ga
PJhYpMyS4M4sfs9KLxUqu4lfyopAUMoNDgySzIDO9QQ3CoiyQJyoIsUo2brvoAE/GxEm6FCdc3Zw
xtS30HKptCBL+VBLQWcqroTLIUz8fTggws3k4CDVw1GXURNwzczACGiBuu4J0UdYYUdlzzEOEbSw
1RVBYJePLNtyKzvt/FQPra/Kup1RnOvUFcFX4lNTTuskhDVGCcr6MWV0AUkOUn/nTV1ArKHO1HXo
gOB/OASvW5BmJFKBs7TOdqEkNlgY9rdoMyquLHBblHRSGaP1Et+frzRXeM8CzZV8oNi0tj+bNEkR
MXEHc3wHc1iak9TWaeUaT+1t/sBIUwwv/85UiPozvXCbkXdljjtO0CYs+qFKKlcSH9YmUNc7aw72
V450idscUTUNfRxhA1NcrxIWpiuj3jViGA6qq4foH8Ie+5t/i/Mrn7ityjQL5OI57LU+0kQ/dopT
5YifFl/31Q/khlHWuFPV5t2ktiM2rLw1T9UMkmfzufY6TKehnocR18Ul3KO2jLt1FzFKUkjqoLBz
Gk7WE8vCsxfz2/KgnWfQuTJm6ZCaL9z8mLlaUu4Wruehy7saS5pW9yLGKkTpJMuN3XYPdXrME6LY
s+0hTjFUWk39tw57s7QUazHgIWrLp7W08y7xO4G4SLYBio3T/rDCt9ivUTTpFYQzXFC7fmScNEWQ
TaArk33Q5P1DlSdIc6xed5WPqV06WGUFc8tp/chocQVH89SvP0TaqPF7YgVf/5grY4kIKlTBhDFL
PUrLQU38Qj4Qcbgd+Jf14461Uepm12uw0XmSDx4avwU4InthwtQCWvyI/GUTgK+2izvVZt6N2mAC
gLvqQSlqWzJf5vQ0r+/Q97lWX0vqcUjavC6vDHIHOzb7SpsiGIxv89uos2NQp2VBdJuLKFKU9oK6
Y/++9IQjSRJDxgp3xLVMGufUgmmw/GiWrQDDqsByFDFgc3oJybnDfu93xIQqnGrIaM/ke+CzOhTE
RqqBYcYxmj11eE7Co0r1O7Ed2rPCJdVTI8pqHcNKai12mj2Z1AwIZYDLqE25TKrZgAFB/i61OXpA
3gRMP9eJz6GnqTahIQADonCbNycdDAkUK9v2yb2Y4GAiKtW5s3SYMNR3auWv0+c0fU+cXGK7+bnj
ZtFA3GPCRg8Z9B/CBPInsAz73aelQj0YmgjP+Kii1Be2L5GLaxxgqLO2zFLUICOUvmvFuSpuksVJ
MDmiG5C7FTV7303KSw4wsmWeq7iBudjSPjRW96HrLL9XuqAdQ3ffFLVpHFRYRViK+sg2zbxPLHdR
34lvYf4yLZ093OqWLls8ByF05HWQfcKd9T4/JpipTl3TVc7xHbtBlgN5X7FA++20Xtljy3t1haR1
llvT0iFIfP1U+/MB4z1uiJn7zCVL3Zvrd2WLSy/kcFIw0gffqu+TJ9htD7gTnMTBB0MBm+w+xly0
t79p2wX2K6scHimjmoMmFx4Ksd1ofnXHGI7bDxDlvo2ehUAMbZqKn/KUgyhFaEWlYxBV9P8s09GQ
n83qSPhF2OBfYidcW6Yawa9ksVXNZk8VNYq0wp3h9C3eD5RT89wHf7uJ/JyMpc56g25ZgOPj4NXP
Mb5cCgcVfeMFc1UOY2+TJtsiirabWcFlD/nn2rFv+0ZSEDmzzxLhHrK32Dnys4wyw0EXJC3rdhSQ
4CyWiu/mEUrIhfwlMUZ7tia8duc3pjLflZZAxOgmhl25x2GYJlRxO8pY00HDvJjVfUlvSH16KlzY
v18d9NFIulXMYGNCGRf0ExVyeoJR4zWX3gETnrYQvEy5qqXYJkbqnRzy+/rwOiF5poa1pM1L5mrF
OCjpxdqSe5BaouygfBQ91NhlF7waTL6sPnTubABP8JKQeJEjHEVyOHNjKu0apTUOU/S2UccsgaMW
+EHb4WHWbhNkx815rk+RcVAMXLPLx/0Dv5n2XLnMYcoUiYtljtjAIjumRYBkf//3KaDkn3JXtQih
uYs1FT+3t5Y//Qe8QOfGzY7KdyylazxQ0Ex4xL/llulQqnEBj9CJYUv6KZkpSl8i6Pmn3BHF97Ux
4JKCsoDyoWieu+krsWybH0iXfeHJC+VhLJZ5gI028jAtxIZe5gOEcWrMzN7p/nKghBwopzi0qMRe
1MoayxbpH+PJL6x7WQ/2naJMcGABhXY5lxWYmFHsRzvbEMwJYWJrbuf6DOlc5mHWmtVb7CJhb8MQ
UbC7IM0cy5MejUfZFQ/KsbuJ7t+gvvKLVQ44UmOQ5E7Aye3LT0J2G6apUy6Ea9TqcehgdOO69hU8
WzFYVGVB37ROTz0sEHcG/8YYx5NW1ynCLhlf1okxXa1IgV1hIpwhDin/0FitiykrOtum5CBj0JNq
v3mdhdq5NPhHxliWTWOc4Eh+NGK3BwmTowdhsLopvk2A6O1N93UsgwIkUIHizC900yvlIjvhV1fj
UihKIbNIjLXma1N2ByntqGyNpQ57XnKphaR34JifEXdywDiuSrfOHNM1zlLs4OkBFdIx9fbPMIXn
BocTC9N11DMsrDbYg7e6xeuARn4DLdHvTPEM33/uvklqITnYKFSxbiYW+Gn0pckejPo/+7+//Ux4
wVqDwwy8EerKyr4tFTs/rr7kaofVRtBASlB+As0lxDzmtxB1X0MGXzYRoXSvqyW8ykMoW8sgYgi/
LZI7fkfXf1A6VFGPONgGhx6ZUIdGrmDbwnKBIrjHaG6UlUgmCIgyuGRCaIxmMgb4VA3NIY7xAjah
X7k33wQeGhPWMkTpt2lgdMasgy6U8EV6zgzHpAZ1t9fq8vtciJd1vUgK6q3uEqsQe7Wn+aNUf22o
r3LKDBfXURIaIvIUYGAs22YNicwSIsMnY3gm4nv7a/ziDxffRiaqRmvAH9brr7jrIb+pjj/0FKh+
4e3CJ/TO/t0b7iac1743yxpO6SNAaShc2SlBBTmix2cNitv1+4yPytc6JJm9b4PhxTQX4uOo5Gso
wc3pVE1ufSy82IfKcYI+T5Qe0BQWUQTg28h0scjF+ySlIHgwUMUWqk9tpNux8mF/69hq/Y7vPw3w
E79DKEMgMcNq1sZiK3LqG+Fto31txMaRu787VfzU71iUSR43sLV2H7Xpc0zlL8Ri8VO+8tDgW2PB
7y/9bVw+iFQnzjb4XNaKuwuHrlAlpcRm9NY5ExkLSz47+9tBucD+/epKHyQzngQWYeISuXMa2uXs
7lugnOAwYYlz1VIiOGFEeLqSnRRST5Ps7Ruh3ODwQBfR350OMKJ1B8u8K6lnTer3OQwYRCmDiDU7
iD0mlz5o1KMw9fvcQQ/HRB7xmIMXo8UTjOfBfNxfH2oTuGMtNLpmqiDPc/VJBo+nZcfmTZETd+X2
y/YFKflx3bhS40R8XSVn8NIH1jSWOa0XPbAGXToBIO1xjwP6mEZGacIr6d6AJPuzCnLZyDNADHyQ
HNwN3tvytp8Hkh/jndO4Hkd27fSYhKk7xRbC7/sbtf3WdbWG3Jmvp0mN9AaR3MTOK+mJb3jRrYW3
bM2hNUOJuFBYXF4d/wJtx+KawaFcUDqn04TCzmvz1IcZgTPbsG+qpqyriqXzXUTC0ooYXGKwPzS2
GH5LUAmVwxs1/SBScvB/CIuLLc6pQdUz0WIPayhka2heLH3W2Ky61e0IfRV6/HT78F7s8QhnQvyk
k5Fs57U42qO1gudffNNVdrHBAVyeNk0tsDeqxOhOa7Ge8bVJbBH7id9v5osJDuMUaCIoOrvN1kw7
plOLgTL9yVBQcYAi0pui/GKLw7smbLpSYTnV4Ewh6PBVbz6EfoX/vIY5dW4p1zj4m1PVTCYWEVn4
IR8f0G3e1OdBI/aICjx+YLdv9F4xRIbi5wKyPuD491UmLNaByqwNjAeKqugPX64/l5Ef3Q2HGQQJ
AyIv+tJ9MRDmz9UEAurJT983R6Qlh5JSbPxD6fpikqsBZODaK9QWPnbZk2L906einVReNh7z8AU8
896qYbScGh4gThg/2tsIqyRULfwc8lNc3nQjEY/U73OIoZZZKWIlUWDNbjX5vh6IUZltmL0sGocQ
zaSJc8IWrVAyf54Te4UIhBY97Z8qygt2Cq7AXM2TphZTWJmk+0h7J01EEkHGN4cQbbaIUhzBQPg5
fcazhS9404MSFEfVzzGAoxDPJMSp5blYlSqNqlyGuUoYnX54tMR34gzNjMzdX7c/VEsu28PBgxh2
/0Mj1gCgOroD5fkQ00WtZ9r9XflYOnlAtVQTZ/e3SV7wpWTTtODqnSBDDqpZ7ZC75lF9HvzmtmNf
dy35Jrkfhig0/BogfV+Hg6JjQRvwwS56fo+E5vOiSQQOUmY4iGgVMxO1GGasZLnFxfikyv1To1JQ
xHblz/eVIXKZUmOEXVuLWMCwsu7VXA0w//8Y14bdh/PdLKcncUU/pVQR1+T+KTNEDitio5cXXYN3
o/pNSk/ySmDRFrUoymj/RqPBa+2ojT6MMi5HNz2ap+6cBeq95LRgicf3MnHCKF84xOgrPetaHUvY
xoJt1JDwiwlMomKBg4y+q4pCesWk4pSWB1M4ixPx5r2dMhuSJZk6aIhFlTu+vTY3sdjGryXjoHS7
cxIMH00UOcVDTqohbDp0McZ3EwhNY9XhgrqLoQ8PZTLeKpn6tZWooWjKKb59oFe0Ni1DONVodrN4
jDky9k03LW+0QPKgUUQc2k2wvfKLO7RSJUdsHZFgypojSbPdl4pv9O/E8E3jRYYGIirNknSw2f6K
Qookm4WwonlWfWTDUskJObOjBCv0UP8fGvw/rOTFHpdrirFiTLg0ME2AW0t/D+nfo/jQuei9Bz0I
OXe7fZlcucdF4zjLEjgE4d5o2f/2d0M2Jnw2zpAkdK3JgWaM+7bt++kkX1bTSykz8xJO1mg9bT6u
UMTp4i+FQXT8bRdDL97xJbU4VJXBAtMxEvfExHtkclBu1BN7y13tJNA+F3gU8lpo0cnviEt6E6uu
LHMBqqhaNK4zLPcua4rqnPxJRDeNty6OhZXtgzzoh+NfGuXuGNTewNAGEgywBvwQX8yC8QSiRkYJ
j7co7TgTmSIVPjzVXjIlC1QBWLS+aPf5a0mDUSh1md+4ov/KevqJelrcvnKu1paB3lXmKC5qp4cD
jIoBEyieD/KRldNrjKZQ8sTbSeSVLe7OaTDQoWI6haG1GehOd4b2qYcJATSaV34ZSJ/2t3Abry8H
g0MbTS/naZVgLq1jPzIFF/rZXhHF7r4ZCmVkDmWmzmqSTgB+6p87j9UciqDSnMlnX37pmaIToA4D
BzJmtCxy1WPDuviUQXg0IUCarcpvudVlk/hKXl6DAzVcsGpF9mRltyio4L4TbTN9lsev+ytHuKJw
SWkHaaF2zeGKpgWMjaUhMhAq4PiiXRSukth3MNB+jb6wN5QI+sHa6Oq2cSr8yJcJeV/KIQ4z5kEq
0D2BtTPb3l7A/zlS7w5sd/d2h/0FV8dVMfRVnCegUtLdDq3T6o+FeUyqL2D6bYqP3ZDY+1u0nRv8
PEMKBw+5mUTQ/MYK1lnqyLqT6p0jVTcqqb5BGeKwoU6kMKzYtBeEkdHbkKOvIfH6Q4mneMlLINCu
++OLQE7UUzvGYQSEGCQhEeHfIJ5D414RDvvrR/0+hw2D3mqxUeD3p+yhmW96mQjxbYzDCL2oMUE8
k9ufsgAhYtyHpTvg7c4u8PW4dtmLpPTv9/3YRoWLHW57erNuNfAiArqbcvSHSnWUSXRzNI8hGQDV
ZDN4+wb/kG5cLHI7s1r92rUqLOa3xZfa1YPkMAWYd/aG2pbvf/BnApeit4gnmZZxMcxtmdnFDQ4y
DDfrfVo+VCDPjn3COfYbvx/jiw0OxC21ywa1hw1ghHr6ITAYP8kPyrluwUw8eznED1Kn/6q8QQDh
2ju+UClGYwSIh+XSfFHHm5aaj9sO+J+e8XVJbQprq44QkDOmg8LqWRHfdKIuBrhksLRGUQXNZOmW
neLk3T9FT9W62C/sbA5fcux6xcLIBCyoiLncDT8hB3ONR8bFAiXsjkDYP1xSF4c4SMdalZ3YYEcE
aAn+UAbTb1WbDQhnfu5QlWNqgzjEkNOkKwRmLkXDU3aqqc8RIrR5KsFB7MeyT5ANhdFsyyKai0HV
HrZ470HP7000UyWAzT7jy3Hl1aHqVog0qG2UKKZNHlPY628m3zrRA8nUwnG4oE1V2XQNwkKJ3tUx
Gj6pTtztds8rVzhU6Iai09sRW6Of5aB5v8SvGsVFoB8NR88d+Wt1/H++//fvEIyN/5pTVMhZ1myF
2bj4NCXOAsKh/K+uKZMvP6aLXk1qjrXL5/RjXS0fjUa5S8c6JQ4Tu4b+fHRBfv6rK1AQjwcQ7CMY
wJsqd9+S8GSIgi3qBBnHfiyYfAFywNix1dRYMkt+b0x4EG4/EzcEZYH9+1WiNxnmPA8MhORAndyu
9GQvhZCMao9SYEwuGyJ5a4XrXyiCBtCvRrOpleZFs0o3WQvDkcfwNtP72MmK+BPhHkvt9zaKyyfm
VkAnewH3Jgc9itAODI/GuTkyHVOqlWZzJU1ZhsimAm43jUvKJzQBozkNgLR2BxFvm5VRElG3DeFX
JrjNGubS0gwdJhTMGOUPJWbEGld7tIICnQhMUI5YPcolbp+srq6w2rDXfrQYRw8zCIUBptCKb+k+
sFLbcqmWtE1gv3KS2zK91sW8R6eiaxqxZLcryNIL4yGFhtJsNvg4GBpXr823fFFdGeWywC6pk95i
NVcwE5+bqr9HmzVR2NqEvysTHK4raILAJxsWs6it+wS0qmXZPnVW4uxv2uaX25UZDtzFtS30eYIZ
psrWBWw+Kz7QDz1EaPATKkMeVW1SYMFKCHkYL7rxvO8GsVr8QMo8FIowiIiCUX4/J/6adfbyBu5/
07osFT+S0i7i1HcL25FVgYJtfs6sxE5yqjGFOrb8WMokrGGtFvhc12I7r2xWaGcYa1jO+igE7F1T
IFaP2h3271eojgeRpTQVeDar7+rRT2qihkicUZ0DhlUQCq1kH02F/FzFkT0PPW6LR1N8sSIIHFQE
EFHucJAgin1VxykWEAzch1gWj7h6iWOzXV27CgYOAUYh7puGcZiwGRhQTToR9M1y2woaFHCoboPt
p9kraxwYiEI9WA37MJu/smnR0pU6p78BG0Zuzw6j2JKVQ3P4uyPFIUNjxnVcaPBQbRLXHEXbSCN/
CDNv38z2QODFN35MZSp1rdNiFny5I57ExwrS2t56W6Ne2Uf2eOoXu3xfjXaKMeOIrv6y3Ou3K//K
PFfts2KMzmkRzHfe/LE/SgfMdrxogegWmJujCPsJmDK4RDBKo7qBUCMufeOYGX5ofsl6olBKBD/P
tNTHRouGaSChBAF2SXzsEnd/wzaT2asF48AiiRQJmRdKYk1sulZruPn6NS+HD80QUR9R1N5wuFEX
/YrXaIT94sgnjAl4sTvawosQsCopxX5A7Q2HGlEjjsZUYG/KVfdqvbdFqzgLMXXhUvvDAUeFjw5B
XGGmCkHxK2FGUyYHBCgbHFyEfWIqHcvSp1P4yNpixg/ypzGC2CPjBxjBUXuUvu1HBbV6HFoM4Qgh
cXBAu0XZ2WP71Fj3nfj1r2zw7B6QebSiiV3AYW45Sxe7RnYYso/7Rrbfuy7xzfPkhaOmpOoAK/FR
xTuGjcHuoHB6e25t6W7xGc1X6JEPXkSo85QfkpAKySAj1Fu3vWXyAyv0tw+MrocNonZUiBARwne/
SoakFriJEezhOZe9TiQSZCIceMK8QctDSZmxiNbyAEFLpzcnN6GKsZQTHDwo6EpW5hBOJLNiawo6
N/u3sWxcRQOHCl1aNZ0gw5EeNdFi0l3widnNcBaSd4P5n2m5GZvPEZC2ovj5CJg1OZxAyUWuInag
osV8imXVa+PsvbysqI7Vx78MeQ4vVm39X2bb4iW7f9C/M64tzRvZhCO4kT/HXh4k/xBG2QfuzsVr
coghL/+es+Z7ZzqygzHic+iG/rrYS2IrTh9QNcDtVtHLZvJVZktM21TtsKZTPtxnkEU2lwE1mdUr
KrlykmSy00X1G8lwTVN39/3dDlZN12XQtEka36cwN3qa9iMoo0JLCSpZP8UFVeTePnQXE1x2MemQ
WJVH9q44++VwmJKXVfb3vaBMsE29+lJIrKTUQxFeaKCmrD43xWhLOQHz1Eqxf7+yMSV90ZQLGzJS
3xWmp8hEJZ0F1u+Bd1kmDjYsfS7CiBEC/vjkzQIleO2GJk7V9gG+mOGQo5VySYoULFVWV99E9OEr
Sx9gXDroVOqtn2HBnkccVhhTrluJjBUbpTqIaocNNkXKoymtfpcs3n4IUNvDgUWtol2iXxBlZW74
otHfVBoVyJQ/PDS08zDlLAJkMXus5fTBUvIbQ1ZdLZTt1OqIgCA8+q23IIn7SBRhLqq/JRLG2IkV
Iw4N31AA+R0wGcXstdXEs8Pnsb/NY+LM/KFo8DPa+J6CTM7rOE/gg2bHI4R+0MfWBVmQHEPjsELj
DJx0zn4ckCY5LCjVPplCDQFuPK0+I0wsHMOxXiZ3RTcgLeVG7RIHC43ZZk32SgdZ38/dbRkTBTfq
9zlYMMBnKU2s7UOVn4fkVhjc/fWifp/DA0lM8E4D7R3Xmj9M3akW/3Y/OBSQkSBo/yXtuprr1nnt
L9KMJFKFryq7ucaJEycvmlT13vXr76JzvrMVWtm8xx4/ekbYANEIAgst75kKrOcXmtJNsWjAJe8G
n7eG9Y75eJmjvxRBzkonuAI6ZdFgmtCA5JjecoRJC6i7mvsbMlOWskqpCV6hyE3SDAz8Rde9z281
wQ8TO62OqPGcekf6aCOxWiq8P2WGqlpVC+aU4rNRndqlcRQiSZMlOiGCCUdTBhiTDjSq7imO4LRN
iVLLmBBSgiHs1aifQKBtH8bBU9mNmUtSAkk4pYIbALqXaWkZSGDw8bjkT4apuuW4H4HAmFyF9Edc
yV4kZVLj/18lCMDyU4BWBYqlavTHOc1QU+4KSVCQqZuI52fX8VgpGqgEX8Kv/AV3OESfWi++T1Af
l6am2wfFVIY2e5PZYjYczD1tdT5aMuxwTD7WbytOilvn85sagIr5xIdsb4OEppgOTwHQbpIBNDNq
Okr4uU+uM/O9xEdsx/J/GXvReWHqi13wNMhw+l8GIsUznuXkAC31pvNxK/yB+9tuPMjAOP5SMz0T
FlQ/VJZGK0OMEuj70dfd5dhgNzuGF4Id2yPUJzv5/K9MoIIpzGpijzkfNzZz9aeqozNMf9SanxKJ
bqv/mTFB/dW5V2vGA0lyxAOsAWjf2kXLqpsf6w6oaeVOjkIuI8kZX1ncEEYVVmGBJMClHqaOuopR
HC6zxWPFyxz2zJUQHpUJODu4bUNPkkerv+mVa9pfKwFmDQzcBgdJci5jSIiVXTP0EcP2T49Yj5Hy
1MnuSfzXXuJGiIyT0inYTQZNyAvsxSTf1dSr6ycrlu5pkolNCIqapuvJyCfgOHBfoztF6/FO33i/
7LGp4jRir25wtfjWx+hEXxW8/ndiTGzQsEamRKEBHi1sdA5vtFCiEZetiYndGXrVDuXU4/v9cgQ6
t0OHI7UiSdZ0WRGw4vhPzV4AEMRLSPBBGM0q77Ar9bJab3fP2GcpCT5hpKxHGyK4GHbkaL3HCNXz
Kth4b3uxG2UAalFO8mVrl/WPiTNhRQWYDmrB61a9cTBa4CBj3zqek90Gq/IucyiToOAb8CylzEEJ
BpPowaJfOiJ50PhLID5LUPAM0VK2DR6PoeInGj0vK+e4UUnujV7mA1tMws9f7jVneqJvmGlQY8co
Xh1OZebwxS/xT3LLcUvLI++1K79dFuB2AnWmJ/gKJVeHKeSBKjkaOw6R2vj8CV6WYsjOSfAUZWYr
Wk+hEvOYOcbwNa8lqi4h8Fx9WwWJdohI1ysgQHjtwQDARveKZbN4gv9XVM9jIysS9dBikTxHVQFI
zH5OjwVjvkp+2kQSHi57Vfaskis6Q7tEWVPgSLQuA2hIXzKHpbjWVsZtpCbe2NZXQzpL5Cex2We9
XBEN1AE4B9xmWTG4lXXSLGAq525svS6zPUuRH+SKULHUhOUxuGPsa2zeDth/F2pPxN438V2rdE5Q
jE7WpE4dftbI/rKyy5RE8BYj1Tqr5aWq0NpV6aGWQR7Ivi84iyYghZnwFIwtt3N8pS+ve5M8C0/w
DkaUTg2ei5E0H3U3crUDNm5zHGy800Qn2Ru8TCUE11A3em3HJY9O8Y3SXjXJuzouHK2V7VWWJMtM
E5yDbiqspC33sWhn4MNzLN4FCFCscfgQJGZuCld6oZdwJ44IWlMzWE3EreyOw9x3KdLYFC0NaMx1
OtfCG3zj4p1XMmIs41WsxM9V3SjL/8jqbr9P7hS332W3xOWNfqMjq5RJEhkRlYsUk6FNHOvIqOwD
wehlpoWnlnTOZdOSBS5dSDUIUF8YLuKoOH8cfeovB4wd7/gG898t2zInyTX97zkuEwcDsyquypqP
u9cGYLbN/aBemcZtj32GsBAZbxK71gW/YegsslFv4gpqUb//2rqx31LkAXzkosid7kGeREkCsy76
kimaSpOXoeme3/9t7OOlu3xnSYKN9NwEl9KyKSzbCXQar86c7sgrqeRh2fdI3htX/RT4lxVFdnCC
V1lUWiWpBT3RMWAf9B+swFfNY54eBmlzD0+fL+mI4FeqptTQ2f18bKNv6Q5GtbAbEGU7dUf8YnJl
SY4kcIul/DQM07TtIMplpj6pmMfIeIpC5jTT4hpGCSiG+W03CLG6b2l2ztd4I6IVYCv/qmWSBFji
JsXSvpKGRRXiud7r2iPpj2V6m0Zfe9mKDNlFhQjeowZ++BgNMOciduivBWiS2EKNLv/rHgX96bbU
EeMMvCNYPy5r4/as7zmpEyG/jNxGt0UHAXIzM646LKodvcZpMJQuc1mbXoTpBqHUVG3dECwtT9Km
J3zuLa5ui3jHiCSF276rrAgIpmVgOjtljM8LokYdHrRDdwgO3EU1rhz8bdtxrKgJ1jX29J9WrPG0
7NLDcmDoxDf2NmJ2il45WcDejGNncmITb2WQAD6fv5B0vbuY+7aqnEGV9IrKiGh/Jqf1oGHTDJYz
YwnR1zQ6TpOfK4+XNU6iBWIjb96iuSKM0NmoFn6Z35Hhw+Xvy1gQLKkilTYFGViI2ZXW3Zb5ddxL
khgZC/z/qxR+GLKRUC4lq7xjgKDO9m9jgbO4+r5itnFSNvh+aNv3qT35YV3sm36QhHUZG0KEJYU9
hRZHwqD004g51O7zZTZk3xftPeyLXG/w/Xwp90UbHQ0qW0MmIyFYPJZIa7TmE8KYyzS190X6xpMW
bDxJZ2TrMVgIa+qNyuANcbO7LCWJvooduCyz4thewEIT3CnqSdPcNH2bVYtQ8S2bCyXhJhf37M6u
c8BjG1e5PvmXOZF5RLHBtlQzJbDQqoU0cfSHo4XLLHJE9QnDuU7kFz9lS3VkohNMHXfBIVFQtvZa
9TC1t+rgmq/b43d2uyIavMZqAlxRaEDn5V+pX+7V+/J69DrMYcrHaaQSFCw/rNqcRFzfgi/8EhGf
ONY9B6fhMWXE9O8bT0xwARE6H6vUhARVPNMYu8yLPOOBeq3XHrNTtpc1Wm4fmMEAk0WAny3eI5qs
K/Gui4Q0Sb4o9b7II8eWPWVsJmzsTENgqQwjU1UUiLDGjKk9uemE7RjGzmwkieH2TXZFSHBvSqAW
c8Urh+Ru2e103PiqKyCAAyhFdd73V7J77LarO/MluDoMH+FFlPeXkWmunM6cv+VMOne8eWNY8ST4
u94opwGTztyC0cjCu1gUv/a6X7PHH7Zkr4QSdRDvCyUFGphZglpZ3prxbdRdl7JBru389syReEGo
Earx3vvMEccJAjj8lX7Mj89wPZJgIWOHC3cVtrXUSruI43DMDAgBXld/S2WAS5s3rBU3gsdTjSkY
TQpu0qV3LJo7S7IzRsuNwgOJH7XqQeIfeL734ga5oseVcsUSytb/gGVFqLdRXm8D0L2Bjj31SnZ5
lOi3iCoSzgotK14hV8PI7QC5aNneZW4knoEInqFSQhUA5zxcoElC6e9H8mCSn6P+eJmMTA0Ev0CD
Aqk630BsWsZOWdIdaR/jTqJrMu9DBHegjf1CC75/1b5Bm3yDhXKhbx5r7E5SS8cAwHa4kw17yk5I
cA6Yi2v7pATJqCeuYRnodJTc4CQUxK4ffdGChRCckB2xvdVVXja/7XDEnp9lLJIp5/0ycfdA573J
vioy8HaJmlHBDTTxkLUp3/zb2+8D/bOt7ZIau3kUSfyRqJnY+dMVc6s1BtQsN6+Mel+FN8ZweJMm
U35cK+tvtKVWJr79oanesflbiBk77Y1ccC5XJDR1suw8BYmxvQ6GI16yVXt3mQuZUglmb5qUdgPf
TW8tV4HxUMtmyWUHIdj7nKR9FM84iIY+GPZh4kmN7VzmYXsu5uyIqWDuy6LYQTWCifmE67/qWrv5
EQbvKY/zExr2q1sOeCdF+JWJTrD4Ae1x1CZgjReH6En3gZboIfvg1VHNz3fZYyqto3PzuBByRETN
Cl2tdW2CZveEFKTBWDR76FBi9otb7UY9yDYKS1gUgTXnpqXTWEGw2nKvxXdBsJecnIyA4A66Grjp
Kg8HSez8HlZNPGDsXE0uw0Bx4xYu+XyZpEQhRXADjSR2nD83fWmduzR7FRMyffia/pOzQhqc7ZXh
sjor8XwEubX1bWw8SH2PLHEzBM9QlDQwFG5WtR9gCHs5LDMWqLP9eIxO7FVjlStuBB8xxFFmahnc
0AT0BGyO6G76fs+Cn287GMFTBFbTxSp/fg3CG5Y+TUPpE1PW7y7TN8FThIE+tyNvRG6zT1XwKSCS
oPCXKuu/FxFDcAqtPTQZ5a3gHaLaCY+wDh9XqjA47OloJpR1hEj4EeueWtE1Wsr5MbDnyDy1g8xA
udQvOBwRvUAfrGWxc/CDVA3vE8b3/PZ5pNxHUx9xg96JHoB3MvmFH+9kqzwluYJYDB0CbYzGBcxN
g/U1NaqHtu4Ux0RPQE8aCaMStyAiG2BI1NBNnjGWSH8HepfkgfO6fqSzIZmCW1CnJgYODhgiYXBF
7OZpiRUJHzKZCY5hGuhSLwlI9GXpJvRrsnxTDd2Zsm+XrVXmgcRNm6051ErP65d20toPuplPPrW0
j88APPbSH3TkwV7Ll1aRGUsXw7n+Gvdo/7/8M17ov04t07JMQ6NYymOIc7eoz6hBMpbMnWqjcBgz
E6fImMSoX+iGQESo+xcqZhxLNWfAcbyLWt3R810RSJ+RX4R2TsXWVNuiRH+5pH3Wm1mJ6oK5LUex
yv3yUVFdrHz9DYvad46mOJeFt8nXiqLg1+choXoOJB636/ZLfbIbPmT4dJkGd6h/+A+BK+5fVpEw
qqY4DCYcELGwNMfo2x02ESGut9RR69mdWO1EkUwrXiqnQJX/qhXVvu57s9NAdT5pO76AfuENco7q
yPuPt4VIDZ0ADPflNsJIx5vaOPGp72Jvk/d5eBvJOoJfFj6f2TnTEPyGHutBjWcb5lZePgN1pdoF
982V3rkzXv3VQ3Cbfrp8ai8v0AJFwY1k9pS0WQqVbzwt9POPHAq23Ov3KKo1wE11owM9yArWm7YM
I/6fJAV1DA1tGHA9RGBp7N1cax+xafmLhK9tIzvTENSxLNNkCjrwNZ/sE1+kQ3+E1/TOOHE45YBJ
vBP/2kvlP1MT1LDKglQ3dVCz0HmSKHdaecLctJuUPhsknXMyUkLeQY0yQFqbQkWsx5H5il04Saw5
VuF3WDlzWYoSWmJzVBd34RQVYCu135v1x7Cv3GkAxrkJTIr/mkj/qYdiQ5ShJ3mFQg7D2E7O7mvL
jB+jgvy4zI9E8cQmqMGMaWZHIDLmmdsX1R2zJkm43CZhIfYTC1FIRG5IR7Ys7QCRxYVfkdzRtUzi
zGUUuOavXF409GrJuMWGc+alOlDiAuk2gk0aDJdajejWy20ETNfzmVQRc7Pr4J3ua4fg2rr5/BlL
jLxf4e4/F8Bx9ti7gmUlOtC1X8DQpVRblrJRMIAfHiu6H9MPnQz9cMt5A6YF61x1yl5OvrMwnfEa
kjDXVD/0izMmijMoP/67dq1pCAfTY0IlDgZYZtkSp9Atp6ePlynIuBDq3nNgsXGpwEWcEF8pcqRk
gdsqssVML+82zwdylhZXj5WKTcNi9ywGHT7QMWMQLPFyVz9ae57815La15aurcXGmV4R08w0Nswl
Zu5gUfW6jKKTVVSTpFAsIyKEnFGZiRaEOJsxw8bQq7Dev+1kuCddMTGYXZnSHhJbOlSEey0y9mNr
XNs5sAAvU9rmxEZhGbiNL4f09KWP2ayBk97Sb+rUQFqVll8v03hZZ3tWgH+JiFN5XUEJln/BUWJg
Dk/YtTsB5v5o+fb7xSVu447fZqi3hLNt7T4TFbLvzphbq+P205f3c3uHjsCwklTWt5JUSz2TEEy0
i/M+M1WQsGyHhbk79AP6GXKntz8s2lGXwl9KDkvES9azsq0tG2pRKr6doXwXp6+IBmuO+C9YKZ4F
wCgtzBANaAVcfQXrMcPjZWWQHYtgn1OaZzZ6vJirdLdpdQPkJt2UlOr+4nDO5yKYZ5fGlU0CyKn1
NcwSYogbEHPPuEPRKe4cGdCzlJ5grpNlTvZAwVPrzz76QXfVN/JQY5iHP4gWiXdZglJyQnpoFtky
5VztOk/bcXJDAPZ+Q9Uuo/OfUcS49Wq6qmkaMpAXHYZTW0YYcUD0bq2rxfow6Huiv7/M0qZir0gI
HFURTUo6gMRopO8CVn80hlbiDviZizn1mgsh0a36oK81BhLaXGMZ3MEy32EU3hlL2Sg3/9AFQmJp
jegRQHEsEDIzYP1VXj9ha0/qs+WrQT8pfe4Esk6kzXveijex2Ja0VmKzlp8Qqrp894YV7dQfE6CO
8LRxsIjTyPbCbeugZlDUZiz1ZdMJwsaCwhfCbPc0eLylodZ27W7AColqHy+edJPfpttY0RNMOo/j
xmLcpA3U+9FTsws+h4/5+Kz3KrB/aw2N11SG2vIXyZ7ZFCybAkWU9QrI/s/UzKN9nf0DYZa5g8Rz
ybgU7CAOu3wIuFTTqL2K6/JopFhPF1qvSS9WwhRsAQsmSjuxwNVS3VRYQmQCBw6FldfY9L+iE/tQ
AvQ/j9oMIgBV3AXF/NUKekn83XYbZxJCiJ/NxVxKyk8Ha0wwmuxOMse0WdCwzqISO9XnfpnrPMSJ
FJkbPqQHvtemmN12dCiGejiQHQ2d+NNl0cmsS2xcTwhgXqcIjGkcdJpbtInXeydz+P6mcCebyZKo
ndiuHpNlMHKezgZhdz/m9Q0DlDsG5P3LbHFjeekZz8fFf8YquSgXhJiRqx01rsLoQOhNZr+3ooOS
yRJOsknJtnHjpJQyMVFSYjscDVYxNzoCKMHPdrk7f669xeWoWJmbfrvM2Kb8EBgNQ2W6ZumCPbEM
TWQ2QK1d1bxiGjaWx24jL/RybX4hvjMV0aCyUSuTRUXZlTeCjreJNznZVXkEmsu9rG1oM1iuSAmG
pS02RkAa1EGj1m+rXTIBsBb1NVPmXzcNeEVHSKDbWBv6pIXghhH7leYqOdixOfzn+UaewKyocG1Z
6d2ALt3R1nmFHOGRQwlkmr+8g+R2MdZ+6NbuTdogWlOrZH0c6GAq6x2t/7GYGPOXFSBkghNMKSis
fgl4Cd4Mu326FBgEmg5vY0OIuGqF+ZbAAIm4fywwFwoeIlNyj970CKuT4f9fnYw2GZS1vMoftftp
idD79DlTP1vDYzn8fBs3QmStMIyTFiO4SVWXRHd67pbzw9tIiF5gbnUGfHsIrLo3+xvDfh/qEse2
aZfEVE2iAoPIFuNCn5EkpsYIe9E73yoGJwjjUxDuNVlP8Xbis6LEFXB1MoXeGvUEPAw3/UXfPa9Z
x5BbcMhLZ/LRq+b/5wdpbqMreoJCA5BU0fBui6utfaU3TwmR3DA2XTQ1sRqeEUNDNfVPfsx2YVk7
42JLpszXDHtHMU1X1N1rbH9FRlCzNkTBtrCgZgqmHccfSfhOl6202tSBFQlBzRot76y4B4mhXI5D
29yFRXGfjdSpOhku4nYecqYltg6iJK1mBQUtetN5fGA08PrRwfbsIz2EO9nGg+1ka0VOCDsM1Y1B
50Y67Xi7QLab0IrLcYpRJQrd7md/tUgc0OaLn7UiKUQgvHtXcZ2AJK9NArHVXbAJTwU6FSqTEocq
pSXEoWTWJluvQOt3WSL0WwVZJEpguDM1r3mkXTMmGDAxpr7pOTE04DiV2rg09hUm8arbbmIlPsFs
6yanTVOCCkek0jxcy7ziqvJ/J1qBKzuuzbC3IifEpNGa24zyB80yxW5JG9E8n46XvTg3nxdZ1oqE
4Ci6GqMUgwJHUdmNu8BB2G3uF4PmZqQ72NmC3YxdAb9rGM5lwttV0hVlwXc0Wd+PaQDKvIo0HTXM
jjn0c3bFh1XTp2Yf+HhmkKJBy0QquJOKYBSOaqDan4w7gv1AuWuEzvy5uOLA4OlOQSudRMQyrRG7
EQ0jy7PZBM3nvW+79LEMsQ3X2hN0WPdYZse8V8Xms2zFhsQAtw4SLtDTAs/Dnd8l7yvzba7fEDwJ
JmTTuuL5ktE/BfrohF3lzNISsEQ9xTbEwtBDO0ZRAgbXHQngEP7Zfru/rIwSrRAbEa0FzZU1l9eM
NZD6bWFI/C63ogtWJvYhqlhcSKeGC4s8JOndEFBHmdwyOcWJZExPqmyCzwDkuBnqGUiFyGToqdph
48KhSThQFd0BkfunzM/LZCd4kLzq25JxO87Yvoo/TIokz5R9X/ATS2JNY8EZqvRrGgAutJXkSlKR
CT7Bps1kZPyhfnSnZ+gU4K7uYa1oFOUTSzLUNVncF0umUTwBWZ+BXuUtu8XDhdPLf4YY+p49DvQ6
H5ZX3Z8os1UTsDcqEfevLWqf0LRGrm4Y9GZOx6Nayopsf0mezjQExQvCNq3tBTRan2PBZF7oNwdt
z/cdYZ+O5NnzL2d2piZoXaSwqU4ItGI8VdfGjoP4DPjjTpXDDsge2bfpASfXsm3DxOihkKvRtjPI
xOOkulcrtzryppgld+YeKzn4ZrTiRsbipt6vKAoONutyojEeqTr63aJoCqte0+VjrSgICdrUsKxk
LSiU/uirfurH1KHe5PLtLJnUT2xeSVbUOL+rKxbaK7OWmTixPLjvOtduaiceP77Cj69oCPlZOqpZ
hBdJ6Hnq2sExtT9c/v62kq8ICEpu0iKJC96q1Hm8Dz/DXvtwjze95zqlLHGQaYCg42UYDKbNu7B0
82qe7wcZPCP/sS+i0ooZwbMagW3HaIrGe66Cl6HmQRnuy0XzBuPTZanJ+BD8a6QvKBOgMQmlla+K
cYo0ydJMLocLfIj5VUrSygoT8FHQ1umG7yRCWeWxslxiy3D6ZX5AzKzoXBdYhg1e2CG4CfY9Zlu1
W/bIl4k3e+bpEtYkRiNmWXUZDHbG3VxhoNE62CVkcJZMdlOTKIKYZWF9oD0UFpgKHvm9F1uadhPz
Kh/RCN602mObBlakywbHJWohJl36HCc1KcFblCjHcFJ9o/l1WfFk0hPcQZxhkZbCS8gJmvBZ9LXt
MONvMclN5rnx7ZL+CU5Bo0EbLly/Sx/YC/c8VW33BECQgaceuyv6gQOi2Ts+8GTu0h1eUGRv1jJR
Cp6i6VNtqEv8gin5ko1fWLl7myAFT5FlmBLMeMayGN8KBXsjfgUy9CIZC4KTsAFF27EAZ0XL+8g4
Udk2HpnlillXahHMvnECwy77kEPJA4/cZld8EBmN6j9l1R2J7omP1HECpKLSgMgSM3X05suyfO7U
p8vHIuVJyBFaW2mzmZ87nus4Ki3vNOsLZK6Lu/i6V+1lIUniKcT5j6ju6iTlybiq7muyU4vHBJ0/
5rvLfMlkx3VllSpkpNaWlsvOKj8EpVtaR9a+TaPFhZZFsSSx8XyxVK61wIviIxklblUmK/7/FReo
XFpoNYWsuuKu7L1YNR2j9/L+x9uEJdi+oWFBTMHfRhqtvunz7lgq+lPQhL8uk5HYpym4gGjQGG14
5TDJd6X1MZXV+mVnLth/haVtysLTw7K6p6T2hvQWeGYSVy05EhEnJwo6OlncXszmoRh+Tvohbj3y
n9GjeHH/nFeJUDnD3KrRc9hpm9S3QtsNU33X0tK9fCISiYlIOawoAi3lDzBMedfO+9n+2cry6ZeQ
cgIrwhWB1GFXJA0E1u2wyNY8FbtoF3VOrDjz/eQ+Q9h4UY1mxtqSHNX2LXklRcEJjGOYGtkC0qxz
geZQAFqZTw4HuOaZXufzp23zVubfZDLl/1/b7KRNCqZ90MXBprvKoF/L0JsM5r3t5ATP0BErM5Ua
VAqspCONZ+B9rh52l4nIdF3wC3VVZ9ESg4jOAAbcHtLpKW2e6v++7JiriIleBjS8qwZVBcMdMz2i
Rc8ftb/z5JEcItTEqUNOMwCO5C9n2zHvTE8EqY4KhQRNDXrdTj3xRxqzcO1rJODA79UPxr2sO4X/
/hfZnYmNHhigs3UM0P2pEnFjpmPHXxZYa90B78yPlA5rWNJdrBS3na5cqUZ0PdTpazL/FVlBR0Jz
MPuS11frGltmf1HdqSIisTHusy+xJqjI0ppmEWT86EjrRMFRycODHe279m7R9xqTze7JJCmEkHiy
glSpQK645jcn+9jv2On/sSSQZz2X2BI0sm5UbSgZREeRhad+eZN8ox/Inj9zjYck8V9hZ+eDEm+f
Wq4Mg8pvn2n8lLMQs+zYPFyNxyCkEkpc017whdqTjkEPnY9j/KmJMwN8EzFqyI98ZNM1MESl64y2
ve6KhuB1Q3QrWzlvUVEKJ8Y8W7ULT+i+Jh4AzT/yPdXtt/+8aZQ7EHSsMGoyhh1wwnFlDLd3dDVh
gIXdRvqjkn4aYsl81LNTeCm6f2m8OKRZQ3sebPy5n3LgeBDYc0V32Uk2nfcXAZ4pCYXCuqVzRjg3
o4tm7GvV52uHzPfVR+yo9BTPloaszcTsLD6xRICxIJOQAASL8KsdPvbSi9OmOa0ICGo3NKQYWuMf
jnjNK/AsPzwCd2If7mRDxDJuBP3T83Fu0BRqo295/BHr0Ue7biRmJCPBzWwd48lgTk2Lgaki1m7i
JvhMI8277BO264S2ahHVtIhhaqJn7WKtbSLDRjF88qznxCX5RPbslJyYF36SUOM69UK7MUZgAofG
IswWOMrVieZJYNno/+MTqOFpOKHN1a3cVyDIcmNdkRLCUl4sLJ5z28Y1/Xuv3WDvhWfKBug2D2hF
QxBenCxpUY5QuGm5V8I76Upg2feFOBQUeA0JJnxfbXeRfTt2Em8j+77g0CqdNUALgowibPJsAyBr
Za/pBD5LSJwwwiiIYlN+CgBKUB6zji/V7PRM8pYo4UNc/EXTWG1rBWqV1lrpG70W+BjJ8iTKq15W
Xsbdz8ocyUKXzk7BC291BwTyleHjFef/0ZCyGT5XQhP8mD1EelcaJtSqCJijqCN1QytyMCTxdJkl
mdz4/1ccaXplVHAJtptFxnHolIeiZxIftpncr3gRLD4w5rjK+NGM1nsgYdtj49voJOg+XuZkO5qt
6AjmThW+k5KADnnPZ29wATvanuEXHzVsWuD+RX24TJHb9gVXxkTbJ2gniwFZjFFDAA7NX+Lg5wLI
Cqu6IoWkUXb7mHB1wXC5phOx6k1pOOVGhDgwNxjHI7O7TJI61naPi30mIWgCAA+iOUgwqcIiZ/rO
ffPiYJuYj2dD9e73HTbwy8NlEf7l0M5UBeXoi0JfJgUxlE9x8NdR3hCOwsp3sudriax76UKOzRRh
xaegJlWc6oDoD1HKv16+8ypBvlePtMe7GH/8lWEIbhvymT9BR9KFJnWV4uBCs3IC47Yc3o/Ga5SD
Yd6HwiMwVdzmOFR1oUwJZAiU9Ng+xK8aeT1/X/Tgaq6FXakhBhnBY0yad3lcOtYySZ7JNyW1oiIk
o5ndKq0xg4twfKyrwhnnT4nsGXnTjFY0BP/NyozOyQBOYvJOtX8WiWxIc7uRcEVBcNy0jzoAD8An
zPzlPUeVW3Fp56o7IDDeySByt61nRU2w2SrHK2KmgloCuNIWOxRqN8BuRrTrHKNDBag1+hqXtyIo
mGtdN8HcVjgkZu8j486cy10D60nuqlHxL7uGzbCxIiXYaVyg75jxy0lj31XqvT5qLm6revuaBGhF
RjDQHGVJFnQ8pGf9rabA/xEF3duXeZHpnZDF1TOZOmaBl2o4Tdn7RPY6LrMdIYtjS9TrOr/2VJ39
c7RqTDcWzXQ0osSQWOl2SetfeWniHsYmsdM41SCvmO5M4NTV++AHxpGGE99zOvwMPdmwuJSi4Bgi
SqqJ8DCrz8fwFlu8oOOF5eTK7vdLtvKh8i4fFxfXi8C+4lF0E31fhSW6a/D8Fh56LDbn9+9X7Mjj
95MVGcFX4G2qDZoJZEp2G5D7ad5fZuOy1mniWkbCspkYEYy1VeLveqYAJ1erJAH8suZpYreWgWHu
cahBo7EfZ1wfgsgzZSYq1QDBFfT6xOYJsNZuGPgF2pkWJ/IUwBYBpMatj/kOMDIStqQkBbfQxulk
TzUsCmw9O/LpYP4oH6kX3te7gjpSgpfdHTDD/kzEx9ZO1ZhyHj/idRSVCw7GwFdPkhv6HRmsp15Z
Rxkc3/bpWQznRnWkDwKXZY1K+YIBObdH3b1bbvsy8kNZm+eWGtoYiqGAdDMNTKn/yZndsaGxgKuK
t0VlNwPQMl12/13R1xQE/RgGRZ2whMd2rSb9AQjXk15mbyQhSIpNXW1mOkiYo0+Wz7Uqw4GVSUk4
/zmmnabmBOe/3MXRI5kk1/Atn7aWkRAiprqfaWTwU0iuWfsLy/6AK/WQW5Nj65FTj/vQ/nz5VDYL
S7ZK8RJBsRMWkz1/Hjy2uiyLMeISW6PLkmDZwoQBDnQTo8tyPMhUeVt+Z2L8/6uLbFJU2RAq4K+x
DkUCGEZJW7Ts+4IWt2neB10LZrTxymw/p4bkDWXL/tfCEnQYOBVqHBX4vpUvR0PtH9pOd8qy9UrL
9C4fzJbVr0kJujwNcalNEUjF5T1QEEhwraWSNEFGQtBm1SqbqMxxF2fsZjTdfHxfSq+OXH3EKL1m
Q9BohrVyGkCgYJKmR0/PqbYPrOa0dzlYs3qIblqJDW1m97YGL0YpsTFQLJAss0Gvg/S5VIoBFw/L
Ucg/g77zIZKBiWzK8ExMHCoeIztT8x7ErIF8aZOqdWyMf6SKJol1/LhfyHFFR8ivBjZTpQS/bjQx
oNvG2IDeTuY9wD4/tQOKp4b587L+bar6iqCQXi1Kkel5hoMz6ndjdE/yKxY8NIV7mYpMfIL3yYGa
1agWqJDIb7vPMbuLNdmj5GaasFIIcaC4ycJwRFUQOpg6TYqEOD7Ue3pPBg9lE2PP1VA2FrTpiDSM
s8OlQr/FqlPedn0fhzCtXAOUEfLg7Omy4P6i5WcKgvEGfWGTjBfS1D1v1JoOpMF8Kc/v58OsSo5p
O0qs+BFsKo6rzgw0eKMu9HhyNx1q6g3W85Zb3haWa/5l/i4LkIg3GFYoLXYAgb0gfT/pd+EoSRW4
eF7a0//Eh3HgPyORmaaD0bTI5BYyv9MB1zAomuFHKZbLGtoNy0ufNorkzLaV/UxTMKm0GwLWtOAp
whAoW7pDyPJb1pCvl0W3bblnMoJNJTSyWoI3FzdHl4sy3vWaM7IHg318Gxl+gqtYboe5HVoj52Z+
j5WebjDcTsEXqkpu5TKh8f+vyChAbbB7zk0W3AzBVRPejLJ1PDJd4wJdk1D/JzDbdEn7ywR+52VR
SYyVqEIw13oghERAIXYXzfknCrrAvOQNBMX+VUnWv7ZKxEsKxQgm6SNIDMtxnX7EzMygS4qZEn9A
xB4dPYz/qaDRPQcvGg7Mb2Zv4ot3kTZO8f6yACUn9PwavzqhqoyquBjAUj+2B7UsfkVGYkoOSUZD
8AjAOddZi9TV1czoqMTxw6DKqmV/iUT/muazWFd8pIld6g23mQAXVr5FIvL0e+229fiEjPyCLGNJ
8ARDGQ1zyeuc2QicmLu69d52LJz+ih2TWUEw8Bg0dG4Z3/ayFs5tNdMBm4bXFGaqIl5DE1t5kHaw
m9FtrhcPgPdXlr/8brz5JCvUbnqaFTGRmxGo8ArheaNSRF7UFrWbVc3/kXZdzZHjvPYXqUoSFV8V
Ozp7vDMvqonKOevX30Pv3mmZ1jS/9e7LbJWrdBokAIIEcPA45Lp7fdm4YjE+rYj0DDVFQOoxpJX2
mil7CbX8KnojUNDBO7up4r476kBtrosyoiCJpW4QZWHSBMpQayy3aTjaRX+HaarW0CIa3inESePn
VjzlVcMxqM31XOEyEUqvz3OZmGg2j4x9He5GfRf0nFOcB8GEJUaYtApBI4FNZCeY/hJkr1Y514lN
G1LAsWLINK/H9umJud5OES1QV9vDpJ7z4iMirL4vMzY0z+gR7FHtVYoTcpSDnRJH4vnPzWhnBcI4
AkOq1DqkDD6qmlomxjYPoSUbv0rMYDHk565/uq7gm9uygmMsCWS7Yl2gidcOh9jrZ/kU59khmjPe
KcTDoX9f+Z9Qz6MpoB2NxpfqNH4Fw7djOOlJ2yOu751ol3qg7+dxKPBAmWghDUiRzyXWMhMO8fik
hMeYF/xuO4jVAjLxwihFIBWgpcogfH4N7qvjWFmEci45404lzvX92kwrGys8xlQFMfiHtCE7LV52
R5xCsKcdzOqeDpxPKns8RvuI85jCsyzGeAvVjIioQEipuu2r+7rnJI22T9uLVGyN3rCkVd3Tro8G
vZWgnafVBjhvddz4lBcwjnP8HUcetpMvGsVp6GhDA2n3Zga2OfmRs008BMZXyHOhGx3tFWzdtLbj
XXuWP5Mb2pwjuclhOfPn3FBlfnd2rJaQcRxSgHagmja85TP6E/XCXiIRvLb5TW5KnBiP6vQ1KCr8
yphngSABR3sGjZpY4oJpH7dzbIfGp45X3sZbRsZtCENbSeGr25hvw/hLUnL8Eu/7jIcoqkrtZeoh
RNVrgmMYcr7/B8VGyboigQ5eY6PvqV0GLacVwubj+BWUO5YJtlzS4NG2scFX6vC6Abe14DceG35L
QTcnDVq7bTlurFA8BtVTat4F7f66fm+v2wWGicCXABFDGqFU2OhiJ5RkT0hm7zrEHzzrBYMxodkk
4yDEwOgcw18c2rRXvUg+nSwc3Hzs9RMb9M9GvW7kSqcnua0qPAqizfGWtjL0fuAoe0oqMLmZyw/1
eAtI/76CU0WMo6gL7BNBlWh7ND/CPW2sxGEMp6SUeQalNczQ2J+OblG+RPoLZ4d4ysZYT6kn84w6
RxRIxKdiTxyaYJNMlIuDOsirS8r3RAeJOhkvTt4+2C+bxRy6iVQ2jdIAmPJD0uReFXuxP/9IT5h1
j9pXTJc9L7y5UX84ei+ozNErJqRHFzHWNNrTu0DmmZFHGbtmx8CIGeNG2GVnXqM0PVnfu9oLJnPy
pmWtiYUAByX7tG9ieGXVkHc8FszNZq+VvrADS6J8rgNJhmxoJkPxeuHErhrY1Yt2Em9FT6XTylU7
sD9Ei7nGZRyJUktBrCvA1YODZj7MvCmnHDtjB5eYRRLN6itfaeGChTXlEchwNFFmTl091vrFpDqB
m2+lnI3cbrkj5DdvhRdblhlfAfYRkPxRrgZKpqbZNTgQre8TBgwlB5X3ys/zumx22ezzScWUcNpA
k9/INrzufrzLXulwirP2sbjvt3rLjAdpgizoJcqKOYLjzxpd+txvOOFeMy0Es67p8F7cNku81grH
uI4xS7VaogcyehqzPUFuxopdzOi4A73QZC+fMDHqG8+6tu90FykZx4HB0aDmoUqOEhJrCD6rY+fU
oheFqaXVT2LEqd3m7iHjNPqWKINGD5fGiWubvvrh6HTNCo3hOS4lH8qgXPSTTazJiZCIiQo4KcFg
eeGOBBMnXue5XnYKuxqI+WTQbrXWbfbVCTMO3GVnODGuPeRA6TeE/b8e7IpqopWisHTYeT6lcW1A
qsj0zObEp+DhuCb2xazSu84UqaUFzxoqVEwvPqCDHwnXvYyn2coObngFTJzDhM2uGXWS1QrtGpYl
3yT7anqUI+TZssMk+AYeGEChw9s4GqS9P79MRRXxzI3kGmNuZtUoSklvjjSsakDjZuyVRw1sV50d
e7z3s01nrMqGoUl4/SEKA5bLsTBi3iKc8YKRJK4WHAbpQ1HpCoOx5XpKy+iV2XKkrAs2BhFiuoti
6a90Ybx79/b1YYXGWPKCKoZ6oMe/olr0VK5tlL8Wto4IC5wwhzSy/iskexVPO6k1R9rzOnh0okjp
Z52VVW6MCaYEoVVsWBLvYW3bYV3EZO/jqjnEbVkAs/NoZUuKpKX00Dq0hDw7c0vD6Jn8TidXaMzF
ooxIlEb00pf/+v+n/T5xsmO6p1WJMiYt8+LVTStYITJRwjiapdxSjsFoL3mSg2nr39BJT+Nkzav8
msc+z1Mbll4HPKXzoNCoJDt9mRzaeZDb3WtfWOqYfPE2PdlKPOayESzz2Ar0PYC+3oA/25aOwT63
v5NDv6fXXPNDt+oVIBM2xAuGykch5KMtdlhPe3jR3cmWQJ0rHzP/Y5fDFR7jWIhUSO1E31bGAx3J
AZIkh4SYUUBAcQe20gceFQHXIBgvk89iHCf0WbZ2l79oUCR/HlCGQ2zjyHebvO1jnEyV5EZHAkhX
gmtsuNd5xUubx45BC3wwpkDT2KrIXNLCMRJn6lFoIi3349cGUl777ab3X8EwaybMYJibxgm30fFF
009d8bP40JhRjFr4LQqzVM2shoIxQJQOc52VMnqQ89Yem3qXzakrVMVxBI1u0/Reb+p/yWhjyutb
UvPmjWwHsZefwfIZGUgfzUb1uqKTMz3Rp5HsBR4aV9HuJjtkfvf5+lWfs7Yso5G8iFqgGgAM89iq
q9gSx8rNePHJdpi3kovxzG0tzVW1YAvrV1bCzIsKDAdXnmi7FME7TORi/BNvMgN1Fu+OgxUo65zb
sJeyEqBpG3uodLVG41YvFrtROPmpP2wb2txVQ5MRDjF+Ugb1x9yii/a1V7f3p6NgOnmCnjrdD208
1uJIECyBlzLYlu+CyjhLZcwwzUIFamf4nX6vJYulJ3cNhqpd15Ftp2VcgBgvmYTVKOkDgBRMQdzV
fbBYlR78VIhGrC5vzX1bNOikiIbFxSa/mPqMVsykDvfDaH6oRMDEmBLktBUUSzPOQA9FoQWNAiiL
IpQK3Scp5+a6aRCr7zOOQAqSotFKGVzScu0WSr43jNnq+46jMhwYlpW+0QbMGc0hRtQfxGE31/dy
xynE5UEwLzCNGqujiNDdTpXcTqedPDdu13P8x3ZEstINZj/yACMPlE7EZQdD0A/lIfGS1jZBem83
FuqlK9t0eLPqqLq9t+uLOjJbNAVxh4Gm8Fla7ugCyDmyh0XyE+GnVsucAI9+6goUewPOxTIbmxFQ
qMgv0GXZ4TqV2E1VWfkk2arQO6HO0QyOVbM3YjKCRigjMLayPyXKbW+eu8KZzF/XbZqHwjjkTqr0
tguBYsQ/ymT0NLm4x3uXlRcfagi4KAh7G17yqMkkGiSoEXwickoC79TkbRLzjDbnktzlARCUV5JG
0/3f+MQ37WklCP376mVfIWD9IqgrslvpKdXB+o0BoDyb5ZkTYXx6Uk9GPCbUL0jOhJC7vsc97dt8
F30iv2Rn5g+PoIfgNQ1nffuYKrMRQ6oi9Yo9bVMzwPn+Y2kwjFG2mv+BbeIPwcBv+2VdeNjIWdD1
2K/aFR7pczu4VE4Ccqi9U2NSfWX3L7wOdN4RRhifIQq5Uis19H3Cc8XfD+49Zgq6tHcaw7RerlvX
ZuB9UZV33r1Dv2nWQcJyvl3m1FKM+/8GwPj2JAqKrqUqv8iyZUyTVQocz8fRdoVxEFke5UscQhGX
5Itg7AgxrFDlvGfyMJgAbe5ntUlGbIoqfjJNL6wUK4k+QpNurPaC8Q4mAuo5CqjZjl/T5U6tvA9s
hYkSc92QMLH7XQTdd/UcUP8WmC9Rf6frH+kQWX2f2YigNoZBoaddZNyaMk6CO9Ra/TcRmH0I9FKI
2xz7UMufVfVe4R1pm+awEoHZgliLAiWO8P2iPSdNZ0n51/8mAOOaYzJXkUivTYG4J+LXcuYp0aam
riRg3LLW6hluDhRg2UXCBCpyR6y4j+F0K9/54hUK44sF0ErkKnVSyrl3w10LHurlRvVnJEyQqHav
r9m2S1yhMZGbibbNVMsoml/eYGaK31kjpiLJVuqE3OGnm/HGCozxv1nRp5GBe4Hd5j/N/pCUmd2U
bs57X9kMDS8wLBeoVIeRooWAkYrPQnKbSI0zZ09BcyLx9+vLR1fnyl6xfKC5UM7BGGP19OpW7pES
72Krq+Hq87MJFvyx4V18tkODlWyMI0ByK6xkBbI1ryOTY9fYd1a4x+MRRtwENo+l/A/68fumxfZw
gRa/1doMJwDNxQtWa5fPqZ3hQbxww0fe7LTtjfsNxgbag6jEQTgBTIpEV0h6X01fEr2xpuKuSDma
v+2OLljM4ZmG3aAlaBmym3w6dgHILQ0et/Z22n11jWQ2S80bqUxVXL5oNZ9sF460A9YxQes/RhrP
Tu7EeOJ/nnhp3m1HdZGNceVjLsy1XkO2WSotJdkPfeoE+V/Xdf8PqnhBYRx6FGiCOlPVEI5Lb9Fm
pMQT7Cq3pHvRkzFa70NPgKvlpGKvYm/QTmhzAn4+1MC5feIvkxvwCMp4K8e4+GohoPkbIZMYBe7Y
Zo5aSTut+AgDhbGShPHxoSJ2zRIBpq++D9WBzIWVDZyqzo0IG/3jKF5XTAXkppLCylIauljJqmLr
vRXejJi5a2t28Rj/hLO3zBnVO3VlVb72cF0v3i/hW1hGthxj/ZpYAGwQ70fpmKQ7o9hdh3h/jryF
YA6tBC8/cjFTyWp3Fu+z/gguY2smvC7zjSe9t0DMgdVFgVpmmKxja/fybIlua6MIyjNd9BnnKPWk
XQLceTTvHdMbTDZDV4VqDD5aivk8eemDAsjclxpbO6V7mgtfBItXNsGDZHwhKVIkBXMKafSu1jQn
s+HRmr0/Kd9KxbhCBaR/jWACosQTsxC5pIoxIW1HzJcq3Ocxb3b9thKasoHqGVV+R6gqgB1ZmltN
sedsOStZc2yMkQ6w58TMPBjGBYpJGIxIHEHX552s4Qn2plT967q+cQLTlbuIQn/DyutpqoYavExX
bLUBnQctwwscdbGaxhLxal74PA6ujR65t4Cs32j1UclKAOqdLdxSr57aS+aI3v9C+rytehfpGG8h
RnEjT6ittbt42rVp7Ke1c30B3z8MvRWHcRYKWYxQoAhym/giJiabc4n/d8rhvmp6Oyl+puX+OuSm
WkiyLmO2LRjGDMae1DjOxCBVFDtVj3N9lLLGKZuJI9emE1yBMBaFa7MykAQgmfiriuAhjrP0KeSt
3rb6rWCYWCKdwQ6u94DRzounexL6vvKThMODOj9eKp23cKw9Gf0oaCOB2ebd85Q1t0Mt7cyY14i+
qXQrmRiTErO+W6IOMhXlOZROpcnrQODJwZhQEpVZV9NF6+dbUX5MTT8TOGfgtpmuhGAsJ1fHsgCF
B8xUsihZOlqnUQuMIgftKDi80Gs7mFihMVaEA0GKYypR9Vd1mp6SH4WTONG3asYLoZpZHWYJ1d94
6sDbJ+b4FaRaX0gIdeinL6p+U/Fyg5xtYqn61N40JdgwnM/wEuZWGt80Imebtq1Uk1SdKDL4NRgR
injECztdNzlDBslwBPO4ZL/wcnDd42xHKtJvHDZqmEYpT7QMXq5WLcWnU+xKO7eRkMsaq3MpvXdm
q0/XQamGvb39wrOuMBk3N0XlgoZwqoH6V6MNHKH/UWRALH4VA0e+bU24iMc4uzmdAkVIET7orWTN
6J0zeNMOtnXhgsD4uarvknqk0XIx3xm1HcanoXCvrxcPggq5OsnVZcEjrQGI3Lwj07Ex73qBkzfi
bQn9CSuIrqmMshOxJal0XxunfBpsIdoZ87kZOZvP1TjGx2mYcyHGCTTOQM6vsRantUNXsOfJE1L4
IRwRmHeZjdZ/W0PG65lmKaRLBNQc1K5Le9+3tSWMXz8AQvAfTnAZ5GKM0eZNqAxIUCBYhdFG442h
f21qTmJ2c6cuGKzvmcN8HiQBGEstHjSMs1tacqijn6VZpVZSah/xQys4xlaNUtGapaci5SEyVqUl
LW7UHsqGd+vctNQVEGOpoWKokR7Dp+oNqrcWh3xfHHD/2OgH7Xx9ttBb7RPOWm4a1gqTsd0+GMpx
qiGcFD2HJUp3lhs+rR794e+8HcGoECIZKkpeGc0LSawLYg3TEu9L+AeMQwkqnLjlKXnon/h0hxsy
aaopa4augHQFfGBvLTnQERnH4KuwQWQddw+VeE+49KsbIq0x2LaQcSBz2bfAiGcxaiTLTFKxtfpQ
0qcHFCGRzilMdcIEaPSCzbY2dOlL0CTxS1OOEmZ8DqMWWPUyJx+oK6aE93Qchkh0Ff0Pb4WXZ1Oc
R3EmtrBDNVK3z7xuJz7SEkC0MHu8Z8cNlX2DxsQ2NVGEOiwnYofkc4TraSs/X/cnW0H0GwRmM0eQ
+BvlAnle55Yc44PY71tnRCF44Q+JIzece+mGc1njsanH2MCshV4C3py8gLquFCN7FOw+dyceUR5n
7diu/FgI5iwJF2IP1ZO0IKszfL6+djwAxp+MgpTOuQZRMvIplD+B1/b697fsbKVqCuM7YiXFtHoT
3y/yzzKG68Hjq9zCwi1DW4NQIVfHctj2VaarWKUA/c/oIw8PMjoByD/Ua5k9cRZt420WlZgX7yEz
7j6SMKhspt4D0348L7JRquirrnqgifXC5sXpm2soagpBuZJKDJa6sDDjuI2WjNhk0Z1YymorWhJ7
Lni8TRvBtKatcJhl7GspzUkLnDkvbUHfgXXihG71TvhAmgUOCBWtGp6TTZABMw4oK8UlMqKEIO0h
2jS0kToLtfkoaKpuBn8+Tv/+BHuDx7ggkndxFbQx9qv6rg3nXnmYeHW6m5skEYKxMXR4CVueaIZK
22NbiL0sYuLl9Zg6qpYYlqAvvGF8mza7gmJCQ31Anec8Qb9RBFi5AREbkGmInEiDJw+zRXMxmJKe
QRmU5iS1e6l7zib3um/gycHsCubzJhq6anAwpPtIOMXK/vr3eSIwx8KQScPcR/h+BpbM+CwLX9L+
XxcOQJFlooFvhsYsbP4uI9Ig1iIg4tHU3XKYD4WapJ9kvE5xIsxNYcATYRAJBzcmPr31cQjAkk6s
4XLavPQ1goSXCXqHlOevN10b5h6ZGJEuaaLBlpKBqtusx3Ik6CZZvgc+2U1W7NM5zfU+w3HKqzPc
PrtXeIzTWeosUAMCvFxH8wrtHA9OvadZyl8KpsNzH1o2dY5gtJCKe4cpi8x5VJskxNTPDrbziJSD
4pJj5KQ22hfH75PboBZr/rbwChu2wwWRMhtriLfYrUt6I9NrGVsX5JHigGpiPy0QTZ88MRclSx7q
h+uKv72Jym9ENkXfaXkQ182ATXRml6Y4Stt0KYshJajOfB5vwqZuruCY47DTI32JU8A19T4FqVj3
deCl26h6M9cDhFwXiZg4pVIbEgk91GQJa9GWQt3rlnZfd9O5NXLL0DqUA6CIWNBETv3U5qGo6JoG
7kQJdwUq+yq2IIGxyMMgEnsCq2bQO638Qw4OLS/ntrmEqoQzEVOoZMy+egtj9hUy2VQ+JY2S26Dv
5Ue1rY5lnn7kLQtOS1JEPJ7jvsV2FeohOHcTpYXFKZ58AIW9H/8UPwe7DvRjTmcjl+3yegs3UvWA
XGEyrp6MkhpoIjBbF8nlhwrTUDFI7jzZg5s80BLIzE+/8TqPNrduBcq4zElNFaHtACpXxDWzJwnV
pHXhycbzdXPbtG9NAbGQYYjAY1REAUXpZHY1sbUuQN7jsV28tDhJ+nHk8YBteq8VEnPyk3iSQTYG
JH08zpPfhd51SbYdxwqAOfWNBoMuFK2CGk5ufLM4ePu+V5DGVq3mk+ykTnHmlUhtL54hY4KBqijv
UolEmjqxiBt0RwYHSUysqa0cEy2hRmiVw6/r4m0v3wWLOWuKelRzfQRWg6r5XDtF6f46wPb60XNF
1iRYMhsFtnEQty0NbMG/+zocYEduKpQ5nCkLtLyrj7yxf5vnJxjvNIJXE/DesZeDIMjHrFtyhNLx
ntYWJ57hdIciQFuMiqxB4F6XcGu71nDMEiqxOXeaioCnBSXw4tVjKH0r6755qCVSBdaAyvrGafOw
4rSMbG3dGpexMaNMg0ieIaYufyriF5NXMvKHdTThgjGKV3nHpq3KQagnNQQLvgwYd0C5CnvM9Ih2
uNP5H3kS0WXMPhUx9lfT2YhAjUNMJM3pfYSASEF8alv/+jbR5WCPS1xDJKoXBEbF2HGitmSSRuih
jjekqXnq8L41xB+42+sEUxrBWomIij0adQ3jUItZkO1BOglkJ2q7iVdGti3HBYJxeCMhszISQIxB
7TcFcdu4dMsk4QTXm9q1koRZrmgc4kZNQ7wYaIktyQPGT1jXN2QrflmvFXMAVnEd6nUDQZI9LTo1
9qNHy+J5ZBl0Pd7v+2W9mCMPKZwsySIIUk5GuFgjHaJeFXrgLbpJHoaAG9turhwMhtDQSHxHGzki
XAFDV0FscXLUfBfz5nVs5WE1fQXABH7qnCf1jFkUiPkcDcT6Biil7d5rZSuwlB3vfsAThwnDikYS
2j6GOHP1Y5w8zeQcEJv7g05e2sSI1WL50kMz7SItV/CeN98sy6nNEifQ7/OJcwHYFGMFw2hbVBu9
ijsVYAI/NfyRRwy07S1XAIye9aqsV2MHAO2LalqBX3nGvvwuZI7i0QsGj4ty81zFSKp/1k1ladJr
s16yRAae6Cv3lAlDu0u+oR/tRvNSL7PJj+vWuul2VnDMhcY0ZzURYM72sEj2mB7NTnWHseX4z+vK
AOt5G/MTMBYPARWqmG+y5FZcFgctJi3qZ65Lw109RqvHvOqVkopDRytTxq/Srr5R8i26W+0LjyOC
t3pUO1dXpiCZWlEOoeSV8ZyMX8bA0j9QUqet9YH+hBWEEUQqKusBEeMAjcOHUXWvrxlvb+jfVwCI
SvusrAEgt7rVjmdZbi21vhl50+o39wYt5wjdDKKIhsZIEnV9kg6hDP92m2ewpN6PPMSMyPgeXgdF
O/nLdcm2dgd1qzp6aXCdhnq9lSzpe3GeFQDG09c8JJbaPbTotrgO8gexLiiMDrRCimumDJTllg6t
R/03RgHqtvlleWUEVJ3reDyhmFWcx0qWpxlwTXnbyLll4gGblwalP5k9W9cLx6qEEhCEBrAitRFc
Uyj3DYY7XRdj06+uMZhARM5GhUQEcgweAVtZ8djtWoc+3FBLRWkqB44nEnNOtHMThZMCkaL91KIb
pvAiZ7BSxQ0eR7Q84Ppgz5yjiX7y2ioyJ4faTfm4JBIUg9S9pZf5/TgOsmUKBvo6Wll/miV5snuk
V3jCUsW+gsxm7TJVEBHmYW3n+/IXpRsO9umIWSLCubmhkRgvtbZVwqGtNpNN3ilqRxrMdYDbrSjd
EcZv5nZW7Jrc0ixav1H4YuTx3uKohlyTkjlUpGgJxRJTe22tuKv1JzKAxvbHHGRWoXFsnGNzbGov
wattNtEgQ26IFZX7HFcNsf9A5gZFUKB7wOM6NJExCIK8cY1CTBj27EXdTdi5es+JyTblWEEwRpAI
RbggS4DHUvlkoswqOYimxzG0Td1bYTBaL8cVmZcaGL1q9S5l+SkeBVd1QdW3oM494r+4cRBZbVdT
UiRtAcRIBiK90Jpuh8Kh7Cse/hzB+ciVdrVRrLKjYQBlDSnwCPlUgQqtaAueAVPVfafal0Vk22Xn
eOkNZN3hOnqr2uMN0THdpLHa16BTcHJObmfbGa/w6BKvYoBKW1CaWwKvAzOTYrcWncqQoS6c1hXw
gqatgGO9fsyB2YxRsUgTwOo6dtDOrPWFPckHg9eCs+nyV0IxJ2WiqkWWGPAPqda7cSv7lcLztJui
4OWBEA2t+gqrCoFehYke48l8FF60xJ+rGfNg9rjHcRzQdpCxAmJ8ndjGemVGAPqb25NSUYp3NIus
eMkhsEXOG5S06VtXeIxCoFOl7mYDePQSr6Z2E1nLN1JiLqbkhz9wObHQrxrcJKG9jB+qAjBW4IyC
1CEMmgQAL4znbvwhVXfa9O+pwTTNIEi0oKAWRDvsS/ZsxlkSVVCODAKW99Ftbs8YKocVFdFNh7Gc
/UdqG8AxI+poudGQsmSWtB1HQ5ITxNlmvZdkN5U+TSrnCNnU+BUEs3CKEmta/WpZw22rPlTGp+vO
ffP8WH2fsSgji3tSUzchj7WL7iKrNM9NzEnHb+v6CoUa3coZ6XKutWOBhRIPgb9A8XY5jadBS/pK
gxe3Njc1S9f+nb9dQTJnb9bFsWhQl07VPXWXl/g86KBtS24Mr/opnFKeMmxHTJhkIhFVxuMl29lR
6JmKlrCFIgZ+a/fPo+KAR7xzp6+JFbn5t/E/QzI+JGkRxSS0dkjxi/3iNLf1Wfus7JcbSpsl72QD
bb/X9WUzGWaspGR0XgxVzD9pAEmTYQaSsnb6BexB9uxNX8Mnyc3uQ+TguEVL23p6WVzGDsI6CiSh
ByztNZZrW3IyJ53s1G8dsFO6WmFNP2Nuz8n2KbqSljGPvo7ntu0AK9/3Lh0C1Bzj/QKyNRqFcNd2
W2cvQjJmUlUNaJEJ0LKT/p1y/5mu4mA0t20eVJCm8qIe3poyJpIIVbhUOkL8SLyZUUXQR34ffubo
y7YDu8jEBKiiZMgzSOSoTOOvwYl36aHZLRikJMbWV1xdeI+gm2+uawVlotW47IZmpotoIBV8AJGc
o95kukOv7sUzLwHIkY6t1FaDppPUikq3eGZ8W1QP15dvMxq56J/JvOXJGiqz6gpbJGidVSndMYvT
vRmKj03Uck6aPzjp3ztlMs6kzdsAlTWQRX/Ec7gngR07eEpP/QnhlhM7Mkc0nr9kk39mmBplbgIv
2qfgBXZTt8aotXJEKR2NUhcN1EK8XD5vPRk3ogZlXpav9hw2ViD7Znczp1+UjFN38Ye11Ez0V5vE
1NjWngGZ4brWEYu0LgGVbu2jHrxP3Bp1vbT1QUpcide4ti3ab0i2y6euRHMRQhx4cXoQGj+vVduc
n+Y+tq6r5LbXuOAwKpkZYVAM9I7eFYMVFRiQWH7uhI53zlBte39+X2AYbQyU9p83uL/ZljPHuAv9
CdMlOj85c/tat+34gsacaq3Q18KCVCEKxwyf7pf6oCRWdxhf5x+3L8oDL0DhbRejibqUkIZksOy6
7qw+fUnLr30z20L46/p2/cHMLqIxR1i5jF25oJbMnpqd4YtuhCf0YSd+br3KsNMnPJSdo+frmLzV
pLKvwj01B2aI5AAeuI+N6okd5y7zOlvhmnKwJ5exDEZCMzgjgv1Ad6bObW9GH2GlL930nq5ak1u4
8ktjxbkt+JDRFr8FLm8PN00BRc2gUFAkWsTwVs6iwwO4ogd4k8BNHp7aKko3MD90k1+hMKtpyEYr
TxVQWjfwNbv0g6fsCK5SBzwah4nnRrZd1wqOWVsTFdvCkgoIefzBEd3Mi3/K+78ZlpP70OM9VPDW
kIkP0jLNkN6FdFpDvE5Cu7wQHpUgdD+gkiupmKigNRo9FmTAFIFFypem/nL9+5vmfPk+Gwi0+VjG
SYdVi0yfmJ9r6RHTxcWAVz291WurIfuqmeBTM/Fkz3hfqWv1MENXzD/F5zikQf1bYvpOdTTPC0bg
xB2OzYpHV7Np0StYxhsXUrqQZgDsnILe4qvaD5xTZdtN4e4umyCFRd84s0ECJnNMs44FnLzobvRT
TESI/fCk30c7yv6r7/89sTGeCy6A7I4V5mSQJo0U1EYG1jLMVlf4XDYSnlhsAKd12qSoDVDIYzm7
1T7HQzpKdmM3tTGXw0cZ3M9+d10VNy1qJRizV2qiGKmWxootpJhi1deo0X0cB17SalPhVyjMiSmI
ijbkeYg5CMriy+KZaLnX9M8Bb7T0tub91guTOSd7cZFINgJH1QMrRYdv3/gfWS+UNqt480MBK+Pw
RpQ0YMZmgvXqfNQlqtJBDz6yJeB6wGhXQxRFNk+a5+o0S50Gn5oe9Oys537DoyXe9NtgtYVSm7qo
i+y8Ob2MSy1IUIT7NzN+7CaPCiby7jp3QfGenjhKyLFZ6prZU3iFyE6c0/tiUgzMFgbLwEnqdqTy
DQxpMT8H4U1GXv79Jq2xGL9n9LlUK0hg2pn+TQZRtokERMDr89687tPmAdTQoZwT89ffHugjgvlQ
Vue/j9rCoZdHwdZu6TSK0FM4UcyWna7BmJOvQIojNXFVtVPRLpRznNlFwXsT3bKeNQbjVWOhCGqB
drDR15r2oQCTang2TqNHByakt2ZimU/XN2rLL6wQDfHtEg7aKJpZD8RiuUnUXdSjaVR/EPHPdRz6
y98r3++tYl/b4nRJc/Qs0acv49D6qS/5KHc88i74mw58LQ/jTds8isaJ4tDoC8QWnqRbieHRm1x9
R9lvTcFveZbFUQ2Dca6lKaNgn3ZONoYfTvumOE4yJ6zkQTB+NRDMLCkTQATFzzL73olnMeTERH9w
SZc9or9hdQ8we61TUWQJMZzhr9fVgzlh/MnfF/zqJ6+AcDPHsd4sJlQOUQ9QYqQ1LlWu5mdPsps5
wWh1u9huHdWH+7XkXXXmkxNyJWUcRyT1DThMAdw56JiTMaIKQwlvFQsU4HZ+Ox557xjStu+9LC3j
PDCTRC1q+tg8eOCVTBDBOAUGL4L/CSStDlIepRW1luR2fnyr7yXOWxHHrbDBGhqhG4IjDQtq3rRx
ahXFt+vWzTM7NjrLjKmdWupGgmfxUDzRqdEYB+GAN+AXXdOPPYauVIcN1Oa4JElfYEELYyfI+6T1
FF65FMc1sg9sU6XnmUxNbmxPen3IzV/ogSjCn9eXjmPY7LNaF7RllVCjo0UpFZKxtfZAeGkjnqWx
YVk3LyapMQwYt0QFOZ18p4x7Wr2/3P89iTOV7ew5/zY8c993qe+74vhNxqlkVaIGQYZVVC0Tj09u
4YHz7AGMH43b7psv/UvK0UXegjJORREGVVrotnXJc1f7Q/cwk931PeMuJ+M/yBCmKBLFcoJ7/J54
UWW1NLNypqas2sUv03/tzkZriXMdmWPJJuNHBNKDPGcGcLY8muNpkf66/n1eSGUyEchYpY3UCQCY
D+lDiyea1CZ+fwrQNhU7NedQ4/hhpP/enjjdTArFpMrfgQJX+dTiQTm1pS+U77/zJX5e+/ryYdzI
W7wxWtRwoG6qL489OMqHJ87y0Q/8WdsVtsy2iwpZrSAW/Pzfjz8Davz9wZWdyh9U+zoaTxom7EBD
cBzKFcCmbHZnITqM48jR9OvGhNL4twsmqu0M1j1AEP3Z7NCl/2WK/yME4yDquRLKRQHEsjRWiYmU
6pBZqvKfjkD0I74VhIi6EQ30xJcGKzB+gtmAE+BSk7+284xLwECtOR0VeiAFKpghyjK2RaLOVlhP
yZmUYmp1Eq6T/00DGHew/B9pV7YjN64sv0iA9uVVa1X1vrv9ItjtsfZ919ffYPU9LjWbU5zpOcA8
HDRQYVKZyWQyMwL2XHUk8TSE3E7KH4P2dB6AEw8wQfRx30Jy5VkL7Bvaud8wTglh46lGN7cV9MF0
od6fh+NYNH1FLSJThtAs0PrsZq4uZoVzh+Mt5/gauUlxByHXo77AhmXP8WO0k9DYIO+ry/JahIPy
5tc4WRGKIh83T6sSyTom7Z3XPc8FOvFS17omAnimPewz5R9MezHfU0+JEcQ1P2KqqGsqkDomEWjy
8Ozul52j41U63hU3aNw4/73YaCDVgGGgp9ygm3j0vks0lTxC9n69t/xwv95VYJyPvdzhteEza6mE
wON/WJQL92AQtFLy7XqX3BVSv0E5zh4xSY+h3icNu4lHfl7PBjMJ3IBSbh3nXV6Z5D7ZDiYUIS4i
41a3bjJh4uwk0/I3OJQnly2k/foB70tlsyuq10LhPHEyA/nm9yk/lhrJHCwQijiW+pZFuBM3fsIj
6+dg0E+afTjpVmSRvVouyibocaNaOckdO2M4rYMWIAV/t1w0pJ+F0C9VB2mXNbZ2pdsy+mciVGod
XuGUtyjahxWFZK8ALKXbSr8VlEej53wbdpzYLIr2Wa1Ke5MsakKv7l51Eg+8Qnfh43gQ/Qgysjb/
/sSOhBtM6mSXIjk16+m4kf0eSic+GnZlXIAjNAhHrvTrfKDgmLdGdnkTd4VxtsSRNBQqUPPOMiiI
J/55BPYVe7MgKjzoY2k0GOYioUi/IxK8qW/cV0/TVYoqBvq6no1D5Ra+INjrKwea2MCns38DTQUJ
s1ZNPRaxl8lzeUmIRfTUlr53xyaWqLS55wozy9zgUcECklJp1L53V5lBglMMMyLo6NJ9+cLYc9bG
s38qcPSrUXXdQgLHQ/y4uvO+c1Zbf7VAHQxODD98SbhNaxxInboVWMmcxp2E7RymJ23BtPetyAtV
HHukRX76Yo7UliQalXSX54+K+Y2zbTwAKmzgX58acYV4rgbGN0G2c9RD3vQI90PUfq6ym/Sp4l2m
yFc/Y4U6FUXmHGw9x2aZYfEMUDUqhLIR2uu1F11pQVTb6Y/i8R+ezWwP0CwDzxmyLNFZh5YOmSTE
4N1THsrL6l6BRa7QHkPVNb4Qd0vMc3YeHtn+TTyRE60shBp4YkCmXWaUyXMDhcrZq1xhLyQu53Py
8Kj41SUl6E2k42sNCHmdDoncaK8Qx6h8Yc9rz2fb/2kzqUgWLpWRFujPd8RRduXmt5pVF6kwcvaQ
h0IFrcJclIgM7oLZaxeBf2N1ZoETPNhOcFoIHafEtRHkFQtp+u/TciF0vIOTmPRnkz8BUMFpLMHT
MGgAIE35UM92IWoDrmTxoSIEUg23/MLZM5plUxrjzjBT4PXrdat/r0YLI428J9S/SQf+rIpuGsgM
dVLFEigo1sG8V5fcG9qfRE8v+4W+f6fjhA525DgBUsFKBKvbKIcAtJQ3QbrGc7RtSF48o2PFcGbN
4ngTxyyO7UIb59WKMRrCguxis0uloBw4ZsH7ffL3ze/39ST3q0CWUz3KQjCXwflowPt9KhjoszCE
eYbfX42dnFwUOuf3iX+fsWqZ8v/RrPKy6vH7Wf4wJ35SDLZs7osxtM+vg3jHORwqAgCkWeUWOGk6
uELW3IYFXhmb8QClo8tRQseSpOy1Xv3rPCzPiaiooNVdmPdkefN0keVvTfOoZ4/nIf4mGTxZNBUY
dH2R3llnpZtnzR6/DblNojYmdR2tsw0nS45HRf+Xy33UYsck6HrJkFAHhx5VY8yaMjFrHcuDiHq3
I9kZOYLX0EMPNYTfMtPmQbLt5YRIuW9rSplukCiophDoeQi7m7J9a+ZfnD3lLYzKL6JUWkoUgzBq
/628JLwI2VP5c66dYi+74g7tCl9hRgA5zp+dpPy4XNtYSCMkaeNae7pR3eetho7qilMUYrvBCYZy
56LtLKMlxXwMghySQxJogeSJF7zS/d/cuE44lFv38TCkIil0qhpUHrqg/gnFMk8LyLhT8sAzir+5
KZ/gKO8eFnGU9AFWYV5p37LduhuRH0XIWhwi6GW5lcexD54ZUn495dbY6hYAI4hIjLbkJt5yDcUj
x/C6ygazNLIlV4UoIaipONDsC9FprZS7R4mOjJBEMjVosUzkg/lF52IQ4/kf3Jw5fkC/ddZrJUmh
CLDenTwiJBUKdoYuePL0U3+fdsKXukJOfkC/ddadPiypCsCu9QktzfySgqAf3dVWUNxGTp3Zkc+T
PfmbatufLaVfP5cyjPOYJKGEdphU22JffiWDINaBiAeFTnz5Xz8j/RZal1ah6MRDxMN8SRQstSsJ
96XjzDLH6Y+l5M+H32l9VHCBvgZGyQ2sL90rSB3HXecLqGlHLm8nmeFF0WUTR4ECFQLKDzHmaEEx
q8dVM45e6s70klX0V810lx4aUIlwDX36nTjXvHBNfvfTAsHjrIHzS4J0FhWu+1lvxpzQIIJcFQQP
1XXth7fRVfwyY4zP+p17EP1RbpOX867IPNxVQlgNli5ZoXPXaU5FI6zQ+BXJh6l+mutbWeWMJ7IX
doKgjjtTMOpqBt+Bg/FRRzV/a5pXdI1fipodc/uJmM6+WQ+1i0ULJ1gEgCk38oFMlAlgcZgPZEg1
RZ2Md/Vj5/4bPMosFWmVqmEFf+t0UBeHkB3F/lzY6KyFK1ioYJVBxflk5Cc/G8ppP6nzDwKdtZLE
+GSLvv6SirH2zDJagvN2wfSCzbqow69e5GyaZoC8a7r3O8JJJu54px5vLcR2Nql/rU5GKRuAMeXH
TngeQh6/LvtY3SyEOuX6bjYng+yW/L3/NrqCre3mnb5PEju+XtG/w2sPZgfiDSB1tvW52SZQNyOd
1os3/wK/LuYMpzcZpYfhpcerPNSA3PMfi7OLtHhrm0tr1s2AXMFwM99YXMErTpRQqBy50qVECgds
onQz+xZShSmIDsnVfG9lyBJ0vwwiyeH5Fg+UihsQyECkJXGjXvwyId3P2fh8fuOYKdDpW9F8R5Du
RE1dIeuSJWcdW1/UH4yms0NlcM4jsbPJDRT5hhtL73sdHN3kG3We6IAkmGhLQliy2lfu8sLLXXlb
R4WIRR17DP9hXZkczMqulA8xr72WbeeaouqqbsoWxE4/LsiM+nrWGpxXZIIMrwTvw6BSZAvPLXqi
cy+5aQNtf34bmWfJBpRyrqJbjUweYBPN4rXKboLmlVK7eR7aJq/IwoyAJyi6qi2mpbEODaAgw+VC
wueQNYk99ct3K/1lNoofKj/LjBfb2efJBpXyNDMt6i7LgZqiz/Fg+dl30mJTg7G1vAYpJDrzeMGD
bZkbSMrPhDHUY0U6fsjZlUmt9CYLRiSrlTtxLZM54I7k5n9mQ1e90zyftIx8QTGYHOvG+kaKZbGb
OKprgnj3kozMLbvKsM8bDneVlP+pzSTEeQX/Sy9H5KozOglwxTFtvH4isRLvz8MxHXCzSsoBjXju
tYHs6ap6anUptnv1K2Qt242kTmjBAFFATywlbh9X7ULgplLMU2WzBupsRqNXOZcjdkyJ3NkND6SX
pF7czgUXAR7x80P6xJO1434lKqh0JWZ59BD7BmXF94Ci3uapc7zh24kr8Vqy2OnBZpFUQNGLHrwp
YKt0tBs9djQf9KtIusvfqxPv5r+W3Zci8wnPoN7K8Awox1KMBY7qmxFp9ip408oxPs6HM6gYIq6k
JyfCmtBHbPfaN3nyz1s3JzQaVMQgyvTC2pKvFB4U4W0Q9+N8EYsVCpO7ZTjkFudGzTymN5tGJfUj
RkPzpAZejdNm2ucFWEsd+WuPVBsYKkQgVexNCJSSiXn9UPtVYDiore6P12evds/vIc/yDCpEIImP
B3MiaJeEXo/0Umr3b5BBwmjtV6sgm8VR4WIulrKMdOzh+oAm2KDwiGKgebne4QnOR4lnx1kesYFP
t5QNHhU9alCirvIKvPhy8HpQjLUX/UEhxTPf4l/DmAWlDRoVNzBk1pUhfBlFXFIdiP2yco0r8txX
BmnqcdbGs0cqaIwgNa/rDmjWTj4knV37kSemIBNJ9rMnujlYWhLf2vP6Fjh+Tc/+CDrKg3UPi6mq
6yy9nUSOW3MOLboSnguoBnYxltUoooMRRyeMZF+JuYVH5h399LFMKnxkIOayhBk46p3sNLYPLozY
JW/eINW54N0weXkqPewz4Z1sbIg4TvS7/aYTqkVfi8ATDRlq8qiAFxR3snlcM5w81aRCyVqnLTi5
ACpakVOtN8kSrFrmhf2uGXjTTBxrpMfkB6Ov4pF8trBwQ/UWyrpOLPwqpa9Qt20SDpOKIFnd1WGo
kAgSP1VaYw/VnZGgQYjXmUt89UzkMKnIUUEpycAFBnnHnDndbBfji9i9yXHnxMP3rPpKS64uYjYV
Ki6aQdcwh9Gckemj8UMp/GW+nszH88GC6VSb36csQevUbg5j/H4uO6p133RuwtNmY5s45IMgGwCB
WdxHPl7FwOZvqiUhwhSDxHDfp6DHn9Z1vVOC7FElGiqJy+tfYUajDSjlxfVUVmPUqfCrbrGzUHjr
x/nn+b1jp4MbDOrgLyQlHMCtgURD8YoGanC4LPi6O2oXok8ULL6UnW3wqI8ltEsxJgLwhlS4TuV8
14fLT0uIXznrYhvF6YORv2+KAY0sVFZmAie9LPeEiUp9nSN7vmu+EfZXch53KWQdbQ4s+SSfPGuz
PMqDxS6LCzPBJ1MDzc+8IoAU4ig6hPYl96ZdzZvL5n4/ypWXTNIhbArA5QBaMRAQ5S/Z5TvpS+jI
nDozO6PaLI9KAsS+gxgFIfOLL01M+eBBAsRpxncddzzU3bhtb8wYv4GjsoBGn0oLOnXoNBUsTJ7v
s/JpkGIombrcIMWxF/rWECq6IEeEcVwJA6O77UZnLH/8N+Ogbw2FPmphSUhh08v6klyEkkC++cdc
bMyE7bR59BUixtB0h4yePFeReDXvwh1pRK8x8ctrCWdvniGL4B6A6g6twydAna/vCImYalyXtZ2n
dyGvM4MdC/9A0AXYKk5WfSVNl4lxoQxPX2t/hCDm/y+Brr+KUh/VKfl9uf5VVqkt6l86BU8AVDDX
1kyyihIAhvkUJU+J8KXy52YFVCRHYjnj6QsARA4E9IJEzA85GCKDiw5ALuPw30Se04KoSJ7UeTpn
BpofjAfIIT43KDJNr/qA8YPKzfyRy5bOtucTHhXRNUijgwIe6yMNjujk3Il7I4hQW+LbM3uacbOX
VBiv4jnMFCI717rDsYdOeimuiuOL9nBpHOewySuD+iXRakgS/TFDKpznUBjv8WCI2dfeISTL826E
vl5pEzrMNlDBXe6dD0rM1HYDSEX0dOwGaRXwFRPhZZkPmRXbprafDM55zIkQyqdILqP9iNAA6l18
XwmCWw76fVe0nNVwogRNu51Ua1FAvhs+MH7L+8uSVyb5fACqogYyPAtSKBCU/DTdEypjJ0pZNDjd
77Q4FrMEp7fLZ/1tuIwckVvM+uxlFCBliUajhIlSwhrUO+jaHXtWRqd+xrsDfJr3MM9Fo8wv1st+
Gjqg9W7SvC/PG3xLO57v/4Av9NP3olZHWZ+Zq11cR8fVtb6leqRuHEJxYY0d6CEu0EMEcZJ73uI/
T2gRUByM6D/AB/zUflAVbRaCqqk/HozExdbg/WD8Bxv6ye4pLGqBqyF19WACq0WBdwXla+TlvS0/
1t58wIAOTuNpJ4ocL/jk0xQo5WxjNw45WtN6pyAExavqFPJzbqh2D0K783vJ/H6nraS7f5e4AQd5
M2MrVdGewVRR8BhtOBtId09YodoPBlTvHLiko4HIvOvEQy7JvOYXcjp+SNyPe2ZIEDKHyC9uk9R9
oTGnedDEHm9toyu56Ca6y4LMyW080vhhYfNSpr+xwhMg2drNBUXLC7XoCGB52e8bJzpk6LIb9jXS
aF6BhvmVDFEXRWgXS5ZOpR5zG/aVjvu+I4p79DDZwsy99zC3zzBUMIKCgQojDx9XMzd6buar1DvD
4b2dwXSb1O78wdV9MkaqPJ43PHYgNkULGsmqYqCs8BFQ7SpJyy2lRy4tfdMLV8eIGGGQm01HvOwD
MDlxTJ0dGzeIlCsXDeibw1TtUQAt0Dk078B66RqH9Cg6z4vELLNHu5BpKpZMWPzJ3zfWUUR9rpmr
1Tuh+aKN9mBF9sBTKWTu4RaEOlvUtetkOQcI4VaKneIQP2RBfvGeawwIU/fnPxrLDrd41DdbZDMR
+gV4q+Z18W0oPZ3/fd6mUV+oDjOIX43HTbs2Jpjf6lc8kn4mhiobmmYaMmZ7qEJQFemlIlQm3Nbc
p+LPMd9npn9+GWQb6FBkQgPTgGC1ZECTmPr2DdQK1akf0M2Fl2K5dxYL8aG7MqcGVH8cFgDWerZg
lOOGIhi0p2UYnNaAcrQnmr/7jseixPruJwyJ5rRAQaQX1xYL0r+nIxp9ic5RJ9iqW1ySIx7E0CVX
r+HzMz8C+haU+lBKJjdNWAHU2mXPxXP5SPhIyEv/lDv5D8Ioxwuzn4uEBFKDBLEC8jqQqpK93jit
0LemWsn1gFqMGeAMCeLYRh8UGN5Ja1LkC371wG2GYkVeiM/i4m2ZaC6kq6tCGM19GDaDI+uuWjvv
5Xe0Ukr2FHmLD9lg7nnCDBxbTPLBNwsFzWZmhkM7gNIwMB7MgNBFGV6ROxCKJFK7fOIAppluVklt
bbO2KPgLQLRKSbiJ9L50JDOeb+oWIlLn3Y9prRsoKirqpRDqgg4oVX6EdJxtgFj+PAJ3/6hAmBX6
WgnoYHNU3c2e38f1ltvlRm9cIcg9weXRXbG9YbMoKqaoZqoowghECW+T/b4LVPjfY4tbJeZ/XzEj
vj+/RN73osLK1NZN1U3Ai5rMVjC/bYGNQ/HOg5Af+RQoiTK8CvNHTk+5uKpk2VjgDQgNy9FO2fW7
4/vWjtemwTSIDQyVPk1jWnWSCphaOKzRq5I9n18GMxU0NwDExTfuNJbpuIKTfHDG3GlRqiNPdbp0
ZIAWXN6X4a2G8t14VsdJMwE2lLHdK6Mt845IZqaESR8ViYsiYvqV+vhDPggSRrYAcVj99w7h/oB5
26PyFS8vY1raCYwuDGJef+3NFWCVcJvXu0L5HfJGo3kLoouDZVQMyjgBg8w3EPrx7AriYXa3T71h
V+045sBbEWVvmWiutZUhohMeVKWDagdhh4wqO4pdMq6cuRGsYuYkAsysY7OPlBH2Qzxlcw3UKKtm
20gWL6lmTGkPlVO2hpuqBsd7ubtKWWJqGnEvpUAsoV/tJKhtREHZ2sVe8tQdn1uRxO3P0eKPVSpk
2zdeFumLRggeBmcVwelg3KomtHvGQ5Y3nPDO9rATEHWAWCKU0gsR6wpnq7XNqr1IwpgXM4gRnFsN
dYTURTnL0gIQba6Mi0w1kFQNxeQIs1DZGPR7XIq4d+ax+wscY5KXJVmF618cOuYS/tvhUpL2bCyH
OlvWPLaQpeKfgs4yu2kmu+MRHLMPzA0EFVHSVG5Li5gK2q2q1tYPwz1GF4ME/38P3iVn2fF6Ntln
y5+PSFcSF8yJ5KEOa+l7yW6123nGfLtsBPOweoWVuSWEaRuB877GsRxaum3WoVnfGIgzRVwE4jj6
mrlwsht2koo7uqlbIq7rtAZ20gwxyCs6uEHkmejHgz7hHdHpsa4iEJb/mgtXtkUk5Lx+DXYKsgGm
zEQpkZK30BtwtNiGmriAAw6EDKkv3GeYqL5YDyQX4ZF1MHfUwKynaWqoQdHt51k/KiLpTXEqNEYN
eGzm+SEzqmwAqCCW9xaes0sAKA96kBR26RaNnVyJt41rBWFi46IY6Pf5E69+xLTPDS4VzWZzXqal
IClkQDrbsqAlfFY+l6ySt4FUMBsUZbIiCTiLepy0I+TvEWbvvaGyCTUOeU40fnFOQBaoJYMihvwH
xnEKtFCbaC51lIXTyJMPmLVbd+HjcoOJkvcLDbckTGyPjqZbQCqaTioUMgQhJJUQMyDMCbEj2cJ9
DdrxK1IbztzhIr0yvSh2uMkFc7GKZCgqEVi16ApnXw7WHGXATn63l5KbfksO+n4NpLvRK+9zL/3O
myvgAVL5xRqncxvHAKy7u2i86+a/zn8+ViYBZYc/C6IyiaQZy0ic8Pvysltl6DlkO2P5nsn3uDS6
56GIlX/6bhB8MkRVNDBQSJ0LUriEkSHDUIq4DYRK9awkvJq7zjsPw4xd1gmHHnBV+rTTigTPPupV
um/3OGt95V5bbeVKwQDashMey+kLWQSKCLhLK6aEqRbKJHUxj6RQLQZnnh9K83rNeGsifdCf9k6V
URNWNE2BxC/+vsmHrA4agBk5bNYJ3V+/TdNRw7dJe5kk02mnHYio7aQuOB+MvZMbVMq1p3WwWqUH
ancoL9fL7kpw0E1HNC4VlGTIsfPvuciRn1gbSGonszZq46nDjSderifQOoiPUsTJ2Zl2uIGgzra1
rcSiJ6uayv5VquUn1ZrdKeY9bzI9awNDmXtS96pR6bAJIbmvqifLdLPYH6GWNQXnDZ6zHvpSVcdd
KSUGgErlTYs9YRxsk0vqwkphN9+FvlWh/1CpxQGbll5OuORkXr8rvr0Xny3X4DS4M4PeaesUKuih
9hyGgwWwfAgsdN2kvIF79mpMi1T/kFXRxYhBSFFxDHNc4v3mB0RS/MwZMNXhSA7RK655YxWsvMOC
yMz/4Kj16EnYJFKKLzQaoKbJH432vhZvUp4oB3PbMLWsicdiN32VT/S5y8UcaXDTQma3BlXBvyZd
It55QqBNzZSrTu9UIFRhddEZ0qPYp24q895EmRa9gaFqRWG/tqaYAabNtccsbdEjujT2Mi/7857D
DnAbIOrDJMr8/xmn8dAau/ezorcNnfRClz/wGuaUzsq5u7MXB5ox/A/Pl7Q6S9tYfYhrOwrs8rwH
l6CjxsLd3EqcFiamzZlg9cKNUYMODBV+jHkMB6XKsIfFeIcJFU8Usz1mOt08Wh8428h0pxMWzXtr
YJIiHvp0wKVVSm0zL3YVtI2kQr0c1Nk3IRaPh+HDIEXQpbeceZF3+ahyfJqxrboo4xXGMjRFU+mr
EvoHFnWuSmQXJWYuV7BNpb7Sc+58rLvtBxTq7FCEPq2WkaD8JuPteDXwK82Jn0eowgp7+T56Ob+1
7FUZ4HkwIPIr0y69hl2tW+Abws22sft2cpbYK+Nf/wmE9uoos2ozaQs89cl/6dN+bX8KPP0PhjVi
3/6sgz4+pGmJu3zBOqy0tC3je9q8LfH3ntthy8iTPuBQDj0P0yjOZCkjLkBEf6b2GlwJoNXLOXQZ
sfYDEJU3G4rZGZaGBUmd2zR7Nbs7/01YBbcPAOQfsMn4pFFUc3PBSvQr+Y5EpghP5vXvYx9K8JX7
PpJXzQAHsqTgxZRajjKXpmCueC9/V/1LfXEOyguImCDPS1wdzdip/ZU2Dh09gJoCZTlN/0S2EQ1Z
g9GGDBWhu+o3eVgJb6HHKj9IB4z2QiaS1xDGyMg+4FHGIff9tLSYJnaiAiI0wRLeT4JiS6U3cLnJ
WPa+XRq1nxWophQJ46hOnH43hcg2Q8W2Bldudfu8nbDskAQ9FIgsC6PnVJgflNWQMxVmIhSNPzXp
vfnvRzZAN7+BoO9Tg4q2DpT0EIMQ3AXMdykZzkj0Hp5fCesw/oBDnfpjXIVllgMHzGP70l0vhHu1
RMPe6IV2auffp8rlFQ45u0ezBI3pYIKfApDDcteJ11rCOZQ+96aSvYPAl6iJhkIGaj568TSOYY8J
dhRH9lCIcNqH5K4I4hfyyEzIevRrCQ4WOq3P2UvWubHFpc6pue1zPOsBV39aIJiivIkQPCYP6rJk
a5hxFC/50yLE1Kg7KtaqmCBMVw1Jpe+okjqvvW7A5kmVC/RqQYbHgTb4SuSVJPRzGKIsWp8mlAwF
6XQ7VrD4IXZUsO+1scPZPeKdn1dygqBib91EmaEPBOJi9slacI5A1em9+5/fN8qMS5sVkY+5CfX6
mmDEK6vRdwhm6QZ0OYK2x4ucraJrNR9Ljp+RT39ucSR0bdCmRdKinLiZJv3KR6edf6v6fq4PK2oI
i/bviQaOHnDaS8oDFsMouqTAXorBEh9fTItAv0xkvJj+o4ZREsQ/LU9WiaYnBDc/jTdEqdanpgAr
JCdZgXeqQsNEj2mP16T6aY08W2F+PJQDNcReEbK8VKRP5B40tGqK5q/MJnxq6OwgRNOSDQkpZ3oN
d5rqK4f4ouXqM/CQKSuNBWh9SjKQ9Xh1oJF96JLWmTT90MT9haBqnEs5M6RsFkpZaYUWgc5SACeJ
id1mD2OFBiSecTLTHvDMKDK66Qz0dlLn2azGQ61FeA2bnGmxCf1k4YS+1h6JKdBtyfl8zANAVQ0d
7GaSjvTnozNUo9Tj1QGLGovJm/TUm7qCc99jQ5iyCI0WTZNEat+SFkPEw4oTesFlLB3vRZknosxD
oDx6TbMxPebvFnIAIdMdITU5i2BefOBTf1ZBbZSw5oqRmVgF6Ni+VdfodXNHw472op/djmCN4hGx
MY17g0cdYJoUqUVUIEqF5WLrBbTF2nuh/D3ElxMv1WbmahsoyuTyUZIijPugxB79bMbCgX7F0s+2
VT6dP1Y4n4m+Ja/iHKElFThq5GdQGBbuz/8+00E1hCC8oFmKSufw6riYNeZ8ENhjy8uMGXtmgWzL
EB7O47B9dANEFro5QaI411Q9TnBffFt9Mq6ZN0FpEoYcTGpaj5PIcVLewigPypSqgeoNFiZ0aFrP
CztB8ZHHb8Q0uM2iKCeqQznPtA4geX1nyG6vWAGKT2MU2cbweH4DmYawgaJ8Key0UJNa7F/V+WF7
M3MFOZhn4AaAcp7UqrK6zQHQQQNadTpn3mnXRwojP3ngUVvwVkO5T9I3KeRZACauqRYsq/baG4K1
O79lPJujyR4kIYcwngWU3h1dsqSssQkjbAOmdOFW50wYsC0OOTtuwoqEjPajhcexHrVCS26m1rUU
x67auVAI4CRiPBDyFTduVDVNUxcD4kHa7G+y6VGzvuQ3p1UoHwGWSRWakCQIqWKL2WpPeHZOePQE
vFVQwWDOomJKySVeXYJmvk607+Xb+W/PNDDTUhUZ1wpNo/nEywYyyZqJ9HhRKtCb9XYl8K5pTAgL
jNcmEWI26Vt03vRZ1ZMjoPMgJeBCfMXNnuqLHgMlJRpkyyfeJYaZhJ8A6Tu1HsvJlHYEsJj82mhv
zCZxuwHUTn0h210Zu+Gw/mtmDJKKb0Apq8bEdKuC3YEcdPez/NMCF0cErRxuyywzlG5wKMOeS0kR
O1K6isQrE1dcDY051W1n7fJcdM/bxmf+tOOa0I8JogeirkWFOmnujamOyZreZgwQHEdL9FfdHdzq
sbgUyYQr2LB3XcUBZn/AEy4V9VC6k5d2Ae7Q9HY9oOsAVH+YZyRDVfpyY3E3lZ2BWX8QaQK+uR/k
vEvhBkZsl5dk3pTIhUeXuDMS2ZAy4BVHmJ69AaTMZQI93NiQa2mkPC5CYmfDTpk4rxTsuL4BoWwF
7waVKBfk7ou4rvhgo97XuzdCtpf4PIJm3oKoeJi0ep2OeBdzlup2EGtbnV7mifdSyg4lloH+JTTU
6nTF3pj7LF+NFiDxQewPLVdknewIfcEFyYdkINHDnZOeIajVdBnSpn+fUpRcjJmgOEEOwgLZF7e/
lezJOTSy3M0hFU2pppoClgOqU7DFln4t2ZGXHcckhMT5WnlnuzzyETeAS7OMKgQ28MJSXVTlfck7
2pl+tAWgEj0kX2sMNi6yf5Fuk47n0Vaua+gbgJ/4hj/CyjKILR6V7eHRJurNBHhWaiiNO2hCchmZ
IA+yz4dClnVvcahIaKAm0jQlNs4Q7xdQcqe+pXzlFrjFoKJe3aZFg+6nHqT8IuhnSn8Vbctr3npP
9+e/UMfkNdYw4/sfREukx5E0cYyTcMDugR17tIsfJMJLO8uw9UvjDuzqFZr2Ml9L+TOf7O+m65Ks
oF8JvvbREId8FKoua0hOEN8qbhVAiTL00+fJJZTudaC8zl+5yMviCZIylTG0YhB2oFY2pP3qr1DD
uspms+MUcv7GA04wlKUMY7Hoy4qViXfDkWqvcCyRVIarPcbi7fA+4r4vkbPicxg5QVKGU0hRlWKw
lRincDdIwq5sPUVSgk6Ld4JaB/U8HRppvkqsFH0Yke6e942/MaM/+DRjzIqnyUacgA8dWL91W58I
HA9B5dQ/w93wTfYLt+Umeaw8aPM5aQqZtkHfd6QCtGjesuR56V+H8RrSwJzFMR0fz/wYhZbAdECf
OJpYNVOv4nOG9e1YHaz4qp8Dzv4xD50TBv1EPJRloWs5jgGIWkO8tAmMe5AllTvi+BBP4XFPcpZE
PxevqZUshQy4bPixzsh3pENvvPzHNVGpRx3O7diKxzXNrvoMiTuI6c4QbEgv6iDmdQ7wdpBKPsJJ
EIdRwleK0ZNYHcI9YX5a0L+duOjzdzhrY/rb5nuR4LY5RWdpDMeJuLiw65FWlS6Y5Oc7cpuJHrht
x8wcYQNGHdmRNaaqPpGvFcM+RKJVBApDX9+HmY9hSmRyMcceWdk3ej3+Z/IKFZtLPUY1Gpk3pFof
yvB3NPxM8tU2o9oxykDiT8zzPh7x9O12NqEKblKscAHhwJET2h0xRFntFbSL8TIUnvFT4XmsNJx3
5NsVNT6a/CMNr8eacwYwD7fNBlLxeLImY6ww5utUMHVU8Un4OG+CHAR6JqOIs0pVZvwsKJSqaNcm
PIfiWB1do8nEPO0UYgPZc/pI0rgCb8WrZpNXR3EXX33pTVVGLqLp4E3Amzf5B22MoBD6pptKGeWU
xEbpG5PRoRv3tvlq/dAC8kQt/2xTPpcr0/ZkQ5ZNIlGt0S8iq9ZJpDkDofcAcV1vvhgje72enckt
wQzelpzvxs4OTnj0UTmNkypJKfB6V4M+IKGAdtegP0xudgtVwoBXP/wsZYMrvLwBpO6ZnZhNqBcA
UA4IES+heLECwrbCmy9hOtYGiAr4kdFpS60DqFJe5RWjT/U+Mx7Pmz2JBJ8SnQ0GZSSamZhmAjFs
x5gwJ5/8iKaXLEocGa+DArcmwPSxDRj5+8YikzFBGtcCzGq/ZfOjpL6eXwxr/ujDp6Ei+1RUUhRr
AChx/b+WnQFcGphEza7km/BBclRfNW3jlTfDyzVBKrxXUT2KJTFBjMg9rGhtJ28MP2sNzFrZbR8U
ncMbKuF9NirAq2raqFZi4UBRIrslU0FoDlqu2/Sq4bLkMGseW4OnArwgN1DMJh7d+9mPZJf7phu/
aN9JpSo+rLxLBc/qqVDf68uYjSLQJPG3FtqgGrIXg1PG4RgiXZ03srZUx2OMsuLrakpeVkH1OLbI
jPcnY6fJPEarEcwFSlRIoMLAuiDP6zUG4YgicQF6reLlPB7HImhWZnRC6GGjGah+zd+tagTVpDsu
iz92vpHwrtXEns8EDZqTWVyFZSh7LE3U3UmzzTvRQ/8ThBfj0Msu69wmeSLaF7jP3xzboHmZUWJS
o74EsCrVl2aG1oVo9axidP/bXlJhpJxbEbkAYMApf4jhXYt5M7VBu1bePO3PY7GDBypvuipp5CGU
cmXZbIZGVkJyb89BqLFDHxl46xXN1tCFUfihJ37hsUjeAFLurE1TrJSE/keRYnsQbhFJ7HK6/4/L
otw4k7qwriegzA0ojQltd3Ql/2oXEHdLGMdZdgWvN4LZkLdZGJ3C5UaKjEQ87mQYY+Y7OQgY/olu
R+Qew56QKPPCMPuerqCDTPw/0q5rOW5kWX4RImAa7hV2DIdDT0ovCEm7gvceX3+zqbMasImdPkf3
YUMbwQjkVHdVtavKlHCYRcHcxxVNrYk+k4pG3U9I0b/Rg4SRWBALfGg9PC6+/dr0FDy+ys1gX8Ey
C44xLYZeZYANBuIk5lOOCyWRnPvmTeAxlvzLqF5MZP0zMkpRHzTsECDWB77K5akFjR7Mi2ztB9pq
HVTJ+xzn2dxDruxjXVQao0wPYV/X5y+mYtr6ABbsRLNKFbqWhuAYEPTJy/hQ5qAf1fLTEPIa7TdT
zeonMP47iejrmhM6xOZdDx7QsrIqbl/P5rH3AsKWWKiF1rVhTd0nHf0h69x8LHZlHvlp1Ni5AHHt
xHRLsfKlGjIFOZclYXONWuEzW9lRDwei9JhbFG3/R25Pu6HNofRI8l9QPG+uuys8Zkc76rqaoRGd
FiqqqUeZVmPIWPSFNx3mN1paitc3Xn7l+NJ7/l1tOic80jbJiDHGYtX/lN4fSw0nUNzkltKe8l5K
OaH5Hk4rONRFhrkhA04ITFsLXkINWjuqaMWxX4Q8StfNhXg1nkz6UQQ1n+sW49kNyU7oVavo41MR
Qd9H4t1sc+LhPROu7NLGeYpmalccNhaa0q1YIHY78wT/eMPHZJtOVSFs2wFm0p8z8TZT/cEcrcR0
ZpXDHMZDYnJMr6iFbugYu36ComVzNJVvZmJ4U/aq55zbi+0jIw7DCgrGURDAljppWSoIcYQNRTCf
wmq2ChMatsKrMN3oY25V45dcvOt5m9ztzK3SIgQ876G2kjnbKaRFszQk+Oys84u97tFYM6DC5Atf
35tMoGLLY/zdDPAVJP37yksmSDHIpQnIXp+daoZexjTuri8Om464gmB8flaCGXcpmLekEXaanu8a
XXWrhNeWzbOEWWKFQu8FIaUdJkoCzd/FaTve0yjPEsbXJ9kYerkERJjJR5kMN0oIcoe+5hx2tk/F
qxFjPF0KhbzTUoxYO0Prj8o1zyo2Rvle+Ja/v6CEZ8NteJHMs45ZQPPivScW1plqbKFC3SpKt6ie
rzvD9u75YhtLElt0tZaMFWybzrQNI4cqQvKaHSdb8HOw4vF6gDhGsXwKWRlFuVLBqEQ41cn3ktg9
T9Ry+7i9MolZJNNQDtRWQQwtj7MNNhr07Il32pkWTfCZ1rfd3EDLJRp+UcTM7AAImfooxzbExp24
JSiilUxP16doe8guCIw52ZCZwjwBYUanQC3sU/EuMXgJdnORVy8gbKrrFgjBxTTVCR69dYwP4IhN
PeW+3Tc+qANfr9u0ve9f4TF5rk+VMOlyGAW57rfAp2+8CfYUVmxrFrapki1bkZv5fKL6zR3bCpiO
9irBKovRygWN5eBkvukABa+OPYG4CHWFKDc/8RL6vwTYZWSZPJiSqJxGAyPbgkA7/qZ7lM9n/GFC
nUvFSzZarK4PLc9dmKSYTnIdTwE1UPWatrUWUEu1P69jbBulSaBZRQ2WJBMmN2FVLIYxBsFv4+iZ
rXjKLgIxuNzjwg4MTE7xzH3gEreuTC6IKv37at4EvckKucdlfDio3Z7kmbYnRJwWq1AXAjpNJcHN
eGCI3Ww3YjHVbh0sFbFMOeWRNG3uGVe/hIn42AjmbKILW6y+hdX3JY+tVjiNuKXnDPI2EJr7FcNU
TbDNfjS5jORSK2p4TuWM9/I9OdBLgNQPCgusAq0zOrIDRWp0fHFwt4f6gsssd3OikTovgSv7tKc2
94NdvU8Qj7yHxM3cCQ7yfwxkvIhSq8Ql+ndsodk3xU5NfY4lm7FwAWAXN0VozTlOAaCllvE1vhUs
KqCUBQ6E/3QHpxfwP7VH3olpGxUiBODaRr8aS5A0NXVhjqaAA1MXOGSprJyAsajmpOztwbugMN6R
otuUTAVYb4qst/RCcaNs5mx8eIYwjiBF1aIKOSBQz2fNsQ/JVQs7OY6f81BYL6iKzFCorIGw3CbB
Uzod1ehvjiNshpIuIY4MomigC/gYSrLaK0MmwJJm0g7S1HpinR+1eDIsVBrPTpSQtzEyj6YkeuiX
e0urBfSbswKlSBSGW/2wBPZERNz2LVriXP9tW+Yr4Jai/FIypWf/+NOUiEyajJ2+XctfBBS556Gf
L7xFYfMos0ZhvKXBWU2INKCMdp2hb41Qnsxn0+5cJbN+ccrxrhN5hjHeI0p6ZcjQObSL9i1tbrXE
QEE6L8K3lvO1XYzzNHUp9LMBkMbRfOPQRRbufGzza/gXuCpRI8trU9qKuhUeW8ddB3kgpwLGUVVz
NMXtO3C/X/eHzbUVlC6mjPp3CRtKZqrGJVnMfOqRPvzFIyi9MQq7OZKnfA912V0tubwtCh0j9jVi
DchM1KKZeSVAVdwWp9OgC1Zehs4gfpONr7r+IkTESTGsHCM3nUMligpKNRWBSf++Ws4nIs+BMGLe
CERmUeXvZSjBF+w8dGvTGj167VtA3k7+o2SzSgQMbljlWZaEERgBi8GS6oMgCpbGK6LdMg4E8b+z
DRPSpE//A9LgWtlIfSH9mWScN6RtDNyv6JC6oUS+HwcwW9ohESZktHn+KuOqHnQhS/qDM0tb0SXT
S5xfIKy3t0Kag8UIIKLf/pQNW3ZxBXI7n0tQxO+bA2R699cRt8JLNmjRha6ptLjto1V9TvskIhDL
CCW4KGppV6GV5TrE5sCtIBhvz3HdY6piDP7jznC6aUR6yr7pxRhzcOh32Kham8JMUJXFmZSJlCNn
2cvp97y7Gcq9Jo/IHE8C6oKvW8UZOLZZQO1JAFEsoMXVX6L4M/oDqinK4CfqCFYUprBF6KhURZVV
g7ghcXUslh69z1rKywrbU3MBoUaukgKeW5vBgCy03QmHMdgZ+o7kHAfbvhxYGUJ/wwpjIVpv1Cpc
mhaE5m7pC8V/eMDGXeSTP8o3KzgmFahBFAZSApMW2TFQPDS3aNB8+ZO5vwwbEzR63ZCC0JxWizvI
l6E9PPoj77ogMDFjVPooDykQBvOkqXcTb8dMR+FzrFy+z8SKoOS5MNK9rAbK89kEn1mFJrm7Nvxy
faS2b/J+Tweam5nZlyN91HQANc7iZX+Vh9yPXcNBpeRJOlDyCogJqTz9ne3Y/Mc6EDd+BM1nKWpa
mkXDNrGG6TwKPLM28/TKLPkjgrgU/8nTwq5/ZySfIPNwRPHCN1xqOMZtrnOS21akKiJIaNCfhy01
a1IHmlIpCWGSrBROWaQPS9RakcDTz9gaOUXSwBUEaUTcvzOeDa5uEHMIeAPPZewOmuGRTClva7xp
iqwZ7wwmIrZcH8euLhrRRE8SfSp1UXJiV91Nn/K2WJtpR1mhMDMUzkWfds2CXX5kz5BIJG54iL53
DdrV/hsREDowbECt4ajDrLJcq8dZKBcwSm5jTxBTK5qFY5KLYIoX7VDlaT1wzWMztxlP4COCeVRU
gF5xVcfGXWzRoUJ4vIPF9mFmNZhMDheK1qjMHtYR/72a6kvqV4FNqxSgvOdFmh35dc7xeK6JTCYv
qioJgxSglGcETu9L4nspRgEeOP2JR7HH80rG82uIhc5iBrRiKne6HN1nZm0JOfn7ekLcDLDVSLKJ
XZqTpo0wb5lyo3ShVcV/XQfYyuxrR2Qyu7F0MxwfdlTdTo5flsIV46PQ5fZ1GM5wsbeDdTNkYtjS
4eruswlyxDhB1zhMX0fZHK3VUZ1ZPapKGIRcxuEvzWnvZ29l5cN1BHkrk6/Ol+xzQoCjnzrSc/rg
xbfou0hBp6/dg3/1YD6EXw1HOKkH41jYplM/oaICVPf4X975ZfsIujKUzVaLbEwK1fUzTuiUsGs/
fG4SkHOiLo0KZRdvLTe8eIYzGas2oIFoJIAkvuIN5/AgfsG1LtWQxdO/Z0JT2rk+1Jt7gfVQ09le
5chk0OpQH4AIgRrNmm4obzQ0vSTw4I2e4JOb1BMqS+ad7zdT82psmeQVink2jAE1dHYD9a42Icjb
TKgIOFcBJ7o3ns1BDCtroAaR0ZxKdCa8WyjjmDHp0KOB4pQeGrmDZZyjnbgTOJeRG+85H5GYOG+E
YmwGuR3fRVhwheCiPP/vOnHIeXSoDLD8PXQ6weJdx2xM4gdcthC1FkX02FT9L9zsiyla5f38NfII
GnsgW1LYE3reCytwrzsPNefj+voRltk0TK1ep4UCc4nf7EHx7FKP4YuWfU44H2GYOOz0uSkjHfOn
6rs4eYm7x+tmbAT6RwAm6tS516APguFr3WYv1lbg4I0xszSLyhWMOzmxedqJPJOYqAOjSybqJkxK
w+ImauSHuTE57A48CCbCMk2FRF8Ko5JmN+X3WnvPGTX6gWuzz2wFYqjGxooAclblPLqyne9SFzUO
893oQVXCMo60crfl7no+Z8iPc8VsCZYl1QwxgM+J/nuLl1fScL656NdxrOQNI5M8BlMulzrHTNE2
DTlFYNUn8mXAAy2EolGDjdvwHY+xkxdXTBopc1xFygZszNFwgH8MpXhE3eitEIjeYJC9ksI/56rl
9VJzcNmLLqEoCyUzYOs/gh2j91+JENKAveI5JpM3xnhSo4R6P91E1ofMaV7lfYuXqNyD0tH/zn/w
wWNYtst+aCQFipvwmCn2RBKdW1WzMqnh1ENvkF5SHBOMpDKqeD+x5xRhN5WLPCBNWYFqNfvxOZKh
mWs4YNG5SUK8L+Q4CNRe88wrdP28mH5EZhJkJbWCYc5AbkhYo04QVfWB05iLeLuI+XCO5iL9EeTT
KNvXg2M7Ni4WM1msj6KoWFTgVuVbkR9UHiH+9nqK3QmqzgzwXr6r0q02J7kR4eCrIMUYJ/Qvx85w
Tg/Lq5ZYpp3u6yfFDd/Exucrc26mthUuM6DLKEeCIAK3C7+mzdc4+SaSmDN4n88EmLQVBrPoFGEE
EXcZGGW2i6JDbThFIFhtyduub28OVkDMLHXy0he9BCDxoMAH8XpOWwaVe9rRn0MYZAAjK7fz/fPr
+UfrmNVHxm0faTLkLsDaqBk8BJ7uy0Dj3Sls+v7KOmYV0kKpAyMstS6SzF3V5KMfF2plG70w2ZUy
yPao5dHuuuP/i2NqOqVPFA0Im37cNQuSlDdahJwSPMv3xR58JPexG3ngTmpANGtYmpfch2feiYR+
9VPeBM/dP6jMuiBPnVlkIVBj7SkVItTqg7CpBiNY72vzX3HHY1neuGKgs/gbkN1XxpLYJ++LbT2j
B5gyocwnSqebotrFz25Lbz6WnG0Lx0b26Cfkc5LGaHO2Mx1q9Fpm9dMhJChb779KwaMhP3NmcnMt
WpnIhHpaqaJm0C17cKKi6ikq/+YvqG2ldX8OtyxpM2Ou0Jigz/pRieKEhoW000KMYlY5f2LQahli
IKA0pBE5GUfQUAU34mC4E+iZpAIiZmlgTYYGZetqZxTETtWishpw8Ftg9PE5v4KifHbVS+Zmtmlo
YW+iJkFYBs/quZItycFLO7HU1qI1lW1voW7fvY65cWvwMecwQRmqUdMPQj3i+g28HnZk13Zcgvii
8wZndjWI8YXPy0PviM54Hk7tDdUu4G5Qt2f4Yjgbo6UZdbEGwzX5ywhmouD7dSs3buA+WMlW85Td
jGKNGAA0s4bH8j5AQNJawfEJq8juOhrHGrZQdVHF/6wdYSvc1k36VCQZ74mQsxDKTASGiq5L8Yhp
K4ruuAyFlxQgmplqW9ZkTikPby18d6HVhkI1x8kMW8Rf5+gmxP1wDa068bO4186L3dwaO4lYyfOf
5bTfPiHTUV6hzoMU1Y0JC8Oh/toKkjM2kqProyMt+qGcQidBQr0+cdtn2su6yNKS97o2KyM9nQV4
CvPHF9xf2cMupBTU8ZPodP7/Xsb20S/ZhTgPR7GiQ1sst0uxL4P9dYs2Dycrg5iM0phRViYhDMqg
pNz6gqv4xONfNvzLmneZLCaLRIYgoQEDOP2Bap0UThZZxmgJNoEAmOhorzjy8WhSeGHGJg11Duop
gIOouB/uB/Sm9Tx/4OyTWCobVYgas1owPYsi+8n0MksQ2tYOZlHtkjSEwNrfgb5XQnI7iaKtLrt+
+jucH/NMtXry96C8Xp9MzgabZbrRNAhd9XR7GC/nSN0ty6nROaUh2xuJ3/PIqmnVDTLXPGAedSXz
ZpBWhWHiox3PjcLamcTKCcOZA8mZRpYqQxXJFIQLXYAC5VaajCP47LzrA8dL/wqTS0ITnTgp3UGo
j1QCMnOMO7JXfcktz8gjHK/hGcTs4iO8EjdxSWOhRmOhprykyvTzukE8v2TSRjxk6NKvMGZyE1hC
qB3lonNVPfa0Hs+CRsm5ouU5HpNFksAUtSmARWNX2gEZrSxr/NTgddbyYJgkAhLJcMypJ5hQks3y
k2z+rXezc33oeB7OZI1YyboyoKfjdHEN8BsUvZuQcyzkkCrZSyPvvm97p/w7oNi+6LiZF7wRw/P6
AxRyjUN/ik9QUh694K29m7n1wxzfY1+k81jo4jqCdYVwkMubXuOsJ9v3NZcFhTD7jjaK+1E0ARA8
E58+8EhWVljDbgqtZIaKqwIt+NwTnMDteMp4XGy6fV7tCCRNkFOJnnJUS/oRPshu5g2d1bx2uHQ2
LMPrvr1rqHvcEljeqNK/r4BpB+uk0FEtm7+m7A3JxPoTp/x9ZNSZAKvAYNKJGc6oabJXi1M4n7v0
XGU/tSS3+mJ3HWz7aWd1nmLMyZe4+HVTSvxh/86+5cwe5WbjXbFtj9tvs9hKTVGZcedKD/xCcw8W
+zLk5CWuJUwe7AQ9F8sZHgFGS1s0Q3fQW2+Yi/MkGjgDl3sj7Pax0VikDTlHbp5tzJRlstwGQwrb
dO15MRYrEJ6vT9N2NrwMHpMNB6U057YGQK16pbCT0l1c+9ch/mW/e8FgkiGOsUFSqhg/ypQO+vr8
a26rLj0XzXvjFa3+nKXx/e7x8wn3NyB7Wd63RCzyGEYlkhPc696yy76bE95qyzt+O/i/7EovaMyV
eSSVZhzRZ4gIikrtQ+aUdrMTz1n2zoJc+XNotbzD0nbCv2AyCTKE0koc0feHEedp0R2gqu2m9gKZ
shDK09zNBp2hawPK5MR+UY0kKGBiE7Z2pETWNO+C6SnrHgIIoVSFLzev152G45cmkz1QyRmXGYGB
SXic2zMEHBeB55e8QaS/YZVwZagyp5kOjMbpM1A6xYcUj+vBjwZsqoLDe1fkeiWTRvIeShgV9Uqj
wuFF2Qlu0DriWQcFYnQIedUDvAFkMgfEXQWjSoBGilud7NL2IKucZZr+4GteweSOLG9CWaG5I2hu
2mk/FXc5hFd677on8HyPyR6TIAlDWAIlFoWjEmp3YBU+RprkTEF3jtJiF02Frfc8iQ9O1tLYSswK
LXrdQgeQ1uGax/prPlmG03ugznjJJQvr5/frhm7vPAjeUnQoHmomYfwxiOtFSehb0XKmXMaRPVVO
P+5iYpH9YE+ow5ueg2IfiJbwhXec4IIz3jl2Wq4QA+ATzFWc+oQs9n1MUXvaghQUJSB3CQifiOHl
vG3J9o39ym7GVUfwWwRzBWh6bYY2fLse3dxGp230MN5UB8gQfP9Lfrg+2JteRXS0JYgGyBPZu+y5
j0BrnAOT+N1eOpouPac13JuX7TPhCodJ1Hpf54sGEVC8p0qe5JSH8KDcDm67h+77UXi6btRmzK/A
mDSN0smqnWeAGQqIH3S/al9y5dt1jO24WIEwmblIoyUOJYBkJdq0FCfChXFpmzY5o1fNjiEzluLd
/f8JyoSGqSVCKVNQqKiCpNY10R527o7EQTQuLh6NK7RJ/j8xmYhoIZG1NOgitl/eBjyvoDHzDOkd
l76VpY+8G/LNjd5qVJkYqKdEW9IFBnaxsssVwZarhjOIPAgmXZeFZkKwGhCC1r1JxrTXTZ2Tq2X6
jU9LwsoMJln3JGmmWqNmOMWe0tIuO/2hPgl2cyPb3WN6pF1UmjPY0a0cW+QGtb8VqjVKL9nRnRk3
pXIigt0JEjErSzXA7xHvIfv8k4qEGU4TWgUOc+aB9oHz2IGoV3waARUcMPhPk0W28XwxpAUMMXjj
idpdkjzUxt+TcpyEP5lLVUHPtaiAdPg9m6+2LkUiyX02Jri2Nh/1/K7mPVVt+srq+4yvJIEYSF2d
4qmkfBHDHwmXE29z77UCYBxlFsKlCpMYjuKlt6Nf+sSRDgESCEqTuFuv7Tn5PVrsu4ypNYtIQBFl
D6i0w1N0PEt2ozmSxjsp0q3+58m/ADFHgSo0s1ZZAIQz7w1l6BdBxUsThrgreRs8zhSxbzOmoUpV
RTCC2eDP/altH/8k/12miH2QScRRE+MBxjRO8gRWLZALJ9/DvWZRUq36O283uRmqKzhq78ql80Se
tViAPUt1Xw9PTXk79TyGZo7XsS8vUx+MtVDDpPon6uLQuRr7ycuCOkzKcccttNhG0xVTF0XFgNbi
R4uEbJIgPpaB4B80L1Qwe9i1X1pncSEQxmdl3ky90Mv+B41ZrqRwSpdJQ8h2nvmYfmv2kIIHd6e9
3FYoF6ahlXoFmm1Cx2g4B+7tqbtAs4tXls9DBNJkG4yhViyC11W3FF7K2AxiynItmzqeHVVmc6NE
YSVkTYjTRnnbS6W1iN8iRbWbiEe5tmnNCoh1RMjDimMb4eg53+aTLcdot+EM2GbsriAYzwgqMrQD
AcSgPpD6LSb767HLM4HxhaSfxBqtSfBzubSy7k4K7oTOuY6xfZ5FwQIkf1SqgsYkuzGNQNUZI5jG
A9V+CvYEF3yK3aDmn/eAub2NXmEx2+i4m1E+FwHL+Nq7wx5bJLs4os7lAXex3GqF7dG7GMZ42hwH
8dAmAJO1ZOn8Uayn2CFJLPxo+rnkTBWNjU9LBtqXsVOQIfRmMq4wtmFpVCRHGodclyo7QmRaphHa
kXEDMlKLM2fbpl3QGMeQu6JfpBJo2v0QOvS01ZyXY/CUvMY39c18E/5ANx7H2f9l8i6gTHqYyiab
5gx5sHUNH3V0VuxOlnQrerITP/IIW3kWMjsXKRqFuVVgYZv9RFuZEb6IsXt9FLchLv7BJIisLuOs
TOEfeE7Xy9em8NP54TrEdoK4QNCfsFoM49IUjJYAIot8OXyoA97hhgfAOEIi4YlDCrDaonyMHFB5
6EA6QHKXWyockDsxnsZs5a/rRm1n8N9+wDICLF0MGey8wCsVEa189kvpsSdQLui+XMfZPqKuYopp
g2rFQlcFET6Q7Lt95mTnyIklh144F2gOkrFAcYLY5AQxkwr7vsyzkXq4Hhwgcm/r0mEJ93n4GKUn
KXiB1A8npjhDyRZOt4U0xmZP4xgVzxDvHWuQ4ItCFOKVqhxUwWr6unj7k2HVJYng1oQqGzJxnBoL
bqeyErvbU3Ci+5ncj0qc5RabXp30R1x0cxBpWv+UHFeITDBHWjmhyRAeo5x/dW3GPu3XoV2bhc1T
F9wMiRUYneRVzFWJkJlRAPMU8a6bvze8TsNNJ7l8n2VAaLO+V2KVDh+unArwZE0HWiXD20dve/8K
h3HGDCVbiaAAp8FFCaXRiZzmWMP9aRF/6CycyorNBWwFR+dwNWxDPBRzJQFOXNSTQcBvUzRHUQ89
JZp2SRf6131iM/mu4JjFWZn0UTEDuERu3i7CMZVBGS2UHMfjhRcDMuNobQQpwmtCg47qL/lfSQMZ
5q/XTdmeqVWeoh65GrpsAWVcurwvjMMNLcMMHHlvug2uBzs/fOTV7PMckIETiIALwoY6YFk4nRgd
pSz+2mivUxG/dUVmBRNoNUseMcfmWK4mjFnKwkYyqj4FagkmmyKUbUOt3SEn39u0cTkDuu2LYGVB
tzz479nzXRUJWklUHETE+1OKKkUblQPHwBkTS0CpHZpDa4h1OKaDyo/ryNtGXoDp31czaUQzMQsT
Mwml6Zuhu5XS0SuXu1ng5P3ta3r9AsTkYLRjNFMQAEhMDlAfedN8+rxZ7XQ72IkpxABFL8HzFb/e
aPuZc4XM5GKplzqtroDcHzS/Cen9HqUIQPNr+ItoG1R1y5frw7od7BdrmZQ8i4YeJSq2QbF8yMTG
Lmt3Mnlzt115erGMrb/rshRn1wReoz8uEHOkxZhygiYucBKghGZytWNwq5Uuj8Zwe735bRxbaFcW
UUi6FgMaFzMuzfEaziPA5gwfW2c3F3UM/WUMXxJ/TXo3Twdb6jlTxLOCSZU5Ik6bDGCI5YvQvCrT
t+suwIkstqhOqss6UggmJ28fAnKb6Zqjpi/gZ+JEMCd1KEyaMrKuLwJ6mg1nuzZ/zo1k1ZKV1oqV
Dryy6u2KkpXHMemiAeNkrESYekpgqeyMfe/VNOVzH+63D+krJCZflFIzKLqA4dM0iHRAy+oo3SqT
m+9lJzpwVSu2V7QVHJMkIhQwVS31hsaZ0LKBFW3fQbRcs2jThuBI/0/nY/LDpM2Z0JuwLs6PofwY
9YTjFdtn14tBbGVdsMhaI4yYKXLSfGi64aVwOPS4w6MlAtwbQxosn/e7v1MCW1hn6n2cYsOLO67U
agSvogdmJCRfc5Lqx4zzMjK8fz2+eHmdrbXrCOlCNQQmFLXez0tQ8e4s6R5HGBDl2qAc5qxhnIxB
mIwhJMuQxfRaNDK/NSGxC5N3btjOGYYIIjCyIUjdLmScKhXbN0VL8OBkRHdxpGtWX6u4/p/DYn99
CHlwzL5KHFCjkFIvTBav1m/C6LnRvAjsG9dh/iW4LmYxKSqpqpaUAwZO2I0/u33tp36x0x4nHL8S
NzvxniT/Za9xwWOyVEtACZqEGMbKURDL0GdBAgGN8q3u9l7zcyzREmm9c1LZE+dQwbWVyVuFuRC1
MrDNF45U2KA+KaAWTyzV1zxIHdjSlz+6cdEvxjKZi5Z6BAVNlEplPoeZcK7BsHp9Arcd/wLBZCup
F7pyLDB/o6j4vaGgDYxLk76ZQQxiGERHAckn6d1a7LSu0Om7mjO6mDQEM0qBcfhDMP8XCXg7P17w
2L1TqBRZouXAw1026nTpA2u3a0EzUIKbX+EE2vZqtkJjjrZjZXTRUgJNf8QlDpTmS7v4Tis3snvu
lfPmbK2w5I9bei0I5zFKgTX7envQDtMjSt8c05Zmu1C92QEb6Y4bcvSjnxaAFSiTG5OxGIx6wcU9
bb/XbJBZuvP5V2kKCH7/KMhWaEziqmKiyUGOZwi9t4p9/kBnD9JkdpWDpwqXgH94FbxCZFJY13Wi
KWYY1PznbFPBUsEFS5Vyom+k0aHkLag0aK8NJ5PBoGA6a60AA+XkZxcItdXpYNOrQpxBw5O+tLdo
buOUZm4uBisLmcQVSlhOzQCQS/wQ5Q9TcJ/H2C+Q1+u5ZDtBrnCYfDUMi1hIGkZy8hSPtjgLtvBN
8YsHqoLGT48SbyiZ5BUv06w0MfCwbj9lbwtQW1/PrfRAvhCr+WmgjKOxp/KPKycvtrKbMBNCt2aj
Y0z74JXMb1O308ebCLKE4cuQ7oXlCEXzhatlul2XtoJls40wGGYgIBhFH52VixfuKDm7sgtdiCL+
CLP3LFeA7t7hzO3muW0FzKQeKHV2uUztLd3eNX6a3nhKzgZuWid3vJmf6nNhczMPvRO/EirsrkyU
ummJI8yvGblK7dXaXST/TbqzQt7U7FA3jRVxyyU4PkWY/NNOw6jn9FVvOaMx5izjwgbSc7SL/dWQ
7dn7hnIQv99NZ874chZJttBSzCWlnmhq7w+Taf1iWQ2poLAXPik22XH32DQ4rg0uk4fmWO+jhAar
CjcCAYlHDuquJNaPyTasxtKfNSuwUBG4C27zP3rpWTkTk5DmWUJJYAVnqt3ZBj++7KbQBzJvldvi
RcP9M0hydc46zfNfJjdBO7SMDRPmNigVj+RnJXjNs3vOJHLWZ7bQqlTTZFHo4lUST3qjtWaln4lW
h7Rg/iNP6vDqonj7HZbHD0SjyZzR4gB6uY7eIGd4BZPXgYrQtK+Ew1uz6TamBIltncgy0ZjVEkEX
j2aEBERJf6Rd6o9etEs93lZnc7pWMIx3EvCpCHkMGFN6iRQnTb5Wlc2ZLZorP0XACoP1wjqThDAV
BrSMVfMpCYaJihYkdpmMwQnb8uiQSJCCC4eis6KhMawKkgeHqc796z9k02tWv4NxzVCUix6yX4Mt
SvcjqoyiP3H91ffplK4ugltBaUFpRL8/CM+DVuzD1ngY0ooT1ZwpYyXRG1KOKREBo2dfBtHBm6Ml
LpxlaHuoIBsFpnhaq8LsRbWiHKIlx4kIzH9x8BdZHq5PxbYNl+9T/NVQ9TVEAGsB2V/rDGgm473b
UvTM6fkN1pv5HkUq/1jCxBH0lOR5TGEJ+ZpBqrmHuilEN9/0k4zD5HicOT62fUxZ4TEBNZLmP/VQ
g/erDFC57SEUq7ioUubddfBGkQks3RSjqaaVAonwNZpQ7PBVGJ+uT9T2XnNlDxM0ZBT7oe6AAfmr
2/fWlVvthjyWN78WrVS3rgNu7gtWeEwQmXlaKtC7xN5WDyxS49lGGBxNP2gQ2RbvuHqD20n9gsfu
LytxUvOghH80DhR+Qbm+PNBiARSX+XyFay4as60MBFmD7CCsa11KfZJ5BVat9ytSlECDQ9e7Ppgc
B2Hv95I4bgiJYFwtnmJcbLdOwZM5pP78Obkb4N+nt22f+MNnqeoqBU9etpG99NpsSfJrL0d4c+PV
zf1LZF2QmJ3xMoUgWiK4QoESKr2NQtHZE2hBbpECuTqv2/nvgsXkvxnvlWalwKoUxylya8yP1yfm
0/dNRTUMk2i6qEMZXGQiVw7nJJKbtnOD4q403DHgbXM/rbkMABO2A85MxqI0HZTGcI9MVSHlvQaC
BZfKuvHqrj75AAUzZRP16Lh6wvPrx2wezUvZVz3ASK1bQ/BtJD8CIbFIwnHnz8noHQj0bCY6pYxP
dOi9OchjI5adCxKCf8pQWsWiDPlUcKzyB15LOJ2ID+7NIDJO18Z9p7RG3bnpcjaM10BwtVFz5dwW
qoKT+bZH8WIcM4paXFVlX8M4tTlo36TxJp69jkdUsel4UMT6ZwTp31cL70j6yhwKTFUrEieMoKop
8OqTPiUdZsiYFdfQp3BoOgyZbp6M8UuU7Jfm+Q/CZ2UFHcqVFbpYt2mbAQJb1sqEFC3nIufzI927
DSg2JqapaprIrEJSrsiLolIAvYegbxDeVFLgBZLsGcHyQCS8si/lKVjy5059vW7b9vD9hn7/aSvb
Zt0oArJghtTxWJPbRfpSlZzh40Ewq1A3LmmvBrBOGY71YtWxPxXudSu2/exiBRM3WdUnpFdp/ol2
5uiMxL/+fZ4JTLDUmY522g7fj/LB7pczFEacZfkDI0DcIkJEAi0VGvtKb0hyAL40pXdH6WDk36KR
05OwNUjr7zODVCy4YAoaqXf7xZLzb+hI5qSUTT9eIzDDtBh5kysxLDCHo6E8kfhOXQpQB93NjSPG
XlGdTF6jxVYaW0MyGaYbciNTehi1BPtWkqwu2mXKgyD9r6cgROgahjrIOkzGtpH1Bpalk5OVBzly
ZJWXBej4s8l/jcGkmUAiKR5u5P8j7bqaHFV69i+iigx9Cwbbk+OmG2o2HHLO/Prv6Tnvt2Z7OFbt
zLWrkBVbrZYe9R7P1hi2gAWVo+M9hd/4Jc2hHke3zpo1Of77iqXCbqppmLnkAJbRXDTDP0ryRVIv
5ZG5572H0pGQHRS8/bcwwJhZLs44f0kKz8SK0Kmjmuk2LRw7q5AY4D0BIO9/ssSiclT1kfVepF7p
ip9kh/OMbIps9X2BkQzIHDg17d7TGGoH7RHJroNBEa+PnEShOugpZoRDQc4ic8w6MCOxlyq4VDNi
hIz4vlhfCiVpqbUa3wcS5NRdGdLxvLDeZtDcZyzApGGaQpYxR/OnNvRxSOs4jQYPY0m+7hqX02G5
qbFbOASWGmFiWwF6TUvwnTgY82rowsELx+e5LpwyfZ7mLwRDPHy9cdAVQ4J5Vf2A5usBRErUNztA
6KFSZnnZP/1O2mMvzy1ZzKUICvYWyLkadAkIDngDMd2Cd5fjIb7ziodubx2pGVZKiILFSXaudaYK
cmacHcLc8Mepvra6jDCMbTK2jV23DImhmL+bmRK1cm30noyVHtPg61rrjAZx2G0SsRlQf7EeBlOr
gq6KdMzDyULMQXSbw8PEbgyZOBPeXq+5ga9oCOpJwy5Ux4Ufd1g1xbfvzKNjPk33+bH22VHSduft
b9NhV+QE9VRaieGoHuQm69C1N0ZIHECEyEScXyNLsZB+xPcV+UZhl0X1qSfbnTd5YMDh4VAIuMMJ
uSAu1fUca9B9PAKXJ6ix5Ux5TyhYkRDSnLRCY5gdmjgE8sEps+9WcTnNT+dVsXmirWhwx12dnWWn
I48qwYZdNa6Ot43goRwfw5GIOBQZLs0VGdwImI5OHMyhtdfycD2o2DZ5k03UUrbNY23FDTeMFZkO
hY6aZeCm6OTYmTPD06PEHbCJpe/tX10oEwGAYksI1lFXmFPdgJ6GLfdW8MISrBgwHYN89dvMqFaM
CUFgwYi0ZsWQn+YMOw5zgqYDz3jFVaj2ZMvIBjVgt6i2oasYOzUNwT8HgGKYmIvtveA6XJzlyAed
OnTwBU6zADXir8HImLYmJw55YOfkpC8FyE3zZ6O4m0JCSxuu+sf3BVeNl3KRugTJjj0flvR2Gh7O
+xD1fcFPgQVWjoC/R4ROZK/WbJepfw3AKIhIcNO+C7POlkFCqm1Xr6/0SHeK5fk8Hxth8w85CU4q
B41eGTas2Rwkx0C/f99MeNT++/PsDyqCj9pFAYTknGtjeMbebdY/myYR/9/2ZwriEvxyrOuiDQeI
q/Q0wOjdjfvQay6t5xZBYZdg2DbcURPQG6HgD7ZED42KtjRmCC9ejn19NyeXoY7Va5QtUzoSTmp5
kRs7kcBZLB/n8qpsD2wipEeRELy/kcfIsDKQGILFzQHRx/Jfwwf5EB/jgmQxxw5P/J6cXwa2p7Lr
ZiKOTy4KIclda8QS3L5RCj3H5H/vVSOgp/RDrj72ybe+5uspyvjpQ75jCTFgHNOhGngMsJQrTfUk
+3EMdh8jIcQADoAVJgv4MbsHdXxiweNM4fdsGzG2vshY+GLKqmDEcyRjtTe/3/bLIR+fcsvaRVnq
DDX1tr0dMk+EBDNeWMD6ZuYVgnm8qe38mekzof5tMz6REMzYnAA/maYgkVZ3Y38dxs9R8M95jWxb
2G8SYiMnen3DpW2RZ+qKvJuY38n3WncV5LeV7E0xkaQT/IhFtapI1FZmqHIkTeWUNrZWtPdBOTnn
Wdq6CsBrmKWaCsp3gOD4M4WKA6A+ZyoyDeV22BnoV7N35tXoy7scSz+pk3+bpxMx0Qz6QesMAG/B
XzA2ZH9S2XOsH85ztG1qJxqCHSh6Wy+xDYYWrdtV1uCgafldpvabhIiYVFlMLbDGAKaGFZJz9h14
yU7EPn2ID/HCMcvYgjTxXJPNBUbcTa/KVSLCcFG8jZgnPoQgJvemOcQGRMXXNWqvvTN82pbsm+OR
6g0dLJUysVkKjXnivRmbgnoj7FBPYYfiqL+0ezSqsxfjHiA5aMRkXzVqUGnTzlYEuY2s7gVKGs7q
MqIeEFnfo/Komt/ZXyNx85RjRYL/hRUJc5FrW83B0xDOAGy1XClNd13719AXAhkewVdk0CJWTQGL
By+4v25d1u6G2Leix/Omtp0/rZgRgkCG8mOvL2Cm+BLcj5+wpxCYhsVh/GFBR+oBY7bvsbwVQSEQ
qNJYzrkOtpLjcMwe4721ly5mcs5783xbkRFiAdrTC6yKgR2orXLA7ppLfS48DsBj9xPB0XYgPdES
ixDWLAOdXYUMsyteU1kOWHS3V4CbxOfwKflxA37jUahNajr2LDJdhIkYdcDuVUxC1O73av8Usqfz
FrHpQLj14VlPBZaQ+O7eJvrA4oqna9LnIR35tr5doFA9LG+nSrl1r8gIZrAsShuXESq5jc9uAQOP
4bGDCYwcvceK0/4Ks1y3dHFymzcLYDxYymbqYs+WbYbSiGcslFnsYw7Q4wxtdcTZve1Q+okG19/K
bRWzbbOKp+2DH91xuM7ymXnLvjxqQJdiaMSgYuymQawICuEoSromjDhTEqYX2Z2SEG2WXBNvDM5U
VBNz4wYsTvi+IUdxbg0wOMvMb6a2dhr01dUquo/Sgyp9q0lA7M2zaUVQCHyF2jbtIoNg8CsBZrT2
g0uRj16wFwzqYJNJfGXt/0Uhpt6XNmW5Ii1EQwPrdptaBemsuTem2yTdn3euzai0+r5g9QHQjFgT
B73X1WyXfFGip9RCOkSNUm09apqYXf6tMyH6LSVTE8zaI4NQ071ZaU4+7YzmQTbdvHjukVWgdoZe
4N157jbd60RVfJ2pioWVNbeUPNeuWOxIkXUzUA8MhIoM4a4XD+j/KI1X1q7M/LaM/fNMbEfzFRdC
ajTVg2UHOggkV4uvehz2usJEcIj5jZieQOZfO+NdIm6bNDZFvXSg1l/E6UVzpXvLIXan5RonF7p1
3nV6rJjj0l1Fp6rU0i5XuIoWbXDaIDKdpqLWe1B2IESMoE+qBGATiO0FdkYnkqE7QWIcNfSGnNcV
RUiIFFhEkaESA0Lm6MXAnf5qZS8foyAEBEUJGqsrkEZU1fX8rR/3DfXQvNWxtfZVQ4gJsc6Gum/B
RIi9lvvKx2ZEoBIOF9b94skoYH3UgYTYYJRdaM88gcBOA8t8GtP78yIjYpxY48UeWbybVxBZNnwe
v1WB7kzfpIg4Zrncz7iNKUSBFovkZtMGE71iuFW4n/RgN3QvCRC5DYIfwshMIR4EoQFIkRr8SPrP
tnxKAeIeEXZMxRyTX6NWbqnAZdRCAQ2G0+2GY5Y0l6q243N/6mW4e9clCajefEEdnrpFeO/OiOxa
NzrUZOSDBvSe3Jk0YnpyO0yfSAhSK4JRaXVlQKCZShRNpLvCpmzgPzznREOQWjdO09R1E05TbM7A
WkhMX4fP/98rbHyl3uv/Q0snekLwlOZowF5y0MOYn9fc5ffdYXJRaMbUCRJ9Et9r2/BO5IQwOkjB
2Hc1RKhjOQfKP4V5N1fU/W/7/DkREULoVLE6NtsesRqQFDzRwnzZdeurfukDfZpo39gODSdiQjRN
tWAZTR0clYByNIv0JpesY9X9MDONaqvZ6uRAWD3REsLqwtI6tRIwZmk45IrC/FmXloR++Qjljrb5
p4/y8n4p2sUbjH5yF1l+Tsvm8/lYSKlQiLXWkHVKwB1trm4C7YemY+Pt4UMkxIpUsoxNZ7SQKbq8
1BFw4Rj6jn6cp0E4s1iQUvRyDgbuzH3j9l+19x3jv1UlwvXFWlJX44TPL/NNqdZOZu8UlTB0igUh
VvRVnBphARqNdQiDn6H6fF5E2wfSiQchNqDruujQYYlreSw7vfllai4T1FNDm548ouKQCIoaJF0c
2AOsqkaPNzKGYKfd1D/+nYO3dhQuGuVJTAgRBQDKAM4H0Q2Y8S12yW3xPTjMvuLJh4VqJiciBBMi
RF1relFNYG0YPpvdFQAimf6lpArF1MnBhOCgDsDh0Wew1DZAdQkPHNaKoxdktsuhC6QdlXdv1ztO
4YgJkUBTo3keK9hH1dV+Fuq7Nk+f8/Kxz8FiB9dtC69p2kPZ4RAbWeosQXeM4uy6USonCLWH8+Z6
PjABgfvPhGNkZapJCQQQLXdt9cyUJyl/Dwl00FnYH2IBskngGHiY6YK1nbDS7B/dQm/jryEhssBt
0zzREJ9loqEu5q6de0/lZexd5LPG5fvaNW8+5BSk/KZtrogJOWc/slguIzAUFl4yxs4oA5L4pWiz
3XndUHSE1Kky2kyRRzBlyJ+AspLN38foIUyJx/nNgLjiRgiImFYZzNgCN8CgjLt9UHnnuaC+LwTE
RpLN2pTx/QRjx7Ex36iqSqh/04hXLPDfV1lz1zZ6M5XIx4IsdLT2UEvfCmqUlFIG/31Fo6xkxcxN
OMqSAtCHeVF3U8+mO3W5e15emwfIihkh8illuahDtiBAaLj2JxlWicq+Luf7Tpnug4QKAJR6hAgY
BnoUBhnPZe1dUt6Y+fE8O9tyM/C+aJp4rhbfl6XcSMxCRyBX2ecw9ENW7qbFNWPmnKezLbYTHYEP
2c7KDN37SJIj5mJ7njU/5HHmZMkxq96TvSKS/T9LQkCz4zxJZRUsoaVlV/QXSGYdq7Eco/TP87Rt
178JiVFtmcqqUHlwjs2bWMaiq2+SSr2Zb+v/REMIZnpYBoAfADPSApBiY/6ezRExYUexIcSxuEO3
vqo0aP+pM6cHNFCKLhlqiuY/joATI0Icqyy1TLSlRUuZP/N9Sz5wugHk6GqedAwV72OaEYJarGjT
AOhxmID8Nfsxyv+QY+WU0Pjvq3hjVGNZDDy3G5sr+0W3rzuqfYmiIEQ0u1o6JZrAgxQ7YX9df5VH
wlHeQqPxx52Tp2hCLENJM0lR0+I9jKPHL5XZFb9cpl6+Z61jeOHxdbR8IdMsijchGixG0ctyA5ML
9EslcgL7urWJgLOdfa+YE8KAyXJmzyOYC/+JNBev2h5/Mu3rI0f1KvZ/PaD8pyzF6Wu9jNpJDUEu
aw656bb2rUx1gRJSE3EVU1UFbOwCqak9UBSTyUFX3XWVEhUh4kQQJ60zq+7SwgCVsLF3AYqPvWZ+
xbKFncbGT+fddPv946QjEa4nq4thqTp40WB2l1Mzf1PKwdEKtJ0kL50+XyRt5BioHJoppS4iroqg
PXXOgqrhZYch87vknnyN2766rFgTAkSkKt0carAHdR8f2n16HVwpizPh3sLR+8fc0amAwZ3mTa11
RVEIGIZe1UrDwFIyT8AvT9M7pbJVJzPNK6UdAidpQ0/Siv15HVJGKcSQcJzsQFNAdUpKJ16ctMVT
avN4ngj31XOsifEiLZRFA+QJmhGw5/DQHPglmgauo3gRQkaT2XGU9TDHTPLl0sUa5pGCIyG8S3x7
Y1aJyWh+DAIS2pW1J2OxvCY7zozIuSk6Qt6ghnVntjxvyDRgGkZe31t+bCaOYlND0oTZGUL6UBVl
0BUTdCOrT2y6GtWbDhf0pOUFFcZMIv3epmbrOoZYDUx6CG6FrjRMRzS4rqjdczh61pDucmBpK9ZO
Ga4nwEKcN7xtiziRE32qriQ03iDFkwvNM2JAu5j7KHlXxD0REVyozqJ8QuBDLJpush+BhZXL34b+
+DFOBBfKOjyVogiJI3dyA+keK3JM4gFm2+RObAjeU81RPUb8qmIMjo6kpSs+zcb1TGJcEzoR0261
1iRrmsBJFD2bLyX7OVNvy9uHw29OxMbOcmq7puxBgVcQmsuwIvq5qe8LLqNUwH4YQ3zfDuWrNpEv
J+ODhiu20ESTKoU5D8uYI/2UsuDTkBePaFM7fMiqRFxzViwol3Ey5TCqrpx3gz9qMkqqGjXBzp3g
7RFw0ong+KlR/K/4HMpfzRcG5MTsH+vFTohyC2VcgsMv8qJwaGc4fNU5uKdOCGQFhXZEeIqYd1eA
QxvTEfrHuKKLR41Uw27K52Z619F8Epng8l3WJROQr6Ac5Qm90CgfSCERjilxCT6vKUiyO15rm0O3
7o/WyzvrX7+ZEPNqLbSTPHv1Rcw9NZf9O4Y5cQc6fV84KJMlN9RmgMKlkvm1bh/HctrHQUKEX0Ll
YlYdYodrZzIIKo1dtbgqcfrb9X6OqdOYcBMxox56GRh1IdhR4u7LqEqPI8vvlGnG/rzYn2s7Ia5Z
xHks5tGmGVayXIGvZDGAbW3MrpQwd4qb0JV7bC5LG0xlz5J3Puz8R3Z90poQDcqsHtLcBpvj/Yw1
9BWWUk5sN90DGf11O9bIPpYI6EJcGCa1lVQeFwIEhLQHak7zkJo5IU3CnUSQgVqWljxHwuEF0k8p
T5zllz1QjSyUhQhRoUW9ZywrcDInC+bKZi+VsOqwNH19Utw0pwySMhAhQvQYOk5NLjhbTf04wpS5
NXp6mjiFMe7iIXblOftx3joIXxNz7CaVWkC+Q4o9u+mLl6YoXUM6lGRzLKEtscUti4ay1XMkPAVg
wmoYfP0lDAm7266b2YptA70QQ0Bi4xlwDkJbmTFkAvAtN46m+06rHHkAAl+hRYozzDh20xQ7S7Nd
FSk7XTKJf7BpL6s/wJOZVaVrMuuCqQMK3lLDHKTANlYCWDgcy68hNbLFP/XmjF+REry6z42q0TQZ
yb1q3AKz7CavSew1nludoyE4cpRUeqMVoMGxyQs/8vvRUZ/aneJy5Fq79M7b4qaNrFji0l1JDzD2
g63ZUJ8xXKLFyizvU/WDJASHDoZorioFCsoAwgZjlLzoXZnEigvBiY20Npq6hNBYe6jS6zS90vqn
84IidC+2o7XtMMeoBsHOl4NsPisUmA+hCLETTe+n3KwZWMiYpfUuC9PiMZcV+NHUy9Z7ItBJXmIv
mtXodpPUIFbOqPiY7tLrO+ulCA7nZUbxpP1pXFi6ZksRR12qmmMH6EB2U/71Dl5e1lxxInh/Y0qh
qi1Qy6jajmEfw2ze2Smh+80zYkWE87lykjmLAJNbgo9ObjwWLM4sN5+75hmAz64SvEQ4bs8Lbrs4
bBuaYhk21quInXV9W+QK4irYcs3I5UN16tfw6rVLjBeWhpE42P+DIB7YNQMobLY4wC9HathkFh6L
I8yecHrpXlscAOz6JdqHzeWD9ER3ktTYkBXeAxc8A/XdvOBrLrPLLuIEeceYTwh0231/8ye6VzME
CWt4eWHyg30K8FE0ry8P8y22aroZCp7ojphlQovbJ9OJJg/1K7PRQ9lq4g40ZxxHk+b16mf0lmrL
XqOatyhKgqOZyZSZwDpF/EMvAZ7HVPagFImj/WIRMcWxKUdsO8UKZSxGVl+fbFY8yXVl1tLMjyc8
KKk2MKAoXN/NoLGiIBwX0SI1TcTg0VHisPYXhhrk6ft5a9hMwFYkhONCGzHYp4RgojMP2Q9r0Rz2
SQp+nCeyfQc4UVGF3pgmiCVVHkBFOvzrUvZRah2csa/bfDRsSySMnGBLXBUOlD5WjTkIVpiNDZTL
rrkaDF+WH84zRpiAKpi1FWZ9E3LpSdV1xS67fnf++4QBqIIxV0GfssyGARSArNCni0a574P9eRrb
ojKwu9KQdc00hIgeoq/AqiuUuXNteawl9Tpusyt7UTVH0RWiZLMtrxMt/l9WLlOYehEYJX9MlNmh
HpSriRVEpPkPWzvRENK4mAVpE7egsdyimY/D0OItxc0u1d6RfXS2kwMg20o6ERS8tAosW5n4K9xc
dw5vfu303Rh+/ZiWBD+t+mgYg7jC3WwE9s+g30izcTsOwGSRB+c8KUJJ4nnUFLER9yH4GaxDwB6C
7GNGIJ4/mTRaJbI5pHdLfanLnVfJ1OWcsGkxqSvnxpaa1xde/cdUYSlw4Jhs31sUei5lbOKUQdyk
VaoW4KXz7b2KQaPkO3CmXI4LPB/qS2pnGGFqJlfdyn8CG+B3ygQrqKL9aH1KE7+hkm9K+0I4sBM5
MBHVEHIUVl30sxkd6zzzzpsYpR8hDlhNY2oxjwONdD0PR7xaG6HLCmqBHSUuIRTIqdUUC0aBPCvz
6+iu/alTb3eUtATfr1M16TVuy+pyK9XfQ/09DT8AA/5fcDYFty8j204siQuKXXeR0853FfVMRwhJ
BJPB/7dtcwIJuQAAA/bU7Ieke8bekXelS79ZERFl0OgDCEMelyPt07BcS9TmTIoP4SyW2mFRGO+N
UirDiau7EhjNKnXHIvQtgi+oWmNi6T2IqOwxZtcDNe+53dR8UrgleLil601cZDBZ5dHcY8eM0z6n
vxiWhziDN181buFKT+hIOO+OFFdctKuwoo3KrMkliPZd6uGV4LOaUIj9lHYEj6/rNJMVbmWNGjp5
2Dm1dmWSozc8H3pTMVpJT3D4cW5q1s1gpNmN/1h+5o+SM98qFyYW0VduANMgJLdd81tRFAJAs7Al
TTtQDDJv8TFmdqnddDOubvJOPpAt7xR/QjjA3EujVgO38dv4hl9Nc/eH9W0BLgKW5/nUdBahM1vI
2ossbKtK5dJsDv3o2ebBpp5vKRLCk045jUWpKCAxdfs+PE7KV4WyPMK4bSEuFJZWygNvxQoav4zv
EmoDJvV9IUfPVTb0oQkWLAljQred9PO8c1I5hs3/wMo7lbDSo6EFgSHqUdexD9Vi3uVadTvXwb42
80PSLtcBgPk6496opZ0GYN3Aaj+WtdlCjAjjJpDl1x5HPd1nXXSj4D3iPKeUMQgxIqnRMVdyX0qH
ZyXYNdOtQWHsU8oSAkQwqoER80g3DrpTmcxrF2q4Z5sEA1aAbtkcVeRPdWlBrhSMj6UYzVFlF+a7
pgDY6fuCOUiR3ZV2iXahvPWtBIonWk23tXD6vqDogZVaAhQRVHdrX9WdTL7Pqf3FFAlB0U1hxqGG
/edoyD+ARJPvl+jwHls6cSEo2jYqpUIlHJcy+ybNPllW5ajJ03ka25XClSqE4D8ncozlIOCjYK8X
zemy/WqiDRLDMqkfuBpBj//nt6fbiSch+jMlmIwsBLllnhwJMybq46JXWALtaNW386wRGnrtBl3H
nEG2MjRl46AppR1wJ5oy9tLO/RgRIfgPVordpZiDA5Lx90m/zupPfUGYAaWi199XjCRx+7+ZVZk/
PvfY9dhcdheNFz2oOKApSDZuuGc09BrKV9Tssk4rxq1uwZRiDf/Us12tu1rhn5ccRUeIAb1ax1O5
wBLs4m6Qb1q88+m94tTjTOQ3/EPnGBKCgWVlltm83tXTCrtW81umhcTBQpmaEAyqftGqhptaiesH
M3pXUw5J8XBeYKQdCPHAtBujjfLXi/rI1yj69m68GzFx2ezZTiI6OrcRi06B4XW37coOsI1CMk0N
djBeJE/Bhe5iKfzO8OQfijteZV6xN73z/FFCFEJDacR2FPDQwPA8YjpVcmHUhCkQNifWcIcw08eY
j+PK8oX5q+gXD3PRwUeDgli5tcIZWwBjNCGYxaVZPBszQIGJSzVh1GLVFuj91Rzwoo1VXyvlD9YS
36ckJWQASqPqAbOgDBmrToPQLft7pb2yKeBEiowQBCQ2Dw2wZ2Bk81Gpr0PsO8it77P99UOmJbbx
dlg/kM4WpFXOXjL4quTXtv8xEpzTlbuYUb1IUwnTwnsN5mfiLyo1P0OpXHD/dJHtKmCQlWl3vpHG
h7wzCf/YzNMVWdWZpRuqrImtqHIgSYVml8hqADMuOZHb/spdy2X78ag60pHas7vF0pqc+qfQwEQY
jG0BcpE3moeAOjq3Qsr6+4IV550hZ0hlMTI3PCeyjyWjDqPaqSkagglXprSkQYJ6ZhIWjlVcF0Pi
2OWX89a1GfvXnPB/sTIvCaeLVk7gRLkNrv9NAsJrs3ekfeZlZCim9CIYs5IUJhaqgKe08YvyUFHL
uqnvC6bcD9jtF4b4fjcyX2KAEwxawpQptQh5bV3oUmClsOQME7rmLDlFrXkttciCoiKcWVEWjlHN
qZj9y5zeARPKUUsi/yNoiC2pXdGVyxKBRoJpMs0w3aGSvtnkOwChE3Hca2yVvp1KWNgU+HH1ZKeU
CfNSi5iHrUxY7EmtAbwIWFEQULsM40iebFzYKGeltxxzrEr3ZV46akClMdzFz1EVQoAR1ZpsYc2i
V32pruRP6UWwqzz7UbsAjqkD6NTdeUellMWlvPJTLR8mpcpAboDZzd+CljkjBdK9mZopQOLWMEFt
8PWhfxIpasSCoYL7ZFeK393We/3OvpJerH3gDHvIM3Fk4i61bRy/KYpwMjLTFEPiNa6sORrBZUF1
/VHfF65RzdImLOOjoU39lJR3FdU4Tn1fOGh0uazQl4Pvz9mw02LdNUvq0XYrleHQijpTTWwoFRFS
iz4qlYyvHFCg+RL4irg+VbJbxcQbxCYdgGcY2N4FqFRZEJWdqiWLZkCk6qHuRmyvdWhgCh/IgWCK
jiCyeDBSLe9sxGh27KrHKr0KIlwILcs97zHbOYeuWViho9nYoSQcBk2/mFHSWvyxu9s1xxb329SV
j+1u8Tr3nR66IiccDCwsmG1zPQXZP5rtjOZ35V1nz4qE4J/jUubqyJerVewlAHCfFjvvKnEpJxri
qTCmSxnUnI2W3bDiEAK/iIKa3oxlKxKCpVmGPhWaCsVkeH6uHpPK16xP55XPJfEmOq9ICEamWkDk
lS2QkC/iQ3wR7nndiV4wQ3EiHAJLu3SDVkMhifZz6f+xlKdSfT7PCWXG4mhCEodV1wA0DD1+XewY
fnwRPxeHJHPGnenPB+2rTASCzZgGuGIdOzYVmYlNLwo64HKj1nGezl6ZXEojkXdQ3+cBYnWU9WFg
W5mC75vDVbIcAqoNc1P3q/8v+H2oVJLFdA1jb8n4xS6m2W36VNmFwWDtynaRfITTxWOF+YL1Ew2R
HvKPvzE8S1EVrO6yrTdYh7miSGOfybgZ1IkTRoeoe0i6By2+034SdsFN+BwlwcQHjoAft6CkPILD
Y78Pduqdcc8BpWbydW1TZ0yx4ZaWYuEY+lNnOKHzeC6mwTO0qza8MC2i0EV8X8wDcjVh02KPwNGf
2U4fdd+cdOI8EEmYOD5h0UDp01WAmYvn2zQ2IeYNlBS7FUdX0wxXpkr3ou5FCoJGahbFYZZpqYc0
yklrX86vZHYbof1FJ8Qlxh2RkhB3tK7oJT0EL3b2qOiXqgqGCEMWvUgkwcW58lKrYmYpc2b0fYgl
jt3rrHpDruh6cwEV6XBWV3R6OwI4WgE63U52h6fCT/fhEfDlrnrIrqmyEGUDQuixArOy8lBNvcw4
xPW9bj2dd0rq+0LoiSItGqoI3x/NL1G+Tzr//PfftECI0hKSDAMTt4oZQ1oWruiP3REgpL720CZO
cMC6ZS/35c5BzZYgS7EleL+ENY51XnEdsWNVXBohcSIQ5iy+qCQBsBLnAGKLlfsWDR3hwzwQ3k+R
EHIOw1jsJMhAoqkjr9FCXy9C11ooMoSkxCeVKrHsIdZBRlluiuIu+ts3WkH/4iNKa8TDMOlwfENP
nHG8N7rv5y2MYoD/vnJHuZXksh1AIIm8rDgOFCT9m3RG5EDw9zDH2pwQOPFoQzH3QMFw2usAefno
m35/G+4+6PGK4PFNLCVaYHFy0VWAs4tcH8BD7foYFvkRXD7Ik6VlFQgsIXZSS05+H+2MG0xEfLG/
aC6mWfbnFUQZshABBqlE/+kEX5T1pwLFGjm6yvqv52kQsV8R/N1WKnNuUT9/jf3agXmNx7ezUKy8
qTcIshOfTVSMLEWmBTrVl8EfduG0U3bZrjss9/Xsp3eln+0Z8YJP0hQCgR4XSpKGoGk8FkcUiFo3
9FLXuFb2aEy9mq7pi+HmEQdESlnHNl+LAdDtT5+ao87KlQaVKQUXUfui3XcHGRMlMzZfxX+NScVl
uiImxlKzDeo8tsFfVF8PyW0aP3fLl783D8ABWib2mugmltT+yU+H0Y5+KEZuHgG4wQjQXvezi/Yd
p8KKjNh82eYLpkGrAV13RoICXuj0wUUffD3Py2Y8WlMR7KFUJ0ljJagA8sELD3z1x3DQd3ykCQhH
398Tj9bkhBxRS+xKmUIuu/QmMu9DnVp1w/1fjEcGytwMYAC2bolSW5itKsycU6+N72f1J9+02N9n
2kU83Zbsb7eHvhrbipggvCwu41Qy5NQr4gczupuSI1MfzytoK96t+REEVsaJNlg5+Ekm36g+T8FN
2lN1la1Db01DSKflVjHLsVwQE0y8SRxV6upB8SAcqmWJ7mG7wKFa1jed/ZjHO70gsFgoEvz31bk9
FP3MTHtCjFF3ZYF7tVdRT7cUCeEojSqEhKmClCrsBi0OUuOnVAvxdqhcGZRwmsbo4hzkEtqewp1+
UfnltfHQVa6O96gcHV0OVVbn3zvnLcJparEJO5oa8DRjc4xmXAOatm68YOnc7G9LxaKvCFFzDpto
1COQapYb7HNkAxEu/yOS/fZ8sSU1XOJEbjUQCD+l2StSd+Sn7vxzcodPWCfzrkxk5TXi8KnR2GOR
mXD+ST+m6udS9RL260POL/anmrKmLm0Ac4jbK4ntCwwrFn/boyroxRacH+NJ6ZgFYEOrLuTmKFO4
pERwEVtUWaTMehFDLZ3kN7E/dt55GVHfFzw/DLBHQJG4Guyj1fsLNY9CfV9w+zGdShlvXUDTLPZZ
vbdr4v9TPi8uBp1w4Wj6GgSS4+sGJA9LGyuvQ8rZ7K278m8f7kR9Cy6/dCpm6Avoo/VGjDDzNR4m
VhD2Ox2N8PYN1X3ExfM2wlimptmqquF17c/A3CRxjboZuKsbzZmlz6Z128jFLjeIl7TN0oBhnQgJ
elrQi4ZhMRwytZc8zV6xK11TcpqDjiVm6V3tF66dO3+L5fmvME9EhXi91Gq0GDwGZCjnjvvUQMPN
w3n73szYDVSiTSTPaBwWu6uVAJBsMc8ApIN+H978u4IgdaNP0rd5Z6DYSa1l246kK4qCKLMoiOZW
RpJmXi9fXl+O/GWv7OsrXlylLwjcBN6YyIqcIMRcw82BJbBIgGPn8aVqHQzqPYRkSbB6s2jmADBn
iHK3KOx7vKBXXA4Xxt70ZQgw/kwojadl53gSTrsxD40wHKA0vrxG2dVucAz3g8uPcTTNUpe6rUv4
ykTE8rHaTcM8L6A233fYasVbWQdM0aDbmMMgBC5lk4TGxA0lgHTMsIQT2dYkXdvNbZD5sXV/XoIU
CSHvnWJNHjrOkqQDdOVH+kWlJoI2c5+T2THh4JOxNCvIali53D1bupeOTykLHSxTc7SQupVQ3AgZ
sDUMSzbMEFgbu3V8JwdORQ1nUiT476sMWDVbu61qCCxI/o+061iOW1eiX8QqZhJbxknKsmR7w3Jk
zplf/w6k5zs0RA/ulVdeqMyeBhqNRodzdhlSSs0u1vzLe7J5Fa5WjPELalKOUUsgQh4XCy8Te+g4
7ZE8CYwr6JWqaFOCPTGVQ9/sG17tjbdIjBtIElKZ9YTvx8PJEN2gepylL3+3SMzJj8dW1csKi0Sk
E9HvhNS9/P3LKgCJ/fd9lkiqSc0IT2bmt+Jiy+KT9uOyhO1NUDVRM3RCTLZjaQDkyJyHNCBZriO0
9Eje5e9va3D+PnO0YyLp1aLSCESc9tNS742w/JaZt5el/OHePIthzneilEFhilAjAvL6NThfXNoC
EdsmHfZ/5Z3hZTc2NUO7hUGrhDo88u97Y5agCxZSmrIZj2LwPaquq+5dCZuVDGb1skgt6jrpafzW
7AsnuxFslPddGr+hX/0/V8NfIpyVOGYVq6iO8rTC7KfQHorBaweOT9kOf1cCGNdYT0mQoPke78Jv
yo0JDMDSV0S7/Ni5upd6Cq+daNO4kQRSwZShoRGX0cesKj1ZsgZWMR2F/JrwMLZ432fUAZNEV0Up
vl8uN0W8zwXnslnzvk9NcOXmMVIqLRjJxuEkfhs/qbzugTdTq3TDgRWlacBUQsWYha4JS5QjjbnF
tehTgIzSl/fKQbZES3D+6ww+FWUSxUCvhaTJCG5/16VIArlRxQp7sTTIeCSurFb+IPKKUpvB31oO
c2QKVStnhNE0gm5dHVzGaIYS3GIH/ik8epz++F9JolnFGCNTDSQFhwkCm/EYp46hcx5xW35mrRBj
ZKhOdH1Cv19KV2bhZd0p5CFxvGGVYHVgDE0sxSnUNaqDIx/GxgIZGcCnpHvtarLLfbx/ZczNbJ6D
2zLwtW5MkCEoUhSl1ChI+3ER/UBzLx+gzXthLYCJMUKhHru6gQDpQeutYk85YHNAncPn1PvOn3f9
+15Ua5lM3FGguDvJJmQmL7hh0i63EQg6g0uns4X/znP8unm4hIgCZE6FZQML+mboVSXF8+Og+5Tg
dLAKdDCIDqgz/Xe9FwEv8ksaC+Xd9qIcSAGk1W74BTUEXLOdFUR4eMvIKRCH9+qmIRT7uEIdSQeM
pg63wdLWtYJeS11ZINSd3b48NObkJu1DOjyK+k4zRxftRhyboR7ikkRm/9K2VaM6yGiOBhTpTumb
j5o7HcCmgYGtgdd7sumw1goyMaQwCoGoDRA3fRwcw0PWyZH8BdAxlBZb4BaJN+/gs7w3/HSlbsRC
JUNedAK1864GdoDmlqe/MM61NMbtB0BFUokEacJuDNxqn7uJR+zU9CeQcEcuzxlTh/Fm79DIJyto
RVZNtvGpVyuBFEqJkpN4p5m7EN22FbETYX/ZRrZ8MlmJYS4ZKRrrRZ0hBnnI2XgSez/9r8Cq9FQD
KQ1pNBld6oTNpRET4MU5PWdqtuu048z1+fReerNUsqrr9CybMgth0oglMPnLiNoBZoeAIdHtutyK
T7QWWPjq9cR57m0b3kogc5GJQWeWQR/iJH/uTtTQ9b3wJejR2/nCKcjzVBt7BMMTaXM/rUazlVsj
m6V0Fs0Ee/QFMK6iFFp6a1+2g637ZS2ErUAq0bxMmkgSt5GQi1Hdia6htiCn26NjNX0t4/xXgFqY
xm9CmTM1D4HUNRo064y9EN9I5W1ZckpsW5sFGeCwFjUNcDms+QV91Mb1DBnzYXBEF5vmmI+ST3Na
45GXp97eqrMwJgyos1nNhchI3KzeA+IwBB4cDxVowzH8pg8TCGQ5kWt1hD6mea2kdok5M+2HLnP8
wlZA/ZsY5u4A3m7QjiBHdotm/Ar+zsRKOlSm1GiHXPyN2Ij3Q185ktjtwrzEbK7ocQxy4/IiIhpX
0atAVEyUMNFoXCtEnxQlgb99DQYEe/HzPb1LQo93xDYXdSWMOdGTbmZoldMTV9K+ZsJsFePnTvpk
VPd/qRS1n9U7yCRLo6fUPpQbemUtOx1XJI2nUjSV8N71WxcyUVQ6SoFXCtBfGVMRa8DpFZUWI507
OOku8YzQ6o6xbVyJHvVUIg+o/qVPhXHFRNFEQ0YIp2lvfH031CTB7GsM4qkKISrSxy+MZ/8iVtxw
+r9JYk5apCtiFSmQ9MJvXKDmXByND8LVa3BT72RO8+6WhQArW9ckBBroFGfWso0rLVDkOQbQdb/r
5s4S6sJuQKCEFuV3idJEdKIbCtHY0smMfCh4PvXYjUtUTutnsBvroIjmsW9u+SoFXUe/xDAr2E+B
MAuxARgMBJ8N/p21Hy2vu3rjXUQU2J9GdHTXK+zwe98IJWCc1dgV6seq8quI56fYOUJ6haiaIasI
L1RgKjNuQo1HLav6CVpId2N4p1ezTQJ7qL9Hvd+VntDsDY0TV28t3Fok4ywkVayD0exjZAKFR7X5
Fg5gnwCokXPZWWwt3VoM4yvyagpIpEAzUt70BnCR/L/7Prv/pkympML3u+heD3eTyAuTeAowR2bO
4lFdqjF2exssj17hTDspseXb2hG/TS5lopNijk5bp3S9ZsytlbY1qUN1iN0k/7R0h1kr/FYD3ZnM
CZc2VdNVSaK+Dj2CzFNHTLtcrSSYgFocG/Vm1nbv2Jvz91kWCaEx6gyYpTG8i2cae+4owqajVlcC
mMirAu5VFfdYKPHQ7fMD+ObQzNvuuyseevXmjqwEMQ8MfZnCAFFCDPTNn2EU2QUIuoyht3oer9Vm
xLJWifEENbzMOE0t9gQdyvlB33cuwJjlnW3wfA61IvaWW0ui1rG+xdss0ge6++1siT6me/f1dXmg
DJ+tk12LHzFAdI0u4n/z5qX7ckk04xSUpRCErKWiXcnL3dg1rpWrGW3YM0U5v2yEm2+CtZ6Mh0iX
uNe1AUZCy8Hqk4IDLDxJByG1QGPqjLvlO9ANODJ5CjJOI4mqptJqyGzdyVFtbbccq125b2/nHS9Y
5xxijXEWZZWGfV3TQ0b2Ijjjxmb6W21YPzHXRCtKiKAr2N3SOZnp0O7155CblubZ/xuUY5JMvTG9
7JZot9fKLvVVC3HDid8Dzlk5NgUuVEmlGRlEEcMX0Z0gcx5tHKfBoh1roV5HkQSnEWaBJcutlWN7
9N7PuCXuzefhysZZvGPwECVR0UGVZB/umhs6bWw+SDbS7XboCI9/Z90s3HGatug3miGtONGGB8DE
+cQHhDdk8aL/zSjl7Hh1xlNocVo10gjT60cwfB7q7wMPUo27dox/kNOhNccA2xSkFoC6GuTEQje2
S2QPXEpow+v75ApknMOQCXIEPid42s+ivTj5IbwT7N4zP1Z3hf2eN+HaMhj3MJWArtVSLKAxHHvj
NlqudLKPeA2gvKPEeAgBIZ4azZASxQ6pH6qW12HGOUtsYgdUI4nZVViz/Ofs6nbtB5W1T3cQ6Bh2
74iOUVvpg37PsXT6uy9cVCw4cm6kaJ3LoRelOors9CB8i+zapucryixxr1vIm1ry1+xA9sMnjvDN
R8HZ9g359wvaMFtp1l7CwL3itZa00/fpXnFlbsmMc8jY1GPeC0tPAsQcnYGUt2qramC13LXctBGM
BSgiQcVR1hizV+dc0GaksRCszU+Sk3iBI/yo3MWurhv4jvbY80giN1MHdBLhl0jG+LuhCeROb+jF
JdqyDaZIP3GI21kzMgfyM2+oiKchcwqC2QwGTAjgQhE8JfuYGJwn28tQ0htzPOvDXo6FNGMwhi5h
r6F4pnndQ3danNEvfd3R7sq96JgPi9s8RTvaci1zhvO37+aVeCbcDmbZGEgC8Xk9HFH4ssr8sVD7
U6AbdjEhWTIQpI/NyWnScpcsnPMgbwasK/HMeYhIlo3gDkTyglJYH7XdtFsslJRVu7XnJ21n7oPd
7IWo6iXW8ISIwVPsxA0pWw+m+3iFMGqul/aCCdRHQyzKusOvSUs/be+jzO6r0Wn7GuA4k8txBVS1
S8Ko5a1idfS6DtKYQlj7Ouh36HbBbqIVdJT4JI6Zbfra1Tozd64xmHmphjg1GCn1GlP/UMqZDcgx
x1Q+cPSii3RJL+buFQeFzH1Qx66WejTVFnnFcw84aKt2ZK+z/wVU96ZTXSnHeCFZBc/FUkI5iga3
nMCEfqT4HPKR5wx4q8j4HmBbgH5vhmomwGxEFGNhqUN4FfDm8bfDiZVGjNcJxzGokhq2MXjFY46m
EaCCK5Z8k11nroD8Pc8WOXvGXsV1IyVBGENeh6k1WorIffETwhcrtLurzOfh6fGcOHsHg/uvSaIe
O6ZeAVcDFW7BNVzDXuzFzdyYm0Sn1n3BJNlbNyc5qDzoUWviU104pLlfJptj9pyLgr1wSxncaQOV
ETVAB8J76mo51A7oVymyiuRGh9mwyONloTyZjAtRZtpKRv1VXx7bzpd4fBW828Fg3EYed30sgU4M
aAoSwpWXvPkJT2w0XXNjic339dnmDcZvoJ8jL1oFymR47/RXtOch3Uc7cccvqvDOl8F6jDQpe2JC
rwyvHcWJbsgXIOKDlI0+Djpe/wHnWjEYt6FK6HSoRmg2qd+FqbWSQvKTEeUpkIzxyIuoZ7hk6ozn
MJBYRDsjZNFck4SXdrqnwLu8YVqOGHY4LEePSFeGEJPsm72C7n/Fj3a597dimOiE6HUgRjQ4ojaR
Hoj777TZziedbY8dDFOqaGmFnKoDJtcJcZjq1rZgT7Ojn/qPgt/4KDPyGik4XomdFJukzExjCUbY
dvqVqmnPY/dRGeP9ZR+xLQX1oRe0N7Db/B5m6CCIT5QGmOK9VKIb/5NePDYLr/Nwa1qIqJSN9/9S
mMNboX2XSEIOE/ckT9hh+B5OPcAclHRnPtBO2tDJny8r9odL5CyTOcSSMYZSaEDm4AWNFdzJbu33
o6XcgV3RnQvrv0M/v5R00E4tyqYum4Qwa1lqcyareYUiYusFWW6F4nU28pKbmxu2EsIs5aBUYR+L
2LBM1G2x8wzA6BbKA2fxtq4ODX0pRAWuFH1L/W4WtZkWZqtWCaJPxdNtsFtpV+GV8lm1JBtdQ4ci
3MmRxxG6FfKuhbLR/tLKyNtC6OsUT+YMR3TD+nje+MkVD49008ljoFTUdVkBUhNr+WWiJbK65Alc
oeaNH0K32pEPlDBMQQyl8mg3ueKYfQs0aQY6SEHFwVe59QdiD4f0ROtJsVfwRuU392+lHGP8vZYV
qZhDGtF3ZXiQeHzo9Ney98h68Zg7KyvkeqqVMnF740GfbCWRbO1H2PGe81vGvhbDXFdh1ixmRiCm
1r2l/z7ploJGR47ZcdaK7aeMVCkZANmduNFe9eP7fBd+Dmsr9ntPxNMy7uziXbggZKUYi1AtJENm
ShFVrPH0u+QRlL3WtAtP2c+6t9sTpSziMSJsriVBsVmXRBWemPFOrZqHipynOF3pT0kW7FGpnabk
ruZWnKatxDB23teypooRxPxqaK+OFF+LZqV5meLNjVuJYow8GGdQmWpJ4gLm2au76TlZQk4ChLdo
jJ33kygptQxttORk9MQ2JbdGGzPHAnlSGDPP06U3Ex2KqD7KzXgSV8cZHRTHBigklGPdG3dg5+XN
Cm+7JKLq4MYxMJqj0GffKsVgxsLchHVGO8zMAy2SLY09osLpzA4Fw+l4Re7NK1lbCaQbuhI4Lrnc
GjNWs/kGMBc6fILybV9ZEzqXMze84WXCN+OOtUDG5kPya/vMD3j6O62VOWDjRied4gt3AH2zYkfh
pFK29/K8qKz9B1Gh6RWulaEAezPAX8tvo8ApM3EXkrF8rcEcdNJiIWmHgmyryI43X7Vr+EaCzMa8
G2fnsoluBfTrhWTOgdAAgVpX6KkGwilIfHevb6+I00HEVYw5CaQxg0BPYJKvVdQMY+Um0v2qJSOn
l/m8jB5ns1SaOloZZDtPAwkEiAtFu5sddfZqjbdXm1HN2ejZ+b7UbJUyG2EQU29Ve8UJPhG72Ok3
0AjTAe/z8v+YHwtPXjVjVM4yNOrk2BIiZ84+ycS/bAzbfvcsg/Ebs9AiyTVARp0dsvprz+O52Mwr
rKyNBaGtlGwgS4kbua/sCo8tShuMFgzDL8DmxHtnbb7u1tIYJyF1hgAYGKgz3gHK5pFSxAy7dLRa
T/0mg2c+49JH8cxcZZxEF+qVOYwQqTy8dBih4TB7rnajhxQoUCh0zi3G8/Qq4y+yfBaaiHr6ATnX
+gCi+VvlMyi/EcsL+4439Ld9qkxJMkVNMsFP+vupCsW5ngUNaUig+o3xU6DYpXH3HhM8i2CeClU+
pBjwwY05jMcgulV5bIh/WLGzAMbGxSmph3yCgExy6Ht/OZonMqE5n1JVCI56f1kfrjzmahT7dp4l
EWvWOcLN4kQABsvt6d5Av0r1gZeo/oP9nbVjTB5jDZocEkiTgM+gedIucOLOUZGKLHB7BNgvXoiz
7TPOEhmLT4peQzUnpm87yZv29G0X+o1L3ToNDPmUmX841meJjM0DqR15LmoiyT7eZd6+Oy6hZYK5
FxGVnaGJr+Q+YKlRvHkVAcb6l+Ezt2RMIr2vqMjOoTAUmYOWfUdDvVMGniHhAlHw1pS5LCu02Uat
ijWt5uMoPYU9J5TZNBNdlDRE7DIe5uwAh9TqRqd29Nb3R9oshkGl1K4/0uHn5GC67XuuSoyKEORO
kD0BqNzvjqMNAJ45zG3ilkjYIDykuBojMDtfhq1Dh8cPSW2O3a61OHa7wjqa66JDp34jWfoXpUl8
1fTy9ifnbG+ZxVoOs0/ZMEVyFkEtigGk22g7cYrjN92iNVvC1WrL+56lgfby90Usu2SaqwVaNdAq
W7xE6W2TB6q/ZXprIYyLF5SizZYIQlpxn8eflZzjD3nfZ/x7nQ6RaZRYsgS4kuZzVPIwXHgCGP+e
iA3p5RYCRsAxUf++U+6Fp5TgLWJaNIQ2XR5p5KaPXy8a/U2raFMY9axJygYyK/t12BuoIXYYg1Ba
dviBDc8QGCcflSLpCShJ3Fq8G9SdialikReq8WQwbl3oy07oBaiEZ7o1plaUz5bEK57xhDBuodQX
aR7MGlG6jrdiYImxiDZc5/Ip5QlhnIGsKYAGl7BamXDVLZkFWMaO13hGv/FnhyOz0KxjriaD2eDU
GMEB4xdWjpEWiKoxI6kgGuN1b2w92lb2xoKzJkJmoskH4iR9ciOxwztxL+SNZQS3RiVbUsGZk7/s
T+WXsH5l34lchXmb9dgnSbNJaSkp0vyCXfOghDhb9XLOVnJEsUTfBTXsed7Pn0ek2A3l+bI1/OHq
+3UVyS9/X8kgo0bkuMba4ey8VCsEEMgtPu07oyPkPIJvjjt6CWZW4uJJGYEMC3HJdBymm6n0LuvD
WzL699X3k2xCYm6m6pCHOEHC9ochjpwYjyeD8QWV2QHwR4cv0Mtkny3JQ5uD7T3+clmTzbhubdWM
N1DENkjkEbsfzxZIXX+9D03F1W/6U/jSk8rL0PEsm3EObadkstZj+Qbzi16eGnIrGrtl4DxqeFKY
OEFM0raMRCxgmEVWp/wgamLPwSHhvXg5G/XSc7YyhtgE8xLOEO4hgJYN33O47lziGANHF3Z+Cs/p
ulYn6KJVxAG7Rl9nriqfOt4cOO9SZSlEEZ5mEUkhaEBpkc62j2hLdg1fpn28lTVy9ojnGGQmcBgW
sEmBJRcn9f/YEsik39J+dcnFLei8q0y1MneZCRpMLQmVgUZCPWYhaUNjbZd2caTtjKlX7y4fLo4b
YmtiWqR2kzxB2Njj4ZJkT6JecRaQZ3yMlxi0IdIiun5R5wIRaPo8jf5lJXgSGAchLsGYSNRBKMMD
Zd35mvWcWIF+4cI9/tK2uDpAkxwC0l2CzeXpzkgwTikDj7J0Fszwaa3IOUmbI09rC2DcwmSOkpB0
cD6RHv0M1fYY9t8lAKiouuFEoRn5pRF6sRR+FuP7yyvJO1xvSmM5umBq+HUwzgKRpvWH3WTYrxFy
5de78Jkj7/JLCcgLv19TjU4WQ6fGHgGcVQQ3NJ15rx3dom2P/6JHgH7vwkYq8u/yul7M6oxAXkZe
ujrCg1hZeATke+o+am4WhKcf4zyEQQHjWQHDmf3wST2gjRfp7ekuP41O6cQgqr+8npyToDC+Y1Ez
TLhSR5+On0Edr4uRJfMAGHgy6N9XZyHMal3V6SN6MUAWaEfSQeIhB/BEMC6jWqJiyalViODTJrfK
D0HkPAd5EhiXAVSCPJvoERsXGygB0+eecGLjzZz26hQrTAgRB/UIQ6OneP/69it27QkUl/8C6It7
bBmPocbiskgyFkz2X6EjzL1++tU7zJtG46wdW0MJSaMklQ5hJTqIVP0Yt5ETjfu/smS2iAKC3Vhv
6C2/DM/BU9vfccl8t9UwQUVKDPBxvZQSV3bcaPPQFhL2p6N1u89lU1shD02OJ4Mx5LZti1rXIENG
E5m8M75kMc/MqMd669HOajCWvJhNLiUTRMRFbPXyjZxdD+Q2TzxxOJpfEulLqzwF2l3Nw9LfjvfO
chnz1kE6UggG5ObylS6hIz7whWAv8VJ22wHKWQxj2QnAmWWcVBzUdNdNN7nCCYD+cEz/EcDGxmI5
NPMgwmUCdeVUeaiJ+yUuAzoTy6tOc6yBDZFjjG4qkwZRVe7pojfkjsEzB85yscFxYoBaEb2sNEN8
MiNn5EEx8L7P3GdtGCitSjMMGH+Zleual2b8Q7R93g7mBqP9AnrYQwHyMJQWbVk1nWzGyDdlHxO+
Vz7vyuRKpLu28gNyNppyP0Piaw6fjpsR9J7r4IQAR5zPi+95RsC4hBBchItWYQVTZbDM2gbuCQZH
nfd4z/MqMk4hFKuONDF0CoG/FIfW0Mh2TbzLQv5w65ylMC4g7XvZNFuoEj69wlmZDt5+lF4vA5yV
wSMt32zuAHTmL4/Nou6hZ6uMJKoVfYnl17S/M7cNF111+xFpGmTZbnlpGp6ObEA8q52q5RVkSg8Z
bjtwhgAb4lrI3NeI0eRxxdA1e+POUU/S0YlpgACJOWC63PVdqaAlUteBmJhbS3JVoS881BtrzD7q
+qfLe7jpxVfimONGyrIzW5rCIeZVnR1J33hSahk175Rt+o2VHOaQdXleB3mKmKHAlGqyAxvKZT02
T9Xq+8ypImaltU0CPZrQL8QPYmHVDe+mpUt/aWuYQxUTnNwgpFHpXfnztZmJ2HMNKAXa0By4vGwu
TyfmeMVlmw3CAFMggWd+IfWxe9ezdrVqzOXaqE1RRRk0kqrIrT6l02C39WgZ6GYevl3eoG03e5bF
TgjIZZBhSgo5ffNq8Qwv8bpdBeI309IAKUX277prV+KYh2VbjTpKYlBNnfdiaonlVTa6HJU4Rs1O
CSxJs4w1LVPoV/ANpt/aXynZW6zYnz5RpMW/NHJ2QEA3BVNoYhj5mB5a8Sn9qOacaGjb5IAVbAAH
UZTZqDtVAnUOEng7Of8B+scIRLNmxysyb0as1LUBO1UFUiBjdUUjLYFqTMgUYrLTo7i3gtt/Ej5P
T/O+8Xm5zz8Y3j/i2KKIIMc5yUaIyz7WM3ZJxWirFYCBbQEAk58cY0/gPC43Z3gpe93/NWTrIn1s
lHGrYxnHA53+H30VFfQfobXHBenGMe1tQycYOWmVJ+yPvNz19iaepTM5jrxWjCZfRuoLK1tWLUCa
21ryPm94lsJcVERMxmwOsKzTTdajaQvtpEdxXzzX5AVzpfjAaxXkqcVcVYMmCUpfQq1Q+xjFvqm2
Vp/anCO9mR9a7Rz9EatgkBTakmKmE/Fzb7+OrNRON1uvcPY8lAieRsylVRlhos0dlrCpHoMaAIye
rD1xFNq+tM7bxFxaotxUWW8MNJ5OrylSMY1t6xjYwWCo3mW2tOcI3Iwo0DwiajRQU1RmBRHXLEWn
wvYHr34SXUp42HwNP9SOaQXW/NjYhR242uNlqZsrqcjgIwQBpiy+IQYwqxJDMnR6ZdkXiyMtV907
WBUIYOH+EcGcqsSI0rQMIUJt7vUvBuBNTV5tfdtVrWQwZ2rClPQgDRgSqD5qNxS4N3SbY7FTb5QD
xU16V/J/JY45UW3WRqaI2p1rah8785Pec3zE5v2oANgRCRaQurNIhBhxTCdDQxNiWh6jZGcuzuVd
/8N6nQUwEdKyGJle0RGbBkiwdGgp/VA9q87sUVqe5ApdA5cFbpvZWR5zc6HQgAeIiM7eDDjHhhuo
rlxwbuDtB8d50dh8xDBlZpBlkCE9gJHS669MZ7mnz9/BRxXavawQVxobJmkgNspCrKA6OCaQzEs/
eBwMO93TkFa/504gbLojWIOI140OkgjGHSWxLgkzgF5c4UgHvQvk+2N/vqGpyg6tUe96bK/EMQYi
yfmkJIoAmIPIVavMn8OTAQSHy4u4aeYrIYxVBKOitUsPncro0Eauxqt40v//5t3xz/ffMNLEURk1
xoLvi4dXKKbpIHvqjgcWt+m4V2IYU1gCXYjzDmulkQRtZMCyL8ujRCqrzdVPl1fshRb7kkqMM1WE
PjCyDiq98EWI7mfw4x7jK8OePRUQznZ/w8++bXuLlYKMdwUWXV+2IxRcHpI9RaJIKMTPTzpq0NmR
+67bfSWOms0qlAgl05SjGjqaIcZ65hw3k6lZScudZ7tsf6AV+l2QCANPxRp6FYjBDC/qefCYm25v
pQkTp0x9XqZJBgEAOKbNMaElWbRbubPkEA84CXXp4F7wODZy2VUAvvJ3tYohl3VpjqiNdCfaWxse
mq/FsQdqSHaoJS6KFm8ZGV9RB6G2mJQlJUyuInHfGpxmV973GTex1O2oN9QXlYVfA7Qj4t0cHAHs
Q6fLRKUYGiigf1Ax3YVhf8QPqlP9BH3DDgEg17tyHBP7zAmi0RjCCRoNHkW4GHa9R3OmvGfvdgPQ
2f5eLrHVSVpmkg5qCTnGjYTZ5Pxz6uMQ0TuDzpGr13zKxO0S/Eok4ytC8ZevkH39kANj/hUeOnQy
m2PmHLfLNoJVY0naUMSulT+FmxhgRzRgfqasmopde8mXdq/uRouXj+M5Q7b6VcydgO5HrGn+8xXh
j07moZ1hOtDeVHTD8hKbHCfyciWsNlGP0ipXR+jZyY6mPxq1HSZ3nLXcfL2tdo1xGZ0QdiNgXF/H
Ko1deNBlNC9IdoEB70Lj7Rztq75wiUmMw5ikoRkqE9LoiFyBfFZGhzeB48pDvdg+2IakamBbE012
kHeaRdQoaIBhlq2l5eTYz/F7BoZ00Kr9ksH4eC2ehEqizoMiu9BQmlyrzuKPoFSYdw2vc5CnEbNR
eI+SMKQhTTrfFOpNovgcS9i8PDCNZErgoQA1CXN+pywZwPNBKJjWBEB5OlYo2AHIauk0T+iUXy/L
2zzEK3FU35VxG6Y8guTZBNxFUdh53e4yeR+IsAWB1xpNV+aN0a0kMZe9TEYSlgEUG2Knq567LAap
giQ95z1vsHvzwK4kMRYx9EKYCEmAWz/008lPQ/ChcSKLTTNYiWDMYAIrTl42UGYZI2vI/DjgvEB5
OjBHdOilWCskCAAqa63elt9F/V0+Z6UDc60L0VyWgohlmrzAH/1lF0mugnNDQTMIb6CaY2ds64WY
hGana9BHnPdxbg1j5xBMb4e887n9LjxrxSaC0Sald4EOrUYbdwKm0+JDgLFcw1fcigsexNkldoR1
mHstjGPcRVp5hY3qiw8gr7x8QLfL/CuFGIdQoDKuxj0UahyK1owyHrKVyoFicXCxc+nr5e0ZxRgk
SBHAmM2OQ1bVAE75hZ4cEIKEx/igO8KHF9AvuB5enLy9eGdhzFMqj4Q5y1MIE+NnwND0kg4IOk7o
uh2B0cHO/2vErF4QprNSRtghCuZNb4dCP8T24AYAH56PID2zBZ6pb/uGs0jWpVazlhv0XA3afdbe
g42MYxG8haN/X/lsqWzJIkW4gzCmHVzRrvLIC6+qXe0QP94vbmKlzrtu8tU6Mj7VrANUW+lmpfF3
Mt/kQmlxtOItG+NS6xRkjGGInRo8xQOa7d3UWd1usOu9dFXZsVM/86odXONgnGyIGvI0JBCZnejR
yjzQPA+W5mogb6GhpBxavNLo1svDECUMDMo6WDXYJHPXYnI2r3Dfqv6AFhEQtL44pvfM1q/FMNs1
E0yx6hHEhI1dYnynC20i8IDkt+xwLYTZsSaY6oAMOrxfcqrj67bdhTzUg013vpbBbFHdF5ESVZRB
ZX6Zs0SXbWV9S/ciClHpDc/KeRoxV2I/Ncps9tAoaQ/Npza7N3hPQvp7WQ+70odlnahJGTQNZYSZ
FRFNTs1xisd7LY4eJcO0I1HxMVv98fLJ4olk0mN93xId1y+4bqRH/Ycmi9Y8XA3LVRB7cqVzjjHH
vjXGqctLpyxRAv2Gl/roADg9+tjlLSPPLjTGr0dGYMpKgp0aNYCioxB7DcSbyBKu6LxvZov3l9dw
01Ws941x6jKm0LpC15CP/TYfktuXhzWycKfiGvjQkRVcT7xi89aTcC2R8fKFNBFTo6dLBv6MghyS
AXYXYH5RiJ2Q+6reehKupTEOQxFIFQQyjCQqZDcfO2vB2JCgS8e+bS1S4EGgIwkdibYKwjrO2nJO
HYu9XZEeTC85bCY7zT8NL3tAPvVD9AQELVs+0USJ7oqfL8vkiWTcShuJQ592ULeqrsCuYM63ce3+
nQjGl5AkD5GPxv6FxNbk3ArQP02+X5bBOwY63dZVKKAvWq/P1EhoeBPZyg5pTWc4ZNeU+sd4vCxt
64Ze2QhLSWFkqtZnlMWqye0ouVPkh8vf52wKS0nRlroG9i9simB+0codqb/m2jvebYYIvjsUDymS
FLMp0VDmxlJSEeQqT9Fwxfn+H/zEPwLYVGZRBuKkyVij6ERpf1qAHcm35Aulj6l845N6/55h4JVG
bCrTHIswEAgeVmVy6L4L+a5W7cvbsn1/nFViXHqRj8Ys11gzDE3ao/osgWCUuISMbh57VVnw3AH9
3tsr8iyPce1kilW9bSCPYhDQOnwEaAq0h1P8DY9XZ9tMJ67Xj3HsWdDKcytgw5JTE1vGt+VEMZyX
u7a0AEsUotWAF2RwRdJzsDq0GSjpZIM6Hx3dpnvaDIoJNhG8z4Mb3gIh3uMVyLhWyXh3WQ/HWclh
JPJd79Zf8CgGTFFnlQqahSkwcWC/p/t9vaxMbCglitFpNAAFqqMmHNOB87Db9hVnI2EceGUkkmLS
NFnT+SXuiwqESQMH4mvb351lMM5CniI1VUTokI3ES0flKGo952xti0CvArrWgHbIwjdjCqEneQH/
vYzHStkX1V9+n1kmhUy9CP5D4LyLfmi6MpczffuwnhVg1igyShmkzRBA8QCbG7AN2MYHBYMIlP9a
bjjqUDt96xr+kca2Yg6Tmi1ZheXSuw/ml5x8NxWMcXmX/d22aZ2FMPGyUGLmZhrAp5iMDxQnQjv2
PJf6BxdwlsH4VKVA+0efQRFagEKJEI2EhhufKFwNGnLt9Otllf4QJ5zlMT5VrytZA5ISci13s01r
8QPlHm5RkcRsglM+XxbHW0HGp2qRpgGVCtrN/UkSPxTZQ1a8p1fQEM8aMU60VOvMEGnko5i+Se6D
2ZtHTjfkH9zmWQbjNkPQDGsqNTcwmqADM74WrNYGwpu73IeNM7jCgc8Bsbl2lPQQeGQmrWn8fjkQ
ow8WkuE+khfbMLyicKV+f3l7tq1vJYPVSx+6ZaaBXPfx/6QFGEaoP9LZVfS3OLyxu00nZ6JzRtcl
4E2zKdmwkIO5FNE/X0o3jXDb8mgJqY954xVW32cOk7lERp7q+L4MvGLKyTaiFyP33vfmXMlhDtEU
GKQcB8ihwTYtU0cO5ZagNNdkL/GyK9tndiWOOUVT0pptrkDca0KsvMvhXPuP44nSqiw8cbxFZOyu
/h9pV9YcN85rf5GqJGp/ldSt7nZ7ixNneVElTkb7vuvX30Pnu2OZVhqZZKrmqSs6BgkCIAgcLKks
93yTGAx5tc/9dl/jAZcMfjb1eyWVoHtaPtVDMQJHu56fpx7VPp9aCmqhwlHczk0xDYcq3qIwhWDE
CLp0GU1g9pjnpJlOlz32pLHgu39JCwVXqy8lw9hmgPBuLM1Nd4kn7eyd5tRH66qgJ49set7VQgqe
dygie9K4eugPfKZA63cH+Wc52m+UBG2+QoAtTsHAKtTYv5nNXNeskvIoxL0GBUg5OKiCfXjHnApF
sVQDxKZ5WmMJK9kNcdrqgRTtAtPNMJUhR347ddUvWfZczkzXafD9F7duDSgsJUi1l7GRAMjKJ1bt
1ciN2Aem/uiCd4Tl3Urq4GUXFcaajOnd4txpSUonLTcSbNqtuufzvngYvrjzuaNTZFspHUvFvAKN
mcxESfNrT6K0kq7ZXCE5jTsfQKX67bGCclCGcet4WTpTLeS1dRN369dAQdC2GphwkYtLD0F815a3
CbVw2xA2Q3bSUDVVpPdDm27OwyXYwl4/2ovktyXaA9rcJfZn6xCjStbS8L9paWLBgqqlTSopUPPR
rTOH001KYPSdTiOIpn+n1G5T19eAgjlkaLiwAg2AP9+nSt98x+6qHS9lqXxewkjcm7Z88RpPMIXj
iKG6pQq8rn4/x+dS9v5yBYXDOzY9Bj5ygfiwz/GaVy8Yz8M+MQ4J7JnUI+Jma+VaIOHsDpKhLtYC
vBktIyfOiFu68XV6KH300z3Co7QOrfGbvnmFKo6ZynGBzysDqJjI8Ank4P5ykx8DpAuinX0kk7Nb
pn6NJtxIrGCSFtvkmwbXwp7nBEpueOQkw+EtVVm9FQiswYRoCpWfdZ8PfEFPP73KX0RTaxzBaoxJ
P0RLFKH84Gl2G2TKuoP0o9tx0jJEAH9ieNdoQjCVTyDKSxmkSh+Rw37WkuIjr9ntrqlsy+YRg6FC
7Y5uyqpY1TpifoypjTkW0D436dGg3sS2v29Ztq7KGnIsgjYYiqapQYnvl8uxm98Fun/5CG/ZWlt/
+b6gAFauT4mc4/uKGSL1P3llCq8RUlNZN29XtgGHYcKsq2iAee02lKRaZIkrGme9RbP3F+2YoUgW
YxEdzqATesOfxLhrRME2WXM5DDULIhSh+Mp8Pei+JodO0u37LHRCtvuNZObmZq2EFMxTqpt9W8UI
LWJwKP7zk76zujLOS/Xcp/88IfF4ef8ISDFJEk9KW6YdpDQmr9P8fCBepjb140UksWWpl82ml3OI
pIXLThqcYm53UvX1shCUdogtqmkYjX3O90pDbX30TEKK0eitk8aOZuOmED7P6SBjz01TuxJOsEq6
3aVSLgM2nEGBz0natGPsKvfTDlxtNIXDWzhTxn8KM2xbRp5MOAN5KalGNM48iJ9d/lwQ++D0cWWw
eEQ7khKABxOv49zXaIL+pyUqbqQOaGDWlE8NCkcyr/tovcckDc6wzqPQ0EPRg+4Rm0kBC6dgkfOm
kYsFac7bfnbS3CsizLjgXWKpqywYdDV3J+mE64RPyvw2onsls/hCFttmlkQyZE6O3Zk/oz61yNyg
CB9FMvTd5e3ZeI0m2Ga1RBmslAFtXA6LdFXq78KMyEpvRDyvMQT7XEsjWBFrYLDMSx/TGx5+hOhA
6Z+Sr8m75HmqOpVt24hTX4MK52KRQcIuJwCtMf9nP/rhzvAWPu2CD6Gq/N7pPl/WGWoluZVbPZL0
1lDkEcqFd42OrcoOGFjv2ORYSAqF/75CqcxZkjpjQvh9MpCPmDx4In+4Qsx6Ts/SvbWX7ij3vRE7
vl5KIeTHLapr2ATJwArKTUwwOtIjn+Ck7fmrLVW68NYdvIYTTIyNWkh9rgBXoNW/KB9bKplNAQhW
JZ+HqMGUF7yl96csvFY0wnpQeyQYD6nVJavkNnKSa1efQ8/GaLfxP9+LXq2SGNBHutkOeOfEQ0nM
HEu6L0OioJdYJXFQrB4vfYGKKViGHuNT8dwXpIRhoBAEu2D3WWVpFkQY2UktblDE/ScnUtUNZhvI
YIj5hApFh0rfKogLQfyjV15oZxjD6F4G+cXpeEERTkfTj0MntQyBup6A+eemm75PmGOqKUeUHTLt
Tp2+dPaOB2wFdfPZVrQXaOGkzGUR1XKqwsbJuzq+62F7qDwGKZ5wWLI00Oo6wyJq97jK4em3usKd
B8Pbfoe2ayOI4lr9IpFwdDB/Ebfjim8Zhmfk71rwsXIOWJ5fwCzVa8y+JXSEkk9kHbLkRg6qDoig
yPC794qDCUxX/AYZf6IHZ2xuGEbEoU9bYejcF7xtNNrWWDWwPHNyqpa9anzuUuLYbkJg6BiGS6qq
+WYUXbSkplLlOLalfjVOnmF8WNj+sspTEILGLzMy/Y0KbavsQxh9nzKf1R//DkLQbDWP09qcRiwU
5vV2P8yviv3uMsJ2gLBaKEGxVVNpp6UZ+Avj/1jId5npNJgoYqHyRTpP/73SBrq9AhR0G104fajZ
kKk4W6fifevUrnW33Cxu4JSfZcxMpUgHNnLgrxBFH9EyY1BaHbrAaxuH2+lgupIJJhZkYfYj9dRN
LajoMLIR/Lz2DDR235Sofe19PmNkvuXz4HA/8PvD5R0k1FAcLa5HSzmnFfDs1vZaEA/Z007ribvj
Rv/06zUU4khryIyxlbBr9U59eqY+wOQZdmeck5saCbQGnOiZG367LBq5c9x1rsI8Mx/aeYyBmhyD
E4g9bi0vPEc3nGwhpKgWNt3wi16Kk8ZR6FFhQiKwDP1Kt0BKdiSE4X78zS1uBSDYizJQh0KJsFH1
bvDUfebxV4T5lg8zD/dUtMpP0SUwwXLM81JNugJpENxFie305mOQf+5rzm5qoTEtpiZybXuQlXiC
IUFNdL7UMwyJdFhAIxGfYow3XZ6vxL/RWk8tpmBF6lHTpDEHGn9kLbzsNh52sfuz/F9OXDIFRYkn
Zmd01od2XmP3sjNoIuWdeoj94aSc+jNPMFCt/IQyirmaUY/DpiuBVtoP8rArK8IKU9/ny7s6WKmq
JlKwQD3a7NAHJ5OqxSGXS7AXRaypSb7AOeJ6hoxF6+c+RvemZzAOHSSP6s6gxOG/r8QZywAU9h2W
K45QHn+OUo84u/zPvXCcxPe/Ygk10BoBIJ13zzQ5IQIy21Xv6/M4OMkppGcG8iDoEqRgLpRqVEN7
xBb9nHIbnopDeQxBXRd6VJaAWj7BWBRxE0cGX75ueiiKG4XsfCJOqyXYBmsOY2tgz7ahOvPXOf0m
9M17zrwBkoC/C/0swTTYut7rrMLCWZljlx+1wlmyd4Q+vH2jfeUObf77SuEwgXXJZxUCJUfeq4jZ
qFe6D7d0Rd1tqIMkjklXZrYUpQlplts8Q8uEfhV5sVurvKMAfO6U4SGiCVswDHECcoBZA1xUXevN
Q8keE6rEdIPq4PXiCbZhHKq+KBuoG7y6/5PqoD4mGJRLhUbb96gXn2QLdmFI8ipuUiApvTPd8bpk
5jYPuV+gRQy3N1St7KmcKXGWbL7AK81oJlWf5wGQgxkZDkhxv5TB4hPqR5gjW7ANktyaFQbuYAXP
zZk9Kg5PyNrZbnKr58liXUcYQEoqwUIoZT8NHb8laKNXadfxTJTsbaudhmYpS0b/qliKgHEdRmlr
DT+zD3b0PsqOE6UMFISgC2Fe5qVdtQi/+tzJtMgpow8JMhSXt2YbxcRjnol6ETSTvt7+KuqlpKrg
97q8dCo0CbYd2ouJUJICEQ6pOQxSYg8ACZWjZpxt3JmoRvk3EKqByzPfC3RdmLYYDS8tG+wh0XVv
sG4TsDPlx2XZXV6qt6fzGUNTbAP3QZSfCEql93U5mIqhezznoOw1l33IfV63sbjKY/tAR43bQr0A
Cm5Ib5LCyEMAVu3sKtFVwgovSPaXxaJABPcTKoa8RANWLu2/mtotQxqcTf/1uLxeObErX8ryIpxk
U/fGfnHKcN9LuWP0RGr17U1WQBF0uR3tOcHkDd0LPiQMN9l8V/qGp9wvjTPtut+IernZehXyCICC
XoeLESUt/Lc35JjKyZTdMjPb0VO9cTuVmlj8xqQJYIIXakDwMzILa6gGR9W4UqkWdur7gr3RZzOe
dAmrJ+G5rrtpLEIH3rpRQQCuiCtPoxpBoCgLBHgemI6Cp87h7UozSYdEbYvobXKzage8z3s2Iqq6
xktVdYqjwomN75ePDrVkgkFIrWTB+zeAjNSP2j05eoE4mppw/mW77dIJdBZeE5zi5TQXn2fqlY+C
EE4/k1GtHySAUOzxaoxbpxjDUyhTs88IGLEducHAhb6LsfcKHFlg7pQSPVAD4WaIfdeF888werMt
QA7kacpJAq9EVThjeCVrOeEzKUMjNh+bkTyOcwJppqfyMT301+EOvZdfGut/g1Izkm3kTQD1+uyI
bch9Cw6BdIJoo9vOu+dBwIXD5y8WmZPdjO/ZgQo/KG+nC/bAshKlyGsIyccy4THWGb7ByO2RzUL1
dIx7EPmEznXtgjnVRQNhdr2e61wXb4dPsjujDE2L8FaKSrTr8AvoEiJ3+Uf+1J6Zxw46oTz8rF4C
F4yG3pZW2nAXFejpfggrZ1BzL2kNJy/ZHhyw7mXTQR0IwXQUoTKqYGeFjVow3fKcmrepergM8fYB
/1lpUCir2GCAMMUCMTsK06k3Fd0DBVIAVm/l+Sqm+yj9KI869hDF/QTmtlgvkMIqwhamLbo4IVZy
TpOr1vJlMrW7fRZeMISlS6pSZXULjPCxKh3jVDwPxWbfUdCym27o3Na2WXnBE6xwny+2nrQa8FC/
YtV3IWNOutwo1EDSbW/ygiOY4izvCxUvq3DA+ju7fOoSgsGM/51vNfzf74stw1Ej571mq7q3BOxH
GEmeGU4Hg1WeNQx+mrQV+sZtQh8oHXzTNmwrWoEyRX6meSVQ61vH4IzxdbfoAeJ8tlRmbfMY64qM
O4BhqbI4HUTS2zGdA4RkrPiR5ddRkPnNFz48VPnPhSP8dK2QBPtYdAEqGEcgGfHogsrXHTPQx8R/
5DlXMIJRVOokt2wZMJPxLWluVfm+sz9dNhSbCs6Z81RbQ3uoWOg5FEUfVGloeGVxw6RdBnPRIVfY
7y7DbAeAKxwhXF5GFXU2uM94zXyHd31peMjaj0kwuJPhGv33qPjeUsZi0x6tIIWgOTHTzuy4aCbK
3IJjGzi1Tl07+J/95lytMARFiBIMiAktCYH57eShc8838G7hpUfeSJ75ZkwsIyUS/30VRkt9Bs9s
A65sGjfPzN2YYUQIBpNc3q1tGNNWbVvRbXStvIYx7Dy0jTIzvLFBO4zhhAr7g0qI5zP0AiJoRNCb
o97EAEmC42DcV8FNO1LFuJQgggpofVpXqLaEIOwUK4mn1+duqoiQcBPEUFST1zODx13wSYbJ2b9U
bIq8XC+81vB6CIkN2TylKwjBDYWJNXbZwk9PlHkGqH6X66ZXnVQnynu2o9sVkOCHdNvOakmCLNUn
bAk4bzgLtIK6PzQN8zpiKr9KrJ34UtVVdZakM8cbPxbhVaJZIA7aX9bmty+zXNNehBIfqNqiM/Is
AwhvFyn2qa/49fHnK/B/TqkJUIJSF1aXV0UEqLL/kOZPlmS7XdwRCvc2zy6gCGodBSwblBIo0Zk/
XyoHdld7fBb7c4GPf3n5Nr3qavUEEwfHEbECfV5eivnRun6bNrpjfevbuy6jrCn/u99Y0xUU15aV
ecOYCgyynwJc4u5tvNA/9xuCcEn/Yt2ilMhXP5PsbBQiP3grRNXS7C63gTjft7haFXtwQh/Z92bH
1b2/IvH4/l+SULAVtrGgcokb8OhsPzRH9RB4mtc0Dub3ebFH3Wuo0yWYjRhZfYw7BJqVMkcKIy9k
uNM0IRHoUTCC0SgDJSzKBTC9hkl3yw81SA92FFNavxkjv2iH+I6VlHVqyxxGeSjOzG1v1EPuNofy
0/zExx8aoD8izC4hmPieBaqgvut0IErS/ZC7efylmQipKAiuMCsFXJJiai0GiDp4iNL7tLylB6dQ
CyeYC1Uz52qKIhRT387/1DfcqHdXqZvhLfD8XOXzTf182WZQUgk2YwqHlL8uwAwGO0m+YWHhkGU+
FAb/fbVyYaxXchrDJ6qB7RZ67lhT6i7J42VJqLUTDERudSGq2iBJP+1Y9X6iqKX5v79gEMSRH2nX
jXLPTbmRPvQV7s2yk6rOApLIP5FDQyxnGaqBiPX1as162VvlhNUq23fR+L3XCRvwC59kYQSQpZqo
lRQAWsxJQYYaoRYoslWXOyVMn3TbHkTtjZucqH5gbrrertsLnLAvVtOOYdMgelygW1l5NAzrIEea
k0pe3apOPgS7ywv4i9DoBVEw3VUcGOU8QkDjS/nIG6uto535qs8J1AsfRTzUJfMXccsLomC+xyzV
aolHyO1u3hl4uK8Cd8BbOidPzhLvsnybim4hWwQWW9ShilUjgTlledvbyDK23yrp3Nh/YktX3xc2
rGRVzqYJ37fy1gnj7/NUu1VMcR1tZy5XMMIuGVNT5qrMxdCd+JHz1ua+/k7z+v1YorOfYcI41Yu5
eYRXkMI2dUZVo4gDMYQegohh+aRZ/7DmkGt/FFuucAQ3G1S2lEYpcAbtnE++2X+1k4wwE9ta/gIi
Olk+kkVpk+eAaHiyfDBBt66+S8925Eo+pn944cfLeret5StE4bIZpmnYB1ys6Bjcs122lz9LP2Zw
48qHTiLEI5RcrBixsrE0+mes4LYI7hKq14dQBVvwtMOsq10dc2s+ejV7GLRPTHFVlNZeXjNKDP77
yvUNud4sKhcjLKt9amYonPxyGWHbnK92RTDnalVIuAjiHPFCFD5fxrgL9ny6DDvQiTtq2QTboIDL
uu4byDONH/sZfPqDq2gPY0WoGrVsgm0I0mgyNbQ8e0F7HpRdUfrEovHtfeOUVosmWIIEw9jLeQCA
+lDPO+1k7zmpSDJ6eeygMPI3hp5SIgk2oe5wNxvwjOeFyzEqXNt+IETip+/XImmyUDwmj/BBDQcY
nx9jeF0zAzGytc+uKZd+WZY35ShLxoK0BpGclyv6LijKq45p1A2TbYqjg63ElA3DFN/S6mUYYoXf
9yTUBKAvbjpEH7vK1X1ubqTz/I5Yvm2NeMETTmpkpJWFga661+1l/ZlcOuecEZHb7TilU7incuBb
BlxBpwokVJgOFhhBydusCTQtXpDsOE/7+FD7PNQ3HHmv4ukOeX/vsoQbm6bYjJmgHdLQuSK2xzBt
iQu9xjsTGzFX+lalhjBvy7MC4Du6snXBLFmTpAEAF8px196AORMOqfinPPOUQH+YiUPMDZug8K8E
Ekx4n7F5wYQ+vLsXt+1wrbdnk2IloNZMUIosVYagLyBSG+5n+7qgHnu2XOorGQTjPWf6VBcgjfAU
CWM3KryR2W5p+T+T0s3+sgZwE3NpwQTjnc15YjEZCjfsh3OP2ul+j6cEsrCD6+0lGEGvlYoFTImw
aJncONXyLc8Tr5hOieXnOuH8KCjBjGOKZWOqE18+dCGUpzT7GKsflelWnT5cXjpK1wTrjYoYVuoZ
li6snpTlm209DB1RPL8VEEMXULaG7n9NBa/W6/MzNV07J8vEH+EU5NQKP7jn1CTRPnZV/dMErzQf
qLrSbbleMIUF1Ja+mRdjxqW5vKvM9xmmORtERREFISxdM+VS1mgQKzAqZ+pvxnSfafeXt2dbD/5f
DFX0fcM0TKatAyOOzMRRc3Yza8Eds3oXPAs7fVqo7PtGHLTaK1UsyJTDkZVtw9fNVcNdBEKPd5KT
ecNhOHFKisxNapfvWLynZjlsxXuvoAUzO1SyUk0BoLV7zjtY+4OzYG5E6GYga6TyaiSaYGRlMxxD
9MXD1f/T74b3nAGrc0xwiyNXwBmcLu/jtr192UfB3s6d3NvgBISuhJNj1p87o939HQLX1pWTSqou
0tDLhrAib+7QzHnq5MG5DLG9ZvxFjidX+JSU1xgtBsSVcj8832z//2Um/8Q9u4zYhfLr23ZjBSco
BFgh7b4uAMeuDZ/tytOCsfDVlfaeP26i5OibQrTtbe7SClDQCXtiVld2AOxiFQW2xaR5o61SsyM2
z/QKRdCFYlalwAiBUiedB3b2kc0Y/+5Pxqe4I2outkMXXWYM+RQeIAlaYTVak1TayB/TfhLili4m
v6TPsxmzXX+gGqM3V3CFJ3jicapGSSqBZ6rnHq8n0Z/Y3NX3BVdi9fk0a3bPr51Peuyk9vf06bKS
bxrAFYLgOJrRUqUqxTmq6thfrMMc+3iLdppkJEzC9mlaIYn+Q80iyzawVlEP5kJOxz7eybe6H72T
ThVmO1+Wa6sURgHhwv+rglh/MymzrShcsPBrXrs5mHA8tK14naPdFo/Jsvs9lstNJ7lCFUyGVY2F
lqOy1wvsj7rx1JWJE8SUaMSePa/0yvZVTQuS0AYgGNAzI0TX9+OEBJ+rehiTuOufWtuPQgfEhvfU
hXFbPGSzMT0deW2x3idQ9TFduH82ow+1tdPnayX1L2/c9pEy+UBuCwsplsegrMe27alD3VR7HIqD
XRFHanvxXr4vWNmmNNIkKGGOrCr2lPagmZpr2LcjVQ+4GaSDKe7/5RCMa222WaJw48oHvfAgXfFt
/zeYdzfN6wpHMK91pYdNlQOHU7W3bvuhPoVfOodnrVE66jc3qMbGlNjl++Vt+sVxfpFPMLVdGZm2
ZMA0TWibl1GTm+K1zuEMXpiI4qXfLsNRWiEYWvRMFGHTQytMLXTaGq+4vXa8DLGt2y8CCbZWyqo6
MFsIlGbg6F5AdxD1Xh1Tbp6SRDC4oWQnQc1NepecY0xOp6g6KTEEMzuaVjKYNfShA59Lru4llFEu
1Bsqodxigfls2zPLFYCAfuvYw5T3e/PU+VSen1IyscbcCMNwjtGw6U3tqTpynq/qIE27/Mz5qaIT
tTfE2omV5rOtykkdAC6T6/2YF54dF/upHwgTR8EIpmFp6yUsuQrE1ez0yZUUNk7dE7EQBSLYhabs
umDRALL0SEaMhhMsxk7tqanDFAz/feWLjA4dDOgORvyAurjYekyVxkkpopNfOPN/z6YuHH/FzAu1
MCFMgra5c/F+8cAsea8dW8XrvQVZKZSf+lTfM6l9gkUw62Bs4hlaroDG7ydVR/atQhpx8FHfuLts
fqgjJdgFdAwOxcKjf0P7ZFR3eONySuNOna/tvvKGH/MS7i8D/iJYfllUwVLk8mTKPd+6+JFXUhZe
fJ/606l5xILyvOV7Ao971jf5pBdPZQiJbZaBUWAJEQCifRPjeKw79SZ55Ad5PsyhQ44AIjRTzJMu
HVO7hgcS0lXzSfOrI7Jy++LjcJKfUFgAnkC6U57wxeKoq6VWskFSANmx3kd2/TD385UR2kd9yG9Z
nB8urygRyhiiHbFbqVL5qWBd/z5Xp6NV5HtLTj7ZafZfu+ZVA9H0v7piCNbEUgcr6iNIZqUfq/rB
Ss4s+3RZGmq/BEtSo7h7auyWV3hfh8U5ro99fvw7CMGMLGXQVTOPWQIVhDTROQgx+KMgcliEgzcE
qwE+THXReahSS3eaCsox77IQ1PcFQxFkERiyRgghs72GETMyYReofRDMQjsZUZNM+L5uHpv+RoqP
bUKkSAlbJ1IuzWXUBTa3dUU37buiccxEdrNadaQYV5dB26lt4xkq1UlGSCZyLy2LNDctj/AKFR0K
1WFpY7cfHy9vz3Ya5+WoiIxLRVfPdcfzHWB4OneDw8cTS6giYU/WE16E/Jhs5drUCEMGcTQviDbE
q26NhvKu4leNon7P5jsjIDRu2xGuAIRbbQ0uM6WvANCflucXLsnlqUqeO6RTlZtWbQUmXNBGFgTm
MsNN9N3XsL+tjW86SihtQqZNXVihCLYzq+2grQyI1Fi3GpreKt1hA6EKm+5ghcH3bRUbDfnSKmhe
5JmvwFEy1JkZZ6b801eVE1IDAykswXp2LCuaEOxiKLj/pOayE6UhJikE3lK6SZg6hI5Tq8f3cCVZ
hdL8yUyxelO4a/95ZlQGW9V0Hz2iI3txdShGSCaVNxXDtlRmaCZajsR31snGwPQlQgq7Qv+/Di44
xbFZ7lbhe0I6vvdvApUVkGBhsyydchbyzHzqoOsN947lIN+BxfyTvNdBCkJdOzb3boUnWNwwLOZJ
iYGHK2EZzLu53JUyllPPXWWi3uMJ4cQoTKuHvq86nqH6ENzzPFzkoUQxc7VbHopJR5Lzgtg2MQ6L
B81S8w7S9ax00sLLUbNVgRJ3/pMT/bKKYvCVGX3QTxxnUZ+06X1gfrXah8uawQ/sBcUQA66kzBW1
NLF29rwPymv2n2nZeJS1EkEwGChjwpgGlSseMqS8beL3xixTYgi2As1G9ZJpgGms1DGG1A0GqnSc
HxFhpZiMk2oZDBmwN+QdbDGzIpkRzJXNcGV3D1YZHsDf4CdS936a5V0/TP5/3ptXiMKhVdHHoCmY
MOTVpVU4Vqx8DPLWvYyxdWV6BSKcVL2PDMNQG145x0fLj/7P0bx8gLP6VSa7pCk8kcmjKvNZ7gII
JRVoveXM6sadvYs+8pk/GL/9geqW2LDrkA/z3JgCO/umhznPwGfMEngRTUOvL2YXdrO75F+JVdy4
CL5CEbyHkkY9WsTgPdBd6XETlPrysdvxWTzxnnqK3IrHgAZeEAtjjJQ3Papd1OhlblTIHcTO7JY3
Buhy+TtAeq4eeXkqzZK1Ed6+QhSOsc6sSSmtmqd++TEeDnyaHF2fsb1ZL4IJxxilvZiWGANm0RJH
Lq+wrc5EFRFv2IpXsgh71UaRqSYJNN7sdgneqHUiTbVtKF6E4L5xFUn0lhR2Ed+dYvo4lo1bBEc5
iJ02/DoUoVM3hJXY1gYMO7M1BUXJb7pvSyZpssYNE4gdkrsWb/3Sbr6LLDdDi/TgS8cDRTi3fYhX
kEJAK+GW2dUalrCwwQyveqU/S86sOL0XHbRDtKuvxv9+BWXyCpHHAKtFjcI6SfQCQi7zQxFgKNT+
8gne1LzV9wUFT9M2bIcaEpX5d9xwinJy9HH3dxiCdtd5VxUylyGs7gzMiAssxNBKTUWyG+HQq6US
9Juhb2OUY75Ut3rmcnqD6ZCOICZH+WgPG2se44+XBds8UZiWhWITDPp5M6w8UGvcQesU1k+/UiRX
ZcTmb93WINK/AOJ1sGwsdLxVAGB+9N7cL4fQN24tRwU5ZLwnR6sQ4jxXxq10rc/szpILoJWzw3s0
uqseZH0Yez25nM3TehfsqGKnbUjbMtBkiuuu2P5bzlGk6UEGLxz6dXtrGESMvK3eL98XQwm7qGNO
N+A13VXSnuOntn/8Ex14QRDiCNifulQ5QmcdpfxGpbh5fmHm/gUQu3zzdOxhVguI0J6Ko7kv4fSq
g/plOPVPy2nZ0W81xKKJLb9Lgtd2PQWiUX8LHsv+Xu4Ii/ALxX4RSjCk3ZQs0thi3yXwNJ41jOJE
h+DoBJ2bHwtkkUkiIEomwY4mob30U8O3KTkvxTHUnqrw+x9ogq6q4LjT2dvBwHq36GluJagxGr9q
0hcpIRK3m2dl9X3BvhWSFUfZEuP21ScWjE3XuWxaCHXmH3kT7a9ABCduKDEGsc4Qwk4Hx4xlV4Il
6BWnmakU3lahLVbqZb2Es4nE0Ny3KqC64MRZdoKjfq3mvrznNXpU7Lgtl2FiBibDfIxnz76ybbJd
hMnEoHCpVnlyFnozrhSxpDlBqxBXi01V01+g+D6uoKRlbkug4TEGg2NszZ0wyDv+g9QuFu8FhP8R
K5AwkK0RDA0AwaAN46uZXJsdUV7Bt/qtKrxACPrWtEofRx0gRkMpHNA8oQa/qSLXLrtro86TA2Oo
/v+TM/SCKaifqS/Mmm2uE43qyqF1xFxA7+8gBLVLuiKeS652Sbdj8lVPMZxu27bV1ggewRpGidNu
Q9XmZy7F4Jj1+9bjYwiy6zF0csIuUIBMeI2zs2jJoxq6XWPsNW917AJwaw47dZc+LJ8pZiJCvZmQ
Qe5qEFVVFdC6AKFi6rSR07b/XN6jzWvXyxIywT1kVtTKegMMVoAwrR46+In6xxSzwm0HJXfaIVZ3
xiIne7NtjL9TECa4CluakxSk5qivrdGHOyWHZvx8WbxtS/6vljPBQoRVqw9thJNl1od89jPm/933
BeMgY1R4Iy1YPrm8C6zrjuwr4et/wTQwwTQYc5jIcwgAzvvAcxnWd/lhcn9285L1hpTGCUah16T/
xaWpOn+Ml+l7ONvOYJGDDfjGXpJKsAxFYvV6g/4PJDP4hJT0lLuaFx+Xn5XVZLxNuCQm2Im+M2ut
7xCSsFBztdotalR2WLcydVEmcMSJP6mSBZ0dQSwt+oikbdZMu2I55f33y0pHwQh2IUSfRIG5loga
FzfU7zTr6/IjyqlKDkIXVMEyVHkc2QO3DNmseFHZuQ3GgfXz02VZKBTBBERy0lTzswmfqndtMXtx
Lt0WCkWus2kHDBk0bs8jJsVAW9MwQ73WEWh31XWbXE2UHdgUY/V9YbHypI2juSnxkqSBmcyq7kBv
4ORhu7+8WttpkRWOsFxzD/XSbH5F8WawT7Zu/cPyNIePP87uM5fqU6fEEsynGXborlUAZ7PYqQZ3
SFtnjpzLQlF7w/+IVYCV1uAQT2OsXTTfhPGjzHaXv08JwY/T6vtl0cxBx/feyH6U6TFFOVSvepcx
No/kal8Ew7noNg7kBAx5vu5RV9V/L8q7jhr6QK2UYDZxVv4nidXu7eJmpp5StuOblRiCoYw7uWwD
DWJIhz5C5ynvyZNcxfDq4+CPf9IJAJbyf0+l2MVfd0MDegzkMcMY2b1uarMdKzDc8vLevB20pOJB
ZQUj2MtYDxotzQHTPI0oSeMlTcF5vKs/8Yx25igYyyUdZ9m9DEtsltjEH6H13SwkrOUcH1lyg/kP
f/d9wRQoWQa7yXMHgZbuZV370nXlx8sQlLkRhz2gk9HSI37+x/sRg8lzsFTEPDPPGXZ5R17ZEwaO
OEfiqIfaVsY0kOGp1eALqIxqNrrhU90S+fPNoBf8MrJtmyomOApqjknrdTzwR4DkyLNvwwGDxPzO
bw+Xl29bA/6FEQt+GatLxiTA5MFda9yNybu/+76g16hVxbt0hu+rwbU6gTySODjcaL2J0l6WSazs
lUrWz5qK72fTw7R8D7V2r+IhSP9kzp8uS7KdeltBCcpcJJkRVz2S4+EjGqsc/r41HWw3j7zZy73K
PVCVo9t7g5HxOu81kMUJnpqFbqhWgqLl7POsPilUCukXRucFQPA60mAGTTcDQHeG3o3uNNBTg+N1
/Jye0eDsqUj8Pg8LpohKtr3dC67gicwpiBhKGnFhWK6NdGchOPyjV2PjBUJwQ0HMkiIpYRXy6q4p
H0Pdv6wNlAjC8ZTGKEnmku9NsauKQx2hQZfIVm/bmX9FECP1dgoDOzcR3CbauwB8Y43Ji3766uGy
JJswQAHZBlOMN2xFbZYNmm3C88z6ldS6WoJ21R8hZc421wuGDKNebF0zRVLy0Qq7MpzwNKyyyGG4
faixI9eEu6FABH22TGNS1IZXmMkYTx6ZzqSm+7Awib3fPJcrWQT11fXh/0i7suW4cWX5RYwAwP2V
Wy9qLZa8vzDsGQ/3fefX34R8jk1BvI1jTYTeFMFsAIVCoVCV2c4Zb3iLUFNjhw3Kv/4lgmC9kRmV
iU1Qj7KY7DaL9dPafbi+6vvH5mYQggFn8WhrNcOCKMcygcBUGYRe+Ym/7lC3fiRHKekX2/PUvwHF
+iQDHZWTlfIynvvR4xTWoUfv1AOna0QnvSSwkViCWJtkzVoIuVFM4NB+N7KbFkRZzepdn8L9jfPL
pMW6JIW1ijnUGFBEvwytmx2s5rMSS85n2UCEQ2eYKjoSBlvLm9t2/g7Zh6WU+BmJOb8qAR/HKC95
b+3Czrl+08nutXw7vDqiNwvPh7i52yR6p4dhzI25Hj5R1MrG1KNoLXHyVLmfbCaJCPjeeAUHOSkQ
CGsqBQnRSziWrdZk8CacAj2a9Rg/S5fMeeOkoPlVSWD0rQRx/0ryG1K8IxQVUauZPNe9/BTTRbvF
Y+9zKs3SbSQJ3l2L2ICJEdUKYqypRRl6zS629jWbP7XSQh5uVVfmULwX5Hpqx1WIAWm31jvuGyo3
c9WvxYUPKXoLuSojmyEJRt6NbdjZJoYEIRgcQJnTNplD49P1/bpr5xsU/v+NHRZq2mcgMsfEmcde
Pemy12vZwgh2nupGYZs5DG/MKuTCPy4JtEVM//og9v32ZhTCGRcznaFqG7vVMlBNyCt0G2hSdl9g
1fEj6nMPb4pCN4DCaVeYYV/Z/KAgwzeluDV1GQWbbN6Ew66zM2skz51mI3VMvUaN0M08vGXxbUps
0+TaVSKdXDJaOWgKKEaxntbqTBTJYbC/LraGF0y8Kmq2eOIUC9Pi2VhxDT1zrUu0QXmJ7XTeCk7L
5Ri64bfrhrBrzRs8ftxurNkC+8LIaoIBkVuj/1LP769//7ma5JUP2AAIm3IsqqQiPQCWs+1obnI2
TlzrspYqWe9frDZIwsZkaj4jaQekMWhP1Jl+FO6iOppjoLSFOfE787SYb3LZG0xhs+Z9RKnCl4uc
9aD5GoObfQiqEwVgfaAy8vz9E2IDJ+zaIqEFlMcQK/AnEt44gtRrfWOivJQrd42pzEvwR75riyds
WpIXZpFOmNIOj4DTXXIub0wQs/UfZPpGu5t3MzBh8yJ9HIUGJw7IxwOtMgcPZa1MrH4fA0okNojY
VBAvvTT1NiUguOEkX7F9a0ynvHqYpW9Y/NQUJ4wSquEVnVceiZQwmR7beZfBeZv9ob9MCE5tN1oC
+9D/D4y7u85iiyZsXqOzU1gEr4H7Vp8aNHR4XN118BoNbfY1Wiyk1Vx7J/oWUdjNzdgozOJdw73n
xQ+84fqA/OwBXQ9e6cqi790djSI4S6Mo5SJo6Xi5YsoY6b3KDylOeWm4id9SN7nlI+Q7miD0c0eZ
uNeeQ6TEAh0hNCUR+gkjbBeSqtGM9ExW36nN904mjbm7h0GOYdJnyQBLNBFwZAykA2U/3jXCA+fx
DL380xB0J67mIONFeH44f2WQGzTBRFQKNkCNh3n5pT6hrBS0oahhzH40qHFG/fZl9pu/c2c9g0HI
qd3SlVnM3qbbjlaYzjgzjdKeYKJm45P5c4fUmqzmZ3fFKJgVbV7CTQ1hX5OiGGIUtPGLR61BXdA4
tLr+WXKM8Xl6PY+/QMSWxE5RTUhcAyS+sDPP2SUH+s6ASgDosaSPuPsbmzHCqI6yIpsI7jBvCsZW
fvloPw8+R4Mf8WvfvuUpwvJWttH458TBqYg5oCzDLN0SM4SDPi5lNU0aFgkEGlDlIX5nml5ofk/z
7+kb7omqZoGnDblIqKkKFoHuItDEFzEKS7LiRArjqc5k0e2e0W0hhEggMpReSSpAaK1xW7Q/okg/
FYNMk2fv4r5FEbxTjyNm7gqUzhXZU4JwtkguS/uZJpL52vWCWxzh0B+TounTBKMxVb//bBzMIPEV
d4FhjODPBp0CXK9s2+6OTWdMRfWswV6TiI5TZVJebkZQbtY2fpq8r5r35psWagMjeCelj+IOz9UI
2SBhkjM3pD/AGn996+4awwZDsDdqp2MDiXos03pLMmc0nxZZFncvNaFuIAR7G/uKdiTHbHXtI1E+
JRE6lb/1mu7GILW9Pprd42OLJVhdM7ZxWoQYjnL8qTSD9qxgAZfs/9Jry13nK8ewGZhgemQYGo1S
gLGOubkCdUvz3CafrM6r28eG/dPK3hL2fPl2dELAadO5mFmJmVxI59Is8/Ci4V2fQdliCb417MwJ
MhWA6JMPZHyfNQ/tmrvl/I0l1b+EEk6msY+hgjFj+qL+0pUf0a+JCktX776bEEO9PiqJlYvnE22M
MjMMQOX0o/FNN58amaiWZGnE7vhYa0Fu/2x4AwianQoJ+H83BMEZ9CY8NosxBKMyDoXSvaM4B51O
WoSxxxbDNkYmspQ1JTPrpIYFTC7niwFBUXFIP/lD5IEFDo+9yqm6CX9cH9z+7OlguDZ1QkD/+jKU
xSOcScLQ0jzDWM66Vt0ks6ynct+wf0GIDz2aXve6iTdAbx4OJfsbXB9MRavF8il7S8pa1X8jCbnD
jK4pyWIgEbxaEDQb2gcaMaeTcaT9P84O+RbVZComTXAHcKnl0HQKBJm81X5+XVB8+qjd/0xR6afr
a4Srxa6/+40n+IZ5bUF6aQNP6QaUqs+hGh+KjGalQ0d1PtBirL5AdcROnSxSlr+MVQtrx4LaYOu1
WtIpjpFmIObJ67a6p8pgfTcWixVOO1jrA+sHaJyVw/xFzRj5kRQrIwe1KIdzS0hzazDWZc4ykOjL
khBr8KLCyFu3M1P2ZJRR+E9oNdlHhsquII+LuvBzHfWyrkqXIXcmLR3ARWsM0ezqNOyCvKcTGGo1
goyRHi8nvGOYQZkX0Z3dKsrjXNlh5IQ1tG3w6P1I7BoMUzP5PoZ4KQSpmZ09IQTN76t8Iuewn1CS
PSRzqBwWQx/qw1Rr8TmNTUtxbTUEj5iqdibSrpORXyK0YXRuDPa82mctoUVQTCYU/nKL9Z2TpnZ/
CPvS+Ga1FntMCbjInNYg5XEo0/VidqPh1ejVJY5VKC2exOY6Sh1IYpqgnhxMu/PMstZMx6RjETvx
qi2538atcZmK1LDcMo5mJCiqbHrQlmbIAqxGBFbyaq1WNx+y2IIG9dBOLitCJTlaaWuoB7QXziWo
RtasRyucWak+zUIVHG+zHr1LlUpjt8oS9/8Ysal8SNSSfjC6UL3MtJ3v4hJvoZ41ocLTbSw7l5X9
7+8AW9UM/DGG+Pyl34jZTO18RYSUXyZf89dj79R+dYpw4ZZf73cPESi1cl5qyHqJkkRqstQMvbea
p8ZenL4LmaP2EkZlGYQQUYRTuiZmHWpeRQ9h8UjSS1s8Xt/Gu5t4MwrBaaBalLSaglEwy+2Su1qT
lNTsB+QbAMFLWE2sNrmNMfxSYAgYPIL+/OgJ5oIjfZCyF+wNSiMmQ3+yjtTzqzoejYxo2kPWYK7e
E2T+jM/XJ21vXTbfFwt41kGboQ+G7xeT4kSRo1uzu+gSXh/JIES6viU2e7TM1PAU+r1aHspBYly7
u2U7CmG3rLhNaD3BKLRDj05anuToHUhJBGCdlHbf7523GoXosM5MEECLkuzaMNbgQAVYtnythsFL
tL+GEO1tg0tkb5+7E7eB4qu3ydLbEc3gcpFFyaPL1Pkke/fnq4/b/69zVohOmLHajWLAooe58e1Y
83GjOcaJTJhgd31+47zib8+LpTBjNEghoTd7nHA39MiDejACkBUcZC0se5O2BROiFJo0Vai1ANOr
L9Z4U6j+v5k0dOi9XBQN4uqpUkQoDkCxUzF68Tw4hSK57+0ZGWo6ddTu8TcnMQWaVExdMgsF8CFq
nGwXgd0xZe9N6+P1sexmnFRc9S3MmErBz/NyMDo0I2oQMGvIb5UnUEmjjw26mxEUukBpgxxX6cgq
OXZTDBtEwYsSbYCCBJLJeOdM3Wg69vWham5XVfLOvQ+DlL+NeBWEz8LWidFOlowzTHtUvnbFsbYf
qvnTWErOnH3LNn/DCOcaVZI6WQvA8HPaDKLz6PCHoNYp3npOb8CExYr1Qc1AkaZ55fSE6GuhH0cZ
hdPeeaBuIITVqdMZZCZ82mr6caofUKvsWjLVXBmG4HX6eqm7hQFjNT/Ey2VNz0kjSZ5JIMRed8uM
06geAJEOBz38vH5NicS+djfo74kS+9sVGsVaTGDG5niDMNCZ1C6go58bqRN1svON56pe5WM2YILL
ibKmtKMGwwlva+bpkHRsj/SOPfFNqjegKukko5PNn5A8gwNVCmohlorD3mHtQxfhWan/dN35yEC4
I9+cblaOeHB6XiQjBCnZu5h2fqIdr4Ps+gFLxTmtI0J4RU3e1JWaqI2heXYVBwa7jdmCXEnpDKXs
FilDEobDknxOUCIAjzM4fWDej91xvnCaF3JfjY4V+ZBw55ohcumnfS9koS6BP4cYr8jRVctoQPQG
Y0xP1hkVCsflYayhNQXJO4SlIfGvz+mu7W/gBHPUk7SocxXWEYapW9nFEXyq39sV1WXmMLllNMum
ln/wlf1vAAVzhKIpjdWcn1Kn4R9eHaG46XflQ3biylOjTJtwfyF/z6awkPFcV1a+YHhmf9a6e31Y
z3YYO7nyltdvrM2vZeMbZLMBlCwykm7EsIb11Fkfw9hXpsP1pdq/tGwwhAPK0hSS23jwxAG1BsTP
/IR3ItZO4ykHK8BtMshk/n0/qNhgcvvZjEtNq3VqUCCKwnDiQvnMXXtHbaG0lj9yhdYqdLu3+PsN
onBsmWkICdoJoxzpxSj9tP3eyt74d73VBkI4tUg30z7iRo+KGRsisy05leHf11dLgiHexrK6ZVFW
AMNqgykvHCRzZ/PjGzA2mQWhwduqimFSOfPDUqzoFL0LR9Urjbe49g2IEIOPY5cmY8dBhsLRuu+M
FZ45S2Jkvg+3XgGTbakaMrqQvbN1vKy/NDOW0nGolX70Fsi3tWMSIN3m/NlkiRCCp1ONxagYslM4
B/Farq1OXx0IkxxR4qqLIIJ3I9XAkFnDODTtc7i6jfZX9scVRD8xDBtK6URVdTHO7xH7t6DIQOm0
x1VEM3/8ZPodfEARpD9kr4i7CwMZQoICBATgYuxdVhE4aQvMWmR7lnkqI8lu51vt1cJvvi/4tMGo
zQHyiqNnlV38oId0doaJrU7BrNxhFeTUDczAoa+Rk0X14dMbbGKDLni3AfQfkJJsRm9Ex2icWU4+
rI4JYrzrMPwz1wYpuLQ0B8dIrQCmNT9M9Q91fqwhTG5/iGQs+nvmpzHdthkaCFFvI2yjedIIuEzq
Eb0uYLpK24Au1YGpMn7qV6cCN0GTXzQt0KyxV50ioVaPU5SwwVvezUF1px9nJ3Oj0/SZFzeA/di/
Pn+vTj6OZ/EybhuKe7ohNkS3c6eBucAc/pN0SIO+c03TsVFGFB+hMZr66QeZ5UtBBYcxFcjkFxHS
+LxSz/qIbErp9Me4d1qfUzPWmR//kDXh0T1TQRIH3F7QGwXVs3A0RTkS2aBtHJCY5MKchrt+iu9D
b3RXN3TAZIgOs97NngqJk3/1oAb2RJRnqUDWYTxY05cOOGsrSlKDzJ55z5UCqvymIu56rI9TwIKJ
uWhnmO/kPIo7lqRT1eI9bSgSQ9uRsAOLcBjLPtVGVKNNPnPNY/nUH+k5/Kyj+q10/1ihAOOkaNSA
zUI3ClzafAdt4hmS5kmmJ8YI+UHXOti45ZcVZjd6ryGBZZ6kyrHcSF5ufZ1aMFoUAIEwHFmZl3jW
0FiLVuWzl+cQ0SmD4pC5fYuC1uL96qdnmXrT7nwissE+10DxiTc3Aa+fLNKo4wxt3DVgfoPwGr3D
qD0G6QvIk2ZJOvgVWROfT8uwoG2P6BeZbWH9IJWr15ndzJ4KOr1LHfSfDMjCa59R3SdVK33t3XRw
5yKRpmpgdbTFtSuyElJpczl7c/+5Ue9GPSirR4mn4eshrtcWQziPEtNs4ogCI75o8G0/+6/rG2I7
EzZe7MtSaK/P15djEuaP1EmGglaOlz2Oxd91KQt7XpUPYoUYpbaBFwfTwKEgnAlljVfKPE4mT/u6
QG46r5zRU4PMp6gWDBo0K00P4VPFnLz0VbcIYt/0ZEnjnUG++AmCUU5mHRurgp9gaUFs3JeRxAp3
DOPF94VNVpp0noYB3x/tb7Q9VCpzFFX2ZLRjGS9A+CA3niOcyWpVNUBwLT6lmgvGvQN6vj39YCF1
jJmTngU7vuMFouirRgMMLVoM4uF76zAjFTDiqhfe/zxjZQzlsjUSDN8kVqZaIcDsWrnXlPFcUynZ
ngxDMPZZw9PBYgLDyFbXYp8rmgaS/bs7ZwhKeLGBia5fYc4iRCyNyrgpBNQ68fSa4sbfcV39Nmlo
iZHKV+1axQZPmLa50hIKOpWJk80Wd7HbuOMNovEv3Wfezjg3jswqducQOXDLYhrOFfFAUdVI0Ucb
c6iXTlU8auv36zO4u5c23xfMvLMGNhozvp8PR4t+YtDQiD9eh9g7pFAW+3sMwiIlSpmVcYNJ4w42
89eb8RheescCP297UGpHJsQrmzNhkVIrowuj3Cj0b6HyTZO1NMu+L9h1PU+dqhuYs4ShmWx1oDLn
Xp8yGYJwg8iVJJ0GjqD05zi/bXOZd+NTIJx7WBIeNjDo2zMxwo5JQjLGMhxyiMNwQYbcZH4fB6bf
+slBw+FnMEc71pXb/2mK7vl82iALh4MWlVE2DkDOtce1os5igDtuvYtT2RzuxNY4CTdIwjGxlHZr
Rg2QFh2SmprbzKgce+ZXCcxHdj94doN3MtwCbW85vGX9fk+vsKviruw0G+Id3qxfqvmpa5+uf3/n
svJybMKW0oxs6DWLG8hxDHimLjlnqKT/tPzd+0ZQPaWNExHnOui+q/g9KGFboX9fG1Ud87nqnUP7
u6Y9qbPkvWQXw6agJMC1xHzV8VNUZaKiK3nyQgbqwvw9Sb8WhSR82Lv8MPobRCy7m8Ixz0GAMyEn
zc420ipgQ3sWc18C2rh2F/TPrTiWZFPvh2YbXCE0U5J8XHsLuJOLCrDqrr2UD1R1V0/1+Ln1V5U4
A/5OLdcoJxcDTOLSq7VkgkXitMSgrR0p/DecozurdXr04/dHdo/iqXN8x2MNHhFeN5z9A2AzcGEn
9mDy73sboMXH7tt44kUetltdaO5E2IFyXZm9a8qLFRb2X6408RgnxYQmv/yhxkNOj1dx+9DcyxXi
9lw14zIEKujTDfV50TdxIhYUZfdo1PdmNXLi5Z50ktnbBTBMVG2rOqVI9wiBKK11rVFUBPTa6HQU
Yql/WifMXTJ22y8EcWP3CQrpMg0bW0OuF29g3SJ5lNy1AJWiFsrGpRiXfyHPoQydRpXFRmz7pD9x
L1y5lmeBcSaYfZ1rRPgSk9sLDDeA4jPy0GYk0XIAkvKO02WngeWNudfHbnHRAjmd0quHPD6JW0Bh
c6PnIx/JDMAJilo2ONp5X6l5+N8MfM8mVNz3LcNWcUF+nu6N0aWlZSoqqLM9a0h/aJV534Gi+foM
yiD4/zcQWVJU9dBEs1ciD2bQT1XkXQfY80Rw8Dzr9ZwOEkyCKtGKPMqMKKoNPzcl9ABa6xGsq5Jx
7MJAtwYpRcQCqP56OY4l05Wu6pYJZajtWSORM0IMPTL+tBT+efl5CSZvRESCS9ilTalV01BPE28c
SPVD3l3UXnZucTcpBm3qBkPYp1akNkRvgJHF7hgkd6tHHeiDu1brk4CB8UxGbPCKJ0oclTB5edhk
zDBGhFDvkPApTz8Z2s3VWaFG7thoLOZtnctxfbhuG7vGtxmpEP9OWd5AUQEjDdUbzb7P1ad/933R
9mYlQXiIcfUED+0oiU/CN0SAm7USmUFma0U+csIIbPu8jodO/ef6CPaXBrkx6KbZJkG92Uu7znok
7DWd4pJDvQUX0Y+Nc0+d8GRcIEGcnbCf0Kvn8Sq968C7+4nftHnmWAOtwkvcZVmHPqcdcKPC7W1I
eLTGIZE5h313CvIJPAJYaMAQW0SpNSuodsa2RT9WDbuboXnRn7leWxUo0heHXXuzcTIZGBEPPF8O
qoWHSNsZZ2y8Zi6F6nm1Bm+Ytg2C4E7tNTcsdGLDouvWtRqnQeEM+9P+xuftugERbKKZhgYNBQBB
bWKGt1UdCiGa4hYcspRE6rIpE5xROeV1rZaYst78bsUfEvqG2wYy97+WRLAzJRsrmo0ISvKZeibo
HeMqUH/8u0UR3Izeqq1q8NBqNdaDsZZOZI73US1589y1ZRw9lk5UvPRA9/mldRlxHdvqYiJp5C8+
Xhz5s8Doqmd0V7BjLqXA2sfDAy5j4IRhlni5BzfSasUmzGC919795EnN3FFHCRNPacuie77Q4qmk
ofMZ6jd4D4CWx8vRtcPSUr2CI1qqB5ud5se5Do7X12k3nt9iCDNYGms21QMWygyD8sR8TrJi5ocl
MIJaynuzP3+bEQlmUVkFmYmCEU0uDcwg9zgJkvHEEDbankxMas+fbocmHEV1SEK7rTC0VunRs6Q4
rPYmmUzy7pDgsU0YhAq6P5EjIW5bEHLWKX02Qc7LEPYQiZwCXoUVgzZTEu/vDcpAe7phaSbwxLRs
1qz1qtoW8cIl+2SNqpOS9VubfJaYxV6Qb9h4x0TcpRJ0wbw0PabVPaQBW4qFIm5/4ulYxc1BeFL6
0ZPMzndzLqbJNJvXJKOFQIjwoaJch/FYUA+P7fo9bpbgS/RKiH9xzWGAUjy5yU7bPS9rg1UA3UTg
nVBF18H0NCkNtCp7c33uy0OeSBZqb/PaKkGFJbbv6yYV0uPKWS8N8aLOdJbx47o+cQntyfouWSo+
OaKX2ACJ9VEhVDZt3CcI3myeuwI5745F4ZL+l4TDnvmh8YrYqk1AxiAGD0qf6+qcL8QrNerZyRpU
beTGqqyJfNctbXDEFl689qJboQPO5I5eduxus0MPunPmkU8y69tZKFwt8OaKEVko9hc9oIIwK7R7
4qFkAlelqfDX2ardLP+qp8STLNYeGFMNNIyCghi3diEcYkbVkZAOxCOH8a/eWz3DxeNroIDQIkXO
5j1PE9W30tzUzv0GxyQ6R1FhgrUTb7Xm3OhKVmUMTso4Ez/xqwP4Eu4Nh9c6RZ79958PU+Pb2QB/
BphODWFDx/ocj8psrt76Fw00v0C5Y4juo+mv5hI6dx9iP/8ge87ZS4QgT4TtjNJRfiPlpru5Vmtj
GvVZhSUbztZti0ZmxW90l9ybBxX1lcqll9WP7eyFF4DC8VzoZVhoDQAn6Edrq2+QWM4wv+Om0H+I
6jR0vVD9lb+fsh5q4rG1enGdHOphOs+xjF5+z/0Cw0DjloqCB/YqRq/rOFtHYPxXstx6MF3lw+i3
DrjCzvJiB356CC7rBSAf9GapptVYQrbY63NrWnZujzranuo/JuJG0K6pJi9PUdEwbWiCFbZmTqcp
01evRV9xcWjrQGLmu4uzAeCn6GYcihqj3qoDgPF1/jx6zAV5fukkB3Jv2A7xMi97kh1be/GGhjqf
584+SwPF8EvMPo6GWGGYO/2J0+HQY+jNrUueqhNv1s9lYk57Rq6BSJLhKEMZvS3A1XoILqoRcGH5
MZlPdvGDyTrod4e0xRCmMeyZ1hc1MHiCj4swFm4OomEXOozg+WtkRHW7Q+IspnBQcBXi/X5Y1Hrp
0ebnRettiSZqUKyNf8rdwU1P22AIvsGum7EjJRygxt6TXvXaTFbou7trbcIsSEdbuHWKhhCnJSgB
Jm4ISmD+xcmzQHh2YE/zmSB1FOT+8EmmDbNn76gWQmLK0A3Yg3B6zZB2Y+i4QXZsUs8qK2+qGY/n
1zfVzgmp8xJmsC8ZSMOKzmjorAS01j31yhoqo7d10jjh/DFHr8F1nB0r4EcTT8/rpvmqv3vR52aY
05J6rfE9792xHdxk+Oc6xp5l6zpnyARfG4IMMUWq6NViQ9CWeipaC+5t6KUa75WP5J4EqMf/2kgu
c3tD0lGzBtkL00TZo7A8rWlaq17ruBtQer/kqzPr6CkdGvf6qGQwgvdm6TDY4aIR0GPltTNS+lmv
6TEyakkeZO9ER5yEana8jILLTOzzLiKedJkJ8dgCFQr1WLmgeNRvDUdDUSN6CZ9mSXJ0z/ZMzYK6
JG5XPMoVfGs7gqINO84rELOnDHnYrvBZcya1TJxk5wQE5Rf6ZC2EEAASgk4oXkd9uGYUub7H2Tgb
wyUsL1ryYcne2eXfqy0xxJ2N+wJOuHdTTLEGygdsKvaPGn9apelskRwT/u4FgDBzWZqzxIoAYEck
/BKvcel1mRVfsqmpbiJr/F6mCmoai/GjNtTNUzGH89c/t0rUh6LeF3EukkHcajdncTdMXTwtFfUi
pXGUGc2HDK8RuexivGf8WxhuQhuY0F5m3VDgNuILJBDARleAl/ovvH8NKO+tgvygqp6s/3R/9X4P
TTQWGiYLW2vqVcNjS98b0i49GYBgHnZkJdOMDn4vvWhn6ytnpy4O5dHOnPBp9XM/CrTH66u1t9O2
0yjYi9nnlonqJaxWo/9gRn5T9BqBHCoNOj2R+CvJ6MS75FQrXRYVGJ223pvlnZSQQGISYsuNGdpg
buvwfag9qOq9Fp4rmW6FbAhChET1mQ4ranq81Oh9u1c/jOufMsL+3MG/jOzVudsa5WQkgNBs0DdE
Thrbjqm+v77s3FKFwB+8lCqeb1SdE3gI0WS3qDNNMr7sIQo9h4uSfg4Xw6c/LJnA5e6MbZCEGdMa
I+pBrUjBXlQ7A8pqGuvdW8YCDiumQoz41TsKLxtfmwoTthrHiN1UZR+k6am3fXVlwXWo3TjCor+w
RBMeoMXXUcqDFRSVrV4HtuPkNjo1J+5xFIks7a49b8CERRobTUuaiS9SRC6LtdwZRD3baixJkMlg
hBXKWINEcAgYZQmK5EFZXaqcJPO2bwW/502IiCaNzjADYIyNp51VD03AyM6+15zVRRuGz/lpku/X
MWXD4j9pc0BkDVF7xoelkSMluZN1h7z68O8w+G/YYKiFpQysBEZDb9v0XcrAxvX47yDEc26wSnAR
A8IAl7f9o0RNCfl2HWI3BtrYmXCsISX3ny3Kyj4/sC7WXaNtPvSl8tnoVOuE3tWgGnL1tmrf8AqO
+mWUYvP8L3n1KqmHWdrYmUI8FRfO9F1eSIxg1+423xeMIOF9F2GO7+vtO1I8VumX61O3lx/VLX4l
N1CNZaP44qUFmA1R9NoAQOdbB553WI/soTgtp/ogZYLjG/GV0+apQ+6BcFcS1qnJKejIQeeFSnA1
KPw40B+Xh/k8eZyFP54kp/WzmPI1OCEYgV6rnhc5PPdP6ds06Ca3dyI/+qF840o6XICuCd3JTbzh
RrnYEu+3V8OIqf09XCE0gUpcHTUcH+xs9an03lcH26Vfk4v+zrhHCeEBtTQyTMkUW0L/MV1LGjYW
pphzy4NJ3J9NkPXz0pMaZQYyF/X/WM+vIYqpg3ZZWYyrDXIGiYNqe18BXfr30W1OuQ96P5m6yu5m
+D2hIm1bZNAJyU2gZaVPR2SRPl7fDLsed/N9wclX7TgNZYLvl8lj0t039sHKJFdRGYSwn1m/mJE+
A0KHMKZputVwhgCfxPJl8yR49Rq92yZpAaLUXmNcIiJxSnzjXNlY4nNyWmttk4T4fq19VPQFQirM
Hc0b8DR3JBg1yV16N9TbrIrgNVCQkbOc8VVBU+BAnHb+kbXvzMR00MDkXLeA3duEpvFeXbwevspL
5UY3xNqE22dnQaBo6Hu8Wirkk6okh7ad/7oOtpd4Q7ujRXgvNwFNuLBOmZ3GNBtWAjX4yYcKFoQ8
fMUfvlj3rOLqfq6NN0XJCPcjQBNCxqjzBG+pLnilhkzWkBUqd/icLQz1lscwmF0t4Ez59HR9iLvm
bkK0AYPDC7BIS87sJpwMBa9vdh5k4ynE1tXfsqOQYkHagJnaK1LthlS5YUN41kvQsWrf6IabvWnT
biC4091ESfagluHYAUKpnA6va1Pt9ezT9ZnazVFBfs/kjVI8Fys4n7o1WEWyGfVgf2kHfhTrR8Vn
p355+wOsvsUTPNFalBkb1gmvXGt87CLNSdAmg2DAvz6uXV+0GZZg40ZJFjaPgMFe7dPPs4zUY2/H
InltmAgpCNopBXNO4rwCx6hNQOqRO3bszajLt+KDKrsB7FnyBke8OKV9mxWJYiJXyS4zCErUxm1q
iQ3szRXewi1ULiAPb4gF0WpZzk0LvVxvDY2xdUhpWyiOZh2ViaLtDgZzxjgDPnp3hUWh45gzpYwg
9ZY8MnanVDezIYlE+LyLZwQv0/svhBD2RyuoYJsMEGPwkwu6C5pTL+32211+PDVSipJeJEGF5Vf7
tVt6PN1BrRRss0rnrNP6LU1TZx0GyTVzBwpPFSZDkMwfvkWy6aRLahRoVCpo9T06PFjNKUE3dyhB
2VkalJ8ZKBa1KOrCxHyuNizMSJdI9Wp6AWFsZVyaIri+JfcGwsVEuZwOpz4VDlTa6BOzw5B5ZtF5
xnSsjdCtw7tuebyOs+fS0N6MchxqIP2OI+6l36ThOGWqzYHAKnziVW7pPVfcQPEmAbdafXhDBYZB
8ZaJnjKG8gTRrrOUxsXUt6qHggvHBDfDMqOs6RSakhncO7lfAPEp3pwI8UTUXF8AhLi3hGhO4/KC
LRTbOgoE8iy3eNAuy41UXp1fxoRN9QJWWDm7Q5dpRjksdGeKY3Re7tUzQ6VHfpAl4nftcDOVwuUp
mhikS1B76VVj4cRlQOvMmYhkHnecBA8NYB4ayCZeFf4zux+bMJxUPN/zDLh14tVu8sYPPi3itCFF
iKAOr+jwE4IdptgFxaiuoK5l7zNrcjrbdvr6Y9petLL2JUbPg4FrYIJpgFa0jMMGYOTcnzTNSZGZ
dnSfSwJ199N3+vd1vJ0zA690v8cmmMRK7YFOC+DinB1mZFdCWfQjQxAsoVrHddbIggFN47FRzAN8
vuTCsheUvhiF4MZpTEnJrFn1FlRpjafpQ4FyThTHX/J3kyNr8pMMSKz7H+dBsYcJU5Ypo6NY75tl
9q4vyt7Vfzsesdihb9p0BvE336imY53BGXNMPpQ3JFD9BKRwBKpQ0noOHiC+NjwUMJuo6cT1RQgg
dRM973naoETAG736oXFTrz1mSO2CphksNbL60b27P8b4G49P88YH2my2KlDcq6BF/MnEaDxBxwTJ
FJwmkvncc0ZbKGEDg+IhVUsbQ6MgzCynO1WJXM2QXCT2zeL3eISNqyTzFGmkVsHUBKZu+iVaJSGR
bBTCVo1TtZlsGwA9Kd7NpoImvib9Gma17BYrAxJ2bDcmmgpdPtUbdDxvtzGcHWTR1jcUPiBpiNJh
hEO6+YoYKW7StQWTDrw3fd9o58rKnNL2JTtp153+BhE3axN2xGoZQHpYteLEsOrYC9G1V/pJIM1Q
7rw+Y0joDaPsWRtAMDQDhcrmkuJAMu9pUKPKIjzah/qseLICmP8j7cp248aV6BcJ0EJtr5Javbht
J07iJH4RksyE2iVql77+HmbmpmVa05yxgQADTAM6LrJYLNZyStuIoTxDErQtAWW7mVAgxYmXf9RC
WoCKKK/B3q3sUN/4BSVL/pTe1v4sJe3ZVHT0JCK+gcY+TRVihGkDAk68p4wgMuElzfOx18j+Ndu2
whDCyl1ntyRS9L89lR3ftM5LjmhHg+lzZFQJm0pioJQYPb4Wan4E05cORK34mzqYfvBG+zxM9sbT
sFODdEcDWRRy83StwAS717WjbaUEtl0DL0GBzrf4vq4lGY3tC3EFIihihxmUraEDJD3239ipQtF8
h1yThUf0Xt4gvdWphhqpywIK2tgXGsnAyGEgKGSE7k0ecrLPQ/rZuf/FATvCVy93SmD+cV1N+Gdf
XFkrWMEiIh2TZC2m5QYFu2uMb8Z8VIedXcmKpbcV/iKdYA87M5tzFkMZu3kK0z7a5UsuU/jN2xfs
wOh1MIn2Iolr1mWdLmg+D5LH5IHs8lB5sD4mZzTg8eSG8rH8cX3pNmVC2RkuYAxKcMVHnDvFzMXs
FvjnzHoiWfquilrvbRDCsmUYWVrR0TWQ+WY+6kgDo3UkEJtnCc3RBFZI42mo5z7E0mWYSlNj1ZjS
o7h23pHOfFApk+zO5mKtYAT1nlutSPMKMHZyHlDNiKfh9aXalAM3BifMQzxFrPdyprkjWgcDVCp6
HSZp/dOJqvSGaEWxu4609WTid9PfSGKMqFPdJo658R5CzguR7Y09p+iRFsFvHs0VjmDA04y5aFoH
ToZA1Anx/SMqHzAxM9m3dNcH+QM35NFONtGLn/gXFsFGJaoKTgaM/BUUQkMAdCARLEKvvS+Mvc0+
V+Ag7R8GhPuvL6QMSdAJRxnaMc/wCrB71AtkO6VPvSk+JJPrK8lrDutKKv63rFzlJc4z0ilcqjj2
NTcKWCF7r2+GJFCfjj5cXsz9InWB2Vqlw2DkQTfTncsgDfQdPVmBer80HmcqV46FjI9zU0dWkPzY
rcRKMd0Js8QAWSmDX7cB6W5j0/HMQaLzMhxBKVD5h0TjABy9fVDGnzP6kxzM920lzfv8My91D5S6
4FriBIqCyrt6bI/RRKDyqvKpHHVvSudHFEdLFE8Goz9ftR4JzCotAbNklYfpI0YaebUjeWtsWjxO
D/y3LIJHVNctwvsxQJISMVECUnJZdG/TgV0hCJsfdzqicDkQ4mUJskIvPbtO30+6ddYwN4Ms2f08
NJJU4Pa7egUqaEJC3T5F3SZiEe/12J/rOzNEYunTsu+yA3Jm0wKqAz65VRYy2NbAy3IKxqI2Gwe1
5KjInOfSq1OC4Wm3Y1wf6l6ig5vmHfWMOkb5wkMXK5X7ZnF1JYLZLfX0y+j8UbdJ7hnZgKyW1b/r
o476dqmcErP7cN0cbmqlA/465FAspOoEE4UxaSOKzAGc15jiTsihWNhNU8sifpsLuYIRfAq85ZRZ
G7GQQ958GqzKx2DSI94hxLMKI3ibSEJQSdGSDtkniORaeThWOah/MKsbK3gdZlspLzL9qkNZmUFM
NkwbBn7bYK79KeQ1NBjxHCi+uUuOKYrRdvwVIgu/SPZL7HTFQDPFaEaAUmV6bK0oXIzqfWcXssZ4
biheGMWVcIK1iuKFGjPBInahBvbaFPW8JOhOnMIsPuW+zKpsP3xWeILh0jp0I8T8APCupO7ISbfM
XfnIJ/GCakuydbJFFGxYrioF+sewiKVWvO8ibV/Y9N6tZHx6Mhj++0pBFjMfm5LDmMz5s6tbf57Y
3VibEpu/mW9BH8D/z7AuWCkXc+Ftxu/JLtDC6SNecUfjtjhrMIrdp/7GluHxC/Gabgg2Y8qKGQMt
uc1IyYPWZX4yz3uFWrtGrXflOJ6pkftZV/gtLb+hh3V3/eBt3nErcQVbopEhKXsF8G19B/b22Qmv
f1+2bYL9yOO5VKoctsqoMUJLTT5bw/C1LSZJxm/b5P/eNZHqTtcVM2Ipdi3DDUYG3ada4ZW97o96
45kg2XcizEw9XJdNpiuG4OwYTmf2aCkx0BfNiRdbn+7cB1AoePldFZb77LMEb3OzeKgQkSX0VYjR
6YQZqHDmwcIGwxY9nT+QfRQcLPvsCI7jIP+TBssHCSa3TS/0c4UpHG8rdYwy4bFDXuys+2UA6p2A
BWhwDGkoS85tC4gktIPMPQpCBW3pbTXPUTwGZ5iiiDI91cbX6+JIAMRIqD5qeK1UALDm3ivbB0Pf
XwfYupt5bxnScQ5I8sRinXxOJzdlJQJbA4auswjOKUZz9I3vvspyrKGEnUlqsqgdw844t/xWoSfj
zjhxHrZSSrWydYrXUILxRelxPCUqoMr2vZrcZNYDTT9eX7jNt9caQzC8CXjQF234pWg9KvfPeOR5
znE4Fee2gbpx1glZJz63raJuryEF29umsRlnKSCTagYL5zlX0B31LV/u53aSPFi2FG8NJdjZOuqc
YdGhFxnYL23Ft61BgrApDFJWCEmDkv9FDRfiWJjuTRg0r1bH4zROZwwo/hFbDlypxrHDaLBIINmz
LccGc1l+Y4qOjUl7mqXNX7ln+G7M44yX8eO0w235Z4lnmUTIbS1ZIQquDdo8ynE2sGXq+xijtzEO
EgMh4xDTK5rQ3E+7/CCviPgVD3qhJytQ4aRZ5mBZGLcMh9tSQkdfPuSkespI8r6fv5q9e7Szz8jN
+0haFxJ5tzcVdwiB+46yGUFD81lP8chJsalk9IsO4eumOGPuvD18HiaJI7epoqj8+D+WoKKjrk6z
oQKrN7806YdeFqfcTHYaKwDBurdNaiS5BgBeS46WxFtwKPyMD6AvD9QHiWZuuVUXrBfzXKcyVXWm
AwttYP2jG8bgD1za81/sNTI7cn3lUMD03DetStK2Sp7hVomImfqdNlMkpGi6xK/wptZSCefNsopu
KAlXhwTkNdndMj0RTRIf2FQ5PJtdEBuB+E7MA02uYlldzXepDVX7g57tpu6nEuveEsvCh5vXygpK
OFdJrk5x3CdwDtXH1LBwIdu+ncm8tM0reYUiXF750MDFVWME9Tp/cr0yuo32BR5hVqC7txSTxHHT
+P+Ov3TbcqywhUtNUcqoxtRBnKkR/Qvdx7ZxMP6J3atj5utT9DWbb+zF8eNcIrRMZsFuxH0512rK
V5bVXpRWKMPeZcXekg3S29T8lXyCzdDcLDP6DjhKAe6G+DOR8T/KAASbgfBbqyQKALhClveFrFRQ
ou1EyOMmDXZkcfB9Mj6Z6l1nJJ6lo2V5oUFhSeJSElnENiFTHwjG5gBrIolnDGGElt7rZk9yoIhg
H+olmtGfBISYPMSYbjTfRrKxzxLNIsIFXDlgLzJraHSV/1yQalcVfy78cZKJwjf2xZ170Swi2Abb
zmG+e+DwgenJKdn/xUojm6GwGXjiOfa/zZ2YLCnBZavmGpYserIwoGnPifNtziJo3bM40PzG45En
aekC34lr4gmGIYkQIYkNigC26/GyvSj4gdka/hxUYRLKcgybD9W1kII5GEExaakUQnZfnPfJIUMt
geITj7gokOCTzWQ1pP9g91AXjcELmPYq3ogD2i6nqMM7S2Ol4029y0JNa2uvpc0fFF4bDHJ+1DJw
pFk4cTodJQdhW0sv+MJBwJTBvo0M3MhRi7fE7HpJ/MlBysNcpHxN24p6gRIORKPlWQ26POTA8Do+
J3fWT3XXzx4fZMorDvTe0+bdcALhM6f3Apnj/vqZ34z2gXXm91oLJyVv+l6lGHMTlEjp7DmF7Ize
zdgzwdSnHjLVe80r3cDjFkkyDFd70S4QDUOmJyVKo1TW7GlRhbaUBWvTVF4gxE4BxMIcpR0BUQ2f
LLCok5/XF23TUMLTtTmTvYm1e+6xGQsb0znuEPl11b2aW4e0zQ9IHEjCUptquIIRtsZq4mmKlxZG
TO0e4rbxhh4TliI1TGom0fjtM46qenD1YNAdCPSei+RGatmpA7A4bxjahPcxmLD+IMGMekmQh8ah
jOBmG9FELTAkNMCaIliVmdHCarKeh4a0EO3P+zhE+PLcByRUD7kv8+k3r2rQ6YAmUgMfvGipFUdx
tZYuyGDa+i1dmhvQ6NmeVrPjgD7JnMneQ5s6ssITTDRt2GBb0YT4SnXjkNnv24NLpdNbZCjCIlZk
UnvHnaHpu/mkhRa4Peku11Cp1IcD71vibfEoUbmu/5vnayWb4LfNSA8uVQFUs/5oTPcLkWij7PuC
MlpzpudOh+8X6mJ7zWznHuqFqMz0bb7yLmKIbJtOvZTUKAHDJy6VuLmbOZh8jDAPR0y0lKzZ5mE2
MZ8W5fagdPpV/7XKQOT5bKBWE/UpSUN3jPdfoGtBUfXHwpQ9+/nyv/AOVlCCUpSRrvRocIWFRao0
wUC2qPYy+2iUuwWdBDOVPPm2dfAimaANkVHkKH/nJytqjjRDzsPUA2V6zaA0Tgj5ewUFrejVsp2Z
ixVU4n1cHLXh63Wt3nbmLgBiFjEpbM6JBkHsZjeeurN9WA7mnXo0nsZw+Ym2QH/2pPWu/K64slkv
soi0UtANBKlY42WP9IEHLou9c84QpQcTNWyvf13MTUNoweLCDoIwQayxyJN6AMUNyl7d5FyQz72G
3ojyLvvCEk2i8puKsUIS3CgzxdtZoTCBNh1QcePkaQ5S1r5pcz8pSlk6lm//84XEybJU3TVA12ej
F/X5DVbaZd01fTIHbnFfdP09Spg+1M5yN839TV3EpwpRLww4/8+m6jmqoJR1hpoj0OLPKJ+b7lGO
fyQZ+8/L+AzCEh6ZPWbuluDXwIzbWvVohSqP5EQbWYj5pX16jiJEoZTWGFuXYPkaG+UqjuFpxZ+R
9cfINIn+vdSK50CCVmQxWIOyEkCO+3mK9ynmSmjR43Udf3mBPMcQHDS90ou4x/SKoNXgu7zTZJSQ
Mhk4/sqYV4vBnCLFrpfRqVFuMnZrDIfrImxDYFYtnyWLIRLCfoxlrWW4+LBM7Xe7/4NG94T8Z5o1
vkoXCGEnqimxGDKdeDWOnybzvlffOf+9o+M5hLARuAm6SZ8AoennOr99TdHvcwBhJ0CkRNpYB8Bf
/WvRsSuPaJKqb4ojJxxt0ptck7jlsp3hv682v2mpmVolINEcunRIVsRfM11mVzbeZc8FE/zHyIqV
Jlew/yNGMifoTIiCGT3Pe2VfvneD7Pt1bds+MBdVEFwGOCaxXreQKSFftTr1mIyXTgYgWGc9Whpe
rAY7mZ1U/cMQS6pkZJsi2GHDTvs0RTVEUBWH1nynTh/yShZ2eXlzPtsSsUxgznLi6glkcFuGqMOx
tkuMY8KI5zYsjCa4viMbuarnaIIBiNVmxqMFaHhinvjMVnX0psJrv1qehor2ct+BS+cVGbLnqIJN
cPM260FOMaPrgfvE0wGPiXb0Spwn6mcBdby58DCq4Lqw23f3b/UTswZjNEZVVgCVn+Ls5O7GkL8C
ZQ16EiUxBGORk7LNK6WcA1rGCKSfWzP1hvHjdVmkGyfYB7spo4mirIn3FQ1f+p/Rvt+jtMOfcz/+
Br8VwyRkKaQN1/X5tgnWohiyMa+4TVJPoJTzMDsQg9XSoPw8+BhwgvEBburZpr+UkstccqzFHoiI
aK2VJsCtipORfcjat9laQzAbBpiNZr3G9+nEJ8j+nIyvLTle3zCZVgimY2SUYiYaMJz02LqTp4y7
xvh8HWPbu/qt4GKiQK/idqlTYJRG4xVJ5mnLLesOTRTLzMbLR+0zTRDTBAlVOLEBkDqie0X9SdPv
J91X2VNnhk2WeyasO8pYwDMiUQXJMorZg6aLpsrmV33k3CT2kZh4bUqOlgxC8CbKnCbZwADR1Jgu
/hHTd+fsy/WNkp1eMXMwt6SbEwKM+sfyw0FAP72fvAFDAbz5CwnJYT7Iwt0y3RDsxWymuFd6IFba
yR3fUfRZjCYADVnCVHJ/EcFI1L01RA43f30ReQl6XlvrnCJV1UTnqpS4rxLDQASHQoEuJIMFoTCb
yrXe670k6PAP+4Q4Cpi/kSYQi72oVSEC5XBbzvz+EXOL/UX1Cj/xh103Bbw1hgayp/P2Tv3GfFH/
BS7zcclr7FTlovu5Cudy3lX0nHQS6bYV/QIk3P29UWVt3ADI1ZpdlqVHw+gec0M2CW0jBsuNxQVH
uO3zrplGjVa4qo70gbP1D169y45qSH2et5J2yPDvvXyjX/CEA5yMRkfiHnJhwOk9pyaOjuTYVt4Y
VEESyg7WRofvc/G4kq48dTAz/K3w8ZHHRrVDv08eQLmDOiPzzrrvLEzWzYI0w2xra3fdjshURTjU
Yz8rrR5hZZmq+47ja+CkdzwWxxIcmaYIZ7pqbap2OXAwOjhUI0x/M62DnchG024f58vGCccZk0tS
LZ8Ao6rxQz4nN2zMw+srtm2d/g/xouaGLnaTgRcZT5AWI77y2V9goah9rPQH5xXU32vNeFFzY+cu
eusygDWY3NMNaGpPdnFAb4vcX068Wrv5BN9Qmkm9vlugjH+ukJZWjEyNYLT4KCTeSo9ZOopnfa1v
7N1fY9pi3DOR5Ga+rouGOKhoTgtFJymEVZrjBEruUj/o7VElSXB9B68rCYjbn0s3uhOJTQ04pWq8
7xrzpstlyUNt+6Vw0RLhXCmKmWlWixW0bvudtfjOt/G2UXw+e458wFxZH42YqqceqkBbdrr0BbEp
IiZAoC8SBFGWKZyDLuqNZGF4lE1dcy5q88DMT9cXcVNFVgiCx5s3JjNYh9CSWiZeU4a0/LoQyWNZ
JoXg8daT29ZdDIyWmSfbts5kniUvOgmEGLTUErdazCGDG0XvovJrYklEkCyTOJVKN5uiURm+P6YH
1KrAnTbT4PpOyEQQDutYjuky8wd4XN0X9qOa/2e2E9igy05bwmWYYZAdLWuIkLnazaxmR7uTBPi2
g0grCC7i6gIs3J7VWgwIcNFWnh0mJ/U4/OT1alkQ3cnM2+bZXKEJZ5PMZaE4yIwjnmgRP0pn+EdP
Q0d8/O+dk4BOyB4etVg2w0S2T8IVqFZU71UTsI3ybaQP8MfepgfCmY9Yt7gN8nfB2Oufkjrd6Xa9
fxuEcOirMQWvoQsRWBt2zc2ovOYZvdoZ4cBHi0N10uD7jnOnLA+I9BJZg/9Gfe4zdRaLLujE7MYt
oGtdUPZ7I+xRlURqME7+inhgXOL1Jdv2XS8y2YKP7KRLWmFqDSJVZ3Tp8CqoOLB9NPQuJwQ8wiQg
Eo4TiXrbgj0YaEydlAvYVN3RzL9MjkY9ZM3eu4bx2PYKMiflV/Rb7a4LKlFvsdjEZlMFen3sXZ2V
75A8O3RmJVE/6VoKdoKgb33JFYiGSSg/wWuHKiB0QFWuN4MNTj04D7pkLfmZefEQAGGFYWPEi4aR
QM8NU641cdHUuMYnuFntpHpI2lX5Xdpi26i0PZRb0mtoooWIlbJTeHQ7PVJk9v24OjpBi/I8PbAY
sgRM9fSH67u2fT9dBBSMBhsUYrcDIJOm8TsMX40NtrMHWaXEP1h4UAkb6AAFv4pwiSxL2ldKGoFH
GOkOX/fdG9AX+a67q47TXt7MsC3WBU5QlC5mLJpqdwqs9tuS35vtt3KU1LluK6PDR3hiZBi8D+Fg
9yAqsSo3hgf0NJpeeXTDFJVByp85umx2eiBv5NkUagUoHOyypgm6UABYqepxid2P01DiTTjkx+s6
san0Kxxhr4wGoz8UDTh69TghwqPEYRJlwYiklXQk2rZirMCEnbKqyCyzBlnj+MwLuowbZYdmPwNV
fc3e/Cpjvd8WDaOnOMe0pYnMrJWOi79KnCkY1Eet8DV2MOmTW/6II9W7vojbm/UbSUzCDDTJWysG
EtKjZ1Tw3DtNsgfXVfA2GEEJdT3TophYE0b+9j5BQiL64fz3MkLcmM5FFEHvKJvbhdX2FGTsO6mo
l+SDvyz764L8gyJcUAStQxLZ6swcKG0e4FEdsBPdZT5m3fDD9EoLsRJK0LuhrugCepwpUJevjhPo
euK5Mqu3rW0YgYehQCj2EPuawJ02zBiaB5GSYxujytqhUDkvUff6LJvutvl4hh36P5bgmrU0d+qq
gYEljfN51FSvH62TM/SHxnpVeHEFJXhpVeNM1dJDLFf/kVa3rZujwDmQRYy27aur6RhEjyIgzBh8
fvemKAaeXQvFEeUXt/c4J3Bxaz60X4Zd/BB5+sGWmD2+4y9u3xWecPsyRjmFIPBc8oeZg9iRSmLN
2yq+QuD6snrm9I1SxWUEw8o7qTmh/nDTHNpA2fNxZ7IOp00DtAITFMLWNZTWZRCnzp8q8k5ltzP7
fP3MyiAERVCLGq/bhEOkeVCMpwp0J1X28TqIZFtEf10fdFMhPfzKLLIOZCx8No+SnZdtjOij5wlZ
nNaFIJwQlY+Bj0P6iQXsWILQUeZTbidBLzsjOuhz1Y76xO/x/GydeEVxdzM9ePToeBaSydYdaukl
Ako2SvTNJ7hCXVXzd1va7F2m+IY6h25S7a5v1XYgeyWZYFTTwRmaZcY6lj+yx4TBz3sqMVlm8Brq
dScr9z9rvsnT84Gsw0UmIf99dbTidiwQtMSaJgVObrejc+Znsgzspj1fiSdYiIZQi5o5lrEAiJ6B
ojLDP+XQ6iAPn14TOVqBCcYCT52iTLh7Gc+Wn1ppOIHfrKpelRlfwQhmosIILHWosWWDekfjh0K2
ZrLjK9iIjOWs1XSIMWMSj7rPhvC6zkm+L44xGiandiJutaml3yYI5PZN/uFtEIKPlZJ0sGeKbU+7
XZU+Vu3bzKg4rMhATpVicClixc0MAvV3VvuFObKiINk6Ce5V6Y6YscxLAVmxT/ubhb0mFXjRI0c4
+noZm8tc4vsELANJviNoyXFnyZnYDt6sUIRjXo8xqnN5UabSal46kh1qWr1Ic48uOdJub44FKMys
o15Oh0pW37q9gpjyyodfg6RJWEF0eiGhxCWcnfwG5QnHVpNFo7et2AVCWMQkt7Wy5CHCWnt0sp1R
vlOluVTurb90cy4YwhKCkLZDGTyWsAurES0tvJXKORMWuPsiqD/JSn5kIgk2s8zLDulUwKl4Zk1W
hXFWKC1Rpq+vOaMXqQRrqTiaUjMdMHm3m4t7679T2+MN5F6+L5jJQZkMS0/4zlixj1Eip47JiDT5
J65tjGApUalrpuiZhZmZrJ2Z+axP/UbZtRib1Uder327vmL/4F//Fkms9SliZhbpxHfmqcGkSs5h
XUb+j+yo7JGc+qxIDPX25QnSG7DVoTNRbJbE5B2MzJph5QYbLIbkaDp3lX3TmV8G61X29IIkvFcz
tUbrQAOkzPkQKTsLjeHpuLu+elxtX27WBUMwBsMwU5VxaczkSUM8P0l9TT0yWV3Zhk7o4LsF24lu
qLYrziyao2HWZkx5Caxc29UlC/pu3CduNnmuTf2hM+9S1kg2ass/XYOKHndKS5MS5OaD6X70I/Ra
Vk/VJ330WLD4hs80r95bd694VD4DFS7Zei4UhXIHbtAxCDgNZ/a+Tk9JLwnobpijZzCCbsyjHSk2
hWyZcmYm+pLf9TKPRAYhqAYmVIxoBQNEkZ2a4c7JMbVNK2WbtHEbPRNEuCriTNGmjruH4PHxVZ+g
HWf53hy6BkUqnEWoP8gm1cvk4r+vXOzJVanBFiDGzDlqTRK4o+31soSpTC5+8FYoiLhPg9YBpbeq
91oWn8gio2DesnzP1k64LPQ5Quc0v8m7oEk8M8x2dKe/IwG5583LUeHJKnxkSyfcHqaztLbG81pw
6b163Pd17SEjdN0kyUCE+4NMjY3pxly1ZxKUJEdJ9OQbo4y/fMPyrRdPdLhNvVSTAYx3ATImXqd5
E7nVsp/UlnUHShRB7P+yS7ViVMeateNDPzBvSiSmQGJbRbc7ijsHE3GwXm0DJrte90ZEzsyIhnWL
bn1Tbe/Skkr2iO+BcG08WzzBNrhOWSqER4Bse/ZKkCCn+wizUC0UDachMR4Iq7zrWiFbRv776jzV
LmVTzluMBuNxYt/N8uH697dc8mciCWah66lZN/x1BMYD5hmYE1fnCTrN0+969pElSLBbD5Y6HWNz
fD8mzeE6vEw8wVwMWlblkcnNBbGCbIgx3GiWmFoZhGAtOkJQjJRiBWvdOJHRuafzJFHFzaOLYSKg
6HddF9mQ55uUTGllgud5Cuwl+qzRJ6L2ezKx4/W12lT4C8ovOouVKlClqls11afAaFgQZ2HcHPPl
h9Uyj5aDt8iqOjYcPoyb+i3UL8VZwQ1uOsRVDDg3fqpjjBaKfpDlpsM440ki2OYOrZCES90qWMGq
SZuCpa8CZH1QCWO/bYd+XSkrYUAEQfpJhzBKu9dbGG8k3pYv1/dn0zisxBCOahrpTpckfMH60qeN
P4HHK7+PyPeyST0af4p1SbnFVtzz2RYJZ7ehVWLkMfQucn9lZdnprVlZ0BrofIYDBkFrIpVCG8e6
5USAay3mqUPmN/k+ZTLXfPMwrVD4MVhtVUkSk9YGlpEYX0yM7Vq+uTIais07cAUhnFcNERsnZ2QC
yTe4tU6FclD+tPWPr1CHC4h40bZG36g9w2opY1IGljqz0KjI92JwdE+D2++NeTl6mHfceL3BPl0H
31aNFbrgj48auGXUFujztErY68a/TNhL8YQzXC2qMicxlnRVIIC03L/F2zROK/GEixgs3IsblVCS
eOl8NfHj4TOmRYNdCCRPMm2RKKQYGusWPRtVLlre7ct2n5Owavdv3C7hJPcFIhQLx8B2DYHuL8cU
tLn/evlkIgnXLkEXObiloR1G/DQYO5TtyrOnMgzh3i1bq2QDP2S1bYUTWXbGFIUOlT08pZon2Atr
UtSWFcAZp52Kp1SG0hQnmMCvcXTCLJQ1923ewivNE2yH5RhtrdSAq0jqm/OdboSpuqfdYVYsbzEk
zotkEcVWkFlv3KnhG9WDS7mzw3Q8N7LByttnCXysv8YqmyJljU0Mo0fmlN8in1nzjpcHmL+y3PV0
eJWaX6AEvVMz0OQ19gJx7HeL/gfeHkOEIToHTG81jAIMg48O+5LQsyPl2tpeyAuyoI2VhYpnvQVy
1ZxZjvrtfN91smJBGYioimndL2aFlazc8tDpGOjGbK9M290bl1HQQZdWzlxzHORSz4ZNvdqqD1Hs
hMXc+IYT/aAMTIo2PbB2CZ00ux1q641bKbLaFHrGpljF3/C3xTLPafC3wXf+Bb2tRElN4T7LkgUk
Rxp8xIJ9L92nRAnREq+yA7H21xdXsoemcJH1SzZUtQm5Jl3xrckDOZZfyx7hMhDh+nIro2wTA9NI
y9jwtfZbq8zwSRWJnshQBIc0J3ZjoTAbl6QS9su+n+QX1zaEi3m74LsimNjw3FlrO7NkZYF7uKmU
wEHN49SPZ7MtvddsygVGkKTtQYXQ54DhZlBVw3g8R92f1zG2NeyCwUVd+Z14FQ6t1mO1nHyPbvt5
bP3GDlkZDsV/HxOBeaoYL/7/VRPMYDa3ZVHys4OC6UOcg+DNIT7KjN+4aoLNMxxU5YAXB2eGICiy
b6dQelpkiyZYvDyuMoPy/Wd146NaJbTBHTiMXur8LEyJyZHpmmD1kCVO2pZggxBhREA99UBat4sH
STODRCKRnSlOare3e0hUGbeK/gMvEG02w3q+LYrOf4XGGZjMSZAZAEuSIFBcE5dE7YjivxIxc7wI
FCM0aFgUR+nNyw/Ii8DVBUq01mo+F4M6AGoGIbndgHBPUSRP7M2Fw9BtZIdAumiIs7dpRTJHmwec
nx7THpDSNfb6+EmlpTeCFeD6ym2qwgpLOEBqU6koGenhkpfNV6XX9nkK4oNFNjtDBiMcILxolqYb
IFLh3qjxk9mFGQIHrxEF2Un0FquWLY7LoPHoJrWNqyAqUw9pwxnleCh+uQ6y1caMuesXFMGA5hOq
Wc1+gqr9RND8aN/EQeZPpqeHp9RLpC2x2wt3geO/r2zpaDQKVXsIZXBplj2LnhJbUsDNTcsLlV6J
JOjA4qp6ugzASGpjN3TTh6U30SW9vHPp7FWqtnNiWfJ98xStIAV9cFLSYG4QIAerfFjG5kNHzDeq
g2BQ56RtTHMGRGENhyE2vjm5c8gVS2LlNjfINPDIw0kFG6dgeqKhsEjqwB7UeD+zLPO6+eC0tUSY
zfW6oIivl4WpRWsrHEUz70zQ9pWOdKA8d/xeqMEKQ3AMnWpsDFvBGTU73zrZB4q+BNMGvaIJUjtZ
ImjTxq3A9Od6PdgdLIIBsDp96ubRM6ofyfwYV4/OJBvtvf2uXWEJrlVvUSNeChxZQ2i5cPfTXv6u
lYkmWAgyDXS0R27r2PfO2PHm3fFTb39z+7epnivYhsSmzFkYgOj4pLs77v3KwikS7XYF0zCrUWOU
OZZOy7/av0KIlfZG1RZMAW200lYWrtp5cupZf1DdRQKxLYVlqiBPxKhysQm4Ad2lPcR4sirL1HuN
SsJ+Shs/b/5746GOUSy/cQSTM7EyS/scOOO4eJX9DU/j67ePTBDB2BSaaxIaYTt6xTg03W3SGTfj
IvMJ/uHA/JZD7AUuwNLhjlwOHBjVn4LunhOIL78CQXiRRrs3SSX2D42dvWjgD4A7mpr7RW2DMZu9
Oiu+vAYGc58t2wHtpNjCVlTmWOmziaeinXlO/2Sxg436kesgm3epeQERDgyYQQu85CwY0Twug1wD
HXpmkzJ07bLZNV2JOV5q8a1PhsfruNuaccEVTpFaoc/HaIG7GGdigGidhUkvs6QyEEG/3Z46rcOw
gjYPc7bBAEeLyUzOP2jfRRRByYliN1E1AkXsf1FD00/C12nfbzixPymldqYNE1auG2761rOc2+TH
m/bGEC7W3o1du+qB0NTRXrGfJprf9UzWNyTZHEO4UWfTHthCOUr0xMb7f+MoyrZGrPzMxr5NxxoY
SJPZHliqbrlh+BVc/zehKplIwk1KU7iliHLiJlX36QhS/8yrZFZh+7a+bD//G1YONm3y2G5iiJQm
zpeOpqEaN98RczhZoxIw/VWRhIt9MAT7oKu16So6lHsajdOEcR2OEh1mTdYzxD/zwpezLJTl2YaB
IkNB5ZI8TmhcAwZNXZl+qqb3GBqA4j/Jy2FzgxwbhPCmzVmJhKOqJVrr6A3CL6n+M7PetezI8rdB
iDV4xjCODVoaEBdpc89Nwxj/qZPDK07oRQ6x7SXKDa2uUZsRuBGY3owx0Mc7da5kb0d+BF/sygpG
OKKJ3pGBuIB53fHZfDS4GK6omib+iVx/LOtckvGktmMoH01bOywkC68v3LZFcAnmqWB6lOGqwvFh
reNUXQ1XgdKihi8yxsgbOvPOnVvVdxdUbdd1r4I9DxxBfYZOXcdwUZdl5n4B8mLJ5bv9OF/9NcLp
su0y66wMC6wc9NsRr5jqV++keUs+qCHn5pY9YzYPwApQuHZtp81KU+GuS3EuYHfLfxHXkK6xcO06
XWwmS481flacoPKMsHOId7K8nEwm4VBXpVJrlKeWbHufjPedujfz/5F2ZctxIznwixhBsngUX3l2
ty5Lsg77heFryOJ9X1+/Sc2ORZW4XTvyPm2EJzoFFIACUUDi389IqOsGCeyLsaiq8mNYc8OqMR3h
1CxfH4L/n3r6XgRU0C2MUE3Raf0yobWJ6+BgG6wsN9EWGn2fi0vN/K73bmh+OW//ey6mrCOZ4BZC
wY4v1RlSWjOWRIvbJJfZeGkN3vnf3zsLhUBXWHVs6BZf06pQIRzLSkLLFT3m0anOfOFckgiCu2R7
LSRVEUMEDI9MBOsGUHAEw9t5OXab47aCrH/F5jgybUosAzUlEMY2R3KQvOlUH2WbYQJOxE27d6Mr
hGLD07p80OArMgNdJLM3Q4wPLM3dUvRuPQwPTdfjGzY/0unXeclWb+BjuqJh+6uhEAWRgBOMtGU+
sFRDFygEa4M8WBmfxTxWu+a8geEiG6GjzkKVoFPX6jA08KgNB1Vt/QEEoefl2e0J3grEhbS4rUul
YhAovsxfqEXKIApC30AE/X/Gz3ejG/r6sf537esHF8Fby5AIs4bIUv6eBYYV2tOF5WW2GayUyfrx
vHS7atyAcTewXs90GpmK6UjYxyB3qBOnbpG5ZvgR6kQQZL/KxVWdFF1Kw1qDXAqmZ4/Y/HWIgulO
N9ZdyuBOFEkm1CPnx4ZSdBNLINrkzx4GJf0ucfAp7arufAidsBXZyW7o28jHGf7M+mXdK4NBI8vO
M9B+aFiyaHlRh3XR4Q3xUje7El1NL0tX3nnbBpRzgzQ226yTAFo9V5emL2MVhmzHPpbOmI4e0OfI
gevdssq1Pp83HKF6ObeIJt1MyhgOaJR99KNHq7STU9Y9mxjlsuM+K4IMzBB2N2n3TaoWbqINFxjZ
Bv83LUU+uhvhkNirBPeCgfz+rcsQbe6Lsk4WV9WmYygPQdOxAL3NP8Eo7Vi1aKXm7km/wvEpeFnl
LV7X08UlCKYjCE5n8yMVOtAb/CMRn4BXLWu0UoZEGTrOu9pbutyW6e35MxTJwTk/FjTkaq8AJNG9
3LiMZkH5b7X4d8a5EYLzeKZNcRqW2eKWoG6p0PCgBorZCPxOJMT675uLlM4gM6SULS6NGltOLloq
LP+JIDjPlhEhx249DBOk67fxgA/9wsUcaeIut82j4rX3kiuiohPpjnNsZen0QUfN0TX11mbp977+
HIpYGkRycS6cRpk1SOAIdMnyNC+fZtHujN15sa0Vc4k6lsFrUqoBIGKGP5ZpUJDaUaL+iLqzXYyK
Y5T6xRBigK1KGru10GYU1p9oWV5mZu3UlWikXREECpMLFFI9YkITxGsuTe3kiP1VzTE/gE3XV4/R
pfQ1GuzuMbQbZzzon8/7muA8+Z7dKunnMWtxnqz6VCfXSnidU/88xH5IfvU3fjDGmEdL0lLEpRHN
imDRxya17kIDWcUQFIGIOUJgPPyQzGSB9bvVV7CxoPemoluBHi6WoESwj4LHa2vNX03+kx0jz3WW
60iTE9JLQVohkuA/E/BYrmb4Lk5RGY8FmEkgCv/NbmGJX6ZaCCG9eU+tazOvweh2nTQ/9OygVvfn
T2nXEDZgnGNjrQJ43FqYoDXeR71mU9lwWBUL9LaftW5gON9O5C5pZrwpuljugwLRypETqD+HU+O1
l+tKPRGvrUgsztXNjMWJlkGsQr9TypNm3VSRYMZfBME5b2Q0OaIVINL+bp5Ok4TBU2Ss549nN0K8
6o0fhQFvbYdd1dDbosf2Uo6e2RJnKIxAZ01AhLeXQKZ3ozBGJ0cWmkHcdpExCJ94zMCsfSZKJ3bd
aCMVd9ObDER1UwMYtSCP2Fp5Z7FccDqr3Z5xIr5fT6ftfyUZ2VHHPsqpsKeviogiRyTI+u+b277q
SGVmJWyg6e0F3UyjICXarZgpG02tB7YBQKdCo+ojNBVm3srcVzu5Y1S28bmzU7z3Bo0jCXNpkc1x
IUEeWNgXJjC7Au3DcmLPLECN16btlZx/5INvIx8XF8w6oVKy3vmxOoQuI3J5SMLWsqtCLW7kZind
8/4kiK182anNO8PEni7oM5o+gVMyQbFaCdpifEgL6gxG46fNB1Ypob71O56/UHBvzpCFQ1MNa0oY
a+RGzUon181vBhU5lcB3+X4+tqRLHppYMxstNywNUFSZRVP+IgiuFkBbM6QgC0QU19WDjCW2ca8c
zHH2zh+SCIYLD21mFkq3Bu+Y/ohKP5JOc/jlPMS+4+LNFTUoTcFN/tavkC1EMlb84Nrr1aCfmSNZ
qcB3RRBcbOjYjJbAOF/cXP0yNXdzE5wXYV9LIOwFlZ4J2kPuMJDLLooplVgr3D8ozT2N76gwhduX
4RWDOwkriVWkIxXiG3iyRm8lIY790J9vzCsroAcxdagIkDsXLBROJz2DUGGYO0NmOWkvmqoX6Y07
lzyMZi3vAFG3zNHUC6ksHa0SXD8ikPXfNz5fEfRP1gNAiHFFpdtZ9bJOYMK7EHjRAeevpVDUoN9C
sB4b5iQCLynog26cVHY5jYJMdP+L6RWDTz9I3mhSHwJDvymOUu+gTTywvB5dyfbwKIM61rhDFUmQ
LO7ePxtQzrD7dtJ6cwBo3fzoJ8mu0+uQDm6UPZBeJOBqT+/ShA0WZ+B4hlX7MkYcyC77GZ9fGbYW
08v5x+yvS76ko+hBar9CtgHkDNzMxwnzsxBu8uFNp5USAwSLPv1SfFeC6PO6cQEbSeWPkBRgT/I/
xvKSZ2zsUZqqjuKrFt8U6lVmPM/TR2orm9/n7L0ZFT0ecnx+adocyHPjlfnXiomy4f10aAPDpyah
qitF8vJJiQ5vbzo2Ny+bKmzrNj5oF9In0XntxqMNIJefNMkolepakzLZ3dg8RyIiedHvc98pRT2S
CbPuCLBDYLaXTemfvySEGuOiRDJk/63cLTdGINmaVweSk9nJ4wKCwxzPO6IxRYFEfBoSz32olzU8
Sq6y66wrg0UTDcns0DeuH/CauT4hEQXLqt6Gvn4yZRZRxAT5tvdg007rrYuekRwH8ffomB7Tz+PL
65VoJ/L7r4q3wJw2S40wM1kAnFv3pvS8VJGHshHNJ/f8se3jIKiDUsmwTJ6FvLEayYpUeXBns7IV
1Wv6B2u5KUX3+/uzWsV5hVn/fRMVrEGvIyIBZohyuzYOOhUN7q+x+m18fYvAxYWhHky8vwMh68HQ
1OP9LXsqGbrxO6e4EjnrTpXhLRofHtRaVbp2leeHemJ3kr0uIWLOiNEzZ33UEd1U769gNNXICkr8
GHCi797GwrDJ214lg9vmf1ndIVR/SdnhvCXsHdEWgrugwGCDvsEOECAbuteN/shKap+H2CnUrWJQ
fX3io2iR54KcRHtdoqk6gGbIyD3dbxEiatCfueCZXTv6BPf7S9bAG8UWj3PfjNTSbM3KgCG3ZbzQ
leayZ40nFfHFsIAzoAuXb3PCAhTITIeWlQB+z7e26JwPd6wCByR6Ct3RUoZLOV6OdddOntUZMfgJ
qqNAue8zDChXwdOzJusqwYqjtz42WlETZYWO/OVR/8EOqSd5I7HJ1XKKD/KBoLVegLhrMRtAzgkq
LBDNY1Mb3MnEKgjlMewETr1r9RsAzlzkCcHJpDDJGCNPUnOlSIPDRDSgOx0Jb/XGGUmddURZIujN
uGofo4NyYAHMwQwMfz5MovmNfZF0QmVZxRs33zhZThm2UE3G4DaE3c6YEknr7ojGeoGniWC4eDs2
dRnpFDB1R+y2u9FiyeuoaH/PTo4J1anooMY6JAy9vHt/jNS2aluoLs5UsDdh6O6aamVQ4OPK1oe5
dkhS5k5YddrlUBfSUVno6OfFQlyzBzF7NMdP8kJ9PRnsko3xR5QAakVqrjf4uxo6s+Y+Lpp4dCWw
xyzGsWoM0Gd8O+92qxO/CzEbEM565jxrkQ4DxAy1AB8wpyzWvlfjTWtgGS0d7BSv7ylWt51H3Y+k
G1gutvT9aGbqCiunoFqmRn5iC1ZN16CalUoLWQO1p6Qd7UWV7HxecjuW0wdFUQRNmbsh7vXP4Bkz
lQok+4oVjdiY3MpBVaJNVg21wWmaFms8rVT06Llr1xs87ostwSxCWzA2ut0Um47WV0c1w7q4ORUN
jYkUrHHXYWl1lh4WkEz+m+3lbyIgjD6YKEd8pNdu9aTftqqtwX2TIGnyVMXpAMHY+DVR7F5+NETJ
7K7uwNeyPinp5F0lypxLiw2LNIDN/3tdP1p660ii/Q67V8IGg4s7WWbqpj5Da0Q6teAFE33F7B/L
BmAVcqOnPNdnaWGw+/+OcP19LH9Tk/wfHAlCPO6OS9su7mkHpQHvtdH99wSMKLEU6Y+78ZS8wErh
BnA1GkzUzvKGXnjfiTC4iBVbyTim6uqzx8lnL18z6cMSdH+hp8yJPXrdC4LVbpDYnBkXq1QssSRj
C8AZ/Ih16ek1c5rqYij+dWkAPvSKwz81gwVFb8sBykvqZ8yoxeSrcEZt1f+7aL+B4OKPrMktNn0A
Qq6IrYX3rdHgsSxzrNZPku/nY7zgnPiH5opV8zJ0UFtqPOtYodQrD+cBBAGB8jEnVxKsbIIwudn5
JMfOsJVlzRK1Ye7LgVEHJByoH/LlY1LNbVjrcFkFNDjyBKLe3D0vyE71cD35VwguWE9FGkoJpi3d
wceX7GPlx27oJt97X/Wzg2xLbvskauvbV94rJKc87PqWcj2FVHrzjNZBQu+VXiDWLoROFMTMNbni
2xrGBbwzrWYNrqnGdtwdsuoHIf+6fAzNbTA4zaUplYgqASPPg6i4j+TJlhT//PGI5OBURdLCrBID
tQy1Ne2kt3W8K5ZEoKyd+tNbSVYz3NwMyEStwSwhCUol2SX5gUcd9D5aTiTZyWzLfnPXBCIq9/U3
34WDjfZWyTeYZGnHWm6AOfbUr0h8VZtKcF55+zfQBoO7gaShnsI0BQa5t27AZnGI3Q4E/3Zor9Fa
dAHtprMbNO4C6ttwXNiIs0qOaxfzcCCB5ufgTj4v1e6VsIHh7qCoK7GXGumx2/e5DerfrlGdCGNk
hcC89yPDBoi7e8JCa+J6PSH1tvqcv3zeWV6dOerN4mg+Vr98sVzh0pfVac6YBT+kb2Fx12yokE6+
xXzLui19OEiPODMMzrrNVf1nyrS4S6lkZo9hTMhYsv4paSMHU7QBq+ihSYWDNSLRuHgRETqAFQui
hV+j1v+70X2+YTFWMsaRLZ6hFxgKX580sYnYnFa8pLqiuduzi6W9JKI9VLsRypBlfCZiSEp7aZ/b
+LFZq1km4ynIDVXN7iLVVlWQ0Qk8eTdYbEA4m58U8NYbLURpyXKdL6UfKoooCK6h9J3lbTA4cx/a
KJ/nZS0vPLd/hcF6EVI3eUqJM/vEq4JWVJjcD0+viHwVPiu1joTTqror88f6aof58Ov8CCO8Ehf0
BOekcpZeZZGGZR0AK1AxaMgvmrSBGf08H5t2Q+BGIs7Es0oxI0uCDgcl/hZK6pWiNYUDtlE/YlPr
l7l6YCztbXT4fuSi3CBzF2VU9LXGFIhX5cSJyIU6o1O0EtiIwAzV9d+3ti6FltQxmOFcPUaSP3fe
efXtpshoJ9R1QzZ1VCLf/n6erqOtdTK6eWOiVclv+schVbwOI7u16IV9V5YNFifLkvaFVDcpUkvy
s1YeZ1EFSfT73P3eo0EkbGLI0itfTHRWiH5/9x3B2AjAXe4dZgjyroIA6V/r2FDuYY9A6bXrWgls
t5U+R0/nD2c3nG7wuOs9DqOO5TMEwkiUl/1I28wjy6HuBYa8X1M1TUz06TABlSfamLGqC41wyI5b
rbyWM2ZjfPeprYld68ZlQTARmumpXVmjZ4xoVRItjtmPSht8Ltbq6GUpwhb4HWntumicSNexLuxW
rR06RCe0ZdvEGpxO6m7AgvgoiXgC9/X8Kj8Xh4uxVxaFAj9pEk+Th/spM69TkgbKhyou6JXF5w/o
71BCeutueBGch3wYcavE8mVLBn/speN5o9n1aAoeLf2ljMoPZs1yF2uzOiBZW27U8DLEFRnfRNov
NJ2cB9oN7+v7xTpIrmEu9K0sY1+iPoW3EtfM8sOCuWtsyZO+molob8euW29wOOsoSFf2VQycQbIc
TWpsHSuez4uyD4FHLkLw7ImVQm9FsYqiIb2OtxGW3avWiYgK/KLf5wJHGecYHy/xNFJWn6zyxxh+
5OkFjyv//P3cUcQGPhrbCb9f99/C0hml2yYWmNX+ab9CcKegyHh+mzU8BlpGYneqx0bLBgfC+XMQ
gXCOOOWsIZ0CkDy9l8hNXWBZuaC1R3AU/FSUmumJPqxH0S3FkWVhEIai0u1uOHk9DX4qStXyKYkJ
pJip5cktPl1GBYXp0DZDEVe8SBou+0n6Wpd7HVCGPj+pknRrfWBqzVRMWVHRbWCqMuXfwIpyIm2q
L4OrqFUgT7PXsa6xuxwTX1XPDuhTcc4bwZ76toCrzJuUx8i1NFkiAC5K5ySdYyWLM5BTVX89j7P7
tbkF4rx+7e9aQgVATDUuu2zBzBS9VJvGzwzVo23okrHwwRodaBVebcI+CyIrPGLX913dmuqx70Xt
HXvmv/2DuDBR4TRbPJBA8uZZqjyqf9eVD0SKleZawZuCbmF5wlvltkld6F2NYMrwOqswt55Ag9j5
5zW7Z5VbEM4qq76PzTFBv4XUKMw2WKa6aKhTBHYiQuFS1ybVc0syoS01OpbSqWN/qCrODkHZJ1kt
g6o6LHxrrC/S2IMUV5RU7p/564FwRtgyWVLntcmiNpZLjFdgDVt8JfcfeYrbHglnWiweOrNigJk6
8IsfzOqx6z7wuriF4C6hWl7aJsxw6iFGXoboukfOaDTPZTra581rL8PZAnFXEY68kyUdBwNqeFvD
JHEtOyB78FFHaaS781jrjcN/om+xuBtpLBhNsCsARobSVxKBySr/a4mDij2VleoZJHb6jzRqbCD5
5to+TooiaiHeNF+0KIOJuvV3P2O2AFwMSKJuqdO1vUsLokPrsNvcwYDXPbUVT8bM+SxQocDCX7L/
TTyvQeia6OtxFSA2irXHlE0Hvfz3nazrNfXbj/jBnrnu0ZU+AiW2bnLTkYZv5w1hN9ooCmbvVAtv
F+9G/NKwCZsWmbuV6plLa5K7tdCyd6++DQhn2ZFaZoa05u7EPKrRSUp/yU1gxJ/Pi7L7vYUbQF77
jrDdgJ8kHNW8VuSkRSH81BD03+Ueupt/drFjBdVJvhDV3XcNYAPHxZ6CpVZbFCtcUzpKhyl/DQy/
z+eFEoFw0YepaU/THCDR9LWZL2rVsMPQPY+xfzyveuOOp0+srNfQu4jnZSxYY98KpXBbemDF4SM4
dL2gNQVHxN1stIpls8lhBmn/rdFv1Hp2rOjETIEd7KoMI0iWDsYLBYXUt7nAGDJSV8uMa7q+mcix
UK7S4a/zkogguExgsEw9BL0h7lAS2ct0WaVPmiie7V4HGzE4bYW1OWMpGTC09nIYrg2rAIPVFY0v
tWYUpBz7oXODtUaJTSyjS19k5gCV1R4NDIeARrq4QGXCW59dIjf9/mfqW9W7gVumKsmUEaKNMixt
/IwgZxciBkKhUJx/5kPamOOLAlHUwpivt3bjDqf1yUU+6F9kwX2w60UbHXKeKoOmKmtTCLXInaPV
n/Ce6RTkS9rcn1eeCIfz1jmfIiona8TGgyyLf6XtjEl+rCV5Oo8jsj8uRVjCti7KBTik/GxMsq0a
qT2WN9HwycoEl5DAnXgW+3xmVCsoVGc2blU9GaAN6W/PSyPQms4FBWowpcgJpKn0rLaHQra1NnnO
6+mkVKLmltVb3iVXr5bArxqZ1WTowEsKb1Jvy+KmMwTuKpKFiwztGBVVu/5+35u2zE5T77dpv65Z
tP9MaVxYqAhWHIDpbS3rqTaR3Sq8yMmvpPb/DIYLBwlYNY1x9ZwsHnxp9JU08ov6kciCLx9RRNBX
xW7jDqGYME8Q5hqXBuN15kYe9nm71pWEBAF7rwX3ncisuYhQhhUWq/SAi5PeVSeEIAv97ILH5dXd
zxkbFw4SQ4pjrQIIW8pHWJ7XZHpl591sT+MYOgq6y9UxFBiGSDIuNqgpSJJJghNTstJuwWRXXnXq
8bxVCLyIp31uwM2YjWtQ0MOravwhidY6in6fiwhT2+RhUqwRYbwfrAt04v/Z36++NbaWpWCQaXEw
c4MtLRdtIvCa/TPQCbYjgVIQheq3v7+k0hKWCb4MWHvH6m+Z+rlNP/Lpq/6G4D/ZSI3WLKnBF5Vu
pSAhvQOrplMazO7Zn8nCEzHEGLot+xm6UpOTQfFe80MRkXUJ1MV/roVEsqphQFmly7/k2TWLCzsS
jQqs8eO9L77qiwvM06hRpoFlFFyVR0YOHUOCc9EoHyj1mptT4aJyUrZNM6qQRG8PjX6hD4Kwte8Y
9IVCVzXxP86wWitKKqmHc8/XtXm5iMpo/yMMvwJwIStNrDnJSgDEl0vvlNfY24pOucGJYm+dlBL3
E+2f/Ssg5yrYOtpMaJ/FU0v7HBs3LflroYK2T4HS3rV9jjUZNAaZ8G1qNxr4wrKH8/Fk37h+C8E3
4hFTljC0gXgFX3EKCfSrd1P5SZ8E1rX/Fa2+4nBxy4w79O7XwGk9LFpwM9f4ZHq4v3z1ELnKv6Ze
RXljA8Z7TNEmVjtBbQ29STs/I9SOE8ECo92mvC0I5zBlaoRJVOL4w6sGNH11ED2AMg4jX15jg4Tq
F/VQBDt/WPs2TsD3ShRiGGCwfOtEsdpIUqeuqZOnP8sYQ82dVnc6e3EMvwpobi9fPoSoG8RS8NGr
v/xFm+RGMQqikxmPffExutac2FEO6ifpobw08LmTOUzwebBr8OQVjleqOi3STHUoNeuflji7loRT
3Ltuu4HgdFh2MwgdFUDghqvTY1V3di56It31qg3G+u8brRVsxCBHA60VjW632UGqqEstNNkIrlKR
LFxQjZdGLzMd73Nk/rRohyWsbXX5ft4ERBh8XJX1icUSMOg0+zO5AFXioRAtp949dxDLwsh07C/h
l5uVWaprbQaFoSplK+wJzMznpViD8btL9BWA/xg0rLAtwxlSrGXclZu391cKW/N4HkYgB/9ByNo6
0zEsjltUfQyNB2b5539/9zB0laIOBSJZuN5bw0poggWedQh3RFeQ5bC0tJkkUNV+lNmArEJurNeQ
StbJFkAq1wiIn7mJmzvycXBUv/CyQNTjuauzDRznkFg6aOmyCThlLBym/ixkwaHsXz4bBM4dsRdX
RY4GhFLziyP24vrm9XyjVOgcVMG/IUoKRQJxXsmwRVMfNMBFuhSEanpsBtH87T4EFgGCNdvE2PRq
7psjasbIsPrYAsSo/0Kr9lFKobzztibA4Ft9O3lI+iaFGAnr3Q4NTmDN/jME7mNJYUnTDsl6LqgI
2VTKczslglzgfxz+b1VZXOaBmkmTYzHyeoOZkm+cCrDmLddm+JIVpsJldiKtcR46yKYRWz3gkrjI
bV1PL8u+F9Vq9oUC8ZIKC1CQB3AmVpO6l6T12QtbhNYm7NLBipJ7EqxzTuLeVLIbdgwUhlGaoZh6
5IRiE+1BkoMvqT6VGqQZxJjbxi/6Xgeb2qSUD1jDMYTOZDKVuqWi5b+UsENvzYLU61cbJ5Lkt4sU
6bbWFVinjP6nvLOVLJu/WulAJyeaCfuRszq9Ilr8uVgwKIaH5DJU7bmITeUIuqG+vTDUyjykqaxH
Tk+Xzrxumkq77sdsumekmMaruZranwMeb7VPRplb6g+pqqdLQorhWcqkUFAj2T1pKmMtHnZhE9Xi
Lsa6ndsoMQzErSr2SywjKkWlnt1eQ3MDwbl5mBaxMkYmXjf9CFPvyU06eN3JDErwXSeDwBt3D/k3
GJHltzGlLBPdpGyVRxmfSll7mFhjx4poB58IhnP6ph9V0sqA0atbOTp0xc9luD0fVwR6w7bht6JE
Ef3vjHjrNcfUq69Cd7lOj4rXBKOoTfy8GRCZ8w1prItqqnFGKJv0dj1aN8xIZve8RCKQ9d838T5q
DD2NVCiNhvOJxajOMhEl8hoy3mVIm+PnrmE1nSbwKgFCTTo3kh2DfCrN2U7iKyYiOtoPXxss7kKe
2iHTogFYYx6EAQHxsvyJKnbxuHiJnbqinlmRaFy0BP8NWdkDkfyZqMqO93Lkm/FnifSeOWmCk1r/
9HNq5KJCuoysMGOIZi1YPMyigaIBUHoYahBlV6IzEyqSCxC0kZK4MWB8UmGzlRNW8yIPPOm5N2Cl
pTi1ETgvX7tjddNKJpaNun13Z45+qEa2KqJ9E5wWX7Zb9CzKJgaZcqWbgmQaf0p5a51SvfXZMNy3
Zi0IF/tHhpIBNUExKfNNezXWz0bKgi/CRPsxsttQiWw6XWrJw0d8+BWG8+HK0KZ5Wo1ekj9Ny9Uw
B+d/f78iARn+kYPzYAUN6U2xTsjo9zSQbMUurySHfDVsapdu7PUXhncecT8qvQJybqzRkKpVA8XN
43hJW+L2hSi6/g8Lf8XgfFePqZUrBYRaaaq6Izt1B3Jb2LOb/x9cRCKBOOdFrhHN4QsYS91Jkx3h
WMTqkO/Cg0k0omEnEFbq8LefpYRj3qK17KWdKEiD0ddQAxN1keya9AaGuwAt1ZjAzgmYHOu1B2Ig
d4/taEY7uCl6/toNCRso7v4L5TxptAypKIlcSbGN2daczF0TUvmGHbP0sFZfxUujd49qA8t5E2NU
ZlmFqvi4hHfY0XHSiag1eR8CHCvr0hbNUrngGsoL9h5jTA88mp/U6bkQMUPu/v7vW1DlZwKyDKsU
5gaBbuzJZaGrV+H4oaHGNR78ExM4GSJzkrJZh/vQK0O3V+7RNJBvFIz2e6otronvi/QbjidNKUhb
Y0oP9Q+tWkabqtn3dondP4o6fCdONoaxVUk4lqLusJpkeLaizDkPsWvTr1rjGVLMsFCU2ABEX8zg
GPIrI3HqWvD9sH/PveqKc5ymMggmNXA0YHV3hp9NF9lD+TjJVyz9swtOW09tkz1mplpEsQVxxqW8
KrH2UQq9kbVYWyfQmyha8wVqiyEjUVrI1PnmzUqCxgJ22bsELInMFQ1071IYmpapUYwIWahNc3eD
zKSxshjpXCyDXV8V6G17nZ7GxO6/oEfTTg7qE4z8oNpVEIsu273TA9Ub+JcQxGW0nr3V6cRqpusY
skJz0+LPs6P4lZ+4kWZr4IXUr9Zx6CrQDky4RWSXmWqLzMX2ImFWWaRRjylEe3g2rrTTunhpiezs
In6Un62TaoPrQrhybM8ntrCcuVaWHseGBoGr4susXBllZVtU4Np7t+MWgzNUNg+RovcQLTUqR9Hu
E3A21OGvOX+Sy88ZlZ1oEVxf6y/y9/EWcZV64xodq6V4xtSoW453yvhQasfzkUT0+1yKxKYpNuiq
tYR9i1Fzsg7nf3/3VBRFRV8qUgqDf69XjMaINM3swBlL7TE+xDq1seD1j0D4rN9kcRSGOkAwDhRY
kpOiIDiaP86D7KUs9FUSPu0P9b4ZLQMg/aL9tLBoyJN7E+u9uto4EbmKBKFq92A2cJwXVdLYSFqz
wpnsJo7Mh1IR3SL7EmkGBsqwoBSrIDnbKrNQJiGFbfVJEOX3ZavYyxyBxcM+r7p9WV6BuLQ1TJqw
ZitQjy9Mmd4w5v0ZAJdFMKsac10HAFM+g0tSJqKeMIEE/EM3KhoZG3Krc1NJqdYp2voCa28K0WDH
LsxKV28Q00QhkzsRrQuHIaZ6584SBnVnaXYom1L3vLJ2309AqfsbhTuOJcH8bdoBpXP/2dkTu4ab
2eUx85hvCF6id4MmRmSpSnQFX7Dc4YQSGaV+XkPAy9MWvo/A79gEoiLKblGNvuLw7wFpF9U9bWAE
8TEMxiA8Vl5xjd0PTuGIeh13o9oGirtcrUwyImzI61ya/SWnxLZGPEUltcBtRChcCMg6NMF3htFh
u9+NbDn69LUS2YIIgrs0u36S5SiEICp7arDMlvwSkTSKEFaT31xgJFsy9NlDiK5OrozQ9JCYZDZt
hERUqzbe3ZTYKYNqGYj2sGr5LZCqhkWdR1rnLtXVWmcCF+aF/tXE8aNq1wUiGp3d/GoDx8m1QGl6
aiC3S+r+2rS+h2DXotYSzNpf1RSc99jdsKChrx87ni3sG+RE63J57gcZok0NuUiMxlHLf783D4rb
QHDidKqxzCgIAKJN7kAmiiyqQSev5Z6XZFdrG5jVWjbWIKdmU9AKMJX5QGfJNupfJfta5ZYz1Xd/
BsVlNlhj0qpEgtK6TLbz5dmgkd2Y+L+RYesf+VTeqo8L3EY8l+gUR0ily1Eznkbrx3lhdmPoRm9c
yJYXvdejGHorLhlocptDjseCKhC9DO9mBBsYLlTXSk4thplSt5jyB2k5ESSG3cBOVtoOznmJdgd2
Nyoj3HPOSOZWU9XVqHu78TuQeePhGx1xlLlZBtIw3VnZ44T1utVX3oWJVxEJF7pb2ar1eoKI/Um9
NU59UF6lV7qn3uAp/GL+wI4y+BVewPFKhm9A3IBvDZ5JCs2zDpdSpf0oMIwRohlKxEPxQvTzTqYN
CGfqZlmHeTUDJH0sH8NAPplYh4oil3HU0Hql+vF17/duc70unki8j/SUbEXkbB8z0DryVORGveWR
0JMNQR1i9wbZSMfZftW1SRHVkM6Qv5iD02OfU6sdBNa4G2I3IJzlm3g5aFCz69zxNjn23viITQNB
iHkg4755bI/JSbQrWHRofClqqPJysdZDUyK0HGrO5MonFXtCsODgwThS0A5ex3egUHwGV5oT+cOX
8xLvurpp6IqG3TIm2OffGubQomCRz/BvU8FuvrB0QzkGoSJ1iCz0ufW33tsnWCix6gC7CEwukTGr
sZyzBdEr/Iriv68cyF15KQUfLbuCdPo3FHdVKm07adV6jlZPHWt4SMuv5/W2e4NtALiLEstLI4VG
yJiibAS9jvWp6thTGs22gvO02yH/fh5v3zBfBeICCNhfUvAQQiB1aJxFK+20uP0zBC56yD0LzayH
RIqBxKx/IpJ9HmA/1G90xkUIOqQ1WvTWLDPAfpLn1ta/Y0GaMzj4hnYLT77shDfZftB4VRsXNNjQ
N1q/HtNEvw3GXami5dUQJDOio+FihlTODK00wCBx+NBmgx+m0b1AdatrnHEd/sMz+w9r37UkN89r
+0SqUg63Sh0mB3vm843KHn9WFpXT0+/FOed3t+m2sP/xvvBUubqq0QDBRRAEFmRMTkwkbB0gU2Ch
1q2E4YZXXpfs+NR81ff75ZY0ARTQPFit4AZCUMtcX25d9aiE/LWEXw/L1AWnYXI7B/8H+1Zk3MWT
02xMFV8vI3PX4l/0DW1bknAIkXG3U1Fz7fB7SN58ToZbs3ttBqqU66IMPNbb4Pk2QN8j+HmpFBG8
DpjaBIsX/dCPerDutZsODI3D84LDd9mTed6LDmKbtopJGai1+639O220pFqQkkyup0D3ul3/rbxG
js3jUz2oO/blQ+tMmoAV6mTpoLxMBmiI55rk3vTYw/Ao/2jXsAzmq9EFgtzVnw3rVfbBrhGHMpFM
uGzik7qCiWdb0Upjwg+Yisjt1tW14nJXrkRfw+UUyZmeAnwkRaXITok04nqHU+udzNEBueLs4SqJ
aZxU3H05d3EmT4ASFrdGqYJDFIXz2bMezPtqzw4GX0OfnMxCeIyYLc2lMncSTMQGpIBqw+u8zMes
9EAGS2W1az6Svz4pJmZNU7bqg1Njvcb8C1OvFJ0IY6iVen/xObtRJr0d6asFy6k7vt+yMMe5soSK
16JQp/L++8lXiOfP9BHii1hZ7C5JIK4ZercHjSNVbXwxvnBk1QBFE+ZCi3QBcmG31lygsVUCwYYa
DQclcavlrklrD0WiRNjL3eo3vD8TJgQzyzq0zcIgTEVqjj+9ajt+spDuza2yJYfv6rNFqltzaaQS
/aAaKtAKl1+7UOS6MzFQ96iG/CWKfHu76OVnqglIpXS5HqsRRJaFmz7ypz502IUZyAexq9BHRBwv
F18WbQdzWDRQAYLgTjg6pVhrbNPArsoOyf179mlfXs8ockoC1B2E24fZ5YP6TBrX/sygrLWifIog
bfLwavpV9myUNeCwyT3TTRovedQCFBNCT+l5W/LFmOdMsOD/VWb302JBcOks/ava5+lVnGo6Yc0L
UjTZwUVBttT3RqJf1cuZM81S0+KZNn2slIeKKj+5tFq/CBAcsuvqiEVph964AUVpJWBDNjzpc3LL
WXOaF4Ow2oVT6xdxgjPOVmNNTQqukUkv0L+eBro1B0PzgdJVQIamGCZec/TfHnSKPG31vmB4sY+N
6yhbHmtDesbTD3EhvwBRv4gRDsfZaTB8SoWY2pIsV2osD9PL3GpsvLXpP69W7G/73MXVOtdLOB1z
YGItLRDYv3Xt+2B5tks9FBHOgYpKY2q+wKVCtXMFxaCbOaxsq6bmVQIYFp3iWoexg7ZfB+xQVTse
AtCVKZdc5ExHsdGRTZqEMj/IdNrGB32qZ7d6UKNid9uWl8WYCBVNS9FAG/frzuqNEWRyI0zZsM8p
+6H0YH7/QHcZzHeSIXi7OSdGr9dQZVF0FGjPrs4eNQ3tfx+gev1FkBAMSlFZRb3GHTFOOrduogfW
Trlbgv/GXNXdtuUuYRLav2SQj6HPEMb71XKTMdaODvZSUA7UnoHTP1Wo0aeUCP75GaqXZbsqqlHh
OF73Zf3FGp+3Vbi4+GcqCIufd50dTQ1XQbpvpgnNtF97JvvbQi7vHkXTTd3E+C2MTPxVC10r83yp
28G3P8Wlz9GV7dR7HZGmD7Ll+yqQDvnLtszLip1ECsehEZWYWR6DkqEfxntTygJDL4/t0n3eFnMp
2ATxwEmO4ANrJ5dG0kNO/Dm5l3gD9z/TfQ8YasLcn8jL3WV/OIkT/EGZJNPuVliyzaywN9tDnS5E
JEGJEFxi5r10psE1yr8v0mGeSuIop5ZGAIN6zEHANkOAZN/pxpMjGaD8NQhUo7QQgEBb+jJTZAgB
o46bJwgrM2LpKQnCmTf0g5rkajP4Ou6ccfKYlUTygBIgnHEJOJE7XYEKJgJWp7i1UgK/LmXhzp1X
fB/veknPxgneZDxpmme9YkYLutzVQ8NTO8PoakHux6FEXaUJxcQRGZ3VN5LSQ2wXKGh1d+drPpNj
9JLb1kaRtITxxM7fyhTwoOrkqpZmrJa8QwIL1+n2BXP4+iOfxLDs7Vvru0WI5Osv3HB+Ma6ADGWl
27FpQaIqXTPZi+JjC9oy5eCwzp0pslvKpPzzs3OiKssB+U2YdLINT7crr5fJ+wyxbx0BGJTeypmt
Q6HlwXKXoAozzAG9bffTvbJbvf4WY00xW5rIFlyO9BQ0DcqIUGxd7LMecllNOqnkzqKFSC7tLKTN
Djw1Me3HyZ2p7AE/i35ftp/yxLbrsS6aIZ8hDzRf5rEMQNPoSTmGxYDklmy9vGzSkzDhYFSmabSW
Fcd7bR90/aWqr4yZCM0pA4osXIpWMGcAOQE8n6et2E67AXci5hXVnoMZ2tvnIcfuLesJTt+XSsSW
jivk7CXdcgfpqFtfBvnTthjKboK7x3lcJ3YPMZbxWGO8aaLuGXWnoWTwz8+2lKaksj1kkDEMhRvP
NyoongyDCFP+ED+cPEA4DDPGJJTBQUp3NHfpvgAQWt4U2u/tIvRjN7U+wrG4VFNiKBG8u2T3uXpV
G4NbzIdhetteH0qMcDZifJ0hKzLE2CZG/5WLP0vKPpcVVMN+JDGgnPDBEE7JkS2l3TsQFVcBK74p
HfG6R7iBSL+ldEpXzikWyKhviiyslOeBqrQhrCV22IxyjifSCiKm6MUabjP7n769lamS+otHBHhY
NPTwmJhfJyy9XfXjYNmAb8n4vrBn5jxsrzn1/cKatyUCfOxLZPRUNDDfJMl++/svWuns9wsLXekY
s6tPuKqMRupGxbd6+GquoZYXROR4OSo6CXp/8Tjf+MgTOnPGz9IHXIfDG80/xEG9V76odw76mKsd
xQh90cXOBAqnQGmpUlMqWBlFf5xABMqec2oeObE4qhD+FKOCNmkejGTm47Tc2tSwkMunjIq6AdXA
xHPFFtASo8HVquTx9uRNgfw1D8Y92mNHvOaWvuMvJK/QZYVO8ri3nC3SUkmpFJcDz1NPgeLnAXjM
pEC57UGSoO5xmf1GZQgvr9JJorB/OrtuR4PfixYkqtlel0KSK+Wyi59ECFuoMEH4MiY9Ts8CRRcK
xkzGAeYee5jUuL2XKOsJe0lpGqZmJtelvjWVUI4Of/X94sWiL9KhyyIoMtld0K+Fp0dKsC2CWA7x
EhE5ZVMoHUQ4rRqUdnFtxsVhsONwWwxf1d8CmpNfi1wcOQYE5GMEP5NV5jZ979rNF4cFhRNhxB5V
U06sv0hawcwsY6jDRtICRDwxHnmq0BqvMXCEWH5KDnePs81TTfKgSTLkpPlTa950tuVnzlUdU9Eg
tUb88zM56phlcjRBTlFkXiTt8wiPwRQ5I+HLDlf2TIgZrdiZK3w5ke+b5T7+AIERWEt+bkqx59G2
OlBycF922LPSP4F9zuuXmlgRylLCzgePxQBTcSGK6g6N/DAluDL2MkVqR7mzsPENaTGmNh4H/0r+
Ih+XEi1ogE4/96RPhuGarvrGe3sd/wNNP2dGVEWmjsHoSyZr0E/uw7G96jDEtHna3qncRH/eqb+N
Punjuht1HSIqUEwZTMe/57be53YR8qS56vyzLW/b71SRsSOykjbWGUyprddpf8jrYPv7L18Nfjoe
4oNfHXto5nRiERy7fQVr0r5D8WHq5ehNXAOeJCFr8rZ9UJUFVDCbuFayHFCX/rBv2sO0Y156k04e
xq9cTz5/klVLl5whz7X4fdn46CEUHmJOoaBlpUVaUziQujzwuophx71xuTNx4/5gVREc8SROUHKs
LWYPxYQj1nrrUHo7WR8Kg08CBMwDWYzWTOUMt2geNPm4Uk9Rl7H79P0C3CFfkPRFAwXAp+Il61Pj
NB6SW15L0kVSKyMEPPaEWrqxgCbmjbnjz+WSZ3npYfVkn78jU/532f1OigkQONdVqUczHCFnt7bp
6WrnF1Ljb28qSoiAfzNm8aDKAtYb7U/yeFC742BRCRdChnhjjMwR1PTcA1YMGvSyZ5TwupyPrrhq
W3d45XXseUhFp4RbiHdIsHrOS21wNEp8Tf/C8ASBpBVFTXYZ836ukSlcI5IMzW7rBPPFmBquxj8W
DM7aXiBKggAHhfYfCZqOhu/7hcKbywfgSQNh/0sjiiff7w2l2d22RbZnUx1kMhzCKo/1Iu+21fnD
vegkT4CDWK6dyC6wLn2ohCrqMZTWmz3F46/U+u30d+BjCuBgz44+NDXWR8m1B6tsPBY1/3253TmA
mgIqGG2PMS8KRLA10MyHTMZNhcr5UjtIgAIlW+fYUniUYhd+fT19zkEllqM8aESg+hXHXxiH1CRe
yjEEZHAkLYoTDj8YxuouLIz7o9IeU7B8F8N/z4F6bkJxRmHHuni2LIgqlzvMgSvYrZQROEdsI3FG
oVx2mjymHEzXu2z4NFWHbb+mvl8Agq63y1JbsUJljg6nhh3GlJrGQ4kQkCAtVz2uVDham1euU79Z
OeHJ1N60+C84uzmUaAgbJBNKdEG0q3x0dzxHIQoFUfBj3pIvUNwkG4GOJSDBUoDue0ygj35TXXNG
1xKZePvu/9ECUUWJl4Phn7BjCUAQ6WPNMGEI6ZE+rLLSm1FgVz8ozfcBlEfUeNLL7/unoEpsGzfG
TJvTGao1QYN2kbA84jnjIB+Unf7mHMtQy1wqDCIgwhIgQjXyUZl5HKfJ931/ZUjXqvJt28eJI9US
EMEskgFJGOwhA+2ChfPQjC9TXbtaL3vbgghPF4uLMAO5r9E6jFNVvTHXe4dqFiVsJZZfpO1QFGCo
RmCPDtjlMbMxyubTtgrUXhKr9TFFWMssG8Za74aAX1YSXz9ET4vPqUwo76YcTizdt+J0lVZ0dPjL
sXgGN3sY+cM/jY/c9q6/AVWeT/FaUkskQMXaSm08mFBvsu77Ym9T00tI+wnooA/KWNkZt9/b6vN3
+PGbcjsGw2HeSQeqZP69xnoDi2wBHhxJR6wdwX5R03pVgaGANtqI5mM+XbXTPrNvzUp3JxyEY0Wl
1ylnFOIHvA+2bRtzWK//YcZTsaxuy74S3kgJEdABPcVd3mPuN6Iu+6a+5tdKjLjZxTsjsJ/0Nw2N
suvHUjg/IVckNZjxBqW0/Lzq8SzRx7HHJ4yvJFE74YliarXO8jxnHGv1ajfrN2z8SNXJCcvFvGq/
rgNCYXx/smRBLDPfpiRQvi7mVK26klqD41Efprc6ZgLEqDLnnajoaiTLsAlXEHOqyoTKyZLHq3r2
pOD9pnlNqBZ2SoQADkzGWTR1EGErzwbbZ80bOYuEOM/F2os2zfrU4WnovHhq8l3X7uf6WM2P+vzZ
XIhzj5IlgEPVs4kpGb/3F7u5+DSUsTuUT5Wtua2tHerl0/ZmpawnAAJoQJJGsWG9iN0qy3WhPkhU
KoPaMwIcgOm50AuNO9x0KylHshSMUkGIFDQ5VaZoxvebeh5ozZsi225ZEHe7SyxaGKIhmzqIkcBo
rSq/hqudVSfqMONdsgkMB7UpRY2W7jhoe1f3tQfjuKgo6iiOVeNSnckX70ZnkoVoX22rXCsTSF7n
LDDXh6rZpUsTZu0tUwhvuLhUZ6KEqL9kttJLLZKeSlrv+ykKrIEqHr+4WmcihO1aMlOzFw0i6vkq
qr84RjiWjx/w6TMR/Cec3Szqop3nIcZza6rsJvYNzDAocXzZlkEtirBNZX1sdUuHGjpaWOThnwE8
lpX6kNsPSknViFOy+Odn+ujLYtTzAlkr2OGd1b6x+n7XZgUCyRbk2/LTtmqUEwj7depTeR54gWAR
IQEdODVx86O+X9ivLI/Qp9BwdSw97Ex1P9U9EdMTTiZyWaiJVucl4zG9djS1yZ3st2J53TYTsSoi
cYWkWP0i8weCMS29ab6xytu5/qwPr7lGZCwIg2kCABiJ0utKAklZHO+sTvWKjBEGo0QIG78bVlk1
a4iIp+vKfB3s521jXb4znPakxn/AmQ+X9lzaE38nbFBv7E5g5uUtZ8rjfGTX752VOyonS6kkoIA0
RU5iVvCBeX0p9Uc7J1SifExAALUpVrtDHbJfN8ldVTSfa8m5K8ndQokRNn88IS0W8Zf2wvnWRJ9t
9V/boAoS+E/97UJytjjCjkffBrQZsePzSL5HXmlXyYWnTv1rJsXEGyiljrD5EwaiV6kDNpfxjcL2
hfOkUDWXxMYUiTwaCcR3WQdtMLJYLvf2GEwgM57wHjDI7rZbE9qITYayY0pK5UDU3N5ICabS7mqD
uBEQayNSy65zwzDngmszsaB3Huo69WX7W52+batCbBddQAArye01b7AwY7uXluv8A8SZ5/GTyCnb
ruocOzH8eDBUf+2afUcS6V1WQZdtWTfxIizeAbMEtZwLT7tqce3FXRdIKjUi8vLtSfspQ7wAgv+h
tWqHo37YX+teHtgH+Wn2rCN/t6eGOV92r5MwIeZEI0gqRTxWaqTYq/W7blBccmjIZQc7CRFOl35O
WI3UEW4AJl7u9dyvh9YbstgrqUwlsT7iZVC2m8JGEwDKLNKvMbuL2GHbhSlzcflnZ0zXL622tnCx
qn61+vspfdQGkrGY74PfsfJkLv4jzoSsA3osI+7HvH3C9LKw9JIXzh5shss+CuYPnf0nccIpU1Wd
tBY5XCDtwnw8jFRdJ2Uz4XjRiiW2HV6MNKN+Zz7KoxtH4fayXC6lONszwvFiZ3rcKiggRb37AoID
3ePzhzBd2zN2SqBfUaQYCj9DtpZIOGP6ue7SlneFZdfRDWi/Rw8NxX6+G0vQYaxec4juorfIbb3l
xUKZ6ba2l0+f/yzY71Nx0mktI54cnfKnTtsxqUW/yRMadL05/bwtanvtkA3/1RWdflqKQcXaxWvl
6ssuA/1tXhAHNl+cPxvzt9E4SZasi8NBNVkrT21vc6Nxa8ibkWaeJteR/t1Wahskfh+PY7aODC5H
xCL9dYFKLG3/d98vgISpNEWT81qvNhl3st7uzarxtkX8Idg9+YCAEe2qZ8rCe+wGLztMi5s885lb
+U21r5SdtOMPqCpxqSJlCkAhKaWcGiNkMvCLt5Gr+VloHsARj1kOPob/5Fzohy7aJz0F8MjKaMkm
fj6lZQ62qsxTh+NC1WcT8IHhdb+6+ZKCdLvvsWLg1ccJhf4xvpnnx/I62ZtXdFsQ5YECfOCIajqZ
V2IVfe2O5tGpciJsJPaUyPiiOYk0shoaddWtZX9bnYfJ/GQVujcyT9WIFgrKfu/PEWcnVuZkSZ3z
kAWPQz+4IyZ+u5efjF16z+eCUVwY3NE2AOM9gjoTp+SNMeUqzMekyR0MDZn4xGPDVZQRSEvA37ve
Z4LsPKkyJ4UV1XQOolhHVAl2nqwlAIMSIwCGM5gls7iTK7hJzPWw6yXMzdNaAjQoswmYIRlpshgz
tJFrK/XSSg3Q4P5pGhI/7qnhpoSHv+c6zyxXOP85IGP7fq3vY50IWiiTCbhgjOgJQqMlMDba5dlt
hY3b/6UIARQYq2bmZBAx6tdzZXpa9m8b/buN45QaAhCkk5PBmTnwTFeIkF0DUXhffOzy/RNExYaX
sqtYovM8gq0cMa5dH1avUxV/YK9/pY2YwI6bRrUSfkDYquFlTeOper5rloXANsK3xF4XeTbLxuB9
023yyKbntvpQgd/PaFJThYsqU6UeXBZcgC8nnn0sQue2m9zRcwz3a+ztk8C4p8ZME56gChgw22o8
Grw1IJHmwOqv9M7x13W3vUDbYStIs38954yknaueX4+mpH5wxvRhkOx9kktunM9um613ldE+IbTM
CeShQgdVCB2auZEWDOiEdgcbpabGntP+LnfVV5nXD+BVcCHiBgLrVAEfnHpWzYo385RrGkw1Bo7l
zd5oktx1sppoBKeWTgCKvujjSG04rkrTvSFjZGyNOaKwZ0JFYOr2wSeOf5JSObb0GOs3eGu4+mAy
9pJwvcWrZ5jeUbRk/GdvnLJihnuRG/AJcfzTJQQpOVqxy4ORB3p5p9lq0I/+tm8SVhST3U7r5DIa
i5HsrNC8n42f+7UNp6p9+Tsx3MRnB5M9dlbV8xtN59wa5m6awdwdbosgMjiaOL3PzuSiQgoSqvhr
KAd5kP6rHmZP2rW74eUDE++Q9foJ7mLa26jWuDR5YU7ep/6g216vUIQeVHwnUlo7iVVIywijOao3
h5i/CnYAPwkdTzf3+TPKxT9C5gqtLEMx0TMAFjVh/4JUs6nmHC2zY5nuKtbfZBq7mQZq4NUf3lxP
coS9W+llUtYNmuebYAAnsxFaV90nrhne9fyydmU39e1bqr7pMjqdpArHvjE2k9GpIOErkseWVZ5T
/WDF8ygRcH/5oPwpRixUB18pKKdxz/B1trgTphVIFEcKoYhYlT6retYXESTMveLGTqCqt6kFXgWD
6mjj6/07GJ1UEbbtWoMyJzbQBd7nj5Lt+HYdB00DSmY2fTetlMAiSpoQAHRloxd5DO9LoyC1XDVV
/Ri0dPFBmqmhP38Ai5NmwsFv5N2cRiY0W4426Cjmfe/mB2fHR+GhuYA4iC+uly47hoo/Fignf0U/
bTHatZXRY92sh8i5LrXJjazOdcAFs42BFy14Joj/kDOYLbrOkZIcgsz0kBk/lPFzpRxr/Z/E+bwt
6HI395kk/kvOJFWqtFiVhbUC4f61kfjsUb5BNwbz9IN1AwKJKjBwXl5RpyNlSQE45GWOqqWBWLO6
L0xMiZdU8HTftJ1NWPLiJj7TT8AKa9A7JY8gKItvl+hoUpWPlx3wJEA85+W4NMpIxVJlBy3s75qd
Ezg38qsZ1jvlnpJGaCOe8nLZF1OTgEQgzdiedex6bg3CxwnXE9+yWSeN2qDCYGv7wPRbK3rNy4fI
ekoWAiUuRixnhhNRoh4KU5ohqMGcz0G9miM5zDWqQZmyGP/8zL/r2dJXR4eUSH3o9LeaojGitBAh
IV6WfOaMIfak3TZ413L7HpN69Zlq+uDm+A3Cz8wlQAKOu8LWBigyYfABJyHW9rwVUPe7a3D9vFAb
9PKd40yeAAwjRtDZKt+h69vop/tmN2OXTm58mAPUbvodMvPFRGxWypgCKhj1WIwSXyyljL1V1b2p
iXatSnV/UGIETFj5Hpq45xXDVTfcrOm+M4nUF+F24hP33KtdknHiwKkevHgxfGUgCacoGcLrQsMk
Q5G5Gn3YHozKLULJWx+TH33A6YuKB8vwqC4NSqQQR+hL0xUyd0Ib8ynNhykjkkaXQ+WT14mP3JKc
qtXKBYwhu+V0VrnXxi6eb3cVipLtoHrbPv+Ic0h89K6HMmssTiA5S19YdK1j7mg6PDDqPk143G8k
oslqydkMd0j6ya3yCs59szRP27pQQgSEiLrYUSULQiLMI6zsNNBgOozT9bbFUD4gAIOJkecs5m43
JjsleVnj7EMooGu2rWE6nfbbK7TSgcpYB2P4GBd+v1iHRF7CacoIRL2sx0kM//zsZNDrCVIs8F3n
oK0oxk+ZHGwb6vJ6nATwz88EFLOhKrKC6H7VUndZH6wVM1yp10xKiLDoecy01WLQguG+byDp3faR
rylUnH15n5x0ERZdHdO1ixqIaXX9RkqZ33XNnaEibaJ9KMumn0QJh0CSlU3bWTCbI30Cb58rRVdK
9tSBwaRHs+H4jzI8/906CceBtERouGghMFeOjp64Ixg3s/pxW8gfkO0/aukixYM1R0U5VZx2f0rQ
kiWjD8IMJ6k7NlN7SCs8YRnz5EV1ofpDZ4bDLAWlPn0HqfFh+5dse4wuPkrrrVRaUY+lnKrv/bq4
EUNZFJFquxxEnpQVzommxOjPYoWyjlGADnrZoxy6GapAS+RryQq2FSJNy0Ons42GySIWM/gEgBbk
uSqoyUtPeawDhBFoVdQfqfezP4RGJ+1E5IhAE6bNkFe9Km98TDVGX3mJD8JMEJRLO/PKIgP/P9zT
TjIFMBnXpGYDt+iEEg0+/UrOg+hee+yPMTJIGZrBMYaUfLPm6/R70HmSKqDLWsf2qM7wFe1uDa2Q
0+XrfnyvgRyRnoO9Dchoift1GVEP2tVdBbPiluNK1lPrECfXNogh5/erANYmeT8PELCae8lBa/tT
W+wnfbftjtT+EuAEQ481pU+5Guxqmo/DeptRBZSUx4vv0+3ArNQusC7OEy4DQXrUn7WbIeQsnNKh
2xevf6WS+ECNYWdFrvBpFB08gD2m0dcsIvCRsJr4KG0oSRw7LUTIunOHCtFdg/J5yyGvUfK2R79b
9gwrWNeO65BjdTCDYfKUqb3Ls+SqrxRPbqeDmiE9pvlSPNzZWUXgFKWiABsr7hx4foCKS/19UZ+U
6HohXI/YQe8gcqbcmA0R6OcgIV1vejUYJaLUlfp+AQ7UPmqrGBw4fps+rtV9RtW6USgnkjCybMQl
V4cC8Y/i2njFdCZ08JgH81q9s9DCw8Jqx4gwkAAFRQAFjO+K2iiGTovCSbh0tzWyPcrGn1bb+Mvl
EZDBVKc4yiRopxqjm+qPeUQI4L91A67Fl2q82qVT7UCAI31x2t0slW5X+WZr+Xn+aaGacgl/Ft+r
DTMdSlOBtBWHvGq9aFpxJUU/tqGHcDnxtbrPVtNuFgjBwPigT2OvGMlUB78ob5lNiB96FulmxNfl
P/Od4mMU8htnGlKyqBUSMGCxwALq8B26ZsYh1V6n5a23eox413zFSG6qygi37UctEv/8DBLWeamU
ikd7NatdR78ulso1UqIE8Q9JUMtW8dxkaZb4kLHU82gOMt6B7BvzwQAXUuKroALA5I/Sl1+o6UiX
dTpJE6JLpqX1DFpjXBDVxFXWcI4wKI4qJL+MCychglPEsmEMss1ViuurvgPfIHrcA1lDMszqiWwR
aT/BLYxMMjvGhZk3a2iE6THDkLGX/KAhgM0Vj3r0pHQTnGKQ5KJk7+9O5ega2Z2z5K4GKrO5mImQ
63IrvX4yI/8pZ/7Xpys6Y3k0xGfMO+F8te4qV/Hmm4p8nbEubuOTKP75mahSY0pkckbqXH2u61d7
aV3buCvNfU31FlL2E86MVI7Q3dBiuTTtu6Uxz9JHPO8XbqQSdzVKJeHEiMYVxbaYNeq33dFIw6Ro
3LjfTcsVa033I0Dx03oi6062NtKg5Ehkp/btsDxLIGKKldzfFnIZzU9ChJRlUiyaUdTwBi3/0gOJ
auVDp/lJgAANql71a46ia3BF3/frv50Tg4frc1q+butxGcZPYgRwALuilMw6jKXW/05xG7RTEa59
G1qYy57Jnd+TFamU5QSEaMG1PiwlFFPNsGwPq7Tf1ugPoddJJQETWFHHisOJwpcjK14k9E6vL+qB
vc3H7Lb8noCa7XtLtgASSC7y8Ciy1JVSBqHVgMasm8g+ZNTEPspwAirUuWIyrQAq4DpWaF+7/mXb
cAQWiEw7hWb0i6NBhbz4MayqFzHNW7vclZvdtiC+13+PUk4LJGCBsQxMLmsowvInqd6P0c2aPy/y
FVM/a92nmOqeJOwmsu6oZZYv44KtKndvDbJiFpW2IfaQSLsTt1KklA0Ml+mopA375bBmz7F6Pauh
I39o3s3pGBL5d1DuqjZyh+3TOfK+NFYUxgx/h9Ui6U66cOZMBhFF/knXJ7evYpc1T3G3j53nbVeg
1oZ/fnbSWbnUVRUvgNFz9a5ZwT2qU972hyTXT3cTGctLZ2rnduQWA/uXtU+PtezOD32geaorfxv2
yj8s2NaKioJE2p3IrFhTcQuaN9UBo5vvpEA+mE+rh8mMOwwz2RZHGVEEhkIZsoJXqbCi3Emx7pnF
QkQ/BDbYfAucrZO65v8/4TQopuzKi/1Q56vmZoOyw/sMgQ/vN9UNgBC7K/Ws0+ZogPlGcCmOowfu
osQ4JH7vLq8LCGqTh5HtzBf5KgZh3IGKKS9CuaGoJkYoKKoiFlcWrB0xzwelCdXsuOOkuiYSOEZG
dWZcNOlJjFhuUUqy1WFWHjIE7VsjPS7W4tZ16MyvH3COMzFCoLKaVZm8D36zkxvW7j/W1Xf2/UKc
0pi2vFT8rQ6N416XBzHYag32uK0EZSshShnbSsVEE3QMJ/GuXW/NYnUT6VansoOUGAGN0rnKzBp1
0b4R7dIkNJqXsvjUUW1hlwHpzGRCgDIozVhaMsSkIPJgLr9NxMfqZblr8X8MqTX31Y7sVLwIEmdC
ue5nO3hRp7Y2Zbib+iV5XuHU75n+eJf90Hmq/50LnKiHvpzcPZMpAJOct203cnvWSEhYg8eLL2wf
kIFxoQHDmCVqJDqxdTUBploUpxpWCSXt2HOSu3H2M/Vp2xUvV4qeKSVEL3Ku2u3yPv7kLr9VMcoV
sb/beCOmvU9h+7X7Xh/LxDXu14+kLE9yxUKMTLUkVe6w0XT1n7G611sCdQkHEQkGGFu1VuJ6LVoa
yNG6k8aREEEsj0gw4AwYBxejr8kfzNApcm9qA7wsE6fh5cP3zFACWERaMeRTARqD1p/9FbT3/Tcr
4FXX+j72y5e/cwex7sKp+rw0B0gDJebisq+Jp7iHctf45lPlVp8X/38zMZYAKrEKoy7MabJM+EIR
HeX28wJORDt3WdlQtqQECajRFt3kdCWnhNi1h2h+z2I7mBiPF0lvxtzVY+0VqPmmjuDLyZazNRSQ
YzVU08xRceRrhTdfg5E86EK88PIB3klAVWFTni+gxtBiAqPUQVhlg5nemLzGtkPCTSjXF1AjUyxD
lxhWrAkwNico/HJXhPPeAc+/UrzPaCt2BjVmhBAqjrhDEY1ixwYUA4tqWA2lj8lcfpo0lHJ8R/0W
r51WyxBiDEfpmqIbgPOT4bZg2wFJTe+az6MnPSDEdgfFozp1ubm2JApRR1UOa1uA79SXj/1h3ZuH
8sCfyP/yPBFnFkTSspYJP6lbNXaz9a3Mv2hUbEOdkoYQdSRz3mCiOgf22jMxuo+zFeH9wfL4daEE
xyk1apHwd4O7zVkooGQsKwzu72P0yapSN2HEwU/5nYAapaGp7dRDgFWEU1O5oxzM1DlMyRAQYmBN
YsQpZDDpJao+dXrqZlJK4B9lKQEZDAnTp6ICQoYcd2DTsr468+RvQwOliIAMarvWi15Bhopl76+W
/qhSV2BCDbH/I3PGtkl5tX8JmlRzb42Hv1JBfDTpcgWHbsm/H/lqYyej82PpifCHMJM4kaCsDKuJ
+RReTbkFmV/VvSFVRSw3tRVNIXSYxlxf0CDIUwVOF/Bw1Qm61xRHDkbk1rvMW4lo8n9Iu5IluXFd
+0WK0CxqqymHyprL5WGjsNttzfOsr3+H7nudaZacuK96VYuKEBIkcAiCwAG1M/z/l66oqFlX2xAY
Zyc5uasiwhO5gb7FSd20TU02UHAgeElULL08rPh+0mmO3Uv7EhSSqiMhKzHFT3NMteRu79JZnuAw
STUmjHF9qvqvpK8cqfDZTOi0vWZnGYLDmJhlrmYNj0nqDqQJn6rpXab2XwHGmwK33k6LlJPgtdPH
io/nMpkTz8RL2fWVwpTM33e+sS3bSiWsVI4DbNHdJdrV7xzIbpxVEc7JpS1mMDhCFfZBes5fOswt
j4NE9xLUcSIyzWInvaXqEK7vjyGOM9LHhnUSpy+NhsyJtB/lRDzS8uPjz0YNs/596Qq5nKWIG0Cs
mU417VnXOKG9C+vddVijFOFbeOGccyRJKKPgWyTdIth25JACHEqCcFCuId59Y84fl6vycbL7m0j7
el0HysxEAGjyVFJMSGB40KmkJy2aHbn8dF0IpYbg9bk9LxWag3EpmG806RRn/vXvU0oIHl9l44Tp
rNgIFs+OMtROY+do4aCoPAk1xFo0ZdWMOC7gLAY7gj14pCqcqe8LLq9mRdzbnO3UYLtIvckswl63
X77O3v7zZnxhsKxWI7VaIEB5NndsQY4n9yS3d+Kv8n1z+mecChWJE3vz80i9kGlNeD1M+G2b1d9R
JCjnXzSFul/whbni8D8Tahcy4tjoZYXTuManOUgwUQPXCzY4eiDvhxuqD+oPQcAvzBRrzzAJUs5n
E9amOaOXP+iYDF7uVxcTDrwiQBew+6+MW2RImcGJMK2cZEIzv1UZWPo7FPG3EhXaUPskAEFhq0kt
c77l4agfkxvrJvIlv7yJTp1Xf9X89Fh8M16ua/aHVNl5JQVcSJaiVxfuUK03+KqreWrmVTvdM532
tXxqj1mQ36Y7qrWQ0lRAi0jKFiPntHlNmp6WEh1m8YTUKkXISdnJmxq1JBxlxukyOT1f/hcvnO6P
+VdMpkBJceQZ36+vJoEeYpEa7mxa33VYzE499uvTYlIdS8S6iQVq8xraTJKgj4kaGkc/6n54GJ1C
98o9b8QCP8dteLd+vq4VN4Erri1SrKzyqIIMFJu14CKqNwhLBsyTZ46tfVzTZ5LilFpE/v8LJOmq
CTTj3Lfr1nhJtdBhbfLjukZ/yD/+snqxt3rQ2mFOQ6xj6y2YWNzsJNnVQQZoAq66vfaucRRn0Bcp
VXolXBMl4mYIgvgcTQP5j5Tqlts2DaZoqmoxBhqG35dtyqLpn1baObw1w9mx5HuLnCyzvTdnIUIw
FJVZqM0GbpHz/eTGD+g9dSI/udVrpwuaA7uxD9XH61vFv/jW+M4SBUxchonVNW+pDtO9Ou7HLnba
ZSenRHhErZ4Ag5IMlrKI98BP0scs3U3rnfWuQkLjrImAeYms9KvFM+t1e1AlPD+sfj4SYTehhlhX
JdVL3PV8LruZdxictlN02TFNIoYhjECcZ5aM6EhJSwix1FOi30Xm4fqW/wG1f62UJdyIMD3WzHMJ
b8tzYB5LMBfad/bqKLvq0DopuN2QRSKOXmrdhKQCZghnEXJumFlkHaQhGJUXFhPYTYkQYI21Q9OU
I0T01uRKLNCazJlyQsgWsJmKbCq2xUCNiL+/o0AlNXavWWPtDYsbfikPul/t1M9p4fMK4+yZsumt
d9JLeeIB23R1mUnFXOOALQpQsnS7/kZ5amxnPnI0rXfGZ3LePHd5ARJ+kynE6N065srSQccxusmR
9NWzhzj/EVfPpUlkGTYsHZKQmNE4ibQtzlIzayNNtAXalf1xmHckKwH1fQF1QmRJZEvF92spd7r2
U0iReW0v1VkBwRzsSYnXLl1rD7V2d2OVBpKs7ax2cLq8OrKKYhLcAOvL9RLLuHKdDVLCrYHNkpNU
flWCqFo7Fu+YN28qfPwKtoQZmi6sW9qnRlmsQ+2FYf2SWMtDn6GbsQ///6jwmxhh9ZYaQ8bwbFh7
afKlW3fK9CWefQLrNk3grIr4/hOuWZTOEmSgXzevHOWTDLqmec9O0cHA5SlQvdgnvZbD2RsPuhAq
eNCcmTbCCHgQn/Mc7cEBGvQ3o5s7w4nPw32nPNOQDcvAEO2fgH8R0ulmaaMMfILHfpr86SvKzb0e
3X0T9AsTcNFSArcX9SyP//9CHpKs+RDmsEO7NOJ9ild5Tx2tx+tbty3EtnXFUkEwL5YUhtGgppK9
1MjYW66NuCQPiczzxpEB+ztLEM5BOymk0MbZhPk78f2iZSepz12FUQTFlBjh8OsircgkDSAxMt2N
U8dcwdSaPl1fLUqIsCWlXC5DpMjYkjb2VV0NqhXjXpjpXRezfQBerBn/HRdbr7Tr0qka1kxug/SB
05b0TqK55SuiLT96psaKUGoJAfFQcVItE+JM5Gnn8KtVfO/079d1omQIIbChphUY6rA/ub3Lor8z
/USyOXDAfAsIZ0sTADU3W32pJIgYpAdU4jqpgQTeGuTsXg0P5TvarH6zawFXJyWyDNmGtDRWZXk/
jmWhBetqGcQrxFYgaSqqplmWJcv8BP/dGEJtKrROU2qvAaEVYqH5Rv8+ukgRz7xOofDowemboHCW
KAbgTG/7pE8hsZoSv0hUzOJt/OvmsFV4camVGH8PqdIYZggZtmTfzHMTdIV+U0r6qVmLR1keQR3X
3MfK4CTJ6JYRI3Bv01ZUE+G5aYE2Q2ybDNPMRv4SJl+GQ+Qs7XKwO7QXJppTS+XnKdPBLl4RrNWb
gcWFTME+dVliqcllTsUPa/zemPuK7XXlK7Gy8pYbXIgR7CUvLLVNGc4pPpPICpoPFuJmFiQBIygL
CH3EsLlawijKcnhAYTHTUZnVOv3EPrJ59FY2B9fVooQJp31allaGUSgIMVIZhFE3lt04hXS/vIOB
G3b5yzDE5BRT9BIFajh1V5btEk32p2reT0whrp/bd44zxItDV+K8iiMtw1ES3oa7ws+fMcshQv8f
JyJSv4Wugqb06ytIILA4h3Noq8Q2J354jaVrpoesNpySGuZO6iUc94ZU1KthYJ8MJLWL7idnP9q2
7+vFGUGD1br5h54iYNu0jYu1FM5+pcD4g6GHIbb1vDPqe8sI3bJFBZdKGCG1hML5n7W5rFf8XA6z
vZU8GombJkQ71jbcXyjDf8PF2S8lkW0qOpTpQA+qY8wHyEF909MdRBuB5Gmfr1vFdqxxBntdgIt+
xjE2aCqQMHfrA58qIrnKXfeXHPDCWSrUoHBfvCoUXV6yaADuL0clqFGZFu6rA6dkpo+xTbM4ayZW
izXglgtTFZrpo+F38wdZuUlzFpDPYZQcweSjpZKHQYccy75tUPgSMWdBerQkAoHNa/CFOoKVj6Ys
pXYEMUaso7P2cVQPButcGSzhw3ug4kKUYOdKVDetZmOTkvK7lQZVc1AK4lpAxBhibVgz5mvbpNBm
qr/nxY+Oakbe9qMLHfiuXfjRGEry0ufQwUCewFF9BXe1+bF05ABU8f60p+bHU44kMghPhTonJl+0
9b7DLMDsmO202xkF6HimQXHddbelbE6IJerQyORsgTB5kRyTfTLkF2WwnD76l9skoMOoxCGeayBn
tr5lyYlMHm0i6nmXxIqx1WirrmvxfVvtHH3UnLysA21+ub5alBQheCh6Q0EvBKSw5GCbxwojonXC
ZSh7E+vG5rW216KCDOV5wcF6qIM00D+bHhjlulPzgE5QIvyilBLwINOlRgq5CazdIa6Ojeq11Jhj
yqZNAQjWca7KKoIMfVe+KF7usYP0tfPQVBEAhCiyYAITxNcfDU2g9SAjQhkm5cesDId4oNgkqEUT
UKFdqy5tVa5Q9bpERhBVhy6jEpaUEOGu27G8HxKDHzxVemCT5bRDv7NL3b1u1QQGmAIGZCAZYlEO
MTlqUtXSG+uP/fBNLg/XxWxrc46IBTtD5VAuN/w+0VsfutVplGc1Da6L+ENUcJYh2BnKbnQj5VFj
qbk8LIj8zE0GdwZ21rv3YedZGFf44mRIIxmjigaE+PqgOYZhuQPbL1Pn9BQd+ladzG+XCcHa6spM
iymGWmxxRy/MnRKa9fv1rvOsnXqqvyIxeqReurdmxf0mVTC/VLVZi2wLjlY3uQt3dbDeTCDZ9bOd
9HV2Fbf0y90SORNGOkw31TdiK7ed+Ly6glVWM++fs7G6iIR2doLH1cbFTcry+UDBeC/fFKunUEEs
JVQ4puzeavoiwkLjSTI/jSD4kj4mvuSGe4yEAvMb4ksqRtoOx37p+aatMixkViQQadqh29pTIHXT
ca2SfVp+WwYMKSPWlZInnGFrXmmNyS/AfSO/5rp2I4+2qyZoWzGyez1Uni05c1cQpergybHb2u3m
0peN1p3i6NYOi33bmLsImerrv4tYeZH82uqLWNMy/KxFQr9OHd7jhZgaj0OpLiCQaqxzlIRAIHm3
BjySMxR/SXFZXrzUiY8ZCkwxJcvvg5F6Uv3DAXjeZQGYssq0C5nnx8cge+JEibXiJy7IiHwUUOmA
DGI5CbAVB1+okZLMXQXvGcv5qMvNfpqjz4k1UUvKHeJNrvSc5tAEZCpUu0vLBXpFufPpE2YJ//PK
yl46jzl+NznmSX62dpofH+veu24yfwiVzosqAFSiDjUbTa5kMPng4oOjgpYRlSt60O4mhwJEak0F
RIoVQ6myBrra5h4cb7L1gSRRoUQI+KOFOWgSGTQayr8XlHm0ilNSUyS3qtxMvHepum3qlqWI/AJZ
ymGO32jqT4vL259Cr7P8+IfpTB4IxoMIJYPRfUFFZaRcwVamqijnOkRYhmxsecofCr9xw8+Sb57s
L2pQBJgGhJl7ZMMj9+o3JnqhrmAlilTqK+NiLQWtywNa89Tvyhc+XzX1Szd3kbe9bpebMHMhULCT
qs11teKIXtrNw6yWbmR1H5emcEFD/GBQiR6+atfUE0ymXlpFC2O+m/PHlIHYZ721Z3cYqN68TYA+
ayUmGu1OVhXl5+t5+mGqb1XVv75qhB5iWlFTisKYakQbyvRRGkNnVY5pDiJeInlOqaH+HrR1eWoY
XQIxqfkkl/fmSoDSpgdfLJNwxlRW1OWZie/n3aco+j60twXF/reNexcyuI4XgadtrqrS89vUGFjO
4nc/O+OTne7Ed5q/3CiH6zuzfXhdyOM6X8jTBm0qU54XVe4H3wiUveSWN6BIc3Pw9L2jvPgSnWwB
JeAveZur8B6FOVlyFymORJHrUjYgIELZhqaOdxvsUfNilHcjRdlN2YAAAJI9SorFTXlp+tMYDy9q
1HuV/Hp9WzaPXk0zmWGqimGIvZ75yNo5Hi1Y8oGXGiFLtOPnHpXu375ToYYSdwFZtXWxzz6bQT5a
GGaDRDLqQtFRLd2NR3vX76KA4nfeWjhVNpiuoNJHUcUqAm0cltwIo9Zrx+e891vjmNZEFdOmMV/K
EABgjqbKZl3cejEG5t7XyK9Evu1alisH/8slcWuXLsUJeCD1S58NHVRS0ZBeBuN+wDnX7yzCR7lJ
iafApRgBElQUkas2+NAwqb52DPAF9R+yJfLC+dgl0iFXKFYnchkFTJiabix7LlDeNf+ZnItrg+Hw
q/b70pSX6gmgAHopbZYXSGtKZW8tvYNJeK7K9Nc1o8ixNsOUS1kCOsi9VqhLBFnDsZq89iQ5nAp3
dCBx+Wv2OTVkvcN16T3VipdyBdRIkmTGkFvIjRaf7XitouWHQZQ41UkP1D1VFkT5GjfcC1BPW1PW
Sw3iygUjND+byJtm7yj1RjHQL38WYwYNzFxRkcPXxuJzDX/OfyjvIE+ECFtFUYNuIKAV1FgwsKAP
VdZ4ffVoJc5qvmR/XcfZTQC8ECE+Nc1gWVCHzAYA/uAP4ZyKncUOZkoiVlaoERzbjvxLH/GxqVRY
v0YJ9InAZGe2vsxap5o/ruNtxO60Oriu29ZJeKmaAIZF3UllHlqN18j7sn7O1A/Xv7+ZuboUIMKf
mcqSMUAdI+4qBwn0pyQGx+oKWoco8aQVm9agSamVX/u8BB9YflfjIaI1pMPYzH4TSx7xg7hGb4Hy
vL4CUFrmYKG2GZuJjOqRMxcoj5MXOpymI3RrQtq2j52FCSC5GpEczRm0x6w65E8Gt2+LeznMiQz+
ZkB4ucoCPC6T3OplCzm44vArHZ9jnrnyff2D36uigKQ7oRQTMBKMzZWpSxCoPEfyLfJkLj9GR6f5
hEZdJoEO3/gfEq7beip4tma2rZmaeHM1MzB3ZKYCZ/di0Of+jETZifeqgGjliB30CWvhybA31nIh
UFjYUuuTsrHUBu8W9QufcbjuVhd3k1v6lXlzSS9ECUuKZs5azvC85NXplwqjeBPD13vKUDat/0KI
cMaggnIdTQn6WM+T3z9k/rhfHpoKnYng7fisELEWpZKAzdoMinfJhkpznz7EKOdhmvkwl/rju3bJ
xjljm5ZuiZGwNJmJkcdG83NA2z8RanJqDrmf78i70FZVlKqcZQn4oaZMVstQb0DkwtmiQ++vJeCN
Uu9gckFYf5bD1/bieI5xS42KCHIqTFZnyVHBYMgkXB1i6Tj+vjXwsxjBwNlYLmVbQsx0RLUVuKdS
AId5yp3mwIHjHc23v2klGPlQgbCiNbTGs9EQvSJlVz929v66TnwHrqkk2PhSmBnTMIbXw5xLp8U8
62kg3GjTrlVciGXUO3PKxd/3ZtT6Oa9ReIgy9ad2fgUrgpM0LbU1m9hzIYX78oUFFEOsJD1bYQG1
+ZQMhpuHvdeMoTdlyw4KPlcGnrmH+mmpvkim/Z6j60K6cHCHdRvp4G9DHFI+95gA0WbOrFJ0Xdy6
3mzVhRDBmYY6K7Sig5BwXYLOuLPWD3qWumZCBaLb15ULSYI76fqgzpgMxS+xbGfiEjvu+yOKDVEL
ZXvvIJQw1QthglPpY4kJODaEMRvK2L1TWgSykvoIjtTJVcQSCcYhNQfpfsI8dcmVFScuPH70ZnS9
1SZQXOgkeNVo24adgwTy56SGaA+O6j1e49ziEO9Bz3KglnCLUvW3NRTOjnZUB1vBKHcw0vINa3aN
I91zgIqD6GTfDvxRtwqie+NBJrx7Ez/Omr55kCtsWRn4Qaz1KP03bEcuKAJcAkDEYbK2lWAoecXP
enMfaUdlzhyJoumi1BDgg3Vq3ckcPsBw4/A6ZDzzXQfa7XDsYqUEjCgxrEfv+UoNx+YHfyAOcXjg
xRBMN4gn4g9U2EktmwAXzSynYS9xv1KSyslM9E5U06HK3sFwdWl74uNZa8ysjXvoZVrPjRn0A4a5
kIXr1P4IIDGVYbgikwsPBq2N5fH29dQbHflQF770Bc/6Hl2xQC2ggBptJquJzoEpUo5W6MkJGu1G
6qGAEiIghdWomSWtUCzKdxkolSoMMaY6lKnFE9ABk9ujeR2xQ3H0lWWeIpf/8vQV2Uv1SStj1Pvz
e+I/9aXJideXxn7kDYQfEQsmJli1Cf1nC4dW3bhJ9UMFikyTeqfdDFvPrioymY5yPNZWymXssqdh
xzBivDmo4O2limIoZQRMqJU5DBuO25r8Iy/uG3AzjBORKiPCBpHCdFGLOlZ4/FWmH8boc2e5Keau
FlRPG/eGK9GJSFoaF3oSZdxbkGPycBer+qcpavwIhJtK/eHfYakuwIHZFNZQcWzrPZSZ8qvF6NR+
52lH2eO9OdQ+UcoJUBCqjbVkoIr0Yttpw/u0OhTWXlVdg1CMsgcBDTLLiDHuDWgw5H7c/4hsp68p
ZyXQQMwBFkk32nECe2h6Zd9qgy+vHYEHhBpiDlCThpaNLdRQmk9r5kbNJ41qCiCsWsz8aUmayWWK
u3lfJS99KD9MaAgMmzqo0uxw3dp+spS8NW1TN1BIbPB0yu93C7Npw14feV7jC6+EQXR1tD/GXrsf
dqlnelOAauPZ+ZC+Ki4SOW7kNR/fQdGBQ/bXTxBzwxP6scYZc85RDrgf1ycrO1YDESVvb9pZhHBP
MwpdrtFpAZzAbZMVT6byd5ITJBN/CILOQoQ4S62TtpQK6LHicTTa8wFcUueU+yVQfMThd+rT9b37
yep1Ze/EIc2DWei1MUHgBHetIvNVYaOD9ltvrWw3jowXZr/MKXPCnCqvpNZTiL8Mu+2rOMd6RuMA
CIzdxP4robg//3C1OS8o/xUX9142R2Yr85QEqOZjFKcgrix2hh9Z+/6Vc+Y2VKfM9tl4FihA7zCl
VYkEKqAQg7L+SfIZRzxvehR73raHnwUJmGtH/7XHBmPTVOaHVu4k+amlnnZImxRAF5UUqiIVSLOY
t0OMbhyenG1RLmrfZi9o9QyoGsbNbq1LZxbwJDdGdBulWMIMo7gwhq4M5Mmpb8CB7U4n+VR59iH6
eN0PfnbQ/dkP3rBejm2FMpEEftAYSHrzHqfltpmdwv+SvSqB5q0gqzZuOfF31nnd6KZO4pGP49tH
z3+39A0rZiSpepbFULxWPB2XYq/0omN7o9QuumqlHRgfAJ45ETBuv0j9wk5DFjBnRha8bVUOAblv
SYHNXpUi6KWbrv6ypveDaTrj+NkuiMYhSlchtDOLcMxMCVZVg7u91T/FuX99Swm7fUOU2Zmo1cpm
SIgPowfS8Z/PGNqtiZUsgnxHZQqv+yMIGX5HGlPDu6HKrbaL89usVY6dnn+zlNlFDSqRo74OnYYs
YEwhZb08rtBsKH7k7U7mE/JCAsi4k11zCAFezCTWJEWGDAwUc+1o35afh+gxWR8G5aBPzcGmRr7x
D14TKMCMotet0iVcYFI6VfZqd3eYIhVlpZPSBQeU9QkQs2KCXbSmEKY9F5OXvuioeqpwLhimV+KZ
a9zZnk4ctYRIkV8zU3Sz7mzYh2bcZ8NLU1INHn8weJvZKljKbCb2etUaeiazEbU18mPntwdtX7jM
G139npPd0mUUpDxhxzQ2Y1xoC3n2My9uV/b6Yfn+1wSmyHYnvbyDtx0h3lk7YctYPM4rCENgH+mX
0r6pqMaVbaf69X2x6Qtjg83RGvj3QRZTyuANVY+D/fldoHSWIkSRXayqi7FACialnZpjGjAPfOET
Xn04u2bohl+vC9xGpbM8EdzLSgepGOTN9a0Zo7OkeJTQn9lENQW32/Z9liQAul0obVStsAbgOahv
nvgoEP5wbIKCEik8HgJR0es2Rp1F8p90EdzV7aKCXQrK6TtOtdPvp4AXrZEREN+Ut9B0liNAe7xK
hYGhRfw6bTmr1znrDR8srKFlhXqpo1QSoF1rDKRBeQ1FetCCAXV4Q8DHE1EqUWIEdG8VPAFFP1du
GG9W4xTVyS4zv0QqktR17eT1jalaznVT3K6FOnuw2BqmldMUKdz2e2/yJQfZd8/sPXZKTgwQ1aId
xv5seFLyby2TL8aFmYR6aaxLArnwucPyIX7WH4bP9pfRL/1ln3Su/ULFAhz5rhiMyFUiadNiSXx5
s/JhUA9WeRPa36PY71entf8mlpVwPJG0ZKyyfhwwH8BDw4S54+aZfeGvKWbs/HNtTBuyKXLzsAZL
ianjld00xGtj0WV4x2A4P6fhiQ1J0EVuwb5Ok+HFxvN1/bhzvVnLC1GCkzPWTqbe4Nys5gFFZe5a
Vm6RExHV5hpeCBE8fFqTKJd7CJHs+3m+LymGAUoJwa1zo7IzdMg33tJpTlOsToRZKuRQPUoLwatn
yZamvEbpQl3fGtljJAfv2ApsOup3ZbBniSGuAZbNcZYLVNSyr7Nxb8iPekPkljcN60KEsFAFGqqQ
Ks9RSFhaj3IxHtPC+pDIi2PjKbeRqAK5zRW7ECesmCyzOlQmaNT3L1n7WI3vSRpZlm2bBshjZVmA
nsEaqxVVeI2XmJ2r96Wjm+t+jajSsO1QzDYUywQDAkPpyu8Qly1rFg5l2nr67eDzgyP0oh2/MM+Y
3E4TZmya81mcmMBM4oJ1uoxSTD07dHjIV+ZDzl6vGxvf6Td+fyFDiJTmmYWsWKES045SPcMAPmo9
Rit9vi5m0wJshnp0zTRQJy5YQIPhTX1oL/BM9dHKb+eIeF6gvi8EyXlp98WcITVu1qkzoRPUpnIX
lARh7002L3UUQYNW88p4ciS7JFIEhASRU2mOm2YKW+iwat4S3jbl/voebGfpzpsg1sDUw2qYJk+I
57z7ABOr+/1yz5uqsqD7SFGJb+eXLqQJMbEV1o1uV3xLbuOX8Ni5lbtMzvR5vcP0Hq91URE+U0tI
ChXCYzSsl8YkzbAzzOxS9jYaRRz18zI4IP/2clB/rJ+zmMDr7dTOhaZ8Yy8inzkEmMYzTKOMh9tC
kfzFrAMT1TfRku0bo9ytpvJDGbv9GkqnYaHosbZh4pdviVzgeo3zSKqx0OD+ncJXdX1YYsJ9KRHC
eaFOYzujAAIxZXeM9b2dHidjR1gnZf4CRGhTb4RyAjUwos7cyb5xYwR8lCeYR+7YJ9mDkf5bhxBQ
I5KM3gw7WEt8WoN/SlPlg8Fbi33MYPCvK7iNtOdtEgAkTbtSKS14X9N+t6xHvf1Ulbf9QOzUTyR9
C+i/xIilMGGuyRZGdiMBkvOqYi/5UiKLCk4FZde/8tmGxffWNb+hz4SAL0I/sUCmWIvISkMItrRX
zAv30Q//AcWkpzitiWofCsjExnNmGLnMeA0aCsLRdTH/pGK1d5xKin4BIGxfEyClibska0cIQ2rk
qK3g2khiN8zeERrz6kRE+pptGGKZdBkhH7/kSA/HLDvpYfNQqFQKekuRSxGCE8ucEUma8eQKkgZH
6/8ercUtWiKhueXFl0IEL24VZS3nAkIGXHm7qLuXJIptidJD8NqmnnF5XiFClm9ndAKrQ+N0PfV6
zH+o6EeXigjuOqSD3s4qpFSD2R5ldf2+tNbshIsaO/1iWw6LJoVwoc0A80Ko+MAqR5Et9wt8yMRQ
nefiDuVZB+b1hmPUaJDPfVY4FCwReoo9vENojBmTIbINj820V80b1t+zrHAbaroeJUkICIDvhVk0
HJlQLaMG9vKw6M99b2G81o/rUEsYoXhvVrW1ryJu6Wqn+Wizw8BVAswJG7SFI5+NdjSW3AZNfXTW
rnbmPHQi9td1PSgp/P8XgUXLNDtfdEgpxzlo26Ouqvs4onrfqdUScEGvyk4veelcDvQZvs8DNcWG
UkPAhEFb/lPrIcFTw9HvwIajUgXelBYCKhiTkk8WJjh5db/v9Z2WEXdM0jcFQJiWRl7zEeabn7K7
BSTn4WFChSYmqEZud/8/tHBvHaiYqKgzXVP4oSAcPCNSDPLMbxxjPL0WDZob2eq2E9uzpP6RgaNA
LkqEnN2hKhVnSMpTIoWHWe7cMIx2eZJ5MkYhXTfIzfj68jcJdm8YTZ8u4YSbNmr0EV/oPtLPARh7
P/QtXvx4+wY1aolaBsEJpt7s0MiHIC3qNadLX8PlQYlvGVU5thlUXKomuMFSWHVsKlBtcsFMgnLz
OHYkDNWpDlUwfaNquf5gTufdFZxiydKWLSvEqY8VHuB3nOnbPHSfskN5p4JTg+rT3vaPszzRP1o0
dcraCHnxPrMOMxl4cvh+e2CeBQj+kZqKpQ8y9omzv4LnyVE+jk7v/KyK/UBl1qnlE9+R1DYeotKC
tMbHbVZzeTs9yuk1Jzusfog6vB11UBILKA6gxZgQpkU5NqyUbllyKqjq4m2U/LV+IolgqSxREy3Q
qJIeJuuE4qqQKinlW3Bli8TRs+Eyz4XRAFHSQ7TXbjj9gH3kA6MIlKBUEVBCS/um7kKoshzHk4bp
VNEj83TPQlVAvG93wzfzjmKqoXZHQAm2mDnwGSKLLtAMJE+omjHCvE0BHqoCUxtnFQJQSRokhZNi
urp2Zz+GTuoUzOneFUefrUGAB8xyn1ikQVxWPaCY0JEW4sJBwKr4TFShN3vUOZL3NdsnxeC2WX4X
Yu5lbsbedXugzEFAhnEY5zpl0CWV8WqitM46PGKUy3UhFH6Lr0HyHNtjlUOKMTjRXYSyyMIdnS7y
UEl0aHcrRde1Hc7+2iHxQUgBUfO68FSTNd8NlS9ZzxnzmXpqpe//UjMhcO6XaSomE5ImlEytYOKU
ntCz4f/TCKURcQ7hSJYQdWhShhsBjzoy60YNn6Ts9bo21Pf5/y9i2jXU6qyuocya37P2sXgPZeXF
MW4JQJBbrYXCNm4G0oe89vvwrjAJPiLCni0BCsacTUZaQsRY32ogfI6ecirQokQI7h+vI/ivWoho
+zhA67sbj61b59/+3V4IMYFlgFPa7IABrTrs2VjdNzPVcLStCIplZAwBUDUx59yzLGQVt11DfS2V
zKlYiJIPqjlrG8zOUgQPiUdtqYyaH2xSj1D4jqW4lWW7KCaeGShtBOeQ4qaPVb7zapnuIin+AaKM
Y1YMu+v7QokRfKRUzbZqeSjQD7t4eLX+JgnFt73wvGD8F1x4Yaq1mMBW4TJTWDdF+8kaqOOSEiD4
iFlrUboYUGEOtICPwFNnzHGrUWLdP8lO6TYfrfBdYQdemECuhCleplghnw6GpOUjnstt1WVfeHdW
HmQfcEMDJ3P+kyivBlnkuyKPs1QxZ6OFKx6DeeEu+o9O6ZDuzDBxr9vD5mJynWTFMHVwAfy+W0ob
ZmwaBsRT5ffOnp1+JOx6+/C8kCA4EFMjQ0twPf95+ZEwuWFFVVF/5OO7lr1xuK7O9i3yQprgRnOt
aLFqQ5r1rASKBwJrt3D7fZWCqbY7qDfW5LyndUG7ECm4VK+pcCjGlzB81fHAHU7f1fk9cHohQ3Cq
0lyykcm4YtXNbWrsMqreZRMWLr4v+FTIYlXqW8C1nD03+l0hP2jUGOzNoOZChHDuSExSpnTmUWHz
stQaSt1TJzKy3ZwdcvIOx43qzXXkQphw/HQ5yzD0CHvyswrrC1j6d8kp/aoH6THGazdhdZQTCVEo
6OM6DGqAtET/PNj3WkzUVFBWLQag7SQbtTZh+6179QeG76CsDIP9Imd91I4l+KfAO8Taf4cMb4JQ
vCwqzIRSYN5d1LtqIerHCZOzBFwY7AQTvQ3YA8v2FSZQS35DBWx8l69YgRhwMqUdQrAVArXrx2wd
3dZQXbsGJeyMShRMCqNqX7ZTB2ezswQoqNAYpoZgqkYLdAReXz4cIjqNx8njb4yRRyEPYXdiQIqR
121cyBCXZi/xqLsgdAmu4ym1SQIuzDELO4Nf5WYdU88t5bHQei8xyAq/raabCwwVp4myLG9MdYSc
NS4de1qcNLbdWXkZSryIPIzpTtZwtP8fadexHDesbL+IVcwgtkwTFC3LtuwNy5E5Z379O5Df9VAQ
TVz5rlWlMw10YqP7tP5pXzrhfXFuAtwtfVMT6Lh+UJBKLGi41h8zrBRiHC7GSRWkLqLT5PxEBC6v
iBCYcYMxDexqdfK+wG7YxtsXSwDDrxqt0GyTYgksXhCMK5K9C+jXQBNEdXbvO5bFUzNGbZPrWNYL
jxfeKEtqg7nD6fU7iYgWMAqihsV5iXGcDDWWmWtF41A1aacpax9HvJZVZLhpE9HoksCiLC59mJux
mRIdR6d33ysJ0711+E+p5MVHWJyPCKSpqEgICPUwuOmD4iZu5Fo/GF3r76Uu7TdRHrl5iJpK0R0l
M64RLvQSMnZkMFuk5JniFUnrZ/Q+Ck+zBh59qXT3tW9TNVZgnE3pFE3kagwwA3uWu2Ry8mS5TqbY
q/pcEKJEUJw9ZUqjjgks2LXyH12AvYKNnX+vRBuSNs3pj0BUZr5r9UEzkYjKWQCUQfuemYdSwqLR
8Mf+oW1GqhUGl4b3qWWEw4BDSzrFztUW+10MX22qux5b23LrWEy9oAq4rxOUHxrDjsRSUdnZaeRb
rBgHfQHJKhgO7Nr6Qavxn14CVwJyhlWkJA31DHacEWzKCbMzmpUEbm/TdlcQnGElkjppZtbhQyM9
W9G9JAksV6QH7O8rPSiaWJOkGf9faY95/zii06wXJJL7Ck35ubBgLuYosgBB0f+LtWn4IKuNj1Gc
2vvqtv1Rtjor3iOARV8yY1xHBD4L3VuOnd1gn6Nqy7aYy050MZxHyKWQZGPDLma+CzvZVkRLU0U3
w/kBOZmoGqqwnnSxTcSGuDrn8of9I9sUwtAMi1CdKArfOi2X85TMk4kMZUGrRlHZSE32EdivfBVT
VwhMOVb6lVtYD52UhAUGNvv1306ObB7WCoa7+n5WC3OiEISACQhjxxIaQKL5sC+L6LS4K7fmaGrQ
rYsXp+DWij4OolLvJpOotpKCu/KBVtrSKJCioTYawjAzoXyL3MDPT02EnmlGlyNdi/I3gVT8BOAo
gVl/ZDfU0MaTGuziSv6pHnOR67khdKUEOgpNi1FBrqmazngDOFSy5e7fzXbWu8LgciorALdIk0KM
/Ff89T/0oH3qawfFYUWZTtQ7K1C55x+0EsrC80lddgBEgoLtVbOrg2Q47//pOZ/IxCSWYoKbnP2M
FUyd61iDy0iopfyuU+6VMbDT/ilVvu2f36Y0KxjOTmmq5ImRAyYA01/ZVk5XXVmJ4A1t+5N/hcKZ
KYqQmbLoQFHuFFCTg9zUPAWt2/ts3ykqJ3dEs4ngk3wzC1lhclYrmaE6hBIwM5r5mvbViO5K6Vxm
j6GBlauiry/ROXIm3OgxnrlKoFXatZTexNK5MgQvTgIIfsyhUKJ8QbkYJNrtNYpPdoQJpLEUfNW9
9goWMVDvBscf1XTd5G5qIbSXpJHObiXfh/pDPfhv1beX/5+7lbENAz018f+1MiM3eVhht28kRU4e
x5nINbA882UMAhZVTQNTYURFw+hLE1J6EBU2SgCsxitOhC0bvCcYvvdZAUNUpXud7bwEYwe7stdZ
y5cuaSCYQgJbHr10Nh2r80ZTYEuvteAlDvv7CifoZdY0AByjGe0Ac+KgiJBFmxq3hAH1OIbAFYNQ
bFV/CTIMzSxbloFJ7WZ20umo0dCRwptUVNMS4XDaINO0rKSS4dSzUzWRnyydnekgh5cEei1C4uyz
H9R4iLF02R31c6XndihhMxheh8u3T6VZBNOosmIhrTINPjykaW8lWEzUo0H5gx4+qerPQRL0dW/Z
6BqCU7W4oUZS9YCQmvm6DKJTSQU1Wna/vOWsETglGzA6hhUcJhAiDG7JdLHzOLKV2VLtSTKv02Lx
992CSCR2fSutHpTBtGIZgEvVnAm2sGl1LshItwxnLROn04UitzmN2cWo10rg1vlnKX6zh35595w6
F222dBi+690x+ZS0N3GgO6khUGSRGJwi006rwhZJj9vU7xbl+wg2JFKKzkpwHfyIVZzIFebEAGI2
WKCFXeiqqPdp2x7/mAn/3g2SFzQKWbiNNsRn4fAtLosD1tVn6vt9xRIcF7+rXo+tUS1m4MiS7Ctq
YyuKdCgLQafDxifoi5tXuVAzl2YQ6gYOrPPLr+wTVHet96MLulo3FK4REt0OZ/8tibtgLgE2Wu+x
RY2WP/bPTPT/Oetv1K6K8N0IeqFuusEkhD1O5dM+hOhaOHsnWK9CrATXUgeYwjpLC8qfApci8GEq
Z+9JFpfjAA4Nt0J+PpDRMbBKLw+dzLTsqhIkmxsZ7ksF4Ey/yQKzq8BziD7LJLgZSltB/1F+qDyr
O2Cgly3giby3t1q+BOV8QYwHb7N9DgTwNHI12mUhyDY2WBJeQPBjUgpWftUG04UyuLcqh40RsUfo
8LoLPCt0m18TMvjULRxRmVegIfyYVCePvdEWAG6NKyh5EH2J394K/1I27tOxJpkkkRJKqGWyXXZ3
US3iixX5BT4FDeIx0SQGEXzBvq+jcsQqs/eLU58YBY5opYPoyDi/UCn5UkbML8zy5w6MXR1eBwMw
Fu2brsA78AzClikRZIdAwfjcobJGL0lFc/DCY+PcwxxECAvMazffJ7BksBZc8qH5xehUqNsKkp3N
Y9MIXuxklaBphHMUemIWFU1p7w44szgApXl2LIbT/qlteqMVCOcfxiGmWZRJSHCQtjeLX4fomu8/
auZTlYmoTTZiqyVboHxXTdVA5YATqFhydYyCuneThN7GiKq5Kt1Mc+o1oSZQho2zewHFiYWULami
rIF+Z4ujtAe1pW7aCar7GzUe0BHLFmY8dB0cOrwV9YVhNJPU4ob8OgNXendqD9Un8mGYbbbpEm0w
bx/SfInImVKAd03TTDq4PcyTjMtjp95l5eLQWKTqWwe4Fo39fZX4Bs2sVWAV7t1J+5FWH2LtVzkJ
YtOWOihos6UyWqJMXWafySuIoZDjZZgLQLTUVo3HiQ6OUd3HliBWbIoCGBWsD+A5MrloNIxLnhpa
CY9d/Zh1t2zP2fT25Ndikvw/BN86MpWRFVUVIPpwconZHc1q8PtERMa+Fc1f4HBHRupxkUwmyn+I
T9Parj4tt8uZ8SxVN+U34ZvS9umhUgHmBzbIxBntkI5RXpojElXGzFAsNhhaMC33bd8NbaJACUCS
Q7HNhW/9a0iVdPIyILWTsIYnOsWY0iST+w8gFpEthW071PkX2rpK0dTY572bm9hkRN5ZeGRIqSgO
bXhUi7G+KCiQ6uCA4SxHS+pcbXKo9VhcmcZnGUdGhw9j9rkDrcW+QExzuc/hF1BcOOoCKUsbC1CS
/NPq/CC57/oPcXVEDxgozNy4UwWAGzH2BSCnDCXV1QbUrSwkyedYbq4DtXT2ZRJBcJ7b6pUlGjrI
ZKIVsw4tMIKU/j7EprKtbohzCAmJkiVqoAdyACKvJcDLjOqqiWhsQiAJ7xTwyoTGb+YUKqqDmlS1
27497EuyHYEuovD9Y1rV5GMn4bTY0FZ8TFF9dakXnsLALl3pZHmxaEeOSCr1pdcOxkBRVAOIavNx
yN6XomaoTZFUxZJRpZIxSM+TAQV01BsQkSH7vYOOgdxZctQfjTdibzv2VQu3nmzJo6q6RQjWuaoG
/54xJYVeUCmCuUbTfWwgIUGv8f4tbembIWsKVXRNl/Gg9vLItNEs9HAwB9dQflZoWGu+BaIR3c1T
W2MwMVfBtMiWIe5qYEyojKr6fJzbAH0OxzGRbD2YbVbzmSysAb8ZtPY8W7YMvrN9Mbfi+foncI6v
maNxtkb8hBINAjaWMn/S9eUo5/oDMcjjPtb2kZqom+kywWACFwiLrMCs/WANLoiielArGaYdKF//
NwxO06tRypRSR2E+rW775GqSb8Z/YDJHuVq+yMGpxiKHrWzkwAg77POLHwrrLAeoaKIDvlV/1Map
GnS3GXVblzHJqjpNL0iOti/t8gM4vSFGMbWNjB+gLsdZOiry2QzsWtTJJrouTjWstigxG4nripri
aool2wzym6YTlQf/YgUXabiAiLBfagW7sumJcZjH70jjSF9GFwTcrvwpc9R/WOaGNyn0KyBX1gge
27mIGFt5UGPaZ0Y/geKznUnxQbvBnjW88crHwBE9jr++rpdwXHQc2qZbVAtwg9T7ZkDcMEKpvX0M
ulHw9bnBivQSiouSehS1ldqOgPLZNqjMlz8PZ7h9yDW8/WvjBRbfTNlg82Q9WsDSJpaSOSXFAWrH
fXve0A6gmIgpKrEMDbnsSx/JiJpnK+zxFPa+c5+f5H35vi0c7QYz4niSJ70nQGQu4mWC9hKRs64l
6JIcs0wzqm/WQWXjLIfp4Tf9auCkn/bRXhvZSzDOyPIhJXNkQbxuUZzs+xwnjty6+xjsB+8JxBkY
ipeDXBodjrBxTXI3v91RQAaQH4GNCw+joMx/eUXFYjTSNLWzOxuVTdRrLM/EEtc3B6qXIJxjlzrs
I7cmCNGjEEVju1ZHh3xV3v7i9hKGU7ecdjTTCshipb9A+hEmpY1Gzf372PQHq/PiFGzoZOyGyIGR
dhWekw9qnh1IihdywUMCc2Ov7n2Fw+mWpBrGGKs4siWgjm5e6ePgDOnizPpRFXqDTSWj4LmSDYLa
F18nUlIsOcMc6Oy28pPSXOsJFSjAtidYIXButAEZQF9YQEhO0b3sMQqq9rNpK07nmJ8kV0g8ydT2
1fGt8DhfikJUUsdlPaPBWvOTfHbGajnGtfqhscyjGqiftWXxaJZj2MQa75tJ1MMrOFGebUGZcqLq
I+SVwFoWPggtaqMwAV2/CMhPuKEm0OeLDgCMJFoHtDS4gas9dOcsw3Z61cZrkyuikdpU/RUkZ8Vl
MmOxtI4zDfKrQL+dNTbpdBeKCLFEusKTLqCs3AXTAhz00mbo1og9yZHyo/5+8BQvOusPkqisuGls
K8k4o46XclCsEIhhBo5w9I9H4N0HK45hRxk6SFn/WHQm7lXzT2F4BcxZ+RK0SVgvuEU5NG1qFTa4
CPu390S/VBUuhOi5Cf60gtlC/3Uorkf1KqpDrB23I/qw7xy3td5Efm3oLKBw4vRBaTTyMCH6RudU
dWksuKjte6IoehgojmE99stgBYL6IO3MBffUZbaGjSd6cAsa2/tYBqJgFuQvangB45Ri7LDytiUy
+mtsI3NYpRlDIV/ol+KZkkP7LOrzEwJyp9d0fTYWGQCja+wsZOk0tiw5co8Zz8ljr4YiSp3t67pI
yCmGRirFkHoADuHDNH+ylO5fgiW9ALD7XH0jp0OsDfMCgKY33Gq4D2S/oYFTx/6+3v3FG16AuPDS
x7VSt6MCOzpM/uSOtyE2y+l2fuqvG6y9Fzd/s3/IxxcNE9OKjrZpjahcfJmtJmssCk1v2uFzGkin
JNIdQ34K6Xwtp1jWbsSCzwN2+zuI/PurnKfTaMrzjI1Rd3L/bs78XPQ+IILgckEVJN11PwACeeAY
fxyNh+Dt/eYUCxr/nBtPRBmlQ9CnBSD68Kai96nQiFgQ2jsmzkVIhCBD6wGQzzAhEE6fKmK32I/U
2OVddhDt+t6KiWt5OCcxyxFUQYEeYKGu3xXFzTyjbqDp56ZTBa83W85vDcW5BxM0CrTOIdmY/9Cl
+6g8BU3m6alDp6d9cxIhcX5BbVo5zWa4WSwcVK+00Cyu8lLPfkRKF9lWVYJcRw3e/lbwUjM4X6EM
eDjMNJykEtzM5rWSe4uoEVik35yXiGQySZgSAIQa20bzjsJmLVFf66YbX98T5xrktqJzUzMrisD4
xvaSsZW3TQgtlH0sGhTybG3qoIK0XdZ1A+vauZMbk8xQAuxvwcl90VQweuh2Pb3vyed9rdiKFtoK
hju9ZYn6fqw1mC6tbNP8hiH3fYDNAsgagTs5dc7qOtXhxUfnefjBma6yK9kvPMkV7cPbPzPwRLyM
TAMdNHnA7m1XQU9QC6ojQ5q9GO96ouf+TZ37c2oK/+aKgdUliQsdwwE65lK0T+18O4keQzfGRmA7
imZa4LrAiyv/AqZHRtO0DUC0O/NdXHhxa7egMA7c72CsJSmWl8v2f7GhbdPXrmA5P5Hj3Q07IwAL
AsDZ7k6s2qJ9aRpQ2OE3+IOox2BbA4nCWtKxS4p//aehZC5DiUtLlNTJWmwNmgVBdlstLgicO2+z
yZqpxTxfImMvIyhxQlsnx1joJLaP7gLEOfOMpmalMlXX39W39DsjP6AO/VJHKPel/iys0259D2vK
BY+7qk7WJopuZOSWJwzgeSVqpuUpRE75L5uemTJeoDh3lAyllsbsDBflOqLgdEcjzUj/zVdcUDhv
FBtqXsQaUArNYUuWIt/wAsVWfbZHWNQEstH8BplU9jqGtTIE/fAv3QVV9aqbOxxf6Q1Ps5d7VmIr
x+kY/kyv4dQ/lj6aO29l0XjppvOAslP2jGVgj+1LWPBmF4kRo8CosdHZz33rFvH3fae7qfEXCP7N
NDDDICxLQKhBbVvDddfrbmqciKiTQiAK/25ahuPcBTlwqvAWK/SWDAM4grRl0z2sRGE2t/raiBrV
NBcdJbMs+RBPDep/j/tnJZKByy2DvlOyRAaAQu+S7naUzlIs0mv2P17lryshOA9UD2OaK2A2d4un
mdHRQ7HZFP3sq37tFwfRtTBj3IPj/BCds7SL2PWTFh9JBrEDDRSuEtZevq8Swde76H44HxTL8qIs
NbDGIIttkMTfIpr5+1ckwuCcj0VrkjQjMJrIU0FrJmq6387uVvfD+Z0qKHJNDqAD6js8rn2OnOJu
Ohre4oDNGlyqvugbXQjI+YDMyixsBYFErRccyLE8DMRWHiawKGtYE0YqO+zs/TMUuAT+bSgpo7yz
ZoiYj/TUtxGo7/WDORVXVmQIoDb6O5lj/ePheMYNLR7ycVKA1Xrmub/N/MDFhrDeZov5VHCGOvui
CSyY593I5yirImbBmXQew3Ow3AepoDPtLxdGdA0NCDpm53gVBC/FnMXPz3jBIXqK/OpqOqePCeoQ
oS89iqqy21kznuX/g8dpZBBqFZ7eGJ6CN7bci3wCbk1MC/833xrbB3gB47QxMcuwmgx8QtWzp2hH
HYQvolGwbZf0B0LnUvOs6QwDWTm+M8rYHvvPffmuKq5i1ckM4bPEZhp2OTudi+tmTOamYnelHhYf
jfp+09nWdefpWHtZysLVAX9R94tsXIgy2qBSaQY8RpmNmSCsGjQe2CrF3E9uRLUJIRoXr5pkbvK6
QiyJTtId8Zej+dj7bBYFnbL3or3fIr3XuchlLmYVNinuTb8prp9TMrc5YsfODdv1JR55EGgi30ZU
VgnpYhPCyZitS25N7ZdRfN33FtvB5HJbXMBaiG5VcQ/Xi5TQ8Js5jrw56U77INve9gLCuYuAlsSa
cxxb2l4noy1L2GtduFPybR9GJAvnJfLACgIJK7lcVTmQ3k9F7EzC6+c8Qx3JcjhMADCwjIjE9vwB
+xDBBm/aWmaHT6FwPZBAIn4K2iqDSgbDNL7V5luZPuiV4FtQoGAG5xtCvFemOnvMkHSv0o7E8GfR
IqxNV6fJFvpnLPBg8Owb8NtSCYpn5Pc12AL9QDoMWWSnTyQTfgBu5pUrKE6XdToosdbgpan1Zo+1
zQSYTUSJHM36YNqjJ+Gb8ubxrQA5vZ5zuWuzHICRedO0t1L9pSDevk5vms4KgtNpqTWzPGFv8XJC
nXC8m5WfSd871tv70pCkrHA41QZFIaq7DXDKqnFUNP9OE+Yg/yU1uYDwLBxa2OZNx0Bo/bSQc1XE
tmn5+we2+U6ykuQ5l1h9Io2tPhipDpDkZDzJGODCs/FjfNK/s/p4jglF0Z7nTSNdScUFvFIJugLc
ZpAqe5QMf0kEg7bbbmcFwMU4qZszLaoA0Dyhp++Y4c0sAqfeVetGx+zMZlBswRkKLOn5jFdnOA+R
IYUsPe5cF+zij+C1d7Kr8pQd4/fvRIN9Ag/xXPlbgQWz0WBMkV1YJl91WDObJ9pJmqsrvcxBo18Z
g0A8gdk+V0JWgFQrVKVgapghA1IMu689JXl7f+4Lg+IHrSYjwGgS+1InwWmBHMoExj3ht4Xoojj3
AOaxWm8ioLA13P2N5On3nel23u+9hgqI+w2BDQscksI5iqFUp6AegChp6SE13ncqanntiUyC0CTS
+ldj2Uo9FEmHW9LxFRof68OUOPQBjEQeG0qRiS0/7Gv9th3jGwP9fKps8pyjylAEVDcBGCqnML6K
pnf7/5+dzKs6hHb5/wx/pXZzERhxzu5qPmPRxrG5ik/RMTnXx/8Nhmn/CiaYAqtRUcpz5fNy3YJv
dvTbE1jbBDDbmfdKHC7a4t071WOVZd74ap8dVjGMfGwUTI7FR3yoHchpX65tq70cHxdswUJHQa+E
69G6ozoeJvnYiCgNmLXs3RBnTUEtgwnExNH1dPSCaLabOrWb8qHS3tH8yhIVcrYd30UizpRiAnZ9
zQIcxRYv7XNknI2ydOLvVfVl/+i2a7uXu+LLHcVSdjBZ3JVGwBqXHtuPrPsHO5oc6Ub3++Y0eSXb
VSzwFX+x4T8S8qWPONJbkGzjzlhGpiMjow/NsfIwkeXJRzyxiXriBDrC1z7MmVRDwkJJNhdOSqmL
wTfH1Bp3/zwFlsxzjS5xtUwLgymqm7x6ULqbNruqM1TIK7SBHErhiz/Lw3cUk2ceHQw9S5IOmqIf
uusW+1Lw7hU7mJiKHbGhCfwgv3UyJobSagTKkgRfTeW6e/v2BxYZL0rBOY4F9GFyzD7Z0d3nqMF7
A0vsQ9GnuuiKOG+hkFar1BgnhiwQW6C6I1tp3AjfpbcVjhANnzYGniW5D6ixiWZ9iPAQ3tJPSewN
+U9LlK38xYguGFx+OUcUiXKEZ6DwoxmgQJp7oTdgJ7c9je6It7RYWJDdjvEXRJZ1rEJIbpRtHpf4
LByxa9BW6tDRwupAWnziyKW3b0t/ydcvYFxYHBsylmPKej4y1zwsbuRUqWO507vGK08yeG7x7aYJ
UmrRtbG/rwQEe1leNSZqVFlDfoyWbltjpttqGQqeAzZxdAVLzljPgv5q7EwNyWJk7J3Qukk6Z1JP
yttpB2FNFwj+m6rNSTsSBkF0jwZXySQIu5u6AG40POujd/4VO1YUWvWSs9rNIi0OkW7kUPJ63REv
B9lMZVdAXPCFrSZTmONOohPL9zKX1VbU9xiBP3QH6paCq9kMvis4Lvhq6PLoFzaJYk0SnjUOrfIR
3wFZ/zWq/H0N31aCPyfIB99USetxZkhkLk6zclNPiiMVnSAmbXrtizx8qF0ifdKNEShS8kVWriUR
nffGDmmmaBZaL0CTpit8MbLP9KUydNip+aUo7RLTf7eS3TqJT26Xd8u7cLCLr5rDWGiFT9PMw70K
f+j8QFqO3Q+vZh2NeQZVglYhcyaOCVIW5Sh5ym32C9zHYHt/O7kdBF2hcQ5pSbCXjMY1Pn5DUHun
Dim+0+BTJQsUcNOwVjCcD4qDysD0KIQa5UPzg2YHS3WEqzu2s/QVCvsVa0/XjRbqh0Bpvs/Of2JH
WKKJ4JmURZTwiW6KC7vjYg5UXcATml1bB81lFDBhDFZ+lu8FziToX97UeTZiq1GdcWZwNjyXaiGX
pIDLGLXzNEaHcnzat92tS9JlE7QiaMN4TSeRK7STVDaC0IE1p6jPuiw5afe+TAU4W5KscbgYj+dP
IyCsSV7pTmkq2Wg6cvcl2fJCawQupidjOBCFQKuT7qlWMWJ9p2NN9j7GZqqyBuFMx5qMuUkyiFE8
5V9B7evUH8Ib+mHIbNNnazQWQRzfdEoIqxZm+dAY9oqGQw8J2FZnZOL1ryG2UZJv7cwfrrDvy09P
isMWS2pn2e2EX6PbF/YHmO8pUfO0oiYra8dV6CctsRMqUAk+QOmY7GbLBjBZaGBtFT/9sox9NHd0
NsBF+UBMEBzNk1NEx5belfSz4N62sQimNLBsHj04nNmmaVsUFu0MBytCvrYfNb91Qs/Ibepkdt07
bNa1OWQ/26Poy4bXymch0V1ugokIJD6vuvpkPc5NeEJHN3JHqT1M0TmdqMAoAuF8YBqWZimDOtTR
uspIQcxQ6YmTEWN86lR0yQrOkr3droPVs0igMWbpHqUK4ZxSsEQTCaPRcIprDFQ44Tk+GAfTz86i
baDsH+0A8XkFacY5ptin5rDaHyv0aAiHzUFEXsjyrj0Y7hMnl6taG8LJcIxIxv7323q+m62rKDTO
FCXh4aPg+PhPXe74+E/4JjJa2muAw6fuybgqndQpr3U/xWeOKNBv6sXlpvjP+D7GppWpBNSofJ7G
nybaMfQP/ySOAdp5mWjE4F/6rYqgC3KAZSXX4cMzF/SjcSDn7r/okVb5YPX76C5Y3E0NZaSUk9mz
o5u9FraM93cv+DXfTEf51H8HUcPh99S6BEds3aC0ZRvn/hHVi+O+1Lxz5H8IF83kmBBkkRC6RV5t
fZi0N3LC8v+fi2VDUsPns/8vtQX2Onf+pIl04/m76bXaXw6TC2VmqoembAAj/bi4hRuep4fyVHjF
QdSmLTospqWrDK2rSilYZgB1zY2UX3Wj4DK2tfwiCOf90LIwhj3z7ZX2E93gdj+9Rx4g8nrbZntB
4SII2h4nKx6BQt/DGdm1Q2/Zu3hzm/uiQvCrnJa/fuaxVieWRkYp5wb0XD1oTwT86ine4DEtBxH/
i1WOm7HRukjG+fOeaKk2SZAsRje2nBR+VTYOzT6VyZcq+75vOK+KIc+ioedCVhUDBDJ8+3fcRyMK
mAhV8ll1WMEUuz7d1Jkc8HhfV4fgVlQne9VXzyNyep7lSo8V7Q3cOzYk1/hEwEgeyvhlidtT75cz
qwznd6LXg82gspKTU3o9CXX23mw4eRHaUeJL8XGqUA/ObuCTbZr82D/XTRtYwXE2UMd5qC4BjnUc
HqT+XipaDKsIMF41qfEnyZkAplz1eagBwkqO5CrCRMyItqfhRswX+szk+8o7rQTiTGBc9LZOTXZr
d9FjfBw9tNFiHVV86P0eXE3LoUVpUEMTFObOneIQeUL/yHzs3i/gzGKeholOGX5B57J1nZlr3TdH
5XkPRXfIDvPD/g1uesmLwHwc7UptLNUGcLN0bVSupD7u///N2ElQxbXwnQf2RS521qQYrKqBTxk0
0w7LD5JxmMerIRFNQ4twuNBYt0h4aQicJrjryLnB1pPqxwCyoX1xtu3rIg4XIXtQBoaNhiRUpY1m
Y0mfM2XmTTFQt1c6L8qxOigPPu1j/sWVXEDZHa78sokPv0LvIZv8bvHjj8UjHJiTH5IADLrT2boD
feXZoq4AlZ3Ya0W8oHKuZImkImtbdnN+eIyc9F16KI6sNaI7GJ+jwz7a5rleUkZ+WmFSQYCidkgZ
zeFDnYS2ia3raJTXT2b+ZZYCgWzswF6JdkHjPzIrS5qnUQIaKgPOmPd29VZ2/d+h9PKxwqm9WuTL
pCtAqNpjkdf2NJUCTdx0vSsZOIXPQEpdziyfR2KPJd+Okf80R3//VkQYnLanCaa8kwkYUole8dmp
zQ+KKE0TYXDKXQ20URRzMJyQvh9VP8Buy/C0L8Yzd8DefXOqrM2jrC8EGMqddWCP96WDzQ2aWx+i
bxIacDTk7yX2I+m3WIPwDa34bvo+cUpPlL9vOqnVnbG/rww5KiajCHqmd7LizBFxerw20ekkU0EN
VKTgXMjMC/TdKBRAwZjbLd6ailFwpn/J4y8azkVKsMFYIB3AV/LoyI7y3BCRnppb9fjWvovfpvQn
T+R7NVE7n2lMWlxeJfcP2JMkX2eFlrmSNIx+QmfZJkOYukRSqlM8Zj/3dWf7JC/onCHTVo6oVCNL
LctfpXWX1YLJ7G2VuPx/zoyHVm60pML/T+vZXuj9YtxIRmnn3a99ObbN7ILDmXJhyWYTRfDmAWiU
WuyErLAWUhCoRGfFmTKoe3vVknBTRMF3Shs7U/5tXwoRAmfIJItaZWBf/XP5M9S/V5bgNpTtOGQZ
ugnyYTw8cwBLkppxaOGYlrvmGv1Epr0gBQPhkC89DL/7kUHfezaP4pHYbU24QHPOIc0trKhl9a0Y
q+0r8j2gg5uN12o0u/uH+NxK9todXpA477BkTaHVLCfT7qrTeOx8NmgeoRWx8VQ/9NKD8tBgNXx2
zg6i/czCA+bcRpr1hl7lkLJzFx+fRj0KocrBPOve796LVnNM69B45hM9q8InqFeF9N/O5CI6l10T
q2nAywEFGnzN19zIN39kVxMrxHrSCdtihCNY2xr7B5B/Rs5MFXRETF7dsPOr8Gt0T5+P2sSAP8UD
Tv8o3iIlkpJv1e1QUawmBpqhxvzr9zyFcdt/b37116VbfBBJKRKSc2K51NbtYiC+YssTwRf2IjB7
kdY8C7wKnHWvVX0VQqDRiR7T28nF57sPFhMndubv7bXmqHbl9Ffijo1tt3m5Pib5CjhNg7GRY5hK
PbS3WVgcwmJ+MqPJF5ikwO/wvbqKFlfB2AGHsR1Wj6yLLHCpU1N7uaLe4NCD5Xc/E0f9IuolE7gd
vmnXTMZhHpkzqJUyx3jliMYAELrZ1VRj7CyfRT3QIjzO+VgaNuqVE/AIvdH17lBNX5YUdMvkrY3C
nKk/69Tq6kAHm2jWBKVcyInUZ6n8Lv/b+w5IYf8/XPBNuy14e2lXQhjzi35Y0HWPexuOg405GYe9
k3XwLCBUE1bYBYfI9/Dm2MwwGAnsIZIxq5yfRiVykvxYiLYFbnoSwzQtML2D4pHwDesqaN6x/qZ4
Ln1ndnrFGtbr7/iGdzsnf4+3dW/fELbsbY3Hxd+0aIcU28BxafSmG86m+iMShSDm4vnot4ZgZ7vS
i7hORyNs2dMYnnc0PKSzkb3mICzkMKe3h8MremrOWaiUhtOfzXP1/HjauhQLhVE4ckTlRtG5cWHV
Mv7c03RX1V7RPtBBcDVbTn59blzoVKWkTkAyZjiTEds9PQ/5cf/uN+vPKwReq6chK0uS4sRajz06
Y+gQu/U8PHKz5UAYAnP28Z7/384N8fylKfYS5RJ454Cnn8ez5bE2OeorWLukHK0f7dNyjo65Cxaw
c+qLXhkFN8bvFEPbgKFh4zjUo+/sTvsWLeAqDARHulnPXB8pl/aPQ6DJ04JLo++jH/1hOdYgKZSd
+Bifuyusu33s3fiHasdue4WCtP92sjPmhdc/gAugslQno9ngByyoJRxiJU39rA0Lu7FmvEo3YIzF
lHjvES0X8bGIDpj9fWXn40Rp1kywcyw/D5ovenNM5Kd9DXrV/81Lx/kSrW2kuCtwiToWVKuH3ouP
ypXpanD/IF/26ZnNRYl4FwSGqHKOhVokTXWKI03V5CS346MyB6Ihka0As742zp8ksdnlmGBFOZXx
WrL+pvJg4jsodU6ZjdlqrL+DsqgP/+N5cj4mawujKCjO03hvHsAk24KcG90uiW/eW49y5izvylN/
9787a54hz6z0qIhmnGnnFicGGXrk9v9Iu67muo1m+YtQhRxeEU5mDpL4gqIoCzln/PrbS39XB1xC
Z2zZ5Se76jRnMds7OzvT02wsiBFBDPXbZTOJE4ifSjbkRiH1LawU+i9JtQmtyZ7aTdJfhVbjCPNs
p5SS1Dq1GqJs4U4ry5jr9HEzjI2sVwI7V4VduVe97MpwWDNTjcMocimlhJWEtYoKDWCpBmShP1Wf
hI2h+YoaTU7/VbiZ3eEeFdy7+Z5JXRS9He+mnYXkOUHnKzZ+ROU3oxLGfTCHE75h8xOFrhvBE2+y
EyZRQC6cSlh/3iAfwbhNKLXGUBomTNQwG1pFz4DqtRqEdijdKgqH24jzPFtBNTKjUhQXpnuhApZ4
Xfp/XfbJFSr7aBC39SIlR/tFFLPV610JO2DcmbhAfp9Fp3eYp0AKU7BjFRpxNgH9OVL6AM2n441C
7C0faoiO8sBiMqZbk+DV3mZfTnCpyypbsY+n/kc0LqNXYw5lIphAU5t7UTpO4t1o3UVRbmfNVVFt
L9tGfD6Dmf7hEJqrQjHgJoFiItEhbxJouMnHuSG7GT4fdx/N4k56RfN9pECBFD1PuBNgFQNP8DQR
STioB0IN2csT13KjL//NQI5Y9HQwcyhNTU6Xb8v6S4DHlBlkLVH7YOUmAvvQ586UxtEQwr/gS/PQ
mHEmjE6fOv2JPd8LjoIBVycdgi+ozvpCSmCwLfzJURaInGmVUoazIltARIIs8+Kbdife6nvLq9ze
Y5MVml133KFE8fKKrrPnApcLXOrWtLJI8Ecn+hlcm1uME7SRlHOSwdbuXn07g14YdSf6HFJ8XFyO
OqMUL/elwSAtL493HaV+Rf0+x5b6YLZmzj5ebu76+lgPhHDO6jZbLBnHkkYlt1Jd4++fp+u02ZrS
DygXdh3Fkat7DOXKOm7EUF3gH7ODJEcDd/l+woioIgmdwjFiJxscfwctBCf3hmMmedH3yw5BoXIc
UmRCjzoZoCJ3ahfxW1v+JQUPlzF+s73OpnH0YYmin2g53vhqSMKjys2unsz3VrjS9o/iTthcxlt3
iDMct7faZm6kKQKcFt/P5nWvEvaskrxsIdjRNR3zOLnTTMu0sNEE0NI8Y3CNksl35mS8KlXjKWXq
QYJ1b2mT8yc2/cLkj7G+gEynjsJRZ0JSO4meoLB7GWCliolt0zMCd3TJvWi1pZjg6LobfrL2O1mw
pesW48Q8fVOiOiSSHOr5bd37zpic9+mpZMbyCEy9e538n2X17LdUtfn69j1jcM6nRUIvlhkw3gcS
yJh8XR8zL9tGThbZ/o8OjdbjE+Jw8lBhf/xnij8Dc26omylqwRMAWzsdZbHppt35O4y+dTGPjww8
1gPUxedjS70IBprB6saAOWW7Ca5Zzapyz4hjRv9kuqUC1NXvpuAfU4c4jKZya9qhCKyy2PSKrP4+
W5teVGxjLu3LHkmBcOunRJISskYB9ASjTqmqHmuqm2edmBZ28IsWGUVj9rAjemYzmyzfDR+gUAbN
PPGxDZxhRzVOfr6dYZMpOiulRZjx6QkwNIferA0WH77nBzGVbRPuZPICsR5wL3C4M7evA1PDayMK
UA7FMxTRTkaAarNmmzmGZ1zF8V6NMBYw2khUqdQ6jSyQudO4KqNWEwf4Yb9hiqQSCtyCAE2B+W7a
dCflaTpaj5f95Ddf8byo/AFtDiV64LCo8p2+/XtOYGsrdxAixLAvSMcQVEx9Q47+k242p1AAXLyv
99KOfcN/kuNdd/9fVvGPe7kVqXKi4BNWYynZ0Dq/a5XyHqP9KIL83PvwwSf5B72s7Yc2CwCkbotr
bdfv3manvFYRgV7+TqtEfPaMdwZbMJRR62Y3V1g3q39I9cbu4t4RxduZUkejXPDdXxZAJdIHYsnu
RfFJ/dkNUN9pttY1hphEe4Nd/IYbcaftLxtHOSH/mCHhdhsmE/xe3Pbuey/OAQr4nuGk1woK0CXi
qzHy+3S4LBaTYy6kNAclTWDj3G4LjA/IHgh7Vk+vBQDHIFE2dV3G7FG3zeygffPIlCeSfdDj4Sn0
9HsCj9hVvPROEOZVPokwSDzEt6ybiSmTKCf2JtQj39nt/a/jVkQlFS1lSu00jj/Udk782ES8GInW
Xo+OQQpUKtAmHYSjDdlC+igtYGB6yjMHsZUdPui47FWZE6AGPneoXARhFv/i0RmJ1ursDBgxOMgX
v0rVWzkSe3rVDVXMg8YwPeTieCmFIC+MwNdMnJjzPlAtW+uoeaarfrFAYH662MxREyptwxDiPRt1
gz52nJgt/aLGQpZPG2qBw4U06NaPBnXALS/eQ6WeSW5m6GLCkJvwWtjKu0wkdU/WQ7YFJBfgJOZs
CpKCHEDyDFG1vyspEgeVG9CUceh33XUPXODxnDH15hTPwKstu0WrAB4Oiy1k1gobb+TyBkoobvUn
GZwFJMcifuAnkV9hVdMQN6X5NGuHUhLsuqMqVknjuLgjDCQt0EMgsQ4q6ZRDiQAtGHcDkovVDfiX
4vtVflxYxpFGrTZ5GKEGgMU57uyiwGgv7xtX2KYewsb/uM047uiMINemHl8uKn4ExvM4eJfZly3O
BefnyyDNNq70iC1eGd7LyAblP/reCTHZ0aieLiOtBgHnZePFKwdZkgRpYnmvxjx1lr81LcmOZWWv
KNQsA4KbNI45il4zJ6UAVCCipL4uXmap/vbfrOFIIxArTWgzQAgYUe/HzyBcd1LcvKcysJQtHFV0
ba43ogagzDhm/k6RiZpeavtoHDf4naAaEUty+S84B3fSToxt5TraFyc2ZG7apYNzeenYD15yOY4Z
hmoU5l7H/onkQ6rdyNVdpxJKA8TRwU+PDMxBbZMYNsXDQyKgJm5AShfKBpV63+UvpuBYLZEqXE+v
LtybYwXFNLt2MJhVbMoTy+ui8BH9mnjskzGFHW+AENsmO+rXvcMQ0XQu4w3uk2JNoAn5mMPQ2oht
U8P4w4ogiJWKbFwS1F8Q/G0kGrSx1VjeWN6OrmAnh3YX7YVtfKAC6XW/OANxaSgx65J0blg2d/gS
SniihTwimX1fP+zPIBw1yJUpdmUMED3aT3cm1EmCF9Mt571xN3sx3i2pu8+6K54BOaLIhTFrdXSF
OL21VYeXsPZE60eluE13pYuuWj38yeY6w3F00Qxyjckd+FrCgJqxVnf6ftph0ujmv8FwpKFkSq75
A1hpnm+FAvU04+tElWdS/sDxRCRHYRv6MGWOjMpRZOlNHllqppn+LHWx8HEuhCiVwfQzDVApRAAg
ZbRloq29HZ0aCFphqsGwy8j3GMoTOcIICiEs5Ih5YupJlcvGirLqTPlHO+2njeSld1QXJ7WgXCzh
S/rYmCI+WjffSPO9VN72KtHqTUDwN49a6CDoywLNedyoEHkRv+FZ8rLr/ebA+uXifH3VpOitKjAX
r7wow4WbFe1GTv6z/Qk5ZDcniwcJjuVLqqY8D4TExIcS8qsqug+oAR7U73MMEaZWllssBItU1ba6
zPaL/eUlo74KRwpJoc+p0cKCtDKdoHhUrdeBan6jzon3bqnFda0YZTORFZgR780DS7P3h2rfboMN
VZRIrRfHC704SaE5w5pwTN+GRLiTysa+vGCkMRwhFOKYZp35bgy7ezKxDhx5rKCNiO/X4++zM3Ms
0BSQC9RGAGnRi18+C/GNiL6qOHvQ/31l4IdznJ8PKpRhlups29Q+9H2Kez0PHIghEitHfBy+4mms
VDWYmDMH8sHvr0SfcOXfXJ1/LRhf5STWsSBguim+fmSPm3rfbaOrcjd8hUIW+qapTAoJx8ULUK6Q
2iZi3+dm8FjtqOBUbnwtuqx0lMovr+cvz+cQX43QDEVSh3/voWT2mF5beJMgC6bVm/eJz16BYSDO
ZV8nPFDhyCESgzDTalA2tJmcrvCk8d4qa1euDj01xZNyDsZTC4qAIvAgiiG+nTJfG+ONQRVHEzyn
cMyg5UkgGQU+1hjf+9KXWdrFMhFfkQ7BMYPfKZqAIrX/ZRuQLNK/YfDzdvbabbejjlMSjaMHKxWE
WRewYoPTuy2GV2BKvfCM2uUWaaL6iVrAdTxN1CRImFmQSeVi8MpX5bKscYthCsCSywrsjOvKRRp4
I+8iKsO3+r00xdIwshhilSpnXTwg3sfALbiemdhpe2zaylaCvy77N/von66bCxAu6qmhK5u1JUDK
rrKbYZcIW7341lCnOGELn0hRgrHTM0YUtYg2s/pWan0MpqVGMqy0LOHDnK3hsyhQhe5DPQOMdDNK
EGAVPRaqyvv+sUHZCOMKRbOtu6y08ztSyWV1/y7AOTJUESILkoqlrH62J+mRjcZ6w616PkCp2kPa
siKnY61fqxeQXHCUSWoFORxAsgE+kNK9swIsq91907Y+agen7743xrZM1ZoSTqNxpFgHQhNX7Fhu
Uyu0xeGvtig2E5vMitscQcCkjcy1FrSYJ9aQpSFszDDFETfS+MFC+NRs/Jtuk94HkAUJyGJayl05
qizaKrDeDZzmq9TaNMY+oNr8qTXkmDLv0UWNOlNccIzMsYLSTkRPySVv9qlTmjKG45Fk0pW8lMFa
vvRYCwg9nhPZu8wiv2HGX1ylcTTSVrGu+wk8Au/p7/MAvgfb+a5zMRbupSTLLIi109nL7cIlIHAZ
SAI7yTLTFeWdPF7pCYZ/GXeXrSI2tM7RvRnWmVm1gOmKWwUZELL3hvgyOscYo6/m/dAAQL2aLVtG
uS9KHlnRNp4ealx3bbSxIZCitu96FcSZNnSONsR+MvNSgke0rnyYDoMnv6Zoy/VP5kOyV78yfdN0
W3y5vJrMBT6fNAaKO3CeQeOZLcbio0VCUauBhdfEv0s89D0TEkSLz+4yzPqanmG4rSspM1KaUDF3
miTLf5ipOn5teskv3dxo/IGI53/j92c0bhdjglaW+yz9NzgYLYOu9exK89BdvWcFo5TK87rbn8G4
jdxloarVElYQTVte1qWuEu/a+jYb/7q8hOuBtnYG4nazIfm9ngRsDQ89ZmmhUb3aCk4Uu+xegeoR
yHY4yjcCdLXc4gzKJ0csq1LNQvlfMMfuEioSPZiOQrIH9dH4FIlf63EqsHft+s280w/5JtuK+3zC
U1+KKdhUTdg6i/xaTD5Bopk9KhR7oEmGcGrHYGda9f3ltSN8Xub2c12VE6qmAaENXxLzWE65nepE
7ooygzvzEz1Dz1XAnA/joVPxdba8/2YEM3LBD3Kr51VkAKA19mXzRZeflT/orGXx4flbcOQwDUI+
Wz4w4tOU2iWqAcO/x5dioIID3aBtRHVer+fjFpA8Q7SNVfkV3LqZdvkePYCYdjGh2MxB9/DoSVfR
xicWkiBamaOJRsEIB4sRbboPdsnB8lgtHa0sTm4jjiVSKVYso4Rlwk7dssJYxBbb4uTj9kXLphMu
zmdOAqkPII8NSuqTU69dFdKtJewvOyBlEJ880VM5h+YBMNKTghK96Sl7Eh90qAHg9mrdTpTANGUS
d/oXgdl3c4jvlLX3abHXimeBcngKgiOGxk9aPWBEPgr1oyJ2z3KXH9tYJp73KBiOG8RGq6uOeYKs
K82+jY0c83BCVFZaA6WQRji3wv6UBUsIGOHbxuwbqVsfepKQzt/KG7omj7KII4p0bKsqY2RkZN+6
cCdNVzM1i4I6Zfm5w9DtqdCZi1XzR7t/M7cQ//zuu9Ao6d6mjexWD4FLJYdJTI4bkNhQshrT8FDY
i+qMyLYgLhC6aDeDlioLN8ttJjkUKrWYHFEo5ZwZLXN0C03sWf0i4L1ZsEYiFltFgdohWkVkSVZN
zrTZNHNBYbTXG/cJ6mjS+tRpxOwpCoOzRJ6jtg9ZmXKHJllJ3RfyT596KliN8s52WNzlZoaEeB6H
wFCg0i/Euhcng1MkD7JEnk0UFHfBqWcp6uT3OM9jZd7xRjO/9aLD5DbRlHuFR/PQslU26dYRKNEn
xm6frgP4VDqGiWuiyRchGHWbtjisWZ0QOjeiI8sdK1u5gO5AjfZYKo+7/uXOcJx3qKn4vyeLIINc
quL6We8U1ATa9VzFwijOP6paUMScFRxEz5gsMyBHnR1YR0WhesZd+wxJhc2wo9REKVT+OpyPvYgU
NVDDfRrZMV78bpn0xXQThF76OkL1llWmUmHGemRzNpa/HhsQKTTkErDmS/YaHVleRn7sD4NrbuQv
w5FSKVll/gUcd1wmc+snMSuA6PGuoaC8/J8pxJNmcWdmiLY8ee5hVm5d5e/PzqFrzLbyEnVO74kn
cUclaNYDj4Vp3PmJYoSsL1gewHgYPNajkjjztoLCEtp/yWeU9U3/ayfwUwqUZipjnRV0YhbI05xi
YqjaXamtxbT9iE1ObDqdO0UVeUJhjo49nkyd3SQuRCjsSvh2OWyjQLgAOytEMTcm+MVc7+v2qMh3
3R81FC++D0cekhm1kcBOaiGDHt10yFT0m1mNLUpkc9TqNWsBxTHI2EAltWBvXOZV9+4K6EypnRZj
n/2vNcqhfS+qiYOTgORb6KpUFvycvX/ryYMe7Dvj7fIHWk83nW0yuGNGaA0xSmQAaDfdc32LJK7D
5CWGW/FmdqLb+j49BBsqn0BZxdGFGAx1KyLKcHK9fcmCciel3eayYRQExxSa1uXizOroBqE4Cn5n
x/1MRNa/4XbMgjExFMaSed0RTTRCRRgQ1XQOnh1N7Qh1xOCoH7pt4Mm34eCG5XU8unQEvG7cGZjz
eVPO/NlikSKSeXZVJ7vZp+iBguB9vTKqUtYAIWlbTX/EKxTh2Ssq5uyhTpIUVHXJhi5yXygV5tDU
yhztXnggfBc1eWgP1rZA4SYlqbtO4gssZu3iZjKkZmppJnrmWte/k1D4HOA5xIl/oq7kXt7NsXfZ
+VZpfAHHaHEBp01ZoMjoRHE6SMb5/VHqb836LlFeL8Os3xgWOByHW4Kf5XOKJVQhGKn5eHSPDtET
hm4N7vxc35VP+dP4J4y+gOQYXcyCXoIUzuQInWRPfgDtm9cmJopgV4+NBQjn3+0canE1AaSCaL+l
7ib5OQqJ8289lliAcB6elPoIhe33xUMqxote/m51bfbyLtgIG7JZiPnzp6D6jMdXowqtPk6CBaMa
BJ+qkx36nbzHtRzXSZy+24woNlvdwAs4jtgTQesmvOsCzrgOwyufKlQmvtH7llv4OH45kIsYyxcK
300hsFE9Y1d57hAuzo6CS6vGsUSJTmst8mGG/hI+snaTcQehas1m77aYFOpehls3yhRFXX6X1OB8
IrSULJoztO/mUutgaqwdBa+48lHU99kVNBGN+BLmNskYcGhw/DCMvTKXpopSo2eIDzndVbG1nPC5
2Osb9mJK3efYnvy4hh/hOJpITMOs0kqHr8mPm2TwovxJHMlxVJ/X7iMKxwytmfY+9JTxYHbno6M1
8/Dg4ugupFZ+skJUzBRxqBaTlT38EZMjigTTE8spgmVzinmN7HFTuC6PeW2Hr2xgox7Y1Fp+3lYf
ETkP6WolHwu2loJauLKK3avMxM5lf/SFz8WP25LEuDY11K47ulDZ0bBP260QXJfSoxWOtvHvVeE+
GMTXzVijUkyYEYPPljxX5msuH8OWODM+H4cfIbhwLwrUoe1nQBTFcyR65hi7XeTWEvniR+wrfs6W
KbdilogAEg8YG8oq7EJoxlpPwxt7PsJ0EiICXHV5KN6YkmlIpvx+Pi84UJKzuK91BYbNT1VTOmW6
TbOA4KSV4AXLt0Dh2KJqqlLVFaCkncMYsN9p16qro+MuhBAJdZVfcXAJ8qb4VzYNlKZz21gZ40no
Rh8KfiIyJPPtJBNdwGubFvojEFBVoLtmAgL+v1g1DSXDZaAzhG0SOQYYvT4iDXOKHtFB6AYhqTm9
atICkPO/JFfUAq0mbLCSedAjzZPLaH/54CCN4s6pFpIdiq8Cw7/qT+1DjFlK7GIY/WAXw3RLpW0p
k9j/X6wh6ronPxcANyRflPggy85le1Y46MM34nzOMPUmQfEoZDLR9F7E13nwjCmRXpl9F9GRa1Iu
sbKRPsBxJ9TQDxJ0IwFXuyLEYa1NfRN4TG4H5Yl40x5H1C9TWcd3P+N49gMo5+l932CCIvNDDT2k
qITcJJ4h22LlhD50i9ONdt87Te2qX+NiWz/Pr/9QG5D6lNwZNmLA5+B3+DOUhwx9Q6YjP6Wb+tgf
5LdGdvPr5FtLjlpcuTloH2znjrF8QGVEIAHUuGle/WcMj4C7ps/p9QzRU/Fo7SmHpTYI/0joQ8os
i9F3jfC3PbHrXuS1x3yX7eNd5AYPf0Rj6P6SLRCzrlscyQytInVqGupOoKt2pjW2Ro1GeC96+Ow/
ZwiOVtIQt7u6BkT/lrzKnnKsT9U1GkM3ujtsRg9+hcp76VBeZ5ikQkWqKzGdhLJmRcQFWmQX6I8E
MPa1NqO3AyQal3dd5LuV2d/IKkpttRFTEjrvMh+sbdAlHOekihWVVSADLjBNW5ITex6hA2BYVGS8
thmWOJxfZmIlDGMMHOOhPcledmCqdr3z92TT8oUWRllJ4mjLheT9Mg+kpDEEA1NUcW3+OUJIj/XQ
h9fRiYmkzJ5+nI5Uen7VSknXoduHemWNb2iQ/KRUp8bCYZH7GEqn21npXv5eq+5xRuCtKsqyGEuG
YKmhbRVXbXMXCrKTJC9jYBFnBWEN/zQ/Izc06Qaw0qDDnKqd5VOqSisBpATNsv9fL4XbaXOWKFJV
AUHWvxbjLocUSriRwofLa7bq4xj8rmoiBiFDKe3jlvLDRClmUcBYvRij7fzA61o0twnUKzkFw0UK
Yx74ehcFuhOG9/EY2J3+Fo93/80U9skW4UE9GrOvzzClra6U6TTnx0YjcjRrEYKBWUNou0PZDlTl
PkIMSjU2SYR9I7QlJndUbi1epamXJpiRCgEK/9+352Cf4kECx5ahKDpfXJCOdTRh8BGOyby3EfKY
1R8ZdAbgYhC1HMogM3BAJXN/FRXJrRSmWz9tv7aC4U0pioDVfz8U7aNNHIkb3aRYCnpL0G79w1eu
84aKq5gv8UfUctE42u7RP9cUHQAar3qGpJAjfc+2GGEKgX8xtOn3q3XfPq8hR9/tlNRS5AMvbpXQ
Dsry1JTdYRxLwrBVHIxhxwhFU8NdhTvdezGb/w5/496yu+bHoI9uJTxe3kSrHIrfRgkghJtFlTMG
bbWx3ofYqGXnb1OhtoWo2YYQdsuG+r7tZoJGV55i4A1nPL4Pw4c6HSIW4DVe/Ag1Bib7lzilN/6s
PeU6vmaSBuiTF4niQWbGJx8xTUNnvKfK/GO/2hSVL5kKmwTLVPADDBFXUGr572t/YR0eScCvho7K
Ao4vRjP32zKWsL063e2CmyKGiuwfCEIyFE2Hug8uzbhifmQlLc6jFhEbu1vGj/UeLyNYQryRnKp9
t/8nL7brX22ByFFtn9WWNIZYvsHJ0T6aXCtudNDd4sQiQHHDJjUIdK3Q6sZeoHKr2QR1WCQqUI0H
8469SgsQxI32/o34j5QaV31kAcdx4zhFjayNWNa5q9zB3IhVgQntm7F/GuRrTaq8Ot1e3nyrQcUC
kaPG0KpSTcI57UizelUNKYq9aqJgaHV/LyA4cpQRJGUi+3IoxHuxpAwtd1LqZMUdgm7XUHtif1Nr
yNFJmBihb3SwyGhz8a+yihs3Ftu3IoxCu0Gufo/HHDYVAsRiNXnkXl7P92bIT9v8/63FkHjx484o
M7THNfG7n4rQe5sxShclepZtHupHJj+kuPHG8rRtj07+HsUUitdjVs+wR1mFm+1FV2RX8I1o/4MQ
fDWUgOaoAfrBgccXq2Cc0FhD74bNGlAHFw+mjnwof6Ru4FmO/oC3W/MNorivGepz5ofLy7J6kCyg
uZgviIeoFSYVcXL+TUtuGoyfnKc/cuWzeRwn9WM7DJikoDlmOmyFGT2ezdtlK1Z66xjtnSE4EtKY
NkJlwIx+I21Er/Hei2PwqKDaxhb/1VGgzoUvuCHbVdb36RmZI6IBgzemVoJxLMKYPBVjMXobTZ5e
cCu6KBb774gcF5Vg+DZGEI/Hk+haOhUHyLo72tXs9M+4ghz+QaKIfaDPW+dsI8dFZj2loVHDxuEQ
3sYnvG64gy1us1dWKyFcG9gt2W28SdBeUj6bX/stXRy6Th7nP4Hjqnkc2nQq8SewunHW1c/0O/9B
XmjNVMyER9Ef6sMNg7+ZBp0Q+6WPqH78qmHiPSY92kyRrDoVtxkEKv69ljLuv2c4/poqqpKvB5oO
li/CoyHHx0RUXMnQ7i/vjzWmX8Jw4WKS1cOUprCqzRtnyjCwpQhtWb8N9a/9oG0ug61RyhKMoxSp
r2WM2QFYKfr5bta1apMlCfIY8yQRpL72NPBh/ThqqQdVUsacpUtu/G1xwBRfBwoJNooa/oEe0NpW
XxrGkYwp53ofM7AmuDKUnaEQM3aoheOoxNfluQtS/H6XPRj6y5g95MO3y99mlSiXNnDkUZtZP0UF
Ps5w6N3pNcFsz/k4QnmPnTXCE0pcRbe5iVzVd6gMKLV8HIuoWSLVcwTzSj+x5fk2SAjHowA4jpAy
fWgwWICFTNeBdcqpabZsbXgaXK4dF8B0nS/MKssBWsO4kUfLa9UWomSDPfTpjvhOhC0qF61A2a3q
JwvfSbOHya6eMb3mBupuZfo+22JyUYhMquVQu4kXBq2FsTHGEQayhsHumtFs76C4z64wT4PSDFt9
flgsp8rxRFoHUayi+JpFPQf/asTIR5ybj9LOd1s76u0Sw4FkaK1iludXDH7ZhJjHRqwy470LX5SX
RGceI2ss92nc4FSxq625V23TFk/ZhurAJ83l2GPuWl+foPCNEEXZ6KUTP0q9bb3peAeQv01v6dG8
Ce/L+xZzPXsvcGRS7ZigF5WjlyZBoZTAjNXyb6N5COTANsbHyytKuS1HL8M4Rmk1wUg5b+yg3foN
kdijADgSUUQxi6H7y5JUL6J2XZhUGcf6KiHfoWK4JRKuHMDYdVYJJXi4RCN7+rgXjM4T6qc/WaYz
CMdUwqigNjNDNBPhbDT36UicJOurdP59jqmGRpvSNsHvz82+CaDmQ6RMLv8+LlMf71JKI85KrmKR
6vkhq64mSvVqPV75/79f4seq1I2mRHinRm51vm3Tq655FaXTWGxNvXYuf4nVh0ATKpx/f2/cqD+a
YiWxliUauzm8qQfBhoLc0/ANQ77RR5xs2LQpSimIWjsuZGm6AGnB9/A9fQiSY2EQsd66A1uKiVcx
qLPwg05Mf1Zqs8XaSWnsDFMGOWTBnfp/LwXKItdfMHxhNoi7qbMIkavZNtdtjENx6q+KPHUvf5/1
1TrDcJGrxQqMiw4wajXZ2gw5eOocohA4B1ClsG1LlsfXlGdVvdepliniexjc984beSxGFd9Dbo3M
axINYpVaF24CpPCIxaKgmKmLV49RikdxwPRNRy7Dr03mo2pBPjRlS9Rnrd3Flp+e/RkLmCmqhbAb
2Dd5n83W7xKIimLgFhEDrYdb50/PnSU1Clr6qALMrN23aAcUphe18JSBePb4TdRzxuEYvxz0NM9Y
9iXG4D4M2kYtgCfuWxMd0C3u79TDNfWReO7X/LYXcpgVlGhhK/e6eKyH7/9t13D8L0iWnwQJMKTo
3lK3Ykh4wOqekWRT0hWJjYHmfFrsy2gqyhmbvtC/QOz9TpUn+7IJq/US5gKDc+bY6pPAakZ8lpPw
YB6UXbINtlBV2UOaEK1qVCy4Ws2wxOO8Ws5noR9i2JQ9X8WPs5u7M2rNYjgDm+7GcjnFfjrJ9s+H
P3lnWSJzjj7iyV+JRraaQuFo7dc+C23VrO1MeZ6UJ2JZqU/HeXtlTSnmgQJMv9LvMLTBjjwmM6De
BI9syFHoUWVGFCDn75IMaTA9ACDGEXhxg6eVnJp/ux5bL3yF8/ewHqdqnCfNmQ7CBt0Ah3Gvo+u/
PqmOZDcVUjgKnGcq7C5zpj2GK11Rp/pKNwfOQwnPOrJsKZLMhyxaUJp11+B5ZzqYhwYNMAyzAdY/
ePxYJeAFFndk1UOuVkIJgXR0VJanfK9ghPPsGpscql7+SbkaNkaKvCfrmaZlL1f5awHO7X0jDgoM
jQB4JxXf5b7eF33xkhYD8cK5yv4LGG77z8U8qnIFGAGDMKb6tY++dNoPRfjr8n6Q193z/N24bV/W
IgaNZsw9txqbc7rvN4OX3rJjwHdVt7wJ7lobCnTXI2aeFpAET3eo5PYu/xXraZmFtRwFRCp0njHM
jZFdvq+8zmPauNY1qkK3/qnZJHvloG7Sg57Z1EyE3+yd8wJwhFCEQmNh+hMW4E4+QJPu5N+xDKvv
BlsIeTt6bKt25yo/cRW/Eo8CWYa47syWbr6XqaHu5GM0EbT+nIsVeF7GxOxu26N1tkILCqWPuO62
v2A+xastY2ANMKE02nmEaob6MW+eLn9HCoSLVidJVAp1GHDuBsifDTvJhAxo7/43EG73F1XeoVIH
ltRTfbKSZGuI0zYyWyL8+s0BfF4xbqNrSpUJFsMBo21lB49l96rNQj3ZnuxhRzEotXbchh/nrFAx
cRv1LSNKoDUkjOc6edYn6qCncNj/X0Svo5qoldLDLFX+Jgo/5earVZMNLuvsdV47bj+HljlaKGvF
pSJw9bvqWXVySFlAEO5BuzNCTAZFna1Nv5JQtnF72ZJKrcCUbWRHDNG2RJQOT6UrWZVz2QNJ1+DO
9BlNzah/xBoKR5yzhY2Hkg0roMUc+PoVneHkpJ91lj6vJ0cSbTJYYWcAMLa+x3lozwHh7QQA33My
m5YZQKQKO9d4i5qvpvBHEfMvA/iCnSpBviSymAF6tfcDcReQqQzi45scL0yzrJaYmY0NhMHgulja
IYq3JbIOjfnQp5ypjBBHlVXRsBTOxwzBNENFxYFZBeJpTF+C8VCLG8X0nXaIiK+ynp1ZgHGOprQd
aoIMgA2OiN6P0JkhaotTcZ97JWZv0dHq6iIuADlHCxtMUEvYMWHIf2GyZG4+ZOWe2D2r5HDG4HP7
RZPIWiQBAw9xumbnGmoPogNCt50uudYdm0uoHGaPPgPZal34dHx+P+hauZZErGab3yTaXdZKth4c
1GnTaPs5fCPMJJaSz+/7U1yIE7vWtG71LHroMEUxs+omWwkHvLqLX7odddegILkjK48TaPko2AJd
3dpV/61MH6aKyK1SGNw5VfahEDct4qWpf4r0awNsJKuEixB7jE/V134cxbMIDFHOXTU6TsU2KhrX
CDZqRkBRzsidVJpSZxhHz8wpUicOT7IY2DUmxFs+tZcpozjiEPWqUPUKHwf9vz9FR3eqF+kLBJBv
hSs0s26rRyYoWj61ApFJoD4YxyE1hpGooYztlovQshogQsNe7b5e9nYKhOeNyqxVwYdxfZ1nKGcy
N/Vcp7YZU3Vh/PdC0ZekSij6hJgYtAL5MsK5sKq8UIPWMaOHuVTsLNpadWH75ubfGfSOI0sWRnlB
sUo2OYMaMyiGsUD8ak23VrG3mnuZFOZlv7HkIw6DV5NKg0is0hwYk4G2MdYUbnwvHMtJJ3v6gSl+
refbyBe4ORpnzSdKFIH/ZDw6F6xbQogmvRTo+hh5oiqf2v8j7bqW49aV7RexihEgX0kOJ2hmlGXZ
Lyxblplz5tffBe1zLQriGRx7+9Gq4poGGo1Gh9V9czXFdHt5IXm152G4aznU5yoOEC13qCGdMOtp
E1vKZsRIodHvD4qU/KlvxuNxNnAuG6IEbFGzXxOuTA0skuaRxc0mFwyiwhnWvOPEw3HmcEzCPmnA
N+N0/r1pfp97gX1a/76BklUZVFyEr8615LHKktRvnKo7tsZB7/8wzvDP73//Pmcd2qBoInQToh3L
QonldznwMHUOzw9Bxmz12KrvMNxxItbQAAnLZJi5hxymk4xnS/PiTjR07lM9LicQT7jVjkkQ+D0W
rH1BedhX/dSjnlB+xEipK/Jz9DeyV7jprXl3Wcs/PQl4WO40DXM6WfUMAc2T4umInoy7cpPtfVCm
lZieJiomEawnz0499IEuzzKkpFLiasa2MVs7aHZaI6iR/ZQd4OXijpMPD1iKI8hVIzqE8Ijr71lg
xNrmG/ACCZRduIrcacoCXyrQ1trgjlS8eV9tUdQsIfxk2uoxPPhOZgguRyEis5KL5zCZiho28E0+
Nvuu2KpfjdnukfwoMPsuPMnCjCszeJ+t/u+jwBNv5W1htF0NxNYrMDKYhZrIQ3BEsQcGVczCnvhV
OB1j8NCVgWQFn6vwa7kISqVpHZAvutUdK2phNR7FDWtMFuWsPnXTvanLAo3bwEol9WRlbYvwurlN
dtVpKDz9phrsejO4rIFhHPBK9mTB8Vu9y1D1D2ZJA3kxPog2hJHR9FEB2OCUJTfdeFUaAgv26S32
JhohxCDUVBSZT2RSOgeg5wSGeZI6TL5FL4hLN+Cw2kmnas9aJkRcE6tSmRrYpQhaM6y3xV7oppJh
JlkXja1DU2ObSVDIJHH7XpRj/jQy6k2yBQ4zNgscaSBJgsqx1mnSe63B0r3k0XVpneP4ZM2uSXZj
JYoQrbo+C0jOGTbNVouqAqLNFTXsINECF+Sx9aY3x8K1QoqiENImdg42Byeouz/kbWACE5C8GBZ4
p+in5ll9yEq4lmXrxL43jWdGGPHHrVc8BnexFsrQYEItMIraK/caJvPpmq2740H7FTj5QXwlrGnL
Uijuii39quhLE4Cq7nUoa5z3UyRwildvgwUGX69bqTMFYQhbuD2zlv7eOJlv3LQgs3REPaxCNO5O
zUDZlWfI36NYU/EYT4S8J7byNnlcEg5eWLtRl6IxO7o4BGFvpUY2VK2jWZlbWIZrzoizqZMLRluB
S7zm0y2huDu10MYwTxTIpTeaPYU/MeTHvuyOrOmCblIVvX8gGEKi+qMwMep9JBrM2CdDcrK+PsnB
5FZ5I9IH9p1Pdxmq0lGmaFGL8C1yiV83ydjBcoT7+hiAJ3a6yfbhLnMjz3Avi7S2aIaKjLuqQSaL
bxLR67CRKMXNYqIMXf0Sxi+Xv7+2/8vvc/s/yVlqQLNhkWCFmiu926kY0yPkMV/bmSUMt/e5Ecmt
YbELctyYtyojW3Szx3ZXPJN78sJ61HJH5FatYmKML96xGrhd+Nwsuu4sSW/S1pHLF2n8pauvuvrj
8uqJILjV6zHHPJ+sGNYuCIMf1O+VX0kYkcdEb+ZMoNyrPhv8J/BIq6hLQUPwR+0u+rmpwIEIVfjW
Y4pmf6/srBjvZrjbz4HTE0dUvLoq3TsgnzzL9USeJAxZcNrkscXVKO/94enyAq6q9wKCO7EoxNRj
SQdERO+VpHI6ORcc1nUENMvqaBXSDD5wnVGNVnOILWoarye3U31/WYL1RUK4RFYQnLFk7sJDV2ZY
aBTfr6O7uL0pyVVSffl3ENzGSz7VQ8MHRBJ/sYanwHgxzYfLEKtunqH/FoOn6YPCWdNQJ60zev4W
03dwQtksOfmegpoSbSOp86dRW+YpLBG5rVfCrJviGYhls4vGrW9uTVGUU7A3bzft4nIrTTkt8gEW
wIqOSrlLutgBQYRzeenWfLqlHJxpk4I0HjS2O/EenbeHaFujzVwcxRfJwvR8KUs6tUnZQZZ2Jpss
1fZqG2+SmQiOyyoMAcEKmPpUjersvljAgNg91nwTgcZKaTD42rKljJ6bXlj6sHosFzicJyzVaR/2
XYR75751Qagyg53U3/u7bsArtNpHL+JaLxEkd1KtNGGhGAaJQaqdgsmFoqqK1SiMsZCKO6nGUMgG
Sd+kmg6zZ3imbrMxJFFlz3fNM2tKDHwv34qA2U/nHZIFLt9DHwVUp7EUYsqJXNv5/BSHX33ru2Xc
6PnXAM7dZY0XLCQ/0rCZ8ykfNKBZg0G2Cjzjndrnf0wA92YgGO0FONOI+mk6lx40ekjZfrWIwTR3
FapiEpQCSrcEHIeF4CZf9bpRhvIbjVP8skyjLI1wjOUti/igBtAHmVnnskkrQW5nf2PTqQZ+F4uC
G4B3Vc2cjIOmIgBpBUdp+KaWbiI9X96mdYdhgcF5J3kqt21NEFZCZjhUbdUJne6V7EfDrvAfd8om
PMx/44JjtNBvuThrWBr5BPIfYA4dzfHErSb9ygyGorSNvm0FEq4aqwUYZxO1Bn3lrQqwsnqwMFVS
Tr7VUfJXfhcFDQ+1dLiTvLffGbUUpwnUXVFs5G6H2ZFPyhdW+NDKJ93Lv4nD6+uC/Ybkz7Oq9UEz
6YCc5tojU7VNc/845KJIi8Ks7Ce78S4af5Ip+i2UrADO2xE7s1wMmP4fLQfd2pvMjQ8skJsIu6JW
DcgCllPMMIiiPDEAK+nfh+Clk1v3suqL5OK0UKpIYs4NAOh4leLW78wz5hnscmSceiJIJSirDsBC
Gk4LwUVdk2gAWAk7NW1QreBNm9mLQMJhbbQTAWkva+2KnjFXS2CJRXrC/r64ranfBvWYAjrvnUn7
0s1e0D9dXkoRBGcX5coqppg5BFOT3pDWtPUiR5RFlOAUwXD+wFQXyhiYkIQMP8o89doI9VKFqMNo
/YJG9Qq4f0EgB7arjwtW141iDigTcDpcz5KdgAG737XgpGYzmwovcE0MmhQVIa6q+wKU83RluYma
NgUokQ/ysKlkkQay88If40Vkhc8OW7oRGmCuBwA9S+W1FZ6b9DCMpd32j1jSwf/mjy9Kep+JxpGu
nbMlMKcctaa1qioBmLbdDs1aVXwlzZ1dZ1fCtPGagiyg+KnnilUaCPUBSpJSzU7yaNuP6b5SYZEv
K/xqMB/+hkoNsPNTUMx+1JGuTnNUYeQQCs+eY62++abjTv3ZuMjtv43MwQRUUWprdSkXqJwVmasu
iq0AqKZ8QOQKcVS7Le/RcmG3YScwG0IRObuB4EKAJi6AMbv/NvrCrb9E39IffW2zTCHmAiL/JGoe
W/WxlivLqUtu1n1QD8gltF6HceUoXN8rZ4KsGhtyKRpNuqowiwXlLEohVb0qTQCzyutEYiH3R78V
0bOJQLg3xWRmFXi/sJC5CmVRnTzbj8HtZYVcu18IwprQRPQrGpQTZGiaNpDnoQFTleFpV+1OObDh
iaKOuPXdQZAO9FHEVGE0Puo9VasyC/0JyeprBADAwmX+LF4oWLFKNHl1onDW6sot0DhdKPOmb0sJ
aHkp2+P0I/fvA2G7olAmbu0Uv+tzdRiRdYSiz8c+t1mLBkZrbsYEvDCi+1iIx+mDUo/ziCpghod8
+KZx2LQDHWNcC6/5IUJjH/tk9hdLyL02k07346TEEurK1wptmOb9GA82TfeydTBQTX1ZDdduMQLW
OcTQEPvX3l4bC19DGfsiTsMeznbwfYwf9ECQaWQb/kkaNCSADwllt59455TCKMIwmVHB0n6Psl1W
T67f3c6BtrksxzoOUgEaRj8SRAU/qnldNmrSTwpKFuqjqZ/VJnWJsVe1SGBkV48to9D7Dw6nCr5h
VF3WqpAnUuTCRgxSz50mVvSjEbSDZudSYdgj0eLRtrSU5rZfqH4p+BGrb0C8kFSVwEM19DeHaLFr
Uj6GqZXLKNQ5xA//TESd1Z1uM6araUcwZTEW6MnawV4icuvbWCYpZROIaWzaox45eavZaqMKYNhn
eHVZwnDLO4xKQkICdZHr4maYdQ+9QxioLXuRrNqDHokG94jE4g7bYFEprDS2kNMGeWkZrLymyAdY
O2ILmfh501HeNFoSA6OyzpVyVcjen6s+1XRCVKrDteFvkrQaezTE4/t6tpWaKz8zndTcdERUe7ku
xzsOtzdz3Zd9MwInydCqNrwq1c/LgqyGqyma3S1MIIA14u8qMtBoonjioWLGsi07d/fKjmh243Wu
dIAHf1JEgY3VcoElJHdhyaSJy66DtZUP/hb8HQf/mO1VN7sWVZOsGaglEHeAet+Xe7Q1No6qFXak
XeUNdbRwV+miK3j1NbRE4vYpwOCXoNOAhK7QrYJR8fJT7kWvTezmv6Rt5nW7MHG7H6Je6NVbconL
nSU4H+Oct8BtNtl3za22dGOdBsZu4+SYlyLQFXXVUvzWFT6YQs1GawcZaCFaCp3xyHqKx9phVGL1
dtih8vky4LplesfjnnupQvM5T4E3YcSgQaMNrRgXVud0qbnX6lZwqNcN0zscE39h4ccSo//UBHCm
ckjTkyp9U4eXyxKt3yI6Elw6GvYQv9M+YjCrVDQ9DrS0K4/ljbaLXWszKfYA0hriwT8UbdqqULqp
ywimGyBI5DSkAMt8P89G48zkRWp/Ue2rGj0IhGLa/ekGecfg9WKoplEtFWAMTnTO7vAM2hZO+4Ui
+FXt3+aiumCtQhWjInqvMw24hMxpSD8FZYKWHZw7NF1quxFzZnVbcYobdSeimlvfOoOZSQMLqRnc
GUeHaWc2RgntP7JRQYxnqXKVbY4R4v8TMeyq7V/gcTs3w02kEcPrPaR1GGBfglNTV+ByKAiumJmt
3ylfBXu5esbhnYKzGJ4jCOY/KmickWaYCWjuYsyzb5wRJXgZ1lSrbdWVd7NoJuaqkIwrXdURSsKb
7CMc5up15ehXiN5XD751MC3BmV61kPDXfjuP3CpqMp3nMYDz6KOulnrzTnfnA6sBwqQYITfN2mFb
gPFuhxYqPriqASZFxwHkAPXOTwWlZ58a5d/qwgiCYKjFRDLKZL9hYaXkPMxlOsBKYWQV63JmXdYI
Nkzu/0K2sXpXw+FVDQU9EwqeSB/R9LbPMZGogyOVyv5LNI7gMdd6atAbMsx9aVdJNV+TsJq+RgNK
hpy8G/QZbOdp12wuaybbqE9HfaEp3PGLwqGIaYLjEC8YLGtxK/mqRsJQGqZuqIbJD8boJkXxgxkS
YxCPa6Axs8fz3UCdJms6jW/DR1F1zboLtkDkJGuttPVRd8fCBXJqd2fk5zBBIjqSazb3DF1SwqaD
1XQF2Dl/C8mdCj2uGr31IaRWb6Zb6TraxZ75Nb1+3aPvC/crKvgPMNnC1RUsLl//10ukqBAQREnE
5Mi46xRTci+ryeqBpyhQ0WQdmXeDr/PqrcRKUR39T+BAcWPXBL2DnduMYsfEPDeBgVmX6B2OcxrK
QgtkXwLcgAyg2bip+XRZoDWbspSH8xiktjAlEDNiyUJiU9xvQWKPxu1lkHUdNIkqYyIDLAtP2yZN
Ecg5Mph98m14GrbRtxD8BZXbPUsGu0+RaU8NgTu5unKmRVCfjClhhHCmv62olA9hwd42T7qE+Ul/
3EH5ZipNvNkRY1HNT8z0c6TpaanicumRR2IVtPINuIWv2FFmkVnfGW9qgTqs7RZBmzKhMqomP/Hf
ynmmFaqBgyUhRkbvtai1jQfBXrEd/2QJFZmNf4Qbgi37aJPLCiN6hgS3jHyb7xUfb7bQLa+kxzhy
lFPixdtG0LL5iV6DLSRdIHI6WGZ133ZgosEzIzU20ZO1a102SS7GJHr0z53myVY78Ht0N5LYVonE
ZXq0uPDSobR8SQV4fFQxYWAGVb15RPbY1Zx4k4uZaER43AWbzflsTAbw1NPo/VOmrwT2eCd9Gzc5
hgCKZ5SuI2JCBKZAo2yCr0dEXlWeMPCCbWgJTkuveoT5R8MW+NOtQ7213OjLZRVaPXqqjNFWuORk
TeZERPWOQjN4s04QeJl8peV3l7+/boQXAOTjniFilxn/tGtdm1sNTFDTTecyr4uNJxUxUoik4QxJ
ITVGXRMKBcl6r5qtgz62ghOw+sJZyMNd0SMd/tMUKKnHzHpCuQQCCV8jJItHdduhMF+wfuwnfzri
Czzufo6qMG5mCRtk3PeuijpVf8tmUeYgvTjSb/Wv+E5Fd5HxcxJt3OqD6h2Yr140e5+MZQRgyZhr
hFM125qnKymVT3MTbduSnvrQ30V9ciCoDA/nxr0s+Zr9pAt8zt+s5wQM/xR72abXnZThwgtsogl8
aKZ9F1b3TXsXFgV9DnUVThCyaag9aQM6mr9LxU0pbCYVaCb/2tcipaoJ28YR1LTNeU62l1dLdM7e
rvWFJEPZ5WZRWMwwTxs4O17/gxzbTbxLb32n/3oZTbQ3nNVIKrMiBWtRTPQrqzlryKEVosCtaGs4
w9H3SV4bbGs0DSP3aIRWcBCFYwIf2V8WRrh0nNVQLZDM+DGkYSyMxo5Rn48g4oebiAp6Ua/0evBg
odecAaFQOL3NgdZiPsWMAGHoRafEIXBLMzhXuuAci5aRsx8JctKNWgGujI96son9ETxKx6HzBYZK
oBL8gxfsQnNWZdguYt5LXWT7zW4S1R4LDhH/BAXbY5a1GWTRhivZuutEZBFsLS5YA1X9eFdpEpJK
MutQ1UGg1bwRaIGjaScKRq8+3BemTeWcKCUtQOXnY61my/ZBcZdstdvowbfR7CJ2mtYVAO8G1Nqp
FHMQPgqVYfBVRHOCs/pUewjL3TFq3mybfkl/DZ7iKBs2zlg0CWr9TL3nyGRO7SbSxqOUILr5xmzq
Vo+Soz6w8LC8Sx+jH4ITzEJRnzbuHY2/q6zRUqzGQOoCZH6OX5FzrPW7wjLtlui7RJp3ZWy6UjO9
SqG1E2CvKuUCm1tff9JLM5cgKeK4+9ILbq2z5aAy2QVn1KY+gRtc1KK6GopZ5LT4W0uJzDrSWU6r
njGE/YHQezUP7BTVmmgAtX0EY9C9bfXd39zIC0k5tZWDXE/NGbDJ8H2I6KZRwS7fvl5ez1V1XYCw
5V7cY2FpKMVUAaRLJUcxYnAw4dWeKA6lhcCVE+0cd4upMYpFJR9a09LHqpPtqbm/LMuaTQR5tGaq
eNZiuip3sSjg5IBPgVenmv2UQlcZcxslEn+BwcZXIQ/NAqfcppCm6eQkKhEUGCKUEeSbxGo3kyoa
+rSa1zIXONy+NNqY9WlYw7UGM1ntFqntb3MPo5V/GqcBvQaH7AFhIvTZOqLBQKuruEDmtinvLFOy
MHHKIfm2Lu+txptrAXPxOoSGmKKiIfTB20jNknLMXx+Zr1Gdy6k8gDjPyWoi2Ks1hUMoABZXAekX
KPE/6vbUykPQl4AJ5PBMM3KSG8n5G3X4DcFbwgElnz5RAFEV20E7R+0+FbU8r71IFlK83W6LE5r3
beGPLDkmF8q2NK7qcrQltdnQACPERQR5giXjTV1WzEOs1gDL5XNlvmaGMGG79s5h3X+IeGHr8aL4
uClKWZWgFUecJs/lDTq9j+k0OKpZeab/w6DJJujjTd/q21lH5Gjqj5f3a7XS2USUCHwsGGio8GOS
mkQ3sZiot9dPjHCXHOrr0LXQKCZtVG1DwK9Q26pdv5poXQ5agUKu6v07OB+EnfrYH7IB4Il6W7c3
bbLLe8ELa91wLDC4+zFqxswqA2CgY6Lcp/t2z8h1GQH17Oh7XJOb7kY81HpVbxao6sddLf0sjYkP
VMl4VabrNhVUVon2ja9oDfUqRC8z80VBqZ2iTQ1z3sHINl7RjX5NnuVncNxizFWMiKMo17kWglio
DF+22/tov0wZtNHS3p6mzINa3STyeNIxQcAkfmznqaglT127mJeonBnO+mislBArWv0KvvTP5pYy
Su+zug+9Hv1lxO72MwZ+jlfamY26YQ1FjADNHa5EF8Kqc7n8KeynLizQmKI1dXpjyElQfeBvSy/0
6h1orlATiDkTwipO0THhTERq1eCYjJgyhXbv1r3NOI2zbfxj6EDoq3rDde2kW6FXu7riVGUME+DU
1/lIPBl8kmoD+pnqZ9Apo5mveM290O3tekJ9r+yijgQ1q8mPyxZpVdgFKvc+TWazqhPWv1JHWWWH
iR87aROOdhej7vcylEhA7j5UrQqjKwNA0cnL5cQ20NPnaxjQmd5dBlqXCUxvLLkAq8Dprq6h3z/W
cWJS9VdUPxYWvBdNWOS+anPoOwqnlujszKuYPeukHdnqTygPQLebfG1sTRs8sm5wLzwI6wvIQsUo
ujQ+MfKkckjTkUKu2sUo6+BcgvbZuiuvfRxFDLiKGxuPuxOY03/++Xpaisb+UcZrxzmd0xQOcdCh
gaVovGE8xP5ZtwQ0r6uP5CUGW+3FIUdqw8eQJ2j/hNqw0su285YN0NJ3Yg9TiMXph1RjyHk1QR42
rqu9YS/y4TncqTt6I9qzNSVZisUpiT5o/azE0Pm+P1twaEUDi9a8s+X3OVs11iivoDlEMayTNt/p
VWLTPnGL/pmQWeA+rMqCnAFyaigQoQanBtWopJ3aob9TrV708VxTgX1Yi8dYi+9zKqAjz9mWwVsb
OMu+/K/jUVbFQFmDiiIXBOb4PHE5xEodWNgSS/0Vyj+Cv7E+1uL7nC8StnFKihLf1/MrRUlAp1rZ
Rffr8pFcMwUW82PBvc6KUbm9oKOFmXOqgWKFOrTHQDkZKPW0Y1m+15tE8HBe3ZcFFrcvBu16YkUI
KaEI0I7Cn5VyrWpfAumgjj/7/D7Lni/LtnrhL4XjzqdR1G0xGhAuPaoOWswOrxH8x6/hLj6EWwHW
mndlmaYFThAZhbv8I00r5VrVEqTg0Ks/2WRwyWE8Wh7GF2zMfeQ0LBdXmq7xHSNpha7Gqiq+g/PP
NyubSAriGlbo/S2Nr7v6QSDdupr8lo5/vM2oIup7HQD6N/0w3JmpjRfOxthMXnqOUzQq5RswU4BP
eHMZeNUsIUmNjl/WJsi/ssre6GdrYCozoR0q25PK7vPZAwO27ZNBsIdMHfhwoLUA41wYEhs1CUuA
ycW5jLzeeDZEj+B1lVxgcL7LKIXo7amAMRySJx9DdTI0L6N6/Z/qq7+p3VxIxJOqV5jIQpsJaBWa
zq3MUeMf7fj98hatZiaWINxLrR8lPSwqZNyknXyozgj1wH/pHfVFc9j4NlGCZ1XX31fwE8t6PnRq
K0Gm1K+DvdyG4Q3qwZW/uUMWKJxd1MG+MWhvuoCKgeYUbZN9vJOvRGZjXeWAA6IsA6R+HEyeKaXf
dLBQRTxgzNY17R/n5PXyBq2cXYQIVAIHFuwNn/gNerjKvT9ifwi2Qy0cSm7L2anM0ruMsyILcCwD
lcIgRkbo8qPnFQ1GqVJLASMopvAcK0013C4YzCuznQv3MtTaMfqAxR1Vox97I49QYlH9yqQNKkmu
Tdf3pBPqztoIbfJ/0Tf8AY87tmkUdRWKhGDdlfJ7ViEjgto3gVskWD8+FTYm6IdKO2BISXqghu4M
TfZap5rAyq2cn6UofDYsarOklXMsXeqfimETVoKSapEYnNuitmU9Elb9UneIgGEERhH6Du1F7VSr
YiB2ragozbUs3onUNN3vJxaFn6OjmVzl4+NlFRN9n/198Y4Y8zoY8g7fl6MBagWX25Q2lyFWV2oh
Avv7AsKf1Yg2I0s/JcNZT9CHFrdHvwsFpmzlDgUj1vtKMfuwgAmIinVSATMayK8ixmslqp0abkj3
UyYK262k1D6AcUZAD2iNuacAAx/fvjigq3hbPNQORkfuLy/e2rXzAYkzAVlqTUqSIeOjXTOa7RyV
ZObPGf6d7mWeEf97QM4GTH1dTF0IQOt+9qo7ZODZeCo8l88F5mCkjjBFyE4K548sJeSJpOPKT3JF
w1rGxxmV56Ae+cECuxpqoKadqBNIoCX8awZOgj4ZOsCC6qVFBeB0GhSC4olDqAtioAK155mjc3ku
/JT1QeoyyBAOk/V9HEQk3Cve+Iel4+5VvP+VcWQYsx7ZBXWkdEuMq2neVg36jnDUBMoo2irOWnQl
xg2prAku3IM22m0c5apHa+fgVmgk+avL6P1A82EpkJy0UmABbESF1ahiInki8OlEW8SZjE7TujZk
TUay/8XoPbO8LcrdXy2ZZep4eJqo4OW2SJaKoAgp7gl6Pzwlu+Kkuybq1RE+scWEY6s+EGYp/D8Y
tz/apBfTbAJMhVc/mvGuHfpnPZR3lhQJXrkrhgkMzRheTVFfCzx+cENNa6k0VT10MWYDFDQgU7uh
GOeB4Ha4y2/zR1Et5ooz9AGQ77iRAjqMbUNCNzx28IWabXuV7xhdFuNyEHEFisSzOHc/l8ZOkUMj
dCswpLOKMb/FzMPJK8FPpP7QQP1098ea8lE+dvgWFxgee7k2qBqmZP4ykD7O8PKcYyeIEERnHW+9
qGdWKCKnmk2rov0khYgmdQIUviDR9Wo+9I5Vw/iWBzH17woLyEcROf3sylrREhMiBr+aTb1nNPDN
4KT2zeDWdnOdb4Uv65WC/Y+QnPcRoR3Pt2ZoTfw2cbG+ST3r7Jd28axg1GG9BWvBJIpifrYrDBNZ
AlWmeI3wvcJNPc+TVCuhm0k3qvQ6Vk+B+ijQFhEGZ7usIUnUuFQxvU6xRxBfM+qH0AUJceKhwgET
VvNXVrd/GZXtz8er+qNgnNujdnXh9x0Ei4qftf7cmIILRiQU5+yk0zz6mCwdumlw18n7XH4Y+u1l
EUQQnHuTzH4pD5YMiHBwzRIDuKZ2ayGhfRlGsFJ8q6cfjRFKTyCJlN7SBJk+Mxf4u//FHv7Wsk9U
aqrSFd0AScwT85uiA93MB1btnyAcIVJpkTyccdKsXpfDlskzVk6QFBsaiooZBDvDP3WUUM+bMoVG
F/M+7s5WcKoVwa6IIDj709A+A3kGpIjT8XsaJHu/0Q4WFV36n6/hD8fEYD9jYcln1IbnZgaYbr6u
WNVP7KWhZSvZy2UlE4nD2QClTKVsjpkNKE9UcUblQS43lyFE+86d+LBIyhSVn8jVzaDAepTKb5e/
LxKBO/EyG9VV5vi+qXyV6O3UPgciMn2RCNyJHxJDTpQQl44keWFy26qiXBzT/QtWkX/ARPM0VGED
GdIjSzH6e+3EcnHoM3Ut4RjblWzcB+X69IIpM7nqMEvY7V9Ys1Z4rf9kQ5hR2nYtZGtkHsAlybhT
L+WzP0Y6JJtui8luj/oGbYKYoZaHDgWjUeIJi38F+kA4nwRxY1VveiC2LuOGTOF4JVsrsyV4CUMB
30u25S+w2v9KCwlnF6jSK3lnANWP7/3pOZZPWSPQEoFN4F8zQR5M7TQDooFBINKXERTknf/dNwQH
SnQt8GNv1CQZh4oCKMFcLlaFaO7HuxFDb5BlF06zF5wtvjfRTxTayz0skN8+ZsMpmr5c3hihtnP2
QTVJM/nMxKHwgZEJZU55FWCoLWaMWa6w+0B0kjlToeVTOMsEaM1mfGOpC12ybzCMW98FQro4Zjov
HC6e7L5IsqzsRmxUEBAMYPlmROBvlr4U9JBHgliECIp7zAQoVACnLKC69juZc1tNJFvHM7S80UUk
FwKNoJzJQOl+nYTsKEXosYyvqCY4R6LvcwYCgWNTyyZ83xjuZeVK60QlhwKbRzlbMPZlWOcmAMyT
eTt7KBH1pI30GvRQunqbO4lAxUUCMYu4cBY6P671FBeU6yv9SU/n4xQKraoIg3MUwHqnJYXM9Hqy
GRcCQnqDXYKCdEarYeW1p3RLHwQnV3CW+JymNtcTUgm4p7rcTa0A+gbf1AchTh85tVHayALY/nyW
rM5tUV9JBfsouEgoZzhktOJ2mNwWurJyK/f7Qn9RRB3n/+UB/dsDp5y5QH2RoscUGBoG3B6yTbZV
983XekNs9rK03Fnw/BIB8onOsMxJPEjYR5k65X7YBptJsgO83F1MNt3gMesGsv3v9tHkbEdZZiSe
medPvknXLOziu21md88s/tz9EE2fEV1ffN6zJeB1H5jvHD31bguSLfMnG6OmOeaVeAqzEI2zJnpd
mdrIdrD3yMHYZVvtzveMb2zuMybP565gLQW2xWTndHHWtSFVpyJg8Y/JTvc66NE12aYbcj+46Z3h
hAdRuFt0f/IsKPOk5Io1Q2Ose80jLGd9Mo/FvvLKUyhKiqxKh9mZKA0BI8hnvsZ6rGdaAStI7dmr
M6c6xF6GDm0ldKKb6Ov/0Cu2amQWkNyCRnOWy9LIDsSWHEIHbJvZ1veaZ9Yt2CiOqNCAfe7Tlb2A
42x1KacSoRhE4CbtnaRfJYrosK0uIebeIYPMmmL4N3CMASZpGkIf42N9bM4KyEMtp/PK7xqYysSv
+lWndAHHLV9dj72sGTOeRhaalbTbqjjOiY5ebU+g+MxIfFq4BRC3cGMIaqGQySWXMFzoA9sQVwWb
11tkU6j0IrG4626iFFUzMsQqU6c+ohLbmxB1d3UbTWegYiU2K7/GWHLB7q1qx0JI5oUtTrdah8FQ
VxBSQml3JG8sXRQfW78AFhDcrdbVPYb35YCoGdsr+iBw2E6t/U97rCXkDVu9RBdw3AVH/aiWQHMF
uPF+1HZl7TWiMefsExc0g388K408E0UFxByWjsVSt5inUBuGo6LcWUkxRTv5IgU/L+ujYKf4N/RA
olHWJYBaydHPjpWotW096vy+cHzyD1PVJXTOYJ+mLeOdRiy/hBfZY76qhpmEhWl3V6KCIcFe8S9n
DJZGSQI7Yqp51ny3N++VP8/IIfSwkIozF/PQ5R1G0mMcp/IkVfdJL8opCcwE/0jWhzBTSA0A49qy
GT1e8CidWB2jLxwGJdwizkhYk1ynlQIdCJsNmxuJyMbe/Go9YtjG0dr6tjihKdohzj7EqoRkAbMP
YbOXwU7UN3ZYiZ7/oiXkLETAnstpBP/JsIeNhF6M+LrcsfBQuRVe+KJjxJkHkG/85xjN10gCPhGn
chjLmgTiJWfeZJ5/JwpDrzts7yrIP5rTOez8qMSukVOL0RelN39R7kbc/KCcmXYZFZh0kcGlnPfb
lUFLS3aVsEHJ4GDd1HDYMKQnP8d2Al68/i/mCH84ZPwDupSiYe4yaEnrzUg8JhvmsdXgW8g8y7Ue
LhtCwU3J10WHwTzqGKcNO0VdOb6d52NYPlERMfV63m+xa5zhiOU5UVp21shJx6w3xY02WeFEmG8t
e81DbZdO5GlfL4smUE7KuRyNDwqOlAJTka7NtrKT6v4ygFA3eAsymoo0N2ynnkEq6+VuU9nWnXr9
lszEA3criiGKROIMyFSns6R3AKykTUluSXL7LyXijEc5532vMYnUreLBJHrkZzNue0f2GA9k/Gqq
u8uIIv3jLEimDbVPfGxS0ILRL9hP+guxtmHhXYZZabP8cKj4h7ORS4GZskOVt9scxr7aYuryj+ma
lQ8UR8Vhh1ncOSPYL/7pPGadpBoFUHvppISKDWJUgX0SeE/8a9nvkomgIAcqGBReWnxtCSLXz+DC
tvPqZ1J+qxpBtEpkgE32glk4uXBr0O7HjtXgULvfN4kNhhZn8qwDWB8TW1QZL1AQ/sWcxGjrGjPA
dfQ+BmFP99oX/0fadS3XrSPbL2IVI0i+Mu6oZFmW/cJyOsw58+vvgjz3iIJpYkau0puquHYDjUaj
w+qbUeGoIc9Asc9k00xyaUbDGKSikyhiV04c4nQu1Qz1LDihp9zN/r5SctwBgzEfgiGORZsCM2mf
lRheQf+tBY/UPgjPzTEYm9F0hTCq9MUwPIs2TajE9/pN7VClb+DjRD+5V/SmXJjjaIJ3H52ZbGHQ
hJFmUjJhy4Rz71I+LuOo3SydpehWd6K1LKmnTdzOFGqafntHvKKy1UFJ2Cxx0E2Qs7ytZl8X72Tx
XGoPvWS9y9NeQTE+wdhIoaZSHwRZFjsmd2msWurAM1mboYAVivz2oJllEohJO+P+uh1AIii9tFDE
lx6hvtwLPe6EHh4ec7ClGr09QwypwFPrv3Txxi68OSvLKSIGTfMUhbdjjFMQtlEZqgEEHIvSDqXC
0san0hycYTkV0tco/Ll/EjYtyWo9GX9Aqkmc5CLgOvkp6h/j8qE3HxTjeR9l2ylYwTCneso1ZUgH
6GGP4bkoDs7dyFNuJH9UXQyi9mKP11uxecmsAJkDnqVtEGcTAI3uweyfCPcty1MMuo8rix/pyiwR
GQDUNmoeXhSO4Oou9d1kZ/7Gq7zjycO4BNpcRgpoERBUH38sX2bp419tkCnS0u6VOPMoB0lEPXrp
tkOAGT3jsUecyW4RFE2dHKz29l8iMvZikSqx11sgUpJCzZNAvo4nhEeDUbRziBek3Le/oAx/K6CW
oyY4lbCAC3r0knOqXHIuFTP9xp+trSkyxiKJ5sZMFxwm4TC91GwHjzJm6Yoend1Ucd9E+ypoioyp
MKeGFGoDkZLSanWHVlnkfvStckuUBNxVD9mpPuxv2r4WmizzpyYkRaSoEDAvb+rutuQNCd83fqbI
mgk1WcIqGFEzImR2Kc4HtXD6wLS1VvE68qyOnHQYtQJ7G8ZYCSVR5jrAWHJHIOll6K/C4A/FU9Er
l0XgLN22y/GvRfptQHlTy33R0Kih7KOM76tk1XbzrfcEXzrR2bbZx7/VeMZkBOjzV0MR6qHLT2V1
acwPncbJoHP0gW097ZCSyjNEHxx5/lILX8x3hdZe1+wlj7OySopq9oKa4vuK9DQbbrS8Ky60AmCs
Qifog67T673vDCfTrkPnl/3thHE5DfH66iqVF2LeGeXn/XPEuQ9/I0MQJzMSFOqXRcfiSOcKNIcY
BJKU9IHOXuG9F7h4jKnogwi8CIRe85i/RuNf7RU5FIReRW/y01vC0YttY4ueXdDgK/Jv1NlSWRhG
TpcVpbiWZNw3Y27Vmv+uRXxFYa7gQezMoi2BIvrBlVYk4C65KQ6du7iJyz9Pf1jEVzzmQEnTOAcy
vSMrCca28kpfLuhwi3s6qrH8wH8pbz8rae/zr3Vk0wCZPI5VoVD1PFEiX+WwnOk4DWLldx2GAe6v
J/35vxvDVzDmQs6FSCoymnNQfQMEk8MhPr4wWXJKVf5gCF9xmDM3IXjYa/R1XnzvXUxxpgFSuE52
MSLskDuy8x5mJwQ6VuvIXsxhScYmBCTJDlN6UmuOKm7bwVeRmOMVlU3bBh2+Hw3TySTivSDknN3Z
II96KwPjqZdllscm1b7By476dxHpk7K2ZBeFx+5gqVYNtttjY6voKD/HXPeJq4rM1TyG0rAUKuBH
uzhisIUTOMWn3pO9zO0/8fyMTR3RNVE2QbBB6WIYYRNpkIM5g30cvPRGtpEmukEE/aWAVLZiJ/P/
GpGRr5j6hkhDj5jbE2XmogUdre6Gl+gGtOPW/Cnt+L0t9ESxJ24tJeN+VPqkp1ILd0c8pTcVprBS
uhoJTSb82TKb+7fGYo2lqdVq2A1wFo/GP5Qap7Ogqv54pHXxvNfXlv1fgzGWMiswzryOqWcK6tjg
vKSnXOPQL/JUhA1tqBKqDjoZAoFgqzimB+0TrQrQv/ROf+kQlx3PPAO5eQGsxGK7n4TFQPcYvbVH
W7Rl1KnUduShUMWaXNmJTrzhIFwRGUu5kAzjKdATjAsuOSrPv8qMdBsjzBZkkhq/P3CfMFQNdlTS
ZCzlgFezMRCs6uApXvNB8wpaq3Il4OGlg+Hoy2w+Jm7iV7x5lVs2dL24jA3V9LKRpQXITRXaaltb
cePuX3CbZT9rCMaqEMx9GZOEel24wC+07XAKaCHOCaRXHVZzH45ajL2lZCxKtJQjWGGweyifFpM7
3PHOJGGSH69+irdljBVRZzXNqwALF6iJbZLvfRzS2sFAtFTVS/L3ZKPXi8gYEi0zulQQYLSk4JrX
3ybxJjE/1OGHWPCC5JKghdM8xdn9/lrylIMxKBhEUSoLwVqiM0UQ72uNU6W1a7AMkQ1/CKaQ9YsE
oUj/sR2uinETEM7C7YoACMa90nK5inT0kDvLnNp1mKPO3dlfJJ4QjLmYojgIZB1CFNOnQjtKKCWV
x6d9jH0bCDEYAyHl7YQxdjhDtBUB/JVeO7gxUr80alPUVnsOP3EQd29JIDKGoeqaDB1dWDildhqw
KgXHUgB55GKb/zQ+78W5f08CjbERnRjEXSRjEakBLJASe8ndX3+VrvLKcXk6wZgIKZ9iIpkAywu3
i29r7iW5FSL697BCGsY2LFrVjPijuyVITonSudqmzPHd7NICEtN5Ty/kGpCxDkuiSZhVAGPUjb4h
X1pesnfXqEIgxhCABq0IUxPKMDUHpThGaWtJqhV0PzhKR8/KH423IbKRDdINnRaHWLhZsxoE1ujT
klxow0jpNVfe+5xuwx4aYxsw2RCxyQpoCMM+oPfeQkupGxfNXZu1vtLzGntefv0eHmMp9K5tojHF
IS4xV1N4jotjZnwVoRgNOCbiMxqu7VLnmPCt5+VKM14MyyqWMzaY/qdgZJcjkxttcuvxOBYHWfIH
NJ8Nup0JqsvZQ449fHGv1ogkEgVJgS6WjSXT5nHFCV1EmcFIcodaXGT64mf+XvIs5EtWdQWbl4Ja
5zMEjUqrny0DRJTTQbmZb9Xb5quIMZh/5W1DVxkr0slpXjTUEy4QbVnUn+GkOAOxOavJsVUsw1NA
1HHQeqCgK5h21iboGJ8rjHpWv8/oU6cDWrO/xWSsiTETox7pMxAzKDIMMe19wRWPF9WaPcRMUfr7
npjpWkkZ84JnvFbOIvauSr0AZ8E81bziBI4FY5meqlTQG5IDYgJdAuavZdNlEj8PPJPCUX6W6Smr
6mjR6T0W6Q/l+NhqDyVGL3B0gmMl2eEntb4YwkRd3DLsH6W+srK69jsBCXXMmx/r5RpjpqndLjWO
N7EleThkSepxfgRvQRmPJM3Q8CuI+BGUAaN5BOnGPR0x8D0/6v/Qh2B/aM+87BUPk/FJlILkoSDR
a67Tnaa8lgIe7qj6aHleIw+IcUeyoqwxnhbCzXoCm+zFcmylRmJFPM51nr7QH7KyWvJk9nFEYxFC
F7myaQ+ksuap5mkMD4ZxSCKj7KJJx8LJPjWMiUeHnKNg8D+liuYl9IRLyaOM460iY0cisV4a0gB1
rr/1si/2j636kKScyCZPNsZ4lKZQJq0AFG2scYPntwmyjGGZ86wixyFmGfjTKiBD9yt5gGelE54q
V33+VavFK+rgGH2FcUyGWUKVEU2jV8I1ay8JdwQZPZw7nojCeCLqkCpokIHaIcL9/YWz+Tprdu3Q
asHuS+GXnD2iO72HxxgLQwszaaaezwjmmLH82km+0d/iXWYJpV0Fh33bxNEIlnUf2asuFHWcXgzS
MotDuNwlyTtSLasbS6E/YXVu41EvtJgGbMrkwxifpv5ry6Nc5ykBYxqKLC7KtKanJz1p5SExOHuy
7f3q4KjFFBVKEPNWhELPRLWdO0R+muQaDNpp7urPGklcQTfu9M509zflDw7aKx6jc2nbiuWSY1cw
XQLvoucWjyLBDbyJzsHODvz0wx8Cea+IjNapQayFSQTEKQPFmh39AMk6GORSu2usSEAJzH8zfXtb
+V5BmTtqInUzTB2WVUesQfgR5adJ+M5Zym0H4BWD0T6tWOq5LSBYiPxpoXzsE9nS1N4S57Pe3sX6
SQ4ueXPN8wcl+sDBpovGHmWDiLKKQdSYhEIYtRGSmSS1qIUoQo8x2xgUeam9+OJ33MSueBCcd6UI
1oCM3iRi3NUgRAid2Bwmq9DAJociFgx+idDyVskYYFfPiO0E41RQh8i001AmR9IqoyWTtD1IiYoh
mKHM9YC2dmH9wxj1kkypnIwGP4x2N4CSpPfjK00lNBaYw/kzdbfsgUEUJNTAdQ0OTuaeC4QoJKpA
Qkck5JA0k5t1vGDwlu4ahggCNRn0niY709YMEM/MZkCAkV4kdmd8iHiFpptmYIXBNk1g6qtcthkw
Bm/AUMXILn0DPs8PJNJgBtDpmpsOR2U3N+pVLLZvIo/TcOwKQMqVbfgq6OESjPdKbDqrHdPYopP5
Yx+Rs45s20RpFPoyUhkV4cuQX7vgk9j4/zuEqYuSqSBUpWBcxlvrPWIwZS1rc+igtQuj3VRrkL4o
JadQZ0vl1iCMAyeOhiZXBkBC+XNTOVrDM2RbxgRznESiIVEs/kaFXzfw2bJlCB31nnoh01l7qNw0
tmgHTYFUOzfdsal+ponJIpIqIajJlsE3YQfSsLYPX0pAkMZFQfCgW8Vh9uYLHSJaJe7+Rm2GNteI
jP2qkUI2BR2I4dfJoV3Pua3d6OCsKdzonpcs29K8NRhjk9QqMMdZBZiOOvHiQe+8JuY1/m9qxWoJ
6f9Xvk/aDtmA2+aX3WvuaruGqTiHpYVuVnADCo9Rab+ngWYtF5V7hSkSZc6lHooyd+QhndOjJP3v
7MZ40q3EYvwtuc0NRTSoZqSetByU4fiXisAc2UBaxFEdAYDJ9ja1fHBJHOmGKsJ84CnCpvOzFoc5
u0TLhHFQOiSlgBY/yG52m//szjGefIrbTRZcBYcj4OZpXq0gc0NJeSqStIGA4knzUld4iH3NNa8j
iktQU3jDG23ME5HNRZuhmA1yDjxaDCyBATacbHKsMbO8P0bn1NGPS2VxZOQoP5uMVuvOTFFDRt2f
6E6w5iu6dx4a8M5Slq3mPvlSf9pH5AEy5qNZxLwdKmi+udzF6VMX3+9/fzM9u1IUNvc8yslSdh0A
ouML0ecpOJg+CGGdkDtHgGOdTMZyyFWfTwM9YmZ9RTWwlH3gBlQ2losgyydJumKg30NldLBUhLqN
0jFEbelXMgjuGJmcjOKWQV9DsHSKk5bERZZiwTpQXSpO6RdnYkk2iKDg9fFCXlsX1hs0xt/WSGiM
QQSBkpftiU+CCsDRoyQMBH0zI5cEe2OX3iAyGjfJSomid8g3Cde8uGSlbwocW8iDYK4ps9Qmqc4B
kcefEh199W3oSrw031Yj1RtBGHULB4wqVWIsHQF30uwW3tRZ3afw2iLOEdIJqJ0feryhbFz1YK6q
TFEqzaAbRq0S+sbt0jZvKhfVil5x5b6O6PYzz7E3MjK3ljplhRT3QKM9wZQaWB4tze0d1CCcFB7N
Jz08e2DMDaaXUdR39YsuxmgCiv3Rox1UvLuLc4Y15urS4lZVQhXa0ZK7aHbq3vvfTd6bRWOMRLso
4bBQb6JTQGOP9IY9f46+orbnVPg8EiGOqrPFpFGTtWFIrcUAPok0/KlpotVgkzgibdy9a5HYZ3kp
6nKvN//ROnSSOKUt2MU5s+ojpaQWHvfxtrdIxQQ9RdMRO2I0odG6SCI9rkEt9BvlVhAe9r9P1fZ3
TXv9PqMCYZaENfz00DGMTyqxlnq0jQ4ZUn8f5g/WlU7GUxRJ09iKRzHFuFOD3q6dlzzCR/IEW3Wy
fwaXBjPAWcwpn9tetlc45rSaWZkTxQBcZfpm9JiNnG15Wfff1+0VgNmXmdTDFNTU63MWcLLQcBf4
pRGjuZIftDO2v9R3NGcY8iZ0c1eS2TGpl+JhqXG3Z5fsKLqFs5wReAtBB2b60MDC4jE+bKvIq6jM
Ie7RxiTHAwBLTXfLdDmgDMdrgrmzhtR83teT7UP8LxbraYZTXoCaC8uKaW3LeBECN9N4z6ptS/6K
wVz0aVE3tYBRjQgnTejMwkVvf6cvqvkdE5AwLl18RWIueGXpRKOdoIVaW1tVfZtNuCJ5k+B4S8Zc
8VkgdXFXYclaoXfiRHXmJnKleXb3d4Yq9I7Csy4lJsSkzZIARm/cWTqDFrgUbEwdrzilajz9Nqm8
qxdoUqY6gY3FoqEFtr5JT5jeeZ7upVOE0HUQWtPnfcG279rXTWJMRR1qfTzOwGumRPa6ZsBMxZng
clea0O4E2fACPbhP8zJw5j7nKCPHTrHzbGMhqKsoAXgXX0h6l6k8O8UDYKzFYKbVvGQvduoXlUn0
AZHsMx1pgBHa1+TKpYDkmAuTMRdEE+o6p8+c6nkEVbHySUlRRqzexXb1lA/25Ecu3NHOko77+7h/
DnDu3upNK4lZadKAkxlfVOHDINSWQDjbxcNgTEcb12OkUgw9EjFOXkTDhfYYYpj234nC2A1SDmXe
x4AJs7swvoTmvSxzVmtfLwhb59gGyhgGHfQi6Y56cVa45Bs8APr/1TFGlVyCrixqlkCFRUnLBgzF
+Uycl1Z2Z8bEtgceczVvdxjLQUilj0IDyFivLK2w1BpVUcphf2/+8Nj5f3tB2CZOQ6q1WqIrV7ro
7/na+8mtYIMuGOGXBmdK/YT/cDD3bS/mRTJrqctDpZEXJ60/llVzFGbVEubUacTbKWm8fQn3DzAR
GZORqHAJCX3NdeB0kvvK1uTSyho7zVsOEm/DGFORp6ZZmwWWcg6vk/SVRO4Y/91RYgsdTVPMVXDs
Ikwh2KnyicjuIH/YX68/PET/1YiXwM9K1dM0rQ0hAEZ0HF3RBdsGOKN8yt6Eqnu0lrv7eJyT9fJz
VnDj2FR1QX1bWXjqip9x1fDeONS+/PmuJy9X9ApBa/JJN2gAdZzt9gndlHbuSw9ouy5uKJ94wBGI
c+WTl/jjCi9ckhqVVtADKX0ZajIdxsTKBetXu3z4XPgLx5BvBeOIKCH9htmUikhYvhISyI06UiVv
nAmD5CUr/TidJhehA593eje1/BWK9WkVKawmImO/yqy1tNRW0H4rx86+Umyv4QqFuZpGpVmmSgPK
kNnLc36Dml707tTP2ZPuixfa0sIB3FTDFSBzSSl61aQDVUPjI/G1AYOEkPEHLWXvtJfxIl/4gyq5
MjKubiBPaa4ogHwh7IFaLp8owafugzjSKq68biHexjFXWNlXOlK4gGuK28z8rBofB16OhwdB/7/S
/DTo6ozQvJzRZ3amnbsmsSaFY6B4O0UN/gpkTsOBZHTZoky0RqW12oqnfTwI5oYaQwE8kdQE0ujY
uFh0jlV6lT+jTBKtE8rPhCYJ9hVwC1I2CUEIWlEQf2Yg02kJ53os0Tehfc2iz8WccYTa2ps1AHMP
YnilHtcSAAgaj2qztsjQn6VJ5YW5qday1naNw9yCaUsmPRaBk1zSJ+oyL2fsU+jnx+C5s+fzO7jn
ySuexjrKZt3p4TIAT1PnYzXHLt7bPOOwL5PGdgMpnVgTBWFM1EEGPjqgfUhUnXtvQCdh5aeiJfEM
+pY6YDS5qOqSiKwzyyKaDHqDoX5pgp5Ma3Cmi3JQAnv8LN8SlDvkTm5YqE16T4UwWaMyRysbu35U
5gS55n90FHBjUOdBeBKuMmjS+bMjNu3fGo1R+SHNmsCUION4P2LKB1r0bXI33rUObVMWHB7NAW9J
mQOAKv+i7umSRuGNOd9qvDcC7/uM4k8yIoJlju+L6TkRD3LzvxferTeHrYARUFqfVmOWoEJs8lvU
vRhfJVVxa/CtRVPp7psj3uawxS8ZQql1W0Ma2afsCSgUr9wxQfMYHSBffVTLk/K4D8lZP7b6pc2H
sVdqKN8oXqf+KRw4Z2rrIbBSN5YntEmiKA8yrJ8GluZG/rAkldVHoEEl77ig1kBU0NUF1ZKynY0J
SwdmfrsaZItOOtpfK54szEWrxgSHJ8kTZwpOU3VYwMeAak9eNJ23I4w5qNUCxIUmBBmVUxFeuUQM
W1fSeqEYAxB0M6iCCuwICS7FgDGR527h6fFWeFQRFZUWYUgamBbfbgYGf0ZDE2Olfk3mXQ6qYpFL
faGGe+K2am09NdZozNbLs4kWih5odOKmDt4FIlh00LHgN2AEtXn0c5tvtTUeowdZVSqgzAae6oeH
EXNQ7Bem3X/oHVGhuGu09/VuWyNeV5PRiNKMozynq6kbi5U0YOXiPHC5EjE60ZQxCZsWCNT1yg+x
a4yWeKf4tKVTUbkzAennWG8FDyZTAj2WpuAN9VY9yqLoxDaLATffppUXFTdlvlhq8ChI3G6KbVV8
xWKeGHkKnoxyAtZIuxTRqn+Vj60T3KqezJ0Zur1Rr1iM2vdlPWczNabp5LaT1/FMw1YRDW6jVwBG
07U8aAqhhjDRZXDQe+s1ppfa2blxEXW2jQDUAzyi5z/oxismq+1qEJikoJv1Mtoq88gdJTilhFz8
uQGbb2oM91GQWQWzyW9VrfWkRZ04wPr19gz+CNWWDvJdeowO4oHX57C5W69Q7NW+hKRBuQagFPMx
7MErzXPKN+3SCoBRc8w4I61BfR/xfrYVD2N+UtBvaPcvOTaBG9PZ3ikJXDAoloR9YstM4yTOxUSs
wLJ4mOXH5kjH0gSeXj3RRsDYeU8JGcGwln/xGN+uNMVekXXg/f/8dcPJEzd6Mv3SGQ8aaK24pLTb
S/oKybh7+qCZSpYUOM32r4JkWqFZHMpj6RQ+r2l0qwd4LaAqvrVTfVFkqjQBrbhMDrqoD+GVJvmi
EzcQwpFLZVRlVAJi5jGQ8PKYMEBOskobdQcTnr7TjcidkL7taL5uncpYRa02KgyVx9YF1/SB0nQh
l4L0mGR3duRGV+7bnicfYxm1PB7iugBe8322qWYGjnLTuMkNHY3216vJmMmxq7ulSbGa6rV3Ufxy
7r6ZH4kFG+kjPsgrxN+2I//qJDu0OVXCVAi6MkFu+7laTDtHwea+A/AHq/gKwXgA6aiioFaBQMZV
tgVLsuAL3CwYQw0eZl7udFMcWdfgb5ioyvuNPiDOi1nsYO+fFeTfQEMbuioCSvcoRm2s9LFEeWj5
nmkJ5MXmywijigB/e9KSaDSVXG6oC9f0eJYqB8zxAlNR9TSB7+y/sF2bCkkkw1RplwZEfQvY6YpQ
VmWdgLQ46m31pGKieHMucpR+gaeIH+mkAvzm8rzisQHcKowaJYuBN58Wj9auGE70qXENSwJJUWBr
jxyN2ZCPet6iooOf4/eaHzPrekwOrmPwIi3wieGBHykpeYBSUf40qK181hs05ibou2hsJQlozXPn
GCfypH/D++JYwDGBSTFR/YjI9bd9ETdeY28wmR0ctLBVpQCYmfmxnY5Re5mlu4TX87t1qa5h2F70
RS3HLFgA86tuGYmZ2urAJdceh2vocXMKnH1jG/2mSZO7OG9i1Dgp3+ND5mFo3kl+pgWk/FOw4Ye/
kY3+mNWbuUiKrJcGyGZGpqsThFslYk/JZOdhZReZ5u3v2IZleQPHHHJFR3tYAPfVkZPTILuCyDFd
Gy/bN9+n+CtxMLVDGjDCNgYX83d5vA7a8xjwun25+sC4w001mk3TU334xXqSo3QP2TNKcJahDYZX
kbh1U78RijH97SRrPZKDUIjnHiTa1DBWZ+Fn5wonym4Wf9rfI55K0P+v1jCVy0ROdcD1euEUMxp+
hRuRFBbJBqsUebFP3o4xdoOYs6HO9HDpJvHiSL6aanLSVdndF2rr/nyziIytqNDOkQ4ZTtVE0AQ+
VHZWuklQWipm3o//9OlJVI+ZcFpGHvCG2V8Ds33oojwU+tzQ3fN6pHVTF+031Xl44ciJb/NbXqnn
FgXmG0DGkcQ4apR9GBXYLa+SNx0Rq7IaOgQ7+aZ/lG/hmXuZP/TW8iPnzfvc3EsiK6pqyrqssJYr
1fUlJdQeh2put3HgmH3q9lpj7+/lphFZwTA2SxDR/2BQlTHza2tiPKu///3Na2X1fcZIdWpSTyAr
xcWZhVagfhj7q1g9Vnlm7eNsG5IVEGOtlCApFjkFkHLbuzrI3RUM257cX9TuvLfa5rFegdHNWx3r
RNGycqabU5eh1bSfiHDfRNcm+mfoj/tybamBLOsYHoPOV+m3WZ79nCWyJkIBW8z2MjAk73OF6S5/
h8EundTIgUyVPAkz1BeoZ5KJ7kgW3gN+S9eg0EhvKbpuiGx/ihCjZCZs8xiBPq20FAyf0kKL/Agx
S4NGxnIab+Ht1Ob6wdNX4A9LRGWLtQtTnwSVWoxFcczWCo2DOfLkomeEcUYNWcW0Vdo6jFJqRsdH
0TTyXCngOl0kbziierW1yufZyw7FtT0vP/Z3a3MVV2jMbuHZJyUdXoBOU13HOEZ9+D/7AJtLtgJg
lLuEY90MCFE5aXUjFIdWvsQJJ0LKg2Bu4SLW4l4roHFN+CC0h5lgCF/l/Z0YzNVbmOCQaHWIMWgP
eXQomu8NL1u2ZdxkTZMwdkPG5msMRKaMYiEEaexIw3MzfU+lp0l+RsCNcz43dxz1+Zos4X1FZGZD
zBpZ29YIY5Q2jjZRcicR3pGLwe9/hWA2pO+1TGmLCNYTnRrC8DSTgzB9NMSP+3uyaaVldG0bhkRQ
IMA23MVxWwuCnMCcoQSRWoDYX25+9c4GNi8Zt6llKzDmpGja0DWYYoJ1E6/mMoMgp7KIUHJ2Z+su
WIvE7I4RT5qJbAKUQHXnMrdCDCEPle96cpfPuc9ZP55IzD6FSo50yQiR6tlW73MMOEdsazqQRzBg
aBH8oPDlccjL0fBgGUXPq0GKqhmw+XKVKkcsH8eYc1w3lZxooNaQVGS42CaeJTdAEDjguC6mP7SX
jndWN51WeQVArfjqzlbmQa/KitqDF/KFwgmOE2LH/015GfV/f7sQVlDMhVAV4zTmBCZ68GiOZDjQ
oRt8+vztXXldMka/m2YhopBCIhWkyUNsScRboqd9jeNtC6PdSoLpUEpBVy30l/xYhBz/hj5J9paK
UegK47uWPsH35yKxxuxGim6NebIq8ZAKKA75uS/NH+zP65Ixilz3SlwMGBSBnQn8BQMc9Jv2c+ea
J/FAQosXfthePANEKbgiJJ2lLRnNWguHEM5HqXiieG6Ef/bF2VaAf7/PPof0mXS6NpSIAIi3inIb
Dif5HcW6GIIuozhJxIgmkS3pEiPNBGM8rrhA9kvpQwMW8urDO6RYQTCv1ijU5SaWs9jRis+TejTR
k1C7+xCbG7GCYB6seVsEpqpAijb+Geee0HzZ//62Xv0LgITRW+OCe1uuhhcAl7bjQ68e4iOxokOK
YbE5p4hmM4jxuikSm/ANAswOmFSIQ/uiQWl3Wye+iBmakjt9TCMrsBNuUcCmqq0EZKxn1y9KZhLc
ctP3BjzmmNbloF3wZZC7eQ+KUbR/85gxN63oCpKxokLRTUVfQi/K5TAviW0Ii1uZtpw+jyLKAsof
qsIdkEu/+Zs5WmEyJrXUFXPWDIjZYG2b43hNP3YQsnj41eHOu1d5ItJVX91JxjhKgo4x0U52pJMF
TXf0VO+/yE/R3dkTi7GyjZG0qaJCLNlvjqlbXlNfeKJul4ikPSbl7J8Gnq4wRlZaarTYgSnAqYlT
xn7dghv2f2fnWZkliW2IUJVkLuIOCyemh6i7a3kPlH2DIbFZGxw5YtCHkJOGlhHdTTHnWqULvrMh
v/VAlJ0qJQVOcNjrliC5JnpjpOJnnfHa1jmCvHhFKw0DC2WjL/SJ0rX3eenFPPZtzl6/GMbV98Vm
7PVupHs9dL5YpwdU8SPnxCOo4RnYF5O4wlmQFJSmGXJQknRE1Q/j5/l2wuiS0hGOkcDRYN6qMWYg
KQQlyVK6PY1ldFfd4Gw/7/vMuW+VIShGqr5LfR8KXsGL6nGXiznwQpWUPaH61XmGPx3zU26Ld/3z
y9g3ZFQ5y8VTAubAh0HRyXIHNJJKbhnIbiSIHtoznX27wpWK8RTmrsy7sAWOcgvWvwYjc9AE82WG
WLSFkdfUw4VjvIZYnsJulgGnWdXFOGnn6TBYiq//k1ixw0sUc1SCTYyFsJlBL+EggYj9LFaF30Ud
J+rC8xvYmLLQmaiLpmqnfDDuFQ/DG+3wIxi1aWVa7hEdngNnx3hS0YtpdWxnJR16RQQi2pbSp198
6OZN9G06JTfBMx2s9A4CjfXNIDNeQ1zKWd5SXdQEwTPy8SguvJmRHOMtU6FXQo2SPiWaia2K24e5
80a9tlHzOVe8OgXOsWLjPsagC2i8B47Q+43qD5Jfdhwu181U88qVlBlDMasjmRpqVzWL+B3KE1D3
Dc+udnS/uhn85PTO9PYakzEXgilPY9IAsz/1Li27M2+0c+SZdv1sWKFtfEMzL4+8iqeIjOkAnYaU
kQxrOYwS+AI/LzEvCszTCsZazHO3FKYGqZJjfChPReJlhRWnVuAMLx035FOg+X2K1D0vicpBZp+B
SWqEWhQC2RSfguJbJz5GFfrZupBj5nnKwnIzZ3NCENUDEK1dnI6tndxOZ9OOj3TbppvKHt+VQF3p
isIYED3P65bU9KzFH2byTTWcDk9QlB8VAsdWbUYiXl1/tsh6XPpoKainVMunzHwsu4tgNA74oKzJ
/ICQFW8xORrJMjWXMdos4gmmkcwg4sH0w/OSW8sDUmROdFDPMNKfeakD3o3GUjeju6iuyxiYjSN5
0TM4J28mjLURneILZUH/O+OvMLaFdEtXZAr2jtLkl7T90Yn9IQctCi0dG8/GA+8kcAVkTEta4tHY
0mfqeAp8DeU5ruBidPpTGli5I55l3pHgbSJjVsxZV/oRdNWOXKZWmCpWAKZ8zjJSFd95KyiMYen0
oE+TBjLRanKQaHqgb+2sEa998ZDZw3volNY3KFumGc6LoVXUd5Q+iA1mmNCeptQuvwsfZc84xB6P
x4tzzf1WrGmWbTPS6xTccpaYYJ759EE1PnNWcaNw/Y1UjCEp5nTsywVSFZfAFyzlEF8VX/AVW8Sw
hn2sbYE0XZHBzWmobN9baDbo06JOjyo/5salSo5zynPltpXiFYM5W2mR5pqUAaMene5C+TQDJ/kk
oM7opvTGg3nYF2lLz1EpD65aQzaQvWXOVTItaZbrE03YicigmgchIs7fQTBHqdaWOEi7GbeY9tMg
3+T3VN6jgeZVBuYctQNmv+cNZBDO+YwBjgicOQb40Z3JpS30vMwzZ8kMJiTYGdOipRXgSNB5aWoc
KqPmLNmWoq0kYgl9Z2yKGIaAEAs/k9F5qNpyJ3PsD08O5uCIgpI1RbRgX8a7Wksskevnbr5L1nIw
PvuCtMwiFYCILosnXWrQBhJHuR9fxj9mPu+W4C0blXjlvxuBViV6Dk1TxnM1eK1+1EOeN0h/Mmu0
1yLR37DCSGdVR3sJMCSUo7wQBn4UC5tEFrrQUNfWqc7y4a/Oj8FYBHlaZmkpgLjElzF1s4rzVODp
AWMCgnJWg4nqs5H+H2nXtSQ3riy/iBH05pVks804jZFG0gtDK0PvLfj1NzF7rpqD4XbtjiLOw56Y
iE5VoZAAC1VZhzk9VdRwber3hf3fRmOPpkP8fivdGcnzUj5c9s/mA+B6SYT9L8mKBF0NAKBCmZ9q
GHrWH+zYHVS3CaTjQKVBCYPEGuUwtuvczPiCLLdS/Vy2Hy8bxB1yIcREOV6UKc9DkcOesYK2znzS
9J3eoGkuKvHS/aSU1LbZtAdPG45iy6qqiIX5SRXqTt1hl07llV4Fsk2cMZvbEoPHVRwvpmyIKT6I
wHWSzgMMuRBfYj+kcLjry5HYmZteW6FwK1cbs1T7PDa6EYezfJqWXWM5bmh9ZOyhkW7Cjtgzm19M
KNr6bZNAA/JgDcvAgJYecZea/QS6uUGManUd8iZH87PsO5mfBVTqiu/FN6GxghW4ILHshg32hCuj
3Z1KjJ9bysJHVfl+tq2roaGOCGrlBGrIoL+VlQ7g5jww2uc8e46mH5eDffNmv/akQA+jrKCSuoEn
//8WnKNsHNJVXHZd+0I1s22TxcqDAlnU/cK0WINJzsG8t0+4Ln60H7trw2v31GJt76vfMSJm/jJz
ZFXILXMw6Zh9YBFx9X27Opb2MrPEcnAflcXmJDawxgiZBUXP0UINHPrIumszJUDeGvEaRDjCM5R3
1tpg4+lxvtKTW7M6Xl5/yghh21qt5YSlAiOmLjq22YSqy2KXDPeXUTai7LUZwn41NIyeKrmvup2M
bskOnUGhb+x4Qxx7xxTF12DiLo0SZzB1gOXRgwJtNOtbrAaXDXrLdq8hhJ3Zt23B1AXLYqHpKE/v
CmnXlNeL4c/dX3ZJEDjpPWGPWraW1gqkGb0UH/z80qN+0CBtA1F67r6eetvauDe+tk7YpM1QoDS2
hHUdKs4D/aRBA9r2p8bvW5dLPECS/L8TOoeEmgkE1mVFFx8GJU2ti0WDjol5s1RugryNxD/Gv/Pp
nrzWOLv7QTDfZuRrkNRxbEPDwBBhCfWhzTAnxAw9u+ndVPkYypGrz98vx8nm9l2BCCuHYQlJ1IUG
zEqPi/0sM+LyRRkhrNRo9skcNzAich5tBUWrmVtK+z+yQfzgspo6NbUS0RdH3zrtu6ns/uz3hV6A
mU1mXOjw0aigQimS0fdg6/+9ahXxdV4IW/jaUgZpNKUWRszxRwiTNeZBdgg/EWthC1SNuTOWBcEh
dMmlozujxV0PvZAKqG0uWBkiEHaXLHWDkrvQUzCpCt/aEXq1pZ8NFJEr6PBQvcWUTfzvq1tdmkh9
F+OY89JGae4GtUTNRiWjA9dg//kz6/UCCaQ9tkWXOQaQ9F67tSECmoyfL8fZxqWRQ1gOv2gr5tuL
sKMl3TzL/BCScDs9maZnfkHn+Y0cSCe5dOt7lGPtqJEB2y48owoLZkVGOU42hqeGYePm/S8mBWSR
J9/mr++lry0TlqmPqy6ELhmW6WgE3T6DiD6v/Cc7lnkIX8IRFkmuhiUxMtjC5zC/aP/wciX50frK
j4Vyb+4uL9k2fZ59J3B0N2ps6B2s2IgRvko27fsl9S9DUMsjMDSDJjxqOQCB4nlPY4nLZwYbM/Vi
S1kiEDU++4ourQFTm6prwhqzoYY7bshuvIoC8cIr162BGb7AiMJd9os3Cye70IdZZexZ92bw0t5K
5GT/gY9+L5H49p31GO0+agiJGQUkXKE92ev+FCyeivnYCvXcSNoo8HhYV07OKtioPWKeO+/75tIK
mrzrPltc2PyApwiyLpBYPPHtO4o0p7d7gLafm9w1gukG0jO+sq9/ddd/X06obxfSTv5PWhFvMtql
nSh8LaXr+pqrBWHuzJcs92YDH7iQI8DIbAqU2Ariu3huS/Y88BhV086dzX2C9lqZFBXmK3SBQ968
jGfGlBTcmfl1fbSuwiMGqEAXBl+AMIkqBOSEdAlMIBB96MMy58S4dMOB9d2hs/OgazGdbSRuepTz
BB5B46kaMwazOv1zUbg2bpMtNbmdskYgkXqupnBqgJFCrYWF6OlN9MdZlg5yoruXaZE75oLjxLfv
Bhm9ZOHbGpWb+2RuIej0dS7vpKrEcxLBIRSWcAGMiwr5VX4uVyiZ1Kxdm13PUeUX4dHQCZ23jfzD
K44U370llJ8Vbcajrz3wSUtQHPDrcFccucABdV5uxgQ6vqD/qDsYiSusl2o49lwxRF8Zh1ezjQ7s
OrVdefnvKWQYdcYxBFJUu3AqoCuMm6f2LV52SvntcjBs8t/q94WbbThPZq80DMdwfZTxVKGS/QOE
pwyB7tCfkiSRCgvU++KbyfAByGdV9Pja1GpvQAc0KmqdIzUPgULlf1+RbN0nYTfosKsa0v3sJF7K
kru5NA9/5j7h1rQszjzZFYyrUH6jtblbZd5lhM0dtFoggebkrldBdEBoNPS/Q0W6ij29vEv6zw3k
pS9jbW+hFZjAdJOcK13G4LXFgQ5oh+oD+yn9tXjLrggWqmKUWiJhC5lzmNdlB7C4OzHHq+r7iLo3
Ec4TpynN6sJYIuPGV7fpQxOHQeOw+zgP3bmr3MWKd5f9R2wmsSFr5BeYxcZaleFdkwWySsTCdvbm
vD6mwAY1K5rSTAAgQSH7+u9Um3yUvxdHPgyXvjZsnkorPIEdMmnBFOUWeGESBUryjTHMLuT/e7zs
uA2dq1c0ZwokkStV6FQ8yrmqFmeIZM8CPiqF4m1qiQReYFFXNXGKoItwIFX2XVUEhCncJ2+O15XP
BEoIiyhTw5bvoTsoigfZCdVshVvvxh3/bjMfKH3v7fvkClBgiMoq9KXPeVAgIQqhYl58Mroyxjoo
EAVBIhHFDZZMmElsXlNgCpRY4g7L/Vh2p9TBuaGqbppTR/r2avEeceg58H6w1yxu522TRfwDu8yR
PZQhXLRgbie/odvNQQ4qv76hahC2DTtDCoaxUU4Ko1HB6CaeCENXr76W+ZGIEb5P38bIGUSgPsmM
pdhaACLvB3T18tYg69a4cfYFhv5JxFL9A6v/RhM/HjulM0oTQekNzPt7BGXmoYbj77QSibZpm4GB
moYJ8URkYF+v2ZyHSSz1SJBVuzh5+Ywb/8Lov8Y39tqu3lfU5/f2Z+oKUNhwY1pgS1vIL+vo1EEj
GWbZje7w/UVrLdDflc1eoQkhOYQVMgomzEv13d/OxDixxsWnMQYazzaOSk7E0V+XI2ZzI6xQhaiU
UFK/zC1Qi+HbEH6V3pUqWf2+EJB6CPWJtsbvJ9ljl+1162NLfYISJohv+0UpGWYrYZnqPv9RssWb
VPnpspe204BnM8T3/azKQn2pkGksP7c+Z8Jopxqe/eR8ZIGGO0zpLanbU9emzVvGClU4ldUmd9A1
D8ti1BEo2ZMe3xbOt3baOT2hL0X5UDiP50phsR4CScaQw/6jbn0hHEgB8L+vrs1VNEwgYsSBFLvz
d/NU7HiR+cKOs/dywziaO71zL4Py/fmGDFfuEwgjl5ixqNx9hTrsJM0LF8O1C80bss+XgSjjBKJQ
W3MJcwNAqnyY5zudavwlw0/ghlC1StPU4L3uhI551VV8PLiebN+EoIY7M5c/vA+HmSo/3TyyVg4U
yAEqmrOVzrBrwdOhUd2hwHYXUjL0FIjAEJE9O2Nmwza5uDJq3xwfQ5s4qC6tD0QDxY7gVOqcLskA
UTGMEsk1r6Za5ykEIR0hQWUgLDvwQ638KuvHZPTeH2HcAoEJlrxa1MmCBXpZPy+2+ash+20v7RYO
IVDAFGpG2vIgNnrHHcraVVQvxyyeISOFqzdvsv+LKw4lkAG08sqZ5fAWZhq1n829hXEA+pFZ+/7l
Kuv4DlH+Ti2PwAR6iWwUs7ltbXnVRGNgRQQFUN4TKGBqWJ8zVOV5UfkhTt10+CGjrp96Vt3+Tlt5
TiCChC1VqfLjdEQvoQkFaT5cd9kvHi9ANz6w/Z+FnUAAA2TPxoKzdllFuadjxBlmfVNyYdTiCAQQ
ds2kh/z8TthpUFAS09rEQbB9jsJtiomRRJooCoU57YVlSjyBpygYoHBSi+JQ156mXLXhj8se+4cV
OmMJsd2rua5V/LmLQZ2UN5IXnrXrAhbIfrrDnDWC2rY/0gzIWlimrmPyp8A8ZtjlcdYCT5138kn1
Yu+lTOa2Mrw8Rw4Mk1Z8hTrN+ZK8PVnPoAId6fzdUBsBOnmyt2A8GL6cPqAZwj1mKOevPdMNXf51
mDqu3XpUQdj2XjujC0xl6UxrICuC0zBt7mbnrmDm98Q61dF3Yi257y6ZKaxlbRf5UMaITDBiuB/2
2U+UlwRcYL/fW8c/BBM4am7lUe5zgEnjlX4qDtU+2pfKScYrB10QT7lQoKtsDNvQ1uBCJwx3tu2p
FZ6yh2o3svfwIuR3LMdwuN6cQFhDr5YyCyWs1ZR4xtC5Nis9WW49MyM4fnvnraAEsirbPk4dB1Dq
ffqUHBpUA00f9JfmnBytk9Tn4SaprOAE2krCKMO0K8BJ5V1rnVJ53zjekH7MGPUZsEmQZyQx2ZjZ
mGdZR5HkKXOwWCd7IMpwqd8XKKRQIhbbDSwxtSeru9YpxZftD+mVAQJdWPWimtEAAIiWWxDe1qDe
n1yPDE94+S4KKGHZzRsl8jqGYujgdlHYLBo0pZayEGexERjD7aA/hFQLEwUhMIM5Jwi3FBAh2lc6
a3K7nnlK8vMyJ2yGmGVYtoXCE9sQ075ZAhnFZUkgvlTGbm3ehfaNzJ579gBxaO8y1CYhrKDEJYom
KXNyQFXLEapiS/i5XdymebyMsr1HVzACdTvMLA00fklIurXJi2pA7FeQn25QPWy7vBykIysh+W++
YfEVprBWStwsY+LEeEn7zlq3v3ZQ9J3sra8QUJ759IiAYobt4DgvG//76lvX0GNUX+Yp5n9L93a5
C/unpfT/0JECgaedvPSDA0c6sdsjI1HsFNc+LjI6LFH8uIOQPaX4QFklMHkTLZJRJUBs049JfY3/
dmuFeNXdZKLVUgkUnhSdnkkMGLVuumX9PaSS6JQRAml3htXglo5YqHSMa10+zeVPrfh+eW0IDHH4
StlMeW7GMELRIpdJh1H9Uk/UbYEIanGcWqLESiurHORuYK71XfdyH8P1ZpchP9me6j2l5UBwkThN
LdaVPjYXeG5ubvryMJhBqCWuEeHT4ONl/20fF+coEAerTdrShqOF8066mp2XRG94lH9MnyvUsMgH
Ki9Pwgn8UDuF3tsttqt00D7zewNSrneLh0vev9Clp4KD/33FDRPS8/04w7Yqznw7yg9N/oDEGJVM
psJDoAdpjENTkgCDZLJtuH8/bmRe2bpjsZt8PqyM9COxecXiaMnp+l7lp5V9k5hu8VCdqr15NL52
AzQX+CXWMbz/3geF5z3LUXG1tC3TEVX9jJiF1mBBnrDunqL+NCzvulSeAcSaFmMZdLnQAIDXceb1
x2nfYJCvdsuGF70jKN14RPRvL91vk0RhhyjV6zgd4UZ1b+/57I6hvB6hnh15mR83ri6T2qyc9N4e
kGdE4eyXlNxh0ggbY2S18fuGcz/2H5v8Wse8BDZfRWSuaXsXnBG5D1a7oLUlVUpVbDmW9T6EE3dV
VQVaTuk6UDDCzsbcPFbqLQwbl9iTh+tqVPwh+fKeBbMhZwpBYMwlEWUZ44SxVOpxuy1+OY/8MzH0
y+eZQcuBvzOXXvLXZcDNfbbCEw7JrpTiuOO36XC2PB2zJx2TeB7dvAyuEIRTcixHrel7sIfem35s
7TGhz0tRg1LmhCnb3PsbCbMbXwdCFYXKnJi4R8v35XE5RvfDFxNfbC+xfv+uh6IVmPCdk9lxbOcj
HNfVn9rkmDvU1t3MF6wAhI2EMTFqYXQAsFSvPOq75eAMgXldHetTnrkGsUrbl+kVnLCL6h5j2KSE
Bx5zGYpanyS39OOgPhjGlRw0QRJQRQ4kpLCj2qIaG4ynwdX2zuSltCUewpJ9913/zvwRE6ioWszN
HbwyUTguY2VMtW7ErcMaGndE3X2vueT3KQUiHJZoHgh1PYNRdmZj7KDqQgjwblIWKjz48r/h2ZUx
wg1aSsNGy02O85F55mnYV16yz3/Nuwpjmahgp4wSWKJQza7AlR3f3KZ6M3SzF5bsuo4oo7ZhIEhr
6MirQtDh9QbWJwzBTQucVgbGnBhW68uYgNsnFeG7TRgc76alQTdCF1VWI8il4aka3WXO/GgX34z+
etSeL9PqNgTmgjkarhQYIPfaEqUr5qHT0BbVYTpGa9xF0UNXEs+sFIawKGWqYx52CYy8jbxc3fXG
6Hbh058ZIrD3ZFu24lj8LWpuvKS5baQFDzlEzmjzcwBFGP/zlihMM/WyHGu8iYxPhkMhUo6v+eyk
1/uWkhclfCZK0iChbptsBFJq3TnlScuONvS1L7ts80hdWSMQt9WymKUVX5fogxqepoJY9+1KmRWA
QNVtIZUyJpXwuhwl4Jc6PtgRM+d8WoGMskWgaNWEOECXwhbbVm9C00DRNyXPRS0J//vq+jZ2ljWU
JqyJ08FPjWPKdF9ViC2/eStduUxg5VadWg21QHhIOfXH7NRe8VGp7b4hUg7bV5AVjrDvMb9hzDu+
9g07lGiFQt54lzVH3ZX2vOCGUuKiNo5AAVrZFZ2c83BWYq8sgsH5JbUPjnoyKJGNzVvcyjCBB+LK
HJyCB0IdfavToDEe9GlvUHVLBIoh3ODM3lDTjBOBLe1q+WoeTwOKVaqJuOxsRQPmzfLhjbKOCbpC
yKl9NSSpiotiWlYYT4/ESqS7af9XZH2F8qNkPNj18b9zwhpRiD9jmbVWjYCI2+LQHAediO+tTbT+
fSHumgkzQxPHwe0Nt9Hhtpw+kh3nW1SwhhBjzSqssK5hQmRJV3Il+R0uN5e9tLX8awghyFKrt+xY
AoSkY7jr+FBPX8vxW8k+XoYhlv+lzHfFOCjD622lAYydhm6XXdnJkTm7Bqpo0Tc5/Nin72GFlV0v
hL4CHOMSA1r4hwmL0SEBUUD+ZoHhZtaB+T2ajqic8RYtrPGEE2jCHqqmEnhN99cyYLLZ9LVS/UF9
sJe/LruSWLGXK/7KstAZGrYoQDKy0bXV+2SqfN0+2snTZZxNYl2bJBxELQTj5ZA/K4UZRHBcG1Vz
adAeVMUtMba5CqgXVGJDvRRRrQwrBynNcOFFl7P6KakeHOWLoT1etonYUIrACe0czXprAyKuoGjQ
hNdp9a5et7XbBF5QbVXpFR4Jdua+1MmhV1H5yuen8beK93wmKLJpKYqKRwlbzLVCMK9p6wqLlCfX
tnyTSF9T6rN422lnCCEOcmu2jXkCxFJ90coPCvXct1kCsbZBOBvksk/rsABA0bolGgQ1fAQjzuRg
9rgYaupKH0ZK72J7F52NEiIBo0VlpeafV6N1CPsf6eQaau3NVJ6f8p0QDE0jjxhaApges6CK5YM1
+5cjmrJDOCKSui7qtkO05S0KMqGEJPXViwrB7FDFRJuX4PU6CWeFpshzXyswJs9RLq7v0kDyEse1
9rztl0xH8yu1+LW9QhMlKOxabrM6BZp0ZSmufuKjwOurBSkz3Owwd8Svni+7cpvCf4eEqADYL47R
QegagNVNau/V+seQVi707dzhPWmRtW3CaVHbkMwLOVSuP0jRtVNnrpw9XTZnM9ezBuEOXvFpU9t1
GfFsFrtH1xb7pXulLz3kVwz/By3v/2K6ORHtNv/7CpFXaUINkAdjmB6qHOIUiUPE+2Yp7doqgSy0
pJUjk58S4UccSjws4kD+otzqrnOPU8nnn2RkLPJddCkWBbYYF7UNm5q78jTtoivtMB65sGL+l/0Y
gqHQMg05GReCoR4VKZRLBQIZwxildZzfbUt3s0bDoyRZzklhCBzSZ42elzNc2vvLZwPjPvtDdLKf
5nuM5eYdspVHzQCnEAUmycI0lTt+Dg/5qZtOZU08+2yyIgaL6JZqoMFIzDl00rhETswFU2LZy9qP
lfV9goqS9d+VYy3IspxxhH1sd0475SZwBjwusZ3uLYdsjzopNLSwKzIKNy9IKzRhQ6vWNEF+Cp9q
/EKWHaJDcZqPCVSZtRup2EmTH7p8CoBJPUZupcXXVvLVXG3rfCnkIk+QvFPRRIZBB/suaI7/Lty3
t/fKRmF7q1VUVyOXvZoHfulEsuXTsLePbQTpKyvGmx2XtEhIgdnty+4KV9jh2dwuSWnAxhC53fal
winzUD3999cCtZTUSoq72jRjJTdgZVW3XpzdKVLjyv3h8gFAgQjbeopHKWm4Kwd2SPLndoAI0vEy
xOY+XnlN2Md9G1dLyvANrHeWqxSpq6fBHyGI6QlZW+Sq4NJHMYoxluFWxpjbywj83/iG26FOiHJJ
1ZSRCX8d3RnLZPQwgGH7+JuMiSRL6E7TKUm+zXrnl+U+aveXATfvGWdA8VvYyeXZKiU4rVZjz6yC
ar6Nln2GKeYN2SS+vUC/jRM/g4s8zoEHLFb6dXmI5IfLtmxfMlbGCAw4DFGvWNyY1p/9xS+hA43F
Gt38akhcXscUU29Y22F9NklgQUxWDZehB6IEEjJ/VpnsxsYjYRYFIlBeFrG213IcUOqeH/gd3oT1
p2TnpFBvH3zm20F+b1KVbhQo//uKZ8euips6Bqhcf+iixyw8WRM1YXX7Y2u1YALRdeYsVyVPW8XX
JZoiU0zw6KB3Hgb9L6ifY0wkhmoo1NcWZZnAd7Y2OMOgYo+NkXKDKsWgVJg71dSX5Paxfw4NgfFS
lWV5uMC2PkEhXfqpN1Nvzh6j/J4Ij+0T8QwkcIZVVhUm6AGoY4eX9peb8lnKd9W1GqgHKuAJvhC7
dC19GVNnQFgY9rEKfS3+uPQ7S7eQ8P5x2S7Cf2IvggNpQQv99kjSJh0O4E9qFMx44WooAdJ/OG1/
+08VWINLX6O4CUDGnQnJKj4LajxVR8Or9xI50oVEExhjrk0jV6F5CqW0CNNkkvvoZ/qsoOmGz+wz
dYLetz+TzztMHGk0YjKuIZmAg6xloO6Ug3Hr3POZGQn5YULQ+xv1pgG3aEcB1GJlboupryhKuxwS
xM4VlZvsqmSM8bw9BjH4HfILVXKd5F/eA2Kh1FvBewd0OV8Tn5bNGFfsdJKXo7kgb2cXhaR4KKDO
qm1vnWEEeiidVFK0vEcxQuwWn5pPOiY9cCWxFh9u+ctzEbQsiHeP7S11xhSYQmt0M5caYIbyUzNe
223h2Tj2F+VddWeK8htJzJdIbdE2dQInxkfls7rLA/soH7mUquybVxIZetuBcYbjFLk6rAY0a2RS
C8MMwzlBoCFACdh1ZVMFgv9wwTjjCFRRZJGyTBVw0uvRh2oG1O1iqFW7g7/s1EPkQ3PrcjD+A12c
EQW6UMyOmZMMxAyCOmh0RojsGSYXnaCL4JcfqW8BEo+H7cqTaHdIWyXFwi13+l4LtEPoy0fIYUEv
APli77J11LLxv6/AjHFQ0F3B3TmakduY6ufcZL4hU0kFIu7FCQqNzJiGaZaSN+jOQS/9brTduS+D
rn/Pg6yi8kdFSEtYaFF6bRFXmmCtNGJXowZRHsNTmg1unpfXUg+p+CwzifjY9OAKj1u+8mCG2QdJ
PwFPla4l5ZvEdjX1erVJVCsIgQ9VXKkTgwGitqQgGacdCt92l+Ng+x64whDIsC/KFj3VwMAzhcbz
uXVQ7M0nTNmpXBvtf+UpCf77XEakS1aYAhlmWjUbWgXMxPYHvDVTb9nE0ogfi8miVxC2536zj/3w
S5FvhvEH4Te++998Lp5tMATeswtzwLDcCQXFLZ53SkjqQA1cexn9hUTg/XtGOr1ymij0NubFgNE0
MCp2MpcNX+RecQtc2y/bRblOJD2o9ixKBbMK5d5imdsZD0X9fBlj+2a08p3AdJplJPhYHNAPxV7a
Aqo9myCANO/Ua3oUAGUR//tqn07ZMubRCL9N09ci/jHU90tKHO7bh9PKIIEL2jq3amkARviVH07d
fr4aXbTQToECUZHhIFPp4O382ApRoAYTQmyG2nKrPEzAgB5WjDw0ZsF5nV8cNU916z05kpbiCkPg
CmbE5mTwfRt+nBNXci3gZt4CxeEe0qhefop8ql2FoEBDoIpZcSq8NQFy7D21+Wo3LRHw3FEX9rHY
lIkOPCXsbBxQunJyCqg04wYjHdL6drJKAoqwRWwDhPJbbxgJbGGQjk3uRnlH7CuCk0T1t6YepN5o
uLM+K4ETzNDjnYYjnxXAO/LSeU+lfSjnCWzRR0OuOxywZrd5dNur3xL7lyZ9yNXOJ2yjnMf/vtrG
Uhe1nYpUpme4o2//4jJO0k79MXrSDZdNy38WfxGIlDcF4jDkdOz6Goj21yWwAu3Kua3rnbUbMEuy
vclNj1FXTspGgUYiVU9yh5/FdZi7VnfbyVQKn7JJoA1F68daKYCQHqed4ie72K+vuPLWggcex18I
YiS4VxSBk4pBipQOcJn03Eqzp+o/zHbyLi/U5hXzTIWmQBFVq9Xmwg/GvKvdbPk8K8fIeZhlSruF
CHaxH1DvZEkeW5xaWjhdtYO6Swv1MKXj7aTUkYvYJAJw23kaPtzxfmWgkvl1xDNoRdbdVINtp9xN
2AdD+qCOlLYSBSJsqzGphqKaGzTNqZ2rNE9ja3mM6r7ajuuzJcJO0tmoW4MNSzC8MelO+ehfjgDK
CGHfVFKmTinD79fN0WBXpXSdavvLEP9w9p1tEHZOppuO1XTAkO/t+xYNE1Dk26mTmySu4kVe8Rj5
KjXtbPuTUMXQS0uBSrwsliLUiq0uqYHDqdmVRwRcEPrLQ3XNX2ORHSbIYduLZzD1dbx1prZkBU9R
VMkRAk5LHyEl/PWyG7cj4YwhxLTDojQt0VrjWVFy1Jbej/JpdxmCMkOM6Dgq8s4CRJnWXoVRYFBZ
jd8jh4FKq98Lw/8Rq9NIdZK+lBX4Kk++Yip1mileMn7Ax+ZlWyh3CYE9lEnblTJsccxDZt460uPl
3+cXtreXn7MZQlAbltOH2gQztNQKSh16vkV+QqNJ0CnW5wZLFCcz9VbOl/gSpnCJTNsGI695IodL
kRYHHEGhXx8gv+chz4Exe8/J82UjKScK54McyVKe8xtebhybYd/MxCIRASfqFkptEs1zhXNBbx/k
CWWsaBh8VyHDOd5E3cJ2nFqrCxEICV6Iy/wr3vDs+r7Qf1121T98yPwOCEfggLZFIcW8AIedik+8
BCTGixAobsBk5AwKRO+7IJzxBD4I9WhMWjRdQtPvpszuNLy0S1AW/EOrBEoo9anvC57w7Xb81pP7
fGi2gYscvzmCt99DpOg9wmA4x1B1UfqdSZKmTzwTtaTXyvChqe7G/l276IwhpjiczJ4j2cJ3+hj8
v0mmb1//bVK+pwbZbB9/Kzwh3aFilOycqjOyD4pv35RHfCXhc1N/Utud6XIlVcw8IvbV5r1uBSnE
YiGz2KllmMgwRlQK3WR2e3lf5cSRRMEIIcjySh4MDmOyO1kN9GR01e4wZgsRhZs0sTJHDMJ2Ntpq
5CumYnx1g5Jtt6ckFzb5fIUhHEuxJEujWgKjDttvhWW4vVYubj7m3mD0gR4VbuYkweXdRfmP/311
FJpVrddqB8w4VxI/lxIvHppn08C7fzOZ938GJhxYChtnDHUDmGHW+2xO753os9KW0ByNvctI1HIJ
x1SpK3OcjAj4sJwCO6q8xVauCif0/wxGOJzsvjIwpBkG5ZO6T6NsL9mpl+Dj8jLM5hl4Dgwxy5GX
jmw7NayxHUjPfjLqh8u/T/GDmNuQJjbVdQ6ABo8le5OXY+L7XP5i7KSvDfqmJd8kIIkFEpMdUqhp
ddGDZWvrWMVHA4Vio0YwOff+m7vKym0CN6DoMpswwQtWdX816VOXHJf+qNufevnLMuTuXBF7icIT
OCJrhiRkMbyo1/ZzaGpH3Yx3kK04GsnPuMCII7nxmKQTMUjsYLH3t+5rp+pMWIkhL7McjK1XGD+6
ekeECOfrS84UiEIpZK0fDCyYPvrVN+dlUnz+HMU+l8ajdUyokBeoYmnjubRLHpH4fNYaUCA1BJb/
wiWDBIoYIotJBScjpz9242Pd3FvDBwsSX+NAtRVtfwmuIlHgCQxgUeekBla3C/edlweljErI5por
Boe7icpEbafoz3hisgPi822jcO/J+791XR3MbvX5mK16b8t/xk6iCFKjx0ubovbOM20v1D9YEkEV
29falTU8NFdnVKcqtaNxa9De/HeC3jxmKM+tMBbj39RjUMsltuNIVTbE2Uvw7XhBcOlHJx2tqHzm
bbk3jsTOIjawJdBGGReZ7ODKidyEjMJ0HXqy/bP20O6cexQiubKLjsGDQqFy8rsQ/pZw2Wg1Qx6d
lxewX3Xi9jwlEqgf1Md+p/HXgPhEzmKjEAUGseIUT2T80jt/h7oNvk5sf7mdT1zjiQ9woiwkThix
HKUqMJgIdXJQSpt/qtJ9luyzanYvrx2FIXDIaM5tZdkgxSFUHrLeCNTFeYrL5A93mEAfWt0O2gRt
QC+Rj7b6nOuPf2SGWHTijCmryobhMVzb19V3LT+lEzX/j3CVmAzLmk5PUwuuCotHWVJ8ZXgIjWR3
2RDi1HgzK1Zpl75T4Sg1O8n2T1KdgmIGcVJsk6KLrlkAgDe04GXTIPth3fCiN7p5inKZQAx2Ojq1
GiKCw/xxwaUy0q4zI/Hf4zIdJVuyiWukOIMlKZtCjiBR4s31U5F8aDRiSbaP2fPvC1vECHNn7kr8
vmN9c5y7RUeNVvlJtjp3mQk1jO3VP0MJ20RVm7ksJoTxHO3T+F98tm8vyG8AsYazVRwZz/ewhd1L
dx3meKPwrL0Kr3mHI+rN7+KrjGwNJYwSqzmNVtKNrACmGt1EzeeSrKfbvtidjRJO17FcUMyRAACn
K0OLNR8LVl9Z982xh1ocVbFCmcMPidVZHtlN3Rk90Kb0VGmB2jxdDmci3MSyzUhTtTR0sGcMFHRU
9eI1w72uYk5S+11L3vM+pp09x8NlZYvU1WZW57DFGj2rPKXqntUEM1PuEs7M0CmnibWAqPm1ezIO
TFIOf+Yx4aZtmCVrZR5gyGyU8SdpbNw6QqIVVV7kcz21gQQykKC/kkwZdqhlH5PimybtZvX5sjkU
hEACTgRpDycEhJ3/Qj/wKH+RKcr8hwvp74UX5QhNVk5ahr5jrw8MNDeZqECNfWdn7HgTLUQ/CRkE
wiRNyN7FymwojNNOjRl60dF0TrIT/JHXxOGaoWNOltoAoq2eUOcXp4dQIxKCfG3fXjjPThN2Pkbo
zKaWY2FG7edYHeZQd3N2h+GkY/QgS4TLyCXiG2u1N5ehkgpUPeNz9WbYFQ9cj7/AVMqRoReMt55R
FZnbGxVJY0PWVYwpF7jAkNL/PSPUinI7zvWVwqj5Cf9w+ThjCGRQlXPThQ2eKibP+m4F0Un6aaLK
j4t6Tgdq7hxlkEALyZzHC8sAVmufVOemomY3Ur8vUIE9jPJQ83d/zHT6sdRy7MoSI/Ls3CFvQ+7s
MIELzKKPDJ0ngIbqQ/t/pF3Zcp2wsv0iqgCBEK9s2JOn2E7sJC+UMzHPM19/l3zOzSYyQfc6L3lx
1V7pVmtJtLpX06d5rLymeW6IJActWxjxDalFszQlOWyJT9HR/hZ4kKB3wwcdkZbvZGMfJI4TH5OS
UM/qhmfOfMWLi3NiSpz2l63z22viK1KEA1qvDB5mZz6JvDjgaoBauP9on8p7o9fZ7QIn8AJpo17T
efVdy475eD3Vp1EmKieJA5u7dEEGvpFNWUk5hKF+nJjhNMF0CPXgPJfUfQ+RXqwReMC2E7stWzxW
0bmvvHC2b6vAhxjpwCTJTZnbBDLoqJ4mIQHQzO5Q/BEqphPLpgevX6YuxogckE9Uj3mopewUdrdW
dj0qVxXmtKvT9223SYNOoAOtjjPMEnjlNgqtHxRhdgpGue26fe81J/2I6TfSgq2/pMku9gn84KeN
xkoOGl9DNmmXnJOb3tHOyjk+V8dtA7ddqYsSq6Nfp1YyYbkCu/+VV7NbVomnxqmrWWiRzqfdNtw2
SehvlBopGZSC7+Gse5jZ3o4kUnrcM39nVl2chBX2UxVUMX4fE5cOJIG8bpK4bZnsog5vs8qXrB0c
NbMO/2aVQBUTrwsnnCryJH+uauvOjD7/G4LAFNaQmL7BC1azTL0duug51UtJJGyTkS5qqNlZ2Fs5
L283rZMRncvkUe0PimxG1TY96KpAD0naBXX+Wv4IHc2CXE3BQ9Kd/s1ZAj1MFlFqpsMSv/1WgBUs
2Qf9X96l/neD6qrACtC5bTKFF+31e23PCx77I3kwMKXCdyDD9CivopLtG4EReuYPaJQDYEH3M7kz
6udtl/H/8Ma+EbvGSdzFRm/h96HW9hjklddhuK5RtntLx4wcK3GTSPZyI4MUvh40PbNsHEGItyL0
6tJ2Qm12g6Tea51+l/sU+uLN520rJWyuv16YFgdumsGRSsvNPBUpRo2TI5+Q1iPXm97qbngujtuA
kmh//f8s8MommjPoZSPzU5399IWV5zF72YZYPywMDaK0KgaYmeL4MtKSbu4qXCZ7DBR7VXgO9/8p
zh6OCvW20VZJYgEm8BAmJNpWFALM6DvHLm/UzjWH3KmST9s4q45b4PC/LxwX92piUgU4TLmOsisa
Y/yLbBfLMAQqimkTaXoMjIk95uYp0Z86mRjD+g18YYdARXbOqNbNCAD13vxs7ZsbxNsRVyLUPUFJ
6F3Nags0vuUWXutniEh3r1dwA/5iZ3WEoknjBcZLPUhymjLnCYQU1mGY6yG+Y5Pip6r8KCkeDgfZ
aKt1nr0YJBYY0NxumcqwX+vv455Pr4vujQ/zbb/LMOwj28c3Mg9K4lssOBjxFcMMXnbS5IdB/dRN
Z91PccOTvTq8Euobwl1YJmQ3s6RPa3XiAX7Dr3jZ1+BG/Rwew7PycXsnrZ4cCyDhbmIk40B1DUBD
/6lU7+nsbv++zGMCI/isq/3QxO8b1Y7uOjTMkqek/bkNIiM5sZiA+cyI/RootTt4aD92y9axMEhQ
OehHSzYYYv2YWPhMYAbf7Ixm4i+f8x27n13MvMKbYIc2gBPx8vvAlWn1SzYTFVhC7ROzMvgLZIZB
5dZTXe90lElvu3Adw7KRBcIoSJ0JGzZis5qFCkryA5q6WfxTi9g+mXwJynq0/UYRMw5xHddJXNZg
OXRWpT1ze18mw8Gd8XbnXCCEe0NF9DrWchSTFrTcad2vPj1H3Y2mfCiks0f/Qt8XLGGX6mpMx6qA
01q3d6MrDFT1vpsHzWtvgr2sF12yQOJcup5WZm1mwCKYnBTET2ERo9H423YUSC0Stmtaphjk22CB
NA0D1ng9le3lV6VHzrwUVya6+hcCvziQG708kbKgRscT4Pq9WbwOGgq89opdl17+QnZIQx3kTYyy
GBR2b9XFjTZTONJHaac7PfGaoKhybG+6qwrMPA2+Y6jgx22/yhZP2MFD10yYx4c+DtpQVw/P0dTu
8knycSsDEY73jgVRolQwrFKuS1y/ovs+fM+FFeM4/8sStsASfJZRSmdANPZzbN5p8XMpe2njP/H3
/ftmqIsaQFWU1ICI2szD1SHLr7T5wa/PpH9Jope2P20vzXY4EDHl0JsZs6cUIciqBG+712X9tA2w
cgKimcrGdAvDhkyuyKxBOw1TFumoxuk/deOpKPoDy5B5wDitbaCV9V8CieSa6yyJ6xpAYYwXXv/j
0GP3ys6iFXfZGmaKQXaQUvpG3NDOUIHjU7y1jOGhza/aQHJxlP2+QKltTYfULvH7zGaOnbU71qb7
d/hpYYJw5bEMve3CARDaUJ00Y7hB4/7RynvJXlld9wUMt3TBbXbezL06U8A0hkd1xSma5Gam9hG6
sodti1bOvD8WRaTRMKWpMZq5m6njTo2OsXpfmJnbJwe/+/FvUNzqhVVlFRQtxvXmLkHRimOH/rlX
p6sRYk1zat1WdSzx4mpQL7woMOeM+dRNnAGPz8dF51urnSjq2LeNWrvR/eFAgTqLqS0Di2GtjIP9
OfGqm9DVP5Cvwz77CKnu0yATkpVZJfCoSXvaoYE0d4exOGDA8VUxhp6VmZJIl2wmsV+DobMXyqpw
nqK1mRNmpHbGqvMkzpMYI4pSBGah6CFHIXeFk9w2t7w/v9/NENDEZPnQg6abLM8ggxRYIiD46MNN
BZAT9QwW7tNM8+JcNihVsq/E3EkUBImC8RTYVxmy+wEO1dovDlVs3WeldkNn8v8/wZdhaAqUYYWF
P/Qx8EL2otn7Mn6USlrKPMf/vti/immOehlxiJbd+MxyDQVSrnUgecheOcX/sESgiYb4WUEIOFZJ
8g9d0OzKwT7PY3uemLKftPyuidQjsWvJ6bF2oQQuNYllGKrxRk9z1MG5YWSBdO8gog3N6epgPYwP
/rGHmrB6bK5GWRJifY/9RhRTo1lh51UF2QZXS+YPLIk+sVmTbGPuLOFKtDTq9et3sWZVoKoo6wUE
sR4s/SVRTqSJHb2SiQvJTBF2VVfOUzXVDKykYqA7WhtU2XyC9ei7OEs4evtUsaCyBkuKGCUA41nV
QBGyfiSZGcIu0mLD6qH+l7vppCZHa4rjU9k0n7ZZT2aJsI/aeIiHIAQILdKdHtVOanRen0oupzIU
YRtNaWXHdQh/jXFwY7Wjp9jldcbe0Q/0R4AJhyw183rwKxhTxjko7kobXiLzsO0wWRALR2xfG8Gk
RMBQ/WAXFMYuGvVDk1ybowToL4f5JciEwxWjcXIzSO3cjZ7mveJkXnSGJKyDEZTomHfznUxDbf2U
+I0nlldieMQclwSWjajagpi5jheRFMeF+XNszVu/HAbJdUUS4GJtZZarHWSZEBVp0h86zbhhGLO5
vVoyJ4oimSnqHY2sA0YyuNq+xKTG+jnaoc76aXLLc76T9Zrw5d/gOF1gBmoblhVxZpiIuQuGFxrG
u9p3M/pN9w96KymBXFMyWka8WG+Z67OSTBrWbDqTz+SuxthGVJAqnn8s0EKGItL/S3OQZDeLgpn6
lPmh2vMtED9H1i7X7ova2143WWgIhKHorR/3HSBy5cZHgZom+f2/HLC2Da07DVkAsT1BqdWk9Rv+
8fTYuvWpQ9VtD23TZ572gpjLSfkhy7mve+2CKBAHYc3AghmIfuk7tj/uWjLuiFm5255b56cLjMAa
bRvZZmUReC6NdyT5nEb5LhtD0OGPbSCJPWLXghZUmYJRWti93eDEyUeCwzYYn7ZB1uPgtzVi20I8
+oo1hHCaMZRuF0b7RNUloSCzQ7gtNNZgmzMGUrrdpB3nTtsrk4VBnqnkSrdKDLgqqjZhTHujsFgz
7b+fSm3UYQp4Z5Yo7WsY6LX4bHWqY7Oyd9pZJgG2Gg4LWGEjWWVpGOXrJ7UZ+g4jyU2cNqoz+C2+
1SYJoa/T0QKNHzGLG147QRZbQVOum16H1+gq5o1Gw032yXDLXyrB9KbXDi5JxK9z/AJV2FnzrASt
mQM1+JVfJ7cKGgMCL9lVGOS9L/b26V1fbQs8YYtpYTz4qFTJ3b5PPTN/6szv4SiJSsm6iZ+8k9pm
Wc7ZIglnL+ru6Dg6hhE4pXLc3mGv47renFgXa8TPXlIGWj81sCa8Ns64LMen9to6Fgd7l3Soo7S/
qnvUDEhH867u7AWssO0omw27VgHLzPbHlJLQ0YJM4kQZhnAY93qP9hcFH4lzeWP57uBLajVlv8//
vgj3qU+tuGGgDruz90lb7YdedsBzN2ytDmevBUSYRHU3KnDTsHst5eCHu/Jz2HMVNeT33e1gWOXC
xaIIbJHbXTD6GqIuDXx0u3khLpvU/LUNIvOaQBKkylWGOcq416bpbYyiASWIH7chZHYIjMACXB36
FgvfBi+0uFag+6Kwp3/DEFhATZs0zQJg9Lb/3EP9lZr0W1pqknNDYopYG6CEqW+pOrw1Vh+h3+uo
GJo8EalYFt8Kb+OMMgPzqzEY+ZVjF3Gm5EPY9dOcu3wEBX959k8UPbfjDgNgz+kue9523noMXOCE
nVM0YUOGYgTp+Hc1uy0T799+n3t1YQ6pEt3uK5hTBDdN9MF8xwOSDU0xHSc5PsHfaIvRGqn9muH3
SXYXIx0Zdr7LCsnSr71i/oEicGSlpWqaJypCDPV3FAWyvquf7FfJRnYr6zhYDbSFSQJZJoZvplqj
wWVq54wqceb8QKgtuSKsLvwCRVj4FBkmnYYwSR1vOv8ujiV12Zw83sTx4veFhVetHGPsY/x+UzaO
ids8FIZZfZrpc9mrEltkHhPYMg6Vgc02hsJYRXsqO/VBJdBtsdJ6tx3MMhyBMFvbKpPcRrCVuABM
AQpKzQF6WZm7DSMNN4E1kyiBhl0IHHqvoggJmxOvB9Y9HxaFPgrJySYLBIE+zVRpCkOB89LuHM8n
6fvrX6whFgTNVV4LIgAYU6jrfj/wtxBUQD6He3Zd2Q5q6L32MBwH2YVNhife2JhVsTRsgVejiAKD
KvlEDhQc8NcD3Yk98mV7tdaD4rd54rUtIm2co/cdRxz9ZBh48E+/KTi4t0F4BL/dTRcQgYCmKUzS
OoNNpPjYVB9aYjldlDmmctrGWd+1lmYSnRHjTRd0WGd9qGYIBsxb3Bux8Zjo5NSPVexUnY9GUmlV
7rphF0Ah1MOwqU1/xvnTdpWjR8k5Tv1rzOq9Coksy7W+UBcoIQ7R5xLVlQ6oOBgeSNTfNW24n6XT
+ta/gozfOGL6Lu26KY4M4DTe5NFdjNEV4bOB6IuPEwaL+rKCXL72b2PjgicUKM3Z7GeWijXjBbmJ
F5ztXfZ5xHA5Lpecy7woiRAxj9eppJibmKPFFuCs/qqhLIMi0/gFPQmQCm9MWX3cKkNhyDqzdRPS
GGJPYWN3xtRmSHAUc3GwRn9vJDKr1kljgSEcIbni65iSxY+r2mm4nvtrqRLGCaDf6/+SuluPkgWg
cJaovW7XmYpTvvFmlPSnbrGrry7jYI2H7Y29GvwLOGGf2XNL/UaDfWUa5E4UNveVb1aOKtVRkHpS
2GZlZUNMbYBhUQqVGrLvDslhvh0+G/vMDfayfiKJXWKNik2iUaMz0AbkjPTjTA5zvt92nST8xEZD
0mstDXloMGXaFXrhzlMguVis52suyyP2GmqZNvQMUkVu5dmP7TWeNx/T0GGu8kLvxl98spMWS7/8
Zb4TLpqZXhpNmQJU75FYMI9ZoHoT/brtvVW+WFjGvbv4ACiH1kx7H5s3s5+HLsGT1qcwTW8y7UNs
SG4yMnv43xdQo9WmnVpgoUaaOOP83GMcJaQCtu1ZB8HF1kQRifam/aFIKt/QefVV67+0xXFmpeOb
ku+N9Yi7YAg+q5RuzPwe6YwiS52c3KuyohsZgOCpnulZPqQAGIrIKfSfqSx/8fqE/OZQMi8mCHxK
IaODqi8gpNf8tWd8lWf3HQxRdmUvPTJjBCZFWsbIBp5oxz3lNHUFlGXf01dhawtzBPosSaoM/gQM
/cBnhReHBE9X9oEPS853sh761TvRAkxg0Mi0tbEuAaZiBloS3dfQidGvqf9xO5IlfhMTGuhYi6Pa
4Cn95luYPKI0bvv31592LnaIzQ1WFBtdHgCg3Qe3FoSu9C/KS1I4rTe5xT49hIdE1u/J12Ej7EQ5
RZPpNMIIKlBAjURmrWk39sCuumnYRab/qFMctIFMlUrCCFSgUUOrx1nj7xa9HxzHkOzQwH/fW7L3
JBkMX84Fu9ktavHigqcEsy99j3vyz0KVSFNIAk/sekgo6jATAm4bkvZL3scfVLO/o6l9m8SV5END
BiXwQ5nqRha0sCavBoeEmIBGr9uGuYNMNnn9/PlNRGKvQ9mN2jClALLVrHaspPZQrOnpBI0jvdoe
xqiThL1sWwlUMRJ1SuwYeUIyFe6kTZ6ZyT5xZVEuEIRvBVbdj7ApalHeXp3D6mOeNlcZccduR/r7
7X0s8aAoolgzBTX1JuLbopDfzSr7l9Ea7Eqn08vs58F1iu8pdxtyPdYtg/L5WrYtFiSYmA/KugYJ
kM6Yr1sfgryp8S3OpZWG6ipdXHCEz+q4nipoUgInj5oCwy9abx6tvT0bXhApV6paWM48a7d5QFtH
mWRPgjIrBeJghk0jhtIoN7dftOCqjjFIoP+57cm/XMcvJgq0UcyaldIalzwuuYlv3/1EMG9wcHn7
abqrZdVr6/v6AsdtXrCUEhE/UnPA5eRnrVxlDEIzzFHzd92QLjACfaRKO8eGgoVLlOgxnsKbJJNd
Ydb38QVCuFYYVjn3UwoIhWYvzOjv8lR3thdnfWddIASqCBStL0L+UaZZynUxDt6U9A6KEB0lKD9o
ReNtw8ksEmgjqphu2PyTc05RIdCQqyoeJGWakpAWFaGyYLImVgAirc3bojXOc5bemkSmHbAKQyH2
jKQiY2+ay+bRaFldAiZprxPlZ1ShC0JCQavOukCIH5boGunmNgLEEJ6y4i6Uad/Lfl/I2gRBXk6q
gd838+6sMxyCfvueb/6FCQK7FVY9d8zEcV5DlEBLdpoyODrbbweVZCnENrIJTSqBzhDDvYkS0uSU
GtkuNyWPCTJn8b8vWKWbh24uO1hSGR/t+lvXSb4c16+qC1dxKxcAZWqkbR/jjOt2+XX40cTcUig+
XRl32nlyYy88y7h/desvAAUCqws0RfkqLJpy7dCT0cEQMo8wN0EatOwlz+OyNRKpbCiyeA5hXeXf
kvLcTI/GuwpxF/YIVNZ1sW4EPJy1sjkUES7Cem46NZW9w8tMETiMJoWNCSLwmxmrjjoffI06Ufce
FvttzJuWsVyLk4laALGUr9AMyae7SNZhs23Hmy4xw+isoLB5rqK8iUD8+Lfytnfm6lG8sELY/oS2
faA3gLCINxUHmmfOjNIwy5L1iXGfv/noWgAJ9xioktdRx3Nwlc+oYzIaORnrmDPH6S7MjLOdtIlj
ThgmimeLbRtlbhSIAYLAtl1a3I3RtTK7U/S1lck2bO9UIurU9HlTRRM/NePu3soC3IIzdy60HWL7
bLaZ5OtBZpDAC7HRjpHK00v58Ey0B5b2Tq1LwnubTSEo/ifZobTOKlgAjLA5m76jlx//bVEELkAJ
ES2SER5Tes2hTeV04aGSvZLLlkUggrodSYVnD2RkYt9J289J4lnddAzLnZLKXlj4WbwR4GJLxtgG
U1/x7Kx6jo6p2z/PD9ZN7zHIDaayOYCSAHhNrC1OIssoVJLoWBxcOZ3BdLOpduxJcn2WgQjUUAQU
5co5QEbklQy3yu8i47QdBJIgE+tYCq0m6FQFRD2ExR2pzPRIilTWYbL+jHLhnteDfeEudKgOqa9h
aZLJqX7hYxvJxrp1WsfMPPPMVUhlgbf+RbWA5M5dQBatFoUTj7zpMO+jY3Uwbw2n98gu9iJXlgtc
T6Qu0ARCUPWp732eP6eFjSnNV3H72YoLJyx7MNB3mtx2OvV8fz7aqIDaXkJZlAg8MQxI0dgtoMl4
Ow1epT2x6vBvEAJVhKqN+qACECrupjTaVXHvhOm/8Z0mUIWlRGlPbMQI+qYx3jzYF8U7JtPY2mWV
xDffImwNVL8iJuxxOI2Rf5OH78orUcuir30GeH/4M+wgFBpGqOjFRXsenbn9FISStfjLJfiCIIQa
wduJkRUF7nB3wW1wVNFW46HjF5NAENy64ze7yJX1uqzH2AVTiDGjVKBU3QKzyH6O9CZsot3YfdkO
Mv4bb+n7giEEGevGwtY4Rt3YsOJhipHNsQcnYLETymaMyQwSgq3H9adMS4DZytco75xZR45REtCr
GEgbcMkYQ7PExDqN07kneMJx8/ia0HOvnSuZcPDq5dFiqmWpBlM1XTBjJqVJq7LC8dqmUCQNXbyO
73w23WO+4nto5gIl5gxoqnY1pSWgqL9LggZT0rJ9In3iX3Ua00yNqLqG3JoQaVNW+EXaNXiNsO8U
cmLZXSub0LLqtAWEEGhJNPE+iRr178Gwy/VPDdismK9oI/kcXj8UFkDC6jTm1IRZBlsSzKk6Ezd2
oQTSecOejxBR33XJ/o1mipqdbVSndEqARgzqdMk3kv+0lUByk1+9LyxAhHwIxNf6mfQAGY35HIcj
VA5UCcFtR4ApinVqNfZjQ7A8U2ffs3pwAxIfLUuWnFq/ICxMEb6HaFcMZKAwpTvnEEKej9lOPZkH
ssv2cgJdvwEt0LhjF9cR0zDzhlhAsx4Hr3hoDsaX4UNw+s8MRbDce+bXQNjbsA1m2yZl4isRmqwj
VphgOPp12qUfuep7dDPfG99nj1d4vKvJYwEnnEomquCVtAZcaL4MqLyo1MS1QwmjrkcfI8ChmHZJ
hCXTlWhqjAR0l03m3rKUK39oJXfuv4TFBUNYKFaqTPENfjIcKSohm4OPqaToquMSnlId9nUquoDx
vbCIihlTtgpSglQDlp7SKUWTk5Xsm3p+6EIkG7cPWBmYsETQ36I1MwDGssdIvyoTuqujx6xQ3vNx
zC5GCRRuTHGXpBZwoqHeF91XQourzpJdtNZp4oIisDjkMweNRqCJekg9mvWfzaD6OA/sfttp0ngQ
SNyyEp8lOnD4y0z3NXTZyT/ah2KfPXZHmQqSxCiDv4Qt4mGIGmLEBK6b5w9pdjNoT2b9ddug10vu
m3vWZXkMgcJb6J+WIyYooYipdZXvume6Iz6QUsz7rjAer8AhhZFaNSYP/J+mlfE9ugUvfNQOkLlX
FIo9bBy0fYYajfYYXJMDczBx8Ng5srpLSdAbAmWQYU77xOJw/QzN/gdmPUXVF1M2vFEGI7CG1oUm
KvXh1Agj+dToexQ8VM3JHqUKkdw9W+4TGMNq9SqsZ4TjsPvPLF4c8capcZVDtg8x6NXbjhaZXQJn
YPJ4S1oV7ivNb1b4YCnsXNa3Yxq42ziywBc4Y2po3vg6J0LTaJw8miOnqX0VErJK+W/0ZIjEYaPF
vbBhEl7LIydS5hOtrPs2e1fueLHPBOKYa71sygo4SRXslTTYh+nJ7j5u+437ZSMcxCr6rJ8IRnkA
RMc8pKi8HcPSiaYPqvEjGH9sQ/EQfgOFK4WO8X6EUFExTU3QdaiaMeyZPSO7zvt3qOBAml3TGaMG
s8QMbpL2Rh43EW5I4UtonBJkJePs4f9vAzTMTQAQQIijEu2xn8aA4pMsNR/Sbu+bku2yFsbwj6qi
xUk3DZFbgxJScJjPju0yHNrpoSLXtjSPv7YllxgCgaqKPjaljQxDZma7pHzAFnHM9Jn2jfMeZ12M
Eagzj4eoR5c6qCY6qsZDHz1t/77MEB5wi8MuVTK9rvmVsTdCRzdtLHfo+K1no/V5G0m2LPzvC6S4
I1EdaEDq1PTj1JU7No4381ictmHWdshyZQSyrKlS0yoBjDlaLrXRDjSP7jYEJw1xEy4hBJ4czErN
Ir74vMIRKgz7+WCejaPs3VPmMIEjJ7UMsTqwxGC3mvV1RK42fde3JLa7QSg01ghTBYL0TRVP3RE2
YwOV1pA4YdJKInj18raAePMkUOVFG5kpPoJu2AEFoTeGy0fD6E4NdTKZVOvq8l/sEd8EQhzN1IcQ
DNTdpn3UNseikg1VWqP7pT3C3tdKNHWgzRGX3vImt09RnqLt8JemntNCkfhuNQQW1gi7vxiKpCYp
VscKrkdImObZlWKFknBe/SzWdR2yXWBjZovvDwMtLDMt0ZY13vHBV91hvCq/DV/sm+ZUH4bnTBYR
q5yzwONruGACPTFZYFYdPlMz1QmHAIJk+csQWy5myh23t6oMSiCdgExG30PnH3U8X6uA4ki4Vrrc
GYP3fAktfSjQTlL6qQolJyRnywmJzA/os/T68tN7rLGpBkFTfn4Km7W2GwyP1eC4oECdH2qD/Qer
eaHT8zbMaouFDjHq/+KIF5rSaBuoK7T8fju6swtpCnyC90fjcXBr7Nr+k+3KSshWI30BKXwQqWMz
hio3bUZhofU4jjtTlriQQQj7tjaKvg07WKWqh9g+1l3omOGvbdet0s/CDGHDTr1pjRiig/tZkzqZ
8n2SDRJcNYLgjqdT3TbUN7NX59qejBQdc1n2yx5+xOiiVN7THIK8zm8M4eBRZ6QslRgYpq3fm0br
ZF3+0EY/t121ujUXKEIwG34XxaWO7rhcafFil0FfyMQg9QdG3lHSszBHfHCiChuaIAGQGRbXfmC4
tEUDTyWt4efx8+ZacDFIrMQtoq7WY25Qk7r5ydrH+/o5v5qn3auii1tI8nCSSBC7C/vchJYuwyrN
2k/6Ylm3nX3YXiEZghjMNYpQSgMGtcYP1h/j6rsm+95YPUsXPhOOgrDpwtSuAWHU0c72b4zwqUIh
kfohkT2yr17aFkjc2MWhE1lQTp5tEHTu38w2hqKerOZzoaDsxrwxgoMyW/tt761SwQJQOBGoFrLW
4ruo0E7K6EWy3LlsdbhrFwZNSTjmYwjXxehStFvPjOddNz/8mxECFeQQ1mYNpxsodO0MGu41WyZO
KLND4IFGo1MaUECoUDwJxo8tjfFAI+FlCYj4cKY3WIyoBYhGdKdBQ8NMr0JZ+ZMMRDjDggruGhhW
pGxiz1LRAw591zxOJJfC1cfnBaGJk1cDLTa1UYUxnenQAz+fk8SJPuVXyqfpO5QPME3N0SXvaJKN
Kmb9ac7MTO9gW2GWzpioaEQpnR6vkAb51b2PsZEfYFTFm7bYxTyWceNnhor0P2n2lW2eSrs72ZWs
EHPdpguMsENZ3xqRzsvWB9QPpV2486Pr3vpO6sRRU1m71XpwXMCE7TrmLfMx1BwZX0iV5P3ebix0
36WS2FgnnQuKsF+RX21MxlvOSf05Hn7p/edtPpBZIWxWNSCB2XOpEnW6K0u3ZY9m/K5z7bcJYjU5
ZnJ1cdDDhBpjAnVv6J9D2eOzxAqxTRm3Z2jDc6Wdqn8JEi8fv1ax5NLBY+ftZeBiBb8sLNgZErVl
w3hsFW3rDPpT3GKnPASTrInkL2RwARIOaXM2syTmReU1JFDKk3kMvP5KKzz2+PqMcNJvYsP9pyAQ
Z6N2E1rkC94KFJrdfRJR15rso4mqsm2Y9RP7YhlfxYULjcyMS4sAZmpfyHSdNVdzdarIvtFv+6B2
2uC0jcf3xtaSCXRgzSTFpEUNF6opwYASt6g+o8I80X9Zs1eT520wWQgKdBDUyWgOXFOoTeuzoieQ
84+vq0yT+FAGI/BBj56xptW5D+PEncmnRq29QpWdSDLPCawQonM1zTOglPbXPsOnWwWDkHbf+Vbf
onZodiNl3P2LA403lRZNMkR+h9XSmuYumeKdn+ARgQ2ShPj2GYEPrj+DkASBwtQA68Qgfkl8p1Ou
E9V0QlNFAEaS1dpmbzRi/gmWhaaG+Q7wY4IHrDmLHCh0bXttm5YMVWCL0Q+VsaRAyOZRcQI9c3Il
ukbpNAb0olhgG2w7+KAJ/6c5+phlRWiCyefh2dBvMhQc0/pxG0PCf4b4YpFVdCwq/gWR1E41Of49
l9KMMTppwpBc2+FCkOVB9iInWyiBKuCuFsIdcOOokzuovR6Cqr/fNkwGIRAEsTEI2uBnFGMlNlTk
Ruq3bQTZ8ojc0GQammMR2jNm1ihNsNMt+5wGP7dR1tO/5H9pHFqyf0ZBUk9o2eoBYz9qewhMXWFe
8j11uMJU4r5HYUq/gIm5ZiRHe7+04LW6ST2ltd1gTO5y69+4R0wy6xZ6knS+/IoyH3JTva2j0fVz
Zb/tOslmffXs4gDscrtRK4rQVmzfgSi3A7WpXZpeBe/7Ovq9RGIC2OzaKDd5JFQtvalU/zyS7Dwk
svKk9ZBGj7JholbSEkd6NKwnRlkhGZuZ5g5VbKccI2W3XbYe0xcIgXJSP5tKO8FXfow+Pj34nE3V
rpIJff8lpC8o/H+xWJg6S+1W8ZHlm+6nHQpSDtkBuflfvKhLkZb9rkfBBYz/fQFmMN1sVBtei8ze
YfnLiMwis/dmJPnCk62OQDiBxkKfcqO6EpM67ov5+/bSrD8zkIshAt9QvCy28+vadDvrjp7LfXao
FIfcBz3KpjGt5lzLqq1kNgncg4qQLpsKhMOk39vztYXRHRKjJAEnKoOEQ6RXUYTV6ffsrHvxnhJH
/YIJPDu6Lw/Kx/AcuNPDNqgMU7iTWDHetVC0hqsPKgy0K59+Y/3TNoTEcaI4iJFp2tQPMEuhRxr8
mGS9ibLfF+4hYWOojckXprOTY6EUe1bWkkZVmZf4f2Gxb9BaN40jT8VDT/EKqoBX6K/btX7yrs/V
31EtlnjqsVJgSBbPLOlPo3VPsDs7vCxsL8f6i8xl71CBBIahxmSdFuvhf2KHLHC6QwFR5eFLfx7c
5mRApgwzi9PP26gS5hH1QDDLvo6TGaBT/a21jx2dHMwNIblESkW2UAIvEPTbqnOOWLDYpxzP6MGL
8p4Ocn3hPoEH2MSyWWGIBXVEmbl6q2QyMWKJr0TlD9s2stafEAZloO667rrpTpOSuEz/tL0mEmdZ
wt5XWD5EI09jh1q4m5Kr0Ip3bbnfBpHsTkv/c+uYsWnHA4Exij19yNL8oI3vUQJarIhYBBTMU2Pl
FHZUkG+HhutNP2pH9X9Iu44lyXFd+0WKkETZrVyayixf7TaKNtPynrJf/w5r7ptSs3TFO92b2lSE
kCCBQxAEDmLRJHuR45gcCiiTCcZ2hpWUHuafmvtKs39YHpVDa3qLq7NBp8KpNKL1Y5u4gh6djGVO
SzhO2qBNI46PVbEItog5xftkxT+wYzJ7XIlAX86s9+zNXjdTh2qFMw0fm8gFS4s/RE8mKFr2TWJT
3mvJma7LaKvi7K6NpdTOLawj6UyvbH1V/pAbgZrc1N1l0ASXuk0jXwnj7C9fpl7tWAqwK6IgtRV3
sqIHRRFRCYrEcIeQ2tdpmjYwc1P5EC8XSX7oFgG2bcLCShPO/MaympqMwULR/FgGXOq1xVHa3lGE
FWnb4dVKFGd0YI7PSJlg0eSzdZ5fMBsG5DUgk3Zbp7rLD7/TjYayIdQg/m0QnAHWRtObWYQ7UD/X
56yNnSmxH5pclMDajrVXcriwlOS6NaYZW8EP4YEc7dvkYh5Ch5VFd8fU3bdy4SJyZ1FZGGnUZOxm
Fztm5DECu8i3XdPwtDs5+F/YTUVGyB1NlDZt2HbQj5K/pvCzDf7gggpiFJFa/PPXrPWhXDO0BV8r
4oflNUWinQbXnP0Izbjli4hpcDNv9rZthMOLRU46WZugVhgPSDYdEuMSp6pjLYGhft3ftHdoq+IO
JIPTHv07eI60OB+rrV6T41QPXRTMYBgO+nkK4ZBShji/wC0ng3OuhlSdjBf30AUBDcJ8BX1Kmhc9
MzuUPJEVihTiXCsMq6kDnWbo5tYpSj7IorcJZlJ7ynAuJbXNUNUSvq8e2hM5WidykA7qv69f5NaM
8yWwpfbJQrTQjWnjzPPgTuRsd4J3lnfuwwnh3CfpqxgUaxCiZ9LdVIUn2bD8GNUk+zb2Dsd/FcM/
SoWV1NvNgCWLluvSf4y7b3ZxBr/tvhTBxvDvUlkzEqMGybc7a/TRMJpDNUS3hmR6kWa4U6FdUErp
NHbzvC9WpBx33Kp6I2H8E8SCVqmIEyejsZ9mft7+68rJ11U0TAyIUG0CBq1fg5Yuw+DdJZFDt7Zy
xyw6FMu9xOmxI9TvRCOytpX6RxZfwzY3i9zVBLKS4uc0dU6nojl7eJzSb/uLt+2sb3I4oGvKfmwz
CjmqcTMnF3vw97///gD8ddF0bneMoY3KboKA+JSjqmg54lz3mkuIQrwkEEHPuzCPE8aFRIiHyn4y
mLD5yc5VvzcckmAQDUGVe/w11wQ5p3enBCeOLe4qiqUDRThpQZxkfQ9T3Snq3F3C3sVYj0BNRX07
21jxtlUciC8xGoGXcAldu3oo+6Myl06jHfe3a1OGIrPqVpkoBl+fpy8JGlrB7OeW9TWzbwa8Ey2i
F/LNVVvJ4IC1CJW2oBZkRJrlaOA9NqnpDOTYaD/iTuSzm36kmLJtE122CJ+0zUfEQ5JaQ5gxOBFp
PHBXOWnk0kxEMbm9dG+SOGOYTXR99uCMhu2h3v1hDs/CCffvAyFmcCttOBOIEquPWxPaqA+jj9vg
wS6c8BJdmspBO6E3HuPU/w2DwE3XBDGAhasT575TnYBSoSwRnXTflvJUl5hMKjgDtyFiJYPz2mGS
Gq1IKxTjHIrHefT0AIrNHstC9p03vJinfZ02MW8lj9upSpsx0SCBTorxmHSfZlFhjuj73C7laREa
AwZyu7IuPZujdd+jFW1fhW1LWOnA7H4FPcgM6pGWMR1ivBfW1DWU3LXC5amuI6cZ5mA07MdYldqj
os+3rd38mGLqZqWwbJRtzrtobPVDuGisDyNlanIom1+K2/G2wBwryU3cwTdURzvmrqhDYtPNVvI4
9JBCu5bKlBnkfIp0J7OvpaiYm4g2kDvocexOdUchIxoHjXw26qiMQUM30eyO4LiUz31dRTWIjNOw
uyWLsYxu29T9Q1e2VXSXjJndgSp+SZDkRKflY5bN8oLABzdN3bCRMxpro3DNohhGB9M8UnMG93fT
Igva2FPlGOMoveDZ1Oqduqiy5dj1VfJ5LFFo6EiKDOoUnRo3NMwj7clMdc2NVL1qXLMbgKd1U3WJ
oyRFIagk2F53HAumaqqYpcntM1q80OxUA95K+y5O70BTTqJ/3TfP4I0dPf+Rwe3tMOmLqXeQoR4w
zyfIg9hbkCwG10URmPf/ejosJ43bZRQgGwvy+KFLI4y0v6nix0EW3Fw3T583hfjnlSSdB2Uy2tBd
NMtH88qxxKwHoz7Lffh7gPDP2vFMMUmmpaFRQBvjWp6Mc39ov7XH5KLjboRCtFTY1bvtI2/yuIOh
MtSsQ0kgguGlfZTM5DLFH/cxTmBxPNs6VQyN0Xgg3plrH40jnj2DdNCqQxE5r0gQdx5MS4e5mBLM
Tk6rH5E23ZRK8oSK++DP9GE/YwXZagWUfNVnMq9tGbvLcE2FFPXbhynRUOygqrKs8CytWdGZphlB
GXLHOMuUY/kRFXyfeo/49YGKHhA3l24ljVu6aorjcjaA/hP441FX4maNVDo6jQ77a7fpSCs53NoN
7aBVKUXgM5et15V4eFVRxvuUz96+nE2rXsnhjtUqHWMLCffQtZYj3ibtURB6MEx5d1quvs+hKF5b
pynWsF7zmZ66A8td9OhSSwXLtR0erORwSEowmreNe1iBdjWfwgMbcZS5qemQA8PS9KoI9GLf29OL
w9LKluS4arFuTZHrdxHND0jaRU6ZgXcrQmccaaNDTwUAsb9ZsPZfHSoDuVtoMiVNPXtaLAzEyhLB
kSQSwV2P2xkcoEUFERYZwKicO+SvPzE49K7/qsM0mmi5YQYXZk81/WqVx/3vbzqopumWqWiY9cav
EanCkPRdgVuJeczNq1KBpd142JexjTkrIdwqKdSmfYlBNji34/s6qA6Jq97ZBx03/NERlRUxF3ln
aith3IqVfUgKi0BYYo6eZaA/yZIuRTX4eUNcSxFR3r6v0GNhwkoedzuZQVqXpUaOwOeT1PqjT0/N
ubiWN90nu3arS3dCbCLwJuGCMrNcHRVlmiizxmR2EKh4ihOe6qPmsE4syRPFQZvYulLwHbYqQxmH
EIb3pGddtwJFQnlyniFlt/gCS9m8LaxkcfhaZGPY0p5tHoZd4nUi9YZje4MLLFhj0mMrrHR8P2qb
2z0OcC3FouCnRSg/utKd6id+cbVblzqLq2HU1uikboZBRfqPfT03YWOlJge/YRqCfi6DmjpVHLN9
THoBLoncmsPbOTGbTtIgoLcjt6/v8bDgFdrXP9KCr0Y0qdaoaQ4hWZk4Q3vR9WBfgMDy+EJEqiH5
XZSwvBT5ur6nX8YRmc468YxOlDwT7Mirx608Kg6zAWRgEEWV2y6vnExUciTShYOJEqkno23YjtTf
J/QVmK6hPiWofNxfMsHGv6LVSg91qsuiYeiX1lfQxIbVg5G5+yJE6PNalLCSEeqptWQWZCRsPGKP
1um4PJKrfWBjJs0fmShrK9obDhRC0vb1wsyAWF/J8jkV1dq/Zi13jgw+qxmpQ2NmDE7nB3azVF3D
tc4d2OwsLzwqB+lqfVK9+SjiD94Mit5QQOFQoFwSzCqfIbaZ7xoNSRj07ZG/iBb5+rQ4Ft7S9zdO
ZBscKKA/0NL1Bfumlrc9ineix7oS2IbAyvlm5KFJLINKUClK7YO5aG4xGn4dmUcJM9/3tRGJ4oIK
qbGihDBLjxTNaavP4/i8oJ6iFmUdBPEE34icIRGuYcJu6La4yfiGFidubLS+qYfWpTO0F81IBKeg
wN5VDip6W6PLFENio4G7ESTz6TT/oQj2E1YuPER5pxkRjr3EvpVH37Bf9jdn+4LxZts8R7FJaG5E
HQyBtkd2vxiOdPY0p7moXumrN6UrepEXSuRQQg9DNPXrkDjiDftvrk0QY/tzIHvZ//CKLXAmlQsc
1LAekdGHOEzpcYfaM5BnrfJnwTIyI95BJpWDiGlKEjL9Heg1X1lFsflSnVhnQXQn4hcXKcShQ5/p
zViw0CvKbHfpz5qygO7b21eIfWRHH75Soy4KfTQZBNEywsrdz1HqkJy6BI0g8stEgw63wn2R72vk
fg3x+FqNKjRHEkaQiRa+2HbK02uY52q1M9+FCmqz2Vuj9O+HUXJiuXtIJSmEDgbEklb1bToHVIoF
XrwJgaA91W0MQGI1IpwXJ+Foo90tdEHVjca3BhMvlYhYvjZFi0urWUSls2kiK3kcaoA/S1ErDfKS
arlq8+yPqnKRSuF5zJbmnZWs5LDfsUInWUEpsN6nLFfZ+4xX3/aHM6MeZ/skii5ESnG4MWN523mC
I4Po7khU0Nvo470Zih7K2Nrs6cThhZlPQ6hQrF2HjjRFCR0z1x/2LV0kggOLIRzHsWAirDHyceN1
bSLIV4vWisOIggwgTMzYWpX+0t0nqqvIwb4Smwjxtvc8PWmK8p2asmDPBO8DUZ7M5sEAc4qdOCHS
LEpmBXUvAKXtK/xKJhdKZHYWpwZTawhI0H7OfMk3ntWn3ouP/VMS2J4wFNu+d65EcujQyWNe5gr2
Kopd+WH4RILYTXzJbW2vC9IP/18DqD7ur65gA3mqUnvB2/oMulkXhThuN5vgxDMPsYgMQGCIGvv/
yn8zPcnQSA8pSvoitbkjHJm2fQVZLR+HEIZOtFyKsWOdP/s2uGi0e/mV6Do9G48iKhqROhxCdNTu
+pwJy5rKtRMKdgDBtryG+jvooHHokPWJWukEKyYp2kvWUG8ezaPRSHctyS6lrqA0gRxAmOcRu3OV
8KULM2+O5FObqb5mpijxrTUnrJsrKugP+ybzeo3f+20crNipkWpRDfWjYnEH+bEKH/XiR9veKsWl
kO/06UAqUUeIyE45oOkR/2bTgPVQs/qvJWvuGhNtaHjCFugmOGn4MippqbJiSqBb64Fn3su90NNO
yYklwW1PxJcuUErnYKbNelvNIwgjk3VpItWzUhA9W7UIzkRKsf+v3E+qlb6xZiyeJoP/GD2pR7l2
zBf7y+SX/vxNVCotiEL4EhqwlOaVMuK0DiPkBbOHOZEdc/KkSESsJ/J6ncMVY8zT2GCOWBN3urDE
w3COv/Yeo5GOfZFezK537F7nMKaXFDXKa2aDkvQhUf1Y0lw7DUqwwkRy8TIPAkcTrSMHM1Kkpq2p
QrvS+tqML7biS7HmzrkgSti+KL1hJ/9SHyU2qgcb6FX9HLz+Fq9M3nzX4QVQ8bNA/yxqixVZPQcf
kdK1sWlAXF7WjtT5evfXpArSnULL4PCiVfMGTT1YO4Czq6INprpmyOLKAfGTIBaUOgg2in+1B1l7
iZmjzDB02c1DzLJvpyBqn2cRPZVoq/hHezVV0qJeIIl6LM+f+FEFrQxHOjRB5oW3onOIHTM7Js/3
RfZxLVFphLzUeomG1Fmaa93PhyF8sjoRxAtOVf753krDSB5YKGJHX8v0OItaiLbtDqMpdNkg8jtq
i6KyqY6puggR6sRnwxYkdfbGXFQ7v63GmxgObBV9ytF5jkzKEr/gItuY3/aPKNH3uTte1drW2Mj4
vj7dEPmzZAjSaNvx9tvv5zDVIiD7Ba88MI3WXms+FN2jHP4AKbPbV58NcjTCT/sKbQpE5ahhyhha
pBAu1Bk7JQrBhwgbi9DiiXsqqAR7p7U/1uENYwDQkud9gZvuuhLIAVA/k0EZNGBDUpGgkG4nzC7X
UTU4CfB70+BAMKsZlmljIDGn2GBRjL+kA3C1Jpe6Ntyxba5W+luX8JUYTp02SpFx1CBGzp409Mtn
Ryv/HYBbieDQtOwHKzdKiFBZA7vVoi9/DKzJuDer9rS/OdvIbYEFTbV0YqJw7NdgpTQrlcbyjMj3
pvf/noVS3mSn/20yxOYWrYRxR2wcDWEmpTIuelF1bjrlS6xUHyw1FazfJoyuxHCWoHQgGiAKKrHz
9AtsIIrOul467fIltX/uL59IIc4Y5HBOmqiEQorkDdknI/YwQs3ZlyHcIs4cKDIVsWZCnYi1V6Fl
7KH89p08kDOiySMR9LVvn3lvi8eH5HmrjmQeYBCsBCbxl2/JVbktLourevJRfwan8r56giXko/Le
HgkgCUtYl3c1eemTF5s8/ZkI/oygSa8oKlQKrY+EnpvwS5kf/0wEd0zIXVmZNrhN3FqJnb51F/Il
GX4rylptDXdWkMLAw2sNIfN59IEMR0YMMgbxUTuiPV90N2M/+V0wspLGIUNqKVJOJ2YID9TL8QDn
l3hGMC4jcavnyJWPob+/hiJD1zl4qK2GNrENQ5eOS8Da4OqbDl3UkcvaMUX59s2DHWlbPL3LioZh
Dr8CX9ihlwKXXJTGmcdGuZkNwXG0ndVaCeCszjKHSgKPD5J1PxVkl1Tdk27LGzYGJ3SawKyQSxU5
r0gnzgp7i9JFWiCyUz7LkuGk8Q/BFm0bxduqcSZom0XbDz0kKE/Ua1EiV7kzxtTcz4HiozzkURM+
H7Blem+GbxI5M7RaK806g+nkK0F0o9xQxf9bnnzMkkB//kMNOSMkpRYaLVvD+MQu79VBkV0lcjoP
U+rczIv/GkVFjf/F7t9U5M4r26ymUY9givFpCWSfjWmynu0rGyEYeeqjQEHRgnJnltFpY9XGUNDK
HBWcjixBkX/ES8zoySAzE3m1yCa508tQempJTFxi3GTVS14LAmi2Hzv28a53ck4TjPrE9wdMO2/M
2R3tFxJTpxoEyXeRIA4wkGFJquEVMLLUK+uTGVNPQyNZKJDzWlazpxEHHAq1tHCoYQ4MBs2gOYSX
6oKZhRjpJ3p8EZkeX45c9/ZSyDlk6cZJUw/plLkm+vLKy4hp1ybmakvEGb4Yw+y0iSBK2zz42eBC
NCyoGDrEObYZJUNN2x7xunxqSjRgRDcm+uIF1r5pfispnDtrBJyUfQ8p6UU+T57sgzP1RT1pd6OX
3rD3LF0QUYvU4py5DeNCShYIJNVdrN8V6iXPvguU2kThlVKcC6PhJFWtjuLSeyefw0MZWPdoYmBV
c2pAD1bqioo6mZO+M8mVQM6JzaHN1YwpNZ+jIy6lqIuOUQ7Y/U4U9SaG9+W5IGbaSGgpoO3JJKep
DQoRUfu2xa9kcG5sYRJYncVQJb78feGRXNO3r8Sl/8Mj9HY0vZLG+bJGG4wWNCBNf1qC4RnzrjzT
b1tkxmSvCHJXEhxfgo3i/VmOYmp2YCnEUxrIwRGv9cH/0ny//Six0ou53SrHDeKzAhQ0sMAUA9bG
/sdQHzv1mIMUeEJomN5ZioEktLtv9wLXsjnEKJKmzqoBiznpj0qqOPl8SkU9w0L74ACjtxpjiRhg
MPtgrY7mrXJYXJD0wj5EOW6RRhxYdHarkSaFMLU49Nltkl708nF/0QQAaHNYIdmVMk9s0fr4Stub
ZhA0WYu+z0FDNlZWXJuwhEg5ZMPVFrFFCTbkXRuB0ZrREDEB7DhkG5ImgXGhvuxVXpw5ky6wMqFA
DiGUzEj0qsOKWS9TQE9lkPhg269zB89SqGQyBAu4ZQNENjSiISWHmSecOJIU6GlifW4YxGSheCr2
FRH54uZzN5FtzMMzNE1TLX6TDBKbvcxyY9Xi4AXFUazi2Getp1aKG6bUS6Y6UGY56KPixgDXBRg7
D5U13Ya54UaDdUE3WbBvl1vh1Oon8Vivy+Yy6i3itjkckO9OncT6qauVE8+COGMznlpL4haY5qGi
WwuUpwSjhvrXab+Z6iy+6iSByKM3EX8tjUN8ayk1TaohDWQagwd0jMEXLPnznQa6YM+6waBIwUpu
eeBaIosWVlgsD12R5TkkzuGt1Zz0f01HjEqq9fc5rI9kpbHQ4YWihfHRSC/T9LxvCZsOAFpdVPqg
kd3kX1niIdU7fQyBUDJil0NDD2b1O0u0EsFtylQuMm06iNDV4cUwi+vSiCLNzV1YieB2wSzUebZm
JkK5qOOxjB72V2mzjg7jKv5ZJm4bRo3qmRFCgMZmVrvpnXnbYWrKM7uZln52hzaJ2tFFE6G2oWMl
ljt0U7kuQh18tK6NWj280jMC7MgPvRYjlV6WM0vP4GS8n4izr+9WJLNWl+HHyqp1pQgnaYC6SpKC
ofpahpGjD4eKDg4FYvTh10HE9rMJSStVudM4L2RZCxWItKzbvj+R9I7QyyTi5hdJ4Q7kWOvjJC8h
JZOvjX62pofO/hrb3v7ybePQShkO8pV0HgtS2ggtvnR+fULblyu50gcNoSd7aBa1NLK14W8Iq+16
x1A5sjmPEcwkAzO6PmfOvVbVaOM4xEKyQAFe8CSVetdlsoTGOTeUnxskwzHRJ2sP+8u3LQPnsawr
cDmVWz0yL+aQz1CHlHdlfkeLnx152RexGWcQ9R8ZfDHuMnSNHmESPaZBoI+DUcHV1LEu+kNzKs9R
oIgy+9uG9yaPOwe7NKsxWyWSwDJGvfh+PKRe8tJdY898nM5qMJ5a19aEIe62H79J5aBXtWt00+vQ
ss5Gz9bwqB1RN5Kk5zpWfYkkT0PUXHQMzdtf3W17fBPLwXFDl2LqmZfFi+LKPUityX3VXmfUPTci
Mqht6H+TxSFzRkc9UWD8bm2ewvRQZ6d9Xf4LBr8J4DA4ImaB/s1YctMTY8l9/hYsTuRjYKsTFe7k
U7e4Kw+iin6RubD/rwB4pk0UDho2rqGGJ2l3jZQ7RnUV1ksJXI1/kJZphdEoFnYqoV8r+q0dJGeh
wf4KimRwmBuqtLOlGjtkYOxFbtx1yH2GIjNgH3kPgW+7xGEGKGWKrlUhhIAd3irRXj1+MPoj6b+m
ypeh/7yv0mbN4go++ErdvkalSEqwP8rTjEGa9Ll5wFyP6rEMpmP6TfrSnSJ3+CvM0OVrPwtkM6fd
UZUfgj0bFigleqjaeg2MEDQG2UE55F/Zs7EkfKoRWKLGQUjUgS/YaCFN0tGuEAaReeqTRz0+CrRi
ALinFYcZKkmURF0gZ7Id9rYh+fmN/Onv6rbfeX5a7x6HGXKXWEXPvKuOL0PzgYporwWYxL/rky4a
qozCq2oyPVm17cep6IzcTAKtdeAQghTKPEcjdKDqRR9Uh8rUUcqfNDoO08dlPLb5U4mZ34JdEmnG
kH+FS7qkGmmL4hVwJ6gYqob5CBUaBZvSnVAo4cTH9Jy7iqg/9b9E3/84t8YhyNgXYMWfmQ0eC1AU
P2toT4wDzStnp1IdBdlD2RHPm/4vUdybWA5TYpAlJzLokXFmE9sZXosuy5vqMryOg0g8URi3+Wq5
2lP++X9ciBqC8QuXsXPvh4fMV6gTP9EbkLmiv7SpvdIVPUIIjup3FQCxJnWJCpHGcoqtD8Qe0Zf9
As4CN6NPAuMRABdPd5ikkyXHLObSndEPzyVauhLXcLL7/GwLW1u2Mw9vER5fmjtGaRPjSoFcQI/M
QxnQmy7yJrTSsHbWfHT3lRMccnx5bmvJI1mYY6DnL61PVT44tSpaQJEQ9v+V96Vpr5p9C5Xms6m6
AP/Jw5yio/HDXBx6ZrXA+ksWiB4RRVI5pJGaOdTDDKp1kp8M1xZ/dUGaSAArfFmuUmfEiHpYRm6/
5C0iclNUqsh8ded40TkIsfUmH2fK9ge9QV2beZMxexJqHOh9nZ/H9FYLBTkDkWdx6GFE5hxjxBgu
ZZrslPZRtSIninrPZFwszZ+ZH1+WayY1Bqa9Xmfsp0z6EYdP2fT9jyyczxRh6M9QWjb0GULqmN1T
p7Iah7/2hYjuZXwV7hjmUt6or5hbX6Jjdk4OysPiEoyUEucLBUEjX4ZbxCDkaWMIy9VLjCGh2vSx
mC4tUsG2HxWCMFh0ihlc1GGTperQ24Gqob9dN3bzwE7d5IAKY0f/kAWlSz6L8F0olcMMFGxaaZlB
avsdz/P+eKs4JapgPHI7uZbTdF7rAhYF8bEAMviZJlkayhNqvlizwMlo7yrNVXpBwChwL36CSV5k
RqdLMMeq1Nw0/1Hbg2c3hltJ0+00i9rkBABlcPARgj0gVUzAB0aASEvuJIaIoEAUbRg8XkhjT5Ye
GyWfhwvxGmSuB2f8vrivdMCe9GPf0wTr9y5npI11auXQSO9HJ0pMxzK+J41vFneRcdoXJVg8Pmdk
Z2k8qQVDQvW5LwNZ9/e/L7A2fqZJvjSWZquwNrsZnSk+hGhHp6NAiOAexE81aTqrGU0N67Wolyn7
1JNA7j+1wiNetFbs/6sjnqREbie2VkQvMDbbwKBDxtykXiM8y890CuQldBYpOY6V9JAjc6NO5IR6
ZXeWFRFgkf0z02Trvvotdtxm2SJhXavWCb8UtwSxBop7wHeiowuD0S0V3/Z3UuQE72afZKYhGSxN
ludueDXO8zUOVBAmXJJTA5IxVMHier8vU7TizFFWWg71GJOMRQZ68hgmN10uovAVCeCwo+qmxo5M
bOn8MAWLp72OGEBXmoaSEdlL/fqqi7KNIpEclkSg+ralBDrJ3fd6rPAyYTntON6gbOpI6slp6sFB
RZXfggTFVOVD2hQBIYunG6K4S3T+WBwRHeBYz4cOPyXNvjTlxZCagxG9yOE1bp50y1OTb3PxMc8Q
Vj415adc/qn+Dm/36lbFF5tWbRnquoRfYOmebE+O0gVWVgoCMNHdzWKXn5UZLV0EphJ2QkyKM8du
fQKEX43aiS7xB3SW3NPDeCM63AXxi8UceCVTTazKaBpYVq3+DO2L0nwskPDXy8OijjjaP/6Ro/DD
OGy7bIqSJZNz/S+iPEuqoPZOYLR8TVoZtbSU2VPkUKDGD5hjSV/3NRAcFBZ3k1EwljlKWczQRZPT
Ycav0oCE2SoFiCK0eQ5SdMuQpfH1Leul8zPccdHePjlIBqKk9fvkKi4ji4qEA7FEC8gBTdrKqZ4A
sF085T6g3cfP75LJsX4oB5QGBfONobhCNj7BGcEXN9A0zJGdgdmzRCjLB8UBua2PE4rhcj/xhMgm
kMdXLsSSTgZ7QZSUniZvuG/c6EvB2gK/WwH9qz+KGjg3lxQddBb62ExNs7mdDKsob6XQQsoik459
ER6qRkQpJhLB7Voe2WXY1hBhhc0BXbdgsLAFJ/mm3a+04I4DGqN7PWwhAoOcHZJ9Rh+Xa0SCWuDt
s/sfKXg1+hWNakwzVa0Jj546/Q9/IQpLZoJzrsxRdq+ja4FKIlfbtIeVUO5dTU5wy1ZsJvSpPo2P
yAt69lf7YUZ9knyTu6IKtf2V1HlK0pbMVpYOELdEB0rvSeE1iSBeEIngQF0H2T90gogx1dCrVTuV
1jnNKAp7NuPZ1cIxs1ydHZk65tlowSY6OfLsGtVPlVcrJ5p8+A3MXclh6q7kYDRVbKUj1Cmzyukm
r0plR5XcfSEiZdj/V0J6tU0qSiCEIPTP+7OJWWlT/hT/VmJ/pQwHB7NKSUQ0ExFx4eTl/Shq1xTt
PYcFcdk3vcb0yOsryC6q+sFOvf2l2ocbTK34dakITfVaM6FCWX3uptsuDfa/L1CBJ8aUtUpNXuFM
IUugxWe7L5yqEEU+Iimc2+d5NC2hBC36aXJj3GCnxjjE0/HPdOFiuknHBMalhI8k6mEuL7Pu65Lg
brydpiYEjOQaSh0sfsjs2HeVZLFSm85PC7e/Tc6ZK5+KE5jcxZSv237yJozzk1TtaNyw595af0yt
u6QOeutrQgU6bZvYmxTOS5bcrAeMgsJxk5wK21eTx/1tEX2f85LCaqmEz6O8YDjo2kESzf3dfvJf
7QnnI5qZLQbGOSChEDu56sQ/Yjw4tR1Gd0xu3jnkqp/Z7kR3omf//3KG/rN0fFZGjwoyjixxxsiN
jQ8dwqnM7QPDqX6waabVx/2VFNgDn5lZun7qjRoRo1F+KMpv03wqpVs8Ie5LEdk4n6BpFGnE0whg
Lb20F81vrmrqVCDdiI/qDRW9xAisg0/UqFqnD3iyQMmyfF81L0b0RaCNSAD7/+qwkWcZTPVMm/rT
7LYoUQZvTunSwml9y2GjwdOXToR323nxN5PkczGylOkkzaCVDCIbdrc8tDdL5bNWkNSPAlVQF81c
6N1zyUocBxRL21Y0RcGja6VHKQl6+pdNiGMPi5PWh24SOPT2hWkljkeMLrNTk139itaJVUf9GbuZ
H3vJFXeJn3OF6HG6TYI/9jYOSJJQiyxMEQZQfZmC8FD40mPh2l/HT1qgoqs3+bZvOSLD4WBlRH+I
KhfMMvvzFPr6KPCz7UPxH/DgUy1RpdRpXeP7o+SX4c2sel0laIMWieDOXbsEslPmXMpIvCrpcTJG
ToixFvsrJRKj/upig9WitIFldLXUcBpUuxr2WVHq34oa39aLi7SVsJBmOWYJDekLDQOtOzfxd7zZ
CZTZTg29WTefOGlAALGMLcwsi137bvHQiBSMSHHELvU1XJNrvMBEotZ+EWLw6RQ5xBxui7kwaIc+
qX4aIKlqOsVJwayT5qP5vL9jQiU5xEAnSjuqHZSk38tTnjqgbfMzdzjrDxha5i4v4tc7Bgo7GGVx
oJE0shEqKRS0UPfUI0ncBUpNHFr9qCRBakpkjxxQDLUEImRW9VoPeCH0EeJi1o7AtV75off04eCB
0MiKSpb6H8/tKXa763TUzvRH7sV3yq1xFzqv3LeSax+0i7iGWGQvfGalrbI6IiwWkM+L6tRBePqu
PRXPLQh36xdhqQvzrR1l+XmoCmpvExJjRdug90mAofdedrAuBmb15TjPRHMcRIEVP6uvKO3/vMY3
vgw+AFdzyTH0dD9t3NmjKNMT9qIwKNzTkEOXfPh/m4nJZaQvJUEdUWG5eJrUUV0zyYGN4zv7yJqr
9l1RYKw2F59UY6VUPTsGOmxmO8VO2H3SakWAaoLDjO8HHFWzTTRW4xZPN8l0lkX3SFFMYHOAsmCA
n5klTAB6d86L1zk2GsvdELMP069m67CmbDEjrgjH+IxfagzUkJheLWjHSNCBGsWRblGajQqsonQw
UFtYgyVaSg5dQPmLLnp22i1L4/TTTTMLjyB2YO4ZI4ctmMJXow4c6Lzg+f91tojkljd6hoYE9o4n
aqsTbB4G4OH3rGLkxe4UqrAr4PyARs5PKHWAg9eVpzyOmFinXFGl5NbCZOD+QtoyF53EaqPJdgYt
ixmscdZZ/T/Svqs5bpzp+hexigSYcMswnBlF27Js+YbltMw589d/B/K3KwriM3hXW7501Rw10Ohu
djj9uYG+0NvsehhcJUh9xWsknkFiWJiYEaymIass/v3ePn8NdAHmCHrLMUEbYDvUX65yaV328gNn
qmBZVt0okux5BuN3fp2iG5IHFKrijPgCKUZnOKlO7cquVAYqWJVJq+tq5R/d4PtLqROZoPk6XDZc
suvjf8JGaQrW6QPGmnF968nST4YluSuZCIJFqceymKMa6hHqh1L72M0gnpE0sskghJikia0JE1sc
okAINDanRBkOLJJ94/K/9O1ztqhh69TQiEh+no+2kdtFgpo1u1nJD5B8OHb4uZj1d7mSFxzh0svZ
pFNooNrSjIUzF4eZWo6W/7p87ftn9gIiXLuVJ2DypQChNHaN8ArzqK7afPlvIMLdq1E70hkkwq5V
YhC1/tg1X43m93/DEC4/bDNDsVReC8PU3JiBr5CvN3m8DLLf+A22uL/vXvAWUd/HizJBkvQUnp+j
7GA9c0IIGdWn7F4En2Hb5cziOkXAicp9dw7Rj6H6EmG4qbqgyOIchdYX3dzEwNC/GU5/XZxjL3ww
/PXcnP4v67z+Rybqn8MTZyeUtU7qKsTDmdw+cUBIcsAm4B/xIzuT4yQLxPavCiPfVAXFn8XEli4a
mUvRlojCKutrYwQYU3JN/SFRr5j5dW7OYxGMrHjPk33BFDOISak0ZRdDCROKDeKmU5ePOX24fG27
hnqDIfjZxVSX2OZ9B2XvN8mVKeNg3NW8ze8Ln/8aiKlJg7qr29K/yvmxmT/V2tfLIsggBB+a2alC
Gz42lhlftegWGUpHiU7/DUOwnmbIYhLy1heN/tKMY5J9I2FwGWL/q83QsDKeoi6FWYXXPpPa07oM
Jjc0YOjSkBYcnTlysNUUjMbxWT6KwW3Ymwe7wRPtaJgwBZQT+Eh1R88COwMmWz+iBY080DPIRxz2
tDjsF+o9hmwmeffGNsiCdV2nYWmUGJLaFEVsNG0s9HeiZe/5rNmgCNa1mnI74v3u7tydo/SR1MfL
FyaTQjCqOtOzOeG/n2q/G+bGGImL/uNJiSW43pjrgq7AaOdPWn8bao+GdABu94Pi5ZyeDe0mVltY
XdQ04S0FNypoiXgSvL4KP/35lpYZ0t1wZwMm2APVGEejigGWITmcLUdzrLxU9Zvm0+XL2Q/mN0CC
VRiTUaFWCB3LEcz/WQ1rnkqsiuZZCWzWlSjDrh01wLwAigedqmKpYtCZ3ag9HlMzJm6+oiF7ljVl
7N/TC4Rgg5hpJ1ZPAEE/2R+Q9vC7AHmW3l3Pmg9KUZnq7ZuHFzjBHI1NTmJ9Blxp/tC7ymXmU99/
NDpQxVgS0fZf0guUYIlmtVUJwZptdL4+FaprpTd0kED8D314wRBsTsysOjYihPP6TfWoPtIj5kec
/LF+/MNYJcsZyfRBMD4KLRVT5fXm0vDH8ScLf0n0m392v7XeL/II1seKyEQmE9fTLce4vgvD0VHN
zCnpk958WrWHsjir9fse1T+gYlmiSLWSmgOk6ny0bJ06d/zBXCzoCSovu8tvpKUyfkoXhBT7PdVG
i8pIg5DhZ6Ny1vYUHWvMbCu+8l2/i56iX8j5aWDOwCIx6cC95AbFLtBQb4tGKSBrOl2R/Mqq/pLc
ILdAl4QTLFQykjaasToT+Y0w6Jz2Dln2IEOqAUz8B6y9/HIZTyYP//+Nme/XYRl73u9kJ6fMvK26
h8u/v19qfzGBYpUCtAjtmKQ4sPlni3Wa9r0xOhq6pMtDFgyHGtxfq194ZWB2Ekcve9tiM+hCxo7l
vO9uslw7ABG7F57mwlG+Z9cKrL1ykja3S2yxWLBo2qlTphCKmT1GncN3e2UBzIkFml0KVpDJkogo
sZC2YE4ydS2mip+tgn3Fyw9bPy7d/XvuD7Q4CEANjdliO1GemDGtdXjM8LP5YQTFY42DTLCU8qgZ
SC5SNz8nHp2c4T2yveCKMU5rFCEzOW623KkZlob6ufTjdPe+NhjCZ86QxfGUDsBov042Zki7oAiW
X8o3NBc+ZQcZ/+K+Qm7g+J+zeWtdudhjynMG+jc70Lwic4zC4QOymsvxUrml3C1RbBAFYzJ1Q9kq
IGx3x6/pvXWIzuEDR2t+1YHMte3n1TdYgiVpupym2gys+mcyeZxyJT2YJwxtKd/IIXJrl3kyHdk1
XhtIIRjpakMdughxsNYPxxQ9J/YqY7vfh9Bt3STEsDVx70GpL6lNGJ6Ylh/s9DGSUUruKoVOqWEa
Fl4YtgS8Voq1sGcVRIXobyUuQVb32VDFXjE5huUmJ9QCj+9SxC2mYDeqrLVNmhKEIV+X0Oes9yBR
cy3mw06BiO95M/hlM7JnqbaIQlyiFMYMXgFIaar2/bx0p17r/FGXDqPsvWidWqqqmZZJmfi1rHXR
VHcx/7rTnll/1i+Fq91S9Mer1+pRqvMyOCFEzRp9tBlm0P8siy786IxcAEq5M2bQE6kB4YckhgaG
bjJ0WVOmmWLcY1m5YqI7mTdNGB/iFP2EaXTXVUvtqGPqadbipNUX0o+ny3e368K3uILdKhjyhOBn
xtZCwnn3MNu8+JjDDCyfWi4GGDnhKk8NyIt1e69viyzYLyjqqtUJJC7ombS+JiMl2ft9ZlNKNEMD
d6MmPL5FX/WFzart1uG5zm9U2bLjXaO4BRBe2lpOINAmAGhah2/7LD1EIV57nDRwnsdHOBnVMbzL
97X31raYwlsbsiZdwoTYoOOJxzsWRii2sLLER0AsK8jttDSYPNfKVGaAa1p/Ew6velJ0RU7dMAN/
HXamBo2LtB6iHwUdBuNxueOkBfT7kqCcO9/EfqK5l6XdOeLXf4KgI+h3xToXmlG3+QuWzDWO6zFz
dZCjga+EYDsy6svBZci3WvMakf//xo/bBZu6iCPO9ZNJHskqucC37/z17wtuTbG7SqcFfn98Jkjl
cTJP/8taNN7qyWsYwXjFqCZNWgeYtjMckjwWOppe2k+Xz2rHv71GEZ5Yrs9L3K1AmVzVRZEfU8+R
7tgxp3wlqE3nwTT7lzH5T762k68hhUcHoomEzGCccO2qdcMePNDrU9N4ZWd7ZvpwGWsnP/saTHht
NAJDSb+kUIbIy77ju8aLfNsLqc+wxiyRMgHKzlPs4glZ12RUg3DgtWN3vDScwOlYLqhyOPNJdpAR
lEoRhSh5XU0rtrg6IjyZ/qrB7epl/nhcgzU7Tx53dDK/KtFMsZfHKAfsU1o4Yv+5a36Z4B6qFkmt
WHZxIpn3Eqd5os8AMW8487HGUz/n7MQXqpeBNGfxNlJ4pSZiz46SxWNt2FCT1tP4FgrPfDK9zuOM
8uFHmYGSXplgQUq9UWOKPbUuCeyA62TlFpixbqGU+PC9/894gikxh9HCO4d09mdO+174iT8pTvNT
+UDRjBj6ofTj/u2XzevzFM1K02rdyM8zvdawzSY7D5PLmcT5Wg8EQ+955IjQbc1AFEvEOGFg7YCh
faDxDBffpMrP07rhI5BlIGMc3tfMDZpgv4pOyWmbAG3FyKUJGiX7frnjA5f/lza23be2ARPsl6kl
hZ1PHKxNfSP2FUNxtPr35QOUgDyHERuP2aDxMbfXBIV5lICLj7NxUNt3vecXQUSm76ycKnM1IEjN
nO6RG0ben9ovyENyQyyzUbtOegMnBMWGPs/5wCCSHvCp2PGoBUrQB51MLB6+vHFmGxwhvJnHSRvY
ALHADQ16YIoAEhOQbnaNb6igDGTMefumY4MnBDfI7tdRb0EururkEZJdKW6cO2iSC9pAkTfH7RTR
8ZQtwtdaI45kIo+XMbZNoZeMuP2hPRXYlxPhqxcNqu47vntfIwmyVUVIarWxgfRz8tNfPBbhs8Xd
gAUEfQBn7V5W+50vp9eAgh02C2aXBgfkm7wxX/y8AxBt2ijNnHp/8bSbNhiOpJXh7nqbzZEK9jhv
0pKkmNflLSRBjbxP72TPhxr7GD+WofFje6OiGzTBFoca6IfKBBdIgskn2LBUd2gccOrjhD0cGF7J
MIvsyFZJ7ZqUDahgJKmlLwq4K4mrEeIM03GiP1Vb0rG9003y+v4E41gbWdnlFUAsdPVzqvnCza+q
U4WYR9ZnKJHHFBoqayRZaTMDai6fiH5rshu1kPSu7ZqslyMTCb6MPE9qxu8pPfFND1kwHUDTf5R9
V0jUQWT4ItoyzDVDrmCKz419WqX7FmQAgkm0CjurQb5AEEsNk0cPfOlA+kPXPL7ZHFXCk+QVy65G
MBupWcfDiAagvz9h0IypYwNc0HlIpR7ib5Gn3TPVu4zK9ffCoxLHRtcpteOQP2ENm6X19t5OeOOH
a+QfQ/ozknUt7Jv9jW4IFkMtl8SY+aWRoDypfuYXQXRDTs9RR5D+fl/EaCHbh42yWIAgeuuiKqOw
biPqGnejx6tBqWeeyKf0lhPe54F0emU3XtzgCe46bYxGRXYQEWqOuhrqUKfScOq/Bo8HqLaM62tf
Q5GoQ7hom6ZImmFP8dpVJU5TnzA1OHyvZM35uyqJxDNPfmMRt8inmGmDYqANlbhR+KUe7gsQb4e9
NMjedSMbFMHG5mmeTip5Nhh8ZWTiY6fxfevznUdgvv94WeF3z2wDJtha06YmKxRuANHOYtwMpuT3
d47MNpBMJOAKU21UJPHgNjFo3LflUibIP43YvApyPNBqFhJLsSPCKwjxEdGlsZMYEDrYc8Bvk4QP
//qMbNyqjn8qxTobwfIpTdU3GbJxaCuaj0bd3/ZjdrwMsff1gZS1gbdu6QxpUeEe9HaYBm1QVWSf
FiR6NS86t1cghAyIl55l4S3/McHKMRXpeqIbpkktQ/B6S2l3La86wiUl4LlO4JL4qsv3RH6MYE86
saABqioOfZQRHpHSYdkk5k+n9sAnJNZjeUXQIFC76oHT9UhN3M7rYcjUqwZ6vnRiiO5WndnCshqc
POOBc/UgX47NtYFxrkBPm/3onyT3tqN8DD1G2LdqawwTh4LyxVbfzWY0aW4c99pDZqMP+mzMaXtV
Rmr21Opjjy1A8zykh6FJoy8DK9BUvi65/Rgq2Yymvkyb5vNUtpV9KLOxece8ovnqDxTCxKhISjqk
+AP5rtGCl5xWUMdoLp9XXJ9kxD57moVKEI/fTJPBSL5+7qFl1iFTFc1V8kL35qrOXUxyYGQkqUwv
XZo7nbSTV3WxfY3RMUMyXr1jbHDpOqyMhcU7IBd6jW60VZ1MVai5BDMCvt2y+3Ad2l+tlmQfJPfO
37z4hLZQgqDqOqaTlTOEIn74wcBCyywwH7Rg9PlDMj9WEvuwq2Y6dsCjAGXr2C35WrK46EhoZhFx
x+Rjstw2Mt7z/ZP75/fFvR2TUccrWlBxbyE2IiSqM5tOmUi+qvlbeHNmBnwndAN1XXG2Lc+iptGm
lLjqSgq3zfPzqkcgce8sZ6167/IN7Z6YgRXwzMTnLbp4X59Y25EqsS1IZK927dJQzx2asuAyyM5A
Fl7XBkXI0tYpqVq9TVCh64PniMrDd5/P3KQ90oCnGZkn40qSCcYN4Maj2i0JtRgtZ24atrGjkOSn
FSeHy3LJMASPpxeKrZd9jKigSmnQKO3TrNiygStued6ogwlfp4HwxYQ/ei1I3/TUykZbczP7lmg3
icW8trxP5w+JnriX5dlVbzAuouKvoo4rFqhZVU7hosIpkOxYTynWZXihrGdn59OB6RsMwROQXB1p
aAMjmq6xG9hRp8gt08eq+dGBrBDl4veIhKgD1o4gfSPY9cWqmjoZ+IvNFN2NmI4d7dWSIwO8yBIb
+6f3AiUEpHOftRZ6KNEvY10N+Xc2g9xWYk93TYP1AiHYNy0raZpngMA6+ylx13HG6hS3j+8vH9r+
Hf0D82YupqxxaCn0Oo3ZRA9TZBtdMJFENU6kZ1npD3kcdVfogWWWW1RTH0us0u5RYgG9runEtJB4
E3R+6eE0Kgs6X/zOWtWtV0etv1wWch/DsCxLV1VsIhYwVjIMrVXBNS2FVyT31HQmQ5ai2YuydPsf
DLH5FNtmC11vgTEPjo1c13zEJJuKD1clKA6weR8vi7SXrWQ6Fs9rFCkmfLsKdnbVUexLjIy4+am5
5TtgaVDfgrvck8Ws+4f3AiRYV5rN67oS+Kiuu+6tc1on/mql/mVx9swr7J6lahrsnyF2Z2oWTc1i
hRpalXGrLPMpah8uI+yJYRBVo5ZG7bfZXSUdmgkTJcSt0H2c+GXxe5U1POw92S0EF3Lrh7SoQxQI
iC5snEj5MmmaU4U3LJMc1l6SBN/01LCoBiavN0mLtRizrlQR1fUYHdf/MNgEFjij/uiabKfY3uWg
peKfJyoY1rgsM9oVcEv68q1qv6b/nvEaIcPm90Vr2qa5GqkwAcaauWipBtfaOZ4/t2Ei8RDSgxN0
GVvC0q4pcXDm58V4nk+PztotaUAjyrlSp6Mq8xT7OoEvS3zrmzsZGFakU0ihEwhVndpI3FQ/2MpZ
kw0pSHDEcvyQz5VimcCp2eo26jFRlVObXWVjKjnDPWUw0Evw/wUS+TSI2tEZwwrIByqzj96wT3oS
ny4/1f9xTS8YwjVp6tAYNATGdI5u+fd49lt/sjJnwUe5ekTtZ32SIPJfFCOvrVRCeFf2VKPJAsRw
9P7uQ8T+SXVAvqH0l+Mom1+RHaNgK9ResXrDRsy6gOeN6edckyTZZQDcHm6NkTqh2Qobd9xq9lh4
3fWSL8vd/Mz2yLhGbgCaXrGzXMWRKQRt7XyxoeJWP60b3v0BCi2JzZOJI9igvFn6bOUXlEMPyupL
JbuQvf4tBI0qPpZVk2+EFBDadmqrps15Nn/yx7sCK9bGIz79nK5ATyEK0idZ6XavrANIatsaWH0o
cjOvjxAdw6vRzQXBnqLRi654KYQGCMkdcpTyJ+9q+AZLuK5SM1s7KSAeO5rBcIs3hRKSEageLzjK
SnH8rN48J4yOa3jDaFYW84NhS6ssw1Cqm+THvHowlcjR0Txj5KgnveMTGrH+P1DCQ1IKVVnGEeFJ
q/f6qe0G6lHLoneUNBi9bpVAYil2FXGDJ9xZ0qxjVhsQrfWsAQvkhqDAylVWevQbPXMOo+lKod5l
UNlxCne3WHoVKQXesp2fQ9Pyeqz3Zr/W+iA9zd2wcnucwiuY1lqLO/75Pmu9b7BAjb+RuXTm+Yoa
E/JVLlhInFIWOckEFCKAbB1YVw64xJlVx64K8nFxQnX1EgyryJLj/ILe6KaOLUJol0c8+CYdOsyJ
1fUInNfiyViuLPBnLJbE+O59VSHHr2PqEbr2JjhX7Upvm4hqbtoazoKARgfBJrkiJXrl7NuqlDjM
XZEMPDO0o2kETeev7Qg6ikOMmOND224PcfOl0T+qyPpf1sF9+7gBEZwyBvHXphoNfPP+Nfjl/XPT
QnWw/PmDdub7MsDm+S612EAKXrnqYwaiN0DW4R2yOlmGRjXyfcL++HaURQD8t96oxQZLsCNZaiZh
tQDL+KQdTJTYw/v++HP5GjqpA3LhX5LT3DXHGzjBjIBTJSuqGXDDub0mjznaafIfOqbpsVFU3q25
a7Q2aIIBYUNjGjOWILsm+1SA0krBSgKJQLvnZ2KNsg36dRUllNc6iBVJOliloYMY87RHL/zGe/MT
n/npipBAhYLI3OeuUCjago2A2Ta+rF4jDjbRi6TSke9pv5qmX6tHiUgyAMEqrV3MlrHAKy6/9ppX
nvjgUvyjhrM2nMEzD9khd6Xx9e5b3kjFXkuVFnmfFglAbf2qNgNTe6zGw2XB+E+8UfUXCDHnU4Zp
3RgzIPpFc1ui+R2jgVLBNumIeOzGU9DES6rRvwwrOU4xY2HmUVEp3IDo3Y/SuNJm7/Lv70ekG7lE
C2VkarQOXC6PDwjm3nisr/hHce4PV7LuSMk96YJtSvMa7SUdtC9eY7AaB3GKBVqh5FXxd3nppviR
bmLsHEvq0CwGEEqGgFaFS0x0rMd0dUjfyGbQZfcjvODCiKxKD3F88elPlZ1GzvVwGNDOgoLrMXNq
yYXtev3NfQlWKU6jwlgmSDdrv1Ps/M1u2OSF8e2aSpKcsrsSLEWpVSircIUPmwOp3KlDCwuRzXzJ
QARrMSQsmbEdDA83ze/bXv0ajgdNlaHsu+HNoQn2QVEyZjEdMOqHBbmfJtAVR2FuDtdhYNKcPpU3
uWy8RqIZYnXcTvu1rTu83KKInKl4or8vv9zdcOlFJnE3bJhNWhalUASWP1n2sULAOaIc1v9uYiMY
lXf6qn88h7gftippudol9MG4U13eZDQele+9D2PopB+Y10lyw/uaAXekWmhm0FRB/XTUyq0+Q35L
S4yT3QxOWTR3dSx7TjIYQQGtXp962uCWxsh2bMyStcgGLcHlq9oFscBcQnhhB+Oory2SEqtpXFUa
tJw+hcUcrMrR6geJYdhX8g2KcGJ53TfF0gMlTzA+WT7RL6GXuLyUrBPEYzUY6qU9srsR2QZTOD6F
tp2JZUrac3cdcrhu9dnyTQcs6Mj/VJKv1t0XtQETXjHNq6JWuIAJ88P5NqdfLl/Tvi98ARCf7NhT
UtoJAMDD+Sc7Y8Ote+AGQzU+lfa17aoFmpmIio8d9NLx/986qlwtSrCkwPUanROuNj6uzmVeSNyh
DEVQvs7uanNpgDKB+3Ixv5pK6JfK8fLR7V7NRhRB9wbaKnHLT07P/xqna6ZJXtC+cm8ABEXDdrOO
RDasD8YVS6wGO0wBSEPQFeLkmJz9bh7UY+7OEhcok0pUuI6ntwikquPS0brfVGYY9pO2L2KJGqer
nT23AxBi5cCnx9EAcmOC+HjKwQHEx2He0d/LUCn6W+dEr7HSXLHmBeeowiux4r6KZGZIom+in5ir
XuvRuMEDyj/fhGAgDupj78fHwks8VOfRcXtZ+/ZzghuphLjSZpkxjyOOcaqfd/vNR9srcre7LpGB
bA8SNHUvwNygcbXZvFsjiYdBKSDhPLd+tJyJ9kAbv+libyRBo11T85C+q9a3wRRsRQ92NaZH8PZJ
1w/YJE5YQY8mncEoK5Fu95t0gyTYCztWaFXVkG5t/s7q++mXsX2mw2+D/LPslcnetphEJmucY58q
ENuf86F+yH+VXuKT+zUwF8wgtIF1kn2H7M12vHoGgjmZkwqD1gUUBkJiKj5/4IQX4XWTOsPP8vtw
IAeuq7kra2yTWBRDsChWNPfWrEHUuPtaFU9DKHt9EgBxEkGvrDVnGQDya+ZgjuqIHa1e5qaP+lcN
LDbDUZYD4urw5mvrRV3EzCBBo15R8tgmbBKG1aWdgyWUpzZU+f5SWWu2xLaI0wkYbxq7boF0pP1I
VrdFyTgsJa5MZpPFveN6OK8ZekJ5BoMNPJJCezuG0nu39btr+zC9L67ZHKFgT9Q+GqrCwhHq6G+3
Q4qUvyRykl2SYD200KxptwIhrxuvWe9sqzkU3ddQ+y4xHrvx4EYUwXjgQytlETcebQ5DzPtERydP
3fwv9UDQOSvlieJxxSXtE+IOCvYrqk7AW/XflhH5anhubS/rQ0crP75LNttGs7PGuwgE2UoDlbSB
fwCpGBrEKB+2hKCjvjiBRvyoPZUyFun9l/wCJ4iGtZCxFvKcVkEeav0raWQh1a5SYLMZAzcO+B9E
RpJcr+KRmCoe0ze0RGDoktOxp70TBbM7+72bnjGjKP1k2BVrg8o1aOM89bVBHRHrsF11NHyilAdD
kyi7DEEIBixltWaVx1Rr+i0ZHjLZ7gNuo9/o3EYC4bmuqHOBEQgS5OCuy85J8Of7QNZCtP81wgwL
9QmT6qo4WolluCP6iCCHclwPz6Gha/jFic/YyMladltQ0Uv7D5ogVdyg/3zVoW6g9sFMD5ZaBtFn
4+P0tNzRM+/y0Jn375mKwYezwRTMElbExEXZ4fXG66GdP7Lx4fKT3XUXDGw7oDe0yBuGmCKuWB+B
jcft+/M66djw+xcyte5lkH11ewERQgnQuZI+CtEeQ7uvc/9dkTH4yH5fCBk6hQykwHC7G0U3q/lh
kvVs7+qZqeKlo5aBPIvYRpaUqVoMCZomWeOptZvd8liIYUHbWT2kV/I1h7uqtgUUDOlokqRWnrvE
VY98GCyEmX84iZhbYQs6n+nAttNAVhjbO8gtrGBQc4p1YpqK7pEi0X8MMX3oSCzjwpVhCMowVCPm
QAucJckjJ0quQus90clWCkEdVLgmvukB6vZpxnrsx/pQBcxFaUplSLtUXuzLSkZ7r2iDKHZJKXk3
FQUD4kQLxMvYr4Qli+bh8ivihy8a1S2IUI1taDor7YKDKyZTdVTDuCvs6GqqOhdbwE4GMyWJe8lF
iSwleR2ZMZjt0UFbg3nOvpkKiUB73nUrkOCFiB0OVtYCwFjBtz3q5nkwckwsEbSSsMK/fHoyafj/
b5yqaitt33G1o8lHw8DmmP/4+1xFNr/fjUWjoseQz418bpFeVAZJ7X/Pp25PSzAJYRta2lpDgBE0
AgNaeoYDb8uUNfTsnxPvr8e0BZoZBC2z2rhoehsOwU7jyCNT9HuIlk+X72L/ubxgCAFO2+pJVqrP
GOsNKOGPVlN/meZF4nZ2P1OwkxYtkjpFBCeOqSZqXUTqjDvh4QGnK8WaBg8k1eDq4gGCzLLtNrls
8EQzYC3YLGjxRt26qpqbOUyWMxjGY2eKptAfYnT9VX3XOKUCytSsScZTkXaFJGbdPdsXmcU+SnMy
WyvWIHPfG14Iwpi8C8zsPbqoMctGqh5uUWww68majuBnR/yYfM+qFGb8r5Gc4jpxSHmgSJnFT5c1
5n9c5QuioP2m2oFhsQNi+JnvLOVMpuBfuO99sOsehivpTPzuM9hIKHjCqUlbtc258UNXigra8epb
5Ft+Uzn2HVwXOhFVWRZ6P8ogpokWbMwSUDFP0OpLxApeDus9TiWGQe5T5jYeeKYP0UEm4a6AFG10
mOAE7ac454bZMbNRsdHZLZsP6/ArNWUJR26937irFwBxLCyurKJURlSn0uu+cnpcWeg1Xot9G3h+
YPp5B3W1ycwNoGC5io6lymABsF7W+kOBxkSo55D89R5N3MAIxksrkNy0+NirrgacBbZCFxEYD83r
5jT9Us7vy0dv5RLcZJklc9WMAOxUkByqT2F1uizSrsnYSCS4xjpq+jaZED6zCjR29rU1fLezz/8N
g/8NG/fIJnA2LgyX09APNnoNssEf62+XMfbt70YQwUgUvb3kKp/5afujsfZubn4c4p+KvnhzcVWY
Pgu/abKdX9quX96ACpaCzGtvZC2uZziPIOvgDJjR7x6L9jzzvjtwArn6nPofstpjkgBt32BsoIVQ
muaZpdQtLo7voDQOz6x1H/80puSBJtGS3YTwVg/5QWyusFvHWk90oHHmpDh1zL8Uh2/FM3+N7uRl
Ixjp8SVkOVK3KrEkYl9Rl4DuEIxOyIf8WVeNmaTIWQaHV9ax3PwDO5H3JLI2soo9RW1LRlCwQFbr
U2GC6TwH1bN5bcQuJ/zJf8tE3A3tXy5SF2xK3yRmU1eAq7JzsQZawtx6drvqpzSltf/WqQGGBQsZ
GJEowMJA9zq38DGz3jmzUTtr4dn1e2IQZHj+BhH0Eqk0JV+5I7NY7tTdp2H60suUf18QWHxwK2AU
XeSPSZtQUzT+7NLmJkxubetYyNJ/+y7yBUIwJzWSL1nNG8uU6oNlBg0GPyUGa1+zXxBE21EtzVBW
EGIJLE7ojC9VNH0jG8wXtvRB/lvWjSATSbiZNAEJSdhxY2WQB734Es7aD4lM3M2+8fu6Shkmz9E4
TAV3RYbUpGWJ4H48TL59Rvbvhgb6wbzCgmNXgrUrzgZL8FzzjPVrE3+mfWrftDENqsyaHNBIH41m
9LEwN1gmMLkM2V1WWDe0IuBCSw+lAv6uUlrV3b3MzR8juLhkVdvBLhCidr5FXXqdnDGdXjlj+0xc
WgdV70i3AnPDcOmwBRVd26JdaczTdwcE35z1KglarM96DouVk4zES3begr4OtKRNXgCOhjcFvdWt
d3Q0mZsjFNQzp9bKKLKVmOz+Dr5qQ/uQN5//o84Ibmy1ElZqCa7J+BTdNrf02F/pJ/Wu9QdsHEO5
4oo+/TdE0X9lNLPmrAZi408+us44pMaZYFzOGZ36oS+roe7WizcHKfqvGT1A0VjjINe76Dvngwo9
ct/8/JtBdLiSzQnu9heY6JdGLxryo+DLfh0dNFGLNrE+RVgc9Cf1M+dw1LCiab6RczjumX60ZuuG
puILzRK/k+IVC+nBhqO6hEwfltk6dKNxbCWquBtMgofexOJDFZsRRL6ZZkEQsGLlA6h7xmtO21j7
8UdO2yjLuOwe3RZJeFV1WVD0mwOJr6TjFNJx7PzZ1xx/MCRRHNdu0WBssYQX1vezVk4cKz/1p/yO
oVrCG4NklRkZDP//TayoTxEzTQ7DeY/KuyQoTumxlvIeSWDEhEteT9mQG88w/Sn70B+L03SSw+wG
2ptTE5MqI4jE/5xaekLo6w7IBTCX17Sin4kn89H8ut9cEWjjONkJmiFFgqqRzHSM9QVhh0GCaJjU
c1l0sdNYqvKgL+qjheKdLBDZe1I2334DsgQNq9wEpz3FVZ2uKjArNGUnjo5NOLzeEJ3NB2V2BlQf
PL6sPJc58D2fyTSMe+oaRR+fJTjwqq8WPWIj95kKc4jfYOptujedClqZY/e0LFG/e5NbQMFMYfuE
gn0LAGSfOJdnE2j4YLIdw+0DecVw71S3YIJ3zrAxb5wSgEXqh5R6McVe6/eUcrcYgvFouwTNHgYw
jJbWIHwyoww9rc3KJPbwjSwor2LUHJtibBMsP+I2+44N86DWPcaz2mZxEzU23LbFt5FRlLII8o1S
CFCCSL3dk6ZsB9Q1wPaDmHg+9u1VeMB7cw039mnqtIZMEd9ENgKmYBeVytKjmkI8PuMx3DYBKxyS
OsZtUWH7R8lZvhevkz31/UNlcFbIUL/1ZGHVldg7AklVkHp00xMxMK4gi3hkIDyG3NhismZpEykA
qazaod2HDJvPp38/5vx8gC+i8EvdoERT2xgh1hVhD9rkzw+NW7k8eVnmeMv81oYraZDzpslQgBSM
xzKlKQjxxs5d2ORb2ed4+DwuBxof+uKvMTo2Knhsw3/bOSFg8sPeiLmCQ4RGxdS5hsHZXlKHrLKs
zr76v5ykYDWsvM5JwiDWfGA/GxQSQVPQ+uXqWueWp00naYZlX/lfEIUHN0+Thb4GIA5t5ih5DKG8
yzGwDEF4XrFSxZjxAMI0fB6M+zCTHdqbr07hXoSAg1grUQwK9ZsM53nv6cG+Zt/+VHtlGyMkwoh0
Wm1o50OqQ5i6T2+GsLtTk3/dy/paHEvIZafYKYK+DEDgQ4slR0tWrXxbTxEABKOQN02jtjPOy2p9
65MO+sZbinrDcq+AIuwrn96XtVVLzJC4KzYeNJMsDIilnTmV/qVd74xM8jo1rkevYidBLH51m+dJ
c3Uea24SJtfGhHR+rh/4tGjxGZU/h+Ru+bi6YAxbvzWf5IHb2+BCQBeMQ16Qdla4OW89dsd3s/dH
8jChU5YcUdZ++E9PyhLMhD1l2MZoczD2nf0/0r6rOW6difIXsYoRJF8ZhhMkjaIt+4XlcM2cA0j+
+j3Qt+uhIHqw1/fJrpoqHjXQaDSA7nPKA62/XP++0EW4qBBFaP9+W7P/NzdLjiygZwfLKXEOin3R
snpTmbg2eVyQ6LMySka276NH6Asx5P2gpQ+FsZxVkj/mofSsFr2rSuF+kjqQvoVBNbY7cH+mg70r
lcLR59KbKRHlxoJ4zLN8lc2ogzANf5b8oEFG643Cv9yX5Yn8aB3VkQ7y4/WR34wvIFJkBYc43fJP
c3I3EzXuO7av+Vb+rddF7MrbU3tB4N/mpL5IwffQdm+HdfayGQVR5TDpRFaCqj8qIg697aWxQuQD
mh5ZcpHDJvnhTQLwqYAvMRli9hAvzPI3d4MVGhfdmh6KvQaBfUwfhiWQ4c4OmGCuuFiTrYIPTruC
4vKeMi3HSS1gWNTN2BFGsLqEI/Ji1G323qAk1U6ipWipCDxE48KcCkHbEMEG0VsrMVmJT3IRedZ2
KF0ZxgWzZalJWC7AUM4kSBYocyx7Gapnp8YbvMkHtaOfeHSfnXt0H1xfAJtbxQqaC23DNDagMcKY
JuRVrXaa9ZSIbhpFI8gFN0khMRrHYV1kQbqOorgUepRN7l835OM9HNsRVpZwIc0GFwPSVFjS7pTc
RQ8FKohjz/LoFz2H4E3lRU8i5xdZxmVCtFrqvm5gWT3s5+WOiAoHREv5w3WmGul2NwMAikQ7BX0o
eLPwkzfNYXHhvxCNCxyDRRtrVoA27rI7GkzQoZF3uFfCRVz07wVX36YLdJGov1BAs8J5hZ4oTUQL
dsidn6TyDhU01/1he24u3+fcgWgESRc7RJP4Nh8+zeOv//Z9bu5tLNqoXbBVjd2DVh4l4/P17//B
n/+fAYbMjmSr/Ap6kmWlSzCAuu1Ne8i9/CkLdJCZ2QE9tJgRVUQHtrX7KiBQx10YCmMs/p3PLlTS
RQkOXCUi+YHJA0mu9rX8ZT6MKOUUy8FtTdEaj4s944huHaRxOC339X1r1TdFLvKCrfC2huC8bIZG
TzrIgJgh5Yh/cuUsD6K3RfYRfl9ag3Cu1lCzTGcL47aAWGnqbov6ZSo/mTnk7exIkCKJsDi3k1DL
1Gks6w6jnp5N8KndJVoT3ka0z73JUqhH27Byr/uiYKL4UxhN0NlfIAd2Nar6RjgfR0iC/jcILvaU
ddfIoKdCKIU2t9GVx5iYu+sQAl8wuUwFQqZRrrH7hDmaHDi6Mxg/+1pwOhaBcDmKPNWTGsUA0cP7
obOcPr5tepHDieaD/b4KDWkyT6giAkglH6zoxRwfro+U6PvMyNX3NbWGYrqK77d2MNVPNX2+/v3N
pHi1YvgDVRPGNJ5zAPSopmmfS2/pHT11TDc8Q8ZFR6IvagwUzQsXCOxqiue0A2KhPlTTa196sroX
WMUc6EocMLk40JdKY8nj24mYcbpCTtPv96arHTVoQogY0zf3h/UYcpFgKKy0rUxYpD5ASHO6YU+d
PxgJKt2FP1ijquhW4ePjGbbsFSLPj2xGhSJpEKx107K8MxTUQEn9bRFPXlVVp3pMdoX6WqnE0Ulz
Fy/W+frwCmaQbxCzaFQ2s4TRVRIwN8n7Elprnfx0HYRtOVemkBchnhepzjoGgpqk26pLb2VzcKMi
9Uxie9eh2Pxcg+IiRVqBL2+JsCdpY+OW3Uk3XvEA5dhL6TTgrUwO5Sx4VxAsa4v9vlrWpB2bOGJh
Y9Fbv+6q70ovyiEE2xPfvbMsWiKHFOOnFZC0Sr7J+eMwxF4XHvJUdAHFBujaAHLpQ5Rmih7NGMBx
J7vaDvVx5+QWlJiOecz9sHBEW5TINi6ENHQYCqpj+MAx4ljKbREdp35wFW0XCkPJ1qkajKJ4uDXR
Eabyj4Qk0VNbz3DKnY8WujujY3RTHVrcBEW7QZBRbHvFBYrzCvTvTENhsBRJPlTpp0l5ve7nfwgb
FwBuN6GZ3cgmhS1yu/tffYTp9zGaOstHcZDajhIXMM4pMr0wzCQCmKklzlJ/aQnq7kpBlBCBcJ5g
UhlqnQqGrIMnhOZNW/4kf3NqXnsAv5n0GmnmCoZkTe6GKG5ahCdmkZNxO8hMYsNs2cwbRXxCR8WR
UurEVuLnkuRBiWyXFbNvlfEx6rRdFP247hfbofb3TPFnWyutl2LJYWAelQ6pT0P0o++/L6KGxc3L
ldVA8vU5tOrzDO0hLExAwHVw+0PsaqfsH0ZGFKoOamcCywkdJsQ4UcHa2o7xFxu5lDPuOgnlOxjh
+DDddNA/1QL7KJZJFPgjT2TXVehSG9kpp4G3W9HBUiIHJLrX52sbBNxXoHGHWhzPUBoXBs7TLGdT
tM5R5Pva1D29FZZHbDvlBYYbslrOh1GfANP5rK893ulfqlczqMA+WYnehLcj+gWL24IXZcJBJgVW
oVkQ1wvt+y4poKMCMZ9GerDDzL0+hH/I2S6AXKzt7ClsUYMBn79JC5e1SbUnMAFqgRlo7nxIj8Ne
JOYlspFN62rTt5c41uIJkGn40jaTE5mH2Q4W9bNZfbtu3fZGcjGOC73UzhdcBQNJil/o9Dqo/vXv
ixyQi7qGEqXxJOP7Juqp896dCXgVRGm1CIQLu1VeQPpZYUZompfPmTcvuj918u66LaKx4kJvOypL
n7OjgqFBclZRHSoJ0iPBvL/V3K3mvTdaVNWxTDYa7e8lAnljhsFiZTupTu4SSRacezfhFNACQCAB
d1Z8JVWa0rw0FoSg0R49A5Uckn3Sl8nRbHie6CSyOUkXMP4+olPSYm5ZSDenuzKZ/SnK97Fg/EQY
LE6txy9MrCEpYZBeBJr8aJPXXFTIuekEKzO4UBfbbafHHSDa3nDkWHdg0XU3ExnBBTh1ieQke0NA
gYYB0Sb53qb76xib+/jKCi6maXSU0TALK0J6Hqo7tUT/t1Z4IJoWbKYiY9jvqxkpstGM5B5AUa85
DbnTxsWh8o/r1ohAuCBWkXqEShib9vIXqb+G1dkQ8UBs336sRowLZBKowRSNrZWkiXZmGHkSpOWX
ghwNtblpJbSEjaPXkPlYV4WD59B7uS38XpP966YKlix/XRG1dLAGCbtfrOLUhKqoqPnVmH43SJ5S
DQIwka9zAQ9snblV1wDTsptaeVBGgRcKjOHvJuZEqcOqwJiqme724y/LcuTkq43WpSoWZXUCj+dv
IpYlnalEgWWiTaXJ7opWd8o0dttsEqzfj5XR7Mrl4ir8fYQ24EGzigGlmS8R3U/zfdv2bqTe2OpO
bh4ULeh1QTepyDouZiQE+k01u5W36/6X6uMy0K0N2Unn9HDd/9hW+uH8vrKNCxwkNZZYTwCUdXQ3
Frek+JZon6b4n0b/2VHRnalgYfM3E7VZL8Zb9Ajlr+PyaNazk1tChv2tOrn1fHHhA6rohj6zgJvf
sOrlJsCNBOprxTK02+ZokNYlRCYQEHsfDBuryKHOobWuTU8R9NCol0+C6yIRBJcKqXhCI1qktu6Q
fs5tsC3IX6dQ9J7xh2B4MYQLDNAgBmsWBFTfiAMiCAVRyVHvR3eBmKu8V6gjyvC27yOU34j8wROy
jSS2Igxd5oAk243d9BzukID7yU7UArAd9S5QXBLRdmMLp4NxdT2C476/g/KhgB/gY6/oW4i4YHBZ
RGa1iTVWMKcpAnXBreFNpN9F6Z7KPtHAw3Jrg/67/1LaTwi6Q/c4dd8z/EXX1/J20Lj8EVzQUKox
zswEfwRNUK/UP6lz71II4wqfPoTmclFjmczRCGsgpYMbBgU0i6bKq/DSH910Xn7HqlyK2Anvos/X
LRS6DVsuq/RjjJsq1whGbkyWyE/1VDspnYLKN123nBm3QX5dZYUL7kgUOchM4khVZ2ckqSiSbZ8i
Vw7MBRm7QiW/TvGXDAbUawo/Ptt3deiWJ8ZqyupWNdMXHZUFwUDn4o1p1KEU4bUWwbp3QDnqxuiQ
7/JS4EeiBcPFHHPsZy1TAGPUt7l+lkWFzCIzuGhDIi0tugLeo1kHFEhCqfoQ0h/XPUVgA8+iO6RS
TqsMGFX9Q+2/yIn/377PBZUeHNfV2GCMNN2dY2hLiBxMZAAXUWyptdDVBoBc85XhJ+hQ/yqT/x0t
eC451aaqNIcAKOlnPc7AUICOX8Fz0Uder/dx0eACRReOtoEVC1caT9IT6/VqAvNxecTtDtobfmF3
YSotAv/9Q3iCSKkFljwd7WzvowRNdMlGzxwCIRrMFIBOpxrPnKcs9XRnQRciUM+F7EgiVavtSbsA
c0GBFHRQmlpH9DPGWzkO70Zd1GkmguBiAPRnUPqZssWz7Jr8UZ8EC+cP2e7FBm7168pETCkEwGxp
uSMR3Qfnwjkcdb+r6UnWx4cyX56aUfN0YxGsqj8kIhdwLjTYDdj/UwtOyRQ5FVDCVLicIx5xGPUT
iYSdANuh6Dcef0EDlVsF4wljq+WW0ue+kFwrqkVWsWDwMcm+oHDBYpFLCkFqoHS+wggzdnGP4lMz
YHJPk7D0VBOgcZGjHCpjyk2gDcfqU3fXBZaXfs/h9+menJKdqP5ucwhZQ49OZHDr8HXuSyXXpE4w
ZfL0EBWSk5nBPOqCJc28+sMIrkC4OJKQDtU9moIRVINqgOr63B0a8yWZlZ091/vrsX07aq3QmMmr
LEOCsMXYTUCjLiMmwmWHb0KEuERyM/r0LB00MHzeT1+uw26u7BUqFzyKmdRDOgJVSnYZWLTmJhaM
omiquNhRlYPVlSgudGdjV0g/LVvzpLw9XDdjs4IR6mm/HYILIPnQSLndvo0eW8OJb93Xp87rDtkO
XQE/BWib3g7iDUivWypqGLm1ZZSjpQwV3K/xkzsDbPnWfRTEaHtgAg3VdxHT+/YkXeC4xRWbnUFn
CXB649qx4gypLdiX/zB+Fwhm8cr79GxKTcpioB5M8L36SXJZuKCetY+PjcDXRfaw31dgplnYZctc
oqenKa48zRJlk9tOdzGHW0zy1E5mxFL2ur6VFq+uPmVGcN0JREZwKyeN4iZ+yzIqeXBNaTwl5vB4
HWL7BXPlZ9zaCafcqFOWe7MYjvahYCmcGV0398mLvTis5IfV29cv3akJT/2/VgtmedQKnVtT0pz1
irEAXcteEvMlpJ+umyeaJG7fTeQ07UeWbTb5cUJTcvNQmQ//CYLPyJOlaPKe+QGV7nvwwufJMWqe
rmNsnw8v48RrWcTq3FghO7p0/uxnezQKlG65Z3rHbbCImtYEg8bLWpgWLaeY3c0oAz3Nsuq06Bew
a/IsMIrFlI+b3+8VxGfqYwry/mkGjn7be9G+3JF77ZZRnqS+5IkCwqZRqCuAkDgUQVSVW6552DZZ
U4XsaB+htLF2sqV1IMG5Exi1GbdXONyajRXakcG0W/TPyq792jnpTnKLVwPUOe2xDkRnzu2ousLj
1u9gg8QjJMArbybV0f1lb/rVzZSjowkueRJR9bA//8OcreC4BRuqjdGaCuCsefbsTjpPBXkY0uLL
Ysl/dcgysf3JkAwCuRK3BeIlLs7kwcK2juNOctI+p7vI159xuQr9Kodp6SYlRBG86zPILPhgIToH
DKIQDS+kXMiQtbJLewrUOv1aQk96qJxIPapR4muzhP/+uA63OaC2zRgiZGKAvPv9RhXHSZ91ssmy
o5dY80PjRg1vS1GF6qabaJB3NnXbIsoHCtVqMVIJw4mHtK/gwfS7QPLB95kc9F0fhEK99C2jVmg8
n4eFJDOODaCp4zcQ9qJspMSh1K80UfH41qpeA3EuUsdTKRXoR3OH/hG16Q4YFBw5Fx49tiLVGob9
vsom2sK26n6EPeOu+JTsu0C9717/l4pF3l815uDSXVNkVMLIKi8SM+t1bjQJjGr8GbWHb2Kznnwo
Doy+QHSLvHnht0bjVrRKxyJaItjGamJKUGxrICT+xnoIx4cMTCE5ZLJFZYFCUG6RmVIcDrEFUOpS
v3kEr9FBvY9uyBl9/9CYkH7+VaaxMpNwHS/2lOqdEQJxUcIAUhpBmpnuv1/KawjOGVsl6YxhwLzp
WgSd3h+tfrs0P+W5EESorbRwjcN5o1VEaWewwUNTeVk9NPNf9ZWuEdgmt/L3fgSRjNbBkspnhJQ5
lO6jgFEu67tilweFoByCxTg+5Go6WmQtSN2jyoMbOLO07YQOJYo52sGz9MIr1ChQbHrTtIlvVqII
v3kOXuNxAzgndYvtCnjGkxUU+/jLG/2lxzaW83DTu3WggCld4B2bd0CagW402YIQyQfKxrbQlzE2
MajhVwr58kDbh95AHeXrhA7C3M8gXRT8hUNiTA3ZIKYBQq/306hLMu01pcE5P5aOlf6rUOu9pFA/
r0ZRe9emT66guCjSxNooKQPa+9gxonnU9tU/WRAF3Q/GxqbuTckxRFQlm7F/BcnFEMjkdVU/ARKF
DPV8Yyq3uSxwTPaJD44J/RO0q+lgUuZlC/XOprVZoe1znnoDy9pyyWDdLKHk4J78JldIMEyyZ6SR
f33iNlvowX32G5jLItM6a22Im7MSbRLIuTMe6N10k+FBKnHjT/oPZQH1srynn//m1otlIZClVxTz
w7UDNfLGjkqjd3WoqPdoqdWqe6N5EZjH4gc/rmsUbgFObUlnvF4CJRhf2btsiBc2uusOjE96L8pZ
t2ZxjcZFM4gLzVlhQNUqyWxX1rDh1NDuMkvprp+q3WArfjEmrkLzg8DMrUVhQGdGAX+mYYCV6/36
U8IplEB4joDyWs2Oec6fwXGH10Tb7UF7/g2SIELCts1Eb4XJ3/yaZTY3cg3MXPfJkT1hEi+eHXJm
slR1IPKXzfsDAxSFFtjOQc7PL5Epa82KssHNPskuI66Md9FL4ktgDYoOyjHeLy+xH7rxjfp4fXS3
No01MLdE8qWSlIgBq+V92u+t8Fc6nYl0jiXRk9Vm5F5DcXF0LJI4BNsaZNF26F7+Boo6HydiA0yT
euWoXnxcBGUym/kRi9kqLhxNKChwLkui1BoVEGjhvcCznfY+OY77HqLyKtIjPF66IiKCrVhqAAjs
y3BTla86khra96NkI6bQ6GjF3ZHI6b7XJEFc21wQKxhu3YM8axjnKsScyWe9fogzwTa0de5Ym8EN
W1ZHMkrfMGxoxFvm1KmkQO7RNibaekR2sN9X+VHaSzYFt1rvLhZ1QRpxk3RCStjNGGnqmq0pBnIj
nQseldGnaViavWs4jE1ScYrMiaFybAalr3+PhHSF2y7wG4+/xyJTSdpBQ+CwrTavvbkfExxKQdg9
OuBUm3Lv+vLdmiqTkVdDnUQ1wc75fgg1Y5bmhk2VGvrJ9ECjn3J9aIZf11G2jFqj8A4RSeXQVkBJ
oYE+zlCLlkY3NL9eR9m8nlvDcP4AwhqjIC1g2BmKERWlsqMEo88i7iB8Bt7yDNMAeZ8BukX7g7TL
ALn1BFpjvWsR7025INBTv92zJ+AWxMh4eY5FdUAsA+c3bJNVgikmVJc+XB9ELZQ8ofKD6kA7+gqy
+qArkbUm1bFVyE632s+0Hm6NNMUtxmttFnvB+DJnuALP3ydIWl0byMSwg4c+/aW6qG71LU/VfPV1
YdmlaOPeNNcEIzmrQtM/6KLIY262aYYR1gOc9t3lM3pexuPok928t2bBStg8jlgaTgSKgmsn0KC/
XwpSBrEQnH8GV4c6oewqXn9OQNipPoPoinEW0lN8W4rqTDcThRUqv967Ohr6NgKqhGHNnRISGBG2
baXZ2Q8pXmSk5+uTuLUU13jcIU+xliIyWuDNsXGMu4Nh5UHYiK5qtsLKGoULK0UK2YhOAUo5Zy7t
f1SoFk/qL6H15bo1m0t+DcRFlg41GnFdAahXsAhZnpW5MQgSvDcyC1eAJho8LsBokz5B9ooNXujH
yYt+/N9kWa1vpPuWeqz4A9FaTOy6tfLWZrI/bLXTmWmJwgkdwIbi5LimeaOgbvdl6ySJE7b/Hxks
83Z+ra8R2QyvEPPQqAoyjIPbWOWPLhtBUJRpHomnvWylbh3RoJh2cUJ6RzDGIlO5LK+XmijvdQD3
kW8FTBkQ6iP6iT2BMVFIq/IFgFtxfG0pd2ZuNaUv6ISxXc79q3Wkt/FuiZzaD59U3MraX0TnoM08
dg3IBZq0U+csZz5rkL3yY/FKD5Z6c7arIVpbeelRdAHB3PLKXPKXbkOpFkZlM7fVv9ToPZ/z1+tj
yIboGgAXVGIzo+D5wZzROL+bbPuoy3YgpebJiMrMCZfxEw66gsW4tRZxmYJLHAXnc/nt7L5y0CVR
CKg+sNmH1d1kPi9kZyTBdbO2xm0NwXkGdMnNro+QX6rdTRX/MHvR08omAC7bNBSRyQpUuN8vMhkV
ngqxIK3D7l917KdF40T/mP50NGa8HNVueNeI9rnNcVthcqF5Uau2LQkwzdnyVSs+IFWplVHQKyay
jIvLbdg3S9QBRavKUzelv1C2IcqGtiKFAbJmE1zXGl4UuXUEhYjF0lB7/VaHp7pvZGBn02d31+mD
aA1tDtsFjM99htYw46gGGBg+q9GLw89xtL/ubtvHTRs0UJYNIn6Lf3FotTyJqYx8Jz2YkIjHwxDI
RcK9cmwO8Z4+pWAG+Ne6L3j5R2EVjrgox1E0jfNAVS9D2kWo9ZWLfZ7sGkjTU+EL89bYrUE4l1Mp
MoHQjgaXfF12oweiqy/sDi1zQ+g6Sf5wkE+9qC5k615ijck54JA29mwgsXLHCWJpauno/dlInksd
7WuSIboo2OoJWaOx5bAKRrSMQzVFKudGUhI9SBJ1cXnnxPXw1HX5rjFS3DSrhf1Zlztk57YVS7Jz
3Xm2xtjS8ECrKTp0HCxu2+zSEEIcFrgq5vwfG8IsZe3of9NquMbg4mEaMmXWEZwsWlw6vXoeyWkQ
VTNuBY41BreoUWJTaOEMDDxAuGr0o5IFlxOCgeIXcl8QyZIlABggk7TtzLFa21MzSzAfAjt4jYOy
SetRGTAfeTPfdHN2TmgigNg+seiIfTiyQOaFr9yQaJjITUcH0AO1YMLw0M38RuimO33rMN3uAhVD
oqvGrfGDFpFuExxAdYvnCFDBYTvUFJ0Zkv2iJc91t9PtL//el9cQXLxAU77dgKwWYxeeqXJKQaOt
qJ//BsOwoQ1JVE3hm5n1TDLq2QAGqe+n/q6uTr2IAmvLBXBo/X8QfAuzBrmupAE3HU4Ln+P2JE3e
dRM2L33XAFzwDo3USq0yG9z2tfqmu1bjoKAAku3GV/tr+MRa0kJ3frS96iw8mm97AZjoLBMPhR/q
JUg1FbiMxr5RLYforr/R/XiXuRCte45TN/3E8tj+RbQHb2bORL2gcgEoG4iVFTLCbIN4+sB0e0EJ
fa5uwvPstWDFF/n69gxe8LhgVBRDUYQSTuZNPBAn1/tHyNgJMqXNVbwyiu9V00tVnpMRQ9m1DlSn
okclcVhdaxaMR7nzk+fFt3Zi2R+BbXxla06lIlJUjGXW4X5DI04v7Gxl65Q/FhA8ushokrBt9L29
3xXB4VCEBVsA1FWP7JyTeoUrPzWHMaB7aSdYDVvnOPQrqrpMsIF8ED/pm9KKzBoHgtabcFl/KHdF
AGa2B/Nh8nH7IKRF3hzAFR5nXa3krYrqid4d0FfdqmelE1nE1u/H8btYxJ3BISxDS73E+SONmthH
BZ9rLtVtosrOnBmHJa/coVH2PYmOKIkPMpI+C4Z0ewIvfwCXVECfajAncAej1RWSEDvwa7oD2iih
TAlu0r86F68nkFvdEY0sUqBXFNd9xGIawQGDyz8xrmkLrQWimhvRBHKru1rKbsxy4CVN6ozT10z2
BOO3mYRC3AXtpqzllF9j1EqnaRjx0IILRer1qpMerCNI/PYQJETzyQ1TW2YPguLjCnONj65zQea2
UDzLpf1cInIN6JSspKexN11QwC+ip/nNfWBlIZdmR0bUyJPJLJyNvRTjQjo/aiKGV23TDyHhBLEc
0I/gWfx9IBmMViqqATM1ZRl0gqkcN2jwDpVPaaXUvVPM44Jr94rchmN9N1sxISdCykrySn0qfqGs
vw9Qp6A9pn0VJw7E3MhDFTY9bpIlOfllFDK1/DGPxsmR9BHRd6hKfzFm5ath5+E3aTTkoEH3mqR3
8X1IWsnr0Zt96EBW+EraRdVuur4Ja1cqMiMXbA9bTmqtcjz2++pkIY/N0tUjcrwJhCs1JrMVSe5u
TeEa4UMcSzIUGgHBiJNj3XjKiFuv8EmwFNji5R1yjcLFMmWYMqqDXw+qs/voU3RHf7XtQQ7spxa5
A3uozvE0H0Yg7FJQXifayDczB0sHEbWCnisTB2xuGAcSFZqOdJwe84PJ+jg84mU31JNBemx7onpg
9rmP1v6G4w8ZWahM7RACTiOTN1jfEtklUD+3xnMe72b9e2WHgliz7ScXRC4XVGZCwDQJxHJoHDxc
O7bxLJjCrVW4GkObiykETEMLngqRqPjxfezW5/AgH0aXCaqDI++/TpnNhRbdilMydoCLlKN6HA/L
vv5cgbwO5I+tM3vsekz0wLa9FC6DyC22dgyJJo2AVLEjzNJjJvVOvvzV48jFF3ltx1RqEONUXMfS
3nRolkNp436eT1P5TTBhIp/g1lxGUdA9ZACaUKrwli5H/gD2F8hot074vfz6d/oNax/hInWWZYjI
zPGrJvS0ovxWNz2yE1SJx+2BqougMmzDQryCEhv6lYaOmzMuduFtQjOqhfSg8oocu/jZE9HNzkbc
eofAjWFUYLewFSDYpTP4YXowdtoeiaWPKx3rjAJ/w02emTcmXuSJNr6N/OEdODeak5IpdkoAHtYt
RvMhTDzj63JUMuped5WNdMGyZROs8JBNQ6clFx7rLA3jhGIbN2iRuFYxa/umjX42fVi66iQJhQq3
5m2Fx5dHTT3a+3oD6Unns8rqKrAfjccxQh+a5bDKYzDxVvvrJm6s7bWJby+Jq40079sBZYQwUS8/
RYzrsnQMkXqgCIOLkJOW9q0KQn9XHiKf6uNNJpfuGCYC1pYtt1iPHhcZZ2Km0aDj6Nab2c2QQSK2
Ch1K4ydzoruq0P99CvJu5LioqGaLkZg5Rg7lQmP9KRRW2m+cc94BcKtYzYlEatARuOPr7IMo/DsB
OQzjgxxf4pfrXiBw9Lfe/rUXdKrSqRGGjqijUybpLp0z9IpFjqmKGBC23qbfmcWt3jAh8VwyLDVg
naqZb6XQOR288hHNHiKqaZHrcYenwqaJrCQAU8rzMv7U++OYCGKhaOy4IIEEtCAJmyZbj5yyfqax
6lph6EhCjiWBMSq7bl/NEloS7NGwgJRpQdLLTh9+shVBRrppjYKYp5mGrGIHeY8xxzUp0gzXLllO
76g13qP6q3H6tNyPIxhCr7vd1tOOZV/QeO6yMUqHWQmBlvwyz6xQAVwRyNH8FuQyNiQxG9Tzx3/R
QfgOlMsJUeRnhVEL0FQzA2qAHLcq9lB5OFw3bmuLXNvGRT17Mgs1HwAjZ4pfVt1OpdqdaSKhl7oQ
HRiRDwHGL9cxNzeQ1XhyITDW0YtZKMDsyMmeH4tS8Lgo+j4X86rJ1IY2SpDAp903Y0BwaJPsb9bT
ygYu7EVSKEMtCRgx2iyaz5V9q0qubApGaouuBF6gKwaIxKALzJcGF30+p3WD8B1+nTwmWUBV9ELm
oau9yRDjNin15++hO5gip2eTwJ2C3iGzJbhaxtqitfUUs/urQ/bY4TUT0rNO75uB7KXgOSf//mXn
HRwXb6derdtcBVy8EJfMz6Uxe/kSXHe87bBxGU0uzkrzrOhTCBAdHI7VYyUnBwsFKqYkSFc2HVAF
qbVCWDGwxTm4TeZ0ogucY5lKl+rGgZbL7ropW7Vnlr3C4Jy8t0M8rsfsfvbIOKbSp7Z3lrve13f5
0T4kivsf8TiHBy9yas3MJiWff0lmrTm0pGYQLg0KF2m9H0wJFAGN9qJF9j+mNEyOsoBb1oipqGFx
6z4Apps2LrYVlA7w1SP4haJZHPFDDZjqVhOMTnizoFaU3T7Y3iRY6tuzeYHjvGbWpgH9wYBTmv6Q
EiWIQPAgGN1tjIvHcKttUOxx0SCcgT7u/KDthiD2jMdpH39uMaHFLoXkiiAx3NymV/7DLbhMsqV5
7OA/Y/gtNx9i+aDmDwKrNnPDFQY3clMd23TpYZWEIrtXJj6oe5kVMMIe21MEO9n2Nr1Cs99HLKMF
75bBXh47/3/kIiY5Wh5WROKArbJ2bU+rHRF99x+c8ffM8bdF4NaVsg4ZAjpNmSbXtC/SoHitDuhp
8Ifv3Sm0Rb7CoseHyHyx88PrtKKmiqYA0d4vO9Yugrf2w3hkvbTsOkxEayJwFP7mKCKkGAl7CJJp
ssv76klq9H0fSoLp24zNK6uY1av9RoeKI9UJfCWazza9lxXipA2oEgW5gQiGC5syLUk+WoDB7fIx
Mxqv0O7VSvZkU1TRLkLiAqZGq64dU4wbKAad0LKdbr5f5pe0FnYCi5DY76uhGyRTD5sBSK03+2rr
GLvMz27ln+rTcqwdVBLs+tvQbUXEIyLH4CIISpGrOZwxlG39HOreGN7/jTzcepOzuQAy2KZuqDIg
QK/bmkeaoZGierkepURmcGFjIF1D7BmjNxe/4kV3s+QboZ0gnboOAo2G91OUTyXa+dlYSfYhkzK3
6PeNOYgiAxuOP0cGhS/v0Jo6L4oWpjByOx3MqeB6+NK9GHfq8+hSLwSdRXsr3RPZ/Qs2+9VEKTJ3
jGjUmKgFy0bATYhOzwdpSJ1F24EXxykgMn19xt6OkNfs5GJFZUtplJsYzXFHfdbKQL+hhkZ2//fK
GR3YpV5ceOw6KkZ1t3DvvL7g0Lb2fjaboq51iS3tiexj6aW3n8McHKOd4IJU5DTs99W6noyJWFKK
EhHb8Ov0IQZhoegJcPue43fYxQPLe4wlspM8U2FKu2MF28veuikOhov3ME/UvX09x8HZ6T1US/Uh
rlnZyRKTwVuUqjyk4yxSbtg+MqmgnMNlKDoODW49sxuvfrZhEStYTD6RYwWCO9QvhAd6b0LBbnDs
gJWGi9gXt2frNy5fqN1LcgjeV+Cm9GRlHnQ8kta/7vgiCO5OYDFoIxUWHEKrH4xqD5rxJRMckf6Q
z1zM4FayEXa9khQ5Ysjsysf0OcahE522+6bzJx/HMz8UGLW9mC6A3GJuktZY0hDjpuu6k0IVSslv
Sn3wrfr1+uiJPINwyzZWzQlkzDBNDww0nbqllx2L23a/BIyqoz0ivXGtzyK/+MMSuxjIZnW1jMM5
UqqZYtYmFGvjqFYF5Ll5xcubVwaiQhqRh3DLeQZDQofXWiznrvFGclAhjZf+BdfEu/MXt8IyQoYc
pQlYyN0IkqT/Q9qVNMeNM8tfxAjuJK5cu1vdkrVbvjC8ct93/vqX0LzPTUF0Y0aew1wc0alCFQpg
oSpTLx/SvtsbSfySiuKjivkajuNozL3P97+/wNiSYl3naMVrAaj6iqfWFrkLjpNd77NDdJv85Pay
bH620IZqgv4/RWKp6EdVgb4mTe+yT77Lbu0HxwGlPjo37Le8Qsumx1ZgjMfqSmsStQIYUZ769iZW
MQj7kXNkBcEkXmlSmhTeAf9d91kwXpbu2PP7WTe38QqEuapl2tzH5PULtqqeGxXj8oWyM6Gxm5Nu
sfSAeGQCyUS3HBc5vkoD2UaLqjuXhS0tqV0tg91MoXc5cDZPnNXfxARqrBaFkacwXBweBfNZr3nJ
kv7Au8A8A7Aff/KYoJlNBUD1WffRnTI4OERt+WcGZWZig2Nc88noKHbpxU7i814YOUvOfghKQlzI
Gv0ygzuxHcYJPJA1xiyD+G5oTV7H6jaaamDcGFUt/O9tGtO7aYL6JvrJ2hmvb8GLpF7N05Wi3l/2
2fYBBGqZ/+Ew0RpNVdNLI/qFSrfABzUkGn4GD9K14b/qDSTW9KHvmBUgE7ktkZZBlQAoTNcNKgVa
et/ySt5cq5hQbErBDOYRq0ciK76eXclSvpnOcCCapeADDc/Pe846bibNs1nsfcQYwYMfBDDLPFGJ
ymUn7zv3HyrKkDvkuJ3FfjuNpR+SQLi16BkqqyIe2SMvaA9zyXk43T6+VwYxNxPSRjmle0FgRPbs
02HbxBl2QFPRyAI5GadLIUzc73jbbKvJFwM2Z+OYG0qPafGuEwBMOX+pIMU87iIHRccdJZ/ODpCF
CgxuD812bjmjMreVZc5CLaEtqhH6DsHUvFdQOONrE27nyDMM9ezqdjKEsjIEyNF2FBwa7RTzhIV4
kcGkjUTr1VaYEfgi9A+0fTE+GqXHCXWeDUzK6AqDlCbFmLz8Wr9VUP+IvD5xe4+yQjWPY2fx2tk5
2VBnksaMhkatNOCdhWppteoumMWdMeDhIi1+XDaPFwhM6pDnsSv7ia7ggVb7Ul/xo52441m0XT89
hzk78lCG8UjEGCaB+MMb9gSKvfGtdDdBCTYCxfWuv+LSMGwHB8iZwc+BLnN2hlKLmr4zF0CqBoYo
6VfaDNfdp37rRHcZrg2wM77hdqdtpkbV1PB6gBEM0AO+jflMC7u8ovNlUTq7Zbzs2ky1jaI+FEF8
HRDlkIfh57wVHGJCJ2iQjjGJnctO3bQcf4CmgSABN00mp2C+Ug5HDVfaQiJeX6pXlTbZwshVn6G/
8+6GssKhW2e1vRWzFMqOluDbX5MjYyBbuNb33ym//PST30G2naNXcMzKhrIZllkMOJA16b5gRXb6
JXLkT0UC2XP9M2icbNMAVb/ycHk5t5/DVsBMmhGyUkO3Br3q+fptt6d0WMVu9Gpay+B3pPK8xyQc
ddZAXU0vu7Wb7en0KppgrwMH3cz7+UibG0NuCxTXQibjpJJYk0YGZnbUD4UX3XeBLd3mD/Qzcr4D
Ky9nRWlkXIocJu2YXaL+84ouFGC2WI7R9xIvDfMNbpmLbXrRbWCLd5cxN5PqbyeqbJU0JRrGrUds
iryIrdx4FpsvBEUBNEJal4G2r2MrJKaSopCxJnWLxUzwOOSqNkY6oeF9qn6ZoKoFWTc6vwQO5uWY
Ud+VSJskUKQCkCFeatVYsbRlH7TPlw3jrSCTVmRdE8DnCpCxOUaRX/dQsQXRas95EqXx/efYUNkC
qKQVaprQ3dbFzS0lWGrJApKJLr4XhczKMnF/2azLsYix57dZTNMHbUgUBIawEIc0ituR2rkMse0e
DWruKgrnINJ8CzGNYiDqtN9haWZbRQ+jGt+FXAWVzdKCZmLCSTEx6ssyI0dR2eTGiJNHg7YZ5CMQ
dcGR0lFFLq8f+g8x/htLYd4c6kQOU6MAlt6ZV8KA03wWQaJXYeyv8UhruuqMRqZ0vNHq0Q7Qnmpo
nZfPMyeRbPvu/GcwC2sMwiJJdLw6JYmtNJkV8rRtNxEwc4pzFMRKKmGy8SjqeafEM76tUnSBRYEB
Hg5TGNwPBMgKhcm/UhJrRdmDFWFalit1kC2pk0GSVnFCfbtcuMJh8m7WZhJ2FawJJpQLIW6803/I
P0ZP8BsfwkSXjdoOkt9ooC94G/aCPjRGrAFNP5m3IWiZA9Akl6mn+Kj2+pk/Fd5lxM0MtQJkwqFv
UJpHIw6+N8TuXiPRQ497ViTmXqRHHI/xoOS3toULCdMmBFQRfunNn7HoLsppkcTdZYs2M8fKIibn
Snm6pGEEmKbeV5JVi78Enubn5QjX2HzbVVVpBtRL4iz4qRQc1FzjbFNO3L1rx1cweiVn2UQn+BSP
zl+S5NR7BL0amPeMOO1e267RdDCwoUkK3LBvXaOCUCGrVBjU6l4FrfP4LpULPwh0TlbfXrgzDv07
VtdfoZHLqegolckQBrZaySHo1yReDZeHwiSgRYhLsJkApViuReWOK2KyHWFnK5jU05MyasUSv28I
4dVYGG5fE0/WIv9yIG9fMfUzDpN6EjnoSEGAQxmIFQhsGXfyQwZ5GapGBemyy3DbVoGYU1NEjVKf
vvWNLhVhlcYjfBM9BjU451/akpdMtz1zxqD/vvK/rpSDRDJgIL3heTO7Tx/VT9Wuc5FNQc0eeg2P
FG7zaqSfEZnIljrUhPMKiGL5fVzcySisMhmsvHVmKJtcXsHtT/YVGBPeQxLqFXSiMeOLl6uT2uCh
EwnI1x1BPNBWwAbtcLxLOm9JmWA3wXlnzi11W3W7LC8Vj0mHFxZMsAuTWumg0kG1rfBl40lsnYT3
6k3j+N31dbVsTJx3c10XY4VU16Tl6AZGJB+UKkzsqGhKS+xK8WBOIGtLUyG203LIXI7bNk00iQHp
aFQhQGf+NipHCcNdUtAjX3wOBgffwz7tXNCu0bIjWcZtu08OPVd2hAPKkhVKBmhmIhGgtf45CtET
DYYvEvIikm7ad0t7No1V2RGLXIf2AlD6A1oy6IVCcJfbCQSsLn0+S2z9kbOYPETmlE+DsFikGYjy
rdi8UgcIrnLdaVZ51D3oinnpNw7i5g5Y2cgkLsghg85P7JBUvtBGw9ovMB3qJNDouJ9cyjWpVVb5
oTNmBcpksqKo8rQLB1S/yf0yfE8THp8ZXad3njtvCpbKYp5UIxYU7LvwqdobV8tV4BgYeFGeEtQz
es6daXMJV2DMLVAyI5OMJcBI/Dgl98nI22KbUbECYKJCbZSiMGmWGg+LR2eGY4y327VDyUALnzxI
PzhBsbm9MGhkSOg/VsBp93ZPE7HD0AuVVZZuiiO+DmhbUm3nflK5HfQcC1fpHeEjjMOIiTMqYybi
0NBLE2bGuQ+lHUI+aTw5Jppv38XFCoKJ9iaDuElEb9ExMOp0uCZCcSjj5DHtg/0Qq3awLJynns3b
4QqSifVsnFt5GJCfYzm9DaIEz8V4S22N4piODe/SsxmKKzDq2NUVoZ9nXY112BdJjn5LZ9gSr3lO
Ins40Awy78Ydr+7NixXm2M7VTB6CAJC65knmA9rKS95rGQ+COaXBJxapmgQIsfW69JTHDheCt3DM
QR2MqZm8RnyvmPgYXqyAN3TAQ2DOSWGZ53CgoWeW0Sdc466Uovcu71vOOrHDrEsrZWoR4sq7SMcZ
TyvlcxM8XYbY/sY+R9jrl9cqwuKQmHEkIJxbkKJiVMOTCjBN40CkhUZ8llofmfZfp4XXi/4KMRcg
aEMWWDVmzuAIVnkI9uRr9Wtyy38jYLB5dKwMZFLERJparwgM/N8DKRIfetLFVyEiHj3D5gV7BcYk
B2jlaolGEBRCrkm2mlTTXkU/EkhaIOiXD+WXKS4/VPtZYTI5Ikc+CrIYBqb9sQ5Tqwk9UfzKCRNO
1nt9W1k7TTSGQh9gWJN6ybHHOAHxKOkShHObyBa+4PX3dYqB15e5vQUgkwUDFQkD+W8TYJaVahCj
GmODecM1ZR+kJd7SPHKs2zyQjd8o7OtiNsvZPNRAUU/BiXIgD7v25R8xVhFyJTKnz3/70d7EUDx0
gsCRyZaMI1Mw9MikCfALfaLRQXlR2oIdfQMx13cQPvvSywf4OE2ygmTSulK2w1CGMDEfvtbjg6mn
6FbnPV1sRskKhEnsbZe08BfNiRoangd0IIResiyWGDxc9thm8l0BMem9EIU67ukJUunfx+EktZy0
uP37oLzUIJJjiAazj/VMipMKtU67Eg5NeSgmzhVzM6yh8v6/32f2rFzUiyI3+P0GDHP9y5x5Mq+r
hwfBOFxqxaQiOSBCiJg0rWwNzXchSq3Ljti8gK0MYTze5HOljxRlaPZqre/kpsIEPLFT4yFBO2TM
q2BsP+KuABnPJ4Y4K20FQPQqiQdiqXZ+GzniSyp5g73YIuj6Rii0hdaHSgvnbxx22rXpEjys0m+c
JPUicp1onGer7QLXCoBxmNxLaUvot6J66t1/qt31aMn39KQq/JJ3z+PiMa5rk9IUFjTH4uSn47u9
T/N5d3hVJODqTnHRGL/ps6otmUy/hDEXqTjhQWvs7KpB3zZ9IzZF93Jcbmei31UMjdlg+VzMUZTC
Ww2m4cPgWqy+VBAkKHTBuQy0vc3OQIzXUpBIC0hEKJcMvgLafGVx+6Dk7LLtdHQGYVwV6Fpk6gFA
JHRQiu2LnNqXraA/8O476hx7GuOdpe1bUgzwzpCZu3rQvLltroaY7CM1dKNC8C/Dbd86V3jMsV5K
Sz1VGgxST8WRErWEhyWxDWxgxSZP4874yEDpGY/tN5zbrIiUGOEwhKJTLaMf9IqdEY0Dw4ty9qG2
Dse5L2usYxrZVMQhQa/tciffG75mNz6ve58TFjrzgZ0bJSZKaakO5cGsuO6lx8tu4sS2zlydF1lr
psDEqsn1t0C1GuWLnHiXIXgm0H9f3SvDMJjERIcJS3SnRk9yzrtqbV7/V55nEsE0i6KKZgCa5eon
2mlK3BBSq0gMNsLMuWwNb8GYZIB9KqtVjQWr9F1beUJyPw27v4NgUkEjkEBtJECMpa6CQqkXdmqg
XQ/5wrvMcXIC20UIJt7QjAn2aF19T9XCUoJPRK0soryUCe+xgIfF5ANpCJYZCjnYN8VVVO+ga2AV
w9fSPEg5z6xNH4GS3kQxTFaghvY24vShEg2S0FJiBEWjz3Xn5vPdZR9tWnOGYL/bOzmfTI3W98Ls
V1rZy/ALI9qWVP+MJZ5SGcca9vOdlG3Wj/QNiYi/5MUfjacq5BRfeRBMlinQMVM1MyJOgQbVuGsw
Ap1wXly38+ZqxZhM09TguhRGmNFmDm2sp7yNYMoTHv8la+Nm2lnhMWlH6WQ1KCGKZ9e53/+ivZ0l
qgLka00s7Zb4tfcv+vJot8K7M3aFSdd5lerEfoGZKjD1HEKjeYanm2CopU/hooW+LqSL1UvkJdZG
dGFlYm4VGXRPLgfm5q1o9Scw+alMQXiXoWUXLWUQolFt7BJLbRxz5JyDPBwmSSV1YhSxgpCBlrGV
xj+xI+yieApq2fo7g5h7S2tEkCx4zYbJYlfybA1dbEXoj52fLgNtv2aulo5JG40C/mCBvmYKu/ha
dqVdfJp/zIqVXfVo5CzxlFNrnEozJ0jZybJObsdFpY+NRHpSW3Az89R1eADMs0CHF+6y6wGQET8w
TzqPf42TB2Umc5haXQkFvT9AOPi6NAwvTjDqn/d+X4R2O4QfGSU7u0hmkogCae4+oLlQJdhUvtBc
h/1fQjB5Y5zmpSypS4I4dWZxtMzgq8Qr6PHcwiQKPGOMhbZQv5s7yPN2vEeT7YSuQ50AAvSyxJIe
p0VEQtBP0ss+XkCVxk/J5GaN4XK2DA+H2ZyVVKsqcjpweguUawXocdFR+CAn+Kgd3EKHEBE6Wx3e
Af+Hw+RsH7NVJQWPayppgRhiSosKfQm2jmEth461is88bdVtd/2GYxnYWkkNozSDmYZ0FNKHXOYU
BjjLyGq3SlKZT0SDOUJbY2CReIN6H/c//85ZrF6nAIakcGhgxXIDVehiH9nfknt9r5zm78btNRXB
/dA3GTmvG7NdtbZNZY2GIRG+ZMLnZLZ55Ei8lWN2qyAqfRLQCkcYBW4jjQcyx64W8Fr5trvTVpbQ
v2N1spOhLJIZrSf4xphdKg9adFbr9Q594pd4+kO8cGPO8LoSexWCEbiOab86ZTdV3y5HwnbSPruF
ObsHPDcKOr32T3iiyQ20dD2m4gnq71aV/bgMxfMPkyB0JdGh/0djDryIsnRf6qGl9pyTmwfCZIMQ
Ksz9jDETW4SfHJmIhWVGkuknpOncy/ZwXMNO3BpJApFlak83dPs8nHbiPDiXITjeYcdqhUWbZJDB
IrdVYON+ASsyaAn8tNGtmSeY9Icrz+9IYMmVhibrwqwG1j8KxZE97bQ76VoPPGjDgvgr8/OW9yFA
N/37S/IZk0kKOJfiUReQ7PIMo6gg97MTp7lqv3du8Fl25h2PaYznMvrvq62rTAbID2jhK5ggo3Aj
85rqOdHHUnJLZS0lWEJ8aIyPUh9atXQtf+g5/Zx+CJMRomok0kQjvFm8LP8RqjtT/dBV9OwWJimM
jSEYvQ4I0uwkDVMVnA8G3jIxmYBodTca9MieapCvdZW1GMk+jD/EW7paKSYXCHWpRFMIM8aidrXu
V2OIbsp7K70cUnjgextSYYqmOvRY4juvO+btTcVj99y63xAR/2mgasb/371EmBGqchmu1a1LlcPp
FgFRpKsdaPcQ7w6/Vap9g8ZEl5JISZcV9Fvui3HT7Fuw/zVXswSxesEfTub1R6jy3gAysTbV0RCj
dwjXRq8rwRdGOeSUO3Fff+4dycWcQWfxjNwIvzeQTPjFalCRKoKNkGRyMqmxk+FR5zFd0OBiUtsb
ECb4RhxDekZ7HDt9NxbOQH5GyXHMv+clamvTF3mJOB/HHKvYpspEq2N0f8OqsPhpTp/b+lTweMk3
Yn1tE9tRCfHVUekmunC9eJUP+ZMYxN7lE4+zbBrzEWmkUx7OtMjdIx9cy00a5JZARrG2VCXQrjqI
Lj53QxY85XFBDko6F87lP2DrHHxjJHMmxVACyGb6ljRCN9XHt781XYWPKE9JvvKLShZlfsfjfeBt
co05mAZNCgaRgkZQZ4EeWWmntvSFzjvT97KP0Ai8sZHG0uocxDAWiLboDiCKSwtieJFxc7tMrG5G
d0dh6R5thJg4pUW6ry5sCZa2I8mq2qjpVs9M8GCJ33vjmJu/IHldYFiv+9v9wCSWJYq05LWzWTIf
g+lWKiZLEaK/jRYml8iJkZqNiJWUM6fH2LjsIj6vxE+SH13LXvtJveKxafD2OZNY0myIlZEmliU8
VuJDJO16mcszznEV+4IGjdE0bOg2pJJrM/TkRS+9jTzzofxOb4O1lzrZKXXwQCRwBbw4BrKvavEr
n7CMJdWE+iDpsiXkxY2ZfUA+Zb0H2Oc0SYt0FHgAUxoBRmy/ZtpNoud472/+LjGz72p5KNTiTI9U
NT3UyTddtYWIU6jiHdssn1gri6Qdc2CYj8Wx2Vde5IU+hDUxOpe5xYnXp7XV0oTFU6hWigq12Ne/
Z5VAkrlt1bZDF9oUH6sjJSKh+urJ89hbNfjMPkM3FDomXDqsjaL6G1gmTULro1YqiTa/ocSopvPj
UvYuEUw3JMVtHvReFQvXTTE/qiWvAfSVyvl99jqbzOTMpc7zKdFoe2YNaiX6aCFjc/yYMHhpZddI
03Zh95b6hffK+AffnoGZK1k4zX1GMgCrX2Y7+tRatZ2e5IcJNJrZDv15/uUDkK7hJTuZvJkJ1aSV
tBog6p/Bcmoncv2hDXE2iMmZ+azlckfHVwMICMUPJkb5eU8SfzjFzxhMlsyHtpHmGhjSzWm2413t
z5pNGzYOtAyZnUr3I2MRCE4dJWkMbUMDh6mvK5FgNIoISI2MV7Q7PdYW+7JvtlPjGYK5HeXmQkaM
ReN7uT3Gk9u0rVWifvd3IMwFKAR/Ui2BLNse1B8tit7pfJVLnA5TniHMRu6HWiiLHP2JFQhMHbkK
dSfRtZ9FM/Ean94j4dkXVR/JMHXJNFkGvVJRRj0WqSRRchegIW6J9qrMsWYj2t6CMFs0TmuhIymV
trmNHtKr5MaABpEDlbHuMKIuWPmh5vOaj3mGMftUmaBvrDTAlNLcA1cmhIcNy1zyh8vRsJF+YBuE
VzXFxEw7BJvf3hXHpjKyVgVObIIYR3IyL/8poMO+h9wIihD++Gz8uAz5/vLxBpH9kqnrNM5e5XlH
jLWPqrwPlhLk0QSvpGaHSfTE9EjOq3lQF71Ne29Bmd3blvk4hBLMVPSbQCjRBuEo8THveddS6pZL
OMwWnodUzQOqghR3XpUV0K53Q/2oQ8J+0Hh9FjybmJ1cK0tidjX4DibyOI0/xPwl0ayoVTkJY+Pr
5e3aMbs5DCJjHnTgFJ9nfDPR20dxJUEvFwe1998fYCgYvXWgm0OD7MLbeMSsR6dPOQg/tHKPHqJR
4TVZ/CHifyOwL7G1YnTxSNmB59vOoQLAkZd9g6SFbRxQifV5F3q6Ou8iwpRkCEpif72TX5fysgVX
L1ZvbuRHNU2vdSJwzo1tDxEJ89SQWzegzPZ20YZEruIRMoSvjD3DPW1UG+wqA/9wjlEw3gbeTE0r
NGYvdUk5C91E6CywF6jP0nyjxd8v5wgeBLON8kIfO3Qe097zyh5MCcKsUO4r/jtTDoJtZQmzg0pI
Fze6CRhJfuqXz0v1lKnPly3ZPjwIlOrwLQNtX5Z/K5HCfmwrYND5QM3b16A4btzFPmCE9GP6yNSm
Mx6zW418lsuc4kX73tW8zMPorb5X96M3HzsfHOUL50lzK8CJiBYsOnMhY8u+DT70YtbVkCH4qpZ4
4liDYvXL5TXcSqprBCYaxlgYhjkAQqx/zjs0zepekeA6rt01Jqd2zTOGiQhkDaOH5BIV0/4WaZ8h
KXbZFN7vM94poO/SazN+n6Y30zd5qhOb4bZeK7qzVp9uWdqndaljraL9OL+ORTffjMYOdulesnOn
A/P1idcit3WirzGZ+9GkapMGBfDOntEpG5kvsfA0poU1Gce0vW0jjXMg8eCYq9GIy3fbRIALh69q
c93EmmOGd4MhWbL2q+YpY/E8xnzO9OoSDSHVrtbT+wr6Ww3nNYZnDXPgtb0CycmUnuLKnVY5WTda
+RD6c1dbU4FbmN5xlm/zAFy5ix2Q6tNYSTMa46Nt+sEBEuN2dSWcZicEaV7s8IaVNqY8ZGWNxySI
TkonqSY0POzJ2IW7wgucKrDBEesObv3/AudgzuTV6LcOkTUukzbEqdSSkcqHZhA7FoKHWFDtipff
ty5haxAmYQhKonWLCPfF4nCq1G+GlN2OS+E2SrT7q9TBjjFFYZZIPb3uaWC47p4mMnECg7deTOow
qlmvBgVxAT4vS6bi0PpnoeAkWE4uN5hcUU2SWkT0tCAhuD7rJv1kiLLdtbmrq4uF3g7O9uIZxSQL
0pWIvgR4rV5eyeH0Sczyn3Se87JzeHnXYNKEgP4+RaB5N/4VfEkxu4Tx7tyXrqdD3jjRNS2515yA
4G5kJnVIZqsX+gKHdZ6ogduD6kWmUKq0Vdz8Mje+/wBvz5utzLZHDUHZk4rqh0Z7cvOPQLrk10cQ
S/8LygFO5mUrLr0iimMW4aI+zc+DdlUoHsdndG+yV/PV3mXbpKRYbjFuC5+ZoNdAy26LdxLTSWNr
+gXBd6d65BX7eBYxyQLfB8GSUAHljOATW4msUOKJJnPi3WQvGFGbSpNI471XrDaRHVDyxSpPGY+H
wqSKWkXzcWbCkNSUrnJdssI83w1y71z2EOdsNJlkkZNgAFsYDbe6dprm0HWyRcRTnr/I6pEoz3+H
xqQKQymr0FyAlkQtJDTwDaVLOwWjGLUu3OeqfCOmAefNbKPb7O2GYtJGOg1qKOTALDK7OdIZo9Sv
ZsgaF27s8bYvz2tMvphz6HpXA7wWm9dZddOaN4XEGdHhRDjbNRXoY4zqH+zJE+GnEiiT1fcmr6+I
YwfbN2WSYhTaCXaEmTWDJ112Wx/6v8FD/yKcJBsl4GdttEpOePDuMWwLVRtrQ6y9agH/Wm7mQwd3
oRLyLT6GQPRKyPDxZsI2P+xXGYr9eBRGnCoq+hjQPtGjHbGA6p/6CVcm2qN+zyu98M4TwuSOcV60
MqIfJ9GxczpURgR3ums9jBWgQcxweOou3AVlsoiyaIGi0mIZxp4gfq3arS99G3apnVn0eZVO2fWQ
nL28y3knNdthFQd4PUhpyXjwAp9ysKDBU7nTQY467iu88jSCNbxcxnytKV04aVjiUD2BzHtB8+Vo
Jw8EgleNp93rPh3VLTxop31KUYpyRS//odnpDW+hefuFSTJCmdajRs+5vql3WYEGUJPsDMLrO9je
+2B2QCEZJOss5SxR5rYjNFhV8jxgRkofni4v47YdvwFYnllzBpN62SG56CkmXlDhUr7Mg38Zg2OE
wnysIHt1bRUAY2p2ibobO86ljWcD81Fi1MnUNTIWCd0L1hS0lhaC7Kga//uTMT1YzmvFXDWmOpjS
kfpcCZ1qXx6GnVA4McSMFOTH9B7itZwY5xnGJI+4UYQuooTDEhhZAojkaX7T3152zjYGKpxEU0G3
wW6jxCzkiUiobQ3JsemuWuWp+u/vo3TdzhDMXlHnchBrmgON4ZNWXg0954D8Q9I7AzCHsKEsrdD+
A1CFKNebXlxnmVXHimdqkK1YUldNpBupb5xSkK0oCRx00HnVMDp5W2FSVHCjhsfJSq827/PT//4o
XKzfVo3aIVAzkdZbOxXzc01qq3Vo17LbRE5Q8Qbg6a3tEhizxQpN1+uIpv3MeCxAOWxCSCgfrCW4
uxwtEvXVJSBmr9WkUictAlCyN4IbgVj1XdhaVBct9vV76CWFgU8gqm7Twgd/doVnJ7MFjUVszHrA
ourkWZivKsGw64VYVcjjQtzOWWfvMVsvE0vJ6AQAGdmxXT7FXHllHgDdl6ui4qRKaRcZANDQNKod
0QMlWsZ14MnfVU86gVG8d3hyx5e3usLKReZxkMZGBd/JhpMko5VVfsMTZKVb7VJ8MBd+M0tSotB7
JGT6PGWX+ume6p187Np9dg+TUgRjbiSJuqedY09QjR00lQ9a/AEionXqwjzYWy+pmIRIRCo6r5+a
44SbhRN5Oq4V7b76Wj2ZVumkXvzt8h7juImdjs6Frk6qFks45vfjiFaP6kUJed+0HD+xc9FZJijB
a3ZKg08qsZMCtez0szzdT7JmZeqtGPI+1Dlb9/Vevgp4VW1jRa1hltLUVi98kmfBLeJTw6se8paP
SRFVFXfC8lpcHh6z/jqbMTzFyYI8CCY5kHoqy4BGRREv0AIom5tiNPHePuje5VDY6Bp7E3+v/75a
NGluIj0RgdQ4k9dnr+rQGPh4Fj9NUM1qWnCKCXud8zHISU2vx+0KVJ5qWNfDU4keo791pw8fKiD+
3r2vjWMrgEWsFUhsAGCGxPBEvDjILJ2XYXlOYlIE5uUHJaeVPFluXSGl/NvPiXJ/2UG8pWLyQw+x
VbUY4Z9Ev0vHHYk4t7Pt70dJho6lhklUneVar41CjKoAVnTOiNG5zAkc05H3vUP5oUMn5XyQby7a
Co5u4pVnCHK9pBLAFdOzPh+G4lc2c74GXvPXuyNihcEcEYoWpUGAm60t91/V/FPZuWFLC5KCMzbm
96LJdtIs2qpqX3YVdymZgKirchIC6AxBZYiyyi47vBq7s0cb1P9F4yVNM5esZCKjRtdx0NIXIdVX
TXvYhwfxk3hfPEm24qb3RmLxOkw3Q/G8rOwTFJmGcCkSAFbEN4u7UfpI0lv9PnPFHIPy/58I0/C2
qQ4SuR/Gh8su2jwiVhDM5bKMwUwb0wtKK56i7mrSPsuV08q7yyjbFaAVDHNCzGKJhEP7s4ImdJf2
ZMiPQwgCaOFlGJ8i0ylUX9bcpd4pPGZjnoHUh6vtpQqYlYhpUwmoXKwg/DGOV/1yFQm82+t2DXRl
It3nK6AgTVUpod8D3SuFKOUTq67wqOAim3NOi02b0Klg6BBke6+9E45JSAJ089mS6pp1gPemeWca
9WGYOImDB8RERxYqZJIWCnRDlnwHhsa90qNFlUeht7GRcPpoeDnQNfM9AY4pjyC/Gheors2nsDtk
2n/PsevfZ+93XR8qZtDPSHlZgg4mdPS241FQhP9+NL2BYfbrtOTqHAcwQxdPRvQMMmbONqI/wGS4
NwCMP8C7CxlFDQBViEq7EY5oFQUxpN8JUWD1oZy4qipHV0lS3dUkIHanCY9j0vGoIjnuek37q1DP
BD1aUgXLGamtpcQ1tAC/XrZ041B8Yyiza4MMdRMzFBEQi52m36rCUSuOs3gQzH6dFJWy5MGIPDxp
Cro2h2c945HY8VaKbrDVSmEMQJUCASAxFNrkvIIaL6dExkNgjvY4zcW+NBASSnCaxZ/pfydkkd94
gjnCjTZPhxI6CHZN7Ci+yRvO1tw6GgCApnQwaMq4dTGbZpnxINGUElSZXzvLpJ1gK6fRE53EFRxe
P/LGN5gqKrIKdXlRfz+nKhBZLyD+TKXKKZ3lAMlDqhPFK79txtYKhnF7q3Z1n9VwimY8Rpldjrq7
RLJzeY9s3a7eGMO4Xh7EuK1SoLQuvajGbv4YnqgGQbQr76EZ+eMyHv25d8lnZRQTCe20BKMpYu2i
ON2RHpwpuaLbg9Te6TI+MYnCyXa8RWSuc52YY9q/xt5ppdIyWifLIktevL8yim3jTvsoEIuKBoTp
TPmLSo5Sa9ht8lI2nI3KMYedS20nfcJlEeaMqCxIkzvrJ8n472MR2K1nH7GTqUU6hRkY+nt7MfZC
5Rrtz5qr/82LO425zKmkJNAcB4jUW+nXcFceIofYSmsJOvQiFHfcxSUn1mlsXYg9dvS06oI5r1VA
xvFp0o9jei/KfiaEULw5dDHHU1tva29WkTkaSKo2i9kjKJL98Pq2lT+qoJ2BJNErQ/swWgInDHnB
wSSMocuNZIlgX1t3lqTtc322asLZUFy7mIQxRwMxX1EGjzKBlr5cgDcDtyEL0k435dV4y+ua2zyd
VvHI5AwShHWcFVjJQThkw2yB9d66vIF5K8dkCUGKpVpasHKo21mKmFm9nlh6H3NgqAMuBCDbm06U
okNTNGBKWcWj3Setle2gcuLw5bI5W58RiD1IXoqaQd4PLQaxZoL7G0n9H22A1l521Y7qD0cH3mH4
h418xqLeW91OlGZJKlXD2W6emv2El3JKt1w7LSgODo0duZhluWzddjicAZmNNekp1ADQi0I7KLvq
fuKRNm57CcNtuqYp76fb0iWTyiRUejvIr+rSDdTaGUpfTHmER3/YSWcg5iIOhVf0ricUKEXvhmhr
Xg8SCpSpMwdPMuhagwyKaF9evM1IV2VDkzX8T2dnnIqyIXo0aMiB6PHKv8aKVf0faVeyXLeua79I
VRKpdqput25iO46TicpOctT3vb7+LTqvYpnW2bzlM/LAVVobJAiAILAQPV6G2NaINwzeHXag45do
DIz+aO7m59xjpWQ08/ID9aIjnrjMRaAS20u5guTiv6zRytTqATkkvTuoj338u2mq3dA3g50sw11m
3JAY04HK+Yc2GV6bmV8nwzjKsSqo6RSsL+87kyHBwNcMPySR/cEKPQMjqhNF4Mi2w92VuJzzTMlC
MmUGirRnjRTxkZUYnOludBlVSiV6EhXi8Wc8VOtaq4E3+eEdReWNLvuq/Tp3a98btnCuE/v9Hwwl
JhTqMua0yQYfHEymUsZRx3znuTpIdoGkX+tH1wpeJ1PXEg502pZvhcfJF4wxiWgzwjB7OogwMhC0
YK744jCiM+swiyzYtrqu8DgThgw3rTIWMHZu+gw8dzpNhm04uq04mpP76OkW1vpsmrUVJvv/yk7r
1jKmcgcZG6SWiAPSyqN2V5xeWa8mj005aV+q0B1ETWab5nqFy8ULuqU1OhmBGzUHc65sEou83cde
ecSrKwQuPqjUJZOGHKSyQ32Y5wfwH5nRb60bXDnylPnJDEPHGkX1mEKd4WKGzkJKS5N6kNrmr2yM
4bEo3RqFpk8oSWOMXr132a5uXp3exOSjhzgyulpKIKbU7RYMoJBMW2p/98u5zHSBl9h6v1ovKd/I
hJf6IlZzbFp/HD12AKVr1huxGPZ8w6iL5b1meKL4dVtD4ZN0lRALWdD3GprrpZyV7EoAsuw2/pXQ
2FH7o0obgfnc1khMwcUbnW6oJrdz8qzmuckWMispKBSrs2mK3rm3faD2F4Mv/owDOKJxBoZ8jPfZ
TboLd1WGB+jFK8Evh478TJT+3PQ8OqW6STF4x9S4cwYaX2OWctgUvCOQ/sucO2MqKNjZXLgVBHfQ
piwwmoVpRbJ0kZs2g7Fv5VoT6Pk2im6CbwMpFkJ449jOmUpDxHcDroJze7+g9efySRIhcKZQCZas
U1lCLardedzpycN/+z63FVKgo6n7Nemgzm4S17dyJ+IE3lYw/W2VuL0gyYQGdhZ2z196rwN9GRrx
w516o6NCFTPEHVGn67bPWgFyp2Yah3iIEwB2zZUW+HXqdvOtFO3odC7Lh2L8nk+TbRRe35yN2cu1
T+neX3n5gkfM/1ToWAOe5g5mtdtJ9JlmMFV+k5Cvd8x6s1v6+DUVNnt4evHir+RQoT+V8RpgvKjw
6sQC/A9hzgqQuwDIwxSbdQeZWu9P+W2zJw8qYgDGCKmLguRN87pC44JGGc8WdJIhHl6ZXDSq7tJO
vZKRgdNK7e4/HQDKDuAq1oCXosnMrmhyeTdl92bydPn727buTRk4E2EOWqxEDb4fYRxmPU4v0UD3
qqb9+m8wnJ0YYxrUPXuKmVD6kix+olduPT5eBtmg20H4stoXzlqYPUpEZaZ2M1gnFhecN7UdFXZ8
DEsnvlKRL1pALxAX9tyehGN1NyPtFThnRrrZCJS8gQrKr2aEJc6H2TUjBL+KkyELl4uGPwqML+Xs
yCItptUMQISfohJ1OknYgLYZEL4JxU/VHcE8MVbMvicdqUAyYOq7TDcyp4rB8BOhs+9Uh93vWJsP
cagQN24VWeBhNhUU2RfVRIyBF1ZOSLO1ymQqdWSEl+9W7qQYSzDW3mXF2VzIvxhgzHx/yPRSTbF1
7BLYPBXEsDXxc/QmxGohuYhMDaylWVrsVYeei/ZZslkQmIPKxp4clqCwRltUbiaC5GxilE3G0mBc
mJO0LsINe0wVwd5sIqCTEhkyxSQa30iiwiF3E8FbUdPue/kxNR8u78tWoYwKBtO/AOwHrKyfhiLm
omAA2s3ssdybcmfssj2uBL4Aia3/BweyQuLsIDpUrUpKgSTvzC+sbpPeqT//dCCKylSEUnHGsCv6
BF23wCI7xhSS71g3TGCre1Gnz1aHCNaP6gZoLUDnxl8+Wkxu/fMkFfxODrm9+IwLdtojurjOToyn
1XSDvXbs7lAAdIP+XMGibprEFTyngaNMu7B8TQYf/7BGRK56G5w7j/hk378IN3HTWq3wOL9Mgllb
SAqNV8yjPj2pwWOBPlkltYMWIV35qGcPSvipW/kKlNPRMlca02SgZN7l1p0hjLG3r5ArBE435aFN
9IQhgOhTPUp26pkjIlTji/FjuWaJjtIvdmBFFuweU8OPR+JNeTg1DYN66nWWWqE3rKWo3WFOnnEd
j47+awDJKHulsA6D4amNI0BmenEJmfPjqtn1eYNxVf9PK67Y9c5EFsnYsTGHokOy6WBWq8v57RK1
EwQXTOxfesRlzJZ6txfNaRFhcE6sXBq0nIKTDxWYfj/sKxUcICKSqO17zJsgfPkbkbU0rEqAqDvc
Yr4Gh2YfJQ57UCoQfYStg1LTyxvFlubCPhmcUyOxRPKsAqJcnMzgsYxvkUwxo8fAOBQgWbwMxs7R
JTDOmBSZGWc0BlhC7UR57gphLnHbB/xVeIMzH1EXTqPRAuHPuEvwEP3q/fbQ7EA4fntZGMHZ4mkX
tDaWTQwfZ6VJD/H4bIGlYKpuJxHxjFAnONNRZZMlTawmITlQH67mqviWlC5eTl2WWMtUN3y5LJgQ
kbMaRZYG6sjKEtTd7EVOvcO1iN39BhiM3LVuW0OghNvpw5Xec9YCRV7/b/W7Jx0tFy36cMIS88ll
N/excweBgEzPLukhZy8aqgyzxi4Z6o76uZfvOqSgEud1Tqk/7vtcACjSe852aMtgNHEGVekyP6rv
tU7QLS6wTTz7QtXWc4F3YCQo9cHuSutEs8keis6/vG4CjefrirrcVBXFhBhq1DjVVB+ISV6KOj8U
GhWNHN5qh1vHPTwHQxQpRG3Ymsm74vzaA2wnLiirBltFj4KNvgHoouQOIoMoWkvOgiRJkPQYnwYL
kuyl2qP910naX15HEQQXbqTmlMkpcyVjvhvHvWxeKcvTZQjRVnFGYx4sLaQyIEzdsZD8n5PSjizD
DXrReomQ2P9X8b2OCwQJciB1kWc0p7IJMOpnT1MRQbto0TgTQSRSZxNbtEx1Ur12K/M8xqLbkMgQ
mZxlkMaMkHLGSUoOyFS7y0vqgNv4z1vivO9FAZrAMPDJ9yyemrJl3ncyc1e3ph26MP6bsvG5dz1p
5yll6ddxcpfgqay9hQiKp0VnleddQMcHSTMFq0Z21SFT7AANMbk9OBJuxYVTv0RfWCOl5IomHQqW
jyde6MEiG+SshMQsTpZe2PL46/IxEukDfz2OS7BrJ69lzq+cAOUuOOdPE7JB7Gk5EdEObstjKJhZ
quMqzjfK51Jf64YBeWh6DpMXeRTV3PyLa/+LwCeOY2Kiy7REDqP28kd2R5Yc1VVtbaf6xI7B5SBY
v+3r3BseF14mlTaGKCZCkNSc8+HcS2ABtE71UjvDcDUq3+vqMJBvl0G3LcUbJhdlklTOi54lvKz5
VqX3Eeq/qPhGtx1DvKFwfmI2VCNcZkg2/RxcFrKwlYye2Wj62BWto0gkpjgrI1uaaklyBSLVgRdP
h9L4miSPl1eNWbaPMdGbPJzHUBSDWAnTDGn8lhmxDUIYL9a8vEidmTzS9OdlOGauP8CZFDU9RKGo
HObhJCnU1NCE2xjz1umL+luBwaW+XqK9PW9A4kiW6vtlyO3DjIY9wkgpVZVyW6YrKZUHDApz9C+M
rTY4kPvFCezMY03eoveMzS1bgXFb1sdpNmVExQNDlRtOEg+PaWtVR4LBN55ALhEUt5azSifVkgBl
VM2dSolfgmeMkXHNS7cj2QLeQOM5UQZkl8sT2LJ9Cior3Zy9OQexUCkKE7e39m2ZuYigH/IyywmW
2Sx/6dZvS76mam73yNlb0ewLZN88hqtl5sKCVlLBG9cht6yysS1/JqhIEzKybAJCePOpgwgaCLCZ
6goxZc6eBRFYGlqWypYwMgUE4weqa84QWwKnvXkYVzC8CYvSxMSEEQShOQICvTd0Zx7UaKf3BeiM
VPK1IqFlD6QaBQabaeWHY7kC5o5IPlHMHWQVcclYOF0aoWR2d3nHRAjcuRiTKWspW8E2/TZFiq3X
n6rYXsnAHYca7x1dWkCGOZi9pr4atXDfD4Lb/6aSr0A4JdeRlC+iEWJ0g2Krs7zLouCkNhg7mI0P
Vtp9u7xqm0fcUpECBomOoujcDVLGtCz09Vu44aX36eCa+U2WCTZmW6K/EHzuKTImSy2KgJUmafY4
2UvX2mlY2Frn660o0yUC485RQqNaK9Gihrkr2te6SzGnIQhe2kwq7KLLTmhMEA2qFaygwR8pdZEC
U8IKxu2dGt3qkm9RweERQXCHB3RKuOkziAWTj8MstUcS2bP29T+pwse8U1u2kwmUrNkPkjsbB0VE
2CTaHSboKtwwNVqQqGSqUF3NxgmT+sLwaBaVLY2DfVma7UqKN83meT8nJdWmMmGacL5afOLVu9+W
k54XByxfuDIIX242M4QrPCb7SjYJFcjJoAJP3Q3nyFH2zUnbgXD2qnA+MYMCdFdvJ4pZ+RUUkas6
sFTsVK0cY8NJ5+tG1Iu7rXKvY0dkE7MaOGlSdQ6MfoA0ZHqWx8rOjbtCGOtuq8MbCCdHuWjdyGZq
OXjiBS1V5UVJe7UkeHoa5QfVNEStKcx2fnRCb3icsRt0lXYjxlA5VjH4Rir5CzrlaEEZ/6JI/dix
v4DFv45PIA6LrF6Csziy0dULSOaUXXn43/rpt33fX8FUzuphnsZUU4y5c8Y5dvtu8rXqUyl26w2C
M3MT2mwGKwkHXCEdTX9IwNZ7+cAKNE7ljFyeFHKNElPcUefkOgprPB+Z32otFthS0VKx/6/OzpjW
UZQWbF8szQ90xOizLIgdRZJwVs4ah8SKX3cjQydNZCvNz0wS3rhFCsYFCnEgYWhJDEGkvXQf75VT
8DA4i1Ndo8h4J2JqFK0aZw7kTpYTE7QnTk92gXkThQLOE4ElUDlLEGIQZKoZ+L4pH6plHxHHRAeu
VqL7LnQu69l2UmmlyZwViGWtCghY8V+fcqLEpvtuPzjhQ/6AO1vixW7+7VP5pDdIvlejJ0tg0AyQ
auXPwVU3CpZvsxUJY6IUXZVNYoCG771W5/NAY4siro8ObJbYsi9O5UFzZFsSl/FvObo1Fqd4C+QY
isXACQJTCJuEpV1H1xQtA7EQa+u6sobi1E4yOjDTTxBLsZ5JejISxQtK16xS8Hh7Un8QaMbWkVrD
cVrYhIXVpR3gkoPi5/tyN9jt9/zMHknnvZBJQbhpnCLOBaItPFWAilcpvi11eMq0eN+XpZ/Mw5mU
sj8TlDJ36YOBcU/UGAQHYcsbrqR9LUVZWUJJT3WMKoS0GindHjURLXkZ8+SgRZXA5oqQOPfUKKqG
0UsQNFWuzGmnkApX+L0iRQKJNqsh1iJxTgqFEIORtABSfyy+9dTvGLux6lpfe39xQGn4I/RbwdHb
soxrSM5tzf1cLXOFVazN2ibV9yj857JWbpnGNQDnsCZwTVmLAZn0ONuXpCTuKOcYcWbuwWhzHupI
NE5PJBFnSwyiWHltQCLa7C1c0Ib56bJEm8nitUicBZEWYqI0BiJF5z+vsunveFecwgc2oDn5ajxc
xhOtIGdFhl7TaqsHXDb/ivPc1pNzQPejCY5EgWQiRecMCIYZ6GnMjlRRorkizN18wAPmHKu2HtVf
L0vFtoEPMBUZ5AgY4o13EL4iQQ8TIpsseI6Xwh51zQ7lwsEg48so22v3hsJp34L23MWsgNI3md10
35To26SfuhzsP7vLSCJ5OLWLFtzN0xBIC3HV8Vgs3iSLusXZYeTWDM5RxcgqBblavCK/d5OTNIC0
bepHvFKkz8x1kVvQiRSZPbqsGNzAPUcAuXGY3iFy5qGPdSVDldvoUHM3zWcY+MurtnWW3gFwGzRg
QqGO68yIumY2zj1CIWS3/8m63+V96ItunlsW9h0ct0t1OqmtkgMu/yc7JA/hvrrJnfCqdie0W9st
erLCG1HWQCgjZy8ymqMFbO5GJ30cXDYEAs0J15WnOGxownwSjbkQ7RlnL6qRNmpbY8+y4TpZvGgQ
NFlsaLphgbOODfYErTDfd6n2kVGRZh7B4qZidvuZaD8J/SrQi00hYKp1FF4j9cC3eemhZo5ZOYL+
+8DG6ZY/hr3yLcdTUlaDY63axRjO9E2AuXm8iAlaKIsClm+OKtNEytJRHRFZK77uJG5wQBewy1rZ
WKGUJDhb23qxwuPMbaiVgZoQOqIBX98FO9Wb9pVXnxkh//9CryvE4wI2hIc0JRrw6I30k93pLUd9
0GE8cKv/Uggncm4ftjf5+F5ELHAz6DLwWo/6zS+FFap45hl9A3T3J4/Vv6D3SbCLG1GwYYFRXZFN
U2XPxe+NZKlbdRpNygi6+nAf/YzRVr7s6thmmxjciTgVtx7P3sFxBszC2NZ+aTD7ODuEe5Qx3Zd4
H0RhYmAX6GOfVYGb2XDR7+A4A5bQZeiSRh4dRUYTBvoFl86Wm9EOagHQVgLyHRJntSa0Ceb5gnWc
Ul/DJGfQeCz7cNd2O/Nexqu4bIsvTNsquto8znbNY06LrGeTpNFpYuD1OHXIYTpiPBBImkL/M2XV
74TkjqBUD6VM2O6xDkxMZfG6PUbT+vJJxNPEztYH170SjDt7yaTpYxpiNVXQQaXHdDf6jDpZBLOt
jirRTGKic/VDqUTaKE2B4b+j0z0NbrhX9pZnpPYfRlFLOJFi0xW8ofFlE5YcjdGiAq2df4SV5Da9
q2ifeLcCP4lBMFvdAm3Xq6KuLnpKJhH09QWDo2SJq7atoxSnQcTnsa15KxTuYKm5koFE38KA70P5
rHrhsdNdPJh23oxay3GfYPbbJwhl3gnGnbA2GIkaVYBMpdpWYlfrHvtQVIO0aQ5XcnEnKsAY37pI
pcHJZ0y8YtwhqROOTnwYXUYYWX+mZvWdVNyR6mupwaBxbJe8Sx/Z8DrzkMy2bku73A+8UhBAbmrg
SjzuXJGoqTUJ8y4dpX4ya6c0HovSE3iUzbjgDYMfgBtZ1qzNTDVaL38eDuD0fCkz0DD8qT5XqD0J
HlG3T/EKkcs4YGKjGc4mEFUQvZwtTDwxXXkCgxIjBhYf402nsoLj7hV6l6XtzHREg60oZZB9XoXT
fWYIxNqM6VYwnGfOMhqEI4VUi3U1Va4qaigVicG54jA3iFwPTPOizqWdhlqdezrXnpYJkiYiY8F3
n7eSkba1CSTtnllZVuSUvMy3MWbisOLzXMjLIVo6zlQsepqgqxo7xJiiVTBFl1cpGHNSZzgax8yD
URRCCk4W4QzHYNSyVWrYLTr54B9x2teAmNzKB6XxRxcFXbvAEZWgi+TkjIdSZK1eNVhYabhv82Oh
i3ou2Qc++OGVDnL2wpLkuFBAvIChkJbTUAxJrk+R7AZZvJvIbuyEjWICpeRdZCgvSjblWEZMNXyY
YpC8x0f9YMbu+LPHrV3eY46Zb0i2aCW3o+83SflG9WLIhtrSIWkcOYjfTFDWJC661KitXQ2BR49M
UxMn+C2wlgKHQzlj0gXJaI0VcDtXdhYXtDW4Z9SutcMILp8e/iMaZ1MauV1iS8fyJmf5+HoSvZ7a
o88MZfvtU97GMjQNFf1g/eK57SWdDEXUwH32VYO+4Ws5ThyzE5jJrRcew1qhcIcgKzoyNR1QwtlG
YuQY3VbgS5McPJXD7fSv2R5539vB8+XF3DzxK1zubGgjZQXLwF2ma7N9CQmxl9i5jLH1arAWjnem
ZMhHtcsAIqHj7cCoAUE6hyZhDPDLrkTvftuO9E0kPo2woPs5S3PYzeHn7DQgwOj2s4JwONoz6yUL
gq1N67VC41S/SjKrx0AvOLgpdZpusakwlyTYI8Lp+4y5qZmyYPna2V5Cl93KQm+wa7wDzntMCH4t
wJ5DW0Tsz/b+g91cicb51rGyzMJMIBq7v7BlHH0dR+w/bxiTfxXsa0Y0xZggAAdwaj0WPQ57/dyj
qQtD9jxR0YtovzivapjzaA09FjOOiJ3QH4rmC7R90xiulo1zomOQDG2XA0H+8idQgAF2zXsQGjix
MLu56WpWYJzdqC2SdeaAPULTkyuZNxI6QhZQosWCBKDwVHGGAveJPAEzPMtDL77spV7gGh65IeCU
EUf4W9QXa4vBe1DUvLTBZEKs6slSvT9t5YGv3lsYXdkf6A4d10hFYByVyFSxs3RB53kPqk16RfMK
YupXcKD6kWI+EMUUp6bBuODSB2f03WV1ERzuD65zisJ+UiApC2CD/jmZrL1K95dBBEr/odp70mZd
Z1qykPPUXS/L7vL3BVrI07osVabnPZ4qnLz5aUznrEWgWntBIXwtFW0PZypAbxhVDbO21U+pdk3k
T8tduosxPezISCTRNy56PhAtHWcvtGIw+4G5/4mczeKhLj4VzbydYL5sTUbHot4HEInWKIQw/PCY
nSAOGwfE3vBrYV+wwD5RzmRMcdCmI/PGZMeCteKVuYPc14fcHYVMFKLl48yGtKSlThpIZ6J3zGxk
WxHV4WxfzN4WkC9bi+NpyscZEMoN47xkTDUIB7NXlsZqp3z/RDfD2jbxlWsUdPKF8iqSBfIf1IOa
eGYUxUwCs6ByYcVIikaqWVzWT6FLyeg3+X2UiXRBhMJFFvW0hAFloZKMoarEozW1h0Gg4MzdXbCo
KtOQlXdPi7LTKGY3OV0i23ntg2bHzToUrFSY5Sgq2xCom8rZhzoryVgsCCWyZNbceNEj25BKQyCS
UOU4oxCb5ZSpBDKpmVf/M4MeHzXBD5qnVM50ZC6xFxhw0UZxMcWABHlQMC/RNrFXzK2XgnVkFFDU
CsXiLEM3lGWqsIBvnmHJ7erAro+So7W2AhpiH2N3kc277Dk2BDNRDmBZKjXZHYvbMEvNY7muohGj
e8667tTxWevdyxAbCvgOgtssNVywVykgUvM+N90ZBO+R17QnWdQHIZKF26RckeEELZzZtL7uk5dU
PxBL8H4oguB3qNCKucAIWYdUj7SUQIhZ2kEsJKDecLPvloyz2qZhRnUyQpLuKX/+QwvQGDa90u3i
uvmR7UQ0CxvxwxqPb8ytwmFZghhi5bpbBr979RxVD6aIKXBLv9/BcCnWvIjrJm2Ysk1edaBu4oLN
fWS+gg0LJ+fUF73NsP3gjN87RM6MZ31O5rEGYt3elYU7K7/N4qsV+1V/1oz/um38M2jSkjhEdRV7
fG0f2dMy6x7QwcUUotQxuRKxZf7LeqJ7UKa6QlFy/960J1rX0y6DtV1+1kg4PbEkZb4rR1tXwAHd
Xef3ovXceqHEghqmDrZRjVD+cl9pBQnTFpqZHep/TNxLCx9NYee+Z0QIf1iuQ1EN/uahU1SD4oEN
o2T4GgE96mtLJjoCDPJPSWLw6yK5JjDwWyxapkzQSScTysj5ubWsoShysGiw8LiX5kOGJOVtEpu2
jFc2zKWmj9Y4P0Th/WXbuCnaCpVzzvgdZNASoCYGtCY07ATN6hUZ7cswWxkgSIfXPJ2AuRtSvtcU
K9MDpSSoBy01vCrj5PlVZ6sKJgGwO5V6J4Bjx+rDsVvBcccuXYIoKyuTvd4ofvEdIaGHFNDoBzbu
/F96Ud58exXfpOP2rphDuUpKSKeGNxV4VMInS9TIvenEVhJxG6UXaGRIR0BYUnc1EsVGFtSv1dGO
U+0hIbN3eQVFcEziVdBmLXRRoxRwYGJ3gq60ZeuoFZEd6rslEuU+RbvFOWhZ7oIpUQCWHKwnphuY
2Ac1sRVHQdVPKzrOm85mtZScm64RVpvmBLiwf44wfK6OQfhkl/qXy0soUgrOVYNL0CBzAZjM2MvD
VWzs016QexRJwrnpSWnKpWdV1jm7JCxnbTG8KTuUwhcNgSx8P6RW5kgEBgCa811AfLk9FqEophZo
Ac++NdRIIRQWMIx6z0xEeBwlu6vQH4KUz6047bgtkwkiTsUA2yNPMNF1lqJGEmxEr4DM5M4M7EVU
W7uVNIPZ+4vBp7H0tgkTjQADUyV8lsUa9gimpSswTOwDxxDE7xuXn3donJHNrK7XJCYRUhVGfd8t
gidQwYp9SFVlhpLkKd5dUuVmkL8qur+kL5cPDdPYD4abKig1VDTUAlvc2dTUNFVKClcrxfFzVWW+
ruWuGhgo7J68McZNK322ClHd0+bCrVC5o0q7Nm/CCKhx/Wgqj5noBrK5cKvvc+e0B2e+EuT4PrEq
Oyb+LHW2JppcvB2N/UXByLv3NttQYjIVM1CW+86N7yIEY9NJctqn8BaVVMfPhWJUo5qqgCwVLC3v
8RIllfJxwYG1Fv2kpzutHe2239eLP2Z3RX+2QC2RfY8Wb5lerNkLC0HItL2qb/ic20giai4lM0oF
SrjaXRV4eeBfVsdtxXiD4NQxwqOc3jHPNGetPZWgM4kFdGVbD38mJjL9XUVO92Iri+d0xqF9nG46
yyaRw9IJ5c7wAsVGPqHG0DMwEQvpaESrx+mkSSsFDDTAxSwgp0hlm+jhPhc17PyLUv4Vj/ccORIX
SxkCJhjcWj/l15Uf+eQwYPZZ7sk+exIRRWObwaZi6hoKesE8o/LxepvPndXOKo5zsi+Qw4iPkWxn
OUZDExQwfOb5ylzDcTsoYV640bIYGs9krd3v8qsYTss49gdW0yvi99xSyTUat2+oZCitNAPa0j0R
etfrooeeLcWAU5SpbBAVFbXcsS6S1pSmBp3aSDJdx1D5U41Sl8yeTvNNeU72eN+Uvou4RDY95RqV
O8zxVBtlXwIVldEodilgurpjct2g5FQ6iBqgNrVyjcadayvKSD1GaHoJH1Ej4cxXy97wxidWFT1c
/Q/9h+wCwLk1lJezVkfcE1Hazl0Q4rGVLZCWILaJ7Nhw2Rv4tDcfesU1vrB0IR6y7MuW60NoiGJo
7J2po29Ex42LkzDuszKco2B2jMS61sIaVKa13wWFR7JCAPVxNV+xLIrbHe7BBp/DC6JqUotcQjcH
q7526LcB5srLz6weI5psTMam3z8j3Rsipy2TiaH2pRIuTtnOd1Ibud2SMZr/7w2RBV5GYQfq3d4x
6YgFwmmkqfGX27uuiFpZa7CSbGQe61Ypr/razo+Ky95AY4c9wKPxt3HyG5yLSrC4zHhcQmfmYH0R
a9K0HRWgt1F1SybZIfrkmVnrRKR01Bg12k1wuLy4IoF5A1CUS9aGgNRugmN8VA/SFaqj96KWlY+p
HG5huU2M9XQJwQDA1GbxZ69w+9IBqWXrBzcUbcDpvYRE0t1l2bZ1dbWb3LkI5hFviCNAZcwv0nzp
hVVS4OZ53eL5q/kqein4YK05GTnfoDJar2AAXBbEztCWTtWoAg0RbRf7/0pDan2SrcwCRN8/h/rR
MPbG8M8wvei6T7trktbu5SW8KBJF7v49Xh+qY0ETtm3azYgpTESgfh/8D1syAxcZpIkMGX22778f
BpkeNWO+YGjXUzNcV8rDPPqXRdhWPVNBj6CC7nPttY5utWZhMOhKTssFveeTK9lq7wbIpDiM25I6
5ot8yn7X3wSY7Pb14SSj0YjiXmNqmMHzXq5EUvoMWanFyRiFK/oqAr89N7AbhbiO84O/YWuI6RXw
N4rMosv3WDkmaVhTvWANMZaPGapwhIOju/7MQhJwQImiEnZseOHYfU1F4hINYnzIJeVoMxr0GRRy
Y7IzrMkJmy9KcUZJmx2JrrmvlbaXwLhDFTVDZ/QlpOumeDwURj6ZntXMISQD2V3t6o2F4no9Zv1w
rTIlh77Nh9Y3urh6GC1SsDmT9Sy7VZVYe22QktCRu7yJ7IB0ZLCzuC8pONoItZu0MspDQvEKOw7f
q6qp7hGn0MAvoz5M3GWMy1JwnLeOF1E0E9uH5Cumvr7funhCAGbME7Ie0ezFnXqTKqJanq3YgFAw
x2gGIRhGweUJECx0BJzWi7MEx3o8VLmr9b/Kjggk2TJMaxjyXpIBc0iUhgAmObAxVB1K1dg0dGHm
XCQOt2KhJo8mnn2hDr5+1J3263SqTr3PZkL2rvn69tHvJ5Fj/hix4owRFWPi2EoaGh8nh7WeBV0E
8cJnjE30WNlB7WbPjC3nf4gg2WJ90PkVGucso7ANsqpie3Zj3Pwh9wMTufVD2ul76SC602zZ4LVs
nJeM07JOlhhoMvleNPeJWtpN/eOyQdxUdNzRFE1Dpg3W/r16KDSVi1wFO6MSHNEZbtetyOKKEDgF
TDqQS8PkwsqXdnJgNJelIzmh4iqw8wo69ZRbIrg9iSA5XdSCJdVyBlnHqUvaxBlE1HSb2q5hkJ+i
6RrRZc6NWOqE/vwYoe9EY7tBaofm7rB4+fB4eXs2VeANh6faiEB4WIGwB4Fnvu+nJ7DUjobokrJp
IVYYnAosedcUugUMVmCq7FmDHMuMimYubm6KAeZlg1HNmPxdSI5hQiMWQ8v5vR4+I0n+iaUyVY2i
BVWzNH58fN0NKEnrrdlZqi+LaafF12IU6NVm3IpE8l8MLipaJALukw4Y8pH1Rie+dZc6y5fW/VP9
W4rK3rbN2wqQMziTRZMoKgEYY676AT1kfjrt4kOPDjJ0YreOqKp/U99WeJzJ6YN4rJYBeBZp9gjR
/T77USWiUX4iFC50qMOlaTIQVjqRuU/lk2a4ioixQQTBHdBoKqNUGwFBxq9afiLEEd1+RcrAN1kv
Ix3mJWVSnFFI1Rxyb9hbhRv4dBft8bKQ26rgpWnzCL3tDv9+OxqkUQyWThhM9CeYN0YpKGzZ1DdK
0L6qybqpIDB/7w7Q+KZOoTGwaCFGsXl8FU1nPD/6bNhLAz4cEUHllh1d43HOQW5IZ5QRooZq/hZH
P43ilxy4Iag1LtuGbRjNQCJNVSx0pXBiJeiNLIYGMPrPpP8nyWY7C+/l2BLgbGkdJX9x+DxrY6am
FdbAoeNJA8VwS89R//2yLJt6R1WdIqtkarJicMLkTZsHJAOI0TmsCyFxm5cBPg7bRFy9s8W0kVt6
t0Lkp3lEQaXjKbrGpE0psjXdNqUngUzsusoHVmsETu9iuJ9wAI0fCkrQ72Yrp3A3o81hFl6RPmb6
ETCukTiNa6oBA+xirB4rSsAoGed1vvceNq5Dq+yM3GMAQmOP/rosoWgJuZAk6/s5kygEnFHfO6Er
JpucywgivTDZT1hdpw01D0HVC4jOT68ZyYRZ+BgFiFs1SpjHfQzeE4FQmzf49WKy87CCXJRo6vQE
i6l/mVghuOGzeQT6A/0hPy2eegqFxG7/sn+WSYipQf/5xESxtMiyNOyIDekp6Iw7w4AHoZaf9b+j
SrGNiRyVrHWJHN7WGYZkquRYWOR6qLvvY6E9LoOI8XR7a99+Ee+jM7XUadwygvMvnXYKP5Unoeob
AOeU876lrYxJj8h9DsiTRE5x83+kXVlz1Tqz/UWusuVJfvW2vYfMAwTy4oIAnufZv/4uhXOIUXS3
Pjg8UZUq926p1Wr1sJZiu8DdBl07w0wAauN86UjK2NKF5i7pVl+ratAhNb409qwawJjM3AK4EMCU
2xWPeK4fuq/SiIcdhPee4E1ZzrulZlkpM1PWdPGgQ5ClXQCJDTRtqkfcci8LeCSbZ3J5NJKiCDEX
2LxOO5brcar/tFr/6m5+qWNyjg0s7qpqGVBnttpdr6NLLs79ZJI18AovuDcTMTmvRptRN0Hcsu5o
Si7AI/VpqtLnCJyq2ThakkvufWWP04nzZSUl02yaEKY5bgIsLGWHVhfy8hMKq5XBu/4/fu1tCTm/
hnTQlNc2xOHyYaOEJWqXxhHu5oYRjsmpLZiFnbFAk3NqUbxqtM8gj71WS5AyJEdWHZIlpYWxwmbL
OLeRNtVs10xMRzAvc93GV2F691dXwtvScZ5jAlM7MM1gff+Qz7Ep5M8v/yBC3MvOkjh63KjEuYyR
dJYdOVBpOgFFEXeBdp27LAOUYaZF9myVmTznKNbWakGODGGsK6CpPuhl6mqz28lAAN+Pc/9u7nyc
j8TunJs9FhGsn4G1S3zlejwkKC+PfophVvOz8ygJw9m2nLFAPs6nBuJinGeo1qfuQNrdaPyYyXQ1
x/ZB6eheYiUSH2hxzqOK6iF6vcCqeNdf/mQRVnbz3fC58xh2iHO0JA8ZmQuxOBcSllMDGuh/zpgC
JF3raLigS7oEjKNEPck5szj3oevFEncLwiK9/TRk15n+vZA5eamJcC6jGvV8dFZ2lk8/06zjV/JZ
b8GTiWjsOvNK9KS60uyA5ARYnAdRQQ02aeyGXmtUPss86PNrO7/Xp6PEQJgBnLNHzo3kZfXPndx6
o6eCMznyk719xbyi48km/YXuF8CUjkFBwoNEEX7MJqbU6sqOLYL9ysJbgBy5pnnKuoNNjsmEaevB
DyNbYiFia9yI5A7AlBrxqNgQqd0MGH3WDsatdYPWebTFSFsshPHNRhZn+VNGNU2nkMVaLDSANCjX
yT53O88IioDeS3G2ZPJ48we+hqYN9bobTvPLjBT5sA89CxykYPj9Jh+1kK4ldxSQWACAggJ59Dl9
XC8B0ILOM5/NrKsHKmOrEz9ANqvJHQGSK2a5RlhNcscIavPA6a+dXfXa9FA9WeFOfm8LveVGJHcY
lNxc87bDqYvyayee3GwavfPnjX3h3XHbSOCu0Ry5CjwooFSUqNmuSovUR2VPvczscgkidfnUJZp0
JYVnfCOUu05TQ1NoqmLfetxyMYiZMwDrziDMY3ynMsBHyRryk0brWJJ5YkaiR+CYvk/Ih/MrKLNC
nv+PxmVjpBaWEKOBFvBXEjSJaKqvneJDfJL2UEjOGM/6B8anlWXRUaj5Jy3cfzXjoPpk7ykuzzQ6
/PGkFgtJqGobgAXR9Xd4mYu+Op29TigLlCAhD4vZoxrxUFlN3aIyJS9B4QW6EcaZY7pmmq5b4wKq
t1u0uzjGJ4sGkv0SrSBKoLqFehfq5XwXa2P0YFzRwGC1vrAsQubHHqNVLcbXwqG8Ni/SaSuP8xtT
EmY4TZCHbPfnes2elCHZFUQ2P8w+w5/krRjOV8SkrJw4G5ZdXz2W5vcByJGKdlA7STglchhbMdwO
xUu6FmYHMVPjfF2mukQ8vFy1aXxrZ+p3MyMSByVTi/MVDS0xljJDXquAVLMHeqPyUgG91TEkgkR+
YqMYn0+Nx8ZGgwi2yVaAyDNnzs0wl5JgW/hq2QrhAg7FdoB6MkHIGBjoJ0tge+WTecf65iJv/Xze
0oWGZ2JsjgJN2kaZ6vfoZswcJdcnDPIqQBUy8ETfG/P9eRHvYTvgHQwTrBEGG2UDGOXvMsq+B+q7
CRm9l12HPxh8WH8RN/veZVj27Z6EuwVUxYm3St/qolsEI3rAuXRACfZufi7rnbzR6pqJHj0DyGVv
EFTlXhbbCK3DtjDxSMF79m6cDSND0zKhbRt4UP3gz6Bd9XO1/3J+NYUbthHCxYY9RpTMriqWnW6i
aKDkbtpmfu3szksRXljGRgy3Z9pc6uuk5fDomIkdb/VDC5yf+KB9UDxpZ7Z4k97Wja3rJsKmShrj
qoAsxlZRA0ZGOyAEXZBL1ID93U4S3WTbxJl8i45bbV0gTpmvlfJYtZKqrOz7nC8Po8QcYx3fH+ub
qb4ixlGyN2zteS9u4iShIQhlMXRX/b5eYwUcVGuscFm8WHf1sQY4iOOTxyGYfXTG7WVPBJE+poEi
nI1Stq3xXVxomi9yvOpQjy+9wvnWDzIkPpFJA1BVUx0dYGqU53imcdGYzbSgHZJoX4Hd+KVrgUFt
mxLHKtbjlxg+yKvidMhyAjHOet/Pnm5J4hJhhhqlfnRKEYugl447M2g4ipsihrPp/HBfnWyAFifp
HqNkaB8ESvLX4VA82akrOz/C5duIZXpvjk841t0SJxAbTh/qsgfOwGewJLvnjU50pW914w5Nin4n
0N/C5tTkYAMbVDGvwv5K0yIPOJsSWaLr3MQKmrgqLBu9QL8rNOUWicy8wXVOSvupRivenWXYKUpj
hCaPWprKUjIygZxPrczEmQ0FKzj2TeDk7Y3SqUGSVsGqLxLnI9ws3EQETYcGuO+4s+uMahRpFiLl
OOsB4OpECgaPzcqdo6KTDBEJRdnAPUdsji5MHt7JbJWwiVLEyXWveFlKduUA/uWpCM5bhvBYOSqO
Lrr8MfTPWUZrpHM81RSdDfkPOjw24/7894VqbL7PudMUTYlpNuD7Suv39TFrHrVKooJMBLcpKQVG
hxFDBJqlp+zaGVdgFXz4b2pwMXE1zkqkKza8D+a50uHa7r8MnWSpZFvBxcFFlnc0T6DHvAbddGry
u/+kA9/9hbZNtbfZOs36Cx0uq+hlHmVOlK31u8vtbbtfA5ONN1OdyRyHHDJyfdeCaOl62scP6mfM
EzKgted1nzwCcHYXBTIIQJlgzglkfWxNc8YEx19S87lSTqN1isKgTl7Or6KwgGRuVOTuiS6qYpuE
MIUO7Luv478L0EYwmflRA6PFcrCu/xyvDCG4paLRjQGn2/j3u0stk6oxQxU9deArcmns98o3iVIi
H7qVwNl3ayBi1GdIwAyfpwfdLgPHdO+C8/0VYQEc27kP3HG/lIVzwvfSVjJn9VM01yG4a3/G+Ayd
ODplkGoDRzQJZF2Dws3bSON7T5Dem4ZKgzRGh4lejcC51u8TsLEaSCg63iwFyRAd6q1A7jbsRsfq
EqZeB0gpFERKd8X8LjkWRytx+129c25lrWRCkQjHTMyJqca7QQjUexK7tix0+ZUPenhb2H9RhAak
ya/vcy7dAWny6hj4frdeRaY724FmSVy6eJ82MjiLH8wwWhoNMtabYvF/YgJanq2eWIdCfNJvZQRJ
wvAP+SIbQDQWIFL4gbck7lZQ/KH/bjrNgR6UXrt61pGVXCKAfCoe2nFRdoyezh880d21lcqtpWm2
NcYF0INXZYep/Frpl46MOkv4gN/K4NbSog2x2gWaZa1Ln1kbRHWaL+ix9iuMv0FFlpWN79BhKHPK
QkvcrCnnVRQQuEedDslOct+R75EM/Em2epzvyIZBMRsN3y+zy2S6K1BanCU3mkQE/+zIYyAXgTNg
2WnW7Dlj6hIMCirm7XkzENv720rxGWaY+7jUNsRYHxDxoTUX8ECYlwVeJHtEU1+W8n0PTcSulI1A
7r4swiaBj4BAYx+e8iDba3tt17rk0EjebcKbZSOIuy5jEzAJMdujaKjRi/m5sWNvAqe8PUvCG4mx
Oezvm9BjsbKu60DxsLOiK/DHK5rEJ8kUYZay+X4/5zZNLBxVDUgpw4URRm7WP2qJzBTEelBkr/Fi
t97NeQHKs1Fax0Qk86m8NE4FowfYrxEGGvF6gjHIYyehRIx42QRvDQNw6L9rlpCC6GuNlYu7ozUe
MmlFVLh0GwGcsa3jGOl9CQHJx+xLfSwO0/c4cHa25VkuY8kqAvVr+sGUZFqER3cjlbO82dKSJMkh
tUmORgqs31bHkJjEPwiL9dglVWVj2TrG5X5fvK4Pi6EtUlbpml9zlLUTWLc16GZat3qIAPYFUOPm
q8RfsC3h4+yNVN4t0WYqRyWBVCXyfgah9od5N35EK10gmwMUOydDo6igvzYOcpbfDmGP3E687hzN
jR+nLx26Vqg3wlwCyPP+h8kotjXv1NtIZAa1OWtKTIFiSjEQQ67mF4bqNx/6EAVMWAt8FLLPrqxT
UGiiG4ncJVmzumg9QuI4P63O4LZhtFPWL7E1HyRbx4z9nG7cpViCAiRcmW6MzPKVyofxfzQOQ9fb
LRey/J+wqI3OB2yfCdgPh8dEcsyiLeMG1dHqB2NmBO3SoQD0Q/xxAhp75skzjuKQ/k0ij5A0tNZQ
hT0kppdrMB6TE/iSe7+8LoHlvNyrUmoO4WHYyOP812AZ5ZJ0kJcfVX/MdsVudLPEZS0QeeM6j5IN
FLrLjTjOm5GpMa2Eqde+chGUwX3sxV+LSxLkvuLJvBgzvHfmgp0jmBNSGVbB70dhTLR4mBR20gvS
H/Ipd1S3DhfmzxpS+WEWL4o7zVRGpCX0nr/kYib8d7nmaqZVuGDqTa0MQHg+YlxwaRVfspbirftX
O52fEAknZ1bsDlJY0nWFqdRx0DGOEXCa0Hp/XppYJQfwdoD10yy+LNwZISmWokREnx1a6zkxXzpM
Vfw3GZznCpuuC9MSMhz9h5W/JDR1k0JmgUIXghzEv4pwzsqx1RotpRAyOy5jcYg9Z0duhtd1+x+a
jGTiOI+VUqVKm/qnuPFSh/vIds6zuWdkDnJxwl1ifI+weGRZeZNIUzuqexv+0UieaHXZd5dNGpzf
JGF9DPv/SwZ3hO0wTfAgwo0WzhiEqwPtgnpJhaQDC7CkHlh4m22kcYFIU5KwrVNIM/YmUiv6V+ca
XCkf7P1wTE82JtKlhVPZGjIXtrk/kXW1jcGAxAxMtSrSHGiAqLzenYG71+/AWoFOu1aRmD7zRO88
1UZN9qM2QpfByRpzhtBew0RunbikuppDj0QXafeQTvZulGX+meGdk8gdNlBpqYrhwFSsFBHei4bn
WbdcV9Vx1L5RKdiDbFG5U6fnk2UXDfSzbeqHDd33xXRUy/Fkzcs+Np3daJNHtVBda8kPfa5ZLlHV
y7Wed3PjePX8+bwRC3+OTVD51x3HBI3R78u9WktTlToyS03+fUl2C+7VRjoQLzTdjRDu6FtaX9Ke
ZR4L84IBOKJdeTeVwXpqRjcFzoV8JEd4u24kcvfdkGZ6GbFAbAALhHOfKt/PL5vk+zyzwFiPjj5Q
aEQTAEaryU2kdsfzIiQ7w0/Bx0q3tAMa/zFpvy4e0BKu+0VJLrJE1v4hjszfFotnFOjHeCZ2hsXq
g+S6vgVv4g6x1ngafTbtNhqerElCEx65jUTOl1FrTsbcwvKFz8OP2UODy6k+NIbbHwBRuau/6H57
Re9xL3iywy4OZDeiOaeGniR9tWyIRtaqfb332oP+zEhlGSXwK/2ad34jpevLdnrj0mijFEpcsbvo
qviyeuNtguT0uGtiD7j5oPz+u6tioyPn0UbLKpakZBv6D+la5LcXtY9XpJf7+V6W9ZRZKudDlAn4
WuBBQ3tt0V0Ar323LsoHp5K9IGVnjvMimOSodYtpZdIvU3UnpbwQvzg2y8Y5Dd3S7bJiboq9ODIM
EVGP3Jh7gvdN5Mm4QsTRg42IXEVTBZ7+nFWUpC8j0iQIvwI0IjBsY91d7ypw1Sz/A2WkMPqyHcvG
49sG1g134nSD2tYyAVMjPy5At9IPeAW46kt3ZGU081Fi8UJpVAc6GnDYGV7T7xYfj+G8jD1813Ji
7+7oVKPbGk4MEEPySWBmze/u740wLgwrEmQG5wJ2Ueqxq3XeXCV+Pd4YpYx6WLxlG0ncIk5FXeka
kAIwWsqAVoorYB/ustt+L1dKaOwbUezvG58xLFECOCJYx6JeVen1mEjKL2KntBHAmZ81KEtimyzO
Qm81/c664rN95zVHkPxlQBVVJCkumUKcT1JoNCpaiLWLbbyZ/IF8+Y82x3khdWnjee4hgF61l4zs
J9qbd9RFBRl1F1m/jXT5OGdU68OkOi2WT7uZPnbgsu+fqjlYgumyCoYDeVbbnUQ/ZlznzJzzTlE9
1yZ5zS0FnQ2aWUwBgmcNHJBzjKkv5jXI4klksjU7I5OfRHU0c9RMBimDyxIIh3h1qK59T47aXv00
30P5HQZHWb1zHfzzooV3CpBagcWJoZt3YDZpjg5vmjIMoPg+Wz451XVfffhPIvhOBj3CEN0wISdS
6527ZH4WVuDYlL2ixHb/S5FXn7I5yHmedKVNICVTYfqfVWmuQHxtvS3V6983EgaqJWZpQoIO7H+0
EswHq3bVGiV31lhbdbu/wYCyHIsi4YJWXmT7f/dNJEkqCy80RG9IiduXunZqOkm9R7hqGxHs7xud
mjnSKVp20WRt3PfNU6xK3J/IvGxcvBjlQmu/wUPuzTNx4rpDeSRULnXjWDg31JKIEO7LRgZ/eNYQ
FfRlMtAlgBH58rbbrQfz2nDVQPez2JUGtqIkGLBELAD7ASVR40sIadI1OR0gDvR6e92r9vRb9wL2
Gq/ctzI+GeHyEQzqAkbQxmQE52tne1pzWo0MkudSm1K3rC6MP6cWQHERQMO/hHAuFtQZcdUSCFHi
eyP5WDl7aTOTyMy2IjifGhOgjMUORJiR4Vq142cYJjnvZcRmwPptHIeqQMFla7kx5WmOjDzR0e03
B2xf0gC4KIbH3lZImh8jWSOtWB5yXjr63QFtxWe+lMqMplKBaXdoLCpO1V6Pbxpv9l/hctBbbUoU
FL3lwM9FLKiome9wbPRw7SmiS7TehFdFcrO0H6tudEMzOU1jeMjqp/PrKRHHj19MmmYOC2s1LHVf
z8td7jxlY+Nqhpc2dznN/b8RhxYYHXDhhs7nR3BHtKvOHvpjnIKkeEe6yVfWzyp56BI/GWeJuFfC
Y/7Gtc03eZzRz+Oo1gTEZMjyYXTQ6743ucsQJ5odCt6TC5ZwlFsGYMKwx7GTSt2IKJjeyudORJbY
Vj4p0Fcrb6L8YiSq25J9gQ6d8+sqPHlvevIJlB4N3wploXRhD76VVk/j6tz/NxHcI8QomrI2WVrD
UG8IiVw7kYw4Cb3gRgfu4dEB8CgxGNb0QO7a4fuiXRqdrOdatk7cXQtEsjohNfZjAKlzPX4MpWUA
oQTc5Dp6hB0C+MDf/VM0TU6hxohkjX1+W4A1VUOggqYl/WrCPC4jGp0Tye0uTMLg6ftLJv8YGOMh
11msDgi5GdDg1SnHOBCSIvGuOLKKWxT8FXbMViZ3Z6lL3Pa6Dj31mxho/8Adzfaof7FkdlQBkYix
MGMOCXYiefkI3wpbydyZxjzA1CY53nLW1eQnhxWlj+iy9SdP9TIMsrbBebsXmuVmcbkjrHVzU44Z
U1T7RhpwG+ZuokmOr/iWeRPCB895Rgt9ZfWVzrf+GVBLvw6IOLF3HvmbethmBfkgugAyw6IrUKnq
71f1A+CURunkBjut7zzvRiPuNPfloBtmCBnW83Jiz3v0sCgwD1aQnZ5kMbTsCPBB9KKgyjF0EMcw
hdjTKg3Cb2oCWKHZr4Jyn6de/ldtstt1ZL5gE4uoCiGroTCXuGfNieshSdEexjqOy71xP8i2TZgw
2crjfEu1Ok1sLpDHgNyJ3+znEIlP+xUf6o+51iyCaAc4dwbFYwhJJ24Dy6JPlgQk2R5IMoKyduM6
9FYZQjLvLXkhnD8umsZOlnhxvNSg5Y5G1uM8xPfnD/C7w8UL4bYpyUrLrBNoYgDRH6PHEeolY7vT
7tjbAUzWB4k8mVLcNmX5BLhqEJR6xtX6aUA6IwcoT884Zhj6HJ74N3+con5VESOhuHEsxFa8+UdK
MhdaVjveepPkqJ4W/nyhllCxwRyMzwr3le2eV5P3iz9FUoAy2yrqXTzslQ08jVGdRvRnG0vp0nSw
QLpxNBxbEhYQZgNbT/IqCEDuOorDeMPwTcCgoOjHeR4cz7b1pDoNOplBXwBce19tsviFWnFxFzZT
9zSMfYQnqNEW12nvpNTtSEe/mXacNMelK/JoZ7dLWbiZkvdPTp7ms7eoVpcGaAWfn7tC0VM31ss4
dkHMsH7Sk1RbkSq0dBn0OJ8H4jXi7utm7fKqBS+aF/e2tzBI5nl22+FLmftjL3vBCPdps3zcRQ1G
XrtS1M7xBszgGM1zXH20ssfztiA+YgyRF4j0wDrnX8uqms5mqpiOF32ZfAZM6OzyH8WReLGfSoeC
hRo5FO8/08QLnX8uG5mxpkoJfIywmPZrpQRJp14UXSnJOMjEcHGGVYJOe3EgRs+erea5SUqX4HH+
Fyv3mtNHO5jx/j3bj9QppgwrF1+yi6u6ix+SPXLtrFAC9D0ZJ+O7O4TZHnr4CaVoKjXx/9/vLEOr
FUB9OtDqlcQdlcKL6PF/y+qKFnArirtBnG6wF70OUWYnXqofaHhKdYlzELnarQju/ojatVDNAdrU
9WdlOQyyvKl0ubi7Y8homdsKBPyL5WOjw/hS2bNmDRkMGf9Y5LeGrecmnMiqPk8w3+h4jYoZ13LY
R2VxGNveA02MLIhma8871e3CcS5oIQpeW+jM9tQ9uxJnkGSgUoz0PkOykvVxvovOXjXTCHJDhmGB
xY6LoWnoaEgO2bgrgvh2eW721q0BhGtlr/vVTf0h8kxPcqxElwbqZf9K5Nsdm6UeEz222L4BuVkL
GGOyU7jlBWtupsT9cxCynzqCe0o1CMIlfgw1wxR2YqvQMS0/2zQI9Zd+lIzBCw8UQBD+FcF5pGSm
42haEFGALSDPdrnlTZqk8COTwW3VUBfaAGIMbFWteFH7pR8jT0m/n9+e80LQp/27pVt1V0RjS4Es
lh2Jfhu2Xipr2RfdsdqvtQKI8u8iML2GvA+BHs4yu4127JSXyPraV74z3p1XRuwjNqI4P4cgCFP+
M0TRqzVghDPlRXE0UShL5IUy4bndyOIc3qKVjaakTK3SDa9Ym1zqZTsdfVyI8mJfBjoq2yjO/TVa
amcEV7HXY3bcpifG/bI4x/MLKPR7G53Yj9j4Pauik5lTnFWSaHulyI7F0FyTAgD/bSkZ4BbeFxtR
nNurZofUrQl9CPI/RXxf5jLHw0z3nWPVHGRudQfDoe/6WcMuirtUheOZEaYC8y19cND9XA2uXSEZ
sn5uqpt8/Hx+BcVqvQnl1IrsaM5DwoQqT2hCdcly/xcCiGVYFEPp7Inx+xbVzjDrBO2ZOLAP3fjY
WpJlE9oZw7JhmBiayvdTYDoyrvMBsdYY1IB4cPb2vD+vgUwCW8KNkRVrmDgFaIA8FaG+8iPKn9tK
cqkKXc5GCc6Oh6kegZgDEauiuxamSp3itteOGmpi66fz2jAv/M7KGCEOSJVVB7SDv2uj9U1XOR2B
NgqADCfzR6mXHllbNxkstwfz7dR8XsCQfl6q0Mw2UjlH11p9TZ0UUvX+FGd39iA5ne8a2V7v0I0A
zswybczjLtGhljb+aIzGrbTxUBQAxe6MfZkqmQto1DG9IBi4vgiV2UcIEETa4FfNHFgF6glJ5dnf
zmst3ta3teYsh4CNYQX+LjKLNPPABVPnFgYPH628ctd+dM8LE76ktM0ScEakayAfKQsswQzKwdMr
ievt8s26sYIMBK6q5FyLxVmMrQWPeO0dFOeypMM8VH3I7pPBdC3EgmkAFlIjsPEAkc+hCI8hCOHQ
H0t0zeAfiqsWlpaRJqGXU8AEPbfaQQo98m7669WK3mTwc1jZok392kPGtLPd/sjQvrSv9Q3rkG8S
tzv2e6L5shhXohg/LKouox3mTDGq3tXDNZkeEikGrSioRXcbUPENEyOufIi5LMpUTEZKveG0nMxP
jHg6+oCc4xQwvi9z2v3xaD5bSp2yuQwdSGaEj6KiGY9tULpRBO7WifhpUOyASJ8DZYw15We9dDpZ
aJCGwQg2AF30nlO4yVEhGsyBYvO0gEG1WdOuBFAWayfVp520d1a0pgbQ2jCLhXmad5NYU1Lkjr2W
FO/vFaUTNoeFcjLCKcwKYpBCZiZi/d7k8Q+TmNC4ypm87IeN/hLw/XgvhFUggXMuBeAQS7PAVa6j
nAxiJs6bzGVdRToqyl77St2QB8mV8TAAiDY9NReL5Hp4V5lh1gLWkl/SuDDEKLPQGUdIq71i8n6O
CBJUvtKPbKxCjkQruo8YFJ2Ka5VlPrm3yqgmKGWkkIfnhDuZX0vZM1IUmSIpA54c4DaAxJITsNZ6
NXRJDIWWZjdED21veUMaWDJyFJHzAM8FUllI4QJQhF1Bm+DEcVoAdJc1jlmnubl+OU7E65Lg/NUi
use2QrjX4xpj9jzMKuphYLYvA6MhaD8rieJM+6JP0wurs9uPZqNL8WdERwyVIGIAxRQnmwfxqsoa
RJHZRL0+AMJHBAoy1mzn7Jr2aJ8a9MTLqkEiu9gK5G5sNGPiPVZBIElWfywSzLVLazEs1uEjsK0M
7mStVdIrEZMx1TsGhZE+AO3xOTmqAbrQA9k7TGSIOFivw6JI2vEGMpA1TBWiUy8yPlHqKVPmmtre
LiURrNBfMIcPBjTWKcQDXHUdEPcXdMN400lDhYm1WM270F191tcsq1qIlXoTxm1TFOG5ofUQplmj
59AvrROMReuFumwYVXS8tlpxe9VrRp7FEYEBtp8S6qORwS1ySUQuk8GU3Rxh7E6RhzhZno1OZu1h
BSNCK6nzi8yadc6AcRZeFifpdxH92DihkbfwRvOTVT1WVBJ7ilSAA1IZoS3Ixfks3ZzpzVgwFTJC
8X65zHqU8U1JxlYkBMiEACZEN7v17n1MhyEu9b6hnhM/z6OLVk7XjP4ic7+Vwe2Fatckbhcmgzqa
H4YpMmZ2kfsVUFN3552qUB2TYLEQjqFGxXzfZtvBplaSYYRTxfz4zp6f1NYAdKh/Xoho49ES9ksI
d1CaVqNhpUOIVs3fJ8e6i4lsTlAmgum50WN2BtyzCUTEzWOrXNqyvj3h5bNRgduShM4gIJ8KOJY0
/NLS1jcGlKSa6ipS59vkz9GmWShiAl0RpWtUQ9+17ZVFpA4Ju1HTY9XsEsR1jm9eOVflR4T+p+kg
I0YR28GbPHZdbNavSUgcawQmt2YBTS9y66KVZTBE7nKrEmdqtt4ntHMgomh0N4pPXRkUhj/96aAc
v3KcsSmF3fZaAjG9FrsR2dvjAPhxybERmpuNB6CBJBmqhlz+Qg8TOwMvEyK38jRPH0LzbzzA5vvc
dlA7bqapwvfnsHGCFrbiZoU+XqhDLpEkysTgRsZ7DOS6gHzmQsSUEoz79Tg4jFqVNUH97BOX9iOL
4g0T2TfQZVgES8Yd0CF0JqctcIDG7vSTElDZhaBTifzRx0hV8DcxFEPUQ9QGz0YoZ215r0yRVSHi
MLr2wQwNV3dGydIJy0JbGZypAa+0S7XIQDwTuwUeQ4UfB3Xth0FxOTymbBQidWdZjkloehvFuIVc
G8tp1BmKqftucYEcyaK3CNgpfe5ZN9njCv8gm7UTeT8GOMfA3+CQeJp4tY2BT4iGZm+1DmH2QLub
l9J5aGU0dSInxIq7DF0fwKF8csUigzVphY3XHsYhnVO9uk4siUHEIsDDDVoCGD1fewesh9YoBGGv
gimPub6Z08xrZIGI8CFp4Tj9K4V7qpToHiNqt2CP7qw7NoRR7Jfb6DL/yBABI0+WBZMpxZ3hrA/B
iktn6lXdfd9/is1PUyspEomsbhNb8c9+U8FTAf19uI80yzfL8Kh3slq1SIutCM6nmutE2wxpPiCi
PRXprUrQrvhwPhARvg+2Mji/CqweS7UxSoQM8K48opXqpN5al+OJ8ZLKk4WyReN8ECCXm0F1sGir
fq90F5lsU4SVu606nAMyh7nrqwwC9CzoLwvwrMIGlICR4SpHaV+YyIVvpbEN3MQIxdprZa5DWlTs
2eKxRKvZuS0bONNA9ix7XwmP0VYgF3Q1YRKuS4LdopmbfWTFQsbLvra79MeChJp6GGTpLZkNcomM
xggtsM3DBhezdmn4w0yOoeKdN0KZDM45hF2jGGMFGVX5DfMlbXmrl/5/E8E5hGJWHdp22Ck6eJl9
HJ/LPyWvZlHWZmv4hn0FaEWGosPDtSVgR8zpE+hKXGXsvp1XRBQz2kCqdjSksDBUwpncGpYYJikh
JlLv0jWYptZVWy+RFYZkYjhDU6nZlaoKB2oYF4Me2NOLgc5v5M7c/6YOZ17VuEaxkUCdTLnNhpt+
XPbldAfGdsn+y/ThTMycCmMxUrY7AAwx4gNyc26UXVbN/rw+QlPebA9nZ63R66rB7rli+DB+s7vO
XSfJxSN22UjZYP9RM0Be/Xevk7QhavcKc9mMvpdxSVOveYk/jj5LVMniVKFGG2ncysUAQ+9T5A88
mwKpGGi6eD0URPJ6EPvtjRRu3aJOoWsZQSdjv162DzFaIFjf9XCrHmQlEOEdZDIcQYRUeFFwd9A8
mukYq9ginVyqw10iA+4Vmtrm+9wVpFY0bdoGqoCx/NLuwOFsXmtmEJLDX5jaRg7nCeywDauEXT5t
dqnRICs/a9nX8yL+n215WyvODcxLn7S0wlqRPavd5EH4qF/1GM1TD5oMBUdsaG+yOLOOianbkcWO
Th655bjT2ntKjxKFZJvPWbOCDG9s1Fg0knthvRuBXwcw7PAYHiyYdQ52kH4X+7J7W2YSnHXTstbo
HEI1I2zcLHIdp3HzLihT/7x6kiV8HZ7bxCOkpoDqnZhJODirq9dOg0tlVQfJEvI4pr0RxbHDIoIk
e2hHDBLIoFmFUdWbYRP2940WTj6kI2BMqWc+gDnyxIhu0o8lCmoMBFMGVCBbMs4baAnaytMGS6ZH
xa4nXgn+wS6TuTf2Fb62gKnBf30O4XwC5jzaOmdmZ1joKWN1tNQrduzBxULFv460NxKZ3ptF7JUh
Ngd2EY32oeyu7VF2kmQq8a4hMia0A7/amps+sm5M5rS7F/Nuxj0EenOJbQubALZryPkHvcgsNWQh
3Dq45VHzMBP3EO3Hk3aK0Jm3eBGEyg6uzNY5dwGKuyavOth6u6DVoNXcQkYUL5SAyriK0VnkEfjT
1KTp3CQsACqmD+lyE/US02Or8s7yNt/nDpNe6lZVLQjksrk4jd+s8NtKFiTRnjJFkkgQOrmNJGYw
G4tbOz3vahYyEkQIcf7smJMfmTtbDf7CyW3kcGep6/vBRHcQVmy9WhrXGi/0xj0vQqYKd3iSKNYr
vYeIMO3cDGQnbbKbnw19f16MbG+4I5QURt7EgMP3QmxJZZ6s8LquI78kj43MzMSnZ7Nq3OkpxlxZ
1BFpHiPU95if2pk58SmuQLse/ZqGoacWyrHQejejxpeU2j5ooH7Yaxs0Nt1368N51cVB7Ob3cCcr
JqSblwq6l46LvqvyiDgWYNXq/D+2KYmfzhuB3B0cdoVOugIL0Adx7L3CE+2Vj1Rze581/6dXMk5k
ycnmE0SRsxrZWEPDKX9oulNcS062bAl1Lj1kj8q6ZgoEsAnJ6csrmn3mUjcE40W5x+jT+S2T6cN5
kk6d6t7ssYBEqW57s7roW8nNL7yL37aIL72Z7VgbAC+gaCX7MoPABnX+iciuEbYqZxyizrkPUAEr
jhZBCMGchOGzOYnqiLsDwFuy2EJmczrnR/TGssqVuUSQtBOw0DFx9YV+xeCBFs84yN5qUpPgPIpq
OhrG0KCchcZ1hvHEKOF14K2mPmpzkgeIWD1KGOUdxsTecdI1erGaOYvY6xeav3YHpf9H2pUsx40r
wS9CBElwvZLsTWrttiz5wvDINneC+/b1L6F546YgTmMs3ybCMZ2qQiEBFqqytqiMdtzhxdhxbZ1O
grjKy7apIt8OzVqUlL09YjBadM4ys8enVWXsIXP8l9Wp21HvDtoYSQonVmNxASXwU5aTEq0ZgEqb
I8Sua1SDfOwKtcAQKClnpYXSdVTGGTet5vLlwhX0wrxx7qiHx5KHD91mTnim0KSBpqM5ogR4Vlo+
oBT/fjAkbzGSBRJ70cwkhGxFB6813ecssraO3WN+TeH1sqID7pp3u3hhikBGNOmGakwApO2CXbnt
9+GBT7a3JLfcNc6zNa78oFDI8ovaDyoql5H/tCx0qk5u5WRu/nKeVNfCDAk7BR2WqI20bYHDHTNK
jaxW0DRqT8XOMOIIMH3paX30AfpeIgkec+oq0HtHtVDwfEzw0phINswqGywBhPtfQVHIkpcwhd4U
PaIZU+Q9CARkmYsvnON0SY6ysT6rdLeEFLk8HKCCn8OmHFOzoEhANmjn1P348Dpr54ds0M7qYkFx
DdNEIQUMGnpLP6RPTKIMo+VHWoxeExzpL2MqWaZ1Ny5ABOKJNCVtNQIQ/vycouvbPqDiclcd+aQu
+km//0AALuAEDkoGWoxBC7iwydzA9mIIPaGv+jzI+kKdUMTEREMmnT9lWjiXTJil7q37F8jCHFFT
JU1YrnGQvcASthTJi8AI88ny56ZyjfICBaWb1sA98/t5o1a5YYEjbKjCCOaadfDcYF6WxbUuna8u
AxA2lKmQtDZ0AOD2YJdeqbmzX+ArG4PNOpcke2XLG8Rk39kyVP7vi884Y2YzqnBnuK89dOVdPjye
d5tkE4k1b0MYpCbjoZBp3+1HNf8+fj0PsLr+FjapaaqobxeLUzuC2mGri3EHar+ZP8rxvtAust+d
hslfe1BG/Cq+xuf5CFSgRG1okDqwfM16GI3YNQrmtR8pRVuCCFQwYuBzYU0AyR3lrim/FRStQfHz
eXetEs4SRWAAvCalIW53FirKHT7mJt8EB/JDV/8/eDy4ViWH6toCLQDFl7LajKJOCQAYFZBxicy9
Pmt+rqjfM+tDzTeOSvnhbSj0naxvb2tmpKg4wFsVF9TytS06PpKvfO+gmXNz3pdrsb1EE/aOpcRp
1c2wrIyPJtmMzhf64zzC2u50ENUW2pMwKOhdcdJUVSw2uMhE9RLr91TG1KsWnH5fFa6IitVB6dzB
77eQnaJ3WvWU1h9xEtfRQk+1YaH+6S3BZHpYU82ARKumXNBwp6AorQr8j7jphMFDcEFiSWnkRTXB
DGO8TNS7WVa5t74Mp98Xtr/Ron9Ba/H7zvglDtG4K2vPXK2kQlYQ0q5oYUQXgUD+XUxIbg+gyRoX
gT5DI8trzcxNfEijzbzJNt2ljPnXmWCBKYSv2eltYLXATH/iYQSv8PsIKjflz4a5ZNfvwq20V2c1
3BaIQizMU4TXpRqIKN3aZJFffDJeMdnLvON9/ZiIKu/rX108HZVI6JLDI6AhmDnxgvg2riy/YM+0
uLZGyRVuld8Wvy8YFedxaLQafp8oj3HoanXuVe2mS5/Ox7gM5l2MKzZpesA0NQTMQqSmS1dl181H
Ki9x4/3lLiHWJ9IRezSAU87bur5sNN+QCQWuR56NDAJ6mnC5ftf3k1R5qlIDR8KR50n+LmtpS0yF
52mEYCM7glbjDtuKDxnnUxOFJbLITMEQFDSHOoC68W3MNa9l4g4rC4Q5p3xoCD4VbBwyb0koS8mM
iVEdthNV3AHKdireDyAo3/2+iAQ0ZnV8l6homkKl4FscFJ5kBatD/oQ17vVMx1Omsh8nIinuXPEZ
Xii4MSraONBb+hZGw3aq8wD1qqTal6qrs6sk3Z0PaX7VEL7q30CIV2o7aoMkQitdH91rUGXN0PgO
+RKtxxplLut35QeI/A2iQLMq00LaWDBqHLeq7sWKJKW5FtkAQA6BoorTwBP2W69lRhaQnFf5xo8d
5gqoe+RGno0r3os77fHV9eW8B6V4wp2xT/FMpjkpguHBUF9vc+Q62KKzCBq+F/yhUZYFXGHTNwYK
18dIVw1mxyjMtpWrUnkeWkl7ydq34xJAvC4mmA0SJRg6jh5ZEwnb6ir14oO1w6fjfxC24cvxLgKh
ec0v9zZ1RGKwx2zOaIwUWdsYfqY3rk4OWTe7RYC5X40kW7Z2yFuoMnfAQ7bjgCveBkead8goTOj/
0b+Gldc/pZh+Uvj9ft6pzfH1iipt0Vrbxa/tRroFtS1HLFy2cxSdWyWq28dqcJMYDVSZSwvJPpaB
CCdslys0Snh7i919i5Jt1H1TbUm6aY1cl3YIpGfhltpPA6iiKKH9kbkTZNZU/SmVVQvJTBFO2RBV
0cYcwpRpLMBAaNTr3PTl/KZd20JLWwSOaGpadpkDW7ryFsJQjezNY9UGKJHjgwEdWkhcvQ2zgaJ1
KswJMhXNvRV3LjNzf5KVPa0asQARuHvOwrEgHT5WlULda2NxR5V++wE/LSAEss4GOlksgB0EtYj1
dGDt/s8AhLjtc7OZR4aT1I6T40iqjTVQyeVQ5iYhbvM4CdCvBzc5ae6ZJb3EgDHJ1lilFXT9/Vpv
IWZVaM9Hagw/qQ/t61zXBDmjIPabJ16WHF2wS01C0utWmRAUwKcKxAKFCO6tVHdIig9fW623Rm8e
7I98NqK89gQhHGwsLox8jOC4SruIrWPSHpVWcljLrBDoeAqd2h7Ry+0HXEfycta/nA+v9X34jwng
+7f7MFMaq1dG/L7aVH6JAW+hqvqjGW3Ow6yaYVD7dbIjVIuEbeL0dapqECD2E/acqBdp7J///VXq
Xfw+x198XM99mfRhkOBKU9JtlEybiOsuOd22jGUbctVjCyhht4yBTUM7Ri6vQx9HdpXMN0YrsWb1
xsSncqOdByKKmA7x1hxK0rTLTASW+kDDV1EFvl06aHhC8+cl2kcX6vN5B65DmgpmhCBJaVLxc0er
GXXGDhvUqPz+6bUcDLUPyc+88/7uNpd+2nP2Fe81UJn7B9ESQs+uY7OpDCCmKDjzNY9XDaee3gKP
4VL4x3iCU/VApYUxAy86/n3tDfz2YtjiUR8SHLJ3mdWANy2u6IAWI1W8tBnWAL5TTdymVeMGE6af
2SSLktVAXEAIlJrPqlIZNSAa+2gTDMCsH3Ll2/mwWMWwIKio4JCGaITgs65WO1OZ+Edwe6Elmesk
B6OUJMdXXbXAEE7pdMjqvFZ0XAVaDQq1gXpfquHhz+wQ+KdFDQLyH7Bjrg8GPaBzNpA1zq8VJmP4
yclXAgcRqyg7rr7hEwudN2j3u1DvnWxj7fTjJG0FXneahQlwmENnQ3XtLUMkWpcWQwXe5lNQUrz9
lbLhVauUioGm/0cQ065IEBA9RbU6UkY/eh25nPRyMvvNzCQhtvoxhUzELyAhxiL0SsYWgylkz5Wh
KrzRzrsJA+b/yxAwid9e/5jFQcFsTE+u+MuCHV1V03U0STIS/Mh/R2oLY4RAi1gS1HMNrxn1gY33
Xei1mE1r2zehg08byRVnfXeePCdEXErjWAkGGDMVtzqUVdGqJGsekUWBcNppXY5kRAaIZDa9Oqdb
jFCx6EtoSD7P+G3snN8EMktMtZ/1EkHQ0vyqi9Ktwbr9NB4Ku3lWpAO+Vh1nq1wdQkH3vpgGCzEk
Oar4YTdlP6h+Q6erYpYYtH6gLjCEy2FYaemcGLAoOrZ+i9EVkG7ZVD6mA/6novHVwF7ACYSgOdnQ
Q0IOz9nTISo86jycZ9D13+cFIWjTRkM9X8DFxrFa1rVEwWmTxrWLGmSXhJIvnfVFOSEIDusCs2j0
HvxZOo4XRv2BQMXBwaFz3pDViH6tbPnbEMFRKimGRMM4WT9kj2F5n2poCw99JutWk1gjThKb0HZl
jwTW9Gp13dWenj+XWi5hG8miiPL4NWbiBmYDEMPca/0etUfnfSX7feFoDi1Mge4r/H4wa15Zmzsl
bzfnIf5ln/xadjH7UxZVPaJkz0IurcOklWxLNvqnecc7espdshslH1SS5RdfWhIocGUTN8lWLjpl
o0FuMUKxliOrbZKtP//3xX6JUjYRgIE4y+6ijrKrOPOqRpME8yptnoLZEGhziB1t7jHmy59odllD
+3UOMk+p7IvCjr4mUy2JB5lRAgnUaRU1XQ+4vnhuym1nJG4qEyCULZBAA3WYK0rLr1EmrjROc6fE
f4Xt4Hbj4/nAk+EIPFDoOqZ1j8CBko9bdLfhZHp241mskKzR+gXntEhijeMQtIZdYYQ86txv62OE
5i770F8kytV/S6dKDBNTa/OkoZ6eAS42FE9xKm+onoLmMEeyujAZkMAOcVLGQ4a3M58UxZd8Knc5
4tvKonslcv6M6EzhWmWqyRShnAKZFnbZTLeqrO5VZgonwsVujTEto9VL+GxuVbfX90N7NWAUg6VJ
TlHJBhLfxRwM750Z/2aLgpsyQ42O7dnsy/nAlpC2yW1d2GISs6tGvknz4JpMh1iRkMDq7zvQ8VMg
rqpCPe3t73c6H2XJZXWG+Wuq/RyJ5B4g+30hrCZ9yPohxe8nRbCbnBrjxqZBVgcvAxECamzKoMsT
vIHZ6vSJFvHeGD6Uk1r4if8Ji3WIVdYHjYWcF25kI0rfA8PFs0oQPJ1f7vUDdIEjnDRBr5tBaMNf
5pX6Yl90kAead/aDsZs3+Zb4H8psLOCE8GoC2iK1Crhef+yCb4p0eAh3/btPgQWAcMgMCqOUqvAb
2YfX5MX0MKh5z1Q/P/LJqNO+lE1GXWtEwhy9U0QLR85UhnofEZhUPgU702MphjTHx37DZ70N+797
Vz7QigNMjJDnQksK8nxvo6M1gmQwNWCq9V7RrmPZ768yzen3xftnSIvcSvjva/EXS73t+OmWfDof
euub6JcN4vXTnLWm71psoiAYbzSnvUrG5/MIMisELmhDR1cdBgTHbC8jq9xCpe4hLD8whWe5GOId
1C4HVAAqeO0Ksp+ZuZnM1NXKD9HayVkCHeBDNlb0AAti2Z9H+9qQid+tXzMWKy7wAOd9hlVHZ8/k
1vHrWGk82951mEzicd1fWevG+tpASFZDKQlSg8I+JSoZTBYhEa5q3+tnTf0hKyz8F4tOCMK+1MNJ
RXsAsvoaxgi78R6poc18h9IvrtMceLIKnNVLAFfG/b9Bwpbs2qluowoGWdp3s7/PieOxeqOS3fmY
/hfC/oUjVp6bTZblnQ2csbn4u98Lmf3+Ynqx7qoDbtT+B3qUEN4nQOHEbhOtHMwRgHXd5VsMZ9qk
8+wTvLtv8vDzeevWOeGEJexYC7NVzcqIIAYzaJ9J3btJk8i+rWQYwuFtKVoWGQ3iguqoCcSYbuqf
N+I1ufn+DDpZIWxWViV4fxlwBtVltW0INIVD4poD2+g5NhMxfmg6a91+IF/NZHAl4DLzhI0ckh6K
ShaWC2o9zsPsm1561++n2xF95eMj84e9dNDq+pl7slc41BXS6CGKtuDRm9FHzdGG/Yh3o5d+SvYR
2vRmyUe4zEKROrqqDk0NcInzubYfknJ73oX8/z+3fAJx2EHu0NZAgKAGbdM2uwqSRGZ430wPuXX3
Z1ACaaBxs0qnHFBmT1wrKdzYuU/yn7X5lMtypGuEy7sHMEABKksQz317ZRiqcpw6JGP9stAeINL/
1xB+NaTX+zXfLVGEUMB0kSSuM6AkRvClSybkFJTwrnDSu1SvP7F0kPTor96+loBCMBR2rWaYFIar
eOq2zUa7cDA8E630T0j9pZo7QEXhv5RVrbH9ElaIEcZiE6lzTiKlfl+NocfG770a32hQXTkfIjwE
xGjUIO4OjSzeVie2iOpaUfdpWUJosN2auuIFRu0W0HSJPznJdUlCL84/ou5hLTEF69qEhj0NgTl4
JnRyqB9ezPfh0frq7PhQ+XTyztu4Gpu4Q6PAA0MOzHctNKneKnWHMpUKKvkZuUlTBSoFkm0tAxFC
kxTWSDt+4+gKdD9u7dpno6RQZY2ZUN3+yw4hGJM8nEcthx11ozwGJco7LdkEA5kVwtJ0Yxj0OcMJ
2UYbpmKu5H7ID3+2GgIpMUQG0luwoqhCtFU+KnT2w14mlLZ6Si6cJcoJGDRpxjSHJWlwm1teym4d
+hhG+9D+NvSDO6Xb2Pl03jLJ+ogCA4UdKLHl4OWmT3Q3GCsM45FUQEqWhwoXGAyTtOI4g1HlpKOn
La9vob7Nu/a0+/OmyICEWwwdG1xiHAB17bGg+yC8T2UfaDII7s1FCsKqMQmi6PkCkaMzbwP7qlA2
561YpVFNMzBrxzEwIUOwYopClhgmIObkK96dHEwVdfKfTigrUpPhCKbkRdHVeYq9n8+F2xZPM9tk
7GdjS47z1W8ObWEPd+nSZRrpJq3FsRAd9Qvq0y/pTjtYmISAMZLlrtD98+5bP/0wrwLKvKjCQpXF
W7wqLOu8zXiN4q6LPN44zrzcy5+ql/w4+Lw6OvNknTyrR/wCUwjxvlczA/Mr0EJeYaBy4Ni3Tli6
Ax3VDfoTUMT2kfQqfPrLSCFI+ok56hjDyK7pPGe8ZKbuqcO3VjYQfpUdFjhCkGSzEaUar4ooO3oZ
6+wYNLJOmtXDfAEhxIcexgGdAkAkh2BXoMu/wVwkeZf/erifPCYcdU5ojjny+HhutdB/X/TsJlQw
MMEohi2NZFO2ZW4TDr10Mue2SWFTb25MsjWLjxxHC58JJ16RJ9GsxTiOGH2eA813hufUlD2zrC8M
8kGGg5EiljhYYqqnPlRagOC/3IBex0qNuovQtckWMhmp/mSAxc9v3lV61X5BiudfAgF4amNKOMrw
/Ti+JblfVpLiqH/hoxOGwA96rNVp3QOjuei3XKU62haX8ZHPWy+kNXIyg0RimKIxKiYQQ+B8seg+
DTcQzDjvs9Xsh7ZwmsAFJMcYdcbL8AawXQ5RdDRo3Oqu6tENBshfzt/P48lMEiihJ2NsVDz2muKy
p/te3zofebBYWiRQwoDuIN0yAGGS8ksblZ9RxiDZQes79BQFAh3orZHN9QSIkR5DxHGntZJYliEI
HGC3HWOk5svCbu3+bo7359dhtQJ86SWRBMJmMGwVJuAjaJfdQhnjWj8oD42veppbfO32spd+2cpz
wlic5E4ctMVAYBFqTDEod27/6sr6e5F2krV5T9VopMM0Oft1cJJmC5um6gM9bBI03kZTErpTVF5P
I8YBZzQ8qFrjn3fj+6P7LZiwe2ihBTRLOxR94jvLnGY34pOn8G6ttJu2+PxnYMLeSTRCo5gArO0f
qjr2Y6ReZzSbWO3RlpVPvo+/t4YJmyhipcm0HFjlmGztCfOa81kWgu8j4i2GsIugbZegYh8Y6c/i
yL79IxDZoflt9OJbe88J6M9cKGyrILL7maQ9eqbnyXBpWKGQu1Gom7DZdpHrYa7VhfFv7+W3dgpb
zQoqNZ9sRCTVkn2AYUGdLRtNtupKQ0WRuqGiTF1M/udq1JjJWKPwZLyZ7A1NLmxZDmM1IhYQghUl
ZsnpWQOIOMJo9Ug7OFko2U0rNbvw1AJD4IjBJGOeU2DUvuKNfuPNlwqmq/GjyNycjwSJx8SsP8NL
GTLhgKLqd9ZsJ6VCg5h3HmPltvDGHlG6c9L7MOspGqP77bQxkccNStfA8BY+0iK7Mj6dh1tlvpP3
RFXcMegx4Y23Yc+27tnpvgmCTZsejPHpPI4kEjSB9AytrTH2Hq5rM+Oga8EXLWq25yFkq8P/hMVh
QaxZry0ebEpzJOadxa5bmRr/KnUvvMX/hCWEWrXDGGNX1t3wJansQziVe9bpP1OEQqsYEhKQLY5A
dkECIu0iaFoUk3oMq3ZfMTX0kiRHie0s+WqWYQksh7dNtZw7YI3Fc2Vc292dTR+b8eX8GslQBEIo
psqKSYk1SqGt5eRXU6xAp3PnEMmBLgs3gRTyEvpeoQacsnlo7L0e/XaG6c0mFT8bqkEpRrOCt5xa
uTDsl7mJmWub5Lerw9/CCF8OkAiCXocBM7TiOg+9iBxNmabJ6q4xMWgPrX2W824WUKn1/RCYlumb
DPM+ek9rIow2kZCaBESctKw1FHIcjWn6et5+bkkZuU38zcxl/UEyGMFdVmWlJJ4BoyqmWyI1ayAA
6MP5EF75+sGinDzmCJdFvcE1so7hsWKsf6hD7FbacKenpptCMMErmqJzIcx+KEfiJrP1pBux1440
czGhXZLpltkrkKpaZihPym3Tb6dbK78y4i+6TH55lfEWxgqkivJkwtIaLo273B1MN7HSTUiYl9kb
XJg35127bo+NT38KF9uGsGsHRW2R+SEQM7ceshfV/lKk/h8hiHWcShxmRlUHpk/Ylf1NLR4j2UgQ
iQ1iMrCvTFrSFDbU8ZFGGyVgnuP8OG/FKrtBSOD/fjKFCCRN1llmDytKfSpcJ8vR3a/Y386DrK/8
CUQIrqguS6iVAcSeWemScvjLKNMBAyfqXU/azs3yRPYCJYMUgm2ohngMFEAmeo/Nu7XHCzxru+VE
XCqTWpP5kK/j4ih3qiEvapTe+6hVPOZ5ct1bpiy5tH43XSyUcIArUTzMVgiQfku3qErbJcnrABLm
k0P9++l1zkunBRNO8CYtgkKZHROa718bPgPA8crU1Q3JRUEW4MIRXpKmaUsLNg3qpzxqNsXoRiSS
HBir94SFLQITlEQNc8ptMTS99GgQlNu2QpmGwlrILhZGJOEFSeSJjazQgZks6GNiaveQlHud5flt
rJVm6Rkl5hG4kK2xa6jPz7IWE4mdlnBi2V2RNHUBZ1J250CXmg0bJfVCoktukjL7BMZoUcQalgz2
8fdkHPiuzqVgQzpF7qiGd2Yok2OTAQrsAaVTJzUCGGZ/S5sbYywvSbKL9Nuul80h5fH29mn+Tdhb
AmngAbMd4hRIxWBuQmgiBT/VSbuY229dKx8TsGoXekQt9Gyi7lN8JIfqcGU7c4gvWmptbD29HKz8
i2JXe9pUh76WZcRXWWoBJxDIYEVpqJQROp1QY6DXFwN7Ps/y6xS1QOAGL3iwUOLELmd+XoX+67A5
n2yq0Ld2/2Xqk8wcgTsYCbqQZvAerexjkKGhkln103mLVvlpYZBAHXk+p9RI4LISJaCt8xklHV5o
Su7/MreJHwAj0+cg6IGivOq9s51yyA/oe3dDXzYrb5UjTgaJ7+Vq9g8UC02X5p4d927U3kvl0rhj
3m2kBY7AEXVhlF1rY3F6I3CHkn9wuva3sNRdtMS6mXo1zPfnl2o9HAy0PlO8Jhjiw7PJjEAdKVhe
G2bXpuSLGqefzkOsp1MwAeUfDP43LOLbCCPWVgPuyNWmOPLJu2SjfKevOvLhVlYUtx57JzDhUsFY
ztowAFim/lQDVxtH1wklfTTr3x8LiwROKDCR3ZgpCK/azFttE28i1LoX+9HTt9o+8GQiLFI8gSFG
S2vTMMEq6Tu6zTf5rnf8dHBHT9tqLuRfLtsPpeMXFgo0MVsF6qzx2O5nwVVQ1akb/GU2oVup5eP5
6JAFoMAVipWkFUomcSwmxkUb0Bd0Q+3PQ5wPCVNUZ2FNOfWdDVvs4Bo6RncsQBEZRnKfR1nniH8C
790Y80opVd63bvosPtjf8rZB2fOu6STuktkiMITBIjoZIWxpmtJXsy3F2MtO88+bsn7CnkwRbg7h
XAQ51JiQkCjM3cxuhpl4aqJu4pdQ+XweSuY1gRs6fALY1QivYQCh7vwwCmRAQs9hzuY8joSETFFK
JKkwgGSEeoLfGW4JKWSukuLoF42PN+BttptkL7Qyw/i/L0iPQU0iHQMs1IwqjZpcdHF87NKbHDoG
5y2TLZbADXY0zrmuAajKvxfBFUVKwIodr0jdzsolXpQZJbBCg7EJfHQDTosWynlUc9XZ2NIU+dft
nxklsAJjoIWYf7VVGKpnKvvcqtCMD9FlJq14kNgkKnQgg1SpISa5+0Zuhm5jxBeOzQ710O6appds
LMnufb3SLIKCOkZZ2x3WKql3Rlx4pek5gfqRD7df1A2p9LeR12tlqtg8JUUw1szOXKVjfvc9lGlq
yfwmkESQklIPcsRCZJn4MvxkMsdPptHrZJOsZUACRdhdqkdm+0p5mFfbFduAldQdVPOCjfrv92bj
U2bhPL6CixUq9SKK9QLOK/uHhmwy5ZMS/dkmUrm9CwioZBfamMFxem6gnAblt41xM3bqTRdOkuS1
hBvE90U26E0W8m2kzM96shsI2nLpMR/Ni6p/PL9jZaEtUIPR6ZUz5IBysq2uXae6l+sSOVy+0O9v
x7+OJVUghR6jH9SgBETZ6huWNZPH7MaW0KnEDvGBMbSigdgVAoDhMRYal3es+rP1F18Xu4R1xEyB
ULNP5jdcv/0yxCwdmUKHxFvvnhX1cGRNBBhbZ5+1rv+csPvzSy7ZmOKDYtympODjFPyk3YW112u5
2wUuUR/Ow8hWRNj/wTCPI0Qg8KRg9Y2fqpisGekhu7B7VbL2knv2u/r7ScPc3SQG1UTH/Ce/JbAd
8kJX5gOfHptuZY8l//IJ+yuiNYEK1LLoa8ovWgYGu/Ex8xj4XGa+s+Nlab+v58upzTZ1AzMpcSEQ
El3DkKV04letks4oKZ8/Y+r5h27aJwjh6OnKfqh0Av/19J7FXoIy5p5JXlzW4/qEIZw7mcMIcV7z
dfG4V/voquxln/syCCHinMYhXL0HDD3djMVjQA/nI1r2+zziFyfAmLXtqNhYiSZs91Y87/O2loTy
+t48eUmIrDlH63dYwwQnaXw9vMI1YTNnHxmX8jaohNsnqrZ0K4c6lB/1Xq1abjFsklAmkbHqLxSG
qZZm4LdEEVKSzI6DQxLfiAbePA62rJJb9vvC2TX2VZM5UJ3zLeeKlH7TPp1f71UGW/z9wsGlsspU
EtT9+7l6Z9o/zdyb4915iNX1/gUBdfq3IUVYlqDgHo+ESst2RstSt1TQ8a8bXquGHzmHF1gCkQQZ
qdBdB3OYchXofxFd0td43l3oQ31rS43NQYwAA5Vj1GlreQu1NLKxRlnPhQxGIJLS0gt96GHGpF6q
auyx5tJpPkQlC18JVKLRJOzIBBCzyze2TZ8wGVDirvPR+27kQW+hErgJKXaHQnalSbeVKvvGlEEI
bGJOfDwAgxUKGu/G1nkYyllS4icLYIFIMgPF+qQABI2+WrE7JhBM7xBhn8/vk9Ub8WI9hK2eF1GP
KWyAQeFnHXU7mmbbbPaS8rMydvfnsWQmids+TTGUMeZ70lBcXUHJEHvsMOrNlElvSCJZ/IR18q6o
KF8eGFW1zxbzakdii8Rv4perajV2qTsIsjS0qJvTsfXNdLhx4qZCQUL7PWnxRnfefZKgE79jjTpQ
rMgADSjFpU1vk+Ejl5VTKLxeBhensBEyRxugPesP6UVHNLcq/UoWbrKVEbZ/ZEdZ2mawYcp/qOge
LJ5DzTvvJkmUvbZGLcyIkoE0afpqRuRiYBnttJsxhFiasT0PJFsP/ocsgNSJNEOQA6gaEts1Z6fb
tR0GDZxHWb+DL5ZFIAKojWPwLNro/WbDOxuibXgVMX/0Bh8tt5f0lvQSB8rWSKCEGR1xVd4CMA5u
Z7ov2WMku7PKIAQmyIe5IBMFE5jpxglvDNPNZNWdKy1wuImd/CZ+uOYji9togBnKXe+za9XN/NzT
Dpnjhwdnl6FdeX6Wiv5IYkL8lrWcSrE1hvhu60Md3UQf26M2WvowzQdTDrhjFzFX1X3RqbVi+uNw
Weg3kAlnTPKYs85sJwghrJMoiCPoleGyr9RQy83yT06g3Gl6uK0gCd3UuuTyv75fT3hCfDex3pfq
CJNodceGIykOc0VdSiSEvRpyjobOKWiWYJyhcLupqTk0YwHCNo2nqsq98CVuf57fqquWLCAEclPz
NMloquGNCLOWiukSQ4g9Nd1rH6rQWOAIQTA2DWSFEpgy5d97yBuQctyU5S2bZN8ZMoP4vy+ijY5d
o9tILEInKTpYeeEWZryf8+aSRr3k8FnfrgujxDBoisnBlADsHLJtUTY/+91VcFAOxU9yVT5Ofrsr
PNlldDXUF5gC05WVMgbagAUL8Xhk/aViKiQz99R0c1kfigxJILzSCKBLP4EXin43dJ8UZj1AoSTr
nmctej4fhZJAF6cIBVHPogrTIH0b9RkN3s3DBpOQP3I7PXlOVHB3Wugn2S1A2qi+wEi2ikaHYLhk
VBIWq3y6wNHeRmCgVpGR1MCpUuPOqtPMS4Pk5bzDJFGuC8yQpJlqqw22kzHVkWsNDopl8/phbBw8
UIUSg2SrI3AEa6O4Rg01kp2a6Tal4Q6RX8kIQuY1gSByYitTz+A1MnyZ88RNEskn1vqlZLEuAjNo
mYFyGb5bgyt7R/1ql/1lH5UHa1e7tRfepDJhRZnbBHYg6Wgq7Ste/GVIdzT/0f2+Dg7uCwuTBDJQ
lLkZzAlO05r7fNiPxaUiy3TLrBBYoNC7aMpLsIDdks+0bVNvhPD5XEPw9o9CWpTpy6iS9kkFWzA9
/otiPFeZiZpwfAeNjSKBWn9IPvlNlOtTxzajWcS3T+uVGFAw7lvL1esNn2rJi0oT2YSKfwk+zCfg
CTDcgoR8S6VZFUn4g9FwEX4L93waOm3c6eUfYQNZs+86QZzwBBIaOmYVKEVCsE9XgYnKrck1fhiR
5G3qXxx5ghF4yCqnWNN5Xr/2563upShrodejxye8h1tZB6HMJoGH8OliqxFeKv0MJwQ+k3t9drP5
ZlA35yNRulgCF7VzaAa04tfwcRNnroqa43lPr8no9oY7bTWIYf6+hCDfySdHCuSUJIWdWiG+LvSx
2OfznR5En0mgSyxb38wnFIGSZrTHDvYID04aLwe+ipvGo60kuc8Z4d0T38IUgZTShnQsw2QdaOw9
WfGl1T+k9BNprmM9gRAOsiiy9ZLFhUBRMzOKDpcHlGmgpI9CqzA2k42WMVfa9yBBEpM0ZEhzR+2A
lFdBskk1Yvh1i4ffAKVcWSK5r6yfiL8WS0zXtKqupygQx1tPdUeLR0M2XVMSDGJuJrLGcMAAVHyk
Zw+6+hBlF/aH+rtOofC60RaX8Rg1IP9nIeMyan9035VBEmyyFRE4IQpKZ9Z4blbNxx0udYQoPrUf
dNmRIXMW//eFJYZVBbTj3Uq6codKqrC8m2Qn7YouwBsOEIsKjHTqxrICRh4fzB0X+dRvAyjvHjso
A9RQw4w/VhS7WCCBENIgq9VxQIy1TutW801tEreknxTZa5nMfQInYDiDlZABphF2x0Y8CpRyuXwZ
hkADZmW2Fp/ohWbCQw65kxZycsnd+aNh/Zvo154UEzSaNaaDwVvjEnQTqky/Ts0Qeh0WRlzyV9nU
lr3GSshUTM4opJiY/T/Svqy5blzn9hepSqLmV417sOMpcZy8qDJqlqh5+PV3MX2/tkzrbHbvru4+
52FXaRkkAIIgsCAh/IrsyUmLE2iTDnV1h5KJIv06pq5t/bosoejw42sO8mTqVoVpujmMKGBvLKeX
1B/1oC8oA18PElW/WgbaTbVqdbQOVaUEjEm0b7qgGYmgPpypBX+UgEYPr4UKCAoxBu6t1WE8UVTk
MqTXMOXVaFx9tYKkyZ06caSm8Efduyz8ngpt8bhwpk/islfYapPGlcgxmb3smlvoFoJzWANt9KWe
4bBGIrnqcLZ7022iu0WUEhOcHnxhx9hrZtGwBz51aM55WX+t5za8vFoiCE6UfLDNbGTZygR6QaLp
21BGx/8GwTZs43YbohVUNtkZaGs3tVR7RRkHlyH29nwTefH1G8s06ygXgb4nUiDnIErCO7t/GUJw
SBHOyyLzBa1nYQNpb9AbXKFOaDUc8u+5u9+cH4Rzsim4DWkmA6Ydn6avbXePhsPLgojWinOxGcg7
WzXFjmv1vZI2bjb59fDzGgyb/Jlkrir8+MW6yO3BMnCliLvvRjGgVcOLryoWwDj2/4/B96mNWVaQ
smCVFTN4vqh+a5Wrd1mMPePY2Dk/WhwDJEsZTay48KXrT7XIjnalCOxvbze2ENx+ZwN4NDAVF3Hv
eB7q84LZd52o5XxPdbcY3I5TGkfJxNxIZnwnv6r8d5P4wsycYK349N8S0QTJb7jdLr4dxqdVlKgV
fZ+7fA9yoevliu8Pyseu+KaKImnR97ljKjMwMWXC8AlPStKTKWHI7vrxsjYJtprP99mNVVPFwDbE
+eo20n2xdn4nLJ1j63DhuNWYnBtvq7dqMvTsEtr8xb9YhsXniLjlsWKEZCKuPZFM7Pct2oxjsGNv
t0rzksvHNBsdWaS+f2LmSyIx/d6AwCOis5G53ugXOMSNh9vF7zBGIwAD3xzoD1pQonFARCIukozz
93WMKH7GdFkvH9Jzl80ObYrHpRTEogLT1Djzb816obmE9aPR6lZf+tIIjOiOqOsVTn/jAvj5HHgk
7oeEpZIa3TOUn2BobkZBOluwYHzuL0lR+7BGcJaFnLj0i0pkR1rdyyYkWC4+5zfphRkv7BlfVtVQ
JmE/2keJPNBBYKqCmFXnnEFbGIVCKJartb41tV/mH+L0g6l/UKL7q96kN1vDT+uQpLai5l+3g3sz
DhsYkqgDWbQ1nE8oMKhjmFldSi4vntV9nwq85seCVIcIhP2+sdKEgp/gT/1DUd1R8qmx79pecJXY
TVVu14rzBFaH99qeFSCCMicKhzDxcOs96SErC04DUfJ/9xq1heN8QD+s0pStUOnupMceSzJHx7Z0
0hsLVMpIj0a+aGiHaBE5f0AjtPZLmLLj1ZAwe9Eaxem0w2UjEmFw4UCzLM2is3o70/qmWgcZFCY6
/XQZY/dZdbN0PLtIOkwqSdkVCbMc2cKxNq9x8daHFVkQ4iBz6csHUQJWYLZ8ZbU9L71hswoSc5Fj
x1bbg9VQN+qjxyZGLkGuMr82BJSmzHYuHE48AYmlYS07tmM0eUz0kzkLXN6fFOElAO4+qw6dZOvM
dSdHEMexSvgb9YQqeC9yRcOwBO7V4PyE3lnzOs3Qd7s9yW3qkhzaEfnCijKBBvLVJLiqqXEFnm10
3BSOOYLUtnZzQ1BPItoYzldIRZWDWxQgUvxNL37Zs+D7ImdkcN4hLttUitjbuvW1fGZcthF0vB7Q
C1xiPpGoZkBoUZxrMI20tbOenX3gpn+2QDqKKg8nOkrf1Ie6Rftk5aNURuArmAyXlI/zFXo2JXaM
aeqgVcLL2jcpmZzJPhUZcQYRu7sAir/PqZVprJiazMqAa0dqkbWRHR0j30ZMHh+8y+5JoBs810hb
Fc0QKcymmgdF8Yl6RUZ74/1MZgCbszDW2wRDhdktPrYcNf1Ula1nZoc2Cy/LITAkk9NxC8ysJYaK
4fZIOsdqeycra1cTlc0L3AI/X7ptyJIX7GpXIs8Vl+hptZtw6TASoRe874vk4XRcrgixelZzWC5+
VR/T5pZck1Pbbg2n0Rrphlll2d9UHx063WSN4D1VIIMlv917hWKIzczs1CaIEx4mHVOWjpe3fV99
DUXFvG8MKuB7qKsuiROZnXOVtYYtHq0wkfUqC0EvhI0p2BYxuVMHU+VLayoKMGDkXyuQ8raiUsx9
GV4B2O8bE9HqMU3XNQdrf9QFpqScizgVHJ37O/EKwX7fQHQziWyMdMPs3ekrnprL+UNTBtfsxCsE
Z4A5ouphtTJIgSbsVv8a6b8vA4hk4A6Z3DQWOwNdqKdEunzS9KJwujxSfHspUv8yFNP8977+VRbO
+OalmdQ4BpTcYX6QPhuY66MiX0/75yirb/JKOqUUExZUlQqUTSQkZ5NyXhqRlkEXxlyqHYQhOQgE
MSNg6VqBSuxqnaLKqPTXFMPg68eyqIuGaAFSihmPXT6cCtC3XV7GfQhD0xS8dmAWJieM2qxyGQ+g
wyFF/5wOsY9JvKKusv3YQ/kbhH/ExpQNyRp0gOCGUrhTn6KTSfGj2p4d1OuHbRM9dubwkKmKk8hz
7ORt4hrlNVX11uav4HJy+VKofaODJqfplkNqjCfFqr6YiiDC3tWODQp3GddKktCmg6xFlBiOHKXO
qpOP3ZoJbJnZ6jv93+BwLq8chnahDcNRsGCG7laxdjBLpEwEkSMzpHdAGHkGhlHVlBX+RV1RoiWr
YxANkxh9mckXHXSjvXTfpEH3TzztrlwbOM7TTjoe94aGMl352tV+LU9ORW5VTXB2i2DYNm68bTnD
4mKMG/Iwocfpy6/Z/KjimU+dr+h6QyXI36vH/o4NDrVH3YxqrN64fJj6L7kp2B2RHJzHTeyoRRsC
vl+uxpGgeXZcHPDn+ukiCBL3jVgFX57GJnRp70ZPp7Gdt5g57s2gRGRsQu0QxDerGzl1IB2jUhDL
76qdqmJCL+abGgB9u3Bqna+KIpcYcB5/kuv7svm0to9NgsFT34kqsNn928orGJ8NtLQxnUoNYFQK
Ktz/10PkSc/9yQ71h8nTXeqKy6p3HcUGk3NH1ZpOidQCcyl/y+qHOvtaVY9XOPcNBOeLUrRBDaNR
QTlMPehi6Wgmoj6i3fNjA8G5oXFKzGJMAREtbRBT25uzn5eFEK0T5xCaNrGNSAYCFJxSUPYdJBD1
XoGha0TFnEATvZCcFSmjVBYkw14Y2jktnUT9mooaOHbF2EBw8Uq2JjMaVHGWJ+Pn6Hc6PrTy8bIQ
u65gg8BZDBrtIhPUeXA1feNE0kHub+3hmyqaiiMQhM+V9QNNRkWGHzCi+2h+KfBSE12TnH2VhM+M
FdWcjHoFCGqF0xxKy1ESFUXsupcNBGcaxTrmCU2x43qT+YqnW6bblr+s+ksTOaZolodgZwzOSJZU
S8C1hJ2xpBu1uF0QsEZlgAHOgnhRhMObSl7kaz4DJ0+Pg4FEVefomlOJ1k4EwzRkc6ZZelb3JlPl
eF4dNTrPJnXa1k2vKdC3NnvE/o4NTr2kTWtS7BGZs1NfJl5SRoLjWaTMnOFrq2JYI7s4NhNS5Gvm
gvDwS96IJlvur5jJvAvCbI0nH5VTPAWoBMGagUFI2l08nzEOoLyG/srCkLj/Q+HWy9TbvgJzD0g6
4/gWYWFAtR6xtHxenvR4Fnib/Xhgg8YtXTRU66xE4B/t/Mk3g8KzjsWZcRn24SAc5SJE49ynOaSU
zCNkm9wJ9lp4kUfPrS+F5AAatvCyJ93XiteF5DypMWWDUTHRSB801U0fB50od8RW511U/bp6PA1p
bmGOsGUBIlFv1vmn/phbPyxyUD9elmT/UQhFJ7JlmLpq8kydEmjDpIJlFaaH8QcbeJ4F5ofuCyOw
s0/gKvIv4+0q+gaO80AUrjuVY2QYaHOqskOqPo3kvNJr2HVBGfe3VJwHAl9iJ+c6YJTpnOLWmC+i
3pBdFdggcLYU6VEplWzdZkKclfTe3LZepF2V9NnAcEZELDme0KuFILC9MdvbRCtdMxVcdXarfLer
xdmOtU7xEjPKW01HZ4HkYNLOZ3K/hlrhrq4V0E+YU/Ljsh6Ilo+zILsttYEOkAsEl6cOk7goTQ8R
qQUH3n6xxd/rZ/EEJkNE1cFkCSfjE7uW5OfOTXX4BuMmex5ukjMqmJ8kcex+Wc3f9dYYayTjyoAT
UAPJeSc96sXipFF4XYbZMG30MBNV1vm5in2RzgsbAOVFhaOTO7XBe4Yg1toNhF4heEfUYOKKilIo
TMYxVxC+9Qfjw1TpJ7Wy/KYhObriTMGm7evG30LxtMhFOWRNVkAomtdOAqrQInYi4l9WwP0degXh
4ruyKyIlSiCWYnwCz4SBker5h4U+XUbZf+7crJ76NkSJmnSaMDsN7lUq0KHYBxi58LQU0eqkNfQh
mzxTSRFjKsQBK+rnblGvCWBMBelB3TYsiyc5WuYqpT0abLwaHCspCS09B8/G78ti7u7YBoRzIIlW
awuKiqDuLfRQcytVdotWcAkXgXAuo5wZPVALkKn+YaF4cX6sVgEEO33eHbpIxYBn2ZRNwr/kxkRC
XnqVcUPKblR8f7kmGbP5PndoJCMoy1FVjkPDHu4LmR578qJIqhunqnd5R3bVe4PEnRvpgnGOVIYk
kj1i0pxP2jsVDYXycM3zEF5ULMThmm7wfACJUqAzVoEZ1TaK1vDOZURS6cRNLli595tvmpsBlXw9
ZhPZBVF7TLIGuY6V3ZvDt0p0b32/+W8huHxLV2vF0rMxnkmalM5SVedMEzWdvI/q3mJwXqfr0cig
GhKb+3WuwUFr0jsdk4Pr5mHpBK5HJA7neTI7MWTVAhQq2VpHKUe/N+nny1q2kxeDPMjBWSYIIdD1
wLZtcwMzhoksdCwtTy1cRsEeeebq3BdO9aegKLs9pMK2xPea/RaSs6GRxFKmoQMFfSANgq7TUt/m
SYS678Nl2XY1biMaZ0FWvDSSPFcYWbwcMA4yTz4Z//7xloli4z9QaYCli9uipkjTtqwxNr3ph7up
l5/1/N/XGb+FYFqy2SA1LUk+W4DI7CORjkYpOF52FXojAqcAMao9JQODJjwdZ7Vth9XQORJa3br1
ZhIdpiIsbueTLhs1qkKWAmUIqSQHdj26YCi7R0uOY//7gVJvV47bfxkkREY1Q7KhUx177Z25fKKi
qpt9ZX7VAO7gHEFAMksr3FqxYApNNTrj6s26GkqqwE/v3I/fisOdnvaYFpM5QpzJZawglVe7khsF
2DG/CqXgGtv5WyzeW+dzOmtUwU5NeAFa5EObY+5E8q9zsm8k4h8/1cTMR6uAROn0Tc0f5LFxStEt
XLRsGuew1aacFyUDSOspgeplwYSBGY4cKKj3i9xJUD+9Ey6+lYnzCEUjSw2mvWMgth8/suq40SF3
9ZGg09J4vLxHOzf/t1ica4hWG1U9CTaJ3A4+K/iyjspj4+mYoNGHkW8L/KlA1TXOU1DdTPuYeYrW
/halP5rhqOefaSmafbt77L06JI1zEj1mIcprBqmsiXoS9C7pBcotQuAcg9bnNq0aCBLXmms3apDW
olGx+2fPq/1wbsGeEy3TDLiFmvYO+nzPaU2eyh/XKICmKrptqRYiTy7gIUMbq0lZwMPpjn6XfZSc
ykuC3G1buAVWgSwqaN1X7w0iZ01xPxmDsiJcKNcjParefCg+21ow+v9kJJEQjTMma2zH3JpgTOD1
7o/gQfJSVyn91cdwE6Fsu1qxEY2zpnSKhgl9oFDv6JaMZ01Ev7/viTYAnP2gt00HSSIA5upOO01h
EtguK5bQfDmovcQXbhbbjLeXIfiHDSBnSVFsrosKgiLPKvwKm5X60MfM6X78RTchygyKFpAzq6SK
G4LZcIgkJNX2InXMXckSJqXZnl8SirMsMtZVlUxAoS9jwJxe4o2OiTYcZ/YLPw1Eg6V3Y5bNInLH
bpuhd7DIsGvLTB+LNnMoBgXGaXcsyfyEWePXXJNe4fhCGmmV0NQuAy4bjadqkkEbo/rdpLkC1yHQ
jT+mtwkrsyFN7IptlnToX9gyliE90N+Lh1G2vqgsVKAZfyxjA4aavqIlMfxUg8eRFXOm/+OicX6i
WO26qUA+iVex6EZPlM6pevKM1v2f/3HVOB9ht2tmJBMEwYO+G4UdGj60o/wDrGz/wNmKVo3zF2vU
k7Y0IFWmJU45PaWimsrdQ2qja5x/6DQiNdIAaapRPTfRoW1TP1efL6+ZCITzCrqsJx2SDJaHyD9I
ypeWdL5pCNRZBMI5hS7vzaJqAUKT0h2pN8m/GxER8f/w38jCIfNCMGGQ8wQYTxt3Q45pJmzYFm7K
xyYLrY8ahsuxgfZlLgoldz2djjpm0zRklhx+e/Pr9MkeR5LbCCXLb2BpP9iu5ignxY3RbBF7hWAN
9+Xb4HHqUJp0zeYOeOadgvKfOqzOhgPaPLcNJU9Uj7Gr3MhfINDDbGuUYr0VzsYVs9Xy1gYvOfmE
NsPbthcY665ObBC4UKWz+3QYGyDQZnLQbtNqmSuJunT38yd4jwXnmq7rJl+LblSKWWNuMZTia26B
9ytx72Ics0Xr0Nb5kH8k3nI2BYVa+5K9YnLaXptoO7QlVOI0y12X3pvrIbeCy1bL9vrdKYtCfdvW
NIzqeEcRYihFucjQhTVGJmh+bMjP9aveC3IP+6u3geH2KFL13jCX0vaUOVhO8qm/UYPKm8/FWQKD
xeDKASqzQlFgJBKOOy5UrTH03IRwhKXzya9OttwalACliH1nL3aA3SJLi7Ij5Fg5C27NfFDJuGD+
Ub+4quyN2uSp1a8xd1YrF5jvnlLgJoB/iWUT/PPWoPAal2Y0UWyv1Vh/6AJGaeXTZaUQQPAPSYtU
phbpVtsrZZdqt9YQLqIK3r2t2UjBvxzpkt6CgxIQhjEhU+yXkha2K7Ks//59GXNiX5dL5TSvJ4NR
mAmAmi4NLEIdeeqPl5dr51X2LQanZ5jEvRidDYziZg2ax8aN/d4ZgvwYObpLDuJxpHtOdSsU+30T
Z6W9YqoJZjN7Q/2hls+ziMpGtDucPo+6OinSiu/LmD+adCh0k5ypDNToIFi5veh0Kwj7QzaCKEak
S4UEwyEhPdpBfKL+EigucdDDLeSr2rXSjSpwEUqb1VaK9y5cWYhWufLwNW/UPJTiwoXTPzdDL4hW
RbvEuW8LBeqZoWAVY/SfYqOq/7p6nCuIxylT1hwCMaZ0xVMPCRoBpa8EWSF4WlHtgWCv+FShoVd0
SDSI0/jjy18slNVBCc2TzlqgfYFmMJvhD6aNZvBxQ6bF9mRIkM0+VOC0R5ySBPRsutkza3OUD9dc
alXFMnWFGKpC+NfXSJNjK07hVvvRXZpDWQiOwH1leP0+pwzoqBqsccT3wZzYZoc1FhwL+8r9+n1O
FypNb0x4bcQnw/jS2ngbk42bJHMHBMpRM/0nNLS1vLXbMeqGpR6BhvI02byJMMOwVJ4n8qkeRNl9
tjDvFeH/BEPV+lsoUMhmdkmwcAtIzCoNvKfzoZMKV456p4eYmUDzLm+Uyg+fSW1pjtMYouloUSc/
5fzlsmbvH66v8nCHBcgwRnA/MjOqyspHj/UhwTAVZ2ww2+i/IXGnBDxhXyKZCH8X3SvDc9kdJtFE
vt3U9KvZvLu70D6VWFSJaMSzbUf2iwBmehgGp0f2rg+zX/Xn/yYUd2KU5mQl8gShzOoLau0pOWWi
msFdjSMEzgAPprbBP5WWtaTYqznb3mRQxzaIQ4rHlf4s1aPc6k7XCcp2dhViA8dJlMdNNoFgAoe5
cpKsj2t9r4+CK+auTm8guJNvqlWkpXtALKbpN2X2WNWa4LDbDfExpOHvVeMcXJcqvTEqEzse6I3s
d+F4iEEZMHha0Ibgow2u0IMNHOfv0E+iIhmAyGGktxE5U+VkJyKRdk+8VwyT83Lm2vTlMANjOLF6
y+a2dDWveel91aeh8u/50RBFbtA4R7fIRhqNYGP3VuvTXNxa6s9E1EXCFuWdL91AMIE34VY0xb2k
zdADNZZ9S0EZSOZIaUDzg2J+lJfPg4i8TqDbfDfvYDVlPWHQgWeriYOpowb5rWeCB1OBcpucm6tr
ea1MG0Kt7W3VP46j4EBg9ndp0ZiMm0WTo3rO5hzfL+ovMzGdevysJifcXwTu+k/K9xIQ5wiGPkum
mQCoorR350r50KMr1ZCHmz6r3MZGi9tCEQzl2fq9kjqBtou2ivMRfd/EdP3jI2h5M0MNzWk5y0v1
H1eTcxN2KalRNEAj1A4VzIqj06dkjT0p8y77h30nrqPYkqC2GPmnt7sWWUbWJioWc7HdUfpagwa3
+6bWNeZiY75fJNi7/cV7ReN0sGAdO4MCqeIycQYSjDg5iIhYRATCft8oYmNYVJ4Jc0f5Se9/qatb
CIsP9o3pVRBOBys5j1HAhejE+tR7jOloPNSZvz52XnRXB1W4fmlFw8v27esVklO8NafrMifsREdh
SlSujh7dF8Nt/e/pQJl/fcXhNA/TVqKKMm8u02di3amaQAf+xwn4CsAdSVqnrnEWQ5A59tB66Hbu
+N1ws0BCOhfFkKpbnSRPdG8RrB5/K9MlTC/S2TmYRag8+KZohYd2NGGgJ9A9/jqGCVlZ23SQLbY/
2J03WN9qUYHSbl56s0F8BccwZjHm/EL32h+6AxpmkF7R0tEcEtTBdBblOEQScQ5i6jPG/Y2Fm7Tl
ez8isrMj+ArMZRY4VoFJ8cSILXrydX0BEMm6c9nq3hQtAtUTQXCeoTfmki7sam6P5zo+UkVwed19
oFc19DCoSOLbFn+Oz2aCm5c1wnZO8cH+Hvvo+z9RPBkUuTMcLnvu/TvFBoxzpkOUoENDBRgJcdpl
952T+qXbOwqC72P8D/LEu6qwAeSWL01HxVRqHHnSfJ67D511bK3ny0KJIDi/mmKmaUdiQKAszjHr
g1V+KQr/MoZw4ThPWsadsaQMJDtWH1evCMBu5Wa/Z5ddxYzYuYIaCi51s3C8S20KXW4pACcXcy4K
R0Wzte2Dqa7zpBClSR+Mxzy45pF5C8q52XRpI8VOARqRAG+MhSTQP/ZHvwvDXoXieXTS1pTqSsX3
+xed3NDeo23mT9KzWhuPbSEJTFe0aXwzfqyrdaJE0PbsRjuhGT93tHvUMaLZ0zEC+YBwVlTpsOst
8NqjgsBHtQjvy2uigIl+RWik6BSZrsq+H1NrFbxd7SfFNyjkbbSiMOrUIQNK3eI9OFkw6K6+aTH6
1FhB5oR5apKihnqxfo8akHrRJljLw0oKV0ts7xq70A30yNvonFP5gjatAIVvvEYonypApojaQA9R
jeTE4RDMfu3liSM6lXfNHYOLbdkyZQPM2m+FXy1MfCxjvDxF5c/2S01+pj+ukWmDwJkeHCQ1ujzD
redu8P8q6NY8Jaycv2oURKa+qzMbOM7o5tQqa7TIINUsVT/KdXwsq1pkCUwj3hneKwY/HyEdbHB7
DVg0+6A/0SNFxY/kljY7/70qvMoKNmjcdbvXBlK3lKFpP1Lz0yIqet0NzDbf5/R/GpIuLjH1G3nE
3pFXV+lzlK348yDI7QhUjefqt+0cfTATe+QszzK9MabPo8gj7kNgSBuxFEvVeaZYsyiVdDBjeEQb
5PMVzi/wJIlYcHYaAHGYmK8o/LFf2gRtZFCxrHbMuyikwa/Iq3W39UmAgi8P/FAH0QuxSDL2+/ZK
FUtDFtnwOBgtklFHaR+vqt1E8QOehQ0Qp5k8A0KmdoXcWEjIm4nTe+2R+Ox9MGcVgYv3T8oBmW95
Z0YbQE7xMrWUlYTC23UN4jQraM3vVZV6fbU46yyw2T23oMkKUTRD1Qn4rd6uH4pejSgiErDqMFJu
ZkWQG929E2wBOCtNhlLL+ggA0mEN9EA5rAmYt5nXlo7IwOkfBW51z2q3eNzikWSR2jaGqnd+/c16
mD3DrV0Uf1Vuh+LXxUOFVupVLnkU4IoWkruNVHW7NlINORmnZ3xgnJ6pC7bfAtWOJWpGB0fgNnbP
Z401AsmGjLoc/sGrK7N+NBroZdk66l2bOsSFrGHu2jm4odz5T6XvNefiFpQ7tQx7yjGWw0SRJYUL
QZyIqhP91+W13IvfNKR8LAOjdiz871udLKO2bgYd+t+v5ICqWGec4hM6YqnykZAbTVS+tedCtnBc
ZF9imtdS/zE3+aFtYneWO78lAjsQgXDxxBwbliQXkEnGdKUiTe7N6MOqJ97llVP28sNbWbjtGUZV
lSLc/8A7XdxYJyMkruaiVjCkZ1z4MJnPfJBCGRZQuNdcx7fQXIChlNXSxBYkpOqvonkawOWtfb4s
nmAR+XQ+Hg2VqCWQTuqrIjAWeo+jOTsojSTYrf/htf5WQZ7mdZ3jakgrCLOclt/EVw7YuMEpj7qb
+fa96Clk33e8onE+q446CdNCIddKpNt6/bjKVOCeRCvHeSeFqsVsLvBOJDsNlafXz3LnXt6cPyEx
f2xtFIBP48cFhrClGjDkBwxbGG2HsXdlHjqTFEd9uJd/yAHu/mDvErGti4Rjv29igKrMKy2Nmevt
zY/ajKnpdRKkSOJeFlAEw/kJY+3Qgz9AJ8a0vlkq4pBS+bzMo8iGRdrAuYpKbStMGWOG9ILRAS+J
27hlON0roXWnn2pUKTYCbRcJxjuNlZZ13gAwiR8jHcwUuZNaotOKnfOXtINzD3QptTEqAaKFxmkI
y9C8bdBsxTyRiIx8N9m10UQ+AWDGGNRYd7CnPmDPfnUoH+tjxub8CkuSBGvHX/4HM7L7KYPuSeXo
KpJLMNfLFs2C3AsIt/Jw/iGqsyk1E4CMg/G0xuOH2dRuUYriIsc2O82gCbyFQAMtzlt0aT3GI8X6
ZdKdBKL1dhClI9kXLmiDxf6Cjcnqqab2cw5tyH9rYXxAkh1EIRq4wnH7ZdGSSCVE28R+3+B1Na3i
QQLemAdxgYfA+2QQ2S3bhUsycf6BtvE0dhN2SW+8pXAYx3oZkuPQ+SzaTT1RGk0kE+cnyi6lUZlB
Jltfg1g+R0vj9iLa232vrmgopddRHAKCk7crN9CuLlOdsrJpjOjpnv+4o0+GN4OtvjgMX/78vy95
oqKK/SN4A8wpvV2oM/hwUcRPwtEDqTf6XsgX6qNdLoyfRC5w9+6qbdA4lW+jsdHHGWI2Pia6egib
fP2sfC7DNZzdfnVVF6RqAYjlrzhTUHKhyoiZCWrs366uLmVVp+koqx7sp6K/N+uzOfiXIXbzkxpS
hYqsaqaGOcMchjIP+UKQx5BD+2n53R5ZmWHqLh1uQy16iERX8l1vpRGUo+Plluh8sq4t6GqZa4Gh
uMvdUB0S63udfpqS+3wMBZLt+qkNEmdxmlmTJjaB1J3GH+jqZimn+UDP9lfZdkYYnVi4/dXcYHJW
1xJJMwcF2Zr4uTiye56Ep5Tst+GsaGqLAxGLhUhE7myO9ZiVm2HzKjMPazW/STGB6fIy7l63NhJx
+oExebXRoNMW96vEMRihwBKWueTYctiaL7XIsAUS8fyuIwK1lRiQKG6sk0TSpzRTRK54N9h4FYmf
9lTKawsuICjGrCBhU/qxb7uMQo6loYR9h7t+eAPGOao4p5bSUIBl5Kfe+6P8oIiGau+vmY06PWKg
Z4CPMtCYo9K+R5Yrqj7I8aEZBC+c+85WewXgZBgybdJHitRdLbeqm9mj38kgxrSWG6s1fw46DWwy
HgYTZqWPB1mLvCaix8t6+D9M6/WP4H1wXvdT2UBK5W5+UQM2pAkVoqfo6a8hTSI/JcRjq74JCuZG
XynVWEr8xDLwLGUTBabLXtvYHBbRBZl5o3fxwWaNuRgkMadkwT/omNCD0v5Mp8CsfpL+cHkVRarC
+cSxSKS5G4GirWrsTLJ5TyQiwBCqC+cEx54sypBj5WSKTqq/8vzxTffC2qOv6/fWNgvH+cC0GKxh
NoA2Rv3tOP+SpVgwHmzPhA3QiaIJG6TqGs+8LxfpaKXrgqtqR70ENxIyuZQIjisBCN8wnKhtRLJx
xQ1INv2p9ApTDoSPFmzleSUzZRnT4VUdRz5/+JZaj1F6GfJzug7SuHgK89btFBpqKC4ZiehSx9zC
JTRO2ZQ2Ry0YQkfPrpwM7PqBGWAWMMpfvfqIBO/9NdnHrXSc3s2JibEcFQjkRvJz0dHOAnLlURCS
7eZVtyC8uk1tPsglQKYC6Z9Id1avQ14V7cN3ZuHFH5FDPnQii9oz2y0odwgbibG0q4KVjG6lu+hU
gDOmPVAfxwnSuPWduJdmH1DVWWUdsfQ/znHj/KrVKOIaLHZe1T7E2c0kmr25r4iv3+ecqzL1jOIN
36eYiWDbD0UTgjdcaZ6Na8pzTPkVifOr5TIo1TwCaehzp+knh17zfLZF4NR8aOdByxLctHo9c8zI
61BOXgiSMKL14lS7GQypjFhiXUk+pdEHRfummB8UmjpUfvn3J8RWGk6/5xgTr9sISEX7YFpPkqj/
Yu+c236fU2UNIyMKle3HHD8q2kGTz6QPC/3zZSn2vOkGhX9rLsc6TbsMKCneM7v0h4za3lEQkQhs
hO+tzUZ7rWwbKxVJNdjPOh21w+rcepclEaFwsZcRUWusGcowPcb0iyJ8ghMtFRdXJZUyYArgn3RY
j5ttflBfmJ8eUaKS4UXOJXiX7a4hB9ruD2f/y1Tl8xQDtKnv+/YsX8Pbs/0+Z/Vj11ntmmL/++Rm
SUGKcGyap8sbI1o3zuzTToviIcbGpKgJbiiOm8kZNEHoIbAWwtl9W+WT0YPzz0t71Znxcj5ET10j
n6w5FRxszK7fH9Z/+8l3A+JXvVflBUizfdJmR1J+LV8lPXI7dHmI5oyJpOJ8QJnbS450G04X85Dc
N9VjOZxoLDg0BfvDv10Tq2kbrQKIZt/PFsjPnqf6P0Jw2a9MGZQOpTN4N5FDkuMl44ZeQ364UWS+
v3kuja6sVLZUuYw7972U2e4yBZdVWeBj+GL6wky10spgjWYnfypH5Ue9VAII0W5wBm+0lT6UzMvI
tHcw6ItIKqpmvMty7N48tqvFmX1WGWqPxAFjbYvCCiRx8uSuj4zYo/9l+cIp5UI8puibMEmyB1nK
WuBJB+u2PQ4hJvs8zSj8+Cc8Mrs30q10nDMwhtnGhRRoS2g2Hnu7mA/KY/kyntpnRoNXC4IOkVpw
oUAR9XM8slAgMzNnMb+ltuCGwP7gCz6Hz29aGpjoENQgYJ/Oin5LQY+TeDOcdi3QPtHS8WX0zaQr
5f8j7cqW48Z16BepSiK1vmrpzWvsJE78osoksUTt+/b19zAzNy0zSnPGqXmbVDUMEDiEQOCg4y/f
o6c3SNlRp97jA1g91tdFwO7yu7d9i/yEU7EJ00kJ6+0cthvi1ovwtjQ8NdU3ibvzq/lX+2FRhUlV
E9m4gD/EwfznpNG/P7DA48Ydwmnd+mt6HK/JAbWED5clbnvEWaCQjHRNgkeADN8havroTNeO9SaP
O/++kIvYlR5bxazbvknD6l2v0/hJz8ZS9hi9DUZnMVzNVdhGcfGP3Wg0jliIAlYKSiMfH8SSS1Um
SMAjx+lidTZxQKAQcfv0fhoVt4plGxBkpyKg0DB1eW1WsFoCpghlfNZNWXIgkyAgT9SDaMUBea6v
T89YDcrwZn/Zsbazj/OJCFAT2SMGCXs4FiWma/Qn3Uo8zborDTzmKH43yiqaMoWEDEQn+Ww5YO32
q68oUv1Nqpfux8/suseYMwZS5FSsv7ksfuroCM10RZw1FR7L0IhwgwdAa1fvMW/qZmgX9FDu2cv6
Hvip/wIOoII2sNsWCwnEtWw9kh8UroBAIwvdMKGuBrb26rMuW0uwacqzHLFi30VjnzA0MPl2UqgB
aBAMzDTqspCVSRGgLlTbNiE6jGe07wznNove8jG30kJANiWcWivqoIXTFldRrByiUHLZyTQQsG2p
p9HKQ2igz8me0dqNljd1wlsrLfjfsAK2GEtKJmJDC3XP2ww5DbjuR8fyegkSPD/Jatab8LYSJ8Db
mNGsMnhZqnA+pEXmhgZxW+P5MjRsx81KigBvWTuEBpu5g93Ye/5p6gS6m77n7GnyfSGbU35rEwpQ
N8fmiNUDQIbRI6fJ19FfA4LmwMJAlO3+IK45vuWpfi1SAL+OZrERNYhUIyNBpCJZ7XQPDbmHy4aU
AIIhYN7CnHKeY4ipm79KLWBm6c4l2pVlCz22k63zgYl755SQkAaLBlGsejRxYOm74ilLAHXLj1pC
2bns6bJmktASe7BtRkzV6nja0ES7eDYCkskuKJkXmgJA5AoDqRWDF9bB2Lj4ugATRup1MRod+HPQ
m/LHlQ0FtOgKZVh67hO5cZURr7bvyLC7bLXNRqiV35kCWmh0LNRhRvhq3ZwFeQcmGacFRXgGnl79
HhQ97+0svZr6wq3D6dYhteTSl8CH2MnbaUM6DryUHke5Fxsfc1v39FbSTLT5jbEypIAeqj5OWc8f
IbDuyp3S68V5r8VPiV5i35rEDWWi+L+v0DcD+NZ5xL/PsLXYedL6fdjcDVHjymqo248QK6UExBj6
ocFcCJRSDkbvmpgrQ4Gr82vc9WB65L0o1nF+uOwustMS4MMg/dJrMU4rJPuegKbg09x9vyziN8iB
cgY49nRqinNVbTPVShXiCzDFsOEnNaDAenKnncojb/xSfFmOtA0cZ3miHbUYszUm5KnGVTl5kSJx
PqlCgtFIO8Y9lmejIBF74TP65Vy8EWE6JLL3U1CgMcq4l5hQopJY+TanNImjFhLtm+L491PR4GZX
mTuCEti8euNTET4y/zkzsQyeOpQOmKtAgKXPdD72svXxv0HeswABeZW2nxgK6zypqY7cgGjiCcD3
gLy58ixJHrjt5WdhAu7WWlG1mgJhTRv7WeXOWAueo1Jw+ZRkUgTkdaymQZsQbOZgR4/R+GV7V4Zf
LsuQ2o3/ESs4Qtup1pESQsaTtuO8s6lXBdaeIm96oxcQlTPc4j8qzpCRUY3LrB9RCp2eteRRNg+5
mbusfl4wWKrnA9h1B1Qoq/hax9qmiroJqCUVbS+xGj/gXz6bVpIEq9lELSosSkaa/mxpbvmR8zwk
YHifu72667xUyle/eWusBAoXVETBn6trEEiMbleFX+al87L2pQCjYOVfVm7T7dDE4ABZsSdXDNUq
Lq1G4aFalbbXfAvr2ZtlVCkcMn+131mGEK0aNpm2AFV8E4z0TtNiL8+OGXhtiyWwLWTTmaxJcvsy
XGklhGxv9m03EIQsG/1hF+4pEFbx9hEmgI9TQPzsnQwkNjF2JVHwRi03aG0NkKhnj2N1M8g48Tb7
TbEblrdIYnJLtYVrYzbrVC/w/0Gd6sWN31zraBeeDub7+Q4EidTj1Az/pl992xd/yhVLFCVTY6se
ILcf0NLwXRl7tyyZ22mYeaolE+Sbzkg1Pj5NKPpAhWwpYiVphx5Je1MMXml5Sv0XySXfjpsHtZIh
3O/9vJjIySCjV6v3yHKvixQbpN4QVCsZwlmp82AkPYGMAc4+L8ECbiCmSkiwNqPqLET8pCp1JbeX
hBtLebaw93ooPPv7VLPALO6a+HBZo00vWAkTai19ozn1yCAM7404pICEj2mEJQ3xJykp2nbwrmQJ
cMG6XLdNfkL0Lq1Bxc+7jztXv2NYYnUTH9CP7y+fL6u3eZesRAp4oaL/KQ8ViOyTQ4mloLjhB/Uw
U4nvbed+KzkCSnQ9zUxsj4Fj7Kojp04sbzAB8r4FYx452JGrSAJK5iPCzaXTBAuES8hzRvrMlMpj
aXY/2/l9r4A2wMhKlyqyREYSYKZweTV6RBebf4gQkqloJTP32HMmo9+WIIUpIIUyZtacjvxrpx3d
Sce69BZfOrI1TDIpAlaQpU6SqIYUrfOSeceyQ96/6Yt35RICViRVZZcajyw9fdHMoFNq15AxxUrc
WxyDRP3V1oqYH4n9GNUfNevRrm8q2cFLrCWOQBJGSquMocnCnh163Y/7GbPTfxSoloANINuaiiaC
DLU1/cE+GHO6m7sgkw1Q/QaEdENFb6cFyhQhclR1rLXBRF5EH23+OlhhEJ3t1Ttbc629FqQ75z59
uqzbdrCeRQqBw6poarIIN61mHaLsJV5it8qYa9KPGrlppIulual+ycrAjPJ/DYUQ0rXeLhj48f34
GgUD3pTLt86BqYUnSGDYDC5rtw0LZ3FCLGW0bbuGQZy17Fh4kxbHP/t9IY6qCinfj9/vpidN/Wy8
hRMSzEf/N5fYO2IZjaE0NppxF/rQF0Ecl37uHAezkXi4zPNEnvyqZeiRnWCoxunfTexF11kQk/Hb
mMUP6TSAAYF2R60zFHduktCvwG7o0P5dX+WF248yuoftT8aV3kLEjbqu1QX3Sn2fPoCsaD/f2Sgo
Jdh65xxlxZffXJBnKwsXMT6t9bo0YGXz2XnkhCCx31zFGJZR9sVJPpyzDYxnccJ9jEbxDjwqiHKs
/nleMvVgFAMSHHXaVV3mX3ZQqSUFSNFz0IG3OXTDVcJVgynvaz981D9RrAx40wvC6twENGmVbjRJ
jXPLQAc+J/dTnXmTTMgmgek6KgQQoV0z0yWGlDx/UYzrBEX9sKndDJtFLJCr1Pu5vslk1AhSSwpY
AsKgEPsKYckRJTQwVmKzLcg6LJCE8FFQ6diHBCnFnpSxSfQFFNT4fs0wvIBvyZP20O6m0wCgTKVl
fiJByl8aU5w8MoYS4rpp7jysM8l35RiCoHUJ4tLwyWjQHWZHTS9j/TemR7t5YFct/VJli1fZXxp6
hVXJLxOWklRgvyrDYR/pw6my2btISffm3PmLIrm6tt8NqOXoWIgCbhhHiNuprdI4bQkC6d0YUH85
xKqbfLFdTptsLhKI3E40zsKEqI1Ao97wXSl+UqO3dpq/O3HU+XlEvcsRu40OZzlCwE5GFZJIhRxC
1PvIGrAQo7+1p8IrZE87v/HosyghWjUSErQnQxRLUrSlX4MvMKHXOYgRMFA3T26WP/bo9kNC5TFd
cnPyGP01ETjLFmJ4ULFoEoR0UDPKDoP6mBf35uRNbe/l7XS4bFKpowihO+hLUfQOhM29EUyFonv2
lF9ThXhhy3xlmKfAHiKP5tRbzF3cVhJP3Q6us7JCmsDAl5gbIQwNwveHuLKPs4klNBIlLzsoEXcl
hGY9p9j8gNN8GXbZ4E5oLhu/45nkQL6mg6v69U5OCysTKnyim3TEw1YIoWgMc2trF46pp6uSS+yy
+VDXhS+tCsgL07Er2+RQmOeHsfvWlJmkrPGb/Of/J4TC8WsReGqvp7DiDVK7qXfZrYMJXXqr3g2g
Bft3S6NklhPwBOXJdJ40WG7oajQ1XquINLN5Sx/bT4Qk4so3w2nArG1yIQV2C5Y5igyh7KGHm+b3
kUxUAUXiKq9q0JEhuCqPOlihUqDu6XhT46Jqp+6Sw9sWboHD7R/gR8369WmFaJtKzAGnNemJGzX3
qXFPeoydVo+SmJLpJgBHGM1ESzgYK4fwHacFy72v2r6+puiUYr6M/uEyJmJjxmu1aKqXdEHfjN8x
f8S2MkL2bdiBN/KLLkOkTe/TOU8cGrPQKynELQaFHDPOwALRDY8Lhle11tVk98tm2K5kCGHbYPmt
Og0OqvxG9h3z1HOgl+wtmxpBF/BTESFwK3Q1Mi2GkHB6zqojoy/kbX0kKxlCqPYxdZRxxmAVA+M1
Hnzy7q9WPWnoru7QP7fsHXZQ211Xo15oHTLl4bITyszIj3KNfoqJcUIN0hfj61Ik7iSbG9vOA1b6
CRE8lkM/U056M+f7/8+hZy8gJxj/FXHgZoazEidEb6Soc42NvvCLpQki/b1pLvu0O6rx7rLhtkF9
JUiI3imbFH1hcPI6cB57UEr8TXfXzG55TXb/hlRCdlZCBE9LnZOig8TFuSPlbuglpdXtTOasklhU
08HcEimcYweN/j/67osrevp7f6eMivVXiMAbIxqW8CaiOXgXEXSx0OvWK1Zt4UP/IbK8sj3RJbh8
Qr+aCyIo2Gv5PsNfE3i10imjmmb5rO6fKge7VdrF+zMRQuzWoW4uE/bY+al5Nakn6ajHr878WgUh
Oq3W6dmU4fdV3XZH+5phOWihX8X/fcjvtRwhRi2ixLZNIWdIQ28a6LEomuOfmUqIy0RTMlRsuSrL
nT48VYOkCeXX6+21CkI4dqlGFp3h98EUamfHOUQfnnMYpiejl0yryfxKcF3sXTMnjPVaoAv9Hhuf
ekeCLJuhwclWwQKh8+2YryFZdWiTpOFi+ab6ro8PNv1KO4kKEhFi5S9UemVOCUQM5XgcuvcxMTxn
iiQBuAGR/Ex+aiLW/XJ09pXzAktlugJzYXGP31cp2k2MZXRjmz7iOSXZJ9qY3quJPryMtAGhpoUH
vzCnd13e9n4eElnBffv8zn+VkDks9tK14A0A9EyzV6HjoWhlr6XbcXsWIeQNdY9tnvM8W35hf8hr
MIR2+0a5dZKPl2Nq2+fPYkT40SeKbUs4xrm8T6aPoFRYsu95+EFJpjcB3VmSAESaORl20eAkKy0L
hjI/Om31hyIEDFK03NRAWmP5ZfqojZhlfhMAnVUQAGjUjDE2Jvx+O3wejcDo318+DJlbCQA05fHU
9xNMhDe8R6dRTrRp3csiZOctIMNoOoXZRzxs511P0Tlzz5zCY2HiYjRGIkuijliyG7Q+w4pJyCJo
IgUrcilbOLuJQTp6P1DWQpeOSN2bEAf0OrlhgYjzBiS6ffEhZBIk3SBuAwCtZAhnMufUybAJHWce
jAGqi7ukcyfV5bTEvT/7qtvcDPs4cPxYtltSpp1wVBobsJ0gp8gM+vhWi/XAzqYvYSqbBb0s5pcV
lsTI0njE8kIfOZRtfey/Oc73yz4nkyB8y9lWW8ykgQk1cAbq8ake9CAlH/5MiADJvdOpLKOwFgUz
W35MjSCRDUfK9BAgeeicJp5DiJjYNXq/WfW+ldF9bKL+T28Dnd3ri3uJO4r9AhAxY6I8Zl+mJg2c
8p6F/mVrbTROrd36l32VXZ+VDWnRIFgaYGMfML5hfOUdfPneCMpPeM8lu/koL4zITCggNFUbu68S
iDXMD51yUjHc3Pz3L+7XqgkonRXTPFjc3dqle+ic3u0N5Tp3ZMwMGwMwr+UIyGDMfRYN+PDH8CiI
ejlL73JYbtMP+SfyNcQEDOfolbXkbELqyj8ETNCnhC5WD5nOWLtTE98m5iwpNUqOSORXwmaXImU8
kKLOvmr7ES1uyY7mRHJXb4rBpnjgNgUbnjhKH9p6nQ8zhx3jyv5Sj5VbOB8vO/lmMK1ECME054UV
QTwyDtK6GbbYgihcZVi2t3uLHPD+8xV7BKz5r4N2JGxZrBRO3cyaPxZoWMqrnTleIXb/TJCAccnU
tU1UcUGGssP7x6KrXomFkprsWX/TzYyzRgLSlUXb5toIQZX511T5oS6bk908fXy6O5h6sxwEyWuT
MQOr4h2G7FbDxHzSXQ0aZmdkTzibWqyECAGaVWOq6C2EdPQlAf+uNUmmYzeTqZUAIRox6GMk+YyV
dvn4PBula4yzS4vbpHjMl4fLRy8xmJhLNXOpmFkJUXb+qDuNm6a622WyNxqZFMGTHb1e9JkfS6hc
k7A61Ut5R6VEOtx7XhfkAZxns4n77bTOaVurQV44emXtETT8KR7z8hLE8KqfBMkHWaVoEwhWAgV3
bpKpX5IYamXNp5i6nXE1dPeL7KNeJkWEmzYcijLEERXmX3N/Y5u7xHm0UslzBvepS8bjR7iqthZZ
YWm5DinJkWFutTuMOy14S6PE6zPiyq7EVD1eypdltPD4mNyMixOMdgP2njk7/JlfC0CwFDFz4oGH
0JS7Y3TIqsdRzyQfIjK3FoDAsMaKxRaEhMuxIw9VNbuN7ENaAjbiFPmI906jjCHDQjOwvlTuVL38
kanE+XGsaaJzh3F8fy6+DWzX5N/j/87N/+rURcLXkJk9XVQo0YxYA9n1XmkcbCKpHElQ0xBuMbuK
WZloXA/tBHe+QYukZ5itF9Jp54R/aDQh9G2lQsl7gTB1OQ71XkdniqzHbtu7KIqbGuqbeKx6HSqh
ZsRq0XeWj1c/j+TEnXEuU5ZKnHgbXs5ihIgcY6cxegIxCv06WlcWmAMIlkExSfq37cdnMUJAYleS
1U8KxEQVdmJPqaumkvPftpdFTIzUouNZ3KEZqlE9KQqgBbNqx2JcfLDDvbNSy7scLtuKnMUIcNym
cDO7ghgtuS7oURmDy78vU0M4djKzvGMdft8Kd0roOvlVKJvYkYkQjjwNs8Fcaq4Cpt+adr80mWvL
mhdkQoQDNyOrHfVuwFdt80mNHhfeoSbbt779rYQnlP+fuYDAdU2Vxhh7CLlTPd74kQbRM5oybpIv
rc8HPIt9QyUBw3/z15vyLFPIzuIoJXqHcTh/jj6VSutS8i43Tiw7wRUcdXfZG7aj86cwcVfGPGZt
PuY4KlAS54PfZZ2ns4eSyRrjN95COUSfBQkpmkoqJ9VaaGU7gbk3duxk3PafsauK5wHNXtbLKIki
WwDrtFf0quZ6Ocn1kjxKuSGl+ggADffLakqgT6GDikwP4p0VhAcUIEb/33RmSOUJsIARpKmKBihk
Jyf9ZO0S7FbsKzcZfXUHBscrWYe3JLxsASbyDDN9yAxxpYIPSMvukgmTubYhATuZ+wlIESexY6gc
KdhyTE10gAbjcKXJ3vg2I4o3M/CFqXh5FSKqikloYYIQ1RsQwhvz4xDfRc3oRmbi2qln9MfLMbVp
urM4sRJRDgkeeBjEsZZ5A7JPM8TdKkGJTcuthAjxZKoG66MJ5Y5wBvXlLW16b0Ltq33LtboSI8SR
Uad4qIvwRT2qNxG7H1JJI5VMDSGMCj0dQNSEp4O+KL3OmvyoBJe03Xrm/Hj5VCRO8OPFbvVlMOSD
M0YZNImcfJcubu1ELkuvraR1zWxnkz90AiF+agX0ByV6rXjvh+bs+uhByh26/ci4OhwherJ8Vhea
QUaa7+09CZJdd0WO6iP2Do4gA+ADpLKe/k3ftjVV01QVz7EiwXiSlzX6PfENvKCbOcJKap142iix
3SZ4r4QIepVjpoAlhztFNGEKPPGwNO+yM8jUEJKHqopIbgx4CB3zYKEHBmrHSdJSIlNCSB2qea6w
SAGWaind11Xho+Kyu6zFRtcKLtWVoZzXKXyVVDO4nKFGnKGc1mdfraJAN0bmJarml6CRJSx3uyr3
J7p80SYZZ9f2pXSWL37aNamNZ+wJ8svMHXxO3WQF0XEIdFDmyFv3uTa/JEYraQLkTVEzKAPvoxhQ
Fy2cfTrto/HJyD4ZYObt7OuGyT7ANyZYXhlY/ObD3bdotYVDnBFgKhYBWrecZEE7xei+xNZZCRpK
3FIkWbD1dhgM3lRT5HfF53w82bIueJkEIY2YJ5YP9owTy4o7mt0k4ZPU8aVewf+GFdImmsWmhPc+
sI9jwJs7HS9+Mf6es/PzPzSZgBUzs8NiLqFQQb617KYG3bxGJfXS7VenlecJcBF35ZhPITRS2dF4
5GyCGGX2sysT0z8BfUd+bDaM/F5yx8sOS4AQuzd0LG+CbhjIcBU0gKNEI33QkOCU2I42J5Ud9y3H
qeFurN4X4ffLIMUP4ELUipPtkdYki6HCdqWTfSqd5bovkid8ugWgQPgze4nNt5odKkYXwV5MAxnZ
8lBUX6ssuKyO5ExEmrBKnQ2KFUZ4r6XXxvDVjP0k+vZnIoSciNTWPy7dqeFTmjLPXNLrocskuff2
x+3Zq0V6sDRJo7qOYa7qkw7mnRzbOpXbBAugdsa+BP1e441Xvez5kYfKJXfg9l2BA1KiyokI3MGq
0ZDdU9SbY7+3uqs51Z6cpdxftqUMwcUBdittUmuKIC/K9wVf3r0HV1Pkxy8T1uE2wHBNklps5plg
bLeJA2YD3M6vFQwTZaTzoJr+TEpXVY8GUd3ICOLpq6IEei+jY9kO37M4IUFPQGVjlCXEKSOUREpY
BIkef71sRZlOgkemWZhZoamZfttYHkFShte7XWdeoS7BBwSN7vNledtBdlZKuKV02odg2YA8fb6r
xwB0AFhCKZEhM5zgiIU16ksE5mW/xySe+i613/+ZDsLFxBZLa4iFg4mU+zS518mLI+u72obWs5mE
a6nVjMwpFKjAKvvKYm48jfuq/1K+qadv5dLCPWQW41hZJT+O8quV3eTmgaXPo+xT8zd4dFaH538r
aFDiXLNGrDvH3tbk2NtefkvQ2ZGezCPW347+Emgf2O5NdY6zbiIjjmKyLOlG6Ja16O7BrpoWHEbK
W0rHKyECJixOMzOVxw9w4VSO8WOnqLshSSWNwBKXdgQswI44vLYui+nX2X2E/HuUuPRvwPTnCYmD
of1EsgIfhib4YN3kyBvlkx326h3br+j0QhVPuheJA8uvt8VZINd45RIhGE+WriTIs64XUJzxRdz5
6HKuO761xJByIG7fTmd5AijESswmwnBQY0tde/Tq4o7M+xGcVlSGqdybL6km4EOc6HM4DTisLiap
m1VdMCfjbiqim2XS7wn6f1gWOm4067J7X+YmImwYIPSrTEg2n2evOXIS4bnwstjrAuoVoBFO/8r+
O1E6/5A6G1aAkCjUNDIOMCxTkFiEpWtbM5Z3yZjSJReHI0BIFSpqmGZwUA1tJniaUdLvUX+4DOyb
qOvoFjiCHRPLGAXzWYPeD5Uxm74zkNLDV/5Nq5a7MtLes6XzL8vadJKVLMFsqY4Go5LgqBTzaLVe
N902y07LGj8Zc7dIXTSXSnLo7ZqCY2sOjgtlHrHwmy0GVrkvFCHgqfgPI8qn6jCjSF9Jw3vztFai
hBBo6zy2Yx7dehrjgj9ZRuI1k0ShTW9fCRGOS6/MLJsi6LMY06O6oDdQkZFBbKLGSoRwSoOK18c5
gh4NA2OCckviW6N94N1HGnvL5+5KlODgphaaUzVBVKZ9HEB9h8oHsXeXnU5iMfFK7Eg12g63mF19
nPoP7L/TPQELzjo4wm1oJGWd6CbXgVynqT9bx17Wj7odNz+dWLwJa8PprMEA3PSL6o8V6OHeZWrj
5mDlGjQrYOEdq/eXrSZxZvFupJ1D57qHVgmQra4Tt+dZq1P9mTs7/PBWN2KBoYc4byFG0T5W053x
/bIWsrPnWq5+vskbNi86ft7QWzfSHxxD4lxbZsL7ufoDOS1HpKic2nkGrAKhE3xpFsNpasFkW0gg
erMyjuXTpmWb/BNMHCSyIhIrkQmMVmK3K93owLlusqsCD7jXtovi3Q29bySabda9NINqpqmjPRCz
d69t1+oOyXuKRcPs4+CzA+exd2747nDiypmNtzBnLUzwgzBaemY1Efqpltsqu1GN2V3G96p2mt7S
LbiWJLhEVOvO2C0hTmyan+3sYz3UQeIkLmMqsMF6d9kBN/1jZUThTmiszLKxZRvXj/Ze7f1eexki
STlvy8fXCgk3wpQ7sVHaUKgG93pYLq5ObEnxf/NbZi1DuBIyC6wvXcKP5zgcWZB/UBWXfGbe6PMW
6zr1woA8qDJGQp7giznlWqpwO6hVaGZ5z43noW+U58tWULwMgQpmm8iXPaJIXFDsHajrShlIB2mD
/SVB89swHy3lSSVBakhOTBZaYlGFlklcq/MPxZadeeJ0S+0uf8/XNchXRMj04lZeYWBRlpWFdmg0
RmXYiI4cnMz3S/hYq9fOW67z1YHZAmSYjon9bwv0ipThpaqdqyafP8ZYJ3U5qKT2E9BiZM1EMYmI
Ag6aFUzwHXcW1j/+/RXVHobPEnGSIBZzyDxJksXhFhxRH9oN1/1eCYqDdkpL13QxVGWAojp601PA
2pgCdITV2Okzhw6Kbcd2uScgUZ3iP8MnWwCPyCJ1occQsmjfleUvJ7x/w9ZBG6NhP+8RW8AOx1ho
EfLD0rHhLvEy9Zj1kkqBDJ9EAmJiak3EYn5C3hjwAZpQcc3PnZt8nF40r9yNhzjxiUQqP4AL8CQm
lk1jLEupQbHeuS+VIEnvFlq6jazDbRvfcfETnRgUlHav47deaIyVvdANTSWVfqxkNeWt38dsHWp3
KoZlDTHT42/uiTGWSC7IsktL/SrVZATRWwG0FiHE69RmC9MUiIiM6RiS5T7OU7+m1fFyoG6lyWsx
wtXeWmVuJh3EqCl4Siq8orIPdXZMktp1iu/hAO4v2eW75QN84MShNpivDXGCgozZkCRWDs303NOM
vRVpbtgcB/p4WbVNORjT1ECRg/tb7GueQb3aKNgb42PlhJcYz3b4tY/3VCZm0xdMLBZ0wPWCLSOC
BU1dB0VuiHTWGufnzGzvzaKUZPybvrASIcDarM5VHvJCsoWvS2aCQl537UFyw24KcbhH6yrORfRp
hSLD+1GNqrJ2X0/Mqxheh1NZfWbLXFS1LNsg6FsxxekpG0uy2BLleK2N9uFy1ct6mjk0igiz/n0h
bigbEgUf/IA15zFur6bqaGT45MsOFdkN8cfLLraVJ4CnwDQsQjSbmkK2FVXMVNBShO4LNt86zeQX
yrI3p+jWiMZPRdVI0FMiTqQoqVmhqBpLeavU7VQ/GW0wJJqv09TtMIV2WbXNc9JsdPjAqU20Kb2G
UAc7qRUbqbg/T0ag1sM+yXpJTrLlcXQlQrjlmnSubFOHCHU+JKCsxfyRbO5MJkI4oEYvlJm08DYS
aQmYVmO/ZiD+m4z3l621WRdf6SJOOWGF95SjNI5Hxhct8vlIJQvAjYtO1ztln5yi3VvasNYChSvO
inJQnGHLpW8wEO5YvUer+jBi1eBlxSQGFCeephnD9UhR0R1stic9S29jQ9n3hjS9l8mhr90NEyJ5
0ZeQw9l3qJ/iJRp9HMriDt6CLTAYTfjL+fbfl4rZZG1DASucTKNJMkBoN9sPISOP6vgW1oK1CK73
6ktiKiolSnscU1nTgOS+Cg6tEqtw6XvbLCQhu3XhrWUJ14RjVyXTNKhjRA9Wtuwtumvzb5bsaVaC
DLqADIlRT5HBj6otHjK0TsaSpzLZ7wuwkPRGkaUUv69SK6jRV1ZbzeGyV8ssJcCCYuaUOQ1EmKg9
Df2tofeuXVdIfr5eFrSN2D9RVGyPo6NRmUXKbVV7k868xj5EVuNqUesalixWN2teKwcQh6AWdNKa
2QRp9ofB/2d/ne7/2I7tqS6LXeu9bGXY5mFxGgtHMzESK44QTWMXdUlYocu+ftewJ/qW0tMPmox/
fl/w6Wgxxtzu8PsR9upqy+Rq2MinMS9kuZdK1+Xx7/pfkoeVNoJrD6pTDkNbwi/eRQes/3sEMf1d
ft1ig3SxzxRJvG5i3kqa4Oij2fbRQKBb52hO0E7j7ZKYzMMQlmxhgEyS4O81CRVSmpBEy5ul/dQk
n5ZQ0ia+6elnZcSW927SBktJauQmJS5a82TUV/Z4FVveoOwvx9T2XbsSJVx9k90YkRJBm9GLBxfk
6Zw7EgSzvY/UeA/ckKi2WTtZOeGPf1+BeLy0+ggeczj5YT5xrrt4Z187N/9uB7zkrH5ovxIWDSyu
mwHamfD4vozcVLP2ySgpYsiOS7j6WN478zxApcL5izn4/Oszbx6jx6L5aDaDf/nEZCrxf1+pVIBs
S0l1qESmO3PAF/lufsuL0vqIBJwwY1LMFheR6Q9z9BjZH8xEci9tXhpYsmwamk6pLhb3UVmKGMZY
kQopA5ZqxVdmiLrqOHmsecsHH12JEk4HTwt1p1BkxuBmCBRt2lsO+9bFreSTT6aRcC7xWFKddhAT
js8pOzlh7VITLL1vuW1X2ghn0xkx1qwQiBnGeucMplfppV90yT5vwzc8jq4NJwB4W2S6nRn8BozQ
ixKlQTuTfTyokqx4O3rOriAgdzpgsV9Z40PMHrs9uBTABoBOxrH3wU7zwLTxbYh3lifgd96Fjdok
yCLVd4MfHTRsUCoO4EUNliD/F2X97Uv9pzixrD8udT82OazYOR+o8UmR9TRsdhisjkks5s9ZGo69
Cvvpe/D938Q7k/mTp6H1ZDw4VII+Mm34pb9CH8tpB5NV0KbKBw/A5xmGDH1+c0OcLSZ8vixDh96W
FArFqGYe+33sm9RdIpfe8KUC6sGUMbDKlOL/vlIKG0AVtIUjppypvEt79mRasvREgg5iYQsCkshc
ICK2T2S5AecaA+UJ6V4uXw6/uc7PthPgYRkih8YWzqf3+jyYPvHVNZzm2mFHeiJ+s48l4bRtOxt0
N6gNarZYHQZDPEmzFNFE87uEeDb7cFmjbcOdf19wuDicQytp+O+z6csUYVH7gq9Zip0NSiV7ZdzO
WM+yBMfLnbKvtAiyzNTVsSS43LN9iF0WU2B41V5Go715kesYfUfzhkmx1u+11y1YmFC0OCw/r79m
Cpqb7WNZP1223ubpoKSOfXrorMIriCCD0GFhaYP2cLLc1WFxyuL3lyVsns9Kghg71jCrLfqYfcwk
BGXrsqTdqy02YksITzattZIjXK9WG5sqW9ofXES09WzyTUn8y6psXkQrEULsmE7jqOqErNvAStGh
3RvkjveFDeUVkbWWyqzG/5QV4hhFuHSOBW0Wk3yvlP+Rdl3NcevM8hexiiTA9Mq4u1pZyZbDC8uR
OWf++tuQv3tEQTwLW+dZVdsaYDAYDma606Nero6iVteKWgus2g+nG7O4+1XtaznUWmAtDhQyokMT
hD9mZ/TCTxAEftOkONmgcbcrJZAhqzSgyWp213bTaVRFczz7Qe4Zg5+ByeO2S4kOn8s/Tc6Y2OzB
bT5IX7Nz8R5vob5o+l3gGPwgTBkug9U0IMOg8mmGzKKU2aT4ETeV04oeQPZv841tXLyT5z4zwgVY
afIBjGLO+GNUoe74OC2nuGodqfrekHOTCNJxdkpffatvULk4YSq5PILHCrFovTGbg1Q5l4+W4PTy
szGGpJj1OMGqJjtUS21n0dX6plLaxgYuQujNmJGshOdpseQpxq9Gbd6SEOvQmZWh0ahpfLOVRbpR
jhRYkS+33eiWMiLd8fJC7b4kkw0Gt/9UmYswjYCh3kFS7OuIfuIkAL1w72XvQ7t35CuwZwhi6+7u
bzC53VfMYkp0HSunYIR/yoIZcVxg1u7VuoFg/8Im4M2ppi3qDLMwd/VbukxyorP+MHvVH4y27rrb
Bo1zhbFQcI2zIBQnX8r0QwfaDzD3XzZJhMHdFhqmXayMbZQpv0+l6265JdJ/3BfulkiS3gppDIgs
f1CMd52IH3y/xrlZJ+5qmAZlWCINfCwUXUeLzzRRQkyHkNpJMZF5o2FmTSx9vh++N6jcFRFmRQ3N
POzO2rjml/II9g0f4litx1TDWGP0W4ZSNmeKJylv9SJtFnZue6jWNjV1QAXq92X5cNkj2P/9Kog+
28WTlMvgxBjkBDAahMLj+LMBKeDuNquuoua+VEo3Dou3hNUNIhcsyFhaiyFh/5S4dhrrftY+GaIO
A4Gf82/Meqs02lQCo6hu696pIojjGoICmgiDiw49NZtQY45OqveSCu7xyBa2Ae2mXJu14mICiacW
cu6wQyYy6JOOSnUCL4Izi9plRO5NuMAAahRJaWVQvYDY3LxjM1fkSvIgMqR+h3oopCFFYz37q4d+
CR1DksTkm49yLZeWZGLV4rVGgjdad41eLmDssgQNkftL+A8Q33BkhXqNmRPUBdusOrU6JFjHNLDA
eC2JNBj+5Rp8huI+jqS8W+OoZDadlJsCX2NQu/TbQ3nQ7sanK0OU4/3LtlnQkDeh9aHy+urVqi1t
lyEqQcHiWOuQNaLz0VxM1Z76Fl1jDWSB7qbRG9njN7HG0p5SJWiNt7DXo/nhn/+Di8l5l0xpqcHy
Zfha0k+FqJd/31uef5+LvpU0S8PC0iSpjs+5oUh2SDElkpS5IBwKgPgsvc/rpUgaGJLhOMdoSUD7
5/qmxPJ5tfjUfE1NklULPgXqYj5Nup0PoU+rz5cD+7/ck/+sGT+lTsKknEyWHs8KXJG4qTse6G19
GAZ7xpO66sYnXVQW3U/KnjG5pGyul9nC8yYsi2Sn0ImTv4nzbeNqfFaeKjWJuhBm9cRa7LS2brpi
eTfri+Ca2j/Nhg59YBAjmhbfDlVYXUW1EPSLyg1rjwSFRWFnTmqgfXVFnTLFkFxzVRmCpHN3BTeo
3K2SxWjLbBjBbILNUarcyUTs1SIE7k5ZlbyKEg12meGDSu/rJbjseLsBd2MBd5Wg+TzOMw1EnFOh
BJA1daIqCZbMtGVRKihC4lJN3TLmpo2AlMxfshXc/B/V6Eor/cv2iNaLi23yuCoEUq3wA+NoZpBg
vb/8+7shZ7NeXGwrlmLoxwK/H6W929b22NeuIXr/3a0G/D8IKkLyy0+ZMh0wC8PkP4jyIx3JzTwE
eRLfpnXrNLrgUeniggGLuwap0XbdAkov6CVcT92pjI6XF2zXFhM07rpumWi84xZsmDq9McwJr0ll
befyuyHq7Sz9gg6/rH/Lx8wzFJ+EZ8qUzwlFWjSPim2C8b8rPl02ZnexNgjcYoXN0mVtBWOGzroh
Y+i3uNwuQ+w62AaCS7gr6LTJ9YxjMuuHcDwOxjGpDpch2Bl49RWxgeDiPgbm5alPsU55ikHmVTYO
05oFJJ+dhUjXILGFoE3x8zKmaOXY3zdf58sSgjKEcbEOef8ZPUMemKEEZolWjv19A2Hh9aBCywk+
I0Aoi/TKlvRPSi1IUEUgXLwcMTaDBwPYkRvfFJDW9vK1bgiSAdFacZFShgPI/QCMkuR+n4AbTpIE
DxEiM5iLbNaqVcJojFa4AOqNkGNZk4+ZSNBm3wo8OoCLFVoFvGaOlAyKXlI8dczR6Cvmj8XSBcUy
EQJnxJivBG4MhDT6KueeFYsmkfdX6dkELnbNISGgtsPXSBbeNpFPkGV2orfIPSOgSmFZKtQFUVvk
NltpaDyXCz4aS0o/1GiVMiHOd/ns7d28WwhunQy0+aAYAog5T0Es9zj3mmeiZjU+vgFHMSBhCKpE
SNJyy9WGawGZXYzpKXpiz8PPNvyInkaZiBiJ9raFPuPwvUuDlEIFrQJOo5z06KForsdJ0Lq9C4HP
NEqJZmI4lAuR1TA2aDQFhNWfovS2iK4G0TDe7q5sIJhjbI5g2cr49IsA0Ub3kVrbof4Bc8K2hfaE
y9uy62EbIGbrBkjq16gvKYDK8DRU57b33/D7IEWydJCSEyTfL38fynejRlOMbsfW7A5a4Zoilr3d
pdKxEZC3l/VXGr0dnurTXtYxwhXFoBearxOts0PyZQ3fcIVQ3WL1d0ox/cuZkla5gZpAimw4V4Jk
rWwyt37diahgdysBlM25GDj3GD/mtmTsxtJM8xjtAJh2dlu8oDeOeVtf5ZgJdqjfBvJbvlS2iGyJ
N07QVV0hyxUQ6/A0aXh/FDzv7H7AbgH4ODYn8VhkAAg/9G7Y2uS77GXeeKgLW9Ps1dPeSAW0xeQC
Wz00paq0wJykc2hcFeg3JangktnLX7cYnEsQkOFLRZf8LupZUm93WSCb1+aQe4kpKFLu+vmzW/AD
I6o6odCmAkubU1+zfGix2wsgG5G+4G542wBxeaw0K+aSLlg4yHaGxUMYd44lomLfDTsbDC6RLYo6
jqaCOcRwr5pfS5EatMgGLkSTbkbhWIqQidU3YTmASwv5kogFR7QjXJCuermdSIgBSKs5kDYw1txO
VzvPRLylosXiAgLm2yXJYqenmt4riG2WwItFx9Pgzr8BTlvcNgCATqu3utmVcuh723L6xVZQXULL
U+qI1HB2WTjRKGToUHnQlFcCDPhaivohwhah87eys0dIah8aB+1jP6ZP+SNr064d62i4b7iPNqjc
nkVZNZvpzJpkl5txuc+0N1wSmkx0ohmmCsJALiKkGOVJoVuB0WzpPLZeZX1V3yKVCD4K2cCNiu9m
gwumfVJJIyPwc834Y2oeMuve6AVfALt30BaDC56qNS0rwg2yqNaOJI/1SVcOuHJbWwu92cu96EHk
EHuxdAvJrVwh0whFR0B20H6QxlOLgT9wLhrJtTS+v+wE++bhIjcNzbLQNsafqDHKQxnXLBye4pWE
MZ+5hSP9hOY5499PfJHb7YUKDEn+A8idsLwp626qABgvLZQAwV6UOpZuN8XxsmVskfiv9y0O5xth
3Dd1rgAHgz2+3kVenc6HIrKXmtpkwYc1OtcS68Nl0L1guwXlnKXLrFFKU7aaYMjPE1dpDbsavMsg
e0FwC8K5h2ytw7hOAFHk4o5mmR1nqqB8J9gk/n1JNsNumhkEYeWhxNGm86Cl9igitt2tR29s4SmT
VE0tqqiq8Oic2V1rG98lm3UQ0WN+JSF5sEc0/LWBKVhBtg2vfIMgqWStI6r6KhUPjUwvshqTjHH4
K0wOVgihqxm9x8Vgh2Z/bclvGQrFhyvFWC2EHzBZ+zKv1DGnopoS2qmr9cbQThTdtKIK5a7Da4pB
LAwga8goXkKAfCgf1yUyXRUzeToG3ZfDLH2ti8S25BsVu6eJ2vR2G9q0DSSXuxhtgS8mcJ258XHw
mG4ccr6HHp0DbRA6IkLsXZ9kaBrkLugr6iMSW71Wl4nprgMB4QZ6YxL0LSSuKmJ/3z1fz0B8fbS0
SmQZOqxSJ8Ppxis9E4007oaJDQK3VQS8vWU3wBTJ/KrRYwyyCLMSVDNEGNzeJENRjvkAK0CHEchF
4nSpFkiJkGyZ/c6rs7SxhcsvZdWSZlWCLcuJjbg2Qf3R+spI0eNT9W0VlK5FRnE5y9rNmhWnABtw
M7bloxmeFhpcDq+vvRo5C9gVTF0DYYBsPeWIm2/AmKpTHDOuxWixWdd25Uhe/JHa3flPWhqFcMzm
DZwxI9JmBHAqpgb629QN3dHpKrs5tk7iCylsXu0XZx13/yZkitOWlSHAmNPaFK3V9WGsneQo+5W7
HKS/nlPg8LjIF9Moj5oO5k39OTRvDNHUxavTyv0+d+WOsznFCQWTZD6cpvpaFdHfCfeHu27pOI7V
zPiU1Ts9MPzmOgr0G8VpbWyPK8qOXudjL81RuTetzlygkMWcLz7358JrfiZwv6/QksKweBvkg5t8
u+zuu+uHRgsZVRbZwjzTS/ejXWkpORnBwmEc0+pAC//y7++v3zMAPyw8Ua2IUzIxqlszGO7WQ4Z+
w5RR3bIYUYoehvZXcIPHBdcuqYZEVmEQeSjPi2f4BHx1o+FoAfXlg4SMWmChYAV5LQ1U14dhyWFg
Yz0o1i1VBIXJV0GPucTGIC7ClnUN7g0Tv59Ak8QBoclkKyHBo20ei6rsws3iAmwDgsOuSWec1tPq
M90TpgpSHBlnvrj/8FXGwhnGRb4y1fVxYgunBozIcDwogRSIpVNF+8NFvGxYqlBjDpFL19V4WEQf
uq+LBpwdXIjDO3qHpgZmx5fZ74+5qzuJJzm9beYgSSzcPwgTu1F84xNc1EuLVa6TmfmcN3myh5ZG
d7StD1KQe3kgeggVHikuRhj53GqlwVbw/FtqQIJXIM9zQhsdI0Itptet9y8XlG9YStKYtB20Ft1B
xUv7/VAnUBr4KJWnKvlazedF/mXmvrp8vxypBOeMT6B7vSybNsOaDua7sj7pRjC0otyChe8X2RJn
GdvXzWU/zbI1xDEso3ptT9BskANaBnp1B5bglVEbDsdFP/43u7j4MbYdspkWdul5oOqOXl1bIsV1
kYfwDUzggxgl4wnjy/yd1UgiD3w099k5uZUx6yb6gBMcaf5hQDM7PasShCnwM/Tmu1zUOipyBS5k
xN2iYzYVS0agyET7c5lYThkfLu+LKG7oXNwoOgtPjhmzIrY1m/EXgq7uVj92bv5ucInTB4bAFZ7e
/C75Hxc30LWUtAmFYQn8LyOHnHyPIzTEdrKdarK9zLMtNc5UC/xetF9cAIlqPdJNCbBIrm01KsT9
OSIP5B8FOlnrYwMzsSiimljJBNdJFNTe6gzHOohcEdMAW6gLC2lwWcaY9nU3j7BoLonTTJ/N5Z1U
f7OgiWeeO1XgKQJ3NLio0VWjmlctbGvRsUM7BZ8+rpII9ojtwSWLuDBBmrEr1xUgRFN/dqF2jkPl
FJHJn+LKzw3LjevIUyB1f/kUiGC5jGNpI6mMTMCOuDq7IAsmvzuKp2NFmY3BJRt4dtOldGY4ObQB
CuiaJo71QQsmt0KV8695rF7Gef4dYcqMPswZGpH8bjz2yGxE+yW0iAsfC0iZ17yCC6oBLkhGGJIE
9GHyZbf0xHVbwRE2uMghU3nMuxJoWXlVVodaJDwvNIeLEdUYRjJ4fnQ3vFZ86s2H+BvpbKZGXPll
EKfeZb8T4fF0ALWZ5XRgW5Sea+gnrZDgaFwjkF3VTnxRSV+IxsULjRQop7IcsfdHd0HCxoqc1DaC
xk/8RhAv/gWNgN8O7/MoBXKuoYC9b1J10IRrD2DxME/sXGlMknhx0ytGJnN5Lffj0zMc5xtWpGRK
EeEbXJEfVXLqIJ1kFn/bavJ0op4xOPdI6aqkeJzHFTJ/tLTrvv82KQKX2HfxfyD4b++2a4yqmuCB
nXwcosOYCLaFZQ2vI+zz73M+oDdFBQZf7EoUXdfTo7Re0w66F4KAKtp8lbstyknTKCkB0/vmneZD
A/aICZEe4pVMFsx4f3nvRUZx10bcGSt4KBjapD9AC8i24k/t2AZZ0Qi8TGgY279N8qynRbGsBaA6
b3apk2NETvMGV/V72CX66BE5A3dfoOWoVnt2hCZyVat3nagL918Slmdv4HLMvFTr1GByK+mZteJn
XtHY/aFxCZpCMHpn/BAJuIks4oLCsOqz2s5McyU3D2PZnAzhZS5yBi4Q1GobdgsLBGk22tl8aKCF
0EKGLBKcJOHicdEAX4REn0IsnnxXHtEBAuoY+YeON/rKLW4sV8QQ8S9fpP9sFv8m0I2hhB4nGIaB
QkaDmd7UV7R3Zq/08g/CCSjBTvHzi1I4gGG/gnWNN3j1+yGYP9LP9WFtbRO+UWZ26lBR2BBhclGj
r8MxbygwKRpFl/thvb8cJ4RLyAUKvQlbxfwdlkZXdXQnOq331TFHEVAXBHLBfUSYrZtAMcSajKFj
2FIUP6E9VUM1s+4FnVyi9eLiQ67VqyUV7M6zTpBLGi0RPZsIgIsPaTx1RkNghHSgARPBc5qgP6g/
BnfBVIVdQwRbFuyRCJKLEMlI1b6ZYJMOeUftioouWNG+cOEhn2roOC4waY29UAr0zjPbv+7geZkn
EC4yZKQZ+j5lNlyv/nrOXfZ8swaz050jJ/Wsoyi1Eywaz5E7laUeNiwUmelH9A7ZhpCJgh29C3kD
5fKGDCzdcb8iL5laPEgxoqz2qjwMbvQZjxDC2gpboEtoXCDAFIpiVj3syYlqawXUecfbcYjRzXXI
6DVJHIycXg4NgluDcpGhRJ9Qk7DQ04fQHSN3PeTTwuq9aR0v44huDcq2chMXMiht96kCIP26eYQm
YufEruVRu9XQ6gJeIU8kDCBKWXhZ+QwSzmvTwBvJQ4PBMcah5VNXSo6zt6AuIaqLCS3kgkbULFKp
MO/v0KmkMYYZ1/DMh9COnOwG0iyCIMUO7CVf4QKGTKtiLXoGt2S/zEx11Vg7W+10lYQmxKioi5Td
vryJezFElfEsaxAFrQ58J0VsRHEfVz0KL4WfzEgzfV1I27x34LYYXJwyJ60fmnpAdhE8FfT95Hq5
6VxWl7D+Xt0DAWsLxgUsyHOmibwCzOinj6bR+E01HVX1639aNr6kHidTnsodlq1bDyU9ltU7Sai9
IVg2voCO50V57oyOlXKIT9wqiEav89kVXwZD6gifsllc4L1vs3I6F6molCYGrbBy9Hr2o0MHMRb6
Xn1YcJjj02BHHy8v4V6g38JxYSpTNcWKZsDl6ZeY5HZn3l8G2E2RtghcfBrWMGykFJukPTy9vl3J
t1qQHv5EZmsv5m6huPTFiqupVQoYoxaLLbU4TT/G6rYI3csm7QWILQwXj5J1zaeCAIZo94X12GVn
qX8k3f34k+aiefrdYLsF46JRpchZnY0Aa10F/pf6xr3hjaAyIR56oYh92TThbnFRIhqadC0MFomU
X1lyk+Lykvtzi3kL6WTondOE0JgMb9Lyr1tSX0YMXp9hXeqhpw3stA7GDWN0LgL1fXT8Lfwd+YYI
T+D4fGldaSwyrynwhtPoj25zz04aJu6VYMAbfhukH0T3iiDI89X1PtGNZZQQSWbzKFcfFPm4doL8
/XXX9ctV5IvqYT8tMaaT2YOB7CxfSz/E7Ry6USA99h6TUA8VD/Pkzn/zGp5vt0qJNEHYQHersv6Y
NdUPyHfem3ruGmtqN0n2ri47u6TVOa+VX4rRCQ6kaGW5EGOpdVyW7Ix00xdUaaj5VZcFB0MEwYWW
tFPiwRoAIdP5Q1dWx5WQIFsXAcxurrM57nyNXdKKcSxZbJnu4iNr1ELHPIhDQQTBdi/yRbzCIru4
8ELkodcpWzooBbip7OYlOLpEHcRCq7ioQoq1Na0cKFLvDF5/lK9TPO6D0fETeHH1P8j3/yVsYoIP
hCtQsFG5/VrVmqaQCmctR4PHrtHoGvVPl/rsbV/EUrq/iM9g3IVgzQMp04Y9I8ySLVdBFj9WlYho
+l8W8RmF2yojruqGPnVkXMsnkGk9texrngFyc8ZyJjrU+7fcMxy3Z0VkLJ1ZM6PKW5J4pE/sSj0v
YFlJzoqw9iVaQi5hHMxeGhLWz8KqQ7KHjxiflg49LjfW3eLmIBtWarwSCo7bfsLwj418BaxIsrK2
Vtg49F/KzHJaiDXliW3qd5cD5P5l84zDfewqxGiijMI6K/fX6Wykgk8WkW8Q9eVHYFKFCk1CALAq
suImHj6RHOoyh0fM90RRQ4jHpY1qT6DZJQFP/TL67GWLtUY0BDKFql/5kV+JKiD7afHzCnIhfmly
tCsywOE0+5rfgbZZkh0LQgLUL/xCcUQ0oAKHJFwAKawJJFGshVAKXT2+Il+18sNlp9htlVCZvpYF
qhiQUXGLWGVk6Ya2xdPJ4wLmVCbtrsnosFrRgsTIlNNrkYqOEJJbRmipjLIWPeUHrVu809AMh5GL
O9YM9ydlJCEet4qkSqQsrmFi42Vf2bNN7C639TewDmDUtfDzxlbvBavKXP31B9TzqnLBeFTTGqQm
gFyCwSN+4THV7c8NXlTw5Fo5omfC3aOtYOBCU4lGX80nlxb939XWR19J/6vUBUd71w83v8+d7NmM
VEnV2dWJRG440OWdOTxeXrLdSL+B4Pyw05Oo0tlnE5Kz0Tzpeur1um+Bozq157TzLqPtX80bOM4H
Lclqm7oDHCqlwe9YJR8JGlkL3ziKdJ5Fy8c5YBaZdBkpwGIZxfnpmIXQqApFsw8iJ+B8rmor9tEE
lBBTD+tyPSoHwaLtxr/NonGXf0smNQ1Zhi0ptuKzgaLiZ+bID6A6GT0TWiq9iDpg/1NwA8klAHoR
9zXagBFyY5Cqss8I9Tb+JV2zjuOkt/+jgVwCEMlSskw94m3r4nWfRUNM4HxL/pezSS4VxAmBY/Df
fyDG0BarhXU6iOzLw6oE89+r37CvsecV5L/4lrhTRpkVV6baaRN7QVqT+hY6xbPBmVw2eCHiIt2/
mDeQXLhQ1tgaexmQ9LqH/MQQFLgkw4Nu/1bAEbUEMbd7FWw3cFzomCWlUacUuzZZ71LpDArpGEMX
2jETTT6KtosLGvlakHFkMYri89y6GmcHdfvLLrgTBpFfmGCawNyy9Uo0JjNH0Du1kubO/VWdVa6s
eWvyKPdOIZ1NIvpSZxvBrdwLNM6gUO3UcrKAhqL2WXFzP3RD33z4na+JXsl3Vo+ChUtWMbqsK6gx
v0wPa/DIFdBX1Fy5+ZYrdiRflZnoHUKEwRmUZXGVFPWTQYpfI0fLXZYU5r8wNw8qeGc6yHeiD689
d6cEk9gWxAEJKFu4qGEVlRlbLIXqvPS94VcBMg23c5lWNvvQe8Mb7BaOH/uw8IFSWhXgRuVn+zmt
IeQgGtTbux6BwQg68eWqg+vm5V6hq7lU6hplotpdfcajEbryZxKwhhD9XnMv+/zupm3AuBjf0d4M
ValBCtr6unluqT+JepyEBnF7lLV1bWoTMFq3e+yPGfiHbOPD7KgsAawcUUhifvbqYD2bxDc8zTRr
G0UB3EqdIv7emaLLfi+pxQ5Z2Bzk7RTyuC93SE6NfNExwALpucV7ehNYg9WR/Q8n2RYPlOzDQWRD
lpFhklcqG5msQL+DwUWLZz08NWq4krN8Lg9gom/twhVj7rrFBpI7y6aZ9O26AlKOrlcaaOuBiLrr
RRDcIpIkq0uDAEJrDnHpr+lDpIlC0m6M3ZjBpWWgIzCjXgHGcGp+/db66e0J6mkoKIgLJvvBaAPH
nVwpKv5nUndaTlNuy17umkftOsLUgFf8ARG90DW44xuD9d7IlAo1msmdkXlCjDWhNmz0aYdJFs2J
/6DatZcYUrKxkzvQIAms9NAAap079RFvEjeZE/aOETDpxbe0fW7R+Ee+ZF4qovTMUR5MSD2yL//e
VhitEPP8N3zOvUDjKjWmXOk0MmGbWsWflhp5bm2K2FD3IhTFdaXocEBC+CfFNI4qUy6BkdPzMD10
uSCRYevPR0DcG/gilUEF8Ip2U66XCvRIKXIljKD97j5nH1ciYvBdM2CHjNvKwqwld4LBYhWWfW9q
bjScU/XDkH7++7uJbn6fP70VMcdCNzQ3n690o7Xn0lujH5cxdi+nLQh3Zge1iPKyhBFqoIMFvAjY
4bEC9akVSfS6tpMto3X5ecW446qloN+WY1hE6rvU+hy2Bbhxvk/ROY4z/7Jhe+F1C8WdUaWayShZ
gEqJZ/U+Kb2h+/vKxNYanoovW/vMNFtAjMl5QJvJckvN/2bFUyTa9LZYRlSTjgBCIcvt2INirlA+
QgHIu7xYu5F7s1pPXrLByS3QYc4JvCA+LyitD4F0T4/Fp/XEXgJ18KsE/xGQS8gbvarAbKFrT31w
T/q1bhLkV8lR9dVD5CoCigF2VF5FBAqNLg1BxwDRxMuMRa/Rc5K0Gj5tjPYjyHi/y0N2s6yPVZpE
9ptMe8bivkDLoqlja4Bp1sPo/p62ZeU+2Wfztn8wV7l3yVMw70B1WLPANsp5up4VdJYXFaQ7N9lX
tndJA/ZvCxoZh/wUeiLGjr2vxA0c/wmQhAvNc41g5wpflr5n2qei+pBH1zT1izF802I+G6dxGwf2
9MVKFqDRgMmnzIe8t9Uf0+3qmDZTYBSyIO4fBcY8RXA7EdA2v3QVc5xICW1yzdW/yCempVNApA4z
JHeT20PQS3Tf7sapDRwX5JdETRvwbCFOqT+tzumMD6FwEdkivfL+DQYX4xtDmdU4BMb6P359HzTn
A6igmO6eyKC9W9EwGcOyqoJsg38Kr6PSlMxl0dxWdaXseswEUXd3g0x8yZsouygmDu7LDWoHudeN
uNVQUo/eTZ7urFfhj95GWcRp75aD6BN7z54tHLdBlTKo6koabJAW2ZTeLsr3ywFjLzZtAbjdmaGj
XUGhRXPrpDrro3FKaOuoHfqrlrc8odItFncBdxVZNRJh7aKv5RET5niO0N6pP1qMkaD4LNkiZ9hN
0PH+DBZkjerkVeBdx5YYQ13jAtPC21W37LxIAkNtHCNMA6nNHWmInHIpXXN90KHArRa617Sxqwyl
e3mZn+oG/CnY/itcXJaaUpnqHv+K+kW9K9+zJ7s1dOpD66H/3pEPqZcexBN2e+d7i8pfdLWeG00F
1EU6U2on0X2p+gLL2G9csoy58Ob2roZ1XUgEDyo/dV7TOKxoYhSY1Ibkz+r1QfdNVDbZ67OhW7O4
QxiPtVZKEsyKj8ry1KbXX+nv28ge3BgriQdQ38QMnMifRKvJHUbQUTcmnqxxGKMgoe64HoQiCq/Z
y0DhDDlPBSp0KvhTeIpDKR9DPS6AIR1S4xDds7eGyMucPPSyAsK/v1Nj0XPrbiK+geWzSSqpJRqk
sInSVXpkzw1GZINu7lH1wUYoHCbcu8W3aNy9mk3z2GhsIfX1SCB916WOOtr6tNgW2qNUUbFXBMed
vV5R4ylaK3zKHDHSatelzVqYITpM8dgruylr53PUQ+g1hS3sdNtLkLa2ckdQ7q25DWGuqyjuU27r
rbKz3jFPHTHmQ35cPo67PvrsP08hcXMa5aXKTG0BHFF0u4h+Sm0PljZBAr17K21AuPPXgC5VKphN
cXe0rKs2E/UbiBaNO2kGrhFTyuEgakBPbHC3xBsK6zhnZWWh8+9GsI053B2oRAsZZOaOeWVLD4xq
Au0vx/BA7lbvT2Zbd+/cDR53D4bgBDQlC/64Wid5ui7lD/N8UETvX/sohoW6vI4BCz5TabpWS5IJ
KBF5383QQwPf4r2ui+qxO75goAbBtFLAB/iKr32c8G7YVCOF/t7DGN72ovtlx6Ff/D53vXQQdtO1
GL+vyyA18ZfMl0TuvBf9XmBw/jxXa5RO4UBBPu7WGMWLQLWD2RjW9QfVeF/0ESNaMs67o9DMw7YG
XDi5tD21s2D4ZacC9cIczp+NLK2WBJNXaJpvj+SQBYMfH9DQ8vdR4AUM58ZKmAxWirZhN4mnAA2Z
djsS73I027sOX2Bwn5d9SqdBWrBU6I98KnaCSbY9rO9M1ckxmsm6sJVbERHH023HpTRbVP4RYykl
6MCssIzx5+GB+rAGVjCC8kM06CVwbl50tjKXDJLAMC/qzkbsoQxPZufyEooguMtPBXtsV1iAGOT3
5nRotavedC9DCPxZ5a44bbLWpivgb0v92C4HMIlc/n2RCQx/c6cZPc3rPme/X/6Y6dGESmXXCa4c
diZebTlGfww80hqQVOcczRqyWYvKjoIKNJCUH2vmaOi/GcKbvPIvW7NXwEcR6B8ovoYB8sLIipIG
k0wYvBuC8TD5aA7vg7s35KsvgLg0y9KXQdK0FnGmJXa0nqzcMzTRV93u5mys4f2LapWcS7BmSI5S
7EbVe3kUrZgIg3OwxIyb2MyA0bpoq1ht4q4HwzEf6q+fMZfjWa6If2/vMx96F6qF+RtQ675S1ogU
TBa3VckQWUcne0wv0MgxP/XNWa4lmIfYPUHPcDw5ct4pWru2gButr1Fylf61UAhB3RFFJRO1EZm8
mnAbVrNfBrmmLqXv8tWrRJL3uxu0+X3uKqBK2QyVgf9/bg7ZatPyvSoa9N1fIstUiQnW41ct5YWZ
jkPeFtTN1d5p58EeRLSie+UCA3kSVUAfbWqQB3kZZ1Q5yZVxTlnYn7wEQzDmbXtlONmZ4C1PPWif
3/Jx8AKROzyDWZezPGbU1ezRlR/Z2E3nq9/fztNqwDY0NqA4hvIYlxfog6XpcRRRtGvEmsfaeC2P
3C0xeMEYF6OoFWDPKbZwnFMYUTlG0gI4Wt1CwaG1HubpKIilOx8KL0ziwvbcjrUczWCYVe9GN8Fw
answrtlHHTNIWHfYKWVu0fjHUCxd0qcWsyiQc3sIrHfKneIoXn6aDqLV2/dGDbp9rPdAkfkZilkm
ca5kqDNUv8JgWu3Ei93EGVxpseOD6mbuH3wJ7XAJGgq6rxAtLA0yPJyHGLXclU2mExfaZAe0y7k9
LifFowcha9zONxckFlT2cgnVHxAjvzxraJmHKmWNpQy/hMXTiAgSu6s6t0vWf51CSVkIuesrG0gu
7e5WQ1NbiBPCV2TWU1n748H6YGhoD+hBiyy6ffc3cIPHLWZhmqE1MhNpYKZHOAyjkCvQYZ4ldvnY
rX6LvixRUv5E5MEnMtuF5U6dNs1WXKwhcaWovdUXsK15arYqhY1sfUFH8Yz7MpGPjURT65jPUvpu
mCvrISnj+D6XJeOLOYcS5CiUtL6meqnITl6n8cdiyJIV+hR6gbd/a52Xg9WvOXGWBbLbNsVz52wb
RrqG9pLOKrUzZGzndDUn2V0hZP6oyWrz0WxS0tryoBQoE6ZS/oYGMTiVThibO1FwU7x0qiKRw36l
ODKt9CXMT6aq2pFivyXkbEC4kDPkOVXq/yPtSpv0tJXuL6IKBAj4Cjzr7GPPeOwvlGMnrGJHLL/+
PbLfeLCGPMqdVOqmbtVUOE9LrVarl9PgbsHwUcyPAutbCF+x2Al+coRxD7MqpbdpRh1MIrHBCO1R
eUxoWo/GZGsemp+No4UBGug5ShXO76a7Y6ww5HuottzRiqE01gGVM4K5zNv1ZwpuGDto7tRXw9Zl
vsaTHDoep2NbN64Zsq54KHX6SCLj8K59erUw0j71A2aqNxT7tHzjoQ0+n/hJxPvaW+KDKmR3GU1o
1oVTJ9cza4vWopIBYFaiR2G25LafOwgnRpGX+YRbXyvo+54TlMFfBlZZGbnKuWdWNsULkNt83+1m
EBE6e1Hm7GAe/R3f4aJQWrZtjfy1snKb66Sxap4cQJbpY0IPrvXd5IqLXQUhKQgy6dTqGSDi4lh1
d10X2qMiSrIZ9VlZSkd6ViI4Ni9mBgz7ztgLne/QqnInRtTMx+ZK2fyjuPFktki3IHOztIDLrsm5
/ihuVy2wfEaQ/2Fh+Z7WmPUNK/ey9iQiixbhTFfsbI1XtrJpUCWQdL8tY2L0CNOaoYnB3/Y+PXOf
B+ZB5LP+DbX3ts14Ne4SnEjGp4UtVCK+4RGmwCqM4Pb3X+2spA7zmDStiZHzKIn8aEZXZfuON97a
5gmVX0UxSiPWy6HFfkSYltrPpT9SReWZSgLJwYlRFcgjDoTWvouXfd6/I/kNlXpdImkLQIab2wgF
m+GMoJigjyrQR9z78zcCRwAklwm62y+bt227+ooo3ehFpVe1wSBSbT1m9KT3BagyTnFzruuvU6qQ
T7V+0o0Rd1ObciHeVB8jJN/M42VhxPK8vSR+CSMn2XTwh/XovzJD2jtB79WnuSv3hNTHyi72bZoq
8l7i516Ck56zicO9yRSXeqMPSP3CzswfMY02MJZoV2I0rNmlx3RW1ntsm4VXKSVfouuaGc36kNL2
LaT30Ckd79IgKXx42tkjypCUgeh/sOSvkNJt0Tla4XVCUvtu+v+ip2HfXWO8BUqeVDHbbWfJRWuR
7nm6g2aV3w+yZy+WHTlAE3ZPlFhFw87C7AlBsRjt+OjXikOwfce/IsreRZMUHqeYiYyHe3Qo0V9M
Td/Z9eg9M4MSZHfoQlMVS26ehRWkrDyuh0qaEpCkGW89lpzTRkVBvRkINVYYkqbEXWwvtcAw+cHA
HMnOeEBsxu+qr3Dcm+GhKI6Tfcunl8vHUCWapC32oOeYiQJYDvKR9JQl73IsVnKJH7Cy9Fats6Gt
AfB38DAJ66smFJMUvJOKVHTTU1qBSddKZDDN1XuAufGNFn9m0U0zpoo3j2rFpIslxwBbOkc40rX5
l9bfN/3D5R3ZloFSDADG//B8+33BzHF09N5BgB9zH3dttxzqGUGqONn9JxiZVq/PY5CZjYCJmR+z
R54G4/R4GWJrpRCuwQMUAUSkXiVJ8Nztcz3Dr+9/XCGu6sxs2XQ0rSN85+rIe8pJ3dqglTORyQrL
6/iYn1NQm1uoWVVFETZtHEEU1EFkRkeVt3RGht6dy8pE1si6mZMgv7XEHIHQCxok4xEtURfubdrw
NaJ8aDDPbqbtiDwChn6R5wZVL8utyPHpH9Xvz81lXIknHRqTmfGYiLzbzxp9bScaoN95MYneOMOi
BLPM5YhyzBJjSCi2K7aveHsDAk4/8Z50/Qr/he9ou1IDidSjh1mFo8Lb3LwzEOOlDibCE0T9JQNu
dK2nVaODpNnDeLZffnAbh+73KPHr5+6EapdA9cLZ1H2UAHiuQRzL+KFTK7OnWaPXwZ5b8Dde8nTn
qOiVtqyEiBbqGBGOlkO5NS/puiJvFmQAcrarmzPvrjVVQF4FIbmbUeW0S4Qndbi4h4hcTctxUta2
bC3TWgzJRCxUj6EwwGB/pbdL6IB7U1S7z4izZmfRGaXyoTeT6CtEOZ09lV4+ZQ0Qo9znez0Yn41w
/DMJ3bDdcRt1uKKqplE8p7acXUSuqeV5Fjr15IGY3hBXTuQiZzeieShiyT6zzdBL88Os5SfE/lRV
PJvLaoruIdf0BKHH73dIlBRovqaI/aXkkE9no1YcKNX3JWcln9vJqBx839LQ9Vdyf4lVXfgqCMno
emnGkxGzVEKUBYKuUdu3pFbc5Ju7slol8RPWZzRDT4leI8UFQs+zMTV+Z9dfkGr4ZHT8duxLReZ2
Gw4EULAJSDsSSde7eqxnr66QUdNPJHqs+HVhgKD3sxV/vnzvbl4fqPr+G0nmEko5nxmbgDQG3V8p
zlTxB9iEUDOWXalD+5tmYgUm6dpgmqlGXFi6ur1Bk6vZX3NPFfZVLN0bTqFYMw3NAwbteO17fXPu
88lnSXzi+fzZijxFk8qmN75eQUn7aDZZVTFgBcUjw0I4rM6C/DRi8sd8JG1web+2Vf11uyQ97EZz
0nsG6cblmA3Po+rtKzxS+e1rYqIrkpzIdqJb+Hc9r5rSMYpZ7BC5ZvHHyPiz1+9sJW2iOPSXYKT7
otPnGI9srBnfa3di8GUepNfVCdwSYaSkBNvUupVM0mHiblFpNQWYtRxnFAl0e1fF87Dp972uG4r6
fl+3VBtn3TCB0YPvMkfuBwEe99rCcMo4SHWkHJVpzstL6Ml+Smx66WQkKE2w73jqixSuiIo6Ccbc
/Zuk9LZiYC4l8kRo4ZDzjqTm3G1d3IVedJNbn1j2NBKcqMNl9d7eqlcU6cGEBhSrazTk9WcMWe94
5ZNC903VpPXNQ4RhLH/LIin5ZPdRhnQtPAn9VPf3dFDEw/5BG14BJPUGc6xbgWZB7I11NlEFU4HO
pHtxDoI8ZTgq8+vCxLw9Tq94bzScgnxxKeBB7oxvgpQcgVLf+yLMuMjQqiI5il2SwypVEyEPzgBX
Zo8L/YgO19j+8p8UQc7OtCyuIzZiBZv5LsYkE4YS40KPFdZ0+/Z71QQ5I6O3qaYbQhPKFEPfkE/f
0fv4YKBqERWzf6haj5Vw0lUxF2gVSCuheAwkUjUCfFpAPhR/Vad/M5lPCSddFhPNkirpABd9yW+F
WrgndFxV/s+pVCrmRZVWiL+vXKR5mK0hzYHGuzAfPkfOmWuny1qxebevtksyD3lja/ViASIb2He0
ho6YkkcYiA9Ld2cvebPTikoZl1VYC0eyFgWP8VJMAZo+8zD5bu0K109QvQLyDHhJDEwW6YdZdcSU
eyeZkHLOs4gkOGPDefhRciQGX/98bavL6BTG3ZHsB7ITNMqJADMjEOAOZ89agiKOUPVq/zcLL4/6
irCQQ5b90JIsHOzsYSz0Q6QVChOsUEZX8jTbZACNkYCx5qOtBXy5yVRWVyzKBaPrSg8brUWh0ZwI
ZTwhH4CQkn0Qkez3zBFwzFeldyWjgVCIR3RxmYzn5OPPe17/XiAjP15X++FKRZKpWjnJaGgpRijn
mMeGvgSMtABFZRPfF+8qnDDR2m06kM1D6PJ3Y6HN7YjZWHAnrAeh3saRgfez3onAfBvMR+VTXuz3
2816xZOkiqLYKUoRPNDP2CwxcfAgyMXEqAnVA/4fju4rlmQIi3KcGzAiiwfBvDPAfa5nfnpaAgq+
u+44Kd4f2/v1iibZRFS5oLVuBFo1t2E1OFdaw49ToofvMb2vMJIVbFxOu8gETNoiElanYVUfC+Oq
7M+zrUjHqiSSTF/NtMzQakAVyy0fOjBohFX28bI4m2G+tQJKJi9BOCTuhELw/bBbQjG1maJ6Dt0R
IzrMqrA85H8oILeKBFeQchi9Tmq3zCxAoq7tbB9RRHfjnNugDBLFAqo0UCZO6NGCETnJD6QWzFXx
gxYMoCX+/1ybnuwvS7Z9ffzSDUuyhJY7sKIX0b+xu27j6xbTa/X2up38yzD/4Fa/4khGw44yq0g9
4GSV318zlGP70xGO7g3fLTv7Kd2rusgVmigPqRlNzUOXNwDt+qZkN7Z3G6tYdVQQ4u8rr8mNbKQl
xLsqru5dfnSN51rV1rQFYdno/HPxnhcB5t8hqqQyrbbvkS7Ms6Crn2wUxdrK3h+x+LKFXaNISjCD
jLUywLAcdufyuvoqahz4sUSRKJrByrMWqhhmja37dw0oaYPD49kqB440/VhXQaF9njPuW7R6ZnHi
e1oWGqPhV3Z5nFh+7PPoKu9BRZHaV6ODFv2xnA68RXWnXtT+1PTHon7H5Gpn/QOlO0ezWGeOOn6g
OdqhPVlB37mgMiwUp0985tLCSxqEOdLaZAgY2qX7pQOfQlWfLp88FYR0x4DJrR1IjsaB1mpulyl+
mKLpeBlCpaTS/RL3lom3CtRHm+9LemjsbwvfXYbYNIvrDZEuFmLl4OOuxIaIpjjx2kO74sP8bdr9
G0qNbTgqououXLQ3HZ5ulme5HuuibnrZe/v4XB/NA3rvEOR635scBC+/wCRlm8qqchkC0iHLzvRr
OT1GtWr5tu6vNYSkaHMC6q7YXJD/R53zMO7YUvo5+O07ffL5eEycF5oequgdD4Y1qqR7rGuapOIQ
jJa3sXMbU+RiItXk6+29Qh07SGso6urlvK2dtLrgfECmPjduponuKKsTH6M/+Gzetrhbomczig+O
gwhLnAbWoD9dVs6tO9Ra/QBp/wimd8GA4we05vViHq3PY/ZkssfLIGKH3piKFYi8g4aW2NZEzTDh
jW8u4Yx2vcxQJLCUayntWJR7TclrFARq0/7vWSC64ZsPGB8N0oBBYTk2jdNKKMlytF3VWQuDUHHB
voxj/8XRyuA96+aiKdCxUD4gZ1BbdyqtiaOOY4kfidX4CfvEVcySm9lG0HL+ApGsk73ETTWDmQfv
STpjhvj0If+CKVp46Nnn6j79ZmKSuDKKvHlrr0AlN5j2jNvVgr2KbtBo8ZOK1jV8G9WoNthV6K2q
7EZI8UYF0fWOEDJF2YKc2XfjDJHkZUKtYHc29Ee39Xyt/mZkh3I2wjZRXFzburiCk7ySLGPx7BUC
LkZ2hu2ykPud6RcoARs+qgc2biaDkGT/JZ7klEQl2Lk1DrzBRkARc3BE3/UM0lgxeE21lpvHeQUm
2QwDdBVxzwAWux9gsmy79jVLEUjZPF0rDMlkRJhJ0Eb6bIaGdjatF01VO7opgyf4qynKAt90WKZ1
G9VtM5qgEPiw1Dsdw4qZpQgmb8qwwpBOVlwsFtEX3PvMMGPfjJP7ZWrDyyZiG0PQi9quyHBK69S1
JXF0oWhp880AO6JqetumebBNnVgW3pAojZHMnM0J6RDyxEbccVCkd4fHZF9cdft+dy3o/opANU18
84m8RpSWrXfyec6sBiI90wf2aPhNwAK42A0GtCyAjPfL58uLuHlc15CSOWIaI2WCUbtgTMSEThxX
NGQ0L3YNHr5KTAVV2PV/WFSTormXEMOWyUCnEpPs5wRep4saox26MoIm4EdEAWY/ewYJU8Bv872K
4HdLVWwQqP4NKt2Putf2rld3or74GMXP2fJyeRW3jtT6+5KmWPaQVUzH973upRk+59rdOCmKOsQn
ZCu+hpBUw2zqouUpIGy9CTL7wOb7JjmTGkzSvUInVNJIKjFjLorGHUCRgWi3I/W0MOW2veOp9XB5
3f5B+35tjFxn7gxjyZgLqOy6+oueBc8a9/U49FCAOh5VvfKbgsGhIBZKstAyKm0THQdzsOMcx2sB
q9908KJPDT0oRNq630Hn9wtE2iiDLKUzFwCxfXKubmtwzecB9UFuLwixykCVt1AJJe0W7vZ4GUvg
oSG/jE5lB2JaVShy2zC9CiXnEOy27frWAUjDduyrqNBD32XgFGF+M+ynXXEsn5QB5C3/fLWQckKB
59lItBqY43l66TAbAG3umFgcRPv8FHm+EWT+v6JRFw7Km5O2klVyYOysTdxKLOgYjDshqscQpaR+
c5puioOqjm8zxGbbFhGVYLbh/Pj7Khw1NGVi4x/4g180D04oxksGxVXy7IHSCVGce5UDumkLV3ji
7yu8ZVk0zzJSeNaYEBQfHVUoVPV9oa+r79doTYpcC/Kw7nGme2to/MsnTAUgGfOq5u48eAAYo9sp
O1rN7vL333iUJsgFMJBFR+Emarx1Of3TpoabjgscpD4UtJnFj2zCj0FU7SFVzYt8YwJlNGk/otHJ
Sc+A1vx0l/dgexvvReRYlDPpuuIClldPhpO2p0BdIEsLwCUgsqQflVehMDfr0yN/X9qdpjbHNIng
+WkmuWr7+iWyy4eh0Ru/dcBzoJchtM9fHK4a0adcSMm6J2aJRHUFycBov0cl+A5JIGcn2Ov0Y3Kj
8tJlsyvLKZl5G/13pHXgfZaFERL4S47T33HL+HhZGVXLKVl3mqRJXaAGLawj36YksJc2wHTF6U9W
JUGCyEyDUqTLkArJZIYXyrWSJhMgzdJnkbenM2gcOvc/okgh8pK01IxqoOgY6uAlzVPXuze6MSs6
y974m9I+eZI1H4QsZYd9ojcg5DmaRy1g06E+NqGYZYfit8fuf68vl0GlN6mpFeOSiidWWkK++8x7
/m9bJNmMCR0IeqlDqGjeRbWFCpMjrT5dxtg2FNQmyP64qLWVNM929FmbXMhgu39Y5ne3UThK22r2
6/syt1Q584xrJmRg3gcM/vN5fa/FuULL3vCv/tyJVxRJzYjD+5kyRFDND/Ft+ZHitQF64vneuUH7
752L8YnCOLSZCleo1Vsz+IorqR3P+6nCoDJEQTD1shTTuNugC12f7jGMO/NVc5sUmyUHU2tqzNEi
rizX/ZB0xE+NPy5rg2q3JI2zZm9s3RG71ebMR5vIHXpIQAWnCpcKG31p2cTPWDkP5qz35mJADrD+
NNHkx2nuV+PVlKMLSvUakP1LWTWkm4qXrZvbEVSjzDAkz9JDjPx70gtEx9oxvLx6SjWU7iZqLJjP
HkGu9sUxfDFouDk3GF3b+6Vx2P0cuaZyoLe3zEOfmpi7Bp7939dyGLouGnO87McKb2uzCPqJ+Zh1
rFD1bdV7hZEuQgwS770kAcxiXFMYWKLoUdzeptfvS3ZonI3FiDN8n9M/DNfn7RB4FMy4T5e3SCGG
3HlCOabhGQVg6uiuju7RjXT5+4rdkKOwbEQXFxffpx3KvP+M3aep+V8JTn9oNGjLBTOg6bxhBRuX
JJnyBhjWwK4HD+zdXPXa3DygKwjJrtlgRWfzCAjm0QQvzVZzNEzV5fYfDNfF/Ux6L5gTZ1Kliza3
B2E+3dWRDkCZ/O/KbLKa0THHAWpAZU0fiHV6x/a8fl92ery8drmbwm3tlrsmW/z8hY3KS0EODfzc
n19CeNJl5IyR2YGAVrwsMQoZHqog5On2f1P1qS6FzZOzkknaK267pI+ETDrqXqMYOZTZb8guwdjW
y4u3DQR6OIyBQP+gLVkaPrdOFGsAWvLKZ8g5of6emM85txSPl+2nmfuKJBmbUpvGsqFCpLODIcH5
jdP5PQZYVSBCIaqnkkosWecSd+6mETo3Vrc6537s3sX1Z69R4WyahlehZK62zOkZwzROPJms3awZ
QZcHHM3ll/dIBSLpXgLqS9a2EMZIHq3SDsr8wLhSw4VKvbm/V6JIKhfPi2Y3JlAIigx/Vk52ZcAD
dhJUNfR/7c35eaB+qQOV/GzGDMOKqIAzHpb6wFV0sapFE1Zp5Y4kdLb72cL322I2drzpqh2Zhgjz
zFD+fHl/tg3cqyjip6ygupSh9Fgo25wfk4763UAUGvCGK1heLaHvKwhKRn3g4pgSHWNlTQyhaSzd
L2Nr8ZOc+IWT7Oc44bu80T9bU/P1soCbN4en247n4ZZ4QxLIjW7pixyh3jS693ocJjuM0mui+21U
Ke5aYQXeaOEKShKUd647kRw5hqgJqto9jOQ2IR9JnQReg8YGpWHf3LsVnmT/kN4iZUchmmWybzTL
gmIoVC+ZTVVcYUiWr7H5UPcWZMox7oB8YIOvnD6wDWHpBghFPQPtqb/rR8+KyO0c1ByRsQ4b3gRT
/FJlD5fV4E28U2ghBipagk7RRru+tFilRTGo3GEEZaDenRj+GoXxYcKUAdHW7oXk8TLellDgSRU+
A6aqvGnFHnpH7xZDQ1FwcT0Yf8Yk8IgiYauCkLaG6qjk98Bag8jWrsRTBWWY03vc07UY0l2UO73J
qx5iLCj3MfIlpKMqrrp1QFcQsgdc8oGlCA4bYVWkoE88Z4MVtN4nHgejKrawqQQYGwW+fxP/JjL5
hIn0sIa5DCSkT+NZsKVXB+tePyXPzUlM8TDf4d1RkFF4gCLINkmXH+kJJ92kkdDNPujafQPOxV7x
TNkMP1KKgk90dYugsXR6EkcvMzDnEZCgLh4qEYaDaEEbjHC4tsEkpLovtpwTsF2AWQOjITGzSlKI
rDF63ji1KHX8pMfnku286J6o2JK3LNsKRe47Y0Ni8xStbmGWjc/R4n0kdqxIbG6dHuoSKvoS4EHK
CWFWz6Nj9Az3gn43gespc65qotJtFYh0I+i0GEcyI6djZcfEOurG9WApIo2bG7KSQ7JrBQym7XJA
RN7t6F6DctTvvR2o+xTX+NYxXa+XZG2aHOPo+QQcnn9JhzCb7izrk80Sn3r57rLt3LpH11CSjvU9
uBOjCbs/d48MVDfuIS8WHyVDVXU3z+8w1CswORWMQmpm9jXALP3Fcr7G9MbtVJ3q24f0dZPkwmzP
SMB0awKk2/XXIrXTHvUPP7uIiv+ZZUTcdGuJyO/3aQ5XuOUtwPQlaPSrvldo3ObhXAkjWZzec8Ya
Y+TEmxiUuVlgFKqJDNt2egUhfsLKZZx4GmdJg8PZ70F1s2sO6Y35WFw5P/qu9NhXsctvHiJ4HxZ8
BPxbvhfyiriaVVRwQbz7Ytkb+lOr3VvW4bJeb6vBK4ysaym0oF8awORJYJ1RlnyOrofBZ9cUPkgU
6AoHYWujMKUDNa62YyEwKm1Uhhh0r4NQOOxpdtfpDYpZqUIXNndqjSHtVF6M3ZzlwiyInQooODsZ
hrbxwDu4e0xbVpScqkQSBnelGH1PvRQtmrh+nG8gYLsn9qCwB1uqsBZIMtntzKml/6ij0B7mzifg
MLGz00I+XNYFFYxktglve9tOsDdDE8y250/uFESZ4XuNKvG+dQetBZIMd6zFzThVSLy79TcNTi+h
fuV+vCyNCkOy2KaB4UAWgzRzE0R4Vy1aglzr82UQxZLJjiKlXWNZLva+jG4MPB77do+QxeL+9d9g
JKetIZiyhs5VhBoxriPCgBNUk057E8NnLuNsrpmB+lEbAweMN/NUEr2lZcmwL8RyA4ueeH2dWHNw
GWRzzV5B5GzXlMwpi9wEMR7yp5Htk6oF4fJXqqui8Qph5DmwdkSQ1siwaFaphwX7HuUoA+87hTQq
FOlms1hMU1eUYLSCM7ouDpyywHMqhWuoWjTJbtKScTfSsTM8fly8veGBItO+HQZVxnvTmK02R7Kd
S+PFlVlCHNKZ15zGHyv8//+2/2JFV/bSMTjJjQWfnbwzzcN8erESv9COl1G298W0qWF5NgqKJGM2
z0s1MYbrurTaT0Xbn3niHeJI8y/DbK/XK4xkyXjPk4XbMAAsDWLQtJV5oUDYDPSiFuqXJJIhG7Uc
VP95IXrbRLasO4h5xh8E8xgqOFWlI1t+7gpMNmhFbhRVKl4H3lgGXs3CvsLYLscf6y9dt1vSb5eX
T7FLciqoYpSXkYCr9bBznqnr19kflyE2PZy1SNIJHXXwC5gl1s/8EH35wf2/d3Z8hjfQH7RQ9b4W
uyEH3NZo0kFNUoqCbw8SIRV5Z2RlyBp6HKf+0CKS2RRd5jdNdIXhDgp9V22cdHCrvF9yqwIuRTtD
F6Edte8OVcFvk3h6aNooYDR+/o8rK51kq4rnemFY2fh5DkRNonuPvKp4RYhuczorDIdKWYSNXBkO
y7Wd3O0hItNu6XDjRbe0V/SzK44zkayGiRnzzCWwGtMw9iGPknGvDYlC6TdBCIZdgFgBxXVyhUIa
gfVlKYSflefhaC7HkpLd5a1RQYi/r5YqtrLWI5aA0KvD7LIbzVXl1DcVbiWFtPmzIYZWVYCoK/eY
JezWmMkxj9N9XiAtNEbGg2mMCtd+UwNWmJIGNO1gxognQ+GcLPC8kwU7Vagya5tX7QpE0oFydJ3O
++FsgZFdZ+YBBJN3pPlcD7Nil1TiiCVe7ZLTWEtNI1zqBvHLrAzilxwDtS9rgvi1b+zRShrp9mhJ
qUW9kKZPwMhEg9K8M71PTnnI3nXjviLJubvcXpg2E0ijoW59QkHZN7jcwWVpFHot80W6bZbmtnhr
gc4goPqfjqYwAIotodJlgVkFdRUxAORDFXBW7Bmf9hgSonDnVHJIt4TmmJNLM8AsWvM8OW4Imrj/
CCGZgNkCcf0orOXC9lb87A6JQrO2L9bVhou1XKmvZRVW3JtAQLPxM62/NnFxY05N5i+1EbByOvNZ
O0O/d3aV3ZjmHE5sUfwG1XZJBmFuDVdbImg3745an/pT58eqBi6FPaCSPdDBH5MYHTCs/Djb4x11
Dkn9COJMxYYpTiqVrEGBwVpt1+D8NOUhjs9ajm7t/F6kJFVdLdsREgRfMKdMdw0q8+lxqqHvaKQE
3Z79SRRfFfsqsE6g+5/3DUIkRRZePrfburJClDbKGfJBI+BbDpvWF80t/Sd32LU76yXyq/14bFS+
ghJQ2rW0SruuKh2CAhNM7g5BhH1y0M9KMGVeC1W9kNs++ko8ae/0YtaaGqMpwa5i7vNddTN8Xs4/
J91aKhd9WzS0SKBHAq0SjpzvYFMSz6k9kLB8EZODMMxqHx+6F9HgnIaqa37Tn3UMz0E6wjDQA/77
Ia+7Kka1HiFhb34r0kdzDCpMI83GLzbGQ0RD2I3Pl1Vl80ivACW7lXXmkOCKJyF85V1cXI2VG9Sq
mJ0KRDJdfTa6C1JhJLTJdVKdnfxsqUjfN038Sg5J48uWFVpeWRh1ml8n3WOrnOQjrqI3N/sKQNJw
bhZsTCPIIApMnH1zAL/HnX3QwwyzVVV8Y5tGcAUmKXiBwJDVY0Jl2PYepp5k+6hon4qxPA3W0+X9
Vymc5LDUfWKYhGHd9LO5Zzt+NA5izq5qsKBCILmNS4uqwStiqBlm1BR6aI3nLnlsbYU7oVACOdta
DbZeeRFQtHI5oWz4esAM7MvrpRJE8ljidCLFkGC9SMkn7YTHBTtFg0aroBvTFlUfQwdqmsuY2/YO
Y2lRC++5Lpqnf7cKWtGj4wOM8mEbLvslRBfL0bh1DqJNVtWwunktvkLJCQqwcSU5Kl8hX17uo6wK
k0QPHDMPXSd51pG4uCzatmX4JdkPyVdOTUNqx7QTwM3LDTX3Yvpyo8iBqCCkHRtbENy6PSD6DmQH
3XFoNHBiKGi4xIF8Yx3wIv4xGNSGN/L7DqXuZDXxGCNdbUd+yYOujQ+je3Kdj0kb8OH0jlVboUnG
Lk0rT9MzoE3zvq7ovih2PVVdRZvrtgKRDB4Y0zjJKoBQbfQHipbp6MANVVJ52zlawUimLtPntCs0
wGha/iGujCdzyoNaxyDNFlVavU7ChSfIMVf9c+V4Zx67DyiJu0PoTFFHsS2vh2m84Fg0EVT6fQtJ
xLS+xiy80OZXLsZOuB+09xQDOO4rhHTZNiSbYzYAAnWrPqNoJc2Iz1T57E0rCF4bwQEGsgPZCk65
MWYLWIrCOKmWIxi+wYGYaY+XVXDTTqxApFOlN8scY0Y7PMzo3saGOQ8u+dZOp0lJ8r65LyskaV8S
116ohpbJUEseI3ptRvda9XRZGNWKSfsCRyxz0xkVNHS+4949uLUuf3/z0liJIERcWTnYhrlvLXw/
1R/cJqDuX+mCTIwCRSWFZBXmYmo1F0yyYRkfSHtH/lciAFFVgNr+X3olGQR7bi2ac2xExksUP09z
E3ZI/pv1oh/QKXFeUKZxed22lYyCCMMFg8KbTrCxr8o4F4nLsoqDpJ7CWA9Zf0jnqzSqFJfspgXH
6Nj/x5LzZHNSm53biXgKIhDzubC+JP3Xwjhm5JqSVOFFKASTk2VlVFhZOQvB2iMvboz2Kl+SIE5s
3ygU1a9bDh7aJlzBTIb7yZV0DyTNZZG3Qvey+Zmx6Amdx/4Q02Mf6XtwYZ1H+yluVFUBWxq/RpV0
0aCttnQuUN3G3BHY7yR3vgzDh6KvFIZo8wJxRVgAs4pQ4CvHdxsaEc3iWMv6hf0lOKgy9DaAg8o4
iDGlapLerWO2xpOMhaZzlnsL8OIRI7LMzl9Uk6W2ETxHEJRh0JecpjHzbpzqRTxvly9tdTtq4eVj
tWVR0VuJWJJj4hEht7Q4PeaK6x2uoaw7ds51nn+JlYQywv7LDtEKQ25rcXoEPaIUGB4mYWFT4l0e
YPx1u9P3JeiRVFOtN5fsVSS5wcU2ktmuY8BFcPRSc9kX6aA4syoI6cab9anTHC4kGs7mcqqJwnxv
HhnMRQMpnWuhXlQ6qFXccS1x8HgxojvC8E6+Z87DqGpc2LI8KKvyYFFRFgR+s9+vIq2IDa1vcDBZ
YgUUVrSfb7tePzio7lay+27ZVNSIEtRU2Zb+ZoB9k4C7nYtxroV3l7pXXlWjFeih0D5xvQpmPCre
odcUBBqgTQK7mvxMKoauy+wCI5TIcF0Of8bazViriGk3z84rhvw+GqumKosOGKkTBRnmMYKXIVHF
SzZVDW8Jg8IXtd5MsBsqipLrDOkWixp3JnHvu7hRrJUKQjLQHUsdY0bSLJwpMvZO7ya6bzFj+PCO
LRGUmCC+AV+l3MuNqFrD5jTGKBH3Lmt3Tfpkq2pFNwN08HUxZVSsmCnfcLZXI4tuaILHgoeC3rkC
d5V5I5h81IZmc/9XYNK6aUOs11oOsLKbAxtRuagnB23Wdu9Zt1eZxDFeeYzaNI8s0nFyqgiFdMOh
r3tw2T1fBlGunPT2StqIFqYGYboEkU1BcuOGSx383RGhopvf1LnV2klhjD4vC3tJAbfoIPvqqkPp
eAovTrE98rVjZUMceTbWLTIqPx1Pg/NU14qLYNOEvooh3zWmFi2NmQurNtHAmG+bPLQ6cKVVZqCp
5vm94T8STvdKuWUWiYWkNUHDFM7pw7T/Wdtv3xqPM0KPYmy99716R33lGtD8XfPMxe1GbcEmad25
n641FVOySuk8oSUr1a7GpC3sCAD62d53h/4KFEd434OhXzCx66oLT6F0ntCYFVxbWq41E8ClJP+r
9byvaf/p8jFS6ZxkEjzMDZwcYX8K78ZMd276pa33lyF+XCtv3KmVzkn2oPVAsmqNwGDLLnc+xvQq
AXXsdYZqPn1EHOgrm1V9X+Jnv4H8UUiOIc7mm7mcjCxe7xKMuaoS4nfjsXbYPv5muLniOG0+UFY4
kl+VlROndYXhViRFJWxhZr5XlufKY/vEbF6ScsLM4/aTTUtFyG7zGK9wJUVvqmXKTAPDFzt2sI1d
XmV+3IF90P2D8e+Xt29TB1dQksq7UdfZ5QIRjeXWcG89Fdv1pp+1+r6k43MKhr4mgih1fHDLaxP0
rlp6ir3PGKmaxO+Ik+GhBS/1p15I6j4XxOVRB70wZ/CPf2dt41uaYm+2H3UrEEnf846U+siwYs2u
+0tU4aVP6E3+P9KupLlunNf+IlVpJrnVcCfPQ2wnG1XiTmueZ/36d5j+ui3T6svXziLZuErnAgRB
EAQOZnfeGeCmyp9lZGgyYxBOwjooDVRuAW8BJcfS+VN804FilZU/U+0zlbJrBQrHIOsjlakJ31gx
+FLY05CHIBmRaHDLKfFLhKmi4I4hv/re7WWamU8BHxVSlelFkOUHm+JpVprI2LLsNYygN1pnKgn4
9Ik6Qttwx+YfUSizbpkogr6I1icExoC1Ke9s66VLXvL68fwGlUB8KKahRtxNLUYhMgLK8QppGcMJ
0rvzIFs2ttKVePUalchsKj7rJE1bJ2muuuQOg+OdVjlZ0dN5KMmyiHU1hCR1SRLIYzUvY02dvv95
HmDrcFjLIjhPFMnqahDBhk0cDnO7A9+ah1R9bkmcjUwQ/vfV6d1ZYRi0GnD07DTR67CSfH/T0awF
4ZaxAqiL1FbbAppKjtau/ga6JN+4U3B5MEADSsA6KQlQN0/yNaDgPssptYYEk0ZQu5DdFrt8b97U
R8xBcqjk3WvrUFgDCR5g6lM6TFyyunwdVDyt3ffKbTYoTt6jyWTanzeIf1GkhawV+qupLqYvVJpF
Who2mMV6NXg8sAu86b7yF/ev7mpZZ9P2jn2DE9TYkF7rm7zFLJWBPFnoNWC9GjlaIJNLhiNoMUHH
el83EGvQ+3072x7TuvuBSB6uN4NipoKAEAkg8JiIHfAYaqfF1gJxhhDTAvmUVOO6O00ndsfVJxtO
uL2r3tCEXQWaqzy38o4PeHq149s+kpie7PvCpmrSKSN9hdHx1LiL9LtRNlhu2/u8/X5h8WeWKnGW
4vuEHpvK05VvpubOjeQm9KtpQYyA14sirL2pxykqrrEoqCcPvvHcgglS+RxzRJZ9oDlt6Ux+6Fau
4skGdW9b3ZuAwrGamlU4oT8MRx4IK7LuQJrY7WVpYJkWhXMVxYT2kjGYdoShHqV93eWLm6h+KdMj
V9O/q9EW5+WGoanTbIEwXYS8DPnRBJ5tzY7VE9ciMrqm85qzxVG5aZJruaFgzeY8dhrzMgw6Z7J3
552dDES4soRdNCxNxiVqX9CeHBQ3evs5f/q3CcCpvj+YrCSqrHIChnlnYo7dcrCPJgYssT0Y4GFx
stf+81vWVgWXUOnE6gYKvZXKbceeeypRmcTD2WK3fW21CHlryKMOXnYku2SHgTyNW/kEEmHahf97
SyS4CKKMFYkjwBnBPjUTx8T0E+X19zAE/5CqehOmFjD0+ZDkj6PxU5pBl1ma4AgMhVYh48tiD9E1
oa1jaeFdUjydF4Qr49wOFTyBPWl5jnMN4W9huFl5RApjqh7U+Ot5GIkwYu5cnSukcC247YH8yEc/
NV9T9f48xCbr6pvPxvhqYdtMJB8UFRi8EJU5IPnfN8/0EWXSv9i6UG1bJJ5sIJpMMMEf4GU6Jznf
q0X5VYtvjOSQM8nlQQYhuIO8HOy5qPj+7H4YykWk7Qv6e0EIWvne666Mi3BsTWC0p/Ca5xqHg/6Y
Y5Q15yqF7Z1fKplE/O+ryNsshhhkY1BahJXJQYkALlSade55FIlp/+LHXKEo9dSShIc6Y6g7pD1o
i+lE2UmVkcpK/KfYANk14YiOZB7y2M9Zdghlhi3TluAILHtOA5JhbTpwYYxHhT4sxm9FbfavIXwr
VWkK1TEZC6qaZ/baxsljbv95fjFkh4DY7xiaaY60G6RoPLUBr75xAFHJZVk65i7fMU/GQyhRmviQ
PikFyjMNwFXGq6oqTqWq3vhfB0fyDP3K4+jC5u/ooBKFy1Q1lpNo17GVe4otMWOp5oT9HwzBjDcu
vv4v/ej9eqzZqbe0d1jjaK55kF0RZKoTfMFo94zEKYwBgYFbaQbIcBO/TmXJXxkM//vK5hq7DfWl
xLaJsuK6zNu9lWu+Ie2e+5db9z/RlM7dxAonCktm2Aw49uyT/q5O91F8rzM0Y6SvVTQic/WgElmt
8Cb57to0hABhMts5VXTu4nBV2F0pLz1uxcfqYtnHkTd6nJKZSA8jiSfSBU8BHrXcKjqAYopT0vww
PvUktZZKiBaGpU4ji1+99b1+UhqP7BaM0Wm9oIclKqfuLt3JolOJmRjq++VLQma3NuZ8e6Q+xplf
FReTrORetsMMIXLQWA/6Ze4s9Dv1xFPO6b64mF//8kyyvmXJIhmC02iGNlCoDTA0cN0babULetkL
/4ehqYJjEnnBFC1akmDg/jxy7f2Qu9FLVjjDRe0NGIIZ+cM+/Fp9b4//v+kw3ArOxJSG4EDKZe56
M+Q7u6uPUTT6Sdwc1bQ/sjC7rmawLy7ZRdIbh/NHjOS8NwSH0qEeI9NaKLY3Z08Jc7B3DKA3vYhy
SXZAZpKCRwmXZMQlA0BE+3OOf2rW4BBbFpFxr35OiYIDSbsGTdE8DxBd9n57rWGfYSDlA18/dOvs
mt155W1lPBgmszE+EEbVMN7s/T4L81xpNA29g+BX2dHv2S5hu+DIXG3PO7kw6OxLdo/5SBf/eRgY
bPUdsOBTrLidNVB3zqDHYswx/eWCufYD2YcuvVA8GSHOVrJyDSfm+7sGc5EpeNnQSh81nnKjOK0b
+jamkB8mHwVkUge2sd/fAQrOxRr0HD6ZK7Z+MvU/5RMlNyzlHYDgUOLRssZmAQAIZP6aV6TljukU
cMmlp5yqveyCzU1PMM13gEJAUjYz5sP2UOEY1I6qVfeW3p5ydD3XuAbbkjQ9t7tzYIIzSQe7DCnl
66Xku67Aaar6YeF2WeAs7DYP/3MkjCwVUrEM3IAM9ZHCtpv7dJoTOs2eYb2GzUsrHfTDV+O9PO8B
hH2WV3qpDWh9wCMAThq3dfj0MWM/e9f6hWxm6kdH9R5L2FqtnqhRVy3QXW9cqwnbt51SOU3yKvEd
3IQ/yoT6Wx0cCxj5KSit0ZapNi3gJMfJU5zMWxDcj7vooF/Iusk29i+X6Q1L0B96kqJ+moEFPvOX
yYvc+GR+7dBOq/n0h3zS2Ub4+B5P0GGh90rBNKyX5QzecEzv4n1+jC7UQ32QaHHbMv6RTOS9HBnN
Bgxt4JKpbnmtebGPmQA+R9N/yAqN9Y9u6Z1cRHBLSah29mwDLX2abovjyFwM/Q4PiL9tl0+PMx0y
esYTVU7ak33Q3PAR/9zhm9xBboRf73+K4MD6Mscc9xYq5oJrqDhxs5sBLHKTTwdHP8hE39wVum6i
xFHl1P4CXJmBqCFDmR1GTceOSp5Y+VSGX88v5iYGTjZqoi2M4X/smNWlw0wLM9G0fMZkh1OYXxM0
/QyGrKdoey9ACl0FiSn9wGhrxyb4ippy9ljkdJ7umm5xY+P5+pD2GKXJi61DGc31pmDUxJxzqjNq
i7cp9M5rYW63qNjKWmegzpSBiinzz2tvUzBN0wjqRjFp9QPRLMNb5TDmxez1pxkBOdoRveCSRhhY
jEbIfeIOkuXaBARZswamXlSRfng7qDO2LOPSzCg6KTPH2qUnegvK7qKBYwldvNH+kPLIb9T3oeWE
2gxjG6FIDM94byNZpORq1s+zp+7HCJXyxa9K+YW4jW8jK9Ls7XtZrfzW6q0hBedp9uDnaipAhsFz
Ux5MtLuVx/Nrt+VX1hCCv8yskoBXHhCddT8a96OMAUDyfVO4D44MNTN5BL9F1f6iiWdnsJl3XoSN
TPK7lRF371yOIUsxFhcrUx35eVbuMddt/Krf/LWr2KVRObK1kdmDKfiloJoVFFgBlUcGqR/eYc6q
dV8cUPgEC6x+Kn8shnNe0k17AHk0+CDQbaIS/veVmwrbLg6jaoSgiuWUFfH1sHIrRTarY1u0FY5w
YxqQmOgxFgtG4fExebEfXimY0NB7fKZx4BpHmWCbVrICFPZWHGWzrsYQLFCPYXdKpJXnH4NumMgK
QNhJRQrvpXLNNbsC5SPxqTsw1bX8eWfvohOrHOOP80v18XaLh0ADJPaEabiniZ07bJowScHEIVmO
NWlOEQL+5yCxB9uJq16bdsjadnfnITe9Iij5AWYSjAkVW5uttC5r0uoL9oG9t3baIYeEE6ZSYmi8
I7+bbS0aLBF9q8zSEFMJ1lipFUo/SQKCuvkutu8XU3Kn3lIhKixsdBOi/wUdUO+tvVLMZcGrPsQx
Ry81ML2lKf6cs9ZlQSfxgjIoLupqY6lpFJRKDai8u9eqgxldZ+OXKvjz/AJtbV/c1hFyWzi0INN7
lMoc7DFT1cWrMz8gtasPP1v1+3mMzejM+hXI6BpsQWytKcOynkLDWDyUYHJ+F2e5oN4rZ2OeL2QE
85sCvWH9CsZXaoNRdGSegUXsY1a4jbrPCu+8PJsQFAw4IE3DQwflK7eCoDHu4iQsVa8qbsA8RaPr
UXYEbi2+BU5+A5EfEtbi28PYVBar+0H1gswxltJVlOhWSbxqprK14WGkePFaIwlHxogh9T0IS1X4
1b+5d9TjX90vsusJt6UPUEwnxGIWwUgs4VzvyjgIxwpTnvWpwIjJfRkeGj13k+XYyKxg0+8gKYRe
KwwfQWArOAJrCnpttCBWg+OCj08MvHhPfjWn8LciWQXwlkn8Kl3DYqHlUqzASmeFYdR4Dm6S9BA0
Nyi4iYP/nDK01TWE4A/aoFSxgwExm8qFXc1X6Ca8mgfZXAN+6oiLtIYRFDcrfTDyqfCgIkM9fVFe
BmHlRW3s0Cbyx9QC+6vsQsDX/RyksJ/MTNXKUuXK23dHZCn31p7HrrJHqa09tZZMcHXqoBX10oBf
mCm50y6n1B68hPl5J6Pr3zqEQLOCdmL0SlLwtUPelX+wTLNt1RDyRErznOv1XVk3/n93QSsI8Umj
TppimqwUKlPZYVnAe6hedoEknbC9Lv/IIb5pxEMJXiSVE+5gXeJTjHXhXKGyJ9DN42EtjOCC1Nhc
DF3BoU0r4xJZZGec2+sp7L9O4B0z0vLB6uiFng+PyB75Pa0c8Kvvz+tz0zY0TD0gBDHKB5K1TFuy
YlAbuHQN4wEwUOhE03avGbUfYvzSeawtN2jrhLMEgzHgAyWYNoZpsjTAYs10qAu7dxqEzWwud2HP
vNhSJVx1m3eRFaCYFYpnXCB7G4DqPr7WfbBP5a59qd7Mu1PoqofMNR7PS7jpDdGyS5CX10xdvPyY
dVb1LMFzOUlKp0Z+Es0QmqyraRsEh4lm4d7BiBA+W6EVF5ltq14cPydkHzSjE1SSbba5VDYG4xAc
ISDy4L9htZM70mB2Y41TRB3VWrsugi5SPIWB/G/f1gn9ozbjcjhGRq8fz2twC5io/FlDRafMh3q3
tEkHLa0QYiTDQ3s/Yow1b7FefhJMTT6PtJmdXEMJ3jec06mgC9xictTdXxVPuC7au3Qn2+dbe2wN
xGVeKTPMSsVaJgDV1Ws7oQuN4CJy3eeyop0tw1jjCIYBcbQmR/GGF/ffB2RgFvuCqZLDeDO+WIMI
Pl5Vy0bXcSQjbBp9nmedHHKNidYYB4ZyX1/2XrhpD3jDwu3NxN1NpBG0Zor+EjNYPD1Yfi5K82gM
yCSQPkRVUn7RZoWUyXzrdkpwpTdBW8jvjMJNx8z6KVkMII7u6C9e5qWnfK+4/Y7ty13xUxawbRoH
0v5g4TAIGvB5mLoyjkKfMKFZxRmgdJE3WYcI5q7amJ8hK7XatI4VkHDYDCTrlbTlh02bfpnt0jfx
DOUwTcaiuYmDvCoo7ZGG/EAn0OpBZ44EQUCZWbsCU5XAW2gEVNKotRVqEMPAZDpKLVUjwp7SFQyy
ZYqyeEn5tZxvdelb0+a6rACEzcRGvUKLS4TN1CA/PHjdcdxPh/AKJEGP7YvtRAf1AFovWT3FtvZw
R7ApGIM+cBgsdd+0bMY8VpV4Tfi1z121fjjv+Da3FB9q+z8Iwe9pzWg1cwWIaO7cDg07+gNpK5DT
OkyRTWrYEgctj/+cIwIWLbR+1ChuPjR+1nANZldgkzsvznYUBYoenuLBBUtksplKw24rfug2L/Zd
eADTqMfcxUKXAahGd7JH8E2JVmjCbcRM0SZK6aJijttFG53y+Auo1c5LJIPgf1+5hA41a5iZC4Fq
cjEOB6reGorkmN3aPlh+ywTLCK8QECAS0is4g2EDbexiKHzDns6LsL0o4K9A2oHhJfhD116RFnqj
g3gKr86zX6Fha8Azjlsf0X7vjQf2mcBrBSc4N8xq6QuQRwMuvkzQgGqeLFtiZ1sOwV5BCOdCn0ax
lViAwAZF3vC+CyxHGb7X46tEddtAfKQnZjOD+0NwbcEIpoQ+xTHeeen17I5388k+oQTuSL2SOcmT
vpuuiitZrdiWRWCyI0F8DoajD6Qz1MpqK0kRKzcBhs9/M9jP82JtGfX6+4InYIWm9jTH90Ndv6Il
mTwSPBUWeGDO48jkELTXBEM6mBFwxtR2xrp4wjHx/HsQwtGgtzZL8r5Wvb4MHXtp7qZeSs+1ZQRE
5cQsaG9DbYBgbToi8JlUuIJOvcPXnxz+qgyYb8Zd8V31LDf1Qo+6n5HsDZUrd+V5UjuP7cTE7VpH
oJ+q6R6VzZL12baDNwjB89ggZGBJAcHQ+ehobHJb3a1iSbZ62wjeQARjG8bFRhUzQIImc3QUYVmy
MnzZ+ghmVi+oe5xtILTj90IPHTr4+li7vSrzBtxziTmitSEIxoY6vFCpLQDxIERDOBpODkPZaH0s
d33nyMLRjeJbPuf1TXVCfB+WFPMRkP3wOmU3eQEcT+SR6/yKuONOjTx9x+sew0+07nHYt3ufEAaz
ugFDEE8tt/RZCS9DBZTvlYyNmi/KR12+gXBdr8x7VId+iSx+ubTvg+Cgz4mnL5Oj1SBqjQ/nt9K2
gbxhCRs4zVo1YBW8uFl+Z7HmhNrPPHs0wnR3Hmd7P73hCFs2XkadpgtkyoKrlP00B2eWDZXdFMVU
MW2NGuBA+3UlXKktLE0rnTr4O7t26wFlJbbpZubzYMveOjdlWQEJsiwgElHrGUBD94LOR3furwPp
8LBtEJRHcK4z4wO3lqIvidaHAEFBw8G0jLuxuwut0P/EsuCZ7H8oIi8mFmTsmx7Loi/zRYMxF46S
RKCtsCSx4vZ9fAUkbJyyKBaVFgCq/WXHJ37SY7xXjzMqyEBzfSvL92/m1Pj739+CCXsIr5ptqBDg
LTfB1V/sV/pX7R4FJsZ+9EA3e2wPZSI5l7Yt8A1U2EyWYhIliCvcipLgpRp034RPdPqh9jDEWZLh
2Dw7VgIKRph3sb0kNrBmJXR7Mz4RVuzPG4cMgpvoakONndV0CoUOldTt433bS44/mbr431ffnws2
g2yLi9D9oPpDlbxU2pEhl3ZeDI2fPR/8KW7gmAlugTJZ7N5qh05rtL5FulPJr5Pum1ZP+7oEc6Xa
mY6qJ24SMF+3MmcpYq/P211dTfvGIo5aN08KqMam6BqknVcYSCr5aZubHL/JtglKkz6Q23VDb2T9
2EMD6t0IXO3PQUb0JIMQlNxlE0/RAsIYS28oXpK+x6h6iaVsruRKDiHMoExpQeONPGxQPC30OE6D
S6eH+L8zLfF8PErUKR8e/oG0KooKZaQZZInU69h8rWUcLtteYwUgeA2jsHHrqAAwvC4vo892VeHw
ynH1prwcvSh3cpCYyYYTb66QbaJcAV7e+lD2EfVD06ojlBfOqESbMPSLNo/W+PX8LthG4fVvvBDo
A2UQKmrr2DL4Qd/sKMTSI1BufyoKxLP73yBCFDiwXkPKCyC8kpZnq0FO7pFfFTPxjewquBkmrcCE
EDCDOsNKA1jWHuLkAow1TqGdMK0vTIvPOPY3KLGjgDG9K1oGKKV6jJSLwczwdHItZ46WLJKYjjBp
O4xdDpxJv9S6yJlRC5nfnzeETa++kkWwcSvuU5VFwBhw+KYvUu74f9lE/xiBLZyC3UQRnGf8uZi4
2VF7iWNX9VN/QGOcctWC98Tv0J8ks4bNVA5Ilf+2PVs4EBtioOO4h1z8BmK6v1o+juj3QpFsuLMl
PQSbR8oKjC/k6uhCVlfrpgIyDm34h93SfRlnpypM9l0RHCu1cGyQzZ9fN4m526IjD9Isqrl8mXU/
jKk3V98U1XToDyOQvp7waOzDiUlMNF3AzaofCGsaM0xyJA9UL50xYeovfuds/pWqlK/c5uFBUQ6m
8qItvHW+1yUpoq7Xig5XbbWC1ZM/oqoFrYcW7OZOlxy4m8a/whIcFKVjZGUtHHzTHkjZOYkuq9je
3MIrBMErLWkT2hZHwFyX3EkJHhdydjOS5vm8OZzHISLvSqLWRmAp0BoKuoITeiYsr1wCFKE3xdI/
nsfa0hoGWxCQzYFmHs8l71dIRe1HOgbz4tndTi9u2GfyIOvvCy6pi8Z20HKU0lUZs/Yamrd2Vl5/
Oy+ETGGCEHEQp5mmQ2HEeE3KY6//kY3H8xBbesJ0HZTM84yoagteYU6ULotyBLTZkB/Ucjmi8vZT
BvwGIXiBuVjaLNAAEWj5jTpUfkxl3ejbinqDEPajvegzH56HW0yduerk9QaSoJnsAVOGIuzEeRrj
eqmAopfWTbwojmYvz5kuWfRNp4mJL7Zumhj+IOYnS6It+sLTrEOleFP0NdBwqCrHIbg2+935xd++
4q6wuHWszoQUPGJ20HOsV50zLud+jhtu+1rNTntES8MXaTn5ppteIQr2VoPiaZg4Yna57MKL5WAt
jvKF7HlbSDJ+JgZagQmWpxt/q3IqHxPrSjXu2U9pSdPmWbACEWxvnusgGhRIFFVsdlSK6xBTKr+I
rIuhl07e4o0EH465FZpggySqQz0suf6W28L2B9SddZhWGh1KPffU276/MAdJ4LBp9itI4Xio8npu
2g530bQ1HIU+Bixz7FTiryUgYgNFh7VqAv6IYZivenlvpWikLL6fN/dNX/cmiFgQgGdbVLwQCAIG
6xvV7C9tPGidh5AYg9gtoZe1QVkAMYr6OEGE+iGor2Ipd9WWtiiGR6PHykTpvfgwi5ZoikF5Bfjf
9rNvu+CAwyPG5KRuiffz4ro45a0re8HYxPxVF4VaEUyDFOyc6SjrNweU3edt4Rj2Y1Rfxs1ngh2K
+I3yGmXcKwUQurRsaDXUjmvZt6q8NT5TlLf+vrB99DkKIr3DeznTUQiiHa0YfJDzwzC9nLeDTWWt
5BD2DK35dYLwov7g2YhvGu1xWSQQW9b8JgoTo6kFFFmFaUFVxLhcTBQWSrJ1v0Ik0dWsAYTogxRs
iWoVuhp2/RMv0Uhda19dg6XhU28UayghmgqqcSEqDj4v65djbStfgym9qFNVUtqytTspijHRmKDp
SLjzVVsdd027tJNewYSV+JLOGFWv1G4VWC6hT+eXf/Nmt0biv2SFpJNubvoRSOMpe+S5Y8XFvITY
MUCTULjSiyS/n35cqjfBhG2jlJMx1wgbvOmm8zhRVuCZR/VhcpV9sw937CARb9v2+IALQvmDlnBf
DvtorFDpsKATMhqc0UZzLHjmPRN9iUuzW1zeQKV9pnuKwtv9Dcp/1EqneV3FA2rwsXe1Sww1nKfn
81JtCgWng55HZJvAvvP++3M3Tn0Xd7D3IdP8LqioH02yfLsERCycRbsU5s8E7QJe78uJ3Rra7rwQ
/Ed+sIS3e4/YrTTxzgVQWqGqb09P7V7x4+Pid3tZt/Jmgnp1/1FFAy9aNUky4IzugOmBzgQy0vZO
x8zWwgv94NK66jKnvC1yp9nLzH1ThysZBWsfMUe8Git4vsS87LRTN8rMeyvIWgtH31tCOaKyOSsg
XHIM9rzCpvIHH8VqexkVgkwSweRojjK8hQIoVZ5p/pX8d6ZyG0fp2y2YC7raMgrmgtB5xPeZvuxm
WoN0TjmiqMw/b3R8sT8aHRK0BPOBtA995cuwtDaZxsUL4sz4MTad8UduZF3ngPFZv5zxwCl5htnW
2xugcF40hqaEag1ALQncblxOLJeNHdk+/jhR/f+EEnxcgaFHIUZc4AjnU7aLHT32ldN6fCpIcyVr
JNm8iSHo+QeNS7xaqTaJo6pUgGZeNbET7I1D6epfG794Cm/53UiWwd9sfl0DCmchmkn0zCQANAy/
uWSgP0URVIIiKKTqUExWnMKdjP1uU0gwgKsaIlfODyCY+4xBK2rIkJSZXm3OMwL3lD1j5sDiGn61
z9zl4bxdbpkJhpvi4cVEPIlE0HulYq5YNMRzjE7EsvxKJ+PbQmb3PMSmHtcYgikuCes724gW5HCX
XYOeaJhKvl/2OdoUYsybx4ySnSJx8tz/iPttjSmYZlNgNGgRJsAEs2dqlBd1k36PWzj6WMO8Yhp5
ZSgrPt4MaVByyLstMaMPic/3ykxRYE3omP+q3gZZMgjVFfTdjihC9MAv6MkOyk0ZDYYqZwMTcD90
kZI2JKTO2ewtegCWePtusa1dUo2NY8bN7TDNeObKF4nn5yfHB8WuQAXHb1iZoaOqFjw7XZd7SVjf
LgG9UxHvuHgm9yNLNvNly3PyKjSEbhR9GWK1aGNimtIQQ8oK7WqOEaOrZcL4SFePjTszUCS30+01
RKIP4a8NQLGnkDZ9r07BL2NV3e4YuctFvB/AyoH990UWI2zuvhWY4NK0tmfTMgOMpoe4uOkGyWJt
WoiFymRDR8KfiD1xQ9eUaCLkwuRfmzBDeeW+IRj/Cgo0u/PtRJYm35TnDU9skGssLTbiOuSF8TcW
ebBkzP7brmQFILgrsrTEXAgEsr+MpwTlRniCKvfVofKtDI9CfBqVrH92656K9MHfOhRp/1AIlhYh
hUxsvu7HY7pc6zJu/G2vv8IQvBW8SW41GcQCN9LOdFM/H0E52fiLn++S6MC8z3S2MJQnsF8PQThu
3nsqSjCpcGLIjrDZ/BIHPxo7v6YtunZKY3AUS1assanDFZxwAuRKP4VZUiGkzwyX9Gg+DncluTt/
zmx6JsJ5exDB43VLiHl1JN2GEmQwXrUUR1M3duXc7UK7OCZqsl9oJNlbmzIh8lEtFC6Dy0eIDuoQ
BXZ5ipNaLTO3rCIniPXdIqvFlaEIlwiwx6ZtNE24cU3PpfKzMR+74Xheb5ubdiWIoLc8SxYVPm/x
rDzaJQpx5y6SnMab7W5shSGcGsXY1cZsQFltlny1MeQqwBjbKkAHUHosDf2nnuhuO9TuPMfPvyed
cCYXZUXLcYR0Ru+G5LKdJX2em8cTr0dDKs4G/7ZgBgoJBtINGdpLlqnJ3CyheeRkWgpW7FIPk1OB
qYb/PdusgUoNhBjUBAWRGLNltjmAzq3G5iVfavbU6HeNbGDYxl56ByFsWNohY493HEjVXFLjzjBu
QvB7mXXlpKkmiw/5x4SQ4h2Y4P2aOLLsKIB3CGeHzx3+NQu0AZEZw5tHfCO9tvDvncMTTt0CU06C
toFw/WnaxQftgFHenad8oY7mdvtsn8rMf2MTvxNQsJGKhQXMoIH7i1pXr77PNXXnwDtv6Btn/TsQ
wVOUSjSZPYVURmY3TjUm96ZFjwpRb3U1vDJp5Ka9ZG/J5BI8B17m4pwVkCtXsm9sThylY69LEPnn
JZPBCM6DjXhGTiZIliq3lnJhpM/aJwKxd8oTvIStZGnblpCkVJSLdkxvsp7uz0uxvaUsFeSUGoJL
8XKgqV1fzC0gcDxZjRslGRRWxsaAW9Cg1k8xio4jB+Oq8a5zHnlbfxTxM6cgQm7w/WGv44uDxrC/
JoVdTAHZZ5P+NJumZB9vnCPQ4RuMsExo0u7sLkFMYZmv4XgsjK+/J4awRugRwj22w/dT/U5XIndQ
j+M4S3S1Ff+vpRDp7jWWGV0ZlMgOEje/5kUy6uiYN82fvAN3vJCxom3v2n+UJlLOgDWKhJXFI6MR
c1UL8o2Y6m2VvVYWPaDNx6FRL1HjxoH1TkDBtY9ToZS0xG5qJu16YouPcWojRnH9wDwZSQ5KYni6
4NjDUOkbE8UNnhEFrhXo3tweluATZXzvBBLc+ZCCk7viweUc6YPfhWjeWOzSsZOsOwVm+oneCkbR
X4zYGVwSqEx7v5tqVlRmbpDWK4LHZkqcJvBV7YcCn3ve3LcuBQz8B0BAuhEHurBtO63Xs8m0Wo8d
iIaDMccgK+pNd+OrugO/vzRnvLFa7/CE/auTRWlRfdR64+LY40s2uYP28JsyCXtYjWxD0RIbOcK7
4ZXXoIHIyaMFkobGiU8skbEfSGQS38z7BbO/Mem3ReMSSlIKVIZdkEjyCijDEAwiVnGDH0rIpGYP
uM2DOWpyq9qSeFcZirBtsyxrR4zJblE6arhx45ZJu59V2ZxTmdGZwpY186KkmOyCBSJgtgwvWjfC
9LTCAi/16FX38peKDXe0tjpT2L0R7fIB75AtUiAnEpROpT1Sze0xQvhTpmfpBrFR/og74vt9y7IG
7Poha70+84aX4qj7sa+4xuKQyh18DdlVWTvbtmhviEJE1sx6Oo42EPFK2wcTaO1fs+DZlBKJb5wh
UOEbjuAokqzRo8amrZeZulMXl1R7wk2H5ajy1L7noEL9TU0KjiKOEmo2uMHhKXXa8WRu6drIMGHS
mbLPd9mVLJf7L0b5JqDgNdDIEQc2gSIz5vBJi4kXgJLj0IH4A/MyTgTPxZJbnQxSJLTL2iVVIy5j
cox54cizaTj60eR5eLfcqYfxE3cELCLqawzbQPOXyPwRYcQkCzsF3rf+QZ9Y+1OtJBeEbXN8QxB2
WrcYXTAsYefR5CEGWS2Y7XjAqVoS++DfEa5X7yQRNtpQh2EeN5CkbHaacViYxBP+y9q8CSLsK7Og
RWHPWBvtwdI8fmMMjspTqXnBjYmlYX/IeDFkEgkbjBmBBj4BADbkRxAci253fkfJVkbcUEofxSyG
xvBe58zJj3I6GCMIuTJZfnb7EHnTnLCRLH2hbU0giDpfUe2uGV6tViKLbHWo8KDa1gUblBTCqPsE
4xwRtoQ+iPKv0ssS/AvysEWyOGI2hLaGOekRzDpJ6FVZ9T4e0I6/tT5UOHvxJMlshUAkBpoy8zsu
OW5p+52MF0OyOlQ4e7VUWWyFm4Fe3Aa2kxqxM8guujIM0QmUrIzTEhhZ95JUqWMXDh0lzlNiziJ/
l6rFkRFMwOCDpm2UGoOPbF6uF+lrgEwY/kNWL8JKMtk1LbH0yoHexfyx1M0ucKu2IBdyOaGrH4p9
JGsU3jQ4/qACHjlwVZhCvNdauW7OEY7bEceAfWCyRvFNqVbfF6zNLsqY0h7fZwtaakjgVdFdO9+f
N2mZEIKtKT0zWEAQGNPxTlU8MDKd/75MCMHOUto27ZDjyK6Wh7ZYHMv4SmIiOWm2fc1KVfxXrAyg
Y0U8pB1Q7Kve55k8xS0Vx35Qd7wXePk6Sp4YZFoTDC6t23gwYuA1ym4xj73susL974ejcyWPcNDU
bBh0fcDSD7s3Ts50Jyul2NygKxjhvBlqE7fyCTAqqRwzPBbjt679oUi7ZvjPPSeOcNyMGR51WQcj
61CMVlZuZByn/yPtunbjVpbtFxFgDq8Mk6xgSZYs+4WQZZuZbObw9Xe1zz0eusU9tY/8JkAA11R1
hQ5VqxY3Ru/tIh0u2xshktjyHqdqGklcc3IY7RXrVOfdbo5u+oywAMKuDcH5O02pwjGHBTjOqba8
rvyoqbvLomwbGeiRDMOy0QIkaC2JQJJVNYBIEhwbrq2K+P62CL+/L25tpSZaksnG91Ee7drRUSmf
pJlQEyGD2FvUKR3rhwUbDZBjuYl9OyfBXynp1zXeyvOzEW2auHHEBDvl1FpPTP/f31hQD3NWkhAf
l7KTihHDG/0Uk9Cau9q+VW1iV7FVIPgHhhAjeQmQNPJcXD77U3sqr8rjgrk4y0G7n+6TxEV3Tq95
4N736NktlBHw/6/018hRzes7ce9iBHF2XeGdOSFUuO2SZxXy/68gSs2c4phvBPv+sQplb5wwz1mF
yen7y7aw1Zv6hyKFsJlXbWkoM5DUr9rtfw6IhVdL+3bHu2ayXeTrNzrVgk+JJwTRREowkkOBiWe1
FlT1VWM3x6p3LerOjMIRwsFQOwbKvYED+lq3VY5Wa3ltEgwD4bJbtRXQIgreMKRJxXWjqEV1ZpmR
qNAi83qQT5pPuJH+EH92vlZXsl/sVDRWEiu3bYVnSEGHlcSigXFISY3dCHSa5lR69kDxJfFf/jYP
nWEEFaqZjL3HBJjJ6Dy7v+7KH0NxnZhPppoTh1P+qQtQb04/eQ2GrhJQM+p8+32xj47WSX3HqFdz
vVbioaeoqzJjjoJtfLR3hqeB3YwpYQ+bdmegdB1cwgq48AVzwLAzKZUkJG9sevAGghlusr2zImxJ
O4sYFbf16ILCzjOWYAeh3IXTUCB7a7fZTXKo9443fkQEHAIMKziYlD1smt0KTrAHpXNGxcwhmpWg
RG64HlTUFRONFJsZ8IwhviNVBdqwVR0YPboo2uWjMRE7HkII8eXIkcYhR10CP8vPu7DEgSftb9Gu
SO2xKRzhOGKD1NdKS6zN6OHZGo3PmOmkMzfcRVfjLvnEB+JGikdduVCoQv5tIw0DqybkJ1v/YFVo
oFA6r093lxPHprOC5E4D1SrOO2KPmKRmIe7tcfccg5Re0ZB6xysmX7PoC/oO2vClodizN31qBShk
/EQORwxKwSU+5qd31R3GcLXmY/eus9cKhet2lXi1PJnxQgUUtdPcYrzrqtkN1ZfLuqNE4f9fgVgy
KvHyGLqzEumuZpnfOFWgKvVNPr+DVRHjPs7LJESiLMRLHFs4FIbcZ3spf1f4WQEI4UdNR3QZdwAo
LTySK5qXYQquy6TCt7rxFOuSjj5m+Zbp47OihF6jSNdNRfXubCap1Y8QglLjaEWK13XkeTQg2IXf
ghmuSmW3zwc3o6qWCDCR+qSxwGvdtwgeEU6A2fTVUv1QD91IQm70LxvK9iH9LJhIf4Ly78Y0+cvV
eBoDAzz4zYf0Mx9zyi9r68/kawFhmaYQsFhZs8o2sZrLrfHQXOme/Lh8RiLeW9fVcXgabxvvXxTu
cxt5k/hXUgoBiw8+scsEqOmVgjL9XWT/IkwMNVe5ca7D3FN39fdfN6Ce41O3OZvRcgUuxBVpnowK
9EqIK/ZBDl+Xr7r8eHkVN9MZ6A8QJzkjqJhtchvppgnjzjfGD6P2cf7fZ0BjQ7P6vrBo0cI0u+/x
/SkODOvWqY5hU7vt9HRZjK2WFeCA4B/zTsE0KU7DURcjlhY57TC0eA50TzkMB/NBBXt85KvE+Wdb
Zb+hHOEifJzrKtUsQBlZcrTU4bpTpOCyOBSE8mcQjrsiVYsOEMX0NZtPbff8d98XV6XANKQsxfdj
895WrmaV+P3bG7/zcojV9qUVgkyv/bUc4xO6tHeYDPOsgMtPCeITo4r7t93kvCKCmzSYzD1FE9Cc
8QPrn+LSr4rj32mM/4RVWtTLvFDtGOWEaS67k1q5BvWGQ+pMyLy49ATlpgopSj3gj19R4HhR5Y7P
UwACgt27zmirJRKy7yzrM66kIVGsRa4BMtFwvLGpLQvll46Qgo3JikIzhlDRct05R3lS/fjVMr90
AF2sBxYru2rZkXyLlEUISTdp8jDNK8CizlW3vSl9Bi35ZYsgRHvD6dMN0qylIRfNQuPxf2iX4tEf
0SUXn6gR35cFssTqpLyb584pAJbg4q3Ogkm6kqr9ZYm2E+x/3Qi82n/auI3y457xqCNFJTbm185S
+mPhWSbxjvTriPk2p56BhJwKRo1mtIsc/vqADtoXuOteTV3M/NjxQcfdafHqT6PthqlXEzU9lwOr
JQuRAiMk2jZKYPTmci1Pnlp/uqxC6vtCmMgtp1vKEd9vl9ue3cVU6QllBkKMiBQw9oUNlshCZpuO
g3pnWcFlEf5hX3deHSEw6KkpF3bPdXS97Kr71sPAPMwGNRqXD96l2902zQ5957qiYvLQG3aNOs0M
c+pxyzdMN1Nv+ZiU5bPuvuqItd/U3QpHCEV6zirMbsSrYqs/87lXk4FBk+/yoRWIEHjqdqxD8Mm2
fqF+sUtcG5rPEKukXq63GLUd+4wjbvT7SkFV7sCvRu+s2+weI8JR0FV+GE4TClk6L3RVl75c3rTu
FaiwLXHMptEYv7LMyti15SdtJGyPMAVxiz9F4P2yaizRhE1iLDeuWo6BlD+EErEBImxBZD1U0OFc
1fwOW3FAPqjuzRh0AVT7FwUiBJsJjDtWxa+v7ZGdKkv6kLbGrTJTJketCv8Zq61J0mNodTFAab3x
bGnXA1mXQ62KEHTyKFvSXIccGnhC7b0cNLE7fLb9DoNK3OgjH4bsfJGuJopRaPv+f2VvQiQqx0aZ
koSbQ4RyID1QDpzco/2CWtlnTgvN9qjboFrotvdhFoYnWWCGwyxwQZ/ZxJpW5WkwPv56c9hlHgtw
bnHTICJ7fbdv51dognIZSh1Su04wh/k2e+qOxcmK3PAqR1Vm+sLnNka+8Z0I8DyPv0m/K0hBrbGa
yBi9ywNhUL/owYQuS+U0Y/oD82iClm3jOWtTiLpDAmorXgHn59ZRYoele5kctAq+Z3u+EkkIu1Km
aXOhQIuxk7m18qMtiGvfbV/+LYbYARspWtkYC1+mdsYgT0/VkBMj4pGBAhHia1P3tWNWOCznyaM9
eVnyiDkWxOLzvdWFxRfbXtOyzOa+gSAtmqS6Y4vphYm37Ce8R+YBndwpkYStnsny0RgzONMYBkp8
pTXfHP3zZZEIC9OEMLtkWVUYCyByeQIJeOw2TeN1xUNL9XRsymJjCBkuSnhtmCCL5FQzButg2xo6
ywNDPZJiTvfKIFNLtCnQCkcQCJO6rKhusQGzLc+6nSd/3Ke75iBNCArNTReUL8uTfnA+/q18XP5V
IpFsfUmHqMShqZWKk2SMP8zEaG7QQPWOma6OvZJQCHpLWIdVHUOTUmN7adS4VUgEhO0ovoIQgpyE
IZ1TEUKJchGABhpEcVKQXckaapn/zbs7iSfEuTpO53FqIVLxNAb8IGMF9q2NLTNnvaIYIigLEcId
0yJs33uAKfqrJIHyTnbD8labqQx8GccWidZUOWY5iHHB79E5bijdzMN1tWj+SFkehSMEPhtMQHNd
AmccHmdUnC+6Zxe25+SHd4SK30aBP/608HgZq7pmwFEq28uWwUvzyJ0YOgNT9zLS5qYMlRboJ0JP
IB5b/0SSDWTZLoQvTfLHMH7M3rW3XH1fkCTq1KEoTHyfxbZbRceufxyb9+Q8VCqBHxn8sobIMlFb
SiMn/JYwkTvDC+UZnJvO4OkTtfzbgfU3kJhcS6aOhcpvUqTx87R8m6TPYUzwcVMQ4nqU1YQJuzwP
jeleNlK/6tIbaZyDy8u+fXg+60xMrwtqyheFXzCwV9CQ7cd9hVnp2o2O0kWQDZGtKJRYQkpyUmY1
jQq4KDFOev0zyacTC9/Bf4lwfV4fISHJPXbEyQQUTFNuk49S9hmN8e9ymDMGl3SVfAyQivdKjQXq
+3sl/JxQbdQ83r/Z96xkEFJOFfZ9muf4fjgZQYLKDQzck1F5ExpB2hA8xtvOf5ZFyD1GpNd2mENf
uFJzk+hHa/64bGbUsgvJRp4SLQobDtDda+3PMt+3KhEq/yGhnYUQckxZm2DOnoGhqxhA0TaSm2iy
12MXMi/2g4HpJ7FSg+u3DrrRclXL4JPGGRGCtn8FLoUwL9pEE7LIiuqEaVWlBjJdXuHwKb/wUuDO
1R2QNP+bNL6p2BWcoNho0e1+jpAgZE13w9DxJtOzqU7TbRDUJViKpjlvuThBnt7gpgPVzcX3JX1k
RujFMfX2zQPaG3vnxQ//DyLYe2bHI9qcAIIni09sNx2M6/ZKdTM/9951KbmCEsw9kQtTH3nNZpx9
jVXbHSZ3cO4vW/ymS60whIXBkhl9mqJuJIrusuZgUXUpvx46L+lLMHejic3/lOM1r8sOdH5B42cv
i1/6Mc7/6dN8Vezn7wOupvnrdujJ73lUPMsnkmOm1TwVLdgxfbXAqOboUCcvlxVIGJ0lJMA+Hia8
iQCA6feh8ZBNn2uK0YtYI0vYk4BYBEQVHSDsur1u82SfdxN1NuLfuLBMYjtdODQssipgyHfa7X8m
hWXer2EXmBC1p/bZlNKExJcrYAFuW9RILeoTU75pGJOYDDGR+TY3v6ul5z9ilfn0Fr30YQ/Tnptv
SxcUoGeei535rhfMFYwQECbNaKZcg+acpPBi5VMlEVssavmFMFB2rWQ3NQDm6kYJMYn1L11ECAFN
2MrOzOvbFRysxiBeiKy9uUNYKUiIAGVs1WWs4PuS/BTrT6X1Ra+YmxtupRGa2kbC5Dl0hII8SeQQ
toZZG9OUX6gmva9JjwwDRa1UddXog0FN66CwBBOWkjQxQn6lDoLfwI6PsvaqMuZK4UNk3V0OMXwB
3vrmWSzBkDE0UJUKXluv949DPuwSqQLVwLWaXTsV/koJe/iHvcEZT7BopuixWZQQrXkGZVyDuywM
M+tdeGsw3sYBlea27fsMJ9g3xsWbCctwO2eBLq4yh6CQqQLW7ZdRlL391zIEG2cstNJigkhOe2rN
D7Inuc2DfVzu5PAk78Jn0BAoHrgp/sVF7fZN9ApbsP9+yZQpboCdhEH9hGcRN92ZRxCjWtfq6+z/
G/Jz/skLFqMLpTRW2y2dxldQBydqv8/2407aqweq1GE7wv7WqtjZN2jpNEgRYAZ0xlRTENkvQ3SX
vqvB76xAcQJCzEp9UrirJdL8DZ2EwZg2vTsVFJnDliGC9N7Gc6nNd8VCKjfRT6oNGrJS3e3YckwY
sXfcynrr7wt5vMGw8HHhlcENpmokN+A5a8L7y6GCghDOrfWUS61qAcLo9pihV2HOmO5fhtiyrbUU
YuBb5tRaSpRCpvaLUoIm8wYV8a5hYnuV6G6ttW5VUnVbm8d/TMbCnh4bUkypEHxokKfIHELkkPxq
DOQg38W+6WvXE3aN3T70lP+diAcXfb/hxF3jPAzII7xrrZl22DYYGEKnUNfr20t1xhCsDQMWQ1gi
MDqclnV05Co/w5RIiNsWbaGsRVYdcCQIoXW2Gy2tFoRWB2VB7Xzj2IQxbEUAB7n2vwBCXI27uAkV
m7+sYKZ2O58i+9bBG7ZETo6gJBEMoElHEE1pAGqerdsO1HpeDv5F1wiMvZ641j4CEx0V3jYj90o6
MYzGVpdorQHQ4ufs2adyJwXtl/mL82u40HwAmVH0+bJzbeZeB7PFNNQ9aQpIaP/ctE46ptlZvB6O
vQ7PvziMHiQvnd3uCdPa9lRj66YNrtCETA+2HyepUqBZjeHWbexPX2vqhnDbd1cgghHKsayg2JeD
YDRl5VqufdKDeGcF5rSTMZdQ8qlqJBJSMEt50bOqlwCZFEGLNoWdtVsO7ADKC/R7cPKa95X9rRdO
MFCM55CcnhfkpWbdu13dnBbDLsBsGRPbs02XO6tTbEet1UFeJm4hkp66cnxdGN+k4dGhqJAJ0xA7
UhupmhVUTsKz55uKfUir7yHFs7fp0ytJhHwo982Ea1aozKj1n13RPOj9e7hVVqvyy1BWZ8CyirNJ
5rYXsebBcCZfiUJqhttmX+oahMu5AmFDi2aIBndpXdPG35RGsj+MeVupx0K3nM9GmyVPszNEp9Ew
cOopWGrc63NrRyhiYo2GCaRFc1PXah7uNGYsV4bc/+zztou9qGycR13TK2IjQvnHrwKR1S82jdqR
E14omFQfeQEI56yqnnvH5YUnnzA8lIyl1FoLkWaswnqQQfLqswItXqD11BbiCoMyWCHM1CnGQ9QL
lhpDwcd93SXSTtHbIAoj/3KM3hYFj3a2Y8jgsRUSdydpsjRzs9XTz3l6KKmcSn1fcIsWMz/1XMV2
d5Sn3M0z8PAnlft3Mgj7RFTT9WAXhgy2bKGfWfYmeyL2Httx6qwmLubKxlAOWlQh3xos6FFtTVyN
oCuI3agOUX5I4QgZEyyMXRSmwLFQpR7PiivFShAO/WEeqGMkBSUY8ZyDtb/kzRCOlbmobuusB9M+
ptru8uJsW/JZc4Ilp93c2+gF54vzqa6fmISaPZPA2Cx0xGCV31YspkiQ+atRjnqV5bWUdvpJ8zlL
WCK50bF/Tl+WAIWOPv3CTskmpMk+DNM54WUyoWS4EUYED7jYTluq2ZyAEektTEvv8TIFmFm33c7+
koYfpYm4lvmHKPpbhSK3hVRlbYoHaaRIxwV1k723dtFp/phcmQo2GSp6C95zVbJaNEMIDXZkTRkK
PJDOqvZabrsHqwvfFUbPQgmRQUnkzJQGQMya7DbMbbqXXqLyDxHiDCE2OH02WO0AR8I7PqZUZ0hA
aevVmove+WO3Hw+VhcIL/6/cyhACxWIb8jRyUM3SPWaDYSWuTjFZQczXQLx7Wa+RECQUM0qViXtv
+Gje8cFpled4Se9NQYFpC5RFUIYuxIoIVeWx0wKtwElYvrFwT9elRISlMIRQEdczjt46MKZYfUgW
/cFgaJboC3b4uwUSYoOVp6Y1Z3DaElUxmFHsYshTrwR/BSIWeOcqGyWUhuLOyppBJ70POy+nGmQJ
hYlFKo2TWmZpQxDMqvK78LaKcWVBlSdTIEIskNrayTP+8I62VI9hIOAyuRq1F6FAhGgg93onOxEk
mdBZa5qunXzrJOJAs1mOvPIYcWZ9rMxJxX7VkHhdG/CWH9zufEQQ7Z4CzcPYKLytXjYC7oMXfFSc
2qhWwxzG/DYhLb4kcePOsgqq208KxbLEve8SjhALJJbH/ahBfayvbqu6c/MR4+sU1mKuU1LgXTe7
vyzY9pXFOa2bQjwoGjWtiwhWoV5LtZ/dgPxz53g2pn797H0TT6y9q326jEkpUwgPKA/OzJTXCBep
6c7NTVl+j8wW+6N33c+uZBPiQ5jqBWgisGqJDnbdrHLjv9x5ifd+fV9N08C1NzSWvxTPfWf5Zfae
CKQquo4aNt18M7IsbIwyl5oZl4tp4bH8WsHrp2q/a3Oi6qgGBY+LjiFwf26/URveOd0IFOOWd5Ev
h8IrJLASL550kvES0FCVeZuhYgUomAGSqzF0KgAl7bWOHuJWc2PjPfeyKwzRAnqwkIDRHi9R9Scn
uTWrL3lHHFs2XRa9zmD/101FE28M2JzUbOghxizvq+JQai9V/KTFd1r8HgIDvEf9RhI2QXUWOXaL
2lafKU3Q2K6m3oag9ZG0TyXF/Mj18iYOraD42q3OYgl6QcxIg1BMio/LEgGrDbQ4Qato4o3ad6MK
3TqviSi7aRErVCH6GVmXWEsC1CJTgiIF+1tr+yGe2i7HHwpGsHTMkZHMMoEewV+vaUet/DBTFyab
IU5DuSaGxzgOZp39qb8lrkY1bTkhUvRYoEQP0VyuT2lLlahTOEJOlycr7ZMJNEUq6giyZ2vZKdlP
y3m4rDBuWG+t4SyNkNQzHfwHpSGDcDjBwKxS88yO2MltX2OvFCbYdpdUg6FlUJgJvoy8OjjmY425
fqZ2zZZdixwY9vveepQxZSWlZvFs28NZPMHYmTPomiMBW2/vUZBoJ18ni4hD20e/lXyCaWMejtNO
JjDaYMoxgcw4xLfNh9f4RfG0xHvn7fIKT7DxPFqMECQTeJq0b5jxfcI2vyh3l82CXDQhgrPWqHK7
A4g+H8qj5i8HKSgtdzgV4CPG+wo1qpZaKCGa23E6oVseSkxBKyXld1qduUn7mZCKW/MFaxdpJWrG
lniZOcpV8RIdNDBYJF4TaKfxKkJpE3UgI5zLEUIFm7RxxshHhNrmwOogc46X5SGU5gghImNLkmoR
Fik0ZK+RfSnswWJCdZLzr1xSmhAitCRqwoUHorjHWAN+hkXkPoyvU/BvJmkQYc8RokUoWegza6Cz
Rc6DEi045ceu71zQTRKpglocITR0Y1Q4XQ4gPLO5vP8CtHDe5fX59f5ySXVCaOA1EVUjAyM+MjhR
dCoPxsk80FdplDBCTAgtqZZx14kH5E7vQSVVvual3hDmRoEIMUEvojpvUaznm3b1VMQGpptRjGmU
RQthAOOf1LC0uUXnjpcONxaqtkr27fKyXJbjDamENKZaXHMCwL5eAicLr3SypvqyHG+oJHA6qVWJ
sybW0c5OPib1IWT7y1JcdpQ3TBJSUcRdlwJCaRVXxyQsw8HD9xRoxctlICLBWbIQAPpqDqOWh7HR
M/cTWFbbxwEcdsWxDPK73KP2wpu601XZlNFsCopwwZZnCzzRagUzC8vvsXlMMdPLWZ7fI9MKRLDl
OcSuJMpxeoiPzit/EU72/a4L2isDzWT9geru2L7XWOGJhl1PVZ0XwDMtz2Qeb3pGT/AHZoBxO/91
w/6rapwKQHxp3gSgM6zIpMiieVYLDabO71Lma36tb18pe378z277g/GJUOuma63whIxnyEnHMg1r
tyjueMIoUcwbwcE23qk9JhJW/nywPlF1EpuOsMIUsmAUDXM/OFBtn/9ckpeqUINhcfOQaqikcAQ3
yPsyqzCIEBv/Wd+FzewOkbOftE+hfE9okVo1ruXVEY3Z5aTmNg5L0ZNzKwe81iT/0L/yuvhi5/jU
wBZKMCETVvbUWWoNwQp06in2azlHviQFlUE0mhCOrfLfsRLLkkCioA8wjpTdVZMvWTdjFxCq44t9
yeCF4OGgITWqZWD0DMHKQY9otM9nrwt4n7/jS++5Dl/ZnhBGOsfOrZrbXhTt6vDQghWNmmxBuZQQ
OcbayK0kgURKiyPtoR2IPEJ8X2wM7HWzM7QY39cV56BXyqmwNf/yqlAQQlRwiskE7QjfnYTXTD1o
GfH97ZvO8zK86QjsZilyeDRvnu19fVOdUjSUwM5e1J0ScD4di0DkSr9gZmJ1ec3UpK9bAOq4zrAM
9MP3L9oSGMlOWWR/WYKpJLbhhJOKHfiRAcvWeExIpdyVh7uw+mRKmEp5vLxU2we/lSqFYNAlIWLP
grWaTyitw1PCHiQkzNOPxh6q3C8kFRLhsZoQFQZmZkbGbyASFDgkronSuijIPDkK/t0Bg0eAS0sn
RIhsTM1knrB0lZ3lXp/Nt71uPRe2eljaal+XKuFfPARcwhNChNVpjTJy/2Vyvzer7ipe+N52bgMJ
z57uOAwp5klRvVZErNWEqAHe0MqaTY6aDW46/tDlzmuyb5eNhfBrsSYSI7fGyTahyjbSD+mgukuu
Hy5DEHKIBTZN0Ve2xEOHOrH7eEbFfLIc26Ik8gYFw410lZpsJ03kku+TUtwM9Lbb1E9lRxXaUJtA
cUBg0xlLlHDfGr0xUPzWi4IcrQbf6mdetCq70a32xaGCL2F/4pBAzE9OWazCEpawj1y1aXb8PC0b
+UkpFbwQx5WXKDIRrSjL4Ppe6TO2o84oRlhGoQ3X4Ls7JSp11bvJDeicI5UuBA4nbIoRw3lxxgqU
neanO73kI4x2GsYR6jMR8P8hxRi6g3oRBSPLBYkWsBBYug01VkF+JT3852Uy88LYNe7UXR5EO2qg
zfa5Sz9DCgJ2A8amtTIEtL+CD+cjalddtHwFE8Zkev+Gemw7xdiOploKKF5FSu9hkaTKLPtfTjDq
XxQr9zUTs2c+v8OlMZDQtEEhq6Dr+E/bkFmWtHXM3zqm6qvejTs5wWWSSk052YzzKxjBpRd1Lnpd
HaG9UjnIhnxsDNzSW+60JB807e6yTNtrtUITDgcQqe3sEmj8pqcIloNxb1+1uyEAx/uH+Hr4chlv
M16t4Lj/rfyLySrTlBpwCWi7YgQU5vg1NVpg04lXIILJJ3qVKwsDSDh9VaybnuJJor4v2He4sHpq
C66z5nOm+VlGnDc2I9/q9wuZfsyzOmy0AaSHqGaX2iDX92b4OS2Sg9Vd2enz3y0J/zWrJenKUO2z
BtIU4ceh/ZBZj9Fy/3cQQlJnVc9mUAZhH52mnolCOUW3cWFORdbNOHDWm3gi4EMtKjYCxkny+Grq
p/jQWUxH+anUg89BpirAuMO/2SGt8ISAME1pvowm4g5zfo1q/rX9U1x5B5JXssOQEk4IC+aYTknm
wChU/m5if5id2K2Te0l9z8lwJZQQEKImr9FGDSXWmf4q95gnm7XMBdG5e9kmtjfsKyAhFDhpPjlS
CIGU2/wYYZBfd4ifUHzhF35CnnsIl9WEkJDlhVRNKKbFxOHiWZrY4Fa9Sby6UyskhAWjW+RSSoAx
owgQFfpq/hLVdwbVu0aEULEfSlNnTU1tLBDinJtKmHnUoQZsR6wO7658a9uGjRG0pgqCF8FlZytK
JVNrcEEwzJ9MtTD27VLfJINRuosdfVLl1wUjg+bSPsp1510G316s39jia5dtMlBtqC38GAML3NQo
sHFOni5jbGvxjCH4LmsmVKabwJCag1OdtOzQ1sQB6h9y6xlDcNmyH1mK8gic7n35NPmmBx5tX/+Y
eRaOpN0j1QhFqU3w3LZqbafGCEbw/aS3U9nf1jZFxENpTfDZtu7qWB5rZNYGI9yd2rdbyR8wfvHv
FkfwVnlI8iiWIEluPLXa95x5UUiEue1d1nltBGdtzaVjM1fWEL3koO4IbT9X7+L5yKz5XeaMOinZ
xN5RNYR0jmhT1E6NuBA6TrBE0z5vQmLHsL30Zwghh2fpoON3d9hPaXd1fJ/PhClzbbyNBufvC9Gg
K1oLbTz4Pp4ermPtRy0lnwrtSjWJ7SiBIxa2GhFo+SwFOFaYgVAq96ThK9NPQ/z6HgP7LY9Y3Crn
sZN0OpZkaA6LfB+On2OqNXb74GWcMQTvlwqpK2aecsY7cy+5sZfdScFyM5yyI7/TNT5S5LSU8gT/
1/pRaQ0VyiuVHxH7qA27CAWvSk7YAmFrYqVrgZaERV6w6zGbb7p9XQ+Eu1BiCM7fFTjvGyO+L7PG
G+00yJQfZrFjtUEAUYLwH7La+C6tiqKrgh8bnegHOtpuWN35f2dnguvHdTnMTgkbSOcbTQ0SJ3dT
7eEyBqUvwfdzvZ/RrodlN6xDD5qb3u3R7m1bf+maQggYOxm1fh1gmBn/tGP5KlTaz2wwr4euf1f4
/+05YgUraA2mquihtd740EdHlX1aqHmo/5CbzxhC/pe06v+DsnJr7o1dchoOy337Whz5fdb4oRwJ
mfhKX4igIv9RPhhO4fRQH4ZIeYnsGcx0LfZasGNJjVB4m6Qtlc/uQ7aR+SQ/wYGsBaWKdmv0vpVW
u7hK7/pw/FArVD3hW/f5E0Zwn7a2RztxAIMD/U7TpP0ikXUolCiC/0idYTV4SOr9bmffxV+mY+6j
iufYucup0HGXFAfWkXzyfrv1/VMwwaEcuWBmP+q9v7Bql/bydSiFxzZufzhzemiTGhwvxcHA8D2p
jv7n2PontOBktmpnzKoBHef20cjvqup/b+v4A0FsKst0J8sTCRqtDNTCRKFfTtHJtiheeMI4xLay
pRt0XMoBZjCCpd9NVIcSYRhiE1lmOVXrFCZsXL1SYub27TEvvl0OrJQMYj41JYyKHCCDqsp+kslu
1hLbNkoK/gtWGWi29Ch0CiDI8kG2n7LsKg9/XBZiG8JAxa9hGajWFzyoqqIsS8t48B3pa6PcgE0K
B0YikarbmjqDCB5TSv2EwSYA6Xb6HT/q6B648R6+FaarnuQAKanaO0FyJV3zqY7DftpnfnQbknck
1O8Q3GcCQZHECvyOyZRVTzaTOyMOCat4G8i5A/1XVkOkPZZSzESr42TwR7QjTI/j9MnytA7VRApx
Qrm8cobI5OOwHhNfGwiTaj9GvXQVNCOw9Odl87isMUMkPR47azQKO4LGjMRVlEB1CHVRAIITNUsS
m8yBFKP5nEpXo+T/nQAcf+VCutIkRllgOez5NjFRo03YNrXcfJVW35+XAXt4Gb9fAVMFOJWs4VVz
PquJT87epdZbyKdJURemY2Ip8vZUzcxPsxY7OapQcaO080/7FQKCbGtz3ncQCKOfK9fWwoORjfdg
+IjqHcOlfFa1QZfJoDY12F+ulRAmumleYqPDWqGx8IsyVHtDp+huKHMTIkDlSGUP9xwgRmCbh46q
yye+/0u7K3OIYnXs6gEiFG3ja1PvLsm7cgJGn4IjylFtsa2vzmbbrrtsQCVaW/qGsgTg0Qg93CIQ
15XbopyBBHvDDZ8ZxiyF5yih4TK8c8b2nBDus23UZxDB2uIlW8yxBYgRzaqLnuKrYmSjG5cqYVv8
1/65v4ZZa6qMF0BVU9Q3hS2GxAY7Rh15mdtu74BY3+mDvCuDoj5cjjibIq2QuF5XJpDbcWSzQer9
XvlUqMe5Gd3BJHozNtdmhSFEnXAGs75dIRbM+pdh/hrmhJFR2hLWntVFndQKvt8kV5PzqA03E3xm
oFIYBSOufhrqyMmAAdfEEc9mrpa36InHtXVCEaVSqyLEFlVXG7SgYf3V6Wvax26SXVUd0eRLYQjB
pcSm01EZMFowFqm1Wyy7nByrsPEu8ocli8UphraEoxxDaR3IhtsJLMOpb/v9LmsPfNSjTpWHErYm
VqpoalI3qJxEwGlPWXxIGbGP4Zq/4Jki82E4MktJDfhLvRy7jrkFZpbON9OgYciaH1PlZtv5DcFT
tlDy4OAE/Kd72mNUSjHfn7VhdWNOs5eCEiiZkOsWpfIUBYSCdX/QwuxuiKhXk21VnrHVP7EtmRXp
xDfbUdPfNnrhGTM1TXxzP7IST9hPda1c5MXIXQptlpH5aeoL1w5fwGvVVI/vCXRnaYRAB9rpMVpS
aLLUY7fSbwrrGx7PLmNsULhwaz+DCJEuSwanrCuobPRkNE54w0flEO+Gk/xFd+ddeaNcD7XrHK3v
l3EpNQoBMJkHczJmwFb/x9p3NbmtK93+IlaRYMQrgyhpJI8nOrywHJlz5q//FmafY3Ew3MI94+sq
P6mKaxpoNBpA91pt7PTNszF/DkOv1X5lsyDUinyCi4Gy3EgQ7MWESRDTjaRqF+siYW8RBBf75Hka
Yw1vAO4Y66NDZOV7rOqC2Lcdyi/zxMW+Os7bZGYDRsszWW7p9FuZNbfsBRufYF74/EotCjyZmYAx
yudsvqFp7VjtMcs8tRdVtQlG7Q05XKv1i2nBvfWlPi+t4Rp1K8h+Nt4AXnn3S6xf5QpliXtyogEj
O8Xf+m9MacgAYa95rjIooSdH6VE5XHdswTy93HuuEE3F6slUADGK7qX8q57e5V3ttroosfuXbeqP
Q7yYvgKS9AIMBi1mChxfENXO3OAQ+qhOQKX/uFcFVm3vvBcwLkoMdZiFEkvr1Unz6vFLTVCFOD9f
HzoRCBcTSsWUikEBSD23o610k6sPYAxEe+91HJHjcRGhyMZALtgJbDKyL6ADvpGM9+Xdl7D6Qve3
mh0kEIk+qYg649T5aZS7jVqeu+Xp7yzhgkKTmH1qIISjlsfrkrtBpJUimBG+C0iNBiVMWnxfAtOR
FT9LyX7KBbMuWDB8Vd8yVGGfjWzBKNrv2Rh2uqI7BIr0kyLqQ9x4dHgVDgiXH0wVJEyTBLOSHOJ7
1kiVOqpfnwIogUUedUXnbUEwJVyukEGOPE10liuMnzBLhzA8yO18ouHdoAq2h20oi4LI0ZRNyitI
yEOfsX9QYal+GH1qZ9VHPb4zknt1ElRdba+eCxI3hjJIMENa58jvwhna5EVhTxRauu9x7AsIN3Kd
lU+LVuIQLneNU7V4h1zc6wjbbndBYGauFqjZVV1L0wLhE8zJ3ehL4HgL0eoW7a7jsCX4Nvu+4HCR
U5Z73M3msKQy9mYRHwNNtqn6vITgQeoij4CKXxfRrm7UizM/v4Ay41fGoVxgUcMSc2Sc1VsDrYLH
3s99BFXNbdAd0RkvJPX6uzaJCyoXV7PMiMqpgQ+Sed/qHxrlmIqUPkXOx2VaRdWHTS7DMBrJ/pyS
Q9iPgt1hO+ZdrOBiapjMpZmYsCKonstGswfpYxArAv/+l7T7D4rF3sBWM5T3CrhMWxiC5pV2Rguu
rexkL/VKB4K2jS3/KMGj7JVuLKwOFwwhT0NS4ohURDIcskU7KQk/1+MkcHmR+1lciOhjpNnqAAht
dsLaYUowoWf9ZFTrtLHjn8RmYrYiPRjBira4mCF3mlGC4BsbCTl13V1Kn9X8l6Y3Av8QjR8fOKB0
QiKKmavHpyj42BLvesAQ+N+bfgGoOYZDiu+nS27X5Lec76RREMNFGFx8SIIqnZIGGFmP8m+QEjUQ
Nuok0V23aEa4gEASMg0kAgzJ5BMEOdxmLj2tW+xUedeq1YhqoiRRg2gLB6XleZNHMsJ5ExZ2FPg1
upcC0R3ndv6wQuHCT6MooRIiSXWjU/iN0TJGbupIT+mB7F7ewt3rrrDpais4LhSh2pioo1oOrtnJ
R3VAzZIqEhEVQPCXXcXUFuEoYYr06hyikzx6z+lb0y1F1xQLqQnzxFWcG82JzDWYOl2Vzja2QZv8
7/IE2OtWCJwvW9YYGxoBQhDIrgk+E9l4R0PNawzOu+gSg0qbWTEejTtIbf5X22oIPEiBt7ZYFWV7
Xi7jxnnaFPZyV7ZALK3KpiDvDUQcrSIEzrnM1kgXsL8jMSG/GxOiCyIut83Vf5kY/ipBMitUK08w
ARdmh6o/GnXtxnMhfv5mY/EmxVoBcTeOqCOtyzYEUCF91frYodIxCh4Vauzb5lwNgjosNtdv0She
oCEPqMq8yBm4qExzpkDLDDBraY03ULSGBGBlBLsN3b0nAlzA2CSulk9S4chiJQAzit9pUtrKu054
eOf6rzXc+pTTYGwmtnpyK5a/SSRXHFzjow8ub+qH67ZsbjorKG6hZpI6RZqO/XmUNBCCFJZmm2AT
jCdRj7UIiFutdaBWROsBVEKjJ7AXsONbdfUYUkIF0e1fNoTL8HHLtCZRoAQmhk+GgjqkNliiY4C1
yY6e0RwQOvnOFCTZ28v2gsgtWylIiiHXgFh3nd3Xh7YWPEtuL9s/AHxmOrXxXAUsi8+JZlvybasQ
O6ffpWB/3R22s8SLP/CJ6FDGeazozLcNV8nAEMVaMbt9sx+OaCB84TbZh64oS9wOFhfzuNyUjumU
WSHMy5YUVUWF6aRVfdbr/JC2ndNawzPkTNzrpgrmjM9ME7nSoJbAvASyNsgebSrqSREhsN9XcQJc
74oyKUDQh+nYlvOpTEQFlJsQOjEsUzVQ1PjmmcoowrTvLJTGzTgmowXBFJHAbK7bFQI3NUUfNEFS
43mvNCw7Nz9W1Wz343suuFcg3Cmhz8cE4l0wg4QNQkPplmFop2bnNc0v6V13JSswblrwFkbxLACL
dJpqRzyWfdXmMfCue9fmgl2BsGFdzX1jNeWgxgCRii9zcJrNk7rcNvmP6yii6eeit25VudJHGDcE
7++hSdGxUQsMEc0/F7cXmre00yib/8FuowcLNzPT9OW6HSIQLmJncq61SwIQOff7cR+F51Ak0Saa
EC5Ey5DEiMMSQ5VgqXcpVO2UZh//SOfv100RTAlfSlrTqZqSCg+7mjXvMqQ7Wp3trkMIRosvI50t
PS8jCaboWuQEsz8Ysl3MgoxKMF58LWmomU04MxCKc+GuLovvoFY3PAh1mw5KqN9VonRZL3y3eg1q
T01hi5LoNyS5ialgYxOZwy36hNShSWR8v+no01zMx6Gr9wTEuFX4v/NE4lyyMoVN32rpp2qaqQbK
2t2U+GG50yOBKZu57ur7zNTV96mGfnGZReQWDKxtdMjMRyn7XZg3ZTXZ1z1NNGrc4h9CpdYKqF+5
C+p5yngvBbUNqglL86/jiDyaW/990YYtGHrZNvZhSXZ19KSIiC+316XBiqBUSi2ZW/9BCz6QWsGo
ZfFTXCz22H26bsP2WP0B4E9WakvUiKhY+PnU7KThY5kl7jJ866T76zjbY3XB4Q5WPanqEQxJMIT1
Zx006zZKBdOxnUHrFwxu02+HqW50ExjGHfltMtqt8+JPxxFEc/lt4YseMgVz8/LnrDx66NCzMb0U
w2jHtnqsRM1A2y/OK3u41V9FuAGfWeXYeMwGezrEUKlr9uhZmB3FUcAwYnwQ0bAJx5ALA0qF3iA9
wRgSPyM2a+WWHHKovPiweMs53omuDkR+wYWFvEQHmomefrer7+biU4KTSJMJqpZEGFw8kECXvZgT
i9LKY7z4ObQnE1FtsQiDiwV4u9JQG4C56pt4l+TFOc6s/YIe1L9bRlw8ADGMhNZUmDIMRw03SPLH
Vvt6HWL7MHVxO/6lNh77/xR5yf60iz4u4AhKdtV3+XbwQkfbyzeFIzpmC5bSm4fbtiNGocAL0nAn
o9YzFXjAht4y293+hAb+tRYc6m2z1Jie6FSdUAywgyLbU7SLfR0PCYvT3Cc22u1+ibxbtJz4Z9u5
y9I8UJnr+drxhcjsEH3PUA2lQfqi/kT/Z8qj12ZyEWMAPZC5dBjHLNH9MKu9phCycovmiosQ2tQl
VslyEs3vDoWb3nX78BQeFgeEQG56G/nLz+sOKVhaPGWjHA6LIccwKiw/DEYMrQDNbgz3OojIKi5G
BJ1Wgb8GVrXVvdTsRvJ0/ftCT+ACRJKPmpTVLNB9/ociI3I7O3nuvBeSjJ3obmJ70KiuQ9FBtaBZ
/jrdaoehxmkRTVX9fNssJwt6qrIoUogwOJOgl0mHLDUxZsuhys9Ze0q091z06Rcz+HhX0pnOBGao
wyeaPyKLdORBVDUrsIO/plLCEkcfChCyIBgEX0jxZYo/X59/EQaX/+jolohHirFKi49L5PXqvSIS
nNxO5f6MFf9U2spTZwwWzMAhwQ4TB+0ZEBHCw7nAFI35zptr68uk8HdQS4e7J6rBFquI4v3YxpZj
9VXvt3F814Vxems1hmfOk/4QlUNnz6VU4lpEiveYzdtQL6szVcrFjroy8sMm0byuoyjNIIPybSmN
xxGU2M9BMCyQGUzxZGEUIyTLLJLuZEJKP0nk0pHrpN5NZv7LCCpWcCGh+KKjSQ0Zns7Y56T42aHf
76M6jokTpWP0gZDpW6UpqP0gijr6ptykt4kp93scfOXz0JIvoNtInKKqFxQRUupCz0cTXIdux5jL
BLHfVwljJvcpiVqMWzKMj4oa3pmK6A1O5Gbs9xVEouNliVqACOQvVnVTq8QeRu+6K4vM4FI2qzOy
Xs7Ymqy73E0No3FQfh0LtrJ/SUMuo8VFsCQguhUwLytOErVnr4D+A/q2UOL7WfeZJGz2KzmKLsBE
48eFNLWriipNcaSbi5tF983k2IhImUTDx4W0KlzGXO9wOg36J2m5V6S/C5k84049SZJWlBi3ob6T
89w2yRcaCm7wtivzLyGAV5XoLStFCSfGKZ6Qy0DoLxwDX00g5pQQJ400pwyhSpNHuzAoBKd7wRTx
ghNlbGUknuF+UfUY109zcMwXge+JINTXq4hQqE2QCdbVKoRARmjm1U940rq+jEQgXDQopmwJdGZH
lc0nFC56pCpvtVKUgopg2O+riNAHCzHHhQUdQmyJuBnU+VrRnAh2BMqFhKiD0EAaAGRsM4dYp378
pOLiVQmdthK493ax8sr1uLhQLUtRjQub/1PvsQOq+aGzlePsNo74eCpYrJSLB1Ze1U3AUoO425X0
NhnedZ77E+QoFwza2ezrUsX3SbLXUXiL999esOv8yzXCfzEI3+XcWw1IDiNMTnSCUCsEZ8zQrm7Q
gTw5EPny5n3+qRWln9dzEbQpvPa6tEtq0CcBs5bPBh1sKj9G5a8pNf8qGBC+53kYStKTHDilfFDB
YzTd9Kkg3fmXzP0yflw0MKKqN/DqxogrpFt2hsudAbW+7MDz/0LrvcEpyw5xFzwuMATdbGkps0kv
z1VwO2RnNXoao71ifpHVHOv4Ri8Lu1PfU8i1guUCxZDLI2P8792JnGh7YxY3oybw9s3VBAo6CjE7
09B5NhMSkzyPCxyyqhGhoW7KCAmqmezeEVhXKFwwapYizivWPpjW6XOpyLuooLXdqyLfE1nDBaJW
ytU5V7CRa9nHQr4VirxtRu6VHXzsGaBVV788mEiBF6ufrV7fx4b/d4PFBSAlbhTS6DAiaz5P3adZ
bW0zfFdD58US/nWpWeiY0Bmu1SSneTzXzX5MRVGOrcI3h5IVBh9xxmGieoJZjw6TuQ/3xW7Y61g5
DmTemOpH4YvozTdj3AqRu25G9Z5mmSF7ZgCfSBN7WvnUk5Ne31+fIYGb8W9MRZTW4TgzmOw06/dC
akPR99nvqwQBrzIyndFh7RJVd6ATdRN3liCEikaKCy1xRNN4YQ8ldQ+JvcCJY9XOmu+Rkgu2g21b
DA1d46groC+hfGULlToiqyoaQGbpY9geTdEj2faSvHyfG6spj1KoMaLdp5WTY258agfdDS1DYMVm
NmVcULjhanr5PxQssfKYqiHYA1K7Bzsnqb0iFjR7bKdTKzAuWtYV1cYyR+1eDTEZN96rN9QbjtNv
2UW6KORu3T7VreC4oKlkUKV6YUIZPg/BOc/s5jSi9JWJEXhhu9c+s00VN+jOexYRtQwTXqxCwuu1
kweJmQeTCisTvf5gdMTvelGN4rbvXSC4cCBXZm8MMyB6EHBI4Pteik9/ZwSXiKRl0aqgAIJ3d+YH
ENt8lCBc+XcQnINjZKbYZBwPXXlrqPfE2v3d9znXHkojH7uMfT++N+LTLKr72F46l0ngvLkzrLyz
2Pet9lugth6db4r+mZShExui3r/tRwXjAsb5cqLoJs0zzAd0uwd7fmZaCuG5HG3w9zXIrCs/cMg5
gaij6FC3nZOuoLncIAwb2cgn2Dk2tvL55ZnO63dFZps+lDH/PywgLk/IaBEiKYWtZXiWZ39WBLVU
gtXD31qEbTg00sKqzqbGdCBz1TutJKK8FYFwUaAlUb+UIUYtglqOLh/NWJBDiwC4GEB1SaqlBQD6
SFGdh3NW6V1fQNs70B+fo1wMMPsZClbQU3FDiJOm6M5LotHJcoEdIhQuDIRtNP1DjWO16q5MQVyv
evK76J4uPky5WNCg5kFpLAxWrNJ9lVO76HLBgWPTDohJy+BfoQrkMV6H/WrAhCcTHl2U4JBA9zIF
w/XD9QnZzG0uEHxui/4dpcg7vCym8nkyf87qBxSFOOA7FURmgSl8+VRjpSjP6YFTZDspuJlDvxBV
M21HlZUtnPtGRZeSIAVGkNrmLdNZjXZTbre7FowbHgR3b0Qt7pvxeoXIuXPfNgUURjBBg/azJk4X
eiq9I8XtnNz/3TRxHt1RfSoTVkuhoG1AUlANqv0Y6fdqGv5ynjivTozZaOjCgOg5mJxg+JSK9Ii2
k6jVqHG7nNpNFNVCzBd+aL6yk2x6w1QVs5t2h9TDH/x0J8p8RW7O7XWotQcbn4yJ6pU7c3FDUI3J
h0hE5Spycn5b04YhVVqghMaNYj62EXJCQSmACIILCYWuUi0ucU7sTOk8LxXencBNQd6VcF6m6A37
df1fN+imT7RBn7Zz3Z/ZSLw57q6+z21lZRTHS2Ph1KYbqa1L5zi+mbK70PIJKJnG8Mt1NMEyNbjA
IDfQTYzY7NPpUxGk3mDgYh8Kl748/biOJJgegwsIjTSOlsyeyaXwniC9zadPJSSjroO8lLBcGz0u
GpgkyPtUAkrrKaUd76fIntBqbAe+4mYuevl93Ru8wEZVCPHb3o53hujcJTKU/b46quad/p8hJV/l
I/4IqIo50Y468kN6Wn4vUAyMXUnwrrF92Ft5DRc4BinQp5rVh5C7XPK6Q+unfoMMsoFUx/Qh3Yme
00Q7isGFjTovoDAwAlA7J4+y1+Ko19nxaXHqA8tSRXmxaFC5+GHl1iApjNVrMvZSu5e0m0j2rvsO
iw/XXIeLH9Cl6YckgkVB+YymIMdC31Gtt3Y538+tv5SJHXTvyY2hQ6xSxVJlmRcjLjJ5ohmjoiqm
GzW4Uab9dZO2DzIrAG7Y5LFJ4uyFEAhF5i6jfNVqu3Yi13BBvVbaaPN3qmPs0oNo/9++7F5Bc8OZ
9HMGBn9sZcnJOKp76V7xB091sPAcXTCM287xZxj5urYQhHWaTHE5JA9PeuD2xh4XqoKRZOHprXdc
MLiwrJRZU0SMFaT1mLpe7IV38bnywC/tN378YD5ex2Nx6hocF5cHEwRLHWPhrEnRHEqahbj5Qt3E
dRTRwHEx2QqNzswYY09h7af+40DBxfausH8ZNz4gD4kVaRIgVPILpdTD9NUS3XRvv4NdXI0wM1cR
F2XUdd3mmJv+mD7LDnEMJ3uQnO5IPtMj67kW5UyiceOibYvNLKasHjmfe+g7ndMEIV5U3CpaQYQL
sVEeZknHiHtYWVl1G7mDzWRSh3PoiqhURAZxcaIsI92AYhC8W5eRQH+IhicrFOxRIpfmA0IDQciW
Ed00Re40Zu91USfw523GjIsn8OJiYV9qlcWuiUdnHt32uRuc3l++x5BozgcHvNbDs45KV0nYMSgY
QJULD3mVKWHEqJy6VrGj5jZoaneoBCP4L5vun8XEKxHnRTnpdfbi6MXBeE7cyI2d+NCeGpsZJdp0
hXhcfJAytbTogsWLY+OyW1zFTr9KjmaXBCKRuSseRtGGxQsRDxDXzuYBiLPfucou95SbsnQCF/Po
1odkn7vyHlXKh1JweBA4Jy89Nk1T1akzHCcPlV2gSR5axf3rwVYEwQUNvQujKnrx/+C2yH06OX/3
fS5cZGoiNVMJE5q2+TnNyu1UihojtlOki/9xYSI0RnNsmAmabx1Zitnv2kO+E53ktouQVsuYCxVm
0jcyKN1w25bND1ZnulNvHpYw+mp1oNIoJ9+ok1PYgyiJxoKNXrCQea4LEsh107HbmHaWUIzsW3Hr
lPL99akShXa+T3amgTUpMQxkhJqow7fLp9gvD8Zu3r+LXMNCbglKNMNSeaqYoG8nqyUz9qps3yYf
h+ZJYMumX68AOL/OzSbKSQkAvWl9cAW4ejfYqgR6MWq6WhJBfzr0QPJwZ/bhblGlfRnGaAyVnSyY
BKt4c/Is1VAURZUNk39RbQhtmlxdcPqrQ9scTAc8WlL3eN1gEQgbj1W2QZVBg3agDJBwdALls1ap
zlIJPEQEwn5fgYRQRi2DTMGj96x5VVh/iIz4RptFXSfbc3cZMH7uFAQkvcGAycohVm6STtByIjKD
i0mUSq1eSvj+0qO1qf8glwmuz57/bkK4qAR6UDw9LQxkTjxzUQ6Q+73Js0lwsBeNFReUtGCBiFKO
eacQYmkssA8kwe6vLOHvlnD1o+lGDQgUe3t6Lp2HeTkrqegtbTtNuqwTXllNqUgXhRJwZH/4vPyo
Dvo++Eg97En28NKBVu7IJ5Hy4XZUX6GS1z4d6L0y1wl8ujip2NlzfziSXedL78tmV0Bc2kLNsID8
BxxC6vwmvzPIKUkFR07hEHJRYBjyOStQZg7ZSPrwD7dqcht1eChMkWwWhRftoyPVHVFtimBF8coD
qOmJW9WEbYp2osOPYNlN9Pd1L9y+TFqNHxcVrDCegplFOA3S4IzByjqEp/gwux0YMEUdYiKDuBCh
g/ip6BSA5epjk50H8jhUT9cNEqxcgwsQUakVmRnB8Rr9F9Vuc1HRtOj7XGSgkILQFoI5SaM7En7r
RAz9gu/zUmuZ1NKx0zFEEK71EYecXO0FkWf7DH2Zc54blF0SBfkMjNGRHsrJRVPqMfSDfWYHqiO7
xTH5+q5T9AqSiwf5GEV63iNxqGiz163Uk+fMg+C0yDT2nTd3KSscLhwMVIJEd4vpgaxSdajAvtPs
u2P/+R/qxL9coCYXGEwKkQYSAc3MCltu1X3UZ04TDu95yF0ZxZbVKkGwhiYq0w7zJQ/qTl+6D1pk
Hsu48q4vnc3ViTcnhco6USxeFlUHkVUT1Vg6Qz7Y1Qg1awPEjIOAIkmEwi1Qo8omSDAyY6pnuXzS
yTEQCeGJILg1apokji2ZoP8DlSNJiOquxjqkkvp348Xv4EUx0HlSXsYrX45RjtuAsZXa3dyluXt9
arbD9GVu+F28I2lJ2wpYOuq7JBuc207uyLgNKLzCFx2QWcx/s4hWYNxi7YYSHd0ywAztaEx3FVE8
hcyeEYpYT9lcXwPiVmtizn1eLADSZPlzkY6eXGUHRSlw8y97eqXuAn0UnMy37jlQPGbIoFpFTaTK
P/WnQyVluQyJN+WhidzAdPFYtDM/TPeZ5CX38mPji17kN9zxFSJ3XxSbUyYZFRDNJXWK8jBApSjv
HgQewr7CjaWqa4QaiqpZMI9DmSkIkvtIxVjeBX7rKPvchyqjU9x3QoPYNn0NivMPVMySLNIxbU2V
OKPp0/Dca88NuhJEnGAbnvjKKM5B5AqtdnTBSp7iwtZwaClu4vqQiu4St2bIVDTTkGVN1jR+7LLO
rNB2btWuZO4DKbapvqPBz+sTtLGxq2sMbtB6C2dVYhi1W4Mz3ThLpuA8vLGWVIiMGqoCcXgFaqOY
tNUmkRqzRttcryFdOD1VeBisW81ddOxHZYz2ScV08AQlCkts/HlPWINywVxT0ZZZg8oMT5HVoQQj
A24pK8/UXx6bYjd8EDFvbjmEqRGimZaq4JmOzeTKSrmeTDXS1NpNxhsr28f5F1n30uJwfa42g8Qa
hv0ZK5jeqCP0LAOm+WxhORW73B+/LJkLjm67QLMNyrWuI4rs4mZPnpe4KycAqrEGqSRvMR61sXCa
NBRM2aYbrgaQmzG1RIFVYClw9Tr42FlzcFaKILq7bo0IhNuApSaTukyFNfOyB21kKWL93qqdUcHx
yu64ZEho8gV06dzI0MDR4Ox30m3yE9wWruTMH/FC039GSytmiKr2KLBqM0qgHl2hpoklxu/B6lI3
FEcl+J4W22X404BkgIgdXoTBRYkuK5MsboFRyZONOkHcfvq9LKKs3joBqKYBMTvVMDXEDC6udrJs
xl2EdWsquOwn3nhmA6jZqD0Fj4Zt7cVnv+01tcJkTrNaU1FTmWlqYs6Uh+qU3rcIFqUTO2blzG7m
xa7oyPEvgKy3w9AsGU/urwFnKeviqkPE1W+VnYrG49SJT9j3Hf1F3EFU1Lm5hI0LHDd1DYGMoz4C
rtU0O5M7J6GTm2TdKaKW/Y71tYLipy8Z+0aJTewldejRVHYaVKtfh9ja480VBDdbcqj1RjQDop/i
m7n6NuSTXy6xqzX5c0VFKo5baBRSgVjTuMlFbvZ6qkJ0Oqu6hA1YV/M7kn4iI1jvJ9DwgGQBWlfX
TduKTlSRDUWGoCPUuLlYu1Rp1oC+rnE1sLVXuzZ9uv79TcdjQQllHmhvB2/Ha2vKMOpACt7gtkix
pYdwX94FKJixsNSQjuFI5YvuVTYtWgHyQT2OLBOcgo2r60ZmEz32u1h+uG7VVmRaG8VNEdIwHQQB
XQOHgMJHd6zG0DUn/zrIZmBCXTR6TSkTIeNv9U2JBFNtVY2LgjgpdC1fgwKC5IwfwQEL1pAdgQCC
KFBsLFyW9SFxZh2Nb+nZwMzWt4jurt52B/R/2Erd/2qG0Q100YuTAOrl2nQVA3MaQwWoRnhfSvm5
jB7muAudeR4dShrBreXGfK2tenmWWkMlS160JqyS0v5DMZqnqg29ug8Ei2kj7XwFw0W93hjn0Ypm
7CRxmH0Po54cE9PAm6GcRPaCnqRjOS6Ih/ooooPaMhDJimWiSwwvQHzMoHpnjIaEt/eggrxk0cvH
ODRVTwsKgedvrC7skX+A+K6GHv1I0yKBrFzDE1Ngmd9xSfJ83e83/YLJyyIcyeRNy5tkUllJQ0zW
pPym8oc63CfL7MtJ4VzH2bpH0FjY+y8QF9a7YJSkSMJ0WefRM3fL3nDjw4QiydTFDixC2xo5xFkW
mRA63lTu96YKttAAaYZ6Gy8O662pHfaQTHWbfF68HP2colC4baFhGYauIkF88wYKWlod1XxIcOPn
/Ns/PTUo5wtBoQL1FHk/qIIFsLF1aSAIRtEZ+//m1kyt4jFuLEi61d03OfnYJtA0kU6l5GSdSL1u
00tWUFyYn4uxtQIJUPGyz4xjN3d2+COQRRZtzpqlWxpuAXGU589YetXMnVogSBnZ7z74Womqnren
iBJs94pBIArKJWbBOM2DXk8IuMqJRXiwCLnR92TZj67ivavqnc3OHzguRFX1kPZSArhe7T1Tu6eG
P0zo/Kz271lcKyD19b7f45VNsqSxhj6n90JgzhTFNDdMTv9sXMLCXPaXc8fvV5Zxq3kESdBIQliW
/y4z8DwytnmQwCsu+jyc+Ua0trYi7nog2e+rLQX7lN4MAexTSeRk2e+xO+qmd30QN51vNYZsDaww
IFO1jBmBSbE+2KaeOHMguCjZsgJUrMbLyMmQxXqNMEudKcdpgVkqH1PqaFJrx7qgkX1rpYISneiG
aeJOib9QqpRKVgdoOqMrSrZ1/bZYvhtGYkvF/fXRYkkX7wDs3goDpqmWxbdGpW1YB1od1W7UHuXg
M+66HcnKvSz+EqvKmRStk5rveGHTVpj8Beo4TYocgLnL7dE7Mn4Ns8/Xbdqcn4tNfI9Uu+SgyJZh
06BV/qCRm0ZePuC94vffwXBRIQqsWqIdYKr+xoh909hNmiAF2/aCP7PDJ7MhXiKzqImRG6Wxby3B
TgksXy5ntzRF3eabMXU9K1woSPVKGQMCc0am7lbsop31OBxVnz18hbeilHlzjnRFQb4MVsI3l40U
9UxmocEH4mK2lfQxlBuvVN/Rx6wpKxRuv9MGENRZElCs9GEcHujwjlgDHSLd0Ayq6DpfLrVQSapQ
AoZ4NlknLYvRRfHrupNtRbM1AhfN4tzqlIQAIV7UD4NZ3ozW/151gzFi1xss46G8j2V62ZhhhZyA
lD/K5ocif+kKwUrZ9q0VBudbhm4UqAQERns0fA0V1zX4hNMRFcrGrvK70b4+aNvOdTGJ/b7aAvTA
kIaRtrh8nTpHj20prp1kcq+DCI3ipiYrqLm0NYzKo5eXYnbMlL7p53+2alFl3tadwKt54u4EQBSE
qj1wOrr6wz+EVxZSHg03ArKbeJIr6kzadrzLGHJLx2JiswFhcEv4C0I3D1Is6mXdjG4rr+AuBBQy
ZcUyA0KrOjuF8qeEkmHiWubu+kyxP/XNHgciEKiMMIElnlY4XzRdK1ocvyz0ZB6lfpw965sZqY4Z
Bmpsk1aFSHmRPF9H3RzA1aGPy1GrPgDF5ATURQ4fKiNEiaPUC971RRjcFlRVymJmBBjZqN5G6nJS
5se/s4LLdRQVAnlBj/hjhcG3OJhRiBnGghi3mYOsRopZuVqug6YmcoMaLGiPk2dTM+y4RDfamGkP
QdPua6PRnNzUF7uqWkGNvGj8uEBh6jW06hMEClm5C+OvlbS/PnqbgQhvDDIOQwaKIrg1q8vhFKMJ
GIEIymGWl023TfkuEy4Q3DolrTmqaNKvXVrcTu3vRMTYv3U6VVYmcIuUZM3UG1KP73fZT90gx7JW
v9Gss9XZOKVxKtJw3wwKlq4hF9XZGzs3ZHVVh5EVwaVjyF31DZo/0BWpViccvUSXC8x338SFFRQ3
dKhQGMKmAJSJmjzG6CY5i88Y3ZjKFnVFtT7bEXyFxw3lFGpB3SrA03x1V7jZLRmhzYpKVPTUx5Yd
eKIK/E33/gNIeco/Vn6vtlKFsUQqH5+SShBYr88VbpheL9xmQod7pOD7pbE8lHL1dZmj2CkKfVdO
1TtYOzQF4dvACzuenvgXpywIe7OvSpxUiuZXm1FrN5ooRL6+YLdGDE/gmkIIkXGJzE2RZWq5NQZ4
gtE604kz1Le+o4tOWyHwF7gQRewtCc/D7hCkYE72Gdn4LJIV3Vq0uEzScETFK6fJ56VZNqMfPMa1
mdacKmgK6rNNQUMSog12kUWsn1tBjmgq3EtGJb3CJ5DqJIORaFCQKYSgvlHOZZN5o0jDdsvV1iDc
HmFWBepnU1wpTfGJUl/vNKjM2o0l2IpEtrDfV1sRsSAhR1KCJ0aoWqONSDklwjCwbQrar3Vc9im4
InuNYRl6QIscb9utbmt32pHVGHY3sRe4VeTQO2M3+Ch8cCXBYt3MV1H28AeXSxY0RZLSrAAu2NOl
/yPtOprj1pntL2IVSTBuGWdGI42yZW9Ysmwz58xf/w7kdy0K4h181l15ofIcAmh0NzqcPkWIpNLy
45LYk0uTIrxYz1bRs7LGY1yHdASDchgCTxI8DOyF1x+daPzWcF5qNEGAe2Pf+abziWbYd7CMpExG
rJLewBHmY27JwxeBF33knR8jIy3BqM66wbpSMT6F1Y+oqHdTHTuZ6Z5XRtsnBhkhkkaTWRqjjWCb
BEx4yhrQpxoqKMzjVsmvpzQxTa8KY6XYR6bQg6se1eU/pkyMum8DWLUyzJEW8pMS6uJ4saRT98D5
LLpA1m4iHw6udehI5AIYE613uCVqozWOcDGA53e2DV/3EpAW5IInfEuuQjuF/PK6TrdU8xqVsdYY
TjSbZaojfRjOXyW58qYh+YT2X0Ow+x1lUh7RhUVpgvBkaCmhf37vthTzCuFD6Gts0ceqAgHcE9cK
5qiEL7P+UFex3/L6Nrb2SxUlKBkUuIgf2pvqPspRolu2zmTKT3DWTnJXcMJTmx4NwivwbE0MYv6Q
uijJECUdhiw6dXqQXpp9jtFEpq0rHqgk8j3mgHBTrZt3Yg3JiEHThCjXiE0I34680OzMBC74ZkaL
aWd/rqkVWQxMdVUNZKBwDd8r6ySsx7LL0xZFkfmz6oF0yV1uJju5ktzEDR1eddpW+vodHrO8LF+C
QF3iFswBgd/oO/1JcWMXHabHojv2KNadL+rdeZncus4gQ6QV2xK8K7ZJRF+CqZzFqHUM867IbhKz
shLCKQbZFMYVBtWpK7uaYmgd5soJjROiPb08VSFnDZs62TAQLdd0yCM7rL0NiBSXZYGKDJDPpyCr
mkE6r5ZXJbewj1pnVvnJKyTmgMZiQnF7DKRsD3FwkjvTVr+Bbg80f4XAiWPxVsXoI3C+DnBVof/n
/lnCc6HO7TB75lLQb1tqEwyvyGmoImFHquulIuuCZMK5yuxyR8O/o4++h+/dTtxnVolaCi/11GuZ
IxRbgiebKlxHlMYiB844CKoRltlQoIxGN5/r+ZCFlwWPiW9TXRCQvhlERbEnkuPvBS+RQP9YV0nj
DJ7h527iLYG9XOV7yY0OE/ppOUvaOrE1HCPnYVZOUbPgxOJlPzX3zfQYyD9U7ltoy4ysYRit1AYt
GDpLrAot/j/7tL0RZjm30qDy0gRUVgnx/15FEFmmSSLRRCEzg1cXRB6KHD5VEhyqGA+vfZS65yG2
NMQagrlXaZWkk0rwiqjm0plIbhe82U5b4rZGYG6TnuniUoz0nSK2XtjEVm1Eez3l+BDbKChWQGfA
K8vse4FDCVrcBSHqI0BlN6MGiWigmPTO79VWR7hC5DcQupkrdVpUZkYyE9UeqmQ1GBE+7ELBCvd0
xOG8M1qOGto082s45hKRLpzGpsaa5tmuf9GuKGrmw97OUenuZ2gg0TjSsLmLCir3qc1QDbaCAHmb
jlQmlQY8W1NMvExAEq/2X8/v4yaKKiKsDt2HVCvzEoMC6rU2Rjq6xcC5VjetYSrdOrv5byjMuytR
86hX2ql2MJooxPubOKRNUluNck4mZ1ssYBFUk95SUFy/F4uhWyrkPbFr6DemnZjp5ZhYeWZTIhhx
136i3UtBeEHREGeB1WWNbgcif5LTIlKj+Y4K1TpGcZP8/InNo+9kw6AlQK+iuZL0JhxDITMD5Ipb
Mpr2PEX9oaxS/duYiQsvB7olDyhwVDGPnNDgCSMPeSDXcb/IjWMYoOhJL1vMTepTjjhsmYg1CCMO
s1iJRTqojSMj8iMuVhPYTfYrjzkbt3lp1ziMMJSm1hWgQYfxftByN71F17Zj3Jup1bmjg637VJuS
skZktFJCDD3qWqzMLKdDbz7FgnKcDV5Od6t0/x0MPcWVSMhzIKbSotAXgH4C9cYvA9nqwEFn1ExL
ZAU/98YdjzNvyzzhSqHhC/FHlOUyxqMFS4CYBFKDusvK6oMrE1fs7yV9hcAGBptSb4igLo3TISeV
KI81QsJx9wk/GfoBdLu6iFAdG6srQwmP6AXRx0XSI8Xq4rpygsQoQPQ6TN1tKSBmeH5ZWxuHuC16
yuCbmygbfH9a41BoUxvhApuBNzU3WsWbdbbp4q0RmAslx2U/aC2819btH2nBVGcpVnIb2qDz4FI3
bfrKazTmWqmLWKZiCbTalUyr2it2eigv0wsKq1noew2sCakq/zMFE2tcus8rqR+NENMZGuAmiEq3
sIZmgPgk+XX+tDZNyBqGuVxGaMIa54AZD8V95eWXipM8UpbGyE2/nMeiTiP7kkIfkarjyYn6R7b8
tpjEfMhLCJyg5pedsdgBio8q8XuqDrdpvnB8Jg4aW4OLZ0ZYpKoCKzxfCYszwTJm1UveX8UdZw+p
p3pmXexQtLhCnQWmBuKkksRejPt+rKy83ofQu/2vkdeqvKnnV9vIDkJLw7oiXQ8446GD1a+8Ekkl
/SFDB12JsC6P5mvLfK3hGPlvsnwsCErGwKCc2o25lzsVuWF/4U2k2LLFigyNixYSBTvGPDnmRllS
ZTBwXr1aW6VWP3SxsjPDiqOf/mX/3oCYh8eQRt2w0NZN0Uf7MLhJkQXMoUHQLuphWvwVL8W0uYGY
PYGsDN4HhO0866oqj0MFIcC6TB+bgm6iOrrIoIQO/LdPrQ6DUAzUThOU9zHbGKG6MGtphE724yu6
usDBSMMbUAXtKh8FOD/O32mqhT7IPhrCJNq3gtY6xkwW/UC0uDawuHGxFq2yQAJwHmFTLlbBZ0ZB
6WIhDCVYlZ1iuR4WRzMvk5SzaZuLWEHQE1yp2t6YpyXrEWkuK1hi9UkuOW/ELYC1qWdsolhkiTHk
cCa0PnfbxnSGT8whR/qcKHCUdET12Lm/Y6PUvdLBk+3LxyKxpv6BpJyD2FwE9SJ0+kKD+/9+lwI9
iLpEGxtHRLgtWgpQf3Ccle1g6AqCfsLqIIwqDMSIDIh/Hao97b8jV2qKsRqGRY07LUoMfp6Xrk3z
Dov0Z1WMeJGMjCgIwarkyu6RjtspB92LXrtDMSovjS1pdGh+41M8ROgke0NmpC7Oa7M2lglHlhyS
xRPEe/1zi9MlMBfo6PFni30LPRBR5In97F7qzBqOtNpbc8znuLSKX7pfuONOXix+6mbbZUfyHFks
U8HcN0ZWmjqVy6rG2hbakYWE52G6FeziFDjzaXSEw/Bt3PFCcZvyucJkhEfD3OO5N3CSmfYDhICK
8YnaK/rQJoRoeJyyjq0ajHLfDHPjEJil9EBETpX5q8PP6tI1AOPXBoaZZUWBB0G2J15rSTtlT3Mq
4gWPXmJzp1YrYU4nSEla9hpW0iBYJSaipfH6Tracr/VSmLOoUeQbThkQUgMFZI0/aoNbV7tM3wcF
T2nQG8puG2WvoKVpIBpkgzpTLyUNulwap3oZD7Q5JHFyO/qCKTLTzeyJx8YOnUq1z+uNrS1cgzJn
JZWl1AUaQKe6sgzSYlo1x2bwlsUcUjEqXYjpC4hNdMdO2cfBKUw4PQc8COaUMC6xViIBixiq+zK9
GtQnnddusKkJ1htFv2Gl0muDlMjiYhlqDx6aySEOdbheZk94QDQE45wL/1N1XnQOHI0ioeOf9YG0
RSkmZA0bkIvTVnVph74QtKrTGUn/S9Palv+/hmMcyjkRhUGR4AOBtmWxB9kc7bCe/DEvnFmTd5oW
+KE8f0oC4eMpaM1Dgx5r8aeBKDpaNVonEEQ7QFBJWnjJ6+3DW2EwKwM5qJiMSt0imQK1FB3JiQaf
o1Oz61/Q7aofjB16hjiCv+UvU+f1n4UxLmUsSHonGwA1ivaiBN3AHJh2KktOlSjO+Vu8CaXK6OCF
kMBIMsLZdUQYETHD3K74IU79UjqClLRRODmiTR9DW8Ewlj5f1L4WZcC0B+NbhaQ56n9AQm/3lZVZ
EubJpo55TYilc0pFNwUTTykU5ZhEVtgsTiYnSRCGU+uEc37sJT+dn8XoWklEO5YVr+IVOm3upkF0
RFLxhMM7//1VF9o8EXSaOk8iA7W7pzm+anAhxs/E19EjRQtGUSgjstfbyPN+RPgH21lWnio7pnrT
j7xqpi3duAZhRH/K4nAIWlyvvnlRg5tckTHqIf6ES70GYUQdmSNZk1Ej6tR9b9ehYnFpn7fOBAeC
OVgqCncUNtdfRlXXtdHSOmL5qAbWqE+WnHvpfPv3F2kNw0h407a9MCHu5wxhYJPuomxwbYVnfX46
j7Nldtc4jIhVjTbKmHTQOiTTbxQiXIba7jzCZkBsDcEcfCN0amTGM6RLRbSv8oK98Fw/Cch6hR6P
Nm1byHQd/US6KSPh8f7GiMpipHEktY6sDb+6CLWuFR4MNhTGZ6pQdfENiTH1ijKLcoY8qEOap05w
RPKj+cz1B10V+FoQxkE6ihHmpptGXVtwNgVBX0z03SR+QwrczrvzJ7S5aW84LN/l3MxxoZTAkSqM
pLqgL1GZ14255b/i2SRqaNAXoTwZOTMzNUlIRaA5s8AyxD3ot5T4Cgw/djv9+Mxy3qAYeStacZK0
AjJQoUcFwfJ0iWxD4ViCzbfFekHM4ZBxyPqcYEFjdoUQ/a6/FfXMyWvV1rXOAwG4nRBEDkb177kb
lRUuS5ieB1FuFCFw8656DrTiKhiTy2HgvTc2cwJrHCbCoqpVIMeL3GImpwTmntJPJBcRPo/giTth
kZz93FSrb/KhMO4/NXOSOgAO/UXjAi6O3GoWVy44T0569uzTZr0qRj9URreUiwnZmJQFI1juULjl
pTomiy6SW5XL5ZDxusB4C2P0RJ2lrWn2OC+Uk+9wCa0oqzGxYnKTfHDOCz79qXOLY5wvNZW1Jh0A
1aLhIyB3NRr3/hsCY5WkGoROuoRTioP6SZb76ymJOYvYVkZ/bi9bGmssSxZEA06o18tHIe8ehb6z
kpYXhN8MWq8lgdESuEVGTxro7/CxfdQ9FI/vs+8LWleILf2MPV4jCW9ZjLpIMmXWzBw7VyyTZbRI
vSKoGI6Re/6ANmFkSUUhGtq8PtSh1UmfgrsTItBPzmDcK61P+t1/g2BkQBaCYixEQBSdK0yKPZTf
9eLhPMb26azWwZiLZg6CukDhGd5JkqchQdiUO+MIQL/2mtpSR0viZkE3r88Kk5WIKBerXANmgySQ
Zpf+PPnL7WTTWGnqJD9VYnH7bDcDtGje/nNgrFwkUZSbqYIHEx7zMkbXJZ4O1adbmA75Gk5sBGvi
sYtwpIRNlC8YEZWNaGxy9OiBRP5QEUucPzHGW1mt7NUtXMUp0GurtFGBlaFFRx0g7NB756WEc2Cv
JmyFQEiiV52BO6U2+0677HOOTdr0Wd7Oho3PG+XUV22NbQrEr4T8qsvcGvNTaSRWSzi1JrwToUtd
LaVWSTbP9FItGFaDS5UKpyWo7f+2X/QjViAZpk5FvQAQZdkLxa7jse/xFsFohlioyzCnJx5igi8C
HNNJ6DgBtk37Db4alBch+v6h4BWsZfksFdDaYK+vhtpeNBdjyZNetnVxzy1V3rTdKzTmVMK6CeIm
gGOstrWVZff1cJcntxmPeY8Hw5wLprX1qUIAkxLFCrLFaoNDM9zPGUeet8/nbfOY8xmlqgrmkG5e
cd23lrl8nRfnvIjxlsLo7RR9FKoWA6IYv2TESmrdkisn6TlO8LZ3ujoZRlebZaknA5WD/rB4qift
YOvACys6ucfn0OItitHRWhmEBUrz4FeBNXpEm320XPQtDJHsn9+9bYX254AM8f0FFVs9QuUzBCHE
7CD5rgge/9vvMz693LfDHI9YyLR4RrCfe043C0fADMaJzztRaMYc399G+8q8qAtvbDkQmxFUUFSq
aLYAcSSYHd/vUafWIUoMERghd51DvN7PL83GRr6ABv4aS7aKB4lY8ZfzO7cpAitUZmVq1aOpqUEM
o1u+dMPgVNW1kILmqftMcn69POaBotW5OrQ5gGrwIqHvyB5TvFCETwwvU9YwjGZrSTg1aoBdTOpd
UN3I0sP5/dr2a1Ybxui0sZ5IN48A6J7a5/AiAyl1eDm+iKalHkpn3On3PGrgTWu9QqRHuLJueqQK
oP8HYo2aExGlEw9D4woyZhBO7vnFbYr5ColRctqAAHGbUGHIRJRVv8ztDsTr5zG4G8houBht5ySv
aNTMrQaL9tanfqFb5Yv62imjoai7s2aOAtrWq6ulMaquFEIFPW/YxNYdjpKTeCPmoe9A2Os2vpLY
8u35VXJ2ki0piytZi2N6ZiLGhjXlN9DdHqeIyzOzeXsRtEfEHqM1PjRfmEIjqVM3/naypWN/mUWW
YId+/aT6s2PsRKu4TC47npu96aysYJkj7Aohl6tpwCXLvVp81jMvmm/F6MHQd1wfYkv6QTWDnAi4
oAzUib6XflBWD8Y8xDAdzcsg/SorX1oEv+2tWeHVyFMVxIYZVlBsuBAM+LoQzoBCJtWXMJo3chpQ
7GFcDkbzmg6vx2nr8EC4qOqom0T1A5tSwtSGbJnnGq6x9FjmsiVpo0PIoeRVlW/J4hqH0R9xOg9F
95olw3urjeeDaCx4pTecogQeDKM80GM1jmj1R3Sy3Qf5cye6XcHx8zZlAf6xgRmEkoys33tZEFH2
FzQTIEj8VYhgpXIM94jAAv+smbwGu83lvGGx7bgLmcUiXoAVksNIvugYvWLcn1cS9HM/yBtBfQhg
UObKJt0ENPtjalWHHUvxPEbMTnKG+Ycm/mqkfZO/DAJvqv2WG4bSuz+AzL0Fa1MVRSIAi+Jr3J26
iiMCm1rWgAuD/hKMC/lQmZlXXVwEBTYtRQ2RE2C0Z/EdBeV2YLXXlc8LdW0uZ4XGLMcQ4jwbI6Dh
2acNNzqPBPj1AD4c0AqAkTfMTAYfYQaA34GT4g41I3bhdTvjrj7S6El/ih39+jNloKtdZGf/iMLY
q0StYKvU0jIb2RKCKy059SonZrwp4m/LY8thJHPELLAWy5Pq+7l4bvpb03g8L+Kb8a71Whj/UpHJ
jN5UYHQvs01JRDE7JLHS42JTyxvYE8eN3jJNazzGzZz6bBn7GHim+pjVN73yZcw9JR1QGvB17jhg
vA1knM2oNpu6HwBWgk9C6U9pX1uDxgHhXSo2MTtochV3Kd3Cp8EJd9KOcsmle8rtNl7wusw3jdJK
JhhjkfXjpOQhwNRml4Z3ZYPXZ3bMM17Ihne3NMZciNmcZhLV5SjhtJsAXPYE8VBMitDhwdDhQmC+
aW6UL/xX7/apGZhBhVJrWo383orM0xTkddfgiY3y4FqsLPA0utrECxNuGitY9n9gmJ3slrpogonC
iL1llve62oA2KLET8X7gTS7d1IQ6xtVivhq8JFZE0gaa0IxLBN/V5j5TQi9WJI7t3XyfGvBVKJkg
rC+bgY7CqminCnMAZEzUFl0PbXBec6E4Gfo8GzuygiteX8tmNcwakrlfA3rUZqMDZPWSgBbGo9kM
86ofLcWJHrVTBQ3cPWQ+j05kU0AMcEVgCBAYpFnuqnZM56CsUQsbJF86REWCwerl3XnFuHliKwxG
L2Z9vxS91jfOaN6101U3uud/f1troLQf1NQS9vCD3zx0xCgiWq18E16pXut3O/Ktc81Dgp7cxjuP
tr1jf8BYz3lOtEpPGhTxTsHBSNy0uhk7XmkU3ZEPxvhtQexgyXlCFHmkRbsVnb6ouMF1cyHv9Qf1
UB1iz7w/v6LNZyqYB/7ZP505oHCMUTSiAm60R5dOrC/94AeUhXg3emif8TJ+AmpTY6wgGdsFb1AO
I1oKbejhTTxWtoJa2GSYLNMYwE2pfMpbW+Ex1ytrYiMmMvBal+re0ke8qXIpR+l8Yf7ghTF4Eqkz
erfuZkPrJMDRHRVdGjlRriWfNmWajnLLOT+euDDqV5FKUElrQIN9+YVKX093x6fFBvEMCIh4BS3b
t/lNWBhjphSwmIEAYQkwr5fse+Pm/Gp494vxdKVxCUo9x2IWCcVl0W6pO0uarPMg3ANi3N1K6/A6
DrEK7VLDYLIeDUHBUest2ctciPueA0cDmmcuNBsULiNwrnYpFlX+JslF3DaxGld7Cu3G5w2N5pwQ
G11tZVnXJhVgOpRUjFTUp04I02XAvSGDgZCRANQAhVpNYKqyobbkjNia6WXRC2fLNiMUxhsKIwdG
pGtR1AIFRNzKQbAyJ3QHcKJaqAvzXkmOeGZke9/eEBmZUDEBmyBRBJn4luzV3lbsFvG68qlxk+f6
np6UypOL7Zv7B5ItBDJIpaGVljoamPtHB4rHtnEyfdmKXPAVOOe3lLM+tq9fXsxWbhWAqS2q3Y7c
qsrtm/u2GLrYVfA2nEgd6jP2D1ONErI3c7/nzRz4l3v7hsHYDT2a9BQDmv5RrMWrUGh3sldCsZYc
x+VfDOMbGt3R1YpSDLsgDZX0Ngk9lGzBodXcFjw2Xdk9pire/n1hp1r02Kq5VVbyQ1VolqaJN23H
S5bxNpf+ffUpUjboRhrU+JSDeqcdej/y0HAWHwynN+Ej6n5ziA5RwrsTnFuoMKYlhqFeGjoRK/g2
ODRHJ2DUnHFHK2wo3fZ/FVFGtRSFUM5gYscVzA5NcK1xFTFvGxmtkgWN1FUCAIQL9RT4xo3kpKCc
xEgBPxzQK4zW68+N0sHjCF422ngVUMS9P7tMqjHXRoEDTAthCALyhqNhqMCr97HjDtKhR/LB1qzQ
mCMLwaoRkxJomXSs80O+ELshnjjyFPTmVq5wmLMap8EII7VDG51nopdojyyev4j2hDGEygnDv8C1
kvji7Sd02AqUOT/MhdaSxASonL6o5UUffv1vv8/YgDpUlQGUIWjnXPYkOik8lUL//5nDYat2ElnO
akPG7w9euAM1DYiWFU/ecZ+Tm4blbZ/Ywp1G0spELIEDbf+ie6VPboMOZyPZpVf4M3cQ5qaeWOEx
uj/Nc1OZ6LlgItVBdFM0c1SoxKMF4smD4PD6ELafyys8xg6MahfoSwQhb91iL7uZF18RPNMTR/7a
P41OAwZ9NLjxorDb5mcFyxiEgDLW6AWWOdqzPTmRLWHkUnDUfUryyPMO2Iv8e6gixpihZxAcoyx9
cSdiEtwcohg56fxUE22hCy3RmK1kts8LvURvzVoqWSRWZRRgP1wqtAMOXmILO+MGqX90Gk8XxYX5
zYSUKpbowd13ea4qb4mMDpnTWezHEcC14eTxQQ6fc8xwMHmvPx4MozUSUAv0ZAYMpvR6sp26mh0f
su+YJH7IEVwMQeuR2T0vBcEqSHZXGV2StFGsofoMo4R07TpR8BgriA2+Ws7q6B6dOTw2/1qpaTWU
GWDy8jHTd80YWnNUWMnkZrx++g8OEbMkltSjbzW1TyRgmZHVu7Itu+2l6YZ7zelcYme7lM+fzGoy
FpLRLFK5yKhjB6Tit4/TPjzQVLZ6oI9bgTtpj3WRWTBGrWRzIIRg2lftGHWCbf20oM6Gc9d4EKwK
EUrZ6GWsZz7QqtjaDx/SveoOruxQ16N1ecXrH5QWuyjG/RiLPtSj8v8RR7/0K3f2JBsDVG14tDxd
QrfonDgyukTvRmEZVaBJJ82nwTjB1hwJNdl0ltr/YAl48sGoEJPMbTbMODLFn11ylHbSbfukg+qt
8qPL+Pv50+MdHqtIhiKMGrqVWfTcVC8Rz25zVIbJqAyhz8NZifD7cf5TQx2h9thw6bTZWMR7cZDY
cQhqbSr13AKjOHb71C39yEE9iublp7+tMv+NRHTwrujgC2Nz2KEgFH3f5zArGBZYPukNlCyvXE3e
tl1/QNjktTGpvRKLAGnd6Hq6Q1YF2j3x9pStwnDIpWFJtmhBw1fWdKDp2dwBH/hdgknZPM71f1GP
b99Ct371SEsK2QyDAd+SlJZ+Eu0I5A45eIimA5igZycHERHvvm1L5Bskox4TY0ZLJoUslJ9jgtyf
yikVeWVw+Hih3xAYnVgXVS92Jj1FD07BabZ7u3er+94fdtMNcldOvg/QSa7h9ZS/qrDzV05iXWZG
ilRGYcbCHMpaC/zxoGMUjqWAPH/a5TbIHR3xunMlO9mhZsXHrh94nBAfcrq/wTFfUwdPCAoVmQuZ
9uhPTKQCk8735un1/et2CNy1x99N81y/dtuY/8GTxfcSFNcY1IYeE7rZgU+c+qq11e8R1tl6g9ve
dzcxyLZjr/xyfpNff/fjIb/hMpIb1UOYNDG0aNTsaOME8VK3vsztNrEw/QOT3o2T7IEvGNWZ1O7y
WHT+xUa94bNiTCah0wx6yMh90bEwNcaIzSfaPgFaVV5+he7iudUyIr00StuNFG3wyqvCy/342L5O
YeDdTu66GOEN5aKM5Aryk+xnN0JrSOSlPjpiXM0Td7x1beuCt01kDH2hTKVpdFhWXISWNl8rCs+4
b9unNwTGuIO+pBymEGIS5nh36V54o7u5n2SveWwdRkS5+B94c3jrYkx8uwiCMWCeDlS8ctDs8ZJy
mZiYUmT64HY7pV7Lcal5y2TM/IwJX1lI3cCGHMX4IjQfNJnTBLH9JHnbSUaxhOG4iFkHiBI1IpKc
WAomulQ/ScLLzfNEkDAqRe3RmjTP2D3ptHiiS3bNRestNsIOFp8X71+ekn/WRRhFkoFXiQwEaOJN
784Hchf45gWN3GcXyl16P3qzg8yHPVq8t/m2mXgDZjRImy1pbIoAVvwAFOe533qmr+x4PBzc7WR0
hySNRT7+vtHVHm/JQ+QJ1MBDMw4PvPcxb1GM+iikKRBIg0VVyksUXgmo3JDjh9ZA6c0ukvyIlyfl
SCVhNEgojEuNMZjwJsbCJf3FLMdWHFc2BtBb5y3Ov5j1t/NiVEkRhSQvqLKq3epIJ61mhiW4MVia
lTu/sLJblJA4ptNe6Meac715Vv1jBgvDceMF2KCv/T3kNfvSuLInXM4ObgVAOYvlKBTCKJQyGosi
pgbHuKRRo/ZB3UWOjrXSuBGKf+zC/+uh8YzrQhgNg+FKaq7XOEu0Ijr05re+efVTPoH9yZF3mb3w
irc4VpVNZkF1xeCup1qzNGzwnjht0N3mCcEg7dRDPSYC0uK+mtBqvwS78xvMkVs2tdVPkpwu1C6h
hvpa0Au/mISbBcXAVmg0/xGLUTSVqNXJ0OFOlmP/s6zEK8R0vV4If5JAdM8v60MhEnOGCqNsTCGs
0noBFmqCApB4ha5+GyBNaDj6ZYb5DZToHpFBDipdwRn3SGG0Toh4pCT2QNVmuzrGu/QQOKpbGbAZ
pfc/POHpKs7hMVonCIgSjirw1JPkKXiRpjZKyRwJEwgrRHEz3vp4eKzq6cUmUnXcRsUPd0j/IHWB
N3DySMszgiuFFweUefvJ+C85RlOo44j11e7iDS/mSYzs6H5xCmfYRd8xW/oQ3y/u5MZHejc/HyVB
Q75IDIwqBQHY+3dFk+hi0w0t7qY+W6O0J3pqxcW+my/KqrAaDQMmo1Nsfo9h03gtpZvu2wqb2e66
KFGQMDbw7aPGCpQvSsdr+95+o64gmB1GNVFPygwQg9ceBmd2y0PkYJoUZrsNVuWm+wjEjsiD2fP3
xA4eeAaFt0JGvSvgA9ASA/BxcZekX3LV59zITYldrY/R5YIWkqqfcXyTN8XW8kpZqeznk3GnH5Rd
3dpc60E/+cOdfENko8rZNDSxHgJRups8Ys2H2iUvso2EO005e+KParaCU7Kbd4RjRzZt5QqZ8SDn
ptaHSANyMt0N2mWR3fUdzx5vmqoVBqPD9YQkZhDgwMC9WMpeQyIrqw9BeytOYMUTJ7vp4JErHJ+f
IyYs53EsoppAELGyGYy6xLiL1c+YptWyGMXdqonaiQO9BtV9EsDPLh5T0litxqmm3zS3KxxGm6jF
rFEeICjQvLUiBFsnwVIG39Q4hbg8HEZztCOeSIpBccRLOU8tqSdWUXsyrzuAqodzws6oD8QolUBp
gSOa17L2ZHYXizDYVemPvAKETYd+tXOMpljaSKwVepGT/XKk5UU0/1sceO8G3sYx+qJDH5m8UIWk
1MRr8gehTd0ZQy+GmSMJ5y8r5se8tyti3YjFvGA9TVNR3a7hH25J4Ids76sb9GfXZLZKeSIgeSE9
ULonJ7+iFarLha858RF9lAc6cyyzeY0p23cVg2MxXkhHITjVyKtQrqHU0ZyOHV5Canocs95VRZnj
h2zv3RsEc1uDDp6dvABCCsaLrk+cDINCrVb9Wzae37v3hsPcVlMuhqBvgINgsWUMJ0VFCJwXh992
VY03FOauFlW+1DFV2+NhwQxEtA5dSBepr15Gj9SRK+/Mr7xiCt4ZMde2KkslMjFI0laV2JrJRTPq
1nnDy0NgrquZkxDuCxA643te3aN54vzv80SAuad9mpdJRY8mqu7r6JCVVypvOvU2BMYfgwwVnbNs
+KdXBLMxKlQRzDWmlGqe3j9MQ/apfXoDYWy2njVE7WncIK9+jOMXqeRcle3MCmis/1kFY7DRlDNo
GOoGPfOUDVZzT7M7ua27BopoLeOFIEpc8iJK/yLSb6CMDkDOQc0NCmpMruIbh/mqtkvEpWNEIlFc
C6YK7Qt/+OW2iXhDZdQC6Um6zA1Q6euE7P4pEeKZiNcSoI9G7w2HUQuanuQqhnJQnHinX0QYHWRe
0jBWfuK5dJvXyFTAvatjSuqHXsl+UttYLzJwuxrjsVRTX89yzk3iQTA3dTSUZcA0ItzUuLBA2GaZ
acQTwk03YbUM5rZWfTJkXQ6MZN8/F/vFQTj/jqaDcrxZtWP3SFxMK2oeeHnU7eeNqesG0UxMYWXb
uAZNifsxxgOyeekc41dxHF3ULR6mC91GJt89as5ywLTZA/oMbaQY/fNKajtctoJnVPuoZLIY5Xgv
jzatxMbdg3JXXZpMrQ7zjqfWt0ODKzxGr5uJNk1Z9Io3utol3syDVaBHHencb7jtyEgttuaV+9Ip
/L9upni1litwRpBKI22kgQY/wnxJCisfS3XfztN4DGIxfQblRj1bcYt5efYcLMqTpsVVYXe6khNr
0sTyBMIplfdc2XTn3r5JZbTfFBt9KOK62qU7Iw40ovKmwByI7ovkmzcLRvCOqLzhHvu2uP+ROtYF
EqdInDIZqNl+OmKwNypWaM0imqswFtW0u190Mkzo8doyt3X9arWMAhR7sagUGmBTcPTgW7ww7QFV
xyAPsHH1XJNbdfxadflBFa4QGVWIUVbgaA5SqgrLq/Qw7PIjrco0Pxl6WiExV6ntUfsjzNjT6Wl0
dW8BCftgN3QU3evV5eWTt44QTX2g2dE0EG2xL06JVEWddVhYhXFZYppYFUGDX/Qchd7MYzve9NJR
5qFh+B2lXmd7rIeizVKZ7mJvh8/VnrZs5D9fFKs/9phV0uHoCm6cYkvtrzGZm7EMLRzoFCqZtJEr
lJknabxB99sZn7czkxm1j0iB1AQjMGgz13i1XFQ7lDdDAzWX2acWhDHi/6h61l2Tc5Q69ARgUw8S
S1E8msXfdlgxGo5N0WlKQHJjwv0Six9dZ+vZL4lHTbTpdK5WwRyLVGq9pqtYhSodlfl+wJua9/Lk
HQvbpBvWSzuroFqyZV85YN4XosYjjAI67tH1xuuT5ZlgwiilRBTbQP8/0q6suW2c2f4iVnFfXrmJ
ki3Le+y8sDzJDMF9X3/9PXDmG9EwR7jjVOXNFTUbaBw0ejlNoBFKexa/vqlO8bOILn8p0G9rN32k
Sc3+h7WrnlW/wXuUm12hS3YBo9jUXEzQE4qRSXA95/5kgkteirQgrjpfHYxTKWEeSq8d5XR+Ngno
fnriWhW3dIz3DQx6ZUKGQTAGvmE+NPsWNbQD6CHoJCAksBxuW+pmkG5lRIwb0LRTBvIpbLA19EEW
h8+KNO8LJbpL0iFIQkz7FQd04Fh2Ig88V4+69pdWm/ECGiGfoojgjIxI66Lxpd+VThMkz4sjXifI
m/OAejtvvlKWAZksi7GuAsCz9fIb9E3sJlRb0ZYKDFbHFY8chf9rvDr3HbD53jhLZtN2VhPXikAR
Z8EYUepY1EdaekSDU+k1fQ/MyNn3J9E2bnnlMTzRzLPRajuddCl2uKuVu06PjxWIBpcux0Bv8MX2
QhBHCh5f7f73HFqWqFrqBqCTSuX6vzrthRvL0R9wpt6JOnhNKzwHmk3jSYKuCRKY5p38eXL/l+Ci
lWuynXh8sNp+2q22lAGreopEPaUIT9sUilspMG7o8GP1il/vy0F6ltkpkuq+MekhNTvDVkI/ig5C
WPGOI08KAzzVLGUFcva/TsfgT+6IpzhxdTAy0MK08jX2uRmQLd9pdROzJNZapcZ5SE+kiLJCddft
KWUHcel8U8mxvM77VdDJizpwfH2VQR5wNISI4mPvMPPKjtPbLr/SRPDivlw+A9sVfysbYQDHmELQ
aNALrUNxgHwUncXVTpS1Zgja1xQtLbrfwysVUQ6RcavEOfvJFu1WRE8LCnhOLcpgmk2Ps7H4mIzF
6Zqka3UBxTUGXzB2UiUxLX1KtNEpyaHNT63oasRX9CuLx/bHc0XplbKKGBt1XeFygk5aNJ4sGa0K
zevlPdt0eTA2SqT8d6oqsZ7okKejUYc4BuKOtgtPwQ+Q/+x+Zcl5Hs/WFtH5Tbqi6Wg+YnlWlLYp
l5IWb3f1Xac8LfJj3D5c1mdzxSRToaPwNAtzyj6umBBNnWGUqNroRc2TYstV5Dq4LGIz966vZDBm
rqRmVqsDZMAAnsNdtqcmnqMxAUR+OMsJireGA8oxZTdDP2sdFEfegd7etfMnsBfsnElqWU8UIp96
j7buhrdwVdG1+841IPiXNf7ENkTd+5XGbC1MWWTgXzNh9PNBOHU+jrcr2PVRQJvOfOr97Fn3k4Ox
511y7y8T9rCt5TI+fxOl0UBoRaNmk8fpOrqhT8DCn67095hRhPLX9Lu577Da7V47YDlkWosftHtK
02KgqpjnXmwd//UXMSeyjFTMHyD4oqIUvJBITmule1npbKIex3avjrzRCpuhi7VE5uKNm1oF9we2
Wt0ltzRCWLjJg3Yz+vEtjc0l33mhwa3bYi2QnuIV6FjxEFqYZY4EApkOaSW686y54mMp6C+XzWob
Dv45q2wjuFioKTFDWBUaHCpbN1P4iaaWuR1GVruXRW3CgoIaI02h48dYA54WNEMuuqA6AioPlutU
5hQY8H6fMdR26UkRNvj9eHqrrIe44mAO7/cZsyOIERvjgt+P2j/M1EP9rX15gTb9O321QvQLVrsu
qx0c4xkSOswOTK9qJ3e6gwVOWcy84CzW5r6vRDEGBs9OCvMRovQyspcqiMlbWHBsi2LwJ+QwdAyr
xM0GPmgGoxv4q7lGF0zd4VmJN4+0a/dywH3p0IW/IIetaZH7qSmjEePVze9EtmmVMKX1CoM8to1D
7RMv9C5v1ObinRVj2yWVSKgauYVAOZqfEszymPIssDJld1nMJgisxDAGrdQJ0QYCMQsIlEJk4CNR
3KkjcQRT5Wi0GSrVkYcwFZSSmZhb/9H0pr6IJkkIYQ/H7ppeZdIuuS99/iNmc+1WgqjSKxtHy9GQ
jxaMIpcfBempnP124Nj2NlyvZDARhkoWBDE2IMOEA+rSUHO8w3ySpyKzm2eU5e5Mj0fauPWqWK8f
vbNWarW5Jc1qB5Fa86KJV/m0n7XZbmHvKcf53Xx1rkUxx0qL9WUWS2yVckpvwCd3UNFFtBzoKzc5
WK7AKdbhbBgbuYzFuI8TKi7pQAIwHZJURSXw02VT5ynFBi/rTJ8xmxpSyPX0MsRIRiHKvMPMyALp
iP40BrxCkM3DdbYRhTlcnV5hRg/F2qSsbGv8obc+KWLbtF4va8ZbPubWQCn8AFphKDZofxTdgwZ6
63r4SuPTyiTYKGZNm1rGlgr5O7rU+jUippXDa5PYvANXq0a1XZl5Sof/EAOCRnkHoi1EBngk+9tu
9UoEAxBtJ3bRRCBiPswejf+Or9P9cphdOsDb4kYEeXbAYAWaaHRtohqpmdt73Y8CUxDhSlpO74OV
R9ppO7Azo82UFxnk2QUDGB1uEDyXKWDMN5LW2YY1Yio7jxBt8wpeLSaDFaAMm9shh3ZyjcfxjwxF
5jUmO3aZZ/X3A7V33nthMwCxskX2WVQTNTRkCvCdO7hk39YOpRFDJ5lqEx8pXuKgxKLwcvCVhE6P
RCPvYcaBYtbPlCyhG7sQOpe9isET8li5NaleQl35USWRZmtwwTieG2eZ2cBjYgoTGUSInGbLNurc
KabcFarUk5resywT03zHG3FeHi9jC+c0svHHMSkHkUxYalm+y6S3yOD0CG+/Oc/mw3YMFEXbd9IA
D4Rcy7MdBS349ObTEMi3wp/iS2PL9vxN+Sk88viitnOOK8EMzmDCqtl29DqIn5fSljAq9J23ZHwd
b5U7XOPJDQoFThH3ack5lexzSDEKOe3pivbWNyO0YyuzI8v/vV1jEKcoDLFeqHfSmZh7nw9elfM8
Rx6IstHGosgXdARg/cB4hKZfGuLMnQjRPxPHjlf8yoFQlg9AizozEyhiq0brCM1jPU92glLohpsb
5Ehi44tJEkXSu2OHERhu/SbtaS0VLUlsX2EUi0cJe+aAVzvCARQ23KgJLcpDRGxYVP9old0wRq6c
XEcdktMiB0i2n4AYxKShLR1zwT8l2ytSLNGAaGPrRfeVPwWVJ9zJtmjzWY82QWslivGARGNKw1RB
IPzX86wLRp/mOLn1JpubtpLDeECpnESKWUMOJjRZD3TKcHQYXxdQzllv5Nm4o2lG4ZXb7rQJjiux
9O8rVyUW+rSWW6xkFu/k8CjzrH7TKla/z0DUrA61MtPErQCQCNFarxwT7Tob3jpUqX0BMVai6Aqv
VOnIFGs13SndqA7N0uwilddptw31KxkMKuVVLrVlD3XUHXJZ4GKQfMGmDVSdrVQOCeQgcssr4vHM
Y3sZESsWkQJRQKb3UbdEk+Y0oXVZagRCjWVwY7Kr1KOVu9HC81430R1s5n/LYp8yuj6ZKMOArDpe
dpWp+Bi/4JKk5bw/ty3vLIZJTwghwiEN7UNTjOZ6GMPAaHnvpe2zexbBnF1lTjV1pNmkztdRJJHv
oj3tiuZtzvZLerVizNmtwdzYDZQno/Xq5+o29ZYrfa8+KGCAUwNhb7zynDfe2jGnFnqhuZWuXRU+
9aBv4D6V6OJ/ChatNGKObRM2ZlS00IjWOuSHcK/aEoos0UJm89rH3oMml2Qx5zZsjCYXTZzbzm2u
02f9QMubjdwmg5PfC9/y3K53lvcDHErP5c/hvrzNQ7vfZ16ach9u/3KxnC2GOd8giTUXle7kiJNN
h5mixBWxRdr4yeOr4B0z5mkzxolVhTQxMnd/kASUAPF9KfIwcVuIQaevK6qkW4w+fT+EUpyiZLsU
p+6uUmoRlQyLpYAkMLMwzf4rCHyWxqhUN7nSdwWkictB6K4jJbj8+9sOm3UWwMBg25DCqHKYSvQs
PNBoqeDlL8YdyFlALsQrxdw6ZIaI5B+KjsGHrbPaDHnT5RKwPuyyo5K3V3OdOpcVkrdwfS2DUWgu
UnVCpQ9qm/GsFr3CT9zJlm6IE78taJUHidNo53gTjqWtoF4C/c5B5WRHzR12Ai6ay1+z+Z4wRFUG
1w+SZCpbVKaUapW3CVxUTO2bXPOgIkRcBJGHSWPXlB129vERAS+Ls2Wja6kMmGlzZwpjZoFweuzt
vs0xEvVKVjjdh5ums5bCIJpArEzswHPkyMfojdIeRJ75E9wtoPh3yR0vbrHlza2lMZjW0ff0QKUp
YroLe3E3ksKfRekmxMyOr+waBs9jgsF7hwGjmTKJRkwITl2H91+CtON3yYZLnHUorjXotOlj9PCV
C4jOHv+fTEa/PMUYdT0kNPMWx3a4TH68CG+XFds8f7KkGnQKmCizYwSItcRxGUEvc1zsOEK6Onv+
PQmMFqmRttMkQIu5/LNU7xNeySD9/+zNhgHS/2jAoK+apFItqfh9dZl3sXbTFYdZQ70Jj7d327hX
ghioWjRUVjcylqr1JkTyM7TWi/vJAVX8zuRPa+FtDANashAjSUkvFXkHzrXsVbJLx3SFJxF3NB1W
FD8QXjR/WyRN7huyiicf4yxGyzBKYgRkip4hUgNF1gLuWUwP0lCQtHjVgR963PT1Ie0fmYz3WAyF
OcwCcEk51c/WgyHZDcpOiB87YeqLvgFWMMqZgGLy3VfM0lQ0UbdM3A7M+hp9lBRLTjNawqkvTrHO
Wc1NwAV129+/z9IwIwinNjVGaQPmrw0LmKujITv6eVmJzZttJYTZsa5r0KGYQgjwKcdA6MQSn7K+
NnQvssZpvxhiflUizMppyd0wFA1jwaCbhOlF6Pn7+FASk2VO5EZWET59afR9P0ocH2frkvwggX7B
6plpVkYDknZIaHNQmMaRbWjfm/B6yiS7Eo7DfG+O36LezcvBSayrWDs29W1pYi6AIbiXl3irvOfD
pzDIPxajEvWYGQpSh6G0Zy/WaF4XXbQgz3RVeiJ98Vq2u6MqIwhZEht+BlhIeZUmG1utAaMtHf9E
yXqvHl+tSK6ZeaiIEsJo+JL8dk5vTEGxu8kbv8AbBvoVUZRw0+F6Zd1ZVZgkuJg4kkszO3raOxN4
VtvRnnhmtIWoHyQxiFqNHQYO0lh159J2s9irOjsGzSPtjMmOEuctvLWCa72YEz9MAtDGgl44INku
FyQkKfu68cC2PQQhWBPcImp5TDBUBeZ2gooYR6oYGEr5qcYNVClLU9CAnQICCKWtbFK7ovls9Lkn
zSAOCXlUMFuI+kEic98mJVL0JMOi9geRzjXRfmA6EJ7lVSDcp6hE60s7/DHvyd0X3lofBNP1X1lo
odXJ2NDrI5f2UnujyLsp5mQXN0D1gwjGYPCOEPJ+xBYm4zdLwDmo7CXh+CvUDC7tGGMmcADI3M2Q
MS+z3yWnKD6aeCKXMQakPmnSa8SlXtnwYKCVbmJurYyrl30RTOE4Cm0MiRr6PvAk3/ceZW4QvOlO
zsCI1OzQbsJjkt1W8yyUQdiyia1hoQ+CqLzNQt+UCndKTogQRYKb9ZFXZF/ZO0lUZA0XrvZpDlw3
L6IwJBDYj99r1OHrhySTOffGVg+NZq2EMO7E1LZ6aOp4Eiwzptm26ELr7aHYZ8lTUbxUsW739U0T
VbYx47aUI8eaUrsVUrsYDKfLnpWkd3T9VUowUF2rMOWSc5lshT4+fB9zc6blYvWFie/rQ6/a06Ze
5WapHOWQBRV3StOmXa0Wg9niespo7R6ENcpfenEo0EU6xr0LHiPOC3srNvdBLeaObMRmMLQYRx83
MIpBW2exh2+D/aPcK15i81toN3FgpRmDcV09qqlFoby0HkTlYcn/Gnnu/qYIWcTwKdQmi58mqlSS
WbZFL6K8oAptZZycajmkNS8pvnknraQwisimKNXVgltdURN7Tv6s2lvUbgmWh94gztnYEKWLIgZq
6Ra8B9xHH+FZwvyFSCYzzfKj5WaGLWQL6G5KDwKXkvOs3Fg9XQWdCiZxI3+ks/V2QksqIo+5itjp
PhT90kJRLCfYQK33I07L8D4N9JzSK8Fg20I6UnbosomA0wieL3uVl1TZ4Gb4KIDZGz0Tx2a2BAWV
LLMze63TCWgIifHctw6oKy7Qo8ULcn8+sR9FMnvUkkw0eh0ijaS3K/OgVDt5ekgriYNDm2v3XgyJ
RlqIZGDImsNYQ2wUjpdwklJg8bfLTvOGZ4dfXQlgoKeZUKJcWTECQTuaOwz3hgPuAATXKrjG/72P
4KMwBn2ImGG0YwNtpPS+D+8xSEtYePxvmzuzUogxhlpUqhLVZ6gCILqtjUiDysQes+89N5rM2xvG
BkBANcqpCUkFuR3Hq3D6+Zt7wzhRM4rA0PwOAW1SPZm9my6IP3Z1dMzCtvQbvMbd9o/6ebxr0/SB
I5s+SNeHFhRGuHAQrjElGdfwp8GBoDyKCivqkdr7RYtdea1b7+k0OpXjb3yq42NlMb5ALoyCUA2Q
Fb1Ruu/Ik0db82ieYQwyVCf2nFuQ9ahYecyh6uZQxLB4oXPa0nzNRfXOUNDB1YiOFSGs3Wh7dK4/
DJbIHf7MW1T2sCHK0JQ5FJ2U1EkW+aZEAqKdlJtINXxJE27iq2w5pkoV2ePccWIB7MFgtWYOn4SR
z82oQ3hhBsif2l10p4qvJa9Shb1QWDHM+ZMKyazyhPROJ/rR2DoFhqsO/zXgSoVYMi5dzGWWZLAZ
fbwitbHW5nSxOkcTf85Wf4jN6u7yAdhSAxMtZVXTZE202EtLzcysjTW9c/TKF5SjUfmmwgk8fcLe
X1pYKHZH4YalsOA+ZMgsS5j07EzWe50Upd0pX2afJnDGK14QniuOsb5lVI1RFozOSZ+rfX0X7isv
PNE8ihgUDg/qWXBkdWOszWiIOQ4hhDXJk2xcV81XQAMEOP8sHmNnaq5GRiNg8aL8Zy7LN3mduWry
U5/B/1Z0HonLn+0y7OdmPITig6Qtd3Kfu18xkvM3MGbYyQspFEJXdHhry+tZvtbG/WURvHVk7oCh
Rs1x1MLSZ0IcVZm+SVnH8wG2YGm9lMxDOm0qJTViLCWICN3WpnNKOnR6JwGIBHaX1eEZ4Xsl6Cr2
gGgWsWYTsrK9mNm0WOkHJqk3oAQBZ8d/djgYK2RjceBJrVRiQFpjPqEtwi6W723yyFGJs0XvccmV
Sr1e9JRFo3MQxZHf+9uWP+gK1pJLGZnEoPyWc7ZsG53+MTyZucFUwez1KaIiOwVjsh+1KbezlJMA
5Qmheq/0MqOyUIwOQsLqKg3/VMhRFjvOW+eT787uEIMTmZHooOqjOOFKli0uQRQse4zwO0IpzU6Q
zqid8Irf0s3bNAY+xqJRZ1LiXLVwE8UoRRF/8Jt2waBDFYGuP6N4O2JQSu2AdQcdgBj5UXk13KjY
GZ41h0/VxFOMAYypEDHOOqG7lh0qpJBrXPWXFaO/wLqGK7hgq6+6OKnUtodefYXsE4YWo0TP1Hdx
3x2TEFMCmzmy04SXaeBYI1uHBS4fvJRb6KVLj3H6o0Ct6MwdKUzPzSfVqEkaqA8BUzRFypXJq1Uo
ab2BW189wiuM7dambf7KjfwjekVrNXccLDWBS/IYz9fqjDarUiilaJMr18RuUfNQwePAuMyYc5w3
DWOlG4MZUhlXZhFqnSPnhzZ+yor7y2bB04WBi9gwetlSsXZ99kCsQ6fFTorgRd7rdt7/eVnWpzjW
O2yslGFgw1L0fkG2EFcW+O9kTwqip3SXv7zqNqWABQVx5f6mRAYw5DCPpSmDxPmgvUzXdK6Yntj6
4+JMnvKGm5I78GPzXWStlGQApJ8MvZ9TiCxQ74J67CXIUK/k9C7GKx5KzNfilbxsPYzWAhnsSOts
yQUdW9jWyT5fYscyzIO+CPaUF9cYquKlxfA41TzG0E/BVnY3GQckHLtOwawrupu9Fwf1Tr4lN5Si
XeCObd2EkfOasjBSKQSTN3OIqvsMY7qfxvJVGx85tsKBEYWBkTobmm6kjwd51z83oU1pXgZbPHWz
nT8WXvWk8kaocHaO7UxrZaOa54yqZX2LlEMyPg/9W2teGWPvNPJPLeUcB3qYLwAXmwnRMCJMrCbI
U7OHKnmIcs7biPf79O8rII5C02xL6ll3TdBgGmunPnD2iANXLIdWKglxktMVEw/kp4o5sJh58KeJ
tr73yciRg3wDDYFpr7jNLovm6cYiSblEsy4AiPPWF+PnoX66/Ps8E2dgI+27QUHbeecsUw1WdgOM
6eMpFbJvl8XwTi1L2ZEtFV6vMVbQ6A69dpuT5z7GQPjmUCkPeeGH1c4qg1gffY5c3voxaJFZ6Lls
TKyfdiqfZ88wwQAuOLW7oJuDODVqYYXbRuBsGueAsR1qoxZXY0NvarW8UdqdaUa2ap3iOIMD5L2V
vcTR8lM1A4OJbI1PkkxtGSdYXfA2/UWnaIPiCElp5N71Ay21T8B4hIK95g2UFpET+THYef478RH7
FYyDMhpLjCAnvgKKLhhTrqLFdrpKHWk3vuxGXEQpeoMKhxur4CAo26VGhsYcQwt73Hr5Wzjbohcf
LNB+CrMnYtpv5PO6x7YPDSZbKoqkGcjwfgSctp3NMA0VDFxpXtCwXGNqcphwYkrbj18Nc64s2bR0
xK0+CinFSEi7DlqBF92XvRrzcFtMUnxvZuHWoXClMbd5DHJOifJHQVqD8a7xQXCWm/CE9UOVFq88
+F+clbNuzALCPe+qmKJB68mGS12y4pvwrO1qDNVWr8Rv/7XF/Jdl/iNPFz+uZVYift2K0K6wBm+Y
1D3YKW6mquV0sn8qcGLlsHd5N+Q9igyA1njF3VDnBJ2ZrSMF8W5+UUtbdpODsCfHkWcs9Ic/X7Fn
BdmjJ5qqNgoQPB/Mg2THnoBxo4sDz5qbf94Gt7Mo5mkgaou16BOMfzRv5ulplL+ZyY8uGu0x2qmi
5GsiB922IfwskLneSwPjZAz6FqmIYBuTemtNxfPla2L7fj+LoAd+5UFUsYZZm/RA9zmxYzmYahQQ
gJAuCzLeVm0+iM/HWtc/iurapLOIDG3kRXQt3OqC+Bq2zqxeac2Piue5bCPVWTEGRKaqarMJtC+o
pxtcA0VuWRbasvp2efl4UhjwiIRCl1Ar1Tml+tpIby3KM6KY96anC3PJxBnMqEizyJJM96j4KyQ/
De2uq2+TgdcgybE2g4EKNOeqCorXEKaFG05O8sgxtX+5q//ZEoPBiDSblYFI0EORuoelHDLPbI3r
RqxB3tnIoRtqOsyhLBJiy5ZSgbA0zJ0yIkOgLxmi/i0aUVNTv+vTCQ+8ccI4JZKmLiEayMHKzOmG
xxHEabZS68rT5X3efknrmAamyboC+grm25sma9FTKvbgE0/2gxsF7ywaT5gJZt1JTgkqrmnk+FKb
52UlkkG2qFLKyiggckTovvtDEWJE4Hy9TDyzBvEbxhBc1pEDbwYjT2iKQYnBl+BYaDK2lJsw9VTl
e9V5UYp1r7GuXN+Y/uQFyzYYRM0WaTCtESaH7MOd4de76CjdmScaDQ6dnBPZ4UCdwaBpU8tl1DfQ
D60zexQN+aY8wSk0C7vMDbfPxD8uryfn2LKtCEuuKn0oQbkuzPxWGq4LczqlixqAL9+7LGrz6J5N
haUYisNOMwsRpmLOXmI8xs3D5d/fhLnV7zPQrYqGVTWIYDoRcq4CMhIGeREIBx94SjCIbcQ6SQR6
xMboJV5uNZmz/5v7sVKCwWrTyrTWavD7DWLM0Yg82FTfabVg62g5/731YhA7V9twUDEQ0hGr57Ty
G/G15bGRchGJget5MrtqiSBD0ArQnguvhomp3LkJcIr6Vy0if7YFCZ06BDXYJAfKoiMGt7RgKFXC
61FOKo4Ncj+IOcyVEYnzVMBIJp/cVrcFSIaU++wKk67R0Fod+z94zx+OVbLUPNkUEyuUsQJpkdgW
ggQ7y+QYPsdm2PBHHopGEwsQIamC05WT3UiZPTTzY7X85zqWdxf6bJ8Kc8iyGbnamkBW64U7CePc
Q9d87EEckPvCT175PW/tmMPWaW2LGSkQViTfs8TXQrQM/iZqsJGPcY7GvqAHbtBzt2srV5L2dfpy
+ahxUIOd2bssfZiTCULE8KFKH2I1+K3fZyMaVj0XU0GPWdj4evhTajhEMNsboYrgplVA3sPOm2iB
pqY0SPj+7BBjdnQq2W3/JWQ9y2BuvnKcRSErIcNa/jLMcl9pPScQuf2uhcH8Tw2q5uodMYQyRnp2
EKGB/B090HbtTHj7YdAhKifmgNf/zVs15qyUotUncgRxcFnBCnSYe8XFxCv78t5vxwZWWjGnpI8m
oQ8FiAmfOjfcgbzPlff6w+wi0sMltN/GmvMSMvfTOFghxrNBmBBfJ4Lbmd/AuBqSx8s6bZ+XsxTm
agqTMl/GXMYtSwIl3kcm5/cvaqGgUOGjIWjL3I16BS2ILDhZc9DbzOuyoP+vAyh/oeXfekAO45DL
s1aRnp6bpUN7jXxYutbWjEOBgdkoc+YZAv21T47q/wwB0qgjuzLv0uytfCZ01ZwBBeGZS05hYO3e
CZA5bgrd5kuimGt0mOUszekCdo28Q5Org57ZP4bmObRk11KHQ5YMXyh5s1bKMfCQykQp8xoSSzLZ
RI5dGbx9qvnYCDpnHS8aH5aRQQm5QSxcbCFJ75/6YT+mHL+LZ3wMLETp1AvljN+Pl1Oh7hvrNuuv
RfHt8hG6CD7QgkEFWhZJqhLGIAvX8RhU0mOacfCUpwiDBZqeNom4QESemn7UlbaYI9EnBSl3BBHP
shk86PIIjoeCJaPALV3HGFxOS8J7NFTxgp90XS5YNttCOljVkkg1lNLTQytENp0+P8rXor7YUcKt
IqVH8pI0BiAIGufLMIE02n9EMwPWvXLfeNSdCu+1/WWT4OzX+0WywgcwPggh2kaB3aJux+LJLAU3
bwO5+nZZzicyWQb23u/htaCkIIJiQatQepRkd7mZfirxFCh55S1l41ZSEeSm6XOkUsy5tJYMQjST
/PdaVhm6B4STBSIEy8kt2zpSiofUNz2ORN7uMUiRz3meiNRlmXfTCyXt0HI7ddC5PXiSRw7N14It
/1wn7/Ht1bqKqYq4kwF5k6Z7YqQ8kKp2WrHxFi196Wt0Vo0DZ1U5YPje+LgSGfdNMVpUxdbyZOEu
i3kVSByceh+gsxJA0o7IDb0iy6n0alU6KgP6wEjEubB4ejAIokhRqtcpTNJER21IS5t6XmiKowlb
DglnT22HBZrEyVEPg0n41oLIlmNyHCP/VNXUNlWILlqYwMk8Ui61EiThUoN0Gsal+NGJ15CzjRmY
Jor2AbSssHx0TZ5PVt3MvaPIP9Hy3k6Do6ZPmfWlRLp+lkOP2soMhCbvy1KaICcrbUJOasd5Im2n
uFcSWJdlQlhXFKEJCiwDYmC2lJ7O3mgmDsq27udJQCtG4Rlx6IE34UmyRk7rFPcDGHyaRlUewMqB
R9ShvBmPw9Xot9cRaGfGgFex/S8vnfNyMsgkFHEbJQqURT8ypjsqAdj9FNQbUWBqdn0wJBzD3D5f
Z4HUjlb7Nyn9tIg6lAvjY554DY/Q5F8CN2cBjD9Tm2Oq6xE0IrEt+Yg8fEdaN95psyM5SF27zZ/6
PXdi6bbfcRbKeDhRBKaWsoDQsXKqverhQvEwbnnyZJd4X7xOztIYjCpmQyEi5oy+UyZpJUqNloDO
yJzA5XMTu7zIFOdos6mUZljEcAohLu4yu09+DghQqek1uvM5tsETxDo5uUSijGAVLe1nnaLv17qd
5MoWwvvL4MixwU+5AdOQq76DnLy8sfSD1nMc9395af+zQWwmgCQ5xivBfX/vuJWf212DMzy6qNq4
4xPlc6UxeCGBL7gXMkij8ym7veRSGnsQZrnDzf9jiAIF2M/e01k3BjGSRp9qM8fidW5vOppPk+Kg
oqBzAElADqro/N5mMYBhqlKlDRq0k5d9PN41C+e9+C9O6FkhBjBSazI0jcJtso8D5aoLlkNoN3Zy
4IV5eObNgATpRbMRVQiSyhexCSLTa/PrWP1SCO6sDgMOKdy+oqqxP/Ay7KH+Jhv7gXAeCLwrymTi
ImYoTqlJIcFM/6rmB224Uqe9Ks+4Iq/H6tgMJxH1EYS3VZtOjQFWTAXcbOBjYHSbqtqKqxJB+eyF
zkHOvelqCIpAh60LBzqt4QumdxbH1o32hZ5k0YBoKdKoGEOh7WQt43gb9Is/naaVCAbypAoTk2oF
GllwZ+p835LE1siTmPxpGDe1YHqo5+Gg7Hb7xUomPeGrK5iAuadRG8hM9qDvee6/01F6dDZE7xqH
6MccZN95hTvbFTUrmYxTpZhh2ck6ZEZvE1j92mfzkBcupmruDE+76/tDixrZMZB5HWObvvZKLoON
9WhGHaYJIbAmgcUGbbt+9F3WnOkggdNSdCcV4+0sl0dfte2ErMQyIIlZ3eVIRogdfPNgBGX6zrig
2vpJf+kfOzhWc/MVnFyJZHCyHgWcDbrCiXhLjEMe3V4+DFyzYXBSszR91mUIyJ9LsGp3+/Y4Bepr
/YNOdybBdMx2Cq+xe/OmXinFQiYooXt0q+N4lKcJvmiSfOlZuZLAQIo+9stsNHgn6UvlkijdayW6
4cqGh5gcQ2QzL3m8oK5rgiZ0kiSKAG+qyot2wwENs45oZ8c2mO/r0r28ZzyhDLpoiSJXKo2FzsWf
fVi6knJlRD8uy9h+QpxXkJ1poC+Shccs7MKwQNc5dIfRFHZpkwZDVblxn+1wfzuhSJzO0jGDHKX3
3W7QQPPC+Y5Nx2T1HQzEqIpeVlqO75j80UM/mfveqkFjZM3OepV4MRZq7heQmx15YAkZSq5jXA6d
PjqC8tQOd6ng68bPglf8te3grTRj0ERKuxkkedBs8Af5vbEgxdQRTK/DQFmUdfIehTyrYZBED6dS
K0wqbnqIxJdkfGu+1De00ojBkj7Ww3SusHghpqmM4omQ16V7EhRQuPGCmRwIYScctDMYc6sK2pB+
J0zP3Oc6b7UYABFl3DANTdma5gPRT7n813+ek/keJj2vFjvNQNSGKWvg5DuDfB1Fe+Nr75WVAAYn
LKRqW2EGOOnH3tN8jGAbUHfauzQGUIu2xXkfbS+ZqoBYUjPRz8/svtmViagqiLG1GNrU7wXrpo79
L6HBWQZzc0hKLJA+VXDxn+gsASUYgjKxJ4dmOxMM9OWI46nEWMFMTKOeaogbfFBKgA//lPjEDx8r
D87ptRwYrzyKsH/xMf6nIUJSH924Wpqn2KJR+tCAL0y7qpPOHm97P6bPFzqRPXPiLz3RjbNQxlIa
c5aqacTWZfL1NO2UaNeIT5rIuS23z+xZCuOhiqaW53ILKSDksmf9NAgcAdsPmJUezGXRgoKJpDRx
nOzDHRw0OkHx70Lr/0ru/Ov0npWhyq7cbTWOBLnrIErPKt9Iv6d16EgWrwSGaw7UQldiQPVRksGA
GA3m3t69U1bvlJ1uh3bppg//j7gDXaNPNyCoYhDwFcEnxfaDxYU4qVUBA1wi13qpYO8CeD+uWlc7
NPfV/5F2XcuR40jwixhBEqB7pe1uqeVHY14YY/bovefXX0ITN6IgXmNX+zJ6mAhmF1AoAIWqTKf8
JFplu1vuBpAbydbqdDViTwDZepSnc0Lwipgeq/i6HDvn8oLe9cANFDeatazrE2hNcKiRHNAlpvGv
y9/f39M3ANwma5RVtIA6iqVRJk93umD+bHizw17hpx8i8uB3AgMvPmhCocwAjztR+fqClVhLWsUI
T8pt7zK+ndRvRk99GnE6qgIlslsPuUo0vw2fNbf32RNj4naH/JOQqml/YF9/Cbe0V61VVGWAmy7R
uUXDOC2EdS4iCG5tQxoVH1UA0Xm/iUtzsIOBJDm7K1xQxzvNQaRl9n9mE1sZkTWqgEPx7eIziGrS
XBlxur9n19tiBmU9tBkCxTN/RNBP/5Dz/IF7l5FtQaeRrUi/oFPqhrhVsKJb8pQcweUGWSP5Qyk4
tlH/to4vdc9jSS3XEdZZFNXhZhgk6iRI7ezP2SsE5xZmkc9FXcMi1NU/r7S6D01Ru+x+hNyYwfkF
Ol7qQpphhn6ObuhzcgKBhgViTYdxdrdO/teUOrIoAbF7K9mAMsM3YbmVLGhHNjCsrsD3U/ql4qQ/
fs4gDlUPlmQrXy+7Bgsb72Py6zhycSsfZy2hbBwT8K3nzW3WxW47EDRJChJXognj4pc0rGljDRjM
0TzGyqe6evh3hvBnxKky6JDCEEpKVx5R39ynn4eGuJAAerwMxRbnpTHjjopzlqmjzPLnCo0KuzAW
t02mK2WcbHO1ngazAcd17naKMPO86xs4A0NdQzVQLMnZGPUlDVX2FmaeV9/wU98EZXVzzV6pxE3w
uxO2AeOsXLuslqoYlwjFOirkmMeCUdw9AW++z4VArSbSNLCHWXm9BVGXrRhX8fAR737F4JMo0dKX
KxrksGlqv3TrNOTgiP5Ra6JM1+4i2sBwh1wtJKg+Ye9QuG+jPg7sdBH4cOz5Pjp2YCBxUztzw4c4
daPPlz1RBMxFQXQ3Eqtgr7ENNe08uh7Gyi1lR4mFFDwC1+N7bXW5WouCJfDl2SuPKh4QzV/5lYzT
tg+uAmGzocD5+GRJGcUl1dkSq/SrJL1qG//ywAmcj2duW2RLHkd2yU+rr7MW5EgkhL3ILdj+8C5O
WNDa01CgCf1rLraWetuSuULIi49mYPiQEwzRjz34C1SID6kX+SV1P2LWKyIXZHUUU5OaBVm6nDP1
3NQaelV+XcbY97lXDC4INaRuI3UFhql/oWvkkGV2jMyDaJLAmP0E8mb8uAikzFEvTznbMvwXpUnf
usl/hIfRq+4yt3RMr3U74aa/7xmv5nFhKZnqRS3Zpt/+nP3qZr7u0M0u965u6xYTwvbib8PhQ43l
r5bytYGRqqV0rgfcklvNbnSf5pHT6YI6kf019ceylyvu5mSxgGN3GGNYJq8e2BLB+NALZkyEwIUj
CHCoZdT3rOTqk1yfleh42fXY2F9YUC+Z5Y0FHU6x4FfGMMknlnTqDxoOzH9DWFKEw+zc4EQa9L+a
BCOln4v/LCfFzw7ZKfoW3tWf0euMx8P8kD5ETvWYPIqurO+HECW1LFrocAdNptzqgoByv87sHjm1
P9b+riaCc/N79377fW5NSZlM9TbH9zu0pSsxcbv8W7JazuWJEqFwi6iBBhJRUqCs6rOmoNc/aGeB
L+w8I8ASClpwWQMRq8K3jkATgTZoM8NBGVWZX8yA4nE3/VGCJXCB5ER6QjWNIKDvWgXucMayDNJP
/lIs9xreQWW4d28dY9R9ltdrKip3eh9dYdUGg1tCLVVLw4BKsZMs1qEtRn+tQWRf0EM0RofLk7Rz
v3mLxfavjZuraVJMkgJ76Ll6Hr4z7TRooNhNZXc4U6qgChFRsgohuZW1TDimI6yziyh4EiBTiDYv
+qTb0n1rz0HtTFf04V9ayWZ1Y2WlhbnaF4CMngePnlDvclU4hmecF7+9YSJ4IiNFbsJvwmvWylkM
wDwd3GRx1RkNxdOPy2axOPA2FL6dOy5OoBk7biW5xcmvGQbbXOS/IgUqCKkJLRsQbNjpHAnW9EvB
7CVILnS0htoYscrsuiY/y9FmanuNI0GOxAThjIQXJgMlPavNxrQXrQuh53AhRZ70OZUlLAym16W4
uZ/9xbgusiNTtkwZAbSocnSnBuHNGPO7chtVGR0WjPHkZDf9EzRermIXIeaAk4B2AtWfYzHip/Xx
8tQK/IffpwsFTMClDksLfbRJ+DWqvyaqaFWwtX1hMl8SVJtVkS8qJGsJbFPvJ6+76bD2NW8+rc7w
Qt8tqowRhDV+5zbMRM0kApvaIfa6cLZxMXNk+VrIl/x+6347Z1yAaeN8McYMThqeWzzi9FeE8fuL
9WvZle7S+HFRpemjIqM5DJJPls3YEGI/Qr+f6ddBI4jTu0eC1y2BL87X1a5XYuYP8+x38/ca2Zl/
53BcLFGXup0bCwBS3bljcRUWla2JSlz2rYBMLDZO7HB8xnOpNaVqMpypjPRTE3VOlFofMuMPAp/k
lIw2SzUZp8N0sPzBkq80g9qzRdzLoyUwhE9uDnlZSQmCrtMt39r++/CB2mDmwq92qG83LNbama0l
AKzHFFr36P6IGkZapvqmn/iiIsP9aAN9WBO8ViiU4yZ/ynHaSEpMPqQ/3DwDJcDq6VIlmJv9QXtF
4faOShvkTs+AsoR3a/aA3nXR7sReL98vyFcEbn+YrXyZtYkFtKZ1dfJ11M9W9qjT69K4t6ajkUe2
9c+vwmym/mDy6aV8nMahWGBVlq0Oya71Gewu1k2q+pddbucm/BaISzDJDcg0GhatoVa3OMVNz96n
FYcR2kn3euyhIdeNP4kCz//Zc1/t4zyxrqSIygnso0F0sEy7fGwPcQ5Z6+xJ98v7xDVvqg+8S761
le1cm52pbfp8yVhkDTN7+A+Ec6pT6koOrl3Ekf3sDgrewnTT/mViM5PMfzegNS4TKlUAmh9Vh4K2
NfkU+vLtih4AVmaYCa3c3z9eh5bbPzQtH/KULbvO654LLzp1fowrJV5BHdF5VLD2KHceBe+4qidF
g2NMfiOBYEbUlbf7fROiz3iyNqCLx5myFKpSriFMmduzURzHfyo1pkHmCK+Qf77P/X4tbtRaZQf4
rqNunRh+SJMgTgfRImPe/C6CbHC4SDgsckHVFjjWQT/VkJUOXevT6tQvtPMi+cK9sItbMETisLOr
Ok+PM3baEM59glSJ7CkoVJyqozF/uRw2djEwJzoykGBV5g+SIUovLEmJsJLKm4zezK2/CDervUFj
8/4/DC5ESKUSa6YMDNZAS50OFHSxWx+MoPQgLy7oCxYZxIUGJavyfMoYWG3KINnUCMq/VBNSftbz
vxs6Lh7kcpEieQok9PP7ST06RdoeyyYTGLQbd7bDx60dI9NJpMUxUgovb+gg9jZt6UY9Tj7TybVA
LP4RRGhDo+EOOxcBId3bSBfPC1jbNOjajD6IWNkjEkpyWrs4IqHhosz4ShTq9iZtC8h5iBpWRZcx
IR3dctDCZX6S8ofLk7UXgLYInFtYU2ik4QQEuf1RJTfDKooM7AN8ZNgCcN7Q19lYdTm8IXle/Rd2
x18ypoicVFc+aEfRG/C+PUw6UoasDOSU305RvUiLSWcm56EGiXRIR0EieHdf15Q/ABo7S212O9Ci
x0VtAoAGxC+8IuhDx4xR8cCU3aVjdciv69S9PEk7JQ94AdmAco4nW91ckCgE2xm6jhiJRHEGcR1U
oZmCkySYMsEQapzTRQrIzmKVDWGpndAyfpaVf16BAHsg9gc5PAtSsHw1U5sVvV5T2BMu3pA8582n
jwzYBoDzuqwO5bFUAdCCfIVRybdXyx21zRf2emEL+O6IbdC4SNQM85yGBtDmNf/UavqhlPXSFpi0
d0iHAgOkwiDbKYMa8q3j1Sg56zsm+BMf+2Ppx27hkKA7iu/nu0FnA8SNndYtuaWPYGK2kgdF+xbF
g53HPwXWMCd6FxY2IPyQgTl0WShzMjwRqF7qT9qd4cQ3L3Iuw52ozHr3FoBqIZQGoYnNNPmWeUir
V1PUYorMc/fMGulQNz/46q/ZMVHZnbmogLF+paKFq+9ZuUHlrm50mWK9z4DazzfZ/AQKS9uMg9wQ
VYru7oVb87iwx9rEu2xgHvgzDBh7tfXAxKd+P59HrukIpm/vCK5RyNfJJticFZ7NOY8I2A4oGBHH
3Gmh3sqUtaDeymJgGYjYP3Yd8hXM4kJuu8orKRaA1Zk/jGfJcqxUwETwfwbwj0EWF2FRZJWRpQHG
y5PVFer0ysN093tnN772o7feCYZwdz1vrOLCbC+ZbaZUQJxO+qnwQhQTy35o94FxvIy0G502QFzg
sMpC7uQSQKr1OBmzrYGU898hcBFjapuVJowqOp81O9boIcZ15jKEyAe4eFHNcWIUIyAIOsyHpLeL
5qki3y+D7G/um6Fi63mzuRcQPDH7CDF2Oc3I4yFMGA/6dfOluF4d3V8O2lfl12VIdjHi4iAYHFQV
BwrEpXf6oyYZxmSJQfU5zi0Shw/V8AldB1NtOpIi8vGdaPQGi5+mtFBNiQIrPJuB7KGzXLtiN7VF
setnpgZSn+fGjnxRndzO3L3B5ebOlOSwbEcVDoiedpoQO2nu80yUiWUh7tJIcnM3KNEcrg04glmV
OTlIngJq9L/Rky2yhrvqImelx8MKHDlYUA7gWFfxreGAUhiUB97iRtBZi25FAVdkHLeRzGuDV9wU
U6cGLNyOSM0z40Qv6HvPNm+mittH4rHODYlgqvLrCJrIeKViDlIfwAQKhgfH9EFtfxuCyvjyKtgL
v1vcdzQt+iiF5fQyeb9fqHC4eRh8HcU+bdBd/XNCX/IGjov2sqGpXVjCzBnvixI2FJR1KBY9qe3J
GAThV2gbF+iH1BhJbTLbwB4RhEHpjz/6g4FmFSuYnv5GCQYL6BdWAi9etxgWSKUUWFdeKz51jB8V
6qMHdBx3x9STPwudZucs92Y0ubiSx0WuTAnwlEdW8D4EsQ8qH/A75ShsFxFksI+9Nw5sL8i6WzjM
cR4aZpbUGpWMIxVEodVTGgmKPP7PEvgDwF/wwK3T9gVE3hz53gzAJ+FUTnulHlH0A+Vz22t8V7qL
J8GBaj80v4JyDmmVYxlrzCo5L46FtTxWUektI7orY02wWYugOHdsFi2nVQgoE2n9uDklyU1iBcMo
ON8I5om/rqDId02XRoHXDyeDIpZ0VGDIfkx8HTPO7UpTW1iVG/L3Ruehc8YvjSzo49wL5+wbpa1D
m/SpyE1Blfl+/H+F5XYzA3pher3AsLr82ue6k0VXcyEqpROBcJtZHiUmnuSwpJb6eez/0+YnUjwI
Yi6b6AsriRdLkQyLRpUKQ2iweKxLRS0dcsNKtLCPXWUilmeRSdwWVo19rckh4Ib43Grnpb03qeCQ
uJcnQSR6nRsuOEBmujalARgsT6I6rMYidmW0aqgQc/vnza5sE/kDxgukpMvQD2EHMKX7MstPpahi
T7CCeJYvOo5r2Bv4/lhJHqSU/5J0S9SRLxoxnYsG61DUXcu8ufOih8VTbOVz+pkls0Bu5JOvl11O
EHp07ibSTkk6pjLApPmxWO5SepTkozr9vIyy62iaZegyDtZ4UuEOaMYEscwwRVwI6ZUSPkGKsdIE
WcDdU/sGgvPlXq9yI1pXBDcIHozQb6in/6wqXsxNag9NcNme3VHbgHFODVHOSUsj2NOvN/VwR6tz
0QWqfn8ZZdfbXlF4b27jEPl0HSi1md+3XXpap34WRGwRBrfLTas+VbiNYuuRz9L4K1R+XLZBMPO8
M1tZoZRLju/L3UPWfhvru0VEvScygXNhdY4odPMAkYdBSo5t9HjZhP0FuZkH9gM2V9AaB2F9COFa
rTu6i9e9lImVV9WRdZuJQtj+2XSDxkZ0g1aQtjVnCWj6WQKT2qELkrP1qXNJizrQ+r4ORBeZvSu2
omwQuZ2tl6xcHS0gQnNz8WJHQd2dnZzRTf0ltNnlqayc0BMMKpuVd1vdBpQLCWpIpTxiZzp2fdKu
U79wZnRdHq0A9Ix+PTmNaAPfq/h7YycXIpBBlaqhRqyrWls6zCYui6tbnear8tB8GVubBBPaAGAx
xNaEIpzCeeViRl5P60gnGLyiB5WVwcTuojnL7eKze375qTEES1sQpPgCIujIqylljmROx1CKHRI9
au2BTqJaxt0lDhEdC29wkNN5ab7dOKxGWqgklagV0eurpbpPdC9WBUtwH0LX0bpryorBF0cbtK/7
XF3YWVzzwgmkrmti07b/0EVDf8XhVnpSNaqWWDAl/ERPupN4/a/EY+W1KCJGIvXuJZPwKFzyuxFs
A8steUmjSRIvMG9yDLvTIREf3llekmABrg7TiZcP5Qfy4IqyweQWfUgsI9ZnYEryXa6dV9PtrHMo
2vhFlnGrPB0XQ0kMoGjWQcuDfBIcX0Tf55Z004elpGv4vk4n9AbddvXqfiBQsfp+JKJ1S3nXO16p
sVFqUYOBilCugQI2XKaRWu8UN30ubypoQaoPAsg9d99Cqm+3gDiRrH61arYFKJFnQCMem076iJzP
vZw76Xd0XKEq2SWC+yGLQHxI3sJyG6m+NHVuqoA16+ZAq+4+rOYzCRMPmqff5IqUUB8f7qy0+3TZ
3nfmKnhJlU1Uj8gU+Vb+dFjE4J4aNY1RdykuKXylrpC2FoC83+U4FM5VSKbVNCNAaV31VHnWIyMN
YY+2oWIzhUixxOB7jTQOkgv5ZC07c4x1bCrou48CNbeRHTmWR81Hg5n7kwShnx3TB9U11qP+U3YL
iHyKcrDvdgH2GzRCNd2AsNO7JltJr9OMrvHoEEPyW+NWmb8lDTKIqf+BSdzgcMNbqmrVJAZwhs6w
pdo1je+GJLjn79qig8DBhI6nrvO8onVVz2NXhij9qsEop0mOYd605LuiiJKfux65AWJhZ7Ol9SRT
26qWmEe23qj/quUliIvD5RF7/wDKpmaDwn7FBoV2eR5ZI8zBeWT0Zx+q8RR7DvRuncmycd5b3MaP
PdHR613M5GC5yK8sQzWHKWDRnWNXtLOj3hFY9u5wx0FwYV9JmjG0MkCMP4sChx2mtVJfqZEnf1m9
PrBc0dMd8643oYsD5LxPjqEQKa8A1JsfFWrxceoJ8a42NsQmajAJSTZ2x9DAcQeUIoZiGJyBKAJC
u1FWo5u8qA9q1rlhL9p4dk3aQHAmKW2C0umlwjT1Z9m60cuH3iZS4aO0LgW7+OUZ23X4DRgXqcKV
6nNnAiwpI1szfaKcCBFEiPcnYDZJ4GaglOK+jxf/t/5ek77PR4pBY5wvBJpYdHIsBzRbeKVpg+kK
dYOXrdqdpQ0gt4+SMKznUAagLJ+V7k5eBEReQou4HbMuG1KFEwA6T8ZdIneVQxGwnsrmWPnJYyV4
LtydpY09XFgqUhxFpBJwq6od0D70QOX0QPReNG77OIap6BTqmPq7ygwr6ak5lYizVZDLT0bjjMX3
y1Pz/lL94gyvGJx7z3pvGvMMDM1mxKTooEDhVnhojuUJz53Hy2i7a8kC3RBYEA3QW3MDZ2qxrsVZ
jh4kEAu0412Td6DVtiOlsVN0JSXrX5fx9q3bALIR3oT2FuKHU1hn6JWns9vEmRPXi7tYZlCZjdev
aLit8ISmRvbYS047U7dLiMBZdp1/8xO4ME/Kzki7FT8hGT7NjZePghkUfZ8LgejvXuu2xJjOkGfX
fhTjr8tjuLfZ47StYYOkCnibuJCkpGETDaxmVaOxMw+Qi5X72DPkPJAiUY/ani24WoJ0Dy9YxOSv
sEVujFMrwZam6+2leqKFIPbtG/MKwE2GVkxmWJYF9ouKzk4XJVfRZIBoNU1uJLP8QDDfWsPNTA2a
bVDkwxq6gOtpqXzQJwbI8R4uT9BelFBxtJQpxO5kjU+GR4ZujqMOByspCjvn4QsZUeeLv/8Ohgvi
eUKyYVEA04Zr0ExNEMvkOJJQdPff9YGNOVwsr7I8rAkzp3Vlh7FYsZ5Mw4ufR4+AEkQubFG1uWgA
2S/aBIkJTNRZvACRpKOdkcme5a95LApFu3YRi2AhaexphBU9bVDMqo6haQ3uEaZEyaQSdFePwQTJ
CsOWg4myAmGPMtvI+dOYuoHkN/oxwzalgcelz5ruapo76xt4SCfobRY/4zUE11Sqti7kFH5opmHd
LV1b/wy1+tMHHGfzKzjHyZZ4aGUVKT1LCT/nUn8Tx/q3QS4El5L3r9PYybbWco7TNW3RNIzchdz+
dhumTxW67Qudg3pg3FqSKypD391htqic8yhrAyUxrDqnV9zf+jZoKnpKrtvn1ROX2Ow6Ebg2dKSF
NKT4uLGM1jjSTAtNN3H6TVceWxF79+5JCqXhfwC4QQT/1FSnBABSaa8/axTUgFz7SfKia8iX/Y2K
DBYD37noBo8bPmksqVWbwCtJjG6V68K6raLHeb1fWsE+vD9TCJMWyB3wJihzG1lqTppFK3S7yafp
e3Mf+zoyR8Z9+8zWXysK/i+Hs3eWvcLxbd5UolNHY8CNvuLnX/M7kGKcq3NEbctjpLayq32Pfsag
YHv4wHrTdI1olgprTW4Ku9og5ZDhDhEhxaDZS/JDyQRjueuGGwhu1ro0Hgg1cWiU2iwAQSVagXrv
shW7eSJ1g8Gi9iZetlmohGoBM/Jr1juX+xC3az9bHjoKjADP8Ieu9oQ8/Wz9vJ+017HjzgeSAXIF
2QKoHPwmqCw+1YfaY48hkqsLJkpoIndA6DqkftUSw6gG9LR8R+W6n/6gbgu8PujhKG7tCkZ1d0sw
GM+bCe0KXADfjmrfkQQpB3glwhVFOxoQZVu+JSdWbtV95GTyCsbXC8mkI9nL4s5SMAH3Nwr5IrBn
1xE3CNwOl9VNPhYJzJnofZl9ToQ3S+Zl7xxiA8AF3HpQcymNAJAeowcD+cLYVR7azxTETVLQBiW1
cQ4WHFJFmNwClhuSozoemIp5jOZ7sz0Kqbz3g+HGLm4Fr0jCKnUKjBC1FKd1oF9I1H3G4Uc/hXkI
+V8rXO2RZLFdLkgkaujG9NrSwDFlLkUVXv/nxxADKWcLJ3/+nlstoZQTihbJ6Dn7ztgpJW+5y0AW
U93VgSjtJkRjl9RNYOkqU60M1gm83CfP9XEKiqCS7NFpjvM59oQlgGy23nvQq3HcitPR7xcqK4xb
TvloF4f8EYGsDh1GdcsKWJy8ckRtAbu7KhJiaIzSdUUxudhZJq01EgRpp1FWKGd+oWCD789kvjda
QbnH7oVqg8QFTDoTow5H3A6h4Ob0U1CT46Q+l8VnQdzaDcwmOJnQXWhZGl8zZ4R1ZEDLhOWsWENo
7o4/MlQdskCJ0qyvl9F2F+AGjFsc8aKFcdqgi7ZZHbN4WFcnSwTjtu+FJpVxZwM7gsULI6Yr3oWT
EW0peg314+SgfTZdSJzers+q/RHpT3Y4Ng2qWbpp6Lhdv3X6maQkmyLMU3wEC70bnRJIMDLRD0Z5
JzoU74/fHzC+KyVsZKuHOjp7DUwyV2u1EacQc/SLMhXSB+3uABbSEniIUBif81vD0happlBP2bVq
8rIHxkI8DecSrcLoPnXzTyo5GoJ0Ixurdyt6A8kFkJyMaZytcI98bg+rGd3qmR7ggUG3SRzbihw+
TXp0m0Sp9wG33OByc5jlvVzMA0xt9PGUaMMVWWU3anrB4W53Sb/C8OVONIVeZ4pzkBMWCcq2zu10
LYXQfSQfeRID5+z/po5PXOhlnkh1hnFUyWiXpV+PP9XkgYgIyXa9cQPDbeHKqkIf2YI9cnctzdAM
HE6ZLspa7MYnixKi6ASHfl4SjK7glggN5BDoPSuuVOwZSg9M81l183vRuerl7vDeA/+g8Ypg+VBD
qr2ASWjGcTs7O9UQ9tN9+SBC2h87w9BRMggWF77go4pIHhas15/Ust2Cv6Ukkk1DEY/L/kkYpAX/
w+EibqenkplawFkfl5P2hbXphcchCdLcrq6RIUEvb18Kjln7fv6KyWzfnAOQjgmTmdmmDYo91T/Q
IgMJ9Tv5H/dnsdC7sY3bIk3SoumfAqdJyTOlnVup6bdZ1kQVvntHeyKjMoJoJvD45bRIY4FdC07R
xRDiYK0Gfep0vnGqT9mtKJO/N3hbMG5RgfU90oYWYEmf2a35NFZ3snFWNcG62vM/JDaR7sBDM94N
uJBHkhJvhoWFYu/q1xAdS/NGFvGXCiD4tRSrVarEKSD6qYFr/1q7n9rygdwpQckUFBwJNCp4pZl+
JhkyjOgbnqTHLDbwHvqgiF5y9jbCLQa3K5EhNLOpwIFiUb9Gcm2XmUjMeX+kXq3gJiMNUQ/Z1bAi
WhEE5sGNm59mobiXd7nLdoDj+O2yjPNksHKkCdETpB6TxnAHlARehrhsiMYzbqpDGWakwVDl0eTW
A3h4cHbNf10G2V0h4NSj0MAEkyjfyJ+uEAJT0TOJt4wfcXZbJFcNyluWn5dRdhN2KIr6A8OGcxPF
pCZSMs0CDGvnJ9esbCE651f9i94YXlFEVb4v9C783rMFZIO7ARyLRaaxwXzZUXzJ1g7zYb1Bhwka
I0RyjbvzBNJaE2UzKg5Q3O0+1cka5gSuoEnfjLA9KGuJc0IRXB7C/Yl6ReFC2RL1BikYdQkE4ry1
rg9mPB+ljDzBRwQnx13f3hjE3eybZkqhGwqosXlapuMcC+KM6PucM6DkR7byDt9PxubQZOZhrjrv
8mjtbtWYD9PAK65qapSb/wokOUXEUi7ksbxmZIjjlflknI17cJXhfcZwl4fLiLvzswFk/79xuBAv
drGh47U9thZUGx2WXnNVMNcO/7mMs+ttFOIikI7XUWLITc6yWPncKSwVHf6YtTNt7utMRHi/O0Eb
DG6CotiQS4ulXRTqzOOzgVTAZSNYlH+3OjcA3OyYRU2KdYIRuTxm0KkkkytHmo+uc3S0lVNnd2H3
mFS6fxl2f45ex46bozSHcoo8w65k/B41D3qjoVThGfkJgXmiOeJue2YboTQ5A040fY/GczFfzYPo
Zi6aI24jTZpiiiaGQb+pJ8OvbyOvvertHLpc8/PfYeIUDR63r1Ji5KjKxJzpylfseU2XHTRWkDHJ
gtHbj92v3sH3EheNrGaGDtPMs34aAuvmpRHclm1xnb1gpvj8RlJROQNlMV79yF9Rrzko/LCT7F/6
w0vl5yY2kLKf1JilSs342M4PSu5R4+tl1xYZwoWFui+1tl6ZO1iRUw6oDc1rRxclmndRNBVScIrF
MjXcVqdoy6KREg8P66IivWVZy91kLJGXZurwdNmgXf/eQKlv42liSZnVVYDqOxfpOmm6v/z93dsp
2QBwIwb6mnJF1y571vj9gLgG2gndJMLHV9GgcdG00EjdWT2ACuXcpUHRQsrrI4eDjS3sJ2wcrMvH
KlQpIEIksWoUfA/TKaK6bTaSIxg2NizvQvcGiouh0zqHyshq/1iHppbYOrKchZN+Lo4q1IZAPiFk
/hF5AhdNs1FX1ZCVNqbXxu2LFgYTq5WhH2q/ELVDMawW1bQJvYMLr9HazZoGzQhQFAZtHLRJ5Fjm
TdJ9VtAKrXendqydcH64PLi7IRalMejvB58kbmBvp1Ea8BClhACN29Qt+tu56W0jvFkK0bMv+9D7
SfwDxD95QU84U1UJh5X0mByUAys+UN1WyPuzmz5GKcn/DNK4eIF65qgPF+BEz+F9dlCuKkc9yl+6
IyNIFBEL7F8yNmhcyMiVtNQyFTtUfM2EWbMTOCyRfTcCkPI4iS/KH7/sQ5dGkYsgs1rPlRIDb72l
QfIg2R2alaPG7v6KfVAcfVOcyCnc8lzdFX4eCCnad+OKDi1JlLvhoMs/NiyJ3KWKxLJeoHyuLcMx
tdltM1F1++7y28Dw4SvJFXRl4k0jGhNfb61zpKrHy36/WxRDNhhc/JrGemprE6Yg+ZkfwSfmyGd0
fmMUM2glHIvCqW8gyeB2giTy/hCClhtsdhauCpx/Vrqeq9D6ejkQFtN9WsY2FV0M9q8i+isI55Zr
hz4IJQOIGsR3qtcEUAw4lletx/r06yB3esFZYH/ZbRB5xyyqMClZPal8n+PyU/qRlziQq0I1PdaB
iN5+tzMBki1/RpHzkMGgupKVgDNzDx1ILwpZVxBZpGgNRWa0skcvQtPiB09vG2DObZKuaioUkWAF
GEEa+pX+oxW9oux7/6tt3HZnJZUadiwtXzbLNYjgjlUqejDZjfobK7j9LV71YpB6LDB9KewuOsnm
MZSvsc1cXmQiS7gdDYd3YlLmhqn5KQ6vdCFRKPud78KhQVDQI+Mfyj/eLalREDVH1WqDcp7T6FY3
4anB7Q781aFvndPvAziBXl7yhFzdbAldgOaf8vBQ3g9xgvNPDsKcGiKt6pFxF0dO6kmu8ECyGzVe
DeWp5swx1XUtB5p+XhWXcb9B3O4v/YhuJgjeMaF5pict2t5EqFwYUXpr0sICdbpaB63F+nrFa1ed
/LrsJPuhY2MbFzrWnla9sQKld0Geg9JERj1kfWOEvHkgSs/vh0Y8p0DsCaT/Jv8s2q+k6DQTLiOf
os6mOQoP5kPmyIrdPpds6tBZLjyP78erDSq3EkYpyynSNWz+9PTw+/A/fZVv9Vv1Z34TObL9wQpM
YuIhHbVu4LLhi8bHuGMMahjY1mUEWZ1jfjWc3mPlOZErKq7bXYqQ0UKCSAOBBv8gZhZS3MgZLCy1
0E4UaI7m9pwndt78aq2/BC6zeyPYgHHh39SabqlkTCI9G7mjn1iBWG83lo2M+G8tKpGC8O7x1TIo
2kChEibrXNyvjXpdhmFFYR+tXC2PrjIjtCU6+3Qa/XhAPiQHoziVBTmXPVhw/MkqhhWd63xDIUmV
dq5mFCpb850seeN4Uw3HOb9vzE9TeR6Tn4KB3YvYWzxuYKewNJokBF7n6af2LrlnLAto9FN9DZIH
JUoyhQtyby6ZGgbBlo0MDN+p1lqgHSgoRrZ3FZyKDk3AxAeya9lvnv5Oxcfe3rfF45ai2eZ1nyXA
Q90HKlj076TMnsEY/4CyE8Ej3e71YIvFpndzSR6XTioiZpt+jrEqDrlvedGxiVwt0P0+SNyici/P
IPv1/LZECbj7VQ23OXQrv0XsVHBzGzIQp+WbMd7UYP+xrPs2mqFS9WvNRZUK+xZu8LgtQrbiWevZ
uqDgh6QOgvdZv158dg/J3AnV+5fN29uRtuYxZ9oMaJv3JE+YjuiQP3YEux/SAfkiEpffi2VbFG4V
4E16UVcJqyCNSlsabyhU1rPhHtwwGF6BRcIR5CILMqpakk5sxpzmGdvfCUeWm+EL9C/99hw62tPl
Edx1/82EcafLYVHlJc8B16hfa9SyNzmYI/I7lQgi1+5Gux1E7ozZTYWelRaA+i+K3zzkLtvWcwiI
ld9/H5JEvrF7kNgiciubdsvSWhIQ0e1zY/jrAYkpEBqzi4B4dxV5Ire080iHbmQk42xUPWnd55X1
ZYnuirtpabzwsekiyGjw9+2+oOBVTw3s4F8GrwclS3/ADqc47E71kcPeFotzeqNCzXWhgAsgW9JA
XWXPKq/0iAjcfdf9NhZx3p5MGfpuJKBIxmLrw1O63Ead+1/Srmw5bhzZfhEjuIN85VabdsmS5ReG
bLfBfd+//h7Id1pVKLrQrZ55mIlwRKUSTCRyOXnSkHaXrVx4cpyZz2EENsgRcmaACEmQeZJvesre
DKK9aOh13e6OdOIsvdbT0NAGyOqwjloLsI7at7z59jc2/jOt3+PPxBl5mFJVyRYIm4bawVPm2IA3
JYJKNfvWZ6/IkUaccWutqcttDyF6dZDil94SOKHVePhICx5Kl1l1QWnFBGCzerw47MwGhywOnK4Z
vG3TIHOtVpCOrrukD7V4IJBqyTn2EkCqqR/II4uJY8xB2fmWXrWeWjrgShFuA1o1eIKNOuBrxnPM
y6yTKZ9zG6weNTj+qQ6KYayNlMPK1ztRr3H1qx2J4t7iVlezriM6Hkfppc0eBkMwSLbq8o5+n3t8
YRE1Oi84vk6R3I6CtruKvRL/K7i760dmA5SLpAVJPXefsIJhsipdxabZH3LksmQpvMOG9fGVzQTO
Qft1AKNqsUn/9eIm4NF0zH/8Ty53tcq0/3+5NPzaGhiqKQOBZuyEzu6VZbLqFJEBiOROEOqCUUyG
P0esG7Athvkm3rCZp3aXB6F4aodFe2fybAzIg7UGWBt+CeAQSQBVNfhi6eww5Bv1q0NaIprPsA1d
hK1XmFe4II3n8wqHOh5JbKEYDmsnnhq51mYEF9GOuANQ/Y0P9hyQlINNAbGh+EVe9cMGknoTU9ka
hni42FcDBHOODLYY68fgUTQZJDd2u1+sY1NsRCWZtcsAUiBiM4ORVX5obkbRX0rZ1CqJDHcyNlpH
nFz+VFPoSAw/LNdXdig3CcSUpPfh8g/ASz5TQl8jWnp1a7qYT/VMpd4ri6gpLtDw/Yk9irVrLBqb
JeCqsa9BdszumxzJACS/Xb4Sa3f9WD/OZ01WqiU9IHNg04ZbtBsnI4lrzaEzqI+XJa0G2seiuMtX
z6Fu58rIyiGDx5bpYtuTx7gwZGC0RiFCePWNMxTMnmu2iaoB4dxJZGv2YhDIy2yn2ul+uamnve69
b9BFZhsjPUo2n6q5Hkvlnm7V0HM9XHCgXfKlVQ6NaH/l2iPzPj0DqiYdS9O5AG6yAd/LNGzLRNLn
oAvsZKl/+UOtmgTm8AixDFxlviWZmZmp9yF6XGPyUi2PS3/X6j8L9etlKat6fEjh+5HS0KpJyQBH
iflTZ/shMgHsePX6HAngvFGNNW1xpEFAiIq0ET7Fae7Gn5nQR2f8f2dlcNcnlvsJGGHWD4wtZ4h7
R1vQVVUFqqzlw8dSuJtTUTXCvClUGXRsu55K1wwHrxtAeBF+Ta1vlz/MapRmAEipAN6IjfNnQ2+h
NdZSzPrgjbMgDMTcAMjlMJSMZTHIfgZf8VM8lpelrhrdkVDushqDVGRmx9rGdH4u22aTortTTI3l
5E0hADuuygISHU04jaBSysU3tMlLc9YR6RrjozbeNHnkzN1u1jeXVVq18CMxnEqUGomag0zLNfAS
22XmGiLe+1UTt2zQkaCQfr5UsVT6ecI0N+uhWrZfhJVXF23jElkSFNLWT+xDEPv3o6coJmVaTeYA
153fDjTzktBrpdC3TIHtrUUwoAn4WyHuy8STNHSdBoX6ZRvFlaNqijMnV9K8N/XNED1Y6mdwj8cS
uY+kNLaCTS6QWBgP4XJQ1U/YtSkjHsJyOxM0YJxG2JutJXWN52BUex+32OmlzJ0yQFJF1Pqr9/ZY
FKeK1DdpFLF4oaO+TX0aYzgd8ISAwAN6Xbp/5/M4fKZsgWhaQ8SHu4T/d2oahT3FKHKOg9uSYVuM
SpBm1i6PKsFlWn3Nj+Vw2ll9EzdWBDnaLUZW5f1vzjjloZsdRC1u6KjO7IimjNbs3sQiXMtQVI3N
T50qJynpWKlUHrBkuXRr7OZt59QdyCGtRTTb6/odiWLe5OiKLZpVxbo6D2D2Z9vvaiz7Sf1u2762
oD+zgjwgiSMaXl3zUMfqMf9yJDMpRrmoBqhXRW+h9Yak+LIHXAV5mCrGOhUZvRvAl08FSG2mY4Ia
Hw1NMMaMzcj9UQo3d0CtPmOxn9s9sNqgKUiU1z/bh1juVZYzOZ5qCg68pfk6k0NS/FS7vSIa31tz
VqCZREcK/wEwmzu9vk2HybJa9sUY2hx8E4GOpoII6LdWSmPMPJgysgyMa5wZYZaTVtJCNlOnBBp2
PjTgBQErtIUcvCKiT8bOhksiT6RxdijF0hy2BqRhPwd2ZVK/TfzWY7iVglEc0e+XTYRd20viuEMc
sIZssCyIS+rrJaqcOjQ8W3sszW2Z3qrd4F0Wt5aEmDIKDBhDA731GSfV0M5ahH/Fo3xrQjuQp3cH
82ly6VP3rF+J5xTXvDIEYjgcxHKybGvcFUjsRQobHQpiY8dzQTfvewy99Kp4Viy3AMQp2QvROSv3
2sRMpIGqg20rZzPpSdkgfsuywQ1NpFrT1XyTBaGH3engM/+1+IwaWPQMiETyZlNEkdGkELmE18p8
Xcwi/79mlwqOEOtH8d+zSbUko9moV4TdAvrAWKoMX8GT9ntOXFSJYo8Wb5XHwrjHBo1mS69k1G3G
xPxGgGvqTGVTlbFHzdBLu/jLZasUieNyxnCISitlutnL9Kj3UovKvHJVxgOWwbfFZh5E12DFQZof
+p2NsqVEabKmhn66UTl5fyWlCnZM3wzFw2XF1kpCJ4I4609rO4+tAprRN/mX6rOS0ARcFbqTDfrZ
os8mFMeM6OhBi5JiyXMVetWNM31l/M0MUCiZ3m8uM0PgTVaNHsx2yJHBggnO4VNxdRY3dBgshKv9
Vd9tpmgrOL4174jYytbhOLDfjK9Xkpr0iw1ObVe5zbG1LsjvGbQKL85t7naO6Rh76mb+8GX8TFiH
aItocJNYmHM24ZaNTWHJE1PNvlu0567+TjNBGrYWHZzI4L6W3Baa3iaQMd9n2I+rHfJN9TId+t5B
Oe8ZRUM32WRXswjEu2b8oCXEamYTr6nJVx7gByp9mUBErRvY1FEdZOOOmqnTNq+Cr8eiQ96LgIEN
NXRdBwcij/8ZEYeUWoi3ptLe556HLQVgGAvyUG2GC6Ze/P2yxDVzweybaSJrBwCBxwC1y1JaGpHw
0Uj7WlutKwOGOdNXuihugwXyQoJq9oXONMQMuQn4iAFTYY7t6L7JmTTpqPmyEKjaLZ52gHd0450e
1I9UCMJb/W5HwjinvMQgjUaGM7jSOH6voxA5jeKSgdzQqvlMFAQSu78V4zxySqV+qiQKWeZ2Cpqn
6jEE6XZhHkav9EAyKnAkzFH8+RwRJ5ye45SFUajWUG2Q7/QEExbT46iJ9katvTIfOqH/wQnplsYm
KYRkfeRLnYaRg9hXsdWQ3JZTLdBo1RUjvoLhA/4GihHONAYpJ4Y1xAgIfujw/AxVBDNBBcH5R55/
9a4dieOMAxtKE8Usk98fDDw8oLTdxtdg7geQPHTMg9gc/6AhYhEZ6CkdnBen5xlT9FAlCbctfk5U
h42tsbUPXeR2z2DqD0S56GokiUv9tzz2Gh1dNlK1xoK5TLRyvCzy5QxzOEmQXuseQBD2PnkAE8pW
1FNae+GOZXIvXGtQqtsGdNRa9U0lkadlyv1lp7X6DKjY3IJ8zSDoAXN2aaFCokXM+KOdBGxt41Q5
KhepD7idmz3rrd+rXuJUAJOLekir2cCxaO4FqiNV7vriXTQYVu0Y4xyJR3xyXzLcMktNRSHK6oEe
KcsZjVW1bYV1OIMbh4mF3RkL2ZbE/Ck40jV/whbdoTdmg1aSTxknI4tiDNXiNqC0iVDoathVwOOY
O0Sxs1NfjbvmPvKFecfaJUTjTwWJOyAziNRPLVTpwjaWh55ZKFb5+TEoOnMXIFtshFUPticqi6/e
QLzgsg76Cgyi8g1HCZEyVaZhQDko3sZ+WTtL7vxY9taPAtmqIeJlEcrjzGWI0z6iiMYBNFkCbCLZ
2gmGm8aArSxoAe8VvUKr53mkH2csWhKTRq8hr93Pboysp0594qdXI16IoPTG76NwBdaafR4fKfv3
IydDx6qOJ3akrV8+L17hpZNTbmxXuyegmjRb4DNE8djau3QskvMxuhrV6jRMqEKpv9roJWxrJ8zv
zWYr3hMrOlAWYhxp10gqCBVSiGLlqPoG6102gzMG/RXScP8f+Je1kAXcRIzW28T4Pn8h+nkGBC/q
2Gl22MXsRV/nHkiobg8bdeIEi+Ob2pHubCHgfe0z6kAyKKCnYJuROZ/aj/2SKXMzuJb2lE+P1adM
E287wmg0+g2L16xtgeNfQry3xdfOY0B+gCkkvzjEOxk74jzxmus1l3YkkJ/3SKSSEClLUf+t7onZ
OpOxA/ZVdOPWPtixFO7cymVK8iaFlMXa5LXb5f+/jxS7SR4XV5qdwnJnLwI2ZSM80lUNFQXzAtiB
idyEuwdZHOYlzXGkoyu7fbpTUeTAkq+rVMVqMTPGQCPeQHDMepcfi1WVAcYzbGxnw2PBORmgG+PU
ViEWo1yR5mXzg/1XJyrfrGUmQEOjhMm4Xc8W8wxd2uYF3gbM1tq7dqHBNPVbJRsPsVzsNtXQiXLL
tZsOChAA9xVYqG3xEfUUZVNOWZ/lNjSwkwvb9ILlRvk2uf2ufJyF+fKaEzOxRwldUxljVbx5Kn2r
TbpszW4O/EQOpLlyrw13EnKwuVOdy19sLWwBfSbb2gRCrXMMgLxI6MXIPTK62WWzfoBRfGHlgHbX
XmEbnJAud0W5E3mc26RaGzbGAnnoF3jGNAUtrQAgrcAa9S0aBMDlFdeFxQAsm0QKCwfG2eNSjYBM
gezYJfQu1B/K/Ovl01u5ZgiICGv8guISozKnb0A2lpWtDlgBRLPIScsDaKjVRdCAWJPB5lQ0FUpY
CMBOZYR5nqbTki4uVhHuiqi4h3X0Tq6IuubrchBrWRgfB/CKc1dNbA5d28DK+3k7da5m3FeqYF52
JehhKCtcXIAc0AlTuURuriR9aJsJ2KNNeM8SObrJrxiG7J+gus8//qkwLo2rikaPaiasg4uPZsmJ
RD3z94bkaa59KoILUgu5reKmg4j5vvPC+dvvC4QtbypKk9JG3xr0+p8B5M6/1olkntCtH/SlnHpI
lmrV15Nnqnc+nYQo23PXh72NiolyIVIzWeERQhX2hVRSY6Gii8U5DLuRBZg+Ac7K3rAZfFGzbcUb
4ZJaKHMhgyPWGRKvHsZxkKdxBFnD6EtOnnlZYHkDIhzNzTIvFSLl10zyWCIPyhvGcjKT3xKtTfcz
wxCYkxsuQ3Zl22hyssG/7DNWdcTzhaQGPRw0/LiLNmaKtIxTDQIMt9iNz/1mOgxO9068U92LA0dm
g5yNopZh2mybqQGgEmejfdpFuUkgDuTe23yf4sbpAWjQBXd7xSDhZ7GezMbttlDpPXVTBeC2eWrb
COLAMJmVe6V/iy0BdGSlsQ32bEzesaTwfTXEqZCyqaueWBZy0a2+GY2gvtEO+l0WuWOQP8GL3JsH
cZq9UixRDDzDKEtqiOf0d6zscaRvlyaWXyzo3G/ALYDGQ/U9qzGC0ACOmjjpYz0Ey+tlI1nxXdjT
gBa+buA/Oj/ZSmxsBMwLfDRb2s/yL334+d9+n/ON5dJHZErw+xSApVF+FhYIVxXAVDoiUB2wAJn9
+9GZaaXWgO0pG12w2klm7vTmr8sarLSyFZAuAAsD3kFkJzweupnmRc1M8LRnu3DfbtINuUZlGjRP
4l2la1fWRExroXsBt4tre6pNqsat0ZBlYvBPfY9F2X7TOeUPci0HYIwHBwMYdy+rdx5JK7iyQAKA
zI4NxHMvZZYoSkVIixBzwvQ7Rg6USvIlRblVhdiylaLZqSzOGNqKUAqmlcnteqf5at8uHpgXPEty
tAft3rTZDgCkC9aNKFlf871QEqgHRkcH5DXzKUdGQtPSLjTaQLAX37AaD4p1O+1e2qhb6n1i7QVT
80MaF3maUtWWfVdP79RDDM6E8txNhRFqEO8e/v16AyYMIAusmWXLULnIcy46ImkZvp+c7nVyVZIt
Sf51YHgqgrtigxmGWmji9BRwZETLD1V9TqDdZTtcc34ninDfSEedv7cMSEmbYPRtp9wnASaVqm3n
o/fa7lQn8kVhwMpbciKT+1JJlyiJnLLDMx412Z/DTT48C/Ri7xH3LOIiy8gM0P8/rxRj/8OUxl0F
2wvYNEW+Mfx6h3oxSsMiO19Rh4CvGAMprEd4NsebAbYhY4fM5Fb22wBC/+LOlDyBOmsyDMUGctPQ
sdeIn9dozSjU46GZQV6k4q6iWw3gHsA2Vn41sO1bgbTTKuy6ELipNd+BMN5AU5LYsHKNM48iV2L0
tiL5fchcwwxWpaDUvrisa0FvQzyZvUPuMoFVrmh7IpUzEESJ+tQskKqidklVNx8OsSQEQbISLGci
J1I4HzwoRt8lw7tuv8FSs/ZOkCjto33mhn8JPuGqOLS3wPEPf4+08tQbgnDWaLucyq7SY8AHcANv
cNC/nlwVSDDbE406rrzQABR/iOO8Pp7/yc4pxA0AxVr3Mr27rI/o97k3s7Ikq0oIfp9gbj20ryMS
XBawYgRIFBiqwAD+6my0rM6IBHxZPeNpvNX6m7q5nvTHyyLWvB9+HdkwhOCj8A+/OaTWMpcFSiMB
5ASmO+uOdFMdyGZ5xuAuVi+YDwKR7GXgrO5YJJ+QzNhaS8cZItni2rB21S/FrfISb1pv8SlmKYVE
+ysf6kQgF7lTG7W0aoRApbmWur8S0Gr/R5WY5R+989kcl1LfQ4K66a6K13JyLKA28yuAsh2jduQX
Ec6R2e6lM2RnfCSQ5EPdNE0+u+VyHfW+JVNHlX6qaTA3G2UWrudYubnvY0HIe4CvwVL5U3FGoalL
TFUWx5TP7OqW1xiqxChg/nPYkN3l02RugNeNhYWKrNiYB+E9fd+MlRSVFPahdr45v9rRS9Wkjmz8
LCVBTrdmGceiOMsAs1mmkwmiKunLkAO5Zote4TVjR5irEiBaMCHE92vjaInTbsEGGvNaarbTVXVL
qAOUVeinT6o3/SVOh9nTwB/fsUTOFq2oCkdqQuIUW9epYnp2lhzsgtwAdSM4vrW0AdRfH9pxZjiH
g5JOI2R1nn1LD5FbXisYunHLXXmHltv2M1nDiUD2QY/sXjOAWkhLCEQPybHUjVbGvm5u+kHEkr8W
ukOSDu5AFaVPm8++pDbNRjBALhj6hmqAvmLn+tZkc/KfgrQAe6ohCZdBn4P8i7tf6oiRgVxHmdVa
brPppzI8TP8+mMZ0GtjXDeyFxOgw37nIJVRl2hrVz6mY9mybexcrG7TbBK7w/EadiuE+kJlS2yYG
xKgDVrzGsjP8e8Y5FeURvIgGwYdBOHhqAjHSDnmu0Twwi1+d8toLl+udO7tTAVzslXWDpKcVBIxu
hG3W7xw/MSixUaFjaBxRS2nlEp3K48KiZB5yaR4hr/Y126FbDTgADJB/xRYpH5OXQl7OFYGgn4O5
IRBDHeuMxChte8m2a5J6eeagVQ4FmcB4hy31IOsQ15fO45hTeVwghgVZFhjNIa9LCiAsZpAZOXr0
dPnVWLmwGoANJtDO6POo+J9Tuyji0CxiC/NW43JdYDkW+oGoWmytx8FXPcZof1neuaGfiOOBkUXS
xjZWpmXeoj739MESDTSv6wOshgkmaVSZ+MiMNPZUkyHLPQusE4wgZr6Ld5ajeqlne/8+m4c2GEjC
sUHU2Rhj1I6ytShJ7knRFyvalvbiznXkXj6yVcMDyA3jd5glQL2We26TBoCQULcybwrQ5yPgIcQ4
6+3goxrtZdeNeBqENS5P30Lko6yjD1o5AM/4SrTa0XgpEy3DGZp7Y2vd6Wj8VTedMGZZM3H04QwV
zBmsQsw5pUgP6SRRG9X8Ics2VWH9VIwu2apL83b5DFcFgUmUlc6wLYTHKiQYEGoL9qGAq1ezg4EB
ISLq+pxHEDg1PH4mIj2CAi13XwfMxZkahQxUfrZS43U9GBBQpZsR117WZiW7BhQWe0xRqAD26mxV
vJLMioU1bLlnOJ4Bs2C953zTByDodpb94GMfybYT5fRrVxc1duYoZCCw+NKVVA6hXM5d7kXGjxJg
ZmxBv6zWeXQOrXQU1AEKh3Y81Ip0tt4v2pB7KrqmhuHrcrybqptR6RwqbcLoXzeBmTjkcOjTytbZ
SmR1iOx6DOfcG6onmzx18fayOms2x5oRLApCwY/vkekNnbF4Ysy91kjcpn0cUB6bMkGxb83ojoVw
r+4wS1GlTRCyUAyH4/NrZegt8jdDEnycVW3AbsPaDhj34VvmUVQvWBuKj4MhqqbYDeahV/zLB7b6
/RmakABzoJ/tuzJkaZSQEOTemJKbLiGq10V0k/aq5YGG1SVFFTlhK0Q6nAcuECfDM7Dxd/gILhrP
wz6Me1mHHQTJE5v60b3o5je5nTjNWDtGi9Xj0JxQgOflohYbC4uIZCpYzpgYGzp8r5MyGKxB4CDW
rircNpJAUPmwwZHTR50mNghQC/iHKAcK5iFKni9/KfZX8g8ENhcq2DmJ/OwMlqyGU7SARxITBlP6
hU4PdKm2ekK+p91LmCwCyzs3cUSsgF9aIIqAgyVchKJTNa+jqJTczKg2iHEdY+o22FrmavUsOLeV
5tGJLB7SA6JKQ6oayEp2KC4DW9oCuPfPgMHnlnAqinvVtToN5UUuJNTB3hR9V4+HTrRxSSSCWf5R
2hd3Ni3mEdpM8ZUOnKz1RRbNnotEcJZmmXXfDza0SNO9pexK5LFJKrA2kQxm7UdqzKHdtqmd46Ti
whnmB72+Fi++YX/oqUmffg72RxwJ0XtlQrCdSe+wzRA0l/0G+4nk1zYD0z8bTLVFHnUlrjsVyflu
bJJMc6x7k9x50/vglGP7yF/id4QIK+wugsKr6Bg51zOXY5OHMo4xtR/NZGM1XztJ8OSd+51TjZiH
PzrEttMm8ANDxFgCxpj/1TXuZccj0oHzBVlT6WMXwdyMdlfHh2nxDRFzx0pwdaIED7PTJT2PTHAd
s6bu7M6+/Kb7fYmVnAToj9Tw7X3nRn77Iloud+5UT+VyDgHrEDJV7XFbC3Pwc1N2FPI6JokLime3
LATVQoFTtTnXgKEAhZQDDlJRfi3yFaXboaAOLQSsMoLvxZdPSD+po8H8aTPfpONTomzIIBAhsDmb
8w6T3Vu9WUOEGT6a1X0mGpAUfRbOMWhaWGqjCXOYCs0dC6+N7zIUadrmuhKVp5n1XvBBNucQaAXg
oFbioyxSkNYPPd2MUu7Iy9cp+0Wira23gqdV9Hk4lzAkoOaLTAjMileQGORWho7M/eUrKzo/zidg
3/wMygHIUKm+nUbFoeFPfT5kpAuIKBoW2QLnHgDRieWRWfUsP410F0f/Oo08uqIs+zr1b8tUV03f
wxZyEyNf9sMQvlAqgBWvfhOgEd4zYpwMpwMpTBkpcSW5VYi2y2FYrkMR0blABA8StBvNwDeBCEt+
zcKnar5tRKHH6lf/0IKnJDDDng6NgVs5arIzxTnKjl90a7dUgIyk3mULW/3qR7I4XxZWOUplC9RJ
xheiuDr9zFc/+n0+ximXcsx06DLHL7RxFxIYquCSiL4I58SMuJobI4EKTbhPl32bfAlF2dVKzxLG
e6QG+xuOHudwQGNcCSFDAYxnZ+01wHlKjEwWB+Ne+cXmKYTjhOeFpFORnEOzhrCmJIXIIWCzi/nm
R+sxFE8viDvW4/Yj3ThHNstljkYABHWejNIsQwzRDYvb4sAQvJwia+P8WarJGXbVQVRFtoq5l03/
sjWvh4VHunAOwIaHAekqBMj3/f+zh0Tfw0cGzgzRbxY9OgJ9dM6njXaoKnoLcfqyXaJb2v37bteJ
EfBlHZBtWVG44Pqo9+Nb5GJ/FiIpbYPlww62dMaeiCNccJd0zh3olNgUXGK4rtWhxouWgn1FFdSO
VsrMp0pxPsGo7cHuDfaqbcq3eLtsiW/eWlhMgVrwJwY6T4Vx3mGghQRKbZwgrRtXSQJJLTyB0Yms
gHMOaElWJmVWnei+bV/r8A7LVn7FypRpdiyyY3zk4m6AyCfpnIPAXGzRWTM006+nwPyFaWMv9LBU
BLSymPACVMgTXV+RdXCeIjXDUaUhPlxoVs5U7xMjR79DkGqtAJJPvxjnJNq6quowg15Y/DkBH6e6
6SHzBvRW8qtlZsNr6FCJeisi1TjHIeemsoTMcRTtV3imonr+ROf/RC++fWPTWF1qlqOUw1tkHBqh
HbLLeRYCfzg/frVfk2IGCJBxCUhuFQO39UbfxTswQ6HVIV7ZIzgwnlmTTsUwZT2ENVnQl1ekvCs0
QX1W9DLxdVOjI9SYK5xYm3nFjgRJEG+mBpkkewcjQS70B7eEQTsL8xLgguasO57oJCdxLLlahyEC
3Yev8HUsuMOri8sUiLCz617jQxxn5mlNzEKeIkR50bU+3RilIBYW/T5n0cBIKJ2V4/eTTPJDNdq2
Zh9c9nzrNvA/FRDTn0ZFrYxZoHCBCCOXnXAZHUl7SUTMgiIhyqmQsZPDsLEhRDW+NqrmxPZOtl4v
K/IHn/OhCffuZcusVQZN3p+kZ0YBlru2awHmCRRNkN/SQBSpXP46gLKeaqUoaiJLOYytbr8nXesI
x+gE5kz4aYHC0hq1TCBBqXF5GHbVvIsZV9z74jB0Jf3LZ6iyP/nc/XycIfuQRzGyptdzZcz4UL+n
71OsDtAeaupOiguCJ9Cas55r8aW/S3zbA8HbnYalXsJbzMzh0l/BvYo1jVp0CaC2vsFmwPucLVV5
DrF3Tj6oD5c1/sML/KEx5zEkkmVdCS4aONzkKaxAxc84RrDzGyUOb8mc5uEf5AWiY+b8Rl5gu0Ax
QcF2T99AbAhWJlL6OmadFF/elp2ji9zw+ruC6Xj0lYh6tturHMNSncYUlnS7BPQQ73PX8Iu3xmHx
mgjYvX4xPoRx328JMes01biJffVA1HtTtLrjD1f9QwD30bSuaLCOGecHKNcP1S08hU1xu+BseGWs
Z79+iTRad2AfArkPBhIvRS9rCIxJvIvzdJtHbPVb+3zZGkUHx/l7dB2jkVg4uEqPnEL5UuSiwExg
BzxKUrGzBcB/KBLtStNh4+/aw+Da1/GTDLSLSpzLCgnOjXCOP9QSI5KZoSuL6VbmJsp3RmoKhPzB
Tf79dQhT+shrjTkpijCBcbM9layD2TmNX+6wyBHAK5EpCL4RDwMYKgMt5pl9o7Gj22wKl11nJqKs
lFnwuQv8UIn9FUcqYQDDmPUBB5eZ1kO7ZDvDim9JmPiFUnltH4qOcN0jfcjjHD9gG+AoaKGV8th5
+Y3ksL0dxXb+MXv/ZBHTH5L8D3mci6gSbHkmCj5Z9aNHdoA9IbcgPrrRNoDZuP9gnHX9SfmQx3mM
2ei6Xh+h34CxltyPglgCpocxjc3bRoQUWVlzztKED2m8u5Aa0ucavh4gmq4WbrJ0dMb0W61/s6nb
tXeh9GZ8AjN8KpRzHjCvsmgIVNQel2DY1dcWNj80PntT1O0/wAMKLgLfKw4nM0fMCHmMS4Ptmigs
hxGQLb9+849lG/LzP3kTHpcF7ExZo8SNuCDe0fS5JtuiFxU22Ke5cPEszpc0ZhTXhKIpSY3QbcvY
tdLvgLU1YXtdRONGzZ/wvDlN+rMKMfGtDk5bR86S3qRx6BANqyImvzBFi+VF18XiQs28V/MIzHws
Ihp2DQS+4A8cXd1jKDiQBIxOMW3+22FzHiiMoxRIGHzeWdWdUipdpXV6UWIgct08Ak4OB3UOWajX
76fACADjcuU7bSN7UGonIgb7Q7D39720OK9jGNgA11fvJmvfsoGEZYuFFe6yJ+hpytvMFQ1k/SH9
/ZDI+R1SFRjwYB+OXRLVNd14D0jPTvVAg/y5QuOHLM7rxHSuRzuF6f7e0ZYyKA/4jzCbVe+W6+xa
EQQTIgfAORwtpIUZMgtRq8Sh5NmuPpX+/q0Q34nW6FguEXuUhrja1mOylePZ/U9Wzo/nJzO6DmUP
ETrQuGU9OtjwFBix/tdlMaILzPebSwzM0YgFkO/ocCzrC1B+SxN/2MsBQ1cYnQc2jstCmTVfcGV8
87nuO02SK9geNYK4vx0VLNNb9lFXCuSw73xJDucpqKEPUZbiDJNdjImHBiOw0VbeisibBCERT/ii
WSCVbVksOTdvqq45vRzdhL39NEe9o6qxd/nwRJ6Jb0bPYd7FgHkiAgM/BLi9dwtBRmjsNb/amIDn
CQ5RECnzlas5rmfdYuJU67Eyd5F904Y7gUqCIM/mHIRZktogBk6w/DV4KRiwXRQUdkPlyl+jB2aF
4CUQiBT4CJv3EdiXoc8KRBKFMQRgN0EERiA3muGVWDUh8vvOEfn5y2epnNW0JIyItQtzTPlBXpzG
vjPj4LJiIhFcYlNoU0IWFmylA/UVlQZZf9XlqsgIWfXtz1cLTXH8+1EasMxVL2sUVmErVyMSp3De
R4bsRt33nnWv7wdk1/KXy6oJLB8sBKdCkw67AlSWTi23y9fijg2W2K6esXnbT+1kPQ5bFb7GtYTa
NHfMQpSp8tO5dJS8CjIw+Ai0umyJmGI51UoHm01GWEZVfCWsmsaWlamvpeH2QfyUbctHLFn3L8u8
HEuC+u1U5EC1wahY0tFoz1Z0Y8BagEctt2q7qeLny7IENRHQcZwKI2WmayMzleRqCfKHcj9t57+o
n7ojZqURJS6lO3+PRLZy2aVgT8ep1HKeJsVmUhvYxy+27nH4Xh3oHJANi3HUB9FuZ6F1ch4lBtC8
SlsmEa1uLVCceK/dRDcNZmbnrS2IQAQRI5gDT/VrSgWgXBbjtP7vvLEID+BCDdhOBHSw7sJFTB7A
LPHCpX+PKY8u/ZwqNM1Z+Uzqa2fQMW1FvmuT6NUWSeFcCwhdFix3xH1QkxdbzbADbJdOkeBVu/xm
gy339PiSaeoKlMkRgmABfWqZATG7w1z0fi6nV3NBRdnb5TQf+OxTeboNbzKxG5ddTchIU3/Yxhu2
iD69FVVoRBfu/d+PP1NiNZjBgqwh0ILpkcV00yH28dRVrh7Mu8Q3iaNSwYmuwzP/ri2AhuxURSVE
170gsP+/qcci5+EvtuFR/t1VvRNROLNfvGSPnGeZa+Cleha7prIbloUjYxyvfOlMkYcW+BKF8yWm
0WImmPmSkbHGgXwkfM1dIIKveg/x5GGQBEcpeBF4/qpRq9JSn6GXLX/X5OvK/nXZJQt+X+V8R5xj
aE4PYSD9+NbSt0IUEIt+n4tBGiXLQOqLv39ZAjXctoboNgk+iMq5CBKWtlx0+CDJVe+zjhrq3xu6
YxUlRuVbb//beXHOokzVqop76DPCrRcHanyuO/y/fFJRee8wVBGhCT7IjNVmBW5rt9Xue49RVYVu
+nJZm5VVwSeBjcoc8JF/0LV40AyWFtEZb4cCnufyL+wKOtQeykl4rWJPvVVACKOCXEcICBPZBucl
EjIofbLgLLPWn7xwP6Kwkrr6FOie6dA7FuyXomK/SCbnJ3QyJFRjpTPVknxs5vAHrFq7fKiCR0vl
XESHPeONHEItY0m+gt/JKwvjBoPrwWUxoiCDB6FWRZuYEXuCmW/HdrMA8GrkLe91m9DFoy+QJ3i3
eETqkNepYY3QazbfQ9PEw6qz2ptBo1Zt/j2j6Ylh8thUYEwUMhYQBsT4aNzE1VOXigb6RSeocb5j
1P5XFGA7uXIfDU6QEYJJCmU28VSZUBrnOrS4SMyFQKUhYFSE1I+85CXdvd9sfxHUvYTSOD9C0hYD
sCzKGMF9w2Je6YFufvMR0VtFlLWzk7rw/PJUUiYaQQCmQ5pxW9cu6Frd5TBRR2vALLBcz1sRkYqg
VgVuv1PHZRpL0dHiXb1MRY8wC9LNdE++jewZ3oZuLPKU7Acvacg5ji7vwihiZVn5XqJettOC6rXG
eka2nUK3HVNzKyxxi3xRCCdwWBrnTRZLtqpex/vW/B9p17UcN4xsv4hVBAmmV5ITNUpWtF9Ytmwz
58yvvwfyrjWCx9N75dLjVLHVQKPR6HCOtU27a7ukto64QHXprWIJdExN9G+IttzFFxS/yic0MwAm
tlwXP6iAQHzuzDrKrazZmLTzxLGOE45079vxU8Bdriwr21gZw53S+efdltiXc/KkAESv/+u1jNL2
cqN0J4W5iHQM/XOQ/+Naym2tnZnqfTNjs4IHATaO6BCtKWAZ8EWFMtpTzYSEbXDJoySI3Qplwlom
vbmyazDEZenm/PIJ8zq3fJIbmSwM+1omROTdJ7velNVjV+6GtvIVZWV0n88L+0trz+/gRx7HDswc
SAciWmxXzQAugcIPV4XqpiBcBV8oyHyGC/PAX1MF2S0GDRUTLEKK4jIg5BK3OOVA5bbXpPyvAw0u
x5W1nrbarluJdKCAGaR2krJSybukdjwz0Iqg1NwrPjB63Zm3okw3ZmBRKO7PLzO1p5JLabgaKrYI
UPiUuYXZuKwIXAzS+HkFsk82XwxORJxCwnvKCCYVkIgiIOLDexrsomjRjmZFO0PVvcGwiTiFCL/k
9tdlMcOwF4eCAYpD9UN7s/z/+f7eBSdyA2wbDzxCPwWSH+OFHd1onPAjhI+Ue16ZFbMxFTlwIy+u
OB89/XWIob9rtPkCoL1Xo5FugDxLmDwlVnInvE7/k32c1PUY75bh0p7dpbtQ+3utuG4qimSG2inJ
t8xxoBil6JDq7M1gbFLtUCVUvVF844z/MqQHTj5N6LdsISN4WNYKAgUQvW71L8Fa1H+6S8uncn/E
STakwGQGNOlQajjJaTn4elptgFS6bvV2lVV4kzo1sWdUICSjTaeFWbamOMzTOv6k7kVGKV51T+HO
2GehS48DUAv6h/PgSLOIhtJO8fN+Z4bEHUD5XUNY6dGTdGrK/zTmqRsx4YAWWQPj1iAawHMwQNRA
uIvT8kCTqwtUPlA1SFZf6sUAoBM0V9rLZyVwu+lqcNZZjgGA/EdmXRo99+3lk7XsnOTbeT980v6P
JEv2PwV6PM45JGvDw6SxlYJUbTgS+lFCpAOgL04WK5YSeB3q7GrsdTVoZFLitUEJkYw+j7RoUWto
oqbhmqmJWzbGlZZS2TdKjHRLzlOqcwwOIWFQ3S78oCi1m1JovJQMyb5j4GYsSwMZ3BpXhvqtwDRk
NBNZHkqIZONVpk5hmWFTgmB0VdPtAS2sjPfnzevknftmXnKknU48ylgNIQUw1rsv6AR1Y3OTckKX
0znmIzlShN01SR7lBeQo20FZ60DX3RRgJzd9Fu8MAxVUMRhSeFTIdNrzHcnV3juKsOjDphZy1U3V
e8LxtZeBHxz0W4YRaTAzkQkrkQz94zI5kii5Cp61g24z2EZsPfXJbgSRa3nR9LFbBui0Bdp6ZV61
BkGccNLhHgmVvEScpZkTz1CzGviaV/Z1aoXr85ZC+UA57o7NxgraCopN6DwUGBfqZ3jd1tfW5Tq4
Sql5jtMqcXAJgYLdBlLV+51TkpmHU4AO/lHbM31XG9vz+py8g82370tLVmSpFtkc3+f6vlN2NbjP
1GelfJzB4P1vksRBP76s5iDCUDAkaQt6NY2rvrcAvu9n/FNWfWyT3rSSnCxwhPrWVCCrBRBJ5LFt
4Nv3gmRX3aI35/t5xU57qDdhkqtt9L4aqw7C2Lye9G1ob8n24dN1y6NtklytHg5B6OiQMQL0fPxa
XOc/5hvnMjFdHdhofHGdHfWqoyxDcryR2tR9lSJ6mZfrXn3uFgBE3OTWt9oiwhjCxOWarB7zUTPF
VFTWXIbtvqbSNtT3JadrJW2iWy2+77Q7s923xuaf9v/VYxwZdt+NTpGp+H6k7Lvx0Wx3A4XFR+2/
XHiNciVig9DB/qI/11cmkpThLWA7QGB2CD93nvakE3HK6cLkm8nJtVdwqFdKVUFk2YAUyQCeT7jS
OxdUjG5wh4ElAOA2t/RwMKmq5CfyMK8hGHbXRmgUfGVJDFfhZfKt9cPv4w7EJx/hCcYr9UhXyV/M
Wt5ogfAX2SGYIRJkRVvLq36OPl7FuJLnJ+pKFl/883787TSY5DQyPlZDEUFiPO2aovCy/GoMK9eh
etcJ5/RHEVbPJz0sIEdN7gYQxaPeG1KFPkqG5Cnq2emTyIQMzVjPeGrr/bVu/zx/yF67JM4smFx9
VRxtHjvhAYPL5Lvuh/vltjyMqLZp25p4bFAmKMNrmmCzihdLbM6jvWniVy5EUW9TgBL5zNfF7Yfw
f9+ZoFycNawQbIhi9rT9qXq/irMYINsD9EHgDa8pVAHC/l7Ti0dOK00WuwrFZKCh4K2dX8bxzWi8
VPP9+W2jxAjffCQmAEyl3imIliwWuY6JIhhgX8O7Rbs7L4fcMslr2CNv7ZZBH0En0H1HDnSVYloi
30XbZh+huv3/55V4v19C8yPNFqcy1DqCm6qGzcKvK/PpvEbErSVzCE7gog5VkfGJeAgkzNy1qod/
kyDFFEmqNXM+Yskm/TFBhwvVLke4BbnomnR96Yzi+7HWrgbnttdbt7KovifCwuRSKwh00tJoIMUE
hlE7rafYnxNU4Ck017+8oX57bLnMOnVWgKsegqrn8tF5bsEdFflIEoyvFQsa/oCIv+SKa81aw8KM
OMJKdrCy60Ab3b65zZV7m3qWEhslp3WaPo3TRGhWY3or/FnrPzObaLyjRMh+YCp5qolUmFo3fgkO
52FdkSw9lBDx+9GRDAG6ycMeekx26k6VnyyFW1vEG1NcZmfuIbmaGlR6YGUhhIhh5nj/qx2t2kRE
UEkcfxlYdSiCmVtijt+p90W6mwbi3UetlXT426Q2SzPEhtTGOuOx59j+kmTEk+/04NxbXCUXTCNj
AfCg0CIC/igH/miwRV/1pvhgCepNkpzB0dWIVQnSd/D/mBn1QJT3xfYx6LQr13nhUpVmYvW49KRY
QFHeKiWk5cVF1F3w+UrViQ2i4m+5QFqAHacbhDXzjUjYgIhgJUBsUo/9ghvSMOo4JgDbPH8rUKpJ
CYc2bdIBFSds2fQUhNsyuOQUyCrlSrnkDVrLjjNwFospMYDaPwuKuhxzW6/kChoQCKgBAuIwyTkb
UJRriSnuiGS4CtWr3qFKJ8QlJBdA+yqz+Syabw037g5JhHZH9MhcqoDF2DDPMdz0Xozmh6Rmf0lH
/b6VuLhFjnyeUyvLYAkrAVPnrRi4C+5NN9+JNrRwTa0j4fu45DRyjq7RXLx0ASe8Z2i3E5Uh7eJf
T5f0nlBqJMlnEeqP5U1nfBmqx6r4et7KqXWTS5+GAueaigtJ9PxgjG9lWW4BfdBavI5ql0KWoUxe
roMOyn+DLW2jNq/0Hh2AuQGbcyvYNuj4/vUBeeaekgujQI5M60n0qjT+5HNPUF06n+qNc8UrN2mQ
OLABwAG0iF1HYQQRp02GCEqWEpj7AWJ+Vgze4OjrrFb989tHiRC/H1l91y29PYtS5WR/C/XIVclo
j4i+5GJonOvDFIv3xIIBeusl+syRcsl/1F7gY9vuI8cLPW2LBgTvvGbkvknvCq61eWOLA92u2sfy
ivlNB5l67hrwJAINo/rRtGjlqFCQPS+a8PxyeRQdOU4dl5DcRWifBdtwPhQXZXp/Xgq1dZIPKZqW
m1yEtU1xbWpPoflv95dcE13ydsgL8S4bwJ7hlYmhu93AUVNxGoXaK1E2OXPGTFEEOTLD3MlaJ3qt
yuPRKYhdrRy0V8te9CnW3/4xzSIz1w/xmLDaxrmym0OjeZ26aVvCBP5SoPp9nZhC4yON0qhUnVTY
wPBiNNvoRgBHhKvBzZ/ZZgGXDvrcFP9Dg8dvsZsM77+wrB7NAULDdK+OO7Mhym6EYZvCJI+UGuKy
qrmIQvvgJjZupvk6SAkR5MKJ/+FIRrc46RSKDOLYuPFVciNytAk43ZuVBdru2FV90WJPdQhS15gp
eQu0CPGMiSQtaNZXzAcleeGau/q1GgVWd8oECa9oStFG2jpOsIg09FiDcU2/qOZPRYjrLHrIwCJ1
3lFQV6YpeQoOJmqgzbzqNvjFjXER7CpgZYn2Bri/DQVTRekmRR1snseoFuMKDkA2O6N1lfbH2ABA
Tb1UcuI5TO2bjNsTAZ6yrITJaxsxuhjuU8wtlmAZThEkUpUcsVBn3JSM2qM5+uywGsL0ZteN32cN
VdhqO7HHZXHtfPtv2/YHeo/Vs9YSsfDwAsryjY7am7bjbngPAEzM2FExKbFtMn5P00aOWRlQbphv
Kh21PkyEgrIcFfyUgv4mri5L8iNBVAxlKJ4RQb4y+Y1CoXoRfsqSfAh6EP7zioi6fdyhZXP+0ig/
ie0h7ixL8hhhlPaMi7cXepgbV7wYwocOSGX2M4ILknuLUklyGLFeVXkrXpNFjjoKR9dQ7fKcygFS
rsKSXIWVq2Foi+T58MyeBXZNm7rhKveMS+MnaOZoqyMlSt4inOZBq1/Nbt2v1BWQ9UZXeHuMROzR
9brWPp3fN2IhZXSeyjLG3oih4YKhRHah9fugXJ0XQZi3DMcTG72u6sJNVPOTaW6T2T//fWrNZCye
pbB6HgrYyHZl7sWbS2k8QR8buDYK88mmp1oOKI2kXAbPgKHtiMqy3twu5U30oebWt8DFlhxCyyYz
LIR1o+nEdZbAnYyQWjRKB8kpaPb4H0MbPeUOdwVqk2UNU6v93kfBcHjIPCr3SN1OMq5OboZtZosH
eLIbDhX6udkGo0t4fYhCCvXiIZIKtuQi+Ah3lIhrXkzxIW93Oa6dPe2JSKUkH1G14DSeNNxLwUNx
EPDtoHK9WFDb/p8Q0ajzKvkHdBw4xiJML3K+qXHiBmGPpheqLZgwDhlRx+ZJouUijJiQphtWXUUk
tggtZDideLGLrBGvYHAZXiYhu+qNyI8WRjg3am9kOJ2iXOwWRDgijFW9bpfeRusOKQrmZZhQoiCz
xQ13JhyScXRSJ2riTLghFP0fzCZ366H5FBqNHxUO8UKk9kf8fvQqKPXJKBKxP3q9CxNvye7Ou1Rq
fyTnkAysxRCCiFnrSz3fTcC/oqZsKRFSvNAMSdqUwhfk+Hh6wZt9pj6f1+K1nn5uRyQXEDF1nEth
ZqKmAi7Vb8l9uRWDrhwj/yVmXlF771bjQamRK6sLN/M+NgP45splLJ00Hce6FbGdEMv8eGV+Nla9
z9faBdDid+cVpixQcg5RErWClQntJsansX0Y+GbpOtceKLgGoiruyMg5Rh3OgNwSPi91+8jje3C2
b8CqCP60l/imwWuj8KiA/LxyjkzvOpqhoeYihWCwQ2BdWGbvFvxWTW/Pr+H5o4XxrfdHK7KDMq6F
XfbLrk4v5ox6ookazt+NEiMi7wXMGRLEGF7BvZRv2FosHJ4x6drZZKvwmrxyxdfOSZM8BZgDkr4S
R6BesTXzs/UApl/BUyt4Mhx/+nx+9UjLkDxHjIf8xGzIG/dDD1YwAeWUl57lGZvMwTy7eIdSwBPn
XYkj4+eYZVzouhhZi9N9PFxb2c9wfiH0Ot13/N8EFrg33+8ai+M+0h3IiNCsw8LvQ7srEjedn1Hi
9tT80kwOjEzuU4pJoYVmKUVbNxBala7zoj8LonjFe2n5Cv2ZcFmKzz841vvbY4E3972mcZyjlVok
irt1sqs0dznoWwwarsLcy66A600yqxDxO8bw30sczSRW+a9kE4+8cIt5E9DSpAf7WgNPyHxBZreI
Q/HaE3Z0fQaKGmushYrtakYHYraOfFBFu3gZbxAgPlDvb6LHzHkNU47kDYvgaxXuUt0sLwJSIvyR
PbYHFchHlG6E+3pd6yNRddY7vBNXQOXcllhCk3CPRPnYeXUARwK0rioDVVxooDYOwHutY1x5uOjX
QGxDbAUaGQHA3m0ojiRxvs74MRlFJw5UU1VF1/AQc1dn3tJ/7asfScaBfkT5sPOpDEeGzhn1Rqkm
8XLgG3s/XwJkwfuFEy1QCSjFiBjVkTs2WbIwjgEGYYzjCsPfOOHsKkVPuUAbsYjbh/Aocttm04Vd
HovLR8Eokt7e24W2shD5EN7y9Ara4CtXuW2BS/z9iVYqe0oqW0B8bLL7+WpxAx+kzp5duvCZ/geX
8Lc4OesZanPftyrENf74M4b/wNa5fQkfCSBscurl9Bq+SRMX/NEJiBqjaQuhHNPQQHUbZ+vKopqk
T3uoNxlSFFIlVV9NAltP4IlFz/Um9ZYGVviL4sX5zMkkCrFlcr6TLcUcFQskosepxChNgApNcm2j
qPu4eE6ByhP1XvqL5b8pKcUmQR5YqqILkQ+gWhXYMxvzUAIeYCWYQ6nqPylO7OvRvi3TvPRLhH1T
LsxNuC3W3Xa5NUEyJC5Squj5Fz/5ppz8vukSu2MtOBBrAHBhuGICNpIAdwDy3cVyVbcrbW1v6f6u
v1ymb3KlQMVpsyHVBEGvsu1X42MkoDT9gq36dbtDS3NAVgFOx+VvAqUgpU1HZ1AnCBwadV9F6Sa1
MOm4qDeaQaUNTl9ub6IktxJEQTXr4LjxRrbRzfuwJ44doYqcDI0sq2yNBt/X2sNgXE/pXZOtLAo1
iPAfcj6004vRMgQyITPgOvrGVe1ox0xGOOHTN+bvxZKzonWkzrm1QJkcrZFGoa9HQKgqPPNns/Hq
ufTO+3xib2To8SGP9XIJIK7O9wE7MIq/ljq+clI0SBputgUEqLeCIGq5iIfVYAguFC9bjVuNwhyn
jEFyF6EZ4pUr5BnGtzQaAZdwMxvK2iyILMVfnkxvGyV5iroZjSoWJzZvxGNaf+52AN3Yj5815vOX
ZdVt6CcTtVuSlwhyHgUgpUeQnz2o/KV1iBiKsnHJKTB1alpD3MiWEbqcP41x4PV5StjcX6rjb0sn
OwTT7JSlgpO1H/pVC07w9eSLAkAEkJAvVSYeSbcq8z4WZP8WK6dHeWYGlTNAO14lu1YFuH82E0w8
xAbJGdIBRf9RFzA2df0TNKcKSWBACZAiDA39xrFdQMByPa279CByA6LvPMvcqFjpYDTC+C51BxNm
IadIOwcAFw3DfgXNwcq9qX/IQsImKL3E70e3fLwkqd68gjUF+6G5W+LteT9HqSC5BfAQGHksor9C
ua6H+6Ddhc3deRGn73CEzboNemOw+Uinc9aR6QoV4REiL7hVgLyT+N0FwLCnvUgTxeuayMefdq5H
EqXzuqhmo4WJOEiX8VeRZoh8FrratX0t3iHWh6bHjsRJ51bPmiEIFsEuqenIUa4GgHb2aUuYgvjK
H2/GNyly7/biTOGg6OAUVEGRyLZ8N69NFASpHNtJizgSI70HBj3ied9BGXu6npOLEe8d6tz8ZX8M
1dIdx9SBF/veqqOwX7pGoLn+elCJmK5zO3AWusP/cDuc1uhNmnQjgRtcUxMBtFZX8XbUL4y63sYf
4ry33oRIRj5EVmygfxooLeldisEa81tCMV6fTrwcyZDMeh7jbMgEtUGDzmnlqfRwm1/Wu2IV331o
butIlGTSS5NMFcshyuIv1gwyvI9cCG/fl5NkTpNVTOmwXNMcHTLbubT6cUX4nZO+80iGZMkAhZtq
Xbw6rciNv6LB9iXdpxt+jzthAYTE+D1em58ImfrJQ/rbDF4t/8hfs6ydGRfl0+Uljj2Bjmz79gD+
18LFiN1m/KZTFAqUluI/OpJoZQ4aiUW6ONfii8GyNxq4EgmtTr6mj1ZSuoVUDbw4XEDi9vseUAEp
oCbhT8OdtsZ5XXNiEU+eV5s53HA4V015bGQ21cTMB0B6AW/LWZ5GjiHq8Pt5lU6u2pEMKV5QAz4s
SdWhdq9iVMTMvJQ5/nkRJ3uUBR2rxgzN4MYfk32lOWbTXEb+7A2+YPtKfBMNiFcJIhPUse6US9EB
qxY7khPnlHZHkuVpv7yqtHqIakgGfNMlpmIeSm/YLlfRp3Kd/Sg2ZHrglNkfC5SOWmgoc8DLAvij
O0OYx5ewB5Zr8pTvdHTPZ6VXUq3nwtfJt+GxRGkDnck2m86GxCpAzznjV3aadF4fGYfQAYJfJ7Dd
1ZQ6bCdvrmOx0mmL4r5pqxZizUsbo1qiIzE+WJsQqTmwVhMWdOrGPxYmtvnoaBtAGqvCAsL6eG8t
I8DT1jlouICSGKqXjXXBJ6oSfzJWOxYpzuaRyIQhZ8YjiGwRMCO1H/lD4JmHbiXIq6vaDX0SB1XY
xrmdlK5nI7fGBPiPkc831T3adi7TjR2JaADBTbgQS0puoHRPx1abVRn69/1frcCZ32HyCHBgr7US
VPYIeWKLziknXdlNwx1lSCDOyJjLzPWgkNXrU875eMukq5pXY1ubCrZMVcq1o/WXo1G79VjuqqnZ
MCMFX/fwzWqcW2tMt475uYrs2CVcHXH+5di0YNGcViHUbFfVTri6ZRvsAtBhoDPAja+VD+T9j1SW
b4jCHJzaRPXc16Zdql8FSH3294RKxLLKg4VG2LeFGkDGLxTbVEwtpB7YQ9fdRtlRdx518GTkVaUx
uiVeXlcQ/V1eEbngnsvBY2YicChutYAcBj11zepc1Q2LO45my9xLaLxiMwjrsYjKChn61Rj7cUWd
N0qIZP91nVSTVuBwOx1zy/rgmIk3GU/n94oSIp0ABofcLAaEhEvl60NyYQz2flqq7XkxJ93x7wX7
o01EL5TG6edXR/XaggfghHZHZxVOuowjMdJdOuFpFADdBXTMytepTFyWfCD2ftv4P3pCjDpp81zo
MWXrrr3Ipt35dTpty0caSJdkOapWaKgQIHCl5qsMOPJd6GaPAqMj+pJ5DXktn8puHqsk1vT42opB
x9PbkDh6GCsJ0LCdrfPadT4Zq/qQbMvInQ8i00AWfU46viNVpfuyY+kcjQsE26bfoQk08SvVdb5y
14nAvy6AfeMPgcwfKytdmF2lLV2ADgMoy9aiYF3XbnEh6NGLvaG41FwEtbbSjTnBUmJMYkR+OfVu
qaJSHvrouQ+ayPtHu5GcRZhGCviqYPlo4r1WV4UvwK4NdIcIn1ts2GdC3umThh5TgDzqTDOlzeN2
mdS5neNydkWA3oIGXeAMDo7PNsNKMDnlVNh6Mj2u8zeZ0uYVfZcHywiZ2qbHKFIKzP6RodXAZpjC
FyTAk+IasU9oevIyO5Iq7WGTOt2UYmDYH4Dpanr61r7h9wKNDwUhGumaWldpH3sAYhl1AWnBAsC8
m4VsaaAESA6/VZN4Ks0MDgb8u7vmHpOeESYZ8D5dZ48MBHhesieTVqeP+u+dk8vyYCmsOw3Nyr59
We2SxEVe3hdc0cF14Jpb9HyrRFRFaCkPJLGxTNV8gMAw28fJVaYTaVLq+8JojpxmVKVJWmsIHON8
Ozs/soTKi/7lInhbMvkiMBo9zXTxmkC7XnwxXsZf7ANsAr0Mq8pzbmZqlOF0eP9m6PLw0cxBUTg2
kAhmNtHNA95F2y+flUuRaR5JfDJqCSUPMgRVk0XiFZobTyPA3Ifb8wf3dGTztoCSt6hMXjihiu8v
2soELjhyFdHjeRHiMP7xQjlaMck1OHar9bZ48Y01Zuoa1G+HqyV9LltfN/wcTbfnxVEaSb4h0sF/
NiQQ1w9fq7wAu9Zdbd+fl3GykHbkZC3JPxhdnzK0UYqLZPAFd0jt2bvywVpAZmO/YkECXJN9J6QS
Tlaut/fFsmB4AudVu9Wff2GT1ToG0seDBvYX0tYJ25ML7yEyEUAuwIthQalhiasNS43VeZUoEZKH
0AJVLdEbhNPUr2IUT6aX89+nHIRcZofhaxg+wka1q4WjN0ggxepXMEK7R0tvvi48RsaK1DYJpY/c
HovsaEo6yBT8XvG23th+sDUAIAeYBzKFcxLb58gUZapvM3SSWRH2/qtqE/gvDIPvHxvXOJYjeYoO
oD6YQBBPYg7AG83aJAXzwxpUMkNMvB8oJyvPIgU9B4miuAkx+LQTk6udmx9mH2jgbuFR7aaEf7Il
hzHnURdzgED643LP0nYDVosvfdDfJGUHfufBKxg13k9ZveQ9imzJtUqc4yI5gNjLtdPaPW/34gtn
fK5ccZ8CM8UYIc6V4I7GIwzmJ1LBHynsH9mEXHWPO60I8wBiyuoq49f5SBiCsKlzakjuwe6GhvfC
zQLyZtVxp3CHrFlbue4pJSMAxYhNkWvtaF9xMP8GWWn7pdD32vTp/JZQd4YjuYWm0FjnLBAQZ262
E0AV5b6/jNbhJrxnNab6Uv9j6MHHOyTFD4a91EvKYGq9NoOl5VCM8dWosFU3dxiDCgizO1lAPBYn
OYkcky5RAdwPuD4TQy7KVbuObzQc249N0x+LksIKrWrHKKqFqD5a5Q4qovFyCJd5x4EuZQypWzcp
YSJEaPHHcBIwNCdlgkglYQct7FwjBdFJHVKWcjJh/RYxyezeS8XqnAtLCVADyFcLCiv6HqMEmAX5
SDH+bRV1eTIJ+AqanZlC1LIrlItJ2w/K9rzhnz9Y4Kx4fx1Gur1kodgoRbUfldj2e4XCwyAuDF2e
QurrFFDj4sr9Na0GsJQfDlKpooUTb22i7ZFSSHp0zLoTTa14fdpV+VVRtHUTULj95/23LrN3x6ya
08WCiKWp3HLEABzvPb19ytHY1Nv5i16xDfQl7Fscmb+7W13umuBZBTRCcS+1xU25uGZnu2PlO86T
UVEt79QaSo7CBH0bfAU2DGDtqfK91r+eNzoi8NPlASQlL8ZRmaCLAKLlnoEwLH7AkGmuucwrVs7O
oXBWqT2T4whWzBWadERNNNz2G3PXr5UNJjuIRzVxj+jywNHQNs3sVNCsXtqryFYPs9Wu2yHbJE3+
CdmmlVp+6sNFcwGM6C5ReDNrqYveOM21UB0O2OKdX+oTW+nojoU/3dINU34mWMvUsULhhd8Vg2vV
YNosCv+8iFO7+U6GFAjMZTuWVWYUfuMLmAe02vv8869iSQbgfeX+vDxKJemEo7k/UTRLiAOoWdd8
agZCoROBzTt9xD9w9EQINbvg44g1Y4XtNc0+z3vXAoFPiCLev6kiBQClpsTGMENS1u2CYF/H63/7
vnSQe6vJ2qjFUmUcYBLltBcF5PMiThysd4sl3fQV7o3YjqGCCGbZK/O4CGY/cBU6HPM3BtM1kBjL
g0Uas5Gu5Tp6ievY1bKXqK3WqbEQypwyLa7amm1pDrp45OdaW3cF9h3rNYeXWriNg935xToRo0CL
t+9L+9G1Fu/1QFiWNazCKfFCA+MUHZVKP6kGY5YGvH7bYTK44GCBFTZkU+GD38jtnc7V09UHFDmS
IB2R0VIyIPHPhe8EX5xub1SWW5sEXNjJxTqSIR8OZlfxqxa2crCmQ+FcVRNxp1ILJe1HmJRxUgRY
qDLU9lGjX6lO4J9fKUqEdD4UNas1NmClQnapRQ8TpcJJ78uPlkm62ey2DKO8gw7LdeeLbtfAZ6o3
eIKxPNrbV/On8wpR2yIcwpF3tK1kHtMK8rTmMGh+HT3MVFMDIUKGDIxmZR4aAyKMtt/WA3oWum3F
n87rcXpjDGYgyYTr4hVv4UgPNe1NdSmXwtebpyLbFh9I3jqcvX1fe79OyAxbSRdj4+3sx6xchWPh
6R9ADH8nQ7oKlSZMwzqFDtmwz9lFD/zoiWi2EEdACjvfiRDLeLRMcQ0EbKeDGpH9ddAfB7Dd9tNd
TiEVnN7yt9WSDruzMAez2qzw4xKNrSP3ZuNFpQbfKSHScS9rq2RDA10MZx8l1/N4t/SE0zr12Hm3
XtJ5z0ULqIE0t9881zaoy14hdLYJ24gWIzx3PnKjHFmZdPr7RY/QSglxJsax201R3kwhIeJUTPtO
JenE5wCGrAphZc3zALQRVJwvzc9LuZo8QS2S+tbnFrABRHbpL37NNhwcTdOwbUlqqICHchR+LSpd
9IaB/Dhas0/9C+CAN/k621CY3pRAOS2nmIC7KdUBJvhzRi24WgN7y1N+YHx0Za/n7QcY6bGqv/WT
03NjqqQhIufCV+z5FvVMr1Wmq8KiQszTNv8mRnJDoC1DDxAyqL5jX3fKdRhxtxmJJMJpH/EmQ3JD
QWvadhJBlcS+7uNLhJyeYnolxVxHqSK5IqceDBbVUGUA2S8PQ3eM7J02fuz2edNGckXJNE9B3MLw
8sK6KvTFm8PyoBa6f/7++YuneJMjeSMjqE20j0Addjd7r92Wa+3Gup1WAgGS6kQ8uUWapuqMOSrX
ZNzitO1LwCBBqWK+isaNoXYgb3xBSZuIoIW/+eO6OJIj+SM9XdogTSBHafZ6+VmPb6r+otJ7r6lm
t55TQtzpQ3skT/IStRMXPDAhj18WaD008ASJvhmp2/rwTQD/7yj+d0qiHJx0TdFnZQyJhqvtE44u
/2Vr+n3mgWcOZN4bMNF8ZKLJ4W9ayqjGi9k1vRnggHXr5bW2GG+SRxN4uWA9Iqe9TwZGR8Ikj8Hi
FqNtwvFmk0gL3sf2y3nLpwRI7qKulcoxZgiw012W3oX8+t++L/mJ2FHrZeD4vl7d5pmvF2SfwUlP
pGu67jCcJ13eD6NszDG3cOuGwAh5FJd8eWl8Um8Apbkvb3B+fcenAHROy8Q4AVMNB5RQcmBR2XUS
6naB0vlDBbDkyHpm2t0HVg6Q3/+VIZ3eqNWMdMIkpa8D3VyvG49RE42nj8+RCOnAJnVpT0PrwJT9
Di/5FdtaK3YLOMONQJAJvJZ44p1fNibn0E3T7s3BgrzKelC6Pas7V6VujJNO77dOoH1+HyNH4ZA6
aRYUvmo/1Sz9GQ6WWw5PYCb5gY4Aj5VETE7pJJ3QwpjZZORCJ8wDj9bgstLeGxRFwanitcOP1JLO
qd2GpVY4ENOOLQb0pu6OoQZmtl40gF6wiVYlY9+W8mK21+fN8FSbHIZ/HIPZjs2YJi+oM1l5b/SQ
rG6sEI0B+SrYKY/LbfYT7UPrZNU/UT3l4vS8v7ds1eYMpHW6bahIML3fwnmewimPi9pfptTDNG+U
PSfKsJmbO7WYiEvrT//3Xpa0fXqmKZpm57XfJQcHh8CxH8+vnzhDkjK67QB7ylAdx7Jk95TbvE+B
bJT7jvrDGNcJ2IQNJ1ypwWXBr2IndaOJevaI9ZFFOtzSVNvSde68HvujZ2KZhn0cKcgtD0286SzH
5c3dZDn3Y10dElu5GIr+Oo/AVOngaTdRtZE/D4StI2Fncg7WWl2Ts9yOnvRBlkF6EV5x5Uct6Guo
ROefEdR7GdKu4cZX0WZT4nmgMtPNHLvyqnGcPCtsQCTTjoTfosRJhy+NnKRQ9bzwx7R1C+3KLNZx
ZXt1RBLWC0SyP7buaPGk6zKNlgoNlZA0jbVnoCF0riavHS5r9rNPS7dCbSJzsKEj1Yvzp9sUK4p8
qIq6BDO5dBVUjZM0aZLhRnOuuuapsfw21vwg3IBPoxzJ+VmxQX/q+VuczGajFTwB0CPE5fWjk6Nz
Ol2P5de6AWll6E/FV83Z5joIX6yflkMd+RPu5VhVQ3IvQ9kVapaleEKPd6Z2YZcPIwDmuQKcWPKG
PXX6j5b1D1KbhWuVMUNPpXAvprVybe4BiHwZ7jFj5W94704/Aze6yP1xS2UjThvt2xJLRoum3Lic
a4i25vUSKG7KwRGv/x9p19Ukt81sfxGrmAG+khzOzOa8kl5YChZzzvz192D12cvFwIMruWy/eKt4
poFGo9HhtG9B8N+3cFsZOZ3VE1rkegugjvqkYUSGlbvan/QQscKXqv6et1/OAwpsNjaQWJptW5aq
8vmH2dFV/As58vpJs/ZZ9nz++2IL9v59zvPS6Dg5RsYOob24hvqttS7G6eG/YXDnzRzNCkYFVtJU
rszsMq3uhl6S/5QsEz+Ath/6wdR0LNNoJG6v5W7oHM4LIUSwTYNSW9Vtwuc2ajUHEVDXwUU1fljm
p1VWnCXguoJVohS9x6bmWAbft7sWc6HRBDuh7xGCzN0ag10eOq/ynF10rF/qr2riri/6QVZVINAA
U7UI4tHUsVneBuZrc4O2utPZeqUUvl59j+p9Fjq4Wn6cXzzB+dxi8CEuC92dpU3gGMDeu0P4M18G
N6wOs6x9TiILH9sKwR1tTSNkCbNLY3ievxSyeegyBO42XluzQObRwWqtt8n41PQXc/L9/GIJNA15
FQtbYmJCDPrRP24Iqv27Zanx6C6042wGtJJosuD6+/B9tlmbDa/UMnMUA9834vxiDvfVeJyL2xBk
mpNxQfrFPS+OaMW24nDvx6ZxyBwPgKuqxEXRygDOy3j6fB5EpGBbEM6MhZrTkdIGSFfEmC2yM8Z4
lxfWRS8NSrOrhLvNYUl008QjHKyWJy7fnFT5xKK1+dXsJ0h7Mb495ZpcpC6qzQ6ycLRw9QzkiZB/
Vu2TzHDfN2ZcsNWjMSrmUCaF1bMjifU8WT0dfAEY7IUXiGEZJ3nbKbfakIwj9SbHclyb4pWfVW35
ujSG4ZZdZT+f360ToTg8dgI2GhgWtB+UDHhteyzii1Z9ilNZhO7kFDEMaqJfkhKKrl3O8ynK2Zlr
ZaCevVzoYIZOXs7LcPpK1Q2iqhZuZqJrKHHh7OZidEZjpyEBwen0MuwpxuhguOOdKSU3FawWUQ28
MVgZAqW8xvV2pJoQhHiLRh/bNgOhUXmTGbIyTYES4BFDmDQEsSX+7RulthnRFLmjObvK0C+eWHiP
+kosbc8R7AxR4XjjP9Mi8Gs+7n5i1r2dRhkFTRK2Zw0Yi2Toj15qBR7jkVwOvx2EZlvloPyBqjCo
Fl/CRvSZ1qZSUS/KnfsmRXmmHn6jaDTJ0nJ3Xi2Em7WBYqu8UW2rwaRrtQZUrfW7bPhSI1VtZT/O
g4hWEOUouK0NzTQQVf8IYkSx0TRWTkCTk7hFfY+Q43kAkRRbAE6KuCETtUIAtN2xrzCQsvZVU+LZ
npYFY1cM7L+KaIuFTkjOaV+bIarDWiUYZJIc6tsZfe4TuKXMSzlT32nOA1gWmMAc3QYgopgfV0yt
McJgRnYCs47feA8xqReZ6+Ov8lkZgYZQMsui0HIEQqDm3JWHKHOUrXitvE1WNvz5AHI7n007VqS0
7adxTSYZ0UH0AvsAE85JlthaA6YHE7YbEedbNq+MzetNh8B2Qze8BP+xRMNFymfBPthUNwmCZZxw
nTkvRjEa1HMwosoEMWsj4z0UIzioWIIjrCHa/XGzlBR1/DjFFAGBy7b+PmnP57VbZOks5/37DH9z
RmMnV5M81iABiQ617ket5ZeYSTbYklgKW/sPvgL2xjZUCrIxhM5BxvMRqCaZWpoZlsoEVS67IqZg
OBaBjLpZdFphRvW3G4+R3X2EoSM4I5KypZ7WVrdVcj1p9d5KZdWJwjOEhw8cBJs9UHh6HyeLtNZo
sS3QtPpooNqSTaOC4dYDptnV6/ldEkq1geMu8LFBpnXJAbcmKUaGra5TvazSWPNJcIZtEa5VFiXR
VDh1H9cOBJRDUY2w1+E1C/fOl987H+Ng3srqZSMWRHqHKCVi2xrBuHu+ys8M57GwCVOH8m7I/CoP
zOGpnp5+f91gV9HEpsFfwEZ9lCguh1SJWxgEc/4y0dmd112S3Z/HEOrCFoQ7QsaMmATMETw40Eyx
mW7rgR57l+x1P76XXd9CG7dF4xS86zH4XDeAZiBj/ctd0I/21eD/4nV1JGkOkf3ZwnG3Xz3H1pRR
wJXh7aA/hqOkVeA0zQClI7ZJbRslrKccKKY64/J2YICaXXRT3RQgNouu09fRo0itVsHyKmtOOA0u
AJHCp7PYHYGaVe6WqCrwVKlV5Xil4w4Y8NaBmDwb0EFnY2aYi951PF6m3gXp0u4PNIXiasIRs+GR
8x1UWRSHZTVPjjcGjJm/DMbL7AqD+HDCco9659HY3cMbXApWBczC0zScARZy3lj2MMaonmEdHc/B
REOd+pq2q/Ofce4myv480tsdfg6KM0+FpY/VqgNq/G5e9MHihQs6fnMfwU5MQg3N3XrBWknllVdC
7aE2cUxbs5Am44lN+yVpnaXvHE+7Te+A89ofuqBufx2+C3K0b5Tffx+SLSL3uk71aFINAsR2wahy
PESr6nOn73AoJbECkYWkxKQa1TD1ALbw4/7palwZGJnrYJDiTV3f9hhIOSo7JZREQEQHfAvDWS9r
TEjhRK3DKMpbMrjF+v28dsjk4AwW7VdaEb1xkLGMHjEMZq+SODCn/Lu0CUImCmerrNHQ1DGDKF11
B9KLUQ/OSyI8URTDJ1QVrp7JO84pRrgqQx9Sb2hR31t+sqYvBjoEY5DdqX+iZSi01xFgBT0UYT9l
c3idrrDWNbfgNYPlsYrcmjwZzmsiq9IQ7s0GhlPm0G6hGilg1vqisC8H/bVwnpNEVv8mvLToBocz
uRatYpVOwFHvB8zHKQNlh9ab75PP+rBR5fDj/EaJ3KUNHE8DALatUjMjwHXZgTSTF9m7zPztPgV2
jbzLxIciporqawtvynOWzIsc5sN8Oi+GUJ83CFx8tSypnmsrQ0AlSNVprj78iZrB22OOGB4RvAwY
FWPFpI0Q5Y6f9ewymhsw9PpaKykGErpIeNj+g8NJ0sTDMsc6cKaL5MHwVzw5MR3pa+TVqJ2SsSX9
CxqSEwhKUlSWc9qWOSjTiWOFepaLZxmjgVA/h48TPKR0p/jG8fwuCZUNyYr/ofEpzSGhjapEQKvn
1zrEbMbFXTKJJggDbKAJQ8chBEIxAWcPijE0zXoAyOQRF01K++T6jXv6UupfnmSiodZbJM4kYKZJ
sc4NkGLMxK6DYh8GCB3v5dskWjfwThPU3+LB5vAvAGuBZ+6wB2GyZIcuUS+b7GuqShmmRI+aLQx3
KYyYiZGMHWCUwxqQoNkbD93nHMNU4Z1f2DKjILoitmjcPlVtVo/ovkfgsH5S6OcCTzU7+kqT28lW
JP6BbP24jaJdaRcRewiYioGxmvMh6ZrLShoKPa08f1OI933iTlNHkYQZNYjExkkpbIiPbxA32cMm
zSg+LzEqozX94o9OMSab2fg0+JoRif14BZa9VkzaolPM/55A05XsSs1jQ5gZf7ymuDLFFy7nBo4z
UV0TV/Wg4R3SdXHr92p8EVJz9QsqpcYRaqSuo8IP3aCE8iGKuuu1pXPgRnS79opN5J4Pzs75wirq
yZ2sZ0+okKbtAMrSbbw9Pq5i5Yxk0lFB5tVD/rkdUbPaVZ+SaPWSpDfdkWg/z1tDIR5eVipaBtjM
P05b8rBVwSWLx1VfoedtyH6EBorEaZ5ispVaHNdFxskvuiQRAPsbkOcEi0rapW0DNxl1UWDRHKvO
jexllTyDhdqxQeGUMY3zuZpqiFXoxrEr7EPVOUGeqJK7RCYMp4SZlYGUv4MwZXcwVayb+nx+e4QP
JsRBqMkqKBBn5gzUpJda0lNMzoyv0mOLhg77rr1c7law7TFfLFNd2TtUvHQEBWEIkeLRzf6+cWWX
Is3UuiscLzUfiLkfzU9NL+tTkWFwRp6orZrD7uIRMyPsSwIQ0e1MY2c+2rdkH77NiJukrIzizXoX
jFtKg8SD07BRzFX3UKheYchKnMVn6R2As/BNj3PdxlA6eyzcQMnubZSC6VepJYnByAThzmzrGIWV
UibI9Jy1n4zocF7pJLvz5txsNGCY9awt2Pet0PHy5UXpQj8y/yMId0JnonVzqEAFiBF/NUxGQZg+
oJ5/f14W4VPGQeiXIlxl2fZbvmMjDLgxHWXu2CMQRPwYAh30l8lev2U1say3TDZfUfRC28JxFiEe
Q9tG2wHi2fW1Ru8t+qo7e7uXVU+LxSIEHMQIyOIfLtoA71JZKidzPJXemGDtSwNnp93UO63Y/2JG
kpE5CpVuA8j+vlnHqW/+B5iRy7Q8dI0k3yBcuM33ObPjhKGSWg0M3WSq7hKl7pw+xvWNFcuS69Kl
44xPNjhWqvdASq/mt4m6IDC67oLVyx9YL4rMUREKRjXDQFkUSun5N5sz5AZMXex4BsofCn1PaOTl
644WkrtIeGo3OJzmFUs4myW03Zuj0tVAdKK+ZLLJdcLIIcrL/xGGVzvw21EQ2yKa5rNp5jn4ZtfC
pfauqFzQBHqsyZBcRS+kdEuZAy3euA04p4JtHdfJRPHU0b+M0Y7uSZBiVggZ/fIn457NAhkbmHhJ
mVcE3wjVbZyhNWdrqqCWjhdG5Hmpv5lZ/djnrXfeRAlPFiK//0PhH6RTEk3VagFFjSavNGuQfUps
rdiL2EBwxjarCrAo6IDAbM8Ms1w+qbvOC49d6pJrEE0pbPR4IBuIw1aHjzKjiuUfuTiFZB1fGcpx
cMnvWadese/QsCKfVy3ZJD5nFKVDhbZQJluh/GXl1Y8eTJX5LCsRlsFwyjeRPGssFQY3xsTcdLlU
lGXn2JL4jkwV2I/YGFkMpSn6mkIWa340lCtLNqNRbIvet4QzfVqHEYpLx7YE1N7Ll9i6jrPXVVYc
IVsqztEy1xzXcIqlGrxxetQqF8yhbhpkaAr1YSdaDW1LiMFKm/BkuLz/pemzlhqQTlPyxiUDIi5r
8TxK50cIdominNlhLRumelK24KBwyliamnqF2gZzkt8gQ7U7bxMEolBkdDU0veiqSngn3DKKqqy1
DsEW7UJp9koT9NJhT+z8ceeTottFtRCgIqiG4IzCmjuY9JQh9T6yMiY/uS+8NXKNvQ3HiD7oMu9Y
FBOD8dZRdKahWFjnEyRUT/K6RkoI09h+zbuoDywmVu9l5GkCLUfUHyRwDtp2jZNcNUn1uO0dFGk5
UQ3238kd1c/JctlMv58p+YDDnSYzz0fF6XME+ebbAbxii/1q6vaFtI5eFCBFIY6BxDuiD/SkzDlS
NB2N3CBW0vfKLeudRcrkE9mjAijIPdllIXjFbMH4euem7Ye4jgGWj+YOij2llVvNr5p6XDWJuRNp
+UYuvuR5oGrWZbTAApYg6tupyfMiZY8XablGiEYRJnVwkDhjFM1J1M/IIXu65f6aa2iiHhU1Tcz/
T69luvcve/WOxxuhpgstOweeSd4IEeCo+H3ud2/5/uEgu2RFVzu26x2P81FIj1FaSQm81jc+6btm
36fecgcKIwRM1YPyo3qt/d+3TRrS4qjyRroaJGkfL6nEmpKpz3G8qgTZVCd2SyuoaslzQOA8YNYY
wZ6htpecDBoAW06DICa0kHHPlQE9GiADAfecxDMSmQr032kqsYCDHP9HWdSVaoOVIGgJ4tp6uJlo
7kbFdZXen18y0Y2xgeGDXt1ojWE3I1iJmxHE53mQdDJfVVQmQdGEjKQNKxbExnwUZZl11BxBT2DO
aetq/rSPM09hU+cwqMa3EzTar89JMBykmTXhIm6QOZWfe6UqUxaKNTGqZpiOlbN6ZRQM44/zqyh6
AHwQkdutiYI5F5vJak8YaV7nzQfrhrE2tS6bdiE9yxLB+BlNzmjUa2G/LakWxF59y+pdUj/5q0Iq
1PC6x+IWA75kBS8yVO5e7la91hdkYbxCe2pRo58prpEftKJwzy8n2xb+/keyDblEHd27J+X5Y0ib
IsOD1esXW88vukUppqCgtV6jiSayqh36Q7tvUZHmh2pIM1lNnuie0VFYg9YdJONMvpSa9kVaVgki
JaDX3avqsSwPa5UetXI/6q/nJRWu6AaK/X3jVpfN0E525bDsfLu6ZKW7eMlR8aVZu9LMJaFn4Vnf
gHHnUF0MG6PZABapO7N8asOf54URbtvm+9xp69QpJBWLMCX5pIGlLr3TFgc8Rpm3jvlXE+03bjrb
koit6KYGwx/8XfRZmehJ+LiCVrx048qe3kZzrMBe1D7UkcTiyyDYum42CbFTWC+WyGw7c6f0BzIm
l6Esni7WhHc52I/YgNARidmQRQOX4gdp/Tp5yswH6w8CqFRHCbBqI+KjnbRXkJJMlrYQmHv9ZUqI
iyINkFZLjq9Iz0BvjA4RiqzUCbetuqCbh3Xme1nVXWZW/DI2sieCaEu2ENy56fUqJ2ggRxlIuJov
2pA4jWeQsnqpkxXshef1WgiGSnC4FjZuMJ07N8lgN2GIGgrMtzjoxh1CZF0sqWuQQXBHJ1T1rMkt
+Jt28UPVL4y5dNt19wdioHoPzw+QI6j8SdGWxl4bVj+vzTdRtW/K5zANzkOIdn5ruLltGUG2VFi4
CL10vSmH5/YPQr14Z9hwJuCBMSox7pD0RV0V4YKkuHUYu6s4fTn/+9nvO7l4Nt9nLvvmEFZdbaOd
Ad8vze+6HpD1swFWdeNwHkW02TpK100WHsch4ZwFZZww4c5ZEfhXn+Z+1+d/ObJwihACxRAaKG1Q
0shnhpcxrUGvCmuCnqBXvXCQ9aZxuludITn+gTAbJG7LSxyZZOpwqShN+TTa/U7J7AdjknHfygTi
ziBGXgGlhUDr9MhaXafnsXg4L4lQeVG2rhOWAwZn7MfNX0HD4ygrSotmMGzE8xfpwFmhDO8AfB0t
aIbINLOqP8P4TjO/MVN30HfnhWDrcKLBGwzuhCyYHz2EK+6qfH5sxsF1yJdUaVyjJ24sm+Yhk4c7
Lc7YZxUo+R1PWW5K7XmgB0NWUyqEoGgNR5W1iUYjbtu1CDNsbRNR/dFon5I5W9y5m32dhLZ/ft1E
J397oXBAs6N28TrhQpnah8UKaHKJDrC1Dv4EBdEzOCrgHuADTetKs1gfcP3a+eJa6eCHMTr38wsj
l+iyaN1AZf8PENP1jSGzmixp4MHi4dPbvjl78fRlTGQ0GKIDswVhP2IDMhO779oMIE33perhHE/u
+eWSScHZlkFbwnFYsVxaFKMFh7w6IcYXE1nTqUwObu+nvi1aAo/FS9Mvs3Wrmz/PiyF8HW4Xirvd
M9NSysKBHGMw+7aXB4viOrvGXwIWCdGJ+9s0WboBv+t9+zlTpuiV2k89JEow5tEcrqymd7XhD54T
IPsnKPdExAX8Ch+3n1RZWRsVzFlvf8uzCLNN9+fXTXwm3wE4+4IwOQKOM66W2C6+2qF9b1ICft8M
1euyBlOhCsCrQD0+myDJF2QvA5p0V8VmJbit22no01X888JIEPjSBaKPszKi/c9LVOPYTOjKTIvf
T9fBrPwjBF9QoNapYscJIEp9tt1+yqaLWItHya4I44gs/o9WTFyV6Db+uO8mBoCAWJtlAGLvLdWJ
jrU89dqdGpS7P4x1bPE4K1DHVTz1DE+5xIyvB8Q5gjX1qJ+7tks/GR4bVJXvrR/n90uofBspOaNg
OxVokiyggtvQLcOgLpLDUPu1Ji1pF9TJUoN5zWjNMMGtyp0jpAJoW0VACsu/yumqMZ6GcXTn6sUa
nlKwHdpD4mqx5E0r3sUNKne40jBKUmMCahyRbw1GYFZm9BQq9G6prM+5/VlRk1sjzvZWpR3SNQni
ons5v8L/8hMQMLDxUsP7irNSzWJlxrT0eFd/7337ogzAFe2ZGK3uVX68k1U7iK0wi+v8guOz2Sge
0pQqBZx6X169MbT6jtf46GNadzkUtw3Oyyc88Rs8bl+1FUzOZgk8Lf3S6Z3bJJJHo1Qibg9ntaNa
1rKTUbr5FSM5Xt238cyQydlXqHiQlaiL98ywcL/gAaOd1FrTqgWLZoYX3vwJbWf+il63z/XO2UcY
B51GnozIT4rHHX51cOxpYXjJTyXCPHrW1QcikvQw7/LDH5XEgKHg/anP2bax08x+QiWop41mgLa3
C9Oeb8b71FAezyuH0LXZAHFykQiNOQooO7ycHPMW3Is/c5l7Lqq3Rm4Jz0xkgsGtwnNPNEWuajk6
JT37GY6zvTd3jYfZhbWbo20Kpyx0CzYWuZLcdGK13OByahm36ASfSuCq92weULd3Cje5RhSw9ooj
PSjHJpYcNeFqIvaHKjwdrRp8hkG1FZyCBIHpmD4Xlt+R56L6g3euwdwDpL3BDcDnvU1QsK36gAfC
QHJfDVP06dGHOMp+v4ISkbF3GE4vshFZuj5Gpw5Y6z5FjuXP2ihhdxQv1jsEd7MVaZxiUAkkUVEA
EdqXlk7dXsZ1wX4n/w7dysG5vAamCNY14zNQjB9GdwkeTgSEDwigun9wjjbrxd0hqtqlw9hDmNUa
d2bhpzrZ0VECIhGG991Cq8xRawWFHtPRbYuruhu8zriaTMnOiE/OuzS8B+fUTdJHrJNF3TPPKrpw
VE9/moJfzRH1JOXlZ3t9ZpvezO/mCafMKN7vYew9BaHtyvLrtXXX7idR6H6VjegQSwd+ZQuRZzRi
8A+GqVb0qBixjNOFlb8NU4iD8lBcjT/nXYV5rbIbX6joGzzODqVziFJyBVahSmjQa+au6PPvujR0
IIPhMhBahYF74wqxOnO86M06KAcKFjAZw4/QndhIw/6+2aoVEzqjwWZKiEFZhn5sZHxVIjkQFnYs
5Gh1PILY3zcAY+cMNCsRlhxBZmlglBGc/EMmK+IQibFF4QwceN7soa6AEnWGGyM0JeVvFvoMWwjO
wPXVHBujhSiuEvk9qrrgNIxo5g6zQA96T7+UpeqFir0F5IxdS81Ei5CF8jR0VtYYU10/ORh+bPua
dcnaw+R+ihSSs3uY1YpmwQWQUwLuHUZPg+kWqImPvRlFk/ohfZb1/wg3DvRSiJKhifykWrgeW5JP
OVbVKSMv0X8Y5f68KRf6KyYMA3r4wBd9UtTaKEVc10ym2PCW2HNycGCAQvMwfO4v4q+kDQw4mYof
Sp7NQr1/h+XfBSi+aBUdveXgGjiCLnrME7c1Xs/LJsPg3gKhhiFI5tt2dQ9j5sXDV60K/hsEZ+3i
tEBzLzLInpV+MUJ/zh51WXBZfLI2S8WZurot86WO4I0PsWeg+Xr8Vh/QpZreGLt6D5P+9bxIYpUj
CDI4CMufMD7FWZIlUYrbacp3VXjtyHrjhd8HyRPBmwWcLnyBbgVy2JLRlnta3xXlNTUyZGNKewkl
DzXB7oOeBuQ0oBHC+EaeL1jv7XAFcwHxNCc+JsbkduVwE2myEypwUz7AcBrQYLJPNS+g/lKH5zK7
GqrnsNfcJH06vyvMmnE+A44neNIYpR1e7pwuI+Wr9AtjGHOmonXLBbXa04oYRRvOXoXAk+U0nxrp
ZEKR7qG13MLzXQXDywkDj9rgHTisHfH6gOIpU+0dz3SrY4uRRaUn7RkVqAbLm8H1QYQLeJyQINNr
J4VMxLOvYYq0oA7CO4LcltsuLpvFph7oTjaLTYhJdDBa4ZrXTsrXMN07izO86LyWHkLjrnAkGyf7
Pvv75oJXEtsslxnfh4fmJrjknVoSEhZv0kYEzofo1CbJFCYCyOEn1Hph3dbXwmstjF2KI1fOmya6
CBlT/T+LxvkTOTXaJkbNGbqo7D39iSEeO9uPjqQF6U8WRL6Uhk54yjaAnHfR6XGVtQ0AsxYPab+/
Ku9ir/GKfY1Wwcaf14P5qdwpx9/mLIXpMMFPwzLGiL7w6Uk91NLFgo2E/5e4TfccxQ+aLCQnNFTv
GHyGMiMlstYJDJU9fK3z666b3LCWRD6EWojuMNQLqzjNBq+FZm074NuHlpO4/VLTsbieykT//Qw4
mH5Re8ICVSBvszmfjJSZaa5drYJi5WEOXa1DNeh0OG8JBcr3EYTzwmw7iZMwa1RG2PXWWd52XuJl
RxPcbYnfvc6S6MDbA/Cj7f0AyJdrRqC4QtS2VUFIMfr9MblQvO/FkZkj2WXC1PgcEmcA1dGKnDIG
0tx0a+KRdE4+z3Wlo5E9Uci3pU772i3VWHk+v6an6sEkxC1poicSzJLckhaY69x0Y6l6MTIxevKt
lDU1nZ7fDwC8jmt2NRYpEmRek6+e0YPQ0bloh2/k9/stP+JwC7gszUyzBILY5Z2aoaaPpF4TTa4e
Sfzm00PLgNARDWV3sGCcQdILI1XDBAKBFil1i3zxC1u51gtZNlZQ0P0RiDtSSqH0tVPhSK2PPbgK
i916qSBo4GlfbEQTWe5n+P3A3kdIThumNMH4sRGQ8ETuUj1zSW4+qnovCfCcX0K8cD7ejOrQxmPH
jEViQjrnEHe2v06y6A7zv06P1N8bdcIFPCZ9bUTJm7VAcgcEImPvFp56VL/HB/UQrf75k3Tqp23X
zlA5d7BIk5g2OYTCvE9vqQpXx5XfLK9qu+/Al1R+PQ8nW0PubVCUYdUsEeCMvNx31X5OeowCkdUW
ik/v+xpyt0e6xI7TJkAZ8oOB4QrUDux6QrGcRBoZDpN24ytZEc2VRcOhKgkcvtXyQ4yhs8c5qJ2X
P1g35r6wqiPGr/cRCYWMyxRmaPtvUKNDksCZMJ9cFlYW31QbFO7sNrYzNQ0FCroiFq+6KYMWo7OO
2RXyKJjqngWy5D07mSfKvgHkTi7oQvpZaQDYpfEnQ0HWNq17MMwkjxHtHS9b0xsNZzkKqUTt/0XU
t6Ih1LqiOuHjgiKlmAwKs4fqHh2lbJxb7JOb8FBd6UETyIcxiu0ivBlUKb0BcqIiaTQWYQFLX7Vj
5VpG/dJY862ToghaWeqDAzoimmUBiM33S/+KIb+B0oMBHsV7bh49/Yk2/fNb+FD1VBZ9b1X4LWZ4
lw/wefpAWpQlE5gPU2dKbYOpESDW47DTvc7tPPo5QeSpefrj5xhs2fsSv707NsexicfMWBgiOuNR
Q6O4yGTdRvv1YvItr91HUuovZkdO1fd9HTlrRlYjURUD6lur0WdD6+9MRzYwSWgwNzJxpkxpciWM
c+ip6dzF9n5cDrWsqk0QUvu4bpwZW/tsGIsW67aiDuievZujHblJkEi4nb3pSj9E4E0mEh2UrR2z
rZvNihK1KUgI0KqZvQE8k7ldSqr+pSrIWc10MaYJjCawmrveeMsljIf6AGfu9pdJ+3/UDwiv781+
cXbFQp5ViRpA9v4aGKCRiv7KL5dA2+mXoTdJm1KZf3hOAzmrkla5PbQZVnHy7H1/1A6goA7ig3n4
fxC5M20+wUIox0EOVUUbBeer9pOFnvgB2h4f46dlxwb0TbULDQGt4rjP97J3jFBDNnica1IPxVqX
MfAwYNtV1wmjSyTOlvBwbRC485tNJbU7UJJ7o3Kff7bD7/Xgn7e0grY2nK0NBBNyo+aW3luKYQDC
/NL78R0j/2VBAGenvHQ+uRhhlehO1lUpk4s70Aab4ajUzC5Nd4pdu521b2Qc4ULfZyMYd37Bv1uX
tAJGp+4xb0FHICcc3UrW8yA+wxsc7gwPrZl26QQc/b6+ijDrl/rrzfRJ28Vu7OZ7JTi/YbKl485v
C4KQBI1jgCOPa39pFJhpJWsVYj/53EHiDq2jg/Eh7IHhdA3oBIKh3M14861D4UbTj/PyCIJtTAFZ
2QNqPc2T8QsYNwTy26hjBok1AYLy5I5e9TvWPlyCssM9DyfWin/QeM+C2Jj70tpAw+hxqtWugfwd
0S81WxZDFBujdyDOGEWLjeXSEXmofdZLme3ioD0gsAZG/B68SLIpd2Jb9A7H2SIzjEx1XQE3andF
9EDbx/PrJtumN391YydMu7fqeOxVL4pW1TXS6dJSwOw59xj2ut5Y7RDUVnZfK4a/pKUb4qG7NpPM
WMkWlTNWtpahbWbC7nW75Gu2ev2x2+Px/sm+LRMUAukHcvyPYvOWatFRMmlhXdX938NBEJbdt266
Kz0ZNZx0kTmblSXoakt1yJe8jD6zJck+OhZHljGUz9QWW5J3leEMV2mhTEetsaNtGe4t+6udDhea
8fu8LjjeaBBC+RaKjtBx/vF+6XvVsY1khN4krVvjVZiDksKURBSF2r8B4Yzi7GSWEg0DTvUa3mWF
c7W2P/5EETYQnE1M+lAdVAWrBTaPB5a4ybwhqN6mxJSeLJkrkeeEsLkup2VeIE+GNi53GTHwnGQS
CyXc/neB+ARYndbEHmIIRBCJJ9QNm0NnP/y3VaOcWdKSJp9qCkHGQEfXC0K9KGzSXEauqB+mS1lZ
hkwmzl/SiqWdwwpwjWkFWVe6tDA8lOZLLhHZ9rC/b2xh3DXI506AqdL0cxZrF0M47iQrJzR1m+1h
om4w0MaZLqnxpm9GMO2Ny9gH3cCz5rVucSuvixDH5ImFoggdHYkndTOIdCQNJTB0JIm+k0m9JDmy
u2H2Wo7FHpWZqouQs9cVqPJ0imuLSocmMFU4cTo2P4CzfZ3jJFrBbjDjMX1iTCKYgeupjotAMKqq
ZCeMHddzaJxZssJCMQ0baOkxOhgHZcf4L1Bwsj+/jWKFfF9VzjDZY98hM49gaRPmftX+aKd+32Qy
fRTfG5u144yThbZ7sLBAmuVivCpgnOodWAoxueP/k1WWyMRXmthNHlXmCLB6NB+cCNN9UBq+DrJ6
JBkM50Blq4PMNYhMPSX+Wk8/IuVaiWXBC9nC8XOJ1yZE6A0cvaB/tfdgRr9UEMlmF26BqUWydLxM
Is46jW2cOgvTOVRYHCgpD0Mc+fifkjoN8YvkXRsszjyhLha1ADlwHAKnhd1VGkjSD9HRQlfQkc2i
lJcaMEU+PU/gmUDtsuWc8GXm1eIsTg/PpXLIcDkt1r1Sp6unhzXxq6L42Tij45IFLSHnD9i/2K13
YE7YqI1pCz5dFmBYgwWcJeulfUX2lZ/cyihgxGb/HYrt78Yko/4lV9YUZj8d7cdOVa4H9YdEGpai
ObeMnBFc5sqoHQXS5McFRefawT4yutEco1vOIzH7dg6Is3/NVON6iSGLU+k7pbmw4te+M3bOX7Py
/TyS2NK+rxpnAjV1HnrwUKleuJaHfjg2jV+EN1N9NfVmYNPFNdeH84jCNx6G0vyti5w1RF96O5oM
sR4Wr7cmH8WZoXVPZJ2jQslw8xEwKTlgkuMsVG6WShUNE0InGOGGMrKDsTfxuJMZQvF53uCwm3Oj
d0uXzyEpgDNHvnnBGHIKT//Ru8unecci1fJQmlDTN4icpdIqM2wGB4i59lNNvlFZplKc3dgAcKc2
L3s1iutfIpFH82LaN9cYyYQRSV/nXXkhj4QLbe8GkDu7idXpYdowQAxIzcvSK7P086SusoY02cpx
B1hx1KxoTOC0/uivfueuh+ZL7NvokjV2feaWUv5bsQXciMYd5XqZ8ryYAKnvWTp7PoR4l7ChXfJ3
iWwVubM8FHMyFiOgonWXhQ9Dv2sTSUxctoDc4V2msR3jBRC0iFzHuUtV77x1EMuA2byoQWKTczmA
tLOWxOxnWD5UGrhWFt6uirPLYsc/j/Mv+/IPEO8nIW3Yak4FoDGI7+oA+3Jo/vde/CPPgr5DcZZI
W/qxy3NAtcvdUlxYGcK48eG8POKNecfgrFCLSU9RHi+I0zn3CU7r+OP89//FzGEsDmoV2ZwvTo+T
Rc9Xc0SkAKXLUGbQgUX3iodFuzI8GmR++CBbNnFiCdQlf0Ny+txmSx2qBSBbP/w/0q5sOW5ch36R
qiRqf9Xa3e72msRJXlSOk2jfd339PWzPjGVa08z11ORlylVCgwRAEATO8SM7P1Sfzm9L98nv6L68
zVw9sVDXv6zo9kK+CmUMsAlCY6wWCBXFXR19KRLOgbtt4P98nzBtIOA6KBJzwNEuqM9NcQoixZKH
b/9JBxbCJllA0yyY9AasDladDlbBQ2jdPMRft4Yw5pYYwlhWKlZp1GAR+imaSjePfFX+SOloJYc5
6hYhjdVghJyi+aqRxzLkhAHeblBrWB3e4pJLjSbRRKsycA0U0e1RSCra6iS15BjWpigMvhACthHp
XSN42IslITntKhGOnWDXxY3IYxfZ9piVDFYdhNRWKyCjc/Ac60jW+AvsVf5gD65WWoUbU+bGlqPY
drqwkko1Xy0iYG+1UKipZo1V1ngolXcYAf0W78tj9RTthhMvPeYtJXOM14hPrUkFdtLRWGyxMSwy
xhy1toUAHdAAYgJ63pioXTS52mQZigPC+EgwadWa+75+vOyo2zdcfPxvIYwfGfNspqTHZXB6RjKM
B1gT9fLeEc9VFW6qylOJ8aZR6BetpY85xJ+ck3QEtLKt28J38Ii6lY00nDv7x1WQsci+TwkYjrGK
5I62VKSH4QokB/SN+Q/IwunH3l2bVqvJGGIpznWm48IJxLZrLT4Os395u3jrx9idMHWYaauhjGrs
G+U0FH7KI4ehZ9olFZhjFjGiJzOtFcnBYRn2hfC9j37J01Ug/Qa+L8fEN3cH5QwNaH0gIAdDw1vP
zRb0SWODEMKPkqcgOc2uMHhw5pQVHO77CTUvVre1NMbY0ykk+lzgLbbxwi8UiyHy5m8SkEydl9nT
uvcu79fWYq4FMvbeQGlhyOlDdpGcZtl4LHTjkE7dXh5N9A6q3hLmzmWR3CVlDJ508xJEBpY0+Hye
C6Raivv5ObleXEAuf8Ai1xoyFp/MraKFtAE4AKJj76eAgGhHzipuedVaBmP1qSEMaZhhFbPmIUd7
D5/OhZrZJcNgjH6suimKJWjRuvUXIAhg7KZAvreX0TVY8BI8iWcVTFqZirNE4hY9NpjFowW49CC4
gz1+HezqKnrQP/doSBkf5p3On+vYKiCtl5JJLpUZN2tDg6LR3ji0duimvuz3+/9qF++ajfNFMtop
xJ4Fy14oDl26U/s9x9I33RnDWRQEG/cBjQkemprlL3MCii97rd1+7q6CY+3QySVwC92qFS9abZrJ
SiATPxJSKBjewrGvWtg3u7WHK+WBPtiHHi/Sb9r8ShQTOTCUYuQVHmDtKDjNeW8Zyw/O6m2awkoC
EyfmAR3TqYBAn+yHfW2Xvuao/rifuUMWm+kZaAf+2ScmRgSjMHSjCF2qrxh3oAguEUBpzMmdzixQ
mZ9zgO25EpmIgUFlVShneuh/j58oLycaAtENCMQY4oF6w+N13Wxe5tcqMgFEF/oK3cf0YJZemnG9
4jH5LQCeRnCET5yd45khEz+CMVzy1oQZjvaEkRxMgx3kk+kPwODmKkZX6l1kXO0dEzAEgNH1g0nz
w94CYO/5uUC+Tk/oylruNIwmyhjLUUJr4twgN6/7qxVlh4DAvjEpC3UA6aZ3ZU/eGYB0SWxy0zuz
k1iilZy00r28shyn05mAIhtGvsQdZM7djzn/lnEnBzmrqTMBRI37JVfpavYHs7PRuK0cNDt2cxvl
daDEt6FDnyaqE+9pYitvXC8mE02SJFRMg75jjVVqAWzcAKmEZnJSgc3Ln4pEDnNvgMrDeNPbZG7W
SqMSK9qOCEjOB9qHS0vRCVDTAP9oicABrHzlnjcySL/6zkJfpbIo8Y0YRyB7T1+eaqVdt3shYOMt
4WYn5Eo7tn20BVWmEXSQE4Dx6qiU15gNdyLPtOPermU7jZzlt2zTvh/eY/SmWa40ZKwmjQelbWOs
61iDdl7eyaG5u2z4m/axksDYx6KTVDXoGsp1eZPL8O1I0qyl6x8uy+FpQv++uqgDKEzCjAZqth0u
F6KjmJ8vf5+nB/376vtzPE+CquH7knJv9A5A34zKvSxi04VXS8UcLbkSSRjpgAgtiH8CWv9uGXo7
kWcUon5dlsRbLOZMmcJlWaQakor5Iau+CMl/1IQ5RpQBfMgUxgrumrjRaF5pyoTJ7ym25kR4uqzL
djhfLRsTG9ShCw0SwsLi32h1eOnRF2wVDx94paKvEfxXqu1D+VUmW2EP03lZ0hEyoxJZR+8jCXDb
ZwrDw5+PoYt1IQqpzNFRi3Em9wE2a6oxeRRIV4XmQrYtp4trdsQ2Fefyim5bB+ppEm2dA+HIW1MX
0ikppCZCQw5q+s1thRatywKoeb3X6FUA46uA8UxRU4thflpgGd1R6SowLV3XSmSVMa9FhTrmJWH0
7yvHNeum0mIQBNtTs68TXwaN5sCJcTx9GMc15SQJZKrPpLYYQRstw8gsddmr437MUvvy4m3fwsHP
8/f2MM5bdH8rpDfuS5NFcIxmK0ZzKIH58U6n7UPwVRzjy2iu0AlsEDVXULlOZo0D2Ax9dWlby5Ca
Y1SEt4GcO0tM/qMZMn6tEFWougiCNXFXqQdi3P23hWR7HXG8z0GfQIAClE4LyIiHwAt0f7Jl+4z9
yOPY5PgV+2rfCZIgix3kGQXAGL3C4NxNOGbItjwKGbAXKwnfTwW1+ZrkY3uadOBt9GL7RQ1Ql28V
0nNcefvM+sc6DCZWqM3UkHaCzAq9nIKxR9+lVcu/DY23WfRDF9zYYGIGKHGzSS0gqHUljzaaDbo1
3bfI2LFXyGpT3hMdJ24YTNwopRyMTHS3FPUqqpy2kSyxbDjLxxPCRI6wLYR6EhBqk/brbP7SusMs
85qyaA53aeWYeDGiRSnXGyjy8nDS2omDQRGfApzyb3U8G2SihZKbQQk+UghDaNe11jKRLHXj09j7
S/GZ48CbDqXpaO3GoCzYuRnjA/BvkfR09b5mR0pai1KDHfqmq/uLi3vcjofeypPH2GDRLZm0LJBn
dPdS9Thnny4rdH4gfbdVK4UYm0PLv1Kq9OQFIK2JicODjuZlV8VtIEBZQ8E9eXTQpeK2JfBgQrsC
mhfPobdTm9VvYExSmJo4X2r8hslrMOQw7EA71x3Qzwd8AqF3L2u8fbFbSWOMc9ZknCgt1XhX7GWn
PWm38n2H0bloR3YZcImiw3/dRcZE89mYZj0LIXIuXCCaO1PUOBy1NqPVSi3m7Krr0jTlFDKU00uL
Vu43uSX5LwXEzI4fOQI3A8mrQJbbMexLIMXkENiYVvmkYJhJcLWfKq2DYSCMDnGY/EePTX/AbIWB
tk4dUE/M5qH2lgLjBGk+iFhFxaPJCMXRS9AaZuAYpZ32mc3DBaHb885HVkKZ7Zt1NR+CGkLDsFZD
i9QDih360Ed3RWWUujUaSvBLBhkJKqkkSXn+sZkOGXjkBoYCaGIJE3OGAAh7INLA6CXIfM0EDOPK
LVHuq9YArP61Yh4GXj/CdsK3EsmEnT7WJxED8DSAjy46kVsf03d+oVGEJjSo8zosNk1pJY4JQuU0
6kJK7xtLXzpG9aWtElfm8SHzhDBRphKEvqzpDZTUP7BTmMOzVZnjFJu5yUoRxjwBjln1Kojw7DQI
7FjTnWTUAS9wL5m82b5NR1hJYmyyKFJNTGnm1cXfuuiUlJ857s0TwMQTY1KiTKIVItA7h1/Cp9ml
mFmRkz0OMfp0FY9wa+sckSzOj6COvVRTM6iRreoP7f/PdQUWvpUfMyp1uTlFAi09JYoAUoffncJJ
GTkKsE0OelKkU6lCgQTc6Ll0nIh/eVd4AmjitbpZkrbScX3ApsTdD03/3E325e/zHF9mbv4FaABl
nVY25If46Yy47ymfUl/JcDpWfsztjeUoJDMKBea8pOBcRzL/3LrBnQITS5zwV+y3jmEpGPflvvGe
W+veRfNXz2FJ1QAbqUUzXUPzAXcw4spXxn4CF8r30Wv3nR+40T7xf2qPvDYbThhnUdQCpWk0Q4dc
8lcHde/9yRTO5mG1Uo+JpaiN60tHq5Iingwl4aQCILXIT6aCgJQoVsLtAt5MPFYCmbjaiRP4q3QI
7A/5F/q2ETmhXzWg+qAN4oHLfQ/bvF2sBDJBtmhKpQWcOzQ81Nf0xaG7Su2UWJT+G3nOD45LbOsH
TDoZTybohWKihmJGpS4s2LfWnV3Zqf0Ss1o0zTm/lTrSt8vytj3iH3FsWqWXUaJjgOrco2f2t2nA
C+zby/cqgHFxIGgqc0dTKOM0OBTTKvWl77OneCJSJx5sxL8ElFdpjIOb6GyUSgGr16FOKroUcIHS
7Ap+5goOrwFs+4h/FcZkSrg7k0alW1VND6nhZmVimdyDkSeEbuAqBguTDBTnAEIiydEA+V7bZ9D3
DizZmqf6tJJj8u9IPLNg3LpXMzBBUvwNJL6d8904oAJs3ae2Xtmz09n8GjB35xi/RiMMmGdF6Dl4
tLs/dYPb4gpYsRQmw1s4nalcaYxTE9B1oqQOq6zdwXmhY5avlTMnysi9VW+maSYR0V+GCVBQnr7d
QlFVxhzZIB64p4es/KoDaVJQKjsSgo+c1ytBTJYmDRpJhAWP2w0wyZSydkoAPH0gXqxEMOGpACJR
VFQQkck/zfxW5FFUbZr76/c12nmxMne8nyXmQptgp+JGQidlB5SMhDMHcUaieHcmr4QwMUmPy0gY
RQhJM+0Udo2TJeJVraRf5RBzJLEw2UFFjkN4U8nDR3I28EaLkiyJGOdj3DmlsKeBiCYiaQHL+FXL
G9D6F91eBTCeW6lVT8wBnqv4w749dTvhFFjAut0p95ctYduHVqowHtsP8jKHtEFvPEzP4a4HXMR0
n8ZoE8m9ccebP98u26zEsV6khDmuvBDXnNuj0YB1CI8mAnvha+5l1TZzp5Uoxo9AamTqjQZRyZ42
wAw7ya+Rq/FStO1Wm5UcxpmWJc9IWsAYhF07o/eFNvdgMPtBs8w7BavI7SHePIz/EaixMJbzqALH
iYL8UVw21Wv9wOkO5VF0iMVn19g6QzRR1XUZlLhIZ5jjcUmjYQwH3BmrMLdq43PK6//nCWB8SSuj
so1jCDCNz8AOtKTw52U72NygtQqMMw2yrk+KjOKddKPfNHsZ7fjKg+F07uxkbnTgvURtHRRrcYxH
gRNJT7oGqWbUYTjfqGwZZDXm/D03PI5iW4awlsQ4U0+SPJLp05Owq4E02vqGM90nT7T5L7B5ADqb
rruWxviTFC5AylwgLTsunu4t6FSWD5QQjD8IzltCxqVCYZ77jj5qjPXzKD+MOD9S9aApe84C0iOC
PUJWKrGdM+1slBnRYRn6w+DEu9qX7+evopO4ocMDWt4MtGtZzHHVTW0ogdQUKbRu07d441uGzEh7
XlzRquyPdCWvpVHTWZ3AjTYSaVIhTemeBPF6Km7j/uvl1eNsksJEhqYEbENlQsQEfjOCpwwRTC/D
57TmxHFqxe82SSKaApQIVRN1JkBkuhArykiL1FMpLValA57PUvQgjKwe83ZfSzdbOpMD/rIZNMDk
AAp1cEZggpmxdrDe17EhoBMuHM9NfxRvvjtId6o/oH3iD3AH6QdZNdcCGZsf6iXSxJx2ox6NZPcy
qFonFAHTqVzytbmWDoFFH1NiLu7CZm/KSjZ7f1wWeQjbErIL+Wybwb6CM4DeCPntNWCjrMqfVPuy
+fBWmJ18kPNwNsUeK6xammrFADQR7OJKvFlwOcmd9IHnElwtGZ8QiDgCUxgCldmm+Cnd1eIr+wni
RsA75uBR5JYd6NFyYVNNxkfSphkGM8bCCineHYzADXyKuhgeg/YQmBbN6f4EgWQzfzRUyrAjg09b
Mpkjz5zF0UhldN3QZx15N+woWH0OngTe8/PmqWDoIsDpCPDcwRD/NtCoFaLMpI9UUrev79BPD2D8
8RjiRUzjZPxbi7kWxRys+WAo+tJOBAO2gfaE/+0fk0gCH7kUoQ+FFwA2z4ZV2GEU0/IpydJGWKBY
ctvjgVHBZZ0W+/h9WpuRVKJkS6ADUdAlzqwhCcKyo8dQHdRWZvyQx59EXhydxx20mWqt5DAxLe31
Jq+onDnp/GgIHHHSd5e9mkYp1uBBGKqCM0aViSEyBq+CI20QElzJFT8GPFuzmz1aYuOdpufp1kty
mEMhxhVdzPAfCmyTk93Sqf7Ww3QWfVIMEiu7QSpkF0+hLVriADqw1Ik0blvq9pm+0paxkSnoEmOk
5Q6p/wuBOrXJw2RPbmdXPs/Xtk4IVNrAiSMRXUKf6FszKdtmVpsCFQi5FtxQGax4+Txi3KjMS6vV
vvdEdy5v5qZzrySyLehEMQpBWHC1CU4UquF8Fu10n9JA8bLmzeNgLYvJj+qlkHNtgqxyttUQgbJw
Mg/9BE9Zsn+pVvHWc/NA0CictymByxq0Cm8XlATlAJ5tZDDhF8nT7AXQwhR/rdxX16iOATZE+EDr
00ogm28GWQkYIPA42H3fNshp2xR9T/Usfsm6PtktQ9b7mm5MHJ/cbNxei2WWNhOGcllm6IlX98in
MKIaKL1HtIPmGEKh3RrRLjv0V7ym6n/Z038WWGFOXFz2A12mLzXyg/lAb8aCmzwud9kXWjg2HV7h
eDO+EdOA7+vg0GHJW6XC1MuigjiROkdYWJLGSVq2XfBVAnMERbJaGAptqAXucF1bUaeQn2nVd62l
DCQ4lMDy+1xWee9ORFE4st8dfyrQ7jRAzwE9ykQAYGSLhtGKXRYvdkOeqlq3jNYeh47j8u+W8CwE
hS0J/NmU/+utS2DQJY/NOVxwG8e49a8RXaKXYwrZlKBDfVAHU2QgRkKjZuICeL0ZkVswEa+nn+KB
ovfnfnwXL1bq5n7tJNdzbr9Ua8afRknzXrwKXf4lvB/CGOc0KKTtBxXRRkZ62+UHnbSc1dzcspWu
zGloTHq+LAlESMaNph/r5BhIH9JCBVmUBpRgwIi+3TBZHBcjSLXZNs0bVd4bHS940N/45qSlFqG/
CqAusbpJ9kYGOOUcAlpX/oq53SsAiNrmieIsBj8KFBou78r7mEHlGQQDNCo9Ds5/X8nTzLYVFrAo
Ql61X5wII5qTJT60x8ZqbHPPQ9relEfxBdBArpvolWHMoO60vNTQMGcH3xdPsUF2vtNd8rzYoZ3j
COCdc+9us1APo5oS0iNRRILOmEQHymSlkQCZUIyPhVTaSZ86WfogpD8Ko/Yur+WW+a1lUQ9YLSVZ
SpzfC2Qt820mW+byjaj+ZRFbTrQWQX/CSkQFqqqqUSBCHqZTgfFkweRlITwtmLiHsYKsnQeIMHoM
aGa5bpFlPCy5welA5e0M40nE7PMkrczFrgESaS1+GOwO6sQboeUtGONO8qLWUZxCG6E9VMJX8KNc
3pD3rQqMgTFJjTzUzWwIENAe6JlbYPJT/BZK3oCsVEUebISWck1OocdjLn6fTr2R/K4uHRYCmRId
kpfnNrPO6Myn+VY+lcAnyr3gHpiOnOB32TQ0kTlLll4BtlcAiSIaCKPbsLODlvfIeHnDNJZfSSOp
GKbUwjsvpqUg2tRdoBnMTo/NFxnvFuZP3kAfTyQTI9A6qM8xXtDsabpa8s5Wg/ojUfbVbzWR/oSV
3wrNLBblCK36A31DkHZobrLp5Ljo/ElB930KSm0D1IYGTkMgarN8byhFzIsMIHR0mpZ0FfFI4umz
0+wm2/SJFblgKbFSj/c4s2kgr2LZ7rBc1yYQzWmItuJvIfPGSrU6Xk7Ik8EYYVOVRpaVWMpY0t1E
q/ZlE3mg8XY4jk0PIvYgXi0h2/aUNTFen0UsIYIfkEKW3XKfWZJNffoPytXUxi5JY2xQAXdegBZL
xKld+Zum7sa34NPiy3eCj4fBR15tZ/sYXu0UY5AZuLzjosROoUOCHIBAYQuYCVYzl+pInOgwfCgS
ryTSfV25wCALqZxq0DA2mz0BRLolEF7v/6Ynr2QwZ9eyBEoXqtBKlD9J1UNZfOUYBTWuS9vEHFrG
KIlKQg18RKIEjE3BjR5TQHqjD37cpToneZfelXfeurHMnF5jNbZknrFmw7N+g3kkAG8naPrP7fj0
0g3fnYbDGYLba//fuzMjmjnXjLIE9kQMNzN1zVsiR2lzwIdITmDJxf3lVeV4NHtNn/CC1wcTtMyC
Q53/iKJTZHDKixzDYO9ZmmR0XWtCGx0FrKC0zDzn7RVPBI0nK/vOIkFQJgItlFOyV79S5hDw2FrR
b+rDCahreak0TyATMuYuILpgwhYnoB8Kd3Oxv7wtvBih0B+w0gg9aG3eili0RMHdAGBJV5FozbfL
negV7vzIx3DhSmRiRJsMaisbNCodw3t6TKJm+jM7U0N3p3HHa1nYTqFe44XCxItWmtWumqAhiLw6
qqTs0DEoPbWiBHQKpm/scu7DyGbiuxLKxhBV7nSFJthqO53MbLb1SHnQyfilGodTk+i83IMq8T5m
6QqRgYWNMiYjL6/jUWobERmqK/4mNkgP3GC0YoxiLBiEHj4rHr3uqx+yHqCa4qFLNjExzJgn+EVb
3B7khYKwACGPtmkgzb9WfVqt/YNeOPq9d2qqGL6QRIkAbJnNC5amAocEsjjlNNoNXnwDp7pChXFP
T1DTUXiJ/6b7reQx/t4GbTYkakCXVfJC3coKS71XrOYlSajuYq9/1HmH6PsSOA3LK6nMqpb6EGHy
AlI7Z3IIejVDkBWLeFWj702LwAtqvEVlQoACqt1xyLCo2dHwCWZhEQGGEEgs/REn3pWJmh/3XrN5
xqqGrGimoekojb0NO0JmSq0m4iVoPrxAtAVedk0AwPKR57Tzcr7KYjcxVweKI4vWV0/8HV8tZ4Ib
3Qe/ice7V//L1r3KYrYuVEKAc0t4DgolP9s3exXvhPlXKXApQED1+UOXtdUyMlsnzQMmPOnUYAWi
WlF6yEvDnuXYvnxIvH8ZYlaQCdkoyzZzPWAFhV10S4ctKU3GcKSDKAaIUNtvdBjXQJe5/K3zMKJw
4K3rth++LisTw/MIyOq9hB9Ahqd5fJh4hEG87zPhM2uGJSgn2g9hXjeNH/EGUjZzvNU+MTle1rV6
VhjYp2QPgBcv9yUwf/wBajs15ffx8XWdmISuiYG5ktHXyHOHBb1Wq9fS4LRO/okOcZKFFzs4Alnc
X0nKNWMRsXDBifoxrvFXPeZUQ3qB8nhQi5s55OsqsmM9gQE8jDSBdkYVO0XjpznIYQjH2DdNAUVf
4Eai2Qd9bG8j07gEOTFTWrLKDjF5MMdPl51pO0SsBDC2EI5LKYcTBAxefI3o7qV++dyBnIiSsaaP
HGmbwX0ljbEIHUxY3WwgYyW+9JzcRhjrAUrvaI0YNJA+/wFoGUcgC62QgqgFDUf0iEabBK5nvnFs
QkBUiF7pzLspsbjQh5wdY8EVanHO56BDriXrnyvxyQx3l9eQ933m/FCaUsXDFzRSATSH9NXSav+/
SaBrukrC5W5IKz3AJlVAtR4q2VIHTqa26TqvZsBiKBhxLaODEhLC/rNhPoCP3onkh/+mBXNKJLoc
GAbNebOgt4Ysu0ed/OmyCJ7zGMxBoGdI/1JaiR3tEVwlqavdYor7hd9wz+us3kyqV4vGhAK8tBIR
3F7w1OKmVw6q8Rg0n6aRR9/A8xgmICx9U5eqAfsabRLZxW16yH4oQDbTPN2nFM28pi2ePTMhQZyG
yMRDJSJcfhjCE+H10L7HMqDpwuu6sa1vY9EKtUzOWbPeWwWA2vcSnVvZAyP5ud7jgdzurHCwJPsJ
9evQ4o35b18xVz+AyS4HgrenoIGVYJYRPQ+JJ+nogbYUBxwVCELyt5r3xMbxr3cvXigjvlS0jWXY
iVJhLe28l0PB5tg/x1bYpy5R70Y0jp81G12NzvpfY/bI7Vxc8zA2Zv68LI+nFjWldWDKVUyi0kI9
CKusobkuBnKjKdnHDilDw51HNIh03s+VGCXO8kHQzukR7XDS9gFAC57yrwjpdgcSZSJzOI7fN/Od
TfRVIqOYEdWRHAaQqPgGIJuH3XBo9+D05iMlbC/hqyQmKsrN0oZdjUaRwZO88fqHJ1m0oS/5PTqh
rTyiIebT5T2jP/1dDqi9CmRCZJ/1RZeDSdxW1R+JcUf+bzg8ZumYqFgsxVwWKb4vmX5ArmXAr3BD
Ik8HJiT2+pinRo/tIbhFgVXRHa6KnYmbt2bRvFn4pnIW7V8OltdVY4IieFvaMinpqlmDM+xRIRot
AK3dGc8UK6cqOI7MsQo2bx6WSs4aAgWD9mnJbfAgWlP6oaziH5XYdFlt+z6OVMgYwdccoFVCe75s
af8SZ18lMJlRYo4kMKkpILnMUP+h9RiNdjinezrrFHrcgYnt+Pcqkf59FSki0xQCnWJBpV/mGe+h
L4yNXYPyYXWtouTE62ih+37Bm86tNyuBqVRHU51DYGbeJIBwBWNCcB+ErmReZfFk5cMXzpq+Q1B+
616EiReJGkqDSCsIJAOVt1RbS/K9mu8FpbWV5IsZnsYahcQP5SA6ODzQ8kQAtsqcmP241IVJMS7J
nXJHwX9oIS+Z4W+Le54Q/khOjX4UooFByDBYQqQJvJ76VODeWJo2oOQ0LvTVpqG8CmBhGqPIkIVy
oq3GJy05GJgPTjzTHeu9ckObLYU9rxSz7QwriewSliRQSAeJ6gPuCLIH3Ho/PqZ78462WvKnGzZj
pG6YGqU40AlLXRRowP0tS2zZknl9llsx7lYcW6Sh/J3xr0QwYVhJkr9EKN/lG/EA2DUHWHm0w/EJ
wALCXWChF7jwuUPIm9Hx/C6LbmfYB+MD0qIaYzyfsxzjEF7TDqISNaf4KP81sh6AW9K+rOxmsr+S
yRybeg9m0b6nTzuGm+NppwutACOA6vcPiDHRVwZ6CsyisiPPBYW+6Uck341J/F43LTVAE5YU7yre
QO1mjmOKMpitNEWjg4ZvY6U8xUYPrBU8fJjnSEkSy3hYXOPqD+qeW8a4lkX/vgqTRT0kehVAVvcs
HoqflNx2lqy4tGY8POROEFqJT3hJHPUo1jzXQhkziftCrwv6GqDevLCw6PcUEOdPqPw29ZPQZEFU
tLUBi/qtfo2WDQ2IWPB0r+9N/a6LPxKATUlDU6CqoBVVY3Rp8lEnRdbTssnsDre1r9xanaWYFm0M
DzvrQ+EKLa+iBuPApAnb+T6kQdOSkeAZ3RcjO76nxVwMvVpVjrtEjuYA7oztllebsgimCIxj4K2I
WcM2yvpw7Bd6Kxtd0e9denxHjg6/Fk5I9Gl7PycF2gzKpgxZCijITIysvN03tKAu8I8Od1084BDU
J6fEFm/Bi+EUWFc83YQ/Lvv3tpKvAhlHmHQpTzsDAiUMmOte1h0DhRNCNl8010oxttL2oxL3Ywtb
oaDHMror1fv4TnCFJ0pzk4Ns9zO5v6wWdyGZ8NiLDTJkGTI7b/FUL/PMyKNQG+dJtlPe2qpzWeLW
2bNWkrEWIy+zVFKxkBpq5QUO0HY/ZbOFjifL6APOSUcPsneRZGUmzEFn5qM0yVTYMk9WFdwPkTsH
hatmpyTbSZiKvKzb5m1jrRxz25jCpANMNuSJ/pBhPBCVc7vpLPkkfq3uO7/nZFs8eWxRNjOSpBtr
7N4Mt4t3mSeVh8GmQCmVL1Yu9wDfyr5W+rHpZKxM1Vjk0C86vri5sRcLuy/QEEf7Cgq/LjkB9Hyb
ubCFLARunGRCY4QQOYCRGT5xNZ+y/eQgd/ASR0sc3dVA697LeJ0oHWFv/tQ/cTaVpzQTa5oiaPRU
aeizLa3NxK6RWPp1bFNEy8bPTirvFXXzUHq1WraoK2jBGBENZ8Yy/EpjR+s5dxHe95k4M8btUAFU
CrsIPDB07ZYDj2SPJ4GJKiBUieRCoRqgIxNXyCKInMu7wgkjLFClKRAgIs8wiyQv2sCqQkOPLTD7
aXckKYrMq1u1+1b2wRy5lwVzDgJ22FnINb3WRbicLlyZIJfC9b7SeSDCdH0uGT0TR4A5I2kLXT/F
sCvsjthUdiA/NUHJWUbORrElXUNcCgWjeegUkwoXz0k7ovCmLjgLxs4um1MKaFYJC5Z3Xh0ACSh1
s+LpA5uiYCgU1wqMm7P9I+o4DNpEoMY0eoPYoc0BianG6UPbjrYrKeRt0tGD9lmMC+wKesS87ibC
i5vwXcLwQ+SiRZzXTL15dq2kMWFH1VEaCLuztPIpLn2ptwnIxgRbQS6H+XqQQINABFkyjUK8BGtz
0xSFIIeUiYb6wVtVp65t0j7GpmnRoe8Gy1SdKuN2qGxa36uU801ndbtQ9bBPGhORNdnHu9QVruXc
GijO1zNtGclO+qfx7rKh/Mse/qMY26DSy1oj1SkUo8eJhldTPCF0lo7rhbhD2tjb/1EeYzN1Ncxh
bUBFOnyLiVtkjlZsU+w+sit/8JrieAvK2EysVXKVV5A25440/DSGXxx16AfeBabVjtEfsNqxuJUy
U0mwfM0ZG3jZzcNdDULE0M7AftdWrsKj2N4M9CuJ1FJXEqfJGBU80KIt3VwsVb0qi/tUdgPlXhF5
kYprHMyxpc26CM7q82YFvrpLPOOnfN242TWdXah484Ob4yeYG/zbydhKT4Yirt7VEDd4uL34ag/i
EeK2QLEwHCKh4Z++FlIGMt5IOFdRJi9u+4ig3/+sKEVZj12CpkIbxw2qu+otL5Rxgsm5U3q1heDi
M9ORJlCpdtXrx1xBswBmaS+b5uaR+bqYbOVdaHvYfQXLrCSL5IUj5Ne5mlt9ypsH4WjDlt9TrQGm
Kl07lTiT8akkTpb9uKzL5kvryjJYwmrUyIopxBMTxfvwJacFBBhF7cucaSc3dutQYrr8SN0udcbd
3PCi1mYFZrWYTBypOzLpaYnztOhtWvEUXHFfgurnz5AQOVGLrcWTXhbGgt5iiD8cK3RRibKVYWg3
sjBpaFHijkEFppZzeZHPof5CLGMr8jURE3FQscgdFpcSNAbfAo9eY/ofvCLk9tUeY7woRIpA52G7
j/pZnMUWbAP2Ilm6ZFFQqAQNQkXpFLu+tJpr0cLT6M/LGm67xKtQxsujPilHoaJZZPlcyh7Fyw4L
DNPxIAz/JZy8CmKyhRzAZ0MxQTvaTovmeW9UnPh8DU29UrI/0r+Bms/fi8neegsplPSihjiz2VXa
qWxvJnFHpIwTUXhqsbfdSGsDsx4gp3nOgIs3oqiV2l10BgT9WN0fYCASZr8MIGcqzEEnxjluNNKI
KFk9m8N3wqNb34xbq+8zh1vRm20qdPh+3R7j9EpojnPP6avePKs1xcDkva6ii5up7QxqnvRaryAN
j5YQVEaCXn0Ws3b4QWSVeGZYm4ENMkqB2ya/mZaASptIGEsGPgVj6ZUuj2MfowQp6372Sfdil05E
5Znd41JoJwAO4lY9N0QSoAUZ6CRUgenDAiikSi1XOgb00emMdzV7/GXsy6+0X5ZYzS80/HGOhK1C
HQBV0VMN4mwF/2jIXh2iWjKnshbhWWh6Tsj5GQpEBTbgTERwouVgieLGLPI+1yPnZwYVQBogM2S8
Wl0EbVx6Cgp5rI6U7T1wgl38SQbhNjipeEcORxp7FxCiDtMPDaS1rnagFd3ULp9fSJV7K3y8HBm3
XHutG3sN0CIy13kJaeR7FVuU3TsBHcsoIZX9E8K3rfj/Rh7VfrV7YWv2epdAnoxWlDuMi2CmM7bL
3h5cyacsXyha8843uj/M+fZGJnOIK2UZJhplwoZM5SDd1E+Chbkmr7rC+40BvyiPLc47EH1/7BXz
jXB65q8UjsXOnDQd7kFiTHni9bSXeBnfln4YxdHh8IAxeYcy3JBpAatFhePNf6G1kXGL+1jzNVnL
YYKL1FQzut4gh+YJgoXhwYPpKrgz0oInb/RmI4QCIFwGegkA/BQ8S71dt2AB+XtNL95Bf18qt2Nr
ZVnmteTLLFWcaL1xIECUpkl0o4DMy9hHC4QyvC+XiNahr9WGNUYoLPDIVTY9bS2FMQS8U/0lRftM
S8b5IXDIntyg3QdWx3v92sh43qjErB5RBpyuDVQqu2PYBbZhPIX/I+3KluO2legXsYokuICvXIYz
Wi3bsmS/sLyFJLjvy9ffAzmJKIh3EMtVSeVhUjxqoNFoAN3nZB8r5JNviB+gzkFFBf5FrbUQjVFv
oddpC58AmxVnqByPU+1C85Az5FUgA7ZK2Wrei49bRCGCNLVGZhPkRF6cu7y0TQnyh+Vd5z8d2Zgr
e6bZdY6NgYJzTFEPFrukQTZS/DWYjt/1l4369Q9HUfANsAH3qzJiFP/JG8uHOvj1esGkBIP8Y2I4
3A6g4Bsxq00nBSurl4F4s7yv9cN5a2QjJuRXxOnMlhkwJpkr8NE95OPqRtIS2J2TGYLCs+MJKVZN
4kmDeiMfMoqeYq4q79w76JJbjorkvlNmkBD3sqanxTIAql0OLbmd1L/y5Q0NOi/MEXKMtaN9FVEM
Wp3e61XpZvnd+VnZO+UBAdSO2ClQKyGyKbRTlS0kwyFIDXm10HwsL6vTUx+LXESAL4rXLvYvlkih
UKPOUKf8sT/BWRl9jN2TlsV6p6HPG49TvnSL3w0K/K0fr+A7NHdLTFPaF08LaAm6myygJ/1jH+i4
XGQ/pb63a94zmkhxR5dkntYaaL+K9HmPNG6j/dxF7fd/KQqUWCcqrE8JHsJyHmST03oAqR6qEI0f
JAT9xRGNd7L79n3rEMxBWcYZ7oSVNeJdU+kixm8hotDyijvr3aC4I27FGC7YVybvQt1ZyxoIymxi
QHSMgOXo5V7fDerIWlvDBozWfDTZjsc1VHM89YOnQir6uhP+XoAJsXaaUmPoOoCNOsR4jEezcSUr
bWfzBQLoLHEAA6WleDHWWJk1O6YO97gY0eCKy/WDivt1KNVd/WoSWpi3/nBO0oPK7jjihGKDvpVa
oLN8OY551Q94L8Oxk9f46h5P0OqjeiD/4eZ0JyZqOGcSw0ErBThc+Z+ySWunucOdLcFBU40Gn0X3
VK/DTPXPj+TuQG5AhK1eqcpxhNQ2psq5JWjMHC5Im3raLIHZ9YgNjOB+jc3GKkkAw6LezZPbLpNs
IHu534vREnxursCwpE8YLe2W8DriGiSVGW4A0DXLr7Vl2d/OgeAFnOAHSdvr0agAbuz6/kfGKLu3
mV7fGqWOFu84Ndwknn9C7MD2Ejwge+dnbe+M9wJeSAB6rVsaFCrwANJMfvoeqTtOW/oPnNGLj6bX
3JYQv5RgyvxRCFpGU2k0toGZ61f0jpPAQSYioH4y+c61g6JOcM7HvmzFyVCFzACV2tPQcUuhiTJl
pzy23D4+nTdNhiFkBklbTbkFLk5vJVfr8g06usT56zyEzD/FDa0hmjIwExjsagr0QDs6XncokB1w
XifZDce+Qc93VMJUNbpWLbRBqaFlHLrproFZimTM9gzSdRyI/9nDhIlptY5MWZP9SnYMtPzrJ3DB
ubrLafplR7ud+PECTJihSXHmIWYAs433q5q54/rx/PzwD7xKp56tEbllWrMbSVMDgJ165FL9sQ/+
i6LbzsRs7RBv1nr0C9NkZiA3ivTPRTuRU5JM5YWl5rJulJ3A/gJJCOxpxFptLGDQmtReXKxubIc9
e5hkRVO7l4UWRSRDwSmkAMSq08w0Z6Nd4sWb7nqfQFwbjw2emeFpXQnb0PFl7LV7Q2iruAbVTVxe
vGKTzWw1L03LQUWU6Zn4T2x9iTrJat0bvC0G/32z9baxnfbViI+raeRi17LqKZibTwZqcM67ncwY
YaGyTDV11tPZa/TLToXaWHIsU/NwHmRvtwAxrWpYqF+l8Ar+V2zMiZckamwDykvqxepr2CrA6+J4
eo8rBF5SguaMkz2FElDuYOKKssGKq4JSFm4hunrWV5RmhT0jg8dF602HVobsirf1t17pyXjKdsdx
AyZ4+zxOtLN6gDXz7bKEDQjl7Lp8y2RtQIQkBj0oQ6VUAMmJT+b3SRUs8/vzo7YX57aDJmQxhlYN
NCsBAd3zzDb9sSkkzsA96tW0EC7agVMAZDSESErqyJ67FWTeWg29DtVkeDaLSsMzmQ6/iMhfgx2P
Eo6wveCKk8c/mGIjTV9QlhVxuXj5CfSTl1lohslRPcreSXadYAMjJMwKjh3mmACm7EIGhuSEXNpS
/i6+rb0eP9sBCy6lDh6B8PtmLTV9TKfJAkhUIcatblf3h366J/1XrXzvOL0k69p1CDDg/g0nlhqs
MZpIYgVws3macFJrHs473O42jlLzfwHEQcuNodBtAPADDef1nbkOE4pBeB2K7MZZiias0zKqtZ5o
QBsP5OCARwevqoH6nZfSpwfIb583bnfwDAOPnDoBp6946KVGY+tpA7S6v3DKwiexNBHfOQ8iCXqG
EBYsnqIN6C8BIrJ/kVcdzBvHfiITyMO33JJtwYQ47vTWgut6Pld6UDqXJg4ZhSQA7a6hjT3Czuc0
pBvNFBCWdYi725z6afz5/KzsRqANBP99s4KM1lTLYQREuyT+0LBg1JZTYxXXRqW5i2X8try2iU6R
DZ6QqNYtm8H1WMAkVXVn5lxaJP503qT9HRZegGcU7LNEvI8w1KSJTbMBBrswLjg7HN7vcY3jgozD
eORXgIqfSbxb252rpzsQjaIXTFSzXSotymjUIt495gOUAzh3DsSBVnf2+hwiNtAHwlYrOwfuLiqU
puFCwkQRrNh9FpdsIHEKUzXlsC5XaRqeH8tdqyxK8dqBq1RTvETtqyZrFjtZPMbMsNPpqWStyxqZ
ztHunvQMI96f2ilZa3NMAXMaT+lFij2JdzLI9qR9z9jgCPG1qydFb9GJiPiKKgg8xlYh7lfCAXVV
Ojh9l0vZzYRk/EQ+WoY9v+kaAM5GQMdrtT3GTELJvbsH2jqBZo1u68j9X65gWqOWO2vZ4mXRgz1D
Lyn7ZDkXqR0yanqdjAtk1yAUPiB9AMnbq7a2RKV1MuWIF3kcmvWDrnuNIfG53UMM6JosvL0a3POE
WVJ7Y7aaCTFCDecDV5yLfDNoA9wmBZnv+LIXr/19cIMn7INjv+isVsDpyEX7eKl1e9l9X+AR6nFw
F0lMl6IJietgZKoztUDjXSU6qs+6n/wyHQzPflaiq/L8AuZbxKsMaWObsCWSsa1bVOIvXhIX+Tu2
0iTU2pyCQbhlng0ii+A83v4S2wByB9psKLZiOqXGJ4/LBYIbzQc5Rrh8boP+Ez9t5CH5cR5xNwRu
AIVN0lTsUbU4I2eaB+N0VU2S7+/Gps33hR1yiGi/2ApGcDxwmbAs5Exb/0GxdHdlbXCEdQyFlIma
EeyYLrhWIG6ztW9okfaMEy1dXIDkuMspw1HWEy6DFVJoldlaXUUwb9YWNzWny7W7z2YZW7sERSzy
KVVoEMcqX9IDuVEz3VNMi7mVqT2edwYZjhA6VgKKbBTUIZ0hnyLlFLGrrpY0pskW8NPvGw/Pij6p
85Qv4O/G3a+6VTOYHJf3ocmrsfbdzzEcMEZZ6HcV3K8eKizgwgRXKCoc3DJxgsVaTHcywHpf+KBH
9stiDZwok5x19s10oOStcT055BYvFzLoGXHdU+P0y7WQjNSD9GDA+2xZ7PbgSZVlMvuBY4MnrOOl
rIY+UYC33o5+f0JLYx0w5qHoAS3TbUiYuxylh5Jdf9mACqPbZ2vXLx1AreXWHNdgXS6g5CLJDXcj
1AZEWNllq7GU8qsKR2PHUs/v6tmQHOpldgirmJBmxd0PvCQnqTtQcKnMbtfLkvfdzcSxCMoCoXr0
qvnairt6rLA7e0s9/CiUBeKQid4+pCjA/2qWmRqcX8z/xwUdcEZAhsGhonoqitFnlFrCKk4qy1tA
yc181wfcIZbjKKvt2bfuGY1P42ZdrxklcZkBrTNx/KVx5Q5oG27HHMTSQ384b9ueT1DwOkOSiEKm
SiwxXmxGnEnVcUdWwbEHP8Zj0Z8hCFlNhkauuI+BAOY0T6fl10rrZO2euzO0NUNIZqpkivFcQ2Zs
jhEa1/Hq9W743KAll9OyqbKWoL0Z2qIJM6T2VdpDbR4Xcu3gZRnes82VQA3SnD+TeKyP5wdwb01t
0fjvG38YrFS1SIUBjJKHrr+yIEZnyCro96L7FoNbvMFY0rVMVo5hlekaRE7ZunbXHDKIEZUmPShR
nXpTX170sy0pe5CNpRD5YqJ0Wt1g5kxczw7U12rLLcufg6yLWjaKQvBLq950xgIWtsXtqlwwMniD
LEXbPTFwmiMNj/OQKRTvUXMV/WkoTuduyHX7mnB0k2+wx9UC9dhcylirdm3SCZiOwLSBplNh7Bgx
tbSrV9BUriFI/GeQektL5HYDxAZDGLd5LOlqrtDs0T7wiiJOaZewuxYlPgxKMMk17Vy9Ct7g8RtM
YRdhOAepHQFm3hrdu7hsS/VydGq8ny+rk0ySDGPXA3FkBUuKCs5wkRTIqM3YQioIC50e9V+qX5Mv
kXk0DGkv5v5YPiMJqwzc63rUJdw9NLcLSrAzoELPjw0fOhwXnKc3uZZpY++7yDOk4CKx2jUrqn1n
b0gyy6VVGuosOw20SyVh/nUIdkwDBPrgjMK1k0ktwVFaaN7k80q6YDxwtnd2aCZ0ClO4PgiVe2l9
KP/ciwOlACf4CAjJE0ZwMRk0+Yd1ue6mI6EPEG/O7U+ZTM7k1SACy8TFFtXwuGhA9PdldLTMeVrW
Ru+CfOjJ41I5Du7Q1HgtAqVl6iLx/tcVgxyOv8gRdJO81o5dlRav2nhKDzjTcX6YL6m/Qsv8Scn1
94m2X4KJJQgEDe2roald0GPaDEwbTUOeXvPUpql8Wch6tdie4CCZgtWGs4Qh+GODa8KC2FYXME3z
esVfCcjf1ZMSy86Tr9YaB+Iq1yByMjQi8jNoTjFO6lIBaL5k9GaV6TPv+sTm+4K7L86ozZmD7+sK
2PiX5W6J0wgsyDgf/2Yw5IZwbiN0FUGN8GnP2WzNqZkMY5OWXeCUt6AInJrrxZARXu0O1gaD/77B
6Do8EKcJMPoDlCkP6YX+uVFc68oOuShz/KHo3ejrebNen7MEu/gAbzC1WKElOmBQeX1rheQqu3Bu
okN6VVwtfnPgNQLrDwkizzTFkLEdSSH8OjWbdU0B4q/yUZQuP3yfDryVNT7IXmW4H5/DEvy8bRKj
XyxgOcb7yHw3l8yNutE1LXdw0sN5w3Znz4Jem0Ft1D2KAvJJXy5qPLVwxWRYTxBc7wvPiHupHOLT
7cgro2wbt7v411Qt0ShDwafXtAugSGfNPlXwZoK+LZCJWWZt5G6SpPbkT5GSDd489tZtumTDo0lT
y5AsiteZFrzHgoggHlsNA1cSwgULzenU9yzrg6EIuF7LeJzvnl44eO0CalukxUZ7gWsLyJ1r464Q
tKqytk/7AGXpoE+7aY3IW9Xr/Lff2p4MI3hIRiOmoYsvKRlVMzMFL1Vg0tsC3dYFGF5kxPO7sWsz
j0LsWhfHXhs+jxr2FHrsVBTkyrQtZRjC/jykZmybI4Nw8HiwzbvV8mr94bzfvzq08AjybIa4dY3J
TMkCMqGAs3c869fL3k52M5stjuBrdtF0MVVhyuR1v7hhQUL4jg7g0ODiQLKUbReP75BQeuSsfSK3
3ErTBASOKxosrnk0ztFqs96oj6qPIrqD8obgsQUTQr9uFjMrDIBlzc3QPbaa5Puv1SS5QxMQAhrE
hHq72Fac5knB6rjje8vUukug+UP4MaEu3vBQTxf/iL3o8on65Lxz7I8iF1pGUZhtE11I2oocHUsO
6qWD6JqL7RXXadhfsE+8Elw5MRmVzJ4v4kLqXzRxGIvCWdYVaJNC9WChOKs4VYEGPaaBNjLFD4ml
VIeGgPMt1yJ6lFjLfVAMzZYBTk6eN/KQ+zI8GUmb0GTio/w3l0B8p56ccA4hHSfB2lvZGyixcEfv
KtJrGaCWwXa79ksbPeh2IQnwe3saCCT5Cz1knl8dbaFmORsGm3CaAK0Wzkx+U3USz9y34xlCjIIE
oTadARFZl2xAp+NxMCRvojIrhFnJZ8NKNAoIbTqQIpxtSYH77vefd0Hxsd+YirZLDGxKY0xPnUWP
Vi+JsRIEkZ9LSYZYiQgDQpJc9k52zKnkAmh3GrB0/tnwhGnIdMLSEVwfAV2vm/R7qlyY+ofzq2MX
AtQ5KlS8LdQmC6FgQnwo0xnJwmifCsvrzUvN8M9D7IebDQYfyE1+QK1UUVGE3Add7bW5Zz0RQyvg
fTwtB7wXS3sNZDbx3zd4djroKWmBB5Z3O7rKHlExLDGJD8urmLIxiadEG4hSnarUUDH3kKdpPmVg
cuUaP1ClxH4U8L1IVqG+52y2BYoBmxAQMjhCfjkSq146kIEGGg6GxcleHyUW7Z0AtgCCr5WxE+tG
DQA9pHf8RT8NnesxgOQ1SnFkL0l7W8IWTFj8iR6bDVNxjM9RPa5BqH6C8oqcinbPEZ5hIFT/cpZM
vNdquDFD5Nd0l35dDRu8zJ8kA3d+ZrDNvARZ7YrpsQZbovuYerM/X4G5EVWB5XGB/O8VhKilDHC7
Kf7WMCHjnqneQCLx6RoEzKL+/G0tXDxBc4oL5rYeu2+GN+wIW0QxTqzTNC0M7hHZzDPGCCTyc1Dq
sgt97sbiurIpT0nQZY8DqbB0tbQwcXTClYuRGejRWbWT3tH3kbW6tKdXmrQ6dTc2bQGFhTznKZkY
QY5XIzlY/dKfoXphuDpSoTKUpQf787YxT1jFqLlMShQD8QsLtKajtulaAWNUxIsHkmONg72Mr3t3
BWwAhVU95f3YNiUATWiu5p+L75rz/rz/77r/BkFYynoUQX0shSsm84chvdJ/u+IfOfJmgsSyBEh0
oR0s5x7hrB+c9UeW5Bd2LlMll1ghco6U5Vyl9QiUVL9j3fth9f9olJ7ccLNfxOscZdqA79cgKDvi
bQIaBa3613kQ7qtnFs+T921AasvUk5UfjhIIL2l94IyDq+aH5U2x4HnKn66vNjgsUfR4MGFMV38C
qbGVgbJEvT9vi8Rxn2o5NxjWaGQ5W2DLOBt/2VPm207duiAS+l2iDcG9hPW/KEploEcPE6O+U2rb
JezGTCQv/7u73Wa8hFWP6/Cx1h2MF9/turA9Tkh79N8v5xdMEdY6K6Y472bADE3mWixM28f1tzv/
BAxhtY91+ff5O+mOKwr6W7SWEUnWu3vJbzt4KTTxqADOEGFHHSdHhVgJ5oR3wvDyu/WoQsuQF9jL
jvi7+80GSthIJ8OGuPG0oOvV+aqhSBwUxcb33HpXmJKMcTfAbICE/XMEl3szNzjrxnN0aI3lfVqt
4RuWzAaC/wmbJbPEU2mZKWzpa9T/Tl6C3ihFd/8MRNige4ZV2ejcjjx28++awTwiU9GQjZWwJiMb
F7YYIv5+EOBAUsmkH3fX42aghPUI3YK+Q4UxZLsvQG37VMqsBezit+s6+VrZwAjrsVioVuU5NwP9
i1r+JWnTgzo/mK3kJL0bKjc4wpqk6WzS3gZOMfsdGgnBHtDH339/2ikkRNGehmWJjquXvlVmEUlZ
b+DKcr0pyZEstwv7eB5iNznijzg2GvgJJ1d+idH22tqYqYltBXS8q88pLDJU3RpP8mOOL0vG9rxs
CycsfZCgQ3KWwKTYOjj9p1T/et6e3e8jkwXDCWIYzoovzUnN0lHiLMH0m5eL854tkuW++0rEd5V/
AIRlsnSLSaocAF1AUFHBDtbnVkP934jKnuKAnkGU+kiSvT1XoxSXlWhSxKOKSDu31HlEqjjtArv1
yzlztZ+lIvG0vcUJrRd0oBDigHlD8AKDmmoLy1BFMbadW7K19aKlQot+rC9hrRM0EVpZ7c7VDCGM
mNK787O2a+EGXvAKCDbMigMK2aD/YeRfl8Rl8+OfIQhLacwtZqwjEKr4WulvaH03yZbSruttjOC/
b3YCnTSgX4uMNuhsHD9nJUSX0PHPrBC8227UhpYJrNDK2GuycCUoZ5gkIDI7BA8fu7mfusxuA1Md
T333szYV/8/MeLUVaL2iVfC2ZrhnxaFfcC6T9h1xnxHzcpR2QhMKr4MqWkBeTodTd+mcqKTFGdMK
V5CvcGGt9T1vJ5C3DO6N2RZM2HUS1FezwuFgzhpqbDrYmWSF7i2RLYKw30y9CmY6DQjD2IeYI1dT
89RFxdX9+bmRWCJ2HBmJ06XOorfBHN0nmBiivOVsubGECLGGpouuVhEQaPJILbSnTodCk1ghGS2x
vaivsixPWowWXvRdhVYncwyYQ97gx1tLhKAyJQ0j1QwUtbVd4+cwZegmOZ2fD+6mZ9yY8PnaRJV6
SA0FhZBtYEz+2v8FntpUKdwZxZep7P1hNxfY2sNHdYOlV8naQa2tDQpQ+l4Mn0AA4lahHSwQIg3f
WpTgqJAC03WUuhnibg1Gn1KLQMwQqGXqFot9IPVlVh715iLtJecbHrVej+MzlBDVoJhjtrGOmFMU
N7PjZ7pvKaeulnVC7zveM4wQdXDfvraUAWadbzqQ1tPcVUuJS7xuqUSOux02IdoYpDCK1Maw9T4/
qoEr4dA+oH3kg+VOPth2PeVdLutE/D/O8WyZEIAKpzWdhYNaX9iJ8y0mfvQxA7tFyGtJwSdUSA7w
khkT76AYeqKj0cZQ1s01SWpXady4vrYjGWuqZMrE3Kdfjb93oyg7ZQpxnTFQ6M/zq1iGISQ4A8vq
3ipgS1S/GzQThpyqWbJD8Ak44+HiaWEoLWUCG1mL6oPxBFk9vPPw632pVAKPz+dwhIjUaPoQ2xoc
Yf4++uZBOya9q/wsThYYFy1ZZbvM7cQrqVZd+2alQOPnEw0K5yDDf/edCzO0YeTJSKX3d79/nfyp
dmATAZvIWbSkRoLlDB6LP7Pq65/5gRAeZmtui6LnfpC7pFK8NvPT/Lf1GF6GB00ID5nSqBopATKM
gwfNnMu4ybzckik77+9Mz2MlBASWjFOzmoBJjYsYFQ1rUA4/Ka8TkhkkmRWRXsIyEstIuUHLErT9
jSXrXJOsTrEvPsHOsKwLfKyd/mo0JLw3i/6W+oFNzBYFLJTEnFqQBeGEZV7Oau5a9ON515INkpCM
tNRZtcWBEUV9g8v0zAz/7Pscf7M0EmTTM3ohYIBTu8QsTtUoq8XdfRfaDhKfqA0GngJ6MqywYfJ+
CVAU1xauInRIUEBPSrKNymZdyAioUa6p1nKv0j/q0XcV4uREcs8tNUhY71nUNeiIxKAZYXSxHtPr
mPl8mwb7KTiR20hydJNsmbqw8mewltTmCpO0/D6t78bsERdIrlPen3eF3ZXPyxwNXaUmGoteTtOU
RYMR5biQSJMIeizx7dDWj0wvr6usjt11lkzU7tU0ZAz+xRN2z8zMo7WYgddzCUkuzJx5dQKBxR46
6DIK2d11pEELGtSZoLUUS1hmfaSkKDBlZXdhoIpTlmXvDh5qS1A8jfY9S9ymFcUpI2vgxbGT7q2g
7IqnrytTvmdNe0HtRlKQs79/buCEZWu3epINZvPrfk/D/V5x77znUo1PtYKTK1tV+y6/ARTW8Kwp
uUEiACpHGmbH+GJ0G5/dgB3jLYx7fKvbgAlrWF8Wwpy8xmCSDFIM62yPLojXtNE97/FSq4SFDK4P
vScZgJKr3gdpe5BACiu7csI+zO9lxAu7LrixSljGRW6U6I/EEK70vp++2KNkQclcUNi5WzWpqsFE
q0Ceqi7rPVwIhkb0pav9ZJA2j/B951W6iJYwFTQc4BBWhZEbSIQL2Q7+zkAiYR5WEAU0YEiGMgn4
ZuRt4btRfQMnjJ2e19GgVT2yxUw1gnpNvoFhsLy0jEhG7ytDEkaxJNMyQBUQfVPzu6a81+a7VHal
KIEQj0C9loypihvZYBzCNZ7cCqcgR3Yfs+ttePfDPyDyfUWN2FC1HvoWI2apjx09vqnYjX/8n+8L
azTXlTJdmhERqMCF1XLVoLo7ax/OL9BdlwYpCojvQCAI2uOXW1LD0sFB3QXuyJdDDzbsNehQYlt/
XlNZ+8v+cD0jCZuR2kG7LSpRbRqbH9e8QU9SInm13J31jS1CJmcMs7nitgIRtDRPtVqf8jH1F0i4
nh8ymSH8902y1VZVBeEhwNTzQ5zhnqKTzMluNrKxg9u5AVhnmiWNg5Fi+dfMULzR8vLp0pE1KMjs
EPyr6nOq4DIZRXp5583RGDpUlhPwpfwqhm0sEWLY2tlpuRqwRIsuIv1jM3zWliB2Et+0/QUM4n11
f35uZC4gRLGoHzu9ZnDnmn6j9RfSXzlEMjsyCCF8ZVqeDJaCYWPp+2K8rtL3eiS5wZFAiOGrzlIG
gg5AqNZwshvFi438YMVJ8EeDJV7gKMnEG1cwWPnouIVqHzKj8JuoOP0ZjLjwbbsyJwvWKNMlMUOl
/q4TyaOyxJXF3LCnEFEpGPwsr0ovGi+G4eef2SCseVZEbaO2sKEpw248GfbRllEu70ZiCz23DnJo
B8z3L1c9Kccpzfm2aCy3enY5TF+b5jFabnIIGL7BmGck0b2qySzrdUGaNI8PKDq2tNTtpe+9fFZf
Lf0NiLCx4NEwo0nH82eUUV8RKIMqnra6WogqXXSkylK//URzgyd4mR3FLbMs4E1I1W/sI/MLL+p8
cKSE63UZynp7dmP0Bk7Ya1KiNsqMfqIAkteu1h376sGgX9vBPz9Vu45tO2DpgSgHmicEGFsdVh1N
gTjYQ/N3vEumz3/2fcGv5ySH3rWttWgaGty2DLNGdku8O1AbC3is22xmXVSifSyCBZVVeDXrXMVW
XDpcNrmMYIgvkFcet0ES9rNpTvMCXXdtkDTXTn+K29IdhrvR9h3rSkl/ZtITG3fhc4DC7lZp46rh
bREXx1fWBa+pT6+/4yUBoiKy4pzd6glnY5uwr4Fhd0IxA6DqR/NDD2lT/igLvoHh4ITJJQvyUMYw
vhuONohCOErbvJrQks0fZC7r4rot4X8PTnWImKxneTdSPCO9EuGEQu1iF3g9s6KgifGeFX1Zzc7V
Yt2tyiu9O+rlRbNeFdlfSfr9vPvvbrQbaCFIsUjVUnPmywtjmmkupfeUOW8JtxsQITKlzBigoIe5
U1TV9tMku8BzkBkMKnl/3hqZl1AhWkS4fxnjCEjtI1dII5fjQ6156w291SBd2V4PmvTif/9NbWOd
EEHABzSYNfcT/s4AWXJf+5Y1LvWhJ1aBo1Q9xr75bpSRAuxfz2xghbDSzxCKrRqYSu9BAIy+4civ
DD/59utVbap86Wrng3dmtVMhvNSqslLUgOLNtfbyjyDTc+PA8UysC5R8FYeocGUvRpLgLzIfKJaz
Tp0FRIcRPZwLPRvcJK9GWX+LbBUIwYWZs5mDPBkhWvUS5Soe3DyVZLSSaCJeDvYDWt7BpIzaGCPx
MpV6NgQjncs5PpSRZBVIrBEb3dJ5GZaVbzjxot1GSxxAGw4s+HEq2TqfSHnOOITYuT7NdV8pKYZN
DXkzBvGzgGWedUoeZg9yoxA3VY/TsZCrFsuc3xEiyjwTQlseUdYP/S+9pwdQ6bmgsQIZcRvK+qYl
fih23S1Vi77/GnBGloSWOn1aI+XD+dAlmzQhijTD2lBGAdFbp7b5ViJnZG+6gHgOGSK7wtJAKGF1
gJEMx3i+VGXkMpJMxxECRB4xjUwl/z4EHLPHtrzR4otu/vaGkaJoOALPGyQyRK+rHJSxgMQbu8k8
uzWKGAwd1NcSkH0P26AIHoZEikSJxVHQpxXw5p/5ONpufEVvu5N+tE+rpMxk18c2gMLWBUKGxkl4
IRhLAzs9tTKmBKlFgoeBC3XqV8JrjsL4ZgksL/3SH/NLC1L0ut/fmxJ7dp1hY4+wPyFrV0hBAWeB
MCSLXYKst8i+TMvb6vU2SKLb5QoZhh5vf+OhPmk4Z9k3+eXgJ5Ca646VJI7vb/cbNCHnHUiqahF/
jm395COnNKg8prqgK0UiCjI26GNHQdq6531e5hzCBjXVVhOB0Akv5qvbWFdOKpms3eizMUrIdVHx
njVVhSEsq8+gJbeH+0amHnkeAg3ML49Ba5ESp+H+AJrrFFfR2k+afDw/ShIXN8W73HxG0XufwwxO
N9WFRThN7vR5OHD9heROuZISrp2fF9AOvTRqap1aK00YZeaHDMK1bynbxYPN37HOVIWgwAbdIqzk
rt0dW/O6rS4jWXnb/r0BtP4gvWs6KipeX9pg1EU7O86C1+yQ58xcGnJiLgn5M1/sFw/n52jfDZ7R
hANHXY8UwsxITvL5kCXfWXPTWrLVsv/suzFJmBa7Q0VDUfJTjTcFhgetvFOMFzf0iF43x/P27Ie5
Z3uEGTLbrFYoT7ZmPLG0OsRXG0jVXmW9pCBANm5C9I67qTSydsbeanjZ8HH+UiVvuULcDBr/Czb3
FOVctuA4WnETYi9+siqXzWxLBuv/LNDn0RJCNSqPrb7ks89O5kHRvOiz4pWX4NRBf13kLapry2qN
9lfoM6IQrpe6T7PGglVxXHqGPgZ9lEteXXjwfZUGbwZOCM5zPGtWqQBCrbQgZcRl+q2ajMci1U9a
b3oqjWRv8zJvEOI1qPqSPM4Badw1n2bfPmguOxif0X9z212ln1U39VfpiVMCKl5TdFltLKTmdoa9
vwQJSEFL1VV/aKCrglS3Px1LdABK/H4/POE22AAzqA7JP2ECDVoUJeNJ6zw/sTGmkGTUSaD9XVj8
tlPuBk+YTU1BnZ3e4lBDr9Gf5WbB+K2NXecLDx/TcYpd6/58BNlfFBtEYTJJrEEbAuoBOKe5Q9Cj
AhM3W2HyVx+gzS1g97JT9X54fAYUK/Uta06SOIeJcFyXmsyfiOPSMfVip/3eWiQkI3K2uEkOam8f
F+fuvMG7frSBF7YAZZ5opPeAXzvNbacD6wdPlzUNykCELUCvlnke+NnUUq+n6P3Qn5whOG+HzDWJ
EPvjaVGcqAMGL1jhKhcg0wbfJJfDSaWal9wLXkWZzagJG4A6zKPT8KstI2xP2QUXTUiO/0E0gY/+
ORw+sJttAERGZuTMwIEETn2C8CV/trBRMsWp+GUH6//j+yiWAmOthYpQAS3N8mWB1Ds/yEMr+s5A
93DlgSS09jjhtbxGa98tnvGEDciqHUeLeUGo1hzr0WPz+7QNz7vFTkaA7NZGmx/ywdcCQuZSFl0M
qwL8L+6SEnewjop5qNMf53F44BMm6gWOGKggPqguJnCq6F2ah+N8k6L8dO0hbSUrQd0ZtRdQQoSC
dngxLMuI4uPyZgKzdv6VRZ/OWyMZNUvIQlNb6ZQY7BdBZt2Mw895/ZypB9MxgvMwO+nA1hJRdBqE
X4VuRBi0Fs8iGdSr2vH9eQSZIULgMSHwZOgJDCHGp1az3bIF1d43JuvukRkixp62MCZDnbBpQKG4
PHaK7JzLP3DGvSwh3lCi1kWsA6CFWAXqLw664uroDDAOxjH1Z0iNHM8P3F44fTE3QiygqpkkwwxE
3iDL6+Tie+sjua5OnNtFGr1l88R/38S5XoEoUg6uUZ5XgKy9AGd77BwcWbe3bJ6E9KWzxqkYGWDw
9g/yyJlJ5kn2fSEKJPqK2rkMSZlJQ8izNNPh/Kzsfl8D2RjEKbDcRM7DlQ3rqPBMc50/jPSDI2Mb
2w0tm+8L05BGK9iJGpxrhugmjt6v1mUTfz5vggxCmIIlI0MLCUPUnxf+2HfuAOIIGYGnDEOYhqyp
SzPrgaHmP4kOwsSHxjn9mRlCEO4U9I+bEyAM9SL/vjgX6HY+j7C7ozzPhUiH2DhD60w25sJqUOeb
XQ3Dx8YefVZ7evVwHkoyXqaQA5poCdOVFVCZaQfa0IZtk7okkjXV7ceUjUlCNJ4onXs0fiEa955y
LE/2gZdh1ODgugBb8oVMDk+yWkRFzrLr/0falS3XrePaL1KVSFHTq6Q9eh5iJ3lRJXaieZ719XfR
6T5bpnU2b9xPScUVLQMEQRAEFjCVPMUajWbq2v7gtdILrUxz/FdY+K1x8O22sSFRVTzV3zLyq5OR
MMsQ+M8XCGk6976lAqGxrutvpvkQJ9751V97p0V27h+vogu7PoswBLHoATGpu/iRc8bwMDMjHgo9
QdiOADrwfPc8qGxtBDfQF0SJoxhrE2SOOVxOpuRaw7f4hwMTrKk2hnGigknM1bFi8jO0heLimBTX
ZdZsxxB2UN0WqbFXZ2S/21TbnRdpLXyGHk+YgjEUxVTaFsesUi8/0M2bcZsOfTQcG323iicj+5EJ
KdhG2c4YQawCsKVeOIRO2L8O7GGsL0NMIBupjEbxX/Yv5gdoDDNuiSn4idHPWEUjGMpwZLXDewb7
PX21Agz341FBIjOSf7HME6DgMHI6KXimxXltfeHv+fq2w5Cu+X50teO4yf4fV6D13XYCFAK5mE0t
BlrwkyOydyQqvCwHjzWTZZLXNYl6FRNzEDCJQaRrCdqsGcsYqeo3LjuMsfcsDBbik5ALL3mQXexW
pQLvM+acmhijJj53KxU2gGGALjYcLvzZNcE9Fcd//2ih86Q1GsApn0Uj2mLYZlU6oHqT6AeLPISZ
Y1NZqf7qkbjAEBxVrmolHq5QV9lNNyy5xdQChiZ6u3LAIPkpp7jAEhxU3QXDzHgDgrqzMPlp3iO7
hrmtjcMc4lbokVXDrWw+zVou6J0ShcAltZtYNWaAjphYbbjh1tCc4Rav92DvquPNeX+1ZhUEQyxA
Y21gXLV4+zISJMn7hKArocWUn6d83hP94TzEmoNaQgj7dwAVQZlZgKgDtomqO1Xx+v5Ow2ms3PtM
kvld9b9LNGHzFqkPRp8YaAXSJU791mEGvrgOlQhvwxgeZPXkMg0KDl9R+7FFmhn7aiIoIRmdObTd
wKglZ6UMhv98EQK0Aci92wowY3mjJFdWeSOt9v0X3RkYr8O5g0xxEPKc2iANHChEObyNogMf85Zc
Z4fa6XfhEfd/mW9fCwAQc/wXUEx7jn1kDH0CQDO8N8ebVBbVrPmKNz4sDEfFlGxDUFqcTSlGp4LQ
D40FTlqAdWtT+feGfxUrr+eNfFUSzrz1HyTBK4VmocY4peCV/GZPzO/tLLtsrK8OzluQyBroXxBz
m0ZvWEEV8RYM27FvZg8PDF6/r2IUSrvFgc+iSwfJ9UOKKRg3xhISLdBQAN4dRzR8YTym231rtrPL
2QgCb5Q8eK0aOZyRbmAQN7KPwubFoYILhw1uvAFiJdHlTHZBK7meyzBEkaY2UlodZG8afQ3jbYe5
XL0sBSDDEOwuairwa4CAZWMq1oYQ9TJnzZE23dMnjG6hLsHoWJynBesAY003pbXV0v0nvs/A+o9K
OALTFu63Ex2qvquhKt+/7bPYUT9B7aOjFxj2jClEfArGe6dGGtqCQFJH/1X51KIPuPtShxIZVpdi
ASGcpvpEMiNH7e4miZ5j7ZIS6gy5ZJtwPYv3DAIV4UkMA8qImJGhXR3beoe5U0NQO9H4OGj3Qfgj
1D4T+ixxhPVWmzIyFAWyEL912nw/Ww+Bven7H6Ytm4K6rraTSMLKhDVFhV0JkajhGOFt8kJlj9ur
4e9SGmFlOqR9gyEFRO1NYL5RnNQr3PqiuOQcNPonUjVLMMGU/XwccmgPkZzpuwr1iF46Ufzj/H4R
labZOsJ5WADmxsOoNUGiJE1oO6Yt8yqM8Om3cf8llXmWDx75DYNgR6Jq0GK2GLBZkZXUUY+6YmWv
tC47ooP+qB5Cf8MDxAmz3Ntv54USjVsEFMI3aqRVOuk589Ko2LLKidC7n/mJ4xuS2/qq9haSCc4f
GdM+a2JIVoXxN6bEj2OUeIY/SgIpqQaFAyAai16fuQbBV5Y9sSOvIwx/4s2w8XhV0rCPY++8CmWS
8Z8vYrcC6dR0sKHCodwG8c+ZOWYqexD6sJ3EdRKcQ9ToM7UVgITozQ4wsgiMNJmTHPiIRN9V7z8j
Euj4AEs1lAG8F6mqcrNA5hPTJe0rjBlyeEn4IHsx/pel+gdFjA+jlBRVrwCF7bRtTR1zW+0MryKe
Cea/xNMHp/rL6OCPFk+IQnYjMAdc9wIg2tkNuB+dib3Uxe//SXeasKOGxMpCVgDDxBAfB1OmkB3C
+Uv+8lQSRRH2U4YhibrCRSlQIemwyLiOu9jN1Ho/Rg/nJeJbZnkAilDilqo0haRzA6hg+tbrySa1
ZMQh627otDDCHjL9Iqw7jGz1QpClhy+mPTgZ9VRZY+iHiVKiKMI2Co0KxSYaRJmO5tdt96Pbhdt6
X2aOdsfL74bn4CHaSus/+FqcU6Bw3GJmA+fPBypOjcfZyzaFq7jG5R9Siu5ZhidbL+Gg0pmSgEG2
Yt7c7NXpNjEkt3DZ9wXvMAZBEuAdHGeGbx5Yp4G0v5OctTLfwITn6WRsMJqkBsafJh80OqC7Ut/w
a36xlc9clOIJnkGpaVX1AZaI8vw4SkvQOrjR74ireiHYUIzN+S31L/78H4NngpeYipB26O/leP6O
kxPT2/kuRd6J54Ea6fEhWTJxDG0TVa1l6Vydk2Ptous/lz3TNW7IhHr0DELKUsnrx+JJQsFrJL6J
VLkOK2QYOY6iWidkYCmOJIbCbfnM1hKD88BKWdtRvm56Dz6j69zYTD67zBNPq20norLwQuKomOBA
fDvoA3MEnvkwb5v7/MC3c7AJduyG2k51iYNra93bj+fNRYYqOBC866QKeJ+5s493qO3Pywe/Db1C
9nwnMxPBcwRlqIaM7wKtMm9QAY+iYVuSBHjr9T63YoL3qEiSGUoCDHBT7nh01mz1Y7GNpEOUZHta
fF4No762LH4SR9lu3prb1LM803a7r+OmxWzawZElvCQmLz6y9nEc5JMGQJCVOSO9YeNxZJ8KYWwT
FDDUIIY46Cot7NmYyhgGOI+O3o8uwjOlu/uEvWHGkI4CdT75TDiOg4LNddpnEARsvHZOkMxlF9b8
Ulqy+qB1R7iAEjbUFCsdNnyKkGxP73hbJT8b48nhawSnJPG7qxtpgSZspLxgIPdUE7QxNxre8OKL
dlI8tYy/g85BAsU/9cHOF1DCXspBHzYyNEd4BM3hNu46P/QR3T90A35/SSwoVaKwp4Ymp36XQ6yp
dK3dsOO0a3g/eRg3BTz73+bE34Kok2RiA8NsJX6YtUAr6wEzLhryi+oS5a0HagsM4TyeiyxUshna
Cy/Hl+iHgXtccRX/DA7pEwgAcWBFHhjmvPNmz836zJKZ4qHM9HmuKQTri0c7/pKzr2kleUNbPa8W
cglhO8ZQlJjshp3VTYblVJrlGnVcO2qgfult9MFqRrZV+m//m1ziUcxo0nQm5GJV6jQ6xnJbCSIB
iWeS7C2Ta3dxDw5zUnbqBJS4QodJbqZOr6t3CimP42hJLF62UoLXoH0xhYoO85jNed81r5UfHqtG
xu8gQxG8RTBOEabX4dJN6KWaX+bpQ25IOgvWvQQagQhGVVh4l3mvtKmKK591IdIV1LqNg+TSp+am
TcrcMTT1se1KTaK51SMeo/4o8kum8YF+a6J6rPl5BECyy/XjIGNoXTXwxfeFPcR8mwa2hvOpzhov
nWKHGl8SGrrmr8rf1DI6BZk0gvpA9tRNTIP68JfsqPn6sOmtRBJjrprBQiRh+xRD5sdtBpGyuLtR
49e4079G/qeczwJF2D5EJ0FIeogSg/7CCtzxV/7XBHJvnnuBIWwbNrEwa1JIMiR7U7uisoZk2XII
G6ZV7YalJozLt5+H9sqXkTvKvi+cqV01gbIm4y7GOqhW4ATp1/Oecj06XWhIOEmjPFZo7EMCKzD3
eYW0TTY093OkuvVcPg5K7Pj18FgE1w0lu/PYEjMTSZKi1GZJPAO6yALHZ06hvYam5P6y6m5O4r1V
Jyx8tJYraoKJXligUbvWtWNcoC7Pj12wv43OMMneGVaPhAWc4Az0qqonrQEcL3BMmRsXx5ipjqF+
yqlpGBaOR0QdUfF7L9pPsT0XYDP1Og2jb2ZrS6kmIY1ZF+UfCDHoYVOGJjCeKDfyJ1CC52Hh0eky
/9t5e3926AlGiHtQS6TMVQMYvCk6iLqdtrweqofzlra+jU4gwrLMY1cqhcWDELKri+dEVpm3fvNC
Cdl/1kN86W2mEnwzDQBiTPRLt/1F8KXeqw/ZId9gqPjzKDvUPlTViGoTXLRiNflYzlCb7kwub5WL
jvkFTyOXO9lbk0x5gp+OIiUPogxQqZZ5Okl+mWySrM+6JzBAymaiagdUrO/N2Q7SvqVliXA+/5V2
tz191AtJ3LEuxQlC8KQEj1n91AMio8c5P+Tm9ryJyUQQdqROjdoqI3zfn27A6uCU064dJHlI/o0P
4TpIKf6jJjFHaIZZ1HY9MkwlA59ctNGb61k9WObGJsdB8epGkrpY1RlTMV8a1VTEFmegWBhfH0Y8
wFW0y8y+yWQNGevfN6kK6jVUzYhJuj4t2dCCN9XrwqORbkMZmfDqmrDT9zn+wvkXba7nCeZne3P/
PJZ7DBJ2lL/lwnnbiAsMYXfoeUPLogVGg0nm9fTSqbUTZJL0hExRQhgz9vpAhp5qHgohKy8qQpAx
4eVXcqisnpU6w1Q/VDBgEwq7kGhdHuW9qnlaOSQbkMrN+1m1I8ei6DxvpvRlIL2MVHBVMpNQHfse
JVpiiaVlzcaIKTyQDGeMqt2ahmRfrgIshBL2vUVZoeCBVPOs4tIIPbM7nN/3su8L+76dSTz2GWy4
N/ca+RGPj+e/L1kUsSc6U6JEiSr8/kU+OWW3CYvUregTa9xIkcSCXBUf3At2oYU2SUNFAcj77dJl
o66n1IQo6dZM70t2r3aR2yLlFqWxG8jOldXduYATDuWoY6OqDb7msfxFIzM6Zx4rQ5FEMTIQ4b5E
e00PC8WCi0EWoFQuGhWVrv3T+TVaP40XonAjWTiapG/8eYKn8XilIduM+3lXoMyQNxl0n9mkCyjB
39RRgwrBFvPCOpvkTlV/L/34tS5sN+ziLfpcJPGzTH+C50lM4tfmADiFvCaG7ibVVzOR1TXKQATH
k6Z2qswGFmmKQfrqKtl1aUmO/w+sOm9+eqE30Q8QvIVXBayNfve/Wzvedmzfmxt9E/+ej/E1f4XC
UPnzdsGVc25DCb5BoT5BqTDk8pUmcUIFA2iqXMc81mBr9K13HkxmhCIrG36zQU01oJnopUP2P7qz
bjUTtZTxRS0lLJMsmciRFSeB2lUMdpHFD61/ZfmRY8toL9aj6tOaiSRs6tT6Zo5+Ay+r8YiHhOgu
K7b5ftr6TuywZ+taez2vw1VnuwAUvMVIArBVMqiQkcfWuCPDNsBIhYg5vbTLSmIbtuAykF6xwgEp
Mg/U4DfZYDnKMG2bftyZoEo4LxX/1BkzFFnZ5rkoI2XGWjXKbRN+mZX9+e/L9pZIy5b0uo0BgwAw
zV32NHsNnnej3XSDJvv4adxwuoLU/dTb02KtBKeBsQATOjcA2iotaiA3dfzs15K4S7ZIgtPI/bAo
bWT3vJkaF1N7H1jqVRLdd7lEgzK7ExxFqhUxAXWe5gVz7pXFt864nONgG+H9XxbTn4dCO/T7o0pH
HsQsJogEd+RlWuEkNhrJjb2NQRQysc6r7yNbVobISOHHYlZbnqXc0rh3x6xxpE9P61msf4zhA02W
D7ptFpZQYKm9eiRgThZepdr3sTvOxZMxpJuYSJL/Mj0KroLYtR1aKVwF0piOVnpBcN/XV5NqbPxE
lpY/v4F1VfAVY5HOpYLZPx7pgtipym7fMxl96KpDPwXib1ScixCmJZVGOguBuFkep2jHerf4VEXk
AkLYTXrGKMo9ATFo008jeTXb7EIZDEnEt6qsBYqwlwbNmtmkAyWNcCO+lF4qJd8XJ75VZoqRoS0W
I6Cq1zbdNiCfiodOIlAhEB8CBQwS/Gyo1JssvtYxgXToms+cCgsQ+t4R1IOuZWZlwLeRTLtAfgRv
SkYpcWwSq6LCLkFlbxeQCCAmeWLJz9h/nqvvktOHe6wPx9tCEGF3FFYeKUUBjCFrX+K6fCgM+xhF
r2mb3VThr5oYl4XvO51S7CTIMlPg/m+xZ1g9JngB4KaWuv3WOA47XrRVDE50GT+xbbuzPRkpPrfe
c8Jyt7SApL4/g1YCwmpoz6Lz10I9aNazaXl++i3MvVY2ikMmorBnRz/IexRgvB0XDrNTx5elslcP
icXyCfs1KgMtGRoYe8QGT8eoD8Q/SNi7qSxMkYgiVt82pRKxjp9G6XzdKpexrBJ71db5syZSJ4bJ
xFRGXGeqNjewhi4+Wj/i+IFZ2/MGt4LAx4UTCwXKFtXFKuWe1m2mT+CkL0EIWk4v1lC5LU6E8ygr
elqiiHoq6xYExCrO0mGeiUuC+UopGtlDiQxEcHFJanSxnwCkSme3L/WbyDYk21MGITi4Qo2UWrUV
zYvbYwXuol6yGitb8Z2eBN9m5RmNah+RVByOFyxCiqzUNrVhuJmubFFR/ivPf6dFcH9+dSQ2IA7d
jpvRoBG/eFGMcqfoCfXBaNKSUmIEaxU276Tjv8fC0fBX07EwsUC4e3Fy4n4fILXh9CDNmvZT7Er7
hGWCCc40KizixxSA7Qt5UW44+3u41a5Ndz6G953nO2wvI9OQQQrO1B/TRult6JKBt7Ugl0H8hfxt
wxbyDu/0KDhQq0dYP40Qy+q/6Cr4nUtHxYzVzxiFbhCbItuNWuf3izUakWlXEX9Kn2/raJsmD5Es
V792GYcgJwxBkD6kTeMHvHDjO1LcvD4JRYbXiLQphqBSR86ktnIwvAMUDoaW5Fk9IJb3yiBzh9nJ
kyufvpbp5rzuzsOg/O+97urJN5BoAEwTPRs/MCTQ0RInaCVlUOvO6L/awwDP9yh9UyR0DqG9QB9v
rDG7i5kuMYK1a/hCYbbIFRyXqYlOJmC0nnnDfuuRg4u4Z7v90fQ3OFvdcleozifKnt+hCm5wBKFA
UWXQX83um+EQZ6GTt5KHKG6/QtTzDoNrd+GMYtYbIFiCZJVS7eiobsNM+dVl/tesxXP+MEk0KVss
wfeB+awGKSjgZr9o0QukHEytvT9vdjIMwd2FeqM3LYXatOG5mW6lVEvrvu1kcIJLYLVa6OOA4gq9
vBs1pFUvLVk/E9/xH1cFz4IgyQebklg0W2I6fR5OCKjUae9jDHKL8PPVsjYs691K+3JeX+vb9AQm
6KtMKKlqG36005oj8bdpfIcq2mOpSNZl3dROOILeurn1kzTA9S5jqjsSTCBFCWEAiYbwPpZR5q+H
ECcwwadOZR7VE8I9T0/QOpXEzSHW+18YgFo5YVLvBjOAK8pAihf/be/tn2PphCw416IasqwDW7oX
B5i1Un7LousRCciiO1YY5nl+6dZN/R8ssZKEksDXKh7rKaXZPI6h2V0ZWf3tPMiqvWv8ZRy0TwzN
1+9dxBgPxJwDGGNC7oZ510210zIJVfAqhkXAuWnYBkNg8B5DbRo8KYNPzjOmm4E+KPN+GCXvFKtm
voAQPN0QtCwv7QnV4TG772brouzINhza3WzEkmqCfznRT+sinEmYnt1kJs8L/xl/S/a8BQi8RI7q
1a6cX3ZVNPUER99rL2I5Bt3ynTXj9qJYW0sDBXByOcsqTGXmJqxSFlTjlPIkPlHjr4FCHnz15byt
feBwets9hI8GocQ2DbGINY7GcSAZrhb+ryh12BEqRM0Pe6WP4+SEe87OG/2UYHL1fPC2C0zBMqo2
7GYtBmbYHP8wcWVulbtq4E1b3mL+iaJ3U13g8c2wOHO7mWCmnI9d22LFxtwZf43W7/MyrfraBcQH
nx4hKYPhGp4VWtsaRQZ6tyN24aA78lBSScJ21SwWYIKDaK2xrylKQDzVCAKnCqrE0QrZ6+z6nlqg
CB6d9GxMRn5MpZdxjcFBfGpWfZFOm877M+5A1im16pMWgIIjb33U6IwTxBqyySE6aoKoixly5xdK
AiIWHqHD10IKGlKN+s8sueYkI5YsQpZtKia4I34RG4YSknTH/qu/0/a+1ymOfmXw4V9oj053s+TM
WA1gCEIXNBdphioG5WOBN6uwRZxHtf5rSbpjV+WPjV7fpyPooamyi2kuOULWrfAEKTjBmaVEbw1A
Tsr90LqJ7MllfaVO3xecnxIPcH4ZL+fNPKv5Nn/vw6fztvAv63SCEBxRzbKsogpESC9b6rSH+cCZ
LtKL+GmInOmhdoe99PK57vxOmIIzspXWik08xHq1R4/qhj8w6tfzzt7lG/VClmOVrZHgliwlmn0/
BJim763pekruzmtw1e1hzgCYwMGtgcGj7z1rMCm5rfIbE2oStyT7WkSXRbal9eSmxY/zUOuLtcAS
/FFWpJnlB8DqXJs4Ph7R+4t6HylO784u29IL/RuVmPi6D1xgCi6p6GorKHg2wnzoNnRD9uZ1izey
O/Bu8rG0rzIm6VWbP+GJ3snwW+xvAzJmxZOCcR9g4C1LiSL5mn84fRcYgnOyx5C0vcrXbCCOHdBD
N6uuX6JnQZEdvOvmYWMmrApaQybWEqOGNLR0Gyn3YgClJx63SRKCnsR3cmWTyJr21nV3AhM2cxj5
jTJ0PGyebjCXaRouOt87b4OrEJpGVFM1eBOOoLqSaP2c5Qgzc90CiV10SFFAVOaTBGZ11y5gBM+a
FUrHlAqSmMZLXMbOKJsQK5NDcK1trsVVwONXVlzo4davrgaZ95bJwH++iLlmFZVkDDPaPLtze+2m
H+7OL8WqFS90xEVcfL+s6q5OG4igNlqrHjtMM23dWGm7Y1NPNHVRGqBIlmXVmheQgjOtirLMY1wA
vZwO42Pod9+GjiJSYXa2qUp02VYB/cR7uYmq5X8sTnCwCraVmeQwhSjBaOw0CnQnSsLNeV2ur5Wh
M7QoGAYV2cSolraD0aPwd1JzJ0KSpdqeB1hbLKISC4kV3DeoGJ00mPs185ZaT4ma3G0y/TpP9Qur
t7eKJfM5q+n+JZiwe2atCFItx71Tu6kL8EzmW98zkGvB3J3WxVgO97xsUjxhMxW2T/LcBN50x0AI
wSkFjEMUvXVBl9JqtTUjXEon7Ks+ZZmNEci8HxS1QnPtsvK1GgxXzRpPSp+25icILoYaaNpA3SlW
zSfp7NsR0xCCUVVzFd/YkXDaBGotq4BaPdyXSOLeMlIMAlGANN1VGGeAsXf3vPjUdEd/E1iHcYN6
TelElVWzXIgnbK66skg2FDpOWz12k+GSZaUTz7lDexlb/NoOW4onxC6oiDIw+owrsnxBTWioSoxw
1SoWkghxSqMxcOym/PuYoL61UEOrGeOXtNQvk6xSXZr0EvcrsQyx4S3oiqgF8ykS9HUTg68NzaJp
mzjm2EskkwEJRy6MPdfwgot8OZ1/zMHotpNpIuciq9CUaPBtly/Ok6lnZKIlcLqEuVn6oirIWY4o
h9jY9u/zHkMmkuAw8FZsBaggQmJswA1x2Nus25BYErpKLO5twy3ksauhUn0VIIN/rcxXySdaXs2F
Rb+94Cy+j8mEkZlhBoZn1D9T9S4vrttu/7/pSfAJbTDoDR/l6WmN7XTTXR49WzIOGr4xxGB4KYbg
AoKwhnlFcAGcx0zb80lRbFvvPhNwLWGE/d+itiZOkfrw4nrfFoewuTdkV7G1oul3KyL4ADAgVXWV
8BV3VRc100fLax3tyC8qskusxHGKhWMhTevGUAA15oE73MN7hontRvnhvAHIYIS9n3Zm2Wo+YOo5
uSyq+TVvS+AFqWcq1DmPJdkvVIga8DDb0DGAIfSdgRtekF5ZqbI5j7EeKpzctFhDhumnPUSCQJgb
5iqJa4WGg3aRtyY7/SttDgbrnWC69IdyM0+78+gSD0eFyIGAbCkeNEioRlPm5fO4o75OvDq4QjXj
nkwyjnaZRrkbXHgIlbY2nQPYfKYddet6klnHuhsFOa2KCMT6QEnM0sqceu6BrKJ4TQh5ZQEmpfZS
2ijujj+6iBOOoLcwjlluKdAbp2/kUxUUkJnxtwXNzbxgG0sOvH8xkhOeoLekJVmT5QbaL793m2if
YuYfUhwdJn1kXnwnKxzhnuecdIKTZZHWY9YGpMMGbjHjKxk2Nd2roLFlvjPnkjch2ZoJ7lYJohoH
E9D0/jnvNhn5Hdqb82YugxBcrR/bWotzHJFJ/xCWTlpfaInkYFq37NMKCZ6WBV1pdBFWCGXSVbJt
PlFqCk/+z/fFRjlFzc2GKfi+mjyr2T2Zb4ZIUoawriWUiBiMjzEWMxlt04S9hqSeZ/tXmfIyRi6h
D59ZiBOE4FHDyiCWTwBBA0SGPaiU8kypXK01JSu+foafgIR4Kkc2NaojOJqU4jVkvNfpU9y/VvrP
Ej0BKJetZFSU6+t/AhQ8QpAOc494EbHP2FxrmnHZNM/ndbeaeCToU/7v+vD1WzpPDaorOsik7OMC
HUP8MsRekbBrN3xWe3z1CdpY2NwJUPADSGLFVgxKcM+yb1PrLkKPtCy5uX4AnSCEzV81dls2NmQy
tZdevSXFPu0nh8b3oazIZj1wOCEJPoCNedHoKV+gvlK8ohi+z40RuX30MPsDk0QOq2BUt0wL7Pho
NRbEsjEJLo4CEz6teMy6n/n8k5qDO8puXKtWvoARZIpIPETRAKfAx0E3u2Sn7QgmQctY1lZtewEj
+LYoAJlR3AFmQH+Qv58HyWaVfF/0bcncNIgJ8P05+lLqO0PW57T6fcxMwfx3lal4+H+/cWqqqEoW
4vuJpm9nK3NGRdYnvX5CLzCE/a8WbdWygGP8DjKPD37lbbI62/4Z/CrLaK36as02KHrKiYmn+vci
dRipg/QSr9WY7f1gM0cf7JfJSiQrs2rHSAHqaPrQUW0l2LGJKRYaBiLhulUdCnDmpJMTgEKnfJa4
tlVxFjiiIZesykZ+rQNPeueEr5iN7YZevdeuQDkQOd2BogBAli5evx0tUAUl1qh9KGPkSTw78IJ9
vg29xE0ICg7e5mXIOgFWrRBWDMZ5vPXalqDLyo4prVqeg7TS7Tjm+7HLJHHiuhpPEIIawUeWjYEP
CGSxLpQC5QZGc2wHGYxMEkFvxjjSdtJ6+ANybNlBSQ7nzYH//w/x50lTYqtvi02cJRrPnma/0OLS
5b+seFeXSKsbjZsnt62sUmP9aF0gCrfKVk2JVjRAbDEjnXg8ng92/r7zZrjTeGdKQl6JAsXO33bA
AMKZJ2yrMNoaRov+Pbo9r0OJKYjFXLjXdX04DdBhftEbx149kvnreYh15/CPtYk9vgGjSl2FkEKf
C6+wNk20a2zfCWSj12Si8J8v4h7Nqow2GrkoKq6l14G9C2X98zIILuoCgpXBMLIcEHE9busqfTIx
o6FqZkmRjgxGcAFTNqlho+HNo8f00dGJs4M+SiIPGYTgAuw4sEB/AkmaqHs0i8bVe1I4fdJLyutk
iy/4AGvORgw/gihmox3zRHeYgk5bm93NtYy45axIDPy17xdHbZQmMFLYWR4jJZ85sfotMe7P2zLX
/L+6HGAIDkDVB3MuY4jDlGnTRvdVcq226YZqgWN0kq0pwxIuQWmrTHhJBlZLLht1nysXMaZbzgVS
TGMgORHOehrIJYQ+xDeCrDKAVZAjqXZ2vjuvt/Xv4zxTialRcFu9X5u5MIO2zRCHRNN3bfg+zN75
76+uPbhz3uYnYyi8sC5zMZdJauOIVsYHXdvr5Utgf/sEhMUoeKcw1xEPq+9FCDRSgeSygYrsB2I+
jmRXfoKdyyQLCK7FhXtp7MAsNCT5vMDy5vDGN+/Oi7AefS4AuBoXABhrBwoEv8Nu/DNlJgJh8Hyt
f1e3KMLayoLP1UVfoAneMk2nSfEjiKMkkXVtmijgGGinS14rVg5lPDDi/mmA2FQ3QS7/Xqi4GknN
pmpGVdS8nb0Q3R6Zi4EimCfCeef+fszCezhBKlon05jagPOrSxu1z51Mno9qew8geP8qRE6CqgAI
Dzl1gn2zay9Y63YY0EY2/VUJDon59bxhfNw+HBIcLCi30UDjJWyfyi713OxscFYgH4+5qJn128x/
n8dYF+uEIbizLNdyowVho5eqt1l5Jx2nvPIO/F4IYYMWUW+ameFzvWkv1M1QcqXAuhuvOJjHdBNs
ZYXw64gUqS60GjPei/re8vwJcERXZq/1/DtOP6g37rhHwQASrtrolDuMHXLPa3GlvQlSLjAF8zMY
qlzZCEy6C3unuCf76KrEBWg8lk/oxHfDo7/pZH2q/KPvj733oIJJzkgfqEML0KB89cPYmemhsA9+
LOuRkOEIUcmUFYYxZcBR+x9ZcEjCxjXJriIyPqd1n7HQohCWgCFoSBOMIPbUXetp29CdOq+/yPfq
VtvMnafIpxLwLfRBhTg9MG8DpTJUbE4MA2Weu4Ji3Rrt0UblBab2XtlltS9Sc98U2U87Rs9dX4Hc
jj2YsRX9dcCHJVzgC6oNFRRUUYYXo8JQ3aDW3bp+GpLHz1gnxnKDOA2juT8cklE5QastUMqv5k18
++d+brv0UduV4ALItv6GHP5HTO54FodaRNt61BtgGt/5WubbYMNuo9grNz1KPzDbFwRhe/+HBHXV
nS0kFfZ+ZDd9OVZA7bf21+Y698BTrzrdtt+AAT3fTD/tS3t/HnMV0tDAfIJkCv4QIJNwsKOqYzNi
6YMRfZfyw3IT+GCii++LrkUvR7Uy8f0wLZypuxyLo4YBkSgBoORnp0tuBut70DBsUGsyhD1ihaeq
p4M+hsaMZE55sC/mvXXQr2osWneod+Rbvf2M9k5wgpkwMy9NtdMhXfVt1C/i6q8v69hgC3GE1Ym7
DhSOKr4f+A+ZeUhlHM4rwdt7AGF5ikIrbHMCQO2Fj+YWc6sv7Cve0JpsbU/aiL7qrxbiCC4/UWiD
zDRWJwRtqROR/NdUBVc6qoojijYf/FscpV6pjNsJjcmRJROXq+ujMZ6WS/BXpmmjLFMBvhGpD4mR
HkHPdBiafnPeKmQwwkGQ1kkazro5e3mmOrTIHVN5AFXK/wQiJq57NR9RNgtZGNFQuq/FqTO1au6O
Q8okF63VE/S0bCJ7ZWumICqpAKXR+jLXmBsx1J73pZepTHIhWoXC9AKMkrXxiC6WfuYlJZM+ZaoX
Rc8pLsAx813QdTWFxFGsur0TjlgvNrdm1RhZonp2mlyopb6Pwr+//mJrWZhZzSgYSzRxnFSIfyuL
LFW9Ih5B9Jpf63b9163v7yGE3ZvkeqFl/0fadTXHrTPLX8QqEsyvTBuUoy2/sByZMxh//W34fMdL
QTyLa8l+3Cq2BhgMgMFM95jIXplHPzraXJexJDgbbvryygpuydbUUJJ0SiGTUo3BPA+7PkkOkzEL
YDbnYwXDrcyETBrpCSyZUJVfmbOjiVqqtw1hiqtEwbPY751jtaMXppXkyQLPqvt+D6LPxsml2est
8+n8umQD8ibGoBT/XxxuSwj1pCqVtpS9dMZitA/ldK8OhRP1BzUU7N0ik9jvK5NmC/LU1gQPS+Mn
K78Iu8bpRSLY2xNzModzsRb64mj/xbCFdeItte0MhS0ILyIIzsWiGFdTwwJE2j7W/VdFxCe38dbC
lsnJBs65xlZqhkkDAA1MZ/IULzpaj8rRgjJ5Jciybh9AQFTE6AFkEIbwt95UqbNZbmTPuLJ22FAv
kp+WN9/8o1UMjggR4La7nfC4G3BmpOjM7ivZU0HBHUNHrviqRMTpIEApCzx7e55OUNxduO1JbHV1
LeOpFOorh1b0JrbtzqfvcysnadQW6Rx8f47tuzSpvJbUl2Uj0uAWwXCrZkIkiMqMmaE8S+Zd0x7M
v38AYQ53soRbNEbdDZWsYVKM8jaFqO5wMbaCRSOygls0Q7XMyrzAz9AN5ibNpaUPHi3+nv3mtSHc
yim7pCJUx1gpsd8kFzTb6yJ9OOGK4U5LdoWMx9IBYzzmv0sJWD3bdMdar3/rEYtSYZuH0NPk8C98
SiYr1dxhcsbarQ+FnwbmfZWiMnU+xEdRYo8N0Nvd4I8n8GS+JZmpbs6YpqJDYy+4JmzjZ2XfN1Lu
xLjXRX9dRvVqvvjHPTntyIA8AHw7C3dj+ZAPi9/IjWCz3r41rIaQiwTDNCRNNcEq62r02a2B3CZu
/10OSnA9l6IEjsDV+be+pk6GbtSBlqu/LJk47QSprufzu7YgtvFEvnJnWXM+wilSNOaUy3wxNUVw
HkLkClxQoFEsLVGJucn1HG0DaDnslsitpflHlVuOWRc3Spq9J0GzmiguStC4KpOCrV9Tfk4iyAB9
L0QdYezPPufhXIiI9IzGjYmRMycFcm03c9146fhk9IKzrsgLuDCRgKambFmYkAcIo0bOIqVe03jn
52gTxJahh6mgEFHjS1vCskrRIIoTFfJpCY6I8hIM0q8PYfBSomkoF+kERkOvXoJySJzcDOT64TzG
BmsvAsHJEF4+tOiMsMwr3G+oOd9i/RxInH4P4/aAHpneqZVbqQudOLd3fSjqxNgO6Cts7khiV+pi
Rwuw00PSOSxdl10pu/CG9bvlR9t7R8fba2O5cKQXIckJwaxB38WH2IWkJI6kP9sZHjc0R20+Z6zo
stjn8qHSBfvwpvuvjOUOLWaaQZwzBXYMmZXJ2tfGUQ6jffH3ZBSvbWSeuzrr61lk6hXBPczqvhn1
kyTBOYe/J659DcKFKAkEL1ncwzU7Y7pHRdl+VirBCtt+a0AZPIH6jGlBrf61Ib3a0nSRcT9SbgZk
Vu2gjp1sl88u9UMHwf0qvI+fRK8qm7F3BcoFqXGpldiqAdqFcmDM6pU6NsESKg9KYxlo4ZJ2USuq
XGSGvAmMK0wuYFGjz7NRxWDakQ/ue5d0QT/We4M49iTklNw81JzA+A6YXA+LBQznuD9rPqNGkXwI
Pd21XyNX3Dy0fZ9agXF3HJSzo/yCTaHujD5xOzc6lntGGAGhB18QyDY35hUWF0zGtKtSWcEo6g76
Bt3OaXbmtb1Ay8wdg8WnKD3ORPXU2+ebFSgXUMisZW2SA9TIfUYItFwsplN9nqEuDR/d/31jGVt2
f5YE3wlja12zWCNbdqFvW4GZHstIkO/a3thOEFz4aPuM5GUDiGLZt3hmVn2SBOenSjRTfPCoUIsR
S/CKZvySomOVih5lRDZwkSPM075VEwDU1q5NH+cFTHUCdxPZwMWJHCp5JIcwhtdKi+JoOY3cojDc
jw0UFxhsSuSoTHFiAjlAk99X8cv57wuCHc8ybEvDiD59GDEVkVveaoXktP0Tyb5Ebk9FncSitaJy
wSBsjFJvR6ApN73P2pGyHXnoPXhaEHnCcMCW+5mgqnLhoA7RHx0X8OPwp6I45cEMUi9E9tuLHv8p
lzw/lAKX4+tzQhyf/0lNxeVNXe9lvMeJKHFEEMwlVxt7pKZKWsvwhmI0XWtI3V4uD2mcCVanCIb9
voIZktyaloTdBKJp32e9K0XtLvv7HrtXkUzlYsBMJ0kZWOAk2nTTyR2KTEWsv+wT5zyAiwKkAltR
SABhZXVgSKlrDtbzOFWfx3D59LHZ56LBoOlQBJ7g2oMBrdakcqLIk8bdeZCtkIM6GSibypaOf9xe
U3WU6nkTI4FXEr/IiGcvopbBrblfQ3AuVlp2n6kVIKoxvEfyw0/C/FuWiBR1N0PBGofzsbmG9Gs3
RMisuH3uJPtlb/rWA7iJ3CIQE12wMMk7whqN8zW6jJWqpngyIKCu9FO6fBug5rqPQWzgxBCKDRRc
uA9DPP2EQKKIEXjLC9fgnBfWBU0zYgOcUvqgTPGlYnX7mdiPhS7KwYkchPPCNDXGEWIB8MIId5oJ
J6Bc/fwxH+R2pBg0KWNkw0FSg140BRMlFrEhCawwuELaRe5Su4D2sRdlx37yu/zLeRM266aQdEVD
CipECCoqXwe4pU9wJ6pQfUPRgeDKfr+rP2kH3Tcc0qPGrd5p94Ug2b9t0x9IPpOY4CqDB0sUh4Vg
EY1o6XRmuxeYtXWwX5nFJxDTaQTlHAVGPV5EEoix5kM/3NDpsm9rJywOlhw5egfNUiU4j8zc6u3y
OhnH7bRNk5IWfGoLKuwfsuahwRLS7GOUlk40/cpE77HbIeqExkVBbQiVuIRUnaeHx1G7LrOjXt6f
N0g0W+z31Q4YylmHXjKMZL5UN2HbX4epKCqIrOACYLrUJZVYHZ08PLXjs93dD4PgcCeygot6vU7t
sYQmIqz4lFsPpUgUU2QCF9hCItNJnRFt6HxNw93cNY4uIoIWYXARjcz1NE+s8q9p1EewLz3WsuwX
s4iIWTRUfEQApclog1TY67s6QMph3wsTJtvbwL9uiz38tU+B1a7LDAOWqHR2lY7g6frQzk9F846T
yCkKoOD9NQ44niUtZ0WhchlB46t3FjwnFMnH/Fflae6HOU9BFInJb5MvA95FWgjHihJm5ycfZYuv
TVGGQQ+HiG1n7Xho5tztIvm+WkQ1K5uTz2rqUTEIdjyd82NUupn5BDpkL1aUyzpRdp3xfD6ebM79
CoHz4sXqDVWBkDuS3ldxvc9o4+C6aAo5HzcD8QqHc2OQtw6GpCOdGs2O9SU9oAkFzXUBeL2Oy85o
vKbz589MCrB2+/dscCdoftPutRJCJSlMLDXpaqDRsTUFji0YRINz7HKeBjR5AaFoK3dK9WCwu0Dq
pd3cd7vz8yUYR4Pb0CJiJFkT4gSiasONqRceZtDNFxLIgxokTXplTpkoobrp7KsB5Jw9tYYMPZnA
RMHTs1UqQavrs5NNpSC9IxpGbm/ro06dBwMHONRaPlql5VPF+ploRebJkqgliq2cNweDlU3M5tU+
qk5gGjTwiupFRg9FvoOJNHsd7zXrJhR134mmjJm9gooTSSYxgVld/qspQgdiRl0ZWFrsLNZDuggG
UWQY+32F1tRhpocNDAuTfY0zJCk9nUm+5PtRRI60DcWKbm0LzzR8kT96qvV0kOD2mqpDBuGoQgXK
Tj7ZzfWUCN7NtgPhCYobQ9qNC7UzWGXjiOwUJX1I5d49v7S23fyEwY0cQT3fMrFHkCJypPgx+T7Z
gsObaMC4YFtBlkmnDIEJZxXT3lavekKcUjmM5uPHjOHi7WTmul6jchOMA7sxwhPdE1E+Nl58hm6Q
ZiTimDWJFbqyHTua+lMfDh+yg0/MpXMPResYIGN9XVhfTQ0st7uPQfAhdZaqOCXwrQTiqnb5Msuo
3ei+fQyEi6GGnedD08OOmMx3UiG7vTV+bSvinYfZzl4of5yYl/8aGrsd8pEZ88z4Taor+ZYe+8+M
Q0E6UNU5DydYMioXRa1Jket8ZsFGUt3GcIyucw1L4ALb28LJJG7tD2NmLP0AEChcjDQoE7yy0dar
Z1Gtq8gaLgCo7diVOXPoXLleyglFgnutbD84ZFwM0MJcGkoWNCmOWk2tu5Z0JauCPIJoyLjVr9Ki
1zTmbWY4XUPi4mDmKNXpwAEqUUEUEEBp3OVhiVRsnRqgmhjvni8F6Ry532lxcN7TNp/rQN/072bD
cyvhEp/JzQQvUKdAOzJykPoi63w5+P9wmAo8QeNCQlVUWUgSGBVa8w8J2QItlp9jaRSsVsF+oHFB
gUQpGUmKII1nfSJ1e514ujXshuZn1D2cHz+RRWyDXR0L8lZHNYXKPCKWHYNegkbal8nTeRCRPeyP
WIFAM2juUEqDV5TSvBmq/NgO7W5qQSRP9EsdjWQfg+MCA62bApVIGL5q8sLMG6F0OZc343BrCQX0
RHFV42LDXBWFZbFjFbkzvzOqINuPZyd/ZuV95mERHHe2Z8vSIAGgg+Cd557Qy54sWsWusJF0yGzp
qaNW5kjh3/OQGIqCtrl/cTivUOIi1WeWJxmlMH0h1hhd4oQ6CkIE+8rbs/YJhXOLKCtIO6o4ALfQ
+PGrESc41a6Eb3giGM4dwKNBqabjmtKl+8Kx7iRU7URH09+pyWHwWfJU1MYtmibOKWowOOTg7MXF
KKF3cj1+UwqwCuofheG2jLJvojaZADMYy35IvyJJ6xuWaJa2rymnWeL2DN3qKo3q8AW08juaLDmK
8VyAiTSn3yV9cMr0Qz4OZoXXwUKDXMLSp/AKanyj9bG3v5qiFqb/WLX/2qTxGSfNSrVkGYCh7aJ9
7qmyE+3yX8wZ5H38REU1ntt74QmO2zayZGpJyV7BSuNb3l/o2ZVlfmtEraQiFG7XmOd4qOwI7rCA
mS/L/XBo3LDxTZGQyyYO9KuYAI6lm3xWYywjaO6yx460Hx1I/u5sVJVGSXpbKN/PB/LNlbtC4sat
GmXSSxKQ6iJLLlKblkFihC/nQUTmcMMWUhBeo/0DhfnyC0QIm9Jyk+/GIDBlMySsTOEiKnRbmnGU
4AKxHLshmIMSw13U4LwpIhA+oLZ9QTs2XkSt3aTyY/BWvENMGnvDyhI2nqvNnGhDms09DqpV+KDU
vlw/zvnVeTtEU/ImfvZQ9R1gh2r3DlTUdpbZBJ0e3fTGfH8eSjRkXAyV5y7EbQvzMs0BAQXO8nOs
Pn0MggugUtv2Sm0BQpG+2Pmjhjt+WxbOeZDNutTVtPBiiQ2hYU5VjBnUqHxGgTFdlLIjH/5HsV25
ooIlweI0+eRmUfdS3AJQy/bacDGJNC4FM2Nyiz+b9VKLFfiZrM3HqXscIWyY6cJxY595cwg5uTPf
Uy3Fi2mC7JE9608eK/drXMkNg+pQeeWu2Z+fJZFNXBSIp7TTNbZAK+uiHSRHrvZTLjJJBMJ+Xy1Q
xYaubmOxiUkf0MY6Fy+h6L1780ywGjQuBrSKhnZGBjFAJyIjTqN+otWztlzH6kUrHT42aFw0IJIt
SUoBsCj+nJSXke6b6ceis8lFAdB6FTSj8LW20yGnOrm6GoSd4GCzfepYjRoXCEijxh0pYUhYuYNV
e/KPsDtK6hUJr0zjMoLEyCwfQQSdh++hslgFB76dGiX5FILiuKVYnTW5TaONeFbH+5ch5YIGpO2o
AHpW/DeQ6eVGcinHVEb13+KltQrWx6r81S7tw3mH2Pa+EwY3jkWkS4U2AmM2dFfXbtrWdMj0AAEq
BYwko2Az2l5O/6Lp/HnUQAd6M5agrYiLIVBN+2tqPChJJhi3bedAaQfSycBAzQ63ahtbysN5wmPr
TXTNLpLtt++9l95XXhb8vUACtvAVFrd8aWjWurYAS+o+k+GqjD4rIuXHzTkCRa8Okh/VJnytXM4e
beR2Bj8S3sOhnTOSDvJAdq5cKXG2fKWKDNKdrE5flrTrBE8d23uhDqo33WCN/RpnXxWiX7YzQZlG
8jDylK7o8IYTF05stfu86+OdrCpubmuDG4YNBBzGrnEG9Stq6B+r+Nt5Z91cEKu/hYteVWtI7Sjj
b6l7stOoGVhEgLDpoCsEbskZ8RLVSgiEeP4UQZk0Su6LRsR+KDKDW3NdE5VDpAFkyi+r6cEQlciw
YXizDZ+M4PuGoh5upDOXXKxDp101uT/RW3X+Yk8C59h0zBUQd2xRNTIXqQqgZgiDEJzlkzx7Uo6W
K22HLFEk6uwSOaPOnWM0VUqVSAOgTtwS7MWNW7go8bcnRwendLvThVmizeMznufB7qZASornyC7V
JNEV0qNyixaOmTho+vJo56Thz/Ouvel4KxzO8UI7LJV8HEDoo162aL3LomtTftfdeQXCO97SU1oV
AKFp7JX01ix/NHaw1CIGhe1E8gmI3yOrTC07o4aHDwHTFYuDEu30ruKqYMTLP2gV30hfoKsdlGSY
ojq57KqLyMBeWTuNJjoLbnvfyirO+4ypluu6ZnMUtAcD8qeSG//Knf9JagqZnzfDxCrsc9HOlhKV
ID+J2co0p83M6wV9Vue9bnMBM84RODZSEAbnEJO1mKM1MVIfqjggmERV0n2mDcFUj25a/wx7UYpc
YV98E5tOiPzVqtPUPokRnX536WBHc9IguWrc6pjcZY3TXlTf50B1ofDyqVu8RHTW3lxlqKOQ0XcE
xWGew6ojeLCZGhV8O6nldJ3sLBBGFb11bnv/CoXbMqVyMRRVwSlHk3f1AR0HvuTKWaAecSYWCjQJ
0Tg3CeOi7QcCNGpDW7YMip1xaT1MPpMMFGVJN6PhyjIuSiVpaVkQQlggvhEeEsl8jOTijgzL7Boq
uCTOO6dosjjntDtpyUkCsEiZbrK0dROkFxyoyh/O42xulyejeIafOaujSGVcalqk1R5J6WULjkoP
ig/f9bB16pAKAAWj+HtG15fK2izNZQCgAUl346tKsLPY17qI7X8zfqzs4sJV3eu5uShwdlXNdomJ
2rlOVE20fdLWiQWSf5tpfXIJv1Sas5zqiL1kN/qKl6PFJv/UQ4msCOyDqAFmu3J7hcYsXg3cpI60
tRha5SuKRy/roLiaCicMtJvoB/FSH2xA9+edY9MJT0cc/kl0KMECYpTsxFERX1ZH0GHjoCGJjoQi
GG6uJkOOZEiv46pHfnb1ZYOXqFGkAby9f61s4SbLBpca1SSAjK4SKF7ipyGE1noP8g/78aL7JCpI
FBnFTVerVeE0txi7rFFRqhc5uTrshzhxz0/Rpp+vzGJ/xsorsgwF7kXITqFk3pljccxq0QP8piWr
nZ8bOa0ul6ocsPNP3YFWR0p275CMwz1yBcENVlx3Rb+Y8O0s9DPd68zSNTQ3JYogqm5uwCscfrRk
HaUe7AxoGpPXVtE+6xNXX+RbCMfn1XARFuaVTBvBMtoOFCtYbk+0x4Y0SsXuPAEjyYyDuXYiSGv7
swehykNX797hFCs8blfs61gGzRnMXPKgpre6qE98M4Ybhg7pHMvSdJ6zrR+QFgxjHM6UenAs7EtU
kZwe8VwVVWdtR70VFDd0fd0ayazh+k++VL/AQXQRB/JtbzvazeIyDZDQnd5BDqOsELnBK0oiJ5IK
xHRqnM5onWX8WoOC5PwUbS+q0xByhwnbWmhe9Fi3loxe9+sYdfGJoCz5P9zuhMGdIeLCTkIdMhae
vZ+CZN/sQtCXOq2/4CpS7xZhd73AJv7q3c8tndCcwrZ2f/I0t32o3AhjGNitY94pru7Gvu29q6ry
NF88hwe4He28ZfmufvqyqHgMI+Ve6IebYXYFwm1RZj3OtmEwELu7tXPjqtOoIDZtQpjQNbARzsGP
zIXZto20EKd2XLbLxDGiJzsTRIXN+44JhkV0TxoKiCVebxWI4mCn7BAVYghPGz0E3hvDU1FU1cvP
Ue+AQkBgEVspb647K0Bu0Lq0zkmdIeyFc/XUx1B3z9uHpN9ZxtH8cX45bQ/eyTZu8KxSj1WwwOJw
hPZgQzGcSRWspk3nXhnD/oLVRjtJOjU6lreqFSkYC+K1RndboxT/vCEiGPb7CqZLmy6y2bGhsAd3
Nm8LOTvQ+e/lmbHfrozhouqMvTaJDRgTSbd14+vmQ948fcwQLozKTRiNZgQIbQCNU3ujm703JT8/
BsJF0ZEuRV0mGK0O9G41qgeUGpXoWSUI1pv73Wq4uECa2VMvUXZ2BHe5W2sqMnDGXqo1F2WQgjUj
cGS+WRJFu+1Y21ik1Oovw9rG84eoM0EEwcUBnUhNlsUYNGXU9+j3Q0WWiPpM4MU8wZqOaja1Zrlq
A9xJad1da4XmJJboFXT7+n+aGL6MLS4p+mJ++3FVHHq5B4GX/NLaFbrx5tGTCbld5pelbi+7/GXQ
3kODtVpFPONaniWMMh9WVuneCh9GVNor0v68hwtiKM+4ps62RRd2dDRp9JCpYVDI43036F5ZPgsZ
oliUPBOwbT4s4MCdz2w4lZvsuT0Ux9CTD8OxuiQBGF6ErDWCZcXz8hMzSS2FAg5PWY6Mer3WloMx
QaFvcH4Qty9/0MGDVgTqjPAw9jqqKiTVzaRkAhj579Q5kylJqKdnDpScXSZVMr5L50BZYXKDmUlF
bU41MNMD7hl+9KVXAuOSKdfNew16A6UrunJuLuwVIhdywxQaaS0FYjU+hdJz0YioCzaX9QqAC7dE
n/IJSTCEW+lTH5luM+5KS1S/vunxKxAu2NKqqyYzBoiZo5B43DfqfZLc0wrVYY/n3UJgDh9rkblL
QeoOpDoLLyajuFAX+iTHpf+3MKaq6ODxQp8rNChMzvmWVCISVavea+2dMt9X7VWuiSoC3k79awzO
2YgZL2prAGMIlGC+RmL3vqOehvyG6soO/TmNrqjF+u3ovYbkvG3KVLnUC0BCEjQvC1dvKletHs6P
ncguzuOGKupqOythVw1m8Fb1Y60TbO4iOzh/00BrBgYg2JGkhw6aYlLQ/v3L/6uh4l+EFNKmWUxh
haSXv8Zm+Cmhy9JbaCfwtI3b8msgbmvHQ7Q+4z6OrNYOiQZPuZj2lhcGY6C4qZPf2R5oEM5PkGD0
LO6MT3GGyPsGiNNyG6Y7tbrNRQqnAh+w2K61OhLPCpllZcHoafKNbl/PIkaut9vQ60Fj+KvvS8Ui
zxJkm73cBL9teyk1x0a5DUXUhBvX8dc4bChXOCCFjiYNlfe4jhu78KhgaorP7Ok2AwWUqKhu42j0
Go2LCFKUhjNLMXiDDSErtIMe7KfJBcOlI1Yb22ArfA3GxYI+0jsQPMK01pOP7aGbnAqP05rDcjTN
QXVbV/JiQTmN0Nm52CCHqdLFMnO976O/XCr70KtMv/EMB2k1qG0bpiOSnhF5OxcrQCPfxjmbQm32
w+hHWvkVFdXvbGIYim5A1IqYhCfT6iUm3arUPWjYQQ/ExLSanXZrgqFlcftDeoTOlC88+bFl+vrk
hwlcgXJrYFyMetZKgNr7/KAG/Y7u55vJXfwCxYsiNJGF3EJAp1BKO9LgtE7avWXcKtDusizRC9pm
2FiZxC0AUy36KBmB0ibKo90YV4sS7d4R/FYQvNsbBd6ANIxaNybumP00szKQRXFDZAfn5n3XkAS5
GXDFFcg+3SvD43kj2B95buo5n9YyrbRNdjwpx09NcdTb1k+XyC/I9SximxBMPN/KV0ZFX8oLxsuA
hGecxH4uh4E0C4Xa2DZ3xiT+3WouZwwYi+gTTkOllwao62MVGMSb95OoRXXjcvFq7fC9fBi+vAAl
LCZoZ+wYnZelOv2Lvlv80o+PPQQ03rPnntyO7+rLLNarQzGMenjI1UMZBdn4/CGn0Lh4kGpRrNkN
INp4pwx+aF2n0eD0FsIBESTWhOPHhQNDY/ovGmYrvWQdxc1uQLU5u5dFboboI/QOQazji/osBRm2
ms1XWTnSDatwH/Zg09CxbRRe4onKBrZ34tV0cVFCR9mWmccYSxro36OL5Gj7xWfUzBKv3qmiJLwg
WmhctEAq3FqyBsYRW3fs0grGIfPO+8bmeWllDxcwZCW2Y5Vivmhl6g6BUOBoqI4aZ7u+/mDw458U
5ryJ7DnF2OV68VOXo6OW5YIgLhgx/v1AirJ86FgQV9PBSSPid+0QnB8xQdzjK/cyWVI7uHkPAcDx
1oqlXTOrF2X292/BrwIRz5G4SIT2VQcYxTpYw0UjMkM0Uuz31QF2HBcFnCz4vqHkj9VgXdrKIJgM
5p5nIrfOxQK7SSWKdzdMhvojLdAWjfeQ2n5GbXsveVP46/y8/MfSRJm0RoihG3z7njXqfYSmOqwW
o/qh0CSooLWXhpOb999DOd6XUWdBL0wJFotexKVIF4+tlDfWMv091FZqBLmp1wM6z5WSoiSRXddw
aEYYUndaQHfd/ryZm+63gmELejVvSzc0qUr63iviz1LYO/OoO/0gGEsRCBflxqodLVQL4Rpd32rz
bpEuG/vuY3Zwsa1LsnJJWthhQmm6v0bVFQqiBMfvTTOMk0dw91nFpE26kBHXpmpwJwIKxuZxaTVB
CBWhcFfatJTqscergmfOrSPPyNAM4OqeakFqg03sG/9aGcMtWOiPjGEEhhM8Mr+U8SXVwE51n5Sf
z0/L9u1vBcOsXflXgsaafNDZKrprL6/0YNzl3uQYj2wPR7G8uC16OxCdJolz6LnJB2XsMEmF9JB0
nxcRDbjo+5wvR+o8IzeIcVOlm2q5zuzg/IiJpp9z5MS00FlgY91LSxpAmuyTXms5Ggfyw3kckR3c
Tl3b9TzXM8apDAMqH2oR+aXADr54UB/Cjlgpc+PsCRXcjjl+LXoROZjAiN8xfOVdaEKbTE0CiN49
DtkxNwW5U5ER3IoPeym3NA3fL3M56GgHXivZjxLR6/t2+ue0Sn4fg1d2VOWkSYYFHFVx6kMdxJ7k
jrfLkTHniItVRYvyd/ZkBWfJ2Uy7GXDaLr1tjtBvWL4ZeM5Jr0kwfJk0Z/6U7mbB9i0aS/b7CjSd
lUg12FwhneB09AuT7FlE3Jv/cWH4s/wVbvkb+dAb3QSUBTp7aLVUPWVv+8mhwMXBI45YQVpkFhcP
Eogcy8WCeFAox9I61spjnn3QC7mQkKVNkqDUlyUhv6Um2lS/JSKauO2E2coDuXAQ6hQSxiXMkGd3
Carr+Sr3iitpcQZ39JpbJft4qOYVNzQdyr8zs6vKIJx8oYtS6yKjCJfybke7GaQBRkkXTIK68NvM
RQ+E23zvL/N95kmpQ+7Ph1WRAxIuZBC9V1obvevecrN8j67Zag4P8kGOfHsHiuNAFcTxbf9DFIJU
osyqjV8vK7CSD1PfQxzdUF6i5kmprokuqHr7j3jxB4PvTSgkvI+3FTCa2NVaB6+/aDCKvQQF9X1A
f5GA3sV+6J8fye3YfgLlJg+izrWOLmYcGnO0fh9akTA0WzVvD0Cn73MTZcgzSIAVGFV2tZMZo5Pn
dws5mNX1OEdgaB688/YIJoqvCIdYlhrRCY4Rj58WnLSJ9EVCFf15ENGgsd9XQVZZqqEoExiV1T9q
8jS8680Nerz/8zb+vZLI4NuSDRgx03stfpJMwaT/1i46Nytc/FYyrUsIM6DxqZc+yj4Erb3wYBxM
iNUMv1A/70WBdl3tz4+bEJcL46M8jWWdw9s6P7wjbuzmXuyx97HOM3dMVal2oyAUJtdFTsGFdrsF
ARdpYK4V3tby/Wg9GYsgIrEROzeiXIBQkzEKEzZloYZnl+QBte6BVR3U970zn3yDf8nUe1oQizDf
cNvEWS6zo/Uyj85yTX3W9lAarv7yvueCP/7I1y12zZAoM8X4Fc3zMgS69UArwfgJpoh/xWwkLR5Q
C4AASy8pvW6l26V6EnifYNnyz5hNVXVdEzM3gOSt5rK0tGo62egUeCAz9vFRB1P91/OgIru4UBEl
ddFGEzDT6aHKNewfKKxPRD2IvzfxM+7Hl9eoWmq2ElvQ2lV+QLnn81ig/Berq3QsHDmpL+2qF7Dv
GwmSnkkgPYrE9ERjy0WUYtImxazxB1Dt5xR+EqY8RbujxYWO1NBLY0kBIN+R2G0P6DS7MjzzSb+q
Ls3jsIs8/Vb3PjZ5XNwwpR4k48yosfox67foxqai87po3Li4YbVJNeoq/D7tPDnchyL+HcH3+Qqb
EG8Ii1HChEn30TqyvIPsgKU8/8QGXvdBSvrOTFhsiC/Zu2WHEvf0W3YgQYU3deny/IRspwtPiTSV
84KsXgpFY/f2kC1hMESGQXr9+5XCDQWpm+0z5gqLm/24bVVzaXF3Z0kV9Gx6xZdhzxqWkh/9Q+QJ
8TanaoXHuYJd9oreDMBDO+OObY7sTkUd6QrPZmxjFI7mZmw6AfKPgWGkongkQzbPtm6S5Q409I4y
CGoENvfFFQZ3vpzHCMKeITDK5NtcLahxT51Geonyz+c9QzB4/BOgXcf6aIF30MvDK7W7KAYB14Bo
rLh8YWjapdpPcLwy3FEp8SdzdNpQRHAoQmFWrg6WqFCitq4jhWuWN7PlW+VNQ/zzAyWaEM7Lpi4i
SpVgoBa58izrQjOfMmNntaL2GsGE8O9GCxoCogR5Ai/RtSPNy6CXlN2HTOHfjVB3XGcJ8y1badyl
+2STyil73KEHUdnl9h335Mb8+5EdKblsSLCm+FUfsP08xDfKNXvQtn+xRufcFR2VBZ7AvyRVVjeC
eh3TVOQPcX6jt5lDRbF7e4osUwOpv2K/6Z6timXJoAuE0A0+ywIt+KQy3zVFJwjOoWnStlASULCD
FqMbjYcBAuZm90PqRTMksoWN52rlSH1RaFQCkGTeR/XLqO7P+5ro+9z5prQaVNPX+H47ILGe3HfJ
u96NQbX072xwW5tlhOMAekssTONHof0YZ9Heub3yTwDcflbREGmMCNPdx26XO5ntttRX0YdrefZT
2gXl4i/PlSdfvHtvO2FzUQckRXj9ymFc4yu/uXVjL9rJP7JLKB+jRAMHb9GdRTBh/D2JdMNsS2w4
zVF+kqL6KY1ETSnbZ9LTlPH3IrWWBpIbuM6yYk9zP13MqQMHb/1/KicSL71CkoO+nHfF39nVN4f9
FSyXU0GKN1StAhMpXWi1OwWTN3+F2pobB4kr4eFnRh0Fq1ET1VFsx6Q/k8jfn0gz0TkBG41Xl6Uz
d5+H5v9Iu67munVe+4s0I5GiyqvKbi6JS5w4L5pU9d716+9izvmyZUbZvMd+8oNnhA0QWCRBYOFe
lzXOymQIgFGytCIjnkq9Fg2tahg5YflMVVnF8V/OdmdVBLhQG6Xqke3FdfMDZoPsy1Pppm54bd9w
y8nfAmTOKKAH0auqMAIe28GyW0jKx6tIclIywwnwkRElG8sEhtM0jOgIP6tLiVPEa27pK88TIKRJ
s7QLTeiBU5aW3VnzrSLjDOa/85JzC0ixMC3SFAUxZXSNq9EPHSrH8vzTQm4i2dl02wssAnZs1Wam
LlaplTEodbqUAhFPwU39RXdjHwQSV6ip4WWXKJiV7IabbrCSJwRuzBIaRgHWaNYf8v6UyEaobL9w
rQQIp9QMZRZpVug4paafa210Yhwb0ATjxrrmZOlHsJC7rfo1b25C8zkzZRcmmXpC7KIAuaNTAnNy
OJxTRzsorumrPdixErwDFChJkL4EbLr9SmMhkNmQmYNa8iXUjul4h7kEi/LjMt5ueuRKhBC8QVuY
JeGQxOjkYWzArtFOo166rd4CBWVG5D7wh/+vpAlxrIRD3dIES4jBB66OOeKJp9zqSI+Wu+qGHS+r
JnUYIaCLEcPcqALd1BNmCb3jzzbZU+DwGV2x96pSspVqQmjXS6EvdMJazcmEc1rgplbjXVZI4oLi
rQMZqH/1Ma13/eRS8nj5+xJ3E68clYKxgzRneEKu4/04d+8zEtyzgEluzTI1BKAwk7aJix6WstPW
bRbbtdNM4mibp8HzYogXDKIn42guWHk9LU5U7Z4Iydxp1lAMM/mXjSbThv9/dTbPmpwMSgNRxQIa
cwKij/w1p/OVMgIKtDXrFKODvUL6bGlPmax0QLbsAgSoLNO6ucWyL8mHhLgz8fJZUoQrEyHEfZRq
C4ifeXCw4YbE8VWZk+9Uk1UQypZdCPgAzc0GifkOwfwiNE5FepjqxQmt+I2LLgR7muDJFCV3iJTg
hOIRJ9QS57JbbR+/z6tuqC/9Cg0csTFZ0EV7GDxAc4OEd75Xj5mD+yxPmfWH5PSqQ/BKqJDQIt04
g6kOR6ChDt2hPNjV01JLfEESMOIEQANEF21kw3b5kvsxm983TDZkUOJuhnBSAPnEWLUDXx4QSxVo
18bwP9/OTMkaycQIoY9uzKIl/EiAiesmWLP6DhMu+sjX6k5GkrSdo1mtDP8tK5gBWfaUBcjSedWn
7Dg+tU7mWcfqoHwIHvSdfmV7MkIw2TIJqJByttaRL1NjY95Jp6EakhFZHk1mQQEXurLQ0uUXToeL
r+fqMSL5iQSyXJpMjIALg1WPqanCeHqVOlnh1hPyAZKRVTJ7CZAQ5kNrVRVkxGXsmOBpTS2Ju8lO
9GINhaHHRhPFELE8TDviZs/8YVtxsyu2nwdHTn8oMZvInB8TOwE9G1wgYt/LZT8Sw+ntQqaVxHAi
f/4UtH3dZnxxMOOEWXBsBdfV+LrIvX9aahbmmrJ0EUG4XDiIipUUY2BGrd5gz0Pjsjccawzasf36
2tpVaCW0/MtYLrOjgBN9sgSGxXe/Aul7emyMq9bavU0E/wkreFCnhRYTvxtV7V0Znqi2H4Knt4kQ
AKGKpso0I4hI1f4HNT9XQfmjq9I3KiIgQlxTre24z9W96Wa1X4Zg9pgkQni8X1p9AQ/sdBqill96
tDzB9AHiRNkjYV918j5ME3caZRcRvt9ckidgA40TMxgYHACs/cmxOo775dAclntQ8GCUlEsOMuJ0
bqULAsX8YJiyCLMAIbAxFr81pvdWlRyJNn8ZjbxxunJ4TVn7eXcSc4VIg2sdz4J6xlDuB2M/sOGQ
yTq5JEAhVlEUjc6GJoADhuWVbe0WWU/zttHAjqWqhs0wEfZlDJVTkFWxgsdeayp9dUxcTt2vYAJK
3lce+v28y/G0rc5vcWJ1M2UsCJYaZy3MqHDBNOvHtuzUsA08ZxHCcU4NRyseS36cKxLQ8Vi+QtqT
Nc8y/5apwtF2hT5LF1SL0iKtFWona0/82B8O43Pld5HL7uw9cWKvfdUp8qyacMQjS76EA6fkwXLu
BqDq2JgStWRa8f+vtFIw7X3SdfhDY72zVccaHy47wF/287MOAmiDoKG0MeKWd3ZapsvLPKcDKFeX
u3Fn760D2Af9yxJlGgkQTsvSwMh6CAyq93ZxS2TvetsRZKtoddKp/geh+6yPU8wiwICasitQt4DA
EdeVIPZJRnaFYnuvUecsToDxhcULxXBQnE/6Iwne1a/bVM/fFwCBxONUDBTmsnvQ30bxrk/jE8iS
D5fV+Isf/JYjonVPw3zRW5jNfuhih+1A3XAsruwbXL7Au598kGVq/5IYOwsUcIF1eo3OMwjEpIeT
Ca9j/gwOj8ZBHtOVNcRug9BZmAAOQRZGZscfF+OlZD6rr/B6Dp7/XHsd2p0FCZBghFq5jAYE0fqm
oY3btjfoI5UcV/ma/7mznoUIoKDPgaK1LYT0bDpmNug82vw2UQPMcrVv+1r/MJPkFlU8ErHbJ5az
WAEq6mAau6yGK2bkhx3umyV2Klq6NYojpzJ3pDOLZYsmIEVpNV0eRlAzqae9Zi2PKoyqZLJa3W1A
OqslnPbK2rQMgyfPTPRfjkt7MA1jfzm6ZCIEkMiUZAbPOTRRLY8S6sy6jIpLZisBJtBt9e+7UYcp
Sc0DeuBSQ1Kgw819wevEQrcsRwpr5giRph/DsXAGEwOFlr2RS7Y8iSpivZseYPATGmMADCk5obzz
1PX5Ner2ZTufZFFEAr9OGZo47rAow6586r9EmPdgu8ZDAGp9zrpre4Z/2QtkignYUAUo09D5SWiM
T1a8X7JTaT1fFvGXjN1vZxb5+sicRAX4Tvmdctn1GM/2KfMSdDhwwgs3ug/dxDefZYSOss1DZPAL
GrVSs4Zr5o4+r4otXcvjdC6/ihR3skOybOUEYLCGpel0flsvcuUYkBFtpbFkP5StlQAKil5NIw0h
QhmvlmR2beMqRFXH5dWSCRFggZlqMkY809mmJw0TfJKjPUqCVmYqAReUiqVIrSOYtKZGZ2yROXVu
379FDdxcXp5RLZMk+kShRpkFzkxqTKH80VFJuP5qcvo7/BCxjz22lpZZKaSkP2dMH+yOIFQcdBes
g353SL5ScJG0BMcHvH5UXyj83Pa0729TVDhFNLGVMULwE2yDfsYUqX2d6+Acs8rHy3Iub7REFYBi
ZGXQpbwMBGRaHkOhORK6rhZlHig9rsKpfJeM2pv8hKjcj1b3jBxczcnAQ8ou28cEHJXVKMuqbJcW
W//DJiIOZ5n1KA4Mjk3z6dfUlFNxKI+hi04Yaanv5cgiqoAQE0qT2jSFqIkNflgYeK+Y3k297CAm
EyOgxKAo80RNjrZF5MRD6Wjq51h51S3zbDYBJciyqGbOq8qmVPWDsnejvpOkImV6CCiBjuAZy8Uj
uAI9nH5Ix4+jIem+47a4EL9iqiFPtcCeCdSgduWP4/dkwtTliO7rBrthlEjw+y9vFb+t9ssZVw7d
NOlY0BEq1X58i0lDV8ku/2AcO7SizMfhw3wlS3dtIq2NKY6AJpP8MTCApGoyVEqHzA250cAP8aqL
4Or7gktjVjHik9eSl+iaZexQg1gsIhKzbTrCSojg0OUY6iYaqyBE+UiHnZ4OTk6+XEY3mQzBnzWm
9mNQotLXTHdl+HHsPuWdJGS2DyQrPQSHHtIpxfMe9Gh9jNpGF4N+nO7ja96HPh/Yd9lgZMnai0UR
SJzZA42wNnp73Vs+USTVChKT/VEU0eGAU1b4foF5yFbeOcnc7JJURvMlEyPub2mdDPEMMWHzvjYb
p8hSh/USF9u8RpyXRiyLCPImrkDfiVcC8tTOjyDMDuJ7Q5egzbYqGLpu2ram/jFpIMuUOMozSFGm
2zm5jZPr+TUFy9hZMGrR1gh4dYRYCRUjTScVBeSYjYijWyOjxd4y1Pr7QpzUehYbjPdGJfaMgugn
3T4py2eFfPzv4bgWI4SKQWvSF5wIJOyuFSBzdG9FuzeJEBvky3qpCp03yCd2fRtrSAMny0npVclx
WuMWEbeYlSpin3w+TSQ3eH93480YVpWf8ttxX7rm/RI6rWfvc7xMOd0+9vT74ttlFTcbb9eyxdhZ
ysrIOUFM8QlcnT9RV+byd9H+mTxObnRrnv7podIknApbyLMWKxwV22AisVJh9UbjqjMe8/6N3xfO
hUOxUM1euFq6X+jHTlbSKPv9PI5X23RN2ViFnJ1q6Nw+OFjJ4+V12cKBtX2EXTPtApUO/PcrY4Th
thgNk38sZZmRzcPGWooABUpes4JYvOXn3Ry53XE5xr7iL7f6u/yofyKeepAxw8r0EsChq+w460fo
VSm7ab5uOzy3SqJWtjQCMESRSdnUctfq3+nhnhqSQ+fmfWBlNSrcG7UqH/U+goAhCq6qhe3q7kOk
x3srrzG5bPaNed6VQ+EEUXMyMvPTZc+QqEeF/HM6KqZe8r7QhfwYkodQ1jEs+74ACBNJ8Kyi4vtp
dmLJXStjs5B9X4j8uTeixOBtoXr1Pg5OlLxt+SmXv4pMu1jUITDg07N9W3Wjaymv4fhcr78Q+2Da
pDPeg9HRbH0wi7tBQTm1KRvqKjOTAABNWqZ1w1vSg6nbYXSAZ9SG8zZPEqI/H1hWV3wHVcJ7Yt20
qWxf40t5YV+jQrAP2WgaI8VSaA9j4Osn3S/3wTVK/owQu5pxle1lGTYJvFAh9mnclsHAYz+30wNh
5c4wLX9YZLXYksUR+2MTkwyVxWMwZLNnsmjfMMO7vDh8ff+0nW2gtdAy9D/GYrS5aY0lX391+JAo
qVOz0a2D4/ga3l+inuUIfqabAR0tTsMSo2PITOydqai7ic7+29QRfK3TK73MSuTz2tbyEvObnd2N
WXo1yEry/7KlnfURfK5uKtrmAfSxPnQeJwOIPOOYfNTu5h3fz7T3sndb2UIJLsdCMzZ7nt8zut5V
J0dXwK++7JJEdjfcdrrfmonvGFVVYiCsBacz6sD0R4t8RHLlvjfnp2kKj2n5leUUwaXgqBiw+zKM
QifQx4/6Mjwtk3X3pvUUHzvicLJLjLbmV67O0ewdiKRcFrohfcV9aOWefzx2THNlYcoOznGTETpz
bh+oQsFml8poH2XWFbalJoh1q+IKDf0+jJ/q9PGywWTf5/9fbUs6CiKaicdZbuZuX4RuIaXb2obb
s4MI+5KKlvpo4kQY6c/wS3WEHiAJoJ+75tdzRraXef422J7lCdChFmllR/z1RFNyJ3smI2YSy+bP
bj63rx1AAI46aUa07wM4Gq/D7QjTzTEfyLg295wwXDa0SrZIAniAbrDQ6gwWjCLVVVHB1FoSN5DZ
TECLvoiUeuZsNnH71RqOQQ2CnuDHW1xNF981aMrUyug5ULSomWyS41jI8m2XDYXm45febEdhm7IQ
q8INVZP2gLz/8bIWl3EVhFcvRTAkW6qZL3y+3NhOr99mmM4kkSHZLUAB9lJIOSDZtkx8W2qcGDEz
XZugSOWNz+wG5Td65JODrLVKppiABH0WD5i+Byczy5sqvscFzLHQXlVKXkZ4YPz9AKGLrxbtaCzL
WMILlDy4qmvzkMT5J3QI7wwkM0LlNU8K5zjVxZcLO9Asm3KeIWvJT0bHdkPBrowk8i97hQQPdFXA
AxJ2jdGYWLEZ1XK86CvFLJPsNvl/ld/I3FzAA4xIrBgY19DgZy3vYi3dN7YuOYTLvEEAhJwkQZr/
ouEh6V5ZRrdj2TedJJ+0ZpLs2RJtxJcMrUPR9pQDr+e2/D70aPNJKskhRSZCwIXULJieLDye1OrE
+99Jk75RhIALJiVT1fFjUFKq9znI2gmyZBInu7yT6r/S9KvNesmZNQQxLBV85lsOpvO+j/f9rjzW
qHEPH2SdQ5JQ/YVSK3HplIWzMsPNFHpt9zes3w/pY4Jy/iV5uqyZTBLfnlaSoi42Wo1f+Ua8QmdG
6RKju5nixAmDGgPQPlyWxr92AYJEMlhKl3HGlD3e6XWT0UNb3ymyZIzM4QQ4QG9cElkGRzn2LaXf
g0qCN5vf16imophKJaaY9SesXWxVxaOP0WsHjSVuVcmG4WxaaSWC/4TVmvRD1NeRCRFW8cO2A8+a
0QI+upeXQqYH/xErIRXBXOOoRt5tqR8D80MbeJe/L1OCw9zq+2lqVwUd8G5h13c5etjrmzp4vixi
83GMrAwlrnWsNoWdIp1gYDbkKUcBhXGsApeCH7Jx8nfWLbmXSORY8ocDryQK+L+EGirAOYm2chg8
Bgqz7mBcL6cFp4JA2lezGZsrYcJOMCuhUbScF8k2vk86ddTi2ehPNH1varUE4CTeIPZH9tlAGzOF
Xq2uXMVDcEJ3tMThNve1szaGsBOg4oWOZgdtiPqMNlKm6A6K+5YolaiyfSBYCeJruPK8PA0xppR7
XufxGi7uForbnex94Qf3r+lGWrmg2Bw5pkVqZiO0MtsapEj7cJ6ctn/NDrfSSACElIalgunFHNP8
KHkswp+X3Vq2NAIW9FUVmbqN7ydG5BSohDX0zp2bh7F6uCxI5mYCKMS2HY9qC2upxqc0V5xpUiWr
L1NFgIReMVMD8YkaE+UGJSZOwU4RRjZMqmRJ/uJlBkMmDsX5YMV66WVWlFY9mCzhzne9z6vMi4+m
O/gUVUDFjYzwb9tuZ2GCS/cBSeqQv8lpRn2bVXSnaDLDbT9iaGcZ/Ai0Cpu+qTrV5BdRvACDTzo4
avsaAwhVJ/RkRewydQR/btE9Wowm1DGi6W7U0mOkaBI/2MbOszaCSxdsyWkQYGvIx9LPQKhvj92+
1kpXScMdg2Ncduzt3e4sTnDsRrfoFPC7FZnfjeOd3XwNZdUmMqMJnp03PUGbAc+dV8txaAzPsL6/
TQlhc+sr9q+X6cX7nNx02eLWsnSHTAthT2u65N/zZhEsh7xVnGZcXlFjQs6OLL7GzWpqo5sJ3rUY
X/VkcrouxvxoydVJsuDio1vCWGgkPYS0TeNWReJM3X02HN+0IFQI+yIN5lTjExq6aJ+bvjXvQhnp
qwzHxAmWiaITNeI4xqtRg32/58QuTeNM/v+H3UpmNiHyq9iihsWvG3jrq6MPOvE6GTJLIp8Kkb+U
NDPJDBFZ8awWgZMsT0oX+2b3LZNVysm0EaK+GzCNbOKzLcYWxEloUo8Sl+S7y06wvaP9hhaRx5al
aq1YI+J+UiZPy2x3fJfMR4tIfE1mNiH45yAKMzAvIH/fGl46fGmZZ4XlbimuWllRmwQDxDe5lCaB
pfC0tG7dxgPoJD9dtthf7gW/TSa+xtG0jZOQByfZB3vqlfv5WfemX8NblGN9MD5clifRR+QGmzGF
qm1DeFyZPajR507GcyZxM5Gw1gD7TgXGCn7G1JylcCr1kWoS0JQsvzimsohYGc6cwRj8Pr61HPMm
8rLUVUCppg7f32YvAQQithh5F0IWcml73KXdIZQdy/k28uc97ewBAgj0plUR2kFEnmTvR0rdqsZI
umq4rsb4qlPmR4IkaxpHh7dpJgCCmiShbvEindqqnEK9o50EDGSuIBwC4sSIp0WHq43tNSK0WG50
2SOOzJsFIDAXcCvo3JsjkAWUg+5gCM2rroLn1REOAUbVhaFNYaZ0OXTKc9FSJ6K7rH+8vBoyHBCr
WfGoZlYdr8lqsHH+kyE4sVuiOfQEijQ38GXPRZIoEstbFaOxrLCFQENBijh5lwaTX6iuZb+nryGc
X51yRJrhoQ3TLuGnHKRZ8Ey/m9TZq8efly0ocTcx2WUUWROGfERK0xxDepU13xRlf1mEdJEENGgG
O85D7gzVp2nHh5/zA0j5aTkRzKgId7IxjlJ5AjQsLVJf9j+bQ3hr7hYwD9ZefBw9hgm2ticjl904
YFmaCspIamjENixbcPbeph0mLuT4/rtlR/zlgBNp6MTHBROO1UMgm8D255KtxSEV+fIaF+STqehJ
MXoWQ5d98KMMvzTgRr28aH9ixEshwuV3RCliQzsIUZOPi3oXyC6jsu8LB9+5qEcFxQ2jZ5RD5cSL
+qijpfWyDtsLY6jo6tJUyjBS9KWljErD8S1NYKmb0eeOoHuNr+4wTgmsNf/9yguLrYQJOwPryjSK
lXj00vGDSr5X/30K4svvCxtDSuuijXV832CfIutBWrq16VYoO1ItJAGoIV4TonBQ2mDORi/XW7/J
NK9Oyt0YyrpdZGIEMLBqUtdkhJiJLrvGuMkyPE+WkqPuRqqDG+usjLDyddmnndFDSpn7nCgCo8DQ
F+mNHvEiX3ZJkEoTlj5A93dWWJCWHMND84s4M7+ODs1eOb7Oy86KCV6gzMxO0FuDAXH2g8ZuqCJh
pvlzf3tpOOFsMJBkSEiE7y+V5Sr186h8ppVfBR/NJJZAjEyUAJtqHg6ZEsBqBQbRWNWH2dxX1U6f
3xu6jHluY0t4oZZ4X6gWaqtTBrWS6/En3dFD5OlelDnZk7FTDybIsy9Dzya8nf1PvDDknRIoYw95
Bn3EFu7U/72N56VCAn5qcRrYmHQ/emZdvrOLyQtzxX+bDkK6cFSaGMNooIM+RpiuYk2fl86g+8tC
fr1AvzzHv1REwIN4VhuznvjKDKbHzHdZ+AUPYqhNTTt7R+i9lbqtrG1/e3VMkDyjUxBNwMLmFpdq
l9OpHMHxY35XUjQSVv1/n2PO9TrLEBYoi8ecKSNktBFqpOrUsRZPYjq+AH+a7ixCWKCyikN1iOvR
i471z/Dwj1PTydf29j7zx4NVyCRyILskUVisxIqGDuRF2CN+ovJLR+sI759P3U7dT+7kY8rPrj7k
Oxmz0PaecVZUQPNCncMq4GJVZEqwcajUDUrr0Mcy2pBtJDd1Q2O2bVmmmIpROnWcqY1jT3bdXLMd
qgC8wnToXvPVQ/zfS4rhIithAtb2IKGjQwYXqcHMbdofF9lJcdPPVwIEhC27Vl0WfohjmJI1KbWT
FpJ73vYR6yxCBNYpKCZlySAifVp2/JEkvNEdVOrtOlc+aHrT/UwLQWubxMSZ++V5LraSrupz+EEZ
H8HiUgaHHoOQZDnZTatZmm6Zto4brMh1mILrjkTaNHpjqn/LlfrDrH68HLl8Yf8Io5UEIYzgXxnR
0nH0aFU9sIhi2Fd+a47koA3xzs4nD8PpD5dF8qX+U6SFBkDL1gmqtl6aTlEbquMBcPQqrVRcZo2u
GmmOYkTuXCqVYw/VF0XPT0svc3KJYLECCTPi7TTqBpy8QFdZ7IZD4+PRScrgt72PWL8V/BXZq8et
wgq6UVegYGfaXCnME6WDryIvPGf9qZttJ9HAsqbVV4Eqq7TYxKeVbAHrF0aqOSixnsPclS5dMt1h
dm8i880+XV7Gbd88aylAvhZatMZEo9ELkCXs6OCAc+ayhM1T2UoXwTeDNhzbcIGEtMtGR02Vu8Bg
7sQCl4HBqULYXZa3HQtnjYSYZkVQ5bgHAgSL0g0x7Ux9jIG4Ez2abDf0kkedLfsBNxi1TYPqqi6E
QWT1pLdaCvulpRuPZM/aQXKi2QIpEOXbJsP2QcDq9jLSjKBTyGK0CG7a+RkDQRmI/Vjv9+a3y5bb
3KzWkrhpVy7fxaS1md7x/V/b/Zp/B5KK11ZFWtpalGC3hNB6LhJEV1jVh9QGK2KSy1IOW1G0kiG2
3naFkQVhBHW0oajcwfy+jA11mFb6l+0mkyOc/vSwQOUXOhLBVflu0b6Yxi7UJCI2ioxf2EscSd3i
fq2iZpHfN6y77qgduqviit5Md/TEi9gxCMh8vKyVVKQADThDN4rNoFaQOrNbPeYnxa+utAUTiJIv
mlvvsptCtv3LTCmARWym9ZyMUDOjeeJadfZeTdUrcC7LuOo241Zjlm5iuqStiWlKYuphPqUIKqUZ
KXhuh6tAKzMJFMmECNpUyhSGcQshmW44o/ZU/ff6dnjFSgtuzlXAIk9V130DAVaAHoDaV6KPTLvT
ZfPJtyB8LUZIR+i4WWcF4WKI7pBlz7IfeWI58Sdm/bzsdJvrv1JIwLp8jDDomFus1FWnxDxgMoNg
VBJMm4C6EiLAHNigFRL1EBIow34qj7GNe/u4OKouOczK1l8Auaoo7TnhQZvFYeEYUfMVI9IkPraZ
iVgtjliH1yrlHPZ5w5GhuI4P2U5/nypo+Td/AYN+K3u63DyhrwUKcFdGKWGkhkBrdsNDi9f/wc2v
iyfqdsiCyuqaJTYUpxUEbWDQsYO0eSpBED06YS97/JX4g1iQR+asMJsY/pDMyA0svlJ+JNbsaDJS
C+lSCXhgx4VttwV0qf3lGzed4itPfDg5BkLtQNl1fFMwidnqLuyINkbQK1TTnd19mifNU9pO5oAE
ICPeBNb+IKBDkNlhWZQQg+bSzIkP9T7H80gdO6r32rT4WpwAEfGQgIgxhBGzSfumt/nTNN5ftpvM
5QR8qCd91hMGCRGmnDH11GqyjjQJoBoCMOhtkkxsgoQB/WG9krhhcY1xZ9HQu2EreabfhFSCBARI
gQ2dMMFeWoqhuKahIrHXh66uFjdN0btxK2uD2jQaxVRUvIuYNl6uXm5FqVKlXVThNWEy57ucFd7C
MEH+FQuzksE9cbXdldFYTXPOn18mA0WGip04ajBLhGxH6UqKcO4pg7AJuwKa/CoGfuJXTKN3sFvg
lSf2+itdkiHfhJ+VPAEVKLUqBVTKSOwFmPlCXBBPuemwHxtJCnmDpgWnhZUg4bRQtnOZ9jTCRSLD
0AXbidzsPWdqwRS10AfAeomveL2DF0bJhrvtG0gU2AxUQSYR3J1N1RyjfAcmrGInxyCTqNpd9oy/
LNpvEWIFn0ZNUKx3EDE1n6wAQxcL1PAYXk5Cp/k5+KWX7mQ70/a6nUUKHl/0BitJyDPmU+NYpPCm
CWRI5W3I9peVk5hPrOkLGqtFlSUEVSxyKiSXzfBwWYLUfILPG6SnSRTAfNEx/cLTlN2BPNI9Q56y
ARsse3yNPJ1SinQYcMkWQGlpWyO0UrgidkLd5y32+Z75yQzaLUfBMLrxqpR4/6YRVxIFUMd5X0lZ
rgwY5fdMQNFKf1xWaRNmV98XfHxWor4EVSFSypgTPSdXWf5TlTnCZRma+FAfm20xpji0eh2JnGAB
adDnVDaaY9Orf+uhiU8ZTURZPTVYmUnpPJM+TQx40d5nqXfZXpfXQxNbc3UzYpaRQY4SeVZ0lf53
EjSA3UoPwaOnYEDzW4L1aFGTPH9mxqNWy2aEydaD67jajyq96RiJoQObbpv0Om0+tZ1/2UwyEfz/
KxHUGMIoN/mSo3Zr1t4Zg75rx1ehp47HJQ05Wx1JakFKN2hVTyGlKJ38iZf0DgeMINT26o7682Ho
pDUu28t/lsjdcKVXWNbUpBpMF2EDr+l3IqMd34a0lU4CxLBZ15QxgYTgQ+sz6mpe6vMZxgnbzV6J
+av/veOCe9xZJQFhpqG1q4F7g6ZchZ2fBq9CsPP3BYQZsozMYwmPrqJ9a+1b2fA+bpA/zvHn3y9O
tzKjQgmCBt8Pyu9QYbFu7Xyn0h9BLTv+ShZfnGu11LOxKCYkzdV7K38eJknKeXvtmUrwGIbZqZZY
eoJJOJNeLNgxtYfyZ3qr+wkKxBKQOj6RHWrvXVnBxqZCK3kCECTWUtq9Bnl5eJO1t7NsaTZRYPV9
IT6VJe1BMY7vx8VDaKMUzD4o+HMZaqRWE2KywjC4STMgpfW1nYFxxeZtdYjdxeUlDe1hkdDrbe40
K6WEAC1RxmAg5wZxxfemdxYNrwKpV8lKOmW2E8Jynq18mTOIMdKHGVoVz9EoOT7JRAiRWST0X3dj
/DhzFWtOm9xJFoffbf6IzrO1xHdRM6iqOubVVI03gMMEx1uXc5jY+xKjj2VFqdu535U04WyrdQNT
ywTSNJSnu83gjHuMhfN1D+84ePmKDpxiXOYQmwDEcEGheE1BGYUgFMWQU1GHKHvEXodGzx+pdhPR
A011t1pkgw+3s1grYcJdsmviPJ0avDO3fnCn+u0+3aPGcnKVfb5rv0oNur18poqrsYlx4OKNv08G
Zla82K6wHVtz4lsbJWSWpxuHwSee/GV7G5F+yxPBnHaqrmY1DvTZ8pDr38ro+bI/brv8+fvCWmWp
MaFCFVU2Pe3utUo/Vtl9r0kHt8nECKukkiiwc14y1Odq5FDkt5sifW9Hen5no7DCabqpAQF5i3Hg
3RQdpnEMXCscvrMK3JBqqL8rehK7dqnKyk1lP0w4XpaRoQ8zhnt51XSrdaeefrNkPf1/cdGzjYVd
BV1CtA/xHAIXzW9RGbNL9+pD6+k7csjcRbKgMofhCq8OZF04x7TmF+hmZs9Nkt1aE3Mu+8w24J/1
EfYXDMVTaM9tpiaYzhEXH9tCU5x4jPeKGXmXZf1lMzsLE3YXlnQxGq2AYDyLU9/yUQnGMb62MO5v
uFE8KtnMZOYTdplhsLRo1uGoFbsPpve5rNxC9n1hi0l1kNKB5wWHs7EClXDoztr9ZYtJVkccgoVx
HHMEzEcWPLmOp4MKVqk89Crz6bIYSeCIkwrjvso7lefw6kH3rPFLt6ie3X+9LERiLXFS4Vy0Sd4Y
EDJN1mHG/JIZJJ6XRcj0EADApjkJOoMjU/Yz+RblP9iPywJkOvD/rwKSN29HYQoBSXlXFVe4B0rC
URYilhDyNEffyRxyCdfkZJ3SU+526DLQTjxxH0tfcmQWE8K/LZCCIXwLVNvMKY0HVmVuv3y7bDWZ
Fwthbw+jRqxf+5J6ow7HOInckkZulMru/rLlEQLezJT/JRyDrHbirn5eQtkjtUwZIejNsc/aJAKG
KeODYT1ZPcVed2yC/z6LBzdXTNz593BiCw0gTRLiDWeAI8TBA7F/tsuuqj5cXheJuUSuxyGzsq7h
CcZeRb0CsCWN3obAIsvjwopEMwooUZv6Q2VlVzG48S4rIduRbSHoMWqOqmb7K2J69H/Uexu1sWiA
BIODvP9DEi/iOCs2R/pcVBDGtB9K6xZz4UgpdzY9zED9I0O1Hl/+lyCD2izbHHinEWVfh7R1qfWx
qRpAjoTvWiZHiJahwsC0gKNlFOjuVHlW95wnhTNFkpv/5hVipY8YMQHnQeqhj2l/6bFL8oI2PdtV
wW2Qv+bSdxYlXsgKSpgxpQjOtr3Wk30B3nNZoYJEmz+K/v+PtOtocltntr+IVcwktgyipMnRY29Y
DtfMYI6//h2M32fRGI5w73jjjat0poFmJ3SfNhY50VScGpG+auRmlI/p937p3LYUZJfsWN4klytZ
1D/VoMjNSE0SJEMKljw5rRS7qmb6SYyxbjK6ZKKerlKM+Ms7wQfF0oRzwNwH1QwdidsJ96Xf/Rqo
qvbVc+Q2biQsz213t62E5BxqGM+SZiYMS9+xEmcRVJYTYW5j1wTULQQhiEDjdc651lo9lXKFI42x
4to2X8L4YuxqR2kEDm/bJq3EYn/IKk4waKTRPoNYyo18bA7avtvX38Fk4cMmHUQjpNsxwwqNMxg9
QhIaDUBj1Iloi31io5fRpYEG7WInHaQf5xVEdIqc3aixLVcvIpxi1OmtY+vyS1ujTavHFmr0O1Xu
eTShdJz56GdJMlML0tHLEilDcpcE4U56sgLQhu5HyxFtRXxlrzuj//y4cZk0GFpkOtl4ceMVs6Mf
wUd5kbBaRO2ZuZvc4gXOTXaiGdNN53K6R37suB1KKics9hvrzsnJ3la/K7rAqogwOKvShZY0zuzd
srdat072qVnBwXiCO2O/cu4IORNCTYKuADa4NEIjGTu87bUeuiLxWh/hNfsv0TgjQtJK1kNWTcS2
C5d9bbGnXWOcA+2Qsf+hF+bVJXE2JB/bCo0OTB1j2ZfSwp2Qlw/U1/77pkQEgCsgzoZQ7MEx9QVA
nXwrK5etyJFta4JGDDCS2ehU5QQx7DaLpooMnlwUB1aMGaz+ME+iZQQiGE6M3OrGkmSAWYxvjXRT
VZnTFYIIQ4TBGcBx6BZLyoHRdA+SWji2fG+bVKBmTIve6vTpvDizJ6VaQq0oHDzLUK7tJf+chYX/
IU0+YXC2Lq0ktemx6cCrpeiL2SQXZRJegSf7YU6XXQKmSjJTT5XITlKN2UnAL+p2eHk6/1ds23dL
Q6cq1mKZ/GhMtcxdH/V4CQJBrlOOfp98sfPSoVMlOFEREPfdxiqx0d2OF068qPqJdE3ncBfZ+2kS
CLR9cyeBOE1vEn2kSwaBwPBHTUxVSI2HycBetAtBhMOpul3l2jCPkGcumpcmC78mmWgtugiC0/TZ
qkk3qIDo0Vrm1Z1xHLWlEpzXOy73dGCcqs/RYhXYV4aqQKDfNYcWO6uSQD20aEfK9+K6uBCPU/sF
HZikTCHV8JIiOfjagOM+u2r2Ix6Jj/G+eGgFecI7Pv63hHxhrYpUeZLYu232M449CgoHP/ciHw+S
P/PcWSyvPhiu7IgTSHZ0b63ICZir0avRmBeDDOBOvVTkxMmLoKvQNYJF89qPD2yzYj7khMb89CoO
zZW+Mw0JB5ubP2tEujbKIueNxfar1AqCc/WqYg9Vy3psSiyFC5QYe85ed00FbYNdMOFLhBFBUe/a
tr0/icUZDvCfW6PBWiO0DG1JpT/ViWcWX85LJvjU+EpcvcjzYi5MRfRsp86tG0aiVGvTAFqyjfdw
Ex6YzyWtOC+bpbUHdCcsrt18L/LC6RCX5Ybwmtg1vNG7FRSnCdS0anmorMGzMaQcqH66S2pHf5x3
FL0kqlO5ok9s8/jw1I+Vh1gjoPOziDRRNYwowJWZoPF0FvtLZ4widsht5TuB8HOHtVSpdGDBxXhM
bFd2tR1LIae7fleojgJmlkTYYbhtOlaY3BdMpoEi4gSmRNmrIXuV7y51t3ZDPGUsha8cMSMNAgpR
4Ck40Necc/Utm31WR4sEXFIVe2NU/XkSNd1vflcr0bhvWa+LcGpY+DFZ0Wcaq/dLiyV1pWhz7HZ6
vMLhvt+wsjKtMaH3v0hXWwxgmx59XvzMS4Q1BpFQnPentSEnaDiAV86IGyXHyBr8yRAUOkUgnOsv
kgbrHgycnKTFjjQ9l3rkkEpQsBNpAOf8iTrMlWQCpJQzC5S49mUTmiI123RQq7vhfL8ytKOUzACx
c3S1UuQfGM7btc3P2phyR1sKTy4r+SMB/AqUCwBIGUtVlwHUaEdHj/ZW8ZOIuOQUwR3xo4cZFuJ2
Bvtw0cmAltrJW7wcLFVYpXOVHQZjB0+FFxYRlwu7lLeG1zKJAX5pgmXFnAs2c9C9toil6rq4oVPi
lMboF933PoyfpCnZfcBpWSc07vZaFPT1kkVuudk6ifE9lNzzANux2gqBu6oqlxa5sIFgX5WWN3mm
W9xJfu1RY8fKWzQQtfCJEPlYTVGl3tAlICbPrQImSNYIaT0VWG5+7J5njJkLNUVwZ/x7qG6kZViy
hAFeq3SWxJFe2mcTNBghtAWFLzSvql66B6OIK2LB2P7Gf18g/0pqNZayKOx46zbZV5rldIpoA907
H8IJgzPzS1NPeIoFhlq5WA/K1q2gL/9xOEpfMCE0eywcoK7oQ9j+/E6onNHPTRmNbKy7NFKMXTOP
Tj+n+7j7cV4/RSjs/1deMinSqJZloITay5jDLfcgQJUE5kp4gpy5D6s6t9IZKNoDpifCwEDJifhz
78TPrFeJeDGq16IDfMdtnk6QMyWSoUWywlCXG/tLBXLv5UJys979d4RXopPkTAkFcZvcZngaLtTs
Uxj/kFvrJlIe/u66OGvSI0ZMLIovrR4X2wmhjfpAdtlEBf5Z8Fnxr6ldBL4MjeLo6ki+VIfpqhOu
8dt8NjkZRv41NZP7ugOtCJ65Iv8X/2HiZlj87OW++N1+O3P4rQr8w2pmD3qssMtpsD4ySgaQDwxH
08Z6q7YRWHzR0XHWQrPltsF6M1SMk+7Srlo/aW3BOBy75TM+8u2rqkUHwqTRgw5jJ91eC6QgPX4s
JTkdGmcb2kg2aWcCxqgPneomjaC2LvJUhDcLUyeXlM03xIc+dxgjgO1hg/kuvUZ/mIMHA//81/NO
/nOSiLMIVmpQ8NvgbsbKXb7Lro7Hn9Aj7oJezRnbAQskQKLnJoFdIJxdGMa0NEFhg4Rfru7jZtnZ
VepHlRoIZGMZ6Tml4ExDNg8RNdg40vD910xz1TmdYzrV9RBkwqM8/0HZ/BhPQe2sUGZc3TSMP9qx
PAxy7S5jdOhm9f68ZJsfFOoymqLYFgiCuEsblj5qatZEVFH7H7WqP0eTYHpxWxFXENwdpXVIE4lx
Ykp7E8m+wpapeToyYg3kqOIYVyQRd1XGgpaeNIVEg1Ui8e3a2FFtORd43U0rcRKKf5dLInVQTQ1C
UenLMtbYSXkVmhh4r1zs4HQTI3LS/04EDbwVJJfroz1qSQm68Lx4sPd2YgSmXgrM67ZXX2FwlZk5
1ZoiYaOm6YE+al507Jz0mQSRm+1CV1TbF9wUT7GB1dDovGdniOGF8M42a+moF8WP8wq+bZZs3cCS
YxMbHF7VcxWEKSS3YlTZkc45smu9gGXULd3wcXKjWx1jC/mVyBBu2qQVIBN7BZhSEs7oLsbbTE99
Mkl3Y9Y8y7WI5mr79E5ycQ4kskMq2TYyyKK5bIqHgh7OH5xIDM5/RJqeFTMbLMvK1MmrGwVsbmUv
+Iy2QWDhNAWTnjaf3OSatfS6An2bcflqrD1rqnyrhKJ18JsG1T7BcGo9ppoWWy1gcoz7TvpVLF8v
05fBFJg6ZizfeIkVDBedRK1cLDGL9yMQcM5g1ugTdMxNTq1jLDcXfazbCnASitMzXe9iTSJAK7Nu
T1LFqQbR1LToejgd65pc0ns2hwUWxC/Z2F5IRKdgwBCN1G9b05MonK6BGnHByhDcjwHWmFD+KkWF
I+kHqLWsYJB1II4soqR/xy2dMDnPB7q9aV4mYLZ+XLjGLjlmbl85RqC5CCFuGuFDgei+OD84l3OF
l2HclzLX6M5+0KKX81+sUCTO9eljCjY4E9dlPejHxYtdFvNFBx3vHrkvbpja/KoIZmiJIhNN5anN
WjrHs5mBDVQlYKZPnsDpnlRfpEX1zsu1qYUnHN7XNhXB+tIJODK5tRitEBZbG5Xg2xWBcN61pp0d
FQuoMTOjP4Q02uVdcRMPQl7gTS1YCcOZIjtMBwxPQRgNezeIo8AhtS6bbcd+nCX02ewG8VqBmd32
6ytUzjJJwzyEyghU4wEF9cvsaIOXPH/+RcAiKpKJjpIzTCOekqhRgjSzamssScAWaoI1xIJhVxEI
+/+Vl9Xmnsg2o3O3Zrj0xbGayBeN7IvuijNLiRHPbU2BQU1pR1TD7eeHj6i2jehbxsgX4d/1KO1B
fKGirj2AIoKaIJ+zc9Q4PsQzRk4wnCAEBDy5FaJYWGHhm7NE6KwdTIEo24d1wuDsqYTFzE2V4QOa
rG/YyhyKrMC2tTn9Pmc+s7HSDBBmIY1Ip/2i3MdWjgWzsZuJ+Ci3NesExFnRfBg6E407EMR+UkKv
KiLHFO3N3ny4UzHCaOioxWs6T7qT1UQfQQ2K0uA/8nHywiOr6GZP1rX6iG1sruEaT/NeRNO2JRne
wAmWUcjgoOa707ESJy9sCb1pdTdexgm9KmTzdkpbQeS4pQlrGP77HwxtaVnDnUTJtZxXD2Zhuv/9
u1lDcF//aESVFbK29HCMYLEVBztyfBJV3nmYLZ1bw3DfTWVXdjuz/mqNVg9xhb6IIXFlG9s20g+9
ZayxuO+nsHq9xcQL6k5XRhdUB7ZjCsUTfVdghtdA44IoT3lHB0/qwH1RPXIYzaBA7DwFTVwO9aT7
WXIqf3HBV3NhjS71sYlaOOcjOlXuA8tarQBRE3BJMTh691npLpTEdEyq/JWWgHad8xHhMmNxAbTE
JtdmGGPpx06qv5xXkfPf1JuZZIPEpJVZD+sw1A4lu5kObtd/Pg+ylVicdEPluVBMrWlJzWYVzSJ0
ivI+lJ/z6C7OsRNKgLTZBL+G0v48s1CPl0FnewTsqzBAJQP9sksQ39Oj+A3hvB6oMmcnssluVO11
vr9vHiqwoubd4MoDomMtUT+iCiqGElRwrNsGzz42q0MLvwEPqNSHEF328l2c+ecvaVMc0KeBxh2k
oYQnsVoKy54bgnKGWfwzRjdSiB2L2s5uP/B6oKIZUtNtVTFUnhmpVNpa79gynkSTLkLJurKGwTkv
yaZOryA4wzAMVVxUGr4bOlA3yx/avvKLdPd3IJwVSDS8+mEKC/auMW7S6Clf7FuSfIQR7nRaGm8C
RoOYJGG2JrYwAm7c4a30b8TQeE6Cwi5a7OzFWVngWwqNWyuLnDk8/B0IlzQU6RSmGrvzLp72bfpp
mOKrReRTNytl67PiPv3U1NOasmuXA7DHXNdgfmv2aP5/Hnzssdq1wniEfeB8vWQNyBkAJYobtR4h
VjvbD2AMvSzMH393cFycEBNrzno2rxFO8sFoRscYlJu5/UsdYJZhlYtUU6VGhEIO2b5WFiTBj1ko
gNjM4NZnxYUHkym1Vt1BEuSNbL9Q6Nme+jDuJtxN7Itig21b9j8jgw1Nf0qk1nZuFcw0G3PjR+Pj
IBlO3nQOqBYEtmYTCS2HbLgUbBs8s9TYVJNS1wiE4+6YNE9jmLtZ+6nrRDaN6dIbXVvhcHcUNnHa
hiy/j8zqMjO7q2qwBaJs39EKg7sjGW+5kTkgX9QDGXRSuTfsw12/QwiHNSWFIAEWCcRd0ayFXaQ0
AJumi5LeyCJGcdHvc/ZZRtuJnev4/Xk8VJJfilKgTSdzOiyegASvrGHUm/j9cvjap9/qPpDC+w98
/SsIrqZDMpvWEwFEPoPf0by1Ot2rRhHTh+jaLc46o0QwpIWFz7/6XjybRwrilswl1msrxL/o+WQ/
d0aT+ZGIIeoTnVSQyrxiW+JBEuz2qbOA6F3zpYO+CLR6+55A6w/Kc7QF8w6OqiGx5YR9OFXjYqal
xZA55ucFKNtm4ITCnSGZDXvBAzK0ASipdFUS4lr5gyYJPOm2Vp9wOB9XR5I8EQU4SySDVaS86PqP
lL9UjM3878DYn7DyBqmua1IuwVJLxLxLtW+krr72umiLhUgQzrNhUae+aGzwsejuu/pb2QrMyzta
fRKDM5jL0MuFxZKnyZZx8TO9yspldNImOrR677dJ4hakfgpr+ZlMkVu2Yek1kqgDlNc+sA1ii6KB
vTiyrqNpkUvhUjAUFXWcKO6UD05m3RZG64yLoJeVT694EM5O6HFaFlENkCY8KqXsaGPqaGgBbm77
UPqPis5jcYquS7qcDUqsuBKdDSz8qR/MSbsw4uwS68/u/5v947E4Ze/Rb0aKnMnVQa7DYF6EwmcU
Xg95DE7b5VClEw2B0eFd2lG8G7bBKnH7Ejw65U7cbCTC4/R+Khq8TFqR4g4ZVkb6i5FrvS8pbSI4
OxEOp/5FrbVmHeKeFmtfdRf6ICjJixSbixVUeaC5POLczP4SC6WdZbnJGtG845sSD387XJAwJmo4
L+C9cGG/J8/aUcSN92RygsYnd7ajOukx8kST7W9MB4/KhQ7mXBfgccIdjUfzqHnL3vCNIIRCVOD/
F03c8p6DA+NpFnqzH6OYKWDSf+2Ga6Jd1ZgEn3qhm2dfy9rv8kCclUALetglDYD0u+Se7vIbCWw4
i9sOGCSO/dwVFR9Fx8jvaAfHFtZ2ZQBsfRP14QWbzvrv2HSGdS62233+iK0gmo0Sli3r/Et8OTGC
dmWEXRo/zVrt9O0+mp7/DoOzfSD4KLW2w3hZp32zIrSFoYm/nhb371A4qzdQXa6XaFLcUK79WcOk
PN2Ng+C58E3X7S9tOJ0XZ/cWiSqhbuK8RjyzqpcG7N2L7oJB1oOfSpxU+pQ84nktEDGJvsnSeWDO
AI69pGZ4vGYG1wzCI42d2PuOp7ydAVYM6vYXoleDN4vOeETOFI4JnZrWxrWll1gU52p7637ckWMT
9PvzNyeUjTOK7RibTa0PuLrMyXLkuSyJivxmr8yuEUwgQhTH09uG+HSRnIkctAKJFLvIUh+cKr6U
TNmNRb1b20bqBMJZxKVWKKr7OMJsejKrJ0ou+u4uGX783fnxncUanbGIh90URqTVAiT3Bcq3Pbrb
d7TAeoL+0Lk0ELVxvWOnfgvHNxsvsW3bs4oT1K8wGL5X9gUa/Iw7RnqU7ESN5+yk3lrhExhnQyY0
p8VaCRWhl9E+Ozb77MDauETtue94zhMOb0VGGc37NoRq/cm7kkLnMfFDUJkosdseIozjNv+E10QQ
iIqE44xKItEkpRhNdHWsLtT2WaAFbKmzSDiBNhLOhIDTqTQaGTBJdDWTl7i9n7uXcRRYe5GJ5DuQ
weikSPoCGKx+dBevdepg6JzMDffjDnUsvwo06goZU5gCnFMQ3obEUdQqyquCxD/Y9ork6ruBFu72
QTxA/ea1hDONfP/xVGJdzsyMhx6oLt5/wMDZ7+I92r3+M4U0D8WZkFlp0f8p49se6KPZ3CWmoO9d
cF0GXyqPdH2peyaLGgyYIbUu2Oi0hU09ySM+5R2atz+LYrfzthe7P/5MlZvJZgzs7K6WzM3kysl7
zemmu78yi2At/hNGR9fDRCscHVNEK3HoDZiRPWySQGbkFF60C69FRlEkGWc+Gn0k7VxAsplGjk7v
q/Qw6k8CudiPvFF1vGgpFiEKXp04laix+GOaBkQ6WREsvduhLDzt+8925EWqx8KB6D9PEL5q4Qny
TS8WKTE+CBZw1wSZ4Uxvav05Dm/75rIULTTfTMpNU8XmTNOw1NdlNasyStxRdFMXuDSVJg5Jd9jA
qy33FgldXdTxsR13rLC4GCAvci1OGVbnLa3fP8d495T84sW4Y9G9Y15QV1Ql2swvV5Dc3eE+uy5m
kDO5plijUv3X+s2vm/p9fvyEaV7Fad3WAECcjagNBEv/RAGeqPCyP+9FZQCBNCr3IYNUby479oVl
4UOWfhmEUS+r87xV9ZM03CecqqOcZUwaPcBOIgxd6g515stO6Bs3P9zTvajch7sMuWFPDYDaUMou
sZPIcrXQVN1cGYkn+H43XdUKi3P349wMg5wBS7thldzMz3Qn/db4bGwviTF77JwH3L4lYmLPEuqT
Bt9tZodhLCk1jFJWxo5Bn81C4EO2D+8EwGUKSZ2jFN4DINf+6cYd4lFHF+1t2fZT5gmEc/AIKzpa
M9Mqz66yK8AegclU+8eAPQR5AoOO4SYvdwth5+b2bZ1wOSMxt0uSqCpw1QBcuH54K7mWa6CKwrjf
FhEfkeiuOPtgmd2SzSzOnbpDWd+pkyDUFFwVnyo0nWKUJUsVdJjXsdtVVur2IhuusL/y7Wf7+8z4
1EBt1BmNaEDBYOB1tC981XSHT1i5te93IToRMaQd7azKSfcYVP0hesV80xD9ywae4Dmr0Vm0m6YF
h6gbTvvcMe7Di8y1rgzD0Xf6hfVZlJ1s58on5eRb7OZI7SODJXp1gbUY472NkUgzO/QxdcrKa5sd
CpVzJghwtl3lSUzOjphDrIyU6Upjf5XnMhjUW3vE+nGq+JL2kbrlSkCmVyu3rOg0b+URWEtbg3bU
K6or1Fnc84bqzSY6/uI4QyIlg5INeKt3m5fqUnuZVMeU/OiCbY78HqnOvFN7t8BA9Q9dnPkJvnO+
wQacBZosNcAedJ9xuJDCYeNCRvy6+gErBYVqKvjW+SxisKxB7smrtEruGmjeZ6NX9iX5QnJP3jEC
FyHmtkM96QxnX2S5ggXAWic4VPpIWdy4Kx71/eh8LND5H5DJpxVtI7V4sURagQFKMNTW1+EgoloX
fOcmn0dYTWUn6QRhkme9ceSvLO3DLmq/yHeLy6pwk+gZ5/yVmXxKkQ5La4CcRnFtmmKZy3WvCbLn
TfuMDVfgLFKw7oQfjkNjTK6ATxdlKcxddeTQdD9l4+f5z0yEwduNWG4WS1twbAvZk3Dx0oXuSzn2
z8NsF4hWsnA2I7WqvB3QOuViAvRY+PGNfLCRe6lOBuv/MRO8QuNsh5ZG4EvVZ0RwRug2+dOYPqvW
c69dki51FRQWVTidNjgv46Y+rEC5oCRf4oUWJUScCkwwxTq2WD6dR9hW8hUEF3+gCVSSSInbig8g
G8NTTnxj3Yd7E6PVXUButc/n8UTKwRkIO8RexiQBnGlcJPMevdDOrO3PY2yfmol2TBsEjxq/tL4w
ZxN7ERUoeX3bSDome0SehB3KmwDEOiFw4bxRj5mRSbiXHv64pseR/BgQ8BT9szZ8zTpB0rV9Zic0
7oMabDuVyhBoKQGJpLUceitGJCDqFRcdG/c99d1IDdPEsfXVRTFfL4MgjBcdGvcFzSM47EC1gC+o
+Fmm6PqqQ4yfX1nT7WJ4oSxSbNGpcd8Oplhzu2OnxjJVbCZ3wG0zOuBeRKTGdouh9b1wtMe/Uz3u
a5qMMAT9Bs5QVe8k/cqkgjPcjMlWisd9Pks1hLHKhGqVfRx9LYxr1bD9SnkxR1ELneD8+B6JUi/b
RZYgij5+iREQ0ZtWVKjbrpCcxNH4BL8xq1QpgWF/MU0vurfA0kNcO3YQZ1p3k9/9C44ZkVxc9N73
ZruoFjARQHdYadTulEEQOb9jVH9/sfwiQH2wS1tTgXFROBOzqt60D+SDdqQ+DUSLnEUCceYhU7BP
pUT04lbRva5czRF1osY/r9fvONuTROyPWAXopaHIfdZAoiny41s8TjrxrrpoiTOAN7/YiSozIpk4
WyFFWNeDp35E6tVVL9/kmJbSB0E6wH7jrREnhFi2qcgmn0ViW0+hkRBFxzaxd1W0gN5QDW/RdovI
SBctfts2ricwTuuGuW+Vhj2Eg2IZxOfYwHZ//oZE0nAuiUp6Z5YSAOw4zJ2GorNW7YIuK/c0Wbzz
WNu3cxKG07hFMwailzg5uQUZJHYdGVl7VVWJ4IJEMJzOyaY5qmaKkGuas5vWHHZ1Kd2EhSUIst7R
7ZM4nLKZmdSPPYu69btlZ+2WvXpIDnhKApGI5AlTJGbTzqkd55eqfB7VQsfhgW3bQTEwnHLPkj9L
ZRAnn1QDzEqZ28iPNBSUZkQayLumPsnqpMJpYtq+dCaEEC0JRc3Koivj/JOdlVrYUAgXFftiCmIt
GOn+vPJtu8D/3ZbFZ352RY22IoCodCuIokNFb+XR8MgE9kuBtz3/TVl8AiiFRmcOzEJMUT45YzYH
06IujmZGnqlH/nm53nEaJ8E4E9EZ2FOka/iCuxdsRL7NsWozfDS+oCrhqXvqKh+KxE9wnMFIFNSf
MxDWuYlq3OTGGKTSgtW7g+C6zqudxY9jpeqcVxqzFTa1jzSZXKpVnz5ycraGBZ74h8gmJ0rVjSG2
7kK148tcdVAQPDIWw/l79Tx76BYQjhpuavkKj7N/UkJqqRmRxOTxPVF8UlxEleDYNlXPNm0TbdA2
ow3909/mTV0VWtoiSjHLq77FSonOxMQriNbC6SNmlshYj2DZbNCMOz1sr6oie+oQs9b/aOZdUX5O
hP2pmye2wuBOLMpjko0yMKxZ3dexHiBq+Vb0hXdeE0Qw3KmpYZyqtEedNK4x7nqdhTckFFzMdsy6
EoXzFnopF/FQAkO9qy7jzy14fyRXuTauBh+zhl8SocfYVIUVIOcwrDA05HCBKizQOL14kIq9OVFX
7USSMQPzxjOtgOw/da4x4Bly9hqWH6ZL0NMH1hXY99CHmHhEuIl92+uu0DhXkeqRUmhY+MC6sno/
2fdXxF+uo0fGJjjuRfXC85oBfpY/ZbNKNacNexjtreUaQ5t+lE4XTSkaaxBoB7LZP3G0bCotLOuA
y9ixYsoE+k9HCQaf7bMvLuCmPBFZ3aaB/X2ONl8zLMdFHewJ6tFhFjGKdpUtrH2xi39fMWyZsxBJ
23QEC3dRUIldqwcfuO6PT9NeTZFOTy5rd8iPmLBi+ZrkfSgPXcnHmY7JLkJTf9UTVQW1u+RIPWbU
bM3/G9Nh87tiOmNpCsIUpCXo9v1mGoljElFeKLorznaMMolkmeAghy5IE3Qiatgk0H0zsGVnX14y
ZyUmVd/uJlodIGc/5NSEtRogGSuEJPtlH3poXWKNUqIOMJF4nAGhSk/wjUG8ZrpIw4t4Opy/o+0Q
aSUKZzMG1FbahV2StLcDFqlLbuP/0sB/Q/q3/Sh8wuPJ98uhQV7IHhr1q+RZNZzwTkfmO3wrXsAF
raHUjLjsLy3V63WuMu1EWgqjnIGpZsZF2jZOmhvHNP7Lo3w1zyuYuOsmM2a9FTn4kNHkA1KnH0vQ
/Ayd1GkC81oRAAoM8OvVrvC0PAqtlomlhTd1mrjStDgkF8UyTAHOWKpX87xC6XNlqlsdGqgHzPwO
eH9qD+JWR5Ew7P9XMJqWZKFhAmaxniT51sJjijZ5AmUXgXDGAnv8xrhi7hiMGYcU24mYweiD1Iuu
lGs1wt6Y0kvvJEGa+I7Oa5auoBSvg93wT9nIaLQ2RrYRqj3M4K2612AvWslZrqcjvSY5OtsqN/Sn
z+el3Rb2hMolP3a6yENtAbXvI18dQZY1qF8lM775OxjOky2Jblm0bWCAbah5g5M1HlvMDPwdCu+y
MHuFyfoKNwe2hmKZfRobR7ufBZ/UO+bwdGicGsZKWhdGCpzGswPZR/eIZ/+o0OhT7zIvDybB4W0H
oic4TiHVMEyGnOKOZuUu10p36BcUMDyrGQWqL1IGzmNVSZ22UQ65UMvMnDocVVeXkvS2UiwlOH9V
7KfeGoyTTJzL6tW4Ir0EqMHMnKYrPEPWnGq+iZLKkXPRu9G2gzyhMfO1shtTDToCNEmjdtG+TM19
N/rnpREcHD/9bOfDmMwo07rmfGOXuzIrnUpETfNO4P5bCIs3EOZcmE2EI6sinx50P7pTP6toL7ti
KyMjz5Y/lJ+e8DjTQIuuUOcCamdkeL0Ja7dLP02DaBBLoNz8/HMeT3YfzUAZtH969SIuDknzSIbH
8xf0Tn5wEoYzDZVtx7SyS3j3YMQeqXwnufPtrYZNn+DC9TNH1EIpvC3ORuhtVZVSBrkab/TRLo8d
Ppbf70jQBdFOiMbs55nPyeJMRLQM5ZwMQCN7CW3CtxWm1pUUvfkycdAsfxM9GCIjuJ21nk6UMxZm
KhehbUAd0VPZXGb7MmguCjz0uVaQ77OPvUxgY/X/u0eLMxhVPsiFEUNCU5X9tn3JyJ2Z/GfSlNdO
pRUKZygiW7N7OYFQrV9ez+6E5W11IBuu9TSD+KEJtNRTbgWqKfgC+CUkSdfb02ABk75MO/2o+vVT
sk+OpkfmPSqtaPwO783IEY0Iij4JfkaQSg2p0xwnWiEpOii75rE81m7mzjdDdvzVpySa/34nJ/p9
i/wOEmpMS6jWwDRqz0bzSBnMt83syNgV9i8yMMFXYXNRR9wMvRb2OFl98FjOl3qFi7pA5evfZ6/c
iffFCvyMzVmZpF30xoggXkHQG/mkFCKeAFGU+Kbpd+zapF7gaXJ0BCI2fc1kkyfighANpJPgdYC+
/IvRGMHXbnMGRo8j1kgNyRooKVuUE3qGX/1E9QPbikVqIjpGzrRICOLGNGRCNo/41AsR/Y7o9zlb
YlpxQmJ2iH1m7RtTuZAHXWAeBRGBzRkS1PNlTWLmqpup25X7qYidshF0bwrk4Lt+k0SZkmKAfpPx
YYqIo2Hy/LxxEojBv9XioQo7IJmN0MfFKcbWVXXJjaP+70INfudIIcldPpvMBI4XSn+rk6sqFZlZ
0WFxxkAHfWVoMYzwS5M406XJugqvM3dy4+v+MvosHu7dRrQUbObSZEy+cAFbNMvKkJWoEM7hp5x8
GkVqvH05p9/nArQ5H6bCsKDG2IgAxg7F0eprXd2f1wCRENyxYR8cFvmqAAFLnVPiiTspP/Cp4DnR
VDS8UsmEL91KyozQJcL72xAHbXIxYduX/XxeiK2TWkNwJxUqCda8m3hprk3bqcfDgva3sRZ8jZsO
dY3CHVUXG0YrExQO2hmLMMcAxEEYIG93+dcQUwUNSD9FhnIzylxDsttbJTZ1Zf5/g/rojv7rwHrt
E797nTnJM3GfMVNZPs5c47GDXuFRM1PkKoSIhe3axzZgO+5y212QgcDpCHLETWe3RuOcDujFMmrJ
uLbRLZ/n3FGfcy/e6V5vY3qcPZDMn0JX1Eq2FY6tQTnno7axVugzQHv6XJiys0iFX2fo7Qkfzyul
8PI4N7RYpk4lVgqUaq/BcqISwZf0NTsUj5j2C2rBhyxUT84lNU2ZJpoFweynsHGSvXaRYgJ6rJwe
K4nZeHeaOcIrZDp/RmH4Sq6mdlVasJmNCZ1lzuxjdeBd8ynco/8+3mNfh/uRgtbq+vgybkY1tc9z
AKbhcTCuSrANiPZxCTTk9V5XH0FYlE0fsuq0hXWP6nRXgCu2I1eq/s95BRFYLb50a9FaC9UBomjN
HlUFeXzQRZ0WW9Z9fVqc/ciR4fcxa7XvRmOvJZqrJ7KgeiWC4EyGhG1LFB0WMBlKMwcGWLSDsh+J
yFaIFI2zFdLUpU3KDqv2k2vdZ08UOiZL0BHzryZnN2uA65PjzESitEb8f6Rd127cuhb9IgESRbVX
tSkedzux8yIkTqLeu77+LvoUy7TOMDeBgbwE0BqSm4vkLmu/+tWVax3l/azRbGezDFcWTZKErWZF
NsdxRRyO5tC3sDmaK55hwIma5wd0tG9K/7zRbT7R1gPjaCJIYzR867FeBA0xVSRQFvv6QGzZFpcf
ixiQr2qVi7Fo4bvAnewxGezshvm8qaug/SBKySS0Ojw/NoEp8nWts5zRIWDnSWN0F82oHySUjp2H
EA6Ju2okoWIGjYSF6lztxfBr9IIYn6C8iaQ2cQxaxOl8fWsox1KTMQ0eDeFZcHqLkqriovIyW7pl
/grLFcWTRHPIMYaSK0G4GEAM6x8pwhJDKXzjsik6c2bwOThyNdVRzSBQSJscmoN2kf5YrozGJ/58
Lwt7sgpolnDMMWqgp3mAwfddj1bpj21+jZwmgV2IQDi6GHQSZdmr6cnYWZo7t5Jbipo8iUiJcCyh
13VZyCzYVzQHFrPSR1u+oTZRnfqBtV4dL0Q5CiJz4NiiU5McuRdsS2WnIruvwj+8tfDp8Hh8/n0I
ml/a2cseJNQT5DvlqsWNBaWDrx1lhWqJglHxL7fRSOGUbtmo3BglZ1AQCD12nuiWnTP5DJaf6pwn
DhEkxxtmh1abCcsWiNoHffpM/+/O6My1ueJ1Pjd+lrQurFk1N72tDto+vexs6RLuaGQZoUrRPT8a
Zs5ntrDKRru6IindHOZ9AbC4adw6S+xy6PdhcVmPj0QXXDCYiZ3D4i4YWVtoxsgYNznE+79afLK+
O6IkC8EJrHI0ES8msSZWKjuOsx8YbpObHtVfdKHxCahC5agi65cmgDHgnn4JlUwJjRzSi9pBF2Bn
fEKhbAh5uljozheB8swR5uGSm8w64OgZunBfa7qXh5V33i5Ex6PK8YU0loPxyu3DS3wVHFVc08Kd
/NKfWE8M0etDYBkfxARDvSczU0iguwZsmO5iqEvlvqixtuidSjlHT2AZXYkwFvLyAw+ymQG6Xse1
PT63bn9SZ7v52kEr0XJFXrP/oHuDogOCphi6yll+r8thbBWM7jNHfWFBpvDYJE7xc4C2WnYr7vGw
bSVvgNwe6OcMySsJAK3osSV+oT1pwvvn9un/hsGZv5bl6pRGwIhOnct0s6rPvd+7i5d44qqAbdZ9
A+PMPllweWrZgAy00g0vo07ATds8+PZ9ztxNbUlJyq7tSSY/DjRGY9beRbrFYV7U60ZVPp3fXptw
aOGmGWiyR1U+mBqoMbJIAhXnFkUIYrILCLwPxlWl/AhakfzItvWpioZoDvKlicyNbZrGsNQ7k3ln
mJBggQ43wfcRXsgdQZH7uM8j//zoNq3vDZD3JWSmMU3oEI10SMtLyJ40uybe/RkEt5OjWlWmsgCE
lF8r5b43DkYvOBpFo+AP+kzO0KrewHWz/kSKkx5cNqLKtE2rXk0U54iMZ0vKJTZR0+h33deqKwW3
2W3G0y1VVSEvyrLX35/vqtWSuSsQTke/+F19hxJPV4K22AQ9uORTcK160bERiYpvv0xXoNxmNSGe
2hQq+grJUHTCU6fbV/s2hhBt7o4XonTA7afVCo0zb8WCf06TgTY65NgcmuvSYS23g/vZl/HEL3bD
82/Y3hugzqVKW0OF6twWAQqzfzSrO9he2wjoaPv4XWFw9p3M8mDhVMcU7mjkNAemvRSfqAXtFqSb
Cxt6C/F4Y08h2VLFsBO6mz3lpOwtaNDFg01c1oJYezg/g9uUtBoeZ/hlb2ndQrFmi2LT3cTKj51y
px/k++Tr7KKYVvA62dxoKzz2/6tr7jzn8BYT4MWJbqvQuqciMRjhDHJnfCfNhIQs12zwk4fXXLMD
valLKN40O/OuFpS8iwbEHfCLkubhXACtQBdsCTobVvw7cTg0VPqHOnSOOvSiLnszh0lEBzrDBAvf
umKdTaltabZx1C9+IUyy6RxcYXLMoZBFJpEFzOpJzj32Mma+9k6zo9phh9UvWD6bqQ+vkhUkRx+S
MskaQvXM206P1BnuEbpwoYeYP2U/mbpv6qqSTe+Kl/NbYPN0eYPlM9EmHfq+M9SMnRJF90b7pGrw
PU0C+heBcCwyyqHSpqzBWznmdjnviHXZjoKTWMS/fB+OOG7KgIRYMzyDMqQcVH6+m3LbeOxfRl9i
aVSmMFwhWDT+/tRZJBzjDJhtNdv5gCy+aheEX3V5cc4vk3B0HHPUBrXmqMcUSvup2TeH3ENi8Z30
KL+0pd3C31o5kaCqUrC3DY5JsgzSAuoIyLGsfkgkdqIifBQMS2QZHH+oSTTNEuP7KEbRw+gxpUIU
rvvhZetDN+swXIpd4yKKNHhGkf+xlNabvelQ78JHBeWbTMjNvBqSPzR+jktGWlbqYjDjb09a5w3F
94L4gmlkx+IZ8jA48pjajskis6U6suTBwtef9dMExSqyD11RQarALvj8sy5RLTKyO0Gt7KvwchR5
JQU2weeZ1dWidWg9hMEM+l0QWL5cWldGWHp/Nml8blnW6pIeJ7C9/ogEjwbycLkTO1aF6DRz2Ilc
XGydz6wRn1xmFnJTgaPgCNcRJe6s7lRm2T6Uamdu9NiOo/kSL3bR6SlgKD7DjNalOWU14w0C8Y7i
kAU27AOtqcZn9JuuI7yT2UUuQyKoYHo3l9EgOLoVjTKZy/d3nXGhamDpGG/+c3lCAR9T5TJdaIag
pimzQ6fbRd5vehxWqByh4N2pTTOkShw9yHatEfhLrePkFKrib26CFQ7HIVOyJOqQw0j7Y+9ZT/1u
+Nbs1cvypD8xYSvLXVQBj2xqkhsrSI5I0sScaoul1PVHJumae9l15NYGsjcWrzyU6AtBQrv2hAS2
fUteAXPsYslLs+TsNjT4SmmHFxnebZqnHNEc7ITBCtP52Pc+7JQ3PN6FT8xANzMNA1UMJNQuy5Nk
Zld9Ho+OinKusCG5E3RfpiUTlNQI1pT34itdJQ8TBW6dhfakxE6YPAg2xTYEnB+IW0Oxma/htlS5
aQczZ+8biMA4yG7wgoPkQCz1yC7o0o0o3rKppWgYb4jsF62eHLTs0wKaZyxDOdhFBcwmPYZeIkNf
SdvJbn8Pv99V6Yb3gajGdpsA3pA5ApCpEnbRAOQIB17T7EItsWs0vT8/paIZ5TZ81o5FbQ0ZXqjy
M6kuavQEPw/wH+b/Ng5uq+dFM1mD9rpms/eagmx4DbqC23j1QCaoYV3lBIMSYnJ7fbYWTe5yYI5H
6Z45NXN0m5lfitd39y9ciTYfPCsr4bY4beYgoQpmUUOKcIioSLlLnd4fkBjGysrV3zqW/sGD2Dzn
u9C7IlaRw8leO+R2PipPr85ojyZItjYVd0HU4leyIrav0Stc7iUSRHFgxOxOq9mdC2ldVC0h7U5D
LTsi06/F363ixaKaFWYhHwntbwvCaNn1bbUHCyMK1IaNNszbSwPCQr1+iqEJK4XkqEqCg/fshgAY
W+oVWFxUVhmoAOsz04+LBtp3g2j5zpoLMDhSgayuLBFGKsEX2amvmLYCPaQnzKCj78U6Hts39tWy
8VSiVcWEAx3vcdVhxSrDXr4fjvlp8TKvuvyttI8VGkcpuUSUNmswuoWWX/JZb+xUEfXX3HZOrkA4
VjEgsIGLLoYUHdhbNTi8tEirwytV2CJLZH0cl0AfJZk19sTvwsmxKLr5JT+U4hh2hzZV3fNkuX10
v1k6xyOZPi+G1bCHCDTGE/IYGIdSvu6lgxUN7lJpdhg/n0c8e8poMu/kj7qgTOsAi2VAD8XC+UZu
qLBNrQiEow2pnCqo7GGx2hr9KY27Rk19KRHMnQiEY4lU6rBAEUbS1zHabV4kBtrK6/6fTRfHDj2h
KDOrmNkF1NFNNzGhaiV66vwHzVooS1Zkoqp8bXIxQemJMoeP+aX3WLJb5KpXqYaMiMEroLBRfjZb
wZG5TXtvkNzsFVbeSQt7larEK60FCvCijmzb6/OGwE3dqCZaZLW4BpNiF/SXpfJD6kXXNbYXP54U
bxgcsZI4W2TDxCgK8iPJTpp+UIbQjgpcEbVPqS5SbhNNGhvy6qxQkQRJowVDSuLHUSI2CQW783X7
nRsQx6W0XxYpKoFgttq1XCynLtcGu8w/q7W+K9LCzRK6r/rUH+e6FpiEaME4ipXmTk8bFpGpyaFQ
VZukX/JUEexa0RRy7BpNY4WtBBAD11uITTlqKZTf3D5u36yCZ1UTSmoZK/WXb0fPl2zFTtzgO9qG
4PibbVEfNrYkZ5aMdwlHVKkCJWBLFqCrQmw6Vts/k6HaxYEmKIHYPpr+HRhfohxr5cAyvpEfQJXC
RblNumv1wMss68Iy26M6WN55+tsOREKOHOFnQ9HQ7fC9xSez2eUGAf8N/uz1V6jrvRrs8GSgXxlx
WX75vKN35zE353MFyTETDZKgMEJAjkNuF/pBRwV7GV4hL/c8zuZkrnA4flrkjkZVm+JSVn9LYk8f
C9sICnuakmM5z4K9JRoUR1Qz3pV1ZwJsMq9LC9UxUevE7WEOBAGm7ffralQcRcXSXMC7BCCKQmzD
nXz2OolQiMDkZCwnPjAdKkkoHbd9P1vhcsQV6mUUtOgx60zKq/4PK1cuoC4Plb9iJxKb3CSRFRjH
VFU+KumcAaxVLnXzWhoO501DtFocSdUTTbqUmWCcLs6Ym77URdApH/yhigWGIdxhHFnJEsTCKvaU
fC03Vdx2Z+zDI3WDa/Me7y5H3heXwuD7JtW/TSB/CywRYZoHC1byt/gKPBwwkhdTQYvW4LVDq/Es
KqLfWjQIlBFNt6im4t/3VJKZeREUA5g/bpyhuh+Xb+cXbWtMq+/zPKzIWahXLH1BWcJnotHINtQZ
TTciwRYT4XCUqAZqPqcacMb2rumcLv8RzbvzQxFMFR+bm5scNWATGwr5UcnPjUi1l001f2Stp4qj
vngophjtZFE52fYOJfcNuoQYw64eqJ/Op7hA9PZPV4cjwKQzVFpaGFLWHMryJCkPTSvIvtgi9PWo
OOpTaRoaEMOD777tQoQYR2gEp/mXhaDR0TTcZYUpAHz1yX+cR1W3iKXgj08lhXJMXvZaDLK97b3x
SI7B5ezpaLbJigVjr3TCR7TViO32VP200NN5Rvm4vA+uRNfgbXt5+x0cX8nSJHckSnBziy6D+Wb5
rSxx6OP9O1Bu7/YlkUjSAQAyefNtixA/hSN2udIGt3VZNrBxUwq22aZPb4XJZ5em8tDGQwyOGq0b
HapoNXJ0pcWGQl4TsawCP/RFYYrteTTgazbhWoZy6HuK0npVQb9g9jguntMUWMOP8xt70zNjym8I
3DFplWncthF2Ho7J5GDuIDPj6YdudljOwi9kZjAy+mihb3jcSRlkEoV4KEY0ovsXdTLXCu3AZ6HO
ZicLm34xN+Q5NM4OzagdKsuEmeQGutpKh0kaHKiJJdntUBxNhLGGcRdLwmw50SA56wyrMupphkHO
Rzaj0z7Yl3+XVGWOYAG32f/fCeVPzrQ2Gitlro1ed81L9M9Z3MhJfNNV5j1ap/gsswBiQQJYgWG+
3r5WD89oqAg1SuwFSVLRfyxxYlF1tWhc3K2bzIPeNTkb13xdKWg8Gxx00fNl83W7sv7XLb8axrjk
TT60ABms+rHRvs4N9RBwfczQ28+Zq85BV9VTk7QXNBVKz4gGyB1ARDJIpKBpO1Iq2wjKc2znSU7Q
7grDDg/SLvNCv4CT+/m8wWxdJddDZj9rNeS8C4K5kQFbtupnK5UfDapOaN3S7hJDZCVb7KLqlMiG
jAuWahBuI1QxydIugjeHZWroOIGKb7HTg6BZpVr6+f8e2RrsQ9hxIMZSaObiUNW0q7y069pyq/ng
nocRDYoPM5rpEMAHB5zxqFpQwWbPmRgSaqyI0R8vJF+At7HX3o2L2wmWrixdkWAS5yNFa7FlT93R
r+xnVhD/C8ovG3b5Do67i9VmFucKgyO38VXc2kxGJ97B88dqDFnubSwsdmU0zNE0IDVNRoKtxV72
721SrVOSlEUoI0u1qWanHb5Cs9+VG80lue4I3THbE/oGx50KyhilrQopcwSR/spYSlw9sbMIx9Dk
lX6x61CEowkYc+My+G6M3FYwp1AuIFeIjjgLyoiOw+LLxgmtIS1RMvjWPWWFpPCxOUSngyJUgCTv
ZgcqCotb3pa7+HHA6DT0m9r/hsPpHSD3ACl6vR7VCMtXBMeuf5IQ31eziz4S3G7/Y+P9s27wTL83
E2mIclnLJbjoFFs/9rvoHiFjvEktCHSOe+vh/L47byUKH4dLshC93SagtWayI9X0Q4r0T+chhEvF
fsOKjMfCCPQqA4ZstM7U3FPpVjYu8vyuqT4V0AUPLqbiIiWPkfFpFnYMZ9PF7zpDoQQ96kwNT2Bu
19G208JuoGwb/NViGM40T/OYNld4LVIu2WKVNRi35zJ9XCoL/eQd03Sb6DqDO6YXLNiW50KFOg56
Z1kams3wGUuLTlCdGoOYlevSdNpP6DDpRL78bDjGZX2avPq7WKZu0yjXoNwFuu61CX3WAErg29V8
ltm87NQj2hYi7i46ULdn8W2E3JLNclIv6DeJIy6zkN1yGemGF8SiA2fbMN5QuLWK8oyqiaQtKGlH
mwfitTsJmb+2ft+7kJ7cKSJq3MqMerdwHDemtYkGQT3msPH7xtbGiwq90MvdEkJdcImcMvNHN9qz
PDfRhLLV+bgH/h0qf2fQwqlumgTIffajQURNC2/aykTFwvwb9L8yE/7SkKWVkadsiIo+25M126X0
3Qpq26i/R7PAKy+ySZUjSjrVaH6jAgza5xMyvnBFYTtbDTzqJ8fAyUVPY4Fd8rXGsZWXFZVhl62X
1xAKCqMDSxaktnosA7s/jNdqbffCq9EWRa8nlaNP0luTmeiANXrDDdXO60UtDjcZeg3BRr5iaPTR
6+SqwFRa94o/f2UCT/N19rN3kZGO9/EofLJu3RPWgByfUJoVpKHYfCzAkT23O+TUzBoSW1lJZI7C
SCaHHrvJYyBMqBVNJ8cueinHQ6tiOrEJrRDpZoWfX6ZOrjpaYyNs+kuUJmJtlWMbTTZiJSOY4eUe
r50T+uPcVy1ELXrk1OU37JIb+q3Q4SzgOL4umUbRDBk3Hdexy+rEItymq7sRioZ+pY+NYGJ5z5GS
qHU7sO2RD43fJIaP2q/Pv3GVWNkNX5OMLtIRXKivW1DxoXXnB+6Y2BT+c9aBILo0HgSAG06ONWlT
jmQSqYVPWMG6xTk676k495Sr0TefVGhZiQq7BTRNuTdJRxZJIYymG1X3kIjlzbG3FM9FLmJOAZFR
jlF6KxmsVodZRK++MDTjVjzTLZ86b3QLL0YxORpv9IIDV2QeHMcMZmBKZYKl08mO1k/L7yhJv1sq
jlMaowxbqPGxi1H/86/TIPDN3p6QKB8LlXvZhj1zplKeRpIUV+cKaFPrpYaHbG7bGmObWJ2dxMdC
vTpviJuESRS8GlFjhqsfZxtFlA59F8I2JJysqrar66cw3UXyF5LcnkfaNI4VEmccVkqnmIbsZZx8
b3Jot2UvVBY69Njv/TB9KxTOGpq8RAMuA+Mp51evEHPb08KRD8E9ImF29kVUYyAaFmcdUJnKi4Gd
ogUYf0I/bGtfhN//bOo4m4hpGes0xdQtZmoXVLWREmErw2Cfh/lwXGsyoZAotTRCiQUZTu4mCSVZ
S830enDST5NLnQKtS8xD7CCtHzGBWfjyZZ9br9UrnEoV9D62TOtDCHEJoyXJIXGBcE7haPO9ugxu
r3zq8uO83NX9aNNmJxghTxYcJB9V7HIFKXoxIBs31KEWgtzNy/iyYMLfaKXopdfaYbk/j8lv6L8g
0aXCJMjq/xBVQnxxMoekwl28J16h5vaS3JfBN9U4ZegOk346j8abI4/G3QdaqplRWQGNVgl6F894
5/iaIfIl8LuMR+EMRc5D0iIrZ3CkC5bhVuC4pPjr3V+Tc9tetX+nkL8B0CxraY2uwg7pv0rd91jU
uvrDLYobD3/8V62UNabMxoOQOfRqoNgsedWe6vvxiaLDeH8R7cJrUZzvQ6IgD8tdAnolKuWZjQvn
5e1f9470Mfncu7LL0rGjoyEgku0drr7NJEf36Hq5LE0N+w8/KS+soP3vyt70QHA6B1f/7wuRHyFb
2dUDICsJ+oh2GOHcIvPWRBzXPBi1kwk1FjZNhMJdRyGwq3+I9aER71ITKcMKtl6RPCXq5/P7apOr
Vt/naF6RdGkiI76vEd2e8+YQWtnPBbeAObJ2cU4vVNnEe7QnAtwPQZbXGVwBc9w/1aUSKEkxOLkG
dVVkYhtyP9hVJ7m0S2KoRUmHggZuMg672NQEZ/aHtzCPztFJT/MCgeIcJ8Lo6lCgD714Z301761d
6cdCN5eyyZWrwXK8MshtV0gh4Fi5jlJALg+NqVkIsMwcVnES4tHY3LKWQtKB3J1f4U3mfMPmQ4F5
PslZHwE7qP2e+HH+PImElQVGysf9+hI3VVphLYforkVifTy/nB+DaL1e/3+135RgzHoawEwHNPbL
UUqcBEg7hl8e9XGGm4ve28zqP5zgqznj6MRSFyXrFsyZYe3mHKwlabYSTHYlbLYjQuKIRIOCrK51
QKLp/Qz3VmBdTbHhFMPsnZ9CwUZ/PSpWM9ikpdQ1JdYI8fyjsu/2I1pZdMImdNvWRimVCZGpzpeX
dwlps0IDTK1eLIZPqROI3pjbU/YGwVGWoSrKYkiAMOJpH2duEl8nc+1lVPDsEw2FY6jZ6rUytdiM
1c+JfsyWL4H5fH5RRBAcDbVGn2qaAYilzgc7yvMHqpJ9FTXOn+Fw/DOVddc0A47HOd9L0UOFFyw6
RZzH2D6DsSx/Lz1fQa7lsWw1FkA6l5359W4KnOCk7TRUD8n7+Rd6l7B7xMdtapgGHnhUlSk3fUoZ
Snli9OyeEexA4sdibzKXlP0rNcjbtxr6hsZNotapGs2tDneMzKZH3UmP0p3V2t2x84Lr+Kb0x70W
u+cndZtZ/8XUuIq6Mu1LnWTDgBTPPRluNZFTWPR9LkiXanQcCxUzGJRfO9Od5986fN5+P1vBFeuQ
KSOF3uD3lxN1SXSVlFDUMH5ro76BcGxd9m1tIRqOQYSXebbYpX4graA4bnunvmFwPL3MpIMaPCZq
CrsLdA65S+reM7rp2/n1FhmZxn7HasL6JtD6XsJY6JfmlHuNaYfUln6wVCjrB/rmuuk3WeAq+Y/D
9W1sHKGOQ9C2gQLM6DDOiAuwwh5y6H4yOcbUF2VFb9P3GxpHq0keDqZSYib1ZT9ktyjDdeoAMgZ/
umIcOQAkCpIFOES6ISgENcqrvGns8+slMguOE8JYT+K5AUhUyBd6SiH+vch22YrC94JJ41XBSKfU
akiBAxEEuzOvluAqsB4aURrQf9zK/10cvsQrDxOoWeXYr/Ix3tevBaAGmtXGvkgzSzBxOkcMdaO2
o8KIQSOKa+XZpyWL3UUWlc2KYHhqyExrCCXMm5zMcN+WQe0F5kwcq0kK77wpiLaRzlGEVJptVYwY
UhV0dmdAr7+2y8KrpdhOM0S87hDB8RR4q82fuqh7ioDHdTYPK9qIek3HUYhxZnPtVMWnUtifjC3I
mbNW50giqCxrntnpN7BaDTe8NZ8lZ7qFtr4n7ydDNJlsYc7BcSyht10WDexo76Af1F+lnnVlnmD+
TmPX99bh94anKapCFN1U0IDm/QRaatJRdCRlLzTFVyFiGdZ2epJfR2c9WAJNis334Bsa/ybLZIjD
SwZMBRrqt2kx+yOqNbsEhc+TjMpu01GNaS8wz80ZXWFyR70ShlGr9BghE+pECBHCLZBO/IkDxkHy
zzcRzW/uvBUct8G1aoEAZYUhDpnfjT/y7rAkgoNr0+hXENzm1kY5oI2EEZndXbZ8i5NnwZRtsu4K
gNvR3ZRLaRm/Ttlru0hXKQ7odIN3p+kvO9kPod9mXhHDF+Cypfhg/CtcbjcbcJ0VrQzc5FW1YbhQ
GocZI+oC963lCtC2VspCoIQgFROxEp476nmRIynT/zJ9+lg7YehYXv8U7v7K7NCoq93ogg3O9i8/
xDUoRydDoc9K1gBU1/V9O5bwxmv1cxR0N3VquZJeC9NJtqxljcgxSkFSiL/or8Oc3OGB2X+OUrPw
QJ9kV7bHi0VkPluUuUbkbiDRMtAu74AYnV77pV9U+/SAQj4oCYmTgLZsdQ3GERiVMjVTTYCFzUsX
XSf6Tqo/mb/zYF2h8HGGkGT1QCQNb28o7+vj7CVT5SayLCIrwWIZHFlZKirmBwujkfbBbXXDSmNT
B7kqt6yHRnYUKzVuTh/oX7N07ASZz1WxKgvdvmcDART1uzk+QKc5yo85+Xp+r21utRUKRygaql/0
tAVKZM52bH1K55uYfDuPsTl1KwyOPJSxHuJuAIYyfspmtwh+a21WANzWrXoLVTwlAEbqs36aoWfl
tuUpuwFFxbvEZq8Ukcj55sSh1kVFOE1XTV7VrVJjKOGZsDs18lglWOEaseA0+ZBvxnzCCBYbhqYx
FwafTpBB5jewTIyrQ6BEeaghims1To1w06Gxid09opInsZfn6TeiThCOgg9Dlg1NhoDU+7tHjpIG
yOMm7GSWj+aRTk4TIHc8Qmr1brjVA+iOKZV93ko2JnSNyTsWEr3WjSoEZlrejBPK0G6byv8zCG4P
V4E+4roV48lsonHVV0o/zfX9eYitOzfOSVWGNgkhhsY3Qm3aqFlGKYRj61gdxrsYtRK9PxIsV+TB
te4J4DbuUO/gONMvoO03FGkEd8xPJNGxfMQEDRnSzFnQKrdAwbJIrXPLqQZEnSKPwdI1S+PuOL3U
4k1Ww/G9XP+luRG4hoegCVq1IeHLF4XuNs1iBccR1EBSc9bzFPvMuqzLUxHcSKLMDGbN3Mn/bkTs
J6yeKmpVIbMfjZydrEX2X3ypk2sIaE5l41qoaw8NKIh3P8+v2wYlvoPklm1cIJOfxYCMp7vOMI96
JtQz3riyvYPgbhdyppndsACi63asame6GJ8btGO6ZSkGosSn/zD7N6vgbhZaLdeJToE2Q3sHYeph
3x3bAhEREy0m5YtidM5PoBCQo6h5GCYk0gCwOA2u5seeqdrFvnWrKxRVHoTihBu3w/Vs8u6OwciU
cmRRybI/TTKEDr5M3U0BdW196QREKBoa7/JQNQK5dRlYGeS0d6rf7/KdesmS/jr0WBFlvH9QIMAp
825o7NK4Mv80aBHPRXaSg6DxXCS2mmPd4CIwlF0JWbjpoCo/Gggj/h5VUlzwYeyU6Hwv4mIuMyvT
QMcEkguyBzFld7lrmBQc1KnI3e8YzBsa35S4qIImoT3Ol7+CAbGXqHsjtTPUHk6XcJTnghc128If
WGWFxx023TynkTYDT5OQ4Zj6SvrSZX6TT6KdsLnRV0Dc+k2VSmnaMqDMYa7S3Mm+5af8hnXANgVX
kk3eWmFx5J+rWWmZC5Zsli/r4nESdUPeZPvV9zm2l2hajXWHsRjWnlrfrfRGnwSGwJjo3LpwbF/F
VRVmGk5M0leRk06aYy39nVFFdkqKK9LXl6qmPJw3PtG0cXQ/VJNVRhTDovTeIEddlPEn+j7H9Vkn
6XKaYAvnk1un3xpJcFxtH/qrdeHoXZYLM5UGrPvopF9Vv0C72/iyfIrualST18L+BVvpCRr6xfxD
DRbH7oM2jamFNG+8tnqIdbPaPjraSYSmU6j7dgPFRoMNpos57+vEqah7fr22vM7A100ZtVOmIvM1
R0HammUbY0IhJuWgf/GR3HRetCcXv3dwrpC4mTWMoGvHEUgtmsil+9hTDXt8QQosKljM0M4/nx/Z
tqW8DYybWGR4I54owRKV9kkub+Nqf/7726fJ23j4gzK3gqTpVIwHTweHOKjxvtc8Y5ftC2Hn4M0z
WVN1wzB1zUDC3/uDy1zyyFRyqXcKKSD+2I24+FrZU0ybq2lCJ210wPh+fnQiRDa7q6NyLMNQDzpc
7mU9caR+hLLdz6E9xd0tJDYFvL65UpqhKCqqinSFvwWYNG0WszR7pyxc1XgIRJIKmzyoyxq1TEWl
Gl/znAYSuoPpQe90TXSa8uF6kIsHSVZSt22CW60jqHEl7vn523rRasobKF/HpKjTsJgtW7ITmuXo
aIUC4R5n6mymsBTYyQShj1+pFt48V1a43GFczknYJxkGS5DYqFvFZUXKb+MoakIqguGO4pLOJUHF
bg9v+R7iDROoPha9zdk3Ppxfq6FwVg9l7naI0ckViYU9CvmgwX+QD73L2oVEwsbqm0a4AuMMvq3r
pNBCDEjuTnL/IEmCw3j7YFkBfDiNiRwWCwDoDpLx+b5mkd7vwR7ivPAUeeO+FXXr2h6SilpSBBWJ
yRdxo2S8tcoeR8ti7RZ6MYgCo6Lv84QeQD29j8AR+nLIh8tBGDbZNoC3AXAUDrfgrNYEAKwedjmx
txbo/PiXgvKfjQb+oPeMNzXKnMQLbksaFJUqVEaIALa3zD+jsXihvEbRm9hoAKCYX+Xs0MZf5Ob/
z8YA6bxBcLuyKzSJyhJ2zNREXk6erJa6UOezBdx2fl0svhA7kBal1Qusy+iwCtvUa2Rbd1meRLfL
fkiC58V5M7M+SCPLwazNMcw4z4ZolxuqdFCXaXEFg9p8xazmjtufkWJK+cgufuZld6r8NLWDAzpl
HQM38HWEnYar6ZIEzu8R6duScRdmtaeT2VSYy27Wb6iJdsGp9ZjOgmutyPa4a3NcJxqJmWFY9MXK
/aREo6xMpA4qmkGOD5a8kKrcYNvV0P1mOeWk3yn6RSA/CpZKZH8cL8RBEpYJm7MMMTrrc4D4BJp/
HeF+gXKWSJxCMHV8vLjpjaLGzsWo0Ee8P+S4I08CCxdBcGd2kUnQZGQ8VzRPYQV5m/1Q++fnTLA2
r56Y1X1ukFMaRhMgBvINOe02QYfyxZ+F7RhEONyZreV6rusTSC46KC/xXQFpAVu60k8oekTgxYEe
t1PsJjTGeviz8TESWY2vzIMEqVvApdInGrSnRq+dpUoUu2lkkf+emdfHe8m/W5ZP59VyvEAhWQKs
HWskkO5SNLVthOm8WxUkazZ/vWKuxhRGoRbMzMGuQQrFrRA2rZ10p8pHdgdS0ShBvoO5i5q/i4yR
owoIJMZlXDJjjG5yKXIqw++IqIZDBMJRRVTPJgToAaKM94FmOvNyleaiRhbbVy5Dxv0H0oHWh+68
g6qntRwAJTtBdSXeo/TM7f3ZLx9+7e69vWIrQLY7VivW5Ab6ZrQATH9iG6OxHnpGe8YCOdzebR/Q
isFpL4Kv5y1/83WzwuTWq9KIGqpsKs0JLYflp6h5muRvUPSo5MJFKtSfofELl8ZmuLB3YVvfDMpF
gRYFY2iP9EVGD53w53mwTStZDY3j+aZv5WWacGXu5vuiv8nGx9B6Pg+x/Yp/w+DrwP5H2pU1x43z
2l/EKmqXXrW0enF7t+PkRRVPZrTvu379PXTuN5ZpTXOSeUuVK0KDBAEQBM6plC7CXYYpBECs4TZx
GXjx24PS18C7LEugDj8R1plhFo9v2VlsXTda58a6lmNAVjtclrNdVl/pxKWBWVnIpFkQ7RXwyu/A
MHoK/coDisCV7EZHIV36ZjheieN8fhKmSz1lWEJ6px6rXXinHkbggyAHABrWb/Q2gWn77zPNz4OH
YyMFQEzrHQw6TE5AZ8NuAn3YV+hI8gXryIMVvr0XrGSxDV0d5zEMg7Flx7lz2QOgso/Pit9cU2EV
UGQZnN9IM72SCDvDVSfZff2UYxY3FRas2D58ilsrdThP0fQKaAoUSBkdzMox/l7Tne7hOIA6irHz
B5G9bybuK3mcr7DmoFrMGvI07arKHppREPO3aywrAZx/IJJeLJoFAcOuO3Qu48COQHaYOz3Aw+zk
Gt11NjgqRcFLoBf/fl8a0TAahJUK6GEevlj5vcDuRAK4fBAxv9Y15pM6d3Cp1zqdaRPW5OEZR0Qu
fz5JIk7Freb39bnSOJ8xSEmYa+wQz3cjkJokF8M9D+BICm3yxO511ZP1Q6CmwB7593VcfUyFMvtQ
/UZ2h0N8tBzzgdwFQKxIMY0nemAX+UWNrfvqPKMOjgmpBBv3P/DDpAM7EnqTMSOToffTFigoONb8
QMGQVSEl8ZuCxktwZHCLkcsAfzuvPgx38CNfhDoKfJbGuRJK5qztmSsB+/KVckp9wM0540GMACJc
Tc6d1EY0ZWOGKCNnLgNVjXbEyV/IN/pG5yvy+6JkTuO8STAZs9FbEEf2yy44Mggs/Ud8pYOHWd5b
LmAS/uPucd6lomSkRgCBrUduWDKHR5nhZHitAsJFzCX69LV8FXK8Cc4+/6qgSAhp9QipvVwdEyLV
dlxnT5dVE9glX3CnpNRGfYCNDIPsLUbgFrT0+qjZXxYjUoVzKUWYJJHOrunEOgT9vg4eL39/02fJ
igwsU1lH2xj/dmXVC+3rQe8RNguvxT1PK8uDMgKkMpLujdR4BCbdYxyRfZZVfmJZ3gRA47LQfVqo
woL/ljdb/xjOPrVYJXLd4sf0Rym+KtCcV/uGV8WHMLYx2gyOA/3+P+rPWagSVkpYlxBZe8lBeaEe
QBMO1rW12Mod8fNdmDrl63+TydvnkC7tEjKZS2+bfnha9rrmGF5+0ByGXY7WryfRyyFTg89bVivL
mysJp6Bjs1mg8EGzUm96YaOgZ2M8Do352KeGq0uG3+fhKPAAW/a7lsvZ72QpbTNoUDWl51Le6Y2A
DnrTg8pAyFEl9H8zItWP8QgN9GU16nj4YoMPLDpQ8DmCqo9VEwInFWwd8/yfl/FdGhcZsnxOIkMx
IC1t7Uxf7Hm6jjKfNgLsuS3vstaKiwultkTo+mJy6OwDWeCJVvQ0kur5siWKxHDnLdS0Vp5CLF4x
X5v6rspne1heLstgP/XSknEHrJSMEhymVu9EkXWdAo2ZzuQUDIET0qZw5ED9clne5mv8au34V0Mr
XMZ2ziDQiprYraLhNavJU4Fe2HGpv0rZ5DZNfR4D2QZD50EgfNuD/W0gCpd2UmkuqVG8mSPkVOj7
Nm/fcIa9wKaFXZxFPD6C5eVREU1JAqZrCG3JvFPim9EEtJ11B8sR04AJjJ/vMe9DWVLTAJ8Ou+8D
QPsUPCllrW0BWODyKgrMUmFOZZVjjm1jNSTHIiqosmo0s60us0sqap3b9k3ve8W5jlEv0hhFNOgD
ZEDdcNJC9CAiksC5C4m5XKpBQtd7JeDyc8HZ2kzo1rbO+YmqafIkriCAvSKhqu7pxP5JQqQ5zRPg
gwVVdpFCnMOgxqDTroU8CRlCYGYP4VQInqxFm8/5i2YA2C0xYWWZ+VQW3xsNnIaCvjT2Kz+7JAsl
TVkCrBbfClKYelEjrUJQyoEE3p1l4PZicrgeH8bmUR8ETnZ7zd6lsb+vrNnMtamVR4RerTAP4B/0
82zaXT4w/2AH7zJ4Ux5yYloZNBrRRw4T8JY90CsabwKxYeFniTsJ5slFSnGWnfcayeOS5RPtlyI9
LMPjZY3Y/7+0RZxhW0VWgd4SChkSqqO7OMYAdLibRe19IjG8PUeTphS6ijg7Kdd9m6NRLL4yDXVH
wEtyWaNtu37fIs6uLXAymWEJUXW2X+oH3TzUoummf0iG/l+G8YnAOFxaSyM1ZLBG4MjRXln7m3zD
aBeCxBHVcITiuGCX6BEpyxhGkByKg7ELj6mj+IYvM3RTIZy+UBqXSsYZCnsmO0cMhKgCINg+uELM
Q+db8w3cl85/2C4sJQv0q1MLdtpoID2kdZY/9LcpOQtrVBfdEETwjgERbZ5yiIiU3JWUEWaRfrVk
w8kCek86PHkEgXtZq83XFRlTSG+uDzI5R1GHJe1NFTKzmF09MAmNFmD/D9W2gBAEMNzoGLqisZOL
lg+ZnK8ASW1R5AWsMpaOUetn4LFvlIfLim2nQe96cf4ibdIqr5m/UMrHIEgduftKssgGvnwalaJF
ZJb2yTkBsAVDZKaGlkLO7nuppJMZIUSp3zo3ue3ZpNX3FkjGk/97TVUY5vpbGGf2Rk/KpY8hrJ9j
J5TIgcSBIB5uesGVCM7W4yiYFMxeohiboqtO6mydYno8v4qFKdemKawkcSbfxg0lVg1JM8u52siO
u4MY8lm0P5yRS6NURrUOKdlV8mgALVO5VoEjqWLEKd4JJyK2qoXrDeLMm1hET3pmem1xnZahPfV/
KsaTsrhqWNhx+qQtvirk+GFbcskEOXsnjWEtpsWEektsF7eFWzoWdeYXcqeihUMPbSoqxYr2jouV
czMRrWWVooHkdqp/qYeHLhFc50UyuCCpVBGq2axcUI2SPZhfk+hF7gXWzmzswtJ9mgHOQqVuKGSk
TYexgXIfpdb+sjfarqq92zk//6vObVLMC2SY31heTs/KPnDRm4Q6snw1ffsXczkirTg3YSUypiFY
6Wz5g1GQFWDUsTDWN6LNQXOo/S8odQRew+C8Bqox1gA0CoSvQ3NI96Ry2fhi+cfgSR4QRCYP80ep
nfgiHm+BjRicD9FU4AuMrHo2F39ZS2pX5MHSBOmtSAb7+yr6D3o7pr0BGcEYe3hyvlpMwwPIhaDM
w8z5kilyrkPpy36mzEzwegPQT+L1O+KL5+1E2nDOYumyJp0ANOYU3WiXkmZX6jETXapEQjj3QJs+
kShzD1r1mABAulJ2U/R8+VyJjJxzD4uUJ0posOyF3vbDabR2l7+/nWOquqpamKT/TO1l9iQsY4Jq
ikx9NhuOi+E+zxz1hu70XSoG1txW6G95fK1KSaIRiIN4TZNuigP1pP1wqn3L0+3omlGDkFtRo8H2
Lr0L5FKXiUqRYk64wDfK69Q/95jGQRXzv60iX5Mq50ozG6ZVdrXs8Dqyr4DWyIBa/k2z/vbd933P
+LLUUFZaLKerF8lQd9RHzdcBDxm7hmIrjwL9RLvG/r7yDgvaGQ21hkTzm/GiOtKe3X0sR7vrZUxu
V87vtQEAQPd/dqlw/ijNkEArbNsU+a+h+16N3n9UifNEPTE0ozFh+JNlk5vhSnWGh2WfYiQ3tHwN
/GjRneg1ctv5vevEeaWkzisN6LzQyTzHIxDUosTuKtNNu8nO58LW2vsscy/rKdo5zkmlYV4bcQ81
O3pdFT+UWOCgRMeLc1D9nEdkYd1WY381t4U90gbk6qKmPIEWfL9VkxB1DHNo0XQvpnk2RYCEbBU+
h6W/d4ZvssqGGpDQI74fqKeqP+nWtdH+KUl3RnSuMOp7eUtEPvcT5UaatYtRQtqwy68tMCRVr/Rg
nJUju43mosubaO24rKUN6lQ1O1idarhzfGv9zkzq6qTyvVVRac1AnIcFFHpgD8mubCV7UgRxih2N
SxvEuYOkkIMupxDShcSTY8VGzdRWpcjudT8SBV2BTauca8hB8NfqAfanDa4btAjQ4Vh2gpxcJIPz
BRNGeRfwPGNXauuG5vtKPyptdH/Z0gQOh4dbDVO8c6tMkWEhblBpDgkqu5jvFvNGbvdaustGwXVm
c580RUGZGWyhgBP+GChog4rcXCPxStX2LqmjfUwjN01kh2rhaQy7w2UFN8/tShzn3SbSS0vCSgVK
Hz8rcrgzrWYf58suGTCnRwwbIIwCS9w8TiuRnMMrla5QJPYA0S43xXIVFV8uq7TZWyq/C+Bva2kZ
mdGQYtOmXXO1uIy8KXYGr7nufEOwfILd4i9tTYehv0SBLl1jAuXQzorbxvJr/RWvLAKnt2mKK63k
j4bRK10yNTG0SvUXLSQgTAMjaPA9DyenyK6V6L4KBc8q22nSSiTn+OSpGEJdh3GY52VntkAhR3Kb
OK07utJzgP7Fvf47h3olkdnOKk2qh7Apm5G52u5Jat2kfO5V57J5bPqNlQjOEYZDU5tv718SCTx5
fB0b4BlQ3b0sRWDkBucBLXkc2CQ0Sve0t3P1hyVKv0RqcH6iViIilwNWapmvyXI1pA/hKLjRst/4
KWSsVorzDeAjkLTAhAglS24tpXLyHHTvUwPC1uI3JujWR5bzCWGZh5EMDgYMSmHmOT7PFKRyssC1
CpaMR+tuckthLyo4QbX2smSaHUj6bVUHgoMq2HqTuy8NcZBXPXvPV43bODwViaACIPo+5wjCvl+M
ihW8MF4MlClzryWicYPtmv/71pvcye+Ssk61GDrkjd17yi4rMAQTHg1vuou+l4fx0D8QTBMJDo1o
g5jmq9NfoDEhzjNI1dVTGr7IyUnvtf+4O9zxb4MxaQIM0DpW9xJVx6C7+08H3+QOvm5mXRHkOPhq
k9pyeFS1Py8LEO4Nd/LHtAh0hT0lTDtpN96DrNawzYPlBbvkOwWCjw6cx3MpnD4VeAOT8wbUAq7J
W9fUZB17L7pd3NaOPUwA7Afq51fDM5uzKRzRHKDI2jnPALiUPO2YTRTZLq6fglQU5AQZkMVq9Suj
A91cB1wWCDCfWC87Kq/H0dOdzMWceGUHV+OuPJQuqpOA+BPYoijAWpyrWJCpZEUD2cG5elTcaT/Y
2hnQHE62T91wJyK2FKylxXkOlF6pBWQNvAtJs5t0qd+YicCRC7IUvk8iydUuQK8gVhNmmEYPS/6n
aXoUTLbkgYAUQYQCLUr2LM5ndFYkR1oNgZb0hgsGltDO7t3+ytyJSY5FC8g5D4aGr6qs+a1J7jMg
8I57wdkWHDKL8x5qoU5dL8E7FaFnnieX2EtkT/slR8N89oyqAKhP3eYcCgmVRZpxTqUwQiOdVQge
u+9l85SPoillkduyOP/RTYtRhARui6EKSLvlSnGrB4ZxqvjpI3UXlI3++wHjvEdvzJFiMKGprePp
WvsyodeJYcZJz6i5uWR3ef8uBzCNBzMAK3ucUHab6jBJpOl/mWPmKb3AY10+YhoPaDA2ZgG0ERgh
g0ruffOg+P2/GDS4bBGYyfroF9XEiuigQZe+q1xl6LwkWwTOYhOF6T3t0/iOiTkLSFFFUGU+Ki/T
FbGbh9rJnWpvfGuvMGDgJp7laq54ikK0UZzXACsQ2qtYlx1Fo7h5FRt7RYTDL23eDXUKIk5g4ABg
l3PuDbBvoj5V2D7V15rqsJFlUNDUbtC/DU9gSPCHeorAMS+aRtnUbiWZ27ohISOhgYzuifZWS17G
+kZHR+RvmPpKBpch5mHWk4lpt2TBaaktu81bf4HbuixmO0Su5HA7VUhxp5kl5DQvxkuEsDx8CXbk
m2kbR8Y7Hb9elre9dIouW1RGo4bOOYyoMGK1rfFctLRuONyBzCn9DYIYDE78LYIvT9RZjbuHBo3k
+g9p3LV1Zesi6np5s8NgJYQzvnZptLYz3tq6gNVg2hqeWWF+LmIjMB93cgG0WOug7i2sYuwGoV0D
pVtw094cFFxrytmhNvRpV7POoeUP/a/+2vrCoM4YCiOC2bWOGhNgwUEjLLDMTce1Up2zzCEFcVq/
QPVR8g1yauTDZRMRfZ+zSMOYQqBZQStlTLxUM/do3xblAWxlPl29VzowM10lpUOdNUtfQAZYLMN7
bWed4qN2PTmL000ugET8yyoJrJ6vVmSGqvflyNqtSAVmwqehvFZmkVf6h6P8bvhcjpEp1ZAVrJ0x
fq6f2YC0eSi+SP7iZPdgAXTJj/+mFJdwVJraFb2JNSwWeT9UulfImpOporuyaO04j6GPiTGUrK2V
KH/K8O9le6cqgpAvMDm+cjHpLbBhK8gYp96maJEoNUGXtmhz+KqFFaNkT1lLknSj+hQDAQ6jC8i+
TM4E+HFX3GEg0olzDkFdS2W8wA2qanXsSL2PYxESl2Br+CrG3IbUBM4AInCv7tI4dQxt9MJC5Oc2
E7L3w2pyDkHO5ZK0rMtURopZYRbMOLcHeV8L6j6bd4OVGM4nTLGczSWBNi2AzJRAd7VostX6CDUF
HlTkuPkiRt7HGlqcIcoqUP6ZPRV91E/5ubNVW34xS1uXUWdAX9ytqD9YpCPnIqI6ppPUYCkrVbbn
6n4iIdjF9/1vPR6t1pLzDX0vFaE1Q86QzJ5sfB/IFykR+B/2jQs+nEcfltIZ1EgJZOTJYY4fqPms
GZVjWm4znWpd9DwgsHW+jJFLQJ4vmAvPJQ0DbfTQDPG+tCRBpNi+xr2vHF+ymMdw6vIFWk0vy278
Hu9TMMmmznDMvk8e2jW+4Z1MlEeIdONcRR7qUt2zPELLymPVdjtNr6/n5K96qE/q3LhSU5/GPDnG
i/wniA58MiDNkIzrptJso/u9kdPVEnAJhjWTITGZx6e+6cte7euFs/jBTX9gd8rlq6huLfCUfIkj
CzRQkGTsNEb3/XAgIiy0f/D9BtVxY0Wnt8KduqRoK4JxX+TYYJ5iGVrphE/9W/uNegp3reDat72d
7+K4wzcOZR9ItYTtJN9qDcRuodP91tSl/i6Di8qNWVtl0kBGX0GZ4rWMAocQr1Z/503hXQ7fV0Gy
NllitnQp9UZyGPNd0/+OCAxbUxAW6fInPuxQbeOqbnCby5pzSfZt65WD4KVnu4q2ksHVndrUHAx1
RjCej+G+uykdgioJks1/8WS6ufsrUZyxgRuuB6AgRAUGeTZHvbLJIjuxZgpqMdtWvRLEmVlJ8pbk
PQRRf9rNKOmWpaODzKp3Fcf8Mn8RNSeJFONMrs0nrTHeEprZa6dj3+4lIvC+AhE8KF6/5Oh6oFCp
C85lA1JtcisREautSAh/dYzHwlgIhEzkW9DfD+YX2j7+Rmr+vjVv/T2r600Bvs8osSBiNnC3wbRF
n/Ru3AzeZTGbEXglhnPUTRSlSjdBTNQlXjVeB8C7XpofqvJFrW7U5fWytE03vZLG/r5SKpAmdY5H
SIsLXzK/mqlg0bazspUAtnErAYkiLaHGDJphls+gCGwBFmdHO91djtk1nn5qOwMRkejexg7kpzxm
JZbzDek0a2X8do6on5k/0vqlN17z8ErLv19eQNGJfauorRRUMrxsNQMUlH16HFD8Bri3a4W25IMV
6J64v/XeuNKM8xBRLC36lCOwjvJjmXqB/Azit8s6iQ4T5xRAPjjkfQ2VmuZu6m9J80pDETDidjvc
ux5vxaDVukWmEmRtDCEZqEqolwITZk5s1hje+RrYqQT5mMDQZc5BDDTM81yFuNzSvCCmfldMAhEi
U5C5lG/WrFTJ2GHS79pn+p29xlU5IpL+UnhodXB/C7xNNpD86BYiLSDfPx6uXkvjtmUjAixWgA5g
Fz/Jt8qZUcHOe1nEQLhtFu/SOMubsmpRVPZKXES4YSkPXXe/iMiotidKVipxthePsW5WEvJU5ab/
i3EcZDdyguF4B7wreGgE2FML1tbfYR3UVivJFyvmcJ7ihGAlhz/CawtMsOga6k761eQogNGSMcAl
JFjeBnB4V5WvXhRyHDRlApmG/KdsXOnFH3P3msbUldJDqOw75Wsjqpltn4K/t5DnZxublkRZDJEF
jlg5v2iKIE0WKsWFr2lS5gjTuSjJSNFzYRl+NZf7UKKtDTjrP7XC2ikKXrOAUjGn0u8dwHf1mPor
nwLOFyOU2ECc6qvHxZXx2H8kHns60zBXDXgkoTfevlquNpGLb4pOlTCj0Ff1q0cJUHnXMsYbCPrN
0Fw3ZTZ1011/igQ51T/kvu+acvGtCrI6lBWIHY/Ljo3+LfcMVgcP8EIURfapD6FUAnytqcomUJOo
8omQaCrkFkUHvXCL0KcAKCLTq1S4IxG5z0/u5aMcvhhgjuUky4VWuL1KAcX7IEmqXYlQWgTK8JUA
EC2EgZRASCb9laandCReWLvFkghC6KeDxinDhYIsBfZkJ0NOJd/m1k1M738xRHPf545Z3apJklj4
Pi1vNfVb3h56EafC5n5YkgRmb8ukKp/YaEYwtSpgA9y4vldyCeOQ1xr5dTZupshKChdUOsS2RjFl
MNiAuIERNem32rkHzUHu0r3otrO5KythXHAxioGCx0uFidFzptyktcj7sW39dFbeBXxKaiZSZLUK
AQyYIPdyP0wA4Mcoeca9cigKgcMTbBGf1CypGQUgXCzcSc7dGoQ/iaQftLESiPmc2HzcJD6xMQE0
BwQEyPkfS9hwMh/ZXVvfRcfkvIhu9iK9OOtW21GlgB+Fl3HyzJZ2kls7GMaNAd2eXTfXbPaocEQZ
4ufUg9OSix6WFErTwKRSP/jG6Prip+xVOeu25KBGeA5vZEHj8KerHieQLcMqXGVpkiDcY1kbbbiX
Rt3Gc5YbDUFuz+FrSxJPnYtffgLnZHKBw4isYoopU5J4I8A/RjzmUsGdSHDMZC4t1Sa5GTCoW+Aa
5MsMb+ThsvP7fHfglOCcBpLeIBpkKDFYb/1TEcg2u6Nua0cNz+sibNrNmLE61JzXGDPQLKDShNHz
5MFSnnHe/EC9qQpRZx37zgXnwQ9Jdr3SqlkFOYaxX7RXCrypZT5EpmcUpzgp7YXogoMt2CgexQvz
PU0lh1jHqgCesAyUaU3kokSnih+STAfa5GYDYyhKe3aUnXHKTDv4gcFpp7LHRxPOUXiUBTvGj0rG
WT3qdY6VpGNvK/HOagxHjTCl9nTZELflIDFSJRWkVDwq7Whg6CVtAvhfkFIaHdLNubEN3U6Jav+6
JNDAqGgqkSwNIfmjqwj1uZuXkMAjFqesOhpV7EiaC4sQyPlsESo1dVRtMbxFWRvQRzlzFKiNljc4
WUaEFH7Yk16IHfc5SDIZigY0TksxNZ2TYSpqjN6YlgXJ7mChRxUNCU7yzLBgyQEY3eVvePaPEjnP
3udDHsUDJM7Z/BqWKXqPw0529EqnNujLb1piKW4cgrijpfIfCm1PtJXAOz/qnVNH42MqoSnqd1ba
kqgMYDRVAzzax5WmNDDk3gKNWVs9p/GpVdzLFrMRtKH0SgDn6ZveystgqaC0D+tkJMjBYZhd8+Fn
eSB9nUWXkk3jWUnk/L4aAC9VNaBSdGA9yWjyvjc8uXMmwH2Wu3Ff70f6yx7so5JcJMjA46YnNZQ0
rGyXp+pRV9rD5YX8nIwwEaqq6WiuU0we/6EbojIjVgpnEoy3MNzzbFR+1oeC1dtePIBJoLdQBq05
d8IlIytSVS6QDND0kKBxvE9zwWJta/Iugh3MVb6BZlmjGCuIILTZz3V2o7RPeScaJfkHw3sXw53v
coiLtsuzwkUA+8m9HZ+nxDEAHq848wOQfX61yUBSKRgpwcmuGJqM4fGPekVLralFZ+Wu3gLVPdXs
JU9OOXmNFhEuPrPgjyH6gyQezl0lY2WBfCR35eUb3n9mwK6juYXgwi/XgvP7ObZAFK5eqgo+Emry
1694yMiiRlrujhJAEiIkg0rtWl1+RZLu8bKFf048PoriDpEcloYWSWruFrJsBxjnLgjmjOZTCjS6
OD9T0B+XkiB0bq7kSj1uz2SZAvF/gHoqafdqBXhNUj0ZVM7tPPzW6rNw/PpTcyEzkneB/NWsH0ut
AXV77mZXrKNP2nen5QjwCSEXz+bGqbLG+j8xnMAj9aLetYw1wYWsyqM9mRp/SFVbj5qDGWeFIIhs
nWgLEZTCRRkwfM7jklabQgwvgJFBUQ7VYnh4O3JKufkNx2GBFwecm5quK/xbe5iN4dzHcIHKvCuy
M9Xuo1bQLbaRJ2J/VjI4I8xLOeuNBDKSq96LQXlIHM1DnRkPnwxO4+7HZZvf3CVDtyTAYlIV7xAf
fQYNCCVpGhZuqlHgxBh2VMZ2Zl0VRBA+RILY31dOV4+Bey9NESpOVYuesUCfgJAbROPV1I5o4gYd
zywwiq1IgooNyGBAgKdQPmBNRUhpU2Ala7rYlpldB1lwd3n1Nm5g2K2VDPYbVlolFvhK5xFaNe7s
SUBEUr+Gfg/osQbjypKgHrCtkCHLhqmxWhTnK9DfiapNb+ZuX53a8ZTNorINi0if3Dp4L/9fAP9E
rYJ/PDFiuHXphrGHSvvcl64zlI0pylDFWZSPCvR5K+6uFg9pSq4AJTpH2ea+ptft/Mt9kczXrfTh
An0VtEqe1VgwHTPQTB+AcrmgX/KQZ+OxVVSN3vRCK3FcwJfyKo1ICH3yMHxqqr5yWIXVqgdJYNmb
gizoZhkWfLXKHVoN3HpzSg24O/N6ABDhfIgHQRq27YdWMvjz2jQkSWbIyP8qDqpTHpdTdQoPrPI0
H9iA2y/P37DNsgxN+Uk99pZOrayh1BSpLAP48BFQmKjoA/zRKX6dH5WTwh3YMohko6gIyoReiieK
Za95bCSeYRX9CwzTTQtf6cRt1LJUXdQR6BQ8mT6xWyd6oCN6I23lm+EXHjmgozD8ctknbRvH+zpy
G5fnYbnEFmSqVWovJeKv7ob1w2Uhm2nLSjEu4Fqhkg8LgAHdOTlYQ2tL4TmeGrusXDQFuZdliRaR
i4g07QzdGCErxkxde632Arf6+e2KswnOrzbaVFTSiBUzvzH8qvlcOrmPsb0FLG27Gd2yXekkT6Kq
54ZaEiB7LUMyVEOR+WfPVGsCCwSMcE6GO2mx2y6pYOG2otMHEZz/6/o4UzNAq7tgQzzIyPYwB+6F
Z82XvO4sgtP43OICUoa1Qpz76ymo2qYRqQSjZtD2wRETxqfYj/F4PHnyFSZ+MNssovLbSCs+CGWr
vPIakpR3uPFAxRG41/HXrvoS54+5qD1o6y73QQx3kEcao/fSgG6oxD8roO8NgX0I2kwbzNq78OaX
28W5peTOsGKiANolSCvmLqrdtgBm2xBWf9VNtjioi8ciZ7+9iqpKf0Kk8zfHUEIJfGYnAJhM37Vd
fIx93Q1aNwMn2E9McesxfhUCq23kG1jVv8Xy18giLLNmGhCfhx2DJs59xdgF+8UJ0As17s3WroRl
WIGmGldeqNWsL4v+TVO8sjnJbnLBIgIeRpv8qdwxEsPxtIy2KirQbHjlD6pyRxFN1xmpM8jF84ZJ
/uiTXd4KnlFEIrjzFyKdwlQkRATBVSgduiWzW2GzqWjLuPM253kh1RRb1u1YSlX7wY9qzwhYJABz
t6dUEMz+4eC9mwh38GgYqkFM3kwk8HNv2seT3+7orsMbP3o3jEe1FSRX/+A130Vyhy+JEoOSAWmc
Zv8kWchB+rf47KRn53J/ObiJNo0LpAxNuAO2W+6W+mkYB7eZz6YkeuxiAYzL6z8YHxdBQ0wtgu0X
izhK8yuK67fzmF1F+ROYCloHFe6vSZ5+X9rp8bJuwpXkAmvZRmbVjFAuwl2WPWp3+2D/81FbPGkg
WEmdFT5WkWCged3UCYShv3aofWrddINgs0QK8UjgstLWoDzHEaP+T+uPkJHYis/ue/1++Xp5/dhZ
urBtOucz0PIvp5WEbTPm60U5J8Ims41a0NouPr1ASLFSjwZy/BoBx6ZKKh1oalYAotdxB6RWaUtR
d61aIBOQaZbfAAddFuj4uVHqLdQZpvqzeY+v71V4YCCDgm1rNam38UShuXnXprY1D5mvk+HrAJSu
m4wksYvuS3SAK0UosNNty3n/CdzxmDvA8uK2jSuupHvNFPyRgV4ZZLAC6xGJ4U/DNC5zwPxzkl31
wQ9JOWrJ62WL+QcD/VsVvrqXhErWgHApd0M0er0x8JHrAMR7x8FTvMovRfCKW9dEmNC7QC6ehlSf
rEFn24f7VPJVAgMSccbb6Ll3J4+xy+uiSCrUkTsWqgluszaEjuwQvvV8RaA+Sa7Zs5lyKwbP2Q55
7ypycbXpVDxGh9i3rpU7uw6ih3ROPCmsPEnLHToatt5Y+Ld0bDPzQEjzrYqLfd3MolkqgQHJXOwt
xiBc0gKKZ91xLHe6dU51QQloOz1615X9hJUTXSJloG3N0mnQftcYNK9Hh1qH3ogFh2Hbt70L4oLs
BCinfNCxqHp7nyR3o+xdPgmbayVJeFrVdRPPVZwigSZNYRB1KL8YB0M/dsuhFj23iERwKtRdmxj6
0BeuWetniSHyRJE/D/LusiafexyZh1ypwqcIWtcGoGFCHbPGs0AYAWRNTl9Us3YbtCsY2nyfGvI+
t3DdmljJZHAu/wDm/j6FoZV8zj0uZM6zsYb8WNF2YYOoMBid10Vgjxvz8jhbmhuPv96i9lFpzlnm
VTcPRg+hS77r0tDWKtGbwaYFvqvF91nmIPvIlBgSmuqml65UUfVRYB58i6UWlPEUZzCPCrBGVXZn
NfejLri4iXTgXGGdhCADJpBhWbPd5LGdDIL3CJEWnPOrSNaNlGlhkcdmeC6yvZqLLmXMgD8bmIrG
EV2VdVSuPjods87RAqaMeC9PhvyaWoHmKzVQZ+UqsINhqlxSdiIgiO1qhfQulHOmcxs0ptxDscbt
FAcz5uQGqGjOYkdu/zX7K0sO+UF2wYEq2LKtahOO87tgzjPJ1liOOgAi3Oqliu0G/Qi5Y6J84WSn
t0KJPWAUyBfOiW6biokwpEu6JvGdM3EtBRhBQkcL611kLxXVF1t1fz5VZE69FxXDt29u0rtAzjZV
dWgx24vzpZ7nI7u7lf6U280e3Lbgp4offhl+9M1NvsvjrEjRu9GIEihoSkepu5ba+8l8vuwJtw/D
uwjOZpZxmeYZb0puLr0Q5Vs23gS4ZF+WIVw3zj76ao77NoMQNqEsXbHpGeOJnBlbU7zLHCqoGgjl
cWFsMfTOaBLmB131KOEIRC5AVU8tmEQ6PzkL7YLt+6fTLkuaaeBdDm+pnGevjLqqyhz2Xzd261WH
3mdAYiGGd7wSGv5WIHkXx7v5TgUTstJAPSO4KazrSERPsp0BrwRwGXDcBkvXqmiqGnY6+MqznUzY
jdCddwGI0f6PtCtbjhvXoV+kKonaX7V22207dpz1RTVxJtS+719/D53ctExrmhNPVd5S1ccAARAC
gYP+78iN/r5sIrtmuEHkPKuo5DRSFSCaNA5k60HPUYuMIkE3yX6evYHhHEprLVmXJmhucqNQ9eKg
B5XiAfvekGdP6RsNcYPHeddUtHIisSsfL98/2H6Uyu0dCeRvzuI1wVs2ObGIgWEODIgYGvpmuMRK
w1qZMl9x73RNfiMNxj1NjYOapicVbSayUj6CqP6QN8NhqCfRoO7+/UPQ8mbrKjon+faIaJXTvo0x
QVKfrCsNi4yZxLH3RJTnRwcCpqDh2yJimti/fTawnLdLmPRYrFFGq+aTdkXczmnc6kPhRoHhSIvD
+KSokFnv+Rv+lcsjn0LHpgI9892UxqxYmHYakUF+rE/g7PDjAd+JjCvOeD8kON7cX771Idg1BLnz
rqdsgDmTyjHhT9oUwJhqc3X9exnlYfGm74ANCBewE01DtR7sxF7f6k6noJ+8Vd2undzLXr/vjxsc
7ugqifYdyG/xKHDfe8/WEqwPasgeqKTjm741N2CcbygxSY2Fwjf69rNlntbyO3ikLwskOhzuu8JK
5bqTZ5aBYXa37EECeljMx/+GwV02JVhV4lzD2Uzwa0/FIG8CHpKgTTMRpzczpX+2cbQOv0xi+56M
ulJBYc3YXs8aNg3Qxn+LMGB2VjS0C9t89TEuLKOP4rX0jOi2mq7i4qCJWGb3y3HoSf4/Bne3xEPU
E8Na0LR4kzzoaA5T7u1QO4gNbP/e3CBx14sy1mplR0ACxeKhW9znlaK+9KB9t/BVi9fxdMY2scsa
3P2U3WBy8aAHO8JAZmCqejU50QAis1VKnUjTHpLIwJZRPVjo18uYQpVy8SFeUsmWaxxbm631vU07
yekT+rTIY3yMseXRGWQ4gaX3KPSWVe2AL0c4Zb7vaxYeyp8vHML5QdJUfVqy7L/z1c+Vwx5uJHd9
6D4PHmaXnMWxbkWut1+3QKPwL0x+jsNoemLrEWu8Bikzo9oxZbdh6wf89KoWRkdmLq/974zGpWHm
VOOpu2lY0/Xo/XyhVRnzbnMsAsmz34n4B1i0vYTHOUqxEnUhEfBU89ClmaO033rzGq30zmXz2Y8r
Z7k4N6mbuCtzDTgj8QzrxvhjEhyWBG1OiXOJiCyYVe7w+21zP+phJQWliCqW3RWXVMU5wICBVquZ
AVFo5KZQtetOGR/ior8rE+2gSSLaBtHJcPekNpUVCKcAJ+MpQ5p7bzAPGT21wyg4GqGFc5fkEiUx
US0gVQU+ZDS8TuILV5n94qiAeGBMBfH/HzKAsy1wN2acUaNqVODVT4vLWsrRzfGBvLfDOaxDkYHv
p4oby+BihhZPi5onQGt8jPNQkIWNh5466Q9McvrytelNV/hcE2Q5AnPnOZlSo1akXAFo0hc+3py8
gcqCkhb7uy+YIz9hoI21HmUSIMpTFJbBeOgC84ochsNlxxWdFr/oysKMNZgwGA42Cl5pqH9YGPea
gviWBGJKxv0PCg0N46qmqnhM44yxw2CPNdf4KuyD+kiuFj/GR0V/MI7rbWRj4gBMA2DpnkVXy+6B
bWA5m6zY/HVpsbLLmAQRmQ/2ZAvsftehNxCcIRKFNInKyi5V/oPQYz18qEASL9qYsntF/kbB3mqY
zebpQylIRCmB/oiByRCSvqdy4piSLai3iGC4e4oseDzqe1iFoYSqvjpSHUzZ58umJ8Lg7iZNbiTT
YKZgS/fzd7P/2IlS0f2q0UZb3LUEutE4JSs+1pd7I1xP2VXhZqgTHMbnR7/IV1RBsL1sZ9iu9fJ4
5HW0dYXNrmndaSlPeHS4rLPLRvaqEZ6sZTImNs6l158s6cGOH1X5hmai1l2RGNzl1E9xFMk5xEji
m265jQeBGPt30uZguDBQy/2ol8xZGFW/HsTY/FKiaKNiFXb8p+R2LHXAPJiKNmFwpBvMDDceo2br
LGPKHqlJ9nUEo1V5J8lvsuQzBKeutCIN6MZwKlmb3+SjeRgJFoGZf0w2y0nCKS2pbUWfW0yE1Z0U
PSBV1hRfqpbkc5K1RSWw5P2LYaM3LmSa1bRogwK9pdiX+jMVX96xpkzGqN0c3mLXZw1ywVOt86Ud
LYCtje4MnWNIxw5kY1YkMLz9mPMbh2dGz5fF6IsYKszyQ6keOvmdJmpw2/edMwQXOmvbjIncQZSu
vLbmqyYKL6tKdDAmFzfLcWr0UQOAHE6Yf2jQ9zWjwqL45BC5ImZQkcK4CCo16ULimh2M9UFRPhTG
gy6auREKxDS68dAlwa6JogVGfipu1RMbgEhcPBNWj3iBCeYvAv3tH5At4wnPQmTg580tdajXZIW3
gtY1YKVwvcLnEfgq1CuZrYNAYTx11O+XUZlvvkrnMBr4f1BORilXFVMxICNmLb3OjH1LjZ1W7jyt
jX2sDQsuw+0f2xmOC3pUNzLJHiGj1N7HReZmqN4KG/ZEiuTCXq3I1O5tyGSj06P5GhmCmoRICC7e
xdOQjAo7KAl0AEp1VRipk+ff3qApnaDkq+qaZfE7NDRD6dKepQiTtnhkUg+0ScK2F20R2tXVBoZz
WmUgVbtkrIJCb5b6JheRQ+za1+b3OT+ty0rBTkr8vm1nd0k6NviutMvrrBwqd2y1ycmsTDQUv3s+
G0zOpg0aydiUjCxhUsIJn1qWa5lvseMNBGfH1dAXGs4H9YsU/UqTMy3XtvqWXBfjd8/zDXBC7u7R
dSrHSsQeWJQSF893Y52dURb1p+wr6zcKf/NIbWI0azrj82AtHXVKsAThUaE/LhvzvpWdQbi7Z5SN
FiOUEGU17Ct7bMGmOb0pLziri79+LLBNIgeBIBq46If7NGDrjshnKcy80q0E3rmfwW/QOLuO155Q
u0VpfMBKOLbRIfKUh8abXS0oAtsTDS/uu9FZgZxJ28s09eMCuERdrkzLuOp02x/06rGW5i9mU84C
bYqsgrPvOJlTW2pxYBm5X+TGmSSX9oIXjNc7kFjeuNEhF6ftqQMXJMWJxUcb8+/tAR0rBqZs+sN8
n+ZO9D55F18vMcbL/g1Tk8gmuSieRENjryNETNsb1brVK0GI2C/Rb8TjEtW+6fO2XgAgga44aD6y
Cbbk3noccnd5kgPiocgl+s5jKnt1nW8wuZhhrTHuemaW+WohviofMMd7V5LxpktIeNmnRS7As12S
qsHjUAMs7YYtysQzIUbwseQJxDxOc4cdfoIndYFN8iNf+tg3tW1Bn7H5lNQfSvLYa8Jdbey+u6BA
ntvSBOOUPnUQanInn9Hw0q8F4kh1XI7LQSSR4LT4LR1Sh8azwsDluKSflPxOHgAJ6po5EvWIiVTH
hY+JTGgcaaC6AqTj63JdlHhhe9PY1dn2+KbRohgHqWJBHszCThUjc60fc3IkjaioL5KGixuzKvcJ
YU+5RjliW+ryyUjGQMmKt3Tz4rkdr+voc9B5voJyTluTsHpxJvllfi+tH3L6PtcEUXBfmDMKFyXS
usdmawMoimKY3yfd6m6KqW6QGBm5LsDaD3lnLC465HQsumVBYjRYqGnG993ytmvxN8KrAjShMjVZ
G1lpO1bIqrbTBM4W6cOvqf4v5OFyFBKojy9HT4ak05YVtvTkr7W+srNPhv14GWLfS88ysZCx+Qw0
jayb6ggyYV+fo2UeoZ3bSn6fCE5n/44/43ApBWpBWPeRQRRtBEshOJ+N5Gu6oPHCy2eBaf/D3XTG
4gICkTKpoDKwSFjlTntiHMkdHjVpCkZ1LaBP0yf1eFmNu+IZmNS1iYmiF8+VsU55oVYEXhtrvT/b
99L0NdY0Jxvxsim4KfbLeBssPkLkZiuTCun5GDAGzThowILvm2GFO3cQlb92vWoDxiUShWKNXURw
ZSzVLVWvM/3jZcWJfp+LEJa6qF3aQZisulaMx24Q2N3+Rb4RgAsLszShdZj1cmPldPIxflcH86Ev
HNNNjsUjI7cRNRLsV1bOiM+P/huXmmOjVwcDiD/3DmPTm28cQUwUYhw4kN5AZKHIGzTu66NOqGq3
EyxvDPojOLk/oAAWOzBCnzGqKu+S1vlPJ/Ys/la8TK06NQVgSnNvbc1jWrypN2sjExcs4omsa8fe
W4pk9S1CXUPtr8csCy5LInDa5ziykSSXq8LSmWlUZRijxyT3jcKttHB9fxln/7l0Iw+L8xsgqkkm
sXuoLP88BlZ4h0/FQxJ2qlOcVlR2Y4ftDL2MKfCr5yfBDWQvpbKtN4BcpZtceVzTt3y/b0Ti4kJd
kEWqIuiOGtcg6bH0J0kU6Havpg0EFxqkqi0wtAYR9D5ck2AZ31eKs0wCB2K/8ion3qBw8aFOEX4U
igA3rr1fFO9z44p2iiOByFSUEe+3+5yx+BG8ERuty6iERMsKIgSahMTOvHpBy/2iYvSbIA0zvDy2
D5YmeNjezSQ2yFyUiHJj7VrWUGcnp1ECtfejXAuuXYHF8QzIjYk+t4n16PaDvnp1is+XiLaiET+B
zxIuNIz9qNRNjeOKiX27GMRHhjs6gzndV0V9KEfzP962/GRd1NY5ydlnjHHPqCssbBqa3fKW7TgV
LasQHRIXJqqxi8vcRtir9Sc586Xi7zI+XA4LouSBcMkDnmKkrGcN4svijqchHK8n3R0CNPS7+eyI
iD8ELszTHJtz1Fh2C+Vp819Kejckt53+N21j97JUIsXxkaK2mxbfTaydInUNHVXYvyTt/k8xTBl0
rCiuomlXw5zMyxguSSbWzpm15GZtgp2712V8p09/XcbYSR1egnCnk6n1QFdwELkGqg4mXpmycL2t
TmxDAg2Ecz/MV16GvpdoXAyP+mg0wayEnWChcaV6+JwZD8ZJDwHnLddW4Qj3owgF5E4KvGtzEk8Q
UDokt4zCzgKNLjZBKC4b0W3/vDQACUFex07MIjrf29gORVoZSyO5sjEekjK7yZvIIaniXT6316Hv
BQzfztjmliG3M2CyEu9L7bcuExj4vt7OgvA01JNqRsOaAWFyZ085sZ3j2p3lgJsqzG9EDd7/gKbi
YUa1CZ4sOMNIV5mMYwnDmEByifEsiokwzYlvqyPbzS3sJtu1Q/UMxxmFPtGWjEbJjKLX/Cis0Xhl
/1Uv/oqCs4z3VVFb/s5HATuwMyJ36UdJarfoTZLc+Wl9ao9lUIT4JiDvVWykau7Md29ztd+ANt9B
VHYgexoyaHS4StqA3rJ5wjSw3QIjyJiaESt13yT/LyF4sV+GKxmrNeM0BmDd3LTtgzoKPnhfh9yt
BrFV/eXvg6LXLjt2ZiWeVI0odxk5QyzIWgSGiJmwlyhxpoE+XAEKo5RRvMzPPmiPvc84NfJQxKnx
OrV4KRJT6SZlVrqlNOMcKovkR8VyOtB3NJOfSpOD5ytBxBBY4KuCga7oUzIomM4qPw8t3lkdDYuZ
o6N8jJXQDllfsij7FJ0Yd7eUGdVobBWSmy+zAwpoTSGYGA8vR8J/kAvXBhap6jbhr8nVRj9vlyHA
k/sOk1oltsJnLrmL/2KzKOJBrf0zO8NxQoGJtchJCzh7rP0q/0S1d+PcYim0v4qYsPY96gzFBcVs
lWuSFICqMNDjpJ2K6aTlo0B9zG1eXcnqGYQLhbSlxToXiPPYHYZW9QEvb6affny+HoULeEXK46Jg
I0+tnjKwZv5qgu5nzQMjnV1KDGdYBQa/b32/BeNfYvsB63OqCNrTKda1rk4U504/mH9cm2AufEbh
ol6TLxJovIBi2Z8S3F2akCN5/646I3BxTx5btaUDM7jYIazTmu2Uy7DGytPulsAIaiFZssileLJa
KVmWRmZ3/zg4vadXjuTkHhYoujL1K2y0Ei8BEkJyobCNKz1Tekg55m6cnrSrOkA7qttSx1zBEbii
60lUNhMZCPv/TfRVh0qZJQ2QU/VxHN0x+SRcn/UP18n58LhoUXURlsmx7DM/KWBzXA80nILn1TX/
guFTEC/4zYPSrNO4rHFsrYoWxaMhKjmLfp8LFWpvTHYnQZhhKJxYd03NEnjTTt3qpTtxASKmqZ3o
CyDMwamuGwwyqN56XX6bH7S71SVgxKtDVVCwZX/2hQjIP7yu+YIWVZ2JpWjOlBzi3nZm9CAVusfY
DZtMlO0KoiD/8lpqM4mSBNf+Ojew8Nu5q71Z+aKMX9Lo8N/CO/8AS9uJNDIzcnL/8/suCbPT9Iu/
W8ShzKz5lSbZh4+lKliyx6doQ5Ng+1ma4fQK6c5QI5DRgLm0tqKrShY9ze96r45CtEwMMOvwz4my
DKbuJE6AFX1dqmvQTDmqJbhCduXRQeFuYCpbQXPFywhBV6zhzRYkMHTUsJldSW7Bh/BEJvpRHdZe
YPu7VrEB40LFioVr+sjys1jtnJ6GLYaRpZTxknuJqHl1X3lnwbjMgnYYQ+4jYFl67S5S7raWp/15
Uxd8eSMQFy5oNar6OEN7s6WdSHmtTP3DKHp6241JGxAuYCRGRde8AMii3E8gCiX/zQT4p5Uxj/Q5
Jvh9fO0niTOSVH+KqrgqHbtdVrTfydryBtJHjBSYiopVP9hCY/A0dBp4ClUztiK390r064CrUPK7
IAWvpYtWWeG+zD0dbuG4g8IWpaLWO8Alst0GcV/g9VyVBZ9veyAba3guE25u2zGOSNePUCSswIq+
1qmgbLr/+1hehKEjbIbhc5am0mbMxyColjW2skuVu9jB5Vi67zRnBPYXbCRoklpN5wgIVXowa0+V
76U5vAyx85DMfOaMwUWcksi/vgh7Ty7C+lj40XF6Rytnrt2eTbNcR64iCqUi1XGRJ4nytDRS3BFJ
9yDbfmb/eQcppDJwJVjwEtCscUnygpUYTSqnqFbV7yjF1N74Vwb2usu62z2eDQiXJ4+6FI2VhQuB
NBhs07FDInLM+sNlkP2EztDY7k1s3SD82gNFqs22XBE5FXwuReEAFlHlVnnmY6XC+UMRGh99wEbZ
6QV2VaAE7BSLXx6zA/UtVOuvWcNbJuSn2dfhb+l4J82VNU9BdYk7KD01MahGbgrzjx9tmC2cIbhj
SpNBA4kXcgRsGneSDOujR//yGe2a8waBK+EsZkyt0gJCUb+T6wm0gSK2NpGauEiwSnk0SRbUpFth
nt90nd9rgtfOnWeTl3pif8Mm2mQycsSZQIou9zBC6dOr+lCh6IVxV3Htbv/za6MzLgSY1F7bMQea
cvdzOQXi6MFwWKIIqnvvzwdrXwrH5R/SQutOl6FAE9/LnfbUSe5lGxB6DnenddYqdyZ2hLmM/13x
8qA/0NPPrinqCWmrmHr4xBfVKwximCgZItS9PCxb6XIkqVqE2lp+6j5iSx9aMOpDdKx9tQWlDFuO
SgPRd8SujTxT1dqGbCJZ4NTYK42paz1CXutZoeEOoXXUMIDNyGtEH0l7Jr+F4vRpoW9h1UpArTP9
u7XpXZEtjVsvXwTntlftANs1dhrpmNpR+ZQbfY6aKjFDXO7TE5sqr1xg3po3sw+W7UD4EsBU9Ork
Nnic4UdYFtVJlLlZ4UtP2I/nVW6GVl9H+87eiFqwZkkeIzsTIe8qdAPMnR2mXuikZACOsistf+jR
lqG/IdRudcmdmWpRvA49y4Z9aOtcOuJXImbYl9THpd+zrKHHroQU8ZFRpqRBfW3f467C7KDo43Iv
rGsG3tWw2N20LP6rWe/LLse8auTWSuvXbeS1oqdqEQJ3NZkLHkMXFQip/K4cPsz0cNm4d6PERgLu
Yupqq7Qtgt83yIgdbk5uUbdD3zoR4Ijk4K6nMq7bdK4k4KTvK8tbojfQAuIDZSMJdzmZrdnRfAQC
a+tmTkPvdV9zFHf1C+yU7ASGvBvNt3icl06NmswzO/s5WHzG/pbcxHgfnOCZy8EQbVYT6Y9zTTmO
JvDgQ7pxuNL12tElYVFX3vObzRce5zfYGhs3bWdHbtw2gdagKxUw4P3E8uco+VaUqqtL1B2p6Frc
9dczLt8PVLWzlsfsU6/PXeOKvbMm4YzVAlCkOKvYtfcNGHcrWiDtmAobYBFpbCydTsMUnYoh9r2e
OmFHxr6NbNA4753StKFLDJVqywFLovw0sLzMdhSMnvv/JlfezZk2n818Y5Cp67GqSibc7KsWsk+B
2Bud8Uq7Y1cV6CcEZyfSJufVdja188SKAqWEL4/+YVAYR/x9KSLi37X+jR4535ZLrVGHAnq0wKmc
Nt9Ap345DApPivNmkhWd1BpAkFp80mjP62uKz9rwbw+KnfyrS2ojEefPrWSvE9jQI9ec0QvJLMN2
uz5kw2Vsllr09L57s2/guGs3LopVLy3YBRaigVM8jwOJCsgOdusEeLHFPjlZRvWLf2xvC3OuSIRn
6roHMasZ0Kv8k+5np6p6ztmzf5Gz7x7bFpNzsEJt696UgZn8QJcGq8yzb5KO+uxbtA5FXKl79o7t
a9g8reOfzHdyLQbtiDkqKB9Ww20bWcFa2t+GoUcGKtp+ta/ODRZ3ZPNYgMa/Apa2uK39vCCX5Z09
svYRw0r6v1vItpfrbiXkLoGlypsmL4GKVdA/Fza2oPQPabgE+Czq3fhKpo7A9/aMc4PJNw5JamJJ
i8y0qkBM+AJiVomY+Zi3IIplrLfTYQklwxfg7l082KltyvjIJIrJfyFlRF90k8na+KO3Ys1RdJyx
4agKylC0u4+pjXf3LRRnpzRb8g58jmjBSuXcmyIQW1v9JzWJH7p6dmjdYFEwOkXXWlCB3FXtRkQu
vSuVaDEtUPi5aX0njzekfSya8LIad31iA8HdAao+F2ofQzQpTl1VPxbd6EjWLRWN5ItUyETdFB+a
KSu1dgDOEBuOXZyq+YOWj26c+GQ4dEODPoSny5Lt3TrbQ+PuBAPMCc2yQnl0PdrStToImq5Fv8/d
AU1h6ijgQiKijgfQ6+JZmR4viyA6fy6IGFKrJ3MBCAW7oLrZx5uiq/aiBiWRI3FBw9TX1hpSOBKd
UBcqni+zRmGzHl4ZitxWYAd8DwVF526B90OUvJvvBqgfzM8mnn7r9ntT36FVs8IKiMs6FAFyKeOi
U2oQ5kMjPlqocS+Tx1jD+OMQLmgXodXnMRF4rcAw+Dl3Cbl23+gM0TpO5DYTdf6Jfp+LCouW9aBq
x+/rzY2FHZui7eei32f/v3FVEuXVNMewBwtNz/NS+dZcBpcPRQTBRQN4jUWkGCLU8ydqtU5Gvl0G
EIQ1k3P+tiibMbdgZpL6dzKaQb88gmPNGTTBh/E+jqVoBIRHMup1L3VlTGmSdQ3eoPpVwXk7mlG6
mvXNth8uy7OfKqFE8QuIv2XrSlnnKgFQ53cfMYMfFq5yK31FB4MnH1YR650QjvMaYuRFU7Cn4yhz
qh8sKrCNkAPFSNZzZuZeFm/XHkBChZccYluvFpzXaZ7QpUYiqKN23ybgb0K3xGWIfZE2GFwwxRxv
LYGukJU2ZxuLKTA3cFgfej//S/bIQTQH8Q9wuqyweplh8U2EGEvu0aKQ4noIm4+sT6dw8eB6q7rs
S05UydrtcgHV+m80zt51EIlFBeuTYL3VrDE3DurYsbH8d/Slq8UrfWw5EqZ+ZC8v2qByV+CEj7oB
I22sF+nnqqoaOz7YOm0m41sq/FsRufNbx3y04wZgWdP8GMr0tphFFdRdb97Iw3lzO476SmacWVnf
mOZTEWMl4uSbiojEYPdeP+Pwl6DR4StkTCCKVX7HYKejKPd98vGyve+71G+LMDkPlvpMNsD/AIzs
vbrcUCJwWZEMzDY2t4RZZaiMdNBVU76LDNfsP1StIDcVQXAXnQ72gFq1mVGD08uajk3UO7aIBWRP
TwZeXkEhoBmmzL/yk3iM0D8KOQYTrAtf9FKQJu4Ggi0A+wM2ikpzvZ7Rx866pDu/uh1C6aE9lD9K
LHRLAtEj357KtmDs/zdgRI+KqdBinLp0Ss2biXwkf774CZ9cG4VxocZS6iQBKRGcvv2cFkHcms4i
2tMmEoMPLLaVrwZ7eVfHa808yc1RK49/7h9bMbhwolm9opUWNJVR6VZfs09oTxW4yL5p2TJe9Qmr
qXAu2MzSrCYNpDD0z5X5sX/L54GhnH+fc0EjNpu0YyfR2Z8oCWc85jaqIMHZrUluQTgnzOJRoho2
l7ggyVlwuTCSnErDbiWzZnuvYcMoNL/haDB8AZY9g33ac6e/jHqhyTKORpbpgMfcPHFnU8Q2vWti
GxDu/NtlsdSkongKND6smmvIsVNmggDG/lC+bmBsMLj7xFhXq5crCCLRwqXNSV+/SMNfVoFPRtFH
HDuGC1B8y6nUqRoag5njz/74+f81SdXw7K+sWB37ol7nfcPQkdngmZigMZcTrpmMcjLTmb2r5ic2
JREHU+r0jo7WFe0AOlaBMncP7IzHbzoykiQt5BF40ZIFUfI+MUELrggzKeaUrxS5geGctqiiNCo0
wDQx9gKxtV40JAPWhP+b7U37l8MGjXNhMPv1a0WBlp5Y3Xq9xkvxVXGkbupTT1T/3NUgultttBQY
+quFQGyBh25XC7LsrnZInr0rNfWTmWbCt6jdwLcB4nxLbiqljRRINX5Gi5FXv8/ft58QMcJmBPUU
mLoPjWhTq0g2zhqnQWrrVgVkHGPn84KVhNZtKpqf3bf5s2D8EmZJX5ZM7qHBDqRyrIsy9qLTeGU4
q89aJETbs/fyUWMDx9li2cxLkidMj91nQt9jfXzZZA4tRRfVzgYj3OkbIM4MKVWjImNVwDaw38vu
6hX+MHgyVocEncfmngy8awyfKtkRFsrZT7/ytw00d79M86KNZgQZ0fJ0WjEeN14rt53HluhhVdP3
yzeLwEoMLhez1ViKM1Z3mFpTdvQ8T3xTSq4Vc7QFd5gIif3/JhEbR3DC1CYsBcts5eEmYbytggxm
941he2pcJtavUbpYCjBUxdEWJzmYnypXwXxLBu4UGRu27L/LUPhhu3vTbA6Mu52HpZ+UWAfqTwI2
zIB6km+7mmOzvYdvIYd5aZtcMDElQ0sKA2c2/pqfTCpXfWj9/IFgb491K6L5ZZHikkFykUQvy0xV
G+C10+eEVK41FX4hqfe1YYL2vXUTs3WprQuKhgJ74T8JQXSy2koP1EExDuNRjSzPkIzgsvkLROO/
Cc22X0orwdFhHVUynyS9c+bp+6I/FdO90jwNluleBhQEML4UClb7JcaeDQDaN0mL7BRMr81NIXyq
39ceo2C1dA0JF+fXw1pUdiGBAxOvQq5pgLl20EBoK3Lq/evaOONwXl3WLaihE+AYN81HPVAO9Mb8
gNYuGWNE04GsgiDyD/fNGY/z8KhVzGSUgSdj28WBwfXOipaY3mddlJKwi1KkR863k7YxmmEG3mS/
r+wfFg1nEYnabouhsdEh589dMyZN38Am5gD7ScDYUGth6y8eo/5SJEHSuK9BG+vt0UJpIe/hTkxq
wRCOCi1lWxdBA6uA/MTyQEyJzvc2rL6Jnjd2FbiB4w9M0rK2oR3g6HWNys7anGphRWE3Rd2AcKck
9TTX1qHF9UieN6+wjabK6jSnf7V4RSQSd14VqLRjMkOD9OPoYYFqaEhO1XvGe2b0iPePfelOB2Ee
vptDboTkwnBcYzB7UAELekJcbXmQfOjRWYFdmR4rZ07XWRPmojVbAlC+O74Cu5DU9NAs7T+U9fuo
6QUBUaDMZ+fYpAV5LNsl2qUglX69DB4IvVPRpo89GUxZAVEIm13HHNvLzGNWkiU1l556/XQ9LKEq
WouxW2veAnDBds3UrNFrKGlytdZhuWIc6A/G4+xOYAI2DnU4XYs6YHbW/6A2t5GK8+MGex7UqoZU
6GyghqMGmp/cZ3+3171jOdnj6g/vrGtxw9luxN/icg5ty3ZnThlwSY3PwTqIvSSMvyVHEoxhfCX6
Qtu7L7donGfn2DgyYHMY9WrVUezvhao76twf9DwRVCX37HALxDl1NrdSorEQUjY3TV85dunPxcPl
y1+EwXlwKg9JjXET6kV57FjzFxUsOSS7/08gfN3DMNPFMJldrCrGCmjhjyvxRrTZXIYROBXfKhy1
I6jvesBUzY+4/p7JAl2Jfp+8dFoaS2rRsPPQrQOdrou3FG03580TGWNEJoozZliJZieObPcoqdHe
NaZENJkl8hiLCw9lFptFkgNKC6fGJX5yhVYg9JBhqdqj2EGZR/DZ+lYwLi7U8tok+cjOX/s71+4M
6arWr4rImWoRZ6TAnC0uEuiY6I4ahZlARN2GfkK7sqsootqnUH1cCKBR9ivQTa4SoBE6qHsU1bC+
GIQq+AJ/w2fHVn1cHGirNF/GCkIN2RXJwsG+KXXR3BGz3UtHxMWB3lxJtLAjQlfwM2M3OsQOJshe
S2wRFN1OglPiq4RZbKRa2gJMrj/m1hfLRuPUx8uxYDen3CjN5soys7nW6CoBxnQ1elgyzRjxr2s8
jUdOH5auKBUSicTFhmLJSbnMiKPVovt5bd6Ya+XH0Xq8LJYIhssb7AJbJc0YUi3Ze4IF6Gn7PRMu
Td0HsdBequNZHA0TL+Ncq5lxM7IES7sh9/b71ZsenteCF7YzeCRovmSBsFC9ly6boLz7PyYnWFah
8UwhLLaO1k1lpvegDwjNcgjTscb+xSWY18eVto+LOfTOQIzPl/X6D+ZyxucCYp+O1kBznF/vsdGG
xI8945i4bHSMbaIQVtREOmb/v8kxrWX5lcQmP0xHCeajTNEbqT6gHdq+x0CA12oOvTNEbr6fu5zF
5OKjphmylrOjBc/VkxKAoxiF2GvUEBN3dalbXmEtV33zL74UROfLRcyxJWpupQBmBSn0PjjrdX39
cyVcKuiSFqmWC5eNMpnyMAKqIeFoJC6Yi51INGQlAuHiZUKxQM0sYS96dyjmcK1uy+hBYJP7+cbv
w+KnNsxEmdTZeP66ssL5hKY/dO0u73JUF1S3vKeBaPeACJCLmXQyZ+ydg+ZW9WM53EaZQCLR73OB
xbIbkFwUUFpOw6LIHTL/EKiM/cLra+ysMi6MmCkY/rL2l5mN7xq3cOUjI1AofemLqNlFFDR4ylai
dpOhs4SQpQH5l85Fvbr9tobdaQ6r2KkrV9T8ItIgFzbsIk3atQFiDjqX8ZCZoUCBArvmaVvx27ON
Jd3UM7GR25Vd2ceAC4jfsdkMa2PRhOXUfw8HKpriZ+7y6twUxVJNHetsVP41WS0kc4ht3Gts7VB2
lYAuidV+RM+Tu+rbwHChQavtdVA1wCjZKUdZULT2eT8x3ABwYcGyJtB6qABg2+dAt+yvis9uEcVv
w1UTlgJ3E+szHP9hhXmy3ipYZijLX8YuLNdTDgYlS6OOrOaCryuRbPznVT6PMxqdARZ9GPz22N1E
3hMGT1SXOOI5WYFB8ARG5TqQvDIBlh9/GgQjY0yvRHmHCIaLF1YvFZPF0t702B+VQ3+NGQzGtuEL
3Go3Lm0Oihnm5rrXYo30yi/77hy2iF4tjqb7k8hNqQLRQkKye99uALlAEfVtPcbdQMEm/VXGWooK
HykqljLnx9mr3+Ve7JUHB6vKTG9iVKvd4bLAu2FkA8/lGeB9nuWVfYcZ8h1J39X1rTEKOxvZ4VwI
GhaXU+QYkmoXHSAsaKC14U7Hxo9QuS8wuYOk7UutC1xAED4sLnzUtvSrzmSV12Z1tagCMxFpjYse
1f9Iu7LluHFl+UWMILjzlUtvakmWtVj2C8P22Nx3Ely+/ibkM24Koom5cpzz5phOFVBVAAtVmVPT
ZHUPg4K487So3Pf9uCNhKoD5QyRjiMyGAKIFbcTX3jgXwxgPLZJ8g8suWBI8NPPiA9YHOfe+/Saq
da4fkyjs/wvHOb9tFrPdsXqq8UWeHOLVd/MVOE/JnvrJQS6QPURhvXrNXSCyhV6E26T2kCTogNi0
x9F8auTvZZKDtkB0Wq6H9cUyzs3NzGizkl03mNCx4kZ4ZsWQ8p4x7SpXIhXd9WR/AePcXavQ9ppG
AJvycNeheye4TpVPSQRU9dN2+Ao9hPf0kdaNyRaQfQ6pXu1CYxIqM0cDObi9En4NrWeri2mc4/dz
b2t6BtOIfSvR00D+kejs0GBX55/H8SHQQd09307DTmDmegb5jcvfsLMKJPUFW9Ixc/ufeOnaYazx
M/k4nvRT+498eN/944LHXbDnUtPSlH015OlTAqWYWNBhJvB7XhqhKSQFRQ/8fqjcyeY+G/+x1Kfa
FBHhiCKan4EuTLTpyhK+TKKzPKHkjpnQu6By2h26vX/x7+oP21u1mnpVDHCo4Mki6It6HdEYX8xi
mqeojZadQ5LoQ0yyu22I1cVbQHDBDHLwFCyaCV4RzHuM/qvjjO5Ztw0/b8OsdoSYCxwujsM57bPY
AM50QvEQvWvWg/TU7/zBq3fx7iD9/7VJWce0blk2GOptW+eyvVXqklLUeeilw1eS3unkcyf92LaJ
rf6bk3gBwWX41gDtrlECou2/1MrgUPOGBCJu+nUXuNjBuYBJp8BMMoDo7bMlfY+1x20j1r16YQXn
AHPdg3C5AAAF3QQb38F9goIOAuxLKqqgOXG7wdnGFNnE+YJWhl07sL0h6UNkebYmIDkV2sQl8rxM
pGqKAJDgHi2XbuSB8tHTUKmejqkX3iuiW5nIFbhUrhCrh2QPAOU8B6OqWY7E8vI+p1ftFMXftpeP
Lc9bv0Nrqw7JAkt9uQUvzvmKQKkTk77I39aE14Rdb6We2Z4x49lIimCr1g27YLG7wALLzEIjgcpv
6NnSTk/vjPZQCHkA1/hBwHPz2x4uVCN1UPWqAEZyZMwS+Z7s6yOKc14vuJ//wS8uSFzE1lNtRbmJ
lZMOTHaU1XeVD8GuR09fs0cK/Li9Uet+foHjYlcd6kairD+hrian6X7W89M2gMgTuNilZgchXIXZ
E6HXxzfGyrF0XDZrF3yx/jaWyBguaK0onMpxBNY8XgXyDyt93v799dvXwg24oB0mqpgDM0bZsxMC
OnLoXoWeCKMTE9YQ/nAeXfaGi1iw9pl4vQBadgxO3U456bv4ZHjEdMMHvAceMIibC160VlcQ3x62
Ca0UXda5FazH3q6yGZBG8y0LB8dIHraXcDVYFwDcCs66mmZ42UYqj8Lv+kASf5QiT7epkBNpzfEs
GcSQmmlh4IavikyTMhmomrJbg9v71n725OvUD7x+gIjvjG4LetOfsXdCHvNVL1kicwkpnqM+sRog
o+TD2pyVxIk+zfj6ZYeVebSEjW7sB/lsuwTkshNFEaMwGaB8R1/oadXQaT9LX1hP6XCIRU9qa06y
hGP/vki4aRCaXcFWlr3hRreder/tI8wHtszhcpKZhm0bTzGe7PTpU9HRTxZoFeriIaLFrdkETjIT
QZISWcQlqQi0bEE7waI0+qelGNZ53LZozeuXK8aFlR4qkxYm+P2CPEXyx0n5UZWCnhSRCVxgmdOs
ayrzgT7w++Eoi76QVjsPlzZw2cgM6CwbEQAGVJ/ZkGx4QnM2utjEjCGiCOLfoUM9VVt1Bhaj6Yfy
wFVM/fBIfR2THfHtINJiEWwP/yQtk2iqSYVvmGD+MqmfkqKFnpzw20ywQzaXFpquH0oTIixoprT2
DShEsYS+6ePx1gCXvrWTjsKOPJFhXGJIZlDapT3WMe6kRxD9RlLyJFfetnOvnlMLz+D7h+Ug6+qG
wjDjekSxRW6dBPSe4JL6Gjyj49sbrkRVTEFut5ndiwwE+V0jKgjsMuWnet4n4/0op46GO3NtfN22
TrRrXGrQ1SQMcwzYQzGx8Ms0PWhkENHpibaJSw/yYNpBwhIq3fVPKshRoZCefYueem84lvexl+zb
k/BlR7htXMawal0dC8oW8b45yz7Oxs/T4KBpGZOJw0PmBzeBiEldtJhcDpksOaZNjcWkyePcfaUi
0vHthUSZ+bVfhPjtZozgibkqXeGG4VJFw5yW7G/7xOol/eLx6GZ5jWNMYMIy2IYVmRvfmLvxivS7
EXQIFQTZsjsLUyQP74EkBETNILLTZJ2DxBi9JFksezACXRPfBYHuds4vTtTuOtEc0ZvzupELRC5f
QZ8nKew0Y175S2V6kBzl2Hr1kbE8joUrqtqu7t4CkMtWoyLnrKUKN2nlCy3N60BtHFB+C1otVn1w
gcL+fZE7cogbBW0BlAr8vPbHPBGU+lZvL4vfZ1Yufr9NOqVPemxUYTypNHWTNP+gT5AiH0cvsTWX
lIW37RuideNS1KBovZVlsIiQnxFUPK17c/xLCC5D9XlXgu8TRpX2jRV/sMxjIxq+Xx2jw5vHbw/n
8lFSj9ZsMH/Lzt0Row0/dNNBq49PD22CuVgVWgsTSGg+2QWoVJztJWRL9ObKucDmElPW2Q2hFuwb
QfFWQezD+gIGClcaBaVMUVDxM5ClXUulOsFIFsb6GRMVFT4O9H0Ajt7oCx7wZYFlAufgid7yoKXh
ZAOwHu86+bPae0YnHFldK48sts7gUsWE6X0bje0obxczmuswLVKPp96wb9qhPEz15FArP2hWi7pt
I/hiXb8rXrbO4LJGH5pqndnAZitqoEEMszEf0yP7QE7c6eNf+YnBJQ9tbhpz6LCaEdqMTbcq50My
PVT98HfxxvPf2JYhFXmMYl3whAYtSB/dkv5h25Q/uKJmEwPa44rGq5qk1qR0eRuxhdNOrCWCMW2T
u1+k7LYnIg1ed8QLHBfe0tR0nVYCzpJPSn7ShvspFqya0CQujIdmkJvIDlkFf95hHPaqRvlM+loe
C7R5RHfm8e+WkH+mgjJlM1oENmF/dlDGQmNu7RkOcRMnwZd3L4hl5l1vs9TvJeSrqpS2hUbZEvbq
QySdlU4US4I94p+pKnQgZmYDgBmyA7+eTfNHqAKgUaZykkN2soU04uuQlqorkCCQTf79qCDRSHUL
V8Kkvi7pHSVoLhV8GosguPMx7mxaliUyBJVOylQ5RnE7DIFgb9av02iU+tcQ7ohsewlyNxlQOnQY
sTzUXdUgkpo+s1yERg7ZEcmVrn+SLyC5kNKnesziFtdQLY1RY8/tIwRfPXTnuGi2v0VXLx7lxn1n
2E5Iwtu2FE2+r5+aF5O5cKslauRSBvzKPBrp3lRjdwh2GhHV8tb9/jcOXw7IIYOCUiVwhh4ltKA8
FxUVfIMJTOFLANpEjQaiO6gWdqoT65bba49aknipkL3vD0nqYg13WFIln1qpBBQ0hdDGx1p+bIyA
g9gTShHh7j1DCtD5+dcvbe58lEFM0BisMGT3+5YMTpHBxp+CRMj+5reZ6QLCdnBx6bXKBmNKNUAa
b0JxKEJxKL2mLptSkD6I5rzWb9gXMBbvC7CqLRPAAUzTQAtXSNAvOs/DU4zhtia9iaovf2kclz/U
pByyMWZ4+0Rz2cNwuO/8HkQ0YONA4nK38QTpitfe7mkd04wlkpgcpPTZHI+a8NIkiiguc5R5H+ZD
CJOSY9X58xGsRNcYYNnl4Ce8qXf5fX+wD9tmrV/UQEhkWYZpgEqQc0TNxExb2LO709HaUzT1SX5w
nm/0PZP4DolgFVctVHUdT3amgklOLjfNwZy1ZoOrgJZdWcq5SkQPuKsufwHgOSXtKi160CyBvNKL
b4YnzR0elc/UnbwZfYTCRwWBObz8e9zopVYEQGs6X4puTenj9u6Ifp9LSmqqy1S3A7BhNIfE2E/a
e87gxWpxm29ndkjxRovtIF9m4xTUd1r6njd7ZIV/t1xlNi7yQh7VcwRtXlR/qg96/2Eo3zG/sPx9
Lu/oRW6TtMDvj0mrH5o8S6ExTb6iu2N62N6N1RSwsITLOIVhSrY0AElJj31yNXWnInnahmD+/yZj
LyC460pszfUUGNhw/dY6qQfzo77H7Ujot+vXIvCuyppObMYj8HpT9HFWp0RhOOjEexG996wBSsLU
HX+quBfVV4OItHh1xtpaYHLOTFNSVWUJzPm285pj6kODXJ887cHcE/9n7OWdM4kqCKtbtsDkHJy0
6ZSoDTAlMjlTTJ2+eQjseLe9a+uXhwUM5+O1YUX11CEPlJlnQGig3muJQ/Ags69jjImy15hcdCCt
Z+4FKOf46RBSOgY2Yxka0H+TeeMh3evg0dAwCjCLwpg59xvPXKBxzt9hgic3U6xkFVzPgYdJfS/W
f0IGw9teS7ZUWzhcBJSRNkvhi2faR106z6IXufWC1sIQ7pBNml7qKcGyDW6DkpbaY3CDvQeXruGN
d2njsaaOfIcoFzmjyDTu8JuqqASJAZawDXetVjt2JTl/tXhvGHfGGsqrOmxT0b9bz7NX67HgBF+P
KJDQyxqk1FCjeJ055qSYy4nACLn4UQehQ+YvViQo1q4tlG1jtpGoNr6r+a/PvjAtu8hzcICUT4N2
YwSC31+N1yUA58wTWq7KqoRq7C9lptyv3RFVAsPRT8YuOimCY3xtzZZwnE9PvSrNbQM4orlFv0sa
VygjvBaeSwjOq4dUT6yKAEJu6VUfT44ZhJljNfEpbQrB1VuExblAZtadNEVl5EXTrgrPadS7qXzu
I13gzaJt4r8wo0TpJzuGUZ2Xf53wFvYy0ffP7LZHxqwjes0RuB3/tUlrSTWUGnBJuC+kq3kU3LUF
bsA/NctmX3ZJhd/X2njXSeRDkY5+pbbedhJgW81n0IUr8J+WedsqILhh0ZNilK8ZncqAxIK2n8wD
+aGM37bRmO9uobFFXVzv6FTZZtvCqMh6DFX5MOGibSi3GBfLhodtqNVbi22bsqKqjBGLr7QlrYa0
IGVQkNqlMWgYwpPtJhmmrC1Hd1Mv20NfR5Du1n3iAqm8Ni/QZCS7MUExoH3W5ufgfanh8vvcBSUw
x1RRNPx+oKrtzsiV8TCZeet2Uymqha34hYGmZkypY25Z13ieHtvKpYakeum1eVJ7Q9WHO8u8Tmdo
81KIgVnkvkTKEGzZSq4AqKHbsqbIOC+41FdCRscoKrPEV3p3zE/zuXXqveVljrk3T/2RCXWjPrbf
RhWBcskwGmLLlAKA1mZ8j85Aj/TovYqqwEEiPm5jrV3DXlnIZcNYysO5tixYeA1ZpGMLedHhA77e
/dwLd+8YalmC8ROMaihZctPDslnLPUJPrfmUdb2r9Sf0yQv2bsX1X2Fx3whzF+bIIjCMhl+18cY0
BL8v2CV+ZjGpFHRaq7ClaHRHbqAGA9UcBQy1lWCLVvLuK0O4GEu7FBNcFQyBSH3hWVo2unlq7iwj
8LZ9QWQRW9FFLpQnsOt3DYDynOyJHPlFpzw2gezgAUSQl9aD+Xdc8VekMTamZiZYvFbV3Xb4OpUf
DevYEDy3zf7YC76x12rahi3LsmLgRqYQjS3xwrJBVfKgrAPATW7yYGPux/Ja4g3/SRFxNaSWaGyd
F2hZbRk0G6TS+1c+XPLJR8ZP1UFmVpQsXgjQuBPslW1ciuprKIN0JWyLzt252uWPZB99TBy0xr/D
D5dmcWkJX9xpkuE5wiNd4uMCtUtsdGq+owL2yhwuH1lxZ2LGGYtnKm4B+bkYW1XHoCNk36EYyzAF
YbwWXQurdK67RyubuNU1WDWH0zNKMW5ZWR9lpfK3Y0vkgnyrTRnmtkxDbFOn01uF4Lktqpxi6GMn
6VK/Sns/Ktu93TZOS1DONAr5cfsvWMuHS0OV114JJpCBaSCXnhWlHj69XUUkDiFyfL4Ym7SRlk3o
RfAy22F850ygxojQGc3EA6eD6HKzdqFa+orOJazSIt2gKcCTmhOrW2SgvbValNGpCynSl/550Wup
yF3Yvy9ie0KrcCuBshsFWR8yCIP8QSkEr0Zr3w2vzOLyhzIWRqeybFWYx/k7G04KT9Pn+nkM/AkL
KebjERnFpZDcKseojrCOBHzTYbWXM+sQyF+3/U8EwqWPMLGwWSwrhgFYZzrfhAva9LANsnaELZ2c
yx6kkvNB0rF0c4dHIsXJ+icJCqeWJji/1o1RNUOBkBD65rgzWZsnJZ1ao/SaZnJpeWsMqWslj9vG
rEfsBYR379zWKJFxSCbgwi5TkC+IqiF/cLULBLNz4c7xHFRBFANCu8ZD14vUnAfC42LHaGeYjlUg
OvlFK8c5d9zRvrUKhjgM1NEsy0kasPRGvej+t+4KF9M4pzYgE9xmFFtUzPQxLfWTZqLDiw7xTg0k
b3unREZxvp0HdjsaPbC0Lr+NAsU123KPvROcVSKH4Lw7UDXwRdeAGcvbunyItXed8LhsQo+VvFVf
J7nWdGbLbppScDDBxjVUp9YWdKutG3EB4c6hcIyqyGTfAFpt7C0592UqP71nOy4QXHRaWVE2Cfum
6TCmEptXdST7oYi/kS3223vXBYSLzrlPJoo3/dKzhz5z5GhwqmJ2IwniYgOUS2qlNl25ejaCUNBQ
wxx3C5iLWYNQJTVrAJcdBBz0GFD3FUH09r2ba4JaowiMD1c0LA61gd2qpsaZ+n8MqEc0CqQqqBvq
gmu6CIuLWDNPuwhCdPjuValDRkjORXRn1lfmD1oJByeYm22tIheyikEKK8XJ5/WnX7zhgVfpTuP/
SnvC0d8/3FUu7sLFLhmnUBtC4E13dEe9+NBfQwYes7maDVIdxhwu0hJfe7HCPeI3JF9/LKYa2lMl
ICF4rDSO2aCFIsWVDA01xEuPjN+7M/7Ds/IfTpULMPfpbWryHOrsQ1KGbjWE9q7SfXZFwTkXHRpo
coj6JwUZhS9MggOsMwITcHUde6GROkYpiAIRApdQAnAVgnoJCH12sqzbWTgKzH5gwxv5aZdy6muI
zgDAuJ5OL/Q2XurajyNe/nG79USjLuvn1WWDuBQSBkmW2OzYn8i+ME42KMyEpPIsgLZM4jIHnoKp
iosL/nwch4UTHYsjRk39HFI3TnAu96YrTRiYbNCjjI5Ud/sE+MNX8cVCPpfUHcTTJ1ioxJ8odVvz
IYZOS6Jf1ZmfQki11D+mleDiLlpVLqUEgyHVeYBNTOIv/egVweAkIjYfQY60uTSihmmnZDXsUqPH
PLqW42+JfRMgXfZ/dRfAnRrbu7gZ2hRDux07Q0MJs635RzK/S7BwkaDwYvYaIx4ae44UYJDEcqR+
dhLLC63dtius7gqRUXNH7RhUJdyKoT6ig1c7A69oC16ZJtzj+3sUrdZqgriA8FWEUTXsupaTyrNa
1VeJet1KojKgCIJbrNQ057GP08pT58bpq7us3G8v1HraXhjB3czGqp9BUQEEMGL81HcvR8W+/ayi
lwokuo+zoNQjMohLqoY5BBYmtysvy2THDBUnmQQByVLMmxS0MIj9BQsfLrq8LOQgrjwtpKOj13nh
kCI1nUaaf2jDj+3lE4FxORUywXNtRzAnwF1MTv0h+IcomhMLZz5FQOzfF1ZV05gXJgUQxsEdCoXB
uNhN1k0tuo6tl3MWy8fl0CzITclUADT2jlxB14I1oyvHLoEcGqvnvGeSDz18v0NV5xLoAOrwjLAl
JBiWya8IEdyc14twCwAuF8RaNKl6iVxgQ6y2CaJ+r+X5DJJ6E9U3Ry70b2FgJ07Yfx6nSvag2yYi
ExdkI35Uh0Im3AolJAq9LW9tGp7rINvpoZCaUoTDZQs7H7pumLCU1fNcOiXGB1BJDTzbzc/xQ1OD
Uva/CAKLULkMooRZ0SYDUOf22cCZ0X+U3qFTvvQRfjInlptwiDpAqLJyyOfuSkmIsx3JIsfnB3IM
tSBNZwNDv6ceU6iJ9+l5xl2MDR6LSF6FaFzimBN7rogMNMYry3r8tQJDmHj7xniJ9I8t6JkUZF2D
yx5zmCvZrCAEqvTcWTckPGwvnsgF+KRRBDkJmQsM+T+gYh4CcGul3jaGyAYuT4RyrIaEsP1pjnby
PIu4IgQZ1uDSBCZiSDzHCFKoyEq7PCZeIRnJsUim8JipSSVYMpEH8H1P9TRBJokAr9uFNzrGcJtD
v9P38ou/iarmgg3iFceMtMzCmh0fuXZP8n9S7VDEwnfz1e+ZS6LlVcYiAyR/oLJElN53L+Qh1tHw
6udhx3h+A1cSJPb1DcP7vKxYtg7S3ddH4tiZmtQEOe54VeJk5sPYndXUMUVUQH+4IV1wOMdTo7Bo
VBnBQ+41vGfg27begwAydarApz6byBFxya67+gWRc0UJ03TG3MCyCqIaTi3350YrRP637hK/QfiJ
s7RWysxgIBBraTEfu2fiTsbndnDmfdpjTot54n8oUKzWYBj/869t4xtiRlIHeEcEbu3nTyHE1MDn
up9P7GyS3ptnL2jc4ZSNid2VGTavTA4FmDIw1OmT0Q/jFyGPbC+SCmVO9/b2ecHj7reKgpH7UAWe
hjduMt9L6c+xPKPzAWLNoh0UrSRzo8WdEMRvRAaHMhyz9opjtQtPMkaAJ6d/lnflrtgLdfAEEadw
h5ZspuhDMABY2ejTw0wYNF7xPEFjQWQL/J9nKJfKWeoqAy4yxo9JAhrZ8nH7LBH5Ppc6Zg1UtUYB
Q/ravh0M1ZWt5mFUE28b5g85/uINXOpI9bzSCwWGSAcWX/VeQnObWz6Xx3I3HNrpb/G4xAGymzwf
B9ilG0fl1GHkXfJH2ZcJJsIKP9ypx78zkB9dUa0CHd0tC+afvy5N1jFJXPaOZOzSXS+q8Agcg59d
oZmlYbIf9hll4kzZV0lEHME2ZCN8VS5dlLZlJkRl9pRPlTGAHuAg558r9RAPkafaPwXLt35i/vYP
lcsWcW9POF0A13w3dAfT9GyIjx7wDpPvR79zI/+dF88LJFviRdKAdrdqG3WBm8BP1vpV7CQfY033
rPXrP6RfQaCpXMYIidHrrcnWM/fT3LOg3Mb6YevvcenU+P9Z29Hrdw2+4XvBVGQDzT8qxEhfGzlP
GCHJ8giffHPkTrmnyzjg5t327q37ygWEZcvFSqqRUpcBGOi8lMhHihkkOqeN01S9n+nUr/MvbdcL
INf9/wLJ5S0tChp5imGXWT101n1RutsmrW/X5fe5fJWXimpG7A7cVvHL/Kqk0lMgaosRWcFlqTLs
la7tsHClrp5pgOFzOZYsQWoSmMK/gyQVaNbzDKak4MWY59JVksegHJ3tBVs/7n8vGN9+bY1KH3XM
B+bmOdMep/56wFNEiPc53RBxi/2hkHEB45JTQ5Uh7lWA6QooCLPxbIfmzjRtL656N6zlHYSuv+X4
kCyotA/lfL9tq2hFuWQF+qq0oxLgM3pjRg/z6NDiXZ02l8Dln0TGfi7NmmLX4CS3ktpeabLhWlr/
d37Os34NSpA0WghTRkl7Ssj0LdAj19RawYoJHN3mMkSdmZlWqQjXgNwN+W0nGl8W7QiXDnIb7IY5
nta9rhsjx+znhyqO9rJsC5Zr/R1zsS1cXpDsJo2SEdui7DsPfA74ApLc/Sz7DdTWMsbb9w4B32UG
5588dFLM2Whhh6rGr2XDMc2z0kaC6GXr//a0/19AaWgVfZ3BK2uEBLYMkL4zvLjw0pS6hnIeRSXp
zX0CDleXa0I9U6YCOJOCMy8tIAl7nbzv0nwxhssO8UxqI2V1b6N6muNPvXBgcNWbcaRqCk4BReUb
/eqsasOIVRet6+48e91t+qhhjkF1G7e6YQzGoi7X1WVbALI/aHHABrYMDa4Qt70iyJxOu471j3bi
bye19Sv6AoT9EQuQ0FAkXW5hVXScwYY2H1K3giZiCKv+wwsly5FvPG6BxmWEcmx6NU8RSPET65Us
r7vDfDPesTKCfMDwnkh2QbRnXIbA4TCO0gzrBnUvK09UFVCgibaISwxGY6S01/H7wXQoU89OTpOo
QV1kAndbyPokog2r/SZ9cTWgSXEyRe3AAgi+Pt9bZWu/fA4qJkr0H1JRP41glfjJ5SyN5HJkr3hK
+aO27J1eJMc6pA9/58o8d9aIcZZaZRXs8Gf3XKEggPd2n0LiC/2jYvkmUeTwRXnbyuy2hKDCizKK
5ETufLBRw8a3rVftJcHNV7SEbAsXYdq1wZyXbAmh7XU1RWgmLZPPeicLTrrVE+ESnzxb1qB2VpCx
58kJc2gRddG46LTBifTe9l6te5wGliKFoJuTL4IFUEKrpbzEB4plfFBi+yaEQOM2BIuLt6nmAsGd
B1I3yPKY4kNPAUVssaOoLtdHiP8ctmH+4AYXHJbyFjsTFv1YEgs42bk50lvW7KGAhTZw5h9iDdb1
mwg4AP5dOM4PQA0TxxjrwAZlXlU6xdGGFLjk1qgAT07xNPt4tN6LxtZFS8mdERi/DoZQgonBdXdM
T9UVK2mLlcrWne9iG3c42G2gG7kM2wLwY1JNctGC5PQz8eRacDEVLiN3LiTh1KYBhUX6PUYTf/Ue
dY46HVrMJYK5ZV9+ewdbpgFyuN87xx0V6A7TYjMHJO2OVf2dxoKjSBRS3DkR0rDOJszteVJVOXoe
O7MoaNdfAi4m8NUumZqjKUfYoOw8Pv+7aP1ueP4liCOq1bAV2YhgvtplK4VFxxBw0L0/waJPugTZ
TuXBjrProvANU5BjRaHMV78Ci054SwGgvLfvm6N6yF3qdI3DikPiN9D1lP7bIfjil9kacWsx81rr
Js7v59GXCtENX4TBpYu2MWcrYRh197WcnbFMnVLxBRlw/VJ3MYRLDzbEGO0pAwgBSUh4UA+gKAF7
H9MkZe/tIrcQOLrKpYm+6eWyDCsc88Ojmf7URApT62v2otJpabbM1zRqU+07XW2QGwrGyv/QQKer
ftekpq1cULjjKWpSSGzkNe7d2vc5eY5EMvHr1ZIFAHcu6UMwyrYFM5LjiwryAcQmx7+YD4Lwkg76
B8uEPPfrI5AMuVpXrGoM9rq5cycF2se1gMBgPfmoOPcUgm8wwo/IQxYO/CUlPvbxkvXC1+IGHhRb
+3Q3nkafcQvQd/WtLCC56ClIm0tdEaJMkpyb8WwWV23wnqeeBQQXOxT9e8ZEAdFoH8fU1drn7eBc
DZbF73PBAgqxkoAtCvfG+jotHyzR38/++zc5evH73NZ3EGsnUo1dsZFXWo1cV8GzLvW7Tr37O0O4
47Mt8D+bGdLVDwW56wzBzXe9eXZhCXd+yhUIlgqTzYOFskumUxSf5+ZBM4+h/oHWqqNLH8LyuG3U
aqr5janwBRipzyKqTDAqjDC2lT6gh8QN6Du44g3wvvwvchS+/AIG91QfLKDEtvKgEbAVRIP3d4bw
2YyUQ6E2cAMM1LlTGTqaHIEATTTeRLbdDewErzPN2JtDnBBskt65dMd6Eci30A+vNbT2p9QZfQUz
wLYn0vdcjSKNKDqjqlfQa/EaNtWNWu801JZa5S4ubjG7ur186zePBQC3fsVkSb0M6lEwCAf7+QEM
MG7y07xmqmy4i5aC3VrPpQs4bhmLUapyS8d2adfsxC7A6pV863eGo+2gKuuJ2q9W3VyziIphdNNW
eB5GMio1CQ3s2oA4MsrHJPgQ2s72EoowuPxAO2nAgyU7HuJPnepFXeQkhuCK/Yd1uxjC5QjMollk
SBFJ+c/ejw/kaoSobPtcnmUMqEpeKXCLbZuweq/dLjejCXwBgKvaPtF3JUbI6I6kaXocw9B6z0n0
e5NUPkvIPR4feuYTZrMn6cGUBN9cImM4F++NzsZcDnMCgzp6jKZM3OZHwXEnAuEce1AJ2PM6llBj
iEDP5VM6PWUDfU874WKpWLpYfPLr+qAGXcTcIP/ZWpmjv2uiV4fWloFiuWnwZZgG+qA1MVAmzaRW
ewzy/jnCyAAGLLPYb4OH7chhR/SbI3wBxl0Rcmr2ddahzCwpzTQ5ObidUzB/n+JMng6NXnzoY7l+
V6FpAcrdG3p5+LfbVP+W4EUF8g6VfIgNwa1hPbEucLi0gEdQObQsrKRNoCBW7HIws9OTdD157/6k
A8+aaoIDTdP4GCoS29AqBWiDfqXGXkEfK1Eb6HoOWmBwcaQakmpnNTAK4ll3jFp8PqB4VjWOrjts
1ixw36FlZ9gLSC6qwjGn2ZjjdFKC+7DbUxHJ1h926bJuXED1LQKqqgAQHc1npgaotk56HnbEZfQX
VeFue/xqlljYw/59Eb9tozdD0WMJx6b2SOF048cqFYlprhtlsO8hpoYMCcDXKElrm9lsqJg3THes
Theekm+6P4M3B/XoyBe9FgnxuDgOi6mjpaSwAUT7ljVwo4AGblBMIDK1PCpaRLYnb9LGwjwuggcT
3xXKCDgLox+gmoQwrqh6sZqZFhB88HZDasoJIDIbdAYYllGDXdBpftV9C0T9oKs3ywUWd7TXSTuX
SoTdmq3v3RD4ejE7lTZ5YSfqbl31vgvSy4fIwvv0LGqGyoJVUnsyk7u+vrY7wVDx+sf/AoO7sNpQ
CSlTBdYoidY61ajfpHr1HPf0MbeaT4PenbNg/miRJnIaRfay9yjpGPbiD+CyFLrVEzriudeDDs1D
H5eN2+M92411IjiLBT7yki4XqxlEajukDYCi+cMUPozj9zSTfcs4WVMnuGIKPP6lqLyAmmszs+Ma
i1oWNjrj1GNBjcM7MtNi2bicUZkhmdUMEKo+HyIpcEhb+rNa+9swq85usp5x8NkbUCx5nZpoYqhT
EGHRTNt2x/aB6oOnJY9lIfi+ZUHzJkcscDgvsBOpVAjbnKSwDkXZuqMleSoJSrdsyB1GJqSjpRmO
FMT7bQPXC/wLZO7IklQpstWY+d8XRpbMehuc4Jg8JTezT/eRD2prwf15NawXiNwZVmIQc0okGXmw
ysApfFRbUGyOu227Vl1wAcL5R0JQGBtlgplsKjmgjXLjWhHs2TqELeu4xDCNey4RDkaXZ2MJF4zD
OHZTjXZOkFnvCSXMd/wPhM+Bo0ZqzRgB0jbfbMtR1VIAsO7hFwDOw3UD1KpSpSGQLOoRAz3UIO5q
rAS8NYItESFxPp7aQUXiFPwk0SR59ENf6YcUG1SksSDTrTvYxSTOpSdUvUlKYBIo/pyh9KvyKVIE
Bwc7Ud8G7AWDc2Jj1PV4SsA3GU61H4xO3O4y9djmtzSQd1n0tO3NIos4b24tfUiHBBZZnSZ/gFDd
lZFM87mr0Ca0jbR+IC4cju3iIndPIzEzKQWUXYPHnOmO675dQZ/xv7xQrNplgexUB+sDUXnmvVRX
SsVgJ3yc/TTSY1M1bk0FbvcSIm+2agHCWRSadjzQHp7WVU11S+UocZQx/D/SrqO5bpzZ/iJWkSCY
tkw3KFrJsjcshzFzzvz170DzZkRBHOKzvNHmVvGogUaj0eF0AiLXYbxrKao+OxVMMF0+NHeTmZjH
LpOf91dVJCfnAkp5bmKULbtGlOoQNZ9guI5TKxCUyfFOTgucU6quKzrlW9lJ2zex2c84yYviBCD6
bnW3W7x2FByv7QW1LB1+i6rhdc9Jk5nSjDmeHYDGwqnBrhbmyUXTTAcz6iR70WcnXsixoMQnmAm0
v5LbzvsKnHN1DSWTMIm1Bzh6x1S/P6SH6RNjwviwfq7AOBNPOtDbmBIklelz13hZ3dkFEVyHW+9U
Q5YRcNFwh6jvCMETU6kSjUylGzzmmY1pMg5e4Gw6z+S/cLX7oiijEJE7EQFGHSd6AU2RP7FhBe1B
upNkj9ygGwjZoTkRDzvcOABvZORUZuqyWJOtEYxo+vcyO5bDZ0kVtPOLIDjFSNW+TzB3sHRTuBWK
5astmEUSASuBCIRTiJKWc9Xh1nf1OnCz4EaeJluaRUz3G5fLerX4knSdllNaLVitzvw2traKZnfy
FDFCzfGYicKNWyfqDRrnASTymLcwhbhcdLdBNYSbgpoxdRbql2jkF/MJsr3m7BTwGEmzZsLX48tD
idH0YVXC/8sUclsVo50GgdeB2VWVxlvLFM1E2HDT3sBxN7VWRFEa5TD/edqGN2mXmYcar3DBvbmt
GK9Csd9X1+ZUxXNK9AUVbSqWcLnLUYk6GQLLu2HhGZk2qsCoBjPPZ3bbJtInaoC/UIsxlVRCvPG2
LG6K8du+jd1csRUMt2KDpshNzkhPQ2mCP1OeqDp/ZLlWENxyNWkbD2oKiGgGd2v5fZ7JMZRE52hz
U1YonJ0jgSnlRQCUpTlV7bXeuJ3o9IjWijNsapO3UjphSwJ9ulE168oMRGRkIik4w2aWNOyWCVI0
KvJOxcNg3WeivnyRZnF2rW+HbhgYx2cTFrZcN66lPiqZdkakcV+39oVBifvbcyJHGci4CgiTS6HT
yqozWo8RnLF9lO0b7t+dfxdfNlGOmY0dtgVcswb4SZz5qfIjP3aa5TR4rG5NVGyjbBrtFSR5K1mk
KFKc5FhC9X56puf0OPhs1l7rhKltecFxfMZQROlcpXZx+EATxMowUD7bCybQKZctrKpaa3Ze/iJT
4peip6ho6zizgNDzUHWM3DYik6v2B1m3fOtDF+xqFdk/sbKjRjOBgYIRIYeIxzhyhGyHpf4Y8vGX
QEP2Dy66g94CkRrBgc6ENOOnykJ5qOpmbo5MPJpu9fu/08m9cEoUe3m+u/pW0nHWopz0cuoVgPYY
Fssiz+3gLQfWGgF+o9TOnOUDlTlvNIMzHuUCPgJ5hlYO48Uw33XJKZ8Et5JI8TnboVj90obMPhkg
DixzmA9qy6XTqnfN3NtVpAoO96b/8LqIfEgkmjCWzqyAJzd3ZPhWSh1GgKKPjlzFvWishEDnX17L
K3WMprmzihLL103ToY+1B0X5GqmiSJIIhTMdc14bMqijoRaqbLfSbYLX2yjKEYhAuKgIUTA2lVCI
Uod2094qqa0ZoscZcxV39JsP/NaD3FZthq2ZX6gd64Nyl59UTC+RXBFRicjEv/BbrrZGyhHjaRgP
dvdj8lnhOiangBPUBnW5n3mIlzoCiyE4vC8lNyvApUmieW4gnPl1djr2avKsb/FpcdgwycyR7/bx
tg2UAVY6CrpRgy+loUgxW6C7h1JY9yG9q0QtvFuRHpiGVwBO66QpiI0EFsktG3A7Vyj8rzGqtXnp
y5iPicgZE8nD6V9l9VIjxYCLlS/lcK9QgVkQfZ/9vtqeiERDnTPi2zaFs3eZaof9/dg+P6/LxX5f
fb/ToqjMYnw/lWRfzis7jKm9JB+KBqx2hbuX2kyuclQ845ZVHfoJnNvHEoQ/8j1Nfdln+UmEaPcF
Ey0cdykFMQlTPYSiyRm5Q6POZdVOgrMjguBuoWSQ0s4MIVSYZdeaUZ5C/XFfiK08xhtt5m6hTF+K
sR4BEaT2+KtC5DICSap8oyJ2iRNKjoGzfCQY8LpVPDFTNk59mFAsnJ5FtlnbGjgqhWonWDqekInM
8PYWBXLN5W1n3QaKt79wArXmuZiaochCZN+hb5pyXVEVg2r6Y6WFAg3YdBJUWbNU1j6r8JP1LLOT
aC7j9IR97uXz90H9JQ0/lFk6pO2xET1ntsiN2Wz3f+D4BoylIumQNtgaDIurLmWnRlStdkp0KRDV
a12C6r22dUSsI5uvqBUqF0np20KnDaN4beXDNF+oxr1sHRrF/8COrVA4u11Zo4zaGaBIxYNa2JX8
LRz/EIKz1QFZ/n/sU6H9MNMfJqhaWmMR2J3t1aKgSVQNFQ0EnN2Z9bSqehMXOOydg3GRTl2bTpe6
uNMFSJtnCIr3DxJnftKsHwKNFd326lkf75NQEHokbMnf+T0rAM74wOwUS1rAt9KyQjOuoroJK28x
cvW6R3HaXRIE+WWep5hXSahBz2ZgVD/DBf3T57HD0AtbmsqezU2kmuSVpmxFNoqIgtSpuxkjbZI4
679NadhltpKCR9iRiqK9B9VccI9llQQndduxophmphJ01lv8VLNGmRIJQ0Zgcc7BIUeN0RTa1gTy
89llflU12rKgZWFzf1aI3P4sbUSanCCZRqvrsPgSiUKA25fDCoDfn7A3O6UFABlAgKW6tZMf6M/M
sOnLUw+X6rWIdnw7rPqKyU8zo4mBxlcZiTSM5wgOKKg7LNdJY+sYmfsy7kZ0nET7ZnLWR5m6ZoxA
YIqyJpTlMI+OZRHq51J1WMgj9kX1OUIROUtESGRmvQYRm+fB7U6Z3x3RdHaleDmwSoFnJFASk7NJ
Ep2VPq+gllPzjJ6mPPpI1HO1Xwx/5d/Vc5FSGrPlC4bDBN7VKs6f9y33psVjpfGKYsl40nEimMvc
oeYbyXylrFDefdCaiywmdq0LzpMIhxNljiZJ62bsS6Ufhyxxxjh0s/q6H5/+TB7eJQ7HPqCsOKGj
xC7BTtCjtY1cqN2XfZxNH2W1bkze1dZgXGQcqC1waP84l05If1gijv1N7VpBcJdRVy192cvYfU1e
crvKk1NbisyQSAzOzBFzSmmP5I4rleYxDonf4gXRCsf2bIqiY74wCgsp5mHydkCWF5TBwz+oJn+x
DrT4yG6svs+deqQHlCBRWbwnSpBnRrfXU50PH7myVyDcUammoMcIGjhwBSoaVTTpGpW/r1Tb9nIF
wZ0SFKOGo55ADnrVe2xIduRWR/Vr5+l+hTkUooqRzd1fwXGHpVARJtPYHIqg/BH1NpQYsxMFIrF7
7J0folNLA4m8qcJReHtQjKUlY1nBD4lOmOpRnZjTq+NRj9C3AaJO1oteXs5ucvwoVbGBgSKqaSkK
mg95xyGUlCFM2Jyjzp1cimEikftCjYxWe3GrzDtRiWqhKU/XNI1Yis5z6qMhbEIjS2U4NY3vw6hw
JFk9SE0N1ykoj0vSH2KrPRljIXrJvHcmOGTufA2jJS9BBGTpWKO7haKwPPxqeXWGa1Z2c7//HglC
D+8vWgZpEbTYanjVoNPh7b52eh8ERQDIpH+h4puOyvVyCHqbsUBbrogw9/3R4PA4SzVTtU6JCbzA
cMxDfwi9cXToT9SAgxq8L+z+s3LaV913VxaHyGmurETSAuZhSAi6m8LNKnQdoFifVPf7OGyl3pyQ
FxzojEENpqrcKaw0llY1CsOhKMYutfu8v+utn0UYOSQVMoW/O/IvYJgQjMomWTf4THePQVpFpQJM
PvQeBhCCQnG+bf3eZSQ+2ulnIzBpIjzOopEmnsYmAF4RDG7VTa5m6McwUAUw7y4YTixuDcdIbnH+
AVMWvxqtAsHrw/4mieRgyrK670muaKVBS8PJs2MRXET5uQmOfwbBnaiwDNLY1CEDiVPEJO6CvD0Y
kgBEtFDcMaqIDia8AnLUml/JD7GoAX/r+2izVC2MrUX7MOEuSdqkCsnUyXDiKbejIv4fKAu2ziXu
EUS5WNmByXesjwSpnYT2OJenxW3tIoVZLx3JobZp2eyiDJzGR1nUb/P7Qao1Lrd0XR7I6awDt5ju
C+1qsu7TTFDCubl6iq5QVVXA/MlXU0xTNphmtRhOFN912V9ScLevYqLvs99XWlwntVVGnWygzf/B
6L6Nvz26hi2RYmmsURQTZPgEgY7xJdGEck0nS792RLblzqnb3w1xchicr5ePNWk7ZCec1LqOe9eI
T8Hi7i/T1mFfi8EpsSm1VZoqgKh1kERHtkQDJxMR623eaCaFe2LI6J4CWcXbzajQdS2XYNJ3dDh7
jESfDTrrfUa98b9MV9sU6hWOz1FSrammOoNu9dZtoSJlkNu0/8je6HhMyvANDBD1vhXJ6sM4GJTE
cKaRJMTtSBAPthRniHGkkZkKnsebEhmKopgYNkAo//xexjGn/ZhBm2XNz2l4TeLsrCSiV/42DAX5
uWlo2Cpun+osS6u2zA1HrZ/j3DZy8DURwf21jYGODXzftOCovl24bkFZZ9DFWDjzUMR+sZx6UT/H
5tkHad4/EJz5GvpZigYzxc1P4pu0Cr5ItYhJYNMpNFcY3FI1WtuAHx9itN7ssQEuusZ0Gl5+ftMf
Z1HxgmDV+DEApLMmjL4AXEQuk+o0taCc0jLnA8bgVSae7qxsaDVg2KuBopnRGZTqIrRSu0dYcB9m
c3tMDF1CcTmYX3gvUMb8z1rNocxB9YOwgCpqdPYRNu/NFQLvwmTVXCgUCBFi55OlY75Ygybl8qLs
J28fanNjVlCcOoPOKjFiDP10aBbbY3pcQPaCOPI+yLYBNU0CYnNDpirhbrOi7kdJSUMIdNl7qq+i
TNidb9JL48CSknFnx5/3Ebf36BWQib26Pi05LOIceUm8eQ7F8FOxnva/z5aFfwkghPCvQNwOxU2c
hIWJ77djj3D7VaY+WuVnJcezahIow/t0FLtGV1jcFlX1YllwBoF1/jvUYF2r4PBUbWTcJ4w5ZGXX
E8b7iFK7m2/VNTBnh5KkmwpSA5iywDf1arhulWH3va0e/m53bY/qw/7CboNaiD/JhoLbifcZC7CP
h0si6Q49yE8xKHn9+kBOKepiGzu5ZsV32hcicLY2DwE4EGV0JShwhzltCRFK00ADgRONkWf5ojph
7BmjIM+zdagtmYAeE0wDsFKcqxJHi05KAzcu/oT3A5ojnqYO1Not+IedJcB9JVhJVg3J66gFvx49
0aZB3o1ZVKKZdmqFB4SK8QnGOa/D9q8OqdSnsq2D7jMe6UZo15pCPc0YzF8oos4eSgXlw6f9f2RT
cMUimEqiUjxnOcH7Dnzy6YBbuU4+N8aXuPKL6cayfrtTGscEu/cvDGdj5j4tYlWH0YzJQ6vUtro8
78uxdebXAJyWpGavp3UMOeSms5UgsjXzUGaLjRVE/Zi/D7Z5Qa/ROAujVQiUjj3QMsw2bZ3ysao8
lIxgdBcIHBY3/4DBXMNxRqaZ6TL2KeDCzMuLR4XUAnXcssh4a2gqqEF0JCM5LZgw/S4j3WA4eI+C
8kn9bJiZt79mzB69U/gVBKcBVrPIU96zZ1+p/JAWUNJ2hq/X42ls2mNu1k8DXtQCsUSYnFI0qbGM
mg6xykRD7QglXqHq3qzo342hcoZs9JtJxBApWkpONXQrn6dgAea4HKw8c0xMEdtfSRECpw3GAiPY
UCCkbWaXTY2+zsM+wqadX+sDd7lkURypgQEIejWe9TOLMkuNQx5mv7qWQfPdimdAsr3Y0w/O5y2y
AVn+AJBtp9oYiWzPo0/JUSAYU+R3KKqOT1GZKpTP00WZrNZyjoGwxXPnVg89Kv0Kwyb3ES6v6Gw9
TIKX3LalgIuAoD2uFZNP2ZAqrGb0Q8BSXCq+6oZn6mqHwG7A0SWmxt3UjBUYgfQrx6qwNK3vF4A1
vWdhoAsVSLO5R6vvc2YiMfvOaDtY8cn6FqbfJ823RI0wIhHY7ysRauxcOvWAMJNTQp9j45NAA9ga
vNeA1w3hbEIb5lKWxwBQrTM5G37imy5BA+Cv2f9f5rhtHyWqGxiKB9Y0+BZvBaJplqLpFo+rcrbL
7KVegCXve8WdPhkH5jLp18IoP0tUvBNyBcqd38WQ60oyXh6QCqrRWQJs/tL7aNs8KqLqT6GE3MnF
hVKagwqwzmVtEZk7LZg3yop1u7vEk1x6LaK039TDV/H4AgyjnvJQZ4iJ+d0angITiUQrFFwem5q4
AuGSQaYcaLGe4DDlYAwc7ivRRSESgjusQwoDm+TscZcGdouEayV5uSqo295071ZCcCe2zzs17Cas
FNLFs3Wnea3k1prAed42cisU7tCiAGdcYqZug6/6rB5Gmd1Bgz8U2KWfYdauwIxvSqUZsmKiqErR
TQ7PWEiQR1ODO1ZGpO4whVp5mLVFrh0jp1T1NIu29x+xGytMzm50RTUHVELiLDrFd8rlcmG0NlH+
prq/ig6kcfYBmV14d4RXeJwfgdGwmWZJSJtpZXsgknJCuahLu8rrqeL2pajVY1Pb8azT8YQgIAvj
FGXSSYOpjDrCmt1lXDxmo8jubgOAmwMlMmgu5+M/qGcI08lEzHz8hIGW+plRXHWGHf1KL/+eoNle
aD/3l5BZuXdLiGcqaxLFvcG/Vo2om2scYKhlj+izVtd/Rdb8WS51v9SegtY6meMs2LVNKVeQnOFF
qxiRgx6QqXylTXdU9Fzb1IrV9zlbmyFwhkY0fL8CyTCiqTZZRju2bub5AhU7Agu4aaFewfiZGAsZ
Oj3KAFZXZMBwISnQFkcbqvmYIQwq2CwRGGdutb5RrS6GAqa1/Dzok21li2wvhXBAItPkHa3gR2Qg
lpAlcgupyAHNg+jiY5GT4oK+zEeUTqJpoAKN4EdkBFLaJizyhnZIR+4/afGPfSXfNr6rXWL/wMpj
qhS9I+heYPL0CBYXPv0i33be4pFjdsi/76OJpOGsIA0ifUQqEQ/FytLc0po6xrPfuPsoIl3gbF8z
SDTJJKA08zWJfvQEBk90Z4kk4fyyRo3HcQmBUWQop8EcHnBptyPaCpInVsYJMo+rULB4m5FW2L9/
DJLOWYeibmcL1z48Jb/OwMXYHuB7PpB7VjaAwkrH+Lm/jpvRSTw6UKIgg/xY52NnFjWRSdAspHY0
u7gMUO9RgvzxVr1qnyfw6kZnUeHo9s69AnI7Z2rgKYmYMprmdZ+AiUX7aYkaabZ37hWD2zk1nnt1
LoFhaHfEOpeiEnnR97ld6upqMNUJ30+kc0Gf1V6Qnf4PNXgVgDPilVmPeZADoHoOr+OjdoEHgSc9
It7uVGfxvE+BPHzHRJQP5Wy+GLzkFGTfMlG4/T0jNQvuvWoZP6SCqAlu3wHyqPfDc3gn2blXHixw
KbstOpsKj2Ii0L0kZKQWrSM/q6Kn6TwvTBHyX8j3yY5k15/Mk3Y1N8fJo5fiTnCBdvPB0omOXdfF
qJzSm+8V8Ur1Z2z5giO7fcP/qxwq282VOc/7EkP4ZhzZ4tm4H9D82tv4u6CHmVkozVM0u1IOg5cc
U/+3hwlyG8lZdwwJi2YMpIUTGD4bBO1V5GLs/hIIKFJHzkTQEe2CmDzDIiLYtCcmV/bZ+mZcjbCC
0Rn+jPGwDynaNs5g0EqT66wE4tx9M9NDZn2W/9BmqJzNMKKhK+QCqhi02jmSG59mIteSWYX3fsur
YnBWI24iI8gppEgNULgpTkuu49FBpLvpHyfdD8H2vb9sgo2iLIWx0sShMxcLIsH9i6+a9KyLfFm2
JjsC8aGxouvwcR3fV5XLQveytHAUww2LY9B5+UcKqlY2ipK3wsxW0g0N6Gid2pw/19p0HUoiagrR
enFPqGYK8zmroQMyxo0Ux1T19vdDZO8o+wdWG4IMQCrrMwAUpDUZn5Rko9PtRH5Os1Of+hvM4BRY
I3YW97aIMwhxpzds0eCI6YEdhZexpNqWfNRFYQqhaJxRSKd00HpUw6DyNrhivFWRqyMJ3b10Jo1H
kaETbRVnESopq6KKubFGc1U1frQc9rdKYHEoZw7MVJu6dIE4ZHSN4amMPKI8fgQCJNsYZqHoFp+x
LPU4A2s5xenRZrv7mdCrqhX4q9u7/wrB6VtbFTLSn4CYJnJMQjAuWnd1K5/Vv/ZFEeFwWmYEatSh
Zw7+UJNcB3HjtJnyuTNAkobWuX2o7Y1/FYnXM6JL1FpYmGMAe6T6VQk/VBGAB92/G8PplmXNo9bA
rqEeDc1a0QkxBtaYtlyo113kROn573CHyPN+3/T/cnm/4nI6VwVzYaQaVnFMTrRBAXmR2Op4b9Gr
DNObMnLRTzdle2SzFP5sTbmLKSjkNI3B1w9uUSTZ1HuNftkH2L75/l8yBHO4i6hU9TAoLKwoPSyX
9UE/aQckWi9EWa/tQ/sKw0UgehI0BRjt4Zjosx1iOAPmtwi5OnZ1HbJw91AhKZMBzmQ8oNUfSvRN
biI3mC6i+Gl/yXb1HDDcXTSblhYg0IXQl/lYD/d58yED97pWnGkw8xzFyQW+rwX2OJ4X3S5EzyTR
SnFWISVdquvouXVC9AhFHTjkSi9RTkTJBH7OdgLjnxOLxeKMQt3JIN4cGdJTem3csBIoyWt9cN78
Xc+fOdrD/vaIVI2zEXVlBZIBwjdHUUK7Vz8pGDWq9ILYvwiEMwjlXEumHgCk7B/71qeYSi+y3P8R
fHrVA+7s02m2SIDMABLF9BOLLwQF0sQ0Q+VTgZnghfYn9hsJAM4UpEaczVqIrdJm3ENBdlBaUX06
W/v3Ps+/IvHEQE2jmw0GGiOEMWO2/VTJKFaR7kY5PZCsuZ1I9mfb9LLEK6+OgCKILihwdgylu4gW
VKnJjTckoloIkVicRZDCIlQXZngww/vQ5M8jM3LDdZ4P4HQV1UgKzM/LiVvLNGSxFKJPxylIZM/Z
XWa6+wdIcCW8BL5WABlVS7VmxiE7xce/rwQ2Jko42ZbZ/D1l4EwD0WvEIVPgyJUTHBjRHD0lM8ZX
gH/CbwV90KLTxJcvT1ZPzETBHsmH/Fdzyl/YOlsLM71Q//v7QyTXDgNLpr19TsidJREph2ylNLxc
dtpf+5skUjnOONQDCA4L5mzpPXFQYeyninpaEA2qh+FLUSSP+3Db0U4L7SwotAD5KN82kUxlSMkE
r37wZ093itvUSzAYOHayxmZsTiqqswbDE6BuSrlC5W90uQ1nFMuwxGBwQOwLNQUjWgeVY3NRHKXK
Sa5ZVZil/T5JDdu/FTB3ojsrNokuA7gFnd2SO2Nj2v0gqKfevERWINxFXxRKX4DcDg5zciwrlByd
lVGwgiII9vvqLHf4v0nOHOa6USHAjaWPbq8JGue3X5grQbiTHDSjieA726bSTp+CA/VyJI6RZfLy
EybsXJieKazRZTvwznqsMJnqrCTDwpmWyQ5A7Q1ufV24CXLjult5jO+JfNdO+6oo0kTuQPdJjIkW
C0QkeWjHUWgXWoI6Gi+LHtAYKbiJRbvGHe4UQzoQpYRs2pSAUuwqU6rLMhNkjTfvkdcF5HmYyqXD
ZAG2gF310Jif9PYPv8+5/KA6H0NWEAxG7lNFPhEqCPWzFd9RAJ6CKV1Q9xoy96gyT8PyVAWu2vrt
eEpQRlfWgh3Zvj5Wq8UZhCpP6wydicz+YeADyJ6HY3g5OYxqHF0jh31lEx0og7MMpO7G+CU82LiK
z8p+Itd0Az+zpQO6wk+iUNTmjb8SjrMSSSrN2ZhBuFmuznn1vWy/Dn3sq43p4d48SVN1NHVD8DQQ
nCiDMxrgWuhznRkNUjVuNP5F9EdtPjTS50lENCQ4TnyZGJmsKiFMvLK4laxDOH5uLIF+sH92Txk5
81AOQaGP7HpUjVOq+nHY2ZN61loRJ5NIFM4y1AuZJJ3h5OqneLjK6ttc6CkJMPgKsKlJxn4qgGEV
dj7bFOUki81423HboxeB+KUfu/1RRFAqsEc8EU/f9WausMS0NF402ZX2objhq5KbnC8xyOkkNVBj
p8D8ThOv9i6NzgkmZAvOrkgOzlJYbRflErMUraf4hVujDHa5y14K2FOMeUfK6cs+okD3+IqtKMnj
grLyoiR67EM4gpGdmke5EhglkVqw31cXLpGMqgQ5PTtFF7PqD+n9TI/7kgjskMmZhCntaNmwSzZB
6X96trzRj47yxyLUK01glmkliRx0tdQ1gEHbV1We00oghmilOGOQZVqZjTO+v/SjrdSHLL0Pl5/7
SyXC4AyBhYhN04FMxImz1p7M3m7D3jZFd6zo2uNnKoRmQEKLXbLScfHj48KG/h3zkwZy2lBITitQ
ZIvzGLrFtMAFjhxMq+boMr3CcHFXGS6N4eEja4f6RkT2VdCDcGuntyNt0xa9023hjZ3sWLjuysd9
jPdWgDE2gl1AMcFcZfLp7L6Uu3xkbfJj/kuOHlNRQmzDRXgLwP6BlRIvvYY4l4yaP+mINLbiV355
qI6tL32VfTbURRgDZ/bx7RX3FpA7/20UBlPUQaJwdP+mScMQ6dmezuwFLc6Xv1cGBoe3pmEisP5u
qvgs9V0SxCqLGJdHqxtPIFvI7KbLnFAXFdm+P0xvsbiroY9ppESYuurUct162TxdYGSFepFXteXu
q8VGJuEtFHc7NOhXkMIBUNEJLLWo5SiOmBdiy7aEm2EfS7SCnIaQqq9kdH4gqR3Eha0MgyO3/XWd
FRdF92Mf6r0v91YqTjfAQziBBgxSpQTvTBJlmAslnbWpQoOY0nv6Yv02QzuaTJCcwwk2CZRE584w
qMuJUrAo76g8VLWnlj+mQfDA2Fy/Vwj+gZTHqlVMIJJwUgTJK/ARGhbieeZjJHqkb5/lFRJn+JSg
KGuzhzD0K/h1DD8FMVJ8iWG4D5qTeMYX4dSFzbO8AuQUPhlooUksxcCKyit/OhYXJviJfOuQeeNR
LwRav3m+VnCc0uuY/jNoyAk7Ae1PYDR2UAxzWUy9t6+FG7fVG6Xgn01GHBmkpMCZP9HKia8pgnym
22FgLeSSXOlhH48doHcWcSUWp/U1JvEUMfOIWHAl7q8C8rQP8BKU3ENgKroy8kkwlobK3uj61zIC
p5QBI09GW/O8wladOLYxcgEaEqJpbB9ZtGOcizQW8lTHLMfVkUu5v4qtQy4iYtkobXu7W5yblBQz
ZiwU0Pr5zEZns4KLBM0t5EZxGrtxQr85FM6HjOJqzzi7Qa1pVvIUgimkeSD6s1yrF8pUe5qIGvH9
ZJO3Fop/Rs15URdDDPFkjMjI7MG1niU7cwMU0amfNDBn3WQoi86QyXlKnP3dEygm/5TSExKECUu6
aUEyuIlJavCiCxnd2KndUU7+QbXgORUPOQQMQQuLyGyMs1ZQ/xY87yjx/Zj/8bpzPJVKrEdaHTSA
szoUFedeck9vl/iENKLDGmGkVmC0RIvIfl+dPWmcF0y4xSJ20SFF8WN+2t8kkdXn6TRKaaFqBf8H
LRR239hgcPNiTBCLIif7VZ5YEqQWJUEEVxr/wGq13CLqDEh6pdnTj/yasd3qrno1VU7nmaCmmo8o
E/u8L+mmd7DaOc6YgPcs7Qx2kRKt/toWV4k63BRWi2qnsrRpGwkmqwhsl8nZlT5Ss7oZAJemn2uM
/JolhyQC30CkHJwZycqwIxI4HJyle24x/Ckkj/trJgDgH16m0rdUYsphGceiuSu03243ZcZXoyDy
YFRoKrcnWRsSOUzgsSWaV0t3YXfsA4G2bW/7KwS3D8sCduohIbAPGBYaV3esq7VFnjz6kTbe/mqx
5X5vil6huO2QK2oF4wiowQ+PuWeeGo9FSkW34kYW7M2q8WWbcZuF82ACR7uX7omjO+oxcANkABwN
hC7VoRvtEL0G+8L9hxfwr3R8MefYLA3GdwKVfJrRVZN7Aab/HRgF6+llcsviEFc+go1J+vn7xXxv
BeYcRbU2cqUJAJ0PjzUGjhWZQA//wwt4FY7zDcdoRskBE2660W70c+4x0tX4r5La4VXvM1egvi9S
TyTYf/iKr7icee9KebSiFrhRbBMNTXPoV78Ofs6txy5l61YEuG2VXvHY76vrJIs7DKVgKlo2TwP9
as7XoLUWvPhEGJy7GEXh0ucLMGJysIzeocGVvIhC3SIQznIkOWqxe1AfOkl3rIKLuj1NgyB1tH1N
va4VZzmGPqyXDgxkjmaNF3JKPLhamFulXWO2j7d/uETScJYjD7O2qjMc4GZEr1qr2RlGzYGC3t2H
2TbnjHgXZdcEYyje7n4yWuoEMj3Ywgy0u4+acHTHtjP2CsBtvQQa+zyRsGQdMkb1XYa5Tj/ik/qJ
wouWHkSGUCQOpwNDlckDYcEZs5Eje5TogzxqAmX+Dwf6VSReC3R1XOSYndDL8pvmNzeZP1zQW80z
DqAXAMlDiOnFlVNc/f7MqhfX/RWZU4okAod2BAo0uEmdG9/pDst/xE5eoloEDLvC3pDtqBAihf+v
HnzpVRZn8tQywkhqXk/kLhyOieEOGIaYeKZ6CJbb/EfYCq6Vbc1/xeSCDioN20DrIWQuSwcdfYZK
MN2YhSiXLVCVFzu8sntNXEb9RAGT5a0LlkqvnpbTHx2uF0d7BSHpRl8YIbSRSMPXdKCPGcZ//BkE
k3IFUaCpVbc6PD4C5UtAfihUUAqy7Su9bgZnH7SFlBIqwbFKZmDPCRoC5os2bs6a5o/Dr31ZRBvP
mYo8b9AuXmK5MHs1AK8y3NdElMHetuCv8nAGQtPHLpFnYNS69KAkz5LenKLuchSVZYhk4W3ETIwp
Y4ZIHQ7pdLa6O+W3xyi8NQYKZwzmqjRnUHvDdCvnfjlnUg3C4G/7W7JRJsv8rH/Xi3C1l0kbS9LC
bm75oN4sfnE7HmKP3A5natmMHT28UQWH5j+en6+Q3Pm30kG2THZqWm9CRUPiY9gzEryYCW+C8D5z
atEZEujEyzig1RkCn96QKniJOFrauk3wjTbquZbdsv9rfzE3cQguWQVcqKCu5TzKJVKacMC8XFCu
/+zDq2A81DSxlej4ZzCcSTCkRM3UEDBGZ6EO89Aa1ImDkx79dg0rVANDhWRU4SPcwFcvBEvcBVIu
walLjp1iJ/LBEIVyNm20qr8QlGHAOOWsj5QvFFzDsenMxWFubqLfHk/LjpCKjmjwRltgwOB2ZI5j
o6mq1ATn8qWVfIrrB2163t+N7St0hcFtB0l1dcBIPpP1nNNzBe6h4GFo8C5jZP+qqFhhU8dWaNyK
hYZaN9UItKr5VCfXcflgpa7ZiXhyhFKx/2N1ZhT0OU2BChx6CI8PmZseVHQyX5OjaFjCpiFdCcQZ
7KLXTMwQBlAgnyXZNuarSHP3t0gEwdnqOcnMyIwBoZZfYuk4VU9DJzgr20ZtJQZnrAs1N9OMYbTn
zlV9C2oAytDiaB0YWej/UMS8fXT+VW3ecJNQlzpiAnDq7ehB9sarv2myByf7P9Kua8ltJNl+ESLg
zSssyfZO3dILQhbee3z9PUXtilSJQu5txTxMxHQMklmVeaoqzUnDTT8fSQupcvOLxofIDfDNUpBc
5pC7Sqwh1KrYdECTaC/99VJNrqo6LZXDvryaZ4K4179ZKtKgG5Hp4GCq0WeVYtazhBayr6zNqg1y
R/m2bSKXX+UqOGwUDZSkyND/bu9qk2RSo0A1dDw8JDtplzmDYiufGJsXqFFUwiSPXP9/BI5O8vh5
KCEWUjVbIF+bi1fK+NY2y17vMfQeBVx962mD5gmZaVcpinnW0h1rhPDxsI6l7rDI12VlOVaKsMgM
Xr0k1fEV9YtY159NfXb7lgoEXXSgsx/L7bsMHMXoAvxY3bzNNNcaXpLR394ASgS3402nGJUipfBR
8y6v7zLpQ9YTFw9KBHcYTMMgz5mOLa5QSTvknxXNV6laJcqONOa2Z7gZK3GWTxP0kB9Gl3kk0oAH
xOiOtPVUOvWyP/4yWo1pfCYs78KqWA1oNI6qF2qvidLZeWk58UCV/1GS2N/PJNVwRy1uIEmarkDb
ImQFSjY/SGbxnrfhmaVxpwEKd6dOxKgPJ2u/pJGbLiVmWATbpnYROc9kcMcBxiEZy9JDl159nKad
ML382/c5KJmnZeq1Gd9XctFWi49rRPgK+4Eb2MFTOAllUXZWBBtbxI+DsBMxz6Or78UsRRbsISLu
N8TO8/0X+SAIcRVBGzHdKc1dZd2o+uOkEntC+CbP3zQYo6gsK/Z9lq5TIwhBFSqF5KWGefjWwnEI
gMortC7pkIJinnSvvB0JOALQb4gBeA2D8JZ86zDY2pLIwYEIalpjnLB669cSTU3JYbRBvT4ih946
gkvhNGHZOocH4jCNSS0wacKhxhEdN0TDxUUBDG8UFZ04osmZdp5P1dQNeHrM82s6fDOm53e4zun7
fPJpnbXILBmpRy9/H8ev87uiA2ff5w4ya8qQ+V/xfUmKHWFBwHV9GK0nQ6FmSRELZXHHWbF2xqSw
hUrEfTqmtki9NS86zJkmnCljokeX1Q0EgIbcx5AspxeWb0bYERty+Tw7k8MUPQP+EEPUO6GFnKz1
WaI49Ud7mILei3dt0L1S80SodeMseIpB+FdpEJcW3V01lfty/bxtYpcjHrjj6ZaKCkwU5fyuUZan
OeowcLdEwR3uzSxgbTnCB5bOl+3iKfQKIh15OXl3JpE7cFQrFrWISQRrQPYhHm0RBHXzbvjYfbU+
rT+wkk7pUCl3psYfyHMmlHNVw5wrtWa4PcyJjxGDSni9II685C+KQIA3taT8gYRUqwlUgIIY2Rxj
roXd2Y0TeeBsxyQ1V/XFnfCNah257AC/tpE/l9TCMnFhRHRiKL7nSNQAVLPl67atXLbGkwzOi7sK
kdd5hYww/i73b0pNwOnlTMNpk3gewQ4zGIWwxsKNfn1t/mDzH0MXQyaUm94bMPlRtmPUWA0HcP69
bqtGGaXOObZqwjZS9uBBp4UeyPADGc5tusZNMSAYp/uZX71S5yG1aZx7V2VvYOokFnTBBLR6wPSo
1peS95Uony0rd1udzWhJCgu6mZ8WDGDELbzfwfZD+7bHqfuuW/iZNA5QxkzJF2OFtKz4EX6wylvr
Roy97e2iLJGDkEg0Z1Qfw1B6AZ22ySc1Je6UlAAOLvROHpO2hYBZx2klJ3bSEzBI7D1f1ZrLy5iG
DJDCNvGjNXJ1rbjp+t32Ql0OHZx2w+CO+BlTKftchCLptYzyPgmNA4mTXDPSB3blosJXpDwOI+RO
zptZhbws/hmq8FEn2dvWTfQc7xgfPMWTffFCfqYgd/JrqGgtTYzyxpy6xUW/QoFa57HN7JLqXvvL
2f8L/viq1rqbhEWWoNro65rNCJwEL9wpi7Mex5hSZ/8FA0HgRRIxIw8ZeFHmbHyUrSmpUgE2Hn6x
DO1q1Co7EalZUpQUztBla81Uow9xLqJBXszum3y0u3eEGizM9D3mATCjnI9ri3U0q2ZowChGNCZX
z6Llh7Vub5v6JU3OhXAoJzcosp8QpXPCGRTgmO+o9gC3jKJ9oMRw8Ib8ZpioGJfkKGr+Uc9UdxDQ
jJdM0v8fgX5bM277MbdQ6SWMeHTKdtdMOzCSbS/XBYT77fvcxiNGP49mjz1Z2hdpuA5bAt8uhczP
BfAhPaO0pFIooYCGmtv6fgiyAPO2Dq0jXlFlEJduXL/J4lCuSpSyCSfIGg7qw/rGSFqKYLpvW7v/
8XPMJzn04gLu/CaSAzqzMTpVRYECSsKXBWhQ+qE7G3bzVUdnZoExBKgodow9NWmY2Daew9zCUDaj
aiG2h9Ut0rUgE6TBbN+5i/JverEfcPbCAbVXiYeajpPPXFNfmNXOnRoB04YFBSVgklTdVaka+Ws/
zs5YT0TN6KXz4zfxzP3OxMetJYxhDv0ajKQ+0gcLztc6doo9q+sDVw1V98b2aUtfDjbQIdzlTQqB
7df1K+unikGnoTbu7JUezUdCWioHH2IdlmZuwu2KH0nhos7uwAp/xf3ko0e5eBbdNqA4v8g15aAk
HrNKw6RV9sRjnCENiAcNcD8d7wCoD1+pJSUgUuOgpV+MLq4YtKBCnA1TV0abXeUFr41sETlalAuN
t+Ku+TdE459dWoFMjdawpZUfrPWzmj5vIya1jvwbCwMkGR0vBKTX7TWLXplI1A9udx0dw1dU98Cl
C8e5L/BRwGzINb1jEFPJ0b6eS38WK9HOZsOfl/FG0daHVsKjIRlSOwnV2o76KbXNYSVOIvJ3cFes
WAyrDMPNgTmoaYudxItd6VEJYuTxjD0VHiDwh3+I1dOEyqEJwsQDlvjB8Mw7VMNfUThKKsUBTRpr
RakWkGO+CAPwmzl+5oRo2bzHdtJOSDiFzuGMlJUG2GaxmdpT92F1Y2e9EtDZ7w5+tRfdzJ1e9cf1
adtiicNC58BmNdfj/FDTAbVcrtzNVD0B+/83sJPnep8SLUv0yILHKWggUK7kIfVz9VYqarutifsE
tX4cqGjNqI4rA7GourKUnZG+0qTl7JqwoQ//JpPjBANQNJx9alDdFoxahDEqIQ6GaWCEOsTW8O+y
ek4UMalgDkrnRuk1WfRPgRVPyyKqPQZAsfXKWECDzTcLexcPsU/aofSq2A4dqq6AHSNbq8fBRLiY
ZVs3UMlCeYxoxn6D6bdl8xQNV3lyLZhURSPlwvyDzBASzLnqoOLPqdjsbVvuFn9xW4dmmCfsz+Dw
op8qc21U2EYVvuaYHryg1j9/+yd/5alYZs2syjGCQnIZGFCFqtIjsJUvYaonATPvdHx/9NnzddxN
vhDQWEctFXffKMZilosSYqr5biycNHleEnd7pajXhcHBgSpIqTKze2KyYN5Y7QuP4scVwVYEV2kq
y0vRwfOTmO8hrC2j0iOdgTfeMsmuLFGHLCgI+1fPqV07w5V0r/WOTGXoiDcGX2CCLGCXpwPEdrFu
r9VsR+x1XrNeLeLxTK0n30Q46GWZ9yL27OcMv3XXH/7XfnjqDsx3EE59YUjNgmMjbISDoItftC5F
vV7jJVl76E3NDxXTjzGdu7csR1sLO0L5h9Z+szL9366MPGVLMppqC75IXDasJylrbJma+ENhFN9c
2EpR3mhsC5cDyxfNu9EeD0bAiDsseloE4Xl8X6GW5FMKNkJ2gC0epjP50q6+6jHkACFs1pvUXfWp
S91TKaHcLSPq1r7FEG8UQyy6s2Suno5OpL5sOzwlhMMUSxOkAhMzYZ+V7Antq4QgT1MQ3YSUEB5U
qkjSwhmaLMXVEjmheVNmBHARIviU7qwVVTuuEFEmpj1muhNj4L31cXuxKKvjGVyMpMqVjj1qWeOE
eQAZ6itqIjFsFF0oykfq4XWpdwzwqCMFbmECj3S8i5w92lfYnKLFCCKCoD2x3Z/BELF0Ws0WHlqQ
apTBU/E6E1peXsqTVHbFOpPajxUI9VeGjumhR5U2JiFHIpU8oYSwv58J6aRhzmcBQrTkpZi8MLmO
QuJ9dfkqeNKDexnocZ1aBiaSOn06xC5eWyAw72OKVZg5yJ+3s5MUzkvXrl5wgEGRFAzmYnTXKJOT
YGRcqd8v5m2yPhImSC0c57BNKebliEl5mAOFqkxW/CXtZNZYjShgxGYetIwcxyGkXr7Bn7TkPNio
8srKBkjFeAoQaoR7xqURoTsJaUPiyLz8+Pkl6o+K06npF/aiw+j0l2YOhnYv6NdmHxTUdLXj2MCN
rePHCjbJiJxKD6WmFbUThtXshGZ1ojr1wjZ9wr8/axMDlNQpp/BB10ED0FWHLisKRO1CW0UIL28z
r8DM0jbqDp0h2vWMW1JTE2W/xJ7/0VmQYSqMyt6DRvQYD7fleifX3vYOE85yLCQ990dDwS12ZWa1
9p+60HIxrvLl30RwuJKrQ4laU2ysoX4rw3uBOgIoFdgqnqmwYAqgWLJ3UruWjpbH6PohrjV/ua+e
bJODFMNY9dDMAcgoGFaD0cW49h0rQcic5S7N7fozCq6CgZBK7T6HMOJsLo0sM72Ua0O76bTH/B0F
UecHDZ8TU4QEJV0T9IrmyFW78AVEycTDnNKCQ5DE7MrEQIcQRky8ygO4TB/RG7NtYH95m//aHn5a
War12TCVSO113oSAbOJZtzpCibrNzmdjTzW1/eVyf5LHpUd6LamThe3Mz/l4mF0bNPsU3C45/iF0
I6ybH1gWK72uJxW7CwSiV7rzbmo+JQ4jA552hX5IJG9bILFfPMGbrGagxBYACLJ8pQ7PVe9ZGFm7
LYPyJ35gmV6EljSgxMbparydZ391BRtzBgPxXohsFRHgLrQxPiYgxMrbZ7bCdD9DCj2Ws8o6ruXN
4LEqfLD++dl+cQuXrpb8y7PsZCUcaFRLZsUpS6KZL21ldx86EAEVQYyiXbtDNdgy/i8qso9unG08
/4XYyeCmSGEuzBVK2db83K8c+b6YnHrXe5KT2uNL+JhJhJ1SZspfT6SuX/IMcidj8vC0QG011dJO
LigHJaiu7zQzh9VId+mAaghGgxWPvuWMeI6FNibWyDudaGAl1pNnxmhqPSzVBZuI8n5n1W9yTUTH
704mWXMI2+TJMKpaz4UwYy7hiY7qgBniPnFUu9kXvrUnXxjEdvGjzawQngByVdZHUD5nVyyFVe/Y
VGXlByPoCR0qL3hxHWVRVHVLk1V0zP3uepnV9yOGvwAyKwWzmg75inkfyWeJ9PGLmp0JYut85uPg
fEZ/hKyx5Eo6YgYiI99CzOw13BlB5RdPlkuKZIHYP3zuTCT7+5lIPTfFWQ4hUrjqj481UH1YSESs
x/CZhT6f/TaQXcToM4FsDc4E9kKlgWkOi5nISCTHu7j6Oq3vyhyfCeHAsl5WpUx7CGnQR8vYZ1DI
ivocxg2eHyKfTCBRq8jDpajlespW0QQ4G36D1pbBV20TfcKMX5giQ6DWkLtdJYVUqrEFcVLx0Ywc
XSjsUCdy/5fjBmdryKEiOg5koeywhr3fXoNuepebfnEdPypseMBqS9+27YKUxyFk1zV9DXq7n1FH
2WuCtnLNaw1NZuJOTsmRRJQ8PvpidZlmLcNR3uQxPncQPLyCDgHs8ZFbvW5rx3Zkw834IEwj1yO6
2bBjayo+zopmoz3xgOZfd6oHUM4JFRG9ouRxSBJadd00DeTF01O5Iic87gdjN437Ef9tWzUCHfnB
fGIEOvq6xjqOS2ujYMPO2l1W+or8tC2H3DAOObqpxXixDOGyCayLqtM5hmF/xX1k3wflC1Vxd/nA
Ppm/xUEISmu0FoPLEJh+Gd9EjMBBYTp7NEWVnTYOemIQsqD4iC6xSllgP/7vSWNxOBKH81rnBrao
d0WH2WT1vezt+mpE2wfuP5VfBu0EUJP8jro7E2ePxWGKWuZingkQrWb7pgdrFoH7lx86Z7pxeJK3
4WCVFbYPU5lBKVUFKFUQvtceK65Bi/ujTs0+JLeQQ5RszbPGmLCFGIGiBi2aZVkNufgxus722X2O
kh6FKne5eBP6pSSoDn4/3TBLq1TWBCIXhLmYjc47w1PBKVn5kU8dpUcKmr+jiiZyF5NUFIVMG1Q8
gRVxZ8yCV2uVsyAXLhkI7evjZ1Aof7Pq2RdB4E1448Xo2pmmHMIMhToa+TE/iW5O9h7RFoy/LvbD
Xtz1vUtI27ZOjZ/vJyW9OkgMuzpP8RkfWWV+GB3Gch1701XzOqMym2pYpWSyv5/fVHLFquMWMifp
oTKQlg8IpZgxbG0fBzENWBk0/ZhG7kLXyh76qHKN8CZVdxG4SMdGtY31hhykSqnFYUw6LUpcFVAr
093IQsSpN+1txbYPH03koKSf21pSVbZZUiDPgysqiC/E39IIRINU2cnlfMOZHXKwYuRNbRQKPC7d
Tz9QXxajvyZ2l2+6PbnsOdA9985C1pcRaKaJHLbU5TobSg40Gw4zSPhBg7XTXd1efMXpQZNLBbO3
b3waT0aV9nEuGTo8XZC/i9G3enp5DyHI2dmjHQNHZ+aeKsWYyMgLOJoJbmGniu8FqiybML3jCX8m
otZrcCqx422clCtVyt7MZiJCdsQt4Q9eExETiGYB1RO4JYgOe0JFh/8gsFsGFAJv33204wl0ppA6
h8JcMhAUJlTglkG/PEqSaocUbSdlbseg1JkgLW9VwVihVePpiKVleNCYbn41Yw52H0S+QTygqI3i
MCI2orJbUtiCqjty/mhh6vo2RFD2zEFErmhJOTNL0PtHTb2R6+dl/LAtgtKBA4asGmNdYSikSsEy
7tt5t/19ck84CFjXMk0HAT45OWqL13rpRp56b3jajeiXXprZArErlEQ+zaR1EtiNCmxL/8YKCPKn
tHPyV8Y+EznZU7G+L51/Alc+22SJtbmorHrHUL4nSmOLyxM9qY7YKD5TVGVarGfspp1fo5fmSDvu
SbeFZYMn6FipoN2LRGSMXEn2oD/zp36Riz7NIFO4guceS739LnXrq86tGwxOBK/JRNyYKDXZ389E
TqHUJAszeXPyalBgWQTyES4lc7eJuDfHQjDx/QHUvlLqJ+mnzCCSepezB2cGwQFDKI1iLCrMqYIw
APmMXwkICf8sKEEGi/Awask4lFiiyTIbHdK6Q8VKu9BjjYL8tUXmivXOgoixsN/RPHt+DPJppaiU
E8FkhYRFjXIu1AE12uMwfdvWjDg3ZA46rEqKBqSWEMDJKnuYUQdUfciWqxkZhG1B1BOBTy8VfddM
Bnt1YZ7caxvnHibuepkh78fse5VWXiOHXpeAZ3yyKNHMhzautwr3OqmqOkwbVnXa+tYdK5HPgi61
+8Pis5BO8YXq/iOshc82gdE8LtFvBp8eg3z43qbvIBg7Nw0+vWQuxTyC7QXvSXPGRV2zJz20+/q6
1tt/XTsOLGQhjZKOvSPZwDLFTbz2qvMblzUfo9DepSLcxFMZTE+/g1O8CLqVs7XD2D/ZVvzSt25X
0Zl809YcdsNoXnWPME3imaBwWCJWQ5hPDIPbt/LaDOa98hp5lhPtk/2EltQ6YHUhdUCVqBG+x2eZ
0iQZwE7JVA0PefbWim4u3AvIhBPqUXK4+wdo4rLWZCE/8cgQ3qHrpf9SpMjtNu7yJuOKMO2a1GkK
QjDlBhy29EkdSz27AMfgrBw+xOsboZi87dd8WikR1QqU6yzq8MF6Yu11GB4/2WXsGOBbX3Y9Va1E
HGx8dmkpxwyD1aDQ2h/SxK+loKPKaog141NKY7MolcnCC1J63adPtUDcFS9/X1FN2ZJ12eQp1Dq9
BQsZ6kicGJVBpg9m/3ftyS8BfINlkcyV1LPi1c5DNbdTfEoC4xNjhKsDy1XeMegJQHiSxiF7H2fJ
Gg+Qlq63g3pbijcj9a6/vOknEcwIz25LUt0XislqZUVD9DHtzguzKpgNMFsTK0dsDd9EWc29oc2s
CU+/6T4ktxqSNxgO+YDjcHUkT76iK8gp1dgvOlMNY2vTBvSRyID1zS4Oa7fLRz+MKa5uSgz7+5mY
UtAUdCJDsUiInKEewJD7I41/bC8ftXochg8tprOFGBfn1P2hAX9k5W1///IZcTID/gYYoxyyZcWr
pjk/TtmMuSyJZ6CwuEWHv9mTiTxKHw606zrGBJ0Y8ti5O6MvopuDkfX17TG9E60/hpunhIqXz4mT
ihxeR43a1jkryFnMJ6FzlDa31dgeDH97JS/XrZyclm+J1I22GcHMy3IL6LyvXuevOqbICo86hsPt
50N+m9X/Q1EH+/V/XgJ/acf3SRrm1Akz621iZKkoWvGUI/krmce+HI4+yeHwYpbWfCpYTXi6769V
zABJMKkCYxBuEvJRfIma5hz+eGqaxFwFUWEUBp2HZjplvwTWnfEGbh/puguSYHgz0v0oIDbNJgi+
7/pyUpRDD6OIRIx9hKJr8xbrQQqGy0r30G5FACPhCTxhWrWmQzjWzFzW+zi+GzPC7P/yBD8pwkHH
PEXpzwakdJ8XDsqB0UILDuoP5e3/xgDH8G7LEjkomcZSixBEw4my7mTlSZMOMtWz9Zdr9EknDj7k
NJ8TlCEyIoDiQy0fh5KHrrzPWnfx+w/CIT1QIUhKLQ4+YqOdioZVkEbG/Wj4Qu3L+gMBHcx5NpaO
74VUqmlNLRVqtW5doT9W2cWuchsO9uqxGX5khQ8BiXxDJIaKysqkQKfw0+qzYnHBsKMX+VvjoggT
VWDti5Xa2kfqAUksJd8maTXRtOYt1BRUr85ujBWXDwKFKRF83KkZlaieoFnTZC+FuQT9uNiWNSf/
5r18O2Rnmmu5slx503xV2kddIEIzlB7s72eXi85Y87lghB5idQ96M7vN9kNGmB1x9vMdkLWpSJIk
4H04z71jyocuMmxUXtrl7OoZUS/xl7TBL8/l2yGXqMCAGHZOTc7qHxO3r73dehisjvJK/ZFwqMuh
kZM0DiesHsQaHbs2dZ7Z2jKKayyEjVmKX3T7m4ikYiLAnO+QrCStCHMGEo1Z+PE0e8L7mplO1wu+
LdIIh3HGtGg4TyzsOxUtZ5F1W8g9VZZELB1fjDcvcj+0jFAC4Rev/sY6s9dAvxs9MC85iZuJ/+ZJ
fDNkrNRKObNy37F7W5J7QSKebpc9Sbck08K0CQxQ+t2TlihO5ZTV9TbLEiDPGGjr7GjiSDjsX/Kk
JzmcyRV1D9rHAXKSH+X16BpAVRZXAr+Jnec2WJFFF0NL6YqIy/t1ksudT705pxgbDbk/R1rk7mwb
j2ymRYfqUHDHEBUYxHLyKZJcmls5kiPLGdrHTr6ajBetIjD8L6f8L5X4rIhaiuEMIj3LKRWn3Evu
atrrDqNbBlu4YRmLzrRL530Z4JNQdkafIW6Odm0TtKlAw8XXpJe5xIuYAkFir/iGmrLU+ijq0YuA
soDp8DMron5E2PGQ4lJW+MaewEH2o/+8WJyU4i6zTdk0opRDYOOxgz7zxqt2N/iiX/n1DVnSRanH
HVp6bxQViNsYxo+udC1+D8HyoQUCmsL0LwndgUtpx91wpVUr5gU9UGgTyG5ZKroJ1H1/YNnB+BNV
O0YZPocjXZrollHDPsb6oTXtvv8Mith/3C4OQ+osbtFViQUUdoN3vJc5Y2T/fNHlTvZKiLv8pjtZ
BwcdILapMsXA+hnRz9JksNFKmLbI6jpIqsrLR+QvYXyipKlyYUwyZvvNfh39paMWjxLAtD1zYEsU
rNZUoM10KKQg6Y48SOOu+dp6KrK54Ah790XjpBWHGnjwm0hmQehwUHKHkSPEqCivMWgWJYzh1f/Q
dUkYPZ8kEaZ8LEzWxMFKGH+WsCc3mLC4rzDHlsqIE0bP9+KEtTYoIjs8h86wlfF+aBpXJwfL/KUs
87SKHHBUvYbrtA7bUD9ZTxPiMw6qha8WlNWim944pJ9BNYHg0LCjnPovj+STZA5CEowVQYkLJEt3
LIDSBbNtIfs5g2eS8bVS5HnMozbwmM+NdNk8mXGI9WTlktLO3GswzPRAqkUZCQckZhnFYs5OUJmR
0DL2EfN6DSY/3uUHmq6FLdKWVhyOdKEo190KaaVwY47Pmni3opK3dgm4IsTweRG1Mjsz7bBX+XX0
yO70UmGDy7c/lD90EOyyKlfhWl3thUzyEsvJZ0harQTnIbsbTA4amFzJTrJAcDoXrxdfRAnce66s
CtL8qoledI3nsUibeCnWEOsJZk2vaZ2wFlwypXFxNc+EcJY/CrIxLyFW0xQfhCiQRCTKO1cRKFi+
CCFncrhzUyxTU2vTGIf0V0myQVnACr0rB0M8FLt7Mx7MtzGgG8YpqZwDSP2YDU0BqaXy1dTtcs3t
Vfa3DfLigXOmGW/2oA2VR2b2YrZTh4eVStFcvgefBFhcsXNvVrOCkdsIAgQyZs2vGAy0BiW6XhQw
mpTOjgp9XkZDRTEs0QR1LLhwfz9CNVXXY8ZuDoEDWjZQBedHQejr9rFpg27ruehXZ/I4G+zktZvS
Dn5VsFHwtV8FMuq7WkwjLr2Mrv6nxHGmKFRRu4yMTnb0JX8KUr/frY+dj8Y2pPHI8vjLJnhaTM4E
5f6/ysXh5xSdiMNLpFMPCkojzgTrUMOwNAsL2L7117WfPYSgHWMsd8sTfYO7nOE4bRef4UibMTIj
VO8gTCkhhmMeskPh9AgYgQhM8gq/dlSQTj6+x8t+LSOf4FD7Yi5rsII4YLl0VOtRzakBQ5f9+CSB
LfL5xVHOFitjN3vNDCTjIbeoskJil/h8xjTkc5iMEIAW0f3PwUzlbj0oDruSUu/YyyVkZ7vE1D1T
Z+kMY9EZQUznZbcsBNGoLkYVuOkuu1upxgFmYH8c/WfCOMSo1KaMahZ9mFZvGkdb627rOnek8nOk
13bTuUb09d/sgcMM8HThIDaBUWDI2cdV4lplZ2+LIDyXp3JMCjlpzRVKhekurg9L8iK/Y8ClpZyt
GwcOqhajFBzU1o6qXtWJmyS36ULclygtOGxI27QAbz/QTi1vpwiB5Gdr9LYX6i8n1C/X4RMXchLq
VcYuRh3Ybu8ae5+7Zf6gu73HyOEs7Z4aeEBK5F55s6oP2lxCYryXHcHGERWjf0vcs9otxRN32seJ
uv4RC8mnLarRbLS1gciqurX0hxyKJQGxkBdDJyd74Oe31nUkliBzQfTprndZzU/oqnvWlDZ7rMmC
6ikkII9PXyDdJFWlwQ76/rFU/dlyCH3YUbqBCzyDo2EkUr6wh2PnhbHD6t3Gq/yL+I31FLEx5hhx
j3Co5SZftgVTe8WhQ76Gdasxfqd1fjVKwZ+q1KnDinAt9pUt7biLRKZh2LYVMylWUXtFk+p73UhB
8SEopR/LDVEVfFmcIcu6KUu6whdwG3mih2mCxUR0yBl13AC7BrPprkqdOKkur95JELPSs6NjKkW9
T9kBr44v8XxXdr72Tks/yeCOJ+j4nyDhEugBi3EVThR0aO3ByGekgihLp1Rifz9TqdPSai5arF2y
7rvooKWHhqKXpURwNtcPmi7OIkTIc2mvsa3039KFcijKY7kDQ4yHeFKPxGU52Jrr0ZYQ74xdfR/u
YuE/KEGCLYVK3BEiCugfksFu5CwP+Z4xzWU3eMcdhE+rJ+8styNyT4SOfIorLfpsVUO4Vd3v4Ql2
MVA9Ape36td5xSe30mKqNOk4gSOZbkMlvKqS2tG6d4ySPD/d+ZzW2KRivTKHHVanyAW7SzHR/l1s
eacjg2f2FEStG2dG0zGOT/P8VJeVkzTeP8Epz9lphOV/go1yeT823lh9XcnxxcTtmI92NEmhGQ2z
bEZuInqNM75aSJqx2Iq1p3yVMjHOV5suKTUwDB0vRav4qAhP/7Zg3MnQZYOoVzO+X8wvRtm6guqa
6MPeFkIcriaHBVaqrGGqYcUkPXFC6WOiueqKxBgi0BI1J4xaMA4CNCOrBZVRPsWR6PfGdC81yu6f
1OHDHCuieu3CLiMRWvuiZgBVJ5peFsPvR9OVewoDCI3+oIroMcQ0ZwH0pIztePgcUhltAmT4AYya
GSrrXDJ99Cspfc6y64XqV6REcAe1ojeZorMS17HbRbFiR9md1BG3jssZ7RPA8GQJWmU1oppCj3wf
oQE3vovBniagdazzFx8cXHb6qfmCxvBta6BU4zxIkvVOAtcgVGv343Itt/t0+bdzxuL8p67meAwj
ZgHJjVl8zBUCBAj/tDifieJI60J259B6zdW0vRTdrKJhl/k+oXxn05hNkedDGFtJKWQFolTY2vpR
l162d4P6PvfcymPMLU3YIZOgW8uMPxlUEHVzu6EAOx3O7mfj0Mp5KWK7F/EQCq+hcquWVICHksF5
C8KdsVoyj69QN1odRBXlnASGUevE/n6mRrGEYMNgF4u0ee6Hl5TM6FACmI5nAmZRCNWIsTHiQRUw
gobC8JAgY++pCA1Ewl4VwQVJ+OJ2xA+7wx2XraKhYLvB7sw+pO4SEFuCMG7wQPyHpH7qpd+tb9GX
bZPbfuJDKIcA+TSarcXCZb3Lsi2MSxN9uOJ9lTvrAe9hf9pFZGkGtb4cJnQzmsF6ds5ZpS0HKM14
VtFQVAT5lS5hPhFjo6Gu15RIDiY0q6hyjZ17rfilE1xJJBpWLz8b/3PZNUWe00Af/nt7N8APgaZY
RQ2dbACPBwF3l2v7/ntQQBAHElFRGFHMIo4tBhCxlHTlgDxx95OUhWprI5z5+GPOHEFDVrNKGLga
1XNXPlrm7VwRz2Bq4Ti8KFOtMzodG7NWwy6rzUCTUT2jWTeZtDrbxk7YwNEXzrRph7VKj6HhIo9s
Q/lUl+62gO2cDjaHAw6tlSpRYDkWRUaWoMjtxcM5fhA/6s2ehe1Zu+O2SEonDjSWdpEFne2QZXzJ
i+8a1exFWQCHD7IyDOaQYHsSRQlUEWMikCONqKcPadUcItR9Emkzu4j8t0VUeQxx8ZEQZMyd5HV7
zZiv/zWihF3isWAAWbTGchDpMUHQ79Cbj0mX1DFCLB1fvdd1WjiJM9Op9cUlqOLHetxva0LBN1+9
t5rK2lYLVClz8Ihhsq8LuhgNZKrzD9Z4gIC9qz1vy6TU4i4RaAgUkoXlLQd9Auvn1dI2vjr520Io
T+Kr95o+VsyCLZ6KwOw1GLZe5I9mbKt3LDua3HVX74td/QJwmTnaGTiUcZStDXusIoOdpg/zjIQE
lUFkWPan4Z3CcRx2p0asinKMkB87bBm1aOxbnurOYHJskZe3iJ26bOcncZzvpvLYxBorERzlwu1D
3bWUg6Huo+VVal6VDDU/DXGHuWwbJ4mcGwtVUcgli2nG6o/eeI7nzzI1SPEy4J1EcM5rrahrz0eI
qGrlOm2T26ptiHPiL2j0SwZfPld06jRFCYoNpKcRxXodSFmVRxCvuPku9iiY+Iupn6RxVrF0khHK
x4KsALF7d72yPMNLcF6wBmRtT9GFXD5wT+I4/9XCVelqtkddZzw3vRmAYigAcePeGPRg24vZdm/Y
O18+V6x6ragsY5V3li1jFqSI4mx4c3+njKHfF8RTk9w3zoezuBiVlBk8BjMw6hU252zyo2c2mJHO
6xDGztMMCFUiaQt7Dsai5GTKugtNX+s7yhgJg+eZBTACNu5lxqk+D3aW2+YDu/TNV9PH9Md6KJ4Z
4T3ZgMhsYGvjOOTQOjyqMwmqVWzY9c/Roctgg9wzYBkyasDaX46xk03yuJH0aylW0DF86UFxW2IK
qy14+dUEaoE+aF6TOwrumQZbGnIwMk2N1KsSJAqYLrGsrpW8KNnNWimeaX78P9KubDluXId+kaok
aqH0Kqlb3e32bsd2XlRZJtr3XV9/D52ptIZWxLmZ1zglNEjwAASBg+1TIDJLvpbOClSMxKshq31l
2Z3k5Luo84Ena53kDy86v5aSL58LyiyHl2FLad1l4cHXH7a1EZgjzy6QqKRWLBZxSKY96qe5fN7+
vggONeZEF47Y71RzMkoogHYij80QSMBGz8aRsmAwvhaxgwnlcaChhBJm/DB5M16Dme1lXnCNUKPd
GXhWF+Pvb+75lx1iuLJQsNAbWe8ZQ3u/RxEsLtzRFaZLvpBH63p2wisMFXKGThBPCbBK464JdA7C
pGORR256tLuL1L8s5XF740QiOMzoEl+J0JmF9of+OSq+yGpgt5qgIWadAUi9rB0HFGraRaHGNgud
0fDLiTeeJI+VK4smCgolcQBRp8msYl4K1KENcpepPRpe1qa7oLvpreugBOPKQZP+KIvwSz2e+YJY
ZlQ27A3Qyks7AY3LVOd2oZ2NUtQR/ZuE80UUF3W0fhrJmC/BzL7Z9S4BvSu4JkNbcqhDrxn1KZtj
JP9ZfcdFLBd9FEWfNjnD3Wy+9sNDP342RWlaQYDDk2Ak1jyFGqv7VunzkNyM423ge1RUayswd52D
jd4wAlViUuL2ZMQ3ffktDb5vnyiRIhxQ4PqDwmS2RTGuduWDOjW7orMzw3e35fymiu2yKRw6BHAa
WTxDUHpmdT7qAQyuoEvS9ppwor1o2TiUqOry786ULj6R4ipUMYWjFRDiiWRwIAGiZLPO2YuwqWJA
t6m5iu5m9D96dX4YuF5b9RSwzIt53R6z3XxVOImTgqi1e2JuY3uLGNpshCt8NWjoK1ZnMfwm6GXI
dpkHAi2QZYomHQmiIr7+MzCj3spY/spEcb/+0tGjkh8NLbKHTDSnRGR0/BBw04yr0WJI0LJ0NwZI
BoNT71i33HAYRPTZ7DRurR8fVBhp4GusyjAbg9Pgk+Og5bvtLRKcVn6+N62MYJB0iJj00m6HmxmP
BBhZnqoC6xaFkzyZxdyafzc2/syVBTtauL3jP7KaU/NhEFFwiTwFP+B7lgLp52uIcU1vp123I44B
X8Gqn0mwG0EsVIOX6b/GZXxhaJKZkmSyeyoN2b2HXUNGDDUovk3f2KVAnC5Z3UBNNgyCanwwVfMe
PzP1cWa0cVl8nPpdoRC714AfP7btZPWMXcTwL/BaNxCTNaI4Yypj0sXdICNFbOzm6lCP99ui1mPb
hSzOyUehTtQwhazpnsW2HRIZkSf9xfgmMc3GnQXhmWAF+cf4OJYjM6UgU4uNh1D7XM/XWrVLfYFb
XD3LC6W4s5wpgTGiuxcVGfoDme5ItN9etdWsxeL7TP4iPh/jOK9IjO/X5kFJejsoz5L/mnedM8hf
h1yUtBCpw3n5VK7ruWhVpBEUNz9i3gradZRub54rzKZSneqx+xp62xqKRLJ9XGioFYFRZAP2Kcco
u/ZHWT3/t+/zTj7Ki3AyoZIcXMvBYWgF3nDVwS92iHPwapfOsV4yO7NuB9BnNT/U8Pt/U4EHg1at
GlDsYIn860h6SAyBCuso/ksHyhcTVIrSmEoJK0tfWRHy4PnHccLQgWmPK+CBiBzg9tGkH6YrNFE6
BgnEWeaXvHlRIpB9Ft/jXFQIL9SLC/BLojd1WkBQjFRH+xiiK129R72ULdvIZgoAZ90QNJQsUMMC
pwlnaLNuEBIy1s2I3Ov0rS88XRKclfWLoHaRwRkb5tsoocVGwrDJq2zQ9ewVR+0gJkX4zdJdJHE2
10elmk1sSJFxz5qbzWOPdvTqSDCIXUy9tZ5zu+jFh5R+ZvZly2hb+r26L9E/gkwEOdLP0rXxStzp
gM5jInoAWQeeXxry8aWcFEbTDpAZTJhlNe3KfewGFXoKonN1bg0MboxcRWAj65Z/kckZZCLhBbPG
LBMHkyL2k3Ksq2A3kE/xJDIU9qEPMeZiQXm/1JeKNLMJGOCkw7iUHE9x1k2J4o1iL7nS0zY+rWtF
dVWjmqpoPEF2ROoo7xKC3bNOkfr419z86DtRcd36dl2EcH4iUApjMJGPc3z9FU2XrbrfVkL0fe74
giwD7JEpQNYvrzQ1ssvq87aA3xypiwbc4S31qC2pjGVSH/Eaz05VoNktjtXgGgUYAkXdxL+JuC4C
uTOcJ6RU6gZLVrvdDtNpMdugBZ3KsP+XXZ3MqD4a3S95/FNV3E2SKtWQNzg/y0GQTkTduPFe0jsc
RBNX2Y5sieMCSqq2gzYGEGfmn+LgLoqvyFjbtX9jiTmH18/TRTXu4NZTij4MMKe91wRkGDFZFm69
G9wAo6Mm8RXx/a18Szfu/Br+PMu9AXnsddb/lNhdbcNojJMK7oD6oLkgs4xvwkPlJk/zLnOtN1Ex
x/pVS7uozA7MIjBLFLDFGQQ/oVTcFvU9kk2/Jtf+OTizDe093ZNdIiRmWPeiF6ns7wupVdbHtDVx
SHy8s/f3GercIkFicz3pvdCMgxLkntWsDSFjoOCrIU52KLz2QErUOSLTrpzeu4JvRBcS0fnnOSBI
g3qpNmNicTxYjjPGcdRcy+s9EBgI4Ey0jhzYKJlKq1JnBmtczfTJyPZFKBAhVIjDl1Hu+7aT/z4U
rOHUxFxB1TP2CQb9idqBfxMj/LIM/uVqxsw4NRjZ8p2Kg/XI2saDXeY0gcsoVzL4Ne3hvyE2/36l
1FUSBT1E/ixITPe+S3fj6eeFVdQtLIAz/jGrJ5iRSnI4oEnb+8Epne4iNHaTyK6GH/9RLw5dRlSp
Vw2u/n9XOIX7IQd3+uCqYNLQHoIXgTiBLWockgxalFmBD3EYF9e+dp8sDB+WnDawlXvGyftO8RJ7
oldVgUPXOCRRk0qbUwvWWRTfE+lzGjjbaom04lBEefflI75fRw+lf5Vi/ukkqEcUieBjkkmhFmEH
rKRHoz9MOqYlDpO9rYfoGGscVGg9WpKHmm3PUf7B2CbmhylAXx7GfCH9KUWuQJ5oYzjYQExShibT
Kj4WXzTMK/TPHZOnYNiObKfXoQcuF4HM1dAEJH9UpgrouvhZmkiHRklVsZV8tW7bY3Iy3hCYPPq3
cJ576Sg6y+suZiGPM3kpi0nYqJCHsVInllAmd2NgJwOGfP/sgzVv9O+JqFlwdWUXUjmTD+tUTUIF
UlV6qg0wT+y2l3HVHhff50yeRlU4SD6+P2Ia3Kh9DtuvzSQAXZEMzuYjJex8vILDOkLGM0i759AQ
3MLWA+OFHpzFd1EQZ1kGqJXvx2/v3F37FPMyH4oze2ZXJVvk+9nCfAjnFgI5k1ekaux7loRKm9ce
tRbNU47JhFEmutNumzlK6P8ZPdVjNURBATndaXjnkcOoX2m2QaCon1ov9TAWQxIRYG4bHUpY/ykz
DNEpZqTMKLRvbf1QiGYiiL5P/vn9VC2MyGdGDf44H3N2jf22UYu+zznDIg86ErPvk+k2prmtWW/b
AlYd+6/NN2X2AxYhbTgWuKmwaxEBmWX6RQZlofkiF7fCXpTto4MRKP8UFGvhaEksFZmkjzNSJjXK
lppcAKUiIRwG1P5sNmUMIZ1yrZr3FirBwkYTCBHtCQcCZq5YrcyAxkiP2YhmOsEVQPR9DgCMaoqG
miUT1HSvqrd9J2qhEwngDrxhGHMCSmoWYal7EMl7yTV6mmev3+Ee50p382CL2mcEIvmuj7ELiU9Y
xJ/Koz22oNLDaIptS16PwS+mzDd8lPoY60WNzY9CR7qlyJiFt8mzPNj+eQZznhI4jIpNIJQd8N+D
p/kevyzOT5alRR9VEDrFhxIPzgWGwOuNLT33u+hNXHDI9n5LHIcHZtKoGmH33pG4NYaPzgcZesmY
SIVBYgmmRAvUExyo9zVfqFdLk9bpTL138lTMpMKEOc0uXypcuk+Dm6PwVlVvRNGxSCqHFVPro2iA
YUVYvpX6dVO8taLqOZEIDilkMre6kWAh9eZo5Oeq94TtsAJPbvIkz+0oNU0fQ0a7z9FAEZ1CvGNi
nheb0BOeYgz1FhwB0SnjkKM3qSWpzJPr0z4ozqQVIJNo0Tjg6ItYm0KWhlSTvWWcBnLO/6xR43KK
+WaQgERlqjAZ4ZE99lTX9dV0R5+zI7v/Sd+VOxG/gwg3+NaQolcHLWF3MeWWcX+AbdN31Idet+l7
N6Gk2uauV/7bVvHsKQGVS2VkB1nCw2x4F7SCkyswBb4tJLFa2mosvVrFL5XUOhSM8/8vNqiGpoO+
3EI9lKUpfGGXnKNv1gy7Grx8GtqdXFAoegmb9uL04JyBjZPDv6B7+xCtclI5bAiI1XRKCan9vlf/
Cn0wN6ZuhnE9I1IEuj11DiILDEYFFaGIxOyD+XOiOczotTKLFL+tHSqrVz4ynpXUu7PcCbZOpCEX
X1haMAUmhZhQudGmQ0yec4xBkASB30d04rThwKKQtCioJCwk27v5zAas94cW86+S7+zRTkjjuL56
qq6qyApgyDnnunIjn4bO6Gscs/KMSYr7zlPAHdk784/qGDiZG4hZ5z5Et+86XmSyU7J0X4pWtPIM
mfIp721LdZTm0H1hI3vrA70fPw3NUaeu7KIwdi9U+ENowAnnLHXWAyNsfCxwtctgkqDxlZwIwcmu
OuqoZxe2x7C7zD9iA04eZ56qWlvqmIyYk3ryvRw1QMHx55voYIt0+4AunCjORPWumSpaoPhsAtVt
nzyasrsNLiJj4Yxz9sMII3WYcYbPRH3yGy9VRJcFkRKcN5vCOtc0CuPA1Pp9MZk2xg0et9V475Dc
2BPem4W0HKNRg4y4A2BNHljAbwioZoOd/sCm2hogn63AbY7ZqPaADs5t8YJV5D2bak0ZspuQLk21
3fd/jf5d0bxsy3jv99tSkR2DxRlL9ZzI4YytAiDKtV19GtsdTthJPTNqWOWz/Nogc4EE5J48gIbK
KQK41QRc7iKjZPu19UM4gLHGqehqBjCaZ5z0Q+Z1+/ym9UTjCwRmw/c/UpJ2pGZmU8coOW9OuSYo
dBIJ4HCjq/KkpB0WtKkwOLdFJ5PIkf0G+3/hIuGgwqhVUugqdJBPAXYG0GTc1Ydyl38KvpvEbj3R
c6/IEjnAMMt+1mImEHMKcj2053Syu+xp2xQ/jmgDLBlIzmqKQjRq8AF3Ixk0awkmRVe7COsmTzvz
ZN3OLsaPHKbbcnCT9tTjrHc4cXCvO9Gz5NrOLeVzqJXPkoL7rQLTMB6o5pHw/42/Of04xEoqtFcg
EgOa0ENVnKXomPeCLJ1ABR6w/FiKhyKDCFKCT1cx7aoWmPeaKSwWiQelue5Q2Kljk4LYfOv11pX0
/rqbyG7bGNaiqKUYDpbqcPR9qYIi1Pg6ps916ZHks2wKlFnDHFC6UkWVKdFwoP4JfiV4xJUkM2rH
aDvHnNNjL9OdERqumU3nsOpvCrXZRVT+v9MOzBIWctk2LkA3NOJKq0LIpbesyFixQzBzarbijF4i
ZH7/+NrOpBFFJrJlqZbGV48pdZGmgabXyAJQm3VVKi/hbeak5k3nTm62T6/JdMj/kgVFKatbuBDL
H6c8y6U6gJKJdKeEd1JL7DFt7FFUwrgKh0v9+HNFJbntDehHrluQSCcHMEo9GE/ZsbwhKMZTBSn+
tajUIIgqDMug1ORLkjBlMrIqBlOGIXmNMWCg7l+jPB2axnCz5m37HPxm8y7SOKzXIq1M+wnS/GvZ
UVyC2fbP73QoXuTQCYWz3ffSCRN7FPH0rB50DdSghqlCU778nsbAajnRQECqH6z8FJW3kvnXtnKr
FrIQwelW+J2VY7wKw5KXRr0awLchp59jSdSysL6ImqnLmAmsGRr/jkDJFIZJDkHhESVrP9goEC22
lUPk6Z8ZHS5Bc46tUWGgvYovC7kcigVzpMUtg2PNY/y7/UHF4CJyEPUxs5PEh07GQgwHY4oZR6WS
QkzQPJjhaLeG6mrVWxVjNEd51VIBNn981WWAspDHwRe4x2VrkiAvjcAv47THFKz36FDMdoyM4w8d
80IeM9UFXBZ9h6mIFLXCum5ctW3mRvko8M2rh3ohgjPFNO0jY5Yhok++5MkBc07ZxahqQmcOP21b
vWi3uGDKl/R6jg2sXjFPT4rePtaD5Y3BD6vWE1srdLuUiL0t8uObMbdjHBZPaRUYFlNv/IZRON0N
K4JlU+Qwpvvz4E7nFsn1SrCka7EIvKqCPJJsyZrF6SkPWV0XQY5wh9xE0qnpBTi8BlDL73M6FVLe
6EmL79Ou2gdp7WZ1FttFIHr5XDvESzmce4laU5VoBzkhGxOQpc1kg80psLs5cYKQepqFUuKYuJjq
KiKN/5jcxL5RleXoFN2ghGeWkHuzm8AtykJijKdxQifdG7ENljaQZlSP0f5fJHoYJvFgYlIFwzow
sAOpHu7N1TfDqMyzsnbmb2ygRXCPJM+JstJ2MCLQ79uGuWYjS2EcQPoERRWzBWFd89CVZ3962f7+
mo0sv88h4zTrVVl3Fey+PqjWXi3uqn7/30RwYDhqKWiUa6iQ9u1jVgDhfeO5LIzDtpjVKGepCgeC
XTSSLJQKZgrzXnGTnVLuMJfDTe7SXYTs25w7AolrGamlRA4T20aqCjOAZkhjUuOEdXS1/Lkc/6Lt
npRP83ht1q+1sBp71Vsv5XLA0YdlSIIKmg5Oldq02VUG5q5Fu8irJ8zuilHh+Kqi0yLaz/83USjO
21I0hymgPfWrCF3ozmTsh+bWKA9ENE1YuJEcnoRlC6r8ji2rl9yw3oDxQHfybXLEvEY8yI2iIgfB
GeBLp+VmCqwkgjzDusNYiLD4JBl/Zio6OvrQnGJ+6Cks65Bqo4FzNp1+No/kh+4cg5P/XwDUuj6/
ZPGNhXMURYM5Q5bk75H6dtvH+ZC/yEcUT1q4QrHs1L+YgLIOixepHCzmulyHnQqp8ZGVh46H9Kpz
0VzklA4KzHbbR49Z+AcMNsH+B+S3wNXFwVY80CiNTLwh+PpVoxZehL4VhSAtMt7Kogv9KgQvZHH4
1fU00cGSjsin13DXVa7RNyrCrtXFW8jgsKtQYivSQsigWK+j6qJ/6YHulM/pjXGYDoVA3KqBLKRx
uIUHmLgeZEhTQPEZZ+d+Hp2SHLe3iH1ka4s4kKomn9ZtByHp9EjD27n8Xk3HSNSZ8p6w2RLDAVLW
dZal1RDzeuVPTvEjPU548UCGNtxHnvwYV45p2WEEq0f0736/31ZyNW40F0vJYdVIO+qnUsOgeNiB
c96J96VsExUz3X+etOqllOw/g6xfYj/UmlltYfRxwexF+dQlXkKPSSJw29tm/6G0rExbUmpqXTt5
VO0xomwf6Orz9upt26HJ0xDXEUpLRgMisvRYDr7tm8fEJCLoFUnhsCKR+qH2mZR+X0f2iI6sGGNQ
Qts4suxOfpKfxgDtZqJ0/bobW+wRhxt10CMKVmAa0ykMGaEQTNJwZ4x63RPMRR2uRGlv0Y6xhVjc
AptpDDHnkh1rc3BCtbD1SpCXEy0lBxzqVAQDUaHSXIEm/KrD0IBQkHFcvTtfTpT5gYjYqqLSyKFF
Wdiot2bN6qjWdMAfzdjb4Lh220YoWjUOQPo2aNNpgry2w3yX4TwFgmveNhCaMgcR5ZgMVWXB/vw8
tuf4Nmh9EIc/D9L/3UXHYrOLwfFFaKHZpnXWYndAgT/Qs24JVuojUwcngHPxTd9MGt5GEWH7wZPc
YZhaVT+XQB7AvCtV+SmXdMvu0vDQKuYe/0kASQLz+1CM5ltV3cfYqio5heSLr56JqAtfJIIDi0qZ
5YwwZ+9rT3VybTQH9PpvG9zqM85ynzhgqFK5xbQCyFD9kxZifrFUIHxPWX/gc3KkPwrilnjd2WM4
+b8oGhCY47tHW6DEpMZFHRbYxLy6n+eHKH+zOreNROQk6wuJlIlh6bgj8x2+tJlCqrNj1aOWKkEc
apySQwwAtEqnar3omBxltxYS1/wGPi5yuQuzJbWRGrD6mWZXHhlrnHEXoT5S29eecSMKQ3+D8Rdp
nLmUUmJmuKsg8fY4gcgVRO2eecfGrys740U8YPVjD/r7CbzI40wnz/O0TlLIy8/sYgSGOtRAtN6/
uESsR6QXSWx/F2bSUEmdshqShpM82axsDF1DtsQS6mxi1J95S4vgHcZCTkMnHEoaWZmp3QSUJB7O
BJOHhlm7rm3p809eGUWQHVtdSwwMMiy8NCGDxPcoSYrvp9oIDePj6IaOcqgxUZNN0BNln9c8DC4p
EKKbYCd4N6LFUrY9rU0rQzWJ0T1Q89E0RC6TuSg+Bl4K4KyCItNMB0Q56ALY9R244tCrSnaMHUoH
LQ/egn+gZLco7JyN9BZyL4ikc5ZSqEasVmhichLlbWhvc9wpEnqDdnWnHJ/j9E+eXZbKcjFIMUdz
1TNxVvkU509D+KDMT9sIvQaRSxHc1UUpFZWarPynJp/k/mApd1OSOb3ILlaTl0s5XOjRqE3bzgPk
IG3apHZI0JjOpkwYLk3dEj0LCBNTTwRaq+YIhna8WBkyNfhxXG1CVaUdZCCzGagY0jxZdi4JqZNZ
t8sHm1xI4XBY9nUzVoaJnWcQlZ36w7fORVwgrLxYDUossC3IqK/Hi5vGAYeiFkkkqVBH84ob1u3V
7dUTyiZBliGaY8U+9VGnX6J4VkZjpr1aKhCV0vyhb3y71GfPjCa7CsDEG9QYVQC2HlN+3jbHVS+z
UFHn4q4aD/NWUyislLFghMYNImLq+Jgqsf8ZE4sKPdac91Igt3m+UmhJxEwkn17aaJ/4t8pwECi1
boaXxeRcJ7h7hkrOodQYnYcdcfrHAD3MTbMLnvMfloc+8GtRqC9Si8NJzBZodbmDWk0ZelWVe2Dz
0SIBeKxGIMvF4/AwUVEvEfRQzNKNu7w5joNyLZfU7SvJpRlcpxnsEr16U1JyXZqTZwp5y1fx63Ik
dA4iYxO6VQl+QZM99uptOx9N8zDmIrNcCxGWinIwGcvpGEYWlrN1MWfpjnnsBOnn2ZHPsphQYx1Q
QHLCXqk1jS9+opHZNKg6wd1zHu0mvO+Ma826USgyS15cKB5UNEQDatbSjBYjVvlbJgfQsokrT1Iz
EEtDO9Wem6hxcjws0GM47rbPw/qeXURxMFaMcjClCROlmfZUvDTZSQ5am2qi2STrh+CXIL4CqtH8
ccCNFww78UHRUOX3KIkcm0AX/oVsxpN+Ho6o1A21xvblwygXzhB8bWNRCCfShcOpwjBRXtJDkPUo
O2yOwiiDt9a7o7pt7DFj5ag9iCjTVjN+FiuU0DSTEMrPAZwbI9ALEzLH1/Gt2dVsKGjq9lcU/NQW
ZZN2z8WjqL5w1fMshHLWUXZZ0OkFilzqwMvV1K7n/RDdjXXhVErqTNOuENWXrcLzRSL/iNC3RazG
I8ykUPLE7k2lsKM0OW4b/bslfPCoCymcZyMkatJRgxQddV5Yx2N183MkRuoqV5ljoJeo27efxpv8
RnfEbKqrL2mLzeSJCseZsd2CeQ8Qpmu7/IlxH/tu4Gm34B91E5CVYT5uIOa5Xz0hC7055zdVxUBL
Bfv5M20cOtV13zj0AWyuEZ5oGO3WqDvDgTxsL/j6pWchmHOBlYrOy8HEgrf1tYQy/ciwsyGxZ6rv
A5Br+hhpmnwq/8xVLMSyg7y4AgXVZPiTikOTnzFGA0nyxPvGLluM50tUwCxaW/b3hSytiAM9q7C2
LcLquQE//Y1O78v86/ZSrmLPQiXO+xFt7pWEQiVTecqGp8q/lmJBEkWkCed+UAQcVjpzeUZwXabo
WtUNuy8/B5K7rYrorHPoogd+V6URVkzpXxTjc9O9bn9fcMw+PFdojWn2hcGs7ht7Jcnd4rnxkLyI
wKP03p3i6m/BXtgxu+q+f23RhycMEMyV8N8Qm3wKDJu+zm5xmtG/1bjtfBhcHbP0mgMzQREFxbZt
fHjYkGda93UNWFHhgJJ9YT63omTs9p6BsuOfVq7OZmJNEUQM42cyHDPtx/aeib7P/r44RZEk111U
wyasziPSvSmimli/1Cw2h4MEP49M348hAEwkht3cpKDJG++7AvBn7OOd5FYv2xpt+1CTH6uYYNqt
nmJMljPMt7V+UovbujzNmGYylIdMv/Irb1ueyAg4gIhlUzdHpqA63XXhacxv6CDwn+t3jcUicggh
jYY2FhYsnCp2fWR87fMD+vbO4y5FO6loPIvIJjicUC2lLXMf0sr+VFVPkyZYMUFsZfIvGIFqxVHO
Kod7dBS3x/wJjtGhsRN/bWvYBbGz29gAGtrbOyXCJ761vkmDQdYahk+vU2pHmTtNtooGvv4wPtQg
gUYjuH+LOs4/ara5xB8f2uv1MjNJweKfRLufpbtJVHsl2DE+9Sip0dDlOr4/kofC+JaJztS2hzL5
/vluAoVw0eL7UxHaUXfb5nfmfBOYIihnZ+X3caLJP1pkViiPEnMgkvXFTz9FeezqYK2SvSgRsEeI
NGJ/X+AeRSuPbzC3PiefE/lUy9VOo4+1qJtREPl+aJ5Xg4H6PQvEdNu6zV7AscoKg0BMl1Q22QUn
vBSHjtYBC9lAQnTYCztWRZpy2EHTwpKqhjkp42s6fRq758H82miCJgcBCvIzFhM0gZcWQyhpfOnw
YmEm9tAJ7oECGfyVViGjOqjMF9Z11TqzouI+Ng+jPeXp922kEKwZf7PtLBhhyIDC0iPbCt7C+EUC
eRa81rYcESLx/fODjwfCKgQSGvc1iu937bECZWHiNPvmjEcYxdGd0tPvRMyFIv24qKJWfDI1GcTO
rWVr82eiXPU9cbr2sK2faMe46ALd03pBmScpYPbFwY8/a6rgIAsgg+9CCSr6d8yZjcQJMLunr28r
Xbqe0rMsnOwlWjf29wVqWM3UDBW734BnZs/KkON2F9+xB0HzTXOj3jYLW+ttcWJAAPCECzLSsM6a
PsWGScVtrl3ruuAKIvo+BxJ+bFFDJ9goqn+flbcyEEQwIkPgQorWmP0sZmFm2mHatY/qgbLxhlDE
F8h+5ob/4Es8AxlFK70KNeLOssvoLULP7vwq674dj6lddKHo/ArWTeUSGwauu5k6QeBw3+0C+SDv
ErxE02uwCE4qnuRYJYsoay8CDZX80wonKueFP2IxSYEa/Hrfzp4aP2dBXLuRRb6iCgqDU1WKuaZl
n+8bM80806/JTpNOhR/8qLU22dfV/EfXS9bPZ6qUGigI+OfPsgw9JlOAigP0AUzWrWHut8FkPQq+
CKAsdbw8fVGt9akFAQ3IxJkP7dt3bmc2HiSshE1L61eXhTxucyUjzi2SQp4eoNS8eRhzez50b8Pr
4JazPeT2v7jLMuTdsmAOmUmQqFWYY2/r1+HH+zTpe8lBEXFhw4avxHPS3xlUtgRyEO3rXdL6zAPF
R/9Hspu/WqHL3mh6mzEjDftxx6h6M83RrkrHcgtcpCdblPcUHSMGH4udJVneaQk7RroquUmRe4Mi
ZORhp+KjopSiY4tY4HnldrOttUGaGVFIs2N0hOlejzHACeNs4GPbZyrqGlhHvIs47pBaiRTOfdYD
UY1DhQTnFNtWJ+J+WD8S+kUKZy6hIlkNGaAU2EiOrC7Vx+jE8WSBmwCTa//ISVyEcaYy9lbXNS0T
Vj2Z0iEcHgQHfN0MLgJ4M6Dz4EtgP3DK4Auhmm20dwO9CovjNN/E1dd8foyyBty91017lAzWI7n9
AxhCbZkI597VUs4amZXb+hTs9MC5UyZR11eS23BOPSWrXwleoAK5crfl/uaWcFGcc+9SJJfowIbg
/GydNW92DWcubFbW5LuFZLen4hicdQ8z+jzzRvbaa1EydT2KuvwAzv9rVd+NWgFrjekxNoit65kt
JScr/9IgGbmt7brRXnCV78PG8Lm5IRW0DRFc3/7MZ+g38rf4gdh/MJYdtVTWQhqnGttUK5GB4mnT
xHZaVHZRVq481M8CtVaheyGI83+totXNGELQ4Jj3rPsjvAWIOtGT4rAOEOF08dVg9CKPH+jRtqOm
Dcw9KYptNDaYsWZXsWMX7yndAc2NbvAd3UGH9FpUxLV6TBeCOSS1ai0srBb7lw3EGRtwskSj4ESI
dOPQMweBA+mYiegzXrXb1K1HdddiCqcfCinWV5F6oQ6HoV0dxMPAiKrwMBIH72UsoCH4jjkHA+p1
XNMOnPFZPE5atIrs7wufF5tGU/sJti/JzbdAJudJGp4EJilSjQNUvZM6RYEc+LzWbVvk5FNXukkw
LmKebMWpceDKZ1H5hUgxDkUlGsmD3GM9m75zxiyyJeW4rdcqWi12jINLQlPFKln1btDgVRQvanL7
Oui3hfKWV4Kcg8gQOfQgcjLTtsQKZgMG4FWHKNHsyLruTIHrWS8Su+hEOYu3FNDKDjEEyffRAyM2
AOsnxkvKr6bNHjAiV8RO+Z5b+ODtFhI5u5/LbqKlySR6DV6WM9ccXOLoZzSz925/TMCjRh5r/DOe
R1Un/mHYY+ay4USiKZRC3bmjEKGYvtN6/BL/M2tkGx5YEoSo9rSfUxucUoeqFUb361YKAl9UVSko
R+WOxphVRa4mKMqTy+++flZnUbUmu418XN6LAO4Y1ISGoEmHgNbtkGw+zIepZIiiIJxGxcf2ifjN
XeUijTsSJi5/eTBDGnxqN70XGErUthydOkUENjzUmnumaPjXOrxchHKHIyZZpKYp0iER3efyk1U5
ivXXtmKibeKcqjRjKK6lIzDppBqsNOAc1ZLnbRGrhfqW8UsNPmsgd2PeK6zUdHAwPpgg7tIPwal9
x/4awZdhm3byHR17nnDYpkA9Pn8gq4oRpqwENYisewnBbZ3THwL1RDI4ZJnbxPJH6d0Qs8ohzuDN
B7AIfpHu6QmH6ypwVQE+iyRyyFJJY1EQBRIr0COq57zYC1RihrVxtlT2Axa+c9Ykg0wmBOSpY4Ct
cwZx0HQd7xln5wjazPFh+nnQfGcWOASRbhxu5KkidX0Om6+HKzSnqKWg9+o30fHFGjncSPDWl2Y+
dEMfG2oommcL2eD8i4KW6BRppu2VFJxgfl7OpIT6MEfQppCPAT23xAtE76OiveJAoh+AgmUDfdSq
Pap9coqC4Jvc+YdsyM6WXOzCTBKhoWiTONTI4hA7RCFTuc0+madkVznonjzTXXGed4i4bkU5OYFA
fnAOXjRbSsFA7/ToLqPRfgJP5/ZOiSRwQXc5D0ghqJAAxpnbJKtPRSK6hopEcEABjqNIqzSImNtX
M3gu/qQPdIGzGgcLwxigMDeEscXtQQ+RQnCMRpCiEJ0efg5OTeKSJgQ6sAZ81p7+rcZEvtjGurmi
10p2EjdQiO8s0VTM2xnYehHtlQT3tVG6qX+WhXXhbGu35HCIkIedNaCTm2UHfurE6C4KzIlMXFEi
7jeh2C/00bg4QqlTRfFR1QJfKDvj2UAgZvnOMNiI48FMjOExmWnTXADo7DxuachhBLg3q3z6H2lX
1hs3zmx/kQBRu161drfbe2zHeREcJ9G+7/r197DzzbRCa5p3PMAA8xDAp4sqFsmqU6dC6hlQy5Z3
AtiA0Hz9XIfO+aD/0EOQynjrVVjIZHpMpx2pOJcV3i2M7RwoSDI3BT3OW9d8D3eU6zK/oskvsDA0
D6UAkUdp4MRvtmUAMhRj0LZYOPz/Omq6m7IiN4uQ7y4Hn2230IliUs1jmj7988ANNanBOBckaKX7
+CaGYYvVXcnf4v2CynXqRU+8CuVmLFoBMj4v5IIA3TxqWNn4Yqfu9N7wOUZtLt4Kg/F1cVQ0uSbA
yI79s+oVDq28NjlyNvW+RCU+sIsnXu6Eh8l4et8luqCGWEgy1JYW/mprlImgCHjZtM3ItLKMOf/G
ZNLLvIZlQUTuIA3lBiWkQwNMXjUaztbdJvP8hSWL7DwcXY3mOBdh0XyQMKzx1LWiWOq99k7DFCXW
CtwwdXEVgckchoG+JEqewz4txggmMbiuFKgv9ObD5WXc3s8r25gTMZRqlJwa4GDEawnFRqfb/xaG
j0S0tZZe6H2Od76CZA7JINfQKzYhhNTujH4ES4E4NW63GJhqSV8VT/vePvLbMk/UiQ8BeIVKt+Pq
Qt1mXWSUPQxN9rSnMPNiKPL00HbObXEvz7aBcZT0AVQ6la3x9QHpTrsEz4QXaNoFcibQ7zktVls8
JJHfCj+0KLcChddYyHVYJrQssvk/Zv9ol88JGv72rd/DfWwT8zZBui+pvtcdb+NvCkybqyVmok3c
taZwOuMgoe3ki4tUy04dKEnWpwm5xMMY+HvRyyFjmdwvvzD40yomi88HuhhZsXeYCCRnUy5PlNsy
00nMfWfV/3qkHs24ryxlog/4LCJoq0CIw+p60cvnudGcrHy5vDk5MYAlEc4Qii+GCj5TB3eC+GD2
uVUlKSeQ8kCYQBObKmSqFrov0IanKwdBcJV5sS9bwgszp0vtavd1QyTHMe0/oqO5UfiRnQVDS0PQ
SaxoRxsTuFGG4wSnX7RCDCVJUkHFQH79sX1rH6jwLpW3g9o0mgWczEXxkGfk5h3v7BWnK8YKkgTF
kGUaIGkvBBKcGEAeoB+7tCPIfvRO80wvl1CP3TVc7Y+Lx6EssrRCLSvzUqC0nVKvrLh50rXKEiM/
zjiq05wwdiJurE0EsSJJMSDZrpSHINrr0ltVPOeTVwwGxy95SEwwmfuhTxKaJCDQ3YUukVXpga3H
oTWH173Cuf3xlo+JGGWXjmSkmUzdzCwMD8Y8WL8SvzStyPER3m5jAge0sYIppC4CAXTbEFJbjEG5
kHjT9DgwLI9QJFo9NDNgEs1Vp/dovCX9nrOlOR+IZRvoyogJQzQ1qj5SfYrMmV0NNLFpF9vmdXaV
7ifXuKquMUHuMjDnW7GEQnEe5FKmeWB0bDoyFEcEUbfz+mDM3y8D8RaRuadUsiSYTYyYNcWJrUuO
NFZWnnOqIjwQ5lrS5W2W1hE9SUzMc7+S89AqdU6invel6G9YbVpD6eIMQ87RWC7eV/rtpHhytFOi
q2XmAG3zts4RkB1XAEMCRahhjeSTr6AvNFCpCq/Ul8BRrB4Kwt96p2hRAef1aXKCPUserKUkLucE
Foqy+V2KZi9Ix+fL3sCDYEIEGi765HR/FMl9Hu2M+fHy37/8AJVFVjekBjNjXkrYQG7JuwqyCwbE
fxPvIKBQH6nYcuGTz2hgrq4xbFmg0tQU4x7wuWpyLyU3YfmqCpwwwfFvNv1ftHlIEvplAu1rn33X
jKcl4pnBczuWLgjFEtLHlFyl3Xf7aN8cpyPZma50q/uto70jIeqPlsZLxNEvfuFKzyr2CmOizbUJ
01o3+6KpJ0E2tFQjaYVKmO6a92K7K/eNZVx9Tid7/eWYsFEV1UJ6OkKoEt4Uc7KCgcdh4X04Jmjo
cq6HbYk1XQbjIdfNowFFbikUP6EptjaERvtVbFKzpcwXmqEIWy8vHybxUIZOU/+3KMsWAep0ls2c
Zstl4xbz8JL+re847sAJsjITH+Y5mdOKdnATRf6mRRHOiiX/KRbFsUiK604wORuLh8fcJIYwnBaZ
3iTiMrozetkZwDXGnG+8JxdHb0Xvcniif+6Cs7Ppf7WImgYmUnES7UBnVsV7TCDmq15x3E5hniN9
3RrVEsCsGXTjak/5ochZXS83itU80zHbocMdDUoP8ku2SX/64JSNmqrQJ9Bod2gOx2S83Jb29LBC
bsfLbPn18lryXkNsmWBCBlUL6QPV+Kb50SulNGHipIIitvE1uZp3Esc3eYvKRIukH1ojpcVEIj+L
zbe+/RLzlFh5+RW2VBBkbdrr9IVXOV87R0NV+UiHL0zfU1vB6a9ZdJha5PYQoE89XnGKl/FQmDAC
bt//nvy0CSm6lm/HX/GupSJmP2YFYx/QZMIVYeGC0i26il0L6ZJQprds+t7rvlQR3piDBRLj8TTW
0E9cfm6Dd01QmDgjykGqLzS92jmNZGF4LkrCmUUOsq8eRCf1Apsns8Tb+kykKUiH+Xj0UlccaXIQ
lS0/2vHvcNs87fPlkS0t5FLzv62f7MdnFLau0tgOkKxKrcBB0ftYeMFraudHYi9vwRWhD/n6UcNy
7zjbc5PXsvohTAxKoyrpRrpdBo9ONg326VFAgQ3DVziv6X/wIMWUIBZnEpnVFuxmrQ/HCjQv8X5w
sru6tjEk0wuc9/Yrgk/kIv/6uZqejkkv0PyQMG6A+ZxDaohRlsG6BqoCgg659fTKJPfq1DicddwO
O38jsdfLbp6HpUiAFP/S/Hg3PiUBEj9UOnGYbQHaeHbwktTWZ9RjzbOB7JVTq/oeU5CwLQ3FI/l1
wZt28Q/h+2wXc16MfRdXKV3B1hWg9kFHNRh7gv2HlKcF2XWel1B/++N8UjBXQzbQcgKVM81kdc6K
VA7MRc5anL3dvrmlcoL5MdqlHl9596NtDBZjm47h3wuGbbS/1c52pU3FEic7vaOWgUdjcXyEZxvz
yDbKRZCbDnjB4FT7ygv2jW6Rk7Swg1ZznkL+x/DJ2McchZ02tUU2A49Wf9OH3E0cZbQUZ3QEv/bA
QcwtXl6Q/slLn4+5SYexIKRDDMii+ap2rpHxiBMfHiKMTczh19WJUoQEAIuZmfYsZMj7lOLyAy2r
jS+TufKr1HjUdUm3OV+PesMl05gTMKgFc5kUIHdO+qZ7tR/6wjVKZFDWLGzuIf/hnkbtxNR0Iomq
CI08ZiEzYzTKRoNyVeuOrvbW1hZKG3BOYnetBe2sJy7i5qdbITIrq1d9mM8ldCCr1i3fiINhOpAQ
wvBd5bHTHQVdWUFo8e6j9I9+WNQVKLOoVTqIWh5EUPBREuWYjULkoB1YuisTJLpKtQx5593mV8SQ
MwX6HuiaY1PlQhS3mEoGK+dDeTN8wZRmtA31ziiBFx65vHC2vaZnNGYHovtFK3Kq168I7c7QQT8v
VQ7D7MPb6OQoZwjGURZdiVGEpp9NmSyioa9seZnkCkOFOyseI94u2P5gZzjGSwIpjJJMAVyDccVO
C0KvjUq7pxW2+bbY0zOlp7qdHXviA2f/be+IMzLjKuHQt7XRYv+Zu8WLd7Wf2wXKqMSGIrEderxI
9uEmeFpXUzRk0zQkkT2IlgrMEjMr6EHU7NND6jeugoGxvGzeh3sDhVExedrE9URU2IvgqIStkjUl
ru9kPMp6dWfoC6TuE4ezeptnzwqHuedJJE5EcQJOIUO7uvdDV3dzEPrd0uFLjmyfrCs0ugtXr4VC
ngNZFYHWvXfO5MhO6xv75KWL7AENiJiNwavHbm60FSB1nhUgkYbErEoA0qHCXfcWBNblBdz0+xUA
s5OnUWlADwNATw5D47b685C+NOavyygfCW+MOzC7uVAHKZp6wOiPg6OirbHbGZHVYW5945uOyHkr
81aN2cyNqjdFFANtmq6I9posX/+jOcyexUgdjUR01TpHtOnIW+Q3oH4tQaZt3PF4yrytRK8OKx8o
2k4tWwKwcdmJwYPUgmW0v2wQD4J5T6hBBplO+nmK6CFp3NyYQQ/lZAm3P4pqYk6OohofNEb6cpzj
kd4zVH0Xzd/N/vWyDZsHBv74X3+fWaZFqMxBGfH3+yKwBlPAofEqIamrf5dGk3NcbO+aMxazXlIh
t7phAkuQbS1CC0hAbL3xdLPnVWM4q8ZWAadZSsaQXjxbFe0SlQdBlh5l4dGqrgYb7Epo84WLM+ec
sLAR6dA4CiYdxjtj5KfE6lOJIlhFipj1ttyWB3NJHbVCi0HQo42uMW/VRbTlpr6KTFAuVcM50ShI
42Co+7/mDip//hBmq+XTmMW1nmKK9HybzceB3DfKvw4Xf0IwnmNkUtpmFCIeHsz2Yax4H5EeC3/e
Bv8EYNxFkKskiiRMpcfolfyNks8EV3ocGzrPF7PZeVfejz7zBxzLOcnHKUlNAjg5Ff1MwxVq5PXU
8PyDFalalqrNVUxnt9NfkKei6WTjlTxIjxB2VzxkeDF8ntPSsHGG/GkWc/iqYaYHXYrPRFN1VF8V
/Y93vSf4dCYyLxf6MSL+CcYcvKUapEndYA1V+Rg236b8sZl5p8jHiPUnBv2Oq8AO/mpUxy0wGpwi
w2DlLlSefDO1ou+qH1h4rT/KburVVwP3yc7xyFNSawWtFYqQkBmfb/bz2aKPdjCo7VDGxYlq+fA8
ku6gCxvgA+UkJmUkYTSFrdXPwhhaKiksM7ltQLoye6sU3y4fBbwNwMSMaZwqyLgArpb8frrJeFK/
vL/PBIxoIapSx/BEbXyNB2jgPl7+/dvOZyiSSPCXVDalqA2VkdX063TVYA36a4XXhzgpnEPstEc/
fBWJoOgnGiYmXTBhaZLqWNHqqkdDY3RHXx7y7IBABgK9O19l3Ks63TIX4NhUYlLIUguBwN4On7uj
7qX3wT70ybcJ41ByL0jsf08fo0fH2T42idhndd9qCgCjo/5Ihxng4d8iV4RhaIFFrjt/3E28Ovam
a6wwmSAlTLluTB3F7P2JPBU8CaTtKLgCYAITKE6ZChGE31GQij2bD5rTIvNFy2rml8uOuJFq+3MJ
qbmrOKGDCJIKKtDEb8E1naSYYJBd3N62Dn1hCfsKcwF/XMbkrSDdHCvIhbSJMSDDgKZ6qXGTycw8
Qci4wvgfr3DUMnQJ4G4jEyTR/4SJzUIjk15jj6FA0CAI+dJrsSusGYzW2Gn3dEyrcUN4hxgPlgkd
jdzHaqUBdgS/9sQv9LXX4Dj/6Fz0OVqRq96VV3FjfWZNz8YyOz0083bELK7eNoKbsHhbUh4D9R/c
8i8EEHb/XM50krO0pXZR3ZrIbq9BQf2R7k/vu/0nr6cSGNfQmt0Ydy8FaGMyaCxBOv1I6xGB02NF
cSMmrrjLX0pu6/LmiSnjcYG0ycZQeihj1mNMzxTxPkP7D+bA7ZcH5bY/ll7ml5y30kc2DA1dKzQm
jAxDOSWDGsNNKph44mAtTvUYeYlohRgVmC30nEavDq9bbPPoWQEz4aVvq0Q7XVXNOAcj7ykqfxQ9
h8mxeRtYYTBBRYZCYabSpRwD5X0SQtFRhvh1lCCrqofp4EFD9j0WtftP7IEVKhNXSJI1s1kBNY6v
ZWkvto+X//52rFwBMFkHIxvFNo0BkOyH/VRDgX95aHHFp4XkcadcCXtR5+zrzWiygmSCWDRVIaY+
4yISNJ4R/VTbn/p03+KNyDFt2/nRVoUnL0aN60yWLUGhzESFh+5u4qHbzjN1a76bPeGAtifd4rn/
5hEgn+EY7xeSCCmpDHCyujf6L3HP6zza9vIzALNuMWYp9GqET9WNj3X9pE0vJe8Bsf1CWhnBRPo8
UNFCdfo2TyrkkDEM6MpwRvR4usgme4U/vF7+SPQ3f7herfCYGN/FY5j0FK8dcmupbjsUVMTyzUx3
aUPsy1jb4V6RFJ2YsoQhYswCtiE6soU5wgIiDSpB5C5/0m0F/BDcQm555IVNy1ZgzEoqfVllcYpg
uEjgSUj9oeurl0ZerGksnUD4ctm2Td9YoTHrWBm5OSoiTGtyFKbUnRErmEvlXwbZ3LhnEJaKNaap
hNspTArrzDa7xBk6vCYi1TZ56jocc1gyFvoTkxzJ196u9NCqpveqeM+qp8vWbGNg/rVuihpBXe/P
wz9sxW5JK2rNPNmTqPhBXh77IvMuw2xvKeWMw0TYJWpMteiwbWkY6m5rOypB0uxOs1gr1BALmxeJ
eJYxfi4mqmguKlYPl0hfMGUvqtHnEnHHAtMA+mHzrixjXNwMRyHWdKygohW7MSp2SiJ4Ddrns36v
gVuSm+i4SrJv01I4YirxFEJ5ZjI+rxMx7+QW8EWoHHKTfAn77goXRh4LYjOwn81kM1Nj3QqkUvAB
aVMbnYsdjHb1UjvFG52IjVpb5/CYJBzT2ESV0udKLfaA1Eq/w9xo0Qsqzmb+SAGit7WVWcx5JRqp
ECg0kUMlP8Or5HW8zq9j37xe7PhHe5eiFMXX0uGtJXNTm8igdzLdDKNNPCqqGLqybi2hlR5Nn+aF
sR063vOWt5r0R60eZ7qgL1qewFEwo8OO5asib62J7Dj7nLMb2OxUo5tmklDT5kN3xDv6qrMgevag
7PhcPN4qMiGlaNU5KUZACY1D1EOScnLL20mWlW8wEaTVZEVEGxTaKb3uSKUeVHjFKbnHJxnxjGGi
SFZB6ajOTi6hm5gENUVW+1RghIWj+t3bdNOEUFD59xpVjPczwUNCoS1PNfhEpe3LEe+TsnQ4DrF5
/zwvIlsF6Tti9hl1CLBS/XAHPrE37CjXtrzjT+3l+LjEXHYDRUxxmYI9eQWNsflYi2AsDs+fMsmU
Mc4N7mzozPZFwB+LfEKOLzpqoIRh4OvVdFggxkw70T8XBM9gzLZVmhQ08x5gSvIYpL6qP7bq/rJB
dKN8PMHOEHRVV5EBSaJ66gOU3qtuvyxItKnIY+uY7DS6l4G2nfwMxOxYNZgXIesLBHRtxJQHxTOn
gFOwoR57yRZmzwpKVQkttYWS9cgu9kePJjK4Mib0G1/CYfZrMmQ4VagPKNe9C70KL/xpHAe7PmqY
jJvZ4ffLK/cPt/bz0jE7NZB78IeoG8jQzuuOxIkPJnQWcyRNhieeWOvmNlIlXTcNVTYk9uI5t0pZ
TjFNVCb7onmckKeJOdm0ze+kahJRDQmsSvZsn8KhRqMBXT8Ehdbvdr+/E4/LsulxKpTBCaY2oWec
cYdKqBZtqeEOWSfqP7SawLPjoPryma+zgmG8oQniIIgjOLbiy5D5mHYThu8+mj4dnjMVds2r8W6v
3tksxhsg6xmLRIBZHRpm+7F3qgFj2L83ndfGd02WYc5eyns3bjvF35gGkyY0oiBKhgqYcr2rUASA
0Kc94tXzRiW8e0/y0Htg8+bCcL4fS3kyTWlQCxGgixFYmVjdZ0rEme+wvbXOH89groDLXMQLKH+9
LcX7THKNSPZjQQHx/WqSiJuOLyT8qan3vfwUBCUnIlL/+xBGVtjMUQIhg6DuT9jiYLff0sHVoYdZ
uyoEMS/76GaQXyHRlV4F+XnuxrkqYWVZg1HcXsdycROlN+Xn3scrIOpHK6C8KkhmVtgLIVTWs9BZ
avRHtIVVyj3HpO0LGsZPS7KumOQDc1JElRetAhCBxeR1XDYTj2DwoXAvu7EXLNbl9dt+KazAmAUc
c3EpJAIwpBme6kLztEm5LXpv0RySKUcwgKm4iD0ZuRssBqb5Dc4cNV4/l040aBPP9s171ernMMtc
NsYsEA0/J9tTDnz/M7djqHzMTn8bezxO7OY2XIExB3cJYfs8rwEWgwJWYiCOxv2W1NM/7IQVBBOp
g0XJ48UARPjcu8FBRhMY2jCgI4wuDIGrTbud8V3BMRF7jPoiHTrAJXu1tCoPL0yk98g9hvDYlCsa
PPAmNZ1eyJcsZII2KTFKWdYBqfgDnhPDrvXUgwZ1TB7zcDNSn21jr9x6XxUy5G5B8CB7KfbV1kvl
HWc3cD4Xe9PuRzWZO7p+rdsiHZB5kSPK6Iugw9Wkl+Cm5dzreDYxQXpMzHSYB+DJXxtMWREHS06+
c2ziePmpQ2oVuTJFTBY5BQZUUt4nh86ABw18sEWvQETpnkyuG24i6hroWpouasZJOHaNWLSFNMdA
1KZvZYBAIfIG1myu2wqBcboa6lliRMOELiEQJU3a+jHGmlpa1PecyhfHGNbtpiYIRyMHVAmJ4HB8
0TNu0Ns8xM7WsF43VZ2QjNQLqI7NSdho2BO4A+T2PRXkl7q1yWgRZLYTa+H1Sm9fFFbojA+mS1Kh
JA10yR8c0aV9o4I935o+rQn8a306+jRfgdENuHKNiqQgaIcj7uDRbpp3c/h62dt5X4v+++rvC4vU
lyo1pg7a3RgnUMSeCl71ieN9rAa2GPfZXKrUJeaD2v3s+5uq49hBA/WHqLpaJ+ZoMtsgmKIZEHl3
lDCYRH/SkX8dAtVZ0tCKW15j/nYmG58G1Wt8IVVlPkwSQE5Z7Hp8mMPiqWi6yW2lsgaMq1cgVNi+
8DjE2263AmS/VFhU0SgAkD4ucjfCeKudepNdUQqpsF8Uzsts0zFWcPSbrhyjHPQJdxbACeZ1Kz3m
Fe/o4AEwX0wlxByIDAC6iWWqTnY9BLZx1JH6xCAgbOFXnp7/ph+aoqqrqqZB24PJC+kKtNJLSkwJ
esdUF8vU7LblVSa3r6MrFCY+tEUUtMiggf6S2b+TD0qPRNfinqbQfibarsAYN0SRVQ9aNFvaQSwd
5DT4isLoZ85cE/PpdczR00V293al0kqTgZt8Ll7PhuTO2s9k4R1QH8XRaaBboTDuUKMnoyp7PExU
a/HCXfe4XLXf5psE+VYDnesQtA+s2pv1g7nnXZS2t9YKm7l0ggfbq4kAC1t3dmUndAP5Rsd5T0sa
ZoKZbpwV3XxEKKIiExNjzBDeGUdcxCFI6qHF5opA3Yx3iTO9xLVFb+6Tq13ReW7iTnm4HOo3zVyj
Mo5paE2ilTNQaZGDEs+qxTFRfMPcdB8xf+GVGrZ2+BqP8c1GKIU+p3gNzbe03sKda7m1odcITEws
Kr1oxREIQ/UlEFAvuRt46X8eBBMHhxqSQCE1woR+TEwcrTr0YmlzPg1dCvb4UghCHlFEU0SG6s9o
O6VmKCop6F2UfAUBLx9DFYKdRtUwfSHBHDQetXLTrBUg8/Dp8Aapywlsr7i4y3JPBd1K7Tgplc3v
v8JgLp2asYxSb1KmXCs8qZLyMpPWurxwlyFUlrQWSgb2bQsIMbbT6lsS8nx4KzNz/jAqqwC7mFo4
SwsAovQB7btdcDvLL2Dje9pCvM/YghEhOpKthqExETBou8DMK7AIckO0pWjYmWHnX4bYvLWgH+Rv
DMbPhILkS2fAm+klQnw66a5WVusNbmBBADKyem5w3fa0MyTjaWM6TZ2s/A8ydeN7mqGQfd23MWrA
iiA8EL9wrNz+aGdIxvHUOkSSogEk5HRP3BbykvqCrbuVG73R6dsFZiAXI7eOtplOWC0vOzkyxDh4
TWwBvGBU1oG+HKFiKN4ZBaqfxKa4qN5VPB/d3gR/m8tyu2atkpuohON0AvzmLu5/cdaTet7H6HQG
YA6O0hSrMMsAULq9m8c2HUSbPwXH33ShU7XaSj3u+cH5jGyBTZU1PZknrKaIUUFRDyoFMtrC115L
rE5WPxVJzjYyR0kYDUQpqJvKmZfVkW1+6g2OI98QdZCWRZ3l2KQE+TO9RAlUMSpLlnfxcheY95c/
1aYrrDCYGNIX05LkFCOe68dWIfagc7t4eBhMDFHAR1oqGdVV8TDsixS6qqktPdbySQOgcMddNdDN
9d8MY6KIYKZVMEsAFQzpvpvbfT5n7mWIzUC1WjsmaszLJAYZZX+a5kHuD2aVWqLq/ycMlj4DLj7B
nHSY0aTHJutsebhOhPfLGNtR6GwIW1SLSszrSwsYUn1d8LKKD+gVD6/N1iL37RFB6FrKrZnXT7a5
WVegTIzo0jAzOkrxa3NfLu7bSLe0praGDOrs9ci5L21/KkPTMa6M3tuZ+3MsK9EgUbB5zF0tJ4cM
wyOMJthfXkkeDGPTkHZltUSAqZriKsyGXRqh2jryuhd5MPRyuHpqt/Es6uUEilokEbttlq9KjypQ
bnKeiv/gF+dVY0JcBs6n3Bf0E7mmRcd+LtaXCUrrLqZdgXMvJjaXQktX6MPJoUhogiK6rBqsK46x
PicL9XfaLEFHKSeOflO5aLNGxx+PZbr9wFmhMd+r72HfiRSMvkwXtXFXFKDnpqGfsfEz/3Pn0wqO
+W5al42ZSmCcJIIYJBnPRFB/FgtG6vXBgcyze9kbN3fYCo75fGpgKtmiUzeZlj36yZ+iOLLDADmM
uLTyVs2s/4ZH3XbllnGxgPfSAm8OX2YUIgOQ0qD3VaG82/+4DLW5A1amMccWWujSNKVHytQmrlZP
EFjJ3yVSxByTNosvygqIObtaI0jSRYFN9GYY7+JD6M//P2YIz/OZAwuiGSpuATBJ2CkHxV2uVFf2
iU1bCcJPsYMUvKAkWTTBZz1d+1efapRxroyT1tlq/G0w990QWOPMuQXSH/xhK68wGPdL50KPGgkY
9aLjMSwh5ai4YhUf03AprKbvrakzOC/IzVza2jDGBzW0LBRiq3b25BFvRGlXF0FSX+x+L+6Gzrns
hdsBcmUi44YozQTTRIAm7Ip9SIVc/EW3oGu9H4+0pyywe17/x3bMWmEyHkmUONNbCZg095SDQdTt
phBRy0DUEnfglXNs3PRLVTXAwdbQM8pSKRoCG6tZ79A1t3iLAzk/JzgOBwEkldD715KXSOopKzD6
Y1Z+KSInP1WB0dlh6ReGYIXCba7zprDRr/LRMc8WMWGY6PDKSAaIqD8m4k00dQ46DDJuKmAzSNGX
M4FyuyYS5ksZSBDGZoPYIQjX4rAXgseI8I7oza+zwmCiRjdlJCkXYFBhNDqdtfRNN7bVw+ntuOP4
wuaJskJjbrytKhehbgBNBZuMooUu3la1PyfuAOkp2SXISXoK1P7veUw2Gi0+fLQzNFslnHtFQSRD
eJTlN2FyouQzrN3Ta+7312JrhBJpoF1E726qNbq0vwXSK/vfJdyas448Wxgvh0glQdoGUE04u4Is
PBBp5vDuOb7H1qSlrAk04XThBV27GrubEfrC9cC7iW7nh1afhZq62rCLOMthRuAR8q3h696yC/18
xMMOc3kwHjfxe544CBeRifB9OgTKHAKxxByiU2uaM1nS3bvuF5gOwpM948IxIV5oWzNfzNMGm04X
0mmX+pVroLqQHQSH132yGZtW68nEjDxcqpREgJvm2hYwAyKSrKW+ksnj5a3Mc0EmblRjFmVhBZxC
vFsgALhwAhPP/5hIoU2kkhHMwSVJ1INSd2+CJLsa9GIum7F9GoIHCoFNpMFlg/EGcQp6s8qCzjYR
fN5n9JdMu+wFs9iFb5D1xGgx+zLgtl1nPMYdirArlCkE3hL2Vhz8DLKnQPEvY2xXe3QZ4qGmjCcQ
G4qiMc6KjJJcjesRStogDNwKD6mwS17oMa/a7a3wKiqciLHt6StUJiq1mdrPhFKgIcW/b+/poGGl
djQ4Os3RqHtuizr1gQ8hfQXInMMdetQFzFekXKq/FIoxXIo7XHHbR1Y4TIxqsyFSygKG0cIxHrG7
JvYwiPd0jU9j71/Pf6J3mBUc45JzmCwQPIFZEXLHGCGboo1l4D1MNv1wBcL4YRV0TZHqsEknd8n4
Q00wC13MOM6+GYxWIEwwwmTDUR1b6hH6E5kjEGn9Rv8qfKZfcb1gTCzSEhKPWgyYUMOdNix2iaw4
0sK9rVN/uuRvTEzCnNpZ06mDd854eu1PO8EudouN5KCXXOecEPgPG0pTKMkUhVuDwTOXVhkHWiUW
D5Tpb9yFT9pe/pbvJ1/Yx6LV8ujd2+8R/W9Ek+Faj3kWBpUJRGhE00JGhMJged1d1Y6gojRI+0zU
H5eD1eaVcAXJZNYwA10M1QjkBdLczxAPgJbcaOzb8acUVe5/g2IC1DSGqjTPsM6IUqdPdCsdNRcV
lMYKg/C5kYXHy3jbewwK36JhqDr++/NuUw5hkNcC2quXCTId/WI10ByuJB7ZaXuXnWEY98/rvB7T
DtE+nfNbOM1jP0o37Sg4KeiY1mWT/iEWnsEYn8TLGwobyal/QgYVv75WdUv6guqkV/lSYvO8g7OE
GuOQRbgkppQCTq+/qHjIhWA6fTIW/m0TS45oc7LExMR3UqbKMeUI88Dmfq/04a/Li8f5UBrjf8Wi
12FswJiRfFGKty6ULCHxc5GXR+N9JI05GLWxnsZ8gEGIwNdh31yHRHQymdyF4rMkSjdNq7t1WDqt
1PuVPH1pgoLzGto+ms9LyhyZaqlW0bzAVKql3/vD7vfcY247FF2yDyEZsieKhvwCpO2p/6yeD028
YB7sSfbqPcMloPdlzOxarCizdF85xo9Jwokhmw65AqTfeAWYdYLSCFTkUINSTdz7bXI7RDUHZDvy
r1CYyJEPYRuRESgCBH5Vj+wqiEXatRN+oa8iSGGrnHsw/R6X1pGJIW2mJYM2ANBAv2n3yxh5orHb
66bpIBrga0HP8891K7O2WyIRtDHZ3A3jUQmPErenetsZzhj0N6y+TSUvYhzrwJDuA584Y41RzpoT
3Na0nfqJ53vbS3ZGYz0hI52sd0Azi9tleO5k3vHPWzLGCYRRIGpKAJAcq+Op1e9aTezmCl2S+T60
E1cdLVO25C+XoxQPlnGFpEOYykMQUBrUpeWnKriJew7VcztAoS70lzcwp0ibJ3NkUtMmTztQKuZk
QpCM2DIIC7jYqByTtveTKUIDjRbDTTbCN5MG+SkZbCd0XXjpYdjVghUUKNTMDpUkG3MLs/4uL+Om
e6wgmWBvgM1qziXK+zXxhT6wSmheXkbYri2sIJgwn4gTVFYNWBWWszXkXzXIt8SxZOfJMYkPFVHB
IXqXZq6u1aaHrHCp6at91kodIYkGXFGqXXp86WjeTTHhr4Lg4CC+ChiH1hlWLdH2+CW9meQvUnRT
hC+X7ef9DPrvq58xiW0fpQ1+Rl1egTTlZXlqLcbEWWUeCrPNhbwxZahp49Lf7PLheihAz9R5Ymtc
B2X2+pxXyTh1sGXykJvEZBEzt5QE/MwJY+ghmFS5vETE5mVk9RGZbd7qk9pNMRDjzNXMh7FVUW+T
7BGTNS9/Jt5GYPY6keV0MnoARSqoPO+l/Hb5728Hk7MlLAeqMoO8qkoA0BQ2bY+YdrnferQLVnC0
Bw4a3VQfTsoVGvNeCTNz7LQCaMEcxYexVOpjbprf2rHZD4u0OFLbuJXWvDaQYKlrWXT0SjX3TYbh
4sUSyC7n53DcU5f+3AQRUnChKeLnlG7n6F8ll2ZQ43vTfScHpHre5p3IzaByvihLk9IR2OIyxJZo
vs427aIOOid8KjD7lU6nwS1dfeWxRzneqjMhZwxnPK9iQI7Dk1k1lgnycpS/zEHoXF5Q3nrSf18F
Fb0lctBIWM+W7JcBZOn6RuYWdrarjCsnYoJKpJhFONCg8psYHbvB/5F2ZUuS4kr2izBDIEC8EkAs
GblnrS9Yd1cV+77z9XOUPXOLUHBDU1VP+ZBmeEhyd7l8OefNvqe+dgh2iiSMeC9s3FJYwbWoA2AB
aYf7HN0lP/J8rA5mVbQ+BtRT9PkOJJiccKiq89DZ/5Bi0U69Zb1lQ5o5YT9F4JUxH7IWbeMlm9G9
mSb2m0Zwxk3KdEelC0hnkOF+vn0Km4kIzBojpEf/v0l1YYN61WDTZKKjqPHpc/CcHnq0jmpHTLuA
iwVN8op0eHFLqdcShW0qKTOMkL8kCkLcCI3qmllLQoJNT2UQDH2oJsANDBECbWkUEz2GkMHBB+b7
8LkKdsmMaI4X20KMMP4y7zRSiWuBgpPvyDibpc7fEeOrVS/7oQR9WilNCmwZzVqM4OIboml2EnAc
OYBs8dsrTT7au87jdCQz2RmJo770f0v7Ardc8UqsiIjWDJNFawNiO5f4w2MOPlRwZC0gBlruuw/h
o+zK3NbKn+cndoEVYTSXBd9O3DSzUz5YvvFpOUzgjnod3QnYeQfrN3t80c0EpTFs4L6IbZxmgAHH
mgPqznvrNf+YPFU+QKn2Yeloj2jX3+WvsqfN9nn+lChYn111sdnVkJjp46detRHIsXhw7JwG/m1D
35JEV45QUFA0QNIpUuCcxqxyFz0GZP9HpM1+S4oOOk8L5RBdRK02iyg0jB7riZY7kB45rY2QX2rd
m+qogsHGBMYsw2ldXh3ZOARzbsBndcDnc2wMd4dedZeXjopD+n+QX/Lcl+jYMYDwH3nCKWnzYBcp
QxV4JIS6AyzQjewq8ItITxy909iB9dGjgsjORQMwUAknIiO12Dq+tdPkW7K6LXV0TqFVmju0xj50
VXkgeXfI6Pz9tpZw33u90p+3gXD7h1qrV1EDMY0C2BH7Rxg0DsF12T1nyyBx0jJZwikm5hLqKcfE
DGMSOU39OtX/TK3KXGuCq47VXAasvylwZd7CxbNMRpvrOpSz0lEhAZ9OouL+SZ3aeASXlXd7Jzdv
uZUwwd6MDHh6wcRT4HXomn3zQNTo25+JEC6DIi6nsM2xHrOcdmNTfK/USvb0lSxD7GpWy6adiQYZ
s/oYEOI0isyaufFcqdzPjRL7SEEr34+mCQmj+cUmod8vkUPCFzZKIfV5hH5LkhDBq11ST3aAI8mb
d1YFkIkdcmNH9v/yQ2mNRME3q8MGOmSpZlgEKEiC0eZGlhixCg3nTTjBD+uu3OW74KDvmTOeG1C/
ZfeyLohNP7ESKRgwm8BsVzQQCSgTvx8YopDKPmgNPd7Wve0beiVIsN5UAXhewmkW+Np4/QoNfKFT
BNjO0a199Q4dF5Hkdtk04JVMwQ9bPVHasYBMne0n0N4kxXEx7rJqT4NcYr7cPK90RaO8mASOB1MM
QPI27C1Dha4ksWtrmaNbfyekc5QafO1TC24JmaFtJibQLPgfiYJ2KmETaHnHJfLMmRccg28q5rdA
nFkCLxJ9/UwKeLNpEEBpJxRIA7jgBAeiVyRXWaPyKIuTthAn/JqCjdQ4lW7s/w7Qk/FTmOhJkiBs
1HGAsJS5S/zWR19ua+Smp1p9X0gXEL0ZFNCyIydtfyyRrDV/mfMQEf7q+8L5RFEOGOAR38/aY6L/
hQzVOD3Y7deul9GNbgLMGyB4MjAuquu6iGk2NaxeFmApg3tm9BZkqRLXTFzmqsf2H9XX0Wfcf0pV
p5FN4mw6j5Vc4c7KQJzC8gByW3ZOTaBhjkcyxzLPIZMiaF0JxNemBDjFe5NH7uX7yDwN+tF09fvC
4aN0M8aMDl3+cls/tj0WJRZA0gll9Ko9NtODQOUYVe+AdKi3gxnOVxMnPHNgB6T+iPc7qWljJVLQ
GYvRpSQDRKIWXTx3oLT4WAWlIbtCN1V/JUa4Z3rSU6tpsKPBCI6Yt6H6cHvrZN8XLpUi15e64/pY
GqnmYPrSsRrcLLeFvPdKXbnc1Sq43qxC3CRAgkSJuPa9v21jL3psrXP1aY/GcPW4vDcqxqBkNoAz
+hCC3g+xtyxE3PbCqx8hXDF1wkjKBvwInuJ87wX5otGnGl6Y62VonjDAe3vdm+awkihEpbGqjwlZ
oCNG/mVK37T4wzBKTE52foJdU6VIcuCM88QUdTpVTR0rKArJ+XGzvXV8glnrCTruKNd1Xh7G629v
7HWvkuJySrZLbJxZ0r6yEJHigEZvtjMvKV9sxZSciUwNRDiRXClYNuf/q4vgsPZNoHJawID5N1Rs
S2l3ztW6gMIJ9nFVRU+QpcLxX2o/itBLGRnojazVrwr5YGOQ1JI2sFznxd6l2JiTweUCPygoGx7s
md6VSI7HAXpyZ496scdcBfGar7mRF3i3dfva53J5qD3C02kUVUi+6pVNszac0yiuqKcUzoSZBPpX
elIAuBW+obKjA4ftN+B0BZGCBeuTMlAS1tSbUC3GJFq3X8bD7WVd2RNEEAJ4II5uqqPMebkqXbGH
PGoT6kX23uwPvS2JczePaSVAZOOq+kSpiR5Tj8/WKU60gzN0i8Psg0EdlHO3V7OlecjVgJuaYGpE
FQEqUjpatTXm1KMDWFK7b5phPmVUNoQtkyL4ICViJStrSCnKCngkfqSVzjxKNm77YCwNvbioM1Mx
MYSmhMm29BBnT89LeJ9pku9f+wV+8iClsijRTYYGi8uTBzikQiYjpV7rVUfQHJ4Cd34agO3CA4jo
gwwZanM9BvI+wKEGD7A4GzCVNYZtY5hrGWFeCdAUIZXU9DaPZSWB/4KVgXYL+GuTARJ6NM/vzWCu
wJWKx4ZNQ2lX5/VqOK01nlOgloe+iU7VUqsxYXqtQqv/jyNyCtBro/4DvjJ/PIB7UAqgcF0AeufS
/ilUCMHSoKqXPG7+FWqcl4N2JCcdM7H9nZRni5/+xRUoyBK0A7nKvgonyAo+VGfejcXn5/t/evAM
vSNOSm6pq+cwHDggBW0dz1MTAGmic22KsR/ptHh1gItpfo21VxKAglb/MQQvt30Ed5qXK6Mc0MjA
7aRqYD4U7o18mlM9HALihSRzJ8sCmUjrNOF9TPL9bUnXCnkpSfATVO8KgPJDEsGgo3nOJjf5Zfwz
Tt6IVdjoiuHA1MK+pfq4aMjXEC+wnxR0eA0fbi9hY7Muvs//v7IprWz0fAks4ll4pBXkbP41dUC5
qH6ZGERYh3AoDJhx4LXCOqocD8TvIzBpW5l/2LiKLjdLOI8lxEU0pxBSe4tPXP0QHPWH1rVOA+au
NYmaXXuIS2HCxTroc1dbCXZOGSzNTWndP6SGFh5vn8+G3azPRxxQizq0uWYl37fUV6Y7G/3d88OU
741QAga2ocsXgoSURAIe6iYGTZMXUnQnmPdRDma4UnInSfZMExxcHNt91ExcyHJImQfK09u7JVuE
4NS6Op7GVMVu6TUGI53EuMtV97YImZJpfI0ri+kSYCaxBmsgOJFHzpdS7i1voQAv4sCsMqBe2ZYJ
DsAMUtq23HCm9mjld8ogUTDZ9wUHYHSmCfR7fD+ZLTfIg30dJZJT3z4VZptAvKcaE58LKp4nFhlN
iEiSp3y0vyeVflYmJgkPNleCW40awME0LbGOPpM4y+e61bzOPlgAT5dBsG1+30Z+XAcXAYZxBAsB
mFPQJwG8vaKob+NMP4y2DONwW7lWMgQDSacS6BU9ZHQuPVVP8V3iBu6wG11tcLq9JTn7TeeykiaY
C1lsrQZIBPFi83PffoyVHxb9ktrf0yRyb1vN1t4RFZENRlaYiSMSjMYu9bZra80bi8ovxuHIGiKJ
MLiiCtc+Wkx0ZD1NywDAkSAiNJpMDalCvFGb91Nk+6Y2/xjS4TSmi2Q1m6IQnOsatTVESsK+zVa0
WG1vwCbjr+b3jsRu/00ZK+fX90zTEHxSwCkgwSpcmeGSl8Pc2MQrTWAk9p+KVNY/tWWYmm4QjWkq
Bp3FtyFt7SUgUal5VnMwBqSoqJPIqDU2VXol5Op9SJH5IEYBs/StR961nu/aAshrnJrEfPnlUX/E
GWtpgpHmIUrfhgVpfXEH8l/HVNyll5jN1vHj2WYglLVA/Ss+Qlmod1YxQpkV8iNRX5L4aMYv8yTJ
4V9X5PhSKFTZJBpyLeL7bRkzFtKo0ryfVSv6pQViyInPj2N28qlSnEnShL1lqGuh/P/r243G5gwy
FMCrKmc7eqw7iZVuqhyyEJpu8+lasVywJGpc5FGuee3kBtHHaUE8IwnMto7HwGPDYqqBETnREVSD
lbYhQGS9Ob/rvk14IJqak8WSWZathayl8F+x2qgoV2fcnTww6wtvARVcWOTA14tnSVy2dSAGTBSV
FUBMWUzwAhrcc5SMyPcbjVvRe12GjnndCQg1AwqxhbtZxetd3K6F6lHYQAe9YAj74kjaCUmPxsqM
J/Q8TGyvsUL7kTaG+QEEeE5k6wcDeM1e0SnsldRtHjrMLgrqhOEQNxiA6Qs8mLM6rne0WOrKs42w
AAn8MA6Hocnr2LvtJbdOG6lI2CGeerwmeXkOtm30SgvsFi9shzvSLvtMKx/qOHMjY5HYxtaRr0UJ
Rz6NRdmVhal5qeIV5ikp9nYhMfpNERaq8CpOHCYvnLbSJfakBFhNb7/ayWfsVkgkG7Z16WPIQsds
LGbbr6rFFvqSJ6XuNG8KQnX2814B1Z+iacm0G4CU+iNIqng4Mbujb7dPakOTUbrVAV5qcl22hNdZ
1C3zuETcYphyRmLXDcGHdlvERs4LR42JLxTe0dYFTONLbZgIqYlRjgjOXwPTLY4U6XB7V0Q7k6Dh
CiBje9mM1MaJXUgUVlUrM7FAa4xbunhg6CcoKscYJEe2KYOh6xV3DUF7hhBvWA2N0qrK4APK5zY+
ke6vKf3lxCo2biVC8PtpnbboOMqJF2mugUpI5EYyYNkNS70QwVe58phtTwFrpJQgMSo/UtNpVOrk
vdP1B4kObOnZeimCmeqpOsTqgN2a98vnYM+5W4yX+Sk+Dl50UA/tnSzmkAkUlK7WKOpVMRZG58ey
PQ3SXB3XISG0NQGqZYCjHnp9lVo1o2Fp5qGYvf7Uo8Y+HYszAzxz4tNj6A1Odjej0N4Tp9pb7u3N
3NA89FnrjDFN15FQE87MmmcVLbzp7Fn9UxgD1tqpVenkEH/UXC1vJUQ4sAwd3/WsQ0jncrShFPWD
+L7yOBaUcpRBoWy5iIslCacVLSV4R/MM9aT7CQjv7X5y2Dfq6Cfq577t/jJzBoOPXS1O8A8UWCJN
lGNxQ/OpNj1WSOKDrfj6QoB9aVbMnqvejLGewWd7Th2kqB7vxOEhog1Eoz/TCIP3n66seIlrfQrj
ZPYS6z4Dw5T9cQbQ6m2tu55hu9w0Q4jiaaVQGmUQwkNfjo9XoZ7Eh8llmElbQfZ69wzhwa32dQMY
DewexyHjzEGBW9xVHmd62uV+4MngGzZ8xYU8wZWnw2Jh7Akrm8k9XZ5s2STyljrwe8JGxVQHeo2I
8mIOdhuOPEjhlJOZr7yEmHpaTsggYKQxk4GebfgHDXGjhhIWkM9UXfAPhWmlYx+AjYEq9XyqizJz
02jI3LEPZXf7xs5diBK8hJYTU6nB4ehp82mGw+slSDVbcdE6uhNOBnxfeqMhg+ul6ejXwYNeHIrs
e2YA6U9WM924CUEz+TNm5Utd2VBUdfCqLUQRhAqz5mvsvks+jc2zxIy4mQiOFdkJXOyAerbByCmY
EQiygbOCVnEvO2MVAB8rd8aDsU8wjyUbDtjUu7UswZAiJazYEOF4bOIQ2wn2HHZce2MgD/ZAJeXJ
8qJbe8gAf4L0Bbr3DVvQvGCcZ5QU+B4qxblZ7pZ2eE37zzGrJA5voyqHbBLg9jCRYCJ+tQXFMFhd
Z0aHvCLv9dHdyK9HNFeMwKWbD78OMA2z1YiKrge8x8gVpHA4qm3ZazxborlFaDgKRmYlWrFhSDrS
F5CDDAa7ArcqliGftIpoXvDdvGfPi0sc3lixTN6040QPtkskD6eNs0KqjMFRUAaaalu4ouqGYHY8
QsKkHm0aOVYFL+Wm6dJr98UQ5fmxy4wwlWRpNlzThacVjMxYoq6NM1y8avWikdBpmBtIp543I7Of
t7shaGE3J2iZxgiAR9EFqzEnG3ZJHzuJqe76wrGZbMpyw0ldLEpwgk2gW4Yyx7MXGtOHQUm+jeze
rIzHodEfUk3WYSZbnRAqhZgSUwjF6oLWLwBG3y9o3T9b2ecgYU6VW55EM7klCf7qYnVCrGQWVA8W
E/Kyz+y+/MihIOFDvmFQgL/dIu93nJZJ31uZOB4+RoEuHTHrhi4gHbYz/cj28WE5mN8mUGcZu/Ix
dn8nlkb3Al734OrmHEaXwpSZjtUQ2aD2iV4ADhJ1GebyZUi1W1uILLtKbA0VcDSAXAqprEApSk2Z
Pe25/mj4nMs4+rv3kwfqJ6dst3y5fWQbvsRcixO8fjX2Ux9lEDerx2y5nwuJEW9934R3h6PnqQox
Q730pKpY0EIjmueOnBYZh9/2921k2JEC14BZfLldWhSlZhMPs2c2Z5McWlv2dpMIEDvJmzbtuzTh
AnLytRhJCeZZTfJ23wpikSoyGJIDYK8i4ixgY5cZaXJcGur+X/DKuPmghSf9pQHEeYee5V1U/B26
Mh5WvjmCuaK9Aej3eNajrCc2WixdUYxpqmp4eTRHHQCWo89bi6SNeRs6rQPnTDMYZvVs1FwuD2nR
FXXS7AnFo1PwHB4ImLjUxx71VtUFwtr+1/HbcTca8Ao2Wi40apmCvC4szDxvZs0DX66nY74BUKoP
064GnlvoyuiwNq4p3MUY4rTRPo+dFAx2iUMF9FSB6hX9nUExOcFOsyXrd926gDEiqiKxiFamqyRy
1Fo1+IEr4rU0BH5LTAunJ+p0AL555KQ6IPdvu4WNXkqKBD+AVeDq0OwjNoPZGfAxVBUpEZTiauTh
OAJBc5dZwK6wnhePHoqdTObmGlciuSWuguoF9WvNBrOQl+kUTCCGORwygKw7PcjWn7Kp/eVGdmjJ
eonC3dEoOFZDQcYsDO8H/WubSd4jW4kKCMBshU0JQLLF6B0gj3XakAaH9k4HV+61Lzl6LHc8np4P
7aGQvR23VBH1TLB/4TGnI914uYOmmqCBJoGW0IrVugPc+zr1et0C7NMY9ui2u60kG+LQ0fQf3ysO
081a+L++twBDQn9QwVzZSDzjhk5ciBCupzBLK7UmPXfvH7MArE8LdLBx0vbT7aVsvX4wiKpz5HuK
gIJyF7ZSPjs3R0Syo+oBubgDF701As4K3rrr3WTI8KBs9LbS95mpDOku1Yc8h9l16dNo4ZXoZF2X
DDujzHPZoMLW4wXxNqgG+NQURSLq8odVqLaF+TKAWIODchQ+VZwOCEf9uX1LTsn+9jZsXHYXwgQT
LMtBjfoBwrLmXtePSyY5zo3vY/IL940NdjrrauZds9IGJVFkdttiDyy+StYrvaEuGKm3LQPFCQ1N
uYJJl5OuNxVSsF6UOFayADvo8zwB7aPo/NsbtWXbF7UQwdQq05zyZUEtxHpVf/Awjbnl58lAnNs4
iVPcV7JxqY2loQ2cqYB+4OTOqqAHTA3QJxyhn1VtXvr4ngIuLLWPmQw5nv9uISS4ECNoAAujKaw6
iOmi4K5os3MXG06elUedZHc0eLu9jRv6gDcymiNxx/B6snBR55oKU4oS1auX54Hc1/OvV+PwfSTc
bRMqcYXMMcxGRnWaq17TO4HyT/utlqJMbi0BN+H7kJcK0kVBERq7rQPVhOPQlPOYeqyUPQg2ckCY
mEQCA2ijDFyzwsGXRj8CiKuHTus7nh9e7pSdXoFV9P81Q8G/Jp4/nnAWRayGYQpxOWqkJRYyaQQh
ofI6ZieknnwbjCNxc89hP+QTFFvla55g/49E4c3IxpCFagKbHU8g2j6DEw6Io27ymB6CZySHnMit
DsVHEMYwv8Yk/SwPT7dMa/0LBC1cSloGM/8FdI88wAlkFu6k7CLf8rqT+cijxrFzaua0Em/Ivyvu
NaI5XNY2CkNXeanMbgukW0Js8TvQNR9iIl7z60NMjCJoZNzv8olS8QkWEsXSExNNYnOj7dTWcgzS
o0r45bYpv2NyiqtBcRgr4W3bROxziIGhUFchgo8O0BQW0GEM1jhjrgB4fanYpyjJg+BEm3zqfbsp
VP0JhkMUt+iLAfBylaHFL2wxyA/EgCQ/m+1Ys50SJykBhvsUKo7WVWAbKXsSz04STf1z2o/Zt8Rs
jS9q1tLUiSlYNdzcYN3imnXZSMK5DUPHCA7qkngvwTLEVEM5k2E0a4pUg/6Wpa+pLKe84XnxfVxa
yCzjpMSLvq9meyEVm71aezPGfarughB41+ybIhsu3l4J2t+Q0COWqQsvllpR7UWrdZ7zSt14AFSj
JuOnk4kQ4jYzw2JAM4TFjB+S4FMta+DbDD1RTP+/JQhOcc47ggkPfB93JSCs0l2zzH4wjfvbSi1b
Bv//OioM2qDveuwUOrm+xGnwoZ8TiRPYXIkO945uBwNJfsH5RKMFpYqgVmrxRMuzamdOMrzdXsZW
tGIim4RHMeaR0VYlCBkaYH9a8wIyMwXAvbnHi87BYXnpfVjXD/mLf3PfcN0iwsM9cuUL0mFQSGVh
39L276HWnFT9+/aKNlw2FvRTgHBppHaDR02I87fouOvM3CmyHzotHVv5ZUR9vO3XkoStM4J6icJW
hSZ3f5nFSwZljiXB5KYK/FyMOGVKraYHBD0WA87NGqwsYGAjU6M7APOnzu192z4YS0NuEQl9dNhc
KjQz0rmcUXnxYhUoUMeSPd/+/n/RtJ8ChIOhbTr0+Tgh4/yh98JDforvg3MXOgbaRVM/Vx1ZeX5z
80wVrhPzQgiP+P9XJjpUZjo2OUECs/xmVAel+qeIZRX6jaAIXh+xnQqQN1yhgg7EKdC0kUSdMUum
7mbTKYDURd1wcOojp/OypbiIW8fE+/nQoopeK3SsXy5qKvO270AX7gGEOFX2NZGowdamocDMQaYA
ro0ZKOH7iT0mbYR+FJI1p5hWjjKCFqX/nVtgJeY99FudTZ/XWZrrOVoNjO8m4OLy34jvzbUA4SYL
y7qfLYOvQwFCXPo45smumCWXAN8MIbAxEaVRxN/IEOBYLjcrnVJ11LoSqwCXWwvQc30fHZq97O29
lYKAHORtVLzzVYT8l3IWklkdejVRGvo4uDxLGri1y14X7/8Tdr/ndq9X9VMaV8HV2egK5sIZ3zp1
3/8AOO0Xc1c9BhWSC73bgVj7NLvQbb+9k2Vnt1z3epmibmflHLcRtrPSQyfMH+q0dBRymGTMXVs2
tJbDf8dqgWaZDb1ZQg7FvZBkb1YrRdHhUczVHvJJWaS0CUr0wlKQ7O7HJo1478ngomkHxS79gfJa
FyanfyNZz9vH4BCQsUe4IAiL7KjokRRFby5QJnlZaPT5a+F31BByDPgG5BqQcBbkhBgmHMrFGt+r
5RyNYAHP6qu15/icQehoMsLfawAaDo+ChlmE1TpqBKJ9dbYFqr1YGz3ALKA5rt3FJzt0zKcYk87F
Qw/8cA7mDV4DyVXFFyKc3oVc4aqK5obESw25YEVRFF//TNx6FxxnAI7cR38lsIFdt5enubdS6wwV
RPO96oL7RNhgayyroCHqCK2he/tzfSpeAzcGriZhwLjMgYakf5MsdcMWLkQKtjCnQAtNKReJBj00
ST2BAQZ82+Yb393mOXuWFWa3BDLO2Yhj5U9CwWeiGDjWdkJHTxlNvwP/RhLkh9uL2nDLSKn/FCEc
Xz4SO8Q2j8hUBPtxHxx7fzx30tfzpnqu5Qh3JV0QMWFzR8+OnHlXHW2/vw/DneLZQPFmjl3vAI70
IZNyN2z4yfX6RBhUDEqRLKkgt1OVXTgs93Qyn1Br8pkm6yjfqj9eyBLu0Xaa0O1kYC9xGaBgxh8I
5pd4T50JcMFYH6csleG8b4WK6EplFkoIeMhd0ZllLWiO+yngSmnPD/FL66Dn36/dSHniFZLYl9Xv
N3cUwTxcDOhtkSe+vBHKZayyKkgnj9n9cdCrB7ag5baJvSGLJYnHTf3HuAcjoHkCvoqwoXM6kqEr
msWrKrhSZ7DDBuB4KUlfbhsBt6NLHwbYLiApI7+D/iZEc5dLypNgZE02qF61GICWjN1Urb04Ufal
aj0qhQxGe6Ov81KeEKOkNNfbru9Vr5y8Nvjeth8m/V5VvhrjYQrSnaHvGl0G5sEN+dYa+V6vLnKM
tqpAWIHMOT2V4dEsDhXID9kbzb/MYyuJjK8PDgtEyROTTUDHwaTxpTBjahkcdKt6S/Nsmn+nsn6I
Da2HALSQGJz+C8kewfsrUxRi8EhHtICioAmslXSPxDr4+3h3bLaTzVL9F3mgZsGNg5hSbH6rpsAu
4s5UvRSduLhdncxPABTRAZ5ac5OTDN9lWx6iIQxXonR8lcZS0rJTy5ThtJ75A7DfBy51l32HRgbO
MybrIry+xBGpmLAwMBCjyCqWRSaAyBE9DxZvQu3kc9SC2xxp4mEYdkpqZbLBQVEaSqoMsynoY9Hx
F01+l9pBR6q2dqYCbdK2760hd/GDHk1UmG5btUyMoCNlXLWkbhbFzQNMvzbpW6vVvhGw45+JEaKC
rApnCnIdxR0U3x59tXyzE0nj4FWw8++OIeuEPk8ck9j6Mc+DBuY5yBhP4V9ongGMuKt4ldfNTvDI
nzaxLxvoEU34X5FQCKifjWtNiD2CuA+tQp0Vd7Zb8Jbk+1SXdbRsH9BPEULsUTCAZ5YAf3JJes6s
r031fc4+3z4c8bISVyFcVmMKXsI+xyrypXdUzWfNI0u+Drqsrnj17BQEiY/0FjeLUcYQZPWO7hdu
6FkP5rd/G4/GvxNJFl2yc2K3TE2CKFEYdq7K6EucLA9JY3410F51e/ckOiDiVNhLocb6gEUFs8fi
p6WXVeXES0ncNeEinHI2NUMNAVXpcHD8+BQ9VsoOIGrDXfulOfBuI+P7NHrhIxmd9NOfLU/wQ4Wu
g8OhgHSNftaHfQWaz9sCZMfE/7+6c7PQBocMxTH1DVjD+3E3mczppN5BTKyJuyh4oLRshqoxICb8
SPdgl91D+dQdO7cuH/SKyp0sW3h1PYkSBeeAHkIUOzTsHH9F98/x1wE4wj9A+rbT0JMzJB6RONmr
94MoUfAVaWShmcrCGic8LB8VzOW9A6wZnv5cxk4bg0g3OWRgipDlrcTYUBQseBBkkGnfahA8mCY6
+hvHmMgO2AqHvExAJCnDS5YtVMQJIEVuRMWIrbVejc/tw/SGcN7VKrB+j26IpzQw2DjNnZS4RmLr
YjmrzCakAEesM06CQxAjdLMySTgvMQddCLO7bgqAys+tfX7ogatNzm2z/yOLE8t/MRuWIbEgolHP
VnrfhndV8OO2iE2FMBCXmQTwiFehoJ51Q6FPFdiTqmbXhkc1/qDqD03wYAa/WNR6V72VJME/jdpi
JXoBSSz/Fv2zLF+Ucnd7LZsnspIgOKh4Umw0FkPCpPid7S/tOS8PfyZCcE52ltV46pTYLsOfIr+f
7lpNIoKb4PppI+6T4I3MApg7XVeDfjeOAHkDFS6au1prvAmkPFOPd3iJiX2LSC7hzdhitXmCSyrx
BDGDGpsXTMtfdmHtc8N0wtp6VPtIck7b4cVKluCF6imurUiDrPDjhC5jsErhPWB/nV1O4yWjcrmt
FVQVZhsTXe3HqYewmj0Ao85qXuZKdvPzF+B/PzPM+V9ejXFummOb4cxC00/sL0X/zOC754Nde0od
en34FNKjsvyRRaHB4lJqE81DF1pYWZF9bRBHY1hYTZ5vK7zkrKj4mGIN7QG9DCHjjvgY9tmr4y48
Dx5/mk6j/DLmP/rWVgpuQh9NuzUGyKN7nnRCO/PoUIdfxRhgv+u+3F7epnIAKAN1L0xnXfXBqEGn
ldOUI6JGVpseFHIaZBPyV92a7wb9U4Z4B7LaoIs2Zoqr18+TsexH7TlHSWB+AG6CrwX3XfFhIKdE
BiG86UdWYgWdNGaK+SETS1Pz2MkxN9ID1KM5KcpLY7tV+onJsEK346iVREEf66RjbYHuHjf8AbIz
AA5iOJEdtTe72in7Dj1aMm+8ecuvBAoBtw40dQODqYob5X5nnOxB4hNl3xd0MTSNIJhVLAicV7uu
Hry8kBGVSxRQnLW11UQxprrAKfXajqGxPexdfXy7reWydQi3Vo9MSTag9dytl6+l4psyhD5+N1zZ
7OochCtrnIZqnin/PpJ9Vl96gfIxSQLHSnWn6PRTaUt5yDbdxEqkcF2BlbCa+glHP/h0dC2fdyTG
JWqHO14AC3YymJirdLhoxcKdpScAkFMqHFTncuxYtDF48XO+W3Kn8ey9chruiw997tw+uO1Uyc9l
ign/PFNnVhPsbOs1x/E+9GyvTBA9M2BXq4CGsN3SksjcDARWIgW/gRpwkGU5Qpxx8pbKeBi6T9ZS
PquqjCdatqVU8BdKWkWxumBx8ykA8sXsRTsMXLqtT07jGehOp1A6rifzUWJPf65hpJgkOMaMYIJF
d/mQ7NgDSdbpvHdWRk/GyrgZYa/2U3Aimb5EU8olzknjaNFyjozBWUjnMiN0lir5cVtlJLYuloQX
WpalXmBTG4t5w5I45lT7t0VIfBYV3EmeaU04a7C9CXtW9A5V7nvwEf+ZEMGn9KB86qoU21Yl5458
sKAT9ettEZsnwzAkiGePhSkKQcRCwerezViHEiNVY30LU8Xp527fAzvCWcLSuy1uW/dW8gSfZerR
NMfcZ0XH7hze8Wprinr28iMEoUr4yzSX7x5rJU7wWJ3V1k0WQlzS52ga7bPQiWhvurdXtakMP6WI
HmoZ+rYHZQV8f5t6OrKqLGOH2WyPfyZG8EpGEC1ToEJMtHR4p05QOsupFhn0xabzW61GcEnLEIKK
tIKYntJ/9CiqHTT/dh5KluqZ9L0mUYnNGG0lTghgkISx835J4BsMgK/1B2K9JfF9UX1srVM5P6Td
77wYVvIEX0TTaciTBioxIOys92NwX0l7RfhJXAUDKxlcYVZpwiKI1CEpsabW422lkT8Wu/z873yb
IqPwk2mf4IoKoJ3ZeYoFzfbTAtpKMJtZh9uat+lQV+sRvETUYdIia7AeK+o9xuYntaklzYQyEYJj
CNROqVgHrcvVoxocbFnWT/Z9wRMsJDAmxo0naNE3hkAzlrGxSc5BBBAK2AwQf8SyLquyHXjTNYwi
VbI6omQZIoBQ06E1J+DvC3vxpzBC/4ji3j7r7dfuz8MWkYMKwKVpeYSdsl+Jb/nTYXCm52kH+DeQ
5dV//6E0wfw7oIO1LIG05LxAWr3XMZG8gPWYV0V/Kw+yWhrf3ZVdhmBySCiBqXSRV41nc3AKZf+H
CxJsXwsUdCsyLIjdjx5fkL0bTrxNLPFCl+1uS5PpnGD7S6y3IRkhrKAvte63ytde5i+3NQ69tjaa
PcHlLKynbBt1YkuEXJzhRe05KSU55O0I5Of3hSUkWkhoNOP7o8aeFFCBxWV3jKfUjUodmO1SUDbu
SK59M4bfDTSuEoBjXOpAY7OyKSyYaeP+y5lY781j81rv8bblTZ4oOzjaXTYe6IOsxfO9f/iWbEH/
/oe061qSG1eWX8QIepCvdG2me7zVC2NW0hL03n79TYzu2e6BqMauFKEndQRrCigkgEJVppVFZCgk
5DOHgN5aNXIDETjh9NvkWZmR3wF/kRcjRmo/dOleFPwix7mJrOyhylLUwHhhR9zSdkn3XNh5MEzO
KN/Z9Pl3IvM0zNy0lpKtouAB1ooWqdrK0UPNoalgsa3H5skIty/ZRj4rJUHs6FO30fXIDWko2JfW
V9jJBLcvKQXNipYdT+xZfunm9CnWcG3REsEqEJnhtqcKfBQKaK1A6lxvdYhqxi+VqKNmfaH944nF
JYF7iMlkYQ0TkfxGwDZmPRuhP0o7sogIvn+xhZxMcSdVyaZqFE6Ic1Y3xwqAw518O6E3swyKjSjn
JvKLO6+i/XxuWw3GqFLsMjnFE7p9o6B4P7dGPxe2WLHAvbCGeY70JjNboqgYRis8KIOjT5Uzh8dy
EKwfkRkOKpoyxlbFVmtj0F0E0jnorb1mC7gEhFlSQezxhbflUMtzlDCEb/AKuU/DY2QIsogiExwa
2BWtIK0Kbwpc+OXGcvT5ObMEQyZAA77TMqcDVGVkFgj1PmkDKuoBX89EscZUiJCCoo3nIIpiLTUi
E08c5l16z5g/Uld+0G/IF3vDSCnHu+XbZRBdvy6fWeRiu0xVqFcbDQDu2HnNrgji71ILrpEfYplg
4VIEhUmrE3VmkNsdiRSnllG3SNRbOy07Rspt9l+FOT7u5GcmuMi2KnTdKQ18akt13+vpRmsL7/K4
rUbCmQnm5dk5L1HB41kpMFHqkTfKzZZ2tn/ZhHBquJAue5SwmjJshKlj3lW7KmCpjOk+eUb307+o
0hVGH7fZ1cM86mWLqZG22UH7ykgvaAD+0BvpC8qgrqJAxCG6Cqxno8htfSWRepIaCHdpNv1Be5ea
61JvnWjY51ZweTRFprjtDy2RYOQtMZjaDFlwO+jK1AmLmy71S/J42ZRo4vh7mjaDqwz1kbgvmx5x
Fm/cJF7uQuYZpcJsISON8zsph9NA8pc2kmtValN4Ryj4iaog00pnEnF8CGKev7ZZKdqw+wbhgRLM
snya9a1g3FaTGmdecNDQQNivSDt4sURehbRx+aQQp9jWu/5bsxHVr4qi3WDuni3hcMronFhwhzxY
Gyhk3nUg3Wz8fIdSard4CoUVwQLk45uWaLjMcUfgnp77avycG74h0jxjkPDT0eFsBDnIyHTaL/nI
9o8CL4MDdaLO8IrltTZEb0MiZzisMLUhlHoNllqabUMlcmnSbaMu9y7HhMgMhxCTPMaqtmDMTAry
oeExnR9skY6DcL1y2BBWUjOFFnxBo4m+tx+Ypl++kXez4pW7GpKFv5UqOk2TyR2UtcJOI3OAV2mb
OR19k8b3Pxo2kz8eY0tX6gEelcojaAZm8mSWgmuLaNT4Dghj7mNUHsOGehwClaJBJ4ecvbwbQlSc
l0EmPIYLYsHk4EFNhgLcFliwffkNHKw16jwtAY6uQxzElpg6zc/t+nllpxluY8gRDoekujZFu9C6
C/98n+c0DPtaCuUK3y9B8DJtLGtjT4J5WYeAkwlu6sHHIVd51yGYh4fpG+pIumSrWIJlKRinj+vZ
GXbG4TItYQkjY3EFmSVb3l2O3/VyDohd/f9EfATfuQGJgOiZYKDm/UdX1L5G2mY3euAy3QuZg0Wz
wrw9MxZKOSV6Bm86/R5a5IZ0IKJZEQ0Y+xPOTCQNSH5lDf7YaXE968s2kprfmhOwzUDjF9RtfDdn
1Ye92rWo6WmbYNC2s0h/aN2F0/c5KA6hEFirBda7JU1vMYjL+7R9FEw7u238vH+dbHBIXEkkqktW
XEh3kJ/won3ntJ69AfR7/6IfVGCNz1eoLSjuhgUeJTt2up62X7VNCWIB6mdCjsX1GPvHM769KQML
diun8ExG/cKcXkfG10RECyiYIYu7y7XICs9TjNfctH6WiuexEkCLyAcOgIdcNZcqxXg19vvQbZtZ
ckJRqc56ZoeRJv0IY4s5ebZSaGtR8HKwMP7gDAd3Y+UoG7DWQ9ECRF93lyNO5BK3LqMyk/JlRB1G
Ft3LkxPSzCmX+8s2fgFmJ5e4U1k/SlUfGTCS9G4IIjF2jRugyw40g5uCUzRbhheWEJ+jSKQkj5IS
xiI7cqfqJoPSSRZExqYPbXcUEU2Ixo8DBeh51kYRYbbm4tb8buU3i4gGWGSBg4S27KKkXmChkK0v
Uql5ma2/x3bjCiaJBe+FceO5YKDhki5tDDv6kXXisvY561HddRBTAVXuUUQq8Ivj0z9BwTeqKjQ2
9E7BPJGHydNdZWtf43LvMrppBnYipR1RENocONSlZITNwsDhGc84buKBTuOo7XEb3Yluoz81q/5I
wJx844BiTqqkhPYufFOi76VROkQdb0H2dq2otHVrdO5Ah/I5ppKvVSKCSEG88J2CpEvBw6RgHpuu
DiIKeuX5SSpFdD7r6YSThxxuaLSRJdQA4SAX6W5e+HL4fe4LNwROaS+CyBRsUzYHH1U8owuCXero
jr33RfsscaOdvWHkDIb3nxmP+cnjbnaxTMe6NuHanP9tGp5VaG5iOHouyAMKNiubQw40XdCsnGDG
DuXHkBbXqv3l8sCJLHDIkZWklUPKIiE8GuXe+q8aoJ8HSuVr3mOS130yY17AJOhkxi4ubobw4bIP
l6MZOn2fd0NoWNA+Z60QIKmKkls7Os5UUFd/eZjQh/XZRDRMsVx2GKa4fh7Cq0wksyRygQODRSmm
psCjpGcM0YNZQPA7WXaNTNw/Gynu3GDJmZlYrKIyaXwl39l44U8FhwUBZqv8S7UdhmOclxgq46Zd
XKauhJzHrrBQKWrg9d0CB7l/2SvR5HBrP7VLXQolWMRFyQHbqdsQwbvgZSRTZW65VxVucpSV3Fp0
flPoN5LgkXjKvikSzl2ySMZcZI1b9XJvq5AwgTW1nwO05CnJg1xClLW8Gv8zQSy/Prn139SlrcZs
/efktbVvbFHtv2BLhfbM55XTyGoSziFCDirDLGcEXcZN/7U+MCp/UcXX+rX+fxsORBo/2zKmJTV6
bOKeVEaJgwNeMCftAe2o32tLxHkvdIyDBBDLUEhLfOw4IVKjKNDZl7sEl7DIE+URBed9iDZ/dmxu
zFgdGjimH1lnaBEMkBLRNmpg/osHBwEWfeSEzy4XWhJ3dlTBWNa8JvGbBNXBant5xbII/vU5Euzh
n/3RhkXVpI/7i5KDu6WKAN3z5Bh1spOMJjDidlOL2JxFbnEosSxT0fXscqnp9xaSmFLuTSJ91VXw
00C3rNlIjIFfiHMsUcfZSiiCIqXuELD8fHqHM/Khfy3eNVfd/k7En9vjnJpbdOgpCVImahSAIM4h
9kMC1Uu9F8gRr03YuR0OAEc7+/+8Rp+MX5aq8icqBS1Rb8MKQrxJvM3o5F+OkdWi/HObHAw2ymRN
IXuNimZnCXRfQesVY4ADvbyKtmTVGa8aSOiJFBzX4uTcLIeIWgcGozHCkGbSUcnuFPmYak+XXROY
4N++umVoi4i94dTTex9+0xSQJwi24TUoPPOCf+xaVJOSiqHTaNq7ZIDMYWy546R4Q90LJmpt+z03
xQGhUmNloZyT1XQeogntY97l0RJ9nwM/IvdgAZ7YmspeEjzZqCIpdJEB9vsZ4IXEzKfIZkhe3xXR
Ia3f/swBFg5n38dVK4wmdj6xK+LNESrMBvM3KjvO54DDgQa1MEWaI2gnsjWyVx39ffPrZS9E2GZw
GKCGWimBzZS9fLN+leYh3aOD/m3ZtIc60GVHSZzLFgWgY3AA0JsFSDLYvMyp6rTdu9K6ytT6dnxr
WdtJF0Dc6lsn9DUs6DMY+s9U9qPVl4bWDzipHOu/PzbZF7TKfqfvOhpMx615L6J7WI+7k0Eu7qwy
WSgOetjVo8cy+zKISs1Wjw3nHnGBh32oN6qQGdjUpvNxRmEdW2AORA1x5InaStYx5+QPF4R9Jstp
YfZ4ImiPSQ8hPsvt5tfU3FwOi3UzYBQDqaWl4N/n5RRaKdWg4oY4tLZ6sRl02Z3eZ1XUfbbKGAHh
rn/scLhWqZlmDuGI8ANTPBrtWje7mSBvgETrq7FnD+CxZ7yJyj1Wz5XnZjm408sk68Doiy19Y+3r
L0lgHexj88zkIGuRj+sb0clFLgLTrrNMZYCtVH2rS1RFqF4mSs2IbPBB2CqDXGWYrrx/j6v3vHzL
KsH1TGSCC7wGIltytMANw3pK08yp6abtBamYtUsZCwUIZ4Ji2eSpourClGJaAmFjDRq+s34LMQFX
MVtHs2zP7H/nTf/MHH9EMFUaRuGI5zYNyoHDTtfBwL69vI7WAf3kEn9GSNUqK9DbhlKSGx2x1m7S
J3WnO+HDD6lqUVHbKpyfmePWE+1KKYlimKvtF1XeVqXijHbnDObtUH5LpEmwe6wGxYdinclIPnmi
LbwljBY4RfASnmyh45qke5R5XB7BdY+YKN4PE9wG1bRZXw4FTJTQ6Qq1t1p5jvQtNe9sQ3Zyzb9s
TeQQdzBt8qWS0TaF1xA03rZd0EEswxKxva/vGadh4wm38ggaUtBwxfEXIvC6X26Iz/iHtN9uDNTO
jHFQTozKmGgCY2GDlj2wiRja75SRnJvgoi4yuhwFdDAh6323jdMBR2B1er48Natb0pkfHGbP+QB5
ZzY1ivp90beWTN1p3iwigj9BvKkcXE9WZUpzAzN1+pJZm6j83qm5g8phKAv4qoj+ReQUi8ezY6sR
KmVfFNjOSaG0EDgJa6fNlFc7g37KQsO/Lg/h+vHrbAw5EJemqJlAyId97y7PPXorgXB12OoPiuEo
jfOh/Ch88FlfUtjjGKCbP2kV900zD2GMVMfQKY6FFktMXEwEL8LrBwkIY/3PCudZ2s1D0lgse/il
g9x8uv8ePk45uETmgD1vJnvlTf6tw+yZTe6wrqSt0ZasQ210TQQjHs9qd3npZMd2mdhBreIEKGKw
FY0mB4dGWJUp7oJYaqgbrciXItm2y8PlMFkPytNYciAoD6VVtwt6x0J73kM41C2nzLVaM3I0rRXA
u8AW/9pZZRYUnVPWwB7aV1O8OJVabZpw/jYXsnvZLcHQ8Q+d6LhMm8iGW9TaFLKHjaQT5bBFJjgg
NK1xpGYFbyTludYfdPtoDoIzksgEB4M5qDfMKIYJudM9OUHH/1C7Uv58eawYyvHJQ9T+/2858Y+X
eTYMagFUxz54JcdXhArWKwuhS99nXp7h3hTl4KTNEcaRMRyx47qjplwp3a7r7cUxO1ykmtmtZVVg
VuQWhxKZHWa9ObDBs92l2OvW458NG4cIKE2aqymDW1r+lpAvtfH35e//4jh5mhdu+WOnnajBSDSs
yRkCa6P6jNJiute+DD7jTPpDuOFl32VllNSxgUNqqt6T7AlqG34jlYLMigC9f2LtGnVJMWTGi5Pp
PkvoogQq/Ja9xDvrK2o4me4ADtCChbR+2fjfUP7E4mWEpKSSjaGcew1aSLMS9K3klGOroC9TAeuA
qCvxcvD9ROBFwiK3+gYGlUbdGGDTgu6QIL4vo+lP9F2hoiQ0/MCfKHFb+1qK2mAcNoOo9XcVhEB/
bBimqumQVfy8fMPU6oohR7YtVfdz+Vdh3qn1fxXnZa9m2pkNNpxnEFHJst2g0haJlWXelJ0B6XoR
tcn6eejMBgdDFd7l8mKGH2DYzZ+7gx2UG9MzD8te/8rUTyq3315ewatBcGaRQ6BSimtZYm+BZW3t
rUreJ5VIEH39enFmg0Mhe1CHPmKvMEMw+oqXBWri1N4AxptmY94LW33ZZP+E5WfmOEyqc6S76x4T
Nd9JvTMcqiDfmIf4AG5T8EAEv9dkch4Z3PnEakNzslucKGUzCOlz3e0M5eGPpokvjCdWW0OtlB1a
5et4fNGJ4OlAsID4unhFK8lMKL4fd9VLrb5Gan9IB9HhSmSFO47kPcnDMUJyt1+2irbTpUBYfS8y
wSEByMwKOWLVauniK/SR5g5tBXUhq1VcZ/NtckiACqc4MwkCTJOUA1FbL0nDzSwtLh5xXYXmr0pM
97kUPTZl7V+OA9Fa4jUfK6rURUcwUZ2n4H0MShFb61HbsKVk3wobttiEXFhKJocO8kCGVmNVNo33
o5s42sebGs0fViDtfodP73xYOZjoB5WgCQjGMvm2y15JdS8YOwEwmBwwzEWogNQJsdG9Dl64V7a5
G7vY0280Nw8iT5QpEoUiBwv9OKu6xHhGk6VxCjvI7WNLBX0ZAhuEq7SQ4tbOWxs2RgrqegJGxy7x
y0XELr9+zjthKuGSNm3cFk3Mat+kqzpzwg1rgDS/IX+37BkVZ3g/vQkmS7AxEQ4roM1aDb2ORVZk
butnj+k288qNdTC+0OfyEUrDe1H8rT8+nznJYUeKHmOSMO5b9Qt7x2eaM7YvPRdbRs6WB7Ynqj1d
vXWcGeSARKp0vZ1Y/bNejYFmvkB/5moJzQ1OAHtlGfdGTSdH1ipB0Ahnk0XV2VFGjmtbt9jxdt7o
dwujysy8dGMc48GZvRwdtIl7eTZXz4FnjnI4Yhia0hXM0bz8quBdz5zdVr4dtffLZtgCvgBXfKdH
MYxZkTJgJoPiKOGXrN6HzV5OE3fqD5modUV0WiMcnoTTMEqTjMVXvI77+pm9FjEhk7536DOqUINI
qLgmNMlhignpp6YdYdJ4WCAyFW8peEwkF2mlHunaHGXzIhQTmeSbQYxoyGx7wdz1+2IXb02m0xW0
b9B6gwqaehV5IlYJQbDwb33gaakb+oE104M2gBIG9JbSXWs5l4NFADB8U4hVj2pDGMVfW7SOhPR6
JOJzEoAzz1chjX2ljAPwBOxaftzpjqTNngX1+suOiM4EfGdITcNGa9mluG+c3h922Y3kVn7yrgad
C2wWrGURevCkFWFl6QoIEj+Q+UeLMBI+IKcFsw2ym2ZA95aIjlE0Vxx+dH1GdQhoIwNYXOnFoVg2
l4dwPeQM6B8Za8JfNtQ0SUdA5tSoEJ6MQOba2l7fhm4SioROfzF8J1vcxmZpVkNbRhwVfikGxwja
jeQafuMb1JUBvtJOdCFaD8OTQW5bo9hR9IVl6FLJr+k3awkykbKl0CluJ0sicNzkEcslKE4Xo7Wf
bdbK/eB2f2t7w/0XXersxPEz1p+84vYwJWy1octg0TrqewNkX/3okOMPZvBIFiwxUXxw8TfNphJa
CVK1RQH1iGjTmoojNZkbGbvLgfiLu8XJLe4QXIAqNDMsRtdyUF3wjezVHWvxqjaiIv31JXUyxG1e
RlWRPCsxfou9LeJHAjWOy66sH24sW0VtDdOq5bcq1UplogKVkh1EfAKQmnzcUkTVkOvR/Y8ZPmFf
ZnJYdR8pTrIzpW0IhsRYcOFbn/2TCe7wq0CYNJxZT0uLvuRZ36fSuFVlaMuBEObymImc4bChadRY
6pmlgoJ1HvJHS9s5af3yZ1Y4QKjLSUtylmkcFOrEys1kVo7VC1J/gunnM/bIlWmoTsP0I6fl1MoO
NUuO1l6H3QbQp823oejYIDLIAQLBi1sL3XVWQ/ODp6AN6l23IbvLg/cLqDtFA4cF9aSMi9zCMdD0
zi7aqLbhroFenukM7yhA90UBvr5QT/Y4REimqouyGn7VxW2abUz9m8ChdSQ9GeCQoK2KeGnZk1dh
O+YeXZg3qTvayJWx08Pv3QROxjhUUGbQglUoKvRitHoPXlG9SGawxIIbzuV1ZPAdSFJThrNtI9DI
MAUVwZGoCz2VagIzl6fG4JuQSr1DgVCHbaFp9mB0y1LBk8AvTnb/Gy2Db0ECDXBs9yFirR1HyLrt
Nb0Niv7aiO7ksg66+LWzKq+cv6mAi7AXUqQzuPl5jz2Z54ACJz0tG9kekT+zJVUypRTEefv4b1SI
RXPGBvvsUkrjYiG6xIw1QVQHSXlradvLoS6aLx4iUOoZLwz4Jlye6m35Ozy0mnoaLw4aZHAXVAvb
i9Ti2pCu0vgpFenLC+DH4NuSsoYW1GZPKt3Hc1uCtpApQl3B4Cu+jIJV0ROyaMw4dFBJQfuEXZPi
6aYbrqn2dnlOhDHOIUIr2WCZMWBAPxqg1mJyPPIO2rShwypWRQ+IAnf41qRJCedeZS+uRXy/QCJH
dF2+fFYw+HYktaZmF+X4fjM9WFLq6vFBMh5MIhg1BvoXVubHoJ4tFhP31TphyjHDDCY89dikL1J7
XVW3ZBbs46sDBtVUUzOglWnxFeDSIllxxciZ4mVHjJ2SCQ4jbHp/8uTs+1x8pcbcqQVrvZDqVys6
LvljFD+FzWbIIG6NC5HomLAKM2f2uHAbLXXRGwn+qNmeqFur38i/xQCknWzwrzXqNEUoVoBPIYiI
oeG+iY/EDbfGRsFBnuxEL8eCKeIfb3o03HbWCHNmG5D2Nvyt8+KZO9yp1CptapmMmTAHJmdXdp0i
gyd6cl+N6DMj3F5jq4Nkp4wIpvoaPQ+v1eGIcnwPynaudpylYPBBTJ0GosPVenbrzCwb27OFNMlN
j+cimO1eo2sjIFep7oy36WH0NDe8Ahvxxni8DHii2eI2ISOFskSfwWJrBMl00EVkJKKB5DchM9UY
UQirXVAdMn817KtW/1sZwbIsKjhjc3Jh7ZrsTzkbvDC32oF+dKJtWqjn4lUg8RTiQNGk3ukHdEUG
s0iTZt07g9iQS4dWOy9WjZrvTJE7jF7SQORY7nBJzvb1FP01tHHQW79zYNBO1rix7KW6k+wO5ZBD
dDUob0ovivrV7eLMADeCU0iyZVyYAS1161G7HttvZiz5GS38LHmdW8OZKuyC0DrVssGPbTNQ08pt
l2Kb5LWfmNS7HJ2/WBAnlzk8Hs1OGRUZf5FxI31tXbTub3VPvzE2rGyxeiJgVrhscX09nAxygCyR
3NaTFjOqGPea9WKIWOzWAf+f7/MCaFkzNCGN4FCFwnPzXY9aVxepS64fYk7zyCt+kr4jmcUQv8s+
mGymK/2WuOTL5INH5O23DjFn1jhAViJtJJQRTprLTW49dYN/eUpEQ8ZhcZ3GeENX8X1NIqGvFOh4
6K1Mcate++uyJUH8ayw4zhCkanK1qipMDrKvTkKvzO6ojF4x3l82s+6QDUUDiI2ZUJ7/bAYVKHOi
M06NznqPwL8OiurBEjSkrCPTyQbnipLHi4HHeSwcJb5LdbxwRSgujstDXO+k9OufOcQcPhu3vtfk
QjJhrJcOJXL8SuQkqeB2uz43J4c48CNkIFbE3uMVaKikkEIsIjeyd7HoVsYQ5edd5GSHw8B5XNBK
k8COFJqBNDgElcSt3Dhkusm/quru8sj9AuBO5jiAS4q0r5UU5rSHcnbGv3+QpI9v7VeKFxPrKg5E
y1VokoM4JZvi2GTF4NHf6gdfMUSl75PEHRpc2wo0eZVCacnLk2fyGZChVuRKHeBl2R508kr7Jzt9
EapLrsa8YeqKAQVfqNtz66ovZHtuUgvlBw1x7OI1bkZnMq/6Fi1lv3XYQCOWpqho2ITNzyGP+rtl
nAuD1aJMXvOtdkMvRI2Sgw5xJ8ZRIxZA03pTHjr6TaIQi6C877NB28zrZFBUVk4/+hIeyaM9BHKC
AsLYomT8+q3e0mx4Z6iGxr9c0y5LI0nRgehPxYEJF0U+035JIXVa/gtG6zU8BIekbFgmLCKB/dm1
MW7DMmrRn9f2mrNYgQK5dkP4KMS2IX5hn1vhAARsa2bT2bAyjt50QJ7UI27zN55O2CvNvJ005/LS
XjtJ6Iatgx4TAgg6ry+SINsc5gYmrCjeyvk1moLL31+dpXMDHMRDwVpv6h4Gmq8ztnmmDyu59evi
Kq6BXKkQN9jy+XkATw5x04S6atS9N7DHxKxMV7uK/PgYu+lu8btNAnGPzR86yM0Y+LTaMZkUXI6P
5d+sFYwG+u2sIb3EWLWa7yJOvtUZM1VbQ+WuTPBu/DkOqyarKArgcbPMvCXZqb1gxlbj/Oz7LELP
tsm2GsqSmmgS7Yt6m0xBqyyBFt1dHrU1ENRNMDOqyI8g9Lj9S810rUh6DeWfBSQVqeE0Q+70mpdP
96n6dNnWqkMWjjEmVAOBTRwmDZIu1SGK4L0el3ANlwL7Jez8/2rDQsZcgUgPMVXwtHAbpKXP0aS2
HfHCLHKgAp7pQSbiE/55zD7b4PyQ5FTtbNISrytv6vKrBjmeZHAoPZa1IKZ/HrFPlvhczKLTycoj
eNOND+riR9gxVFGZ+88nmM82uDAu0nlWZmYjR+W+0m9McqjDzh2jd6kK0E8kwLmV28Zne1xYN2AR
qKS0J96YgQ9e9+sn5V6NvGk/oeli3uK4fjkiBLPFE0yDiM7Whwz+9Vrry6Pfx4coyV2jDWb9D6eL
g9hcb/RwmhEYlnJndm9k9nNRVzcDsc+oykYPzQwykW0LUf4ZFEpa5bHcwAR6CTbF4JrqdR7jpiui
qBPZ4daRuciZUi018Ro5PeS97IDfzQ978t5GItmfn3H0s0vcckJxeCRBJpB4QxVRBy82N002eJeD
YH0h/TNs/EN7nBp4Zi8ZLCw3S7nHMW8xBO9dAjf4jrhczeq01uCGrptbPS593RLpVv1i7Zzc4NdO
AtaA2sbsS1fDV1bkmQTkOqMuK9hDBbVg0EQecQfkGe+2UisjBtLUuJPMdFtpItFQkQn2+9keJ9dj
L3UGTPSDSa8hwDsGapYtAggQzT77/cxKVvSaaiQf6xIV53HkzHp/ZzSGeznIVmpwP0Uyz+k5kbSm
XYcQKHN/RPs+ujdYDlj+ttwZhlNBwwrK00isC+yK3OMwAY8ciSnlcG9Bxs0ebvsIyLq8XnZuHUZP
occBgm7I2SSj6NCTKttLle0I1W5kLbvJJ9ofxh0HCAoBgTwSXzAlKwcrbva9KSiKWemRO58pm79h
5lJcJLaJuEMdpeaUstk5Fs0DiBkiT5Q6WbXsJkKRBVHdEK2hOqVOmobo/Km10YEaGkAX1dWLSJP1
Mura/Jt8iDsHpQwKLWjtxejU0u5J+5clEiy4vOps/mW+1AwpbS0ETDb0+3msd2UlajhbqQX7PMIc
eNCp6a2YwBVoNx/LcGehTmdSXsCv60aooA4L6vQta0ulgmPz5UC1ZQ5Sctrpg6bCuaQdnSq6jZMr
s4zcItuNneBaf3nh2fxNNGwmLcvZfj/Ld5O9qWvDaYvd5XUnHEgWM+fg1Zu6XrCFp9r1lzmVcXrW
t5Du3Uq9+cUAPfHcGddag0XZ0j8CFpt/rjeBZ5W6wDRaydXwW5NuOlOQeBQNIQcraZh3Sc2GMBkf
aOxl3XuaCAJiJRfyORQ5PKEG7bWxxWKnux8MIequPvzogxUJq6ItYHUNK4plm6alEVyrPs9Xn2bp
YBsDNoGxe5ZwFUIHLKirSHcfZUPmh6r6VNtq48zteJyUJAhJpXgxGnYd28z+msa3IWqf6sX+q1XS
wqHJfS/NoyPH2S1439y0h3wCQdH8om/aZLw2hmqbGeq2qabjXEWBrVeQICD3tm0FoRG6oKh4b4bk
ti/1Zy0xgoiUT5KNpBChVyjE+BZq0LlfmmiXUPWun3I3i6uHmU53oE2/RcVO7UwtXgFmy1GzmTrU
bJ8WKemcPEbSpZmP+hD56Gu9xtUycbus9GOdHvFDCA6MeiNL6nNV0MCeureK0GeqF/cKgU6lHu3V
pH9B8/2VqhV3hCjuuFTHeeicRk88QlRnbqznZckDOttPbW/6KZhqcOvyqlR29aj0oChxmNQKNK3J
W9fhaalP/ZCMN2kC7sAu+Zs0lYfC4V1qKEdjKq66Kt9qyQjmkflAk97rcdic89Lp0vTNpoxfs+g3
CftBja5l/W3sRjRglNu6KTc1VZ+iTnuSKlzCWg19c1bmSCnqn+dqX8wJSpxu7dpyZnU4mv3k2HJ3
lWfH1GomB2jnzGC6tKEpZ8ey1+ESV6GePgdhsqrmT5ERITzC1h2kzpNJii11dup4dNupdbvR9JEv
ciaaOqndBZAt/SrVWQAC/YORNjvVvElNyWntwcPVwFlQTRHpmaumZubq1AoGZXKmsndaA+zi0zsu
JdBXdcu0jXwrnK67FD06ME9I7RYz/gyrd4fshZ0lLJ0in03c1sqDEFz5kFJx7HTcZKaOfhuzhG4T
ve6o6edV6kQVxcPp4mT25KSZn09NsJStM8SdQwr1XcJ/yyOiPLpaSOaTLPKSEv1JsYR72JRsxkS+
WqzCH2QkbGLq0TlFwVgQVrEfdhSCB6hVlfTpaa4HF3IbBR5bBsWNSCDl6V4mKPcLwzsqtX8P5HZh
fUDak6qbB6jQOTqFAKJl4whBAzLITtyTm8WOfPBVOWW8H0NwjUBRq+3zfd4+S2EbO1VTX7WgKiI9
dcMl3UzGbkiVl7RuPRLagZmPTtZWbl1UgZSUXta2rrTMUPRcXJIU8F/Zxma1i8JmZwzUnSsd+xAl
17YdHvTsa5g8AjyuZHBNL7WCQqHa2s7a4k+gq6nGG1kbPYu0eObZDkXjamGAh+q3WjVdNcn8jDRO
DHJBNPk/ZyYyd+USKMUXQ2uDxo6hpwV60aJxpoQ4xnxbDXmgpdNey0E8h9WbQJgK3GrQY/5bi40g
jb5nZRfk8xcr7jd2NW2tVNnP4XMTWUdLflWnyrPK2UPq2tXb2G1N258QjHMdfx9QZZAb98OY+Fkb
beIUB9123Dc6iHfsNOhBnl7R0aEzQXD192nRPCcEKt1asi0AT6Qed/FIr0FOwoImSOpDmO9VCRLG
dfFKVRDP6IqTpaUz6GjcsYxDEUmOrVR+I894/8K00aZwQq1xJIJizylE5V3nYuk+RjlLk9GNZiDC
GmU7ldAa0odbW7kptOlmyqrbRSX+YmtuXEK4o7/R7E2mKI7aptBfX/B0Y4AJcHEn1gtivsRKujNr
BesicobqEEtx0FLlToUUsqxAWCTKHYL0T2sc0mlycrnwSVy7cw44VGtnoPV9RgxwsxauDdFKW7IC
yMU9DmRvFLkXIfq1/K6Qsv8j7ct2I9eRbb9IgAaKol415uy5PLwIrnKZkqh5pPj1Z2Xfg1Pe6oTz
dvVTo1HYSZMKRgQjVqzlnQnFeFLEpp7j731rDDD7iGdiOTu35AgOy+Q7oByeNY4Gk+XxVPkVmWOZ
/5RJ4c1ZF/Jm35alhzFVj1oWAMt2QA3lu4pi3P9VLrVflS+JnXtza/tMVltcTdGMu0HcaDZ02h3T
56xJcJM/FgmwTLWbYFeVbT+XZbJtFYm02d26+kZBiVW0WeiwR0LTI9wCCye727UO3SxnbGwNCFw6
AjRtZKdGr0OMx94Nlu2d/Y45mw81sf1BvhIKjwsZ4VETp8m4lfizOpX6Wr2cClkDQ87CORW+0YAh
nXWxasagQ0Qq7SwgcJBD6j4Nbf06GGwH6qcbYWNgumH3KbX9onwfucLbRPg9abamgBpQ2cckqe/Y
aIeELrGNI3OcXx3hXqFPflb9FgIMMMio0mnGTFriVdl7v7BYQ1+PObPfFn04uAdDwhIbFYDq1xvp
Ke+NbU4SoN0x6ZCi0GzMYTY3XmUukT7Qx0r/kMlNjxoug2Ov1c7SnUOGT5aUPMhIF1ZqCR3RRCTd
ZOUSyIZtDDEHLbPuwGv9tsC/teZHX1QR6aa4GFlgqtKTbh3y0QCYyYhbi3qGFN5gn6NB0AlzUys9
oHPjWwLlXABOLIrInAM8YPuabnqsLDacMcyy53GS20GN0SEdChRLP8bSdXeL3vnJmG+pi7ogdFZl
Q/YWyb3KPnF6dtrbotDCBrbYDCXY6mzP0utNzrKQNuiiJU200H2d1YHkup9X4PxSb1wNO4KWDfKd
+37ofrCShKrnER0kGONr6A06m7JUGyoWvx5JwE0jNFzi1/ab27dBAtVkxvK4nqxI6sKDN289amyn
9sXSfk5CxE36Xlqttzi6T+chsuc3W913eenluXFs2ipMiebPBlQgS+dHb0+bKZ9Dd+JBCtHsydRO
FFSMGrQ2wcEAfPLPoRhCxYo75TixO0NpvRwCOZqeBk9QOXeaiREXk4eLSJ5EtlnGemd1ut9YxUEx
be90ZejgoKwhE6irDvGSVBKhV/qYOjmYRHAP6C0U2huvTx3gyUngKuX3AhFIg3SMzEH83d6lc7nR
M/wh7hyAaDNuUMRyYCbtnIMf0Ayb3toBU+vX2nCbUysaRoqIdatB4ANqa/45MthahmzzZ+6UcZkY
9zX4OUbdCDN2lBJTBon6dDR2KszlQbYyqrHLykx2epnFKZfhZFTHYgCUB2quKEh6ras9tkkfEKPa
tcQJaXuvpL3B+fpza7wtdnZI2uY45DDhuYhzy7zl/Uczzx9kGLe5XngGXHnVyXczzyJDw+dpQBUz
zpFiyst6Gkijutf14V4imjok85vFvXU7tgdg3XNNbYJyyXCXQbad1xIoEjdMQXiaTAbEWvayZj6C
wJJVMFIwiA08NtvbUVpHKQ4UKSH+VAsphja9ac7L1Ipwyt19w08Wnv4OHqaSfIC93nMVaMKRp2jE
3rtdCl5Y41ZN00NJPwkpP5zCfBK5HjbO8pHx6llNH5rGY5entxqZNp3FH+cp2SlZ7CmvQ4AEnnKS
/qjshw7qC5Z5tOf2V1Vq3tKA2ANnIMTj0leRie1q1nwzL8veXIrMK1DjbfkrLwRez8vb0jf3xFDv
SWP/TGBBZov/PFVboesQnzICKy1fnelU9v3GSs9BqdiLuT8YeeLXhHlD8pl1ZJMVZTggtWUFCZom
u3eqxk/ASlua6UPDap+Y4o7x8VXhqlsj/y0A3i/OGa9mB+ZUbPJ58rqquVkUvbGqLu5a1/ZMXKYc
g/zItDyLaiEajmHLk4PDH7iDbqNjPBrGuO/MaiMWsLvVaJssNSwCbOmmouGApgP0IzYy7cLcvNUF
aaBqj9zJ7LSI6XgZtBWydF2UrpcopwsafNSyLjfQnPFcQLs7YcCwcx0OjtyiiIQm44Rb+Jm69TY1
6seZ5wdX06JuybY9o7eJWcWO6N6G7KiJ+mYq+60GjaGdUz84gKYtlRP15RCClnPXc2lHGOOElmiD
duKYBFYmwsFWN7zpH+om93Ez7ooC4m85Bi9HCFmVS3sYi3KTlvYdX4adhnMqch3KO65Xt45HnCKS
XRHr+bhr+gVT9HLf1xlGIcRwv0j5Jhk8TuaCAkT3hsVFntlGGBhDugU2C+ServpQY+lDJOBhyqfI
IDncTvYorOUo9XRv2e+dbfoVJjOrTAdzKV42ep9sJSMHVqUviTsdDVVae2nRW54ovLtomNrJczNR
vPaNAeZehK1Rn0SqP7Rz+uYa1Wddm95gwRm3k5cvlc8yPE27+VDZBRhEsvx1qsRJ1RbomByvz5cH
0Ws1wit/7Q2k1MlkxZhiZTeOMZQeuPG2VdfZkIZujgqP3D517yrgIMu03zOkbi5JKRKs4XV2rTid
+EM+unvLTHqv0dVOGHkbtnWyqUwXGXY5Ygp1ilpDC2c38Qkh73mRfSZZzz3IjYGU0UY6wem7RqfQ
dvmrvThbx00edKOMOq7fC3uC/3HzkIIKMxkaX3G78nRcUip1gETAaDQm+pOYyyQihL0QjgjSvCac
vCSkD3Nn4IgayRTb41BGzahXUZUgvyfLrRgV89KyifWy+aknWdz0SZwUMINeJX5i4wnBdIlBf/mL
m/Q96YotEHQHqDYdlqHezG26y0sZjz1q14Pk4AfoUU5LSmMz5N2PXvHImGoKcSznTq+wizE3bvsy
xTOryLYddROkj8azWsrnLmXHXGeTB+cGHoqRcjwUcGRoX0wxxAwPiOlh7yS+W3QhSqLUy3kayTbp
/EYZJ8HnY4brJYc+BkM82rgaKL6GzrrTR1AxY+ivNrqHnnaLl48YIEjmW15Z0VS5yHF07UZa2dE0
tIcO5YNlmrxhau6zqQtAVbyltP5RGu4tq63QcpCCUb1BDo3v0Kq44y2KHwO7sQXYJgryOuXmfcPl
W9nNj2PF4qaa415OQZtZ94mmH3OBF1zWbN2s/T21E9huyVGv5aMxl4jx0IPIhtduaD5oB3ITIvb5
4nPVbSQkMvzKFKB5Grhvu00XusbYHTqeIn3urQers/e8m37VwzB5VcF2aaZeexNnPptQlxU3lcRg
4qLTcOyW30ONf7EUHnK2ssOmxutJc6ztzMVBQYDC6a2NHEuoH1tRoaadteQeZmQecjbejAoTBDRF
0kXTEWmB9WMg+kOZVreELJjeHeABOWLJknmT6G7sngVtSR81KWikV8kTFGRiVyGMDzgDe5fY4+gT
BwfTD8DbjelO9vVNNS53FivfmV2A+EEoVMUk3XaW+2EO7W4puyfFx9YDKjtomHF0l/e2w7BtMizb
Tju1pgHXqXREbzcyE3aax4J5UhR7YjqLbxR4UTE13iE32XRSRzaZb7jUH3Nt3Oo6fwC7388pqW/z
s/+b3SpoTfM9r0z+JEvi4wF3hHr9SyY4SvR5gYKV1R4KJT4XMj0VBgoSdkr4fsGf6aWZiMehehRa
V4HUVk34wXkKi2HuIjB4oRaBrpzpAA9Y5AFHHNMHlPxVudNV/jDn5FfddQGb+s2Ckt6LLsUmr9jR
wNivVsBnFr5tT5ZvLygd4Ip7SKs3dQeLR0oiaLex4V9MKiJgzY5skNtMZXhF6JXfoVuCIu2+7Szl
Ad/5w8owr5qY8WDe5qn+s6nJo5FPMVo3KLVVcu805WHpMW7KzUNniaBxrIh2nU9QHOwsbeNO84ES
tp0LKAYtExR0+8rYGFoVK3vKAznMvtlizE0yVEmQXIgODBHFQOJsYYFY6GMHbzBqtd8KeOkqsTy7
J8h1LONxxNuvHItDmdsK4xIEpy7yN1m0/ozDKhkSPMVf27HYGrLaLE0bMmt5Nq3m0bLqYEpK7L8b
nkxIFyW8v1GcP7Wc2V6KSg3BK1ylTlQU+i9qwp0a5s8Gf/yEGzBoJHLH2u/QG5j1qEuqsETFnrt3
QnP9nHSACsidqJnHbBAOpHDO46bEyddu5reYGykb6HkvIHJI6qDP3nQ0amjGj1UtfWrdG0a7kaKL
NODQW6F5LX93nOoEPN6LqX73OkUTvfCplh/7ejwYQDwYTPcmbu764vFc3KM2IMSwKANlmVbgeYjH
RZ21+J6sgaVDKTnruOdaZtAtfCesIjJMulV4DyXcr5tu35vLyXDyA2V4XCxOd+dOkDvOK3mQuRFw
p0fyKH07AwmKGmJa4x3Oy6AozBpcuMPGUbTwbPt+QdnYrzP36FQZ9JJpJBHcx5y/dLLdY2Q5aHUe
NmN2j9aOR5NfZv5c4y7O+dskXT9dIGs2wyqybKeGco/SUZxWte/oSYhq8a53cTlMeUsBmJ21D7MT
N5Z6szkNqZZsST2HEpDT1jJD6INo8YjpszGXHmLUD9XsNTgrpQp/KsGRl/SHxfwBj+P17Cim9qjq
5YfGqWeRNzGmoZ3DpNgUDNYBs9x+Y9jRwoqwcfXImtNYm7cjcnfgnp+dcoJgWU5RTS/GY+5Wvyod
JTYDVTn3xc2FnxYMdSyMbSTiQXc1L7NSr6HVyVI3kJgHz4HwoI4WNqB6ogkEKnO059XvxTVuUesz
MapgRKUCIi17Fj1KpbK4N+cc1W0ZMY0ETnpXu7fG+MtKSJhoeG3rwOE7o7l4Mvuh5/1egyNgNH9Q
5msC0RqgNiJWgvByOMoxiZpcDB5eer6DGwyKiWcchmePRTyNjlcm5l1eg1aZ8yOlR4UHfL+AC61O
UMkBWfb0VibQpDBf8ta5NxtoiEoUMGpkx0sWTRmBN3eCXkKOSloQ6042ZUF2c8GOlv2boUgq8d63
OtyXFnX7XsRZLR5dvb0txaKj26m/1f1wAvPx4C0q+93BgXLqnuYZfX6EY5SD+iMZ2aGZ72tUiEpS
+5hYQbluGN9BT/5UNNjN8uKUNG7HOZgYiBLYfdd8dlC2mCGf16OZY4MzieWQQEG1aJ6XEJxfYBO7
w0PCs9F4sGv7Zi7Qg7Sq2FzMDW9vTXPZofQUtI7WeoQcZOfsnPaE5Oxm6I6U08em3ST9S0NakN7U
fkZxk4bCq+Ye9Y/Gb5KnjrXxgMJ2Zy5+KcwIkiJe1z+znG1zFDprMf+a1PJpolDo6tOdoKU3oxXZ
Vemup59moUU1gulAzahyGp+NJEo06qsaijEZj0oL/Q0Z9s1P0iFc29yw8UrLELfbwNQM9COAL6ky
3+jt0+haYT+ye1Egk9HGW+UI3yrHZzZ+grPiXVJVQ1LAwCVUd7kz7wVT90tZRLSnKFXbzeM0OZ6p
oSGS7Trrs55PDA/bjqBAyaF8YKYx0fnoJSTbjEn6aaMMPw2Y/pqXjZnYYeaAyFYdDP2TozQ26Mtt
n8wF6mmLV8E6y74MnFxuiJaF2kD8RG/9wcpQ+KSoXhWebpieMujWQqRxzU/VP2k5gaRf6RUpEiE3
3Sn1gqWz7vzfgFGJ5X6Z954tkiPkTeErsx+QAC24GzXurbl8Mnd5cBLMlNogVagjOxkDNhcbTdO2
s6X5I3stxzxC1V5HocY0JuRWnc/K3zO7KxUI/WeESAZHOTEQu6O21bVBiZqBRPnVga90pjSc9S6Y
RjeYkLqLqo6ajAYjw6Om+ynP6WpxmAkeTVkfptkEptIh6p0GnK77JJ9QnLnlrsJjcwy19kk088aq
i2PPHrTxVYOtDeqZoLUx12yfIm2sNFScQeU7dnwzl852KOB8zHr2xi47ssQ6KnQB51LFM5B1TkL3
JC93nBG/Q65PMlAMz2nA7AdbpN7gouHUBZhW3Jr10zy3vo4a/ujqXo6dmXgbE2v0Kprf1GI6jZnp
N0gETAP8jWMD6fE+nOgHKopeg9J4Tsu7ulBPqTMFDTW3SaGCKdP2FaJqmVNwS37mLX3seQrfPnh8
aZ9Jj+J12oKIi6pTVoCJSUceVZ5kIkOMGUYo+QakBWqXGRudOi8141HR5F6tJUg7G6/NUY4vXWPD
0a9xZrxOtKQAsR87mnq1nW3tBG0vb5612FIPGeglR1i1TH7UcolYNfhL0aPG+5s4Q2hJ6Y9I+Swt
96DD4mXsV9ohJDaTD3+KPLkNR0fu8+SEmvjvQj3MA/MUJz8nO30ommyDlNQb4BbSvt2WQxKyqrtx
U8hC6JD2xAvGkyUACDXZV45+EJBmIsZnr35rGtsaeJfUsEHqxqIfo06SG9xrT3PPAqcohkC1rhp/
NWiGJIh/4PTeyWGMDKuN2lTf9mQJafFA7CQYJhkoCgVZuKVaZ36FIqcqku05nNftZnTGLc1E1Hbk
AzOBO5h1qOtvCgVACxMkcmL4v7DcrN81jvjIwEbiw+V7bEbDsqL3KkXdtEW2jrI7qKu0SBtQxlTa
reFq20m+TSX14d63liBBNkN6mixouRURRmHhEm3fnOdd0/1WvDq5s+3r83xUcxOYKaKw4BEZkb2z
+t5Fn4uTj3GZfV0z9pON8kOafCRj97uarCdI/xxdemSmxBsHnlE7DVoRgCIqaClMC7WbfFI7JJpe
jVe+i9QA/eNQ4nPgDQnQZ10Hrls88DQHoIF/1gyVo7pCK1OCirsln0tq7GTTvBoVXhMVehS7pMzw
aK38hgzKT8QIEQm0LY2MJjeTyDW4gjEWQ/k0GCB6c4uTrqnNZAoMTCEuL+2GOKi1ZUsaQtAoQk3R
m4ce6AaxLcSC6zKkHqvKn7OpZ96Y8Q9goz+KJd9VDnnhAtXuxYGAKt684ULTOegn3M3WblHVROqj
zT20EQoMdaKq2Iy5l2VD0Lsk87hhvtojstG8VhCVtn7o7gQ2ZH0MFq1EVmvqAAsiZHRauW1y54dQ
NRinbeMEeuNbWqNv2+IPYlqFLmkHjnr7VaHiSUeyVaP9MrRF3BhDaGgYmIH/mJE/F3i4M4AeQrdE
ZWe0BWL8HDtD+Tb3ziZFMj4sQMDhYxGJUtTL7I5gine8rl3iZrZQ7Sg3Rm7FTidjiwlfjWi6uuaj
aMXegCtu0DzGm+M2B6bAE+cKXoUO01AX3mhkaFINTerbJbrcDpe/sQtEx7T16Vj/aJFx8Vy5vpZS
iKQD64d8N9QVHsbmVHlcdq1vVKDil3MZ9xwRlpd1+mQMbM/b7F5vhwdA+XagIIdBl4fUHf1Wdpt6
UTAyTNU2ehrPZhm0WrJvlKTR2Go3eYP+aDfVXtmDRdl1j7lZnHie35cAAfSJQkyVcImQ6iMMlQ/k
ZiV8SFkLuFwzP6QDjZOpgIRjafrEBpJCWI9mM24QVqCndH7BFgirE301uY5kYuYbwu3PCh5PAHzi
q2l+wzv8uCROFpypt/C/oSNzzXd78VQ1mYHqW/NpQelQd0gwIeuQy7Av8AxpkRunKbqbqkZdIjHx
66x7ZCkmQpvqAQBxIDhEnJRIK9vpSUnTAyYJp9DzF145b99jkS5DW4CsZ9QyLPAp/BPaklSqzZgA
OKDvG6hjJT4eqV4yAzZ3//1CxhnI+m8wZ+PPSivQ0yxFWhgAwWF8CS95v/faJxag+R+dx3ivyTFf
Bgh9WW0NoCxhgi3BakMbVICk50ESoOP0//jY/gpV+2WxFeJJTaMte+3cxXEjm7xVuCTfH95FdN+X
BVYAJHMy0X6ysIA9Zx4ZwlpcgYJeMYM1mNrI6kXmKRD8g3FAj5/xzK/0DeoDVzZyERv2ZyNrRLXU
s47ODjbCUag3UKMK+TUlzWuf3j0b4hd0HZkLYWg61pgiB8x/VZBs+aHeFpiTu6aeeO3YVohIjMj9
73fpFmT6UBsJRteR8JAAMaRSzP/l6a1wkDltkCdz7Ay4jBOEg/Z6U6E9lr9/b20X4ZZfPtLKJ8gE
SYCpwxgEQrswlhvGl/sqKY4ISwViyrVTvGYUK89gahkh2oBtyf7Y9pgzTI+NU10BPl72PybQfRi0
sDF5vfpWzjQXaS+xq7N6NXDAT6guRvn7maVo3Cz33x/hxQv7ZbHVl1INgHv0/FYophPatcjgvv/9
i0f25fdXn6ixLBdGjt/H+84ybwziteWVJS5MFwJj+WWN1WdRlokkY5wRGkIZzO9i0/t1rHK/2ti7
OiLTdfKTa7taOW2gCaxEGdhVitQoRif1rfVRot/zLRri98jXg/n5WqS4tubKd/cN9IIGBbOQ/Ytl
bVVyS+wrrBoX79OXg1x578Q1KKbxcZBVtwGmYakOzP45N7tcXvHiV6xuPVtWJEwDcgF7mV0fnayC
/s08zJ+NrIl9hOpnlVj4PkiPNH2XDdfu6PkO/luO8GWBletu9JYOeYmTMh7ovzTm04BsoXgEIEFo
bqqjev3+Gl07sJVP4IKNM+D/DtoucZIe2H9O7vSPK0TXbqCcaVIU+P1x5qECHHegaLKO7cP327hs
wwBzU9s2XX1NbWrQvDJQPENcKGMU5tEgTJrNf7XEOkFIm950yFw7gUafyuKUm8RLr41bXdnGOjmA
e9YT2/rXBIcdMRVTsMvU/zn78PmT/N9ZrbODJEd11GqwSFVELWAdYqPN8fdndTEr+LLEyqpoSXnC
OmDsK/SepqM1fGRWUKGm+N8tszKuZK76bpqxE6m94YnkQZszTNF0vMZ0cO2znP/9Sz4lJtuFlB8+
PaN7E+SpqLml12YGrh3ZKtaMdIC+aYu9WCg8derUi71IBGCq14La5Rv/5/OvQozuonFpirONlWFi
e2yH0h2Ozh8Ahkc9ItTiAqrU7Eo6cHF7GEgzTNukDoDz/zxCUIpoPNMKtDxQ1taGcEnuZyv1/4JJ
F8b9ZZ1VMNOX2kkXgnV693ZhIUhyPGu6Ml5+OS/4ssgqnOUGyuFFUZ6ddHNoT9aGbdF+lr76/Jf0
hi+vTHZdtL8/662jWptlLUh5sF5WxVTfl3Z49cZeW2I1MO06QqQYYoCJ21FH3hYrLPT/mL3mH5+G
rkJbQoGYSkbsAhMYHmmegFj3Tc1naE197xau7WXlfUA7LEY2wQYSkJHxegRqS3gViiDfL3PFpNeh
LdXT2WUG9jPT3O8SFAyA7kjeh+xKznFtO+d//+J9WlIXk8WwHfThUKHl3oy6Y4pC+vfbuZijfTGy
lQOqy7YrLRPLNBb3UkCsdar5tAkh2wQCzSuLXdvTyh1QcLZaRX++psYLTX7b8/uCbu73G7p2Tdfq
QqMNUdlBYRFtT2M7svZndSFgVP5Xl+MakfK1Pa28gms1Ccj3sFzK0J8FZldLnu304682BU4VXCaw
xazp9qA5Zk36XGE8b8fAd1LHKCayye+DJajC+Uzh0l5j+Lu8sT9LriyjzLMudS0smRvemN4Cezxc
U1MzLkYl688aK4PohtxdkgZrdBG5s6IxZq80sI7WnfLPzDT21n78/iAvm/ufBVeBYkGZAlhJLNgD
7qRNoZU/Mf6LGk08GFdeP/8SOf+3pP5MD0KIQ4ixJjtTBU9lS5AOnR/e7QQpBoCAO7Sob8eXc7it
JLDrnvY5xOMGCK/vN3r56/1Z/HzyX9xHodWZykfUNzuAM3PgIvq+3DilHny/zOXqwpdNnv+OL+ss
ectn8zzSaTwACrdtQIM8v46j596dOVbpNa1e47L7/bOvlVUahFi0b7EesEE7B0lZ1GLWJBTQD8NI
ggI5qQlNAM8NtCuWc+lADZ0ZugXGSwNKSf/cKG/GmRgGQmWdopUsf9noC+ba/V8cp4GfB0Qb45au
uQrIwhzrsuJYBTgwuvuX8pWvb/9/6afORrC20K+rmf/cU2ZXOtUH+C4iNtS6Nf7mYfP191dnJjOt
n/oGvz9hHMJ8Lg3PuqabefGzfDmwlZ1b6ZK1Q4IDS4CpbLfZ6OnuX2Qw5wQWijCmjgLTahcVnHpm
2g0es0bsFC+ysYCo+i3Zteh4ybQNC0Q/mIJkACSsIgkaOyMZFXxTI6lf9Bv0SzCfAZPO/8aU/yy0
ZuLUOeOFTPGwKY3HNj2mQDOZdvy9JV/ZzJqI0+WA8BcO0qQKyAbRlB5nNylrvCb7+H6hiwbwZTNr
GzbBUCdLnNrc/VTDA5UYR54/v1/j2mZWFjC06KYKvDECy0H+GrUATmHKrRz+IuX7YgBrEs5JNzP0
/3BmfQkMTrurIXLD3Csf/9peVg4bAyBJV6nzx8/R0u0jVZboPmYAdVz5MBdDw9ftnP+SL6EBTSiN
AdaL0HDD37stpAohyga4L2YcQdJ2LS+/SC4A0j7MV1Mw6VnWKpfIBkeaC4UnKLbT1thoIdBtMYAp
x2tc1Rct7stCqxyCFOk4WRMW4vUeAqOGuhFZ9BcG92WJlSsAwKbW9R6WMAJ2SX8XzqPevSTXNAzI
Jff/ZxWi//MD5eWwEDRBQceQHo38Lqtevt/FlYNas8rJxM7cVGIXBkGtAUDFB7tD03ju/e/XuWjS
tkuJZdsgiFzzDVbgRAHHa4bQDLCm2NqpFdgYf8yGKxwZl5JHjHT83zrn8/xi0JqRcsxnpPgq/f00
nTS6zXgPWJnEfPvn91u62Mz7utbqmnJMdvB5wZ4AV/G1F7HLjiBED/rbLr5G/nfx+Ci1EXh0CjK7
lbE1BLyoZg5wd73c5MPJAphIhYxe8TsXD4+e6cIJGPqMNTtfp1u0YEy4gLmdaqAC6vRWqpsGw7oq
+/X94V20uy9LrS4oXrDAtggsNY9BWsZzCojg9vslLp/Zn92szgzkCRUD7MvF1CuoEqrA7QCN0ELn
GjH5xSv6ZytsdUWnoZEJG7GO0YOoBzNYav75/U6uHNa/qTwWtW4mvHADiBnfFJk66uBZmOg1FbJr
y6zCtCWFs0w1vsli5HFmQk8N6n4phoO+383F7+JYFkOxkegYcPnnFQXrlpClwG5MwMEzAJIBvMsx
hGaE369z8bt8Wef8d3xxBYnb6pWYsU4/9ydjXmJnLrz/bolVPBsIcInJgCWGhv1mtnuyFhp8v8TF
j/JlF6uLMmh5J4q0dANl/dLdHwUwlzm/oltysR5jIKM1LUzKMBQq/nlUk5270PtpXbzxFx/DN9M2
2/FYdR5wgHqgbwq/vJKwX848vix5/npfvg4t7FEXxnnJYPl0IrUR/rBzYj0odllwrQB02RT+7G9l
cuM4ZHNbgbTItd6N9OiMj3/zkf78/srUmCSTzXNspiL35zmV6Tm92h04f4N/ewh+ObCVrVllDkaO
MxtadbB/2RFm8Tb8YB+Rsm/MTb/Jnr/f0uVb+mdLK7sjVlGI7szz1IPFo2mC3H0WbNMNV8z77IT/
bVfon8C+HNuma/qiJmOK63aNXeV46FRmVEsAejFrBTpAXwfPiTD7EASaVy7uxVv1Z1l75bOHtmqZ
lmHZwjyQBZw6N0VzhWrqos19WWJVJqhaV9mNdZ7H4mnpmTJ9J+Y11bFr21h77JYIonRsQ4jtZO9a
Z3O1f3sxJ/iyjZVryAtuF/qAJaZ5D0/tL/JxATS57V6vKkNc2835RL+4BCBe5zlzsFTKQEQA+gAt
LW6XZvwvP8zKGchFMdqdD62pj4ncj9dEZa5tY+UMiCjnSmgVgoI9hQIQygY0Jo5t+d9f0Gv2tfIH
Jm3tlNewL9rdLsNLcy0oXLmZa2rjVBVpOkpsQ3II2dGTmd4o1LWnm7Ewoyk/2eaV5t21Da3ytTwR
NF8UvktXRI3xlP4NQsT4Y8nrXh1+XRq8x4Hp9R7Sp4aMv/8gV777GoGiS2Ocpul/SLuy5bpxJflF
jCDB/ZXrWbRam60Xhtuyue87v34S8nSLhtjEbWluzMyNcMRJFVAoFAtVmfTAj5hdLEZQYpCQhBYo
lniMijwo5twnmam1U4e9KYPB7tEjrhSxX1RfPmcQc/TzFqPTU4YNkeDIqtI5I/5/18/O52CYYz9H
Sa2nNFCWmLUzg9ESaruJP7k5zKGPpr8jZdedcgM6INfBR5gg1/7FnHt1nFEYTLFcJWa+k+ogN18y
7Suo6UbxYX/F6N27c2myWlLlVMuVAHoKp+v9FtxHsnnb9Xim6L8Hpl/xkpvtVG11cJhUwMjB0xZG
2CAI9mDy3St9ciNfRo+4rD39htcEs52MruDYONBIzWjOsC6JLQz5OfVl/tpnR+UkKn88fKTLbrVv
OpML6FIEhpgR+zaaNxOa7jHLqAycsgQntulMMtDnSyyXIZZQrm+z/kEfDvsewft9JiAgFlRqK8OG
SXkw6xuT1zbE+302FBRBpLQafn/WvCLFACXn798MaGA0BUsLwX/YVv8mhLAVqfHpWWM2R7MN3W8m
zn25mdCuIJjjGfZZVOUYZ0Z2cZinkwQ2jOF5aioODM8S5lruDWkpMh0w8yg/zWivasen2HzZ324e
CHMiY1GPx6KOkJTl35LKSo3v6s/PITCHcJbHXBYjmGEkpzJ1zNrDjOQ+BGdD2La9lGAsJ55gRBN9
SYL7IfuVjzdV8DnPYhv3AnwztVqM6owYPE1g1epbcNL11r4p2zHrzbnYzr1sEfH8sFAUH1HrVQDY
Tm39QbkmXuYKDk99hHrRuxtghcecx7ZMcnw7Ay9LSuhogIn0cZ4kW4u9UvzOsY3Gpj0sGhtWaTlG
xUD5KwErOc626IL29Fh/pRTwmV9yNmszzKzMon6/gqowRqk11OsG0+sxWldwfp9zbljG9LlpjVIx
8fvmVDoKedaH2BMmDgjPCCYCRE0MgoYEIHEJgroBI8Og1Uw9zq7wUIw/l6rODIx3LEChejfTXel3
58ADmZvuU6rh4Iv0jXCaJbYXTxHRxGeigs++rmNCS47NAH5QjIo3LC9924PoIuUcJfp3v/e2NxTG
2/AYlUXljJtgCZ4V4S7VAnvU7FkN0EujoneQs47by6grMljwRFNiH/PLxMAoZokg1JvlVdRIv8Cl
yFm37Tj3BsHczXVYVYqRAwLSA1YZYSB3tsQccxecFJeHw8QEzHN3XW6GiEFgiBqOIsbUUwEkax9y
7zdzmA1K5BKvFBHMiaA714DOfpE4tcFtR3tDYKJAGUdmYdLbjYp7Thfq6EQTp+LJWyv676tAM+dG
oAQobztLWNmKeF0IBmhewGPK2XueezGxQAi7CJ9pwOmFG7C4gjBmPwxsfqSbb0vFRAElMErM5+L3
Z/Fb3PzIxe996UsLSmb5lwqtex+ZxZNWeExaMNRjKuUC9TEi+MokXaQl+A1Li4QcZ+b4ANv/kMua
CmpeARxC6ZMkP6jStyX/a3/tOHvDtj+M0bAEig5bjMkBT4esu/u/zzOBOfexqQpVruD34+7CaBRL
Kb8NIPHaB9kyAmNjEKYjkqG+kxyf8i5W9BwfSxIGv/XiEaTN+wCbr5xrBMbFCCkhcNAi9U+OxY3s
LAfTBeUzXu0O4qEZOTnh5rfmGo1xsCnLp26glQ3hoEoO+JLRrDa/pJGzuDSPKj8QalZwbE2oqdEW
n0uAm8PGkqCSiEH3efD2l3DrSluDMB9/oxAtWppgBTU6/HLG8LxVlaDROyegfBF+7INxHILt5UZV
IKzkERYteeHHRg0O3ZmzaBLPIOamqeaglJcWGHVjieD/IFZxBOOSlTm0yy+MQe12GH4RjziiVXCT
xK1ztV5OugKr2L0otQpRHSwnvtzBLX0mYLjn6xdur6OuK7qENj/CdvM2Ido65AVf7KIfXy0/ILDu
QVjARdvkZAu+9ADpMM5J20REKx4o0TWNvBPelYIwkYQW+VU0gYazDx8FWX3Yd47NpZMUTTIlZFgm
W6IE/aEixzLeKzXhRpAekuqq4Qn3bJ/gFQYT9khiBE1eA2PwwC/gtn7gaPeyT2UY9SPv/G7d42QF
xniikXTE6Aq8jqpNcoP7/FikYB3RtVOVdE/7a8eDYtyuFkCjKidwehGEB40AhZmvw9BDlYKXAW/d
6Wub6Cau/DtCP7cINgoTPcnNsfVTv8HkDzl8pEUKkoWKiY5ZHRqgTGrSmYHQmeoIGPRFdKZXdd9B
eLG/ZpvN42sQ5vIICKQLoJSJDy40eFw0sfVbQTg7k2vjrr0Qncb/mF2oH8oitB8VVmdXzxsBdP/g
ZNKkE8i8wvreKDnZ4+YOKaqqYJBO0QjbzATV7FEASSIyh+BC7v0Zgq31pQETG1B1i5FbSZwbZPPc
rgAZ34MIAIpvdYvSMqhSM4iTJCVIwzhhnQfC+F0SqtESp7AqyMF4q50ydBzKCqcQug1imDq0BKHu
pTCWqHIRFLEES3IMN4KXbwIZfB9/JClS3kAYS6QZwgyaDhAjvauN66HkZSk0rLAfqeBm+ccKGitW
R7RqTZBpRwNSu8cQ4sp+4eGxEjTGdyOmBnIP+gk1Z3PoaXyHiNY5VTSIJr0TPQ4ETE1BjQMf3232
ommd33T1RY45FozxusLQcLZpO+tb4TEHt1HzOFIy+vzvSp5mJx4eAafb12ZNf+I1AWzfGSs0JuuL
si6VtApok0cXE9op5IhJRIfWmGRIRcTOflza9ELVJIammyY+ZxgHiRclCEa8MjhpjFZEJwh+BDyd
080pCKJriob/MUH2zGCUvayEy4QvmOi4eCg2x1fpIXRzcPBYsd+djGuQgTmFzRvr3l5LQ0Z/lSZB
EoqtaCjZVBuSbhpIjyyatYBhBDdIdPW7EKlyVnKz8om2+3/gmOtey0RR0CuYiedBF5o7biHZpv1b
5nl4wIcvrwV/M/lcATJXviSSFNSSsM8c5LMa3MoL+kiTUgKvm+SntQlNlOZD5x3OAk8xRQhtMf45
QDBlrDV8yv0Wly4hIYTh/9qRT1RDVlJt/X7fQWkYfHfc3wDZ2vg09Q00eFACkSJ30L9FHxpWo+7/
/xaxZfEsCGS9oMX30Z6c8JyejBsRSi3fskfoKHjhtcqrTm0euRUg4yeqWJlLQevwIPpORehipQ74
1jiBf9sbTfSu4ikJGpHsMHOYxIOumKgeKrcZvgoO0gFdRDd1ZtPv1dQDRSmvp31zp1aITKA0EkFY
8MiAbkbpdsZpi9wPeIIpI46osoH2PCaMpBVY9usFG1XWj7RrIeX8/naKtgJg7jJQu2MAV8QBzi6S
+/AcnwQ7FqzhNHqSLbuxJ9+A3nffpk1fWEEyqacILulFBPu+IyTZSQoap9H0b2CovP0cDLM1aDcD
31tPLROezdxr8Z04fXr5mNAQtWEbag1CQ3QsjjS7hdSZI11lmHPDeNiZ//n7Lz7+j0ewpbEJcUSJ
ByBKd9lRO9HrEgwhh/yCeJ1d+Lynpu3N0pF3oBaCi4OJtyoBZUVIn3+i5SlMwHw73xsfqSnTR4W/
MeghW+VTY5sqM/SC8M3YKK4qY7I05w07/Yufv2EwB6kAt8aoCa8PJrNbvKQnGaoYR+Vu9mYHagM/
IYDDvRxpUGPDOD5DTHyHQGYC/Cd/2tViqL4m4K9+vTfopGBzXr60YHor3PkwyB84Vis01jGQbmsF
hDAMOpzmGnHuF9NwOYOvdf9YbX0Ir2GYchZIAEdJ7QCDpNSO2x9Q8bCJ/qPlfY9sZjJrILq6a6/I
khRUhgBa7kCg+loKJC+TTd18Pn8kjq/BGDeP2xlc9gU0qrLglKl+Ovj7q7ap1rwGYHw8gizSpA6/
87LsuHydnMgub1P/B0b4x6+LW+DT8UO9LWtQxunHXBmDvIFVZnWZxjdKcDLGD7RTriGY+8Mc8JIy
q9Tr1C/pcBfw3GAr/sioUWBIEI+O+Lb+0wsyjI4aJebtoZAD4Z0isxewi/aPnN2h2/vupK5QGCvA
sZqLYDE1UHceIEp5bB+Ce/V59NJ7ye0ucbt/2QfkWcVcgc0oT5A7VwxnguRYOHQO5OLOSd26n4Nh
rsCICHks9Fg8KVIsdYitGk39Km+YZ/ukrlaPiXNdi4EiEFjAzcwTZbQMT9o9OKSTx/y4uB8r8axc
gu3YqrI0QnmBLl7nm9pJl07BRzoF1hBMkFOFPh3xmUhjqZeCMxySYD8/tTU6E92KIjFkPHOBZzSq
7Ky/0kH4Gtec/eftDFuqElUBUmIzUJILckI+fDbd+uvsqXYCKqH6sG8S3eadQ6QzIW6ZiSxjEgIx
FC/dITn3/cWg+OX4BC0nK0lvepVTiOOaR4/Z6oqo6gqYCYIP5dygj1Ot4MdH2piY+U0BQXXO3beZ
fK39gokTIzSV85S6XiXbv+dlTXfsXTr3R/sukp8giN9f1M3EZQ3JhAozmvPUqKijhA5EpzzFnQ7J
k3wLrpnZgwikH9jdt31MumzvNxJFYQPjmkRkheHbQMwIROjxwFNcTS8SJAh43XibCKamExWNJAo+
bv7cOFNJoAZWGfgEID+CX8byP0iZ0614Z8QKgtmqIStyIps63vYKUHeMvWw1WqZD9YrKSFXuB1Zs
BcZsUlOYYxO1JkqO3WItg2mFcmwt82eXjYnnGYJG0AZYNmWC2gk04eZDNnzkalqZwgRzCYoywRgC
o0ueFQwZQpRu5o3Rb54jPEFhDlwnOq0f/bn/UTtjsGcESPjYu+GBvhLp9mAvJ9wXduTyWJA3s681
HhOaFLnRu7YSYJQHxoZrWhlAycpSXSi+HUUH0rgeL/vf8r81JOPiXRbiobIBpCFAG/oyEB/jBHoN
T/uOR3ec9XIFLx2mrotoAmCPajzM8YRBdywkBEyi3Bsnb+iuYsjaiPezzKE7+5dte0NjLi29a9RE
MFV8DF7QUNT6WETd6z3wBaAzu4TQgL1v3lacWJvH+ElOKvQDhBrMSwPI6ziNeKvIP/cxtjfqzSjG
N9JJDgVDg1Hoc7DEOIPszlEr0VarPu8D8YxhPELollmqQuxVnPeji676XwIUgUC1pnOOsLR1E6+X
jYl9adY3ZDKwbNExOzYXULzFpJvtJZ7xUpyHk/YjOuRg7/cCl1d/pov13h91kDuATNBUNSZ6pGne
lIUIG6P0oo8vxo/QLuBD4O/fZ3O/ERLGdVUjcCTTmUgXooI+TivmvfBtXrprGCb/E/Q0zswRZqgW
vgfKX7JHO1G6U3zRQYzJNVBM5D1c0itiZ+XYhLAcRkGpIL8MvV3DVhboDPgaeiCN7zlvDTffJtbW
MadqrDIyxDKg5N4SPOJnKCD5hYMGBxtpew4lUY9mM4LDa5TmeAebIQrjVLfEhF9q8WXbHOT+YwHq
zT2YI6YFoTkTAsvEWwh+4fkc1Uw7PC72jBgvOAEnPP3LvfKGxxy0HIpfsVEBLzuGhwwrWFyXNtLR
6+QRzGWo8kQPA5cufHMV0W+LIjcheOdmjDSbgIypKNHRPPd3AXD+huc5d7L1S4jLo0+Kl9lvRi4o
l+m6CltFliYEs+NiUfdANMQTqvZCg8Sel+fSu+Od/68wmLtlWBYo/bQLjtxdLrzmBIK73IaqO7n/
09Zt40Ewj7YJoB+GiVSSugi1mhF82/vmterRwvdwKtGTkLn4G5z90L95x9DnQJBr6LirmfywlTCw
1aZwfGW6VshtMKMKqJyH4mEfZtMzVjBMflgOZd9nKq6yormV8baZcszYfBcGR8A/djCLNnalUY3U
DoxS2iao0CGiI2lusIygHrwVghej9TMC6diW4x6bC4iQpNJmV8VgOTBMbS6XTAkDZ14us9Zv4qMB
Ob/B3V+/TT9foTA+OEO9V1kSCKBk85VYPajVo8kjW938ZlVWGEzwDcsB0jcitcRfvPhQ+7GfQyTK
NiwaL6DU+DmTqMusPpEXqGSZRgyTxORYDt+y5Tr+UF6j0AEA/B8ZpHh/QtSjnHV1nECaSzu34FxT
fybKzb4V26v2hsFO7IM+XpHKMA7wYCl5ih27gVOdoZfq5UhiPsROgaDwt0Uqc/0HTTt2YwU05XL5
QSkTcz95AtcbARzyXE5zx3a2ARFnAtJEyo3FRAdBn+oSzEUwyVmuNX9xoPz5E+ZVNhT1HBBf8pxi
O5EHIF4VNRF6m/QgrLxCqTUSV3KA72/IKDwneaweRaPBkYoz3J5HoonabVmb5lzZuipg9qurKhH6
YaY63EhBNjyoRa98QYPkzKkhbUYwAz8vgSQKbZ7MCSxAOCCaEf6wpTvJ8nVkcsrV25avAJjjNxh1
2GUzADqPnIZj5tFbZjj1juQmJ3w2cfZ2K6sDZ5OGYoqE25q9Oeu2JdUAHU9Hkn4p0qlqzxqksZMj
yW73T8jWwqGUImlQVQYWu6NtWIwE7yW4zubrNAQPuvm4D7C5cqoC3jYQUeE9i+0sESGQ00OzFqm3
5FRHaKa5gi2+dKfgbnYGH800nMi1uXSqhPIQ2BbR18H4qFE2LcGjFpoH9YeyOAzTi2o8jf0p6jhZ
41bUV1dATBJXhEY0ZNAtd2LxGA7HSvXEj3wWrSGYE96kIYFEIiA0CK8VmuxDa8/b359NB0DPj4oA
jPViHxvNUkHpxsSX0Si2p1gyjlX0ax9hc0PeENgHxkIlTTHRIhfOrUW+q+mvFNKp6gT98YyTWG9u
yQqKCcCC2Y21MsGYuLhKMEXX5Zb6oW1fYTChJukhiTghODoqPnfCg6CeB+61Rf9ONqlVVxhMtFHk
AiSkiKNIMqtjjsrt4pdHYlV2YX+E5GgNxVz02jwO6tLBxYjyVJR+H3FOCce/ZOY4JlBIq6cUpkjQ
u5lvMFu27128LWdOoawEuVHm+P1EP2r6hdL5LW8S418u2rdrj8EQwjqrehMXbWdar+V7L1cc4bt0
wowmkq/yXB5ykRPGtuyid/vfVy1z9MUyMNquQx2wV+4V6amt7wX0P+2v3WZsXoMwiX89YSyipMp9
821y/G2Z7ka/Xl/L/dCTjh/B0wzk4Tjr+NRk/FqDwPpgirSe6tD+0NiNffFmsguL6ixAl/vbPt7m
Gq7gGN9Gn79Bkg6XdjTcCPrd8nNoS94S0uPOHlVlhcH49zjLi9yGMCn8pVrjY+8PkEK3GheTC3Z+
rfNWkAfHuGKYpp2gLjBJve5dqBqf5htyDZ4Vu8GDjs7JeuiP7dnG+GCSjbIoQt4eEuPPEJNKob4r
p3cBT5eLB8N4YVJgxDYQYVPT3JstxoFE1Y2W6dgbvBbvbYdf7RbzzdG2bS+WE03jfgyYE5MPqa/F
buv8/ooy3I7XXbP9BfIPIl7F/kyZOynsm17CGmrPv58susN8DWkRt3Rij1tY2oq2b974rq4/S7Q0
QZcyjezRHl3Fru4gCX2Qvkx2ej9e0Gma/TO2HRxXBlKPXX0TRJNOuhys52gs03zoytrZ3QxdZEiC
oLb02uha2B8Ro1ubycSRLtX7VMyxqAu5kKKniuf4+4EDsepPm7q+qoIxxTIq/XcBnclBjdmdL5yF
2z/KhK3Hyd2AZ28FIKMKRviK9q/bIhrLQJIA1+CVkngmMYEj6dSkb+hTFsZvdWhI4r27cjgW0WX/
93iBotyfy5bUkNfLaHDKLsyvlPFHc/BqYAWWilAocPkZ9+MGEZm4ITZdE7cGzZKE5pxL19VQnVop
ssVqsvYt21w8FDFVWVIlzWST5KWslRk8HagPJ0f42/Icf6gnQXmDYLNkSYA48JAhdQ0uK/TCgC3p
Pj1ilsGJ3MTmXsSbvrdCYxLlua6VuDJQgFbvBoc+pOZ+Z3W/wD1mxR6vSW5zn1Zg9I9ZRYhqEHWp
odX1KH0Qk3MdP5jRmQTep/aIfRteiNmrYwIUqb6PqwuluiQBJ5/YjnUrS5i4MLdo6BcWYGQXDT5l
5UNpU6EtNHzdECs5hVwX5zgemz1PhdLXiUCNMr5ntTsqiTUknFrD9ruOjo9/MFlQuT3m2M5oPtDp
Ay1GB8sr4g/OQpsM/XFwdbd5BF2DDf3v+I53c2zeVW8lFXbDDDUyBhCD4EM9S6CD/gSh7H2P2L7t
VwjMdo0JqbK2QTySkCy9erldnWN09dNqPb9dYHOzVnD031d+riz10jY94OrysW+fM3QeGjymcq5N
TBxP9awEkxviRPeDtrf2fuSEvnjXOmhwRcrOe8Lh4jHOMQ2BIcYSjJLvXtMJr7a7p9RWLMme7/lN
elw8JqiHaPAvgxp4nbd49Ih1Z90Nj5qleI1f2OlfHB/heSGTESZlneO+AB4daSF25SXX2s30JTwO
0IvHkmZ+xmPhoUv27pp88xOWnZ8kZJxBVoBPO1I4vXxXl/dFeFuFXjRwkjP6x+8hMWG+JPKMp0YY
l10YJ+ncnFVfguwo7w363fsOetV1VL0NA5QSGKExmIMWpRoZqiKTHWny6O0VosanD05+IfgNNJD2
t4y9Tlgw5ph13ZDFaZTKzjQoHkkPUUMgPlFazejuA7HnmQVijlqU1TPejxLZ0UPKKmxVaFlP/iu/
KAvCnC8lVtueSADp5vpb26XXZvpfGdpZCOZI5cOktb0MiEnwItNLghtD+Y+MNSwEc4rybAiDfIID
tNNixcW3mEdzwNl0drStF+J6HlSojk5Cbg3m9zBUvcB4iLg1Ec6msyNuAikbOVSwWEFXoYT819Cj
VyR52PcsNugwy8USv2mRFEBBE9bMiXpODM2PeKIMPATmCykCa3RfRDAja4516ks6L2lgc33WBObI
i1Ily82CU0ieaTFnRN1jRPMT1Pio/nhg815E3l0MLCDduNXtWol5ohcjLGrd2aW1I/pVq1iGRfES
n6cnx/MD5vC3mIYBsyTsm2NIT4cWMTGfyuns4m0Sc/ajJOz6OsKpKRTxvmy7u7h92nc0XmQ2mbOP
UgAI4FusWiiEdq1/y7S/pvJbR7RD/yLnF3U9Wml3iEpvH5e3ekw8MOukIGWP1UPrjltBNk528tD5
DAbUE/90CHT/jmUOYhLoHhs/0wQil2b+HGFY83MwzB0aRom2KA1MUdG7IMSWqoBbbuHYsu8JmI37
0xaBLGVc5gBp27+G6TrSrX0jeL/PhIPcLLRqofsxGAepvVB5rFW836f/vjqcJGiiKKN3cpGl56iD
EIjMecpnk6Y/jz+GdP9EmJcOWqY03mh16Mrhldr+bDEC0VVXKU98nGcMc/SDss7iOcCZMXr1utYy
l6S9s78fPGuYk7+MSzvIM6yJZnJYlJcGyoZDFTtZeTMGHKz9qxNUEH+uXAuu/yFZYE5KwuY6lVVy
tYSdS3K1Pw7GoPv7pvHgmKPfagZer2kumJh17IiYVxTE8NkM4peme9yH2o8y6qtw2Mrr5nKqSJrD
sm65KYYbEbWfDjzMnwNhzv84oaQ0jdiqKb5QJsus/2pCTkbLpumMb7/WkFd2VLM8k1JEJBNPMWox
3WH0okNy4qXp235N+yOIgWYotuFGabJs1CvsjDqZ92NfHM2Ix8S2vSP/QLD9NgQyh/mEB2VHVvsL
tR3uSPVNNWSOR/NQmC2JqnKmc3ey03QnMT4nkm/y5Jl4EExAJk1URIMGCCNtrXA+VdUdKThJ8/ZJ
eVssJigPQlUHoCtEqlmn7lRe03Y4TLfYhEf8v+1fb0DUMVb+VZiT1EAlFpNOEM6O9FOZ3Q1iZiWQ
rG37UwLreKNAHFdT6fKuEKNRNOM4g6uR4gw9MPm/Mpf/PjFvFtGlXf1+rJl1GKSwyOz6K8wVg8aD
11nK2x0mRKt1CHUuakJSFGctBA1EGPljrR7M5td+hHn3RsRaw0RoQe7mXKgB1Z70uwAq0An0FImE
6TD6EsCdaqHHY10VYOGYCN2UcTYqBuAy01IgRZs4gp2aloj5vsrnoXEOEsuVGBeRIiXU94qW+MJk
em05eXkecUIoZ7dYjjplkMDMKgCmFw8L+DLD/E7qtWMfm5zrgOPZLFOiFqlaXkcAGoPuXs0fpDj4
vu8OvBVjwsKoEeRqKcLCMJyl3G6FY7t4n4NgAkJXiGIhtfAA6MJfS51k57UcWYvAI5rlLRYTBhR1
TsKRLpayXJsgwEt55VDeWlG3WMUB0FY2qjHgvgHbxILSeG7NMSyRdPWTK8ZEgziIonqZYImpgfAm
CC1dfNZ5rPM8J2biQCrI5UJi6ltaYsfNQ4ZxPQ0DMTzdhHeDPkwEYMdt4iUGK6GG/aef7skF1Nug
mBGApzU8QdC3cWsU7vDScBmdMOrzsu97HCPZUZxkEpJZlbFlWkvsOLwLm8jNid3zGAZ4OEyS0Alp
kMYmbITsyUU14yO+jV29qA9B2zr7JnHcnJ3Bieax7UbqHFNZ3bWDcqnNISfscBydncgm4qy3RQlr
YnBnp9KhacAKxmMf4y0ZtXN1mqDp2s2pSu1oaytoH9TMV2PNEhNOTxjPGCYsEG3qk44mV/jQsjTV
E6o7s/1rf094GNTWlS0laFCFhbp4k48vfaocllY/jHPx63MwTFwgej0H0QwYDNleyWPtKGXwTZ54
bUa8nWEiQx7hW0cvcCfkkPQWQ7uQn9P0OS2O+9bwHJnJDOpBW9SEJtZlcqzjq2rmfBvSP5PNPDDc
qmMCSUPLP9uxrpvpnBdjhY2fnpUJTaCxJamBg9lhr9FsVYg4tZvNzAojaxoxQO4FUVf2LlWrsScG
DKI8S8RdDoLd1s5kS3bpFX5gcvC2nA5DQahFgbrvPeNbENd1ikEQBPAxv4ZIgC9H51CsOeGGg8LW
wot2AcVND5QyOUydG5S3ofhJCCZ4ts1QyFMDCGm4G4TLGJ1fKu/lg2cG84lVjNIwpyIwkvQhFTqb
DDd6wokCWw692hC24XCaGi0sFXxZh4J0nYfLbdHwhMjePZ/Ty3SNQf+GVaSp0i41mwpViLqeYqvQ
pZd2aOxSuJ0Ro9tmttRE+1KFkteZgkWS+CkLvyaUY3YWbgJFczsp4ezeVrRY/0V05Vd/USqJorLQ
yigKARYBi0ZY94cMqrzBl/14wQOi/74CkkoJ60kLF2hRQFWum/Eg3OKlTK4UxYrz+uc+HM9jmGAL
6Wl5mQ16vNLQMsgpajTHUDhFefoj72LU2xlmK+ZqDXZ/XQGIMuSnuU+/9yR2U1n7oQkhIjuvvMxb
QibkNvEoLXIP78klDI8HjfYcjUNhRVn5Q+0+8k375hg6WzKvpbgkM4Ftghm4+F9L0ZeHcv4pzjyy
2/2DB5KBPz0japNQC2kkHOb8ITSDQ1MonGDLg2DiRzq1eShWgEiWq9i8nHl103dTun8ebEyw/mlD
16XBCIEEeMJzPmJ2pf2Fvjkn8TRHrew480aHOCn383zfyXW291APo2I2GqBG5AXvTrXQWi1PMYmH
Qf99dW5bgyas1McFcXiMlvwgKJDKmf8zYy67gkx8mCKRNHIMW+rlUi6sXv5C/nNzPovBBIXCjLu0
DYFRRjYdl9AP0yH7S7qKHssL9Aeck0ve4N3+kQU34J+rV8Rjm/UZEM0y/zkp2kPbGHaXDXbGe4Tk
uTgTHBShL7pUCHENh4MH9v9jbvScU7Qf7nS2hj6oUygNBBBV2tpx6db9JSG/JPE640nDcpbt9aly
5XSg38pRLAFSCwL8sW4QGtoTaGJaXncwD4gJDFFSzQaar/AZQ7pzQ4ov2RCF9qg85onGWT26Af9+
Weivj9Yrm4Z4SUgYCMQJjdHtZ5AGpLWlqk1ktcWPeYlvTVGE3ETAU6LmxabXTsUVMGTcIEQdwsYG
jwaGP36p0YmYYUrQAtmm6RNLtPpzxXty5a0sEzcyJPVm1OCyMsv7oLoo08FKQA3GI/bc9kmQhoKz
HEShLB+vOFTdjI5EuH0nn4PlEFf9IVBG2/hraTifojwo5ixX0TLMFe2NGUC/noPkSYgDqxkOeRXa
Q85Jl/5l194MY86zUU1j0NPah+gbuk1Hu2jttZod/VK/BaULaKENPv3Y9q79g8qWYCupEJuJ7lrV
Fi7li1OWQw/ZgYHXE0IP1vvT8AbEXPrNHMegIgaQ6GMUwI1PA6iS8iMlBYkdXlfx9h32BsaccgVD
wHJN+0GgleVGQmqNI9Rz85hzwnmLxyQB1QIJuIk+/5O0czALoBoYHW98peW8b2/2tyiUKfe302v0
Llid6C4r2rmeYI/yvHjio3yAAspF7Sx2dUWsj3XRreGYoxxqkagFFM5IWquDVq7Rg6bDCnhaZly7
6AKv7DICPcvyEAsYXUhfX6nlHcXpPeGSTkj9D68bdEP2nJDJB0ZoLKgl9QtlwFd/eqW4tS3YjW7B
RcJ72kWqcraOE0M0JoZABzCBDiAQl1q1dBMiC60ljb1V1qeAcOLVdkbw5iVMBBlB1iuEtHJPyiuj
OS28xgSOu7PV2b7rCmPKsFtCaFhGcpyWxp6nc8PrTOWsGSttLEeZNCQGcqhGbO5TkJCRSr1MDbDR
NF7H4+d417f/O0f8Z9XYAq0SCqWWG9ihWit/dqXyBYyMndNWuQdKOTsueosE9YuuR24aZD74/+wx
zo+99tR3ynH/G5ZnOBNPaiElI6FvfXU7EncKB82qiwETg3KkIk0uvy519GMfkuMzLH3SVLb/XwSZ
SulHL4w/a/MjTRKraKIz0SQSchOEa7BqlsXQC0xBcfU4yKwYsdPat4bnoUw8iRshTPMWHtpAyKsJ
LIxQOUllp/3LPs7m/QKaHx2VQ+09hX6DLETSUpralWNhKxH6wdOGuFJrcAza3J4VEGPQaNSV2dJU
zpSX61QF99qH6iYrBCYkLtMwGtMAUwT9YRR7SwlFuxHd/fXimcFEQalV56oUkd5341M7XUHTaP/3
t2u5KyuY0GdKM7pmU/rReggzzGH/fiZfKnvC+Cv/4ZpjDzuQpQ5thq4J2LPgMSTXbiSFV9TnITDp
khokqP1kQEjIz3F0hZH3lcBxYZlJkYZRWypjBIA8XQ2RpQm3EZfaiWcEE88qOVtmXYRvdZ4uQIcH
c4xoXshmazkpP15nUrh0cJsR4M0RZPonrTKKvq5aLSoBmScnJbiK+sdovi54xCW8xaP/vkKRSLPM
Ai1P51WGjx3jYobEfIarYt+tN++DlTHM6R/AadvGNfYILTOHvHTDJbLl0NYnBJ76aR+Lt3BMHFCW
tAMRCBbOQO9CISL304vviNMu6CXtz0Ex0SCpxjBraTSY69hNmqdZ/JnG6NZObvdxeMvHBIVUyINI
K4CTV7K7AKHWLsQ6chVcPiLv3Zzj6+zgTrcswaxpAcHTtXldh+pRKTjFZ/rnvkte37yB5f0JFyGY
2hhOF6FVz0qzzhMn5EakdeR0ecmG9HqE+EmvCxwv5AVXlkCpqsEzM+ZYx+pHnLvFUffwZeouyWmG
HmfqGZzLguOJChM1pkZPYkmBJ86JUVmYU7JDJfsrB2NU1fKG4nm7xoQLFWIagzBgTfXieh5B/c5Z
O06gYGXBhCiQMZeA3zdQOlAxvjuG+PbgnCceCBMmjChqmybB/iRTaifmDO1SzECo0SdtYSLEbOpz
lNFqIJzWKmI/CVNnSR73zyzPFiY2VNLUQn0LILN4P4qXs4TvWx4LFA+DiQsjkaQ5oYW5upYtjO9r
lWqpH3rkeDutbLfrZGA+TM4AorfiudOmL0PPU7TmHBSWUq6qm1ILYqyVOizozBlHS6vxX/TCtOM4
cvY3hnNSVPJ/pF3Zcty6rv0iVVEjqVcNre52HA+xHScvqiR7R/M86+vvYs49sUzrNm+c8mMqWg0S
AEEQWHh95KGSao1MG2BaYt5NWvxUdqZEj2XyCIbftMM0ooIfwS75uYbXvP+kqlwiaxeTbL8p2Hyt
j5iEFgNGUZ80yw0RwpHwXemuzfbzH7GJEOoy6ahO+HEweu0HeliP7ZF8avEMgb5RdAEfL++OTCbB
BVhzkheFCpkyvXKYirJkdtRjSS5DpgKCA2BFnuMWDpW2tPDeJuO1pS1/52NMwfzztcc4zwkQJYsf
23D0SJ+aTrvKXsH5dy6cpabgAgwUAIWFBpxJm2/m0pmS3sN9scINq1z0E5I0l/dHsnRimpWVCEMi
/h5p5VbspEt8TcP+8HcYwpUhVMxliBvIxAb6oE3hbVxJh39wE7ywbmKFa1oNbFUjYESLY301zrwq
0HioSfCrbAYp6lpKTbwPiYFx/O/ttDAaV6zsJ2SD1F8zm4YAvP6+fm2hAzv35Rz7+5b0Aid4hyy1
SzVtAIcRqLGjIOc5RSYOIWQtLm/Xm5nnvxJPmPn6X8EEF1FSbcAICdhsRKvbqOtwphJ/qedjgaZl
Q0tumuaeM3gaS+QnaJLTlepI++hp7lc0BK11MCf9By3+lqaSUa2yJRCcCUsSRvoKS8As5SFdNGe1
rce1kL0uymAEdxLPYzpbBV9pdp0+Z+WjLes03D9QXlZY8Cb2AHZBFnJB1i8hRiW0in6cFHdmsqaT
/ZvGC5DgTqosHpuwA1DYfWOjP5bMXUeHttGpWf6UuOK12jCxTmMyu9lee+Qr2WPnE1fzh6ByM4w9
5lSyaAl4Xzj+X9lggq9PMpLEfWNkwDOH2g+V23lVrtAlKqvG2s/D/jYHJrY5aoOhNLoOFzks7nzI
HwxXdeKb0QGTcYgxXSAhT2fnPW1PxgZUCDn0cYr1UMXGTbH6delJ4tjoVJYYOl+ht07zZQUFlzLm
c2zZYMf3CuNgnDnLKeYZGQcacGY22XbtWhXqCzGLktgghxWsKp3qsemnkZeIqO6Aqsl10P8/Qu26
5Q2OYFtW3tZxkQEHjSLqD84vXAX11foRr8wgqQKlsSI53mSCCTZW2Do1pnJGs8gYewmLMX2zdqNc
dt7s+owXuTTyWt375r/rN6AnQSm+juzLhGKo9Y/nCvyy4w2QYFdmaFbRbMKva8HiEj92+Ss9JhMG
BCOYkkMsaSiTLJ8mxO/xGOpIxGO/lD6oqg8xOdZzcFnRdyFQtMBnU+uEinzBzdibWrR00HNNQ8FB
/qWIhsTNpj9l3Pq1chsc4Xxq9D6lVQQclShulJxRx+tky6e/E0awo8VclLzoAWKPV1nhhNYJDzGX
IXaDwo0cggnFTczSQgVEhyx1dq5kKSnZfggW02Rp0ZcWvh+vt9HkL+xmkc1AlUCI5cYZSltWjQGi
mr7iyhaNn8tV8qopgxDsZF3i0Jz4RkQGpu0abrHMTiIjCNs9wF+2QiTdYCaJm3nsOaND6ITh5zLG
ZZr8tPsPvSq5GsrkEY4cuwYzAeXa29mYKNezk5EpN10na7WWKJctHDqZalVqWwEm1T+E4VfrPawu
xmbFuJibC245l52Rl3zF8k/W/FFKsLNfG7ABEKx8jfD9KYUAbeStqpMj7Zgf+iuCDiSMG1QxBFJ2
dMqWTDD51KyVLOI7U3e4cy6lk8hIdWV7L1h81tVdl1EglG3/lei1wxZcMgYqK0yRSSJYvtor+bjY
2Bx0IlzphXU/EsW/7Lwui/ImDK1ooub23PLiqMEraOW3xnzKmeyivg8D3gGKgAYHi2AtYxk2vdlB
EpthAHbs9+HkoJPvsiz7y/UCItgKQgu16mqApJ157IgZ5O9hIzDsFwQu5sZalExP58LgGzJWHmX3
ykxOIZzZZTn2vdgLimAyYZ+zwtChXkkdPhdooJlLGxMWfup60yGJknuX4WR7I9hLXZZ2seoQqllu
lOFJWVBqdbwMwRX1Tei8WTfBYNBnwmatRZCU0fFrnJa3qVE/Ehqf7Pre1HKnUFePVb1/GVW2joL5
TF1MohapKC+Ol2cLMztms8LNAM1bqCVGhj0/Xcbb0z8wVFBCDYzBsMVOlKxv69HsU8MjU3QCo/hN
kdXBZYi9vdpCCCo+ttWAKz0ger1xVQxcytbaTycigZFJIui5VplTQmLAAC1NHEyVmh8mlHhJFH0v
SN9KIyh6TkptbkzArCghKVZEZ6YXE99m//7dqgkaTkEjUHYZcLo2d2rDbeIntX5HVnUri6Di9jrX
+ZgCY7E/1fbnQlYEv7/z6OxA/S1US+x+VxJtstUWpPRVdiz6r0nxtZRVb+9Zqam+QAh3Cx1s9JW5
ZoZXR7Xl8TtZYpFnCrY0xyrb7/Y4Bmm8fOxMRdYhIxNOOB66dMZTKwNymRKHfZvCytWMdwSgW+kE
08HRhOlVCjDQ+JjkT5n+pP8x3zO/0mwxBLsxVrAkTSZfwcrRztbPGBxm2hcKOtIw9uQFnrtPuls8
wYDonBZROULpStvhpcaclFEdPTPg039z13q8bEf79vqiIIIdJXlfKfWYYwnzzxHzc/Uu656NtX/H
Ob6VSjAlxjg7n4VVnNNHM/5sphJTlYkhnAsV6NIoyooN0Agv7lKiAfpu1ipnlr0WSHDEQstitlam
JlwbUv1Zm4mbpBitncZXYE86XN4ZviTiAbtZMrHWMtX7rgl/7YzV/9OU9NhpWo8ZbD+MmXh1HAdN
J5vKscs7t8UU3IWl01pFBhNn0YEFFFTgjenOLic0wbwMmYfYP5F+q57YHD8ag21jTh6OCjO6WSrb
x5AJyWkkcUJiDWWPkRZFWXO1sL8V2XdDuV4MybkqgxD8A2W6ZU4NpIAbTRWPVk/d6l3WBBkEV8pN
iLoWOdgWNJwTfZ3358LGGNk5muqPAy1SiZ3u9jpsNUDwB1aY17Fa8jPJR5d/fSq95GzfT6lT+8uh
f4rc1FFOq3TeAj8NLim74B/MsezVyuZuyM8/cC6dyAdpdn2FyqATu8ofZa+yMjsW/IWGkSJLyU+n
MCnn+2xU48cunMdHUtf1oYlY+3dbyITc5YJhcElTAc9mN8N8p6LOMq2+XVYTiUzi1ESWW2rIeOhF
lbs1few1UK7Wt6ns6YZrwNutAp060ro6pSKr/qQXOMvTGEtnTV6kXffFqR/TYFz9QVbM+6uN7QKW
WM2JBRsa3p7iWVkcjNG/Rl9/60kR5Gb1aKe9o1QY15KPjpHm/uXF3Le531LqQm6rDuusxtg8IKNr
VB0+rvnq2q2kbmzXA6JQGZdnA1NVRQr3SjMsUy2xY4V6XqJzEUt8034wsQEQzCrVMZQlZACYzvUJ
NbFH60OLEauakx0QSrxnyTZggk1lVreCzAlgZWy60XQHCk5njH5e3pfdU/E3CFriX/tChdKqSAaA
zIqO18+brPysJMfCxHTNzstmyZPerhZs0AQtWA2lb6IOaBojd1a9BH0bPi9JLFm5y3qA6Xevhaqt
VcPJC2XDC0BSfCf9p8uLtmuyGzGEWNxOFh1+AWJQ1FOR/KTro5O311N5MOPny1CyFeOibs4qe65H
jA6DKN1wv+rfi+YBj0HvOqQ28vAfsQHJKxT2DpgOjpslQqJV0a9GUCWjIaN2CmUJUZCbgQXarDN/
HKuHbjV8Kzf+rUaFOknbUK9hVunY1SArk9rNjJqbHyac1FaykNCiWGjjuseAjhKjRMFgdLKcBaML
Ek/G0ibTG+Gwzq2mHLIFrljXQwxBIt6o2Ie/20/Bg8x1i8oiBRAF5iIoRemgcdYlvezhSCaJ4Dv6
RbU1s8DCdfrVMDyYyXuodDc786ZhumzsxeYAQzR7atgEYVN4l5dK4prETmlcRAnmOOGMn+nsWaRH
bgpp8ab4WI/2j1x/Nqb17/zGL/e/sYMhKkmxcPduEOtkaoOr1qHE1iT2/EvjNxAUQ6CjivvbogxQ
tu2grlnpHy4vnMQ9iV3RXVUnaTLzzUe/X1KsLpJgBp39evnaZ5IKGsmRqP4KgDcCxXWh07nELmF+
k3LTjxh9VQXMo27auLXtZgdZIYMUUXAKbEgIo3yXlCPvr1XBZrQGy4F4rSufriTbL8ElDGtem+jQ
Q8KyuCqIX5Yfi1aidTI9F1yCXsAlFDMgRrtFU1ryNIA9WiXVYWGjZ8eLY6iJxLRkGiK4h6htiKWl
2LSsUM7DnJ4KLfzUGqiw0TFQu7+7rI+7a6gz1YbDsHiY+/p4Sfu1RlYowq3RRKUBBjn7hqVNTiSt
RN4FwhRfXVVtdKuJ7Ngzy1oapVhJSnC9Ioc6bp1KNnhj17VuQAT1C1PVHFMKaVhS39Zl+ymyNck1
e3d7NhDCguV6ZtqzDYh2atxYdyKr8eri3wwxp/3z8t7sKt8GSlA+hixSpZg4jzpl8qNuem7zeXTi
4abQC5d2zNOxU5chZbskKF+cDQyTtwAZW7OXRumh6mNfz2Vk7HwfXt91QK+GRh7LMDFRjIm9HFqi
6sNQjIsXDuxOAUdyTXMvQzt014KE5bJI/CdfwhICwowlZlXnM6KS9pronzN2FRYfUpAMUEVzdOsK
L4gSxJ3Q6LV4XE03fndI9JT2CcQz7taDiQfj6LE9migW5b3d3WdFErm/VcnXcHxTN3ATQlAWNpBQ
pQaG2pzr9I7yYpT+uRwl7mJ34zTd0C0DHsOkovZrzJpANbB4M4nddv7UToarl2AAkPW2yYAE3W9S
mnYMrOPeVARMu86X7wa5XZhMOd7qO5ZuI4+g70k/sR58lVDEvvquDs3ZahpvLMvDZR18a8mvYMSU
iFaxEYyS2uJ1mRqY8eLZmAe4xm2A1QzsArU9VvfHBR6vIYXrXN9N+tSVxuIVvdK4Vc2+FLP9r5VY
sr6ftz73NZD2WvvsPEtYuEA2zmQXkGKOETg17+BJfA3zxowNezUIYIwZzV947Q3aKwYSG1RhaJhA
GPqXd2zXpl4UQ5wXNbG8sLSIw9HiUKLyTv0W5VhM/WkuZA//El0XK9Z0UtghTdXFW5Xpm6m36BBU
vGbKbnRDdp2UbRb/KRtX0Q5rtsYpV8TqY8Z+qjK6PYk9McE/NAyXqJbBnrLqqm5mJxrOzd8aLRN8
g4JnPoVwJ5Qv6cGcCq80yWmy/vwa9VrjBN+g5NEY95hP5tVThy3xNfrlso5JNkMsW6NrSSu6YjPq
8XaarwZL4qwlOiwOitLSyKgxKhSWaV+PwznuZ9+u/40UPOBEkiNPosJi5drU6mM28n2vjfTZHMKr
YsEAV/LNTDWJX9tfNItRJAxtYou9jCNlldmEQKLLYamutT9Pg/Fdf/m+aCEjxlDmMfxm1qzWGQ+U
hVfZWe6hrubp8vbvr9kLkmAryMbrmNsBSVa1Kx3KBoeo1uhYVHH13Hi+DLZvmC9ggs0wraq0NYJY
BLGjXTnWHLlKLdkbGYhgMVZcpla7AMTCSF1VdZovZSMjiNzJk7/aILGlsZ+GuVIKgBhDdM5T0Jw/
DeS0mCMCyH8me0VnP4pxJMeBZK9M4TRt2pJE4wjQBrznqx0gGe8U5DbOgr/aJrG/sUUzWJga0Im4
LIMlb52smU5D+XAZZd8x/FYGsZwt7kixKoRbK6HBwhqHLnhvp/mtzgZU/hjeZbhf1f5vQnCd6IQZ
Bl5/xMRKo6vFaFMccPNh/EC+LuAVKw9oJ7qmPicVU67nX7PGu6MElyfIL+FyX7I57dC+bRVKBNwl
S2NHb/Gih/KTajK8hHYPtJu9noRovTR81Fj/cb0G1HQjM7eVDXYUD0lapQSR5WKfDFP5POefCU3f
E/pvUARv1cVz20zFunjtchv/MPoval8g23vA8Jn3ePgNkuCthnBRMBAQ8ugJcWw70MPZTWM0dtSS
hyLuiS5tmuCp1IkmZskANJVXcXZTorCzKzIn0SKnVU1fW+8va8muMWwEE5xWSpC0Tw3gFUb10TZ7
pwZHshb2TpWbJ1WTFY3tnl8vcGJnR6KbIDLlwV5aK17WFidqjM+XJZJBCM4q1fS5nxdAgLHJbZqT
PX27DLDr5zcyCCF/oq6qzQwAVPSq1o9lfavrktylDEII981ltrJFA0TUfWiJV4a3tZQYhv/MC5qm
Ce5htMDNuxbA0ILJR+8Qejq1k3HDL+m2V0jORtmmCP7AmM25TRIEY0y7s5fv1fLPe/YE3UcGMkbU
El/EIy1qQiOBMEWMh5hlPJP1Eyj5vcso+8bygiLuPEtKWyEwFqW5G1CXY4GXjxUYCGWip9yQFZDv
nrr6C5qgBCFVyxlkjVACEF2DaThdqV92uUNl+ah9bXsBEjRhjUnOqghAU/9NNYMGvF3ElLQ+7SvA
C4aoAJmlKGAhwqE7lPcVWx9DJfMv785OTRM/dF4whOOgLTu9xqQ2yPFrVHSJvujwyDu5ykBWVSJb
MuE8iKt0GskAfTNmd+gqR0V2y5D1JslAhLOA1VpLjQ4gdv3FTp8T82kcJJeknSqg12sm+H+jnqtx
4t6y90bPwBNJfMhRbdE59LHz4OJ4E+Hgy8aP7TSavoIVL3/IbmnpoAC284tvmt8Ew+SAngMFaCCq
CnD/vxpklzTJaor3QbMz2nVeAZmEHzV7BpHsNZslp+m+yVKVER1pfiJO8MsV2woNBanPFed1OIM5
Z/zcTYdRmjTZ90S/gcRrQLpqcUNAeYd5nh2aMYMK4c9y2yqfteRw2ap2RTJ5G6vGTP5O8jqSS8Iw
DXtjWTwTEzNQqAVmfz1ziOyKsesfNjCCayUgBElWMHp5lu2GyQdTNi9w3zlsAARvmpZrl9AKAOOh
Ra0bnzSC6lSMWyfHiDiX12xX1TZYgkMFrZbdLQxrtmTKR0pDbxzArx79+WMMjGgDw3/GJsgeEjOs
Bgsw1XrNGk459NwPmlu0wSijqJRJJLhWY9SziU5YPb1Lr+sRo2ca9bgY/fHywsm0QHCrTWUjR6dD
Iqo28XEKpxYlRsPT34EIbnVcJ2Vl/NaAibgGnrq1zrEx7ORddoOnAqKZNmVMcKx1NaL5r0KsEOPG
wMqg0xsvJ24sI2rdf24xfwOJrpTloULMAkD2cT5EGE+KzmzX9Ad4b1ARSCtRdjXBUjVd09AqA077
10pHNTxDVCW2CINXidNUxewsxtA59ZDKnuN2tWEDJShdqvQg0BqxUZV1VQ1f5lly+Mm+L2jb0vYL
pl9AFEP5oLdXdeu+Q9E2v19QtCEdx7kz8TLV99RT59W3C1m1vWw3BC0zSzNOY+42m+oqj0wnG650
WYwgwRBLM0F3x2LaYZlC8mCkt2HxpR3fEx0iaieGaprqm/6YyVJ7LSmRukKeEW+89XpNtUKSLNg3
lA2IcMQMEzVRTZZAnfwBF54CUUfhTrerGzrluQxkXAlSPOHEmTHusq6sFJZyHhYnDIZA8Ycv2qf+
Jz90rI+yO9b+Pr0sonDqLH3TZnmd4eJb10j3PFhZ5WTdw3t0+gVEMP/KqDXk1QGixt+a5bnoP1/+
vnTVBKNnzKCtXQDAMB37hp2HIAswJLTxBkTZWLf0cZEEbbJ1E9xAOJhlGtnYJ4R0bqaVjoLneM36
eVmwfWfzsnCCMzC7BuwjfOG67ntKDrjJvifo2Ki34AqMXu1sFOxg4TCjqDhm+XdW68+XhZDtjtgV
k7DW1DT+FNh7OWZYuIpjX6nH8mo+j367OnUge4mUbI7YGxOHNDHKBoBmVxboZEMp8NQUjoIRTJdF
kwEJ3oE0Sw1OV2494c0cXi39eZR5uf3L1ssWiX0wdsusoVygaVoA7vt/+AQGJGNPkzecQid1ftbu
n9eNIkTcIAo+QatQkh53kKoozCvFBi9lbLV/Pl7zNYjgE0IcENocwrHqM97ZUrwPzLXkKJUqnuAW
1MoairqAHpCgPCXQORXagEGByUN6JMcciViJPuxfUTdLJ7iFcShVtTb50mUoqee0yZhN+CU7LTqm
E0Zu5kVS4mSJj6CCj6BNrc0WgX6YNb0DCd8HU5OJxX/1m6wfVU2DqBgy/6anY2m7la0YV4lO1PpE
ktbR008VZqnMCSr6ZD2puzb1AiZGDmo82gOjvOBjYPdaYt8ueggyGuPPeT6hgNSwqYWKevamu2IJ
bbJkBnAUVNc1Y+d27Z+PlX4NIWyNFdmViuZtBEHopTW/2uWny+5nX902MgjuO2b2UiUzAOYfjYk4
nnPsoYY5d80AjFi6O19HnqwvjxvNW2X477q9abGw27ljYwV9M1D9GOUBfK3TsnOz9KfL0u0q9m/h
4HNeXxr0rECS0eTCUfsJEz8D1ZTRIu4r9ossgv8eeRHJMEIHWN45Rpd5bdu6MfmadV/GRNKDuq/X
L1hCZAca1qYZSmChm6dre88q0fceny+vmQxEcN3Z0tM067E5ZR/0qL/QfUvWNSSD4P++SSDAPxgx
5n/jtR982Ua2Wge9UP41MbzUvyyLbP8F7122uEFkBva/XDIXA1i9YjEl/loGIbprEg1MQYe7F7W3
Rvo4y5rh9k+gjQ4LHqAdM4KJjJCh9ahDn1HY6LHTMDiDpx20Y4XRPLIzT7Y9oktoSZ3GORDBkHy9
0iO/QmAYr1s9s09Rj6EKmScvK+cffeMTmKkxlJMZuiaaatQvLMpWHLS5WvsmiRyjcSOQ/824mKnF
Z2b5SvH9snbs+74NpmC7lsGZenMeG/thMAWRj4xZ4RjO6oLpw6mvQ7Q7SNRl1/VtIAUTjk11IhaP
K8vmy0yeaHmqVMvJtD/nuca5scERrHgt6mTW+M02TI8J85XkpDXBXy6fYMZtT6vcpvAULEdzv2Ph
zjQ7YGkanJnhcosyCsQqsrNj1942ggkmPcaNoYcGQOf+xMKzJRt1vav8m+8L9rxMcYvmXOhEVN1W
ua+UT1PxnqzDBkKwaKbXYOUoAWEM93b1pMnGtUv1WjDg1F6thYZYo8rXUAvN3zkodYzT7GKvDtZx
OcrepfaLTWwNaRSUlIBqRFg2Fls0ZLGC8vWTxdz/POhYt9QnN9YNmnhd4ihefR4+a5IXa/7dN25j
gyusZY25CCCSBa5ljhTjtWPMZOnq2luH/EotDMtNSfvng3lgWxtMYXknJIutcgUma2yUY3+t9D+n
wn6FIA6UmHtFXacICI1BTtqs+iZYt8Ne1va/Q0P8GkeIjwrdavNKB87kNiC5ObVf6GdMfbtNfMXv
PHJAkX7rKOemdtpHerrsPnYN+WUVxW4EHbR7tJzD2RsTFoTFfJxMW+Kh9iGgkioqFjkt5es4IxyT
vlY1iJetqCnx51CifLLvC8o3rxm1QPSLt52Stk5e9R/yVpVUNO1f3m2baCiBtC1LvLwX9WrppYXG
kMnFLKDKQdefZ2MKR+Zimjg5lD5bvdyVjZ/Z6SnjqvECy2XfxGhlHJMwb9BnOJzxDntqgv64BoOn
uz16ymTpgt1TcQMmnCSK0VlWv0DGnvaO3ocYSbQ4WjX6tXdZ6fbcBSW2rqP9RcVccEEjSFiPWsVd
b7/OTqvdq+QhRwZbvclkp+PeObJFEnWjDctq4j64Vb6R8KeVfCvy58vC7IaGWwzBEWl5qSaqAozp
XH0sD/EnPCYUTn+mQekvR7z/tFL2jr2d2kCKPRVspfoUF4DErF7tvHrTvX5MveR6+vKfsCn3ix/y
voB9SVULTz940mJI1b/WRkztpUs2IMqOP8Sn/kMMfugiiALMtMVWumUgU8jd3dvgCdofGXoUZfzi
uHbnHrFve8QUPsnucecqHl10gyEoPcHkjmEsgTG51Jk90D6d66vRtw7ZwXyHr91CCUFTWSRWqqSA
qmb1OCrkkGSL5NbAV+SSNKJlrXqhNikUIynj57ZVDi0lEn2XQQgmpakgUUQ5F3Y8Jvdx07mNbsmq
NWQYgkkthpJ1SBZhU5LhMK362ezf80q/2QyxFpHqA7o1+Wbk0ZU5/8jIxzmUibFrpi+6JVZPRIs5
RQXXrbU7tSCXNkDd7kQyHliZWYrE0tWYW23bYNOjn2Bu/zUd6sC8SXVGDDwFn1gZyFIHkv3RBEfQ
VmPWKdwwM+YNyZVpvONI324Ox98ce6NZxW1RQiKDLj/GegUtqCoptZWJINi90iDiSvj1umRBi2pU
IhGBm8EFS9QEY6/GIRkLnpXsNPXnOFdnPWo7J6WfwJfnZlbhLJZ5vOzLZCIJxr9mBTUbCpEGHX3a
p+w9l7LtrgiWP5RrNhk8yaZb92F4as/Le+5kWwTB7rWm6RUN7BoeNbPToFhOvcrKZnYjuQ2GmJZG
2xEyhWhf/zWb3UIXO06x+TPqjo4UB5pbeekdMg4S1y+zUZFnKIvWMZ55sq3zJx+TCr1i8CxvPTMH
87eDzEuktwqJNojjJS21K0qjA6IRFPfT5IV30VE/ZoH2KVPOmO4cRF71+a8UUBfcQk3alK1cyDm5
B0v0oPuXvy+JB8TRkmtrFdPAk6IzC6zo2GfnUUZ3K3HZuuAWoqE08oafblZTuXn2oIIWKoq8RBo1
SuIOXfAPA1xob1O+VkqVemGRYrJf5atq6dV25Bfd3RpV3ryaZ22qvmKShMRXyOQUfIVSYy623UDO
tpscQ7+roiPTFZe0EpWQKr7gNKqRGrnO6y6S3CkxxefUBeMR5BElxhehJ7w40NRZgst6IgUV/AhL
talrMy7dAZT44OfRU5ec9IA/3aV30YE+XAaUrKaYKdCGGKkC7uyz9RhmvsauqwjMSIfLKBKLFsdP
1mpTElpwqUIt8YtEa5050goJikwWIR3b4l6BoZ2QxSRPxfTYGKWzkgiZnX8vS7Nbk7lxxOKUySbW
qjbi0ZER6Adek0lu8yfrgCoCV1bksSsTqiVVk6oEBUaCtmtZXtZlWCFCStYfBvpz9WW8WsMKhEqy
UtbdtB/dYAkKj/tuH09RzXVvVj3jXP/KEqwf8wJVeby/IvRlscb+mbbBFPR9LA1qLGaJQjC/+6ke
Cn+9yjvXOBnO5GX/lKCkCt131bluBBUj6CiL7HFWsahlfG8Ohssyt6Gywgy+M2/CqBfJxBCapKDc
NBkkIwOoewhSBce6/zjBaVjVO57cqK7rjFomSrjFzkDMu+tCk/aQR3/SisFZhvOySB47dhVxg8FN
fBPYKihugzSo3J6mr+BwwtXGxeiBsnq8bFu7B+UGRjjFEvA21gUn4bDDAwoz9f7fyn6Py9tAcEk3
koRrhX56fYBJFT8j3XSM9hyN5zmWPaHsOj3dYpoO+hx0PgvJUWSA9UhJIUqU9x/KwTqRVPYatNtW
SzcYgsujo5bFpT3xyhz+ylYEtb/ipOgDGUeUTBghQFqtNCvGGkCoG8as2OKc6H/OQGppW1kEDaua
rqlAEQZX0DmVcqyWw6p9uqxdMikE7RpYEw3VxJVYRyFWT9BEG5LV/TsQQb8sXavBFfzLUh7s2Z1D
SQC061g2ey4cCZM2VuscYisU3AFMxSvQxxNOtR81OFllI61kKyacCbSIc1TCQJi6ua7SW6OWXC/4
/3/jJTfCCP6f5GNYzQzCZE3/Y01Sn/Shn9D6HjVTlt8o31tbRhi4f+a8YIr3qKJRpyrlrsy4zp7i
f/j0rPiARh79GsXniYND5zAcZYGWZNfEa1SikQQlqBC0qStXGYNOuUffl7Msn8zhy2UF3A8iNwIK
XkGjizU0XAOtx97jFO3xp8zVv1r/2yTZSY6f/aPht6MTL0/psqalVs9wdLRzwZPs6sQPUZtlprLO
Mok2iteonoCnZJmxiLnhxvWnlj1dXjnZ9wX/QLJs7a0GC9dEq09acugnWViw+zCycXPi9Skf6jXN
uQyrMbnxM6muU+s7Ke/r7nYiKOkPaornsuyj3UpegmQaKPiNurHVKeZ+I+uTQ2T/HHob7uMW2Vxm
S1zg/in+ohGC1yh6fTI0HeuYR3ia+zCFjkb8y1slUzrBcdQZVYuigzRdy7wRta/ajbX2LhmDyzgS
UcQLEovQLxfy7arsKFjVxu3y4rgyWVJX4gfFG1IyWaO6qFixtS/Nc0+6QLf76ViyMnMMjc5Bm6m5
q1i2LNMrk0/wFaamKL0yQT6MZEydOcwcJaenVmWSo1eGo7+OunS6aHithYA9WgyT+KwXkVNrh8ub
te/5UAFk2hYxKRG7l9RmWJqqQSQ8HtQDSM6OSuSU31tfdU1X+54+ytK9u1Khh8k2wTYODgDBplg+
xi2hiFmWAnNG9ccc9T8jep4lYslgBHtK0nkeqMFh7gZ//IByKoz/PIaH4TD/5OVUuFQYHzVJmYkM
VLCwrrfbfO2wYzYLav2bpdyYslBGAiGOtsag4lDNc8iFKYll8qCB7sO+v7x2MgghCp8mVrUTJy1U
x8mxQbBhDM9m8q5Y/0UPxNnWld3/b+xqVNp9bbJbpn6/LMeu994gCPaTFQPJEr4bhtr485KCghZj
rKsiqLTws4bJxJfhdt3rBo6flJtLktWzwV55vD//Y4LFL3a0ztVjyUvD/2Guv83H4pu3QSG1mhNU
cCPvf14P4II9KD77wHsAeXot9G1JK5VMF7jQGzgtGfPW5DcyKz0r4EMxzqvUA3GreBPQbhZO8Ai1
osdjiwl6eJXFgGWXD+PpvxeY24vZ0Xctbmc6EvXZQUFzvLPIHIVMQMFPpGpnpXX9nyvUVD6Ws2v2
Eq8g00PBK+hzU+BJE/IVeg2Cwo9peWL15NT5J3s8XtbB3TPRJKZF+Zwk1RZUns59nFUjMiiR7REE
RSXo4OM6cao6g5N9IDJmt/3QbAMoKH1l0Ax/AOwmL37g2dfQA3s7mI++EU87yiqY9hNuGzxB/dVc
mZukRx6qwdPKmjgGsl/sH+qGgxM96CjBCDEOXGLY+7efDahoBHEZY/8gZBW7YYA5dQcyOdot5zBo
HU74XGEQuOzZVbaVglVUYBanSwJQW+sOBC0cpvk1Wi3XKFF/XHSeIiOc28/RbsQUTAHD9pRGLYE4
/xhBdK8e6cf2JwHJvYKM4mU93XdjGyzBJsrBSBVTA5Z+07Zej4cCJGKOatD7ieG2bu3KsjESRE0c
MjGDyEexDSDWgzt6mptBQMXtnWFwlUCDf5HNN909D36L+Ka8Wu1A429YAIz6xJ2WB9J8/R/Srqs3
bqTZ/iICbGa+Mk1Qjpb8Qsj2LnPO/evvae9dD9Wip7+VYcAvAuawukKHqjrV9MTpM1OwmJtXsBUQ
dx5V67pviwlAQ1d7IebtLLWwJJ79xocYvcLgAgspJTnRmL5AtgNWs2E3XoCzk80dyf3ly6dqgVZo
XFTpl7kdhgxeTiUjsCyP4PpVyoI7uCCWKDxTdyJpYUmYTGPQH8qDAkqU1Cvc+Nt3Vs2Vzo7IBkUW
wcWRYap0cNoAsDd6X5uPCdp2bVSJ1GrjnPevzV0NnV942ZYJtgPuCEcQL/6pE4/0C+Mveb4eRT2o
m5vaCoEzulzKFwwjQrU7wUjwRor9bijdeXmz9dAzWlHcF8nDmZ+UN7mmsSLCVLuXlsumfE0XgTls
x9vTknE2RzOlifMZEJIRgvLwTbPcaUAjhHltZqg5jkR1fSKRuJ2sQA/3ghljKA+XLjPtoa2vK9G4
8O3AcBKJszf0gLZpmDGRxjmYwtyd4kpgaL/ZG08Y3Da1aJnaNogkPxN7cKAA71kXdJc70i73oyC6
Ee2LZNuLTojcNiVF3WxqFaRCxk1eHOqV2JDzb7WvBL0bKciCocrif5jC8Jsd5ATM7VljonVJxTRW
/D16aqDuk79o6i4/9F26T4/hEIhKZ7dNxNRUGyk9y+ancpmUGlKSgmGWti+z9b1PH8tR1FApwOBf
dmvbVC2F9b5GNPLm5su8SM447c+Ho21D/CUI/5I7EzNJ8xRGEk/ja5rSq2T5TNcmJnv9u1Z8BQxp
c6NOCYMgBN1LvafGg2Cf3Ta8EwQXhMKIVkrPINSOOJVu+hI49LomGGZR+BatFxeLbPBnDjZTvFXf
ZvOXdvT/TB9c7EFSVJXyHBuRbF0b6rGIRLXsm1e6lTa4yFMUVoHEPATA9ANHV/+maermneUm6nfT
Cl027d1MRNTpolXjQtE8z2MZ/TTl4a1RL0K5FQQ7EQAXeTDZt6M1U0uXHTGeWp/uz6vlNyeSk4Vx
EcYwbTkbDAaA7rjSSwPWpXthXo0+tiSv/iu+oj8EkGyf/niw+wXJP9ZOSIdKav8TkgTNNZj0fNtv
XsA979vgHPYEcJuVUCfD4B9tDRS61/IAON3JDyz/ml2RnXkEK4sralv7zX3mJBoTff12ocz/f4Ma
AxVlEnFQm84UsKq/ZV+Yn7ENA0N/dE1D5trmjM/MJDpIQ4P4Y+5SPVArwUPMtm2sADjja1O1xpMZ
AJZjftBfkj3jtNGcevKoy9hSMMFL8Na0uTUYGkqjNUXRDf6paW67FucHIFYL3hqzu7b5jv1HsG4i
EC5SDCjDMJa0wyFcA8tIujh9mzl6J0qDbcbulSyceiS5AAXtCJi+urG13hnDWxOtGn0vkme7vmCF
xOnJVCsjBhjqC7rhS6HHFkj0Rm/RyW4p7UBqEkeKl6BpQ28gkWCfFUnJxY+07KhUD5Ayq7/T4XqU
XjB+sheNzxaojGeGaUM6FO0ACUGDfqsn/SHRxydTEt05RTDcHcYobSuqc8AMJs794CpWc+qPkiAA
ilC4IGHK87xUGZasqG6VpXam+mYUcfxunxxPNsE3lIUZiJDNFKKMoHsAI/gxQZ/VPjnIAW7P+1l3
8Rx4PtBublWGaWqmahuazCeYpTSXNJvVa2lS7XZ4NqpH0Rxm5jIfdo4VBPuEVXgtlt5a+hS1b115
PdluowSGch0rr/KY/KEwTIcrJDxBG0mt4riSV5FbxQle+x7OL9f2NcYkxMIFHN3wfC98SrRSsZEp
Z820R9ZLm96Eh2Q332VMSfc5+ipM0QA0Fgk+LOAKkzO9lFhlZ5RYwASZc5ieBTZeaYidOjnORuk2
0et5ITdNfYXHnV/bSImLqYaMTYWdfbxVFTSQidJ7myFoBcJZRa7RNGpqbBplVH6ZKgwrUJVgaOTR
WSZTEO5EC8jZhRVWekSZQGN+uaRfMDnTyesfieLm0kHpdn+2etxGZeljETYUYLn1LZn2YayB8vX5
PMam164Wj9uldLJIo25g8ZqsvqYxXkI1yzsPsf1iv8Jgi7pyJlWSpzZMIMdgdD7rHBtG8FqU+XWr
TPs2x/v59COjKiqaZ2+Rs8u4EvHMbl4OVl/A71KDLReSgi9IlvRYVGg91VvHLoin28tRT8DWV1Zu
MopuiALz56eFLkVjjCHIU0GckKFR5yLKvibZ2/nVFSjw55F0tbiJFCptxbZGTW7+LmhznViqQIEC
B/up3xWEOaNJuI0AochhUNXj1WxGbjmCQKgXDekQQXEBY461CPXVWDGMv3Xz4cXqr3IqOUT9BGW8
eTKIn0fflUiGSmXVsoEzpPpFEU4HVG4LthCR8rlQMUdaLCklIPLwbYj2iZY4oajwXITBRYg5U7Uu
LIBRpl9zEBlqCviaH88b2Oamu1oqLkIshaVPrYQ9I51z39DjIIufY7VylAat4oYATCQQFyr6Mcrb
JMLZqGkCY9hnRTB+qnh5JQ8XCzoJ85ulHvKoEWZ+3sRGYIv4oAVS8KXrbVqheKEBhGI41nCHYm+l
+8xN6SQFX7fcDpKkNcyAtfHbkGNA9oiN/O6PNM83fhYkxsS0ERj1ctukf5M5A3vq89DvwZfnnocS
RDG+47NZaAwmG4SYsj/qxM9CwVa6fR5erRf7gJXD06lO0BEFlch3GDtlHNnlvLzIY3f2l0uchoXc
kqJdj+cyVodKxvsjEJcFU/So7Q5lHlBC3HCs7js1cerlUEzHZpIwKqdDyq4TBCCB4/ItonoVmlo6
Yk0rdcDM7UOWPoX6XqkOUylIZGy/e6xWl4sRNUYFF03C3Na3duMB7N2v5V66sgL5whKJtf0ssQLj
YoRqgkgpYXvEcqyeq2vG4UqoMwRsPLri1E+Rl305b52iszr/LC6lpMkzdsO2Ufx0w5puyL54yvAY
MqPV7PofwkbRa5JgL+TfyUddq3QSwoAsY76JJPW2nuq30badKEwPAgHZvvr+YmAq7A1Jw9hYGcxc
3MWAxoPUkongWMZaFO4SkGTV+yEw72IQYOqvohqfjYzKezxunyeKXPfUlgdPwoKC7ozNrMLEXYaJ
l4qD6o9XpRv6lWDb37Cd97hcGGj0Cbz2oTKgO9cAPSVo1hK/7p1oN6NVVnWTl/xJRF70MbS9h+TO
AXqe4CZOsbQjva71XUEFMn00k/e/z58BhrCOmwS/308XIT2GyoOKZyZS3J83kY972nsYzsUrua8H
HM4GL52+aPHBbC/lRlD7vBEyGYaB9I+GfwZfGNqGuAWAlh1TqWp3OJYHzcd79C4h3oJBpOJyiW2R
fsHx5PblMCeYqqYNHrVvavAiKY9GJXKsj3PS3onEDwapp0Tu5wEYS9aDp8FbjEutvYxzN0QPnT46
k/b8ifm07zE5Z17CQdFCDctojc1ea/WrvAsdTTiEYNuwT8vH+bA6Y2gDUSHajLJA+0oWNcxt7Nnv
5eCc1Y6aOVKZfrSvE6qghl0cWI/kKwoZ0OZoHkSOuu1IJ3k4R6UtLoGDhGXrl4qNWUTRP5hf3WYQ
HN1E68Y5bNHMGHJeA6fM4EOHRkRWKvp9zlND2lMa11g2laZBRFJMhhBNjxJBcFtw1MVJpkXG4JlV
6pbhl7b4fj7asG/8uB+ddMEd0jWrIwrJIUOKoCY9ILvnksgtpu+2qBb0vCgmX6SlDYlMwgzaiIrO
KZE7NKr9eVnOhxmTf+hb2txSQpBze72kuWPzZRzUPwfhfL7S6zAvZIhRgFiAhE9VSHehKgrQH3Np
a480Zc7lE2LqaslcRFlcNWAOOd/T1qEoyYoC0YwDkWbY31dHdl1tuoRaACPRhU3uahEXg0gvnL+X
GbjpBgk2plePo+oPCo7k0cN53f/mwPGvIZsy5+xWNILJkkKI4WjfUM9wyb69iC5ZIacWMJIMVUAf
fD6KmTwdnjyVed6H2KeL+ntkXpT6rm1UhyQ/zgsmWjwuAshLGkplA7lU9AMsyb4lr1Uo2jyZOf0+
CiBR+94CWAKytHRoyHxQjqxiM/QaDwk76moBhjXsRDsA++gzePx7XTY24ZIqEMrCO5TT1PlFImOs
RpE8mSU91qq8yypTUKotWEj+/S6vcArWZkQHGTWbZtM6ifUEmnbnvLoEvsQ/4dWIP8XMfCkylSs6
Wb5ZywJTFwnCxYZ5HJdMwcsA+J6/5WEwdZPTaQKLEGFwIaGRoybrmDdRDKevS6ddvrYgZTy/ViIQ
9vdV3FlKU+qWEiBDf5/2D4WV4tk9OI/xmwuQbSH9g//QBvUeBEOWh8mwLNwKggWEPY+VGx4kG8OV
YAhe5pVX0767QDPMedjtbfWEynltpBdW2BjQEZG+Tn2gG7nb5i+J2ruTLBquscE7yjaLExjnvaSV
KYIERGy9xUdi4UZ6wCRQt9KcqHGSXRcY32WvkjFGKryfCoGkG0nxd+h811JPo3ZqUnPwwgaU99NQ
KZ5chK3T2LENqj/9S5MZzzMZU3eoS1SglHrz3+sn8AmWqmB+FuhycZN4r2OUXtdSbeCyqe2ife5l
F2nAngyUl8nDE5dX7vTH8+rdvkCtEDnT1ZSsto0JAVPZYZZnsk+OyU696v/WQDcYP1nuebjNoLJC
4/Y2DJzR9XGBfLO5OJMq+Qad/hCCcxM5V3DmYGfZYjCf7bm+X0LBI+emt6+E4FwiTwqbka/igmbf
VqUXmjd4jPuzdeIcYQppRrMYQkw5RWeqhRnq9f4TECdf46uv8bzQRjKFY3eGusvAdjrWiyBkbS7U
CkJ5b82RKWPmNzvGKouv2q9JuDNmgceIILgtpAPT7pyU8NlCvlrqy7C8aadPbbe/gpLB+WRLiyJp
dEAo8rKjueYPY/+QxZlAku2TxAmGc0R0BRvEYjBJ9WPQGof2xyQ60CZ3M+kxsl7Pa1+0bpwjmuVY
t/EA1bQYMoWxPBdpgbZaTRYYmQiGc0ZzmFsJNgBXoW7afKG53+iCl+TNkLIyMs4bSys3xjTGnqHq
k9t26YVJRb3ibDE+HvJOquG8cRlSWoN3aABNaunhMnMcwfWg0vbKtHL/j/TyoWypDtW2SiFNCeZr
tGH4bbG8dlIoiC8CifgxVjVolfU8B0zfHHS8jui6A550x5i/nxdHoByTiwAaicDq1sKoKajczNby
scF9Jt6f9M+XLRF56YjaM4jmOObHVNStuJGpeLcn81mZgtBhntjhjnV+Uo849CIMWPNNEojo8jeX
67Sz8PmXYRo7S2Ivpii+gyUv0mfUvvp9zh0j9Ou1pYXtF6yZTqZ7tj44o31NEtEcyE37WgFxTtkq
tVLW7FSRa99Jdgluzpm8LorAWbaf+1YwnGPKltxLRo/1mlwSEJQiF1dohrkDkSVI27r9LLgob0az
ExyfXlGWqJ2NDlLFuME26mOhzp4yPZ93mY3M0Tt74/sQtMia5KaEUOkh2cPa9tURj3KNoxw6z/ge
OuOu3sWioszNY/5KNM5RSRiimT6CaFbzbNqlo3Z7Ql575asunLUtWkVuy7ZoH01TxlbxMroGB3/h
ZD4bZhbu69wZLskVxoMEwjSOSEDmeqsrWmdMtUYqeHH5sqC1Urr5ZxZFfaFnTnSYXhhj/h7jayTB
rUIkLfv7CtdIYtscU2hT1upH3TIwL7C+n61REAVFrsDTz8ghWB2iAvJ1PglUr9opt+W+89gA82Vv
+dGX81YqEouLJEtMpsViFxUrm3ZT2gY9hlQmQ3w4DyPSGhdHEh3cquoIW4lAK1Kpk6/0N0b0JqHv
MStr/zyYcA25cELqrDFblj0wym+ynqMJ91sIsebSPiZoPDIte9cuNh5EzDelBQOANPqNJWodE6ws
3+sghZJmZCMMZlCOhnkZ0ut2FKwqk+PDeebk7Hx/A97Iup7GgCjtK03vUNeZuXHujfN90x4aDHBP
BPkLkUxcdLGyUln6AYB51zhVFCTp6DStQH0CW+HZO1HmG1nFDJAE7aTjQQafa9L1AW7vrl0KDuuC
jZqfd1+hKEMnLEaX0tVQ3WvCUl+2ImdUpLNn9VXYkKYl10qWzdCuDDwFsHfM/ELdgSXZTQJRw4tA
PTqnnnAZSzVEyQd6xlBZothurXb+8ImxiO82Np7OclEWo7JmxIzUPFTxsTUFaW2RUrgQb06y3qYj
QqCtFw4ZLu3u9XyA2D7VGIYtq6AEMnniCknL9Bb1ELAwCbXX3a5cZtfEXIZYxP+4rZATECeJomSh
aoHszRuWrwWGAMT9/TKLHnhZ7PxoYicQ9hErE1PJYDdtyaRRdDdU80M9xZepXuy0Zfoxl5nf2v+9
PJlZwAmSLfAKsqVyObYyrLpsm2DSogPYbp/GVg/O6+k3j1onHG53wulCjQhLNfR6F0hmse8NnJnM
+dIo4s4xo+HQheO+LRLPGEu/zJGNNgxBOBLpkNu65EQ2x4ml8WtEVw3PiOC1cuPq/ryoIhRuywrr
qtbtBkrs6W1PwUHb3I2i+RqC5bT4hGdmF2VPBracL1bttox4MKj3TfezmTn5BCfF2kosPvs5YQpg
tKSAo9T8oZD+YimkvVrcdqGIH+D86lkyF/giPcK9zgSSaoz3NMbx04yfaSIa23U+boDJ973Zl3TQ
pyoGjGRTHOhBntfovVuoC3VC4aQSERgXO+oJLBuItHhyqVXfnFM/SjJ/nvLHshadbbcD7r9uZvHc
FLh71cXINqklntyyM50uFXiySEFM2FXAyLSmbxf2mJugFmaUMEGwTfw8FvWXiwTh4sVM5rKJfmYN
VfDKkUdTVKT+m6Plaan4aNDaYMsaoZUJjFjLW+7F3vLDcIireOj18/47rct7F+LCQj/E5J8UYVl0
sTM18rEqU5/Wlj9ZIkoegY74FCjNByvLFegojiU/6TTXnqLD/0CwKVASn/aUDUuLRgs4eutrRxVl
eNjmo6sh6H0L1+IK3FuiDnGRaFx8KAqVSksNrenLdRM/1ONbKUr3n9+FrZ+Gs7LwwZzQCskK2LQ2
/dZRpMXzMcXbzDPFzGhbG/dWKmrOEBnjzwqEFWZJYlNtbJz3jCdlF9/aAaM1yi/SZzmogkj4qiXE
Y8u8wptoHw86ez+ND/Ulo4Mrdu1+ue1Qz5D7ceP89zLYd9b/M5O6wjOjMsazMCxFkiq3icNvSjUd
Ojm+RPecd37/FamPixzID9o0ZTuIbqBOemcUiTNVoJjpQSjwGOaCzJPIBbgo0szdNCkt0BZVc8bi
L1XUeCUC4OKGVPVD1rLSJstAfrWyLHdohOXYAhC+10HWxmy0J5hDkdV3Ck4sdtTvzqtFBMFdn2gj
z7bJMk96kXoYle4tlui6KYgNfP1zmuUZ8vRwIkn/pjVPTWo5VfipG82vXYPvcegldQwzVjwFkp8L
s6e7WlMFN9ntrPevMznqaN87ZxvGi1ywmkxWx10G875DNTUikNftz+tEdIzkH9LVvGgskxnXFPqM
vRpvVAftobi072SvCIRw7FT1+/uNxT+mK7Np9jUTTH1Ase4tyNtc2y0qJ77WApyKAtFEJUEoULhQ
oKlW2eY28AyrDzr1daa5k6WXdIh8ubhAguL8copMnIsFUjSEcczEi7v5TQd1m0lF5MWbJm6ruqEo
Nm68fA9DTmZqFUo3epVyHMlbTP05ef6EFCcI/kkdjyhh1tIGVH7jW1ru7VyQHdxUyur3uUBg1nEN
F2pHr5z7h7pfbsO4RBKy1W8iMwqswry2M0WAuW3oK1Du2BAiIamoGoTKL80bxlHY75WbEbel1o19
0VFve3ddofG3C7XXYkX+iWbsFJ9Ni5xqJwfFFJqIjtJl8uXPVMYFjLCNx7LrYRWtGTrL+MUWrZ/A
7PiJV8bQ9WE7ACCRMMehceTmRf7vI4BxRFgtGnexMFJNnewMi6Yqfzf2VS3aSEUycMEgQnO51mCq
rBdlD4N20batm4jmeW9GgJUMXATIZz1vtAjrVBcB0Y95Jkh3bWeibEz7RfBky8UJQfVilBU82Xjy
Dj1aj93OvCbX/RG1YK7iFA8R6ESFbT7bC3fC5IQaiiIy6gyYM3GWI1hhF58RtlkeejpaP7whfuui
BPZw3qaZuj/sFStJuXNPFGbFnGZQV9INbtLeIuF/zGqPEIHvnJfO5l9SZgWxiHSQrkStYxO9zHXu
WrlgSxeBcDEvmyy1KQuAQKrDosT7YpqDuRLd/n8TeP5VFUZCvz85LOGkqDoFTu01ixPu6mDc5xgR
h0JlkCEHtbAvSiQYF+k0vATIMowSVIEXWhdUyddONERky6egFk1FOxEhMHtOJmluM8MGI4RkZE5S
B2afO+dNbXN3WENwFp5oBdUqtjsUbUCkoD6wbJ3hydF9dflz/JzAtkUicbbdDmMy6RZEsufYupTD
zvBzszD+Pi/WlgetpOILVyypqvqKwoMqtChJSTCp94b6lyUatyIQhi9ciSyD9Oj2Hz2dVVg/p6Ld
dMvE1mJwNm0STaYR2xfKdi+FrrRcGaJYIxKBs2K1lyO1YvqIs/xIYitoi+fzuthsIUCSwgJLDNFs
gyfWWUBf16ZGj8B9Vx76x9zDaBpXfiB3/4yRzq9EZfCbsWCNyIReXbmtPF6IMQExv0yuFZ/sbbcL
kgN1ZQ9nbU9UKLNtbScBmRpXcKGegmLbBFyZpXj1sSW670mLGdPSp5znBMQ+ZAVkySbYLXWcHxVa
Do7RLV8zS8TJv21zJwwu5kwUezyRgDFaT0P8ndjXpWgAzmYR01o/XNAxDImOPeYM4AmGBprf7GbT
oXf/VDGNunve/kQCcREHTwbjkocAs0CTlg2vBTL2oL35IxA+Tz7TMB9mChOgKiYuHdRwcpZOIMhv
YvUv1fCZ8qJKQRWUMzsDsZ3kqgMGk/ZGaNpBF+a6vdPH3HaNsUu+yvWEGQDyGD3LtJxuSROVl0qj
ifrKN5eWyKamYIq3gSLx9/a45FE0JTU+SFpuW30Xk2PX7s4v7LYvrzC4GIihzWZRGT9DucMeWjEM
9kDu5YN10x1kJ/G0T1QH2Cs8LiAuuSEXE7P/eb5oKvAwXcmfirlEIyYeWA0NdGPvl01uE/Qis3iR
doewv4pEY6KZi/LnR/v0+7wx2mMl5203IkyoLxqIq1TpWOS9Y6g/WnBHnNfPtgn8koW3yZwaGNAU
DzD8EAX7w1XGitFENFzbAWMlEWcEfahUWiIDZdmVBzuge+2xOGBWrQ/Or/15gTY3RGIaQMMsVHS2
vFcO6fByUfQ41pVpr1TOWJXKV4vqymcCxgqGC+VTUpZhWeWj14CHSFkKF9Of9kVRCdSzbQonabho
HrZTnFoEMHi9c5LEcDDV2Bm0CbSyji1KMouWjgvr4CuK4rYHGNGQHEN/4l8YTylYt9/Eg5NEnPNE
mEs4mCn0MxzzBPOSkf71Mne5sR5mnw2V+Ew5iq3ADmTZ0gi89b09ZBJ8KWxwr4ia3sHYOZ1UTiLq
a9r0ohUIW9nVxr5EUhiNMYSS+29dEQfU8udGVJu8vX+sUDjTRvuJFY7MtJvavFbUN61uXVvCfQkz
d9oo94fOVDF5NbooKrnGUBfjPoEez7uXSFLO7tGDUbZTieUsysTRa6/A7BFriAQoQlE5u9e6goY1
Jsl62AFd2WdnTgsZTsuRjvJe9Li7ef5brStn9/WitcugAMyW7sw8GFDEucSenezOL92me61gOMvv
55FUY4SjOgnjv6mKkfXJ8pnNTzZVGd0dFkoruGVDI3mG+XDYOWqMTJnqO7u57T9l6ysMbrXytKvM
FCkEj1SyM6ads5RXnf71/FptJhJA+v1LEm6x1AFFPb01wQCKXWYERvzYdd+r49K8DGHv9OlFHH+i
M2eFyGeejbhrMlOFXGGDaXr5LRkHTJ45nJdr0wZOpxODEysz5FhDxygCRXmhSi+DiNth0z1Pv89f
nEmxyG3R4PcHcjfnd237rY1/fEKEkxlbjHFkFeuKiA51gYdwTxmfaHmdiSKMwBst7lBaUJrWeohd
yAi7fa14HRps1Xl2i/T+vCDMGT4csxRwV7MpgJiFwwE1GP2ug8oIbg+eima2/SKf93LTu9mguHIu
Kg/6TUw74SnvF840KHuvAzOydYXSY9ya2tAtLtG9uFsQ0oQxdNMUVuJxGx9aukkvNYDDvPabJR/c
rm8vm0HEkiCC4ba+PO+UvkelpGf1l/2UOuPsa+ndeU1tes1KFPYNK5OzRmUM0y7Bmd56UvunchKc
GUUycJsaiObkNtWZZpZ9jZ7g7jh96ilwJQIXmWVrSFupggjx8iBVz1Lqn18ikQhcVK6qIjY0C7/f
jygASjq/xSy0Hp0/52F+Y8SmrSg4XFsKT4lgx6RqUM2OVMfD/JPZGV23l/TIKObFZ7ftXUD5hcbH
ZKoj8U4MoLUI+kVaunoXX+KE6tTEseS/FTTp9fp8X+eCrXp7NU+4XGhAP6ahLezYbZb1Hhz3fo4X
jqnOBaspguEiAhq0+yReALNIt3F5XVLfnv5QEi4K/DzRawXT14RN9Lao97WIbZKZ1sc4elosLgKk
GRg/shHHUjKWGgGxd1M9ybrW4YYS0eWC6uNgurhYkMe070RjpTdDg6qhfNo2bQ0TVt+HhlaKkkEp
sOEtVvVsyzGSb0J+e6btDwKuMLjwMDQx0WYKDJOYnaPP6RVG4TpzUTuVnO3mVNqXhLpzHD+GrbYD
169o3Bk7FZz7AC54jENnmNWIJzAZLCRkn+ww08FXQEBy3rlFMFwMgbdPudLguVrbMbIT258CtAig
9e08zKbVg2NNsW0M/1J/3hBX0XxEhXgbM6eOwttYd+Xkso4+41grCM4kR1M3wMkOk9QnJEwfxu7b
OAn2pM18pr3C4CyPqLFK4hkYbas7qQwCa5QA/GXlb3H7ImOueXKXZbJT9BdN/FZginbZuqUsKOlh
lvfRME5LyVlmpc95Ham4uajT+JRrqqP0xaVsD4HSRt/Pa00ExdlgCcOYGwZlLZDV8jJc/LLmrjXc
8zjbMX+1rpwVqsusSE2Fa5Im4/5yNfUX1nJFtR+Ufsvml07KMDfjy3lM9u3nlpE7lZO8n4nBco+G
AgrPKCiJ4SbDoxrVF7GweJcF9TNgfMGalujUKhfYzXKMb1WPokSKYP/8h8NTdJgWSMbT9DZRPZC4
ApghTY46HOX5OBlPNqqrpb4QaE5gIXwNWx7ldlYiTnlqgvEz5vcMrBxx2XuKaEjYZsxfnQo4zxum
SG4KzDbx8lR5MCOyC81PZVFWEJxjgbmOdA1LDpfJZV/tGTeXOI2yuWArEM6lVHVCLmhGIExtp/HL
2GtHhzWSznt0ry6+lbu5I2PCW70TPYptruBpR9O4FWza1PwnEQVK4LS/bqfDeYfaDvG/dmWNWz4q
m3nVs0RXmHm6fmdXbpQ8nof4TZw4YXCrJ89V28rsqisfm2tWLZAlTnMoPMlTBBdFkTRcRGpjUlON
pRT0tHIwlnFfx9NuGHTnvESb5rBSCheFlDFNOuS9cYSPates9ppFXYsG7fJyHkcgDt9uWA66nnUN
ThNh/xZaXpt3jkEEsUCEwR2gkdTSJXA/IwuJeJ3okbvoi2NVsXdelO3X5NOa8c2GGGM922kHnOwZ
0yvZhCjL6zAcwyEY41u7oHb6Q8FURPfV4aXQl2xJwUruZfaXNH6V7RvFCs4LJVo75rwriCWRK21g
hk2oOe7yiGCuEgldrRcREG4YHCttJ/hPlU1F5uxa0aXZbpWqxwOy5VjGRdg/Wu3kxKLrtQiHM+x8
MSQlHZsevc70Uppjvy9BAEfqYzP0/109a5H4C2M9tnFZ6nXvGcuNMe3T/t6oRQWZG9eBdxicbWMe
YzJMMcTp4gi72/I2ZZjHiXEiqEVHuVfyhcqaZ5PoJtSMi6IUxT2mfu78AKJsgrlolqzpOv+EOPd2
Yud1D+SvyrE+yM+dk3sYrfU6BNGP/lp8Xt9U3wmQf1NsoioLO7ntvaH+3lh+Ej5o1PBrdJL+Z7tf
C8Zno5u0kSQ17nqvrK9Q9JyTu15EiLNxHHoHwc5mK9eSZaXOBoq1K8q/lelrKR275imtng3cW88L
I9ASn3aqY9vIM40tGho1uzlYhAMnt+py3gnDxQkjCcMysRmE7syBtICzhOVJMtd60LMj5r79D83d
WwH3HSgLXqsVbHWpHw0CJRlXEvn/Mj35AFKWBzaL9n94AmIqOWPuJrPOFaChW4nWFwCcXOyMGArp
z3vGUmi9yI/iKe3batNlTTNNMCOq3KHCtItsVm2ExCIy9yrFbMhE9JywEd6xgicILupms9HWJgFE
qL0keBhBWnLKBbkMkRhcxB1JPXfzgrN3ae3m5qgRQTGvQIYPFQoE2Zmxxu/TJRi1nUkPkajIgn3i
R73/Wib+dV4He2OZaphqG1tvTQl2PNC8pteE7g3jTi930rD/jMOe8LjQkNvGTDp2XZHs0Enst7A+
nAfYejBYK56nlLDSKF5sCRKZzYFxP9U3dJ+53WuLDgJPCTAExLU93TuPKtIUFyQmcCjbVQexMj0L
Mh2T7A09QKetAEZgcPyFAv1dtGxDwCjkrjUDm34qnJ60w0WBKKrqbq6wdhj14WTKD/0TL0bvlMM5
vo0rZFQ0zNy6K1IeJfsh0gQ5TZEqOMdXtDrX+giObyF13jff+hKls/6fqZtzfDRHJqRA452H0XOP
nV15aZlfVbHo3L21j6oEA1JlAzWhhFd30sWYqIaaJE9mQ+FCjHNcemU3TC991F+iY+kT1rWG47QP
DtOswaTjnvVFxva+0P46v2pb1rv+fU75qjqXIK2H8uWh9czOQE+Z6An3587Bx7M1Bqf9jFLZyEws
mY1Cw2sMklSi1zE1Che1gIrt1KFEv/ZJNP0Al6baOJak9VcK2A5Td+oy6bJSqqZyqGpJpVOWKEtz
4s5MJIdWFV1cuVaMXdlUGeoX9BY3rRkDzUPF0v/WK3sJaiOSDKeMY7O6xDt2gYJqWSm82U5yNBEp
+fSKGa4HdQiLXdjOmVcl+bWy5P48T5lno7r8OiFSITsh3lSfzi/9VmmYuV4X3mKN2m6yBGu/FDs2
Fik8qFcKAdUUG4okevfYSl+t0fi7b6qONLIptFBhoD175JZ801W+K0HhoZnq/0i7ruW4lV37Raxi
Dq8MwwnKki3ZLyxbtphz5tff1dr3eOg29+Ac+XmqiAEaWN2NBhYI0Nrawlaq8bQ7RTc0koXkIvLp
DUSlvuKzkvwP5NN/04nbuTDGRBU6BRYMw8buQ0eNTiK14W/dAdaqKNwpLMWw57aHKjOKI+TwpQtO
UtO4TfK/F7D8pguL1NVpTzKH0ihNtj6o3VvGO0OrnCwlhJBewJB6JSU2h6xrE+BJt1teukMNL6i8
+UV00Vflkj7HbHMh8jUOvQqwFGs18/DRGT3RS73S6U6WMzmWX+6sO6oAktSOQzNTAMWKnEBet9Ne
Za/1Qz+9GrzFy0F1TWlHQKfGw9qAZjQM38LG3/c/27S61edpdxkiKBEcQmj5NBt1BhG1uFera4l6
Ot+806ycm6fqHtRp7IF9HSMKd4wXA/Wp1rf0MLrIye+MLxShAKEPz5UMCttijpjJrDbyBJQj6uWX
yxbbvBoqkiVaumZpssY/sSVKqqYz0yg7NAe0YZ+i5+le8tmIeyRFLBvUhATWbSt1lsh+X4WUpPzH
yYceFUHgqHlB+tK9rNamDMxlB6M5WLOQuPpdRqVoYRuXAIchxthbdddX1HyRrcsmho/9ksBBqaol
eVq3kDA6pr+4LFQxcf7R8jEpY0fNZdn2Ow34LCP9pmo6B6rCooRGG8oduDmlXbUrfUV0pBvJl8Ee
mfk5Pd5+E8VXArlFinS9ajpVwiE3OA7arTiA5TQ8aDU1J5vh5x+It5LD4WuAXXaOBJEdpveD5Jli
aOO2aF/2BkoIB6uGkEvWqMJ6eu7m2WIPmS9l3y7L2LyzoWX91xJxWJrPVdqqJYQsvQ16W9NXQTQQ
VLbqirfTW37X4NKGpksimLbjdyWWQ9V4FoooE7BQ4/2w04/FLjiE10bpTUdx14BNIbjprY8E10ok
h7JZEuttMkNTLdtF2nFKiKfqzeA9f5/PIhZqli/yBJUwrOAO1yCnKqiqne2dbyWDAwhtzuLBYDrI
k6djqWLPdEPhwLrXFUydrynQ23RBXVRkUzYlGcd0DpDMGhSfI+R15qEuviXpc2VRWdFNu51l8JwG
i6IHWVhDRmIeqvI56gjM27zKrb7P2SwSktEImIfrreaJQ26j1dxtUKyQZY8FRdCwvUIraRzASqlU
Tk2nMMduPfPY++bBLOwW6Y8cXEFk/zf7838A0Uoch7BqNummYqidq9ioV3UiZznJB8NnzkA1T2xi
60oUh60NHrtiVJLDjsVn6aluAOXZvpteCEDa3KFWYjho7fpmDAoDy6X6wxXDhSpxxMOEMbKlKxys
3rssb9vDFUNXZQ3HCJ5sLi1H1JCCZNmd8i/Tj15u7YYChm2MRffZf2RwluuLsStjAzLAGaPsdB9j
QzzBkWPfuO48CT2fnSOQ59Z/8cSzVM6QSaq0aOKCVNz6kYxjgzhBC3Al+MwRqWQmqSO3WU3RqPXx
DGnaItst3kIlI3cbtfxkSLWja5hlBsL8LNa9qO/8BBVEZmSdukjHPUjxQ1BoX17WbVA5K89ta0si
oNs3xAatoqcSJAmOFvy8LIG0L7eFNSDrz/CCBdy6AhHCPtuBHOVbhtFZkifuA2rY+fZZauVEHBQH
WdwqQQNxrafsGBvQnNiYGu2ChAyU1frNoBAmpBTknxoVq80qNYXE/hg9MQVTvw7x+Cw5DF7khjgT
MHv9CWW/lownrEvSWtUspqDQKHiJq/GwFGMufXuXdCo6BDMb5IkfOv2cjfpugtWhvtSFPikVFiO7
3ksCmxWtg9Ows4fGll/RwGKjAQmjuQlVCdDhby+ZtnR9KUCsUO8LzCqs90ZIiKD85f0EtlKtjaJu
EJmM5XHGbM8KLHJqfxiAozLOV8mn6kM5zJUtObxZMGMtsjCMFfv4vh4ee+P+csBthzRe8UUZ5Cq6
zn8/bpQoUfB9M35W5RuVqu7aXpTz93kEm/IkGkd8P2wMW44dIW/clHq32hRigtxKFDEgReObN2N1
RKpXGXFxUJ2qe5OVh0WZiaWnZHCK9Gj0qbJlxkKMhScJgt2k4w2uQrvL67F5rlqpwkFsXgsFOsEh
pujEY9zmTjM2V2wUT98VTxoIki+L24SHlTgObs3A7FDKAXFtq75aKPauJ9WTG8UvJGuyJyk9gCjm
6e9kcpiLnpLCDNIJWYbATmvdljP0pPZ2KbR2WDi5RMARW5g/EPCsIg+4xaJnU9EiZKs832OgyaSO
6Ni7SqlWDWLleKTNgqFOGBmAa2Fj1L+pQrKbvg7Baxi6l+23GbIrhfjDcBcWqdBjzbJQealqlI5L
2v6yCMLZeSjNmyYplAQitPI2EzR7jGx9eP07GUzNFZSqs4CaFANuoCi6PfR3Shnb+UiE0zZgm2i5
10UMszP5ggpZsARrnKFJ94LKcdCg5c6rcr84Cyic6HTWVnWhgfj8JY5TKo6qJNACKNWg2bpPn1ET
gASAH6FkXfTa8TmVnYl6gt528LNMtpgrQ1b6nBspc7xJulpSJw0kB31vhVRTRxdlM5LOgtgfWQnq
NHHIigK2lO+VFzYPIPVVMC0V3xTnv8kRbzvhWRwHhQKuYZPCjtpF7enh5z6yJ/Ptsg9uH7BX68Xh
3xBkYz01kCHe9562Q/fCzQLe/gV3S+XI+Hwzv9Gckdh0tw+BK7EcBAJTLbBBQKzyiJ1xz8ho+y/1
q+EztryCar0lHIRvvdQETElR3s9jwynObQWckHHrGhGRqqGMySda81CWQVb8rhXK8Nm12R6ec2f8
MgBBXgRkQwPU8O2IJSS80uTgsI+tss4mnDBmDYVFPRtSEYD3R/OFY4UQ1w4U9+CmX1qSrMkopANX
qfR7GKh6XY7BMLAqmeyL3MlXYWPuzaz/3xnUwBFyFsPpVWaJZYUJDjWgv3NjI/AD7a3TP/Qkv5LC
rLuK6d4cdSWMoYxonIbic1dikm/sy11sh9QY7s0NciWKw0alrOeqn3vcfNLQ1n8mRmFbZuiUsiOH
EoFVm3vkShaHifMQIx/Vwnhjulfat3n5ftnrWID+cahYfZ+DwiCpo1Fq2Bmmnq+GBWPe1e8TWkBm
Rd4v8oh7evZVUykqXsrzOERcEh1Z0AyLBTpRWwonFIKhJGSWny8rR4nhQLHo0lhPIxivka+m2h/b
oxQS1bCUCA4Apz5cgillzt1kdqJdzeV91Pz4KzX4R/vISgdx1GCtKs6dQvFS9aHXqDzrds797An8
a30sRbOSJZAy34vH/lvk1I5wYznxlQlKsGO+Mx+orBBhO754PUCju2GakJgpdlM9L7EjG1/+znQc
KphgHzQ7hj3RWNtRDz5xZApAl0JEKRFFGocISOsiuzdAjGWAo6t6iNtjXT9pLQo2vTm9VfKHv1OL
WXYFdqGpZaIkMcuF4B67LwqvpK6iBPDwr/ZigMRxieGsbpmerNkj2bhJf+MwQOh6KwKXMA5h173X
v1dx5yjerRp7wnh5ZCFJnrvtM/TKxTk8qEAo36MyCMF6ZEek9NrwxMd/5kYwCoKWiqnN88pKHgcO
eTw1sjZBxUTI7dZ4KcF4EKRf5/rxsjtsn9bPgvgX/GTUm7bVIUgwvgfCQZtui9aN8sVV+u8jTkmN
fDIsApWIXZB/xu/CqReLEcYMq1dBcHQ8QWrqKdLuR4UoHCRcUZd/93akS2o5KKFdNZuYC1DcgS3e
uWxBAor4p+gExCHxOEKEMt4Y4rdivs8UYjOitGC/r2K2NnIrRKkZnA8kZpL4RVSJrZxybz4FJuap
MXQVlJBu+8xm9xr9MFd2WNr5QcGAVdmwDeJsR8rkzg9datXoAoFWtccqBlonimwTeUQ2ATL5mvlU
QyeBtDylbJtZIUidoKPqm8fUG/bxQfBlkhKJcm4OKcw2E0KLgZNhfsLIKy9HTWR0lwg3skXWK1Gy
eJQYFQwXYu4t3zP6Wq2zzTujPHbs6uaYaEHP0ckVpZ5WOBR7AOH2/KO0sfSJlTE1NeUtNhu7yx/B
5EVsjtuXxDM68Y0tqWWhyD+HFGs/Y+BVgV5F4VvrsqcmyyXJUxkaXDjR8lOSw6jPYhBCQ1p9YPYM
j+KhfLEquKQMjo7A+yvk4PMy0lBWdV7jAC0KxetYG15dJg/pQl19CScxOPRolMmYVeb3MrJYuAM7
Uo0JDEu/a1sNLYwJcawlwMrgDhgg1TXi1MQVJyivJuFq7N4uW43YGfmulqY2BrNZ8P0c9GbZgxns
muSuiT7QprG6eRrMqCvIbQbsUNkEV1hizenK9KhrAA5rIjYPam04sEiHJRklEcpI+mFInmLrZz5L
DqaqJkq0u2w3al04rJClPiuEEN42dyBkwTvqohJnCWJl+BxLWkZFPlSQoIvH0DyZ6nfJOAUF4V8U
JvAplhkXmtbQYTP9ujoI6OAz7+TeY6+HhSccDOodn9g2+NxKKXWR0tXwBBMjEHBrj6cnsRVtqfDL
/NCHJyUmckgEsprK766XxnE6tyxeq+lRa2S774+a8HrZGbZlqDqekSW8ePFcRNGswsFnLJVQvwAF
8vJJJoeCsxzQn2j6Swb/6DAYYMgtWgZv/0B37nfHLLP/4aqk6r5YoFwSxiWkhimSjaiEMK3e96Jg
x9KbglIs4a6Mr8asJsJ22yfOqnHHSqUVQeUeQ1qonzLhJAuVN1bXg9HYYv4jDt2Gor/+l8PSWSLn
FEmH4URdx4xZOdWh2kU7+RBFDmhm8GZe4awUEkdCwkP4V14lyY0S3R2snQ+vU5hBVXu58HLZC0mt
uL2irnBuTiYI0a+De21X7DAkyqldcP0rYLgNP9KCjnzi2YoMwVaoPqp4iBWZUoIsOYsq2mpzPwT7
y1ptA+1ZCL91mGwWwwLACMbaG0IUGIktUYa/vW2cRXDbxlChzldlF4JSORbCKZH8LH/T5+8FpQu5
QtyukQ3qUvYM0xOUTOx0J0HC0tOuF0fe4V6AiYlU1x1hPZ7jpRXrKNbYO3bQPVTBnRi4l1dnc/tQ
RUnTLEs3FIxT+t0H2sEUW6nGGMv5WBxMtM1EOym3O5SHlrvYtClmqC191uI4lxPAKmoUcQIXx5Nr
fC93xEFF2vKFtQDO3eJEWsrMgoAhc9rPA2oDr/OT7FcH1Qu91FFAxIKpxa5sVz4FupRozg3nymqQ
T4LoqbVcHa1zFdL0qNDowuvUIIott/BorSbniFobzkHWxTiEVa+R+SVL91pJ3EiJpeKTpaZU5WHR
Qx3L6uzaxBRaihuHksDtUpail2NYQgImAJx0pbfbQHy67N+EnfjMqFaZmlaMsFPZPgSLk4l+phAn
sK1z3mop+PnhRpwv6dRACx1zocTs2IKqZpTdoT/8nSrMmiu0LqRGsVLmXpHpV40njs9SSGA1ZS0O
DFAVUYIIB2Agd98sNbJD9JV8hJXEWNuLg4AoU/KkSqBHmS2W05u9l4GU05O1jDiWUNrwUDAPahNp
WPsEapj5d21MfKX4dnlV3hGYP2qt1eGiXh4nXYkl5sSzjf5JB9nPxmY146wZzHLk2/ypdNRDCgZ5
T3ZTciw1gToahwTBoA2abjC3sCYPO6GdmEdT6rxYexUkgg3gX3YLVJqg3ZDxoHMRO3RSG0glC6e3
4GtzQBmDi+xK6P1T7CoQCPQ+EfVP257FcQfLtsvEWkshTgrxatvtZjTTNAfdWfaGZ3wSU4yEzLzs
OvIvr+k2Lp3FcqdLY2yQjNMh1pwFNndZoxiiN3tVVdDI/8eOXCxX5RyZtRbh2aFHzSAzI5jrM4dR
bUQe1Vm37SFnYVxUF50pmfMAYbKSO3UZ2hX48qvyhyJe9xTlEGU6LrjLBsMUJBZzTRi8FfV80NuF
wEHSCbm4LjITU00N6DO8aK/vFRqeeLu8zW7uFj5VQkopxIV3vYx1UpoQpspP6uCV7f1lX9s8Uq5d
gYtftFHJYqVCQPOyKEjqsXIFw0neyqv0Sd81JGkmoZDFsW5XTVLqBfMGoy9fqnE+9epHuJNWKlkc
SkjiYBh6CCdIzNty8UYB72ouYbat5ORaBgcNcRwug2BBDTRTsZ7oyMV8r08YQYwQ+i/IY1jIX0Ai
i4OEqmo7TJdkm1b0fuE0MdbnSzbb2efZZXkW05OpSnRqodjvq/0+KBslMwJoKIMAt5Te+piy4fYG
+QsYLA4Y8kGYhiHDOmGYypWyu2790mn24g+WUU7dyE4+NbvLy7YpUULNHUYQ65pkchIBe4ll1DCj
3n+SWiewjkZM7Prb8LCSwUFQjjlq4cyuGLUXPRm72jc89XYBLSZj9KPO/KQ0DoyUKCrUlu0VxrRr
DvEp9QJsiSKo1l4UBx0YH9maVspxcCSbOsZ3CnCKuTrV48miDv2kPhwc5WMIukXmE/q17gdHVh2p
uuLLjHlpHxpkj5FRlgiOJM0UUW3+u4uLVZHqJcZsuwo4YOfF6YfSbVViv9jc/s5CeMAL+yEylxAm
S/vEz1BtqV5jto+TlSeD7EDaRKWVLA75arnEpIkasjr0OaC80wkO5hXqJNCfD6ahjwTTShgHgZol
N0n6vg82L6m8E83bmCqW3YzXlQgO9qIRt5tWwAIFmB5lRZaj/GypR2kWj39A60oGh3PghonlXoWM
UX8x++sOkiSM/W6JzMAmnK7EcNDTWXlbYb4MavTS8SnUs9OyyBTx5vZmvhLCYU8wqIresPUX70XN
ZpnJ4KAttvyITO8/U+0yat4pZT4OgEalqVDAApFGeT9Xn3t9PHXoDUDC/DJ0b5aZrILV4qCnb/Kw
lTUYsHnJP7PHR0y2wSm88ro3fSfu0db8REikoomDh8jQusJUIFEGWbRv7JKdgFdxZ2DJKbfyqVwb
sXoKPwbXGmolyCSYcgjd+Q1Hf8yYs5xQ2KVXILVBL5ba2pdVvOyUisjhRZ8onZT1kGgZnxT1pA/E
9zfjF+xzYHc0wJHOH1viNK/SssP38+qzJDgWmnmMnlqmTSVWQtjvq4NKJJtJq4CvCZNj7dbLvzG6
A5ZrM75irD2jI6PPY5tOvxLJBTMeVdNMzaCXmv9YgtsKLUQBespyYuugNOPCuenCPElqptn8NTFv
AvMjy6OhK1PTVNOQ+YGoZqIl6qw3qH/VMQEp77wa05YChTrobXqBrqjghsDUVcyT/n2BBB2bxBBU
iNzKtaIncJJ3xafLjrxZ6a2eZfAFEL3RBrKIyWgoetTvA5/Vr2O0c6XZrCrsnWngwXiiquY33WAl
lAufZkJdXd3BfkLrCep1Nj20P/Ry+sgqraTIv5svLmMtslSYr9RAwX9Mx8dpIBIrm462EsHts4FU
R4WZMOvVd1P9Gn5gWpSxXh0uRHU5moZwwfeTujh1QnNKaqqeiHAyvtChLaNUQxkiwHpyauUBvRkY
tXXZySgrceGIYVFFMoYQobReFT91GnFE2D78Yk6lCiJoEeHI7aXowwWYyaAIBa9ea7gKnuBCT3WH
3Bvd9qn52Gl+JY/bUitlSMOJMfDq49dxrGyNImYmNeJCP5g1SY8ESBB9NffYrh0g1SSHXvQgYwsl
S7CYo/5xmDtrxPN5KpLeRqIIeWzyR7YbntVD/sJoM9iGXX5vEiI2t08lK4EcBCSBEch1AIGtZg9g
v8M7D6PaqVEJ8QaeO3DJ+uOeTExue+IvR1E5SOhqM9QlJlXPPPVo4aEWPAM/pnvjfvIS9DIXzofy
UCs9OYQYG0GIuxhlHg3oO1RRP5UF9Yy/eVFaieBAojMEVZoCeH+DCa6WeqeKBwPZlVqc7GIiHk0o
A3IbuKFboWgakKWL1/p8J5W7y1CxWcirrpThsUJI4tzMIGDuc9leom/RkjlBGbu9MnhN1bp1iU7+
JAicJaRSENvb0tk7OBgRBgDMe1NGGDwv6lumGw6mjdiJ8INQkjn3pWjj8CMpwnCpQjiF6rOWseGE
pxvG4JHhrGqW3mVp1JJxUBIGUiCwqgs3rnxJvFaL/V99n39vzCf0skw5vl+XN4PmW1TSnVgVvi2j
iP6zKpb6qtRPY7FT5dA2W/eyGtv74K/F518c+zRQwWuNNVm0BNN8UjtWPmflw98J4dCgUXurGlrY
SlXVu1LBzjHGJ2mkqCIokzGXWJ3sjdqq44iBTi5dd/r3En48PpNdOcxLL3gxP3kLc1ciZSihjKT+
7IzdNN1V6f2glnYyX9fmh+7LZ2Dg2zGGOU2CpoJOVnnfICqn+UEbK3ciq3WJeNE4FFCyQZC7DGoZ
1pcUvObit7/zAS7466oNNI0pMvxIrLu2wGstUVezfSFe2YoL+SmdynBhbqajsyTcK/vg0O31q86T
UR1i5jaVTSV2IL77AvSP4E9ktYxBiTksbYpeiARnMYzsDWuvTymmJerwwHdejE3TqokE/bKr4rAM
uPCHXujHVwuSDKBBqnxUH1M6EjHF92D0IAdPFTwnuC0IrodjhaKBwnTHjlg7ypQcQiyV0cQ6q4Vv
8i8xRpmMgxPMd/2wK6iOaQLwdA4k6t7s+onx6qfZsxDtcNewxen1sq8TEME3ZHS5CkaSCNpIwynA
8PJE3RvD7Ovhldl9rnXicEItEft9BXtKkeKZgrWl1sOVZu4w7bSRbsfu52WdKLtx+LAsdREWIewm
zl/n+NWcb4aQEEE5AQcRVSQoiqayeBq+1X2OysXvUQ1Wo/zaUoi7E4F2fI4hDLIiEmOEkmy4ff4w
UVd9wlp8fqFeMBkyZaqo1eesPVnSF00hQoZYdr67IjYGDJixsCDBvA+qXSo/huJNQjHXEYbiuyqi
2OomMYAigqaDZFlEBczTXzkW30hRpHEWtuzOp5vSqQapUzhimnuaU1cvBiEX9m2+kyKWuroVetgL
HeLCI6M+AnpeL35+1XxWHHqqJHWZ5VMMqSa3TcK2B8Z/LIFnTRVsVBC5Kp7Jw9v8+2UzUgvFoUBV
g1I1aiGtCuxk6ewCfXl/J4FDADHq5xSTfIGceWt3+lNMER5TG5zBAYCKLUBATxm7/mNAG1siFBc8
FKd+p98Ksx064p46ZhOYY3BnhqSdK2nUGRAEz1LtyW1pz0prK+W3fCBv//JlF+R7LNRS1GbJhAsy
srYCIxCrZ+2m8lilVeXrs/tX68VXP1XI0jbmCI+Yq5tquZ4pHl8C4/jeitDIhK5mQ4XC7GCkLzIO
jVS70L/kaX9dT/h2iqEOBFGMYbHsKv8sOhYSXU6C2olqX7uDl6D11PkYsfzqMm6yUFttqGq4aHov
w3BJbTqtLh/6TrPjufH/bn2YfVdi2j6p4p5BawCSKuvbpBP1aMQGYXKIgNm5Rihb+L4YeI16KJJ9
HLsdNYqV8gIeFfDAP1rsXF8YByu8UnTXoDi+CGgzOViY1EpXCpY3qEsvK2/aiTAUpQKHAbpQTmXB
mtICNFcNavA96O7HQHy8vNzbVXTn68kfL/uSVLQgG/4n+nWn9IvSVZFrzPbCIaXm9VG7D1/VVJrL
tKDPk+0+jMuGhU13qjzLz7zimryaEMhmsd9XvpzXSykp7BU3k1z1qLyTimI+OVpq8KCW7qi6Eipf
xr8UJuXSSyNLfXcoY0Gbrt/uLB9V8g4lifANi8OCSjOnNmfubWCUsZA89WpsKymB1NTGx5c2NWVp
9SDkYRvf7Mxe5MRewJK0gxOBXs4V9xpqqohOtc2owrsBxoereGvjOQeDyPj/9uNK/WFKsS03hMNv
mm4lgMOfVK+tPtfgE12o2vm0t7LFEYY9EVWbx7qVFA5/DGUOljSAFNWfvfeo6mzpIdizRvT5FIOz
88tliZTdODRShHxS23CEWlPhgHGoJtn4KcNxeNQ11TQl75cHcALXTnab++Gnar/cz7vQma7FU70n
c2fbLni2I9/wl8dJhhQdHF0GkVhxJ9kok3a6Yw8mWTYfBGN1nMt2JCVybyFhim4hkZ1PZL84hCc2
wy93pocG3Mfo2vWza+lASNxEqZWOHEolcR0MWQqJtSdhamDtN50tP2GAoCeehKf0+2Vxm0fLlTTm
uStM7JM+aK0CntljBrVRfIrruw6lzIM62HpgX5a1nftaCeNwKjM6oyhYo6tyG96wKuPc6ez+pbBZ
nTE9/mR7e1nJYz68Vq4skywSYco4cgrWrXQUFruv7HHHqoDVB5W47RJR9157v5aXLNqgCDDmbN1Y
3aeeenImYu69UWv1/XDoprhiTXl9GztLuY8AvIvp/eUqcdgRZ9aoDow1Q75Gquu9KEl3i/30XkqP
ZgsixCilOCDBbK3J6EQYrcFbY6YeMtRtjGRPHrE0fNOfWY2YXjRDirCvDpGTudOecVgsDi6ieFwM
yZkrlPPx093FXtQmA5wnMGMCrgdGYiw91C//jCuh2Koo9TjQEEElp7eMPEgub2bpEaPECKcgVknm
cCJsDTHWCoTScjsee0/NbDbZNkVid5bc3mW84fWJurxRWrHfV/4uj8i7tMwTteRrL77NVFKSUor9
vvp+oBq5WDF+NMW6LcpDv4AVIfxx2XIsWv7I6JwxSOYOGFZv5COmc2EnHn+i9skWo89zX9uL8GBG
n5p6dC+LozBW5o4aZVLlVqbD7aRb4DgbT8IaYZRr89HwS/RKUZ0w1BpxaGHWSqgbM2xYsMZdE3U8
hEbbi6QYkqZKhiXyqTdBytM+VXGKVnSMyTNjPFqYh6TPKA/f3gnPcpiiK2do81Ez9IQdb+9HD4Vv
nwK8yNywibbBLsCUIX0npTbGJuFRi7IhpSLnh/FsIaVYQ8XYfNSru07Cjav2LjvG9jqd1eP8MI9G
THiXUOgTzsKnxqhcrTGJHP+/QN5ZBud7jRhhKGEIEyq342eLTepypqP5impF1iZAKEQZjXO8JprD
KBaYQrHqdOreqjAtgTrmUkK4zclUqsLqTAiR8sGpq4exquyk+Uie3/hlNj7jluiDKQ9shneJsRPS
p3l5+Kul53Ns02AuyqCgUi3QTmF8N83+332f23ziWTdDY8b/76KHeL4T493l7xOLwOfXDNThorYO
4ZFY35LkdtFfSup8QEQHn00bxEGrYlbaolXHsvPKDxVirJaYqbgClwgTBpSIPehh4OeC8YwVgV6U
ibjojhqpNRsM73E7C0yfsTthIMRIrcP2Vnb2Uy68hTDrUPoMJfq48RXzQVNupwyxpz+G+mta/6VX
cfE9Y8X1gGVVg/m+V38WKhF1lMm40B6jKqg7NqEdBDWidjcLX2XqwZhZ/c+9/5fB+GTaIDVCgspQ
PEbIgx0LnmSCNln9MlA95oT38mm0IcyEZGLz7KtGPI2l5XYK9a5CqcLFeBP0Wjx3WI0hQVNgr2Me
ziHJno3k8+VYZz50yWTcOdNADHUTc2RNAlcfCCKD/Rh0YEe9iih23H85Kp2Xh9vxpx7PbRVbnvm4
7GRv2auKLVf24PwzkQyllVShDOFzfAotSsYqCEZIlDHLaxBO+fjchwQU/EvK4qwWhwWWEiiFojAh
vrRTkXZM/ey5TnDbYfxVhR+jHv7n5VWj9OKQQY7BP1DKEJlJHYjfvsvYJhX97wKWb5ZpjBxVqQGE
NCiHyC0QAmKWgUHNzaBU4WAB7tfGtYjNsk/2ie43y3UyU+eky/Eq8U0xSRWOmZRCxngcSlvbKXvB
yU6gwtTuB0wBLfz61H25vEKEs0t8W8zcJVpX1bCecIo/s1GJ0165gVdM4NkpwWerEAIv21ESOcAw
s0lLxYbteIbqJLGnj+gWlYiEC6kVBxfKgukWmQpLzkfdn9zlgJlr+3GHQUFuvqMzStTCcYgBUmhB
axk6TYqrFEdlebm8SpTR2O+rY0JbK/pktswx5sNg+ahBi6gJO5eBXBI5dDDqvNBMhg65UthT9Wpo
blXcCR3VJkXJ4SBhWuZFLlljQVwDvsPejkOwqIeD2xgELrCI/PctQxL5g0KOfOnCakwKPHvU9V1j
XFX66OT1p0F/qlppn9SfLi8TAbEST26XB0VT9+y4mFzFNyCWtaVTClax7POCrDCjFaPergjH4BPf
S5Y1jYi+HNc0XMl4EmJH+tAb6a8jKiglfve9yajmQDTYghWR3aP3Nf+ipMRSEfHzfoFc+TeaoNNp
NiHDVB7b0E9KamFYvP/uC6aCAVXIFagqJtrwz/1Jak1F0IuYfpbay0uDrNt0Wh4Ew8kP+i46wguf
L7vCnxr9LpADoCC2rAn36hFUisrRmlqv1D9AUfu7DA51liC1VNRRje6w+2eKiVrsUGXLcpeZZx0a
ihWJ0olDoXK0kqpuIa/RvdzYz1Qa+09o+F0fDoImsa5mvcL3I+kteTGGxTNk3xJk+/LS/HmU/F0M
h0BlKsSpWizwhcw2o2fMZMkF3R51r6MM9md0/i6JQ6ARhMwBBjWP7tJ5oXiKGmx4xEMoZTPuWJKo
kWa1ICbFKPccVOYHsdCcaHYNdDj9ldX4O0vYCEs/mxBUyiYw2+6l7DjWql2X+7Q39peFbWSMfrMc
f3MxMbguNBWsUY+ksrHL0I0832m+CGoEmmKf8Gv+/d8asl5CEeroqsMnZX5o9cNlbajvc1gwVFIW
DSa+P6n7adkrMXHaob7Pfl+hZ1TMGp6AYCw1/9mBJ7alLvgbxym2HIoG+ggJ0wT55lmpVApxjgZo
cNu/saef0DM8+XFy2ivJa3yKFGo7bs7iOIW0sl1qtRtH10iu5BGdzqY9UUW024FzlsGBmTwmvarU
kDGhzSLwLWTGW91D2z0RNxtVYL/bjkO1pgwwshL5T7ex7OhOxYSS3G9yW30sr/RdCjJxqpefsh6H
b5Yc5rEZYLGW4Fjo93rvCNTQM0oED2xzk5uTBRGpugs12wquxmF3OWgoERywhU0hKm0BsxU92B1A
8teLrtq+XRayvRX8cgK+hbJoqrzKjR47qPEtRnkw2JVFTB9wK7JHjl1r/jyAnCVxpyjMfpXLfGAu
Hdk45hwb1EUkmP78dXH0XeVXiXtZs21MOMtj/2eFCV1phsWElz8XB+BDYur+gjbNyyIo43GwJkXD
pJcLRDTVrZ6CwOF5lD0hOdU6NfmY8AWVw4NFKQLFSCBJDMNdJc632ajtAlSGXlaIEsN+X9ms7eNQ
yxaskTU8JuX1NBd2mt9flkGtC4cGgtGl0/TucdproKIw6/vffZ8LfpnVlmGSKDZOA8UToHIX8pSI
TGo3ULnon9HaGeYyosbaVyXagHs/9MynytNfwQjmhy7V7s5scil2OCgY5m6JixnLH4zKoRIDPwrN
nRaMXppG3mXzEaL4xkhziJs8F2A+zPry5fRpChOnjNvbAWORLktiRrqgFN8iOQdpl0tMkjh9Lfq9
Pt0IqKTADGrjUyw7l2VtRyoem8FIIYlg0PzdsUNMtZUMFQcQc0p32Y/C/GKG0lFOHTPVCVEbhaJs
uzvL4oAnWLJSMgW23e1YNinZBVf5QXP+m1KK7cU6i+IAaPo/0q5rx25c2X6RAIkUFV4VdursdscX
YZyUc9bX38UejFumdTav2zgvg9PAXi6yaqlIVq1a4BSBzpeQtP6kxe4ELQFaeIHx+fz6bRPDO9Bv
/JMpWlXBpmm4CPtPtP2+UElQybZI4B47XCZT57bM5W0RHDV0DUQPUf+p1jIJbcuM4au6YjlilWpg
ajCGWMMpsXo0x1VQMP3zh4Ff/UAgokTrcaOk8KR3umZsH0BwsRqvuujr322NwEVNqlpqQGBNslwb
2tMYOD2TXMvK3EygH8NG2WwcA4JhZiLBwHG1mV/t70GaSoD+R6r408/E25wYIwbjAGNYcKBH5xjk
wZsL+595xA09H10wHsov00vwz/kFlFgnXu/YkLJhRoF9WswvafmpDCs3oztV2j8iwxF4ocpUVGkm
cPCw+dK89KbuL9/bpZTRD/+Z32n1fQkFTqg10lh1uVpCVdnrmPzAb89b0zH+0s3fbgRX0YTn7SwO
TDhHSys3jV2rHPbFeNSix/PbJInaN9dZ4WTlbMVkgl1LcmliQF+RXptT+LerxzdxhaJoqVq1C5yB
3ugnE4UavIpbhbpi4heurLpF6u4CReBB0jJ6fn/FO4pyPz7Ep3J0ei94e5Ii3nzQXsKnv1tHgS/M
akrn5u2OabzHpXOXRY4tE9yQ7ZVAGPZQmiHjnFRBlCtorjELxYdwuYTH/0ca9tPVxdJFM45zvR2w
fMrFDGXjt0P5tXbNFUUzP9zZko+g5Asl1i12gaomMz/HYoAL5pEfmvIpy65SjPPJVNX/q10iAllY
VjDNM/9GKfpXZUHX7q30gyvZJLFwMYsHu+0nzntQphgxmx7EZw0//s4OIXEgRt7pS8M9Yboo5tJF
a/0oZdbtTPLdD7ilq6AlsVZn6cgXq7K9ZtkNCWZkhN/KtnbyaE/qUcYS6nmOFUsXC1oUhloDsAxG
6ChdFdWpKG/aBBN27HtdP9qYkyBT4eArdYbXxfLFOkngaSo+H2Z4sSjPSiU7ZMjcWyCGrjHadub5
eFmWrqpd1fYnrZgdfboIZUW5mmzHBILoDGsO+xS+h8sAiBwXR4I8OfKKixDjg67Q9eGraBC0dgXq
j+dP513yf1yt/nQXynd35S6jOZQ65QzIkwzec1Jqu2DHO06K/Zy4lkx3URJoVDh8NCimQHoBb9Hj
YzC5dv5NTSWH6rfE6Ix3UIEvmtgaI5YDIzT0f6C1/Goa7cUQmL7V9BdZvFzWaXoVZYvfR9Q7v56S
vEa8Gp1Le8LZCn5DqOoYaHipY1c3D30qka3beFv8JaGmApegGzsaGL+dUPfLjkFrOfxeXQxoyUb/
txPfB75sTKbMMpFXmImqjQGLWtAWd8quUg5+VH2rcU49v4SyLxkV0o5k0Asj1OCS6QyBccxiQh2H
q1bOsp/ct8H1GAL1RYLJ3e6cywjJhxbntaoEWM7oyJ8Dh0Nx4A9nvA3PktwrbcxW+HXrBG5RUZRi
NG9n/X2bOTrmKvDqa1QVoRwrPuroOQk981t39bFr2vdQF3iGaEaXEX4ZNGpIRCANF8ROKptSJ4lv
8Q6VFu0QFiM2r59vwugQzNfR6J/fLAn56wKFVI3WjwpfP6vR9kqm7Uf9zweY/LJFospc3ZemjhM+
XDA9srjGU5pDxq9/Zwb9lXmVqkpmws8KNnHS9sbQHs7/vuzuRbwnraOpTwp+lmPO6C8e2uBOxYFr
IaNy6CDB4v/YM/EjDrOymohASBrG0PvikusV6S9Z4qo3KqZzKUctcf4yc9cFkujryC61AICznaG2
m+0stXYLS6pMLKE9XSAGu8xoWvLsPbrsnhGuGp8PvEsx8A6N9OaV4eg7gn7C5Y9LIH51QIEjiiAq
21IFrKoeMbw0ZfvzGyYLU4ELAl1No5KzeaCdou5Hh0rNQJJaSCDEy1O7pXGb8ANJmhz74NGYG2fo
Suev7BDvTU0IMMcVd4OYnJQ0dVvNoRgS+AEQPHYahBpQCxYVdtQgirMsMpC3L5qn0fwC/Z6Hzqwl
ucP2h8Hms+CoRhgT25iTieG2eSBIHvajbzyo+/jTuM/3eOq+Ki/VG65lH+5kipqbbLoCFQJptnKc
GiOALuQ7oZ+qj1yJ6CpGqRjEUAkR2TpGRbsdTxYSTPZlrK8nVXeq9NiXktuyrThdw5Bf2XSwMVTF
4jCjOnuxcTHE7U6pHhVpOfCWW6+BBNoO29Io68Hm1xR8+sl0DE/kc525XG2ZU6v6SXuR9WnLjBOS
PZOMel1xTIJRJH13k1m5mxY7lUhoXGYb//vqMBCoTR1EChaxUm9nG1PIBre0Xv48mNbrJ/hbOQWl
pkQBInZGgneLe/qxuj8PIVsugbNVy64Jq7BcU1d7JN2j2MbULSeLYgkxbGbha2MEmh6TLLOiEEij
gSK/4mjuYt+CSLLTzC4vmcX7186WbNJWwK4xBepu57ynkQLMhdV3lsGcJKoe/moBReqeRhOjzRL4
QUrUo6G/oNzHq9DDkS6SKnSJw4n0beh5rsYTbDHM9KBP8U5j7W0ke9eXoQjcMLNsNI0ZLqfQT1mP
kdD/jLF/fsUkmyKOIiyjblY7DYawodiHbPJQ8uedh5BZIZCAobUjmQNAqOFVVp5G66GOJLMtZVbw
f8Iq/rV8ns2oxUIxNr/ijFI6qp3/5UoJ8R8USztFMcdIytMcmngHohII2UqJ8V/HUCoMAUEwdSHC
+LoKutCj5AQuWysh9O2pppi+gO0g6tWSnNDyeX67Zb8vhLkeV3kBaX9k1HE5O8Ns3wblLDmKSohS
VP1sxoXUWgobrPbSwlStcHJ0+2AksgsZyYaIap8G6uk61gFHux88Gzl0vS+8Eo3uxIZoUOHzMRWy
klsZphD0thYbSzQqeHlumGPVDrRuXf3PGwItvIj9TG4MIRmIcfpMYgbDYtVXlmNfSTx5e4NMQycE
OL+NR29NrnvQhJMXFoubt1+tBsOg6F0ua3HfvHOBcs5/QOJbYxaqRV8HADJeuaAg5iLu9KN2lz3+
m3TKBHu2N+cdTjjCW5VdQrQHm1PPIYb1umpfuMSQsJnUKMEFBoXOA8HgaxyAaxMzBXrMBS0uoPz6
Y/GXK/kpmPOKeAheL6LgDSZERdM2jiZPRctRGR2tkDpTC6Hj8SX484kM3PPeV5DTx4qqOxx/UUuM
FbRG6ynOlmPdyGpSZJvE/76CGEutz+ccDNSrB1056s3RlHVXSvxblEIxLZoXIwVEiiuppbXcqsjc
MWvdTiautE2n7+slfBNMIwqrhMIXanJXpPetjK5liyV8DjDpDMMkK/y+rby29GU0cGtfS/LazYvt
9aYL34S87UvWEIAkR22HpoVDeORCIfLxcJJ9ER8TU5M/h6HyyQuV9hCb6a5XiqdgKdzGZsePfOd+
bsxvD4kznVUUqcKm5i6OH/KPVI6u1kx8PES1htJqA1ysLcad2YwHaG04tvbn+jS/xKP4gEihCK6W
OmDi4mLscR2B7iL3/ErJNkUI+WrqzClNQC8B3b02ykUy+7OstnvTjTVNNeGupmWbYphoY6SFg4lr
NUiVhgeFXVj6/rwZ3El/Y8kVhBApdt4blOWAyLrI7+bn2b63A6+OL2KGmClfpkRyl7ZZWYDptz+N
EsImKSYV08yAaKUO1MYvlSf+Oh5eDS7yj/iWeMld++XPx4bAId5BRbmGZpz6rq75SgbtLWFIcFjj
/9VKiooN8WylVcePaZP2nWWXk/LaQy8mRx7SX3fzrpZ15Gx/UFc2CR/UuR16Ni0AnE/WXvXTU+Q1
h/SS7fmjRebmT+ft2+TsFZzwPVVGhsb+AXBxFu3ZRI+hUnl/ByHEVNb2mrrkgKDBjVI+dn+uufir
Fwjf0JR1TR/b8AKMXr1sh87RYyjFkFJixiY1rFaK/331qW5SE9s+A8YwmBuiGGhUnE71i+Tr+eXa
/gKtgAR+KGYjnKyFAzWxBylzC4qf9Ipg4IYReERB01GOKJMctfiPnmEMUTRVNdogLWpsUjC9Ju11
MF6V8fUYPBiNrD1D5nECU5RtWPSmhZveQSco7vuqWZKNkoWQ2DgVB6wamxILODzzd1vtMDgdGroX
l75NyZWxkIRsxc4pJdQ6U2+xdBYuwKygdkjr6P1dhG6t+HWcnlSZHse2J+pM0zVLM6n4EKRknTqj
5hwZ3fga0v2kaI6OqRWyKszNugWu9MTQxcmY+bbOK48Pi7Ke+hEdlVz/kKsymNc8tVd39W48SOv6
pHACT8zjoJULA1yn2ieMOD5AEfGQ9/UlKVCha4d7RpI9gcH1ZDuNWe8rSmUlXtvf5neTBS6ZVDuM
ucQ32mI/4x7oWKbWdzYWH9Bf5Jz1jiOQCcYaJYYFTVqMGy2o+68IgP6tQmzf8fGf6lMr6VqUGSaQ
ypCzqDADAJYGuRorcpkPmlPZiX+evGQwQuJR0TxsGIcJyoscVIWZn5kta8Pd9v/3xRMYBFMMhl6r
8JwyKpe15es42NrTnmmST6PEFjFBTzD8Wuts9F/2fbHs27iAyp6VY4q9Yj2fX7VNSiQatQyN2Jj7
LhzVp3aqI12BQXWxT9jJkCUVm5asfl/IKRYlN+oi15HEpK9VvGPJKS0k34/NPVlBCHnEMrNqSC2K
jUexcXdUqs4J0QYlK/TcJokVjkASRt+OVpBxU3Zcvxf1sj7zl5PqkUPmmp/P74ts3fjfVwRYlQHr
rAhgCoKlxLFGVaDH6p0HkW2+QAVd1mJcIwVIoB74nCv9/vzvbz+grJZMCH1rCJmaZdia8Id1xeUv
IZy7Zy0GUDkdxHOpPx466pwH3TZKtwjRVEp0XQjROO5ZY/CyZjbvlPqCyfxA8vvi64nelZmu8G7l
xTym4XGgkqfOzW86+fnvFx9N1KQnDeUNyqb5UJu3mpE4ZLiqs8HRauREpqcYkcQPtp3tHVIIUjyf
2KyJQTdGnTqtWbhjvivq1/P7IgMRwnSYKCMDgV1qcV0prqE+jrIvzWYmuVo6vnWroDG1eWqUGVtT
Fz8aiA92D2VwQ/rbVPaSIgMSojND21Me1NwWNlyhfuQQjswjBDfQO9Tn/uXuCFGKEs7MsLiEwWDr
rkVfouQOl98SkO3MdbV2QqiGAyZUaiF8QL96KzD3kp2aOMWhecQwEye8mSTHdpk7CJ9rOzEqqE4D
z6zKG1S1nXTS+FQ6CkYGI7BBkht6GfHK7yDbx5WrW1eKTHhNAiE+syzWMBfRgv1h1r6PHjuMnPmI
8IP+vjniC0vV2cSoeUMIQRG2OqESKvfT6GKcZEkoX/XfzmIrIIEJNKjSWlOC5YI0hxPoX7IKsxYP
iT+rzpS9nCcETcJ04vOKpY02rbkLWA+8Krq+Sm6X3eLxYXHGNyhtHskzH1Z4Ue0Dl34+D76dNPyk
PHG42hRU7ZCXwE6LW7V2y651p9EfPqLWsN44gShKAiX30eSMVF3P7amRzWOQEJEhcENDm9COuNoE
bTRnwAVYGT2xKfftPHY+dkO5cg6BIkqrmEqiwxgIZWYXaaHQIyHWdahhkBNT5vnvPuSGwBBDnbVG
w7u7dNv26UQu5kD2ri/zAoEd2pjQJuIeuJTBvrVbNzfT+1zHHYvkjVQCZAp1+GHRZFEewZa0aby6
Vx0FxYahfZqIJOXin7gzASzOWgtpm0IvE0DL4HbkoDEJbUscTpyyZnRDxSIeNyzfZXnqxpHuJN2N
GhInk97s8pTgd2MswizVNHE2ERxuGNFOM/Hitehy2emP7V75RK+rBl1j9JEc2otilLjc9ja9Awou
N6MG3iAmzpAD7fxl/F5YgcvUYycrM9vepXccwe/0Lgn+FYyaAtt20gYlRRoLbfc8x0lQxFPkaLZF
PXBrupjsWnN2lUrzz0Nsu8NPQ8TnnayfIjMqsUNxAGW/9HFRT3bWOkbumpHE87bPXxh0jmMqU/GE
I3BpDv3iLggZL+LXTzhK7HWP7S2nQ3oiHwu++VFfgQnEmuVUDcYBYDN7tovSUazMo9Xu/Optn49W
KIKDT5oyFV2CA5j1Gn3mddV8Fgamp3wtUHjc7G0v/8hdzApQcPDRDqOh7mFWrJ3U6bBMr2MlOb9s
xtAKQvBtPPMwjMfjx+Sqckp2r4SGQ6eD+edSdbjHescRr1pTey5N0gBnbKijYYJDlHpN8UmyQzzh
+Y2CVijC/QjqeJOlbd6cLr8e9+Ues3Od7pE4yIml2hcyFxfFqQZIwE+jCjT9qsVcYDSO7LTr/PJt
MspOpp2+Gbsr04QDmTL2iZLw039W114XoN9HYegYMXEP/6TK2uAk8SROpzIMimoaCst6EEU6n8a0
dKJJwkYyEP731flPo3ObMQ33+xBDimqfFrdBIAkg6RYJxGANg0VVA4YYV8suRReziTugxQ0hehF7
0slDkmCyBYJojWpR5hhomEhgX7PejReHz9zKXcjJvNLZz/rLf31RBi1bS4EpNCVMBz3HWk7ztZ76
Q/XIZLJFMgcUmELRrbrApeTbjUAWHOfhc1GVLpr5+v7xfBifN4aIWrtpH5WlbmMZq6V2R9zbVpb7
AYX9NSERUXhFJWXbqxM3p1OcpsiP6Mbanbdj84v+M2SJqKebR/0Y5vwTOGaq6SRthi7cbpGkDdtX
ASsUgRh6FAqmPf/2NSUe1OODdkjd6mBeocDP1y8UqZdv7w7TqKoS3WRidW3SlFVgVHjFSug3rTxG
SI1TJqkW2/a1dwy+sitqiJPILKoCGBoeMxVjz/pH9DU7sX4gtoQitjfpHUpgIWZhjt0U2WChyfSy
NvXtxJTkqdsQFjOYbVvMFtMuWxl1c+Z5QxWooaMpw7VOZe8p29TzjsG/jKsVS6Ju6OIAd7dm8ZIo
eEG/pPZ1IqtF3977dxTB12g09xkrgNLFDxQC2NqLISt62c6yUMWparZJdGIJPGMwzEYkPX/2fbb2
5JEd+MBC4zJsvHnHRxZqoyNrvN406x1STE4yKPlUXQbIqkg8E+Pp4idF+4hSmr4CEXKT0S7SHiKq
qH1KDxo68SmmzU4yKdBtSyzLpDYoTSWCNw9ZFncJrSevVe8S7bYOc7f8UMqov2NwV1y7msmUITKB
kelfu/q0WC9RgRORbArTpikMrdm2ZVP+v19hUqPX8oSUE97SrlvmdeSm1Q/nCVoGIdBMOiD9bQNA
TEvk9tVFgd3pZJd0MhBhS6KQZFahA6SPn7Rmzx+8EtlYeB4Tv+W9q7UStsRAv6dSl8AIMF6OGkcb
s+aMg7IkjtpEnlVfReqHPG0FKeQ6ZTqOWhQD0ipuY/PWhiKfmj2f35/tYrEViJDWQESZ5Zj6MXmo
ul/+0+jkc5qNyKm9+SvZNZ/Ug0z9ZpNLV6giA3VaUEUUplX61xHl3mCcZX4tgh/nrdv8LPyE0cU0
h+i1auY2YNI+c1j5dZa5twxAZByUKMZzjNVrx8WZiD8ZluTLdt63dTHDyRTbTmxWTF5e39rFISeP
Ri97xN/+IKzWSSSCtp+XmkdpyxzjgZziw3IIH7ILnLyfJz9xUk/WnH/eAdBT8Cv1QIC2MpcaC8dQ
eYTec4dVZEdDzIKl+u68E0hcHJclv2LNyqJA9BpYFa6WHptLG6fIRHXmG/PKcqibnYgX+bLD5Pa+
MVNnFqZ1m+ILRRKhAbhLAGpDI2hSPC20HVWWxG273zuIkJJEcT2Uy4x9a5LwKm5sLxtl0gDbJXAo
OfrPEME32jhXo7HjO2VlzgAN6tB0+uSWtkdiQdg/drv03rAk18Ob2ekKVHAPW8sGXKLDsKi508h1
mPlRATds7iLtI8npCklwDhODDvMqw6cWuTbJTh1u6j7kfu8LyENh9TGnuZLpzQRbRnf0u+NwG2M8
7+Am/9DTm7TYnh1lgxG2o+sdUvhy9ARlLHEHo0Z2gdcxokS4yN+P6j/nTZP5uPDtUIJpakkCGJPi
454XnlYtLqbZSlZQBiN8LCbSd0UxAKYhj/b8ZShv2/DlrywRnyMismAIhwYnh0zPWF62zWH60BX3
u6OJDxGtYURI6WBFapPPebO4czV+KBEyiY36amrYhnjintUhgk5OBh4vb40UYivNVSQTxtmm0xWI
QDp5QpegCnJ8tX8o93xwLPWWQ3coLtSb+Jhd8yHCsrLit/Pbb9nXClMgIQ09vzXjhi03yw7fQj++
q44aZtVDSMabXFwxeObefpigYaMfxidp0r9JtCt8gY/KcMq0PkwnTyGTg2L+I+4EPkJEpkENzUTp
vi2qLpCywFA0Hcuap8euvVRlLxM8GH9fQtu0TcPSDUoFThhDY+6yLp68oqicbnoi+Rc1e9FR9Dtc
qo3EmM2QBdR/YAIzWEuqhDTAeg0ZObJ0dFA//dR1s/+BsF3BCMxAZrxKRFaCLifF17V7VBqUsmJs
iSWiwE8L2U49IYDAu0fUt4467FOZmMPm1+7dDFEzgqpKnkUjMGx78LTsWQ8fFuiglI+FrknSyU1H
tijBGBhmoZiNm7v6GGXhUqcY8IvPXfrQ2Pd4IvjzHUGBMrUgtQwJESoE6tBWClp54WWx6WDQUPh1
mZ7PI/A9Ff14jSCE4qKEc6elaAsaGtML+9gNhy9TvzhFeqz7CP/v10V287PlA2tIYdFoEA6tbaJn
SxuyyjGX6i4ztYt2lOkrbH221zhCpmAYE4uHAos3RA/KsqMLCjfb59mUqf3J7BGoAHXxdtPkwElx
6BuVTwv6xuO6kbjallevrRE4AKVzJsSxgDLRr032uZm/aGXm0vHYIR057xOyhRN4IFDQZQ/VGlwA
NI95WzpZ5lXztfWRdHtlkcgFZpKNNrPgeoZ9TSmvqP5x3o4tjl4DCMfJttQwbGSGo1nwLzwKNeSm
HlylNbzFuAjq+/Nokg0SVb8oH25loEHHs1jlthSdC8TRjBc7PPbDt/NQmx5nEGJo0FM28WT9K+1g
/BNGC8Q8gnCIaLtdDOGiWpVwD4/835jhHURM4rKhMseG96TWBJKOlXkzBcH+r+wQk7hCjTUyDmgU
TVrrci71QxCFmAtGZZUKmw5t2BrFE4BObZGmLWWYk0xBvhPnAW6bPvfNc0gdS1ZUvamZhrteiDxZ
NkSRxP7HnKZpgmYqvJ/MbnPM/fBUHaIfZDcf5TPRN30APZa419RNtAoKn4Y8qDSN8Pa9tkz/SVUd
M+/iwSl1yaFkM4ZWMML3IZjNtKAEMDpeb2mIepXlk5p9ynTTp+VFNkhOqltWGSaDUBYmS1AqWrUU
bdsbfGJ9ExZPA2UvvUaoUya2f97ztoJ1jSOYNS5BWy+kwk6p2nzb06p2mkqvPGLPdB9p9HpitYTA
t+JpDclNX+UKrAgqFhuAjCKCvJoFT11FPlAcscYQPnmkSnD0srB8UT9dGRnSH3UKnDr7TMLoeH4F
ZebwFV6Zo1CzbdGzjtLDBMWAS1c9jZpM7nUzoNb2CB89MgTo0sobPBIp9Rc0hh3Y/GOK2puUJomj
h+rDGOR3RLVRIJhXxyYNvfNGbruJrVq6xnlWbF9pZgO9TlWPepbpVfs8Dd8LimKJ9qKyJJ+qbb9/
BxJOgcG8LGG7ACgMn5Uegof0sjVkicpmcQEGmf80R+CMdAonTSs6FBeghZAXOSUeRO+ebTNwB0wz
TaU1IDKzhDDTjcQs0IWL9UvDp6A0fZQpHscqlQhBbfviu11CaCVmG1p1MiCap8pDMbsfpbJW361P
yHrphMgy8qKrxgEbZAe7rvKsWfWz8pOiMglLbPHtGkcIq9go4YV4h8dV3ejYDc6W5n3bHpOidGfz
VMrEdWQbJATYXGD8+dBjg4oOIjezG6FDg8ikQKR+J+Qr1aguE9VhVOOBklCBHe3YdeXzocCKJ9OW
l+yU+DZqDiRejIX7HJob0/Ey7WvcqJ0C2Tu8ZOnE5ti0QrqnmsDJg/DVTJubJcUFbia7rJGZIzAD
HvqYMc5Yu77+qoWXXU0diPfZ9o/zTPdW7CqmeyvHE18vtaQe8EALc5jTQ+/VcJkz+7pf7pV/JleD
LHSzr07osJMwrMw8gSGawqwxHqnFlVMEiFjdzfFwO8ceUR/OGyjhCHEsuhL1XTPwAEaF4hHJ+mVX
Eoktm3d56zXkxq6+idlcB6RQsYa1z7vRol3Uuupt8Cabm3o4rR2Vz00iYQzpzgmUMS5WqIcUqMOu
OeIg4OpIPFPXfkiP4fFfLXblsnv5yGDFtbECdahamQZpDliS3g/6kdhXrSlJZ/7H9/8nsdsCcQQ6
8hi0xPLBfS6vVxwO093kpp8xA0o6KPI885ri62bKYtWy0ITpaVFJnVCt3KDsdmmm+F0Ue0y1npZY
1kx4nkNM8Ya5VEK90TLYl6KlPgidWrlisqlG53MYtDr96pTTWFS5HWKfJjXTIC1pgOsTd9DrXWqj
JjggMsHbzUhDzTboQsfcebFDsmMY6ZDitd2bmxRlszdFtT8fypur9g4gtkjmppGXAx//wzLlrrCq
3VIb+7zTJNcgMhjh+iCCDXGiIqtQjINm7ci0M2W9XZKlYsLeZJgHNTMOkfVON361iezQsbn5q6US
Mj6aqUVECjhYzarPS2vcZHPp0yY74v3kqMVSBuT/4N++Iis8bvCKAdvZ6tJBg0GNByEzP/O6J4xS
c81T5md7W5L2yTaI/30Fpuo1RlNysM6+mqzDODw1snPi5udpZY/A6PU4WWZGsX40zt1R/Z7XVxDR
1YnkMLX5IoNJ4v/FDBM4vJsUW4dsAtcFtvYGtAZPxG2d+FVx89HRHQ0j38kBmikeNMTd5FDtZSUk
Mk8U2Lyuxzzt+RTWYbqow09WcTgfszJHFJicmVE4WHyGKJs7dxl3Izio177H0y7uZAUYkk0TOyYZ
tatlqoAVMsvRBlcf92MZukHy+bxNkjUTixIonZs5pcAZuy+J/lomL+d/X+LfhsAOI7HzcOE8l5so
7quL2k/i6BM0jXbncWR2CCShVgYGYapwvrKAanP52ZY1osg2hP8DVoHKx9VaIZ8izHTDqfRXvT0F
0b7rJEW4m8UVqygyBEIg4ZxbJMaCdbtgzxXulj26PDGFo5V482YN8xpJ5IW06cKMT3xm9xlmfrT7
wGPX+j2GJe2yU7iTtTe89VL9zqvMZoam6RaKMn9dQTxDW3U3Izkhdwbeans3gN5BD3n3YJdcYy4D
iqfH28Hn43/rC1lXz2ZmhDrg/8CFD2FmQj08nwCeF7eJ/q2cjkuTOSjZG5RLqn9AVdZYgQlOr9mM
hVrN0zAS3rAJE3eCyyQPnUX68s7d+tyaCm7fGDFRLBVIyqF5bo4jVEvZp+FEdmB7sK3sILcdze+r
KASBbqUMuivIwxTrSJF0malvFg8fieR3DCEATEtltanjvgwKD6VTJyaeB3LZo+d2NL+DCL5P4mKA
7AbWbWhPquHSJHWb0a+g+H7emN+CjKmYZGBSTTcJLu+JWNWWhpkWW3Hducrh3ylFEGBFSPfoE2jQ
sy1zCNEuEU5YPLXE1KAyAZxdH+1mP9rfev6dkvUZin7wLwzei6EeQhBTwpfQ1vqhStGJ5VbPvR+c
DLTbWF7+/GTdqB6aXl3Tk33bfztGCZDiUw6NyiofJkBitC3uX2rXuo0v22OOgfF/qs0rQglc0ZiQ
GTeypnON9Dgmr8FFnEtype1t+rl+YotwFNU4YYRA6O3rlBXOFFzU8ezjhONK/I+T6pogRFsEglAm
pSsTbgtzBi+8SG6aA9tTP72XVTf+D09/t0ngBgtzlseaYoNGF7Ntu2O2U/wKjV997AROzuspZbbx
fThnm+Ds+RwsrFeBGKYGJpk+h9rBUmLHDK/y+bFTLs3YnY3XVjZcQeL8psAd+WBCeWgGLG1PhfLS
dJfBIAkwHj/nLBNS6axVtcHE0cBNjsap3wdHuu8vu70pcUOZJULCbBmxVXR8AWv1iui3fb9vZMWU
m3HLQBR4t7RNXn8IU1d5U1ta6qgtBXeL0Q8v0hPuP9zFjQ75jayC+Lc7Wu7szLAMHNk1fuEi0FJi
zrQIxwqB+2rf8LuWEr3CXeQufufK63nF44CAJh7hMyMeWMTRgvpLWT+iGrXOb1i6x3OB7CuytVEr
w0TBo7hvZj3pAJWMmG3K7zSXpwACg3gWw1pS17jgWVPgnyePLZZaowppjN5GdNYWoC5K6aJ6JzV9
A/+F7sPzONs+YkJv17BtlCq+3Q6ufKRLKSFTCj/MjtNleRftIAi51/zqTvFkcpDbPrLCEnx+wSSZ
Tsl5aGEA95EdQj/ez98MR91xFRXZZ0s8lrz5yApN8Eh9npW6Btu7TXcK6LX6p9rRwu+LOTWzq2Lp
+cpBAO++mquvdRJJbigkJoiNdKE6FHU+wQvKvNiRwNhpVeFJHECGIXiaZXR2mFrAIK9270Akyi3u
A69zoOenXCl7cgilbf4yRyDCl3HW2qko3sL3TXYtOFb+4P/b2vDnWgniPvEFWHn4lKHMISbYpxjl
1/mhDP9hsg/wJke8u5rYhcZPVgnjrqYVL6R+gIygojxK9mnri8tWGMKnrxxNjEttgcGvxhYMgssf
Ohw2Bgiwy6ZyycwRPoHo31LbrgMUeDbf6WE8HM0I+bndWoMskZBhCZwwkLovMDW4c+dTeNB577ju
2G7yA6kLOvG9EdLYw07aYyNDFbhhmQNUJPHAmvVTWb0uthuGsoax355zBMcTp9s2DFW3OPwievWd
9qygMz7ZdShUdIId9GhgIPFinrBLSEMWXVTIoYtxCfU6AC5P1/k438XEHeDi6jv1QF9kGbvUTIFA
6qVU5jzEDg47HccRelCVg41L2/Izvzop9sR0gtyRFSPwHRLTtFU4iKWtC2aA/7uD2nAxLTgFdbqj
D/dQqHdsy4v1vSV7l5Cuq0AkpKybpqxhqHbTY0K8hon0wS49Lv7/J8OWeCjlf1+xFmtVRCAPd5Ym
bmtFvjIwP7GX43lakcEIrBLEVDcpg68k+rI3hsIJpuYQEtkjowxGYJQAkhTLyPP2yjxUxskwD522
+ztLBCJZ5jlIlLcTCYRiUR3mNCk7xYMsqvmCnPM7gTmYkkHqjn+6lKF2NGgwYbyTXexpKFM/3TzU
rTxcrG/NI70xE36fMCI3Cz8RP8arLC4wfqDryw+lL+ky9xbr3pVqiGuoB8O9NcdAcc/whauDWzfo
fvCa/V9+MsVy17FGQjry7Gnog/1A9dv/I+26divHle0XCZAoKr0q7WBv53Z6EToq56yvv4ueO2OZ
1mzO6QYOBjhowGsXVawqVlhlpImbd09/pBSUCzSssc3ShD32a+teznYDKoq99WeKx2+6VeOijVOC
c8PeMht7cGo8wZfw/rwgn4ZCOWfCv+Uao0J8wTzW6MgO2nYLH7s5r9maaDixfenHrvCNzw7njKpT
zjZUcYGO9AGQdDdcKg/la+mAKgBsMrNr1XZ1qgUfS+RJ+HW38kytjrL3QXSoYmzfRhPJt9BLJTCq
Sbv8BZlxNEEsgve+wDRRzm6QpVHR3QtQSerswPqVKzdBL8AQ3mXOanRDEYWqjKNEX3/vqf74mvnG
laza1SPb8z30wpFe0cOOfyJji3lvWOw6k124T71pD77UwVEwXivvG0n0SmZO/oyu8K/kllh92Os4
xQmbOB5ZbaF0UqdUXET1/+FtJ1IVvvI9THkANiVcbOUaxA8HE+WaxI13ypVN77HI5VI8JC94J/E0
MIFFGrlnURVoDerCHSuRZxEoosaFFwOy+2nPHmKVat7l+nCT5tYVMatv5y2JSA72M1aBhapRFNNY
VnxaHiPQqHaRaO6R3ZhzusDZjQLsIlrfQhBdLWwLYzNZ2Njl/LgMXizVdiBiUBEdHBdclKMeT1UB
iVDumVCuUNrGkRXh6LXAHGqcoSjntpxadnDkNrxTByf1mD0cb+be1o6lP8zCHOGn1qy/jL5pUfxP
RsWEc19l1s9zYZXMAud38in2Qs/yljtqo0HCro4g13Dri2wnTNRsvzXfcXlVjLERrZ2BmxyY7VCf
rDvlFibYNxNHlOn6F9v4DsYpJPKGPTp+ANZ62MNmRXiyLKB0Ul5nv7iiYM67FZZftzRGl9EYqKM8
BMYdTmOGZA5byUqRPjyld9aB7JpD4VPJjnfLLrrK7opX8X6+rcBxjcmpz7IkkxK0OcRUj6Wi2SNx
6/qElRDO/36/1zicq9HrwEwWE7JV2XU7XQTG7fm/vxknonYtExPLT5A15JSyQL0f+2wT9r1mj039
Bj9at3d1P/VDV747j7ZlrdZgnCYuhmxMGMKDnUeDcY64B1M+5xGE8nD6l0q6MUkY0H/LklOndRBy
nFr/r+5i/bfkMS2wPcmY+lU5eXSkvmZKI9RNNAzGFbMdZoLvs31i7wicOKWFfXOUAAFT+k6bDHYv
2vy1eWN18x2CM/D1bGoElEiI0y6ry3Df7kxXuWo83V68zLNc0XXdvK0rOO62ykHcR1EGOLm9rIs7
rIJcRFsTRBDc5UyWwKAV9ig7Orbp9jrxBtXaj3Xuntc1EQx3N5VhMYIK1GVOFt2Uw+2g31PRhLTg
8/OvRp1OAyiewg7MD1/ybNdNwjSICIFLLy3IRAYg9sZZ3WrfVT9y5NIpT6kTFMgxBfZ4XWmuKejq
EKkc/1ysxhhtHQ0uaeXOjn4ssMR32scHVObAbBkKSxUiGTkbV810iJUcMpr1jVbejPRwXhH+xej8
c4X4R2OUD2FAawD0ILJn+4hPSNIZbwWl6rYRPq22nI+BFb4G5gpBCss3Dchq1AxlK7VOMeRuilWn
Y+/Pxc7oKoH32RRshcT3ChBEePFigatc04dydorlch5nW+orPL3T2WoeZsw3P6l9OR/VslEjW5Uq
Wd1PGrZ5OZiVykWpp80gav2LOH2F5SiKGHsQ317O8f6BUlttnWRApSs9KE550+3C+bJymi+iCtGm
1q6h2atpFWsHhVQtLQU03WHzDzzLsUNShdrmc7ZHYcW0Z1Hv4ubDaA3JaW7Rh12oFcAyv0xv2wrS
Ox0eTULmyPw+PGpO6os6k4Ristu0EnMuQrUctbcTNkH/uq93zV45FvvOQ+bIEfc7bJnRtYzs31d4
ZZZGWZlDRjXz+3Gw52FHh5+CG7plAtYgnJNLOkPr9RxCyccUa+sQ7g/7UbFbFz2hHtlLN/qdaCRC
+PE4T2fKfQTPyjBv9SMLRR7A/XZhOdAY+FbrmBwjwXaqzTTBWkzO85l913fJCMjg1BzmL29PGl/a
9df/gS6Y3TT+YbjG4txfSKOZDOw6kF2wM/bBYXBYZocxmomuHvvZZ6D4BaiEBGk1Y/muo+uBH0y4
/Pr1EF1L2pMxfC1VISmtQFv4Sc+ul0nSWRCtPWp2hcwVwS4p3TE887r5OlzlPuoSiyhjIDK2Jmdf
+spUqylhhuVKgSPO3Gnf7EsQcje2vBem59hfO3emnGnppTJJwN7GrJnxTJFRCvzZVxxEM56YdVdk
tk3OqIw5GGQl7OB5654iDjiz0JyQXZvH3CtP1AW11dfookpdReQwmBaeE5OzLrlakzFnNwI1pCPI
hXcj7kMjftyLVIYzMGVj5tYyAKdxFd88suqgdKe70RX1UTjbBXe/9axf3T+TMy9RMi9ZV+IDJuj1
wH/9Dv1Apj0emp0oZv80kcBSF2sszq7k+UIDAw9ep3PJUfXxGb8t34ofYLf1zUN4WR5ULwudAg00
ww6hwSwktfzUzc3/As7ajNj7UJg9pM0uWVdDfGwuWGdLcvxT/2exRsCVP6pSLAfpgjdZBxf9E67y
VjoxdvOBFUCFPTvs733WUEtTNEx1gCiW+451KtWJGTDJDt2huM6RaY2uTFR3a1F30LaOviNxXxFr
3dpObd6ufHMgPzFflLjBwfCMCB8OofeI594kasPftjPvoNyHGzAsbYTMziRg9zYWd9jrbnxQMyTK
KydXfq9gbsj/APJvpqRq1ZFOAEx/Kb4C/rRKRg/C7Ou+/u0/rFEQHCpfaDOkOaJKCjh5Z13XV5mL
Dq8TtXU7uVOdBLZUdPG346V3+Xg3AZ6k2GRfscRrcKSK3XfPGRXNiv2LN3qH4fwDIVUVl+zCUbh3
rBmLbBZNhJfa0byIbtWX3wrQ3uE4B4GXToUOW8Bh/8mIRFT+mtb4bOyOm09sK5zYKYkOknMNbV7j
WWjioufqLU2QnD8MoqWU297nXSrOKzRBl7TqAKlarEAJD11wCos7Q9kR6ddgXKTxLHqwbQdl74Cc
Mam0DGtimfKzNwr5GYHSYYTmd6/iiuLmKxSLXDUFZN0guuZki5VSG5Ueb0M1vEuQL1Kwdnq+6KRU
JBPTtE8GcgXEyTRTcwqHBUCjMzuTq7o5Wl9ZEK2g+TU5ipzdZnHWWOFxZrLsZTPTBuD1SMsj+DOe
wiObW1Qe45v/uItlM8BVdNU0WG0AeeyPPodqLZHi5E3EEc0oha9eFMjBuANyCIpzVbr3E2q0O+tG
WBbeVJgVMnfvxnAIQH+DS4ActkccvC6PLBBUvdgXebpthbFMggXA4B3hLWWXBksWhRpSzQHoJZrS
CWvZbyIYsEbyBeZk0+so71ickZQtdRlpT1m3fnVpHjN3sTUkNak/ncQ9idu2coXGfb5Iw9xu1wEt
u7Su433mm656Gp8pS6L7ykEg2/Z9eJeN+2Q0tkhEJqBJWKXjI33mL3vTRXe2djuhP1sWDitturiV
eJyhrOapr2cmXjzvFeWlHh4FEokAOFNSjvFY5QoA0l/Jg4RlPQ7bmlDtZwtJyAlpjnkvPQgwt6/c
+ylyVqXJQJIwLuybHabYzm6oV+9yx8RM7YI29wFvLgTuqS89jPvf8uCr8+QMjGxgr32kAZpGJzns
bDl4CEVb7TedG9GxTJcVdsCS/dGizNJA0MhKOscIrjVqOJF6YWCu/Pwhsj/yyTKvQDhBYmXppH5U
UURt4gsq5fulCtHjHj3Eln7bRUQ0bLZ90VaAXDBZpmCmSQ0ARj22yWv7yC2egsvex2IitzqJpjo2
VeQdjU87WPEIzvmUidfdtdadlD6E1i6Irko9tyPhuvfNS7BC4zKb1iirccMOc6lPSvSgiQZiBRrB
pxeyIB4NS2JnR3+Eg2uNhd3kmUAjRCCcJUyVJU3znIGASaqP2OaB3BTEiiIMdpCrB5o2aXocBVBt
MDGH9ZdEPoWiQuW2oqFZUlEwh6Vh781HjM6Qp3keFNSUX+EWPWXfj3Z2MTgW4tHoaDbO+Yu0nStc
4XEWcGiLqOsL4HWZI/9aMJUXekihk8NwbAmI9LHwy09O6TcB7KYrWcFyVqImaVKrPWCL585lZXMJ
nH534MeFoN1uXFxRo6DwYDmTEcz6NFILH49NMS1uxvbvYmDA2pW+IY5uNu/USj7OXlCpRb1iZMfq
Lz4YKPwlcDq8zSTApW6IfguRd95UzndEPnsQyl2ryRMQK+u7pMR4VF9PYSxQF/azP9ndFQhnKtoY
7bFSwW5AhlbLRno2Q+mAnhlf6WOvn8b9kudONEci2lmRcJ+iKhJmA3ihnKk+VaOC4O3X1MoCEyL4
ZnxHQr50aphmEG7OlV3QkiupNXfn9V4EwVmQVpabNFcBITX7znxQU0GHoOicOOuhTp1UpQvOiSy5
Xbdo11d6W04swUmJYDij0bV06I0UYqjxa4SphxSzosvz+aPaLimsdI0zESrYsSawuKC2eVx8tryE
dm75jFQx7GApIlLflEiTDQqydkJVvkUK899t2WqQqEz2c+gnWWgHnaD6LMLgP34ULkOXAMOc9jR6
bItTrIqSXtsYVDFVNO8Qgx/1as1iIKSU/7JyipuiYhd1NibWLwrk2t6ar7JdOQpmRdj3/mQWtHdU
7nr2ix7l8wTUufweqbZWw8Y2p6V6Pa8Sm9ZnBcP5+HoKUsUkC+sn6w7psdmnh2gfHYX1M/Zzz4nD
fahcrsswA3kfUurJA1a2ozEFg5opcs3VrvzWCujFRJ+M/fsqquiSWrNyBLROm4Z2jt6XHA/UWfCF
Ng3P6ui4G9vTME9rBV+onV4b+YspCRzD9m1dAXC3dRzTMSQzU4HWr4zbtlU9La+dSPJgGVLpgFex
m+cv2lLtzyuF6Ph4v95G7aypAF4odh5Wbq/8IsLxMpFGcO68KYt2wUJzmAeWmekZR8dVdhEfWHeX
5eoCQ0EEX4sf+ZKyv1WC6G6P9rjxiv5iT1PzkMx2eQCdAUHvJv4/8jQgY3GrneSTY+SJZl8FZ/tp
BMxKSyXOIPa0VLtmwHYQuPupCN0/+oQqZz5oqs1tVQEGncomNhERyU1Fuwq34z8NO5vwMEXXHE+U
2UpNrS0mk8VX/eZaR93KxBI21rzhyfvF8M7LtF03WuFxQikSsk4mBd54ZAQA3UVnT46E4Fb0WNz+
SO+CcVYR1PNa1w9MsOlCGx5n6agODwJhtvX/HYMp7MpGNWTSac0umQzevgP1FIx33xlsPI/dALR+
Sz/OI7I/yJtgk1iGgfKbDK5ZzpxE8PxRMzMTDF6S6Cq2Xv7s73NWo5/A996N+PsGG4l71YI//P2c
wSjDQpFoA5KxOAKffDt9q2YisBJbTnd1RPzgOKWzEioy8xvzNVX9XiJ2adwZ5f+6gJMVQNc4XMwP
IvlylCYmSv/FSvw8QAWtFbgPkSzcZekKMsY58+xBvA8mWx4PRn4lXOy32WG0FoW7KjPIQhVrAcyM
kFJxFWyir8HgzTL6sAHJTvSa3wpY1njctdFNNVHDaWKN96y/lfUAsI33osoxuwyfLouq61S3DFP9
tFrY1K24BQc/NEG+nfJTnv+MjFcNuyywE8Q+f2+2jA1iy3+gOIniIesHMgAKHNd3gRS5OtEvlqhx
/wyG/YyVvdHLeG6MAQc3GK2+K/MqdBeNmhfLXKSCa7StFCuRuNDInFL01s0QqXNHT7JTL3jR3b9m
I4aTdSgF8cpmxmV9hJxpk3OjBz8+8Irv+YzV0yprQkWx8YHcMyIQ5IWPaWSLYorNG7aSkjN4uUV7
c8qBmhbyocyRUMpaT++xF7jUH85/PBEUZ/sMrdB0bAvCO2fM7S59NtKHCCwnaSrqIBcoI8+wCB8f
1nkGmeTU68nTknodeTovi0g7dM76jUTNmymDMMFpAJWoul8uzJcQhH7L18ZBMPQ7fun9M/Fki2WR
YIl3CjiiUmzwfqEiLpDNOGilfjpnA40xLanK1B1zMj6Wg3jIFMSXg6d6857cEVFjIDMIZ2yTzhkM
1UwyUiqA00/02NogCzyBJeGwHFnFKPajk4jKW/jFONuhFmY7VhYQ+2OZe3/vF0g7V742v+t+dFwE
30ykhpwBQc9/2ZUUgHN/KS2Z3eVY7vzrvB6KjpEzGmWcqvIQAKOYLuLsWzo/nv/7Ihk486C22f/f
WUsdnXYEkd5oOFgj/Gfu41MDeVTkVTlBjAGzPuga76Y99sUKQDbPCnuB4Xk1gh4BTgHkvhwHLUPA
YmiKq/b5DssmBR1Nm8e1guA+uRlVLdhEcU0j7Vsx7kz551T7578I+xOfLs4KgvviLY2ppjEXuGBE
dEwXWzfx9szvJ9NyzyNtRinIeSmmRXTMY3H2Wpe6ojVHBPeq/JSpARrqGpugjSO7D5OXBpP7EhGE
e+y3f5btH0Q+V211Grbu1UDUc+pgF5+nxb2P6rJrGNIuWEZBhmXbJLxLyL/9ZD1eCkwzMW4R9Vn1
2WQgOooOKHCE6JTKnFrk47dV8F1ALp5durmeLSZgdEmPWmyD0w7DGTvMsNoDyDAPJqvwisLAzV5X
cyUmZ9prGSuLtQYZU2xcPmqYoP4qo+G13Q3f2NuzQxbwKkRBR9wZth3TrJDZeazitdQawOxDgKzd
02Qfp3uK/trE1902eZW/T17oVE4sbEjb9mUrWO6ml3Bj9cyevt338jG/a3eRG+PF5TK2uN9r21of
L3fpJbVMUsIyCNiSo9pYaZRheVerYPQkEb25NtNpayzu9idVmaCSDixG09TfsZfKfGPtCi8tbFFp
bNOYgSJEJyZRVCTAP368ICuwLL4Y4I6Xr5U53SzR4haBaDbujY3r06VfwXA6MtC0WLIMMOPb4wv1
IjAYFH5wCBCGBAfrC70mPnHBgnPU95XT74tnYdPRpqlb/QZeYZQFi0zefsNbERDjCtI+qOzw1D6X
B9OPbk3kliO02vZPc2crgurMptlbofMKNPYLbYIeJxArfj2i0XaoXLyv/aCa0clg/Dxv10XfldMh
c5jCaElw4IaV2YlJnFq6TujTb4Cg1mCZBvO2hHMe+QAyI4nFd7nma/VTlx3VWHBs29f8HYNPh5LQ
mCvKIrroYDznXv3F8uT7+pkRTc8XdBa4w81jW6FxET/VVC3PAxxb0u7L/tpCVt7oTEGMorCA6tNt
WKFwHqLvsUZzUhmKZY8NeoE0X7lo9gXK0sGDfAgfyuf6ErSQe0nMyLKphyts7sLrstWFSYjQogUT
5WwT05lyxvPvBW7tBpnTPS6zp+4Wz9yLc8rCr8nZAcOMmwGrXmFuHnsse0XPIWsWNTIse14exYTX
7M99PmiqgIFKR+8fP6SfFFKRW2oHq50jm/BgFV/PX4DNOA18pX//fS5yJiM2bqLiCh+k/iizi4zI
ttk+CdcJb2vlOwx3zxq1y6VZAkxYeMo024Pl1dVv3eW/MTR+98xsNmrdVMCQptTpxmBf5+WxyJrD
+RM7L4rGr5sJZ1k1TCxCchTr2JOLSmmcRFUFIeZ2zPfPd9H4hTNGk1ZpmkIYrMOVG9AAMT2zvPI7
svAN4r5OmIYTQnL3SssCJFYCpgquuaNsjuqCvgAvwpTm+CRkzGN/7t81W+OJybOqIHFsMThfQUyL
esZLhry8170R8PedjfTL+S+3HeetDpV92lWcF7fTYrRMQsZFjd0gIFpsOrvqfWpPXuGNF2CU11vb
+PGHuJznJBgzmBdsiHMKivxmOB/CBDNq9fCtrivVtgrDGwZwtNXR8mhR1Y6Nzu8K3ZOi8inq5xPG
pP9UvTjnWve0zEt2EiM6w5W3dqJub6AgwvhNsp0odNgOCFcnz5kZqg6plLGPLR81H8Tcd7mjXJWX
jDS4EVGOb5tMUD2jH4KYJr/AoklRudDZaUf1aZHxZPm9oOEdgPucTTYWOTEAEJZeat0t6PqKREHD
hoMlmGxCUIs5AeyA4lS1RQGpCrEg4y3PxV5Br5KFXXKtg81kL7gbz4GKDt/cLXbCprqN8/sAzYk3
jG0AuuwWCdBWuR2wLzSelv35G7FhQz9AcOqXalVKsWIVTGDpUxdf99Kxr0SvZpEYnMq1S6JJY4QT
VBX0srdfI0exI7RHD5Wj2+EPDQ3foiz1Vlj0QS7OzelyPMlTDEzNJhHbuPCMuQu/xTo5RgRWNHZ+
WTzObv/wW1SCa2ie6UyXtAjLlPHVkM5zuxrvjyi9pLkhUkzBsfIcZ2NCyqjv8en6Y3UYrtHXdKhy
FKHyA7yUU5z0u+HlvLJshVwfROOCTckItCk1ABk+zthgh4zABUgZf7FigyTc8yBQTb6VqmpaOe9V
nGOAMbGyDt1YLd3GEFWitoXSUR2maNvEJee9LQlzbBp+s8BsgAStTneWx/pH9X2xEy2f2RRqBcY+
6srxoSOork0CoQZD8s0qu6jGBc3SgXv+S20EkwQzMf/IxBktqxniyIggUzMVu6DQIjvSWs+oqqPR
1/fnsbbGjT6AcWZKNcGAEGb/f4AByFCmC/1mwN3GHmOkxeJr4e1mesZFLB8QOatFJF2vCUihkdVg
E65sVtl0A788lDDDwqnTjfgIaDriWKrrIBriHnLBYs2taUHru2clctlcu56AHCV7NOEIXGJHnvwb
AxYfILmLFidGFMzM6VjKr3y4NstTb4ha/LZ15F0sTu+rOlLHmTEIyhkLMz3lSfJi6kaPxM8xzx7Y
wy50o9Py47y6bN+Ad1juBiQdKS1sOUQIthQenazLRZkfirl8OA/D/sxnFXmH4W7AYkxdMEugcdP6
/tSM0XMyybvzECJJOL03gqxFjRJ6oZhzgu2NRu1iEKywo6XVnPNQImk4hQ+6WksoI44FmdbsD4na
7JZRl7zzKGT7XoFDDbZQ1ghvckPVmkxdYWp3P2FnLoarX5pvMRrHWjvz9coejqMf7buT9MN4mX5K
bm+LliAyv/z5s73/Ak475Hokgz7jFzC2g7cNqUdG+i+a5Nt6YuGCveNw6lHGpdo1jIW/x0hm/5Vt
Bk4RdMslprpTt3BEGcNtXXnH43RlWMa6MBghqSY/peNLK12Xwk1WQqE4LcFW7d4yFhzeeCwf0ckD
TiqtcRqve0wQEVjuLDJT/2L638XiQrvQ7KkE0d7mBpW3HEx3Qe3Zb0e78aL98iW9/o0s84cvx0V2
BTVmKaxh+5XlySKZU3W9vfSCcvP2fftHLr4joOiUJEkZiFrtm+JmwTLb81dtO+pA/dwE755mfmqw
HukYYWwHTxflenCXy/goOeorGxZntIXCJ/7mxTYNDAOx3TsyX5prjToJlOyN1BIxzpehxST8hJbP
0NG/SS8iFp/N03tH48tybWNkSlEADcVmv0EB2EwSwbtFBMH55FoJx6EK4UWCCm1kGLnPSkE+bhPB
kjWNEPRCUV4FJD1vAksHwlhdFMpxFnVSb1qE1d/nJOjCITNDxqDdtfu0L225delvDJqhcP0uAxdG
NGGRFxm7nobmpQZ2x3uBaH+ZSAwuijDGJqhDRpJtZf443KI4OAR3grvCjuKTU7BUy8RKWUPFf/Dv
q6B5wtIoQ2WLoyZ/9qLvLM3bP7P8iORS0cXcjIpWWJyhRoZHIZkOLKo9x9OpxQ7eoDqElihC3zad
KyDOWFdK1IzZxIBOrIDV79ovJqzmBfarz5iXS13JbStPcJKboewKlLPXaTMFS4NNX0hmvGWbfMlp
9jWiPdZOaLmi3R/byvH+4ThbHRphX1MFcEvXIKl2M+lXutz9lim1kGKiBPS5isVu8ko9SD2MeL4B
hTXeGeD2Cb3movLqA0XR4zcYUwHxDsbpYhYpTWhYTKQsu8/rEGR9rX/+K22r4DsEp4KDkVj6ogEi
Nq866kjt05A+y9IiOLfNUGslCaeASJ+HIUIGNgWj+X83lZL97/hrgiYadITImoylqx+/ThFitjsP
2VutiXcmcj6hXF+kS+eePzT2a3kbQQiWa+oyNdn6sI8wVZubhdGzxqb6tolfrDG2F1TctOULHS1B
NL7pvAmhbIsnlEFROTCDDCHFhg+WtIXzxpMQ0/5etZffWCdE3nQzrMPKUM2wWAP7pz6kqZwSY4lB
1cwmThnzHwaJDtRle13L6wIjG+dPUojH6V+adXTSauCh1c1hW88HxUl3jcfWdmepHfr5tz9E5FRR
z8CfgMkfPG++D5jiVfYgDrGVW+Wogswt9EXB+FaDC1mfKGcGJUlG5Tx9O1HZWVwFJUvY3qF0ra86
mrjBSulmP40X7aYqRKqzZYHX0JzqaErS9KOU/WWBl8Eed+gh8mTljUNd/Tk/GQ9/drh81TuYaIYF
x4zp+83mv620Mi//6iC3bupvotPdMvorCflhn4TOmTGC2c0JGoyCD6eQsi3Z9+el2orOEJepRIX5
wAVkx7yy+TqyI3PA3HTe0/sgby+xLUYQYm7KsYLg3EpGpq5vIwRoc6MdkU++o1Zzp5Di8bwk7DZ9
MlwrGM6hTJhPldUUZphMr3JzUwzULYebSbgRU4TD3eq4CbXYNJhXeWwGOzhOB8b0hZ1R+ySHLSnQ
ttudMFAuOMVta7KSj7vbzYJ1XEoN+UakqUEZdau/mJfS64y3B3lKZVvUF7/92XQD+wk0vHV4f9MG
pLdCll+a1NCOptA2Y6xwi0S0jP8i1zsO+aiBQ2O0hhwDh9GLLa7+k7HaqjtaInjL/Ri8K+f1ZDNg
JCAe+lswTuWjQpaILAEQC5iI3R3An+bkTuxEjyxZl1zEvmhsb/uSvSNyN0CL22ppCiAaE7Yv9qE3
DZkrkGrTHqKuhq9FqPmp72eq6ZjKKtQyKm3W7BceddRdd4MT3hQeWv2+iFI/W/dAlRGKqBRshYTf
1Jbnk2E1UowHyxh5EQmduEKDypLuzKIWCMfcCH+111Dc+ZVS2HVVl0C25SmLwWyZ7TIyu4H5pa7v
O1HqbKu0CxYz1JY02EPL4kOgKQNbDgZ0WVYcbWAOBcdkcDn76KP0hRRj26L9g8XzaidKoMGe4BRb
j/GFJ2wB5FXlTxcGSlCHxgt/mP5o2sVOO4RPApVhx/b5WN+xuYgyzZes6SP2Bfc6bh7KiejCZZQf
pk19RlgoGgXYMimrg+V3dFdqJGejBUAl8lLlojPdZBCYyU2ZFBBzKlgCAmvJWcneiPS2kKEqte5b
5lMtygRsmit1BcA+6MphajQGk3OHECt8HNy/VnLrkV157MzY+nntQfCVti72GpALdJR86cM4AuBf
UWvmT+D4onbn/dXY8DuFtRUclT/KV1tYfptIOMCZHBv1oM1elwia9be6VoiqI+Rg+6vBAccrXhJL
IRngyloP9KNHtvW0hgmWMI7ipje1P+/NK5HufVYMNOQgT4gXjSWj+sQd49Sggb/OQaynaV4p3dX0
q+A7MT/18TZ9AOCTdQoSkRMWPYEF8V55ZjXdfDcmdnywju01Orx3ArjP5vcjHHeGMcEyH2ySAiH8
KTvQzIaVwqCc4Y3+iJ0t9YHY2VHsyTb6AT7Cct6adkUYljGkpK9dj5B/BGc0+3rGFbmXbqsr+SCd
on1xxPZa0UUQScz57bIGMVbBqBFbL9w3oGzfhUf5xXjLvprfZjQqw0qOtjA3//kCMpGR8yWWTvHy
5k3KsGRm1OotijksLVKjwBGDaYzN+UcecswCC8b+3Cc9Qq4Ry6FUU6V8kq5seglb0AE3S0+Vdl2Q
27m/ma1jICKG2/BzEGyFxEWytdm11oAOCyQuFvdV3Xdg9pd2Eeo2Im3dvHwrJO4Iw2qQMNEErSHL
AzW/dOHP87eBXd5zZ8YZ5aQlyVIRnBmZrrNmR+hiT+2hTgxbXbCwfsCOClnw1v7syz4eHmdPukbO
MNSEw6uj267Yo5oYxi/npdq+bO/Hxr84CdpSlggjDahttJ7s5HcRs5M/lSvjxFiFURcA2YX5H1ja
BTrIPz1zRKxYOoLzrLvYLUDKMHdeGh5CDU3Jpe4IxBQcpcrZlFZvjLiZICaYGZCFyS6zmwq9oeEp
LO0ShUQfmzxcUa5EoJJ8+NqGC5Z2JVDJeHbL9FuFfRPnxRKdIfsBq0ABO171cmEK0kS9ncw/ByQh
5SNdLoh6OI8k1BN2wCsoSQ/TsI8A1UbdpaGqx2JWvjbB4hfNeMFYpzojQZ6VumQuDp1s+HEpe10e
+boW4bI0exP8mmUh+/Oi/+/dER/uicoZGTIrpFFMZj1r9bY0VA+cZQdiKHaemMe4Duxew/NBb70q
Ul2aTxfz8BRF4z6SA1uW090UU9EiQ0VgLvggMZKbflJrnFdykH9RL7nODa/3LU/yDG/Zsemo3J33
WmVb2K7pkLvzn0uk7pyxCoJMM+MUmtdWj+Z0HMmlMgp8iFAjOOtUhqSkxGAagaYDw88QqbLNsuSA
Dexu95Wti7EO9IqeRFnqDZqVD9+bjx9JR8IRiSt2tsOh3gXud23HmmJFLyfBN+Q5hKM6nSSiA0e/
bQ7qnt6ou/aQX/+h5+IXVE190M1JhI9lTY/6sJuFd5cZtzOui3JRTVDEjVUjB4JH2OJj5mQfnhiH
EHZ9MKJHgakVHRpnk7QZ67YCpnrJgVXK0l2PHRjiEY/NSO3db/GtvsSQJLXG2Dc6Ux9ewyyzI/U2
7kV9m1snpykoxVPDxGuPt+ClPNRoWtaYMBMeryz9i7EVVP4rNFEK9XrLX6zRuKMzC1VCCQNoKX1R
m2s1+ZL2ud9IoTuFJytJbSM+NJNXF4dWPhnywQgr97zd2Mi2I/pcCcyZeR00BTWV8BNiPD01X91X
gWv+aFCgYw6y3ic/QyTcQ/F8Envz8Tq6BuZseNFgb6gZs/AKKTpsEN8rO8YK+h/4s7di7TUSFyiO
BkglU3bKkx/syJcFKyLmZ/OyZ0Uar9ilpehMRYCcMY5ovuhjAMDaG1zWn6U+mQdGDKo49HIW9ktt
DF1+/IacYQ4qRYrNHEc5tejBHdw4PiZGa0dl48nqfdq9hGPm5uQHzXNbDW+L/FATLwi/oHyezc+B
kjo0Ll0jOsTxNYmwiK0Vrnrb0HRFBu096+HFc/nNe66iibwAIU9d4p0VP9Kj4ZcnpGNPxuvgsRXT
GXrAhY2h7K3K6dcakWdOQgflWKLJjHkr+RcbBscmktf8wLwUEfUlbL16PoBxD+e0jmVwmgGMDYoM
D/FRu2JGo77/Dxdnw0R9wGL/vjpKowcRhRwDK7oMr8K9ehGguzZ8mF2kMn+DHE77AMZ5koZmSqIq
AJPBqt/QX/U8oWwroHzc8u8fUDg72OQqWqELoBATu69aI0VkmZfqidaddZWUiernQ0GcuTBjt2rn
yEXN4qfAEG5cWhDG4UmOLiyDfiqFz0othQWLd1mjAltVG7nqHbWLtxRcL2TyZTbgk3qu4LivqCiL
WVYB7myKphyjcft4BrtXZDfT9ZThwZzMokmPDYP7QUDuU9I5zmjIEI3wcupO6XCJDhe7Jg4WZtpB
fq0UrqyG/vlj/eS1FYr0BiHEkk1DBsPqR2XtJH0s5TxK3MmgzpIQv5IrbyjLH7kscN0iJE6HkrGB
AlEpdqdcvoit/yPtOpbkxpXtFzGCDjRbksUy7bsltaQNQ9KMQO/9178DzTw1C4VbmOnZSIuO4KkE
EolEmpNBbICk2In8xdhdF+nC1f4lEmE15xYqJ3gnsa+rMtHLLA0WE/npLihXTC6UuQZiEFdjo39N
W1U5k54NrqOuHaQpqxphh8BIXmtp7YIQREMlMQAc/MtdjEVfrk6u0DRYH1KogLqvwVOVBoWPGKPp
xeodi38l0t4R4U65ID6wULpnYoLAuU6AisDVpjFKg9puHlE0dIO2b3/VbI+atnd9ry6uHbZXGyju
lDXZWhpaCahcAS+bqt2acynRcNEiWirIRx0D9SbGr7j0xhxbWUtaWjmAQPA+V57M3ryrVhmnjkiQ
LQpb0w1K0seYhECAUtYOJgo9u82P6yslE4PThcaoK6QvAeA6qWdNFtqDn6ZRlpgVbb2lwbhaOoL1
5i9vdCOGHS91aiYkDVCE8OCCqqDL4x9Tph9rSzasSCjQBopzwqitpNlqWCj+yUfPGDpvsn64jeTm
uizKh4JBFhONJ6h00PiifKXGBF3w/6VB8pMVG7Gqe+suu0fJOjycKczvI6/aa/f193XP6viKkMiK
VoSasfkFnN2jMSHLvOIX9IsZ0iJ5tcpI8vIXLuUGgv19s2sdOPVtqzbRcZD0t5r6aOT2fWUE1xVQ
qBobEE7DbVq1Ta4ARC/+mNwXO8183X2IOgkToFgWNFGoGqiQMCn8XJZSWVbdTdw0iHNUTpGcfF56
3SOzrM3+4lXMFMPQURamonENpbHnOPpgZyMujzRIj/Qw3DFWSPcknwwp3P0NDKflVjthgjP6TwLb
/FG6r5iOeH1XLtNqnBzcemFQm4ICAQbQBAVokRnjz+MyedHfYxWmD3KOI7FQyOXpSKpZFp+toAtB
FsrC0a0wScTUdM8cJM6QUNlYtvBvBF7ZEouONmo5AxKNgUNu++i11k9UlnYRKtsGhlMCG3yw9qJC
EDq51b6M6ymoSXzXSqS5LHn8tUlv4nBaYJguKUcXONPJ2bO3Dt0bewf8B/+IB4pdmmeuK4fGqUTt
6LnSmEAjL5g9QQ+Mt6j3UKiEXuu9nJFJqA1wd0A9gzJLFHaen6R5Bts9JqmACNtuvrrKknmDYsrU
XALC9wW3ZUNKzQTICANu+9VP8/SLbCFQ/tSSo71n9NsyH0+EiXYPjGUjmo3ENecbUxQTaeUEE9FT
OJJDAcbd4/XTK9K/LQL7BRvDXau0y6wah1dze68zKi9NXpek8K+jiA4TMpmYvIaiW/WiWyZSy2Gc
XaCk8fSjRVHQmIaxggFKRJb+EK7YBolz55zGVqtOh+bV5UOj3pixTA3YkvOqbWtorsOwVGQx+duh
rgvLniOd+fZhPvg1WLDpzt2RrxUq8W9/DefZXV884Ra9IfIZftNuqzZfgagNzZe1vXM790chm6R1
GZ/Akd3IxXPjLXY7UJJBvXvXi/YDIuhWgKr/v+g5/3VlGgfG7VIUGc64lPBIaGGgGEPXi32i0p/X
102sCr93iq8xVdVEbTEKCjtVPfbts9Xsr39fuC94taIDDMXxF+EAVH5mqPsY0iCjmK6y6qrhRbZ1
U4yrpHBFKMgGiFstd1kUxzZHPLts53Gl+rM6yKg+hPeDvcHgLI0am2jqTYDRfiY0YFqN2+jVTk/G
qUJSajRk5+gi+MZUgM1YcQ3DhAPE2ewh0VoD89vToCmSg2ktYaaXaMtO+0OcF4fBQn9LOnoYkuPV
mNJoWtK2E+Gqvv0APsudLXav9g5+gIuuzhfGZs8qQMto57GQYxYO3tM79GUDyD9q3aJIiDrBR9Yr
rx1DxRi9tpIM+BAqJetIxHMTvQY8zdWy0qmPHBXRlLYJlO4waaiId75fl+SyGu3X5r2hcN6EpZZR
uRpA0fdthLpg5vK5eHT6tA3UsArkFUDMD7owuxu5OHWx4rHKag2IKhl/5i48zdQkwVInuWfN4+RN
q3SGjtDS/4ZEIej51VhWXWFR1hreflYX32LFrTvMODJ88wFpCKTJZFZRfAg3iJyGKITidZZAyKIN
e3NXHuuQ3S2a84JZkP9gUa8rC4IT5xLG6Zys3QQJY3PyLSeoY90rWkkvLtOF/71zhspZFupOZl3E
7GKZrV3VJSEtA6ttb2OM0qG7rJ8klkXoayDLbNp4WFswzudCLdMwtLky42ng0A+dlYVxUzwYTXIw
6PIfoZiJ2ThPzljOWt0w8oDKQTj6LsbBbvrPzhBeP29C5d+IxPZxg7NGjUZiEzg6AonU+ND1X0jd
+kt/snLJbgmt4gaKre4GKlJXzCSMsXpxtSCRbg7zbm6sP6/LI9S7DQj36MnQ3JODzBHXPzFeqzj5
mLYgZwOrz3UY8Xna4HBmKq7QAjK5wGl2dPVZl1wUmB/QOpPg4SN/lMrE4mxUZszxmtlYO3sqPna9
c4oi8tpP6Xtc9jep+FIHC8mPaGIwhglWh9TEwJfi1GWSuJVs8fggdmMVVK1ado52Coif2LQjNO6u
mIC9e7/x24jFGSO1yHNKauDpT2vInozJ3r5jTXKoSAgiX6IaQuO+QeOsRG029khHqIaGfKbPqhL+
aksu8785YaLddUTxwbIwkQ2ZDtBzcLbdKZXRdpcVD5OK+uOAcdBDcB3hf+zYGwS3gqAKNsBBDIgi
BteNeUKkPkRpwryz98RHYEmCJzTsNlxcDa2h4L3kTMUwteOy1haaPHKfJLel8mBExMMAz2LaN7bE
eRItn6MiUo+qC9D48MGylJjERlYgCTDWrtmrk97t7Tr5fn0FRVfHFoSzF1quK+ZC7CRIlNTwltja
mzHeQEq6PDi9TCFE1gL9AhAGbrBx0QJXWX1OGp0kQa7dojGhTF4n2WNVuGgbCPb3jTFvKSKyaQN5
+vk11j7ksuJ2mQjs79vvk9Es1wHfH5WvYLOxp8GbZWWaMgxOy/Ihy4xkhZYV6Use7zFg0HNnyUtO
tk7cfaQ1U2WOMzCsLttlY4kBZBKbLbrBt5vNaZaha3HZjkDI1Mn0WvQ5R8P8fZ6MXd6pvkWydzwD
tnjcVVSkLQLyGFMc6NnPiD5VRhHMsn4K4c4gPMpC14RFy893PxrnTqkbKHDWLB/srGUzvhF2a8y8
llzkwnNpOC4OOTqkLrprsiTK10oxkmBwKPj/wBzm6faU+0OJ09kaUlJPZih5l9UBGwHjCbaQlOb0
IYL5ibUFkhkP7gO7ihT06eFmQBb3H1THCbXPRpueigifbvCjnoeaxmpZrzAE84tmv7iyWsLL2gm8
1lDV7xpIFZumzgfLM0S4o6WuYKiP+SMrv+vQqNE8lL40iHRRQAAkFxXaNvrX0LvJvz6VcTJive6S
QD2xGFKx1zAhxzxQ5LyuW2rhC3SLxB2o0ZyTwUqBNIb1kcVhMfWxCeZT/6tcyD4af1wHFCm7iyI4
FXJB13ku1Nmss1FxUJaexyii0gMLj13zPcHLLQhn6+oI0zmLYkiCRr0bl+Mgm84pE4LTa0cflEHL
8f22zXe6/sXMuiCXJoRE+owhD0jd4sSiTpKzPVGfZFaaqUkQk+d5ueun3fWtEIYqXRPxNANsMphU
wImBC8dWu3JJAtYRn7U+U2lWvOoUvnmQFfyKvCpwU2Ooras5qP1R2aJuLrnRoSuo2wqE+X7CD2Zh
gPmgPsYgS8esJPUg86oEqwdDoKkWayU0HN7tdpUIxH5DimIBdag/oVUnebRsReJNiY7PGQqzgBuh
milOospFhcpwmjFUGc72R+dDFC6gh8NgpMn716QCIN5VdRgHZAFQ68MXq4DyoxzjrkMSXPvSRbHX
WzeoJLyuF4I7Fhg24okqBmqCV+BcJoKKXw3TkRDvzWOPRPMuWb/mVXKwMPbA+vejYH9J9IbGGaCJ
YNrekCP6i+FS9V+BGp98LX+y0FAWyhJBYi00oBKob8a54mub82FIzaZuWEatR/Tw2O37Q9aduoBN
kgfPtCzX/j8AsTFs7iPe/NwDqWqjbtVS7JjxMPxqP0v2yXEI8JBAmbPMnAsueNbQ/RuMHYqNOsJL
LczJgXRjHd8mfe4n2nAL+quw7//1dHe2bxso7ji7djJbINTA+ZrhcH8spOXSAucBAI5uauhSJ6B8
OZelJrkeJQRq6Ny1eDSn4GjSnthEvxbFl4akpE1g0c/AuHNMIj0e4b7iHJu1T5Dtmsdq10T76ydL
ZHHPYDhloMpIpqYCzIJ7nU1pWXGvp94/GubD1odzvs6wOF1okyWzkxJY5hOrr9c8qOAzG/een2Qj
c8VmcLNXnDIshVMjhMdyALrPOFSrvXkEU/Horz5rHsl9+l2ykoK4AxpVWIGza7sm/Mtz7WgUtWmS
EVGOPmCjR9GmhfpOcPk5XuuZN3BsZffJJe8EU3gTFzHGoCH7wBdUFWZRxkvao8W/9kfXcx8YXz8j
3DXne7Jns8xzf325LqZQLTeYnHGshnIeix7GY+m/xd1LgnLqREbAJ1ZK02Edqzp8dN5vnimxbDfC
5tkvK+YeaIe23qkPBIl49VBW4XWJxPZwg8b5ZoUdZ3HsAq0Prb26Y0uY7Nen5sgYjhTJ803oBICv
3oE3jfGVfN6/y6do6KYKWZwMg8WtPiTmvy9yYh0BvxG4U5Z2ZVsXZYmzhdI6Y/7DTPJTLMvACs06
IXDVkJ+0MRboXNn1VZuWooStrchyKlCpMzsUfIzVw/SO8BDEeUPi7GCfqJ2SazXqVFHB6Y7WUckl
Cya2FRsIzgaOBsrPVh131PTk1L+sBd05Qb549leW8kLxh39d5cRK8CYTt0UoiU7GyQWgmQ4fmlU5
6KmMl1h4TjcycfYPj42IZCbTs+nGnFO/Q6ftUmQSQWQo3NFR9IgUNTjaAzR+e2k07lpLuxnWd52Z
t+Xi3D8rQT9HSbBc9nJfVq+jjAxRpsycTVOWPIrSBN8fqO4tduFTxfCM4mduSG5b9kMvLsDNpnBX
xKLFS9NQnBplIIciJqehvsfmfLbnwXNkgSnx9fCGxqfBhzif1oKJtZzUBQwHrF/TuE9bL7udbqsA
effct3bXNVuiEHyft4JHnbsoUAh1sDH1yg2i3svsL+8BcRy4YDDbF2Wcdr8s5rLmqDlKyIdoBemL
UUceahwO13HE9xAA/gbi63PydHDjxMQDsQ+00EJDYNnfjz6zCcshkz1yxPfQBo2zqQgjRYalAc1M
jNIHs73xeSJ1vmMFAY9rWx8R4G6DBH7hUU0a0x+VLPfHzIoOrjLL5rUzVbxU1TfRObOr9ZGxKgp+
zOJUH5ux8ju8lr08M4LaWZeALCC5avKHccklbz2hBiEMp2PcHEaL8yEtW3UVs7LhYAzV4zp9okbs
FcPP92zsBoSzW5Q6yaKCehl3ZMi8Q1Yf0kY7NSR+Lc2mCM3LBowzXwqZ0UcVQ6KpXLy1fh3d10IP
xurjdaGEl8oGhrNiQ26PabOyZ537bU0/WI1kY2Tf54wXuCkKOowwXlnzI6HPMfH+0+/nzVWZGNaY
slvYsV9UPVy6z9e/Lz5fbwvE26YWk2/jOMMCobKkvmUP7Siw/TX2/1mnixSPO0Jr5Cilyd7Zc+47
p26v7DrDI3f9TmPBpcdZ8mAUuzGWy9qXWdMQXxU3R6baKjqeA6rtKy9GyN5XiJuVYe5Viaft2v2o
SPZMeFgxV1RF1xyi0DzvktlHc710MPd0/BhbuxYF9Unwnm3bYHDLWBOtMF20jgTGS7dzTmCVuYlG
3wQtJyvJnGUtFTKROGcwbywN3SNQQ7pkYQ2WQn0cb02nDiVise9cGNiNWJwPWLrG3DUmxELzS/Oz
RaEVKiV9UvvVbYNG1Xr/jqwkQYHu771igm8iMYU2W1npwCOMFbQCL6T0COYxR71slJvI3Gmoacbl
jGAJnqjnOIobFQVirWjWjPVQzY0vxQiGiF5Fe2OpS5RDZJO2WJwdT0u9NaoWWM5gBVVb+7H9cn2f
RPcgyIRt1UQ02rqYQaTHaRaNBlpP1ROjv+0PbHqCnOBApHUauAUwmxcteRd17lprL5GqI6u3pE6Y
EsNzKiXAHPV3+OsbGL7SHZzpUVvOWK9UpX/OneGXcfvg0vrp+qIJtwWcb2j5dmGP+NehXRTT2GpI
6cdufFTxNCBDIpFEaF3RdPUbgzMLXV+BxdbBxvzFc1jtU3gk42H0R4wpXA40/XBdJuEObfDYed4e
H3XRuxVcg4HjvLiMKeGxno7XIcTLZiKlp6Ng1+XDHugpUoYI8y2CSGvDFRVnY91JDLbwUYCKjt8Y
3IlpnQxPggLpAUb+p+4wdW1v/ZG3uJcGFORU4XDIM5mpY1vBmzokcxwkXk0LIxu4pTPn3K7IjIhE
F+3Wz6aPEbgZ49MHs27lrbvqxZG86IUmCFNOQQKODOhFU8JQ1mkZV1jIdXop+5vSuW+tEG7z9e0S
tUcRpI9+w3AqiI41PcU8L7aW62fMbMRk3/bQHsbT/RQU4U/3izTix1bqYiVRXY2SdCQKLloUoiSa
SmeGYG1Qo9INnID2M1rlHuL7Fde78/yOMhBI+BuPfwBFRjZ0eQG8Ot47mMdsgcRRsorCc7WB4F49
7lznycggBswZVYafSVx61SLrPRWbiw0Mt1fq3BIwrP1aOTbXNParzOtvekzEMXZm78lInYVHGay5
yJZC41HBdG4t2lZrZmOAyqO7J4kOeSpx9oSrBiVgCWtkjvgae2J0C16SMZxlcrOkN1V7JFTSWCYU
4Q2C98e1NI8Wl2l3RcI4eyoKST2q8JBuvs9tPHGn1E4ovt8g/I9pNGowN71n9O94tmgbGG7jnSlG
dtJAM/1oWCc0wj8h3ybp4hArl4UmemSuEQy9KI4YavRXESbKbg3XoAzd52RPj/YJNDqhjDZeFETS
NmDcO8+e1LpxWBq5aJOARp+q4VhiDuNKQ0PZX7dwQudnA8X+vrnz4p4olWJBLjaIgtE5Gvv4kIUy
4mexpv3/8l2W48/oGIo1wPTtMVue+n/PeAsv9G3JUCxzLkeEmhItyrBkXYuaEmS5HstX9yN5UkOw
0h76vez0SxTiovw+nWgPugBIhKzaE0tguKCDyz78NTxGxsElPkhvy8ddr8OYuFnnAMzJI6/L9/Zg
BssUpsmn69ogtjlvOGwbN9qQWlGLVnDg0Cx9KTT3g9v/cBItuI4ik4b9ig0KqXtSzczstPofS0m9
fKTeygQrJfZHpnXsh2yBrJiY3QKggVr7Wl8OejJIzo9sxbhbwMyHcYQoOKr5z24+WNVXW5q8YLp7
4RL8PqMokDgXo7arRUcPOJ51x/aYfqY7hK+PzTH5nMincwjdjw0WZw/Qw+wak44lU/cWWo1RW3Jn
PJO7LtB8HSFRs/Wv64Jki36Vv222aJhVxdbYue2dI6ZkTUTie7C1ubJ2v+K/m+83UUuLgfkeefIx
7p4mt/Xi9DDZqeeSV13m6Yh977fl+2U1NnCGlSXK1AJuDNsjhgGCenW/fKG3zgNjB5he7S+6jANF
JiFnG9yq05pGhZ9AnDutP6Wl5rXqh9r6nLSYGSCrchMGzOHwOKoDhgWwx3GHN6fN1OUNLttp8Vk5
Ad3V37tQO+XPciMrPlxvWNz5TQq7KfIKWGg18dPkg5X5iqXvrmugDIQ7wUlSDeBGiVAcaCSeMi9e
rj/pshSnDIQ7wqMyu3PCJEmVu5R+UaO7MvrzuhzC4OB2Z7ijWxmDZdIEghRd9ilP1Ngv6POg9Ef0
de/GMT3obbaLKzRwkeLJSXZJQbxiaZ6v/wyhpDaIPjB5jLAyv3NjlWm26cwtRUh0fSQuHP30my1z
WoRGY4PB/r45ZXMKriuaQuUX1PU23bGkiXddChkCk3KDkNCpc0mG/dL1p4h8T0fJzSRbJU6zMbJZ
7c0OElja0W1v3PxQpu95IW8WidPr2O2HVluxEWjN/V6ldJdna+/V+R/TGksuQbFR2GBx6p0PjpL1
PZZrQQitDJV7Q/XJ04wwzXQY3OD63sjWjtPzOSJVpswAU6yP1uxRdHi+o/cCnA2sBAWkFOpFv89A
l79v9cG9b7LdVL/nxYLSe9RwIHiBwMm5eg1jRNKIPYxUa/6IvoWwUVIpaSF79lxcfRsQblMGlivK
NehYdKeF6Zc8iIIeiTb/r0ndVNqTLcPj9yUjRj5OwJtAXw2uUVZ5P/qJ7rX3uidvuBWqwZt4fCdd
rGDCoc48lTmqfBUsk0np017iPgjtwAaEe1aULMZps8t1LDvYAkxskpU0ih8SGwi2rBtTw8qIo6kC
RPZpxjx14xApnhOgn1I7sTK2WtZRIFs3zkBXXTeUa4x1SzsTM8B9/BdoyXsiCxuhOAtN9cI1owhC
GRF9QFHgQ6TL9E22NUzOzbp1WlxXcwk5XOWJ6DuLfrtuZsT36UYGzkYntrs2igEZCGY4sP5TNvDJ
vWMDn0CbJ+VZ/h+KADo7hFFRDsXXqmvKaJSdgZqHOhjAwF0GSuGBZGBHTtah3EvHEovX7w2OE08n
GS3mDun/9aX6xFIfJfrVEWmkOz3UPZS7ykqihI4q5ir/v3yc0Vt121lzFXFpq/6kYwJB9jlrjnHr
ozfaM2WXhPhK2qBx1k/VyplqrPJ//PGXcMlH92t3qzJyiMN1TZGtJGf4snqwLd2EYGUeFuRx6WXB
J3YkLy3575XjH0luTtHWzTQDNI71UUPfR2g99izli0JeDBlHX1P1el0mkZVAFT4cfYfVuvJpX+IM
RB1QNgVmSkwNVXTPJp/nQWb8mI7xgm1RONtXosYwK1HnE9h0Z9BPGLPqVrGX/+uBhQgObWE4kzfU
eTYauAxB9gJSHDQYLO9xGEDnZDKqNkO/CNZaSzkaGtpzgqW9d6zkk1b1EnMkUrINAh+rHVIEarMJ
CE15M5qHWJG4i0JztwXgrjrXinVrXABg7umhf+n2cTg9dmF1q2KiRljuG9kRFarY25rxIzymxazN
ngCwrdBVmZhftKJ6bXNZGlEGw22+Vs+kwsRRjDOg+zV+GMtdI52KIzqg27Vjm7e5izCwtXWdDBip
i0F6rBQdNq1JvdnPPsD/8fO9dBCboFuPwCIYqmmDgefyHR5HS0Q1NQ+sqsDkJjVV/Twl37qBFrfV
3LAujBTjDdwi3rWNle3BhmWF122E8MaykDo3HWQo0GXCGb4WPUEzhithaQMQ+aEyXaFe5lueu893
+Z+yIKgwGbeB4z2+gqRTMcx9Hui13yywhHXIpjCuY9B8Lj8hQuBlD+TYSVwZkf5sUblzgZFZKGFr
gWrY+4H6dXnv2rvrCymD4MwgihDLfHUAYWnRs9EMMchMExCsFO9IKYFhwMUwaAfPc56t2Ror0+06
2MHU+mEpyCcOKEZo/OvCiK75LQh3FqwSZAN9N+eBEufHsdCP/eq+xKBLinPb00YwprvOz+uQ4vV7
k4v9fXP8iipZo6QGpDFRjyqWN7mhG8m6qkQWGMWKbAi0oVng/TxHWZW1SvQVVPvEPvbGoUveowVv
3+dv+QEktLE24/tK9cVE61RrBc76/fpKiWSASwt2KdYViZ6ScxlKzIZSFnvKAm1u7koX+29pkv0X
XiQOGNZdVO4iMc+7DkOSzbM9LBmquepbVpPsHF11Vx5s9KskYfO9kxkG0fZvAbnjYw40m1MCwETF
gM8pqOJul76Db5hsQbiVm3JEBKxxzYLFKIPJLf1mbZ+MQsbOJfKItjDc6TFLs++rFTAlqPxMC7Ma
ot1sPbb6O/w7x0Fa2SJwWi76LbOhylSUCmUBqB/U0re6k5JIPArRtiB4gm5YcLia6ME917U6d5ah
bSv4RBkq4X/EtV8OkjCayNaAk9LF1E5G+MurM6koZsFXZR6saepn81MaP7jTh8Ep/bk4LKaMVUd0
527huM1ZR3TPr7DVASm+VOZpSO8jp/eQ0mzIfYc2qWZ6TErZeRIu40ZG9veNcdObBVwmPUCXcj+M
qpcaJzpKi4aY+vKeOHwxEy4s6Ewuun1IYhqNrmGzQJhLPise7ggQBhl3iKxmH1jliSwMIbJEW0Du
0GLYj2lEDsQa53pXDs4uaZXddWMnzMZsMbgzaxUm1ZsZQhHdV5+svR0iGBaoyV5/WU9sOsxyU8sY
zMTb9baQnI6Y00gdZWowkKW877rQzlBeKqvcl60dpxJFtixjpwMjo3e5+nGx3uHybNeNGamNyoHo
AinABetWq2CbyAY/oc5Rlw7SYQ/+S51D758KukMEPbgLdTQqC/HJAe6jRj03LT1M9fOMNkE5TajM
Mh4S8cb8RrsodFp7rTdMOFmtfhtpoaaCsFkSCBBC6BoGhesOaiL5kqBopW0/jxCoGTHSJDH2i5aG
WiNlNRAe1g0OZ1lbNFr3QwNPAdSlKXLCxS4Ocyc0vs5+fECRWOqrsmiy6F5CpdNv0bi9ytDwQ10X
q1d0uaebL0mN+bTZJ9uRAQl1+w3IYjZ4o3vKmLWZUUI2vXqm496W3UrCK2Pzfc6d12rDjjuKWeql
TcvbRQczpWetVnOoTXU5VJOheTlKBnwjQoeYxB6J983RiIOqWZR/cvZoQtFi3dRYRAVDuhukT9nw
bicgmVeA1zusQiUwn69jivftDZIzR5rt0kKdoZKx+jOtP7jLbU0itBRJQlTiXXuD4SxSXxkdHShg
FM28U1Jt19H3NCKAav/34nFGSYndaAVMHgyR+jR1XzGE/HZZZYEc2XpxQcoJ1DT9OmCLQGbmt+N9
AmoaHVd7WhX/VRu4U5xbSjdW7NVnNmH8QUezfB72hxnzPj3Wwb4c0F93XRmED3YXYyx+EbAge88p
/9BG0D83y1FR/WsWDOgN5iftxLpVIn+WJLmkaPr5Ue7SmhbLBDTlUB7tcD2MHr0lexaCpf9+Tjxi
fFvRuLPVNfaMkX8AAy2AN7dhoRNPzWS3u1DPNwvIHSf4KHa0jkDR0QU7r9rjQvOdZJOEVmKDwZ2l
qJqmuh4YxtMYsAJgxU+xO2AZQL//XXy3SEyE8Nba4HEHS527tiFMKSIUzJbDSY8ML4tCiVSyleMO
Vt9gkoZuA2X+PAZsIrbrd2GneF3geEzZ8ztn/a/qzp2woWympF2A2f/oA5bgGA8IyiGRF6Lv/0FW
ui00HSYxDAdzxjA2ntPAVSM9emDgNc1a8lSrTZj0s+qV05p5YPaSVSgIdw0jxhH9w3ABcDieH67I
oKM21S3usTraG2Z9YytFmDja/vq+yWC4M7xYaKTsEsAU0aM93LsYSCy7O8Tr9iYJt24gjpusRgWE
6kb3U3I3tfOd0tv+YNv+dWE0GRR3fMFE19JGB5RyWE7rZxacQKb6Pn4lX4egBq+s+WofVck7WAbK
nWfMaY2HpYe3Di968DTr2zTnD64K7p/IkFzDwqwX4i6/tYL9lo33lGlqk40TBNSaXPPMpfUbizwQ
inq3Vf9ao01LQ4xkKqqToqF8RrMl6iKUleigwFKRM0IM6By/V0AWP9h41ZVkZ2Mok61P4QIaYnTZ
yfaSad7F6+ENyuYcxQXDuOcqAtTkjwFiJai1Qy3agbGixDtZ/bIw9oxn8f8LZnPHbTJL2H32XO12
1qkMurtkCOYne98gvo8GpRv6Pf8oS5hKFtPmzt4YJzNGjAMzbg+R+WJMi6fpdxV5n50E3ZGJIAq4
//hyFKM3I9dtahbHn3ZsRJxVg49v9VlDaXon8wuEJmWDxlnlFUGzRrFgJ3U0k1ID5G+z/W1Ufl4/
6+w+uVSPN5k4TTQcVOtHE2SyyvvUvjNSzVPHG7BhG73sOS58UrwJxOclnIW4nZVAoHjGA7ZznG/V
qKT+nLh3s2mC8KtzXvX3zL7DwJzfApqcRoJaB0PvapiVxs1v9HT6ENuxzINjpvfKIvKTrHUlrxO3
xSKSF1YNXD64z1PpsxYB9TB8b77LIrlijX+TibsKNLeo1iiFTLT+syXq/dxTlKh0u3FQw+vqIUPi
bgKkKFbXySFZ3H52ssOCOF5DdoOM/F3o9Ww2ibP9Y9aj8NMGTGnqnuUqr00cf/xvkjBJNyYfg4Fr
UJsAQh1Xr7UTL57wju19Kg1/Ci2u5YLLlbEaIet4jrQ2pG6QaM9gcdkIVaxdQJ7bnbIvQvvxPTQj
LigidMb+odk8IaA9FouRmW4Gr+Bxjj13/JHKHA+xUd9gcJaIKr1jWxYwmt20M0FFSXcI39rPxn2b
e5pP/XRnpJ5UKYSmaQPLraNi0wzUSoi9242beomRoZBjoN0fNMM1jRqZKRxrVzYSjX304iijDgWp
OUzAxWPpfPOsEsMpHNAsIkWtrF9J13de5ThFQOKiDu3c0Z+KOG4xBMdO9jFqlSUhRVFWCH3phg1S
XvSXqHz4zW1MDItFkjxYQYSzn1Bd0GMm9cdxV3sYbHzqXrPX6+dCcM2cAXL2saJTExeunQUurU4a
fUR74AMdLO86isjjOoPhLuliUvs5aaBDGJ7ir+CEi47q0d2XjFhMYrMExuQMirOOha7V6EbFEtrG
bZLeLqPk+yKu4TMAzihWRd2B2gcAbKghey1p+9oD9+Fext0nk4RTxrSNbaecAdQ7w7NS/9mXVJLq
Frj6NujZwV3mOqAiAKPDub4b67ImVjlR7MsCY9X45uTlD/UDqrRejf26K0/RGiC3JgvyXYp2jsvZ
lNJcnaHMgDvZS1Dp6o5UZCfRORkGZ0AiR8drmiCVvoLeszZ9c5czCmXrhdUmat/aJzm1hASSH7ce
qVqNdAog9fVoksdZVjB6aZ7Olo3nE7DmHryzFr6vnn4x2u4J5qurB1nWSWCGznG447r24FEaKuC0
v/iejEP8Yjyz7iYY+ycamLJw9qWtP8fjzizm2dS0QylikI3fdOMYEUw+Pbblpy76cF0pLs3dORDb
wI0bYBo9Ja0Owabhtouex2pPB8mZku0Rd2qjaunWpAVEDvOgHbJ9dvwneyRTNc6hmRbbaikrFJni
Y5KH6SDzai/9mPOl4kyD05fgEmlwRLudFha7BgG2/IbszRBF5L76fH1fBEnIczTOIERYsDVdIU6z
+PltiRHczcf+O0FRmMf4GDAMUM44zJbo/LI/x+QMxJJmZd0yA+Gs+8ow/NV+pcO9lUrS7xKF4GsS
x77Ly9QADLsvuv2I5mFlr0tZvCXS8KxOaUt7Sin2y0AgvmrCWqm8XLubisaT7BXzCS7XzUQwFINK
DJcPX+QzaoandAHl/YmxknZ7emc/UV/35GNPBc4n26PfWHz8IskTK+odWAbz67Drb/Mv5Kb6036m
4Mvwp9vyNDce+gWD/yYhH8cgmpJj8AMknMCCqfsZ6IDpLavXWw4yd0XgGp1LyNlaUL8WyVwAi8Dj
+8s1ordqWO7KvXG8LpfYZrwtJmdmSe467aBgMTX9Z5M/L6nMNZJohs2Z13SctLLMIMvis/5/5ub9
U1mk68bZWVvv8irX3oclvjbeFo4ztuagV67SY+GYLTReFsz7ZTFRUC39IPCSer+9k97BQvsLdlxU
0WHSG95251eVpgyVlnX1X5hlkOyUXf5qwhqyfhdN5pCJr3zw/6sGRp2AkJfTDWct+64sSxq4sbf+
iH5xAfaHKBxcj/E8qjdSvnfhoiJaiEIaxm/Ms4gjxGz1tIgUv0M9g+vZlRcjOhmHdB9/yr/lFnxq
0EZIidhFsGwwAIYGoSBY5V1ePdVGy60c5PSWCgRDd8tgonXtcP2k/R9p19UcN9JrfxGrmMMr40QF
S5bDC8thlzln/vp7Wv7WM27Tg73aZ1UJgyZwGo1wsHmfXUvh7rOuK2GbnSU4atCewiBnJDXKTlXs
+EW3Vd/6K/ZIi9ly72uZ3H2GlZGWZGWQOTnyYTwVmEsv3o/gdtG/zXcYRf7aUIl0ZhT8TXAlkY93
Z7k20d2Ms5xCjzVYRI+ma41ucRo9zQGbyQPVZrx1l14L5J6rI5jDFqGBimM7B+aS2MtY2OiQ8Swd
7XOak/WZs1ALAzdKtFgbfDEZmYPotMjGuLegZn5aE5vVaPvCxtJRlBqrpzIgN7cRJipzvqgtZbei
kUTAwB6sJ39gWft5100wHnlwhpNsi7hrqbQiJZUDb2UtJqyLZSbbnYTVbaZjNBEXBPX52E+4Cr/T
cpmSeYaIoQgq9VjkKGEFRX2q9dJWcxOtgRTfESWRQ+4cs49LjZSiw2Zuld14nLAYKD9Qw02b8Hlt
IhxaL8YchVUOOYyFDUmjxyzIj7MjOa3dnwWX4r6h1OLgpVSrflpbWCQYtA9yE+2KQXSHyTiAqHc/
dq2ritgGmb78N1Tj2Zb0Opt7vYWW2DO6gMszdhIve/9aLU6eQ4xwJL71nZC5FVNcnSwfPseVbPaZ
CZnmuXvRUBI3vyudPWFbQhuE1LQNAaF8ED1HRV1ZK4TN5b2ZHS3l021tmLndAEx+mqcyV12cBGYm
SgHe4NOCBr4Ga4zzXnRuSyK8+bc6+6o0+sCOrZcfou6jZXpFTHgzhYsKhxjzsljdgkyp02KyhYV7
idcfVZeNTgsPZLxAfRsOPHojGrTKgrTGw2YJTNKsRx0LOr6yWZohsRnZYVZ7t09xI9n3C/QrHH6M
yI2B9oLdcAsKw16bf9b6D3kB7r7weZqfzOhoZV9vy9zUE4RpiMFA0ovpgF9BEttO6lULEySRst00
nFeTYJHf/mxXAjjwGKalKmQBAtqPxRcWyQp3w6ciAQPhGGgpyNBv67NpiTKYHA30TOu/7WYTBKkB
u2YLcVFgJg9zGcQUiwMlgvtKmanlpblgrYkKNcRpn6/nWSJCOnbsv7nulRrcZ1lWKzcMBTJ65Zsp
P1faA1qt3NU41ho1RbFpAVeiuA8UxeZgSCNECdG7Sprs0CJgiDovdr1c3cNmhyK9aUBAZz2gRbUw
3jf//0VscJyLDr/Bdq9XaiRBhCILZ72J7cYUTmlEJiM2b8IrOVxEqMlZGckJrEsflbthPqsG2vKH
2R3BqilkjWM2qNFHiwMrdOa0eMhGy1cHY9eFobeYoTtqijeq0UHTu2dJoTrhtg8a9Bh434DKlH8Q
632oh+uCR1zbnGP13qiOhUmh8OYFeXUCXHSqgZc/XAqcgMR2GNd+fG/ul/vJ7Z7peQTqtLnIVMAO
q06f8VUZER5b0LX4qk+vmd5+Pl3pxN0siTWNQmnh3Mxz5S0OC90KZ7Tlp94D5z7CDCrls/2hfoKU
wv5+5RHjlCuxUeMQe13wTbG201I7lthDdhsLt7H3SjEOqeRE1Cx4ARYwYQF055RPhmHXu8FV/TnI
XDKeIeVxqGUY2ZT3TK/GG1220wetAg81yAtYG7VO9HBRh8jhVjNkgq4gEemi5GRnqhbU+rxvhoi4
wAh45Adq57xrGnPFGVbiXowfJGpxEPH/+U6V0KhNvN3Zma2HYjiPYEMjrIC5yY27hO9KkZRSBIky
NChye/LQ3unE94Y3fZxg2xgAO1NPu+3nycXs+BaVDBsxrZr5bYbl306yy/3QRbssVlq/LG4O/qG0
d2/rSFyXKocUWiw1sciuy0ofUS+Hsal/NVYYLEtnhyrVecYs69aBcniRY8YNVCeQFpt7sX5fdQe9
9HLkBkL5SzgTARrlVHyXgNhMci0MkDajssi2wCIOFb/PDuvxAHUrtTqQQkN+DfmIiQhzEZm8wdbs
Fs9/D20lvvmc/x2jZOu3geXKhC9v5lc1NELoCmbWWdf4r4iIbWul3mFgwQ3Ll8awI+OjkD039YMZ
7TAHIptfEgxe1ubLbbP5w9lexHJfMrU0AROzPUuHT95rCvlT5mDlMpaQ5e/fhvoXYRzqD6bZW/oM
HbVu35gvUeIVzYf/qBCH+Gs7VEhYQYZ6ZhQrYC5ypTvzfvYYPQ6lEHl8HN7nFpZG5yq7x3xMb7nJ
wSps8dMaDG58TO71hfDyP5jm5QQ5yAdFqTgL6BfG/VK9JIxugC2RKRzxO/aJiD7bvUftb2AW8Luv
X0RywathykMmMZE5uHjMfVQTTTjbMc4//x+tHr8avtWXcyqL+P/p3sQq3HCf7KdTH5Dzabf1QCb6
VzlyMWIhew9L7zzFxxZIGIZ2h4ZuN0SLdfzYHaX9fzJFTBL8KnFMxlLFQDM0O60+ox6rj4OPCc/X
haf/0RR1kQOQelGiuhmhH1saFTu5a6a24TGUzA94ZlJ9wNRxsr9fRXDLlBex1UFckR2X/lBSI3ES
ZRccWHQhNoLLBgRYO7b7m+3ElR/Z7T3dlU9J0B/Ue3NwllP/OSP9mlKOAxFBsZJWkvDlCvDy9NUZ
FAjOfzQODjnQM7W0iQwR08EMUH4PauRKWcdH60QuZRyUPhxs6PNUFJUJYdi8Mk+nWXm6rQ31rdjf
r4xhXqd+UjBr507Vndic1HBnYsNcfUYcZAs59oS9YR6JvXd/osZrIulK4qSkRl7M7PhQfOmxU0m4
y8DuyBLA4s56oCK67YDnIo4DDyx1mCu5wK3SN+J7QxaOkhB+6kbtLpLW/aSI4L/+dPtIN3vFrjXk
0APcWmlpShAJ+h7jPkH9Ay3+WOHnVCAScAQgJcMtD1kL/7ZkSlcOSLqqW4WEGQtYih0wMAWgKvJy
sTk0fePr0uybeUeIJOzn9dq7+pqpKJtrNMDX1aDfJ4cW71zWxENSgrIz+/NdhlmQX+1U6sEvZ644
0+mwVnaPxTqmi2aUkfUTOgnpdn8I6n7mI/jRRqUWdbHqEUkuhwkrr1M0xHmsIY7VlHUyP8w+zO/a
XaRxFjPnK5JABl7xbPx6ep/6leSD6cYePdltnsr3UhK8xVIuAjlLKdpUKAuWNmhrxRlMNCaHnTPH
7/p5J/VBHe1ui/tD9HORx905SZUVc5FB3nAoXtKH5Jj78dNa2MVpcsvCRoHijnL8P0R4F5mcyfSz
luEmQqFefOxd0Bajw0x86twV8aSAEZvbGjLQv/UFuXvHaCGpVqFgNNSugbbvZPkw1weQP6vNbN+W
RWrG3UCKmVtF0UAYdjiHj8DQswUMVZHVylEybwMsg7wtkR3VLe24W0hb1NJKTRxltJa2aXpNK9kG
NWJDqsXdRYq6TMYaVcjPPVW5jbkoP/YNB3wRMxpHYo8Kjyl5fMtU1GPTR21AK9b3ym6iLJjRvLl6
uSe4FHM8cYR8p1TWDVYy4vUNjl40tfWh04+hq3dk8Wc7yfnT6vkprzZH7XGtYRtFldqh/iBYD9L4
ApruqrzvhF2OSRsps/OcmqdnBn7DRHgysGxao0RBd6qrrVnQLqYnj6i8RxV2k1I7hv6QpLnoyHl2
ak1CUvdMlj26AuuGyTzjro1sTOu9iCAHFob9bQfYDsMuEjn3ziwQD6UrTCVFBqOycrtLiIuUksD5
9Cz3ZT9q0KmXZluaP3eKe1sF8tQ4J55XeajUDFeasNMfWYNl8n4EpWB4/7rN0ictcfvKvpwZ5859
Na7jEkKj6Asb0V53gmOBmgKrClu2Zp7oJiYA2OQeo5jtiTSMS0duXX5CExX65CN7lp76bK+qb+n4
xdKef4oVfENWEma5KSQ4yd5vT4q77jJn8I0AbH4IRch7bDM4ULCjU5JBra/zu4LUuR/mhvWyd97s
sjkpWbDRqoSuGjSZH3LHoqhtXju7fvPlK4mcpYD6IEbxAo+CMkeLVNK9TsOOXyMQSWcnPEuNz0Jg
Ht+alLkSzJmMqMsT1ghAVeN+dlnMXASWh33Qzw1G+qkl3puI/FMYFqAC0a5C12kCD+UCgktXC3M7
HD8hlWGLFPfRZl+udiWFe39I5ZCbowGVNPsjmxxJvNkudMc89V74kQ37jpNDsbRsu/qVUC6e7A1p
wP4iROU/Vh2ipOZ+M0A1LXnyMXSoiXTqILlgMizqUemZtEL7KKn7HBdPTZUati/rK5W4CHLA9rIw
GvG1VNBYJDuGJst9sceCJB9nS8A9KY27YaqmAA9CAWnLIyuqlf7M5H1jucjYo9741Plxl8satwu2
vECYWL9YoDSU/s6KjwT4b17PV8fHXS+G2peDxIxdwPa6AxvKLhx0B+mT3e5s+yG9a3wstaNonzdB
+UoqByRTV2Wzwj7akHf2kn4vm9Ye58/L+BfGFImoeFtDywJ/hQjGc36TDIbzBBUWggRr+06SbanC
LofCj2ci6fkH37rI4b7WkKSaiL4DVtPoXcWv/eQvcbLnyFYCxhmbPjaSR3y8zdgASbN/VOM+Xrco
xigZEAkqKzcEIW/ti/pOKZ+WsbLTIhiNs1G+xO3ndd3LiWVbMlWe/wOMXX4C9yWFSjPnWMRPYI3+
xlN2F4Ofd+xt8Un8KDkleqZsBEfEs4P6pNx1kGMuLZ+Z0KXL7HR6EdArOJ+MiJqqor4p/xJo+nxs
cpBKoNgsITPpDUGW2dhvcTAeM0bPnx4Kiqv8DxDz80T5B8Ewam2lMOVGf/LML9KxZ2EEctrLU/ue
bHneDMYuJsQ/C/pa1aJUgzSWY573maeyIKJHfTv3BgwpE8HmpsWC+xGTAKaMqRTuSjCtrFksDZko
eXat+V2xfCNcYhNZrgRw10EXK51UYBuXK5QY5nb0INmh8d9ZHtQHcy+8RM8yNvWBLiegbHI7u3cl
mbsaoNio9RiPc5OX1c9rG0Qsh/4DCLqNs4R5yeyjaMePSNtTyb3NW+JKLoc7rSX3Us6K7Zr6DoSD
oQniF6JfYNvLr2RwQGO2Bri9Teim9I560NE4KCCpfZb3s3PHyt9RjL2nVNWWefFv0eaVUA5atELq
c3GB0Cl/MrDvIHywopNqvZtnEBBYSDm8I2yHGd8tgRysrJX2MzqS/OEOqUTNKT/Mj8We5fDLxk4p
9yPcgW+UKKpiMsaWJaGH46CcwjcwxiOpfjlDvk8iqpJ2GHoYx8/d1gqmrUUfjf6ugdsptUvKAwl7
5DslpmVI5LoComR25ZV7Rucx7h6El85dXFT5jwgHP9z+cISh8J0ShSSHMhaQsVwze75mgYKhXrp1
i/pYHLSozaIpCysh9UhgIJ1WUvbHHhY37I/viqjCcTCSFNagBvkDWu2x/7nZF1iHSM3FEyDJt0Mk
xtqMItOk7SS7749JaIvd/Wjeqdbz7U9DnRkHHIkkmZqJOVtX7D+bqIoJf93+/9u35ZWBcyCRS2ET
9zXO7HU8wY0OYeeyqQH25g7fgWCTkEdghMphRJ5naTImsG45qO5KHx3U35Vz772S5gWGS5KOUwpq
3Gs0kdWpKTDnhUnyMNCdJlBTW3r3YyS66m2qa4Wd1w0b1Lhnaak1rRmymnqJKTLpJY92oHopisLu
2o+Nurt9moTjaiw4uXppZ92yjiDxh0cViluHlT2BkVc7GcaxWc+itgvDj7cFbpdvLubCM3nrWYzJ
chYelCe2uhsrqYMkWHzdz+4pbKcuTY3DiwVN6CWYyVlerYa09FPjrKiiIrU2e+KJdSsKeyp3Tfib
xgUhY56HQ5TjRNf6XE17LSZGsbcLNlcHyEUb5TAMeZVBgHQ/+xis8thYpe7icSEdhr24A2cDNYG0
Ge1fieQwxJjiUkkZLFqhnVgfavX9kmHUMaGgZDNDruqGAdohXcXe0V+tUR8krcPmD1jjx1d6svt+
Z57YNoH0QJEp/cGrL7I4y0+Nrp8SFizKATr67qKDvJeCqnpdabLsSNjaPsKLOIZqV45W5QkY51gm
JirR170bBUdGDBD5hHexX/07eFzE8Baf1XOqZDhB6V4/1H7xvseYUYm1fNjtRD4Ct8HjIowz9Xit
0eMPa3+99RXsxW491QdF1J5QatulLnI4i9cWQxTWEnKivzHKDhoH8JbmaDZlTI79o/w18qnAd3tm
5soSOYuX9UwXjOlVtexdjRxTcmr28zlxqZYfdka3Phh3e1b9kpaTBbuYzX2s7IYomOeAOL/tqOZy
ftyNyfqMG5llmNJ9eGDRmWpP6NZu6X6w7bv5pyS+gyQzFz3LJUiKFWdxZlSArA+CJ93p0mvtLvLf
QgegXb7T621z5VZ9aMTrwhqa8v7DIJyT9un22RGf5xVFrv5/VVRloan4/9VwGsSPlRVY0d+3RWyn
OK504KBh0lAxG3Mc2uRIfv9ceMUZM6SjYwWVHyPZ8Y4KoSilOJAwK2GMJ5ZxkMwvqBrLzUclcwml
CJ99vZqvDs4YWM2MRWm9Ky5o9i3BzmXHX0Of0RuLbh/oFYlHf7gaL+bHAUUpyK2SFkg0snqMina9
2JU/fZsd64C8t2O5yQdCS8reOZjI66ZIrQVaLgcZdEYs9a0i28hGx1tHIMGCVJBDizkaS2xpgDy2
qVJB96NW7tCsjdQUWz5Wn7sPIsVeTn1IDjwKNVTnSYZIPXzq6rM2EehOGCM/f98qlZWZGLBw48K3
qg+hiZ19b6oKXjyM55yKWmWQkxEyWnd2p7sGaRMdlBCsszc9/9e7gx+1n0t1UWamUXlq90NQBIOf
PODrOFR8S3wafsZ+Fay1kNlLoUUrrPzFiCnq6T8E0D8dSma/4MqLVTG2qprdTki9OrKjOiOYNXaW
o97rNmzuhADaNb4TTkVZBPv7ldDYisvFkCFUQQ+B7Aj2/4SyMhkTilKuT669eF1SdOMiljnsEOp5
UkeWNJEDJtXyjddlsJjVrm2zRDsUHphwahUpdUcgsnvUh+RgJMynoch6yJbag7zcTfL720dK/X8O
NjRdabWGWeTaBaGAHdREixX1xTiMkIu6NQbmXzHqtWv5iPePk0/ebSWoiJ0fxxTw8lcWVoxLXiYv
OcIOPcNC26bkyMjQpKpLyCNOjR+kx071VlFTyGu/5XsVWxuSz/1ORCv96ohu6k0kKS6pIfcmyZWu
zBLW/92BikR3kkODCjRYohi8x49m69zWkJn0DZPnSwGWMFlTx8yiXh4y0zWjl9p8FtrSvi2GurX4
GftK0PWlYk+tDtuO+8QrfRTGHCNY4te+faSJDJsqc2y3ul8wn5+G1JOsGI0Qb9bkpd4bu/x+RGkl
8pBrqG20aCB9wzJUmb18Lc9UXED4Az9xv5i1VUSvrwfs+NCPZv5JIHvdKevkMKMYFSFqWEGg9wcM
GelOb9rhQ3k0wEi6HM2vyGwQ5kI9ihQORlSWf1WZA06OiAE8aafvtYC13VIvvs3zY4QZmqSIII/i
8CSWp16aNPR0dekuSh1pvpeppq7tPNRFBl9YHKW1MHOhQFyToaGx8CzDtsDUN3vSCxYrvQm7rqRx
mQ10EK9JVkMj6alM/tdAqbvS4kxujz4Jyvo3jeNKHAckZShgv/gC5dT2oTDfK+3nt7j0lQDuzdJI
6ZAPIwSMvuKL7xsHNOj1Ub2Pd8tT6lluHLRkoXszt3Elkyl9FRckcdqLM5P5g8S5OUi7CIlfLML6
TOc2NrHxShgz0SthVa2mqTFAWKQdRfmctZ/laLCN5IU4yM0XBLqQMIuIDYogTP5Vjh520hqZaI7T
G5/tznk9yfVdJIOVP0KJiOZIYv/xN9TXDBDmYhcbitycZrKVqinmIDAU2WrHuTePRol1PaHqxROS
RWpNDWFua3iRxwVWYCwXW6nESVpP6UP3WDlZwMrbRhDa4VdavW3suIjjDtRsS0NouwzFLwRuidVg
vvPYRJ9ufzYGQLfOkEPCYZXA/VtDiIrqtoRAhJHYtgE5W0GdHQeEyTLmY5tBjvmZ7V0WNbdyTHf6
KPutnfUOZp6d24ptGocugtFO1NAfwPcKV200FqvKPlb7PIvvi27Xrq6RH8ZGpaKCTd2uRHHuLFpl
qucMEsdvjPIBWT2MVUiPui05vSPvyCHWzeTylTzO7qu00Lq4gjwxGBCHlH7S2MJ7NCME1l55uH2M
27fLlTDO6OUUbGtqCmHCbsBDPfP6HsLYcPV0pCgLtuOrK2GcyffdpKtoi2NWoiLp2wTj8Zv6xF5o
7CD/xQuXOkrO/Jv5H+2kxmVb0Odjl9rqgCd1yRb/Eq+LTWe7Uo9zArlP89jMoR4rLrNZEbaW4l8k
Lwmt+D5lrKOYxrmH7beuYS9ejFqR/MCqD3VAdjFuXtAXnfg+ZcscRVMQIUt6Ug/SaQpAQhagO3N1
5hfFy3yLpFujrMTkYoK+NotEZK79i5WsDqPl/1dWsonEOqgxLVHWdOwG/vVqm6t4mM0ZXebqmflA
6WOkL3svf2drueB0GEFwhiMFYNspiyupnJqGMs9pyYiHpoPwNLrtA4v626NyBk0FeEfbR3FHRnfb
UHbRlP39KlgwdSnp1Qh1Rv1sBjmqjJFneKotxA66PPAtW/82vMjU0XLYWWig3lgzCJycWrZnRP/D
XyBldpVjsVtPpV8F6dfBHU7aX9X9INohfofxd2unByoFtf1kvTpuDlWxeAp1QzbJ/iPl2jlpbLcf
auwKqXxjIrvXKMU5XO3mcFw7xpIldftWuV9CXxe924e7/cy5UomDU7MyFq1ndpvuMZt2LJzMkQ46
OMOp8XlKGQ5Gc8wrq0mNs0s7z8zu+nWX1kRmiZ3Hb4HKlS4cdhp5j+EmRi1Vl/et6Ofi85zvxrd1
3l7E8C0SbT82gybhyGZ/8V5bJB7ME1JBzrRvg+aoPBOfaPMpcCWPg5YhjKZZZ/ZfaDa7gNKn2F3v
xgPY7e6Q0w0Icds3w0//5rskjKEyS0x6MHdjw/KYKzmG/uJjy/39m9oHrjTjoMSoRkyfMSgxq4cQ
vd8aYRDbF89FFQ45YmVJQWiA/6/rfhGe04hqwqYEcIBgjtXUdgsEzB9nd95LxyIwT9HpNU1nl58t
l+Ia/EOsdVGJwwS9yy1xYogfntmtDf5ll3UNyG4dULOk27W6q8/DYUPb40kVsuP7Yeign5AAD1i2
h5g1n+1/cW1TtseBxBQJoAphHjwd1ENziA6JY52toEc9QXtb1Ho5SQ4tlrrK2rXESaJohxU3YOw+
1Dt2knRvDoF9/PbneEALkNBCVGdku1U37KQodiD/dwjXJZCCnxZv57XUDTxrENT94Pds3uv7EbQu
IKf/601pl4t16FzsMRhrapgxhOnlhwwdW2iNcwl9CHPQOXyoOr2IGjau/esnkrz4kYI94u7QOahA
D5rRiDo+kSztquo0NftV8ZXw+3/UiAOMJK4tdZ2g0YSGAdYSFh1KGF0F9212t2VRRschhWygdKox
mkFFvFuyb5nwfsieb4ugEELnEKKRwxzZDshI94ytDtHn5/KYgy8gtNfzspsJn2Xuf+OC1zl4yBpR
WMIWpzeE3qrto+HvUPYno3S0bN+gcEZox775LXEcQpRzmLcqc6f5fsEOsaD2bXA1Psu5Y7N5hcQV
qPMkHJjP02ZWL+kGIyrrvAx80Kh5m+54ML81e/nN5FMXF+ZnP+R4nifBgII/uLskO3q0vPz1ZUvz
AROnyY9+5IWhFQbD9rTbm+W7Iny8/bkIe+ezOWGU/e9mVECen7T22hmO9KYtOygh/vPO4wlCUw30
qCK7f7EYbbGTXRNIhc1ajCJnfEx8sgxBacUBhqFYoxCxEOlHNBY7YYpGj9DPZAzexjtGBSiAYYjM
P1NyOfRYcy0eR+bZpoHBQ2wK8Nqvljf40t+ao6KpnmwkoEyfg5IJhfC4Zp2ejOtK9EC7htVfij34
7P08hCS1CmWOHJYo5QrgCpmrYQlC+7EVCPil3uYGhx6iIst9leMEhV23oLif7Pqn1Jc/GSjD+dV3
kAIejQfSXraPEWahYuWtJvLbLEHhVdVlh2Nk9qJiOA6I5eY2K5RFT1QIsG0kP4XxHXCg99Zjs0VZ
zjKCGCfZ7JXaf4tXX0SwEOEq2yAU4jhEjMRIElxBPFi6kwvUi4c4M77vrZVmwSoXdmZg0gId3gHU
nj+ZtKgv9NoR8/utctGIC2oSjOAoLdMofL/6yS57FO7SDsvuZszdKWcwUHnyTnCt03CsHbb0OXQm
ctBw2/gvv4H9/epUm8aoQPSA32C+lw/gRgcHcYHie7ZXDqKbufhtbwtNLxI5HJOWpuzqEqYyHZov
jIVBZjR9bmubu8R/U5+pfhHGgZepr9JoTRAmSdl+XUPbMi1vUb/eNs0/pIMuYjjIag3EItqr3Tjj
4DAyKMsD+83qdHuZaeUR8tjPvmU5HGRl2bpEOlMr+qK0KPW3la34A0idxb18r2DTqZe+qw8Lmbr5
A5RdFOWgLE2idagnmIt4iHYJWoSrQLrrPdZUYB1kbHoLnYpSdtMpUdlSRAs89IrBHa7crE0qT4yF
J/rSm09VfVxBUdCueyM7ZugULftTPH9MRoxYD0QksR3WXsnmDlquRbG2akbi8TG6Y2P34b49ro/r
gYV90wfKXLdnOa/kcecbt7qYz+xVwMbmhoA9R6VdjDl8e30cvRUTAYZidx/IO5dBzW8GdZHLFwHQ
6ZiVDdOz8UTNjt6xvp/Is5zYcBnXEXod3LeY8JVEDs6bRlyaTIJEOTAfWSOHAZYcTztLBwVjssK+
+xB9pLfSbcLdlVRma1dwNy0iOLVLnG8ynRekEyYqD0QYq8lhOkJCUY0aqKWKwQ9GVWD5+qNKpDnF
E/Va3fbIK404AB/0sFAzRj0Un/RAbRxGUqLdhTFCi8ipXOSLnTKg+DyoY+QwHK2esRyO0LKQg7Lc
YXsNYR3UMXK4LVarXFXsvZ/vi3doDUczqYF1bWxRYemQxRPK+jmEibp4UHJGzMYYFJjfsXLzgmZP
Zvv/glWGksehSmGMJpj/IQ9bomoszGSD4vnixF8aDPyyS5f0b+o8OVxZclMtBvbBwFbos8IJSxdO
n1gyN3uikrns698AE34V9lhYi5nl+Hhr/E7DShn1m1Z9uW0ghAFaHHqMUyOU0QB90uVYp7t1ImJ2
6v9zOJGXbRWbCVQos9MAeiqN+P/bZcmL2/Ic3bOMVU81A1zUQEBUGTvTeT1G52/si6DjBqO37n87
MabxFfLVRdrPOusDEJTYrlGTzOv3/00CBwqLLqb9+rr2UJdsYfVEciCPWektw+JQocOK5sWScWj/
zFtPvhDQJXHq43Nw0C6StkiMuUuSna48TdQOFyqqsDj/N1drrkxGTacGavtac08zJ+9tcAs+mz56
rfMzFXZTPskBgBTryaCzIMqwvtSNl5iBaFE2vTlw9dOmVZ6/SsvacLY6yGAseN1dd2YblId9TqZo
iQNU+YnJdFSUtGb0j3UFvkk2ey94y/fp2+Bahx5b/UZqFJTwV5Un4M7LRF7RzosbD2sYMNbTOEaI
EkjrTRgpW8+ZP+3Ed7f96fYnU3kW7qjt8lVIGQZZXzLQUCQnOafiW4aTf/YoVeRQYcgMeCnzqDo8
sJto3ZXHwdiXdyXSSQXR0bJdsroyEA4h2rBPhJhlbfNTvy8x5qqCfS/egSDRrShZt+9YVeSwYjZb
XRCYE+uPs8u23VmVmznCy/zKbZ/dk9t8bqOGKnKo0ZdhN8gs8putr+C4TGvCHEgT5FCj1w2znJmA
2h08thBmyBA3JM7qKE73JH+gqaqJ54jK55DmqFUHkQHVP20OumCDecBJfdNltBr93XiusHCSQJLb
OK/y2aQ+HYsmrCBWnN1OOC2ra+E91JT2hJRZ1npRQo1KEdbyarlXt6MSjWKSMDJUtiaYXcYRmKN/
5L+LJ7rfkLAVPs9kpUadV4zotVdlW2kw10umpykRTOMrjbq2KadMgUatu36cYqfG4zXywtN4WCzE
tcue3spO+ferBV/JTEfVqnJ2AczW69Lc6C8QIdnzC1hsyO4EykY4LFFTKYsFFkCxXtTskASsF/WN
u45Z2/CP7IP66iJXOlV1Jkci06kFTxVyjq5UucG31VlczB42KH1PFCbfjtWxP/rXL1etWWkZPSR2
XpfbMnYBW44UNImtOakHPPNuXzPbyasrDTlcESzVrBuGKyvImwPw8oLFEwuyy9ausLql1FxqzoEp
cOPSeZ1huTrSXBdBda/CvZv4rJaHcPFGlOzqNrO7+YVQjrjg+DnLIY8WpWFBabPAJLtAfUgqzMGw
gf1/sXmHcDp+4hILjhUQtUOaJNkzW6NuVwCs82gzpvbppJ7qN85YXD4fP3cplJoatwVkxqcZq0Ew
6vbcI/MITmc79qjM46sGN74dP3yZp7Iql+xa7d3qJQx6fLfYDj/pvYvugm+sH6SNMALceCyj3fuF
iHo29ZTZHlq8Upl9hisDkrq2Q2vSq4cwtM686g45gsauj3+tASvA4QUVPZXos6TCaAriXlsUr0Rj
17opobLCQpjBk70cNPx2/GHCLr02mChplDlxMUwqTYIksmyVKpwsdV82RBX9dZD11tfkoEaRw7K3
QmgjYvpz+CI+sjg2dVh32SsjZ2BAQ/NBflBRyU87u72rQG5KZicoPTkEyqpFiSv2mhc/Y5h3QbUq
8zC5tsNtPzva3xEadSlDpp4Q/ELksGq0UGBnW7HVR5avfI1dDTtuRh0sxmxxCpllInCdH+RMwXWw
dCxTxwY52Vad6LO67/9+3b1xkMnKDiWOIeOVpU6xqOvKa2JwzyZs2PzyD05oKEczhxCYrrBfcyUt
K2SQ5TC2cGTmT6zz35xs9OSfxYcRk6qSV34BMa5bBuLg30b4bdtRZV23QEht8NxlOVadNTMjEY8w
ETic4+xtN8hFAOeEWdub/cCyWRpiADTGxm67E2rc/2wFAAVt22++izDOISMVG4SbGMLa5rmbgxFL
ceuIfMxum8ZFCudvSzrjqc62e5hntk0qOQiO4Zj3rOBHp9z/kKG+SONSD4PZm7FR4AtlprP6bGXi
8D721WeZTU4wPsDpQ30m8+KEjnxvrhBLhmawtQM/1meCphZp8Q49BJWfnsmJJUoa52xiZApCx05U
DcbRZiVc6wvYrR3EiJ8j/40h288j5Ttzx0T7H5O98YRFpyyuid3EacA+41Zwsv98mNxjQjWwqjdh
zPnDQQ8MGEzmoPGEEecDS6hbjznU75fSRTnudles2Zw0lvdIs9FOsTcxVG2xRzqR6An+Q+B7EcQ9
IYo6UZI8hWEqIHdnvCnRoT4yGvt0J5LUhwROaRyM5MI6D9nrsMR6LtNnuSbezARy8LvHx7rStJo1
sWriQ1sdwvlYUo0slAocbAi6MBsqi9tXzZP0T2n4920op1TggKJBDFC3AlQQGx+JPVlzNevptogt
FXTJtBTssTUw78eJ6NRhnuJlxGRIge1Cz0L87T/9f/6OzxKjEqUageBS4aHxvFKeuHVEV7+fJ2cw
FpRpMYcWOrH6XQ6/l8OpJacatrDsWgb7+9VVni7xmA0ddPhnvcNs1xhtmU6VP+yoLRmbH0TWGD26
phoyT5Lean22NiK2zzTZhzzr7MygntMMm3g40a8kcI5XJEIZ9tXA1FmxV5OtX1X3javbrHSAlxoR
U1MKcTe42ofCnLcQJ8VYqSOZfh5l3huM7Eojzg+nXimkOoOIrLobom/CQHAtbhrZ1f/nnKTvZmWa
O3wTXR3tLC/spG/stqcIx9nPvPFh+BbXWQURwiC0WP8wLzsh/RhGggeeeKs6rsZpWgiltgLUKzPg
O1wlS17mKcKh1ZKIXU5T+hia2JYSgqY7ND9rtULg8ebtoqu6KsuKZRgq34UaZeWMjKIO9V4bAX7s
ZLH+5U6WTau7Esb+fuWzUWyksDOUJLQ5c6b8nUEB56ZNXAlgf78SMI7WYGkatNHk/yPtyprbRnrt
L2IVl+b2SlKiJG+J48SJX1iJPcN93/nr72lnvojuMMJcT6XypCrCWBuNBg5e0Ealh3go1xfnsmGT
MhN8VdKVPFMsUOkwYBseCjS4YivEExo1/P6RyrU3r4BrDQmumtW5ZsodqGE5c1a+3nmnwyg59XPT
vFaI6g4zhASLWwWpNVHBees6qQJgf+CNCg87r2//9u3cA2iJd7dSlbZtFm3TNlSZn3a2INBBK6Sx
GkucF8fwnmNIWp56N+4XYAdFu8ylcAk36ZmKgqPVlmWwKZiJNiqL1OQIHe3utTwCBZq3BoCR+Qy4
/YGit2X2a3ICe3IUtbkdg9zCXlrru6r7l7W1/X1LN02LWZoqvjMWhR5Z0lRg3fpc73pLPQ5x7F0m
wf9EMQqaqs4YtIT9TSISRjrphtXGGViYOrde7liAe2XYOFJMvYhtneumJTMVcBumZomlK7VkY4sv
IwI+8+4yDu+53DOss/43EwVb4da0US7HYl38E3dEyWlZsnoZcEbBudLpOCKDX5hj5IAkJDe4bnK2
Iib4VF5JQ6LWIBYdOVLqef3Vu+s4ECMzTcVm6m+Pz1oepE2eW9zGB6y/SnfDoTj8tPBwT21+3jKP
NTEhGbMVVqi1jMA+tHhsUL2+Hp0lPaTV7rIZbnrumhBPo1YBPsIyQDvvwZXxWhOofckd8S6FSjJf
nyo9lMT5uHWgwAZlG1BHyPvEp0UVizqwvl4P3EDpd0nkJ8pw6N6zUWtFRHxIVKVei00NwbZKwudU
tf82J/uojzLxfLhl7Jam2AazLYa7hRD1lDxaCqYxGLu+j/STVV4b5l3IYieVydU7W+nsmpYQ8qym
KuMg0JBfKg56EYqH0Qe8l5s3BzjYLt+He0qImya44k44JtOqNtpYB3dq/BjPrqlaWJnktiphEBQZ
wYlbliu6HHMh1qaTtvss69ww9ANyt+1Wm8pagkJ6a9lzFk0VLE9pu6PdxTdsthyjyZjDlPlu0JAJ
ZN2XQOlce5QJJjet/ixLsSoVLNYyhTWYzJnl2MY3o3pgVEV025Ut1ENl4E9oqghwF2VykOl2KLnh
l8H72RwjFZ5+8zr96eePLQWWusmVbaoMp6RpoUX7bexoIjamPSskt2eV20k3OQo3UffjcoTiahEP
SmtFRLCPhEmzMTUgMsbHSrndA7rSqfKXMn3Kn8OSfB/Y4skGNpUqM03XZTF9t3ojqfM2k7if8cOy
dGMUs1UZSL58vVThL4nTJY5KXFO2Mo41Wf77KgxjGMNS0jHH4qAFvUaafmyabn9ZkNskTGTraOjQ
mLi1RLOXqcaeJKTyzVfL+JynRIpLfV9gIZnZNGMxCs5HvOiysHD0YXeZg82SMpaP/WKBK28lpc5c
os6cQCLMnPBvTXGKI9AQvMnpCxfvuwCY4ztzM5/KNzcvKGvCQvRlRpRiLyYIN17ygMbdk3FkXvI3
h8uZDyX5ZLRl82tygmP1RZuX5ghVJdeYR7q3MGr/aUE303LQbxMT79gmjunl478bG96MI2vqgseZ
RhDrvaaA2ecJYFU5JGyB2ejL6PGUkWob3nxbXdMTArM0pFZvJ+CWNyn/nAxKbvmz0b94cty6hq1o
iYFY0QLdUgrQkj9y8KjlcQgdGUh3mI6TjlHiXTbY7WDyy17F5SZmILcVluYFbmEe69BRg6ec2uu5
aSoKY6qloV1FEaGVImNhjRHJgZsBviXG4NprPwy5937TuVdkhHx0zvW5yVXYRJINzhCMjkk591Ye
gLT2FyNCImqXcowldKAgd7kzaDsFMVizsTfi82WdbJv3ipAQpwDwXJZDDkLRUXsOgWcn7ZrKTY8c
dja+M26pVJ4SnRC0JM2wQqgJGjLafWtHn1u7e8+Txlp4QnyycqCylwFo8FcvDmURHAt0WXJM/XD/
nhR+TUyITtpYKjM2pQWuze7HFGuvsWdLfbysJUpoQgyKdAx/VTGUpC2dOwzPbCGAGjddc2UFQtBJ
0FFZ4GoJidmP+uJNIZ7sgvv/xIQ4EJGxEGtkOgiqCauDnOu3fdLsLpPY7A5dKUOciEgNs51Trnnr
hsOvd1eWscPgUfu6gWI8dIVbXoURcdRvU9V03IZRYJI1S7DpQcWbJ6tnmACWoPA46uRuKTnG9QAg
gf3ovUbTkaC6qbIVUcHIEyZnA6rsuBMXd0l4XaFkF8fU3Pum4a2ICMY991IZYpMSiKA1I46fQskj
NEaxIZh21w2VIYeQnam6FvrtXps0TKwN0QxP+5jc/rtRIIovwd77xtKDoAfVYJwPIZs/2v1M2eLm
4XqWnWjvqpQv5sAVJKnoO9W86K459LzrlOPCkWVcgiPR8nN7LGojh6aa9sSFmOzTG3OnfpKedB3g
9Tl6GqiOpc0zasWgcApKhbpg6h5CLMY+czQ58tVa/zbpujsGVDM0YSbipFCuNuGkmRCmqcXOiNeY
vvpYD9TOA0qI/PdVRo0dm7KWZxBigrKFVP/oJocw900KTLEVQ+GlM7E30gDG5JjYKNKVjTN95Vcq
IEkcVNOfAPSu4UKV/qBQYjZFtyIpqKkaYrtTI7xkWmPvFEaFcUW36h8uM8bdVLyXonaLMrSF+u1v
qN0WNnrFJUuQpNSJln0spgKdiKrEunwnB4PxhUlLauxwD9JlN0QJ+Mtl8hs8IvSiFGkbumwoYvtn
2cjzrKq47OvlQ4sqJN6z3tNu8oaGkJIloWX0I8KG2z0HgK33811wnD4Wo/czr6AWy26ksm/ICbao
t4tqdngNRNXuusD1O3uuceeYQzeXTovi9x3VK8djuaDCNwS5jFfGjz3EVTrHINhFiWuF+8rIfANr
ZXQ/VkzCDyh9CYdXPCRmVOoSbFJFAv2Cijys8vtlm9hwtTf8CGcXsJ6moqxBo5tvp8qL50+Xv0/x
IJxcVW5OOo4QJGXNIQq/ja2n94fLJLay8zc8COdUNjW9bTbgIbsO73/2qFW7hKOZKkCmxe3g/58H
rumJnRuRzarEamEDZSF1XjdWt2MYG06NnVQEZzzqCNamrAKG+O4N5IaiGLNUclvdyXCvR6ftXnLl
2pP3779WnwOU+PItxWreJwsCFJ9tGf1kL78sJwWz4UAaoyqB2wWSFTEh5ALZQ61UGcQUdBfyspmP
Eq7s/byMKt+oK8iGpb+RpRCZUHPs84bz1sleWN1YFXH92K5JrPgRYlHeB0Zs6CAQ3Ch7joCZj3ir
5YntfOg0wjQ2/EqxLUO3NAvFrd8w6uWxrlXWx5I72PskDR29dqKcyl02RbYiIgSgHkOAlrSASBEV
TlVh6nQ4XrbwzeyIP4PoqHhg2TpPD1fhNGPJ3Cwl3qw6+TYFGnC2HDLpL2B0XCazKa0VGcHUpsA2
pxjQK+48a9emjEnaFP9rvU8JtWzwg9AAmCbTlFW80ArhNM7TeYwkPBj0uj47uGOfVN3YW3HxqOc2
Uf/dYOoNLSG0BmPLDHXCi9XU1tiQHDpGe9JCIrhumMAbIkJsTYMgMCcZDDX6sg+S5qhGtndZOQQJ
EVBkasfasEyQSGRM28TFIce2m8sk/nBE/NKLWPKyev4mAAAMXgXuvPS+RxdsisIU0IuWXQPgBqp5
g1COiCXehnGohCiLuhnfA7u8aHrrliwjrrfbotNMQzNM7CATXxOTZrKkKuEnn2oepBJTF2bsXxYd
tyLhCIIBnEkIMUCJ9H8O8Ny+baNTkX5k8eCokR8XHwy5oxTFPfESOcGB8qKwsb4X+QKGAzDGBjBD
c9d+7T3eP5zRm+g2rp9vuBN8KJpLPQwXkJNn1zgB0sobeG03P/6b5ezbweEsSsGX7CpNW9kCscn6
XBvRPjKv7PhLodSEEAmrEAvWZhxmS9+BTp/AXT/YVNsn9X0haM9hEjZWBKur6hu9uers3WWT2/7+
r3vKqzOvDoXIzOTZ7pFf9flfWf1DVd7lNefvc/qr70uYMMgNni+WAbZ3GNitEefef2OBh4cVCTUN
9TI1oII8nL+ZQfphwAPgZRLb1nTmQnDMRGKzkjCQwAPFB4xBe2lm/aWquDEPjGha2HpEg5ucaQle
adqzaY5VJLlN9uompbsP/woe2F0ZO9xTykdqx/t2/DxTFByz6ma5nA3oaA4AKG58GxhzImphHiVC
wSEbA5iH2MCKC/HwWKpHhq3JuX0ch5fLmtoqfa7FJ06WllUcqT2/NGK929+oKyCqRV70o9lNIzCz
yn3m61Sv2B9OvF8CFGsogSkZwJmDAIPPM8A4OexFkmB9F+/na3zlA5Veb6XzGJPRULDBgJWqmoLJ
a41Ro7c0r7DLITDQk8mLNqnbGmg24RvQQvKo2DCRNwQFB6jkNsOjOwjGf1t4JHNegSvx7Gga3oBK
GwZqYi+jEaA2Tqg3ZAVfaI3BnuKu4GS1O17gCE9I9EvA8byySbU+k3IVPKEd5KoKDLCZXSt46iz9
5Z4PnmApmocGHiJubXn6G+4El5iteIlkrkXlbiixN4MBVNXyCqCPA8NdcxMH0AoFPZnML1/CsQ+y
hq1o6JJDN6hwpIRaLY9jHFdeJz3xwmyMZfO45kZfVGk/e7kXk1CuG77/hiJX8ypCm7Gs2EsFiqbV
2p5dRZHbBoEzKenfSBS/Xo4A26Z6Zk+4e6IoVqPaC2K1frV0yNQSp+gJ1TFChPz3FUNKV9aBgm0Z
nlTG0Uc5VaVrVlGbhrYuuW/EJng5VpUFkh4mFd+UDvSz6WDe6Cck0N7o6ARDlNAE/w6MVM1CKaq8
pagcQ/EZKm5zRRDZNANL1pitKhoakQV714oo1NQlqzxNfamXp1zFHH58X1LdwdtefKbzW3uh3vVy
tEA7SenoCBsVUs3UTTUX8R/91ZQfbxrDipzgT0OOVZRNkVZekJ2qZh+O+8sGvXW8mBjF+Z/cXvld
WVughThgVNhB98yPF+2Qu7Yrf+pf3xDjPWULPKj+Fh9W5AQH4hMLscTAT1QP7TE31OdwaJf9bKTK
t6KLYzeSiul4mUfCNF5P9RWLgGG201QDTZawZ3VqvRw5XNCWAEbWp3d0XL+Rp+BXWK2lTKENeRbX
MxaoZIBXiv3oe3TAJLSr3l/mjB8Zl6QpeFbTxoHEDBhjNNboFr6KgrtgrvzePEXafdkR6famH690
JxyYZZhP2A8DF1MsrHZrxn07yw8pLpGXmdo+us50RLwJrc5YnmMaFGAo7DRda4fpKnWZU6AHqcHu
99jDFjvCRLbD4YqmEHSbMBrlQQdvP2HmjsiQd0BYpzFsCGMUO/LLzEjDbgJzdau6SnlXJoXfWCim
f7wsRSJwiEu+1SZQTCnE+T/Upzn0VUpihCOrgjGEeSGFTQk+VEsH5kgR635bZZLTy+NDnJrtcWnU
d9yH4VuaaWFhI8YZxKLckvVyMmNNu2fHulskmLOr+t1lsfFj4nePOpMQkjRdmZc0rSrE2051uzRx
J6NAKwBWvg53Rnaf6I7ZEpeybbc6kxROrjiye6nLQTJTv4zldZOezNm/zBVBQqzMteOsZZYOEosS
ofbr5vPXtH24TGPbsE1VVfDaq/9WwmqtPg+CBsop++/9eCjlxVtqR5ffZwRnOkLMs+qgCFhXw4FS
Bkb4dtDDZU62pXWmIJi2ysyinQCN7LXZpyL7q8idicQM3nbPMw3BztBcM6d6BhrSAaup+teWiRDQ
blXmmZh9K70QivIu87V1fYX/nIkKljZYjA0SJxp8Nj4C9gl3kOJK/8gwq8V7ZwufuksSkhQLWOXU
BWM3NoiqkeHo1anUc6/viOlbioiQIgVhkaVLCSKN9T2PTpH+dVH3hOQ274pnyYngC0rf2Y3cg8YM
0Bxlzx/DrYfaq4/lPrilciSKISFHClS1qHsD3qpOXtP/pRlfl5a6jRLeqnP7XOVES9pXTC5hCgnm
fMvoxQq/BJrhzCnVGU4xw39fEcpmw8REHQhp6b5Rd2N4bxdUByQXyO9B+5ddizgLuF50xhhDYO0u
/46mcOzZ0HfSZxPocJUfA1mcMgfCe0XghcgYWdsGIGh97jBtwcvNxQ/1ZcTeCLQSfkYVmkj0/nDt
OLMoxIsWM3yS1HBPYnu+piI46o1bt4AiNfYcOJisSpIUhWAhL41kTCMUN+0xT4L288BbBm8EmgqP
FDE1okMYpLglLUC7k5zOICcDc0pNHTlM0fX0kCjvS9B/SdIQwoUWa31Z6jinqnmvBFfBfEjClxQw
WKETNaNrZxF2aUPAg2MX5ZGII4Q3iGvTTNNgbdHDcJS7fsf7j3O/+IGZu/h62BU7DsWTdk5FVZgJ
cxU3qUUt7iOZAZbn2FXzazsnrJPiSggmY1fFUj7i++H4pAxOFo5O8Q507vXZ9duUMdARDUPm9oGa
C5NDJ6HCLneh36KIDVAKU9F0poivFVbYp2O1IGPu5tR4kKShOFRBkj6Xo/Fd0hL1OlMMvMyPHSso
s+A29ztpPpqjyDZGqgRfM/oJ1yiGUuQIMLJpP4Wao7DIsatP6vhYd/tgPMW57FgkUMbmuYahsX8I
i12b8pxVU2+AMGZM9mwXn7qrPnHkOw5JXvlDsrts/5uGuCIn+N5cWos1tzCUQMHE5D7uCEFS3+fs
rg6bPChlls1gR+3uq+Wmp4pM1PeFkzkyhikoA3xfwV6Q6T4b/v+dAOgBOatDcKR8NNrZ5nZgJCd1
uIk4akVrOP9NCcKJXGVTPfcoxXmhfJTNL0pBRIPtktKKCx7qV1qY2zTHonZoecpc88446Tg6bDe9
xqv5+5crvJGbkLFrIQbp2xosWdi/re+zfeAlP6rdT8zP/orCe9mMd6tIIaipsJagM2pECkyE36pD
8VnWX6RQ9S7r6Q9yPAckQVFTNEezkaEmUX1NHuIDsNVvOnTYs68LSo30kwHFlaA2OcZ0aTqAXJQ+
BYaryw9VRjTcbfvPmSNBT3WkykYTQ08jVjOnn6yGONypEC5kSU3LTOAPQDGV9LRYB0t6yqxvRXHb
91gK+HBZPRQvQsyuci3H1ntUFXvtY6c8MJ2IBZT6xcfGMbALbWLQR3JdY+QRWaa0ix45uvKyC67+
xYqSzRTsbNbiS6MWdFottZBesx/2zbWKvTKK1wI+ZLltdAcbn/BAbOEy/O2yILnSfz/8fhmF2M2s
GOowmiYEqRpfm+FDXN3kkS9V+5GaNiclKoRv7FlaighHHtL28fSzGz28Ue6nUwucq8KXiHsJ4VCv
SKyrOJgvWTak/F2zCoGVO9aLvpeztnAxXd+7l2VIGKNYVcxGNUYvKxyL5V41vIzkOlSKgBAcpBzT
Nwl/vCyM+6R6zhgRGbZrEyvjE0JDVuh4vVF4kd7HEzB/Hq2uwnC3+ByrZD5knRedqOlTyvKEcKF2
NhBMZzClFHfp0HuJdI2+7Lm5b6kMjzIFIVjISBw7xk2hqXe1+b1Fu2fwfNkEti9sZwmK3cyTaiiD
lsC6O6wjB5zuKb2xMRHK9vVd4VJtcdtF+hU1IZXTx2mZ1A7Uqsy1Dxwhkq8mlTVnaFz5Tkb+WPjm
S/x4mUlCYyLkrJT3ejOkkONk+UX3ocvdpgdcqv44UCMeVLAQERVULK0YAQbAoyEwN/geOP7Qh0D4
s1gW7qlwQVLkPriKF0NQNGk1gbkxQx81svFd80NvHeNOO/HnI0DsE5GXNBkhw0jMsE5aCzz+3Beq
OAmHTN1hfxMQRfXjZd0RIUQTQogSzH2tcx/I2q9L/cOe/P/2fW47K/EBh0JJQ56VRcV4nLTpY1NT
rwN/UNGvBF1sPw0KWY9ZjtS2xe29uyv9IXTsz4ajYFln4SuaQxV+tgPHmaBwowmsoUhYgcBeFi+d
foxTLE6piM1r24o50xCOxbbFm0udgSmttj1T4nN71MQSRUIwbXWJskS2wcYi11edBUSN5O/L2v+D
LZ+5EGzZDIax1/m1pj/1OxOdWegGQ/iTPf5iSJXSKbUItlzYmlrV/KLZWd9761pluDT376lrn69R
lmDPaaj0S16ChsWcXlEcO/HNlBze4Mr9Pfs6i004A4E8EsSvB3v39SdwTHyTusNJ99GtA9x3nWCK
8iBxD1ZWTmWn8a6r8EtzzVcXSEAyqr+mR76eoT9QLxB/yCt+8WcLJ+8Y5UOyvAZVrEQOTrxyP36Y
cBGtnM53M998uGyHXPN/lid2ML+NQmbB1GXuwV/L5w/HyFHLOxP5u1JQQx2Exeu/IdVVST7rKie1
G3cKNgp2VxzNnoMKohGKSGa3T97/yVH/bRmW2k+6taByiUEFp552UvdizKkbP/fdX5cleDlW6OIO
rHqY/3lIbOvEUZSHWfYuE6BUJASjAs0wbcrj3TjdKbZfxSU6k/yRLLRw07pkCkJEqkeWR1n8WtL+
pOWDg7W9kn6aypdY2svzp0XZX+aL8C2Mhgq2h73SCILQkewHGDEDtPVjrWOtdHnk4EUTdre3/6mW
BMiktxTDmBkN4wWxYTbcDhhXkUpc6QkH1mUhQDXDYoeqhmNd+WR/mjwdO4+ju9StsLFpX93m++yG
MvU/5LYmwDP5DiDAu73lSjYkc1A0qQRIeP49/aHdWUhvw1Pyo1S8EdWXzo8+U9XnP3jzL6LiW+nE
knAIA3TJKT2WU/B9pKmrPLW8rxjJGIV1tX2AnakJ6bscpTWTRrAoWR3Gm7w8atE2STjaHwzyTEXI
XliqdrWhgsp4ku7Mfe2n7nPwyXJ+rhmnoJMonoQ8puykdGZ9iEJCUEg36HJfTmmMHgS1TL9d9rTt
CHLmS4ggybLEFhtBqe8ZmlHurVA/psk+o/A7KY6ECMKmvCukBXQa/XkcjkoWOtLwcJkXioYQNDLd
CqKQ6wgNHE7cPDHzWGlEZOLy+D0SnuUlhAmzsLFUuwUfUVS5qNM6ZrG7zAWlESFKVMDBTcsO3pNK
7aHQl4fO1JAyVdkzBt8Is97ixkCHKYbvdWCdisu6pLhAtxhvnQ0KzLnuu4jIx7c0sv6+wEsXZP90
9TE9fi6U6aNezF6jBIRSKDJClMvzXC4N3jgdl7ssuhtaJ6NAcAgSYgmzjdtkNlpoZa6+RPL32DqU
0Tu6p1bC+q1omUnZmGJ9ipcGHzrMObNnjPBfti2KCyGKJWVgGEELQbXFrTJdxRgEbK13HKRrNoTY
hZJgl5gpj/7J57F8iKmXZ4oHbtOry3GSZ51U8LblamqceDrMSugoFuEYW064ZoL/ESsida908sK7
44fxccEwUYeVgMC5UQmVbx6Vazr871jRAWZcV+s56GCKiWPU8cap6O9mZ/v6v1jdTYlOCF4N0/s2
0ECtwBOsbt60be1kpk4YAEVFcPo5SvOxkkGF2Z906auk+jY1AbrZ5LqWm+DxdVArTcx7k2d38LDn
2A1PxUHev6ICHP6Tz4jFyG4yJX1GT45nxtfJuLeCfRITJIgwLO7FqEJAo5gRSJQyVjZ/HsidSVyx
4qm1EpdYbMQHU53xVt2+em6KY5AckzLcMelGSQvCc7h2L5ES3H+Q4nLuB/DyersqI6eXXsrpSk8+
tInstAkR+inR8d9XDmQV6EGRe66dFkeY2vtGTOWzhD1rQiwA2omRYIgZAa0+BqVrKddG6162sc30
cq0gIQ7oxhwoDVIKz+ydunZ5NSH19aduN+w0lGydfE/tYiFJCsEgrI0wYRlIJsdxp3mAzN6FvnnT
A6FEPmgfqMZdSlFCVNCG4p9LQTLXt1HBbivsWSekuNV8spaiEBWmEa3i+gCWKrXtXT6Iaigx2ihH
gJRFPgpQGKSZ3TmXvySF5IRhSDz9EJbChIrJEoUlIizoT512pSx/l5F9q8V/XeaSEKQ4lzYHGbDH
MzwvAeRFbnbRtLv8feLoY0KOELEahbQM5i5FwL6PAFtTlPtOKW+LgoKmoI4/Ecy3t6MJwFqc1mHZ
8wUPeMTECsyfq2KplhciCDIhVJh2bSs2D+QB0KvNaXIC+UaJbAfJ9m6gMl+SNSFqSFWYj50OaupN
h817Pfy5BebyPyjn1AwD5c1MCCBj3ihl1SDCy375haNmBx7zVAw/JQes3d1TfaOUEQrBA6M6uVUa
3NOMxMmV66H0/5sVCuGiNTKrN0uIrx9yRwoAinxjJE8D1UNJ2YQQMVRFqqeQB0F9qnYTOvEjzSmT
J8W8ypfn/8SRWBXByru6jzgp1Q5do/2QBXedlfk5QYayBBGttx6izkp6WMKI1wOAqPLHPr84NDu+
PND8QJ2OmyWmVdAVG8orqwvjiI/PxGwf3iIXc2q/OwD91v5sP3Fffi8CsmlgtkBWZA1oQyJ0Z2ya
HQdALr2evzCq6JS2PEN1Zb6SkcR25lbwe05zJiY4VxnlaVQXKCwwn88Vpn58xILiA/Ws+AfVnekI
XjVgJ3iiTnbpqX77hReZABz8SXsNiNh3flu+K9KfyQk+ZmDduaVnkGEd9J71vbZSzx4+s+n+PYZ/
JiP4mB7ldg/MqNLrgtTrul0tX3U5Zv6pJGrbl3/RETtAM8DTVlECLVUKcNAAA2G3H8rG9PL0eomp
xx9+Cl4wCRG2U54mSVkMEJtnV9lzYIHwxn6a9xwllG5o4ofFJWrCmWxNpRoAeaL09AGNlCFQdYy4
vZ6M8ONlVVEWKMJ1YgF4jT24YKsMdhyVvnSBCvGoPcWx8/MxhmoV2D5IzkoTDuU21zJ1DEHQZs9x
9DmlJj1JjoRzuFGHdp5aEBj28qkYnPy+xYJ4duR96gus8EAl1pQZCsEiS2Yz1Uc4cTkvzswOjao6
nXEztLxm+HhZX5T0hIDRGpPdNCXswlgKB+/rDntfxeisHyFGVHamZUCnhVOF96Pl5ZgVNzKiP5CS
mBAgyrJs+raEirDV1xktTC8UscOaK7M5WFT70h/ysv8xhIPr7YURa99aueAGp2Yer7hMB+u62tk3
HF8Je1O9/6IgQ3zYNMaBtdoI8WmL/CC18Y2l1MTd8bINGOJzptTq6YgFd6XXLPVVo86Pur0cL3Ox
rSDsRjFlmem2rr2VWaIOfWTEkFndq26gXY1AReu1yEFroy0R+QtFSwgIqQSYulHiDxJMKZy8xb1U
Sp2savDwbE7urFENh9ux9cycGCDqcqmCDgTz6TB0ixNFB6Og8IO5m/wewM9ExKBgRHmuzJCglH8L
sw85xiKW8iUddlZ+kzKKpc2XRqyI/aUwIS7YQNplOkOuKZ8WLzhxjE5gnSaYBOfLLyos4whkwgz/
4FhnmkKksEa5ZnoNOSLQuovHo6x9a7r8xTb8RPnVH7LOMzUhZiTVbNtFzt9h6uRDvhhXbfxRbvJd
2vw11TmqdLHfF8E301BvMh1DPHl3zFF/mpbEHduZ8A+Kd3HkS6qTFIivUO98Gjx5x5eqzWjN4Bl3
uKcaTAlbEse+wqhU7UbjggbY9VQexuWg6U9y9MFMWychN05tx5dfkhYHvUIFMPlNCXK6dKqSU5RS
z+I8elzwDXGmK5VQAygrGCtLnegou6o73wxXFfD2AJV0+4qtXRJhmfB5QwgylhXm6liAJzN5Gscd
Gz+N7ytMnsUmhBU2hKXd84dVc3yZlp1kfrkck0mbE0JKMyrSGA8gIB26rw1Ostw3ZbffK7MDOzww
ar0pZXZCTImVudJCfuXvFcBHJpVTwdxky2nau7nzS3tP8EeZhRBPpFyNOtWGT3EcCzlyeVEDN6/O
/9m+3//AOCxBcjupP+tMCCowibzWQoi089ovSH79wen3vCXSuoo9iwiYhF+ZQiKixlFulhWIWRgD
zJofaLC6zA5h5CJycqUP+qJJEGCXPC3qTtV2ZUtkbpQRmsLFJMv/F4a7fXW00VlSHXIbm51mj4/W
FsV/lBm3mVW1vxwMMzC4zPpydpTm3k6JSE5kH6YQGCYrSWssRECt3/gx9oETWl7DjoZq7ebm8bJ6
KFJCgMD23jJSQpAqIjgRO+SLdDBynFjulFv+ZVqknoRgIedjaDW4IHu9u2BbULFP/SxxNT86oNb/
jaoO/uHS9cuRRHiTxIjw0K8g7e1P8XfuuN2hzIDWFuApQ76yPYk4QyhfEmIFKkSKXSRgr2ge2PjI
yHXYlC8JkUGfBsnSU5QjE/PzZPhBckitZNcYHwYbAJez28ruVJwm9nEoH6roJEvX6jtvLr+EKkKf
oBUo1qUMTMp+dowPtd/8qK6sa8x+4+KCNRGXTYZbxIVTWewPN1NmJJWO6LFY6A83eqeUQ0+ZZj9q
qEBFaE8EJs50PdT6BJ7Qll+6LgIQ9uEyL8TRZQlhIzemJdV5sqg2mlMjO2X39XjES403RB+nkSii
ELZiCTGkjVkaDbzQG2HpU173AMKObm0tJnprtn1aUV73E1tME/tFliSzYrPCQxBWtF/zCXx7VwKW
mO3TPTyMOI43mVoREwI9psyHsOEgTBbbMw3bBe6H6PmylkiGBDXpaH7J5dexzXCnnvhzUHfA1IiO
spqyi07vaRw0ViwJepKiQQ00QCR5qY6yUDN6fXSdW98uM7XpRisiQpSvijBp1A5E7OSzHLx05YdY
8kL2dJkKKTohvo9Vpth1DDLJNV8+WPvVQfMXl68fpDOXzZNrxRP/fXUKd3aLRfc2iPUasCU0vfyM
WCG7dayGbjvZIWoD2UCEI8r+hAhfzADGzAs+w9TtgvLj9BTnxNFPylCI8UY9aFWMoOf93CGtHJqD
8qT5HEI12FELO7aPyLMQxbYSplZKNnON8fRWf4z2+q09OfFx9niTrP0iN/9NgmKTSdMNalmZnL3o
VLbYhxxeRRb1GkSoSWw06bNeLRTuU4t23+j3qmQ4TU30729G85XkhDChyVVsjyYf9VL8cP4RLjvA
YADZzJvRwUg1bXOl/3YMrogJQQLsMEtRQayssA622tdS7bSqH+iBE/e7KPigUP2flAiFiBFLjbTo
GJ/z2vRT0rmT+UmhmKJICNHCXvAWHuIK543qqQe8QOy2w5fLEYmIe+JS5QB7TQB9By7U6kta7Yf8
JWiOIaOGfihOhLCgN6ZUshrqyc2ronzUq31OxYXN7GRlAUJYGPiyE6MHCUW6GdlzGRM9gMT3xaaR
jMWN0vPpTNs8msWh1rzLmiDcRewXMdJlLBqOdTmY34fwlmXNDVD5Jkl1AmD0UOcdRU3IE8apt4eW
K6QMb4z41sIadK3dLS12JyxAhAn+uswcoX+xgWSRVCXFpQ2WjBUJqqS4ut26sRHuLpOhuBKigKWq
w2LwwX67Z/vqJZX8MfWxPSWaJSd/z1DPKi8RN2iUEi6geQhiZtxiCcTJMgYv7XcxuTWPEp4QBsJq
0Sash0HXQ5+czHby5bi/ta2ZMEDqYGVCvmCzsWiHETYx+/1O2xd7AGJNucM7EjofzVnU9AQRs5kQ
FCw1GdJlBl8Mw0O88abfS37jU0u+iBAnztagpV7Oe64nFU877EtQFE7/f6Rd2XLcthL9IlZxBclX
brNosyRbUvzCimWb+77z6++BfJMZQ8x0Yj/EeVAVexpoNBq9nDO8FBUR5xP+Qewb6TUJ2KAyX73q
tk0fgU562bap7wvzM0pfqANoQNAWNd2M6n3SU6VywszeNYiYepL1Jc5o/dJ7GmrlKLl5o+1pN/aO
AyJUzwuMIfg9rYQgoW6L3k4SrFqSPxraS7IQQQi1avzvZzHwsJpLvvD7jcnj45rrj1b8x2UNqGNj
8HU9EyEbCgDoeUsXj+k5h5wlHUZ35DSkXgjeBIqY9h8E6qZs2YaqMhG7y7KB6GvzWAdHUgXRjYbB
46V2MCQwAjFF3jOqZrR9gv4WKHZsKEYOjDoOC9SVSFonXtLlTmLYjowRQ2Ix+X6/j+NOogQr1xc7
VLIc431T6yDh7xZACONQzClzIvD4JB7lhLYfSSeBwkUoz7GeKxyhpUHlUmvvI/sm0z7WI/NIzvFt
WzyJEmy9m6VoiDjcWyUfZlAg6YSH2Panp+8Ltg7y0CHta3x/XeTEWVftKW0HpzPA+acPu7FRr8PM
2qdWsSc2ja/RpU0TTkDSgnJc5fYBzBnsWf5GNajdSzs+FvwLBOcmJ3f9v/Xbwm0orxYOBUd0snLd
jSf8n2rSpPZJuAfLytTTgUeSuZU5PaonM9V7su1qTzoIN1+VtZISVTxLkx5iK6j7a2M4EJtCnSRu
LWduqUpmO0x4lib6Uz2Cr/XIQNLOSVwMd76haQO2Rz3+3hd0IPwsLy2HTikVyEuR9GwfZydzw8e3
RPK+ef4t3UyxXSPpRyu2GGRJWbDEmMjR0R9SXsE7DcARhJ+QSPwFwuuCo+9n/dpUMlLDwJ5Nx+7p
La27541ksoe+XY8ky7hsIaY4kq6FbYlWFG6DlWM6nPhnvcr8OEjc3i+ZozqZl5Mjupf9PMgMf1ax
jnUbfWUQ2rf9YUIfQrgWjmlO/ppQWY5/yKv8dQRMWfAZZT3+H1fHiEGrt/jK9YBe6N4JI4+nViSP
SiMqlHaC46hz04rtN8dRY97gDY2LTzynrVP7deNKtbu6fDeHPVVCJJUVPEoej1NfyrAd7TE0HPuV
uSBP2CduFgH0okcjInWrUeYjOJhuVq1Z4ThTqfxh7W6t5banIFjJAy84GLPIpnZJISM+cNLSZldJ
Do97OI5nLRGBAbF5IgkKChtWpoaI44bkGcM9I2iN69XJKWDny64fbNs/nwCggQ0r4/BEoMAxx8Bc
iSTCdsfPyUu+eZkzr4w7em3QzAvPjy5HuC3QyO+Af2pmTpkjfOPYMZJH1Ygo3/Vmn2dSy1VFgMp9
l3EXf9D9db8+hI8jYM7qXbenShDcmP85GjDfluBMWGQUhbVwvJUunJy1Tr3RuLJmt5lxIcwUNj9h
6G/9R2fCdAtzKR2/dYB85+j96CjScz4SlSJy/QTXYRljKRk51k/dvU1/HsNgBZ88kLfdiIxIKZUE
Z6HqutFbPCKNlGNVInv6lGYecYFejthMRfAPLFkkaeXcRWOgAVs+DjCcW/tDwGEJp31Gkqjyy/+S
TQi+QsEE+zCPsIlymZ0lbp1wPc7lFZMO0RwoBTit5M9LS1SbqW0Th8HrVan7kqfsxpe5cpJ9HrBD
91KoDq+9gRGdkEc4D7HQlzNmZXoEJRftftRfBuqlSX1fiEBC3Rysjr+Vh+VuBff19On3rEKkwVmq
Bu9/DscZ5h54LTlDXYgG7Mg6AGXe+8V2+ZMzFOEqh8hQooSDp0b9dc3u5dizqKwwaQP8tJ05CDPV
FaS0sGj24+SrcH2mz+5WN3J52EZd9NQOCX4i1lk4VhMUklAPbUJEM83uN/dI8A5pXmadrkAEOlNf
ADzsxUE3OY0HnlA8tpbo9+5dVXAUatfWuYrMFq9yFD2a1h5S1OZzOXIJvfjNesFDqIKHaBY8jDuO
PcsY+r11TNiDATL6fx8sGQsS/k+s6slqIXUAW+RpJ0c9co7LGLFnMQClK/clLyZ2jXDpYk2vzq18
qblyICxyQU3n9hiCpp7hhPGJNT27WsZ54vHYarNXRdJeyyjxiV26/Kg030FUZtFkv7UXhJ/4jBWG
1oL4OUTvHedoWK6a/WV53LouGIXGVT47vLndoBmYZ4MWvdwvwz5UvwGaLgEw/mQ6nfLnZWlEjCkO
kLfmokcydxVhCa7adR9j9r5I/I7ySdyUL2kleIksGgc28phlDvgSjmgB4FB05uGyOtu91yf3Ktb2
TAzUVCbHJ+xiN7vVcvwTu4pjfdA9HePreQDWHxDIUptGGbvgMhRkAdJxhB3aaedOA9CKnof18bJu
lK2L3sI2LUBkYAnl/jpZbiWTMnRCCbHapykFINu4Lei72WNufuB8ptWu3Y9u+md5y6cXVcrXUneV
WALspHnSet68s4Q+B4uOg3pv/6nc27v5dtlTaS5SnBBP5IphZ1YJcfPrCJQzUIMg0dp+56Sp0W+/
QcQSoJSGRTTwmyT8HO5iPnXwMLrVNSo+Lt7jxIQ/9c4Sh8hH1hZhzWtZjd8jIfTmqZY/pG+zq+Du
Lz8nAeXjCZMUy4GjJKeFwq8U1l7rypVsE3cIlb8QR8etdomHqIVKy876rKOX8UlHGoHfkznGo9Bn
C8X+zXvk7W19wV+JdUGmVczsOR7ekNpuulwz+aNR3WWx7IeFW0pBhvmGiOorp5ZT8CItGpckg3eP
qE3mTNMuaomeaOqECy5EmpuxDPlTvwdD3ahHzpwnjll9v+yoqF0Ty4IAt0Dehxdr2leOL5D5mu2A
0MvL/NBLXKUNtO+a2+MZTsgl4ilxvHxZUylf+AvPfqwP8s181TsZRm13qhP7GkX3s72WlqKDC5cp
sshOJU9p3BUcr6oM78zhqdOuYwrY6x9yaCcZgkEk66yNEW/7wm3Gz3Ox07/2RwC3HzG849FJu20D
PMkT7CNS9KpiI+S1mh9au5Cq1vBA/f2p+vv74ixSPQzqxDh+RxmXThO5nKOYIS+vPfQzFVxvh7sn
WdxYzuIovZ/rRU0hC/wo7MhDjmj3f4IFHneohPcllk4cRcqMlGFEFEtXFBg+jO5WqveKEsDD1DN9
piyU1YGXXEv2NZqeJ+3T5dPDbenS3nD5Z98vrSaTVI7DFJqha1mxMwGwbnqVceUbyNeV5PQztUH8
gJ0JDO0513MusA94VpAXM5iDsYY3UAYqObwd556sQYg/K7mtVIlbdqy/NtLzYM9+8hqHhAei9kh4
qGJYLO+0gu/RsCvi14kqAhE+hwn+QEl7VhrcyJJsH2v7WPKBf3PZDKgjKriAsbDrpuQYWcXYFI4l
h66SYzBxNBqnqhOv0iigHWJnxFmjDlCissp3RtIf5P5OQpYbbchhR0WaxNqJI0dhH4IULIScNbyZ
pH0kf9Cp6JLYfnHiCKMetpoqENF1XyL9QaGWilJBcAFzPCqhzftyo2jGbJunJpZTkUhV/CvvHIGq
gK7csm1bF1lOlLIrRlCq4BbtXbV11O/Jng+NrkAaPHJmqX9RR910BWcihdM5GsB5rTn/eutFzdtN
Zx3kwxSUf64+jYKwXcU5Eycc09RoNGu2+TrecpZRzFY7nTdc9zvJo+DDN03iTJRwYrXEBvynBJPQ
x8FVle9JTCRgt180ZxKEAyu1cY0oARLGoFaR8AUyi2/c1E+aWwXSgSqrbLqHkzQxiWTOeiOvDEsH
AKTdas9ePgQroBHyNTokEnWHb/qGM2nCHb5m1opXDT+zr5xsRdlHN1oQuxx8BqWj/DZyiyAsHI1q
CyN2TUwr9akmZSHvc25iUDn6+UcdMI6xV7iYFJs6IGC2x5qsRFNChdOdhUNiyQuUjar8gzEYvimb
xIJuOpCz9eQ/4ezKjY2k6dUJetX9sayPdnVbUaNglBb8J5yJYIB3shgfKpnxQurnu4rKx1ECBF+h
SJkV9bxBXGu7nSHfM+BqX74Ct8Pus2US/IMc5rq58ObT1pO/8/w5iIRckFy8ATjR7VjUEdYEJwFg
r0EFHSZvs8geeCSUgX5Mf/kRCVEeiZQmOAxUKOti5g6jvObVjnlf++YudFK0V0wOFXdtJ+ROaykm
lWxjajWdQ37ZCrLO0muMVine87DoPkj2kAK0vSfmExvIVbhwhYlJJUlO1mTlHZAtQFjXa8vFOa4P
PLmkf6i/FwcZAHTdNU8d/AvOJuIyE0EKaykuVeRwUXh+HFsv/6BdSSDYwnNq9bm2/7n0DLgMVZY1
BWN2qoKn6M8HLjLafJHTlrkRb9tqy/TQ6r2jhYs/6kvQShSmyzsfIsjj6p8d8JhF64JBEOaqyBYn
gK3Uvy6MGuh/fwQFKYIzHJqkGe0VUvDylT9nf/7A0U2f9caLb/VA3VPJA37GfjIZQaDgGtGkUKZL
1zNXs0LHTCOv0/ogNZMgn5lnR4or5RQc7bvbTRApuEpt7ItcNRrmysDLsj72hm+pr/VYE06fEiM4
zLUIS8VcuRiQL6vxt6HR/bh6SHOqX+WdZ37TRzNBW2IbwHER3KZlDuHA9IG5pnSXKjuTwq3c3qLT
9wU3aaTqKs/TyNxkQNvq0Dlj7wJlVM1St192bUu1AL/3lIJCgqfUJZCFofrD3DcE7Brca3DM190L
J8ujK8PE8omVe5lVANxGE667dF/y4muXUn042yf37/UTa/VLq2ahamJ/qthlOw6DM18xNw1s38y9
/vvkcf6SXnMIZ8yP6vuTdRIrOAwAzVqtWWMVdaCN9occoI/Miw6cYLPFY4KqR1NaCp4jV4EcnKZY
xkn+qABrdHi2IqLB/n2m/WfDEIv4qt7XxmxjJYvvoMhrDyDwRFLadpvpiteXVA+QiD6xjJR5CN5C
6cAnnErQq/U4Hi2K4OCQk/ze4WPV7S7yKI4laiEFvzHmVdcvMQTq8nFaHVl9Vkh8HUopwWWEg5Jb
TQLbGHgFXAM+EdjxAhAAJofe5wAQxRcqOKDUEryIJllxz/gxY2pg90+KgZwGNfJMqSU4jqg1i54Z
sA/lTj8CgPEqx9sBTZccr6VFnJWVDtVeve3l/z5l4sMsYkrUjS3UqvQ+GKrbXlV2vX0b1wFhh+/C
mzfbR/sUU5lt2iK6ab6Gs2no2LLGt0B/lAbRJ071hYFuf9nPlPfYXElFZqqq6hrTRHg3A7A+U8Nw
LZdz4+rgWcqiT5cV2rxVziTwX3AWz9RFtUhL2DF3zD7Vxp1mX3UAdYtH3wTkeEq8LDeN70wY//uZ
MLTEpvJoQJ1a9coZITcWUHu+rNB27HQmRDi4qbysRiRDSOtlPyiNOTN466dPiEDRZUzlBLbvyTOB
wikeWJVUWQ6B8WH5bmDCPwaZcZOAgIiT2/1nWE5ugGfShAPMxmac5RUbpqv3a3LoJI9YP8rmhNNr
rsUo6yPU6QPrXvY5XnUCWE6MEWgutuwxdMHhc1kmYRdiYUSNTCWT+ArKEzDNb6PJKerHXxFh6rau
2IomiwNN4TCiq72qcZLY97VRDsX0AkiB/WUh7x5eb3tzEiI8Rhi6mZjRlLgYi8XR8aCsXzPA+aiy
o5mTN2aeguajyyK3l+4kUggvlNaw0HQBvXrrPqk/h3agSRQBG6WWEFMMFWhP+wVqSaCgHHvfsr6N
yr2m70fruaoOff7fq1fCQgpeCVnkXLNzaBU9DSBB7XaFm39RdiibusUddXcolH6CW5KTjNUgqYAP
DHidNvfke47PjQMdGJHTAXf80ONtydGDD4Cb2l3ewe3zdtpBwV+1rJhTU4P0Tr2Xw8QZ46+XBWzH
a8pJguCgtDxM0eH+ph9PecRIWTqmD7gkNDS3TuoD1zU33MtCKbsU3FQiNei4q7GDzXjN4it0rkbT
62URm3f+mVqCo5KSScaITgWvocq9lzdW6Xb5UL5q8Vpf9YwR+7S9jKpsa7LCDDRZCUa5GHNsdgwv
yRowPncKMrHTpzgIPzaaWz7FDzyDRDZ0bYYbZzIF01yHwRjrETI7HwMzCDdktGLCFXPUHe0D1c68
fZWdiRNsUe9sYBYvEDe5iuby9mnr0Dtgkn97rNxTJ2/z4J2JEwyzGNc8lEOIU1ntFHrnV+GDDK7A
hfnleBjBTE2NEm6a5ZlEwSy1eNKa0ILEuJ8cKW+cZXnO64fLhrkdgpxJESxTzWJDV7mU/Hr2JEfZ
z3vbnY+8Xafe2Qcqy0goJcKP1bnWVytPcfDadTjdd6nlzBS93rZSfx83RZz2wyxVYc0Rjpv1mXtJ
zuOtFY6OEZb6AYTRXkWUdi77ReXdxJ9hDyF6aBHSt6GXddmdWRcBsVHvhhR+umcUccIPYXfd1zZ0
yrIMbQtqkNnFH0ZZXFflctSSF3seHpZsAmtMHvqXZW9u2tlyCpdq3c+l0ZsQXdjRx0WfIy9JSr9a
wi+/J0fwWkhUzWa5QE4I7qpWBxq+nrglgPEui3lfVRSWkut7FtuvUd5os8Udvj9iuK/0OAeyvQPE
cEAVmqmlE7xUYWmlAgY4xHKQgYhKyvxMoQIr7nve5W3O9kfwTWm8TKmkcHMfTQekmHsQETOw+Or1
TUUK23a8Z9IEv5RNcWOPDFd0740o9XVOdLR93ZGD0pcQc1zeK0o1wT0Vg2nng4z1m4yXyfBWVjqm
kbrm8AcdO1KaiWN87Tiu/ZxjHTvD4R2ukW/VDgALC6BPL/t4t/5etKO8GeqZIZZwE3pXQjvAxz0p
AXPXffi12pkoKqkBIMMaMvlArOfbEpxJVCXgXaOPA/Gxej0rj2PhZqvmhqh+1J8u7xxh+W8++kzS
1C9dq9owk7UFQmIyOHaeHjrj19IOfwWMylskdCZmTttc1bhbHLogAbtiH1OlWMK5i0N8UqdYdogu
U3cCf4VZNUcWKveX14q6sN76NM+0GFJ5WkwTi2UozhysXuyuz7PDgNjjTp7stbv1PzdF/uwDxRKA
1hWmYeh83cpvY9L7wxikETlZx2+GC55JnORLmi4sjQl6pQBj3DHQRnOKnTjddx4H07HJKTfK6gR/
YdfjNGKqAK+xOHVqtXDl/EVZNOIGIaSIBQBpqUvbyLB4WubOseLFy9EAIihhFJtSTqGZIThaOx8r
Fc9ZHuGOHi8C2AkWb3TDuxVjzIUXZ072TMW5lFBhAbNJq02Qt+BuNF6M7ruVBws1YfK+65jb3kkx
MYeSrgAAX2uUDHWG0ivPJjdu4daFM3/Jr+QXHZTiHHFSphrLSMFi0qMf+zQqIXgwwCleYGRiwXDn
Y+ylX0YMV/Vu2zjzTb4ziTIEsahiy6lR9tlstljUIrq3+2+Zdq2bpfN75iIi4KtZtJhxwQuxPo/k
S/Rz815a6ZPlcNCJ/DM9NkHpJQRsmdnptdVxkd11agdK+MEgZ102XciZsfDfcO4ardW2NX4KDA3R
Ghz83XzV7rXZz64Hj8Nq9lR1dDsOOBMpBG2J1lS6EUMtdVceeFcJhv0Cc8e7PCRyoJp6qzMhemtm
q8orEGm68m5xOUINoJFjcAupr9Zbi215w37z0Sd2p5b1jJr5BAWnwkfjII91eOJ5yN1IReRRH+U9
FciRagqORalQRbf5ex0EqOXBDNa9+kH9qt9hNmTyeKmFbunbDvRPGyl2rKKcrk9KzF+b6EYrveZT
jurfwbrT/PQ4UpbK3fG7u+5MmOBclIklo86di2rdtuGrJSWOsdy10lcJoatNHffNqORMmvrzsZCk
erVDibuU5lXBlGO1v+xOiKNt8mN5duxUZkTTrEKbWU79tMiOBaYA8i6jTJH/zgurJiKEW33VAUAW
WzS1ATsOO9t09IO2GxJnOITPdNMPoZcIEw4mA9nMFKxbkn/P9T16wJ2YEbUjbsqXdBLWDmhkZpeP
WLtuPejVQ9Fd68mrtcIy9Ls2/tRP/uW9ImxBxAoHg806ZDm3vC5Y6s92+P3y96k1438/s4WV5aus
8vt67RvPZkelz/xoeb0shFJCcLpS+pcQVZqcWENvOUXdyr9waVsER1tgMKMDkDZu/zYYs49GcxU3
AY08s23RqIEyRbNsS+zKzrO1zOQKISh6EkFDg1B+n+x0x9xVaEX572yPb7HUSZqwbEpdysZs5VDq
yECR7gBuzy8Mdwq6w7hLMCoZUQyJ29ZwkiguYzdJeHAh+F3Z53L4NOl33fD0K7ZwEiFEvoUCIPJh
KhCEVh8m7YP0n0cnhEUT7iLgLkeYVcT3W/MTK69XC6y6O6O8LWziYbf53Ob18B+2INb6V9sKjVaF
INm+LecnJpWBpCtOG6Inuvrz8qL9Q9hyEiZcQLOmWrJuQdisOGvAgXSAnnudHDijPV4OhNPZPk0n
acIFVMaVlQNTDY676Z12dDGz4+jz80qR6277hZMc0ZmaQ58DtAcGPiR7s5I+Net/Hqj62RzEQX6w
BpbFbEKEVT41ALNm+7menXFAK81wW6HE+5sbJfhTebbLJeyxdM2yZzs+CCC5GCJNrrFTAfAd/uss
qaCe4CK6LOpQeoWL6O07Tbtb6o+jTtx4hE8Qh/mZjoeArmEFi2TPqhs0Ztrlp8urRokQfILUanm5
jhCh6KEzsSBtMr8tHy4LoYxNcAyVtJZm30DIoh6r8bE1iHWizqjYZC1leW40vD7d/gCjRNwNgoCd
9IZ10BGgv/8Qc/99dsTuaqsbrWStoI7myO7ig00vMFFANR0+aM57CKfUpcAPSKGCYzDWCRx2E8zN
7F1rx3EJwo/Z5Kofi0MLUKrpikVO9Hx538h1FbxEvVhJHza4lAATHgDkEw9f+fBXkskmnvOElYjj
+9Ms1V3Heyfk6qk1PyaNd1kb6vuCfxhsdVqbFt+3NXVv90uwNr/WtnC6mcR5fTsOJ7ULYRpNC9It
PlygflgfjJv8tn5Ij1QZhNJIiBl6uanydoBGahus+Y1aE68V6vuCc1gAo1QkPNlszZ97YwCyEWVg
m+W3s/USPMNQWprCeEiyZDtD0h2F3UmT5FSq24S+vd4UkmsyCjSHuGPF8XxtkisgAEMo+rj3IKvc
5/16JQ8vq1oSgQolSYgd0M8Xxgu/zWNVcuX6NjWb/bj6EyNZRfnxfx+F/+2TRCDvLJoRhfPLtvd4
xSNBZyzg3XjPluK3O+U/k739fPmJbYlZm1qTypewX2+H2nAqMvFGXEwGt82z15GJ51Gq8JNU6w+d
fluk1xFFPUW5NxHF21x1YF0Z8Kn5dX2t+pylab3NDpiq88IHsktw+zSZlqyCscJSbOG0WgD/VVJe
h00Po+ponnYVB9b1UGP2Mt4b30Dw7pHEkJRM4QRHqtXWK381Vba/ACnRMMiyL78D3lveSS3hCCdx
ikiIO6EO+DUFoi5gk1x1XnPN+2GrK6p/Y/tI/SUOgz8/28Vs6VIL9AS0L+svreUwOXaK13wkPN+2
9Z2kCAfXzoq2DDv+GksGoDE+lm3mrFSsv12fUk9ShDu9q9e5BWgSwpbpqsR41ryfSte4iXNe9n2I
XOD/UJHS5d1SRYzhuWmjxmRQTN/1h8zk0w8AAFq86eP8Z+rbB4USuO2YTjoK5zhFfIkpa+wXR8rn
Z8zylB2HUJYduhOX2jbhilfkobH6Etots+pm5UO33BpL5VyOI/7BbZxUEiJ/C7QtQFmBSqvt8NbE
0Kv33evs8mm+yam+XBZH6SS4DSNsgHrBTTFcDi34d+EOFfeyCFIjwU2oMzPmksuYjpzOgA98dkEB
R8iRaalmJdLsBY+BdpSqW3pIA9R69EU98vKlfTtjGOaJs45EAdVIROkntiBg4GFVhxA7NhmO9YaF
EgZDkIHQiwMxU56e2DGx/2BtF7Q+zpAWscDuPpTqzv7dc/ym8dn1OE3IEhQq1jC+HvzpCcQ6fuE2
4F7FWeY97tSmUToJL4EVfnZRRshLjcRZqqDREicpXgg7JJz72yPoTKs8M2pMvHPLKO0vto2GSnP8
0Az9gbWfciN013Fxlx71o0lxujT9aFjh3rTKPxIp8svJnhwrIk4faTqCS7FsvWoVnpdLJs9CRYc7
zEhy5iMnEM8/UXcCtc6Cb0E1M9S6EbbT1o6amkCguUnUxCPWmXDKYptCoWZFvhhQSr8ZfD6S1u/7
4wAQ9n81HsEvy3+OEFSxXcFmrFNqfvp6tuc1qjSQ3DzdFwdOXEKyzxM33Fuv95kNmctapqmKS3Wp
3x7KkT86ZunJyN7heV4Fw96g1pPYNLFxQY2njGk8sotG9KINT2uZOHVBzQRzJ3xhGcXxxREtTW3G
TSNb9+ipVo0FsI51/UFtr+yZOInEQVS5AZ0topobo5ryXJpih15ZYlryYQKqXmM/XLZESo7gVuY+
k/VehZxaQXtO0jgjZuP7wVUUCjScunXEmcU2apvVGGAX+cEIbBnFYMmfBkc5ciLOsnGsh/DPy8rx
e+zdhmmKqgFJhjFDnEwP6yZnloJBHbXFlKIUIXvXgqIF3dSdYza5g1b/UqHSoDwceCdUVwydybKl
QOzPOyeXUfyjwph1iSubL3b3XS3v9ObGYkQCdNs1GoYKmBxZMxQxPVlMS2gPJvsR2iUguQVozePs
SjuM+R+oqafNM2ZYpor/0Coji3qlamHJY/hm/Vp2X5a7OiISe5QIwfc2zM6TtYWIlX1JokM0Peom
IWJ7zZiqMMUyFMUSC8B2ZchZJ0FGAeh/MG5pexTPh9cl4MBf9Y1BPdS3zf5MoBB/D/Y6JooCgX3A
Z56NfeX2V7qn7Wxs0/CFihO25VmqaZoM2EkwwZ/tzx4y0zQGFb5wQc/d242Jg1aAXQzp2CJY9vbX
y6dsux0B05gK6kEoxYhcb1qtsSVcDT68wzkp0sAIr9bd6DMIi0fC6PlyvTteJ2Fi7igZC3UeOggz
uoM1HFSDGFLftMGz7wvLl/VgjLJnnKmw+Lo2fgwYsDkjoPo2ZWCIxYJLMjDIKhylHmOyUyjpMIn6
Jpv8VjmiiH55U7aWSZM1zcbEqqnCQ/xsBZFWoDtLSfC+1B96IPpoT5e/v5kOPxMgTvONelXo6GM3
0cVXX6O9B/lwZDf8Fd6HNxSVJHHh5sk9lyjsDNC8F7tWIbHWfat1OOVVHES7evHjB95LSlEYbu3S
uTzhCpbM3FoivoTz9NhYPlOeGAUsT4kQbt8cGalpSlLT1ZJrCcRaxTe5I2Y4Nk/nuRqC/2lWIGOZ
jFsCKKLAZnSX1r5+x8cC8p0m7S6bxVY4cS5MsGxbbSRzmSAsi0BubO2T6lrTLfS2e5flUAsn3BQy
Y2taDJATKfdJeazSz8q8/z0RwrN/Xo1wCDuI0MbStYrHbCh9/ZcyoOcLxmPOszjPzstGK0FV76r3
GGa/zoPK1W6jBIP68b5F7Z5wC9S6CW6BAeVu7iqIG5SjVKPb5Xai8Lcum4Am5gfVospTWYZNt+2L
Nn0fFCDHjl6ffvmF7bFU3HBwcbopJsD7Ucf2pzNvDkrQ9OQnZujkI2Fm2z7HMuCobchRxJBfm0ZL
SjnWALuZ0aSZHe0H9Y73L/Jxq1+qompn0gSPk+flWK1ouAOqhwx+BA63OzpIRhpHGYAeVEv05kZZ
tmqrFoo8unhFgJFejswBGBFReRUb+3FKnWrcxQiTL+/UVkCs2aoJMVhGS8QpljpLCyMuZ5zRD2k9
Se193F2NLWahpsNlUdvO7kyWcJz6GJdtyUEo4us54KnB+tl6/AE68CuJgnO1hKOUzFX5A2KDyffm
cDUo3/T56bI6xMqJDeUzUyUt1KBN2jWO3AV5ZDhgVS/moE6oa4LblhhXnakjvpUAgz/bEeCTcJ/L
rvyG7pLt1h1PskgeVWnePlenfRI7x+tukdgkQdpwnAM+5Bp60a66XsDERacDt2IhQ1FtywT0gGqK
z6S0WlheLrhfrSx0GLiQjG+X92nLqxoK0zGRo+BRIT6NutS0mmmJDIAOfEs7r7WfWfQLF6uhasC1
QmxqWmLLQ5X10qiugB9hMLc1Bs3DfSPPj2ZIndZNXc4ECT4IbOtgTJ1aw20iZzBce/rMVmqwb3ND
+Ay3aSmybpjC1WoanRV3XWm4efxgjp/nX+mtMnQZt4KpKTae+D9fqmkd1rW8QodyiD210NyO6rnc
1OBMgrBKS9UCLoCjwRQz6IZXR1IMwmtueWfDkE1LY4amm+IbIdIWHVOCaHkspMHDUPYkMydXdyHF
v7LlY87l8N9xFoAketkUgwI5lgwofkVanKI1XStFdtmWW7daKQPbVMxWZcXA6wTAgcLm9PnUdtEa
6q6epFN9GK2+N45S2SF5jFr9cjVYvUJl7jaN2jZ05EgUTcMt9LOSaEtrJxD0YKpzPayhV7R7NQl+
wQecRIg9+VMZVQB2MnV3MB9nze/ZxzYnfMCW0THg/Bu2iqCZvUtdpClrDMy1u31/XJtdIRMqbKYO
mK5hQM4GR6gpRjtNiEboNs4Md72LNXf4/qO1ClOwzYHzFtIhyOYrkukM+StYBP4RjCHWaw3AA7C+
4Rh+Bh8ZIh4NLV13g4dMsYcuoa9U+XrLFM4lCidXnqx2KkdIxPs+wuxea3iG/f2/28K5DOFZ16WS
qQ0lP7v60TKf0iZQkqfLIrZXzpB1TkUOIAwxqhp6dMAlbWK4porKrnXPO7L5EKI0O+jE/bFdVMiz
5SvYmUwhulqzSga6Tgq/2r7ItptEmmMpgHzO782OJCXf3KgzYcKZrVupLs2BKxg76D1pXC1AFwVA
kOcHZu6SA8a//g3nKSFWjLnCNAMjwASxkfJRa/xC+c6oF9LmOT5pJoZaRawnsqxjGXMwkLbtA8aU
f8k4NIQKFsN7QoSPLqeyrToDSug7PiCUHCXf8BsMfPOCz1Q495flbSpk4irnwRXyzXxNz+6QWcvm
wlgR/4wG0Inkj1bxC89WdiaA/SwgaTSZgdYC+oQNEBRcPGmcsSKEUFoIUYkuT70tgx7RjTF1hFb6
naUSdzolQTg/Scvmtu2hRhneLNW9SqWTqO8LRyYaJUtuJGiQyr1rN6YjUUUcvtDiK+FsI8Rbzhi7
Qc9GSDBKNXFRK3aUBWC4nRF6Q2cSqd7No3ja9XeECahBWXMNK67QkdhUn8b5s0xNfbyHh0YjHTNN
W9FxUnRdDEdUXVpDY8Dj4Kp9MTG0C4xmgKxqn3VnCv4dzOr2NWspqKEwXOU4MD9bs2VIoCxFsyVO
Z4SM3Pps8UGa0ef8ZjhAXehSU2+b7y1UA3RLZ6aMoodgGYaWaaVmjgiAMESru7wIAS7Te04gKHnS
x8vu4B+kQTeZ6To2UPAHeWlVc6GuOuKIzteCYddfaTfM4ZPINGrtlpXY+kmYsJrzUrZNH0FY07Kb
tevRMRY914ZNnF1KjOgdhnYtUNrG2oFSeZILBxOYbq9R84+bYpgGbB/EqrjZhaUb+3WQpsTS3bmx
vWhFxtECT8zl/aFkCCtWmkajRBZCVVtBs1H8EFb9QaM6sbc8hX2miLBeK1tYLa1QpG7mqX5gAGUw
nEmXzG+ybSaFU6XjVBPFvS3/dy5T8K/r/Nfi9UgGTqnsRCQ3CbV2wkFKbRNUXBrWTgHCbu3ypsFq
Z31NQMGOjrr+jVle8qieik2ppqbLFqJzPDsFqaYq13HX2LCKOERiVY5DZ8YP0OWesPLNFTwJEqtr
gy4taOeBoAQEcHn6GNv/I+3KlttWdu0XsYrz8MpBlGTJQ5zYcV5YiXfCeZ759Xe1s3dMdxjhXMev
rhKIbmA1Gg0sEIfsNjasJHARfxvGrV5azC6sf8loBls5K3eTh24ucuEofbhov0qCWFBGSNOaGZRL
oj1k3mVnoiQob8FcB0HxOKZYscU69o0jVQ9/9/tM/iq2UsU2HoIeGlj5HIEsLRHQN5EEJVXATunB
THAlRyw1fZo76DEop1h6EGPiXZX6fQ509An8lfLITDgNxR3aO/OdQA2g3MQclHebomJi1hGfM2nN
fjQSUDw5qTpg9IeE/NJX1LGfSp1QZvMIt1aSeG3C1AiWBJL6+JB8/Hn3spxU2MUHFmTTN+VNBFgJ
5OA0amZRjDOYwZhfDcIxb1EvIxGmvO2bKyEcfgYJahXKEEKiEzi9WCyEgaEOSv4mxCaVT6EatV0c
qgXtiMtmCXE14tSymOzYuGpaFCiM+8s+RAji36pzPCKlvcJ8SMbQzNB0s2GxG/kwSg0Fb8Q+8QmN
sE/xAFFAVPF5emYUMKGnGLb+EURivVPZHcauWi6ePi4ruOlcrxtncTCXjmZgNi3MMY5TV68sN0mI
9wFKAgdz5qBU1Zgyg0/zw9SGB3HYXdZhMxJf+ZTFPmGFQGMSqEMbQATIPVlN8rKvrlD7tgPF/OxY
5/xjvQt32j+EVLY0/I1mLZXDPbXC857GMEPYLzsmNHUqT0MNw/9UeU1J43BjiSY9LJm0MgcHi+rF
4OzX9YPxhdHMjXuSA3bD8lGGhjlq4C/XRTDKvF1TrZbjVhVUFUMuwYXc2h1y+cHc2HNA2AcliNu8
BJePbKqRm0xy2UOHcWihSrf6GJM3GfbF3H690YjbLw1hXVCnECTdmODdWq6CYpddlQfZnffqB+tQ
UfV8Gx79RiC3ZZmht8VcQKC4nHvNbQTNjlWKfptaPg7eJTmytC5GgjqI80PZ2mpuInn4XFJ0mxtu
/EYZDuGTfJYnnJu4B2JIaNfldi4QhrB1NL4RwaG6mvTB0KI8Eg6VftV2LabBRT8wo+2lDy5zFqq/
5eL+4N7E9SPNSZ5VQQd5yw3w9tR8LFAWpLp4a2anlrhXPPrOufXODCVVRZElNM8oBqdkJMRikSjY
r59kkYzXDnTOvuw2n6hn+m39kCUwJZZdkzlRKHMpuqxnLiwanvw1FjtPDojzY9v8fsng+RyGLiza
LoIMhJq7qnyKxOEYLLcyRQG/FWFg3V4FcdF/PsTxkIYKjCOy44fulHuhh0QE+L4xs4SOMLbN/VUc
dy5OimkUeIdSQWg32FWVvufl940+HL7GajU12DbAXud11b21OHJCZMEoHThkndtQA/ufjOAlVG0F
E5Riqnr+Dy77ukwcpspgLm6DGFqYn9i47AKv8ToGlE0v0zZp76E04hBVj5s5jEy2aOg/StrMthL3
8qlOSeDgVG+zTrE6SIjauzks7ED9clnAS4PGb8eQjHcyFLziUZ5/i8ty0ZC6qlOdswYOgsBP9+XR
+Mbmwmu+5AXf+lt63dhX/y7TRKDKns6BOm8P8xg9v9aCSQBObcJ9xLA6F1H6Tz9U/iwsHwRN9ggl
N89aVdN0BaU7FiqK3wrU0nbMgqkCdRt6mhdMT4/c4B8ELLaKLrHgmuqp2kQhDeXlkikaKoqS3opL
BSnNZwnpfRRi2YXY2NG4OMmU21JH3N827cPESzDGhJnSb1xGkph1SC7Dp/oozSNHRROEK2ZaSD1i
be7YSg5n6dUSy1FRQU47yg9pujhh/yGdGw9TML9IFMnH5kGxEsbt1hI0id7nEDbXz6kU2RLaDyiO
S0oGFz8IOYo5zJQt3FTYcWiDbMFGZ+5lu6OEcCdePwxVHCQQYpapnSMujkUSuLcxz0LFuqGhRMRS
OGNjzIRzXrLVupNRa9f6pYO+6R+YI/QyooZ6Ot2OGFbymEmubjc4iQI0u0tYuZ9dUYkrOMWMtCGL
TyL/8gpuaof8MSxcMoBOL/9fSeubLquKGdeJadfItoGJOIYXn0ZEYbJb3r+LMVOXVMkwJHac/tZ0
ENZ1FE4WXrx18SjVXtZ+0ChyK7brPPqtRXBnuYFEv2LmKBpirybKVernJx1jx2oqfmW/c0kOZxiK
qsuDEEMOBjDsJDdmZNnPup3eohrBfQ/By5uF48wiNJKuVVQsnHIzevGecVul7Gkb18/Cp/pit2Bv
vYTM8VZWYTa60kvwYYcl4KsS43Fb4lzccl1Jt9AjZKkqyPw5CfoiRItR48luwkNW3olOqXwPLYrJ
lJLCweqkKmbcD3hA74Kjph3V0LQ7kSrA2oxV17pweCpXSa/OMaSId+gVUjCnuzxXj3FpW35/E99Q
CLG5OXg9QFuIBUfiqwLCvrGCIcDT6qR815XnlCo131y01e9z/lNbXY7hbXh87pVKdK006uyiEdNd
IyUUxTMlinOheIgiVZGgyqyJg5+VUnMTGtr9oo/p7jLQUZI496lbtKtZCiQpRjB8ja0h+z4ryW3a
h+94GcFA0dftYV+y8h1DTsYlwlQRx9S03ahaRwFsHpeV2bIAWTREtA4i5BL5mFKy8tKsIhhcYIVO
jCEsxkRI2Iqw8AiMqhAFxaq/lXzjYh6reoSX56WX7BAVhVL1XPWuIVJ1Alv7shLEZ1ynadYKM0OR
n1SaH9pldgd5+mQEond5xSgx3HUyCDuU5ZqsljB6TAuvN3CEJ0SCYXPNcIzKMpiQUD7OwcAi5gmm
ecLEjEVwGwMDawZD/1FGxnOLIUfv0Gcliw+vDH1WGhH6pHIk2K2QJXavLu5Svsdv5JUgLsQSgrCe
lACC5PKfpXmM8h9GQoVxbGH4g3Qlg6+ksrpE0LQIC5fI0jUoeRRXn9SboUhnWw/Uyk56izAHtjy/
S9QkzZQtUZT502eM0AceV0i+67KIbgPBwfgav21V29SWD1FeYDBbTzw5byuJ2xEK8dC6YTELXcGC
HuIQjGIsZC7Nz3qRnnM5vqqzdBdrQmEvmvwOwJMNC+MHMYDQxD3prTx1MfNstJBATtrRDvOj2NS7
mhyGsqmVqYumDDBCOSifUysM0ZoG5NTKGrOnhqeyOtfBOdfO1KG36cArQZwDq1LeR3IJQVZ8qoad
JZxE8lWL/cZvVrGSwR18aiD3IVLgSAYIO8Z7jojODYXd4EmoH6TetLZMEE/0JitvBskUzzGVsfin
0wKUfpa3M4ZftiISuWniGo1qY76Mo5GnxhY+rSVymAHMGqWshcRY/mgEpT2kra0lfkPOINwUpCPz
wMrRUWbBnepLVrXZ1MQvPDiV4Q/B4FST07yjsUtHzbskovgFL7l8QVYYYg2VTIA+1UMTlN6E8veY
qubZ1uVVCGcTRdVJY7yEIBUJJ3sMv6vLZLf1MS32lwF940i3NNy/ZNSXGRh7yTnSoiqBVlax6XT9
UWhOAtXpsFUG/EYA50ANeiksI0ogAMSb0mALduwF7vzUedl1+oQ3HzulIqGty+UbmdziyYE5NlMH
pf4l+3TrM9osDox4IPNQo9ATUcvW3fmNQM7ypq5rWpMJ/K/BvMbh6PYuIzirqMsFuaRcTFkuKgZd
K0y9qNqXcfRhkDCsNAvsOh+uWyO4bUfxY6WPdizgOo0UVd5/jqb8Tojv/854uLNlVIwiyAZ8yGJ+
HTBKSXlHK8abdWVesjq8DDFVRsGKTAeDgOy2/LFU96UoOaBBv6wIuYHcqWWA2qoZVVjpy8iXU++n
PkYM7qyjvKf6nTeOrjc6cXBYxmNTCBYWTdcqtLCcYvU2VWNbHhyjIzLzpFp8FDW2naX3kJWhA146
tX63B8FIh4Ol8QfSLjfOSktD/wewEce/zLeAKVKQaqWlG6jhBG3FwbgJfGXPqM8C2Wnd0WUDKVuD
8D1KKOfrc9V2XYpnKSctr0GKkKelvcT//wj7jWKce8+pJQ95AsWy1hOG66TYT2VkV90TYYWULpxj
56qRGQLON7wUTtkvaqJesYVr69PiaE4b2f8D9xn7fC7+eKMe+6yVl1mL3MQZyoBBADJ9Zj2p6N4D
g770Qp0PpmwQTFTErm1j2MpWOM9O5yLC/GjILD6jkmf0BNu4GvbtU/us3gClj5kvE5wW26fCSiTn
4xg2Pw91DpHqnTrb7OFXu1bO7We08niJZ4w2FWpR28l5eo731yRuIBC8fC0OH+s2fUdT15ut4xzc
Gq1JGWrTcIRmXykHOdsJsX/ZKjcjhNdl4ysuhTBB6wQYd5zC/CTk1wtVh0v9Phcg5Eqc9nmB35+t
60r5Yhp3l7+f2AWe97YbJD3HRRPfn5V2NIGls93VJXHL2ppwtd4IvtsfT6BFphfYiOVGuym/4kHF
yf1SsMNTehq8wJbt6E74SNE7k2I5xKiM/yCXBR66hxtd/cBGUIEn9MmM7GLGVKHOL87USxi1qBxk
VFaYl8EEpAq7kyXfVIJn9IfL+0b5q8ZBBIi4C6nDm58jo93zhc88+7ZcS3edx0bYJWeqcmfzYF4Z
OocPdSkOcRpAXqxXjoy5SHjOnsbZj5SPokmV0VNWz2GDmmO8agHtHDP7ocR3Qu0Qq8cC9wugrnHI
UOGaj2pzdmYdOjweYcS83bvohNlTk1AIU+CzKKlYJyHIfQ08+l4P6U06PsrZ37kwn3keta6T5hCL
JRg3mmwH5ZeJjABZnHBhvfiGf4ys0kKDHUiYsqse2Yg6+Um8Me/LQ4nCLd0jtodaNS6kCJfYiGSm
UnRSfQlDQzoJBdR26qCtxw0xI0D/JtzKHwipDEsvKcnBxRTkcW4O2CvtZsKsyxrNisWV5ite5FFh
LuW+fM9d0uTyAAIKRBX/TlzApMFHcOAy2pjMyb9dVm3bn1TcxnEtRy6FM/e2z+Qh6tF7UC33HUgO
hqe/+n3+npxlYpHmAfA9z47F+FyLxPf/ISD6pcBLKL8KwiJ1NtWqggKB7ia3bAauhIlcrnWePHVv
4vxQr6jCra0HJBxarzKZT6xk9vGYgIUWSrUem3+XucFT6LcuOzLGK+rI2MhovBHGWbxp5nFqThBm
ir6QfizNCQXikd3OORGwbLvWq1ackXcjjnsVxHqOKB3N5ouVf+/JckhKBvv/auWC3MBcPfQJOWJ0
GEFxobauJlOFnaRNcCdga0yLjnQxcyFABAh840/BreExGtbQSe6iT1SMTKnFHYEq6BOrMocR5uVV
YjyNSCkoRGULZQbcwSfXs9BOzM5rjBorQzvHVJkatGwxEe5TqnCAkC94JhdmrF1Tn6WktnPFzQIC
TwnQ4Vld0YyQKh0z6cHyjfiuUe4vgw7loDIXGwcKavca0MZgYLr0zG5mjJgxKHCDZwM4R+ou/QfM
/uU6PKmrFtXGOCAGctpj7zF5w5XhVbPLbu/lrvAF6hwkdknmQAE8K4iDUHAFgiw36h8U3a6s75cX
kRLBwQGYH9MkreCqCZrZ0wUNI+NhTKlMC4PK30/W15VjX7EChDkdqrZEYyvus5rN5ilGuyG3k4fF
A125S/kpZXgcMGR6N7UG26dKDm0jwuzq4OHvVo1DgibJFCl5gR71Qya6rfm/DE5ju3tp0TgsGKO+
jZSXI+ETChh0RF0h2g2y2V5Q2Ik2d496zSHAhy9VVttSjQYTu2QoJ2UIbEG7UtHBQfbiUo7E1ysL
Vq+0UQ5BL1lvN3PD78W3LHGMM+OrKvy6IR5mCYtQOKQQM2VWpBRWPjRnOX8KeyIFRkERz9hg4PkV
D6YQoJ5nh90o4vMAQnDFYS3TFHviVqvNOljgn3LAqtGq04j1U++Cu8UdfWnfXLVPyQOjwWV3ae02
fbxs8dQKcjghmIJkZglEDu3nADNDdCoRQRoFhxF1GnQ9q/h21MFFUTGbLM6Ky5Nkr9+PruxGR53i
FWJuesHDFA4o6t4ai4KdtnnxvRswGLe4qo2n0jiQQz4JmOVrfzs5WKqRBch9DO6Fxs6tXSQTW0TJ
4PCi6Ywhs9iZnlYPRfwxK/xmOFy2AmrBuLBhFAULQzYhIsxDuxYzIOs5BDeyJap2Pz1fFrYNR4aq
GHgq11G//PbQCKR4ajNURzrW4KOAw0atkKMKV4KQ7C4L2l64V0HcwgVmPxkdE5QvhV2UEare3LKj
IGIbzl+lcGsXhyhklhNI0QOPFazmfqPZeBNCb403XDdOuFMU+7Ji2y8c+i+ZJkuDrM7dWjWnOJpV
nLuWrR5/9oOialVGtxrEEcaxDRGvwjiQHetAn/oaV9rE8kv5MZU//aU23IWsMZH/FyesYGB5OprH
MKQLOYEQjTvddXSkMjd/QNlXfbjoi72byCG7oqupPTrCDWNVnPZl4gV767w4gQ2yw5vpHRSvwPZX
qRzQZmijtHQBStbFbaxcgXLGTipiJamdYg6xMos8bxW5BrW1M6QVxvKCoiKnyF8oETy0Nk00zmzx
CusgCnc5ZQwEOJgcOMSJbAkzyNYcjJl2ROVOKGI3MPYK9UK/iQ0vnCtoFEFtNLdU09JZaaEiE5VK
+9n4ik7ngXzY2lyrlQxurSLZHIyihgxQvjdudbDAIhy4cmUvvnnPSN+D63p/2Zcotbjl6xUjHKoe
IsXiVk5t1TwbqfseESru+Wh3UX6rYe9AeDHlMw7XJX8So2NYz05OnuDberwKYUu7smRJXwqtjwT2
PHIrNfdy+bGmYrtNS4M//qcHZwHqpJaRPDA9hNJpnmYLHKvCMVOJ82HbCF7FcEYw5amAZDHEqNl9
o9/VKZFZYMfLb7HOSg1uxxWp7utcw+9jcKcmXgXR3qx0u1+OdVTuUrS/UZ6zHROvJHLHamomTRlZ
2JtpF/gFhrOlI/K3ksPmhQQfSup6TpkCd76OVrQUkQRxWXgrWkdQuKrSp8smvX0kvKrEpzTUSC6W
KQ5NtDjZXYPxE5g474VnNOJmP0w7sM29flX5gfeXYrmTNU/HoVQ6qNZqdnJgMyFCr9srpReeDJxE
lc2az7WeEEssKJ/uaObqXwcORN9ScSnblwoBQ8wELhgln+CoUj2ZggTrmTSZt6joigs+NPmPqvLi
QXOr4e7yQjIbvySOR4u6zwT1xQe01g6jm7a+1pPE7arQLqk3TwI2+GJWM1jA/hpgz1Qwo4rhuYya
Q97bZZY6l5UigEPmgCPOJSsLQcwEosXeBc3QcQne00mI+PcXOMkceAT6MHWNBPAoTkppy5jhnjqL
6DXe+FLENXWu+p4E5UoiBx5C20xgdIdWS3mnohoBzB+tSYXH1NJxkBFKam9EJduj87JrPko26+oq
C2c6MgLOykcJEjVKjxDJpz7K3NCmKoXFZ8FXYz7D7C9bw3bI/7pwfKojFaVQknXoFAwIJTDOxc2d
KHKkY3vIdwYR8m9f2lfSuJC8rNSuiCwYRnKKv7K8R3M131aNzV7N5r3xD/UKTS0fF5Ozp63JzKFd
P3xSiqMxucTysQ++ABEK+4BVQCEqGJGjZxAg342etkPFiDcWu9bFlcYd92SGlzpRFAbCK3lVE81p
lcMeLMxhxagAkGqpOFMG20dvD6gCMBIz3FEkugQ28XkPc0gavRmg5KCC/xozDwfzMZm+9u975VyZ
B48bYlxLEfPiJkOTNYbMgLYwA70DRskx9lftaf5A7B9xaCkcbsThkFgjUw2TOD8bL68C+m0Htj/U
m4ou84DoKOwIoZtX+5WaHI4kUhGrU8GEoucQ3R8o4a32g8MarRvfcnMim0l5HV/fn7T9jAmqkDdZ
tumjmNaRHsEb/A8aghy9sCOPqtUiDIavXSyUvJl7BpRtCAaw+V5dKj8SnU4g8ITYPZWDk2YeRjMS
ASeGdR61Wwt9qFS1IhWWqhyElCCwmER2XjIuTdYgGrjKteKzrTIOlKcReKVycKILSV0GPYSp5VWN
hq0IfQSXjY+SwAHIpC+1UbLYMAidIrkPxufLv09tPfv/CqBGKU/TnG3J1HxOg4cYnA8KbK2gSsRY
KuoC8KocVGTgAU1GAXrU+T7ra3tChicObNHYD9aDNXlTdByK02XdiHhQ5cDCEIdSnA3IrMrAr63R
ZX33YtocdeumfweD3jqG4kkgp0IsStAZYiBR2R/Rj+T0neJc1mfbFgwDM9ws8ffZce3UVaDnx2Ei
yWgnOcnve8dDUdl/Ajj/VHJJ7aYUFeeir/us3bm5GnemjfE2mBhGtTv/AeZepXGe2kRdp84L1Jn9
BdNgpL3gYV4YHvgZkFsulRMh5XHOGktJHCsidmiqX0Kn8GjJ+2Dfu+yZMlPtwCu9yxu2XaG4WlDO
e/uwAYVeixJ05aZxl51ggwX+JnW+M6naEWUM4Pd916vySibn0ZiPG8p9i2Ut6rPRhXY73WcUhf42
arxuHefNESa2CNbIZDSHOD7G7Y0hnhdy2gk7WH8HjVcxnANPaZyWCvrHHXGcd5Fi6w14VDxdD/dN
uDPN82wSN8jtopPV4nFH/ZxNYinKkNh60q4+Zjtk8Nm8Azb6N/FiN/1GHSF/OLB+Kck34+KsN4pl
hln+LBWLEUVVj/1uPMEo/YlIQ22fwK/CuFRDh1KABvw0gMTIG6KnvrnLyk+E0RMwxdMdBsIUo6cc
azjfjbNToaev9IOPWuEOTvDc2KJd+GNIHJOUXhyWiHJn5VUF5Ar0z231JZ2uCuGfy3pRIjj4mOsm
MWQdatXLOZG9ID7J5KB59pkXDJ7vVxUHdR6EGmqAQWgA15MCikX04i7+cmRlv+jeMokz5Q83lFeL
4OBCaixMuwbr5stkqcVll2TLsE3X+qojjC8Qxqdgaqa61AgA4RsxFSHvxVRjWKx6TXGYcBUfF3cw
v1/eMwrzLQ5BVEUulNGCdsH3FpO8qxt0dzhCahegn8v/B0qzl/HZl3aQAxBRzkoDsxBwRt8Uh96Z
Eluxi4N0qpHyz0pXRfXS8iOwExvs1OQQzst4Cba9t8FcIaKP2zAgfOlzt5aVs6y03iyZvpm23lLk
vianj3hXIXLPxCqj+fmt3HoymkllrqF/0kBMy+p/mgDjJtAGOLsseRl1LrGxl0EGDVdvRQqylZtq
AVX1u/R6cls7c0vQvKFtTd8lnn5Fk+gQQA0e8bci5UA3dDWByP7IoqMM41x0kPYgWnFxGnmXFaT0
49Fm6FpkhbGky3ydJt9G7V01W79Out+mACyLiPGwbM9EUJ3+ZFbtjvmBFR6FLlnSwizgz26B5vi3
a6c2U91LbO1aD48FrnSFwVX9jjUfifv+PUOWEYv/h2kS34bf9BrYINjiGffCPavkC1wTOzV47aH7
Hwqr/pCUe5XHoUxf1I2iZ5CXHKYTupa96nG6Yw0HaDQcKcBmln1pKTmEifMAgysYdOrnwWVhs3pg
45wV58UMCWmXcRrD897uWyKZQpAVzAzB2b8Mx3h8XMLIkanyCcLcX1Z4dQ21JrFoe5ZJCjD/pkO5
ySx//SuHevHulQRFzGrMnIMmbV6hOrHyM2F2L4ug7OAFJ1cy5lDO9aqDjFKuTnmxuME42HmK2ZqR
5ZXCtJM14dQZgtvX4sNYdn+5WRxmFKoUWRVTsWoOoulKxhMoUFTylshw7oIBvkQUKy17YwbrKvNl
jH6S/epkoVIjdYo98sIsr44JkX+HhS+3rJXAOsL0tnaCceT5fmlPYU88RlDGx91mhL6bmqDGuhXm
wdRu1Z5I6FG/z8FDrsyhWWGmB4r/nwpjsXP5A2F4BCa8RCWrFWrqCv7ZvMCr6EiouDSfDK/zVKSX
jVvqIk1gAv9KWkwL3gWYOmIA/oKmsMeoYGRICjXim4or+Arw3JjAuJO9qMVyeaiSxhxSAN8LwyWd
eCXCJ/5FNNdNxn4LxdA14kZVup9nzTOnTLN7udm3ZbYDfbKNJM/u8vZRC8ocbrV7qdH/m9dpu6+l
cCsqs6PJdz1Vgnn5AiPJHDyMUgcmipfLRXMc9V32Qi51WZPtjNuvg5B/FR1Cow17dhAuQeAFhewq
Kp5F429jk/gYHGlflkZFZPzbaNbNatCZEMeuzuzc1StbtZEmR4d/4hsfL4ujzIODiaFojBhxBYpR
pCcp8QPDDeJgN+t7o7wXqlNKPnYQuCFzuJG2gVnOP9NxmD6OkwSD4urEQ27AzfbFXZg6hmsQOVPK
SLjowop1c0nYA2aSlLZg3U2YD9/WBKATZsK/ko6GFqo9g6uwS5EJXuxguVIxOAVkKGL/cHnXCOfi
H0w13UzEkD3UT+AwCvxqDN0aFJjv4MVZh5x8hbjcyP/WA/TRdDeP5j/KothxNxHbQ0EiXxtuqGHW
LAwSVb85gBAE/O1DA4IJ1N14wqG+Skv38voRVs+/mJZy0UYlK/MZFdMuo73YfUW7ipLH9lieBrR5
LAk1L4NUkhnpChCbwMwYSyFSLQgp3O4gXaXnZo9r+8L4X3fjvny8rCSFJPyTaactQWQOzOwP+QeU
B/uhL6KxxGFjLOc9+MoIeZuubUqgUsZcWxH59rcaSrmQpiWbFtW3J+EGRHx2tIt9TKiKvlp+YrN8
O3Ur2nSEV5G/URnM4iAgQPwZYkvVsS92SXTuwntCtc1YZCWHSwbM8rwEC2iPnEhyGaHXsjc/irdJ
A2JOcAA+Um+Xm4C1Esc+Z2UrUpNZU69AnNIeJfWQ6FeBubusEiWCO5+D2mwmYYGIMTsG/b4SDyrV
wUKJYPay0mJRzEYKO4gwG8NeZGeeME31XZ3kq6Xi3CqfJEPsBAgptYBRXiXS7Mqxd3mxtlPoKynM
DleqKFUdNlXPVguj6n+2eVSinY5OGsMEGth2cm4p5uttyFhJ5Q7nORNbLWONbsXn4gCpd8s++5aB
XMVFVwGyQRRiUBvGnc1V3Uxl2r50Y6S2oB6CMXX0mvClzXNypRSHEmJaLVqVscfZ+NRE13p01ccf
isId5f3lTdsE+VdBPI2BDOLRsmLYMETCPlFQBH07Tldi/KDmT3NwNoOny/KI1eM5DTJjWLQS9HyO
gdY6JfmkoO3NiKgUFwGyPKvBklTgnWUdM3ljK5Ib3DFiktIv9mroFT/+4q66WkkOK+ZyqstlgMx5
/mKpn8WAOI6pleOAIsEcpiBnWCQnB0V/KkLbovort9MYKx3YN6w8OFQqyVJYN1N0+tkIa4AE6cOE
vpLOXyjiLEohDi76IMxjhSlk1Icp3k3mfU/VapIKceAQGc2/TfEyyMnBD3OlAhTs+gTqo6NqETtE
AaDOQUMX5f0cJPDa6rlEN2cPEIxYr5uHM7CbPcsffEyn9C571LYHqyCAxOQJ03yZiLHaMwxvb5e6
g1Bd/6wYvV2j10ldjsr4RTeexeAgdCVx+9reuFeJnJqTsWCKbIvAUJc/xpjLK32c88+Xldp24FcR
HP7Vy7CAq5jF7uI1YiO98S///nbYh6m7/64an8qYMrFrTJZZUv3ukO2i+y5xFl/coYPP7R8zavDJ
9mPbSh4XGynBHGcVoxjQ7pXP4HmGTLRAPs6Zw5pJGyfCWE8nfrysJbFRfFpDN/Mx7FkbZCNCr+jY
1Q3GT1OcPtvh5etScsCnTpYVmCwOK/Mf8ciKehPxThefL+tCWASfw+gsUzDHBBs2S2eUqqBomKKz
pPRgq7lypMjM8s5iJV1LZ7id8SU0Ps3K9yF7uKwIJYb9fyVm7E0wBrKSOz10wuVQWTs9/RJTU/u2
A4jXTeGATxPTFlVD2HpFuk1a3e6qK6nyk+XLHEoU7G0+8axsm8ODfhqLUXyptvZnr3BrP+ts/Ya1
9s57kviQ9FwOGoSiKfSmwfqlD4OrYYJG/Ek9DMdxF+1ReEp17RFmxycs0i5poolFzrl1nYtXE9VM
RanDZymGUEYLCGt0ik7snRolpgrm7po37H0s8d/V7f26VXyyoi36qZ2ZjVumPwJzzOH7ZesmIIfP
UiQmphpKrBhObk8FCCGM/UxdyggH+i0vMS+lObD+MwVdOe2tEu+k+FFIqROCwdZvjx2rpeLgwKrE
MCtYwXh2mlzBznb591BxsiuG1xletkWKNJ8yNQ4YeqMPy0WHXm393JQPuFZc3hrS1DhMkNoqlQeG
CSjOmWKbMR+hMGDBW73kgKCaZU4vS6SMgQMGQ67mLmUVuYJ1rqKnorwiX3C2C+1W28TBQS8FRWOy
MllkLQ239tqH1h59cIrFyI1FmG7oyOjnDV0qqUIJ5mu107FtU5FRb4nisXNRiPAhwZFufVmQZzkU
V6x3OUWJP3VK/SHI/IXsfMm2FMqCsTDAiB96NDL0/vSY+q2AR/XAxonS2+a18s9f7SNfvR2mFdr0
meFYBuriUIoudK4WE8jxh1j9VTEujggKPWlDplhbOepRcZe9+NRgJOrLBEIqav5D2uBVGvPG1TEs
C1FghqxWrZ2d9oHl4YJDCpbuU/SVvd5nznsm2lraq6XyHcdZGnd9X2AVMdksvQZPBBp4hMLtQCei
72AqLeHv295nihpIziXMbuPcXZ7mpBmTAlUr1rU4HITiOqBKnykRnIOLg6kIYppBROqGWD2j3E2C
TFw3/oBbr4pwLg7ebwzpkjF5dWDNJrhwuKkj3zOKOEbC8r604i9pfFVmW+tioo2QViu+Nn1olhvc
IgmViHXjp1EX4jKGUgAZZXTIre91e0jCmNj+7WPyVQ8uPRqIS4R5epCR6ZjWpoPZ46lO7Jh60dm+
2YBG38Sfhj/ObScJ1IpRCTNT/cAv73QnceNPY2KH/rxjpSmxadff8sfLiLSNgiupnPsm8yzVQwWp
o/OTwy9xw7Ndo52r863DP1QZ0+ZirsSxDV2hhS5LyWyZEJd/XSTUmhl7Uz1XClGOsG3pKzFcCJDq
eWgoC8SUPwz7JyX1FNrJbOeHgr1GUGPRGQT8FuOs5HEQAQLTOjaxgU4JHluzFitM5ByeJL35mvaW
3ScUIctmiLOSx+GFUqQlborQD9WJTfq5GD9eNgvq9zmkAGu+MDcRfl9adpLyRSlywnEJAXy61IzC
Lg7ZBk3W82AOvhZR3fWUBC5RYJZD2ScCtiS1vGL+EEcUBzklgMMF08q70JrZnsv+3D41VLU09fsc
HoyLBOI55ipV72PujhVSDUWUAPb/lS8WmH0q1Qyg49nDLQa07XPi4jlSQvqm3I2P1RckVf5y3zn/
r3MTzGYyM9zog5n1djzGhITNI+HVNXTO9SNZqaKaLVum2Gn+YVlso7+77B2UCN7bizgYCrnEAA21
HO0+xkNuWmhu3mjPlwVRO8S5eZqN5cIGjWFM0bPQY8iDRWhC4JbO+flkBqGStdAkG+/16BjMn1vz
Ryg9ZwKhCYXIBlcGOSxjl8QTVCnAbvGVMRym5+zbwIaYJ6Gd7qgrE7F0Buf+EfhW8KwOeZ25l8LR
rlqqr5A6Og0OAGIxjUe5xOKhW+2eTZXOHf3QJ3b0Q/PBd4mkTfyuUoJX4+Yn6IEsdAyjAiKLUxb5
s/RJb1BDdtvlIH5OBjsVqRln1DJyGNFKaDFbBixjDP7g7puYEAa4fftbacQBQmsIshiyqCero5OB
fHEetd4AI4lARm9UwY2qYmS3rpy1rnGqQPKXeXYjOdrLRuv1qDBQVeow33Zv1cJ8P8xWxCiyt7iI
V7V+0Ds2cijy4+gfzbjq/o+062pyHOe1v0hVVJZeFRy67c5xXlQ9vTvKOevX38Peb8cetse42/Ps
Kh0DBEEQBA7Cv85vbApCMB2wJudNnaeIxCN93ZTf7CJ7CPLOP4/yGws9SCIcIelkI7yTIcm8tr4x
l/kFeFEwwftb+/+cR08iCvayRFEw91yw5qXYWRftWntlN1Hg88brwi/WYAOrvlbsYh/EFGwokJpO
lmoOivQBihxXeKxxg9W44hfQZE+97p2OYQ9wwgnTdiamr8+AWzp04TbrMjZ9zORLxt47v36UlQjn
jN6VeRlqAEprRLHBPWOdH1ER+ekj4CCNcMb0S2qPoLYFv8I8OZGcuulQuJJeuUnmWyrxoEypTjhv
+lmOh7zHPVcJnmfjhuVvmoqOqbn9M82J2eZO0volayBUIjs9BsXlkourFRFpEJoTM86SAQ5yTORE
Z1SV+uOcOXOMDAQLHSnchx11peF79fMV4+c6iRln1EHVhVZgL0sba91fyRskq0bUaqZbXqupjw5l
5r85sg+IgvfQ4qVpNZ6UKKQLY/hmoHSsvekqfiloMHlyi7yPY1fvquWnOhUn/uY2fAAXHUmrj0Fr
ou93qD0VjWB8rKF0F+z6Vam6IMcAb2yxpnKR/KPndCw4klJhEd7S+YabPble5V8qHzo4KrFGjjUK
YwVIYl2zmi7mLPSMWXZZSM3ZpbywKjiOpMJU2jYGDifm51W9gebpd+OK9+CyTTQ5yZ6k3CCclcgr
kgdTr6sjP2sucsyaWsmbJXf0vfIe3vAnmMxV9hKZPKYWTPAnVWMVamIBNLLfGjCgduPreRd8Opl6
WDIxO93nSWV0ATYBY8YulOPLGKmZfHbCBN39MrLE4YA60jm7NWPZxcgU/zw+oVUxSW21gaGibRY+
RrmU4havtbcNtt15kNM53CMhhXDElkZmFBJH+cafAsEj4Or+4I7IpyqO5JG8BYTnFBlGlkKeJ6mC
UrXMG7zZz/3ex4w3DBRpnm3XsNZgufYaN1tTreKEvYhsI3WL4cNyBGDT7Hd2KjupWn+lVeVIl4IP
WdKqHJQeuiwLjOa9TiyifpkSQYg+GikZkp4foblya4aveUBF5HyxzzhBkWcEI66iflbgBKUN55CV
N6aPqBset3FpU6AsQYg+bGsZ0WELbalKhK61u6B3FT114t4f8rfzVk4pTvAVjEV4gtYhlxmCAQjM
KZFOUAMQCGJ9cDFiDC/jS5+1LxO7wETe8xIQzkAXLia1JulFqeD7mjX6yvBq1t8zlYpqKI8nDjwb
ksxcLL7+S+jxuVnJKtyrlctWukuPE+ZKP2NsYtIbdTW53rQAYxfhBjQYa33NT4uvvVIddqXOl+4o
14WzdmRTBBx7Ez0wv7zgrG+4q2sfQwozzJIhHPfHLfGcZIIfGMsiakzuU7uVfq2uDNd6HN6NC5SM
ewNqAft3LXOzJ7yrQtyAX9AIY6Gcui44iiItgsEe8Af6C05zF/s56qSKTb77KCi5VCiu+NPWaamY
qq2qCkZD/6riYtKDvk+RTjQwNi7VaxSMYnIFlTA4vcd+ooivSqE612gL5Wnd4c1gTxM1f/w3ajsA
CJts7JdYlisA5D9SE6O8qpW1jZGCAPPwU4MXcGlLPWgSihPZPiYtHyubI5rFdRveV+VfXfPtvOf4
TUR4kEqI5duwCKOmB0awDy4KL/3WPdu+6bceZ0/GeJvqb+r57zfXhwOksOWWycBs3wEHVXsxrVS8
rwceIsLuYnINXMtjRgQxlGEI+00O0I7fcvOLl3VvviUguyF0ePpgPAgkbCg2qEEoMyDwDvzcj1a5
5hUbe83Ls+LO6b/2RnLAE6P4Lk0wvwc+a2qincXGa6XJvfMyUaYnHL9D3FZjNWKNqvhbkNzI3WMx
EfEEBSG4BVYEaqRilolrG3t7+m5orlpTqdjTUcS/mlJF1g49U6MoK4DB+rdJvSrq60QZMDpgb1XE
o8l5K1NFno58qPKytbAmheRZwXa2Xs8vCLFrVJGVI26HqIl5PjTZFQ/6LryIXRCIvStOgoEEZCDO
t/3nQ+qgOMEt1DPi4EnC+jcvHZgQ+Ohea9f3jrlnmIAwbkYqt0qtlOAUzGKOpsTCSoXmTWdV3hL4
83Rp6PsgJrOflHCCR4hH5K6lDMJhucINHyUt32Goabxtd5y7Vn6lOj9/k7Q4qFPwEFWT5rY5QTpl
L19X2xyxU7DjlJ6YBNqg5ZqTslGg5/eXKjJ1oMm0s3IDUpZ15lZQaVRdDQPlXfk/P2cogqOw2Ixz
F8MfUfK2HxSvyxavAG/GQOVyqf0leItuCeSszDmO/jIruiOl7+c3GAEg0nGMcs/CNsf+WprNML1X
VPMeYeAf0fVxoGkPQzrzGhslu5eHp8DYqspaqjczST9DIfHj6ghpUAy1kkosfLdawKnaur2/eD2m
plheh0yIn9x1bgqDIyuHCVv4iKCOgO0sWjp0LvDkquHnSnkRp3dRmrhTSZ2AlDf8CGuOoPpcMxZN
xf6VwRrAK5ZWyrb28t2M57XYo2J2Yit9bO9jtFqdWfnxor9sYhQQ1xtd2pw3P0p3gofojLrRNJ75
UOdom6r6uk1n32hllN7OBBRl6dx+jqRpAn3KNR5WhsUPNKF1Xxq8bf90drLgEpahLuB3sJMU/VLC
fBlzdV5V1GoIrkCqbDiDEP/fTls37jHjXdVdtTAINREwYgNLgNK7vtQ+rHnx4vx7DiqOZrg7Lwux
FuKTYiwPiVKqWPYhAvOAZmwGJvl/BiG4gxRM0rVVYzliufB6I/MbrXbOQ1CqEqIFIwyiyeBv6gi1
nNSK/LoJ3byitiG168UWlWKIFnuWsOv/HSM5g8H5Nd8qSF7n3xcia8Pt9MzRJjJu6FWXKBKv72PZ
pg5uQv0mB+maFINI4aKwpz/UoeAAQrk1m6Hhu9K+UpL1IF8wqmWF8DGKsPHLLsekPX4TatHBVo6t
G0SXQftQkP1rlFULHqBvKmWydW7VwTrU7yydCLZJQxBcQIse6LJMIMmAC+Rwnaz0Kx2kPOEN50av
qD5KKnwTXw2LvPpfKKXehxhftQYLnxfvQTcESt2XGW3QZeSYN1+aCnbwo+Iz4mCmKbP4M5sSXOnz
dUDVjBD2LT4cFg2KqZsRu6kpXxtMpMvRuDQlmOMWY0izfV9N4fq8m/hNBvHnySD2rigWajfsGhLJ
sgPyGtyUm02EUXgoM0bbpnsejbB2sYvFHjQm9bxUcWKRG0v3Fpjs1fJS74mna8LYxTkE/Ty1ssqj
njbZRunL2BNuiJJDcAyNWWG81oDvM86WscFsKMdoN0X5pSz4YW0E52DN5f8qVW1lV5gPVU8xWVJy
CE5hQmYwYjyC19aGb1/XeDkA7VS61h7ql+C+30WXvOmHYhYijiZV8BRJXkwBWFjx+ijf5uq9qjzk
FHEMYQDiS+Bsm1ZjLLDqKOjX1WBsi0JfnbdlYquKr30hJidpOj+KanatdAx8D4WD03wuL0b7WaKG
/RBJQVVsR2GF1uRBCIk0NHVnXnZvXiWVX6M2SHWHdXTBhwOr3nkRCfMQn/5yJQ37nL/CLLgRt/Vj
rr730VqjFos6OsSXvqTVWozzgmycQyPetI/lXnI7J3nj3Y0kpSRhfmJLipSClnDkqYbO3MTDrRb5
abH5M8UJ/qEL7DlSY75Ydgg6/q1u144pr8lWFGqBBAdR5hhjm/JcmlbcRNlruMiu2X6bKboWcoEE
P9HGKd6Yog8/geXBZPJwv6wbv94VYGGaqbwTtXkF/1CqLFYnXsdoqa+JfR9QeUHi2UAV3/70Rp/A
l4rlSXbM1dxiNXxf7rrKndA4h2JqlCsSvoKvw5mwVXwMTFVZMQ0ZgBVS6bGyHYs7sJskVuBO2Z89
7ajik6DRTJEUTMCSrGtjWrfmVqGCVsL1iQ+BYW62QcGvL5OW7nhTaiWn21pBK++kOFnXR45uZcRT
PbFrxUfBBl0bWcJfOhMmf1f7ap8X47bIp+35nUuJxv/G0UW8ZqhxVRVoL8wCJ0iuzWDF5kczrl0J
uZmEeushTF1897OYJqcKb61IzMTJzArEkkSAR7gIXXARimaYlcEfk+pyzaonXbvOl9plYOo+rzi+
Kc+ZuOAidAMdFkEISSJtFyujk/ergq2s4SFjr5NSOUOtE8EkpTvBTXSZNFUlf+LRW1+d75KUCPII
ixPbXkYjTyPJwPeXRMIp8SOKF0yLqfM/8w0iOVAVLNms8M4OfVRRnRhta8n267Fem3X1DH4d4p5G
aE1kCar7TirHEevUpwi/X5Zwc94OKOdqCIkHSc+zxORnUvGS7KpthVGZ6FMxdvFWA1V58hgRBk4J
xH8/2rE564xm4RdbI9ka/T5SCcdD3TQNwSXM9WCVPQf4h+FLdkIdg/WiZ0x1x+to4oP0RvPY10pI
f8b+YmtMruIYrLiPle+LHZ84yseoBZgez29mFV2BQKlR8BM1mA/HgDs+W3bszgUDJ3qRjb8G5g4X
7W66mi+TNVXO/JHAP+M0RO6gwYrmIeUFe4X8dxG8aeV7X7+pwS5W/9bHbdavWEilqaldLXiNKasK
EPgDsonuumEVSN8a6pWHUKXYPtM2QbSEHXZAO230LnSsnCLoIJy62DCTFn2+WBaEMOvbcPmuV54t
W06UUqbP85Bn1kfsmqnqVh5nbvodSv/4KDg+rKUCr3y56jcy4W9Pqc1gsmljKKEJUnfBAudKt0wj
q2Hx0mocb8uKONpPRrHHAMIRZQxGVBS8ByjaZdsYEw26jYJhNwHYj+IVVZ58KpA4BhPsbOlibCcJ
0mSKLzelk2abyYp9bbis89KRzcgn/C6hPvG4yutxULqCV3xf87WyOyfyDC/ehjfaKvXi68yl5j2d
2kpHIoonV9baxihH0GddxM5cukX/WKqEWBQGt9Aj727Y+lwlLdTY6H6s3zDMQ9KIZNGpzXQshnBg
LXWmSFUFxSnVu1ltJF4w3G2ir+SkjmH4+h1JEreSvFQpJDGKy0ndapJHGAAlB1flEcBkJ/EgFwCI
tnzoRP8YJH5wwyfATO5V5ehP2sZQt5SdUwvE/9URqoXRxi3jjQa9dbVo26y4ikZigSjLFhzDYIQI
8yrYWaPFjlQ+6wsRQvAPiG7ueGkEx9CqMp6aJwBkUXETlN/jtLmu0M4gzdIDmxnhVSlxBM+ga4Ua
D9zempjdtTG71DCB6LwtEBCfTqCoHwcTnbWuLj0YfBB1/HAe4GTa+Ehl4gkUSJkSJAP3pZjgjVGo
6+yy3CpgOw09qr2EWB3xEArTUGr1Bfpa0Gk4msqVyUIvRZsoCzUnLCvCGAiDFts2rTpdiiEEXN2D
+6WUVqmJybWTTdxeTsbJxxrka3i0caK41DWzBQ6GSmz7W17yGe61+8VNb5RN6MlkSRxxIpmCfxhT
FZdoiwvWRTcYa+DKE7K9JfPCBDTTy3DZmL0bt7MfS5Yfzxi/XQeYpatfKmrsymO8CsvgFtH9g2Wx
+/PmRNmr4ESq0tCQUMdfU4vXSL+sB0LZlAnx3490rS+hPPX8bEzkXa/carbhav0FqkpUystTSIIr
CVQjkKKen4nyt2LazeNznu3DZDcV1Lag7FRwI1Vmo2aK73Hb3NjxdYCm5oSIyAgIi/2qtjSsu6nl
FqOPz6X0V1pe9xblSIilt4QS3qiMVakfgGHs46vmIQKTipyj1BvhbOugih19DF9pLDnaeZYQU7Bu
kG29h+YWa9unmWOAF+y8PVOKE0KKsdLKjnWwgklrHZm99cG+KIneEgpD8B84EQNF58d9Vd1O3WU6
N46pfGlf6sh4maBuZ+JzOzO7IY/BGYrX6b09/GWZRDLitAyH7wv7fpEmxVBUfF8P7+zspVAfmEa4
80/2Bb55XH5kRZF18PiKQarJOXNAfNq6Sfpo2Hum+OeX+nNTvAAgWJMcJpVeMAD8kx4wXGxEL75A
DueFTw0AISQfDd7953ybACuYmB1HDUZVAVYBAxGvJAu3ykrbtBtCPP73f4mNBBzBzEA2vyhVwPW3
06951em0Sd22dGaP81BR0eQn9ymgcYM5ctSYVx+aaQO0WA90J7TxsjHOi6M046Nslhu2UD173Et+
Eg+mocNCMENNfCkeUbXQ1XLH1Qiu5FW+ltfSWgEJ5Xk1nrRCBYOMNWbbBhMHQNY1WBLgd1o36i4k
fdvm385///PdlitOsTTUU5uqhqTur4pLWwNReNz8u0zFKsDsoPkds37hQMl2AW5cn7V2QBNOOavs
6iIwaq41Y62vMk/PnXD/Prl8bGeLm+eX1HfAE866xZqselKBVykRmOQsR4tX5xX4yRNx/ak6arj5
1EhFrBXvjLGvw2pq3VC+leq1Za576oLGndknpamWqZowA1sX+VvqfsTcyAAQpo36CuWxW1bq8KbH
1I49uTgHHDH4DzpVs9MJOMFjtRtrPOnz2NJ6yHeDvyyu8kUfcYQonOHtIC1z1s6tq93Kq2kbXqRu
5sg/8PQJDkoq7jm5lY7ABH8bhXMwjBHA+ua7NKN7qSSaID7fbT5s4edCiTeAIB3SReHi1P7goXba
C27Uvb3O/Hgl/ddDXIASvKuexq3ScrPLgg53Gd9iCpIPxCl+2jkcqUzwqj2SeGzRIdB4YVy0rroZ
Nu/Gdb2FRJ5GJa5PHhhHYMKZLkem2vbLh/b0d+a3a8lPR+cffg/9lSrI+lwXIWhQcHxlmQUZU6FB
q4peVAxzSOJyxYtLTAvJD2V2Rsv2l4Y5WS+vZrM0nTJutnaorfFGScQCJ52IpsimihymCWb6X51w
vCR5LBko4jOr/WT4UfmXom2/4KeOIATPW3XLOMwRICTlR2D5oA91o4iKLU5uMc1mmm7LBs4SIbZQ
1UoJhlRtXX2ynaEtLuS6JJIgp1V1gBAMv6myqKozQGDc4UXfG+gDWsBFEBPWSMHw34/iiahN9XDm
MFq7sjC7Ty3uS/nx/JKcDCGOtCUavFKHnaUDw6wV+6KQWtstQQ/vsypkKyOfWq/sYjAZ1piNoDbU
QxG1VoLNDb3ZMTnn6EZ4berV96I0CCd18uDSwbAkWzZTmVgGNKmDiRJfDR43/3uRr6b6exjf6dLd
eTV+TojwnXwEI5hEUIA8oYh1BBV73t/Ee4CUvwYQxfKuW5N+YTtpGzpM3LQMTUZg9qtt5KwNYj1S
WvRkaEjBRC/gIsLE6nEF8jZOoJx644ZyVydX64ApdrRUYY5xCJKMndVFhaeGieQxO/7vMzk+VMnj
GQvRBkYD/yqalmt5xHqsWO3HV0Pk4wliY/vRE+J2O/roYsbche/n149/81N4Aw6ufzEFzySBx0ef
VGDG5VPV3A7yezXuykVbMb13z0Od1uIBSlg5WyqNTm8AlaF5JstCp8rW5xFO28ZPBDHzMc7yuPQp
bDGywBdfPTLQEIB9zzmPcnJjGbhb23z8jCxWolXNwtAHa2LvFtdajLLbAlUauKJSOKe31hGQ4KL0
ELOiJMPAqXHJ+2E5m3C4r71xpaz42xdV5vvRTvLJFo7wBPvrNPRQ1DbUV5vaW5fJLogKvDKQvHbo
nXnQEP+a+nui9n+Hpum0TezmQ3cp9YsXhsHK7FRw9DevGBqxyYeciI9PLu3RfxPsdIin0bJs6KLS
dnOxM5Nttrz82boK9pnJUSTlJdZVs54DZW0aDxVvMCMEOR3WHSQRy9ikQbbSKAEMZw7SVwVWdXDs
b1hTPjOQQCPUJpawqXFXSTmD2swluZpLBUPNhpt6tom44HO1BXddR0Lx8PLoxM5UKa+qADjzbWh6
vH6EczAovT9Vbr7lTf3zZf08vJ5fsdNZnCNYIeRh6PmxrAK6LF6aXf6ErCBvGy/XytZ+bCIXRwJ/
RS1cjTj1KLUKh17TISuhY46s21iPZb6AY/W5zeuv+Msj4fifONJpMlqBunBDsUCGLU1gyydnTnH9
fN7xtmHIpm6DFluAiEPko6MZO74qHYYOXnljedGP6YPmHSNY1lSNxWnXecATPFpoVOaYMuA1mgH3
fy1LA5KIq47ayqfX54AjeLKwY2M/ycAJG9XR0hurrZ0mJtKglDCCSyqlJG3lEiBZpO8aKffSwawd
NK//LUv6I2HpfAOdWynROU09s60WYNFWfef8UX/HOHUcBg6nmB7cwK/+Z9BEChC7GlmV8XWSLovt
uI5v5xv92+Abq3ljtV85TnHrklXdNFRNF9QIrpMmYMFHKPxdGb73jezUxhM5X+2kSRzBCArEPmqz
OuQigS58Ae1SqzoG84hlOhnjHFDEco5mMA1FQnQAEpA695Ib/jCSoyheMjw4o37LNv1GIpwvV9Cn
xTrCFPI4UwqW8porsAvfYuMKjaKj+o5ZAMr0ZFo/zgtIaFGsQwxAFYu6Pci3jM9SUznlXHomxb91
OjtwJJHg1lFhHcb9grWyNyrnJoyv0s3/hgh3jcNW844eAHP6XD4CFXx6ORRx3+kQTeowtZgnlTtO
1A3qQLyzetVjSywbZSpc1UfuHaS8kTbKPBy2kA5rZceqiXD49PF4JJLgbiXQcLFW4dY4+fnTUjr1
Xe5bNwOaTtxyF1x3kh+6kQ8SKv/PzETwv1Eu16MxAjji/K39ZSDvtPjtPMbp8PhIOsFxaMNoJWh0
4U84KGZwcYVJnWozgboSbYT3IZn1+w2gKeO+qzPZEt/VTK2y5TTjV09jo1yAnHBTPBsYxrJTrs21
CopQSo2/sckDorCARsgkxU6BOL0vq2mnbiS/0J3Rxh7g3CEBVd5wensf8IR16/K2Z0sBvLH8q0xu
lvwHM4k8Lf/EZ291gBBWTTaqGUOQ4K3s/FWvrrv2krEftRo5lpwRAdQJaXTGmI5ZH4rG8Iz46w7L
lQLlGjxVYEzXVuGb2Q+Q1J43whMxwC8QgtOwtMaMGgsQSoHpj0a/GzHOSc4Trw7I2TL83V7Q3C9Y
gsMwMEDaVmpoLtnOvuzIm2ozr4xVtabebU6Z3S9IgtmlaEE3Ewapsp1ywbMQps85zQLOzUVSVZ7w
g7+ACTanpIocqCHEKib1QrPYZRjX3p+tkmBzqjL3isozo2qCrVRuNGs/63d6SqQtKUmEEAOkHbVp
TlBbb4ADr8iuyj80aXDZ/mrSfWhrkvZhb+m9GqyD/LW1iLD21F3uaEE+ParNpT3MTQVtGXtrPb/V
Lih2vNL0+fSnwFHA9uwGLshIzq8RCStcITVMYkhtGdobQr9Glb6X+oln+hhQpqOwhL3UN8qlTRZC
noo1fpFWcBKZqc+mJXHYFTq3p/nDzZpX/cq+ZRaaHzihkL05L+t5Q1EY//3o6I+0aLCsiduj+qO2
9z1VfkvqUnAVmNO4SDP6M5EkHbwaFTkvvNgvXmsO5oXKOB+RJUWn5vq8WKf9rYanWNQ+WrpYtAGW
jy5SO7z3xs37WLwNmPtcLt/PY5xW3QFDsJJUM7MqSYAxT29pcZ3p9+e//xt7OAAI9tBVrS4vBQDC
Jz4ZHgVg9d8dogp089+FL8M+pt/l+X/+7NgPkKI5VHMwjxxSW2N+gJdcBx5n4cYAhkvrjnrpoxZJ
MI1qyqZo4GBM69+W1ECGZtmbjOqPOn0wHmQSjhAw46h53wNGTb6Fyjbq7kZp28gv51eLsgbx7Ijr
KokboMxsX4xPeUEEK5SyhIPDGFgMXscGx3seOtH8BHpCtxhJMvETMRF80EFZ4sExGSyYuFFHWz6/
U4O1XWNUkOR0zgACSd47lICr4DnRHOpFj1gnseygzRRMBTEBHfa6HyTvOq6pbfVQNURR4m9iip8y
iqXHi1HrcBwAatCUosdOtSrX4W5xLWf5Ru+p04ZharqpmZibrQgaZdqojYXRIrFVXFfhqxkRHvw3
4vwEEIlM2ryS5igAwOgGs9tta3BvosshczkB/IyHr68Y+gFOuOMPQ9ZkbAYcK59Y8Wj+5zkYGoMF
Hr4vuFXNzHNZKfH9abqMlxdZXg9U0+zpvXSAEByrPS0BpvwBou92+bxOsnuDpCQgll1kKilzVAtX
PTC6l/kHiobBLiO5+eiot5wFOF2NDCNHz68MJZbgT8G1WMgpJli75viMB/FFe6my9/MQp41NZpaN
GjHcZcQ6NMkcisVEYtFNYsda26vwmxliaCysrd82ay13vpCnxQ33ACj4PbNnTR23AKyazTL+NWkr
Q910/73plFvdEYy4S8cs1rK44E8h6ZXqJci5hPvJZS+cfKi+pAYo8M99Omd/wn3iMJWDLAEXB6Qq
UIuGhKAztm+a8hSBGbrcV2Pq9z1hHCcd+xGisG2LiC0YmQ1Eu258w8acLEPzVIYeFfmuJqsiT1r/
EZqwiYvWKoth4vKFXqjdBD01xeCkrcuaqtgaL8oVe2q1wOhMK4MPV7UdSLYcJXhoSMoUrpPPq3QA
ESKHaozqJeOH4bD635QL9MP1bvXECwrU/zxi8MMED2hCBCGPbTmrI9ASZjFXys1yrzYSeVycNoQD
jLChpmFGLDQApluFVyYmwY/DRr2MVhhjyRuS+fDRLPX0xLEal3oDPH0bOFo2YZvpUVQGccpl3OKg
cuVn/jqHcWaOGmEAxbhlTuhFCXFiEbYiBhZTNLa6EQMUL/6FHyc6MhYqGy4SaSLc40kkMCKoKKFl
aDYVxCuj3J67gAdp0cuU3KbBVsteCA/MD6dPRnnAEKWplzLvZxMYnOndXrV7pfMqP92qqDiJ7w20
PtydRySEEsOloSonRV1wrKCf3Gdj4LZKsimbwT8Pcyqnibjrp/LENq287/Rk0iCYfN37vFAcnHm6
275Lt5wkRn1F5d15xJNO+AhQCAOyCDxtigzASH5qs01kzo4Knv4uvQ/Mv2yGxrfteUBSRO42j27b
Cy4JVowRCK61b7bIaa2GDa8XQtHzR+6bqnQ9fVor6IZWVRnRp1hPyPIyYlPX8dBw8KwfFU61ypcv
Jn95jMnxPL+R7oAmeJZAi/R86nseV9soD8IKpmuEBtfhTeDUKzqyJsUTtttcxcaomxDv3+7y6N70
NQfzZFb9dyordNJaVFlnqJJHGpfxbXK0dhGLuqUfc3417rbqZbfR19EGdWWEjZzcbUcwwpkTanJl
pA0CkabNUGoo7+IycEctJnziycvWEYxw2GBiw8TMFtLYbHK07LKVQNJ/Y1hUW8FJb3WEI9hEOWoy
ZlMBh62XleLX6DPpJQek/Zg2xDbMdKjerNNWeIQoGIWuB2PRaUBU75eXYI0KoLW615zgmt9d6cHn
FJ5YkSfnGEJrVRyv9rJttcVIQi+tndTNER9f5KvgjuI5OG33BxFF2umiBY1kFGT/1O3wiV8qb3hj
mICo8OkiX/H/R2hCLKerdpv3AwSsp7cmfZDYt+hL6eojCMETJ4U5KlkIo2dsv9TPs/yHIgh+N+ij
cmr5poriHQNpViiDYWqiiLP4Vz6dzEdSCB4CbIGNbHHLS/PncLovKqKM9nRC8AhA8A3xHHch2Nq4
Cxp2c+vEfuR1TvOjtTHYZtxxqkW1p47lk0HwEajgKaREVXPcV2DfGH/20eFUbZofCnhrJI/icyGc
n8gynWrarBQJ1mnRc6+s+m1po5O4jv7Mx8qCiwgUE0PzcsAYlqfbl3m+CqlNQ/hXkWh61FgtBRnf
NMbgzGjey5VnQy29gsplEEYnkk3bXWglUgAgCQSOTIocRSE2D2V2iuAAWJPZusbt2tgvq8UrQ0d+
DrzpdnJrcLN3kxNfU20tp+oFdHawOkXwCMOQy8wIgdl44dvgpa2T+iG6kDRv7J3kKXvj9/LymRxJ
QAILrqIDj3pVmgAGi0f5NvvaU+GFvuXVnlS59q15kfkzHn+oUI1aRsF3hKpl9C3XcYte+iofrg2F
qowkNpcieA90tiLDwY98zJLTddQnLjd1WDpEiMuN4YwTFPmo9RCN6sEEFGsf3fDrpemnMXLHupv4
tkdeKE/HF5qt6bzRFy1Xv0ZlgVXbfRBVPMJNr/g0YH4UXhuO6iZOeg16RCJ5fFqJBzzBPGZNr2sl
BF5feFK8AS16oBGvnqdN4QAhmMIC2lktspE7Ka2ryrxIwltiiSidCYbQoXaP5TLcH58lgXcllP2m
Lh/VpKy6Nb1GlMqEAyRq6kFqFsAF4DJV+ut0BhdiuTovFI8jP5udpaILVzUURSTTLXJdleIeZjdG
/apZnmLphy1Pbls/q+XfakfOzTst1AFP8IlgtmBVz/1T6yNXEzvdTvWilR46hmfuuwz2h4mWvae+
nhfztG0cYAVzn9W4NlIebKbVzWhdk2o8fWwdvi+Yd8TUWItlfD9OA8fOb6UqdbLpsZf983KcTEKh
t+Tf5RJsfBrVUAMNP67AeH8Z1JVpX/TzQ5P9KBoi70lJJBg7BnCAm8fCUImmuB7kxGnGzIkapydK
6E5nto4kEqw8TCw7LA2ESdF2lRuO5k/PylZDNVZypyLd3zsb/eG8DklI8W5VRmmVaRANLSbhlbzK
7yIMVe0uo++aZ1zjQvdCF+RQdi+EThLIh0ABAzG1znTGfMNQI5ug1vi8aMRuFhsTkkgGNVDMLzjl
lYoy36R7TpPv5VA7dpK5CZnoPe0Rf5qj2JtQJnpdtfxu33hW5VYouUzAetXMbrqzL5q1uaXy/4Qa
dcF9dK2k9KOKpdOk0O20jSmhKnz6r7RXPKF8MEmRZVeawlnrVGixsJRNpSXuYH8ptXoEIfiLUYef
KLk5tFV9rdUoApuD1yXTCXfxcYk+4951wV9ILMhCJQOOruLdib1gkkai7qpimwXIF/beWF6lBqE+
ao0Ez8E6We8HBqOQpMwp0fKUXsg54Z0Ify5SFiblWOU2XyIlvZDCna4R5wUlg+Aiat1u49yAndn2
tWS9JtKNQZXBkGsjuIQ5tmap4Uchu2i2/xCJSOvionCpDBwhjFjRnrWtmo02lBUUV3mBqR03lkQN
NDgdvv70BGLhUImeqNzgGBn8zMPiAWyrbNHAwyfipivqMZ0SSfADY4ue2aSG7gK9dPIY1wzpTapb
/7w7Jc5AkVFXQ8gkyzWE0oKrTt2E69DaU1yOv7klHjQnuAI9ztXamgBi3jeYQKteJvdRvBrwhLo8
JWA+sDHT8Pt5uYjdIz4CYgo9IrsU2jPHq1jdYVz6n31f8ABJOIWB3kAku3qd2l1Ete1Q/1+IGcYk
yReMgMD7ovXYxKvZuDv//ynrEnZ/3hn/i0lCHpE260l+KMf1eYzfXJgP6y5s/3HOA7vX4WLS3Ddu
EV3x+vdolT3r+/FFXyeG06ATukCh5nlgQjjxHSxT5NyO+daJGpCF5zexMf8fadfVHDfObH8Rq8AE
kq9MExRGwZZlv7AcmXPmr78H2rseCqIH+8m1W/uwquKZBrobjUb3aTtOBf5TsEP821fRDEVeKNih
XDmW+ie5FuzQFlXI+ozmH70Us9Yywu798zHY+afUMw/TkREIve9d4fc28RdlzP3UkiCHJEuFvkgQ
0V+lIlUQLRb7++qFZIzGrrKY75SNm1A6mfnh73acacTq+2obmZUu4/vN+GgWj1PzjS6CMF6kVJzF
N5iXs2jsGjmBelw76MVVLXwEFC0TZ/VkGZsxl5jB/KK7yY0cBSyUx2WnHuf8hTUgcET91CKxOEfQ
F4paVRFzlNZhKAowvkV2oIjGbohQOE8wKLERBgEEI6iWyErNl0vZWyJhSbHgOON760EW3CaESZMc
BgXV2SxBpxu28TE4SUftOUTqJ0ZvwEgEHmdz4zT02RuKTAhIuF7rn4VB5AsKQpA3KTS7HXS7TwTh
x+YKnhH4t6RgWJbOZOGg1R7zbKcMVzEVQGyHaysMlu9fWVHRoVU5ZS5N25nHHuQ6Hao+WhRv9fvL
5iozRX4TtK+QuOAm0yNadTOQkuvgXkPSx6a1nbjszULp7fa6uW0exsfY7a90gafYDkZW0FyeRNHS
OcglQNOPnWt915zMDXCja5/p6Z9poqJAbvsYXCFyzi9byoG2KpQywhug4mWYXiqHGICOaj8n26M0
ww08eiOiAxEpDPv7ajPTvux7mbnEjPb7LqauOpT7sItF68m26tJWcn4xiWZSqezlKdG/D9a+iizf
lNC716DPLbiWyZUs31tzBcrNX0Ui8MnCzeQc5oxRs0bOnPLgz17k6FfBXfLIGML0o4JHL+mgi0qx
RMvK+UtU9QeZzJLYakScNrBctXmaMlH9CfvKpUXl/Ems132jmkAZcQJMBGN190F6SMpfieZ38Y/L
1rjpNM/6yT9IlZqhjyp7xkO7rN7dafTW1H9Y44fLKIKF41+jQLYxJwN7WZPbQ6eeOhPNHYIr8/br
90oSzq10sZJnIcWyFdfpA6vd7mzEmF//G1nc9rLpiq7KiJ3AhPPawIK2UqjO3hfy8EZRkHf4ms05
GvhjwdnyB2d5BuJUrltSeekJgOhNeqtQe/nASPeW0J5YwTDmc9n1oQN1RXIjasP4g32doTk9BIcQ
qWQV0AkbauCipLfYa4VjeKyVFAXkoH7XXE3IMbT5sIx3m/9fWv4YLwLSobQAsNpu9thLEeqjn+Uj
q60MRJ39f1CaMxh36mVmUqVdDDCyQ4cuOpBSp3ZL0IGwq8m7EhUryTgNjWNSBB3ad5wi/ZjUj0m5
6/v3vEOtILgDrh3VKdRSQND8qm3Q2vJIRYyW2+GOSU1LZsSmPLlQQQxlmhUUq00EPH9DccgTS/DU
xTTrrQc8Q3DHipRUyjC1KC1srPCqKqbnIEY1MglPY06Ps1J/yEHtK3WKoJBi26jPsJxRg16zj7qY
VTQ2mVfEXhbgWZmkDhUxu226Q10BM6yMt2wU4HHeo5CwsDWe8ho9vW6zxgl67SZY3nW3W8FwsQc1
jJDITLmXObQx9dVZWj+XVP+yb9/UhxUKF2uMVJe7kj19qtOV0T1F2qfL32er/kYZVt/nlCFeVNUi
TKWbInGl4S5Kb2QQ2tPvhi4wnu2XkxUUpwB5CYIpZQHU6MzorGPUGFGFTrfaTW77a9UrbuiDsNx0
u1Jshcq5+HFEGVXHzpLJD3YIERGSZp96v7JDpz6J3xi2cwsrPM6v50ky6cmIw5iNWGDTmArDjg+T
V6IrSHlX8dMZjI8vUkzfiRdW8S/N+j60JLfRUu+ygrwUmlzQED666HJqFgs7I+cjq0QarnTwne1H
ZwLJKujBHAPtJ7fLw+Asv5IHRv0euqpoCoLACvhimLBYyqwe8BuioPFQR3SIZNFw9+0DebWWnNuY
Jyq1UYC1VB8ZkSHjYtZvlQPj32VvieKqBpFQnAOJ6yKJegOAXYChezfCccoCP8jTVbSlEhkjE0jv
0aGWtJi8cZuEgsNEZF98gUsQjGmSMDc43k++WtoRbn3Dvv3ceZPXf/gPnBgCj8XXumSZ0YUYTcgi
mMWl4LJmLZMIoFg9pnmNKU05ar9cVpYnFwJnLFpRzpdU+aTGIXOWIyFOHt+2beIusihvtB02rTSR
cyGaPI/oRmIwjuwb4OmO/HCXX0s7lMy5wkIzgVB8J2OSEmupXop5jqMn2YVf/kx37ecBnZmsWhgT
wxKbCpyKCJMLDDVDi6WKnWotSk+ryQ4nX29FORcRCBcQpuGS9ygSZtUizWF5VjyY9GFUwelTHqpb
xkmX7RbRjDcRKOdFymkyJ22B0ZnziWp3IfpFRAyCAr/BNzlqZAzD0QSEgVyHFn6ntWB3NiO1s/7x
7Ppq1hVBTwAQYgRkY34zE8OOJozVCR8vny2ikEDlog9Q7wZIy75sUXRHjriDefKV5JgF+jOKr4o7
fAwc8nAZVLR8XBhiDkqTJuyesEj9DgPtrvF6LlA9kRJwfiKt+iFUDUCYRb4bkMyeNOJ2OhHAbEpC
FU1VCSjwTb6iFu+LtSVX4OzOQd4fSIZdJN8vr9X2oXiG4AOMQE6jKDXB0x0WV9qR3fuVg+RZmC5Z
ouoP5VZiPhghJuccUJVOwI4BsXoke72Z2rgju90+vs7A7LQjLquBFlHebN6JVnJyvsLUw6oGRz07
VFgTVLr7h/lcxJCxHR1S3aQYy0Ix4IRpzip1OA1ZZxbFgDMZonUfKvQisUxw+LlDvcvlvdtUQmpB
N8CBZOh8IcrQBBRzOUboee4r2cPcOYXQxbJleRMbrjC4ECasFCNLTWDU+a7A+zPLnqClMTJcRlMf
+qLM6x/W7ywUt35WZpXqkAFQmtAPFJluYMY+afSvQdBGdtyrxxxJFDLIhyFcPKQUvb9bVM5h5SCJ
C6iK/dPUo4qs0OLn6rus+iwi559IV5iLIkFETcWDR3ydJgIHKFIMzjtVpl72VgAZjJTYWnKnFrOt
i3KS2y8eK9XggphYR7dT2kIMU4lu6tI40KJD2XrhN3Xj0qVyGql4tLTqQbGqp8ubtO0Xf68gX7JS
Lpbe1EwrZf1hMB+T99Cy6UjEGGAfB5+BxdfJk0UrwIRPWAYFNajjrnQwrOCh+NVfD7ts966ytRUa
Z2TqpDZTNSy4Jyiyk2e1pzfwG6Wo54Rt+xtbXsFwphWZmHCKkY2wZTN3guApQ35cSrxivgUpuU2T
D+/YpBUcZ0lpGCh9zyYhYXRL3flsvOplgM17wgqAs6N4orJS9DLUXE/tJSWOrux1BDR5HTqLiDBh
+xq0QuOMarYw32Yg2CTlSznbxUHzEgyqrUM3PyhueRIPVNm0YgPEvRTEvZpicackMSOZLoaComH9
Ks6P9fC4iAZsiiD4QxHZTj3SsUXzqLlTgtGNfW2TXKAIm0fvShAuYk57NUvzCfuUHHT/fzh6N73C
Coczo8pQh5AOwCG73mMTTsho+7rXu5i2tKs/3Yu8hAiPsycyjNqEBCXyCcl8Y1k46JdGUCy5HT+v
ZOKMaDBruaVsMIE7OwVrgkRXwffvy25y8Ji1C5xFkMMTycTZlDzSEO3UUDoteJxbVIP6l21W9H3O
ipC5bWhV4fvJcJStW3XaXf6+cMG4UymXLFUZmEqPjnXKb82n2mF9GNSur6uvupOfxCVTbA/e+tV/
DfUN60haGkmSNNijNvs5ki8YvWsv9VNdvCfc+60KKj8Kq6mIlIQ6YFIMQNXyTxMSPoOhCZzq9iFx
FoZzCZS0ZdYr2KA6/TXpD1buDNopUk27SQ91dn95ty77H5VwniHS5bIzIoBZ3WibxbdizL2qkAQi
XdY5DErB/q1C8jrvjA4FqLhu1JFdaw+RkL5HhMB5gjKdlIEYDCH3FJTr5uggTR1ymr/XMfrmWaAs
SrAIFF0lnGcoQYxFa6Z1CFGaa9VfDjLIYysvyV3i0isxL4BIzTnXUOtyb80BAE3N2gfhoyWhC3v5
pDSCnIFoMTkXMQ5aUklMKYj8uTCPMC2BPgiXjvMRPViFpYVCks7XTyouuYrN2svNw3wXKrY6uiCF
dPtPotLKy+eg+qYMqVCsRVkAa5zYaMjhqvfTO/G1cPt6fXYUL1estb5jTjKRWVzU5jvG+c/4KSJi
1+5kgrwsBDWk+G32D+HRb7/xkvJcgSZxMZpGiV3LDi3r0wmPyiH7xToGMbHHl2De3mXfIVCTlx+0
AmxjY04LtpqLdZjI12gQhZfbF5zVOnJ+o6qLOurY+T5N9BgPy03YBzbKvBw9Su77PnEQbHzHhPoI
UwPl9+mohRDWUhQUQ3DWZiyj1jchws3kED7MT5FTndLUlpzxrnfTu2zf6BjpLXph/4PqnFE52zOC
MQRXP7JB5J7uxifJRvT+pdnTyE5GVz0ySupSNAl22yzOmJw1mlSVuoINplPAyt7vuqv4AGLMvSgB
tJ1ZMH7j8JfGrinJUmuQTa9dE7N2SvTQTjM6EDqwxIjyQAKh+IYHudNo1eTYvjTUqVdF6KiWyjh3
dGmgdqdiQ1sJ43dCIwbVVjGLoiCmHW9DkrOs3CleGJq1NBRrqj/2Xn4rPSpO5MT3klPtjV2V74xd
gUbvGLxQny5b5R986xmZO9LVUpsNOgK5ei5/BRGegVPvpWbPlO1utqOHkLVw7qbPl3G3I4kzLGer
ElUpoTlgw/wXnRyU6hXvSsau9Ic75Auj0hbLBISVfhiKpygQjYMRycCd6GanVxVhxqerPxqptHvz
IKmC/dn2mud1Yoqz9ppKXCnmACFo/7VScrtdHv5uIzgPUiZLqXQsz4pHcrtEC6NeRHaTP11G2X5B
W20G5zSMpc4nCwzITvy04AUNk2E/JE+MApLNjWj8v0PjmyJqo0/pwqyZvdfJbuLSu9jpPMYdne1E
3NEiR8V3RzRkQWtZCdkIa5pk047UByRPiF9iZLXoGBWtJN8qMUh1UXRsUCersGVgA97PrB0r4RIf
MAK/xLdLBElYRgVTP6k2HyaieWmU+mmfuE1UeYuuuJc3TqDtBucVIiNWMaQCcFoHvlOjOWjd+6gS
zppocG6B9kW5LDrWT+3twWVzRVjsrz2ykmh2sog2TLSEnJeQrNDUYoPhKT+K+aqojkl7qyTXli5w
FX8I6X77Cr5IU41bOSheHN5+QGlN4S7Etjz9ZnGKW8Yd95c+3OBch54YWU+ZTbfyMepRyXCTlYIS
NVGAY3B+g6bLUhcKVo8YjnIf32pefWMelEcNw7dOjKjhvXm838vIF2T2MZnDeILzsNhrrrIj5Y2V
ifaK7fqbA9/E3ZbNyJMJXwpiJaBXyZQXDzV67S061nfWg4S5RNb95DU23cfuaAuH3W87jxUsp4w0
abpIiwEbHbrrfyZMt+7wxIqG/8MdY/OAXKEx01gdXhR1UMbE0AbZLWcHI5782EtB9fdZeUy+drXD
YotQOL9i2xBWuJxiaoopRzNLnFMDSbiXQTRg9ajsCRXEcWJr+2onbHxgcdKlDeUUNUvjppMMYA5+
dRgeGSfV/Hk64mrlN7vxm/HjHZ7yLCJfI6IbYZNqIYObPuXyY92Jug0E8qhcNrvpmiir2IuKeVNh
4Fh+QzpXvWldXCu86NhoruhRRbRrKhcDt7EcVnSEtrDaZNmdP4I29A6Ns77ixqfsvt1fXkGBBapc
4FtFkTpFKgRMVaQt7pPh67xcj9Xu71D4E60K24WYECoJFkfKriUM0ijVX6PoGVQkDXeqJShykaoW
0kRaa7fw+iFFSS9I3ePvlwXaPKJXisd5kKLo68zMANTK5lUoYyZharqXIbbvJCsMzm8MdapTTCVE
GLAzSlv/LqP/PPQWw64YwZ/sIEdh2pI7jc5l4G3ZKF5vUA5gqfx4omCuG4kSEGk2GJIVDvdGJWja
2HaIZwBOG7J2rvpkBDVoBzrQ/CGoj3InuFiJZOAUIQbrcCnngJgq3F4L+WDMluDK8BZCUUxVVdAH
ohpE5ktQqgL91D0GOmIEgrEnenTIw0UgxYYzeI3BuZ+40fNR1RTQWTV2hbe7aV+OYD2jtrRDVO30
e+V/3prXgJz3qRYVvOcqAMvxQxTQ3VBea70h8Dkb4cxrFM7pzG2Sz92MpRsd4rA7PoYR1nZbOK1P
fNZlgv4SkWTb20UNTEAFFTmYFF6fwoulkY7QBfXBoArpP2aD4M2LWePrk4/JdP4+t3Jtbpi5ZcyQ
SMtHpwlNZ4qlDlPcyUEJ050hC8ox3hrRazxuDZOallYlw/gDTMS0MTyy80JLpzYJqv+9lfc1FGev
TT3NS1VCtFG/IhTtC1fm4l72OW8d92sIzl7DphsCrQNEb4ZOGzY40FOnX7Jv8SyaDC9SBM5110Ym
myEB1Jy7S/BMDZHRsp2+pAmc357aekG6DAAtiKv1feRXV9JPCoetoNS+0gXeWqR3XJRHq6QZGgVo
i/6Dzs9VpdoDBT0N6M6a3eVNEqkcF9z1S6zK8gwTKqr7EKFyM7hqK+qrFoDwI15Jky4Yzgh55H4X
RuDtow9xH9mXJdm4AbzSN75KoQ5Aha11EEXvnOZaQnU4G0MVKIiz/ku6QqBzFuccaEGapgohFJgj
8iC2E1E8Ilo1zhug1bKJlBwAhfV1qCcbPIGaqDKGadIFvbY4NzBEyTzLCdYsWkAzXPco6/wUJR3G
P6NHcBdWnmCPRDKxv6/uTdmgWEGkQyZyz0o84y/dXr1hE1PYbMEAM1hDIQOPUC8456DNmKAtM8zB
p0c2+WOZwafPOi3m/TDaItY2kV5wrsJq8ewP5wq3p+wq6TkeRJMxhAJx7sFSp7kuKiDMqC4J96wT
Xfuh7lhtyX+o2ScCFeE8RCrr3dIx16eBXEaa7Lr7HGaDE5i+FHTOlOIh+7MUha5AUy57XNSVvtYU
K5XDljIhk2s2ul7eW17t6jsV0yvED8rbS4q5nVSmpoZ/OSGJ2aqNPr4saeeyBFN4nD9rtoWQDN3n
h/fIdkbj2e+qtk9BWQi0HI9pCAFDb7DRfJ6+tF30e1El66bRreC4MKlCbWGZTYAb5k9jAPmMexUO
SyAUc0dvXIlmEFWlqqJiEOrrDZtlNZA6vYfeHwc/3Pc7emf+6JGTsFlzB2bsiCgmNzqq4fBXiJxh
D1RXh04DYnJgAScbtmBdIUV9OzjhnfZIfBCFeJhYJJw38gd1OcvK2Xi0yKU0G0DGPx7LwuBC7w6g
Vy390BfmdTdNYSUnb+9lnSoJW1kMdPnKSsYlb+4xBgHXRbiwtBSZnmgnOWNQJTMy9R54raeyNwY/
d4p97S4o9ELntkME95PNaOcsHh8d1FqeUYrJC45Z3lb6TW3+mq3MBus0pVQg2qYl6ESjFt7gZIuv
U6/zrMsWtRnRSKgeSUMcmgZObFqPl22BLdAbU1jBsCNidcoFRpVoeVAh3qk/BN1dPZ909C5gFFMU
fpBvBlGTjkgqzvIIbQMQ8UCqKXb14thNLokENxP2iy9JxJma0o2TbNEa57ZxN1W3dSz4/rZFYdIA
0XWTEExleb1kUU7zRQdFJ2xZ9lV32k+Nw5KaCvxvvQ9+Xt6gbXHOaFzsZo1ZRYMZaLIePZm0/kgX
zbkMwVbk7YqdIZiRrXSgGCvdwkwCXBsNNtZMK3XHlG8NUxWotHDlOGXrjDFSSxVA2bNu02PuDVes
o+6fLmBRv6Bo4ThV05ZRnyMGZgWZPUi6nRUPl9ftD/KAjkBGHwlr4X+9cK0atpkW4BIcQRM0b9mr
xJswO6r0i53yoInamrcTF/pvPN795C2Nq2ABXlXaql/40m19E7ixM38fnhQXT4++KcTc9LArTE7b
dWVOCsxlgYc9FuASqh5DL3WkJw0UILnfY3CgQBm3k04rQE7hjYlYpOsAiD4n9rY67YfIj50eA3rx
MvhF/Syq+9hWlPOqcurfKG0mddUIp27dEvVhkfaX1WTb552/z2l9GqtjovQQSB4wGwNJZ3Wy5fjb
ZRCRLlqcupdFHZozu+OBLO6ARoirAc2CSNvbxBYX74pE4nzshJdUVWOKmBvtUS+l52JGm50kbKTa
DOgpMQxDVwyD8PVcYMaoFJUtXQY2mPljBNos+Uh97ZvoHWJTB6imyComL+oa/xKIaa9Jk6M23Znq
NLT7Nq13aUuIIJoWoXDLFpqRYqUWwgcjK+3UODSG6MFoc2NWcnDRHjVoWmg5C1C+pIi/Cj/8WXYu
GEX8yaNQBtxHRnv43ymqEN2uULmoD7MPkyUMgdqMVzR8DsB+SUT9qdt+YQXCO9uRFEugYYsGv/4q
o0Aq3413tdu7rAE8+SmqfBPsFf+2V1R6rfcskpUHJyO7QsR0JPo+51fDUsFlJ4M4TXki8mMsYoze
eL95tSn8S14YqWM/DxCAZbkJGD7YfIUcq7bcUzsAHwC7nH54jxc6bxL/njeZWRaqMQONUEPLwv/x
brlnREoNciZ/qxN8z3cXFr3VUsBJqmfiYXvaZ5+aDNo+o5yblRmN95cFFO0a52WR8m7aMOiQ7gyv
EgtsSqJSC3a6vYnFVgvIuYisCOWmlwAgn8xdvJf38U5HzknF9fCdbnwFxnmLIolpT1OcfBRDKdLs
OksflZral5ds84axAuGcwxj3EtWZ3aImd58eY/QQ/1NwdhlGtDOce7DKuK+bFKowJ5WOfE/UevKA
coO/QtG4VI9k9HHT10DJouU+DpoTIb1/GWL7JD8vGD8+BIfEPMgyMBjFIJvkMcKDoxua+jPCc1t0
p/0DnkEx5cXQVYN/cF10VZc1CRukPw5geEFDBO7Qo4+6nv8woo7p71v9PoOxbVzdNQyr7mlTMW3Q
YpAoHLM2drLOl3qBoW7Hyjjv/pWKt9RUHTFFgen2zeBmaClHN+oD0sU1iifyu9LHy/X/3jLDPO4Z
krPdPlkmKdABWVY/TCW2F6F32AzGVwicwc6qPCZwDjg0XHpkfW0YS36TfBv9aN/ctESoGxssR69F
4oxXxTh3PR4AyPIrM64b4U/pS+HCLR0lL7vqEFRg0nYC1rqZjXx1JYxWEl0ItoPA87Jylp1qRSLr
C1SmQ2N2EZQu0Z9bc8J9bhdqj5mGk639JkUiRsxtv/UvLG76rzW1HSjGGs4QPaik1G5RyhHPnd1n
yqG3jMaeyskp03jXT+3jZQewHcOdgbnIALS+6IxgXlnG0Mb0OSZXEu5ZlzH+EB2cQdg5tLJDUo+D
FMQAMS0PLQTXuh8fMT0dBkKv62sM3FFsRlkl3MzLGmzyzWujERpSycKeBYWfz80BBKqHNrExSA1t
1btuJ33WHi6Lun0wnCXlPQ4xiyFm7i1NPnUmStBKUWuUSFM4V6NVsmk0JdYS04r8RJ3uMWaMHiaZ
7JfE8NCZ5ahlLjolRAvJORsLFa3RHLIN/Dg7rIC2dFJH/kJfOuckV9g5t7mMrHYB4/UsBa8PrxVm
qsM5USuUZiwn/fH/7+W9v9zOfgDKIDytZA4VJR82D4sVJqeky5JrAZmBqQdHXVHxnjN7igL6mOBw
WUc287orILbYK2tQwXjadbqKxRwk20iu62k/dqYdNgcLZKeXsTbNe4XF6SMZiJJTCqGG6YoYwS7r
0G7W/fw7EE4l+8HCcOcFAhGZHPCkfYoyxVaokP6c7cCb43wlDKeFipJWadVAmMqyA7QHhR50P3Nm
jH8l+8x514MluCUUGXNCiK5wR0FI1KqXNQ0JN/NmyI6RIro/My1+K89vAP7Wp814l8ckI5ZwCPfN
iRWls0hIsfOTKOWwfaE9C8MXdwYV0SsVU6NRYBfdIetQfxxRb3AY0WxY+tmEsWCiwY4bzXk4zleQ
nEHNk5Sr5YT1I0dG9i/vw5uZReM3ok4uFhdcWkfOoMCSNYbmCKACE7OsZLHJ2DjJoqALULkbIslJ
lExgw9sR30o4zrAkiVaWIUHnO9Tddz+mx8S3POknBHTUlHGeg+RCoC/btnxWF97M5GWYshpiYqqb
nTa9PUpfR+3jZVvefjxcCcYZGZq9u1KRgNK5st/HDspyv6K3MsTM3RAvzfIxtMCmMUx2dP+3+8gF
nBG6LEdUao6OMs/7uBmfkcF6VBrFD5v6Y6VXjpaIuJi3D5rzmnIhZ9oZyMaGMIt5Ogz5oRyF1Tfb
Rm5YSDJbFKX/nFBlpKdNt8hAwJwTlmCOr+tD8p/ine0T7AzFCaO0mEpWBYCaJsslqeqPjXSQp85W
1cfLWrJ9hJ2RONfYl1qGKb9AimmnuwMZJGdAGZZdpmBMjoYeFZySiLt424WZMop0UYNqoOH29bk5
l6YRL7hp4XoQ7BLM8njMHQNsZGoGHlm5RAD5rrTcCpGzBd1MQlmu2Um97LsML7AC4s6XtNgbz7UC
4JRDrZK5KRhA8Tx6sludslN1mgo7uJH9yLE+jbX9z6kgO607uyxMbr+lLmN4ZY+AWWub/vKRdLbo
vNhUpdUP41SpLouu7Ur8sHg+xEFoq9lVD2Yl8IpdVqRtd7MC4jQpjcFGPRcAig7GiXgU5bFD4OZo
i+ldxHoP9CphA9Xe0zCI0+kMzDcMkqKgi8m0KbjB1K4940XXMK0Xxy9qrUS8Apuu25JZ6TR6xVXK
SRnEyzAnJU76on9Wi0M1fTSpQJe2j1sLfNswDbxiqJwumWjLCkZ2wpOj4mBE+rHZ5wc2LFpkFduG
uELilENfMCEGnEjMEEfsGOZT36MS4mpyWHJ83KOyRKAkm9cPy4QLVVTLkgln+XqaNlRPUUNdXAe7
5YAKata9Z7OapwjaIXoV3N6tMxxn9pNadWU5AW7Il8ptcyt1ys4y/Towfl6WbNPMVoJxe9bqKLvQ
WiBh8vYPo8ewPWO5VydMv6kX/zKUSChu03JFbZa4gcsOEu2b1RTPsTVeBZaIhGvzQF1JxGl6XKnp
nESQCB25aL8KGtWe50U41UCgES/GsLpDzXUSVhLbIlZopA/QdvPOwk2gup0P2RfcDr3Lq7e1UaCL
JAS3UdXQ+K7YttBmVa2weuN4MsYfUf+w0E9W+HQZZaOvWFHWMHxUqcSakqeAYRSY4w27ZZfX0T7F
E78wObK1U2sspjCrJYytIYnTmYmEJaRPqo/e6Z+RK7WMBIBlR0xUMn4QCLgVOKxB2TqvQDPDzMJ0
ACjZoS2qB3bQoCAZI8U9+YHINj3JmV2geqvdC8vFmOrxh+0amzM2SvNRqwZcH2HYLlplhoPvK7Xd
T45BcMx2duchlBhPDf7HZCufROHtlgWu8TkLNK2OFFYO2TO8foA951g3aBJLhBWiW7axxuFMUA8j
OSoz4OBRwteojQGuLmgl0HAKPtDxSiHCaGFjBtQrveUbaOUqLUoas209JouvYT+XfeqYoF059ohW
iluMEHUxO0y0pJtH0UrWN50uSo2kcYc9jX91bn3b7zBZ4BsqADFJcNjFvqizm23RBRUyuSstelA6
iUyQs+8XDHsr3Cq6t+i1Wu6m9FsmJK3aujuspWM7vbKWMO1RIcDcAYt4CxQcph/ZYwlLdwjfE2SR
bJzv6QoQMuPJ8R+w9EpxpMFW9/TAXoOsX8SO/eLYHnIXFXsC5yowTL5CloAky2xaILM8yL+PdslR
qCxsd97uHlKKOnKkusm/dWlSZbbgsfld7FPfSJ6OO23zREETIQqhN5+6LNAkmzISmJrCT83ThoIW
eQo4bdcdpE+slGn+HiBiZ0UyirD6fdu9/Ibjj0R1qJa0igHH/Hl5a862eWTzfqSvmIlyCAN7uE39
WHYue3QRKpepDUtNzrMSqIWV2rlxPSz7YXhPEeRqJV9WemUHzTDqFMxc/xyLQ4o7AnWtL8ozyALd
7GP9nseYNRxndrNeLZbC9ETbTdeMDbP320NyFI0J3Da484ZxBqe2VdN2TD+a7IumP3bKvpELOxtO
UnCy6N3lfdpMWK2FYhu5WkOzkMgQgLPK6XH6Ta7276E3Oc3TywPMjfXjLyG5w75PTMYiztbxS+dK
z61dO4GLKQovc8soIx17p4mf15Q742WdRI3Ewk8N9Qzzz9DrbH1nHRsbBdq3ohBqMyiUFVXGfCMM
2OLZN+qibdCPj8MnzbwS15Ll+0we+8G/vIxMDd54rRUKFzaQsNPKOQeK3u5l7TTMH/7u+1y4gMGl
Y7/I+P6S3xuowg72l7+/rXlnAfjgoOvmGRxtAMDUUpc8yW6ORJFmsylr5V0e2Gy429C5AtTNKGiF
yjkmc8ilyTCAyqI9kNra6RdcExzk+FCrM+9FmrfpB1dwXGQwp33XVyrgWvXYWqAvK27CORBdhAW6
YHKeKdf6jGDoFnuSZ/mizM01O8NESrd1Fd/Ac9weQ2hBe3d5LbdRwZQP/6FY6ksQtnIdVZ2locEe
kWaMHDQWtCmKum43X4gt+QzBfsIKQgrTMQiR/nWKEhQ98T6/n65MvNSOjBPRQ9/iT4yhCN/BUIi4
dQXLOcUybpI5LAAbZ/tieYjnp79bOc4DqqFG8pRdOWbjNlWvk+n+8vc3r1Or38+5u2AEx3ob4/tV
pCK3ZBzjonFoaU5u1sUnpetHkQaKEDlvhOCq1JcEiOxykXvZqbYX9MKA2OUICoqdNdvlHWOvVP/3
8VOvt4pzU1UURIoasq2Kfzb1FRXN2P6Dm/qtgjzHAUmi6R8/qNujhwwaCi7sALfC/JDs8VTmWnci
nyHSer65I7D+de3a/ezMXrpnM4LpD80OThXcIst8Kg+XNUZgy/wUrzKtY6VnHoS0hS3L+4AKVHL7
SnbWSZ6Yf0jCGfNdgcAc7wIej/g+vhkca5fsG2fcixJO22H2Co9zHTQbaJ+mL3iMYKFwy58SUrnW
btqNV5GA+WD7pgvmA0sxZEo1/hHCyCbdXLJ8cvIcyU/FUZYDAYNifp/v6PXS+Ak5gK3WYWO4L2/c
9rqaBnywrluU8imoAVPmrCqowZzo9pmtoAEEWVDcdHVENwxQyG+0oSqgsEbvEUWdOgbZcM5FKtKs
TYIMPOYoujrkD4y6QkJ7nTQ7oMlUMdw59kVXwQ338gqTcy+kS+nUWlhetLhiAqKzTN9I7MVN5FNR
h//Wgr7C4jyK2nZZthDIF3yhR/MrC04txAdzbKtedpSE5UgbIQL4syneAGQ8YZl82X879KYZFxIi
8OyTlmU2ST4uo7DWaiPuAccYWk2JLGumxVctDN1Co8K0UPb/KPvjLUIEx3LSwwTGr//CKrwRA4PY
GkPh0UdLFPyHO7iVIqm6LELuP/6YW9cFfTYXP0u8y8q/uXQrFC66kqREWeYGKIl5iMdD1V0PoSBM
ZZrFhdkQBMNSdDzVWkjyvhaEKJI+ktZEEqLb5fWt3j3S8blZTklxVKNUcIxuy3MG49Qc1GFlGFsA
a9KPMvke4u7cTcNfgnD6HQ/poIWageBA+Tlqj02yLxpBBblg0fgKZX2IBsNYIEc/x36jfQ3jj1qD
tD8cPsZTVofLWrDpkM5bxOdv9N6skRGDQD3KAtBJLYnyDGxFLuiAxqlZAu7YrBkgDr3Jn5TGHkHq
XDulo901e2t6IZNr7AQMy8bTu/jkUGaE3mkD7kE2dP6VK5L/j7TrWpIbB5JfxAh6kK80zbbjZ6TR
C0OW3nt+/SVm99QcDJe4k2LfVhGdU2ChqgBUZRpdpSZ4JESHx2ffA7+/rb92O/mziIffyCk+ba/m
WuJ8h8cUp7g5zafKR7sFigGbgDgMJOSVk34dznRag9cZuR5uF+YxG0wd0rBLTMCJx4Kc0A9kjd9k
1Dp5jvpeLP8v7AWr22wByWwzsYm0ZoyxonhOGZ1mBq0zfesQ9xk4Jet965Y9pjVxi+vx8hh3cZnN
J8lapTYZoNH8FLo0W7en2o1nN8BwBbnjNVu9VacfXPdqKnv7l2FgNxBo245m+eiOtss7SFaioUy+
jR+J2/6SwLwIn71TdwkELIUdx5domN+CZ9JANgZpIaRvvqtT9TZ7tqLLiPtieW9wxuJ5S/v274uz
4hwUHUaIgZW8CLfjITrqToFTo4tucDe98A6/XDjmzJ0mYxnl1Ilah14kUPJY/6lEo0CxA38yr8xb
dVlD1AneUBUZD+nv01CftVPQFAGKruw0JO48HToeceC6RVcM1lcSEGjpcYlsarZ2cjN488m05/vw
6xvvIpdnRl5NEgs4xjeScvQjCD6hcA3C0vfMYJTim2DK45e+lf3EIqNRa1abFJ10HOU0eC0GdEYe
arSUgh7VkNPwXtPVrAdF8JD9mNDRPVtyGTWWUO7nqcAjU/2g5YnS4Yas77JPdZ1msq2YeXRbZ8P0
Naim+jk20vFGE8LwpoZY3vdZLRvO0WA1Oy3MZJKHKpZ52NHyjhS3ynyJE2d7j/F+n/HDKiOkJQ1+
vylOuvwpTF62f3/taAMFy9+u93ZAXuyrKYU0fCb7aL/zshcq6Fsd5329h4aqNbv/kIaQ17/097cj
8gLUn8oZLCxwDn38koQ/AuFW4h6zV4PTwjAm0UXyJPsGrR4rOuSNNxHbzCzx0fToiwgv8vM+E5Pm
tF5vzCmFQVL8EPufFB4PAO/3mZw29eJgVircYGofdDG0NB7/PDc8MCGoTIjUiTUQyu/tZzQr7WKw
upmpKx0prUod/0mZev067L2L2cm+IAdYsCQ59vlBiPdE4qQnzpqx9yxB7lfQ7oNFlVZ8Cyc0N/i8
uX7qQx8S4MIKdvebE0mUCRCgALIGOdmVQuYmsrozWt7MHg+KCQRNHMZp22PBcnO6H/QcqraKG+vF
fTbzoN5SwUezVEnSDJlAaZHx5qjs/DmscZoU8g4ss1WOOrj4Eij+Cd3PT4Hf2WqKodFcuPEVLo/R
+r69gjOurhShr+YFwNP8vsi+BtLTENhKaFq9+OqPP3z91ZS81kjs7UC4vr5XWMb/41JBUPJxCmhJ
YtWK6xugAmgVSy0FDhL9pY+rC11YCRNfpqLSYmAR/IZsUtqoh4FtGObnUAknbyiNyc3myUCXt/89
VXIJ02ASscWuiJxtO9duPBHwr/B0IRbwfjG2oF9+C/i0aYOGe8MhdnQOHzTcYZkHLm8Edc0tgxl3
gqj1XAQyDM58F1SEj7TpiHZeBv6xdwtHPvFi//rOv5rIuFChVpJfhgD0w+NQXVqFV4zyABhniWRd
zUmNNRTvDegJjw7tYIUk7k7xqrNRWGED8vH/v6wwTorXD8fypAkkUoW0hFUh+OoV2e2UyEJH/rZ7
rFeiv5dOY8q2omrasUkAkoJXejgnlSPmnJ7V9Z12hWCCpqgrRthKCJqz4qIdTGs/19lpDj5vG/If
Ce0KwwRMac5LSctgSeU2UK+DRjLtxSCpWx2ME/8gz1s46jKLbaXnGlJoCqt8ZUfMnV8fK3X/lyYx
kSNTlD7yRZgk4uXAODZe8BydZ2iHZc504vXD0l25sWs1Jk5IUlIGMY3DU4xOgdyTWkjmCbibvZ14
3LhrHZDvXJuJEPL8vxtWJf9SAKIFMnBNdBbnHrclcC0eSSLaOSUdvdkS23kUNxpuFXMM10YT/AKV
jtODmgDBAsdJ3LrstTvpwPlyawFjCckspthO/iSKOdouoBeK5xEr+5LZkR1/Rbf7m6ALlyZjZaQZ
SnZXI5klHaqx7+QJiMORego6guzoAFJt/pDZWsKW0O309lpA0CrLeH4aBLFR4vae9qtBYXEHBu/g
XBxyN/e6PxjdAQXvFYwJHmo1RXEB1Vo7HE+S/hrzCu3VsLEEYMJGLLVhR4o3ayQIGElgN4ZYx3Pn
UNZG7vvmqucv4ZiwYZZ6Wug6niOE/byjE9LaTXgToMOJ/xKxVncsoZjokXaGACkrWDbu6OxD4ime
irkHXgccD4Zx9aqbIYRivj0gUaaHBGQctHWRl+PXZkjgCWC81DSQe3wQ4htCrVfHHAVx42ZfZ4wa
Rl+iCt1vnVdcCJrCi7se7dp284l367aWv5bATHVRx0E7Zj6AtbjAtZtodeVl0n9MJSdPrmWUJQ5T
ZEDWLC0FDTiZfy5aVxofppgnZ8jBYLX3qrpCN0SCQ7LcPqAf0xpnq5l47x6rwe/6pdi5bt/vw1ac
6dElfSpCr/M5I5JrL+pLV9CZoBAOTRLPCQBq9LjRBpnQke+6HSRZ0G7m3Ke2wEPkmcREiTkXO9AA
vyHSe1eU0V70cwDL9tfBoXEPCm6YSt1OIjxMJlT0ndmlpgHMJPleZTuleN7+/dW7+oXDsa/ccxM1
ZVRSAHTj0B01f6MjWbTAUNyIOxbA8z0mUEQxiH+lEL4nkpM2vEQtWqh4e5WHwWZBJRfMUYVJrXEo
gqMWH0oe997qgWq5bEw8KMsm9JscduQpRpVKMBhSFRPTxWCD8agdCyfidxmv59zfwY8dLevrXpPT
hmKeQcHmzJ9AcEF9rwABf80j4F9dRDxf4z4AY5gfNKxCYvRtJsUIErpDam+ODnHIiXWrMXUBwfhC
qo1DqaSA6PzKqvQbQp7Gxnd61eRsonUgTUHagAT8B+mXtFPQNWKgTE9G5caII7syDVfAmEQh8zhP
10sJRYZZqi5i6JApjGbJr0EIDp2C7jjvoj20EJ1mp3miU9v87L4aHRZgTAyc5JAURYS025P90F0G
7uFjtWpeADAhb5jGBiN5AFAecW/wIlkxHpp6G6Lq4EEDLyjvjvitbmQPINICkIl3Qt3TSQgANi5a
X5Qd9Eod043s3lXvMJh+QpMDXi51PACgxyHaaZrNVafhLSrdGYtDXTLpfeVr+IIpaNdBCHg0fVtH
2+XoGrsIDE8YiucRkqxevi3NZraCMk8J6TKYbSbnoswtbVYtZfxSYqQm7i2C/9O0D33IOVvyLGUC
ZTSXfhD62IBK4EXFU0Lut5PLagwB/68pqVSbhs0tQgFmELHG79f1JfMf2hGOGvBkJdcz2AKFWbtU
jmW1jCOUTMjKUDeYT61v+2di65KlIBILEG51/s4wZuGkSQjyhACyaKyRvGaSNfN0mNaGdGis+r14
TIYRhICQeMTi0eY6KuXRkmN9qjyF8jMI7uxBzV5y0ezeWKH6yCvoqQUf9qGK7jNF0aAIwDb7DIk+
dOCTae2+eBqV53BUbUM/pNHPYuC2Oq8GmQUWE8WEKGqJmgArPHe/MBaE02RkQ+X6jSvO604821bT
wQKPCWqy1NeiRvFIeUjiO1nbmfOzJITuHzjJAoYJZej8UCUlhhJLDs42kP9MQgqtCE5qW93CCxAm
WAliBVrjFLY0RWSp1XM0VRyE9f2lQjENqh2mabJlR0J0IuQiIKJRko5R0hlOMkNnPYpbtFuEzaPc
ys1eDLtq50ctVO0xZwCBMhEqa0QtLUGfePRA60b//ovYgf5ShpTOgIlqXJWnN8VgPijV+PInH+8K
waTxSickJCMgsgajVJpvmf3kkKaxt2F4ljCu38a4rTEMwJQxqO5GrHHHu7Ze311XSxhv941urvMe
n2+6h8jjrtz5Tv7JOKOwQ1uDf1NxTkk8i+i/L7KnnjdzmlaAM8VzEUZg8Eo5+2o9NF0NYly+bRMS
SwLWLOzQbjOV+7CvnKIJf4jh+JjN8p9UqVf3J0x6AZsu8cMWBoXmISnOfY+oP52TlDdex9tn7ANc
FmXmmPqwy6wg/kxV8Ywn1QkOFUjZj92BamlvO9/6IWZhGpNiynEY5kgDYuOONRpe0l3iyZ3bgPrY
rr1OssPnbUT6aT5kFQ2CchraY6EyyOTNsiwLP9UVrCUeaILSCiFPVT9uY6w64AKDMcocA+gBUIxI
EqCfQRzJlDkeuP6pFhjMLU3ph1OrVcAwsmhfRxOeRpVzGJKdiNLQSI17Xf9qtOK+jcqDVmi7eK5c
ceC9qayXCNc/g+3JDOQ6N41YhQQRVbtuD+WZDjME99DugZxOa8U3beb6t/QtnzvHw1lmtkMzNkjY
SQaWQO0Vd26ykxrxZGrl1US9sI+JjlqgKIHuUwyvPgROYg24N8eYn0MVA6R9Hu3Uw3TbObQNv76o
iGw4GliTg2Oxyysa1g92iz+GiaNjlGYB2kvwzVM3P5BdcCxP5Jl8mSBhm3BbqVYvVBdoTBgVs2ao
gh6ftirIc4w3GbvpI5tAtDIRii9dOu+nIf6pBrzhUR4uE1zLGQQ9WYclT+XQqlG7JBdBeYiqL6p8
9KNiF5aTs71fuQvLBFic2n3w42Fha0cGfRxub71wNz4QL3fj+4aTnnj2MREoFnJSpgrs68RDVX4h
xauRzNbUHPLsVhfvhIA3zPQfsULHEAmkBvD2xKxoP4hgaIjwJXuIYScWdZ3KDp35Jqx30w6v794f
UBcoEsak/xeRWVCxFSJBTajvaFDSHWY7QBvZ6IkdJo50yIdwuzfWw/oVkFlUs0drSqsAUL/g2RBv
a7llONps1a5xSweO1U/g0b/wnvTWo8MVlQn0kwa1smbEpwyz2CnbT+aoHJrscyl833ZQnnVMsK8r
2W/7HlmyiDA0Un9V5fSoCA0nGXNQ2E5N0WzyuTOwhqIvHubS/D4JndXqNW84nIapjyn496q9vU0t
6rNBFtJIhkikXcdVa89VKzhGPUYWKBxx6MpGHctZmaAGruSbtE2CvaH1pWsKA0TMQnRp6hOehLcX
eD2VXP8kJsxL9RiiqxgVlp4kji8YIKMIJd4xhre+bPgW5EirdLopqIT2T1l29Yhz3bFuh0kZ66Cm
CF6u96Xv2FZGoKmktYM4O0gYLgpTjVOMrlihqphZweSvqBoKqwzU+nMFUZOqs0kcvRiCeBSlaleY
XJHuFS9Z4rCKQH4eTr2B2T46oPA28+nf4dPjEkzwQJrmcPkDeHjMcSvISStOBfC6Y/GrfMJzHviQ
9HN00D8HiJC8zs2VLPDOPMbjIJKR9iHkulFYtHgVbffQg97Fx2r//3bsdzCMQwjZmGR5A6uy+kWL
98aw+7vfZ4oEIkmibkrUjPJHWNwUPH4hGreZWPHu76feuIgVodAMkCrB79eqbEE9wOrQJlf2rSVj
2iB82jaG49omk7XSso/mPAFYIkTf0zm7CWTlNjQI5zy8sknf2cTkqiQYMtnIalBj9FCdysEznzR/
t0lNJjHVha52nQZLAk05CDM4dZTolNcqJ2yu5L93ljB5qSedgJAGSwaMrZ3AA1qjNbPm1EtrreIL
FJWlq/enDE/uoEcGCh7qjPvoAe+edhhaUHM41b+Sp+pufI64E5Tbn+nDsOFUq1GCewTc82fBDVgW
7qHXfth2uLXCU1UxnAnpdAJ9BVYKUayjRFUzYCi38050G08/kEvnzG6CRgxeUbbq3gswZq9KbZn2
KkQ+bDU/YUSvnW91jTOWsNZX8s4gZr/GSdJCNw4G1VCmQOvbUbmYHoaBbJBg2JzFW/1AC3uY7To0
hiDlNGILe+G2u8nfRpDqwGqc+iudP029jst7xMNk9m6dquNcDfSDPfagUEUXV3Ep97W6G4/+LaWS
Uw4DJ6evle9YUw2XnxKIX5B438fAXpW7Ks+KDoxVBQqkFzBJQcYkO+AavLbT+2DHXVmafD5E3QUi
k5zkLsXEU0h3HC7sqIpsvy8GXIYLHu5k9iZnrpNrIJOksjlPB72FgeK9eKTSXplXxI7kCTh/gX/2
VeJUoOsb4bqgzEYwWsPIUgV4UfkrLnK7MnBk735x3HOlE+7dZ2O2QpOKuTTHQMkK2WrUwVK6CHcH
x0x/1gzTkkBIoxwT9es2LM82ZlOQNDRMcwKqmfV3fRrvoyLczcX06e9gmH0gpHIWtDFNleZNVTzW
/l3ecL7Sf8SS62dikliQtFg9H6ZUc2TP4WTl6rzrEv2nkYyvXRd5U97sp0ax1SJ47WXB3TZxrb3n
3QdkspuoanU2YyiBUgkd6sfw0XeUh/bY7YZ/2ZGx83gXoqtloWGqIIrByyRG6t/v9dCvYjBHAtNv
HtroRhxhffkQNE5afI+L06TyFD7W/eU3IFtmQz1E0eURizxW+xAvl2izNThVwtolLxbyisEEMF0r
K02mO4FS+EYzHhIj6KMGz5R2GeKyoRUnXLKd/wgqV1AmhgmJ31SKBlDaG0MVTNEmRS5UawqN/5fC
VTjuup4ZrnhMEBMgLEIiGlTi4NtQf1aTJ4470h/4GJSvAEzU8uW+F3UDAOZjdDOfJTBy6GfJQx44
UyJkXlSmO3gLjglfURtgwofakzS1E5vEmrOfUvxDVUO71zhr9x910NU2Jmq105wVET0NDcdx1x+o
NpwROXirdyFndRcOnNKBs8tYmvwoLMVM0GHbrJzF9KJV+zaAbKW5z43AHpVjbHKSAQ+QCWUV2LIb
P6P2EemUYsJoBN+tIYzuSBSrjPzLiCvA0J845RgPlokmbROBBDYArHiMoGtV74lHpdZ4heW262ts
gS7KUYNhcSxnJu4DcpYGjhmcvQwd0/dRURxx5aNJAGjcubDy13Tn53a9D381jrpLj03Bb/NdjYum
CWZzNLOjFGK28xwGmIlJgw4iROMu2Le3PphAPpX73hZ3oiNBhwDcNHe85qN1SxewzCbHcdpMlRCw
LTjX5nPupI8Qcbjg+gu1UFY6vHyzvvMWgMw219VKM0kFwCK4N7XjHMVuLM24KdasbAZ/qJyC4u2r
3odWEX/OZ+9PgtoCntn4szRLZpQDnjbxF8fILUXLRBt/71IlRZVYyTcOIu/DMpVLQoSUtBkQVQ+s
paILQnk3ePafVIzotl6Hm4V9euH1g66nwIWdTABIsgy0Qgn9rrsS1UQKgWv9h+a2rg85CfHUfUs+
cexcTRcLRGbvF209t30BxPTQHloBTOwWbs8+g6Xfjq34Ppmdgre0NKV+SBm/IcGg836bpgktq00B
7/xH2o5KWZlBZnr+R6iZxxhFPWMLjIkJYZe2pKWeM04/zOSbYbhTENnD2DvbC7kW3KAdCX4E8sYJ
xOCk8tTpoY46TA0e++Sgqpzgxvt9pk6p66aUVELrPO1R745EOGz//Wv+DqI8FWEMatMK+6avDmMX
F0aPHDAflPA20FyZy2a3lmeWGIx39wEKn0YBRoYescKaXPCi2TikTvZD5qJVzK7d8EbevXleYk3c
U/mary/xGV9XxTwMg3CAjWY7ekVQhc4UByjX61z4HldR/uCnqdmhvSWuZNfoJXBGDb0u7NDepqUW
Jm/qT43WxJyDLWfpWS7Srq2DmKT4s0rcVk7tpRK+FtyycK1OW9jOkpJnUJFTaxX+gya9neFVD2i/
im8D9G4oGfgs65fuoFRg9Mn8P7pQWkIzritBTS/B2wxK7Aiv/8ajCirh6GXbfVcT1BKEScSCqaOQ
H7GI/U64ld3g2MMqUHrgwZ3fzUwdlQ0qSzAm/VZEiIOcWkRq4gQEzKpt65XDeGzQJWWpINcJZY2T
A1cDwHWDsmOBaNUe9FEAZl+89uOtUu62V5D3+0yKNXoll3u6OYzxi1SfyWxv/z7Py5mE6hOpRusk
/v5Rd03oOlf2ND1sQ6xeAS+/CxNgqjbL8pQGGOlWxARq5RKrPSToQe0Da9Qs3Qr38ZG88pTMV68A
lrhMYNGMTE8rGWun38sQutFx72zcEVfxqF4QvZwSDrximrOc7IFcF8exkEpA+v5dNB/r4ibqODfq
qx6ha1AY0fBGqLEep3V5o0lRBwjjphmedHO//bnWUjOG437/PuNxvT7GeS3j98FXKbSnJMY7RPCt
y3WO5/FwGM8Tggq0yzFwzOChSN0JVD1TcJNpX7bNWWtyUpf2MN5X55OfdCJw5u+jo6Adv3juT997
6CdK9uyi8cebTs3J1hwO7mpaW6wj630yGsvRZUhDH4a7d/VjhaQaeMHB9CB8Fti854hV17visa6X
6v5gYMIMR379pohuutadw9baNorjeyZTTiVJ0wqFAJviaRekd3nAo9WjSedDCF8YwSSlWAyasStg
RHgwINtJCR8qJztQFTM8qXA8cD1ALNDoJ1y8T0K9ichyjMCkejoa/ysPyk3mTXnq7dlWd/MFrPM/
K2O3vYbrOXGBShd5gdpCGKTtNdhI38Z1O3Va0Qouihfus1vt1XzahuN9Muo2CzQ51IIEb1QIvj0u
6ohZPqR1/HUbg+d6TMiQjBZczxIwMuk+73/J0+Og/kmeXSwaEy00JeqbOAOEnntmfUr6P3jWXUQJ
9s21iOUqmn38fjRgKCJvnL7t3O1Von/ilm8zAcFAqZfFBiCG8vtc2Hm9N/Aknimy5UuclLv90T+c
5aQp0HrBxD6VtF9h+yAkvCu/7S/+YbwjE7JQnSkAvekgOwjOOP1edUAybL8Wu3150TnfZ72I+O0A
ushEBlCc5FNBi7vaqQvL8CRH+BbjoCI9BIcZog3oohT34Mgt/irdgq/g/f5RVL0uphgZXehNK60S
S+aS62xnCl1kAsIkK0kqhjCtcekh2BtPgVe72RPV902cYc+Le9uZV2c7CpPWH8IGjO+2NN100KOQ
NQvXpngxtLYdnuckTFjIfd9AezEc3peO83Suy5uZdwPGc3QmLEwDRjONmUIY9U4TM28Y/oSlfFFA
YCjzvQeoviy02LZI5Pqedl9GR/+JgCj5TDt3++fA4a0b7/swgUIJYzOaQAZmd/mvpPQqIUROf/aF
z3/1ediOQSU2U78cYVcF3uIBLZfZRTN+bWNwvg/bLajKcqVXNPvM2o+qHRw54t0k8RCYuCAVeoId
RRHmUxef/Y4X6ui914ewTaBoIaumoSrsA37QxaqqzA0+f35bi84s/dKCu7i9UQUQ/aufTPESBpwG
oNULR3SV/MZkjDI0yYwTAkz9MrgqGppBUmG636fvxQEXjlZwq/ImSFeXcYHIhLnGkFozo6eKMnsK
xb1QPm87wmosWPw+xV+UIXpIBLGI4NOjXl00ua4t6PsdSNV8/zsc+ncscOokixSIyOBGXHTVILaK
+r4OeapP3O/DRLZOl6TBJ0DpP0ufwWHrZTY00qXaHkFOJkNpNGts5ce2Zasv6kunYGKd2kVGnlUA
/WegU7ejY7mHprGb7HjaBasRaPG1mJBXa0ljFD6gWuFZDZ3MDKxO9wSfY9K6U+ByFpwEsqyz7+WG
VvuTIeHKuTe8Wnvupk9Kwknfq0UXvf/9B4I9FfmRKSVpDogQAzbTWUaHkVaftOpG0BWb84FW8/gC
izkd9RrB9JoALErLQ3ZQXVAd6aHHO2j3JnQy8yrKtWl3VVsgMnGi0ioj9kMgtt+j2S6+zj3eI/Eo
Mp90p3aTwxQ6ohOWGDmxqYYSBk0c0xE4F6XroeO6xEzo0JOqD6MZf0RafJmUX1P4yllXjpuYTOzo
5ggToUjCdhhZ813yUp9V3CTqpeWf1WTXY6x+OqkPIqfipD7+Me5fzWIiyZTLWZqOQFUwwSzcDhBB
0YtbfXipM3B+xRw/pTl9C42JKPGA68mSfsn4ECGeRCBAom9ovHpp9Yly6TFMEMmVsExK+kTpPwff
DI96aXQJv4m31DuiR1525n06JpDEstk0IG0FeTSObabujJC/VCfOxuOBMPVSq1e96Us+Jqv6yBGj
IbK6Xj2rXX/gOOL2BifsE1nZlbJeGgDqjqCHrw+U4DtBNx8uMUe3PkbcKS7O5wLx3Pt0pmmlokUx
1o9enc4OAHfVM3GNzkItBTJ6roDX9loS9pjV6L05GhQwkY9V9NKm+0ThLON2vEBvwXub1LFE0aYD
osSjivlcpJw3OZ4JTLgwxV4eOxW/3423pWJp5knuvW1P4EHQf19UGZqZ+OI4AaKpfoijp2Senz79
HQQTEBocN2uZAEKNH9vBq9uvNa9JiGcFEwsUY6oSVUYsyKXU1broMs+pl2uVs23J+jXb7yxF2AOU
FKKXUq3pBznSCfLMHRvIVVRODln24rW2czu+8KK3tB1QQUj8/hMpSiz7Pl2/zILOASgGIePwBOZQ
CRPs414/g6kczWuO3FuFk3s+50aM4+Ps2SoTSUmGDOhSEO7Bw3E7VyZnG/1HbDCIjucnHUr3zOfr
1HoSTR2fb9z5HqpBN/HKfbPr0FUj7sOLzMmH6zXhFY4J5RACyAe5B1w534zBlw4sy+Z3M0n/5NKA
XGGY75ajkvMH2rpTmp6cn/V0x6d+o2XRx2T7G4MlsAtmpVPGGBiYW3dwoHd9R7qZj3SEJ7W1P9rI
VzAmhIfzkPUJNaiZOquJEmse8bTLo8pZ3WRQVsLJwwRLlc6+JHe5X5d9meIcfEtulR26vk/pt24H
DUbq6XSEm5T/h8f7NUdfwjIVaBoLldnNgI0PbUjFMz0ZT2yBbBlgeAIx9F3t8WqK1dPXEpNJIMXc
GuBFSYB5pvSX0h4DhpGnOuZlBOucDDazsN9vx7C1ULmEpMuwCPhyL7f9PMBMxfhWlF8b/SGIX7ch
Vt8FlhhMUgnbgnT+CIzwQOPVuNfc2X7T20WE5N0x8b4bk16mwohCWQJYYn5uzAtJvm9bw1swJjj5
YTNVkYlv1Ah3Aa5le+W+63/+HQYTkVJz8jGDk+FtPPo016MVJILViLO7jbK6UhpolEyDaumx762t
hkeiacrhbemXbDgGNe+yZy0a4WL7NwDzKSCKXSW6BoDWtPQjnZ8YXpvULiA/O6ExWOaUR+vbZ4HH
fpoha/RxAN50VL/QIZjsElykB/1RwF1CbXcnnu4iDdlsuF0ayHwnc+iMQnxbwQMNTJR7iqr9cBkW
1srzJQ6TOjD/2TYzNaw7dtO/ilyZpyWWpIHVM3VJbP3JVTqIZBVNMzCZD6rD93FB6uU8T1T06M6d
JwZHWUUf8q2oZZykSD/JxxW8wjDhJ5L7RiINYKbJDYeXscA7dv46zKEVpPUf+fsVi+7sRagbwnru
ZtrtLA6yHWTTcWy6w/aW+g8XvGIwLm/OnR6ndDA0hM4zjjWO/5rYeJOv4PMiSMm5KWOteFl+J8bn
s9no4p5OIZIODAr0IDV+Stx2n++Tc3VuzrVFhcz62Nk2lK7V1ndjPX8ulFQcAdvXt1od2mryIHWZ
/XcgjNt3UjH7Sg+QWr4Z5AFSrQcl6jggq1FQl2SZGBL+Y6/qcr1RU3lAPC+bfa8ctIDjEpzfZ+/p
UL2ofqni9+fhVA4vfcq5X+H9PlOFDaEJggRIb9vxfNOml6z7kwKBqCZGQaHwDgnU97sGOqSl2UVo
cg+G5zye7LT6ReLv2x961YYFBlNr5Wo65xh1QKIQQwcdr2eSNPfbEKsOu4Bg4tmkS5FfmgihQ3Uu
/Yva+3bVtpwI83b6+bAtFijU0EWIGQujNkUVhpDRtKpMdur4Mnb7wfCy4IuUHzvfinlExbzFY8Ja
59dS5dPk4M+uYJ784WV75Xi/z4S0vtBIndMsjmGHhwmqUZPCYxJbr/EX68ZEsRA12zhIwGgd9Uj1
ksPcqvD20FrE863hFpzB37jjpDzDmBimxp2k+AI+Fi1Lu5vkXkUa/SE89+h+BwsIeEZfB15P8Gq4
XhjKhDQNnRJJQ0dGCPkhRE+l4E6hq4485kiOaSwPYDab/py/+WF9AHfIDkSIHFdfTdxXQwgTFoJU
HEhMSx+5RUUXTFYlXfz8ax2rXsalTF+9EdAXaEyAKOegGgnE8TA1Zxzru8SlclzSl3nCaQzjzSeR
x71Ev8PGRmYZS6CUgrG5CoCyZxyVfX1qXaoOwLu15kQlQr/jIl4URhoVQo4MB1VXJwvGgww2HUXP
OZUxzx2YEDEnYJOuU+p11X0dvNba43aIWC97Ft+HiRGK0YSi1MEbGneC0KeyNw5SC6qjYVcdcOPq
dDNXmpu3dGzIqCCZJxDYJILDqT/I+W2sfto2iwaALSdgAgRmgEgY0WliZTg15bM530htY5UyFDCI
ZsWh/CelyGIVmeAwJKALNmmq7aW7wiBOJPD4QXkbie39zyE2FILVnjYbUfqaCCTS5Z649Gqt9gJH
fPirFWTvbrIJEpf6G0+K+KJfNLIvO9cIqH6lXZQ8zTLO5zKYIDEYSUVAEY1ONyF5nozuUuCE1HST
myiIEWqMKcfg67Z9nI1lMFVFOxkGJvIAWQ4IEHO1A/Pg3zmFwYQINYC+lURPLZHsNdNns/hLE5jY
MGUG6f0QTlf6w7Fsyp1CQk6Jun4BdHVsgwkPiVb6VeNjmf5pqktxKspPEHmBoNHwjfdqywkMBhMY
4ro1tZwGhrY9FMSdOgxicm42eJ+dCQzgK+4KhaZXydjXyj7n9QTyfp8JBEKV6bFCsF5i6g3+z1gO
OE7FiwPsqaTwG6nuKHlHeEjxLgthGjslVvr2+IZJ3JuR0//MsYjtrxYVpWx16gG64QTSOZ0/b29E
zkc3mb0/JkEVhdSeSLwYYMomUMX1tiGo32xkA3b0NtfiSZ3oRhHrb6l4A/YcyxBPyoCBcK78KI0b
W1jMpi+V6t+ETakJ6juqoAHF5V3l0HnbvLJ4tF+8BG4yUWAkfSyZtJwT73Wv/KE48S73HeKOxj8X
tZVVgF70sL2i/+GFhioS3cAMoMz4ud4SH1pgOLuK9yBDsMvb+SQeOtMqznSMJfcmXjBd/4a/ARVm
FNRvgjKDoiUyrPqgiE4hhJY0HdrsGHeFtW3cqsfjQkFVdNwuQDb0fWkXd5E2DBnucKd0vDeUYjf0
wZ+UdQsIJgxVqPB1XNOBCkqHrHqOM0uhudtWrO6rBQTzhXAzkqpJCitmI7FU4WeTflFjTmxY065S
8a7z71JJbPdBpDQkTXSAtDt6aabbwbETrPaOSoQIo5WgNRCzwV8mY8dtPVt1iAU0c4yphIioegFo
OuiNKVE0wICSHm3f0gk68sTNDiY0GX9WoAt95TGubq+txHYkyLFG5lkGdiRdAowwBMm5nkuOG67n
3oWFTInSk0I1wxzvIYVLubwSVx7syGvd5E7dV99mXlPptttDcu+926ukNueU+uRg0wbPfJc0VnIk
D9J952AQKnXRyMLrWuQtJP33xSkKomBjV1VYSL8nlpnntlE2dsLtl+WZxlQxtRQKuSAChnYypVAZ
KiW3RcakL1nF/5D2HUuW20yzT8QIEjQAt3THte/xG8bMSKL3nk9/E637qdlo6uDXzEYLnRhmF1Ao
FMpkPceP2Q9V1uIlgxSMSDsbiBxyFYlP7Sn/GaFnOf7EnBbrGAX9Qc4uJ1tKwaSsqJxOGp55Qh/U
qj4p/ZMhm08mgxBMio3nwDqi48VNdT83blGqQGXll5JTLRYpNHartGULCIys8TTjYzGcMhv56TZx
0vzHdQsp2SKxELxM88pOV26EC/U+69WPqpx0lHsv79wBZhKKqSOmiul+bxV8AgGkRZBbcM37JYd5
+pvCAGxdvO4x8mSxnf17eYMnaLpeaJXRaerfBRjZpbuN/PZzctOciqD90/4q6y3dX8JX8QQtL1mX
lGoK8crxS06+poPsgpGtn6jV9TDUygp5JgujF2nojFV1YWr1lY6kc9dwPmUR6E5XeATUPLdj/NBR
5em6nkgXVdB70sZTWluQsvX4LYc66gsfwVujfLX042+/FFp63UMxBLgkSaFGfFE14w8cgTg9hbbE
PO3vG6Og1FYZw9SCt2ppslVrUE0KidrPoQG/WPJulH2f/76x6yROB7MxNR5j/Mb60ZkbWZ2xDEE4
WIbZ5UUOIkO3yh5yck60j9c3XfZ94SCVkVLGrMb3mwZsdw+LjKWD//v3huF1B4STA0roATM/sUK6
8p3FrWuYf0795zX5zY0Qzg9LkDsdK4iRjsw1R+00lrLkvUwS8XSEGvq/e0BozeSQ2cuzysuSp1WV
OUT7d8M/SyaOhtALEjWRjiVTqWdjgq2ZNU7ZBnZ87KZfe1axVzDBvSzMZS5HHVKNgRZkeGYjxaD4
5UU/8A7tQ4zmF5l8u/2E1gaTG8PNqVnCNirVEJit13srGu2O7M/yfjz2vF6Kubo7PeeP2b3sMSdR
dUMwBhRMyKhTAGyXHZXhU8Merx8lrmNXVN0QjEEZr51mWfh+pObkZ08r6sYp2BeLXv9mdP3wMFMt
v+vYYMiCJRLVNAQjERtjNlUIb7tMoR4Y2hxqfbWjU6dKH0JcHa7JKJgL1ehzTem4boLVIQarQ4F6
eYrileReVjjA/+hrUILlsMEqv9rcMrVrkGaPk+VTWeb4X268V+0XzEastZj8skCc1uN1nGkwItRs
3vLuQhWMtLPk7bG7Txi4jWoVRigRS8qHCkwLmgbKmTb/No0g5Fju0uW0ZLKhmbuabvPCGD5r2RTH
frXmklsNv1lBy+2wsDzMaehdV3YJhHh5R3MfJ0rCfQXzVEwdSqVr/1cQbJW8TByyxYFDSpiZYE/k
Sl0XeNjfp+OH3wMQNt9aRhpZBRRMDbVPVtPd9PEkO5m7Smy/CiFcGmHUGOagQIgR7ocZDzcodXNY
M0rWin9GPCsogmI2ZhQw1RKTgctE5zHkMMYBocWz7U9BfFSlfIW7QbgtDteKreVGeJGWOZaM4wyY
pnWb3XIyUssbvOmGHG0tkFnt3TO6xeRLvMHUSqPQFy7b8mg67QkD673+Ul/68wvtnDzpvueKb/EE
E2em9TiOA/B4ptBwMx81emgJInjNTkcZUc7eMdqCCUau6NWkXRgWVFPqu94i3tpGh+tqvqeCWwhB
zfs5gjXgJrtWzmSsnLq5q2V5SJkYgpqDwCEx2QAx8uWTrh7bXvI+2jOcGxnEpOC6GmZuR5Bhqi5l
AfeL2V5mrL6Omu7fWi0xH7jOPatDEGq4a3+alL/y1S8HGfu/TKXFPOBYtxjSwY8RbyflDy0F07uD
0eXjsECXFSMpePw9sQTfR7OHqpzCFyW4D8PUZ6WGdsWf10F222S32ySYh3SaczL3QDEx02xEj1YG
zh0+1L0+/K5AglWIY9sYc76E+nQ3sw+F/jD/StnSVhrBEIwlswfbgDR0uSvB4zm2HyXrJTk2YiKw
ThorNGog5DfhAZSl92gcqH3DGf3mgffmqENQe7+JKZiDpKrCoiqBqZ45TepiOP2PErQ7mEGqu8RJ
I1c33V+K12zXUjAQbVdlGPcI1B5Zfe5oLWjUfZrACJv6IXU0RHw/XxdUciWK+cPZHNa+4Q/PWk2c
Us3uqaJjFHM9H+tmOY966yXhhFfp8nwdd7dSbCOqmEicF4KxzFxUfn9ELXJGJWLzT+Efo2sf2rvC
I3bQqVLebomZF/OLtKAKJizgQMTTQdEP2uoXvaQNSaKuYn6xGxkCUHxJFxUZ5TPWVLJ03Aq9d2Pw
ptUM0CyohvAYrXKWrHal86WbvfWkOQwjuzHTcvGmU1E6AyhuJQ3Uu71q6FD7B1J4i6Zxg+FnCSDT
kxbYF+1SHNhN+DA/o4LLa49DkHbOeMiCsEZZiCO7/v/lJniFF+yy0WZsqTLA87Ef/CZI/OTWvDMc
nkZdVEf2qNpNtmzlFUy0DjrArIoByK8e1dec4pZ5iNjyrO1B5rvtK8yrdIKRntJEYUbK95NiiF1l
h8oB3EimK1GbvUfpVibBUGMqaQjmMqh+ixbH8Tk8lRe+gPDXfvyuRIK/Ns6RmlYFJCrp01A+kVU2
UE2qEYJ9HgfdHJaSrxnMBx9hX93y8Qmtz2eIlB+1SeLwSDVCMM31OnfdwEUyncnHEFKn+JYdeFkr
OlL+lMV8ZWimkN8u4nJoO64SDeoG5pvuMH6evrYoXSyCuHJlFbT7RvEfBTQFg5K1ltERfrpJdYnj
2F9A5jxlmmwJ993TVxjBiGRjnPUzfVFAU3eLpxjVEMybLz30sEZEJsD/RKdrb0guc8n5Eltg6jWb
i46L1yi1m8/9XVG0H64fLtkK8j9h8/pK9BhUUjUgpul7BG+bqvfh+Ok6xu7yacgc4ZGvGyBtfoux
Jk1rGwsIcOzkI+ioZ07mYn+xVll/677ybYCEs5VWnK2IcyjyBEf31LjrJTnwkqL40n+Ueai7m7MB
E85VDioccMQDbKXLaR4SX7NGye0lWTjxMNkNCnEVzrjTWZdmKB0wdbiNdUssWcvivlV6FUY8SJhE
ztaRk33NYNQENfWZ1Q5/r/DMMvkR+rJI2W6MmG4AhSNVom6EoQoUgZOf+QelcniBES6qvwri6LcD
Oq3RrxQMR6v0ruvirr5vcIULueiifEKJMyzGdAyT0bH0ozXJHpn7cZQNinCq2kgZlbKHdORxxpwo
A74/3kqYGP6BIWj3tQK9RCirLJJJxn/fnGRrIEg6d8CkSelgZIiD3ng3VUfJbSzTSf77BoawyqxI
yTfO+qGnPjGelzB3Gtk7hvCL4p2vuFlCwWiMTarYIG3hjgx/USS+8dVAt7WNlkrL+3sKQnyrnk03
9tNbGcOsbC0FQzIlkTqAjASsmxlmiRm9U9nfMZ7quiru0uduz4BgQUZG7ZJlXEsOg88LY0rrW3K7
PIxguno5eBf7ZH6NcY8qTtjJLjWJjGKn/qxHCZ1nyKjdzz/jBx7sDz3jj/hz5yEV6WOGhy+7riUm
U+zkGsOaQEkhcDh8T6vWIa3kUSiTSbAqlhWpOmrFYJPJn81cOaGB0aiop7q+cTIxBBvS9dOIrBpQ
0vC+T5/tWVLcK5NCsB5lM+S6ylW/i4ljL4ar5c9j/vP3hOB/xOYclxhEnbAEzJhF/y3vbhK51yQ5
wZZgKaquoerCCQpJfRcln2fjaPSqm7AM5JiHSP1eNV+VQka2t9sAtzlUlmA3bC2Pm0zH4mFo7U9D
o880NY5wuJ8K23CpWt+Ws+VZcXPX1Mbp+pLyT18xWZZgNVoWauXKGZaN6dtS39H2kq7OGhloope6
pLs6QnSwlGMIO4YfCjqoqGseTe3EnxHjjeVWBzNynvCyxSQjHYQU7C758SvkQqiQtYFnY4KBIZir
uGlL8FoiPLBmYe31Vqo4UwsCzeuLuH93vsKITg8GQTdkbABjHPSAszL9BP8fijAHb/b5PC/T8r3r
kLtX2gZReEUMSz839Qj3vogf+/ZWL0Cnk3/Ui/l3RRPME3p8kyLmJQbpKS4CA/zU84Ui/qEsDn1c
PJTPHmSzZ/b15J9NE58Q8MlpO3SAnMaPK5rn1fSpKSV6v2sPN+sn2Cu17csw1bBjjRWw+MGUldbv
q4Su60wHkyG1Xsp3N7aqGiZNWQfkVeufpqP/XL3cKz4uOp/ikTtoaHXi85pKjDw/rO8Os46iYGg6
MW2Rm8KiCsvVBRVbo9p/I0l/6IxPK9UDfR4PoZWfFS2SZI93l3GDKNhLo0EURU2wjMN6jI37sJJs
064qbL4vWEZlYnPUaEjpWvj+nIIwxyPN8/WjJMMQTGC+GFOd8eizkWFSvLeC+10PrkPIlkkwQ93Y
arORYWPaid2MpA6sRWZdd6UwVDRQYDghqBQE47r2tqZH1ISlQ995QMdocssqbdFtkbfedWlkUMLZ
idLO0FhBkQVnhRstB9v8Umk/fwVDx7xxBF1RlyDat1DT1m4GRqOBg+ygtrgPf0W30GjwPwjBskX6
qjcFh+jUwYmL2zGznFZG5Li78xsQYVsKMyzMYQLIEt5pyb0ho3bfjx9sAITNKOpVGzSFA5z1yiE+
L/8Hs1T4vNxw+qpBxj2yn0vYAHLt2Bi2Jo0MsMngTRh+U8As1Tn6MfJt17zVzsUHDeyzUVAdryvD
/lN/gymYmbIbFKXo+Fb5LzMSgqhyjRMf2UGc9k8rcmSIsm0T7E4T5jbtKAB71Nk6esq+xrPsWb97
hW+EEuzOoqQdKQkWsqrZZzMvHg1r9FjcnKxklpQivn+2MbD+o/OWMMp0aol9NWHREzLEtenzBeRN
BlxRFLdfwNHPkGTjmT00sh5zt5ZdSu83T8AW5CTqNGhh1mBAnqeATw0EXQBGf4r92KHNWc6S+c48
CXiCsbWraNJhY00/W/2BNChb9qPsy3WN5H/zm5uWcWY1RkAAhSYlDPN+ewiiMZlZ1SWmH+JyUtxF
m/rnWGkqRKoLq5h9XbEoMhiWXTybaUglLUzvk9qAJ6BdYbplEqaJLWBxMxmkzhTDH4P8ofDHY3Qq
7wgGg0WeLvEp3hsYjkWIjrgGsSxQmrwVlTRx3pcaRK29avn/xS6FC0aqGdTWtZzObWf7NAKniVDT
YNq7WRKJqeVTlmSmH8N3Sl4AK7cAMRlGHuZO8qG/y7zSlSVR3qMyhh4BEBRgSCgqlgQ7PRb9CMIO
pvqYLFc2ijvGj6Ema7nZ2be3KIKx7jW2mgZHWbvzoF9M5FDQ7VNYrqV0jlHXzhofh7xxGFUk2/he
Yd8iC1a7qljY5g2QR/Y9oU4Xg9M9dhX1bIBJQ+2968dj58y/hRMMdm2vnYWhBaqvXPIbDdHZ6rAg
IBSsf7VgCbFPyY/rgO9sqU3QCQlPWwdNOZK0go1Z665RCquZfJCIn9YwOY7zR6LbjqnI+uXfO/YC
lGBeLMtcmnoGVPQ9+27kiAIniAKPbpIgaE8C+qn+BZrmt5gvgcftnUvrpWdRi96wQ3OXUZdfue0x
DDA672szOMtnXFLXF5RL8cbACYiCgVM0tWVmWOOiOPD6tuKgHaqTISVpe3fsBBjy1rg0Wp9qeY/F
RNjAzctbpYl8Uxaben/sBBThcCtxBCYUBpS/+xW1Y38cvvBS8igoJDetTCDhhC+9quYG36lE+Rzi
UIedb4axZHPeeSeCPMJhRuHAoBkZQIbmYU1OVSTJ4extvk1MTh9KDePd9TIwo6lZrk1+eMtZrZU7
/TDd9If/PKIMYmxgxL5i2sRkrCMy+UWZOBlnlrvRo+C6Hr+/vl5AGDOIZjAEgITj2pNuIYuhTz5m
MwQFBmePDoqZckzq/b/MnHzvHfOnt8GrqSmukndP8FFZqwTDlgaoWoziieW2cfOMX18uPcA5fiYo
pfNltIN7NukNqmBu6VKPPVuAmnyqvitO46bP+p0Fe1T6q0+AKO3R4OdfsA+4neGCUAAjpCccqWnu
55Qi1ODzaeRoAA69xF0CK2jAQSidgLO3iYjeaUxnnFiRiWG80h7TymYtX9XZ05CYylcwrf/Nv6Kl
UpYcGZ4YzzMrxYhyE3gg97jhHivzuP/BXWUEKjvpm4qbOWE1cdpsdE2j7t8GefNbM6i2upZM6Anz
Se3WnEc+sDz1vriZvMpLAtlg8h3z8QZN0Jaxo3U+oSzLz1GwTO4V5Xj9zMm+L3iMmpX2IyjxBj9c
wyCKUaUs7UfahdBVHV4i2H10MZRsKHkRRagd9cGulqwPBZNY2B0zDhrP1+9z/M2Fi5hJUtgdJnQU
1UOEN8SEHs5EUrr23knixm8DIuw60/tWjdGp51vf8tN4MxzATupTqHX8hBeZ1IvY8ZHewAnb3lhq
QWcKmWJCnHz+M1nuFKTMVVl73e7aGfDeickM7R0JqkmrpQ8rNvjpVPvaHD9SJCSbapXctO+zJnz5
8DZhlkFtwyLC8tEhVhYVgwBxSK0z98LCk35Axbp04bi+CqfT0kwTMTXNNjin41tlyCKbhvFKB98O
47NJfxDl51qmjt4xLynd62dnZ5MsoqEPR6VoMnk3zpXGjTlgvtTg1/0X27yt64NifVEKmcXZOT8W
XCqIY2GsFLoz3oq05MucNT1EmlV0DCqh3yDWcV2SHTWwoNwgplAt5F/EYDR6zRbMHExnP7G9cMgP
6MXGWHSZIHtX3xsYQauTaUpMtctmX7sffG6qEf3kSXcryJCcULzQHWXNgruS4b2hmbZGTFWcWBGy
pVQJOkh902w91mhOpHvF0p2ur9/eFukmSFDwIIXiib1GSd7MOSXj7M/th7q/EOvT9e/vmR80xr8C
CG+m0cyWpgyH2afPqouELdyG8ZKAd9dHU8ZR9sDe8SnfoAl+WF4bdqGaQEP9A2jh+yOfaFMEv+BT
WuirtlV4rqptiqsWoj4m6pUQ81eSp2j8YBk/1Vhanrh3SBnhL1wVzz2gvT09SczyNm6tCYZ7RUqs
QFNlYN6NYJsH54pf3q3fuW8prQve0whb5w10KDmA2RNUPVXLudPbAbCPAyIhl+Y2/MDZ/Lkrmz4h
EnqQcQzsaTrCWzZDkByjj8S68bgri06J7MlfV16xniKfgDokz66lZXDcXxRtLO9Jsw3EtJguUilF
elgUtRZOfp5YvRY7VtiGhTfhrb1chnUZkzs9JxRlHl2tTOC9DqPbfmkUPBoQYFc/aVmSts+TBjpi
bWSd5KjsXABUt+Dv8pya+j4Epvcm+KLjxS/Xh0Y/F4PqhuTGSmsn14L/fiqpjsgejywi9SE61iMy
2YzmZPHZx8UFw+oBXIM/eBfy7LNjJh0ptHMsKX/hIbqn8aEUgiozGwPrh8RYcCz7EyKzPp978Stk
7Dah8HVUZHVRImSIRwZFh4xFKcTqQKhD3NKLIryKerSV6C77EZ9lif+9h9gWUOy1UNWoiCY0ePi8
70dxYjf1ij956Jl+XF5maZHQ1STZ0J3jAkxE1zUk4CwieiSt1dR2N8erH7OP4eCBJ8Ex//PoCb6Q
BiwPt2+GKTY8xDiIQ68gtD11CJWYN4u+uBi/K7m890ImFAQVFo/46vRdPFRTo3YIU7b4fzMSaU58
Hx75qHLlJG3E2bFrb7D47xtnu0ppijlTwFKOCx+j5YHcpnDao+GkT3gzY+Tt+PX6KXsXDcUiqqZp
IhmCYgKY1LeI8xClaBplE9we9hCrFYa61aCBSA5LxG7rMTkWc9tKnhQ7l8YbTOG6tYassUpKJ99O
viEUVYEia+xQuywxIHuLuRVNONAx2DOswgIMtVEVfRmk8c8dS01ViyDJB0ME08F/3+zWmmrwGkYE
VJbHwefDLkMvOjTe7OKd9yvZHL5VGzhBOfqoXytlMiZfGULj0igzczD/T3XqwWaH61qxazO2Ss/P
90a0Rs1oPhObK/3o1R/4CHjmhagpDibc7K0bn62nWupN7Dz+of4oimKItRkgvXuLmsAzIjOzoP7w
JPmwv4+2qx1mV/PH21/IjmE9TUqZYeHxbOvi9tlKxZDYVNHHoaCyZnbzHBEbadJoT0m2KMKuFVEd
d70FFFQhgKOwg/XNDi3YS9WgCsqPjSTisGd4t3DCxiWguEjbTlt8S7lRkwtTgpn6v6Icm4Xj53uj
HGNVjJXa40IJP6rujJERaenUn6eH9RHla2Brtr+CF0WRnGaZYIKhSkoLlOQRBKtzxU8sFKgQ8NUz
9TfXT7BN4ZTMCp7y6C237zK8cZdvhSUpECW7ar5ZP0HNLQNdnkMFDAVMJ5jYXnv2fffdeOHrMD6s
Ls/lZ953K3ayxOGkWYonm1m291jcKr8YcW4HfYmTGX9DfBM/5KmT46pJXPrNcjQ3+9q703GVuAR8
5QS/9g2iEDuou2JZ80RffDi17mge5+yxGj8W2SEuEmdepW3cu6uM4baIlWoqJl0Lq9xOcVTaFebC
jGCFNEHJGAfJYTyb5wp1GYYsgrV32SDI8z80MU46hYoCUg8cc3JI7rKn6W6Z3fChPbY+pm7GR71x
KgS+T9dP4u6Z2IAKS0pbLU+bECJS9rEnftJ9aReJssog+CpvznqepUw1rXnxm+ykDUGj35BCIoVs
6cRrNJqaMO0gBas/VcuXkUoUTyaCYIFje01QCggRIsyesMCR6RBbEoGTQfDfN6s0mJVmpPa6+HP9
IY9u6PA9sSSVDrJVEoxu3jRLmvCNyKwgXk+ZKbnyZd8X7KuV4eMaxS6o6tEyfvSRrPpFBiBY1sKo
R9OYAYAoTkcwcPoXBLAseOgm8iIYBC+o0dSOGqaPWjMC4Z1T6qpjlk/Xj9ueBbPggmnUAnEPykrf
7rJOyqYuuwiPX7TRWG48r+kH1AOb9C+lnhfc7FZKY2caWfMJxadxKdHjvVwMnsL8vFl4PdoicVDW
h6gBHlRI+NKmD/J9zeUBPj4PuflBP1yXdk+nN2gih1BLjUZTG6DpZeHay9NCUSWRfLoOshd628ok
RpR7SytYaa2zn1cOxnViVgY7UT9EC9nizXfyV/6uVEiUEIY3j4XA5ds9RDFosS4l8Mhyr1TnqbwP
e8ldsKfobAMhnFS9QTg77ZfZb1qM3TOyZ7SEfLm+bDII4bC2lW3X3QwIZbmZq0taStLe+9uykUE4
rCtN6lEhAMDF4rUn/RIH6GxC5pagFViRMobKdkU4WSwCIdeszrM/5WcW/tHq50ZWpyaBEAtHklZT
9LAFBFtOpnWmYNWQNfzuH9DXVRNLdaO6XcwMnH3+DLo+XulDwmPn8dzzclzB2yErTZHJJFzOA4O7
r4XAU8sD+lUWdgo7iTJLZRLMqkmNVU8NYJj35YlTx9r+GDnRKbzHdPljIWsy+xc8hD4NJJnMd1G/
OW8iKB7wWu8lwe21PzAdHbMeyHG6yGpU/kXPX9H4Qdtc3FRXUwwTAVofmKge8ikC8iFGmuiPxhfd
zc+yDvvdHdOZzZDLMMx3YWS7ycaoZd2C4rrej1J2jNQ/6JDLqDr2fF9mIGeG8kECJjvBPgxDnJNk
AcxogJecp1OzyW28DlMEZ7ykpTUQe49cxEwpWhwQrkV4/O0yFmas4b4b+YvG4hxnfhzoTxj/7nan
/Gx7RHIR775eNnji66WmrU5pAjzVdKpPfHZm6LEPFdjOULj+fXmWp4z3NeVVRLHONWuaei1GQPKI
SARO4/Ah/Tz9zO/4MNLmksvKFHdN/AZPONvNYuW1GgOvLeraMxftOYrYr9QE8ZHS/9s4kYK3Yiuz
mAGUzteD2E3OGBNxo9yiVAYF0OYf12+t/bO9QRNOW90mph42QBvRp14iptRezNvRtwI0VLuLTEl2
D8EGjZ/Fzdmuknmms/ayYwgy3hU+KgUv6yOnHkkbR9qEv7dhKLxEuRPBsGIUNL+F61dS111fz/4Q
o+eZz0aax2B2+HCkxVv4FKtIngjbO3gbUNFJixrTVtKsmRGKmYPkOBxSDwU6N/Yj57RI5OVA+3g8
O0U0jZpiec6sp3XVIGWOSgN2IP56HB3q9j77PxaRcVdJjBlQ3UQOEwknVFEID1ylBHmHZSHzq1df
kBULYjO6mdLwEifTo0Q39ywzRW7L5oVHoC8Qto/SGdkaa5p9GyVc31QXE8fANlRekpv4LrkhmJIL
t0dyuUow32VmQqWM1BU+iZpHTmf/Rddb1kteDbtLaBu6xuuDkKIVroJ4jaZJbXi2mZD8K7ELS3OG
la4XzU7y06IZ+ffrK7krlE2pAcvB8B/h2PUY+NlQriL1+jCuXm1eWBJch9g3JFAKxG5RvEFEs6VP
6H+v0RXls9mpv3C/JDp3qW9/pIfKKx9jydt7TyTkIP+BE+wWhik1hdkBLrHvlKRxCs1pBwmGVCZh
3caRRBHhIH3jWQfDR23uJf2MsQNwur3sXpbQ3tOLrUz894111C3Muu7xiPCZeq7yO5MUzjjfhkTi
iuzCbIywADNi6FFUVjDCdXgGw6pjN6GXqy4Fi+J1neB6LJqK7U0m6Hmf10NTEW7tV9Cf3VrpORm+
MvpkSfOpMiThbZRZelR0BZD4M5xPOlLc3KkO1kN+MQ8Md1l3jD4ngWzD9hVks5SihVrNJLLyF1zV
BRWUC8Ifhq4lGzoP0hApGdnehbZZUUN9qyG8fjvTbcy/m1yOx/PG4QTCYh7TfEkCTRoY+g7Xt3Hf
tWMqQTWOpSKUI+xj1SY1SJ8RJhrOE6qYwLxya53YTQ9OjchVL7a3fr2OuBfVQQHLP4DCdtYYxKah
jQjp8fhpzrxR85q+ckneeZGCsQcy+fZu0C2csIvgeLXUSMUuGof+VDzG99khce3HBs9EAk8yl03a
3t3FV/HEWSbj1A5lxb0gkJrepXZ3NKVFu5IVfMmgb00JwwjDiAIijzA3Z3UyDOpJOo9gljj16ORe
369dY7wRSHCMqTHOc86wX12TOqN9UfK/UinR7L67v0Hh27iRqc5YHiITiRfGgR3UT5zgKHORtKug
hbzr6tfevRtA4Y6Z6toMqwpigbs9d3hlt+KTP8D7yYtQbDngrmHe4AnXDYvtOC4I8Ibyru5ObR85
A+5PVRIZl6mfYP+teVKLeYBuNHqw5EEfHa9rg+z7grkgdjc2oY19StYjGU+V7l3/vkzbBOswJbU9
UZ1vy/BxAR9I/pe6SiD4n/ju5trshGARkqZY9egl/9H8yOdLCBLBab6zu2C1P/2WMGIMbJ1xa9nt
y55jfmuMcVpsOefFj+so+1vCq8RUHfU5YrlrVNPMnBZ+b6wnfflR5RJXXfZ9QaXafGox1BTfrw3d
M1s9SPVOsiX7u/4qgqhVqKzTMgsQ6Rqw5GAZfiSb3vYvF90rhqBZo6GoasyAMYNJFW+p6GycFFd/
Wu7/nhXN7mRlkzKpBEVD9WbZKi8OhH2o8fgOPxf159/ae/FFY4xjQru8h3Gub+bSD4nkuO+flX8W
TSzDHMAOlQ0Uga0GNae5absVvGVVN/GkAcdMRg/XxZGsmEjbO/bDOJgK9mgYvzfLl2l5ls7G2YOw
bbxxbTSl44UhPHHNcl1ThWRcDW7yn6Vys/xCjxwKV18RhAuzJCgQykMgDOspmo7qKFmkvQo5NEDx
jiR0YKMqUxABzd7Gokaoxp2y5/pUB9UhDMrqgTs08gTOLhraHaiuExU9/C+cwZub2eB0+XNsji8O
FHcP0VtI7rkTrJyi6r8bAkZs04YxQ6nmuzrGQae9jRlCk9+n33LlQtsf4fwLuRYko/D8tmz0dCF9
+dbVMBUlmsvcGH1K0PKkI3CkuFqNoQbc4yWfQ18WGdtRuTeAguWhqV7oSgvAInIU8xE93mYsufbf
M0S+ZNhehRJsDVsbcypGYPDHQ3Js3MpwkEXCSNgIvrzuoiFhcmJDztm8czswngE2CF63FEXpb1ez
RX4UfBLtCD+K4vXQoZY/wphFy7F+WoGKljxZw/XualKK6AomVOO+E7V/Vgoj1lRI2t70f9D0tpN1
Wew5owxFahpBfwciHu8Sz1M1dW2Rjy8VvA36uRF4M049cpif0dwR2J4i2b69RUQu3dJeOgdA8PB2
ETM8NfVGW0Z/oao/6/Vp6TvJ8Le95ywK918xBLNkL70CdjRg/B0Mrg7UX5+GYPY513Uuqy3c2yXU
izObonKd4GX5ViJbLyLLmMnol/ZBi4Oi/mAOHySXxc7Tjm0xBMfEyli14ESMfpyFBX2wkm5eUYHX
zdNNU2Rr5s3oltUci1TrelfUTdd4ucWmO3BKNF3QDNm4uoMehpEzUx2U+AbYY5151GjiVotB7GPH
4gTdVto8PhZlQVRvsetFCaZGUWE0FIuR05JM5h+Dopqzw4imanAl9SEI1TIrHAwCqSNXw1c+xLgT
vg39OJywZA3x2jQPC8c0MjifFgxS7a5LnGVuFsfJVwPjl8egbDUSKKlS/JkkyhyQXlktUBsnPXEV
0JTdosYcU2IbcC5heEU0MsvDzTnnXgYa7nBw1BYxyLaK4iiYp45YfsvZUBzJFmAXBVeaoXcCXUKo
kIAZ4Hq9vRuUaFmnCfHi0nBXLXdi1V2GP38PQ9AksAQSarUIFBf2na5igGt8WHRJ1GzvcCDoDedZ
N8CsoonNO2VXYqCdnfM4OwWF0QGhb4SZtAWlxaYrpxrZOR1o4EJxO2pLcK+KbtWS9MiBrvHsW+Yl
Mr1pupSZf33ZdkXaYgjnPVrICMouYJj37Q0c6jP12fPkmS+JkVjik8gEEp7vo43JPXoHsNoGOx92
abH+pIkEZE8k3k5PUIKno5lD3KWBsbTrI5gwPmbdRkZLuaN+dqMcigA1sKfrC7hnk7dgwq2NFAFm
ZigzrEt4buZzKSNh2lky+DggzKM2SPpQ4/r27LSdWphlBpVTMVSBZD/njjqD7GLZBzF1MBeCgABI
b0HSuItr0gGkzfLzOs43iNkGs1LKdmbPFKMn5B8cYbEyk1UzYfz8vIyRzvzKtV2K4S0KGjei4Bde
Vli7VzjR22kaUigm4MYMnPINUm9151G1Cq6rwK4jYOP+x8LZoGwUn9ZLN3blaKOTdL2f0B/CE/vt
MUFcqgF/VCYNOfML6505pUiGce/mfXefaipFrWfIERjp0cIcX+OhXo9dKrub98XamG1B9XQ6R0O4
wGzPwXiznlY0Xy337V+Tp/OxF7Vj//dX5JtrQjBFob5ObW7ChEdd75jtMbVuo/kcqeRYr6Nkz/aO
7fZKEizRxFJNSQvINqy+nZ67RqbqfHGETQKhoYrWZfR4gvBQ0L2mr828q6AT+an9QI+ph0G35+Y0
PMvTvzuybKHEIudqKicbVIqz3+XHWjsTXbIve4rwBkBQBNVa0OLeAIB9q0/TIb2PvcZbguYDL4if
HFnQdccavYET9KCI9ZpaHeDq/jy3z5p2aKQzOfk3rmyPyEZZjnNI9BYYqKO74f0f81HHBBk1KP3o
+T9PNYBV2OiCKfg/dVy0mZUmsA/TJSe+kcneqvsrZsArgaeqgo7yrf2O+9GOwxL3qnFLNaf3wM4N
/hEM/ft/pF1Xc9w4s/1FrGIOr4wTJI2saO0Ly/bazBmMv/4ejO7u0BB38Nmu8pur5qiBRncT6D7H
cjLFib+cqV183qPJRhyCWRdUJpobWd5ppo4xcwy63oYl2ccIsakJrcZ55DzDbhuIzzk8XWMAl42w
YV10YksLh14/9gQ0rqeYR8JED+RHj7hAUGtXRaoWLkVaJ4AYfEooNew6X0BPCm84YKs6wapdcJi9
Co1ilNQKOOKn6TNlL6K7JOaYzabTabyztLVHeLLDSDDmZ1F504VdWTWRsk7FyURm72dntm6G8Ci3
HZ7TOJ+mm2atgdjlk2vQt+sUyMXknQf99R0dkJxxoOID70BtRqQ1GrOISiGOlTwDrT8Ij+8zfomj
PtKengIXTrxV3HK/NRzj6XlUjyOKaPQOD89DD3KS+JPCm1XZiuJrDCZhWI0Qg68RGJYB2S5RaxK3
s6TOuV6rcPyBzRWoHFpRg/KpB4KkQAJtvGL+ZYI1BL3z9nUkzpqxTUKVUCgNpmZhT+dV6T3Jd1rI
SUycJdPYRDGSQsgreEGoQnLsWKX+dRN4i8UUCXUxVYke4/eFYXYk5bboRpvkR0N6vI7Ds4PJDw3R
migm2JS4vbXCo9Zw8gN1Tza0yWg0wmWwiIlsNtmNQpgmeYbfz+UYb6VBWvzdhKfGul0ydLw+XTdm
c9FWYIwx8wwymHQAWBG1NuS8e/1mDg/TxMkIWw811tooJrJh+lsWR0uHUTfWSQ30Q4EBENu6O3d2
ly4GcLkcnNthZ2UbtX0VTXFZ1CW4dkGl5YkOwSB45KHTzsMA1r48lIG0v76UXBuZMFdDflRpBW3y
qh8DaMXEyCGvtHOx2VOKgGGyLbfiBfKtwnW9rkysa/piDgfqjAraqc7KwcltmtuyH/0PNxxbSXcN
xgQ9Qj87C+osAqbAKgFiY9VtKe5zpbFzMERrJyvidSRx/JOVaElDkzQJvm28NO2eLFnf5QQpqxvs
ZB54+7dVZa7MY7VZwEE1G0kMrMHHUzWo9mKwwtU/hCA9RG7xet1bNqOIQin9DPCv6Gyr5Iw5qKY3
1MnLuvtFeat+mY4cVSx6+v75ffYR0ajjErJZcEahO7ShG+vHjPfmvvWK9BMG86UhKHlSqC0w6NXN
8qTsktvJmTzaOs6tITY3B/3+lM1KB6Udc7hmoqkkt5CglNM73TS+2ffvLVSCy6sgtuujFRpzrKqh
Trt6AVrliS0OVumTnfW8ONVedPm8OJu+oOLyWaF8weB//jlQNencqVqBQCWopybxxjr4DV9b/T4T
5Hs9qaslxu9XuLSevoS8W7XtSLsCYKL7MitWo3dwBPEThglocC+C8S3/YT7Sa7x+93uAqJPBySTp
JrjIf14xBbKHi0YvHxoPfCWfFXfZSXfEkxwTjT6Upev6Am4GvhUcU7r02WSKLVrh8R427LsgC7K9
DrF0npNvFmGgK1I1WIZXHSa+ypVQ9jL6cr2UBEtoJ/pOiTiWbLraBYLtdUfLV12mdOHmpbcTgdgC
r1duM2KvEJitaWYyyGaKtbLGzh6b2gGdqC2VT9PwdH1TtsPPConZlQTzdQjXsAXU3pJf++F+wquP
Q15ArsFl7dv28RUac0jjQk2WSgZaa+EtAURK/nnCCURK/wup5qYrIDOAdwyaL4h3Pzt4RdDaWRKg
JXVmtzrIPCob3xjXV3DTGVYgTIEkiURZarmn43ynaTqNvATBM4KJ2W08W0XdDcgP4esg5rZg3S3x
y3UbtquulRFMqB6W2CrjHkZEmDTYy17qJ7fq3sQM8TfRb+0CEyO8cMBbN+acjqNQ1ssMSIUEFthc
eAKDnN9n203RNznWU43Nz5sntW3sKP98fdF4AMwZ7St1CIkIgKh4NMq7Xvau//72YUEnBt7BTAkE
0sxhqfCy2kEfjj4dvI/xFBDYGBwdjZhtYLncEcQtgxQMlYNACDxC0DT7+bhoA7HGuF4QoGmrKVWj
kPEG67bIeK50ZrSLfO6wEhvpwBGq45UHbIp4SgD9E3NGM7zD6HOoh+6UO/JB9HJXuiEFyMhSNwk0
DW0hUMU1j7HH7Sqny7f+RGSRmYNbdsO8aMQIXXE+hcF5KGsn/aUEpAzeO2t5Hv+BHZVFZBZYEiYy
qCUQldyhKVB5UILiSXHkHe+ekg0aLBJznie1SlrcmYauZdTenGe7MBNcSY/96y7KegwLw5xho43F
WG0Ao5eRDa6JTuBkWrZmYADYL5cWAaJIJXhHS4IZDOGj8ZYYJn0UrMhtVJVBwqOwpXtwxSvY75dF
SOe0nmBS1b60843SQc29+dQaX6L5V/UfWeOY1IuLnD42U0CZk9vOJ7HlfNdumkJHyPBoRh9lGHfL
Q2iH1JKCo9XiIywr3ArsuAXmU2zog9klyffXveFDFjkbtAJkvE4RZNJMKgDLz1Fug2TKS10IZyZe
2aLtKbQr0MbNIsdFPnxmsKiME05SogiFqOJUnYab6mDeC88mwKj0irDnzr5suvzFRtYjpTIVQ4EA
rcNlC4YLbMrSKtyZrqTZdKRzuuWHqs3TvML8kGnMtJ9VLXR7EVJOsniK5MnWRN4D4YdakFlJnXFI
tNg0cSxi/1TdVQ/vuzdHbranCYcXongLyWQ3EC2UqlFhIXPxPpZwW8bzC/oDH07yatXoH7C6uWob
NRvqDADEJRiW2Em7wpEeVLuEtpJ6w29d4bk/2/BXFKGMFk0ALloeQ+5Xchdc76ht+j0fxp1U4JGq
U13DyIIyqgMrIzeznri6EXW22A/u9cO4mVdX1jPZrVUsXN1Z2MsCtNgTcZQCkvbdrkw5VQonyLCs
1bg6q9JxoUZHuMPHC0WgzIuTS5PT1un3ouQ0620fBagNWKDBhJgD4zVm35Rpk0mhq+VJ99RVOdjS
46JavllzVfL6lTezD97f/gFjPEhSy2lpWhlnvUX7W1fZWdaBRwW1ZPwy1+5Utu6yBNf3jWcg/f+V
1zaTJZIKXBpo2nhR+9OEzliFRw/Cw2B8Y4osUcPwF7JqcjNogaEeQ2V33Yz/OAyXtWOSj9EbsmAl
WDvphBlSp/abIHO+hY8iyjnMx7pcvY3t434BZJJPLuC5rxOwcK2vRa6JudUI7csyuCZcEBxCFYsn
7v2hPn8PlxdEJvGoYzpXpgATG6+AeMmuhDa7dktee58OaWOulJt8Nm1EozmYbFXc3rHFSTP0WVRb
KIf02wVD9t0tZM7uo33vUtruPOARL20nhBUekxAWI09UM0eFQiKXfhbSB05SgzASvXJc7o7NhLAC
Y492M2tzFgFMnGd/1hu3Ac/T73ileW5PkbZUdCpTS9vCRLR6TG/iJ8Eu3coRnCq1VTs8ia684+3Z
Zhy+ILIEIWJVtCm4EZDmZDfJgqL5lO+Iznnt2q6BwFANHWeTKuowp01WjUjNTUR74i++hrMmp7Z2
27uU0IJPn0GP0ofMukJjjlqIS7cho5lVhUhQMX7KKk+zXvF0IfXPmfo7EX8FxpyytNDVIT+DdQ+D
clqkQ1pxlm8zHv4LAfWAn2NuHQ9SRWbYU3QkKNS3drLueyHxrjvfZqZcoTBV3GihyWOOgaJnbp7u
wqm2W2h4Zbndcl98tmPTCow5uehnt+JSh0PIYASmEgxkFwXqafCoGqjldr9IzngOhSs45uzGijKZ
pAKcYi2OAFFgY7CCIl/860vINYvJyHj4Bi01LRotEdQEyQ4CI67a71tPCEovcbU3HtnrdgjEq+uZ
PRycQkw+NqtBjDMZIVcKywO4ztwkxkBRlDlhUziaUtuNGWIUvXGkCTpEDW8mZ9NpVvBMqk6nmIiC
CYONFAy3Vez0Y+ySZZc1AT5UOTXj9gXFCo0JI0sfa3KU4kODioxR8QlyVALrwL+f+EDrfHaYFRIT
QjLLxG1TBqQWzWgGFcmNDvK++YyB4/ebpke+ZszmMV9hMpFEilPTmml9Pse7UPB70+8j+7qDciDY
lwECZU7VHGCWRQ56DxW4YAw5X/Xbsf5iBktUOEaD2KNHDXHkr9mhVYd+T1kKm/3/0o//HxuFOzr0
UGj0ofLn2AgtknQq6xa3R72dxqir6FRdEkA/L7pvf7xvlsBXF9ssBqwLLHPQidXNWhgC1ijR3Nfu
kyPt7cucdLaTPe0by068D9LtvYPyNEbg0HjOPodpaptNVt4LLuZZ9kLU7ZK6+J518f66i/zH/l1w
mNBsFGCVKGsiuLQjHOP1rvmGiy3UjLgHd3+1xer9nF3AmO3TsqTMzBhgQ3VqJ/QW7DjW0B/4UAtg
ZPSfVWM2qo4TTVBSAGinycUYThA1tvoU7eXPklP5466ZeUGKh8hE5CpVlailiJl5dv/YVfe9L3yh
w8qFP74KnOrgP47AxUQmBofjjMkkC47ReWbQPYBPmYqCmafuKbrXnPmYvY5HHpEdzxmZSNxlcppa
OjDN9iErHucOl0y6c33veBhMDDakMRKVCgsZxbeTGmiogknNqd62M/bKP5igKxpGB5URGKLm3vsn
RP0KhgftL4KcnXt5wJMJ5yGyDz/qlLWWmsGs9Oa99CmcBHIBi4OuA0gA/XKbAz1ioMK1zhOzqsLO
3ghENloyddQ9kjvZy33cBf5FlZRalN7Z6/U92/yuXqMxmzZoS6lPLdBat/eaL9muPsW+0UG0JbRJ
ID4J+19maGcNZLYwjuaqVgVAZjGUA75S+p3sti+d997x2km5SjFb0X9lJEv4k+RFrOUaEEX509Dd
6QWvk47GWDZqrQGYWtxqlGWC6AK8Mkjvad+4uY9f23MAaYidcw7apktClFyV0TqOpln2IXoyIN9q
9oPgCrvyhuDlp8AIkHhanMVD7677q9IL7xt2gWMClt61llTOOHNjFt/rguaWVeKmQ/WnZjFBCsOY
k0FC4Ex+ek8nCiKoLov3k0OZDcvvPLmybd+HuCAY+ERN+sDIWuESvKz1iZ609/YY7NlR3tN2qdIb
d/GtvHDquc1kDTH3fyGZ9KaYxaS1yQzIOvJDc6nsWpOPhig5XaXfxYnu1mDvVUPIDoJfKFfAITml
3GuLTXdd/RVMykuFME+kFobTGfbFxejGMQnOfFugQOblu620sDaZ8R6lzpouLwDWo9Og/6GI+1rj
UAFyl5XxnBQc7xHpqEGfqLwQbXUSKq/2ID0FhmIu9dRmCl/bxERNzSiiMq6BJwaSr6KTVXWyQ/kV
rB0VBGRVX9wpo82bxaNx8UOQWe0aEzfLfGnkSIHvCNN9PjhVuZOUZ9P4khQPghxwx4HpvnyEg4AM
rrcwA6jSuml1c0xfpqxKQUxTjCAxbwSrssl8aLm9ItvOeMFhjkQsZ8IQ0tgpB2hYROwcdvoNnWcs
IGfB683ddsYLGOP5RlnUJAkBFg5/aYndy6+G5l9PqZvJBu0HaLDQZFDAM9tUW6lWJcqIdQs/JbMR
FLW6v46wvTP/IrAVSWvlZiJCgdrVB9HuBPAFKYY9Cbiw5Q5mbq/XBYpJbKraDaoaAmqSb9rpRa7f
8t/5TsI17T/rdT7bKz8zZoj7gcsTX4SNh7l9u8mcKOJNYvKWjHFmMo11F0mwIyl/yMm9CJmdeLwd
xt+4twIJgy4q0MFDxyDjXn03hYZZl4Jb6ffxXDlFfx+3NSdPbu4Jfh/C6mi9xSQUczDTPCFChwaM
pb5t6wN4SLnTzJvLtYJgzqQZGWOiJjk8TPBAIOM2UmvLYpBzvxm2S5kVErNii0LwxrfAmNaNDLwS
1/6ErlHhOwLpedr8/reKmRUgNX3lblU5g70hKqi7NW6ipC6KN1+J5D/cJCYjNSDM0K0WMKngEhlX
e5UDkY0/BGHSULUQEBSKWLwKaby7qxOnNV+ux5rNC0tztV5MOJvKrJqHlrb7GBrUxFLJzRZ8aQnN
jSSHfqWgmaxA82VhYPZO+NrlBqe25ng7S+1WR0IGMlcspB4Wvmks+8QanaXhtX3wYJhAp2Ryl3Qa
zESgS5cHLbqNco4ldDc+JNTLSp7Vs1aep6B1FJLMsKTDI2yBprRofmrn3q7Mt5AcR+5r22YiUhSM
SMjQNUXP38+ejhaePK1r4BGINtD2u/YrKWzwepyfccyH5ihyaJ+3w8YFkab6lYWtQkBiNlW4HRJu
W+PNsO7b9CWLORwiPBQm/o1TUYVaQz0CrQhj5ilTac+yKxr+ddfnrR8TBEF8YNYkRzA3479BSTNm
HH/4j9h3WS4m9nWGnoODA4Y00DLIdtIxczpf+zTi+ZXyxvOYwDftUVHMgUTG0j9MAM9TJMdDVcOe
2VuMp7l9vL5em0do9ft031a7PwqJpKURfr82dlCzTsVbmXeEeCYwUTUaFEOuIA/sioUr5w+WzDFh
e0tWNjARFeMSxAprAEinVj43+ZCd/DiBhg+bIu6Me/Hh+qJtWqSBjUrCP+mDaO4SjlFvzhIssu6k
9FE0f8eJdVUBUwNYtj5oyVZTYZqCLuOjofDD4tSbT7/x969+n9q32vQilNRmblRUu+ZexR0m7+/f
dKrV7zNnZFimskxn/P1zETTjvjJ2Gu/OmWawD3EZWsx4wwQJA4a8fzZBq5pB1FodWwBiNYjLB1qg
4FWTN0iyGbZWMExwFOccAgsxYBZ0j+eQFDdLr0W5E/M+hunf+8Eeg94LWbQQZTVLOjNEzk7gUjLa
rhW3CurU6VzTVhBVGsO+vv/bn8IXNLYhASPrZgXmRFTWL9ULnSOP3VhEltEhDiiiZ7Lx+QKnm0u5
wmR2rFg0PS81YBaQYC5ERxobT0r3JOHks+17hRUQs2dzrQ8aJK2Rsg/y4d04CU3WKt5W+ANNm66+
AmPyWospHcsQYFWvBAb5u9BOecdJndvV3AqDOa4Vwn9TSsDI8fIGRsvpVd6PqoepCXg8r1eFu3zM
4U1VQ+gzGtzeyYo6Z8Bs05nUpzyMR4Xj+DyvoP+/CkVmJ3apSf1ebHwB+qL9ky7bquhdd/jNgL1a
QSYFCQZ06RMLKHH9NkDdQkp5Tkf3+cr5VZgcZDSiOfQTENS/5sM7Q1p51DK0FNE3vfyWN7jHs4ip
8CG2uZBiAZ5uPJrSUaw4Tsfxa/b2PUuq0oICBPw6eR3/ioxn7fv1LeH5GUs1m6ZRbOUUAddgHp02
6jV42eLQiCe9TRw/46yXygSFhWggsyRYL0OGNPu9yiNQ5vgxe/FmVZEE/8Lv9+ZjrgeTWjhdbHcd
xwzetjChwNJaSS9nEeVg1EO3UrhXm/LHMs9/ujn071gdy7jpFb2qqTur+k286H6BG5FmtuxmHnxd
gN5DHt1HTXkA4TlYInMbtcwfHimVCQ1JVixEhY0uNHCWbzUuiKdd6DefabEto5eT2z1KfeDKGVaZ
KDFLXW4uaFl159k5H2GQV3Vv08EI0l184HUV8TyGiRghydolqoCWQPXKttKHoilf5kXetWLByfc8
r2GCBcEIex8b8Jp52csgP9G+ZAKP94QuzpXF08SfPQZ9m6RP6G7N7TcBzMda5lTCPhY/a2bsXg8d
HHNYipW8g+Aavv2RD7u9Vh1U7Zv0q9Qk59ezS8JgKVYiUUcvIN2crlO8Jqw9oeI9K/EWjKkciERU
TUsAMU1gRx0yWxaMT3GJtmWSemrBI43ZfjhbmcSEDgmXCqD/Ah50wNCkkYBZ0ZVB27t8oRVf6NSp
zbu249WZHwb7srwauhaYowOyUIi25H77VVhs8aQF/U2FduUqdcpv191j89NgZSgTN6JSyayEJhaq
adKhT+n9HZ53Bc5LYOxoVZLMYtgWiJEDrmooJWpZHagYjXkU9pJiZ9wmA3qErh0xJmLg20NbEgXH
ON2HAeRMdmCI21PCl353fQV5B4yJF3E1QzFhgGVRLXlW1eyG+KArvK4QzicPO0VlSu08JDrMmc76
eyAnru3Bod/sbaBozh+ZxH4vmoO65FUMk0ri1dOD1th8mVpO/mBHp0RBrBQUZvhs36VPtN9Wu5OC
3hVddcf/8OC5n87ED6sU5M6kFSBlrKbyrkpk519Hv4YGZBmU5M+Crs6Ej96Q4jmpcapmxbQ7yOqo
o1P2HJD/CFJg/tUtRcWNF5OCo5mOU3S4mZgP6b2yG47EsPGw+AjVMVu0rfuauDz6ze3rI8o2/P+Y
zLEamshayhiYg68e4rfsgIbUwu5c4ZZ6oqXYDad7czvzXwCZ42UoBUmzWUFho0XHulx8oxyOU/E6
NTlvPakTfAwZ/0AZbFd721qjtAiAGj4PLnVJ0w132Q09ZLQFnMfctB04LnDMN/4Si6BQokVAIwZy
ZlfS45ByFo+zXYbIVPJRDXH4XgZG+Cx9W2QbOqFe4egutOkmx2j+B8YK6trXFpE5aRDphm5QBgep
pl0iHBSevjVv1ZijVSUgYWloJSA1t2ITTOQY56/Xwx/PBPonrOp5MoxG19Twg3GxFfCyZ5+u//5/
3FFcdp5JunJr5A3Ub3BwtfMUFHTTn3XbOBAn9nhXFDxjmCCha7rciPT6Us8OSnjDJX7l/T4TEBSt
lclU4vcT4xiDgrzacxZrO1FcFosJAHNYDqoRYsOFXX1jYFIHI1yoiOhQXMS90Nm0xgQJJkYzoOjC
Nm9rmPGWLQGv6O2ouT0Rg0iIPI5Bm2HG1MARDykPNEIy514kInreR4Kv62ZHR74bp3DGt/m+jJ3m
hn7Q866NNo/MCpAJAlWWgTXE6uBu2TGc7ht1N04PHKM2y60VBnPszaHJJpSvNBe9l1tLoB3yA1/8
jPrTh/iyAqI7uDqcipyYQyShhQ5UFKE94RVdbcC40snPcyjb8wj2hoynTbAdRlegTEQYzVZPBvQk
oI+OdkJ1TuVktxm0I6Fd40enX6XAP39QreCY+GBYpRzqMhazjsp91aonUyqCJdU4m7aZWlcwTGiw
qrqQ0gxLOUDjWEIdWWC0D9WQwfH47UN1cXgmRBhS1QoW7T9Xl31nvBDyO9dvKzuYCEGSORd7iFq4
4Jn6RrT0KISt6afiyLsZ3T5IUGcXqbIQKq6ffc+IZMj00vbNvn1R8Hqmyl+5k4kcDHYgRiN1lTQG
MEgfDBPKgjeN12LOg2ACUJ/0eNMQARFVS+qlNfre9LiVHZD+cDLpdokKoYX/XzGDCT3lXPRVrwJK
OhGXPi9UTi/YIMwyb4p9iVhXSR7vrmi72F+BMrFoqK28TksEcUoDRD/eR8H+Rkc7Mz995t2Vbh+i
i4VMPGplDB2QDGCLGUgJmEKgZhbr93zGqe20cQGiu7oKfHjkjEmVA6jy2hvlkbIDWhG+Aaub9mVB
7c37ZN8+tRc8JghhZnbqJhlbJwy498jih1SIv3KyBt3+j8H8gsFEoLwcZwWCMzSuDi6lMhp25s3k
0L6onM+USv36GhoTh2YBOlANPb5qfb6yNPeT6AzQZSGBWfBFeHnGMdFCHsWlFegCEv99jkO5m5za
1pzWsbjkYJwzbTI3ipJlhqQQsZJyonliB/0+/ZsxipxIu+kTlmRCHxzvrmib/dkH85joQqYt2C+C
yRADw0ML79N5O2SsMJhdktUhmpIeGCLIrcLZVvG1Xu4EwyltCdpjsZc2tnTPcUSeYcxe4TupNlIT
oBNIWHUn9dvXERK1DqX6TO35tTlKf/8ZJPtopCJr9eYAyNZXg+KL7FkEUtTiGwYF6eQN6F3KQH7g
gG4egcvisu9IrRX3qrbgGon2xWt+ZyeH+ljsofb3yPvw2P7KWWHR87EKWHNUjEovAoveuZATZTbq
3rSA3hNAbJhj2OZhW4ExMb9QiiIiPcBU46zEh4mboE9tkzizr/vzbio5iJsHbgVIPWplnRA2EfS+
sH2VFIzTYew8jUcNvFnqojkd7MBnQiom4ktDH0U6fYgNzdeo2AnkeVbdWBPt4Xtu/ri+gNvmXLCY
aK/ncqqP9LNaRLN1dksgbC361yG28/LKHiZ6KJk+ZmBqQVMDMPBCRXWZQ7yOuTLoRsQj1wE3M+YK
j4kkqmTmY0mfmd85HnK/Jnb6Si+4hyD2lHueOCP9+z/klxUeE0Q6tIwmggG8NoV6gvYgk86Jy8oZ
8sNE3q4vJme/2A75KZcjXKcDSwH1H0geBC9Lnq5DbD9IYEoP0pYYHpIN5kxpcZ6RCSp16A1J93Ru
OnyLbmtoXkxOvBuC2olvec1iXEzmWBFTDpdeBWYRgnbeHmcb8uegUC8cSIZ3vhweqHpD7PGoBrfX
82Irc9agOZTWZgtcOXzVklPb3eTR42+sJ4iCoASpY1VFdm7C7CdtVBJ04MYxpUaqJVCOpNnOakTI
r5ag62vcIdedKSn2GnhyRQz4aFJyivpatwv9RTR4zYbUIVmHBZmxSJmhZGRz5kDOLYj7MMRN30iG
fXSIgtmnb8W8z9nNz+c1DnMQzWkyo3Gkhp8HTGkHlYFG0N5VnMLFPYjLWeitg7/GYw4iEZV4wSUk
PfjVC83n4BcwXcqkXd9BorJ3eZ1vPAvZ8gvlcU8WPaWNrtYjuu3BnNaPdoK7YzoqZewXzvHfjKUr
E9nW516XasmgUwXLySy8Fk93wy79MYIa09d3ZaB7nCWl5+6Kq5hMMl9wzScsJfD0W6G3zQPdQ+1O
BVeUhSd/XMYdeN8fWydybSETfaDZV/QdXdIe/FThU23dkfDlulU8CCbY9AJ6k+cGEK0Q2morB1n2
oAsNb+047sgKE6Vla4hKg7ULdYwgTy44SZ7N+yUoYm/xCMo8HtEWTdbXNotJ5l2eyA34hnAh0ho2
EY4EDTZS4uglZxjog1Qwvaha7xETQAptqNVmwBSNZtPJNslOXR2v11BAMc7FM1WIBL+zesd9YeOe
OCamxHk6LaDso5Xs4L6P0gqehaaoal/5ZcDl+t0qMNemMjFFqBUJc54wtXaXb4pf+ua+eyPe7Obe
/0CayUFjdRQgg9xAcBFotHa2jstOf1rukr0B0p46EBROwOQcblZDtBQHNBYSrGXRPwzzLgo5ld9W
IbtaO1aLPUnLRY5UnLNyvlsa4gxwxlgOevUkQ6g2zYLrx5oXHFnOw6StzLah9tB8Q2+d9H24o7Pj
lM6AVzlwkqjFBBFjkdpKVACW7hUfd3ZoNBACGTGfYxQnilg0mK0+OKReK+dqpMEKQYSONDffLahi
6iDn7E7zjneLtukTkgxxc13VoUnBwMmDrk+SEYLKUVH2swFhx+h32CKhXfsvBBOmTLxKlXEICDmg
KwdqL6xc4f/eyq1wmCjVzGBfw1UMXqo/g9kUqRJkmNDjAWceSslfl1o8B8UVHBOZLKvDsHEZwdsV
DfShkr/MT7/jCysIJhhlZt0qoJ7F11qAV3inOFTBjGLS67/RCAGSZ4mTw+huf8goF0C2YS2MdDHV
Cywhio14upFjV5Z3143aDBIrCOZWulr0cqhNeENff2umfVTlgfZFaXEnKN0aIydE8MCYcibK2lA2
Yyxg2aJMM0RIQT9DU8gC5+sM6RBeAzL1sGvLx9YyEGiSsgRwi5HZAhiaMuJVatDVT53KsWw7Ma7W
kYlHRS8ncV9iq9B7GmCW0Qvd+gj6kbNSYcznmNiMS1C0VkwdLPjQD/s5LiVFs+TLmLwnYinBfd20
E/fFTbOX0W2VnXif9duueMFj7MN3jKzOOeKgQTXjviXdvpC/XHdFHgT9/1WozS2pMtMFJlVdbqfy
s6r8HfFG3HkYTPBr6iETlQFmiD15rvrSFsoys/GV5F63ZTsZrvaHiX5SjKmLvocxwm7x69BW8DUd
BR3Ek86NwQNvEH3zE95aATLxL4vmDqPjsIzORJRvndM1tr7Pj8PB+HQeMRtt2bB5Dcm89WRCYmUO
dYnGXXyBdX6MMbPYLkVON8120PjX89hBXVycDi2JYFiJNo38a4JVNLw034XFXZxybqSpF3+MGBcs
Jho2A5lMxcCu5epOnn1QKf6ZW7CzupGmgRd3BkA025SjDhemjnkjndvF+fNMnN2RmSARG5EZmRPQ
2tA3RDQJB4THTLB537zyO5kJDG2vDnJM/Y64ogMMJ6Q3RvSFfuZO4vDsof+/ihAG5oCbfgZWhLck
o4SeLkhtpmmwr+/Sdt64eAETJIRKIEQQ4dSmcVdEJ3FKwefX23Wx2JXOKzA3vzku51ZmAgWhY/DR
BJugAnu+nj3ITyrBF5XklPjG0TuOcbw1ZOJEJattFI8wrtJxW9LnIPyN8LEvc2B4J4kJDFYxzGhH
A4yYvcpISr8qZ/Re7v27R+x4oDxGZjxEcO2kekmGN3nmRB1eAFeYUDBJqaKbGgwYP8HZ/uHplgZ3
8IQD/92Xsy0KdZOVa3eqiIkElcLFk7SHKPU3y8iix1QxeE39/1GqXJaOjQqJJil5iqUbfOFEW7vQ
A7zgi2YBo2nhzrt0dH7jPMk6bdOAWg9krn62TZTTWBpo0s2NoOnfJOtTORI7Ro2E+aPrUJvLuIJi
vNuyikk26NVIP58as7XLzs+st+sY266xAmF8GwU5pnBM2NPNTv40BtNOre0RMgoO5bG2nnhUgZtn
6YLHZkBoUg+iSNdvbu5aUNiYRcPZoW2fWEEw3l7GsWSSGJQBxQ8DimeQvvar1O19Spw6fLfchZNo
OfvE5sHMWrS+qWBSIniRcgejLN7lKW/VGDcXclFTlwQmRVCqNEu7zzSOs23XXKtVY3KfkYmxuIzw
NuKPHr0OA2Ge+XeOoX5K8fkp8g0OxyfPJrqsqygxLHIxEaqRFHe3vRlkenDdtXm/z2Q+KPiFkkTv
t8PwvktuJPVPV4wJBdOgaPlQYVPifYOroc94DMeaRUG0H/0MIiQ+OqOeeeeH52xMUDATubfQ1IXv
wPzZwLeFCCZ9lUO6wcNgYoKaV3qt0MvfmHhT7GvZQZf31zdnsxC+eBub8qJ66ZS4gLeV2rc4+tuw
TqJ0lNLFLbKbZuBFUl5IYBOggXGyfKJb1R2683VeONrGg/5EPBm6m6nu8DjU6N5/KL5X9jEp0FSX
YonpQ904YFakGx28knmyOD4PxnzIkoHTVcM1kAkQatsbZkmplAa/uFPcJqi/LrRFzgjQunAUQ4dH
Y7N9uizdlDXQEGvsiwRG29IsM0H8Ukr3VfWgR7xxJR4Ac3xJnYpFF57vr2fU4p0DqRnIUjtCa6P/
wwG5ZhB9ve6U/5EML0YxJ3oQmjltBGCGt7S3hdLKCl8ULCE6W+9/63oUvX3/rCBzkg0tLNFehRUU
6k9q8SWLfiu+Xn6fOcWZaOEaZwbR0Jwp9kgObSnwIiD1qo9e/i8E+8ZQ5Wk4ZYSy/9xmzZkYWvAg
mppDjgXP+5M97niPKByvYN8ZMIU6i1UMo6qoxiQCPjwT4nG8gIfBnN1CSeswowR1+Q19act98rUF
3SIdljfRByS9cQmGtwPuZR2Z02vl+dREOhBHJ1pw5UFlwFC2uIanzWggU7wixswob8CRZyf9/1UC
nuYIT1IDUOtuX6a7Vvb/cCGp2SuAZOj0KKc0cvmeDqM2yFS2/Cbuk712gDodhrwbnjriuWvlmksy
YUNoJwMcYjBKsweXfhCoe9qcNu+4LQm0H/IaEhMs4jqbmmFBsBDPrCcEst4dxkPB5rLjrCMtWD8g
QYwU4ySmpaA96Od17MtI1aYG99pqEO20Y4w5+REHLIe6O1cbdPNIr7AYp0gMDRexEbCUk3VKdhla
rKBZ72SDTT+o8ETlcIzb9MIVIOMkug4R7tiEWA9uuEHAVAc1pBmJvnzvY3KqBeVbHIpeny/OHC0v
paQ+y2Hk5XIBlQKeksRmUbL6UxjfsdKwlsA7j7edVNiXZXdTpoJukxby6UoZqLV02yv1y3X7eeYz
XlTW2pga9FlEEvxW3Vc9J5rRv/ma7zBZpsenUIpZF+jsgEMf7T9a1ztldjvr3E9xniVMvqmmJjGy
GEja4+Kr/0fadTXXjTPLX8QqRpB4ZTpByZLl+MKyvbskmHP69bdh328PBXEPduXS46lia4DBABjM
dH/UXF6cZ7r1x+b079SMd6PmZbrEhuZ6NJrBVvmyqO6t7j42bh0qyZzsHuM2EMJVskgMvW8jeIS2
duGKRHdPUEhmDrdL/dAMWnjdF2QGiRtP3kYm7YC26n+Q+A9r+JArT9chJJMkdjFbZdGqpMWY1WqY
sd5FE6FkQUscTmxcBovJXOc9d4Px09ChAhoSshH6qtLor98zRQgcTm1b9UphSjfkz445PhnIQ1+H
kE0It3WzgdlZm1SliQkZu+OQP41rYCUy2hWZiwkBoO3VGRQKGK/Wn3HtHh80H7X3BXTfejRFM3rg
mh51BjVwWaznC/JKaCBCaNBztNzYNQZQac+O46GdHgysn1iqQl/JRUGC2zFZG9y++xHLAo+NoRu6
sJ4mNqhObsLY2DhM8ZMdSdx7P4Jfvi+sINLmoCIb8XBO2pBET3R+lzZ+Cz3hrnnotG/XvWPf0y9g
wrZcliCmVC0YU4Gpjq7fiPFHvbp9I7kJ7TvhBYaP6cYJl0prp7yFTaZ6Hpg3FQ+GLJUhgxCW0qxm
jqrzqFCYoWUd7eidJXtz3b9bGRczhLW0dEVmQeoWihYfjc96oB0VND9ayU/lKRbKjhUyi4RVVVYT
G4sOaAXKcPWgj97ZMhXW/deijUXC+iFGpWvOjIkZLJfz6UcnhDteij4f5M9fMs8WdlfKQIyp1zBo
iB/V5pTi/ZOw25qi+e4xj403BT4KQkzwfKrEEdAWPBi0jECzsdXoGZKoRFHP+ix7vtmPBn+jiNdH
BkrCETTa/OwzooyiCMZRxv4sgxACDqH6TKEEghiH3phIu7HUUjJU+1H0YoQQcia1ipnTA2EZPmhK
7o6N4dZz5Mb0Q8LuZ91056jyr0cemVVi5EHF1RKnwIxRt2N8ahOZTPr+8rkYxf+BTcxBqS4ofRZs
fCkSZushNz9bspPIbpcWbjP/8zGxGm21UcBgDJh9w11Dg7nEy310Inxq/CU0AgcsiPjl+rjJzBJi
UD+BFrdYAEnWQFuenPHQvCl3urFKCDxd5gw26wBB67tlOZRtmOaH37NCiDtRXVnTAglEiKbd1dlj
Tm5snOSuY/B/8/XZ4DI5QgBQLFLaBVehLcsvCwlXq0ZVE2+muB1i6dPDdXd+xZpiTqi2pDEMij6Q
x/5kH9OwQFel9Vh+W/w0kF86r/sBlGNeujdhpCbrz4O2GQw63muqA6VP10dQZpQQFxx71mqngIhl
VR3y9FSx8Pr3ZTYIMWDOtUHPVMxQor0zSenp9jkFo+d1kP28smmYKOEE+TL0j1+OVI26ToriRxyy
g1+N0P2xPtpgjSJoSqC+rP9Jiif4dt1XsTkvOInwyp8VQn1cKtgOcrc5QctMKly2O0lExZ/uqKoj
8h8l+cDGdAJNgpPcDdPZrt7iBNCNxknQghSFqGRKcF1UjBm8Ak1LDsqc30CsUnLf2t1/NhBCTIva
MhtJA4isZeGgBA1LvWIKUnZqxsNCbiMme2vYH7SLUYJPqApVVJtg0NbuXJ8Mn7dlVmjJP6crCj04
cVQsLZHePz5uzBQcYymp2dVclGY4J+/YkXO4rAf2/O+SUruHrQ2YEP2alERqyukgFk3VfN1BnW+U
a55ZFNXRibL+ySy1W5zGZHdnyciKzA0gzYUAQgzcDlL3YDe9mVDleX1F74aNi2mikmlZrTEbNYxj
VjCXzZB6s91KpqDLfe7V7kHA8eXwxlMicuBUazL2bVbj9N2nhwzkXpXlsbl1605yN9L2vf+CxEd0
c1DRR10zW43n6gdvCCYGYhXQLH4x7k2UgJAwOfM0h8tf/lWcJ8ZUEh/3R/MCz3/fwDtgFG3GEc8R
NKvcDnIV9vJgG40E5R+c/wIjrHElMbNkpoCZzuWJS42DIPqpOKl+Fsa+rNJYZpOwvKHGmsQRfzeq
o9BMPs76WclkyUKZgwirOSIl/Kn46SDfEpOgnuE7g1xJ4zBJdJQZI6zkdiStGiUAmpMnMh6L9Fat
JXWQ+4v278kx+TvBxgdMhf2/s/dp96ljy71ey9ImkuESe+4TBhG+ZsKUsL641SJwdli2a9PiPQTW
/OvxQeZrInPzvPRjYXKsrnV5T0Xit8c6IK51/ldax/r1UCESOVfFVM2WgQXc+1Ow3EenFnkv1BWH
JUTp7GeJcfxgdyUwmUK4yEe7Lifud9Ck+8yO2pF6EObhjALqUasly1bie2L/i7ow6MNRgDEoFbL7
RoOU2lFiED/lXTNIiAxaWxO74Y/IOS5QP/lXrSFMPy0odkpd9UbXpGxw+0e0S3AXaZunwlDoGsFB
Wn8NeXcAz/Nr92iJPXE1ZRk7jmwUhVBhmqOlly3gQNVrq8/z1152UpchCDHC6OO6TnIgKHqQ9O+0
7CAXSZDMk9j9otqjUy4zfKFGA1F0GA64g/6BRng4Os61d0SWVZYsK5GzWVEXfVBN+IUO8UX7mIfj
cfoyhCaqXewv5pPEC2Vo/PdNCIybFjGPb4NdsEBem1/fli/Zia+q7uZNJQAX/xNfQztaQ9OLwTRj
MU9jZHk9kb0iS+KtJYSJZjH6iKqYrayr/Th+33b3EY4vjmzrkK0lkbA5KvEcV40AqsBetKDIBSXn
kNY2Xd6EhforSWHXfrctNE+QK1Q1oooX39XIIzY2DUJSEaCqBrqm6h2nTEpb1Pl1J2eALicnTpKR
vu6mEza4goNAjdGcLQe4aon2HjX2+giFIud5+EDq2b3ujbuTt8HiS3HjjEacgP3OBFY7vU8g2WFn
kNQIY0PG8r5fMbkBErxEWfV0tCiAauqye/WRV7zzu5C1uub7cXG7E28Wle5hu4ttA8vD2cY+LR3V
zK4Ba2nu/4jzM2/KocjLuY1kVAi70XEDJ+wwzoTtuTbgolMdfZ4gFVL29acir4Prs7a/FDY4wrFT
XWyW1jrMqiB2fTLP5s99Re89tPiGVTjcyMoqXl/y0G5mWBpoqCD1pYsU1SOnLYnw5u8b6ztHOQ7O
Pc3vhuhbbD5pseyi8Pqe8hJMWADIn1lNrmURikXak3GTHYzDcGoP/51J/CWM4Pt5k+KRZc7xYGk+
2cYp1b6YMkU27tUvTxyAMKFFahmof6diZzTVmmUYFAxbRvAqflr++/UD37d10KWo4E81RN1ugxkK
WRzQbdh0DqBFG3ardpuz+PSf/e0ljuDXdWNHqzkBh+Xu+pnTXyjB9A6qQo8VaAXlqabXIfAlnuDf
EBBZm1gx8U5QZH5a4FBd2s9RtoYtBH/qzpKE+t1p2gyjcGxyqoShPgJwVn9eyxOdJSfP12HhpTnC
oQlK0imda6Q3Wdm51vo0Tx/yWWKDBENkKFKHsazSDjaU1vfSCmo6uWQMr/vB693ihR0/H/k20XRY
YmPKO9iRGH842cdCT9wxDpXhTaZQkHCp4P1UxRvc6uRZ16r8rTBfZ2Qmcqd6SGaSD0jbOc7jdZt2
g41j6CpS6dC2fMUSVOlzadiwiSsy/BJr45Rpsgq43em5wIjTE0VTp0UzYDQ0di3zeSHM7WTzIwMR
UvWOmfZjQgBSVgbLw2jq00ctrgtIxaSx8uf1gdtboyhKUMFUhaJmU8x2V0o0FCOvOV6t71PSukuU
eEkNfZU7EHFJjil7C3SLJSxQCCSTXwwreCgahueolAW41+cEBzUW0CQH1SJaq3U+shvPVvqYpUaF
1ijtIQevhHHsj9rj4P87xoK9adqCCdEU1Yk27So8T1fVjQ2ZEzBZEEk9swxCDKBKN4J+ExBl9RBX
t+p6v7yh8/3lmAmToo1g4mh1YMw/JpA+DXdJmKGCFPz9XvNluZGVgO+ZpG9WkHAqcNbIWWoLzm30
KOqkR1AyHezhy3Wn3jlZIcQ5hEAHG/EHRIAvHSEto6pTLDyvqZCzy24qL/F7l9fg8u766Sgrvdhz
7C2cMIZ608xEAZkoFtH4sZzpsbJk7987SSqYRFXVdkCiDBp0wbf7ZTEbomp4nz6xeztcj1YwhWoY
gywo9nPv+gDubhEUJ0WTQiQYDYUvx2+A6sxQtQYM6ibXgkx1cRqaUzb/9zs7N+qCwwd2s2BrylKl
GIDTxyA35Off0W2hgszcMaiQ6pWV5Ox63wZPGMQS2SkyVdhe4/SkGA9aeWhlvN0yCCEs1KtFtVqH
SXnhMeejMfvTItlZd91tY4Xg3ayL7GJccY5binOfnSfpHX0vjm6nRfBnK22GpCWwocUNXXGHQ4Mn
STyC4oaevZftqf/g2RcnEM5VneFAM2DR+YMr/UGhtsGLIpRvxakJ068ygjTJ2InNmG2qKktBYVqh
3Rnp+0nGDrj3fS7mjR0I7IDge37p0VkyKcsyw5i4vrfmB+cNl0bE6wvAq7QayxylswGgP+oQpmVn
TuA1hGiZ8P6NpupuKN3iCacRi86G1lKOd5iQ6GoOeuqvELz6JaNolZ7sNrQ/gti9dQcVk0RsN56q
bEDqEN6tV/fqBLHoD9dj2z9YdAEQvLtPU2MYTQD04RAYYRZUXvudelNon8tzHP73Xlk+YRc4wSNK
8FcSe8KOF2vVnY0yUzLcjlQSsCWDJrp1g2Y/JeV3E8Xs3FR7Nq3g+qjJAAQ3qIbh/y8/edS7loLy
uNG/jrAbBzYDJTYVk3QwtLSFDckpf9YDds5vUDILvpXCj0MZ29++PViijoO8IBWb+ZQqrXMlQi2J
Rh80co5XSRn93jZgqJfvC9tAYhBzVEEF5sf6OdPDVDuY1kEyYDIMYR/IWiUjfcJPOY9WFlqfacj3
z/Wp+jxDIw4UZ/+GuU0GKqwedcrrCsEPlUvtbeP4JPkApbPrhsnmRlgxa9JnkaPDEdIkGOzbrJE8
X+6dbjZzIxZhrkrHCsowN+VKUBQ3n/tROYBZ9tNkUEmj/D8Em7/9QOzea8oBLWe8/s65mwI7rA5I
zYK8mT/Pt14s7y163aLFo80FTzhfp8pixKzE9GjlQ6Y3ruPcKu29mX5F3ayt3qTaX0vz/remS0yP
aWvcxjUvOJ0tCDwah7GtJNFtp3ASVmlgADZtaqrg0H+5q6paG1W2iXMbW1wQHOtnVP1w5YPiYAWZ
9ZTfQx/gIDss7rrJBpS76eZwmqM7YMK/g5jKPljZk4VzsEkOtlQ2c++0tTWOr7gNzoLsctLx09aS
+5yoBDz6N+uhb9050EHaLDNr50Xk5WAKoUkvl37CSPP9Lz3lJ/a0+hTyfnFAIEjXJIEFkSjqy/gc
9sO7ZlugTQaNCCrPXprJxiFnFcHlPL+FHh0uMFgJZ5A2/7zAyML7/tz9DSYu8VFNlmauQVChTZWv
Z0cLZWGlHtaOlHpjf/YuSMLGmBJNHQrOFDaGzTfD5wtcOyRPv8yS8XXtRsbLGIqcoMls96raAWzV
s5ORJecEjc7XV/NufN9ACEsNk1SjbQEQM/KCZnNvT4ObqJIIvPOQxH3wMmrC2uqTnLWo5+btvyjc
O6ke71udXZRZ4mA53faevJ1AZpiwzJQ1zbSBjx3THqEONap3tuzuJ/M6YWWlU5YWE5pJfRB4umv+
2C5ZyH6sqiGJhzJThI2/LtO2N1POiFHfdWB4UZ+16i2pp80ECdt8n2MNWxkmqNNQc4WokI1ezyS7
4647b/J1QkiYlWFY1oy7c6we5nG5GZMlfIM7XyBE1g1zyMxYGZHe0tvvcR12Ve22MlqX/dC2ARFi
AKuM2Mg5s2jdH/4nTrc+NZoPUdF/kcXYdbMNnLDHk7pWsqUAnDkUbpEdqiz1qyYg5Pn62PE5Ft+9
DN12bJMgraqJGzszRtOJOaMjyRe3MBy/LWd3QAIfAmineWTHwlHfX4fknnsNUogLZgVBvKoE5Ax/
Y8Otmn5PYtMjSOSm369D7R/NNuYJASFZipZo3DzrfY00O+j8igPzIs0lubf4/6b0S2adEB96pkD6
Z8XEsRp3ziFGXcBf+fJ1WX1dWqe5v7YukyfECJNldrlSPL+oeeaCHuAIWnhJjPgHv79gCEGCMTYt
LIU905mc9SDGjc06OBBr4gcIWZmezCAhWEy10uqM08HWkMCOzrEsc7MbVKG5hkcQpPXxivTyfFKr
sRYj346kV5L7jTIdS+POmlP/LV63gRE8fHGixrbx7II3ivqkfsvOXNZhbN302xzwAsBRVpO3f3je
IAp+3k7x2jq8o5t8tR5mv3ONGyWwgs4vIYFWgMtZRu4tRRT8fI4oM9EHEkHYITrwM5EDvfKDfWjd
zE/OJZ7lnCq4Pq6y2RPcXc1G4xenQtfcr1Chovk5By/LdZB9h98MpeDwPRrQxjaHYX1Y33JxFxTO
FW4L4qsitN8psvXFXe5VNNzACS5fKUtloEMerSFnLdTRH815KfpA8yIMJPNlp0vZvIl1vSrLZtO2
4Sk15DBOOr9gebrhlq3b/qWGqcvzCbKWbMnEic/EIGqwB2PFerCVr9GEklRwPU+P1+dtd8O8jKNY
4KuC97tfMmBE1k0ZhWl5HzlHWzldR9mN7hsUIYDEdZfVmY7Zqg2S+RmqbTykiYuwLKbExSZbnnlL
h3cdVOaSYn1vNi3tMHMG8C5o0F0MAW6QmvNWANXvHlgoW9uy6eK/by6rXTMZTc8pCAz7kP9o9WPV
SyySTZYQPHqti1kGhnt/7M2gM/VwMNFoQND6otvH64MngxKChq2b82R2fOzmYJ5Tlw3Py3CunCy4
jiMbNCFsVIWaNmaGvTh2pg9zZAUpqUJ1XJ+vw+yfaCwNXVcmertsUWqV2lXKageZGE6sMN92hwwk
0re/sk3FgxO7slz97gBeAMXuHU3L6l/vrEZ/wDOOqxTvVN2r2//erY/rItF1wzRVDcpawtIykbNH
VzOOaoXuvKN6c4Pu43umO28KuBscYXMudMWmiYJbj/k4BTwFTb064C1evOnqX2Tr+PdeBfgNnrCa
yoLOVZbjItcF5llD71/iO7X7g7g/ER/Ku/9eSfxyIIXFZQ3qPBtcvIr2h4Q+j1QygrsxcGOQsKIG
PYnwNIkBrJaHsjolaCGr1a9Z3rnR/OMt3r7BElZVOduqOQ3Aiv+aw/5Uv6dP1FPfx8841aBJCEJh
EkDZbAnb8eIoKDqpf85WdLBKd7pLVT8JqWeciz90d5hC2C25pUgwRY0sCLJMY6vA86P0lE03VErp
wJfOaxe0CNSUbMtEmePLgD5MCyi4GACM973fuLpnHOtP9CvXWPLiUPbYuxsJIb+oEgOlBUSs01pr
mzCLV+hE2OcXy3eUr4t0S9w36W8QsUrLSNQe2jm4KfAOXhQoh3qJ4nyuS1oGLByhffTlumfshsGL
VWJFXV0za9A443jqHFmi+3p3nr8uSSvZRvZ94WKX/nKqmDkP9Tpi8HIbl5NjunjXzZB9n4/rZm9v
Y2J1Ok9lTtPJmvyhkmT9JJP/8/i5+f44DPzJCsNUlcUp1/WbrJ/PSJj9JowQVFXUmOk/dUMU84Hl
hVtOz2b31/Wh2t9qN1MuBFJazkiRceUEXiKBq2+Q+Lh18HMXbwGpPmmSw6Vs7ITAWkTTQtUEc6Nm
sUvSd6r1Pckkb5b7Z8mNUUJENeqmhyQEQMYQuty+dswOywPuG6ikzD396foQyrxNiKa24wzVbALM
GfwVVSyyRjHJiIlP4quusnjmxXPZfOdonzQL2blKsiXIMMTgOVSJntvAsOmpbb6DCyUb/vytYRJf
xTstU+OuxjAN9JNW+2kp8+TdF0Nq4FilEQLCRW7jZlU29jgPMV3w/ARNuOzIoGhp/+wOtCQuvDfh
yKsgmQiSLZTnCRMet6bidNaA5+qR+ToZA2Mo3hDBOEe9SqmD0j+xwaFtB8bmZuVPdrd9fBtlH/77
ZGy/L0TgITJYFJUqLqsmymRBdLM2v4kgxOBpnFB7NcACzVmPZuEciCajeNudh80g8d83E64pSd/T
FRBtXfmWrXpKKaNg3A2PaLgipkUt4mi6MNf1YOetMmOuwYOauzXevdWfanKalwftn7E8dcFHXjzG
mDokd20QOJmOSDvRMTKSKULNgHkonwuoKUV4SIJuT8Cb4GWX4H8w74ImRP8iGQs7I3jV5xKO/XP7
kIYgQccWAOLa5Vh8l5GE8O9ds06I/simRe2oA48spbuWbqxDihxNG52M6GJ3GA0UUKMiRke7nBDQ
DGi+dWuEt+H8M9rWuMRNHCielvtqqPvyN7ldVwQxHqp0bQNHUCH2MChhdgXvEci7YxLdtMkbjgLm
5vvCPGltRiPdwPepWfjEnI8xQSqG2JKws7txmpalQqcY1bmOeKwlxrhAzwvFud3ZuWtPNXpP68IF
MQLef9Tj/KY85AZPPOGuczEtVYY4NCBxrEPxgVOxGXcV7v04t8vnaTczuAUU/MImc6LbMQw03g+B
FVaPqa+aIOU1XS4VhJMcFCkP12Otxk8br5yeaA7oNEzdQVr+ZZxKi3lCNwIP5qVLkbjOjmgXhVhq
ccDYjkF9bz7w01Z7iDxZB/auX26gBb9hRjs7JAe0qt1NFHJmxieJcbsLbYMgrOjIAetpR7Drqmfl
M395whMbD1gFKj7SO5mEwr6DbuCEk52jlH1vMxiU33JnQTh+T1wwtqF7MvZlNf5SNCH6d9kKTSS+
TaLxe/EYerERKYMYDSwo90C9v/97gynWxFo0z4pphHXjTBeXOZmft4bXQ+W9s6wDwz0ziatgGoyv
rZMHhVZCXY2E1/8J7o1XvFVsP68Wk44GX5JKciDjs1neWbIE8y4E+jYN28CWCn6llwsiW5BHIb1D
fXU5MstX2e06Btet2N/ZNhiC55NsVMH7Qyl0OD32kXMdVYf47lNhePm96suFk/YjywZQWAg/Re8y
BkCtOSnvTZCmV17s1jf5XzaBWBOXVo8kRsrGUVgMa1sNBFXnFK9878b+fpg/Oenj9XGUQQgroAQr
q57mgOhLFBz8MRpfDfV0HWI3Rl0GTqxsQP3/so4cQomNxyjtICIiS8XzsX/l0xsIIeonOGEPOGxR
30g7DwVqDYxZ0tt5BSve03Vr9gbMUlEGRw3dcah4ch+V3NbW0qY+ZeV9gay/RWlgGerh92B4WN6c
fZe5jdFqAJjeMT1L95ux9EzneB1kb2YsrFLohNga1cQ0fBVrajpXJvVTSFCQs5ZL/JevQXFaNt8X
s+4LW9ESyHTqM+tGqSE+Mc1eoZz7QjInu3EcY2xRW9OoBS68l6OlZ02ljoqKgJP7P8XtAvJufcxO
za3qo0tZMmxSOCH2NLphLDhnUN9+4IIQM1qcIOKITapGpaysxWnX4SjKv0GEhx4nkQfPHJwuScwZ
2lhF+jzYH62+ChxFpp22W+iGO9DfMEKsaag2NUm2YAgPo09dQ3eLs/OFecvnZXTzgPmlV3pv2oC3
qEL4KahaMCgTUiRyVjwcN4cRsmAhbtwQQrdPk0xF4PpYokntpZ80xuysnYWxnLWP8xhGJHMpkySn
9jBAWqg5OAma6isej6oEXYLZrdSP1TtFvVebO6WWtaPtLdwthhAdrEJrRqvgk3Umf4GU/JD9OeIB
rf/LPvde27jpof9yPVTs+vwWUrjvZwsx8QAOSMhH3kKg3G3Qq7i8sw9GwB5kR+q9wIHjA5QPTc2A
tIYQz62cRZmt99THsr4rGxKUZevRAVSdqzQJz8dKDFJbLGEsB71r6OoM1LcetNDwkczwLXRz8MUs
LyLYH8aNZcIwmp2hpnSFZcmpP1WPlZeBaru5VQ5cNsmU+Mmum2zA+O+bTSRqrGyKkxFxah6DbNUP
kW2E1/1i19sNldchIVtmiQ2sXZlbA9qx4YnlR1DR2cPHOZeE273NHa0Cf0MIkalbB0Zro4EzGCpe
52qP9ecqeh6j2MvHNxyHtlhCPIqSrB00E1htbIelHrTROw26pdfH7OczyyuXu1gkvpVZRp6PUwSU
+vOCgjRU5/w5ntXPa6AfZawjfHCuQQkraUygTdO0gDJJ7Spa59IiNCFiUA0uugrT+Q15jM34OcJi
So0+XyYsKJ8UN6TyiPZHbr2hFhe0lYRzVyIhI962LTRtq2uC9crUU85OTA+uz87uotl8X9jcsR31
rEvxfaNB122q+cYwvyUNs7VBuEtAxW+2lg4LswbXCLIwyIm0eMBPmWeAG672urfsSRubhCWEbm/a
dgqijml+Vh2/HAvQOkqM2l+ml3kRlk4JbSfNKGCTbnceUz/k4wECx37SZm5lvCkk/I0l3qNj0qg0
qYHFlvxkLlDdBKGfZ6i1ETRZ8zDpk+Q4vh+3LyMo3popev6UUeG7BLSruGJWfHbQqm+cDfDRyKpV
du+aG/+whGW0kFjr7HSiELtrn+McbBcfeaq4DmbPaf1Ofc8Y0kn26bc8X2xemtZCz7UZo+qAX0Mn
31PZfWD30r61S9iQNNbQuWiAMIbVR14CBhUiP3e7WwPNNfL6zv3N6eIm/PfN/ueUpCxMmy9ldqtE
NxV9KEfJmElNEsKFblbqFHWYKvNQjy6vfZy+5C6c0UNBXSDn/JKEJ5EHpTRL0075Mivt7xb7tMp6
GnePXhtHF0JFWlZ1bvMxYyA3mPWPad+5qv6nIdsp9leUiSpmR3d0nPSEnYnEupH3CWLS5GnhfOq8
6KSDXY8eQLr4p6yXbHfUNmDCgjLoUDs1A1gMpjTWNTd6Ykni3/6i3WAIRzsws8Zk4hgaClSMsIa2
cXygIIR1Iequf+Yq63CT60t218M3mMKCYii5yagFzKG8j0sQSn1A1c91CNnQCYtoNMuJjiogquXU
k89LL9nPZSYIC2jpWdSbNb5fKuHM/DV9P8h4ImQmCNttz9qucnL4tBad8/g20yUm8K3t1SFrMwvC
mikiY4BEQoet79Cehrvxp9ygDn7N6zMhGylhh83qRutjfiuCM/vRNBUueFG+GQaVxLTdnfxijtiT
WLG806gCc6qm9UuSeczs3DZNXCjZupY0kysxS+w8Ti0rTXMKswhqGXlt4czc1S9RsEb89WxDXL1w
64OshlziE2KHYpstQ7My+AQKNFOQSMnIsWTfF6IBVI1Jv+LtxK/H4V5TonttGt3r/rAbqjfzxP+F
7fbWZoaTgPPCN2ZwhEKNASX+9uxCD+Q6jixUi3IwebxE3bwCKFFCNBaHaah4feyutbfgtVXOfiMb
OyEk6MW4qGQBXmok7tJ8LnRZrObx/sqKFZNq3WqMvd3B5yaPHFYoycYBjnNnvBH65UHGZikzRwgP
uoWWHSgTwNVU+sNw5i9Q8PGvT5FsDQmhIcqg4dXyzTQr71VU5aafsyn8HYhXSjDzPFDc/ACRmH+U
858FaojS7MfvYQhnApoV/ZIaWDRj/K3CY1j7vR1klQN84f3z1NuqcBSYK/Bn5h2cq2nd3ufiYHHQ
u07iagdO+BzL08X7iAZ1TN0iuipS7RQrcSZdw8gVH028+v0UyOj8qQJv+y+NDFmryv6hFMkY3dG4
BLio5TcOo0Pi3uTurXoDcadDf9PzVgsdrTFcmECGuOt/tmaioskEpZ3YgamvzFgjMILxNNDaBwuA
4lQyc7vhzjbBPaqCPhGEOy/DXZolTea0SKw2CZ5r/3KayMuaxySW3C33B2+DIzgIS9tOIwVwtIc1
zN+B8taPP+gnxYK4eRaCy/fLdaeX2cXdZxPGhzSvm1QBXqZ/Ydn3DG9XcX9M+s67jvMPhjmomqFI
m4Ag9iXQiIYpq6Ua9osH3CtPpT8f28hrUAzUuuPX/GA9SwD5jLxaavbfgOLLXxynq2pmOtLtuceJ
1Z0T/db5ysE8yu9FMusMwT3WLlKQ5oR105m3vGlHsGD462Mf8Ceg4Sh7utgN6hvbBC9ptdoCGyVs
64YPFbPdvv3wm6Mn+EVKJ+yCqB6EQc6BXyw16Irwi/JylB2G+Mxfmyhu7MYF7awe1To2+AHWORtH
5zSF3Uk/ytL60jniYWSDs8So3C64Q0CH+HMPXt/+xrhX3/fB+NE8xqH0vUcKKJwkqq7S4gp9QX78
EcLHXg02DztwNKhY8BemwX1Thz3ZuIVw1dAMs+wz/uQ5xr7qOaDKno/rfaxBOI+E9V0sE4OTWigc
LsaeTnrG3yInb/a5KlfRuPxNIX736wVjlXWX7Dq+A65KSvE8o4pHp3Jpy6g2cZPVq9shCUZVcsuR
fV8wSE+QhcpnvNGZYL6fl4dhkryK7A/ZxgIhDirEYXM8ASE5tafmzH6qqHc+RNpc/ShvnrpuEBhs
Baev5gwlcByuO09Z0PaSVqbd/YNXQVoUWmamWFGqxKRnmo2XOT19b1g/Uj0YrdSLiWT73TfjAiMs
JW1kQxXleGOn9FxkQZq/5emA4rCCXlN0+IjFCIo12m1eIQZlzr2S+ExnbiFLBOzebC8YYkHCqJvZ
RPhiURPrZtAgiNEwz+laVx9AZsTeds2gIEKlDkyihhAN2mgdosSGTeZB+WFgvx3d2Ztzl7O7yh1t
9xC2QRNWTloryzymOPWZy5EO92u54Or87fqutLtTbDCEtdN1Vgv5SWDgMRE7enHowuZkHmUlFrvO
doERG7xLpeqGJuYH2DiMnIeklzjzfgzYAAinhdoyumrUMTMduKzueA85C5RgMFzy3nrEPeAss2hv
laJu2AGZENYqETtDmTrqSbp0qLxV70rnmU4xzrGQvX3LTdDWiGZQiAOjWllwuXEerVGPR3DSTa6J
kyTKKtTgug/s+RnqhSwsUhSlvGL4Vbp4Lft5QiNGk7mJdt83uZe/5WEZR1THwbuyrr3iJ02Wdo7n
HKoMenrsBrxgPzQyGu7dKblAiK9IkE5byjUDxJCDWb4Il9p0Nf2xrj5cH6/d/MnGFvHxKLXXIdEJ
t+WRV7nkSJ+k35vP6X2Fs5wpE3Db9W1epW6BJ53arygjGyXOCCiROKvFGoJ9Lkz8/Lvpkp8CMsON
rJV21x02cMLGEEUtqVGiBOumU0sebeKWSeZeH0IZhuDVeas3GpqrwVJpk5NeDHhhabSPFKDXcfY2
iO3QCSG0Sq067xhDy0lna26jFT/scvJW5nxoJ+Yn/VukILZ4QjgtWqZmQwq7UnoYi1OZHK/bIxk3
MZWrpGOuGAWGSenncK6iR7LYvtJWp+swu9VjGzvEHC4I7KjiEOCYuEBEj8VxPTq3M8rEwciBJCE/
bMs6dGVuLmZw6dKorG2AuRx66prnOpyPNEg+6e/JZ8tLzjI/31/GF0cXkxwT2gqqpMRkKcccUo9c
vSE6olYNLfdoDpTc1vd2wO2I8t83V6V+zNt05CMaZcfavMss2Q7IL6jinW8LwF1nA5DYOF8PEVyd
v7/xtDu768LZM8MedcwykSmpgwhBIu9Ggow40OzEncP4ON0VB2V1lY+ND4JmFD2kX5M7WQJC5v1C
1Khp2vSFgQkbWttNlzWIhvI0WYrkQiGDEYJGmZitDUrRn1s7sT9O8WGW9TvtQpjY0Q3T1oxXnJTN
umhqPuL0YKPJg2XgoEO7sOyRVALyKlhEeIpLWAvK8fZ77Tzn6adaej/eSwlBj/N/hoiBIh8t0Isg
dedrGnKvJfqPxrNlgUH033QD7RoERReku0w8hYlv5YWmjv9H2nU1140zy1/EKkaQfGU4QdmWLct6
YclhGQHm+OtvQ77fioZoYlf7sPuiMvsMMDNIM91sKhlWpuab1V1myuh15pf91Le5iVhhCJPvsmix
pgQYmv5Xogaku3b1T2r+YR9l2xIDXPqmhpY3saNCtSj0V5cKjSrmd5DluizzWP+etQ9S2P/DEEJU
a5rESEZMjT6HhXln2ziADfcZNIQK/R1nfN4sZXIJHPArCMseZLGVtDfRdVmVt5Z5vbxHAWn1ffHi
MSlnWoMjDX02pAuXyfWHPj1A3ufwjll5NUO8cqQLLXul69DtmJ+y9JO9+EP6ntyyghCuGSNdT9wp
wkhBYjPOvuWPU1ZI9labK80KQrhnXEY2NMzhLbD1h9oJmSHx3e3cvwIQlrIkrWYzIwDgHKruYX7m
0vHxdRs43+cr1UPdz0393xzM4PG0WtwmyHVz/XgMG3uM6CEl77isWDuYECvJrI9uluEIVFht449W
B3kBfXa9iTS6ZHo2Qx/UJpDjcKA9Id4hKEMWO7aD1O9qV2rpZ9Gda0oif7Mg1V5hCElsGfJagScj
9FHAwJtCh4v6nHlJOHqyfY3MHCH0m66hBt7Fo6Ck9V9pi+tJ22KByajEpk2vfjVJvEEYsrZnSQ2T
ss4v9S/EZpJ52d4OrhCEKwSFdmNlu0BowyngG6juS3VCuuFVvJeyUm7JsInMcJRN7aiWABsc9CzU
vQ82Giv+vp/PZGMmZALS5YY7Ndyi5WzB4UpJVEqHjP+AVViqrmks+QyA6UAueEUjYyf1pcGThSNU
9yQ3o5slWSu/FmuFDabjIdSAs6GMl9/xLCf1qx3mV+51eeZ3cMyXKSzJ5klIDGVs2pW+wMKiC530
cmKhlId9CwJtlbz42QZ1gVg4x1psNkc1wt1Yep5xAaNAb0sSPJtnqzWGsOyMKa1oRxU8WUNa9/pF
PfXQnZRnCFiju1K/lL4MbbneGlBwvShpU9wMA7C/YGfFo5gqLkAA+W9Qmv0jagRugnj+WSMKvqjU
s07nCMNY9C+Pk0mQqd6Aw2p7rsFHKO395Rbs4fFpXfk+wVWzqTU40BVx+P/3jX6ahXmJFnFywD3Q
TStZpHgq3UMUfLFXi2lZWoypeYxP6BGCGI55kHfGbvujq2Njiv/wrvK7YXEaN1VUAQYKIjZ2QdoF
Sx/2E9Mf/PEVQ1ig3II6btlyn//AaytpmBzGDGUbxEtO9GAonoyXX4oorFP21GasZkDkF93DbXyR
HnFlO4FijyuQGl912bWdZBhFGiC05lSzBm1riLde9qz3+gQVkYlk0eJT/tYl/h5HsTAkcsjoGDlA
Ghc9B313VsvhxBSNeWWanfYnTWaQkENQl6iAWA1YNj1E+pc+v7VlZfkyCCFr9HFaM1rD9XQWGtnj
WIeZTB10c81yQFX5/+6tC3mijQuHTAswGojDEz9DHmxO9jXvUZzljBkyi/jf11mCdEOdZhg0wi5x
ozA4N9kgUWWTubYu5IV4IT1RuBMonc9T+3RSDW/6oELKefaifyBQsrkOr8dQSBEK6rpAhOnyMfz1
SM1bZsHJwdWj40Mu3WRuT5qhoyUc+QgCXUL0dhFdusJCsp2+k6N1gICwP8XelECIm9+5F6Mkrjan
DRVeuJ4hqFASz+fJzIoMlMSodEE+V3Nchdf+KLsE+INVryjCxNmcDYDNL8MIviU/DU1caFz0gXlQ
T+2XRVLVLLNJmDSrT3COrlHTlfafm6+J+tnIJdsMGYKQ1a26ZovGm9znmHj95DWj4unp4R1paDU1
giuoZOnzksEM6txXX3UKFS3J5G/uXV4RxNuGwqpc2+kwLcw5RuQKFGj7FmwH7ApAOGmkdUoTN4MJ
0/fZj0/5BdiuwdYw+5x/tQzGUyRjKecj/2adWCEKuVtxnCojKmZmNNMfrKI+jY0jGqA+Rxn0hewg
amVFxhJfEFntQUw0xOjgR710+mQ+t0rrpbPsOMB/9Z5VQirv2tQe8gnjqHOaACPgRb/zj/57cVMe
2FF217m51q7GkFu8SuV5XMxKEwNN1ZfJbyPjEW8LaL4zm9IrTFnfDo/GPduE3LCgHV0nGWbMxfVz
ejXnIYWESIp7CRm7y+ZtgbMyTEgMGYj4rKnnye6RF+xrp+KLDZJUXuB0JI2/7/yy4BJyRN/kNHVw
zoYUxY9pfCqlT1ebACbkQ1BTCsJm8VUnad1EGyqshi00AOYb3tZenbTFc69/rRX1ZSLTVtj09RWk
4IeMIvOpPSCT+bKoJqxL9xaVOLsMQ/A+i0CBIhuwbekhTjJjmW0ar65ll1OywRO8zqQVsUDEA3IK
+7ObP6pSMS5eHPXGrVdDJfiaYznz4sQwwzzmH3llonmrHLtjfymrYJZZIvjZFCtpC6pPbIqaJKxG
+4QiqmDflbfz+MoYYSlK80hp0IrLzxTLobzBKQa6Bag8d8BwxSA38S5dBudvQLBR/J6Cej3j93qY
Hvvegb6F9S06z6PfHvi+i4IMNpAem/aHESTovyM2rtH0qvsSTdYj75Ntj/GTc0797Fnzda+E2uNX
yajyT/7ZRUyxoL+2msxM+DGXsyizACzKhmeFQ1icqiPuZffRNtPsakSFEwcZzHFSTYAp2k+6VF5S
HjsC4UwvhnbCPtT2dm+Fxcd6tYDYZjTrqQqsDDLTwa8jvHaTPf+iDZd1qUjhhIxB82isGgXe2Va+
ecH5tMjZZsF4+EWrm3+TmMeH6s28WVAI14lDzDfUm30596AkQmbXbsEt9z3BflYJtSf1+4t997IL
mM2Ze4V7s0szrKg2Y5iXdJqXKh/77jg54eDeDbLW1s0YWCEJMVCgEUfJOFOYhYdt7XMxftofuc2N
xer7wubMbZfEBGUJcqIOhsO0DPW+f6pBF542MmalzX3gCkpw97TXqnLiZ4C814Oe2CEz59smewCN
6U3WZ15X5JIHL5lxgtMn0HGuWxQfB5MZRsOZtx/3auBY78r3K8sEb5/m2qUZP7HZ7UU6nGMZbdN2
OK0AhKURPc+MaXzo6Ow7aJqD5O1J/6Hec6rNVOrdm8v9Ck1YJxVLMYqID1tDIds6H60qDptUWm0u
c21hlUymoVMiPmrKiXzozjlWsF7x1MqzjvmdigejKpMKcspME1ZNtE5ZOF9jIMfldp4mT/sprWqV
ON2bxyLF7caSL8xGCyESunhZGSbpWW/u9yN3e+tsGZbtgFwaRY3CNI2ulegOi/mbEWf8L49tB5Fy
rlfPjtF76jSdFZgwWd1IHAq+bGwBS/IEuRDNrw3zjLD9IrFqO5O/WiXMUKtnbaPzG+AuAB+aD3WQ
g/2RX84qRy43JXvc/UNo/Q8PbLa/L4xal5GsqDGKyy2vJTJO3cn+DHL2sAiR3o/71m37xiuYkM2J
2wxNa8E4Zmbe4B6yGE10YGuRyutu+jlRIczET9agbfrdKoORdqQU05WcxxDlqDWaUqMf8bE/gI0q
DbJw/uZ8lL1XbV/NrVCFfGugszdH7RK66lANX3ovsxfglHqyn1zLo5+4Z77nZskFL6jraAZBfaoQ
BWhQy9IarJNBZn+Lo5+29sGaH/dnbXOv7eJEZ9jQW7bw/99HM8JrfFcowFhu+9A4GCcd79nf4jOn
jE8uVOrJSty2pm8NKESbBXFpc4wAqBf3Y2z7KVxTkybgLW9cowih5i42oYMFlF+hlofDVY+XnSoc
HydUImYgEU9qT7ZYbkac66i26hJMnPYy2qutqKknbHLUATOGwkfwIbkhOHesIwdsflK0lkruHqWA
glvi5kTLp+UFkH7sj0q4HMur+tyABzjyZ0mIv9BQi1vRtXl8blfm6ZVVoZu2d0B+CAIH9CnGZ+UI
ma1A1gWw7ZargRR2BWM0llWvwS5eC9PfNLfxh+YE3bo+SHBcMbJAk4zky7vRG9ugxaJBZQBUn+Lz
XNPWTpL3sxMYSnuIbPWwaGVASYoyrzpkKMesTNNzGuoTSo8OgTyQEd0nxnhIdMUDV92VXcWeO8c+
o9RPl9jLcTjeD9atXcVLjZ4BySwL2e/34e8tqhN0OzpcrcAr2decyCZ46+ZvjSAEZ0fKqI9xk4CD
8AhacO1EAuNpfjnZRP57JFDWYEKMamxEN+UAsLnAud56GqIviSXZSYjZxuDtF6YGbWrNRTGlSKw+
l6waGy0Gtbl7ndFHN/tiGpIKYXFWRAhh4cNtoktHExBmRHOvLtOr3hw+78/8mzgXQYSzzJL3ecF0
xQBlb/FxaNWLugAfVKx/HBx6Vtr00MbzQTUhyFlb/sQKKJ3KNNv4dKwDRPwJwrrbDlk+DAvs5EXd
aEk9oegA7Fqy0JcNp5DRhmYivasAhrknSLCwXqbxwqNkzw4hiUFYlD8eJmbQkdNSzVcu048Vce6s
UTuqigxNE1cicdiETNa5xYQ+PtjDM5np59jMEgtlfVj5ztkNZOUPZeeBtbg5SFxG5vpCtigGRhSd
+2U7e8aBHYoS+7860PzuufH1S+UcH8iN+nEfVQYqJpBZ0UxSANS2flJj9PL21KsyLlIZiJA4ljlH
D2SGGQTtids/RKXnysSktyEczmCNvZEqMquStp6GIUK8LdWt4l627ZnJCBrfrHG/POMVQ4hpnVJd
bxxgcNERzhbTfSsin29juW6wbXid4b1ndl4RhRDOxywdRxeI7bB4To2Wvshzk4d9kG2HfwURAnhe
GsNRFICU/TOJ6oAsdzT55irf92Gkw8encLUZWZqlqscOOL3lxc+/mO0bMDWE/ITTHXGhICnL4777
NnG8GiZEMlgbR9VeADjYs6e3Xll+zs2jbfp6z0JqyCZrEw4994arabqGDvLf7SMDJCvmvkQirB/j
mPd432uoBmRXRZN7aSt7WNzMu69w4kqZd0aeGhk1gzo/R8b3IpJkhu35WgEI66TrxmyeMoZ18tid
i4NzR87ozjBfOAbmUw6SyB/7HiKzSIivSLHSGOxfJqR7oS9iPA0s2AfYTBIri4RwynpnKRwKi6Dl
2MY/G6hwLJJRk0FwG1dObkZuv3RWYQZxD+FDXCTqczC3Eju2dxcrQ4RQcjK0CpY2DBmUw68H35+a
6nPxO5Bx/QN+Cz7VbyJphSdEUs1Ky4wKzIybk8WrtOQ5d+KLJM8qv2ajhwziNenXzDTOfW8ezGGQ
GCwbVWFpVOmYtmUN/J7Lztqlt2jkasI+ft8/NjPhykxhMayscoiYws10ni39mbgfZ0gFZ/+26fNl
HVnBCIliiAa8k0aYvbK87IxbUl+riWSPKxmwl8PTyg31TCfjkgKiHZnpR0V1hsgP3pB0WUGFDEhI
EpnJppQRDFnd6b6S++BkDmglmX7JvIgSfFWEq0trRGZV8sF3zHsyd36kXET/ddSE/BAzp+nsAcHb
T70XRRBeT/2RnvedTDZiQoagylDGhQqQKLYuZzzIq3HzoGUP+yj8KzsRKxZuxUnR0cLAvCy6/WyX
A9oROlUSLjIMISsorTqVcwIMJyvuiNpdEk3yaCIbKyHuk8q1yrYCgj5D+wadYVD7uJiyn/9trISw
n3t1yMYE7uVoJz1+nkzJVYUsXb9pCysHTa8qRKOK93HOk9Zc1iMYM/BojAbi6d++5f7KL6hY1qAc
4rzhMciruc7MGKOWOc9mC+qH5snN44NqnSMmKcXedoFXKMEFTLfsGn3JEZnNeK6q4dL915KSojWC
D+jdomSmBYiu6s56V/qGWX3ad4BtN3u1QnAApW8yMvQIyQn8YVpoznfSw4NsoIScH1tWCT5QQHRp
aLdXbDjtm8D//dt4/9sEkfPBYClDxya+r8UW1CRuE/KhqR7ofJxrO5johS2jM9rOya+AQuJ3apUl
Mzcode41dt3oJcpwwAQZ7tv1h9h5xRE2heY81HlVA8fSfYbathoXGfo5m1GXxQuVZYU5MrOEJaBE
haBmMQ5Xz77Rgh2vCIzl3MnmS+JyFveX1QJtGZkd0xk4E7Ra1O5b7k5hZH/YHzwZCP/7CkTX6kjV
IJMcDMy6qadvujHfleU7QHiZA54jIGkCIcnfQdx4NkwQBeP4GF+PxdGgf8Wd5CC3ZQe4XyAq6ljg
4hQ5ZiBMVQ6p6WpBZEU+Q7FXNN9hr7k/WJvnnTWKOCWlXTPIqUJ2po3PpDiOi3vOKs1PQQMTKShG
7Y5ZeYiUwKInqFp+tesx3P8JW0nCNvBM5kLZlFimkE3rBEucYcV6sKjG0zQN171R+++BQHMyeBLB
ovIyCCuXaKDsRTMwQgUWqPCMq7o/7H9/c6pw9sWtvG1oqBn/3Rsso05cVkGC3dQ+VBaIENTrJJJV
EHGXEpOd/QoiJruEFijpSTFOegcuNTYRrx0KXMsoEy78Z39MLFkv8aZZmBCigRvIwvH+d7PAehw1
82xpQVbYOlgl9by/nXFRGIXNEKOMaX8Q3zyn8zUPzxqWgcZYKC6JD4mdVVbpkkVaMOn191nTL+YF
FZWaclK6x6FJUq/JK+Ypc//cR70321TiiJvmchY8mGygQ1fIgjm6q2rWIhQWdLHjASlIdKwkliNx
lk1/d3Xui3g6eqPT5pqNlkQa0/G098FqrjrZQYuv26Kf4DJQt3QXvfhvnojsCEzVlaNrASpifB26
7UYdjsbs2+DDqpbrUpZvtxYPPMxyVicMnSsKTdBFcyuQW2rYrmrON0rNrvHQ2VBDL1I5a27DZBvL
rQFEHSRnLHQclJsJ0dYm9qArlGiBFQek8ZC68Lae+xaWlNs20A/Dx+r4b1XEuW86oMR1TFR1gxpZ
8A2adD3LJwzqYhWg4Eoyu4391Ji0T5Ig2DQO1d2QnrWxtIjid+AgTUmE5TgwyJk3u7zQS2VgrVX8
JsbyPz2gCOM9i4CruvBHfo33Rr3BrTvGVJAP43mdXc0h8Q3wrXYeqDzmgD/S/tu2cT6aUCjU0ARq
OBAEE1bPmKcynWI0nfyL0T8k9U1jSA5Rb0ohRAxxewuWKXfIgFGWd24cWt85Cz1EfE80u8r0CwP1
q0ogK0vcSiEuCFGQxlQD77OCa/YQx2SgU4PCY88sr3fKD5USZwdip5JctRV0CDXXdFRLA0sz/yGr
FY0urQ7SOxU6z/nZ1j4T98JJApJqkpwsg+F/X8EMaHgoyxgwXcv+6qmGVofWI3htcKtWdrDeHLuV
SYJTINaprS+LHjjsciQ31XKqmWTXthVc61ETfKIsp6ipOMRItXA2R79X3nE0XCMIDtAU0ZSlHRCI
nlv3RtaUBzCUytjbt7YCKxSR+bJHAkR76aQHraYGMQloZ6L2FeWpV4RKtk6SWbGFPUClMHVptBlV
jr3uF9NB712vqCXBKgMRjjuxvlRZrWLU4s4BI/2D3hWh0n/cT62SyRf3012dojLKAkg3JIESjd7s
SI6jMgT+91W0WJ0+L4YJhMp4SMm31JTk6a2VfT3tQtA7KnMNZcb3W6sPnRLXgXMVKBU5NNbXvK/C
3pK97sgsEuJ/jrU47gfM/jB+MSc8AMs2tTIAIehpWkLUruUmKfrXrDKPVmQc/9u8i0GfdKmT9IBw
RqV+nHB/fw+yyHcc1tZTI8T9YueWOY0AMSiYcBa/XZowNyX+tblDXqGIUoMoerGTquSjNZYJGIQi
PwV7fu461FtYechGonrjUn+YCuwqzQj6HloqyQeSCRP5KlrbHBnR8BO0viy8vJguOj2WJNHN64+1
nUI+KN1ecZ0Fyw5vJuCtEt3Jzf+/AjUKZeTvkuzjCHu7kVit3vKcnUdfCiMcxy+qLGFvQkBSExLm
rgNZBSGLNlnujJCq1YNG/2ESL6u/JUXwDjdfQQhjlpgo6M8TQIC+qk3vBiLZdm9uBVbfF0Ypxrmv
yB2eCtCD1ozRo5oV19kUh2b0ryU1X/ZuKyzuhKtEWmh9zvJxRKoOtANvjW6+scsu5J3RhuzeeDuo
VmBCVlX1wpqnHIaBHeWXfGMJst0X6bI0kJZT8JkWT2fuCk3IqBYFqXNrwzS3vajO1onLlajd0bjI
TnIyjzdkXeJACum1m6smrxs4Rc5cX6WKrxfVxRS5fhwnn3XX8Iclw72Le3Cm4avb6w8DGa4J+HUs
NB6kcxLu++h2YK+sF3KxjT2zTWpY34Y2GspanGuorz1xpZ5KKhO3ebe1HmshKee1Ow8a1FpAof2M
hgBfsTNvVuLQhSSjFxd9CPmYcKohQJunKM6p7iDH5zlDJ4lMSfCLNQtRzdQJ+0JEJrvLuktz/BLJ
rvFkEEJ+md0EBztw4ARlfpF097i7ZcM7HldXg/kyteuYnFTViLkVqXs/R7HX1p/Y8GnfP3hc7wSH
eE9XV3aUKDwUBxDcokbwAKFgyW6Az/kehJBatNa1xqWEGVwcQzsNJy6OIY88mSVCUsmVrITkAmBi
bbi2kuSsgCh+f7B47O5ZImSS3K1IlreAqBLHy7vOi/oT6CB9271X/6t/CXlk0hYrYiOwiIMK28Q+
zn0WtotMHFo2akJ6aEZ9aAsDAav22VeQ834daxkZFv/E3qgJOUFrendJM0D05c3SfSgVw3PmAwV/
e3Ow2fP+FP0hA9kEOjy4U3wjGVAsVO2HrkW27z3ru4X6RsUfvLw59QH60UFTUMmWs+1M8IooDCEu
8xN3yIGoWLOX91dF8dfcPu6bJcMQxtCYpmocjAYxVJXgrivyYBytPqhwX/SfgMROLgWUr5E9Aqgw
uzCm7bFFaWp1vw+yubGxUb2GNh1VN8Qbt76xoiktKd4fGlTaXiip61PHK0Afv4+z6dwrHCFey2SA
fNIEnGrA6/edIrvx2pyV1feFGM2TtO1j3KoFblNfs1QL2/SiN4lk/7+NYuJFysF17xvlg0EFlzpE
yIEy5X7JgnrR/FmRgGzvyexXFCFLm61aj5kDlOQcHTkVeHx2j7qnev9e7Oxli7SC4gav1rWsUKue
ZoCKoKAOzZjk8yw75MrGTJh5NuV1yayKH9t6b/iBDZCXfn+Pc70OmDj55pSzsYMVk223ntkbF5qi
y6im+BHiTe7kUkGuQ2z3TblxVMa1aurILahl1Vyvu6rQB+v6BYgYDx2/Jg73jdoet1c8/ntWUwNJ
LjBlR8CrtIemC3PtwZHuSLej8hXD+B0j6vpRsxfc2FbQgvvuHM2Q/syPqFJzofJLDvkBgqIy75Zh
Ct6tuMbQZgPP0Zf0YRg88JBhG2ye1QIUiagkPMW3MioH2VDyv6+GElolFYjIkEnVYvHd6DmNK38p
Y0mKk6EIjt44S1PUDCj5kNzoKNX0dYpeBbXDk9C+a2yfbFa+KDg8SMehQu3wMdSuQKKq4EEwRKkf
nkm62FPvW/f2n7GQby/pK2BhgR1BGTZZFl+TrujzcF64Mp1n4LIfImQJOlZlnYgyZxEWW7QXN9hc
AG/oNa9Cid70vpT+dwhY6u++kZZllNEEQzkX2jExwaxGWr8fsnB/yiTO8UY3xWRZDm0RvI1Ylq/1
1CPu7VxJQDZHC9Vf6D3DsxJey3+3hVlOnkZ0AMjwOWou1Ejmd5vn91cA8TDXmzWtwEOOREuG2zIb
j1MBzcXauGH0SdVnH++EZ2owz6gUSEvoMiKg7WetFb5w0iuzeWpNB/javauhJAQ9viA5OnQe2g7t
D0sB8pl/UArNM+2bzL9C5X9fpQ+rXjItH4A61OCJ0n3ixxfz187ylGv90B2lD5IyPCErZyiH6fsZ
ePMRfUFc1jUJcp8a/hjgpuBfy0e/7AFW5gkJeZwXNUE9JK6Ic+UJRcSXeimrXuf5aG8EeXSsRnBJ
UJE0tjh3xJZ7jszksreV605LfFTme3kk43/ZDLaVRUImdtDmrlYRLCLsS6wrvmNdz4usf1kSbOIz
LjgCVKvTAGI0n8wJHe7dX/spQzZoQq6FkGWrmzgVBvHQHKK593J2FSnmsSrvxk7yBiUzRsgciQ2i
l4j7AASwQi1JTpHqPuybwwd9xwfE+vR+GJWybvl4qV0IaS90yFbIgnlgqzI+cxmUkCbiuqdNrQAq
XtRgfkonzc+dz4u0yJcH4p5JQmJIjZYZlAHHuu8CrgGKrmJfv2UoHKCBvHBge9l/9WtdSAwoC2F5
bIO+Jun95ZHznXLav1HD4wB4FXz1YIDxVMZnLXENkTQ2jdFihxcCDGb93XLvGhlZ8Pb3TdSXoMwS
NVDCXkYBXTaqL7B5t91DBHtKyXuK7PtCGBHktqaqsYWwaBa7oEOxo0Mad9b3fffePrWBQ/9/dggh
FEV25FCQh2CFH/Ojmtl/4aEa+7HOi6nxaainn0M3nHur1TzHrNxQmxxZf9j2DfPrbxCfyGoUliS0
xG8YL3jz/wBJ2h57JlDFFuC+6OdAYvN2APxts/geVi6FmtioNQmGwnfvqzN4js7qfX6VPIOBl0eA
ZIMjNVCIOFUbUDxGsY16AeSnY740GpCKPfNG53dVtKzGUwg4OiDLR3zXlk5PtEq9GpS4NP8sGcXt
9f51FLkHr1bH0RmoQgx+3r/6lUbcG/uaS0l1PsS4JEO4vTa+gvG/r8CMycElYwqTKnKy8qteiz0m
K2rdxkAZno1yMfNNN0KxtKPtjshTRTI/FnUbNCiq9WbQQ+6P3HZov+LwdWBlyzIvvTmaSE3L9KVW
nsz6uP99mR1CagLnZKaPKd/4GfmxTs6kdE5xIwGRGSHkp1xlMa5PeX5lBeSxFf2qV+bqXbcXUKD8
35QI2SkzI1bmDFOifvjFIUP9OguK2SvPL4RNsiYxiVXisSomWTo7Bqwy1eqCsG81tSSsoH/IBX+b
JB6p2sS1GIhAYNKRpV58Yi+5YHSx+v4TBS6ZRULqcbLJGNQUi/1coQK5YcNlQ5T3FFK8zpJYTQqR
D/hCjFEr2tmnyUnvas9WT/tevX2IX6FwS1dho9K5UrUMvpA+jH/lp/qz4mtH8l3H9iEDkaYsiW7v
xl7nScg4RBsUux4A1zazR9MW3H7XbeLFk6z2V+oRQj7QTZOptAJS9NSH2lV6MXhoWW48LmsYB5Ev
GUeZYUJ6cKYZMjYonwjIBBkMcDBfOEF00jyoHVziaJh62T/SZfnDKfh1QMWMEbtW5fBYXqDrGdYh
p+TLDk7wZSiCIcT9k1zxQ5IJLSF9VJVZu+AvRAnHo+JAgoPHWuehLMX6UNyQQx/MgXnqJY7Kx+/N
9hq3rZpla6jPFRsLYsOcqFbhQVQvYq+GuzTDsZ5if0wdNCRLQk8CJiasupiG2TIAphitNxr3zL2k
y80S+wuRJK4Nt3FU6B7qBjEgGycGeTITYmK3qAeMIP0an4q59Dvli5NLcv7GnP2GI4Q5M4zYKlTg
6HUaplMwZUugOJJh23LG31CE6C6yzAKvDVDMa9yKl8/Ex8VMkB7pVWSA5oFTQUWqJPI25uo3TCHO
B7yS40HWgTcSekMqDZS1ZjL6ampDIfqHZsnuWzfxoJth4ICCqmOxN6Pu09RgEx6A89pIoYmg3JRu
EsYd9NIUDT2dpkxtfWOtcdQVoBDhZk+dMlVx9K8tp/amdgi7IpI9oW/6xwpEiGk82Rpxx8tjyihk
zdFVrlgsiWAJBBEuV524KBSVAmKwz0p1MvL7uJJAbEbTqxVEOOtDEnXqrA7Lslkso5fg3Vdf4q+O
Qq/LOZPsNyV+QIQtQN1aixETmKPZz1N1KtUProLe1EvUvUs8fGuNXnsAEU4emo6WhIFXapDr/oXl
yzlPjU8fCXY3/CxHk8P+aiabKiFbpHbStWMHwHi5niKvoz8WRTJVEq9+U7Y/GlnmJvBqRiGvzbKQ
6PRh3woZhJAZDEhp56YFiFwZg6FJgziXVALJ/I37yGrzlFmgS1syjFNlZR6ZLxpj8BoSDDIOTZkl
QgoYcrUxLR040DX2xvpzW0hf4jbdWefNGmDbJWCx+d2U0TFjZdawj6hDRUGXI1pfsqA5lVfRY32m
gzfxdx01oAewvH/cn6dNb1tBC94WFejwtRtAa3i+mlU8CfehKuvN4kMk7B8cdQXCf8RqqjqD0bgm
AGksGvT240Qu4nlCjfDHupt9Pfu0b9MmHDqkMJCmSd7wxZtNUaWjm2NbbXxqoFOm/xy5xmU44ZIC
t0D7YJtuuAITUpGhFWUelQW2K2j2tvuzBvcA4WXokkqSijanaoUkeElbJy2ze5hF0E2Xxl6XtV5c
h/vmbLriCkTwB4auIgc9nrgc1ruQjjoOPw+g3fKIHppgnNkH2wwt8MRi+4U+Oghl/O4Xbo03MrTZ
wu+VK+dnPN3vf37rGOKgo/fv7wvGlCD1zUcT33fmE8OdWHnU71D7gGoh/VBAHFJWnyazR/DzZVhM
a2iAN3eFVyzXIPLft0gGIGTVVMceS+VXtI49gsyconBWMv+bTsaratCyaTi6KaziaVaApgmCs4G6
dFACms0zbbOPnU0l2VuGI4RNztoeerqwpJhrf07R1jvPB1ZLdvgyFMHB2ik1jTGHNR1u17S5DAg0
tPJC1jO2mQNWgyb4mZnUSpfxggPWoJlvvoxRWoMh81tNMjt/8OjX6eEGrzKpQwllbAaSVkC0iR0i
XLoOfpm+XLXIr3llhgn+FtmIT7XAabOzhgfrV3/H16U3PEOVaQ1tu/arZcJyXppKnSf81j6FiAIo
YQ6VZXzZjx6ZNwgrOWqsKFNcQFT25zQ+gC3Mc2XcErIRE/byIJu120KDX9cNyMqnC4ZSWAJNcvc9
6zbq3tCk7thojRfilFmlW0RViauHpPUN4wrEVn5mSF5s/uBuryhClEZaZzoIG5xccVnJKW4Vn4HK
FJSBuBCXXU/xoXmzS1iZJAYrMxIj1wBmQh2THehRO3JZnndwpmJReLVJCFY3SvJ0Jmh8J0aZoCv9
1nUgarXvadunhhWIEKemYywQdQHIfMQDCaeJ4zVB5Kp+XC6Uo7w0YtvtXo0SAtVAO1lGZuD1qB0d
+puiiYIOL9XEfNcK9AokhKkWkyEGURs8Ik7mh66c06PCpnGWDODmFm41fkKo5iRXs0YFDGOxTxbw
gmefIjzYEdN3yGctk3QVbSefV6uEqNXoqKRLDtcr5ydnuMzTQOIP26nnbwDxzb3RqTX0Eapi07+s
/GBemC8PxrTwx+/j4xLGfuXLa0plXigyZ0Sq2U1lykex9KrSi2+aM+4LD9FhRCf6hcNvhMJ9QyUD
KbLFFY6ZubMDO1X3vmk/5rm//33uXjs5Qnx4T8pUd9EMjMNxp3SHueprXyXK0Spc1P828XLM2ad9
RJlF/O/rFZewYsrwHhCM+geW3zuyJV3mGWKmMNKKLjavl67dw/gUae0BfLP7NmyOGugAUJZNNAiE
CEFrWpVilhUqf5dhhrxUjbtAJ7mui8XLregutZ/34TZNWsEJwevYda3ZfNXo3bsChXyD4XimrJJJ
BiKEbGrUnTkmvJo5ogd17K5ap/hm1P1535bta9VXY8SXfKXVINVBsaA3AcQWwZ4MggMI9ipQPKPn
aQmdR/Mkq/SQzJf4ms+czFJoAsyuuq7m+2n6WbcXEarsSv3zvnmb3r2yTljgjSVRGyPia25a3XX/
R9qVLceNK8svYgR3kK9cu1vdasmyLMsvDNua4b7v/Pqb0LnHomAOcUYOh58UwewqFApbVeYsg6mw
f9qH2N5ErDCYdX0x9CAzR2AYj8LDcFR+CPb8opuW5IqHzB6e9+E24wLcSgYRQbQE/p7387WXVCpD
jPkUVj8z87EIQJDCS+c8DGa1zYmYjr2GnDDNd8nykFSlrfOevDdHZmUHM2fHZiEoOgeGLp7a0dWD
DzxKQMBBN1UTitm/qRkLgSFVEX1SJ/XXeIhto9Iss/25PxibY79CMZl751LN0YvcA2Xo0dWKE7gN
1Y1b7UKrUmLvAyUVKF3SdSJqIkHhLeOzvs6KIoEUm2OY0icJXFGSkpmutpgaZxnaCgAJtEmyjIcj
mbAvR4kICr4MHPhOKcfXaWqPYSq4MagQ9t3Hg2HWHrkOqixvACMbD2lzJ4eJJQq8u/TtMVoZw8yY
0kzJ0i9A6byGPt/TPnfxYfaw+bahlcB7p6LTnV3CJZRFawbV6vmNzqsqtYUkQy4hoYYo1jxQIZbi
IF57pz0OPrYkH3LiGx6T4pYhkcKsBh56D6xZT1xVthSTd3jZ2oCvraJWr7YJYzWkjWQUoMnLb6XZ
G6XEqfLAIo3BWcu3ag+NNRITFF2VEAX39bDHnZzkKy0vQ6eIVXxpvqPyCuey6JFXQ7K1G19DMhFS
iZUYxhGM09vYbvpj9xJKNymuVHLzsQyc/aB/rV1nAwTcBOBkknRwF7EPSX0lD7PRDpJTgTFxVJ0K
zEXKHd1EzOk5CLxIswwe+/DW8K0xmSDpQIOVlqgidtoYBVKGVBxUqPdBAE8EhwavEYsHxsRKLQq9
CQUwyamV9r6O6zMuz71iUQu7LQfO6ruVQmQRPGuihJ0fpC/fx+UyCm2hmo3kxOP3pMbFzeJqLWfJ
3Vqq1hjMfq8VFoWUNTAqqfhchN2h7xXOJN5QBiGoGkEvjYYVS9fZhSRtlG4wxRrKduAGU7zeL+3g
BcSa0IpyR6exZCv61ggWj/36d/cBFkpfGvppZAXal+/dJ1XSKDWG0YEOKIdMDN5hMu22g4jZfszz
YJgNRZBK86jFgAlkw9JrW5hxvddzMu/vYffeFiYUUH079iA+6NAz2YCoxZLGc1WnVvFvNcqRPN/5
jAkHQVhG7JeBo7SnRv+mFYmVDc9z5f+Zz5gDgKH0aPQKTUQE7nPl6aQMTpw/7mNsnKDf2cIKvM6T
KLVjAFsGL/B7Pzx1N4HXoms6Ocw32pFXdvb7THoPx9zqRWWgEF1AHKDs4KadlqsS8SoaOFGgMJlO
rhS9whEREEGIe6JlUk27KszsXkuKdnKbLOeVN7w2YLxP6O+tYvIdZSPLkOo7VKZk5/ILxBLs9hI4
8h0KfGKIojU2lH0cwZn/fSPge2BmqZwLMva6BOBY/az2RzN7EOdP+xHCmbkKkyC6RezLaQFEo30y
hJ9VdEl4YiC8oGCSQ4q6ismQERStYh7HtDwPAm9F4sY5kxtEDcrJCR0i6WH4/36GlLYwJl+wUwdB
AO+ljOc2JkcsQkm0usLk1VD+2t/rhqVFnE4aHgSbHwxpWVBk3YHIr7T74CFXM88cOKeozdmEJ2Zd
o63o4Dp9vz6Mk4J1Vwo6R4dsSibbaX+PPuRGfdiPMvqZ32bQGwybhsAaPBI5AEyCRnQFdCEKGnTx
TMJJqRt7S0yYFQ6TfySzUPN6BE7xVdIPOsoZoZ9t09es09BYRo8CTpwJuDf/mxG+gmVyktaQdGhD
wDbZ2QAjEK8ggPd9JgGVEJfIJwPRJhjCRaybcxAKzv4Ibc+glQ30N6wOAKKejI0qAWO6wg7cs+a+
fNTczqUKsgJXwJiLxyQepc/61Fzgs1l3iqPsLgf1uU0sydfuowOy6ZHHPUtTwO8xSFChgv0Q6G6Z
FFH0ag4lCAF7lK5yyu5HIBBLBM2cBlWA5l+/DiMOcTNhmIpsKDgsvndmYaCmgghIR6S8F6VDgG4P
XeJtKemo/2bQCoSJOiHOSl2QkCCaEB4kXnENHOlWfUi+U0mszOYJnm7mihUeE4WaSbAYDcAr9fJm
HEbPMPT7PAz9TEw40biZ+1ZQTDAuTRl3cYNgLNTen7POQv3FSWxzDgz9zJ4HmRjs5yHShR7DNKkv
BIcLjScVvxnliDiUHstEF9GU9j4QjD7QR7XSEeX35d+UFg0XSLbwV426qNILPd6yxMVj1qU0a8Um
XrTOycD/7S0edio2NAixgXAHt/xfCrq3onBtIbOCyJkpSrIAC6f4TGvXIfYFOmmXXJR7GUtv6PCq
zbbCcAXIXmgbvZwYWohBKwSiopo7uEXrWIoSwBrPa5X8wMmLW0vXGo6Zyok8mEWuwb7iq3Il13qx
F4dKvMf+eIeK3a/RLR7AsAFsbNPhETxvXG2Baf8tfAxmiosR2M/LEODKw+AYJ3qzpT7QGvkc203e
FdDWpFuDMfM7qrMxwe4ai3Ra66dMD1J7SUXRg+LqC8ep9HezE28NxczvOO/CojEAhe6U4Sd9Xo7B
gFLk/n+6Dv79vep7NzLzPEd7RWw21LLxQa+twnhQeLRE287DBoomfvSqMRBL0YM3Tot7p28ap8EL
QVSBVZRTDvQP0/sNhdlKx7mqR+kCFPOweJo3XkI3rC0INdnl54CqfP7YHyieVUz6ChWx0AUBeEJb
Wwq5mObdEH39CAaK5xTcRkP3gQm7Rm4T1KSnvdOFk61X3YPS516QZN4+zLbvcF1LWcQgqMw+Sum1
YVQ6Cp2cRHVxkyrbUB2xc3u+Gqn3v+XGTe+tEJnZmyPi0kUCYi+fSuPvxrTV6PO+VTwIxnkd3nGS
JQQEOEutRf2WR5/i5ec+xnYWwrsEONLB3S+y7TNyPUpTAWoHx7hInupOh+JmOY0O2kyhO86Tst22
iNIiod0T9XtMyLUSSKTCHOEQZ+phLtpHVMKeo778tG/U1tIPGb1fMMxCmXSmGZtJBpsyqyKfR+N5
//v0Z/6W4WRZpW/WpkjYZ7xRSXu90KA6RoLjXIroSS8hNOKThNiKwKOe2TRmBcakBUVIqlqbAKYJ
jrQcEx6TMM8YZkz6CguRRPD9rLqPG3tQFysrbnTIReo8xgWeKcy4NMPS5lAFhN+Sxzn4pEqccd8M
r5WrmO1KaEDAO2/xfUGjorXZURcnx1wGXrbh2MHe9w51VQhDBxxwL9s4V2sWPYnGdnoMnzW7f+Av
3xsv/VjlZIgMKehxM3HKYfaaYlDFRpPAtM4GwYevONE1OGdW8l2+yp5mzwfN2Q/y7Zy6gqReWB0a
kyWW+1EHpH4vedBPPqQoK5B8yhmVolGy5NwAbw/em4X07yu4tE2FWiWAi9M7oXvpRqgP8GpNNvd7
K5OYuZQpYjuXFAOF93hKTP3RUz0+GQbPFGZKQYJogAYpVtagy68CyHOFuXQliXcxvx2Gbx5jphMJ
S1nJaUwMw0mMH8f0fj8CtjMD+hRMEc/WGluhRbDvScI4B2uX0vzQ++EJrJaXrkwjvD2prTcrGQdw
26A3QGZNNfXMKJYOgEbqm6hD6//eN+gfQvoNgJlFapTkRlICIDr2rn6ajvEpBTVZOViiQ2P6Q8cZ
cET/14PMFDLbOZt7mpDC9m4wPwu692gs3Ddy+qt/X47eUJiZo4c9OIYUWEWF6SUnc1AFdOxA6CHj
Gg6lxJyNKm+UmEnUlASqPAngSu05CYXzrPPigAbunkHM/BnyWo1yDet3g8LAJiaWtKR4dlJvNREs
97pxIy4i50JWosUee5jMZOoiImUBxYyi5lFubgXxtlYWT5SeyuEYymelbJy45W1cqa/2UJkVC08q
uYqa7N7JZZ+0sjUsB0m+yYIXTuDTmbODw97RpqJKOmy9Yd158jpcAJLcmj4pfv2Zlvvyypw4EaIw
x+qFjEqmpUBL2q8gA9J45fjbm9a3ecW+Ew1hGOjzDIDBo1JMiZf6BHUaVPkRNRqtte89Th5kha1k
tQrbbAJaP8c3hWwtZXSQ8v6pUjWr6TP7z9CYnCFmgygtNdCCqbAy4i8yNhaoLgYFr6UVj/tgvJFi
UscQ9GFj0rncprnfJ8axUHn6SNzBYvLFEjZzX+iIce06xRYt1Dec1ol0i96r8AkXthffX9lQYZLH
JPdQnM5h0lzekOlnIFzG+mHfa9smKTJ2/iL03AxWXi2qkjgs6G1pZaJyLMepaXyu3PhYH+l1+scu
/t7g2P0mdpqK1oq4MVUntzovTmsh4m1jsMNjfRad5PShO5UVIDOBlUCS5UYHYFaSlyoKzrgrOJQz
j4pjczu2gmHW+wJCp6gmpW4srpAaKFtIxbbnqLOH6PNU/FUaocsZuM14XyEyGwCRhEuUB0DswJvv
SF9Vmw6e9El8GCI7vivc2FM5K8vmYraCZOazhqqJuVQACUH0ZXJScdYOo5YKf+lZB/bXsTBLZ1GS
+Ms09bw9/GbmUl+PDDqqbERmLgxTIOWhgnHEK6DVSS5ZLoPp1XpiKfn3fdduTrsVFLN+9qqWd2mB
J59UKpyYDM7c+6TjvGjyho9JV6GmJ1NRw57AuC00P6o4ZxDe95lUpclG2sc07sfgSZqPAu9Ngpc4
2HcqI+p0qDJSAFu4dsfaLm3tk+ZLbn0tbN7uk4vGjIkekbkKVKBpD+Nrh5T6Esj2ZM9O6WW+YX5k
5UJ5H63nUlGOxERbOuoySC4QAjKUw2L1vhMnSxkFqySTo0nefrxtD9UbGGObqsxSPQwAqxJDtZas
uVPjmMfH+w8efENh9mezmCmVSa/gpGvvhgfp0ByG0wIH0jt63nhtTqE3/7E8GANI6RU9w1VcF6QQ
tNdOFaTq1JRXm8TxHFvCaIxVDvmZEDD6p6l4SRJOv9K2GaaOYjiqPcqWpZlh3UZjiYSnkYNcPAq6
1QnH/cHfPsgpbxjMRCVDChZj8KE5+rckOasnXPf4EPebXSN8JflLPV75wbbX3hCZ4CZCXJQFfUAR
mxTB/VOSPxTQbwBMQLezIItRBbepIgRoHwserwZvWJhQNnt17jX6lqfFdYnFCL3mSw6x4D5YvuyP
zibSailgkMIoh5JXgLSzmN+X6gDqOlsQXj6CoSMjQ6/FVNggLqSiW/IJQQyp9Pu5qK5GPN/XRs95
66dx9Nu56S3O2HNTqUBjTSjwHimihCYVT0mvO63pRX8a0OyRqWrNsk8HAEXHObIpm/NwCA79V+n0
v3G0b47RyjBm69Uq9dzh6IkJpLV2Jjpa8aUsn/fHiDNl2HMTyUkh6TSi6+omLp6VmJNoeFlAoT9g
dWUYzKHZdikAjG+TI1ioNa8tAxUTFrid8M8Orw2vuYIXENSvK8iqFjt9iChklDqD7tY1UrTwfSwO
f+Y7+jtWOJk8EL2hvjOkU9Pejpq//32arvYCm0lnTS8F4yTRV9Pma16fJ/1zo33tuxsp4gwSLwiY
tDZWS1KCig077uAkSG5u8paCzauNVSQz2UYXs7gWa1iCs54f2ePjdKM7UNrRadm1Wz7t+40zb1i5
nUIYB12l8zQs/orqg4S0YKacXSgnxtgCo3IOoVRIx2YoFdA0HELtR9qOliH+2LeFun4nBlQmBzSq
2rZzDFsSqGMV2mPbSCA+fgnVa1e4css5B3ECQWWOXkpohPNAPVeZw3UhjVuqYmztW8QbHSYhzGli
iCisxVlLBgXWco2xkQobdx9k023/Xd5EkyVEyrNG14eeRnQsuooaW2TEkSrF0bXGAf0p5jUlbTpu
hccYBQJ8VewKLKeZFqP749zp3r5B27vcFQKT1DI5LEkeUwRU+RBvORC3PC92iHeewv73LU94yVqB
MZmNNGmXmAvclycPKkjdTZBDZA3nKLL9XrZCYfIbukmCZKEnuVpsTylBX7lJ99WCNYXNYzKGX3TJ
MNx6GR9UNULbvnmpiexW4t9hgBHd9+9mVK5+C5sC9Xwc2gG/hZDHSrHExm1519e8GGGSILpSRDml
y1IBjmPpS8xrNdkPEdwk0Ovz1XrUZ0vf9BOOWzp5ZYwo/eDcnaq/qSxl4fPkZnfNARpz/9QmsdGW
LTxm4t5Cll8W3kMgD4BJfUaHJq6aXoyYSXwy2uCES0NOmuBBsPkOE8psZkBIZngTRcYpmnjUPnRU
f0vg/w0suIn+hNWgQC9jUXJ6tSSqlZhYYxpAi8k0IwjA1ZWVRsNdNXWyb0rQUChCcBj9QVwDnkkb
eV/MIOKChbFQW0F6SIqXKOCsGrtzBxhMthjqEMx2dO5UtQDJSzw9tok/Bry+PvqZ3z35dpxg4oHA
RVJC6HECD9xDZKmgEEpl2xRKZ99n/5CY3pCYsDAFATf8MQ75rRv442U40prK+U65J7gFavz+hqve
u+1C09TxCgl6BbYNIDQWZZATFN2Y6qET74vxYPIkd7aXxF8Q7DGpy3MhHiq8RCftUzmD86m4FJOv
JFAiuSl6ziUgxx72qNTUrZyUKewRglNNe7euRsPZgfHsYcIBDE9lVs14wO/Ss4SgM+OrmC6WQRZQ
8f5IxX/P00fXxDf/MUERdJFoaC3wBgH8uM8JyByzAoRdPMp9iWcYkzFCqayGhPoOOQO1rtjvefFj
9ZA4hiO+5GcD7+Do0n0mCu5sPrQKvtnIZItqKIvefC0nmS4p+BzD9nbmTePNnKspKoiTDUVHtL9P
iGauCZoe0RvIvLSbTnipJ17V92b0rSCYxTySY6NPc2SKev7WB5mbDj4ogTnbFx4Is5wnSkiGLASI
Hk7WbAjHKRidUVEP+8lo313Iru/d1S1tVnYFYFB3Y2e6dupHHiXTviW4GH4PMUlVYM4lLlDn4m5s
LbltbaEfOKHFs4OZro2Y1U0VAWQRKi9VpYucd7xN3OYK8WvcwYb63hCd9PUoyhQj6y/dgvU1WqSv
VUBujKD90E3wCoyZpvHQKVnY0fGfT8Yc2mH7pAYlx2s8i5gJOSR4xVRnTBahzg/SMuC4HEO2Xsqc
Xl8iTkRvbyBRmQvJQY2gWZpBm2KhlPsUJmkP2VHzaLU7iOGpYD1IpR3puB/ZXDhm35COQ9lICuAo
EYFq05qY8FK5gp97KKPk3HFsehI7bIJ+IAn/mdiIik5Xa2ixOXUW+WMyHs3iGypuLaVtOGvftl0r
KCYyliY1E9BX03vC9gvxal9A/dL0t+iIlsDXLticvSs0ZtDCrhibWAJa+rfud0fBypzp0B2me8mn
jBjqAb583h+5zT3tCpIZuK5qFDVVJpxFj+EhPaWgiI8O4qHmrPA8y5iVAloCIFQoYZmh3czgf6pA
llTWvKCnA//btnJlDLNYmEY31YMKYwpIwTqLU3m4cI//6r3mi2KnX2PvQ4frFSCzcIy4rRYhiIAt
eXkzqN+IfhOVj/sDtH3r+obBXoGJVabk4ATADuJE53F8aSIvPtLGFdmCzPVBV/x9RM5Ysfdhkxkm
HTFh1NjFdpJfxPGJDJyiNt7EYi/DQrnQy3oGCKVSjw90Yk2vL7MJBEt551tOwmDvwowJBaF1Aheq
AfZ8c+aRkBwCA9ctk8hxHne4mIwxBA0ZoxaGBSjwn/DkjPYmOz2XRzpawpHX1rS5Fq+ig0kZuI5P
Qygv0IvlS7Qcl9TdDwauPUyCCIq8lybqu8FTPPkRol52aicZ1O10r7uEzshr1N9sPEa6/m96V5lc
kauCERIDHlR9xSucCBL1gQNpT6uwuu8ivBjYE5fan+dHJnUY2rykowDQwYs/6bbyhAdOt3GzL2ig
9bS77JHXAcoDZFJHVZlGO0/w6zi6BCVF+v3+wHFmMSudkjR6EC6vqSn3a90L5YdO4SR1ztrBaj0R
fULbYAOfJUda42gcR6895h5XepWT1jVmv9nrJIlCMB84Kmjp7eGsHYxnROFoqQ+jQ5njJt6zE2dw
2PL/eC7MtqLLVa/ch+EpMTg7mO3BUcCfbqARCGRD73e3BsiU0XK84ODU5a4GDQ4wA6sV5zH1H3Ls
Gwrjt2RpA71JgTLa1bk5QpfIjh9RvGHXd/wifC4asytLi2bOx0LEg7dFi+YKJ3TJbXh+3bYceRvO
7Yz+ZhodwNVVXFoXY2nqdPZoNyhWnqOfbe7pHWeY/iH5vcEw2VVSepKC0ohW9IAOjTIRJw89aolS
SHsmh9LTAzviLCDbofcGyeRb0mpogF7gRkH4pki2QX7s5wWuTUx6DaK4TuUMrivd2Sa9HaPMhnaF
XwdX91A7DCo+zr6MZxKTW/Mx0Nt2gBfrHC2Pl3b+2GbizWdMLl3mDoKAIkzKMpvy6WYPEDuyITon
eiD45gpQ8lz4Wty+ir5iSsxEaDFGs+i/6nxhUSxHS5lt/VXWLPZ4J9R/WBR/mchyfKdxakbaAh9W
P3t3cSK7fwzvwZfiZN+psl52/z9QBtP88Pt2+g2TyR9K1M+1hA4RCJcOeHbz6NVpfA7BnPfq1ph3
LcfJiq9uX7lV6jIzSmrgEZBwx+OF9N/NytsPf04svt4XrzDQu0FSIgNDmG6K5aLw2vt4NjAZozCy
AX0N+L653EXRs4LiouZh3wRu+DEpQksDreoUhDs6vsW/F3SgUCYE+bN6FcEfzdc+59nEZIw+mJa0
jmHTZF4FwxvlLxVPk4qmgL1QY1JERaBbnxqAyMmNpuVWVN0uIHeob6bpPoLe274HeQYx+SKcCqWG
rBzQ5JNYnsPkkXxAhhp3zPqvycOyfGtdsxRNC4sIikEFqz5BgtBLLwP04kHdKR94lCzbNqGnGG2y
holiwPcroonC0xgSrxikwTain3LslNXTvtu2584vCMLcX46mgRr8EvswTf8xzD/19vP+97cfa6DV
8/82EGZbJGVRYAQptcGrazCD9X4MdgjT1iqb+K+8YKPFkwDg+I0wSU6uMhLUAzCF5DHpX3TNRW34
vl08vzE7o6obQ23o4DcjP5H2k0w+tNV/cxvFX+W0dIzIOMgDmC0UHQ3YYNct/1Ll7/tG0KTy2wwF
mS7IYTWZmGyfhzHJ+TKEmDM6yCOj56m8a4arIHKOFNu7yBUMkwjKpQqCkABmtMvMUrz0pN6Ri46H
ktqLuRKamyeYFRozadQEjZjmiJHppWe5+Kx1hxC03mnwN4HGlv5j1om178XNaEPDHlyI92OIGrwf
qm5q8YDcKljGq2seYdfVPWS84sbtkXrDYMKhnkAUqHQqve2oLR26FmkWeVlyKcef+8b8w2C9IVFr
V4GXSLmhBBGske91//VyypfB3SviZoq/i+S5jln1pKqf1KairhtLRxFuRjWxjJqTgjan6mp8mKVu
Esmg5QMFMR6D/DrzyPV4Y8OEd4HyJq0iMlJofSDTzTAlVqycZZNjBs9XTFwHC3SNggRmYIOqlnZb
XTTV4Qw+Tca/J4Rfg89yB0F4QUIHDUyR6oN8omK3qZ+ACtOTaFOgu4/GGReWcGRQOz2UXgc/uA5Z
ZJGWd1imM2/PHGYdKCVxVKYEs2Y8ja7sZo7gjnexvdj0xSS68Kg5tjdxb5FmMJmA1CIQJQzRmDnz
SfGmz/+pQY5bvJosj5H7IUqiFSB18Wqydkogi/oIQAFkzWZ2wWOktfAkj3jjxGQEY5TN0iQACZLJ
DZv+oC28G1bOFDKYPBDIcVr2OSCU8nMkgQQ9t4zBKnhSj9wBYlKBurRNrZbA0S/kJ01uVO+omtHP
Y1iKOx863qUT/eBeBDK5IdUzYWg7TKieVFZZ+kL+Eulf5cASguP+bNo+Ta5igckPFS1FTWbY1p7k
+/ATfWii/D15YSu36VH3Kt+41V44oJyE8Vtb5aBnpZQBtJlwg4ydnfzUqOemPGVh5C+1VYvPmTBa
Eq+VZDNgDFy1GTo65cFS8z7w26lRINCA07rR9bYRQMIwsyPylEz+voGbSXeFw2SQrDYHMSmBoyZP
7eznSmRVCWd/xMNgskYlJWlX5sAg8ovW+Kp5UmcOBM9dTJ7Q5jaPNQqRli9K4JEYb+HXhjco24ao
kEzQIRumikwEhui+BE0+gmEe0JNXTBZOL26iTYf9MdmexcYvHPaqpo5xSItGCbP4GyqIj/3FOII1
CNxo0eF/0S3jmMVe0+gkNcXUwBwugvh+bOtjK1dunvKeK7bH6M0qJtTycM5wvAQManu/NX0AbsfO
S6LF6QzessH1IBtycgJ5DTpSjQM5WCyMlHxHcye7hERD5pecEeN5kAm/KWsiVN9gwILklGe+Jt4H
vPtCHgT9+2ol1IUkWMQAEa7VX0Pdi8vPi/iHVjCL1FipXZglsEJuiTWCgUmt7JRnx/b+exXc7BJV
JSNR0CIDMrHFk93aj/3eI36IRn9+uyRdfn5bnlZg9O8rr6m9HI1zDJMm86IBrERz62g1wV3Yfx25
qt68MWLyA67BJ5IkdCLJ50hVrDJ5zLgXjpu7lTeT2DsaQ6lJbBo0m5rX2rzIPFpZ3veZlWcJqygT
Q0ydMjuKy132sdXgVxpgFdbyeOm7RYKT8u47VN2trs2sePmxn0I5uYaVWZMnxZzJCJCprr3K9NX2
WVVyh/z1ZzDMvDcmKcZdM03UmmERLXSb+tbUfvTTlz/DYSa/PEtRWSnA6SGvMOYPhfbNTEOPH1w8
vzEpQK5Ap9pSIHN8EsqnpnLqxTN4pFHbW7lVDDM5AGcIqMRTGPmelvAUXqjbIPx4hjDBl86erfAq
vPCI7nmJR2ZyQaKNY4jiQ4BiVQ18SsWLR7ger2IliAx59BhcOCYZoPx4rJIIcEZlU85zWoLQ/+xc
2cuhHMVb8ejXdhIdW12dDII8DhUCfiwrr1cfUM5vZ5Nd1z8KvPcFYPEeP7Rz/DWP2RLr2sikTgLZ
ktOLxkOjZYcqWlzRTLz90Of5keXxgQK20Ek6LBMOk/efopviMHqvRcgfo8B9C0y2Sg9lu3II3Se8
+qWHOs2sXnE03qmds0qwHanhYtT9SIeK5OKNKLa2qk4PMvia9x3HyeOssEMcgVx9QBm6k4eRXamG
lX+s4WflLSZbzHmqC6+7bpzKyy9UXyRF/aSegfugs/mXATyLmKyxtJUymfSskqk/y/5cNbyOsG0A
AqJuMKGgDYIBUCStEaqmReOmdEnmq86TyvyHWH4DYFKQERSj2hod5szJ8CnlPSS2Pen0v+19tuIM
2vGmiv9UN5OxJgMbnxQ2eMwpxcIByWWujja3tZYHwlgUjxAPiUeAmMOTWrhJ+UXmNUltQxjg7Mex
yzRZJtWqw3mIpD1OXY1ije233njMI875cXNFAqPFLxAmlMd27npwXGFx8BcPsngnrOWH6qZ1JNyl
0Sq4zE+f9icozy5mfFI8jIs6yridVvpsmn4C1VSUBe9jbC0La7OY4UkG7OmVDGaFt7RSNvap7oZ8
4FY7bc2cNQ6z2MkD+v4GETjiPbkqX3UUUxtHZbEGuy+hk1n5wguvPnLTfZImq1BXkKGzxuxT2wxP
SCDKQZXzPOHFwO9AKDPzClukTQeuUNhDqz6TvJmA0p9Uf0QRg3Iwb6WnyKY1kngK6UGhqKALtplA
/x7yigs2GQf1FTxzjp2IGQTxqGHxG6SfE9jdigZvpNr0qZBB85ubsbXIpatLqd+Pg7sfOzwH0zFf
nZ0EAmnVMCLYUsRHQ8Uwgt1Q7ji9ezz/0h+xApkNdBtFFIRqpisHwe0h24gWt8Of2cJMbzXvkizS
4McwOTbg7yLHPOZsVDanwGqomOm8BGFbd5RjfgkuU3En8HiGeMPBTOUgnMsplWFCiobosEOdUGrr
8vHP/MTM46FBVe4wAUQU/am/TWdPVDkQm3czq5hmt6opaMAqaDXRO+r/8CUJduh3J3QYebSOmscZ
vKm8t8ZjEoUJ2sJY6oEXB26cWbR7ncof5+CfOqsP4k/UNrySFfPKnzgDxm5c8zxQ62CAL4cRmJAm
FpP2WqmjtT9km5uKtX1MjmiSpCEGAY56D70PVzrgnuskeq9GcWu66ERhzxlrMCYp1HOhL2UPsKaa
z0FUnZNCAutfbWkdj0OW5z8mNUgRGvVIgHGTokdTvcrJN4n38sODYNJCJGdNPlB5DWJecuMcx5/m
yt0fHk5aYEsQdHOOdLQs4yYi9I38zL1P2zBBkU0TvH14CcOmlYnuRG0ivRFbtAgorSVq4MINTLcK
OZN2Y9jfoTDLoFGBGioeOxBv509q/r1KwJwiftYV3oMm/Q4TXu9wmFg2l7AL6hY4tHCfHPCeZNc/
W2d06OPVoHCmDs93TDDPlahncg+0WR2sgZy6ebKJwtnmbc3PdzbRX7Fa4gyQz4VpB5TiXH5XnBo0
tCkqE30RVZ6Jz92x0AHfcyET04s6N3HQIiDy2WqOrZ/7gZd8+fCJ7J1pzJqXqJk6L3qPsIgin5D+
mk685lC6rO2Zwyx7ykCGRJZhTgpdFc2AKrZq5eVhIK0NKYXO+PKvp+s7i5gFsId2ZUZqWBQKbhqe
sLHa//7W6rcGYCsQYnWMTFNANDSO5Ok23iVu1eOAGlwVT/b1U83Z+Gykn3dwTHqAcOU8CRngQHaT
aae451Sbc6YQK1Ckx6oqzRONgOquT3xB+6qmnH5GTu5hiw6kUs8LZUAEZOb3ITpHTWel3bHkMujy
XMVkAyhoxMXYA6d1Fa/CHqFL7OrQOoMb2pVt3qmfel7bEM97TGogUqy14Nymig3NOW9jSyzHz732
gXuNd0HApAQRzLMxEREEZuuUzVEtT5ygpkWUO5PUYPLAoIVlrDRwneoPZ6oc2HujE1jqgVf4SKff
HhCTDcJoyqqeJjeqI1l406H3tBO/eJg7S5k00Oi5pCYFPIaSrZN+KrzIMyAbbg0uXYj03Gq42zhO
+LGVBs08kaWOYNrgja5qp25yxVOVidINvPpe4mt24fWjcKLPZHKD1gyaKVBnDkvjppF0mOTspit5
msA8GGbvEJI8zCsVMMFyAGHpJB4lgZNVeRDMtgGzp5zRUIEAX7xAAEtufC+UvOY3HgiTHwp1UMaR
7k0i1Y7lh7J1ch7/GQ+C/n21VRCFkEAWExCz9NxPrqH+bJY/dBWTCypBmERQlCLLyaU1aIcB9ZbF
/Hk/IfBimckHWV2jpCAHCJTkjiYJvKLLnH0InquYTFDrtSKLNaJKAHWo3BZW0NU4Fj/to9AfupNv
TCYPyJCeTJcShnTFYC9JYS8xcQc9tHDkuYXEqL0Pt+s3+TcGrUaWBrWifovF+iqV2SXPeeeRXb8B
gpn0stYEoi7Ab3iBcPOyPOZLY/VG7P6ZJcyk7+M66cE1hm0OqNImorikLDgRwHMWM+nNDKtnRxed
ePqUyfdx8Lxvwv4iAFfRH7CajWooSoJOFwHpqoSQgsEzpWu8RLUtfp0dlJFwybh3dzoAZKa/NEyK
HBiwKA0vtfYQ6Gfh/0i7jiXJdVz7RYqQKENqKyltedN2o7jt5L3X17/DujNT2ezsxIuqTW0qQkiQ
wCFIAAfRZ2f8eFkvygIUBGhd12oNGU+l3WHurmxr22TP7xOh+H/NV16WLeKa0rzOm13tPg3kVVFu
719dE4ulAEBU8EXr5e64ex1HdLdzH9cIc56NYwouCBCAUcEaZW8KFtRLI8ZOIifPzCt00+20uCJe
QwkRauHX2BS5yRMZD05Pofsjsqn7NbFoaqnXYI9VX8lFm7eIn4LomBlb2d0Dpolt/NM+VPw9V2z0
DCs4gMHVYbqkEm5M1GfG3A/nepMtISFGbvYFY3hx5RNXbSxT1Ks8mx3MSucW2gfS0XPKQxZi0ON6
ayRUvkj+7ksCFWyYQYwTFzl2St9Ft7LQVgQVJibgUs/25r1DoCnhsi/ZqxP1+FowoUtpkdEdI17v
5zbZDEX+TjEKMqCRoIxBXQSl9AeBmfPaV04NdqZAVc1KxlOuxeMqZRyZ33nmN3Fg98N3/iAHDkx7
cyB0uvz8AgtUcMKIwjRMW2ny6DHCoNloU/jxJ+NBx3BimpWS2ikFJJqmMXJuwN7xsLh1OrYToeWF
6T+X8fWsUqbOLMs0hI77m3KK87obpizDvBzGfbGTIznFs5157o1MnoAqibjln8MlE21U4Di0TYHZ
6b+fhCJxtdFhFbSyH6fkYzQRuHfWKk4EqJefrM8b1tcQsMwb9475/+bXxsiLi427yzf0Rp07a08l
KivYrloTTy8jM+3FC42dhnFhoJ8LTE4ct5QgBQGTjttavkC1kD2s83ViP3LHd1wCkM4B4Kk6ajC0
TgyJAEw0surr0HY9wxr8UKyewVtvmb6a1fayBRIW4Sr4h6R8k/XoaQC/+X4c/WZ+et/3pZ+dIF7E
dDup5TytNQ4m9hRRzUbU75e7dvJ9WLQVprgjBjkLhHM9UZde0qKVEKiNLZGWOQSwmzgB8FibaJP5
0z3/qmMUZ7al6s0ohRSYm5w1HZoRYwRd947zLyY1L/ccsJ0amAIBrOf90pj4ftZ9K6YbCyU/7RtK
Q81XGWg2/H1TWLxiW3TIqGPjZontDdeXKy1jwWXbuqwK/+MKVJtuqMfYmmJgH1I32VbucM34GybZ
/qaN4vipwzG3KYI2fbIZwRMV/rqsxmVg4SrboOvoRpq7+H4X4W3X2o8dZn5FD0vyfFnOudoYKOKi
/MlgHI2niilr9izGdAAhaHzt7PTNtGv88JB2frid/ena2dd+3Hjrl8tSzwPaq1DFnvO1zMLUAF3s
VFz1P/TW3Yj5umO3pr0V5UxYxF+89VWaYt2tGMKFM0irFk88tCAGQtpkH+cg7veqQxUs+5J68Dtr
hVhQ20DRqY1RSL8be2nEeojZn0BQw/EG1KGWTbRpBupp9lygCsLB/4lRgC6rtayxDWyevnOfZIne
uG9BVfCP7JdKd5xgNTn3XnIqTTGVaR7SLEQIGcws9ob6Kjf/qetPuVZ7tfbzsoFQ66cYSN/acxd2
UIwtEVjTxbZJ+HaZqYFVZ73sZP0UyxBJHebxDDFpkT4k+rJzV9ePTJDT1lFCmCGh0h+VEUWYlwZu
FbhKuA9tk9wvbnRXsXZ3eeXOW/urTmrp7jy3w+LKYbDmU3kd7WUP5/roflgw6Fjf5z4nAIRSSwFC
DJ4VWS2DVQxyd6z7fiowWo56nbXgLuqF7MTy1MrduEp4oqHULRiy9Jqlq5et1oZYNxkTXpIhf8NJ
0NCvYZWyFeuWdpv6UAMjxHVj+vq29+mKbmrV5P9PhFm2VXWxAYWW6jbPHib7sbCIzBq1Zgo29GXT
84pDxBT5SXk9vyn1fbopChwMdbtEtsS4ZefsJBcPK1HrY96YRxMh/eIGlzeIWjIFEupYN4bClUFj
/TBEB6fdxNRgNEqEAgdROMThKnelXraO43pd8tjUs/cuPVT2TDPNjbprgTkmULQebgv+AZQyl2UQ
e682mGp8XVNkh2UegG+5wGnOi8NlEcRaqXSZTZQsSa1DjVVvvXC8ybLOH6h53ZQeysUnW8ZpmiwI
0aMbAYrHOvlxWQviALDkDzjxQ70NRy2ssVB5WXvRjDmk0T7Xboc88y8LIs5OS3V4Npo6l5qIqv06
uJk/jvCWItvD5J6HYQwui6N2R3F+y+5mx46gl0ApBUY1bjr3g9HXhFJnw7jXo0blxbTZaMyzHF5d
uZ/G/sjG/Rh/yNyPYig32lITjkNJUwCgxVQ5ka1YwlQLPVOzMcnlRq+Oeops3ec+IV4tKNNTsCDt
hIshTNCNJ/NVgrbmLqEUIkSohJiLO1RGlwPRql4ci2byHHd9nx2ohJjZ0HDHxqjqQLO+l82xMa7L
glgowoVULkw9jWYDTAHQwr7KrKtkuZ35VSW2lw2akqIgwRK7peaEkNIkn4o5DKamCQb7e9tQoQbh
ObbctBNECJ3CdEt5bNrp9dALL87vLWq6BBWj2QoadHWn4+UIQv5bJ9RjZBn3JVNJtnUD+/ny4p2j
sTJNdIkIDq4kE1xJvyullYWVxByXYjn1gfllIDQPbecb56m5bg7lBhNB3vKqfSpSWcfIxCN60Tc4
gkT1wW6i/TClexA9EsfQebt41UxZSTOqRRyyGhctfqjrjSkOdfUxrd9083mVIn/FiVG4Y7nqI/h+
Alf/GduOl/a/3A6Ps8PO7ClWfrkwf8ahr7KUsKqsh2JKkxYaxctmdXTfEvvL5kBJUIBU76a1Gmts
TajfuMs+YcSxcN6FXjVQoDNKEmt1InyfO9/yar9E/7hvqJc/MWi8kv++IcO8FrGIIWKJxRdNb44d
B9GmPX26vFKXNRHqY1KS1U6aWdj3UP/STAfMfPda9+P7ZCgXqMXWrEHLIMM2frnhlTN9yqnnQ0oN
xf0dS0tssFsgY2t8zPJ7BraTZPx5WQ0CY4SaUOeFNdhrji0xDU8Sgsr0T+H33uJ6NvqSsm20fQMz
w29WIPU+ccu4j1cXvBN4kHC+Jdyf2M+sJ2z5Mr4IdfyU44RLbWnSls3IS6ynqJp3XPtRuTMhiNoj
xe1X7mSZbQKiuxqvUtMm0X+ZjMgjUDIUx2/WeWlC6Zh1ej2Nh4pdFw7xJHUZW4TKooIBvLUz2DC1
CT3KAx5RskInVorYEjWPPmucFYmE/FxHtnn8UmN+4CD29dwRgojlUvPpoIlZEQRKkJlYsHLkq1rr
gLFQu8ueQ4lRAKDWUiNea+gztpsJfBksWJqn94kwf3cUWzSdVUxwlCYxHsY6ujKmcfbqqXu8LIfY
fZXL1mqMyNUYVkxMH9pmB4q/y9+ntl4u5anDZ32IgdD4vi3mjbP6rP7KE8s3HGLnpSP8/QwWL11H
J3KiQp9XXe58MX/N3M3o3nWzP66VX5c/kzQOLmtFSVNcv2/NrsikAQjx1Jk3UbSfp69j/tSM9wXF
mHo+ufy/UFCoGXNwyrHOaCDMaDfy2SbFYBy99iwD5a8y+nzn2fPSg3mylKmNQRdaCFwb2Y82vVuz
J51qVSccSCVNYXHm2l0LEXy91/gXqz2s4/PlLaJEKAllR28qs5SHW153tTcb5S4q2sEzQr69LOgv
V4P/Bk9CZVDBFIZWm6ULpQdnwRzwYSdbUfUB5SdsK/bxhuK9ktZ1wdZVNpU6GpM+lYdCb31f7Hte
7JL62i2Olbm/rBoBDkz+/8QS2ipK7bKEoHL5VKRfm3dGA3/kXMZwNbMOlm1PpW8hi4ky7uYtLRev
1xrBJEKdKJEye+KpDKVyJ/TGNtqPydsSBa8WoMDB2BXVbEjwAQ+wVxmfhbkGGMl8eTMog1ZDgcgQ
XSbdkolbHgYp2+dUMTIFNercSdYJ5HxXrJUcm7IekqNziD91391diffhkm/epZGaX+lNxzGSUQLN
ct8atx2Lff5eGQoMdHaU6JoM0sA/FODxxnfT1U8yjTgQKBBQu0uNumwmrfjPynV+9uAc2MF8kJ1y
yda5JasfiXNVza+E1jKWDYe8bL5D6bAPixgHC2Pg3md1KjuKGVmplcjoULNCz1hh3hbzjJl4EyBs
WyVHmeJUL1q5S1UJXlYj9/Ko9dzWIt4jKTEKFBSgvG+ZC2X68MbVc5/p93FPTfglQFPtMG0SlIwn
8jho5rH2+qK5iwXVYEHJULDArruybqQimH/l6ai0b9/3fiJM5UVgaqv/3KNTq3zujO/gfPC0yASd
fnEX9pwIqOXXLpxoaoYlWnlqDfJGHfLqodf0W6cuUg9z2A51Nx2G9aoqF88wKQJdwh7UpEsfmYs1
mBC7smtm39vL19Ik3lpfrhyXVFPuCvlQsLmR5sBsL9p3O+eLjsFr66a7o0fJUSikDimrxDAk4A+F
t+7Xrb019uw+ukanhC8nHIU+xeFFrZ8SHySrpYF3FbpV+k3nftTyX2zo3uezahomTDk3XPS4Yzze
fe0cI8RX7wxDLAUWcotHXSmxW1/uluqDWWySgTADImRT8y6D1oIqrsJKmXjJqZtjxD4Z3WNfHI23
sN+fPrFYCjaI0HbsRJ4MFsY/Vg8yFrV3/Ai+A6/0KTaH80DkOgycuC7DJeX34GpsUC3Tm9Br5N8i
M/ESm0CG8yb2KkBxH33B6GOQQMl+42+a7tX5rzQLLochf4l6XmUod+15KBu3lDLWCER01kZOQskw
TMtzd9U2CZpP75SnuI3I0fGTyecQXVLRFZs0yDBuw+sCWYpIjxqillD+/yQAbuPcTcpQItASbu22
2k3xpqG6WM7HI69rqPhQ2jV6E8HKgxC8SVV9zYvEc7RjSCWxyc2SnnaqTYfJSa0NbeLBl0UfcZDt
1kd+0xwcXLWouzApTvEmLZ/zwpVtoOa8lZXd654dnBhXO3Fnbek5dZQ/KcduJpp4ySROJKYFSoeP
mbu/bHyEMajzVxpznmsEV3jty/ntlJVBUYo9jzMCtQk9VBqMVgP/kd5ATG5/t6evoD68rIZc9j9P
1f+ZmzpxZen6Atw7+H5fM8wlF9p9Fn9d88VLsulq6NltGVFscZRKCkpkrbVqVQlL0Ne9iepUffx1
WSfK1riCCyB+NrUFfVroeF/QcpxsOPcSH0AOQ4uCggpU/xItvC6iAgxO7szzOL7I6z5K6l8RlFfa
B3Tt4O2/+vaW/mbTeBWnQEQ1xX1lRFhAY761S89wnkPqtKDMQgEHoxFo2cohouCh35lPPQpHRwTi
VRAOx9p40+P8q0IKNrA4Ro52grO6YMRpnq3ORX0qEThQVqcAggXkRuM79kgvf2TmI4aaXTY6Ag/+
4L/oWt5FOr7fYKhe/XWyNxojzjtKhBIjWH1Ssk6qUIZHga1hH0lWH8qUVd6LET3B8eTKZXqQFO3G
vr8yHvPWczzhlaAI0KmUBqWUggZ1KyqrkusWp9dOFmD2u9dS9kVYs1DwABQ/GljaX466fJMynzUi
qMfdKpwPmgBfM2Fq5CIqeGCHpt708gzH+JIFc5OGHTK1/nLfBfE++U4HJtIbL4C4OoWjM5IYFWnw
1gwx3YIzKK73RSq8ukZD/z/vs3MFGYo+M0FXClluZHmC38dmGbjG9n1CFECIxjjp0hEbNou7HtVp
1qPZEP4qQfLSmil4wEU/xnYDESYmUNh26jm15S1V5GtUayCxO2oPmGOO4TzLUMTuDG91d/N0PeWj
X4FH3Xl417qpzBfxxLq4cmB4bng07F1Y3vGZyHJS2ij3iHx0+77VoQ3Yizyr/V7WT0bxc3Q+m+SN
n4AGtXSHd1lWupK4pg0kQ2UepEFo+6u1S6518CTHm87wp9AvqN5eyn/VJrDSSFZWSh37z8hG463B
3XA/OTTXeiCZ/N5WL/S/489V4CJCh5PWZ9Cz1+9d8WUYGk8zKHunFlMJGoShTXMmgwZ0PHmlU3tL
tw/1zRvsD1dY29XlX/XZO2260Y5nvDHIqTKgITtU83xcdKp34exZ/ipGfe9mkdt2+SJ7tpavevKV
9Niza3XyfeWgXc0uEpbMqlmduCpE42UTeNwti0A5Sg3FlexiEnEfQQzrH020WFNv6ZQaytHapXHS
my6+b0cfMnCYT6O/UHdwSoZytIpZd+JOYCvmyQgWtmyzvNtxFgWXDet8SH+yJfJ3nNxW19qpCkuu
VauJ29E1bvvY9swoP1qJGfQzWoOn7KFxMY1srkHPW3VXxkAVRZzHhZMfofiQy52i1TlKSkvXEyDa
n/fd5IFvE0jrMW+5Mu+p8kVqeZXTtmnWFBnRly1cNm7p+HoCcMeUMmJ5KVNUDlwjHvO0L7GNbDdv
a4YHVmNffmMHftP/kgRumulRzP6USOUATnmkV/EA1SJueHZ2qDBp9rJW8gt/HPGv26U+hguRTvks
GxWHlHml8Qtc4YOTg6QwWMyvSa6DGpEoliS2S30HXwv0BRQ1JIr2ukWxqX0FK72sFCVCAY3JmKPa
1SCCN+52atdrd+5u7XQkjnlid9QHcK0Y+BTKlGLU89vZHFGsPxKaUCLk/09c2litwnFseFNtXtvz
HTlq7HxZ3sn+K5jBiwr54wkCnJtpEx4144U3MtvND/3irbln+/q+Ia6yZ8PKE5kKRPSF0a+27MGF
vRnWTx3DWbpo51J5K0qMggvMGMxuljlsE9VABZ5b5yXbjnnnud32sr1RoKc+g0c8zC10RcOLjtpd
ArJ1Eeh35m7CZFEUNgYkXaE8lS55rYIL5RrmrLUgT3xID/2heNA21kESkEi+wpYcZkn4k9qJMBed
O6YT/GmyLC8et8WCcSYsf5+tq80IHMTQyQtZgul0XoIec6smHJbSQ8GFdTWZhtJmxCzrfjT+WcRe
MCKFTTisrcQTfblW7SywM0lkH9FecTTat1wuX71H7UBgmhmD0xqbMWq5J6IfndF6zZu6A0+EqLCQ
gEnWiCGkyz4t9Q2J0GdvSCffVyDANSPTyl/Crt66SboWl7HMt9aHddR2llgIChPKP9Uu9moxeG9K
goQGfGe/arR4z/v8avoePc+bKih3dkAAgrSkPx0UIyswtMIRIIP7HbfdFDdzjFCTbfPLUbaUx4F1
yCpP2+F1dUulls8b3as0JTIJ82TNU5Bj4m3DfUgSHaOgVwLizoPpqwgFcYpMN/tU2vU6YT5gc62B
CLGu7xfqUfWyKqC2/n3hUJqBUSWy/lCUiedOmTcJ4v7/lyPvv6q4atV+mQzJEksUWO+cXbIvn7Jd
Mvm592/iOv3g3FKX17/Y36tIBXiyYURWXpZwhpmHqr1nDMvZgbJHv/uXsCz0xy/vMkBXJYiwJ7Oc
Sxv7pY+Bw312/PfJPaxu/u0iosoE/3L5eFVRbuxJpJLMVjqmM1Tst3K0X77lt851j5pROdChICII
ykoUeIpGIw2zDtqhC8upbgTVTkZ9X4EnpzTnnMnIzsr3U3hTUww6fzEIDM/WXfRcMUdRYIzrFhVU
DirF8IT8Lz5EN73XgvCIgRqcyiyeP/hexSn6gB7VWcsS4or22wKbMK4te0NY3PmY5FWGAnkLpgNY
NQjB8aDbXksDKPzwmj3JjJKkpZopC6fkKaCnF4yvsWVJgys+ymIXbTM/sqdxI9ktmivK5KglVABQ
T/VhFraNJez/GdmmrL6XFD84IUJNlyJTirm/mVzBZfWK5oPtoEcipbhHzlO6YGzAf2xPTZcOwhhN
DETB2ZR4XXlliN2yMV/GKa87q/1s2yj1lkZIXWZJwQoK5u0y6qKE4C4P6gNDKUII2rxH0Djv2o+m
zzwwbQfCJ+ySWlUlIguTWdezGlKbjSmfJGLMJxp17/vsdzEmPMlhZd0VifjnEeR1kRU4TI3WtlcH
Uvvt0OJOVWycLw66RPx+o28lAYL12BMeQYmUC3GCwHbtjFo9wCF4O28n2/Q5eV2k1lLBkXycOOul
z7l41OHWgeOQTuoDsWPng6fXtVOQpJ+ZbScN/ODfKbHG3njUXH88ysrgaZ8N23fKU5BkHNy5N23I
s24WsIkOu/lKBNbgrS+xIUVjLtfoz9DwVTsFSHBqRYlWwTIEpl14yVhsu3Q6lo6zzwVqOC/rdj7O
/p8wNeM6zFXVrhVUC5GjLpZg0je7vFj92nm+LIg60YTyHuyYbRGWDKYxbo2tGaTb6IN4qQY0MQGM
FV61IQQSVqJmYWceuv38gv/IfFhw6hiDfcI9A7WjFlhEupLYNHUOQZz917cwbHPANMXis2Xiph3H
qD8qxefLqhFepqZiwV1giDnEplUG8q/bFkFi9aZHuFe7ULBCn5skLEvsVltOB723PL2cj0W8EOBL
QJKadG06m0UagyZs3efVcXEJ16XMW0GKBsSooH+FGnVU+x2mq3aj16C/J/HH4vHypvwlwH1dMgUl
Zi3KrSaC38aHnCFhbe77fQmfxYxAvLj4K3FnpSxOgYlisM3QdExA7fzk6J8NTL5IIjAOEe8V8ldf
QKM/Eq9tFFV6Aq1Q+/ixrUcvSrKtlmcfo+SbQF38mFLVWsSeqfnXMRSayTuO89jeDki+L7vlfpif
YvJGQgSIrgSQk/Mw6bokRK+OrHCS01bKu8JPe69HmUa8f3mtp941Cb9Vc7FC1DYq6rCWUXg7219L
9mBoPy5bIeFQatYVlepWUsvtGkyt9+22/lGa8Vssz3SEzlxDWH+wxEfM7auhgVMl2n1tud4ScpAC
t95K7dDZ9ToRpGxQvoJ2aOQw8TA59MP9mu37aP+G9ToRoQR/okXnX9JBl2JFmv9uehOBysn35X6d
2NgYcb3gOVQYAUDFfFMMrse63fuUUMDaaLOiNHA3CJhZeY75KKgpq2et6kQLiUUnWszo7+FODAF6
d73Mx5B6PKI2WoFpbrZIx4EuJ7CbG02rvLS+bTIqeU8poeAz5lVmbhoaaEeIvuXr4MU24ReUAAWR
55nX0cuZWbcgxdiWDnGYnT9hXrdB7VznixWJKsEy9UYgy3/Dg37Q75w7WamN/o3NZas6e8CcSFMC
tgz42I1SmhYLTyQobK2f5/hGo5iSzkeGJ4IUNy+bZbHnSqqFQE1OvRqvwG+Fi5CcRgvaecLlKb0U
l48bHGgaBiuhwN7CqI4v4er41bibZiKEOv+OeKKX6vt93eYhh8GxXbSPffOTvM3ethsDQ3uqbe3z
+4SqoiUc6eWGfeKomqO3IjIZljLexfXGNo6T8eGyWVAiFCyou6WYM4kF6P53l08L+r3GnrD0s0HH
ycopeFBGSWOGPdQQtu7Z0bcUxP3O8j21bsLseh2+XNbo/LvDiTgFGbQ+EW0TQiVrV90auJpM0R5D
GesrG49t+TGe/Z5v0p/UDFBSrgIYuhmtYSoPh7zBdE5za8nBwVuMll687DBn+9ArAjSBEDE3sYFq
u3vYg1FJG7C4LM1vppL5Iu/utCTxLq+q/PF/BI6vi8oU+IiTcLbjCV6dHqK9uc920zbeF9t3xghq
v3tRR0WnC2gzmA9pcZMC2Ovw5/tUURAjWnEARjX2KdYdv9OfLe3TIiKvwJiXOsFYqb1FORkF9Wqz
O1/bhYc6RKaHAUn2lxkSbeQZD/K5VN9HBmEUhMcxaTQnwGEZdbU4FuR1+pc4Qev4x2WudjWD5Knc
kJMeKONQQCTmieDWCuMw68wvknZTMfOQG8Wuc+64Pu1ao9rZoiTiJOqkYQquIIyplyKFltYNH7zs
VlYfoexp2Oqf5SWtQktXcNl0KGdToGWxw3FpGCRizlmwWofO6v2hIdLWxIn2R8VgrYlYl5tXx5Zn
gnPOhJzEqzghh9g1tWRwqLgYoxm7FoFUXBg7Xu8i+zu2ibtXrvmcUFkWYvFUKmKDZX2hyQikBTlk
+GPut/1wuLw/5ztiX2FKbZVnkT0WjYm1M3vzahyqaxPZ5aF17/Xa+lWl/DsYEP1sFvfmOt40A5Xo
IbZO7ZzvkGq0O3mLN6vR16w7MV4l5uzxgWC+oYIRtXVepGC6clLgZIvhKi6yb9v8yd1YnmMEq2/7
w1P68E5oVvvoQ3DQL00EkW63+GG8L+MxAIv65Q2kbERBkm7teWJYCLL0ZS/mIAy3CTUlhhKhoMak
u0XVv9zh5vkm7eIruMDPyrIICKZMQYEK1+Fr3lVYLntGfV2Mtr7a2EziGFL0kcQ9Re2m5wuamDWJ
gt3wiIonSLu8JcT31ZLBFSN8Vm3B96vsMM27keJnIBZKLRDUQSHPsxELNeNioq2PhmF5XPg25TOU
Hsq9JM2doRyl/a7aB9e9tQV1QZBxw4UQSa0PjERUar2QtgsGbJl/7/fWM8jIAtkgbz1SVSCEHatk
xZOpj8lgQx9epc9mlt9qWudZtkbY8flT1jIdbgnH0bnKOTFllmOi7gWGPIDJT1IQhSAnLX9hITf/
HzL0s/t0Ik9xnLJd+lpnIewZU7YM+8Zuv1826LMGdyJAnosnwVEfsWZyGRSaMbdJm3GyRrbvhj+7
mKq2PX8cvYpSfacx1gw0tdBF5GA3cTDHejg04m6Krlg9eXN1Ffegvqk9kzJ2QkfVqYxBm8oqheAC
zWOj5U+YfDTb25aSQ1mHSvxdgA9gimsI0vYLmL8xdCIORi/n6DhvDtU2e6I6PSU8/+FlJ0sqvfBk
99oJJ3iea3jB7h/77LmFkQj9A8MA+XJ/2U7OOtiJJGmoJ5LSJSz7EizwwYJ+c7B1+7Gt+71O1fye
P8tP5MjfcSInn6wmLHXIqT+zI6pJcb2KjnIYcBZ6zpZ5yZa6qlLWIf9/IlFrazRFdZCY88wbAOss
At3556h9et8KKketVvdZmYyQkxSdl7kg0te8gRpxQeCFWozb6WE6hNKdmX4Yk8PbStQsjtEtYKpx
DXVSJzMSVwwpDK5gD724rd50pzj5vrIZpeuuNeNYJHdsfPZP4YyBRT5eSa/4w2ts0xWMC24LFQ+K
0ArDVcciVS2iUZRFYEbVQ+GjUSO7tr4jQXKjPb9h721ugWXaMSymUn8OjmHYg4HTcEoOtn3D0msR
by+LOLvzryLUB1QGQOWZoaOYPT5m7sFIdpe/fxYATr6vvHkYbKjWqsb3dfSGhdpmLH+YFMkJJUOJ
SkYDKDPbkFFgLgPuyvuyMTbzsmwuq0ItlYKaTqeP6ZpjN9DkuWnzLKhn4kpCSZD/P8EUh6XuBLvD
ZlQfq+kg3A+XNTj/hnKyG3IlTwSApprzia84Sz+whxoVNukW/KvL/7N6idoXxSvjcSri1JbqzBpO
7tspweirlTCw86fniU4KQKaTFmkgfIWT+GMgRyHmQXGT7Phu3aA8amcSKQ1yDZXYKm3HSFsXWJtA
+wffrntQPx/4DiNh8TJJnTKkdkqg1YRdDz4aaNdsZI1osom3rl9v+s1/JldSl//zIPc/yFGfQlkd
puZSQJ6Vb9hxPERHrfWXu/ZXcygCvOyRxWbSCP5E1VeBCkDEIV/7ZYDAcf40Vdi/vvfmMvNK7S2h
yKudqM+iuTYyrYsR66OL3k/1b3L0gTE8X/YwufmXtFExom5qK8mgTYI1Aw9N3I7eND6HNSZ6zZWf
5A+X5REupj6K2m2yRMKBMTZr6TXiOoof55iwCWlil3RSQCMywCsVLtBJM7+7aI0u/gnDr8bPKfvl
YnQ0NXCdsniVD7RBzDhioCE252ndrl2QbeKAgahvUzxntdf6SezZhIaUT6uvoD2LbV6YWMbcRfwt
S7EM7lkHy2sO642+p+rZqF1TICQeDZHkjVSxvAu1vVt/t0viJn1WhGMxV+e6q7sqLVs5NxXaxYD0
uj16LLvivPajkQgezgvhKMZ2BMM0QMXajUoTWSPjE6QCNmhFEbW1MVYquKekKKeim0yrVaM1DV36
V9y8641dSU3SPG8Azqsm8jecHIxGlOr/olAbsKMBmwsPYPbBE3iBJDJ1/Tpv4ifSlIOR2bmTcOm1
892IweL1Njy0V+Xeuvu318UlbOFsWHEiTjkhBUMjtT5hAePhKOzrhiLPo76vmLOFLrRolGcGKCkD
vXGDtv7wBpg70UBC1Mn2pN2UauUMCTLxHiUoSOLfqoVYpvMvDa9S1LOvyUwT6X2cEMMUyOr4fj/h
LRA1tHKgZUQlHYlVU7OB2jysbJAHX8x+pdpzUQgi3UgJUMJiJ0MPfSMFsPxbF2/K7NvlTaHMWOW5
TjDFIUkrCMhyUHZ44tjtCr/e57/WY7yvj/+Pcnj5k/84irhlu8IxdQeUhr/bwbTGYWTZKISTU34s
P8MkRitoEQvJFjGqKkK6xQVhagtnyZoyrgvc90I+bQbxOTEir6x/NNV2LD69ZSlfFVMbObXF1l2j
A/sSK+8Nl38Oy11r3SWokDLWTYar35T5Zb/V8IrSu7UnCPlng7AT8YqpmJob4pEB4ltMyEnnrTE4
6G6/SxaiCek8zp4IUk6MnJtTz0sIcp8MJFzWveubu+46QvCckMHzWQc4ESb/f4Ia8TqajSZgLRjR
MBfbUqdGFv/hAeDUhB1aYCVhDMDBFWQ1GfjUDMtE1HoQx+yY3tmRN6UeOyxoWKh34NGinO7FqU6t
UhWpgC2sUoyzAZHldX0wr5fMAz3lT/EMRvstWlB87cu4bwLJjFnfFNt4Y6OGyCDuQKpnqL9BccPS
WDGhtMNvGN3B75cnx/3B3DvRomidqoP7oyJEkaWW42MUiWGiV4/5+rG5LQPjU+WD0WH0Zj+5T8GZ
Oule9y33L/ujGnKoQpVLiSPyOV3Q+uzP7ONk3GUa7j05NR9VNU9ViOJ0a8Ml0SOE5MOuF19a6+my
En+xTukATNcdQwWwKHMKp1tX5je/gJZoL4sD55nfyPOs/pD78Y6Qp6LIvwq9ylNWTazRpNWazvz0
gCey+jDt4m14PQxe9IAAPvFBtu4jfi+9guJ+/OP9VxWtrGWic5wNOkS3QX5wdjaolQs/8dvcQycR
2pXIe7l6EqkCFSDTwtEawhRrm+PNzHOvKr/wuY/B4sgf7aMtFSyQCipYVtrcdk1EDH5bec0mfBgP
9V0amLfjL2OTPqITbE/lqkmRSkzcTcJACglrulgv1KrRRttUn+WtaP61BOUxCqhJgS9TYP4Et1cL
UgJjC3H4witoaYNJeJvfm/s4iHbo/wocr9/jnvHD2KD5Z3/ZcM874qtUBcX/j7TrWm5bWbZfhCrk
8IpIkJSoaMl6QTki54yvv2vofU14BHP20X5xlUtVWOyZnp6eDqvlJJtitQZqVQxuj1HVRTub1yHe
+Za0vlBmWxRBfdKmwFh0T83M1qytsLQwL/A0L259Yol09lWvrSRloqdlblp5Oh8IwRVAcmY8RKgj
VT8np9BrbQ59YRGKmExMi8fxUB8Y4jKOh8r/efUG+f8vafDWLhah/eGc2Ef3YO+TZMz/3CdJLS/N
cy2VddMOZAsHd7DxAu29BarTu7k/2/UpMEmS9b+eSZUswsq/GJPoH23tbJHk7SIUK8Y/OhPBsxgs
MCQeyLqYtm/e36qqUmYn10JuinIBtz+GpfTKY1o9Sf2npPk0D9+vbyHjUKiUwZk4VePkCSsqRJ5a
3cgByxUkP/WKhtL93JKSNOVSACDL3GCftibRz8CWTa44yO7wHNtMLdm8oDReNxRBk2WFjpZFQy0b
uSiKVvtTtGSEipvCRCLemXA1ddgvzgutZP+/FsGfdXOFStlRSee6QQuAyiVurNzJKitFvumtrAAo
q7nI3ZwFMgFYENk07huQg6gxo+tpUx80GdT1goyIAd07CAG0Xk80aB5S/CKGDS2s5/emQqwQKN3G
qPgsLSdVtPKf4UN1J+ziZ/Qe/RycZAev4ZF5fDfP0gqP0vBaDFHImQGvsxcXPcfgcmpvONDKq+Zs
Vw5CZ3ZjFehT+8DBWsFS6iBGuirwGLpmaQM4DO/awr/+/W1tuGwUpQ01yn/HQcf3Bfm7yIGu5xOT
FIilC9SFKShFlQU1dKGUnrjmKLPS0ees4zvbsFoj6rZs1LLotA5bUxwRiLFKwv3hzUd2JHbbIlwW
i7omdaGY57oGUM/zr0Ml7qJafWsE2Zbnzv5P+0K3DXZ9D/bNFFBqD+Mz3y8iKlNHxsXL2Hy6U7DL
xVDMiU4vqErQGi8HJ5TCosZgLBrdJTjmMZ/PIba/7hdzmu6S+ivmhTfKy/UF2/YGL1pANwfGpQEy
sg44yom3UhU138JOu/WmB8Syq8ycHNLb3u7FhnFC30UpfllsTVM1QRQxOYeyROLSjkEIDhIrO6p7
jDBwZVvYB3hKkCud6fSSr71X9gsaZYcyVZencgDa5CagrENhO+e0Np4uoeLM9kcmTpzlg/fOg89C
AUEs9VDjhF7ryg4vzwQD3ZLoLh0f+5bVR7+pijopbONVQ0MT8J/ekWggNxUTOze0u0RCMROI3abE
vK4jW5ZIEhVB0URJl+AX/QnSK3KrGNEkWmPys6xOSvt2/fubj6A1AGVNpSLSG3kGACg+bONVslsv
dObPZ+oja3iLXenzdUSWRJRt7aSiH+aUSFRqJhed8oQ16XnTuq5loqxrgDF1cZbOsELBrVIVDj84
XP+sD86cPHRQ8GlwBoXBBsASizK0QRPOk0TWsdRLc5H8uGAxWDIQ6GiHAV4DRY8hFR8/5q2vlAzT
ylIFOkarYna1nhRkZyzQNyMUZceOnsB9VDxkv14SzeKYnUmb78bVXinUGyNXMctUWwAqe/VtdSKF
gaMru2hPYoZLhS2HSJLEcxMzgus0HwUX8Zgq3w/wI3eFL1vNqbjDK9VJXuCT36tu4vSH6h4Gg2Fu
NzduBUuJWPbpKJQBYCetA9HkV2lkZUI2I2FryShbFPBdXFcaIEaLvIZjRxyt0CO0Xsle88ed9nT9
EG/eIGtAIvPqaTj10qIOKgBbZ4KigD7nZfEwoc0Td6FtsNC2bpA1GmUFtWmIUzEZSRiavEKbx6FD
WyV2zav2gWb+i7E7LFWhzGLRqSjtCYE4neA3e9oudrjQ7JCcc8hElP44vYUJgDNL+M5Y2q17ZS0s
ZSA1IejrmMfSVmTAULzL7HAyI1s/TpZgLZ8yPBb4F5bLcx7iS1/Sa1TKZnIJGn1qEOFDgxJEpPwW
b/0AoIlqljc5Hg3lcbZzuz9kb0xs1vZStlOSxrHllH+USbbyvdSZHNj3NARxaszPsFgnkmUJaF+1
N9D2kxLEwdX3qkcUGMGqB/n7ZBle53F4mvOHkBnG2YxarVaZdl+R21DkWccqk75nwX6KzfxHem88
hG8GSp50eGDdTfsiv4SRyTpE5ERe2WDaqYUXGIcCsUJ6fFMEt2rtXddbsknvvq+IqqzAvsIjonwu
+BBwZ6OOGHIy/4Q8aEjbIjNqu6ksKxzKmioi2PLzGDidzZ0WG+XydlybMgKogbm8jTuRcbFvX4sr
QMq2LiV0kyOCtSC5PIf6cmvK8YgWXxcncTKvYpLrbpvXFSZlXlGMkjaNiHfUaE2o+SOHcThojrQn
NGEfCmZKKzTKvNaiagRaAQlHi7eSO1JhWIKoT/EEZ3jud9f1ZPvsrdAo09qI+ZDFM9CEU3E88xxG
ZuaqdzHa/6XbFvxripW7YKE3WJZ106ivkCnLGqucrupCCw/KU/epZk27GfOebWnP2/vEhHdTf51q
81+8gIjuXzsblHEFo4oqzQJEzj/NTmuF++alttsjGc0rh+b19d16vK43kzKm2rCA1RbTHq1Ifojj
m6R4TZT9WLOoNTbzlhccjWZl5aRJbVMVizmgjZ2ENuXnMoXZru3cVz6pX7Mbcce8Kcjh/vtCajxl
ZHRdLmuUjJ4zcLcS/JwZvIRPRFH5nQCydcZabl7FvxVG4ylbg8Gcg9EYgNM1Wy14e14Oyci6jFgg
lH0xZqXD3GuANNmTWD6P1a4oWBFUhkHReNqgSJ0RDCO0gitMwi7anAJbyf0psniXRBlkkXXMSQbk
2lZRRmXglj6Taug8eVjCizk1O+28Ty0j0L55sa02ibInqRCkfCQDqEQDZRreCuLj9RPFAqDMhh6X
eVzL2KAle06FAypSGWq2DaDyuoAMrsHTVNSNkA6NwaE2WIxuxvCnMJcMgO33gXJBoAyQ3El6GNYV
uZwlt7Db5xjTHf0JPGXINr5ksskKApMPvt/9CyBlhfqiyyediKSJZp37BTKA5ddsDsyhTu2gmVgC
bh+i33h0Pq6VokyVKgg4WvHtjHItR/oaOrxidXtIimKVFKOqHbQwXVeNbWN7gaXskTYWw5LFgG3Q
yz3wj9H4QwYtFh+yWF62vSvkdRBqQpelSG0gelJrKSJX1y9qjWEneeStpfnX5fmLVb/gUPuW5eGi
6DxwWoc4qGBQxGzYyO12hCOt9Yv7f8HaK27qym9MmmPAKPhQiAIy9+NIpsOAg8IZ3dlOzMZiNxxs
n7ULGLVj47TwCBtCwKrdzcWXMfh8fQW3NeLyfSLs6mGsC0ksVgqEiVJXV/2Ae5iVoz6xGPO232vK
BYe6NbKuqgoQ8hM3uDlqr70D6/Gsf44xaxscMp8FD6zRCOcad6zrajNqLa2QyQqvJDT6UJTiDCtI
wkTYNNvAHB87thQy4vlImijaQ/TGclJZ+0ZdJ5jnaqSFBHkzw0/6u6Z5vr5v24GolVjUNRKkVWX0
IsQi75ep+vWoWCzelmoTziizJH/TJ1RFA9O+FJh8mrYvAfdZws8I56n3zRNhJSFjsjHl7pYdZNs0
Hisoau3SoFdBMgAoYjxy1JQKMB6dxzIeLBhqBVsdGfWBSDS4pLo49yS8AD9WzSKtpKGu4yKtW2Ec
AWPIx7b83JcMypPNq2T1fcrUgkaFi7QW368j1FZp98L8FvWMZPO2nV2BUHY2H4bCUGuAtE7l8153
rG/Jo4uz+Mc2NkXUdPxXNdBpj70QdaHjQ2DKICdDSR7uEEK3xirN+YtsaCOVdfyj0Pwq7cgPQdwi
yKGYozOrqARqMSIGY+BVDDQXHL0zqz2JsDAO8KbDqV5gKYuoLv2QZAVgE9SqKgfdJzkM/th4zBDE
5oW1QqIsYFRLRhrpCKXIHp+Z5MYqdvETebc2XmizHj2blm+FRp3eQJyWQiXBzzy6ibNPdcu4sbYD
HCsA6twKSyVrwTk+DZrm5HNrSrvARhISZZTJvj6xi/02JdJ5FPHqqPVGefGfN0ia5kGvFzLe4YI3
yncVa2bxpgbK4HHVRFnUJIGeuAOyk7aZInifvKd7vNN6Kmj4bjB5wtrf7vhDYbGqlrckWgNSGtFr
U1UJOfxAUXVn+Y4Lf1xX7i2bJEsK2stlHj3RdEIzUlMFwTt8n++Py/htyg76+JHylDUG5bk0HC8N
elT/Mg+FTQjP5xNo+E10md4E1nh/XaRNtVvjUedVTItmiSrg6RoaW3lUK5VvqE55Kr8RGsjlmbNZ
7eZ/0YvLMlLblNe1AI0EZIuYfvIavul3uj3AZVIQWi+c+AQyLZZd2lYNxHVlpG8NzP35U9lRXZ/2
0pjDGja7MPouSs/X15HxfTqUzakcZk+T78epXwehGWGEw3WErbCZLP2WgI7sFoFOfGYgGHpsJnkJ
ikZHTW+C+qkUWCNKN6ODazBKC5H3KEp5AJj6PFvp7egNO/4795AJoAcNn8CvbjU/0CAiPLLCCNtH
7CIlpY4TmpBBFgduRIxXNHnuu7acxpFxjJnSUQpoxJw09iFAiAKK+85PnRzOM/+520t7JJdQoxe9
KXes4XAs2cjfVy57KiWhGqB2xsqEb3lRgV/TkjPVuq4mLEWkrhGUIwatYEC2KLjpue/heHf9+ywh
KL8P/Xd8FS0QokcNulDZXfFdMJzrGH+xEBctoJy/PpLmeVYBMlro+JqdfCe94Hp/CdzZDa1uMtFa
cMPymFiSUSaimPtUEcj2qMtu5CKzU125frwu2Wbq6XKw3k3Rqnupz/gZIGfvHFlbyYZotYlIUHOo
dukNJg4fuxspsc+DXjpmHRDzF1BPbwWN47Iq4BcUpVk8lfvlKxp8SKbBXrzotrltEIGPfcJqkN1n
1n87Axi0TJ2BPAW/SQb0ajrUyfc0+JqyBpVtPsrXa0zZEDEK4lgk/KqiN3uo07bHB+0lsbtD8hNF
4phmg3j/Udz9i+FymzZaFgydl2TUrtIhRBCXlSgpBLL2KO/J7J62tMKbYIfQOMbZpC7vljbnq0yC
sc1Dv8KlzktjNLLexsDt+6O2PIjKl+tquxltkFcA1NloNVUNggQAYOwvwdWJakxLdpKT5pR++yq/
hhZme9yxLu3NE3lBpcOJcSa0chlAWZJur4+fk+5rlXy6Lhlj5eiK/izBpAqjg0uXzs6c3dbiR8zl
SgRK3wdDnEphxsJ13E2YP8BUtswpOaxlovRdyEJZbYm1XB5RB3I03ATHWZXM2JPNAkXG6i6ZzA89
v1YqQVfua03c50oEycj7crEFc9rF3oDEfekWHqtJdttNXa0jWYPV3ZlliSBqOdBGMjHPEmxph5qo
B/KaFaxmn7yx5GMtKnWPhlURqxMRb5kP5bCbw8Mse9d1bzMfsF5C6i4tsg58TGD4QvRwsmXkl+PK
TS1RMFtMfEY6aOBMnmf4B5s5qDUoZSu6KCwijTySSOCQM/HEwL7JiAmUduxyjOcMaxUpu1HUmC7Q
EVMcpH6Qf+HifaYyIBgnmJ7NNhhlonDENEXDPhdf2ohVYcoCoC7MROFLSSsBIGk3OufFGistyFgk
jbIRShj1iFUDYNDG3Sxle66HXRUlBu3T9r2oGILKiwLiTgalblotodU8zfCCeJydyOp/KLegafjB
OeAWKz6RNoT8MXnOT/pDwNQ6skh0Jgodor+xKa1LM6M3YinFLqF2zDgEpL3Pqm4TTJZjBUA3l3MF
RelcxwlyueQQc0kKUxUPSo0m1OFDybyLRMgZ/mmRxCVe9NiARAM6VQbNq7rbOg9MjDUxI5SKGfxr
FN5rhVvot0LhZCEr6XWONvx9SQU6C19GWr1wAX5Aek7tuqQOJ3UwPtcGXQGqtkY/dTW0GsHfsVnn
etuLVEWUdaP1HOXXlHnM8rnPZaJLg8tbpP5n3ld+5S6HCIyjpERu9Ft7ghPZ3bCzR9uGc4VOaXIk
TYYUjAT924z82HKQbcKkQu6C2a+8iHFyiDDvVnoFRymvqoFeTCMmRs4Pef51DL4p2b5uRPMj98EK
h9LcuekGodNxkZP8cNRZbW0aTuUs1nysvydO6FaJfR1y07ZdEGnjiSFCIheQa7VLT2144CvWFUds
15Wlo0da8k2XSALZqXNh+7n5rvRCj0dNbPz4IX9xJQ1lSKUyjVEuCmkm8RgMOyP2q5mRlmCpnkY5
W53ST3nMYY/UG8ID151CJ/W+oWf4M/hh2SWSrA0if1/5PRPXtlVcQSSUvd3yDsZz4pCjKNOYz2GK
0EblEs+qtSPH59qmEQu7AgWFZlwNMmTsbM1snsYf0YkM8Gte5O8ySPxImY9WWJxisYb5bb8zVjtI
mZWRkwojQPMkGuwRmfkyPC52ZCVIfDc5iCdUd5FN4QfnG7vrx2DbvVzhUgalzYNWEkqoaYcQ6HTM
nbK0dDT2LqjNKN0ZBeM+a/wpa5Epo1JNRb50E0QdErDA6xVY4kazrbovNZ84oGhkKS4LjzIuqG4J
A6OAiI3dYypjuhMOPVqACMWFYEnOr76j+PQhP/qysjSxhoQmQUlIIKYg3LblYmrFS8P9/G/bR7cU
ZFNq1H173r5fEyfDfeyF+xQ3Ue3LB+OzwHjWbeap5ZVYlKkJWq0ooghiaY8N7j39LvTPA6KtmNmc
senPrKAoiyMaMuaudhCunb/Mso6E630caKxnAVG3K2eeHm2ZCUYgDNzZ0ARe+kIio4JNpuKA8wXM
R2QuFK7zfzEBm3G56pSxaWUx5TsRK9nPYKdyxfLLmB2bbGFcrqxVpCyLsohFOPOQL+Mncxpakze+
SCErSE8O0bVVpOzIEk/iLJYQJvODPZm9k/qgImAndxnXgk4Zj1yLeEkIgZP/7D9Joon665P4nX8V
Uc8q2tPzyCzCZJlmOoNiJFmnN8R+6DcN+hISxNXIv5yl3AQn0BJbmPP5lVnmwvAf6LxKVzeS3iRA
DUCDysF/SO9/pZTbp+6G9XJgXe50jmUGzaDYEhkJySuRT/raHTAe5F6yeEQN846hlCJDK+l2AE1c
ynQkHh+p+QYgWJZyT3PiXzQF0ZPiou/EEW7z4+QoSNz/wFhOV7H7nWIzTCixIlc0l+6j7MpczjB4
9tcNaMRmfzPsBkzDGsGaVb1xNguQ9YKgK29UbO0skkhw64g/CcmaiPoLwtVFiBJQVYcKpuygIfEZ
HNhMHtvnx5BRaC6h9ocuxOWGSlKFAW8nvXws+od4YNwPrO9TRo2rMqGL0C1lgcrbko2vWSoxVOcv
LstFBMqgqVlUl3xO3p8uyh/0T7FjPKhH8gSKP5MnX1gwk6h/UdcLJmXejKRoUYl9xgx3lQBtNUBW
h3E28W5GHKF1iy8hugY4X3mqQN6T20aCKcxm9gMNWv51hd0+OZefQllAJW/zMSQ7mBeHRj1Jwn6S
GCXN23lC9YJBuUyGoU+iWAKDPF4kTKrFfXiajqlT32ggbojvuofmx/jCesb8xbn4jUuzpfNqo8ZC
BtzkuIC+rvaEh9w/LywzHbR9YV2gqODWNCwC+GwAJdU+H9+MZWinYmeF87esuS+aO0VhnAzGvp3D
k6u3BSjddHGaARhHr0L2uuQvCfdwXTW2IyOXfTub+RVGNuqR2BXACL/o3uJnpIpQOBHPsNwndvZV
u492qZv8MN7y77DrNtOu/+WyvCwrsQ+rXzCKbch3I35BY8v74RVpPhfdQ8/VIT8OjuQYaKlrPJbe
sJaWMjqYBzNVOVHXoTh1yk2nHvLYvb60LKtzFnwtmKrGkRLihpROhZ/5pIw9flPv0Cn4JmRn/qP/
vpiU1WmU/1eZxgUNGrpczvXQiHShTsXWcFP0xUe7ExXQL6gouhC0d8m8ReU5WVVwQSX+4g53Aorn
jIcczOjy58qZ8GCSHPWgI6H39IE1XgNTpk1r+SYvyFVcGWbha26FYUt48pf+sicE8KRsj9UosJkV
QEWOCpsmKop6NoXrfW3KJk8mYIJi8p4wYAyohB1+ShYGYbIprbZ8/jUaJaGud+EyyEALMJv5loQt
a/QHfEYW4h5BhV2DYHTixDarqXfrgKxhKXuuj+XY5BlgJb6zjBwTb8WfUcQiz9o8/CuYs+ezWkt9
KUVOJUkP8oiq7MFunsAu/ig9GDdkvrnqgup+xzr8mydzjUpb8mQKK5FU26FmIEPNBOGzqb52UBnw
Ch8a0K+x3OUtJ2eNSHz3lZy1EHO/Sk3S6jALoaVIA+tVylAUmvt34jilUyQsJXcAV8AXcgY5POpH
8JW0NuiTz+xnH+k3W8tFGe8o1sU8ITnbpEThXY/BPiXvKOnMsKVbAZk1DGWuCzHIdU0EDCq2naBP
d32MsqcxctW0P376iE25nG+a7r5ItFFNiU6SkN74ZX5unwNwHibwHFHnrL5kPwQWaQrLptB090Lb
ab1cE0y3wHOYkDxkh9xvzMGLmQMemKeOsimJGGUcJwCNOGuNL9hzdYTFhvcNlxi9rI9k8nOAs8BK
xGy6ieuNpMxKIJaRMpO1zcjA3UNyMjCqI7YwNxOKWjjVzZKY474/MB/HW2+2FTDdsiOMajTkBDjx
o+E8q3bYBZhjRzJr6Ll6Zh34zbqsNSBlY9oqH7iWZCqzI7q7SNfJgkciSTb1bngHDiEr/BBt5hqT
sjKCPlRDQQJTinzspJ2kvlw/GgwTQw8CrdBfMNWkZodD00dyGkSvKu2FVT6+6dOvxaCMCpfLXNWQ
LDIuhXsZzgvvZ7ekN+iDSYM1FmVZNLFFld4CrKixKz8FtdnSWjgLXwwMQ0chkviS1czH4ft1BPcf
qJHQSSPrkqhS5y8Mm6qrBniGrV5ZSYpxVeoxGh4w1ZV1Kby/d/5Eos4bxnypTVTBzyVBE8nlzPyN
9DVMVumLdvmIscIMRAYgnSXTIiEWxRqAmng3Yhjt0jIe8+8dEyKRRuqSwQSmvtNBPh/7iqRyI5Q1
jjdFeVfN3nU135bhAkHpXzkH84I5Gli05tMwPM8VI7/A+j6lcwVfqphmhu9XrRel94LManXf1q+L
AOTvK28jySNt7Azol9KUga9kElpKJi2xQDFVWIOkcB/I8P+5K9S7Y1bFFHnm85GdnbLBsyN8iz1F
MXl78lI3rGxWsmTjEvsTkjpEU5+AAJ64Hop5kw0meezETvPyDWVO0k/dBXcos2OHtXHUaQpUXdNj
DRtXqLHFpV7esy5I8oU/Q4t/CEU3moy5zqc5h51LfEI7h3kXGEhfsRuC3teYAEfHBDt0PKk8TxdE
dFkeVwaJiMme4EIRT7qPsRr7HGM1WBu1uWgrKOpSGsHkXBokwmCEXpzc1cHTB07r6vvk5l8pu1pn
GAVQwx+MEzTgCjt9frgOQBTp3Z6sAIiAK4CgbIQp0QBQL5NgDupTGqacx3E9yHFbx1Cb1wWTqz5i
g1aglI3oBWksBxIVEYNix8/VLknC++tykTN5TS7KSkSqpMUdFyH00/C3cREnZlunr1qS7/u2sSa5
ta/jsRSBshGTIqASZcE6Dh1qXmTF77vs03WIzcthtWqUTRBjZZiyEKuWBPJPvtQQAxg0sNsr+f86
31I2yAHC8GBeRyOapFKmoFCzFAwLQKqWwwL+4KY8xE3HuEy3bdwFhb5Nx4YzyqEHSuuoKOUk+f2J
R4RDNqtPv/IsOvpnHJYHtnl/rGAp31Wdka7lifIZnZMuFWhLd4V808/DhzTi9yLS1XxxL5d6o8Pa
pdlLkjy13ctH1OHyfco0tIvaVjxJLfTSHgyi4Pc9RsxsKXOTKPvQNZ00zSS8nsSm+rPeCy9kCk7/
utyi1MVKzOkH/6LdsV7eG5yRRANBrAQ2Usyxlqjj1ECzeU5EECMB5Zp0mMzUUhAw+RcZ1O1TdUGi
TtUsc5Oup0BSEGMLd4U7fC2+wkNGnhsDJJx5J4zmoDB0f9vqXkCpA5ao6OIyyPhBjIyxNO1JiY5h
8i2sMfxn/DawWEW3bdNvNPre7eqaK9MMaHJ7zNu3KWfUCbG+T50oGazW09Tj+0V14trDpDG+z9gi
emA1et1aoSG/P6jvcrV0pfhVzYUPHdfLIlHHqYy5pTJ0gGTSj6GezCr/9pHzegGgTpLCLXowTACY
WzBx5/yummtLH9SPPCEuJ4emqB3xKAL5JGDSBtGG7JavQ4szGFcRQ39l6nZtEr2O6hwghvY1j/et
WJv1sFf6zxF6VGVGpmjbYF8WjrIF8Vg2UkMkAjGhKUiLpTanMEystI0Yx5KFRNkCMNZkmk5Cpxmq
6ZbCX4pbfnHV5Om6JmzCEK4QXTMESaZLB0spVhpJxc0whA/q9IRnpd0ru7TiGOJslDHAiq6AKJXT
C0lD3zeAOls/syqSqGngTpbodp7hs3q6yOfe+VwrOMqtS7ooVVrS06Zxp1i+Ax8zQ7c3Iol/CkTp
XSgZUYJ2E5BLOb3DO4Utj1aKct/+mDmcXbLKMlgCUZqXVqHYVxXgag00vwdjeb2uCBvBoD/loRUO
oVhtyvHMIz0YuHxOhKdxQTqJzXq3aURXm0NdOZEkBWIbQ5YIY7qayJrDYyx++W/y0EV+Q5qKv7p2
258k0bnsJJTEW4Q4NC2YnUeM3aGL/fg+4MMpxeLVy40aPEwsB25T2yRekc/E7DqIlv58G3VVEcrS
lJC4dY/OpgIVONqt4hBxODt6vr52W/uzBqMu0Tpqy1AO8IDQutepv4uylzh9ug6xqW5rDOq1Opdh
pUQJEYhUt9o5BsqLPg86Lv7AKpXftD1rLOo+nYu04YcaWLI3flJ23MNgqsfhp45s6byT7iSGbKzl
I8qyeseqlTG14wA4XdznIAZWtLsoZ7yVtxRuLRL5DSsMJZ2CMo2AUXW7fNi1+T1jf1gAlHkLMHU0
QZMB2R8MnFQRaPrBWcUBMzuRLjTs/H+va5ExUPCi4JR9k7hCawqyaJ2NxMxsam64V5w6xpvIKo/x
mYxw3oFF37AHZt0SUQD6tliDU7avMfo8LXmAE26zyCrQM9K8EGNOLqfqmUV0L5EDdA2PMoBZP3dJ
mAOP5IWAapX3wWdhN4JgP7ck2+hM8l/OMr4Q0tPQWn5gmvto5l9J4wXJQ88vSunWu+t7fp4DfuVn
0YWNUZlXY9P+87NIYWMIr3CPlPR9ZNeJHbhkPExzH+3rQ34ucuAPrBcxkfzaT6BMD1foXCaT2AW/
J0xR6Zkp6l9MeNvye1Y7/q7IcU7LeCaiknx4fyuAvbvyZcw+5hbkjppPZHZeyiYIYpwquqKxCUdD
b2aIZ8jLQaoWZ1BF5/oubiTd/zhJdBFjnHdY8AyijZZxIgSstcWBET31RVc00WLObAghR/PanlG2
SJa1XOtEApjx/hJjBFnSWcKkHYsq2ScJa1oSw7walGVqa46TlopsXe711ZFLdnXpM9aQYRDotsQ4
7OMxX4AhghCLFPgKCAbNlSmhd+228Ubm6HfWGlIWSGvERQoFAC6n2eJ6jOgq9yCWx/CX0iQ1BfJB
udN34EHwWWU2LJWkbFEtKKXM6+SyT+XZTuUB09X4RWXY9+1N0w2QiesqyuAoHRmUHkO05BBXcJdp
plJripuKfGhpSVAznhrbR/sCRelH0caZGqUcak4bkPYYcruYUd5OdszHutNH3WQzlGXTZgki6BVU
lVfezYJPBgUclSNWUPRGS3qNd6QkJMZA6NAEVfZ97XcWj9p3yWw8lrncKCvEYV9hk91d+QGGpGHW
wkLW1Qs8cDvcqzeTzaH23iDZ1RwVKYZHpmbk7vik7lTeZJJ2E0ft3elf/QJqZwN0YvbchF+A5w/K
plorK30ds+yih8HjS2aWY1ORVnDU7nLCaIxDiMWO9UMin9rlMLNo/jZKCv5cVMoXUWMSaOyA0Toz
pghPbntLbuPGQabNG48o2mDWSW4q7Uos6vyXYdEYlYocgdaBVJLnzRSxvr7FwTdExvkQWPpKnfip
lKpmkrBjpO6Gd3JnckE0cVuDbkjw0id0mDmDx/mkZppVHsLYPboMbeGHch4CiClIwuTPtVp6RtlW
VqfLo3/9WDKkPJ+c1cnAxL5AC1psouzp+8LV/cZpfTa15fZD5rJzZ6dqhcPJXZMloHa1gmd5P3rx
W1N5pH1t8uYdx7vXhdo01iswcm+twNqm0+dRwNbl2XdRuEtSRnyL9X3KnERxFg0BUQ1k+w6dzNti
xmz62zYYikYGZCGgTr+Vs0mf1IBHGJ9MupDxsMifQwyIIdM1+hdWS8e2wl3AqGcml03DEOm4V/X8
UWsxCaI6obPLvL4rf9GBCwq9LXWOcaGESUAxVY90IpVWh7JqwsOsfyAADd7C36tH7ZBeLMKUKiTV
UoAPKY4/V1l8yLSIoWisdSN/XylaxWV9IRCfToq8EC+x6rb50BN2JQllyeO0/8dPbcWbJffkjuFy
/MWMX5aKMuNRrTf1ImOpxDfl22RPfuGCcxkVvfFTYFYPIC/01P+4O5QZ12OMCD0n9OIBhXbScORb
zZNT5mh4Eu55f+leRKNMOMbTltUoY3sIYSvyRLsMo3ehD8yuvm2D8Bvo3ZMQxFxZfi7RmZLncpnc
SE5YoQaGrtEdbuWQgOSM7FPSWypMdWRLCcqhLckLTBWei4I6Ye4JKQTGqWUYIvoNKAvCWArEyf+n
0Q1TP2KvM2u/tMeD6lxHYwlJmQgh6zLUnQIs0mJz0p7E7CixiDNZGJRt6Jow0ERyaHVMEzEKS8Iw
LDBy2x+RBEVhPHLyaFOjdM/Qx1kVCFmbyj+1vBW2p5bZ+775HBJ+Y9AT7RQh1qaUBNczlOcULiY/
OUlk6nd9YqqPpAGe34mBVSEQJf7vzDfE+btAUxGI2KiDciFd1Hy7WFohPehK7Y5FwHBP/uK5X3Co
m6mOxyGOa+AQFgU093tTaOp+dR77zln69x7MbKKpHopn8GpyrngvP1zfx+2jffkBlEb2+dTEI2FN
1LvE1Nr8EKoR42izICiFNFDEKrakBz4PcDMWumkkDIO7mZ1fbxc5E6uLKlGmuhpIR0yZp85SLzCE
A+dgELbZib1ZabJt6IObLNkpULSRYUK2D9xlCakrLEy1uaxzgCuKH9SFOUV+G7K4nlgg1DWmjI0R
nEvVIsUZxC+V6KX603VVOI//fn+fXASh7q0yMZD9KSBIh2AvIdHrMMYdWZME3F8YX/GSHUD4Yve2
ttd31U2GIFJoa0eN9TO2r7XLz6BMCx9n5VARukvyMkGfMd4lmT87lRv4+pGEQrtb2U3Os2gxQ8G5
vgjbgbPLyVepHEsYTa2qLNBWUqvHmc155CShndzvi33I7m8iB+zKotM8f0GeCL9oS0VvwWjGzJXv
1CdCTR7t+F1gSd8Z8m3fd79XV6UsjqKkIL8mpfnLabCzO8lObBVVM/ekG0fumJEBcriviUfZFxl0
AENNqstFJb2Vq2gXDSNjy4g+XIMgP2F1+PNYKLtqwo6R0pwU/Bq/5j2xKiu3E0grzSBHdIXTc3wH
yjXoJYkWt1Zx4pzeNRwJ+dHGC26Xz9d3inHiaSKrseh6dUwBJya+2GJorGJXrEoGFgZlVRq0TGYF
6TsLO7eeWkuOvAz9UtcFIfbv2v5QZqUd0Zrdc/DshnQwecVepMqfmi8d3IbrQCxpKMORSxMiNoSw
Iw9dqUitEAwXPCsFzwChiwRlaVw4owVIJWfwVWMzy+4qpbb/kyg0O1UmLcZSRtBpI3nOQMVcYtLn
/5H2Xct140y3T8QqJjDcMu2sLFv2DcuyLeac+fRnQT7fbBqmifk1VTNXqtrLDTa6Gx1Wgxrkv4Ew
pqAphqQPKYWTXtyir9cq68gKq+dtkNWvL8sa0QiNE9n5TTGao7wbkewZutQ2q/0sIxxVNUtPI87n
XzU1CyRGz3wsQUhmitQo94nk9OluW5IVmkIEhQsARr/StptEfwAA5YCq3PAp2Ev70Yow1iQ/hp86
h0akvl17/3fu8d+A2YRZW1dqTegbJc0vYfc2NZ+n6IkjHDXEf9zSq3Bspiwqwb+cyhCOViMp4Yfy
muAdhPDTUV9z+yOTK4uzZBNmo9LLmUbbobXyraweM+7kyqpXWMhD5V1Y6znIqrCn2kAfx8rexM4o
1ftgLW8BwzifUSVN0pj4NKUpYeIDy3oS7Y3zaVZd9gKDmqSFKGqlzY2vQ5TkExZvw8VRnrUa/1kZ
xi542dl1P7eAY+JZQyVT2s2Ai8HDfaBlhOYn7T5NNTC7URJuHuKqSV0AMl4oRjFUT1UANsnnUJys
cP4qDf1HjN0ChLEOadrpmUAPceyOWvoqFScp5CUTOLZOZgxEg4K+oRBgmMpbAqL2EduRjeizEPOS
WvQfu3FZ2flKuSgjsUveaxO0LYP2I2Ozpu0jKkaxJ7h73412q3xJvI+10VzP8b2rYaGMpjS3pUbP
sXqroRzVV+RLbHLvv9CRweiWR0bH0Q12WVDa9VKS0VYAv2qtmuZu25eEZ1/XiyELoRhjIaiRaXQK
hPo1uBfeoZXvQLe/F79W+Zqo+IJtzwGtCnc6iCchY0EGhcR1REsHJHhQ0+9ZkFmVzpmBW5kE/s2D
KIwJEQcjUDtaclF3yYPyQmee5730ELgYQwZ/QwMSl/y+5M9evs/Bb2kqY0wyHbuQIjpTgef3HRzL
mS5o755Bk42eBDwsd43XuvVNcya2dpqeKEU3T2U5t5Jt3S+0MBUr6mqSEaPXbqXbSflccMkxeN+R
MTCKj6CwAr+L3b6gBASaLsnLQHnr53bpZmc1dFI3vySfOb5hPejRRBPkGAQDccyHNYypGhU6WuZf
0qf6MN3MJ80xn+m26/whc+KvvNNcb0KUr4jMF42CfDI0Hx5PxgoDmnduX5Ub2sGLjtfY4rUjrbvx
KxrrG8ZIqUw6Y/Rrbbh6mEC2CSJdTmy3/vGuMMzH05s+ais6NqcmxyG6KYgb9vvtT8WDYJxDEgx6
IaIf1Z7yN1U/j9KXruZoA0cZ2Dx9iT6iPqMdbNJUfifZTTQYn/6TEGyWfgyrdkppuNPBcGhY9hn9
mGdeQm29knZVMTYnn0eNSgQBKNQc00GseV/uJ7SFTtyV0atfhSjopVXAmaOzLnsi8hDNhEgYJ/oW
Rl/qNrVl8Xn70FZ1+IrBemsy+mrlg8oHOuwfpb12oJND/K659VKXJmKTDibd8Yaisi5ccxIIoTD6
Isb90PMFSl4v+opFsLpFdxHQ5UFlYmEBFJ9OY/UMF7iMRcDISJFPM3BpYsQf7QYdjJSlB/QLk4vm
cYzUGjctb2Rp3RAtYBnTADabUa0wbAtxe4dElolm0fRVRE/0zkDXQvehaugCj7ERWZTMWRcBLyTm
MRwwuKCaT2n3oeluOmKG5XTYKyGz08K6LJRRPsxoHngZMFMAhaFhXWrpBF9RcctdwQvA10P+BSST
CUj7vulSMkl2d/w1xgCy9IcIZCG/5jJ4Rv0vn+4qIhNvjUbTiUoHEdPCiohXHrpdeKs57byvzt2B
H2NxAZkgqxKjTuwTfDsq4HyWUOMzLzM4J+h7htdMx0VjLmIgJk0XmRCPJtI1hDnaYCkX6rkSr3jl
JQq5X4+5fyZR0C87jPQiyO9k9yAZxnRih5iqtPmdnuvmeaEtzMWbyrIcM+xDs7GI7TxWXyL5lKmu
Lr6UJLPCzsd3POYtWLp4LnRdUh23QpMMk5gK40PTpDNjMCpQSSUvyizJio4tlhjF+wwZevVVfti2
3OuiXgHZScU075NxkgDof0WbihvdN572/d+9gtcrDwsspuZolG3QyjAJ2FiQPhk7ynWW2LorHWW0
WWMJBvflsV42WyAy1z4MjMlvDCCKx/5QgXO7tSbPQHjF22C26gEXQMx9B+GSib0X70DRPjrqLtlh
5br3oShuAcPccl8jfSKB1duWsPoJKfMyd6X827ZKrMZYCwzmbudEx5KHmYrSfjfU0JoFTpzIA2Bu
szZqYoClqOhcFW4G8zbm8a2seuuFAMztVTVVE1QBhzTXe7PaDfWeBBwReBCMpyxTJas1rPqxC8FN
mq9N+5JPL9ufYf3JvhCDMQViWNc+ar6SLd/TWahsD67ZbrZitMFQxp3pLIR4k3RPslVfzI/1S1/R
2dYEo0pqIaJ2IU1HzxTbXRv43raE9JD+eDkvIBhzMDdYolJiv4ddJeklTsLUUmeQrQrmYJmDdAox
rFsGvK1j9ONvgTIWQRl0kJ5XUI5WUm6npjtoiQkdL1WLlKo9mqq7LeS6suuaQsmFVMxi/B6yIrmT
DGh5h7KHYB+Upl0j+M42xLpIVwjmPqWSGGhoYsEC1x5N9dKz0jvVnNiFXGA/zTYU/ak/T+8KxVyt
ODdqXy0Bpcx3/njxddWu1ZOPfpVtHN6p/XG/Bl9Ra+CMRutGfe7Kk8+BWH9MGCDmAxE1qEbZmeDW
xPAD3kvU8002ZccJHf8sfFMp4Q9oFlD/tzGHtS3XqsovMKnciweMqKW5ga5GnF8QXAQttUIUJSzT
bD3YE480WJc0Nw//Z0wgIqJQiU6IYjJ2BPo9J22TjmBvepEL8AyfzORFjJ5HgLYhR8AVwwgwoor4
H135bLE/FKRZy7scTyTsjpdBHFAnVsSd/aHelFHD31Dk348xnrBwsWyAQntrNRCYx4/9yURi+D2a
F7gEa2vZRZCyaERRCVIofzyiQdOUmsZsTngA9pE1DI6ZIKbH8olDeywUWyjt/q3+JjogU+EH2yuX
wVB0RRU1AnYYVWMuXSGPZVBNGgXPbqRz6oyv9b5z4gfNQ8fg4V+wG1LLy57vEpG5fkKUFUFNQB9H
h6TpsAM2wIIQHqtfd+SwrZ1rCrOEYrRTEvpGFVodwomXpugsXbz1R84NWP981xNkS9rt0BlpOwKE
WDO67FIsaZQHGHvHeCwOWGKI/aDFZ/1guHLKMf8c8dgyd5AbiiHKOMkyec6EyEpaNG3lH7h0izNk
eW8KITb8UAVILI9WX+t2Np+n6XX7Q629FJZqyNpLEslqkAzvaki7jCXLP8xIaxde5ElftrF4p8aY
yZTocdrPVCn6h7SWrVC7Gfof2xhrT63f5KH/iIUtljRV0JMQp9a4ZejKSEMYP/J9eDPIVgyO8uYk
cIpanHusM356VJppbARIpUjYrKw2lt9x5hpWIoHfRGIshSl2cp4pQOiVxkoFcEE+ivIlLX9IBmf1
49pbzlBMVZRlvEa1P7xnLAS+nxXd/G6C6Q4JDHoGlm7Hn4rz5BTesK8mh/PFqFn/wywtMFm1MOsx
hHeZkeMYvWhf7crP32kbWY3NHNwUx5qPWQrIqEcw+GYpyP0M9YgzW3QTt33VEys7Iwv41O7SHYis
tuVb1Y+FeIx+kFLDWGIARLW/LYITN7nA+31GO6rGTIW8xO/rzWAFrWkZLadNdfXeLiRg/EaOruxM
TCjCrKHnZrR01DRVUPtsH9Ra6Pab8jFOoxhjQwsM4NDEKLa3ookS0wEnM3dal7zROm1zIgpH/TjH
x3JTKBNRJx05PVuVwpdRL59EM/C2BeNBMC+iEIOXWttDrlb6pBhfsfuRc3KcD2TQG7aweR2JlH4W
IMMQf+6iE5kPMm/GlwfBZELUoFaStBpm2wwdo3tqBi8Xdv/tmOgxLqQQZV+VA+zPsGXQradKASYk
zodYdw4mOHXBp0sIurp+h6gjPwymCq3x/nMLSuuc1nEVS9r1WMQlokYzP26LtMb6ZiBqNlDXME3E
eoxKKwO2cygDvkz1RnPi/SPGogOLrnfIDvkDsesdtrkE3gfmNZaw7wm0xVHG3RAlsd5iObt4KJtT
UN37vHbn1bNciPYeWCwwgg5dsYGJs6xAO6E4kYuKjW63rmLDs98LT4W7fZbUTrJuYonHKLk2q2DL
jnGUJgGbIblI6kvU7JMp4RiEtSz4b4fHqHpcgM1DVXF4RWiXkdWeKbOFbiuqh5VRGNvgLhpY80lL
yRjF11D9mmQfgDK2UeL54X8RcywBQyKQUsmLe1S+Zk5IsWaSlpD0ui8+nlCLUR0RHKZc1o6Jniyz
fdj+XDwExu3VSlqWUUcR8Fasx68yl5RrzSQtZWAcH5EqaewxII+4+CBIlnrEmA1oufDazs5zbelf
RQxf8T8XD5bxhg2uVZwK+Fpa8yppT2qzN+T99tlx7xZjNtQZi487jWJM++bX7gkqmvK1Mt5tFX9+
gCMV26pZFC1tJMLnIqhIVhm2GIB+AIts7W3J6DfZuMRst2ZXpUWaU8OklYhWZPJYiVjp15GXsKje
pJLcb8OthhQLHWHbNXV/TBMyQUcG/45erRi7XmvTwR7b1EIK1lOeI2fP6/1ajaKXqIwFqaYGS+hN
SBnXe/loeuAwsY0BXalY9WqPzxJqobz5D973Y2xILoZgmg0AKekaOl/TiSJi2CafOV6aB0T/vrAc
KP72LaquCGaEo979mAYv4NHfcb8aYzvSzhh7QwOGchvciJON/m4R61fGffyadXbXuJQSojvpnNcP
x2TJjEGZsRShVyd6B0CAnkSNrRHO3muuZjDGI9CaOlNqQAz2rLynJzNbc8TbwZs8Eevd6st/VQzG
lKBO1g8+dZti7TtDedMOslNXHHfCudZsp0ja+D7ReoBguPtt6Cs7UtDXCR6GIrUjXhWeo4FsJ2fX
9qaYh1B1hHkZ1sKrn/2quqi1ftg2HjwcJuCIClAAdNS/YOvKLu2nfaI4Svvlv4EwpiKolHnSE5xc
biTW3Hty8M3snG0MnjtRGONQNa1sCjIkUe8D/4b2viW78UHZjcm+/UbTf7xt9msVWtRfcUCGRHe2
sTQJtZgMpRbneNMLVWzPsX9bldG+CLHWPgfNRCg+JFLiTEN80UNe4WT1uy2wme+WTXUTyBGwNTG3
Ckm2MJwfdB95SiwlZD5cJYPvWNGB8r9k9Xhq975HhynqnRJbH7rHkiGisqYZRGYHlxW9HuW8qxBu
10XmyD7ymyWe46iJ8rRlLU2sXpHYGmFtCrOvpfWM1ld0hFvNDkxVnrDDjq2PME9CTf4RijDvMUnq
FHUoAeXHh7h5m7qf25q/+mZY/D6jCrUeh35p4NCQpbMMVICy2IrTo6Z+xCkucBhlKLF0NlaFAhds
qj0SS5bUl06a8Op0qw5qAcPcYxJXZeILEKfIjpH8KeTNI/N+n96shW8vIhFduaRE8q0yPVIhA8yT
YP1BvBCBce1YZSNXaggRaM8dyHtOyY1g0cw9AnfTEnaZF6sWfYpvK8L6o26By/h2dc5zEzvhER91
FqVpMO7AlSeMFl16VqF5O+AlTHiqx3p6RRjahJ5lX2T7ipAj+ju+KFO+j4KYJ9yq+10Ix/h40kVZ
0iXAUlHzxKK6h/J2/oxFsiYmvFASt4tb44WAxqt45Zwq1es/wvkrMDt0nMRZ1uQTgIu38gzqGJgK
FYu66jfVg/N3Kk6qfd2RLfAYe6GUo69E1DSpu+KGNqhRFuboTLPF5S5wIp58dGh6Sz7GfpBoVrVW
h3xpJLpR8bPVjkF42xuv+tRawZC745DRQcrtY+VcQ42xJgLm2fo2hpRBceqaW2niTFXQa7wlFWNG
5DwxJlWGVFFxUs2HNncKnnvkQdC/LyxJNE1dEY645mQaLV/QbKO651p33jkxtqRLRqMUM8iRVD+z
8Fs/cJ7hvN9nbMZcpiFIICDE0NeTlYRYiGQEnG+9bphktNyI2LODHdkMSJfkBE2QiM3oHL2COfox
RsW7d6dzfDSd/Pu2aq1+lwUaY5WkbFZqNQFah/yqklza7lsfc0TiYTDWaECzcdRRiaLGcHTljKUJ
ds4lwOGgsAmLCuxIaVHhkuj6dBeUupv6/s0o5LvtA1s1rdcDYxMWuSSUaGECTIE8DOqwdRtY01hb
IQytxqv4rj98F2iMvanbrg8EenRoRCgykLpSmgPBLr4j7+M/jm79r9bb8Y6SsTfYngZargl6Xgel
3RWV05RWF95uHyRP0d9ZPBYmYQZbhCHRD1alINGne+lj0UpDm/IUp26AUv02IO/LUakXeFM5tp3e
4Cwv/oxNoHeCcFeaRx5F27pLWnwyxgjlJUlEzX8PaErsyIzc0JHvVLCN0BxF87ng2KT1l9UCj4q9
EEvXI0kuQxyjcZnA9iztlZsBDdriicsbsfoOWCAxtmKQ43oiGpB6Regs1SgOXfQzafwvmhG6Gmgd
lHD22iH+GRrafRv2HC+1nitZ4DN2RA3DXslotDvY/n35g+yRwjuRS/5Gjpo3nZCfDDj+fv0iYGkT
KKA0yTSYs63kYsyNFmH81GVuOxGnIMIl0nfbislDYc61lEgqpgNQDOTe8xF8/sOzzosJV30XXon/
E4U5vEHppDwE355dF7dhfxpG3vZADgA7s9V2pSpjRSC0A7MQUvstLO3tY/rLzfpHBHZmS1UUs+xF
iCDupO+K1+20u97yQyy1klxxn9ofYL43MLryvyNjp7fKKkBfdECD2d743BfCRW98R+vTx225OJ+f
ZdEOpbZQ5ggHF1V35fAp6SurwfaxbRDu4dHPtzATmWmkFSmAkrwVFVYUhHZzSZ41p9Sd4q61yws3
Nl83F9fjY+ytVGK7u9EAkRIxRJggDZ36ffjtX0yMUY/0RwS7+FSM0e3NJuwMBVjqPTq/3Hkftlb7
hiQaMusxCpIypwNi3ZdcZWMMQ572YtabUEU6PdJVD7okOkFwCsdHSeZYB969YqwDKUNNbOgxpjBw
pfoS9BwAnv4xlqGpwe6oEQAI5cUPfrbqUy9529pHj/+vn0fG4sjflW8aEWSWCSBKrNyM2mcl/TmJ
d2Ds4Wn5ps4BiHkPdm04EjUDUO8F++mZLiCI7ER+nzarueOdPLGY6Gwop1zRQqAhee/5dA+QF6lW
jznFfkKpVjiGx/6LcOaWkza1HVLSvy/uciloqo69TUg1vuSgX5w82rnQ73Xb1w/BXXLXcudeNnUE
iIz1MAIz6A0J+t4I5yTdidp+4LUoUDXb0hHGXMgpem1CGRDxoT4o+2Qn7ZoDnwKUJwljKXQtlvx2
xNnB5B6n6WuVRjvF5A4i0k+/JQ1rIFqsyJx6emDHrkaCqdv1p/RkdNbotiAA5aWzeFIxRkIyDKUU
fcApw2OAvsDik5L8FzMBFWDNhBGCLkMAxJQ+zmRXBxfCy0NsmjrMizJmoo0LDKnRQCiPn+PuRqs4
Tw7OfWU7VOaqnEgaw6Fn5KX2PaEEaa64z3TekkX6cTc+/vvLZ3E/p0QswoSGjXU3WPnwUhTnzGis
xNiZhBd2bTt2HBpjDCIZlJFBDTBhrx51r8L23x7k7lixaCdgfuVqNsf4vEfpC+FkaRhLtYYeqMKZ
LhmhmVrpa1tbLdbc7GQndLkPDx4kYxpM3fDTIYeI8Xl8odWq0FMd9XZC/00GPF7/DecyvaesFxL2
TVKbMXXuZgPWegn7exJbLPfbLpEHwhgIOTWyUU0hE+mJQ5odETon6jn5UZ7CM2ZBbWo96CeAjHm+
K5unefihFqVVRtytEbxPxFgHqZ4aJVeBREcJKNVSmL8vnB2wYSl3h5PICcD+ovZoq5dFEx6QMGo/
C2GozjSdXn9HP8C7/4t017yQI+D25CDPvNhi3aRfERkfSOLeB8scnp/hYfZkNzuiinhWdnQWJXCy
12314MrH6PxUJrqf9JDPRzNyhjawDrn0akAbjoX96LPb7lDr5pVp133wVUTGOXaa2Jq5BtD0HOy7
Hd0ykN/wowmqdn/axysMo/tDXbe9hmqlXaeKOVkYyGme20j/GUx68WIEUpRafTA1VhUjKbl9rqvQ
imSgZoBaNEh78E9b3G0RxfXeV9G2mvvq6DapgB2emT9geF/s9nNnXvxk8LH3jvfIW0/TKETGzJSi
6yL7yuuLwaiKfqLhDR1Rxmw5Oj4pAwyvG2I9Z7hAYvRUDUcxkn0gifcd2GZ7dE0nrv9luk0iC+uM
dCyDuhGtyPlYA+gCmFHZuqsLLRYADJUtwOp2yNzsojnBOUU74Y6yZ/As9aq+LhAZfU3iGdXxBIh1
gNoqFO5QV71Vahjf1wawWvqk85I6OWoZL823HqpcVZixrKKe6FVowhiI6Gacs8kquK1B6yb1CsGo
qo8ZgSQ2YFKNi4RCwHwqP/eYu0CXGlpAmz23NXndI/2Dx9buND8JxbaHSL03e/339jv17iNaGOb7
osPGOtoXwvuAnGNk5whTU0aBuUZK0a89uXsaCaf0sDoSpspXoahRX9z3sZoUpShgavRH0aYjbvPp
V3m5txrPvLSfKAdC5Ew6x86sjlEtgRn/VHSalDcJTtMYXZrdDhJ0eZOZhki9FR95qxq4eMytF+e0
7k1wvdt69d4zHHrBrjJBifarkX3bivK8E8vQE+sYd+70d12p9T11v9lOfFQly7z3vyuYVjQ5rXg8
5WRueixpURBRd5+hg6wofvpz4bUwaNty8VAYx9T12iiWKsQqzJvYeCqGx6QL/iMGYzmCTK2wFxAf
qlOn71ESndHw5RXDR0ZAlvrHWA81FZPMzCHKkIK/kbiKX1kpLyW76k2vt4sduMxnv5KCACCx4PXo
opADayCOWWGEoroTZc7z7S8Vo38uMztlaTRpoYsZ4MbqvWI07ut9r1PWWhqDeQUnel4vOFyDBbbW
B4IMFKnIiBhdskYkeOjGFflOVpzBQ3nWQSt26ZbOtgquX60FKGOxelEx+7mhgzWtraJXGLTmgmW6
vvLONRIewwo0BhydXDXDC0zGWHV9PpAKhNA2NuVYqvxj4I1y8wAY6xSWgqT2GgAS86Y2vnS8LYqr
D52FAEzoIRsadr+P+P1uQIpej46yJFgl1L4pqmfOB6If4I/odYHFmKKwL0H5awCLPPaOXuCtEzvB
JTpjbJzGcwGPqHtd7ReAjFWaS90X9RBqGB9GJzjlTog2lyh6b44KHOHHtnyrd3qBxtgnNK6JiqRD
vAo5Rkz4VZ4YGijztQelbZ0E84R61XNeczxMxljJsY9OrA6YRgk2BvnQiPtA+im1WJRbvQq8bDRH
Gf9oTs4Nc9YKnKcs3mfzSzDstk+QZzfYhmTNbKY+GgCQvXXuBPYHjKJjG92DkFjNS+egOLv3eZzx
PC1hCWZHMzWgKTjDmDZeWRV2ds276oDZKzdweG17q47yqiQKYzDGyQDJNr0DvZjYKPlagfqzDzma
yLnUbJdyU09iICQ4RiF6rtW91roDSDrD/fbX4mkDYzokVZEHIkEUoj7k6qXmLTtff6NcX5yMuUiR
Zy67HlKUUX3U2vOY73MTc+5Plf8tFL8F3DI579sw5kLxJ6PHBk+0O5PT5HY32BcPbQi9Hm1RF1D/
vlsp390+RZ7bUhiz4Te1kIQyxKydVH5/chqx1e5HgoWv4Pd+NPmUquv6cX1Ss4LGZWw00QyrUfwQ
O0cMMjAaWm33tC3a+nleYRjJsFaobcYJj8zCvwvRU4ggp+ANovIwGAOoNUk46ylECefRSpunQQOf
iv/6EUEMDfkySSKgifn9LUSKGAVsHaMFYaJ9RhLkFiRtHp4MzjbMX1ThisMe2NRLBbbF4bs8E8vf
lR7Ymd32WLuTQ+gIP0/11m/wFY85vLqTpqnvofBO3iEVCApGL7L7I2bEaXLuX1RbOIDsS1nXc7XL
GggoyG85qFyND5mkfwRiX8XxXIhiBuZMG2OpViKefPLA+UTr+nZFoDHO4lksZfVQJFi1C4q+qLLp
bnLf0dF5BTK10p482k+BlT2ci8Q7NsZpiFKMiSoJczodLps91YIlt3HmbIvGA6F/X0iWa2NtDDSU
UNSfxpDbvvCyDcA7Ovr3BYBQl0QyOxwdmMAKO4yr144Eou1H6cdKLcr1KzGuI1YH0e+pJRf2GMCk
r2xa+CBucVaOBGQ2Hyu0LAAZCxGXdSoXPiwEuS2gDE7iZpgLkh/JPR1iMXSL2yRCv/mfwfRVRMZW
6EGKJTQGEJvamr+Hd93OPxCkSjpLOoLxY+fbvEln3vdjrEUZo2gvUNXXMHhnZWryGA+ZK2u1va0n
PDPIPo5FLSnScMLX644GsWjZCkRtdvw22ulDgK/Hs4McwdjX8aCLg65NEGwQzqnipuL9PHDGFVcv
F+jZNdPAjI7MLpKXRz1sNQ1uqlKxHk74POWcy7Xq0sGHKhIDDgqJ/98vVzKZeqf06NEshudqOKnd
F8lEOpmDsp4sW8AwF0tUO03JSjoce1ui0tGAMTRJ7QF2r95JisVRBJ5QzK0KZkEjcQehktqKD+Q7
LY/FHraKK47+lT4HEs90lAOXyH+1GWYhJXO3wqKvzVSElMbFtGZHsgI3uAxeuOd3Vawru4ZudR08
VzJqHL9/OFITxBw9Ern5y2RTn9/vRxErGXDE8CXkjkeytP7GWgAydh5v01yp0fNtp/ohR1t05Ca7
OLaFZ/n75KCu/y/4gle/o65gR6iumqbE1o76aOxIUtL6Rle4Y6Ji/ZPghTPIzITDtsqsXuUrEsvW
K0RzG8cBgukgd8PhpxHkyKvxNhetvxgXKEyzlKpiXFOgjzg6aUBz4xiGv/j7Ahtjo1sec+56Jl43
TbhFU8eGB0ZDgspXtSEDGjidHnSrfxGPyUODZS8YPb3XL/pOStGmlR55U7vrqmlCK0G2bILVj7l+
U1pGYZcl1A4H32hZU3D9fe3OR/oWijxeSWO9/rbAY65ditVhc0iAJ5JTdlMHu2Sf4/mfYLkMKW6S
0KEVHD7uqs4sYBm/NuttLak6YGNjF6WuWjxNvPUy9KT+cNZXCJYaSW+qsfPNGHkNSf7UyAc8ZRM1
2aWt4tW8GWWOOOzAcImOj6AUgdU3o6e1XyIy2Ea9275n60q5kIiJg03ZzP1QSmG2QCOAIbIRNFOV
9V5qBycEiOpbV/YyB8VSZxt51ZMugJnbgK7yPtcMAEvTTd7dZRFHMvq1tz4VYx5RxstjH2vk7Fye
nR4Jwwrl369pENpt+VUyH8WKA8gTiPXcaM3GRcsoJ5jX9PfT+GP7wHjX2GB8dlXVmpjSayXvBpe2
WoZOeWq8EeuTa7o5mfNE4slD78IizFeqZIpTFfoXYlokLrSLWfEWP6z6k4UOMIYiMWb4twA60I5Z
Y0eZtpehB7KGLcm+6HCObzUYWIAx5mGKJSUsZxzfbOjauctV9KykRo0HutqnFslcrVVLLyLaLZkL
5ahOSnQ7ySqX043eqA3FZMcExFBTQKlN/x3YonhLX+u+g6VsiMBxz0KXxzvK+YzszMAAaojayHHG
4Jq08gL/d5yqFMdQsVMCXdIpkU7tblPWYDe4MYvaCU3O5+OBMOZCyKZCmnyIoeuHQvhpmLeG9O2/
aYhJj3Kh8a2vg1o1hyDhgTLjgAt235x/RVI81kWeOIyxUKJBNrFvEBFx+b1SH7vh1Ed7jjg8RWPs
RZYX6UAXaSIfTtu1pL100ziGJToJdg3yWrJ5AjHWopXEucuocVLHr6Zxb2qpo6SCtS0SD4SxF60f
+GZbAiSgaaHeGdUXSeK88Nbj6qudYGmkp1FP/IIaJenW2HU3KG25eKlY2A4j2QS5NNPh8fj/BZLy
LhM4XHAv/654KhkFSYhCVDzBk/C+ZsR80G+Ii0DbGm9Ke0C3y/ZJrluFKyKjG0ZZqalURTBCwSlu
z4SXSFn/UtffZ9WhMLtMlyGRXAw3UmGewLK/Dwzd3hbjLz7xisNohCiBkKvNgKOlLl19EWPGJi/d
/qhjLQV9zPIE4x0c40WyRh6MMMbBBcNtoj0IEacQSA/mT+/wj0As1YjeGYIghhBoJK9NVFviWFqT
8C3Kb43k/r8dHss1kppTLwYhZJnuk0+UewLLnizpJjnTHX785BpHJwi1Vwvz2ukERIIBRGuH0OmN
+y6/FQ1eA8v6m868HiDjKCrswCZ5D6HoxjH65p+xMbZF11Hu5lxSb442EMZjhGo/BynGeLEQW7o0
kewJac2xeVyBGOOQgn6uGKmK+xe6uGbc4xvtdKyxTJyAG5XzLhRhDEMmjGaPOUnoN6hIIpSxKjyK
DWdQrNSqZCdAq1jHsUXrkfr1izG2Ik8lHQM9gCyMz8n80pDXgrRW3Nyqw0FSHNF82tb7dT3EQJqE
/Jquvx/BQg+lUs1mokFDzLjEELuIj5dexiThOBIeDKMb7TgI2uADBo9+K81fEtBG+9GXbVnWI+ir
LIxy+P3c1VmDIF3VTnN+qNA4TNqHVJA4hnbdLF1xGLUoMPHfyylw9PEzKfaB0mA91N0k3mRC4GyL
9BdveMVi9EHGCJRiTNCH+sXUMNLxa+LfRIwMbick72hOXHzYBuWdI+NHElkL6rnEx6LjjEpwhwqi
o0iXkLdP5y+5katwjP8I/DEUlRgHGR+i/XAZXw30Qc8TWriw5hMz/01mFS6XlYbq2p9e5R9UlhpC
bmvwxMxArZ3Jbe8wierVJ90d7cFJH/p/w/H9F7N1hWRya62oVOIg40TVe7ooVtm/j+c9VgeknJzs
8/bnW89nm1c0xrfIfVQbdU/vwS72LfQK72XsZsSCv8Di9+xybvb7ptyFARmz0ozSCmBp/BWDYK3x
GGi7bYE4942lhpADv8eeS5xe2VdeIMVO1aduHe+KZK+lEsfF8ORhjAiqHfk4UeWPdEsWGrSN2ePA
67DjXWuZMSFdVrdqiMQu4uocfdXzqbCJG507mg20Ek8/8OYpeUrP2JFAzYg2JwDEukBr7DurHw7b
X4l3cIzVUFDfqgp6mX0j2Ru+7ia9FllxwjOJHOvErjbVtf/h6Op3YfAwFmPPmKzVPtJifL1EbFuY
0VZ1Uho4sFoKrbZ1ex9vHonj7XlXle0NMwKtrhIJKHQPsLJHh8yxxEpTOpDBLa7Sa79h99iWsE7P
kwFbqxEMEjpDRAcyxn2+j7Ea+Nzu4ovEUQiOyrFdYfRFhR4T4PnSTi3uUx4dHe8SsR1haVE2RTBC
4+RdKDt0mZMPAgNwtsU3E8hSw3t5z3vx8Cy5wpiHtjFqswsgVEEsenNjz3TFO+mriZBacHh9/PTO
sJ+MYKuSomNQSBMNesQL41qYuq8PItKo5nQzmW+pNriBdpRAMFQmTq5/2r7Bq8It4RjhRFHok2nC
a384GjvZxepEW9qRHbjh/s2GozV9XKIxNjDSG7UfBIr2/4cEs589luua2Dgk3PEyf1zZGAOoKGVa
TjGOMgnRSI0wyot2aAj+LnofLb8sZWOMYab3dYSl1VBNgiRTe5uB6SAXX/7j92Lip0TPpEjMgdK4
s0eT4OaD8URLumgnuOGGFfSxuKGMbK528JGsxZKo91zQffgFe+7xFpIfjVvzKFtoS3K3pVszH4sj
ZHO1piAZfqtCPbRWsQL9WTM5xnfNkSwBmDApL0s/KEcApFH2/0i7rt24kSX6RQQYmumVYThZwQqW
XwhH5pz59ff0+K5FtbjTu9qXBRYG5qiK1dXVFU7ZRr6V04OfxU7La/lcfUYugZhXeCuV0+TTUzzd
tY7voSPNoXNwmkVLjvyB5dVLZYnHeI0gD4zBVCGY0npkX27GbbvPJ/fCNbD/SOlqCcb4DKE1KtUv
KBGAjBK4NllY0HbdEP7m6CqmjqVDKEOz3LZdLKqjQpl3NN020EwQb9TzdCs8ml7qTs88gdaiTRVj
Ff9HY5NOdZP2vt5jIicRjrO+x2C2bYSPGnnURZUTa/IkY5NOkjbkvTBCeaKX7yjnmXTW0CFL0xm5
zWOFWH1uLSVjDN6Xe10aKHdMeMzBRVYinVHYgaef5v2IDSd0a0DGGZrhKZMxfb0wU6WnNBGkV90p
1jCsdRCF0vVz2VVnnqGsu4zXT8cYPqn6SZcnoKXH8pjfSlbsmFjNQSekUWRHWO3wOOFXY5ClThnz
H+RCCfuZmj+Wm2AtdpChXhyivG9qzhBhpyQ5BBseowTXbpirMxCkpum7i93Uit3ukr1/a9ommjUd
+ch/4/H0ytydIDjPyVzSr9g8lfX3IeVkh3i/z9yWYUoqtaZkL32QqJYijjujqXnBDTW199fXq3Ew
l2WQNZk8KgCpXNDk/G5y/a59ArX+P2r8uKQRruCxbcGm2Sh6PQCPJjckCxPJjd0fsUoSTQWZC3Zh
d1CRxYGRyMcaaeAdL9HB0SrbN1yTsE0GyjtixuJhnn+QOflAsXNh/BrjUEJ0ZEyEcpWZ6SYI9hJm
aHlbn3gHjGW7zSNdRN4QamxcwbTKW0pOP93IEha2NrvxhAzsYeANZa6O5y8FYxyJ5KOdTKK2EmLG
ioBFMTi12CoR77nvifUg5I9Vsi2OoZopaUVNv8YMo+xGrjZ6yIKhOV622lN+CpwS0TDPLfOuAo1x
IKna+YOf4ko1eswHK06wz4jT7uUb8oBlzBiCDm6ybyCp4dzk1Bu+PxM6Fl0Rw5ANNlmU9pEfTAJe
bIOdYSQJzAeZPWZWsGu+Y/cJKlRmafk2d3JzrdtBBTX+X7DM5xTSLMQfhFKp6P2eYs/R1hbYJZJv
3C5tavPXRGQuBAUXniw29FWz7x3RTTEK7R/HPaUuFxwe8RxPn8xnBMedoPspIkvVCoMDyW9M3eV8
snUv8qo7xveHWtwYQ0hr2aewsIJ7gsKYYA+B4yl7hW6qsTmVOJ5MzGVQQqRAjwHoFyBxQBgWf8Ne
xOtSrZ+6V6GYu2BAaaAgFT5SRndbgV7Klx3JR+fB9+s49G+9YgxsEslXwqaTTeCged/uIhE7ugMQ
Og5m3niFWEyWOQqDlYncmUOOEtm8UqaBtE0pAKxak01++XvhG2VD75FIsGGKTkssMGRyEj5/89D5
o1Y2wzRrAzLrGRV3p2yKfbiZjQ2tVCh72vYrgbWa56l5cjLxpaSreWckQCy7vdl/n2dLLJ+vf8P1
YEtC8kUlmixJBv0bFkmYMGkapexwyMxtfQRzJRIH+qkDoVaG1hGe/1g9bgsw5kRnaVLUUwCwvq2s
RJnsAIXH6wKt6mwBwZxooa0aUdWo0xiehfH7POCBw3/0rvrBBQpzjFVTMuO8Asp0F4MZrMSwPHlA
Lt3tdjWXOGQ9SligMQe6FNM67k2gtZ3lP+Y7epNmdoXlK531e+eK8EPYXNcj51Ox+ZAwD4Sppjme
CLxESSRac8uJr3gITNmoI3I0ZTUQsBjZStRv3Fw6z7bZdjVJF0M1aoDwm9Ag8+qD8CTdoel7k3ph
61zX2HrY8fqZWNqjOjX1tqcCNZPd1SCW0fGYNxy/AX+bDrZq+3chn/te4imS/vviCOeZKAQi9cOg
iqATFyF2m6tntDuGKeLIcCtuTYcbY61GHWDtNzA0rJrqO06ygRj+QHy6f5wy3s4HzEZfWi+iTehd
Vyw173f3zAKKkQ9ZLPR5lAHMH2T3bWKl7UsQfhr77yQpcL08t7zS7eoFugBkfKKgJP1IGgCWUmDV
089QvOnk8zQ+XZfrb871qw4Zd2hIpZIbE3DEzA0f0I1tp4ltOOWWYM7CK15qW2wtXj/YuoN8BWUc
pO9jPb1U4cOl87lM7gR5L+bb64LxIBjvaFRSqs4aIIxatyTzIcKS6SL/yLN68ZEYp6h0vhhGpjDZ
RbWpkJlrAy6vEVXFFcNjH7mJMHWK0AKCct6KT4EJfnvszf5BkMVS7eYmvis2QWjpt7wsHUeB7ONW
CxuCFz0MozHPxbwnCpZC9x+7jP8YAvu+7dPRMPMIICT7lI7Y8aFHnJTVumN6RWDiF1nohl7uob9x
OgfRk1jwQjIeAOMZpKmYcoM6IdnTUPUoPPNcHnz0yYOufxfus2cucRj9k6+ZBOMa1Ko3k3amSvMk
JMCcZJ/Z5aHbBL1FCVHix+T5P50l9i07z70g1BkAJ/CuTJ8LY5srnEZEnrUxHmGchT40qRuKpLuq
PKI3Px05h5UHwXiEolDEJCKAmI0b1IzM+aUrOSsTeLbA+IMRPKbgVqROJ9wryimqeO15nFuBnXEd
siiZhotX6x7D6YeSfO6VO1/iUeBwVMWOtsZdMUyzBDkS9FULhaupLsl52XKOsnQa3y5CBl0LTHHK
8T1CcztJn7Q+5IThPAD26FdxjbELHP25tbFRYM4yDgBPTczRz/KcZLIPNcXkVxwOViptp+7X9bO3
7v/RN0gffbrJLtCN9NnoDNqsLZatpU3epOc4hvfYs5NxJ2d5WIzCmqKvUtLhiyTqIVchCxoyytvY
PNa8gcv1T/MqFaM5zLSVfUwgFViub8mIulapfchpvULQj7cwL9GUAr3SIYyfH0T92NRbafhIIgUj
uH99GyZ2CjBSNpompOijY4mW1flEjA+Z2CsE4xdVv886f4QUTbwlidt2P4uBY2G8b8H4RYI5JXmq
ASFHu6y4D3gNt7zfZ5zikPlaLU1o6JhMH70+xIpCTifR3wSxf7TEZoES3wejC/3WuQnud9pZPvq2
UKAITLnqik0hu0hB2f/pZLIZIHGuhkhUASoFxUYYu8d6QPt3A/peMXR7tedQa7JqVEVV0mRCZBET
0cRg89hp0vlxqzSNrYRe1W8r/+G6OLzfZ4w5H2SUAVD1skc9sNriZ5x8vw7w7itdJFCIjrS0rJqm
xhhC0ZZRqgQdRu+eJpfYjVdVVoYXm4bdDdJXdMDc8t4ZqzK9IrLX5WyYYJdMgTgjNgr0H3LMURp7
AzAisRclMfTKN0woLda+ScExaSVL5+UoqFqW4R6LwdyTko/NvUoPIeJdu5PQwaZ6BIxm3EIJ/Z1r
OIz3x65MXwoMyOKfUJJxoz2ycF8Mi4578jug3+0hZaWin27hnhtVN/JcaBtUnegMUrrRYifbB674
AloIrMycKyvaxJXVDhyP+i5FwiIzF0M7N31ZK9An8dTCklFAIIOl26JiKV7zQAfwyp+okgSc++hd
0wiLyxwwkhpVqtADTL+jfqDPOPXO3NNORC4NL8/w2WsjEMIe7MKQ8W5wZXt+oHMV8kvjTI74UN4F
Di8BxDNS5hIRKyUUsXiwscW9ugFV+zbZodp04rUsUR1ds1HGhYi4bFtZh1yJf9Zb9AB0mVXKXoYB
/OvOiv6974Cw6RnUXbqiofHkrXnOuSELYlUDSAR9SPlVFW7D9FQmWyLfK+WX62CrX2sBxlgGdiSP
bYKt2XYbC24bGnY18iiu3uUhL9a3wGAsIlQ1uhIc1kf3/uobCQ3y/rHZtC6dcAh4AxzvChUsHGMP
XRb1kz9AJEpufWmcOwcnYqFJHjVI7Z5bGFl1XpoMsgtR0jSQhbz9Xvmczhg7AJ5/QvKTdqoibTbe
Galdn+N9iuo/x42sen4dWUcwk+BKZmsWRpbUoZmNOGHJnuBloUsed7/q+o2pm4qpGgYoPNgEpya3
IUjeARLvsvthRLcN3WpDdworT62d/wwf/+1gLf1uuixqsq7qkgnqkLd69MNJL5N4gt2njjx4DcHe
Hs5Tf+0Mg0jNMDCAqslgd3kLoRmJaoqp3NiG+Rybe2moXEl1ZjQcXD9Vqza4AGL7zBKkayO9AxA5
0XLZZfK9tmfvd7nCCCxuQpouzGG9hkHAYClrCup/F/qLxaUWRIFQlhppkAuqUZDxd+Pe9GTK/b+7
LtuKe5IBhC8Ec1fx0d7qMFPjtK1NsBgEbbVtVME1o/7ZJP2+mDHYk3efB6XghLtrHkQ2DGxl1BDB
6e+y7cIoN7OhxPRITy5mN8obY0fLTerooJuB3/hFjyyjTNkE+4JKFNiKojAeS5AiX8/n6rfHouvz
QnSCt5ZxQyOS8JHrQlbs8g0e47LSONEHUyupfNXX6D7aYm24rb1gLhq0ZbvZjREZhAl3BnLF+b+B
ZY4DweEvcx+w3fy1DD6TmFPiWnMiSwCW3CgNRjNPdQA06IfaUNdo3PYWCtVerlnlWdsG3BrrWnT3
BpOpq0VhErWqCcyycX/z6EXo8RFs3e2ctrKVyxKAbsuLQlZtdGEzhF4TiwPYp3U0NQ1sRr25rFz8
KeB9QfkV+8fc5j0A19Fw0E1RwcvsXZAgqAbeOT4unegp7sEXqGxDsDrOGXqL6EJd7qaRVVNZ4DFx
Qq+1hjr6uMOjX3lhDW4LH4PZZkv5goUReOc6ucdL0q1bzwKTOYWRkJOyFoCpnaKv2X2yR3OYjp1X
xEmfRpcWMfOI0zvyrjkM/gy8BK96ZU6iLA9FjMcuMMvIEYzEytPISlEDNjqnCNzCf1Slo8ntgmbL
iSwscxKbvMirQYPx9Jv2SJu6Mdnv+laPdUM8Q+V8yYsGFnYaDEPZJyEkbOdzXO2n5uH6/cAzzctj
ZAEwgpw3bWg8pFqXPRxWdaKjn5SnQLjlGsmqq379YJe/ZoGm9a08pCqMxHj8zUYH9mOr3UfwmpTy
i3vweHj03xd4tdgFokEPQnpM7kHzQCet+u18VsmG7rIeuC3rK9He0iIvp2QBKJBAC/oYgIV4Mqdj
03z2ow/5aRVxlyGpiqSxcZFYCaCDyXG/1uhyxovYMY2NDE5ntFdcqCVOIRaX/bhuJ6t2aGL6CSSk
+K/I+EuFBKkkhcBMhf0oPoQFLzNHf+DdJU7ZK01DMRFXMoEK+I3KWCIpjjIeorT/PrGlO0onEIMl
/SMOElSWooJFsUQD6R2DlpLG70rsb0drIDYybqQE7feZTRzzTpis1C1t84VniysafAPJ+GShwIKM
0QDkXNxkwy6tOdHymjMEgI6njQKpFHYpxqhF3eTnAEiejH2yr58pyWOzKz7xkmXUvTGf6g0QYwt6
WJtREgAoyPdZuSfF7dgkNmn3g3bqEAMZ0rfrxrdyqN4AMqd4bIcak+IA9OU6ssRaSkMrEYa+t8Lh
3+6zgW9/g0U/4+IAg6I4H6qwx9XZHP34Vq7u2mJzXZy1oOcNBmN9dVeWBsmB0aDRBo/eyq5+EjBg
bTGHVFi+FVuJM31Lbe6zY+XiUjC8qKlIVRiyZjAXl173RizP9C3q9cfM9XfgD3JMr/X43XOr3+wV
im3JEoxprIgJGQP/OQtjy9fuy969rkiZxhTvLHEBwkSPejErfk1BiIcpAju9UTd08i7wRltxytCq
Rat7qV3sV/xZ2s02eNJ/4E2ya3a0A7jl0UCtvSOX6mVbuEIhF6Yihp3KnmhnoKJA6jrzWmu0xcgC
9d6W51PWLUlDwU9RiCzh9L+11sbQGmyznRE+Oz0oFMBn8E0eLM2pXSNwUNGyaJYyPg06z4RX3DVE
fQVmIq9oDsKhz0SqeWWjJthiMOHZcxlsm7Evc8M7lqvec4HHWG4c1/2gpMCLci8YHoR/SxZ3Ofav
v892z2DhpzmB3R0Xgn+edESON22/u26tK0/xpcrYPhkB3LUpWo2Q+Rx0O+4OgThY8Xwzwo2l5VnW
OC0G62fjzxdiO2aGKG/ivINEpnY/Cb/Qm2uPzX2XoZfVJ8510dbvnoX6GA9daqM2GDNko81H7a7x
9POwIZv+xLt7OHagMe6ZoFNLVCYJdpCAffdrG//bjgbWEFjfjFmTWNQhSTZ+KYYHyoAXcr7Mumt8
/TJMJDBqM/rqUUHDHpD6UATFM+iAtpVcfeV8FJ6uGOcgVaqUxRI1ONAIi26xjze+YoUhncKjL7Jh
q8FNqdZ1WJ50jGcgUoWh/J5KZ4KlNRZPPd6cmRFzAkaecIxDiCZiFlpJHVDuRsq9VHFS7X/jzP98
JbYkqIpVWSgE2lM/5RcqcjzZ3eSoerNbf2RUmDE8tkIYEwNTTvQIJeVPX3sg8j7qeq9KSmsoc+wc
8fzsM4iLB2X7n74X212D4W5Z6yMoUi7OeX/WQsMqNN6OXmrS7y/qV2Uy/iGRO+x295Et7qRTms6O
Pt1l4qkAs/R1YXg4jHsQqxwrH0QYX9b8mM0Xs4ytcDxhupyDs/ZshjPXafpBUk0iM25CKApZ6SsA
9RssD0fUgaabfq9diqDxTx75xLpYr2iMx9CFbk6bjIpVB5YxYb0idp2dsKfaif3Gu67CvzH8VzDG
bZRxleXjADC07Lu04Kqfdfc7mgiRTRUeeGw4PNEYd6H6tTrrJdDE7muM4rvcY020kmLXDufZvO4w
XsViHIZvzFnrtwAyzHRX99VW63zODb/u+v5AsN0l6ZRImFEHhDA/511oSf19NPM2fK2VpRURi4o1
VTZAms7ueqh9VSzlFmep3WhechZdVH3AD18eaCXVP1AWVW6cSc/nu/O7wGS+UpAZda43wBS2AiIW
C1Oz37Rb/URbiwW8Wra8iY51K9QJEeF+FE1io6U8aoMh1OCWKhc1mc8gZvqm2+YpeVAxLDgdeMS3
VID3AuqGosuKTnCs3wbSvT/KWkXrxdLU9laVjF1uqWKmj/iWszQ6UT5hWBmjC7bU6rxtnavCShqS
K5pqoH6hMOdb68s4SHMk4fRPwk15S2vwl8Q74nkkwAVuKWEtNlziMUd8rOKkQl0IZ0H6PFWnrJit
qvsspndRyCuurZ4JLJ/4v2LZMyGTUFPHCoqNsHjU/KHmXtLzxqjWvbGBxLqJmTAYDOON41GOu1GB
PJVr3EVbOsua4jhoG6o8bhJzzZPgraXIqkgnSnRGe6E0xW3byhQNG9XSW3r+BLt0s2NHaQYyml23
rzvldUgQgEu4vUxDZQQs/TIVSagiYzC6ZbYTzZfrv7+WvVckSZbQbIV0GJ6Sb+1/zAvfJDNcV1pY
3S/JiT9HeyxGOJlfgwetsDA6cBN8JNReYjKv9zyWUwktYIiw8lPfhlYofplAPn5dslXNLQSjD9lF
PkfPSpJkGkD8BGsRbol+d/331+x7KQQT2WR1k8M/QHGi0DlxMmBSMLIqvPc/AKOhow/pG6RhWXcI
A4+DjpYcKjC5IsW8NydiKdW/XRZAg1B0RvyBYbSVd9Jooo+MwnxKS9D88npIV4/qEoHRV4qEDVq5
cVQbV/9Oia2ixzGwwqcB63ZKryrd/6Y3ah6Lz6+VnaoVCgQqEFn72jYcXTP8t6MjrNaY0zmrst5p
tJioGU7XH8L46b8JwVwPjdbmeAfg96f8HKhnP7ifY14pjeqdvQCX34Vxao05xGlOZQieeifYStsM
fDS93Tl0Ux9/KcolG30Nj4ko2qZT40GEHUz7eDe4cNonNCzep4fa1bf+LrLLJ1rM0G/jC7XvyEvW
rV+Br5bOXPhEEVJsj4S8glzZcqx+EXws1U1Fp2krpzdzTnZ+1U28Hiz2NRkZ2OhQU/UW2AOmVNMO
y0fdUpI31y2FWsIVrbKPSCPBrui6AIw/nyrl09CYltmfQpM3MXFpUHkP9BqxMPdFkILYdOrw+cAY
92t2cgdJWBWkpq6B/DUt29CbV7nFfiTeVbiuyVdk5taQBjKVAXVRQXPbql+m5NFveDvapbVwcBkg
MdZp5JVCEtrVZ36K7nOnwhOP3vHfY5Sy2//vNR8QhPKIGiVqdu/1ikEBWUUpB4McjL+q1DItAkhH
p4ATrPUbN6dgqx9m68F0S+wrTjHOJzvitjlM99dt529c8ys2I3RMwDkY5sCu3AHNGBkYFYPHGZze
xSYKLW4b8erNrFMuRdw5Ink/LFbGip9Ax8YX4QZNNDQ9dYyOWAd1pCffv+fV0ld1uwBkdYv1CXVE
D8elWuAlHk1R8qn416P5BQ6rx9AAkXcFHNmTPtMFF4ndvWCy35LccP8P2ERXXfcCj3FltYj9ZxJV
ZP25faFMmCDJKWzpPH1vdrUtf+Ntm7okN94Z6SvgO2dW6WmnxRBQ+5LgtpDt6o6gDB1udBv0V850
QxsPA8w1Yq0e6g/6rQgOUP6rdNUTLP4MxhOkrSTLQYY/Y0gxkGzWX+fqlx82HJe6fiwWMExMVASB
4Yt9idzVXty3O+RD7sMnzZrdFDs3eJXp1WtpAcaER2ZUTHocUbAssIiaW0KHoMh0sQxjGH9cP/Cr
l8UCi4mNGtHo004o8Or0b4oRfV6qI0k/dN6dxDnnOhMdTbIeNnMCkeIot2owi/L6cXgAVM5FjFfV
ZeQnFQDIPAvf/AibCax51pTKvq4vriUwDiRIREOqQxhcjcyYhNEHTCLYwfGyw+GRN1bNRWPciK8U
+TjWQGs3lBcq2seiBWaoCzkTelJ5BEY8t6UzbkStx4EMFK8CMdqErFJTWYZToYwo2dpBeOEJyHHH
7NK6HnlgM8joZwPhMvbHbxVP8OI9r2LEsXJ2Xx22/2hYQQ2YMggbaxBLO4uHb1gru+24XAy8b2Yw
voLItVKEKcBqcHnpG+oTtR8drplsMz1zvxjH8A3GWVR1mqWFii8mhJaGaRRYSXHCauXgKKmWCirY
Ert0LZ6LWi06g47kr4ubpULO9LDQw8t5Q9U9wYAWzVclHhp2UoduqkYCd5vG/HVEnHuObdqJx76Y
WhobtZt+A+5lJ3X8Fz+00jOI2p3mGy/rybMcxq+EWWT2igz/GPVObDxm5q8k9Ibh6SNeBX1P6OTC
em2VvU0DOVOiLELLWHykDHfKc2Zr0CN9EGc3PHqSdQtdoDGXZl1gXkUbgPZ7D02Ijxc6/ob2++Xe
h84exh5kgqQqyiWMgU7lMAV9iOPgm6kzG/uwPfvR4OhcajR6rt5FJAsg5irzJ2GMQ/qpakfeV2fE
yZvMDr9RqdKEH7quWuICjrnSwCcZxt0EuMnuHWWTOxmxEpuG5ordPwYb7pgWD5AxRcUYsjYxAEi8
9Jbu1DXPMibPvGmjbVoP62J4eZN1O1mIyNx1pGj//+kiRHj+XtrqrnTXOYjk0DrDe9Otpx8XaMxd
ZwYwFaWmR+0pOocvdCMyJapAQ+Mv0cHYkcMrO3HlY267uSgFfc6ASKtcSWA1Xr8dNu0Tzd8Kt7zR
Zp6A7GU3znEw5CPg0FvvSuCxxIhOe1BPIzIsoiOCxu/Ac1+r9+urTtmLr88Kk+TqxWZqdGQknoJx
0H/w3Fm9hRY4zJ2XJxhFroeLJsme2CiGOoVN0Fom2eU9qlE77suR+qgrp52990RDrgyTKlPc+/sO
eSPzZGBVA8a3uHRmPCUyjkWfNbMrTUDFO7ooPvEkBCn/YE336ltmoUTGowhVLUotPeA1Grmi2ap/
4HJDH3bj1BlmMQtQJgefeHsoeKCMV0mUJANFM0BV5V423KHa1oV7/Xbj6Y9xI6qfoJRWAOJfvrnp
n3rNJBgHok2kJS3FAX13ZEX38Y/Qjlz/h3Qvec0RYxaZBT70E68WxLN9xouYgdzGeQrYuQSLNgEJ
Sv14XYGrrVUY3/rrDmUbKYNUMBqNQkx7bV/e9FvKk5bd/oOFGpxLhqX5H/O/nPA02eXR2Gd7EKZu
9FOeWvIGqXNXda7LxtEe2y+Zyn5fmBVEC7CoOpCj/ShxGxV5QtF/XzwO6yHWsf8TGNLN4CqyBTB3
DjDVNDjzV6QpH3kmsf6OWnwwxmXUXR23Io1Fmj2dcQBbmlM/B17jVDuyDTYCpxGKc8JMxnP0fi9q
CY1FaHLit5unvI48p8v7VoyvaPpRK4YOMN2804utrvMKEJwQjs18Gmkn9+blKHWg5sjBRoiVJ2fh
NLpo8OIug+f4C5PxF2kXjmqnQxzBTG5CpdxMk271pnJOtHZ73co5XpZd3Np3ptLOFMrEEiZfGC0S
H0nNHaReGSlVUBpGXwha/ykH0FtDD4wyMrIwp34i2NIpl26j7tt/MJK0Ls8fILZU7Odl0fYxgIT+
IJO7Kvg6+ZvrKlvNgr3Kwg4lRSRNstzH1KofT9jvmITH1uwmy0d11NblKt3LZiZ51zHXLeJVLCaM
meRSHcUCYkWll6B5x8DmzASHFn3N14HWhJOx5BHDv6Ci1NlQMG2GSDM12MOEDvUwulEEVxZdMj77
/3bVI61LLpGYt16Tx+kkSEDqR+yrLDRHEqT9nPL2BK9pbgnDaA4D2ZqhxnjlpaVqabOXmYUzhied
x36w5ulkkP+KBO9JWb043oUr1xM6oEpjMXEPGv8D2U1YGMRPGK0+DZY4jANPzCDofLRP28qNaAuW
gnIk+klw69ZncPZwvMPqy2CJxvjvqsrrtqRpMHMrdFYJvlwUCU+JV4OJUEUpLUfRII/d6zbIlZF+
04UuMXpelAp1SnqAPTiYYTyUhx4jgJ8pPXRqR8/X8dZuj6WQ9Ews4IQAuzOJCJUW0kPRYAS2v7sO
sH6oXm2D8ed1mPvoOoY8qj5vUnjXPi03KLn+SssIWxcCXlsTV4GMuwUDk9KY9D5MscWcoI/BBGFA
tsOCYsfk9mtx1MfuyVTU2i+lDjbS1XZj/JJSXn/umk9ffB92dqwzMVuf0pgljo99d1ZEz+84FXD6
BdgIfQnBeIkqTTD+QF84avxVF78G7baf7ot6VydnuRrs6+bAUxgT9TV6a4SGCDBhMp2u6w5JE93+
NwjGSxiDhK9v0muwVItNWyAfUyYK4RxU3oeh/744OHLbt2ZSQpBIy+yhGFzR3xgtdxvEWpS8/DiM
O2h1tO1POXXh6WV8Q43tektZWGrNoiYd3PDenqsNIEtIxiVIUaKlIYFkJUb63AQLEFU3BX8CUml0
eyD9n1KzaGZXjXGrWC3OFTcLtKpeEMkTETETmEaYG7JA3UjWaEp5SJ3g6+jMTvkJmxifVXfcg2W2
O9K9Crxu7lXjXIAyJ4FIckXUFKAJAoCqfEhnzoDJqjNcADDWnyhNXTa0MBqlgSVgA5OZWko2e8VU
obefMyjBk4Y9B0VRD20D08nj+6i4If3m+jnjfSLmBLRlEAwCZaWowlOEHEj7mdtftRrALPTFWH8Y
hfFk0KKrrIhWr3/PIhhk62oKpwWd910Ykx9nXU1QgIK15bEl10+yoG6L9pMq3I351+taW/sqmG9G
g7hp4j3A9guqdaY2eYTTpWMLlX4XV5xX59pXWf4+Y8NznEpNlMP7gQsyVm/y8Qt/AmdNXUsMxozr
UJtztQKGapXH2QG91qP2QgfDDfnSgoNGyG24b3Sr4JJpr1nEEpoxahWsc9KcAPo36Rw6U0pL6jZt
ZpFP06bbUaoeElhKaRUyJyDkaZaxdyWPhqQiePt02ae8/QmKSILXyHXrWI1elvIxFq93pZwJNMSt
XLKnzHaCPZ/1O0oX6Nsyh095NSOyRGPsfkA7jGBkF7T6SHs+pfv20O8H0BWUnvLCHXPmGT8TDOYd
JVuhXw/Sqdgv1nnGTjm3tKqG5jt32oLGjLt+jlo8G98shWQCwrGP6zCpAfq7nN08Gk4T4walOlUH
a365/gk5h4OtGpqxPkqTRp/IWejpJN1W/eg0QmtLmWwNDW/UenXqZCEe21mYJrkvZ/Qwaqf8SCtC
eBYhPx2eza90H5e8Dblbi3l2w46mhaZUZGIJTOlG89QN7UnFG9YDMbebOeDKcq6rlGM2bLWy7Uhn
tmiCtfvsVJuHtuA1oHEFYtzK0I5tKNLUCXUr8zHZS5JbOf4N7XdDS0clWrwiEPe7Me5kHkW8mGla
SLWq1KIj4qmDmfStcka7+r3s0GEawgn11+XEugMRu2VA48rOYxgRTkMswjhHyZpKmy7UjEY7sZsN
An4sbwPnEXdgaNVvLjAZl5aIUpCnFTDbz4ZHbPVAb4rR9r/TLd6Js/3FU+2quSwAGa/WB4JcFx39
mBE2HgzIloMA/bpFriYHVIVgIAN0LzphTZIEfokCOlhRaNlwulPBHZW5xi065ksXjdn34pbXILCq
xgUiY6JlqsGNlVCjMuQ7tIB4vu7fVmZnX5ds9YJdwDBmmWVCX7UiBMtH1an6ly57GTPfwg5bzlW3
+pVAZ2mCtEaFRbJuOUkr8OImCITKfUw+hwo3E7D2dlJfEdh8qJzWvt+ZQJj2mKDdCGcBDTgZ+ljp
28EHVed/k4hNjqZmqQmE4vXpF2HaitxHEUdll+Bh8eaM6ioNCh0AXW2BjZvSsglup9o++ElGN95G
33Fr767bw2pEoqHtmc5vgQKIJSqcpMoMIhLRvhTaNDuDA652/Rv6+PwHhGxr32yJxjiLth3DrNAu
aKJNKroFdIutsW5+rs/G4WOtqpommZgEQUgussQrfSv6w5iGKO/WlZXHnVWMyc04xQ5Hi6tyGaD/
EVVDJKJC/33x6WaflGVZ+TXax+nsbuQmdLkSmvLDbeml9sgJQtacBVhk/sAxzqKTDcEXUqG2dXM/
xIeh9XxjwxGJh8F4ClLGvpbUwGg3Kcg5YYv3eKu7Chrb0JoY2M0n7O0j99dR147AUjDGPkDKXqCg
AtCS2EP/IHPn7XhSMZcH9gFhk0lCpXJyupR2kyEBktjxU/Dwewlucyg4Dwvq6dgAdSkTExXHvq72
Cv1YtBSvgB482lFKX15iZ/XyX+IwHleXyj4YR+CER+FT90Q7wwU3P2Cp2AT+z3+wZH0t8l4AsryV
WZzNCah3ajseN7ny3PqehoF/Ymwj8XNGbpVxa9QbIQgs9SMz5UtkJn2EnUtSo404bql4bvQnIn77
gBmaIFEFdSuKHiJznLtQrYkcB5Rkd9fJP2r/5/XfX/e6CwDmAMdha9Yddvb8bks6phv/VvzxeyxC
Gj7Eg6loCzjmLMeNlgmqCTgQhbl0yEy9JyhxoMXrH5D/rZxhTSMgyYMzBDEsm9sz1UyMI3Ho7MnA
DJlyamRek9wKgqEYuK5QlKJxLvP5NfB+91Ji1rYkfhqL23zguNe18O8NALX8hTsf2jptCkw24CE7
b8IXZZucmsFCcpJuF7ewlhI5CJ6b4AnF2FyZD34TSMCc500AGtaWV+hfcX0QSkPERPkL392FRRyP
45hRrXXYiBrdX0ZHMO9efBcSS8J2eLJNPYGDygFlu2jiQGmMuQdonYlWhnWDQ28nvFVy66r7Ixnb
QJM0eq8P1B5aI7hBLOO2k+JeP7E8ORiLaKTQ76QYHkcLP2cyVh+oT3moWNdB/sbuXgVhbGBMxa4r
BwhinOiWlPk58obvz4PT7cStDo7TkZMY5SmO/vvCztVx7nOR4pn9cx05YlnyJKJ6YS6/pdGxXTJi
W2AFKkVAhdqbHaSGwPdoHLFdE2Rl4QcSXm/Q2PBBm7pICfGVGlfZKE56k9lgmVe8cFt8CjbkvnSu
fzCeVTDRRBqWrTbFVH8gkhq9RthXxLsOsXatv5GJCR8a4mvdTDU47UusQN3OWxMRunZjWIpNl7/z
sjFUR9e+GBNGqL1eTx2uJ1ssbofgAbRcVjMftJGTyP4bucCpQENzibAUesn/SLuy5bhxZflFjCAB
rq9cu1uStVi2Zb0wvIy57zu//ibkc0cUmtMYayLOxHlwhLILLBSAWjJHTV9W3Wyd8nrxMHDFZjbM
a+nZfOruUm84jCJf3P9Yr4DcQrZRklujBEAM0Np996VY7kztHdwK+FqvINzqsedwkVsAGdWHXD/K
UK21ZkGZaXfXorpg4n6CQ5AwQze7FnmfuVZjfKHefBj1J0o/Xna53YXa/H1uF2Wjig6aBn+/7EZf
SUunW0mAXj7B0bCXIgPn7Ksd3O5RpDrP0GWJtfLJqT0ah/q2ciQncTo3+1m5403kCxveRbZxTiDn
U2rOITBV3W2+obQBAlrzznJQXhgwb8XKnv+CbZ3F7bM9tbGU84p1oWrYlGwP147Juj6+q1+ND6Oj
ncKrNsh8UXOLwEN48pdRBiu4WQGvKI1rKVbuhmoVhL7dMPFqEi+u1Q1hs0gJIKbsS4p+y/KqyD6H
UyM4QATfi9dTz2VrTjGHiZWzPsyW36kPsoh/XwTBHbpTmWjVTAERKl+T7tZIj0J6j/1gt1kt9sE2
W3ZBw3KhsmDXu6u/wMOD+CPLkiaPpMDgQ+TTx8t7WOQBzOgNoNyNhaqxkymsK8+ctAMNRYo1Iggu
TEiYzdVAvAUPSHsnrKij5cS9bMXeO2kbIniJCWrMMY3ZxmEC6tZVBG6cya8eI3BRibfpnkF462mW
rkO6A9Sub9dsjTTdiJivQerFWY3mUOTjo8CgvUiAFyVRCM49tNJx8QddD3M2NFi0+Wl0DR/tSw+W
Uz2hJu3WQXcVff+PeFzk0RKFFhWLsfL94vTHDE3Rsub8yFANQApCtkVJzL3NtLGPzwms65TFRoQ1
7NajXj2ow+MKkqvLRu1+p9c1VLnnnxo15bimsCmEuFRfthB3/ngZYXe/bs1g19rN9oH8mFHKDEK9
Yb3kpZu65tF8RGfOqXLrT6Iiyl4w3cJxnhdVtNNHFXBDqVzhgzkaaNAgvWrLsqiBYPeNscViq7sx
bUz1wTTYCTjFDnkuoVCRuvrX/Ep6Lr8hBfYvGpdF1nGxqE5JTzHMw96AjxFEH2fpOs2ueiE58q7v
gdICmxdby+SLNu0UUkmKDexf0nhQIAiGkvhpKxKUZluGP8zVDQy3gCBBh/5OARiWz9MO5pFtJnIl
avzfXbUNDLdqSxej0aPVcfJlv2KCTNc3uXdEldHdrbQB4WK4nNZUr9l1tcoDXYaspLDDcY/Sxdwu
F3fLw3CV1Wk1lqv7pZ5kcGRkf/WpQ46Dj0oNLlwJ+sv6IHHX1JYf3rONN+Zx0RYNZp0ilcDW7DBE
4iuD8Gh/IFLQoooHaZTaVwTdifvbawPJBdwJWZY+zpi5mOaXEyRhoxN9yG3FaZD5YDUVYQ1H4Cl8
Y3sCcr6swrMN8TC3u+RkqiikoGBfisZ9BRuMz+yRIqSasgJo6H2pvTK74yRq1do98TUZzMuaaUG7
jdc3QyE5jDMI0qLZ3GhxQq6HhdrZMdXtHjnsRhFuAREi39FB2kEO++jlizF2icwLQTis3sJJAssV
9siww4mPHhv7+H4OPUmbqviNxqJHFSBD/yz7rDuGiA7KfdMUqiEbizTpuf5R3EtyKKnshaU91X50
6k/GveJoyPoOB1EyhG3kM8s2YFwsIeE8GvIMsEy6npHtk3UcnTV1lPXUjT8FO1sExkWViuYJoTrA
QGeHTPNi149swkxy9GvzY4R+lQpEMSgjObkjulrvvltxdft7VbmoUmtFTSh63HEAyL/q43rNRvlH
Wz4yEoYY+SYH9WdPYPDe3tuCcnFFl4qR9DrFse3Mbvq1uWcKPsozmmVNu7WRx3fzoNecy6gCUL7E
Po6hURcGVpmMhS2PX/sOncLTX5dBRF7KF9aNMTfNvGXfsvi1RF8S6Uu0nhrjmFuYJLhKh9xZh3up
+NKKpjH2Tr/Nmr78sM1VKF2yBjoO+JASuKTHn30naNEVecrLNXMDICUDTXITlqVH2XA1nx7Ur0yW
YkRfsJNDhYzYsSe6OIg+Gnc/yeZk7UoG2oEwtyW5bUAhNU8FB51o7div2JiG9o4xCi3442gd4vJo
vasGs/04XDiJIE4XJSYAend2w1+xg04BaB7jv0fqpHZT2lTU4bF77d9iclFFNQfapDKWzvg44nOx
xjfDYY1vspt6sSfMRu2d3Fs8LpKUatOHQwi8ydEsm7GQKPZ8oN8LB7nJjxLo/GYVJM8iIjHhjuOC
Sdga2RixtVUDM9BGNP73UC0afwFRscXkWgKP5MdoWjQtjxMzEyr2HukNbzXyK3B3CqKVYDX5sqAC
CsaCEsD0ywetfIaAl63rqY0JC/dyxNp7AWw+G+Ffh0asFQsLWIycYADDQ+tJEPMRkVcIthjhXoUI
90VfMG8sSzBC0ev39SODBRAlQZSHZXKmyjv0fQjCLjiCZo9QeLU1VDoNR7XVyi7c9F6kirpHYfQG
j4tNppVmYdICbwmSwo3vSIBLMoZQxgO9iRIbAhnEV26w07zLX+zlDDm7nGwM5cKVIfdyWa8ABm+m
J9m6g2mTKytgVSjtKMBin/8SFhe5ktxQy3V4wVL87gGtwkdyx+Q8Kzed7f8MxwWtUhqGqOsBF1/n
R6Yeig6T6wGMOKxXV8TXvh8iNwvJhawl1zDUugCt82aX6UYv4Eaze486+AHPnZhsa/fCvAHkYtVc
KR1pcd9y8iPqh6Bvid368PvCLGLY2r1UUmhGIwOIaSCe6Kq0ZL2eDYLLVP65KA8WqofxbdUdo7a1
L/vI7tbeIPEuIqdaVptAUhTMpbenuhUcz/tXjw0C5xW9hNkayHEzhy9jr3yh9tFd8xYCNC5d0JrL
iGJFrbn73qEi/4LJF8WENPvbW4FJc6XHCAf+NtKzd4zkCpTCAX2WnlnreJzZokrHfkTZIHL+WGlJ
N5IZiBB3qp90KKc3AVg4qwkKa6qvPv1WdcvFz8a9T4jcNOQgwApuQAX5ralop4jHrAJw6zLmkwMk
x5wydKK/Gnd44dSeK1+UXd09uE0UCkDDK7P2Py71OUdjQ5dixcENegYwjlZBEtTk8JvkVD6YsuBI
FQJyR12ajnXTlgDsvMWj6P+TVpvpG7IeW+MoelrtXRS25nEnniFNQ11KzDzJG8PMA7OCbQlJlM9R
dBDTo4iJ0iNBkoH7clKmtEvbLXCZRnVC3CJj9X6qhcQQ54HrLQy3x9e+jED9D5j8GmQKLJOhum1u
vwwxCRVXz68kb8G4jVcZY9HHM8BSvEfXQ3vQAjbkIzzAz8+2tzjcdpvkZCRmw9buZAbUZb3+rVcc
Waf/u9qF36Jxsb/olNxI8LHA6Ks9Ld9Y/2niGDeYTwWg/6651DeAvBxdX9ZDWGVwwPR6cbpvCfo1
zeN6JeFKBMmVFelKxq59+SwQfDp+ZHDWrKIOexip9wn4Dr2RXOvZj1R91nUkFNDdKwm6fnY29Vsr
uU099zQyqxWI8j19Gl/s07xsRMYk9ST3z9mG3qJxmzrTJqmCBhWusfSujm9mU9RJch6J3wJwl8p4
SNY2pwBAd5m3fC4hDG28kALKbu8UfiKmzRPsAj72p5pSG1oFxOIzSOwOTLIDJIQJEjFsG4juXIJ4
xRN2W1M2hAYL+sXsjuFVnx1zkaK3CIILH+u4Fm3BYpVapT9WAznQZj6oY3y87Oo794O3n4oLH6lp
rGoGGQocJyASfUx9vM9UjAcu7vwB+ZADigACREEU5vPJawjVxwIO4nSYZgVRa/wx+RRdz97wKOZq
Em0sPpWsVOnchWxjxcfyyMh1QTFz7J4M8AGBnOJRYBrbOG/fGW8Wk08lx1baS0QG2nRa/Qrd+ZVj
eL33W6pJ7Ib7Hw8SNZimgAYb+q/f3ngwnjKRUp2ZdQq665CZl+wm9UZnBFUURFbTIPsuMHF3o71C
8u2jqzVmBWReYCL6ZtaX3Hz9pfVepHPvhCIAu4Fkg8bdrtI2iiqZHW7SYfCGb9oBdAz1Ad7iFI+s
M2hNhbzjIki2AJs0Wp/AZVYTBqrmh3y4s3T/8grubuyNSVzwjepYmSKKvz/L7ligejLF9jT9uAwi
8gyLi8CWGTaJHAKFIJ/EPENJHfqhccEQ7C4H41j+Oc8IXJ/1aeDerckG/1LThsIsaTciJEaPMWr0
qkjQcH8rbxC421sDR0918HKDTS4zoPeuQrV5uisGh57AG3oQJSjYnzvbyxs4LgB3c1mCixgr2BKI
1z+rP632x6gKbho7WZC3y8aF30rJJsyAwagBBVEw5DHKjQ5zsHic+aKr4q7nbSziooWc9OFEZWBN
y/OMwfP+oTYF9ggg+OhQdMOijw28YFICSnN7HB4kEaGDCIOLCStcLcl7YAxyYLWBnjzLieA+dhYD
MMOA14gpo+0IE3h830KnxSjVJgO05+QHo/SsPz7cub/P7c4s7kIMf/Qgvp0+JllgIVTn7uUIcLZK
LxA6mnJMgqcV35KTW2DM14wREBTyi+ltQyM7Fen3ntfWORQuWFpDOtUkmlK3g0yKdlUF7RU5Jtej
FzkoN36JA1lUwDk7fxgi1AERY9j/qczuTXhWDGNNRwWIyvAyAhy7mbPcJkemRpP4oiCwu4obNC7m
qDLEslplTl1a1TapHrT8lzTfX/5S57GaM4mLNFo0akvfYQRSZf340DI7RZ7uFse2s4vBhlGpcP5o
18E3dnFhp6waSxsiQFrybJOm+zQY0sNls0RLx0UbrU0nfaFYOslEr0UUmBKxreRPG6/fLp0mv/WG
udLRnGAApOgfxuGOmoKOaME6aVysidAPESkE3jYNn/D2a7CX3rNKlmXqUBtSrZek4dadJ8gHzBWu
McuETI6qBAtd3YYQgR37GxW5sf/H4Rx5KSm4X2eZ+VjyQFDUgjzNEfl9pG2xUzGK+FW0df7BrV8h
ObdeI0yhdwkgWxzWTKKApk4P7sD8gckxhN4kkiI+O7GZM6gUgVtH3QSClG+dQY9UtWstI3UN/VOE
6rjSuVESmOv3d3wyHaIPRNNlzGhzMGZTxHGjxZmrqoMHgcoAOd1DLseH/wbDAuHGM6JpkKVCl+B6
mOrts8d8+Nbmf0xPwZaMiYXKYFaQCT+4MOZtTdeBpO76cYJqRu2Hx/JgPo6OFIxB5IsGDHa30waO
80K9jnttIYCroCY2HYtOEEp3Yw7OBRUCEpqpWdzdWm0TJTJqDR4gZZUjJ2prQ54pCQpDf88NYYPE
LN1+nRr6FdEEJJokR4vId3TMBU/zXWNM+Bc42SjoS7kAWrdIfZGZwgHkG3P0jPY76QXXtd0d8wrB
TyVMetkTkgECPckuAUNQR6Gqo31QqWgObPfLb5C4TUNruoRrjy8/nV6Cga8Y9l/ykVUE5EMj2+4f
D28yz94ActunNqWaZAsA9fm+Lr1OfY8DIDMOOkgDMsU8SfOg5q3Rlnrq1otia3F+NyuSwAFemnne
PEFgA5hr0SZGiEwtngliXsM8p0qTupiHGALV6Fpio8TTdUElqdFtrCX6dbEay5emCauccanpd2WS
9aJ0HjtFL/0ObtuOkmxC+avGx3NkB/NuV+3BCIgLxjFBzNvzkq3B3JHR9STrSNwiPszP/fhjEDHo
nb8hX1bUhGSPAql6wl/sW63vcyoDoMeZxFgh6i+1B20NsA7lTvblcgTft+YVjIsRhmmg74eBzc2j
hpmPMbj893cPdXYAYXhBx1uFv+Nr8pL3ZYrbSXk9eSXUUOZDEjDmSIijIv0f3YqqiXvxYgvIbSrM
0YWKVAEwB4dBn2VBJEWejIxTFCYCVzgvl7JPtTGOi+VjlcUrJHJYxEhbt/jGbhCxq94lmDdJO//F
QAzgCpaUWXDm6htU7psVcphKVsxQ4eq/p2MlT0N6i4KpSdQosOsgGzB2AmwOkXGtl5T2uL2GqeWU
Fpj4Lf8/2sNtXUXRok4heAamR8ZeMx7Gk+KEtowm79IRtfuw7Xlp8bjtW4YYY8jZm1NeEj9V82+9
UuMAbtxk6o9DRav/+rW4Z0yelIZhhQCMIZxb3+V+jEZh6xPIUkHDRoRciOyQumQfdyIrRtvE8QDn
0JQXYv7YZym1f5es2Q/+r87BP22q2WrjtgDYgklMxtunon7O7PrjtNDbjca/cTA9saoJe1Gb6eos
kofKpUv/uuyHe3cZTWEc74qqWDLPPRVqcxgtK96bFblvh8hOuhsi4njfD05/Y/CtsVMad0pTsDet
Vjm9mgU6KLSGcj7MUieIvAJz+P7YvsAYSE4AJU+5vcqf9OwhVN9zZdKwWFgxRTNwy3gbHTCi2qnS
BOdmFHk3nd2gnUF9pKgix+z95GiPl7/R7oNtC8jtpsKcQlMuAZggcedKPxhBnoQnW9WidalHc4qo
jLYf/14t5PYT4xZaQwY4Kp+H+EaTIkdg0m44h2CMJoNdQzP4bNGyRpI0mEjkJSgLQlk7qK+SoxZo
LxOeoubRXXM2YFyslbrCkKgKsKL51Jpu0otea/sAmmni9Yn+q5cPuDkvUJPO1G6pABCjXFczXWJ8
oHVxO59xD9T3+Y2oAWv/xkReMdlv2mDGSh5F0JODqwerL4MfFXq6mPEDnWd8yPxMFoT03SOEYC4X
F16D4AL/Fq42yknvLVx5rZDadXfQoWrYtg9yc1+IbvD7/k4x9Ik7M5tR49xvNmZ17LOCOQeyIgd6
NcMu9bY4/mZnEiZEdp3xFe8sok+JlYGMABH9XsegWukXQf4lOTJFITBvvCdEbcC4heyVsAS3LcQn
V33NT12VnixIWjtVlgtlgXfdcgPF7N64CJmHUctLQMEtV584THMwuh9tM3E7l7XhxtWfV+DZobXB
5G6HPaZakigCpjSp/lyASi6JfDmn7uUAIjKN8/5waPo4WQGTSZIX1e3JGETPfJEb8s1PWlJKjV7B
LVoMIDO3kMCW447gPlBQw6VUOBG8v6c3i8cFKg3197ZLgEiC9pq1rOkujhWHDa1Ibi6IwbvH8gaM
O8YgHRqZZocl7FQ/ITcRpkBz+VQuw3/8VNzppfTyOMwDM0rz4+yGaKLzWLR9uXDR4cyXxxkANXQS
V7d0k8pBo75rBbkXGkK+2t1I+LpufOPTUs3gk7ewbq213Gn9EEiLft0Ug1vM2GZhIXhvCTyd73la
qjZtJQvWSRbaa+MfoUEEGRORQVyYmBRKK5l5nbFCgXH5GcfacYEbWNr8Kc5Ebidycp2LEOi+G7R6
Apx+A/quK6jzTnb3Y7hmOuzSXfH9cqAQwnGRgph6l6ZpyRLsi9ffYh09THDfoLfwkN7Mgryd6GNx
D8eMFJXRsJNLiU171h8LKkj5iAC4CJF3GfSmIpz6c5UUh1Xrik+5Bf2Ey4vGtuTZewopNBm3XF2l
/IEotXjg9x0SJIN8QyYoW/my/tQa94T0DlEFDr7/hTZo3IlYZl1T6xmuFquCvqMaFxnDsKFVotqY
A/CL0tYfLpv3D4iQHTBMUyZn7TmLppbFkMM+piPOkgnRqb1qEDAqKMeKtDT2zxH1bzS+9k60es5U
ljz73xwAsiXRzejoNtPctlzhXPVuPNzgcesZ5rVhSlmH9bzV78NgCIqghRg7xnQLP3L/mIeUHfgb
ND56mHREBwjLhZL7uYvtLn8SfC32e8+8EWM3JmrImn4mFBFiEqYME5TiyP3qZ4fqRvlQHJEZdEpw
F1/G2n0/bmI7dybmNJLWfsT+7awvSniMFdVOtS//DYNtvs2tzGTN8KaM82Odr6CeoOLYLb5dhtjd
vxszuBNxBWN1F7KY1ylBuf6Q5N5uzNMQfY11fxKpQezfI5C3pRau6qABf2vPaHVGWS0swFaZnWRH
SVa8XL7N69K+bNX+tqUWmLwszcTrgIuuY7pKhrKw7owf0kdGMz4fopsItIzQtBLPEe/7wisaF2qX
qesGxcI2krXFjQt0g8jLQbIaX2DVfkh/xeHWDynxuIl0WMV4ZxZo1Zd+fJuByrq47q6RzPdmYacn
+/5nO2qzkJwLFiieVHkLSEmxyWl1Ma1wktnAkHn8US72iBEljHvdguGid6aDiGti32FeDea8ExyU
dJGZwXWIBoTxLp6v+6S1JfLx8sq+DEteMJMPvGkrW6RtANQ+se5jaudH81cH+jwJkgajp3izl2D4
/UR8NuYvelYKFpmn2kSftYTpNqCrwe8MLw3Ahy+eM2D3pUtWcgE4rBsz0zvghJ+iD+CC/qAcTFeP
UW2QXTBPH0Wsh8wfL+Fx97dEshY4LPDIcpii+74+pP2HAg0YUipi+RRsDb5ZMlnqJqnZBzTJ45x9
lDtBuBdFFJ5zM22iGblcAEBi/ReTfTHvxsi2nkePdWPqomlYQUixuJBSz0okxwpCSgiSAB0cBKC7
tgvtPa1Y2uv25kugxEqLtmSRiyp4t4JADa1YJPMXUGcwun/l5+V9JvpKXDRBnxlB9gKL2Eo3+XIb
E1GE3L3QbOzhAoZpyc2Eoi7S+9DdDdiNJnbDxzZ2WK5LPoyT4KDZ/UwqGrfRqEA0S+M8PFoNNtoC
g8b+hFPWjqhnGl/fsWgbDLaom1vAUslWX1rAUNODVR4VUTfzvmtvALjDUkNBEOl+ZoRvBtkVq9FZ
Xvlr9fpgOlSCO80/3HFfl4zz7L5NKQiTgbbcj24LkefQHSR7/WDdT8f4FAeziKJUiMgdm0uTZWvH
YsPor/58LNHSXzhoXPClYL3JAyEbza4TbtaT8/KkiGlrGMDLr3+39GsYIJhAS9H+C349kQdyHp9K
2lK0EnZwkx2X8T6RTvUfd+u+3Nv//mJ8GsOs1JwkA+yR6sfQ8GJs3FrwjBT5IJ+70Hu16/A/9vIx
Ax3ZR9OdoU+GoUjdj0+DsA64/43+frfyHWChpLW07NAPwcjbDZBSSE5+VRxBggF9btGw1nmL+MsK
vqKxX7PZwkbd0HVir+QCHCUYJh8P0l8zGrT6IA+IqMSw+wh6fSTzDAdFNVVNkeKZxabyx0d60I/q
LUsNjp80QRJj3/le7eJCk6atWi1LgOoJeAbyxl7QYxvn3y8HwH/YwK8wXICa68VcZgKY4VRfM7kH
yaF1wKYHGcNTfDOKKHqEiFyQAi9v2HUJ+2CtjZFgB4y2jT19za4xsPgyky/il3l5+5zdlTZfjQtS
mYGXnjzBIZcUKhp50PbaoZNlN26OJigAZLdpJ48Yt+Wa2MtS2iE04Iz6uhofa9W0w65wBYu+e1Zv
fhAXxWQoevxu5Bl96hfgeMPmlL+GvoE+ivIGVFRLZHeCXuB/CAOvX5qLZkOW5lJfMt9l6lCln31i
Q4Ap41D8F2IbAhP53rm1Hf5XqSJtakdJ4YzLk2AVBXGGZ/RFNidXMdOI9gYF2iiGn/rRzVDb9J5R
5UGt+l3X1NevRrlIIy11v6KZFTvSLzGYt4KQg9HkMWaCSDgfLVo/7vZDdBSn4pFt/7q2V+tuWAX3
OUF8oewHbOJmus60nsEe5JIUg9fwcRNipiBKsC9/JREMF1+Wui61MoF/Q2j5OCXUnkl3mokmgBFF
FcpFlRkMH5LEuskmx7DznywrUTxNT821At4q6ViIAEXfh4sp49pZ2cBuw2qXO6ax2FomakoX+TcX
JcyISgUZAJGZDit8xeAt0Z7X0+pVfuKLHpRsgS4EScqFh7zrF5Ww/G+GywEZDguJbOVm1t93G/k7
DPGEu2WdRJMlIRjH14yPlNXzyqv19FvMSGSUKOjxPYCL2vb62mANlchLH5mCSOiqxw53kQ8QkwmE
R43gm6ns3ze7qm/iKZNfbiPL34+k+koGVxYGcP4FTRALAxe+msqHCTz40mJiu/jGusVqurh13a33
1fXi5l7+SdThKLptqVzUKOq4bYYZ66lFbo1DZD6Qn2WOhrLKxSD+8XLsEH49LnhYIAVfF1Yh6F1I
NXosZaQ8MHWM9BS57+pHfQ3vKhdBujYsl27BUkrSacp8+X3NhhsALmTkRaFMtcGuIaCiYEJy5Lg6
JpJ7/4rZRuSJXPQoY9JVJrtmzbe/U1/56C8/ey8+FB8hlC4XtuBjCe7GfL+IKaWaFrML6/ojvSsw
fZp+17z4ofLLTyIGit1DZVOL4HaZGnVGp7BaRDzNN3oseyigO0LFABEKt7c6sPQMJkPpGiuxq0gp
nHxadVB1GpJo8XZ7yDHkhOKKaqkaP82g4iGdK6vKWjXB3o3WF81rjuwW874W3lck/mKWLYqeKitl
SL9Hn1sQXKPrlWWl0K8kunayY+MsQIHIVUO/EoaO+CxYrCeyUScwzGoXp51/6sVtgmrf8Klovtaz
00iCWyHbRJfwOLdfNLkz6wF4qQkd+/K7PJZeNXxQjU+17gg8fvcOsLGNOzKLzmrzuQdW77JuaDY1
xnhVay+6Y80ikW89ChB3N7WBEg94hg3lTC+3VrR5pjlB6rJ2ioff5GKGJ//Qn1jt5X2n2QaOC4l1
OlUYfVF+P3cZm0Ec2zg90bWUe8ZkizoE9zv2IZKG8qKq4k3GQszm9Ewia5L1Dh2Ps3FUEpupnYyH
7murBCDA6MGg8/Pn5QXd3eIbQC6QYMDZIIOO5l4VlUZINejfq0zgJSIILoo0STZN6wqbjGZxovFW
Jj16iO//mx3csRxp4wrORNakbKSO2d7Wy7PZBJcx9k9jUyWWoSsmI2B8+3UqKF2aEuvvniMcxwbY
mdVjeCh/ySjcgLnJ/W9wPDdJXEillsmA+//dFZ0sj3UjNH4ZiAQNdsPGq208NYnRTBOWD7MG9aC5
XZ7bWfNUaIkdRZBYEVi27xF/ryOvVt5ogxmbJdqjywR6gzUStF3ixHEiOFPYNz+LhBuTOMcby1ov
khgwpA5tQkG/bEiHy99IBMH+fbNf4XShrFDmEcuv2swDqhPBFVC0VuzfNwhgwMyqKsR3aZv7Kfte
Fqd8Fvk1W4jzhcKYGpRUCKSzmW9sMPASXsaoR2MyiNvmpxByR6xzrY8wjEue0NotjKu7Z6L5Csid
Ua2KbFQ29/DsMvaJcpyRHhmg+yahL8+0S3kJkJO6/KX2/fsVktu7+tyC6rBFFNLWPHIWbfKikji6
NOTuokvOUvTeZcD9D/c3IP/MS0haG3qDRQ2z1alb3QEH7aldDP8yzL4HvsJwJwaSI3lURLBLp6NN
MhsC24JttPsufv1YZy+6pTA7EsKQBTPNIbRhCm126+SQKu9672+QuA0bquGMWUcgrbfzE8vQsYph
Hzu/uRtE8VW0ctzetbS6iycZTpipI8JciSFqwcqJEPi9q8dxlTEaD0M/Lqsd9w+Xv/0/HEivH5+7
nrRpWIdZho+/6K5xu7oxOsjKGu3BzuCykmQipEgkl0OFyoWKGm+ArIxhUo0b3wxAxQa765UW6D7U
kATRdX/GaeMQXJzQe4zR9pRdHVJUqNMJPARLCOrOLLop2tgdBnCFQraWWqDhnkTTY4KIwT/nZMww
KgmbDUn7oIFWfdY4qfWxGjxV/PoRLCvf6ZgoCZ1lA1jJYs8+m9yIPI3FQ7s51qd/cbcQhHx+qKtq
FpMmNVY2PjLe9Bx5DO1Df2Lz1kgKfRKWLXffxq9fUmMLsDliVKmeqLXCwHl4aa6M/RXC0x9Z2iTx
hcLago3HV86t3OziiBVJRyMoPrOJg8QrHKvyFtDK/m9YSRROBPFe48KJUliTWbPpnkq/auuTLPnm
IkgdiiC4eBJhqmEZC0C0qISljQsxZzsRZWlEIHxMyRpJKQjWbo7z06gfoRB+tbzrBmgpim5pug7t
Hc4SKJ8P6sgGM83yM9jsKZHt3BCs1n702IBwlqzdUHUD21TTST8xRej5xKqiljClsOtuGyAuKNK4
JjWG1XCS6E/6+KXOPEGc392tGwAuDtJWnfswBkB6TZ/I5w7qJeQu/Mh0RKbbTJgJF9nD3ZWGnIK+
m32dpTPsZazcnH65bNHeBVCXTYpUD1RZkO95Gw4IcuttAioCFzI4SWh3Y9c7EWnNQ1zFn4Y4VDyl
GTOPWlF1U5gJcS7D7/n4Fp7zDNmsw7Bo08ydYhC2hl+bJHQyXVBv3FvFLQjnFWOX5JFFYGOcdU7a
oE9YNNKyd0KBtRtkeqoM8cOXktAmqNJxMCF6mMGMctUP0yiHLvq7TduUursGyQWvnvI2uLx0Ikwu
zEVrWebtCkx9TU+yoh+kND/FGWQAqlUGYawk8v29o3FrJOcqmRHhaykA1D4qP35XgSxHQ4uqy9jy
3xPFdUUDJRo1KdNdf+uYyTgnTV+wi24OFRMdXCQkfxjp8h4H3MBwx+HYjgtEogFDwsZe1w/VPNsK
FTjgrpdvQFhU2bhHNfTrUq9R5tYRygY1JNBbaEitwpLIuUuA5wiN14aMjBWIRrkvZCmgkDctNXSM
2zl29V/wdt/wyA/6vICGIQWVQOQqN+8ZD36Ly+3ifG1qKD4CV5qurO5Xa32+7Orn6/f27zO7N+u3
LCg/QgQldIr0VAwPdBpsVXShPg8SbzG4yD4VSRrF0Bp2WrWziZbZg2jD7lSs3kJw0ZxK0EprGkCU
1+iIw7fJgh+rI50weCSIDTvpS10Ba5yFCWTDlFW+B3+Ru1Rfi9gC+Wsdu2vsKdfKYZjsFuqsn9ME
A4ts9IP+vPydhLDcIppxPkpDC9gc7SugdcYkt3KwvOEptGwoFrJpGlGcYL71NmXCLAVHDMpZEK7k
ZwD6OUpCjJlYDs2u4/X7rN3m5S/NEsH8g2mvOJyPm2HYzuUCHFYqlu8HSCKi5+oukiDgwSqcWeaI
GsZ3XpVvbeP83swMkk8DMM1n9jboAsmTPtPAOuXgOBG9DM5vAgBjquhwGxD7871ykWRJYWxJpqNk
ndtovj4eyvmjRGpnjFZPkw7t/CRwl/O3CCI82CYoqx9AGJ2Li6RV8NjSS9NJihdJBpRwj5oBTmTi
ZsL2+52+jLdo3IFZxlMYkQRo6TE5gA//OTxa+JjB4iuefOi0G0l07z0/Md8icvE4WqqVUgiKOdIV
8xeWRiF3NMDdF+MFQg9lq8XvhO1qch5adURLe6swsefBucvUMxuMyTNhvdYubsUOsxOV33w9zjvH
RiFZVlSmI0uaHY+Ood0vxneBi5xXI1GBMUwdeisoM50xa0GWKlKMCUYp6+ov8+Ck5jAejXT19Io+
hHl0Y9D1XpdabzSURwH43vdDRGGVUBSC6Avz0ebcWcNMWdQVitZM4snwUSl0erv8DIJROz4VXwRo
OyeQYlqmpqswFgwYXPBcdGRZolwxX+SBVKc65Z3LitesPXYGS3hpi+fbdjCJjA34khDAxYG7ZVFl
Ugop6y0n1Ca3WLuHPh+OArt2/PINBnfFWsICzB4tMLpT+CzHYC+EVZNdOLMBYacQ6o/i828XE7SP
eNVCa1I2uJ03pxNqAQsw6W36+BI5nWhy+hMbeZAPoTeXjsDKHUcFL+MrIrf75Fku47IGIuOj6j4k
p/LwMl9xI9znzA+4ff4Gidt3azihFbxi3+yG5f262ckxa1N7SoILRXtocRz1oNWx8VhTRz8JXVGF
amfjv/kBnKPq0CrNQ/ZB81mx1eKbZH2hQv3MXc/EtIVugL+Tmi+Xqc3ek1JlpKXZWihHYQNA/AUN
e4JPxhbqbCFBu2zgtKPmmYJbAzZf1CEaCxKv/XXsTDczhAdYGpU+DP7oIafZ30xfhoOouLxr2gaX
/fvGtLKW2zrOgLtY88+8Ce2oGkXBZOdoJfIGg9sAkzJoZlECI4fOnnHF8vfVNYhgkOR7z2XzDRbn
+pph1LMZAYtx/zPpR+lD9Ik8wv3x5sg+dpgKe9enw70BiQsVb27+fqsOCR71BJD6DWvcRrPZR+q2
PxMIENNgIhDjBs0OBlt6W9Sbda6apehE3kBz3l8O/0fadTXXjTPLX8QqkmB8ZThJWZacXlD22kuC
Oadffxvyfj4UxD24K+v1VLE1wGAADGa6s4Uq3NppN4Z5qF0xDTs7PaqgK1r8dDhxQdn6kyyVygfx
jbOuYIXLA+hf1ULVKtfX1E8g0PKbLPXTvkNxiSK5rW4dlNYWipqTVsNs22Kw0LxbdryYGYX4N7/q
i+E/0tq6F83HC6aJJ896MfoyNYCHprtQo55xmnZQzLrWoat5jYPMjgZmmH0kp+Rx2uexZ0Y7+fFw
c1Gex1cUpmxrkhdpjH+ibHYWyAZ6FFpdjjcyBL5nrZc9ddpKqYHQMGSLm9Fjf10G2LqjgGDSMlEI
BJLgN43xyjLXdWwjheakHm5gXLMl2RXfxyhA+Hz61ew3fLkMuuWXoNDFyQz0YHgAE04Q0VI19qhR
WDVclZ46PiTLIa52l0FeTlqii+gOIS6uerjpiXSgC6lYpiqG6+tfu4DLLyDF6ysfM+9/BZ+9JytP
29rlQAYCmTOIRRHcoV9Pl6YWZpn2iuur/bOjP7DxU15JiFa2INDGiBs6UFTQGbyGsHF4ZmOENZ1O
865fVC9xtKu6sySOt3WP1EFNjDsWFi52O2EzmLuur8yxxILGlby/5fdIaOOiMQ56NFJq2M3wAZJq
EJ1qIMV9E5v7rrVIWViOP5801+PXHopy8ZR58e0EJUO2k7VDbA2jAdY43FnBKA62qdfDmCnYDFLs
d36VNM9szP00KXIvJbokMG4tYBAaIKmi4pIMxsfXOE1jZK5NbQfLC5k0Nb5DO/fPy46+DWEhm6Ha
KoFRryGUNLH6sXNxIybsDm+uO1X971Vglm6qYKm2VMhMvmESjzq3qZUeEA37Oh0r43MiqR7Ymg7T
huCDBrXFt92yvWXWKc2I6/cTqFqWA16qg2x8+O8DBZJKx7ENDBYR50JnWsbcCQGh7IcrvPYdrUnG
+L81F2sI/fVc1FNdRD3ldsxpqJjWoadWcNmKzaFyMFjgylDx+CYEAJDKumbtaLg0EOVpyCtvzFr0
KJmyimgZjnBmqaE9tQzg+/Rd945Vz71zYJVkcWxCuDreEAkYMG0xl0NapY6KcQDEZOyGGUdp8xY8
rJJQtjknSE/Bf/HW8qY4uWgcV5lRWeMXGTupvXFTUhb+9zmxVBc3Dl21XCg4v572KdOSojMBYYFO
M59Os4vNk+4vg2yGZAvyByD0Rw0jSr1eo9RtXzWRBv+lz+Yd39CgJHJ0IGEOjdn35YZ0FLJqoPQ3
zLcPVLGhtaM16Px2aqin6NbesRO91uvDPj3ap+wkvRNsXVIRI/kVxCWqKtZsmNmICtqSezbaU6fr
FNx19Mk88LMk2JOD/pij52X8njy/53IFcSsdKRQLjPyiH+YDqg3rlJ8U8p+mW3vGJMnqbTk6NhkM
JAbTQSx9PXMlKm/Gqmtxa2yODrtKxw+t8fWyd8gghAtVl0ZG2hkdIk96UPrYG7rH6T3sOXDAlSFC
8BlZkxpTDRT1K6cEMNAGYhzBf8LTr9VemszeSpCs4YQYBIYjkJPOGLc8yYwDQbjGCrxx2/LH6Pa7
OkW39Ew+JRn5kTbveLt8bauwr0IiLE5yC+CdgqIeLsbrBE596EILVTbUlzHaSCZQ7GzorMhqNZ68
qCz9MxqV7qKpCpNikUTD7ShynkLx8F0uUaRUC6bQ2JNdAVZ568kIxp3mc87/7L/TYLwaRLHrVNdS
05l6oLV97uWLBypR35Epem3dJ1ZuIobfOBq6iPKZimpr3/1outgrzWxH6OPlNbb1Grd2f7HrlC2k
1i0GoH7U9AOxytbXRzwE94aa7DNXq/dlYhshiolwLqcqCjDKqtV8ZyzfE1CwyeOagZMAFLFfB5Rx
Hgs818FZDO0hzfZD9dGQPT1ubZs4ixngtsP+bIs9PURjbdZM2NMIe9bUUy5LpW1O2vn7or/jnDZB
agffX3r1ZCnksdLuGjTxUlsSGbcMgcgGrre4WZjItr4eq2jSwcTCcJOxyENORn9wa/+yX2yZskIQ
a/2NLpszPQZCRyzPaVXPLj/ahtfQH5dxeHQVb7RrHGHW57gsSV0DR3Hu6vEGmexA6XLPTj5OZbe7
jKXxYXkDpmErxn6MU4142mirekoVgtSD1UeQvyH5rJ8cYsW9V+upXXrapLnjgcQdA63sTKoxLFs0
xuz6BlUmPtHjKPFbYnamh66LUfMn2pPcqxYdLQpL2jR20A81s4OmYdNN341pJ4l0WwEVcQ6ilRpk
o9C/9XreY3ewmzjH+aWzsl0To7DPKoJ8ToPLAyWD4e63StHYAxKzZYpTC11urPaO9fthkpyTN6di
ZQn/F9YQvVaNMT8Y5WNxyElxqCo1DkpHC5MKSnyN4lcT/QAOKolpm3vFegi546+Ak7RqCGsxhPaH
5po/UNgh1bg0N8hQ3IAcL48kH6k3HrcyUzhc5GWuLSq8CuIjpdeZlWcbMoP4nL+BsDUCUlIbIU0M
am3kqg28/Z/NbxfvOIXsUxvwI7RyVPrwvysVWUig/AYUo1xEBwbuSQAmS7Kbi/pDWnYS7uJNB1xB
CFEhH/QiQ+hDNg1UuPmXVvHNWHI93wxwKwj9tR9A9mMZ7BYzw0rla2M9ujk7DHXqmWYbXvaBzUzQ
esCEVUtNNjhQk+IPA8uO1zbTQLtdkCXntc1uoEo4cWSDJ6zexYoqCtFeHB2Q/p+cPOyMD2r/UWIU
H58LbkeEBUzKsUorZIhws5nAFat5qJ09GoG6K8JiH0v8YXvVrmZLWLVjZWkx4xEJLdOh5Zd7ZfH4
BYonc8m9/j44ZCIJ0qw4kQjGVXaXWrTBjP1PdskCU5I/+f2xey6xF0qOPpu+6JgqHrtt3E/FLksV
RKHpQGu0qk5I5xofdQVSh9TPZBQZm56xwhF8PnaSwcrgG0Gd6N5cfCud70Uq8b6NqYIOAg5YjsPN
UV9+XwXYFDz+WhwtFBrfDu/c2tPdBG54rn5dvEMX9DWYsLSURq+cAqIc/tAeHfLIMpknvB2y1wDC
YirMrAfVPQByGkKS6NreLVfmo/JRe9A/46Er1FFNKHvjertpvMYUvE/LLEsxExWKKZzxo0g8s9z9
59X7GkJYT65bgOLMhlnRR/5WyVPh7Do9QsUZrBGygkzZGAqbIG2bVk0LgJnWsW13XfNIJsnBaONl
5LVBwrWakhaX6hwYxk1WepkO5rEsQEgK+t6zKzz68ljbH2TVYhuxneO6jg4hTx0t9YJt3RyPpWHV
qJf8R6CNBvqRlxtxvChY7i9P3PZQnuEEM9GTqBRF2QHO+W4vje8kd3n16c8whMsFigjtZVAbisKU
I+uDcdqVdXgZYtvDf5vh8CTJKkbEeOBKKx0QZft9JvdFJvn+24D6albEqum0tUA/tOD7Me28Huwe
6i6Nv42yk5BkNhwhnuIEQXttAoyhPlTdoZuPxn9/G3ttiRDgEmYuepdjwpU2tKBzVIILXn/PhBOi
W6oBnZ43okNL1kKuwQJG7KZIvX9j7sGSsWHzdfD6uAA7VhhCwImSvs9r0lI8Tl1bY2iopmdUp06/
VVlw2be2N6AVlLAkTWfUtR46y77+wGnzp08L6JOeoMtTHotwPOTF4TLgprOt8IQ1adQD0ccJeMVs
hQNqGmm/S+yrMZY8k8pwhHXpZDOU5BVME1LpnRe7Vo2za6R8HEmiBENNst0f2fWmB3AZ3GhseKzR
3RMENaG0oYOOWgOVqWzHk82Z2P431xALbXlcy47YjZ4hVLd4cEb7xgU5P+Ysl9zLNspXXvmj2P9n
NVi2Md61uJNcM5ABN59UEoDXFsdyNHFCcyO5GXMvlvLKbIa+s7eIr7QuJAcVzYC3tGH+bQ5R/x7k
Pu89hLR1GeifIum7sAyR/74Ktk3bU1WZMbZFkdw28xLWraxjfzMQroziv68gyrLvicOXgK4Ohtea
bR0qGcUd1Mlkmo1SVxEiiVMsha7FMIeTmXKJNFT/MFwFePWylnj//Qb/2lGEaFJGxNHTAo4y9TgZ
6eapUFVJAJFNkBBAui5KB8ZjY27eMhLEstmRfV8IHGpFWTH2GLGx/KniGW+QpW43ksivBkkkzXUN
lsMIIHD6TH49K0eUpPxiLLVayVlvOw5a/FESD/dvVOWQY8WZHEb5i/q3Xt4rbukVyaeaSGZl+2iH
yxjR0RIIvXFh643YzMbFwdFufpj94ZocKIptUhcVI7y3nIbLh8vxdtuzV4DCQtWZQrSygB807gsf
aL5X+yO7Vl+0Y53co0VwGXFzJFeAwrJVmnokEz+GZfbRaHeEjEFdBX30319M4B4rHGHJ1uloLXYF
nEh7MrKPrjuCFkKXuAX34jcnjBWIsFA7lQwkLzF6vDOl3XeHcccV/2QcALIxExZroZlx5LqwZYge
Z5A1L8TPsnBsZNVKmyF1ZY6waBm6bPK0Bo6SR76q1R7Vrtv/Xq3wamJEJYgYDy71yA+weZl4neYx
B+qZrcSvJZaIgg9VlSq2zTcHq1czv2jyZpem2o8lGmTsNxuVf6/tEQ7kkJ/VxroHVPq3sa+gQjsc
7Narcm86uXt++DMeDRmphsQhxJf2yLW0QefXJQahH+epje/pdNXHsjW0eYBGc7LlgFofuRXBH1A3
U9b1NOAA7XQM2Qj9qbLt53HoPhQuKkVjSWHRvwSj33ji6W9aDAJCVeBR2+cMPJxHbby3b16kuuXF
0zyYvl29Zzgh4zvS1MKTAOBqUKLTr7xcLt9PDyNU4gNrNx/w1Ho59v1LeD8jCr5iapOeknrErvhP
n1AcNAcG+SmuB+UGriTHJx1QYTsp7CkeaAIL+5N71x3TkxJWofEXeSGblNUC/stKOFsn7CVVwyym
EaARDXtJHubP8xflo41+zoB6ZVDsR9vrvlweUomLivWVRWLafV1hRPPGuUrn4cox+x5aueY+isx9
M04/LuNtB5azjcK20qNPtaxdHM1GUA3Z04eMDn5thZdBts8254X3pjitjWMHXwZK5aPIHhVKqN2p
fM6xJi+/lnqJsL3E6VKAQBto0Cb9xbHKk1hzhOccrnkkLUeRrTshrBB0ydPIwpwZOE1HaFNF8URg
fh1/nXF8Wf5KZp94Uqyw40EU5ddoVhjN0lf8wvagy2OCar3a17Lko8QpxbICxdT6ch4ByLJTiuqh
RZ2DSLlaKtOrwSh22Vm294LfHmkJMcWw+ibrHICpboQ99Sob0W2uLtC1oRIkie+LapE5CrxyN4Pv
z04NSUW1d0BYxrwFb9aXTZIBCYFkRuNJZRIAJcqpV68mJMELWWjkwf1C8BefW8Z4wXvC8BKKkRpC
y2a+j665TOl4aHaXzeH/7iUoIWbkU6RTPccM8Wbc+1iPIDpIh35/GUXmdPz31X14zNgSGRoGLVua
UHG/dONXtQ0cA31AzbtOV2eXEwJGEdF+iSxA9Yh+uXJPKgo97+CyPTInEKKEkuW1knF7xgkCdp5L
bqQMPLLIIFacDKMCH+Brh7+S4pnlkPtVyEVKeLONLCrwf/iNG+DBDaVAvBFAbJdvpgFNoAsM0ljW
PY+Ghjq41j1oSzru9Hn40jbqD2qbzR5K7a5kMDdd0ESLiK6DgBenudfOoWeWxuy8U/xWuW/d0yTr
EtmcrNX3BY/IWydOtAzf11KQJmpe2xe+q/y87BEyIwSPyEC4MKH+U/FT+mHKfubL4+Xvbx/PLBUt
x5zI440WaVxMdm3UvYLK4A7KSbx7wg6X2y7Ud7zt/x268bg6nPHEq1DJ6or1FvDaEHzPaBjKoK3+
ooanHozIe9fTgQW/eilGRqPSaydQCi1iaYkyl6a6mbtd5HAt2fE9wW4FIkzSYkeDq9cA0bUvNvnM
ZBK1205wXkVCMO3BvccSgrSPvdzT+MqQPRNtx4TVMhWWSqlEUWrwVL4FduXb1q9BNEV3OA3xitVq
r8kK+LaXztkgYVZmq+mRioZBlTZ5Ufo9AwWjpkoqT6RWCdNialHeIGOKPejDtOM3ne7ggOjU5xpk
2b4MJSuJHzouxDrRs7NcZ5HNc+vdbgiK+2I3HJZbdnyRvb0rJcbxKb8EJtzjUqUluMfxwKrPD6nd
nEYcf0Y96BsJ0OYWe3YNVzhqkVaL55RPlQaddove690Xs5uv9DqkUNu9PIQStxCv+OANKFOqAUtX
QFpk3FvVTSblVNs8BK0M4ottdWZwY6WKdf7cQm84DXy9t364zwP8fD400leIzWP/CoxbvALTrLl0
Zj5N6gkkIFAe0u/nuxyc3mXAVfDA/fNnIyhEikIdK7Phxy4jodez3Z+Y1vk2slp/BiPEi5pZWrPY
GMMePqEcDJPulYEdL4NIop4rBIk8n0bH7LjnRVAqnsqbLLH/0A4hQgyVQWAI94X0VE6fkZAtZIfu
yz5tqcIT/LzkVm5FgFDjT12018Zrq3q6PFDbe/hvL0Oj3Wsv05mpzC136fiaF761e73wKQvITeFp
YEEaD9ooKSu9HH5AmfAakZlUz5oYft1UKCL/XrGQROAklEoFy3CEZE4zVWnXt9iYJu1noQSR+5ii
VodUkjpvyVaBB/rX9piRSg0ngT2cm4ETvHfYJ6J7He+T8mKqyyEVJF2vwRYSRR3jdQC0+2YXKDXA
bRmV5ihwbh/jSA8ue4fMAYWQMBRaRygFmjPfdMqVOt2WimSPkA6fEA/A1bskeo7hm5SddfrVLk2y
0G08UCsF8tJLmVsIoaHX07zruU1LG2bZgzpcmTiuMkkRkAxFiA7VXBZKMgClN69A42hTM1T7v01U
h1yeocuBznrhM11tEug/TOOZASfvv+nNnZH7f/Z9ITyMiplZfYrZYUpI+ydiSsZJ4s8v3rH6/3Wb
1LRv8f/HuuJb0ykmINtJjtqAts/wz0wR44HholpUgSl2tnPbn6779+Xvb5sCfiIL9ajohhW+n+p2
W+X8cjzZh6Z1kecJWJ/sqsWraknM2Z71M5QQcvRqVGeV3/Wd5lFfPveZJNsj+74QZdSclkpm4vu1
+4Eknw3Zot9eHef/n/++mnVzTPqi55cSLR9mT6u0v2kJolqjlab0ZUhCdJlqPXfnCZNS18y3meei
SYvmXyYZreq/7KNnk4SwYi7pwmKew3Q/cP3W5TB49DBBqQpJxh0LZL2j28WUONX+z9uEADNSK15A
5sprVObQCBPo0w54GLF5OgaKsU5o7GXKYtu7wW9IMS/MJhznswaQg/q3MR7t+rsiHcbtE/YZQ4g3
FSX50PICKispPgzquHed74kygNF/x1i+o2rpmc9DeVVqkujwLwN6TvkIy3es89aybGRLyF31FPvz
z2QH4pyHakaXqfkxOWHDuEO10eWYsb3QzqDCQh6NeIRIPEATvb6NK/euaYo/hBDWMqR3nXouAUHL
+459orLSOpkJwlq2QdlWIbQqvt3vDfJopbLybn4efHNdPWdIRLdTHTtP0aSqvCQd2QEKcPcvdStc
GVnK0bkZxFdgov/1BnrCHIC5xqPZMy+fA/RWhqgz8SLKdu+Y/RUYt3wVBtUc6vCtATDHARdyYh6L
aDhchtiMfysIwatjsmhKsgDCpCclv56zMAelzyyjpN0+xa1wBEdmDIlGFBAoeKPK//6lRQCP6yDD
8f+ROdr0uRWa4NOzadeJ0gFNJaW3ZLM3ylL2MgTBq6MIvBFOzsdNuanbU2tLLkGy7wv7kmNNS8IK
fL9SMUgNQ/PZe9b9aoyEDalze7NPGyBo5rHqvmmZrKVbtlSEHYhStzRVioVvorvVdW2/cu+b4m9l
Pi2yV+vNnedsi/juYBhRbmo1bKmLEg2PlVdYUOxyv1xeK9tbwApGWPx6X9ckiWBRfyqwz0ThCy1V
oPh4hNT23RwOyL3oV1IGCr4IL0Q4UduKJq2R6inMg9gvMtvLE4Nol9VgK9cgJ27koPmWOMd27QEI
C8G9BXliQ6SGsHG4izsLu4Kx745ZEAec8dUIlga3fj0A6O0kKY3e9vgzorCiOmvqzIVvdQPNPEtr
vdR5kMzf9k5xhhAXlTaaNhiW+fsAzkRgY7OOEVhD1EA/ZO98Jl8NobDAIBSKrs4UBmnRI6m+mPX3
ju1GdsyiIDYWjxV+mZwc924ZZJcy/uU3/mKDhAcc96DkEXOdaTfoaWSP8MvkOrH39Xis6Q+afW2c
azP5fnlQN6dthcV/X+1RWYd+/zGeMG2N6U15dJgUM7gMse2MKwwhnGsubeJK5fYEyp0W8Lfl8UsH
LlnHw+7x7AayliCZUYIvQiGXtLMBwKXzje6mNiX3s814tTJIcMQKXZK9lmDQwPS9lI1XW0e1+nB5
1DZ39hWG6H7QU2AGGxSwT2Q+StniBULXzV/UkJ2/ZIMlxPmCzcMMcm/4+V0f0sbjwjhcVXs6RTqk
hspdtteOl23bPk78Ng4SAa+9rk/1viorDGB/Qg84V/XaGQEDUzv4YiHoJHHAy+sJZHCv0aZWN9Fm
jKG0lsmfG7wfmPeGwbxO/dhNUHSQ3K75gL1dvrarOyrIokHk+BouJQUeORs8Y1bIRy7tU1s8z+1n
1f6WkiObr8pOltnfnsEzII+b6zWs0jgmEyJVlHsde0rf5+7n7wuHzImycqI6vl9Z360S5M868jiS
nlWZDfz3lQ393DRKYfO35t72p1j3piW87HTbi/ZshRCFlgx/kQkrUKQcDEUe0PZzZ0jyXf/i2WcU
IfSA2p2lDeUoH+bTL726wcMJ9v+nVyezSQhECbjHKlUF2kTvoF/isfaY6rLDhGxqhEiU1nk/TAZA
TPvQ67dURmMl+74QgOqBzksUY+pz5ROrnorJ/6OJf6O62PcLREXx/VoJdSfyzBodvc9/hiGs+VpZ
iD2CoxMhxj1Us+HTTEE6YTlchtlOQ+Fu8k9sEYUXY6Ux6dwDJ2p2xRGMuAHMwibaeMad4708VMqq
nmUubQjLf4gb250iYPJjF3pjdiWo27B781rB5Yv5dNlEiUsbQiBQ+qEdGl4EUjH9gw4hWBRPVN5s
J5IoLfG6N3JTykinqgWOoR6c6FFRZHscH5YL24AhRALHbcdC426X/l1d032/z/fFger+uONDpxy7
P1ynog5jnmDYKu4bxgRmBm16tGpLcsiX+p8QC/IC2+ikIBY0YOTx8lsuC4v8hhWC6its9hbKSMM/
8wchOtCJ0Hrg3ldmredO1bU2hBAt2l1G2b4bnheWWGs/ti5JLB7kOGk+59JgoWJ7TYQzsceubehk
QLTrJ5O1tskGVOy6rDS1aw2+75lRUNogFCZBfpNdZXOoxT5ocfdytQyJ54t9l1WmQA+eAXIhIPSb
D6UrcX3JEhZfSsppiRvTBIBbPVR0b9doAJc9Mciikqit6Bh1TbUcIG04BVrAQvPRCH5pVcofFWUW
8d9Xp5OYjFSPW3iHoe9H9hcpZ9DJZpJ9avvE/zu2m0LAIGCp7KqBW8Qrl+Mj07CdKCctlpxRZPMv
HBpc3PhsPGVg/udPkfnXLOva2xwsh0vVo3EPPKzCYA1tq2bpUuJCYX3PrcajTdDKbi0yDGGs1Chy
snyqkJVOyl3PikNvT8FcywSb+VC8ieErU4ShqkjrqHMEUxLtb62+yapPUz7zq7+rS86/2/68ghIi
a1/QDAKssAjturzZZzjknyOGXhHeVJv56qMk4G1uTys8Ia7qqmMMUQy8/O+u9Kon3luZXRnWAcrU
HicQqkyJf2/63RlRzPJpYKCsDD5nsfFRT76W5v6ySRKfEBVkWKnbScUtMtLlZkyam2bQfSfrJGbI
YITbFvynGCcTPmHmE9ixk0HxYo0cQWsb/pk9fAZXQaebps6YVQCpeeS5keuVatDILiybQWc1KXzS
ViBjx1xrWTBo6dx7jXljGr3nsC9RKUmIb68kB328aK+333AZV61F68YFDpccsJa7DNU0kN5Zyp8J
+XB53LaJBZwzlmBTay6LYusveULX+zreZsERyc8fZtgG0Rdet9NeWbJs+bZznzG516zGMS4W1ZwL
5Jad5Kg2d0siiQ/b83T+vhDw4rrI0wZPp37vWs91MoRkJigttwcvsZTg8gDKbBGinkY1q54S2DJO
X/so9RRZszqPZW/D6tkYIdYVUwKaoJfXkdYM1Np3HbYz88DNHvXosaYSc/4ltJ7hhFDXKbVrFKDy
9ceTs9dBLuyGdWDvVdQfyZmWNifKhVIYaFQ11PQJN8FuZhZkeQs4elF5WftQVOhrGPZ5+vkdk7TC
EcIQnSF0CSIixZ+Xg60+l8m7jvorACH8mGpXmvacI7cw4apJeNoWReYgwvrnrG8kvixTvOl4K0j+
+2oRzWmaFUUPm+y4uHdJe5/Msq6T7QP3CkNYqIuZxSXl42ahEdP0Xi7Ru+r7iCN+aOySk/JDVo+9
7X8rSGHt2pRkFAIN6AFAW21zhOz0vsmCFKwCvB+6kgqA8al/s7xWeML6taoCpO4x8Lod3Tf3tV/6
45cEOkSnEk8/nQxve9ZM0Me7YGmALMrrWVNobjllUWPfxT7lkEfnXY127m8A8eDA8kR3UxsAfXFv
xTet23lNfLi8nDZ3dUjeGZA/cFGWJoyZbcZktmf+NthDX9rFxnuMXfdrYrB3FUivkITgp45GWS4F
7hKqDowZdflM9Wgt2wT58nzrBGeDhFkp8zQZ3QEGzaf8tn6YDli7TAvaABUPKDBXWCBXntt2vN+Y
YqbNdWfSmnzjVeeDs3/JToVp5ttflxNvrLCPl+ds2/HOcEKoNQprWBJuYuEMgWuMQSarV5J4hZhu
q5SmS6EYz9N6hwjF7OOVzSQbuwxCCLN2a3SWixwX8l3Plf2Qdid3kIzTv8S880AJcdWo9EmdeDua
dQNqZM7IVfq5j+SGaYKRSwtTKZmAbGqEKGtOs6ktDAOXmI+u/SF5X9P0eRWJ2TVwb4/KYGDYMCt4
4obSm+9+W/a/mjXsQCbyIpslITzEiqEkdQJ76vbRgOpncZ+/qx1tZZEQF4YyBX3igklikfYwgGsm
05kVFPpQ+peXjdQdhNDQZno09zGMGXDkz3z9ZITIdoE77cBAP1ly5oUnCaQkMojpNb1Pmb5wSmmo
QF/jshmkD67qEyj6vnTXpO/KQZwHU0yrqTVzJocfYW1sFmTclQY4cmVOIRtIMZPWsiGvZxMDOU+h
etL92F8OauIVh2EGOcELC+/+8kBu+aGpmoaGfllITYv06YVKbNYx2FXE3xSUgGpPTi9JD8kghGAx
O0nXaRpuan31F3f18atuSt6cZRD899U5z6qjKmsyWFG2LEQbjxeXPwsZvbkMRDx1JYxoiYpTgzUO
H1D6+Zei3Lam9HKxtc+uZ0SMDGgCSDJui7rvQ0hfoM6GIdE/+fWxQ/JW9nQus0qIEpGVTWrJ7zJd
a3oLXuihP4x35T/zMiFAzHUUZ5YNFxggk2tXIBw0/UimbrR1UVoNnEhAmmtu64L+CgmohoVjGWZz
d2jzh4LJKuUkQyYykQ62m2tDBSANpInpgnJtNfquMxlhOp9o8cC1tke4kKmUFhGUPOAIDEI21a2O
/vw2wms52VutjOVia39dgwmnhiFv82bSOVjLcAOM/WKU+MBmcFtDCHHAmHLNclru2A9d0B3BT+zb
fnS0UKTBpfOkF7OtLWKNJwSFzu50a+5gUvSR3qgf2326n++6MLrn9V2yo6PM+YTgwBwoFBZ81er5
DzMOwY0cxJrhFbQI/2gpOUJ4GNplWiLeZG5DisdLi0/9GOt+msWS/Jp0uoTA4E7Kko09hq/r9uzb
EhRQFkKe4zNekn7JKMmqamQuKAQJW01V2vJIpKdh756y/svlkZN8X+yZnrsF2lkmglBG/iZmArrl
j5cBNuMCGHeJBvEz1xLjwjQjUel2BGfUHLoj6B+JMr+0Hi6DbEYF3YVQKLROnDfqYyUq2yFPaeHg
oz6QeK/Q0qP6ddTv1O49nXbQofsflHjGsuyoyEln8xcxww70UDs4gX439nhtzu9QtLi/bNlmWmON
J1y/CgUlwv0E017EcvECV2k+742EirTf3KSt7Ni6uWZX9gkBdikJZOoo8Hp/fBj+smbP8DWv3JPb
ClLuDQi/+XspmGq//6GhQrCddQPkoKqJ3O7NsuP5w+YAnnYfVvry/OHmS/R6WIW4SyIwDmoEZg67
ZccfNtE2x9Vz3XA58fq4vtlnN5WsyoOv1je712pwheiL7P9QKhVQE648jgxVD+rGRnpl315zZx8V
4m5bu2nWc+PS8RlVeBrTPWuSbfibfGHrIRSC7jgb/yw6PNbxGqzhE1qexx1P7yU/pTLcmyfA1dAJ
kbd3uiaPBtgUH7uAV8iUoMiwnqaXK0B0J113vDjy0lQJgXdoSRuXC/B+XXxp8Je551QcMppN2QIX
O3OialCLgk+Wuud5c3bShwcGq7goX1Zey4jJJL4h0oSRNKJqzUNlrF0jd04j20+i2bu8mDd3lfNk
ifRgkd6NmcpBTHcBZehyjCjZXYaQjpsQL5q0LRJSIhCPPuuuo0MeOkezhVhKp4TajbypSTZwQsRw
J7OvOxM2TQm9MinpA5IhbZmNgyTkSyKw+LKfjU6llhSBME2O3ytyMJy9pslGT2aNECLc0Y2ivoU1
A3RmzMEjh+i5/bI85EdIdaLVUkeN0a0iQ908fa78QggZfaU26lwYfBFzAcpy31whYcob0ZzdeGU1
ss1MEjQsIWjQukj6YcFQQh3d2rffWlRdY6F9QHXYR64EKUuYyUZVCBqpOw5txoPUgIRIa97S2PGk
93rJ4hIT9TY1tNHmJxC1vJ2TvfGewqJVXBdf+LssrVFcAiMqJGOrGXICpRKMllTJZHNyCITQiWXY
aBgSnGGYmhH8/honvupRXWT4BOlF2y+hKo8NWAlk716bL9bmClDwhjxC1rwocRSFjmDQ3tLaq5FK
cgJVw6mmuO3vkzAKCPHiZ0mo4me0N3vJClhwi6buE5oUL8BjyK6WQ3cwPHufHeaDTGBg0znOUDrf
1lZJnzgjRjZwG+vsWNrPiqxpfrPNZDWIohB3MeNtSuE8A3Ny4g+WfEHlhR/9RAbwpZbOZ4HsbLgZ
EVdGCWfSJFcyYpbATNUbtnwu8TpVV163fJbMk2zwhC0lKhJwExEMHvdI9zOn4UKJ+a1p+//jeDdk
IWozYqxME3aVpmsqqk+AJFr+nGZ/tUbzFBXNQWLZZuBdwfB/Y+UWIJiPF5XPWhNMQfWDU2M1SAf9
s9KWL5fh+Mq94O+6sLl0deLEs42VXdt+YSZeHZ0o/Vqm1+n44zKSbMaEGNJUWloOOuyK3LrdcSFo
b3EjW7JvyVCEwJG5EVbUABRXj726fIJS6HvMQL2OCw1rwxZZGkc21qkbY59yOrATPRA7/LPvCxNC
3ZxC+hn7bj4FBb0a31XGACnb3wYI82BXiZtUfGMffUJ8c8dvxXUwu57jLWESZjey8/n2ujkDClMC
TfrBrnlItVFhQNyjlkZe58gu+9sTf0YRAreqkixnDGYlEDG5da8gx+d3KvTxHK+6LYP8zpXuUhLD
xITMsiS22pqA7Mdnh3xYlGvHkhEmbK/P32aJRPWZohpd52Dw+tonCQRohltL+xSjoN1+FwfgyjNE
+jpG47rURtiTXf8faVfWHDfOa3+RqkSt1Ku2Xrw73pIXlZPMaN93/fp76PmSlmlNc65TNU/jik6D
BEAQBA4GnPHpMXfiHbslZkcxsZNgv/ieTjUnclIlANOUuyh4HqnAEbD9/ujYTgvH8FduFB18WSOb
WDglk/6qTUybX4b7CV3nnaF6s4bjIoyPSFH9mXuwOO9tSlEz5gpgLevQ5bsqFeg5M/9zYnHuobem
IIsNfF9G9X8f3kkGjr72UBaH825IpHeclyiMOJ1y5obiRXaHuNqjZdCN08iWluE4zaHgjW07Q3Hy
SjyBnVbFiz4x3VNvRm84LHv1Oj9oPkYZ+qI87XZCaYXFuYqoluqUsoOcVcqblj1GToO5DJK37LrG
N+/gL/xiJypoPu8tPrR45pa29CHTjEH/0covgRHYxqeqLnXM36aqjscI7Ml7rY9qNVAU1uhblj/j
6NE0RNe0TbPV8XVLs966Od8D6OqQdhorxB8dY7e4LebqZN8Rd6V2fmkeWW9sFe/Oq+KmJa8gOZUH
rWFNaiqz9E6DV5dhr+6gGHsRK4FIMm7pMjOzMOkdksW0QmHQX0soMCkRAHcO1k0bjFEOORblqSwf
ciEz7aZvWC0Up9ddMk+SaQAgwRX6GGGKV3yVYhiV5WHaJH3AyAMnd/EAl4nmPQt2iJ++nPX9qMQV
ls7Ew1u+eFn/t6EHtqnvBvWIaskgeTivEtsZpZOofEtxPWRV1TFRWQWr6i57cm3YbKBr44TCl7hN
y0V1ga5rhqZZ/FE1TmDuUnpY7gg+pCa9UyQ/WATdd9tOaQXCtGd1Xml9UmghxRp27uDKr91N7OV4
PVhmZ3GifXkTu9HVKHo1FUnGnVY6iJKnPIVkZPqiWaEdhX5W3J/fKxEGZ75zZqpNOSEir4fHfn5I
pOeyEJRPbN90V4vH2W4Uk1JP2Q4Nfu8VDyYm/FK39fsXNu4rRugnasLbPq9WiJwxg2hmzOMaiMad
6mOg416+0Y9QP8zOFoUU7FMfjvwVFGfWbajIiZIAagluLPlvAmomkOiA2POyahJ7FrGKbLopPAJa
RFOpqvJZ51EKR3D9zdiv0G+sZ0U0ynXbdlcA7AK80vQWZNZdMwKAtc++vedU9o8Jg8eVvfTwKQ51
fYXGJQoyuRiVOQFa4/Z/xxgmEu+0L72LvNWu2Anf7DeVfYXGWfE81aOUmeBxWG7Yu9FbWuK6TWzt
i76j6CKqdvpPEbkHU+4P+rHC5Iy4Q48PahMgIWpUquvGLPtj0yd/5dbUOlbUoz15DjuRu2KbdA6U
s+ppKYY0LgFa/s3Sw/VfBt6T5B4DI9ljiLiSdjMDuRKSs/AlJ8qis21cbsLX8D5CvgekKbe9ZTPu
fclVRQGpSEDOwJW4QODBVpWm9oTLMYSc9v3XiL5N2al2oqh08/BeCchZOcrhGw2MYgzv2OUvmXRL
a68WMZQLjJtPSE/KGC8Z27amvlLlhyrcn3f2IuPmM9LUWtAej45o0CtbX+pr1kTXHbu/2RBv8TvP
tjQYdmlqRCGmwq1ZpFcjibUFd7zCRd+ukQpqFQTf5+OaIMBEjNbE97vgOIfHqdwJVmsz24yM3v8E
4MOYrl2kJW8QxgSm+iwtqd9b6iGf5J2qJcdofhpS6lulcqVK2iXus/Z5+G2VO6Fzjljq+6YOWRBV
zLek3XdJ5LbNQ7AkApxtp3jC4VxwVJHaWgws4xAcO/V1QhSVDz/PyyLCYFu5OlTKSGsVOQAGVvFQ
lHdKXR+G5K8/A+E87ZLQkRD2DJK9mOah0W4aIrKfbT93WivOr4YYQj0WFfYEz2D6DzY0EuWTTniJ
4+MF9RU70a3nXwz2BMg51sJo0NdUABD899es0kG5RXOCQzx29RayuG571RMa51VlLQoNjYn3z4C7
FA/By+7XeDtRaahIvzn3MKhVl7c1tqsPritqp5Gn35miyTYCEL7FwxzjiFHOYMPyr5a+G2ntpIVP
oh/nVU/gijSutqhejDA1EshSL7GvJukhVxNBaklgQnxvRyFbeRRIOBu07EhAxTd/S6KnP5OC8wTT
hJHa3YLFauWrDGUuqfJ6HmD74fDkUXm2lHTKpoLG8AOtp77Ur6Zf78Ircj0d20tyx24DKAu5aE2B
h9sOwX6rNc+dMpaTgUHokCttfs7T0ZwPc7nPusxWQFJ2XkLRLnEOomqiLJ5DQC3BEYVQ1bLXQ1Hp
JLPCj8HdSRzOJzTpUGWE6fSE3uc7eixuWbwlea0/eLIr+8udgbDrvzCTidSc8w99mESo2GPxSXoZ
0Jt08M+v3vb3TYxuUyl6US1OsmUc6ragGZ5EA+uqnYPnDofteYhth3CC4ETIy2EaQw1touZ8i5d4
rU2cMPFNU2BK/+K4Tzicd0tkDXSkKkTpj7T6Zxyqb7id5rNZ0PMepKHn5drOUBi/ALH/74/YNC8W
rSIAXG6odKkdK5+NnUzIUT9KVyz38l/mP2yX8a5QOceXGVkqNRJbzs5ZfjCC0vBYgC47spMnNi6I
EaM65yXdNrGToOwQW8USQRYmUm+kUEJ9n0WWPYBJA82j50EE+0dkzhfmdBotSYZgrFoUry1e4OrX
6o6VbJoHUQPDeb0n/MwO2jfJErUAC5cZyavwhtSZQO9Fq8b+vlq11mziRiGAAK+4m5egkDY8Mu7P
r9p54yIy+/sKpKA92vZKgMg1qp7wbGRgIGPyaPYPf4bD+Qk9rmkQy9B1resx+nxyTGWwJeoEUen+
GRLnLjLJoJgMAKRUle0WnBNTqXolpjVrgv0RKhznMDRVqdslgSKT3lbuWNNj5MKYM5cdi5EXeOcF
E+HxozqQjCjjbIRk8t3kL5ftLnxE0V/XoJyGva+YqmAlBTr+lrJb6Qa6e0ttYQoYWZrTVJ09W4Il
3EBg8wdURVOIikw65xhQzj6TeJoLV7f2A9k1s+Dg3TChd9/nXMJoJtZMugWT/iTXkl+l5CLRPpHX
eIfBZFytkjGbKLmXIEOf77Sjhcxl4FeBp+8UX9uLmWe3To13eJxbyFsZMXgAvOrl5SW+Jy5L3OxA
PQIic69xYl80Zlq0iJyLqBYjaGXCBMRb1LJ4RXRXmZF/XrlFmsD5h2ZOrI4sACmXq7DyaS3IaLN/
z0Vg71aN8woWySMpafD9bL6NrENCj+nwMMWN3Yh6Njc8KpB0aDOhpm7xZAXNPEjjKCOBUo+GK3UX
SbK38taW84fPrNhvHD7zlPVJWVkFcKbq64iZ30os4OfY3pITABco9HjH0GKLoG9pHh+UPn/SQlGO
bivrv14snri8iLuFqCMwBulqmlsM+AaR6XwTYjA8CusGsIoTP6wemuDv84u39cDxDpjzDIY25pIh
AVjeTX7/hPknN7hx4oUNtJNs5je48v7/t8F3iJyfmJIxxRGI/TKz0k7HfdeglUWkfKI945xDEKIv
vu3Yno1frLCyMYjv/MJtO4OTUnDOwKroSM0SUqDR4m4yUncYjCuqRt55GKFicP6gp1Eu5RMTBO1M
ICuL/Ow5emLMEoVwLM3WwfpuazjnMOeknAsVYB1eu2Qv9SI/uJyOuJHh9UmkB6It4qIGKc7qYWR6
MKluoxybT9S7rYX50PUaDjoyuBAmMF8W6wuIj85vjeD3801tVK9UDc/6OA763suUyUFbmGD3t12o
9cZvhEczniplDKs0Br9W4RZUc/pwsjMyu1n73Vjc87Jsa/MJiNv4XI3UzGzVwqXpvpBLUHffKWn6
iYsJGv1wRUaQoysmP3Kv7+VCm3MZJ8KM4Qw9Ci7qH0NuL8f0J6gF94EoZcMc84ezboXH2aiZJlWT
m4h6lF2FMhzGCrugZ47dJyPBsbqpDCsozkwDYkpWXUE0Y8y9GJWPTbv7xBZR9E3ImFZgUpkzlzLq
kGEoJZjLeKG3d/HS2J2oBmxTihMGH1gbaBnDWDdgYH6SPn/vRsEqbd25qbkC4I5SWuFhYIzCEg6G
7qTYLnzjthzt1tWPoVM5UiJkpN/UbGqwoFqVDWJyG1NkNZJ2C8VpYwb2gO5wM7huhSOvWHz+QdNW
KJz9DKhDyLUaKK1HfNZCiPaje8bcbPg4QmVRwoQdyufgOF0wQCq6BBLgWEkHAYVukTrNxQAihGkn
20hciELfTUd0ko/3pXqdBD2oDXF/qHV7BFV0D87c3rwiwf68lv+LhliUKDImU+t8wnOoyFKD/go9
1U/Jrea0TnA7/2SdrrpT3lgHUT/ItmAnOM5F6J2OeXkEcLqm2HPzzcBFsgxdXVQCy3bkw45ZuN+Z
FtP/N7FXl6NJMU0TQyZKNzmwisAcTZ/msdv1guXb1PYVDDPwFcww6ObUm7Av3XqtKrewnkddEA2L
JGE/YQVhESXrcgs+wqTznZHu5+RWzr8Oo+kEluV02TFo//+8TRSEZ7/XjtujSk+CMNIhlDx+k/Qr
rT5YVHD+bUc+KwzOTdQq6QaiIQfTpsdglyPwsRxKbOlb8wQqUOHj2KajXcFx/kK2erOmCdTBmEEg
DjK3WP9DTeBcRL/kbVBECQjISHsslswP8upLXaeCU0m0cHyvkYq6QByzkGQ+YngP6uXo5QI27RAk
3rErqoLZXjbDoBgKqhCFD7mmXA0ss4FQefOjyf82RINN2bJ/tNLT97k0TKoMtZWrECbOiRdlSClU
ox/R3iGzti+m3Kso+Xre4W06IOsEyd2/cnQLDrIGkWTkHNPvSXufti7FbM3zMP+yTycczjMohd7E
ccj0wUH7WWj3O+OgoTOjfZiuxK31oo3inESRZCE4Z4CmB9l3DD8+GHLtn5do29WdBOK8wjiMEgLu
tHS1bijswLjuCxnVqY1gfzYPJNRUE2JZCrIYGmdIRtmhylANCle7y9N9c8iPw764wPGn478ju4aJ
2ve2VGKFyLNLzJZeJqoMfyeRSxo6ar/YY2FriSAY29qjNQwXi02FFoyxDMGS5Ula9pX8cn6DRN/n
jEmbFKooIE51q+TR6L6O1t35728pwPr3c5Yjy60kqaAMd7u58vqCXGRW6i9K4p6HYZ6f9wlrGCbm
6rwLrbLN54zF3cGrVj1iirw91ldWeMD9VXBBEknEWU0ytqgIVgGlZstBKVLfxHUPY6MFEolgOMvJ
DYsW08JgYi8bLyPdFg7nEakwd5wabWnoqPRHPGy89PFRJqHdgM8/+0MVY/58tTcIttQ8YcFiKd3K
8y7OHs/v/bYKq7quU8vCNCtOjLFs0VGYsqjAkjyUll6NTS3yzCIMToZKzZKinKDGBE+O04uiiAab
b+/FSQjOgY3aYkYUzEhuDgIrU82cYUH5QHibxaIKgs1Dhsq/ofhgwOomOvcJ1mvww33qZV963dHQ
2K+40ZEk9iSq/9p8A1gDcj6MTKrVx+DocM0vdIcbyQ7TotV99R1TQL3lCYVGblAerZ9/pBUK59gC
KS7rgu1YZEh+rsRHbRoEJirYM4XzbZNZ5H0xQC4Fjw7OkBoymvChGUFpTXbcxAJXuu3jTvvGdHRl
RwEm4E2UQiKdXMalRwbFpmAxjsK7MtS886v3LwfqCYzzcj1N8tCKIFtyWFw2Ao8m9sD6KQl4flK3
fZZE73dCveQ8XiNpimkRyFejd+W2R+Wb5ck31lV/2eGdSEQAsW3RYLrCuweawfhGXmuU9HFqDRys
0WCnzejmyih4z9tM24PM6jcGJ5E1GUZXl8DQrtLZnv8OduyuDB4yZ5T88Fb/DwV9mzqJB37FpJhz
avKzZkA5sRA5Rw4gVO9ytI3HmLdLp9gehZR7W7VWlK6gOH1k43Ax3c3ECh6Gg1Gir8mbnkfkifzR
DR29dIzvLQoy3cDrRW2x2+q5wubUc46GSFcSYDPOn9gLv8VX8gE8L854kPGMabSCyJx970N8scLj
dnKxEgsvs1hWM7rX9caRw96uCkmAsvmOsF5S7ijD2+wylhYUZvKHS7wq7YK9eUzsyANptMB5iSTi
TrQxAalWBBfmjmlrF7HbjZI9pN55N7JpZKtl4061vMipRVUs21QfFboPRVfBbQs7AfCUTEsfjagZ
gxQolh8xLSr3Qm+wo+fhOJcgZmwwPVMU+AsWjm+QaXW9jBcKSLn71gZ/B9llEwiT8OzoOKNvPC1T
WppdhxkhhYtJgF+yJncRRu8qOdoViunNhnoTNc1F2OkuSNntpOgOgQTXUorm/Yhs3OCOuBLJCcsI
IWzrtU/Vg+YkmBJxpT7Hu9kv7ueX/kD+0p4D61PKiRo9FCESFcX97486M27mKCjx0iEZmtNZiZ13
eH6Kns9r5/ZOnlC4EGGMsqCwCg07iceaDE8c6i4XDlJjZXEfd/IEwq2gntCilTWIEh3Yy2C+W3bW
jj1uiLKK254fXRCWidkAGuVsTZXyQF6YOx6Un6HxpewTh9S3GNUlcFLbNv0bh6c9aPsCUwIHHaqJ
wQYGBmAquix4thWIwrMemJ01a30P7a/aA+mvrdqws+5bnIpGD4hE4RSgWczeGHTgZOZOKi4q0VwX
kRzc3hvJOCvI6eDU6M3WxhiZzg76ObwYQP1jd9EcfspsTlvD5F1FiCVK44xAhjwRpvk2umkPRWtr
04/zZiNaNWZWK5RsKYuk7CDVVDTHkEhXdTg75yG2rwyspecfZba485axfZeYJQzTHNzwWkHUVO+6
Z8sxvfbH/GIdUTn0qaduusLkDt86TIZQj7F6Q7dDRnFsBKmcbXdzkok7cY22aUCwB5mU2SskNxoe
s06Q9heuG+cEqqrHRA9mOfTR/PLPYAPjttn3mO9z9b+6u5+1KBrbVAgFbBootMB5zrMOELlP0rFG
jqqUs12RL05sVp8oR6ErCG7tVL1JqhAzkty4ivf58pUM0q5MhHUcm1u0guGWD8lkScG9hx13YezU
mJRVOvSg3k/OiEIYW3FlXFZFwwAEy8fHMJ015XEqAdTS73vzKVcfBcYkAuBO00pJExxzWDwrArce
Y22o/0p3uM2xgn42Ts8IbSTMzqMKlpKPYGpFzXurRv4KRc6VF6rL7M193jpKEItYKTbd7GnX+CAl
1odWxy0Mu9Zgiot+QKrGaaPcnj7Rv4Ixar8V3WALvfJ8RqPFqVWynQpAgnJFPtM++Q6ALeoKILe6
JbZ07JRK7F8VutlF9MS6LYrPcCC+Q+OcbIhcRRHlECerH+bxKi5KWxGVHYvUgHOqY61nockewefs
i17vFvplGR/Oa5po+znfEMu9oYQKFg1bZ2tlbMfjVSj5JZ3cPwPivENZBkZYK2/bn7rWFAFM8Up9
H4smgAsWjS+W1Ka2s4YFQGorHxOlO5ZWB4pj7c+cKt+sG0XtnIcSFg7tZW5RBYd6yd1MEg2IFLgf
vmqyyiorT1lNDNjk7XbYtcv38/uynQ1QwEtJTI29V3BmM8Fu8miCIPqX3tN9Rs0fXIagpAbDMYgi
RTfA7UzVCo8znGKQLD1hC9e8ZKgUABumF14WT6D7RqJKdFHfVu+TcJwFRbI00IY9bXTg5xuVZ63E
nJrXSRKluBX2oQ83lZVUnB3NHSXEjJnHTpV2vqFLNBUH2uHimbSUNscA/x8BbBEH32YlT8pLjHsZ
DNeKe7m8SPq0A31gMsjRtRL2sop8KCY5e8SKq84JlrmabSmkC65zEgZD2pXVKYW9gN1iR6xwOFTz
kCNzGnXS5AZaW6JCuB+T9FjXJJKdrpkqRRRjbt7MwJOkg88CjEYm780TQgJqzXhHHsNjlWc3RTs/
xHLlxbl102nTjan3V1GLhMJYCbA3TWIFzSkspuj2SVUBWpYLu6k7Oxfx/G26kBUCp6JSUNU6nYCQ
RoqdR8e8q21JdPBugqw0hnOIeZD1ikqYA0FxxKI9ktiwE11QWLK5VicQvgsfvqlo4hxp4SWU7yUj
s3Ol+3begQjk4Pvwg0K1tIDVrhDjME+IG/w0989DbEuB+jbTJAZTufcne6yYnaqyRBWj6i0y9d6a
ZQHEv7ilEwa353mLpUIJ0z/JGlblETu9Xx4wEwcMGf2n4rsTGOeW8gDzDtQaYJ2k2iTz56B09NQ9
v2rM5Xx0SScQziUpgZxmOktSolu4vw2CTrJbdDK4GbHuszR5Bv/2/KWfEeudxyVMcz8Ar8yHk46Q
okgDOpUuvQJhvhsfMxe5m9T+RWRf+pFnjXZzpeMiKsrkbKrjCpyTuuz6Nk9l2G5FiGsu91Vz3+iF
QEQRCGe7pqYHQ68BZJbvkNQzm3siyv4KIPh6xJzM0ajoCx4apbuxNJ1l1FyQZgp8KdPqD1ulnHSE
EwR9CnrbptCREqFfm+7yJHSL6CUuRHHMpji/gdA+/N6E5zbNVVTQQRtM2cl72Z8wa0o2RoEZn/cU
0Ob3MNRERnTIEDEH1a1k3fbSp6K+X+v1oYutb5pGM1meMAeFZBddp5g0PPcCpy1aK/W9EB3FhJB2
BkhqXPQDnkVBYbw/b6Ob+64i948Jq5gjw+fh0elvtJbC3haU0UlzW9JTzzTsOPjMeq1wlPeiUFRk
TToLLgNV2ul64EzlT30cPmOOKxRuwXJCokzHIF7XnJSdqUQ7hD2XYVztzi/aW3H4B2tZ4TDtW90w
2RTKxEiZNGXyNW7Ai2EZ8oEOllNNEZokEMHKpheY0xcSCRkK2VKdA2daswJvUynUljchydscEnhT
N/DNK8XPUXsgCpw3dXAlKnccaqPaZ6bMblGF6nSV4ZR9fVhURWCv2492KxzurGjnoYniAYrYvD1A
lbtWsqVHa8eGC2OhBRvIFOHcGnKHQ9VavTIUzD2YzuxMbmvnd5Gbgg/CY/3woUtELaObDmklH+dg
Y+bD6x6I43FycQDv6Fdks5cjqwSA69jrD8uX80KyFTsjI3//LZpACTIVO0em6zm4ro9gGXiO08fz
KAK5+OtvgqmL6sjqkmRy6IMrdRA4KLYT56TgHIdOzXEhMTRAVr928Y1qYgQmphkktTPM/hILtkmg
7fwkzLwakgYcLtglyYumy5zuZ0vgCbcDzJMm8Dcmy5CKMWQr1rkG+rj9Zc+6EPsYrbz/hd9LJBL7
+8pdDLQzC7MH3BRV+8gI/YqMl7kpGlkpguH8hF6HdTyxkom2TsgNCpWU/WBksxME1fc/0zjOU6hW
VOXqCCRleWibvRrFglNEZDicc4gKJV6sESo30fw61MdLmoJhKStsEATaKFUS6JzIgjjPoKeqkUcN
5InUEMVqql2CnPL8kgk2h48hkyJQhu6tiQadQUrpoMvAEbJqixSbL1kfdJUOCDNgPKi7ZjU6kd/s
lx1r/sh2raAsSCQS5xd6VQHl1oBNqsIRCctMuw+y4nquPjO2hdKTuVIupsCbtDJL9M1cu9gOjgTX
F9NLnlipH5scJDpwBREZZeqystfFipCAZ267ii+twZ60b4Z6D8P6jEqcrkd8y/pizNqQE9zNuvhR
C/dB4/WNd17rNiU5QfAHkJbKQ6LVuBzF5ugO4QVpUi8MLyoh1ZIIiAv2wTpdF8UCWfQvsqM4WDpq
l04H+nPzCjOULzEyF0Xl941/Xr5thV8JyOkg3lZz9MdDQAufB6+2eRF6qaOFIAOB0L5odNqmyq/g
OE3EyAechi27bCp3NP4+olNeNB5TJBJvw5qRowMgklHw2XrVIQddJ70sZlS2Kn7ph776VbCEm4HY
SSbKLWEh5UYLPv7SbX6Er/9UHpme9ZjgsYbNgxUZ13aYucLj1tCQYmI2IeQbQsjHeswxVrd2Jw9Z
RCEb+vaG6TJIr9lzF08GZy5VNLdGj76N6WYETlvbhVD5RSCcRFGRpLU0DuivusLTU4FyVpAp4166
Mx0CZgNsIWT75LMX5PolG+emUlMOepkCVqLRoTCujMXwglrwEr9t2CcQJvvKF46dsQzFjAUsG9XO
zB9FTV1tfpZEPGCbR/BKGPY7VjhyojdmkUKYSf0roFdUds+r+fb3qa6iogjdNXw3eNE3ch0QfD8c
Kr8ps2tFiQUQ22pwguBEMNBIPYdsP4z4uQNzX/kwK955KUQQXODVWW2tKCitdOvmPtE9FYMsFlEx
0Wa4j8KUXyvFxV6KZhVjF8MfLKrxI1KTa1w+b4f6tRoju1oCP0qmP5SKC7+ampqkNiFVFl8WnacE
3zpRhl+w/XyvOShohszs4biT8Vmld1ol8KKi7/Pnn7T0pEuxaMR6XTAYyBRNvd+uED1ty9uxsTIQ
DDrXiyTAIg2+6rNBhpLsGA+VJ/uhI9vW7TTawvJkgbq9vVeuMDtdqYyKHXcV+WsIA0eTTJuidfm8
Um+7mN8K9yb5CqVYKq1NGUrR0vusWHYpfQGfynVtiXL9ol1i8q6Quq5b8vxNnuA1aS/nP/QAb1Wo
q+9n5dTi9ZAdpfUV3hyj4Nr4DGMTXakB5wH0QDMGScFisdI4jfw0PkEtSdcAnPknmAWqRcz8YwVF
yM3kS2O4O7/hQl3mDD5b0FU7hszgQ2/G5Av0Oe7Lnemllt1i1sHwKu6B3q4ANkBughcBXVb4vELc
dUXbRVXpBo/hteoHV9EbG2i+i56Vm+hVP3aO8ix6AdlUbUPXZBXv+RQTJ98rXE6VWK+VBkcCaIdk
wx/yQzlV3ozB1oIl3YziVkhcFKfWXZbRCEjKHTpu95kPpklH3YET7603WkTRsOkZTEVBYwZYt1Se
6KJbcNqRsixdVY0xbO9llkGtGgnKZzezACsQThX7ua/VrsKWJcllML/G+dcivCtkJ6QP51dv88hb
AXH6OJfpkkgpgDCJKqBPZnzXj5bd68d4eJTy1/NggqXjMwE6TeaSgFTQTabnWrnoi6+BJgjatu8Q
J4H4OwTmkZFuahjGQS9tdofQXND4EpBsxa54ZPy2SJi0Yb5xCvLnRBREGCJJECTO+gvKT22d3KX6
Z9620Tf1C4P59pVvTbRh0fqpg+OTjqW017pdPgv0bdtHrDC486FUctKmC+RQb2SHhfBh5UvXtct4
fBpHuSgPmNGQ2OrP8xrB1OtDgnUFywWOEyYZVBmDzQ7h22SP0SdeI5z7vXn6rWC4o4MQMocmuwsl
0StRDrXw3X7T260AOHs1Q5IWbQmA4QeB+WS2hkQAy+kPmcsa7hTXBPGO2LeL1I8z36U32kiNgCun
YIOQb4meuXN3OL9JIuXg200LlLmrNdsl8I4WP0rwtu7ifXEjeVPjzDcxzOygssFUn2KCBCXJL83n
m0iiVNEbPQZwD7kgHi0tX6kEyTyheNwBEmDGM8iygVK9VJcLWH7Ic2eCMc9m8+4hGONi/toeRa8y
gr3je09DvTSADLMuqgfdLGypvJhTQcH6dl3dagU53xGY+TS2OW5m6P4B2yDI1FMn8P+hAU/d6krI
GSuwBL6QLw4j0Liyq+ApDyuPdpy4ZIfHE2/coz/5Zz+751VUtJacH8nkpkqSgqGyx2o8fh5M0VuQ
wIe81d6tvLCkRGWY6NCSdFBqX5vmx7ZpiUgXN4MZEJsTSzEJRV/re1+vtmHR1UHLghm0TcAlDnvT
G46jyya7WgfRZNdt/VjhcfoRjUQHGQLwzC/F4Z/g6Ud8qC9BEm+j71MUq23GNdRCHKpoOsogOEcs
h12XUpYB635UlyxPXzvhXXysLuQbVBeqR5Tn74176+Fz2dIVMOeg56VKq0YB8HhccIdc9sqDAVaW
DsybmSOaLbapjSswzisH/UTGOiNICSePIcia4uRGbb+e13iRnXECNRops4hlp/LqKe5vtIjaseXH
xt15mE1RVv6DE4UWXYVKFsAUUod2Wb8eLDua9udBBLLw9YEduFGLWQUIZg46I4pII7V3OvVoDqIa
DYER82WCUz8vrRXDT+TKQ135QfdyXpLt+x3GdlLM/6YyEm7v7RepijEIphpVZ6kt/a8DwA9+mijj
CyxEocMuFNbx/YsRn0C5AyyU1KpKTdyAWCt15udX8y1GvDqVrXrFjk089M9LubmKKyE5J9VmY20l
LcObb5bomYqK54UCcV6Jaroiq+xKRx9/JeYzvLMdBmfy9CeU7AkinE0tXwnE/r7y7QYNxomkwNON
75N8Xbem2wkZgAWunSc4UtKg6wYT570VX9LGRpG7M+2LvZW5BnFZF08jbA/Zvg2d3DtPcTQkBfj/
GmAmlyHGT/uMcE1zJQSJLit0F/n3bcX4fXrpnPY30VCoxojTZO7uk/hZNgTHI/M2H64LK3E4RVfU
xmpkFd9XW2KHslNPl9l40eDGWiT5oQXPcZsJIqht1TiJxOl6Jith0bIDeTRfulrBJDlHNz8xx4si
SfLr1Nc5fY/BbQGGc2wTIanToiZH2qfpt5aKimJFwnB6HubRCLY64HTlV6m7Ndv7PvrMubQShYvE
0vmXKENwY047a34auxEvQ6JCFpGqcZFEKGcgiWeqpt4QfzjgmmWD4HS+6Tz2Nj5fqIf2T1ePO3JB
yWnqEjp0XRWZSDuIIyeVTM3O9Ifz7vVf3N9JHbhDF50S/QC2blx7jtNLuC8w5uGHfpVfMqONhMyt
gpXkmxcXZWhBVQ80ub8s2stRlFsQKB1f5TlGo7WQFN9X6sQmw5PUf48kQQQhwuAcA53HfulQk+GO
AYmPg4lRM2rQxhey3Af2+d3ZDFZOCs63Kg4VlYKEQvEGOts0P6b6rQTBIhHxucDX8Z2KckiWbsgh
klYtP1WtxnzutrjPleYySDOHBsZRJ62fTupnIr6VfJyPIFk9JXoM3CJN7rO5vlAD7QKk1QKY7ZvA
bx03OD9haqD6NwLAUDBTT01pEwSYMS33QYB6NO3PvLjBeYsm1yWtA1uaGy/7TvEi8N18qlR+tW6c
dzC1WFOzGgKpdDcP+7I7hsXhvOr9S3R5WjTOMSxLV8pVCIzogKnSLmgSU4fexk7GCJCTu/Ei2cmC
MnARJl9IM3Qxmvh7YM5H/SV9ox61nNaV7prX0GG9eaLhTQJ/xBd1Vq2STClLqYLT0taa2tZ0gTaw
rTgTRvDtjBhE2/Up86/tUSPflOBek4kjk8dG/w7+9/N7tu2Zft94+dxZrY2oDRrRQdHN5GcVxU+L
FFfO0mYCnG17OuFwoVdcB2psDMAJ8d5iafu21u2yvAl/VKJ6he0yltP1ludlm/WqonXBRHqbe9U6
w3N4qJEgDn1DoH2i1eOiryCLUSmNgnOQQob7RcMbLJ7lSBILFm/bp58Wj6nkKv5PpSLQlwAwZlTY
UfycNLvauE87QbHlv4TjJxzOt/YxTcK8ZOJg3Mfr4oKcAPxQyYiJfCwTISJIE60e52PbJZxkqgJO
iw8j9dL2WI0Cl7R9Sp0k4hzrPILOWYoBYaW4nHXHETebqq9tggb+tLsYyP+Rdl3NcePM9hexCiTB
9MownKBgRct+YTmsmXPmr78H8l2LxnAHn+V9XLl4poFGo9Hh9F0YiVw/psrnx/cNk7O00iRP3TAB
c5wdViYWHDLwpEDdDwXeu6loNOS2O4Y+FFBuy6g44nnmMJW2yDDTi8WHZ4e5YxDNkZ4mZ3bR9OCJ
7N+mMq7guF0bpHk0pE7BBRyXO1oHThlOHpu1SbPRvWycthVyhcVtX46Aej4QRKqaXf0DbXLwNNGH
oCFQwWoIRbTSQjhu57phntJmhmiDcShQAJegAM4wnLy0Bw/clcIJZptXyUo87r7MdYOY8gLxOsV6
Jim9Nw3BVbJ9Pb5B8FxK5RJoKYp4oBzfhheWzc/cYU/wDGkysJexR7ZoFQX6wVMroR1bT0gMdewV
8B32S0/czKS+PuP900vVuypHVgJyrnWWaWTWMuxZmKbaQzUnJyPXise/U0SLM/R5NGumwjRD2i/f
2MySaNfZIIafwUOIOIV3GW7Taq1k4ux9lGRRJ6dAowlGpIzpYLh4SjoZqQ7ZbA1OEWl3ZEajskYS
QQhDZE34NmJDD2ckZbB93W5w03s2lJ75U+Uh2rOBze8KyaxE5axJpZAC0zqgnxq4gYl5XRWCtdy8
ZFYAnAkhhaRoygx5ouquiNPejvW5tmP6/fKWCY6yxZmOxqiXDMQRqM0L/No80Nq//H3hQeZshVJV
Emh2ADA6uq84usOGi3R7akc38HPteZ9/FCCylTm7x36t3Fk3al6RrtfZQUbx7GH2ej9x42vVjXYF
RoyEyLsj8w7yw4/TJwHw5S3Dc+J3dwcT0DQw8DP1/9y5zUGPHDaDqvlYnZBmHV1913yOd8JU0+a1
vRKXMyRgjSeMKJBVZpig0Zv2w/EnjZ44Ii4SkLMmY6znNaZC4IzVB2PZjdNNJKrcvGyFdX4eq6K0
it7I2DyUV5uhbrcm0qv0hb6rtWm1akzUlWsad1mSSkyURAHFU+KoY29nkcAoXT5cOj+U1SByUbXM
JqXaKSucLBWoumg/2ElYCSGBmYEMOhOiPTaynYb3EnUvK7VIBM4+JGHQBaUBiBY90SOp7awS1cgw
rbl0XjkLMRcxyY0REHOGZg96VN0Y45Mxx1irHOa/VL7IeJ8pGSXo8DEtQzUtTTcJt25JMzRT02U9
Rp69KPpNU+wzc7CL6Psfrh2DQf0SsUwdxJP8E78vqyRWkrZzcuNFLp4V8+7y98/9Pg6AMzh0lhLJ
aAHQeqMH7gdwaGanCeNL2Lw75U/fjBwYZ2dMvZrjNmZg2vhBpuSjLEmPIHH+Y8+Pw+GMjBxMzTDk
wOlnx/QpaGsr2Ykd/YHVOcQ7egr/fC4LB8kOweocdXkmR6PRdI5l7eT2HyuT/jS4yQFw1kYr5Vmq
G8hEhtIvAoR3JP0wFs2p1UpBpd7ZgeWgOMdEpvWkjTJkmUbTUZfurqPV58t6tw0B4ymDFBKdDxzE
LElKEWYgL5Kzx5JeKZrAbP6HXr8BcOdzsNCBlRQAmI9s2lR8N5wMDxwWdAcKa9UWDdES4nFGrsQr
tJVq4IVfBpc17w628aT5KuJw0qHe/93qceZOp6SX6ASwojsp0rc0F43hEGwP35nQLSVYuCoAlPop
W8BLNYhaT0UInN1JEpTRRhgk7TTKsz6+tKLSMdH3OVOzBKSSwfAABTP203Tf0XeZsl/69fqWWJ33
ILQyKnX4fhLczmbqVOFDKCwRYz/yt2vt9SC+gTAhVyAmtZqwZKcEpcbX4V7dx/501yNDnONGE/bA
bS4ZuO0xIdCSz4vRkzaNmyzCsTef0J+Nh17pGPejisGx3ivmLvNJITinZ+4Hk5DqMqvYpue16HXa
THMYDZ1jaKNj5YlthdeKaDahCITTBdPs4M/PAKFgUetRgbHcYtKawD6fvx45UfhLJwdHCpnA8RGA
VhBzHQ/GLkGh6XJDreO8q24UYR/h9oa9LR6nHpbZZ+OYQa4hbY5aVTt9KSJZ3oawMPwFjo5B+JGb
7aJ20ZIAIituacD60AWu2/be/ALgLU0wlSCsC0esWrtrlYd22SEQf9lanr8fX3fmDYOzNZFJgsgY
IQSLijcfst1wagunfSkPGiZutl8n1TbeI5amEkUzZOW8FQF0RkVCQtzWTfMyRL6pBbaqCWLWmy7o
CoO7cvRhLnFNMy8nJVVsW12r3UZZi9pALQ0/VXoeilgMNzfLMECzpimWavG0s6EZKGFddLAQsm8p
sTOM+6D/fnm3NjVuhcEdo46kULoRUnVpuUvV/FrRRCRQIjG4cxPHOiIvJcQIQH0uq7A5x7T7cVkM
EQb7+8p0x2maqgGBNRis65pULjpxvEA0iHJzrUyiISpAVEXlK3rhBfZRluJ+QHd2gxEhtXyiutEc
LovC9OjsFlqhcL4anqA9asqAEneWM2fhvlyyg4xTa4+D5LZ9dIyn8eHvMDn3rbXoNI5djaIKJXJN
cCuGc3AvBeQLopx+lwaHRY405zLm5patzhPnVeVpiwJE9GM5C5h+gnvZ8vJGkCDZ3LA3CL7NZmll
0G7WgGiLEykL2zBFtk4gBF/l2CKAaSoVEEoZFSoseAXuNn/GxWrg1CKEFDpoF3nf80djN7nOZuTy
M2uDKqmsit3jaXmKh7tKODaZ2egzJdQs3EM6WNVk3t8ajNIach20c9RnXBuhF/vpIbATm+z/uOSQ
XRe6iv90lZ4XihaEzkGDJLQjK4qtzfB+zS9F8P0dyrYC4XySqU9IWucAWdT7rnKl7ikV9WVvKtsK
grOkWZpnuYIePKe2ytJOqyxEGnD2/k4O9iNWdq5AUZlc95ADKmDT1C80Ytfp42WQc+Z9bks4ayqj
iVAtG6BgetX0TT/WR9SmXxtOfJA0G66VzUriRdmc7Tedrhs6WNoME97277JlUoqJsUHOYiOMgqLE
zOL5AxvmxmjdcW9cFnLz5L6h8QWhnbYsYWVlnVPpxu0iy14eSFcTmb9chmE/+uwgrWA4Z0iTc10a
CYSqc3MXKtemdFfH+6lq3D7B7MiHVPvnMqBILk7TFYkMJkG5FDQ9QuG11yUfc92/jPEfCvJrq84m
c5FFrXS2VZo9uPOXyFH3017/UO0Z0wuMhoyJMJLAxxPpB18b2pRUTTBfAJLdgmyqOrAG+GafZw5L
d1fXojD95kIaRCFIdGOSBt+hMZl1OKHfHj5le5xRiRpftSKTsb2OKwzOp8zSolSzoYTte+jQ5IKi
ZDd8Cnb5i3K7oFmOcb0E1nvu3RUmd8wGSQvrcQJm1keuWnugIPY6kbO8vXgqup0xyvK8UiAEy56S
WbAgU3CdyZmToD/uz0feMDOFgXf/gnCeUpMVbWswM6VZuZvS7kSNP65le4X45YLzii413QBaMOa7
Dm4c7UcjdRJFVOdwXkfEoXBWvWzmMYlyeK9q/5NLcqd57QtjjPkfuHe2t+ZNJPb31RVipGmdamxr
yNFE5H7ah9fgNv34UXYKxM5+WI9VIdA4tg9nNvDtjaFx+zSGjdLPDcRrwSDykJp+B9a9QlSULFxF
zoktVQKt17FXjTu4bDJIeMxO6FtEKYwoIrhti1YicQe3ypqkVjX4fSNeuWyo5HJiGVLDZ4NH3+Uh
rcC4EyuVVha2CsB0sDGMd50y2HEpCTZp0315A+GLn2MzinrCfOUoc2rpoIv660Xbw1c/Z+EQNm0N
LUgO8k51k91U7AfMolG9yp+L/eUbavPaXT2iuP0xm2poJwOPqIWgO6IgzVNQKh+McinsLB2oLcsE
/yeRrieJmALsbeVYgfP7JTdzSCnAsyvTZ5L2o51eDR6TVLmXD5dF3dy4NzS+ZywMBnWJevidavyp
NPeK/HT5+5und/V9zoOpjFpawhTf72brkfRk35mxTQyEqCUjEvV/iIThvBekLamVoXgYVrbwEjX7
KFnKt8vyvMa4zszRSiD1dwOY5ZFWpiFz1BdnrAp7tryyOPXpjd4XjlH6WWC4SvnxMqpoFTkTP8sS
xsdbAB3ng1mXTtAPNmhOfaI27mUkkfqpnIGv0nyIaAWo1ptc5BhxNdr6AZxKu86XPv3xbGJ2d61W
kzPuHdiCUfQCZW/Sq6V7SkQTcbbDiSsAzqyrVRlFnQV/JVEd43Zyl9dhosbCntjpge4a38BT6D35
hhUoZz+MaImymTlmjZXZbfKtVjCKRxddWSKl4AxFky9hrvRA6dT7vrU141MfukMqkEVwpij5Xd9l
UgRToWGHtOJ20R+tQWCA/kPhMFfCorhAMDbtd4A5q6UhzuBRqLdsZI28b07ZSbv+afCWSvBwY/t9
fnx/ofF1hnNS0khjXp9efadybOs5qnr9wvpIVVEmQyQZX2EYj0ORhgGwum+jw6pCh70Ze63LfKV5
37zLUTLfROOsH8rTMo3KOLka5h2qiPhG2ikCx+nyrrfNCogzgXG4KFqP+ngHTVxfS31+mBvFl4RN
/Nv6/SYPZ/Q0JUX2i2W2O/mfOj3NRbsvrTtMQ32fyXsD4k1eoSdNqACo9V5rd3fqPXzazpvdEmm0
UcQ8v32i3uA4myclNOo7lcFVz436Oc4FFRWi73MmL9DQVTBglI5jtJEnydrRkurdu26JNxk4C9fn
U2UuA2SIDowH4NVJIQcWbkHT4L4YBe7ldr5upXKckYi6FqWm6MB1+iPIU1i1eniUb6rZ0XwW3wkc
YfMgOy3/bSiQTfvdLKlpnOQ9qoac6GrZEa/1i6/ITHuLo6IopRGNkmUqdgmNc5MiQ56bih2puA/j
q9Lo5fsorG/BtzMIlvKyduBN87tcUaVnrcLepIQ26gmcVTfxYiiCTLHA9BmEMxG5YUpJxI6UfMv4
NzCHzBswGOkY7RtUdyn3l9VRJBP7++pRmtMoTwpWbkNLafasfypd773LEJeNkcGzf7bSTKmiAqIK
qLN0+Ylk3W4Kesy+xoSuy1js8FxSBs5AZCHrN9EZVqk6VteF9rSATwd3h1r3smcYteagCfTPGeBe
nbF/DzXe+L8vYxJ0ZmYylW86nz09akdy4tHJZRenDNxL/8OdJTjY6CP4HbOuhhScWcDsXHk3f2aq
kvoN46QcESeOXdHbW7S2nCEJ5Kyv5Bp4+j/InLq095bsoTGep/6xbEPBRgqUhs+XL60R65oES6wb
7hzfTMSN8y9lubiX9eU/nNxfG/f6eF7pfykt6Gdl1kNP7Tb3WBUdWkKgKE75LTxYfgaTJWopEx3x
17+vQFuFzKnKTLK0RxTXY/1D8k3jMbRw977w7a8LwOBTSjqe5L3GUhelZrOS0fCofB8re9yxGrHM
0b4LlpSZwbMzaFGUBKhsji/fXrDM2aAbJUod+iPjVGMGTHlU/cVT9pBOcJ1uWv8VGHfgI0vrQdcN
sCF2065y0D8xmCIS/E0juQLhTjdo3DvMCAJIPD9KwctoCscIskvq0prxZ9lsMX6qAsIrf4obf17u
pc+Dx5zdROQRiKThznFtoMptMFg5TXXotfugFTx7Lm+JyV//CxROrWLIEiyOlumOjGHLsSWwD+xH
/veCmXwDAa0qfaFswTCUcRfpCt71sl9NIPdq5nvZHA8Yy2j3lS5Qt22j+0sVTN4HKMmcEEz6YA7v
8kK8YmeAMuPGQvYldzE5NnSJyBJubxeSc6pqYIIhH76z9CQf5hqIRV1ctQMSg5LsXj6yW8YW5Q0y
il0oBqKrnMthoZfLHHUFt+ZITovqzlV6XdB631aZaP22HpFrKCbtyvShnpxqSa6yS4s4wVGB8Yt2
imqjrvx5eg6dPdKqXxEGWgT6shkFNQjVQJiqEGJanNaTBOmEwISMiIK+KF58JB/CR+ImsO9/3NsF
Z+ANyuIPQGogRoe9BKetbx5bfzjFh/YASklBkcWmLq5xOM9XpZk+hxpwpD1GjaMrNPRyJ/qIznjM
cMquRff/OUshJxcz/Ku9M4NKTWiGvRt6W7sN9+S6drqPoEXqbN1OH+NPyj46hm4l0M5tlfl35yze
IZ56aTbDGLCG/kUtQOJhtfZUPtXhh6YVVIRvma71inLaGcdjgY5NrGiKIRqB7mqWFwgD/iIQ9vfV
MmZZb4HuEfK02q6SVC9rQjupqUDhN1FkmULRdMPQVe5inCxLLZFYeC0MNtOvGshoa0Fx+6YfY4DT
nzHPyuge4+xGmygRDVjBaesNVzJ6UVDDdGU+EAyGCd3062UjtRk+XqNxm7O0UVknBGjJQXEwQuwp
9lF47mXvSvuwvDPVZBMkiCp33eeyMebGa44JcyPC7+p0MGL/sjDst/LXF1aNgOhfRs0F5SAqGpby
lMlYuTLGKCJ6RSz55TLEZo4bMhgWXuA6+tq43cm6Nq71Enl04gefTTQUynb+GTvk5tTLkbmPd3ln
i5Ii20ZphcrtEiF1nnUqUKMr9Oqiw5rNhNG8/hurTxBXc2+q+QqOO0yY5NRpg8zgMscqI4zUPIEs
RHCWtpyN9UpyZ0nJZrmiDUDoHJ+0+qmb5h89wQjeCe3/hXWyugRjqEtR3/PWg2sNyynJmPaLnI1M
NoVQu1Gop2BcbJAXFHNUIG5BH9KOPgrUhqnFmWquVpRzRUd0yCcqBWpuz874XCH02tnjS33APeOi
xNd5Dx4IyzF+E3NRMaL8d3NIsjQ0dVCCsRdYdGDVJdO+BV/Xnt6ye8z4IIrBbr75jBUiJ+FkafOS
hSxzEnrNlbUr/eqUas5rH8uRudzmIiQs3NTTFSbnfgzWNGV6iYxDH6h+ZGa5XVTV0yT3ApvMVuts
995weLIXI0wCkClgNRvrOIToEhz/0cfaiRpU6pcCZ04gE8+NTMmwaPoALDk0D1pWYyzCchUqIpMi
guHcjtSgpUULwEjhfYYaneK2ig6XlVAEwZnKsZSSoouwO8qU25FuOPV8iuXyL1Vd4Wxjm6rZiOML
O/gtOSQfVKQI6Wgr3xtP/dEcx9Py6bJYzC5dUgYm9srTSBUizzEqwJHmiu1cO5nDnbaAUkB7uIwj
Wj7OPuYhmu9ztkMo9wQjt+Qgvean4R/3+TP/c6XbnKUwLbTR9BlgSumDRQ+kPqTy/WVJNu/lFQRn
GhZpThqrhGkgIOBRE+PZTBuBj7ntRq8weFOgowslS7AroyO/FLE9e/EpPVreVDlR7aQfGjRr9Ht6
88czm39fPr5eoZ4CtGdIKOPrF1AJzCgvnpALKJf9Xy0hT3BbN8FcEwO7pLdfLfKOMUycGJw5SOR8
xAMcy4fDZC8IPPbqU4162ctSsI0+PzoWpodYBOTvPOOOtJidJMWIP0p5ZfeF1/eJQ1I7Ay3wrPtt
lbuX8baP0Bsed4SmoZ2bJAJePCx22feuueyaXnC3b9oDXUFtOc6Rima03+1B2BiTFSnQAEUjdopJ
9Gau7FK6J5PgGG1KswLiDJ2SdotipNCBcPmsh98X9XFMBLKIINjfV7ZtbppkDFTI0miJPU6PPWYc
6uM/l3eF/c4zLVjJwe0KrlItNBeAdPmutu575cvl72+7IisAzqTJsWTpFVsoCgKO6AoBOQxGDh4b
T3ZUp34Uj2sQScQZuHhopahiRkCprzTlrv7jQefsdK4E4oxbMZWBkbIrbkjHr532XBvqHR0C//K6
CaTga+YMvR7jYAHKWJyK9hRZ7uXvC5SLj7nRJrUGWcYq9em+no40uG7id0Vv3laKbzIb0nkeQ7YT
DdI3ugMiB89yKMadsMqafj8Llkxw9nnSUBCswsQwkZIucol11VDVsyIMaH/+u6VjW7c6l0lS623D
cMhyraRelft5Ldid1yfBhWOpc2e/Scc2Qm8broCH/Dm9b53YPkj32an4geEtR9M2dxLmFMwCoyY6
rDxh6Bz3hGQmRMNsNDbnKfUSN/sKj/TKtFkksahtEX+eaNc4+9Drs9FPaEV0suiJtrtFU5yqOsVU
8GoQ6TtnFUKCzgWZ6SJN9oGyS6pnXRW42Nvhm5W+c5ZBmaYBneTszDqDW9/HR3rQ/PID2dd/ebJ4
MpGaBHWzzEBCt4ICWoRiZ92gfPwZwx0wVTXcCTvKWUHDBX3k+UJJXEWWxR5CSUueh5ZeGYXpNDFF
GrG0lTz2R/M7GqwcWhWCgpVNN+VtUXke0TAnJUJY2Lh51rzBSDw9VD0z6HdDgpSIRU5gexdtpMD4
8gNCaoTHwNUMabtd7SlHFngOXHpIkHMuUYiNlhA/GbzLVmU71KgjPKCgP0nWzt6acR2TUQIoYurI
ry+grV+cyg4xYK1w3tURhQa8X2icj5nl8lCVFdAW+TVligjBx9hZjvlBxhCUPx5s/HpnvqFxbhlC
6ks2TUCLil1XPQT5rhJ5ftt68gbBWeUxLCJiKYDI0sQZ42/zcmv21/H4UGqhXdaiauLtbAt66VUd
kUfd5DNKUahinhErcqpMxk9eqN1eyuKotcmytKg6T3MbCbqv+EeyJ4Mk1NUtet+n5R+Pt2RLu/od
nNwqGVqlYe2HVnDdDnetMjq99tlYREVIm3cDpm0oxMTLTtX4eeK51VlTqMB/V/zphY3AKFD2UdnL
TXul7+aTkjjlRxEZy5bVXmHyds6sSsw6oMAMh6eC4Mi3u0L645mXWEHQPumUakilWnwwvAqU0iKg
ggfLFLpEzcoNAlF4dcugrCG422cJw1afWRlrlaM3qrWTPx+6wgnB3T1TKClTXwKhz1LwxMZ4NGbD
d4GJ2srhr8Tgy33Lfm6lNmrh+mJILF7WHugO6QMziIUvpEliFz9/5azBuNxfalhW0LBiHDJ6RXus
o31pmPuhK2xQjQiM77ae/VIBfo73EAd6+LNolXj9hCFyqQs2E8GDW6AElDOCOer0y2CBQAko5tqs
90BOKLgst5yp9ZpxxsBEsdRIGMnYqBMH23WkS9bbahQeVaP4S6XmO8W1sg3MnlUwWy1aQe+qRMCK
sWXR18IwYVd+diu3VVz1EKYob6P+segOXRi5ldZjAMmtuSyC7dm8gNd4nCeaDX3VJUzh1NvAXw7S
TbBjkxlVr0Fa4D2sc6aM/BvIchTWavi7cJoRjKlGUN2xtMMHTBccUELfglCvjWS3sCxRhHnbeq/w
OM3QpCpYJFZNMvs6cvbqXkal5Sfc+K+PsSC3+4+ibPrmoVpBsr+v9k+NyrlXKpR1zE1rx/2EUTyK
uu+GWng1MWflzFSskDhNURL6/6UySFgdFK+9lpxZtVWfuJ0f3AjrVUSCcYoizZIeFj3WslV9DN3w
ZH2XNZZ32dhuHmUZtWUY4gYKZcpt2FwnwbS0KMWN0QkVp8/FfKtlH41YUMq0aZRWMNwmYRypNXSM
pCVsA7dV6HMRmAKjtJkwNRVZReO9Sli88XdFyKxJARHwaxJ9BjNhssud+RMah2xWnd2eRNyE27r+
hsdXVmoRSRQY29d8G6sGX+zQ1m4UVKBPHgrOxBzw26ZjhcjdVQkWLQ0Y99FPfoFoF16rC0Zbji6b
xph17mXd2Ny0FRznvJMi7U0T++ZY1JmN51DJ7MsAmxquwDJR0GZg/DKn4U0zMwIsJAmM4Ijoplzd
ZMPdeyBMRSeqAeXgbw84XSQcWDi4MvEgL/wOzSiyaGL65iECY/G/IJxhqE09Bf8H81mH2U+6jyVR
Pyg9HlXje1rfYch/IXErlshhPtEJSDXm1BS1DqZmX2tFz7btjX9D4fxIMkxjpbFWv2Wgj3QedroR
i3LyIgzutFZtLmsme1BoWrOPpa6281ETKZgAhKfImIIlLzLmrnbZjkbfzOzlsnZtfh8TvXRTsSwU
FXJCpGQGE4iO7xfWYZRzFwO3Be4C29CzO+cNgZcgGAyytAu2Qq++KTnuT0wiHKbZBlsXXrmidr7N
A7lC4wzMmHeV3LHXZr/chuoNsfxI1GsnWDKNMypVjahSGkAgSTqG1j+jJpJh88lsroTgfJ48DaTR
ZM8HDcFFxYnQRV+cLBQ4/Q9d9CJp2N9XzseUSMtgvTrbzYsUnIqkcPvuPu1LO8pjtENi4nvrNpZT
xrcpLKhqk15EjCnaM+5q1WiwZDN7vLZV6mZG7JlaawfTfPgrVecpEAJl0qqUUfF2DVrgnnsRr9+m
DV3tGmfZlib+/7dri4Wru50Ej0fKH5JcElw6IiDOuMkhcpQ9MzxqB5orjMNKPXP4kUaiwmoRDmcb
JlmSh7YFTkW/6+E+jp+JpNqBJSL42PYK3laOz+FE2ZJPmFyPO8HT71jERPKo6tIHCw/mcU9L77Ii
bJbDrc4Xn9NhxJg0ZXis8lhxWqf0tXujtefGQ2+ah4pZP0q8MnMv4wrWk0/zREaplVIKBaTITFjP
aveP2bq5LqxvZubhgsXl8ztxpMUGIkB4PyOLWLEJrOrPAeKMzQTrSZzu02XJBEZE54xITJIF7TM4
wXl4HSSnORPwDom+z1mIRA/0qkmwYVFz0CpQAYnyBAITxOdzOmpKisIEiGcbdGt35rF5AA/jofKC
B/kHcafr9/Fnr7WQsxeBsph9xxw7sFzbUqXbsYgsUajonKWQsG5xxtYtk930hpE1GTf6Y3jQbxnf
eePEeK4n/mVd2H7FrE4zZzbqCUygoQrQ1vs549VaEPxkA4owUOUAPlr96TKiYPP44GdgygGCxwA0
5hut9ul8I4f7yxAiE8XndZRgyLSMkQxSP9yPT6hLTDzUQv7kRTM8UaeWQOHPkjnzMNChgG6UBrHl
Gbw2CJsLRBKYIz6yYgwNUSwWayV++gXvo5vsNXkDr79Cgy5i1nYz2RjuKLJPm7IhPI4QuYHwOF/l
qVWKCpcWD/Y+PU7kKRWN+NxWwBUAp/VRWdRh1ACAkd/q4EVjI7I0j9rtAcMjfVHISCQPp++x2cak
sphqjLM/DcVVlRuCvdrU8DeJ+FLOxOiMHFoA+1reVM2xK28s0djzzaSsucLgPGdMnEmTUQFGg0ux
v4mPCpKyiOldi3JcQiTOgSb6onW9CqTgGrNyb5v9vOsPKXjWRC80tvJnF+FKJM6P7oY0t1RGb5q8
Nh+mPsJQuN3fZ/FWOExD1j70qM8zMq9s6Zorxr3fXg/78GCAC3+p0QgmkmvbGq0Amb6sANvRHJcm
BGDrJY/MrEvO5KSPIcoF4/eRQq41gxmSFVoTRmGqV6/izR51Rj88hv6EiG+9Sx9EGXTBaVK4W3GR
+qmwGFjWgDcCzbeDLJyuxBTskl5wBkI2F71vmAUandGbv/T+sMeoDFv9gbv4JOrNEp1dzjx0QTak
ZgYwo3pMJNAuKJND05fLxpytygWJ+IJOxBKbEO4LaKqDHHWKqj/E8aErlM8kTPcYUy54gWxvkoag
F1jjWWvv7xqBCWxWjPIePFDBWZEteKz98aRSlqajbwiczkUY0jzNAQJrmX4/txViLB/DVBBZ2yy/
XYNwutYamTpS5h7p1wQTbGdM7fZBCZXbQW8ziop53+6tyib3lzdrWyPeZOPUL+xIoaaMLawNyptW
0j9JRn6b1qJKdvaZc514g+EUDxlcaa4Zj5eamohPJSAPk166ufSmJN0NeuY2Yyjw/QSS8bxAcTql
yqwDMu3uLcRFovAO4crLq7cdHXlTDZ4QqEcOSKsZQ89PEjtQPaNh45rsGLUCmd3LaCKJuLuqBa98
PLBgD4kVu41ACURu0/eUY6/0kJ83OMxdo4aMLUyK7iXNz9rYmUknOLPbj4HVunG3FK0wV8uirNj8
yEaesd5/izjgyW53bEjQuI9b52SJKD9EC8j+vro8TB3NLZTRmuchjhe4O8fA7maB+fuPC/GXrluc
uciSIepHVqM9xwd6XA4sdZKhTDv02Cjg7ElUjCcE5EwHLY1ACuBkovKJEUVM+2CHNA185soRFyEJ
zC0/bjCbJ9Jg4AHWcDka+icqLHEXbRJnKlA4FugBUw0VE677HAyoxM/kdz2y/1VASvhm6CQeUz1k
cauTDJIyRgcR7VKn330or9RXivZ3VcVQk1UhK7Ki8kXuw0j1kCI36OSq6ivN5OgS3SXlvHuPjXiD
4Q4WZmljJMkAmDEL7DGM7XBJHVAKiw4wszXnBv0NhztKQQgujYKlIANcV/GehcnKb4y7o/HF3B3b
KvEGxp0oE4Mv+ogpeJiHmJF30JJrU1Sy+B8vgTcQ7hRVi5KAzhcg5Dgc6qfcAfP8rbmb0fJyeYvY
r720dNyVq8nLUtaMQ0bpwAT6GJNTp/romBdt0eZJBV2/pqNZBA4694iaajNWQmLBD7ueXOpkO/NT
dVr8cfeTiG9KxF2225Ag/lOIDqYVPpjJCjFyQwFkM6mnLlvArZ+c6hnVbWl8rIvMjuv+JZolZyxD
P+iMf8YyOBhGdFCV/NvlVd7UGZTn/ftTmAKvbD2I8OG8NwEcmwFcDmNyCtvoezBnpmiZNyOcKyDu
YQdHd1A7E0A/2Q5bhLXa0W5dvLiQKaf3Io9tU31WeNwJpyO4mhUwO6GV8jpFyDj5GmWH6H3vyBUM
d8BRsTdIlYmt1K+Tw88B2JZjFjYqJ/BstdxFUDjEjtfZqVjhcWe8HqmmFExbx2U/pZ8qqGc6fKRL
YIuJwkVLyB31sq40qlXsZGShLYPGU7HuSfpEQhE35fbVvJKKO+uWhemRZYzNoj4jVFr2kkM+sJc/
PVlu/PGyym+/IRipAgVriqXwd3OuxMTqE3b83N7bsWTCY2gbgVPsW9CO+Yz7sD5FosKGzZOGalbL
YrxKOt/2oOrx3NYoxnQS80ktInBIOjl5Eoi2ed+sQDj1aILBrNRYZnmE9EbbsfuGfCCH8koGf5Mq
GgaxHbZbwXEaUiVTEPY64FjWk/5gld0UcIZfuuVDdDQOl8XbtJuYeoJZjKqKlywHl7UBskD5grtH
Inc0bJ+jzNpfhmCfODtfKwhOEzsrjOQE3r1TU+NTk1JPn8pd1Ce2OldHU0gdtakUKzjOi5vbPGki
DK90hu+ppNghPVShwMILFo2vGJKqvBgSjEdEe8NL2Q7oJBa0n2xrwZsQr6+/1R1Ch6nXF4bQH6ed
tgNlmBMbXo9mHuYjjidZdS9v0ra9WCFyt5aJyKcVzkAsXjo38LU9Bnp/l31lN/hgORDUeAn26FX8
lXikBi25VgGMDujKCGJ7Mh8UIanxOYqMYnrwKNDXKXY8/XSaWEtZWXPvmP3tGKV2Glf2PAqSchu9
VwwFGCislxUco9+v+zAE2+8yLb2THbpD7OVPGF82fVRDu9o33uhqaMgIH/TQjq5VUcvc+cn6HZq7
kBHJAPYIAftmF0zEGeVob8SpV1qKE8a7yxpyrvS/g7HVXu2ZoTeGGgykd6TeJ81t3jz83fc5OzuU
TaL2FdZRU1yMy7JH4aTGbX142yne1i15EGUFEMrFC+JTsqB4W6AN5/c7WySM0dQRyYD/y3m+iUaS
rltQnpsXH8bsQemQVa/uKlXkYm/v/BsOd1qDRlZ0awTOEt6rPSZN/qD1S7nMtiLS781F09DwjbYR
BR40t2iqOnTqnLWDQ9CZb7af1HRPRDMSRBjcDaHSWFMWBRjgugKN5q2sfKqpsAVnE8VAEJjqqmZg
d35X4P8j7cqWI7eR7RcxgiS44ZVrVWmXWlK3XxhudZv7vvPr70H3jMWCeAtjecLzYjl4KoFEJpDL
yWma2hpdFaPTfmVxzs5J3eTnVDrzAwlmjESQjohz/vPADxRiA8ppdRZi9oxC69Eh6o/SPGn5N1I9
fuLgbCC4HZL7VME0b0CgBdyhmItVNafLCLvatkHg9meWpSKM5AZF5x2q1tJvqfWlrDFZjtzmmig8
wszl+W3hfME4951PXVVLHXYpPS7g2pmRk0iO8e3ioirBB2u3d1m0nXggw0OUXcZjVQdz17lWmHVL
MCCth1a4GCRRfpmPBWaMGZNNnd6LD3NjG6UNSjxHgLsv5zsuZ7tNsyjARgU5tYD4FO0x81XmKA+Y
VM2qgKWjkNJ9135bKiiFdIto4Cc7F5SEJU2sBps4t8eY3EmRQEl2bhBYyQ0Ab5NKOU2rDnrYeNNi
r9fZCZGZr8ng/A5Ka61gCUUCcTvXFFqn0JUdLVAbT3rld5IIYtdkbETiNilbl0RrJkDE01PcHFoT
vYiC9IsIgrNKuTopWgHqYmemb4PxXJtPkSGAEO4MZ4SUylrDKcbWY2e81S1d66geO1f12busElz3
2QH9cIA3a8aZI1C8DSh9gUDpMTyVPks3S0F+EoUJdm3SBoazSVpOySrRCh5Q9zAKPVzuCqu34/Z5
QcfP5bMqguJMkqZnddazk7Nad4ZyrBIw1FlPhfyqR6YASqDTfJmwQQu0/oWQKrYOVnsnawKund37
yfuq6ZwRGFIyokWVrVpZ2eN4W8mWEyqLPdX/nCL4zBp8qA+mjYy7EFOD7ispDpouMNyileJOfyKZ
2Voo+P5QBWl2yrTj5U3faQs5F4A7+3pmtkSuses9hnhpiGikT+GP+DX+qzjWt+zgaIXg5IhE4k1B
v6YTmILhZuu7nBzL+EkgEluTC0eTr/0lixy30cgU+Y4Neq/98J56+V9s7gGj0hfFCwWmTecsgTbP
2ZRGcHGJ9hUE/vY6aG4d/VuhOEPQ5fWMRDxTaaRTiD8EhaPfsgFoi1tgat0/76k4VwvOGFRqp1ga
0+uuuicqIvX6n4JdEpxRvg641JBvaAogqA8sP6QcQCgr1/avmW6YIScdU0d/sh5FaSIRLGcaYl1C
6tAC7KLDNLRBPLzU2pcqbwQmTqAVfP3vWClmmjHxMnobST/X5k1evl9eQhEEZxsanSSNlgNCix7W
HplW876QBdskwuDMg9TRop7Y7SPuT1181LvrNBHcqEQQ7O+bF3dJZq1rUkDU8SPKpHXdt2KBPxBZ
Ob7kV8uttMxLmIQyd+ojRsS5KKJa3OUH+aO6Xr3cG0B6HVzenp2E19kZMjjDMA1TmyQMdIrIlybq
bKmsnKmY7zEL11sW6xF66Et14rYtFZl1psYXbKDBmYtKNaWlqphu4N6tY1hsUaLoCexSSP3Xosni
wuXlrEUbK7K6tpBUf2IDqXK/cmIZVJ5FxdIZGKs6HRpRsYbgIPOFwGaT5knPbpRTnzipXiEmbjhp
9V0VKY/AX/HVwCXax9MUwxQcs6wdbc2OWZgK4imCI8BXANNmyOv4l6aErxO6cJSXenoQaKN6WSP4
FyBRjFmPC+yRdWMF3a1yKJzQl2Y7O7IxiY3w5SfQQJOzHAOoOxGHhcNiGlg9RJ76w3piAYgS2Xnn
XwrH2ZABKU6rZ+4qWQ+sRKMKwKsoB8lxulYP1M1eP4WnIxKKyWBob+QUHiw4ej6yxdRtAwzLmgOq
Vfd3Da189Yn6E2ZI/kbjA/Egyk31MgFa+6YFjCuuCNQfoFe5lV3QywuuZ/uhgg0a29iNPU6KvJnT
EGu5PqXg5WWDwUEWY/xgs0NbG53CbnJHBQdgJxNwLiLT3g1oFQ5SnDIRpcPv4SGxazrREYV5Diql
XFHhqRCP853ZUFcTeLJxqBXsoGTHTvJHFswntQKlF6M2EF2o9syVhTp4U1Wpbqj8zD4Vc8lVfTHw
ONX8rrxqq5NV3CXUv6yYe7bKQvGLjG5Yqhn8XXRs5lqmNRmdsVXsHsPWySzwartyaGBI0jA3QrP4
ZGTU0GQlpgzNDwmaFSoXo+3u2+U0gtr4siy7XgV6yKZdgisdYzDOdcKSsrnUtBKKiLkDgx1/YdsU
PUQ3nd8WmHfEhpCL3tu7QYQtKOc487lXs9lkoMrvkeeY6GRcrw+zp/4Pw6F392sjImdH5j5s6lqF
kUyqq7o6RaFAH3bqJxVrIw5PTtMkpaJ0FQDyzstu8RQ6TveRimcDewsJT5VAHD741iR9Ymo5Fm+o
8Z6cXcmmr7krectdPP2H4ZCIZjiKMDnLYSYFaZQWEhJM2+xjm5aPl/VQBMCZiknpjRjcwCwAp18n
lnmftI3AOe8eqnc14GktakMyMB8F66ZgY5QGUfQWfI29XYPd/rIwu4ZvqxCcp5z00ZxLdm3q3+av
7HGMPP+36Zv6JTsaPvoyQvcy4N7VZovHRN8Y9rkoLANXUSRWrCfM0o7Ln2oqWD3RBnF2Al3/tWpG
EGlMwaGh1getyQRWb1cKEHzJqH9XQDzCn1OlRNu0Doh0voqiQ9Z5hvGJZ5BlsAp7quu6zN/P8iSf
dVA+4L6UgV3isIJAsxdkHXYXagPB/r7ZizCTSIkeQaTtmnt5eqKzQIR95doAcMrVxm2eGhNkaLwU
rGF+Ce1SbvWH+FbzWU2TqBtrf1ve14xTLtoy7RoKHM3uOJaH2bjKhH0D7HjzL6ntvnDaFZrKIicJ
MKbTeC3ZuTsfqCPd0EC1M3eyRVMKRCJx/meVIjmPKuwRiV6Q9raX2IMR9y4fyl17s9knTp31KVom
WgMEVSSJo5AWpnqeZltLMA8hT6koKSlQPIubDJqvTUo7CXhlnnu4UXt6KLqXCNbN4m6to9XFfVYA
Yl79Jv9eTCh/FFTQ7UJYoMPDbBVLV3mIeOmydokz5G/RmNzN7tiAQ9EQheF392aDwvmzDnPsqZEB
Zeoesx4FDxECpbeq9IkKY1wNNkCcX4tntZ/kLkWE6kXBQNrq5q329GBCBjJzdcHS7V+rNmCc6SGF
Zgx1BKlYmJnNSC9udM+wadAHkV8J7Jxoo9jfN3YunsrJRNcNljAb/Dm1bkmjoSOrFZT37F+uNkJx
5kfO5KkzKXB0e3RRo3032olT4D0dn0S0YSKt4KxQMarhhAEtMAujYRtyY+sxsa3pFVcfwQ1BtHic
ASJdi/wpE2qSD+isdUjxmomJQnet6mbpOAs0m+aEkb2QJ7/+pXxB3Ntj6FSpndv/6R0ngrJwtkQf
DPk7JN+v1JOe8cgBslTv0/7KrJ8yegd7NCwiFhzBEvJNS0as0VafgLToV9Ty5TZ3jWZ2P2HDN+Jw
diJUowzz5gDSxA9q9KPNTuV4l0XfLqOIdJyv+1ojIw9NEzD6HStSnl8l1O1Ho234ddCLOOt2/cRG
Js5KhHVD2oEtnFEGBv2hR6n9L8XhTENuYNhCqf3nyLLqmBkV+7+5OkUjSnePLFVRimBiuqLMt76n
jTzNmEAMk6e/RflthkkSEXnJos9kNED2/DcOd2DHdG0GowKOsXhNegXekVM/3Jlpe7y8drubs8Hh
jmw4NslKY+Co3fXY/zREN63d8/n+fb7vnZRF10YpNp8m13k22Qt6TcH+bI9aY5vFZyqWNqvGE0vT
joTdygzQSNxkfKU/G1F6RrBeKndADZoveYpmNaejaP78MRNRimnfqW5WjPfgZgSKmQIIatAex7sq
SHr3tzYvB722hWQOu3Ztg8cdz7mWFEmm0IA2ejRm1wT1UT24l7VsH4PKlGLyKRtXcu67pSgMexTx
IExNX3t5sftidcowEzi53ZcKlTHzVEdROCto5WBqNJSQHs/SYrGtYHXHJ3Ag3Esv9UvxRUE8POpE
iGy7efezReTUIevKRloG9hB+iF7YwzvC3IeGsisQSr6EoZi907SF49bRGkuNaAXgxrfVJzHrT3Jj
C9W6BiqvdEdHQCu+Wp9Z1/M/38AtMKckqRJb6sJWNq8fTMtWUG8vagna0xFoCMr4DQyzQXThfPPi
IiylhEFM2dNgvXTmoTdFAen97XrH4KwqaL3bqjIZxqnKbUZ2nwXTffsXego9zFgX3Fh3Y51URc2a
qaGk1vhQfzqDpSBv1v9eJcvYDt1KCjofXSUg0kEDBvkhHI67u45EllWi6awykP19c08G21c3NoOM
sFP0Z2x9k6ercf16WRt2bRTdYHB3ZM2YyzROFSSQjwoKANE7CwL/0Ebz0f9A4L9ncimoOcEcrBPY
Dk4xqnkIF3A9wHiAQlXxa2GaYlcrNgCcVmiZBGrnFiW8oz+BtDV3x4N8nB3VZ88YUXSDOdQPFmMD
xjncpUdFZzdCGmbeS7+ANmAaYyDqjdm1FO8wfIi4b0B21LPSUKmzDkPukS62FX20pfS27n4K1GFX
5TRTlQlRTZ3y1cndimlksYZAWny0guaxv2sCa7Itt/ZyhD3RUl3EdqE4orvYvmK8w3JaOPWWXkUL
YPv6bqRPeuoJ5NpVDF02CHRdYVxH3FGqYnPMFRQB9ZjqgzKqQEJjmDP5bJRl+awIntO7q4gSb1PH
IqoY73COZlhjvCwEdfFTm3lm8g0JZMeMXi/LtLtmGxDOYSlhW9HQgl6k5MVKXgpTUJQh+j6/ZPrS
9SlT76nyiHqU42+Xf/++6UFuFuqGpBsIe89XSTKbPC5yrFL7tjjsBI2sCkIJWHvucihFj5fdxCkI
VP/G44xDhBAUJoxCIPmUHJrIARfft4Ii18KGFUsuXkuMgm0W9kDuasMGl7MT3TQm8xTCKDGGG1bC
F3nLZKNRhrn6FobWvB8nW+vsy+u7u3/vsHxQD+SxUo359MiU5f4QnRL98O++zym51um9lhgQa9aM
r03R3ITSIEyHsI9wNhaD/iiB4zUR2ecHlmhzrpN8tViVQnRo7xh5mPXE5stgDKRAH3e2CfciQyXI
AaM2nR8VIquhmtAlmxxwgR+MovOotF4PUuReXrYdc76F4etiKrVqqsZMJ6c0FnvM/0hj1R7jyZb6
667+RGD3DIzbo76MVmIMAGvKyC6VL50skGZHyQBADfwPL4IPM7nTPksGo44nR1J/pONVpYheAvu7
8g7AHdq5lWelagBglfF9Nmu2Uo1gAepWwQ1vVxBi4LrK4u7459wYtYtZ5oqeo1N/es6M74oo97L7
fQ39WAbonXEl5oydlU+5apTFhEI9T0YuXtaE+Xj2Ez+cFV0Gn7eusfICtpSb62Japd0UgtDdIU/W
TQuy0dBFJN9LXxjVaOILy1728YipWBgIgbmV3JKZY0MrdcLWdB6oyLzEC93EQbgaw5jaIHJlQXxw
VxPQ2Q1/SizwOXC6bCxSlOkpdJnNTcZJ0TNvqgU+VYTB+VS6FBoGJUOkcHXkMLZz3dbDH5cNwE7c
iYId4m85uGVbo25ZQgVyjEpsg2HICiunnbxaFmj0riymbFHGa2p+mCpqLpFSxBbUoZLk1UnSZL5X
wJLu0HjKBVeFvSgkVXBj1HSKqawm72uicgyrwjCZi/tVpW6vV6FvBowFSpSA2wsNnGFxelCD3S9M
VWClx161Va8J6lcNnlS9Rg2InQkZBfdO7lY2TieaMVdBWAIXFCo3TY/ZGYJ9En2f04fYamkr5ZAn
KU+k+zNKRF2aO7QIytmKsV+wMQy5QjrSdb925zfFskltzUv9abLNmxF8FvNzdQcD4VxWdKFWcAbJ
JHVnyhJw68EhPgH3Q3it5s5v/oxPvMbOhOSeEFkZ17SeATb60WEIWMMPI+MRFSDtnaqtNnB2PJL7
IYL/hvYNQaXdY6CPOfzzixWVNweX2y5qKp3VrDi4qA8Ly+dmzQQ3wz0ZcA2m8BUIsaGb9lwfSMr+
bYtatz6dvsiT+qi1tLfzuXUvKwD7zgeH9I7DEyFiqlujpANwUpLXtqqXN82UeV1kuMuSBGY+O0PZ
f52E6fNdxdsISDgToaFaMTVmACsUVQ5doOmOdme8scktyjcRccteHTmLdv13OQlnIDoLF6Sogkpk
tLoflsmvtOgqN7K/FKv0oinCAMjYzaLpblFFo0IEO8lfj5d17s1ahaCTiTouVFclUeGI04G7Lmsj
IaeR+SSTUmLFkWMFWtOksGsJ1/6B2Gv1fFlldm/HGyQm8MZUWasahQXe6o6FazFRXq38KoEfbumr
3vx1GWovpne2b5zFaLLYsGIDUq01dftEelrrCrO3J8OV5ex6AFNSqla+OWmuRWRHiWe7zla7Hxp/
7krBUdl7DJ/9GM6u5CTvFCThkV0pUddYo0JfcjCUZXZ+X94+5UW3SsvdqwtMfSzbAgvd+6uvuNUp
zZz+YGK0luzKll0GomMiUlXO6NC0WZaxgYDNiAZJMA2pJLYz5Z+T8SjbdeSjZW0Fhq2iZ+uoeZl+
P/U3oDAR2E+m7hfsGh/e0VNZi/sVayc317L2uCZvlzVTsFT8YD8zpAZYKNlSqd8s+mOIgjV5uQwh
Un5+rh8sR0GtHjLUbzlxrEDF0OTYBU0jLjpKMLjEy+5WUS2oSDDOjoyLChKlCAhTnTuyZvptlR67
QkTYLjBX/EOo68u4q5hsJIzu+i53m/4H7eLbKRPNOxMJxJkQecoXFrhHJcFyoHhu9T/nVKAMImE4
w9DIfUFHduFIWkzb843sqp1WdMq+XlYIkU5z9qDCeC4VF3xWrtDaJr1fq+CfA4D5H12/Cu4deAaf
W/ZyXLtyLrBU3ewp3fXUC56He+u0/T63FcqYppSkOiLX9Kbov0fqUza/ZpN/WYpdO72F4bZj7lHP
qCcQI8lt6SkMhgC+3eljZ7hmj4/Qu4z361XL25otHr8vtDRHdLmwxBPKgUu3CsgtUk+BcaTPhm0h
EiYDNg+Mx+pQClRPKCxns42xWpu4g7CFfBMmf43xi6khoUIdj3bgOUcBQCofJZQGXRZ6Txc3MvMh
MnnsQZ9VQ+YovtHaUxkdL39//wn5rot8yxhmfKhpGmrsCZl0NijHQXqRST5rwGPx2BzFBu5nIN9f
yHz8pw2tFkXwOF/DybxjfKH9YcBMUFTds/au3BFlB/Ys0+adYnJ6k2sJyRuTbV1zq2uDo0bXqXCj
RCC8fuDqS1MNQqF4PFkc1fpTEUaZdpXhfeEsThCdlksq68BgUwqlBAW+lYPE/NfyLxY8V+3yZhb2
S5IdB79ZPL4ZaCpQoWgNwETYEcUHHdrHJAfs9w45MVIUEVfF/jl7l5EvfSvCXCN1iM1SA6YcDRsh
8ICBD04KkjVRp5MQjXsdKZg1rkxMOnJHcjzMYcL8zseU2gWFB3UgCgMINpByz6NZKZfVJBBuTJ6X
/JtaCk7zruEnFLNLLANjR/kwJJiSaWaib8Ipk2dNfc1BpRTdRK3AP/4/q/YOw8TcvExGs6jnmr0p
e2l0wRl4GLK3xVxgnRZHqtU/K8NykiEcnKXQj2s4+/X0mXe7spGUc6FNVPVGwd7TavUzQQtPMZyI
Ihr4rLAD9cHjbFA4R5qNIW0mgvVEFHRx+mMHKoMOnUIzeoV/kRm4IaaR5k51oOAAEJhJpgyXwDn3
mmmRXPUrwNtfeVpw9h71W9CII5ITudl3Adr+OX/fU862TJKyZuqKBZ3vyiNjpEkeMuetRz2JU/wP
5Q+7l+7tBvL2MkYU1pQhnfS0eJ3dBCbGG1z/SnrOnu7EHkntahBdWXYPoIaRzeiNkdEUyKGOS9IT
meLFnh6lr4rbYD4qY5pXAsWJHPV1+Z7/FCXA9z3sOybPIDNVnda3JWJYs794hpOcxsMggTwCDwun
dabXVWizdzUHi6cpBpIfyIGcn88mLY1q0eDTmZ8YbhH0QXTzeXA1X72qOuefTxJBTHUDx50Sqkd1
JymAI9JdM2Iw9T39xPxMYIDQEaElVB2Bz/ZcJEmitbS0UBfE65wRFKUmTd/Wforsy+dg140jwYqB
tjgLHwhs23YKs4LEuCtkTzmxpZXYevIp40VZLExTUADEp1eVotW0LgWImpyi+G3NXmJRBfmuHO8Q
/L0RMU2ixQyiGf6w8m9JfUyQJ/rEWm0wOOdZGO2SGlqEtSIgl18ieojK6UtfWMLU965x2iAxhd84
HJ2sdVzrQNL+YFSorBMwf9VvDFv1cy/yRY9m0eKxn7OBmyyrrGYTi0clX++uQiuYpcPltdu1CqrM
WoUJgWbzSVaqj+sw6MDA1IuH+gvjPtSIDcrkxWdXufqmq1wB5J5Z2EJybjvLjCWWM9TExteDl4DG
Rols+sfvWzeKPUSJsL1N28JxViiVQ1nScsCFN8mjibkeaDm5ZnUeYLs/SCgvuSze3t1nC8dZIWvS
+3FYsKC9FNpy+EeLWb6FHNtyFQuQmOPlHbOqIDmOeiYZ9Y+cY46sJp7rCNebMbS8sUquV1o5Shvf
osfca+NatG976rjF41yzMuEmYM3AK1pb8VUvO6WukjqmNztyxd5pznIwHkUFhLuo4IxQUIpmIbPN
SdlMEoqbLTo4s3wtTaWdj+4cici1RSCcaKNUSSEKXgaQYXhRjXBv7vXK02XFEGFwriMtclObVQii
raewuqEN7nLf/xUE3w9QZ4O2jhIg8vBmUf0wuZ6q42WIfYPxvh+/oiMbo6SkZrqUBjB+jxdK/TWy
rWsTXI6sRAwU+cK64r3LkrpB5KzunIUkVVYgxscZjXDkqn3VZL9xf/eTxs9p6ooGtv4/UloUNRQI
j8l84yJJxlEdVpxiVuRU38V+Eqy33VcZpNfTVRzkn6mEQ5vAOyAnJAoHpyxTABgnuUtj4zutzGNW
YCyF0XlRWXgdbe/DVA/wHx6oFvuW/KMEg1Vmpk+1ojwLdpn5zA+2ZfNzmFHd7HK8JmqYDcwtOCw/
HTvrocYcQhYYEeY9RFicPzBmRc+kClhzkl0Nymi3XX4cyuiEcBBEb5yMrK6MVrc6zW8n2jwKZGWy
XJKVHdyNrENednnaA38JyGBrJzb7qb4KD/QP2WdVOqLq4X19ft9qzkPgtqgrygg8Pb2OspduFpS6
MmN1SR7OYvZhnSPniO+3Kn1G4OQhbmbUsnQnPAH8UFacfl0NW7CIIqE4C1qlVbEStohpYjOvDq5x
R/I6v/Ysu71VQZQr7NcQQXIG1SiiRa7ZkYn+GlDuNP96FlNPvisXu/pF0SQuHBXoCh8WqnADrDum
q/G1dsrfWIKm9qrrxY2vVFtyRZ0hu5cJohKLKhiZo/HvxCnX0MOm4e5idsNpaPOrzgRxUq8+aaFI
a3aDDMgn/BeLfx92o7RmbMQK44A8TZ7s5W76pB8SL75LAnqz+FKOQGx2N7yKQgy7Gwn3quoKBoRY
vIvXrKqZdXatjqr6uFpKkMiiYX+7sSKw/PyNwelnmDbDOhnS4EQvvctmqI+vYPhmY09Qtjo5IpF2
4wpbPE45y6xEz6TJngrg8ird5jk8RujfHlwLt+r0IYrtRWDHdu8X7xLyzn/OFiOXVCCaTW2H2u0I
WvY6TkQHfddab2D41xZjx6EKYNLr1Tf9JlhAavSrQLwOWpFb3JcJXT6KIv+qajw3zValh2vBLtMk
fiy0WyJdr9rrZcslguCssVLKU5UxiLbV7bo+TDpoIbOXfwfCmeQ27zpDYyZfloMRNVfWTVELmERE
cnAK3qcUNph5bDW5qatXo3Mt0fVy1xrpBobBUFQoIcJxvhtr0dXmbIIBbNbGIqiKVDnUHZl+UCUP
A2UwMsHTbdcubPC4rUk1bTFJhQ6Rqn4r5T9DEdHOvlHQKQbggfnLRCPKuUBmVHQYYIB6+d4FBZ4z
BGyqc3FcUbQIfj+Bou3fKTdoTNztPUM3OpCDAS15Wf3sEN8ZaD39b4ILA3zcyzonxOO2K0zQelyz
bgDW5EBhDNDNodnhU3NsEWP8H8Yu7+/X+3Jy+5XUTZXGBIDmYEuoZ3SQG31uD/Ld8hW1oO6AWigh
665QSu5oSWNNENyAkowYSuvLXucksy2nNmomnL6zZXSQiJgldo/aZiO5o0ZIllsFa/+iy20xf8Wz
cchERBkqlOHDJQ7NFfCIIEZH1+a5ssRFbOgLY6pNr0eXzYLMAvrn4EpBetKPol6vXYE2YOzHbDQz
0bOuH0aAlZMfozeUGE5rTqKXo0gk7rSRslfyKQMKe1OVfnw3F0cFc4R+9dt868ODQP9FeNx5yy1Q
mk818Fj4GXi+1NnhYYZeqOgPXWRHgLer/ptV5M6bnJqzNEvof50xxRr1YqlbyvaKyjywtmh+49cO
RRRXcMr3QQ30wFqUcQxy94zEkCW0cEJIU15dRm/haKE02pdF2zX86Pr+DwhfNWrpXd5XjOe+QBHa
8tiWs1vn38dGtIS7emiiCgAsiRayItxZjmIU2sYlqCaU+bXPHiT6JCcCnyKC4M5uvRB1kWZALNXP
fITN1w/xICQK2n0mbAThdkVa5qyRC6CoD+YbK3elHhgachSHaCABidziEwXr6t94Oj86lpraqhFG
gUU7wwlbybUaUUZ8VwdMpFcMS9GpyjcKW1EzlaqEp4gVtXbRlC4SgzaVXvRBYPr2d+gdiNuhBRMi
UqMGRQNKPG1cRJxMfSkmUSueCIXfoZFYS6FAnF5ubfRC2i16T4efnzg372vGVz6qPVlj8zefyZGk
zzm5K4o/EtFMOHYqPriKDQrnKkhchbRkrFSz9EeyPktS7Zpd7sxxbEeiSwxblktYnKeQkykpViYR
a9hUDknQe2jvF87w2PfqG5k4XyFNxRCXiMKhdYD4U4Dyi9hvEH4jqK1aQHAy2eTL5b3a60XFHKu/
9Y5nlOytZvhN7rXoiGCgxORRsRnp+VuGiIab/UhtcevCrvXeYDIt3TjezKqSSS2xdbkav7aD5fZ6
/HZZrl1FR3MWZMOwO4MfuZt1Q53KMyDI0jg6XEO6OPknyB6pahH8H6M+dfCQnMvRtoaRFiVcX4eh
lNn3OLxtTMH+7MvxN8SHTGKmN3U4g+WEYJ4vSsJl3Q6zOlibJvUvr9i+8iEVxtoOTe0Diy6q9+s1
/T2oBhMPkJ4PrG/w43Furw5j/NQRFBW2Cu7eVjagnNkzosUywWn++2SZr7ELCpzEZrQPsg2H8V0g
4+5yUpnxBCsKXAeneWM/UTVZwNH4Oz6RnLJgLGzd+9XpDT7uxM2d8M/LoLvavsHk3gdqZYyFIsNL
JfmTpX0fe4Fv3zVOVFOJYaD/8QMfKF6Ka6JM0EK0oR2VQ3uYfMOXD6L6t/2lQ8KckY+wS9e5smNW
9JAppo5pgcNzhWqRHjmwWEi7tasPOLD/ReEs7dT07VqmxoDbq+KDcMmrX+tDboPKDoU3k2l/Zmve
0Th7K4PnFG97oDVWfGWi+c225ow4l0FEC8f0Y2PttBL02ukIkDUKItVyLPXZTAWKva9j74Jwet0u
WW5OCTCqBYUmYP2TdNH0jT1/C8oKRbYMFAiinvJcjB5911LRmYDIequ2C4xNsm6GcjaOxkDTl7pJ
V8VbzUVY27kbryAI0MogItIo4M+Rx1Iv60yGcPExuWVFPFVglY7+i9i7rRxRY91uG9UWj9uwvEA8
sQ+h6ZjYhWqHIkiuadA6tbB0Z7c9DLPniCYj4YaMG7dtSZ/NlUGwpowlhmk7RtuE/uAqXnpSRD0P
ezqyBePs0Li28lATPNvr6UdGwJj25Z/rOfiBTNPA493Q+bBSb3Z61uZYtqbG59GouthLIVmHZm1F
9TV7t/ItFLdDutL0RdsAqpVvh/lL039TwqcxFzEk7J3cLQy3PXFXp2uYAcaqiJ2kxoE2q6M1ooaB
PQNOcFNRVNUwUPjE6bfVEDBLMpu31m4zHDPlyuxPFvLxYXQ1j51DdQFn1e5RRmbFQu86qtT4B2dd
4N6lL7gcde1it8uLXEZuAw6pJHVNfRGYv92cANjT/kbjXLxZaGGXMvI5EOVrp8JLHszb9RC6ZEXV
eXdsA6P2RNy4+zZjA8pZq8xKugYztRFE/Wvy2vvk1B4aNwL5DThW6ptcEjgSJgP/QHiX0eRfomY7
zE3NVnSluW1ixsw8v6Vtb/f6fae8NaKkx27WaovHOeOc9JgYlOClPTmGbs8gbVN/3i2dHXlRY7OR
bBP+9KW5S1zrUX28fM73rdbfa2vK6rk91sdmyid2t56QMGNt7yionE+Dy5g+O1FKafcMbsC4w7GS
MVwWDWD1EITdt1HHKy+4LNAuhKzpmoaCIlRvs+OycdClUYRoFUJrQqJbdj+GdkhvGipUSbYnH3RE
BiO0rONhovPNYHEzSGD2wDF/Z5DRH1ifR3qSBKZ4X/0JyLNUQk1EUzn9sOIuNcsKw6lZEFyyy19z
rEKfjcIoA/14ef32T/gGjVeIOSnLvAAa498wnNTXH+Vv2q9nAzTiSn00vMuIu66M6GAxQXpMQT3x
+Y6hJzEtUCg6OD25NqJnLRWt365KvAPwCe8+iaeqjQGgTfPsGRGZMOG3G77oU5eCS4Io7anIl9HL
0y5L8YydzNcmldPrZtATf2mk5i2SDaQKc7n72klQYJFRZWp/rkwqIlIw3xi1Dl4+ntlQjYt0LXCt
RKNGeURRGihPqKc+zQ6qjA/pjYjT4KPDPYfjbPhsJJgUzaJTtLQwMx4v9+yQTPeWJuoj39HccyRu
ayNDr2gZ47XETgkbMqkejacJNyJQZV+JqiQ/bvMZGD9akCorxsmFEKstv2mSYUuDW4lyGh+d7TkG
dxTVUk5GsKyAdVf/YrFEdbogLDrXt8ps4RVV+pePhmCn+HGCdFCiebUAZ6WHEi3c5ZjaRvsaYmrz
vwPiDDOqgicjowCSdZ/0tzRWXDrflJS4l3F2SEPOF5AZg415TsZqsUpGjzucegJWl9XVr1Y7/Na/
ZsEaLL4M53cob/654zmHZbqzgV37tS7DCi62NvpTVpQuQd3ZmFWidfx4dTjHYRu6welzqQLHBsRr
xwVMPN+X4q4JbyjGXGZvg6gK+aPhPAfjXF01kUIZmDel7WFQXy3z4fJmiQ4UZydQtZuGYYtFW83Q
RvH2oN6SQlDoJZKBsxBJmQxT1AGjUVTX0KVDmS6Hy2KIrBAfdpsrbcJ9HxhqIN2Z/npY7pFDtnWn
D8QTv3Yib2e7wneBVqOMSQQ50PqvgzeyGM5V5zPCBcK6f8TTl5g/vuA8+CmCcWylDWEraGDCX3GY
r9RjicpwBQUA/wP5jsAA8rX2VaW3Vb0CjdzNPgvqdJmdeFHkGMceIWalQIu/9prfSF9WgaYItJGf
LEiMKVsKAm1flWuMpgZ5qd3PXwSqIlBHk7MTiax1qtUAhOUGSqQ/Q/dtBnsFOsXs2ikdTdBeLlpO
zl6AQj4tMAYVqc+W2ktT2D2tPHSK6VripWn2L5eQMxhJZhS9yR42kk5s1ZIfNfXNzMPny4soWkPO
bCgymBtbFShFdMz1K2EJj0gROJMRVxVaWH4pfB7Uit2S4v9Iu64du5Ec+kUClMOr0k2dg932i+Co
nLO+fk+1vdPqavlypo19mAUauMesYlEsFnmOXZRfztuwvS8aCBtVCdx9fC1n1puwixWUliFVHkKf
uLAMCOZ8rvLUlpeMCFDsH/z2BL+AcU7Qx+aMRgk8CzANRNQLvNmXMAtJNWJuvA6xyPSCw22/tdRp
17DnBxlykpGT+coF2MF98VMIjjPNWUoH55aoTmyDypig1RRG2803gcxLPZrqghSQjV4ON4gVk6Mn
XobmZOmI0pinFpiWd0hc5mVvFnWFy11jpGaMtTDFDhYXstPaRWHnl7hOJ8q+Ohk73Y+O7Ul7EL9C
AtoC8+fX8/6z6aMrdC6fmnGH0ooa6HGP7MY4CXkGMiXilXnzoK1A2N9XycY0yF2mS1jafPFiNABo
pILTRvUULrOC4OJhIVWRMbPnDnXXHfrLyP2m7eYLcU/dOilTuCMQqGYijw3WK2weI/ERrM3EHYv9
wDl34Hx/GCarHSoACOirkmLJzkdEpm/0nYeyhIt+mhGa6MZnliw7FQlTTaWYFAAX/oou/g0whr5p
XgrKx/Ouu53AvOw5ny4ZqlVISo89Z682BpqnMejjBX56iPbNTk4cqpayGWtXeNydqk7lGNTgwLOQ
RuTVjFdDdTzp0/c5MnbnbSPWjs+VzDDAv4MpkgVL72bqSelF4iJFIXAHP43UGsyb2H4l9lS8plDN
C0Rg4bOgFAwjQ53h91PrXldvlO4CczTnF2k7X15tCHfo43ZucJUGxi9db2mvfmLPxhBVBicM9RJJ
onFHvw7rOFGY0p7wi6Is9NJL5VK4nDzQ3PlU3yPp3VwgmEw5kUS2QayjLvWW07AHYSWySifZi3sx
cai+JmrHuIAAnUJTiFoAFtFOqO6hrRWTFa7NO8Bqx/iYkJeRkETAYBVCxgU+neKdCpGR2qd5RQgX
51lZ1SYcun7GIeoir0qQgGkScYiIbzc/uTY1s1IPA8xpOuiJfJ6aQ66ju8nC6H3oDwNVHKByFJMt
7+pDmoPWJl9YBGKKbqInofIug5oCnMPhBeNmGfd6Qw71En5hcpGiHYJw0ZhfjOk+xZtN2e+jioqt
lLubbDNXptViANrKCab9v5orJ164AwkMBh21T3Ju//dq7quMweSCRz6OWaqzNj5BcdLgpz5EhHNQ
68bFC6GHottz1oMhG0W9DvujTr3hURBcjMiWMQ16ljuClLHKUmeRTzVSBiLMsu/amZSEpyCKJkkx
kuJ5a0YU2mOv6CAeodvsMztTzRGUSVyE6FI9GMsaYEq82H2Gge7eEL4gYyRGOIjgwNfaKzOuy67D
0oEwJ9GOUfLh/KpRv88lC4M5JaLEQsOs22H/KRN+nP99KhbwvEJpZGGKh30f1Mvs4pd8RJPbI2aC
7/4R2bqZLfc8LLE9/HN7UzdV0IVAHWXVjUtll8+L2ynt1/MwmzfNl++ExUWDtjZaU2AxBwxlzzdN
DTchehyW2iRm7SrojEvagcsUMB2ohMrjNPznJqlXMcbiQoA+xeoysXid4MKs7Ds0SUV7mWySIj5D
/Mv6AvLCeDAAI7WHdMz9yAouwZqptYUtDOb1FFFkJhtvb68N43IF2QhMMWUhYXSsa/3Y78LPkSvd
oXtzAb91syvRTfzwHpew0AUEth4ZU1Gv9yoTsn4UAgyCsBseG9HQ/hXB9R9uki84nGnKkse5znRl
Bv9XHw6TNcKMkkOVOdjmvw2rL0BcpCtaq5/NoMcHqKrsJLtMM79AL6eyP79ubF3+DCPxTQJqVJXN
tAAmUJ/U+osQ65BVflQxt9sXT+ehto/T/y0C2dLrLTLyYCgGDVBp6w/dzZwQx2kz+MAB0AqGfvQ3
HJrxMCnhMA9Ysb77LLQK2B3kzrbIagKFwx1boSuMIgrx3igVn5r0IVZ+ku2Tm7uCIpNlyUwQQ+GS
KrFtrKKc4WVGPh0tFXP3urjYC8iWtWzej5NOLB2FxwVURShNEA4DLxdTP0/Bexe3i1sX5UPY6am9
JO/oqUSIwB6h59VAtzI/w6DHyoIxGRGxFew9gp17EwpayFQu9H3oy3fnPW/zLK3AuEPbQWxK1iaA
VcV1nZ4CCxwwrStO387DbH6WVjDckZXMqQiMFjBrkv2cLIBu+t8LDD/KEEr9OGsMRk+PTfVRjryQ
yhw3j+oKgjuqUZUGY14AAtT0iWpHRax8nerlv5MTwgl0CFgqImv60rgPbBEWcjBFGBgMy6syS201
yh1FcxNwmp/fmc0lQ2c1moQtDbPt3HmKNLGQxwqhRyxOWfGEKrXdDNRo1uYhWoFwhyhNoQutg3LI
iZTusz6r10Zv2EuBXhdJ2NUN+Qa9uUkrPG71Sjnsa7mFUcVT5yY3gg3lFz+4WHbWZ2GXeZZL8dZt
+jdmc8FAr6N3nL/PRmo2B32EwMfyFfaNHX3Vz0lJke1SygpHfv2hUMDsMAsskFuyUxygxYHRj/l7
fDH7spt4VGvt9jJiuACE72gS5YkdQIyc1CEblZ3r1Damuyg7nHe+7XQIOsq/EXg6B+hXRUKsAgGt
D/MxwHhz+dk8ZIGDMbTmA7vCYoZBJGLedqayQuXOcDt1ZVYKQA01eTxiQvAmExrp2ECgw9OzUd3j
83PbJf1XpZrDnaTFw3ue6Z5n1KCHi0Zp/h8ALjjBSvAP6AR1t/Thqeq067lpiG/X5tlewXDeUqGV
PSh6wJTzY65cCemhHT+c38FNCB0dTWySwcDM/WuHHHVpbvQaJ7sXD7WuOFn5MyDbpzbDxwvI836u
bhsgopm7cEIwnJbZOORTXya+0RSgjYhFLbmVuyq8iMtaSt2/Mu65s3KFq4zqjC5lrF+QpG7UfWxa
2cnm3Pk7FG6X6iFQC4VNwGfNwTB9aTmolfd3EFyQB09jMEoyFrDV/bYp7Hq8mqkPI7VJXIyX6qpd
hgEYGDtwxcwbJTRo5T/12psN/7w522FQV3TTANk/WtjZv2W1MYLedELFOB6k+wRNf0fFTXzLQYI2
eLJbkR0Y207+AsclSck8y0sQAw7DJ0dhiBy91fahQGV+2zD/fPP5jlNQlE5V9fzNbwN3Fq2LQKkP
Eiilzq8eBcMl6VOgWUORYKOkxjPFJ6X/UYQlgbEd2F/yF5XbIVXGeImeAgRyLK3mN7h4DvsC6uVO
79aDLbr6x9H+W8u4fRKVbuqhFYI32epG7gpbSe9znWLh2/worizjIp4Uh6Ys5AApAsuR8AY0FMRp
/YN7/+MI/FfR0kYFRCmAYA0/jNbb8ORrzLyB1jv0e2qr2OF/c899MUjjPkZVIcXTwtxu8PXIYXPg
AuipVBu8YjeQcyYpsYgF1Lh4Vy1DmxQ18MIsuxn18GTEoX3exSn349XmFyFrY23BCso76UkowSpS
YhGTD+UFmI3c6UfsUkQmlFVc+MvFIjetAlYV8w8tuKIfbdmyvNmmVdLCLZuiNGocsotockhuxl25
60BDqkGFlvWIQ3FlpIY9N+PECpD5zSrIqkuTVcIIwEb/VmWzrRSe3n8/v1GbHw0wFWMaTQK3L0+q
NdSFZHQSMBT5poa6XFH9iIorDS11OrVBm+asoLjgEC3B0mmsamRNxakopHtVrNBgpquf/84kLj5U
kCqqa3bXsVAe6ES3zO+q5KDJR0MgsufNu7uJ3BkUiCKYXpjFqw3q8zlEf6iBwp51Y2L42/puRu7U
Eknk9lkCy7Nioh9UhQA7ByOYqFagQoWSZf8zBGde5KNYrt/LfumHIJOjexA3z9IKkTtLGGeMlEww
n98fi+i6okZwqd/nFi4XjVJNRgsZVzX5U1M4oVQTXBfPnvvmuK5s4L6y4A/OeysVkDs+Cvf6MQrA
NJR63VfDqV0RT501yr0iyPjMO4psZfuBYwXNfXsLraokY8aGBY8dWHkK6LmKhRPEXucFNuOx6U9x
Z4sN8SHZPmAvfsIdMKhn1YVSANbsvpj156H6NkqP588WaRp3uKQEMl1BAox0dma8hEtufmVh5FO6
UpI9G2mCko5Dkg5ufiFfFpSfO5hzsZynCP5iKF58JdiREx7l79olqvYs4aQ/kduPuitE7ptcNm1T
Q1CB1ewnN4fkpn4jf2dtqr+vxFQLAwnIfV3y0ZxAlwsTJz+5kdzMTyA3vmtACsTWVNCckjggxBnk
pyjDvrK6Ngagmh6l6U7NiNY50iIuiGiDWshFCID+uPgsicqhxNJ4owvtAnAVULnndtK22jIuqOiR
UIWjhKAl1YynzQtGZ4bg9MHalW4NYTyavZFySy7EWJOlGVoAxOpb507ucOiRuaETvbFnF5SwZIpD
fQl0LrCI09SZmgjAGdJoP5sLC+3Tpjvlp+Vowk8gZeYuFZXKiVt5jyVJ4HVSTNmQOc9c0BNeLBm0
NsIvE5Q26h/6A2NxziObKndtb+EKivvSVcscKBicx4I+zU6D5Yxc8VPvM95U+lJJonEOKuaBNBsa
Q3NnZ3J1iAWVjnI1gw4CY3j785GTBcY3n6OVaZx3loEipCITnJuKadfmxoW85LdC0H8PhK9NaTxI
cfIhBDUesXss5p+D5V10UNNAYOqUzXhaRj+oIeGY3wZoB576u6UiPg/MiLdoqg7SA8zaQcEaf18l
RNMsJ21kwj9LtcKXTm0/jUZ4refSe750IGP8jfOmBSIR42pm0nrzJLrhZLrxaD2ARImA2T5vKxzu
KyBmVWXVAlZvQD/zDjSmTuTGKsTZo58YjHYSu3qkmvWIJeSbI4xZ0kqDSVQuwngKBlQIKhMMAZQa
xmb0X1nGnTQMKOZ9zKSkGi2xi0a3DYrMdPNmsULgThdutOMUQgMPwySJb2rdNcTMj5HQhHZUflRS
6T1dMSs47nyh9gWehYC5hHWFJ2mZGnomfYE7SRBKxyzyDN+uQQB7QMHL1RJHvOl+tW2i6BXcUQJc
7CfPHCe+cSBp4mk2mE1yeSWHB3D7nbriTpMnIjZt42DIWjdMzQIlxetja5lTKxY6UuWp1xovzqEn
PYwg10hbV6pmIiL9Iey+oHFpatOFvSG2QGN5wXBY9pY3HcdneaF/MSvGvk5v1/AFjQtJUiNltTID
jQncS65kT8BrPNydMClGsd9RtvGJKsiU8zkQkDZO0i8n8U23/xQeGEU8BNq889+U7UP8j2384Edu
1NqSyLAtC1VPnaQrvRaezkP8we1fMLivvxr2w9BJz+snokjw/Bre2cqteT95HYSv8EEhm0WJPeNT
08SsRqHv2UXmUjx2h3rX7ZXbxWEaZu9RYsFDL0gGfju/zsWpPAHViCrCwFZW7byvrqWs3OeoMWfk
7Nt2bH+B4mLUXHWNNNWACsz7tr5RjHtFoooF29naCwYXpqZWr1WF7VeR+Zn8GFuXKjiUpPqrpkMF
okcRqbINks+DdBMuhJhRmvaaAdj5Nvisg7Uk8hMJN+1QtiV8J8v7ZKc9EK7JvlH80bZE0BnIhmYZ
b4TDxFktKqgDj85y3zz9eoMQHOFHePg13EVmp1vHbY3HLa3YpVkyJpBG6/w4R2sICDZc8wFDkuq9
dYtS7VG4oIacKEhuWfta7PWyjkdGuZuJO42aRNn6SK9N4mKx0oXaXMtYwl7cmSXyGeHUibuxfepG
IlZt+f4aiYvDplBmSllj8TJ918nXORrHrJ/nHYKA4Pln1STLsjwEBPq8bKX9GVVXtUqcL2LBFC4j
zIIlrVSwXTimnoAFYbCN/KAMhtMlx4GaJd18Jl+tmcLF3noxg9FsYZC8Y22yqLLsmJoN3dC3eXzX
SFw6KA3KUNYlkBo3vlKeZE/aBxfdsfGsW9YUGVwph/N7tVkdWCNyYTdoYzNrMyAKkW2xjyUrslhO
fJH2EAnqnH9R09n6rKwhufBbl6VUQ9yB1a5s1iAZuc1JvJkca6fv6akb4ugqXLTAU5hQjgEMjJKL
OfWGgJhrJleQiw0hxPpqo4MrqobTzs/pRrmTPymXo+SWh8x7391kvYBctGizUipM5vxtdhyKw5w8
thT7B2kVHyeCQFQLCcv2m3HyVj4Yj4yNm+n3pl9b4tqwmbGtbOI71pS+KVoxhU2SddSjy6n8aJV7
abxYxE+T7BvTVTza3Xgqpw/EAWCR4szXi29B6WMwqc24JDm1x8SEyl2wL5+7df9FoWo7MqrPyn2s
dZM73sNkzGEwIqEaQV/smEdtL3q1k++WO019ps+LjuirfDhv4XaofAHlTjiUqfJRSAEaNZlkD0J3
qcutE5RVZ0969rluP57H2z5wL3jc8ZartsisEnhV9dDpD5ns/93vcwc6rMFu3i74fTH5mJYPGfVs
QG0Sf57VvsMNE/XSdmm9LnfqudnH6e15I/7g7y+rxJ1hMwDDQ1Ox/BBsgPioBK7m6fdoX0PMpR+S
SDjuOEuDkKsgiMSiVc5zzPUtr35ajizEVztqCdkWvD1T/zdO5jvGg1A15mnCElp5emq6yB4mzYuE
+yX4fn4Zz/uazPeLt4kwZFoMXwgGXbTVBalgXBD+TKydzPPGGUEUlmGJtTMvmZDisk+d1jd2ISQU
6WvQHwLvy9pxMcI0ok6t2OUkKe30J6twhMcCJICthUYEtlnUezBpHx8gLLPRTfbGAkVs1ku57EGf
rHeOBrml6KjcvOuNBc1+v8MgBDPgPqvypFRnotyqAFQQj9ASgx4iL3XUe+Ezu8tWu3ddZNeAXMjo
RFlosgJrquMTjQFflM9Dz3KC+iDscj/wKNoxchO5GNL2oqGrDSzsvrECOssZRUxYdh7DC32q3nE+
ZEEA8fWC6vXSZZAmhoeqJ0E4tlZnq+ZfhV2Mz7zGyKJYnlUdJtXKUZKO40D8PhEz+N7GYFI7FZ1E
mC9ILKeUd70I5a0FZKLdO3pOV87ANzNm+izkE1ssBcskd6kdpYEdDk/nIxNlDndn6OMmFEZ2qKZ5
lN1hAuV0XEh3MyjjbwNjokhyKY97/vvqTOUTHm36DnjB4+CyLrPJZmEKSnCo1kQeVRIl8bigEfS1
hCcwrGLnsjlsqM/5uIR5rcs8fNy/857yT8x4fhBf2WeOeqaIMY5w2dj6kR2oJHBii02L4RkTXamP
GsXpxw7pma/YM8HbCjIsm9ksWeeCblyVlRMFx2T80SyHpf1w3leoCMx3/1TgBqunDkjybnpiffOC
p7ryt9ltUNmj4j3xzXzmaF2ZBfmvOglNeIqOlkS9dFSZkjr+wzX2ZbO4WJFGed/pLPylP40aN9kF
9V5wkX2q3V4F/fW/aU2lHJIX1KtSA4pqAxxyue6eflW+4t0gOjnm2ks3AgefTeza9s3hHyt5slLB
HIcpV4CoXsZXrF1Qu7MuNYD9C/XM7TuzCWpPQzRUjS8xGxFmtE0RK8oUNlhVT4XsN6qxjDqi2EWJ
d962bdd/geOil2WBT8hkV/REglBmUdpzc82m8lJ06ujOeaxtf3zB4hKezqqsIQ5gWjTiBexUKPfn
f/8P5ZsXAC5ULRDrjCZWni8k1Dji7Cij362MT1GWH6bF1tsrDHg42XQ4j0utIZflLINhVDpLuQdT
dSa5AOHjnZzeRkbuDBAiOA9GLSL7HK0O9RymYyD0ABMtz2yPXUJUObYzjJc15BKaBHxaraJhk4z4
scsuW/Nx+FsILomB1oSmlZA8cQxIfUp56RSYm9XeV2d4MYQLTVWTtNowAUW6Fo/hPj9Kho175EF/
Aj/uPhsJ5ybWjWcYivQ2Hhr0wzhCXNoRG0B50lOi0XITA30hlsiodS1eVKwpOjOYJA35+9jbuS77
eD2xoTp73sO2A+wLDF/WTaV6FsNcZSEovZIuMn/ax85ogV6SSaRqByqp3cygVnhciVecMR+eQIfT
KZfLTvGS4srKjiJFR7B5cFYoXKTDU0lWZyVQFPNR7h/6kGCFIzaHH9NNBlVplxqbMynf0vRDBplX
JXlHCxlrafntAAoX4Ppsqdo5AUYZ1LukmB0JJffzu08tEzNzFV8gY2HIkQqIdDRdcww+Slb8rixo
ZQYXwxpTMtOgwlZI1+wa2qLrSD7I18aOVaHLr+cNovaFC2h1kitjY7BDYwx2LtwV+CbEOdV7Ry0b
F9NmIepnbWQoDhhSIer5AGpoVz2E+KL6mP04pffUYzRlGBfgxirNW13AKnZiiWc/w7cgSa9BXuWv
1o+v1+ZYvqJMANNiULbWrsalwUWKAKFiDl+cjerWlCy2S81T+qU7KKduP39vkRozGbPM0b6fN4rY
LpULBpA7SWNM0+KOm90LbWj3zcfzAKRBXLLTF0VrQCcc3+ld7ynIGfOddoUw6gs7ed/vqebS7ZvF
y5niZdJqaRxytWbbBIp7CZe0fDfffPtFsQFZNsI6ImTzg1tFlXVZytZPuV5cPF7hAWvZx5cquoNB
86k45YExTIF5/jzuZqa1MpILHNUiiKMwADYfAnfMFlutLtMB7/pPibA/D7XZeL2Ktfw8l9lKc16y
E935+m3Y2mXtVA/DdeaHl2gSxtcQZTrVacgekz94jsa0VjSmvM4FLAgzBJPJInD8of+gOqB1vLSc
6aj81JzYDd33XfClFzwudCUGFKakAj13SPV8RtBS7ixn2THpB+1fVCG3XecFjgtbUwnClMaCea0h
3S3oYrAxGpU686ichEgmHOYPx+L/aApfoJ6SNFTVAMb1ucf6W1MIgNj5hXnNZjkEVyFKTttxBcM9
so4RFWzg669n3ZiRWKYynkQCexGehvgb4ZUUAHcCWq1VEq1XECe/zUf2jBX5i4ELogoNU3DPXzaX
0Y6A3Lz9Si82cf6YmkWEOz4go0OFr/W0z07lIXRS+CJVsdiuJ8ioOZoYfjZFPonSIq0xZwVYrWYn
sj1mmCHBE9ZBhCCUY35rrlJ0eZO8uizav6n/yGDzRSceBI74x4UExBba2LGKQugmh+FCOwWHwM8M
l9Xh/8Udf3MTV3jc10cehVJWWQWjNH5PqxQnZPKTI/uZh0Z9DwoZ1C6y780bGzVMTkGGz1Bg6WvP
zGQNw8pi8f9n3vQ2QHZSu5IToFeI5kjePOUrOM5PuzK0LHMGXDxgzjvOC8GFRsh10gefyjonKzSb
K7qC43y0X0q5bxrALdeLLzyx3EtwuqPw2LuiizLliZp22ky+NF19ZtOWjOcgvkqTh7BR+nkuRyfA
M4M+fhIh86w0GhW+tnftBYbZvYLJlCKvzAkw+B97ItovXwW8n1iajcsf4ldF6URRdnFuoqNEPitx
BdUmC3VQkBvsmphwxe29erGJcw25j4W5XWBTof5MpAetIi5i2x/Q1d5wzlBUcVoaAQCi3tFvg53i
lrsQzzLo939YvG5nvKf+s8LjPqCLUfbTXAJvKaGDq92U8qUo3Kb1Q6+QbGqUQ3Bfz8VK40RQgNW4
y5PmS/vcUR/yCyaAiq4hxyDWktgrvtaK9uvcbBlc1NyaxkWTEPcmwt34ymqIa4thhfj9yUjtpjoY
81dT/3L+A8a2+23k+8ff+HGafG51PInDpUX0m0YzCoAYj9ahXhgWmSNQXKGURWwDVycWnf1hBX01
1IGsy1R35wDhoSByUwqDiwrQW4oVLQFGXl3l5YVYX76vRvfi07xYQN82WVwxM4K2s6vmvu00O60/
nt+Zbe+yINaqSBBHN7nCjyVFYIBYUIqTu4tA+Bal387//vY6vfw+952thbSNwQiDSJP0djvezsvH
eo6JuxAFwm14FmnQ600AEtfWLk9m3zAyV6+jx/O2/CGqvRjDbXolzomEexc6R53Fx7yiO+3Tneqy
pKHbjXuLOPmUWezvKz+WliDoxwZweXMzz09LfJnKxMHchADfG8aKoC6q81MQqRRKhSABQunm0p4k
qAMKamXrBkmOQCFxEbovJDmvoAnoYNoieYB2grPYkVuUrmpnH4JrBQ+Lsfsu716Zx4XqZKrAAiWk
+HKLplsZip+m6Xs2CexbkgnZPg3Mea83KVeFIM0yQETKhSA81cNO0QmIzei5guDcDsxbWZPNgBCQ
bQTH0ThFcoZm3G+pQrjD83v8m0AN3i1NFTWoe/NPX5EY192igmguO/zqpGgLx7q0QF8G96befDdd
YgXGxQah6usasxy4SFmXmWKP4d0wEZFhY+kM1i2v49Dqyhv19dHsx1S3AKEPlTuADsY6BXjxMLv9
EtwR0YGFSm7t1lj884Myz1GwBBIase4HN95DvvSi+qChcelfXNLY0pzD4sJ2ZUKGvUQDM4o/o8ew
UpQgUdliM7jjfqam7Lf84pVt3FaBCWuQYhO2MQGjehdfVpkLWSZIXY37/B3PBK/AuCOlhBjpDwwG
Fph22Kie0lE0qxt3I2iSatDxNFkpn9ebWsRQrAdlwXNyX4i+2Yg+3nL2amwAj5zc3KqAvELjDnCu
mYNRxDBoDm5MNGGDSMxLS/TD7JQjpGZ3+n9/QHiFx304LKMdzGyEdXUi3WZSdNnPVDzfyBsMES/k
pgZiQBXr+DrszSDqD5tnk5bLSPEK4+n8adqIDa9+n/tcyEaqGnWHJctK2Ys7ZI1ZYCc1dWYpM7gP
xLLURlT2gOkDT/vGKn0YlYP4tRv9/CWTablU9zVhGa9zkE1hKDXMsrRNvba6iIPJy+T//kq1Xj4+
rVswtmOkBUBU6+PUfCxyIm3cDggv+89rG/Ro1IznBgCh9lSLT4lq2ZNxnQex3faWjUavbL6p5Iec
4pUmNoyXNzBnKemGCbid+m3pHrXaPu93W4EBrIK6KkngJgXDzWu/lhepSmI5xsNrkjizMtqCJjqa
6QnRh78D4q7gtS6XScUkHef0aIE3v65vFVRK2p/nYba8bW0Pd07jWhgTnYmyynGMTj/0gKYgCCqp
KsnWtqxhuOMaZL2liExqtpSP6XBbjcQldTOErgG4g9rHEvQWIwCIO8x9BLvcC0CeDnHwyat98UQx
FxBuwDdIQtcz7SwTbjBVBxmPHEpxFTaN3aK9+vz+EAv3fM5WOX4rhD2EimDXIt3VykXa3J//fWL/
n9d19fudWipVKMGQILjPjMLWFz8ktTMoI7gPdmaJ/WQw9dU86faxafhh0hKRmu0vn/Cs9v+5ar2y
YxaNWLWYZG2iHRQ9tjVsvmLdYHQ1sj7owjWiOLEzW7c9Yw3JhQJTmNJGn7F06m441E5S2OZomw8g
lEATRp86loti5/nd2iq+v8LkokKTdYMhLcDs/MG10J5YHs0by8Er7FNgKz8Y89V5xK0EeW0kFx9S
vdf7cQRgE35JzVOIgRzhuh28eHhHTrIG4iKEVMwYO2LxTluutP5mMolnn63HwldLx0WIAWL3s2yx
pfsm3Bc3OurPw6nazxkuMEy3tNqVX6nueiJMvKnNoYMiFxjmDIoHFXGiNK+b5bYxBff8NhEnjC/S
dd3AFg+rV4j3M/RYR2L12OqfOV58gU4Z8ziZUvx+3Gd2UHwpNL8Ij63wXTd3daf/5dGSuYBRDVNW
gMQee4WGZsajCrHN6tRBX5bR0NQf46/nl486yzJb31X4aIuhNNUBG2VeVoOt+IUveFnpMgVd1kNt
VmTTNrVjXPQQi2WejBCKtpN4E/fX6UScJyKwy1ykkMRWB7MFLIqt+1a4U9unQiKSSAqCiw29oPSp
rgJC7+7a6AMoZ/qSaBGkDhAXFeJyUmWDQSThbhoDu1D90tqPgkp5HLUdXHSI1KnWDZagBI+9B+f2
cwdUlsplfmDRPL6WQ5sKDgQk38M3xOk0ZxB2h9zYk5bWtiFRNFXEBvGD2YOqj7rMvrsNlLTzrnLS
6aRO76iurgMrP5HdBRXUNZhCcrdcDa3g6OqHTNWoDZLPRyD+2TmQ67BtheeQIDqL2zrpj9Rhc8ql
n+30u/PxgNoa9vdVOJjHaokbtjVCdActdZVqp6Q2hv199fvlZIZyzvSXl+K6TE+GNTmZ0rrnjaC+
ePy0tVTqSpEY7HxeTj7ePjFpFbmWN4RIi1lvRXzdn94xbfjKGbiYkMxTXqYs7FTWETW7Rl/s0Nj3
NcXVRCX8ChcZ8iadmi4AEMRB2BBl6KGCe1JQMWETDZR+I7VhXHhIjAJFcJadJOpFDKYQufNGk3rY
pTaM7+MLmikGJTJsmnp78VlbRXYfPyp3Kgh19Sd0baGfQ/l+3ksIy/iuPtCOFp2gAFOa60O99AgQ
lps3mX8ehgjkb7r5hibXO7aAaqfYWndSR/zf6KLoTSJQEAmryqUO7QKhVY3FvLlYMMXwQQlH9IVd
lsZ1i2ml80ZRa8eFiWkOJEFhN4AeZMfoKBU7rw4//R0GFyqKRuzbiiXg2uiHhWAb+pVJGrK5aBLS
b0PSGZ8ht2gl7hS5EQe9kxpghxTQj2Gmtq43XoopIYWgC9lOtlBWxbSOxB4VucMU56EYTBZLfXzJ
R/UWE6cB+ONUuz4Mu/SaeuTZ3KUXOP6urjZzMVkTPEKxHmP1qihOQkh9AzfrXazr8bdN/D1dK5Is
zkrYhDds5/n1at/sjR3jYaVEq98cJUwVGLIJbRrLVMFsy4VYc1z0EhReo1dld6ahejO+HGmm2UIn
Ew9Lb3eKg+KCbJ3Ok2ANy+ihlQEPmq3TqrZ0hViBlqTqNnRzSsf4zV5xgJxr5J2splImjt6U+joa
2Jr9mBJ3aHYoX11lXkPwQbYIIyEbLSzf1I12In4tjR/nT+xblmUOgXt8aYfBxAwhEECg4etg0DTB
/dRh7u5k4jVTg/x8PvoxrurkqPObJyYOmSVRq7zCsAxJiDsgm5fyT8MvL1On8poPIOwAAzFhJfut
c+vIxQwlNa0uMLBV0YVwzwid1dFW0SA3u+1NQw7GE47B906bMkaShhSW9bOH156x9UyqZYNyDPZP
WC1euRRmkimAWCxIqN+b+ROxYhQAO9grAEEza1lnflH+BBevA5nFW5AkgeavPWCkBgJQ/7nRhXMH
LlIseVNmQY0t6oTjUn6EUEwgHwijKDfgQoSsQzYoHBEigs+Sb/nRteXo1+3Fr+ZTqtGVCH1vtJ/y
uQ7zCQbhP7vMQj1lrrygE+28Fvzzhm06nII+V8nS0OlqcJGoqlQzAfMuNivw4tStVD/4zwI4bHte
IPiXnsUIii5QZcQJvbJBhzSWaDClJjrfJsocCheN5lrLRTFTYUjzm+Epw3plDji6oGQFjYbKPb9y
z0PLbyLDyi4uCpVKWGVBhqWrvg3u4kaotOmCjfc5De0w4n06gAoasqaT3XymyS2Zv50D58JSPUaY
UxsBronu2B+S1l6mi3C+qSsb1QTC1M0TvbKU/X11ovvU1JY4BdiSXOjjMZA9Yik3A/oKgItJUA7E
DBHzwipzohv2MtycMFjYXshuc0lNK72tLnOuwgWopFKbMrbgkK3HPlxgETgtqFtirr+4E9F+k4By
zz5vIXHMTC5EpeB7ymA/4np7t5h2VxynjFhEapO4CKUIfVoZHSAC+dPQ3sUJESkoj+MiBealfx/j
TMLcgnTRLheq8jEIDnl5aLuBcDnqPPM8z1BoU6WUnWemnBt70XWXOCoqo8KxcXCYOwKP2CCLCx9t
lGVhGgFuXq5r86dVO336dN4HNqP6i5Pz9M7iLNdViBk2L5UmXHMSW4tvUy20h/+Rdh3NcevM9hex
iiAYt4wzo2BJtizbG5Yjc8789e9Afr7iQLyDa30Lr1w1rUY3G40O58SGwNsErsAPY7VSNVukh6Rl
emf0xkGeE0EjUiSB/f8mIsQYR1nDZ3/O7vr6oyLiphGan4sIy7LOlTVABfre+F490AOGzW3AYWOy
B8Pmwm2P3et9YxsuJPR93FhdhY9HCVafuk0AOKL+tPimH59CJ/x62RNEp8dFgxhszQ02I+Dbobek
V2kj+FRfV1jOI5zFxYKmV9UlzuDNjIm8v86/525xE/6Qj+r76qj67Zc5DURJi0gpLj6o1aK0YcqU
mtwyu4mkvy3Dn+n0ihJa6vt5psxEbdfY4/K9CXu7/2t2Gk4IFwYGg3RTx8KAopxC62RVIstcvukI
D+ylJGVOyAQtVOB6DljFHPzJBV6+8xZkT04ZLkeI1VJShggW6TzZYWW2+VvyaDiLT+/ZKONyGBb3
smPvvwn/+Y6IzMWFasjjRo8hUrkfXc03rhon+pLc9KjsAdjLs+B82CsSvtIuR2+gNpyHoz4fTC1n
CYpMPkjkcehOZvteoNrlEEFkLkQoZlRmBXON1kUihCJzeKyx7MbQUKSjqBB7+WNCxepcoTYdlKhk
OXMo30/9O9kSvGdEB8YFCDoQcDAxO8Wyn9IjuKus8f7ygYlU4OJBrqxlIdfMJkWCifTpmBth8D+J
4Ete/WxNZdlChNG6aXXSqjcVhl7cmS93VcbQL30Hm7NVZvDzXUWn/ApTcQdG8RJ6otXpfatoOjUA
U6yqfB9dJWOxpI0OaqV5cbQ++qpHki2Z8efLx8Y89fXb4UUMH+Q6LAqEkgYGaJrYVo0HyvBxkd4t
RLQMt58yvghin9QmS4jkDDmVAkGW/FFv7HRZvZYEa3ZbAedPtPAqOjwu2pXoz7eUQthAgpk8xkrQ
079tNj8H1Bd9uOg2gbyYZgVEdFEMPtz8kAGmqBgHwSUhsg8XzUimRMo4QEyyHjvTw4we2DTt3BDV
9ffrnpTN/QLGQ3mFot4o7bx0MaLMcBq8GS/YxrEe1qA6Vi6jRxPtzO9HhBdxfASltE7aEoUhefUK
6UhSwfSGUB8uaupDMi3DAAG9S6hj+AxyMcINu/5qb/8LrNm+y70oxEVRtq+ukQnypORL2jtd5itU
EIL2feFFBBdFh6rM9FaGiIwEpeWPZWvLmaOnooHPf0m4/xHEt+kLjGHWZQtfIO97t0ZqYoJn8MN8
YovAYSGki/2XR/iLPC4IackgkyiFvA6ex8D85ivrgbW644fnopovHBMQuQffwZcUaU2mEGfZRq5y
MlBliH4udwARMW22n4B9COdyoBX4B9/Mn9pi6rUOAkNymtVjmPmLIZgcESrFxaR0NbuqZj4PyrNf
7OWiY5d6dkw7vsLKhS9qfItU4mKTNLStkmQw27Q6UXqLjWppEqgkCBN8P7+GheTKYlEpBoCZnnoM
WeayYUQiuEBRzpFeyKy3ZFZB3WR2JCIiFZqFCw1gjjb7nrl3tKDHvbrVfXSvFfZ8kgLsr/qJLwqu
IsNwgULN5jCKJKiUDgy1fLHb/Kjmny6f2+v+3/MN+M9Xy3eV2rovIiAFojK9OIxoL/VJ6qSA4Xko
vcQvekEhQxSV+Lb9lGiSajFDLfd/6DTzb9Pd5DNqAirKVwTBlu/em2ZaxtYCabFyPaq9LWHjdFEP
Y3gQHKPAWHz3nsoL8FY0eEfjsbdE5lmRjZeS19uDz7BOqhLX719vUHO24yLFErZtOlfIlpcOBC1e
oQuycaGxuNhgzpSEC0sn2AtJcUrshapHTK7grfnWF9KLJ3LJRGmpS2LOsNXcB2YGrxdcvCITcSGi
pkVTTyZ+PwL4GACxNY+I4AeEXxMXJNoWRKMdS4hagitXBcQmQsTwPfwuu2gtHgVOt/+AfTkxLkLk
0aCWJeuaLif26cI4butVR+CKYN5GxGwuOD6eRr2ODDNbUenw2tQflMQeYrtPckF4EHyvPHv6LEVK
HZvw6DCP7aq6jrtbY70Zs2+Ck2NPh9cPpn9OjmdNp3VtIFeGMqyjSd3ucUY5Mo+dHhBTbaBNtmi9
R3R98LzPcSGHxcgikUG91Tf8xBsP2EGVHteTFfRB5IokiuzFBYcpmlJwvjHnKG9z5Jndg2V4l49R
cOlq7E/YvAYl8JhnCXOJaHSl9NAJ8ZpFAriQ0EotqST2OSlfxu/hfX1k85PzQfOWPtBOOUBrRSJF
ErkgEZfRLGk5Il48BM14I9eii2K/XPjieVyE0NOsTHR23xrvWZbcOOuVeld+jA/ygX6+bB5R+Na4
+FAXTU9HVtPHI8qdtdE1et3JEkz2aGB31qWDEsvOgJm9BOEqVAZMTYlepILz5Dn0Bqnv5JDNJmj6
wTL9bBRcUYKAwe91m0liaFEHFTXlR5q9U2Ms1kruUAhC7e7HhO1xgEeZMma/uFIEzaywKWRWl2oo
VhVwAdIBwH6iNRmRGHaamw9qamOzkiVUp9ADHuQrWXGT8aPAKXYdcKMK99EuGbEaKkGVInamj4yr
ht6GWA/1KMq5ImioXfNshHEfsFalhgbMLbSB8Sjr8m9JchupPyps+V/WSnRw3GfbqItJK3ZvWLUb
TkERua0k8LRdT96own24mVT06Pky29SntnBz0VKC6Pe5jzVfrDXRBvx+HnvYNEzSv55eZNniiwL8
pyh1YWdR1kLK8+f1FAXG758sR1FBoAn0e1/UlhdoxH+bvZnKtGATDVkZmOFhrf3LRt+PbxuNWH60
+VwsRWpmlMJ+F3NZ2z8E2MLdb8pn+nkSwWMLnIxnspQq01IAxQt9lJNkXWnktHYCIzEnepWXAJsO
KNWWQl9R0aQpjbJGRr3YXGp3QIO8rz9ZRe3XyhcNAOBt3niCM2RudUkid4aGJneROqE02boWgJ9v
Y1wIdnIK3f6UAPqJLZGoV8M10iJHOq6C+p5IOBdWizIv5dWCcDWIDgRDNpOPXqaQrns/+docKx9X
Sz3EpwvLlSjonbB372H50HKmT8zxa+BYiN7ur+MeBY42cDkw9k6oZXFBdpU1U5kJ7T1ztY66Ph/k
Oj9mRu+keikoYb/+yqhsKOCHU1TA78n8y1NSEzUfKem9oTdq8DAk0nWqy9GjwE9EYrgjbJsGIMQz
BsV/U+92TuyX38wPnb98/73KMpaiz/v1TQXNNEvTTEI18xWE0yR3ddZ1yYBUCfkYIAwAq/OkBYrb
34juqWcajvPPgMoAukHmZeiWpvCFPbWt5bhZl97r/Rv9PjnkGCH62R+0zmYERi1eVFrpiEpvOyVT
SKUaWHU0YFJiCvs8gOlhlqmR1fdeeY0p/NWVH/tvgK4PojvGR65/S1xRAXPnU6CyJcNN4KCUEJ0T
iVpcntC0Gjz9pq5s1kUmV0UAtlDrC1gn/PBBBPb0LxINxDQZbc9XyAPGCDs24Cf3kl8LaMMKj228
SF8Z/eV/gUl9HaWhIACfiK7pukz4WydZsTgk5+PglY1sdyF1dTW2TVUVJPK7Ykydoq2H80R/79x0
q2ToZtIwMVZnL9bPkdzQuROkNTs3HGyEyQjsCiKSwDnPpcSLjlXtsRy84herb9exneiOjmrw6iUA
mDsqgmCyU8CAQIomhwbITPMVRYjZDFbUYrPmOSJPN4z/Z/JnL3LkQ/fX4x/M/0wVrSoAh5r87kYU
puGSWlLnScSRp1NbPogWFfePbyOCC1qjUsmY9o7wqn83eP0x97HFfz2AnRybkcKRhT1HJ+yJICtA
jgHFChf0w8yaVLOzwPfnEiwdACbbSb+BKAz4iQwKRzg0vxOSiWLglpHBkkR0fqiYyGGfaBNl8kY8
JYktVS7F9JmTHSm6HwUg1Z8GURK0r+WLVL4OlJhxV1VY3fDUGwY+joXjB/243DHOpjbAJyeCK2Au
zkVm7NpgkhkxC37yPBm1SfKIhN2udsDemj6Ho63UdXMk81A5c6zrvT0q4UMKjjhBx2Jn7AWSiCJT
QPbq4CXgMpNBHcau7lb2HTwPK743HAOwtobHwKFY4UHyZ3CwzYKEaCeqEAQv5HK4hDSFNyn4gdMm
MqLO08sf4XDdgvOjE3Gk7R3oRgZvwBw0LFOtQgbSl+9DUXha1FyXZuvI3SeLpMfLicNOJgSN8E3I
lqLjNLkINlnDmGZK1rH8UpU/6Gt3kNP424/LUvZ1epHCPc5CJVcHrYUUk8p2qINnS9b9ZdAOEqhs
JtGg+L6VXqRxsV8HyXyu60nnTfJg53rvFnhDFVRUDN37vgFWDeZLAPCBs4lTKm+bRa1KCSXdKouO
ESlUN8205a9LrpRspXDKWFUOV5TD1itwmdql0rtDnd4qpHLBvim4XnYP7kUjfnEgBMJsrKSQBYgo
G8A99ihLdhN+vuwMuyHqGRdPRzJHgWd/fmtKs0GbMoOHt997d/nYocpWOJkj1Rg27f8D3ea+WsDh
+3957BvYhCitCUNDXWAoxdJWH4/eL9UwhUFpxpXAWHuqURWCkKSqGgWa3LmouFWXEIO0yInf6Sft
unEkxs93z/j50pP4HbN3g57J456HnY7FwbGCPPORDHZ/zfaVyyfJAK33fwHwF8rj4q4VK1kj9Uh4
fjNGRyfJAawKUnD5kDsi9Iwdu50px6UHQzyCKxIIy6h73uZjaGfzT02EcbkjA5/Xi29w8a8FBVoY
SfDFOYwne800u9W6e1ILOanYyXD3JHD/gDPPXjEquB3OPSPpRzVPJNC0qEEYtO8ZFF/9i3F0sJMz
rkXFnT1LbeW9Gi8x8lrpDMhjOxcqyN5P9RO6ncBEN2ZH/iZ6oe2c45k43vFrMzUnxkJjksquyFGN
H7Pl6XLg2Am4AAi1DBlPFYRbyh1hmSVzmQxl58X9cQhvokTwot25pba/z/faSyQUlTRUSNism7G9
KQmoQ6OHcH2vpJ/+J034LnsV01UxG2hiYBe6HIA/gnv+soi9FOlMGy409Ga5hkYCbdi8z3hEyzt9
p094MOgYv2ltjCMfUVrR3uU3opRw1xde7MSXPNpRHojSFdBOAv343NgK6Z2l/3BZQZEULjoAWXia
5jDvPGVGX7XUnDI2Dn0qAkoTiWH/v7k8hlmpW2x6Ix1LYjRk3sd55hYrEVwcAtdWuSvKmuN8BdcS
XHuajljN9mJLJEKkCBfpslhSU4VAkbpv7EG9SqXJ1pb7y0YR6cHlRG2i1H3Zw/TY4Q2M1nQNEafX
rgQNBQRFRQKu8684rJ6CkHOG2dWpCoxqPei1qO6ze1IbEZwxwLQWNzETES1pIJe+WWD9fhQ8YUR6
cOYoDcBJ0BZCGiq7aR+6hXq8bAv2Z766cTZqcLaYzaYlas8k1K0bS+/S4kbRc9+aBPmcSBMuLBct
UD87Hcl9nOZHCZqQXHcvqyKwCD93XlgJSSlzq2b+stJrImn2nAnqHew4LhwXP3oe9WTBDhzUWPPR
tkZ/pA95dCthK9IcGrsaBOJ2VQIuhmki61QNvlsRz+qa5BbE9aXuWerJyg86Ea0I7bqAiVFjVUGm
TXj4NnxFlbyqENKU3wdgJ6310xBfLaoVXLbPrgts5HB3TYHhoGomkNNawZRQ20xFOE17x4USClUp
Sm2MVp4LwyoWXSQyd9jTp6PdExksXKZeH5CNdv5lZfaSeBAQYUbb1NC9Qv3wXJZahxgkXWRWuMF0
rpv7FdJ4zdNBvMJKC6rg1bVzeBR7SehOgddTQzHjXJwUpxMy0BWHF1qRN2NO0m+XqP37T4jVQim8
QNUsg1+I7VYlXbQEn9CgyXdDuzqDCUxyORYdHjM19xlRpgW1iG6oJo8ALCmFHPcVok7vlkfLjpF4
snUk7EB57aMo69wzFVVQPzJkU6MaGqjnZ1dNMyB5lgYFmZsZK+G5m32p8JTMjsQjj/+hPL+nHcUZ
AsObWoCgls/lrXNS5bNsDV5+HFZHBfNdfsWop5sPmKH2Reqxv54/S4pnJDEBnqNZfNcjzlraknLF
a7Kf5fRDP1XRfZm3Rf0un1T5ITemJLXbblS/Xv4CdkLh2cOLfYybnGeVJWkNWzy8Wslfo7swOS7x
YS5T2wxvVHP9+9wH0oDuhRFMS0FL6VwaEiqZ1mo9ePHytHSnVhZU6XdCx9nvsyC50UatwjEdRvx+
bYU2madDLGMKgUYiz2e/88paIOeV0Qegisl/x8VSNdLcRqOXLfboVvaXzq7fFyDUG0+zM379Lw6y
6/+ooOiqQlSDvOqLWX2aJHSFzNlvj92X1Me+odd9XzCuKx804MT8uOwZe7EKHQFoCKQgFGC5MKyk
RALRbT94snIz0FsLoM6XBewaS9OBKIMgpQNX5txYJU2pHMvd4HWaldtj0s42rdHKJ0D5EsTdvfYe
yNBeZLGPfeMYMT7lvsUsP3aQM92W7M6RHkYgzWhBchc56kG8kLMvEr1E7EUZKAbwT1i1rtDRjwaU
NH6NbvHQ2d1s5+8kT7sZXPNTjAeZL9ps3OsZbb5mnCmnJpiwQSKCmo0cgEbMBT8E2nuTz0baxOyg
ewHypQAG+otzYfK8kriaIGwCHQVD4SLflLueTW4ywoE2fcOtthXHXdXpMsUmWLdR/9KAw7E4a2vg
tfmmAPJS1OOD/jIqxsjCIdqkjixFCIMnYxFk0Tsr5KDm24RBzkxVN5uYBoQ3DqfFiR7Ytgy6ReGd
CsIL6kTfscFwI5qD2P2cNzI5a2lhA2yiGTLpdKWZH8ZckOT+i++9xHbOPmMbrZbFYi+wrK9LHzO1
IMFFZfI/zHTsxkINfUodCSJK/HxZeaHWrC59NaKVUR8BjxXMYNUIGISF4qI9+iQCFdgVCLrP5+EA
NM75Kg5V87Ju4nJ8Xvov/QZb8j14fke0YzGAVjma4U1/jzRB4YgvMrmYNWVyredKASWj6xFYwiKa
8X9RCukb+hrEeJX8jolp1kZcs1Nk8FsoG6HF9gy/pdg5gnFqix4pe8MdFC0oVaVgMwL4HJcAlGGv
JjWA9BAzbmRHQs4YeQkwaUbw7U7+CgiruPYLbLt8u3zX7Hk/ionopkNPIpucc1qm0k1JGePyNIO0
v23jw+Xf3z1LA35h4p2HnjPPclXDH4F6CY/8s3KXm3ZyY7Cdu0P7xXI10T7N80OYz0Ew0iRrGG3C
PAIPRJIpPVUmJpHBBZLr9VADLBB4TFciAI+9e3oriJ3t5u5U5Gapxwa+r2MPqXrsNT/BxsHl89tL
f7cyOL+Yq7aU+hYyZvXXEL2XpOsJs2HK01KJIvyuJ2AfFzk9mzPiK5Zpibk+wOuNHrD3QXsHOHBA
7lxWZvfA8B4C1ayBbJ6fexkVgGn0MxDujcHo3WQJQy9vwVcyl7MIuGM36rK31x9ZXJCIuySK56If
EXWLW3w6IMBko4IFAGwHgY+L1OIaQipAY8rcGEbsDt4k2l0d3+jLw+WT2zXORhvO1RAwhhaYgKOn
NFhroU9a94aCNcoKL+fFOdrUhVqhxlCiB4bYqHxd69ROtOCyGnvPg60Q7hnSYtJerijUiMyruL+a
6yCtvhmDd1mK6LC4LKI20gr5M1QpKt1tWz2IhlmwqLUrQkMBFq8cjMbx+SReq2Nt5PBkq3ma4VPm
x8sq7IfNjQAuKzG1JJLSqYU5UH9RvBRrbeEH1dbt+JB601X29D/K4+6BOarKqpIhr2IML7oDbg+/
kZ7xyTBfG9viwdpdX/ijIZBquYyylLJ8GitI1Ejt0do4rsVdOS1+p/b3l5VjZ/XqQthI4t5TuWGZ
xVQyYg3pfZX1AOHFiN/y0xoqe6jfW7IIGn6v74j5tP/3DqjGxR4pnaNsKZ6NJzvhiYH0FU50bQSl
Vz6KbqGLrghhXPRZDaNt6MosF91U6UfS/C+ujt/nQk9IMDXQFA2e9P3HPsJcxDS9JX5ujosLPbNZ
Nrh9IKEFemK31DZZj2ny87ITsB955QQ6KkiY8bGIwdNerFmZKUWIB8wiH+P5R04/tJLost41xUYG
d1T9tKrDqkJGWFzFklMrgn6JSAfuoPJ2zgBvj4elnp5A/CYn16rlXz6m5+rFpXPiQnS5rkWMvime
Q5i8rTFwcEvt2e+xKGp0ToU0ePi0fJq93qkzW8ptIN37Il4ckZpc/O6GWptHHccI5Eejj2xN8pY3
XagbU3HxdYpr4IKUeJSBz6yJnNUiWMvRklYVbZftJyKYQUFpio2S8vNyUkTTWjJylB5O7QfdWQ+J
s9bPCKHSsS8Fz/RdDzQU7O4RoKuY/DCulc5lVM8Njk7xtBydVEEo3TUNClOGRSimwvmOzVhWEmgv
YJqoDAwLZMJVQt15kQU7Jrs1IgMzeRrmwA2UmbkvaSrlLm9mDGTrN6PLJjhDACAD6tTtPcC4+PH9
tLqicZG9szMx/i3j+BTT5GuwVViOxEoK1KXiyNMjGlhxKrjW924ii2JsA1y1KgYouZtojYAFHy0w
T1esjpkXHumzz0onB9KieVQf3Jqmf0/4A1kyHrFgGUamovH1yoFkYOFtnuujGPhygSb11J/055LA
cjCxK/33WT4GUk3QcGNaEoUILkql5bJIKqitvKq8IstDYx4rEXXN3kelEiorOEQU8149W0mnxMCO
wWh77/5mLIlOJV55uF8DEST83m2uEnDywtstfMP8e1LrxjBN5YmFimeMGkCwGZhgbo59wKam33Cf
n4njXL+p9N4YnlUzDz2QmCfvcoTfybvU52llsI4jfaVcdM2bsZezHpu0g/y5mh3sWtgAHhWuxux8
TWdiuACbNkpJqA4x5vwFqw62Sh4v67ETis4EcBlrO1GlyQwIiKOvsVw5ZhzEheDZJTgrfhpqsNJi
lCPImKmq2CDgwYBfY0a20gIzeIzV6u/D91Ynvpoml7oetxPkNe31TD4304//6cx4rBFM32GqQyeo
TDf9R9MqT13XuEC1F0QA5kJcDnGmBpeSFgWovkcKNfr2kyXb8lr5ixraxlezFNXqBG7GY9dj8XBO
YhWipsU6JhJ5bySRe/nQRE7AxTNSh7lRM23i7pSV72utPS70sEx/jwZMz06N/R2bchJVZ+xaGTBO
bYLDej4Skvn9eLyszH40Y8sKvz9/ftjdnLVENmZo03ls0Sn2i9SbHaCngmU86m364bK83cPTwd6B
vQgVvXfuxgNbTCOVMi6fXP2xal+K4UjJCZONAo/bV2sjRzk/vIjOZWuyJmDrLp5k135yigIt6I4a
VpD+HjIRljJAbS4TPFsw0XouTDIwPbJUOMN0uSuypzC9m1tRKNgNbxsZnDeMuVlHjQJvGOPHynDS
4TEXwV2LRHA3QTQkqzoyh8vWG0uxo/o+EQ3c7Zp/owV3C9B1xSg9VhC8pLwd9MJposqfs8Mwfb/s
ZrsJAe5mzUR2ZanYaT03CTbcSrwYpNELJ+nUaIofSZoTGUmgMA7rqbVB2ud06BkoWufXkohuYC8M
bcVzerYJZmnWCOLH6rMl3wO74i36YdgCaxbYcTAo53JDAT6kcK0Z4hrjwImByfEn4RH1IvbcApt1
/4jiPK+R5bCLugoL3n3S2FSKrqV5lq4lQxXRce9VuTBd9CKKsxpQVIuyH6FVfGSAMxgIL+z0Gwkm
N2VgI6kdPV0+x107bQRydopBGCrlBAJNwIatsnw7KPqnyyL23i5nSnGJiT5TOdOZDGrrNwxxufCK
oD507nrPhqcScXebBTf+vt0cI5+m5FgonWoLFkuvV1/zyQHNj8QBfoqf+UXnCDNiVpq7JI8L6l0t
tdJKIS8/9scuyAIaSEEGdFrR8M9uWN9qxoX1WCGdRhZIkixApOe6ow3pYQCZwaxPQZvHp37qg9ZS
v9S5bld09Bo9Fzx595rSW3vyjZF6MHE4I/4GhsdLAHaogHADIJ/aAw3YUosCxJ9DInDU3Y8Quzog
mcJCIeYjz+MZzcmcV2kDxaHffJ1LXkQPlx2V/cQrK76I4Oe4BjOio2TCT0vMA+lWeszCa0UfbnT6
0dJNd02roAvDv68mYg7zH7142sw0lie9GaAXBWXJ8JGEvy4rte8xGwGcxwDGcVqrCALCzGafXuwm
N8vn9Z6NA9UBERVcBHbix9NSJNHy3EJcrmARWekeFtB4xLopSNt249ZGK/b/m9xwKMohTSeImWPX
tH6ag+DYdtVAnxFDOXhOY7Lp/PcBdtlatOwRQdSDLn9EGxM0mvZbTGOowA3BVhjmStkfsVFCTvq+
rvMCULzgO1C83Nc/YzGdzSnKh/in6AvaPbKNNO4aK+c41OQC0mj6IQfUvSya69iNuqiEoV+qogrx
fLlt1FHLSG5KCTZhcYHNWozfQG98/3ufSehoexMC4ON9Ece5QDHP6KEYECef2P3fBMYtvcKgeWEb
CPUU4xYR2jSlQ+4um41dia/CxEYuZzWCl09UMg+XqGKv1md18ml6Y47H0nDDXlSt2rfai5ac1RIi
FarO4oOZ/ypU6S6NRNtu+xFioxDn62jax6j/QUSa2AyTsIztlDiJU2IP3lMOgKATjRjt5zkbkVza
MdStoS8NEwlqDOB2PIU/pBU1JBkTwctB0xzhQOlucN9I5O6PvIiLHj2V3xLJARvGgK2R3zICsXVK
Hjx+0MjQJQRi8uZYZQBs897SmD4TwSUbhJjhrFcQUdArUj9ps1NFwo7dbkZjqhhYxfw5pqe44xpn
M08i0BN4ZngdRbZRS44S+Wmr2JLh0mK1l9SvxVjouyHkRSy/5x536zQAbBhibwAw5IEB5gEkkA7D
op4OosLivuNvpHEnOXUGLigT0nA1ms+0vlmAAMwIi/tgeBLV03floUaL1zzGcDSVny2is64vXZr9
CZCpb7XPbEog5TjRu7fE+400nrsJHZGFNga0iyQsvV/Fb+hSqlSGGhRQP9TkB5lks9b7QYU2I40d
Ov5AS9lBm1FQAdy7iDF+g3YT1jcUReGibYoaY2rmC2YX5M/m11D+iVW7y/GcRVA+ngMSBtc8OqEY
9OG8gHTGrBeWiqeq6lXJzw7TPojiuSKE8dlzbgzqsV6AZWETgvumqt4q0OPHQFELrJFnqs47IKw5
ql/4lhBnePfcsP6ALxhXMVo457lFOvSmOpQEWumhPaKXrKaFUw/CSC6QwyfNYG2NgU0EOf336mNy
0A6p2x9A5OtqTvr1N2iL8CBZufSVxV5043NmcwVTrQqeDm99h0LKoQvm8gB682fMlvBWNmwRju7u
fQUn/3OalJl2m9rI40zKVMF4CzCh3zHcltQ13TaykyNiBSpqwlgh0pH9/0ZiPK9S1caQqGY2WMfL
o+KtV/XVOnudyzxmOIiQd/Yyja2OXD61RnVBTAmnmg6HaPHVQTBaL/IU7kuuJDxVSYffD9P3c3kM
xytFBJMiUoFLltoKX3JhQITcopGz4GYsVv9ytNjVAstmGCpG2QlDLed2obFVJFh1wvyhNN+ms3zM
W/RAZhHCx64YAxuApobpV/w7F6OoS2MoC4K3hmSsvFnyh9oSduJ3AxLr8LInCAppnI9NWWsaS5sA
gfOgB5rfBe0ViGEAuFG44jWHXdtshHHuNWrFQI0RwlI9sdviZ6m9xb8AHIJBV0RZjKGdH1lCe9mK
Omv0TH20jbW38zFxDEmxLzvArh6WiqlknBpBIeRcjJlEQ9QP5ohWdbAowHA/Xv79PcujLcBmn5F1
o6p+/vsYBoyKLsV1FOpXlOS2nl7LxhuGG9WtED6ejdoU0RJCohrgwrdzZsfj/WU9dmPmVgbnXUq/
LI1loQSlgcuERWnAgjzMQBpgcJHSG/iH8ercnBvnX7OqjlgyhEpA3Rp/tcMcfp3qJJNtupaWiIt1
N5XDzhMSZMYqj0r3uZX63ujDtph/l58ZwnV0ypzGlX3WcRdt6+xlKBth/KPCMKN8HVsI6ynGFEDc
NJZOpx1q+oYa21YO53p6Gg5UUyGnlL6UjVvPpa2/5RbYyuA8r87VMR7DifEfILAdktGpWkEhQnRc
nOMVIZ0Z4M7k6SDXq/3Z+KBVwIcXzJ7xZQA2K4WZbUvH9IoGzDFOClgDxriYLMnNMlTuLHJQM7A8
ho9J0n/V0sJt5EUwBMRHht8SkT9SAGtiu5WLPJVlrsQIDclVyuJLO0wgJk+CaVoFZdBXvs3L4W7R
tSZVNmeQwzqipZt49RND4GOzHblDfwjChEgrrvqQa51EKx3SGAaO+rVxKie6qb1Z+70ejEihPqyi
9y3vIr9VtAAXY5iKgbXu88/XGDsQHRswXlkVh/pzKUtXXRuQWFAqelUq5+VwQSmMVkmi7fNRLt56
VLDIAhRWNwqIgYm3+Eo+9JKwxbx/oi/KcX7SFUrcYiBbcs3pS/t5ot87yblsNGaTbQLOq8V5SDbB
A/OE+b50rUmngXZurV/F5l2+fros6V+c8UUZzj2mqRuLMMIJthbK1yXW7jOnBNKDIwUFwPxEyKci
zbjCFML6EC0rNBtVyV8k2dGIdIslbCcJQaUZK+5l9Zj9Lx0kd42MhZ5PWQNTxST62ZXmgwam8ssi
9uPUPwfI47d1gyYpuYkDxK6JwzBrwlVyMhnkcsbkp6vuKWEi0OpV85n5BzCtQGevawRvd+7zkuIy
ZEx3YM9pLH9aRnsw35lrZtPyLp8PSfmQqUDLvk0m/7Kue56/lct9bqRsxsJcNYSM5V3f380aOtuC
6LjnICooVTH9hj4cErTzyFGFOUmwQCy5dR+AQS9pHpv4jtJTLhyeFknibsosDtVxrpgyWWyTwonV
G707Gfq9IiKU2j22jU6cuVKJNq3ZQ1KUHabxsw52bxHtkUgEZ5nK1LHfYEHE2gdTdremT1b4cNn4
ezF9axku7CmAQGC7T5IbZqdUS1xVP4bdfaGIvHtfFQq3xuy89qo0OsdRjyYlRQZbmH5FJK9V5WOY
ihBHBGL4Umi4oFTU6TICH1i+prmyG32xzfXj5UMTSeHcmWgZlZacSC4xML6+ftMixZ6mUBCDRFI4
V57A2pvUK46sJZ1Nw+wuIpldzYog8duLppiC/WMZ/j2LO69Rlg7K1M2NkdzTSJDy7f8+NpwMTEzg
rcHdRcPQFUSLoUa+Aqj0phoF6QKL9vxtAL5ZvPoB/gN4ZXaMm5oPJu67TllwGzAAW3JIMK/FerTC
IYJdc2zkcNe3NBaz1rAv5c/sTOq33xSsNTxoN6Ad9cuA3Il5tpiRX2unkueRazbEfq5dbK5YqdNx
tSo6UGAYax1Woe+63FH8Cjd5JQjUe0pqChbS2PY3YNo5cdSaMm2O58hbm/uqflxSLIo+/v3HsxXB
BbW1RJq1AJbHm613+XCXxjemGrxBhA5UDVlF8RuAvOeHlg6NtExmBREELU4NOK/3o2gkcfekXmTw
QFqavBhSqDeRF7bXReugxJjnAmPsfTnaRgQXZuLGWFWSQg29iOyWfFi7N0SYrQAuwljNIusJhQ7y
/E5H9T49WNobkoutCM6hBqJPppTVkWcZ62HUgPykmd5iCksL7Hf470RDDFN0RQeaHR9lTNKqmBIt
I68BHEh/bFA30a8xLOVQp8GnKQK2e1WnYcnaVh5LIDdRxwiBj5CvkBcfyff1mhwKR2JTCFYGvvgS
7dhaNNi76w0bDTmnrhg/cKwUMFb2VGqfhGjZrzbeOZX4ggmZ5wovaAiomiqolMjFpvX7kCiPyv+R
dl3LdevK8otYxRxeGVZSsCTL8YVlyxYDwJz59behvc8RF4SzcC2XX1ylKvYCMBgMBjPdqxYoXhwm
XfkAxlpQyneyB3vhbnodHJ+GhGHM8+piOrsiA+1I6RO1jfrlPX5hg8LZezeYdqPNGCFRlM+Zthzm
MTlZ+vJ42f2IYioQwiHV6cBxO3wZTJdkdlZoSxqhkMfs7pAUovS3ld78OQpagFiTPQ6/N3UwVkNG
tezWNBqGFamUne5+1puv9vp0GUZg6WCkB6caxCY0nLH80kBCpKmUwkkhGDI9s3w3OHYibe9+UJHx
jm//+J0KG/gMj1ukda1qlD4Cb9z1KBUJyzAPSYB+TtOHjkZYuL70aGefPHce55CckyqTPlHdwoUq
2FHbGWG1L8BGv1N3Fdr8jdqXhfVvdzLgUHwLfg6I2eA1+Nx3qG1lDvpipdFETvb81ev/OOV1/n0u
UqlzOqz5YENdKz+m61Md3+WjjJ9bNgYuqmvyjLImPkzZ8qWKT2ofXDY70ffxQo6SKLxMoJqC83ZF
7gxopIsTELadRvVe2vEhSJFAM+UVgH+CXWeszpopCZgdkoNzxYgJyXEJW79F2YSs1vWtezsH40/y
BLaQORhN1u1G+zF7Kv+4joxtG0TxIMEEiT5IsbkFAeORobc2xgMq9vxYH0FWcWMf+9P6DCp4qSLr
WxcHNPg3cDrqNvSmuB3jKmo1tEgxRZr1s9Wj0aKh9nsYJb5HNG26riEzgAcq/Q3TN9XHlhg1qBzd
6veUR2blBnMia/oQgqABQ2VJF6gvcZamtVVnkNTA0VMPKCGvHaRR4xiW0BmJxKiFvlTHTUXXVIOt
F7dIetdmawM0MFPpdVCjsDQPQYi5olQIRDYEFQ1SnRuRb9NRbYIt5EJdh79AqKNOU23MU+g123s1
KsM09KLlA7s+KKEiqcsVzuUGjO3qTVSkuSvI3xmY1jw6+odu/jL23y47hjeF8czQwQmIVBjYXlFr
yu2lLCcteq6tJEo+DxE7j8Yr87h8i0u/OuqhckxUP/t5GVPkjLaQ3JEEEUkcthSQM4oY6r0iOxDY
svPnj+7hQQSSOhrEiDiz8Np+mtAchiGNn3TorI+5j8jct5zrrCrCy2MRpBkxfxswLnK10nVWl9ZE
5bkGjo5h7x7dEtVbCqSuvaPyx+H/ORi3uYzCG71pAJjePli67xW3cfqXA+LlHoulQdbUBMa4s094
uTqs++ao+yp0yGWFO0L7fp07nnqIdFNLkwILRciBOE1olD9L70GyQMx3XrAGm7M2LZlnV+kBkn12
rX+XqFeD+cRK+vrfSHRIagDEbmkzLM6bl+mCLvIZiOp9mvnqi8Y2nG7o2GGBPUV2cXR5jMINtQFk
f9/4iaHV9JloWLIJeLTbubOsfVzsJjYQbCk3EEqqV1k+ASI9MuHr9TBpuyX31aPDWLwOUx2ZD+N7
fJMB7jVc2kEaBnGKc9A40wcaD1qKYu6iQYNVhwYrNzR9+tnZq2F5QppVdqQwa+CthXG+MRVN0JTx
/n1tM3tSahZMBqBKfajBDPg0gEUXteqBjKJKtGxbLG7ZihWienoDLA+6wOVBIzJDZPNzaTDcoqEw
XWvnxWTzp+3SgO6MwmdlcTaKH6QMm6LNDIIdD5Sv4BFDeeH5YhmoWSQmnv1QJL74WeKr6BTDpe2y
pQv3Fh6fQbEPFgM0/3N7yyoX9HYU+O4UrDv6qKM81z3Wh7R5ESypvvx5Bg91ViiAAekFMu0Ins9H
leeOHielkUZq9VktDijR9E0ZAZcweN6C8DcMq10UwkCMj6B42RmH7Ma+ZqQa/R4KuDITZ1PEWwUq
E3UUKDqse4WbwiTXY81N+hcTb24SFMWgHSeon10aoLwLFJGo65OsmsjSt5CcpRNKTFLVgJzrm+w2
v2PFKunODlc8oq7HOarC/4esngyUW7raRKK/VLoUjr8+Kv5yk5wyVP6kD+A4hHgr1L59yTBFzsNE
VRayFDgh32TN5mmYnbrHMA3nJ9ErX6s+LLoVVGBntdPq5LrEj8eP6DBYSVB0kt0uHC7q9FDUDSLO
Nwwf2bo2qF3GcJVpV1ZX7ShZRNEdxdx8nzPSSof65zxicA7pVrT1ufN1kRSfilz5bSxZJtnobHF4
I0VFi8p4D9E/zO87vdagQqCrGM0amt4vxfQHFIhdXi/RjMGPIIrXQG6M+9f53vaSeViLeMD1Qb9P
yyuiS3aayWK/N4PQ0WkNmiHc6/h3WhNin5ViY8oKMmb6NU3bfob2zOh1YRGTqg+6IbdbPzaL+KOt
tyrEVBfdOK1qBSEcrU67nT5SFKpOS7UejcK1P9Z1VxXBlLTKTdk5mXJXJdCf3XsZ2Iz8uSkzK4hn
OpShWxbOHRJDPd3HrtpcxQrKvndlWniFb8ejh+YJY7TWqxSsJg76KQw3951OW5tgKCc7D4baIjek
qvIgTbOsCszaoGGalXkVrDpZP1hT3OeQSZ3Nm0Vfocu+kgJMx0QvdRKYimWfgO2YgUnXFGXmi91B
X6+pa+MdETEkr9EEgHwrI9k9X0NNX5faWyFS1LUPq3KadfQq0/1lOxHa4gaD817dsqDMoAPGrP2O
l70L/m9zDS9jCNLFkIzZgHDG6Bax104D2Idq/XrNbvvmZgJfwpIESfZpTj+vw4+4/nIZUzYubkfb
UFc0+gTjSgvVp4YVeHPQy27Mwk22GRd3GSs9QtWWlAVqLfJ95bY/am2WPLkKt9kGgv19E5suidM5
UFEsot79qRCweRVhld/r3cmor7VekieWgXFhTokKO5L0mLSpvE2LHcgo/MR8KiAgbz/WspusZPL4
uhlj7Z2loxhZ4310jYdaxmch8ukbo+MdVFcSt2obfF+tnhqyH0yEbEVgyLg/JYbmsnNzs0BlNvVO
lTNDa4xAMerjMFVh2diSE1AYR22HwzkDB4oUmjGztXGCOvNnJLsbNMLXxd7Z6yFCqejyBpItD/v7
ZlxVY5TJbACP5Eh0tnXYIbl2GUK2QmxqNxDgeJythW0f5CrzMHPhrN1R89USar3wupfBmO2+Oa9Q
Dg0RERQY2HzuLkVFHVNdxV5Vs6tR0cN4GgK7mn7ljgqmNxKAwNdP+1hS0iDModhoPwaxNTqQ8dZz
Psgqs6s2IWkRxcsRgkOQisQtz9mjn+e2lS6aFI1zF32aKi7CwiKCWBrTHUBd7kP5DBISFoRKlk9k
IQjG0LODRyUNKcrzkRUmaluGTqPROkJyhiS+ISsWlCFweytLSOOB+IFGSPEVfo94009ScrxsGCIQ
UIVrKh6EUQbAG0ZjqgNIkNYisjMSeH27+AOUiCThmMjUNyBvSgCaeETUsQBkTpIwAyWgPzUNSvfd
priCkJNMu4tZFW/tuAJ5MHVwrr3poilLPOxky1xEZu8ESXl09OdFO2ZVjYLzZnd5Atk2vYTFxr7Z
xq0yDqtTAKtd7GhV0cm/1I9mnB0uw4jWydXwDAbNJhMJas4Bjmq9NnWPdULXSGBBh270iMRHiCFA
wo/WUbyOvOyuzUjKalnSZlZxJGlTOClu1Cd/KpPMUtIuU9z5F4IzadYi6Vi9VkSUMDLgB6M1/Ha+
f89UvYJwU6XOdTepCsaBhOoB3UlBP8iSZrKpYn/fTFWqanifcAGhQ3fEH1rj+0RlCSvRptnOFXc+
TK2u0ZEth54VX90GzMZJdixqPO62pmR/ik4HFz0GLkThXGgwcL4sngd77lPsz6XEG8GE54+u+7T2
dYhLS+BZuFPPy64yZeRooq2DGnn2EAfBgje6D5A1h3yrCtiizPzSiNZy8UuZIoIEhPc96KwcVptg
45T6tdF+tMEPLcvGCVfqdRz89I0gH6ryGONQ9dHPXVBwJn5SfTA9iWELo6DNhL38fWN2mpmqY59j
LPTY3LLjbU18CskiCN0sB/NWprwkPE+3eNxOMueyULMUeOYSGLsB2SQHbs5fQgO0SrJ+eeGe2swi
t6cqdRzB/IdZpMZntb6PZYILYiP/r7XxLHKxN8e6zibPi78b7mn2rmbnU2x9LHvqL+5TYkuuE7Lx
cAcDMezEWJh15+kPRPhqE112czLD5kIrey4rLXPx/X7xfDuBnHn/0Zj2fwfCRVRG1RQWUdmkmdl9
nebo2zVCNECFl2FEVy8X/sdhN32QN7OxbgybJnGuFDluK9S0AxVSWKT01/JGa3ZKg8iqHyUOTzR3
notiXnTr4bmX77LM19huy6amOOKyoTsiH9U7vlk14OEu2qKVFW29VIRxQQKIM8BiCK02HNAuZ9t5
ZcRp7zQUue0abTodGOrJzXJXBSzL3R/M2l/3L3KFN0Mcer+gBXF5fkWPPGc/gJvgYlgc6PfhB8xP
yW12MK6UYLkj17avhm2Qha28Clhg/meIvPnXLmTbJyCOuylaQxK5Ryfwh90/5bi1NEUrw+O2Q7lk
sZEuLQjfmk+5GhSxJBUhMJmz8XA7IYNIZpcoGI9a3Y0rxG2ve9k5IvLvwMCbGM5CvMjxXMHawLSB
nJJG2oTWp8qb5wCxzK8KIoZ+M6MRkKrWsFt6z4JwYTFBN77+nDVo9mozRX+4bDKC8eLW9rpFuPXT
kkppiYYtQtc7M9mZtPI7mUsWrBkGihJqdE64jCPjfNs31HCS3usoBImLU9f2HymkIv54GLjVmA7+
4ab2pv5mildrdElFoySeP9W646+mfpOmrSR2FswWrlAWWKtRY2hp/MoNjjuuHsVsLUkf2mA28vSw
kL1CyEA4EyyHtS7Ao4ArZxHoRnXKdCj5ymjqBMHM2UjYMbpxxWXmpr1dws7dmkSkvgIVZki7n27/
jv3EOpvxpMg8Ip/eLdTZmWujoFGlPua1P6ifydM7ln6DwDldR8mpUsVA0NHhNIMrbCr9XlapJIgq
QH/yOgy2ZpvpymNTLVvIOqKjFETC061uKtd6FbptdjW5u2X6rpidxKRFCWWU80DbAErBeO3jc3sU
kr7LgDtuZLRq8dC3tZ3gsQ3NkXlTmJ+6vOvynWUVDgRYTOtrCcJmyJuhNvk99rh1V5w9jrXX03iE
u5pj6td9h1j0UPSS1J/AR5z5RM4evX7RcmfGKjrWU4+W8bmUODrRw/MWgafzVOdOmdoew2Bv6XaQ
79xHKzJ912fykXG0fvxzs4RaBFQPUNqK/3AWA7qjxOwrWIxNDng6nJxDZ/x5XSteKl8hON9NE5Dx
KSUchebkvplCHBtJxaKWVUiJ/BHe1mwdbQRM5Jm7NiapYkFJBktTkjj3Z2v8DSmoJ10Zfl6eMZFL
2uLo53usmVIji1PgaCnq3SEQWN+W4+8mlnV5iHGwItA+ZiTKnKmhewjXqxkr08VJ4JJw6Kwwa8LK
ltzjhPOGsjxVZ/VWULY9H087WNSD4CxcbPvTTgKrvFvt3eUpExv1BoObs7E0PSc1gNE/qZbfXjNS
oWpPgkHZseLwbCejMRYHLxtE7rJoI//lDl2P0+lpDFmjhxIRCmFbe0fvaYAnxcsjFFwZNG0Dx3l3
kky219YYYK1878rON+nD4P1o26syvjX758tgQsvYgHF7tmy62tVjgDlo6Lf1k2shUzErvj5KEuZC
b4d8LhPfRgkMzz2VJwmtu4biohDfTdlt7UjiFNn3ObNYJ92rB5vA+XgfU5r4i0ypTWzboK0Ajy6j
S+FDOmvOvbJh8Rb5uFaHFf09NLq8GOIxvEJwx45RLKgea+Cve+spRbOX7EiXDYFzA1BHpCmYTGlE
mg5JUG2ZntI5d+4ULc1lravCsWw8NTdd84yCkyLHFM1uf5Pg/QXtFZKNIhzOBoKbrnWsqFqsWJF8
wVOW9V2BkpTefLm8JuLdv0HhJi1127WPG4SNymEM1cg5rD7IUr83x/o0HYzjZTThdnwF43N6rKwL
1OKYNVuZ/GRBid3tot41jSTQkiwOn9drE1DBQbcKVyCEHu7joElCm//hpP9jydCFPT8IqOrFPc1g
yfb3JYCY+j4OMYx/pdTB+yVZJOG02a9w3LnTWKW3LOx8w/UymOm1R34b8AGjLWk0FhvDBojzMmoN
mgudxWzuzQo97vUAacPq6z/1pN5jJ2M6Flr4Bo47efp0rbqaXZvrQd8rSvJp1JKwST2Jb5bBMHPZ
hPprVmTmkmD6LAUkwGmY56hcldGfy9aI/YgNiDMrI4HsF0rMlfve6vyyu0VVlm/JOvyka8R+yAZo
0c3ZRvUGbqwnppk+H4ybNah9K0gjnNrh5Q0rmzrOzTU5egKoxcDKu1EJ3PJxqSWrwz7xJsW2MQLO
zaWlE9cru+hPVRtOZbiM97Y5BSBQ0y0JlCgvDokVA6+meMlSVV5yK5tKOtEmo1F8E4PYVbnNfzLz
Zt2sxTuegc6wuHXy3G4ulwmXPeqBnLHPA8X9adtM01fWqSY2ic2wuFVSU1Nd0hLD6sMxfNHEPnm4
CDHWZKgoSO7/Yue3QeMWLKODmpUoBYyW+wnOr0RtQHKTXHs35k4/xMGf8k/i6fFsHrkDqs7WtGx6
zKO+Hi3zg11LziTZ7DmcM1eGxSrBCAfv+mHeMUK6bM94rRjdYRbKHkuEG4o1s4J7AP2zfLG0o0Ah
K3MQJ0ISx0Vhr/a7krFdyiA4d0dwvq4tS9CQ8ZM9Ho3lYJuHd7iFzSg4Z+fmnlOXHiBqz9415U+X
dnh6lFEUCV3qBoXbQenUrvHI4jmzBL0TuS2LxSfjfkl3l0fzPyz6dVG4/WPPTZ6jZggp78F3v7t7
csh3SpB+aVB+/XLncmUBhGyNuD00ITPcTBSITesvi4/HWr9EX8My+BaaGtANoB68UKblKQb18Gyi
WWjg4Ctf7MbwWo0g1GusPMDTsa/hgKrzX5dnU7hqr08mPJ2xWdSo7GX59tTqg6HDwMjPHqVfYylp
xWN2/ObgeAXi921hFkox1+zhQImq8TiT/V8NhGfcdCCsWRcKvl/Z48myQZjdPlM3DlIrl5yyYhe0
GQoXd6GxFT0UI6CmlzO92oPRN3D9PmiDMpAdTEIz2IBxUZdjl9446rgTN14SeC4ivO7kqg+XJ08G
wjmheS3yojUwolY5WfWXcXhIckk2Rrb+7CdsAqGW2iqdDeQtaPOIVEw9S67csiFw7sd1U+hhqTDk
tTv07ZWjnbLx89/NEud4utzKtcYFRPay8485PM4qK6uRbEiH8zXgks3iOgaIuhzaMXDIvbF+s8E8
8Hdj4c5pY0Kfu9FixeMa+d7cb8mhNz/+FQZffGsnmWZqM4Zi09OcPY76ftQlEBKr4nP0Ch31FsX8
yCUuMaQrpyBLZCJoEsPia29J0XqZpgGC1o91dQB7wfSOHqmzR09uj+czkrpmiz2OoqoHxXV8K9ZO
iKLe5bg2F3rOcaljbTq5i5s2VgLZgy4YIbf2QmMB6iZZ9kA4bxswblDjaoEoim1IxAI5er+0wIif
3mFgGwjObRGL2gWkRREJgHTUPpptGGePfwfBuS17ohrJkCqM0v5QuM9aFqTe899BcJ4LzXhY/RWr
kq1HBJlzeSelVBcfWZuZ4lwXga7nWuu4tuXX9dHarQc3zK4LyEiSMJFKTstWnnNhyLdWtsfKPib1
PvEiB5o32e7v5oxzX9OSjdXKnk9X43mE+/Iq0Oql03uc5Ous8QxEJTpmwCoBFDwzN+NH8uQZkhyO
ZKr4t51l8DKwEgNhBpGmc036UyV7aWZL+ybw2gyC2/QmxU4cbKyG2Rt+7pyy+saorlvzq5X+urwo
b8Sc2OUPyXTNBnOAClVubsvb6FOo7HzAwqP3dw01v9l3QRYpQR2BkQ73M9DEHWRsOaIp3IJyTqDv
aUrqFoHF0P0s8JJUPxqy4kbRmbyF4JyAM3p907iAMOyfWXrfomDEBrGyLKmvs6Xglwrt2lhxRk0P
0Z7zGAmFx3PWMKsed8ZufQJvM8JJ4yPj5ZgPVjTgTQnEZYE5+PFHxpzrhZrEHtlkXfgFPAtNUxVo
kGCXDgsPWN1tKptJ8WL9d4T8w4uC5jYzeYluQBI1G6E+20GhSHIeskFwFp+Unk1HNo123PhTirod
meCm2CBeh8EZeuZaXd+x6MlzwVH5kKHMOqOB7OFfNg7Oskk927XOqsnM+Mvg3TQy/uwX73JptTm7
HtakKBcGAHlhsAOokXYHAtx5xzKVzNDmOoC4QMAYA5prNVTfuXdf55E7+lLSUjQDYh6LqQClaLii
51eRiWkLD7/NtuKrhuY0nUlrA2U62adpPx968IsM1wh6g0RaICezcO7wc0Bcn6LBA74CvWDD7Hso
VlZkrcTsI/zCmaaD/gEkR6Gdyy0cUpV1m7Q6+sFW3Q2HDJX37awdOrcYQ600btOVZv7Sklxy7Apw
dQPZCBPsDuh99binjQItiH1pI5mo6X1ggb6iSh7a9knv0dN/38kUEwQn1xkat49pO9F2boHWVe3H
lqhBlzhB41XhoOUHknvh5eNLsKnP4LhN7Q2WrQwEcN6ARH11aD26N8d93D3/HQ63rd2xLZaqQ4pU
AVuvYf6cOhyUzm9r+PPK6LPxcEZS6U1sdC7GU9pPQ30/KJL5Yr+TM0J83wUDH5KjaCbivu8aWafU
VCGRCTroWqVXXWZIIMQW8ArB+YdY8yCtCmqHSMljLUIv9lVm5WloWMUeHeHNHiwxqgRSdAifDYsL
lWmjxkMzJv94C3uPlN/0HN/ML/el7KRAgnjZLYiea+qrNJijPqD3zjuy3Gc/gvMiZeXZTVOnyNpX
ynqaC/Nbpq5rUNmz53c0g1W22fBxyosv/QI5ayVLm2jOLCcAM5RsXwj8J7pVQJPOCpBA4OFxC41G
R9qOXRmH8fcxTA4oOUFARz8zcU55yv3tLjwH45a8BAvPTCaA2Q7EOXU/Hwp/6ht/lYqPv422zpG4
hXZAye3lYA4Ix13xmbF4kL2z+tBOAmuI800W6QvS1udw3JK6zjotSoGB9U8EfBr1LgWNZPG1fP6n
VFvmPN/uznM4LpYcjFLNUfgZh62l3HjQql+KIrjsyN6eBlsIlP2eh6uNMuioeAeEU35znEednCi9
memznuzHdZSAvXUF52Dc0TOanrkoJcBMez52TeVbkPhbEhJBHPE2nzoJHLPpc+d2DsedPSABrKuU
Ao5S1W/i1KfaiUJD8/IMXl4km283nKwGGRKLLZLDqpkt0Jdq5u4yhsTwwMZzvkx5P2SVx7Zvet1f
E2xfN+x2XRh/gGJllISyZJZsTJy3GMFJFlPIfYSp3e3Kcr3SJipzj+wovrQ6vJNohomibSoODc2v
nrWvjA6n2sP75Ycp1MGSKuP8YbvlEiDnK3SSKbNi0xjV5j9G7VPi9LvZ2ivGVxPCjFP8KekkdxjB
XfrcADl3YeVzZ40Nhqh9oEbAqNarfXtYvvWnYddHzbV3asHA8+cPAeeonNfA1exfg1zTT716R806
cF2JQUp2Ml9WVHXuBF4tzKVtfJ2NzO+127LP970SacO3y7bP7ODCsvGlRY2X6eVUwxaT5sld8Bbp
+iDCaU3JrVniLF4O0M3bRm9Y2ahrDAb3l4ocO0h7jbKrs/gYtlEGgbpZVM3y9azaPDRZRSq4W6h6
vZwfXjDWgXXPpNi8UPaSL/YbGzzOBdaV1SZqD7z6yfpY/HjRR8OlMF0idWcF9V722C50HBs8tuk3
szh1MSF48MQBmTphUpVXWRpLHqH+xxyi78dE5Iq+dc6+x4IWFhqX4zD7zMTaGU266ac/Yjzeybnw
hGYBpa9/wfhkSmmvKkHZOybQLELPoH6jp4FSP1y2cfG0vaJwB2MKgRMVZc64PKfqwSXuTbF47zkM
NwPhLEGzkzFvrRbutgd5fQa+p2Y9QqHzL2F4A1Dsep5ijETrrXD5no6L35ifL8+WoKgIHm4zFu40
bKmnOmhGxPH0wsOYnMqDs7fwdJtI2Tll1mZwR6FZzbk5eMCaUBt+ZI29kBd8miGQzkrDu8PlockM
gTsUO9CourWKzka0EqnNvSYloWPz/8abgjnAQH8X6qbfFB33qUWncozD5TRFULI9uI/l1XpyfXsH
ufej/enyeMRLBVIT2wY5FQSXuemrdMXoc/tlqeK9c4iP3a45MhXxTLpUwq26geLmLp/zaSA5fA8o
NHyd7Kvxy+IdL49HuD4bDC6GyLyC4MkVGODyIteWFZPrgRJNElKKjW4DwwUOtOlBJD4CpkP2brfu
nB3LwI+IFm7YzUZmdVI8zqVqtMosMFpgQ1W+fQ9qon2FjKGahP8U4/wtHl9I0vbL1CY98MYdAyv2
8cH1Yx8qEHjKMiSzKbzivE4mX1USW0s90gImmCxZD2UD9dc4Gu2umfTqqHajdTBWMz8pZOqjPzcW
SHp4YENEkT/s//wwdJ0GlqKsGGUR2OoVyf+4dwl9MbbNqGFRXoRS7vPvDw5d0nFY4GtnLXDqUDH0
oFolNT+SXeVw5wa0LSZ7YqaIYuGi2WUI9gpdMlHiMAVK4azNRwWPHXdqqHaH10AHbm84sYJAdr0p
D3U0hWqYR14oY5AW2zsazNF6oYPZnq+YolPVaUnH7mxImqNDOWigBUmv2AMXavckoxPOIPhCWAks
OBb51LVSZGSatAzXUO9DVV9T9aaXxZVCt7SB4PxF2xMjBg88QiLlrlauZl2ShhQPAfdW1FBCoZrP
VReTlXt2jnA/1RN/RUdUdhylF0JmSW+OJmTD/wPCbZekcvJ5oABJnjPqk1sIU0Ha3W0j7WRE6Um2
LAJJUEQRYApFcR4SD2iuPd8+qeUNStzXcLKRineTJph737p6kZOPFlBIH1AK9tuVdc4Jb04bVC52
yQcnN1G2zvYTtIpRd6Z8dTzUCIG7t/hx2f/IoNiqboLxWpsmOFo2wM7wk/4p6b/X1W0C3ohBxuAh
3lFogmf9+LB0nhyLJGvmreBvDO177wkvTyf3ej5NoRblkXoley4WD+y/YPztU1/SwSWQtgzdpvdH
81pvvjfaM/GI33SyIivh1nodGH/9zCx1cCuWYWxA901uVVkbm9j3bQA4B1tnvUkIS/KxB3cThBcJ
8UlAoTzg7mCBexmdohSQs3u1VdVJY87PvnHjaIk6v/qehnj+0UKFUR/L4wvZHHI2D9X7Ts9Zikwp
3KOa6zt3SSWHvAgCeW1G2IdHNXzx3NZb3a3dyrDh0cfGTwa8GcvISYUIkB2zLYiBAYdDUBb4EVzq
cdqud+PykxJJAkL2fc79jaXiLnZuxSFJD8YSkUrWiiEK/TXbQTcGiA3BYcUFeY6lZIPZJqB8xhOq
+5uphGTBZKDgGs9Y0HbWJLGy0NA2gHyUN6oF1dIFgOgywV0DISxUnhwUW2sRS3bISgZEh9QWjguH
zAbqwN0MONoHZXZcv3upJKEnXKLXGeRjIRXcdWpvAwFMxoG9KDez9b5VctGp4JmI6yxe6ItkUENL
O4WdSkzzO99lN1ZErhkz43JlhX9eBYGq9A0cFzmMXtV7ngI4pT0pKCxz9MDQPhgyKSHhzG1gONsz
vY64wwQYK/+m09F3p+UdDgAtRp7tQVWFtTWeOwDdHCFslhBobUOgqrwdbMn2YduPj0623+cmKtY1
JVPbHN/v3aux14+zWx9pnx+RS5FAiSZrC8VN1jKN+bxOgPLSB0o+OmZ4OS4QbRR4MEgtgY+TaXKe
T1VP3UZxeniyRblWk5Oh3usyKgrRnWsLwR1q+ryaa5cDoh48aEB+UDwkVRfcUpJDVbZ+LpMnY1Py
ZnU2Q+LOtESJp0qlwPMUcppJca+YBQXBnHfozDH1EXOFWZuCq132ui0MfLYjZYu5CbIUXQETfQa3
nV4PEROJxM7drSdoPQXZTqYVIzTCzTC5Myj1MjSZDAauEvGuGB5T7R4nnprI8g9iGA+pVVzGWEB3
PiYLz45FqurIUis7aJb7Uw2zt/ZN0kbvscRXIG5Tda1BXEXHDbmj5sEuyaNaWEHpZfu/g+E2VKP/
5yKuZNfr+Dy1xzT+/DcQCIDPp6yfwB3fm+pLehUsyPsFJFCrHVwGETqGTUKBW/6ih+aBhRatUJ2h
PzM6gTv2Et8jXPpNToHbuImnJ3VrIqcwjLifjFStDnZRtDu8pT4k6Wq+Z0Tgu4UOB377G/WBdoEr
Gkq2b43lDrmMpzWW0VqJJs0AoxwEwqE/AA2d85VJvGrSahZXDUita9fGLDEuoQcwwMxk2CimcqFG
fQ5gGiRe29nywtrz3T2ruiuC6skAc3MVQstQAicczgaNWyCzaOtpbYDWFgGIEGIZIY4watsOh3Ol
noVnUooHidC8YZUi/wijNOGEgpn/T62IePpM3VRd3fDe8oG1tt1qiRZ7oXrfpiFr7Z8P6Ll/gOT2
GsjZ9oTzt4HjXI6aVUOTx4BbFytUCxXZYtlNQXS+GhsIzt1MuYWiSJRWh15ztOudgU6pRbJNhaOA
LaNwy2BsbRyE1gzEnD3NC7PRgH77EJaZjHRdOIpXCP6SvdiVuiyQ0QxHFIOvXR/gkhoag4zPUgbD
7R7F0Wun7w0vzNfbDKUANb3t9MNlvynD4PZMtthlOYLPBW9f1m3e1VERzzt7WCU3OPHWYRrOrqaC
m5OP3aeysWg1LLjaJMUE1cC5JEWAmBFKJutYIC8y2LQILA/Z78DRyyE7UugonOahHVDq6aTjcTLK
4teAl/WH98zA6y/j7KXU6my2uhnF5sbn2fmWJzc2afy/wuBbxcpZtda8AEaH3lOr7v2+DOtCMhDR
+QSV2/9MMd8sRmisJzlMP4yXG29agnpc/cR+SKmsX5jZBB9RboHY3zdx3eDUeCQY2YzRIDmUO+RW
IZdn3RtBj8BO9m4uYB1FBTVy3yrzgY7mMhPewDm94qr5lOJo389f/+E3MX8Zne98skEijAv60Sh3
l9eLRXFvRriBZFO9gZzXMmtHC5BaPgZTfur1T4bxXc++d0Z0GUm0aExQ2tOQcAcNH2d9a4ewIlVd
L6zQ/9obKeJ/K8rVYyzrtxbuwA0S/1w/pl5LIVQDvwiy32smhTr6+q/kWD+ruzIq99KXBJEjNhnj
GtOww6bn1s1bWndoEttDUqV5jvesycN+nB/mE6gZ8HYRR/N7nMwWkVs2xfMy0ndAjL8PETufQYob
zoFx+oefVmqZ7LznzWSLx8xoYyYFwYvnMANPOdh7ZwepuRDdGJEWqOFL49k7IkIUdmgORK8MDbx/
53A6oSWZ29ELk/G6tx9NS0byJFyxDQD7+2Y8OkSoCBkmL5ytY0nBKyjZVmIb3ABwJkEo7gFFAQDt
Q81Kvj65IV5u7Q9zpENxLb6llmTK2AffrNAGkLOIpCz7Ws8GHG/Z9/ZbXFzr3fHyBpaOiTMCSlMP
nFhYlSYqj1qYge3Evm4jVjYA4sdgfsfL5tYIuCCtbGazMlLAlc19QT53ZjRpkoNENGkb/873aDdQ
bmggLQzOBwVqUz9mY69NkiBN6PY268K5vTpOtHHuMYqqyHz7Rzl8NuOTtI1SGECbEJvULEtF0xn/
DBxbReWYLUbSh3Pls4IoaAre0x/Yn7s4MN9zMIJPFdLWpqs6b7St00GfS8PtYQrP7t7aaYf2oD6t
gYGaDsjihZcNTziFr2B8EDokXRvbBUxbbx1fHb8N+U9jRuscDuXLQCJz2IyKf+ZR9LRLEuRCw/8j
7Tqa5MaZ5S9iBA3orrTdPd5IGunCkFt67/nrX2L0VsPBQI39RnvYPWxE5xRRKBQKVZmkvrWNyilH
PyeCV1Tui+MehMkpUjlfqsLsbQ8aiPLJfhpRLNKvrUtQdliO4qpO+TAeRG+33Hi3+4RMQEURELQK
Oj6h3AWycVm9gx7LwpvLb4d4Tm12AbXuk3qENg520ql4hG7RyXTh74tP+bGyUPRsyzdHJxbeeJ4p
fV6H79ZG31dPzVEmcoVZirDRRexOXKeDejtOIOgVvSEN1uyegLcfG6rCTGCbnCK1p7msFgmuJVxT
INUFHlvcBjGQ9dqUUerAMdfJuMobvhHfy8O7UgUM9KLIC5rMN9LwUooBm77tbGgWOsXROlHCmzoD
gf7oJYfihG8oQOTuoh0gE7cXE3UW3OeRDaGTm1wNm19pD+c3Kvej7SCYj7b1Y1dlK/aQXJxm+34j
n87/vsAEdl4czcxyZI0wQc5tt0VPSIJB3uif8yACI9iR8bpqtVixAdJpfhSdVhFvA9eDXz7S83zU
bkvmcR5b+YyPVFWBLRdOYX+SyaHQVkHU5Ee0HRATXCrZqMlYAcj4khfOiHEqHwqZgekaS2Bf0Zc+
GV2FwidskX30++7si6Z4bcmG7ycdRl8PCo+Odj338HxbwOJDpuexUJHKGPXeN3kWqpQy5d+HBAd1
nR2qba52q3UwForccagomX5bpdVJTrfM1dLyEXetNihs43+nMECA3eHSr7HDzWqM6AzU2hjDGNbn
pvKb6fG8Q/K9/sU0Nr9T1aYxJUBU2YdlWR1pvFfNz+cx/uAsLyBMdNjWciymHGfs8CTjCTq9yO9q
13YRZDu0eqme8S0WNtSKDGPCxbpZ6ThrNFwooZlfpe2VbP7dt7Pl18tTRkOSoYSF1EH5POlH22gc
4fMC3+F/fzp2aJdIQ61pEsyI5gnDg3MgF3mAt64DiHAFp5Lgi9lMkoLLV9zVKl0l9bIxQozjkOYv
IZioUas9SVZ6TOQ4jUoLolnlT9J0znl/oz77drviEIdwAtSHWRX7RuvHrVJa5CXVj8w4rsW9pXxs
R79/lwOA6cHU8ab6ltxdScqpzDW6P7fyZqwxZJ8oV1UyhOft4S7MDoZZmCrubYxswwe0WrrLLbxA
a/YhmWb/72CYxZGqAWcTsDyt1I96iQ7xPD1N0XY8D8NdnZ01TAjXB3CayDFWxxo+lNopQzly0UGq
mh/GahAcU/S33njCDot+2V0A1ZteSyCwg5r/PLt9IntjUgpye9HiMDF6HKIcD4D4akpZhZhIDaU2
PViS5Z3/avzL3s4UNlAnpW62NkyZgtUv8dZUfYoONHzS6hbZBFtICMeE7AZqqHpH4NoFWAUxr9Ri
fq1YQVVPW3giVxeEUtFCMdEa8jegi9WpdfJ11B7KVnAj5zudgRFo6JC8lS3osl6JNoIb+WgO36J6
Dq1y+VkV+l1iPA66JQhzfGt+o7EHgzwMi90WKARNowYS6QHdNSKCd77bvUAwryfFIk9Sb+E2FNnX
k3Yc7GtTE1z4Bd+MPQ/asUn7JgKENdd+Od5L9cnA/bWvLDfuRDFb9MmY4GNp01YlUGb3mvrRwjzh
cP+u/fPywegfsAsFmanWdrPBmqz3nzl5LtTbSXfAEEy5UcRNaX/YQS+ATOwplnImqQqLDBB803Jt
GupXkCHEtFIaiEZcRe7ARCF0Zw/6OsM6O7uUoOBohd3yeP4L8lcI/aomlHxsNKi9/oAkMrtmhWNj
HBOX/CJxVuPLeQRurgONKwuSc4alspwU+ZZCpKJFAmImvdvNqlMVxn1eXw2kE4QDri07JOZz2Wna
ryVktbzF/hCjs10VdfNx12MHwHwso2hIPWw0l2qz2z43fcnI75amFpylIhgmSuelMkc2vRMr6Rfj
uaFLUYPziyKCYCKzFRkpHjYB0eiLp5k3ijY50ywa1RGgsM83SQ8Zlub5co+hZV31Rwj8rR/OW8Lf
kTYkyHRFIW81ZSpTHfKx13AIuKOvupAxwo0V/VRHOnSuC5aG+7BHdmhM1maqGGGtCdDmu8HDERCk
i7POz3xMNmjQ0fpSuaIwwC3X6+gftQkYP6AgzBwLrdrkEuUm87QbOjwG/XdXfTRQZNRB3hZ77yoB
QtwI7zVojpYNVg5oStqsV3vM73TeFihe4Un35DgGz/xmRyKI4bxduwNjj9VoMpR1k+gIo97Ox5ZU
kE9ZTE2QM3LdZA/DfMOsg7RJZgAmUzw6uk/7pZPMHYPJV57Vrs67Jd2jbI6KkiNchaB3BH0Vr+Nq
VdqLPhCM8FTDeIgNDFrdk352kHs5c/HYjQK/5O00TL5ARRqNN3h6ZSJTPBeZpUg5Gq/QdBOjH2FZ
5GNjiL4iL3nYwzCRaUtQtwcZHWYycVJ0czBXH5bt2Ka+LuowFhnEfL+kSaAUFgNJAiGGeTmXwdoJ
2r/5EHjpRTEVhx/71pvMdVL2NeZpDAyJYegY9XQ9PO8FIgjmRErtOe0MHfP6JQlk21WsT/F7pgZ1
LLiNljiIpLOzdrlJ8sKQYEXT3OW6N7cHCHedt4Iff3YYdAvvsqwqTTUpbjE0qIZRmF+0IVgO3ATV
QTyKr9C4ET2Kc0PCDo9+1h2eLndKlsTA29ZAKsXE5PxggD5VjaD2B5YcJhjYUbqAOQSzaa1PWXcr
LzrKR+JIGJ14D+uuBYYmVO1lTGmje5hxZbWqSzQ0wgkm9adcXxKrcMrpH8ES0XPnTbx5AWGHMwp0
/RtGAxD5pLrPA5CB4dWXeM8FAbqoHv2H7/fbJHYGt7JlA/x9QLM+PHdJmpCwkFzS+Ss8gkoHCqyj
9wTWOvCYWjoePVRDZfvjoJUq15Wp0IFSbXSGS+InwXBQH0GY+/hfjnnevjVw/IFRD8rFGEN47YBW
XZdyR88k2/gw905s3SSVYFMJIHSmzDha1lyRcoaPm2G2Bdb0oIg6uLgV2p0ZOuPm5ozXsCoDRnK5
3RSX8b3kYB7tDjQel3PhtscyGC9E6iY0pL1ZKs1EimRj5sW0mJA3xrMqR9WAnnbrQ55dJUbhpXkQ
r7lz3id4McLY4TAnXlWQdt1ajIFL/UWZeqVQ04K3o/YAzFnXD3M+RRYMke+WAKLzoFgbHJBcUWKS
FC/x583hu8PLZ2M8Th3mppYI0PLxwxY5ZFkc9X8XcrbknUVsptUPq4RxVWBYXWANj9rP6j1pyB6B
cTjEVF1bCBZlbD8Y2vc+Rd4javjhfin0RljoqrMgGEj//+5wiIo0TecVfW59cZKjj/b8wbAe37EY
OwjGh5eiIgSMBvDh+VMlfc7ni6EVZL1cJg3wBqEzChdKDjGz1W+lZSBBxNWISiklAfHi0VWDIYwD
EQEYL2/bg9HNtPtmVVlV8mRkkVeTRf7creY92pDHI9Fj4g56nB42/KWCDcpfpxcDmXWq7GzU8gKY
2/xQxN7QoUJ3OL9OXLMMC4qRJgaV3wy2oCmrX1C8irxlaZ02u1b0uzG5j/SbCHLX56G44WYHxUQD
vdb6pssBVZeelN2Vo6Asx4/VOwA2ACRq3kCBCveTy+1p9ZXHwoNdpjMHdekqPnp/7jNhv+P5D/hm
zEUaxkjLJ5pl2/FFT1TPNEYf14vrKoNW2bT55z8iN5E0cIcF74AK8SY25YYob1WDvQOGBeW15qW+
5ekQMMVNFoI9F+RexJ3Gtc+kvDgmJDkxMfja79dF7ueJcjXU09eiS9wa46p27BTtfWyk3nnjuP6+
w2L2WG8TaZvpHota6E1b+lA7JQHTtZRXooEuPpQNYndQ/+igoWDMyhXLIgmWbSZPxuJM4OO0FMFa
8T/dCwY9HnchIx2ghW5rNGR0hSNZuJjftv2hnh5i0aAv9ew3GQNVfaU9M5jrYTw/xosuyWYLNdxj
FFL2GCW0Q3IQEbhyd7CNdEiDdrj5hl6l0NROSWIE9UFWvGn5PhbNe87wHQLzybasH5I1ktAGEluY
FJGcYmn9NXvXAWjbJkFruUUJGl6vzCSlWPwaTp3ES+EWUpo5qz1cadO76Fhxa6EoaGsCo/BrpDba
oipaYFB2KUNBFUp1yE/cXnNX7790zfNWyJRxpIMzhP6Luv3O5aa41SmBMd6RjcFwkr6OfKJGiWCf
ckt4exjmdK/R3Ja0JkaG1FD7Tkc8E6+XHOWuvtT8DJqtSSh6B+PlxHtE5jsW/VTiagZEE7M3FTlo
6Ju3pK8jCc+HIBEOc0j1pgHmnQYfMB20a3OUggxUGsNauKuqCmrt3FC+t4nxQlOyS1nNgTWfqLou
5rySQD6mx/VJDSgBgbA1n3cH3AGyF6bUQkmLxADcbtSwg/5CGRqP5dMa0KYkCHc+nv+WvPi3h2Ni
bDnLMVqSEC4SQ7qMm1DeErfTS4hQfppFbBe8eG7SrkENcvKWZTHH1AjV+sxuQebXW9f64Gfotyzm
43l7uAnnHoTuvt3ummUlltE/gfNpQdM35S6F6OTo1pebrx7eRQm2R2P2stFWa9xvQKO6GQaYYJuL
+dZwNhfdTmH1npYqE8M2BqY2FVR5mcu0bmW1lMUoguVt6vVV5cnYaEWsCgI8d3/tYBifaJRxzEpK
v5nEpYs3ucgmIZoija14R7a5t4c5Sfq0S8t+AVBGUifrvg2i2zN/++5MYVxO0lZdWlZw7pR5jMH6
Y6d+0zdopxWP0vpVWZ7k5SbGcIB8FRWf60LQXcEN9DtwxhWr1YjBBQrwXDk1vdcYT+d9nbufdr/P
ON+yRmlsqPh8Slw5neKoK17rBERqwi/IHCMbiPCNdAMIweA25oRrt3TlHwZeoBz0fnvSsRbdQUTu
xxwja7lu8kiAKJcXzeSuXevk3zvRmIPQMOYUqVQjzSQDMNvoKN8NtBlTksxI8wef0trG3iZoM+a6
A/IYMLjJBM8LDGDfJPFmUxp2rar8rlsfocD0z3mP4EOYFvq5dDxBs1PjmjzNZWwgY64y+d4y8HpR
b4ng9OV6HSpe/2IwmzaRla6BPCgyZut6+rEZj41IUJOLgK4ZOnpn4L/MpiWZLMXRPEiejlFC0joj
3NvIBUGOv/47FGZ3atKaxN0CFBKmh8KL/fUK4RtCqx5tS5oPsaj2xT1qLd0glmUQ8mb6uR9qSZ0r
AOYSusa6xzj2VRU6PrEbiWhf+KfgCxY7gWJNEPDJB2BZ0I+QHO1gXw84laRTF4rIWXmrhYYKlI/h
dOBnZbarnrVWHFvQ+OiiU6cdKyVURUVKEQSzcwplyGqlmiRvXRxjuGp/2KJJY97G2RvBpHlNlqKH
p4QR83TVE7cRtafy1n73+4Q5uYduLVulhAUy6V119bvxn1J5SNrv3SLKWOn+Y++Zeyjm9N6GapOt
FaZEV1ow3isH2x1jr/csR0NO0pn++ZDDfSTZ4zHxoEqtmegRTFNDJdBA/TTqYLbeXErNa/+QBQUk
risYxDDRvq+CCYiJDUZP9NyeNcmbtPtx82fzq9F4AotEGExkyJNBW6QcGP0JtNlj6T+fe2Ecxpdp
6oxrQPVHJCETMP9L7myjf9cudV2LcVbnQgWuX39NLzYn8YzL+pgd6kASCozzPJ4S5aAhCldsdBa+
BiPaphhLb+P4Wy5mEGWIuld5H3H/+4xbmJ1iKImC37dKr0sfierIIoVMkQmMLxSR3VbxAgiledzM
oC8DgSPwttLeBsYRlsLQ7YTyf9EhYtXvQ8ndQj1cMUL8Ps72PRiz+uZmo9uXRMgWkZPG0NC6GX/8
pT1MLocy25pILT7YegITjxeftmuaxYEkA/qIojxBtDrMudDOSiEnI8AGG8+K11nunbdG9PvMobD1
ctQlhgUH+6moNyR/Ov/zIv9lToR6G+UhUvHnTz+67KlPnHz8+FcIbNuYjgGMbcux4Jp9I+urs/1s
m4fzENwkZ+dUrOrhlqWgz69hhQVaHIwcobLVHHSMOCUHlNp90YiT4KNpzKbXUABqNY062FJ5Zep2
1uIq20FglGBbsuXuWZnQnBgDZXZnn3KPToc0nPCmVL9LTBjDwi9xUqNuuAvKcpKV0kS3pQUJmxha
61+GQlTqFLjyG7b+PrF6bYJBTb26JmW0sPt3zKbvzWC2fmYZdZ6hOOdZ0WXzY9Gu9J/nV0W09Mx2
n9DYN4wrtiMYt+c42NpvkmjH07+RzWxsGdUjzMaoeKljtmQyTUmaKhSi7iuvmvPOU/No/I72y7tZ
GSAK+A6TwO6NZMMyoS3L4K3bYmwNWC29rfwcte40fFgmQRDjnvn2Cwbb0FIPS6wOMTDUMMdTER1D
zo+Uc0F2xLIQ3DUiGmrdBq4fbzi9Qbid9kkxS6BeJwE083C5WoI10QVGcWEgDYlXInCLvKGongsI
nG0aMtC6+Id80IqfQt5crifsEJhNaXT6pK4ZEJY2R5rUZniNSgcH01ROkynBeTfgXqZsHUTveIWC
IAT7EqEsemLJUknXqDlSFU/1oT3iZQCHpmhOnO8PL1jsxa2M69xuKJZVgFWs9KV79aiEqP66zX0e
iGjZuCuFRUJTnSYrePp4HdzUKZuWCINZXqxfDD+K6rpbBHuIG9p2CMwp3Q9Z2tgTEIw6dWbITibv
6fEGeTedjKH6oGzX8JIWetTNHe7xaO5Wx8sEmUYpuhNwHW4HwhxsNLp0QwcQzOI4hnFhLIavt45c
CW5vnAWhdmgYfUegs9kQl8/LlkpTlvhrC4XO3t3qj4ZI7Ibnz3sQg7mMjllEZk1LEr/303v6Ekkc
LZRCyvMiapPiJSCvsJhrRinFGwaTIdwzPWm2QympJJ94su2AGjj4L69rz5S5zCkBRAunNugTwXHK
IG4SWXqMtsbQ3J08Lcj9xAMbj3IJnTbX8JKPqxfjs7q4UYlUjTm+/gqZcZK11DKyNUbsyxK4to/1
LAhE9Lw5Zxlz38m7pmrzCb9fHKkWpu3PAfpt3yGNbL0ygwmueVZCN6HBB5Rnv+1vZs1bROUWXph7
hUH3wS6ratNVJZGkxz4Jx4/jNR2CT10tNE/jrfhmxXdCFEQRIEAc8qbRX86KPmtjWATNhNWh7C/N
xXBKj1SpI/fmbyLC22cfe7NSL4BsCxr6ek29JjZ80FUg9lUEo69425FWGSGifqO4sSsf0ofyGGHk
vxJqBnKjyA6e2QJ12UqT1QO+MD9Ig7/goS0VqdXyl3AHwnj72MdoRMETrz+AJ51OT4AG84IyiJVB
EdaCJnaFnhPnvijj+6SEhtGwAm0KohBNXLOfgRLEaa/QvOpGFfqHFPerpToQ47EcYRTjlO8gfvHb
gWxmS2S50rapDPTkmH7Un+QUl47MIz/QHE6H4lAO+PyrQ1dUMxa5LquAu8QZ5oBTIOMJ7pj6yUN6
tV0v7oanF/kgPU7vyHlhKQQDFEXDvYcdlFPqdQFLG4l9TcGD2fe1nR1zOv7vCdUrECYpMHKzWCK8
cvv2Q3fUDssFVY7Y3OFaXJ3+g5u+GMQk8a2stRJYcGHQw4JJRvrKk4brd6qe/B8IEenOeuumv9HY
o7XRiDT3LSwrLhcI9ORfaCfJGhhB/SBq9OEf4y9LxT72SIvdW/kIrC0G6T7tFbfdpsSxWnuVkMBI
iMZsd2spwAdWImJbjUsXbTgYl6OX3mIkNBSlpfzt9vIVmc2e1/KClBFrZuo5GoRt7Oikb5xY/a40
mp9rqStwSPrHn1s2Zn9XCVSvM4JPqdz8Yic0jimse+YmFNKh8zpz9u7Ptge2SpvaHV24EkWf1DEj
J8ezavjzU9jhIKw88QflZg66Dbl0CG6BzZI5bu0SI9d9jMXLkDlQPqXnfE+YOfzBshccmkbvj/VF
ywd5g2UkVF3i5nfEpecCXiA80IEe6sR5TwcGPuYLJHOF0XvQ2hrUtNmV3fRgyg4STMcMh2vks2H5
TeAp1PXeesoLHBO6IOKzGcsAC3VHdlW3dyDAdDB9M9RAhLYeRK2/fwhfL3hM+IplVRmGEjlfdlRP
ZrDhNafztVOMQezKFfHW8fOG32BsRTIl06joNcAU62tcjG6LN1AjEXWmiVCY7KTcot7cWqD09Uct
DksZXLHzR8E68Xf0iylMuKrNpo2UBSlfvj539NVu7s6jYzi0bUvcef6Hc/oFjwlZUV7ncdrDKJoN
qT7V3JwOVuX0Xn/swhrpgihmCTyRLUzqZDVBrULT9LD/57kxDWpIIAUwHJqCgb7xcP6Tcq7A+43G
FimjtdlSg1qYVxJ0uSxv6+CB6vqozyJhOJGHMGGEjHg+X3vs6b78oUlXShY5eDI/b44gJLLP1hKp
jFTKgUHCXxRzy6k/qqD9+jsYJl7YRi8TNXmOvMMRHJdHSkKSnSz/PIwoTmhMnFjXusZw+HNcQpxI
nSaowz5Irhd/+pIKHw//kA38dnf2PbtUFTAh0T08QpCVXqj06+Q6xrNoKnwWFSwUSxS6NNusVt3z
Qg1ov8xDLTTQnyPKObiXd4zZoBCG3hbTZjZwvlgxGDsjuHfeX9iRfQcq11CwSNwtu8Ng0oxamaRs
y4ChhuREIGM7OYs7+LQi0UAFeBS4ON8pdnh0n+2O41TbpE0jwLMfilvtkH7o/PpIOTzkQyUOSNwA
sUNjdu2Y9XYvFUDr/fLrAlE4xdkuoqPpL+4MCzN/vexC0dWMD6pjCE8GjxXelF+bOFataud5jIIZ
prCqxpmSG3rdXbTPgrXjHih47/0XiD1QiGqt0OmiRTMFnZ5ZoN/Hxw0jKx3kyN/R5YDWpxcwxhlH
XRqLNJJiv0MHZjtdGhAhqk2BO/I9HhqSOp443s7u23q0VVuLq2Wtner5ky6i4OGfibgs/j8Am060
dtLPrWnhyvBhPVHaGtBrQkkt+UhZVsUq7txTYwfHuEI8Zu1aqbAnUu8k43M+nmTp6V1e8GIS4wXg
kv7/b9Z5oI2k3cWmn32cPR01gHfWcXYWMW6gdIM61zE+oJr1E1qyK5C9mPritJtQBoG/WOD1AFsf
/nlDraB3eTGtJXZv/NG8+VWnTb4tmBYwgjyov4keOrjOt4NjzkW1QBoN5Ss4n/HUWNetqP2EH/t2
AMyBSMy0aMAUgfNdR9n5lx5MejmgWgM5YOFcK/fG+hsNnPqvwxCYUac0WuB7crnaDsaNPMu0/9Ew
i4VRmfuyFBG3CZYLY8ivAfOFbBhoo4B37erQyUpaWiz+mZ9oZUNMaX1+vfCS/BqvU4uxrwy4oqSQ
D01ZnWJbct+zuXYfkXF3PH30WzHTAwQzCKBto5UaOq/yyyJRysQNFzs05jBW1xFdiwnQmu6g6ce2
fxIWunheAfIFcFWDGYWq3rz+aJW51Plkoo5hyZ8Nw5G0m6SFBOPgN335no+3x2IWqDUzCUNMSAAp
eQWdGomM54O3DuYDuU4k5/xi8b7eHo5ZKyVd8xKVhthPJeljkukPcdW7kNkWmEXDAHvd3sMwi2QW
GinjCjBrhK7c6XbEC2Leem1+F1Wf0bl/3iiek+/RqNG7fKnG46/dZFivZrtXEeGNu/O/z921ewAm
RdKmLJ83WvgcoCAPHsTTFjvxpRIuEN0Cw8gPkSIBL3fe41EH3RkETca0zWrgkTA+aIcczWu0t12U
O/OSsD0ME8wJdBzMKUWKXraaY3XXjdU4qfJxFPHMcL2BQPsaRSxwrLHF6T6N6yQeVdRyq5umPkRo
n9Z/6lbs6ORayDX0/NT+xvd2aIxVm2kvk1wBbVtaN8vycIuO1nDqJ4xFOzH4r7fisNQCF+Tuqx0o
c2y1TSFVpa7EvrH6mX2r/5zaw3kn5AYlAooRA//CACLjE3KSrOpk4epmlhl6Dd061hx1fuiq02CI
hkdogHv7CV+wmE/Yl0RfrRw1iu5JCRK3CMADfYH+WZ98ErWhc/fuzizmwzXDqG0Q88H9rQxTlOba
d+3dFwA2mx1IveXqBCef3eQRYXwMN1pr1O5oNpshrX2PjISNN8t/V4pt3ltKo0MbNL351u1hHntX
Vzpn1qVgjESUqXy3e4FiTg+z7fNOWhEorKVylMRJ1R/2Jojl3JRsbw9zZhRxpY5zBJDOSx5pLZN4
G9TWY5o7i6+j9Nfe+h7k1lWoN71lnpClZJ5sCb5HcofcdUf74nm+5zAkuI5qfhoIr/f88PSCyBxW
eW1DJLgFonW1PXWXsi+DcNRdLpTM7b0NaZl0LPz+VvlYCgnD//BtX7CZo0vTellGGyHixlVxTJ+7
A8wrPaQvGOglEq2k6Nsy5xgxytTWM6Alx2l0yerg/TcoUWK1+tPml0EUO8KXUOqCb9YTo+BoVgIJ
mGYw3tMjxdbXFN4zIcG+oSP0ebje5Ki6Y0pbvPm4bxnqDo9ZzXUsoJypIhkgSKiImz0htISo1yx+
Ezv0DPXOx2XuFtzhMSs4lYlkoYEE9oEmabiq6otK/XQeQuHmAzsMZt02KVkSJYdNvW+dNBBIDgd4
Jt4w1NmJIX930jD4tMpu71NZHNFbjchC5uQZyTg3Nk3myq495GscanZ9l6oiSgehlcyp0/XLsuTK
88qtfuKmfneLbXiIQ+s4uXKgQ3UMo9zYF1smrLlxjyEUEVW0WaoQrWdSfjWPIadIcAyV8VXWPMTk
eH4JRb/PBOoI5BLqQk/vrTsOIzTp+i9/B8Bss0xq9XwraC4nfWryB0sRxQ6uBSZqQlRU7y0Phj4u
ZY/2UOyrO/tGC8jH9gN9HxwnR7obnuugwnDFDR0o6UIXB+U7TWa2VlFUw2xFeCbv/dk34BAkhtoU
bYLvHxJ/EY5EccMjOl/RjIiZijccHE0Ta2a34mppJk48e9EdFA9Ouq+ht7dGw8h/IeLkXy12mIxj
JKlJVokWBKqn9ZlpCSWi3G10Z/Ahc4XJr0kk4MaHtCEdgHoR3J3tHk1lFaK0tCtm+v5Lc5eeAOrN
GvzizRAtI9dxbAMdDzKmZ9/wZmBj/VvRgcwHuS9mQWL8B3teAJjoOPXZ3PXUnq5w1avqqHnbAeQB
yPjQZ9eFlbt9Pr/X+GfMziQmIlJFHRUqsvQ1efLoa3LqR5lj+9Co+045J8m9SFdLCMkEx6pbGqnZ
4JtlhM0QH+xgOViPy115CTVXypEgbjvnvhaBgPL3yjG5+danxhArMDNHFqT8rCH4lkEPLVWcpTpt
0W1i+dH2tRDNEYsWlOXSiOZyy+IetuqOXaA5AK9HILdbOmcNNj/DUSfqfOeery+GskyE22pXdm4C
MDtOz29V5WV/zE7vIaYEjfnvD6ozm32w67gHFyYNaBEGuepQw8AYNp4V5A+RG/0876bcc3uHxhwJ
HfhADGUCmiz5BiRd8xMRVUYEe1un/39XqOiMtC8mulKWHA7rpTIE503g58c7G5gjoNUybew0AND3
eQNdKdO36LC49Mm3vxAJigkdj4kkeatAd7ICGl0f0kHesIcAaSR7DTQvKJGLJRqRFnkeE0nSsR2U
qgYirfRUAe7AR9oGIGo6E7kCEz0mOzEXjZ4yg+L06vWEq1UvoEkQfjwmWmggMkPVCqboI6Li+JW2
WpbYt3GCTzeE4tdsgVFs015SNQSK1vTb2Z8a8y5KL4loIF8EwaSFuURyI4opBJ7Ip7uxdCci+G50
hd/cj1483GBjQjePmg3aN6QZaChLUxcsE0V/vUWfBqX3zm8nwXZl72J2nA8ZxghwMq6jkyifMxFt
rAiAiQdjqvR1acEYM75vKyiEps55C0QBgW3Ca5bNaO2BmtA52aMe0OHewVkp6RftYhC1VolWh4kI
rYW3qKUFXKKhM2i87qUjsQ6xglcBkRSSaAMZTCyI1yhTQd+D2jwKHbWDupu3OBLNBTGN6ergZRbG
BdF6MXHBnNPcVius17Y8qJqfiMqiohSCncWbMnuWcR/HQwBekmliFgXZNV6RcYsTtU0IbGFH8jKz
LDX0J+MQn1yzvzVFqnX0W5zZqCyrdGIkXVPTlu6hvVPU0mubW7BwOXHuUf0ySUhvx72NvAQGkwkM
Jpmz2aAvu/MpvTYDBd3Ww4n2W9N+nfUgZLGmv3fOPiZdiFXctvoJeC0STCgrBsOFfBy9X11ppWAw
gHfugcFatW3MM4LwhvX1DGFiIpgv2uhg1qh6VemW2Td5UTx7/FhIt115/47IsYdkfH1REnDMjpjR
kk96UH6hLQBN55THyl8P5bf421/CMcdh1Mu1ahaAow2um0crGYZHQEr/XmV43Oh+f0+WYgwi9Faa
zEBTr4xw/Uj8NiwxNiXftKpD7624GQkYPbjhag/JnI2NqUmVrGAcbcrTT5jdCgiq6Wox+HNU32Ew
+ouGSbtZTS6MuL/JcIWY2wrqtoJl5e36/V9BvXqXgW5d28RFDcO7Imj123ITvIWIfp/ZFU0fZb3Z
4vf7OT4mmnGQLVER/w9f0kSXNxoCVMx0vrYhHcq8TmaUZdfT+g/YjsHlXTjRg43m5P9CWMILZBrA
/oWjJu8+WW3IpdlGgIvL2KmNE2nddIC8GvqvVnRsyiL6O3pGsoFlj8fk8NXUKJKsAq9tUFhfv6CP
3jXI/Sril+Qv1YtdzFmtKZKtGyUCtGFfr51PRAOYvGRwbwcTszBOnNsm/W5d+bmPj6R7Gi3nfNQQ
QTAxqoMI+lZZgDDq22UdnLRwB+XhPIbQ3ZjINHSG0U4dvtN46j+mhzacnMEhN+azu8XiuQm6Bc+s
P5unr02V5/YIo9Qwbl16zRk+Ifb6A71TZadB5G/cHHG3UGxzodn0ktFUeNBR6OiqcrA80229zTVP
OuXG9wXfU7BobAZvxNCdSdCHip6eBRN7+KAgWZsdelRHTo0XpAIlC2FBSPRVmaCxjeqwbA1QGw11
Q+1Ap2Ttr+PTswySV386byT/vP69twwmZhTQ42pGGqKqufLL3CmlYN0w2YOO5RRK8pqnDZNgLwi2
M5vpT/1oqSstmesEMpBZHKAtRwAh9BQmZMxq2TUp3QpqOPvTsQjyK+16Om0uHdDVKvf8RxTtPDbD
X4lUa42Mrzif7Ifk8ddMT3Vh3JAnEqjCuR6uY6oEDG8WQQGdFcoq0edjYkwDjjnebIntpt8rqRF5
Pze6v4CwM7NyOqog68TrEGTG7lRXhU5olYACy3bjo3bS3OGuc1dhqYbrjztUJvmoCzDeW3SmGqzc
p+3QHfSQTlaKms34DrLDobtwd1YOeb3FE4QIfNL0s9ON5sGypcstNT3SaRemkgdLZzhDs3pKsbnQ
KTjUsi6oEIi+MLPT0ZrYxOBPw8Vj1MDH0DtWoZxARRCCjSAQeCh30+3sZfa5UUm52tFNV6Ro2ELe
OofFjeSWs6OHZol+WdrwLiIzFn5l6si7r7xWRfarEamH4NEvgSBwYR5MrOkqJP8Vmcjs+US1ofpB
Rzs66cpsA7P522/I5AlbFW9zRbtnqu/aDTmVVMwNROtO448eqDqcIRS90HKv2Xi7/Hen20zeYMVd
k1UZlm3wfl02omN1oIp/lVCUQRBUbCZ7SOpyWcCAgZKvfZ3aOOR+5pmATeP8Cr3RfeiswkhMCdZI
up/Vt1oquHyeN0Fhm3CNYlmXrcLvz/OX0bzojdxJRY3S3FhPBYZAeGiC9JkVadKXVS03OU9wnaYs
AugCApuxa7pzABKaMIe83/9OW/ysaPT/gOyrCVnl3J5WADagC+1vtUx04Xu7LJALRAefDC1HqBSw
HWhqr5lFK7U00k9e80O+AhsHyB/Wy+0khRCY9SBqKghHb1fqNSTj11lqaZ3aAdI+5B/HrwlKymA0
Pmpoh1ROlG4Jc0uhAJMeHa/TVWBCzguCnWhaedNRP43d2pTtRM2Uka0SNz2pGP9CP/2NEItrn6mD
1AlPsarGlsfs0Ugqqy+R71/Nz/NYMpr6jsbjv62l+KKN14nIAjjxFia+wLKlstmqtf8j7cqa48Z5
7S9SlUTtr5K61e19SRwnLyrHmWjfd/36e+jcb1qhNY2J5y1VqfJpkABIgcA5M7MLni74UEy8m5I3
7k8+FSP9oGo9m34DIiZFthkaCMT3ZrNmUgBtRiwo+1oUNz3Fr7IRajDHBjGJge9n2RaVGZiV1ous
4ArC7vkzCu8wGu8G6Ib/ehclSS34gfvOQ1Z4wglSt3lSLzNaIYorzh6f30u72E+v5j1/lso7h3pB
3/SSFZ5woNhxYjY5b72wrBvTuNDjL1XxcN7r+U8+Z5IQaGXaMqPuAMGWr8P02IL5yYSwivn032CE
wyONbXkAPSMe2DBDXy6O3eVOtxzUZHceZ9vDT0smJsPe0POoN2DP7C/7XyWVds8ZYHn/EDXT+/4y
+pv/ic/HSZDYScPnBYor3sLHL6M8kqhTntgj8fVYZ3o6a5ykgmV/NT9yKD7Er8Ofa6T9botw2eyq
Jc0Ti9ti+x3oIorLoH4kNoeIH/HVOIhzW5J0YBifO4/9lMCjYB1Zs1MujH10YX+iEhARPzr//9X1
MioWZZgq4GnyV1NyJQgSmWQqp4wSkkLOohKfWtid/qLHp6SCIp7mhCigy16yg569e34RKZuEnNCm
laVLEWzqs7/S6BDE30gVBv4nzuQEXcgJVZLYasQ7N7Mazbd5C9GWer4aOzScQMO3cJWCkhDYkBnD
PKgMkkgIVUNv5C3Tr3aqVrMZzHbo+MKbx0t33EPbGbRj8TE/YtqWM79Qy7h5dqwR+eG1QuyjNivL
CI375W565gNnOd4F+r11q7pcJ4a8Fm7dLtZ4gi9CHVBv5Bh40ZGTDQTHBq0FEG1EmxL1ILaZBNdY
gkuGM5Rbmlnm2daXXfTs7bgOqpzuiydeeJOIUvmWS67hBJdMzXIxmwRwDAIGEPvNxy8txdW28aXD
PcSQuYaYhWkS4cN/sip1aBqAaP5wxSlR9Gv0ySGtx55GXHi37i1rKOHbf8CLYmo13DW6vTlfy3+u
4/i7KTyjrFxvyc2Qa9jictvZDriKDbgBqaTCf6QYxGsjBP+2skWa5RYgNejQFU89DAfjU7eT/O4a
bK9EpYJaMcG5hzps0n4BWK9cD80lpA7PJ71/8OjT7gsezZQll80JWyJD3/7XeGj2fdxPu9yTL6mU
vu3PJzDBn00zrVhrwJoQTcjanV07EdWi9Q/p54Qh5FgptKIk4CGqP2bsjWcxAh1IkWPiC8/xu8Id
VOKbiv/Fcw4hXMF6pklxnXNE5aqy9yy5tsHwmc2end5J/f35Ddu6Ga28TywOdpMRxnYAMLA0HKfB
UYoDqA2cIjkW1j5onkeyTVk+b54t5IfYTCdF7oBox9+y6jiP94H5fYxgYnk7Tldx+9wOGnEWU25p
C5nCZnEAii24ZfUcZg6Xr0qgb81Az+8xNOSTLw5EUIukF8mcdoGsAM9E5zVHA1vZ9MAeZXCI0XBE
VIsseqyNYmuxsKSLfiyWQyQ9nHeSzThjKhSZ8b5gvxu3DQdr1gNjxnNN/snuX+b5qs+P5yE2nX4F
IWwQi4q0KxLcK2pWBU6tVI4ZVb5WWA85V7eOmouqpqZSt65P+gpTSO8DuNDKOeNmLXdheDQGNFmz
XZ8n/yLL87/1LqhXWEKWD5leWyXO+52Zvk2olvgEjlGAx1C7DLrW6prqi6L2TMj0dq0VatoCsFJf
R+OyNl+WjrhObLrdyiYh1xsyi4bamHD8LseivdRtImopE4T0jmK6DnUXmMBy5RCi3q201Zc8pzIS
BSNk+IbNaAWB3NxOMl/ibh9kmJvLiDS7MfPKeVQMQ0UJBJLN4ksPSzVNqXWAWD2G8/Snub8uje+q
XOE5v3RV7VEqblhxOB9U25b9DSomd8xVanKXI6hi/dmud3H4klN0EBSEkM1zvVyKsgeEjpfGjnl5
nXl2SNXDKBQhOyR10tZxDJTK+G7Gt4r+HFMsXNtfNiAh56KNkAAUZ6CXDJ2EjYaqYgUOZQ80O7vi
UXKVm+W+96ZddODkj2Q/82YIrUAF31tmIxgye8SkR3vxv1NJfqxmR/NQt8U8b7SjLk3bkCoOfQO8
VTAUmWp1qU3AJ6DIPaLWSHeVvrcq/7zTbZ+1+POWgZopVHcEAEnXIvBgp0irt50HBTBIY0wP49tg
gOT9+dA14moFJuQgbc47I6sBVraQU7w0waDZYug/epkjqmthc+FWUEI6SvPB1Eojw8XFeDXqY2Hu
iYXbPCNWAIIzQGvaYL0KABCPqPtijy36kXzpdpADdJL74IYqk24aBL0CW9NAUq+LtW200S+hnKK2
Hadg1LuSyLfKTYNOAGIVezJ1204iAOB2p+wV6HVLUJo+ornIUdwMkxWXlEnbzreCFPLRZEMfVZWw
ho2nPsvX6a479D1GtficUftFo94/NhPTCk5ITGagW0Zk8y2TdjgCJVRKi4+cstC1U2VNVm3M2v0e
r8tQjcsQ4Clgap9j+9r6ADsMQghygMgHpmm9G+KLZDXvAqMBwD66Y7sYSyalWDJjz7sS4+/nvXx7
xU5oQsDGbTP0eldjxZbikBTDru5qL0woFsJ/cIQTjrBswZAYKV6JUIb4f3lNX7+pE6d9rSHTXPkT
9dXGf/e7C95qFYXgNaY5W6wSq6jVezV3iw6zzDZSxe788m3H7Mks4ePQSljbaSlg0sUt1ZtmIN4o
t793T3a8XWRWx0PejqMUx1g36xpUep8TsMzGbvWzRBdutMuuqfxNuMNbNWkFF6fxlJl8m6byUwa1
8/lu+UCf9m8O/uYqK4ywMJpCYlizJAa37FsJ0Y3d9IoLjmEkge6no4zieXEF2Axg7mQgxt9FV/xt
w3zmtHYWJBLSY/TAp5Qkj+JIIPzibTpxBRnFVRYsI2w06vSliNprNRk/ch1feQa3egXR5doYWDqs
6lD2YIc+cHTKuzeGKH/fKiE7cAEqZahhRoR53ucKXFU4bt3FBLc/Fz6s/MCdiJIYlSnETvdxSotR
soDJxejMff3/YnSc4eFDvZa/WyjkiWBso9bmD+bVa3A9PukH66h9wksRZEIO4Z5SPedZ7kxWepvo
X+3ZUE6TNQzc9fWHeTgM/eKoqMYah6L8fD4xET4v9rfrVR2rtQy76smT2aMp7VLqWYqCEM52qeiD
RJZhjAzS2kC+riBsLX05bwblDUw40VnXVpnCExLzGcYQ+HihEUHGxUC/ofbwgfEbuAOEzmV0lSso
JgupIigMCCAoON1VRbkqUuUqD9XnAt1rLJ+fla72l1H3pHj268k+1sbTeWs3s8YKnf//yj2Yli2l
PZf4/LAOsnkE0+f5v8+d+Z37rf6+mDLmas6iEdaZ6EPqNYiBO01w2czoS2n28kDOnm3WFld4QvpI
EqZa+B59azr0R7zd9Ht8VkN+h3rp3XRFUzNVKOHg80Pkzl3mVGEh9/ah0XBofdZQge5nyh7+c98v
3wlF8EWl1I00aSt8ScVXYX/b1W5l3zHl5fwmbZaAV7YILtgaSH6SgkWbqsrAu6t5H2W1o+i5G8/9
ZWrkN6qW3sshwYexfdNY4QrOZyatblQBrGO+MWOYrnatOxskpuVVf1XiWA5a57yhJKLgjkxrRznX
gVhjUr1BHQ7aDp51h7Zs5QKySRxzR0DyLTq3hYJHpnZmdw2/7vYX3RUkoa7BTHxh+yGIdULyyXk7
nE/+Itx5l9qEeCfDTrbKxVhehTIRztTfF86ucm4gFcMvn+gTwgupo1AdbFRYCbdbVUHrXPHmEuF1
pH0zln2pE62L23Ue/jbJGAN/5JuTrHJet1jo8oZk/K4qnXmnevkFbjSH+bb7yQVbMWl2KR8+VIxd
YQqujiJpqeSaJHnVArKqzqmDyLUr4kNx271XKIJ7h3FegNwDKJnttA1eOVR8cYNOftrFV1zDc7z8
0K1zhSh492hbsxKMQOyru6q4DNlHrpyrvy849KBZ0Bpo3izKnBaa9VbntJQE3abT4WkDrWm8w+/d
/U/q40aqEnh1/GWMXWnonbEgnjc272ErDCFyjHJYtLiG09kqusNfevthxj/Uv+b+6SMJZ4UkhFA3
gM0lNGP4NPLbcLtgpnEMvQmDLrzXeJw9Ao+fDu8S3AlPvPc1Y1HlaNjmz/0Fe5MAg4CNp/WgAqlu
2MH2hq8E4mZKXSEK10Ark/venLBfoDHQb5sjJ2UwXbMCgRjnKyNTOGWhcApntlUaxYK9K3fp0xsH
BNh4tEeIa7w1vFC9atthvLJPOI8loyjsKsSK5hHeDqt94hl3xo/BrUFyxzya3pvwTSYkJ6W0+0RW
gDdA8z1zyqpw1Ep1msUpI5s4grdiDe9CjBmQfcV7opCizLi26pHHWoD6RTG0jo2rvD3en3cRCkVI
S0mlR4tmAkUqr6vOtbvPYeOfh+BhJLo96JLQPA4xL/ndRGgUR9CfkHAUaj73wOHQo2ucHShakE1n
WOMIm8O0kbULL84Z17H1Rj/FBVdA1jtdxJ94DyP1PLD5AbRGFLYISg0WOnVb/jlcXfEPIP1hgCwa
l7GkHyNINGGr8jZWu8qEfWm+0y5GP9mn7nKD+mP0ELqMHBfif+7ctgkHyjKlaTTJPXx9uWvHQ2NU
XthdliS9MmmXkPDToo6GfMIqdi0k4TVUVe2d0bn1c/yJ9zyTu7aVpNa7JqT9KO4NJbM6vmuWX91x
cagUgkbG878kAd360lrhiSOjywjKn3nGvtmj/QmNOMdcNfdWKLtVb+xt097ho8KJC6V1ir5/PB97
1OKK46OpqnWDWmMXu/BlTjE8d9Djb4N6CIK9Kd2FmSePX5Jsh2Y3In3xaHvnPgrTVZTiTbCPC6us
xpOumS2srqZHo9grjMgqW6nYOP198cEWoja1OvLPSj3pL/Lhe5aC02T6CjW6nW2SnZX8oDxjjdiJ
E4HhtUpiWNPu5jfqpiVxX3uMwyYXceue3zPKMuEQDZcqHaoeltXhvtOui8XJk5sWb1tMIfZoO2Wu
FlE4PzHMLE/5CCj11uTvaPzZyZ2/tl52M/jhPv9y3rItn+DUqXjMgke8E0rJwlqzF9tGSZddyaln
Zx/x9jWAsHSNnTJDrQOIi/fQI+h9Htn2Z/4o/W/6bSlzhNUrdD0IyxnmzIUH0tmK0qjcOpvX1ggH
Wl6A+lUzYc0o7SLjPq2cUiPeMCgI4QRrpzw00h4QcfM9RzUSvHRVSPgzhSGcWzoIDdEnh2WSIX4W
ML/TZEcvdudda9OV14vFo2r1rVp1Vqrp0PP1MLgOeVYoeoJ6crn/39XzA1TAGEJe+bJwarEuq5hV
4HuL3TdX3RGl8N18a3+GSjoeLUgaAMrVhGwazcmoVja3rmkepzq/KobvxAISEO9eoIdKTeQK2wS1
umEfPvBJhsgbnPJ5uohu/s1JvHUxXC2hSELUJ0kWdz0Qf/HFcVWtf6MMQPifyD0USjL45kfASMXk
Z7nmTCx3l0TZn1/ArfvS2hohG5hFECVyA5g6wscd6lf2z6hTnUQhBj63joc1jpAVQjsO0KAJnKgI
/Lq3LmzokfbzU4jbRdpNRFxRXsEXdxVWdcAqzVDheEt9b8b3zUzUmDY3B5GkmZBKx2C/ELatVWTt
sFgSOBcSz+rjY2ubzlRR5bjNzVnBCNEq5f3Yxz1gpvw2NJ8T1XJifSf1xGptXrc4O8H/zBHitMji
ZJxBtIYsFL78+t4uONs7J7L4F4qPm7vzN9w7yR81VJYqswzJK3fBN3XP5WqaQ/IlPqIlHtPtI6kF
ug0InTHVwuHDxIalgPUhCxXQ0Yb1Xa29ZhQ9APX3hbNiwCSrjhdhFBAKT24vIunwgSCFdNb/fr/g
blauSKASxu+fEjM5Rmb1fZyMEgVGy3gIizH6yAXLWuEJflfGHe+nBh77hnY5y08P00G90by0hVzr
v6lQbC+gCTokNKkohipkIbtUsrzlNSY9/hzFR/nPeYNsGZKLiHkQWeuKSGNdS3Ew5z08rq46J0gf
x6H0wMB5fpc2D/M1iuAGcq4uiZGZuPlgbBmcxG7ta1/n2/ioXxTgnyk+QGbyu1mCX8zm3JqJDMDZ
zyBPjKfMxAG1/48FU3zyQU5cij53K++tLRQco5Mr9JQNAMzUJw0lbi251SlWMwpDSEaVoSVS3wFD
tr8kryleISyS557AEHtgWJGkCSi4JM9ufcOPD2iCuW0Oyk3wiKdg/oGUoxeUKkNvOTmOC1XVTTij
JT4pKlGpjHKh41DSWyeFbgxF1bt1XKwBhO8IOayCrF4YzlgtcfLFkdq7QsEF3Dvv55QdQrDicO2G
pFAlry1+Tv1LTTFwbR5Hazv4D1id3oWs5UZvw46S10fxPbS3G7faRQ/FLvYynxKa3bqarOG4s6zg
DLtZgkUH3NAclxpPle1+QPENFGmSTNyCNv2OT/cqEN423zVkRrndxGEnY/4ZRaMXWfnSU3S5m5tz
QhDvw0UI9lJ9nCUvL7THaTF3ukldFzbdbAUhlOdVvWuyPlqwPbKfvS5Z42nKrgVV2nk3206nKxzB
necMLV2TDVPmzOMVNpS+XI259nXhcGXFYCcRu7PteCtEwbPDJQL7xoLtmTLI6BV7XonNn/Mr3htX
+FRDOuEMpuDmbFG0SEmwjrXsF62XQzxo7IgBSgpD8G290EYZfQwoLUTO0IZO/Bp21HWBwhCOvRYd
0zYbgVGXr9MPw7zt2v15V6AQhHPO1tRRjWruccWN8dIkj4yqXlEIwsHGueMWFsGGTn0IQydKQ2eh
SrhU3AgHm94mQ1j3wGhCy0ms2VkkUIEb34dld365+I8Vy372yY0tXtpdJTQIemVGYGG5jH7eD43p
GYpflvBqU97n9q1ONTATiycOBJexFsToS8C5E31mlpuqrzPlY1RoWkIymPo4VSvuAnl8NG+54AMk
0bygufhVuvjIe/56CYVMULeWaWUm4Bjrd1l52+Ij3KIOus2DZ7VPQgIwzCWNM34adOxH8KQdDUiQ
Fj9M+8d5d/iHRKqC+kXB5eNdg7kUhZY6NgpOnat+p+LBJ/Lkr/rOcNi+88076jz9h7064QnB1EI/
zER/LC4Ib4LPtW/jIRXqLQZa9GOvpIpa2+53ghPiallyVbY6mFfg2lN8ndLI0VL3/BoSGKJqexmA
eRH3N7jf8LkJPDY89jPR3bGdHkzIcymyiWEA/hNWUZuXmFsyhwneYGruYuya5DlFkugD77wp3Kve
Z4cTjpCuLYbO5SGGazfpPinceiGOnH/Y/hOAkK1za+rLScK53c5vz9v4gvSMK8jRHjkNMhWpJJzg
bc1s52lrYd3C2fnVT5y6UQRxeF6Vs732A6Uf2z5ZJ3gbC82srXPALcoT9MaU9GdYHc/vEGWS+HmS
RlWRlT1WUH/k8kCcyCQAHwZvZqcl6Qh/EBv00R1gtqMKg2zLz0GfUxLWbIQO+N1MPF+BYkt7144l
a1kxW/GA64Fx2cgveo7PE6LDm4LgJq5Ch42VoQ4DIDI1/1xnk6/lYAxLjT9PAr9ZIkToZIaBvESA
SSyfhYe5uLWoKemtXP0bhhCdZldjrsXosfUKvBnsJF51GUpOu5f3XHnNviuoqbeNvPMbohCuSsFy
ONzIr6GaswSfgy7ZR9mXZqSIQyggIVDNLmm6Wcby6VbmxOC9th9U/dKmphjenaoq7z9RcNohTDVN
pBY0uyyQMoh6eUFwVdWePt0awyVm0QKNyATvAkcAEq4kZpjMS9iEpte1hyG6jfo/ptoQAIRLSKMH
/NiOTP62ofnpTbUv/eRLcEhu0jtaiOJdEAloQhBV42AFoFoxPbV3q3l2mgwyC9/+NLMJIEIIVaUV
zGkBk1S5RPE83zMVqqlV4emI2rZUHkD4cj0aqlu0luyUUnxfVwOxrtS+CSGmBrI8gTrO9JZO95oM
hK5ztDtv5ztXF8wUYgpssak1DfDBWdtHrW+3N5WxN+L/aIgQUFHDjBmEVxgliK714C4d9uetoCJJ
OOriqW6CZMFmtVHgzIXLTL+Wwuuy63bMlonrz/vJoN/XTDz0mrlXOt0EWvhkgEKw9c0H7aiDsLU9
hq7sZNfUKClfnt8uQgKgUMdQyj43J10yPL0P/CXMvnez/b1N02PTJ7uQZbswSv/0LBQghZTRNJra
FQNs1IJdPHzVILpREutIhPHbAbM6CyNJj4Y44hDlj3n4pKP9TjML57xnkJslJIsuN6y+D7mDX0xX
7C90d7mLD36ZJ8h5eKEnXVFzTu/vRMLSCZmjUaZqVFs4++iOO81Nd9KN4bVefczR9kyVZogUoQgp
Qo7iuFB5mlLyCBU06bKy88P5JSSCS2xKrpKG1dDENj1r+obviii/rqPUGdT7Wc2IewuRjRQhT+CQ
yiXUHkxvap71wS+nC1XVnJZKR1Q8CemijNK2MPhxhQE/1LhjJyhz52Gs68siSS7CkLq4EJ4uNian
dVFFkAUxPVuNnQZsAB0kJ9nL+W0iPIEJSSKXQOfRVXD0YbmJisuJulO+udKZLCSOozVyK405xOG8
8cK8zUF7zxX2ZChZFgc+Epk8jD8aN/OpVxYqnphwuVBVpehajsvbGFpX+cL54rVbXhKABjX1cEQl
DLEHeYmDljU8u7e70ADLVuQqh8DLvsjHCbph/Q8odv7x6P7vGUPkwVDtybISnjHMBuSPgXVUNcnP
LOqsJ1dSSBa40HS9wXH6i/GNQTh3s0vd18GIB8UE77w/EmlDZICeikrOTAtg3dw4uLCjwypYvGC6
CXX/PBKRNZiQNYK2rKWc36PLxTji5dZjoeQnmvWlWihiDCrIhMyBV7GuqjDUgMs6aq/hvSn9OG/L
+8+q331BFUqik9JJSjvC/fTbroT7QbNuN1ykV9GN6pb4qKbGBwmLRDHrorCmSXk7rezHJLqVqe70
90NOgkHiTSJZcqvhu8P8JgadjeIpB8NdDil0i8LAiQ58mp/SYiCcT3ym70FlyVIJ+zTOh8KInamf
PLtoHXn4OUbEY8z2aaKjHGabCjNF7pIgZeaggX7GA58KyE6PQb0foIIQdw7LBrcaKuKQ3D5N/sYT
H84mqS00rQWehFlFSfls1p2Ta8SN/R9yxQlFOE7U0uijrgowkIgipd9d6Yfc1z5B9gl51y18asMo
owQvwffprKoJ4Oryr3SunEDaFwHVM00aJRwlpj5oQ1pj6ZTH4Tnw+UALdMkzd/wg9d6b65/WkMfe
6obbJEox2hOM+jXOD0aWG043I3spbp4kg+t2GsTwGFh0wEcvsrP0U9FipAVfCbPfo4ta9bLH2nBB
gQ81o8AxDRRlpGPkU6QF2zt3ghWyb9hk5dJz2KK6RvNkvNz9edfS2zqeIISsixa5QDcnQIzpQYue
FopUkFg5sWauFlIbpKrNI1i6N4cAnRWNqu3ymL2mWU2+EFFwQmgFphn0VQ23GF6t2UVX8K6/jvbF
98GNj91TsjgyxsRDj6KF2dwojelc4QeiBbKwinFbZDi6GCbi4qOReuowOyOqJ+fPr83j5AQifhsr
rGMpqFANDH76iXowo8P5v78dwhp6EmzM/jBbFAgY4pqxDGS/uJ4tpWPvlwM7xsfRC13rEjz03nm4
bXNOaIJz98OcmRDyMVCB2XXzcaGmjElzhE1pG8wZpzoAjAwjfVzOJr5Qb9RsV15xfnPjj588eCid
lk98cVWKYl6KEXglOtEx0TeAKMqJryY3OjR+f6AmEij7xBfXuailJpmBF3yuf/KMm19Xl/NrcPtv
SO+3Pfzv3RKfXpPaMqWlAtiIioL1pLRXWvN43iEoCOEEwa02z0FAamDEgjmzjSJCcFFbxNTAZoLQ
bE3RQc+oqKJGhT1P1dxwp8jCS7v7OTAfw7kK2QW4bcsJhv+M1fGkyGWzDBBwenv9rPb1DddHhqjI
4BZP0aG7hkJy5cgPH1nAEyi/ua1A8wzMAHkH24Yh2xWl6SvSeBc31LQiZZsQuF3Wm3mQIaV3YeEw
w3KmBo/wNpGNqI0SojcYh6wBfaPhTeDLnq9s41ORHgv25wxib1H796KJChVori9a49dOBb5+KP3s
ez066LTHFO58yKhW++2PkJMDiiIV6tiqWjXBM7rX+EZ74s96sds0EMXgArjaDTUlS6yjqFZhjbVi
5G947Ocy/BzKJ2UB08jredfb/ChYWSXE7mDrVm2WsMo2vrflQxWhqaWBloRvMZM4Bgn3E1UrKntI
SygXwDHCyzK+rMzLZLg/bw25Sfw3rCIpSaCN2inAqJ7jp/FnfCg88Ce6puzbfolueLIysmmUzkBU
gd5kfOsI66fXqhJmYEp5u2CGh3RX4nqpu7bLCyPzsb+NPanCwDaxlu9p/Ln3r3CFa7QtZY0iz8Ct
5mSf5PWlkY03kqrskwhkfakae5baXcYQD45ttzSpJiXxDoCLHxiRcG2SoT5tQ+Xp93Ue56oxUBRa
vGE2b+cUzNk0W5AYACKGkEikpGwXizULKjMgF+6fOAVN6cY+pqstxRn3Cr795wNeCv8670QErjjl
CTbHWarrDnUZyO3Wym1V3Clz70zUPUcMPcG+d/Odw9DpVgX7url2i/TWUBPH1gYnDK+S7utHbLLQ
nw+tLIuJ3ctymEbxVHKb8h+GcqxDzYnzvU01l4rR8MukEwz73S301i4XveoXT5bxpvVsW27xp90C
IoQQcFlfm5k1wZJe7furyC77XQ3ujr1lMvLrcdvLT+YIQdYFyxBKw7B4WuaZt+NT67TucBjv2ufG
ctFmjoSiHM9v1CYkYgsXUks13n2Q9FUpJ5KZYQUHNjmWPl6GXUvUMTZ36YQhfo8sBRvmqCgWb5a/
2ta+5/J9GXFd48G5Loy/bdMKQ/iek6vIjoYRdmCsD4JioHnd89s0VanbjNUVjOBwTdi0WKd88exk
cIb+wmSVazM/oro/iW0R07xqWHUeVlgyS74eq2tJ8/7Ttr8V4FfnVmeEGktQNPB0KTxUCwZ7Y+pT
l1oq7hUriBTzC1m0YKniHp2+NW4vUnQR9tYhUBPCwd69F4i7z3/LCgt0OmExmVguzNJc5Oj2fIWE
JySk08bTLzhRRau4f/pZKmKKl+jKrlVMIgETPUrGRWkSDSOb6XrlasKR1ys1Kpo91g+v6hd6FxxL
BTW5UQv38jhcZzNxjX57QjwXQcLxl0EdStUn2NPuZLf5ZOD0Czz9ULvGnQnCD4jbg6giQ454OO+K
RHYQH+b6QZLNkLuiLBdOEF1iYM2pe6rgQ6EI+aHRwrnMGlgX99/DCJ2fQ+8y+U/fTgWfEJ/n7MbI
C0xMIwuB2CvpDhNobfTlOIXEZlHWCIeS1kSLHbU8PRR3E86J+r7ViYS6Hb46KA01HdJeYo0nGAOl
qiJsy2L6afmXpN3OmewMlPguBSN4uaTPitWX1eJNLHJ0PEKgPNqarqzF7nk32w6nkz2Ce5fWNIdW
X8MB7NCvy5umvEjzaD9p+y4lkisBJdZ3mJLYXaTDJimLMatx6IZXdEz68OmU4vfaXj5ISIAQHO3a
YpWiibo5CAskiT5eMKuYz9cQM3B6xvZpQbVxbJ9JJywhyUbtZOmyjBBalPS2McvLDG15H9mkE4SQ
U02pbgx5SLBJS+GUqh9rwy4xPNW6tZJP56G2Q+gEJTieptWJXUopQtUMHHt5aGPLyYKn8yDUkglO
10zpXFr8dlWDzkBq4msj+I+7IpYlOjsbjIYBQo2WyWGD+k1RDcKhCTPEUkRWzmGi9sDI61cZwh76
QOQzwo3F2oMe1FEVqtiMcJbQji85vX3LotuRegilcIS82UmTbSwRDJFHyD0N+UVcvGYGyGjbONmf
33rCv8TqgzUOpm7ZMZKADpr58brOS7x8/kcQ/iNW956qy/V2rGFPhuZEvRt2c6r71UBx0G0ntL9j
RefLuoLpVFTyqhLb0+Xj4EIr/X6Bnq7Xqsa+rxQwQcjLj/+2ekIiqIvQYmkGw8J2v3R/ycyrqdT5
rnbz67A+WSVkAKlF4Az8Aqc3mFo38Q6Zu9qnVPFAQwR+k38xMcjd6/0V64QopIPI7hsN31u8wpA/
LZ65510tBdRn80/o/yC524iwFUm5ikxWWW0BbgnDa6lBM8OQEZmB8HKReoulYT/OOiDYEN/OCyat
ButbllHTnRSM8NkFFnozSHNsVS/1XqEfojkEWccf9kIK/mAIycHMusKMeni5kUdOWO2L5HHOiYIh
EUkG37JVJNnGDDFq3AoxffQQg/dabx8xYbOfW8+g2mSoNRNyQwDiPrPKsDVaELqJ+lK0qpNpj/8p
Tg0hM4RSPuZjh42ph+huaErfati+T2v3PMy7BhZxb4R8MGgs7yQL2VS5jV/+x3oVlk61m1zc4MDj
Je2pcgy1gEJ+qAYz18ceC6jq7F4pyv3UQ4cuZ1Rtk6/Rmawg9q5MXdUkTYo1VLtspy1+H/ZeH72k
JuF7PLucwRF7VgYjUbFZwGE+X8HcV1Ckxkjf8fxeEVlHZDzK0XvLLUK1Z4ovU2W+SyZKwoPYGZHt
SJWWJOtyRFEJh5ZazAbo7f3IIiK5UZYICaEO8Se7EgsmJYkbsx9VRlx7KDuEbFDF2mhDchAfP9K3
ecYMUun0LdEZRXiXKaSBPCghzcvPnKndsQG0/i+h4kjB6/lNpw5TU0gERivVqskzdKe6g8dc5Sq9
kHbdRZCh1ca6jHZU+WVz7UwQx0IHCY8hYoVsxve8EUj48tFA0MzSC4uNrv7Xeas2HWCFIeyPautp
ZufAaKTbvH2uKRro7VVbAQib0wfBUEQxvuPV2gvuMbgFYZjU7SsnvZL30SWnLThv0aY3rACFbUrq
CE0dfNXs2P68sL+MtoeO7HJNPfNRuyPk6xqz5B2+QJFr6tdZbr24/qo31EQ0BSIkaEMDR08xwhg1
ML7LS+CyII4d8Ln75xeNcgPh2tYY1twZA4ypteFQRdI+n37+JwSxBiZNTTUqFiyZi8gp++wYqVTT
DmGE2Jo+TkOY4nsBV6jaVcxPOft83gS+2O9Ol5NniaWvXhs1OeiwSCY42oJUO+Rtj+4gzlShghol
lZ05yl/OYxIOIHalS7odhkMNmyJ9dOPM/BLFs2PJHZGmqTAV29G1US1KfMHz0ugIZtR4N3y3d/qu
gwxk5SfXjCqDbNtloEFMBQ09WER/vyXmi6aGVYhaVWkk7pLvY/S52BlRX968DpgnEOFOPdpsKaUW
IMui3KRDjDbd7gFERF4TWDeDhCmgesxeIQTifWTTTrjCqSoZmSHlNXCVCBWXxBmSx0T9dB7jXcvT
231xZRyPhtU9O4tsuyxmDhJ6XNdjulRv0FKToVtDd2ldj+3gOtnEN3QFZ7RaopZgBvKYUt7ngfo8
BfZ/XDYhcxdKnoPhERa1SBFa4kOMe/lTokJx1YSsHY5l3Cc1zGiaAwRiJ/2ypyowlGsLOVta5CnW
+O7nteoo5delTndT+JEr6Gr3hYQtK/9H2ncs160z3T4Rq0CQIMEpw07KWfaEZfvYzDnz6f9Fn+9a
NMSzcS2PNFAV1250QAPoXj1MSEYAkmjxqV6mBQcytmSJHOKjPY+5Vuvj8pjeYIwHEqs6sefmk8SM
F194H1R/2ZX4ZA/WS1poy6V1d5p3yyyy8qL0UpBjLFPKA7fenceTCSWEhBGzyBIzhlCjoTvgZska
NKfUklRxMdRzMgn+X+AZcIwW1yyV1ImZRwmzw/x7oUmitsQnxSno3OpMSihwgvq6M76G6dfzi7U4
wzk5BJ9XeBvWBXiGXNV8UugTn25Z7/nmcTYk9xKyBRM8n6PTNWwYgLQodpT4ssxrh9eHqJWcFGQL
Jnh/h8ECcRwvzxaa4WUcrFla4Zxfs+0k4c2eBe/vlL7tkkWUCLQoyfg4E5x4rGMcXRv8Cy8kIVO2
C1hCHJibMgbLI+DIXYcWdXB0hTvT8QN3cJeJUrIjyfkFVInQNlQyK527cVEUuwflPM6n51fvvCGA
huH3XSZoVC31C3y/QTEqv9aQLtLvVJf4zfkgoBIhCGRJNfkkWlBw2a8cIg1cYLJSJBmGEAM6PSJW
7C8rpdxZ8aWOSiTdt8+vlgxj0dZqT+59NsXzUs6Vm73L5vQwD9lpKkaJd8pglv+vYEZM++XJIkrc
7jFcREMNnmwkr0zvQgDw83KOC7LsNeUd7x/LKbfn7/H4+nfrJbi/EVtE6ZZ4xrrcY8pNjWJdJX84
D/IfLmlh3BZuzbiuCy6Z+XoLQjMU8rVu7y6N2Zj957CrZR5V+secef/mM7/AxLexLorw9tZg4RKM
clI8gwR2JauM3Hb6NwzBKUmspWVRQqAk625GPF3nvPHOL5oMQvDIgSsaQ6q+QKS3SoFp97Fs0uq2
Fb9JITgkWOvj0QyxUpb+dQivaoXZirR5WSaH4JEU/bW+by4e+Tqc/iVf8sEtBuoY8255ccnQc+Oe
X7p3das/TYDThbGTGgYXG+fDSgV/vYVj6UTH+yxNr4YRM41IcmTxvTlqpp3mJNgNJS6Qxuo6VMKd
5AcsynmXJqx+gLDlGX1f9qh4Rk4dWp7qq07pD26K8yq4Ha6rwnjIhsEmprGnuZLb2VDb8dDcn/8R
m9pd/QbB6dLJL3J06OKo11eOiQbQwneb5O48yGaUegMR7zBoj5sRY6l9afwKBbN3zGdeXV6b/EOn
4xWQ4HFGX7E58wHUg7CHVmiAT11VRqItWTLxOoO0daKNPZKhbpq/xGjcsyYUBc+ZKcmINn1iJYzg
eD6hacQQ4MEt/Nrln7o/paoU7F+8usDzn6GrGr6fqKeauH736Mu6SWQiLEu52gFZA5qSwod1ofjg
JbP0xzyVMHbJEIQNkGt5P5UEQujFXgE5ky57C5bZrrD3kdLvgoYCIJqnXR3f0QGXZNpj+qFUfqVt
IRhEPKtMuuRWM8pH609gwXS0Crfxx79zRcHfE79rlSKHRnht2mHqJBWYFPxdmz+dx/lZuXsmuImN
8rh765NQBxAxQ3YX1zx3VD9MXIwRqm+bNPfBmz4ox75oLNscM4yQsQYZNcoizLnfIISDmGlV6C9X
zRpT6puyUMD3qscH6k/MTgfQuoWZVp20YE73o2VpEv+VWI4m7M1t0HcmCthwVTdhqGJH7FzpL6h1
CAzZQ47ECcR2ek7R06Syxc2mm4TfpIl3Xpmy7y//X7mxVo2d38/wgUHDZENiPdaa7MpRBiFECnVS
fBO6Wq7JHpPurpe9C8qUIcSJpi9rjMiCCEYVHPuWnMoOgwgMcj+rMr4LmShCxKAxnWJr2R/mzHhp
iviaGPNfmpYQLNCtEUdkKWpW+8QBDzMFhX6W7HpTcoKRiSJEi4ylKIniMKzZOsxZYFuWJP3YBjC0
pX0Hb3XilMd2QG1dWGKt2uHFzx8L2TvQttrfvi+ofYriqgD9GJ4BMv3H1NXXqT4/NMpdgMzuvI8s
Bvo+1rwhCVqvtKQuzRwZrOZbjvGFk8oe05fzGMs3zmEIao/rHENJUF+FG9LEbrmdxF818sn8UrWy
REq2boLiScMCZppAqtB4FJWo37in+jeperYD9K9FE69KQbo4414Z6q9rumf+Iw9vSfxURd864k5W
a3NN0g4gsTfx1pSROjIrZbEHy1ScOmla20gKyfOJxBQsIfDX/lwqbLnItvoLlR8yMHPL6ohlEEJu
yIY4S/lyUzoE7KQ01tFSPynBt/Pmtm0EePUlFDzCjAkgaRpy2s0Ezhk3bmK5ehg5Va45fJDOW1+W
5L1lv0EtelvtMAruF5uiBtSAEoHxcnlIi/aY7dmC6xn1djK87eV7g1v+v4Lzk3Cq8MiFc0Ljf6Jp
ehjrcLTn6OH8AspghOjTM7Ovyg5SafVdyG4SzEWLK1mV73ZQeJNFCDy8LipCR4DEeflQHGalAynq
oF5y3+cYUVPuz8u06UGWRqmBtjCQowo5FabZ+RXXABcUP9L6qy6bnbC1ZjolporBmWjmFEcsDWXI
1VkZoJq22tVm5GJc6D7XZY80W6um67ppMM7QxCB2IbYYVuY3GWpf5j504wQvNL31OHXptZZUll1K
66RleEJMaDuiJZEOvKINR4e14w7zIWyzKtFGOpo3aiSlD1i8U3SptYSC95IKc5XNEXVx9avysFxw
ty/lwSodE9065b6zZQ+rm4pbrajgwnw0TFMrICEuV1EgOTsI7XanPv25+a2lWn7FynOTIeYYEgGp
DCN6sCryOoUfKc/WcQuJ4ieKnnORiAWtP1HaNKhXioo82tUpBmSFWXjfV7Iqws0bqBWS2P3oB4qG
du6lMgojG/ESfZj3xZGCXSZ3ZHXa29r5JdTPn7JaN62bKajNAdWn/j70fXsg/X2ty6gQZDCimU9h
gimUeN5IlEuG4aPk8UP9ietFE+wajw5znS01kW1Gni2rvmiqPx3ZudyMrCEEUyY8UiMWA6LqmBeU
sV2W/EKXtVFttiauYQRbjrE1dNpS8Rsfi2tseafQjfbTLWrMHYqJ6rbvEQm/jEw9woZEwjTCBAJU
q5h9Mto9pnxxs8NjO30976UyHGFPisL4fwsYRHxX5N5oFUfykVfc9fIJ2TBGWP8PxCofI/OpiXbn
hdgO2W8uI+TAxaxNFWpJEdCym6l7ot8t89oqEruRNShv5VkrQcTr0XyII4DBDibeuWVpB9pLCG7L
UHahKNGKuHWzlKlBtDin6d/00YsZOH20P79mW9nBWhTB/ydjBA9KBYhBuWzii6KXfF+2VILzB32W
o48P38+V2WmmE26xXKtzo0TS4ihbKiECBB1VQP2ECKDieipBlXwaN/YAzPPLtQmDDIRghpeKWW6C
OFVV/+++mpPHeXqodYLJrB+4IdVXGIIoEKBv8BQJM04+h+qJN+7fybDIuNpZrLFhhVngjiCoCqcz
mEvLm94c7b9DESKXYrIyIj2c0Zg/RZltdbFNPuTwq5USopY+zSgaX+5GJzyj1lng+LqLoQZgR83A
ZX84L9Bm5eBaL0L4mvos0KtFL23lGugxirxk3xNHu5p2xK33vpdJijhkxibEsyDMyr5YmjQRz8Ly
kPOHSFYgsOn+bysoRjK1HweeLtwEZTEatj6HmZNI23U3Y8AKRDiBsEmps3IhWpgV7JCzVxoYaaGd
MlltrwxHiGWsUEu0XSwmN3wO+q9sBJEy+9yn9+cNQQYjxAClIX1FllLltJkzG2wIN3VZnTIN9cq1
n/+ds4pvPklWgEmm/AnW811b89IhMwNs86fDlH7mUCstCWHBGGmmMg2m0LcqhnTEtlL8U7eS65zF
R96dcVYgQlTg4A7BXGOAmGH0pNfLSFbkGpjsyNypHPf+KHEhmdOKrMmN1Zp1kAHw10Qqb7w3bG4v
ZyrujRL5JC4rUieHeGxPsgpw9XihWhel4lWyy6rNLGe1hEJUiLtGHThHVFCyEgM0Hmc+OgSzUhvU
9shMXSKO+CakB7Qb9aXNSB0xg0Z31KjCu6kksEr8SWRMRlJodNlSkV2rz1rp8gF0FaU98+9/5bbi
6w6jJGoaChh1Mk516xE82IHg2illO59EQeLjzjBoU6otj+emER7jhOzJnB9GK//WNO2rnocfuLxc
bUuakC74wxzxfCnWb3AjZphfqHKlyrLEzVIfHSRl4I+gukXFKvaqwds2+roXN/L3GQZysmv62Duj
p3nKMVYkucNmlFihCYG8ZvpkdssTbl8+9vllqqQ2Le7b8UbtwSmrfeSMtUIT4vnsV/97+FTJd8wu
KNDbEg/H88a3OOW7uLfCEJSUNeijw8wC3CaBuZ3xIx8u/eTWGj5XqJjppofuQ0eUFaAQzYFWJVOL
Jezqr7VaOCPDTGjcmOrVRzaoFZAQ0cHfnadGAqAw8kp2UkfXoJLF2wwQBtO4alhgohXrzCKOnZxx
nCGo/9Il3hzBaTFgwqAfCd5vOGKJmaX1yhDoy1kFM/jIozY6c3d33g42X9n1FYaQC+UL7YbKgBHP
P0Y/d7KwuWijQzNE3qiWzxpJL4aB2m07eeeRFwt7b4G/FlGkZZgaDTPjTQCP0dNEdn0u+f5iUOL3
GdFU09RxMDIsIRefdCMIlYVbLSsjOwq/dRbICz6dl2HLENYYQgbeZjrLlBAY8fBiRLWdjKqjK1d8
/HYeZ1MWHWc8TaWQSGRiyUbf7Ex/cR5jeukrfc/64MiU7+dRNq+T2ApGdJ0kj3N96QigV4Xv6Sfq
RRh0rM22Cp5LR9lnO/9aNt9mKxCtMQU16TmbQ9oCkyuDzdtrJbwM0c834uVG43ZpvsbF7ryY24tp
gnqImITjCQKGszpuqtlMI6LgkAbKK8POS3Ddh/RLQ2XGsbXtMv0NR9g0fJOZWQ4OQbdXUfI+cSR5
nPl2FZoVaN3GJ6qEz+cl20QEpGri5plRsR6xbsBWGJjlhLuTYD+3eDiM+JU13DQTcWe/lkTBLQcG
a+YvNMH48y6MVF0DWhWdquYwj5I8YmvTZQZfiMxVjRt8sZyVnnKK9x2j7SaXNsFR8WO7nZO9OX8D
PfhXgiGBDXaR8+u3GQyZqXLL4Nw0CROMsesLK+mSfgLVPSktb4wLs0YFVRY+VmMe3dRK7x9rvSyW
80hXBuBc0ZAZmjoKaCUZx5ZbGCrcneM2ytTFidyVP2hpXxNMq807y2lRc6Qo2kOWxY6hR55uxks1
52xbiSTSbC36GndxntWi1zPV0oECV4vpTqF242MgxEL982LSu8D4wAa3RhMCThPQbJw7dXLNBENQ
UNqpFd+bj7SerEEEpcbK4KMEGSKpRQP+0/B27guJtjbT0TWG4AspOkW5ngMjyC/yo+bGmAhtaJ55
xfZgkLiSMUVuud4aTnCNcqjaLlPAkoMrhpeii3dqlO3P+4IEQuQZQ2mACkoZQIT1cIypcjGDIPA8
xCbxxkoMMRL3pCiiIYD6dXBOn5bnq6j3WrtzYe13k4tXE0xJkL2ZyQQTwjLL82g2KQRTyuIG8/Z2
U6xLBFvMVkw91nIJCXzu95muj7CGjvtOwl6WCkXF2BWZ7LFsc8deIy3Crty1olWjKATClK/+6OXH
f3fs3nLnffoMspQbxZVdy8jWT4gQnW9VmKK7QFbsOEXqFUlzSRyWBD8uhIUyTRvT97F+oEwebGQI
B50nFxqpD/WcoK2XEJfW0WmireSmW6Y4IVRkWmdWQQSDVPJHWj8v87s786vGn88b/vKZ9/YBsjwd
2yfjYukADcokMoJhcmv+Ra28Xv1SxZ91q7CTWpLeb+Y6qw1NiEuoHSwqODDotLLJTpPLcsxBiS4B
2doz1rumEI3qgrSpGQIk1DtcOc61l2Wv6hClNmMdcTjq9GtZrioRTKSfqnie05EiOWBdddEEN6zK
blBV/wFHxogGE+mAxtAuLzhy1fp1NQbIB7Jc2/WF4nUgU8oM40KPZHwwm0/5ayzBlfu6J2FhQiJo
yt/nO7Ba5xfDrngs3HwvG9ux5cRrMMGJccLolKEGWEWI09DQGTXinTfybQ29rZ3gxITHYQRaawRB
Eri9hWptE34l7UHY3HrXogg+S8amjlSjhSXcTF7oNPvxJXO+YZqaFye29M1lc+E4pURHWQdVRU4y
K6SoLgpTOJSn3EzPam7HIAPuHbJjX6rHdv+xugu2QhT2q0DNIr/zkwntA53dGp8pSZyqevmAslYg
gqEnMVOmPoFYvX/i2kWdXzBLUgm8uVeBlRDtRibSei4eyHE+LgaQ3iCf3/P99Dl15xfFUT+Pjuqo
3gC6hr36z0ekekMUoh/0pCZ0AmKOIF6e8uL74LvnIbZ2jLVQQuxrOz2OzBoQjRU7Jfs8qo80vCxk
t2ebi2cQgzLDoAbBkeD3jR4FliiEUCooCBTkjcO+zi/tYboddthEHJ3Y1LSZRLQtU8fZy7Aow8Qx
lQgxYrbKqZyaJVHq7WrExDYqC6+bCKtDjmB1hUGmzqfYboc0eUIBw22C/rHz+nm/N5mYvq5ZqkVw
IOYiJ16ejEmSmGrnmpqnj8ekvU/Sr7jXc8rErWLJRvjeGH4HE1asK2I9Jh3tXNJ9bdJkl6H+dCAo
fx5iiVjvg+vvSEJwRdUzr6MUYvEmdVgeHvtYBd3weDi/eu8V9DuMYHVza5gK7Qko4yblhLcJL8RA
x/MQMkkEH+1TZbaiGGvWzIdRO1Lz0HW7v4MQfJQbRZVmpda5BrmbysuMPscyAqQN//xtpUT+uzSh
Wtf0UEhW2+MOunjAAMynNlu6T51/5+bKSrEkyhG58BQ1GYu8A2SkaHtD6/Yp+/PKjN+lEvae2VIr
nqRYuTGJnjq89+qUfvdDTfIoKrEBU4gDdZl0QanABhhql2aDOnX2Ugzf/soKxBuVrsVFVjcsGipu
C0wx1r6lTLKLyjQi+D9a1IiSLsGm0E6Gjveh/XkRNnKdRR+gymcEuwAV5wiPmVI2Wqx32AXay5/n
ZYzmWYYQ/P8UfG5L8wYmxJh5aFhfm1C+mXWnKCuOzSy75dp4Df9dICHAjBYKStA20GGAZnkZHdKd
4vmH9tS5+i7ZBa5s1PS2ob2JJAQbPihj2BPA5fUVa29L64F8YBjA7yIJ0UYzsq6uJujIbPL7ukfu
rrAX3My6EltYnOL3Q+RvOOJTeKwQsMRocBrrofoyPy7jhHBR6I0zSj+JHbh/Pn7gdzzh2jzpua+E
PtbOB4sPqkxA9cbn2amGzokTWWu9RFHi2/gAHieaLoaugXM6oo2ttJo90w/FnV/mID6Ma9qgEDZD
pLInJ70enSCuT/4oe+KQCbM42uqSpphDdZgnwLAIk4rChwkZfCAj/5WBLP9fgfhGrI546e/cFJQn
4amJnnxZubEkIGhCQMgGRs0pAASY8wt7UKtroy4/lHG8qUQICGjZGgg6hLDjsH96Wtgjk1zxyNZJ
CAFdV6YlxjlD576iO1OXPRc0vq6G8HjeP5fFOOeeQhiowr7h8RJqqnj2SPrCmsgL9B/Szl0Jjjja
tk6MlKU9wkDE41Plp3atBW6en5isvVyycOKl1YSxohr5qf3inyz/1pW9o/556chvMUYX8g08zUVI
ZBbt8xuzPFn1/TRJjqFbRswJQUsaDjWciVc6DVenQNdm5Jv6HR0fQllhhez7grPnamkqRoCUWceY
tRR8Aoa1O29ZW4rgBJkW3rQ1wxKvIBRjHAPLX7IMg9jNeFBRa1oVr+dBFj8TzXcNImjC6k1jpinM
KrDYzkf3eXhrphcmDdzsz+cMmHQNJWR/FqjK1VSDPL3/Rcdo3P6LFn3A6dcQglIydBWN6gSIMe1t
OnhmG4HszPu7JVv0torAjdElnWlhyXzzOupNe+oeaXlV6d/TQPIyKrMAIRCD5Y5bNIGbZP20L/UR
pXaBy2glEWjblN8MTYjFyaBPJFaxapiTYMZXnSERQ/Z9IRRTv2IRXwy5oUa3w8j7ziGj8nBeK1vx
kauoAMGSYDiJeOvEUTgaYIwrrIvfKHVpl6iQT9Rbv/wQjs40nVso3RO7DlMQBvdhXUOY8aZQj+rc
ukWAPspE4pibi6a+4Qi6T6skx1wO4CT9vRHe51yi9E3bWn1fULrapTVqifH9QWl36TTvSd7fUiab
mCSDEXWfg9I7VSpkr4rhFYq1CyYLwyIryY2MDEbYhQMV9wuaD2lQ4mGremtHZuYmqQRl81yGaeX/
T/ni6V+r5jChKqTR95OXecXevM4vdHt2jB0aJf+8Ew8Bc4UmZOJKmutzNEIok17WzcVIT8GfM1D8
DiGE/7JHfVvEAFEbhp3x9JRYsuR725BxmiXcsIguJt8hRtuWLGiRFQfXJPjiy97yNs+W4OT6BbD8
gFU81q0YVIADABpvArEyWkq1g+724OiNvRDEOI9opj4fazY3zRXiYo0rxMjKgsG0GuSWAXMMK3bH
nuIv5q+TGiUUMoqFbeN+E1AMBf4YhAOFgAQkBPN8n8RPRHaskK6iEA9CMiVJOgJE/dZjqEyFCeLT
TbcbXOImO/NW1lUtswohLgSjFWqDCbgpUz00pduR1ezOa2nx+XepzUpLQkxo1TFjYQstFZzY3bBH
hSPhV42FjlZ21RaPs2yOiWwNxRw9UWuN+QRC9a9R5LBds+eu+lkpnRivVOWeHWWlZxIRxVxdR6dO
qNFFxDyww0y19fRA0NBfHK1ZQUHxvo2/nl9UqYxCxOiqoajyDjKO38qjYoM47SuYMWz2Y7mc+kgV
xxKgftm+LiaNQdlqatzBuf0HHn3u4w9cDay/LwSPtJwrNaL4fgzeNO6hmcYOZEQFElsXqzoxYzHA
cxmWLCKYv7kL/3yy2u9rJMSHhifU8kPI4FeYxjJbTjqq3nm1S0KQLkQHa+I8VHMYWmjcs/m+0/8J
w3/OQyy/8oy76kJEMJqpa8IUUhT0kQbHhj4UxU1v1ZLYLZNEjArlHGpxD5jeuimsZyv/zrrHD0hC
QUuBokbKuUixG8cdHsUDDKwpxwvFf0ywL5n30sPBzyrPdwsGag1ggJ8BJeq/70KDrmhp0uCEi1vb
Z0wiRcgZfmi7xAtdHH5UO88wAnoXOMudsaw4SN3U1hu4mAlFVMn1dgC48dln9uiGjnYwBrs+GJfx
s2+X9+MVprnfK5KYvrnzrmCFlAi1tgrOkThKkOzCTx+CPnWapQVJUx3NkBwmN8rW4FcrMCHU4ZlN
ZaB+Adhn4ypLbRMNvvflLvAsjz6U8TE7WieCWe7nrWczWqxQhYgXZzWYNgOIWGvVRV3Hx3aUlTFu
+sAKYvkJq/zFCC2fjAyCpWV8h644B/NpLnpmSVxtWxJOUViDV1nU1fwOM+RlaWkBXG2MvCm+lI5U
2Rbj7ftCxMjbilsJw5GPLF0t/MpnIaYzSIuFZWIIflZwtdPDeMAWdMqP4SdrV+wtz7g0kPYrJ36I
dqGkpXzbt37JJaYRSs7rNOgg19R+pcMxaJnNdLslkq1PBiP4EmtDIwI9KWK69iPm1A5I6WX9yZLV
0kjUJF72+UM8pUUNM2ir2EnbS4N+S17O+4wMQvAZPx2VZpgAoTR7v3KYeZ3KqiT+I+K9aUVwmlrP
0E6nYbmUQ+uicAtE2i67XqZaa053g+pfBFrLjSSSSYxPzB3aoR1q2sH4Sv0ZozSsP59yscS4N6kW
I1mFgqwM06FJ8P22PqrNtfTBfDtgv31fiAFFScuJY7qWC/rxq7xH/p0TXNGQV0aLfUyZJOTIbFoI
Ce2sqBNoDPCepN8npm77zX4qPg3543l7286CV8smxASeKYVvqsCZb9LLpTExdi2HPo4nFOd6+V62
7UnsW2wQC2qjNvwUcANvHDNW7SzK7WiWVZtsVjesrEGc0VsVdYOSZvhR+brMXyt3Y2vjsTFFV9Ay
7WA6FF9L2WFaYuHv+sOyPjIJCvddrbzq2XOEIH5eWTIAITiwEGwQ+WKCYXPg0b5S3PPfl67a8gNW
PtT4IADiISQInocf5Bnz19z+Yt63k23tu2O2y/fa8TykzB6W/68QUQSV83ixh354YbqTj5992cus
bNWEwBCQYkjxao+rLvVI230vuxaSeKrYgqNWCclrC4ciNSQOVTFOML8Y2Usoa+mVakcICVFnGVXx
06a/Zc8qtUOncrKr9hB/rT0UrfYOPcjaNmThgQnhoWuSsmiWvYJ/7t3oUO19V7tKLv/l67CQSJw3
h42a4t+iuFglnahaoRcm8HzLS48LQ4gCUjVP2yt7uXTLj39/7vgV0sV3KX32dQ3Fb7jQa17jXkPT
0mSb5bfeKGw1DOwhKdG79Pm8hIuSzmEKqTgx+8KMC2D2JgoIP7P4VUmvKjSUDtdWI2lWkli+OMJX
0+eJqD6wpiny6qR1s1lWDCcxfkOIGKVhDREPEDG6utxhHraNMcFj5cSpbOqHzBLF54oZDyU1iB4R
/NpTfSx3/pHeBnvjwX/Ir0EjBCaK84raviJ/2xnFYb4zaf2sKGCKOfZFzR0PY2ZPN+qdue/31pFp
7nk8SSQ0hPwizHmeUNSmuFrxOPS9HVbXuaxBUWYQQgSZwk63siVHiuYjBV+ILzE4qZKEcKFYrTW3
Ctas8ozJ+TliyE2c5lsWYdRc6g3SACWR6N3pveyVtJoXJWmVo/Mnzp7+Si1izWKlDb0VNgDotcs6
eZ3HYyh7hpX4kDi/t9XyJigSQGjWTZChXSiPbH24bqb7vxNFSB+6yeiYrkP7I7ceyyFzmzj7ijLq
/d/BCCGhUA0URSynpNS/6uKLqLgx/jJrEKf4BkWmz5oGCMNKXcpCnCa6XTGYh7+TRMgcNB75fFg2
P03ZmfqT0oHi+ut5CJnuBa+v+thK8mLx+tDchWmMFhBrX0XM6ZTx77JHU3D+uWd10BlYtDhWcIuh
2bHSyWLmYkLvdjf0+6tgmdU13JX8ns6FYaepOoU4ZoCRRvUx88IdGrv3GOi86471PpbY2nZOtAIU
VFSi6RPkmACsXeJ77WW5zDTzeO/Unv6K95iLSFqSuX2btsIUdNalWhmzFLeiELI+FqCwNG6HT+kF
vVlO0K2DqqbWljGZbYfWFaqgPgxApWmw3MXOGtomo0NwigkY2+z5DjyTaKmYDrL+l83YukIUgnmk
q2Xc+jD/Ibrq6uP8ocKjt++LVLB13CixtoxD76Onxv88ycgyFz2cMcafuebqbDHlBa/75QitVEdl
MkEA+sOKT13MnFB5Pu/Gm5v3ShQhqxtTtQwDDlEIxlEFP6z+abIez0NItPHTPlbShL0fqZo/IZlT
uOOXDTggU/c8hEyK5SesIFQjxHSc5QCb5ejoC34oOrepTI7t66fVWgkxwrJoRcwMgrQ7ehrd7hql
mWynHvBM+8+w007tl/4+POl/TFGEg8UKVQgUc5kRK1Ah24QqN81s7BFVjlYiiUeb4XyFIoSGOKkI
6rVhB7y+9NOTzicwdqo2kxFcymKQKkQDOtNKU3IA6Xf6ie2iU9ra2nWTo7qe28ypnear9c8oa3OW
hVtVCAlEqZqhHAAbPQ9ecb9cEFjefK3uB5e69CK4+dAbwtuCiuyK/sgUtc6gNmvU77t5vAKJgH3e
6iVhQqSIVZTIKhsGiDDo7Lh9SdWTZl0q1oMmS78l1iFO0fItvTfTHJZfxS+0ejKVCpMYMAFNkufJ
tCQOAm/1KB2LARKR/fitLWzFslU3dcOd7jb1MXkkLjlUklxp8yy9UpQQO+IgRxmJBcz46O/LXX8A
A8q+3ZvHv1OWEDzYwOqeLrugCp4xNXsy9b2Ol+7EqJ1ARrwribhUCBlULcmo/nz97K5Ty9E6iSyS
cCsSKxpxV2XZEiyi8jppb1r1yqcSrcgsTggTcT12ir5ssXNT2WWE0Xr6NyO39VFicjIcIS5UgxHm
fQ3t+6HlIEg4uI7fjeFL9u28+reXjKkgQtLQ/Cv2XQWDn+WxxvC0nqC1q2p3cZRgnKWMiWtbnDcY
wZhDi0dJMgFGSRpMJryYyjuQFNn+nzP7L5vSG45gzUoRzZFPdFizUl2jdf+I1kLv/IptG/EbhGDE
UzrX2O0gita2r2MQXSZBLyuN/I/c9A1E2PZaQtGbEECO+LLzzF26I59mbEHu6BXucBhj2/9yXiqZ
HQh2bWZ+yfrUwMKlw7GYnhLLP1js03mQ7Y3hTSrBqGMlU9QggVSt3thZl9nxa47CYtW8UKfX81Db
l01vliCS17TMnAuVQk36FaI1ah9OKLja+6mzdEtHO1lBpsTARR4bPuiGrjAN2ZAVOOrwPVMVJ7c8
rkjkWpbofQr+awm5kBdXBqhPK7zDuFGOap7MnK4UTDZuNdRVGKVizx1Hv4x+SybZ2UImoHDXMc/m
wMIawINR2lH+PCgJLtb20nnHEvfiQqRQ46kwugUnK7y4uKUyUnbZ94UIkVE+zCifRgAHgVad37ap
5O1cBiDEh3qycJRdImreKC6e0T2rZZJLfRmEEB2szK8iki4hiPD7big9UMxJotx/5MOcgYBRRS27
WD9oRlVohANo8S/ovvOopx6s6+hp3vMbzTEO5d53/O/nXXY7OrwhCqaN1J4bagLEWP/H6jTHt1Lb
op/i4FGVUT7/TKvfu9EblmDNKkq95jExO5felY/lrsZk3EPgcVfbX4OG2envKO46EjfYqcd6d17M
7Uj7Bi0YONWaNB4jjgv+sbPr8RvBjPX48e8wBCPvFT+sMwbx0Oq0U3PVKSK2T3oZufl/5MVvsgi2
jmK2uQHXB6LRD3qqe2c5vtDb0kvR9ZCB0qPeNy+mpHtLtn6C8aOyrGlJjfVr69chCGyqhXaVSBZw
08MwQQodVmgQI+L4Ho0HvmUWCOd1oNxa2ux0KpNAbAbUNwjxsqZS+yqPI0CYMZYtu6LqD9C2q/3h
vClsetUKRijlichgaenPfufmNGuhw9iThuvwquXO3HvnsTZVs8ISPDiZdYwlVSFSkKn7MipsP1IO
hS6bSiVRjnhxM5OJhvnSs1vozAtV6zAEH8pXQc2F8MfQYmcKRkaaRPfTEulQqgc2XtKLDqfy6v9I
u64luXVk+UWMoAHdK12b6e7xci8MSUcCvfdffxPaDTWF4WnsHSn0NhHMLqBQKABVmbEzmqJUb3vM
rkhc4lUNIwjAG8Ryc75M5dFO9jk5vGdarhBc2tVmlk4iFux65TxT8C43H+recG6DbMeC65DxCdek
pj0ad2GIhQp66Ns49UW7y13Dq3xILFSXXzUiAufezvJWoJx3L2iDmkOW5UWH6sXch4fOmY7ZpQR1
AEhRvNsmCqaKz71MOyKETgDTjZ+D8lKS05J+uw2x7dq/p8ri9iU89JlKZgPC1k7adNKrp7/7PsNf
XUgmdm1kpML358jeWQrdpU0vKFEUmcBGcQVh62jcL9nSmTVyTIZ6TxQq2AI2k+DVrHPbjtLGbSjp
LAnuMidX7vXhLplVBwQlS0Zc0oG+3Hi8PXDbJ7IVJhcRBiu2FjPGImJs85HiDPvl0vj2DpyOQeyZ
D5kg0Rc5GxcX7HIgtQTyPG+KegdcyJ6Vfm3win3bLNFkcaEhaspUWRhThd5/WoxP2ShYoILv89qs
fWbUk9Hi+630UBv7d6hR4bx/nRVeirUlqRpLHVuShXKua/kxz9uPCKjvyelXMOqfPp1audk2CmAk
674lz10k8C7RMHHLnlokXmQNw1ToP4YiwvX27vY8C1aMzX7AalEaiU3kHJoWXq2VjjlErh2e+vA+
Ae2uftLCj3YmCGQC97W5KFBq6LlMazbxqDsycQ2nJdmly0RqS6Jdx+ZCQT8Mc0F/zcy+bRz61Dqt
Gz7YbpQ51rMaZH4c6IfbY7l9NFp5AxcK7GVSQWsI25bvfbpv0eIJpdnQGx803alVh6H2aLPYi6ql
tzPG35uDzYUEUvZpK/XAlY3QhRx4XiW+nR3L6uNtA9nvf3M4WtnHBYXSHusyCoFTWqNf6492urjo
O3ChXBbFH25j3fYTIst/OqYyRBSNoWwBk5+S3TtRA6xZ4Iz/kiaAcJAYmgalVs4boxLkno2OM4P2
LB+tYxFYB/IC+RgDeUK/twVB71/2iisc55TlXBZ20YasVlZXUBDO3tDVQzY70hf6oOKtoBTEp+1R
vAJyHkkGG7QDHY7OFX1S0hfD3DWit+tt57tCcM5n1qoGaXJAKHPjKGaEJ7/novipZO/L7q9AnPfJ
hmE1jY3BG0fkkOZ+In83WHzFNJHQNGi1cAa9+Fxnd2F1XmoBxHY8/20DXyw9LI0CvjnYYEkf7S4g
7e49q+b6fW4/GmZjrKiB78vJoSAHm5470blR4FK8bndTLRXFPOD+VB6eaxP10Vb/mGqWYK2IYLiN
CSJBZTnJzJKZ4FnNb7MvpfL/V0hkWcJ1uLjl31Y4lIYjQKAV76TRD1MGXcoY/N2c8ItejocaeSl7
Sfk4k8scnqdU8OQuWIN8YfSY2EYSGZiTqIbAyL5UP6btPsxElOIi7+WWuqS1FToKYMnYP4XZ4pip
6dweKxECt8YNeclps8AQKzpP5UWouirwKr7ouY+jWo3Y92P1JU292XyVJIHjCuaCL3XW8lKNBzYX
UvFFTrpTnKO90S4fbTMTnHb+Jd/47b4Gt9rzsa26KQeU8hwdmpPqqv54lp5w/X8yH4sL+rqFVaDb
NSXXJcNXOtM0akfCwn10Uo8Lu9lT0MTpapfpCJ5jlypO92rcFTvRNvMvCd3VWC4glDnKqnsJztd8
Kk70ibhoI9/LiUNeoAWpuQW0vTJRI4DIXfj4UMa1VrUwtkwOrbRv0iMRKeSJcgK++DmuTSsz61+T
OLvVoUfdPzkU+85n6aLkRX+3Q7wpfu6bUG6h3uCVrenQUsI16Q9N/nR7GYvGjQsUUySFZCAA0Yv7
qvb69jjKfxdV+U5mKIDaYOXDZh0jdLe65o5x6JpQgrxtiWh6+LLnRiNdW2Uwxd7HF+XEOC7kA0QM
mYwqKgFFHBeCkeOLoKUSHZa/XldG/a7TXxMkUpPgTCmC4KIGBbPyJC0YuXI5LGbnSYvhDZFo4ASR
nK8fkKLMaCcdy7UfqsAs4v1sVwIXEERanrWVyslUjLUEL0u/KNFnuQgS7TOpRN3/osjD10Drk0Sm
IYQLhK/2PTTJDulx2Jt+fArvjaB+lrx3lWLpqqbJoPMmyi+fXB3KNRsi90VMB09ZMr9Rc5cpHb3H
r1cYXDidKqWVygnzoz0bj+WFhR31Qb7Xdu0BbOjv60ZcwXGRVI97VESgQwbcLa1Dmyez791c+vyX
RjGPWQ2cZLRqk/5yOrf3of8IYh81cdrP1rO0Yz0ReiwYxk0vX5nFna9aU7GnrGcuiHfJYYFeB5ox
bhvFPvHm0L2C4GJpr4X5sqiAmMOPFb3gXOXq6d6eDv3y7TaSyBgu+eraxozbEnMkhxctCgxdkBlt
Bp6rJXyFoWrNhZ5BsMBLoTEqd+NOH8dTIjeCOflV3HdjxPgyw2o0pKQvMWJNMB/DfBd1vvGTtfBF
aLhVHifX3FmB4oZSgEuZ0PnfGJJFxnJR1oZ2Zmwxh4/7J6n7kdBAG15uz5fCHjFuGcrdDi5jlSZ1
CIxqjMCGZGZuMRK/lyNHSaXnWiK7OtOdJKp2s9p8bIQa1gKH4fWeDYM0RslSsi47jeHZqAW5ymaA
XzkMFzSUuG1sjcXBbn6QzG+RmxQXQ3sXVdYKhQsakTFJMZngLpX5bdQ9afpiijrcRAPFhYk6w+3q
yAZKVVD4Ws6OIepuESFwUWKayh7KS0DQ9XPY+qQVnDC3N8HVKHHBYaktTcpntqg+LZ9Ul/jtTvKV
Xf/Jul/8PMh270pUr4A8h3U2V2DtZGOWq2AYfwrnYBLR1m5f/+m6aRi6pYDchC2w1X5BbaMzKnbj
Ex2WwAzoUT2MiAxoW/AzV5TabU/RFYyLCKZpNWWy4KodWkFKj/qE8cfteLAdcq4AXDjIowgd0iwl
Rlmy0y6PCfQfTFG513ZCvBozZuZqzBZj1OwWDW6QaqnQHDrtw4A4yI0QRyPf9kr/tlHMcd/GuKtR
XAyA+oMsoeEDcPPBDF8prhVN69InT6Q6UBHrqGgEuVBgo7YyNTuAEa31zUjdLYZ010Si3uvtLf1q
ExcO0B6B7xI8GUbLJbfAgFTcpdXgSGpgjoIQun1eX00XFxgiM5U1DQrVuI5wZnfyutiLvsdHcugD
FS+U0LCcn9sHlG0J5k3k7Vy8MBe9X8YcQ6m0h5HttILviwzjXxBJo9ijksOwLui8EdnecD99C0Hi
up/cdMANvvoxfKr3Ivo8gYvwD4uFORO1YpVNNf2EWjhHt31Z1Lm+ve/99g+bixSgWRotCKUj1iof
BiNyoFXkhGnpgPhTkFwKZolnvFYURo4FdmJPjVNXLaibUCqaKBEGFzBGaHgStYA10cG+VwIFaXnp
zomT3dHBUXx5H/2YBN3R2wvMRpmWDjkMixfhtu3QQtcqIMe2VjzZrjTUl0eVbxhd4kpDLbtgS1K8
25HqX7bI36j8+0EG6fda/nUz/kifGL2Zvg8fwqA81MF4QhVCIDonbvvJFZDbvqSla8qKlWLi+tcJ
da9G/7zcOLWoalCEw/njCL3sPGbDCWFzp+tHnHRQejCeqYjAeHtxXQ3idrAly5eWsLvTMflY5sfW
2Mv9p9uzJLKF80bNVFKLhLBFjYsgU0NnacagNn9WdH8bSGQL+/tqnzSqQorUHraokCoY2ucCD+zN
KKipEVnD/r4CmQutM1CSiJyiurPGHjTG+yFJIZAgSP821zDUxTRIRzOybG7Hmqm90KVV8WpfXZTk
Jc9fbg/Wph2r73O7lCRFTYX+DDSoNp9r++ekfJa7/VTpgnAnguE2pba0qd3agDGp7GqxR3oQeIaO
Hv24bc7m3F/N4U+6eCanCcgvEfJ61V/S2kWcDVDFLIg4Ihh+/eeWIodM5oUmB4seq2Ufijp7BRP/
ppFuxNtV18ASVa33aaMeCmUQTIrICm7RD6SJZqsAxJCjMDRsnCSdnG4WlMaLUJihq5WiMjVtNH4g
VpqHsX21ILcyi+KkCIP9fYWhTVDcIgyjTNAj4+fjx3n5yynnFrxEKcjsGZllY+yV2EvHO5MK5kM0
5dxaX6zMoAkT9pKb7KGY2kuoi8T9BOtQ5ZZ7kamovKBw3FIljmItjhG/FvSlUYLb61CEw633KZWl
EQL3uIRGUCQdCnK6xFcz4lTveoG9rnj+tIobLcjgsaVYxbJrJy9Ek9y49ixhxYrAxzRuzbf2PDaF
BSDtuc6c+SsuRTy8GDnhfag45YmV1ovJogQuwUsuWXJWSznuLjw8VV1ktK1QVAE5fzVXPOd7GzaK
mSfAaLPnvP9ip+eEFM4k6hJgU/7mPLmaKC4ODPVU5r0OGBWEJnZ4B6kXM7+b7dkZa7zu+fIsKPkQ
TRgXFHJSm/LMImg6dbs4Dr1oRmhIa0Fg2L7LWBnGRQYKOWd1keEYxaDjpTLyxgFkcrhDccox9jvb
dFOjX9wyiXw5kZC+aQHJRfzpImO52GGD5b6ocvYjbLqvculkGOo+oyKiOaGxXACxB7CD5jUWdhdU
B82jR/lg4CqX4uJmdERpthCNCyNNiVtxwtAaz9rl+wwLTrnEh8Xvdv2diD5hO2axhx8I+UEBnPOX
Lh8IhpAVSIK3kdZ3c/KhxK1ukXSCBbc9V1cgzmFyM8yThFVijvalGYKJnm1R38d23LhCcO4QzZOF
/3AHcxwPWp+filCkjS2ygvOEqZPKBGdy1FzGliPH5xja2GkuOE+K7OAcANGhSQmL7madHaW4vcuo
qBBXYAd/nVGFedgVrAC/Lx/M2rcnfxSVHwqs4K8uRgmUVxJrLNIW60Sq4o5OP2/H8O2KFOP3hPM3
F8OSWs1Yw4roUBya0DHcKJBc3fAMpzxoLtmzK8L30YGuULkMEs0XttZUMAyV8Sm0iOeHORS5smBZ
8oXShVbFfWQyP5s7d24eSlSMKorbh4FgCNlh+u0GdR1Cbv1Pelb/R8czaf0KtE7TvtrHpxJyd77q
Rb7oaULkd1wUSJuwNU3m2vWyz6P9mJwkkTSpCIKLAiEppIqwJWpVH8LuPpHPvfx0e9RErs1FAQhC
QndwBITe1h50kI5mKmrPZL/y1rxwMYBmqpraTBwwr7OHcGi9sDI/dFN0aBMdqpql8lfh2eALoPW0
mKv4Vxug3Bd7I6uelCIBiXg7iHSwb8+PwWsPjHZndXPD4oJhoLK2zR0lseBvxvPfTBI0av88Hum2
ldVVj+AwFf1ZCsu7oVC92xDbpti6IoMWTbf54tSinnHjF054dV0OA66Ek30lElfdDgRXCOaKq0Ne
qS+UlA2SgSI8F9ZjKJmOND7aoWhWtl36isNMXeFoamJEQwwciF/rUZDIgmPev2Q1VwBu5Q/tvGRd
BEb/pHdZKXro0XNDnfQk7Yqj/SB69BDZw0WBSC3qAYcjHPPROUmHs1kK3Es091wMaLvIRn3BjJcO
/YPR3kvxs5UfbruXaO65GKAkiWZO7F5HkzXEMdBNEfBo5frdZISC+wrBcPGVqnoSjm3GxDKmZdrJ
uXWAIJ7AA9iAvI1ovx2Ar1SVctselwkDZkPttChkd8TliwQRoKwi7qifzPL19vCJbOICQBLJ2ZgQ
rM6Bfp3AxbsIPOAXF9cti7Q/1wyNipmmCQZNPUMDI3a63LXR7gmalNCTH0x3ilD7oUO00kH/j1d/
/DvzmPmrFQtSngVXsRhPKz639KsurPcQjR8fEjojHrKITdjeOKZ7c884m4kHlZEdzj7fJU9EXiJY
UnxtaheTVitGrNmmUf1Cm6CNVqOp+l1dEcbVEbnQMMXSpEkGYHL7TupOvajPWTRuXGRQ2wiiIhbc
otOpY7bfJtGjuCAu8MWoNJ2iRG9hQGxfCuqF0j8NfUxEVbXbD0zXceJrUQe7hjhpBBj1UfsePtI9
ajCewlN3pC8kmL5UO8O/7dHbj/0rRO62qdHCokslrFh1l19kP/Oo39xVfgzGseJIA1WQxon2JJ6g
V4cuX15NsLD12Uvhf7vn0EsLqcT9X+5IfIlqro81+vmxnAolPw+ddMk0TRBiNxeQqaK9DKd5nBC5
8SMGigdqdl2bD7lD0S6hRzgJWaK7s41IDmlRTbVtdEER89exbBV5lpLSeB76xlOS3KVU9QwVJUBH
q/MYUf6QerfdYsOqP+C4zKHH+4aMkowG6+nJUj/S8nM7fr8NsVXb9gcGFxOaaZiiGQ+c3nzUAnYK
oof6oDqzU7iiKLcRHv6A4sJD3efhDIbexkv1IB0e9VLUp8H2NW5bIuAKAVmvrBCF8JQ5pCwLta2K
xhvdefbpvsB21Dll73YfqJsH77hK+AOO22apPliNngFusWYnBntkgpsRKxBMEMt13hqlGbJhQ6vJ
4plQ5A7VZpGaNJ7WO4O3eLnPRK7GXXiQD2B5OVgO9LVeUy87p44oLm05oC2bELqGxDWk+DjnmCWa
WnKTNyCuOCoLqupO7TtUTjGIVwjOKUoUNtqRDIgpeR3kndoK1tBWqPsDgMsl62hWKwLlLgTz7KBD
9xH3JH72YfZyDypogkAuGDCegwPcdGXbo4XGs6PXTnIH+VEWFuSwjty3DvF7xPhiOqtLLJKSrPEG
3Mn2uxxk1PUhccCBIMjCN41hJzyEPN3Q+SZKcJ4XmUzqBk3359D0uvahFtV1b4YfELL/xuDWkLks
Wd1PwBjdDs5tuPRoncwdCKEhySlYSWwTeDNwimYr8Aeb2Hy5f2WTLkJbVQNRLTQAsZ5gcmhthxG9
VjvRZTZbGrfAWDBcbRWllpI4VBBX9Vo6QFPisU7UZ60aXGsEg2CW7W4bJ4Jjc7mCy42qI1IKOKuI
UqcqWTmn+tA1xfOoyF6eV4IN9xc70i37uL1pbvokAr9j4+WtjXMmVC2XGJfbyezO1vBUx9G9Uo6e
HlUP9SI6sm+lS2z+fs8kF5cSPVZQes42rUd1Zxz7XelKrvKFoPWfeY5oVW8lhH/gcUEq7KUOdXDA
o7k/HquDCk2pfKdc1Gc8Bg6+AgHZv8bk4paiVWNSlcBES1zhD/fLvrqLwUCZXIzIK/zxLvRFLBvb
C/73sPLlFAO1Wgg3YIGQ4qKn6PQ69arIbwSLkM/UGnPuoimBWanlMiKAYR99TGOHieFkryIpTJFB
XHRJwGKnUwKDRvuB5FgGn/Uft9fdVk6z8kSemHgYK0jAmVgGWnOm03MoYngTrGu+9F81aVmlCotZ
U/dcRnSvyN33NBocXI87E3nHZeja0VUujHRS1dltCzgaLWhwOOjTHFSiGzHRmHGhYypy9GNlcIFc
e+mUF9oIYqHo+1x0kHt1yBsWmor2E5r/6Tsq5v8YJC4aaHKR6A3B90198ijOMnKZeMjTnduuJXJe
LgAMWtN3ucGcN0YTbriTSO7WjaCwTQDypp4iXbqyC9lchNRtKkcpPtD09bYhWyXE6wHjayniaDHK
ugVI609eCsmt0Zec8Vy6ENKB4AkWfxlEvibidmd+9GaLUmXTAoUgNHj56tRsyhMJ3H7wg7Fwlzyo
0xYy7Z4Z7gX2sTByA4gvSC2aZRzNHEkMo6bK/XKnN9CYk4M6kD/SgBYCvM05u9rF52VyqxDcD8Gu
Jf6So/4VdY+ViARkM+6sMLjICR5QKckV+LjSz6dFTXdxIQcSGXAVPzhMQOb2EIpM0v5MX9pCNSs9
ARzNqGMkH9LodaHPtzG2TwIrm1jcWOVIctyhnKEESN447MUPUoAO9L1aj3WAF7vyL6eJ2byCC8M5
JgUoPLww/RHDqvhbLCrpE5rEhdK0Nqo0HoAxHwdP9lN/2Bf7PmBdmDQQkdxsp12rAeQCazXNRmc1
cDz5C6RwTuMugRTWctEeJ5+18ghTING64gOt1REd6xf3H4H0HB6VPTmEIA7xWMYu7xuR2uX2YWRl
HxdxJ1NGzGVOr+4sPNSg5WZv71jbIvVEwX07pbxivXl3mNKqVzrEDGvKZteMw59Fc2/FsiNNSVDQ
6iGFTHgaRztpmNyGGLJTNeCXTgn52sm6L1gam1umhcdwGRcNb8mGE8lOKn2M2JmyXEBvoewHR64c
8utwJN9Zd5Inys1EkFyESWlWtT0Yrb1WV+7DUD5XlUgHYxNiNcbcreBk6EU76xjjouszcHSnqPNp
dEcwdgIv5dlBwjZJQ5WlgDEozncE4Z/u+u+oemM8HZEvunUSGcWFSiKZmUJ0wEnknjR+3/+8bY8g
8vP6h3lYRHWFHmVIQrc12ttCrx2SwOx1r8/ywQGFnMD5RIBcnJwhmKoZJmaJUuliVzHjSj4NZWBo
sqOI3uJEEZN/arGbeaQRCK48Y/BYSVsSNHsElek4oOwjDUQxTDRbXMjUUzOzlwXGjTLerj19eL09
W4Icx+BCZFtnSmsX+L42XRpjZxWFY9diAjc2BzcyHP7hxYq1vLIrjFrW207XETcu3Cp+uG2LYKz4
Z5fcLmYNNDC4MgmXp0ibXsETL1qsm8fPa0jgeT+6qiSZ1mC8WCcq8Rdsl+WBugi7whAvMocLcN0C
YkyU2SNNUyYn7RWnFhWpizZk/mWliwp5HGsWC5iCmuYteyiosZLJuXQYbwr1RFWTbAu84Qg8Fwge
XpeUtBi/HnQZtXFnT6mjtr41fupyxW3oj64qBHO26Xuagis7tO4aJl9rolCSg/phwE7ZhF4OFdt6
npzcigQw2zvyCofN5ypfa8GVquYTcCLbiQ6Dl/3DUoDlabSd5WjvSi86ii4JRaaxv68gS2rpbTkA
su5fo+HYVZmriCSaRBhcitiPFPVUGjDi8iGa/4kXdKJCv+T20t0MQ6ux48KcSfVEh1o9DIE4hRVe
OvAwpL1jTp/egaOzBx5DVQw8Svw5YOOY6jkuXBqvUagTfa+tn0UBFXlBTch2IriC4ZauPNV4AdbZ
qTg95heCF5fUnRI4AWhiauddO/oKjdvRJRVnrYXdUkVh5jTJc/y+N5AVAufaVtMlg1XDnsarVEjT
1bt4R2MHrScexIbuRZvepsut4Di3JkPb2hK7Ls3txLXMwbP03ShkSmCT8CYUrVA4x7aiSctCdkE6
uqOPwhov8nJXP7OzT/YeXh2Cwonfjsc5+NjGadLamKMhGRxdTR2rsb0lnATraDs9WeFw+7kVLq0W
azAKFDcWrrbxhHmQ7wn19SPTOBMFICEed+RZFjS2zTmiw3iUnlmhg5I7hhNd+kMO8Q3Re+L2hnU1
j9/iwXeX9YoN88jjEqg+Y/ka3OG4uLKXgIRNiLe53a/wuHiRaGWupD3Ms87VYdxNe91PX1BF+j9s
95shcAXFxYx8MM2J5DBNao+mFahD5ehfIaUj8BDmADe8nt/yx9HOWry0wCLwtViTp5HKBTm5irhk
kfulE9wPihyE3/ClNiornIoRnE6GjGMxO9/oFwsdw4HqxYGIzmDzMLAaRS505CRR8rnAKHZW6jX1
eY4v03SnpcpOL4Pbe8lmfoa+D0vVDVuD2Pqfe0nUKnIss4MUmq0+5LO+61PZvw2xbc0VglvNkzwu
ej4havRt9TWxVMfWonOTP5oZJG+WUuAa/7K6rnD8YoZwgdTgH9RgoBjkRm72HO+Kxul8PAEG9kF0
IXR7BE2+dFqZZ6unM/AMVN0YoEMq6OH2AIoQuPVrSn2XTSoQ0pKRLZ0HKug42eqkILaFjmuiWcZb
/b0irrRYLlLYgDa1Zx33PngZpr7hLZVL7idcNaGd3EED0v4dlq1wuS25mbUyaQbg6pDP0aAmn4l2
4c2xWyFwS4n2VtZWMhCqrHTypHRGUb3ftsOtILgtuIPSw9hEKEWQIkdN9uSoeeUOcomTD4b7/wQI
0Y61GWZXkNyqtex8gsooIPsEGcwINRUip7vBBOfvJNTg2h7C67UYl5kppJzsrJLQX/ranCK3e0bn
d5CflGN50N0UwU8kA/8vI3pF5NxCje3IGmuKDdJEsTjx89qBjt3sWs+MKt1+6PeiRs3tZHd198f5
SZoW2hLZuIibcX017uhRP4MC3kkcSF78/+kNsNiu1nH+Ymiqhewd1tnqCOKfrNTucOVqfL+9tLbf
m1YwnI8M7UjTsYdFyEBztBKyvAZv5nf0FbpYg7/40y5j3IuC+jM2UG+25hUsF+27We3jLGY3mla2
K5banUzbV6lI01rklFyUrwslsqcCMKb+PVM+D6UrGD6Wqdywg3/OyiRJjqwFAOEXqwm0oN+lu7Fy
jMxdfhrBvC+/3QbcHjdbl6ENoL3V+lL0agRjRMy8InLm8qtUQG5cEG7Z2L+16TcGL/bVQ2iqzwZg
VKgDyCiebS/9ckmtn7R5TApRkrZVIA9Hv8Jx+1aH92d5ylC0F/4wzsZjRnfZKX/K/RzRESxNKBAb
S2f23k2JSGzb0ExLtZS3YgtzaeaDklcYz+ocV08hTvxyJ7ir2wzDKwxuJevKMA8tq9uKxy9WvG+R
AGgLcbT5Xbc/KyBuLet9rvR9B2MoFK0W1etraHyI+pw3l9QKhFu5eYGK7yaFNUs03cUtbs+WXsR5
tp1prEC4das2pFVyDZbEjRO+Ss8sQVv29IxOOukV/F1gFMjcWLC2tvP3Kyq/mA1bAg9DBlRy7n+9
ToeHPnEGd/LrwP4s4t5jNrxZZis0zu+bdulqVWdoZPSmVnfs9qGPnkb5TpFmX/kxRi+3Y4cIkMWy
1Q0a0aecqjMDRJQvgnTX+KyUSHRFI4LhEoEEV1FZzOxKrMEjlZ+Xd8spT+4anL4sSCkbghgsWF46
lwYUDe2TijkkKVtH6YbPWlr/1OXJxZu8AEroIdz+n6M/SYl62NbZTrjrQTdZdx55bj4wqvflQSR0
vDGUuixrKrruVfstFyToSGRZMlE1/Z8Zsw7ajs2YqNpTBMM5BtVCvUoswIRF7LXJIdO/TNo5n+4U
cre0gRbvbjvi1jD+YRfnImZkZk01A5C1VBReFlj/tAGrDZT32oNyuI22sWX+Acb5h6YnJOt1gCXV
o14cqvABTvl3EJxbpGiyWmwFEJF6yuMHE/y+g8CKDS//wwpuE7HnuC41DRB6e2wkr8l+SsQhheA2
d3usoFpjqDL0ePkyINNEQ0c4h/Wv3hA59dXhI+i+bw/WxgYCS35j8FG2NacmNgdgEFSfTpeECmwQ
fZ+Lq4Mkj+Gg4iAy6JDmReOw9nzbgM1BUnEERnLONFfZclrF0TBTsrpWcFgcJ29ExZ+S7BJZ+FTO
1gC3PWDZ/0bhyRdiUqvxyM6LVtl5tLOcSElPxCrARZMwMVFHVgy3zaKgV1pIh0iQ76F3aQOayb+y
lmdosEq81xvsENnVj1MIIovOJcmn2xibzr2ylQtAc9hJk4qaJjxZ4TYw21kGqmQgl0hj0RUGm/xb
o8pFntCW8kGPMXcDkvXcj4JJdids8EypXhKWHInQuNBjJ6C7JS3sYkUy/6GE0Y6MEIZ6omxi0+tX
Q8iFoLJccOnOOh0M/aKpL7n5cnuKRN/n4k+mgRCtZ05vq6dM3uEa9fb3t/eElQFc8tobCdpUcwD0
x/nITqH5Ltznp9nr3DgQjdbmEtZkU7NkxbYJX7trmrNklQaObVb6w9T+sZQcIqPvWTgrDG7E+q7O
sqTH5Mvz/Rx+zxOnkN6zKawguDELUR9OBgoIvTqHZRCioqHGDiRn7u3J2Zz8FQ6X8yfKWCvlAJxi
eo6tr5aoSnPrXkXHhvN7PriQqkq5WdAEAOx9avEyb9prZ7wjB6jM29+2RYTFl/EaJO5jucPxVt0p
KGsod53tTa4CtZ5iV3QCtxaMHF/Oq5hxlBQWHE2iT03zZBPB94XWcKGzSMOagEEHuRvuUdBswWiU
2zSY8eKQvqeLbz1NPB+alaInaJwxTZL5qlo/ijYoRPznzJXeBOirJ2hsQFebax3PslKzC5U4dzo8
1BRgQ13QmCiVrmW9KNnTbW8QzQ8XNnVl7IiJ22WPDuPJsJbXRRc2oW3u5CuTuECQoEzHqqLVFPmR
J/+joUHxuPyixhP1prBlf2sMubBgFkVmpuxGpY1dKfscpw+LXjkzcSURe8LWQf0Pj+AiQzjiLZ6w
68NJn3VHn+1dNaquPn/UxuqiLdT72rjNMUspSKmhdDyC7hDvORIRvedsZhAaUUzNtqGAzpNGF2rd
KE2Lg5mEN+d69G2qOgjqarW77S8iHM49c6PE8VbCYXM0R79oRhctzUn4bMYChj4RDueXsz4oktED
p+nN8fsiV7OD4r8hGOYkP/Vy0327bdfmhkjQXKjb6AbWVS4Ad6U5TJpaYvzqxCd1j7qX4pAuInHD
rTt7NJ3/xuGDr97b/8VJl32DuvIoCE9Z5Cq79CXaJ858J9Jo2xzIFSB3GiDWUJa0hWGJnjiTHWhl
4xKIFvcvtwdQhMPFYVKXRVU3wElZVX7ttrLk5t+p8XgbZnNpr8zh8lera2bZknEMxA2LC+IXJ5HO
ZVh6xlxitQe3wbacArVkYC0i6GiGzN2fsdiUOtlE3VXjleU/aRQ5jfoSdx//CoM/5iTgQx2nBBip
8til92F+HyuCGL/pdIoK8TUQRZsaqA/+tGORCInAFYrjhVr/zKDrrYKKLW/BU1IYZ6mvvThWCsdq
I9/QGneopCO17BcyqoLx3NpsVr/jjfPrbWZOMn7H3C2yI5vTBWdJQRHClh+uMTh/b/EaocqSBn+n
u5JGjhxGcPvTHIkOqGzQ+E1mDcQ5fD5WXYJnenS9lPezGcTKFwraRgvZVBBPdyleuG87imgW+eTD
7nqbVrLCckT2TAXtHfSkTO7gp59Tr3Df87yorw3kQn2ozHmWE4ykdj/69K7e9YmnamipmNE4C6Vu
00+/CUwUTR4X9euZQgMPr3we/TDjSbN4aB3cjR3mz7pv3Q9fO7yj9vvp821UkVeyH7XKuDSznOes
xESS5CCp+9AWeP1mFLmuPo3LRtoiyYdOxfeLOXUjzacycm2R7p7IG7k8ZKpqGYKVzDnmeyNU7uPk
GMeouk1C15aJN0reUAieMLcerv5wEC6shDravgodsyXtWbOernoFSuQlf6L/bQaJ/OFJDVAxfSeq
V9jMu1bOSTgp8rjtm2JBtMJDdAod+fEHWgRLt7sj8M4Z3OtO54aKb//zV67Ck4ZIqQTRtwVTmaeX
fAkKUdYjcBXCxZSstbvMnDGLc3kZB7z6KQ9FIniNE7g7+T/Srq05Tl3p/iKqQICAV2Bgrk7s2ImT
Fyrx3uF+v/PrvyXvU3uwzBmdz3lLlSuzaKnVklrda3E7aE2hRQ3hJSRK6HOOM0EmEtsVGcHFjdqM
cl3qAGCZnzSz3unWXWg1u9szsfVuv3Y+XiUenTRBFkVAIegQDc0T8oK1TQ/KffgZnKbn+Rw+B539
IQ2dN7hctDArYxjDHI4HBaKgdBLpD6eHixYWvLqKGtgVTxUObEl2USwRn6nIBbhgMaeQQ24M2KCa
mVPnpp0LZak301kKzhq6SmTTNPndCrpaczczDPbEQZ14h4KK07BrD+zBjT7d9oZNlwOHD9EVRj7C
t5ygcWKy6i5p3dSA3N7LWO+mTrBLbEKAx0mTLcvSDZ7eph0iaa4bQJT6YBtV5DT9L+tPQbiJkYtO
jXGsaN1Cfyj1z1C7D9PH20O1dYBGf/O/dnBBW2lmGi0RIIzoyZyPSftJVzpbj9Em8aHjMwUVEOol
cTXllyhRYqJGARqpw+4hD499fT+IaGy3D0UrDG459oZkUC3NQHVxCHzqTHvjbnrQL4bPHiT1xw9N
kIEbHBNcgV9zp8sxVQfJNCU8BuQ/5NL81RudrUrtR+ZohcJtAzmVTdSfhHCDuPQgKGKrbfg7QVVj
HhAocliCI/Oma6/guB0Bz4NxrYSAC+tzPVX2WB7SWNQwKwLhdoWprfLJRMmp20mepqMd/XHQBVep
zbC2soN9wuogV+WxnKa47IJgrfVrYvjyEBxurx4RBOdu+aLpcZQDQumW7wuZkSoQMQSIILgNYC4q
NWvArOLWGvSJclvrB/e2EaKp4KKMEU5Uk0dMRZx9G62vZnOvjIJr+va6XM0FF2ZSSy/SvIIVkzeB
qSnxQAGvPc4eJOD2YIvzJ5F8icAo/h6dSnLYFBMAw/l+MQq702s7VQXPZ5tzYyoQwwJPhEF5ySWr
iPMymDFyZNlP9WT3cSW65bG1/e5auYLgJgeP9YmuWIBgLwEKSgMil0AXUPIbf9yL2OeZu94C42ap
SEHNWucAi5YvkuZZw1dqHhtVUMm57QxXm3iuoHgMk5gwmHY376ij7M3E1g7dTnFCp3tqv4kqHjb3
uBUeF6VJJutZqTG8GFlQDbWI4aWzdnXvGaHA0bc9QgfnmYlXNMvkYo7RGCQO2HYaBU+U/E1Ft/BN
tzZB5ofyPKqpfEOjWtZBhPqe1h3q+4L6sfr3JKJC3DbhCsH+vgqb0hwTZaTYplNVOqF715bzTFCS
sO1nVwhulEbTROviBCtU8ruYf8fVI54b7Ch++UBgWw0WH52VcbCKApaUqP/rx4e2U+xKFtgimhEu
PqsjMtILsyWOLmb8tTVTu/hIHytWOSHI11lQHOGZr+p4kcpugAcnUmcHVnHppNltin53e8A2p34F
wx00aJElakUAo+mnOn1ZDMHKZ/HjXXxZ/T53sqi0IisqiS1EtAMtOy1+0bJTNp1J9FNKU7sWiXRu
vgYqls4IVymyxHzGdpaTdFCmqP2nYMydTuZf8Tk/MAoQTURNtdUEjEn6F4zfcqZMgYQ3W/vxDMIN
N7VYF41rPMQHy3AzvKj/T0/3bAN4P6ZXVC64YfcppyJA3+coR5faGJws1NwkiY9z2lwWOjwrwmah
bTe5QnJuEmgTCWcof7s9GISMRyoSud9cUquB5NxEb8IKjTtsIOWLoe7n5XOofeTgtoLgghxKnKEn
rsMEIqfeGN/nuaiIUGQE+/sqjDZhXVoorcFOMJ207EGpHasXGCGaej6+QUvKKAZA0CK2TdMte8PR
y++NXB1D/e9JpJYpmnYu0hXdnJnQt8CRCk3aimqHyyw47YjGjDvsUKvUOsOEQXHwOR4zWxk0tyVP
t4OcCIQ75IxjZM6VDJDC9M3Ej5s9LQQTcxtC4ZvbujYpUr3GSPXF56A8h/RXpgvyQiIIbtkXRTM3
qHxr3bl/mOaHYXjqZtHhc+vcxPR5QaEClWH0Or514SgNZh0qnLijgbJ6SWdn6KiPonqbhoXXth8Q
NdTXcJw7E6Ww+kZbUCA0jF5kjCi9FXWAbY3aGoJz4SbQ5aKFALBL2rM57hPrS18JzgNbZ5s1BOfD
ejClY5eyQSNf8U9Q3xp2GC62Zj3e9uPN/WaNxDkyOP1IpJZA0kHu3DxWXnkBS8wOis3VHeP0jS7h
r9uQguHjH+yaYaBzb7IZmlGxN5y75KhKoh4lEQjn2bisQdt2hlmLcTAiXy8+z9X+th1bkWw1crxW
Yh0YdZi3gNAG3UmW3JZD0XOgaHb4hOeYyaQATT67uA3u+DPfM9I4ySlVxwKLBnpqQ68SsRaKho7b
1ayosFJpBCbJvyhyZpfNYyiJSktEIOzvq42tyEslDgw4ASVH0/oaGPuo/XF7fjZviASsLbhXowBD
57k6qmyqqziZ2HOO8WKAc8J06Zf8bEI9MPcyhwrOpdtr9grHHWhiqUeFrQ64TmnscfYt9TIUs13K
Hyl/W9vFnWzUyiz1mdlVhpc6PGoietFNx1YoMcGCaiiE70vXg3Ds6w5Zdlr9rXZPZPwtmBgRABfd
aJJVVVkDoHqZPOLkOxWs6Ezb1AJ5M863kisK2a/ZAP6AS4iq6BCK10yZX0h0CUw9jPEIpvkqmiPC
I97CHqbT/D12LD90Utc4Jg8svetK5+ED5DQ6UWWZMKVHXCK4GJtodJq6AeQ0GQrJ++QvSp8U+lyF
f98e100HvMLw3BbdOLQDNQEz6zJeE45zaNqD8Tn/SPpgZQ5PYVXTOcu0GjiUfJetB9lC97PgGXgz
PKjoAmByGoouc+FBj3KUhElgYajmO9r/mCIIRfeCvNt2cF2BsPFcxSA1yIJRn8AsUSCFeNSc/C7C
k5J5aF9g2/ATT8x70dLafGImGvyPaESFngK3dguLNJDUmLHd0n0WufNOhdJK6tTParBrPf3+fyOB
2xzOFSoX0lHypsyVDtRWua/z3CaZp5Mvt71vezhXINycxQ1iLegOUTT7pGE09VP0Kfk1PbQv7N2k
8MGuK+ot3HT4FSI3gaXRSEqdA1Ezp0M96xc8stkpjb5kWSlqA918e1zPHHfqS1HThScURN3BgzYs
KpzNg3ZQfzCpgHkvi/IAmyFyZRoXIoesMjuSwrRc+qYpXysR3+3mU/faHC4mhXpjKVUGgHBG3Z5t
HjM3PjHB29ghFs7mbu+yhv9gJwmKMEV+wktU9J0U5OME5MEL96C2upeTXfQLvbWOChr7WrZz2Y6/
3XZOwQLgn9gmM+21MQbmKNV2Xd+lBLw/piBobR84rpNmcieAbEITuYlOLKSkQZ2EWBK5xi6EYLGG
B4rA+VCQXMFxsUSusmqkC+BG0CLTpbJTXboMg0hpQTR2XPDQC70IwhpjR6K9qXzLO6fvhYIKzJ/f
7c8rW7jgsWhTW0Ip5Z9rSLzX22/JC5OhAq/5U/48gN5X+zZXhzqyg8AREnVvpvhWq8HkIkkwNrJV
GIBPDtMZCi13Gdl3u9nNduO+GwWXO9GAcpFk1OOQgGQIfTLNU5Tet8l3KRacRUUQXPioRzVtmgQQ
EqhXZtAVqtRWR//PFhUXQjSjKsJUg/8ZyQ9dfY7kvfyR1kmiqQY1VQu5A742KjWqoakHHNuo+UUN
T1X/c6m9j1hxheAW7RK01JrYNa6gnwpJ2c/1sZ4/0mi6toNfqmlmjhkFCBKeTh29tKoX6JDyUz/C
naGvkbjVir6IuFoY0lS7jJEz3qV++719YYQxlS86z2xvU9fB45ZtMFMjjVkqxAy+gSnJ1SExent6
/su+e4XglubcoN00R3H+69sldAjQxVTtJ+cfhnHRI9/2urmCcUszCWRVaRb4mzJ/HpBtTabEHyfR
PsFc6n2wu6Jwq3Msk2pRGYrmT2cmftftjR9sl2j8+tsHqCXeOAS3SsG13RS46qEFsNxR04dBtyeI
DckNY/jO40416jwLYYwEgVzLADGhetdamU2+xKLOfTbVt6C4pA5LVxLQt+Bl2XiSTbeHCoCkXIpe
1J37XzbyfydI52JCUZMUdOQA+udtGeqEjxqupyamSN5njigj9l8OY1c8LjwUdVQ3nQQ8+UicFgeH
bp/+UB/mT6yFjlFkjh2yS/YkugGx3701oFywaAlEyEmPuRs860WD9t5gW6k9QT8V9/DSG/e9IYi2
wqHlIgaty0EZscjcpvODe8mOUMZh7FBPn6uoOicQPhc5qGBN63wAkUCprydAjMuvinkYs58SEawB
EQQXNuZOGUtaAUKhL6X1t9Q/CFthtg9IVxfhYkYwGlKCOwh8HxT9Idq+mrqz5+RONjtbU89W+AEB
jnXc0Lm40SKZksots0mJ7Mi8IGmR0eeiclqR2LIggrxTImhClFWwJKeB7dDQF9sw7rIZ3TcPeP0Q
+Z8g9vJJQVJISYwiHIA1O+1ogd3UPGfJntqKQ1zpkEj27fAo2r94dv4K3T51XAKwRZpLdSPUsiff
pqPsle68z0Rw255oEGiQQnGG8mKNGoHoNqlwJotqNDvo3wraeYXZfMyof2F4NqsgtcxaIoDpMod1
nP2Tw2BWscZyUfaOudr7MHVF4+J+OgwLSOaBlh2GA1rc9qzkK/Zawc1UMHavM7nKB+VzvWSyDJhF
oahg7x2QPfsRESX1t939ag0f7Nup0eoJMJJa30cU5DDV9yhLPLSE3qmoKLrtfyKjuBC/pKOWTBnQ
IN81ocI4qPbxbAkOadvHwKtJ7CNWI5eS3qpBMs8e3SqQzw2uKgriIgQuiJsteoZ0ZkZiHE1jP1uC
uWf//5aL8RE8lKxGZTl1o3kcemoH5XfTuJAu/NOVw8VxZAUNPOoDKPwKBhIwRpmfh9DOfrfn2iv8
VCR5+1/22+vUcGG8N+Ilk5hTB09JbC9gkvTZU4ixa6Tz/9bPLvBvvjAvVyOL9iw2BL1qt8lXU7Kg
x34cghi1k4LhFHg3X9LUdnWhJri9uw2Yy+uwdxQ0f2e/bi8hkUHkrXfHyzS1BQMx4+ILHUxPVns/
qVt7Khtbk0Sc0QJX5xX9EjMOl3jG+FkmJNf8YhJEBJFL8JJ+Iy1yY+wA0Hizw/oolP1kGw8gzzsW
O/kkCqubJxdwKyK7o+maxTc5EAi6hDHzB6kInXLaFxA50b6HC3VUNIjOnWAlb7rECo5bYPKgmDVh
WYlA7fxmNpwaTcMBCltuO4UIhltXgzXMVvfq5c2vOfk85WCoPNyG2IxJV0v4RGmedkomS7Bk6kDZ
kHyygtquqEtHwX10079XONz2WoHeaEnZmQGkF57e+LoZOLV17KBcqAluHNujZqDZiVgqyOy5vW9A
QZM+tSagipOi7HLJQ/v97VHbXD44+Gjg6AUjNJ/qrdpkVAbWIzTTuyHd5+b9n/0+Fw0kq661OcDv
R/qOJHdhIWic2P5+JLtkomisCeVttJGrUclzyLa405zsdX18hgyeYIlsOha9QnBLJNPDNjJMBjHd
KYM9aD/yzCtFif7NuV6hcCtEmlprNilQFG0/zL/S0euF26lgsPi9xgrmNKt0YJSL3yZno/2Iv+IN
HMUDpqkrfCX2gmR+li8o/azaGlSSbjpcajJ9ZBNbgbDpWp2eUKTdBzQDSGp4Y/JLyy/lR3oMyAqC
cyqchMa5TVj/x/hzHL/ooib8zbkG1yvqY1GoRvgSWVKXetezjFZNE2ep9rXcOULhcQEIXxo7zLIq
KRFWXto+ECN3IlRXdPVft5f35m51tYRnZgs1eZqWGq2SufzdQnn8vDhxekZfZlV9lQZBLNmMvCsw
LpaQaixHXcPNd8hREFmZXiTfZ2gvIIG5m0ViTaLh42JvntAgV5ll49zbiZLZtLq0k/Alh/3Mu5P0
yia2ZFferC1dFVSsabzJIHLOnrdzp03s9qV3WYLTcuWH2zO2fcNeITLDV4hUD5BUYtkXDbmrl/qn
sc8v5LOBRzfIaoaeiGV7M+as4Ljl2lvVOEGpEQcMa/rU0uRAK3Ck/qFN3IJt+krqygqTNXjRZxU5
79brUfud2ExTqxegiTyD2w8KCpHnmuXk9KKyE3pR5O+xurttkQiD2w1Swygr8MaxF9hzF3iq+UVJ
/T+BQCHMWz+IZj3AcQkQiRw5KJyXW7y19IK9c/v5+t/pV2XutBRPtSQPElCiQ3gXHBmxu/kYnmt3
cRiDMoU82P7P7OKiRJgqIzZS+IJGUfXXkv7cSc2hlYQlDrc9W5W5CBFlcVeBjB9308ihP/Kfkt3a
8U5ycI+Le8gpmCgIEJIuiEC5eNFlRa7GBayLDpNl/5NMMiBsn5/JMyoQ3MwhgsdRQcBQ+eoiI5Pq
XtIwhf/IrDLFCM0uD0yWJxTKjG4n91cOw8WLIu36NmeJVNnXX8ad/DVyar+8WI6aocgCaUfoHESh
sBzx9t4CprS3q8FAfjg3a8Bm06k2vpDid6cF0IG5NIloPG+HfFDcvoUCE4kcQXwAe2ZjN89MhANl
VGhdgail4bNnR5FIj3AGuWhC6ZKnCyMfwjHfmXdY507pKHdM8aPyRU0YAg/lk53SGMYZTQA2dSkm
bJzvgxhEHX+0yF8rFFabmIlOwChjeemwfUgbh+ZMCv3Pdkr1dVhXIHTqdIMyfovJm3eR018kx4Ky
B95S7y1XdP4XDRsXTXB5raWhgEWqvIz7OSqyXSvXv24PmwiEix5wghbpBeblxq8yOlrl79u/f3vb
Qv3oW9eGYERimWzuC22n9Ke8/KSMgmu+yAQuPpSZvPRJDwi1uejzYSGCHYv9//9+IMOt+60JRFH7
IGCBIDQGNK6CiPxo1V9r4clPNFRcFMArm6WNzLnm7qciP0xB6Azqtz+bDm7dlwGI06QMtiglO6nk
dq7HtiHSGBXMCH+rVOLIHKIUlvTBF2J+qiLBhr49I+DrRnoCXNQ6NyPgSp1HyOyxO8ZwbMFCHcwa
uOfCT0r7dHu8tutNzSsUNylG2qF0i1EawX+ZsFTuT2hU+EuzJ7y1ShCeZedJUdKZ/eja4yBUCCEr
Sg1imCBr4fuLwTmdhEFYQnx6Ir42Xiwlc9LwNGb3SfXVWh4FNrJz3S04LgbEoy4VWQy4QA6PgzV6
OW1tcDalDm6hFVhopMXaiSh1+DnkbeQCQx7nedgFBUCl8V4Nur0kzd+GkjiQunRuGyiCYn9fRW2j
BIfkqABqqp+t6TSMFE0FpWuOQjY43vF5ozjHlJdhNLsx1516R441HGb4XD4hg1raBXjSugvUYQXB
jw8aPCLnn4M+NlXJXEUrY9QefKqnwgkt0QVn0y7cLmTGr4AGXg4lXYxhIUqvOws9GN15EbFTvUup
v5qxAuDi0pCXehilo+6U/XAywRzVBXVhq2jTcJa8d3AY80p5to1e+VVM4643tYtipF+WzPh/XuXe
fgiKYd76ypAmi1l0aEhS8uZz0GmnRm28KUkEJYwCgy3+FqRMuaYFJXCyQ/1TcdV9/PTSuuaL5uVe
7Io4/G7PnyVzN6CJptaoV0Ajep0eeyvQnCWYW8E6ExrFnVi0uSzmJgAM2D6emRLJsE+d8DA/oxgG
UpMfWtf/Og0Y897OVZPrSxTHgDNI5zTSqdCejeLLkAiaPF83+HfxcYXDhSpNJ41ZZsDR/DlDfbyN
R/RTCtVT8khtHdT5jdOewdX/6/+bKeGdkQtctSW3PetfdrrBVzTf0EUXDzbvtyzj4pWigGdACbHs
qufFi/fFF2MXn3u3x1VOXIWwGapWw8gFkVZLkPBh01VUs0OiHNxwlqtUwR+uYC6UFJQGUj0hVsl0
tPFkZhvjoRQx3opcnb/TBEsfG1kPFAU8nNVji+uT6QZ7yCSfcR8V3vI3TwTXseNvN5lmatnUAk7T
H03VT9B/B7176yGp/0LqXTCCgmjB33KakE6KHGGiorn1y0Y+zUG6+8CWbKq6poGEzEJz89uli1yW
XMzhpDtWW9tZf9RJ5kxI3ErJxwL6FYkLEkNvhlVqwMV780vS+P18FxJR3NtaRqqi4bUJsm2abnAu
16SWUWVBhdm5rw7y07TvIME8x/arOpz/kbC3QuOfNclIWoka2PKrQYUoYk8MW44W1UcXg+FQSn7e
nqqtZbuG4/J1xFriEURhukPDZwh62Lky2UseurdR3qUFWaxbw7AxXh3S4mQO63SGVeN9v2sOhVc6
gx3sjd3kEC93UeWzv40osotzQcXQ0zHJanbqlV0jrxwJ1BBEROYkQuHcr5ZJDDJ6jF6W6V/Tud33
qDmsa1U0fOxr+Ui+Hj72HavhkyB/l6Xoa3WMEMLBmqPuWWqigUCds+zoCR2hgoPnZgRcI3KbU1Sr
ppq3QOyP0WO4V065T90cIrUQwkt2gaMItuHXW+MtE7nNSsICk0u2yspOhe7QNzDwONDF22vm3616
qeUafTXfwlh3rUmypfFgyEhpFUcZVAlmhhZBhBdFSdw6nOxMFp2QtwL0ejS4zY0ao6kNObzJ0KG7
XuT2OH2TMCpdzlS941awczO3uTUWXMRReqmbAhWDb9WVrWaQVhY1Ywkcl38sbKclljNUGzht8Fk1
jzNK+uJIxG3xLg/JrXqLCy6Y0Fqy2LANnv4M7gRfc6XLtGPStSie/sC+tpojiwsxpYSWvWiAAxXB
96A/hqmg8mB7yMANxXY11Gdwa70oO8iELDBGj3/Ow8XEYsg/EI0hdA1BBN0yGCkIN2B1JhtmIkma
0w8o4JfCS2kGnydzub8dHLfC8RscbqzCQZ7megjZxJDfbGIsZ/GlC9S0oeCSOT3YAgWIGxHsDSIX
j8tkTIkSRWwTTR9YLX0IKchuF9jEjY6xMMeysYLewPGTpaVhqxkwUA9zu8CLrjp94I73BoKLyXMf
LDAIFg3PNbpTdomXOvOnxRm+EjeDSYEjGMKNRM4bQC4kL3O/9KBbxP0LbBeojfyE+9cBm9pJGPw3
XF0Fta9GDUsBDR7lTJvmPKe1iWvkrJV/J/PfNfrjgjk5RHQ4pF3tKng9jrPmXo8rv0TSPy5HpBtB
UmD0Z3iwe9tw0ddwdgdVPM1oi0UHepPaluXJqPcaqWB1bzrMymRu+4nGPNKXASAgc59TPw2ebhvB
QjYX0t8MKbeDgGWQpP2E34ccSksdY7as+yXVF3CUBBrI4vOqvlcjDZcarSFoE2qrYhBkujc2MXyC
ZsmqiWlFbv7tIaKXsnSRazgsAY/mXiu6zolkvX1aDPoYWE3ulKEcOkUUGbvbtm9dsRHUFMPQ0aio
qXxoVsO+gKRfpjt4394tn5jOQL6bTtV+2Ct34YEVIqC34BgJ5nTrEPMGl7PYyPV8yTKkBvvIQQcP
uuOGvfxX68qxreJaL7kfC3MrS9/FHb3WAhWI0omdc9V9gDb4alfY/TlDI7zk3R7ZzSldwXELlRI6
gIkZcLE8e5V67hWP0PjAngDktD83OhGsRbbW3rnxCpBbi/Gs5UvbAbCewkNL5stslE6uSl46R6IA
y5bcO6yVv3JjOWg1TqAxC7DeuCOIr3Piyt/TA/UUBy+pTgwelMiyQW0rirTML94jg0DdwvMDRcXW
25UyK6SU4ynBUeKsP2u76JOxQ/bObg9IRP0P9CvbAe4Kx7lpPFlm2lVYHqR+odrdnP6QRISjIghu
LCuzmvWIWWTSU2+e6XJniCC2DxXa1QzOGVVFlUiQwIz6N7KD95kXuNUeLKq7GUkTcip80Y7IPvrW
NHHOWEhqslRpikyGFtrhuG+6l9vL611xAg6wCJlXk7hdYcIhD2d/IOj2uFPPqDi3e787GU6LCHJk
MSTaRU8iuUDRZHF7RRubYzsamCxkQJ2mvDSaAfV2Uevwa7y/NXzcLUMyjWZEgRbu5M7kdgfWaogT
xTG+1DYTEFDOrRN5IO4K3PCQH5Td6LJVJ31Of422usM9CGRAxf3/sPwE88pn30o9azNK4EhgIypt
DS2fiRuBeUP3s7tkj71CSIAk8l0+A1cFEe7xASBZwg+IfvTFctIzCzTZLsVZTljYs30g+Ne1+DRc
Pvc1oRNcKzlXkI/bGZZdPqj78Ck9gOnGX3a5Z1q25CevZTeiECcaYi7kKLNiqWEI9DisTq0Oqtjc
ENzoBV78OuSrnEW3tEOOqgaEA3KMZ9+sL0Mp2P62N/jr+nx9311htJWxRCgOZutz8TTcZMJjhE7k
bpd/Vi6S8Ai+ufut4LiAU3Ukm5cFKyatvw5aY3cp6FKyH1kju7cDj2h6uLhjoRi5aQIA9Up+MFXJ
UftScBoUTQ8XZMylVNPJgAdIEKTRl1ONU3VCv9y247XD6EaMUbgYQ6Qyjan+GkCrc7iXLwm0peQd
OEQcKGD4sjt+nr3mLjnSB+s8fhNp7ooCOF+rYGoahD1V4Le76FH9FNyjMhBcaqmzHJV7andfKYpu
hafAzZva1U/4vitFMvXOIkDNzqpXeaw8Nf6soTVelPPYDCLX4xhfgB81eZp2JY5jjCyo91NfReBg
ai+3p3HTHVcwnN8HJS3RjYGH72k4NflZG2pB7ubVD975yQqBc3iqjbScYhiC2hWP+gS0zsspf2KR
nx5Y9WHoVE59UMGUtYiagjdX9QqbWwl4Psg1a4F1SiQ78Vja1ArsuoAq2eH2MIqA+MWgS8M4KQAq
1cLtmxyCnokTBMuPxioFM7a98K5G8Qm+UhuoleMNFQMa/mRb2vx7gShE+6R9LvbJV+KlYDwZoG+A
oxlTh3D+yFQ+80cjWkI4BfNpWaUzktEmKUq1C+X49TbO68Z8w3F4NsZqadpiHABUnP9zSRjt4jR7
yg6c0x86cK4GlfMUuTUn5GAwqFJc2Gl0VKmI+HP7ILKC4HxEjTWprWfYw7QoJBu1okfJSR2KiiRl
BxH3/7e+8usR919AjS+JCIsxneUaNtV9Z1vq3kD6fVqeb0/T5mazAuHymuh403uNeSP4DG1inhP6
3BDB6nrd7N+7gk4UCIeqxOBV1oqUZlowYNPULvKx+CtzF9t00TaEc+Oym3Z4yBdG+m27rpAscK7P
H9AVLBQ5xkqynor621Dd1eTp9tCR7ahxxWDfsMIoMHTlmAOjey4eEec99dDEdn2XH5tD5oW7zh4a
O/CCL/UBVQoQeCaek9i4l3wsm3L9EPahqw9pMlVvJBMfIkP1WzknbulQd3BwD9rJtviwtb3pXOG4
LSEuTAPNRphOqj6O4ylSvdsDu3141K8A3GouqRmZWQ6AyVO8Fmf+wDXwzD++Cr/o33VXgMeyBrf8
k1vaCQqylzZh/gkpUf002ZJj3LMbBpMS/dDx7moczzvUIKuYBSHA2sSCqNnsVtHgkikUnCJFg6jz
KztYWhB+Ayc7qJ7sLG55HxygHF0fqmN0DJxcAMgG6cYg8txDcdLHZm7BCTV/OBe4sEJg5tj5H0uB
r8aPuyCVsW7WGhu/5CD7/a58UPbSrtkPR8uBiA7OWPJJtMCYv90yjQsmaR9OhsrWV4TyRcP63hQ+
7R8H6Kt1P5tRtEMLQpfOhZWy7dMqK2FgH17aEu+Y8xcpfxC4PBuldyZRSDeBmQc9xzyfqxSHSZfh
D475VJwDv0JKyLiTD5Mz7aJTDPrM23ibzrGC40Ywz8bELAbAsRXGnEP1JZ/sRbUF2zvNCocbO6rq
faPGeB/pj+VXFNDaKTbpl/ysICVkJ8hPiM75m5O1AuRCb0Imc5glGBbLeym7j9v7Ud3fHjsRBBdu
0wB6HT30rB2zhJYslGKolNpKKfKIzai+soQLul1gRV3IPIL41Fft2emwiVmhXYBQsj00RzEJn8gw
LuxaSfAfRKu7n4pjr5+bWJDq2D61Xa3ii3a0JuyVGiEXpZHJoTow3q7llwY/lxrQqbOcscgjtuol
VG0FyQVekmiqBFoWPFjhNfA/RGFQgXfnT+kTBBL91isPAZJX4756rkYxKdvmbrbCZ39fnQaS2Orm
sITJuFnnju5BYcwdjrofPCNLKDxobR6CIDOqMFlLw+SZLpFzUeeAoU1gYIuaY6ne5R2SPnEsuLhs
e8sViDMrrIbeSGr2At8+lPWDOd1Voop8kS3c1qLrZdQaPWZOkX5Y+l5bQqc2f2WJyJTtpXY1hYuG
wRTGQa8BZxn8ubu00ffbEWP7WW81KWwsVy6QNcscT+xhdnjRZps4yyE9oofmwXyJndEFMR90qFHb
5YmyOiLDuGhYx6ZZEFYl0UmfdLBAiBpQtrMRK8P4WDglddvleGmX9p0LsbE4s8M7RgUzXkCvuesa
2+zt+tx7rE1EXEq7faha4XNBctQTC49s8PbxSI5saUkOeRwwpjiO7EJXVHsl8nkuQoY0lptCxniy
jn6zd0qSOo0sUiPdqgZCxPrXH/kjaRdoSznXrxGDHRTxGPuLdZYSr/TaX9lH1rEBEnmFghgX4sFv
fbOradFkNZyfQmuincrvtEpRBZI0f4jDTVXRmEnaGcCxRhzkO69TDNBICShoNh1+ZQw3Qd1Smt2g
YeQ6a193R/qhvf/6+/z2FafGf/aSBmWMZVWdugpiLYOeuLcjBhv0d8fBFQ63Z/U0iAypxGDVKfaN
EYt3QYlJbM/QIoo+FP5QcYBWK50SFO6+9QBDnSIj0vF8jPJWKAOlJ6qOoisx++D3Bl0xuEhUTTQa
5ZlFQDxRaw6OnCcNxcH9ofOFh87NDXdlD+fRZTR3TdO/3nwUb3FbfzgNDihe/RxMpKJM12ZIWIFx
bh3V/VzlNSIgVBFts/Om3HL6xr/tDtsbyAqF8+tqCYyAZJgiaKsp6FDoIa5kOa037EIfsnFecbTc
CDnKP7SOj0Sx2o0lYZUwQ3iX1REa4e4lKmKBFAwhfzM2yyaO84SBqJFdDHdRCcGo6e/bQ8hG6IYD
8tfhbtEhopO9OgU7SKd+fGA0Iv/fHu/XJOF1oviC/rxqIijBwx0CFeR4leKbEdnftmQ7Nvy7lHTu
tDJ2RJf6Dpbk/WIH40OTHC3jlLeflEVQWLKdG19Zw0eGFt5ssUGj992ZVT8yhVxWrhD7xiW6W5jY
AgoTkUMLdmCccbSH26a+PmDfmjUubBRkxOZU4QPm42sl1D7wTFQkDcI0htBULmhAiEYmc8fW8W/1
pTvPR/ob7/wog0o+BW6DrCg9xwfJL454WT+JH45Ea4ALI0lg6JKOyjrHrEunJSdi/uyMb384mlwU
CYO2tyYLNrbzJUr8Qv9dqKndhz8jkoND3uvrC8ks+zbq9pb8r7vyrLxjY6agdgfokv6ox70u/7j9
+9tXyquT8ky8WdmVWbgAQP1UHKpHVp0xf1eOrceIVMheOnwoY7gC5G4+c1SVPVUBWGcUaJb5f6R9
WZPcNs/1L1KVqF23Wrt7lp59xr5ReexY+77r13+Hk+dNyxxF/GInVbmZik4DBEEQBA48U4gTmwwj
JwrYvP+sgJj7TzRXQ1BPMAqz1IKrcYprDwMmYhtFCZhK2abf9zXJWynGsbTTkBphjc02zVdDeScP
HMdFbXhnM7PFsiihaes8wfejMHPm+FbSbiWR2Flyqw/PzfC0Lw1nR2mM6yiHWYpS6rt0Vferhtho
x/dbZXH3YXhKY/3GJCB6KunGnQ3MDA6tqFM4O4gnCeMbMh3T56IR9iZFoJYBdY/aXuc6h6FOolb7
aXXAdWhi/JBsgjAQf1/dUWNDkoJOQ+gcXQf3i1M4wiPl9sg8A94eI+hczdOs8a6+ppXo4iF/542h
2U7UrH4Bs6+aCAw3sopfMHjlS+CLN4EfIt+FOgjdTm6nU4mCRtOvTqLT2MEDL2zc1PIKndlseoAL
Ukc7gqOldDqk5qvU6tr/OlT2Iz5YoTB7DCQ+4pwkiINbzbhrmuUQVuGPvCw496Dti7FhqjrBNRLD
zxhpwPQZ5z3tg8KTDbrunfRrd1gqRMHRoT3H6FzIeLfWzbBkhchIRqYBBCcmEGXzGUParRh3Y3DP
ZcttzQuHeVB0KVemGqZBqicRoJT0sRUOeXqoyHNCbrLg5Tc290omxoeY6VjPgog3ZoH0J90oX9Q5
4MRYPFlY/zEPla6Be9KO2jdlOinmbScfjflWEDiybOdqVsIwbiSURCERYyCR8+J1T8RKHHB4RHj2
7T3xiN4EMHPRyYX6U+iR3+lwkpUVOhN7zBNJMK4E6Aa2NZ2Pl/v0sT55oC+wvDKc7bjxgsYGHYPe
ox6aUnlER9pDiep5v8ZVM3R40w2266ZWSIzbLAIp6DGHktZNdZh7fULlyI1w21n6fXmUbVqCWXoo
n7f3DXPzKF2hMq4y0AdNJhXk68r5zUynQ7mg6STR7o0cLOCiml/1Oo9PettB/uNSNMalIEHammUB
zLm7LqvniNwY88O+WNv33JVcjBNpG1nVpgAYrVt+G1+a83JYjpT5cbBx3XBLp7oNiRXCf3GAeQpl
XEozk3AOqfeKjvNPIbIox01k4OG5fsuu1HvJG/ziJnMrO+P2MXM8ABuozN0iZYUGCxq11q3Eq0kV
bA3UAM2ENohIcziSbpbcrVTMOByzS8umBM+IjbjcmapTgVk06i3yJTYaFWRZsmjRWscjp+Lpl3E+
chGiOzOCkGWWXBtqcZin0O7ezSZ5XyTxsC8jtZLPoczFUhlfUyhtJ04DRFzC5U5ANCvHJc9gOBjs
kNQ40rMq6yEQsiLpS/9zcvAS8pw+p7aAXLeHzteUW4FEj5sdudiBqUUmlJOMOXp2EvfOEqmWOhdW
J56L4tu+AjlbXWfci5ROAsjWoEAlEq/NXLOrtHOqmtcjw4NhPIpZ1WlYYUCS3eqVLWXLax8O963G
c1zbpW8Xk9cZr2JoJjKfKsQRT8EpP6VoqKzx5EcbY3j5H55IjB+p+rBoihFQZR5ao3ISxgXTCtz9
5eHZHhOWLAJmvgm0mb6UZn8yxGulS49/BsF4iS4jmhzTA3RQrpXxKlX+bIvqjD9I0zIXTAnfz8TH
2jgGOSfhTP//T1vFBHerjknNCp4Vfg0RF0ku4yKFiip0YU7hrd575vC1T54Lchabx99Q1gqMWfQw
WMDiIQHMWI6xdBUL/v73N/f96vvMemcoaNAbBd+X8vyoFTHeTipQfWLYdBpyTGv74oBxyWiuNkGt
/6napQ4M5IlQgDh4spcfakRpsWDR+WHJVXTqQZRn7QtHlfN5pS6AjHBL0g5GVwAwj1qrNB/k0u/F
5bfctYlBybS2BtO7GXuOqgllvrT+G49PBr1WVufIGyzFElTUttPB3eMrL3m+GRuillNU0QMvyTJ7
siuyWmKiPCqHcB3STqhRPeSoUG0/qs/Rr+IaaOeMXN3ZV+iWtaxRGVGXOGtzeQZqFj7X0vVQ+2Fz
Eocf+yibTnUNw+zgVs3zYhAAo6IRyERuWDxmt7REj1/CsRkWrrGYAz1ICnGUEmojP5XINu5lz7zK
zobTWVNmtbId36HTBEwJPFVuOdoVLnvIt4IQmHIBGSsh98t+RsaPl83fMn8wvmCr0ZGDhO1u6oiM
QqwGEEJxjs1rrfgSqpzUzqZBrCCYY1ZcZlOvRaSoCqF5TUaQ9w/6N7FVj0tlcDwVTxrG7Rbm0uWV
gqRbJ0VWqN52wV2RcTA2E75rldEfsbr+J3oaCakOEAKWZZ8ywwcgQuks4aVz8cjn5Aa9Ibxx7H3T
FlZaZPxUEXf/6zQavDcTNRxgX7Yf/squdJ8OXPqvA1FpnmgtI7uJu0zNYvqGKeWD4umLLNukGkd3
XyieZTB7WEBgJA4zLAMJzFOfGw4a6o8pMowN4Q0i33aGK/0xe5j0qaZKtIwyQAIATe2HFOOqnNye
7zQLiDomfVqVbTolj/lqKxRYqZLtbFK1rssmmnaW44dyuRnr664q7TT4VsV3Ca+Dn7MBPp6ZVraJ
wd1kMSRoNG8xVjF1VcR/oentL9tmgchaJCY+14R4AUkuUNQzpRcMjsQXvcBKoMDf61BZgzHuwwy0
GCP6oL8wG0+pKFvJpIEKcvypGdn9HwrG+I8M6WltkoGl+PU3xS1BpYRxqd8po/p84FVHUYtjIw9E
AjL4ZTXZUNhiDq3qRkmgbb0JkkStbxxlPzrwK/LoVt2DYTJEeMBR1KAFzFLfyNrXMbzK+6+p8D7x
Xjy2d/NFHsYqDDXv5JgeJSYp3DQC+14peaKJCoHky/46bVv5BYkxCXVKxTqUgDSE3+hkk6Z06/7n
PsZmJLpeHsYWolRvSUpbO4MbyuRVFRaNnibb9CWn+JrZPHPgqY85VnI5NHPk8rBOkeijgfW5jGoU
3IKFqeR5ic3X5rVs9Les3IQeG6kmqcBSfOIJlniDplybMn3QNEITWdljinqvY/YT4z29SnjpX3kZ
xO3j7LKE7AGjLhqCGfyCfLgO5ZeKN6l88/uqYqiqqGJc20f4uJJwMuZKMwVVscNyxnONLiYYahtL
nOz5JoqGFw4JV3gRzVG/6nHCSPp6aDXwvM2DeVVEw1swaTzukO3V0nGNBOWvjhIpmlJbyZKUmqzj
LkwreLMnrM9j7us2zZ83IDhE4xSI+fDYHNro2LoKHRn3QJezFzZtc/ULGB+ioIdalBr8AhSbOct1
6mbnHBxhGCWEugR6OZMwBNbgDlne9JArWMajtHNOZq0H7IS5zoVTPRqVFZ7QpEiL0OWPiRPCnXQA
f3rjVTe8XMr2MUdZlURKAq6wL/th2eJFblGgcUybRCEXXvbjG9U1fUoyy7utbfq0FRgjq6JqQWYO
AEMG+paY5p1Qmee24b3M8WAY11lNhmq04NC0x/Btlu9k3dFUXkUE/canE8f8IE/Hl9Bw/Ku91moZ
V3WD8GC0g/tosNPDckBVmlMstLePsvnYHPuk9reHyOxDMqStUtCwh/aTjF9Dl9arErt7QDX1gYPF
k47xnWZojMZE8ByeZuAawabEYxLeUg+jp3jyM7+97l/M8KJOxlUSdQBvD70/pS+Gn17FJ92ev4e4
clY+n8h8+3azWjwmJs+TQTBHqkpEJdf0mpGfcr+zekf/SekA+fEdVz4mMm8bAS93IxCLznhQphcF
ZWuBoj6QwvRNrbEr7VVPlhcMXbTquHGFIeAk67b3xD8KZv2rWQ6GsdBSjaR+IvJhDm4SXqX65kFx
0Sobl4t9WaQqLaVR1YdheWhyTmML7/uM9zCaRdAnWgYSa+C8HxM3S184ds/TEuM5clPW1IiWiLWu
NoPmCbNjHe2ucbPb7DD9pEURgsM9eHhyMa4kyUBHX8kfoJNDMI9HeEDNwjMtiOvvwL7sY0TCvpyb
4fJqpRhXEjTz/6pBDa0ClwHBYBkluNN6w+0UUI3XNc93cfzJR1vx6nTH2RONBG2M8JY5uHoOrZ/f
FKbTGOi9K9AVNN4XPCKFzfdpdSUk41JEKUcbGd3k9QfZQPlX9Kr7CNoLi5fC2jzCV0iMOxFlKa4j
elVsyqdaPGvTDVG+xvpxyh/77maOn/ZXb/uav8JjnImKaaPp2H5os7kOr8j132xJymP6NDudL1oR
iJB4ERpna8hMgDYPkb7oAY6EntyM0ymbnmP5uC8YD4KJwLRuzgxRgB4rs7PE7NR0kj3xXhWlLRRN
lEzV0AxDwn9/PbnbojaqirZy04hn+D7b/bfWqm1MW3lQkS5B5W2NaDNAJVZ9VA6mo7kBZteAFZpb
QbG1K9a/hLHQZSZCpneQd/AayeofaBN7bPffdT+6Ku75nuZjWjQbQqwBGUMlZSHJYQDDad38Vnpp
/eRIPNUrvAU1KiDAvpftDg92gVu9LP7kZocZsXbLuU9s7Zb1j2Csd1FjVROo/mmTNgjMPoIKfrXv
llddwbCcIx3pOgxTgHJb7S1p3pXa3zfWzSBiDcBYaypleI+g/EvGjYi7c2uHOC6Q9AKbj+A39+CQ
5HhRjuGyxJVRJCgx6vjh0IZ3fX7vw6vS5M0V5GFQk1056jwscxWkjdjlOXEX8X0ZczcbOeElD4Q5
8KJgStCXAxA9TexxeTOKs5FxEvI8DPr3lSBDH7Z/8xtIwas23Yfa94VHW711YVwbAONIMr1u0JgH
A5jqEdUcfhd8n7T7MOzdfUvbOq3XOIybKFWDhKByhyWXkdUIodO1Xtve1ppb14/7UJsvTmssxkOg
NoUEGl3/UncoA5yAO0ajY5pp5vJbC3lblPEERmzMvULBmn7ykcq5NgNe6d/+GoE981czkKtxCQLK
CFEq8dVCZrTDwa8pqhsavBHwmzH+RXcaO2cnig01FWj2vQXZKrrj3cBZHuiNqaFFca/7K7Vv34D9
VbApIfMYRQAbhsiZ9deaaG6JORD7KPsrhKLlX1FEopShTPP6mn5VT28oauIA8MRgXIGotSRsaF9c
0RFLLsBFXP8Y06d9KbgrwzgDiJBNAU1zjnZzTZwCJGjinWJltwW16h9/iMb6BXXE0HbaUCOfaaqR
WOS1O8TH6FB95d8seQpknEOqtUInjQBr0wGTzycnHwXMquOV4G/GnGvjZhxD0pGaCPRB0HycULhe
HOnLAR7aHdMPHomNoj70AvMCQi4q4yEwk6sQp4JK5+bflG+t3aSYfkOdkvRFsQZ3ecl7Ky4sTGHY
X8RttZqGLII/Aw/HjN8oOk2MW9rGUzYvWXKu50eNx6W07ZouEEz8MOhVp8kzIPAGaedxZo+ZaA3D
10k47suyvYkvQIyr6NsJ5Y4G9pg4H/KONpDzpnHxtMW4CbkHPWRDLyTKci6GF5ncTC3nPKf29Tl0
vQjBOAo0Z1b1Qm/mghpZte6awbuaHxuxsMroSo95fLQ8iejfV+FDZuRFWBWAG2cJtKTDDSoU7pSW
RyDEwqhEIaImGcREYzCoyBn7FiqUEQdxXzhBKZwiJUNbmnCTj7w5VaypMTDs3Q2jsAphCrvCKcdv
s/nwPa8PPS+3S9gVYkEYe9Z7tQ7DBLIYN5QzUXYSvDxrOAbTG80RCbJrdH5yE9oBzISzXXkCMiY+
mWSodQECkvRLqL43dWotZW914ErY30tsLMYKyVg6Bv+SZZYg5EcrcmZlxY9Z/hFjlKTGaS9hdy2L
xBh8H0qlMYlUnZMzqCeF5344piczFj41ZTdELb5fDI+p7pFatgiv3YiHwZyEoPZXu3LEsjTpdZ2+
L+lBDv7aXxAeBHP+taTDs68KMSrzphvuguF1SF72IT6FD38vBR4LUecoYloqs+hxI+cYXScVzmiL
Nk0Xl74Apjvdl935isfMti3QBYxZ9yJKuvgDbKnPJCGWMHzPo+SwL9K2cV1A6I9YuTeRgNVGiiHR
UN+rmPgaTSJno3x6WmaVxqx9K0vh0uSkwOD20S0qq7Wnw6BbtVMfJdBSiQs3kbrtBC5CMabQqQvm
QTYQSqvvhj6yhGaytPEWrfXOn2mPiYUwlSeU9BKiqdpNkx4i7uxv6irXhx2rO+ZYqLRlkNIOkoin
+FBjylSCAVvgbwK7gqgceXkojjGwNRph3fcZxpkXzrS0lj601pDN3r7GPgVyjERs52NVRcsoTZDo
aga/O9oPr3M3OGLq710LhsPxCCYZT+U1RG0KhlJUSQdTEyr/GDU21ZjWHXrL4KyPZXTIZw793yfq
tQ+pLgBslFgFSbLUAwD6U+8uznRswTIIFsryOPlTjcgElFf/Hy+B9DT7ZB4rWOak7UZUoHTtAtct
nGvzR0NCy5Qwc0C0xMQLle9K6Ef5A4Y2iQmPG5mj0g9XuXIcgihiJAsGKjp5Z9pxE/gFGTi2woNg
vG2pRQVK5iBdP8xPNUoby1lx982RB0H/vpJCk0ZBREsMDKPv3XQynSTk9V1Q29pbI8bDCplBliqB
FKGRP+pD8lSW+WEQI2uKIruvejfuiqe0nN72JfuUlWRNknG7ZdIbeMcBLrgirkWbXnbj2krt7Gd5
TdzGb195l7RNt7uyRsbtDhJoDqUJiNN4FUhenGBuLV6LB14uYjP0WuEwXlfqE00PlRmxci85uOgW
Y2IphW8YndWFT/tqpN/aWz3GcyDtoYCPHjK1qYk23sFR08XuslNZ/BCld3n09+E49sg+zgaVkrZL
AnvE3CUxLi0j5ZkFx2Wwb7OtntcFeMWxSG/aqbWLM2g3rMFG991PhUtJyROH/pjV9hoqEROmCAUL
zo16ElKO390MkS6WIDEewhimwghkfH/Mf5a9Y9SHnDdLczt8WWEwLqKcUSCQ9VgSSn2dPxCntiPH
uO7Qom+8hlwGRd6+/Xi1WulMLPtGLhbIJBxmm7K74UXqL0pOuriyGzsm99TnKZFxFLnxfwLi5dJq
I0yQFWu7Db/sWzYPhXEOYZb0ekk9bR6bfjy1cH2RN4WB8zswJv4hiqrqLL1Wgy6kXCr1wlmka1Pr
rSI+yON/fLf627NeMBiF1Wm39KGuFk527I7LoTlQXnfxwKtK39bYBYbRWJPM0khiwMyaFQqo+kqt
xgg50fnm6WTKoCUXFdGUPppBVtYWDkadFeMEfaXx85JmvqRMN/HcWFMPhvK0uiuaxJqHwttfpu1d
tcJlfPhYZ8LSyMCdiCNlICat7cCZEwu9iTkmr+VeUXNf5zcVusJkfHlWjXPaJsBEyt9uksAyBj+f
fue2fgFhPXihBDqow0a4i+puLM7cK8fm4bf6PhPyLYZaz3OF7w/RcyFfm+pNLsRWr2LbYuzL/ipt
uu8VFuO+i2mIzcwAliQLPrgf/WBR7H2IzfN1BcF48EVqK6nPsCaV/N0cX6cILeeRlVSJZYqHVuPs
XJ7ZfbyLr8xdqvQmHxOEDuKpvO0qixzSGxNM/PVTAlZhG9zPHPk4Nsd6czqKmZCY2vlCbMW0QXtl
hxHH5nggjEPCsL1uiRWskyje5OGjWvxV/+cyxw+nt1ooxhuRKcmGmlC7PtF2/elKfWgO8k2O4Sfz
Qf3ScY4Lnukx/kFMxM7oauhtFMqrIa08Ufq+b3nbyZyVRIw7iIYmoEM8kSoUvP6FjmEM0OOGoVOU
+jM982qD6CJ8iiQvcGzq1ahB9GgUMD2CUofoSxrfhppLZPJne1Zm/EMwC/DgOaSKSeOZI+huNR5/
w5YLIqKoEcU0DAwFZvbstFRT1bcwhTJ9XKY3DGhucNLm8bPAS0hs6WyNxMRegSiNkzQjpyc2Qoee
4vkx0WfZK2PzAU+eHM1t7aI1GP37yjdouhgV/QKxhhKkd6kt66abku4PUZi9muiDOg4jROrN7ty3
PwZRdyOx8/eNm7dEzG4dU2URSQ1Zmqi1tdCrpMFapNemQ4N8+7iPtRmxrhXH7NU4jdDwT1Phrdu+
0HsmpuL52VX/MRCzPOMV8nUfkbdSzM6N6zQxtRDSqZPmKvJoGUiNhXXK8d2bp8VKMJbYBoRUXYgh
wgj0MCPrBRwlnnLEZNjr+lrzMJDa57Gnc1aNLcHvwFWlFu1QOHKtWqEiPA/a8DMrX+Whsiqdc3fa
8rBr4ZjDPdFqJdNzgOUaOrRnDREmTmPnj1aKpbHp4qGKFxkgelDi+nzbt6aV9sd9kE8FnvRsWovC
uIkMA1OEQANKhIAcQxIx8hrUvQf+iIVNw5OIJGN0BNHw768uouuMvpPLHNuqulfCk2DcmoO7Lwy1
XfaYIJKiaZpBe3nYh8BCNRoa3hUOLe6n3euN+//TJ7ctyT8w7GmEgahNEVAYqdetuIFzjTEEuq85
AdemkV2kYU+jRG/qrKMw7XIW2juRNx97e4uuABgrDokZLFMGgMELfEzLuUGPDhhEyYnu0Pz9v74G
f1gaXmlFSccEcjQo/WoAtYASfXBBFI4ZnETjLxlVfg1nX26eeSsIxptKi1jGRgaIsL6dyPtUTFYZ
95YpEM7e3AyAyAqJcaMdwTuXXmUIFV6Q1/JaP3zWb3ow5OegFeCNkfmXlfo/1SEJ/6vqItQkLYGa
0FOCeLJT+qPudidaiF2AYFaWreVufyftK9Jkq7DaOVxySQEg0WarIrdyWzl655GYs2BcyRgbLKJU
LDsdQNUbiKTggKYrAXTR2hnTUsHDz+vJ4cnFhF9h22aLJABuHr8O6ERIaS2gW3e3++r7VAH4q62b
IuNV5byLi4oa4og0VPBCDrG/nBQP72mhw2sH3XxAudiiKVJ/tQq+lBCE12hyRVg02/RhiDgzimhz
8FxoePm8R34FPcm88JK7cmwwlmdyhIJK+jQp6v/bAsox+olbDdjkBpADHzhKpYvz2b1fdgHjQPJa
18ENCKV233WLsuXRWEl4Brez29nFDa9SmLPHTZHxJmMzS3MQAE/72jm0yjr1o1eQUmBmeOzxegi3
D5WLcIxD0aNpXpIaYKZhFdVrIDlJ/m1fgZsHCjhlZENH5hjdir/aST+FioR8LEKk7m0mP/ue4zS2
FbYCYExCDFVNiUYc8f1ptkHK45oP2hPtOu38wiZf9qXZVNgKjLEGoU5j0cxxeuWaFw6HqfCllNPu
tb2NVxiMBcA9VE0d0xPS8Ktj70+H6LVDSxPocP57o/OHz1iBMRYAJ2yIYgbt6RNoOyDSSHi9ztub
9oLB8sSkgZJmhQ6MztG/Sy5oLWrLOJKvqEA8SYcy4JYTcGyOZYIz8MBvGBE0GKfHAQNYefRcm2H/
SiDm/CiVRCu1FN8vgnNuXgvpX6j2mOcr2DnnRsOThDk6NKEUpzSA6tSlqa0JQY5NdCE+7ls1bw+x
FHCzUCx6Rk0uw5hXBLHdFYYiKb0lejKlPHUUHjEoTy7GK5A2TKRIgVxD+KAWR2PhnIV0j3zy2qsV
YpxCSIgwdlRvQfwqlEdFehSDr93yVUZ7kta87quP4xTYGTHFIA+IWCiYmmCy2jnTEnsIOBJtBhEr
iRivMAbqTHIBIJGQYXpVbw1giMnLcy6+70vDNQbWJSRV2MQakMLZCnzFjTztKN9OIJmWMIrp9w5Y
0KnpCohGTE1mTFxoMHdCqRtc0TCyGWyR7nBlOJULCkfQ04eO/sQRb/NAX+FR01wFLnlYlbGEznWn
8xYP3sjLbeVH/0GHL2K09sA5Mf7FnV/kY0y9K/ugpYOR/ilBq33liCcTsITzHqC2beQCxVi9rudK
EBc1jkJJbR90DVPjGoweuC4CTbRSLeBZCk+VzGk4FEkpSxRvwl0OkZFn/DCeyjc69QIcBAdB9PbX
jicfswdqs2oLsawQrjRvwuAtaubIf6Gu09qH+ZcdcNEjswNSQ+mQOodcCkZ6xFchppF1FeiYiU3v
PinvyWHbGf4DpzAXrYEkSlpTNYbEV/KH6b+yy/59xl++zyRBUkExx06E2vIoP/cddVJtY9VteS4E
EfyPeKfszImzVttn5AWUOSP11NR10sPsRempXJ7m+NqUr5ToOQl+claLYxXsvOZuQH/DIEN9Gm4A
noCx7/EhcSKnRzu7O2GCoi2D1iH2uKE6x/wVxpOkZTvO8wK9Dt5QWn/PV1Nlf0BndOkIxzawZY7z
2hYVYwtFXRQRmDErWS1jtChhC1+pP6OsntLku4KOOmBOQLB9ol1wmMUrikVp9BSLZxaJo6tfQe5m
ScozZ+G29XdBoX9feWIwuCUiSYAi1E5y1/vDoX6DM3YWFQW6klP5NW/JtnfaBZFZsTKVSDgq0F8d
vxbhtVnwbJEuwOe44wLAOPsibfHklgDAuCHgB50wkYcWzxsHfi3h9ga7QFFbWWkvKOa6GcEN6swC
OWHiqpNKrSW4YRBYOcLE/bXiKY7x9GarTHomUE8v3jXzudI43/+XU/IiDePaW21YZFJCmoj8nFEb
lI622n0LEsOaujOuqNZSHJfRbb7uy/Uvrv6Cy7j6IA3VdE6A26IOlIa+gUNu4+PiZihr5VItc9TI
Vp2GejObSwOLjxpndHWvvEe5nRMfzQgURaNDr/i8V0yeZj/+vrKTpScmHBVMUozs8EAOgSMdRy95
AGHLf6bg/vuk+UebH9peYUXgzdXEDtpM4+qq6mK/kEGQkgi3bV47+yvHcVEfl84VVJiBOUuPocoh
dGX9lJi3fca5ifMgGG+hTaOhzDP1gsNVqFvyfGOm7r4U/3I3vmiMcRhBRNS0pD5wCt3qOPqUG6gN
XeIXFroO0X06P3AQqe/ecVEf9d4rxSVBhjlGOrYyjbcxr8xJ/fBG9hWU8GgPvHr77adG0Af+78Ri
y5WKVBRDgTqOf6L7dwFMCcspOiiHyg7c5fEP5WM8STTXdZcY0Kj6KGJq8kGFxXdWlDvoHkY5Hm9/
cY7kj7kiK3WKS1srKt1epuDI0ZMAtl/BU3hFShxTZIuUBDkQ4ygAyigbVlr6soSyq5GTSuOIwlaa
RoM6VRm19zwI7QhjIUMJR8m7CSYpzhrRk33HBj+mLa2UlvdKUOcTxKneTMpSi0vmefwynISv8ZPm
4WL0Zzv5U9lpX5ZiNgBvGV9FcjWiMIo3dYfj2tlCpXZMO7WU6EGiD4c+Du+aKPutd4vLZmJrk4Ki
j6I2B0bn/D35loa5oZ9Z4HzDGBWZYw8858Ry/8RVoy89VVvS2yqyDpgPnt8HjnIclo9hf4VPOIEn
7zxmmciLeUBhP/WHgKTJz8hpDvkbOHD9wU+5hyNv0RhfkS9FF4NYHYUxQe6ZjWBHAo8Cgnf+su/D
YqG3xdBBIr12tFPhJRgpFMqYJlR7lf+H3oh9JW7jSk7SHhZCmpslK+ymyawqPrXaf2bCZ4569qGY
NEWG5wOoznhWToqbFUjp6u7YW7OnUcHuBl5jN0+TMnMrqRMxX7IcmlT84ZpeF8BwhxYkRBg272Fk
u0LhstXYrFRVEiWRc2r66AlqJVswDwMmGM2NajWSryHDp/U15kBz4gFOUC8zIcdSmnVSi4BdBuNa
VCprqEevDF6GovLmkBdDUfPeccNsI2mEGfWhuEChmN8lCj+j9GYavmCWSRo7Uc3jp+HsNZm5r4RR
FNaVgUggBM9ifDckHG/FOSJl5opSkFKJegLVaY1sSeN9o4hWzeOj4IEwDqNsJ2UMK+wvIQLdruCX
y91g/uFdSGbuJEk/hpmRQZLJm13lGcPA7MGSkZDHyagWHDTOsrDJp14c+lTUYQM9qR6aInoQkVve
P+55EEzWooxIgAHDgEik8d2cGm9eeCmuzXVRiIH6GDChyhqjsrwsR21WkYppwI0VKY4mTlaecAsw
ODDsS5aZVGKcjoAxbox7pDydEj4gtFqPVkVEqUU52vkdJtuoqoTBiIqBAR2MZffRGPQLTUdGy10r
eUL7YPImqvMgGLteNB2TF0dAZGJnS7GtoJ5NlvzfsANUSP2fHMwiaVpWmuUE7c1zfpZq4y9Vibx9
CI4cn6x5aPI6oHL0GAUumB5p3qv4sI+xac4XMRTGnKtWMSsB1VhOnp8G8kX8vQfgFQBzzslaSdp8
BEDnqN8pWUv2KtyMDiVqwQTVfWF4CqOR+ioSl4JgUSM4e0cr77LuKkNgp3Ec8/YdcCUPVegKo5JI
qfcZMKR78iZRurV7JD3wntRf44ECvJy8hPrmubYCpEKvAFtMuIk7+sST6aOdJqcp/BbMJ9JmVjLE
bpU6+zrcjpNXeMzR1iwZ2nJoLgJN5b0tYTR25oAv/yGMUIYw3PMnOPJWjfEIOQY6TxrVaDkXGCV6
GFrdCnhzFHggjE8w56SZkx4govlakkOPXuVB/sP9yrgEqTdIHtKQDmwqdjyfKkmx+o5zb6La+BTm
XJZHFX81h7wvhVSgefpEyvB5zTxOo3oOc9MKIsyHLLj2QDfoHiDjIZbE6MwogOZUzBLVPdBLu9/j
p7/JpXm2vh2prqRjvMVcCERCaxZen/PFVsKjsNzl3VnUU0tDLfykinZLrO63+sGIYujE0CQJLEvM
HssLMSuECJVYwoE+o6an4RBcK2diN1Z2H7g86sltY7zAMVtM15VSVELAhbO7DF7dPxnT9/1tTD/x
edUuEMymIlEy4+gAhC69ROa9iTRp8iAlT/som4KoEkGpsImGDJaRZGyqXMtllFwVxllGN3T+ReV1
gfEgGH8bz6o6mgQQixRbTX4fqmjO4kVc2zf1lSCMAegiSBT1BOpqnOqIJlvfFG1KxE3zN+1r/Lqv
ts3FUVUVhYaYwY184q97OAvTrNNKIXdqzZHRPi6Nj23zOBk/92G2d9MKh9lNdZqHY5kBJzpSalBy
0G871HMnJx539PYiXQRiDl5NaRKpLmL4CCJZ3Y/AjKyZcE5eutCfLHolDGMITVa0I+aKwvGZ35fk
tUs5O2b7ZF8BMDZQFMawFEYI931Kb4mTYm7RVCGD3YN2UrKy0FZ067fe8FaYjCdocqkC/RFWSJOf
Mqm0Uu4sq033vUJgHIFZxRkOdEilo3L2W4HmucQxHGHAC43kRG7gcmyOt0zMQTvrQ7MUGZZJ8VHU
bdfPzWufWLQkhT5cj+/NaPNeonjbiTl39UCPsqSDiFGGEgCQj8zVQwwf21pjPeo/0Xmb8vgit9M3
2MCoAVVkQ2I5XSYSzPIcweKX70iSoyExew9LpIsMpIsG1d5X6uaZfwFjX9rGSDCkvIdOqzm0ZPlI
gtel9hTDW8wf+0jbq/ePWB9ir4LNqAtSyruLWIyce/EqiXguadtTXAAYl2SY9Tz0NURp3dGlDzbh
/XAoFSv0VX92ShC02cmzxCk344Ey7mkeOiJGBKBlekRlcGTapHzeVxwPgvFOYjFiglGJA8ScXuf+
LCBt0wyD9Wcg9EesVgfjxipShFidqvhSYTRN81bwKrw2bxsrU2Mc0hRmgQgmBrxEBhhq1jzPw/3Q
Nna2nNTqJq6cfYF424h9USOqMFf/j7QrW44b2ZVfxAjuyyvX7pbUkrXafmHYHg/3fefX3yz53BFV
5jRi5Fc7oiFUAckqFJApsDRKrwc8IUO/8ka4+aVvQJ4t2S7//gF5Cz0OmTB4jbJdD9eWIHtmgxJo
8XKbH7Oj+uqBfh+nIoJDJXEW1mQsYE5AbbUO5dSOkLTwlUjZf/lu/eMX/5zWq+Iaqh0MWQc9mJ4h
nQPCwx99i+OLijEky6Uo+PeviG9Bwr+tqbWshaECi503u4afu+NBPRroKUP9Gn3q64dmYzf2eNCQ
2izrwMfk6ta5VG9EtDlSs/nEbvGPaoMQLtWawERa3mbTwbRODfWoRm4UhxFh3Ftau8LG+CMN4mMN
7trY7UEbZA+fIf51Jx6ocxlpkkOMpZJzbWhhcnIUdKtjyGq2zS966fzQbeOkHszuinq1YV78lmY6
huJkyKnqGt9ALOf5MNYxOm7HtEK1v3OV6r+KyLw+12xMcJlcLKms4fqE+5N4nJKrEmoaJK0+u0df
coNL30Koq6FW4MYwLVemJniYXn7ssq/rqgVjZX2v08bTesuV9YWgmGW/fMEyz4NnsWCva1hO8mGw
pSU+dHXrm0p8JeqNs07JuYkqf46p50pi43huvHwa8mktYbdtH5PmU0XG/26OGdBU01UJct0qt6Rx
E6a1bOC9YXKsW2PA+VA6mKCpUzDm8mnC5F/qJQ8acW3YPRy+GeXrJbo+5lPG6GAbc/Ak86XTvX54
KknJnt1z9sYOd6eTs2iwFEahqz0whgrpqnAMR/xRvY46kX3fxFJqHCLKiVomeBuFV158x+hAm7N0
Vb+gRNLarLiaetP35nD5Y70bHxsPuVNUUg2pabCV1LOrOQcRNRH3u4cBGXrkOFJbhvwbC/FajPWq
hnKBUvGIETwwYhz7E+sGiHyKLG5v/WSQG4E53oAQMz9JqyWJmMu9WbhZbPp6Ph7apH0Q4+7z5SXb
C76tGQ6oBlntGr01CrxgH1rzpOeCrS2jnVNDoJQ7XGZJQibKYQY7FWJOeojr65oSpt/96L/5gvwF
bG0On6hXmfkUwQaU5oIYfMrWfXulu6xGgkGKF/n+8tLtfrq29riE0qRBH3tmTw0UH3c7vzW/LF+Y
ACJ7O5BAu7C4MdUrvFsI2lrlEivTo1CPmVU2J4zSt5+K+D6vDuMsNM9UTeNyfCi8rkHTJVFYmnoB
/qH7qLC7VrWL3jONT5fX8nJ4gGvr/dYNBebVYhaGk3auxKumR+86kbyUCfb/m+gQ+mxQ+xgm2vCU
TI+DfN1RXrweK/kP43ZvuLuJUkCuZZawWlMTeYL6LVKVu2I1TsbcncymCRorf2ljCxq4k9PE1R0q
H46yRn6ltIFoiSBtkRxh1P6eO7CkivVnaZHc2DIJmCRDiKu4RKUF4gwVfyYjaMvd6qfgmNfGzQgC
veVQqu7lvd1D5e2icBAzLmbUVAMWflx8ebgx1eOf/T4HLdHQL9mUw5s2tPv0sxb/+O+/j8BXQAKn
qpbOj9RC3UBuFQNILFtnfNAgvKHaly3shebWAhc2mZzkjZZY6Jmsb1ThECbXnRZcNrGXx1sT/JbX
ppZHEpwokvi+m0Ww9wy3YWPcio32cNnU3n5vTXH7LZqgpLImmKrRZC18CnUCK3ZxfmuA2/ClHiNh
HmCAIWD/VweO8e5L41qfBDbf+rJQpbR9h3TDUNDyYCIS3iNHFo/dokUIMLxmDlFvdyXJpLNXP4OC
xj8m2J+wAaeuX6KqtlRUWb8OXv7XV3ZFtrz5xGqSkJrGuD3jnKBqu/+ykm9mOUwUF6sc9Eor3OU0
uqIHJd+H8Kjc5BB0y72ltxviaZA0yEV6yUgMwOtSoJpSHwsv+dQfli+5raPZpvBRvaaueqRBLu7D
zlzUJsLC/n8PJxNFMTzdZvPdZVAR0EqFChf7ilpmajTBv7719O5L0cwEVJAOccFfigN6yAQ4pN40
MXo2VTwC5C/S1/XUXSteHVDnUMIjvsWj1kBLUimwN2vHfoIgcax5H8GLf4KQf2uKZ2jLhDXSy2gP
ag2Fdbl1LlvYx9c3C9yRqerD1agU7IpunvWkt7PVFxQC9SgbHEh0WliVq451GsAhVlTnpCp8Kby/
7Ai1GRxMFIIcWnoKR0rxXoUQoUKckfa/Em8LxeFBZxiMFBtORKBIDEsnguipqp+a/udlP6goVjkc
6Aeo800ii2IcnYtT6vdX3WQbzoSz+nLQI6jEEYlDLR0HBFBNj5W8xdJl+VWUVvYaUdxHBIarXO73
yjKFyQifIP55ELPKk0vjRVLqJ3U0PV1eKa2a3WPc5qPBVysyNQZ/VAmXxID1PTSBeKfbi6s4mUsz
0BChwVcpslTMpInhQDJWQbd0jtqXx7FebLFfia8EsZAad68S1rUqFomlq3W3JDdzcSXkq9+VnxKL
okNme8If2DdLyFcpwGRijaEJr4rBcAxl8Ic2CsoUZKepee50CV3kZUxEIrVvPD/kouR6OBXwD6La
j+VRcdfDHEFTBsy+JRA8oSqF7JNwyUkONZKoKzsw5iEwpyuIKEFAELtWgM4uui2K2uvTHzOewy9n
OAGHGockYGmf89lS0EAweymId63ZCWvqY0jFJIciWTZAgZEZyepnQ7tNkmulvkut58uuUGClcdCR
S9MI2Q+sX3xd/R0GtV85ltdH9ozJ4+VITxXslpm2UckhCeS7tEpg3/icleBB2tZfMXXE7hbDOx/5
NIKuTbQgqqWr/IgzBp+lPmfVhETzW+GqhgRCXsyEkf0V3FiR3x9vE0VQp66HFQEPQKxDa8RMAcBe
dhk3bvHykedUNEn94xX3MW5NOemaEfbianQ0Q3Yk9GVNWetdjozdb8rGDJdYU7noy8ButtVya1Qv
EUV8s5tEm9/nkkgYQeIejzgZWZjyWDvwf9/2uH9cdoIywiWRLtVz36H+4s7ytRg/T72XlIfLJnYB
feMHl0CQxizHqYcfYd06rfwyoHPOUjD0kNkdyadCbQqXPDVeCfROhT/TSfJZO69Z2yIoeAs7x8cR
jBI34QqeDiLEd6Fo4yJ3LE/LXh5FtooiRoCyGXW/8bi0wdxTCUsY4jstilRuK7WBoSw9quMPQUHz
+OT1ZBsES8nfPhpvDvF9Ftocy1auwQ7mOh3Ra3Ahlb8w1lD1itbmJALk9Yu5uf5m/ayFi4UAmco7
dT31Yo/eV7T2VsdOr/3LwUgtIIcNoW7V4COEY2H9XI53JRBPl10ppo6DRBy+Vo83PoHTpzcUtoBM
emW+s6i7wO5XfbNBHDisq7rmCqvMsjYmBT2vvwR0P0QYtMFSfoA5F8Yyj2bmx03xHAYgSLMFJ4/x
ls5kCKZDRZz+dnsCtwY5tBj6olnjFQbNpH829XO0rm44jw+joWDKJMHElHmttfltF1GTM1RocNCx
Rjq44FYUlgTzVs1tDFJ7gxZErUxALmWHA4taGlu1ZPVXqTvJ06PVfVOmg2U8Xw703feJzULybRdL
Ppj1zJCwnf31swARiVel5coTf8xehDE+uqJEfEz4vgs9biSjVmDSitnUnpfIyGTyk0WkFj/PrAtW
nKoTrEjLeRSfhIhg5aW84CDCErvBgro3Dsyxp3SxbSqHqiM6vgjI4weYJwPdciU7eDXySW9R48OB
PA5fIkjxzZHyoYBTdFVTdF01+HmtSBKUtdUW4Gv1rOgnWc/sDLShMZG6+/tiiKakqKIi8ZNTsxhr
5WiuKCcuh6S+1j/0cKFIbwa4BJ2jomsbXWKV3wW9eYknLC5GDNz0UN80L8l3IoH2Oiy25rg81STQ
XuQTnnvXLgmdpIk0t5Os9hzVZmdXaVUfJs2KPNMU5mNmVbVrqvNEHCz2z86yAhkB2TQsk+9g17XF
mCYZi6rcJtIrQyVIlR29ObSeFeRe+pWa3ictsm3efLmkpa7zUYTF6cTIndDy9qSCM7qBLJp4MFyR
yIRdbltl4yH3JZN1UEkXOuzl12EwhxDAjLzopvsBYiL2rCkepN4tA7L4vXvC2ZhlKL1101w6fWHR
2vu/yqiZwwQJo9fyyR9b475qkhAb9aDCmhx0z+xYiiL0rei/WvMpuuDdDwzkV03c6SRT5kuqcwII
SVhZQ2nHp0Z/GE3tWy2YQbLKBFSyjPvtmLixxBZ5s4iCFCdZA2pJ1BYqtzcPYvcFlBmCBO/UY4dL
8uWU3EXNjTkOmYdhans4jBtXa9hy3nimVhyyVjvXc/jQZJX7Z+a4TBgapcMdDAUG+Gnrml9Emj+o
92H0Je5IHdhd9Nz4xqXBnE9x19RYyv4zoxtnrUePcg81U8l5ku0ySCjvqL3jEmDBbLWCMR/snaKt
GFkJI7tub6cuuy2S6EoVwsMoUDx1lJNcGqRinQ5JD5uleDfJEqbpqPvsfnlts47cRyIbmjWpImza
cFp9Bl+CUx604BdtO5VplD/cJ0Jv8qxLehgTy7Oa3ImUQMQ+GENPQdZkRdN1vo2/7XPExYCziPIw
+oygGmX/v8JDBkaQ/JTeUJMKu/68meOvl/MkKHLP8hm0UvexkD7nJfWcupvDGxNceTcThyzBSxJK
TmvnhdUdKLEdNDahMHBS5JfLCUy5w8FTgeGmuWPPf9ril+KjUtz/2e9zeJQLCgrEEStVZw9ae79I
xNd/9yS6WSvm3wZe18SyGm1iJ9Hq1lCDODw35fHPXOBgB60HdTEzF1pD/rTk4pfpQ3R2ysYLDmjy
ViiFtMMu1PLfZZ3ZluFd9mH/qrOxwMFKhIaZWjaRhmyuCxoDTBUyBvPLWDu9p/rpKXfEP9x6DmaE
KTSiMWFbX0+QXjIfpigLLru1C9AbrzhwaUQxlMuQZUp2qLWbccLgjpco50q/7z/C57HZI/6yWI8h
FKDZ02JrnXLFDqtPI9XmsnsqeXOHvxxCR91SxAzuhMtRwTCN0MHMoY2fL6/afvl8Y4dL+raW2Js1
7GSxo54UN/VDdNY4o8dILskOAyJF+b78sddzyMVi4dZbSDOwW8mn+Zj6gqN8xQF29CT0VKmDf9lH
yiiHC+iWC3H/hYuR9ZKivF39SKmx6v3dUnGARBkd7a5cSk25BH6tDEctXYMoiPlUW1GQlF9ylTj+
77vyZofPo3nU4qKHnXhsfHkW7gxNBJeERZih3OFyaQKJSa0uMCMPT0PkQNnCwYWtESmyNcIO3xsf
zlWW58yd0Xhq58xd5LMq3JTrRyhE0JKmWxgJR28aL+RaZ3OFzzTshMOTGqFrcHYSfbUvh9nvn09D
tKAhLsOArFl8kaKYpByj/GkMeaKg6k+5QQgz7qTqewMsODbftzrqpn4WYYBd/WpfOI8nJr3BaF2o
k9rvcfbeFNu4jam8ikDhW+QxRpof1vxzUd1YFDcytVxcyqxiXkG4FSYstHsmPxKKMZBygU+VopvG
TMTv97h2+ZZQaM4kNMZhhsQpQeFHucKlSy3VZRpL2JhodldhdrqKOtrsnGzfbQhPnrY2ht5mcobg
8maoDtnrcb1S3fmkg9zZAT8cqVNBLB/PodYP0EsRahiUOtmb8+ZuHcJrPZ4JpHkdCXx/J37vGPf9
meN+bAUW1Jo9eazsuh70yR6ClMn+/b34CoYfshpPuSqVr6/F+EumufOooKdiBMWC2E2heQvRHPf7
beIZ5+IJlaPC/cLmVwUXimaXYYLcSu5zBA0dRVxVrGxd2awVPvLUu/IFktyO6OpX+Q31zSANcrgh
RU1e4/0jBhd4k9ua6rGHiRDkjErtDLEHiWayWZKKHg4/YoxGjIoCkzpOsGkC0n/o8M7u5ZX8/evx
PnQ4BGnXMUkatpBth5ZPu6sjVy5lX1/IKXgWCZcihcOSsIoMYTRgqfdHV/9bZQ2n98UEij8IA15Z
X/67lM97zzhASUW5ycUay5dUQYvOoepKUajEY4l1wSe+V7Fd+lQXZCTecIpyG3I+fupr5+5HcYwP
BSmlQUAkX2QLS7md2wQeWet5GiHGfLwcCzsPYe+WTOVwRNBGcO0zA/ExOhReeEyOzVEE5xml80V5
wqGG0aZrMxWIhTy97pPHPKI8IYJN5fChncs+D00YaLziWfNzX0gdrbNbT3Fke0Z3kDtQVQbKJw4h
TCEF01CFxZvKIBQCKT5c3h0CDvgOxrCeFAtS2bFrmHhMAWdvujzl1LAPZYSDg7DQp7piAZ0vL5Ix
2EJ9VUzPlx2hFooDggkzpDiuYm+0fLrvquVaDCXvz0xwub+WZbb2PUxUdXdlJZMdZwaxHTsVAEMS
Mc6rWJKp4c7C2WhVJZ61BEu1xE4p2zLYZPIHwZsk0AUufnroZzv2qMvfztptjfJHGMOa0YtRwGiV
voz5Y9pRc+VsgzlEe2eAq5WVwtKtxsi8koKhXu1uGdxRvOmlxQuHhPqM//7e9W4NecbXLMZ5f4yx
T9FyK86PWnQfNb2vG39J6jkV76LovH4Es995yGGPHjZCVFvwsPeXBfzhXZAE6kN27Ng1IPjAJeCd
NQ6Ipm5qh1FN8IWQglg5iItPzmXv5Ow7E+z/N/cMLTNjzRDgEHjRv6N7/rMJhZJc/8+d2u+3ijuN
RJUyx2UOK2b1M4sPzXCM5VPXtkRIUM5wANTmgtWBdgy703wyRrwPmJ8LqgC5U7B/7wuHQJhJVkJT
x6ZMzuSh3dGpHBzljqLP5H8oagjKIw4nLFCgjHkIY5Jx7Kb7VsLxcTGJZaNc4k8ishxGU87QqPFY
UQgkPHbsrmfmUuJTY8+ES/xBJJ9LszVTGFvTa2n5kYu3Kil2uvMF30Y1fxZZgApDKWDZGs+6rXtP
ftYOsT/axedydaLS6W8oTmgCW3mdoaKKFsXUYDHvjkt1nYlU7YEdny5gK38oMZJqiVXccvEim5xF
r0SVcJqcwZ+uq9vogdJk37uyvFtBDheEapwFo4a52Rf/Xl08fYETwh7t2sseFa+tyFMdGYQcRsT6
GCeWELMLNqOMy330iN0NLpPLDh1KTZi0xkGFaYhCb0Wvy4nhVRcEiUfpfnTwTOUJrnp/+URBfe75
YYsyQ/O3bL5ixoBeENB4OcUT1IwgZVS58tV0oB7wd25m77aPw42wSUYFCii4/q3fVjSCxN0CycbV
7pXIuewbEfj8pIU5qLq1sG+UmBzq6sqkJrqoneLnK0ozFNOIRaL5lQkJJyersEHzB0nw+itO4n/o
DkvDzfcwMcfJylpYKxb1hKkoZyyo5x+29hcymR+oqDS5QzsVTKhBf0xOmHAIWNsIpfdHbQx3eFhG
GdNwDGclZXWFOjoIy+Rd3vt9lJAh36JJmoVxYy6LmtXMe6sCky1TLGIMEzF6fY4d1FTQApDZeUAN
+O+VYNFF+maR//pa0BRcUiFCYDtz9jnJnsv5hDG83DhZ/c+lC8Ret8OOID3Z/WZtrHLppKmCWo1W
GME/P5UPneK2OgHwl01oPB1EPE9iiKfHyNX649Rj4kt9XAuqZZTYMI0foBi0YlVGTHy50gN7eCx9
U7BHSFd7uKqj9mXek92Pu0j0z9JpIpdQK0gn1K6AX2Z+l2hS0JTf1xFN0wMVjLvxLquaJEkKms/4
wfdIHMthGQBEbXuK5gd1fP5QsL8Z4D5QyzALQrbCE6agrjqsQjqjBGygV6N1yp/Ube1f9urNHpdc
lgByGD2EvfRoBrKXeKkA8dPeY+yZ8Se1PFLN+vsh+GaQy612GUTR6JDNZqPfd1Fnz934WRRiaiJ+
9yiz2Skum2pljBa9hR1WcV5d1kBneRr6A0vIqglEXrFV+g1t34zxrPyN3mBCd4WxpfuGaW7H7B4X
8xMUUIyhJr4d/wJO/ywgLy09LpreFj12rDLdRigd/S4UJEeEirHu1PFdpdjZAgUv6RsRmcTGGVyO
zV03rW0CH4US/QRh0JwaR6g9wQl9HfRFwt8yar929UKYJTKO7/WcUnQeLzLMjn5/7Jzsq3nXH9Qj
o8krfEFzPtQFicvXZje5j1ovZK0I0TB2+UrO7CCVuuOLfs0UFmrohnuEh0SkGmzhN6eBeshGPSyB
KQrkrk/sza8IxGNRQXGIDYORKU+tKAcxmTCvbc0yUA2iw5S5rHd28g1vdvpvrAXeQMWbKj1SwcPB
jGqZSVg1sClPmJoHHxuoYIjP5/434C0vOGAZq6kIVQN5scSnOEMnvz7Yofaj7xb38oZR68chi17V
cyfk8EUC94URJJTCC/H7/HM5CJuTbjTx+1Dmw+i85VVSeLjsArEdPGtcrWVag3sJTu4iBLXSM1jH
7XwijOxfSN7yyOQQYyy6DJrkcCS8UaC6IJV2ivuWaveegmlbF3Qa3zui3Z76npns0r5JpkWctHBk
KJUek8Py1PzMbtZz54Z25GBqIb9ZyIc+In1Ntp1bi/pq9egRjNibrctKNXpq/3ilCzkJHxFEe4dN
JgcWKzoDxEJ4tVajpSvx+u96zcgogYfoRIdeBxHtLG0ufNpMDi3GYaiGiH1Hjelh0h5WIfPqHkOK
gmBL611kEI/slDkOKLKhkIq2RmTGyvMMltciyHofTR+2lT2o3X+fln6/muyv2ezdBH2JUmXn4QmC
OoVgr+1Vu0C0afxxOd+olOYgI67UrooKLGKBM8jwVGWfL/8+gX0Wq2Jv/MCMUWjlGX4/yq8KTOgY
2RUbLZfjx8t2qJS2uOL7YiW51aow1Pq9W5zRSAaerL8a17S7Arw8GTTXF4qqZP9y/oYjFocjXayD
4lqDUTWoziB4uY1O0x0OIbhLQPGIevnbmb14FxQWByFVlfWdaMBcpWBOdm3nye6k4jgOYedLkQoR
dqHIjqreVZ4lht+bDP8kAAQ8QV8zv29lDNVqy995EldHYvmZ6QvJaHFYM7VZqw81/rTp1GOzoaXb
X43OAAr6x9VLUVQiDyeURQ5v6khVq2pBhsw+iKVquwv6Q7rgLrdAK3isHJC1/UU4SQCqxSEOeBHR
3L0CAuTAhC4nU7DGzAteRWuHHrOljtO/VRfEbDV1Ew4a2vdpdFvlmJkHWYwcafKHrrLbYXKV+qxI
lEYG9amyOPCxujiZC7a0TL8kwV62V3hQOk4uK9SEHqVfQcY1B0JtYoRznuKcOVbxbcO0IBUBEtfP
1ah6mv4Xzu5JoGiVnXetjRtnkz1XMkAk7qmmV8Jziy9D9E03hmqFv6Tz+mslscdbxn7duCIaEB8r
sN38YUyBQfQ9QCppYxqAYDzaoIaEZ1C3ekqC1pN98JQ+kJRel+EeJN/vrbWT3IAfD9bE0/I8Pzaf
MBDnthGyhvE7DDVQUr+/nDVs835DBjDxgYvPxBsAD1qKVddjbEDKVg3MUwdlyvkkBOmJOl/tHhw3
ZjgAWte8HYQGpZ1Wjmxj1O1otqBB+ZHP5cYKBzqyOgqlFcGZQbrVkqPcPVxeLMoLDmGqPDXwRI3f
r+avkgx1zckNG7KZj8XUpS3hjjJmgo5B1YQV1sipHcar2mONbgzHqPnE3YDbLBgHJaUktZMamqji
KH8paEscW+oCt/8R3pjg0KMR9Kkz0fCMol7v9ijqGffh9XxiA+/RA/WycNkfnQeIrFi0PF1gbBI/
9/mxKogP6eUA0Hk4WOfKGGXcsSDdfl0Psa1lV3FENSrsHsr+WTGdR4FJz+JVl+FEUwTq5BUQcNdH
W1Mk+3I07wP7xhD7hm9Of31fl9ADhDfDibFYi16HhzTBi65RpLanx9aJfKruvw/hG5scECiWMmbS
CCBYPo2u4iujU5yEc5SwSlBQDbb6fTgQbu4eRTYmOVTIpTxq4gzrKX9lzIzxYMe3WWB9Le/Nq9qx
7qggZEnz7/mrixxKDFLRa3gtjCAXOzj6dBzTxjbyA+hLighqqKQ8LRUvHF4MU2FF4F+P3No4grA7
qmZH12O7olTG2O9c8osDi0JWIKtSMwyfHkLlNKeVqxVBJDxKpMw6ZYoDDX3Ia11q4VIp+lMdqFIg
F98W+blFoBDRcRltdX5KT12yVZlDmFKDXx0TULkOlCA+5CcqEgn0eD1SbvLN1HNdxYUrcpXmdkxu
p+hOG4hr8P5F6y3YX+F4YwN0lmvax9gkzAMGHe4861X0s7dVqHUUftvY2hfy2YZyi4ORwuqmqWNu
MQ7ZcHatFzzGm66OiXOIFnliafeRQ9cjiRh5XYmNp2kTNdm6wNOp/SHM6HmvwDCS2Hr7UlFcjsRH
TH9F0q2tIQ+NVIQtHdq5tQ+qetu6sYII3OT4N48ISQJAeJqYtGnluR6xoPGxWezk/Hl1RzC8pq6A
qfoQgnXXoX3uncSn3lgodOYVesKsUMRZxxdBuw1xhUrd0B2gEMyqYLVD94GT0cpBih6t9dImWNf0
CL1op/qEVwKvPKi2hKKAejW9UA/2BFZKHLBgSEIq8hwGK+mUVl/7BELz4q2Jh4/Le0gcRPgRwEGp
VqUPYSc2jpJ2I6/+5d8ncu63+T8ll+ORLdzQ3Oep4k5qb2sCxaVMrBZPDrNaEV5DZYSDODxNja8t
mavLrV1BnfOyO1Tg8ZN/4VInQpvBHzVoj5mnfQ+Pw+TId1ognEB94xbUhYRAD34cq9HLKIzYFwZc
AbfRqKA9JHLAUHLEmOhRaqtvf+gg29ANgkyKIqGWBwcxx+gmB+WlcqDf4TCiYdHG4Zh41GBxzH+r
JVHEc5SmYbBN5+6t8rrK6wxCFdAevlZ7MLTPRA0oRqu9MN+akd97lVaG0bcWShGWaYv6tUoKGu7F
+dYA920Zlwpk4T2WjbHUDPfNK+2S7oYHK9CgMFgH+RPVLPeKAZfWjjuiSrE4RokJm70b3aMoh+xi
zZReCgUxxlPZO+GDtmCwilUtycIZW7JL1n8LlLiojF/WSxBWZl7otofsWvb7wHLJ4R9qAxkCbMIy
j8Q5CmNs4AB+GgM8GclNXrmdP4LUKrXLG1N0KF7v3Vzf7ilLzY3Nek2yGCOkOAbd1tdMFqhwpPsO
tbrVK/H0QZGgUS5y35jJlIxpZjEa1c6i3sXRz8upTYUo90mRO1WaU9a1AkpYecIzDnpTY+0jALlZ
NL5ToFvwXdZZIqCt0lOfh6AJmObQ5Ov+BK3PD5CZQirnDUD4boFQMgyI9cFeGQeZ3GBK66AKny+v
HBUJfGtAtNT/a/hh2a1g1C15UmucVX9RV8c3EkXeRewV3xRQWMak56za1TaPQv93J9710V+XnaJM
cOgxS0OiFAnCrSiDInmWoB1fB5dNEBHNP/zn1VItCou4KDsq87W8El0pu8fd7eZzqIDp5aIyWYaa
N9XZSmwMGXm9HTbuL4Gr5UPnzq1BHhL0pajA74nP/yfW97VeCdCsuzVRhgDGO8qXP1s/DhGSdR2F
sYU1GVJreLWJbSueYuIESAY3hws4JJnNzMp47CZWgKVqNl7FhZj+xPISOsv9Za+oXePf/2WhnKdO
hVv/r7aqVW77ynYMNSM8hBKBTjnINwOoUZ3gxRz2fs0aZF5s2knAvpCyXQGTfOsP4/K3xoBsrs1y
gMX4yHqzikPySX+Mz6ENOpSfxvHyeu6dEDcxyXcElFoTjxPbP7nw2rS2LTFY+nOVXU/5Ry7tW1Mc
ZiSg2BiWDJiRXjNFevZWln8vD+h3QNUXhQJ7pGqM5OYxGNt8hDWjNzHAA5PjYDP5kO4nXh1qWwqi
O6ZqnN+Qm7d3mdg6yYGKHs2mtDBQYeGSfikOuctutAztp2v5un/liqO6EAioNDlgmafBHIr89eP/
sy/vxOhPQ5LDklZXarXEiMqrV6zJOGqQ5SA8RbnF+kJN3JDbxoGKAmaxXq/hT+9H9+OxCdbYV1Fo
YYGC6k4aSH+Y5XyLgGVE0HJiLYq/GkuhxuqUL0rA3lXFq9DrCBI8YsP4RgEhzmPVZF0xuhRIU2qH
E1nxY00NF07YfFuAVqpZh3ZxXLqK0Taj1qsw4V/21lVYaRinXGzQth3K0DpIRktcy3ZfjTdJwD+3
SanadyELl8ZTfN1JfXWy02fTZk+3HVWIptaS/f8mx8tW+1+tvS1vdP0oa9TjDnHWsTgQscI+TAR2
1lH73BYNy43NO8P6+zIOU15wuAFa0NgoX8vbwg1mwxtyNpzdIS/FA4cRjaamc/SrNerXGy8oM58G
37Txpb61yPsItWgcYiiaKUct6zm3jHu5/CajLWXq/vC6YHE4kcRa0susHVx87YUAh5JyK50XX3Qz
N1ft6rsY+5e3afc16Z/QNtDo+j7a1EEsJENBWo3+5HWrnZy0yM4csCCkZ9b0kWVo+tAJnoKLiwmj
XJ1D73p9GNje9cMJk22ReBaTD4yHbv1iF/ZNFommZQkCa3sNFSjXH8I2D8rm705L3D9cQK7WkaST
NC/s5s+uePmjNTiqt+JCDnJa04numGIuTj7BZasse/41+LGAHEa0fT+lYQejWvakqHeD+hCpif2h
l/PtInJIIc9TtEYSzKz9ujiDOYZ2HhWLo8RxRcQ+C+3fPVI0dDMoEiNpfr9fhtCmVprorJTIRqBH
8DuKrnwg273Yvl+yw8FGa81CJI2w8+v42zmjiHDP7eSu8vMnqlJDecWhRgrqgkIvUYplc1ko0wST
z74ZpFf7aPu2ehxw1KuJ+a+JlXw1sH5MZ+UFExfXyk2HVr0I3JK24AqPl0Nw9xVgGxzcjjVNr0Gz
D8HReb+kgJNTcRPhJsEgWD6YhU1eOPc373/1UYQ9t3nCpAo9molQN3nq8Qw9BKUIySzpNF0Xfhn8
d7HtTTEF1rjNG8rYNBUZKBUPkt3K6ynPKcXe/X17c4jbt0xN0nqOgFJ4TzmsYhsUVu8S+0QsGv9U
GpYl1KQmIHzKtE7BMAbiYLZJTGes+D5/uWyOQCb+tTRVQ5hi7fJh/BMHQlsarmWR0QURZzJi5fgX
00iYBG1gla5YvKuTW2U+XvaD+ES9Huk3348syUcpXfH7tXmK8ESTFj9EkiqPcoL9/8ZIFOHDobN3
rXIMwuEw6cQVlfp9Dr+1ppSFacLvG6pXLLU9YScuLxOFAvyrZ74qgmkWMDHfor3vqBzMyV7mwHJY
i3obCHMQnqm3a5Z4FzCcZzopwhaNaQowPBIPS/VNzr+YynVreKLmpxA3vOzh/hr+A608w8k6t+2k
VYDWNgXJVpjaiULVNykT3HHI1KpVLAaYqGeMr8lgatYa4sZLmWAgsYm0ZF4rLVaxZK30fVX8kGqx
+pcr7tsycccgfQ6NMGc9Vq+StHeMwkJwxIfJjZzmIfKpE+S/xN2bPebwxiFBWWTDlF7tma3NZvuL
oALXaLD4xV16stC/QxIo/ss98M0ol09SpmcVxD1QXAokX3GboDds0CW4CjgtyHsguaTcB3ZaQy1F
0yUg7nryZGcKmgYXXnv5qwelKhgMDHuh7p77qPfmIPeBFZO+XWtZQ5gkbrxi2no9jRRj9L9cOd6M
cN9Va+rLTJnhFw7/DuqBXvQ1+z/SrmNJblzZfhEj6ECzJVks195Iam0Ykkai955f/w565qlLEIc5
t7XoVUcwK4HEQSLNye/ZArLi3ps99iG7D2bPfNo+xpRmwk2rBkHadynsJQj9cLiulENq3m+L+JdQ
7k/FRM6TrJ9kbdSweuq+udJ34YkHAxWXTzgoXCrlSJzo3zhPWJg3hQ5hVXjWuruk+7ytDV+QDZAV
+U6GqjOZXmCXBr859nDIYxCud3syb7v+jn9bNAE4mqhB732NjakRcI/c9DRgmq/+OhC52dt36cdt
tSjgEElPgkmX2cLltTvj9DpBxcXsSR6NM3zwTHu2R6XDietKF1BjTuIykEqs5KycmPqthFdkIvLS
pDdDcGNMM3FhEZauC7BhzQmblAUgNYSDqyT3s/FDi1R3exkp6xOAwirqNMgbrGKTMdz357A3CDUo
+BMJTrpostMlhojsik+DgOfqSmAbeZ2I0uzrr1SREbVuAkL0djHpk4p16wNzJ6nKDlNr3cCOd9sr
R4gRyU0wAFwr+gRipgGNVGAzk5bCUwKJ8F8plBU5TsKuyGOjh9VZ19HduDgg0sBAdelD+4kn6IxD
t5dGZ3nZVo7aNCb4GYlphcGrVPmeR+Vs5ZWEXv5mOcgu+ck9lRTkdraBUiLxyThNumrWWE0luoq0
L2F3Xw++Xl+pZPMgdfkzweOoy9huMKCIF5igFujcXgde50Q387G5/kNTFGfHGqMUVBKa0jxLVq+M
onIVjKEuM6pkkVo8ASlq1llJW8FEwD/udka07/IW7W7xIc6SnZwth23jIG4UJmCGPIdB0ic40Po+
2Bfw11ofHHdkdRN1wAT3ApFn2wZBIm768m5G6419rfVEcJESIUBFJfMBIfwOWea7IHYT/dNEtlMT
96IhBGalXMMoPn5+a9TnKh7W6zm+BqC7GA/1iGAH8Z6m8EKsPdNUNawDHToZ1zK8ssyrr6WH1F1u
MHZhx1zZGTvHoCLexEIaAlyg7V2aMwVKZrk/1B/L+WMSfdu2OurCNwQHA8yrViU3XMZVcG/6ypnd
mLsSHDWvMZDo1FY7MlDFX2wbsGQIWDFkMubijDjA8mk4oh53dNgDu55fg39F6W9rSPgXIkvNlJXR
XHG0iKXK6cvFUfunbtmV6hdTLZwSDS/b8oi7XyxqimzDqhFxfPU8p/YmYx+3v89hZ2PxxCImkP33
VTFiw5Dvc4J5b9vnmv2wJII8gLA9sYwp0pa5x9QSwNHk2O3d1Dqa/bCtCXUdipVLWWEye+ZA0TPH
OPV7uH6ludP2Ngh+Sh88xt+nitgdUqZge3Kp5G2SQ6Z8b+yHJz63Nt0v+/DJ8BtXPpMEIwRQiXVN
St8thZlju5RbHrvn3OdIkT0ZzrQrEWhwqDcq9cwyhWtLqRpmGQO/HTPVMa1oZ9fWoWT2vp27q2Q2
URGsm4fEzI8Ga/a9jgRnqj4RO0sdAuEyWyodnDIqVnnw+ciTeh8cDS87o7QLBa7SXeBqhERKoHCt
tQsbW5WfulHdl4ofaX94HIQ7LR61bEx5tKHpPxrdwzj26Eky99vLRhxtsdhpTIxUX3ps3bI8di3G
OYbIKn0NIuoQEGdbLHKq4slM6wyLpWov2WLvS3ZopJrAXWJHxLqmRhlm3WJQphlOo/rYx3+qhXBz
WaG61JiHCY+zvo36G1Y8ygGx65QO/P8XYbQy1nrW8g1RkqtUuxkpDgPq+3yjLr7foK1tGGZYlTnc
NcVuSohMMvV9AQuWtOHMX/j9CAVjD7qSQHDKkMRj3qZMz1T8/rI6T8l9BceLKj2lVBAOdjboC4sa
qJBNfrEcTGqJKLy0hJNtGVKuzjy1+nfKkwM0QrO3r93wZLUfsWBi4VHfy43NMr4hzY2NhMkc+E1M
Zh3UbRdBrDeKw3yxZR7O5tFmw1UOw6E4977uI+/4QL3GCP9KrDzCgBl1KVMIy9l9CcfRQC9X8VAb
uwCMRmQjOQGRYq0Rxl9kdl0BuuzA1w23zfvdmPiLNrvbUKysq4XxSTqTkXAXqTAydaiVSkZeMHfQ
szNjVAqib8jUFc5Rcue7EjcZisU6B1QYmJhCeCnrWr4JF4yejXVqKDxhPQa9Z5f4W+ovg5yfMEeF
spZ1k3yTJdg/hqTURsy7alT2SUHZfdB+kikWr3/xuv5fCLLFvwJdUJlts3Ah7HbGdNvwhGfhhxkW
ydDxl7lUbnp7/czfKmjUvp9QkwQfiMHHOmTm51jKnGF8Ioxk3bl7U4sfxAv8LodollMFanEmDTDl
7vLvw1kGH5+CRpPmGkmWbYHrYPgmT7jyhrjDc+a1ub19sDB4MxqJpzu5UfwXXGiUYXL1ZMtYuddC
Eze5De6Cyoldw+HokRiuTawhpZJwBUZzPyxZgQxpM96hbExWD3+2ZMIVKMlDWzW87zQL+n2a4hnY
UXNyt0+QKdZdNOlYynPHra28GULNKzQ/TGwCEqh1EiBhik1Nr3h4qJ4MT4qURz0aHraXahXyFM3S
+Rx4WddE6xqiQp8q5EzKfG+l577/IXWHUE28ClyWQUj5b+uhB8VUMYBaNSxLPKWx1aJV1Vhga9fd
leGOtZMaLtjNsrN0PXvTHq19aNV9126pMsbi6SiRUcRZ953aqCwBY4vXo5cll70ofkzoZ+ZqiONN
ihgFCC29H6MOUv72KjJPegiPNjJExZ7sPVu1vwtZQoJcwwRbpRogS9/z4VrZbfndxvychxH4mvsW
Aji5QzUSUDIF5JuWNpEaHTLD5JTMD6PuWlZBmPwqil/oJdhjAeuopx4yqvqIgVoIuzrN/GBZmbtt
96tHC0PQma7htmea4MVWNVKFrQm7t+q7QrvtJyoktI6qFxKEw1vGrdIsFiTIpxAtAlnkaKET+P8U
gRwtFAIRAUtKJ+FWt5g+h6yDV2bbzwxcHV1IJdIopcR8rhp28jTqOpAVlVMtp07Vj+y6QJeAcp16
/ceAml5H6CTmdO16ajNThkDDOhf997GiWsPXEeltn8SsLiayRFprQgK//aIavRypy3bRh+xG2aUw
QwcrSWWq18YBKsqFUMHMhxLGoccwDk7O3N8gajOAOlMBoUu8tx5rziJTevWjfCbrIvmXfwslXkjm
C35x2TO7ByzPkMy7uXhyOZxAf8ubV5jbojTS1wirfK2m25Io3PboIQyKaHk9CCB5w8yT/+fip5q4
V++yC9WEa7/VmFnGGQRZobFPjeUUJPMhs5BzS4xzpRrHKjZf/ghGdAFGet1k1lDDeNJqvyC6pn3Z
/v76S/VCJwFF5jpPB1WBTuajcUp37fUAUonFnb3koB7ew+tyaZUCgCiL3QdWBABpZH/qvi/jtdTf
byu0fof8xF0x1xvFNbMtjopp8b2d7oeocWRqeBCBGWKeNzYivZVHbEov70BPE+CBs63E+iX1poR4
EYYRupd4TZA63gaF7AXLB90ECKZEKIeCCTGXyxo9L1IDgjjZguZHbn8dTk7uYkp2iBcHD6yiWarG
i/Sl8rZ1pCxPTO6iHn0aE67kOXdkNzwv5725M8HIXe0pDgtqwwSECBs9iVMQnHqzwZxJBVkYlVWj
QIgJ2NBnrLX08J+VBAyd9ePsqx4NsJQuAiIwlsgo2ofxFcV11F1J5fMf7ouACBiaGbSAnb+9TN6o
h1Rad2jBOpbt4sKh6vVJOxBAYYrC3lw0KMQDS+pz8KLfNbvFxW1R4LagitIoD0NM8tqNVEh9AHF8
2AkfW4ASv+bAM5OBo59tNNIRniDlAIhp3i7sepTOYkE5wT56OR/VF63BjSj7CPY42bNxk1BvempR
xSxvqkZV3EoXmxg9hnvDQVjeHw/kDUzY5G/53hJ0vHga8S3kDN3oSz/keHiBhIlHPGcksg/kqq4/
hn5ipJjvrTM1HKXuHw05K7h0E1/ZaCb9D48hwqcR071WY9rouudn7qpguwHjfkDo3zvss32PPjHf
BpkrgY78FG/4NGJvTq7EZiT3kKhM5zhByavCnBzURWixZqDR3j7yxHVjCJCSVJJkNgxLWZm3s76L
w++xdbLVkRBDGqWALPYoGXnLEZ+fdNuPwWIBXokdL1rXRtoHpqxSAJYIXNpw0rCGyXFSEWudv+cY
a5Rf8TBr+CkBgwpplIShiC90CeNzk6mFSBX1NtMTXuhujBLb8OU/citT8oRXepEUpq1wMONvi/5z
+dlC4cpDgyXF6I7hOnggM8GEYYopfEUzEj3nb0CGSxvwiYkDoOO3G9d46k7lkdOf2S853hZniraB
2E4xsT9ECLr13M3XlWNuXhXJX9ungPo+///Fw8UewJGHOBj//kFajtYfeo1i0l4y1FxSJexViHS5
mcIvpSLi3KA3QEPM0odWPfeBDQnTeDMUD5IeOel0r9qRMxe3WuhbMsXeRh1pU4AOk0VSNHG3p97x
AXz5YTp0oBPH1eY1z5QbR/j2poAfVpC20vhaH734SneT4JBRRkZAoSlghjwwOR9VLGE137QIb/TZ
bTfEKImhIh3r1oZaFFnTLc2WBZd0yJOuqHmZipb6FYKSw/491vz2fcEftY1mLq0OScExPeVL5VTU
cfmXrX+TIGw9yFp1VeWNlvzSl3eZ13w1QPvF+bdCn5xStL73b9KEvV/0pihBjIEruMRTRXUjDF+0
XueAFF8462JyAs6/z3N7EypYw1QO49CZWET51B1rt0db87zHvM4KTQbLDmHQ5YG9sKc/2jmxedDA
O0K1cghVEvNuGo2jtFAlAq8tYr8jxU/FxJbBasTEv5IXazTejBwTCNsKt7xGH1mIZh6MZLyPMWuQ
97pQcWViG1+N6gJkwVlhZBlPBS3aVandRNKuqp631+9fHrVvyvFL80KGgc6rujcA5Hxa5g/TT7w4
3RVnBSVgqgce0sfkVPuph+c74eBQygk3SNKja7XmZbBdwvbqiPHI1uhNIAQjFOTP/63d47/jQkE5
DLqCcQspQOaKoafhrjsXZx3VX8UuvSX7vngedUucACVoSf+n92/GKVCcem8clZOOynIyakktoAAp
NcgmE15N5kmP2V32hMd6jMZ0y1v2quLNJcg/1HN8+55Rxor6Zi8CtCiTqo0jL+aU7OOiHQfm99HL
9pYRaC+yqRbzMmQzLxAM7U99exqkD9vf5wuzsUUii6petFmsFFAhnxZHyu7TpHT66ePIjktI5fZf
P7YlTHA6J6mr7Cx6BQ882AH8+T47TxiN58AQMYKh+PD3FO0GBb+8R5yK9647vT/3SyRbtVgmxwZv
hMFExZO+q/fWEeP4vrUe2H1286F+p1f/JlAAlD6LAj4UEOXtn2fLLZ7iQ/pZcrNzxXyWOfphPMgP
2/tJXa4i6+qgsSnS+PWt3XI3O93V191Z2+OpdI+fQdxzhHWqAp5Ecm00rQz9MLHMsTOQ27OYEPEv
YZe3NRRApK0UFlS8GbD6NrvGqfIjHz1g0nPhqKgBwGVHWAn/3paRClAiqX0T2zx/nnTJLtMqN1fZ
dZAFbqWY7ynoe8MPVcCPuq2qfOE09rG9y+RrYyQaif8lgPS2doIbMmhdHGgzdLGeMS70NF8rOGkY
JXNfGJjyhviDR13TxOqJHdh106EAq4L5tfAJMPPPq9OXYvKHyPC2DZ2vzcY2aQKWFO0oJwbvOMun
zLGrYRe12Q7lKBjvPvjBgjeLQsW8CfjQ+O16cXsOoyKnE6+/zI6q2zpt6kg7/kgPHNUrTtGJqmWj
TF8sgVCTNFYYP8v5D2M/tw4vD7fd+Kg3SIklO9sjQ+ur96gGTmMDPSSqKj6VQz3KYlB3/R3CNUxX
ujV9Pp813re1l1/NyP0hlkSl/lYvoQupgvtTyEs51DzeYlnnNPuaaiczvS7l7937CAIuJAmANWa2
lKqYkuZpce2F/b1B1pGs2uWFBAGuwmBplYWn+nKbufbwV9CdCuumjM42WkiVx+1DQG2XgFVWa09W
MvG6DvsqaG/H4aR173FALvQRMSrK/0lC19lJrg/dvN9WYb2X6UKAgFGhpoJao3g1OZ5pRmfHoX5t
10Mk/6TtKnBSkO7i6kl+kymWtidsSbKFFwsMtpM9RRg6Zb2E1+U36TMfrpyi1v1dt9iFRAGuEi1N
ZCuBxOKqemrvEwzV4j1GmKoF6ABaEjfLOnRcyBOwaonibCl4xc/gc8KfdMfriHk3S30Ea6KnU24H
YYkilacix0uEugJUeERO5xWva8qn104Pyz3vLkEG6JHKqq+/1y6UFHBjGdswZSUWVd8rKnglCr+3
dt3Bfpb9DuFEyRsrTGxr3PFAcShS6go4Midql7zmgnTpShu/J9VdRFWzr/pWF8oJQNL1Q13CSBER
Vk5m7DNqMBVpIgJ4hIOp20UKAew2usNkon38vfgYHCaXE2uigVAPne2jTi2aACWjbIxKwmPOynge
o2OLIP67SHQuFk0AkzYylboEongB80PpwQ4+/JEKYsU8aJsrTV7w/Vi9bvXaGZanhewBINBJLJjP
xjFsC35JdR4fNJ9iSMhw5pUw5THbhaiJ3m0rtf5meFs1sWjeGrRAT0II5Mxn2iEr0AGJSh/4NU6K
4rAXCvNXnURN1w1VtTG8SSydCkH1N1m80aTsQr/vTC+1z40lO3pANfCvPzkvRAk4OBZTlMKB/ztp
q2eOihkD6TWIKx4zP90Xh+CRa9lc56mr6M5/mL/CLe43P/XiB/DNvnAa80XuipCXlfDNTL4tiAgq
twu2Nd/FJ+1mcIsP9oye3dSzR/d9jtXbQgsAWUyBpUdc+8h+HkCwjGHIziLt5v6DRVbuU4oKkFj2
mlZUA5c11a68NMdFsncdyu4KPXBZovmS8a2sC+qJwzdwa30FmEQ7jqGOJcROt53Hmc3jU/ic/DBP
6Ge8kQhp65j8tp4CZGKOr6KrvO8uGO/Ryzj8sTYCRC6ttcSMF1VFR/565/S15k11yG4KxCfIS5s7
HVtrJ6BlKIWjqfHEGEOsgGfCw512w9OqGTmd8l9uG9OyLdWwMVdUkDVpdptOsiW5vHpC3cW7yKvO
vOgUna57GMjTNqatQ8xPcWIsPLKkVJpmW3KLxHlg6lFJHb0giJQpGYJPJzesG23DlNxWkx0rjxw9
651Enb20p6qEVq9OA4SbgEuZ2WK5lSIpaSu3ugT6gp1l7ZL+i9YSzRartn0hQsCKsapsDGXB3Nms
eonVq7ihbpnVa+1CgAAQQWgZiTpAh+hYXalucMKoV1dGt/1evgq+/ockzKp5XwgUoEFDHIdpATTq
QS/PkeHZdvPIW0CeH+3INwUlTcCGxFDSDuSvaMc6KX7lTwdeVIIL1MtcKr1EWYOAEoldVJ2RQVQ+
IwomPVjq947Sh5IhnNelqJoxl7F4kao6uekP6P3qEiLWto4Kb1sk1lTNYz8GasulXPW7fwYtH5c9
R4UUs9coVFgPiF3IE4+sGsSxrWDlpPhKzjESBYRmO8MrlPvuBx+qULmI7hBvP2IlxYoq0HmOoFuH
jguIYXpQJNSlyyheiVUsMlWVWeA+Rf+KsF1FII0sMFTJRQTO6dtvff2pKRBXNwiUWFXmTY7oAEf1
qGLoO+QwfXQbxSkx8qcavG3wXo8JXEgRtgmzt7UabSSS230rjrxWJLvFe3kXXy0n5TUmkLkTYYqr
8HchUnAUu74243rmCzjfRp0bUZQA6072hQDBEbT7vKnMHGZgXVt7FbTT/DXOh0CBgoBOQK+i0YU0
Ac3LdOkmo4c61lRitLad3CpDvqtN010K5ZAhQVbPidepvWPbxjNIGaiwzsp6ovtBxjxvDVXgqhi7
tBpLKsYoKDHyws1ixw5OfERLcDc9sPYqqd2/Rzuy/30Xf5EqqA2y6CAPcy51HFTXtDBKz06yw7Z5
rpyBX4Tw/1+49DNCiDkbIUQLC6fonVFrncn431HjFyHC5ZUsZtuh47f0MDrsUOiFK1vTY1VS8wXW
jtovcoRrK2D6EmgGlDE+86ZRPoeo1B08jUxczLOnXMsH9pKNhHYrcPWLVOEGU5t+kQvNKj1bWtxp
ebCrxi0yb6b6LamtEmCxMlmn5xq0U9urSTr3yoeYytDyTwhO9KUqYuORni9KXCwQwezMqftbq7my
5YfFehyyXYDpTvNf29a3dmf+IlAAR8uIgkydIDD4bH76e7hbcaga53X0gM8w7YLYLGIRxT4kVPor
KgjVSg8zHHZziQmVnXWlFtSwbG5pWwspAGQRVErU99CrGD+O0ifDcpP6Y8u+RhqBTYTxiaySPVMt
A0OCMbopfrDguufZKY/Y0Ujr/z3g9ctOCUARl2xBpTEE5fU3s97J5jEaiBcppYsAE3lXsSnngBck
AQZfPxUJwubdVT0Tcl4fTFu7I+AEq2uWK4mE/A9iRHyKbOrOfn/Uz1Toel0j0zQ1PBQVW+yILRbd
zuwMg7Uslrha4WiscKzgZIYEiq9dyNidn4LEkttG1/qkDHXcFXv7Nj5kmFjehY58O+wsXz7rDXGK
1nHiTZx4bAMtsmMTeqmceAmMesqec7RSQfH1e/dNjODHLGMyDFMHMVFs3vfydJ60d1Qr/bJwwkFd
bA0V0gwLJ9WfMtBNKD+Kd7w+fhEh3OMZK2wLs4JwK7XgbSy/LfKhUIgcyTqsva2UcDrrJRxrI9NK
eEEh2BhiWNqncCLQmtoO4XwWrOe1C3w72A+mlk6XfNi+DlYFGJZm2UivqIpY2hqojZIovVF6S8KQ
A0nb0KnBhbotZPVMXggRrtFlnKe+laGFjQF04XA1Dx8t1jp6tduWQygj5uUQ864xwsQsPaV4Ye3Z
SJ+3v796xbzpIVJNTVLaDFqKxbKyHwmGXpjdlzz60uqHluoWojQRjqFsWFEdlJCkZOVV01RertfE
plAihGOYBnWXMQUipOWujq96qhiA+j7//4Wbi8hqJwcTNn0qm1MzKkcjk/3t/Vg9ghf7IRxBLbA1
vRggArPt3QTuYDfPftfK3p+JEQ5hZiqdudhYqZlh9ulwNcKKFY3QZS0baWJf//8kioPwmhmlbZ0O
4518DB7b+5LTInxreeOL7gwfZO+Ue/Yx+LKt2qpFgz1CZTJig0zkq0YDcxrKC4RmveRN+jGT9x2y
nkm5s6KnbVGr9nAhSljFfuiSpFiwSUZaPIIv8xyn1Gtk1R4uRAhORrikfdxWEBEpH+bJQzOaQ7bI
UjKEp0ev9mOPlzj89Xo85qjUtwrrIJPUUOtu+oUuAmZOaqKPQww51ae/+SQx5cfLP/E6d0wnPVBT
pojdEduXZ7kwMjvnTnq/76rHpnjY3n1i2cTW5dpahhRXWen1Wehk5kMf5m5sEjNQqEUTKakjNqGh
k58hlBGgs/iqQLWfuWv96TTxHJlPdcutO4FvuyQG1lUjUic0seEtr2BIZ+GX++Rr07wSzMtoPVQJ
BalV5Lt4galGaOtB1kJc0F2N1pfgbFBJCXIJ+U+4EFFHEqq7QmyU+Rg0jumjytULMJECrTWoz99P
CLh726ZBLqKADLkc233EH4hZhvkD7T7wYndhjvptQd0HWjoIz52f0N+eIhd7JqCEJSUYkzRwUwzS
Q4zqYTl7SY2d3jEvtL4m8Ydt9ag9EwCjG5rYMkqIU6TSbcGbk4aOlRLvK0qIgBaq2qIuzeJ2mMrO
ILnB8KjrhAxi3cRguyXHif16V9Qxqgqkw8AelvY82LlvsCN7R+EYyKd+3kxi8/LY652aYeE8bb4r
mn0ZE4D0Wvq+YQZiXF2VW8WMFFidvK+OyacFPdLpjpseZ3LLvRGlP3+H9AsyAbP6lrvQTXC95Jkx
KzewW3ii3PSd5iTG16gfHXOQHLNUDpqUHsaKMPt1B+NCqgAeuLPsAg8jhBMax9jzTiZeRlaA6M3y
Wi9uMD+On/DMDT9unwB+fn9baQtJW91mCOVaAqQUhlrbE5sqD0Xs+XCcjWdJ95KKGGKylpwxMevx
pxgBRsy4mcMu496L5KNBhVP1LiBlSVCUpE6Ar9KXvHcFjC9kCljSSkloVi1U6+prvXvRrfvtpVu9
li++L4CHysrAZhW+39hfbOybNDxtC1gH3wsJAnJkZt0ukjlU6KbjEfbIHwuXN9SW3nhgR9jmtrxV
oHoTJyaACqkxhpm7mNOyeHUNAvMxOoBO0X+HGFvVkUFQbdkU7+W4KsKqTOcKL7XHWr+x1CtTIgBk
9RBfiBCPk1ZmTaZCBO9O0g7GMT3yWgSqBmfVAi7ECIdHw2A6ldX88LQPUnteQsLC1lryTKzSz6US
js2oKpJl8tNpqtEPu8IYyRxl4jlzwrjzrM7wRrCigdLpqHdPUxz69YISMiV2lTh9njEbNAsK4mW6
aiMXv0g4VDbK/NJExS+qjMAZgnw3qKc6IVkB1lfW1hRM8jBM/becp9RLydTAFLXH/keFktPaDbxv
fe/Ex/QOz+KXd/nY9k+Bou2HYaGw2YLAtk6cuXvRsg/vsfo3AUKMEPnBtowmCMjq4cWsXiQ2/xUa
70hIw2DepKi/eohTqpppzI9wg+RtEXutmmNyIuFscKv77c64ECJckclYD80SAZZUFMbI2mPTZk40
u3FHZPzWE1gXgoRj3FltnGgM2nDWU4yM6HYt5tiYoVOhlLW9Ugenr3cxPV+Or9KWgsK57qOsq4YC
codvgxfsNbSvs898KBpKnX3SxebLtSVNOORNPdklZuFCS7/pXT5OFYMQ3Bnsc2iDKv32IxXyWxuh
84uVCIdYneqEJSr0C655twvvHCrOrz2+9FyxVc/0Yg+FW7JMtMZsamjHrOjZ7jG0GI3noJdF3lhP
r/r2e2AOpqPGtmPo6bHJUUGmt/hFQ31oqvoHus4OsTI5IeuPYFwh/C7KkoULNlzKJYkjvtEFevi0
H6YhOaEGtJEI2Fx/uv1cBibyEscYlFnMOSTNauUuWeJhxncCesZKWbyvsbUL8ebuYlD/gSwjem61
3Pvf4UdRbBt4qtgmiH1/BQa1rvQhUDrgW3CXVJ5t3WQToePa1XApQthpzAQ2o7FErDJoNbRtxa4U
ncKC2DFKiLBjTROryFhCDzPcF/1fqNTMkq/bS7V297zp8RuFtMGqMV8GiLB0yxmnm7YhrvVtHX4j
jc4nO0gMCwKa8Wwru3Hyu8r/Mx2EeyCzS0zxtrEX0nRWyg/FRNRHcnMRMetyjcQrQJqjOO+gQj/O
ZwssCOrHWF5gVo9GvfszVYRLwEjGwehiqFKqT3kMbrM/MltTJN1oOmUMpBzfR2rSCVD3P92O0zvy
UZfLJUA8KuEClMpDxmg/pmi+1iYcdkLG6mtBQTWOoRu2hmJS4YgXS1GPfVpDiMvnlBbedGgOGToL
SjRcU/3xpDThtAe1PptR8480ziI6wc3WHYbibLR3H7dtYPXEoPRNlg14g78RRgf5YlU6ZqR5VvKx
T28s+zozCWeDEiGYmd0XYzYUEJGiyi4YjxUIDnObOPmr0HKhB/8RFwE8sJWAP1lCyqgsfrTq6E72
5Gyv1OrdrlyIEEwtqW07ayLoERieccp306E4zJnLyXeiHfUAWr3WFM1UZItZFkpuBZvrGiWcEw3X
2ngqerRwj3tePZA0fn1kaNMKfZXq1F3zzS4lCnYnKYo+WfwBotwOHqgnDrlrXYVPOopK0XRCYM+a
f3ApTLhtZK1vQLoJYXnxl5K6XYdK+sApVKqaZNUumGnipafhehZTPW0fyFnD4CQVy8d2uZtNAq6p
7wtGgUlNTOkCfF9qPzH7I5nTX12ni98vmIGUspDZC74/NPd9/C1iZ70+lcqXbdte1QKU8bahmbah
iyneAE9O09CBokr3qUkOGpXm47v526V28X3h0gyreejymK+S9kFHFK64GceH2Fr2DfN660YzCeta
Pz0XAoVbNAIdeCRruEXVPa8bbfeYB1O9jlblwb7kmTw8/INbGvIVvsAfWw6b2Q6hIaeiM8DJWO61
GwuZOF/1i12xl2Jve8tIFX9DPGNEnT7fM/TwhCBuCTztBgMnMZU+9/sDeS1RGgqWHiHolPQy1/Ba
uzVOhT+dm4OO/naeIolO1OON//ytBRUMf0naru1CqDfHH9X6c5tcNSFxdlfP1oWRCICH1OxcmdxI
TJSkalMCuscrK9oXHVH+TZ0uAesaLWC9ZODiGKIHXXvoF8IUiKUSIywlmlyieeGWYB76+GyOXjUQ
jwNiqcTuShbU8mjbWKo6sd3ePKPOZLBkf6reUyalvO2J2FXZh2nQJnzbTRQHj421b5cWBEHdO1KK
l2IEfNCmoMN4Z4jpwVtt7SY0PNXNR+KEUosmYIKlJEMcBhAi78sfcuR2V9GrNxd91T6Pn4Jv4F52
peN74m2Xqgm4oDbg/J5HbFW5nBZwt1Glu6uxo0sBAhDMcIIkha/d8E1TvOqogRErdc1nlObNmN76
zzB4d3sxKRsX4IBZtZzbNYSqmPQ86jcFysJi5eu2EGrDBEAolDJJsgAHtZ/aUz/Zt9pgokEtaj8G
sk6cqHU3/8LSBVSQlRbZywkaZWim2ZvgZwXXQIm0vb1vTmDVpR4x28r9HifRQFA4T8Dv4NlWnKV0
5F2BidmpW2eutmcNQmINHMvMpZB83XH+qSkTh8QEZtOGFr+p0si19jqaiZuDrHBCZi/231ME+Wad
TBZcjUZFP6EiQ5jS207Xna0i8pMuJ8yR2D0mCwAyKWbT9AVWM/ww9G6w73H9dk6BOQ9HBfQb1HNg
+wphsgAlpdLYOjNhmTY4wZM6dRpqHDMlQYANa4i0aeJxjcb8qlgf6XHPlAABNkDjIaNMGSqgPand
FccKTIGo8+qdYcYbCgR3DsjECKPfRg0mjnWq4hqTORiwsJ8/d3LjYnpi2fyhDAE0Oim12kaHJbTy
fWp+mhB6TDTCU6H0ELBisauy0HkAULdkl8WggbBnJ6/14zb+ET4lExuA7dmYw4nfvsFzhzcuWsgw
WZctDh88mPvBA+lUEoq9QseF2yyp1twvFQSy1O8GR4JAkKJZXnzV/KjV14kIMQjYqLnwlFgBJDSw
rw1s5lhYpc5snof+OcuI65/fSL87sJasqRoD6awu7BkrGkxF4zfWklSuGt0NRuIuqReYj+TZ4ia2
IUosYxvMwUrCGaLCITmi036X5WeMXfKaTPGZBv/J7in84/i2JVJIug350CQZh9nBb9Aqd6zxwhpm
T3dQJLpbnlGA/j5g/7mev1W5tUtYdCX2rC+/98ngmLE7RoSn/i+w/iZEgHUZV6QacVe63qknzU9R
GWBdmdeoPvRDn5rFQG2bAOp6ODdtKkFYMySHlM2+NMkeGFudRbXdsGVoHbY84oTzfdnaN34yLg5c
MfRSMFiQObr5FxOTA4pzfowO/6W5e/WQ8doXWdF1xRTnfGZKWnVzEONsF/ZznXQOKJgPFntPz59i
I0RmKAoG0IklU3amyEGQljhnGXya7nZBzlRrPm+v25ouqqxqtirb/0fadS3JjevQL1KVROVXqdVp
picn+0XlsFbOWV9/D8e7Hg1Ht7Fr21V+6XKjQYIgiHCOYulMOMxWVk5h5pdIYPC5jdENh0MoExfJ
2gXJZN1ilmzoGEYWQlxQR/d5VeQIccGubV2HVBy2+v1YHxWUPCaTxTDMVqSg6asQF3C1D/wUhcDI
Ob9Kq08DthAh+NU8aYwYtSruFaR7fZsCrH7DSgd4LQ5sbG/tE2QmNIpUbC2yXUoVDu0U5W1aBZCa
yCcZfRlz9V019jlFFbpqAwvlhONaztXgTwnESJJb9M/qXyT91GqkvNREOJ16gK6XeoAITjDQ3/N3
1ejO7vCAeVLqrud7IXqCpSwhHrOBlVU2EWQFTzx/xEvx1QunosoQlVO2txpZLKUJxq3IYaDlIZxB
mbo98MvLLV49h+FGc4wX8B6RAfPa7buUJ0RlpRFJupFCu1BW3KiencD6YqqV06FTlP1WB/ZSmuAe
Ai0NmQ96TeDH5gcGfATeP6yeYhDWeq8MS9R0KXGWxUCtTUFvEBsoN3fxocnu4pJoRKEsUQzMhlnq
pw60NhtdcYxjh+JD72goRXkFrINsKF+LJphi66igG4oMqub3t1IDrpIi4lOs7SbsgULNly/fKzv/
Wt5kIBemQLbXj/IveeIUY+8XCmheMJeZSYGbgkKhUN2Buee94boJvgkRQqRMNtAEHUEppQq3RneX
mYDT6d0+i5xsJu6OtVBisYAiT0hqhnYnFVAoQuOQZO8k/zay/7Kt2LXm2Gn9/XnVVrtOl/IEl4tO
AV8PQdODdHe7SSL350Q1lJvAPNgdgAlCnujV2IwxFYyvGHCyTLEiNmn2rIFNqnjlswldFZTo7fEn
8J69sR8IDdcCpaU0wYFYSpIHuQFp4cHalUCm8bf6sQYyDQ1kv76aC80E89cMBNKyD1naad5WVyDJ
cq1N6Y3H7MDtH/1KHqHd6oF7kyjO30+BHKcSPwAap6Lj1YPMtV0FrVjatj/RJ3z1wC3kCWdhjEE2
GzVwJ131NQicyEoddEOfV4qSIQQfCSubrgnghAPlodNvqvjS7ol1Wz3SCzUEsy/aqomqDiIkFjmK
tOn1xp0jtzb3AzU7vurhF6L454tAPZLySKkkeI8unk9NNIHUPb47v2CrTmMhgi/oQoSWhXkmVdAm
ghccgtGb5YcegCes37LytoqJx9VqmLYQJwQcE4buw6yDDUiNvzPL1kkD1JnLbRPfntdr/fJaSBKC
jSn8RzHOpmyCJCcuvcp+RYIEqqn+G8mZhafQBE/RlH2qMW4UWf21tPZBjcm1hrhL1m3bQBEbzO1o
ChC2CqEaItwR971kfZHVnYH3rzw+/day4XEAyk6mayKOtTY1utFUGZKMFZI/OSK0xJX6DVjeNtMF
VaZY1+hNmGDfGPRVtCCEMKRwQYQCAmcMgUyOziiEDEqQsHR6lYdFbUBQZt1ntcuMxzj1iJVbd6dv
ygimnfn+OBsZZFiJg1fozyQ3r4mMcK+eit5WKhuy6h5Uw9QVgG0wvErfn90qSXs9LVI85uwv8/C5
7DbnVSK+XwwwtWhKMCidIKtZto9m7d8lE2FulAThSpDAGg9sZ0gwELJ0fuTkOtXRsrotb4v0GlEs
HdyA5qam4iJOg6cD5DJx590I7kkVQPAATicOKaUR/zkLcXqKBL0/Qlwp36j2TUohwK4/ohb68B+w
EMDKNm/CEJtuQZ/oArBD4LtrvvUAn8TcpScT9wMpTzg6rW7KJeD7YQTH6MlHFMTBqePY5eykCMtP
v9OMxhb6CceoCQqmhNwnAOu408DGtKmp9srVO28hQrga0sGo55Hvkcxu1e4waq5aJE6QulZ4kQWf
zh8i/ns/PLEXwoSbIR5YaOYthElltQE5UdzbbjsfppK4gSg5gjNobF3u0Z0Bu7CSZ21k+wRB/9TI
RzbOlKtbjYvfdHrFDl7YYJKW1TBzG4wbrzxkKOYZADPZ/MtJY+IEM8FJDOHQxbXOLf4xPZjb7MiH
91rHxpyOm23+BQQcJVAIIiM1Caa2wZbVL5bu8Lpev5fvu+1coz4KhO8LKhTnZ+iMjTDBacwTs9CR
D4EBSmFxgz7977JOHWRKiOA4Aqsp2TxAyHDkmJ79PnRfy82ufM0j/npn52TZl/CGIs0NgI/6yjYh
U02Y9KiOmfQ0tgHFdEOYPhNcRj+UjR9zKSVocFvfaQChDE68hgrAKF/IBMdRj8xKwxSWmE0u5r94
xb7aRbsg8MzPNria0eK1Pe891rOpi6MmuA9ZLVoD9zByWJf+6WeJmR2GwUlw3JCn4zIt2ZOIVMLq
imqyYpkWoAjRevj+kgEgh6noMWqmGuYpUg3NAepJ0+5GYKif12/VQBaCBPVm0x7HMkFBWGeXTZo5
xvjtvID1d8BCguAX86BW45E3BaeXI/AwFScGfHLrhUhDmwdCFrFsIgpP0teAQit57wiSBMEpfpjB
5Q16zmNSOEnkWNcRA/+M7AD66c/W8UPzpm7IPqDDcaXh3YuHXELUPoh9sgSXOAXorpVDGAQbHiMd
7LPdbzRjsbdtEmkwzFGRW2OGAEOTUZU4SON1Vm3O7w+1PVzJxbXVpF3elbyBYtIvmnabdwAt87/4
HWXUlBwhZNLLOhrgk2AGvDaqH6JQ9uRwV2l/uCn8dyz0ySem9paNTU/arZxf29Kf2rPgBjJNryw8
0nHPH5IrfZtcFK51o96V4IpXXI7QDH/ALqg+l/Uk38IWBKfAZA25jgrr56c7fuMHx/LC/jJ1AGpU
vGRLyaO2S/AQsQnGUZAPwdn58tYvgXw+556tz/dpfn/eAIlTJDZp4nWYSNOADSsrdjAYBi5ZTDiC
1Vv+be3EJk11rooqkKBMBfrNB5ZfDv72vBKUBMEVRFJkglsREtCUO40Hc9qXEvFoo9ZJiIdyVGCb
kisRJM9l+yNKH86rQFmYLXiCokaefFaxEWyXXNlb/5CAHIwD68Kkt1SdhlowwR2gYYGFmQVhA7qY
0bDQP6el+4cKCa5gruahDVRuw6fO46lcyQMObYI+NHnfXMjE/lCXqlimnuIhxtwGxNWbecvxNKKj
fANSJq88UaeTWj3BGfTG3Nc6EH03Bfpz5KtS0Rxynm89sFucGsEFNHVWpQof68GoQL3lKJP+ht1U
L8N29OTeYWRT2rqFqwZTAaNooW/vvevu86IDugEEtsmlDMzMjLhOqe8X7CGW8njMeKNdZqNN1pNK
Yp5r3We+/X7hZgjYGLQNb2cf+/tJ3lct+pqKC4lENuEn/cPLSHuTI+x+Is3WpHM9kI4OXV6htg71
nj10nTtsqu20z8zfcqAYVLSRVzPVV1NZXKoq0isgM8ZptcZr/GvYR4DeE6d19f2svckQ3E8+akU0
+pjuiw/BPru1Pc0xOdGoC0poIpJfrystZAmWlg1aU9s516ff8Jxk5GW7rNgCztxV3eQFE74nKq27
bnxv6gnGZwPMpx07qGfp2o2hdzd19P38Cq5KQAcsCqtMR5+MkBJo7TJPSx7ulki2omJRU0D6q15n
IUC45DoANQ+SBgGdfKvjaZf+kH6nZ4npKtAkQOuiQZf3LiCRU1U2+ahdrF5mmHkzAAvHvpxfp/WL
7k2I2BU4Z5k8Md7Lhudq9YOn77KT9r0oHHtn7csdVcTnx/7DcV2IE/bFCOfK9lGoAEA020p+6/Q2
pq+NHdqaHKvbnleOn/1zwoQ9MmXVjxjvVg6tx7bYN9Z1a2+HGLDU4afZojjYKGlCTDIV0lSj5ZBv
l+/URbczDBuEX/GhlINDMPmO1Sefziu46mQXqym4iXE0WNS8zi0i3zpbt136JbdejOxwXgxpJIKL
UJQRbMsNVJOP1g9QDRxaR7+tDjEC/OiaMpH1jMZCK8E7dK2lmBnv4eSD1JpbIoVi3Ch3/t4+cTb1
HCAZtU543PXj/Ous6cJ1ZZtyXuUGZHazNw/fUtBWjnd/uIrCVRXJURumA2So1Sa5Qp58Z3qp7/E3
i7xHBuWBkLd6NS7WUfAf4whejEmF/zA+S4EXP8igBffBcivpF6+skWS5afVwGzIaYw3cJ6YIZoac
MqjuCtzFPvg+p3tWfLYw01+yXS59O68bJUk0kVEtwkJGzJfVmLC379l8i5lsr6pPNtVwuXqsF0oJ
liH5Wd/qoFffoF7s9HrkGOjqxGwFbmf4Ea8piDT9qiUu5AlWYkSFZRV8ljcrb+r6WZdPEgVsvR7N
LmQIlpHKE3qY+ZSPfi2B72XzStOK0+wGB/UHQEjLHVWJJLQSH7aZwRQ/SbkrBvBsnLt5pTqW/jsx
7Zta4tM20WS8CXlSsiiuZm0XB8R9Qq2bOHcoByxmJogBXlOF1pE/oqzL2hu2s9fu4hMVmq0vmoaG
YoN3FItIbYEtx+iw49s0XlTS90a+GpKX8wdpNU4ygPGl67Zmom7+PsYw46myrBrFtCTaz8kxoLZk
XYW37xeu4FTKiiJm+P48v677XTsdbIrqff12WuggXLyZXNfSJEGG8Zn3qOZb61B66u3o8R5Vn7go
SGnCndtWQxjWKRqww8soRdcjp7nSDkq64WBR6Y5CZCXl8RVePjeUaQ66BPL0+w7laWXvb6zcKT3e
MyrvAeZ03iD40f8QMy0WU/CsIbL6I0vRKJ9f/qxrdVvz2O66/XkxlN0JXlUO0R+vTNizenjWCjcs
v5//fv4zP6hhKviD4J9jY7xftTEf4zoLEZ5r2XfddyaAHvvWLqBmoVbVeBMjurU+thmbVHT8R/MJ
wsyCeEVT3y8cTwlcKkNV4qFU1N8qcCnYFAYCJUA4n2MGEr9qgoCETRdSH2zK7ncAfthijYTjmchy
Hqsy1iicrxT0YwbMGWqDMFtiv8V8nT4afRthqTaTkb40TfskjbPpKK1xUq2RugZWndpCI+FINnk1
JokMYYG5MYFyAGjQDcgdL8zPyuTwvDew/0hgXGU15gE2Cdy0xjQmhqjJGKAAEvAjswH3VngzYlC8
RPd/sON4DhipBgD/XoZPoALydRt5EyxEJHKejpI+oqhpxp8L1jjGdHf+sFIChMPaoUgxK7yjgxU3
ccWcSqPQ7wkJIj4zJhhyYLCgSNoaX5l1mmfiVli3iF9LJI4XDVOYGkMEDRSZYXIAdeYIl/bu/DKt
hx9vFiDCMquS0RcybyCTMG+OKfqXn8SyaBdRjvYO7E47KlGzfqzQ6qeC7oIZYnne7Mp0MjXcBlaK
AZPhYCjZJhifY5ti3KAE8c8Xt1wxTr4d5nASU3yfhJGTpsp+6G5GPfbOL+L6Tr1pJFw8xgS2ECmC
INUYwC7rP1Xpp9bQicmIdXt7kyIcmWEYkk6WsW5MOZn9Zx+wIefV4F/w4X6zFE2xNc74K47NsXgM
S50XrbPsL8XYIW6rNbfW6o0239QplfJcD0IW4ri+i+0pI5TASnA7/Koe+Bt/a59+jgFRHXKrW7QQ
xj9fCNMUo6kl7l6b/pSVpyp0EpUojJIKCfaGavjfFdhxq2xDV78It+ym9GzQRnWyQ3nQVde90Egw
ukIJ7ETn4GZtUYJEKM2iQwTgwx6NKHGROo1fGacqMTTCSKiFFKywUiMmA/8TzxXAFmdx7dpdczVW
FNXM6tldaCe475LJQ2VwMY2sOSzfmdV0UIsnfaaYWFdP1T+CFFkE8fSLcejjGYbB2G3qPw+Kd/5Q
reI9M8BK6rpmIBckuvFwZsWg9nilNt64YZjPmrfKRgGwXvokofZn7PlgBzXguxpxL4Sy9+Y+RT7z
E16Zyy85npp2GACVFB+pF/hrM+5Hl/GmnBCHzSYYGxWOW1LZxeMY5bsyza8kS92OUrWbcJ9Mfvij
m0CQwEgYKq7DOdmC/1DbKA1rjunJdkPt8O6ycCN/mtAWteMJPRJKff3AvekquBCzs1lZ5pCH2PPQ
YygcbLoD4AP6KxaAAZlRDnLdMt/kCe6knIbRKgfI0/K/supFmYikEGmZggcZm0QzU24kjRdmQBJR
N8mRQ2tFB46lI3doV+YL2VCB03ohd2Gdgg8JDFViKc+pyMdkn9y+9lXeAh4NbM7UQaAWUfAjeeX3
Qcg7fBQ59XpT2YdBSGSI1l3Vr30SR/qSLjZrVmMZE7132vHbBDri/MKnsh7rkRrmI0B4zeu34iS4
DUSnuecFLmlvcvYbnuwdA0dz6h9IE6Al9XeoHdmbQFV+70TGVrZKWUJYU2W26ye7Evk18M4DjZ56
zv2fq/OXbqr4Ju2NSG9s6KYqOMk8/WFt2D2nEeJTn1QEum4Ub9IE7zjoc8fSCoox/aWVbyNq8GO9
/LlYOdEttqxL8xS3V8+5xU4/59z6iznDbk0FcCrQ90oxPaxHb29KCe5QqRtmxxWWcJQ1tK+3w94u
coBhoK/Y8VnrFoqyzVONqPSuG/+bVMEpjk0ZSz1PJqgo3aSXftQ7ZekqDTHBRRm/KjjDQdO6rImx
orpj3c6bfBNjLFi9qjbVAZxF1xQt5/9xUW96Cb5xMhPDqOxXE3F+draUnvztNTbdUJHcenFqYS6C
P8yYnRQYGOGO2Ed4UG9/Gox/sF2sZ3jHH+DUGSBtVPCMWZsFLRpt+dNfuvd3fEWtg/ypwtRVsQ0/
B1uqW5Q65OLop5X1TVZrkNhvwwf9tYkZPMitx4ExfZIhfj1Q/bWDmuBSZoCcxdEIaaZ2ZwRHW7mN
qbEYwvhFpuVAsdK80CFCAkxycTHLwP8IT/5vjfm9mYcmeJNwAD1Yyc0jLk9RulPm1DFD6vFH6SK4
D6DiplGY4IAxI44xDmA9N6q9y1V5MxW/1YSwUEhwGmCNtPxah9NAn4OUbc35Uzoezofd1O4L/qKa
Or0JMoiY5ut6/prpl5G2Oy+CuEU0wUXE6tQNIUdmmdkPMIePJGIO39ePAe6bBQtuQVUZeNZ5kjOO
nPBB3arARe5BE4M6uXnksEBUXYDSSHAJLKhQ2o2waPl81UsXRvNbkdIvhcS+kCCYJoR9+P6sfDLU
F70BqFzllibRKEioIXIfovFEL9E1jmMZN66Vfep9QgDf2Q8bYysmMzVFMWSxEdGUx1DpU0R8Q62/
aFPqtEHtKbaSO1L8XWEUYMqqPgtxgh0ErfR3O5qRP2t2gnFFoiKwfhcsJAgbD+pmedRwl7/GK8Wx
uqt2+Vd/b/wMVuQ9uHdbyuGsXwe/hOLp/T687BS8cIoGQvmsdHEsdroH6HTI3CCYPeRUN8Z6CLGQ
J1wIdqEAbVrhcfqPEe2jjdOcJK8PHOmx9+RNfByoBxypoRBnyr2SWx1vlW9T92dUi2r4ZfjEo1qU
w93z/mjV5S30E64Jf4jHqpugnzwfkvKxCS5samTsvCUqIhhk1AwovfIOOBUEetpJpmjECEP8MG0+
1HPRdbwJX9obuwRoLAiZ7dmpQA9ovaLBB60zEtZPKSVcFUaujGzgAxpm/kkZngr5/vy+rBdZFhsj
XBRT00pZhd5yDM+Omy0oBzE/W7jRrtnIhYMBWmcfbKoLCviIMgfBa0xSlE1wgJwXJnFGH+xRGA/q
CE+4GjUsVBMcR2Vb2ijzt28N7E77oQ22bfeYl4/ECq6met7EvKahFtlbvwtArfXauLztvMlL0E8q
ufYj4hNv2FO3ILFwr0+DhbAZmE19pcDINXkXVkfmn0jidMozvH6+kGGCASuWGGTEh+mp3GY76XF2
fYc3vwXX1CjA+mNmsXyCZxhVXhW3sEvxgbfNVy7vEstAOYg2/f35raIWjx+2hWIK62Lf5k52vrcb
Tw6ORb79Mwn8Fywk2B0r1IKnHEPDm5XWUfSrWSWOLGHWr5mzhYxOTZMs5bn1qvNfGHh5rXzcKapx
aNLaO68OJUpwDoGkxFk3cksYnhFw923jlMGtqhIH9aNnxZwbmFZsA12/6Pw1hWWT0qlSNTWw3Ppb
fOg8IF3dxpt2Lwcb6WRs88++R5Enf7xwBZFc9cUqFrpvxkYFkfO1ceL5qnEvf0efiblTvfDYORS5
OilQWEutlfN+HCFQulC+8U4Tjh1mP/5MI9F9xx8uDkE/wcMqY6rFCoM4rWmdxPgqUYxPH92EIEFw
r3JmDOh0CC23c0dgkb32Bdku9gw1JbckCYA+HN734sRJUktScruxJNNVJ+BBafNRasIboxo3502e
skWxkV4ei9yIQyycBaA6UBqCOxbph23vJLprgH4QzavtIzXSQ+yWOEzqj60qNYADd1kH96epTq9S
Q2qUAYrzpKjYa36YRpZrnFoVqPsl+NBBMaNttethw+H4qv8eYwp7Jjhc3y7VwuTnun9hR97KVe/L
HxaC6JgPabt/uHOCF+ljEFZIKQxSuzWO8qk/VJy80dXaXXHIMdTB7ur//k4QNBTcyBgbdZHKsEqw
H3Evku3YQT/pt/KWr6j9p8YpOJG6V9pas7GgCobdN7bDQQum0tFP3UuOaA3Hrh2IZaXOneBIulQp
lVCFhpYfACkcLYZwzPPX83tHCRF9SaOwLJCgl84ktzFlIAKqG71NnPNiqMMttq9Z5gDmciDsuMWP
xnKjPaBYX4mvgRdjopUo9qRPVAKVb8m79/h7CxF7dHs569pMhVVa6DOep9HpmZsA14epP+RgR+j3
IRYVhPHPF7eabkdGmHM/AqqvjboFk8G23QcH/djv/gU1Fg/NzqnGP19IU+vML2YfpmHIoPfRUBgB
uBMf3Uoeaic/Dnuqb+pjsCjoJziUXvbnIZ2xmGwX3mjgGmu20m3tcNgiKiP8IfbhokyO9aBaqgnk
r/fKSZU0+r5pmW6bZ3vrS2jI28EEM/un81u26vkXYgQHUtoAwSkBoeXi1nH6BL3iFN4TJUHwGXml
lG0NWmc3DS5UJjslylh/poPgIlTbLIMBAG0ui4+2cdTl/xq3C1sheAczNLqpxnSi29uPUvcUNSdz
IOrNqw7obRvEcmKp1uAqzSCiy29qdPpkkyNFxFt+/QZeCBGSPLqEbgsJq+Vmods8/exlS1y59rqt
5fBCQy0RO/OxB+L90qmCQ5DUBg04JbbGUjHiljTTZsrir/VwVYeA/pOD6aprsgstj0+dPvyWN1ro
K/gHRUrszlIhvPGUrbopdslOvjeAhc8bucnKPbWFgm+Qi0Zt8h7SxuTznLxM6damaN7XY15TtTTA
hZuGInahAVsOmB81PF6/La5+zoXZp9zxnQxkh/+dPe11896kCRrVid4pTQ9phQf4PH+XedFna5PY
zvTCq7SYpCK7H7g9fHDpCwUFr1e3AA6SGUS2wSYunBxYExHK3XK153TN8ZEKfP/PmXjTUfB/ftCq
s+rjTEyla9sOPxQx2HeMaDPWjrRje+mGarsgd1HwiFpt9urU45Zkr9AA6j7ZSU8t4OJiL93957Sk
sImCcxyGAGUF28cJjC90ZTfZRJGbXEHBO+at0stFgi2LkDou0WnEr2H1xGcH0ezhUfHMx86cdwoB
Mf/9xchfsZLVQF7a4Munndk5AQ71Md9EHjpzJ7fPL8xduKfRy9dP+D+2AgKF95IlKTQMlkNyNV1L
6rWGsff8cP4qo0QI/lIN0lAzSphG1zCAYl7EobKLqppwy5QUwTEmYSBZIEGz3Hi4YOhm6p+T/zyo
IeyS4DuMLECPE/cdTWq7vDlmoh6U63HF224IrsIy5DLsefQXMc1BX4cTMO/PNkPwDUqUDWMFQGaX
oV1VR7p9RxKJUkoIrmCKfaY0Jk6nZo936Bo9YNKT2Oz1QPJtnQQHUFdVOOv8vGRoKUf52owTN5/y
fzETQikjeAI5ZUqmxDArC/D36p30nxGp3tuUmOkuB30I0xmahONFJx0MzWNU3Xr9hfbrAmJigjvz
w3xSWsgYjmA5vEpfudg6wI4oru4mmG6j0DWJ2wAY7e+9Stemg6nguLgYmerQ45IBDiK/sD//O/dJ
HP1Xb754Mw1aaQyVhvtOza/H/smQjjE1NkEY3OsSL0REcTfPgJHD0QcmiOFfdMFWykfHT3LCstef
Y4vNElwAyqaS76dYumlCAhApza1+1byEd/q/oK6gFk5wBn2RWnLBMy2zgrf7xsoC+GfiFUCtnOgN
+sE3AMsIh+NfppfW7FXVYaSGXIlTqgj+gI1xEhTcqw3JRm5PcfTtj7ymIngBqQ4C1cTT1bWjR7s4
jtZVY92eF0GoIKKd9lqn9xG/iBP73sguzdE9//3UmRSndINpKP2ZG9Z83XnzZQM8BPVK+is78Kxa
GW/+UJzgAhrFL9Kh5o7T2PBW42LnPyh4SLjAzNw1X6n2NsKURXDTMquBpKJj+er8k2kcTbvbVGlC
rSGPhv5/KM8Y38SFG8j1rp9UXuHgrDn1/bifxi1vYEhRlkzC7fklpCxC8AT11NhSV0ElWfk024Uz
WQ9/JkA4/pnOpqTiacghPHXlw6gQClB7Ihx9sMYU1RBgtQrArQ/yj6A52NLuvA6kWQtHf+zkDGSS
EJI89RvMn++tDe+Y2nE8DN9tCG9GqSQ6Aq3oEyvAkuXNS9yiGRtj4j3hCQiPKeZN+maKWMo9poJM
Qv9Jae7UCQmgP9scsQMbiKWg3eGaoMPDTZRDAaB/I3k8vzvEcompkqyVYn00IQSNf3PiKvaNToWC
xClRhbi/03OQqXEjxqS2MzSFUysv55UgXoNMFU59MPyjReOpLwBAwdyJ7UlPHJscmG2tQ9XvqVXj
ny+8jOUbWTTwADoLmWNVrh9+TkqqwZpwZWKDtRJOqR9xh8nAW8/Tvv5WPTKHo4NRVSR+zs94TZFO
p6j0BJky6NPkXggcVICSOSx+YM1dZH0i9opfK+dkCe7AjOq4b/jhsU7pAwdONr18euXG4pCeVKBL
GZ/gDiqGGy7keQK9PYz+TUolx/j/P6ON2EGtmYxlHX/U9vNVJD1L7Y0hA1lFzp3ipjYey5joGiD0
EXuom7CIzT6CPpF0M6l3OjV8R3lrsYO6sZhaaQZMQd5ptz9hNqRHfoO2LthXvfPGQJwjsY8atHOq
WSjQRrPQ2HFIwZBBgddSIgTXoM5MtebXsEOST9rwKbZsL8lI4E3uxM7ZgeAR7ATMLzrfl+7YeZws
NPD876ZnOM1lu8tPCpFVp8xACAyUoGkKtYQ4Gy1K6rWUfzm/MZRHFVup1dHPo4jH6/ElaKFeR/m2
pofhgAHUV68z6EQnMilR8At10caDyd/AlZdGmPDA8OA2azf+3txZ2+nC9+qBeMlRiyj4BvBD+YrK
A3qtvWvbL1VKqER8v9hcXWmDojQ8czAWpw4gLj2VuCbiELGtuhv6uen45T2geAyCE7frYICSeQDs
IpVwpWQJr4XQUuJq5gmDOdmeykvp+p+RH7QPBeZew6wgMgl7yn+vm4Vl6iBaBdWqYQgHiwXSyBiS
Fe4kv16DlSu50hf9hMLOTz5FMtW7um02IBwUBjQxWYxXMIfWDoEvo8B7AtZofeiA/9TEDqic5uPs
8iqO9F1/IM4bJZR/vogoSqPojDDE86vfovumPjQoG8U/gqO10a6RQNuj41sm3krrIjVwxSOdDTh1
Hn8sRIL48G+R+fAcVJ2ThpRSq07RfpMg2EwclX9LsE7cg4zP1qY/RoefZT/jiiodrZroQpwQaA6B
nrRWhzX0/ecWw8CmITtdcyop3pjVaGkhR9irqutiBV2CMMnJq5L9KH+z+89JeldSXnj17loIEmy/
igNJykGn7GbTKW//yvJtUY6EE1w/YAshwlUSmC3oz4HF6MYHfdu4ylfJ1TbJZbfh7zMjcDLKk1Ba
CY9Os8GLsOLbNLjJF2Vj7jE4uJ8+aU75BU0NTrT9FwH7ev1moaVwu/TBKE2WhEMdH3C43OTWcAMv
c/O91jkdWCqTTe5WX62ZWF1KV+GKKepm9KUeuibtpa89q8VVkVGPH8LsxQR1wQrJVycu42nwrB8h
LyXuNMx+OurdsA33sVdCtZG6PQnVxJx1ITOkD2aIrZujnBxiNP6m8V/n3eKaDMw0mIYOX6zgn/cu
qgStqCZNDR7ztXktF8aDMmsbqR02fyZGcByK5etmxiBGGe5t86FvLwN1f17EmrNdaiL4DKYpkwbi
DFwq2WQ/qY2Z3aisezgvZHW5dEPFijFgmYrPYHOa/EareetBc6cPkxOmG5lEiV17lgJu7ZcQ/iMW
10Y3pGyeUxMPhOMr4vut5KVOfKV6014i8HVWHyNLWYJvAuBfNgWgpUH6+3W8Pjjmz7mOGPR1Xrt0
Cu/PFlBwTW2cMtnyIU/BIMPwTc02WvvjN0TIFuq4ss3J1wVbC+Ym8vsJhmAHd1a3acYr3yRSYOu2
9iZCsLW+sa0U/XemW8ZfRuVWSYjHx6qZLVQQLKCKFMRHOo7LbH5JY2e2nhUK6G3tWa0sRAgbj+RK
P1QBVEiBjK7sbYBvcmoqajZi7SZfihH222SWGUcFxOCR6MTDTa58Ukc3lG+t5Pb8tq/uCUYTVVM2
bIsZwrazpu4y3AaoInaVk8qJ04Vfz0tY3ZWFBGHXs3lA+BjXyHQYX7UemBBAWKuJu5uSIey82vRa
ag3QIjEgQL2YUw7zSpjv2n2mAPkOEK+Yf9BFPNR51kvAJmiIeupog7ynUhxZZblNeTi/YPzKF5/s
iqbbNoJ8S7HFcos2lUaoAtfDlcF2G+ZO2t9k5tPU5e4wfQ/8gggFVi1gIU64yyK9tVO5gLhKAXHX
s00BMqzuzeL7BQurqiLK5gzOf7Cfu8Er7JNMAfxQKggm5o8Zy+QRKnSqcl2ExnNrBcQqUVqIFibX
ZmPy1r2gbL/N/nxK+2kfgm3+/N6vi7E1laHJVWYicGjDxm6yIoiZ5EOSP+aZw0Iqf8sX/KN9/ZIh
tl0bSRrVaoOKtHTBK+zdLjmpd+HXCSFZuZsHhxovXD83b/KE91wmJZbe8iSuImVOFjwM6CpPZw9z
Un+0diI8cj9NdRS2WDt7vOpCMFieomR7XsRH/A00XSjamy6CMavAx44SHskYpwZ012hPGPdj5tTT
RnNmt3aKTXJtbwoK9nfdwN/ECgY+V2kQodEauenuy1jeywOhF2F2tmDdyLO3KSY0eX9S6BTttrJ+
SCHh1igduJks4jNJDjo15029pnkoisuGGo9bfTAu90a4NBs9HJpugoBxO3m8bJx/jZ/l6wLTi8Ne
LR163oSybOHxlrZ1A2TPV4nKtttNXuOkG84/K9mgIAOFLwZrDHtDNd6vRgcLIxQeb3YNFJiSG2Gs
fZfa+waY5mb+hak3rUy94c77ClVsL9RySbeZzkUd2gO4fO+sh+m62/IRJemAggIo6ogTdn5NVTH7
o9T4a/fwFsHTvK2c0L3GEKoL0LFt+sR7lWMv3lFlpvPmD67q96ZpSaANYCm01OrLLjyZeer6yuN5
xSgZgucwpG7EsxEykvZu7P5CI8tMlX8pEYKXMLS0t18dYG7tfeXeD71CJS4PSgT/fHGITXmq7GDC
TQs0dWt8yZpdnlOPK8rmBEcRpPMYAQ4Bu7GrL+eN5o7wSa61GVKXA2ROjUvBl62/536dKPDavFdr
SJJSTnmMMt8js89ZaNB0pgDDnWOKUffheUeoyoLXKJOpD2PeiG/VCZr+c0cPiEiVcIWqyLw+FX0I
XBNeLLvtvPZB2Ususo+ty1t2JiA008d2ddN0ZhlIieuWIcJD42WRAdzLQHD8xDPT1o38qQ5A8Ibn
ywWaxu+i3+naVRYChVUcG72I7f5/pF3ZbuS6rv0iA7Zl2fKrh3JVKkMn6fnF6NHzPPvr71L6no6j
dpfOSW9gb2wggFmUqEWKIhcpopjiLp2cvvnayEZW7xr7RoSIsxr605cZAT+/WbTRbVGBSiejMsTj
6PJHPPYsRmSHDvPBLmgMMfo9r0NpgsJdH7ITxfDo6SyDut0qwc26iSSjtTYkLOogzahB5Mgbn+lt
iNGVGPyaHGRvFpIV/IMyuipT3TQgLI7ftcmXGNFFKxvGuFukutVIQFb0ENJosAiScR9r65g88Fba
/OsMakB4DQdUFmBNlfWj7brgzZ4JUBtnYDBNCyhWaPYRZIsYQgxGx/DBKn90snqbXY/4nNgSe98w
DkExbJ7YWsPPWuyVxuqMpa8kwSsc1EaMCLvmwiqM40B2Ji6ceiqCaTCdbAwl5r6LfhsxAtSaStxa
ZQQxyvSoWl8YkYSZfzHw33lAXQAGkjfRonIBPfovCMYb18fu+pcVyMptdhu6NnlAkWhTr4xQU0Zs
jR5oB85a0B2aU3WQ25tk1cTKLmVU0rhKICipfoSN5mjJq7pxN7qIZV3JPNTaxHOanFoQfT8H8435
lt9qIld3krs4kE2IkukkRF2jrpCxx+wWd06vSfqR9K+JVZ4tTXwvrQ2M1Gp7KFQsd7V1FYU3TEYA
w23pT+j+bWtEsLWpspqsKiEiLN9X0VvG7izlo1ZdM+26sj9dPp8SGCCCN0KIUhshaJTdUu+cKnFL
FD1oxTkrX1EdsLEDsXJIyWkVF5i87uI1MVBs+74Kk8NlVSQ7LxYLgau4bmduzTP9Zmo/WO3/2/cF
y2JllkWtju9bEQy40Z3YlgWp+57t986LFUIYYpwUiQ0R+XXzvj81QXuel9Pszj6fvxF5zAcN2ihL
D+0Hds82bfCV3cTf65S1lWJCbGo7VeGzQOcDM93l+8rnAwN5pEx/MkX537cSqbb2uLUj49Ec6sRT
28qJpu+X90uqluB7ujhbckOFEDXgnQuYd/zO8vXHp4m9QfzuFYxyPI+zWUfRCy1q3sUTBLbe5CsO
4O4uCgxMnawO01HGyidbQgElIprrrGohLE4eyvBsVEAJideTnSgBHMYckzxrLoKaD4tyqGTtZbId
EmuGWJJnS5lBQPRULJ1jylV55t6BIEytb2SBowTsxAqiithNCqoS3JbRzlZYs5NEh4X8kLZnyDw4
FaAiH8YiVTvohQ5UJCcxp/6kdrGTYCBoE/YeKbRjo7iDbBqjTD8hZk1Q2TD3POFWl5GLWgNj8h3c
2CSx1v699tnMqQAXOWgT9H7gZvE4goGCHNXU6bFpyL6CV0nK8c8X64I7pAJWRBNDLTh/SsAkJ+PK
Aut4fbYyhwScgEV+u5AYPRVQI8kLZSx4xGKn1xP6xdj87TIuSQ6ueKmtC0UJO+5yx8SPxlOJUYUy
Qs1dERYxGF5IGMPF+SW8sp4SI5xweckxjXYaHlZz8nr9Nc9jGyHCQq1L2veYggUzmGdHad6GQ+0r
snCLQ8wfm78RIkBqgWJWtF1CCO9w6YL+mJ3AWChlo95fMNPWVdSHWSjQf7lgYBHHbPcVN68yvY4b
v05O5qvu/dazCOHUdGzO7C5HaiGq3xfJsdDet9Zrnqo3IoRtN8e8zNQQWoTLTVU4TfORypr5ZQsl
bDqZo6SnJUTU5V3d+Jg7Nb/Orp4XStjylmRWPWgQYdc3dX6jrTeF8ZogfrNQgu+c0w587gNEmDHY
9xWUqbixormvOOcbIYL3zLPOMAeepqDGQ2HcLvXbpZfUx+8C/rMIMaoOG5J3FV8qyx49FFX6ZFqO
WRt6OXgWLmuzC4sbUcJ7W9yX+hKhFMet1s+LFjuajPNw361sJAhOUy2jseHTyNAqMXq8VSK8nt3F
w2gVXosv2Zz90GMjTTjxEZkbEmEgnYsLHNoB1+PorMF0mP1fLciyWhvZ8gmnn2RtM0agRXS1KEj6
T41s5rnMEoSj3yLzy2KOLkOItGV1k021k7a90yaJZOUkCGAICKC20RDrPNWXpba75r27WEdWHi9b
m9QYBBDQ2kYbRxTzutod6uM57VoMfj69BW0or9RcZdMr9vN9G3sQIIEtZpm1FtTqDyxo3+So3+0/
xD87b/Vbtzfd0JdlKmQLKeBDYY54lp+hYmnfqaZLkg/KeLq8jBIRYnzd9GqftQNE2PGDhgESzamf
JBf7/cfr54UTg+qJZWObPS2ct4JcmOd4bBe1u3hbMRx61RzyxrEkeklOkxhfx0VSTzmFXqw+jNU3
tXrVO8BGKQEdwrI3ExXvEW6yfO6i3lETQKvkPYXv75+hzW8/J4bRS2H2OeUywEafhN+X0k+1L0rv
l+Wbdf28TtbhsjHIFk2ACCVPw05HZOvmxSE3buzy4fL3ZcYmAMOSE9bW/GEjWU/VDFrNkylL8chO
qRg7dxOKfxMOczqeoPiwUAwNAbM0oHvweMlc/E5WZi9zFFQABi2Kw9bmjk/jVZmFj3ITYjnxh+EQ
35oIRRvVGWWck7KlFKBB0U0rGri3YE3izxh0Pw+mp0X5v0G5+EY0En3tbRSFuat+3aXnuIgdWzbV
XqKK+DKkJ2RaR0TdblbmN3NkR85MCVp3iuCfrE98FEqLtJv1pzq66XO3ggHvcy1rIZE5JbGssY0V
pZgYdOl8PkQvP9DIoX4Hy+sDLXVkr2rcx10ACFOIGcqysecBBcG8Y6vWvpLwes0e5xnd0bL5VxJo
EO+LLUONU4qycHfQgyo51+a/XUxMARrQAlEhLQF7ruf2YVWva31+COm/aiHEDKaSTU05QoraZI6p
4lVwkvgdftYv7YiABWbMbIqnR6SY+9iLo7Omnsf8LV6og5GdO9mjk+zoCCigFrSnEZdWJ9dKfzU3
iVulby8fmyeqkAsqidPjKhXEODm36fbj4uquifHL6WPh8iRc62D6QXkkgeYSvw7U1J1kPX0ydLWE
awUaRiyM84SOHXj1NZAwhx6f/by6/JafBpYsw84d9yV1hUuGYrIpqxKoq5znA288a7+2R+WHdsVL
GGjtKK9xumirgyM3TBT5ivpRdTBKkLW4hf6pbr6a0ql8/Af/odBGgKBQOWYzyusgoNaQHTP8Cm8G
w+CMV5wQdjrLash3bRJkqajP0lUCNnf8nE3ivi/mxZj4E/WIEpOkwj1wKb0yl+DF/nPrsxjRKomN
WeRjr3Oz0A58HF/+ld7wfN9yLGWtPfuwvhEm7FE44eYZJtCp9UA6wWsl+HCH4kTcMZDnFyUraAkb
loKcs5woNoylVy06O6dzJjOKXTjfKCREr0aUssVeIaIpMCS04mOBJBskk8D/vjGDYUw1Fs/YHx3U
8xYfI9J+uAxMsmXif99IqKI5iYkOCRV7TMrHjuC97VV97NpmoQS/pC521PY8hdkfQHHIuzbH4/Cp
sh0+e1734qtcyta6f15/HyBLcFLtWDHU+j4BnnlluhgI6i2fap83ILbBKGP23g0hNgoKDsvqzGRF
ATBe9srOS0Dgt5RBYcdXKjoAQlX6MiAzCwEdirw320HBpo22sx6sw3CDGQ9n/TR4xVvVq+8VaR5H
YibiyIBhWrU5U6DgglmuiF+ih1YWVsjwQRwXkE7xZJcFZOiml31Zvc6dj0qHyZb+gj4d9SjlY9+/
5jxvmzgrIJ+yOl0Y1pHe8f7NBgmqFET+Ru/moNZ9alUdJI5KqqUAGmo3l9HKc6K8UgOU6YdGwbRQ
XpOrHrU3qwRA9h3/RkUBQVicrjTkKtqP9Wm6Xc/c7ZuO5sbnArNkZUNypfIEPBlULVRVDBzG673H
Z2GN58xF0yj9PPp8PZmvvOZ5ZKOggC3ZEis1SaGggWT86K3qp6jxL2Mk/8Sfvv83ljABS3SA72xq
MEy0/SCxeI7s1W2yz1JSSOniCTAyjZGR5hN0Wa5U13BzL4tATDA/sDtu/7PhyWqgJLgldqyUVjKn
Ia++K8hwSvuj0jyGeuGZCXMUWYeHZBXFzhVaNKmB4TTwNBimx7x+Ub3IOOb2w+XNkiCVOCSgVCvN
LtEx5yrVvQnWRhTA+4YsQSITIgQXQ4eei5V7/tw6TmmwtMeFSYBCJkLACQryUdSnQcRcfkpVr81+
LuTL5aWS2ZstgIMeaa1OOeJOV08x7Y3xyfTmh1+53wIRx1uJwB2vrBGb6Oi/452qKld6E210JTXC
LCEUHZigBfgc+Rhc/IgQwNE/WCeZce/Bu2YxVJfiXmBQVTSFBX+gqVqBQtPTDjrKtd3VQ8NUEJ26
a1Q+DI56lpU+7Mq0NTT0WsRUUYsubJtaTjWb64S6S+vMnuZN0zH0sJKB7q2max4yL5EPFuYfFQBK
x7hNw9YJbveYF/pyWY08z5A6KwzXuJkPILnBjN8k0O55fQeq/6SFwXtKgrSd4XXbtDTtj2bKNgan
5KhVQKjcHfz2RI6al/mhl7jz4i8elyl9SNoxnRcyBVstlUI18gEy+Q3WOoDN9sDeDggMikPcSLnY
9tz0C3GCpVqDOXaTCnFNi04xXmldf0hc05n9+PyqEVMvpAlOLKnKKEl6SJvW0jGHu4TIGDm4CQgm
8kKC6MPKyaqNFRJS9D7z+JsEnMZO9m6941AITA3pGY3hLv70irE54KAWIcNUGdTtJvNUDx9MsnoZ
Sb0u7ly9H/3LeML3XFTKpqaBmXcAlT9IdbI8rlek7xBF9b6q3Cey/uo9gCRbAYLR1SnNcyuDgIo6
vWfh/oWpehgE42ihP2F+6X/BCb+D+7jvEwIXZQBFxEzNiJrkbMgwi9luUSFo+ClIB8M3fBRMm2Ma
jO6oTuTJMtQ7vvmFUMGfIQ2hGQUtTXeli5MbKAprTG8IbTcaE+fynu2dLAM0SJbFmZdAiCSAVZyb
gzLnAEOGF2EwEJ6pT4PQidwWlZdSH7CznIZKkC+kmslL/oVzbI95VBoLNJtcBIe4U1TvuszhULXi
0TumzoKYtJX47p3lNOB2iKGjBc5WxQ6eNErovMw9dRu1fyDz7I1K8Uhyw80yzbu8nPuiUCeFGJ4i
UhPOdROncVlVI3XTit6qa3drR82hydqvBtWDy6L2lhJg/1uUEJ1mOdW0uhuo2xfXSfkO/blr/O2y
iL2ElIEV0whDp66mik8lbbTYnRnPPEBAgihzQLmJjbIxSTD9LLur7EDiC1lCPmpAIZKirBOXxekg
eszl+JUNvazT3rIhgcIfeMDQ8Mes226xB8NcFuoO1uMw+2n9zWCSM7VnBJAA149/mCk2mbRNbSKS
76hb68rBKH/qqLnUquY4y0Ys7cC7gT5SlQFxTcbE+q1Vne0SXYQUhTBNjU76dvDqxX5Hmqb3yqFs
T+EcSnPXO57/hVABhDtrakyV1hTVq+yJPDJGQKVRuGKwR0qDm721JKDTMDVNNyj9M/NaZEtRQBoY
uWKH0p9VgnRoZ0aOLk0b7fgvAxaBOUWqzRAXC4c3JGu05Dk/vOHdUL3NZB0Osu8LJ5ZHb01e4Pt1
d9Tn24YcL5u27PsClNclzbp1BiIY+WNMPyb0FYizWR+x7kopwgytM/j9FC6pqQ1H6b6OssbbXYe0
lSLgAO06ljQatAjfLWDm64LQY9fJafGInxxkj417aLAVJnhaJPVNPRwhLKYPnN1bydEO8vbytuxr
hMFKuIaYuq0bwr50OkvV0IT/IXeTr/vaMcNLsJPzgm88MLFOAj9/kcfpThjwzWaCk9VzMyIVxx/U
8Wrf6hOfX2e7g+apBz43RxZk7h5R+HMQ6TADZC7875sgM8v526AC9cLui4IqIvtTmjZuQ6QZyZ17
FT7/LEg4n11ox1XHz2ePC6QCUtQ3PHLOHfOufEDokF69ouCGk9OAOBHclCiQFUyRGBNLkwy+wtQ+
xfFhfsX4N3yfUYzjIzo4igTDyLtkYFGJlcPriGNT30A30iqjWdorywdy4r6NR1o+iVhYNkAriTsS
ISzHHOrOSa6iYAG5Vh3I2P93DW8rSQC4OSKGETKF3/DzE7vCVNQPNJj9yFUdXLNPl4/VHtqZKpyC
gTd0XHAEtdJar5LUUkw3mR/aIUHpL3m4LGFXH5Bm6siMMBPhgnCQpjIvR0ISJPYPo6diAPp4LM+z
25zQu3yQTc/gv1e4PRlbYcIx6pVY6WgHYZHtsfhtrHtmo7pzdN9NsrBud+kMYiL+hqvG7ebliTXs
0KjsCA8HFloZoiPPFRin6c3T84/T3kSHQpIV3ru5QblnifwXbTACJG/dFM0pnpzQI8TTBewU3Xwz
MQetONieIWW+kGko7FwxKEbMOshrveSWs9hWruLX5xZkzZgQHERowbxsK3uOZKugsHv2VJoY0AuB
KiZ4JaWrZX5hfbosYw9otzIEi1/KNF8LFTKG+S4PT7NteLMNImVL4kBkugjH2ODDzBuFy+m+Vij8
mnrXJJL1km2QAH1xQopsWCFDXz5rZYto7uflxfrL4f1tcmK0gtu8wUKuRQ8wwrwAb3UUV3381dkn
YzHcXTLABAdzsKeLL/edUdFZL3B41d7w2soKhmL+MUzNh9cotZEjeKSaLkRLx5hzyHCGnAbjY6zS
65Hl48NPbNmIP25Rf2DSRpwQHjXRrJK8hFqknw80sbwuNN7SIfPbvgmSuZbAxK5RbMQJuFSPTVKi
lxAQqLWHfq5v1Ew2CEmmkQBEfaMrQ5xBRGM/zsOxp/5AY28YfCO9v7xXMmUECFLq0GBPEETDGzN8
YNn/3s2B2hqMTFfh3UFlLXzfjHutXpYKp9QyC18fRvC2Gwv7SPJBkVwsds8Ssw2Qs5qIhqgqrNqU
ItXN7Ibzti/u4pvufDbeGEijl4jJTYnb3YM5BCuazgybmJaoWJrHS9MMMLpaT5wK4ynG+yo72JoE
TXeV2soRIHs1zKzVFJgC1X6R33ujY70j93w0EnjHXrOGW3HcMjcucNTXrBjWCGcJThezmJDhUO94
qwefsCp7+Ngzvq0wAcJrrQj7IoFucfyQK15SSxZvD+9sHZziqoGLDf59qcxAWZH1A5Sphnd2d1ZZ
7uiyKSK7OmxkCOBTZArNWQsZ+ZKh+tN0Qlmv0p6E7RESLKDqq4plbQk0bW/C8Js+/rgMAXurtP2+
sOVZVtUr6/D9OD/01XGazq0mgcx9PHtGAWGjm3GNs1WFiGm5Q8JnNAKLBGZdO52szXZXGfB1mqYB
4mEkt15uedRQEkUmjqU9Vt6cgqhvVr2haSTBx+6ebMTwv2+OSRbH+lBxMTz4gFnNr+gSNcyNAK7n
RoAVUVNZM8QF9nSup+/L8pjLaDqf7h5/+M2NDMGwhonoc78gwFav+lN8Gj3dLb0oC7QHDprFd37k
Ow3pslcMW3mhnGBxDbQb0xWCW7vOnIZ2H9a5uCrL0rts2VINBbszm8osVEQET4+5vE6nRXCNgcpv
LJQHmQdUlX7SUUbYSMxdZoRC2JhHYwXSUH5zqW7W+Tzro8Nkk3IlFigWV9F1MKMlgmo9TZzCSJ0h
l4QG+9ehZ/sQa6vWqZyKeoIa44Gg0DM+6MTh96/JKxHGJWBZ/yjZLw6Wf1gk0wyG3LeOZLEA2MWi
gwegh0PQg+iBN/5l7uimt6rHX8Blzzy7K7gRJiA3xZiceCwgzGCPKvoaZa+nexEChi5ZKF6gDDku
AYrw8KyldBnQPUbBz5B+zYxv63pK59MrFm0rR8Aie6JNUaMJxVWO/G0MY97dxrOCX29jMhqsPdO2
kAOGw7CoaYr4SnVlVbQOLXGaVXwwzMgdp5ETFtv+Za125VhgQ7Y43eQf2cha13tmFAxyqtrpUac4
fhibVxScG9azELEFrxxBHm4rlukuuceZoyIfPLWWM98P6Czsg9y1vl/Wajea20oUDDwfjTgcBqjV
HvLB5UnP+ajdqpHHL3yKZzxI5HEbEw/UVp5g41k7Mhrh9QfyFuooYEwILJBW6Sd1PvDyklpKZL53
qrYSBasvowFDSUB74KKatSPfcvb+skr73wcpN1K4JjHF8appMumGZdimqypvJjw8k0L2drRver8l
iNNVYztiFatDXB/M0Cn7k8m+NMaPy1rsYqtlPQsRDKE3apaGA4RMLsldXl3BK37iyTOdGCN2QleV
tKPvvpJuJQqmMKY0mTWuVnrNSYQw/PKaBkiC/hcN3LvIt1FOsIFG19tlniGKTukhyv0BYXFCfoSr
d3kVd3eK4c0ND/V4sBf52duwKViMGXFuyr6Ew/XQWF7R685lIbvKgKzDhFsCW6s4LbZIJ1KvKxBv
Le3JtSbq0Hk8GS0d3SasJbu0FyjjfeK3MG79m7APE1wNDZMcUcihrQc80GKkgeG2Bgin0ZHsMSWV
OI/9FbRshMqmBiQUIpVyHdDuxTTTRZL/bTMzWCAeMJu4Pb5mEX/LEes4WTL1uEhDjsVuaOfV8Z2i
Xc2ycUj78MqexQinqjZDNaQllo+A1fXXoSKq++1XAf8iCyD2D/FGnHCkslpvrRXvGfC83H2sRxu9
WTNooLnvVaQBy14JnQET/M9u2eK5MpR1Rs+yCd5LXgjOe2+id+ob1rvrFZhrD3lAyKuO2LNIwSDh
mplpFwQqZqm3DIaD+/RJUYn7b/bB7XRj9xqKpVuEhOhwW1dvDQN91ty8fp+Nh8tyJPZu88O+kYPb
4cw61FHhMH/qldlttWMn4xDaB4znJRNuN4XVZhisAl20cDqrpVejNLbF2yYO8WVl+Nr/4dw35iDc
bhQ9Tux5xKGqk4I5qpatTqaY9T9agAARatKxZY0AskPJbEwWq8nHlebGTwIuzNdQUm4sHAPsX+5P
2i6Fqmd87XCAf5VQstqJ5gAECU8dZlrtNJp/eR0vG4Um9gEuSMDjMo91LNajWj5k6ptxkDAx7G6V
rRnkaY4IuDFe6tVoU1UTzYS7L36AXc+JXpW4szYSBGMo57gl6sIlIPXJ2wCSH6b3a+xw+CCbhbhr
4raBo2+oNmFi7VCp0/+PzuGV3By3wn5wu3Q9jVVweWt2/eFGkHBe02XBgIcU0aSuUKeu76wpKO0g
18zrCE1hl2XtmsFGlrBH9Wr2oBOArFWx3dFI3YRc00HicPd9xkaKsE+13mW50uLOYZeO9cgvbOEp
/trkLg3MQ42Uri4xvX2nuJEoHODJjIdwyaBXfL0eRhBXoswbb+ucxu+/8FHcB/0BSs/SRN5aQy1S
pjXQL/qZLU/XjSfOkfQqR79SidFc0ra9/bP12xiJ4PRLsk52wm3ErDCzL7mOxn8zQnEy+RpaRWjz
u2gXs0MZzn6JfsQlO0Qm80NZWd5fDIQRlRKGegvRyQ91WBXFxD1u6/MLIt6EXUw2rWOX10Pwq8Es
eaP5i4U8i+QrvPGK6lJ1ZscA8WD8ND+z+/GEHJlHjbMVTCcV7PGXD5pUHj+JG3nG0BI0BlIs6FMH
cXpQfPVN45ErPrqtlvUQ79vHs3YChqy5ttSNDe3yvHKKznYGaaM+N7E/jf5ZhAAda6w0uVVCITo0
n0qtBYnl+Eio+th0loPS1B9Jt5yqUP9I2Zw6tA0lmQyZigKokC5P29GAil1l3XZG8z03cwkjjkyE
gCI2Ehd1PkNFlX4c7TeZjOh236X8ZwnxZvPSJpJ4JKXGVYhJ4hjrXVMyVD5f67rE2GVyBLRoW9Iq
MS5gLsZE+mF0Y9GradHwMPEoMXL+g0WbQEEyLmzooUD9iiBo6OKxpDWAsI004wrjEPmzOyn9OYGT
Lu2l9UGX8wFs+V9bqqZB2SmRJKjehZLt+xfH6s0507olng0Db1O4tP4Kp4pgtL25dsmVDpb8+EdO
JTL3zGQrkv99I9JWy9XSYi7S6twQDKu2IXHTewNU0bT0/KonoAdTa61dFojovY4e0NvjNj/qs/KO
k5z2N+XPX8OYQ9kA1T3DQcMIpncQFBGiN+ylZsWSLzgCeMMy6tZDL8tpXCJnmuMjyWyJw9kDSBvw
gBJfS+ND+oRVjNWpU0v4BwydYkFyXI/WQ205PKv71PhueBJb5fgk2CrkGYaK0jvkXEXyHPDmrHm2
Moa8exgs78D08ZYEfKzRiEJ6HpYwXw+Wr6+gSX4hVlDT1pWChDHEangKDIurWLsfwq+XdeO4dEk1
cdvScSlIYTPUovD7BDgEQNjfB7I6P/6ZS2IEJ0OTYQrZCjHjdKbhec6u5Lx7/LhekiF4mQnje1U7
h4z4VJ9Kj35AWY1fnns/PmaHMHVllOcynQSvEjWFSYoU8qoiyEgQ6T/n19RsvDABwa00apPaBt8e
9Sp/k/nrV9vNf7I7XnIM1qbXJEG34sQKqMLODVKi4gUcZbzRsgFbAL2lgebn97KCY8nqiT1ZC3h+
MdUTohhaVxtEvZ3+U5H1VvATcsEkRMKSzNZxr1QhROmDNbuPV4nXlykheJCyXgvCBny/jR6i9H00
gxBFAnYyEQIILKtOOmZbzDXKc5zfDM2NIRsWuucIX2w7/w0br9RXUWO0OdQACFyhQ573CLXHGiPb
ulN6VRqO7IL8FwT/jaiWgAdK19K1GGDXxg3PRPL+gDFyWl8J2qAMpOJkiyhAA+2qso64HYwHFO14
SuJ0QXzQbke3wP+ezHOG+aWurL9WZn0CQCx6PekJBkS5SXfQ+ttqlYS10n0T0EFLWozcHqFWfwB/
7qE8kCZAj4CnBNpN5qGv4xXkfltDEV/V9YqOTaVBoLou525gThjTE7GW/z1KeiFGiA3rFYkNU4HN
Z9M7y/7QhN5lpycxB5GjpK3JROIY1oe3LMxCd0ok9efm+2UhOwHRCyUEbDAmngbiSljtlVJ7nTqB
QB9+SJK/kOki4IORIN4DfSXEmEd9PPXZVSmDatlpFXtRJt5X23AZ/EKKWxQ6tzOXPfJmZ9uTHlaJ
H2cCNuhpr60Dt+rJnXxcSz1DcSxQFfJ+1uJxONO3lzdqL2J+sVMCOkxzQtvRxE6p99VPsBq4Q4Ck
jD8WoCJbwSSHDp/4yn4rJXTTL3snJuCDUqx9zeADQRC/xp7u80FnZMWI9uQNl2hJiYJlKyvgRWmH
RdXXsPuoPNu5m9t32oGX/Zheheq8yQPPUSArZtorMtqurvi2Zaj9EpYce1tv9FDv7BpXiCz4TLfb
6uMAurwnJlLw1D5c3lZu+Bd8v8hUEUZaSFM03rqt/l4xP+WZpIpp77nphWJ8ezdeM4u1RJ8mfiqo
w244uUx1Hx8SIDBukNZ9fGyD5RVV/S9kCqCST2PXzDwaUBd/qr4UQ9DnkhuBbN0EQGn6QjMGvl96
ea6y2yqWrJsEsMTRujkNE5DE4vuK8W2cv9nRTSXjL9p7zH+xTAKExBisO2s9ZIQmKlfqA2+dixcf
qXFUZsl4EmXwKPZmafasIn+MTVm/gTvM400KxqcZ52m8zQ4yMJZtjwAaTbkypeCgwdY7tfiUG//7
E/uLpRMwQl3WHmwC+L6R/5yW+3S+Hs3QtdL3vf3j8gG9bAh/pLQiVU96kgCNpvWkae+M9mjIBgPv
tc1ttNHFtytwCtV5we9PREnP1cQCcP/5vfEzVBEJGtEPMhoOGCpPRSp7LuH78Hf4wejyl+hQYsoW
ogyso6avXlvc5H2EYpyfvB5HUz8Zg4SU7LJZgLfjpbiOpok9dRC35MdqfVNLawdkuyXAglro/VKE
ENAfQszzOk5B47JTihKMwL7h/DTp5wgVxc5lG5F4D5ALvdTLMks7p9xl9ZFH8R5kHdIDAt0iAA9q
fFtdL17k8vFisu27HL3pqoAgbW3jYRcz6d2VfI8WL0xmRPGnRZOxhPwlhkdRC/o60QoiUnes2mBO
mc5PgctjK8yRQqc0zyv9esyQnYj9bfwtTnx/0hJMGCSYbO5a6k+rutPH0l1nV7Jp+3HGsxAhfqek
pUs6QsiveBH8fzf6CU06Hs+VNR9kgdT+Xj2LE47aSIpWy5OQuTP7UtXvZgxVbXq36STI+Becf5Yj
nDGSm1bYhFwtPLaCh28+pl/p597nfEm2J9NKZhlEOHGT0oPt14a4BTQrqt9wwvhTghIaBcWQ9ukV
lM2AymfthJNWFlPboNCUubS+ycgjXneHSpIu+UvI9CxDOFXUmGk08zRg7eXX1ftfFQyJq98pn/VD
8brR0i+UEkL7zNR1WlUwDdYyL5k0r5+Ol41ddqAEf1zlbJ0nUFG4afeR5h8n2jnW8PayDP4r//Ql
z8sm+OSMWP+RoWP0mu2vZXoqs2BtvUr7clmUbIvEjstEV+2o4lZnBP2pvRvP7G2Ltvz3vAI3D5Z7
vNjNEt+1t4Sg9UFfmmZiWLbYoT8oll5mQ4FInWEWm/om6ahHUknYuXt6t1IElBisIRmKKMfpzb3y
pPvpoca71if1ENVOi8ICmQfZ88hbeQJaDLOuTCkCQ3ecD7biRbIOO9mqCfBQ6qtOQwXfx6H+qI3r
1TimgWENMjDnYC0a31YPERfsuQOjMeQkC1BvwhMBCnQ6jzPFpFeviW63wgSAwDuxSaIVwuwKaDdX
XrNIkmayZRMQwe66Ns1DSCgKv1mCfCiczCplYQs3pkuLJqBCkmvD2M8waR35TYYJnlmgP/I+QU6v
I+M/2fN/20UT4EGNMKmrzyGMNODeYt5UNR4tvBT17JfBQWLSYvAwsjlEogRHqKTf+uJ7Pp3+7fti
3BAqVtsjEc25ae7VJLvBUASJOUu2XyxWwVOyuq4t1kqr7ul8bkjntLIyPcl+iMwM5UxSVqEixlVq
uO5ydIoRORYWzIvEn8oECRDQKQM1Wx3rlaPJqaeFM89f++VdKa0hkgkSMAD8uUOxpBA0IcsYE0cv
3xo6GtbJu8sGwC31wrEh/HdsUipWOtvNuqC0IUlO5aBhgOXdkjnFdNWhI63GabIkKygzBwENxgSI
M0bYqsKsHasNSLK6Vihrddq7C24OqDgVG1ztGmwCUhbtE1tzt++Pg/3TnFtnDN9MsmmNslMqwEGl
6HVhZZA2R1+s+MO4BP+0SWKEsOLprikaGIOCaMQ2bu34WskPRfJeW85ELY/S2hfJJol9yhOtpqUs
oVDVEkfNfavKQR4pwZ7dcHuzSYYQH8xKRdqZn9rO769V5CmbdzzNbd00p9JXJkc2HFayTeLA7JUW
NsF/IM9+nMhDPPmXt0n2fQEcChLZTJnw/bB+U4VXRD9c/v5ubgW3VmqCyFJDJkOwszaptI6YEJCC
V1A7Kv43Ck7B7CDbmX1FfssRE8hhHcfWiNkD7tw1zji8T5gkhJcJENxOqfaFPnEBZnasy/fq+P7y
Ssm+L1iWOU2Kmif4fmyfuu4qbCQHUvZ9IdLs9WiqtAjfz7R7pfHb9tvl3/+Xo/G8A/wHbGCZ1NG6
xBY3pXfax+hIjuNR+9x55S0fOBkdpI0j+9HTszwOCBt5+pDEbcsr3DAcb/1mXhWcsdVVZh9dHLgk
ygbD7M0BtDeWLLY9LHY+RSU/iixzRjx8g2kGpKZI5FM1sKijuXyQpyK9IeymqbdyBe8z9FbbsRB6
YjoDL3XmE+HG3OOFrK9LHG+FCSHpaE9hVnPf2k+lq5DP1fLhspnsw/Tzrgl4QNQxzqzk/0i7ria3
cWb7i1hFEoyvjJIm2x577BeWw5o5Z/76eyDftbSwRv3V+GX3YcpsNdA4aHQ4DQHtPHyvpeqwlvlN
Z1EeHLFqoIL9r3XEeWuBWwBy7DzgYZjYz93aANMojy6B5vS6VgTMgUf1v+LmauqUToI4TsHclYHF
3o1tYKsLeBqcRvoyN575BsL9M4O0xeCxNTSlGpWQmcu9D2qbkhXBTPk+r7yI/90wW4wZa0PfDqwA
bpjMr/aIrHqla/aOpjgof0ep8dtuvJM8AUaGtFeblV8Y+qaNToWKi9Q2CKy6joW2GC9W5H7a5Bw6
bZhcvNxbFNsIaX2Ci7pkaLpN+dZoIQuGh9hfM4eBFp6Ha7vMI4yPQ/efDvFpyUSESFhuSAukxWVY
7fMdtugux3CTAtmlX9OFqepzagEFmDCsMu71EgtYjOEqPfUREYfh63NNIwElunwp+oZfVrXyxJSf
ufopskHCTTX88IW5IuZ4qs+ukIxlMxLAsLWJSa65fk8w/61EP7RZh8rQExhB6HS0mTNhU2OtZjdD
p0qJnWI8bI3lGZorsy/XzYHYm+OBPpMj6eaiZfy+yPLbVv8mt+/f8n0b0T1MIEBkVLA2WUL+JVfg
2RtouGkRTJhiysu+HE06iRDMK1frpNfyDE+hA5+OVofDijYsxYWLvY+pAqyLwUwQ3fxWSDC2dEa8
gs8IdDtj170YqBVuMWOuNXb9ix2qDk8cve38/BYpsm3nK0hjzAUKDix24vmTqr7Jrz8JEO6jAszk
S50igNXKlTM031Wqo/GVe+EkQfBXJ1mS1bXHqm0PAwYOsV0eFjdz8Ct49bfrxRHwzKabTR1A+I71
SsbhxUzVd6ynIrGvYPZJIX6uzmRM8aKmagGFBvsXSVig+xigxBWiWbsuI89JmOC8WksbTUMCheQ0
fY852V8jY0T6GVMOiq+qGT9fP7LkZgn3EZurbJFS6Dav7saHKVRehGfrUoZqUPhV2BKPpVceAyf9
BJAwLA3xRpbyhKVuO5zlPQ+194OvH5hb+LFHkXKSGgqQYWnz0CYVFvQ4/qrCNPX5cx9Y77l+mLZF
LOhFjOV9qOCWtOU/eN/rrLXadsXFoY04wKVa3qU25QhdfnCcCRE2LWnLCiSgEDIEyW2hOtrP42Sq
sH5ZX6bV2fwKO/emOpVji+3/qybsnD1IZazwMNSCIZtwnRtQnSgocnON75zPhar5v7xxZ1oKG5en
dWMmfCmn7+YDC8ZQ8pd3xUee6Vvprjlq4wSsX5dq7VD/j8tR8aLVVdAmBU4m2y3BHjseGQD+l9PO
T/Mffgb4SU0ZtmLZYjvi3KRbnxQtPPXhNl4Om/JUM6IlixIhoJcxZHpmqRCx1vf59CFTDzE1lOUi
Zp1pwX/CGUBG7VZNUQ8RRRGsSupOTenly8s4Hkoqwcg3/dqCCabfyylbSw2i5q5zZzl7Lym/Bis0
yo+5BmvWpi0EZFELKNg9KzZNS2yEj4foQapSzP1yFoVq0HvF2k+WIFg7a03THiJI6RP3mNgOUEC6
xmCs4d7NvKuolymllmDwBagopzHGSk7tvsXsw+l9OhDO+nWl8NQW3tqWstbxPPHdcq0QLN1+d1Pd
8IYQeVe4VG3K5Xv6XzOENMG1YWutVGaLJZxi8Hc0QHrDa21HOSh+SRbSXb7IzqQJbo6pV61sJNCt
+f6rniPaF5/q7zz60oHcKv30lpv6TJ7g6YDNv4pjG6+E4fsSGAdOe598Wr8DDkFtRTUnXQ5bnEkT
UEMvG1NvFKylrFpOX4UFyPX77DZu3Knc62owsh+DQvUSK1dPN3ZQABKW1Gs38aMWf+yVcPHme1RD
IjSs7ssRk77Ayuq2uO4CHk5bPhMLfPVAQLgALcyotyEGcxT4X8rCGW4lp/CiPZ7L9rP1MN+i+90b
d/E3QurFYOXZQgvoMuYslzR+7tdwC3gzYulGQb7n1FGSR6V6L19y/w8yUFEAmbZBV6VWwWYzljh2
HjtN7l/Xh5IgoEo3R1JicVTJ5f2i3a1/Cyniy3wcllGZTKxXh2pwtKeimUDbK6EGby4OlLeUlpw2
R3yZl31XJhI/BTka57QvZusq5dfrC0adtCOGnl+ejPVLb0FGBIaj7IM6flh+VPWnYQ1ZdW/Gu02X
vOsiCUM/ItuZxLgx637QgSSZtUuNW1vyi4i4M/k2v3pNI+gpwMc89qmNnCh8ReO5tXpXmW8ZuNeM
uwxGF0WHOiJOL2F3R5f5TCerSIvSRD8ECljRjLMVTko9nPnxv6aSAA+zZEvbxv2oHirEelA1vqnK
GOoUXN8dSo4ACA28b2vkNtdpH00L4/r2DAMnZOJqpmxAQII4z9ti7SDFynunUlO3Wx9Q2eJc14Vy
AEQ+wWJo1DbmYpTuGCNmNxifsVtW8LFsuJSpNwNhBSK54Jg3XW002CO59ObkI2PEJUx9X/AwIinO
lg1PPLdD3OHeLvrqTtKRZbq+asTeqPzKOLNluUqzKNf53iDqyKbMieX7iJpIRJiZSLxnJnOfsOMJ
lWo3G317jNCO9y4y3tBgxod+HF84SEUISKAovQaGBizZZuyK9KvUYWSnTsjgR+LK0RQJkwy5TVnM
3cyCfdSkH+uSedF0MBhGeEtvidWeqSOgAFhn83bhBl1rjduUT5oeOR072BSAUjYgoICVysli8ZoV
s/wsseeqR+nCWyZJ2Od7I4CAmTa9uZm4CNaQk1a2ofWBT1nnhMBVSKZlKZUE16Cc43XOI0gDVwdP
vIEFB2PKvP5l9pibIRbD401U1IIwDbHmzKpMsDDmWEdeTZclX9U6GJfF6RPUQSsEchMKilRJahJZ
dcltY0Hb34q3qDYoTprbBDwQICTWoK1GYdQNBzkzOrTj00qNx6BAWyxAi2wpU/UEenTe4kkOb9WQ
3PQWJbzInhtEWbxK7ZAAEKYsISSNEc3uurrS6HCnTtnxRmvrSQ9SP322vP5z76lBdUAPx6O0l2x/
cXn9qPaNHrvKTf4KlDC+x2fYm+hdM7MUi2s3qm8hC9ODPCOLwkHdteVtnVCbST1axZo1FVT3cjtC
4Frdt5U3R98X3S86dPsagZUUh0FzYu2lmQh/ibJVAV+0YjK1rengdWrKTZmMewkpQiOi6GQu2irI
YzE2FGM8kNv873JukcYKM4UY1bgZ6sRVM3IB+W34x46diRBuy3nrMOZihogBDaJ8nGyM4WaaY2Mu
SRW+pcsBtAO/9REe4Xqk6W0XQ9jW7fo6iPFf8vjxb1xTSDgQVlNN7WLAIoZACcygDrfYqW44wRuf
fmi8I+Mm1AoKNi+NzYr5xlDKuBt9PUAtlptEaBTBFHgvOWgdcYVeNL2zNRSu0L4tI/PoESzDYaoP
lrlrJuL5QYkQrFsd28xaLCzhOKhuN6GzrBzcJssJwL+MlGeqCBdoXbcVxtlDznxAWBU8FPld9am4
WUB8UT8wqnSFOkzCBTrPRdPbA/apwYB1+1ORfnyD33nSRqRvsfpuLqyZQxF/FhQgKvY3/O+6EL67
f1o3Ov7RTSnrptiwViqJujBeD5NilvAy3kjWhPKbPRkofmVvfgsSb/6ynqS+3uBudCiOUtBWW4ba
fjpw1oHYU99d1+pyqlg7SROAzjIWFD0skJYMoYE2Q54o7kpHfmBPcoBpr27lkg7V5XN7ksn/fnZX
2TEGgVUDZE4AClCuBTi3GLbI65gin6QxvGx9J2kC9MVa2y76ho3js4u4rUs+GCEbGDtnOFh3/U38
6fqiUhIFIEwk1RxkBX5bm+9VUNZqxPcvh3DPNk0APqVK4Wfzys3e53xFhafDw0GccfXmfRdiIqFK
ODuXM3dnEgXsk/VpVLQGi1i8LEGHdpgU8ySTxldC64VzxiEqbjpUMQu1jgIaVttmpqyCmrJyyKd9
07wJ0E+WIaBgWcizNoG/2B2b+9m4naXDQjH8kqdZwD6NTQOyCXzh9noAogTkqJOvjfPrZG1vcY5O
uySWqHdVGiP4jQUD0QVLg0p+mqg+ecr2xKp0Gen9PuIKdV6DevHKS7z0LrpdMFl9CKtnynGhAEqs
T49azVwMDlDLQ5Y6+T0Ys9xpl2qejOQ7Iuoh6PCp3Pvla/i3YYg16lkjt6vJy88SKcg7N8t2mf53
14kmYERdjZwdEiJKNayy+3bx1WJ0dCkm5FAnVyQoHLQtmgwZ6zceRj+wDm0YgFimnZ18jwiAK39L
nvNv1/GPuCo1ASyqYlTnjp+ret2Dx/CQaIlrmsV9Hb+lMOzM3gWA6LTBmJUEuoFufyfX/U6TrODv
dBEwwkD/zzK2EFGCiLNR3VT+adSfRyoTTR4rASdQlGFoUgc5yT7/ygJeh42iuuWp3YNNw7P3JP/z
ZW/9t43/MeUm3dqpM7FJchjf/7oWi5v8dnO1IOcdr+H1dbz8XjztlS44Gsqk9EkkQ54acvYdZMcw
zvl28q0gOZQUXwzf+CvOmi54GMWi1a1uQRjr/Zrd99NzPN41Q+GgC5c6YMQtJY4baTANtlZr3PbJ
fvSz8pgLAwFjgViNN96qXheaHslYyBW4pqAAH+tc9bLKPQDUmDjDHiP6braw+KgFGbJJtU/s3WVb
MRWk8jElHQSk/3XYEpR6rDYP7PL5EhWYk4bd+jC5Cqp/MSxtT7pslwHkJE84dPZibInKC0tbP9nP
PFvmJkH9hVOPoi/pVyIVSTOKKOoy7J/ECmewVhmTNwaxKYYyrN1DLD+ajPCkLlvLvzL+GGWA1PsG
sgH+SB58lnzqWgISr+vwx9SCfOjsVefh8b4PtuExbh7m/i3JRe2kgnC4JqVF4c+IZVJT2zXSws1k
xGENilmXWinBbzcKLdd1XqdgrwHanxr743WrplZKOELGNvZTKUGNssOst380y7Gm79dFvHL5npaK
/4azl05kxkU/8CQCHx2+3tvfYn9w0v3mzvviXkW42va2H9dlUssmXL7FzFZrMaCWUd3M1j8T9dh+
xSE76SSAQaSlU6fxSOMUFJOjB31oSSEDXSoIzW6Sf9LAfMw/XdfpldvxJFMABFWTU9yORwBa+Qj2
oHS1H63HSdTyIHneCAu/jj+gz/3vtjE2Z/3EU6Za5BvTzt6e2OLM41sMECOJj5MAVZDg/FeK1GB8
VCsnkDI962mQqR+qZEcs3MV74kyGYA3WKtWTGkOGraKSibdaSS54DMw7fvHmAVnhefGmOJMnGIex
ssZmPapk7Z0Wcq+idm03vh09Pio4DXTvun4Xz/CZOMEuLKNO1LaGevK6y5Kw1r+NFKnaxfN0JkKw
Batou8jIoNGCyJj9mJCOEf+Nf1zlJwFi9CpRFLsYLAhQw9nXvaL/Nd8hrHYg2fkJqnS3w5SbAS2H
VA365WN1JlrwySRl0JIBIUdXeZATl9dmleHMHBMBLlcKy0AHAyWxY5fh40ymcHskk2w3cg+Z6lO/
OrzcLfbNe+mrfjfaDjvUqJGdbUooV+TaGgt3SZ/UndVgTgdwWAkSsE0VsqN5nJipCyMqTkxYjMn/
fgb6bbW0VlZiQ3HynNkMO2roAmH1pgAckbykyhxjCefxucz3EyohZipfTO6TgBy2ZY72xNGpeTGe
jlWJGDE+tl6HblQVm9TuKD4cat0E7GgsY9zMBeu2qh9G49msCQqUy7GYM9MT0GIZ0g69PlBpQak0
DK8MrdvGH/z0w/9S00GeLgE5pArTP7oY+pjv03dNED1a3tAgw8PzIdJ+zFzjLy1P5ClG0iDW05lb
XuLjoTqCe+863lJLaAmIsQ5527dSjCUMFl5pjtFY+3Rf7hH8cdGF+vm6OMLQRcLiuM63pEuxYTD0
WNlb2rcpJZgwCKOzBGSoNobRhjNESN0uRR1RTc1RpwQIaFDYuRTPFgTo7J8yfofRl3+3RgIYtFan
aiVGarhNv1uyJ3P21oFwhygVBCjADdXWYwEVNKTVy8eUGvDM//0VdLaEgw/imHoqFX7w+29xtBsX
8IPcxymxUBSiibzDFWypWRp+Ol7Sb2B1Qs0iajlKtzIdpQGr4uaruzcRO50gRySLKAxbR5ocS5cN
h7J+lilap4skztpJgMgSUbRFlxkT7gLtjtMM83ncUuno9xymCx/Zm8jvnslLnO/IlR0TSYY3027n
aIFaUzD7cPOQw5ElR36sdAdTNd3aQ1djjbnFkkf1NhK2YgvuQ1TnksI6bGKSyL4ZPaT1uyYZdnW9
v36sLj/dzhZWAIZeyTZrHrjRw4+V0YXME8yWFyUgAWs+cqaCwqXi98RBs0WsYEpWZxpkWko4lg8d
ya1I+EEiCTEGN6CwiJsjc441B056UPe8670J3xRDP1s/ATTSdpOqpYIos7mT69vOuGHU4SKuBzEs
tcQlM2uNH+jOr9fHAWRjKmUGxAPKFnyGnBVKb3KfQcNoEDPYdsaH+vuCNnTuqA5vypSfLZrgMqgG
xqbbAzQy+tts/DGaT9et+vqK6WJfS2vY21KC/d/d0i+asl860+ksws26bsS62M2C4dajVXAHX9K/
69VjRWXtCB9EF1kiyiSfJdR58eIF4zC8r93STT6We/hwmFxofri+YpQ2AgwoxaLIBX85SNEAyrTe
SRriXqIk8L+fPRfsLIrzmj8XdOt5Np9jqq+Z+r7gIOjR3EU1d6vz8lDV92tFHRG+BK9fBrDe/yrA
qlTWixobvspoBanv5zA+jBlyF0XhyEH5meZ0ocxYcBi0SUU2weBmXH9QFZQyN05Fdc9dv2h0seVE
Xkc92fhRzOoHPOKSZr/Jd9rfuT6Y7fXftUMyVV57jvgxwxs8R71eubiyhsaojGK0JBZNbEDRJdNc
ihyiuv7Qt49lLjstlbEnfCxdbDzJyybTS4MDmIluQP275uYYVZljaKpb3s5e+0gbA+EC6Ue8ODtA
cdTLWs1vmvbn+DO/zx4TUAajd/+n8R5Uc5FjcJ7iPRUjpGDo+Pw7F2svKYY8QFU15Hcp0iLI7a8P
v+r3qIWlNk8ACfC2R+vGMS+pPi/jYckjulGE1EhACpR3dOrIORzm0uf8B5K/hdZ7ODvum1uIdU3W
0D2sYnyegKxGO0aLwYlc+/xTpnztlLtFIx4ul5OOZzKEZdu2qp7rIwOCZ37nScfihqGrUnUqJOWu
XxSX8eKkjrB42jAoBpif8DLuD2Xuz1rrTaMn5617XQ6pkwC3Ta0mU8MJdssqXLLMa+PAkuFmYeQb
+MYjIOG7VXLVeSXe/pdN8KSgALqWCnKyZobcNA5A4efUilMMEyHk8sPiJERwtzR97NJVg5BRe0nk
e0nt3NW+s6Svwxt7fM6MQ8DeclVlyeIUEsUtz0jHh6zaTQd+fuddZvpUIPlyw9xJnlidY0WjpBY5
79Tft/e8DTbdKy5z1R3VTUTslFiioyRRPxoDFnEtb+TeKbPNkaIf182QkiG8w/qhxVXSQIZt7qJp
Z8Z3RUyEZigRAkBEMuixixlwhAvlwYjzAAwwYTNQo5UpMQJGJGPSTDHn2TA2X9M7R9G9xn4ThfDZ
3vMfcXZZyLolSz1nk662T4xZjp5Q7LuvoPfvoyNW3ZjrEpUr5yeVQ0TyveJh2smPfNR7GfSyQxVx
EnCnCWjQGNoozQwK5fn70fJa7bu5vLMwUOy6mb3iUJy0EgDBSrd5mfidlNTOiFBDA7q2/G55Yk/m
Ey8YLVwq6Mj3+0939iRRgIXBqs0o4eRJJQP/7r6hmPOJ74uFN1siZ5j0Do3U+G5OHgv1LR2SJ1MT
C210A3zVpY2dGatHrfJHI3dM6uX9is/1e5HEAhspTVbUr0HIsSIkdVAIGCRepfjNjtNaSRgknHq2
5KTfCHu4HME4CRZAoVflzoo57sygc3F5TMb2MXS93PNS3mImLttjB94VY9AFcIiqTFMiE+LkA2Q5
sS+5PSc291dUPvIR9ooclnvwIu6nz9FzEs7gOufPUCrsRRmNgB+JHLNljvE78uVuse9n5fn6ulLf
F5wKA3PK537C963qZsteWmpOzyvJkNO+CXihGuPa1z0E8EoIsP4E0d7yeAqOU/DEHhVJI/wIXYCN
KO8tdIriEDPt+7L+SJsnjHeP01t5+Xh94SjY1QW4qDt1SDpOrG/x7sAK3EIFQrEIEHGDVLWQesZR
iCgyrcnp1Oc1H+iwhvVPnsaS7qPb+oVXlWgB5yf5S0AUe6FQKChJOd+6jH21N7eL3hFLSBifIfoS
bdKrdgFE1O6sDlReilM/d7vtaQ2qrypm82Uh9Xgj7nxxsrUCLm+r475sJathGyuHLC29aSO5ovkv
vwIfhgAf8PfMcm64ZmDNBGA8rAxFj4sP4tGwvCEL2IhLWawoKQfZ0LsCaq39rRH/U2Uv+bhvB+pS
Jg6XIYBF28EGBz6tIpVuu+LW1h6y/r6oekepSA47yjYE3GDJlo7RhhUsMVfOU93Ezb+Ubvatrh35
RUZxpRWT5d/kERPQQ1oVTLfhSZXxECGtwreOfcJ8Q9nH2DTEE+B2kDcqv7iumYqAI+2AfEq2YlGl
XW6grErZdTfbU/Vz9DLM8R5vqJoq4giIZSdFkw3JxN2ECuzc6vuquTezv7ysxWHX4zKOZcm9Xn1A
9ZGKbDF7J4OEDQUEdO0RYZXi0OttWK1J5/SNUr1r1E+a3TkDmHhY6jQFVZtIWYgpuCH5EmnrFiH4
o90ViTfdIu8GFuHSdvQv0XsEGHbZM5m8IcBErCsZt07WU/42njEY69+G0cIx/6eGUVJDweOoNxX3
NZ99gTa01f1FY7fd57fKgYV8XDXubCpaQ8CXOB07jWd9LriTM7uyyxXMPDNz8YhpvQWN05y4dLxZ
S8eWg+s3ECVYAJlpKo265S55a+a7tWBOvILLqIlDRHEI75xyhEwBW6rInNA3DiWnQHrgIakc9V0s
VFzeEhQHVPSf8k9MAVfYOoAvg3uw4+FXnX8eYnphgfG+x0l75MkgcEysQRmqJWlMGWv5K2eaHlAj
ujkGcJPLM+6psApxQYgVKXmhtmrFeWGj7FOR7QbL+yvbEGtQ2IZ0Wcpr5Gz5n0jyS7V3xiLIqT4T
yi7EQpR8kIfY4g9qOUwL1MWNYeyrj9Kz8cCZ0uYdFVEmBQq+SZ1IfRRVELgE5T2P04OQqnG+G5iz
d6z8oyIGly8cU7N00JPbf8wkraJtWwZeM2Dok9M1kYfW5ioenOvb9Ure/iSGo+hZpAUho7HVV+SG
lAcM6fSQC8DczGmHZt1btNACQqQ9Ffp9JSR7kincBmyNxlRnUO3jeuRALMMxaPdDSE1suHzFneQI
W2a2W5FNLXRLWPm0Va2jTbU32amjZvlNO2y762t5GRZP4oQrYGmMEZ2zEGcVkWMnHzLUyK+Y46W/
KSt9ksN/x9mWqamB+sycb5mWORgWUjeYMFBQtwtlfwLIa7kxpnYNKc3L6HNHsr0z9vJ75R336Tg2
5YNDsbhQKyiAfRYZfdZgvBc6WGtHNw66+b4qPOpkXYbA0/oJEA+mb9B86tBMNw9Z/47RsUVi7cTc
oWIZMWMm9FCfmj34ZR/UzDG88aW9jV3ZiR+0e4ksnaJOsphL7LZxzrQCQvX3yG9Yh97dnMjT/bzH
SFXZA0h9XndUoOWV+/L3Yh7/fmaMQ1ONnTLiLK/6EYV59rLDDGPwSqO3K5CIaglSnoAdQzaa0yZB
yyHQDtttFdj364N5x4erspkM21IbKSBIE8dynHODjKNPreXnxk5hwXXUIEDquK1nC2iZWZqnvOVg
BuGsFtWOov1T2HGYq4+GSiAUpY6AHFvS2JuVwvJn+fOSvZvGzVkKomOLkiHgRmN2TZkl0KeY30f6
Y5J92gaC6pg4wEd60bMly3stbWYTanTJOyW7YxS5JaWCABBDpgyVBvfCbdh3Qw9YkTpx713fdkIH
kcJOn5gy2SXXIQ6z+rudfPy77/PA8NkaSWnb1QVfo0G9ZRX4H/3r3yfWSCSvy8ysshR+t8qYd4PI
iZZ9MaiJVa+EzX+Di0het0hqGttciZfe1w7MqzFWtPs2Nf78md9CzE/QLH1P9dBTW8P/frZ0LGll
TdNw6KvorpR/pm+rKjtpxZf27PuLzDJb5jVSyYB+73c6WGCpUcAUTKrCSVeYHucbr15ZHtRDhzhr
5KHJ9ueKOjx6sigpTTjzWmaUfbxgxTDUBA29bSi5xq0eyh7aa9/I9K+f1k/wEjRby2o7gVVIO+3A
KVhs1JFwtukc87Upl4RyVkUiGz2ZMnCrc3zGK5v7QdtO3ZsYYbfuqDNFGJ5IZZOuRpdWvDJH6T5Z
nddmH66f2cv7ZMi2qlimbeqGAGyMlxr1/LLmlWechLi64ecodksvJnMwysWb7SRNDJnppqHY8Yag
j+7Mvuzrux5poAZEVwlmF7hgUzgkO1ChhBTR1UVoOpMrQN9o9FNf8R6FrvlQFS+benhjEd+ZDOHZ
1KBet1T5eIvaLzRQnv5/q6DsssIzQaAH4+iJpxqlluD5KPWgdu2Al3W07q36XV99LmbKQC5GI87U
EqDPLOrZ0Eyo1She2bo8a1eHGCZfuPHIQ0oAD+o1eNHoz0QKaNj3GNphFxA5gmYo6mSnq95dN3tK
goCF8hZl2lZi4Wb1Qzt+HsinEt/sP2LRZyoI8NcxOWOMdy61/oLBh0jWeck35Yseqp68W6iiZ+pY
CfDXFauh6LxraVU/G8VXZno58gjgVXDI1nUKMMRomGlu6oYeKR59Y5jDtOyqMeCxRT7kHbGIqfk7
GxejYbopM8nix6odc3+wYzSzPygS4QUf2Yiv7JcYAyuyzozrDAYh7YYaTJSG27yP/ebTEgOXVq/D
uB/5heGllviRP5JNYYQ9iiGyaJXylB1dM+R2Ny/3y9D0v4OoNMSkmv1IE4gRp1qMlambVeYqB+Lk
lteE9CGcAbcPeJdxBqpBin3+cqjsdB4sAUWapK/ZymOM5er+nhi4OVmCYgCUcCGZp70tjnomU4CR
ecmHfOywp/IT0NjVd/FhHnedP3uVn8ALsefwOqqQWgqwkve6DsICrOp4GF46EN3WoE9VvhwJVDHu
lIqE889dM1oBZNI018eN9wmYqFCpem9hsmuPXk+9ESnrFOBFzpHnsnh911hiSp31fiC3irjIxCav
tVy2qZWxcL3P+ezwuHIkN7qdQDCH4VBdaJP8L4REW/6vx101am6PvGegWG6scZ9gwhBFRUmZg9jj
lUgmy+sV66Z9mdAuy3boDc8c/Y6XGZRB+43q5ScF8lvp7BmRKKyWoxpKdR6qZlNcO5LfMkc5TplE
n3bsvI1G53TIxDFGSatEKVi3uS+8BSDSQw2T/m4MeH7LfKQ6oqjLR2zvsttxSWTe5zgF8a4K4kPu
2l95ZoT73i3FgUSKExCky6ep2mwo1xYep3ZMUbxUzthBPuqlIQugiXMmThPGhKFUNXg9/CR5qnob
v+kVe7ZXAl4khb7WLIIXbGAAoDR/6amB29ShEoBi1bR0aLmvaA6HVHu0kKSuiZJWck+EB0sbZ1Uy
q5DB6+YMkHyNs9v4k28E6w4MiuRj7/pNaYgNX6WyovjehjyMeObc5dFe6lz4pYv7y+qW2ZEJ75TQ
0RAbwPJ2s6KF+zy8zpk3pKoM+Vs+DaoKZdmlOEeu3yOG2A62JoqZq7zGJovx9ltDtUu8WXWL9YW4
H697xSCG/i8+xYpkDVMPvdj7AUSibBf9KExnOcgBfx6ltUfIu26Phix4HfkQq9WaQl7n9T85z479
zrS9Zjf4qHtx08rhPG1DRnisl2NUv8+ZIc4yQldLr9cGzlm2hzPJw+6ta97bz3zedHscE4U0bukg
W3Jd3+vPAENsI1PyUbVW/gzolX2CLKtZfza12Jf1xImsz9dl8aP8uu9hyAKWlNGUTD0G/mDexg9d
dezpSxIFGCnTah/hLhCK8TN9TZiAK4PRsKJZoZgW8l0cdjy005ENt9fxFxv4X/OMptI0Cl4pFWW7
WX/Mkv31NaPOtZgEGuVYNTS+QfAPeU0UiFvkz+kthluFEnq9/1KaEPQw09JqDV79/6t0Lj40NbhH
2j0/a13mKIRFEKt3VP7M+Si2ZrINPqA3LX+WqCkzyUeaet0Mju7PmYShYxvmh/JzdbsEqs/ZyrdQ
D+EgYmAWlcYisONY3XMmjGFAo7RK2CsplR1j3uVsxnz6j8QeUYsmeBijmc5NxemXevT9o2VMvmtd
znC7xr6BaZ68sFf68JcyhVeK2dbtEk3H08SDb5gP3ob9ZxD28aeYjpeumrlNRWTpKEUFvNjQ6Jcz
DdahxOleXc3QagyXUIzaMgEmckyINywGGeyBT6+oAl6RYXiY6PbT/9XbTI3mIxBXHHI0dasq5Rwx
Nmtv2u+Y/UHG4IiivZ3sH4Ry/LRewUAxO8TKTQXNOESZ4IlBcLEO9fvaRnswdwqoMgniJWGoAnbE
9to0NefsmoK6PTYJDLvG15/WFyNQb2yPrKUhzraYPBq7sWMT5/BK9ulX7hpIrrwvvv5vvQCkeoIj
YhpbOuTcEWn9IT2WioLUzfaKBBTgIN8IqnCQ/hL8/xiHVCWapnPylA4xHtnPfclvbvhLqURogJzi
SLit4mCkmFmRvXHXJyr89N4OskB7XB/jfZs6PFYnkSUUl8sdDY3ppqUz3WbCCUdMMMlS3j1VKZ4K
1vu9CaHgpc/csnBr3Dobrmyq6PcyrJyECkdeT7dhs2teyr/G+6lsd7GSe9dP3mVUOYkQvIJtYdmY
JhCh1Y+NftehgGOhHjWXd+u3DLGxsdZWJV94s0WyV3mbDKy/Zyj5Q6+AozrSPqIyB6/4qCeJwgHP
mSIbC2+6mN1xxTBuTFMMjL2FNogNxHW8OJXt1xsyDkjsl8hFrs0zU9ccVL+zazzJvwTnoYXn6JfI
UW9LTJ+iqn4pkcJZnxKpzCoZazvWH4f+3n5bO/HJ8EUi8lRV+tKIoZNlYOg9D4nroExGSFx36dzI
K9B12jjBY4gWMNxoEtRpdUc7lH77jJpDXN7Gg/mTF+exx54KT1MrKDoMSjsV+QSRjfyoy4dl9v/q
hImdkCkmqi8mR4423nfqA56eZv3lugjS3kWgWKs8r/myjdnOCu0ADb1+hmDV8tT4SYvNil3uhP+1
wQvoYY3RaqQD5Fp3xQfmsV3mdTtrwBRE8DnAEc/CiIymXr5Lf5uI2B+ZVds6bBwUMXbJQntT7aaa
k3xjMI4D9xaa7O82UGyYNOW0VuYSJ4D1lW+iz9QYW9fScpfYRAImxZ5JxZ5ZfOxJGw/F/lfWYn5U
QgNzgUFQ4ZVEpTmB/CIveZsYUWLydTTKm36FS3A76uF1lfj2/+nVnbaKH72zVwYGMA3zdpw9D32U
3b8vWyrCc3m88gmjdAE1Fozc0acKqqBqBg3aiLEXD4knZ46JSkDuZK036KN3ZGe+obK51CoK6KFh
Rog0KhAdb3ed4RvKp34iCsz4J66touB6jCOrtWKFiHmQqsYDHUyO4U+rNHtGmbCn2tJNYu4kAYmm
IDHTzCLBrFk4BcpTuRyMibCLV0IFvw1DbHLgjLlsY1ylX50czgbqtAGtKjxXRrn7xBaJOd1CliJ5
4zwOfCQsK1+qBG5w83zd1AkhYiI3zpZpUheu0Yi3y1AHmTZ7qT4QfjaxM2ImVyl7be440G/R4JsN
C/RU969rQpibmK39P9KuYzlyXNl+ESNIgHZLsnzJt9xsGD1t6D1ov/4daOaN2BCnMK270qIieJRA
IpFIc1JtrSZSOERl7oPSG+HtktkP2PfLMLKrXkzSdlP/dwsub1eavpq1y+famw9VjQQS0jn3s4y/
X7Z4/PelOVJUB+2CMORqFm4tJFQc8+WyUPxgXDiqNteSBUKuEWINb950YEDHRpfpgVuGtVuCjTBs
SvcynEwgwfiAukbXOt7x1YDocKjc2MglCNJdEkxB32E4ltNwl/YY33M+VwR5X3hOirfoZdKxpuvV
ZyYGSVCbWDoVo8txk2X5xOec8Nop6y0cOnyL9v+ln2x99d6hhNUbk7HVTT4NSSPnqnqwNMkFK/u+
sHR1atss4WPMMMrBNB912aTjf9mbdwEEr69krRFSPnuG3Nk7BMT3yZbeawbeVZywUXuVUZGvW4Z3
PMHby+jcp1YCvClGMVu7x8iPLa1Ok/Plslqv29J/cMRAchTPKmsKTGdR7BT5frrvVOdLqg6SW+6j
rukqUU2TmNTGDE8UCf56WssmT1kRxC1mb731e2CIiLXhd1C1++3coQDFndqFYYhpU1DQRAKq6V0t
SM5DXri9LRsnxnf8F/sjwAivQZX2ej2UgBlMQE3PJbheuxmGQf+pjYc2kGj4h40S4PgJWEjFclrp
So8F7PSH2MQg2auASjbpg84JEIJFjey5NrscEhXOjVo/TgrzMvtUMVlA/MNhFXAEY1BjVG1VllyU
5pE6D2r//bJOf3CFhe+LxmCe0J87QI4wfVb0r9W0ZVXjJiNa+cw7Fl4VssCAbG8E44B2nzGfTQAG
7KyjihzFLfbw7bJQss0RDIJpj1rcovrJM6JdYFRe1v2cqsQ3ZOPpPzr4v66eWCg8t/2UKxqA/mpt
1lwLXUV3ygYsXI/qlvjImCF9POw7y21lV6BkIcXp13HS04GNXEjrgHeSEx+YjPLng9sgiCdYh2BK
i4JhKT1QXR9VEn2P6nZwqyDeaaR5Vstqd3nfZCIJZkJvk8KaKEQy50NWal5X73uUz1wG+Xg9CVIJ
1sEOda00EqBMKKQ9kg2frGl2m+indlR9ss//rPcSxA9ZBI5omQYGwdi2o4ph4SYjvYHBta2nae5b
aGBXPBcJohGYe3UMW08Ct7qMCzjBZvTgCzd0vm11485bA4X5OlrS0SZ7aAxUUKS39Q2mUMlKRj/2
vQlSCqbESpt+YjqkTA7pNcVjF+0H1+w4Hzs/9NAguQlyaV/Y+mYuZBXMyWT2g6oOaftWw1b48Qat
mPoXPtQn9WN/Ttzf7tsWpBRsi61kc1CakBLTlJXkKookUWnJ5okmJatqVpka/356Zt0Pe97S8vGy
gqzeKe9rJloOEidDERFAVOCfrq90438UQTAb+ZgVJO3xffCc66jFCOx9KBtPsO4k2aqqWpZJ4CUJ
tsIx9HYIigxDNVERbZyR9NjYkctLFNQ9k/FpfQwMYNc1XbMNgziarb61WCw8CqUCHUikVdgVoJXH
eONYbvFMcYCbXdlLa/HXbuUlnKDVmBVPhngEnL4DaRearTh3hf77hIuCVIIuB6wLtNIEjDE8WM5e
qZlbtg+XlW31hC5kEVOoSDCGttY2/I4syN9ZP/UANjK3vOUV3rLI18eU2K9Sie4zMfs8UzA2B5pR
fx0xcQu5AeQIGhckiQSJ2+ioUFdG+LN2ppZSCjpfVEPIaq4gWntlkycySjL5Eo0QO/CmsW+Uyahb
LzfaY8qSY6NUpziBNW/so5bOW7MYvmV2IDEVa56UZhiGA63HkHixRNhhQ9ijgwmT5tAUO+r7bmrc
St30skKF9U17BxIrg5WY2Xmp2A2qCPiko+KB+vVV4JMDn8vQ3/WPisTx/Zib4GqyQBReWRo868YM
gDh55MgJF4aN9sbdQjG/FGV/YPC6zx9sSdB0zbxrFsEjEmNyKWoYf32aYPq6mikFJuhESeHa7U1S
Rq4jG9YoARHvEDvIi8lKAKJ1u6E8l8GV3j9dPtYyCGH1HM2a7CI0MGS4f9HAFmd8n2XetQxCOFIO
Bgt3fas3nlH84RDL7TDMbq4Mmbe05pwtdoQKF0k2TV2JRtPGM1np0Xg611HjK7EJour0aZhp5II0
0m1A0FIGzT43KolGrFqOd42g/PfF1VI1Ra9kNTarUK5m41hRyWNY9n2+zIvvMz0dsyzATmVjsRva
6YwqV9kayrZK8DgTJy3jkmENywlV267q6Z6DGFngq68d9cBoxZt5Ck8WvVi/WxZrJ7icPZkxzzOH
bIPXZm5xq7mczio7kZfugPI0KWOKbC2Fe1kZjFFpB+DRMHd5hIakL5fPlQxBsA9j5xi1MWMlEyV1
s/KWWhI+kVWL/r5kYtHDzMop73qIwMw/i2bD1Luouy/GT7zkFodKpHKu4thkLYEYIWqnx7tEvcll
xUt8rcWY0hJCMA+jmZJay3E1pUW5KRRyZ5jMa2ftWqM2RshqnZt0qizLu3oNL1ZPMBZB3BTpRCEX
r+7sdumO7ni94G+nhvjdtIARbEITo1Zv4rdEVl0lzVEpn0pTskMyPRDMwtilaprkgHCG8YetaFeB
GT1lVrkZFVVigda954U4gnmIWxIOvQKdaze9z6cih8eGMxsdUBJ1+O1+C2HtBJtAy3kucwOCBem3
NrxuZLFM2cIJNiC156iuY7439GdcHLsOD2vMb5ExB6zDoAbQUKmqmY4gRuA4VdDrgEHsdNM76JXK
dkl1MkyJY/kvNtQxDQx11lUwbf56PxRkHqOyhEqjOeCex5vjDfvT2tAju0/9UE4cs35XvOMJyjAF
cVUqEfAGT9vGs1uBetaZXf2tqDK8HVEPEl31r5fNqlRKYTlNOLhjYdLGa8CipIXoYcm2tq/ejLlf
feWkPL9dI/emhu9iCmpSDI6mDQ3ETIjpqf1dY+muRCbZSgp3hZnMzkgyHKspghNb3msuL/0j37On
9Auv1M886hqS62P9fvpHLJFLIGbUsOcKYs3646BcDendZaFk3xf8SjpZIyl07FPWOm5i2+dULyVX
rEwXRMZNaqKWq+COZQtCbP0nOh83tt9taeNSTAz5TJHmr7ogsm4qRqezvuCAnHjhPG36m/HkeNlT
NLt8REngNdvLy7j6uiEYT2IT08G5FhPyMx07ak8IjzAU6p/L624Xf3VeNHB/p7vWj837t5ZjaT3q
2vYtYYVLuZ5UhpJiwDrB17J4zRvJrfWWYxNv/SWAcAGDjUSp4CbA84rV6yovNhoLMPO+Y16uGDul
yTdGrW2ZPeSuGv326HXs4xJcuJYTrUzqpMkRBQrMEHn04TRWKYoAYyLrvZGto2CU6yFTFN2EmJoT
uEpznrJHiYLwhbq0kIIZHsEZpMeo24Anww7VTXSzUyuwhZlvY16nfdRvJIB86y8BChaYZBXRmpbv
3F1zdl6cbXyn+9NL/zTcyPtIVuMJhOgUFG9Io9q6YBtpRozKmd7EA4UdRUjhrxYPbdf2nGflP9Ri
r+4ZxdhrjEZHYEEssujSfE66BI+CxPkSo78oNCQGf835JAsAYctYl1isaJC4UDDpulX8Iku8RvVb
5yYptnZ1Z9m55GG3LpKOVDTEoY5Yi1eUcaDg8YgbJs9up0o9JolsPM/6TtF3DOFQlbGu50XF2zt/
zts3euC78MryosxtNjwKEx17GXOHFFM4Xsj/xFY3Qq7GT76k9862vEtubL9HI0J7CLPPRiUJtVWT
IJpGqBiVRK6uq8sWyR79zjwqbrvLazfd1b4WoQyW14cmu1rWSr2+fe+YgjXu69mhfQHMmrxM9dUY
/rh8pvkyfTjSC5kEY5zMNR1CnmcleH2bwfVEiJvLSI5X80rLlRMUJE3GKmkHSIHC2qCC05ieiNch
uMDcNNsOJYK6bxTL+8vCyRZP0JGyUbR4UABL59Ft1Fc92lwG+MjLxK+TxfIJ59mgXRlkBZbv1PgZ
aH22Q+Zqfu0FB3JDwdiBVoT2bICIQVqYumqLdU13cKqpaophXb23lCadYKqiQwfmk7dm51sdjL1s
l+1KyfNvdSHfwcTQbh/neT0kSNFVphl8n1ti5/6cz5T4kvVci+SRBZDgOzZp0Fgtl2o42uANAKvW
PrrmRJ/xVkZduqr5uk0tuFYqsjGCcpiDohuFBag+ORdF4SXD/aQ9SuRZvaIXIIJ+oIu4qzUVIAGY
LHgLruL1rv3AqXHeRoZK1m/1ejGQ3TJ1QzcQ1f/1IRgXXdSRCGm75BCjM4Xtpy1Pb8keRuvGd4Ej
vIyCuhlnkLnBNeWTETZ65vLujdibXroz3eTb4iqQnbTVlVxACt6AMXWjPutYyQQF3+NDioo0xUue
bLdxx/A/ePx8Zz4YRgPVWzY/4sgZ/rqUSU5bhekzr3eq3HZCpfIDUW8jSybXqsZbRIdX6lhgSRA0
3h7tuIpNAo/ASf08M45WH3hZpiJLFHhhEl01QfRFI/sh1r6wUZPkedct8wJeuF8QY1NqO6K4066C
KzylOCnfs7MxNi36mfQt2Ss+lbw/V0tuyAJTuHNidGN2RQCR1TvjZn6ZNvOZj0PXQLiPXJF1ZE+q
b/K6TGlSdtWOWQ5xdKIbSDkL54OliJ4YsQbvv9qnzlXQ/bh83mXfF87FYIY6nhX4fmHq27KKMJr8
t2f2cnVciCDoZTqVvZPpKsxWdNL1720qqYpbjfQtAMToMsttLcwiyIAC+iPxUAOCxur5HhNxNupJ
FiVdXTCU41IESxFNEWty9YwmWW8zgDUJsjShdWcMsiNmrJ3kBYZgg1nAjKCpW15Lg3h889AaYC2X
1SuuRiTIAkVQLScs7C7vgaIHt9pWca3ndDfvAgXzwdgTP0gyIywTS9C1QlezhGQATMhT0myi+eBQ
iXWQ7Y6ga3Y4lKNRY3fS5Cpnx76TkA/zNflgY9/XTKzGzbKpcjS+ZkGANEnTn0mWP2mDfaKkelGN
UfL4WjXptgOeFs3kdl0wtZj11Op5gzKGMg23nRYerOJpSoxdFqjeZTsgQxKsqt4VKMnsgVQ57Eqz
/1DKYUsphoUrT5eBVpXAoSq1NR3vEpF5gwSsqHUHK1gmDhrcD3ZSukmfSRZu3Sa8w4gbZVGa6vMA
RdDvmkOEKVnpY3FqJozTqTEfgsm6Kdb9iwWesFOhUzmKVgGPdu4E6szWLdB1xVzzoT4jWfMf2kNX
VX2BKO5Y2VcNbYGo4TU3B7UbyB7iq+VOZAEhXHsWWguJmXKhQBC74w6TeqgmBGswfkVKiSVF4wIv
csbGXBtJz7esOPOJHvlO23XnBH2uoS8rnFl1ItD3DCpcVXVsjFX+FQuBLhL0BeVXxrDp0Xf9Muy0
E3/dmW6G4tkv4MTd6p9Iui9AxWZNysqCBQa8CMwfcHvnepaNYV87W1SjJqImNjV1sWCs6oNh7mcD
nll1l1Zn2j1S5f73j+8SQrDhedjabB4AUTSHJNi24X1jyrwtrrmikV1iCJtDOlxNKB5APFdz4+tw
nx7zXfasOmBJwbaA4Uhi+9ZO0gJPLBZLuipilACvV65U7azqh8trtmZbl98XbEM7jw1DcgMjGdiu
NPzJeqqbTTVIrr5VE7SEEQzCMGICyaTqOK031YHdaqfS2rAjJ8GMTureQAOoXyjuZdFWnYglqGAi
srSldapDNuZbLiUIJcSbKQERi4bhhNvsGFiuLi2mliiIyK9BDd2M4gagw7ECgeQbp2l26lF4vAHn
+M3vd3bDg10Kyc/dwjLRKnCCJEQXSb99gh3cjyDzmLaTzyNAg7v/pHX65xyL/O1zqiWDww9Z8Jgc
mmgznk2v/WH7811LwUWX917oRUfZGFCJ9SCCPziyMhpiVPp5VniNWd+bwPihBMXmssLIzppgP+Zg
CudOBchs7dvkm90+X/7+6sW/3CvBeMyzPUAj33Rj3vJ4TLXvthoWjJdmSzVDooli0VtV/L/FJXej
r/mgufWN+2/5wd6m2+gz7xxKqAPmdNXQDDGaW6cI5SaZBbWPvL+UPtyNRxRwwSwif72TrCQ/uh/M
MB46jmVbtoMegl+1fhwMtdGI/VeVe3hqbpRr7VpHQ13o9Y8ww7LnwapqvOOJITvT6qxIy4FXg+PC
YojqmjLavNWHPF1gCKa4pxOxUgoM9a46sy/5sSkP5iE+N0/oP0LIrt2rf7JrcHHdSMvGVlVlAc1/
XxiRxnHSSK8Bzau5Iy+/s18tjMisD+Ype6z/vLx5q2d5ASaY5U7J67bXAEatQx5F7hg8z4lsiroM
RHDYAswbtW2+mEy97XqMhDqamUTnuY5d0EGH/wuLRetzmjpItyHYj4QhJ00YtmiykNZNrF9ji/Xi
V/gCJ55nPc8a4BiuuQvRPgrD4YCw2ppctOdAMWSWQ6bsgrFVQ2sMrQ6AeXZNzZNKP/FQXSq6aGcN
q4iQqIetUF+LuHLzbjeSU9jfTc3DJ1SN6kj5I+2PBlJBknLs/rZKmIZtMtu1zK2tfb2Mse6vL0AE
cUBxlTUDAu1e/GQek2+a7abHaJu/dD77mu2ZgcHH4VZKssz/9Q/at0AVLCBDnUtMAqAqe95VzGs2
Yky28phbIEkS7YlrnmKYXlXq4aiXkcV7ZYzTIa1tIE/HGGQhAecJhOYnx09lZei7jGJfztCO0ahU
QOJlIsm38Dhf95vJ7x4wkl5Ks7L6xluiCUawJUXUWAXQeKAOlt7LdyZGZlAQ0befyAAtoQQTqDuB
6vQUUPF8l7MXi0j0ftWrXyycYP1SLbWHoMb3tfou63K/jU8hJr4W6Vai+6umYgEk2ECF2MFUWQDS
d0kAB9vYc26IrgOJI9mW2yjEoFdZqkmGKdjDOshATNwDkxZ3qf697n5eFkr2fcFomGangSIP3y8x
KUP/AxwI7mWAdT9wsWqCxWBqVOmpBgTzjpNH14gnMPgu9RdOtCnz2GW6IBgKPO6qJCAAi/UvldO5
Nf3BQgRKLIkurN6470KJkW6jGoKoV4Ez0k2iPcbdaZBG0yVbowsuUt6EJom50Ws33KWNN+OpwV3I
W2Lgkt04vqw5W7J4IlFcoszNSCheV6HjOcYZ/L9u1mVuxB4vq4RMMMEgaIbCwGQMwVhwpdJrUu0v
f39VDlS0OqBEREGOmKoxO9JVqNJG13w0kk0QOKqr0sJLh8SL1FxifVZr7fBC/AdN0O9UYTQaUh6w
9aPerSI/uuXlRv0+Pvfa8S+qyQoTaGRe+roJXwALul5VpI/UvuZ2NT8HcbpBx5Frlu0pCCK/nttt
C0YwgoqMqWr9PotfL6/y6hF4hxePQElaOuYF5M4iRAYbUNkyxw1LTWI/ZDDiKbCCundGwOTdY53v
Y9q6Y/qZeKBpm8QxTF5wzRVq4XTaGGSYzAYwWiRso8KrMDn28mL9y2a9Qwh2Fmx0XW+rfLWQgzbg
P1tXmte4nEVZOpyTn58P3pJlGKpmaAQ1CsLdzixV05kDxWhe0D/81okT7qpNjvg3f5/KHlSrx9kh
po3WCs22PxSbtlqjtC2K7Xi3VFlAEQyJweBH6INACwRRIMOZ6ooAodF10zV0u3UZMaujHcyN25Yo
Xewbvd5miRLKYnmrtgQPfc2ihoHEs3DI9LHX8zYouRHGSx/zPRK/xMD1DY9Pk9vWj+5LXzlosUQj
V7X+HVaMUDdmZgxkAGzR66+awgYXXQ3uZDeDL1FMGZJwvlo1SdrALuAI7uwd+Zpi2EJzUh94D2Tj
kpOSuM5BmqSRgQobmoDIzWQh+mWZb9i75gAmVD/2wt61UIOn7Ooz9T6X9aSOY6DoiR/0t5DE4pTX
oVqhPhOVSBE5F9E56BJPMWXPydWXygJE0Je8bAoUXqHOdShDEBCA1TvQMBhRM5EILQ7Q19CTbODq
C+UdUQya5wZmNWc1xOq35pFTi/fHEu1vlSfz49c2DfFXx+aJKCQ2+O+L9dOmPtfsDKdQm6sNbSLP
yLRNHckCk6uFcUscwRqnjMaDyfhpf/mrz0rZKE/3Hchyh1u2Kb8gh4c5ibVscoVMPMFCt3NcjEoH
2MC5trq7WGlcdXJk9wDXbNGULYUTvIWA6NnMUqC0G06SUe7QsPj8bfZ4xwaub4lurFmvJZqgjXZh
ptOsQxuNm/DaCd8GiNM/2bO1ca6ml4TT3Y9Xw0kaIJWspRhBnLU0UIsBRgVSviTnHoNH+BHntxDG
+PzkrNSdxOmTQQp2rJzTYXRMQBbJa05quPxXiSHdvrWrdbGgjmC4OtKizX8GynQcQARX7rJqow4e
ufmrijf7D9Sy63vo2KZG0KRlicHmtAqsMUb9gccGC9Mgt114r9WJmwyfCFTpGkyjhcp5R/0QZe5M
lpEBNllvQP/U3Ycz9SLrDxMlL5MTyK6d1YV8RxM1xEDJhlkGWEhlj2caH43b7xkG/1UeQ56Mj8uI
ZDQeqwu5gBQ0pGsdtWYO7tSmBiVJwPzZYRs96rysjCUhj9Uw2WIxRT0Z5ngGfzMWMzsPG6d0wS+w
C4+KF3u0cesvqls+DNJYwaqTuUTli76w0NVo984UQsIq8/JrfcOH34D0Jz+oeH/IyipXD9xiOblb
uACrs3hqrBE7qBrFvhqLbaEXfq/JXtprF6qugQmPao5tIRTxK4yVBpihnWEl6xq0n9l5Sm7n+trS
T0P4eNlargv0jiSY5njWjK7VgWSZ+2E8pDGSYo3MIq/r/TuIYJGVnA62ygAygYpzS/3kQbkvnvkw
Leq1kRsdZbf2v6jiP4gm9x8W+xSYsdWEnJtE34WQi3ffMtfYjJ66DUHJWD8ovgYLJnFg/0UX32GF
0zaGShZNnIeF3phHikyt4iEDfjZPKJf2Lm/casJd18FpZDomYu3iQOVA7wlaBFCwkpznb/E+8sAy
vq0wVHn2jKN6llcxr6rKO6DYB1mhsDeqKWyybl8X9SYeTgPZSIRa1ZQFhrCAKJtPO5tBqMFTHnjb
Q4zJe6ZrgUp681+K2ldTL4tVFBsj8w7kBqYFoRp/QjVvhpnDzSn1RswmwLgMv/xTIiC/Kz+4QgsB
BWs1hS0hjQE89Th85UPeUAqO0V1ugK7IeDtKR4TJ8ASDVYCYKopb4KFY4UA288ny4gNPSIOnQDrK
iH/sg3AopCe2o6mOIVantgxmuJn4e5/U2zYZT6VTye5QGYbgKEdjZ1vpzMMWGMtXYPKHObjxLjzn
B7pJb7p9/jxLKoJkiIIxNgY7m0gCRERlXpMM7XRdv/2MWixWTjDDWo5m2ZgBg97oBmpKul0FYirF
7bbzJtugqsY6SBBXrxi0PJg6WgWRYxcU0SzCekDKkTt1be2pG9w16H3H3MkG+ZdiU95oXzF3EJ04
Mtu8akYWwHy5F6YZoyENNcdMN89JHpv2uVZvm0JyytZ37F02/i8sIEY6Y/ofP2RK/8KSw9w8Xl48
mQiCDhqdM+Q9hZWqVVBuxDdR8NCrL5cx1u37Yp0EteumcJgtkwuxnzyjfGuTyn+0W6QAD0jEPMo7
SFeXDfpAMbyK6B/G0rE8VjNWj7hRgj8j5RkZW4lIq+v2DiCWxQYYqkZQJsZFQh71FcbWsyuEqd3k
Z78JMBRgOg3axvp+GXZdLJRNE94W6IgU+pldRRWZoHB0uq6nI1Mkt77s+8LZbcdxUtoE3y+UY6B8
C5zXy///emzAMpCTslBbab3dYQt1LqOssbqccLqKJnaHzXTNC+YR0tmmnu7GuTcdtA3BjEkpr9zq
7bFA5qIvkI2SlIGSArnxi8Pot662N+4H1J41yMXIehtWtWMBxn9fgMWoR7DzRms8kPffjiT9HlTG
U5tH0jIcmVTC8a3tThu0CVK9Rf9ApM7bYPMDL9IqPFl5p0wq4RgraUQbxHHB/ZH8wHTVObrSNZlE
q7Z8sXKCBobTFNGswMoNrGE+uM5Ps5LtLaO6M3qKZv1ckZUIyKQSPPpqyss4GyFVFu5C49oqb7Pi
/rLa81344Ey8CyWG+MDWyQyD614+xF4Zhm6N8Z/UuAtCWaWFRBgx2KBataM3/Hx1/X1f7xzrJZER
0K8KYxOw2iAPYepiRJ0ouTJiTlrjWc3emmMwTe8T4zVnElO0/gB5xxFD6GpJ+8mOoAlq/jSbr+Zw
oOVzFFw71dmwvpZgfJsnt2Sf8ZAWqILXHofKMBOqgiGF+sw5sewz9/ni+/xALyyDwdKEqDO+nwSP
XX1nywIzqwqw+L7gC0W0UNQG9YbegNq/Ms3cAfOnIpkvvnpKFyiiMSUF65nJpYgzP7OPcfg9jHSX
2K9xKBtHwc/fh8OzwOISL1bMbo08GJGjwvu3OXDSLj7/j+1kXqRErQ3BkqqD87fJ7k0MPBinnQFq
HkSatn2VSsyBbI8EO5onzTQ4KiTKxmcy7I3gNvtMA4O+WDTBjKJeY0LzFjejquLOxSHFyywPvlw2
a6tFoEsUwXSSxGpa2kMN9F3Vu8FRc8MNqBcxaPNKR24tDdzsK8ajPvGK4VJ2U6xuGIifUBNiqTbe
ab/qxTQ75hAHoNgyipsGwXcQkgRHe/pMbaahYpoDMZCcBNavMF1Sg/IeoTIvGTVXn1AAmGNMSVq7
l9dyTSeWMMKGxXZnBUEBmLBK/Tr40THDpXrr/28owpo5DbjPBgbbraKmYhp3QXU3jrZEFH74xQO7
EEUMWCWxEVqmzi8IK3d7stOi75elWL0algiCkY6iqZ0MtNlB7ybkRIxT6SngY89vweX3GUd/iSUY
7FItU5VNwGLflG+czFnzNTc41H5XuuWXxE397IcsICZRBlMw4nE0GIw0wDSQ8qm+dvVVav5xeQ25
Pl3aJL6JC6s6wy4kLeoyPBWd2MGNOfZeUf2gCu+SkE5sk26YYMO7MWeFob1tmH1Ur3hcezy2h/Ex
lHJYrZmF5X4Jdjzu1SJVJxwk1lGE966S/KFD5UT8CT9hCSOYhbgzo1mbIZGJhG37nOeSbM7arbf8
vmAPksnBy5Z/P7jiVJXsxIOv8py6dGcEi9CXcWSFJXDGbffEubbVg3kz+ZzX7LeHnSPxZoANkSD7
bFBTpDsIg8lqFQeUzUN1nXSPdixZstVTs/i+cFKVoLMI6qYbL+6/6vl9w+5zQ1JFvxrJWMognMza
Kh0sltPwIcg+O+Mhvh/32Wna8qAnu5Kr82r55RJROKiI6HZOVgKR7JQHXrqPqctulfF4FmqPZE+8
Vdu9WEPhoCplbvdKCrRCi3dR0Z6yZDxctjxrvuNSIOGA2iqcE2sChFZkFfNo6+jZjkVOcq5Nxarc
MHaUU68E7by7DCyTTVD1FEhdowN4qq+V7msgK/iU6J8YEnKqprMwQxqlG6m6iWLLT6LqMNUyMWQw
wuVnaq1hNwnEqIevQ/Q9Uws3sGR1uJJNetPKxfUQRHVWKjUHGetNxA4jcqBlVLiWvsun75f3Rabi
YlCoqMs8a3OAtZu/WNxLL/e0OwdevvKJqelvZgiUoYTYvBBGsNx8PFs9823iIRNUcNyxPW9/4GQ5
7bOMznY1ewdj9w+aYMcrxLvqUIOXOmQYdDz95Py5aMi+7zDaOxl8Z1f+l3l33Ax9uN0XqIKqW1oy
NSihAk/9gfUu2dQ78mrhyoXPYm6rXa66UsrKdbX8R1CxnFQrFDoUnAidtz/0LyHajXnJiIUqIx+5
Sj/bWK8yayXDFI9CMWsk5yTSvf11UPeFXnm9tIKQf+TCWorVmEkSplVGIBhGVgaYDJzvBqROQFtW
gv9A2V4+C3xjLoGJ9wteoSTm1NFVcJUULyjJ3UTFreU86d0xdxDaG2Xhr3Wr+L5v/PfFSU/LLGRN
g+Mwty+m9mOoJVZ31dF8V0Wd7+Hy+xjz4nQm3yOqeEV7p1mvFdtW+SEPbohzd3n5ZAoh3C2N3WOu
7QiwXDkH1imabmgqub5kEIL5aGO7iJgBiKiq3Mq5Y63lmtI4ueQA64LZmIsM7nIEFHWnvbyRh6le
sC/P3Erp952UjIcvzCW9EwwGBm2MWjtCC4zhGbMyUQZ/Qh7PDUZpBRb3wi4giWG9gdIuSlsg6bv6
K3c4Y0+/YeCK5C5n+XxZHyRiiUO2uwbFGrEJMNYMrkUf6/GlIz+Mz3XvL8y8OGU7YlVKIg37ZT+i
VG9vnIKD6dNd8YQUl/85ArslnGAmWKlFIJuCXHloYhLsXZM8wOGWvOO5Jl/aKcEylKE2IMEJW5Qh
j2o/0OmUmLFPKtW1bZm/ITlV4qztEsn2opmBNcTNzuln33GGTTLK+KBkIgn2odNY3jNuXoPhUe8e
zelYOvdzMrp6KSs8l5xgMW40JYPuDHyLknMOMlQUyEW+48Xn6OuE8ji55/4vXtQ/htwQTEYa1opp
xgCsQMwXYGhcdxU+6i4O1jXZS8MiMvEEg1FOcximDVaSbYPd+EXbxzuMvOAz8bIj7smN+Xj5JEuu
KTGoVNcFQ5oXB4zZj3VxxhSj/+37giuRVFEyqATfJ+oX1fbh/kpOk8QUmcLrVNeaZqI5tgfj/c5U
rTE4KA+fUzvbF+ZnyjyWTyzhjhrKwmmzAVh9oHuqpryaQf3l8nqtH9j3x7ygbaBViPU24j47pTs8
3PZJ0/hpaXq/DUP5kDhM1EUFrWUINmhEh1iaRhHzOmvAqrWHyZ591alkUb6VW+kXHC7uwksZkWIw
oww4nH2lvS62bK9jcPyMXHSMgQb/m1CCFTKtatRmDpaZP53oS9Kcs0HiCL09NgXj/YtAggoYWVJX
Zg+M5G0KcXwkh2lLNyjL3f1vwgiKwEdgWGENoGH0o+G7ll3b+f4yxFplG2ISoOUGdxuKqMWspmlm
fTxOCfu72bl4sF/Bg79NvmoYB2fnrvZdAriqDpoOqmdTN6nuCNYg7NokTGjGvGnyKiSdxn3uld9G
j2ynAwj/JbZnxTRAPFslaC/DX/Gq6J3YGRonhgNU1z4xbtG3iujlObR//8z+giNsVWgk9hCOwCkm
5YZ0hmcEaN7Je4l6r715QeqIGnQMSbNsQxzuGESmZiYVRRXJi4luf9762jNXHVzwZWMWlzvuGjzs
h0+8ZABrUzRzouAYlaS/nmF9jDHdgqHATAdBHXoxJrA1XNaL1Y1aIAjWSK1Mo6xnIDhR4FEtdfWg
96vg7ESS6PKKdf1FFMEcRfPE+swBUN4lrw2x9oPZ7Kch/czZXcgjGCKjqmvQ3AKGsUMa/KDpXolk
PSwyUQRDBL6J2Qn5rrT50WrR+IypwHUh2ZhVEIq4IawD+sNExt7O0SY747SyjvZTiXbtuLX1n5f3
fs2/oioGA2AsAecOEitCmWUnCeiv/6rDTjfhHXuuSp9XfmPW4M6RzVRciQT8AifsTdmDzRKjl9DM
Pd4M5Y//I+26luPWle0XsYoBTK8Mw5nRKMuW7BeW5cCcM7/+Lsjn7KEg3MEunXL5SVVcA6DRaDS6
1xpby8/yZ0UiTik9RrbkzK1IHoua74czYzNCZqlq3MskOwUkONN3Vgjt10Qrp88s1QaEcUJ2MRbr
guZj1yh/dfFvw1Zcrej8y4slGgkTnWqZARUpCUS2S554Zmf96QpN/d8GwqZ7jUSBDq8pg3lh/JIU
r0n2vSfPnxgG5BtsA/V+IPZmPNrczZqktRiGWX/LrW9zI1Ih586TgUygBWJhcCIzK45upa6bGmxO
s9jN8U4XsbzyT2689hKI7sIrs6ndfsYJURUAIIF6RFW6Hx3new266pQYPw9EwQh/k27wGA+tZHY2
ThKsy7pWdhRtdJKTGdB6uFxItMk9DnDeICBBSdAHlRI7zMNiaqPenZfSzSXPGp8r+0su6m7nOrcz
DJsx6ddEylMDMET9lsffmvmZTInAmPkLhQgbhPi2YUO+7v3huahKka+Utyk+pU8RmHJorxPeHF+o
ulbkGYINyvNu4Hw2bRRwwOzYEMGsUn0eElBIqEEYmPsR1HIl2MJEdZi89zpIrhAVJ79lIuxgAjk9
0/5zwpHrCVIJJWRrxqvR1YK3gnC3/iIqI+Ja4BZRfT+RrZVrC3ROMZEHaoHzPtyhOxRdCpR+VVQo
QJ0l67HR2m6YEMpBuMqqj+YDNHdlygJUR1fhctDXVxLfGRb6NfPSbTpRhMVftTMctdTNLWmqLIi9
rCAYARH/VRe0eyrYjeSCIN7nGfx2VMzRZ/czyMEpv4i1+GgXclQoJ4QijSYuiEpt0NJolwdj8Fm9
xrY8hIhLkGLFq4yaOIaomJB7C1MMFd3WIBmEo2Ac+FTKYTgUJb2F0QwQ7e2WAnqlFE0Z3+w2SIzj
M4tQ68cUSOMLAb/w6W+6KcxQ4Dw9iTVIeAcHJC4NYhKigk6bmT1trWV16KrehfD41FxHkuBCzl0d
cCWCSQ71AurHK5E8dUmy4MaXkX0Dsh4nlYkHvRVBGQx/3jZATDiiTRBbDrUZd6LEoXoW+Q5Vrd8n
T4PIVCSmguTNmwqlB5jcWxEE44/sZpmWvFp7Vx8cckxMp3ljTgAnUON2p95V/0V7nQiT8UiZAqJz
tQRmNUtQVXWQqRFkabizuB0WY+daVbWQzwJE+KVZHCQf0Q223Kk5ehQrpL9Fxfw869jCMcY+JIYd
5SasQyXrSe7C07CU10MRCS6yoomjP2Pj7hZjJWVKF8u0f+jJ81yJpk0EwDg6ZV5Q41MAQHtU1BOe
Q9543IhXLBATQncnrZsUHRm8oGU7d8zOHSFLk6cK5m7sA7SQqOjyaPz2E+rf2haF2VbWqEckSoHS
D8N+qYynuLPdVUjjxZ1ANIwi/IKMCu5L71do1UylSfoeoRGqIMziai4+kcbXEBv/g8AsURE1iySt
QIgP6uL0YDqRoLqMyMhAG2cbVIorYiDhGjdBHIZDSYMeEjOmbNGNOqwyGMUYTPX30vaX5OnyvUIE
wQwK49GSNkyRgFwe6wWJptuSiO55Ci9YUFEdDP2+t6wd4xMiKVWSZSmQGHRL1Vn8Yj/JB9qW2gTz
q3HqvOiuzQ6h6qBgy7PvRBEm1zSge0eQgqKhH2PnvTKiCanHgWgu6kFP+n2a1iLjoJ6TDb/UDQZj
5UtimWWpAGO5X22nPlBif8uLTZR10NdMIcUknbIPeCAtxrEIIboPDC4kb5VQUVE0Be0lKI6dNIr2
HJ16H1Shz5IneuXhziHNpqGnErdP9lVOK6OFyAWWMFUjp5Tvq1HgAbnOyLQRIhnI3lgqY+trXxBt
aXC1SYrY6ftHazrOa+nMo+j1hVfniFDxjMSYfDmGcxWa0lvoujf3tGCYtpdLx39RU8ldpg0WY3pz
0yx5o9ILW5AlrrnLd7Y/1y4YvA72Ud6bmiPq1ufOI6YPbyTIuYLK7r0fxAJO0mgBsQjtw9Aa0MzE
IT9p0kspjyLJaa7Vb8Co1WyOxXldu8mKEjq89K7wx310Wt3QKbzFyQNRiQ/3BgdxnX+GxpgINM1J
HOsY2gDGFhyQmRN7o5MlDr1Tpb50sIWXU6573EAytpJrWTflISBrVLwp9XHREqeuRdMo8zbzBoWx
ksVEyYXcAaVVyofCTo6xnT/iDuHOa/eo5ck+Kr5K0SI5RS/9+oT/30AzfitS1anV0I3oGtH9WigO
foHTQjjzMgr3HUCF4hZUyVVTQbvqe0Np68TqMwswtL+9OVb346v9sNw1Xu9rKPeoG8eUHF0wNp7P
QlmfCu9OLAN5p/egU20afUIPbDm7q0K0hQSCUfHMH+IjsmWAQB5XOmZUZq4u8WS29FyT3eVHfWuB
+AAb4GX8Ygv5ULlzCBAdUpNot/vAQ5ClgxWZ8YhQt3bbg426krL2Gy99U0Ysv9BjJnSVg2CMPA+G
+E2zIcELt8xSl9Zq1Ax1h0kcd431RpGf9w7x4h/9n/yGkvuootwzd59vIZlbypgkeK2MAWldtyeq
PVY/Rsdhp8d4dKO84d2VqDaTaymIsDQLd3PlQy9ypJeqZFU43Yq18rsi8qx4Fm0B7kRuMOhv2PjK
1MIromy9JQDeyFtAOFwisWY4M7gQVASPqTB+5A5Lx4gsdEVpuslsAJzkmaYvsM+5fyHJaZl2AuMQ
ATArBSXo3M4VAKjfU80tDxre9yyvtL30z98y2uFKVNDw9oDDRj7aZlB0njfz2HedVkGCF/rukRIW
jj5lUpBKZZzuilWtopNWWVb53R6b7E8qJetRksxSd6ZuicB/WAwG2NpXXEe1WJZewRff7RNLMa8S
c8yjg5xI0Us4df1TEi6S4dij1Htq1JXHto3Tx8UyoqdICmN/rOLoVqmHPCgjMmegKDOU+0gBsblz
eYp5B5COoAgeDNrNkKB8P1q77m2tVMG9E+lgpNV8s0fx7vpyGYSb8t2iMMdcOi/Q+OiB0r4srraD
9rq1A/O8YwdzULslcUTVeNwgbIvIuE4jXawE3L6UEkfZIYMIrdwVZd7UoRgPl0dHP8UazBaKOeLs
bDFH0oJD1RyOcnG1RMeK/Jw03x5EvpKa+wcknchE1jULKTFmsQpUrcwQicCD1vX8k2b5cJUyXfM7
3eHpdyFrMG/36Rs4ZtV0MCDrS9dSvs8cKctg+prtITED+k1CfLjKf5Fu4frmLSazbmU72mpLOXyn
o/ai+sp++jbUDk4EBGEaxK+b/SoU+aYLdGlamQVs0YmCQx6Y0j4/mD/rHnR9yr7dJwf64IqEIPlp
vZQ+EiRfRMlUru1sppjebDfOJktK5JRyQFsQnx8lAkl4y8t0NLaat4moypJ3TcYjGDQJiUbkD7qk
kj3mi9yCcqNursfpBVkTJ50HJ1x+tuUVMY9rJ7wLcU1oA8lMbSPrMKFoom89645IPiV1t13p97KL
MFaqvurZT5e3I9+ENpjMnE6w2b6gmLQ9wPpKLTYKllv6NAJluu+2p/0SIPKO3s3Esg0Jq7FmhjJj
Ysfd6KG+wbfurNMIMiyImeKiIjqi6L77YK+IclU4Atz92FTUlCVaO1UYYKXvFDCmlV87HE714+VR
cU8Gk4ApDVzNJmGpjqK2y3Q7x6tFVN8Y6U0i3baV4HznGuQGglrPxvoTC41SSvJ2U+4P2lUWaMFw
UK9EyQyuEW5gGLcZLtPQGwpGsqBuLLlt2ufLM8X1H5vvM37yTbFwajAM1a5qRyKjZ4JJxFFsclRS
/Q708o9VVR4ug/KMQANjGG4FNtENmQlTcmKhLpuyhCty6/TVoTFOmjE6xSrqSudm3IkMrk/cQUzd
YqsPUNWu19ZIy2p8K4jRhghSWHcAo1IfTK/V/vKwuLeQLRoTU8ZjOE4drRNobQzL6VsqaO4i2XUq
/0DeVAlAogPCmc+kQrewTKRpTk2cxbR6YLZ+1Plpzn/XqmDFuDEJ1dyhJG8GKgcYxyQPo5HkVJyL
XufMnflKe5aak7VfXkXPFjzr0GXoGajQAbNATvV+Zy0GeonQSQ5NXUl3yuZ5sGjJgJ6LhsSNSM7h
I0uU3cZSq40rwqz4NID1XEHxounr9+Dk/pz+EgLzf2LVtzTwxl3AOuNpyilZfXg7po9KJcqTUNv6
4FjPAB/Ic8Iw7FUaphbm4Hd1viNquJt7cgPRLK+SVCeK5INZr36XNrdN/uWy6XPXbIPOWL6ERos8
p6y6SbO6fWIGHUHaRKtduRGGPNwTa4PFmPtEakVSKNPncDSCArdEyCRRjSREAO0P9PsKOZe5XmSz
eCpjkf04TEQiQGwVzwomSLuAoorcLT9lZBAR2Bmdc3k6eZQhW3P5oDjZSpOqJTAXI3PKwbWCwnBk
P/eKQD2Y34uT+iL/7E6oDvoXnI784W7OBCaOzfTerPUZZ8L4guNgh67Iu9md0PqJHh1PtNv5Q92g
MWGWCq0hoy2Blv1Z3OhhPiD5fBtdhwfbDR8nsODRIij0cBuRI0rgcK3WRCkPEgCotWMLx8BdX8kT
GvvcZpmRnJrMh76dXcMsbpK58C4vKf+gPWMx8cLQL6qa02p2LSRf6nHSPRItj9nQvUhG5DcyKIwr
W6iozN0rmxEy4UNGqmYy6fHe+IXlgnQGT/deeKd+A9FN+6PvHHFeXzSp9O8bT1dJiYyScJqwpVeB
/us8/Grm/iDVk2BGuUEeysnw5IJEpm7RzPEGqDBJVzYWQiN5fLB03amrP9anOitQFEVkdLWYsk2Y
vdCCNq6bFSzbsu6L6dAqQVIJDiJuiLeBYDaANS9xWpiYsKHbLcbJFslAc8OS7RiYs7u01Koe6BhI
kOxJ5eLofghPoEj+RQVlSxd9zsOr6AGdvzr/TBxbjldmhV53GkZlZMdoDF2zfJRTER0QPzlznju2
cxGv50aDFj8Ymzd7xg8FUmUQj7onyIWihei6EETLQjzm7KlITRBrYiql/bpL9k2gReCiJY8yMgrL
3vZWUS09/0a4GSFz9swWmJ1GunidP56ayImO5E73s4O8w1GHajlzckUXe/4BsMFkfJVhhNADTvF0
ZSrO/NI+DQFVKld7tK3Rch9NUMYvxGO8FKijLPDJYYz9y+wRF5SThSN9hfK7vIM2+r6xBZ6D66I2
42NclD2ETYR0Ze8q0BqoY7hivXT0bN3VpfDxm+uBN1iMAxnXUU6ihI5tB15aKAQn99rDsJs8lDoe
UQzrXz5mhHPJeJO4WopVo/ZiwdGjD1+6ydBOOe30o30soDcrgBNtc8a3FC1JFzmGqSi35Gi4OQbY
wMGU+9Y3g/5H5cV+8noZUwDJ9jiqs643IZ3R0Xxt4gTdJYsTiYRgRSBMQIuSk1qu6TSG7UMtP2jV
3SpaKi6ErYB8V6XXnTe3vTm/yqYrk8jC1FnmlQZS/KQ/hL2wYpl7umxQGFvX1brOIRJJPRYJRq+9
ozXLxDEGZ4HPyna5a4uuItQJfriKoJQTChsqiM9t5mDOl7AdpxBBR7/7S1Qyg0OW0hhXcB6feaTV
N2DMQg0oepRUgr0ca2DsMGU/bMGZheKSy0bH9/wbHMbzF0lVqXoDg9AfQ/RqpV7o5c/Fgdap1i6e
TARBAX8fQwpChoNHuQJ74Y7tpZdaHXgxvIbiQbAKeAnwqAcWnWt8U/wHjD2so0XvjFQD2LBcq9lr
Kj9JyqNgAvmGeMZgFsowqhwtacBIltvox+oZ7vqaXFfpCSxNKqr4/k3hN3WuHy3xjMksmpWM/zmu
e224ywvJH6PsMbWj72NeuaMs6o4WTSN7VvfrHNcyhphPj1npZcP9oPmCaeSeXWe7YFt9zSjRQXgB
DCqXme0pHz5Oy8y1Yif/OqMRN0Oqf4kc4Z2UB2woiCPBqY08/IdmTxB8GgtBuJ2b0Q9QKwyOrKrX
GngRtTh7EoySN5NbMGbhmn6Qk2oCWOejnhDKaW7qSQ/GofMmT3WqHVW7+IS0krbFZFZPm+IkIyvc
Vkke5tJ2wk5xxl53Lw9NNDK6TTZev2lUMHvR6y6prqIlcvXZ6XNhmQD9razhG7QgE0XUqO1jRbLb
vJH6vEG6bt6hOcCLd3Lv1ejoQMW2Lz8bN70oK8Pb3VtAJuyQmnWqp8LGW2X3Qyf7uc+dy/PGNb/N
iJhAo5GioYHSClYnPXWz39fPeXZItB+XUQTDYHWwiR5pWB0Td0rtqZ9vw0FA18xd/fMoNMYJrhH6
BccIo2jUwJ4yJ0m8T575m8XQmN2TpLKdyjpGEf3pcS/qnOpe8s3VKV4gS+bL+0VcTiEaGLN5zNii
TCuANHv10A2Fm+hmEKaqIN6kZnTBrtlOHhsi83FLAKNED2v4rR1iR5IRzZjXYdm6FRHA8c6P7UTS
UW8261qm66jSbaTPv0hdOnH3sC5BJt+PvShVw7c8FCWihA/FYGxtYhw12dTTJyt06Dp2NQRDJNLa
4UPQaqy3iiy2y6uC0540HaFgXX6b1JtYVI/B36Ln7zNmR8Yu7FcTdACp9UOXruVy8Md4duQo9i7v
UrrXP1iBBgFbdMQZ9HHn/bJkeaVLTYaSpCrPPKk8jNLJzG6J5pVT4Whr6pryJxptoCv8X0TWLwxj
ZCi1CcQsNgkC9jFGz7k+e+lSzILBcdM1WyzGR2hZAzOQgBVehzGkWJtAAreQE56gGRq7JfLNe3BJ
X55Rnryzhko9G4KXFgGbA2PpUxGpcjVj7YYazYblwURcIade/jq6UFC8qVFIF/sRJvgzbh0MrhCk
kXH4sppWjd3o3TLR6rJxXP0ljGwnqyLIJJEqd3R1/NRCnvFYSSs1DNNwhfgOlQaRurtZ3zUkuDyX
XFe4gWDWLwmLIh3erJPslDhIim8hEXC4crNCBqitLNoVilVjsgrx0qAnjw4DWSGv+WHvkmOCd037
nkbSsS8W3eNuOVTJKTYUSUAIydhHNyagmqpwWW3N124ZHXk89DYqeKa9VT/m+UGCIPLlaeSb5AaS
upuN883laSVaD8imdb5P/hBID+HefLBOqNZ742gZ9vgXiWCpl/rgXFAfTnWQTTCpMCfZQlDSVhDA
orykPhAfEmvPxlPnybscoZMoCcA9YTZo1GdvBlmHdmqkE9BoUK3dzfVxrjVQmh+7VhLscVU0MmYN
Q01SR2IAq99Z6D2rgjVCCRaKEf10pxTOVDsGdMlKsN/0pp85iBjxujSKRBG4N2ljM2RmXW3onMfj
gJ8RH4YcylfKntxBqRXFYIHqxcf4WtiQy92RG0Rmt9htLQ/QqsTBhxJ1mxROHD5nQjJC7vG6QWFC
YK2tOmOivDGTixJ8n9bSzFdd6UJdF9XAOzwTgjdQ1J8rAmWOwq6vRrukQ+uyx2q47hLBacQ90+nB
oLzVVbNPZIs0xdos47qig2V2uEthDpF1lKzflzc7171sYJhtIM1jL6n0yTE/JNQgwMJk7OR9I4jn
+H5zg8NsAbtZo3ihqan0QGvtI7/sHeWGOM0pdFQn/R4HteiE45ZOGBtMxt7TgZhlMgEzRHM9JZnV
bPChUBcWH4kotS1EY2y96jUrMaASiZNhQslavotRxoXCe9qGF4mq8rhZKvhIAk+JcwFFKO/dV5ks
Q72uQCP3VCh43dsgDfgrrCTuyeRHRmc0tppHLSYlIwvQJld7AV1gehejFTQ84BGGeJDzjfdLidoN
Ye6P7zj/GeXbnG+cdNHo5mDRnR3DajQvv0Ud9956JLBQcRE3/0Q4g9EfswEzm9aKV+qlbXtI3MWc
ouuonMBtP3TfM1I+KUpo/rm8+7guGUV5KO5Bu7WK4q73mKWmWv2ayrgw/hi9cXRK6AJaHnmMnmRv
eEx2wnYl3n7fAjL7MGxJD84WAC6IcBt3LNzCzx/HqygwMySm6dNW+XtBJzsokdX9tP8EkSaaXs8D
ZvYkxMJlZCOBP45BTHKn6q4lSeDTuM5mC8JsxdHMJ6KuAEGJvZ9c/U3E5L3z084RTdBybqsOBCvJ
M1WTkjspGsRJ0OT2fiVxTwnTSAcXjmF49aHezXuQaEPV9ETdaXwtC/IZ3C25xWOsVW7UGr8GeHhb
7nYKtN57yPt6xl246wb0pOR7YjnTXpgepwbCRmlbXCZKq1ErsUg2cMcX6Rb9xk55W792O+u2gqpb
fU8jF+G7Bp27D5jo1DJ1VK8ScKK/n1voM4dxn4GzhK6nclL2WUDrYuxjemw+cd/EvfYfKGZDjnUx
qloFKK1MUF4EGDU7GerqXzYX+hl2RBv3/eYXNr4mlNpEJgp8Tbs+xuiCDIVC0FwEPGIY6IxFDMFS
J60rSht0BfdKHbwR4R/KC9479nUFQUv6cGLffc5ZbxCZMAyXWH0dFmQ5GhyAqJnahZpDW4moGlZ4
Qx4uz+AbqeKHKdzAMSdgU6G7RVkwQNnEkWuiSotWMEX+79HRHsZj57W+fDu7EGxwm1vzoArw+Sfw
GZ+tgukTYkwZHW556r7KPoot0C9I2eRNVHCXQSniBuZtPEja/XdBLcbBREWmQuoH4y2q2AEp4iw9
WyL9EN7psMVgnMpk2dFYS3ROj+0BNbv7mfLBwH0J1o7XW7rFYTa0YdcJ0RXM3biL9qW3epDU9kC/
fmVeo1f8UV+dAQwnfTBAhR26Dm72evkHCDaHxezytND1elwxzrR+ssxTLwvSBKK1on/fbO92GhtQ
YmF8YbsEuE8HlS25stU8XR4GN2LZmARzmFZhChl0FTBVWSQ+GF2yvbxC1awb59hR52R12oGIakZE
NsIcroo0NOqiYu46fwUzFspG0FPw21gcFaFEdJ+5UAYzy2BdfR0Jkdxdf10etGhuGTcTJ3mLuwQy
MMRO3Wy6RoWoKyWiAna+hRDkgw3wdnxgubDNzhzNFqOsI+Kk089kERw0dG0+uq8zALN2oVKUgwTd
KbeeyS7WJ7+evkjy19YUJB/4NnLGYZYraaSmVajbIO3rDF70maqUorhVj35rENX6zNqcwZi1mfpU
bydqG3H3zczJKSlTV7HW+8so3PiO3kb+uziM6+/MNAEVLeaOjqPx2hMSKZ7lJZFfJChdAjENqitE
dXV8iwALoa5D2wq9nu/3dNJL8yS1ICUh+lVKDqYafGpUZwD6AzZOI53bKEERZ+9Gk6f87L5CAtih
LQx164zoXzioXvEobNejv/qjGZ5BGU9ltRMZpRqgna/saJ+G9lpcE687oddydtD2dLg8Sr7Zn/EY
s9cbgq2bYxZX5aQ3UKRWr1o8WZqj4Hjme4kzDmP2UbTITdvANfbVbZvs5OmxFZZ3iuaOsfZh6cMF
go5I3evO+hg9UDa9YXLWwHg0g/gKTBre5ckTDYqxe3mtFsmcAWiD76Q2763ki94Lji6umdsKQYMQ
aBY/cLjIlVLpaHxCkb9Vu2uY7DMj339iGPg8fSBHDxJL2zKmU6GrKdpmEAK4tpzjke9LRETEvlxL
26AwlmbHSZuvCVAWNCm39lNdLs5o++349L+NhrE0sywyaew1vI831/n8KwQJwShwePQTHzapDR5A
heCZyHwLhTeeIe7aUKtzA4+v7eIO0s007ucmcXXybeo/da+UKZ8DuoV1wjLbqVJlRMWMC5D1hQSy
m+2158gfHfPL9DP+Mfu0LFT6zLFhbjCZjSTZ+VgkMjDtZnJs62A2piOJrly8zbMFYTZPn5Is7TWA
TFLjGAly/W3mFNPXy9bATQNuYNgiydZGt4NkUJijdUQIjZB28to3EqlKEEIIRsSmHPrC1Koaz3jo
95GdHiWtc+bK6yd8zjaXwhx7jVang6KvaNbK0Cu4Oqt2L/fCtx+eK91eu+lQNxbeF+kU99QCSIAL
wS6+tU4hWqn/liFb/vip6u4tIOMd6G6K1hyAKIOrHLzKQKU1TMEyg6cYytyDjkhxPpO3j7egjKuY
7VJvMgLQalb7OABDjHSjtpH2y8hGUrryYvWaowydvrifsUq0ayjoI8RDIhu8dGWXFSolYEp0euPa
gRQpQPfL6hdefC86pnhHCPqKiK6jX1wHN9f7xUytYsWzAkqSFPu2nh9skeSZ6Pv07xtjkaZwWisZ
3897f62ex+Hb5dninRzb388Y4wrf2pQxvl9Fs9P032r9ZZz8RlRSw80gbHEYGzTKfCBriJoaaO9Z
Aeq3r3W8iFgKQljFrwPRiyeX7XWLx5gf6fsOlUIoqokSZYcHrCfwNPum0iGfr7ao3yinxJVnw8WT
87XW5KIrlXC8jJsvmqZBeIHx0pSUimtj6sXeGvzNl4iU6rjOcWOEjLvXpSFuMto3azd7Oz/po+Rk
eM++bCn0F7MH82ZG2RwQSp/A2JLCUsL+C7FPRnxD2t6h1YWq/LzGvy6jcd3HeUhsBmgMldkKLQwp
a37OzW0LblZpcjrpyQwFEZpgh1lMHkjuJ/S+0B2QDQ9F+6LNAmZCweKwncZ6Hsdyo2Mkq3S060fT
9NTm8fJkcS+J27VhvIRcTq0SDcAIZyc+JDfIUzhVsExuOLozaBaKnZkK2UtFNm4xvqNcCulvneH4
VoKf7wz9jU+JCuOlvz/FWGMSFK4pMqiOPxBhkcVqVoUaYLUk+2oYD21oQH1X2WtRMztjMd3UqeEr
Zvilb+XEmcj6qZU8/wDGUnBpBVMRVCHdGfef9qYsf+siQV6+sZwhmOMEzeJVUxoUQvuljLvB+lEK
ye7oNz5u5DMGYyxEGpZWi/BU3MW05xeils4wuaObGo7myo50iK8/k4PcLh1jKUoXkazqUHfY2j8K
+1f3GYrq7feZ0yW3TYxoxrRJKKdeddVFm5W2vHxql50njjlTwOdYaxY966OvNZi2smPshacx94Yd
SoXRWhB/mWT3f8RkzhGtNaDPbAJz3FFaqHi3xrvEB08MugGh3nO97LviIMDkxwTncTLHiSQbVtN0
b5igikVFrx97hbv8alAXDyqNwNjh4TRYRLVYAttn+0OysSgUi7LAk/ImBU1686J+QpZc29jJh07O
vqyLgsBPStZBrnRXzVzdygRrJhoH4yYWLR7Q1oXpU6JATe60MjA7QeJCBMG4CblRur60MY5JuS+t
p3X4kTbfL1uBCILxEgYI1jJjxGrIiJlInLt5+YtM02fmCvUAqgkSGNVgSzvWPEwrmTZJFos/mHeg
WQpFdEfc8/0MwdZzVKB1lhLa+SwPiTdJpjcqk/+JudpAMM9VdQheYo2gXaaQbkzzvpb8OfpzGUI0
CsaoZlsfipUSvUbjjAKv1R+UIrgMwX9m3wyDsappSceOUKYCEuSgKUG5pwpOOPr6bOFhMfXvxTQs
3GEZuKpBQYlSbFMr3FxvanlUW0JbcECL7yxx4RqzqFGQD2HKaKxXkIJjI8k407U60+jNwx09yUEx
T6A/WE9V6tCRQTj6qhp2l2dSBMksVpiMXYWuS8TjtHp71q71VRZErdztiWfF/46KWauB1LXxlkSo
7NIr5PE+SRvPKoWzJ8KhQ90s0GDmwzK2mL1Od5K3Y69xrW8o23GyGGYhe58mB0Gx1z+jY8xigayY
aqWYwBGdRZQSDRnTxF1dWgyVCqMTbhEwiBdAOmTZKLpg2yCHdrXHkR4L5LscdOvh7yOL5MuP0hdc
UaEwPvrtjVi5g7/jTFC7Qm4Q/1lidBOn3diPSJLUP41g9dIXBH5OCxFrRz+qt3gaQR/NKmoO4x7v
G1AmpOjHpIxDmvWkua7HKDVBrDdJ00FRutaLeyJ6lft/pvc8SiaemBe70dQOgJTWafXoXZhgIxpH
9WnwatQCl0E97ivEVc+X9yH98IdI9zxSlq7ICtsqjFQAj7u/ki9rQAs0RNTs3D2C5xcQSYEJDqKR
zB6ps66PB6SsmzJQloy+CM/xz8tD+X9M5QxCV3WzEedlKPK8AsjUOuuthQpBJGyMb3jhLK9WV3PD
q/yYZo6Iu5PryjZjY2LewQBbm5ECtjBmN4boqyXFgoz/Wx/Bh2UCQ65CMHs2auLfD82wZ2keWhwC
+qD0pzU3zN4pYhI/SImWvypaE02OKsfjHQhnswOxSWClK+pCqjA5trbe31tDRh6GJjdPilTpiaOv
pZ0cmlG2TlBGlq+XsLBkX9MTTYUqYWjmjp0hbefY6brcRdWgPKVT/ZriJahz8qYnJwWKdV8Q9EDg
titLXKrpBb5ywlUvjk0rjbYTL4aVQv5vyHSnxfn/lK4k+315zXlzjxkxNciQGsRiy5rmOm1LfRyg
yTAWt3VWD+i3Jd8uY/Bsd4vBOANrlVa0ugEjHidHR85br79ayioI895yruwSb2EYFyDnugTSLsDQ
a0zvKbjKrKAzRN5bdYxdHUymc3lc3JTIBpFNV9mZpUFatYe2/fUMEhXtKt6VryW0zeI9mtt38W/R
m7lgJtk4Y1LkUUZ3HVWtPg7JPiy1vb6Ijn2BSbDJKn3KB1CxYh57ax9rt/b0JJg23uGwnTYmrqiH
OBojBaP4y6huuOmufB73aJ2Y8SwfIT+wvA6hOwvMUGQgbJUS+hX7cLYxMPo2PwT6LvfGffyKVuwT
KuogKywo7RFNJONzOiOehmEBnppdqahe11FbcXkqqWe8YPIW47CzvpDAhj1iJvuHLAv0qffW/CpJ
GqdVd5ehuIeDRXXn8LAIvV2WaL9QQwl+q6OzN3uq4RhuFUTX8/3qljelL91RTjVFsGR8ez9jMkGu
pqdlW43AbKobHE3OvN42jeAA56YYtwNjzBEFB3o0DgCZISCJtxwzcrSbxqsSJ3+odvkXSXBb4JvF
eVD079tTNlqHHgTA4DwqdoN81eSCs070fcbsmkmXajmk3zdVJ586yATmgiHwd/B5CIzdmSQsVdQL
waPXmCjtGM4g9Iivc1n4rkhX+KOFn5GY2MCa2lE1wH+NXs6/VeDRafBoyW0CgU9RiYPI3JiDagLP
6xJaALPX1kna0tHqOyX7enkjcZYHlQcyrokog4NmNrP8q62seqpB4WFWVSRF7/NE9IrCGcY7BMYA
hnmFYkU8oRUvr04JTR6mkr90iuDA5Q4E6ZS35mWifHAIlSVraWGAMQnZXUP+HRnBJ2ZqA8Ds/rBT
jd4IAVCA/Hg+kvBw+fu8nQ/SovMImJ1v9WjEQekqbYehydZ1n0G0h9bdoxlb/JTB2TTv0JiF76dI
VkKKFn1FFW5+6iHpBPKY6JgFykNSUSaj0S/u0uMn3o/fATP2AFKhZVETzGO8XDXJXRY+XZ5HviHQ
RgI8m6gQ4Hrv0Oo5R5GGqsKiixcr9ojo6Ylrz1RT+D/fZ7ZlPad1OMwavj9/lZObgrhqaotiOY6j
wSSdQZjocU3KXLIoCD3eqGwZQm/D6zz6sKWnjmhNeLEjep4VNEYg8rZVdvcMQzcb+WxBVcOEpgaa
WN3Qs2VXQpHgNVj2EQRFt7koFco1wQ0os6OKOI5LRaKg2jfEjlmB2tXsO9Fa77JFiHCYjVW1khwt
uY2CUly/cQlaYdtZnbqGLrz407wnc0C8m0dmV9X1MmUyhIfQJbHuaFNiJ0GngLYJyntFdEBwLX0z
f8xOUrROzVQFYLZ6MvKHqBAU8nMtffN9Oq+b0ECN8nWZB3x/kQOS7Bf9VR8FIZVoaZjN2uVJpM4V
IAZIKFpZ5mhS5JJ6v34iuf9uYZhdSzWiBmUEUIqOJrKXjX1q+5fNjJf1AQZBN7/1f6Rd2XLcsI79
IlVppcRXLa3u9hbvTl5UTnKjfd/19XPozE3LtNKccfKQF1cJDRIEQBA4B4w+H0AXpLA1u6YPYGff
5iPrt1Vs5SK6p3iQHn7FXzAO5IsRzdgP/2hxf4TyyAuUlOqE2UUU++X82KmJLWXkNpDy2yn9MdFy
Hwoxibb37CSRq/0X7WIttQaJE/kR6Nfz9JI2V3EpelQSieG8Q5fIfShFELPokaPXj2H8ZSatPRYi
jKVtMz/pw7mHdCq6umwgiDa1W0uFEy2STUeBpW8BMq+tw+Rcg6rpYzUQJmY/7AJ/vC4uGdWU5tZX
uTNqcBOofj7FiV3eC+Ekt93SSUXOUxS0CqKKbRlrwKtuSsB6L8doD1ZAPxKkSZvbZikGdEWT8QdE
C9qNGohRcdCqcZx2PUU+WQxd6kRdFbhBmEgC584i4Qf7B7jKG64E+iQ4awwHcO3QCbDo2QGsAH63
Tw+svCJawi0jAccOeZsPUC2+DGGaINJCHR0rqNzEveEo6egAzkKgzFZRAB2kYJ1Gfy4B0yYX91Ga
atsyBDQ5m4Uk4S1rOifu4JnhLYOgKz4z9/DG/cIGWwH6rHOnTO8MGST1ae9kVfyYWZZvDa1IKWbZ
/BYxfpn/yuAOWCanlo4+6h4AGXUG1DltP+zHBP0r9ojaVPAMAlZ3Et7Vtmx+LZX9qlX0krSiMs0k
6ZFON4flUDq5o/joittnzifGnrGIhDHNgvTsA9Ugiae2GY2wd/pmp5aXtLzWRS0Km/a3EsHFr1Ga
pGGSox5Y+XcSHoT6QzO9COIX24eP+3RSgzO+tGuSDNBfPbxEeq24rd88T0d6y55C2RUk/C6Qx2zr
gzzYF4MZJ3ip5IJ/EyiKlDdx/1YB01+XC+2us7Vj4enfgX/jnZe2uYArYdwC5lkz1NIIc5B7PCAA
dywt7Xm5Oy9k09JXQrgVHLU6j5UWGtXxcJAb6lIqYiXZTNX1kww+4ONVoArCBYpY31TDlnocqN/t
KrJiYzY8usOUvxDE8S9SNTwtYWAOZQLOzU5NGg6xlkPqI5uIlewM6IdD4qC76TK7y46B10n2+cXc
3rGTSGY+qwPMqJ2njkCkEul2JunupN2O8yyQsq0Ze1RmzdOMa/i9GLSRDkTrcf2lNGxsU5Ov49ba
AdH0xrIkh9TVEaPIX0DVdzlL1c+OzD7Y92o7LayDpNLPGBDGuVnHHw7iW41gpXOojFUwWNjGRQpv
IiO+skCPfX5ZN210JYLTN1XHGT1jENH0901w32n357+/FZB1oJm+NTjgTsmdAWOKiqqteuZFgmPv
Mwan+RJTxoI8YyvvZUNGGgta6ocmh1RvEfbDsXe08T4aY9SuctsynoPR14BwDqQ357xam9a4ksdZ
o9JrwLGjIL6u2x9JNoKZ7dkMS4GQzRrQWitucwpVqXMjZlrdGD8YZE/sLxg/w/0x32X+J1jKWcyn
by0VMiij3pt+O1ILiGcVnMYA2MzLhgieHDZNAdUWdBlYAMDj6VZyraBJ2jbMFMJ9C1Ng8V48OPfW
0MQHEkNWUNbB/Lz54Tl6Aty3mkYlTNo17fqazeUsx/aQ34gGKllEOieIW7BYG4FdqSA9S7VjVT//
KIxdBRaqYX/e1raO6FofLjCq0zimdQ99KCB6tetgFhTMN9NMDIHpGN8A9qJGmbGv3IyZk1HVO9wH
pH05vgGaBIfMtJVbUOAATpx+FZ3WtyG2Dyu3ksit3KQNbZbJEu7fh3Ivg0ybUf5EKGyVvuSFR9PL
LyW/vmxe0VC9s65F8wKbK7oSz60oqS0dt0ko3JC7qIjtKBFN1rHzf05BLr8oW8aZMkFBMKZcNgfj
orvod8ENaxeKXdGjzZbzW+8f52NjGf2WE4U6FbKYZdnNEcp2uLUOqTdq31pRLn1+9UDa8t5cdJrj
0XyEbhmJHJq3tiRq0RZJ4NKLINHiuMLjNdh6ukNOdBfvEC/nD9UWTp91WjRd5jx4Jbddg8YLXOGu
9ApYctMl3aO8yhplXIbnMxl475XdZ5rC4UZ7w5mFQGkiNTn3PraxLk/sJ5j6YvzSzKV4ybI+F2EB
bopBhykhhJHXf9ivcChHvLKgQmPVB0XK/Ckmh/OruRUO0ZP2RwS3YbkU5IjLuPKkloEm0NBuUaxe
qOjxaKuasBbD7RmV1WLpY4gZF8BGLj9NVbObKnVLPRaFXtGicXsjJbUSxjEWLZ0B/tm+Wk/ZrtvX
iQ2++NFNvzRH6aAKvIZoFdlvWvnhMiiINRLIVCS8Iibyt2zo9miuEfl7kRzO31dKOBdaxXYL5C/H
6GEBigj4YJp9qjnjzvqR/iy88Ea9O28j23F5ZSSc02+IRMeenWr0GjQPcSdriq2PqfpaTZ167Ho1
Uh2rqprLRq2mh1C3EhSLMk0TNeNs5SHrk88tM410Oic9fge64W1lSTE08SLHR9nCGz56ymRdBae3
oHi+1aHwzt1waz4NZjfieQNC3dGzrmaHDQynVz8YbBE9zgdx6W1zl8HYRXF1AA45PzGsKh0NrAT3
94goAOZ4aLJ7uSGCc7J5TFTKQJsNHfT13DGheVoUiD3w1IEfdkdVE+Q+f1m3kwBus9oAQ4oVi205
5qovZc+8eBuzGmyQM2EcI3QCPEYJ30O3I+pJKrdbzWCkml5B6gTUkXQ6zAHdWdpl030lyaO+dLbg
aDDH9TFdOMnjjkaumeGg5VhG3VdimwHKdXb0ZN7ObukWPl5kz8sT7RqX/6SGFeGZH+JofzSMC0M0
tLvpp1dWwZZ35ci6pTN0GuH7oxpfpNNt1Jp2oP8MK+UfFeEyn7laSN6yN5ay+jLTuyoVXFk2M/yT
IjqX6uAZtCZpCEUSkrtDM9qB2oMCsz9iOsQeg6/nt2X7xP6xAr6qEnSVFCsVpCmYzhkOxXKjFQLf
LzBsvsALDKLe6HuI0KoKUEe7pLqPx1czC22LPDWi0dItgAR4vZNGvHvoh8AATwLD/mKoheBL/Wrc
tofGB4mbYKtEi8c5CpOGiZKUMAVD/U+ctl6XXxMxrLLgoH6Y1zCC2Cg6KCTRY3WojwzJTLkO5115
yTA0RTfMzQrAegE5xyCPclmZTN54TMGidjBQLFcfRtDn7tjVKPDOW6DI3X5gYswBX20w+zAUOzdt
BlFf+3iQMsBmFaOsAjbUhPHcC8KIUE/OYygmMSZ1htz5mF4z1GzDazwFuKSMlFQEjCoyFc5r5GHa
S3oNYWH9NCe+XD0ImYIFHpCf5SNpToKWPbGRubez7EZCB/ky7SP6dH7DRHK4xFsjIaYGB6gCPlUn
TjQ76QHPRu2xFlGrChbNYCdj5dObpeulUYKkpr5trcu2+BqKJtU2RfxJEFGIei+iTFQ0sqfIS/P+
LlMeY+WLntyeXy+RCM7OchMzltSCCKVBXE2anTLGe6MXja2KxHAWltVVRNICuZdRJq45/EcqAlsX
8aZsCyGqjLlBlDx5VgcFDUMkDlD6z+LCVWr9YIXRLhiL3WeW7I8Y/oUBHd3yklO8YhggPBhb26wu
YhEW5aYZg6Lvf1UxOTMO1YoqsQFVohlQ7jpGCuTMnvGWkAr74gWrZnJ2rKlSFg0yRI1obeoOtRMf
A/eHbtNbxWneHlWXz4T1lXJ8ECzVpEhNLKCVgnyj63aowOKik/r/tk9cACR5B4/TQrGiL7w0/DX1
T/HyqVY0QwP9DDrDDPoBhEDGCSqtBq+3DNcjvEhvuz0YBXaNLe8z/3NhYSWN2yxDKsPIKCFNuc+A
Ct77wz4d0Rsh+ZmXXYnw6rYLoStx3E5pk6aHegRxrRf4hZuA11M/NJ521ADRkn7/TMF9vZbcjhmx
QvusgDip8/TiUm+ez1vEZpq/UocdhZXLruPYMKYY38/ovsC0/izAgxB9n53q1fetICBUSvF9sz/q
EngmHj7x+9E0Yuq4LoBljdt9tVPVcMpwcJKpPpAcU6tBJYDV2k48VjK4LQdOWFOOOWSwoZz+dgJW
Uu2yeTKUQHafoNG0jJUwbsNpXINIuYAwfQS4FhgFo/I/mai1aNOXroRwu54sEmZWWewp4kuT+JIG
8tH6Zycsxm060pUcbvcbfDikOeRkQPbTR9muVRRPptY+bwTbh3Ilh8sKElmadKXEojGPE+9jL/2P
5eaSXQPeHaOTV2YscKRCiVySUAyNMpWsE4Hue489u1mVPX+ZbvMDG9Uk14OodVO0ZVy6kAQYiUAJ
oHfCVLU1wHanwHlDCVBEnbl5YE9L+VahWx3Ysk31UZqxZe38LQKURno4v1dsKz6UMVbf58K4ZGlJ
G1RYuGZ+zstLS/Gt7irHYB3pRZS7Aut7O9crVbQp7eslgahsuqjTa8l4MeOn89oIduXNTFYiDCVv
42KACLlrL8opvVoKw9ObzKvkWVAeFG0M5xiafAY+RAdRZXfZRo+ZtD+vimi1OJ/Ql7oRz8wn5PWT
YdwotAL6nSAaMCP9uPnEYDNYmkH5jkbgDS9lo0DGfGTPu92F5ive/+FKzE7fOTmcLoakV2qrYq10
PwFF8CW9SYm9uOzVhlzWaKk17O5XASq1dCdukPtLvKAoqiIkoTePO6omaZQuZS3K+Wz3yBJ6zOLa
od+6ikNiO9+JKgCbOwdMCjyXs95rHiBEA7VFTVjfq1LvETQaejEZ7nnj2DQ+gq+DPoAQhZ8UXYwo
pSVrJlvaPQXEXiNAUtk8R0AXALi2jrYCHnRGH/sJngcqBP2AjjhK42uyaKlTW9KDHs36Z654eMUG
hqoC2Oi3h7/Vsc17fSjLCJV2tTPt1pTwOvSfpBGBCGzuy0oKlzeocdJUQwClxsU8xt3s6RRWqI53
5/dGJIZzDOlIh6VmYpa2uSRT8tyMqZeYn/IPK224MyWNFhrZ2ZpJ2S5VLgeCDqvPxIaVCGYlq22J
AwycFyVE0HK6AnvKPlKGvSE1dkRBaiSJBsC2je5kBXzW0E4zGmcgTi9/jYisGVjQCIA+J/Pp/A5t
P2utFOOyBbVOlzyjkMTYrno/94cjBV955BmCFdz2PStJnO9R1XppygTKWFfLTsc4CRsJqy819GMW
jmgIaDOWn4TxZJwlmZc2nWF5+eBG/c4ENAimCtIXrf9HtXi63kQz03S0sIBs9LkCupf8td0NHhuS
afeiMvFmg59hwnWjPchSVB6O0JzJAhiJjIUPPLUwNA4GeWykdnmgxwy1zXYvetdVt0/xSSZ3ilFv
wr1SYjL7ND4oCMUPqhYZlR0XRDd3ZZdhXBXgD8YXI6Zh6M16N97XbTplztg2ygM6xKlm531XTd7U
F6p+NAJ5fgqLCISQZFzoArsm6Is0czmRbEMelNrG8H3gYKhPq9yWoOqQGUNwXwDmVFRO3a7yo1Fd
hoc3LBCSvz/aUlQpqmRBvRFDg2xF0T50Qf0SMAOfu6IDCoJ1+aEKQTk30loYE7Ni9FzhPXB22Ngt
I9Gqf7RuecBj/e4zjcLoi/ojj/MjVarThWSQZ9Ir1bgujTtdFxyAzfhLgXOBQW9Nxz33/fJNwO0r
8gV9d8p4gY4/e1Rfz7uoN5yXDynTSgKXl3cyHrGKAhJoZLcgue1f69zLX1WHUZClDkrU1a8ccEb3
CZod0uPsYoRZTEfGQuLHX4G3aFnRFIwXcyETSNK1Wo7oY0N9j82yB652J9/rNoNgLo7ZlejYbYYA
epLHnboq7XUjTSBPMwK7I548Htk8WS1Czd62/5UgLnqaeGY36hE28hvfBwiMz6BY86195YtgwLdt
5aQTZ/5qNKUUw3G4Kdap3eCyXQC96Ly1bL4BERmMAKoMRB/1zZutIrWaDctUKUiww9foASBFGFyr
Hy03vSxerR/GG9+GSK3N0LaWyemVGFpqNgtkom9IP2pu4oJ3/CK8XBzzV+eLkurNILAWx51qOSO9
RpiK2n1x2am24mYuQOtyewCHlYLmORsIrr5gXbci6loolygkSlxg9gFCG7eJbQQfxY1BokMBZgIU
6PzLgtlaRtcVukJoSeH6cqkDbRaiDzJk/yasBBT0dbsjtr5T94GTi4pq7Gv8SV9pyucOJAp70syQ
pvrkdnKLL+2VOv+upLjGlQ5PB2bOHKPSb9qKqikiZfmEYqkzGaUBVMJrtG79vhmGVzoCfLmTXCJo
2lK33NpaWS76zWVvAqT8bWkxz6Rh0DM8VhcpBU1N5Fb7DtngeMAg5kFBk09yMT2VrvQ1fj5vXFt+
Adh+LPwaKjF439ovrdUDegthKtJ7tzQlzDNnipD3VCSGc6kaWD7yTMLKhk+IJt1ltbNGhxwmB7yg
oYqyfHLsn1XBHWj73Jx049wrJYkZhRJ0S5LLyHoi6TEb5sMS3faAazq/jFuJ2noZOTfUD11e9uxx
KM3RFtM0NubRb5qSCMoxf/E/J5WYyisXO2SklhMVKk3gft4xuL3S73V3DN3JYdE3+SZVtmhWSLSO
nP/BPJ6eB2zzMLjgp7HiJLVW2LkVOYMUeGZcCLQUGQvnc/SkWfJ0hJIK9Tu014rmCf5yzv+7isAs
eb+KsSprYG2EAIZsqTuMVw6QWjtWFgbAlaBEJ5TGJVEt8NiBKAJpv0EYWsc07RTD3JgsALq4LeqR
3/ahJ+U4t2KGpjQDwwSrB6grkPR4nYKOiLG4kZJwB/O5q3WQ2ZmWYNMEpgnKnveLapWBnsjsDSyJ
UW9HNu8nkY0mFz98mN3MS93xQqTqG8zjx3hx0pVzK3WM1LhhI6HSvjiQV/CPuNZB/RkfLCBys2HD
xUs8ehDBDWyO6J+OO1jF3+uqYwihyxqscQIISLAUoJ39Gc/BB8sdnOjaRFs4ECirqy7x/sXNEJlz
M9MUygUKOTDcrLzG29dVK/8s1EjU+P2XTO60rpybUXvZNMHtgKegFwZRpAM+27i2NFd6esty8JjR
mzYGIM9rd/7cY33fryqaOKIkWCCVUn8qjpHw3J/30h9Bk2kKbBw2pZz+YpMjzFzwlmZ60SsDX0rd
0O2Fvfrba4lLGsWoAGq/fDvtGKFTRGbNKd0ODDLw1xPyU09Cw3R/yYQmV9Hkz4LQt7mUK6GcE0i1
cB67AaVZHQ0k7YyBxOkT1VJwp/5RizvuLQj8spHVlEx5dBhLplUPdrZIAovffFNby+GO+NIPrdZZ
0ES56Vz2PhC5Jnr07Pxy8DS84umid8NNI1kpxv6+CrG1ZMRtSiGw0zpAwhluEf+qS2GHI9uBD65r
JYY7yppcBgYgrXrwziu73zBNjWccf3eSCCstm7nmShp3oEeU71ECRK45g7MVDQpg/kxs+T49jA8y
UMfai0YEh8F+/zn9uMPckBodWezliFjzUa9ALay1vpE/9dk/mwiXL5S9FBXg1UZ+QlzWeLjsrQOw
gNuddlsfsmP2KKrt/MUo8VyFGWYwTX/AV8ikOdNCLGfn/sZVKh39q24XtrrrfBRjBFeF7dP8Rxx/
LRqSqga/PfxWi+lUM4vtsjycd73bSYpyEsElKWNS0qhljVT/pSQJvdiPMUzX+fQgKsZtH7GTMM47
NdiuVmEPR0aLcqP6qOkvbfqJ+WSyUojzT0RpjKRjPSxy+ILMxG6WF8GSiXaF80y5lFftEMEI0Cyl
7HRnBEJTboMI/Ca7Npzhcbww3VHgdbdlWgQ3NRN4lZQz9cQwrKybUMbBLcBmDHj6+HRere29+a8E
k8+NC3SXDE2Ammyvp7toHo/SGHqaNO3Oi9m8U6iGoQEmDBO3/PzHZMngJGYNWnmByqUckF9mp9d2
VeQhQLVRVZ/JNPnnZW6qploUuMDUwGwLZxIzxnaiNIJqcnGRml+68jqmgv0RieBsYlhKdQwbiIi6
lzQ6FN2dkQmcwXZCsVKD/YZVgDL1LrSmATJGx7plVYriPrLs4aLy4ocGeUx0G0qOqMF7052vhLK/
r4RqSDbDKIXQMCCHegYiWRXt0mk+JKnIu7LI8D5yoDsQsHUqa9+yAOD8XlSWlIOVmxj3DgfiVs1d
01x15u1S/lTVL5opmGv4eKDeC+MWk0Q9INxjCIs6yet600nyQGDqH23ivQhu6YwKa6dnQEpAXgF4
7iNen20ZJMvnjVukCBfhZ4IJUKmElDG4ludr4Fyc//5GhHivBhfQzVDFnJ3CVupQvhrguFCuW7d3
kz2KcUIaOtGacX6ujLpSQ5c1u2BVANnz6XyV0+//phHfoBxYctjSGEsWxbZ0j7xoF7kUeazLhtfR
xPdvdsD3KsPc9cyizK6Tg1Tui/I6GgVhXLBsfI9yI1uGPDJrVrXbvHrU6uuyF4zLbLifd3bAA50Y
7bAsXY1Vwz0/eyh+1pOrAcTF9OaX6Rd5UZ6M1/8D4cPHBBZSwTGBBhpZNXReqpXVsUJKGenyI7sG
FLvcp6/G1eCR3Qwopv9/nH0vjvNBS7qEVtgsuD+pX03rvq8Ep+lj+Hv/fc7tlHnRGVUGdXQTz7gN
WAk6A2gjsp9mQHUrOkvgHZiP+eBTV8vH+SAFmAm6XkIfwNTZYfs0hXhsqmJbkwUl/E03tBLEuaEy
kcAbMUBQ0b0kSmmb8Y/PnNqVBM4PYThVkgMNEqT9myW4ub+EaOpErdCnX+q9QJzI8DhPNEeVOiQG
xCn36i1Ax/DwOYAZ2FP8ATzH8z4X9a4LVpDvqhpapcIzCEyjTA999KWT7gQasVT+jC1YXKpP0RiW
LZiHd0zl7TlV8ix5Z/jVNSh99p+YaHln6TziXSzVpkQ6SLPmK3W4Sju/iUR7JFoyLrFb1MbqJx0y
CrD0ju50qe0lVMht6anzTMshu+ioY1DROb+QgjPFI+83ZZ8pTcdcErjD9VjFM8OzVYCsXBMEDoGz
4GlSJN2KMoyewyKs+xDZnXqRDkci+X0kOLwbNdz3m8W5CWLWWiZVWMj5VlLs39jk1YV1qQyuAfa6
yq+fu1HgmjZj1uk8W7zHGBGw6AKZRLnNgtKWiC1FgqAlksH5jBwMPUDdx1bhUmhX8w+i/kLPzHlz
EO0S5yjCKAGdLIUe2qK4jfY6mk8N+r/r5jiJWOw2Ggfe7RPlHjBqOUPXDiYEnT6ZLBcPpsAIRv+P
DYYi5cGou8yP43C6jFspcMpYVfe1ZSzuqGmld17p7ZOnUQ0XOYz28GPBoCZWa5XFsQR8qe2XaXj4
t+9zJzsG4ISpvJ2x1sIzoQ5GmbmbBBbIdv+jQzwpwZRc3W2mJokBuqMgGOd5ubf0ePyekixx6RJF
zhzpud0Dsw4197gRuJDtpJqeRHN5QEtKOkoqRAff8I7gKXvqmU78oDk5itHCKqAqUJQ73lLcj4o5
QRpF5RSFsvCoH3DH6nesbCW5orFMkXFwJ1uaUVUizDjyFt3VWnsxj6Ogd1wkgjvYVhwYvd5AI4N2
tm40NjH88xb4F5942iLuXOtVbZpxybbocXZ+j5KBB7v9OjmVrSEBUO9E7Fvb3uqPRH4G2ArysKsV
rFtVx9ZzHM/fU5rGup2rkSSoVwjWj2+x7jupiUmkoiSS7hvzvjYF3xccLX74t67iIdRDqBI3sVOp
nU2zyScJ8DmDSbHnadrpkZEJzvP2+oHxSwElBWv3e3+ezT7v5amf8Ehu7ud8dueW2oz2+LxhCKTw
MzGh1IRqU0NK1Bi21VVOO2lumYjq6CIxXLZGYquJIgIxTTejyek6XhaXRqL7iEgK8xwrFxjOdVvH
E6QMQXoI+vExmisnpoYgwdhOmf7sDD8Z084aRuhTiKkkwOdm91bXu12NjHoRoQVvG/ZJEvv7SqHA
UEu6zCNsYOwOZWc4ZiB9zjOcZLBFXckY9KCcq5ZpQ99ypdBrLibZmxXQELIn73GvVDZKSuftTqQZ
58TrJNGbRYVUmsh2Wb9M7e68gL94vJNenN+e0gCo3DhBDggp2JNlAkapNwgr4xux8bKOmdZChNIq
sgzekadGU+XMMhTlMgn8sm2dOPKHUISYI1o9zjfoWSHTAnQEjozLaU0Kx9BE9VmWk3xMJ/4sH0+e
GFpqgeEUiFCJi5Gmu9GvHQm8SPYUeL8hTER9c2xDzknkfETRlzFFbEWICr5U7dcWXUDa12VB7ik4
v3/JV066cX5CmzO5WRIknkoNUBG0W+6oV75IqU39AvYuSi83TVGVZUs2NRW46TyTXwd3BMQcxI8y
OYbXbIhT8szHIHZNMDba7HUv3CmfcOxrmZwpSjEpC1mHTBpclXlvK6HT6oLRpi0zXMvgzDBKkrwE
kBnWsXoYkpdCFWyU4Pt8ESEGaXSBOh2CUwKS+vKhNvYCJ7EVMVYa8FWERcmT2GygQf5rcLWdts8d
6i1AzMdAGwP6zvCy56qiPjuRXpz9RcAmA40k9Bpy6abVu9hp2/S7QLWtA7xWjf195dd/AxMFEGLc
x9dMtcCdbyrPglPP3eQoeu8Q6cT+vhZnRlEyMRuPMHrWUDtIRTNNG6NGqr7WiItUfV5IoNHFsVUJ
SWxNr6/TbME8SbMfLIMiKcuf6mKwx0R+Al2m4CV2yzuthXMBS6uL2ohYdUZGIVUpkPVdG8Cui5/L
RBS52PbzjnAtiotcqBwbRUsgil2njB0GsF3t27iTXTBXCtFTt0LWWhjnJyi6esyRXW/iCmBDS+ZY
feEArqeQIkHI33S7a1GcuwjjiOgts8gWfECs53zYh5etq+8YIJbI/wnskS8uSGM7zCkrlihoZht7
u/hUEFYBh6gzkgPgDHLmaDRL2oAtFhaRtXYc3pHQP3+E2Xp8tIOTAM7kUmmo9FrTkMGYuRskF6R4
1GVgLF8M7Xdj9ucptc8L3F6zk0DO8EjbzomyQCBY3Up6VQiJKrd90kkAZ2yGEhGqFFgyDdcmIIhV
uxJJRQkMcYwAsMKtCGNko8eR+YyTRM7m0kkum8iCSnSvULADsM4r/csEbgWigGOGvbuQa+3n+XXc
jip/hPJXXyINZrnUUDPs7rLkZjQfa/r1vAjBVvFXXlKHaj5YuPImyCGG4YeSuucFbL6QrVaOv/SG
Y9rpWQolaA/6lewnmxSUEIkd/SbBeLlqj9/7C+NBIHXb952Wjotada22Y09Rp2h2vaftih3YUb78
pnoT+4iNDqh31mGwVV4FrQVjYSlpsYoTAPrAiH4VuaGv+Avw5VS8xy2illSRYXAuY7Ryee4UWKOW
A7oT7eeajDH9QlQ6EBkH5ziGBpzOeY6ta4P7ZrppO0Feth0zTpvE+YlwDOeoaPF9tAS8Tqr+SrRq
l9LwYgiEQYN964wTNDiXMYaZGlDmZWdUUa/l3LDsLgECYDG2dxPGwl2zKQCDHHaLPSRgCi6lZgYx
t1Q9z5b8tSlV3Q4iK7UtilJNQpvgmvZSLeiO31xwBf/Av2uA64xb8KBOIzU1EGz6NvdiBFC5E5QI
t4PnSgS35rSvBrmRcTBkfwGJdrGzMGWqgNCe0VlTQT/J9uFfSeNWPQOvmTwQSMteOpeVCzFm+nOR
nem2PLDmTnowfxaiN5Tte9JKKuesc7nOTRAo4J5EM9Pp2vGQTsuxUmovK43rfrIwqDwm7tLjRbar
XofM2CWm5oU0dkp1FryEbJ7VPz/mQwvZrIwhBTQegmHwHIKRSSG7Xt2fd3ebB2klg7vyooEoixSW
pBTGspdHcmW0+s+adF5kRu6/iWKOd+XqJLXrh36GqxvCHBMvV01r7ofFD3MRVd32WWBAF6qCNged
20R1ocmsg0QGHMeHqjrWg39ekW2nrfwRwEfXVJerWishYNiVYGaqfckBMHkGnHqyS3fLaPeCxHV7
l04CuV1qo6Yv+gwC++TYNV5bY4AXjQei/thtgzuJ4Xaol3JTbuu3hftuBm6TtnYdCdIGkSpceDWS
usVFDTJiWbKTObbnrHVK80oToUixXf7otk0QEKumYmK46r25aWXdliYLQWmeHBoLt+lScfqcuJKc
XWDu1qk1cNOVIoj8bRcin+Qy61yZeZabdR8PUFC/Mm6MF8YWm17h1ntfX84uaHY9EVDE5q6tBHIh
3WgGWdJiAwkLXZzAdIeIooAlSMy3vf9KChdgzLmJUy0m6NLFsDoorkLP9Pre7nF5ygGDSwV+SaQU
F2zaZe6XmWXNmeWT6KiAJGQQVhjZsTlnIlyMCeUxtUrmKFjylYPbL0FuaU8eBkQPlegBQriCnFsy
SDGqQQKDnG7Ca/k1PYJMyI8IJqzwSLkTgQqJ7JAvn1rKCPq4GeLYULy5y3YU79q2+sCaDa1dcQVU
MFET6LZjPBnJG+3Myva1LFO1UIJM5V7BhZcxF/vGdXbxdrvCJJewv1GoJeey8mEpcmWCxO4FJfan
t1Gk6/gSjTiOvLcwbix8/N2MLisdOb/S4v5YdikOAptZcBV3sW+Ct5xd8hv/s1XUP+6EJ20yyqCB
h4OCcU/caClca94FlSCisdN05iDwiAOxWgaMfhy+EqVI2wByaSRLfqg1Tkn6L1Yp6hT4y6X4pBXv
TSpJ6ecQWjUvyWFwOximh5n4O/knvWK0Q2xQ3Pgq8pRC++S8ihkZuamU0HO56V4Cn2GXQLLmpgcG
dmN8WQQZ3PaZ/5NeEb6622ctKEQNZLH6Ve+xdkvJI5eav3g5hipFBdDtw7CSxh0GzZRwJ2E5cz0D
xEH3WqBGEPTNOEBUwKxh+B2IN5/p3lJXMrnjEFCpNYGPDEedyqCEuW+bxCtk8B4Jqp/beQME/b7g
8F1icWEEilEhewRJtT2ljyn6mwbtthi888mdSA4XTScSa0aUs3sHKuNBndvBJD9EZWCDQ++fEmLw
C77PFLrRiBo0KCCrkx/y8gKIdxgztEPjHy9ufGcYmiCVCs/76Az7xpjfmBEGu/5l8jog2IvO2Gbg
XtkDF1PRn1DQboawKr5EeUHu96EmWLdND7wSwQXSYJrUfKphCpF0JMYlEXGeCL7PF27TqQ6LkUKF
aQL9qaz5VRyJ0imRDC6jz4K4y0PWMKKbDjmWx9CjXg5k5cbr3d9DtNZd1P3bwlHOPwCTI5CIBqF5
gxG4YyZqiRXsPQ+CoeXqSLQRC2fh5hDDCaCjI6qc8wdUtHLs76scQ8HMuBnUzMCsx768teLd+e8z
A/0QC0/WxZPx0bpKJMLqmoOS7MtieaHgQAul+DGaTHse6J7MotLKtkqnexenkpVKUjawO5GlPOjK
8yfQBVFkXN1XOZ9Gdfbc1+P7bXcXhocl+xXOP86v2vbWn1TgfJk1F5PazfBlCl7e0IVCrOAQVSLQ
R9FC8fE7wCw9LaAI6qY2OHCBwCQ4mNvu/6QH576CcM6MaMLuL8v0mmsloHPn+iEc80etnR7Or5lI
G86PFTkQ8rIJ2lTJo5rfhJ97xjvtOw9sFsuDYS4SBPx2+6kfvgE6NE7hjLao9ekvuc6fpeMH9EGJ
HeRqw6zMs3wGrRS45EHz3+6HjgjT/y+5zkka58vMNKyGOYa06MCqkZj+ABrj4hM8qTS2vkdng3t+
twQWTvhEJ4vC/O2QzsVPw7oF64eDCUKB+QlMgp/Zo4HSTyH+c2LJ680nLbj7NyU4T0BygsoYq/AU
0s6ajlJxLYkmVwQniHCeIE5aSSesVjWm93PpRYPqJhU8m5BIgu3wR0d9sgDOGQRxNGTyDEHKDb1R
vfFR8qRX+Ue0Z9ewzz2crM4S5xg0M5ublNlbkn6bkpcsvJqr5/Obw37wOYU4fyC1lkZHCt/T/Q9p
17UcOa5kv4gRJEADvtIUq0ol12qnfmG0G3rv+fV70LN7RUHcwozuW0eog1kJJBKJNOfo2dNqzE6m
apdarw+lpQJ4WJYmlR0hcW6Ppo0CHBSoZGPgPkAG5EONYpcBhhHLHVCYrAOCasbxupKSYyRO72kL
epljnnMZw+GQTZdRU+5a43113pftEif4mjVqwBuOtewWNwHK2jkBb53t9+nZus3+jOMPEsUkR1ec
rMvHJhzLPw5pqX1rxjOvaYLraycxEBHhO817gBF3WLsiy+/I0Hphx37lAGxYsuRMrUr2cOAu7YpB
WoK3qEzdWCr+niS3JAgDnvRDc8tD6/OnA5I5kshOZhqC5yirqicWr4WSqUEirjVcezIWp2GSprHd
sY9NPCR2w1VjuFpDhnVEHv3v4RztTvnEc0Z18F9eG5bgN4wJM5g93zOr+WrgTuw0YMhI7GLf5Vo2
A707+vv+wDttQmJlncMh5U26NDNOdpPcKYCznUvqpvEiuaD2TfBFlKBOFU5TBUIBiCL5MwNrZ5rM
jr1Sd1EsJxoerxv8fsIG4Dj/p5ngEot6WoaxgLgJHNWqnwOzVD0ltzTgXr75Ihst/n9c4n/kiUnT
sLSnuorRc7r+5FwXTdCD8p3eqj+BDOnFZ+auvyQa8hGjt2fsRaLwEGyaKAk18LLi6f/XtHgmCcrh
ru7ujFX1IrV3SPKp02QIjRKDEQGDdTKOK2F8WbPi1NiNk+bZs1oVLstlhIf7h/pFPyFs6lmWqs0K
UYP9pE73PWixm0HWKixbRO6bNwfAYOOo6BGElJgZA142SGucnH1n5CasEmfq54NZVU4oy0nJdBP8
Y5K1od4oIxIrLcohdPX56MIyzt51G5HtluAXq04xk67lJgJ2XHAFAGX6xgb/5SK1i/077GWz+Onf
rGNfrgXcPSQRLVjy51rG6MGP6zVjF7xHF/eTQkMsmF2T72WizA7pm+fI0gLQiLqTgq5GbSnuaZOf
ri+hxG2JQEPDnLStxYdMImvyzai5lEqJqovCvC5vn9pEcqol6ygCDSlNPsUqdyNJHh2KgQVFlUuM
QmJ7IsZqpNS6MvBe9cFSDPSiTKmz6M3ggNdMEgbIJPE4fGMU2kRJFVdQZukvSXScgEpcSJ4lsvUS
nIRdRWtdl1yZ+vNCP5SyYpjkBFEuf6NCjuGouuUniGFsf008slC3wc1vyrpWdgUhtCBUMy2gNwse
gYJkWk8bNAjzohvHM2xcQDrclTeW7Uen5tS6iad8zN8zvkc2YgUPMaxJmKU5xPY0Hw56RSBawWDG
Ow7RRorgHeycZXapwBCM+S5rHmJkeJJ7Nuh+UfWSUHDXIDaiBEfRRGNtKn9sbikxjQvsvVDSQbbr
ijYShMhioVVZ1ROUqYvpl1apH9hS1Z6FJH+/rM5SlvdRptzn7SQ5t/shxotgMbtcTXGm6yP2Sg3M
gI+qgnERfU32JxTvneqQB0vkWLIu1N0zvBEqRBk2yeNw4uvZKZeiuVjVZ2lLnlQxwU/oZTJZJR89
Wqz/gxD31AcNJo8LElVuPshllrLl5F99c6VsNBNch0bAftZMaOmeQFqJvoTYy1z1xJ4013gXGwEy
qRtpgiMx4tzCTCSkLcOn2PRLEyTOkeSuki6k4ETmLF9yjZ9mgqIheBAP7LmZ3OiCwq+D1bzXUkfW
9bpvH4zYBogBLEMs3BOjrBuNj+AVwFaKKTsA0Mkzk0ly6GRiBBOhUZlOC7//req5mDDqjr4HS5bC
lQkRLKJWI2JXGoTE1s/IbB04wzX8fd0V7sqgvK1IZcxgTPAeQ18sscFgB6v2qyBBbz4u1fN1Efv5
1BcZoqNYJq1FLzwKHbn2vzNiGfCIfLTmgdfA9mTNG7tX10ac4CI0NVonjVcJ9cjtyV03e+D/cEvp
hOJuKLaRI9hAn01tF6ZIKtRV/9SsSEaP/S99VD6wJv8Fp3y8voySnRJrUgVrCm3hU0GkMb52SulN
TP9sEkXih/ZXz+C3vgkXYQh3Y2h0UVTz+gdjI/qqIzeN8oc502/oLEMo259Coi+yhMuRtSStCMdZ
6IpfLafZuksx/4s6JbUjrwCvvA4OGn38dX0huWt742g3UgWTR4MIcI5rSI3I2Y6/SC/kfbcHMEvd
tBE9qSL7tMZqzEksIb8Y58M8OqW33iSfAAbp2q2DgU8QkdsSnXZ3bSNSWMkqyzMaTxBpZIe0ujWb
2m0ajzfCvGPtDMOCg1UNsEJzI93EnyszaKGD9tgNdTX7Xk7wUI6d1YjZr8vZ75oGLbDGGLqCmAgH
mdHF0DWSjYg/Z+Bpg5Pvi8WRmY3b6sKbQNrbyDNk9fjdI7YRyi1no11eMgZey3x08xJlGCV91BV6
JqST3Yvccb+xwI0cYRXtosVs18CVAwGBE4MWpfgUHpqLgWEJzjYo66fZtfiNPCGqpjUzCeDtR7dv
RjdVbvT6PRhVZCNB8BptpakrmslGd1VuMUSotsF1e5DtjGDfBFMSBjIwI0YGDR+EHLWDhMVpxKCA
xPD44b+2NYJzaBZDSfoOgv6uNI5HXveTc0/u3h0v66XzPNDG0uy0zimMDecIvA3DaN+uYXHMVXBS
GOa5ScnX68u3fwVv5Al3opo0VWxpkDe5HOg8Bz5fEtT+/+Iayh6PEnsTQYCMcrTncIK0+JKf5ksH
OoXCrY/d19XV0Vcun7yUmIcuREpt1gI0doRAg6XHIldPRTPfsKiUHVyZYoKDWMeaTcoAB9F6ZoAJ
ONf4EkM1HSAIAKpCBBDIqPp2JZrEBPCpAXI2Vdg4bUmWrOcuyWpMv+95tem/FSHEMUVs53WJXDha
//OvTV+6yRpJLGJ3fzZaCPvTpHE+phpEGNZwaabsMxvoOc0niZnLFkvYnnHNprJiWCyWds9oJz/P
0la3/ZLLRhXRd+NNYeUdZJSap5/rw3qjuHbuc6qQBY2X18+tbN0Exx33Rpm1LYQVFMAh+Y82P6md
IrnTd13eRiPBd+vKVEyFBiFzRg6thgIFTfyhN466DgaEKHHH9iE3yk//nWqCRx+pOocgrcc6hueG
XYr2JKXD2/d6G80EZ76UU10bFmRYTxoaK9aj7ba+8tg6HExLdgXKpP2Jdjc+PZ2yTp1IyX2sdihr
pwDfiGujAI2Wywi0cW53vL6EEnP/Y6obgTlRLNDwQD2qIFHRPBezrEgm1UnwDWnR2ingqxERXYBo
jiZ47c50Qgf1RTeS8vrtBrGmDdoppqqWTQVDNIo410LgnYJilTyZSXJQp/SrmarowjNkrN/7a/ci
SzC/VSGzzXrISlDHWbrGUWTZD5kEwfjImoAwJYeEKopdZVgdVYbRv+8d/qODGETkC9rSF4pbb6wf
IzUopqdFiuoh2RNduH9atSvzjrs77X5YHJ7DOVVu/cO81ItbnP7UEuNPoQzVY/8J9WIKYgRhZ9ZA
Sxuq6SCozZ/LQ3JbA84ch6l2lDM5RuNBdn4l+yXGEECcyvKCizT6xilA+E2e33FcAYqIGrDOdFPs
q1hswJeHejS6mXbbGT+orCa1aw6b73MFN+6AJQx1IQPfX6juZBjsBLqfMw4SLfa3ZiOG/4yNmJZU
GBvUICamQL/TvmJsEOPs4P7UnNFwSoDG2g/ae+5BxlMSJigOrDd9DkoSdnUHmeakAlzrphvvOD/8
O/ZnI0RwCcgItLHyZ/2au6i8T/Wn69/fPUqb7wsOAbMvLV0o3s41iZw4/la038b2Z2HJauK7hvwi
R4T6yaPWyiEC10LircWJpp+v67F/KWwECD7B0KJVVyIoMnFAA07Bg2aG2lls528EZF3mDnYteyNQ
uIUMY1J18A3j7Rp+b5sY98HFyGST/jIhQow6RoOdU779rPqcJGej+rnQT9dXTrYzwgmNhlpLixEi
wnJ1ldjwWEolRryfONmslXg8i2hZLRUylmAqgv4PIaB+yjDKC2fgAhrEG5iDN6fk3bzf4LKRy61/
4xYypq7Ag4Vc8hg+Rkcg7ZzMS3Ia/eWS+3nQSWq5UiMUgoW+NfU1hUsFi5YZLD4ojDwgGVk+J4HS
f3TvyfdvtBN8QzZF6QLqY7yR2tDD1C/KJvrBZNHhuoFIV1HwERpZgTiLoiFGy31eBJpvzNPyoD7l
uRPel5g7lNIySWxSTM4bI1WGnttLPAJz/pPBJN6C7/ubhIqtopJs6pShkfG1XQzFoq4FS2B6LRKf
RqDF6ES379NVdn/vW8RGkmCBeO6jKjQCdzjFNB64G3iPn/3JvuVjsPJ2uP3Jv404wQCjVDH61oBi
ue00f9WX/qJ55SH12h+WTx9nA5k81fkHY5vcu15bUMEUSzWqwiSDmp0PiBDgPAfmidyjD4B4oLmX
UfDtesWNloJBhjXwmjq+fXF4thSvVy7LJDN6iUYiCsFkdjode9wnOg7yesIzzUZKRXP1y3IMbYmD
3GHZRVnDpshhm5plGn+O4MZRKWgY65NUQR0lt4rxZJlRjV4nptXMndoWzJg5GYDKkdatfdR7G4MZ
6N3UDMcAH9bNgAJ0i4ENwOR6vZ6Wlt9qigFnrhZZc1NO+VodY6tn30ndqc8FQ8ukk4568x3MYVqC
hp2uvzeUpnvPcwbcY7qhGqZBiQjtUuVRtAK8EtsUBcoYO2nz/bpn2rODrQDBDiwlDGvFgoBxvhm1
zEmTW/098NAbGeKUB8WERzZzGcSM7+iQBskoZVjnocKr08N0ZquqrYFcBdgIhqCHjannZEb3sT8f
wiDDg3ZKgtmdfU682HzRZBUF7gTeirOAaUZtwwBH12vvhypGaVRVs4J1wHws4+ZQ5MaHtK5+kLhy
8qWSHde3TpDrpzEUnVCZVE2xnou2NMUoQFTiG0BSPhdQUD8BtHwGd3TvFk+yygJfrjf6Ec3glHcq
SkKCfusAHEFD71dfD3q43P7IB5DljOdvrI/pIAQABxkA4giuYSE2m6qVRWtVr35tflMq81Bl98DE
Pl438bcvG0gxbGDWqxo1LVCRvd6sjhVjkVnz6hPD4U1PpVcBZNnpz7yhZfrYuv8AVG3HHm3QxRKb
qEzHmJRgjzFgiUPQKWO/nhiaaJpbyzfvJy9yeZVQekW+ueyh4UaaeNlroY27uIe0BDdHYJ5LtAZz
pIGMt7ak36H5UTZNsGeRkMkswlSDIZEtmAjsEY9qYDD6yef6xK+r/pg741/GHw1lnfdvb+U/Gr5I
E25HwKMkbWFDWnlJPqQX8A7HgDbgKLHoWms9lPMO3Uf1mAbXbWfnHLxSUthGtY0rI7MgNr+0pyGw
72hgn8HmfLouZu8cmAADMnWVEg3ola8ttGHZYkQ1WX0FObjubq4P1vv2ayNDCKO6NSrMUUcPcPS9
Mh3d5yRYCvqeJjgsJLGOMheyr5OtUnhHPO3FabtoBSqtNU2r3ybfMnKTdxdlltz5b8NqbhWE6Bgr
MCgWUNgeig65LItxshe0qvFueOahX4MjpHA4AcurpfXr3ZP2IlFsnLWjoZiA/bL69L76juQfr7hZ
7nLIwF72EeST7j94gvGTJDjjrZZiJ+2YDNpg6pDJIT2wd4nGvNhNAAej/qIBv+OASW/6bTG5fSBL
Ru+f843GwiOdKPqYLg2kIy4NTI5wCIQIxPvAowhdVdIo/+ZVAd4yjeLSZCqxNUqFDe0BUtdGta76
lMUUmM9FiYC4UZYU7rONwt/TmtBR8gZ8u6WGxtkH0Q6Lm86ggmvR4zrHMDAURAg09w/UkOj0trTE
IAC3m4UhEaKaYq61JmYGF7ry/Rt84uruekMeihPxknvZMM/ObkGWTU1D5cyhVMyo9f26JGbClTmo
rupn/nhUTzP6D3jjpgxAVipNWLp+VDEJGEMz9cwhu8Nn4BP9DeaRHLTnWoZ+t7dTNmUUjTwa+LVF
l2LqQ68luYFwoc8PbT25dGASFI8dEeCRwDvCwsuWWH9eGZtXhEHRqDy39QKqrFPaPmXK83VPr/El
eX2Y0byIC5MbgoH+PCEY0UdgQ2jwID7G0LWDfUj8LFhjx7IPtuU0X3kfqvVdb3x0yieoZmm/rst/
65Vfi+f6b/Qriph2CVsWv1FSjLEVh9pCqiWTweTKxAgXmm2TpalbaKmwoF1/ZsPZlqUr93Zqu5DC
fbY2VjEh8br4KWbgGaZnkvbp+lrJJAgRTgcg7QIotYufdd8berGLH//++zADDMQRPFngIF7vRT9H
yjDOBaIz+y5sjpqsz3Tv92+/L5xOAEQCHwAAEf7S31um08mgGfdMGYfFMhGw4KiIlZWS5LnSjzne
XKiK6muQZGD++dbbDyObHlkqOZl7zgbpJkwjolKA+0HsUaM4UPUy5Zo/nDlUkQbqN3LKThydTJEO
0+/opqIRzdINOFPVEkePO5U1JAut1benpyH7YVvBOAYFu4/B9AVIeue6JezqthUnpN5TikzE0tjc
bQP/BkyHY+rGP9gT99uAEFYlqZkdy3ilnXCnR3kxKGMKcSo5lyVm0Lzr+uxd41t1BCeXJzOLo5gh
1qzulDAwxgWZi4cO04LX5ey4GQBXUxWXtmGhy1mQs+RW3Fhlr/op2FCfmaEXZ23oiTsgzHCvi9pd
so0o/veN46wpKycK4k4/SgFzBlLuxJQmzGQyBK+Jh2Qx6SvUGTl8LQgoD+pzeKj9yftDQIUWnus6
7S+ficwCLlQkcgWrU6Oyj0CLq/qsb46ZFt0pJDmQbpRYw06YzvNXwDklTNNU/OP12oVhhuuwjVW/
9xZX/TzcgsnzcXVbcFiPn9Dv+R55FjKBOL4oleNh8FqeZmSNZma4GkCxGmTH5Jy52iOax06cxov5
oSSHtrdtFlqqQVlLdP1NX3Cc0x5Qcf3imyYmjJmTz51ko2QSBE+OWqKV6Ou4+HF3HjO3CSXgzHuG
gBy+xWm4dZuJ708rA8pL23aLb5DPZv2tTsA5n8qqfX+mvIXQB8MIgB/EIxdJMzEPY5VxGNsjQWz1
TTcO9uhwvHQ9Rflq9FUvO4ABeok9/ohClV6ygrsa4jGqm8RGzk6cH0nnYlIibhIVu8tqgAnfKKtE
xK4Tx8dhCQbuKQSor80uq5e1WLUGdnCbf+TE2YqbO7RFRPePkj7cSQvLqaHpgFlwgQhUxVE+G7jO
NgMfAax8vNSD37l4/556f/E6FXwRslTInnoaiHnQn41y/dsRnGbQl7zGbJGf/aW3aBkZUB5GFtzy
OAWWHDV2J21nvJInXFJDobC2MyCv96bJ68FLULiZazzyIBlZBbe4f0eO5LVI+noH23jKi5hB5AQU
PyA+asfR6Z0W1AveP9nCnWsSESzwuuGAkUITj12lIb3EOgQZ63w3/sq6+2o59LJ927H8V0KEONmI
kx5pJwjBGFA+/p6WJzb8un6PvE1QYNls3UIwiGzPG3+7ZqlplgSppRDDe8rvbvi4FM8T+dRIOwb2
rhK8+5CX5s9p2xDxKsG3UMxIu/6dmO5g79qH5X52F6/ylmP2xfx0XbO9xUOCCUlcYESaCDReG8Rk
1FadKerqN+uJ6Q99eipkc56752orQ9igKqVNqNaQoQbq+e+4FhA304FPUUVe8uW6Rns2t5UmPDpy
MqVZ2kJaaN7oxero5FLop4pI7sQ9kzBhDGj6A8Y5Mh+vFw58iWjXzhK8DfLEnh3WrrMfa8RIDu2U
1KVjWnrTuLmxqJIdo7uSLUtjOgWdGFGFMzyqGZqluhSRe7ZM7bluZutOw61TH+osQTPTjA6D8rAq
yxoexgp5RadY0/6jTZTo45Q287MaY3a47HJCDnoEMCCn7gvN9lp0nX6NuoiCmTYa8gI0uGRKvMnq
k9FBbrWdnD5f89uShcwM+rGNR2fsMAKDJl+r651Csa3EQ5O08dtKaP5FBwE48PJV9DMHrFTnDwhZ
UKuMFk2PHDpiBseZtLztvGQJy/TpuhXsLRKuB5WnUiyVEWF77Moua8VWVl/TsqCPCQLo1a0G6ybT
0O9cy6hY9owOERKa45iGGp14VdXDOk/UQOJmxHVvqTfh/E3JVi/MJcA5O3ESCoAvcoSjtGakzbME
6XpKf+nV4HTr5+vrtvMsRHHZRs3PVOGHxPxklDWAXlzhfqrhe0Tvwwqj5qsbVyC5zD6OVfnv3zdb
cWInqJFHxoBJNPjuNDqg7ulacX0KF1k78O72vGglJiiVuu3qIoJWa3KJbG8BU5jVXaxBhowpkyPc
6GHZz1WVQc7YnLrVZ5HlrM1h0SXR7K4VbNQRPMCqAR81XjRsEuqwse11ycfrViATwP++eQuiAaFR
wwHbkkR/leqpGmToqzIBwrUTaWj2wgMeGqz3S/ihNCUp6b3vMwDTIecN6GMiBh5prad5YyJv2/Z+
E/9s0FlwfYV2L7WtBOEk2mlccc40fk/zp2z3yfbnR47Frx7zQJWWx3cVMgy88BGGoFFCqBt066w1
XYq0N9hss+/AYcLjeXRo54znHmBgpa88vC/VvqkbCD60DYdo0gsEi/HJRGdcFwB+la7OGqgHsG4H
03C4vqY7sQgm+3nmm6DcCv/z2uqiMG2nrkC6UM1jh6af9N7wBhm08K4QRKQo2RHwtYnTyHnZal0W
YyGnRP1VhmZ8j9Jk7861nss6/fjvFd4vPJ9i87eEipBOWL8+ibWUKkgfqgED+ex6BOtFAFR8J5L2
gO9pRVVQrVAdjz/7T3Pl5sDmth1HJMTSxTZa/tx+tMivULXaFRHIVJF3GD+mhFGURPXf5KXJ1zsV
WrRDIAFxepCHKLVy5M/pEP4cOLyKVLm9s/ZKnOCO0iwGx+gIcdZ9+gt8cUHiYiCvQnaFN6rJXtJv
p7vBi0kNPBkAdU5RqRPOGvA/m1kxR3jxuH6qFt1jWXQ0jfmkFuwnSVF3reC4RgpSrd6/fgT2wn/I
tgwIJ0jKik0HyKyQNQ7/vAkxYcvf2MyzXC2IPuKFFtgPsr6DHb9CUI7UCPgLVTwBuGFtDKelTayG
HWw01y95+XuUgY/Jvi+4SWaH1Vwm2Drk/S4KVb7HJJf4+n3z2OggnDO8Mi0AF0KH9qfhoDfkEJ4m
kNqrh+YQ+6Fkh3ZP2kaYkKmyy65Xey7MIpcpeVioLwOkky2ZYH7KrM3KoEHCYqtAAel+xiGVjCXs
m/iLFmL2X5ussW1WLsNUH7v4r7VbjhUxAn2cvDgZT0mhHHTyyJZ/DYDOz9ZGsODj5xz9YykvqehL
YLUHJoPa39seJHpxgSALq78BYoybvjAasjI/LZ+r6bgaX8t/3/cBAoSNCMECZrzM8oFChKXFjpLc
E+23IYMC2bOBrQzBBtRqWZrEgoy4vl/1r30vqTXtfp/ixmAGyqVwc6+PfYXmhDmN8H2zsByzAC+6
oksOCj914u2no05PdQOZ4zeANvoURimNNeYb8eDQ/JaghmauT+F8GeYP173mvjYvooSwu+nDbM2R
4vAnAB+Bs/ygWI3334kQFkxVEtxBPURk4ecV0HwyGu29HgoUGF904DpuHPEw21mcrFwAknFueNaO
2JXu6+hzFOD5PcdQ16mOkiLKB2/AUiJqLqgoQ1pYPejjl3U8Xl+ut9McOOdbAcIhyculm/p1ZvDJ
eEUi+pmP5Y2dOer9cuCEq7mr3Pzr+SFBpnBoMALTGasOo66r+6i+JaHEBvZ8i6HygAD1WagnfF8t
c7uIUujUZKcMYNAAMhwtGXvZzhOSbISIPeUlaO2A5TDBgZlH9Hr3au6kJVDRTtc3iK+/eDp5Iw1n
LWZoYRPs2bCRIVMb6IJ3fk1+pwp6JM4Gep5A7lqPMty63bBmK06w7g4l9t4cIC783Xs8GAaXpFcP
B4xieQRDDo2sQCvTj+/l5jiNExs7pYBAPRw8+OmlfybJZZ6dIbmYiqTBatcwNospBDlR1k2gPMSe
zdONOT7G2Sl+R5Kb8A5AjBCaFhKOwn41WVvM89RAROdbw2Eil1lmEtx835jERoSwR3ZdzlavQAT4
oDDLkARGYB7is7R4ufcs2qoibA1oY5QwHv7ISY75Qfkwq36HGgtv4Ir04Lqd7x4nilIVtVDWMcSS
lTLNSFwWiAFiPXGinDqK+pyWTxmRTeHtm/hGknAJ8ZQpCpiQpMSOGYwXVHOC8Iix/dt/RjooFSiY
xNx28YI3H249jO13dw3ASshJOzenCEPuildIjJxv/1vzeFlJ0TwAxJKsBsQZxSNVHloZMcJeOQwm
/iJAsIsoMzLQk2IBtafeQzgCqwiyoPjKnjo89QBTod78+7ZkxCZIo+s2uuEYuuJee4m8jhUAhlbM
Jy2YZaqbQlu92nSvm+Ced0BFh6jACzOAPCU8T/RwTutVaWw/Z6eSfrO+q9O/RSnBxbeVIFy2KvIm
6axDgp5+oexjvH6zZO+4PX+6FSGsVApY4mhNattPavQfI1GbsuIY27qb9fQpHUaQrw7F4frCSWSK
YzW9biLO7yDTij5UdQxu54+0/tnWv9P6EIfH68L2wlVTY2heRdKbvulQV5CNrIHBiF3Se5hDHjnd
FLtZRJ2pfk7b7vN1cXt+Cb8ejVeQpyFv89ry6iIsWmMpbH9Qg2b2Tda4IQEVg2ysdncNN3KEUxsO
XUPQaGz7YwW6jBnBRJafhmh9zOcsdcia+tG4SGILmW7CQR7QGTGWMXTTzE8s+lUZsbegrp1E3vU1
3D1YG93479jc8VFYajrSQrY/aY8GCDXHT61stEYmQji7i1pa1qxyVdT4MGMuPcaDX+9kxrfnW7fW
wHdxo0nL1LhRAOLga0rmdeFw1ENTsli79s0bN1A0NBG/Cg/vqR/rMM1h3wTI7H1/rgDpp8YPKoWh
j7+vb8yuLDxf4VBx475J5NKZdiOrYHRq2DgE+LrWZSVnvJOr7ON1SXsLZxEU59FkyviDQ1i4FngO
6MSzfWYNv9OlPtt9HLxHBAbukMvFG1LMSo9znxFqQgSlWLjkfjIlr9c9G8OQ0X8ECIHDlIw1ciax
7YcF2qTHxCnnT2kkSUbvLhRuCaREePu8WK624o71rLEYAvx4doq6A/YFi35eX6o9TUBlxrMvlo2L
XDgtqorcVTL0eCB1l7Q66tol0iW+ZUcPXNco60ALPgIgiFgjg3TmgCjEtu/RrRrZh+sq7H6f98hQ
jNOhgCwYVKzHab6qKR4qyiXJfF2R7AO/J4UoCiWBl+9z+ZuTvpDCLJsZ3yeAYSswvNAdlKAPZI0+
Oy4Y7cIYykB1Fe1aqrBMuMpslpYL1ChWEMLlXsimz8OgeBqpJRfnriicPfgUJJAtsfQwt2RR4hai
CvMrRTF/PBnqo5XIBpN2bAue60WM4OxbtGDH2oQHnU3aD/k8OYlteUPTfby+/3xh3uzPRoywcEll
pmWd/3nKfSnzj7N2TiYHeJ2a+h5DxqGnFD0+mipOhtpF2sdphgzMED2m3YdOxsixrwh6lVDKR83Q
EPw9TRgZB2VAhq/KgHLatiRzW2XNTqlS/KRrMQAzPvpxffH2Dg/CGTAdYroEnlJYvFEv2JxMcJWT
NrsJVQ6G+Y48HNU0E93QyCsCl4Obyeb8KImxxJHOGFr+QW76kMm4J/eWbft90cymaqp4M5s/WebR
6E99e2nHC+1CT/t9fbH2PMFWkrBYzRDVpdKFzM/pr3UOFu3cx043HBXio2fZ7WRX5d45Rdcmlg1D
wnzs+fXK5YU6hcArgGaMBWVTBzS17tbZ9Ia1ljwV956maLwBSjtmgwH/KA5pqe0Eik5kufzwGwZZ
L8hluuyy3pWfU7R8xberpJyBa/jtscU0E7o2kZxDF7Y4HV/lOvI8VoR0Y1zo37XIti7jOiXxoajC
7CtP51NvirE8zpzrUeYYPXA+b4Y6H1SHldbQuJi8AMVwmGO+zKFRxS6Yp17vQPaF/zFWUa85gz0m
K8iI18ly+pTFuVOBmtavFGWKnR6cu7aDG7xLXbQfM9Ph3UmYhzNm62OXJOv9OHe14lTjOKfekGe2
5qQgi9LcUe+sBzs3+78iM8svWWT21FfKMPQTRAa2mxYl0nIhaX4O5gisw8Qu8QojAwaC1rhHp5kO
TPzJWQqzNh1SAwPTs9IOE1cgGwBu+TJRpQ+yUktDN4yAZ+7CV2fUMYDs9leylMpffPoSMMVpZp/p
NOofkoitd9Cym5xsZstvtZmsW6OPq+/KaFRPUTOVtlMvw2y5cW93WBJUxJ7y0SoaN1uqKgpQAVIT
J0Z3Vxwg0tBvzNYsqKekKvsL4GhscZgeqh/o1JLBQ41Av52aQUOPVqrlP9awDe9wVUWo7YZt/Izx
h/VXna3sfirm6GvdqtHXzlhstL4zdcBXc4v+XNWOBHNF5tWJ5nyIj3M3ledsbUjlUTVMfmhxkt+q
uZLWTqdENvFVA8PdDlAbkudFDefiwLDGndd0bPiq9zVRnIn1bX5MEqymk3dL/2OeDTX3MoSivdtO
xvSQ08JA3iDMxmclBMiOsy7NaruZEaLWWcNYwck1h17WNP3vTpuX2amHRk3dsKNgTk16o3vCgD0Y
rtuuqebbuFWRIU/DDGO3k5mXX9Ymru6QkrM+msNELadWyHifzOF8Xrol/a1M9TieW33JOheD6n3h
FHEyxC41yPxRX4rkRunX9Uebll2L0otl987cNEvhtkmC5ncjaydwvLOZfFPGqhlugNdqP6RNHQfg
nze/6zRVzvmUND/yAs8HV1Wb+Exi23pKmRl9s2ogJ2GyejyG9Tx/bNUyo64ar+mJsmX6iTM4fwkN
I/1UopL1yHIl/hgCdn5w8jTrQUdJE3K7Lr1JHeS8GxY5Q7N2FKiabZ66aWqTGGdNHz+tFoo5k5Ek
ynnuk+oj35bIX4o6B1n3HC/H0hgQmQ95SiqnmO3Rn3olqly0SvQeHUb9YJtF+Vxrtho6c18MwEjo
plB30t58DjN9nR0ctKK+GzCSG57RKgkwaEaSyQ2bZAgymkYAQ8/MVXELxShv2r5CnG4mlvkVCEH6
XTyGS+SNtJfedTshD2Z/0InAEIsiYBPuuiQth8LSQstXosKZFqT31AdTyuW9KwU3GkWLBSIF0Vcn
zTI1WaEApLe+XUyQhCHiOVy/6nbiAiDXvIgQnreZpZSTQiCiIecuucTvqMjqyO9isXjr4ptYylSL
ARCiCYKC/yHtyprjxnntL1KVVkp6ldRqdbvd3h0nL6qs2vddv/4eOvOlZVoj3nHyMC+u0WmQIACC
wEHiKf5LEFuk4biYFe/5BoKJ2xErRfKYIW5XpGcfgzoxRFCGk67/eybvDQyz5XIz9JgvCEli1JEa
X1sNzXi8fCRPFPr3RQiFSU9REEjYhCKyi/ZzKhvWXLgJJhds7/qaYoE4CzkAXULvmsgEHFKiBHKS
wyf34KXUfQtlGlbyn6lEURG3AGG5a6uy1afeF/SdrBRWPnyJGm/gTuHkSPL6drtYsTQqQIsZ0V2p
K1c2DkWC4erCi45+ns5/mMbYU8i3vLmS0l8Rkl2zoFlSe9KQ0/urFX0thFn8jiiPFciKFR3xmNEk
u3i+VkLOvWRVOy679hraLTAKTA/uJQkYfnY2mm+z0rphbSUS77F2rWoHO4fnZwkNUyjUYOJfXWiR
PKI3YYwNKjGL5KA4xV7fDYLbYJ4ApkHstxdvLUSk/FloYNKglOzY20rLfQVcnLh5K6JVtScZvQEK
xusa47mIvzYpd7jvmtbgRR9XYtg+Ezm3t+dMl9Io0zDCYFdlezE+lI+/p7dq13VxNtAbb8egbuI3
gq1tIB1wgekTMqiH2HxVnHUka43X+/iVOO1lXXOmcF/rvPLQ1fXUCNqzsHvvSw5Dpe7KGje+HViU
rBTnWxgDq2+/omAOFc8295FjTS7c+nTKHoNMH3u5jMwZI2syU99BaAvbmA6jrZFbmdf0vUZgoC6B
GG8V9DUpGzCg7RC019HnTsv3sezU5rHS7WR4LIMBVT+o/yrsmJzi4R6sPfspvB5woyK3sfCB84im
NAl9fag5ejfPLlEJ1rhBECDOXhB4o69ZVen0pWptH4+1ig1VM8CAi5wROL/YBsKpLHwDjNl4KT3g
zuaAlxLLjDdFwc69LrLqe9Eavhm8nkl6CJh8yxtUJvmZkj6pkx6oRf4rHW/b6WBET6R7GceXbfmo
t3kPhHZ3FW2g+rt5UXGTCsaYwq5Nx+osefVVdgo90Qv/e2k+WkzpEC/ki02YtreHvhowLbyeNfgj
3cnrq4lw8odrp2DxfbZwr/YxiLTBnBv0Gs2OCEKxNPPQoFGHPPu8Zr3Qs4dqcwMx4bviZTVJwJdc
wbFqeWBXyU6WPvU9J9pZiwuXGMxJKyUjJCENcE35JDZfqvxxe8/XiqoQPF+EYHYjkkt9kujhieYD
vBCeeCcrz3CevxdjciNl4EKMryY8iHSgQtzG5qwf29nSphgbkc2AbsNd27mZ7OgRx6PxIJgU36TV
YMKpATHhtbIKbB91LimvXGNV4S5LyBKaj35myi1UZCeZiZPU39WpcYvpYeifP7JepiGBx06jqfe3
B8f0WzjMFFY3y3/IP9P8B7fnZH25LghMCB/PeZoEk67ver+1EuLUWmlrMSf1xQOhf1+ET2GZGJlA
vVRqXkuPRnGt/fy7daL7tQCICs0IcaHWd8Z4U+d4ybkOeJTIrxxfrK2EhfyzF0zkkhqGkAYN9qLQ
XjKkjaXnuvwyGQ9xpTtKnIP+xJN70ZqSDsGbO8lng9hpUduSfhRq3db6a7nQMOiytRSCgxe5vpDd
9s1tNOR2U+2VCAGY4qlRbmcB5562wqNH78uX387YFKWY4EVbrE9SKjuz+1liumFkDDu099q96abo
2BXlH1H8nAyfWmknlIU9FF/C8ntGOMfzX6zP5acw1qeIMwGDdwh+CtamKH6Upafq+S4zDhHBMDxn
zAMrL+9EgVdut6aEICFQFRqeqSrbQ4zryth36C/ekcwxxSdJQCcD57iumYUlBOO3EyFtAQHZ8D6K
ffeIn+4M+WcocHDWRcF7pUSLPcCG91bdx0hF0nqAKCkKOsWDLAb2gNzi9plaEQZMVVgp8BMi1GIT
LXmDFKkYIAhBItM2wtYqBAUaiosrb2foz2VOFt5iZMwIkUQRVwLmZBHkX0ppAJddfNDc5JjspSPt
GOO9Wa/FsPDcqO9FOpy+xTBmKGprJU7jmuzUu+q5l60xAylo7CC0QjfJ4BA3u1FdYXBqq93ziqrW
9N7U0HwH0lMQhoDl7u2ehUYSqrhHkp1/rbigAveik3akPLWgDuR42bVbJK6J4EGhKXzaGfcWqyjL
meBmQBDWjY5qI2B1e08Fn39zkD2D02myEq/gJmdiPCLSTOq7pmKMJghRpTZru7qbtCtRCasreEdO
af47kWiUr2KSo4qJGwq4R8W3IvVBXcAyIzWLvGcJTs7QVR3khZPIUsF6gW5PTkjJSvV6q8DcGlwv
wB3yLjIWM0mumw7zOOsePNl+daMVCWfhVmXSLhgsf2sbtkEd1YrgUI5Feg+G5p9R/gvO+8nj0uix
RuNVIjzmoEpAwwRGttYl9+GFUvzXmaS7WM0sUt1F0tdtm7G6amgiRCUreDnfFVD7KLgb01rwHVU+
RvE+j7zt778rh3wVYgHAhCt5inppnwDg95KFrhRY4z0lH6T1nf658fLvfwnJWA0Q+rZGrgIyPJQH
PF48kdYpMUgwvhed0kYWz8etm2N7eetIbfMinkEjsygLJTD1ZpfkX8XwM0co6omWJvd1HSmlogm6
Bmg5EyU3r24yCKAMx2lHWxXLb11pjbCClEK1jHfbeKwvYeFYxygOVRwHkeCoyPoEx5/qeCXwyLl5
GIzRwxOJEgoyRBoUcAz1kZ2O9x0Znaz9j9Hsb2HgedGNC/ZxthNSCcVxFDsTCtHchSGqbbyRcO6A
q2cVBNn/QLCWQRoHf0pMQOjZDdoEE+EL5s1/YEvAnY76Vdhs5Hbeqhh4MNLYz6BipvxD662yEOwi
vh+4s19XRVngMKGnlAdZKINv3tGa44Rq9toNS3dblHcv6687ssBg4qEmEISQKMAQ7+Q7WkGUPCHX
8JA+U9+Q7v9r0TcDx5bgTkZJJD8GHDqlXaWaDqMSO9sicVaNNdYl6nmkeKK7E2Ok7HBEVYzTlRwf
xwNhTqXQNW1DemhZ0LhS+SCWztzttuVYNWSXnSHMoexIJcWFBgjJmF2hEo5h+l9fVNjdYFzC3OR1
2XXYDdSm9NohnXPLJ3fbYqytFC3kQppMQw6LzVqPoK9IKoP4TiVe99VxKK/xUr8NsbZSSwjmnGh+
hnJXovpOgUQWppDMvRNp8+M2yOpJWaIwJ2VUSapEgwb/eWxfygNKxpHKlL5QPunCiVxeOnxbKEyD
eGtkhnLO8rKBUCEuuRX4vEJUf2yLtL01mLvxFgJDBsHKYUKiurom0kOgoamak75chQD9mU7p/nTC
toNrU5qGhWT4jh99qrX9XJ/M4bAtxWpgQxYYjMeXUInWBiEOiv9UTRbdmWBn2uGEx0FMGqfXIT7t
9rs7CT06S1DGB0RpPEQpxtg5dI4wvScYn7VddUh3+XXFidxWNWEhH6PetTTVhThjDUF5f5fL5alX
OLtEVZcNaZbCMKqt65meiaXuO6meumVQH7tpcJIpOYmxaWHMjhukpR2ZXBLXtbhjgcsmn1F31ZlG
B8mS5+l+Oib3mIpgh278rfRAuP99crqbiEtUywNltN6MCHLc1CC1xaNPkOQcbKGyx6HkRAnr20bb
P/BESESWtzqoMsywGnCA5fYmiZyW1163frQu36f4i0C3AxGeWRQKogPJPJJMO2qzcJWVMud4UUV+
rxsXGPozFjAmKUBBJABmKmIr1u9NKXHzxBryMwYCbZ9kqshbUMxBLso2FKuYrlh+qwff/PxZjL73
0aeGFvAIPDTe+jEnWBJHjDlMgSaZN01wnNv7etxvC/QvVuKyeMzRNUkrNllNJbqbwVMseeXV8EL5
l/lqzdsn5gz7wiiroYF9khSkHwP/uvRHtAApltqZrlIODkc0GuFsbBb7HkGUbCq6iS4fuusot2Xv
zfe07VIBtSWvIGf1vk/wLvzPYWIJtzSwL2sookKYmgUurOG5T7VTnmVeAc9oxrNj5uh1EIkVglal
zPXnsjU+EPItfwJdkMVBEEfw8AU6vKUA6t/AzUz01Y+cy8u6bQJjKOj0FTDjMrYJafJajVXYpq4T
XxCeHfrBPPizfoO6ho9t4AWLkSdTxbBXU2CVL9J3OiYudKP9IDnCPnMDlzf5YP20XdCYaJYEZFL7
CmiBZliCcTf2T0bFyXTxMBiLmMaRMg81Xb1QfzL73lGU5C4vEpej+vS3vlf9iyyMSZTGGY19OXCG
o/HKYyXY38nDbFOOVeg+J0rj6QRjFYfQSJWa6kQ+1JaqvjSJvzPLaFehLn5bMLo+W3IxFlGW8jhB
wwLkku809cVXOK5kPYRG7db/1Jsxh5muo6KWBpzNDpy/SK0m19+Vu35HO/Z9m0dFyls4xiK2qlD5
RQlxyjm0A+EcTiiirR3u89a6cQKVKyrTQemKksG3lgGVnF0xqEjRNLu5sOh49SZG5Jncyk4MvqDC
296m9YD3gseGTVKZtFFKgFd+J1/IUXIaG++CZ9/FcExzb6AknncZWXUuC0TGLmnqnKpikKAJ3E+d
EXSKebaHobKC4DO3uHP1FC+wGLsEirBBlytIp6nf2xJl772VaRzHzMNgrdE4KuXchoIzghv5a5/9
SHmTllbP0kIKxhaVohFkUweEJAss2f8y86ou39XXvN5AFgiMFVLUqgQZXCw4JjqZHdku3fFbdixs
8zze46oYe+GRoICK1ze1LhieRyQM3oI/ZowEnqP1uRShCmpwTQvHfY6R4H2fsREgPaCDKPF9TFq0
Ajyy+hhBzjlA69t/kYE5sCkK6UYDdNm4vI1udI+k1zEA+2HxMteWhPGhkyeii5UTP6xbP1Sa/bNy
bMSEgdd5kaWQzH8a2716VPCAltnqY53t9f1wKPe8qIkjJhs0JWVUKXoHDSnG7AZVrXZFojutnJzt
5eTsGFvRAVZFs1MkyFWI3oyJ9NqHNAKVapRgEU2ajKLrWQyXoSI7PdcodYytvL/bFuBfduaCwLjY
eQZHbUYRWtfYg9MDg5mc+BMaHW0065WYUGZ+JM6jxXf/iMQcoghZUDmvqP1JcssMZMuI77L5rDac
d7J1DbjgMIepUgJwAgbAMbMbPX4apcKq6t326vEwmMMEiop6JhEwxLyxUEli1cGdz70brnugP5Kw
ddkDBpEJZY4tMsDlabZHcSotP8ytOjpW5ocU+oLFeDvJB2uoJgGrUWut2iWK1n0OGkHi1cWsO3IF
5byKTMBqz76q+0TK2t6kaoCxGy1suOKAJ8eWUie1KEF7vs94ZJSrQdECklH10WyavhcBKSRfpgD1
IsVtX99GxuO2Uqx7JxTSg9cKRRCELdYXFRBPdmhQc8iXurCM47CPHTpes6wttGj9ou9/SGtynpdW
LRFG/6JCAbwbaD95G4jJfiRXQ5/j5Zncj/O1NH0kbFh8n1m8aiwH0cxSwYnm60hxO/mHFHNOLE8E
xjLE0iApZQ0RxOLc6Xuz4Pk+Gtq8C/IXMjAmoTeEphZLyCDuy8KqD+hFw8ZENorXZDeDyvFiR55E
jH2opXAkUgfAZvhaIHeecjZl/fuvhf8KnrdfjfviXm5Ig6jHOtK/sRlcmVnhdLLCcd08CPr3BUTQ
yeiFVABhKqGNbvRA5lSZrdpQ9SIDo7iiPgaYQYiHmBGP4mr+IEzVrp9fts/kqhQXp/N6jVlIofV6
F2Q9zBoikdtuqM7JPO62IVblWEAwcfWYdEJovj4kD+izO47Fj1j8SymYvWhkvZHFCQYMtAdXAQke
AiHjSLFqIxdSMLshKcFgxgNeEAtJeMx181FQg8dGqs5q8nV7vXhejTEoipIZYjzRLcG+i3NsF3Jg
1cqdOd6VA0eJeXvDWJaoo1wLJbBSYIWoFhwFdBs52wLxlo6xLiQU1Zyk2J1OwsiKeC8bN5H63E4c
JeDJwtgUMW5G0MFghxRxiq0i0g2vSUZMsu/GLx8Q6OIv2TJiQY8Ium0hUCyO1tA/GphaoRT2FH4k
d7XAYdS6MvDIU4avsfqXqj4PMbwzx7Ws5ykWGIxeN4YYqVGMm3V8Uo+aS2f1DAh2D7NNGTRr3vPO
6iYt4Bjl1uasF8QScLqvAEIO0Gs+FTaS1Byftqp0CyBGs0WtTQxdB5DRKtY0nkLRzWsDxSyc08oT
iFHuslCyVm6ocqM+vp9dJSBo5ecI8y+R05+gUGd0G93YndHR/Efwi+zRN+OmD5jbeIsao8FVbFCU
fzLueYQHHMkM5rE5EUdRnqhRrY2nSXYj+VnlEe3wIJigOgb1RjjQOiYj9i3UFoWqaJXE3T6tPBAm
dyT4aldOPUB64Yscerr4WUk44cb6ZfGibewIRdWc00oLcFK7o3qUd+lDcC08dy49ROjYuk2+bYu0
6iIWcIxhSIpw1hM0qztZGTl948z+LRjDLUP7nhdP21Drz1WLMIQ5sWKlKJjUjTBk/p4fdFe6ir9J
tRV79d7ffehBYIHFHNoJNBVqrsGEj4F5jod8b6rT9yAQrb+UiTm0QduArsiETEU5mVaD0UpiNB+N
0Xendjp2VX42i/TRDKrQxnifpzTIOTq5fstbSMoc6KmpJimhqzoctWZXnCULvBb79pgVeOM2Xip3
8EaON6FK8T7I/xNPysx5JkMZDiTG4uLeeYuxUp8SwiseWTW6F6nYMsgE49XlmYYTdT0eA7G0Kowi
bAp0DfEoV+kObQnDHOqUTuIsaqyfoD/lqEBXBytVDmPxMy6+hf3jtr6sWpCFWEwEO4FuDNMUAEbC
NrHUZLTGXDmlRPrLHWKOtSgJ+ehHWL6obZ/7HCQXWeL8nShU1EW8D6qSJG5oAVlTf9Okr4p2pfFu
q7zVYgxGVqT6qNOa4jjsnCG4MyrTHVRvWw6epjGWQmvLShojgAwRgd17HLOfgqYiDfiRKpjF1jOW
ItSmQpcibH3ch7tGcbXoblLvQWwltddK3Vpd/bAtGG/1GMMAstgx9wdsUA8WJXVA+CrUN13NYwBf
j/tQBYJBYiDrE9n2nVJVBEmlR7X/jgYU+tQb7CJblpxxl+74lQirxmcBx5zXAC/Ls0/3K4yfigqM
V7wIiZ7BdwYB01CRxTDQFML28GhN26WY0oaSlNImR1r9H+1RIpLWiJAo7XPgpv+V3/71seUCyfZQ
jGFiYvANIAVMUdG7zGq5lbirar6AYAIkqS9KEUwdcFQTRu55nWHTpunQgRF/wHtONLnC9Yin0sjl
vROsb9if9dSYDfOLoi7QqI13czO2m+ETUTnp7lVFX4jGGFWpjGc1VQCQj925lk0wwidPQxtybrg8
OejfFwavD/ywBDM85PBv5+LQp58+cF4XYjAGNQP7XZyrUIKw1x1SGLaWeLW+2wZZVwNkg8Eujp4g
lpYgnseykX0Yhaw/RYUrFeexd8aCY+vWo1g6SvUfGMbYJYnuT6CFx1odQ8XGIGsrpK1OVhTs4jMK
Gf4zg+TrCcIULg2lrEg0sI1VYy8ZsHZ4JeoGr1d/aG0BMsyrKTR5AR/V1nfWgaC5AE2bIl6L2XMU
+ulMKpgfv0e7E53uVHq+F6fW78PDS2+u6jb6lcESIaNgh6XBm9CRqXSqhFSE/LOvMB/+18h76uVA
vLbXLvTaKOtE9gcUP6FncRgOhvZtSO62tY4HwSwameWpkaB3zqzdB2JvZzkIfHh9EzwQxs7Moapq
jQyQHv0ZmHBaXYlz4cxlc9gWZtUOXLaErbxs9CQ3+5Li1F5beAOvG5L3fcbORNLQpQREWuDCS0DX
N9u6xokM1l32QgS6lIstD2LDFIwIImCU805yUqf3wJrxWpv1wavYAoyJ4jQl7zECFKWDinEQu2sC
IkNeN/66vVlgMEFcjRfBUGmBYXopWlXpaGrlvnI6J/QyJ90L7t+pAGPeikEh4mBi/aS6tIqsB2v0
7u8QmODNrLs8M1ogVCLmuN3MI8eZcQ4LWy2gDa08tyO+nyrlfoYPSITZ6zuDZy45yswWCUhmmSRo
cUdk4+UnMC7SUs5sj1aAFz3ElOgW8/d4FW08ZWArBqIII3wnH5hKggf33+P+Zt0ej8WJuInLb0ld
v4Nf1I/l9UatZSp3Ma2OTe3RwSQI3MHRaulU3/NfdCTS5DU6Z2VXHfkCkrES+jDReRqwEr4B0jX9
Luzuk9xrU87tiLd/jKUoBESNE/U/ed5bBCSHBY+QmaeJjHloDT0PUgm7NUrECkTMI/mU8eYQ8xaL
MQ9NCZYwQYAUMkgX5wH8bvG12UW2GHMMw6ow6JbHNEaMKkJ7/FvDOkmtIqUKhJHNB6kJrLbYg3Vp
2zSsW+8FCGN9xlCufEmn+n0z7OSd5Pkn1ZJsCfWhkeN/5DqkiyJiD/QiaiB4fCtSKpdt22ZAC8FX
+dyeaMgTfhvvlX35FcyvB/1xWzz669kAa4nHKPYM3s4CnASwfO2T0H+RKUHmdXXKtQrawU2H01+/
hcboN67EpiaY0Awk6CY7OQ97et2bz5GMWsd0N3hkty3e6u4t5WP0vclBwClKIsIHNzn/rshQ9uY+
sBMntXn1GKuWaYnGKGQVS3WDrn3s3qH6Fd9SwySc80+FgpGkhPbn/yg4VRJcARn1nJQ5KdMSSyru
zYf2oGA0E8iAEVzEO7xEcoKxtZO9lI/xk4EZNVkVwPIO/ddAvNGqyA5SWzOfObtGU5obesL6S6Ma
1MTvIRQlbmgs6Uo9YGwWiiB57VhrFmQhEOsw29xHZ08I9Q+yvQzeRuk5/69TQuhdaQnBBMqJGAZV
CnpZPMegopfsxyYEEzNnY1blkDBzF6N+wGzAvmyOqJlozGH0nSj91YieopVWnTucXaG/9N2uLEAY
WyGAOU2YVYDkL9ORmqbQbb2hs0S3cOprHiUj/doWGmMrMHkWY+hqoCWV/BSp8x3Rf20LtIqAGcUY
r4FyLRC84Bcs4nKlkdUiD7AzU/5TlJ5h8ra/v3paFt9ndr4uW6WdtBlBg1BZkvyVBKolGlbIe+rh
4TA+o0fvZzTpwGknRHiZaXdS5hh6YpUiz5yuGvCFSIwKNHPtz2DqhjMEVXPo0B5zKIFlPhmdlX9V
bD5hDE84Rg36Hv2SEt6xHGG47TRUeCO1mtezaElksrf3azWU1RfS0d+yUIhCN6aCTBO68G6Ce3GX
7EKn9cJv/ZG20eQo5uE84vMUkHEXUx3NCPQgWxy7GWhPOk4lEu/7jG+oajWVMH0DCmiWtlITp4g/
wjaxXDLGI2AuaWfkCSCEDKTEOhhAdDVtrdB80arB2d4fuhzvLMJle9i8rVxroA+lvjwsr8fgFMSf
qmQfSkeFW8zJWTh2PoYwdKXamtiYWtlpzUnvOBk73vcZyxAWbSQbFVZt7NGm1VWuqPEoGnnKzObo
VAGMqLUCjBRtv3fy0UQkqR5QeTAeswMlhGi87e1ZF0rF1FhwLiHKYVShrv2oyAtUIaVS5xn5sCMz
bxTWOwK3V2eK1Nw/GGzlMJ7O/Vg1eqjAiex1tz7Q99fsJ3HQHi5co6ICc9A7j/vwvK55F1jGU1R9
ZfjmDNHm4iVrdqLySU2u8vpH2Aw8C0s/9V7JL1CMaqQy2hLzBBIOibRHQ7VlEEG1Clm2hS6+IXVr
Z91IwE8f2UKb2TPvvsPZxVe1WtjAWUchcyQAPyvuM5BZ8erzqb3eko/iL76fB/k8SATfb8dPhvKg
oaMm5RVHrvuMyxoyPgNEznkgRQMNU3VMk7DK+qrvZRsERhwPzxOGcRha26uJ0UAYZXwI9NseNOO9
8HP7WPEwGCchoRMYQyKBYVYHGZzQxoPOS0/9i624LBjjKMRhrqMBTSVoelPc8UeFhJ6JGRDXnWMe
Ra8TrY53VeKdKMZYtKRJw4FuUQaqOeUXCc+D4amBF+QfMrV/RGOrJ5RI8VNfwdHtxbNaduCR4D5S
0N+6odLvHimSETy1cgvr0FmTPe1yJ3W7O9kO7e4p2/c2sYTaqs/TY37kU4us3zkvJlFmDAb4D5q2
D7CSvatbsxPaxV7BRIjbtkbbom/Rwbkjj86Gs3syE3EGgo+p6hoWVTDT0lIn+SQVYPMzy30bgYIs
4CV6eHiM0Ri0puz8AitMih/BiPDCb+yp+JwOjybHia3fpxfLydiOeppqUvk4CoIXnSOv2kf75AQq
OrvG2NyPpXvAsi7CwRP5Hc99E5W6UcW45ExH+ai71b7+9D05yS+U+a6zgk8fMSUXNOaYz5XuR6YB
VSFtZxuB15PSnhpOFL3uQC4gzMlGXaqPmhuIpPhHUj5VIicht24P/3yfLW8UtKrSNLDfOX3xWPd2
nv4CZdf2Or2GEe9P9AWD8fdtUSG1mFLrlBqu4AvWlNdOZlDac+GRaI0162cBJbCKxHEory/CW8jM
aVY7NZe7BNKV3ydbkBzFzd1sX19p1/Nx3Cm0pZEy/OU27+mT7v0WMHOkMSZY7KcUwGoVHzrTJqKb
FleY7GSZGPHQdby8Ff3eFh5zpMEqXpvgd4DRvGmdwMtd3LrOuLPqmCtOdb/9vL2nPLVhznU0ZHkX
6NjSFCMIsjzDWAnVEQRuOyrdoHdyKSJm62lgcQXTKf6+iG/SXDUCIdCQUZosH88hlFhquO2P5v71
9WW3LdXqri3QmABEyDrwzEcEeR9/uG1SyUui2WnV+RSqpSWY/tlMVWcbcnUhF5DUVi8ENIZwVrMS
AsqJacuZ6ExtBRKZhiPZaum0vsBhjFU4d3nezMBpSrt+IfvIo01n8g/aEI22M2yi+7HX0yUoY7wm
pYqzggB0yq/8ws3ik8bLa617mItg7DV2GIwORTTAiH7lJ5Q8HbP9cFv/osxjqObfb+/WqjVegDGW
DOMQa7SmgtkF4wiOY25clQGPfIQHwZisAhNhMKILEG2UW0UM+m6NE8OtxvMLIVjbVCoBJphjxWbF
fK4xP6Q1FK/XyWkca05KhqPdGmOWhkA1xXEAlFI91u1ZNJ50Xr8Lb73oT1gcoKjoRiSMsV668dgb
DvfFivd91iZU+iAElCqjiZrkpJV5bmOcWuNsK9b6QoE/WgYdsfGOxxm1WXqpUqK2KbIN/1B9znnD
Tdbl0FHjCFZOzEBmVLfV+27QKecW8etDUYQYHMzxCevpBOUCwajumITR2CV4zyjbPWoByZFW6VHC
uaCwptQmGNpo0acicFNb28u3HrYvoBmdNny1CWP6rDh2Vu+OjmBpVxS5cQluEc7/pzRwfcsu0tIF
XyjebIhjkOdYULmLHDDD7VJMe1ZIzjE5PBhGv/skxryvDotqFN9DCcMvf9QJb/Xoxrz3shdRWB2P
4zZJaQVKfPDvKEmLtjNuDEtDaISiNA4aTxEZj9fjn6DnAAvF2454hJdFoP//O2FUXOQxgFVCDSzj
dAaMbBAa6sRbNPOl3XUuXEvNra/3zhQ/bqvdqiW9QLG+pxJKuRw0mLci/SWOT31z1Tep1RofSTwv
YJijW4UaJvpFgDHiwNX72gpngxdArqrAAoP+faHNAZHGwsRkV8cnoCz7XTjco+FyN+66x/pD/Bv6
Ao45r37u93FH47q+j89NjI4Tf/ZIy6t1Wj08CxjmjLZqgIFyOWCG7ikQkd2+a9PDtg6sQ2CuNEGL
NRK1zPnsMFjVSCmRNxKMc3ItTwiHvb+DYI4n5r4Kek+bbofoICR2A55Yyf47COZQRgIm82Q5IDL0
76G4RM+fTc3dxlg9+Cjb/d9KMSGoGVXCEIG6xhGMftcZ2bmTeJVnvM1gzj6ZSViGtPl1lE5+Zav9
lc4bNrQecF7EYFm0BUMP9Ylu+HCcXWosfRetZ7hH0pQGL7G3joZZYbJKi4NVlhZcLtS2QO8FLkDP
IL/3aHGgboOLh2ZQ+IRqq+t3QWNlG/oSVcoj0Po5vhbU1GtS+Uc+iByFXs+QLnAYizbLA5ljDTjJ
hJ5uDCREoZud2cHJQInbHn6HS7XAk4yxb4mkq0naIUAg5CrTT3L8VEacYHf9jkUkg4i03AgMNm9t
qDzTqYcpPBslvpUiq7yt7MImn4mjgQkZ7akJtoynIauCLUCZU5VFeFzL6H3BDL625NpXfgrBB+ot
9QUEc6rUjgjaQBkmZemx6THeRH8hMzcIoXv+zm9fUFj+8zlFn/I8Q5BhQutK7o5XtQd2OloOke95
dZarnnsBxiggxgrPmDsNkaSxOsyNZstt7jSg9zXSdLdt9nhQjOZNiBIMhQZwORpGQ/neF68MHeOw
E94K0m3YWkDGp05q3IjlAKA01/ZSMzk9WkpyIYPbm4+m+ZKY4zmKpR/b4r2m/LdgGR87KqgerWnw
ONjd7nfEn7eW5kVe6hpOb/e76dQ/gUBqHznGmffozxOaHo9F3OLnXa7peJVwpvkQ18cCeSIy32qd
2+Y7Lfum6h8KXxeawzjjNqrbIRoBaBKvrY6yxAn2eOrCGJE+19H4Ru+zZv6I9soWPW9tCXrh6W57
39Y9y0IQxnCE+lgiO48j0L3uW2inoG3Pr/S9sotuePlQnlSMCUlqpRqISaUSwQwv4zk03HUhNPV+
WyqONXzH/1j0QzZk2B0Z09y72zg9Kryxc6thDLibTIK7uirLjMbNQUrSDHPsHWl209mTeDmmf9kY
Q1dk+k8zmXNcYQpEBkISxGK/zIffNefTrf5F2BMP4904gR8XjTm+cdVLLWqCUES6+2cWqYv+g2vl
SJuvP9LZroPP63+iMWsnyUahKzXADOPBN56V4pylnOzW6vYYmimB/xFzidiSX6Ew5zkZKnBkal8z
8UEO3W0N432fWa9+bozGqGoBGnY15CfhQ/ObDBH5OQnU6KjQYLZ/8OU0CoYJLanutFOQP2liWNHZ
VtCRGoDp9iMKQLvBwNIkGggymaNZFOBMIMHwe14U3mTcqnVUi47smTz1vuaRZK6dUHSgYuIFoQO+
2EIaaQQxJ+ZTwR8o/VMgJM5oJLu0knlirYUTGLGLmckE2S4Qcr51DEU+R2UsYBk1ZUcZG+Yr4zFL
3MGlXBQ9j9Blzb4t0Rgnr2RiPszdDAqPzJAtzASY3QmpXLSlSZ09ZNXTthKuLuJCOEZHQpAK5FkA
uJl4QeLo00H/yMMExvQpsgKOOkLYi0eaINOZThhV1iTHUk3tRjl182R9RI4/IOx9o2lNvx8zBcqQ
3+jSDnIYEee8ru8MHsBgrzHgjQ3Kx1oHcX4+Ula/xxrJwCJEI6/qTRFvmvuqJQWvxB8kxqHKReyr
SoeDFJ66XXuQPMFOrygxDTjtuTNQVq9QSzTm2JKmVcosA1r/IrmlG990ghXsu5fmRElap5jLGb2u
c3/EY+Pztm+bJs2wkEnlZhjcGCquovMa8nkgzKkFe64oRC1A6vkMBkg0rtvJyNO69Z2iQ/+QH0Qb
Meths1kmgahAt7Wb31f4xJ5BNBvY1MLyPOyqAi7AWIfR6a3q+wCTRnA8Vo4J42Ponl984JaGuSug
eNQwfAvxyVuDlxXVPDSaCDacKrEC9azKP8eec3GnKszG+gsMtt02r0PMhh+AMZTYmKS12vYrKo16
4xz0t4PJSUqurhyBs6Crp8nshJwaJR51hqSgA+qyYNCtsFRc0uznjzxmGwsc+jsWdwhRA4+Q1HdQ
h8ZLcvDcWKX8sG3oVnMDSwwmrEdvR58YKqY+DnbvUFryYCeCQPcq96qX4oCyomvwKuNtiQNLHcH7
DbssIWOT0kwCNX4G0f432dA8y7fBiQb5kyc8dgHHoK9FR0sxGSXUgsL/P9Kua7luJId+EauYwyvT
DcrBsuwXlpyYc+bX72nN7ohqcQiP9/lWERfdABrxIJ9q0JOt60D6rGlEdLRpH96uivfvGy2ZhMrA
MU4weN1gpyL68qmFu5tEsMlVklCQU3TehUTbeqVIwAB09eShjJ+k5Vj/SaISi3b/JsEZBS0bxq6p
4J1gqTjG45H8CntXVv8ID2RNh7G6Eu1RLtDCoOOVkA/CjeZn6H6pjsshumYty+Y1hb9PnRynSQAA
kxJNY49Sdy57AKrU11r/SMj0powZmqyigAAvn98E0tRNGzQpzEJymWfoCqnQ7NIZtvG18wKbtSwb
pz9Zo2auSHLuXYKVY2UcgmRT+KJxGtU/gDxaf5/z57RwGFQphtqogq7YGUCPvLiLKGuwfTtvB8cL
XWxaTVWCSokSItqFkFgIba0leNn2TFaHxclcqAdJKWQtYHTvBmz2KbAlOD6odn4aX0emKUhqiitO
5nqjbANBBjnD+hbDuVtMF2lYwpBuPkUrnjjzveApCgITUcus+KjF2aV0mY1XSUsVLyk6nL2ORjzt
ogJmQv1Ckr7pym3SPnUWZabZ3/3wLKzY4cx0n+ZJWE+Q57lQsS79JZIe8+igls8C9fCxL+1Q4kcM
0BOZ9FXDlPXUneqr7iidJU88UkD4hBC8wvet7JwcC4uSLrifLL5v52cpvOuoVv7NNsaVkr56lSsa
8dgbkRWDFYCtjcmdEHqZ6CtmYXfzTYR+o7CwhfDHvrHbtnXsRUVlkYF3v7ffyOkuY6QymrMfJ09l
+3n/+5u4hoC6+ZsAZ9kKQAYPUYoHNTqZGAFZjsVFftJ+rz2XfeujLLzR4qxcHCuSkgvs8f4evjTA
n0HTlpOYr1AKkUelHLdF4o0aZ+1i+D5m0oHaMF0E5q/OxBD4p/3T2yRhYteHpWDm0VA4Ncqj0LAG
7LhxewSuL6lwQm/nPoVNRX2jwI/uZprQANELDncMbP8QfaTj2ch/NJYjULPdBC/8+KacAB3ebOGR
oIOlAlCsftHUX/eZ2Y67VtxwwtYpmhZZCs6rxZIj1cncsLZT1tCPgcD+M2UTNm0poI7QTSVi1QKf
SNOnbkwb5owAFdud+8IR9W9Tak9k0LqppCtCnKQBYUJd8hj+Il6Gy9g07pKocvePbosXxgdaWmRF
FT80tVRlaNZiCRJ5bAv9xZKfrMkzyod9MlucIO9oIYo0JBFrHjhzM/TS0ukApB+LEKiVjT0Np30K
mzKAuWo2xS0xa8pZtAagjrrOFoqoV70XHpWj4E33o794uRv6lAhs8rMixgmcpozyEjYRfIM4cUax
dbo59PYZ2iShiMjUA1ALVoCzAX1j1Go0migsV7eWeS0O/v73t/QSK+9E7HdRRRm7u99fCdZy5UvQ
xthTMheOagJdrQmdOUsJB2eTDDxqUUZ8j/5Ajg0pxQyAkCTI7oiOFTwnlZP2T3/ACXAJFdNUsOSc
xxcJRTPtxxG+TSU3WKY8P4QWQCOMlMgabEvYig7nQ1nRJIq9iv0alWseEGofgh/6ZXrS/ejcXsz3
+0xtdh5i887fXHEHB7gePUIeDKnYG1nDit3cm47qj+UQn+Tn6MhmC2Siz2DTFvxNEW3x7yWiKZe5
HhdUOJLhPCqfJ/EcRpejmBFPz6Yfb2kqehlQHlBVPv2SiTpWRefwPSY9tHWl8uNBv2rF/kJpg3u1
z51IEY94nezZLJwlk22pF4+hRGXrPigY+mFFQ0QaWoHxkxTOYBht3s9tvyxuEuY+1PA4tjrF6jYN
TNmi7qLBunLufZphs0grTAtqLv0vjCk5j+aPJnI8xOQuc1aHL/tS80HbXnl6o8eJaNqr/Whaw4KF
cbdt870DWnpCzd9TNDjBnIHFYUbjuLiCPriidt1PpTu1xMl9kMV3jGDw6r0sAkmuDzDsuLhZnrha
czUC4ngYbjSLUjPmG77zHTlCnBSoCbabiDJOzGLlHNULz+JtUNjtd7ZbMgcuFqVl+8enifJ7zrrF
DCtZBcF6OU2VG1aPvXLcl4KPlopjinOIhUEerVKel9ekoOqwZunuWHnWgQG1/usNQBwxpgOr8KXX
mwLtIZDxyUptHRPeNYVjTwkDO9IVhWiJgHVsQhh667MsPpfGSTMuWtMnTo26GfY3VmTUdOyUgjHS
uHUDi8uWmjfH8BLD+J1nIgOEjZke1eby0c5zx8eZiD5cZqVKIQ+jsygOXCNWmWfbgRTD6bx6QLc0
kGKIdOe+XYLNf8+qWY2ZqU840UiNsHCtdthOj/3jpE6TMxNChD3MZgYZFGbdUTW3WzJb1572iRB8
8FkAbZB6ZTKY7AHjJOxsdYgJNj4ESu+vh08AzJq4aFGCk4qHwA+ku7a9mfNfUYNtjwo1TEVxw5kG
YUwUtTEgCnl7iRloySK8cOJKXh/mlYAnQtaljQBe0vhUdcewutKoKSOKBGcMRLPpBiRqoarj1zi0
ReMFkdH+nVMa81oSWbGhZsaQzjMkq/OX7yiDIxXoAsHLG9CldQC4jfMbE8Ds6HeeidcRlRVNy9Dm
DIgOUJhTd1mfsbv8YNyx3svIy5x/jd/FyRxnEjSh0JFaxyG2xcU0XTaW7IaWP+tU8Ee9ExJnBpLW
agt0gOMt8li9sj0Y1zB3bnuSj9EVtcmNKfzeEXIGwRLKXsdeBlyb2NgAEFiMU9B+H4qTJt/M1o3W
/CTkhLgzHlNgjFBWrmLc2Sy0x0yo7yJNuZJ7ww0j2W1btbd1M/wiK8Mv9IgiLOkOGqqA+39iWx8M
NDsAX8w0eV9XBBRbFC34D8Jgm/ml9kJ3B2+z+UaCe7bSuZgWtQKJzpV83VGO4dnyVEzoFl76QNXJ
Pjrvr7L5Ro2TTTVesNDMBLUstpVnVvkRPP0SQzD5iQEfCpcB5QpSR8gJaV6Fo1aloGgs10ox2djP
N1m//r9r4mRTMDukWgbQSKOrMPhpDZ/Gkkq5bVv3v0+OLzGOiwZYthjyX8hPkXauY3efB+pq+Jyu
mSXyYLKrSVjnOyApHcGJNUe1s+vEbpzQn74QFImrMZhorqxiNCr5YDCWOvd/oBbNt/DKWOzWlRwN
I3n1N4FCtSD55LxbqLWitiM7yMvJVb36kKIfRruafcWrDtppIV5Nkh73ppld3obxAHrxU3rNoEVz
R7oOHkxbxK7x8eJfJ0zfa5jBDn11qGgYb7uyxTU2whXWJtuYl5GBmvp/Xh1nNbAX2VRDJvG94ciH
6La8L1yGPNX6A1DpXyZPPRY08iaLpj6+AW86wFkPZc6XOGIutokkHVuHFl91IVZIMNRNNGIQPDJB
2KPGWQ5jbOdBTHFxyWVz6g/mLRr/76On8pShSWH6Iv7rNDR3c5wVqbu2ziVmqWpvZNE+ZmqSb8Wv
3tV98SJYKPaYdu2wx0NslNizJGN1GYtXzIPuxJ5xz15vEDta7r9eb8R4Q7ZGAnKlibQJJ5WKFcIn
aeGbVspPzIpGGmG9mLx9YGb1fU4eu0UtF5jgxdVm6RIZZCeNk9spMK7E2SSgSTYN8YoUJ4SyPEd5
zViJMMgZLudGVYmroShwgqcJnSH1LMbPsY2zfJoj4vubdnfFASdoc2Fay6T28CrMzo6nT3HcOklJ
uC7b3uEbFT64GlH6xMQruDA/qQfWDpFf6cDlsGU/81A4JG6FEAA+0CrkqO77FL5oPn2tFLzynR3k
fvSvx9Xfy/Er0yvriqVCaL9HR60bVz8l8TBRY5vbr8Xq1LjXyTQ7ow4SnJp41ymAdn/FX7UxbVFk
9vIaMFAFye2AaEWSe6AkaWylxWTi1tjm1QA0b/SBJUA0yTOn8f4C/OyPhHElZJyPwpTcSuqOHWR0
6lFz627jc/GtQzfG4vU3gIa5oLafEULPh2BiOADNSgSX9VzYRYtSkun0xt0+W5QUcrahKnVzWQYQ
EZrankLRkcUjNlAeUolItpNywtmIItP1PixBKbrE9qG/sk2p050BCCb6vzOpSF0YZzQEHajQeYQL
S3JfUQ7Cv4ene1UtFPdkpNORWuckP5TaMRlYINJ69QsTwdDTT+Hl6Mt+dxi/UStBtuXhjRwn9a1e
FrmWwWCUOfa3lz/T4BG7vPbFgaLBfl9ZizDXojCucUlqNrhZ0l1UeCukqPwjqXtjhXv85DEHEgiL
w03lS4AgDlnAQrsuKFxOihtOuLGdUG4n5p90jVvCTETKFyGk0jPbYvbGCyfX2ZIXaaiDFysTL1Bf
PCwVtZ3uHwzeGw1OlPuwlmaAjsB5Pfeo+BvHyDVP5qMKePr+1DjjkcLfpyjyvpZQaY0WsjLB4EuW
beDsYGAxzuwMs529LGypG9mKT1wXj6xS6IMqjCyDWue/uuqYoQmk+dd7jt7rrMl8zJWAt82SzPoI
vtLiuvsh5LcSBa/9sUOZI8GZhdqIlnlScVld6gs3hl9i08Q1Vvu51XWCRSC/Cdm36Rxj3cR/jZHJ
WQe5FXWpZGLYY5qeRRq50yd2hcrb65zOSHhkHxHhOC45S6Fl5SwnzH8Nk+xoDZOr15nficP9PDWu
PGtXEgqaS4vRtzR1tXLwqrb7rvfduTcMbxazYzAmnlZKVNF6MwZanQNnWgqAFoSjjHOontm0Erp9
UmQEZj+7/gtYgJpKoISWszGqmcThnMPGiHWDfskLKdLtKSZGErZsjITlGyYKyJrxARJeRPt+vAzd
4uqmZ7ZeJfn7Zp/6PqcVAVI1Uyi30Ap9sIMgsrX5yz6FrWNac8ApRVzUUjkYoDBrJsBkFswgXCTx
n1z+mgqnBHiRhQw72hdXepABmmRdxGfLMb7Wl6IrH1HnJyIG6tg4HcjgOXUtuxZNlK6lYnIDpfH2
z429HnyYuOaIE2dtlKY+H8DRaGDDj3ZKlqtUuCrUQ4udU9KnfWLUJXGyjNYrOZQSEBvmazPsnFqq
vJFKwrN/vMcR9142UT+Uy4JDCzUltEtBc/qg9zHSfI+pDmefoY9dmbBS6+PjHs6uisIZkFYL2vaT
RwZkqlzHj6FT+hAGghY7nB2+eAwjeVREI4sZX2bixIVgG81la3wfq7MUEdVM4gg1roYvL6LVRh1I
1cuxn74EuicrP7qR4ogQB35n5xLrlTDPIKNEXyvNS+LAHovT/g2xC9g7Nc4ulBog58cQNHo1c5VK
/CQOoT2hZhFbwUEKuyMm+G8laSAuazPWXwkGD6i3FGVqWCUEY/qOXfHpsb4CutpJMVzNSbz+SMVy
m9HPmh4765Xf0YyZVpc9+ETV+5mhp6ZXo2B/nxzVr+7Ch/zz/rESlknjzIbZYRXFkIBc2Sc/cxO9
RLAjhLUlTNOHgdBIFApNBI0mrZxgPsnGhTgdqmJxtP5bSvVEUMLImQ3dbFJrbhpocv1dyp/VCI86
Wsb3j21bsVSAB4q6pZl8jG+0gawsJgxgXMVuk6meGH4d1MDRGwoniqLEXRAedEPCoAqixvJJqGAw
0utu0jFbS4Un/yDpbzxxRr0MLLPRZlDK4Hmiqw4LPZz5xroqTyJasqjczLbgvVHjrqmuyjY1GlAL
UHBvk8FXJmqEZFsS3khwNl0VsrGTWDKwaU/58FgBZ00+7suBTLDBl1LjTgxkowMN6yG+Vz3WAKk6
qacfND/FCVroVFF9+aicC6/3e1QGUfqJySeF+hecnbeUcGlMDf9CVu8q6SxPT/tsbkZ5kvj3UfIg
7UMr1LAUIJAiAAf2NoCBw7P+KFVO+Cj7sj3bNMQkIfk8SDviSkCXxQgckGm15/5eymd7nB76wCWY
Y0/Hx6fljTl2uiuTm1oVVkAzwZ/8TrZlb8Ec+QyM3u+IwVA4Q/mFmtqj7osz8i0AskNFAcWsPUrd
rUJBWhCSL3NGA0OhkYnl4PDPxotC9ob2cv7XXdKvDtPboXHWYlDQJdqOYCE38BLmVyabcjMf96+G
OifeSHRYfTBKICLON5lxp1PbJCmbxzdhZ2lYqmGFg4pOSe6waNh0gZ3aljb2Ix6yA/XcUgT5ee5J
BvyD0DChPovn5lRgB5l5KVzJPiALXMrGbjoTioXWf4lh0ALU+71k6008D2VQsaqiYcOZQLujflru
2svQEW0kg4hKxaaZWNPjNEmDPe8GscZ9GU78xMabEj/+pKW2omHjNRtyCskFrltmYk2T16W8GcTO
BI+G+EsVvHZKnHJ8SHMqkbHlgK7pcDpVd309CSrooPsbqIDmKb9U/eRMDVBQ7HB6Vaby0CQSjnAe
ctTgHiUrO6TJaGsdAduzZSPW/HC6hfzHNMoh/CQRA9ES1qUEXeaZcUV4SptZrjUd7hVuxLJNxpn5
Y1iuAeuaYQhtuRcfgJjmpX7olhfFgQpICMH/0LE/5qpaCi1Okc3D1ucJQ3aL7k4YfGNbOpXOSb/t
W6r904QD/17TUmkIB4NpGvBVXFWeLsKxdoPROuyTITRM4pukwwLzylrOxOM8/ppctBndmOhhOTZe
dGwOy9c/mOqDoX+7P0nkbMg0y10DEHYEJI1hdypmECpnoEZIqOPjDEckN1IcDhCSqviiGFdyrNo0
cP3WO7/mhLMUoVypwHUGEUn6b1mp+hYogF5asA1XPMqJQ0HLbb1fa4qczZiwmKjqIkYx97X2fqHy
WNT3OWMhZjNyCDHuJs4j20wOuvJzX96oe+GMhC4JZYaeACSupmtNdIPi0ZqJlCWpq5yB0Cc5VwGN
x5pDZmd8UTHO09m6ja7o34QuZ0lK3t9TMd6iAT8YU74yd2raUGr9kICghnVHxW1/SA+tb8I1r29+
o7OHosYdYTznRq1ZBSxDhEVemPllK8aB94vJNQBt/pm+rrnjjnNO0ZbdNaA3hlem9RSgZNbIVO2C
/emdI+TdmKqUgkzVSrjMUnKMtNAW4tS1fgadbw6aK1E9MFtiuOKJn0jKhyrS2oKRQz/HpOa2BoDG
/k+88jUVdpOrOGBqUr01dJxcqcIF1D8VNeEfUWxwpnTRyrDULLCBDDfwR9DB1mIFNzkgx96avcvh
jGlSBa0QyCBjhdi/w8Tb+DQ5wQ3Lbf/rpYl4HdZnxlhenZkRlFGU1aCVTQ9qfYxIPBVK0jgTilHs
ZehrKGvzLDywGebaidzBLlw4zo+VN3gC2nmz1KaD6i1PbM0aZybQICeU8QRxyLEGPq/ue6uzJ+G2
ll72bezHLQ7cGXIWIhSMuVCYMjXPGGiM79l4jX7S7jQ0K8t+eTm7iZ26LZGV2wxF1vzxhkKalRIQ
5KwQmPWO5DPD21wUuVejDTD0qTamTUdwRY+frNeDKZYsgRkmw0EzjgvP81PoDfZyh9Go4ml83Rnx
RyHQmirnmCmV0vWGgsONgivjZopRn5bs4CTezMvt5M2n1Dc94j4Ji69ydqTWOzHrAYeIfEJwYILa
HfXIRnuEwxAeEwoJkbAqKmdVeuD1lKkEcmZ5COUfunYQW6KOsPlGr0+RMylZEyfppLzKyoSiMQNF
10/zDUtuYSv8H40CrslxVqVBBtxClRrJwWIGXs6FrH7va8LvoI6NMyxtUPdLDpghtwZGhm7PUlaJ
tlJFzQvWOraf9mWCIsbZEq0yFalNmIoXCeDiZqdd/J7aWkDeEmdI0gi+6FiCinm1vALlpwB4bzwJ
a2Ujz3Ib//9jijMgSWGJnZBBKJTlWsxeytxP48d9ElsO7koQ+FpZuiDmtjSQGIbaVtDelkSEGFBm
kK+RhbmYYU4OhzY8s3gqPgeXYv0aKpbueEw0Z58j6pL4YpkRYjsuJoMRD1+pB5YBKp3UER90mPrX
DWsUPcIb4OFfZb2VE6wagTVSvebUYoISaf3Mie5FAHdRhW5CzvlqmVyYsR62IBYEl3Vri+VdM9nE
ATJd2XFvNPYfVi5Hq2rWUrSQCQyimHdYc34x+WxZaewJnvWiHQTDDTDVgY3hhBWkmOMshqyEgjTM
YC43H9r0MI+fo9TdZ46Sd85OTF2ja4CpQ3rQuC3QmkOO8hJvk8aZiDAq1SgzwUPrsZmo2As/Nd7s
q2iNDxwyH8ieno9XZYimxTCBAdrz/qrCPmqXxWLOmzt7gp16SWGbgo0tUe7idYfA/KPWMBVd+P+j
yA54JRxinE1jtoCiGVyqw6VUZU6f3u1f0j+o8BsRTgIVAxsEVdRDkArM78dDfQgPsoTWIfQLoFKG
6TlyomFbid8ocqI3YCPJYowsCQNHTXJxbTUcivR1D7pCrl6nqHFSKGIBJAYgQW3IXvu01dEBEJKt
P4vu8ImKINgrsScjnEQGeSmoAINANJ4m7qR5U1Dbi3AWtMSZc0csnpaQyHyyw9qjyL1b6TClVsek
slS+VNONiUq7dS3kOWGotnX5f3cG2MT3orh0uTQvNaQkLn/oeuQCXPH/pMDucS3shapbeo17WqTv
QYaVb+Tuhe3XUVZlfAh4ICKPzDn3uZIpYw6DHp/yaxYiBP50nnKPJS8QvHr7qrV5ZitynPpiFaMg
lsylCJabIvBSqktqOwhZEeBUt6ssYchTEMBrKLVehIk1N3NLx3SFT1l3mel2Zct25RinfcY2E7fY
KfT3QfIa3FeBkqoZAmV0yfZ2cbL8EsigZudEL7PbIMCjc0/UaXJ6jPbSrhFkXJ7WjN/UrsduJv1A
8LVpK1Z8ceor9nk2WSMONDkxVOz8sByw5/23CsKkMHKKK5ut1DYF+Gm9yZW92NPuW58lbxvgT+RE
fEwcHh+ualK+THoAxkzkmvL4UxAQ2kuJBA8AF88tBkWYIxNcYVwTb3FZOoErVrZyYO+xZmCYiOpC
pbhi/sHKZIRCFlVxhCNM+/so+ZxqhDxQ3+de/GJZxAUIRdAv4aVlKylVwnhTBNjvKwaMpRqNpgAB
HJxnSLOLWU13X6Y334c3keZXIIdCa6QBrt/tEh9jG9CeT9LwoArP+2SkzZdvRYczCcuQGHODNig3
OxWPqgPYrNEWvQwJA+1afkAW5ojNnb7x2CKMI1tGKCY521C0VTOHAc5RENNTkciXqamfMS7naUlD
nOe2v7RilLMRkSwnQiXiQA3JZoEp2xQqAAB+OS9O/YNePUbJCGcnqrgd60YEb0V0MM2XWPmD4ZeV
Leej0r5rYqljmbNouW1kJ5G+xDXxELIj+eCjvB0ZH5UC8r2NS3ZkYZUCvOWTKP5apJc2vBeA6TtR
RVpCGPiYNEqLSQxNUKs73e2q85wrTjkAnpYIttnruscVZx0mS2n1esbFoC/FlB9i7b5P7gitYhZs
jwZnIGpLiFATQ4QjnuPW/quaNPoSqyax5aqUQaWEmw9HEyOqFYU9SinGGJBEbQ+Jazm9n72w9mG6
qYMQbr5jc4iTOkk0nGEZ3kXldWn5xAFuBm0r0eMsg2KOQWaxAhK8//Kpwnx46KFe9TXosaPmdypW
lPRx5iFbEmHQELW5hjGx1aReYTSh3RmmrbdUd+hrp9qeeHC2oS6MINOZ3dPDpbOzzLxK+9bJUHCW
29ixWtWe1PRSUGa7i0tfjCcnFfvPS5ZEdlkFp0HSHEsRDqIqX6Gt3x5jVXdk4KItWBIaJlSoQigM
vwJEHNW0iloI19BY/vAjVdIDOYdE0eCiiKlRpLQbcN/KXF8U7WSPovXYSCUhVxQZzvPIgv85o9jq
bWvRaMvZ177/SQgvof06Z2HMytCMheXejZvZY8iQGAM/WQcZ/nUIeMp9aoTg6pypwbIMdF4BLdQ1
Jq225UX6kcSpv8jYpCKo3j6tV5jWHcHlAXOsOG91LQAx8a7J0NVSngdfyBC+xJ55qn5JTnsq3RrQ
u3atMIQ+7HCkADiY5n/8CwYwDnR0nqh8k0tYYunTmCJw1iP1FNf1ISn1qySMHG2IjkJYfNln+R9M
6xs9TmQkBQBPASsDqFeKZAs3Mko3CZalBWhI9uvb6kBNzv5DhPFGkROfqY7mCRkJPLuZPfl/9eeh
bVj6r+UjS0Xb0dMbPU6CZrX9ryeh4e2orwvET+INPL+zcKIeqm1v840U08+V45zkaZgOTDPk16xz
cMJq44N8/KMMsPxGhunMigy6XcQ0ZXcWqxcZFu/0jSfUuUNIBsud7Eki90bpc1x3eQhm6kWxtRzT
BAM2ydTaOUe1aDQHu23Ewm9q6aAuAQURs6kGCnaVYDUAco0694S0lh5nKHwgBMkeCtRNq59d9TSW
d6pBxDqbJvONEA+MJKZyP1Ro6HAD8UuM4mz8eVyIloRtiV/R4Kx/XgejHlqgsdxEp7/a/lFdBw61
h/wOmZ7dzr+syHEqHeSNIBUJyGWXo4dgxwfEeoudvUFl6w+YPlme+gK1/D/Maa4Ic5odDmmlWBZ7
96+y1wEv8TY/GWc0wpKjDZvPwooUr9StOcN3B4+9KjomQIq6wU7q76l2JLRg87FbEeJUWimxMq7W
EwTb3xG7HeNzgg4FB0OMl7kb3FPWn2KL0+xC6VMhFUEtkybbQKe8KEVOCIDbmIrxSaHk1Ns0k8aw
RpwgW6I0X2M402u8/lk5s358TMztnyO7jw/GZHWMnP+pD3rZjDlEI6z1r7rW32poBdwnsf2UrWhw
NmOs1CjoOnCEolV3KdiZOx1FxVYf2lPhVY51ImsvBFf8YH5ejBJW54Ir4TgCVvCouIkbueIX/bJD
r6j5LfYpJglzxY/lD/VSD13KIqHyduxuyvquoaa2KRKc+UjLcZAKHceYFxcBZuKkp0T2/7+rMjlL
sSDsHhN2VTKguPqnFnfVHZWvkwOUYJhEqv6xnQZ8Ew1+IH9q1KFrZNCLYjgBFhpU0rvgsfyeXi5O
fxKPWPX2bZ9F6hQ5uzFnkaEEr2E4igbS6IuAc4kG4vGiRN7k7MWCBU6qmIMv8W7xl8v2IDjKNZre
evd1tsKZqXeZYou3GlbQBiITDiv/kvXnQX1OciKBsTknrK4ui7MVAKkeg5Cl8QH8dG7RWjedJQcd
lkCdp+CjNx22FSnOZGhKks15BFIlpuDzTrUjHRtpLroJ2RMUEFK7D6mCEvU8f1gPmmiDMbNQHM2q
y/fJ/aq4J4aWmD/3zwYa9qs/6xh449Li/I9KjPNRZ7m6JqpPvXxrAOGspcCLCFtocWYjMvsuwLwh
3EWsjBC/qH/WebPigrMZYd5ZWco0qgVeLKsoDd+s6wHDf8zFFhTbJN4TQtQtzsVIAYSjyswzHDEU
ly3+aIb2otztmwlKgy3OTmiZKFtdjRc/ObEGi3FEhwX2ld9JTvmjO/Sf6e157CJ2nmKLsxlitISG
ycoTjatq7NE6Bq7hTA3wa34H+YmUd85kzEKdGia7t3520qf4JYyd4YQtOefwkDauthz/AmGhXkry
ZDkzkrZZp/Yq7k8obF13ixOmDi/GL0CLDR7YPGXlUO2eRNBicdYkUpOwFA1QnBXTHhrFMaULXUns
eorcUbwnJGczrv1bH7Dl4X0UqCU91rTEoBadgoMCXye7KE+hE2HbK6UK+7pt8kkJ0TDiUOyYyWof
O+kuG7/s80J9n7MdsdTXkcmuqkvjT8bc3lmJ7u6T2NdmrJt7f1p5VwZRE4IFSb2XzYu0Mp2x/7VP
g2nOP2uWKXIWo6rkvOiZxZCm4jSZx7ZXATh0l1nePh3Cdzd5PEy9aQr472BGwWbfA0vBAahB+BTc
KF7sWi4FCU7S40zGYqVF2JegF2Se8qyiKmy6LH08OzVc69CnusBIgpzNQMu0lCnsMRHvRuxTAlTr
wbjqXbZ1mgYLISyFyS8kiAPZigWJUTv0noKh8umo3aNLxjHOKlxD6bR/fftmAihC70UxAjZZNGU4
TdNsTk2uAkomccuyd5opwkITzd4nRx0mD6WpLVqjzoy99Nf0urrSCG1g7brdC1uqXVMRM9OkHS3g
sTTrKhLzjvlUIch1p/KudMKfxtfRtQ6ZV/ykus8J2/HK/SoZpjVtklkKyMVR/ajr4c20kPpGGI9X
AVrRqIKsjZUQJ6h+Fc8MVRP9pIcpt+fbHAEEG2yTRnKAnQhazNffV1QTFTGEjgWQuDfg1PuANPxq
eeJNkgFenQXpyYHcB0Ixyn5fkbS0xDLHGr7BeBZ6mwFOG8fMl2+Xg6bZyXV2j4bC64no+aT0jwfX
7LV8DgsBjBqyU5wUdzlmrWM4y1m4Y75B5ejU20nJKGdfEjGUw5SlI+ZznrusZVfwloMiYl96ATA9
4VH/tK+E1MFyzoggTd0QFGBRXg5l/oUNcBUECSJuMl97IVaXp2LZUzEzpjrZldoBboeHjemydVXo
d1N5O6H8Nt3kVHcS++c76s6jcxQy5mU71iwSN+1TOZq2ZVRujVW/1l0p9U9jTQFJEg4lNi++F1JF
H8RwYuEM4BB9K7ZZbnO4CC6lOxO46MlR/qZfd3+yUUZVMOFvaJqBpYWcxFSqHIbJAM0wEGrUMKBC
bk+Lty8l/8DaGxVOTMS4nfOePQ19Yw9ujDXDNdrmos+dBlB7Nr0TnavRIQGRtm3oG1nuRUr0aiwA
0ApX+WLxhWdUgNzciR2GziG6HTAaqGFDgiDf+JXp2E4vMzsjp2fF9CUSPnpb3/7miO/7MjQ1m3QA
vrvm18E1kUUIXPlRP03O5LHtAOzh0/9kV8RKRPiZpNAssiiecHlw/dLhWMlnQyVM5RZbmqgbiiKK
pvpho8cyz2VXFRHyFYvXiqjvFjbWIBAOA7ttXqPXRDhvry1S4GNpMQtJmWU0T8DrRYhNJuW2Ckxr
OpxKKRb2uHUV6EzztdDe5fPRKr+wvIveYmY4tQMsql+IjkPqADkFC0MMW1c1DjARAPEd/Ojq79ny
TGjx1uuyZoxTJ8PsNGWowVj3vSlt0cFq7RajNffKXZe7KBwA8K78tk9zS6FWJPkyltoqWRCXIDm3
frdciVT2ZSu0WX+fs7lDhgWqSYfvV+1o1/ExKWJ7bO46Cvxy6zVZ05Hf23atVaPFSEEnMKebpbbO
YVp8HptzW6BdfcCAqFqd9k+OkAgeOBqzE1iFvICiIuduh52TteVW2sM+kU0ffM0Xu7/V2xwqc5qV
PagMflpjaRTL1Kru2AMt47dQadg57ejwhz0e6lQPmgJ64lc0BCrPlo95zFMye1gbhUE1sshO0eNs
hioL5ow8I+TPmR0EwPaCrBKDev1r1SRxmoSCGZzlCMRF1mdA+yKFFVvXLAJmD1b2K0lO2vl3kliU
enFmQ8ISNqVhJtGwDu1wGlOi25FSL85iLFGaqVi5CvWarq3eKfurLD3rpbt/boRy8eWqpsxazcTL
61pN5sFxivXGFgrFb4Exa7z0VAvnpjezEnq+WIVE46jVFk4t/qVZNit8DxfVhfLV7G0T4E+lj3b8
A4UwQKkajyqtZHqaJxKojo4IUUTYdJc6g4NuFuyfjIgKDGE9+EKWjoahsNFBLChjey5fmqK1R+3r
/r0R0sdXr7LECCJVYo+WONkDdmVr1MDfJhtA1NFNy2TwWEzhVuZpxLxkULCbmpOTMF6aSCJW3j4T
m+GstqLBmUDTTLMiiVhtGwUxX2SjBZgEVU/TWSzROKpfYFM2IfD/Ie26euzWee0vMmBLcnt12W1a
MpP+YqScuPfuX3+XJt/N9tH4WDlzgDwEGMBrU6JIiiIXN2+Wa0wu90quouzTPuJlAhhifMvb78sj
AanUCGZRcGmcZXlSqYyCGcyiJUhKnsgc3YKAiCm95MewPHSgv+Fd3JrikG/KQbKwss0TrGGtzwbG
8yHurH11Rrihg1r3bPu8ddz4xA7PBFAnCeamvV9tpmAQ0ccU66HO77PH5QDCKTx7o8jkE595nx1l
w/s29X8FJlpHPVTzKYTmdPa5aA7aq56jdY0aGJKMsjtDzG8j4Q1LNeCAjZf6Z3PmLyLZzXSxHn4N
cJdVeWxv2BVOCHL6JrdJ04Y4z+QnGe7y8aORSByKDEI40EtcBFXDLwo2jVFIEjmmehc0kmCar/uL
IGO1bMKJtnM25uWogDvjjDGYh+H066IgK3fj+rsHIxzioWcmeC2wXJjiiBzpm0Z9tzCVV72lsWTZ
NnMoa00QDrBSBaFCFIhEZj7a88A7uTGrkUcVf8BiIdsl4eSaVUKaiQKNPizPcwIUt+wwfZehFvL5
inrfnuiP/aO7fZiuyiec3LHN1GRasJp5HjpZ97WVVez+gxG8IgjHVS+aOk4sIIyX3HKjNxH4ZIbT
cLHvphk1b51bHGWFlxKhxBR3UppFFwyAjOvSHUFgFKX+/rL9gyv5LZWY1g4bMwLfHfbq/8OK8kgf
w8TLPvAJMxk44I/7iBLlEBPbSV6guTXHEVbns9r8iKnhaERygmUYgpnQ7KbpYPwQd5qgl63vm+xn
HX/dl0O2N/zvKx88hP2MalFgqKB8GlnrUFnZ+2b0fLVDz3HoCsHQ8hjN4lipRa1vbDvw5k73WjBk
Ranq7QsjWzDBPugM73sYiIhHV9jVEM4PI8kyKvHoMhDBLEyDwvqk5+7IemIZczHRy5mj3tkXRbYv
giHQaQ/qgBgo3XgTdfdUGnxtPVCvbKmYj06Wos7SEmtV2M9cgNEhuM1+qqDgSKVFr5IlE7PQaW8s
y1wBSyfDY5RjukA14/ld/7y/ZjIrIOaepzAvezPBoqWoI+MXz+AcnAwneG5olpNsSjT7BSd0ykyt
bAGXI+cyKpkXDNSrlu5oMYnn29YGU2WqTWzbFguuO6KMHeE6p3aPefEwvGbWj679/r6YoMoGa8mr
HjFcWfxFMCw9mVCm+bS/OxIZxBm0kT4s/ciTVAP1c/shl5FSbCvZVQYhbmu7wsqTCWvE+vGWdJhb
Os0YBEI/7YvxD0p2xRGscjypnTEnkEMLvfSr6oOP71QqjsGvzdSd7uaT7KzKJOMru7KgVtjooPPH
7tDic9aFYPM/a/njvlibGJQRopq2rb149k4bU8tVHuzo+edqcHXcY1GHvo+xffm/goiBQBBoc4Ex
87NXlXhA4ROi2Zug9eIz51JAw0fpSwA3jdwKUEiMxjVTMzUHYJOH7gy6A1a/MZJbu3s/E78av5NE
dRLyB+Vwm8q+AhaUkU5Q9am2Z0T4fvyBoJvAA/f0RbvvQShSo3mHR6yyUFyyh8+au9KTIR6qGtyH
MyYKpA4JLw1YehKJ99u8VawEE3RxYFU/NT1WNNc+2/O3gHxuB79VmGtDovTJaiRx1na8ugLkQq+E
Kq257+oAgDYevrKD+Z25/D6butPs9vOBR6xyhyXbPiGQ6CtCikLBSg56emwsTEUMX1OrqzMNBt1k
hqWLPfYxcmD2TM3Zi2npVGjusjFVMv0gOQCbgqxQBEEsZZqVaYIeKifzKX3kwX6EKwxGf2bOc3Jb
WgMvQxTCo4TQYWhCILbGJxI+0tcM0F2vmxAYhSBdte2YS4Rq2f4hY5ICZ9nvF+5HmAGb9cNgwWTQ
W6W415kn2RLuH15cmK9bIvbOjz2ou7IAG689GODsOrV3SI5/w2htnoUq3oZe/m0fcdMsrAAFI9gv
SbKwEBKBtMlLdWckiptSmanlFm1PLMHiWVY5VjUBinJCx/Q91zPmGU/mEefzdQ9qK5EEH6wrNWZv
8TW0OelPWzvSNmmJGog8bmbWYtqGBXEwWsTR+q+NzKm/iCOobRKCagXV1CgycoawYHiLthWkzjpv
fIuR5+UNeNz86FB7mfLmVxQuewbiJ2+9QyKgsGjhSKlil2nnFTEiFeUSs8c5fpOT20iRmB1x8UQk
/veVzaZGm+SZCiRMlXU64ieoxtrXaW639mQRvEJgGlmQ6kBA/smvqlNhlzekc7T42z6OeHZESQT7
2TGj0pEa79BVXDpW960ea7eaz/sg26pgaBR9FarJrOcJkqv1sosmiKoFySUDDTe8oFJBgVV8LhBP
NigZlibCuWq9WL0VnmBDRwya7EFs3nkK9c0axdd8TIWFrBo0709GHW2u4gpPsKlaQDUrn4oOTcUh
3qddOhW4MktUQgIiXjI1dSq7OIZQVnoOmgclutixv79Rm3p9lUO8X7K81efYhhxmclug9FSWKtn+
PjNhFCwNayL4TooZQ1EYJNCD/r2JC4YhubtsL9H1+8K+h8RujYTFndcF6O6O/bGEgiWy8dXb2nVF
EXbbSFnQJBRS2I1foWAQtJRuOjrDZfDnWznjpmTRxI6dqDVpXIWAq2NyUbLuvh1lnBmSdRNbdIwa
AUkbwtqo+g0bTq15tgeJDZBB8EVdmQAtrVgY5diaqnhIasNBMh1X2H31fZE/f7Zmxu+dEdkoY2XO
RrXAUpEjnyqeH4NDCaqyxsWlxJVgiWGOiCX4AMPOElpYXJe/jJH7a4i5jSqAAbVzqHL4g3y9RO/E
Zp1BSQcwqWCXssxlF97taXmGeuC007wIuJJ1zXI9fmlFr6sp+AZLraKxtyHheLEu6cW+z2+jk3we
jkwzBKMwJUMRL/w4DcmXmdyE8z2T9cBvS4JaTV3VdU0XGXKpGSyjZcDLkSOvn4aGH+ozk9aUbZ/U
K4ygEmPJ2kGtEPFY85cF44bHf9vi80vnrgB8KVeHqEzzMFMp5AgwooW0zjxedH1EM4Rbt5KztCmL
qauWqarEIpZg5Biml0V13sIVIPMPVqrl39YuPMtyBRDNmmKQWTX1pvNYE7tdsBzTOLixK4kYm8q1
QhHuBhmNyrJVIcYSVm5n+CwpnXR52rcFMhDBts3IK4VDAZBOu42M9hAT85j92xYicb2E6JZVeBpU
a4BYFXWi5i4qSrdcDvuSvMhGiCiCCnemFqhzCxS0y2mHOz4jErHae/Yw+Y1zkSciNmN2PqqcgEDY
MMTJoZ3aNXgJwJHptc/zcglAszG/KUEiHFHJY9OL5Nwv0a5QQnCA7KwWZhqgqJOdJw9TAk7sDa9r
5kO+ZK29/GMvbOdKLuH4ZE3bRQsP1tKx+jikhj+39J2VYehglPV+rAwPJI68/c3bVsPfAopUUvDi
pCAxojfkqXoLZS5144KowtlH2byZXCUzhBPVgwLLCHSgUP17HV1CThGRHMz+3T6MbLvE62M5kHxQ
A+DEH0bfxNy+8MhLZ/iN4d9Trgm6IZJK1WOoTAoHY+VNW71tQknS5UUxmgggnCtVmYc+MaEP2W1z
7p6SJ9QnngfM1ozfgBMeXXMEA7BlGi9TCP73lbto6oqikQ0aTzKekeYxSunmborw4QlhCvieQUKa
f5Td/CW6bwhxQz6QQtEIYCOqHEyQTiJDA+fe3VIM2mzC9FAboyQak0kqxBAZik1VEG3CAlsPQ3jD
ynfjcNxXSL5DOyfaEMxHPOSqPhFA2HnyLsmNu2aSTQ6QHS3BaFh0mOc4BQQxbjDry0SZSRXfNspp
X5LNxUKDjm7ZiIdUIqhFNE6DTasKi2XMuK3eGdPk6LGkNHHbk6xQBC2wLJKO8QiN7w7l7Le1yzA1
N0CdFmE+koEYewP+MpnqPWcSXuzSClVQhMVe4rhJgNpXrpofNduxMAPMp14NjoP+M0MHWe/QwEeJ
jVMdX5d4WMELStLaGivnqeaBZp+hAq8+Wp6dOvlZ83FdP8vE3dTJFZygMEGEq2CCtAAm9y2LGzWx
7RhUxmIsAaG8kWJlRfS6b0Oqcpnw3H6iJW3Oo5a939fJbXN/FUUcAGYUUZpUE5QyaG7JBSk1DJHU
s2OP9Ce2SnVkdN2bZ22FJ8RsWml2Y2gCj4HCCYWtMzrl0aaWEn9fsM0AZ4UjhG0jMToy8i2yKGjt
go9zFLsGEroLe9vWEhMlOdhUcDJmZCEUxTxCj0WI2RW0iY03Xf24L5BMHQTrUQS5ERogZ/OWYPg+
V+2NniWyud4yDMF2BJVuVkqDRQv7RxOPfLKB0LKFEqwEKa2lKrhKg9g19BfS+Dp46T2mDJLdl6q1
YBDCOs/MvsAtR3/iD8Lt8d+0ksuWTTAHY1n0xaJj/3tlCpyh6j4kmaxmS2bXxeY5UP5kdlBCojT3
F81DcRBxDbc8GuB3cXX9hk8B/oPkh2TLmBB2LkEZVnkE2BZUV/fWETVQz299qYsBUp2Phyy3Akf8
f9J1saduWXTDTCn0MGNq6KBI/XMDlth9jO3kuKVTm9mEUSomrRIQQ6Hvc+aO0syeyz4VsPEmH9RP
s8erFV/ppK6AgpkIxnwqabvwWHRESSR4m/iTaZZ7fHaunOBgWyuvcHxnV/5j6auxjJUJ8rHOx9OJ
a/SS6Hrbxl4RBHOxZD3oIlMI1ISgM8jIec5PamN6NnmXjJa3v18ycQTbsZRJhjier57eOsFwk/QS
wkaZNKLJMGdClxz60CfsW6x2R6OPHGqhDljV+qNqjLJ3s21XeF0+wWwESg+a2wqAYE52ZlAnNX1+
m5ifRvqqwNOyKIb34BFIvDpGdmDNtYmlK8bS07p3DUaKVvP7/f35hxDwiiJ49jaF9zMiFfrmhQpe
m9qj/Wh4GN+DQTN+ji6cyuNE4fJxktuacQUWXL2SgCg30AA8VzBJaFFsFYnubavGFYH/gtVRSuKq
7EKOkOuWU2Fa5aiXTjPeZoXmL9Vf+wspE0c4t5jYXM8MxDseMlufpnp0A11KAynDEE5uQ8BfiD5p
BBMP0/f2w3PpC/pV1If/UZHHB1nefhPRJsQwLJOoGhGUfQwbNnbFiGi2nJ2Z/JBS/Wxf9a8IYry8
2GMy6Ur/bM8f+PvQ+FcCfsHpsT+gAp1n6nXFoe/2N4tvxot7zwpUcI9mU+ZGbwK0Rd7Zbs4JGpnj
2NsH2XZVKxThaJWL2vS4PSJV3zJw/sR9GVNXZ6kCzFT9wJtbQsdc1Hd6YtJPndF9zTtiuVZu4qCr
+GW5lki607aOBFXRNAOaXqSixeprvahRm8ygQaO9oHMsdvUUk6wCckgbywURvCynwg+xuNBrPEFj
J6Xto6AEXnTmAV3qU9Op/N5r8c6keNmdjOVzS1/XeIK7mY3UoCU/8lZiv1VSWC6D/djfVu5QRJHI
alcFu2WGdkBrfiRatbrAQWME40NCL0P+ozZyL3xVlmMFxyVeGTEtwaAzGkOJFqN5V0XhMS7LL1FP
D6BXP+xLth2srrAEGzbNiVVZMUQDt1Lm6IfkTYspPM0p+wkDU30tveo4yIarbbpTWzfxbMJAH20L
O5bXVZczininTgOHhrlTTvfLrDh1IZOOH+qXGwc6EAsXTOMFH0NhmRYbew3HMfTie/OwnOK7sHd1
DBd65TM0Smf/H0xU/CUJg7QkiHvMR5J8CTrZs/rWyULx928AYd00O+qyPgLA8lT+rM4MTw+WV363
7/6sZmN7m65wQpg1Y0wiKgexeKGdH0b2uYuYWyihW4yyTBi3invbJLiciZVDsAxA6nUHvEbZu/EI
Evhz2/r5+U9GdG5fOq8rKVa7x8NcR6CDQzyMmNsv3uknBpp2TCUbMZQxQYgv8z7bD+8rRMH9hAXG
IYQzRDSL4n5io6Nhvkw08ck5mBQ2tHdzXERORMAAsLT3LZV5pi0rudIdU3BMcxDaw1RA4nG5K4b7
hr3bNyTb7vW3sog0DboagSVqxvdrtfXR8ePUrX7Sl9bdh5Guo2AbA2LaZNCAw+dO9lCT/hA88AQY
CNMlL6OyJRNMI2NGWVUZoPLZ8MqocIj6cV+arRO2cl1iXyseuEyaFtw8GalTGYlj9RbKtlUoxad9
pC1Z1kjC9idzocdBASepdOkNM+1LOg/ef4MQnORAg8KeKkAsLHINFBiWnSy02FKytRTC5g9ZrC6W
htCi9jv0D9xqTuxXnaP7xgN/98qQQp5vZN3AsqUT1KAF3VNdZLj8RdFjpHrlLFGC554H0fqtpRL8
Bu1Hs9JULFwWXIh26oZzh7aI8DyzN2H5zlq+2dPX/a3avAGuIQVPUrQp3soTQI6u+cAuwcW+Qfr/
3jjXnnKH03RbvY38/iRLrPDP7kkqeBRU53HeJ+zfhMe8pWm9YflAiuBGbd8S6Wg5mbIITmWeKh3x
NcDiDzFKNtEC3SIfFnjBgR6j+wTjzkGdJUuaS5RF7G/RtLhPQx0L21ZviHY7yTIRm/Haauee7eMq
NkzLVklA3ojk4s/pU3ofYXJE8GuadXrmo6nk8yok6/jsS1eIHc2qtAiAaMaPnYHBOxd1+LCvjxI7
+HyrWkHYrCNGZfAEX6b4TP3SzSfMlPLtQdJEJxNFsB9sjliup9xEtZe0cgf12JkSByVTAEHFu5DW
0VTDpAf1D1O5tUJJ7ksmgqDVCuauELDrdZ5GiZOxzsntwdejztnfEZlREmtpc1rmU9cCJ2kTf+zG
Ly3Jv2r2N6VR/pqjeytMj6xOPsc0kQSDEhshVthqtFRDm7sRtbk1dMymNXB1bomrIKFTS0mat5fT
hi/H6GFcEYTlrA3FKPF2h6LLTyDbDo7jXQBqjtoDtyzKX9wQnQuhJ+vslYCK0WdNkiHRudtXh/e9
8kPLLmMmWcXNE6URvCGbKOmjIh2iomUoL1g6GD+VOV0QnqZhPpZR5eqyG6QMSVD4sqkw68VukASr
LVx7HtOi8RqWfEJfQ+7tKyX/1Av3sRJK2Kw5U1lsEwiVFhUm5M1jf5jrPj2QogFBP4uYb0WzccyC
RnZj3dyxK7L4pKNlxjK1Boq+jFk5RhR55s43s6d98TZvJXSFItwRcrPL2raCfPrD6GO27yU4YGqj
y0crvK6gZw0mRITNPJuKPgJMDT6axYdXPeuuvy+Eg1qU6qpmcmFmzaNYLn4Fzw+BepnU15j11boJ
Zn1O2v+tW4pmE2bhgXx0qKxBejO1txaI68jKSaWRgVQdg0Dlz/EnPdBTepw1Jzx3Pk8mZO9lxUmb
nmQlFT94a7xuQamhDp0rrNSJygQXBImvkiqcEAZmldY3hsIrJu94BVl9TN35IQdJfQKSehlLucRQ
MMFQIPXakDnH+tUT+1GbKjq3QF2sojQ77d5KThJXrh1LwQRLUc9lSuMUyV4Lw4xg1ns84Nlu3rv5
mbeLyoMkyWaJLX1GmIxmEAJwtp7gEqt/2yvKq+NWyifOwp3Rrt1nFc9e0wEDN12reDcG/+0YiRNw
85k01sK1oRlvFHoelrNqHfY3RmLBxTLzJi+K1q6hAybpfJ3dZsN7hnETzWNZvys7iQ+U7YlgFohq
FBPl7kLpagfNOqqUIVWi0uLcW3NUh8U2gNDOPrPv77iiTc7jc2cyBiZSgtlqfKi97IlG4o50wTTY
oc0oGP8RZCrlG5Oxw9yaD2Chk+yWzOSJtces7FGgxh0SeRt+faZbOphu9bP3Jj/DJAMZVbwmUw/B
RJR6V/CphsiHfNcwIxt+9vJMxem3hxETkzBM5uef8XHKFlSwF1GT2WOnA3gCS0BnnUNw95bV533l
l5lbsfw46cyss3lef0TluOFmB+MHSJz/NwpK1re4rf0GesgMy0KPguCuCh3vhnWFJHvRWq499U7Q
nfblkSEIWlihOLLrbYhTcQ6zwEHnhewWwoOQl3b8KoTgoMYu76ekhhCtP6JEMTmon/lTknGojpkb
f9yXZ/turV3RBPXLtEapaMSfeTByz3CTQ3pX3ajn+RCipDp8CnxZVli2goLaJWTooxHELh5t7fdd
yZ6yTvL4t/nWSq8yiQmJARlFhZWAUOLbaj5Q6F0JN79kHnuI30X6IXC4P5RN95FIJqYp9DoivcGf
lRLWHsAXgbf4fzuw/ZdL/L1bL/IS1pRFQQ/dyKvE6asvsf11SFFV8H5fK7ZNg23qzDCIqb5IbJdh
2ScJvOJc3Wu66WrLhc2y6/a2I7mC8OVcxXrh1MTjMuASZVfJY57S81yzx25BHnWqvX15Nu/X2hVK
sAuqksRKaAGqBMELxUsVRnybX/PlXMlK+rd14Iok2AcyhG3UVlg5RtK3bYsBxrUkj8nPx0vzcEUQ
zEMU962+8I4f084md87YCWRMP6IgfyKphtt1dWra+LSYk8TyyXRCMBRRWOgR+k3xMracivajgvtm
JU3ByJZPMA5RFZu1EgIkNSo3bzM/mT/tq8KmGKjzwD9NpS8Yf7QyAf2IjhM02m9YdY9GI0eVPths
huJXENEAFWmiFBrhub3vSB6CYzhC+Yp+p3z5NV33VSnmFZxwh45qxWIVg0y0y3xjPKfGbYD/TeSg
trL32E3vtMISrtDxQCwMp4doQQqydce4jMfQt10NIy4OvIxKNphoOx5bAQp36gXUKrmmQrjlwTia
h/49Zk/87A+8TYXcoGT/cV8/tgOWFZ5glkCc3BsWf6hnb9klPS0nyxvc4mv4Z2OeNo3gCk2wTErV
BxiLjOUcm8OcXkYfdN43+bHyw+6iNc5YPpNTxl7mvspbrZAFSzVoOSkXHmZoQ/Z9SqjHrEwS/G2e
5hWEYKoSo6RL0UE4I7gPigckbff3SnKWn0PrlQcxMqWM2hIi2L3uWdmlbHTHBqHjPopsiwSbVCsD
IUoEKZql+5I2/dkqa68Mo79i3X7F6yu9LpiYgK6HBbRdgPGM6kM2HMxQkiPY9INMpYiMVd0kIvk5
ThILNSXC90N0Akbzcm6C+mgvT0hUvI+7TFKBu7lyKzjBVmRD0Vj1AjgNra+68cOqguM053jxPexv
0aairYAEGzF2lWH2YQz/Xmd34Je6q4NFIots6QSzYKPIfCYjINoc5EVK893KNKfrzyzzRmZKVE4m
j2AV+qRprX4G2JAPjqGFjiFrQNk2q6slE47/FOkxbfGGgpdCsILzG2fgdU5dOryygEfHr7q/rwAF
YzDTKZzrAjIZPHIo7tood+dBcoA2LcIKRAhSlgl9XtkEEGr1b8dA8bqQXIY5d/f1TQYjmIQOlChF
UWDxBhAxJUXjmMWx7CSySE6P2ApfzeqMQQVcCeiPlh3b6I7UtddIX1f5KXwRUF7XTKT50HuCV3G+
Zr8SoojubjLMXeX3P0U6tVNyjMSJvEWtxBhJlPCbReNqaoMX8ZsCVal2hCkCiax2QiaaYBemaVzG
hTO/0CftO2dGjQ7MQ5vhjEdjOcGQRCvE4bxtQQMadlwrhqcUjD9NjqvM933Nk62fYBkikup1xo/t
pKVuVGJmeAiU+KEcbTccJWZoOxZaqYZgJDDWIUG5Dl8/PM7gUgGGJvUBg/6QK7c9mSLK9F0wELQd
4sbm3sK27gr7mKgZONvQi/K4v4Lbu4TIH4wwYNYX0+TNVIdBxflS2gbMWfmhQD98J5sO8A8r9xtF
zI1HZl/NGueBGQ71Vwz5PS2Nywt2+CQ/+kb7sS/Ttr+4ogkXgBClLZaRQiYlUR8TVT0zNsl0YXt7
rhj8rK2CrQW6HWUZMIwZ0xza43QTu+bkB0+40xzGk3KKM+dG3jwrgxWOcFzNcaIYWEhj+jKWaF5k
92OFEZBEquzcN7y0g1cBBQ9fmlFk28rzlo0/Z9/6K/Zzt7jR3oL33uFP4uZb7hmrY/jtNbtnEkaY
ThkeCP++spXZq3bbhnDF2UR/pEUUPoBd25b4rH9QySuM4BunkGHuswri2enT5PG50wPm98Xv0CGH
Ifav8/ZXMMFDYi6vRRQNYHrnjzV4z4yjRj/ur9t27pL9BhHD5RFBn2lMADEfeONfwU7o6TmzH+Mh
OqknRLZgGJDl67cN8BVTOGraUKIovgJmsJz18UPAk+btee7vl3SRHTkZlnDk9DSZqDXBInbpYTjk
X7Nzabn0UIDjSXHplzda+jQf/qSqm+/Oy6NwFVI4dCkrwdeHR1Ivx9DwIGEuJpE4Tf1QNmhmUIND
pt21xXl/N7cP+hVTOH5TOk2p0XPMhj01Q+vVLPymzalvT4PkKGyaSz4EymIET4yW4EQLfVHKmMCt
6UtxrpvETzKZavIVerGCKwgu7cpaDlmUlkYEiKz1Jy+84Y+xMbJ1bnk7+RZS+TK9lMnEdWkFmExT
HRQTrJcVg8Og+UYLf39/Nv3mSiLBfBDNTNjYQBmDsfZ1C6Tpdv+G0Eym9DIcwXLMthI3Ew9Hi/Em
iUFPgq5/qDtqAYLpoH5fwDj0J216EtgX0XYalTQdABtopVPbrgoWjGWSKN6miwFrngb6ALQmiU/B
NJ00G0vG79/BXUZPZHhPrY/LUvvRYDrd8JrH4BWccKSSYKp1QwHlio4y66n/OoUSebZfWlYIfFVX
WpcOTV5FFoICdjd4sMFnPtbUvmde/z35aqBExPZUSQZy006sIIWTlTRpS9IAkFUS3FTVAxvOxUzv
4+q0r+/bB+q6V8KBikKVgaoaexUa5Yc0Ap9vYkqVfdtMXEGEQ1XOsTGNMxfG0zTP/I5BZB6GIj7Q
/AgqlD9Ip8pWTzhdkY1RBBaKTzxF0+61onBA+XsXjouPF2iJQd8+Ub9le/HymyRJWdpYwCG+ZdWN
Vn6YZOX3MgjBGXd62YbhxMm7puZUpNEDGD6/VGkkU3PJNomsU52WknnWIEpyy45I/4C/hb1bjpMb
nXhL1SK5+cvE4j9ndapaXS2qpYFYdlo6fXrTYy6sunj7+r0ZXFzPkSEYBz1RlKGPAYLxszdtCRpu
9GMk6nwco6+z7DDJJOJ/X0k0t2M6ZSHASp3krt0XN0uRgSE1lHF4bMeEK7EE81DrSqy0JrdIx+m2
ANmn6Ve6M6GutT5kd4mb/zQkBkkmm2AoGtL0MaoYeR3FqHytaJ+gdzEuI0edMItuf9Mkx1ekm6pq
I8F1AdJ1+uSZ1sXQUBCdEKclX18DhLniSBYzWxMrkoeJBsuEAVZI3Ro3yKm5dqA7NfK31vS0j8Qt
zstI6YokBLlVFuUYK83prdL8bDOfYPjXoqNNPr5p6+loWMytM9njx/Y6XkHFE1ZhCqP1zKmF0jK9
fsdaBhIKp1BeZQOvOMIhq3J7yhLOLjiDl5HoYJ/CJN+WythCtlXwCiMcr1Klqj6MWMM6G3T09IHo
J5rApV3IXlz4793bLOF0mXFD0zmAPANeXBRyNhLp2ynf7z0I4TixpEoD8PDwklM+bV7D+1vtJV/p
8/ubrCp9+1KsX1dOcMBKEMQaKu4Rkb1dDjZ6ZVNXO5aoBs09xZNdimWrJzjfnlh5P0QQjaH5A73x
dugopurunyeZSCLTgFYQA32lQNGflKdfiX2G124HhJZ+eJB1iklUT2ToAqHFPJAIC6hp1peSBR8b
7TiZvkQm7sh3lIIKRqIFYQsxeSSrkcgddI82taPhASEdHscq8hP0THTlD7M/o1NnH3pzzwzVtgzK
LNx6hT3LmtpgqoJ7Qa2SD2ase0sjG1eyaYyuEOLVo1hYEakGjHpMMCNoLj2mYcY4jESsvf9Pwoip
/qgz4YYZLok2TUofO4fIaZDV9WxqxEocYa+mOKmUlOfRCvqXDiZVPF8lMp/7XEv1QiFWIIIBJ1pq
xHrN49iT/hCe6Kk7JSB39/9kcLlMIMGIq3mq0lrlAnXHon6oyh+q7DluMxhbicN/wio+ypvBzGx+
e+8mw63rxMmUTxge6ebJ+/G/KoFgwwdrDKo5QbxilsFxsRYUSQbHfT3bvheu5BGMuDlUTCUZMFAl
QmvPOKanEDSPuMSrPRh3OG0wz6jK3PpmLLGCFaw5mLBLE5VruE6R8MHSq3dTqN1gACMeOK3gY46w
lnIHOemJxEpsP6eukAUz0VZVpGg59FGPzM7V6hbPnEt6LunXYUouo42SZZJRLyX62a7a0G/VpX+r
JopvN/92VNBzjeDvn6Kr6t91Ce3VFtMm/JShVujbZumjYxhkmsTN7NtFtLX8HSUL7agdOD+7ZqOp
f6HVgLhDNkZ6/+SBlPTvIJWuWWNYQo2KwvyhR5mTq+w9mWW5MxmMYExMzP7rWv60oYbEKdBfWCDg
lc41leiIrgp2pC+7XulrLJkOAjcwWSyn+bMVo+2OD55XT/1plHVQ7HsW1Hz8ff1mS1OSmVuuqrYP
mNbIFnLCu6sey847X6F/NsfIEv4dKK56ZGxjADXf1QsGIaGYgBMZj59450nk/9cNE8wLySx9Qk4L
3BkRGsWyn1p7KGQxx7ZSMMwGpBhYZIl9AJFq5YHBZ+CEbeak5dFqayeUjVbZDtaMK4pgsZKYxiCL
AUo6o2WHMzGnGIJjfuFtzfJ107YV4gonmKlwmYuO1IBTGSaFUq8E82TNyZ/d8UAbh33iYzHkdlmy
lmIqKMz1HM3UCN9qgobW6M6oE186DXnb+P+WTeSRa+3UnBYG2UjbfaDLvZKEh666t2jrNOVBVb50
pUztN+8q190T80KtYumNXkAu5dQ3hwpnejotR1U58FFW8hKaf7AgVxEFQzVjLnJWqBBRf5o+def0
gnEpMFZOD5JGDDl7kD3Jby8paN0tYhs4CYL9qAJSDKFlI4jrTTfKolMA8rp8fjINv9Qa38jdMj9L
QoftNb1iCqbENJYmUnI8sI0XVM6ewsuA7A2G6iFgGB1ZwLDtxa5ggiGJqB5ExAZYhRRDAE2JQ29f
nm3VvyIIB3woQlDjlnjWwnNGRdyieFOWsiXbtr5XDL6Nq+ixAv942858yQI/v+dVLvFxftP4fezU
5+FYSGtHJUKJV8wszZMWlautp6E+bTbfhFrtxuy0v3J87V/6lN9SiTfLSLdGTbehfJmee0lxKNmj
GSFX/bEvJUib4phg/cNzIIjPRa7VRsE043HgD/CxfknKt3NdPvSjLEmzqWsWyO6IZoPmUmQAS2JM
b1N46U4VDm+aKHvTzDJ13jYQKwxB26LMsmu758+Ot9aRl52g6wVpastRPR5vRxIDuOlOVnCC4lld
QErC6xTTOD+XpfHF1kfmzphznEWv6rn/jYX5M39X8qU3KbU0YBmthq4kGn6b1SjxmTWMzti3zr7y
7W+WKYa3Ss4W2qpA02l9r1bJvdob/xGCG8LVqU2qMBrKDPrQJvRdrwQ+ihn8fSk2FXu1ZoK/6HUa
hF0LKUKlPdHoazuwuzyXvDJKlM4U49qZpChg4dW3zSHr/zfzCmk0w7PveHFC5urv9sWSbQ4Xe7Vy
IeaoD5SXkqKNP0sui6xURvZ9wQVp2IhfJ3UJ+7tx0m77gUg2/7kF5IV1W22N4Hn0Re/LmWD3+fAp
zunVHuzjcJTHXtvCWAxcHyCTBpX03xerHoO2BAUtYq++dzGlxbFqiZZtB7HWFYL/hNV+YL4eG5kG
H6cU/0fal+3WjXPNPpEAiZpvNe3Rsx07uRGcpK15nvX0p+j+O1uhFfE7DhromwC7vMjF4hK5WGX1
Xotrl3GvnaPo/e0Cv4pdZ50LHDP9A7x2/TYAXWuT6Ah+a83Elv0OypG8Pt/1c4xFZEwmzK3kD72B
yPrUlls7PffOBJWKCrdKTeI1LyZtCfucoNIClcmN2JyG1sTKxWebo+hPQfWwvX54A8jsEqqpj5Iy
Y/vupMdO+SoPgjWLN/3AOxShDMbmODodRAl3SJppsu0OgxwpuQDPI3j+/mfw6e8Hb3ahXMd9fbk6
V0s0JgtHvSuCVAYavH4nq3irD7kXOuX36af2MLu5C3dwk3vitJr7S1QmGfspKn1ZxdPC3vPvFGSG
aQtP2YHg6810eIXKKtUu0Zh8lBQxMoIOMfpPNTSe8bIs2833+rfsLOwKzzzwDmDWyGOJx2TirAtN
plIPs8h/1oyrgveelY7OxwzBY21VM/HWlD1dH6MmmdK+wlmkDFdeiAa/4DnrdrKv5YVMcImjyIaM
bgRWOMBQwyLNi7Fz6pccDl+4TrTn77qbh/Z4hIKeO50iNAJzavKVwH4DZQYugVVzPxVT5wTBlQIR
2+C1LL3twHgQzComfQFlQHnAy/D4If6hxg/yP9sA9G9kJue3GJjqDm+eaiVqMHBqeo6lL7H5I+mv
xjlzR4VDSCtptkRizweaMal7RQXSHGmZFeTxbR7z3gitrZ3fQJgTS3ywlKoqAES6Gd6osIPvBDtz
hE1EeQ2t1xPvaT1n+NjDAS3OpVQZkQLlVB3a8qGZrUBNdrlpJ+q37Zla63r4LTZmk9fLMYDoB7Ci
N/VG+kE9vUKoiw+3cw26hb2Ra3K+mdaOkn6DZOhWn83ID2h4beBWb6YMJ6fcCaGVIUA4NLLMO/iM
4Js9tXl3tut5b5q6aYi6+eFGjpQmXt4YYeeYaFhRhhsitfZU77ZHlOb2h9wn4AtVhyfBh9M/OYtM
AcfbnZPGotsVAkw1Z9dPf9SSaiUJDMuGMbI6hScvsRrbApZZ09Cmr4dyBGw/pK4Y1B6sEWyi8yRp
1nYtnGpewmOWNhxJu7rWKQ7UEeiBAQTvFOudDffCueF9l66u7wscu771XMJwKYAb07t8OM9QE9ue
Ls64sWd/2PfN2vffp+s+70OrRykocu88Vuqm5aixK1rJjCIeoHaJUjpwhvJOEa9xrml1PNFrXjTM
ag56Y2xlmgXpEDq92B67sN+lLa8dgQfDrGDcEXWKYAKmq1Or/VkStKCmnOYoXqZp9I9YfBtMOTxe
ki75N9Pmg7RvVHRYUC/k8OiLdsWhJV6mMQVSKXZz0sWASwJPna+iT5iV/JYCzL4u9No4dxPGTPVv
mvGYGQel5myGvCxjOGCejEBrB2TZ3Mh4QGbg9PpItNir/X+2F83qBrVYlQwJ6Aaku/EWD2MFK60+
bU/GONlKgCzoZEtXjcM2HC8VWAnIWoz8SSfAq/ERRU09oicVwjb0jCBweD2UnOB0ZreHm1EnmDpG
EY7cThb4h7hVDmSM72Gr5Kld52wHx8k7Vmo8ahS/mRTADcV1314PPFkqzlplFVlGQ9C1ukFejwQ+
kOdwdvvm/18KTSYy/Al0HSehH05BDTP15YHuq4UmvYlB4ZVBeV3AMuwTI7WAYVgnb/BRoRQYqcJ4
CcynlFcWr9f7CwCGcboE74J8KIWhAzTY69/lPXVEh0LFLr72LbSM28Op5j0eW53+BSZDO2LpG2Su
MHbyfG/4VsbTEVyd/sXvM7TjZ5McpC0GTU5FvJr28fQTPiN6zZkbSi0fqp4FDEM9cpZ1xtAhDKnO
bzNZja18rvbjPFrGONhjph4yf+Aw9npdvgBlaCitxtSvcoBSdfvETR8yu/FaaF9AJKy8Eh55dfk6
D/0C1NiT5K6H4kWUAHCwe3wOhnYBOWlc23m5O+w/YcaJVSXjmZEuyrhFY3goSKcxkuqsc7L+KZll
e5QlzqStV+ILCPL7FjsOoVL5JSDa1J5sYsN+zwv2w056Fq59T79TGy/DcYT8c3shr+fkJTKmSunH
qSjxJAJ0bhz0ztMVaNJytoz1ZXWBYLjCH7V8qEzKes3VLF6l3NyjQ/Mx4S8ADFcYQ6jWI50d8ZsK
LRtqbF6ffLgewIdWcHj2339I9QscQxMEobRpgCELD9TNVML1TOU0zmyr74/tP1V2LxKDYQ1tFrVK
IoDLBDftfxJekzgvAxi6qNQZK3ekiVfCVYlA93HWjn6g77YTjTtsDEOIuFkqjSDvHDhKUZm64hh6
5b4/ClfEo96EvGvvNU3G5aJlKxXI9UemSSvj2hlcyUm9srtNv++ar7WLx8BYSw2kMp5TW8z36Qsn
2NXy7zJpHwqXPMPnJl3N9NB0PnvJsX6WrsnjBNW63LWnZ93peH1CnHXGVi9dXWaSpiFepUR7Xrrr
CaemXc8UyHKbmq5DpZ2ZQXkiZaWOmMFyRnn0zwBrzux+e+BWCz75FwR7J63XwZArOSCqQvrWCO1g
kbgWLRx0o0VoiHWItiSfYsALJMPtpK3LOYswVaV/1RBvip6CknOGvj4zFwiG24VKC5JaAERhDOfB
lH7Kcs67v1snwQsGQ+RosINsToeRG+zBFazGRsF0KF0RD9CmPe8DjXLCR8a9gDGUXvlRr1QQWXXM
4k7JnQ6nAerOb0yrUd2k4QiAcNJOZui9ERU/6TqMHrqFb8g0OJlReSik/xKGofU81RrIPSKmaD7M
kWMYNxHP45GXBwyVN2iJEYIYc5T5wbchhYAJLES2F9A68VxmhmFzyJ7JxTwAgsxXU4FWGLOCugik
YKIv20C8WWHIIK3+Gy7q/dfl+J5JLIH31JYzYKx6vdaDz+oZc+K390S5Nwf7r4JQmLWvEx3vVHyk
ltE9xfGrX0Fy27z7Owxm8Qc4lyxwi4Durl511UC/lbXiVHTkU1XWr4lXmPWf9ZFhdgFCibLZDTPJ
mbra3Y6ENxvMqoeZCvQE6GwI42mOj3HACeEPJcIlBmaly4lkKDFUS+GSJHmSE7mho7u+R19oQn/f
5fkvctaKwqz4qo6MVgyxVlqzdwT9G0Ff3AxRBJnzTc4bN2bZi4lBIhKUYMsstuPUtFOZszPzImFW
/TjrvjxVmHzSppbWxFYz7hQlc6SBd5nOQ2KWvR9VMK2sMGZ6LFp+84T0dodybxLOkSOnEGCldzJF
0aOC1vRGN1wHBeTmZMEekxNBHy8JjN1fZTYrUi9kKgT7CKKKU8+IbgOVk9mc/ZIVqA/juC5CCb8f
Cc9J+KB2d12bW3BmtjvjXks4tQBnjtgbezi/VeFA67Rh+CZHXia+Da0t8LqeeTPEsEGjJVIl0aKm
y4PnTJ5uZj/B2Vx4QxAT7LI45LNODoqoQu5JFeF3w6wi36gT3Jnj9ES5i67/lbGqnPkI8SLrf3nm
t7q/LeCYJWXKqtTJMapp2TzKxJGH3BLjx+20Wz/lWoAwq2msh2HGCxus253sJXg31trUGXP6MTjG
7JXH+Bg54RPXO2i1VvwF+6ELLy/HbEyK9y9YJXPrQ7Pr9+o3E8cOXr/DF/OeEybdez6Uiws8ZpvN
6jGeJXpGXbizR411oVN/BWEwT9iRPf/UeDX/F3DMjttplRIa9NpPFO8M/D/aZcaTHnEqre0EwbnQ
7wc2JjT/p0IAyph6vfkVL5EtqeHJlnKy/kNbXoK7dCPIkPXalbbzj8lROahu/ta7slvuOit43p4q
XlD03xcXPXkXKymcHTFT2Ww3fuimcu5AK9jehlnljsUM0RlcwOhdXxWaCpipPmf+ucvPfexNw2Ap
vE50XkAMa4TiCAdpAePn644oHIzJG0VOIqxu74tgGKbooyLvghQQkYpqpWv2Qsbj2vUooOEnaUSB
6B0zLW0TJ9SAEBCx76r6jK/iFO2gubU9LTwYZlpaXRuSMqK8MJlPJaRRlTQ9xtrk/h0MMyeSrNbS
MAEGBhCWmb6YDVQk89e/A2FmJUv8Mpc1gODs20/2TX4OM85n/TrPXGaFYe/EL/QJYt34MDVOGUqU
Or4TNdkyeUL+6zjovtNVvGD+0PwZzWLSVKqB/qp2V4bfejzAVNqXRuCSzXomX4CYLX1o59ogiolO
49feoa5Kgp12HogaFqWiZd6qpcWTzVtPuQskk9lCbGYN3kKi36+K7bkVXrTMPEbkE88QZILu2f+G
kMnsIZjM3MgE6I8L+lmqlEOuKpahV3th9L2sML9+JvkucEyG17MajCbx0dusnbrpJYMjJE+UgjdX
TH7DTXGahxRJEfbXOtnNPAdy3sQwyT33vl4UIUKY9P4IiXEnF6e9auacnYD+zMfS4NdIsV/4s+wb
WVYCJq4UV4/0EzzRfnS9aptGf9XGzW3bl44Av8vtCfpD5XXBZUoSeHxkgRAg1btjfoZIKc6HncIe
YzvYtW5y2/2kLy0+oVoqExSvogzdbvA4AzpGQSH6GrKwVt9I+COs/hGEH9uBrU7bAoKpfYQ09wsi
4950Ep5FXC0m5mHGgfvfgTCljzIXca6MACH+YNXasQ9OST9xMmOV9RaRMGREKrxzhZon2FUo/vFx
nCV2w3PZ6NdV3Xjb8axfvi2wGBYi45grk44sbFANU70hcoh2zWBNNygcrPdn7jfFSZKdbVzeZDGs
VEEVMtFajKOvJJ4SybtOJdZohpzweCPJsJE+D1Gh9ICpIBCli4mlV4Vdj67aP27Hs8pJi2FkOGnu
Ak3WAwDRlo0aJpetz3PJ4A0ZQ0v5NBulju5paCyc5OlM3YckTj1H/8oPlHSJgvX9iH0pi8sWq3Ro
XxPytZhLa5y/htqp0VzJf9seMjr2W2AMJaSzmZKc9jmE/lOUwC5RfNLL60T5VgYcJM7kvF+oL2pu
Qe1ira6AJPmvGflH4TVV8X6fIYWwUuJEL/H7Sf1DmGUri3n9GZy5f++fXUSghPqsGJTbkmRfoftQ
6Xd1y9m5eVEwTBCmUKMdTDCBFqBVArqiD9vzzVmL70y0iCEdm7xWadtClszHOg/vYZRpt35s8zsD
10NBuWjCAQpfDsxSEeMu0fQBFUIX7lO8Jg05Q7X+bYqO/P8DYC9YOz9qB19B7da4k0tdx1qEgWIR
jGmL+9SGu9X24K0nwAWQWSwkSeVarTUYZ6knuX7oSsUi3G9TzrCx16hlK/VRNgEkgVJ69Ggoh+0g
1jPgEgSzTiIlFPtUwu8X5nVlukLRWnp4jHi1xnqFs5gdGuci0+K0aMwswfSXLx3mR3Gzu3+7yTVM
EbwCvw173kvSdea8hMYsnlIKK2OMaTEfdVY2Z7ux6K05llpLqOPvEBk9yHzvYV5S0PFexKmQTtFa
moXiDq9p6PP9LLECN/xeOd2L6EFa74h7o0+IV6CU03WIjsHpVWVtqsUmT6dcRf2Yjyep/5GUVtjf
bSfKemAXCGY3hX4ajClEQOjqvakd8/BmGHkvZHkYDEc0EQzZIaIHjoDHqN/HrtjaShHs/yoStshX
ICqStHSwAu0laRWrkt/Kvv8UOfwaLvYuTwOK3g50uKqrKTr14sH0OXGsv9C4zLrCVNeBnyhxX2C4
pJsepk4hFNgjKCKVbvqlQ5fJ+X8x6P0DzV4CYwgjJC1puhaBUZqlbWHCNbnVXdpKElv11cz7JPsD
c1wAGebAR2WitiKNMsDTAumlPeteg4Np0y5DO0PQngp+5/XrrPPiBZUhj0btRggFIcwaEZXKjSo+
KsbBD3mv1biTyBDGHKd9Ys7Y4uXO6h1iN1Z2l+3avfI4QJi63U2ilXFKyvU95RIbU4EXaVYXZACk
bt5kpSfLHKpY74ZcJCbDFVFT11VPc4Ts/u110g7GeXiXlfdtcr+9nLkZybBGpvZ+ZEoIR7WKL+mt
vA8d4+zv1bvZzTx0VRUuB5Cuqw9VMmRQobltyqbJSiCNEdHrTMRHRXoO7hU39qidW/la4+YncD71
NGkBxuQHpEynimi0RAsqa+y/BLDhmDreNzThxcTkBBpK27CvUc3S9jT67CrbRbZm1c/RKX5I7Hyv
3Ei2jJZCajQuWx26QuPd9riusv8iUiZrzHhsSVsi0hQ6hUn+amIZqJ+5yF1gMLkix1kpSD0w/AkP
oUBmTirAWTXB695e+pJHPJnn1aV2wWO/3rSsa8QiA14hwrZzV37q0Hfx+0wN2gpzIGYi/X1CHCG4
qdvvsfJY8HoG1lf0AofZatpQNucoBU5cO/9KIyrEjt+yQ+7CpurZ+FQlsMBjdhmpqcXUzLHEBHV8
MIjsZum4L2edkw7cuJjNRQ7RJt7DcN5pcPBGH3AaB+nbiJvHFHHxXj6vfl0vgmL2FCOrkrKC/oOj
Bq+4CW+7fVzvsiZ0RL2zt9fS6va1gGJYIzbyKifvF3XTIUqduA2toL7Khh/bMJwly9rMEDWtmsJH
WvRDaKM4PQ2DZPVEfdqG4a0ihhmCGppRrQCYKfpphLD9O2///nqNsRguhhbGSZqrCDa4jvlATano
FqKhO7dxDAtChFdws3nifhHRFN7YRVinGVVNTKIFuLFVduFPzZb2ELgordKtDpUHN4rE5j344OQE
q78tZXqmirRlIantKZ+8qoidOlYcM+S9j+chMWyBPUuL+xChydByUqd/+jy2gqSDrNPj9sRxEoMw
NEF8vZ3EAYmhFKdQPXWf+jq+5AVh6ME3dDXLCwSiBvcBuRrJUxk/Q/3Q2g6DN14MMci1CO9MHWEI
uFOXXsXuhmhu175so3DohzCckIiTkksC6KeSEy+qpJc5JehjbOxSLG0p/VQ/22LsmIoCmtGGotI3
OPAcsqPeQTurVbf3afp9OywehxOGHQrVH2eJZpt6ox1lZ96Hz8lBwvsH9AvseIuIRxVs2zmsIYKR
0E4cZVcftJF+iLjDLa7vwBTJjxwtMrrDu5bk5Afbh64N4jiqJoaykHaS5M7Zt86crJgnmbBeSV+m
jJVHm+WgMH16HOjP6WBpme5KU24PfX82ytsyknZQzMYNS+slIqwODcHS4sTpCO/DlhcuQx+4CMNV
mIpEncSd3NvFWNqt/HXueKq23HgZ+pjrSazg5Ujnco4sqp7aWv0R7mKOBmHz9Ip3XcChK5mhEyK2
ymjSD4es+lmWx179ur0UONsx25uuplAWSzoMXK65euGKxY0uc3xE/rDaFDgd4voa882Mmd9qijQk
72NWaFZwCo6JrV4ZD2NqFc60l3gfyOtjdsFjxmzqUiWf6TuSjBzTaqeJzvaY8X6f4d7JSHyjGvD7
U3rs5cM0c2qL9Tm5/P0M65KgiY2ZtmVU4m4W7BYfTybXaJAHwnBtn5QN1PnRwQT1pQFVTP5F5G2F
f1gsl0AYmu2mzEjKBIHEh2CfuMGdr7mjTQ9vS9u/LvGWk9OozEVkqrIolPwedrX0aZt2p3ryPsFN
aG+jh85RTnwrBR6ewcgByrUwjX2DVDCeBjQuv2n2bFGLNaG061fRobY827nHmTbWO1sqZxUSwLRl
p/zSKzd699QOj9sQ61z6a9YMhkv1btIjgzY7kj5xO7yJkRvdaop9nr1uA/1h9AwRikgKXnaxJ57d
UFKDUlxU4unF6OWZp9iRq95P+CB4k+2mtKYTb/zWg7tAMsHBjFwrKgWQqfRWD54v3wbV3ThwjrPW
GeKCwjCelrbQwBuBYg6VJ5LkUMm1vT1464lwgaB/wuLWICt6XcvpPbKaxbdq9zaamSdLPPNHXiD0
r1igxIGRaQHtYRBI9lTI3S6WFGc7EB4Ew3ZTHzS6GiGQYpLdpoG3dJRyxoo36QzXdXVYxAIBhJmI
ttb6V3kdPPuhas9pzomGNy0M5WmhEqtpgwHLpdDyFUtIQsusrO0h44EwLBdCIyE06Dt/v3slxa5A
o0fLe8vCwWDfLxiVmbehjhQm877s3sh4MgTO18UfCoNfOcy+WiBSUPmND4zBnvFcJnWSpwgS4MIu
g+ec+ald9QLGrHy4EEYwfkcSTHjvFTfPtYJnmTMvJLqyP36iX1CYld/4YherlF8ql8CQPXSGHSoQ
R72rczfcU8XBT13kaRdEur4WS1TMCkUQB8QFuy9LKgU3D8jJjHkf6Lx8oP++gPEF+H0btDvCz7/o
szeIuIUdvvxVXrMaeS2MifVCxeAp4zct3U/TbSFxju84VMDq6deqoWtlAAgpzmxfDKCnGblJPNtB
cr8dDCWVrUxgmEBuNFGH+DvVNbI16XWu91qkW0H7Ehp/mdksHQRl25a0PWqCYcTcNxahYsQap1mY
kwCselYWTenk60CJyTmTTp2xC1ROccPZCj6qVCRh3BJMTj7HblblJ6333e1ZWb88uywXVj0rrcsO
BkvAMJ40aFMXx9jB/ed383U+al56B+E/hZNyq1HhTaBkKhKc7ERmeoYElo0wqEI9lexx3q7xdLrW
y6gLAHtjEAR6Y/YTtoPG7aTd7MhneS+4M/pAw9ke0Myy4111rubCApG5QzBIJatKDcRiIHZSnv25
stXhsD1VnHF73z0WjFMNaTsWVAZGbZqbYtJg/tfwsmGVDhaBMHQdpLESdAQY010B07AQ7rG4KD4K
rxm4FFoc9X6ccEqD12dcC2/utDHE7Qt+MBT/TpuCrQLd6qYr7+A+uAv+Jx0O3qTRf1+Mp5j3yZTR
a8HEaOwouvKlZ38yP1OawKtRVWXDhH4EU2pFcWyqVJXfGePc6sg/c+4KvM7u9TW8AGGodaySaPQT
gNTQ0LK61KKGtYELu4Gb9EsOkz6y5303rB/iLTDZVZxDNyw3gEm+TbZoK+6gWJmtOUSCdKf/Eluh
69ulwBlOXqjsB2ZlmKTVcsD6pqvt0MawE1ztMYZJyg191ICCwhE+s51cImU/MYV5yPCeGJBVvE/G
Qyx+5T4vWF/ahmxKMhr7dIVJRRWNnGZb1PgsDzpvgvppUHxKVlC/QNCVv8j2KtYlTekBAU3QOSgt
X3Xj6Mc2Q/1hCV9AmGwPRjUVKh8gBCe7kHI9KLfkp3goDvRcyxBtgdOGwQVkMr9QuiJM5IZS/YCO
RUoZ2iPy35Zh3VSdms/s+YtBZJI+bjo/TRXEBzMYpwjam1A0XR0O6NvjuFoqXWDYb40xH6KhigGT
wXOuFh6D4aHrBmskXhY9bkNxMo/95BjRMqAFCgYwmm965WBWn9rsf2UE+1C6kVuzNI0KG8qQuLOg
oNMzcT4RgqESTZYleNKy67OsusgsWzoplV0MR7hCbP/++mOCBQDzpaRlORx36HRoV10CHy2o+Hqt
BaITroqD+IPa5tXYEHltK+tct8BlNuM4yvrBTDB2Zm4ZVwp0sGKvfNYcUMQLQR9kaeucEmN9PS0g
abosWKJNS62bVXCd9jTBM4I6ILSZJR5wgLgX9+HVxKlwV/fgBR5DfJDqSJQpRIgEUlXKbal5mcpZ
s9xhZJhvaKOWRDJiEk6+cW3AXyvCk+z5er4L2iManBxow9jbKbO6qhZhMTxopmJTGTXCauACXcv4
iI95h/qrldoCgmG+RgzbWpkA0RmGFei1pWq9pTS3uvllOxbeFDGcp0lxmyu0glGNnZa/dsZhCr5u
Q3CGi7VaVdNWUMIMC8wQj0TYDyYnyzhjxRqsVs2gpLKKsVI66U7qQN04hpTgYYS7GffvQmG4Yug6
dR5kQA3ptdSdG55e+vpsGPBtwN0vXLaZ2VDDWDKjsoW4VZRZaCKWp84y2k+Y4MjE+IXCbkBw8YgE
IQFKI11p+Q3XFG79pGsBwHwwtSUEVGYBAMZTlMIxAdpxTnuClWTwSLyWa92xngCXeJhZiYao1wc6
armqWZG/r4LnaTzB6YVXntK/+8MhxyIuhrIrNczyWcB2Sg1XShiudF4PPYvC43c10gW+BcVQdVaL
bVMTxDTC7ZsMhZXCdRFmGzjEG+0kukmnx+3U5qSeSv99sTfItakGRAJgBU2asnkgyk/CM03jYdCJ
XGDkg5lFIZ2oMXDL9jlG/ePzfFbW2eaSDAw5i36QG8NMa0Y9sI3oVeZeuHLTmyHnnigBkgRyxulZ
8qj9YG/VbnOmWzbf9o2XCAwlKI0+BfqIeJJwdFLx7IunsXjztW9Z9FpNn/kYuiQ4e+rVGb46m7Re
jIWjmh/q4kQqDlv/oQj5NUHssZc/ZR1qAppoKOpFN4V/QXuiz3gVL/P0W66aCSch2CMwSfehXUBX
kohea9FtdsWOtuvW6COD3L+V7rifLTxEhiZGCa0ZBc2P8se/EUajleClcmpFj75VeeHR5Cze9z7C
DbrQ6J+0WFlmKWm+EPT0S0nyhmsltRqrsvv99JPcFGcFOjGlLdyiOYX34bkaq0kgAkH9Wgnb4CgF
atPqNYBbci6rB513LLa+2BYAzGILumEyhGjEkcBTSY3OqHECzqn8d6lEgeuut56eCzxmvUnxmNfK
jMmrHZy2/FskG49tYPW2sGt3aJfnDSEvRLbRccLBeV/S7bJyO7wYyZ3xu3pN4bR99PCpi6FLfGyT
IzrOdLOOEJ8k/zTTq7L84vM6IVZpfgHB7Meoj0dIHQyoKSevzn42oTUQXusD/Y0PCb/AYNaYKku9
NkfAaJvK6rIvkvJNUnH61hvHqPd66VzmTpu/Tsar4jvbOyUvRdimx3gUukajiw1tFzhUT2FqY7rk
sXUll+z1A09VnzeczM4M3YM0qAvAaemwG/3xTEL1qZt4r77Wv6QWQ8rszriJkuE8CxxxVx6Qhjeh
E0JyF17Z4xd68tbty089EV5AMpv1HMhaLvSYxdKYLFTsfgWBgonTnsAbP4ZBRGh4JlmOjA+bQyyc
KvFWiHiHCLx0ZFhDg9eVUlIaFPbUAzQ6tnvhSbOozYLp8J4n0R/byH222xHnIUIuCHTUgvspGOww
uunKx7o5i7OLZyp2B7baTnnOELJ9jz4UhuNEBKIYP8daaM3pbJvl6zbIahl/SQaZoY12VucYZ3D4
alBOoRR7Ypu6ifnkS+42Di8YhjrKvNHSQgbdhpFiBUFj9SoMBYWRM2Y8WmebGWvcvhal8U4Tsyc7
1W766u8njyqBwdiQUwHwgqL/vigA6jzSwjgH2GA8CANacb7oBi8i3gQxBCGqRt3VdCuO/dQSpSt1
SKzo0Fb3fzc/DCloqdaHakjXkn4gwYOof5+4Sn6rX3KLXGM4IUQXThRVyLX0LNzAs/fkn3EVdRTp
vQYn3eifu7VaGWpoxihKRAHhiHhzqsPaIxeeZaOwNHk3E86JOacaY1/u1uV/xUuafAuks8hTRF6/
F7qMG9vDJil4pR52IALqoJo7+UO/D280aNyF1xKuZ8rR8l2N99Zp/Yh2gcowQ6kP4eS3mK1f5hG7
BP9J9zgeGW3oMnvpLus8zmCufnktUBmeECuIMecUtZckW4Dn1Dzd59VN7j936dNU8NRleHNH/32x
gqVCGSVCt1/IWXyLcvNaaXiKwBySYC+icKY4pFALxALuXkiUWLL/IMi8di1eHAxLtHOVxhUByDye
quEUlM42PawbBSzmheEHdDaReJQBoIk7MuL8Wr0exmcFO61wUhtXM89SbJvVF72/URsLLULD86R4
7WwpPKUeXqgMizTTmMcKHU9taK4GSTrPU7DjRMvDYOlDkOY4y7DihJN8I3mlh5vfK/9cOeRFwzOo
gFtdcADZ00GxnrWyodSoknNBTnjbsB0R7/cpNS/yfEoGVVMyulPBKb27CafD3/0+QxaK4Usk9/H3
R/JJn9wq5cj1ri8iVYV3Pfwq8NH7+99vQINB90McZ0/SnTwkDkFHVcJbRDwQZhFVopoL8QAQuTmW
nRuVjzLvcmZ9Hi5xMMsIbXt+Dw9QfHXqvZWqvTXwfBR4QTDLY1Z0uULFQF8miA7KExvqZlLxqXS6
hMGsj0oqDSUTcSQ/NZFThhp6Q73thOKEwd5f9IRKTNFbrLqKnSSedm1IjmY9cfLqD7vcr0jYe4w+
8pM2h0w/FTrwr6J7ASc42VV9ip/b43isDuEpccyD/nM7uj+UqRdYZr008+hLNb31rt78XWhLlnlP
DrPtW91t5H3q6gztMv+3eExmT1XjauqlDDGO7amZPa38HF1eAGjWL9hFJ7U0NzSa+BDtofSLp6q+
43u1iwMPt97RhjdOucpZRybDB0WjF3I1IKRZgcIrrKdcpc54Wp90vX8sIi9hMXwQ4YFbWuvIwbhL
3SJ1R+Nr3fsO4amC8XKdIYVcnsdKFzF8cFfxu5t6vpKGr5yE48XC0EIqSq3fmYgleismK7ieCwuq
HvZ4Io8YN+PBvykOvsW/JuLFxjCFqBRiVht0fY3X1aBdZbJ0nX/Kg/pXgn/wOau6MJnKCiBR2qC+
mtEOX9gq71N5OxSNVaYUoiaEWTNQVOUcx5I1qW/wl7e2J4oHwhDDhGYMrayRCyY8n9reMswDtB05
IOtF9n+JrbGy3Hki+hCYAEgQBufE7Ow4hFRIpTxokE1Os8Y2BdX+u7gYitCoiZpP4xoj3ZuCYuer
8lHJNA7MNi9orAhKIzWkMEsaGbZuHZqypV7w2I5OwZ9pQRMZWpAiIVZbuoc3rm5aBvTGBbu38wrf
RDVe9/Ka7//w+XeZLYYeIsmHp3wDPOMq0x3ph+T1710k+QkdM+RcHQov3/FOrCW6MLeiZAgjmmcS
Fzh7cEhu3hFS/MQBx0M7vkFY0oZchKMEhd3j4FeqCD4GTLtuAlfrvsX6gMJG1K28GV/hf2CTWr0W
EuJspxN3UBheaauyDQ0df978ID9oO1wJYhMd9+Kt+SS+UIWiweKZzHE2bY1tgg5FP1d8FZjx+V93
hWgHOR/oz8Ru5PDQOEQgMRX7SLTSf7+CzIprQT9W820W/FUVhxfWv2/bvSqndVqC0ITwtWp3Ia8u
4NDM+5H+oiwwxBIWWLSTUCrv5OB6HPZJL7uK9jCUyUmsOFscZ+m/n7Qv0PK6b8OSJuxYwThv1i1J
MDjPjHlzQv99AZFm+RCOAl0T834cz6F4CHnCqrwoGHIJZSkfCP3QkepDJ/wM8hfOwuEBMGxiwpxI
mmghUL5Mk+Xvul2Ii5T5Psbp4gut1oxrc7+NSX9yg0rezxYWw9a1rViJtIEnwtfC7He20o6e6D9O
auoYqcjZ3HgBMsxQy+jxGSgzxFVxnuX+GIaBux3QdjGlsXeHciL+P9KubDluXdd+kaokitTwKqnV
g93xlMRJXlSJ996a51lffxdzzk3LtNI823nwU1dpGSAIgiCAxcxxhEDtiFhj+msEzW5QHSr2Z/Ym
PhvWlYahpR1EYcNNCH6n8LGVtdxI9ujPCVyrtVHC3A7VDqLg+RWdhOQw17Y/hfkuNgN36GP8VZIz
+qfrumIP4nyUGY3znYlHB/jRyVMc/WA+jj4v+SQHGamQZMeKr4apopl6wkN4a0z2uTne5Xqzs1NN
UhApMwjBMdiVqtZaDZg+eM6WW6tB9T5DzXT0+brhSWxbHJaS9b2Vm7xsVtf/oeTvefGuf39bXbaq
mkQ1NFtkRRoSM0GZHF5pGHE0zATIe6c1ZEW420JcQPjvK5OzjVkZSl6QZCx3SZWihfXbdSm2V+MC
IKzGxHNdaC1FaVoyOJ1ynknrqPMHkD1dx5EJwv+PlSBdGbTo7kHSK1d3qrk337f9L3IIrlqhcV1H
vGSQhL6ifdJMD/zHEm/5m3f1Cwh3ECshoig1sR4QwvpE9/kjHzJl7tSn6QRKdGT4ZVc1mc4E7xwa
c76glxAlBEV1AEu9T8tSsiwykcSCqtAY2gFdkbgEfO5Nj3dNRF7qps0BVb0uvQkeZb1qv3nF/6VE
sbxqbioVE0EhVXScPKRzDs0z5jxrj8ZteezcZt/+mOL9deOTbFWxwspKWmQ+SkA21Uean5oWEzwS
yWOMDENIHFV1WJGEJ8fafEeSG305kEISG8gguL2szA+Mx+WAdkycPzO4OANHA9dIjWHI15W1HYFc
1kfwCMGylFnCn3mC7IlFX0fyHKffjPCmTzXZ4caD5reH2wVKcAq6vvzXu3X2z0KmyNces5tm95No
+2jJaiAk+8kQfMTcopI84/ozzkWJcK7y03O4RxnEk3YinnrAZFNJylS2YoLDmKc8QhEQEEn1Mttu
H1mO1kkqjWQYgpfQ4njJqgQYeK4YunsdbRqyFhQJhDiYXWV4Z1AW2HbB/jIxSFTpnCqWxG9vF8ci
Frj4LJTqEd1ShcWpGNhsdRoO3rB8KOcPoSIxtrfB2+vvC0uhdovSR20EHqL2i7F4Cx7+cFKEX2ud
OAt7vr6HNq6/r9GERTFKNU6VBtJgjLjLm1jzv213ctmp9JV72TmxccF/hSZetgNwzgZBmAzIsgR7
cPRiXLm90z40uwVP3t9njM7/97QGrxGFG3dHAtumMZ8Jp1k3rKkPVv7vS69eQ3DnsfJ2Bc4+1VAA
UZf3obWbUD0U+9eXSWJz4qW7oyFJrAA2gauqoy6dq8lYjTfO19dSCD7bRj8TSuNgCMbZvmPoFw08
hrZicz97nGVSlgCTSSQ470YhsVHZkKhjf83297zeXdfYW0/wWhzBY1f9qMfUUlByoHwbcvSFmYGz
jP/ao70GEVxB3VI9XiasvIYxwpQ8mVPv6PY/1yWRaUrwB4mVhpFaYmEW6xjHN0RWY7r9fVvTLE01
iCaWMrTJ1MQxhmh6JQinWIwBB5bEerkaXp+eXE0XBGEtihEFb2OdYuQ4se4xP8rBBX6XmI1rzfkn
ZMT+dYDzGk5YlWHW+yovAFdXCUgYvujkpMjmBv5mu1xkElZlMWjQUx1a60/mXXjg2yX50fu8QpzA
jUmZS2WrJPhppcvDYpiAl9xWx9YpTyWKdpYPKWJRCzz39HH56z1m90tAsXghr6dCNRdoMS5OFfkY
9pJjlC/6FaMQG2q72GrZoEEgHW05IbOdzviiRKdOulKqBEhwz0Flj0NBsUl5oZXuBcdlb+8p2Fdl
V2CZREJgncVT1VYVNGbNx8XYF0rtUMspR0mCVwbDLWV13GhtYBcq4fLko58MN2N9CDFGQ88koYEM
R/DQ0bQgNdphgYal9ILgpZ+8OWQYACFxorKtJE7vKRgplKyE3opbnrnM96ar7wuHnzsolXYMyckg
2UniJJ8ubydWZoBTdMMxLLSSVMfrW4fvxWumLfiGqF2GpOyAwC2OCxQefzY8HK7DSNwqE1wCC2vS
oYALCzQ4tvq30YSOEjb7Mt7R6ON1qO3T9JczEC/fPThGwjiERCHKQmp1FxS3cyF7HJEZgnjhbgyr
ClgAgYyzibF+ILSZDuSYNfCqC/qLYq+VaFAmluAawsqgZc63UhIWzgQemEB3Cltib78Jei/KE/xC
0DdFiCh78G74uDJOnBJ5L7bb+rgf++rBxkD466u1kbl4dQKKPUxLsIwa0jADOm8mTKbhM05mxclu
eAcTrqx+f4hlBXwSbyES9bZNa0QDt5BFo5/ohBFpueLqSnlT4iX6ungyKP77ygGiRZnGXcu3FxlO
bWX54OLaDUO5U3ClvA4lMxAhlMCj/YjAEQbCzGPJMF7qOLwjzfR6sQRvYZlRiHGCwNCelKeld9Vd
CmadzukaB4PZ6lv+fCOdSvO2avs1qOA7xjHKW4UBNJgPnDkKA+E/WqFX3ir7Zt9LttlvLpm/doB4
LUenqtYkDCvWfCkw0bXF69RLM//Hw/syNyLxvqZw46PlEKlJB9FoPjtN7C/a4hWxN5j+2NU+Gz7N
1Z9ZiUicZrQ1CekCRLyoO7yiOx2cRGonMrkENzJGRmRAjbgDnsYc12fzRul+ni+RNzhh7CwnZXYZ
+M6+8Ldr22Pe9b0g8yqmEHjoI80tyo+1djd51EW7qefH+2W/42Xj9lE2/lyy90z++2qbx7j0lsSE
vBPyLM03TfmQDTLD5DoTT2pbJYxR1VJV9vNEWmFkdV/Ps427VRQ7Xe+yF4ryqeFmeRjbnX76X+bw
bkUfa0RBicY4JPGgAjHpaydpMqeIJN5fhiDorazCDGSXQMjmZ6X4S5/21+1A9n3B/WZT1yNhhJt7
Utte3YALSZGNY95a+rWSBLdLcqYbYwaIhnzW9ENjPxmyO6kMQvC6uLgzlSB77E3NQTPPIXr0OsmL
1WY8sxZDcLLgZFOiIgDG4FuzO3+O3MSzvA6zxd0aLwipL3PrEqHEJ2yraoc4ZQBsg/u2+qexnqL5
+3tWn4GKCslUyxKHCNm9Dc01WJqF3sbW0ShlW/Jtqt0i4Ln6BSDEZJquVBRjanHvzHf0RHfhTnFT
FPB+KY/TvtrLhixuedU1nOBVqxD1pip6pDz1FB+0Q4w5ehraymQr8xtbuIgl7Ps5CzIbfA7ceWq+
gXHVOdrYeQho+Kkf7GSd89uWcIHjv68cW5LretajjR0V0JrDsjMlkaMEn6/bwua5vlae4ApI3IOw
foDygnM1YBJheLJuOfVkdkh2oRf96zeK15YheoWgzfUc1GFebmaeHi7ferP52whkXJ7b/u2iOsEz
4JQI66aC6tL+Wz7UThHIGNCkehMcA+oXitlsEDBEty1KxfVD6YLZoAIX1P+SapXYglh1b2pl3A/8
QWHSIzeedkmD5/lWsjib0cHKFsSa+yhXjTRF15UHhpelQXzAo1jro3rsdi3x8F76P0z04Pb19vj+
tVS26CuKGaS4lNtffm+wL2p1GyHjUsuavaSyCU5CYZjmYXGn18+uCerEyC05ceLJeGJ7duKckDIj
3Lw0rtUp+AvUIOX9WMJEeKNed6vutIMZOubOPOdHE4+AMyAbGTmQzEuJFfgD1ZIMHRr/QbWjXeWj
ptfvdpUF7oVoNzoyOSWbzRY9CE2JEqYQs1NORLutZQ8nMgsRfIaNpiMW8EiC4AJs5mc6g+yqQ9pM
cmzJ9pjgNFhKhoHlkCOkvq1iKuuwOH3sSfytDEXwG0UfGHGA+sufh0h2XDwDnEDpGRWru2FXfdB3
80Ha1HJdgzj2X58kQ4NHlDH+eZI41Ut05Gdy4imuWjnkKR5wicPoRTTPya5x27LalBgqMU0iDvCq
gkzPM4vfGZcUSUfTbbvZDRfbva7TbQP8BfMmzd0UuR5ogGGmcW9W084wNNmybYc0FwzhRkpShn7y
CRjkYdHdAVOWu0P70vfusst2443soibRnDhK0tathuRVhgvwdEftXWDdqfHuuta2HYVGLJRJggTa
EIfVNHE3JDVeJPAc0e+Yn+6iu8HhdIZ89JAROu+SaYUn7K+ZTPZotDlC6fFGp3dt/VDJSMQ21baC
EDbXnE7UbnOIpJvHgH2o6F7RvlxX26axXSDE+DxO6gHjaSBF0N4mto+5d9e/L1sWsba0osbcRSlk
oPv+sx07fCRU+3Vx4/v6PvfGG03yiLMtkEFs0zaZbosdnLkSz3XDs37tmDt19TB3EkPj/vnNCa9d
AITzIRjKWI9SJAGSIPUK5a5UF6S7vaa7L5un68rbXv8LlHBUEB3U5loKWXT7POYHZUZ5lyzyk+lL
MGNzTFgY5cAwtD0dbqR38+1IZaUvwYib2bTBVfIzSaT583eeown3va+dNJdXyYW+7DVFojUxuMwV
MmdtC8AuLU9NrfEg8zzrncSHShQnRpdG101mw5+QMXfd6aPCSWUXTxmCEEt22hTPmDCBV6gZBGP/
VLLqJ9n3hRhy6sy06Gwoako+JcvZlOUHZd/nv69ufE3W1I2N8VeeFmUnPdD9kBSSzciN58pmFKPD
ieo1DSO+CMfm2PKxEXtlTw6yVxmZJMKeV6MgmxWe+OsswzcU1VmURVZht3kkX/aJLWz2jhltVgcQ
BRwy4KDOvOEQ7icMCstA5CgzrZ9u95rihG2v2mpvKbzEggfz2T3n8U5RSArGGpftqIOB7JjCbbnJ
renYKO+TBdkSJ2oLTiEfB+TrNG7aqM1H/3jzQ6HfOrNyokjm4K66A6qK0aKZjxUpeFlEGzxl5Wlk
j7n0vfjq2gFDCKfKoSDKrEOcxkOb9ReeICJPnBOzeFA82TzAq8YIMMEtFEuqdzgWUEyifY3Kxgll
lR0yjQl+oZy1mY4zACzDKZqbLnYjXWbt/Btv7c82dd2mNiYtCBi1kluF1iDuaFKfkwGw59JV3GU/
Nf7PV3bpGww36GuAgjNKx0xbYoYQ1LQPY1W6JrrFx7ZymuB50PfaKEl5b+vwIh//feX7+mxiWp1A
vqk5JtkdIZ+L8Ol6dLBpB0TX+EBhHZ0UgtEZaZE3GGLPR121bjMSh+a992cQgqlh4pDJ0KiDPo3s
U5c+s38/3wH5M2Kgf9ayDVu1BDdgjUoWUhUlcVEZf1JtXDyCwbkuwnZm64IhhgONitYvI8NtcT4l
HwmSFqn70pfYm8lOkU4P31z2FZi4JlrPyFAArJsKN0ju62XCAMOH6yJt3n9XIMKqhDYdMkUJ0Nsw
T04ELlzb9sOy3WNKznWgjQ6qV+sjTnTo+slSjfGn7oJ9jifZ7lQeedqlcGXXqZ+Ftm826EoqYYM2
+ZinGS8qzNWv4IBy9eS70vsdy90ehI3Fh3zQnETKBSbTpbBPKxoUJSWwQJaozhT+iKbJjenneHm8
rkqZYQgRhJmiKX1KgTOyG419HuNPTDZ7RyaKEEDkndGPiQKIOKVuT29YTDG8/rGUzcjZ9ju/Nq0t
hA5I+ODht+ebNhp3oZn5rRG717UlgxD8wkJCNmEwJiLH9JtmPXUy3ontW+kvY9PEoCDAJBGyaNhC
5Y4+zKA7/fn8wXbIgHCKpPfMRsFO0lWVapapgiVGWBybqpVKMQIBwzB/pPYduKaua2xz8XWdmqZF
KbOIYMe0DuKo1/B9WmmHpTkTtXZy+y5qFgnQZuS2AhIMOSoaE6wgFprRet0Jo+7A6jNl981g3cR4
cbku1bYDWqEJatMx7V/LMq62bm8hTOCvlQX1zb22S31ZlL+5R1dggmFPVKuyNIVRsA5cWaDuuEnr
5+sCySAEwx4i1Hdl/EAdy89tuVcNUJoph+sY24n6ixziCNFiDsmg2QBpXiZ/3HUozuV8lMZH8xv5
AubGg/Eoy1Rte+8VpnDwRVmTz/0E3cVz6I0teAJrB4UtTXfue9tJs7slJs4g28cSderCSWiZKHqO
0OntTX3wdUQHMXoy76Lsr+sKlaHor2O51jbCLDJg8hlq8uIwOI9k8RO18a/DbDullQ6FE3BM0RTb
hZBGf8KAnp8d8/S+cwyn+QyntJeZ+3ZmZoXH5V7HqCoblyiAXP1psJ1oAPcYxlMf5nvw49iV2x47
zLdlH69LuenaV6CC/1DGwMiTFsYZ2eleUeyzrs8SFyVbL8FpkEgLkaqHXCrKreplZxcvmSopEZZh
CL5i6EeljlVgVO1+bHaKxBa4Ft4EQ7oBUjFLs6gmBl5qmk6Dzd/aSgOVtPNL2zKnth+mWNKYsL0a
FxzB5ExNS+aGV3AV8wfF8vNG8ga7rabL90UTq7W2LHk8HJkvUXZWMTdFRlD9G3d3wRAsSiMjpk7x
woLui3mn+5HLH6+bm+ifybX3hp/s+h/SYJU7ljfrQ1WdIs1MCF4bXm+dxjbDMkbZFBpxOSsReIUP
k6u5DG/K73x3orpp4cHHUG0iHBpFT1Kqzwi4jIG4g/ZckMY3R8mpsblSFxDx0ND6zg4VCpCweFLi
uyZ8YNWnd2z9FYSgNMPUuqnl52ta/1WUn2fjPca2+r5wGqRlGaQ6b7DK02gfVrddE6P3//N1IbbN
jZoEdAg6bt5ins4o7LSzee3CCO5EzDZz4l0wggLCdJXz6I1H9WACVRIIbe7TFajgbqIy6vRSA2iH
gL782suIOza/z1SDmaamw8qEfWqNFeN8ZUj5NI/h2Lu4iUk82vY9fAUhbNOsw3gMFRc7bJn6M/Pj
E2Y57SqcbCijl2Z7ZPIIR0AAjtqmsQCmhd8H9cGWzf/aPjuZyYiN11dKxYxf008G9mWJZy1M2r2z
9nRX7+Mzpqdn/zA4nWofuJPkZYv/z298zgpSMG8ziS2LzIDM58nV47si/q7Gt31SuVokcQYblCO4
rqywhJDHmhJrbHMu3tk6nzuPU2VgPqb7WDzT3gnvuaOzjzIJN33QClU4jdSeBZ1hAdVE2kQtXdDj
OMYgMURuZ4IadVzC+OZVLYYJOq9dd9tY8J9E4XXmhRPEbqiFDhilqnfUX7zCEbZsmzdlpZjAidWv
unZPpsbRZdNLt8zwFYhwNLQsCI2pBsjwhbMVBff91/uGOfaZ+HjHP/Ry3s6NNdJB/2ygOZM/souR
Ceqtq1DFdFnPHJ6J4czlOZFNvpNBCGYwsLobe/BAe1EAiopsb9fomc/21/34lhkQjRFi8vzpm5T9
HJVTjAN38DAnxukiDKDpC3cBB1fdS3LdW+KskYR928dmjEkTQCrI5z4GRd732ZAIs3Uo6WsMYb8O
RabbxmBgVSIUg9kO3cUPnOsyhY9dOJ1OgUKcQjZsccPLvkIVFopNZWqMJlAH/TZNvrWyevtN816L
xVW7uqG0IzOTZAJAu2uOdK+6pr8crNsUtLQ6PFB1fkcP+CuJhEOqba0E93MLnXiqeZdO9QfDHCVr
tak0QlTbNjAhzNQF/7PYZT32WCzPpI8p+1HKJm1tmtvq+4LfMRqFZunCUD40FkcltPZL1n0l7Pv1
7SNDERzPnKpzFJVAqRXCMKix+ZuO6qlJSsldTqItkfQg6jpzKtGW6wWMnNVav2lsGc83/1fFA4Fc
FCbSHthLj8MuBISll05u3RrtD1YelrR1FozQ145gGrquu62Lvr5GFDyCqk1G2VMgjifN5yadusuD
4VgOQwV+4MoeezddnYm0I7ydRQwxN5hEWme0GJjpqYX5sR7DXWQ3phPaP+i0/PtnL7BPoiBZIyo3
ccEPEZCvdMkYYzgRSgpsDMD5pwtlJaGbprfCELwOFqtr4xkYGBDjdMPfU2uikPzv62skA+G/rzxP
HPedamoAmchtPJ9m61PYSu7e294N/MrU1Exm6+IlMqiLYgrqZEJzKW/C5C9TbeJYHyeXD5BKnBEv
k5J7xKYprCAFy6MtywhqJ9GCmeuuQu6HSt+F9iF/x8AD2MFFNMEOOn367xrFNHyI08ZVLR2UDlIC
ue1luuAItmAUUaqWBuSh+/CQeeW+RUNLjrsYeZp9jROJd847otRXsgmmMSw9S1gPzHn6NsTf01H3
+vHzdfPbPtBXChQOIiPV+W0WIP0pBWUnwu/wRBJcMw3UZhQ7ex9i3JesJUSmTeFo6plJl44bpFV+
Hth5jj6N5NN1wTb9+Uou4XRiedC2dQG5mJI583wfp/51AJkMwsFUZNHC4IMmT+vwDnIzK2ez//hH
EGLv6GhaydBSbgBz4Pdz4Kq14nVR412H2boxrw1NbBu1jUi1Qh2iMGfcLR7mDt+gR9uzURFU7GUZ
R4nexI7RwJgGDLSDUJqNLTPfdm3mBLKTSLL6puAWMjufw55Coli5p6UfKP8+A/RKYxx/5bXTcMTI
3xLfH9oT2DvK4BS0koBk+/C+WLDYBDonTaNk3MCMT4QTrfN+sNTNqG84NjgkFU/GQbDBHWG9kkrw
BdmgaJhVg6Xp8JpD3c7DnfJQ71UwjoVH3o2d+uNhkR2zsuPJFLxBQ4YSswYBq99VsaP76QEP8Ciz
H+8ZDPIWDbb3soB/2z5M3dI1ZFZNMdOpDaiPS81g9Fr9pLe3hizNxb3Lm1APMfd/vy8mOcdpUQNV
V0bPoKjh0/zE2pfZh2n60aelw1pJt6VEGpFYj6G8aSQt0OYIdxfL2un2O546YBoXgYTzHA3JBo0t
KKzWSxTPJeGHyGQPVqplksBh2z1cgISdm0RNYIQBZClTyy8L/WjH812vvyvcX8kjbOA2DkDyaYST
l4zFjRbbblzlsg3M7faaEXBRV04iD8PQMjRg2E+Y+IZ4wfjOC/aoM/v5R9gd5r7lTzYoma67cxms
sIunMuyJqUKDHWqFi+BY1I2jWZVTNbdF/x4/iPSWZoPHCE8GwtbFHLOEkQRbF9kThtPCdhcZBP93
32hxBSEc5Gba6W0zgbbaGhQntTxlyVwaPY7sD0URzvNOoQNapoAzZ6ETGvca7mWz7Fl+c6f+EuZN
OQhec2K1VQCS6LekPlqyaZ2ba7/6vvDy0YxMYSHYFeHXSmfuU3T23weqhgTXrar/+5dJHe3K/117
TSwPnYKoqJQYWGV4nuhZbQ7jJGvq2JYHmTMNlyDE+YI3mAbUm+hJMYG3eXaj+/wQ+faudiNP+dtw
AmfYTzu0jR5lhanbR5J9wRXcQ2WDUiTXgMsc1R2OaFqnDth57/TZKRATBd/bm3J3fdtuOr4VpOgt
0oz1CRhgvb68z1FeU38pZC+Y29Z3kUrwDOmkVC1BPtKbh+/t8DzMkkv5dsiykkFwB00QhoNR5ZNX
eXjlZ75+UHatr+/De04lIi922vYNF4EE3xApxUyLDHhqeVPYN4N5Aqli8q4wfCWV4BkoDWnQqUDp
+0/m4i/lsxlLNLcZL1wgxOxTN9sRMh2wtzh51uan1r5L55OifbUtcAtInne2DE1X8TlTpQzpE8FH
KGVthFGdwbbDx6zyZuuuqPzrtrx5o1hjCOECCYOusMCC/otrM0RHdOvz9HCxl9X4b5n1GkxwEmnX
BUVBIFBY3XSYOJbIpOEfEI+gNYDgDYbSpmUzppNXYASy7qIX80B35b44hM1x2BEvxhSD6wqUrZHg
DKYyLus0BGKY79XYnez7QDa5Z1trlBmQjM/0Faw6QrdCGZaASBZ/GG8n2XSJbRF+fV+8vA7hothx
xc0suLMItsyByvhYfmNmFwzBlPGEpzUTPx6Ms7Hng1uNI73jBDbc2ci6ciUKEy+u5TwpdWJCoLr2
o+6xlZ2nsu8LZtxgUGijlBCmIpHbJ6VDVe89VnVRF/8PVgGpVeeWTSJIoA/PWv5QIpJP6k/XMWRS
CJYb4zUUmVhIEeDmw2I/o1RyQ5CuunCMNZm69AMKlzA8bjw1x3wX+eQ+xjRQ4lXvdC4XnQlHWlaj
jkGbIU9h97eY7X8X5LV7XWVbp5gOX/zfnWgKpxi4kElbdVgWg5xU82mwiGuh8dtoDInmZGsjbHl1
bEEHyo/n2biZkiejlJxiEkEsoV/eTLQUQxmhq0hr0eHL0IXt5YN+15qP1zUm8S3iJJ5Iq/DQYEEQ
vWi9sTsTPONbsrT5tjRoGsX8XoL3Z2Hlp3EaadLbozewBCP9/F5PnIScZ7p/jzAXHGH5Gz3AtBqL
4xgkcVmz5G5ZK5guZtZP15E24zN08PwSSTQAklosQDu5R7/1eOhs9+Eu3JcvrcdndIY+kTxISzQo
RjU9iwhLayQNzCQPnLRivtayvzHQ4IQXj+N12bZN4pdo4uPaSKYiGwJrxM3KcOdhpzQNOLDfZXcX
EPLagc6muURZDoGmOj90Q+eGtgpyaNp8/TNhhKMAc6nZZOa4wgfqUHr1POmOxqLEt3JD8kS47RIu
EglHAiamGT3JoTaSEHIYwuYjNld+uC6OzA6EM0EbksBWa252Q3iy0+gpIhVYrnGJp817fKlG0fuA
TgdqiIlfMmI0dWDiCTLFNG8t+q6Z2d6IHivr83WRNvW2whH0VlRIswyKgafONnpU9fyhSWUcH5sW
vYIQtMaiQC0qlAV4ozlSJ1fHwKlTFp8ZxJa4IO7K3gS4Kyi+gKvAwBitSQ8IrGBgs2NZbrkoO3Wa
nFB3QJmyu646GRj/fQVWLaS3Bm5yE4b8OFYX7ibKTvpUIWSYbnjy4joed2rXhBP8K00bHdYCPKX4
aFleO/uLcUqqp2jInfglWGQmKFs3wclGkYq2pRnWbiPXGy65Y6F7Lmv/ui6VxADFszaOCm2MLVjH
HDd7fYnv0BTzZwslnrJVCt6hXIONx8hhIpv9GdSHhwU3fGcOFh9Ri2TvSgzDErwrZS1RgwZ4GBES
Zzel8pItR2LsMyIlieKfemsTlq4is0QRewkXh4DoRdwkWCP1YfK7Y3oyKic8opAfg7fNr4FEsM10
EsrnfsEJkmWJrgSpBROkZzTqeuwwPbNHzKwOnkYMl0KF4720ZGrT6lE6TAmfVEhVwQqtxtSzBQeJ
Z1r7LPkx12hEVhzOOZ6ey/5DziSx37aMF0CR3wSjpDvd5i/+7KnTHd5qDTLE++TH6Bu3+TE5gDRK
cqzwjftmEVeIwiIOhjLRzARiVSmeauduV6enEnnIZZl3gQKmkKw5Xt91m3t7BSksZN0WrdHwJHFi
HrLiOJpHu5DkPGUQwtk/TOFctvzhulmsc9FU5yRJMGqqAUHzn8kiHGF6n7aVoUKWrj0Z05GS0JEy
gcuWiAu78vWaOdaE9sBgwamNDmWYOlr10qX7sfteyNiJNt8vUVX3/zb/8/cVWptmttYuUF3n0ZOG
2d/G1/9MgWEY1pH7yblxFU82B0i2XsJxpupV1tgDRAyDZ4YzzPreywhdNh3jSi7hBGusulaUBRC6
+ckmXpQfl/7epA9ENsl881BZAQlOwx4nTDpu4e2rgexH0/Yx9Fhiddt3EMI008LjF95eBX3N6Gey
FV5sMPnzLkcabf5q3PKeFoJEvnIbSALcbd1d4ATd5Yy2C+Hbacz3CtnppeLaTew2kQ6uaVk78WY1
jb4STlBgHwxjGyVITdA9cTFQ+TOfr5LvMcX5i+Ggz+0cP6U/3rONfwkoBgKpmWpGzotEbFzowgOz
P+jKu7zeBUJwtHOaJPFoAYJlt0H1jS43dHq8LoVkmd6c/aiL1IsRVhHMGMxRYSBN+DCPL2rms/eM
ZNdXi2QJHnZUmRKiZYcnp3mZAyhYdpY3nOpj7of+eypR1mCCl2UdUwudF3GZzdmMj134h2sjeFhO
DTrTGYorEc6GOPQU5jWyM0m2OsL9oJuLajYTnqEq7zN6mNr7MAKVUXhYMhmTDN8hbw91uAZq6QyB
iyBPotA80jJcfdt4+ZE0tHKjMH3JSXiXWMrHoaN3eVD/CM13DMWGUVxwBRHZ2ILDpgIu0R6KJdpr
8aEtZPx2v3F+FxTB+TUGQxlXBU/evHRe9pG6tZvjHSHKHE6nWO1lZebbh9MFT/B+s5pWpWUgYRHX
uj9W1l4D0ZVhyvijZTCC20NMlA41V15qdncYrXJX6axzRkNy6d42w1/SiAMra5TJRkkJaQykkaI8
PJdNdqzo+BCN3SfSvqNTcW0SIk1TDeLtIGwg1Wg/a8gqKUZ/1KRVxtywrhi8OLIyHc0h0yegNPUX
oh6TLjyFFd59pLbHs6/XgAS3V1tz1VQ2gJb6oZkGt9UeqpG601Q4EVgWG+IU6m7Blf+6Z5fYBhMc
YJoNg0YMwMbx8xB7I3hmSmkVKz+BrskmeA0dHcyxwu1c5Y9z4Mf1i0PQO+DgxgyZP9xUImlTToOx
6X8GtbPmUqq75UhBMlNKFLcdjF2sXfAVVkNnk/ASpT74wMZvsYyFbGuUwiv7FpzDULHQAFcyVsbG
tMds+CcZs7/YRO+1zPKp0nwy8sKdwR8HRh3JbVEmm+AwlD7BNF++tehSnrVQ+ZYW7xgKuJZO5G3K
MV451ijUR+ww8/Ns4XXhrSS6lBi3WFm/NIGaMgV215Db1NpZ5v5dpayrg0nkRY7jqNWWAXLUBa7x
oER0htaSmJrk0DUE14DxS0U2c1MDF65fBIETBuYHNMd5kZXdj820t/XoqLSDpFJNpj3BNURlF2A0
G2CZ/pg1+3z+0E3uH3kfsd84Stmk5zYgaEQPcZw4RsxuszyXKFBiz4YQPdjmNKOfHjBxdzug9yWX
FKdJDglD8AVFV49LwS9m6pz6ablrNcWvstOc/iGO4BLGaNHTfMG+TKI03WVZXjkd9umjVsWY8FJG
qkRv22+5l7BLrEIgpqIllOcXp7vuC+9uLvf6h6ZxVJ+ThMh8gkSNYk1CT9DCOpoQDwefH2CCePE9
6CN00UtyOL9Jhv3y3WJFfYhcYGfwQ29kTvbRcDUn8qsb9Sn7J7/lbRWg+1UkqpRsJrE8gQUolu0S
aDKLK7dGyki1jrOsbloGIjiKLGC0m1KA9OShANc4Gt/HUEYqvLmZdKIyEBPZxhtmIiPR0XoFg/Pm
hqVOGhE/GGS9sjIMwfXUGV3S3gZG15364avaPV33Oz/nWb+JSFZCcE2uclEYcmEYKXgxMYXAOPUf
Cr85ashKcVYBkKX2zrBDD543d858m3uz6rwrSFnhCx6J5HmMvi/cNMzhyfgekBdLP1wXcTMaXyEI
PslS8Kan/kz4lg8UEzDG5j7TZ1QdTw5eeK9jbdrdCkvwSzNrlRqTx3DLRVVJat7MGIk9pbt3gDAb
3D6GiokrYsM+BlTbUWpqeJgKzgPCOT08h9L6do3/q28MY4UiiBLbc72MEcHgW0c5FLfGqfCHA0hm
d80N27GH/yPtuprrxpnlL2IVwcxXxhOUrGj7hWXLNnPO/PW3IX+7hwvRxF1t+dFVpzXAoDEczPRQ
QdzqqT5o3Lk4m/u1AmZirnEsh7QXYR6BKn561PIeU6HRJX4rRZzK4M3DdUFiQy9pVEexU4EUGZIl
iPFDF6acIsbti8OAAL+CCFt+JyRSRk1dTfOCPIE7uhqybIIrHWVf8RpoSeWcQGXToBUYc5iC0ZQn
U5lHJ5Om6RRXsoYZU5rIiVW2ROhkeQXDnKhgDIRpiEUE5NkS+pExWsLUnZMhuRdzEKGgPAetcptl
0V2XJ4YdJZWzfwJ4djK+mdRCVFUT/gAZQxvsqGlkC9MOOGZuXsIrKxk/bOpcFaII3iGYJ0nzsqG3
zMWNq5d9W3iryV72ioIZsV0MD6nd6kh5d/FRImZV/49hPJx1Y697cymiQZgAFaVfE/KtyjiFNLzf
l/55mUQkSvRamPDY26RWq6dWxhPg3SSHy6awdRNGB5XkrMGm5AVi5NQt61d1zmyom1lZx3P0TTZf
gVFzV3cjlF67IEqxXLkw2GZ1GiCTvIQcN+OtGXMBB12FNHKEM6sHJz2/QbKS41+bRL6ygiUFNFpJ
S4wla936WZbepD1Nb7Eip3Z01YoO0U3hjle0h7INOcHe9i2yAmeoYhm6KUDmH7Ekpoc7oh3Z81Pk
NOiPwDQtP7tXHLQQYB6J6XyoqGuFzHDEPGZVQCYgG/rDbLgxVTPR7EJ45Swvb/8YmpgbIZ+Hge5f
ZKWztUC/oParF+EbkqXTJ9XHNemjIZ+DSk/Su9v5Yh37mhLro5RrKVDzxjL8Cjqgg2VcqdeTS79H
eEEa59SxFRaKKhINCuhIaOZ3CDpCUltNddKzh5lwEhUskmJCr0wi6NAycVsSVkvXIOOEAmNjsZta
dyRUyVej+jqk+o1RFMdBx3yt/YVkd4/FY3YPhcZFGZTAi/O7RHgIi+P+77/7wvoNoKjQdacyt2zm
JR3ypO4rdbEVP76nitFZZ5F7zcqP9ZE2GajHnFcAzsWkzrPirSqN8y5VKCaSMB79Wg0U9KkSf7H7
q+o+OQUuD5Ou09ofWTPlf0KKVdQOggrIAWUqGSLF0aMhzr9tyGdhGEY2wlomHYWZAs8QPVPAUOlP
+zvGXvssBMPHo1Rrs9BSS7TE6iTXRBtNeZcM/zZtyuIwtKwIujIZE3BSDQ1Bj8rM+7anS763JQz1
VkWnCKMMgOzKzGzi6Of4JED+KCvePulCh8cS72Jd1iSGcqNyjAKTImL4CJIJMZ368KhfLzYVngh4
9WtcOObsioGaF0oPuPD598jq3DbtLLMW9NrFXOu2mUKHLD/qlCBdzXi4aaLOMe30xa5UyAeria33
X/Y9jw03fi/fBYFx7tEkWdyNQChF466OyJnkxIeKOYfy3j3usTiMh2eACMsCnKf49GM/wytE9tJ7
VG0nf+gPAscR2fiDhWMcfdFCLYt6bbHR3j5ammFYhVC40Vg7pCbHEjXydqA87S/l9iG+LCXj+4YB
ESZZxlK2cXYzCJWHL2lX0ZXnedC/7kPxdo1x+rwjkDhPYB7E+uysfmwKDIXHFM//hsL4upKoVTnH
2DNdKG3VsEZBtnLeyDiOKWwdfAD/M+QUIAlmdCS39YJx3sd9OzZPEcQMMOBCRVMf24gtD+Oy1JO4
2EUmWklxo/AEdre9e4XA7Ic8Z5U0UwTac9NVUPoubc3pGmt+jR/p+MVCd/dtomv/jmhXiMzezEo7
mfoMxE4snTmAKnZlZxil0dyGpuYtkPYMvuwjbq+iAiFkQ8KgEPa1AInHBE+kBMSKYrjajCwj4aRG
Ng+QfEFgDu1c9mj1aKXFlgJMKD+25aMse3nv7duxGe2tUJhjmpeLOY4K7JjGl1b4sRTuUvtNetCD
H/tAvAVjnCKaskwcFgCZreaGg+6E9XL4bxCMF0xDMstlBwhMxsK3HEoYEl593buyrTcqvawXmyqI
mzKN1IZioHXwqJ4jKJAWz4FXWC8SHiJiJ7Of963apIQVIn3QXoeSslzFcgo/wMQvq0lVS9cHqyyP
+ygcb2PfBOY+zOQxBkqhxBYpj8HwopLrtuBsEc8Y5gpH3UxTiDKWT5UxHFW+6zARMfm3bzfsHlFX
XK9YO+XBUsEWbQodY8bjfglB5KS1R73g3OQcr2aVd3Szm0sjA1QZH7Lc52pT8daLIYEobeq4DLBe
S5+5Sf4jrytLSDjsuR3GyQYmyBoipPLY/jWtLIai6SYaNWaPNP9l2lTPsrFyT+COrN1esgsYQwRK
O499HS+4rUllzYPflJwP2O01uwAwNACV2wotUPNii3pi1xLUnPPSWmJeeSoHhr2q5zFQxzKHHdJy
LSePRvWpNh4/cij/toTtPSiJqekVFBGRXzU9eU4tszUcNbY7wd8HInRN3l+gFyTmexWtLXUqLliz
1p3d1lIPyQ+q1WqKNlWRp2Pj+ofEbWorxIgTXp7oXTX27wN7QWdYoRdIOYgJlnI8UVUx9ZD/LERw
nI1CRc1aftEETgD5m8TqeV/NPN9XGLJoS3PqBROWU+30xaElnsOhcsvj4BfcGYfbeYHLSWNrFpu4
C5Y6g6UdkgKiiyaEp/BJcVonv4Mg4aH+XnLeI7bv98vSMgSiqo0amQUAcwxdmnLhalKF8xSrrmks
fhXzwgneoWDDiQJjIgi1D/IhfqO91mF5kjrOJbJ9V11sYhgEiriTFqkAiUrZrpsrTKyweuUn+bdy
2axbMkSSGJWSJ0jW26hpsXSIf+fZ16r/14UNDAxbqygvPaa7izBH8btjd0ul24Sv+KS2oULvEJ6G
GmeH3pUqimo0VBr8Xe6g3iecDQiaVwbng5PjdWylIp6m+izpAbJkqjWYJp5646M8BYe4N+7bqOYk
jDhXCju5ccQ855qk2Kg+e+iEM4k4v/+HqO9vj2MrE6tAEhbRgD3zpx7DiwoHCl0jemCsJKNzSanu
c20tX8KXfVrm7RX9/1UgM2pxkVWUFyf9uNQPbegnPB/nnCW2QnEx86IvZUAkqAUhAlrpcKFJdqhz
lpC3RQwx4AutjPMWWwSBrisJeewmMzkPvTxTGFpItB71b9QUvTMdxahtszPwkdtet23EKTLg3Roq
Qw0CWbQgkmBOcqQvhgOmEC52YEk4sQg5OZmHd++TDEOwr+R9Bim9vIJlM2bJNF81TMMY8GhkXgej
aDVZipbss1x3FqTqOPHt5poqhE7gwAgOTJf5pwfmdY46PwPIUPWzlmRE7WduzephVDjlZJuMsQJi
rmFhXIZEqfAFn/W6Yya3eVdag/Gg6IkVN7xUzqYzrsCYc5WYyWImCqwSxFcpug9N3mfB5sFdAdBl
XR1cIw8r9OQDwFCCGZV+UWUtaZS5ta7x5Ba3XXGFxZysXtMa3O3A0iW7OOqI3ovvuWDFj5oXueaR
V9e1HcKs8JhjlrdVhY4McGHtYgo8VDgPQmh1Vv/a/IKDXpXOeDBM3gng7Rhz3upEjvoW1a2I0ogH
3U8qcOqrLjqlrkK7sqE1yiET3rKyTapwxVEqIur56nnQbjMMT5XF71P1ivL+rr3TpF9Kd67aU9tw
SJ+3wG9ssHKepu0kRDg0fYb9JB5xajt5ECAgraFKfX6ITjydXc7ivi3FCnCs8doXIvy31QJJuqDU
vw1twCGSd+Nb3jjs4jZvScMVSFKEZh6nWM+kuK2u0kPpN98HG6UdqaXfLD4mMFH6rDCritcnxN1K
hls6ImaSSaGnV0wrOpJDgHf37pdsQxDQ4XVwc47+WyixshNapClmS+N4IKizs+rQKRhiJ3Oieg4t
s+2r0PqAzFiMHesxd4fMV/p0v1SZDc/hbNu2axhIFeuSIiOQ/ieRlWbwvweeaunO4oihJ+m/1cyj
joGcA95lZUy+ESWGjJsp7tB8TkR7akK7FRS3rwwLMkocSzaP1RqH4eQZIUhUtsBJjrNLrAy9LKiA
GHSbdpTSAcLoUwu4xLXlDmtUhp3nTpiivgQqLT6LUN2rgrwilAqUnzO0eSqHGkl4HlvSW5n9ml+D
MrvWRaPWSTVAobVpB6hNKK8VJ3ykZqaIT7h4EgePYWeRVG2AVxjRFk9UBVq/CRVH9kWv9IprNYL7
8/aSbVBifIYVTS7z2EjGGYCjjXHtUCcaDr2Hplmf2wG6dQBWS8kKJqddloVR84b0uwN0OlQiygeC
wsJg0TvtYB4HLihnPWX6/ysOCaG8hkkmAM2fqa72csheMA8eYnUJLnTeg/6mhUREaeTbgxxbHjEl
soluORFrOSMX9zqWvJPHA2CsKecwnxJ1Fu3UdIbmapQ4+b5NfjdWFjBBqtBNRtoki2ibh8WDctSh
OXenwV0gQh46vMty80CvwKi1q70hM2llvQOYNmJGs67YSh9bQcb5XOLaxLBiOc2VjvJfsNUV/cCo
n9KnLrFlf4bsiChaAa/QjgvI0GM2ZooQaQAUIgvFA9DKQ7vpWf8qejT79qFChfWeMby4YMprUlM4
yRd/SZhUl0PH/Vn1JUc8mLI189pueNvGUGI5LQOuH3h5rZ0h6qO0J4nbJcdzdIYGx3Fp27AERuON
tuxp9mKFp/gtTCW2dqh8bizOsYp9jar1DG/3PT27vwc/ouCje4mvs+8B5lFLznzQkEDlVX3QpXp3
u1xOAFvCWgSTqvUJQKPcI/LrNP3MMLtHSW7V9m5peRqOnEVlH6bUuUpyFBpjUdvj0OXWgg/D/SzL
5nv1yhfZitZhCfR86AAhniBE/FlBiZhpukjtqCdMFDgai5XxGld4x01naASfnMiRhcDsoPKzQIAk
8hqknQUM0gg9nsAqF41hE0nRU6M2cdpoep84sSvj0drBtw0KxDKbpzPxrl307XpeeQjDJa3QRVk7
Uw85oqvFJgflqGI8unjgvfTxXJFhEYGQqllC2IUCUKvEKGyz+b7ImOOBqrvQm/rjvqfw4BgS6dPY
rCoDdtXFcK5GLzy302kgimUMDz1qkvbReJ7P0EmyaGWz6EBLs4dI/joqnAKDzbTSyu/ZCtZakMci
oHcMcrTwwdZeDsVhcGmFxr8VXmY8gi1f7eSeJEIBKLJ4YnMbR1/+01qxoiAljpNep/h9QbsWxEeh
4H1EcjaDVQKRk9poUGCC+1gs3Kzr/MqQ3H0b/sBD6CnC/GZU4L4fNaKoEgb00VMqe+2n2h4OmqOi
eI8eUzB5zfmKfFca/ntXdFx80PYWMd7kn7FMOE4CwRT5vxwgwuCJ7qW4pRNVgivpNj8GlnFIH5T7
7t+OaWSRmZM0ojUw70wgmxDZaW+66AdnLbf362Iac3igXd/pQwMA+bbBpKr0KfihPYq3v2/FSbCU
+8bjQG5+dWEC8+/VRCzxz9XMxFSaMLseUwC8wKdyRZp4rp3Jpd+W2ZPpkNjfR6Tb8/4ivgCSfwL2
+VhqPV1EAy04fZJYU9VZ7ezL2cuUPO9jUcrew2KCeDyoS2JT4D04EnvjV6GLM1RJMOnsepFIhqSj
0uoy7zOWZx/d41WonQT5OBolMIPJmm00ZuPzGS/DuCpTm3wyLMFX7emaX2e6TfOXdWVuy67rsjSl
xwItfvdC2Jwmo/uUQOlFFxorVvPrXpw5XP8HLr5gMlcm8sRGiycmhDlOdyXjhk46azhhvronHhpe
Vn//cKgic+5JNoSygKQM8lO3c30oVc49+Qcmu1jDHu9CH6NxAgBN11J5tfDUnXX7TbvGy540TtPT
H+KbCx5z2tWw67R6AB6NbxQ7Pw2H0J9sOnE4fOCJCfKsY1PDBmST5a4DmvZpfqYDqPSbGOr+Iab0
iGd+/pKzW2w+WM0yqSgXwIWK7kZlc1uLweE/ne639V2dNFH8y/sK/Uj7c+vcblIfQ1r3YbY/V/7e
preFXcEsoqZhYDgsGRQIZMuOokXQR/7YVX1BYWgjGgwdalBAIcG3GtWZacxhet6GMPwwaEsDdwMv
ZbWrCJ+kLuKwAQ+AIYOKzCLuRwAQ1LCqV+X4Y38ftnOhq6uKyZgEaj8WEmVzvHzRnjDJRl8s6n1m
dBo/iZ/pFz83acfbfIZ01Koe4wQFaHaZ35T0dU8/B0iT71vGA2GIpx+qqBpqgHTTuSuOSnBdTZy3
Xx4EwzVtVg95SW8HosYQNhutcLwpuV/2nLvvTTRgdVQkMU7GhVK0dj1jmKMtWK0d3RpXeKAZZotK
INJ0gnBlcl+bOfZJTFSR1nPSE6iV24FwNYala4a/iuFxf5s4Di4x0cSM0VNTQIkAUs5KQOzR0Jx9
BJ4VjIfPoY53BXyr2W11V4ya1Q+REwQ8FJ4d9P9Xu6Q2XVJl1I5QtYo+svqZFxjwEKida4RMIMYY
YzdK1LE2GDQmDhw221wpCZ1xBHKoUNpkEHRDmXqMzQYXhO03I4zdrEm+T+m/lWx+i/hXMAynqaM8
qEOtYKnkc61/EiEdHvd2rt/3Bu/1fTscWGExVEM0MzOkHliKjw8pu38SMLygchEkH6XzzHv+4C0g
wzlEDKBan+KzzRzPRnia0odk5KWD6aF7F36vLGJIB5NpTXy/waIRcfDipEhRFQfTLzFQiPdVuOlx
Fyg2p1gueqWLGEBiRz2xhhHV07ysDd3qHWPYBKKphD2JZHhcZn5bgk8FHkqDxEN12AcoYGUIQzKL
EfblTLUX5NYtss8SqiEUTpUAZ+vZzGHZKVmnJ9gWtINgEstgL3NBS2Q4txpvSxiaIXNCNDXDgpHZ
U6QHiffaQL1nb0MYChiMcswGE1uux09Reezju6Q8K+SsK15nXiWQ/9jfme2vndXWMGQARbxJb1Ss
W3/6/WKj3AUPi5u4KJ5yOViU6feMY8igLIpiREH47xz5cFRqK/E0Z7InPN/g46r9/qFcl6TjPZtI
kqqxU9PqIoTcRgrKTtHcoEAXS00+5HYXBMaza3Mw8nYAwljeROp1IX3SR06UQ0nr/apdIJj7c+hD
aS4xmRYJtcOQj9bPIdZvBLVA3jiU/HmsFp5PbO/TBZFxcg1yN6I+ABFCWPTNOvd7FUUvsg+NOVs8
Z086p0h1s6oTNZ1/bxTj9oaoDJoqAzG66t3w0Pq5Ld/3CTLjtKYTL+UPmI/7uO+O24xxwWQ8f4lj
CAqb2Lqw+R5EdDKME04Khy+2E3sryxifr+VBm8OKuiDGdEvQLY7dsLbS0cIjzU39Gc2LV5IVucKP
RrXjj92HFxOZ+1Brk6ppqf8jI9TPn7UkcWrCE+Hd/oRZmcjciK1W14NKgNKf5rfHNmQtXfU+toVP
hlf4+pGnePMH0vrbLvazn2gNREJmIEo+beifDoEnn/DJb/F7ZDY7IlauyX7zm6TvEkkFVufNJ/k1
8As8AQeO0Fryde/pJ+OcOuZR5xZWcA4hmwiIxFHtkh5HIsMHmiNBLCRxms7Sr6tvgUUVUqX7/fOw
fbVdFpXhmTiYBbTrAlAij2n92STe/u9vJ2sufvLmR6sAeqyqWk1oNuD3Eykt3RZuMBwdk9FLj57w
fTzO+WbLvzCSQR+GFPbU0hdB/5InT6XxZR/iD+HtZc0YDmkjLQ/iChitS1Dv8LueqP1MBxeYR169
AxeN4RJVrSRSKECjwfR4nXh1YbcO/QLF8/JNwHv14ro+Qx8JquegiAi8yundySFO+lXIrVcU3KD0
uPeovAqYC5PFJ39/XXlbxzBKXpIoSxBn21MEKaNiPNeteljM7GEfZtsjZfreAs1CGWoGuHpXHqnM
0pzqBgyEMIhq0XvHOC5++0pOi9v46I/4SBx8wWMD+rSUi0aUqLson7PJq9XACnjTqjfXboXBJA2K
pSFQ/RcQoY43oXAQzUO6cJiCt25sJYBBljgstJDA7RvJ6m/ocOcU1XtDjbq2BoWjvFLOTW5aGcVw
Uzo3Udt3MKrqT6Q4CiYnANmMsVa/z0Q8slhqptzj9ws01lXVLakrW1ehDz0eEuHFLDlU+E5o8u0T
fIVHN3HleNk0q1OqwxGCJxQWo6x4OtafqCLJ+EV6Gy+UuP0ZTyouFaISeRU4lCfeRZQrdIa1dCns
ERfD2qEm10WqPI7D5GmK6auYqKSWA+9NgP7eHh7DW7IY6zWkr1DV8YnK/jWFFXyJnNiG2Lf8qXie
XFrboT6aPNE6np0Mf5GwLruuhp2q8UPCa3pyDIfbMjgmI7dma7MMcrWkDJMkTR5LA4GJtHOs9QPn
lZZZ8Mcnbd8BFyC2UqCshqaB9ja+Bkr1ixqEt1InfxMX+aWulWNAvkL/DydRRigZaqjzIN09hsS5
HN6kXzU7G8rWECzy2CzpCGvlBwTNoM3Iqc7KLR2HEHuqs4/GITS2oECZhkmsMlhcBeh00G0ji/18
+PHfQBiCwQxFQ58igCjJQ4pPHfNcZcd9iO2odbV1DMmIA5mjMQFrImqFpuxwaL0a2oaUL3mB/x/c
RFEMPCmKEtRd/kkw6kRIq2GEHh4xcROgoCS409GjMbkFipq4j37bW3RBYw5aMZtaIxKgJcfgRKzC
sILRal5Su0d00ljNdVy7yU9e7mKbtC+ozJnrmrCbqTSnraWnqbsLyBGCWFZWQWkx84cyPXD2j/rA
e6//G49tMy+KbJoU+tWRxFZ1bC3oQ0OBv7XRNwE7cdgl4n4s5pMvoMx1Lkdon8MkRNRVNRbxqNS2
dtRt5ZaOMK98Xsz8lu7fs5Ge/NXFtIgCZu/Bpd4CWpMO5x6uSWcZgpWkdoXaZwRGdvez8asn6BeZ
hW0qTno7nsuX/cWmZ2Hv72DOoxoYgQTtKXyM5A5kHdwibXkkxttO5ji2ZQkBZFokgs86RNPQ0P/e
hRY2U7MCa/DNY8wbGswzih6j1eL2bVGbVQvEsPyxSKIldZxsFA+AudhVGYMfInrqJ/0rqb1J5Y2f
4/GKwvBKnnZNU0tA+HsM0yfTVegXnDO+cEuTeVvE8EodBsJSDW/eGPiyU/qlfhXbokeDzPFFC62S
N+eUayBDKkvfDVlNHY/IrubTHoruO/kKcfvZS1A3zDtw25mvy/lmW86jOerFjr4qzfYZuQWHnJtz
dkYdI1KikFpwZ57II89Ctu1cjUOtMKnfp79mCOcUSO8pj8Jz50YH8TBwy2s5e6gyjKIm+NfQ8i/F
77/JznIQE2tMLFreqHnpbfvSJc4+d2zfRroJ5UyFchVzzFJxRCM/vReU7OdE7uUcbfXp83/DYE6a
MCtaUtGCr2o8d8qxMx5iXlEo9bT3FHgxgzlqchkKvymQqkgWXndoXDwCcAdybvuDQmR0fBEdupws
1bZZLkuDhHfNBtda75d2aiuO8jBBGTHmqqdubs4KjWHdET2yjRgCDUGkLfQ4wuJoDUVm7e/PJhOu
YBgfmAcMxA6hTW+H9aup9ZbYci6o7aznCoHxgDAuBaXI8FLTITkSHjSkdiPHtF/R2/jc2LMVcdqy
ufvE+EOkmW2t6DBJ9Kk0S32azuRmsEsop87fa16wsxnir8xjqLeDrzRzTx+iHqLAojxogoucEDYi
Wzce5uEjp3YFyBCvHOdD2yYAzKRfantWykeVp4WxHYFfMNiPJ6EeAhlq+nC+7G3iVIANgzLx7Bho
0P7Y7bVCY0I3JHqMoEKvi21gpEegZ5ah3Ay5nxhX0+yKNZ5UipshOilxbUH/UeclGThHgP1uquo8
FuMQ8Ep9TsJPPVfNd/Obd2UfQxyzlCtDHcAhJZ9W2QZH4ps+bRzmpc14Z81gSENNBcmAIgIo6tc4
W+NzgYxJd25RZns/esWN/m0+qD/2CYQe33fsuzKOIZBKyrIYT+MgeHIlC5lFMlS8kggFQKm9j8Tb
J4ZIxLyYxIzy70J+lvHN9LHvlpUpDHHEi6DVhDpC/Dx9Rhx1SH3hOXlpHcGXDlHNnWLC3S6GOyRk
Q+S2gEUaAvejjKLT6Vx9N2K0uUhedaqu+wNPmIO3iAx76NUQt0IJG5fuGOuu0T7sb9J2yvOyiCY9
DKvYXQ4mWU9z2BRdzaikpYK+8U/paH6ivfLzC08simOPyXCH0ItZYY6wRyt+lvUR4mz79nDc22Si
sl5JKgJBZCQ8h8qNEktPrwmGCEjpBwRhocz5V3BhMhzRtGOnmPjWsRdTP+bz6LXN/DUWyXHfHE5U
YdLlXO1OokEJO6d3Y5s9NK1kje2xnD6i17S2haGEBl1iqpzTNSO/hOU1XiYrCX/tG8L1M4YNjG6e
hYRaoj1VV32N3E3sGkc6UukKjVV4fj9wS8Q5Vz3be4LCmSk0EEyjHNSlz/1U9qqK7OU0OqUTubwu
Zx49sLL2BJL2qHPDOsa/kMpHNWX5EyXprtRbqk8/etATwn0xpn62Q+cmww9pVIZNT0uphMPgzG7h
YDZLaRtOd9L92sO3OPfO2kckbA9KnJYoDqHxIUGOlL4aRx4msWW6RUUO6ItdzPt23T8EhK12CdOE
DAYNrcfpNimPuvioEl6fEs8qhjdkvZXw3EkxTpNHo0ISWqHfejQBBte8WzgZDU7US1jZo3GJ9KGm
56HzFo+W25V2+DScoPDq63fckG3/KOD78Z88EplLk48dNs089C6GCfvSXY2hHL/1Sbjf/pTE/+yU
hP1QDWoT4hAN0CYI6dAu7zxxEY6qpxwB9jRyKJ/euntoDLPMGXpcBRquYeaqNXQo+ryK2/tIPah6
5iTF930i27/ACNvY0hkZ1BxT2BYkL0VyargvLrytYoKMPpH1KFGoHIRq0R554UawB7v5RTtNUKvv
7ptD+WFv8Rj+KDEsOQ81LF5yjA/kgFby/1cXLecIs4Uti5IvjdICphY/Td1NlJ6I4uxbsv2q//eV
TNiCliAU6gpCc9QUTN19WA7Kl7FzyFfNIraKB/0WnWsvaHTSnjjAnB17O+qrSxpDPPWAJDAOVWvQ
94zoTASX3Og+PmDP3FuNw1RvF+0KrSVtOPQE/qFdV9ByzK+lO0VG4fHkJvhEMY8TT7mV4/Fv194K
sMxLXRRqrGtq3pTJdz3hPaPyAKjzrACyJRoCiAPhAEfW5Em2fNX6AurkULXducQdro3c4lVQ7seJ
hJU3kqC8Vff0y0vsIEU4Po7yvTnftrzJjvQTZOd4vUlWrUzLq9yUQxqOtrVsLYFTiL+68suYtf5U
8ZaRd8YY4lBLaMgMNIxLI7SkTo5giU8dWvws5TE75zEd6u7F0Nnl3GTbu2dIVKNeVTEk85+7FyWQ
06sq9JD3QXAzaeqnQJDd/RO2vVl/Q7DskQ5ap+CzC5SoBXat3sztF6GMrbTiVKT+gUIuQMzXCYkV
bRhCyr0Q/VFQmjadlbvQDyQb0Q2mSfqZ7xDR27fuD9mbCyrll5WTBLM6QjoK5jXOb/5YzuLxdxsx
z+23feQCRcllBZXMGBgT5zAwxzQ9w3CkxrSi7HnfII5HsIQxNkaUGylAZAnKTGoBOXlOWcumQ2C0
hCiaBJpCrMYxSZdOWHK8n5QlOZjqrRwHlpYPNuqirX1btl1iBUX/lNWKmTp6rvPpfw9DtFqxDI+C
3Xs4UAPIqbvGtHL1S+TzhFl5JjLJjUpbMGR5QWtBVdwGkjfGqVVPk2WEibdvIQ+IoY0QkgmCOsPA
lKDqiVi6cp02gpPl3/dxNr1itZAMTzR6psRjDJzF8HvzR02e/tPvsw9OgYnWdAHDVG1pli21lZ9G
tfm1D7EdtF9sYJ+YMnzgJeUEDMUvb8br0p8CW77JZSSrS0c4tjzJ0u29MVQZA3PwGM7e9UWn6lWg
Uz/PRm8gNy3p3DH41n6o3RQKfH/h0L1bObkUTGlZhcBJ5J9t/iVYnP2F2977y+9TWlr9vhwM8zBm
9FUpuYr654n3+bZJa6u/n67j6vensTWqTMPfHy4TtHlRuJyd5ORDDnwxgjmRcxssQhnRioVYQDK/
O4SjznkL4dnBnMU86wME5FinIlQsAvHnrkktcb7f343NoGS1WsxJrOVM1TJaPU+q2u51AqkvCHJ1
T4pgYEgu58zQP/ldBHQBY7tMyzqIlFnA1kyYtWoX5oQH0kQa3TKc66PeyLldVVqLoatB533ATEwX
1DHRHfPuDcbplGY2hzCmhCALWMzuDMmFH5pJftQxAnM5fNqH277GV3iMEwbJ2M5qTnvOIKkKIQlo
gKYYcpEcpPPHkjArLMYXFaTshCwEloEE2nOFXHSIOWwFAhbkfTIXLXuHfes2PXMFyHgmztao6jUA
UwQOUfCYhiDBmCcXJG05ywqF8cxYKAJdHdC01UFV75YKDWvHvnbi4+/poYQTum7zuYYuMMOQFR3T
3f/JG2NJjFml/Xu9PbqYleCmiqUd6QOCdh4PEq8+dTtDaEgqZXPZVAzGvqY0JX0JBvq2Co1hJ/FM
exyt18E1vPQhsINvHN79A6AmSoqmY/QKO0U8D6ShGdUJxPgsnWhBY/jUFrb2gKm9VEy89DK/lT7i
Kjhyf2EyrjKT1EA/FDCX+rOGipbxdYiO+964vXErDGYhyzFIZyUHRudQzczMyf0YXSv0E6c/82bb
bd5eFzBWG72bm7ypMW3MjsI707iJpk8ca3gAjBu29VJLQz8iYJbxrgSpQry4K5UVeHjg/639z+//
4WHSo7i6Mudca6VcglGj+rmVYqvgjSTmATCfGhhDMqQmSlztTtM/B1UJDfTM5iwcpdR3l8tqZ+jf
sDIiquY8RccUdia2ph4zcnXMyIWwiOIPtvhKNa1CB985ocUr0dykwxUwc7ekhR5HUQDjDEizVfJt
Lj0rhGcdbwWZCyUt5r5U3lbQ0dwOIrT0hbNydfTG0OmX/GQgbzmZW8VQ8XyGg4XAQEmPQg21AUPS
ngLS+5XJex3efhBaLSFDE+Wcx6PaA0y57t3ypoXIDSQD0eRMNcFyJ3uqeJpEvE1jSCNrzSSee2xa
WZ11+baLr1VeTytny9hGmCKT0lIPYVQDhkUBkpXz8n8cI9jO9i4hAgk0GKEVjROEnSUYDw0vCU1X
YudcsX0wEsoTtXkCISVH1cshMLqcFDQy82zh0ThbomXO5jQGI3D+EhddDobzqr+N0+ZFMFwwhizE
QO+VCqr3NM3ydmdoX1SXDiZvfAwm58TYPEdgCMKQ5zjOG1hWxpolZl/0+L/dsjpDDoI6tgHaW0B9
0VMWOoPyWfuvR1Rn+CBQghATaoFBb1n6YBs5OuhnelMLNB1esxKPEnSGEqTF0KNJpDsUujSmRRe9
iulg7efuebgv0E4wfSgAvJCQzlCCkvVD21CfiBSXdtyGJ+lH/ZkKi8u0Uc7l3Fecc8XWabVzrRUD
PbyYGpjeJHcCBpcGd/HJtBdf9ssr0dPd5hd9K0bf7YdKSS62ss0tUjFl9djCJQvju5aFdoz69337
OPcHW5lVd2rXLwMQhMZp8OuTUsE9T0HP1bzf/FBY2cIEF0u5ZOlEbZk1J7zHre9pd5AQIBXtzHCT
E/lY2/IKkWGPItXSutOxdTFqpdCdTQWltTsjovULHqHT4zjOQp19h4PZz9eZdu2EVHi2rL8H4oxp
UKUlVJJVC76QPEfdf7aQYZQ4CHNNoms63Y5vkv6KYJn2oFr0MMyHwK1530Ocu8xg+EXPo/8j7cqW
68Z17RepShM1vGrag2c7dpy8qJJ0olnUPH39XXTOzZYZReyT89JVXe7W2gBBEASBBTOuWQgw59/N
zB2V2Ek6URTFTGFPj5xT6ZJckroKYjEKWuUaRJ0/n/XxJsimn+kCxy9yYvwdrzfkLrRR+sau5qzs
GBfzOJD/GQPZa9ySuqELzo79fSfQI1/DBRLLpCiYnw7JVRifa+tZooKMu+A84+u2+rEdTALSOFdJ
h6Cm9QEb3duXQgTB9vwqmLcU20p7Zg1aRp2GtG4ZitZGpCjObYwS0RpUBbEDTbqT/ZyVBB1wwKD2
V2Wr4/ZHIc0au7zt2B9fwlWbGD05j8DsGemIhpJB7Vb6PPj/pgRJ4IBtJv9KhXneDIs+QYVq1bjW
F/1eT9C8LKzlYivxu0g2eIKRMjHAQPMeJjHSkOQa0hjpacCkOlDHobJKOc8eimQPRHRGb9vFBY3z
SwbB8KAyBppqeMaD/Y1xtDL+4PSHEvqYAIJSLuFBzTzPnoScZ2qiJGkTBZg0dnu/+TA+5gHq+XVv
zl2MoIKtJHfxuTtInqgrVCQt566QnC1YbxBLxf8I51cSiXJsItG4kIeMFgGxT4dcPHXyD8uHn/3Z
YdD5Gsq3ykcJlZ/IIHoiynaBYPxAFTudsiSdgFsXx1a5kuLv++7jD473l53wc1T6RUqnEKMKcJmY
Xd1tndqlB9CZ3iKeQuxIj/t4277kAse5q2xJpSShgIusJ3tUHUV5KJMf+xginXH+KkxCvZcb6CyO
H/v4xRLJIPo++/vaXxRDlMUNZEjT5yj9VohuQZtDfy3roiTOU+hpXCczZHi74A2nqXKmb6yoiboS
3rRw1ZdxowjvVOeNl0tw9Iuk4xwHjXq5r3rmOLqgsp9m0evcH26UF+k4LzFqkqlMOgAYmzqrnB4w
pAKJVRYOkk+iR2+hgXOuoSuIMobM4lBDBdIStOl6xj0SADeKm4IWWJT2ZJ/b8YEa5yiyVtbAnw7p
uha19PkDO/UrFJmC+34+l9rHfVPfSlWbBmiNNRv/QIKY209tlDbj2OioIn3KrzXqsKxudpjvQOH4
swsZ5iLA3HCF7yC57ZX1vRbHkzq5eRe5KVgbSBGC4fy6mgIl/yaQj32MU+c7MG6vaWVYRm2jTW71
On2rsAdSPA+RFoUl6SOy5OLL5ob5vwPk9l4jZeloUABagweS2hNut/7gzP9Mlas/gVYKpbr631Cs
vQPl9pwBvt0lsQA63UlP0bG6C738Y3fOTjaKP0uXft3XqkhGfgcaXT8lIeCKGEMZHhJy2P/+1p57
Jw+358A0pqYjU6J8IHfsAcW+tX3tMyvozoLQzwQWudU2+w6P23SyXCm4rABPeTKBh8uYZ4AgK/SU
22Z2mi9YtatWVPa0cZStQXkCgLnL45AyLbZ+8qgfcFXChCvjlF9hICtGgkWv/6KJTLByOvfmkRGK
CabMUOTDAvIx7Uhdw5v/aXxyYKlG6YOwVH4jan0nJedgxj7qO0wJg2rvRl/CUNHiRnKTk3SYbv4F
UcVG2P8OjfMtaEwy+yWDfEMwXLNe5PDIXtwYwZkwjSrC4lxLqtrFnJRvWOzVFMPcrtprRi8oHlwg
MhXOqZS1ijl8BZTY58csfMmaD0v5ZX/PiSyDcyENiBrm1oJXVrrXpX/uVEGtv+j7nM+okrwOQSqD
LCZYgeryOmoe9gVgP3DH0+ucz0gMswjnGcsRIkmzNB9Bs+2Q/FQML/s47Ifu4XC+AtNAUhljlSc3
VmyP9mnkyBP4qsCMNUzUiZpCoLi3OsvfANmIcgLT1n8b5kKjUcazqzy5dvK5n3yNgmP5Kh4lx5R8
GUm4PHRsXXT92zw3V6CcNic8mcdGpUzucldej18wQsiRfJP6SBLIQQkaqehviB9NYwXJKbaci2mK
KCCTH/qB5XDSYHDM0kMdaO/9fDUfzWB/MTet8hfmb6NdKqh1tjHexV1Idmfb2XEKRSQXm3t3BcHc
yCraD0kntckCsVLLONNMO6lmeZrN5q/OzBUO52inkCbWiHcDN6XOEtAFnVCpF91InzF/lyXB8hsh
LdCmB1xBct4WdVkx8kewzCH46QHLY/OSvlEQiSjbNnf3CopztotZS5WEwexutTwN7W1ke93wVRZV
M27Vna5skPA9NEuvSFqUQYlUx8A4yWE0majwMUEwMX+bHrITKrmRlR2EaWCRlTD5V1aCLo2xAN8Q
goHZVT9Ht28MnYHl1VmgPxnOz+cyUZ/jdpxlGSpjiFdQsMWdK6M8NXa9wJdpvWM8RMf6QfI1zDXH
hkNxQh1I96Ry9nfc9kJeIDlBU20xjbEGZCQNKIO716V/qtF0x0HITLJtnRck7sSJUqmNBxUqzQie
uM1Yf2z1EdxDy9PYwMlIfYC59H6Fxjli0qumSWuBqNuXq5V6OSfalHh2SnBZRYQ3/5iu2QW8cPV/
hrONJpX+q4rs/v+mXM6FJlqkmIYM5SIQ8nJNw8HwGnU3ld0IRNv2m790y7+4J5XRkHICUG9fd/JJ
ngSJb5Fl8g/uZUhtjJWD6hbF6WP0FeNm2rrTsf8UF/7oGWisOIrq+7b34EUozoMuUyLNxQBMafgY
Tl5ad046i6L+7YP1AsL5zCHWkJjOASJXbv7hbfpHILlGGIxB+gjao2Mkcp2iteJc52TNYZjoQIzU
T6kKiuj++77VbekNlXUYJ2ygx/E3hpypr1NFJRhYPkcPsfGZxK9mIgiCtrzGGoLzGrrRL2a+oMxY
7frKC+VmDPKQol6rUwmGc8jf/nuJwAdGTBMjzG2Vrz0rO7MJxzSb3EZLHKrcGNKD3X3dx2B7kQ/r
bJsgoMNgQGLzL41mK5OuzjqcaOngaOGXUL+SlEd7WpwaFSy6jVrBv+DwMNeQnBajKaFxBe5MN26O
SX4aqMAQNh3eGoBzuZYGqgbbBED4jOqiL4bLauo6J/9Br2ePFcgKW2y3jHuNyLnYeDEn0056rBQC
U7f5wGhzLM98BrWcmx7zhygQNfMIheScLNpgTCWtAInAGBUtrIdYK5yf4+Ybhz5Fgflh31S2hFxb
P6dWVA3mY2Jhg9kF5hq0YHPVy2AfYlOqNQanyE5pSr3QgcEebMMzuIvvww9RgmgfLAFOdKc/hl8E
kFuucA3JKXLS2soeKTb1OLt2j2db3Y9Rm9srnvYwgZDwX5AFbMUEGHKCQJJYuibz9TtmooH6Uwak
Tm+j5tkmi2criAViFw8JCnmaMRTTeIws8y/OyzUut4J6OQ+5WQNXqs/SclT+ohUDDSkXubjV0zTJ
6jBiAd+Xv9fxU6kNTjUJrHAr8f4OhFsvc5y6RqkAoh6UgFViLBHe5rQDi4nBsyCMibft45dQfN2O
0sS6vDTAS+rqY0kqf6jqYzLijXWiXwdz/pqT6aHNaFCp09VoR3e0UV2lHo4CO90+3y6/gxnVKjaP
jLGktMDigTufUfbHLvmql26HNJ2Mqe3thxrFbEJeCxEqH43oqaXQFqidF3+YXzT24Osa/+igvRmv
27vmGSG7vy/p9il7EZSLTeJOb/U5A+Q4Fc5Mv6jpZzTcdP2nv4BRZNXQ0Lmq6HwS0oryvDPICH3K
t3ZCvNEA8an6sSFP+zibGlzhcBoER0c2LxJwaulj34E2KDkOVFSTvJk7NlconNJaJUGjbALHWftm
5Be3oLw7SP7UuPUrXoiO1UPpmveissotZlVzjcqOjJVNJlpfUgM78udtX3fHY+X9LN6z3c5fUFJX
yg5YlMElG76WPkt/EoE/2DyVVoIz9a9/QjgWhBBMqM2Uh6Y7NcYgcJqbt/G1kFy8MmhzP04LEKLb
ybMD1gA4eaq/HKurMTAtvPhhlksg2gUis+F8NS6IQ9KpE7IacuMveuNOuJ9mIsY/EQrnsUnSynOK
WaruHI7gwXvBoeRoQoZV0RrxLlvLYy1CP4A7j5aXoTq6LwWUTFsNWGtL5DtAbX3oa7Vgu/k6fJue
YrrkgOMbtAjmaX9Db/qni8XxjUOx0i9Lo2GrLURBs17j293H2KLPwzh/30cS6I2nGVXxThJGGYQi
8j1Vgto87H9/+yxdicJ5DZXKWUJNLEyRI94iAYhhjyBr+XmiRMJGMtFWIkzg1Wa1dSpPegmjbv3s
FkQdXv29cPEuebe4GFaEcwwUuFfR130pRVrkPIScaHqXW9DiQD/142ES9RqKvs/5h0labLSu4ftR
80K04zI+7v9+oW1zrmA09KVEVhXbJwbDIyPi1730BZMN3Cz4uwNf0QxcZzRU3fGUDiSPOqtqsESs
7tvK8VTGxmDImNMHiifMIL6Kz1Eg6krdVuEvUJ7kgZH4dFGDLdV2ptNhzHgRCVI5Wwi43Sq6ohsE
LX989BSTRCFDiutSAqYsaXQykQvacqWr27rOObmeqgkOiZzdAe8kem6G59Z82LeEbSF+JQR4J5fa
GPJAFiQE1PobCMSdpXreBxDIwLs2pUfCy6IAaJvOocXRQOLB0AVLIQLhAqIcc2+GBrzzriXVTkIP
RTY4tPf3Jdl0NavlIJxrmyVVM6oOogzfirf+xypgtYrjfRvMgfUaucbfzdI216BsAVf+LUwV1EMx
/SntA1lOWiQ4ejbvx2sAptsVQFwtzVJV0B34k1EO0KKHgA0diU1v8LN77bm5oV//JhJZY3L+LU+t
ro8VCBWb36Q+cazmYQq/7y/X1pm6xuBcHJ4ds7ArgTGW9z3eNWzyMLRoNhYVCrLv/JbuuqTUCBfv
hJKk6yNqBV1LPhPtGg0Lx6p5qRlLdCKiVhRhcQ6hGG3apSx9Fw4JRjGlPtGpMxdXiXmI+/+ePGCd
U+OrwEeprZXERjZIlXxaXoeNN5SCbbspziVTyFeBY+a5BNo6QEzwPCnaEOdv2vRo1v9ERCDMpptb
IXEOok6kgmoo7nGr5DnsPmTCUS9slX+zghUA5xvGOYyNPkPYY9ywSUXVXe2Qb4xAET3nXt271l16
q72ox/yg/LNv55sR1ypTyFeEVySL85pCNv0wvrC2qtAjfpbgaQ0EQ64pgpMFknL+ImwrK51Iy/L8
hpdoxola/TnVk4cmLV/rAaWYve5qS5O6TV+Kei63vdVKz5zn6JcS1Io5hNWeZtdCNm9Ch338Nbke
35gV2+P0aV+9Ihtlf1+5R0npZlltmHbz+6T/JHVfpvm8WN+jWbAZmN72LIjzI4U8Y+SAjBSzrBzm
4aaIDkJqtE2XuFIe5z7qYpKmZsLSqfNRi66TQXbCAQdmIWr1291uhsyTekZTpAxjBKXZ81M4PkX6
cX9RdnWF73OhVzHrdST1EKRDhUpd4KmuzxxJlv5HGM5rSCqoB7qZZf2n3iUSRR6k8IiR+vvS7C4L
pOF8h9wtqI2J4DtoGLp5c5iSj3KIbh9dQOkm0hpbtZUpG1LMCKchjqXj1TE5Ui12zczbF0a09OxH
rEBmpZyUMYYwadHc62N6HKP2f4TgfEBrTLNE2WOMOcRgsmr90RaRgG4mv345VawJt+3V2LJ6TP2G
BZfOfNZNzzgzQg92cclHTwp9NrsyCkR81rvHCGA5JzAWlVYlzLDH/FDWyskawRtLb7MhQWP2wRQ1
UYgsgnMImBU4k7yFlP2Qf5Dz3lXN+sFebIGB73ttzJdmZ8rKKJIBL5wtO6LGM3mVWweswt3R9Itr
EK0VHzSW7fIwV3jfEgXCvd2BV6Dd2Fb5+GYm9hclr50SsZKuiCZobD7oryzl7XhewdS60qaxAWsE
SwQKW5HwQMUHBu0eihOKekGg7Aov1Mwh/PGogDo5h6EkFZ0n+w2yOWV+fZPdsOeK7D51wFXlCRsC
N9MFNoJpxlYl6xhn+n79DG2Mqa7VCJ+uFTDwYpDwkY0wYMsmetT/g61csJiDWeszrjtDn4FFnNml
j2WQ3tl+AgZF9+2IvzJi4ei8DZ9lyRj/piqapqumyh0nCSIYWbFROzOHLwSbuhScI6Lvc+fIqOGk
XWZ8XwqV29S2fTOP/mKLvZOBW6JMjhekzYGhP4QH9TnxO1a2+40VGGL87IMG7npBwLIVeL6D5FYq
rEjaT0jswPKjY3+on83H6Br/hkejWBcSg25s53do7O8ru8i7zupyHWhxQlzF/pCqpWN0H/d9hmil
uKNlUsJcUhmILH+2tNsu/b7//Y1o8p0Q3LGipRrVdIrvz5idqx+LJPK69L4ynrtYYHPMdXM+4h0S
d5KUrb3MRoqTJD2xsUgFCAHUQD/2ApiN2OUdDHeCEMMgWZYBRi5+RM2tOoBwJe2dVBcszNaBvAbi
+/3ioo7sqYXmRvQwhD/KIAcb2g3Ia6hDT2g1dJI7U3LEY8AEFsG3AcqjPQ/a/+PKL4aLrhewuOpA
XW6qw/hR1CwqAuScRaLOJTETCKrYh3o4hYXgKryVxnqnSc5TzLJidM2bZSQOxsQY5/4QnszHLnXb
IAetb+4X2FlXtieqaREYv8b5i36xJFuX4Nnr9DgrkjMWpadKoVOSW7MTSPlmDzv2r3HuwqgjZEtC
qHEIGH1ejRecLhg82W+u1do13OxMD6in8Su/jzF9E+MTn+bjGf85ZtjAmkB97anCyk22dns/inMv
w0IMLWe7ZS5QCF4F07G7Kgma/KJ/iEufRHV/IlPivI1FjMiuCdOBej9rL5Go33Mr9nlnSryTCeMw
7djm0B9MDW0+7aH6OBlefPtW1ntPOyHRtuAU4LsIxzmq01mBDWnhuamOpnKuK4FLE0Dw7UvTNPRk
ziCUmp3D5ZXK91Lysn8MbLU+rBXHVwrYuTTp6AnHJi+CobpppIeJnJDZcHL7qRuuUSGB/PUPASjb
2DvWp3OeJS81uhRs/w3B5PWtw7grOqfxxx5ndoEKzUVU6cLWfw+RczVh0VUDZYFPWBwG/aRm6KKW
X5P4uapmpzNs53+UkPMw3ZTPVccMPnkxMFoObaw3CeZF2OjLGhY3Sx16J3q6FTg1njua1o1exxQr
adijZ3dtUKU/VDn15hj9pmQRVdkKtrTOeRDwPbaZrmMNO2/wMEIbjq14vowWVY9/c9l4Z6qcExlU
rVbSBjpFrbcPShXlGN8ZGPdRo7iTDbF/mqm3v4yiDch5lW5JTVpIQOzlO5rcp+BPCgVlt6Jwgn9a
o6D3zVMDenyrCvxhBtoxOtu3NUh/DrNH3PJz3HvG475gW/eotS7517aw0bQKKwj/fzbObEhxN3ut
N3rTYT5KiUCNIu/MP711+riAVBMypo2XPMaoWQ09kFknbvQBDOBP0Z1oCrNg4fjigq5om7q3Id4k
fZlHPMIjMZv/9w+W71TIuZRWkxMUN8I4UJ3hyPVr0fj7i8R20I7P4gsK6pxYRdsBYJbkV1u1Xblc
aidPMlBlUwGWSGHs76s7TZWQck4UYE0xZlJU59F4jCuR0YlAOJdRhbWWqhEzutitTuMB1O+oL/d0
1v7ryNjErH5ZxA4mNHXObdDOLNWIbeL0RG+rXw2rw00inOIuEpDzFzpJlzlWIOCQPYbyFVXujenb
vlFsQxB0Kmqypcg8C1M4VWWUd6iXCDHU4Yom0YQRVfDwuJEs7j7UH67Vv7D4hzdilIpuNsigEqfr
XTZdKTlYHTqXdPSIS/eilOMfVuqCx2U/jLi07MRAck4/LF7rJOcMFaBsXkR1EFX3bZ9eFyguAonq
dppN9koWxfJTBzKcpbNEJyT7ub/v3wsG5yCiLDPthZVtTUH9hRnefEdPHapMcnBl7S/Vtqu4QDFx
V9s3HRO8MLNCwcK4mqZ7qmLcAabP9aKmIZHaODcRD1U5dxZwkuK2Ta5R0S4InATmbXMuIkpnK497
AMT6DxAsl/GNsXzd15UIgvMHoF3SzCTCslTadZMbrjTeKKFwvAZb3L3F51yBYWiTlZZAGV2jcVhF
5eB0mJennRW/ccW0x8LNyuU/6gVdoiC6ZZntEcnf5ViC5YBVNbFueWFf6r4h/DYsDyOhp0Vlb/LG
5xE0Uoy4itVq6L2jnWUvC/qjaMcKBPxtWp5FujTPF0DKZxPHBmKWzA2PBOH7La4MYip65gL+vIIo
JHy/p2Itq0qN1Q/OB+PAbpTJ9yL1agRJqicfOyXYN0uB9/ttcB4l46hXJfD0AytxLg7kpsSZyDIA
RNR7vvF0jtjl//0FWsrey9b16n+WTz90J3Jk/CnZSb5uxMPK93fbbyPzTPCpddTEqhFqOZ0eB4Y8
Xo+0CXSyOGqC56tKcpshxgFW+NqkOkYZ3WQtlDwlOf4HlA/s61n0gzgPk039XJAOah4wpmHAZQmP
nZkAY98d/zZLT4vazpbYO6reorbZfMqbp6T9ZMp/d3e4LCPnZHpaEcnM4WSsZwsMfC1GwZuPbEY2
ZmR+UJ34jNdCf19927fMCyTnZvqeGP2oQjQKyk5bDz3N+pZa5FwmfTAsIJ7Yh/vD1eEXHv9gF+dh
kzTMj7I5fv1N/GT75dGAlxlP8lGOHBEXhGDp3nbp6iQlY/+fovFsuhnzH113OyK8r+Wv+3JtJ8Uv
YqnvNyCxypDE7L2zlVIvl6ebmuRuKU2xM6uyr6TWWVcNtFQvouHSqkhALirpqj4ZDYPZf1ANDgma
yulfWI9dHDSxEz0mV/WESasoXcbtrPtS36uJR++6z9E/eL05i5iqth7Z1p7o7e8rfeuxtFh5wk5j
zAjrrrVgKHEpsDz2yDY8ssqhv8tFXlTPHMQKsSnK/xTsF2V76vronPSicjKBj3lLfK8gyKKhfREM
965ePDX5Q1rd5qJiP+HG4MIYO82jwaqgOP0Qmh577bXBn99eg7GPTT8tD8Izfz+eVRTO29haGxpd
AalGDBVhZJX0psTrK/UwlUXg2UTbg/MyRmPlYUghXI6Rl3mQHRo/Poo7wARRzG8zfGR0W0cjdqG9
SHdRm/t1L/KXgu3Gv+h2dWIpSOSy4+aDnR/Uf5L2ZPenfW8isLe3VqaVvVWhJhmEbaKQ/jDLf3oU
hFDRbWZTEEU1VFslxLQ0bvVpmGvFHOJuG5+6xosrRn4SNMf6m3mDw+ADRoV56lUkfDnYzo+tcDlT
mBItVkmDEgMCdivFax9M2ZFc4ivnCdPpPfY8knVOL7hQbUdjF1g+9z507RJmJstVnPFqg0KD5UBP
LJguXeHGYqr7LdJcYXH3XoUYDc11YDWeepZiL73HHHET94XYCe9BzRqUYNj6VtxLtSuDKkW4szfN
Z4XPHUZL0thWZkHFQ1Q4Q686vXQngZV730g3I4cVCnfwGIvZj6jlZaXxo2PiZU/WbzW19NrmLk5f
9rG2veMKjAtw7UQawuzNatD7Q2/x7OZSt7nSDvGxfoo8UYuiSIPs76sNiBwxkbMCGmxiy4nnxOnT
z30hKnPYdFcrodgWXaGkc/efrKaVY8yS4tXIxoBKMnGrFyOgd+lZEg/YFknGHTMTVUhTskSxfG6/
dCf7I1ovXflk3SluiOE66Eo2hdMLRHJyrmboIsksWPu/SaBJe3JQjCowxm0Im8iKKms6Mbgt1y1I
3aoDZd0mYBfDOM+0FtnEH2zwgsFtK622qjmXSjytPWEAJR5ZQdRw1DGFq7z9N91N2yt1geP2F3KF
JEFciQeZ5gNNX3QSOXUjOJeFMnH7Kk1MvBdG0FsFzt6iH39g+t1BirognnFNXsrn2opPxUKPnWF5
Ro3Jpbnh6Yt92N/fm/GBcpGV22+zMZsFRk6w4Ic1jWWHMWAPvcInp00zUVVbMxXTxMnHHT5aLw+5
2lbsySk8jIccPDIYVhngQQaBaYKSs/x1X7DtePiCyFeXpGGkNbqNpxL2yLWcMEbjVBzk03JGD+Eh
88xT8nUfcdNsVoDcTpANDIqTKoiYF9Qp5oOlg4/lL8qkLXkFwm2FSKKZXtkAGdvrOPJa+8awg305
tk/sFQZn/3rTKnVlQXPIn6BYbzhmbMZDccJMxGMqKv/fNMAVGLcPZMMeEinEPuga9UvWDwdqWU6U
995SWX60IEHeD64dTiIhmaJ+CxXQ1m9qClEU1eZco05n0kq0QBR2bT+Fh/6Aso3GMRxGd5Uf/q6s
YgXH2b9ZGFVRaIArpaA6ZccWzOPqvflZI2+IsS+i19rO8v1C1PiC/aLu1LzMoVjjc0lBWFL4KAny
qeYOoCvJAlGN07b1/78+Nb5+vy9j0ijMkWT1o5xcGZ0vlaIpFn/Y0xcQzvolbejUUkVj2+hKd2ru
sOxs4oL/2TzIoGBpP1YH0auXSC5uM9TWpFljCEhbb50SjcGEuLV+Emy5fWvU+DRisqSxFDEUDbE5
oyuR3OiacZ9nQSQcILB99qxMg3P6UTEQtWNo3Wv40J0Q/ZxMF/w55IDJOL51K6Kf3QxYV3hcuNXg
qa3SMV3ItcbETbFuaON1mslfMjTEiKq3RQvGxVl0buO5GrHTaHKqUZc73VmiYchCO+ScB/yMPcsU
ArHKRfmtJSz6Tm6Vh843XnN/PCrCTtXtA/Ri+pwDSXM7RBE3IEuMtb9tJ6/E8Cv0fDhV7mAgw6t+
nZ6Fp7Zg4ficYZ7aZZ1XAGWndhWwoWhgyQpkDc348Uv3JXIxTukKo4dEhNOCReSTh4y9rWgnAEfy
pzoznCpTfBp+Euw6EQrnTuRY1UOV+awhoLdq4uKsu0J5dX9KH83D4rMZF+KCwc3kz2UzvG3O1d0D
w5sRluQMNHcblPHaJso3MILiFdOGjqL0j0hC7nSNMctGVkKAlQSFYemrvChunn3b16MIhP19JVGU
ZgsG82DHdfTTGH7X8idFxPi8XV230hrnQjJjzIqU7WqSWE4YnZWscNRec6SycRkPXZFc99bRSj/s
i8Y++3uUwAgOFFW3Ufn8XrRUn+olb3CIpo11VEAc1YPmVDqrtSAM/8NpfQHi5FvmKmkjE0Da3aBj
tB34N5/nexWzZHIncgs8A+4Lth3kGbKpqWz6hs1P7qMj2o6TFD3OaMPwMCvSXY4h5pQxdixRnnjT
PlZQnLdENSklGpszZKGNRRmDMsaGDl/2BdpcqRUI5x/jvi+rvgfIaGQPSSV7sqS/YGKZ14P5ax9q
0yteoHiuL9DthCEoWBHoh+cQ866G1G+zq6YGjRKVBVgCsXhGiqmJiiLEzEN3GuL6Kq7BKNZl9gsB
/fmBtI0e7Iu2bYcr2TiXiOINLRxiyAbvxKJiXJk+qU/FNeuNaz+Kqss2D7UVGhdc5XXf1fKIRRua
m0l+zouv++KIvs+5P6JPjU5afD+CtoyHpH3a/77AsnleTLs09UzN8f05fRqy6yUmTqt83McQLgkz
kZV7Le2JjF0FEFbXqLqot71JDqh/QEVCfBatiBCNGf8KbZzwcJ7JQNM/Y6wVzifQHPoUlARe5yaB
qNxmO5JaWQDnGxYJ2ZZoZiv0I7zpTuPn9G5K3fIofWYVF+XnLHaoQKGiReM8hT6A2z8OAWmgezBK
vunzx0YTGIbA8PiCr4boLdIg2LbWLDkdGrNHWVSlLFqp36gWYkMDuz9bqYefifWfz1YNevgkYV5W
iMY5BhJ3A95v4RgY44+ByTuSXyELjCrzwPYWUVnFZpB0MQubcwyFHlttymSbz9aZXFkn7WAeMAMH
8aYoRBItFecj0BTcFQuzQFN9ibGNRSzKou9zIQRt9M4yanxftl7T4ZmKfND293XFsCxDQ7Mjb86J
jHu3wsyguqfRNyn8se9/tk+7X9/nC5zNrhyLKMLC65SiLMnTjesik50OozKTwz7U9mF3geIyaHG+
1HYlQZQ4x4yXxnYGKULNrpf9Ve2ncQHijLlQzW5pS8gEtumnIu9eC2I4XT0I5PmDd7vgcGbcaGFO
TRk4LMhqm4BdoiK/+doGbQ8H/vcFZSvZOHvWwHld6kyJ0lUbu8orGwOWgqp2OKeoSvcxLhkPDfvr
JjBBwpm4nCdJaqmAHJX5g9klV2MWufsQf4hXwQivWyyHzF+bZKrVRjxGeBh6XQJU0N5YXm6i1krx
5eMsekhkp85vYb9xAeN02BFNLmIdYGqsHxXt2qDXZvWEjmKwGreOZYsuosze9vA4BVqRaeT5ALwh
iD+ovoJG+vJYnAiGfknCnr0/uPKLdFxAIWuJkoUZDif9pvdZ1r874oAKFr8AQ+VfTKu05JUqmXtZ
xRNFQ8KaVBANDQSd/CnNXvYNY9s9XYThA4gmNiSSQ5jG6K4U3JYM46vcXfXqdzoG+1DbgcMFivO0
ajkbvZJBlLrRnLRzTc1yQI6zD7KdnLso7LdSCo2A3D8FSoMJtAvSPJFv3iZu41Mk4Mtn0fRZ9qN3
TI8vq3jr95aZ6RGq+oP0rOPF3I5cabrHoOWwOddURJW67eV/qZGvsUilEfNLU6xYitYjM/xigdV6
Us/F8ijQpGC9VM77piCtDK0GooFHMj/Xt8rR9tU7/a5OnMVfbtgwWnEeXLS7VM53aJImlXUE1PTa
OGRH5RgdkhPjysREWPFe3g6ULsrkPIeJjn2JlkAzMJgwTrNTaNevlgkW3S72e1VzJ/SkV31+39rk
Cpf+476ORSrmXEmqJcWiMhXbGFuS0eseowBaUWfX9vFykZFzIVWe9YVuv4F8H6XCiYrXfSn+cE5f
EDgnktKxkt78L7nTXvvbHC0GmYspiAvqcX42Djeidy+hnXDeJG3UbJoJs5PIDBoy3ZKEpUU6VNHS
l67Ib/WkCdoivArnzC+iBA3Gop5VgWL5J1KzzFsKKk/E9FXr1XgaosN/z0+09v58q72ZJwNNZiAU
veqaegK6jMhdElFTquAQ4CeDJlmPaeAUMLQ1Dmiyl4bU6ZAo7+TSIaLpcAKb1zi3UvVLnGuShHYE
+37MQQVeubPohWHTR4JOWkdrEnoC+LRPZUt1nxgQaMAEhbq+jZbOLbDFrL97eVohcaFw3EedVFfw
xvHJeqNEVk+gR/LYLbIUdtdsG/0KjdNdGJVKl4ZAY5WP1T/kGAfTQzV69ESD8djO3v7G3rSLFRzn
i2MpVQbKgoNSyw6K/mzUijPUjzlNnTYVjM3eNIsVFueJNVrK4LPAkpWotZH62MnmJ20ReSqmoN+O
6xUK53CrUs40o4ZE9AeqfE/ZOfaqI+oN2ADcLECTj7+vQZFUnO/NUq2cG4zAdRspD/rG9pUmPTXy
IKrIEsnFeeA8t+uyNqG9zjMdNlAsI178df6mnVmpYP8Vk6/2Bdu+UKw0yfnfaFFJmbIt1oDbETVF
uCP5Vu3JAWF5LgHathpNvCJgmIdhKZwatYIqYxvZIyhfz2V9nvVHQkUq3MSwLFXFbA1wG/GRXBfC
/NIsHBE4YgZzDe6G8g593Z+iA0UtMxqgUz9/FvIBiFA5/xEqRWgYHVBDkrr51DqkxxvvKNDf5km1
ko3zG2UNlkPaAyVNrxHQJO2DwBo2b2ArAM5T5BilFVkYpIRRb9L3vNK/xzhtW22yU2eStWDMZlci
uu1MfTe69jg/LVr2qoVxLRB00/GjHAuDnFTTMkxO0IjERZEu1v+RdmW9cePM9hcJ0EKK0qvU6t1r
7MTOi+AkE+37rl9/Dz33G8u0pplkHhIECNBHRRaLxVpODW5iZq4Nj3y6R8e3Y+mt8ycSL5AEiWnI
/DSygBR8Vj7VGGGpo1H+Lv9Mtv3OPtgS7VxVE1BrY3CfqjFV5/+/eAZiKmgaaSEOQF5fWfmL7V/b
xaNEovW1e8MQbOOY9QnrUuxh+73zZoQ9orsk8TDB19VCDCnubjHEzu0HR5cQ08hwhcOtakFhdwVk
w5vasTCSGbMLynbbkJ1EwFUjuVhEwUiafkx1ClIKFGZNkzOe842F6DJzqo29S72u8uzNH5W/LCAF
K1lrfmDar/uGip6Kdldt+zgV0qyDRDLREy17uKHljK1rPG1rbNJt8BfoizBigBcjMiimJMAsUUfR
L51L22aWjpVU5tEbqHWIp+TebP+6vGF84z9c1m+LJ7ql3dAQJO9wxFK921pK7TSZdvQHZZMG0bNu
pO5luHXvamHEhENWJdlMC4Mr4mdOi8S72PLWUW/Mwul33b6RJUKlgMKJC6MZdKojts0cvZyPjz9i
wtF8B29ukydOsJXF5Va3bSGgcNKyOUHMQOVq0kR7LdU2vqnvk8GX2cZ1ddRMznVGVP0DN8BUtHVu
wsWvn6bXYQognPGIE1/zmIE8C7auJ//AidmiiOpxnk+AS6u7Yd701dOQfU6nArfdzz9REZTP/L9k
YtIoCJsgLflFqu8md/J4UaD10LsK7EdwI+00lqyjLTgHSW+GI+oa+OOCk0xGR3rv78FOBGe1vGKb
4Mtl6VbVYyEc/5zFJVMrdVf3PBhSxL6TogV2qC3XYpIGHhmKcHEGnVGWjKPwMRRVXjpzex6oBGQ9
DLiQRTjLipLnaT1go+JzByb1Z94YHuww8XnYGG55Jx9PuOpiLQCFs8wytUcvCZQQTBh3VZueqaV4
l/dnvQVpgSGc3yAe6i7FmCvMnzLvZsxlAxUoYi36oftu3XBTb6JA5HAZVCaXcGn2/qzmHcVCdumh
rD4VvoxpYf36fztSwhVJ+ySqkwZC+Um7GYtDRcdNPW7SWBJLkajEh4peq49iNYgAhLEOZ3Q1Na62
7/ell+m4WODd5zvMRLi8eJd1/UNVr9ZMTZwbgKT5M1NcPb23ZWQ2l/fHENkBaj2dNDPDcdKsx9ze
JrPEKKyXjv2jdIYqWIXcLvqiKCCDvuP5t37fbKtDu/vD3qUFkGAY7Cao9I4CyLBeenWLt5hDiCTK
sH7lLkAEuwD+8knLNIDU6FwqbxHUfSxPCnOnbbXNr1Am+d8UQLAKQdT1XcaDXVQLnGbY6xF6G4a/
LoNINVuwC0NQWFPSA6Xfprhg99VVu6eecdd7Jljs0kdZ2cm6zv3zyqICnuIbVRPFcJTC2r62Evt6
oLV7WSYZhGB2mO+Xvk3Z4M7KV0pzZ5SN0Vw3O28yiGZHS5g2cc8cbTVbtblvwatRzQcySFzlf9mc
f4BMToGxuFWz0M5GEPJDBTBRkjOm+5uwdUCyCfYiFH/cyjrZ123OG55QBaDC8zIKBV7zbHRnvbOe
/byYHLWgf2Tb3nAE54TWVcR6gh1S0JWfRo6BlLkhWTyuSB9fAG8Ygu1pLMx1RFhmQGT9JVb2RnLu
h8ipEQzXK9mc838xDW9gov0Z+lmJa75RaCLgzjhngmzOsQNKvz8krnmLH4ilsZOl9E2E3giU6ISh
p3znA5RRY3zkKSjOAI/ctaweXaYZgjGaY7DOxy0gDcu/NUrzyrZKDMQlEsVYTwctRBPMw5yEqBEb
gDOA06+9iTfoID5iUqXrYynLne/JmmckxsIUjIUapqyfR76W9OTr20bKUsh/4JIeCsaiC1jl+1zX
Az7CT3e7XbhNRrR/a9fRGcV3t8MhBseJ9VheyUKf/KcvQDPBfMQJGWhFoZXq0T/mYCDottM528rK
4SQnjQlWIx8KBCAbLCH1MRhu2Pfsm05vzRr9TvPusmmXqCETDEdf2Erd8zBMGt/Hw+ey/Cuyni9D
rHjKnJfftgwVk2dtQyS+0Hz0xCVjSDHGQZ8dkNm/pHHzGHA2+CCzeyetotKxxjJ0ULc+f9HaRNkj
gRi7U1eXLgl9xcU4gdwZku7p8qd9vHfef5lwOKwxDgZlwpf53X0wP7XWdc9OWmPJDqEMRzgTwxBR
klnAiQ+UIJxnbDIUxkQ79YkdQedZOzyjrvzJsIL38glHZZznMM44IX0MxowEwCkqMHijDb/vrC+/
UFopkVSs+FAttekHG5KqFGPTHBuUwRtO2Zc6JHUtp74Pr9WNvh8Qvby8lR+tAkTVDN00oWrMZMKF
YRUohI1ZjIRHOHv1fCrIdWE/ErLhEUyTvlxGW8m4vIfj52rhSPTGbGdmlVCYVZ5w8Q/tsTjwRKM8
ULTCiP4eS7gqum4uA7sEFu/+be61vVU6EGralvfxV/s8If1oudP+98Ol72GFw5EpKJTUMsCG/ktd
HQP7RakeLy/jR+vzHkI4FxXq2WujxKb1NdIDZY8wBPG6spHoxqvWvbfb73GEczDrDJfSyEU5z5hb
3KAPZQ+mUS9zE3d+ZVpH8Z2rnytsob7//RvxHbrYYwHWZXvCFAIK54yeo7w9oJ1j/58WUsyxT0Vi
9boKiMG0nCq+jvvMyZDAuoyybsl1THSxwPZCiCpo4lBMvd50ON3IfRx0NNqkW9TRouFSc58LsK7w
rO1/hBS00OgzC8kQQNJP/UZxwGd2hV3bEUf9jt5qVFH/Ql/bqlouxBTUMsOEKDXVYTZZ8Zy3J7Mq
nfIPxpNAK3QD64ixsxj3KNy8qR5HDeaCQTAnUDxj2+3KFpaZ3hXwzJz2Sta5tG6yFoCC/14pYdCo
3GTNnzrPOuY3puHon4atuY0xGVKiKutL+CadYI7jpskVqwGY3n5Ti22MJtls+HFZN1Yx0F9MTMIs
uLiCagRtX1faFFDXrtBEEtV7sJ0eo7ne/QmMgVA9ochjMkHp08Y0S1w5xDXLc2TcD4bX9N//G4Qg
SQz6tbIZLA5xX9ff8ApIJhn94PpqvYkhKDW1JjKPFTD68sk2bhIzckZfNllvHQQ8BBaY6Exd5PCf
1ZjMfc0FGdKHQE8PUUC+grJaYtDXr0SiMgojpBJTdDN0I8o1m2+9vus36S0fK9nv7XuG5nnDy6/A
pIKLWMbd8vFlgxO7ABXc8mhGjntgXN/mT2Bv04bDZS14LeL8cE0tAAST4AdaGsYRbB3PHPK+FP7A
UO6jfbpBAh03Fe/jLe/5DVV52qFFVZNsZVc3cPEJgpEwh4DZgQ8ZSf6XPZ+M6EtoPF0WU7aMgmkg
aCdq0AEIO9QdSXTy1fv/9vtcxIVrFqY5CiAz/L5REG8yqkNCpURgsmUSbIIWs8bvuUPPOXyGr5ii
+sPE27P+bHjxEbtyHZ9lkz5lkIKNwMid2Ky5WHGH/El4zlLVGSNZqoa/YC+poGAl1KkImpnf8Hjh
vrZMBgceYJZTE/PPvQQkuGTVOAxFOkDRct3YYMT3sTZA834d1N8sO5SYC4nGiRn5BjQN6jACa4j2
tDmryd1ljXut+PgoDNFs1WAE/CvCqlVMBVcbf2eVDXLHvNAdc2a9yuHUbZwBg/Nm9p7hMhf12vG+
dAfH+sSOf0JjyU3U24cIqzoMUxj6Idf9EbNn7cGjrYy9YV0P/4EQE7xg6/dJzVXfUmenyu5T6ylD
quvyiq7E/94JIuZ2jTiuQzJjRZG7e8KTGUTZxGH1q8f3CwFAbtYubKCY3K1KMyAtg1DtpnjhxH6I
knnMLQ68Ylo5yJqMZGsoWFmSNpWf1YALTW8EVU+TXenhg2QJ+XV0SSbBzuYmiHoC/rhSj+EPexsc
Qed8xjCyx1Aa8+Pm7hIUl3dhcsdoVLUi5e+45J7Sr5n/os27fJTx/sqWTbC6IWmLxlCwbDmIEwob
lI+1sVWoLDfJT+slaQRLi0K4PqB84fg1nD6PeHaA1nKj3/ZHHjZtQUL7+vD4pEi2TCafYEbmKiAp
i6H0VJ83fkscfUZoKPh6WTHWUZgJBgpiaR+aLMNySMOm5ZZ3+GIYiaMp54l8+08YHxotk8BE3FkB
xUoDAJiHkBZOKB04z83Zx536RxQqeGTK2Jd6bANGPfIHVLsftsruF4YMrV8gbziCY0YHnSgpAw7Z
hbfEBV3NDWeXmz1u1ONjeiUrDloJ28P+UU3FC1HXbCb2+2SsDeIygaozc18f2tvESwqXuxiaW1/H
I0p3Svf3w87vMQWDYZCUc0kCM9Y1l9bdSdPAo5T5N0WsXWEK9+6yjqxu3kJEwWhgPZMGg6WpCzbX
Zhcko+EkandNe+26GFHhVWbbkvVHfbJlTs6qZVwgC3YksPWB9HxxpyNnYMx2885CG5XuTI5sTVcP
2wJKsCVBmE59XENILSpdtdtk1uQ0jWQlV8oC3u+cYDgIbUGfGnDDCK5sG9FIFFK8Nvs0EqpH/rkf
DtxCHMG/oMj/1TPfsw7MaNnPKbpSUDik1jdDaUqcNtkREL02e847knOnKkI4BI367QMyPUhf0cQZ
ETVXf4Ukau2gM8wRBgMof1uKYxmrJGKDHtQ8KBNd19t2Ux9AJPmYuAZ1Kl4JuFN+u5iYGgweI1h5
bNOm4oC2ZFIV28hx2QTdcE20cI+m4fNsj/vLh23thl7CCCofgYJ2qmosplKqzgyuvjxE7+/3Yowl
ntvqCi7kERQ+tyylLQoeZWLf1OLOkjE6yn5fUPUuT4Nw6iAI828G/USH+8sLJft9QcONsY8GvcXv
N+Nj4l+B1u3y76+dIM56SShKx9FEIXy/PbTt1NRYH62hzhx8VrXPxaA5hrXJpOzc/FoST+sSS5BF
zWYlMRLoFhKWLoYnudUV88A0CFrIfCeN1K6p2AJNjMkMc9boLY8vYqQveCH9z2qEEEa45UEZbdz0
n9GiioncfxLXWsIKPkDQcUZuHUImime2N0krn8Ii2TOxy7dslVaZNEDkZlR7+oy+P7vVG3RTWMFh
wMCNjZnZgeTErt0cS7mEN4JWtGZl8ZC+3r208wmNqY4dHC4r4+ozawnCT8PCcdeaNAhAUg3r8zl/
0Hiu7i9eqT6+/EpN2Ur1DTWWaMKNT5HiBYEp1pHe8OBCjKhW6RlH3+HejDyWtXaULZWiRUlDjFgX
X6rFWERKbWfguEwOMWaOK8+S1VvXeFsDhQMCniYRtggV3Jkf5SWe/TaGwccPM9ylbeQFYJOJf9Y/
bZ7XRZ/GtdQ75D/88WC/AQvbxlRSdDQBcPY5P2AyCOppyXOLJ6t6Nk/yaXnrC/kGJ+xbN8VzFESA
y5P7xr/JZNkr2ToKlxN6kfrE1gueNC4fxkK9GSiI9WvYKE1WiywTRbie0jaalLKBKJaBIHt1GPzH
/6gUgoEHQGlZFRBSsPi51tHYo9dVvelQ6qxvTDCk607sBRtV9mrlxvySTgjG3iwrWjUzcP2v5Vl1
iQtaXkzUNDd8kDQB5TFcC0fZlMdfCJ9IVlV87g1zkRUE2U0XxW3DvvBUN7nn46Or2Ml/Rrecp0WW
VP0XY/KPUopvP6qnxOoyyGteNSi/3+dgo2kds9okB3077uTjR9YN8hug8AjslIypUwdALcydOnuY
rBt9eJJoj2wlBZPSlsMcWSZWcnBZ6sbPjRN45LZ1jF1z9p3iWU54s5rU5e7n/1sxcaKoFVtJ0xHI
hZyC7aT6q89bPLYn/SY55OmeG2d5gfFqOnIJKxiVkRnlUPFzEh94BUWxK71pCxG3fzSYDhePhhEl
BpoRUfnNV31xzfllrSUNy7mIyP9PmLwXIRrW45ELxuq/k8iyEN+qTVtACuINdpJlpZHirqPfwu5T
Vz76VHeYjJxtffcWOILtjDC2rEhrXHIhKDrSHyECVaBpK0FC74AUB/2PoVc17jhI3Pz147fAFQxp
0/sDjXTI14KXY2O6DYLcmKeeorRI3fQ4frICn3VfZYEoGNa6Gtq45pJyb5a3Vceb8UQ9FKefcinJ
uWz7BGtaK0VQ+Vhcl43blN3YfezQcR/1Py+f91WbolHbslUT1UuWcNw1s+wzf8JxHzFtQjVdy3pB
AcdljPWTtgARtF8h1dTbBmQhO1T4wSyXHjxy1zrJszqvz5cPt9ACS1B7tVeneR4hUJ2+zoMCBSzv
3nNxFwzOvAOT+l3wg1Pf+Z7MK5KtpXASmhCjINEziJdb95JP56F5avyNZClXHa+FeILWF1k2MuYD
Q6thSTBfq0AFUfFUo6Z7y583w0mm9lyrLy2ooPW4dJTCJ0AEn9ym1X602ojpJwn++ZghpDT8/hAN
birfNFJQ/KqnVVcPMMtkVx+yI2cr7A76XlaNsrpZxASJAC8LNcWuRGWuDD1sKuiJ8tK315X1jf4+
Iww1MJzDQNhWRTTnQ/wIw1zUpDMJGiOumninGTuJMqzZiCWA8PIswjAz+xYA/dbYRqfoiFBYUjmZ
2z13G3bkIya6GPbf/f02sPeSCZ7ICN6E0uSSBdVnE1Nqw+rlsmhrXshSMsEslT4e1GaEkhet8VQf
VC2ySYdrWr0EEEySNjbhrE2QIOsMZwQVxzwp27m1TzoGgdixfmPl5A8CbUtIwTKZSmM0mgZImygg
NzYfxvy7r8jmO8tWTjBCrJ2ymlRAKcdTyR5yU9KEsebl2wQFYyoKqlXbFqQw9L5qisFGDsKPv6Ic
Nth1upmelGZA47ya+JsESepTqmV0r/ZlKNGLlVNLUG6j2ajiNjAjSdALpRrNOZlG5EH6l3wMnIF9
HxJJV9jKCgLDRqm4buEhKw7fAMXeSBr8cUOD3VmRctvlv08Eg07oBYRwfnQzYYmfASI3v1coLG/L
6zySNZSvWId3IMJaVVSJdOoDJAa/Y3QbpT8qo3aGTpdc77L1Eo5SkcwZAWUqcefkkarfSf37HHfv
V0tQubHNtAiUIsSNJubqPTIlbFsAJZm/X7Y669r1tvPC2fH10NcJAVA5XbfaNVMTZ85+f8YXpMGF
g0ATNRGGFYy2XpBY07ueuDWNrxCQ+jwVsywGvnJI32EI+tWWedon2oAtiTLHimOnis6x8Tz2X6Px
3PfHOpAp25o7jqotcJFoGpppUQL//oUzWUbcZBUgzTt/B2/8Kjiqt9rRwtjP1FO/6bJow6rWveG9
ZqQWLyqkj3PVLoBHnQHFq2zbPPJiapBhYQpWfyUvmVh76CwlfPVyF4g9Y+Ocl6+I6Pr5iX5rNDMx
TMN1rRseQWxKBJdlJX+rKrkQU9jJPDaUhFJ+uKq7NEWXCsYPteGnP9D7BYhgKfRqMsu45wes3vLJ
c7FyihUZ+f7a8+nd+gl2gsSdolfcHrGb+qDPu+Dol5jWwZ9rUbUvd5mMlUe2doLd6OOKjW0BQGP+
zIYfcZGAT+nuvy2dYDKiKcoiZkMp/FzbJRnZoaPwWzTIsrivEX7BC3+3eILf3835GFYzZGmO7YZA
+eqb7IpuE6/X3Pk0OmjTOqCJKdtOX7IfMWZsKxigLDH0HOPjNzANAQzGGOYTvj/iDeD1OoWsyfQQ
5KdIR1/YXa/c1pPszbFqv9gbkrCqKgvCeu6BlDFyGrJyY2t415s/Bsoc5M3dMDccX88k/vS6SXlD
FdY4zVJ9VAhQ8TdW1I53tLOfLuvL6qW8kEx4TYHskOVjC+sfdN+HdNpqxs2oqdsp1iSbJQMS7DGG
RNk0tjtsVtd4g1UeCnVGxrUe7rs43l8W6l+M/z8rJ4Zfy6DKtC6GVGigRtmmmWwKy+NUKBgv42iJ
k7UnWfvqigOPA/EGKVyjPmbktOkM+dpg/lrV4CaZh7+KqLuKdfJX3CV37VwcLosp0Q8q2GJEFpiR
NNAPJQDDZ9k7E5V1LaxCIGVEbRXuwQdiblNhLWHdhIU0wGt3bfxBDS9YMN9+X7DBtNe72Kjx+2Wg
OEo8o6SxaW7nyb6/vFTrGrEAEmxFN09xm/cAMm46NI2BrsbrT8MzQbiz2OaVI4t2rtr6BZ5gMcDc
awcqt48ggD3NqRFcl1VUeawMZL1cMiTBSsxNMpIqgGR68VNPU6eg93UpI7RdPb0WIwgX2zZ8TuH0
puNYhyB4Ie5UIn9CkVgmvmPYKDrJmj+xSG9Q4tkNezZH4QgoWt2w/i+mHfPxQAJZ6eS6Zv8jkZgt
8ds+yEd+eLTkaz/8aNmXyxrHl/3D5bQQQzicRernVYmtcXUlA39LhiNqjAnmgacNmKKrqHWKrlK9
y6D/ouZvUgme0zwn6WTMkIrXB+mmoyaoELJd0xm95keIwqQ9k5mItWgqzvAbpnCGbdOveq2EpHzK
rKK5/al54vNd+tHxvf75P0ooHGR0DhtdzF93jVeedXd64RUVpVd+BvC9vGNYpibCOcZI+sSKKBZU
1b/mU78hViq5rFbPLyIYqm7z8J8lnN/aSsmk66ggG+hpNq9Mct8okiK1VSEWEPzuWrwUpjnS6kYF
RKbe9NGNSh4vb8q6CHDBLFtHCxIVfr9rtNnGMxJFE/X3UfcwSsZRZYV26+46Rpn9D0QwQUFVpJnG
y1paMKDyZG6MKTXaDvYbRWhScjN+PD8c3zc0kRcFnRg2uiyBhnjfT2Mz78kDThNC2mj9OMh6jNaS
BAQdc/+TzRSdhySt05DL1njxAwYxev4dn34aXFWvQz36z8WBM+WmVzLHVrJzpmClxmTKqDEAGM6L
4w9ooAlDd5IRHqyhYNQTAmXogtNNkZFnZmnfB4SXeEXZNiq0UxZWu6aXPUrWCiTJEkfQQzNRwfjX
IwWHZ8+WHA0M0cR475I6/o25nfbFiT1HEjO/qpYa6mks3cIkng/cp1TPwtZvkEnNzwx9GSPmKZNP
xYE33Nm3su2SognmaMqDPMs4WvnEvtcPBoYesK/9z9kjezQxuJeP9ZrZWIomWCbT0MYEU5RRUNCd
G/2cDhL/dfXmWAII+xWhNKQbUkiTntsDGF09nlwh2xwNY7JcmEwWwXoUTZcXJAdUM14N7TEdJO/u
1QfxQhYxuRKCQi7LcyxW4xUv4XOIZJ9GPc66Pu/1h/ZnfI1Nuyu/ggrvOy88iTbKj8vbJVMOkfc0
r4mp9jVk5BZSOxv7ZGd9sneYxgsqDU0Sd5csqEh/6utTgKJxyGuAhQUTTZw5lKiHDEHwZawqLpWB
4jSH0+fM2g+y8Z+rVkkj/Mq1EL8Xx5BFOitDe4Lti7PprLXVX6yCf4sR3n+0LZZBCcOEXzBxvL99
R/AuxtkA6xcebBv8Z9reuO+e+NCQ5ib0ZA+PfzlUb3DCoYojlFUQDXD52dpl0L72+HdJxy8kt/kW
iLckChBg01Hwh1eBIBrsg8E67lj0T/mBbUHEsWGe6aTXmvcrA1HWXiFLOEG0otRHGleAswL/e23q
t6RWfvo1YjGTnkl8plXtMFAgQ0xDt02RWDBtOgszOtBBUOnh0xwmP7I59tR8kjX2yXD4KVj4Zn3S
gvC/4D0mpFBco0dSO4pKxWvnqZfY89XlW4jEP2UBFamlUSUzli/Ivoy1R9lxZJ+6WUaKsXpuFzDC
HdWno1aXvCWCdfQcls0VJn5JztQ6hGUzBPZNZot8UDObZhqOOLrU/zarV20vSbmt8aMQjVC4KxRd
D5iq9n6pRkYHYyj57nuDxyg8stEp3Omm9qJD5nK6oPo6eUowSiA8yyvQVnVigS6s4FyGLcXYNdQC
qP1jwgJzr+Ya8apunL3LxkmGJB5gsD+WOed7QktJXiN4etaJROv4ofxgI4gNogjkLw1VrOhBlVKs
liD4c5v2flC9ij1V/mc7cxp9dFBZ4VwWiN/jH9BgY014J7YKdmdh42wzNXUKzSC7lneqvDalEWm1
xioMKrfRt2BDKnE2bF9GrVKUuJvSA+c96/fGbjrLi0JkMIIiKEleJ2aKS5bdgK7qWJ8wORHkJNJ5
0WuvHW0hjqAGdgVutUh9Fac9K870yKt4CNiIs+ca3OKXt2jdT1mgCXvEqrn2a15KRnbJ/fwQb3yU
43Yb+2d1I3f8VtNkS9n4Gi+sHksIDWj86pgx2/F3ITh6sq/+ptpUZ/+pvyZ7edRgNQ6zABUr7bWp
M+JpwoLqd2aI2jzeaRLt+hocVfCWUJEuvfZXT/Lboor94X1YmJrPNZJHfpCo8ECzf8dNVfTAO3ST
T74nmy63aoUtwzQsTjKGgqL3KxuXWY0BgDAemXoV5fellHth1b1YAAh3Y6vGmeZz7rR+G99mXrw1
DWiK5nJOCU7VllGJ9VhfxDeJ+P8vdAXdxkFbU97rlKFjIa8wJMnQ98U0KBKjuEaQwBkD0DmoawQt
x8KLv6gpq+MEvjrZmRbmh3ZgK+sLh3fXhRuww6VOjrop5oUba4MibkcvHA2PvP4RUyA8yXnkWB9s
po3gg67xyjDRZuZFGE9R9fotw2djM4JDWfv5d5Gz7Em5/kRfYAmncTRYE/QoxnHHLdLkuRPdB/vs
2IM3PntAvnBMUJEvOxtru4ryIEtDcze1QLj4flczWrAJ73QYa9O6N0LzRSHTVTiqu8vryI2xuIxL
GEFbQVRT5M0MmCT5oqU3MToJTSV1yliXKM+qddEZmHdsaqr6h1pBpjZTnPH6VU4TbbqRp3jM67az
C7d752M27GXBVjeNEWR/4GpRWxO9IcrnNftlZbrT3eTyER4g8wgcek/QGTV7467cGc8SyLUbiVGV
MsPGs4IwQU96S6et2QKSU/zxbu+ydXAoyLbYhN7gDLL4wJqOMIZxdhpDkRIRe/Uw8o1mujWiqjTK
HTKAmtFonKiX0UG9zmkSlYTZ/AWGkhR4IsJNG2j2UDToVYJcfeSQn8V9gpiRsTefOZcCOMG26WOJ
nvbxqG/br5F0yAZft0v4wt1LB7/QalDmw3HpD9q+3tMd6Fd29HB5/9auBnTXmgwTsfCCEk0KHcKk
ZfEEvzLNtzMdthljEjdibcdwNxCG5xkGXojDlCrqB1WjAALJlB2mFG+HLN508Sg51Wut5JhK/IYj
HOu5n4ZKK4CD2Oxtt+v32q46kNMveCpr190SiUu8uH3AZJ+TAS8bZK2Vm/KBgaEEbetgJcNc52Qb
3Mh0fs1gLfEE7zJqhhHUVsArMIRCUx60fnbG6dmQTf5eU4YljqDz9eizIO2AEzbqfdiaG7WTDZ9Y
hSAYkI6Thb/Faq9iyMJ+LAf+5mx4uVyYeGFRyRoHVlWO4QmDOQNENUSHR7f9vipR/4Q4dp8VG5yj
EOPlQjOeMRJKDQtJTRlfF+GsglOSIGbE/yBE9V4f0pAZQ8Jq0x2UL4P/RGqESHuw2Z/C+OnycV17
776DEpQ877WiCw1AVZPTdrzX6pCf/V2VbTh3EydzDR70LfsatUeujWhm8S5/wcoGvvsAQfeT1O5o
Uzaw97O1iZvAs0pNcm2uLyfjDC8oa/6we+jrNZK+n003sT+ZqbWd/VOKYcjGjN5D8Lb/iTxvYMKC
gmkm8LMCYFOpfbXK4qbWMok8q1kj5F11Ew9d0DCKMwGzIDGGgLfGxQfwkvB2djT8ndi3eGN7/bH3
pjPZp7v2Lr/SJNfzym4RCzVXqBnGuENVbFZAuirQIhOsEKBGcwxWOkS2WatHzUZM0QIOWpYF/9hP
Uw1vXzxnVC361E+hW1TFUwL9+O1t4gFg2+APGO5vvD9icZANNg16vNNSFQRy5sFn9OEyxGpA1qY8
iIgaWPRFCxhlxqrBN9BA0njZNR9RUm3S678bvGUWfW3VllCCRa/KlJdvACpQ69QxOuu66NqnAq0E
l2Va8yKWOKJFRyQqq3iHJE/58xHznDS1lre0rpDvEVzuuOLhetqUCvKoTWFXmtqghfcKvDSfwGh5
pezaK7lbtBqTWCIJEiVs6LWh4hoNiisMFMTsWnMTHJQdDw/IcidrDjUYVV75LtDkBnq692rXBFaL
0d6Up/HGLQ4uhhnyksnhyUR5craRByRWNoziZadqFKyt4CoWFrIy48KKQsapz6J9dCz3iEN45S7c
XdaLFf3DixYkHkgJ4NyKFWlBMnSo6gMM/CXMrRlvMyM/FVZ7dxmGf61wMb6DES7GWq1sVkQmeEfj
s5Y+qMk3pXkM48+XUVaM3DsU0YRjFGuhj0BJ0lafvNLqGtAZ9DGanS8DaWu7s1w2wUIQhVgmBq0i
l3aDKI0DJmmPx2Mxc6/A2UJJt5I49nXk2jsTNHxXMmddtmuCcgRErXK/wK5FpLiabOtF6w3PSuf7
y2Lyp8WlXROOWDmwyJ+hm66hfa+mKHXxLoehmjdMtw518txanaxT43X07iVM4bmj6QPI6yhWVmcu
uYvuwdp+V38ZTzy6Gd1a28gHgeKvdHOvKg9OmoF91fDgE1RU6aYJTBsEqarwmIR8NLosqrF6CJBU
VNG+jcoh8Q4GCfjgVyBscrt5X5WZg1t6E4yDm+nSCi++Mx9W8Q1KjGY2oHrLeWwFYejJM93szojB
Z+zm3xD13mQbvJitez5gEPUjMilX1xEczaj6seF2U350Fm+ixq9KMrc+wppAiZvrQBaNXlX+NwCx
0IdMvo1Msw3lH62tXZoO0XOvUoztZeVf8wIo+pn/J4jo0JRt09RzBUHMO23LTuMe5n5r78Yr+SD2
VZEIqnVVm1cVie8GFMEogw/r7KrWJ1/5SdNPQSZjoV+JGVIkyP7BEIxjrvWpNnKboex5jUOxy0/Z
a42SfITGujjwBVEdB35GU4CyhwidNZkFcjpUYZX3ffU9yyTvHxkE//+FlmHio572ESBoCc6fHpVW
0zMSpd5lHVg9sSZmcaD5luFBLOiyPWQpSeFgupX/iWV3MfmajNfV9P0yyuplAsJx28JfcJ0EM0vB
NhbUPSwPH3HCa0A4BWR8lD3Y1oKQYOx6wxFMK2V9NQcjcLjHhLrqvQa+nX2zmVH6iURO5cgq7Fc3
aQEoLF9UxPGEnlWEjsNq26kUQ0zSfez/uLx8a4U8S7kI90kXuqCWug4qK8iFCVHe/FDUmKlEt6gy
xfjHTYl4GaYped3eP2PiwlbdhEfM5ZH58ZI9FP3DyvKNABQkf7tr1c48TPCvyz8YuUXficqDsAtR
k9GPg77Gikb6YQhiZy4xIkZWOr4WWwAKErI8jw6PSjhcRW7PTY2qQJAZOZOH/AJuiS/9l+SouOlp
dptD7gXgetjEHhqrdSf0/kxx3j5A8G9Af+6PORL9bhPv23pXRoc0lDBort6QFp7hvBwBggrXfeSn
dhN13EbZ3Us91pWTp+Q80mkTJeyGlcj8XVbT1cOAIh90bsLHsESmLbXTNdri9e+yqdpE6aZXMQF6
dC+DrBosy7QRYtDRjidG1ZSUVE1aQyo7bg9pZzxlRr8dk/YWrQyyZq5V75DThWOGvGpRJpitabSi
PDNwDzNTOwfEP2pl9i2sq29+ZCWbxjYczeglHfCic4EbTDNAh4ACEsT0EKd+r/8NZkxUbUyyTd56
wfhEtJffWz/x9wWZBqVJw3DC76OMQ/XUPnb18CW1ZR28H0yxiCOY4qQt8sHujGyT1Q5FM+OwG/fm
2W9dPmIdUxw3sm5X2cKJpjgt0WkyAhA1Hb2euUMopdMRdU+QSWwDCeyqHO0cEJU3frfuov10hfzv
ITjkP8cJr2TdUW7xhHi4vGMSwcSuEFLXRRshtbbxJ8TC/4+061qOW1e2X8QqZhKvJIecGUVblmzr
hbWdmHPm198F+VyLhrinz7Gf7CpVsaeBxkKjw+pU8hOmBJdFiIYuKiaAbi+lZjT0ELEsMw6Wr3TX
mZQ4cvUhXdwcI8IuixOBQhQnINMS64O0qBA3zrNTdE6qIOpAjSvdXTaDhwRlAx3XYohrnZI0rsO2
8NSlRN/xc0URFOxaw0aAcFKXcO5Wve4Kr69vzPC2SL8a5qfYeLi8VvsHCRkrtIyDDBzFf78DQpxU
1popEDP64E/zknd9feClKfI1Z4pjpUu1s+zuzkYgX9jNDRwW4Qge6QFjcNPnPsOLOHPkgajU3dcK
3Nk2z6S+HXhvzxgubc3YHftxcUPUhCK2dQr97DQfeO8EVU+wu1ev4sTXoj7nWtL2WMSyuVmyQEXN
8/hRrqkSil2b24gRYmg1fyzmA9equy772yT0CWPYFWAbuNV5jPtNcWs026Yk2UiBxCc7MK6js/6t
zj1OOM5DBuF7/Tai6vt3l24jUgDyPmb21JfQKVxP3XSKItspkPSpY+Ji3zcJRFRR24j2afAs/253
VRPNda3NAHCk1/mwoCwIP+ioM+EVBPb7iqgg2DXzV3HimFBdUsJoXabCM8tATr6q+bVEXUmUCMEc
VonTY9fQSC4CW7vKS9CKrxS17q5JbPQQsDuJ23ApNegRtycN5SpM/XTZ6HYNYCNAAKDQLIxO5wu1
dNd1fDWkX6b6g5ox4lKg9l8cDgmC5bRMuCI/gW4+RpgLeQJjTpCDCXkG0FH9lqRIvoEbqEOIP5s6
AyLXO0yqfa8fMNl6lJ3yOB7wisoD3p9zeTFFp5xffUi5oNQCIzDhmgsSk9Vk6ryOOE1V5SrDVaW9
V5Sj3Hzq68fLkva2bSuJ/32jGzNXLUzBXOfZxkODKKbSxU4OVhiZESrtWflWkOBRxjpLUbgEQVF+
jKxrCbUIPZF1pkQIGKQllpLGGUSUxvsol8A7cDCHp8vrtWsMWz0E/NE7QO40QsiSeyZGj/slys60
27Z1KhS6nZWDfKSi3MQeiQQt2ahHCcshsm5OWhtMVnHMUBdp/8+RvhezAxuUjZcMUvfi433tG0Vb
ewVIFJiBirG2aeeqH36+4Mf0cHkld3drI0xAJEkNVxifXHgsea7tc5Q+51QZ5u7CbUQImGQacxi3
KfRZWe7IxdnIvxvqu2L0/0QT0wIRPLiIQOX1+xnS5SiKrAIAvo7BaH3WMN8gfP9XIkQTSNtMXxL0
dXpNda8qk5P0B5Z9uSzjTW7vZfuRaTMR7DB0RXzI1hGoIOYMO2LfJO8Nn8+6Kq/UBwMEkyBEvOuO
VKcKKVE4sSxVVqsC27yn3qzg3f7BSzaKQPdsxekqVA/17h+0GYlqCtsV2gzFpCaE9qhBjFGDGH3v
/MHj/sNIPQZ3gRwRCE01kO1gL2iygdcpVTsFjTKFpyTPeJe15epNfaCGPvpmqJuRH5htruOnXq+y
BI+8aIaqTzXIWs79NWfh1b3qms83isFRTZXD7vkT+kYxfro3ioFXztbiFq6yUetT0IdRftCt/nTZ
InfP70YI//tGiDzXCYaG8NWL5Pe9Wvr61B6yLDmlOqXPLhptRAnXk97ryPCNEGWNihOruSu3N2lG
5qPE5IO4R4LBI8GsoqAMy8Z7LXnBsnzSztqBv9Eoj/xN+d+LLMxUResyAkVo8v199ZTK7FjBKhwu
Y8Jc2u+S/T5VMBz+ZJuao2Vngz1levIn/jkoAX5J5Va62bPSxpxyCQN/vPy6/LAOboIqC9sb3Sr2
jB9o6CRDwfy4vjH7jUAB5O0sXaIlg8DwhvfNJDdGEB/pwVG7Br8RI5yuMcrTbEnxwOmNr430XFCP
wl0D3HxfOFBKH2asqqBGv4Dox8R4QfU2bqPg8omiFks4Ub1iLTHLoEVbF091NTpzsXp20xwrLfXa
yPohF/XRimfiIFPKCafLXFDag4glEq7xQ5O/D61ztVC31y7UbhZQOFpt2UjJmvMFBKzraJWJ7zDc
y2ducpo8RI5cdJEeho9UzIBSja/4xt5lHdyWDTc/psROi4eVpDjFQHi2b4bkCmdZjEy0ufyfUzX6
YfASJK2dbHLKjzyV0/i1m7s6ODwjJ6duMEI/sd1jaBowbYGVypMy1Zfz6L5koVvWLfE8eFPG9FND
jaGEHeOfTZGnp++jvggbbpkv25egf8S4HXweBY58RoTPKWlijDbu1HBRCmjVHWZQcuT+7JRfBj8+
tkHkWx8uH7pd6ED6CLkO0K3qYr2DEiuIWgCLvVQ6s/BTTRLH7978rwJE69BiQ1ryPMTjHsTxhg8Q
DMLj4PEKh//iXtm1iI004V7BSK1stWoJB81PTxNmEH3ijCb9sdBcJIsszF8rD9MR76/Lq7i/Zxu5
ws0CVxFl8w2WkfeJKV7jxp5+j6HKAToPAp04cbuux0aYcKuwuuhHtYeSTXkrYY4CUsS1+Ukn4zLU
YgrXSppIdjpp2DozPVeDlyrngWI6p1ThP2GDUCw1SyXqoMqg286yvNPYfZGWTpMSrceEmTPhbpnw
nJNRDYabP/8wRUFHsR7sP703eyLcIhUYE5e8iFDVnTnx4v+s3ljwGKocVDy04GynSzgopYRbxVIa
kL/KWLwlv6rCO2OgylG4Ib1xXzZKCfdHH1dTW9ZQauFz6sKg9mPPuo1O4OypQPmnH//XnPIL0P4S
aMhClcAsNZKsLdimMbsOq8euP03UtLLLRo160d8tzkrKEg3A0CmP368JiFBP6Uo4Mvsi0DQB8ilk
XsVupLDUZGkc49IzFkybyldH199nbCUwZ3/3X6UIu78UcqvlmBbjtXawJncWNUGO0kLY/G6YWgS6
+fetU94FxvQsU7WL/wKbv3QQy8TMnplxxJHMehg9zuGRyk50vb5EqkBtWh0vwzSxZGK12FqxcOgY
R4Hyc2muTpo/XRZArJlI/FRKY5qbE3Z+LD6rGI8U6U5HTQGnlBDQX8mUSJFMrFkRsVO+qK6tUoOy
dt1VzIj8jwGLtWGjqiJU2eKM2OvNsHzu7Gsp/GQlRzlZ3MsLto//r5L4gm7wv4hkpVUYJCXT4IRJ
UOkY5fhUmT0hh9oYAf+ZHidxNGHR9OSjYYJFZX5AjxZxIqllE+4AZtkVxiVg99vcb9kHKc9cJX1S
h3PIKkIUpY9w+JXSsvKFcX3W+FZhoZf0s5+N1MPvTTPMT0B+3R8BBBJLXiMpxv5w8iNwMnhz7i4u
aKWO/RVz09g1gtBZThP8KpcKEhA6iukttsxlWpdYTrX5aljPnfZN7qg8Pl+ntzfcL/1EypNSY2uT
21jHuq6dpe2canywsnOl3lrJrRkSXsi/eAmv4gQ3cciatC+4SubzcIgxRSn3JIwzSuKf/vCJqngj
sEIsoMKsqsbuE8irwvl9WplBvQx/d7Le5LziKa2MBiKGevLlVQ66KT4oie5dBgpy6QSkWKJRQxUB
5FhAvMDywW8h4Y0pPa6uivblvnGo2TGUbQiYkQ11JYdc4lrfFMkPNiROpF/jNpzBYlD9c1k/ytgF
7Mhaa1oMDcJKaDLrRzutMIGYeDiQiyjABp4NjVEuMPfuEAadqxzZrXrPydl5nxEuXGqCDHXBiw3n
/ZDP+spxd71bXE7DEOJqRIm2iqdzfkM1UBG3iS24j4q6ykWrAq2yVbpa7XOfGQ+2GTtaWxNW/4b/
RADGNwHMQRu6iQMwr9Odbn/yZvLqVV56OT8mCJmSgQHtMljZAnpwkqlQDV9kLgfm80em/Pmr6UhB
frbuqVcmZSwixVCCmhdMaIc43iamOI1rnpJrTvXNScgiz6BOOP/5F7DY5mC28QUWu5+WIfrPXcOr
J/TJyZ3O42EW6zPlC5LqCYDS9zEutwTiptp9mQzoSu/7wsl/GAGvCo4fLSKwQxxxW8CTEMWlUc63
T5quav00mleFEfwVioist4o1KE1sQCc5f5CagJmf+sq/LIK4UmwBQky7RuWLBRGdDDfXmoI2XglL
2F8otPcg1YWy/heWl40hTHYrMbWwEbacbyfVV5ZjOv6lCGEvwFWjGVkCEWb5JKmPcXhf18R2v+lN
+QkRr2oIkL4sWYcEkcVrZ9bDUrMvXRZ5iWS+a8L8YM9y5LSJFthh/8FaqxtzpDKY+zv1Kl/YqRSd
EW1fQkfDDqT+SdKJCjhqmwTfUJNYXLcrX8PoUz0+jfqHfvxw2dj+5ZD+0kHk/5yHMK8xIABxta+9
x4c5FwH7Zw2yEyfsyt2ZUGk/6Wu8yhOiA9WI6qZ4gU7rXX0C3/dDhem2UdAe9K/dqfISnypV3L+y
XgUKmF6Ds7fL+CZJ0vSPqmefZm3SnV7S3ifNeLi8msSGiWO1eL2qlKeQ1UjXS4KBUe8nqumSEsFt
cnN0I9CXRpj6h3Dy0PgaAx1AY5/NOidA6F/8itdl479jI2cptL62V8jR2gPv6FyPEggIHPZYYZeW
I1UoS6klwIVSpQggtlg5XFGubi23SloEuT6+u7xBxIkVm4wKSVmHToaYsQdDyXVmUAG9/Sv2ddkE
SEjGZjKGGgKqxU1uGZxo21uGw4RURhtUX6jENaWPgBChJKXlKvHTqx5S3bfUh8vrRWyL2FRkoU5H
znV8P5aejdEpsx8T+0tLE+uOOLtBjy5KoOgdOCtBH76CkNCXfc4cbr+PFUIepZKAB7k5olpDwQ7p
3XUy3iT2aZ6Jrpr95PsryIldLorVLHERcRlzfWatfaubw3lO2BkMSx9kQ/ezOvtS56rT9Ozj5R3j
d95bH++XAeoCPgx2bhdjBtFZ9XVO3stR5oRR6QyhY9eEcVAYIQ4yYlmeyzOHO/tG8VVAhHw/DPAn
FZfngOKJehLsu+evuokgkdhSZzPI6/3yNN1y/jD5lF8NcGDbgN1TmbtdSwHPAePT5fQ3/GvhoNnr
2HJ3UgWz0fRDbhc3Jt8cu4ixkSJsGIgI27kfEDLV84N65vbPDnHqciIUBVQH/3P/44vTtJHHtd4A
uxaveSlzYOdMo3wIRRNIbpXiIWA76XE56ot32SJ3MWojUNg1e6l1MClBIKqEmHJOqHzDvhluBAhu
oFHpY2OkcJiL+OWdkYKIUPo++JOneplPpfz5z31zwDbSBISPhlhesxb7FbZq4Wg9InMzS+d3TSXN
AcvG0+XVo4xQQPi0bns2oY/Yy/rrTntYlzsz+nxZxL5P9ksl1Bz/bhJpnNcji2DorZfcWl+TYxMo
haPDIDDG3avfZz6Vhtp3OzciBTcwMdVK6XnSevYVv4BAROnOGDXzkpgYHMoJJGwE7IO/qziURYsU
JZZxAoOjHYz3Cdo411udOcNpOXZ/FBbcqMeRbHPI1Dpv7GWGeiVIW4fPJpXXuXymTFkADWlCsUFd
Qp12iM91lx1SlRpmyO343+0cVaG/qxCichETNSFCjm7qpD3YmDlVBLExODUIPwvFJu5lSiUBJkBJ
Vc9gTcW5Cu+X4cO6UJfy7u1h8oEX6DEFq5Fgco0Sl3Uf8QDgJ0zW4KlWHxXvzx9lPz8kJEzwc/lm
+UChIaOiFsJEivkSVDkYBQlQ+kk1xNvZ+S1FHaTdVduIEdCoHWRVG3mytTE/sem5o6qbd9Fu830B
fhppsdD9wENUeeJ0xYNa5kGHloSBYl/fxblfgrBsv5sbRlBoTdNDkTWufEPXnKGLvVSl2jku62OJ
yekwyqRl5dvSK6aTxe90PffNwl06IhC8rw4y06qioJVDfAlmUtRrS2XigLZ3csjcvvY7xXIuAzcl
RECBbEjC0uRvaV26LtFvWlzN1KyTfft61UNEgbpp5FA34JxHwTp8l2JqxO4+MvMc/n9WSjj3MYIP
S6rhiSHFTndoTwOIhEcHHWs/o4QrVYVLLZrgLeiJla0dKva9aL1Lq2M/PkpUWQe1aMKhlJI8XywJ
m49u4MPYNHeq0h//buuFc5lI9WgrC/YFLEgOQpLuqn4mh8MQSyW+/pasVdQqgx5Ldu7C7+t6qJI/
Sti9br/4+sMkHbWrWv6CReUf5wS2Pe2WB/lNP/O7IxUipsxNFxyBxChAcTLxMxOM1+ETf0OAHMNw
1oN6zL+vhGtFraDgByhJMrJmhnbtEPTyY244efh3liA++JRCr7Om4MY2e3l/W+huNROBVkoL/veN
N5NjEA3eKBBR98yXi+XcavLJqJO/FCMggS410bTyY7NKmtPMXqzX7ki1QpIGIJz/IWtHWc34+V8c
npWI/fZKu+082beRlCCfW/zeeusH/II3XcACtUuqCoUgiOFygg09WNRDKAWh5I/Nvd39MIdgjamB
zfve9eZQCehQJStGRBtYSRscYccSRWVp7zRoCFkPeIOdaBpUalXFktoGOemm61+OVX+yeidG2j2/
ahKHs94vV2nq/RX+iYQHyiB3tl5jFw3Q2sH/Bf+SIzcf/06IgBWh2g6g1sYyZpgTJc0IoQzMaSqK
XJvvxgUTEbv3hzEZwzCCmJfZH5i3oJzjY3ymZgPuuz6/LNEQvAVZHepkKbFkVtm5epI5+ZC4seVD
Tffyuu3nbl/tzxAAY5qrLl5mGL39iPdCX4E/pwQRETrKUJX8Qb+DJ4yCfKqVmjRCAUBSMx+m2oCG
s2+eC5B7md/kB84YuRwVzfmjkPVGSQFIjHxOTW3GtgEIe9Wdi28dGU4mPIk3EyrVBOwrPHkRPQ2H
/BtPgkc30TV7F93zXtPQJe/H3VfSRisBOvp2XLSW54PMzOm99mSigoZPVdFql3fk0RNAiMtFrFC0
l0jJYgQtvbpCPKpRn1HC46ZG83eAIb7+JC2tlYY75NVsHXAnH4quDthfixEgwxzzyAZzIx7+1iOz
vscyO9qRRuhCnGRT8CqaSk3SieOSwVa31A5xdmMqP9rIv3yMqZ0RAKNlfSFnK8RMs+qZeeYoSeQn
7R8lo18tzhTAQspju4hjWFwdF26uVm5cfUP2iXgrUXeiKYCDPpqVnvFUhnmz+s2t4kQHdig+ZSfl
oF5FPlmYQxwkcXxeh2dG2WO44q/gODvkljO6k8fxCLlplcg9EVhhCp5Gp+io6kz5dnW+VZ6H5e/c
M5F7Q5LCPk/49+fC513ImKSdNBQnFGFzYknijLzJZIBOwhv66KToFkbm6U6mny5bNnHjikWJrS2j
iX+ALcjpx6W5XrLZteKbOv5m9//kCHdRMWNKKwEV5CGOmN5Cqw5D39IPDQYbUrtD2bdYiSgnZWWO
DPb28yGV+hHI3D4msDd+U6D0zPh2eRHfkNS+ZBJeD65YmNgVLNWmBKtogGpw9bLDgHYqzWuCzGXw
LhY+dxip4jb1luCyaGo9BciYMMC+MLh/AaoeOzrb5V1BDo8hHHdLwIu4NCwU6EM7rZljJ1bqr2bd
Hbt+OFbz7M6q7FWZ5Ju9GqQsIo4yuZmCb6EWTaKD1JUXv82e4uVeqIFne3Y57W/7GB6oLBRxo1gC
dmgsZn3CX/oY/u5k63mynpT8wdKofsL9VMPGZkT3gml1w7ig1lPPGKF0QC9SEmB4c44nP6f25mRV
VIyJOO5i1aLU55bEZAhVl2VxymJypDLHdODMwbDCa8tMD8owPmQgsrpspvsFSq/aijWMrGF2bKSw
ITXATNPjekTVbgT6Kn4sMuVwWRqB/2Lxol6qaZJyfEZrRJZ9XeXny9+nVlHwOvJllUIQfuP9INvX
U/4lqjqvqiNPrQsU02bBCC8BZJLEUaecerFoUbXjqdO4Q5r9yJ7aU3EIkd6bF3ijaOsNKN5mfrAu
vMVERrhOLdgKskdEI3PDU/ToUNmgbpC92pJdK2wID4t6KIkVi5O0SrPCg5HrgxrE97WPIWbpYX43
HkInP9ZuibFYMxUDpwxFAJclyhU7HyF0NlOchsSpqagxgc9iCSOTW7ut+S3e4H5V/bVMndD+cNkc
KRkCkqzhqseRChmD5lvNFwSKIqqrnFgosbMWgW+mlwNErNK5lq6lkQjdEagrdldXU2OZRsxVqFoP
fbxObuSeVQWocyC8X2KxmOCAtGM5d1aOLccUnsW4b6RzS5WtUiIEeBjzODWbBiIy9QYd4o7S+2NJ
TR3e3RGbT6tDP7Vuv0nfxGaLES4QYjZ4niYfZ6rDaFeLjQBhoYp+GPRlRhYyjzwTJw+ECBJF1UzJ
EFYqjBQljyq8eDV20ypfGEhW24c/OBwbNfg6biK2uqnkWsgd3MFsPuX9+ADiH2+IK+/vxHBNN2LS
Im9Tg6OlvpwqNHymDw3VKUctluCGKV2Ggi0O/yoiEEb0vCRGYFOEt/uu7Ga9BEhUNDD3StyVnTDT
kg2ugqFEFcrxo3N7ZM/jQXPXZx6ySqhn6S4EbAQLjle3NKEt8RLfIbFSJ1VTJ8nKq1qNb9lIDV5S
uWG9udw2wt5App4qFc99WLGz+upLk8H0Lg4dPuiV80QWp+nUnJATcUHDe5R9TGr8I5pNJOH//wiL
ZFYgmrbA3Y0fYejR1041cnfVNNdcliu5adzL9rnvgG2ECTn/zrDwmhwhLC/veE8TL67KlluuGV3U
QpjqiyezPQ0hlAl5OdySPdShP5jHUSeKGAhzeXk3bEQgIWeXxQwRA+aqpPdTeWdhpDeVUtr3uTbL
JsAHOLU7eXqp/QhmxeOt9giWuHr2UlJFO127nuVGnAAjtpK2arYAdPUA/NnHBLUSpi+Tve+kNQhY
Yk5LmpcD5KR2UJ9AwHSF4kHFswLZoyszSGkCpiRWv8qlDUxR0vloIy23gJowOyGGFnV3xdx8Tuxj
xD4a4cfLRk+ZoQAppp6n9cLvyCh/WM13GeqqyKwtvwYvIMnLZKCNHdp4K86LChnhTZc7fNPYYeUk
s9q5xCOu+aNKh1cLeeHq38irjMgeKl7nXNnrQ9d9S8r5OzgRCbggvAtxMF3NEO+0eD2FPT3O9VNI
9dvuv343agjehSGNOede5OXngXFnnptz7NfHHvzZzQs9L2cCo0rRCMh4uRQ2S7coZVItCZQyug+9
ZsPZPxrzbUaVcVNrJ0DGYHVIYnFrH1dfNo+qRvjK/LRcsDixZalHtXXIsENeX6YodmLObD9I1VW2
ZI66EsU7++GXzT4JQFEW8VSPFtYsHUD5Kjm5Fx3Acv0c/zMjgYr0KWF4xJFVBaiwk0G1sg7ypPIz
005T+mhRhJvU/giowIsFFZvXhY/dJ0X+nGaHv0IdVfAtyqiXwC6G73fq56551tnj2hG1IsQqia1K
Q28oacItOQWhp6V6alk78khsxf6T/HXvNcFlWCS16hbewWHOU+GY6nJW5/omreeHkakfEjlxMGnd
NRpwLZUguBisYydrZ7M37uzY/Gjatnd5YSnQ0ATQ6LWYsY4bh3GHmgi0FI9Xias76W39MgNM8mTC
/Kl11n736rOwmECAgaOcNzfhUDladRtjhjWhFv/KhQOtCYBRlmMRtRxsu0N94s2osVdfcSrOl2J+
74+K+TfbypXewGCKAoEUYyahVLW0j6Xcla4kW9G7VDZy4ijsHzVQt+gyp8gXEyXG2HfTyCty4vkq
jK/DP6qUtX99X8yRLIY8W2qF6He8pJ/WurhL0IF9eXcIFd4kSCqUVQx8wkg7pYe20QNLKoPLIvYB
/VULwawxF8HUVhsiag1DYKXeUfTY1dNAZSO4CEmeDX5s35rbqzjBqKFLEeUJxEWgWSr9Ihh8HmRr
QQ1I1eT+i/v8KkswbZst8FVKbNDkqufl0DkgFfXUe1DpHoq7/3UQ3EsWZmMNgmHXZaN10QrFsupJ
Nbyh/aTphDXsA8KrPsJ1yPJJX+UBItbwpjHvB+Mr2YNAGZxwA0ZJVS+aChEG2Bladp/8ryM+xWUS
7j8DjcJr0Wnw7TDqI5tPfXnP/igDu9kK4Q5kS1dhAhZkrMqPabhjDZXIIDZCTGRk8dDaQ4hVSrUn
xvx4eV7MP0o9vSoh5izKpAwtmxuv8sAJJXBUbiS38QbPOP83AXdKJQEGVLOSerAaw3wx2lqNGlfO
jFP6Z22zG62E419EY2/UBbQytG9j9qGzET6c3v0VoomZCt1swbPHs7zoEPIsdlLKJ6W6i6aPWRu5
l0Vxa72AZmKaIh60zsgyqJNp8U1cT1dFi1Hd+Vc5xutS0l05/CM+pM0CChjQzXCKVQ2ml7CPo+6m
crBUhH+3/1L5BTMitwK4YLrF5BlsFubOONwW9g+luVKTD5fXjoAaMTmBZqo2TfjaSVLm9RixEFLv
SMqmBRxQmnSsLJ6Ji5WnkN0u6ejAZbysBSFDzE2Y+bjK0Qot+vaITLizZieSCI3YEDE/0Q9ZN/Ql
9lzNQPHSoTG7ljy9vpn+16npAjiL6YlEKSa9GPmWjJU3rG7RWt5E+TSUNgIETL3VqN2KXZHL+1z6
nJlfquxa7yPisvwXf/2XGTPh9lc6tH4lGpSZzt2TjMLH6FB/XFLU3ypu6/TP0xWKfy4bw37D8evp
ZNxaNt5tr4KZDP4o4C0qnF4O+v5UZJljDke1QbOWhubtfyIqCkQtKP/7RuhqYRLLlEPo1H3Jisiz
7FsNE2LzmTB1yp8Se6mkTIqT0sYdUfxYXM5w2x8NEH2vB/Dk+FS8hDpYgqPQrX1qj7xCQYP3PnyW
23ed8nh5uwgEYgI+9G2sVSBxQLVF/a6YwHZ1f/n7hAki1v77zlhyOc0zjhTeVmEQog7oQTpYBwNT
jyHtJrkL31OrdtmbRzbpd4kY3btWMr/GY/tLWr6T6kCDn2VIT2nydFm5y/sDAsXfJTFdQ9K8gm4j
ugSs5WoA8zAjqWUoKQJYZGljD2vPbfsduGReJpuj8GD6rHVO/JTeqng4wOC9y6r9S9zp/6FDFds6
lTZkVq1Aanxtga3xpUdxmpwmB4EYfxbbqBokHvukrfCV2JziXu3zbuGvSdYg0l/7vCwyRfW+ZCEk
yfsFykCh7JPv0b+7LxhI/7vMMG+RlKkhU79RA96gkHzvMcSru/6vAvG7lVy/wBHJwt+lTWlmyvEE
abOsP8qaJIEzWAL5GyvPyaQGhpqc+yU613L4cS6oBN9lT02VBTjpI1XRhhAHo2P3enU7K4928Vk+
hYprUCE+AiffzD0tJZxClkLRGlySPFaUnK3b3uEzJupA+pNy0NdVFfN4k9pNCH7BVi1Me4v0d313
rzeUn0scw5ccy8Y4u3lKk5A7Btib3jwrxQ8poQ4AP8oXjPFlVTcypEFnEYbjIpfxWFnez8YBWXNm
w1F9+6jxwXKHvzvnYhqvbRQ2DSNE1p/K65eWRz8JxvN6ZkGPoiaqCYlaRcEjMeOin1t+f6r9+5Zd
1YYvJQSD/+UrDQ3Wv5+xTo1SK14gYpGPRXo9U8xK1PcFxIjw2skHjhi9/VhF3yeSl4qApJcKgY0V
ZHmoFgV/IKJsxeNeW4L8v6c7zSk/hJZDQT3/vZeMToAFWQlrdCFzL0OFcSPGjMtsCsGC6ROmRi2c
4GtYmhnmncX3PpDPxqcY5Z0HUHy5HfpfkQVPD8yrCPPehzzbxgRKDZYgkizhhk6HqIFuoTa9q4vR
7fPnMX2nLSp4sexbs/Mu67jve7zKE9bSSEPFMPi7G63/TpzojmKfQyNzyjZzpO7rZWH7G/cqTFhP
PQPEVrz3IlQW8LK5U8dQBv+OkXSs+wHLX4LeNN9OhaRLvIZODVD1eB6PGaghNWwYpgifLuu0byOv
ogTnDY8ixbYSiNLN7hxXmBFUlZQPv4+yrzIEty3SwK2JuDWeeMfeK0cnAhd54aKmuTj8nPVM0U9S
SvEftDnQ0aiUccJLoBT5flY+rFSUdx9UXxXi8jffj+3K6kreR5p0iWvjtjVDt+j/CFZfhQiwujTL
EoULhCzlfRT5DcJWl7eeOKviKHHEdFgc821p58xN2tZNM09m9+EKnAiLG5tyh/ZWzTAVWcNQZNVS
xWYfG93e08oncA+l/pBq4WFZlesi/xNetK0Y4bqoNLaoQw4xof2QJdfs++VVo7QQPMpVMorMyoDc
Q3IaZjct78l89x7ObDUQQC3JZ8Zy/qBqyh9mkTsG6NdWdl0VxNnffXNsBQmANi7zoKk8MK4gwemw
O91Fa9TZvJ4UjxMo0b3CxOK9SV/lLbOkBAKj5blk/tpaTil9u7xBu67wRisxgaUbvZw0FYQsZ05N
luDxll8tn/iYv9Cl4v6URgK26XWq69EMc1DHNIijzIubr1JCPJr28GyrkYBnY1mvSqRDo7gznIaB
05yi8CdMTuzn0Yp+tYoaakjRo6Qfxvpc9z9i8+Hy1lCLxf++wc3BaFHvVUIKq95F0ymcbyP1cFkE
tVTC6ZdsW5XaCiJS9CHNWecYKfVo2Ludt7shIIBtDOukLnzL38mu7mbn9uN87k7Y+vMfvRa2sgQo
UJthCTG1D2mlO/WMU3mTnDGO5hovSDc/J2QUgtogARAmQ1tHUCnjxWpeyfF9lXjKQGwQYWliHkvV
GqaZKTTqEH5n6D9H0VBYdJ5l/Mn4i83aidmsbk3UIm8gaQwzpJg8WbIcWwLptUYkL/ac0K0gAQPq
zsy6ZsKq5doTD5eXESjsNT9WTmn1+FfmLdKG65NZSzW3PWSXFiswG2J3iOMj5rFKk3VWxZ+L8eTH
1VUuUVcOJYBb4AYC2No2jcnPZ+uPX5f2hYaDF1gtmV9cc29QIrkB+CfF99Z2ewRIWBfD1PUeOs3G
l2z+sNq3/Rpc3pY9EaZpGYZsWhjdLTZgxmsxYIwjON9SeXZY9XFWzhmVneVnT1QDhKgy5oPrGv4j
rNwUYSqZmY2pl9vyLRgwXMt+39iGZzS9l4zaPyEGlbAyTbzLqu0WRVmWDCYzTIe2rJcpJpsdW+YR
P1PvU6/6UT1FGOqZfAcZNTx32YGD4KgOPal3zzPFExJDlWWdGToT7jtZr5doMnKEIpXU8I1Faty2
0z/oizUGUgMiji4uVrfvLIq5fDciatu6DPI2VdNs0UFRVjZKM0vSlyHz+mPjYqSCu3xSFYQoFbfy
p2PFiAXes52tSOEFViVJP2gNWFLizFQ8SdPdoc7GA5gfCX//pTJXtCDbtjAhhTFLfUP9ni5pmiYT
lhUBZtldESTUvmiSaxiH0h+P87k6mT6e7HJ9XNC9S9d675ZFb3+AcBIrOWVlmOAH5KfZ61BaGfsm
mGlMPz5T79pdL3ArS7ilx4wxkAFmWNZTfRrvUzCQ1If5x+L16OX4o6j2VppwT1sTK9JW4Zpd/yQy
Zq4SWAHnMY7INNUehm6FCbf0gsqpPkSpt6cOGLR2lww/Lh954vtisWVn2YiaZ/j+ZKSgK4qO47oc
LovY2x5OrauhSk7Gv2LNaD9Li1KFY4I6KTtQXRMtN4VrX1tB5cUHg/Cfd3yOrTBRIVVr09xop8Sr
qkOMAgM78stMd5lNxMV3Fk5VMQHb4pzBIP4TNmaysgQpqT7xzP8j7bqW21aW7RehCjm8IpIUqSzL
9gvKaSPnjK+/a+R9LWoEs8+27UdWodUzPT09HdZqzatO0J+1WSRumi0PJWuyAlJRSUNzDH8NzMoY
S00dYXOc9lh+l2xpZ1wrYD5WrxZXhkv+g3Slgo0SZU0xwc/KZ0fnagH5diGg83rdLSh/jUgPfMzq
2LlsERt79EYMd4Iwl9q0ZszEZJFd5DtgjbmZeCuVA+EGKUHcJuV1FxW9FUIQULm6kzkFk6LbOkla
uWEMUEjHvB0SHprF9+nkWScYkZSgz8RPEO6gm4qBG8aLPUReicuE4WRPIrGKGzenouLmwj9RRpKF
u0zkpK/atYVQzbwRUkzNjU8Tgl/lu96cZBKiaKO6hqtSxO2F9KryjroX7KVaHwPhwk33yS6/6XfC
CW2VtnhFYRRs3RzsUjY0RCC6qPDtKKJUhHUfAhY0PLFCZRWEfnTLiD8TcmhiI5pXJVPWTYVR9CEA
eRuhtkuvZXVXJ0D+uluF2hUH45AWh2hOrkWJyoltGOO5MB47LVKjRZpDCCuKALsmlN9W1ZYVqrFv
48mqyqph6SysQVDFmUVXl9pqSQZguELvhd/LN90y9EagEdAo2Vu+XZU15PgwIw3z57HhVRlEGEYP
pRj+be4mn9XUVtFFyMrYakVu2BaPngq3a0iiJZmqxpfUkikNx3DM4HZP+V7G6E4j7mQPwBlub1t3
hXBSC9HORltB2wgyHC71St/aRNgLNDZ1XZJ5i8niSWxLqUlcS/4ezSd1uR0kO6WesxtxIrrKsa4a
dGSH4K1dqrKYZ4ZYpa6WV3ZeuyHQ79KJuJc3heA5BP9h4FDzozZDbaHjRggTN1+tx7iRHDGavqGt
ibjFNnwjRrgluEYZOuHR9FaXuRCrvgNkhSsil47ub9Pti+HxP18okKHhAMuSAQZubr1KveyGxkAA
2Id2IX4qjI/FoLkihSf0fsUMXI4gUxIt0wCJOSdGKLNFmPsQfbJoLavtdUW+ticSDO8N7K0Mtpxn
T7BW0RtzTgTBQSkg1D5G1ZeujpxR2F1eMUoV9vuZmCnWtMLsLcFR5O9LiDd589iYny7L2Ihf3urC
dD0TYkxTnKBwJjijjzlkrwmSk/q9BwIMe0qiv9CWKMwLavU4YxsrKTQKBRIlc4hsaQx3KzDg+rW7
RmMwcf+S6nFhzNj3YV7hFDnSTdl56oHBeqh7wxlVP3pkaEzanqpfvz9Mb1eUu7AkQ1niEtR1Tp0n
4schmXGuKlEtFiJw2vDrTBAAzfFfMlSRE6S1cdMPqEw6vdt8YAPV5lEHUQAsMaBTkZtaSQo8hKVo
mmFwu5apVtZ1QMNw5vBGLm8Saipk09jPvs9t1KxKgHhi3xe7Y63edPF90ROZYkoFbr2AnZurkgAR
HQZj62dZI1B5CBX4VCoaL+K8qmBrs5E3tiyIrhobhTNEVHcRJYgLHwoNHVSLyfaiO2mAaAJHZ9hT
KPCbx/R1Q3gMI8AwqAD3MgRnWtHO/KFGG/u0pnb/30cJYcVncjiHraPBU1lGKDNV39Piu2C42kSM
6m9vvK7ppiVa7C341scB4qNQxDkCjWN839eBTObkKAGcE8W0idhKHQSsNyDocpoDwA0c/aEGljU6
9ypX2JeUZ6NEcudRaiNxjBqInKRAze9nsqxCCeAOZKXIZjhHcYSo8XNzPQSC14PLVEBXVOw5oHon
PPW2ub3uEXc4s2zqWyWDOC3zy/F6rR+K8mRQlrB9cn5J4eP7TFCUXk2xambb22gysuf8oOdUeM8K
DG8Te8ykX6Vw53MydGuZEkj5FzIO2bwkiEDjp+7SE9VcsX3FnUljf83ZDS7HaqEBDhToX0F7lFw2
UJecpk+tx/IP9ZN5T7Ubbl88ZxK5IxtW4pTKJYuxvFCzRU+BeotksxdF6qU//vtI9tvlZJZ6puCA
J0aejVBQiJ/E2i+q2lb/ewP9WxmciyhGK0yKFTKatjguWn5QpNGpl97Fk5q6twlT1zhvYZrWWqAs
ClTuvYaRXnfd6bi4F2S28ZpgqKRARAHiup33LhHsUebPOY1QnOpUL3HI8C5zYkd0EOxj3FcAzFn6
ZfUAMTNTcFeEG+Fhk/Ups5SW+ale8YrxoTH/Owvj253jHEdr5VKOcnzklrJbyc9lZBsxka8klo3H
Ra6BL60sIUQUwrOUoND3VI3U3AixTjwocpeCoiZTIGPsdtG4LxriDtxoLnmzTjrnJlpNkVIjhwBh
x8DNFbR8MQREE3QLDE6JSlNSa8b5iKiJ58kAwzFoc/dmFNlVJtpmJ1Nnif3VF1ytzvmGpu1VEb4P
Yvz6uLq6M+/C7w0YBEoviW2qe5faJM5LhFOsDFmPk4s6XxfuSvWZOKCEa+CRkXtQsOTGAgH1t3w/
eaozBcpz5KXP8o34EYAXO0AlnQpKKtuLS4vIuQUjUjA+32IRlwNwY48FIIaik3ZdezKWUZhIsnlq
GbnQQtGSqtOYKXY1CFPN6UrTJMIwKBGcV8hCIUtiAbH4ImLGuJXskaTLIfaKr00OVr2EkwUtRO3K
aIPeeMT0kEziob3PFb45t3z7lKCNc5jobLFAvq64qQ+Ois5lpCzLrp+IZdu+2jGlJKqmqcjvcndr
bOG5LEDa6M+u6ii7+Kbd/Wy9BnUlNaq0uUtn0tjvZze7KUWitLDLQWj35nSQq/3l87TphM6+z51X
VUERI2bf140HsfQqBXawPF6WQenA3eazicx11uNONec9WqonivmC3BLudLZSjfpfBQGdt8AjdIF1
HfqzIwRtELnSp8vaUCvGHc1ITcWyVuGAhnU/r26EYiDFY0aJ4I4mes7kvpWxKaViBFqx+pnUenFt
eJc1IfaFx6lK53otwxTLJmPyTdqbVDaB2he+tpMOAEjPiyRyU9SYVUcGhLFngL1mcufO7k/d7u/0
YTfh2VkpqxRMHiP0YT5z8ZfuP/c3w8+8nhUenCoHG48lV9iWQrmbQE9jEkHUdgByJoA77KtuYpND
psALvTm7ZUAuhicY8INLDx3Vf7lg3OGXk67IigLy1OWm6W6E/458/nbBuIOfxtYYFwsWrGm+Z0lq
DzJ6jSIKZ2LzljlbNe70g2N3USrx5bQgvN31633ffRWoPjZyc7hz38TZPEXMutQTy2AMAYOOz+0+
R/0Qo73uHz33z9TinIBWVV2ta1BLDx/axK/m60Xf9zrRAECdUb7TANNdVTuzZ514SHboPP6k7nNb
/MiqvWXQU3x2pDj+4V8sebeaWMXl8LMsKiK+Nu2etZ24VOGclMZ5hBUWXg0GlBN27RHqHQyvOAK6
3WFFtb+8qvnyTVrHptmydFAm7kUgUUmYab/s4Cgb5GGoJGGe5Z6986WH5EsYDEHxJD+y7ZJBCwpL
ub8sj7iHFM4/lJIgrHIF/y2i+Cp+WTDSUxMZYeIOUjgXMYujkbUTNIqXhwU8HaZFGgElgvMPMVLN
zdpgXxjzA+iCnTxD5w7IOr/9LOHIX1fqZmWffPdcAMCIKoLBCt0GnJXXQIAMOxWx9QQg0uZBGA7T
uKsj3Y5kCppse49eRXEmLguZPHcFMk1ymdhihoXsYzsqV/+yKWzn0M5U4l6rmoQm6GKCnMmZvBUk
D0bnGNeNO+eM5cGZnq39TERa1Cpy16HSWUWdrlhFQY1sCzlpCf3rHRCdbqKMSEhu28jrKnKWHul4
Z80jRLXtnTw9R1RE9xtP9CqAs/Opb0xjaphFIKfEMksgAkGx3whKL/YaIlDZvhFfhXEWry942Vkt
CgYW0MrUfBc1uVeJfpFYlENi1nXJ0LlLUR0jM6mZ9bWu6Ihe54R7dd+5zB2VQUWoRS4idyVm+lLP
agJp+qk8ssbeLChbPPXiXRtYrkVER5Q4HrVGnQuDsdaCehsR2d5CD4+6F2+mjz8BmameDFIc5zQq
OVxnWYeJrBYGDlnzlboPdzNgDcwdPdj0m7vkl5HwMDZxURVRJ0Hc/M0MqsjunNjVj4Vss1ENkDn8
oPJdxHHme6SFCqQBkQyBZoc59YpN1eVOMo/2MtUemjcpj7WZs3n1WDy0jQ7sZKEVIU8NwNoOgr0c
aYHJRk/tC6WJCoshginCF/PANtmURurAqo75GDTZ1y7xBgqNhRLB+ZEkKjKzBAq706Jzpz52y20S
EgvHTtGFM80D2CjRkM5tjnUr1l0X7cXmQWs/TvFOjjN7kFYM2FDlC8JfWZwXWSNrTkfWgqBOg13l
HqbT7Li+7pUH4hKjTIJzILqxrpaRQtDom4Ho5f5s63sRDmv1+gDvuq+X5V22eItHtumkWABjMDZL
r76JnW8lEphir43qWhn/LPj8/9Ns8ZA24dgo1SRClFlLO0ysVHZn1IQ6hIeyeDSbQqgq4WWfWKJN
d1J/mpzOZ6334q67+tNU26tSXMxh9W0yzKxPJN6PlY3QDWzb5lGrATDDQELC/86nwd6rr/K4gCMa
1RAGDvPomz2eqmL+qaI6UC+fX4tvho7MquniHvu0yIdYSUBP99XsP1w2u8vBDLii3uZBOmuISpVF
n5ZxX3ZfR+svv8+FFzF6kYuxwrYkq+qaK2iwBM29rMJlH2TxQDTTXMN8U4gY/R59yKgO74UgPVAZ
I2o3eH+QRdIqm8wfDF6L9g1wpeXDSAVJ75uOmVnppoE8p2htdFsO/aoi3+4UliMMiV2ss9OqX5TZ
EwUn6yR7xc2k9ZTcbTP4JZav5CuFpNQCK8UUpqvmX9rwjwpyr3rxtMZ6JFqdNkOAKt8J5W1GTcb+
5s3xqgGLPs8SeqK6iELEzj97c7T75KoLipN8Ozumvewb0wbSFLVX2zfEq0jO5aS1Oq4aqzwLu9VX
gN4GjwPkLo9lkzHqdyv9WfbqVSDnc+RBGxOlgY7duNpCi+dB4w3WaW7+6KH9KocdhbO11IteqK0R
crT0mAOHXoq/Xz6y22fpVQDndfomKUCGi5UDELcKRIa2/ZaTk/LU9nCuR270SbFYSJ4eWzQG+MiA
BOZjpLqMkU/yakC3eJfV2mjkf3N6+fK8anYa0tjQaxqe+vYxHINCusstsGF8yHLR7tKv0XhIM+pd
Txo/55vyeYik0YBvqr9V/7C2zPWqfs6fi4+T29rKjzKgBtC2fe6vDeRr+MY6pJIpsbXdM9jCDMQm
rP+dgiKRmCG8jy9f5XDvnFRJzV5HaglNme0xepYPho+UBUNxC/3JR9f78Cjby47y9b958LzK5bxJ
oeadVuvQTw0Uv7lDmdANj8pdcgtkKyf0JDLXyRS5pCjnS+Kp12uzhUA0tjIuwNiXInsALU1/jVHF
/WU7JY4fX+YvlQbF3BrCJNEIlu6Llav7di38v5PCeRFJyyZlWCGlSw/aeEg0UEAVRC6G0oRzJBjX
KnBxwfBz+WiOXqld5dOfPe1fbYHzI6uS/ZugW29+4kZHP+Ln2ZExzh3dqERX7W/i5ldp3Pumykvw
NBqw+PQYtrbmD6ciqCu3cZt9fzcAfpmInijfwYP6T6qQtFMJgQxSs3Slq8jrrwyHTQS3dvUguFSD
BOE7+Er/wlKQEysjgzv0AN9xYr6j/1sj5yv9ibmWYhrCNObiU16crPnGpKhhNt9sL7MkBrhQLZ7k
sjG6ZWlVHfckGuD7wm9UQGb1kq3G923+9fJp2naFZ8I4M6wUYyhB24tI+p/mn/WjbLiKn6HqZzhT
eADNzk8S+9yhQM82j9iZXM4g11WK+6qG3HSyANRTf6i1T0nZEkMg23aPJDhm4IACIJrcFSbPmYoN
w2MnY7AJqlc50BRzoOiRbYPmK/Vo2Ax4X8Xx+TokXhCQrtAqA/zQBEy1eSJcEyWBu7rEsdVnDNUg
OtQDsN51gLImLIJdQu/ujDMduEtKFRrMIAmQsBzYnc/GBvuXNtX/qT62GU6dSeNuKJAtYeLTwAbV
o3LIhB+mkfVO1Cq7Uu+9YapSpzTqQzeL16Yy3g+WYceDfKPp0/1fqs0W/iw6RWY3tYBii9mGYHEW
BkN9UO7Bm4P0uHVLucdN6z/TmrvELBEOWdCwxopwJyR2qd+VJeGBKUPh7jDWcmlWMfSJ6uu5vI4o
1BNKBc5xCED2UDO2XmW769CHppe2MlDI8NT55fNykmKY8zBgoWRETLFT3qRgMwZAWVD55ZNGBDCb
YeHZrvDOItaKXMzg2wftSsY7HOMa8uRbVKcqoZTEJ+VaUwx1I4IcxcYhxhx/A6+UXzFTKwOKyOOy
UhKflku6pgM+N/ZpVL8102NbT47Vfs7jb5fPz2Vzk/jE3IJ5TkmOoRPMrZ+/DlSH1WVzAyDe2+MZ
NdJcqxbU0DDXVH6p4vuG6uKjVGC/n3mAUB81PWEnRiyv1vCqab3LS7T9jvtlXxKfeVvDpm4KNj7V
IHkpoUtQFFALYB354i7qnMvSqH3nzn8BsqC6Ymk+C/yd8XcrsuwhfxwanbgvNqMVFWPLMiB8LEzZ
vl01JF+GQWezicVYeIrsd8uNnv1A0d7OTc2/rNMGrg5ewmfCuKihSfuhMNj0Vvg5fez3xg7Ye2hQ
Uu3WxAzPT2BMapJi2yxeFeS8glFm/VS0kCnNz4t0xMvjslLE9/lHb1LJepgwnWrtfl7u+5yqWVIC
uJAh7MZiVCP83Qkif3vymuvaNwDr5XbfrM8sp2SmfzYp9LpRfCN7na2JELG0Zh8hb5oPO0M9rJLx
IR56wiYI+9M5x6BnBUatWQBhjk8x4HqX4VHJDul0kFLqOU0tJPv9zEGYfd5LDStLKSFClV26uJct
YfvI/rI0HuzTiLNlmNm9IC43reJV2gJGAK+2ZuLIbvvSVzmcaxCLBHw3LIW1dEfW12UGekiosoEv
8Oak8tPqFdAkBZ3p0gNbvf1eP+b7xYs/IsfiRUcg17X2dIwLgFH8D2DRm/oBSwY4IjJiVb7MW661
XKF1mrVS7AbtOscYmUZBmm4/cM+EcMaAKmsPzjJEJuuNefpJPSAVdvGRpYYjp3/Kg4I4yOyL7wLz
M4lM7TPziwsDo8RsCLNVjlF4P4hUCEytG2cXWoSqiipBpfioH1gA3CEnZu7rXQGMoXgHhuFT9vWy
yTPneUkn7vbokiIKFabTqnZ2lJ+S7FDnIMLoM28ZSqcD4FBEzXZRMrlLpF2WIV3ZzjGoDZZlRGfz
rvDJbN9m8u1sv7iLYy0nIy3ZQyreM+QwwFu47dXkd/s2IGUxL/f7dUTP5lvb6OU2r8oc69i1oCpX
0d2T31ie8KRKLy+YZVcZhBO5vIrvGEwMUcrUko0ex5Mx2v0i/+jr6HHUgRxhmSkwq4UQnTjxItvV
KNTEnbkdCPxa23esJok51vPQQ3rl5fv4VvUQQl+jOfVQ7CuX5SyEPcWISZx4mQ9B9TnPooXlEuQA
wUdoM6Yiy5md+ovCOtD+l+fx5RP5juCk6JdsAIIKjkf1GGa7tP2akHPRzNwvmQ7nVpRUqYuImWm+
t+zYaT+mjxhgsJsn7Vr4kewXv3iU3fSQP1FnfzsePttEzt8M6K3TMV+AN0M6eyCp9ayqPRS54mj5
5MZR+TGPAeCKXMCsVp5qJbvLvodSnPM9TZhKXZxB/AKa5wKYO8JekJwstEUAnjYUs8D2VhoA+dcA
zwhszbcntBzGVUqGBhMi6qEaOkcX74eautlfWETebaYODEhTA5GqzocQYZhmqc6kFOG1pAeK4csK
3Gmk2VUr2mHyqER+SLUubtc1zqRyG2mJkdABiwzzo/7isL6MGu90EwjS4Y3ppwf0Tl7eOfa9d1qa
mozxJ1OX3sF6RoDaEDM1j1wFfOrr6EtA9CyOQ09NLm7euGdyOL2UMpbMEsgEgPa167q1i5Sa5aIk
cDYoyc0sJBizc7XqxlTu5XJ/eaWo73N3XSTMWSbr+H48BEb9oBlEvxm1E9wdN0mjqS0mvj8YoVNJ
+wld54We4u33fFmR7aQJYIkA4gSQUcAfvj0/LUB2+5DthfYwV3Z5K+0Er9xJMZoT64PgUrmgbZs+
kye/lScDTFUQenQzSw+9Gwb/du9pHqDGMHBppSTFyaaDOBPIPWSarm2UtYXA3goy4KLrV+t/x0RH
UH4mglnLWQSpDVOClxnWsB8PWnlY/6TbDPB9sgQaExH+gLPmvs9LRY5EWFt6TEzw9h2S/pNi3po9
Mae0ZdaqZOnAw5KBLMDjBOrRZMaGOaEptqwdZLh2g1ITiXb2t/I+5lwEd/ZLSauBeQgRcz4eZaF8
XuMWHOfjXp4MJytVwqVt2jdQCEUA6VqA0dO47Q+N2lD7eMHeuLDvZLfulOtkv6ITVr8SXKrfcXMB
z6RxlrBK7QJbmwEysGi7cuxBx0FxUVEiuLgChAJRAqg+HFgtsuPqtqSGOskl47aoGucG0OhQwniY
vOgK2EpJYJ0mRJzutKu/pRRMwmbUeb5HnH3PQl9r6QyB6TF+ZDWCBoDKTnJidL+hbfxI/PgH2Q/E
HM07QzzbKs6FG+JkWQII1zBaml2vbuGF+/RZta1gDNBPRVUmNoOycx15j160w9KkEGcB3SLKv1nh
zbx8bcd7vbtp5Ftgfi7D0dS+XHbvW/fImVQ+CZYPobisAla2WwMrOQ5CbDfCk0z5DWoH+ShMmdp0
EjXIMT9jpnWX3pixY/hNIN6qN03sNrflXeQLj5eVo9aUz4ZZmG9ukhVSh0O5n4/Sztxnk834zcXd
SFopYTB8RgwRbaQNCXZQkJ3kXnI7h3EUipIt3MW7nnx7bt1b51vHuZK51ZtltqBcIR9K/WbUr8qR
KOMSroSPatt47tvWhAhN/dGj0FSiZZ/YImrROF8yVJGY5yLcfe+jJuNJwIYynGLPBovoOT1qyTg/
Uqv5NEUd9KnWm17dC+mhjR4IhSgZnNuY46SLI4lZAdoIu+sJc+k/H6zSnaHZksOoajQKNpASyjmP
JItXbc4htBVvU3BGLrG3/lHT55nB8Z0eQqTGYcwMLtKKQ4gs0aI1VH6BsDi+zUOM1wgYnFBkvVHB
IaJcVQErM1SoPEZsNAWsOMR+EQZosN/PYjMwvETjsMAAh0N4Ym2FodtNtn7zE0KA6pbZDG/PF5EL
N5DIyMpYgTgGWKA7iZecyiuAh7loYUTDXfZMqLeVDDuXx3uJpI+UqGRe4h8FozCRN7HalxXUB7Mg
ISsoN28wOz1bTLPLlghgjhj79kZ3wVAY0kORnTmqXexnT2HTglcJoSJlMpwH0TNJqhsWwMnxydAO
1UTEvJtnC2C2ugJIYk3hs9rKXKixhnE3gPVkdtebdinupPTD5X3aVOJMCLdNBnrRY3WCkApJ80X5
VvxJDQUl0F9acDszrcqg50xAYoZOHioe5hGIo0TpwG1E3ydTVS0DUPdMECjupenu8hpRG8F577kS
pWEe8X0RbRXyKZxrW8i+X5axWT85XyfOfYutIOT5ACHqybiRfPAM37FOY0ax+XNmWNyhCQK4/1QA
yFz0u3DzbIM4F26ugqDkGRMMAKom0Pc/wxSqLWE7eP8lB8707REtp2wRe4WZMzBtFbcBdmE3geBw
cHW/Drrau7yglzcNuOhvxaWtmfWLArXkwmvSW3G4W5Eb/zsZvAufW6ud2Amt5R96N9pm4cgU/9xl
41b5JHQNuuJGi5nfXm0jvSviT5d12I5Vz/aF8wDpJFVlKzHrBhpD+VBgS4y7F8qaA8kAsnkpnMni
nMHY/v9JldADy2oxsSus6E9mRWmZKlhsXwpn0ji/kKZrowsrNNNPgKUHf4sRIU8FBD+73rH5O9nO
I9B4exSMBrVlnL8Yww4sQTXkFkVo97WxH5R8d3nXtq1b0S0L0KkKCCfeWndeztYUMqtQk30aHY32
fqZgz7a1eBXBGXeR90tXAn/ELVIkQ/PINkn0O/aJ967nVQQXk6iqFqZpBhH6SQ/YrF1yGvyVjb2A
soDyc5vlHIC2/1ozztD7ELRjGotIljskyn1jl/pIkat78MNcY7bPWXqbGrBmFnZJQc7elVbXklyH
gpL8wVjdskOdobZD6w8KxeeacYaeSYluigk0K40gNIOmJmAKKWvjDFo260jQ0KngDuKp1W+QC7TX
5Ntli/7N/fC6PdwFGCHZO1rsQSYGg6f4pStci59G54VfGsZHxAzb8fCZNXDXXgWih25iWzM5gOgA
BaKPWtB8hU7efbpLdcbrSYkkrIF/x5RdVOutAJHxcfDSGuPvCcbxbO0eWh5XT7Tzz7WDJAxp+exq
vWCG/OOmBUmOWssQHPaJM0XfJ/SYC7ulTexaN7w1ddX5c5hQb8Pf+N9fO8q/cEwBf6MswWxad8Uk
MmqNjGCqvRL36fXwCCJ3BwWd75fNiPBa70jmmmQ0pxSq5uWnIkzsMPy7s8aTgI6SmA/gZMJars6c
3mUWdR8zO7+0WZzPACKooBQdNGjxkFEABItO2MfBY7dlEWj3xcfaROObvNMmmwLxIM65wfkRqeyH
SWD51X60fMVoQd9b7+qWYrekzp7B+ZNG0LKkbiHH/NxXNsZFfKGw2XN7/EdylA9tQPlhyio431I1
q2YJbE0V80bqb0WKYX1zquLMAxucNwGley+XAqwCQ3ls/CX5jIyf8007gT3GB6mukwdJb7uXbf03
oduvA8Zj2+dSa5ZZAbXk0S33spf6aDWFR2MS6SE64rbmEYascpDXscKuxSCLG4LIA4q+L/qtjYEs
lxrZI3aMB7q3skqqSwWqpettmd5MKlHHpL7PhR5KoyVjz6KbVWw9waj3ZWkS20OJYL+f5STEcIrM
mMVoVp9dgVHrtCoKdaWwk3LBWfB1MbCcRlXPPLt46PeJFz/UD8xlrKEjdACGZ8OU05UcOqAQpqAJ
qVPMjy11Yxm1PSuOdF7zQToi2fi5cMLYHr35CyOBJDlK2CG6pCznNso4rFskKxiQWwuoZOCp+4AI
2VGmRzhgk3MWppY2jWZCTNujt6qo7Er6WGuAZI7uUNIyNArRiNpDzneM6mh1pgZ5Sp46VoMw0fDl
NMhXD5QShMEQNsnPK4l9alka81NdfNKTzylFUEDcIDwFWTy0ZlcVsAmx+KdtvH58Kg1CBUoE9y7B
SinAX4QKyQA2ktoxc78UMkIIFY3yyTej7NFBbUGK+sJf3YF6MXmandIWj+Ju2BGOnNKJcxWWLteJ
yoKKwck+4JEQ7Wqfdc52/ro4KzoeUm/5+peXIg8dNItzrkzMd3QvA0OTFhBaEReGxYUTZhprdcOM
rbZeZvEYhXFYAjxL9nsn8Sl9qEXk3ENbVHrYANjPjQq889sgFj/NGZGTJc4qP560tvEyxMy+q87X
Bh2DjE9z1NpDuG8yyi8QzwWL8wtC1RilxWRlzTelv7Oq1NaAWqVQEI+X5aBf7e09VXR9uhbsFT61
90pyb+XoPtT9iJq2uey9TT4hN7aK2g86siLpnlU7soClfejq5GUPZ/JzSdUg9YPKbt14voqse33+
q8DB5PNxUxNapcJCyay/DyV/EInJbWo3OFegpFkS4lpFG0o7nCxD3I9DbY9rabdGsr98QC8fGFBJ
v9342lrLXl6hiiJ/WKcExbsv1vLxsozLB8bkgYGa2VyTYYQMUzi2RrCK96l6WsTrQqMKDZutkKqK
hifNkjS0JHHnxULabYitHgmr2AkDxZ2/znflh9Wr/D8BPjiTxAPY1pIuLEsGSfpc2LUmgGn8Pkui
P3pp/tJH4XJ8XZODybyDFKu8UbovJXVX/+aOexXA3aSrYcoVpm+x/9IL9WqIUcsp8taX52XorITv
/E3A+CpPeWtv+iC1loG6INug/qiiJphh2Ndeg/UnCsIf4aaf7xN3lkzd0uq0hMAhjECRBg+nHCvK
r22foletuFMkNVEudjmEtJ2rNA+q4FZ/lnN4FcFdpMsqluoqQ4Qq6sexWn1kCIgU36bbRGMtqOvB
x6XyCHxxNWhDDeo/d2pyZ8zAO06x7m6b25kILq42dFWaBRUi1NPPdAayvYr9E0VH3LVkWwwzp3fP
hTN5nD+Yq2rNphjhhyL4QO5hb9ZxZz11FqgnMIJZ+JZLjgxshjy/ZGr8Xar041rkCwsb68Q2x51e
neTlJk0+hcWnRvkitJktV7uuSuw1/HDZ0xLrq/EXrCQ2/9aLm38YS0TuVg4QgHdaoPvNzR+5wDNF
Od8B2OkqGVh5DbyydljdW3Np6wPhAbcziGdSOI+h6gug69gWTofyGN4ZvvRcYHC6+zahTKA5KWvL
pRA1Ny/gM5mc05CkZJqHHJpJJgJx+aMePZXVNUjX7L/cL85xyHknpphrYR1Ig1fdA6zHjZ6sp2Zf
IaogE96bbupMLc6HzPVcxmYBaVX/JcFgqCWP4Fl7JnS67EY0kYvBpVIw82pgGwb4NEyVOPvYtC1n
RE0n9/7JbqqvhMDNiuKZWpxTKYf/P+TmafJkb93J+/j6f2vi2k7yncniHEpcLrkgVrAM5ab50llO
7od789h7kjNeR7fSAcU+0PAZZGBDLOpL4HOWSNIWVY9T1t/QuxiPAQ528hk4Un6CzhbZlp8jn6rT
UgK5yEOMDTFuwKblZvLnpD+s/R8Aw6mvC/niyc4UUoDA27c5vm9qmtelwq6XRe+yYVAqcJ4jn2PM
a744YrC5ra1uJ0brXBZBnKiXeuOZFrMq93FfMnMowquiR4fuID9Z1hz8nRjOTSThIOYpq2KXy7WC
UeTqAwntQS0W7xvi0Rpy5htK/d6YP7dURo36PucVomWS1IU9/abWF5JPi0G0i1In86W55mwrElk0
C6mEAr0rgS8584on87ZSMfLee2w6V72KPUHyqcIaZQGcQxjEVUiEEHGZUN5M4508BGZJpIaI24gn
zOlmJFmVAkuX1qFopyYy7hX6LGPN2i+R5V42NSqE4NlzcqkDtwCwXN3w8wtvQQAQhM/LSzkhcikq
GGL1ZC6EqAwQc6C4hPRQ+7FY3BAMkjI1lk7J4NzAOE1jlYLxzm2TJguybv6Ex6jgqs3yz+WlI0xc
Zr+fWSBe7fKUvcRD1ZUefjaK+8vffxml+X00q/Gk85Ekpb0hw8SrBRWmwpO+RhN6ltfAOJhX2Jxn
sBszkpH/oXGCbcQl0Zx7WJVIiCMZiwgysANjI2dwV2itZIQty06m/Op2Wev1epA5d7GmQtiuAuQ1
Xg0MQ9D2on72ArYp7kLyWUJEEDIXQUiq2WcDGE6AI9e+4P52vnFgJS1cfzaxiZSVcA4jSceqT1mv
1fitMF6GzCKPIQGhM02LX/peBHcmnt2ETD5ZMU56VGYN9GtW0Qll3VPM3CP0IiyET1Vkab1YBku6
yXeTl6GRBzAQh/SagfqDpYiQxrb/gjkq7I85O2prPJXZypxUksigETTr+25QAXBSndQBkVkiExcw
tYCcDxHMxMpnEfIMsXjSkYaZVmq+9TeOF02RhqljypUfeID+ViLWyPq17uwyrg7WKREdGWNmGQg+
sV3bXvFVGnegpQjs5z0br8AkLUC22ofooO8T4FhITn1ogwQvYwoojxLJnenQMv4t+WfGVdxdhdlx
UIl9+k0U8KoWd5JVNJcWyQK1JicdbdFRQYRja5LT7/6PtCtZkhvXtV+kCI2UtNWUQ81lV7vsjcKj
5nnW179D971ONa1O3Fde1KoihAQIHoIgcJDz7cUDAdmJJjxNUlT4+7VlxkW0sLGzeApnmTf8ZAOq
daPjXH7DSF+nT49dWzhDcmMod0phunHsp/G7SfLTNCfC0X+BzV+/QSwvkvshjjLe6lTe/u1BcRAd
lkDzkwcq8KH8VawoquS2Cxsuiw846t/z8da9k53Mc+vGZyrXQEoTdnxrlxh09bMuBTdlvI/i3gXM
REdcf0C2jUg67G/3ixmF7V43ZSarI1TLpfMo3ejhidh9/D3ld/y6COA/YINftlVnSdWgb4AX3HYv
BcpEDqqXP5EcIfsn20UQ35MbQYtkZlk9A5Xl2f+7vtIwHc66gDry9EkjzhlylQRUyRNl1FP0YcAn
GErJOwxr6EGirwe8n5Ws3yMARawhMpg+ryXDMs1BfWr6oEeDOPrQSxCusKB7p37RbLwxUrOGKakC
xKiSUZoN73ca8jNA1JHbO4Ni1uNYcc0/BCwxyzWOal5XgYG8jmQGun4eWeGs1r0Zv0Zt5qoT8aZF
SBTriCqGuer1AK14YUXh4+HsNN3SVLqUh/xWQWSiA6nl1uPXND7jXE4xkGp2h1P1Lnym+nP2H4Qu
oCzWEIXMaNnCQZkno6IbDCn5mQxVb6j77X5E8mujWQJkZHNZzyk/TzN2E2WpgwBrNV6W6mMyvK0w
YaOUgB5DpXSTJUNWZ4D4R/WTs1J5fFhA6KQROMzJXlbC5cUSI11baqWufy6a6ZTocPC7u/Qd+5iB
CSd7D17xT3XjUBbdfyvaqCmCid5bP8nRPOuOcymZH8LT8Go5oTMeYh+Vj8Q1m3RNIT4p1P92QY+v
PI+IUvRDdjv6kZv7dDsoccSIFUZpJ1elzE+Aonkc2w/qQsaTlAQBQ2Sp0kupgoTpzHnYdH/5jmf9
9rgEzWm8X5krPZIxEOEoYm2RMciqpfCn3jn42WF4Llz7fnlEBIL2Oz733V2eiaOUb6wrUCmWG2WD
NKOO+29AeVUR8CXn+gv62JCxsL7Q60Z5iTjATI80O1I5NMtP+pl950E65rG/hk57Br2+94faCbCC
jqKmTbl27Gn2YldT/erOdHlEx6BjjCsqJZI4CMT5ZXpbTXXNKRw4U1oZWKfpf2Mv278v/gJMsfRI
7VMJqab/IHP9uLzEeHrWndkfvsnHt3WeXbBErEPKEw2kIi3fDBiEuKI9XvsCdlyX0+/KXyjkonaB
ACRNMU9rxy8hZnOyMp+VDxFFIEqtkhCEMFseG5nXxua3CLPQNDMFAzjmKE1IbxdAROvmMZ04R8P8
qp+NgI+yNQ72k4FbVBJQ8HEdsX4bXJbGXb3mOoSN3Ume3qvpx+u76fq6/DatbNSrppBMfF+JD2v8
cZX8AkHVdRnEqfXbtLKkXps+5EwMyxkBzm2HImn7vsO5BQj8NB1VolaIuPHaYjGSkcyJInGj8elo
sWscpSMGRSNjBnqLwWlum/eVt/wPT+vX9y/qBf55s6i0MrJXbky0COBCxtA4o590h6crlhty/16/
MP02wGyMlv9o+fc03eTM4zg+jY28MV0/T34fY5YpdRdzngaU8ZfvzSB7Go/KJ/tl4N2CR2RYqffL
3ciRyZZpg8LNYOKbfbSmo97PSM4VcXwoFf2QdpqzYPLcmtnuEDHqjrar4EYeX9jNlTBbinXQIkBH
0TqS7UjoQRp0Jzm0rQMePMXPvPKFytft74qNUOEcG/LEjMYEQhd0drHzdBgqzPHtAukJfChOBiZf
//o+3N3rG4GCe66ZvA75z5QucyT2vjW8iWq5oxaO/4SNIa2S1eMiY+HCrv68ys1Z19pbSV7dmJd4
FAaBLLvouNFICIdlTO0IVV4rkMV3PbuLO8IxKIuJp1bz31oEhllgo6neWLXmZnlP5Fb4z/wtXtuo
IZxciq5lfdtBDZMdlflH1dZuC/KrvKCQmNJHOLrKJtLXiedTs5l5knSj2Y/RQi3KfnnKRR3xYT5X
JSUs+G4CXPB5r6k3HjUwrTz2jnZePCVC9ns4Gt+ue/d+om8jVnieH8H0nsgrrBifrANGnBzkkwmW
Es5HSiUVCb/7GSJs3LwAJZ408TL4zryppOM8v4V0baOKAA3zOJZLOiK3Xhpf9OVgdPdNemvOTk81
PuwflRtJAiYoedcajD+DFD9GD02Xxxw3Ei/hcz1RScRvlkgmnqiohjv0FYf/6UEb+0VllVdKAw+p
hsyRRuaY7RdjPoz9c9xIjlUSVXwU1P60wkZekdrg4eaVG7yrlYe6kW898s665qQfJY/K+e2goKkz
WUY4pYKDUxNgqR/wglvYXeUZ3TlZD+lwb3SRY8wvJQhPr3v9jif+Q5SAUFI1mPYsQ9TUorSfjcdM
NYkkACVCQCejaVtT64cKZS9Plv6orcTq7IDSP1QQQKkF2buWgjDTq6PBCbX7dPhSLoc/MpPOY6mN
A0RWnrf22lceOMNb5X0ZETYidBBZOaWpL0bMMQPnss0HiB5r+X2tE6H63sVjayhdiFLCVjZVjUFI
+Rp+CgFxmIjpZZo7+v8LAQrhxLqAQU1lF12owGSFMruxeVCKm1D7weR7WzpdXxxSMQGEqr6sUj2B
YsgQctZlTLM496aTDW51KhHQvqGh9x+G5Ku58QbblOKqWKDaVP5g1owJVX4u/biu1L5HaIYKDl7M
MRYrh8OomLuoHCtvTD6V7YdowahIapLoDoxCj4sMYWdm6MJL4xA7Z5zvh653WPY4Tp8Ms3bk3p/G
v65rtPea9w9xwkZVSzuOEpub7WmJXV6DkAamP2QBZ6fgF4/0EH24LvO6FX8rHM6XQZ71BlaU6vKm
teIn09RO+tp7fyZGCB0q0x70LIcYTLRIom+q6hU9cSmlNBE274qZQJ2SQYRi4kaB6bLh/GFeSHIB
viuFk3WzRoZ49ZUGQ0qyZQLQYd6EjJlK5TsJDH4zxsLwZByVIN4/G/7rgYZ44w0tTTMKLm7NDdeU
wBkiScTaUCKEzTosVRnpCgyXVL6WnAb2puPnooJwWKdJq6NTgbuYdbD1uzQ/J1RzFP/EtUURDmm1
TWpzsrgKyfANp9AxVdS7oi8PeaR9ve7JlLUESIjHXJ1lHZCgZZ/VvnGidSHuXJQjCyhgsFWuhw4S
bPmHCqIg60NBcfETIsQLhCKX69pisLlnVtP7eTDvEqN4WZOa8CxKjLDrFaataZxBE8nofVOtMHEc
gW9dEiEaJUbY+ZbdLYVtQIwun0BI6qgg2KHq4AgP+xkAb040WR+VaVogQw0bB5RYVnJf1U9lE7zF
u0Cor8qmqf5Wj7MUPYZVri3EpPUj5rcFY0iOtNj34IsMYT/OXbpWUgQZWus3ki/7uYcLpNMXCNdz
9cxfTWge6H37XYQKO3RYk6UA8w0/SW0w7n7r59XJiieVyo/8S6hzESTsz7VOu8G0GuQfmWc9NSB/
SXzLs/MDH+UXBW+LdC7ihM3aruka9zom3Jp1eOiiNljlMEgHisOHWDOxxiZMWszIHiHGrp+q6QRK
gOt+RyyPWFczjKZWyDmWRy9i3KO+ZexYKY/TW0jfcHr+MpdIzZMsZlXrPeS0r3x8Q+qhKOnRPOTH
+mAQqSXKE0RKnlCdJklRYbPxa/S5uedEp+pJWv4zaZZ6wtoHoYtmfAW3ACF3cW5W0CxZJSdSeh8z
06uWOBp2l8mUNRtNs4qiasKVoeVk6nGOANFc3pnlaRpv+vZ+SAln2LfcRoygS56XMnrZIWZGT94t
p4OsfcNEyoIzJtLPqbsXoY04btqN6WKrjutOBbZWffW1TvIgx5RHTLSFK+rGpAZgMyEKT3YlWroC
3n2doXVXQCPVQFJctXH+tcntNN6N/YQ+jdgzs9mxuh/Xt9auY1imYZo2RvnIohtmtaG3oCjG7b48
pP1jMroFNc5+Fx02BuRuszGg1k94MlOxXvVantioP7CZBde1oEQIFks0a6gXfjUe5mMjnckr6q6V
NioIsI3ut2ZCUwtUSKpgBGl5udjHplq962pQYgS4lscpjVt+w5LUW8O+CcMzut3fIkKzNDBA6vZv
TyvmILEkiRdoUj3U2inKAy0l0tn7WlxECAHP0KOyulpnnAbox9Ifm86TdUKL/fW+iBCQRs/mdlVy
3DvC9DEz/JaaELKXMTR18yKA/4CNz6pdbCzTBAExCADAyVkGsTdIjvS5x5C0LOi+rCkBnpTV+P83
ErV1itt1gdWSsfYadf5rqqMS43aSj9cdgLvqb5eRjWbCblxVbZxqfmUbkOrVw/vYfgLptjMPn7PG
qztqoAe1UsLObPLBSDsL4vr5xi5uJJ3YMv9yGlxWStiatbU2sSxBQBp7RgA2ODC11j+0s+ypDiDt
LcH8xnrCDg2NcDRiGdC8xodCaRxmHNbw2/UV2ntA2TqfeP+p295YtAx7tA+S++J5OEgKpl1Eh+aV
j3TTcMt+aW6U03WphP/9fF7Z+B9eXM2wnOF/Vvlojae0umfWm1D611L9XMqNiHbUJKPjS1Wq6rGT
jKO+6sT6EO4mXoQy9JDrTcm1iI91dZO97Sy7qMDlb1Sol7lbowbfjxNwztwv01/XV4HYneLLiJ3y
5u4c32/nD1H+qqfnElP1FJAf2clTwYiOU77Xr2CB+C6iI/zssxKOZmm1m0/gIWk9NbvVwu/XtaJ8
SwABY2ahAdZ7OHT9pK6veMwKjT87EcRex64qp74zIUJKbpv4aIZE/o7/xGumEjZ+25VTbnR84e32
c2k09+HY3JiDeVsOSSBllf9HFhMbHOWqRecLw1YJQ/suivpDW5TvmNb+IXqKrY1Fl2BQlga15AOf
EMBHY/RH/nBa+knACBsSbiC2Nqr2Is9zC6WiPEPwzm5qbTlo1vxn8YcqBAfSUvVI6HJX0J/R3tgt
oNUhwJKAGbGvEY1PCHFsaKIyVDGx3OtmKh7Yq9PengJia2M19mHU8FMATKcgvgdphd+cUqd2qUYS
wrVVISIoMK2hDnlEUCyfJll3ljD2l/WxmyZHMQm/JhBHbGKUskxB2MWvNlHuhctrFn9Wsh/5KBPR
FGk9ISxIpn5GIROcoNYSJ1k/NeVzPJ3rm7b+biT3vVutVJ5v34ymypm0UbnEBISQbSPWK23FTQps
Pn44gsq4rwo0KmgjWnPyvv/WJ1Z9eAtO/BIqZl7y2a67xICTsOVUD+c1+WDOxJG6v2QXEUKaVGbL
YLeNXIE7+AHjXnuGYlv5uacuJvtb6iJGuDVMcVksmFcBz4jHoIm6v4qOysMTKyTeda2xa8qS79oZ
Bd9Z7FiWr6VoTEtvx+FtSYqLOkKg0BZ13SwrvIGXfWtedcgmt/N4b3B5sN9T72SU8TjybsISdS3r
CEOHKq+pHs0RDq88X/czSoCAEcm6lM2gYnUwYJClB4lqL9s/Gi7m4ku3USBphspYeYQwJuq7OLNv
ZOTk44kK3/eKhACqFzkCLJhMC7OuhaGWsD0NaXOr2rZTtNZD39iYmzefJFQassm6V3PlEOnU+I1/
uVde5AsgMeDtmcUl5Otou3c4a0mMXp/GdizM01SPukkOASIsK3YxDVETGYkKid3QY7wv0vaFOxWv
f+QeYguTIillY1twD+wsO30vUQSThPuJPUt2xPre0vD9OHle4hddO17//btGsmQTQ4mxNpomuJ/G
migOebhlzx9yVcaE2yAhWbB43PFbCLkRIvheaA9KFYMr2msW137gRaa8UyL+UhdO9r4JwBlAxFu7
yL0RKDjbaMh416ggcJjL46J3IPRP3NVQ3zc11Ty9u0AXUWKBjd5pdY5XKHiZpR3yUTo0PVW+un/T
38gQDqIwybC1UyxSilHnnNTIvs9Sr/PsQ3pcjvIQXPeJ3dNiI044kPoFMcRoQiVQwPi9dNNHqoOD
PW2+63JOhCv7/vcr4ytyTpptWcplD/izMFUkR35RtkPHyt4wmcfUL4llkXaytJJYVXhmbsDEA0u9
aVrDKduX63bbd4WLLsJeWjDxdCj5XmpHtCHHiavV1EDq/aW5iBB2Ui01lYK5Ziiw0zJ3bc5re2OF
qE0vErehCjcodYRNlPRGL8c8LxKteKizlIPe2m8pQbgsi5jvCSNQuqf88JsqXw1RAuyRWuznlDYy
hM2TxFmVFBFMxrt9OCl6WoIHiH3rwSACPvQ7+6RNDpUtIaUKe0hmwwKmHmiWVg4aCMF81rg2xpZ4
hl/cYgId0llJsH687oDEZhJzQGhpqpUqhAMWTe906eA2TRyk8ltY5re7SWS66lLZiCZ+l9EaMJBx
asGxd/4eLpndmgcDpcfFe5Cu0S1I+yfJL/8Xs0SplinaPMKsy5lTukZnY75NXE61VnjSY6G4C/XC
S9lUiP/0aEZQVUAiY51fZ/WBKbXP9J44h/fjo81zFN+NmzgQTHKTGuZ4FdUxeQgDGXFz8uTamcAE
g1puAPC7eiLuN/uqXV7A+P83ItEntCwqF8na3M1QkpWCf3MaqObTfRy5iBEsKE/yxJiMh7a4GV0D
xPlaTRxYlAQBeNMksuwBM/+8VL+tmrvwbcHrZnEE2F3yXBuqBJaqvy6o/+PDLtrab9FfDXKB+qAX
TkLd4ymdBPTtowj8UTZ0yq3jWB/WiXA44vtidByOuR4ZfFUSxXLqKgpkMsdG+JcYGxcYMiSj3h15
HPlpKn2mfG9nInzgvvNbZGkrsgKOf6CCWH5s5l2j6zlqZqLhZdY8jPPyOjkwGPXAv9cuYOobQQKe
tzaSKmPHBS1gs8BEUSf39I/FmfOcWKB/wPhvjugTBT/7sd9GMEfEzSaN4XYZU3lV0Lv81KK9czzG
P2aMAKgCySNb67ga1+zJvWYjbeliWVcbLu0hHzEDqwNzk+4tA9gE/pfG9/3K2o12AgSVitrM+czN
muOYxEwjHJNm4RSvk2efVSfzzI/kTXjX8zcyBTyKWKrY2QCZPSpFOSdpkjnWqfEmz3AXrwIdUPLl
+rm8n5PbiBQAqsRIZDYnEDmCnKQO5mN0sg/q/5DRJN1FQCopU7uu0SCptB1waqOivDjkHzCVwEea
jGxJ393hG70EkNJHrU7NEdLAsuXIFpoGC9npw+fr5iM2uSH0MFRKu07rgNIxozliuEISzo7BblY0
Wf3/5YAmWVMVSzGYoQvOqCQjunJ4dbzaJE4xVU6UGC7omSNG5Mj2FNoKEjxwHuJFU2QIyo2vZXmf
9y5bHycqft9bnK0Uwek0S2VZUvDyy+Rkd25uvRvH03WL7e7frQzB3XqmxabOC5/ytXFlPDpWzRQY
ReYWjYkJpaFfp+lHW218NN07ygKijqY/s15zEn0hfgtlVMEXa6mUFx2VSp5lfxiqH+34UtjPDaOo
Rfci0I3GojMWEXrtMh0FNyCtzxpXCzI/Dtg3zDFB54En/WgP1JMLsY6GcIExahmzPRMopqC7v3vQ
a0w0Ju5he5C4VYofCxvYT/QojlcTIuLechu9Plom1UxFaSGcYzqmMlfNDBE2aLSz+X2cnDLjDeVj
WzWE00sGrs/RhLXJym+69G3pgyLy9eG1pgp9KHsJSDE2Yy61vOoqV5fTPIGOsnzLUDxzq4wAEhae
wyfGDaYfmOktyCZgBr323HwtTv3nCsfVkZrRTi2RABhzGyWRXQMw5Lny51zxZmnylXggrh0UaBgC
aHT5mtUmL4vj/fsMI1CRDjTuW784oVfDkY/TB4odjNJMwAZkH6XE0CBRMW419WEtDyyZiNODW0cM
nTbrxYRTKi/Rk6Qjm89rF0ftVsK7aIzqhQTF3PPX67BLqCNO+y2ayS5KFe7HTNSIM9XBBc4fu4TQ
iBIjoAIorEcl5N2cenmf1c9hc2qpft/da+/WagIslNUYFjI/pBoD5Wbtabnj1C/yA0atcYr4KGD+
n9lOwAhjnvPMMKGUjYeH6ZyOXqgdrovYRwed33hxK7HFNEwYGanSMn7wRierea0x0/K6gH1XuwgQ
dKjBFqgoEfI8Rvkxy2aXKX81mKNl1CgRJ06GfR+4iOL/35wMlpplhsZ7ODKlO1t26pkqauZAaUOc
3pQcAe2qBHjXRZCThO/w/u8040FNmj+0mwBwGYpLCo1vUVNZvTF/WZLDqH1Mkw/kSUSpI0DcUIRp
afTIkLFUnvAuzj6yvGmD3KhJAji+Q37HncsKCdhmM63Jdd74hM66A++qkO5t3NkGj5dr5q5MpXMI
1cQCHdYtg6Xw5iEZUzDQU6F8HOc3xce/VBJrc+SoTbqG8fyiFDB0VeDVYTUfc53oRCD2qViVs2BK
awYycJQ0hudV/zQORKxIWUrANisr0n7l36+r9w1GvKBKyy9U6tZCgIFYkWOXY6KvK6RYEDEut/P8
yarAEHmjUe3KlD78/xssWKQwxLAhLItl1OcyQu5XV27VUPOvo9u/xAeX5RewIGFZqhsxt9tXQ3E4
pcV6bFPXfJEf0r8mTwPJeE/VsOxe0dHG+V/QFutzcqPFA54MoYV2s86pN2X+2L+U9sGae3etg6J6
wKlBABJlUQEmTCWNYhmpReylytXVIMGzVDoT9qTcXACIaGgbO+OaTdJjrb92OVGA+C9n+C/TiYzi
09DHlo7Ls7eYrvFQnjQvDSxPfV/H6NBnAc26un/VuwgUbkRrkdSyxVuKi+jJXL/IzdNQ3M3UpWg3
l2LIlmJrqI7QQFb4T3+X9JTlaoRQIT4pge7PGJ7E83w8LYWMH+EK/2LFizT1n9JaOUf1Rwpp9Suv
u+dtUaYfVc7g8enNtie9oVhwq52ITmUcKR3P3XTWO5bet8vDQE383F+ni0pCnAKikFUdGBI3KQYa
gQdJT/5aitQtrPfXEYOSIwCT0migAmlhOs1InQ6TJHHFlIsgM990Ll30EYBJKjPU2trQRzIf2JK6
TP8QVcpXtUcG8bpG+6B+kSREKouU2jXjedEc48nW0QnZ7dKWPlZo6L9fF7X7VLl1BAGEujnWB8mE
VuvD4Ifn7hB72uKh5vIrJ6GYjggrLX/9dl3qPihdFBRAqS0LlJoPWLJFl90pTl+0siOyAfvg+kuE
yD+6FJVulTzpGg6e1Z6N8JkiV+GW+T30ukgQAAJReNY0CpRozfZZStVjMuCOtCZBkoenpCmOiqR5
1+1GgZJIORpNrB3WElr9PVEr96Kn+ubnCN1Dfif9oQkFjJhX2bD6Fa5hx4VT9oO7qG4yfb2uEuEK
Islo2/QT0ikQgvp/tygGJHeJciBKgoAPWm4umdlDghYWH5JqubNbxf8zJQRoiOP/KjGV32M9WHPi
Hsb3wzVXEwBBTthqxipUqNnkotO4nd9N01Pa3tjJ5Erjg5EcritEYKo42Tges8y0Cvi2XNUf2Fq4
Smg9KSsIY8KUsB21UQUsQENrE481B7uiKdwu65BWVePZTa2Kevy5bkZNnMeYoxwwWxlEDf2nPg4K
xQnVdwYqYqP5m1k8FDNFGnHdjJpI6GhW2ZSsvL8+Mmq3sX80wHNJDWKKJH73wFAUptqmZipMF2wY
622Zhvx9cl4VL8MwiTWtg67tTyYzTjV49d7gHRdxYhZ8RAoc9zPElEnxfe2OLNdcHT2P8sufiREA
tkVvqybz7tO0fW3Dw1h8q6LPbPlyXcr+CbjRRgi9llBqpCiBGLwsqQcwO0T34YF3wUtu8Rqy4+ir
XhZQfLq7qLSRKoBrmUV9GM9wDXW6a7tgoYq+d7fV5vtc/ua6lhS1WlX8+8pyH+eNayRuQjZrEH5n
8B+xEVJrWdUlAzKr6Av+S1rycwekcoa4PcZsOCmY43V9rSijCTibp3kXyVwpjNvWzPtG9a9/f/dI
3xhNwFkNVGwFpvciH1lUHy3bOCVjlLvgujoUdXEa68lbJWozUQslBGBxbqvG2EFmX6uoLgjbxFEM
KXYGy6bgiBIlwATS+9Y4cvOVmj9EmcMaP06pjAQhRMyES7EyLCGn5kuTT9HsJ9KnQSXwh9qyYgo8
yQe9iGLYjDOTTz/JUuIglh3O+MRn+UqPVgSG+evOQTgfE3BimmE8zI1E/jBLztlUnpI1JAJ/ynYC
KCCZJ8uo3gOOd4qTYpabjom2k39dj91mABBV/Pe0YAI0ICrWWf4z+kYZXYEW2zDBxAgUP+BVqaOm
CFJW4ypvIELT9IHZI9whxORj46xTW3Y/X7TRRsCENim12V4gQD6ET7pbeusxfF+2Tt2iuUBxqyA/
mNQzAumAAlDIq11JowGhY6CBajv1MHrDDz3pc+OVDupKD0rqUdHLvnMYMsNYbkWWRXqMOJEqsNha
cI5yuEPxxY1V6o4a24QP7mP6RYyAR5Yu2WEYmoj6K4zKHHJ3tj9YQ+zHURBlxJWaUkkApFZNVlvC
rDY8bvutcR5nb2iJRMd+ZkX5pY+YsW6SobOSBWYrfqyBGRhHkKB6ysE8ZI9gySXPdVKeELWsdVtk
mQ2d0ghzlsxgPeaYMwaulhxvnSeUcnrkUBYOC79dDzYqCshkFZI2zB1UzHCAnAf0M4PMdhgwS6f9
zOuMjMlZ35I934gUkCq2qn5RW2jJ+uc1v6tTIq24DxuXVRMwqu1BTlelNj+q2vE8DqoVYFLip+tI
SLif2Gpqt+qU2z2UmOEHyr1cflRIsKXWRoAnzJLsh8yCDP1JXpz+1CCz1zt44AR3pJvegGHJu67U
7p1jszICNOGCYOb2CGdQlO9jcy7m1jHkU6K95XljI0aAiVCOpFwCcZQ3Sue8OrMO7H7BdU32sx0b
GQI8lOtkpTJfH/vIZ1EhNxVMH5XD6mOw6QNVJUBtXDGRnQ6VLikNpHV+wpzyMQ+kZ8urjx1qA83P
OjkbhHBxcUymLDVLWGiQp2koJoqepYbYo/9ySv3aRJqAC6Oa5lnH4ArLeQ2io+Y1nwqMMoo//D2B
PTfAEE6acX9TWXjWZ5ZuaeKEqNEIWzYb2Lnqp8UNn2IUIcaBEjm6Z2dO+MAbvpqj9v66q1BChV0m
h+rYZBOEZtZ9Yrvp/FBSg2gpEcK+Mkrgz2pChNwOrlEfEyV21vzDdT32D9+L8YRdNclmnGs5hCxh
dep1ULmMYWCAFLiZ7y2KTehfAsGLNGF/oQUglfUuRD5ED/hDGx8/qzBPOfOeTOrCu7+/1J/vKYbF
TPGyqDdpkaeLwQM1/ax5eYC6n2fbRZxmYn7HdCwqAgl3V2wjUHAKRRrt1pZ0qDe+NOlNqH9VKMKk
3T28ESE4RT+GSd5IDMdgWAW9bfpVqhBa7BafGxsZgk9IStpmVQq7qZ/mAJX0fFQeO1Vf2TvmDKf+
BYvlZAHFnEdpJvhGMqbxOqyQOi73vfZJUai4jIPPb0HLRS3xnsjafpYbCQKmFoVgyTE7W17xqr8b
fQweCTSNCGsJfcQro5WVVdxofKXYfak9DRWRoqW+L2Btukh51ehAc4ulbjY1rlIRxyG3+DWDCSHX
PCpmn3QwWMu+rSBzb+8kSXF0/Xu99m7KAi0hEufE/hHviUa4RqztuMnGl7k6LRqGjC3EG8P+9W3j
BvxHbO6HdTnXilZBqwLREYZga16MDr1T/gV1dH5YYcLfdFNTJCOUZgIyxCWeDBuNCy0O5hrUsCbV
lbR/+KqGZmpMA3WhWMai1WEbdfxuo6KlC+k3hzM2yh/Xg/6w+nzsKuZhH9701rERKnjhsEZVpzAI
HY0F07DX8AMq7NzrZ9S/LNlFM8ERyxaHBphy8RB6LBOMnwfNw51ROOx2PmNm23uEa6foy3WZHON+
9/2LSL77Nl7SG3aarhkiGaOO/ZU7on2HO2PWpn4+vtgUOPH1vyZOcMrKWGK7WiGuGnT83ZrS4kf9
2aJ6rff98KKW4IfJ3Cuo3oEcBjq6WJ8OWWKdovIt/c/GxiuEUyodpiK0DCwYmm0cKX42mRwkZKff
vxzwF22Eg8os7aRauce3r6rhKK+cwzgOdE+VAgxndmOfao2nzCecURabdCvmXrE2qS8r6EFV+pvU
JE6qfSmWJYM2kmm6JUjR47pCjYiEC1V918x3HZo1VgIF9w+PXyLEx2pWTQ2Sy1HtzdOHJf9oUQx0
+zcpjJL/jw7iaEyN9cNgVBDQtdiwHIlMv8QanTG+71h8oEj19iNLTVV1dHTKCnzrn/t1btZ2bea4
BkTwpMt6LG+KE3qCMQKJSovtu91GluB2RpOuVgqyWi++TVXHQgmD5Evfa38JZuAsZid417Fo1x82
8gR/6Npp6usBtOymljprcYu5DO5sER6xv2IXKWJ4VCkjJgVN0AqtXHzoSQhqQk9ZkdP5m0xniInw
YtcHNwKFvFWSj2EJYvjas5SPa//CquN1s1HrJObPGZPSuhkhQH6KPoeHGgNFWRgsD7zOJHoAs2NP
HFTEQjHhnJIWK5pUHU5fyU9l9dCoiVPPhDNQVuP/3xxMuYxHNYsvk6knT7ZuunpHvcVTavD/b0Qk
1ryEeQIRLR+rVPhVWTs1OkKuL8/ukbdZfuEoyhT+CjrCqxdz8gfpcTYmX+q+xFTzzH6p5UaQAA2G
ZORjp0GduI/cslUPcWue+qo7LEZynnvdMzvVS6zoaPXWX9d13I9cNrIFqFBnpc90G0panxhejoAU
z8tjpXhTsHg5rqDj4JAV05RhBbhIGyUdS76vinlwhtmNmsmp5aMVvyUhd9HtN0o0pc2YVaS1p/XW
bczqwFZNP9TfdI/SVQN1/8jwYMzXP71RGpumKHUNoXP5vbAepvEtfrj5vhDB9n09ZoWKS/tcp75q
BOX4bQQpAp4GCF/gH/otxtsIEtBBy6yk1lMIUlD49rPX2Z+fpyA+pj6m9FHS+NeuSRNwYoJTt0WM
u9RkunwoK6dAqiRHPtlP4BDAsUgdwXwbXRMooEbapqhrUKCePoBnqXX79DWNbhvpc6u9u25J/tOv
SRKQI+njLssNSDLx/GUdGmrYzi7+bRZKAAywp+tSZeL7a/tUdA9lfpKmw3UVKBECLkzFqPAh6aiv
so5sfEqKQH3TU9dGCwEG1kJaJGZi30Thu0R6zrsv4RA719UgVkKEACmVkyTroEZU1ifVQviDwQrX
Reyf4hc9xJkUY4jByStu7F6Xe+XJRBJPckvTkb5nJ16pHLrG++sSibURh1Ms4RShnYavzVg+63Nx
0kNcba208a7LITUTACGJ2TIxHUmB6Md0rj5zorLIz1yTeTMqgOjby36ItzElX87NwV6riaaF3Ota
b/ZkPCBn3/Ey5EuHIihd5eN19Sgz8v9vhJmNNpShBmEM7EBJHDkZRrO1MeWC+2mPjVICGqw9Y3lv
caVeo+fV02cn8pMX7e7/SLuuJbmRXflFjKA3r7Rtx2qM9MKQWdF7z6+/WaM9O61Si7i7ep6IxqAK
lQWigMzeU5zhQ+uYsO5Sjw5U4HMQIUvqVObs0pDXpz6T7YgSgaMMcACxTlOjjSKi3lyjvSiKnjWK
RPxRG8QBRC4bYpoIMKG3X1aztJf5pWtetoOACjme98VoTWs1ZywUGDdiNJYHJQ5w5syLk33QQNkU
eoRBYuH4KYreTMowZ+Ew+pLfgztn3fXHdqfamORxhscyoOKcMsjlD4WqSHpoYRlrHSMHy5MVj3+2
USaHE1VllWpTMJyonkPhJq6+ijmRy5H7xLy8OK1ZriRLw+7U3jXRi5i7WSDvf/R5W65EvBNezVDf
jyz/Yick6FbIQxhbm1d5zNE586hXtd0aVPRdD3HNwlwsnn8UmQ9xo5wjNBb/r3u9cwA/7epa3uj0
nvzKRrtG1Q1X4lq8nvar/9jlX3anRLCapIPd7Hv8gZU/zDt1b6x25w9u9BFPXeewo2wyyPk1K3q3
yeXJlqaK2sQCHyVSbXBET9ppDyEek0H/FqzODUbd7dYRX6iaGOksdwCicjKMrmBV+3O5rx6wyLih
QVpm158jp3AtsgBzPXzePeXOA3p40qFkBtfaiu2mak+moB8NjDsyPphtPGERsrWq3Llo5wxk9Oy9
TWmSF9loJMccxYO5ikEsDPt2YKTXUeEnoxpsG/5NdvDuJXd/iomAeYgGluVAXrx+n0MZpTxG+2Lf
jbbi0O+lxGH5RU05zNfImAEzU3SWo5207hOVKMlQMcr+foEyuqyOdd/Dp0T6KJYWpBC+W61iC0Nu
6xI11ESuIHeHYnKgmgu2d4l2ZI1ROeIStHPW05Q7iy9BSJW8fVjobYULBzipYQ7GOOLgr7fZZ9ZA
UgT6hzWYfNWv/PpMEWhdv3ssQKmqWorOi98aGd5LswJnPq0/FuFBpTRBf7OE7wa4JSyiNQyXUEJ/
sjd5IDuzpWN/7PF+zgRS6vN/YbfV1Hdz3PKFllhhuE1mWc+t3N621cP2obqOHP/7fYOfx1gg2Tpi
yBK5ojD40JIoJc0XVroR4DfX6bshDox1SZhai6Vvqu5OtVOf8N2CIdVJOmmB6BZ+Rxysq2dXg1Kk
pMqKjI7Nnw8WxGHzUWMf30xkpJvPa6t4Rvq8vXrXvbqwwpb34viuszI0CEU2ofqmSvwYuo3bfmec
hMIHSpnj+r2ivTUNW4ao8ip3gp5PYbPiLA0HPeh7kFSmfr9bg+ardFj2i2knPpXWX/dQR8ZmQUsa
gy1cAI6Q1FJCPFzgCwnNc4bfBJbXvIIpxmud6JZq8L7uIsJQhX69rFg8HbEUz+JghCihiferXz2g
BRtK48p5dbqT6Kae5VKX9dUDcGGQ20GhluLSWGCwRk13qb4J49cuxo09fdgOlavAdGGHA/pV7+Qo
zjMIbIUvw3I3U9hO+cHhUldp8biW8EMydmtfernqaEW6twQCMK4HxIUjXECUjbhimBUF3CH+W53M
cpKTfru4jH+Reum5vmzKG3G+Lsu8cEItxlI5aAUq79FxEe51+fP2tlx/JjPeDbB/4OIEG+0UR8i4
YWARk9yupNnwhCxO7nKxMsG8rLAp4wXcSFEheXFVfrIsWQWgCMQ/chWvTAi2W7KEuOdVhPpasqpF
wrLKYmCY/mDsI2oa/OpaXpjgdq4wF7kWdFaezis7rVK7zNzt1SSc4Bu9FyuNwrpDkA8p6Di/pa3u
tsrLn9ngLpICjJVJF2KhonXfZGDwOy6J/2cmuPw9tEq5LnTERCGWdq5/0jHS14FMYdvKr3UayCBq
iq5JigK80/lKwBJl+TSZkenkp8mrHkq/clDrespO6QNrGY/c5lgQD+m/nl7OJrd6wxS1azjCphpI
/oBuXvkbuCnfHjSnnUW9JPwScZw1biElQxK6LBIM6Fsf1PosU0O/v4Ae9/vcd8+wJEaVaPBmFHW7
CG+gMYmgPlSNt71VlB/s7xcg0ZZ6Hocq7BjyCXM70Dan4PvXi49zhctXRC2R8liEiXSf3jHVFnBP
Q55hdBgrau0MX5KX/uO2V6RN7u4rTEmSuhXb03nQaH5o8J0Kq5EAvWtWb1121YtA0epRS8ndg6VV
zeKqwE8heqjKp7AJtp36BYK4deTuQVEc5CgHH4pTWHf67CoVuGXL/bYNcuE4JFXCvkytjjkhuopk
d97isQ6L8DQuO/1WCFiTxb9+g/nZMb5BpVzmfswZWsj9aa0OIYq7JhEQxN7wLSpdU+dtEmPtKu1V
FJ/TmUA8tiw/fQtyLnBw0FZGoVoMfIx+N2Tnsga5igm+4fEhbj7N7akiv3iJaLA4gJCXUYzjODGd
JN9NoIFT5EMxUIUmatk4dCgyVRiiGm5Jqx9WZ/LdikA5i4OGRGtXQ4vx+7H2UKo7UTNcad7PIpXr
U3Y4OMjlTEmyHNtfCrkzxGcxByuN6Fjd4P7Z+eG/0sc51kc9gkfLPRhPgi5oJSc5T6DPC3S/DxI3
E21yUpqKBQ4ZKmUcLEFi0WcdEt0VrBdj9AjHWARvRTgHDEMxtsJswIaZeznemBPP8pTVlu4Xn02w
k9WVbXvIyn++mGoMD2jxCnv96+iybgp9P0D87U0pGNch0RHFVuj33hk8l4KZJlUugoDXwXT5EB/Q
hhdlN2tf2EN0mkwKLbbD0RA5tMgbo5kNzCY6QvxU9b4iKM6o+Kn1F7Fn23EBqe2f11BONT0fZXi1
/s11ZheOfLc+WBZGmRkfeRnMik2Ny1DecaAhx0ZS9BkOm6KsQVfdiXkJ5Yn0PEFPfttByj/294vk
xRqUdpkt+CdKH9LpuRHvOkrEikgrDV7ep1mgjyTOsDH6Vo7PQmkneNrZuE/u2JMWdRX++tH200Vi
iFwSAeholZEhLrTMbqSTtEt7GxNckifulI/UnCX7sa2o53BDj2pFVUoYE6rbVnoeu2ACnUfafDey
L9s7RcUEhx6ahfd1XCWmM6xOmhzFzDaKb6QWMhEPvObP0svSVC6wMmUQtjho2n1ZU2RqlA3uMyPV
tFI2VUS3aBzl7mOUuApFuEIFwVtMXsR112to+zNhY3Jm6G+X7rhbbmUfj4K+QjzPUfH9VhW+sNXW
aq1U6ZstJj6RgYvOPEEZOaggAkGRPv3an/dzeL+lnxfWNAnfn6KOHZIaJEVKiVEZ84Oq1HapDJqd
dYPfxfNOnmRbFVZi6pfaOQ4tcnVq9DRBxjQkZ0v/EAqHpacYTLcTJhQVf0YkpYGQOXqtTScTd9Jy
DkPiK5fygYOHtmkNtZFxcwz114SRbCw+jtP2WX2b9d+ABb5g0wG/16SFEwsErPcQmLITr3B+kNYY
bKRuXPDCzr6iTOo1lVo/DidyZcmTkeXphnkbmc/R5BO+XQciC9zJsmGKIl9onsq0MsfZApfHLeSz
lFfZQcQfM0e39X2bu8kHVuA2b6g+o+t+vZvl7kRhSUEqssBsK8e2PL/Gorft2PXAeDfABbeABFfX
CxMG6g9a5ghlaosdERiUDT644xqNvCWcWMTzNL82qMNSU2G/+f5894ML8KWNrWJM4Ucd4eVBPshe
E5hunuKR2XzEpzsIMqn3lN9A4LtN7hqMBlDk5DJsLvfGo36APNa+NlCfEIL5nPj/+h3vDQLfrXEh
HrbVYA4NrBWlmwnBmv7bwbqff59XjZSqKl1XiXmzSrdSjtI/hj6qnmxxJUKa10cS+0RNoPxrOMqj
FnlMeybyDBDS+5M/udO+8iN/ouCVOL0qlzjHMo5PPsE3pTsUjd+ElaPp+KanYOjXt1BuEbnM2ayX
Au/+cG6N3Jp11EIyrUEFbtditq706samwoI4XCqHEMuiK0kODWyng4zknPptC0G/cbS3YYLaNA4m
xHUaFGOElcZw9GaXpkQ6QXnBQUQJykoF/CT4ce2ohBgUfBXC3bYLVAxwCGEllgaFF7hQ1/dKfj+g
PhrJDvjXiaWiXOFQwcgnw3rbEMt4WlC/Vh+Sf92Vx0UZBwXpoqe9NCLK5GwnGL5RePNIrBb7iV/v
8n/QhmfTKzNdqzQVq9X70GZGi4IUCEFPqyeytHfLDpcWK0Ye6kXD7gbcPIZ400/Prfi5rL8CeKZq
b7WvZnWbSE/bsUDskcbhQVdWmiKt8M6YJQhFenUYBU37+GdGOCxoUHJtSmgcO5ba2XpW2KG5S6gW
oOufYu/7xB3/gem1NBWMoNigFZ81K0hQqpoTh6Smp7CNp0oQwmLprQSLVr7KwQ/cHoFsAmb9tf/H
OydxXjUOEqZ1mUWR3a4WdDhk4zirrz1mrjE59WfbxOGCLnVTlzIA1cX7QnON9WMyEFcruXQcJqRN
uKhJDxvCLrpJdk0QPUW9O+Mlo0R7ofGtKQgQonITjYMIQxjlQSgQF503D2/lB3y8PKmWzXgMSof6
Tqfs8ZOBohTFUcsSVTUYT6U77yYMFDE+IXyiYYZp+NcMbj9DID/xo+uqLmQiVrSqb8zlTqF4DUiH
OIhYItkKTXAkOcMh3ye7HG0lxnlAf3DLZoaJghRpjcOKclHqWmLb1fwYhWXvnvpJQQsVxs58qsOD
NMehBhTRJgwvwBzTrO3uq6Apnfgzi8Yy6HYtpWRAwC3feWTicUtJVZibLLCbgXWnhui6QNxYlBEO
L8RFjvqWpV5jcpohfNafzY6ACnLdOKwwi9W0wgk2xGBEgSXz9Dvl/IPdcThSVN6/cqxwMc6hRjbG
0rywGIdGfe/KjmBXb3PE0QmqD5YzuN0ezVwBNRNLXP18f1MblVbWsKNcyt967Vti/RUlT6HsdpJk
19qdIP5rDZyf/eQnhNpCtCpFgJ/G9FigfokTpoKmLnTTmHpUJoKEHxRSxibuNeZbWu8r6XmJ7T79
sn2fEPcWPxo0F1nU6ewoS+j118a72joK05MyB9tmiF3i24CixYr7mKUwudJ6oqbtc3OGiJDxcTK+
Z7p0nOXBmXuRsErdZAaHHGs/GanG6gXpafU1X9pBt/zD6DQnNmfV7ShFCNIe29CLwp+yCLUW1rCH
D6oBnKrrvsjsJJi+IullV1noGB/+bGE5HKmjEq8fOfYvNm+HGfwKIGAeUj+S7FzUbEv5StLxsTXb
yIENDlWgq/D31+kQ3WvpLqTYSKmg53BEMktlTMDS7eCfX6Rd3EW2lBMfcFTUc/lGFcdWKrAPxCn/
C8zsxvxlafcr+ZrI/tWNpeIbhDKUuDtokkDU5VEEHg5B9pe+V87LYOu2BEny2hH2FhoNhgPZGsIu
/C3T3JeKkYhpoTEPc8tmn/YxhmXxkDmARiTHtUm+6FD2+ASkLP7+RlkOrDV43emucR49xldRBlQC
QoQIPz6ULnXSS28JqvYgtY9J/bEuH7bPFWWCQ464KrRC6hhyhAcp8ZQisSOKuIk4SfzQ0FiLqSaz
s5tF57F6MakyOnUlmxw4yFInxVMMAxibj+HAA2a0nQq8JegdnGunfWbbAxHsMzU5TXnGYYTalYI6
s4tLV9JD3+pBRhLyUNmNyeFEO8xDFbXMxpnxo0hHtbbzxRZ9lhbKD9HLnwUEBxlSI9Viyw5UVj3X
oS+moy2uRNCxZfnl0KIt3ATTkGSq/Pt8zIRShBnvHrJSOCEaONLnFlQSUuQb1vdtd66XoC9scQe2
KDVF6FgLVPgEFe92r+xi3x7tqgIyYb6EbAQmDXIfDR0a0buIOTcd1tcInyixmwTLrXLfnGS3DnLn
v2HghYvcGe7DGrQ2S4gImT0T0zLNWfDy46zZ3dv9T32nXIWMC3Ps7xeXf6IaSRSNMFdkz1J6iHNP
TV+3d+3qvXVhgjvQ+TgJqpSwhzETqBdA4MhGAbVS9ttmKE+44xvmVojHSXgixZ5oPSSRWw5/aII7
vfjEAkV2DROCtoBkzZ7GzCGHsyg/uDM7CnEmGGxH2v4QLw9SARkj4rXoOgy9bwn/Gq8nsjqHrLsg
fOrRwYNnFQwDD18Zb1LiUt301CF6e1O/iLFQmepRgdiUYz7pAcY+/eyAL31HeBpc3S9ugeXBH4XC
m/sXBsss6yc5Z0sYnczwq5R5Edl/R0T1W1Z9YcOywr6p2TZlqyevqSt2B2EOhFUh6hZXb6WLreLw
oGsaeZAy2NHrr6b0LZX97bW63tFwYYBDgFiJwixmj0VzcjL0s9oelc4tq90Qxo4S7VXxKHzXyJIg
5RYHClAOjFRlgFVDjuxl2M0Ue9v1z5oLvzg8kNVejdYaUYdvxHZfgOQ2OqPLuHORxAK6Qwc5+vZS
EieXf5yfpUYTGgVbVa6trco3inWjUOk5ZYNDhyFFch7m8CqB4Ji+iN4yxb7W5O4fucLPVMTdNHYL
w+ymPOpLYOo0IRQRATxPJkQC9b4aYaI29wMKHslIKVkTR1TmsgXDMpaiVWFBS0W7ie676WyBHrqd
VGLjKTyVuTQhbPpFnBvgaeNJPsb2/eTMmC90CEKEzvKwvTdUZPPar5k6pV0Uwy/2RlC6w1P5onzq
vXSXHxI3dMaacI/aKQ4h1CpsMKeHuM6rJMjXcActYOJmpbaKg4O5m+Yl77GA+oJBMmeJUlQwb7P0
w/bSXf22fccEXu51qZvE0GZ4Ai61p6ZGT2mUe12NimxtetZUH8RFedo2SRxYmcsZynFWxDjFZg3L
p7TxCn2XxUSHLLU/HCaA/AfMrxq8muLzOEILM6fKh+wXNnJ8nkhBsIpFTXs4sUqWnSqNi/l0J8uW
Ezjf7R6iK6H4Moujv710RFDwRPnVNJpJz7BObxRbhqq6Gtrh6q+UwjF1oHi+fEGu01HusYAdxquZ
oovgyHs4C00hpsEqUm9VDHi2lpOHi3xeBZNNKKlBvy8OsTva2n1oIy92SkelrLF27C1rLHwuMpVS
mqU4ZN8wTDRJ2WXBfADZGdh4/jADVzicaCy1gsIQDBnrqUxCe+gdfVqJfIjcLA4q8BpbJTWEat4W
L/FU6AwwuqbiNH/OXPAnEVU30h6XR6QmPjnfxsna3GHj1lWgu4lg96CHemvUzoNQIfJXKvA5zEhm
LWtNFvhh+ZcVncAh5iSNq7aFu33ACOBQOODIpybTBpYiad1Oa45GT9DZENjH9ztZ9VyYOauKCkZm
p0jBJfljk71uO0Fdvny309SXom7hm4kVjN6qhn67s2bMI/w4vdQ8AuUUO9wXx6kQW419NKOPtH8Q
2kAz8Pxa/RmiqxxAVKNRjnEIlzrdV2dfiHZ/uGYcJqhCbvaZiEPEZmEYKgie0mEQhi3Z8B+fGN7v
XZVDBqmWlsyc4I96Zua6QP2o617n/q09ljrhZ8JBtkIboKdyKKFjIAZvorA4+iM41nKMuZrgbRlc
GTJxGDolNow4sSoHEsWsR5PBTlIbQ7K+8VI8wa7dKf3Xs87sHe9iITlkGIS4n0sQkDi9eSuAfHYq
7SL+uL12VIBzqNDOMyY3Qtgossey30chRuxRkN82QkAP3/xkxmmstwwaQs1XcrD3jN+2DVBVB417
TCimohbSBltiDY2TCZ6kBi0IyavJNYezpLX2gFZZ9a5qLRfFCVteJPT2EYUWyksOK/pCiHTNwjEb
BC8dnjOK140IO43DiVzXCmtl+eyM/rHBR716NV9W+Q+94MBCmnUBcm2w0q5HqwgU6vffyk0bh5Vv
e5oqaVGbBVsVd8uncAXNSKMGZrz6qdl7oghcX+X8oZ7AZjUQtwcR7HwLlGGUSjYzILSK21nx6vLZ
HKkMgrLBgQMafCGYxr7XtDfBk8SLDoITBQYb9WJ907GnfZQp3hbKKIcUzSrWhgRlGidsT9Lox0Vg
kROVBMjyHVBdLQtaZGDxmBqisYsO6RfhGXMiJ/aaEX5uJwI0qFyMb4HKG7SgWCUMSrfqfbsv/SIo
d7U3uOIbjxRVuSTWkO+AWifMJa/s+M7KQyo/5dK9SD13USY4hGjRLAEtA2xTbgZydEiM3ULNyREg
xNOhS5Eu6DIrtITShw6iO1L1tA21BArxejHhIkxmyC4/Rf6GAYdCs9w83s9VSWw/5Qhby4vMy1D1
SOxTbEeZPOiockQa2dPHLoUNJNK5tEGc1NTSWeI1HVj75bxb7lbHtGU79fSH7VWjLiidg4UYMjFm
28Id4djFjnpgOlyjHauB9bT4jBOxn5x/zez1c/6gc6gwLqIYl6yaHFbKKZPmY1xTOsBUNHDpgzZF
ajuw26K0AmH5KialbVV+O9xvLx/7mY2d4juaxlibmrWAGfYNnftZ0GL+uCW7p9kmbJnhsohpxfhx
LMEMZjfsetwP+aNoQOSpf2j+NQHMz3vDdzV1YxJbISvjSMpJnoOlOXcaMWd3/XH9PX/kW5rMrojr
SUR8dwdohmqDXe4VNzqgk5SRjIJ9dnplNMSWWxE5BIFzfFOTlBaFrLNMpRTvIvTIVto+lh+3Q4Ky
weFDryVtGbNCh2LdZvOhxjMT9WF2nT7nYgE5gIgnWYakCvA6+y4M9oJmqSEQnN6OIRHuzM94hAbT
JtUuSL3R8O1LeiJkIEnD6o1+e5I91qjS+QaUpDJXo7IVduNsRTwHERVGw8WKfTkt98LjD82YtrCt
c7eHUsKRAiTq693g4GKKF2vNfrgm+Yqb+kOJtMi0GQDKD9THO2WO724a8jaUtApf76wtF0Mdu3BX
2qCNAttN6ZASNcSNxbMga504pmuHaJmcCZWqEoJZTAW2c0dv9cYgD2Zq9yiLXD5RCAPT38HumU/J
MxNbibz2uNx1X9nUcOJHZNHvN7Gpm7Iky5pu8L2sSNmXae7Y1HWAFAaxKd0wyZ/UKx1KTeG6c/+Y
4jG/ntsxwvgkBv7lb4uZOSH1PkAZ4NBegJaWYCqYQ4YM8VO24npcKR2N3yDIuxP8DoHwbWhy2GBc
nqwyEaIuoT20L6hz22Ji9wE6Z0jhcsoz7ktxWcTWyBgfw3JgL1RjbMduu9M+6XZyp+46cInSqEXZ
ZH+/yNfEqJeXkk2Ut6/qofa7p9iVKm/wRZ9VugWUoL9Q7TPXk4/3xeWugCEDD2vVsA0sIkdeDHQH
918acXhYIyL/uH7ZvFviLoJUMkawfSIWyyQQx2NV+Lr4tH2f/SZDfLfBZYhhoemmzjYtPemH7j7c
4zP1UwnW4d75/h3v5tvmGLD/Cvzv1njgD/t61XUcZEH/gjReiW/jzo213FXDD2MmENao4OBwXxH7
eFgyrF8RPirlzUSxpxH7wwO9ggk+JRfhzQzdHZRfJEwD1dbz9pJRRji8yCdMQ9QCM5KdimrypuU0
pxQlzW/urH82xuQQQ8+jejJCWLHkHxoyPqbIP8fPowcKWO+/0fuo7+Y4qEjNugXDNs6QftYDxe8g
XK48zPeDy4rDCcXsTcSByYFEN3Ylqj2IAxBeulmTvvTGSBzV6zn8u0NsFy9wqNALEKe9IS4kWnX9
OIDLSjaelMjR0MS1HRG/KVG8G+NwYbLq3sQzMxDIf4N3l73u5UfdBkmInwfUBAu1fBxEJGFqdiNj
titHZ8gfdPJ15XqN590fDhX0zLSgcQt/xEA8JCjd90fVFW+1gE0jWO5/bG54t8fhQjr2o6W/4cL3
9fVN+92V76K9ds+orotbUp2aOMI8w10vm1U+M7I2iKzldn+qUVOSLJdRIMouGygvHdCUP2xHCWWU
w404rqDCIsGoalnnsRP82Bo/zaL6n97f/llLiwOOSugFYYK0qCNJw0mPoAa/NF4J7sBtb6gUkCe8
q9RUQNM2c2eENpCKHBB0T4zcndGPUR2r1K1ocYgxtIMoluzmFQPtsXuOoZIR+8udLjvFnnV2pUFP
FR6p/eIQxFCi0VREmFytz3OHsiNEVKPh2/YyEkfZ4pBjzeI0NToYkYvvbXknUC/nlBMcVKxhYUL3
DLs0Rp916Lfpqx/1pA4QAbYWhxdgdE81dKSAJgaq8q8DLg91X34fFLuFENAPMVi8J7lgV9ttLx8Z
hRxyxKpYaGhaxE3S+OUebRwH8S6T3B9RSOLGNi6Cr+bnSyWT1S5fK1hLBV8+ZLt1ZzyAs0j7tGBa
JXLyg7Hf9m97+6Cu+rPBripDfRgQHrX+MC+nYmjsOqGG94jDZfL8d3OstGkFjit8J6A69KNvsode
FL7JZR9DOM6OOs/bYQ+m6J/9QtSHzSAjYBQUvOKnRicE2ql14+FCL6dJYhfYMH3Iy7sJZHHh1z/b
Gg4eKiusJVGEiaZFJUj3hl5zo/GvbSNEZmHydHednK8xhsBxU3lTbrOIy79Eia0+FhBSLc/iAy1m
wy6I338SmDzlnSRG+SqliAY1mN1i1zmQbj3NYN+pbsuAqs0wfNsyxiFHX/exYY5Yxdo6D60zq6st
t+e4+Ly9jlS8cTDRxkOqdDrMlBh3DEFpS1Q6qSPEN9eropL35QADnae9MlLl8EMMBQrwcjV3oA53
hJOQuNs+EUUFUCj/fIgSKxyljn1qqwGjjpjR1M94tuudeIvFfJtVob4TiO16+2q5yKpDo8CdaAEA
Z+WrlTlRinaOalcNz4RrBNC+HYsLO2BQVdV0hB1hF55Z70jMKmj+eljcgqnzOX9oj8OLqIqzoWsR
873LanYZphAhGoXajIrOEVqEiwwXDjwwsVetYgF7TeywkmTsJ4E6eCqIHVBFs8UX9YaiAaWg5O2Z
4GJNk3hSZKFGiBaLDS4JTDW1u0mxNbykqr64kw2bWlbi1L0R211YNKVuHGtWWUs1TygPVkSgPPX7
HHggh697fOZh10TpRhyNYzHNRJpLXCQSBxyKZc6Z1MIFdRX3TZk4zbAWdh9aRMMmcbD43vtVyLUs
NJmdVpLd2RwrRxi0EtR+enyU4+7hzwKeb8TXB3MuLJY3lafxpILWbd1ZznhQFpupX+YO1SZKbBXf
lj9aUaRl7ONHV0Buo8pOQulrsJ3YuEn4dnypE8V1YZn06LMHjBCPJc2+x+z89spRjrC/X8Q0FL+r
UGclpsl6rIqPM9WlRwSczCED2IH//vSeZz8UdrHyKaYTPgJeZRaNF05Y5SilRoTdaN38A3t/Qa/p
5DD00RzRnl4agzhG1KpxnyGpaApFzMJNKxxRvpEpyU5q1TgkiGYV2w9xdqfud3os2mXtL2iK3956
6oxyWFAuySQpLGlNpe/ga6sMDaXtYBT/7MMT35g/706l5Vq8MApYFbPcE6YiBpCUl9RcLeEN32gf
WuHcLzKWLGnSvyZpCabKOiEnv5fDibheid3nW+0NjHdbRgxToNIohvtR+PZHG8OTiPaDYZjrW8Ya
4gvXejTS0jGK731OgDQRZQp/9sPKHBZ29pPyDvNymlw71n+jUvmnEmvyDfWKpmlzPiPKKkO0jfVJ
yh/T9tP2gv2mJeB/RSKT1xtMmkVbRANGQCvlzonNaD37neUZHT4tRi9E80vf2PpNS50hagk5IAj1
pZklE6GQzZ/SyZYrfJ65285Rgc1hQW9lhqCw3CqzXlT9Lq2ghz6hiZAIOuK+4fvo9booq7zDEooH
xS/9cScFHe4bbb/tDbFgfDt9uORiBzJZXGvKc7G8pvL9HP61bYIooph8M72UdkIE8T92Hcyu6nRO
uO8PIkrXZfAfn/7/iTyeMnSVh0RYWaIzOM13ltmPu8Kyf7wz0FM37ERuJAV8T323VHI/JogFvXCT
8ikePhJLJxMGOEjoslgJuwnuaBIElvH55SZnKKTn30V0cwn7pCKC+22edMsjFi8XV/ck6jOGEWCQ
jS31H8Ceg8cG2asfs7PqSod0txy7lzSy64BqjLzOQ/2OTHx7/QhBT0Vgl7gk2Qt0AeWb1q1Plq07
607eY8gt/Rzv6iByRSJbpc4ABxqJpQzrWsFnef40QHbWMlyR+oKnIoVDDfSlD2nNPuCToThplXBQ
169ErBBZl8rlD2aUSdBdYsF4Fg+Mx4I1BKuPq7N6BajkKaab7aKsyXfbz2svy6vAzBmPNWZxqvDb
GPtpuHiDqVNhSfjGN95DYHFpqgXLl+dOeG/5FcQbhefiNX97ApuOlHPUFzRPNVouZiKPrDJafF/e
1AH7o1a6wl/QUncho3vMXqKYSGMIxOcb74UsUeqOVblL7es6nBv2vvx1XG80cXFbFZf1f5v7/gcr
NQ5cMrDT/HgmLasPDej9jM8QvNsOSipIODiZR21NYvYS27fnttxruCzX8rMw38yUM8SLtsl33RdR
r8jGW43Fjx5YwpFC2tZlL27irjtK1AAzleNoHGpklZagqI3tUnMvPWm3K642JgRbLrtgwLdhgesN
1xDxkUBglcbhiDSXoTayQ572O1W33Dq/E9eciEQCrPge/KUMCzkCZ6wzlh+T2Vll4lojooJvue/1
WCmhd4cHgSbzhPGQF9/aTAoGQO9Kfe1cTdc0UdYMybKgUMht06hDZFFUMtygfeNq6u04WU6d7cqk
8LZD/erOXBjidqbVNXMVWKiXaHRZ+/nUdHiyMcv7bTNXUeLCDIfyGKNCoxd7TJH0L117jKLvTQE5
lyzQ++dMPxbzf3riezfIZ4iTXkdtUmEBl9bv0mOt+Xq52/bparxdmOAqzUpb1XlqwURl3KXyLpF7
4tRQBliadZHVFB3aazW2aI1+rJVPSfu47cD14ueFB+z+ujCgpJkKpg54oGAcJ79jD/49OOa0Q4HX
asEln9TY7/2Spl3YYw5f2KvACCJpLNi6w/AmIF9KTnROnGjPplaWXUMJVF6/EC8sckheLFozDHkO
4NnHe8ai2qFHWbuBurvd3kTO/+NNnjhQfD6oa6lRNTXzEcpqxi71C0d4vlPt0cNMVWB6oUPJdhBY
wU9cdmUSF8YEi+kiuYM42gs4pcXFsjuDEte4fl1drCcHF0UeRuuSI2KYd2jiDaJzvYtO1b7xl11M
dcaR5jjYKOdEkuaKnQCvym2mawWe1hclWD3oWp2HPzvQfG5o1VqN+hicWwXHxGQu1ety9QJ5Xzw+
HbRqsShrtBE5lijb3bzT9VMOid7Z9ASyXEZFPp8K1hbaCkcZxliv0pJ5xbk/9jbGGtzIkVQbH7G1
TZWBqf3ik8F6isu1Yfnn6OPZ7VwE00ftU7L/0fBVLe42fhFHjc8EW6WMs1Fjhzsd/TqX7N5aDkVH
FeqI88XPZDZmUnRVDDML6rRSkzhGXtppgxblegi2PSIXkP0vFwjZDIpaRiFs1T8oFhh8VBNkXgwo
M4pHqo5CXMt8NsiGvFD0QpAwQgxWrlEw9y7vqBYRaqM41IhKoy/kBF6NUdCNO7Xd6//pS/XibPFI
oeh11qnwZOxeBfBZ1fMHYmuIy4tP/6w5HooMTYZIyRxGR5iCkjWbnP+1g0b/R9p1LcmNK8svYgQN
SIKvNO1neqw00gtDbum959ffxGiPuoWhiL2js4+K0zkFFhKFQlWWK5K5F6wa33MZBGQKUwZYta1d
dseZ4C2iFLTri2IAgwsyCilRzWHGwjW6bRyYOBhkxqG+sotvMXD9oMS2aKCfIKzhuzCLgeql8Vq1
FmzybkOoINYU/T7796s9NMYBIvWWMV+7seLKCfreXfcFEQL7clcIrRJKdW/An9Hm2dF/qndVbF+c
me+9HKdiLkZ2EJnjZgp3I+okRCUmIhO4C0ZCC3+emHM1kM0yMKnBnJz1RRJ6Frfra5qnpYapBihX
yE/tHpGXZ8lOmEK/k3VFN7tM1GUk2jE8CWR5Ty2W3CnkPQm+UdU2u6d1qwQQfOONP89Wp+YwqhvP
VNrVyoE2f7lwvG68nGdaWLOgtf02Oazwlw1o8HfQ9UFKLPSEKUx2UVkJy/l2y2DsiElG2DQ5TCGk
sedjvmONt+FBdOCInIJvu2yaKCsa5hSty7pvim2yne5GR3FYdNzZoi6Y15fhNdvYPrjaqtIcBp1h
Ai/z27MhR3srk9Htqe0iGjuzUbi1VhzlyP+SUMnNBmtbB/quC5QbpcbElDByipQJjA+2WWFt0tLJ
KjSfKGNjF2bkptW47TXZVQLdW/cz4UJxHGMMrZ8rJf7wAR8FbyluRWwJr9GD69vzj1z4pCKIckwu
8igsrZyMDE4XF3sa3mIUOFXP8V/GUnz7phTMFuahwSrDnA5tlDyiB7GygzY6krwVLeEyx2mGpSmm
pukyt4RKO+A1iolpDPfa+XWG0L1226C45ya1f0pfqqKQ9A+f7YLJLaOflKqWs4nQ6cvP8zSGnmz4
MdizrsNgI+pmW/5qFziOxnG/lVPFhIl6fpbIybdSm/bb2BQtJYsC3m6jCw7H5aPkT11b4pUjPHUe
mymUwSgNnQ/Jf2mkXA61Lmgcj6cJJoVDihUki17U18F2+q0R2vN2hA4dKz17l2iR/guQL1ScJCWV
iowlsVvTtUhoD/PsalbjJKKajOVnxSsoLmtUBP7QzK/jfx3ZUZ3QiQ7+hpFtuRWJ/wqc4/WyccV9
sZrRvGQTejF53a7nxA7iz1qxHYigl16Ewz7nFQ7JSKj2IXw+ILJT4AqhTtDLffFF48dEOByXpxjc
lxL21NC18TYr7yyr2VXmrhDVzwt447XE9MqeeIBsw8R0zeRxF6pPRDT04w9384u7MUOvACRa1HnM
RFKHw2uj8FG/rWI7BbdLh9oJUBnbijLwy0+kV37HMcWgVGqWMcH49EU9dJhZke/ZHUby+sOEix89
Va65lfHqIAwvBLuZFwM2SR4nFavIDQsbSbhTdoACD2CpYjOFhWAjGl/wh1v0ZX05/qB4Du3KCo4f
fehdCMcj5wfaZ2cnZYNzhZ1uAofh6xTDwiDhxFrp57OhY05DCCXGcANV2kfUJtzKrliMQ3TO8KWK
XemXusVMND6zy2hyCDz1ybCpHThsHuz7IutfK8pXKhrGXENHDhbm/jnqbub82PdP6xGPaBF5Fpmk
bqiZ8G2vYpTufao9/t3vM/yrTYeOmNHME/y+JB3UaOubgrpbdgSuHJF8jaI8KUYXshZlRQ6dgXqp
dDJbLyMPTXk2RFTIQpc1MI5BzIi0HWGj6mn7kOvPUAPYa+UgOPVFIBxllFOTxkbGVmzALbrclqbv
pKaz/llEIFxkEabWEEGfHGUM5beMPAb6N3MQJAQE54bK0UEqz3pSjIAo+hmJoVOHoZUZsoXmh78y
hS9RbIZcizqG0zYvBTC0H4H0sg4hOjr4AsWpirKK1tj38jw6aTDY8ILDkIz2aI1O1NaR7SeRnU1m
gHJP4yEc5J0WoZxiiLwoKz8J/prlm+MvWuBrGGuVZsTqYbF8mN3GrpzQ/RnM4DFgK8ASHCN8PaMq
t7IesGNEvadbpnWb3VhO7aW3KiQUAlfEeKJDhK9rlI08yeiElW58DI5GKydO6XCy0xSnVuoFbvF1
3UDBRuBLHGu9KlJFQyifBw9+eddCCrKPBBy13B1ziQL4Ese0bgtFKbGImCtfQBWlQ6WZ/IiJVsp2
cBWPnf7NQfgsIDKNI5Ix6Gg9qFhK7Vx8weABJ7tJHPWpPRQna6shF6R/F81yE+x5jaOVvkn6UWf3
sKqYnQJDUDAurvTU8Z/1jyYgfb7eMS9Ts+/YBphI6RjRTvJP1ejIUNkn89GwBA1VgnXkH7ULQ5lL
menXGdk/pvYyBdtC9KgtguCuJ5mqWmPBDNLCBiMPvDhs3bZ7Tzf2xQv5ckcMIrDKiMljV8p9gypH
66Z9lzzsFQQXTRQQvyIhs6Ot9pV/m0+5nYowBD7GT0NXdFqEs8LMaE6Z7BEI3mqJW6of131MFOvx
msFR2tI2YlfG/1Wihi4yQW5qs3KdYCO6/ohcgJl9FSgllTRq0K5DykzvbZOcYacd94I7oyDa4x+t
c8xaUnVWzj9lj0PwUFLRu4YIgCMAHwXPZckyI9JOOvdPqVs49U7VPJZrrG3Zno5Wvln/UKKF4+KM
0fTTuGfXulj7PmGQo/agU3cdQkTg/Bt12Faj5rNTKVdeBQbYC3yDKQQHEA+0P5k8Y/UxEh2GAsv4
l2slmo2BYMS4M9Ng15JnSy6e8VS5ExgnyDK9ebMe9X7SXu/FUO3CrWbeaQ/ljoa2CfWJ8CAqlxS4
CP9aHeS0rWJm1eQPEGWPbC33BBYJghb+iTqP0bWis/O2dsMn2cP4JY+6AWYtsyfxYEMeBHjsJF25
F/Bv1X48zVHAaA/1GfcsJFNs7cSmOLR2DJWcycVz3g8JMyvXcZlnv4U1FdVSiKlQPquPYnxF0Vnn
hHxo99GhxuuBgZv2+96RLzDsg14xk9bH0oxpP2i0zZ61+qhkHwP6tG7JH8j2gsG2wjWG0uSz8rPs
398aTrWVP80PLDWT7lCgtJu/r+Mt++AFjiPbjFJCKqabVOefaJrZjS44a4UGccFXGqGrZWaLNkF5
D3qaidfu4hpDASBC8VAXTvWxeZ94LGoX/+cPHPliTk4/zKyBXdohVkdVq3LLkkuJKwnjdNECcqRr
RmZUUCZp5CdHff7UaaIuPdEC8vpZodk2w8A8gvVQsjbonwL6xs/j19VElyqBRbxUYiNZWh6zqvHZ
sqsPrBuk3fWpW0EqFGqCpWPe6XvS2Ot++Ifrzq9PxktrpZWpqxHr3MnwwgS1RPbmmOB6ace3mhff
ixhjOXa6wHHxWdapU9azFuJu/KySAa9pN6r63a8eBWaJFpP9+9V2LvWkg/IP21//9rCTfm/clUcd
021ZfUNcnER1GyJIjkHKDgPxZtbYh9HErXaey+d1m9jmWSHbN2Nh1cgYqAmTmqr4OsU/0rFxomx2
mhoqmtT/UaXp+46xy9fiOCT3O1oZrMRwcJQNwVSvvMGJwkKp2M4/QyNKtAeWI4ELIEcg6pyPhsFs
pNXXadxR/T7PHKv/Fk2OH2CK3fS5taBSChnyd4mkXKiLcnxCczmuVMYnARQBqsYOK+p2ohcAgYvw
UltN3XSjzopEp6k8aGV+kCaR+LSItizuJifXftqASOD5KaIB+R+WMmETewrisfaC/5CTFnw0XmRL
b61/mzQbb8LwqGrbYDgQUtKs/6k7TsFfUhYvtlXpk2nFrH2e6YfObgJEySOP7FYkucLQajnX9csl
ebGtQi0CY2C07KfVec4HO6RodUZptmIaMR7LW6do512O0QxxFG5bTBpY3/bCD8rxSjqo0iSzrjqK
0TE/XzUiZ9iwgk42LUv4brMcS14M5kITtTLyomKBg2JA3CHCVGZ5PslIbGIu/bRPlLm2jdFyw34+
5K0G+Z25OmUS7sBUuSm7CdlJbeuH/nHsJwEfMUtXGNDi6IgOEdISTJ9TI16s3xiNVyqCVMvyJI4L
D/DqXWMflHnHGmU67XGSvNyE5vP4mZDbAVFaOiLAld0wFz7TifYQRz+W4v+ru1uEmLFFIMvcxbb6
ODrVnhyDTSYyc92rLV68yx8jErav+eQtG8P9P81iFqm9S/jk14pavGxXQvu+aSYQkkX3Pb1VesEl
ZJ1UUUP9+1HvV6kStkzKpU83Tf80pPd/tQEtXp/LGvUo65nUgfyvvvMY2P7GsFktCe4GR1EOk33r
P7u5JXOxSy1FDdFYoaSRHkbTa7UfcvZlToZNKAV2ZbpaLDo0REvIUYyU1P82s1ZSj+ivtGknykCv
O7jFa3cNXaClOZMlsHYTggkDPe92fdS9Yl+46K4X5p5FeBxXxIlGMXkSXDGf69OwLZ7LXbdB5QpE
PZJN9nXdRdaJyZK5sCVF+4BusDoSq7gnlV1Zh7B21iEEx4AlcwwBH4/9kHXyGzfFh/nUbBuC9A/C
2DuMZUDlo63+fwUeiGxCRwuq5kzXXFW4FVR1OfYp1RvHkD6mvW+H2a0aPa1b9cbxOAxu4SS8Zkk5
hASdZJrthH6pR0G+8c1hxgFwqzYpEs2CzGgcbQyk7QAFcHtGh5gXp0ZxE4XU9/pE1v6/59QrKDEI
lS1D0ym/nXyzQxOagpVLD+VkIdd5H07Cls7ltbugcOc0DQ2QUggU5Tx5LGOhxU75Ud5LyWvebNhB
HzsoBaa9dUPONs4rskySQnkEKrlpXda3XX/VH4LTT82C5qto+CRzgN+4kIPjHKSLuiIxU7Vxiuou
rLZqb4/mgVS7FBmn8Nu6M769C3NgnLMMcRUrkIFpEDcz6Yd0o8YIZFnxWXrwPfVhHU7w/fjLQC/7
bZvWWMlA3lnlx0o0d/dtzvh3c/ibQF9aqkVzmEOfx02NYT7xY/Ks3crn8MFHJrw4D7tAQIQi9+Dv
AnOqJIWfwqgOrX6scUtyTK/2MM0Cweo76lM4E7l0QhsmszKHMLFT0dsE6VG8wEEm0l7/Uq9Ut+KF
/B2grSEC2XWwajyHeGnfRrvUDTxypz2kCIbt5Akthe5g09v50zoy87g1YI5J+sjwMRca9pV4ltMp
Ru60dqvfBs0hzg7G8AJFD4GtIq/kWKXsjA4dL0BU5tt6wtDSSKR6I9pmb8J4imHQcwOIOXBZrIvc
eGlLBsbHsOSx742CVKjIJI5DqDUkZiwDr2/ctHysRYpL7COsfSSONsIJUni+Bu/Qyntj2IWYk5RK
f0UWBh+vS3WmzZ0MjF73+vpoiWYkL9tAZYoNJSsW/ybiW4NaYyA9NtKcbHD0u5ni31mdaE68CIZ9
qqu03KAlqqX6gGkVufyamGF2amNZf479Wd2tb51FKE1XDc3CfyZ/kbOGtlRTVca2wZg8+tTpnvAx
UwTBffhgNEy1qAGRW18ws102n9XIW7dimVB/mfFGZTkIc7/wR2Ck+5/KSrh8yOfGxeXDxrTnrdWL
Ak11yZ2vELkEUqv2Y6AXQMRkXOuW5YRZTeNQPo2YtpBvRaXsb6UpGIdrGONhWVCMU/h+t6os67xn
dACBPwxzOOQbTCvdKp+7b+UHVvYdw04MhBE8FC9/uwsqW4UrT1SbEpV7bEPJ8T7qPqmYqi6LLtki
DO50UloalEagYdNiEkIQQBtowASYxBlSZFDzh3abO2rsiO7biyHv1XpyeyyvoXE+zbCsHj9O1bOp
yU5g7TEITE9FaYtlZr2wBluAq0Vs0Kw0Gow1kjTdUSM4Sm2xX98AIgjuPAoypKN6HWuom9/i6Vz2
gsNh+YS9mMDFszTwm0ap8PujKh+SAC+n8Y1Zf4ukT2YfufO4yyIB4nJIe0HkjqMmMiw03wIxDh50
3Zv7+5juKJSc8gwjk0XFnH+IAi9wHElFdFKsjDnh4Jg2azxofvTHFpdhv7P1QwpdLuvUCwciLJKI
8gv1TdcsMiaznAO13ci1nd+xDn7dqyLbPLALuEhCnXnB2yP4Asdx1mzMRJEp4CK1sLPsoMezUzeb
Pvqw7o2LOKqiq7JMIGPNl1+TMCoGJEiBUyX2NEZQqMVwx7Z2aPmyjrRM/FdQHEGhQEFOsxxQnROi
1BGjXtkUGibDrB/C43vq9RkPXwFybBWNiVkrKQAbT9k0dreNXboPtmhgchNcFUS1JYsb+wqOo6mu
1+UxrwFnptmmUatjQX13fQ0Xd9oVBEdPZWsNU9sDQjY2gdI7snYfzC9ttM+y3E46UXG2yCKOqqJc
ns02NXFU13s9+KQN78llXJnDURUad0Oasg/Ujngh1u9iawf59qlF8KyLpugt7t8rLI6kBjkrx6wB
FhuBpHr6MdwQzS491s6WFo5ISv1tfTPnfBxLaZhjSgsM/8B7bXA7urmrHfudf+qd6ElDpAOtfWH+
hPnzG864mMiXbZOeDr3MTAw+yIf4znBQL+PpN3n6qnOOPLi37o3Lt8grQI6kyrqWw64FoHqT7xW8
W9U6nstiqJ1P38i3Eno4Tr9FrCPMwC/fuK6QOS5pZTqQaQAy64ecbgvUa6fH9oPuZK60F8Ufi1HP
FRjHI2pAlDiZARaOR0gwFf5NIpriKoLguMOMM0vPoteddhMOOFTybdb/I/hcIv/g2CPvh0GNmEsO
TvFB3zAZ/Pxj6TEVmnZLA6FA/DJbYWIApL8UU+ZFOYyxCtUpYPlWpS9sVS4bW8/ak690ntU1N3Wk
bXRp3AqsXD7RLqjcRi/7sdTmCaisCbzdMymIcceSXj5aivSDitxy7viOAJW5+tu9d0HltntlpW0n
EaBa42MuHef6RtI+WsXZIjd6cwqH73rX2aqoyHkx1lN/ofJBydhGEqlyoMb7fj/vMP0RVeji/ss/
bLcLDrfRFanXY7kCjnam99FrEqy1ldrW2H5zRUH429bSV+68wHG72+rMEfq7SKL/nLGaeMmNv6sw
rBY1wqIrjWgJuc099X049hZzl4PssNKC2CV3xUPmsX7n5sXcNnu8Ebt+YGt3hYhAl7f9xVBu2/tG
3wRyDUMxweYbhU6/fow3ybPpEbzFjZDTxurq39ddVYTJscCAAWJNJcFg30g2Y3pTkO9lVtvrIMJP
yIUOrWVIeZUBZcBwUuIV23zXnGp28RW7i2DH81PXpZRamqYiVg5PyQdMwNpZm9SNKpu65FH9Nnv0
OO2Go2jmgXBTcETTZCVtDUZvTCMq8eIzqqTsHDd8edftGsFzo+ircfxSkrgp5AqeUsYPqnYXYDJL
9XH9mwkgeEWQLiFWEbNPRqW7Ytrq876Y35WjuKSwuM3mj1meZxkyMWN2JsnWJMdSWOK1GOj9yvaY
fGrb0Lp0SjtgsKgf23hjfNexn2YIc0zHUTj7d/FQvYLjtlPStnGfE8DV0AFhtTuha3klqvPVTYtp
0KKehmWvu8LjNtaotfXgazO87luPkUBslKdyG+2HE+ZdC1NZixeAKzAuQJ/KqI+ZRLlj1i+Nv5Ny
wWHN/v9vTs2rzA63eKpB42JguXkjhjB5j3hcepnjxCXxl7kRZCn+sHKXBBm3clrTDaHRII00HYYP
mjvv+vwwOsgBboZd9DWOvfXtJMTjFk/XqrAjE/Aqb9LxxsIGd1sQoGaQ/0X9ZvljXezj+EhRzVRq
2csiWuKszmY6IdnWP3WfRmf+B4NeMaJPJKO4SBlX349jpcmqZpWwt9NEfzFLl2qxPYhUsJaPkgsI
z0salDZ9nzkJ2U6eeYw8yyte2LBS8KyoRlpgEK9YpHbmnCsJDMqbfJuE464qeztRI3fdN0QwXICj
jnmkNBVMUtWnqLkbG1Riix62Be7AtzJoY9fif8BQImlfxPU+6FpB1LtkhmUaikapYRiUL/BOpogU
iSWBzsfHajgrCbp2hv36Ui2m+65BuLUKBi3MkjZoweeT56dI46DT8wxx1+3PoeN4YHsQlbWKDOPO
KVWGLpKqAVMOR1eTg5MiTe6YdALblj7RtWns36+yzVOLvOnYAEYZblvrMRcNAhH9PjPz6vf1jPZl
FOP3J+tWT+6bWhCULF3wrv9+jlH9JkCXWInfzzJSnpPRNxyiD4blhGFWoKSzkNWvYa8kGx+1HcIQ
U/SROH5N0zSYpQDoxmf1UNyaGzAfZEAMN/wA33C152gjKiUVQXIUi5ndiSnPzGB5X9L7sDxqo2BN
3+qb4PJzvagcpzZVasaTBYxwT+7rk+zpH+PzQ+HoD8OLF91ld+0N05wTXYRetT34s9iiBiGGiZ2M
G/vvzkLHHh2zBnC1M7sIIYvkdc/+dvgSom4E6ipOV9jNU+GjSV0+WkjRbQQbfekKff0HcBs9rSv0
OqYhM/znlYFCjhe59f+SP1r8kNSiVDUNVdb41+G8yKdKNoBVdk59qp9C5jpOP7nR3txC799JR9u6
0911Exf34xUqt9/pPKLkwowguymdVPVjHAp8R2QV+/er/W41qOtQ8qR1gvZh0m5T6JGLugoWs/jW
lQ3cnu8N35oMDTbodrpv9/qugHpBU+C+igPZDjbRx/U1W0wyWrjAsW48nWKa1O9G0QHF6vHs/wyw
p1uMRDm3eFp9VZBjBeORW21kO0Fv5XcB8uLnukLmHLLs4nqsJyB3h3QfHcuzjhojx3Cl5+bUIRsx
oYhLZO3iJ7zC5E6efJL02aKvmOHe2MqeAjGKVoZiXvMyFCyRy16sRU1TjCrf7H3LMHViypYp870i
kHCKfL/BR+3Jd9p+CMzbqiObqoO2SDa568vKHGQFi68SI4QO2OfYeqaPLgM6P3W99kUJ6CGd9X/W
oZY/4C+zeEoru9TU4gJmBdStojtFVMPy6ntrtnAe0iRGp1LplbIGj2my95E9u4qNxPtt+lE+s5Jq
eoxcP7NZ0C8+kBYvGdbly/GtI1IOpVDJB2vLGPWV3rFpf9bDeB/f1ofwXn1YX08hGlvwK4KpR6WL
M+YnZMuUHONzWOzK4wTN+3oblQfRmbQYX1wZx/EZPh5ehyiWt5OSnZpD+aolm2KCrqfc76lv2kSx
tgITRe7J8ZvVStAumYEZn9QDRi5A3r+4Z/Npx136kaS41qu7ILcrUR5yeeNffJVt0aulLXQocysR
lrZ2Ib3VfWGJSIyp/Q7RbPlcfmAaponiJCK+YR665sFcRIOnXx1CPzBXqulJSn2IPkm7KggOc0x2
aijfG33vYDqInfrNXaY/z4opeJkTbVIu3hmibiYB20Nz+xJ3z2ki+P31D4qh3b8vbJ+rOqlV/H6O
8mElcmtl3I8BS9QLTt8FQ1DNhFoz2aCaTvjnjgpyIySroaJbTsq+CiRbJuVm3TsXbAGEZqiGoZsa
5aW5iF/UCZEBUTf3ftfbMfnUlI+dLtoEC17xGw63CWorqNsqhGwkYvdXvVFPx/NQbps3rIk2/Pwe
7/8NkPP+MarneQwAiCx8jfkIzbb+qn6nT8DM0CucudanHvqxn9aXc2HPUVlBMR0+FqUoHv7dNcym
6OIG4ovOENwr9Gksj3Ms8D4BBP8mm1VZPdcxznM0JTiB729nc7C7SFiesugZF1N4OS3Z0HsidcAJ
9y+mLWFIObsLtRlm76nQg/Cije/Nj+vLtxQLXq8fr5plzKbf1ag3cqDujYL9yIP84lPvzKgvZ0Of
RLXDixvsykYuNopKsy9ME58rT4ndRNCe6Pz9ukmiZeQOOD/vAsmoYVFtRHaTfrXij4p10kS5SOZY
HOv+tnDcwYbw2dBMBsPGFbC2+GGDBB1udevWLBUh/IbD7eMhziMLTS/Iz31gg8/ZmeJjLjhBL+v8
gfVaCh9F2Dd4a5mp4blXV02VL4WW+tFClRTikbyA6ped3nVoZZUauy7R4WkeWjxrb95xrYKVF0zu
DJPlLFAMncVA0cusIkZvRlewkAt3098gOKZQG6sOlQqHCOYkuCq7HB/SIyskyreiJVxkDFWm2LKq
oYPofyeluonlsvLB8Vldu3OMb1aj0YH+v0ef45yQr2A415jKNOr9FJvJQk5N7T91euY2cWULFm7R
H65gOGKHfmkdxxKsYa8xyQ6ZBMffdBt03CNkDNx3JO5+s4pzBd2X09jUUeIwN9u4rO2p3+YtFRnF
/ug3Tq4S/KejbE7mFfxmLTDSQsXaBeisT+3sC0uXYKS7pz2QR6o5aEtHO8pgO6ISs2XfuABz9GTJ
ptlRdkwqSoJu5sQr0y3iBGf9o4lQOA9U26CmkQ6UBjKTrf+ch4at1vfrIItMe7WGnP/5VYtku8Gi
Jbotu9sM5aIElUMQL1rHWTw0rnA4B8wggYOpqjAm7SpXQTFlIwkelkTewPlcpk9dPTOSjYzxrBn9
fiijzJ7rca9WqTu0aLBZN2npGgYvv7gBx0aWYaitLANxPvs3GF+FhyXTiyLcMZE8E49VEPgD4SLo
xkRf9aziU0k7+cDOkfLcKsjA5DvS2dUJqipe7pSiQh6Bg/Bji7UAAZvMvLAkzaYihwhJJr1Ai960
XV9OgYfwIn5pl8+S/3pI1t+K+EjNh7/7fS5sUSIlaasBX8vsLdvPn8fpeR2AOdgKHfHyfWFoVXqn
AKAZPw+yZJP+k1KfuvZFnj8Wk+AJX7RaHDl0yHn4mC6PkGLObR1VFlkvaNMVIXDMAHHjPBtY2k0h
KB+fzqPlra+XyJ85SqBlkI5mCACpeMq0+64/xuOXdYjl0PiyRQlHCmmqK9AXA4b5OKAmckbbILGT
/c+2QbF4lMgkjhEyA/5lVIAz4gMmeubWYzsLtslSW8s16/CKfWY8ks5gl0+tw5TF+qm5SW7UfbMJ
/wmhyEY3w1HNbO3p+7tW0sSrBIa3qIRXWzAm9DP3cdo6Y+Alhs10q3ykY7T7CaISr0m1d8WTeBj4
H6L6ewQW+PKIWyMQTfOfXGpuzCp+Fhi17OMXCI4TChVBspoDAto8bMBx5jHJ4dZWO9s4/xwNIVLI
EEGyf79OMCW6ZZYzIAvZs4Jz0/9Yt2mZry8mMRe9+v1Y8qkFwaHWSQw8Dg0bzRpsRd77oiENIjs4
eijBOUkASnXU7qTQWyIqxV2qN4CfXwzh6MFP2zmydBiibn/WULQHa8vKRv+DNrPIGI4m5CkbJDWE
McbNvCGY5umkLr2zPBK4k6s78ef0xnpa/05/iB4u9nFc0dWh1BtsQ7UuCR19o+zkGOWx0ZPikaM4
fFimpl9w/EiSqJchd20CjrabOXvRo3k3k1gQTQrW8fWbXjmfqWJYWtJgHSGWqx0yvzIOCaGiYq9F
UzRFUQheKWTT4FYuz/I4D6MMT6Sq8ahZdWaj+mUrWSJrlk+PCxBf8lJOREbzCNaMlRZKX9G34tIT
eZw2KubZVrItemQTGMaXvehaMpNCAZ4Rjbahsrs7qbyuaEWN54vf6cowjlpls2sLS8EKWvR57j9I
ouY3kSEcr6IQr7PyhhnSYIAQuU+sL0b1aX0DiTCYjVe+pihVnnQMQ4pOtey2yj0R9fkIHYD9DVcY
M0E1ZtkDQ5MgdMCGGQY3cDdMGmERhHrEg5KotkH0aThe1WlXSybbp5nh1kjdBKklurew1X8TqF59
fY5ZMd1UD/oBEPM5uNU23dbfq3eV23vSluz+w+OYCI9j17mSS7wWwdv6l+TWLMCu8Ua7RU6ZzRQ+
GZj0mwgHNS8eg1c2chzRyJIfagMwB8ffJtA22rDrmWW55Ak1u24BgaWJ2tG7WmKofAHm1T3zIUqU
cMTiDo50ZjX61m0PcdRizwrlRLXCAiv5yi8l77TUYMFEqydnqkYORpTfVb56F0vSfn27LRXE/GYY
xxmDjlxLw7ymdWVHRqCk043lQGZTs5MTlKLdCNKlzcfxTvtUisbXizYi5Qil0YxaHyqApyda2z/F
6rSbJnXI2YKWM7oIW3fdXuYgK5uEcvQSBfI01uiTcajlSdaOJp4BZENBerNvbEN+kkbn7xA5suny
utcblSEOA2pG5bTbD/GgYopgFRyjBpOda8uKbDmI0clFx8/vQSe6LhNVQcM8Rwq0Sqe5UGPQKSHP
fTd6fj1u5DKwB+iCWL7pjlV+jBORxvmyB19gOW4YggJZm5ZFXjT6rhX5HTW6gxnFp8SQBQ+Dyzcn
PDL9z0SOE1rq9zGRYOIHaVd8wFKySjXqJieUHzvFnmyM/8B+y370C5TP2nTKqKmlBdCmIY+5lfyo
ibwfph9GP0L7AKMq8nE7miKOXz5FLqgskX51cBVl2CVQD8FmlQ69to9DARssH76X3+fIoCKGEas9
Ptssp9/9dLy35OYQlHohOKtEdnD7Xq00s4mYV1bB/aB8T0OhaIwIgdvncRcHZjvBEmtnbLMIfeyp
i+SN4fYlvILdASkC8vfkVph2CEREdPPNJElCEhJ3BswyoX5pGF/l0l3fzcvf5wLARRFZVcUmjWFV
omm3WqvsiyDYZv6wWYf5Ay9fcDjWUJRCMiICXmZtFxq0i3y33FXu4LKnxxSyRn+Jx9GFJg3/BmSk
d8lBc5WP7deg8ViBj4LuSWs/PawjLvPTxUCOM6YkRLvmgIWUh9mOjXNQ5XZoHPu0E7D/H9jpFxJ/
QUuqHt2SGZZywCDHuUeUVG176EHK35FteQlYs/Kzdve+K8cFlSOKLCzmNmcRrhKVdhwizau0uyCO
d+vLuPwEevH419vwFSGVxJdQLQSc7jB/Y6ID2ba2MLlA37LiQevOuFW+r0MKvtyr614hEsU3jIlV
YZbKKYyxmSNMnkkPprRdxxF+OI5BZNp1uCPANO1RRyI+tRME1SkqwEzPqNy8giYLe4cKXFG3q2CT
v5bsX1lYDlBi63xYqNUvdPBqvKpo/++5Kux98uq7cUQiK71uthqYKho/S/Wjab6srx5bnLdh1sX/
OAJBoqovDEzNcFLtRxX3dkQElCEC4BhjokZcNcwAuWu32mS6Upc8/50NHEfoIxoCR5YmoKTeWM18
lIkhsELwqV+rxq8+NY01n/av5IDi15h2uIJ+oOguWjdEsGX4Gt8pVnOMt4IhcuYNwz1RbzHV0GgE
tTgiFC52CIq6JZXJzqbx86yHdmjm9qgc/Pl9D3QX51W56KEuGtwZGFLrou+BqRHnx9Ep7eQOeUQI
wq2v3luJ59/3isoRQTwRDJTVAUdo5lRh5AbKdGcVkp3E0OrsdFtKZygVl47u/1iHFrkH+/cr95iC
XJqKEk5O5v1MN+281/p3RXy/NqrKEQEZY1WvWbql8T/mI16JlX+iRlQNwXbKChuoHBtMSa9IMbs8
mxKeN5vjgM7v4hx05xzzCNRhUyiF6Nhd5AeiEFXF2EEUtnM+0vnKVM1awSKYobbRZja76rOCHn50
WqQb2W0e5Z1o7sxSMT2Vr0A5T+lDMx40BaDhqd/ke1Rt/WATXsuPzcY/+zZy3hH6O6JN9HXdT5bj
tStgzlFSX+m7kN1qMbm+81Snfww31O0nh00d2+cHay/qJxGtL+c3Rdkr/0fadTRJbjPLX8QIkgDd
lba7x5u1F8Y60XvPX/8Ss5+2ORiq8TTSYXXoCOYAKBQKharMVqkx1Cr63C23JBZEFrveZDMizmSK
fKnbRsf3ZTMNurZ6DlV61KUoGFpR+dH+UKipmYQSvIFxsRIxVi2dpgZDaX8a6UmdBI6RHUVvrB8p
7b+/zznGjkC4Jxrw/VX9YRWp0xQWyDIU48sEjoewq+1xiQX1zvuzd4bkrL/N1ZTMGSANBTd91FYX
x3T9qhPBIu0/5myGxhl8q44obmY4EPz4rHrKIQum2oa0N64JqCi9bOW73nADxhm5ko9jWbVsHqcn
qQnM+ANJBfMmguCsWtaHrm1iQFiym1PHSG90UfJZtDScYYdGqXTgS4SPUK+z3JVktGXPN62oBlJk
1Fx8NOo5nmlIDZjwTpKfNVH9yK5L3ywGFxyVpUZor2KmBmlw68RVp/w6bj+m6fc1flzS50n/9zoe
7Bw+Q755IW+t1lgtQKqBeeoC69aq0Df3O+mrEFssT7VrDagkIDIEqtC5wy3VqNfEiKUSQfJH665Z
QKpWoAZ3+qI8KKf5r/iAlyJXlELYjzY2oNzC5aqej3mHhaOtfkNnpEKV+WfUpbeNm82QhKt/LZFu
QwLPf8fu2uByC1pAwhmUT7DLaK5Piq5eWWv4OI/Gf4Ph8+hJlDS4mABGkqHWh4tVpKwuaQRZz/1X
2PNo+Ax6osdDZ7CTmDSHSbN1qAQmXhZ0yz1rpxGz4e1utw0e5+OLrGjlMmG7ekrn0YmjikB3aJ3N
H5dXaa9fm9WuolhDYd2kvPbhVODwyKHFgQZBJmbDeKVJYYMjdHjRWWI5c+1n8Y7G/Veo3HmShHMz
JAtQs+gmU/3J+FD3gqvQ7gxuBsYdJXOUTnI1AKIooUk93+mpwPJEANzxIWmWYqoxcqfEkPxemfx1
kgUn1L7ZGSqh6NqnimJyGNpArUgi8BiNt/pMxzF09Z+DzxjAUL8jyDbuuifLMgmxVGpCRO/17UAt
0rKUJlQMpXJBnHaaFJfoiXVIjKgQDYwt8JsYZmPfnAHI0QBR7QxeafTJC+2L9rh8WcERwJjM01+Q
Obps57uLtcHjrCGmalpVK/bTUlzpkPRcni5/f3fuNFOXcT8wDYPPIkmyLs2WCWOQxsleZLAZWQE6
7AWjEKFwo5gTEhWthvtbo8rHtlKcoS4OerwIVmd/ss6D4awOWhggUYhwQa2jAHKKtiT9ujxbuzHL
ZrbY75t7aFc1RE1AE+GoyyGpnawabHk4KSJFPBEMd94OSp0XpoLpKlvFHgcUP2aZPVaf5toSzJho
YbhDtq9rC49SGFDXrzdSVSFAXj2IsniX5020MNwOxTvB0E8RBqSt15X6q5He9Y5yXhg+f5Rner8q
7JVDLhEP36+ToPBn36FtALi70UznMFsG9uDkJqvz+4FWfRoXW3ZTz/giqsDfzydv8LhzFK+hoB5O
MKDeb/5aP//OKIPCPLnW73CRRXOciGZTsEZ8MslsxxatXVijQgn06Gc7P1+2AWZKbz3nn83JZ4+U
ZRj0CUlqBxQusfyoqccRB1xlPIP3ZBDl4PYTAZv541zB2o/LUs2Yv6q1pSfGzohu/jGyoUxLXppC
hivyrrqtDSbnHaaprCpFwgi7cXlumug+HhJvGFb38kQK9iyfRMpwtJGQFfPN9U1fn2oQqLXBZYh9
82OUFSA2VlFty5l7JRtklAdQ7sTHBcUQsRNn6DtJoA4PfssW1f+5g6zmZdBdr7fB5Ey+7yrToASY
Y/0wNbfx+EuFwNXYi7QUFOZt3ljiBog7w5cozHXwE/6vLc7Jn6pb7S4M0EL2GB2La6mA7jMrxOyg
iXIlajZnvvsSONuGmyMEanWS3BoANyTLKRKwv19P0gMpfwisRDSb3AZQ2zJdIxM47VSC2QGCPCre
ETMnHQWukf3Bbwf0JxCnnG9P1FqdpA7xqhzrNq5q6OwWGMauwW8iYq4xZLFWxYxY0J1qP6hyFa33
kYgxUDAIXrC9rPv/UTh0fXE3aPnTGIkUKXb8H+QCdYtAHcEwVD4kBn+DsuSVjJSKJV1nCE/nVEZC
r/FnxEF1gegxrj5e3lE7E/cKknNIubRMaiUv7HELRG1K6xqlV0s/LoPsTN0rEC5YWdShbepmRepr
kuxVSZxCJGWwd/i+guCiFGLSmsopIJgoseolXvRB834rZ8EPPf+38XD2XI8SNRIN6yQ1n6PkUM4i
tW/BhPHMJBNZcn1QGIAq3cXF+FMZrFGwZXZ2/3bGeEoSGuvqSPD07WS0/BDSwVtr/Vs4zFcoXH1H
7PUKi/PbmgQen6KHlZlFYhfNZ+s93Z2vEDiHHeayRRUVCMvD5LBQKPat1e781WFSuWIfLVoh9vvG
R6Pux5wzghXS++s6u5F1ASG9yKAtzjkbc6+RscGA1N9lHolHU1t+ilD95qPS+/iv1cOp/GoCOUcw
LJSSroA5VDT7y5oU6VgoT6Ycqk6jqaL4RDR7nEOo2mKpaxWzZyxPRXuQ68PlDboXnLwaDecO0hmp
QT0FAA16VrT8UDhTakPHzGbc2/2H9Ib8vAy567sVMGJAbEfRdP6My4ciSgs6YTsVna0q6If1I92y
de06rz8WVSa4le3O4BmOT/DqNCrVVQZcv+Iq82POBAmTffvbAHDhXTquqUUlAJCnzmuPLIe8PjIu
2TFI/FgUTLLtyUUIUK/9M3t8qq5poW4TtzNDY1yypZ/dZI52w8gIUs86ivB2IqxXcJy3qGI9rnsV
g1ua/nrt4ttela5GtfIXdEERIdGUaLHY7xtnURhZacnSiMv63EBtUUbY+HjZ+naP8c38cd5C1mad
dCkGNC2oA0b/7yGS3MsQ+4MgaEiyEGjJfGVEFyZF28XshNVbbxjV6yVbBK9/+6M4Q3DHxLjqVar2
sIK01J1O/9DN4G2YI8HW+QfTPsNwq59Jqiy1EmAGB6ceBDGik+E1bgUitTIQ+dW9ayZs7YzGLT7k
vis9YabNIhPFTbwYqhSNi4o2FFZariXoihWOjjOF0CrKcYA4y29mLL+6aaFraC/YSdD7orbosrLv
ajfj4w6ObtFWtYoZ3lcasCtS7MPVzvAVioNBf8iDd7RJv5pR7vRozcrq4gGIRRzbWXujiGpJ9t3D
ecm400PVo1rRUgB0YWPnRmEXUuW06mk1PS0UlejsxmGb+eOCSZLF5Vom2FdFBSYKeQX/VWYT5evS
i1w6uwS9dbJ/hsUzAPVdZ0ylhmGh8iGrHT37ruufclrYVnQT0g9Wl7uL6JwSbGmeDSjEkTjGLPKb
Q+vZ1LQAeYO7xaoFj9E79/WtSfD8Px36xrJpxSaz5vGRjoaTKvXPCdpbuVzkNqkyHwYzozJRJEQn
8Io8AYdGaTv0BMB9dbciZ9lHsSBO33vGejU2zoF0w6wYlcocyA8KYQbdGX5BLuVQ46QKuuvGRzrz
Mfp02dmLvAjhvEjdpsmqU4CaHwwkPmofyiVX2k39DT1fwmIgkZFwLiRa1XhZaoBJ6z2pQfER2rkl
ehPfD9DO1s95jayLVKijsjPfvFWNe12r7d58bmIoO9MrWf4umEDRmDgfYphTaU0mxgTWElZRhaL6
u9hVCruNncVHhsyGMAv6agWHm8B1Ec6bWMgpphYL49tFcrtidsomtpXya9sogdLkgWCUAvPnWzsS
SY/HtsEoOy8MChxtMdRCDuq9cSP7pVfe9JOzinKoohOHL0IKk3UuMnZ+R5O7nLJvsgferwOKQ4iO
snvZbb+KuZCEoFxsYkpWk8kv4Y/7ImCN5mimsqHbUtAHkS86xgXmQ7kYZawnpr7Kxtje5mtvV4lX
paIWmb2apK1r4fk6jDKzJsIumSakaSsp9bRCOpI69ZbE/G50EF6ONKeWarewCjeXTMElV2Q9nJOR
BnOWdQY/Ggd9eG4GwYknmkTOr6x9Z2XmiEkc9YMSurIMHgC8xwn2AFuKC8cq5RyLSuu+bl5u6g9m
QJ0SNbbTffqxOlZuHeSO6J1JNCjOsdS00NOFnThG8kGHtlpzDLuny0MSrQvnRAZCZgi4YV060PqY
N+10uPx9wRD4y6vca7Oqhvi+AdltotlVdFutmfsOEFQoQpwSShQgNXx96ZqWJc4amSDa0Z+q6AeZ
n9N3PMJaYD/6A8H5BKlA808kqbhI9MUxp/1BUQx7aQc3b6mgc293STZQnD+oi7RYyITRGOHJUu9q
kbiB6Pvs980VNY/1BQqL+H5JexuSdrGdhOjAv7wkIhBuv3fD2Jt1DRAi3WXrrSxiC92NAjeTxO13
tU7KwYgp7o/gA89O7aH3UHkmDFf2g6MNDrfj5WYeqgkTBUmp+vq3CFk0OfmLsk8dtO8o5oSZgRJb
x9OoQflUYJu3EpkGHV4aLAiN5tJ1tldhMd2uGyOyZULFjWqmxm161FmW5mwBpTKd6SNjju4P1rcW
spS6X35NfFGksn8xPgPyknFT2iTJoAPwd+xQBdEHJNKpDc46OE7VsGdBekGIyLkEtW3zYUxNVJ4d
m4+ocjuZbgxu7NFjZW5KKhQS2LX3zQg5/zCWeZmR3MDVOEQ95ATRkGxy37GlNhCcX8hN2ut5C4gm
nu0yv4kR7l1G2HXWGwTOMyTmXGmahmWCg/NS6zlXS/c9clyWvAHhPMPQDegHYMbXk7/aBLy04U0u
idzP7k17A8K5B6KALnEwMVdT8wOc0koFMdTkkKrEec+MUVQdMtVkledGluYpm7vSQvE1uIqbAXR8
061WrIJ12Y9IyRmGG47WQb6+pLDmMLPDG9Z7mngrORje6FG/ftB9GdxUx8tD2yu5xUIZJh5zTYyM
Z3nPiWVlaYSFkk9M8Dp9MrzFZ0qPqSA23DU7PNmASVLTZUvn9k4jF3HRFVisUUVdQY58oPGXtIiU
andNYoPCbR9NNpo8njCHkQTC8Uh3m9lwqor87JVWMCARFLePxirK9NEAlKo8T1Vha1Fr08SXWkFx
6B5LhYXOmj8zx+2ldq2qumIzN/+oj7HD6LwsEHvlfjjZ9SfyOHymuJvVTiFdiQqE9m1yg83ZJPTe
k7JcgM1IVkGPDzJScLPR2m5cKcg9eUSzg7CVaPfk2oByx7GUdRrYswFKg+TQzU77qfzU4zBm+cdy
tuPGflfgt0HkYvA4D6sOcSd2eHujWlCMjgdM5yma3tFk8WotuUN5TLJ1qiUAaeGpik+lchp1wam4
GzSdx8IzPBlyMaZrg9nLIhhL+SOdYrxaxXZUPOSDP9KHtRKlqHcTkRtI7hyucnOIsO/ZglW3rE8g
OjZHeoUqcIEnFo2NcyKG1hJ5Zlshj7/O/V+V9TmmoDJoHupCdqVFthv1Pd102yXju+kaqTcy6Mbi
ESa3+2vq5aWdRIf5sUeU0QZyYXe9nYDAXhAI7KcJKTVUHWTXFuFLnHVZS5ulVOCZITaMHMXqzujT
91s0UbmTX4x4b2iD/IMQd3/3/cHls8pTqdJRyvHU+vtEIFdMv6hx2fabbxJfSNDP/OSb6/Z5nHxG
uZ3DIswK4DXe6OogQFjtUbZHeBgGSX5BYk6QXN4/is4j5KwoG9ZIK0LMrFLeWc0nKIDIIjFN0aC4
cygym7BqVgxqblJXBhFxYfWCS7cIgv2+ueEpYRz1ILVE8Ks9EpQ5GvrT5dhANE3cuVMtdCaNhWkC
1ZWn1fSLJJtuR0S+dz+K3xgAd8b0CjXDdXgxAHpa3SGonOQD6D9dpnOaPEnP/21Y3OkyJGMcyTmG
1ZqPam89VtWDFQulJZkNXbJq7kRZemQrelZPEn1kD+Dk0F4ZN+yNkPXAvoM1AS7qbNDcqUK7Hk+t
Ce7htDfsHu9bQ13bFMf1f5o5PjlcVUyMfWRjqu9DpbH1+Wq1fl3G2I+q/gyFzwV3bV6nSoqhhJFq
K6aN2n5bN4NQ1L65f5KccTgfQMfISiGxBC/XD86oFI9NmD8OJWqtp+l7KncfwjY7rfos2LSCPcWn
gYfJMDvoGOBeNJxKidqgr8EN9j+uE+cZjCRu9ELD2BLpaU7vquQxS75cXqZ952OiF87A7UHnxRho
IpvlylyorJTuMtZ3pCgEGbL9rAyae/7G4LbQOBmhRJkpkKf8SHxyiF31WFQ26yiyXFFT9/7KnNG4
PQSespiOMUNTyClcqk+j2d0SmhwvT9xlGENmodTGa6OkY0LuDzBTd50qtyHpQE4vuDFcXhyD5zWe
K0RD4czSmEbo6A34QUaBD93fpX9PliFzuyfR5WZaKjaK5a5r/HoKbb07dNI7yoDh2M443DFayyqR
cpZgXBNqx2Nsq+u9FYleEkWj4feLhsoXrcF8UZR6zfJfBX0m42BnhuS8Y/E1RUPzi2HoaGV8vfhD
osqZtmD3x3Fp69Noo0ULZHS6YP/vjmcDw37f2Jg+rnCeDEZL8lNb1pk9h+s1iNpup3bwLw9p//Te
gHHHqWZMk2l0ABtOs8+E6pKbpnyRUFRBSGk9i9idhICcW8jQGJrMrNZwOJlfGY1yjPh0uaN3TKMg
Ewqzsr//zUG+GR/nF5RiXKWJja+fdG9KQx/anu4QhlcKzfwyF1Evsc9dgONvb5Zc4BGNlVbPCm5v
alAWDz25g9yOHa2BtR4lXSTwJLAWnqE3WrOusVildSr5mnko8tWOtOueCq6l+2+T54k0OJ9h1aFa
yg0mUq2d+sjKipRH88mA2nbmi1IIux5wg8X5jZakiiSFGFNYxUFlDCd07L/HyW4gOKdBtRWJVDYc
y0I9Vkj/Hxl8dm2+ZAucu1jQsNsmrGp8vluR+im87Ff1Of+2eupBExxLwtXhfEaZLqlV98CST03i
ELcKYpwdeO10CYroIlPgNnaPwc3scV6jKgqtS1lZg1reV+ZVhoaVev182TWJDJtzFIuOOr1xZtNH
rlsVZAIIJa31VJqpdxloP1IBByd6nzUwePNFQ1ZE5WKOEA0xDSfKFHsC9Nv7qp9DW1F0e91PDGzQ
OMtTy0jvGnDa/WbVczs70dzxqj0YkEdjvGwV0gTNuzRrLUhv/RkkZ41pvFqT8RK6uqhgh1bC/Emx
wY543bndMT9B4EkTuYz9bXyG5IwSva+oZutwMLP8hwElOAomy9jVrxmRwfxLTD+3R3z3apCcXcbd
ApEQtpI9lCh+lEfqKZ8KR/NIkH6SHpFKRh8mutOGw3+0IM5W2xL9sQNqZV/q25WDdFv39jA5KjSj
2eOZSQTea3//nWeWO9V6cMaWK7sE07AJOgsLaZiHPhTV7Qtg+BsjzfTJSNgCkvyrqateP5b2pIsq
NkQoXPpRWSwoQLJMWSZ5Ber16uLUDSJbZMfTW2f8Z8beaPk0SZxUv3ed4jMxhfBo3EZBj7eZNhDy
/fxDlHOG404wOW5XGjdsgQLNX26Sr6E7TahP+t0C1VQHYV3z/mlzRuTcSpRYgxXlWCtG1snegvKn
JCiO0AV4EtLKibA4X2KiKPC3awY/CWOWicFZPGq26jPZO5Hoyn4Edx4Y50XW0IwKg2BgcoXWCsgo
j41d4TEy7VM7jITV6KKxcS5E1ybJhFocezL5LV2JR0PWusYqF4T9xwIPyYsBJXoUy4gRsGjroZoe
8lyQKmV+55LVc37CqtswjAi+36uxbaHwUek+dfJV0X3ul8Hpk48CP8jM+gIeX0lUab2stj3w2HsT
EydIPkDikdUQEG85hK2je5cR94OEP8bBd4FmSh6rM0tktIUOgtpmfi609aMShtmpiWT18TKaYDr5
thgpn7OiN4CWlZ4Ul8ewD52KXBtq6qa6m2V1cBnvH8K68/A4NyKBJXbq2aGtQVhpZbHCKQo0nCmZ
3wlM5R9cFrSUZF3VVDAZYW03104JqUGD9hrDMuzyvgSTcQ1F1YPxwFykNnqits19v38G5DxWPdWR
0cUARB0AaA5jO63/akRV9vs77AzCuSp5yodJQ1WGUzfzYZ7mrz2tvl1eJREE56CoLFErtAAhp5UD
iYcnOcFuu4whmivOK61KW+fVAAwprg9FonkRLSAHXggMbn87nWeLi2PKcLJaGgGmGnrfWnSc+NOp
7UkwUlGxK/uL37qKMxTnmvJeq03QlrCn/tuk/FaOn6f1cyZ/ilLRASKYu5caio1hK3SpSa4BKezo
7Bt13gXRZBK3kZZEtIl2wwydKX1ryKYrBmfT1CB6Wa6ox6A3ncca59rvazCD6S1nNRmC1doPdzdo
nHHHoZormoS3Tf2GuYfSb6i99Hf1VXWju4Or++OHOHNJ5c+ac9ked21+g8zZvLKUMboHMaeZaQ6z
3csxNKqiKowTAdD+5UzHBV/V8JCq8R5eV6uWlhWO/zV38ntyCN3EGfw2txWIf4tFqXbNcgPHFnhj
LKRdokRRAGfQBC8kwZxdj9Vp7b6XeSbY08KhcR53bBKqRQzrt0p2EyBDfj/4UtAGwydRqdDuLtBB
GIVaIR0XPc5WdA1c1mGKrd3IX3FJss3uoZh//DerYJO7mbyeptaoZeytfYkeZzBZdEUhCuT3F+i8
wzgXNYzVLC/M5l9I6a/T+875Ph+gknD78uLoqJ/EdQv7Z+PZKggHCtG3uJsyJLKXB+iMop09dLXb
EPWsLEcQ+aK1Yr7vjW/cwHG+cZ1XOhYS4OQTS8lauL+yYgWh/9jfxX/2Fn+/U7VZMhuQYTpyEH5l
TcXIBxDbQML5RWZCS+38RlQDsr9+Z0wWf29spFhVvZpXGH3cmnjwrJ4nGUI2NAkSywp6bfp42SR3
T7TzVPL3vn6mBVlKwJl55Ebjg0F8PXmmoIG6jLMfqm2AuM28Zgoyv8xPTc7kSXaJC2Z/Yl0300H0
1iUyR75PBEQEptSrwOqRy1Hc3xLTujs7EB73I18SFAiJ5pBzHWOnlRaawuCnGuIYVuh2xmEYniYi
EoET2QZ3qlQGpMdX1LU6Q7ccBioHVZofyhE6yU02uFkr5kllq3Jhp/HNIjP6wtaa7bQGFxbUrhzK
3k5lez4x3VLpyKqeRTWO+zWbG0vhnIlmrKQM2XtVU/QuBD8Do2rdoa3tvP4A82mOkfUcx6orMND9
0OS88TinopkdHTu2E/r4scpudeNhyT+V8ZdsDGrjtCRemT2V+idddInZP3j+4PJ3wjrrQW3CYkpT
u4r7qyLNbVCzCbbfvic7n26c5fQ1oWGhYB2N+FGaUzuuvgumT961lDMCd7YZ5php8oKIJ79uj82D
ecyupaC5+38kMfcn7IzE2YfcxLUuz0BiJ5xlQ4lzdaMP8lG301t00zlWak+hI2rj2997Z1TOPKoh
pJKkYpky65My6xB7/DlEhd0oeB15123mHIvwEXlbyVVUsnNnSXW7WYLekOwmaQQWL5jHF4+9OWmm
BozbpABK2aPRzGzdBa/QSvYOYSOE+38m7iXK28Css1omKWWDaStnCFtbxtMLlKQdgQHuu6ozDnfA
kHXqmopdM6vclp3wlJyg4mfH3wzo1aQeBNi8y4CCLfVSW7wZF+mzDBUVwMvWgxqfTFnQDbj/ELKZ
OLZ+G4A+1egICQdGzAqp+p/kMEH77Hl0TOgNqDbkql1auaKkw35J9AaV8xQtRIITbGXs44VcrWDk
z9P2kLQoGI5wsEWgNZ+tAHHRIS7BEEErR25PZMSmnx4vz69w/JxHCRtpjSv2lxTg0q8dNCt66NU9
hgfzbvmZHaWg8A0hr5BoVTnn0tQyXTO2KZZFKpwxWRtUgeeiZr89FKKoSMvqpgVOQs5W+0IZK9qH
jSORH0S+zjIhq+/eabZFYH/BxnjaWp5jowXC8rD6yaG5SQLc1DyCS+G7RNRBAnceDmepQw663diy
GqdZczjDYhjyL2i/rX4UIMsWkXPtRVtbMM5ApzozVlC6NyhnWewZGlhxrzp5DXt9VySyheIssFdC
MioZJlFvE1+TbrImcUs0zGoqqDYCq8d7XRHZsiEqylZ3Vw9l0YqqQVrijcRJVGZUTUKtcZK4tVEg
oaax3dWInEPfnDK7Uw6F8s2snqJZd8bQH8FR10hfiIJbfw5d9DUgq3VQZlvVHvok8nqiCpzf7t2c
4D8IURBVRXPha/taaIXO3spsHBP62+NROYTXk2+Crgp8S66oaHt3u2zA2HRtjNmo8nKkNcCGLrP7
6WthPQh8za5RbRC4DblmBqFlA4T4ur+One6FVL5wqEsCA5IXxMvcyNVFHl6Eym3SyTLmJGyB2niT
F7VO9tAeUp+lpowT/QHqlhjnlnIvasne8awK0YiJd0MNHV86X/NPB/CSJhQU3Oxk0YP+mrH/9ofw
QGJn9lSWNjqugsTE2zV8jcmNNc7oPPfyC+33kzr7tZDb4e2eeQ3AOaHYTMxYY7oANIgO9d2Mrnbk
GVlusfLzQJP9yybDPvf6ZvQajnNDsdpFY8FEFQbpvlGucvnY0ONlCOE6cf5HrXOtmfMaz0Wn8TOT
8B0C63Ehdvx98o2/GGmt9Sy+f4kmkjsC61qq0pGtFBi6kTVFa+1JchIHmg5e7In6I1jYfGkaubBa
TaQwRSkL0h1RkE1HtYHYgdw67Zy77XTSCreaHy/P6t7C6aCR0AlBxtTkqxTXcTB7Nerw4qGHdpw7
iwahMdHDogiEsw4L8nUjdGtxqWuv9chJjGMoOuL3Zm47Ds44JjUqrE5pUWMUsIxbgYocCekNQ2SE
ext3i8OZQ5YNUa7kwGkWh9WMsCxAg6vXk3HTo9va9OOT+h+XiDMKqaVpMcyA1ItfZnofVjflIvL4
ghXiKxF1q8zVgk1fTT1WfMb8bhMhR2RC4ZwxQk+H5Ptly9ufSYKXDwK5cZWP+sx8mNG5Bkhc72yr
+JUVgp7NfZM4A3A+NutI1+sdTLvvZ0R6hZY6Zkl1xzRxbs7tCL3QTkLQZC2VrRqxal8e307eTYEk
2xmfzfnmnA7LscyMElZfE8c8QaUeWeDOH1vUtINcxJmuRNRqOy88rxG5fUaWGm2qNRDXyJtdRuut
2Hpqqym4VJMjpOrByIfe0cgX1unu2w/aAzQiU0vnq9DBIafltGrY21L0WFJv+Ig7OtSpM6eGP6H+
7C3HzBddOnfSqGzAZ1j19RRHcjWW0EhkKWl2IaqC8qo4MqUOcVT/D8t5xuKCotrqyVT3wIKWD41B
U8tWNL+S7/LcZhru/U13EFgQc1r8cYCuAWrgNmEals7t/DwtaaxlzILdGa0QLzRUnaMcuswrAjxs
uaunrAEW1EUS6zL23oJuoHmHkOc0yeoBuzMbHlEVYofrrST9/G8YXNQsK2Yf5yYwLDwiaN3ToB9M
8/Eyxm7UsB0IZyKKVrD2LMxheU0+IzVmwC7jO8lpve46+zncd3fLlegNmR0CF9aNjyjTRQUbyIKB
dbnlaPh/FD/kUua1Q253WugRIqJQFi0X5+ukNZRRUQikeX5Kld4ulecQYcTluRSBsN83Di3telKp
zGOP8n0SnRL8qwl8tmjmOA8W6RGy+jogTAhmknmyY6X0S3RqSHgfzJcvFjEFg9rd19jVaFlGIQvC
IC5yCEHZ3q6M37XzsDwvjKLeaFeMcBglan6O6lr38jz+g02eIbkgIq/aseqqCfvaVz4nh8Q7Sk54
UAJvdZjcCJStBIhs2t4a5BmQcyRzMpRybWCMerXYWvqclvdxeAumTIHXEE0m/0Zo1GUzthFGVlYI
l1kfl+RYELJwek/368B6Fr1uCUbG37wTOTXbimJk2VSfQsTJFmSSC/IDpIQiQ9mHwtUXV3wdhU+c
+Ztl1pJmwtjqzyNx6Km6RdkkKpTB74bS+RyhUuSMH0phk7YIl/2+2XYQ3436FL1kTp6lrq5fRcPg
lqAZjf+9MplCDCh//D1AbieMZJlQhwogJZdtM+rtSfsmsHzmbd8a4hmCs3yQcxiFUc14rTjpgerl
oIq2nBLbDm0OoWP866fI1wPizB6qdODznjGgXpbAzGrZS7fYtQYjUUSx1+4iKbJhIIEJLhze5YdG
NtG2xTGjdV4/PGvUMWrVjsZ35A2MDQzn5xfTQGnGChhruoLyJXrKRCvEvvBmhTYInJUnaa4oSc0G
8lSCgAQv0/f6EVImENZxmdR9CJanVrC1dg+WDSZn4YU5GrPBMKNldjLjVpNSdzBE2n77zolqoOvF
MaEbGnm9kSo0MmoGY8YDq+zoslqJwkm/M+Yv2WVsByI/v2sTGzxusSZ0mi8zI3NOq/S5xDtc3D3I
qnaMK8i1XN5Yu6u2geJWbTHGfMJlBuke9SShQVPuY8EaiQbDrVGuREqVUyAgIWE35WMx32a4iYp8
kHCROCeUgXNLJ2zSFMUmdyyqj07qfdraqMPwC7d0/n29ApzEZuo4lzTlvWzoIVxSGn2bjZtwOvUJ
nuUM0RWbWdebjbXB4ZwRMtVmbSgYWHfq3cUj7nxl/mxcFGGw1smjqF5s9+5whtPZC/Xm1BjGuaiX
mcGV95b+vWhYMwZ6eSTX6kVVOgLr07lAvmvGWa0NhiU19iI1Tl5+vGzfAuvjCaXiFSn8lVlFHj3G
ULQcf7S4cYWPl1F28vivbEHnPIS8pk0TMw/ReO217DHR0fJ7jbwOyOV/CW+vAovQOf8wSno9K4zS
WzqYAUskQcM6v1IgNslMYv2iCoJr0d7ik31hlNV1aQKw/ZEeGS90EdCfSAzj/toHZSAi39h5PX09
nZzPmDQSxxNbNbymozj4JVoyn2uTda6h0amTbVTEe5fXcN9STA1Ui3gvessc2i5Gu7ZoNhzrLwX4
Ykf5mZTfCc7Kyzj7Nn/GYZHOZn91ctKM8gycdn7Kk7s1OVz+/j9M3hmAs8VhoCPKxACg45Xnc43u
tMiD9JZ5PTpJaGs4iiNXpLS6m0Ey8Ir19+xxJmm19RiuTHol/EAf6mv9BC0e1/L0a+3r8oO1py2H
3BHxle8e/xtQ7vAq0qrTkgEjHZRnQ/vaNA8LFbTACWeTM8Uky5JBZZ3dc0+9vo0ctcsOaZwdV7Ww
k1SCslnhNOnnaEBuxTzUUwFGuYeqEdEY/sMePM8wd77FJQSGtYUNFlmd1ZXs3E3v6gOrUDbRNCQS
SxGZKXe6GR3ogGcNcGrzcSke5+X5spm+yEa+PdbO4+GONa2NSRmzPU7oYz0+K7QDk3dq19JVlD4p
yZciaWxCDzT+oa5f4uaoka+WespN05UyF50lTtJY3qj56jrZMnIj3fzz8l8osmme46rMJmlImFbW
0IZ2kuQ4N76W4UOX39RI4hXETvUVCeBjovoWvZrioBw+askNTUTxoGjtefartco7VK3DCCcnfGiP
ip26xuOItyQUcTvxSZQ/FOwrXlfBKjWzaXUsTQJSMfmDNtumLLousKP9wvLzWfz/I+3KeuvGmeUv
EiBRopZXbWfxGsdO4rwIWRzt+65ff4vON7FMa8S5DjDIwxhQnSabzSbZXbWkkoTueAyudpg9xiGf
Jl4DfUVWydpa7v5Uigxizr6Kuchw5ShhIVErnuL4h5Ie50yQpokguFjUYIYqSwMEhQTUcGrDg0wF
XDfbmdmfFaNyoWgGC6dRjoBoysFuw4+D8dijVFbPv2iRqG9GFPf4260xTOUgMuByrXysBu0gTzdW
UnjhHIKXJHIz5THRSlsKnurpC80+tYl0qSaD4GlfZDEXhLoskuKCOUkS52DWu7aUQ6hadmydU+3r
votsEGiynONldLl4NPcVmTOLja4/OwHIgjVow4ae5Ex4t00lcP7jYhHthabXPe5DC1yHv/uqxiWT
E8atoQ8PbXYL/Qi7qkLBEnheUDsLjr/wmqnFFG6Aks3XuvllUjsbpNN2GAV+HZZMC+DQVW7Vat4Y
PU167A11ZmflD6v6FMlfl+SQZE+JdNvq54R+maV7ZenduvpI8Ugl1w+Jcczl1B5DMOLQm3wYTlL0
oEi1/3dDxSVPZYQdeExhxFTe5AbUNNAXITxwsWiwN1JcAhVHWUJKRlSfnKbLHI9D2Xe1cZbrAlvt
fBovpsLJ/v8cRq+8j6+1X9ImM5aBeZ91TGLF7agbZbLABwTLSeNiVNU1fW2xc0M3RXa5XA+tO7O7
IFTYh6hB35+qzTe21YLSuHCFK5ksI+xwlyr3JMX9GWkgyTCjm7pySXc2+1sz/t52Xpqkgus70QRy
qVLXBmajsRSbjB9S6gmVbUWZAd9QvYSDMlUFAJSP5DAgF0P19PcU5FMdmrgZk3lxNnELepTv9seU
DdmeZ3IxarCwx5Q6cM1gQBN8Et5Lk1bb3RxMLlW7p320zbhk6rja1QmeEk3uJqA2wFAVNLjgCOSv
ZpTaRPoGcRKBm4hAuCuASpliXWIKK4Z824I81UCpUfpl3xC2TbwZtpUhXNQISG4aEuqmHNJ9H7qL
tr2pei9B4a0c+GqiHvbRNrwPzW9UsTQVGhTmG03IZBiSPKGMG9izqsjpU9HmvGHPGoHvdRhQCjv0
mtY7IQL3Ui+hDY93oRpcgXVkCZZTjkr3faM2pukVJDdNk6QVKWztHdPqPd1KL+bZcidNOu7DbDj4
KxhupqYiSlhbWu9kugKWjsYv5AU+7gVGsDj7UIJp4i91s0qngzYDaqon3A2ZFZSw6RgJzo8iFPb3
VeYpq+20JANQ5tzwxpjarSRw7q27p1djxqZuBdGVOqkIG7Pkkr2cpUhaJsPuQSyU++NnVfCQsHUW
eQXHhfVFSZBIEMAx5or8WB9m3C38jEErBO55cOS6+ff9idpKRV8hcuF8Jjm49xQgsp43DZxCcwJd
0tgxPy6O6c8XOABq7zgxvMJkS3A1qJk5ZZEaYREH6AhTiZ+gog6XHAIfFK0qLp5bZScj7YRl4KTR
LNQhdl8bBFrB+LF8hQt/sAXxD73SeKp+lr1f2SJNOTXlUulR7FKciLccw4dc8Qdn8Arks1EiVL/c
NusPIOE2DgjZG0ZKAGhJPhrF69by2lEkJ7S9sl5AuIiEI/EcFjpAImLe60V50lUqYr0TGcKFI2Mq
YpNmBPNj3EZS7sn6zRDV3v78iAzh0k2qFV1TtDCkGjMk3d11VSgiwgCBCxAuDEmlNSiSCowB/Fg5
XKD5Lo82W7Ss49e4HUv374xiI7vyOdlKak2yADhOuR+Oiks1SRSJRAPHRaJJr80E+3CPKwQVNDDB
yVSvDeSYoKMjl5GXOVS1+06AuukSlMg6Kj7gUSZnWGrQeKREhW+PT6p2UXcX2vjjHWO3guDsiutQ
qboCUQHc/wMSiDzQBbOzcRCA6uaLEVxEXRS02ioxEMzGr0zD0dpjOXyQ6dWUTs6+MRt9qMorLC6S
pnM6KSWLcVGG+wIQLZJHC/oMSo3aUOpV8oVReLouuI3Z3qVWFvKR1aAV2uUwTdqh/aa4rNyiulju
WghSdAc9wQF/30yBW1hcyMvmNAikHFYGLQQAoGXTFYdF+7gPsr3Vv1hlcTHPMo16MTqgdK7iK27i
S3fBz/DAiO7kY195Ajh1a+NYwXHhL4nKsV1MDCLjWQLR6EG/DX4aKB9kO32O+wPBdY9o1nidGSvN
lyDVAdj/ZvwKz7IB7sDpPLv0U3YOnE7EMLINqVsorCPgLdQItxQmc+5pj20YjjK5jNEyiG8N3Kyy
YlDrUStATrs/qptrD3oNJlEMS0Vx5uvIiFfCQrY0AObZaewe+snrStUzwl96LFgE7Etv9v0VEmda
lKuok0Z9n7OY31pUy9SGraJJphZ45WYYNsCZAm0PFDfxEhQZTo/WkDKYSUWpMk4nBzU3jIf9Ydtc
YC8o/GU87cF3Q82lRyXaXaWQmyAxDksgqncToXALTC+XMIhn2ELNE1NlXoLLAkWsf2cKt6wkikfp
YQHIHISOLquoeQO9qYjvcDtYrEaMre7VFjxqqtFRihFrUdPNJMilEIn66EdHEL98l0VWbfq1iW47
WZEhvsiTvQdKIZd0QcZcoOiHljdpOPszJXYuX4apwLO3LmBMugLjNpUslowWlNi/DyHqZebntR0+
4dij2QXkE5Jz9pSCC/FCVLCw6R8rXG5bASOmmpkdjOzTxcsC5YOVEdvSe8GD++aS+gNj8fzvqLlM
67GEeYPyvVGOnej721FvBcD5uUWtjtQK7Ohc6Qbbox/5xp12/5un0rpNO4HLbzsH7osIiNopUifO
F0M0aNIJGxelP4skPUzljxaSkwu8MKCLAGz7wIi+vH/Q2PCuPD9o+iFue6AZHxm5YglmVDsfbTOy
O2/ySh9FM6WL98Z3LOsVKvOdFaoeTWmbYzNBs8itZNyb5kEvjvsQ/zJvL5Zxm8ekd9HYssQNdB4f
GZWOEdpJ4Gg39KA4JRMFl719yG2Pf0HkNhElsIiRs8SmaY9oabPz1o2Cp7/D4FZzlJCkziaM3BK5
SQHaVOsiCEQNzyJDuKWrxEOcBBUMSa3rLJicMfdlIcjWpTcC05/h4t9yOi1Vod4FUxqXSWOHHo38
GCdtJpbXKP7+uG2HiRcwbhWDtmYy+5Z5AwQWrLsoPO1/X7SQeFojiZJ26lQADH53SbzYC4Zjn9ig
hvRRy3cTuzq0vARnVZFRXKjIIjlqewk5oNKeJv1RFW6//7J5vAwbFx7UaOyHdgFCpjoTTll37YfY
S6+Sz+TGvFm83G3QBw7KlfdtHi+4zENXAQJ3qNOMXlQEiPKaTpcLOdNBFCBY7vAm51v5Hxcgiihf
Wv13YB8R+jJXY8f830Rb6miLTBIFJJ7ZSNY7PRxC2NT9YCl74YeedqKegsqE0o19UWXC1ivtq/XF
hQqqhshAK+BFJ1YMWeAMFD5FkW2e1WN3HJz6VN82TpLaEoRd7wXLQTS4XAiJyayZZYrlQA5MUmJC
q7duqw6KVtAaJ8rfNrP3l5nkL/llK24IYaE+y6LLog9it9TM8EZVZ8suUZUi8BzBsuMJEFGE3qZo
3oJtJPb0GM3KaS8IJ4IIzPPaZqUmRz1bd6mRO2V3s8iyq4dUsA2LDOHix1yMc6iySYpq15R9ebnb
9wI2yTsrjHLRY9HNYLIovt+iYWSsAntKlthGq5vTmd1lBkaeKJSetD7O3H1gkUNw4SOYqt5EYx+u
GIzrNPssk9ZGwVlWCjYVUdCnXAgJpy6VJjZNzZeqtJmjI7lGWZMbx7YMIsLpaUTLxb5toknjsgyU
e8ZdNWNZ963fGpcqFdwsiMaOCxuBZeTpOOL7aY+bOwVdCRq9JUXtxjIR7F8iL+eCBAoSC9DLAUof
0R4M1pNkekT/nsAZtgMvE3w0If+jyXzjbGMMSx+zbHN0FB8MKii3LD5rqFJhNMrRg6hdatsrVngs
Nq42r2oodYkyvOmH7DAS2Em25cpmkjqDFzqyHUM8VHQDtTmWK1BuLXeFJelGA9BUgmzueKi7j2n4
+A7Xs8DegfIpnaAr+LVhRtAM4VRbcIvqiBoN21JbwVxtOvcLAt8Sa02ysWRlgMNPeLcghVZKQUj6
l8n5YwOvzmOZQZyVERCWm8FlrPy1M6D8XPZBceXK9n9oambT/SYKrmzi3EFuWpmOE0YtOaEfxlk+
t3hN+l4cB7TroUZKdOuubB4gV3icJ0CvdonoADwpeqbTKM/lleVVSDfiQzZCBHR2cxeUdf0R7Wf7
DvIvS+1ldNn8rly/G1PFIiNGt/zFVBrBGuQY3nQXfGRk/XhluBfgsbR9b2y5QJ9XCY4qDfBaL71m
h/PwYfrAjubycX5PlY5JVwPLRfvAqMO+tzCw7I5XdxIfTR4oIkCpG+rsReni9np+GUkuzBelpCmR
DDBzvKL9zwj9VHV+2h8+kadwoT4C2VTUS8BYQlL5Stsux8SaHtVmWhywHDR2O6si7fdNF9EVNNwb
pqWA6J07iemaHBTlhD2z+jI+d/hDbgy1rMfJYTTLxRMR3bZtxZQ1ILf+Qi2rsszCy2SOR89RdalI
YnNrqtYA3IJLEnWZFWaRosy2mRduSyZbE5LziGC4tUXHLq4lCzBadUvggBBpFglPbznE2hJuOZma
2UwJs6TLWPPrWKb2soCa2pAkNARZ3TdzlCpBEiUyi1tVpUYWGd2yGL3k0oRWmpz7pqhiVWQXt5i6
1BgGc4RdRZ1iQX2Mg18dCIeH6kEa+nckNesx5BbVmGdqRAZgyem5MlUvlu4jPCDvr1zhKuK2Ytlq
xoUuGLXkpPiFWx/C2i4+yzfGgcmLWaoNLRYB5FasXRn25pRVaWll5TCsTGoPb9Z2hv7vQVtca0rd
YJicyKKtXTbWRSGB/moBs8D+LxB4Cn/u6o2xy+QZPwC1QRU4T2hxnWG17YOw6eF3lLWVXLSo87ki
eQGQRSF2S1R/CKzKVo34ZFr0U5/FoZ1LsqAKU2QZF0GCmExlx84RLdSWFPUqmz7M8/d9w0QYXPgI
LUlSJnZqVY0TCU99AN5S3O3ug2ymV+vhY79ilQBISgjhT1Zvx6hy0XvTOqEdoiq8dhnzNkpoBNf/
m7eIuqJa6DjW8SYpcwuhgNJoANIAFt2N+xKED6hHLwu9dJSANN9S1L0c6iQ9R306Z3auTIhjkqV5
Rp33X/Zt3w4yf34Jz6E76nHejSw+VzkumUEaDCRofJeTFMCZCuR+5VSLSEk2n65W9j+Pz3rA6ajp
ucpc53dS4i5QrEZSwopVogfrXY76YiO3OoYFYrstc6J6vqn0czleyO+QvVHMtUXcYjCU1EwLFkDp
R3rDFDuk6w5Nm/YMtrHhKvQVQRYkHEJuZeQgtwgtdqJmmj6a06JlCI+zOBKwVjyRLJjIS7gFYgak
g4QiRpAUvyxcqtPhdgx+lKBjmbHR7nsk++FvY9nLbHFba6Zo1GrY+dqQ7xrtKhpMAcB2TAHVhGWq
FuRAuH0VGUlXpKxWqhqv0xwNftNRw1PcvhVbVC5wiBcUbkftk6bqIxko2Sk+QicOt+oGCK8OM+OP
GV3qZGfwElfScRFRcIvs44LL2M4jNnMgz4PsqGXu9gWYjcpZEDXZPLydpz8G8tXjRm2MTT4CRm+G
Y2JOt2ikPNYtcaZI9Cy27X4vUFz23RItyMqYlelln9AkPHTElpXabqABTYNJkNr9S3B+QePChWK1
JelZjcBS6mdTRV9UJOvXLfSLbvMeDVNRWcZ4BIfUpaSowwkkUs3BLDtJtEmIrOZCyhAVUqAzP21B
exqhLFZOXDzxhw/Rr9ZVnMBOkDT1Ryk4krt95930ICJD48VUVBSrcMsdTOR12hgYbwmJcyNXP0ls
ubP4pWZzqa9wuKVOMjTUaSbDUeGsHzTRVe52wrkC4JZ6vJSjFHQAYH3m7BJtKcHK07uMGTz7gHKj
d2V7K0Bu1ddZlGh9CsAgugpNyx26ws4gVbA/P9vBfwXDLXFtShMQ8mC3YXoTChLp3GlZXFGwg+Id
UmSVCI/PosFLZUVTBbN+C/KVB7hiBd2aZzmZB6HupcAv3uTMErK+mJ2ukDMv/VMrrJ0RAXBLHFtA
pg8hyz8Wr+mfanS27c+QCIBbu50qmV2ZAGDMDr362RplAYBgifKvFIqeB0U3YIhM+djUup/2F4tQ
0ngzxBONoJLNBGHl8/JapWlGqeTKwh7juv4gj4mjK63dqw/Fkrj7w7VtDSiKDEMHqYrJzUeWhiMY
UEwcP/WLDBJ+Fegwo59/h8FNSTRpWdctwCjT0xj+rAqvHp72IbYPEuTFDuYWqwGjJOkTCPggd7lB
4r6441X5wF4tJ486sQum6u4gfDFlladv9mFVQ12eAZZq7flmdYWZZPGMpw8kMOhmBBHkctROM5i4
IRfsCazbdAdW0UgxQyCeZLO4QupqI4f0XYuU5jL4QH3lmH3XbDwOPKDCB/UWz63dZoNOU4Gvb+dS
K2Bun9ATNSxIDeDmywSW/sIvkYg6SuO0PjO1OYSuodqDKJHa3IBXsPzu0eQ1UUmDw+d8i8e4FtJP
vX7Vd+ck/rE/tJv+v0Lito0m6yLSDDCQLCeQbIHi2a9ikXTPZkxagXCbRji3Vl0xkEaxh+kukwQL
TPB9vkRaz8dRlhd8f5kvLCv1liH394dpez9/MYGvjya0bQaTOcL4LKDGJIMlNO5OWGDlf1Dx204F
V3hcXCpCTc4Ghkft0YOagRNCOJXdVkHnQHSgY/Hn7Tr+s7r42ujEHOKht4DVn1uvOalH487y5JN6
iI7QVT8sgj4H4VhysSo120ztUEbn5LOTXufHOLWhMnmX/TLt8r70UZYjSitFDsLFj6BJTNyiA9EC
UXr1lcjveslBP+s/EYqvvQZZF6gTGiCwNhhGnLRMl8Glbpt4JkOvxXSeHgUeyTzgzaxpmqkaqIK2
0BjyOiZKXTtHZQXECjyPz5xk42P+pfGY7Ip1Ein6bUfCFRw3admiVfm0ICQ1bmrPzjNbGJg046uB
tfo4+kVxEGJuhkEoZmqU/YMOs9cmRloM2qRkZrWkssNaocun4SJyg8Ihj9nF796EzGmSC/pTMLib
YRFFnhBAhciHytOHddWUxiQecZI9LD71UQX8pAZOcLmcx8vGqRw62rjmFBWobe/iK1hu1YNficqZ
MbDrwAm3gZmbnvODeapdRnQ4PEBQ6G7f0C2uHFNfIXJe1EZZXlENhqL+aLys2rIv7bqX+vvOKHHt
iV44Pyyy6CpRsvEqNirU6I2WlBZOYTSqFykoyCpR8dqNui23xeIu80NA0y8kHOyibDwTJPvXQ2Lh
HWEOjOx2sobo/6/5iwswi1hoEtBVHdKgr70kbixcB6ioRu/JRU6nC5L4fYQr76T19gdrs0RMt7DM
DaIaVObf4qyU5LGkIfX9p+69kG0F557vUX0gJ2jV26lrPOYXI/7fdFYEcXMziK3QOefQyDiUc45T
eWPVbNUXo10sIz3uG8k2/DdhZeUQ3DpPQ0vB/MMhJMhYSU+KTs5K8kXPrzAoniKsNtlQ0sHsrfC4
NS7j9YBGE/BG5/k2EQUGUDnDw3/iB4+SY96PPgRCXHL8MH6WqENv30FHhR+AtnpVA9MR/nvtPnDN
MS9phdySgIcQ7wnBr/0R3T7DviDwDSaLGdMoSzFnrQc1Fyf0jLv0krU6VYfAmd7jJbqJNgkNjN6y
xZkzdHHZpCPANNNJwBStjaJq9O39+w8EejJej5g+URpDKIHZo/oaWj57FEyOdgN+igLZf6f48XfB
EG7uBCtI7h4OpYlBhHyIHTW6U4YrbjId8uEUOyjDQ/oVQxPiu3Rv3RPZ0QUhUmgut+4Gs6nNbgY2
89DnJ5qvuQOG5RPuIBxQFAreDDaXOQIMYc8zusYzIhIF/Fh9XyAjl7xB/RqKjoqi73NHmgHdTnla
4/tDfaUMP6Lkk2CuNtPJlQHc4cUwEiOppJwV0i4+awpPr7TTcG48ZAmo4KkNex9QZBB3hInTrtfD
DAaV5IOifelVQUTc9L2VPdyKCtNuqZK0ZKUlLqiI3TAJ3aU8LM1X0M8e/soWvqCL4pxEkoHZUod+
EpYu9OzdfQj2c98E+Bdz+IouqiyTZIyAYDJM7SE9qNDPko9CbWYWBfZwuGVT9K3WZBNw2O0Aot65
Ov6+HRAFcOawb4GowR7BWILKpTD1EBRoXcX6nEMdareursyOrjmaqCpi289ecNjf15cQ+oDuHxMb
xZR/ge6RMtzvT4zo+9xOWMdT0uUR7FCCB136obciQpztSGa8WMAt/TAMiTxbsKDzzUN5pxyH7w1q
6dF2y0o71USYwW+m0StALhSYi2nglgiA6XSlGfFBH5/kahCkZSIQbv2rpURkUgBkjK4gdOhpCbVp
L5gc4djxUaBou7HPMDvkQ+9Nly3yFMkxWjv4yDhI5SMIG/fdYbMwEdddaGlTNaJQvny0JotBAqvH
1eSZFV7GXodNJ7nGO3LszD4jPq9qKA1CTtfLFe99YfUFng9FXQgJFHUEfGXOmm0g8Veh4OjsG7mZ
bZq6zO54mewSN6rVIM3JVOJUudA7Oels0tQHiJUeUt2L4msiHNPNvekF700TVdtnNIoxiyx1gRbR
hZx4oNPCs0xiy59xpBPdPGz7DWpd0DyClguVl2iYFdosRYRhZKQ2KtibQT46Jrbxv86tIXFFRQeb
cWR1HuLioa6j7G3scR5Ki0PbDXaCI93+rG2uuBUC+wWrSDjHehrj1hwnrgbHurus9hVdkAVtH4VX
GOw3rDB0UMukSgAMlLlB7DG5iaOf5j1Y8iF/mPoku9IjX3ThILKLi4+RKuuVVGPkFHJboOJ4BuWg
sItEBMLFxBR0kDUY+dj7yVVpkROSJRciJX85RVxQbBNLT8DWjIVVQeMk61NXS6FESORQ9CS4bc/L
oZhzNy1RabWwQ3GZXpTabT76qYhlbfvyaXX05RxOjeXMjEaZ5SyqjwaBIyTuyegkCHsuWA6gs2jg
SXrwJtFFvPDIz7mhFId5Q0wg188idOUhvjJmVx5RfgJs9YwwfMie6u+zesKTriVIPbeX8svYcg5Z
kB5kyQrQx8o35wEnfxEb1fZF82poOXe0qDmpkwqIODPsYV4cLYpBthk7sXI74N0BNcmOBeYonbro
CBV46b9MrIXHfqIoqsaXo+mZoitFjVVuXqFiBFOLAa7t5bMFrh3FoeAHtFHtIMoYt0/k1h9Yvvas
0LJIjyN0aI7Owl6x0chtQAjvWbH68T1yTrigekHjDq9ym+p6hEMdrjEZy1gMKcMYGjOT0566A30U
MU0IrSOvQ2db4ZIjpMDDVe1zlX93kXxmWX5zqD+L9EG3l/+LcdzyH+asjwMZYGPhGeRoZr6QnVgE
wa3+UGtoqRJAyM1DUn2etNFOI/89W9qLGdw6z41kCQKDmQFqDi2GRMXVVAmIgDdPXis/4FZzFmhj
9oyBnmc02KcHxpiR+qKTF/vMm/PQCoZb0WNQoRW4hSmx5XTQh5eLGwOyYdXk7g/ZdmqzAuL2mDzs
TbR4AAh1zegNwpUdCgEl9Hiw2tXYpYKbrc3u6vU64pJFAhWZKWFpR3Ri4hSJ3yjgx4dkCesqae7Q
KAb21+s5cUTNJaIwxdPOddNiVEuM3VQiDhTZZA/3k8EJ9AhRhpZ11XnMfYgQidIRgb8QLm4U4ARJ
LIooFRm5jefTxxbl27V+KEh4PSOBHQZ7DGLBliMC5YKHMg5RIlcY5EA9p90BLPUgz3el8WhCuQIl
GMM4ewI/Ejgs/5LVEmVQyhmQ2lVwFRz6Q+kkrdMco0/WN/aCVqDarEpc9ec7cCGzRyDLYVIFDTav
46SRWEkVhdj6fr+xgvvej5+mymsC7D4sz4TiCa41w6MQmQ0iv0TXyJwno70mNUgC5H9ao0C0qrm/
uRyky1zQYrG5cFZwfMFkr2Uz1Kzgvr+flVpcj7jxuaXOcB486mCW3eAaRH2FiNt1c+GskTkXXiDm
jN5yIKsfmVxI9hF3+9pjfGi85I46KaMVCW0MsmBmBePLV/XIixpUC5tZdscVITQ9WdcG6kSg+oo+
ncmGwIYAcStTWxvKbYNVrkdorfvfjDJCM8mDdA4LTOxoWV21F6Jn9K1Vs0bkdsXUWPRaBVU6aPRP
itrZUVodigy17F192Ddua/9dI3F7YwF+R9QUw7Y5OgZGY1vl3ZR/+zsMbm+coPQHvnhYk2eQlLH8
Mv/QJo0g0ogmidsZZ8moZpPAEF0O3KYJTlpQ3/2dHVxMWUC/Ns1gfoO2Hz0OqQIpj7g71xH5sI8j
mn0ugqDLJmlUtqQnetlBNUHLvtVa6ZSZ7uwDCcaMr61ZqkWeTQlAleQq8gcqkigQfZ+LEGrQVoSw
CJGCaLz/GaMGb98AgfdaLFasLhIiq87KPMakN4PTlw9te2xFtJqblxWrFcJX0NC6MJvcghGzA11v
JuMXuMs1uzI7gPXFTx6aK1GWJzKLW/6ZBd7inKUki341ZLVDF6+3RGyeosnhVv5M5UWpdYAY0WO6
+KnysD83m6fP9cBxy16eE7nI2ewrH9nbGkqPoOUIqoHy9j/UK7KZfrvr6jo2ewouOb643OjmIcMD
8O9zmI5zWPPdvOw81mvdXwyPAtO2J+gFjTMtjdIyjlildHCV3BKvPqROdoGXUrYnsCLJ5Ao8l+l3
AarIRi7EqT0ta7DIImcEMOTUglOaOfH/XptboWzAtoO8GMmHO4pWAcqaj1BYVQZ3KXpMBAaxjXNv
0rhAZ1XpElWswXDwRw+vryg4ry4MiPeCxd23xHJjAjy+4JwYQzRkEgYwOVX3oDnyNcluE4/NGqNC
VaazqP5uO5T/GUO+5jzsFrnPCRCJ9hjEna0YyJI+xZbq7Q+lwCF5kpxCCY0adTQIhPGDVZ415TJK
BZnmpjsoMiTucKHDltnrWDvI6HB6JlvJm3qw42nITpXUlwK1os0LDkjO/oHhlhYeL6MxZFRUrGuS
adCzgydkkVCRG3milsnNYVuBcSuqqbKlqVlXWIXy257YmnTTqZ/3p2bzKG0oKqUwC55gculj0fUT
LUOFeTkjnEYDpk+va9c4k6N0i+5gdx9v26YXODaPqz3RSmRaBTn2xMW8qYanqDjgQn0fQmgS5wv9
2KdpO8PdfldEQu8ovWL1GpDWcSD2A3r9u31EkVGcVzRBFI4WS/on4nbJhy52clWgufAvnvcycJwz
xKTDTUCMeWrcCb2PTC5tAFdXfWI1l8Jrys1YpODKQ5VNvB/xeh852AXMUkfsK73Fl732MKDwvXZ/
M/GE7vS+YPsCyAe/rGv0grA9C49Vv5gWtn4ilT044IBErXt2MIT365v71QqRS/9KjWqq0j0jViem
dF86kbt8YBK0kmu+x0PAEwpBO3wWPZKv3T4jgaEhHuFYGKsQkwIRL1pLhjk+7Tsi25LebFmENVjL
xFQsvlthKpNcy9h9b3ZinC7dkQ3ff6iwYGOzh8M5fGFmeZarwJHPyyVk7T31UJ7Yu/Bsi255NwP7
yiRu5Hq5ljK03GNt9QdoNsrv0LgzDWKojOEXGjO8ZMrUJH2GEg7kLLrdS5mnRE9dL+pcYsnI2/F6
AeGiXl/mZRoNAJmSr/rUXzT0IqBXSdHbuuYFWersu8F2BFwZxUVAWtDZsFJU88oH9oSJCv6rOkG/
ym+1N+1alHJuBsAVHucP6TTIRS2zQYQIkZJeV8qhBzXNvlXbnvAyiJwnVFqt6Ci2wqWZBroTHHUv
dc3UBCDPDzB7U8XllTl2qDEwOhw8IHcqt7JdJ6cWXUwtumGy/qYzPrXTZZR3/r5x2/dVKlqZUE7M
upq4bDPQaDbVC/w8uzQ9RrSKd7dHQqHJ/k8CGA7v4mNE0+8/oPwRexinpY3YW60yfU7TW2u6U9UP
wRALUulN91jBcKG2pxa035/XMHFzaHtlypUEWTHBCG4G9BUK+/sqtdAyVVIiCUGp9liXAKtbke6q
I8vNqgfRIXj74L1CYzvoCi1KE7WRWZWAjKocivdD6Ly2w5GVNKlO7pLFLT8rPwUmbi6BFSgXR8x8
WcJOxnwxAgTWlpB+xfXi7LZu92k+zUf9LhBJSG8nHitMLpaEba4aKgVm68ExDLyTDiHOyQveSCsn
/Sga2M0tbAXHhZIhU6owZTX12oE9VbEt7D8VCYp8kosmYLdSx4p5i3JT/movVJucWUHxGJ4NvI9C
G1e1y48iygzR/HHBpVd6qQkjGAcuLzvVTzQWvFSJALgoQge9TA12bUKq1h7H7LIbTUEmuj1w6Fk1
LaKieJ0bOCvTx6ZKkYiW3fcRBalWdl1YvwSOzlbPmyiM/qJ/QLiBGiLVDBdWflB8mc9MeHu4aEd7
uvvNGGfeibpRtnfMFSA3cK3cpaHB6BZYpXzyI3MXdMqfdTv+ScCESxJHSJIkgtS5Ynba9jjcMQmr
JcRruWQrdujpt1KLrNc6GJ9AsODtjypbOjuD+qa1KFXKSGckGUlxQ8gF8iGbVG4WiO49mQfs4XCB
2MTjoZmyI2VOHjX1I5mqYznFtlrcgwFIsF8LvFHnwvDchUk+N8BqW9+Y7uTcMVsBz6oIggu6S1PO
Xc84KYLcbfVLCXIjjeD2QgTB/r7aTKwUaW7HNLn05CSrptNkF1IufCna3iD/LCqdC63odzfNkL0U
VZatQwg4PwSXtWqPfn9q0A8ifGsU+QEXKUhokXyIMHAoXdfO4wEn1gvtUcbjHxJRRkcRefMlCs2P
og5F0XBy0aPtqlyeMhhqohlLO4XFI+l/7q+lf9kWXwaTCxhWmGq6xCItcg3cBLFSnshFTR0ryb0Q
NbxvhnUNXIwaNEhUaFy89o9My5Fgj9iszPJiygqnFNJPsCF5s2ZfEPhOIVm2/pd+xslpMc5RY5w6
PIiksasEn4iVCIosN0PRCo7LCNWOaMU8s11eDVE10YT6RdQa93qphgdCk78cP5WLSGGWxmg2B5wu
FY5mHSnKygT+sLljrSziAlHYx1WlZCiZYKkZ69s0b82f5J7xHjE6tfE9ZUPGCo+LSpk6g5mClVqF
5EMQTIdhOdD/d/s8k1YkGs7GaAgiCqoBOb+ThgwsWGXsWUHoZbN+GdXTD8HA8VHpGYOqKhg3wFRs
8BjVBOHhbmmAcWQNr8oxvJpwyS6D4zf2RfU0fGR4BkOvpirLUNF7w2k6TrQO5RAG4bnyE0mkmwmK
Pt1ABfmLCIbzt3QYg0WPAZM3X425dMIfwyR5+wO3iWHieg5twrhSMrklpKtJIQ3MFC37GKJpY/aj
4tvfQXBmtHWFUNQBom0aZyqWYwaFICkSiQu/eYt7nhVTIxpF9yBuybjw1tdpHVdWBRwkX9gn/BEF
rVdMc7o6VKOzbxQfSzkw/qaRSdrUVGdzU3gt+TiN93/3fW5eGsWg5bjg+9Q4GurXQvu8//3tef8z
WPxjClGHeGpxFeyVy40eX4zTRSZSLP6XCQEpDTpkMR/8deWkpVIrpVrkocOfVc+U6DixZG/0NR91
o4VgRrYsUlUKchXNosabdhNtCfUR5CuR1yJQ+8hHM9cM5txj3Anu/uC9Obaz2Vc1Xbaej5gIN68j
Wk+lqmhojFVzGC6rW9TfOvEhvqx+jS57GjV+ikgL+SSIB+Ti9DAjA1ryBL5dp96Qkp+KMpzDnlxb
bXMohZdkm2O5so/9fZVJkrguNR2dT55KJZBeq6hObzt5/D/SrmNJbh3ZfhEjCHpuaauqq51Mq6UN
Q+aK3nt+/TtozVWz0HiFkUYLbRTiqQQSiUSak37fa/Xh+lpyoUDBY+iqoWG6H3NqY6Ig5FdhKfX2
UMcnZQlmK/ifINhqaRMz0ayoT1K/QMajf2g/Z6KpYQIhXk7Cbr2yeejVNgfCqk1guymdeDw10/G6
GDyTo76u1IsvuQOJ7VbW1xogUXZXyG46CpbpjTP6omQ7AEarrUYqNkOK0agFuopfnC32SzXsf0OM
yZcGARKiqpaJP5cqlq4EjBkrVKyVFa8ixZd8sD78zYK9QjAOfD1M9VZSiCh6GNOwTb3r3+fv+uv3
GdVt0lZZSYvvJ6pvpx9Mya+FQc837/tfm/IbhK19lIx63XobIFqoI7OaflFLZ/6co3lbPuiY4vtN
xFjKNduq/orIXD2k27pO1V4Q0dHgLQf0WMr39bHy58MockAFasBWOpKpQCgrAViqnvrqXhWNfWKf
COzyMTodLaMVp6TEPSffz/XX3nxazVtjWQWOO1cVDBXJC8Uy4BMyML2slWqvwooN0lfM/CzAroLw
36Y+Xdc4rjQ7GLqaOxNgdl1elwmugTW/WXD3VHdzEhamsNGW503Dvf0tDhV3h9MYcofkT05dNic+
jGgaAlFZ5/fHAnXx/Y0peMeJVo+KvYMrDLNNZA2rp0jnNX3aqhtNlPnmrhwizBYB+aP9JnWaReq2
WRtsW0lADn0nq5mTP6MwR6AHIhjG5Bhdla6KCphafgTHah3V7vZPR95fVwO+pd5Jw1ieRJHipZik
xK9itHUpaMixvNUMCxSbv/DXifqcuKf0FY/tH1izkmTWALFIdd+W9/P2N5Z0933G5OhNb6Zqge+b
xqFIA8s+LaLbU7AzLzwuOx3L4tKUuobuzHaYhodG7906DSJdVDLOXSoL70I0BGOcJ5sJXkt9tmIt
Qkef7tvtTSe9u773dGv3IZYXg7b7PmMCqjEn8VjaCe4DFPYfbL/D+BNFSH/APZI7GMYClIlKZ8pY
iZ/bn7rPkvUJhefXBWFjRawgzKHPum2YwJ6Z+BLSr4viSpG/kvdpXjub7ZqdIN/Ad9l3AjH+RpJ3
RYpmwcSnFUrIatxGR+WoObTypXKzkFLZXJePq3A7QMYUNHNmV5jokvjLBsZFy/ajbxVRnMgOr+Pw
PQRLBWMOQdbXZNtsNiXb4hljwnzpIJ+aD7SajPK7yLYjY/JP7IkSAPyNe8Wjl8fuJFlTkmMeBU7S
UuiYJNyhPXswMdGrmy3MkTHmPNBHlA6XBCPtBaJSO/BW+V+hmWtW69RM66kLTNN63X15i8n1q6uf
Kr8Ie2FrKf8ov6IxR22x9MRO6MIat5SKnHIFy0dHuqXLanumd104/ol7RWNOXGRZcpetuASJoj8h
UfDVTofYi+a+PFwH4t8eO4VhTl6naFmqULlaf/RlP6ezWO9ISOf/iumARGIx524oKlub6dNo0jKn
+6zYiaOqwXWJuBg26G+JbJqoi2YwrISkmlXhOowbclDSH3LZH7pJWFzBPdE7GOZErwgwjp0B0y4d
inPyQMBuZ4A1trvpAz1sviooDJS/iTLZItmYq75dljldZoCmXe4MDYbMdP8URub/zQpqBDUjumxb
LFPhZCQWHrA402ryRU0chXY1iYo2uQ8LvPdkw0LTJahwmVu+bLWxrkdCA3S/qCRsGc9LWpecnBZd
YH5564amOKSXiWxDLxhTYaco+epJi/vefpAxIif/KYsylDz7sIdg7EO6tlurJIDIkq+qfkqTP8zn
0RtSt1SE+gx4rTLLpFWbVmwvo0x91jDTjnJ0ykWlBNxV2kEwpmCdIztfNECkTe60vUPyn2Yr2Ik3
RUlUDkNGVZyuWYSgdvHywtCnJTLHekx9dKs/90/EU2/S04A+CSXAO9Y1n+As/YUx3UMycqWqlvZg
rEt9uQib/udqOY2wVIi3dnsMxuqgzn5bixwYTf24KJ3bSp9HTUQOxr3dDRnMrJRFVMaL7HLxVHC3
5d2y4G0Umve0hjbxTL9+Nhw6Pi32FIF7ybNxezhGp81tWpqpA5ykoT7N36zP2XrMhWEN3tHZwzAq
oUmmMTUTYAbtyWw/LZmoWIwuPuspgBAdZNuaYuFJztiaPq6bQZowsFee0Pbb/IiUcFU+NbrlbKmg
UpyrB7TsHfwPiokc5+UOISNVa1ox0fDijyX70Co/k+LbdfPMvbJxu/2LwYYwsy2r4mEGhno/o05s
A3NtfC6PmLDsx4HIUPOeGHswZu1UotnjUMzUy0pR/5uGv+p/Rd4cVwd2MjF+pG0tmWaZOD+Zcu6m
oB5FbRb0aLA6APuvoZdDN1W42Jcbo41ZYvXqkPtp4lbIP9Bad/WdlcCFoz1TkSuKY/AksqEDaB8x
kYJiARELRA1/PuV+XpwW+VETNdRzvg8CJpRayphqi6pURiDcNSMUMM38SH/uqgfFcq6rGUeT999n
k1o53rREp983unfF9678QWKB78lFMEAHRlCfCuoV5tybMhpfii7J/C79IlXHIT1ulnddCI4FA8/R
KwRj+mN5Tkd5AURjfuw+633vmKVXiUrkeM4MXvgGKLEw5sHU2VeXtaEwBWN/M396llElmgW2v97b
YeVLniEoHeLdARdYzElZh37CVA9g0Tc/6OFvltIpbujQEhVFAe1NL7x1OA+tC0Tm1qkSElUjDpCf
YN5gg2rN4VSDHhjT3D1RMp23X6CpRl0AgVYg6nh5SjddzrW11GCp4/pzPKdBWcsezleLGd4CAhPe
+UFkWzHQJQk6M9ahQtYOJrRMc3/djlp6t+ThddXjfh85LHDlqiDeZqPA8Wh2Y5J0GWI/35U5dyNR
oy5vrUAS+RuA/oDd07tP5qLqpzbzs8b29BRV5WHeJZ79p0M64bEhswn+XQJuKB19apc4sq23UlVW
4JbT/Ea/TzGrG4lA//pq8S61F2ZAHVUbyBGzz7ZtIe0aKyWO0AvnfB3mKEDBQALKl6GqiCcIzBtv
eygT4b94zPttaCs7H1bg5XC49Uct61HZpRi5ugqsHG+bMGtNRZ0VCoDfOLyDLa32ViBpmiSVs5qf
Spm4Fe5pEeMmF8dWUedvmJb5xpouRt0p27RlvmphTuXQL7695iA0j76USxX8+W5psomtx2aB0ZF1
cxp0Ec7JqoAh52bwumMVJMFkIilAI2h65vyFWdjDsR7PpJRmrNeAm+sfo2Y7Xf3PXP6IRFE6nhJe
4DCqbuhN3sslFeuQP03nEXT16oJ2WWpb0VbYudeXkeoY45Ng6XBx4GihgoitiWhBwE76BvQNWSL5
se2CIeceySOwX9QOGCPL/ON1PF7ck5ZegedcV2VYDuaVEg95lFgDSiDQyvrSD1yTYMCjm1ZOGp8k
r3A1WSAjd01pkSEGoMk6jWhdmo9UmxGBae3Yj5+skDYYxI8y6OV73CBpIHrqcQ4BKhXgdisvjNNs
BVORllZSDXHiq8NpeOm2ebYMTAj8dH0hOZ6Lhk5/gvgSJftkTeKUR6WdWkXil8V7Yt5KM67g+c9f
EhcYzD2PBEVqN3OZ+EQ6bWMwKadURAbNW629GMxtO6nm2ps9IMzGvF8s48FuLEcqUF1mpz+vrxjH
3F5Iw1xWRpvEqalViLj3UZjmsOziIcX057LHaS8O409and2rsYxdaX2jQZHRGCaB1jiW4uZHA6zQ
xjthkylXEWBuDfj3Klx95kDhsHVtEeeJ34EIPw00BDSJ1f35VUUnpv8GYa6qUbV6BFQAMnUnLXko
c9FdyNWDHQBzRGfasZ9rAFiSd6vSOvWWuN38wdoKgTGgH3qzQxYyYXivgOCazYfhTbTQhCjNu9BL
YzqQUAqVg6g2l2dXUfr1G4ZRtnJsO/BPA0auYy3Q+vGbPevTrW12qKNt7PY8jEV01hvS+H+u5ZYM
64qwJmaIse7rqJYZnkwJzmx/VMmHTJS35Dn/2h6AkWyt1D61cwBMQfZggJkJo0ge8vMvOgc5doTz
V3lnyoI/BldJxiuWdcvyvl3NMipiX2tAT6C5IOHwKJlZe149SlUqyifxJdwBMsoOgvpqrkcAZufi
A2UaiW+NwaXMafR5AxElQWCVe0HtRWS1P5VUTEQAYueNlJTDXW6aw4KGmTqQvL+ocMNdCL8TJ1ZW
38ziMbdSrc0UYHriF1nrDmgRj4UvNp613aMwd0erFjb8ijL20e20BtQSliFttk+PReltvnKIPfnd
X6j+TjDmLpHMeCFjBEjZCJAWcaZZ1PHMEwoBFWR0bFpnzT7Ypryp47RPY39SzkZ1xkCeP5dg/31q
JXfvKW0btESa8f2o9CPlbhMFhHihb20PwFwWkzEjC9pSgI/m/YvTjKM0IuxdIPg90MmG7uFvRLJV
xUaWRccEqEuR6rjHHGgiSZ5df97sB3MVRNXeTFyCqYNIrwCMopkY8EDQJCt5w3crJF4RqLGTVsjH
FuA+IHfmFz20vste7lW3GTp02qPq58Ff2Yz9r2B0b9CMFLRu+BVTEL9TwQZofNYezBxtSJaT3CSP
mSlQFa6V2iMydlhFjRLpyjj2FxQQVEEZggXdOM8Bfa+mSLNnogwW74q2CaU2tmCJ3zCvV+hdzFYF
upMj8xfl1WcQIzmN1bpVNoR/oTQ7KOYc5NoyRkpBz5mFIu0pDTYz+av100xkrw2ER9+QgSjloiYY
mCp5ydGkVUuUJjP+J1Vd4zudJGR+Fj7tdI7rgYKIfxHZcGZcdYSkJRCXoND9vHcq0NeX6BuLFa9z
lrC6o+zXooQtLzKIQuZXWOYEomp8ySSDYNgZonVNAoqV4QasSOtLadbyF2Xvmm2YCKCBasR8k/se
e2vqdBloZnvsdS+XAqUVbB1XEU1sGs2l6G+Sw5s0xFrdASIqMbSocub0BrTiTkImga/INfc7IEYN
a11CfbMKoL76p6gPxHy+ruZcQSxEznUVlzHI+S9tYxVlcj3YBh690X1iB4WmuOmMegT7x3Ucrhwg
QdLpQC4Tw7kucUhc6eAN1SVvHZPNrfR49XJFWQSrxbNI2FmFxhPwKEWe4xIGU8m0BJMHYYmDX3Uc
IA4IqR9DHWzrzhCogRCPsfxTunZJawBPPumBPHq2/2AksLg0mWLrbuSSz9fX8Q3xK+6aCwkZK4/2
33itJ2xYHWcSirSSvivREVMa2yE21XoNsjatjEfQ8A13W1WWm2N3Qx5i3G6q32PEV58FsdYoD5Fc
9KVTYSTiZ1BZrrW3ylVjCYwox9zgx9oIZeI5QDee2Q4lTtOBbkc8eXabuAArWkEEm78HCgrV6DAO
9G0xew7upng1CoB0HmV+z/3oAXGk219jMxPNEV60dFOZ9xvSzq+AzKZvRCrlOgPgfGqfzGC7sfCI
A+0uHQuaEvcvfMoLOGbHZ7XptyoH3Kh77RJI5bvrKsU5mnipIYYOuh683dkaFMvCmOk6rmNUWXm9
eqd1769/n6cEKMPD+DOEo2STfe5GmxLFQ7ri8VT6pvW5KN4X9s/rEFwdQC+ljV9PyaDYYp1YQgsk
/oJTWYQGiHnIjeRrnb8+FC/ljOIpm1yhdoCMXV6XqQaXlxr7lnzclGOMGnBRapP3JNMJLdSxTR2B
Avb09FY061KKemZw4oG6qw2X1YteJm6tB9vDjM7ri8gVaQfHvDmHhU40QFLdVxsPFmSB0RRVaXNu
G6QFwQ2m67b5NtdZ92oka+aAd1/7XBahnBbIBRxm0Tw8EQyzOS3lPDNjwAzR4FiYdKSg5RXs8kTw
aOatGKg6TDgZBFVc7Mkx2gwREAvPWLU9aIarxR+1VFCkK4JgbE0cDfKq2dgUO81c2zi1CIp3puDa
5IOAMp32HVlod7o00xMqbZoUUSJfKu+tLLTXg14LILjKrKi/Mdg+eBVk2hVurthHOE0NEJT0Bic9
m4+LX2Lao2hAB1cDdmjsnSCjE3XOGiiagky37E3l5JPCN6an62dGKBazPxFRlLrYIFZyHv3o1Idp
OJ1Gb0U9LJxDwSLyLPV+DdXLfapro9aaBFKlcXNEzeIdku0CCHrI2bsNDxGaqcWD1mAn72Xltgzl
0ELfzNCaD3N115qB3oHMwjoMmiCLT6//a2BU3l2swTQLWVIXBI0zO5T1hxz54QqlKf25bv4iekzZ
Fn/LRY/ADkoz9cVaNMjVlIFVnWP78boicLdm933G5ETWIMkp6ekl6mjGedQEdkC0L4wnVRaF2bYL
tl6uE6dCBF+ughWp1Lr7ZJtPkqiPTyQOcxckNVJy+kTFyT7oUOdG4Bjyvo90HzrsZWS5bYsRp2kS
O5161KfjSRAaxhY0y/H6hnBP5h6CEWHplqJoCSDk8FepunZs/F8cYngZegI0jkCGjJJOBQF9sOOx
MSY5m5ZMLSWUIIClAo2iTurnrWMdtaP6hVKXgKiiOlzH5FhtlKRZSCKgnxxhfsYa5BaZ6yrOI6+1
33d6uOg3UyKIbPGCdRcYVOzdsUllyczSAhiNt7o2ODiC9JS7deZIX2YPEa2gP8zfRGZOJBhzVjMQ
RGPkMUCJebS2sJ0/WZngOPEcRrxILFNTcd+B1phZPJCktFnejzT0QjDweDkYKsZ1FD8pS+l6iDbH
+Hh9tzgH2IALTEyUklM6YOZG0vq5kBZ9Q3QuOk3JUzOFpqH6hoYQDPWChFy99OJhbOsFHnMx1Zhd
YdsG8OrV6Y7qAUEeZ3vMjxtmq2FEh+Da4EV4LuCY9WxAxNrM0Sp55epEIZqwUHzhjF7+QUU8yfyL
s32BxqilLEfaMkA5vcp2mmMT4Lpypw7kJlqQnSJfOG2Fbs61xWQ0ctBGmywEePLkVUc8+Q7ROZYc
9SR74mgZz5TsNYW5Suyy6kx1oWCb20vfp1jICSwSh7G+pCpHWmGGByymPOUHSrAUh9RKNeFfJCGx
U6j3oaGyt8UdpMGsgZlCaYn9iIEgd92se0mq1k5eKV+H8pBjtvj1k8YzHyjINcAyjIsFFNyXNous
cSpjigJUcUxvDP2uJPbJzL9fB6GbwGrEHoTRwMms+m4kE3w85XYY/rEyeOfpQ57/KQ0bwj2oAnwV
htE8s8Pb39AgzNq/Q+I7QllR3oqsPM9W7EEYjdO1cs63DiD5iuNU4TilYR9o96sHKkqhreDpN0qP
8axFzBtEhIwlRNgK2ZQRS1dYX6XN05TYub43XOMOUwuyerpyGlsUbCINZ1jbgIjJaXr+lWKaHPW2
PL8kmALRfcVzNdAZ/huPjaqj1b1TwLUkoWCKRh0rZIerG/KoBaAQ90TGiHeR7MGY5VvbuS4XuJse
+mMemsU62/0WOfWyYpxL+jHHhNh1fL6+oNwd28nH3CV6KZnpmAIyi+27maRgMRM1J/DXUNdxI1tw
aeAaXp7aWMHMd3uwJA9hwigs0YBnHMld78nBfBQP1ONK9IrGvkbXuZxtaTKh8TG4ZfOy1D+Syu4E
Xi73VlRR9Qg3TUfHhc0YWniFg11HNuKfq6+dmgCTgd2+9fSTcSPuruWjGWjvMGgF9ptaXrSxGehR
1iVvI9rHFJHfDF3j+GGojQcvIfru09azYowrwRtlqhWRFeHdKqphEFT5I5yosP5ov01TVUuITA8e
5dCl8+GVY33ENPJA1KPF1xaEK1C4bCIezrYAVbq2LuiVkLz/8ChFx7Vx6udfU8/7G1G9ghCPMfcV
mk9RHIGltW7Td+kB/fJwb3QwQbiyI37nC+EYq29Y2ZKjCY1e0LPfvquCHFRK6CQGEXx+PwreEbx6
SEPdLSZj/kknG6tFA8wrZh2hJKl8oaUaCk99tByaiExuRUaMnmb2+gTHnqXLGnIyMlsxlo2opzGl
HNEgqR6+dr2u3hd9az2aozK/i9NhfC5LbUNzXJppq2OYlSmqc+CeFtoSgXZC6iWw1YtmKa15ATpV
tK5Wx+mILbW9BQPl6FutFl0RPHuzB2MsqIYXeyzLVN7e01RvFZXv8NyR/fcZn0etFTUZVHy/Xo9Z
9kjqpzV3tTpxr18EXFWBX4VNQ3iIxvMvrXSXbeuE+i5alzT69BzYnTt+Ts+0EwL8C6VTH6J/BJg8
72SPyainjsKryl4QAl1GeCcl3mo1hh4+khPl9dCPInZV7lLuRGRstq0tSRTjYe1LqvXPuHZNYCbI
lBEbczlHLTY/XRdPBEev+90Lm5AyX6UZMeRBKh0zdQpjdAjqlGbBm4nuzJsTR085ktXoNmZj1bUc
4a3ZJ7GvWJjL1jgJJoDGT9dloUtzDYPRckSNCmI3qAeRWsVvGsOtiPYpw/hwZTJAmj2K+DJEMjFa
X1uNqY1UpiQOl+79OofIyjjXZRJhMJa/wRRDZbEgk2V5G2LX4/auwuP2Ogh34TSkRjApQ0MHFaNz
kloYZOpQulPra6g1lpeb1tFourOp9X6eah+uw/Ft3w6PUTqrrUpi0YqoX91T5S3qF+jYdcpnNYiY
4Li2bwfGeHZZ0iXEzLGCEYrhkk2+G3Pts0AgutNvNO83BjpOL09Rt1U9sRcIRKev4v4KrcZRaETH
RPtZE5bfhNkyXiIeb4t/98xkI369IktkbAD5a2JVj6KWMqw/Sr587GicEbBkdspv1yXlmosdKnPE
SDtkUqLBo4zM2ZHs7nleu4NG2jNKpv7C698LyJyuSK8yECdDwCFasZjJsZRExGrcw7WThjlcU4T6
0MKMEIXb7uzpqVw+CalWub4UOi8MDZ0lFu0Tu1QNMKtWmlrDSAwBeaaUJcNB+TB/p47petA2wUnm
788rGv33nTnP2kwihGpFktRnu+3ddACrUh7dZOixu64K3MVDOSNK4V7IhJn92WRjabIcN0eck8Ns
w1VbjQdTid3/DYbZI9ms6hSc6SgTq76RtHVaze2FUym5BnAnC7NJaHw2iyqC/9JEmB2ce6CP9LTJ
LbfcqSo5uC4RtW5vjMUOjNkjYyLbVtkZNALRlAnz32T7fZ77DRIFG1pzJlHzD3+jdJTrosEJvMLM
i90E62vfbljByshBhekr6vcuFshEf/MbmaB2Gnq6ZVQTMspQdnlkYwYBDmvTOFV7Ipjk0y43edEK
FJwbXNFlvLxAwmGjCJlBqvTZxoQFhG+0W3N0rJeBlMmnxs+P/ZlGEEU98dwDvAdkFFBbY7jpEaJT
vT/7tL5H8i0UmVKyB/GwSN467sEYRcRV36SNCbDF/Ditn7KauBIKFtX243UdFC4jo4RyoSyyuQJo
8IbOKx4oR1V6m54ry6VkSvl7XTDBhKeFVOlRp4A2HZMdaDvr3bA2BQIsY/9N2t5p/eoqIM68LpYI
hNmr1MhIPpW4nube8LIldpasOidRKoo1UCVj1X0vDLNNo6LWU9JDmN6n4yIrDAmA1+kOzhqofimc
nSMSi9msVuqGrcoAt/V+P90uxo1q/Dnho4EMtUJHpaBejvXPSSspEkqf4QJOmzM3N1KTeoYojsGX
4xWE8R4aKW4wDQv3LVEn1EdVXm7RPgVFcGVw04Z7YRgbsUqklJAVQEneM5pJUrQ7gnkaRRgYnoyG
mVB10TcfinKwIuEY3VN7PJDtnvorxHCS2Wnn1s1y77qCc+3DbpsYxZtHpYxaE5KBEXYD+ZTTWuSp
jSJU5WTNh+tYwmVk1C6dUa0zx9iu3q+OikspO1SvDQ1PLbzonpYbqg/pp+ugolVkniJlXUWGUVOX
LHs31ScS3SmLQNX5Fh3cBuicRgAIxujSSUJyVFcXA9HX5PxrMoHkJjWmKP+XwRe+rd3hMc+dcZQw
HTXB8U3ORjgbNDTpq3ep2yoO8et7sGsKDgB3EXeAzJPHJEbcjxsAO/LTMs+Yk5KLYsvXIWz2xZPY
5WSnM9awrx+26Ye0HfTp8boq8PVPRRG9jsOsKqzrvMVZS1DTQgsQlRMtaii8THJL10b4ZXGTA3jW
J3EfCzVCb2z7DpXRelvLYqLGQO08Oh56DtNTc7MGRlC/j71RcGFxI1qorgQVP3gi0TPNmiprJGQe
YDXkcPBWHybxi3mnedld55QB2FDvRBVW3I1DzFNVQSeC9z6jG8aAx7BdUNtofSz6m6jzk01wPQog
WKKAPimlfKMQBZwYzc3XB0v3r+sGNaZvNulVipcIw+6dIw9NXw8WNHzI8dIugroSOZoiBOauQlIF
My81IJTpz6g7SMLIDteU70Rgdj5L224dqUOkmY0TITC72bFbz7itchEDLt/i7bCosLvlytBmoRgW
TutgozxixNRfsEfbuVOCQhzVlsf+byJKoHX5V8tejvYOcBl7SckpoJYdJCOMKMXT5tfzl15UKsY/
QTso5rwm6OZrVxXr2PuLh74zPKQc/Y6Oomreoe4WVZCDqMOHb9F3mMwNEqHGuLOpgZVu0tmzQg35
QsklX9oC46jxCrkVFf2LlIW5QvJiqHpppcpCTkNzIO3sZtNZ22rBzcENze03jjEPA952tOJL8vTC
jUE1Bgb95+pJ9sBqJmRREtgJlsMapVHgJ1SApZjvF/172a5uJBoMwsfQwRAB0jkQ2jA7Zbf5Epcb
bBG8sTJ90hovFRXKiyCYvUnXpWgGgyqD/E8eOzjYTqcE1+2dCIPZlmrNJwmF09QtOlvT0ZBbB12K
osuIe/WBKuk/i8VONsgKhEHyDCjKo3KKD32ILganKJzNx4B1IWvx/3OKEDAAGSUYoDQq9M5IpKYt
j7WMjG12xjAatw9jcFAa7+vjgAmk40H0kuev4SscYyhUtSrNUoa6Tf1Ji0+19VVrPl3fpv/n+Lxi
MOqGQViLXqnAaP3JU4Mc2aLlUQ7Ahnwr4gQULh+jd2szL1VJE97W7UYZtFHTjqTK04je8iEcD0Tw
gOfjmZiyQ+d5gXiOka1V83oCQRNs0JfuWcOcQSQlPKRpFxd1LWEciCbs8G+tHSAjYNzLzViNAKx1
JzvjCYIelOiDNbi0VkxclMEVELRNKGbV0FH9hrZ77fXRWmoJTEBSkN5pQDOOo+qstjP5Os20H//G
GTNsShGO61d70/44SHNnGg2ojtQNvPRYyMRLclGzKFcuzF9DrYKN0og3bXCwfomt1Evk6feTJ/sF
6oOSl+nTWkAJS03Bu5F3zvZwzLZh2MYyFTHgEvMoy0czT5xGlE7keWemjuptAkYWjE9k7GEGpsop
NYzIW5XPm/wo2wJ7S/8/61/uvs+WVMVLGbdZjO/Txsr8ZPt0WnEnLE8UiKEzodluBgFaaoGz3Yy+
zkrirIbAFef5DXs5GC82T/I0nk0AKH2wjCjUv5/iICKq6ObgFd/scRhndk56Ozc34KyU84e6Q5Oz
gKwEjAq5kF9KtGr033f3BpiETSXLsTmpKoVqCf2qS+PrdUsuwmDupqWTwbhYA8NeDTdplnNhV+H/
BsHcR/loNeu6Uh2OPvXgVFkyQX+LSAbGYOdbbrZySdep6J0tel5sgbfIPek6KhyR2bIRNmEAqkob
0FAHny0h8H77xEUC4oASLcFCcS8C9CD+xmEsimWMGYrb7Ai0ASQgH7ZD7pbgn/NpwEY+gN3x+saI
xGKMi1T267ag4MKTknMZO3Z5N4hKB/hb81si1vVNFqVpegkQm32bFg+b/OW6CHyb/7pkbHlRE+v6
1BXYmuK8eDT+GZ8oa7AUxi54QFxRZFe0RewwF1LFymyMEGh1x59m0IbZN0oXpLvGQdzuQvXqrXV+
XT3G2lgrsYZugHCaUrog3ayaxE21yc9yfxCSpfNNKNwClK6oJtqFLq2NPReaMS0J3pck/9TFm9P0
huzM5NNmRgJF52qFQVA4TntuwYp5CZWMS9MVBpgBteFbYr+XRZ4AV7F336f4O8NJKqlsUcAJpYi2
cMEMCMeWtrO8KKISf3ogLzcIbzeD0IwC7YlmZ79GedP3hWnaeHU9jfm3aUidef2eqO8yPcjqP76r
L8EY6wDqm4HMkmW/VJNUwXCg4yzFfREimRirsEX9LA8xlWkZvm9p/rWaDbQSyI6s/VDU0Ve2p+tn
+O1uXcilMUUlqoqOVQw3Q5OaOjmZes5izd0aUTD8rXpfojAuiKK1ddXNNlbvtjrSN1/pwskeA1RM
gbiHll9aviJgVXzrXV1iMl5JhmnD6tRDsgyI5JCH/92OiRaQOU6xvE51UxsYDJOfJflrvN4M0Y/r
e/T2xF5KwpyobotHpciwekv2sVIP9fbHLd6X32eMT2tORlw0EMEaPzbaQdKfbc27LgLHdF9iUA3Z
WYXJ1Jo0ohpA7usnCz3EwwFxrMX91T9gfxDA0VV/axvQ9gb7zaF8Hs0Z5YGbbiNeR2ulwAfysTOd
6T+lr7rqxN+uI3L3yASXEgbeYiATWxie6n1lIBiJTsyucPXkkyRSZ65l2AEwSrAkbRnNMQAkE82k
gSKljk5CZT636C0ZVcHVzj2wNkgAETNRCCouLrcLGj2lEtVqIz8Mum/lpSPrvgbuq+vLxj09Oxzm
kBYYDZMlKN33zP6kWH7SPDWiecQiCOaA1nputHoMUar2tgnk5S75c9ps6PZOCGZrTDIuVadAiLFP
XZK7szq7sS7q5qRL8UaldyjMKUVLvJZGdEui29nHVOWQDmkt7jBdCezsopQRV513YMxxBW0Onlo2
RLKQ0G6We7UP/reNZ7z6Je+Usk4gDSEKng1hJYGTuzleBxFJwVzayvrv1hvdw7Idy+jD9e9zHGC6
8zZK75DjwtOEkWJG1ba+NVgmyoxA5/JZx+7Qer86sMUBer48r3CMPH2TzM1qKFDlOr+pm/nDqnSe
QCS+mr1iMB6IvthLsoAZyDMQ8NMDcrC88plOAsmDyBd59G997Iv1Y2PBuj31U4+IlVeVSDW8j8kx
T3rX3lxD1Iwv2iq2Iy8rsrqd0JSHOPCIUSpFYL8zUcY6er8G6uBpfH0h+Wbn9zqyE27r3JSLwoBq
SInlYIZ2vaCnvBT4OEKpGONmoARprugCSjfoa/GagHyT/Pnz+kx5vtN7OI7XpRICUhXd3eNjpo5b
AhosEDDi0AYL1MN0G7/EYOLkVAqbknirSGuFQCJsIR7MRu8nZe6zGrVenrJ8nKKbvviS/vm4aMRi
dxCMqVPLLiskiVheb/fLEUNpo8DSokfBuvGOrkFbxmQCLh10hV6um6qMfZWgL9DDQCJQLqMBtXYt
z/6KjGznUCY1eA0frmPy7vA9JGMt8rxQZKVRLa/axsKJW7TlZfH3tqiDEa0K17EIzz3ZgzFmQ24q
o1slyBfljha++Fxe8cl6XP0GnJnVIT5a97Xm1qhHHv/mqO2w2TiHWmES07gCGw2+781oe69iErPa
iIg5X0oK2Bt4j8M4Re04gqeoBE6GKJpUFcG41KFmVqDOzMK6QEJJwrjPvkcwR5RhFKgPG/lI5Bgj
HmYd9WX9QZJPRMReyT9nv9VTYexIsRX62KISwVvzUzlkbkRcpf95XUdEGIzpqMiqR51EzzKYRmXM
ZVtaNUijxvvfYOjP2FkokkUGXD6ovWkcVQ0NYreS4V6HECi7wpiMfExAuYEuJK8vwyENpp445XJc
5A9rilE5xfN1NP7eI1ZDgyp4izNqF83NFi0DDBTR8mMSo8JBlHXjW4pXBOoT7JYs3izSyjJGMvXt
dylyFatw9BWzFPzrgnASl9TUvuIwWobZkLpqZzI1grSmuoZdoE11soOBp4It4ivbKxSjbFqUxbmm
Q6R8iLzeSMNi6NxSigXKxn3X7kVitC1RrCVOO2xO9HHw4gO9EauDcU8Zv1BY9T8KxehdnVemltQQ
asYYCmWonbr4Mv35dJnLTfo/0q6rN26k2f4iAszhlWE4MxplyZb8Qsiylzk0M/nr72n5rodq0ez9
ZOyDgRXAM1VdXZ2qzmFWKk2ax6FH3QmtAqhRbxA9lNV1o3MWRF7IMYtTmFtDPARAIW1mS0VvN+VL
0wy2GJW8pWltk/l2H4nWMw3XhcwQIRukgkKhlPt+R9kzwZZXXJeX6iE8kEPotP6s26kbu/Pzdryv
xiC9aP1/YGa41DBMS6VCuBsgtFOzQ5c/V8PdNsZKZRKGawHCDlcOovSKZgfiCZId3kkoEw/c1Eky
mxLPlSCe4xUhryakBSQzdurQxVIywa5SfUj177X69S9tYjYTllCEXTUAIMzs7KD+Q58Wcid14Eb9
WjviPeaC16XFsUln7kGbvG0qIQWk2Z+q+VrmchVxopCtfR8jUUoohwLKXtSj7HWPpQO+Dr/EVajh
NTiF5LvsMkq5TK6rQQgBAlwdgZwGhcjvc7smNg0IGgbEh/pE4r2YP/eZtz1eHAiL8V3Q5dJs6IDo
urvUau0mdfSGVxhC16APm6+zHRazCgqlnOhZNGI3+5ShkkcBp7fgFBF0w2RkWl6I80xiVkSlUmo1
kJAz5PirKdwlydem4zyc8iCYxbCywrFLapqWwpcpy+2kOykWJzusRvXCafTvi4Vd6UylKmJgWCgV
ggKL4P/dyFMbl98nSRPOAwZFzWI7RKFO+3M0OLfTq0dOtOL/G8EWk0a1OUYbYAIQYT/vaHOj4KCw
VL0Wd6UrHIS99GPbqPWUilIWVUH7v/iBAEAHX2NZkx7LrA4mrPiCMrkHJ+tlehL8zJuwW+HV0tNJ
+DG4z4iMiWkPpZCxwwwqors89UsyeHH5kBrfKn3fxq4mNe62javL78JEZtXoM8FMlAKATZXY0Mfz
UmOfjIcQxDTbQOtRfraMWSsGkJjj2AQgNbjJ2tA2Ck8aOPUnPAwmxQUQ/DW7GRgReQhmze4kO4le
t+1Ym0kg0AC5u0KJqtinbkEs2lLrWsyk5KTlFxGv0I73fSbhQM7WaLUJ35eLf0bzipBPDPjy9zPZ
xgyjMq8CfF8AK/F8RLOwk6aPWsgr0lkbiyUOtXOREfLQFNIa6gSumt7X7UWqQk7osD0UPAj69wVE
IGrQY0thijkfMhmsFT9L8XEbYm16LK1g5mNEN6dxA4jayuy6PVTJE1FiFNDzSjR4QMw8nKY4iYW4
Q1hZl0S7MVFym0Emvf25bQ/PZcwsrLoqhtw77Gnk0s5bXEjWl1nCS9RrS/TSa8w8LPq2UoIeKNp9
62qoFUUX+jUEqxychbhspJwJw7JbRVnVJ2QEWF/ttfSoFJw3a47LFGa/oWZQKYWqAAgx+nvD8nHt
aevmbntYVpe2hccUZtYPUBYs9LbGKfWf5KCDPCvCzh3iCrTalaAzh7etWT2BLwGZNDBJHQlH6jXl
+tftvnij+b8Y47hY6+FgGZBjt8CDpDPGVVokzzqBcZXk6kfFLf36Qm0dKLCCMy7knrb+4MwzHmOb
kMmT3JfAo6XKb/yVD8VFGNuUHmOAXDL53xuBUesPpVcZ1zJwKts6Vov1GKHLHgbWkl3njppXOOZx
YmQ1DhcgTCqqJFwuZjVA8vHbZDyFI3GM8DMZdYHBZCErqNNRjit6GI8dPblB665dh5G9He30K+wm
Z+kuJglBW7YIraFEEsqim1r/IYiNZ4HWdy7cmWfRal5dWMSkIm0QpxYpAle13bhLCmhRjV+6zicl
Z+uxjoOzlUZJiiHP/n4tahtcManoOHcF+ZVEkSNKuVuS2274su279Sg44zBzKUtBz1/KwEGYdcaX
Es1c2iduZNAf+NsUdvoIc1R2BiBUsoMKvF7Y2ksTP2zbsZ6AMFnQ/oEm/Q+tMvXcR6Ya4iJ7cOiD
FTikj/UFfV4UL/73dibainOGYuJtbIKsVVMVyxHR7IGcwhplVaKb8bRFVs8LSyAm2ApwyRtyBpva
196NnikPsSY6zdOM6hbwNzyX33m7rPVcd7aNfTiN1FqJUFODI/cxeyuoErzuOcRrpgr104D7lLS6
2C7gmDA3QjLGLYUzydWQPNbhfjssVsN78X0mvIVUEeIAr+y4rT0F4oVWXg01b3eymn4ME8X8qCNG
XyoT36gctlqc9rBheJ2c/EqwIf/4XbjC5cuT/Ko4kLJGlyL5ytMCXDftDMtsiOWqHSuzBWxj6ntN
ao9Ro3hZ03FS+OpFNKxDMxsqSCXoTL/PRJZFdCnKdTqxeldFH32Ja8BqL4IrogCD3PZ4rcbDAowZ
L0WbQ2kqAWahKEjfTwXn+6tPbUtrmMFKqn8BVH88UflYFUTbxlHGMv53lrDDI4dGH6WwJApPRPM6
3gLB8xQNj8VhRZlSqUe5L4YlvAzxzqtytqnryQchjcYbCMKjxfs9QEvKuWyge4QHeUlxgktaXdnu
88IZdso/ELxD7w1PE3t10VtAMokVcn6jrA54/hLldFeXhSNBWK0dWzvnKmmuzp4FFJNa5XRox4C+
Yaexg7ple5AdIX/ZDoH1ZAoabZzsoeAEtrP3LhStrIfKI65m9UuoBuPcIjgdSJPQ3Bvt051+xevl
XB0zU7Qg4oSbexP01+8B006IIshGUMARczXb9aJdfW1ee6++ot3EQ+JMd9tGrmU/UDOhiQL0w+gG
YybUOHV5hIHDxr9NPKgq2HnyONfXsppgJ8ErVaMfY3d6SzBmUiVQvp3DEaM2HKccmo+UbRua93j6
x/oE8npH5Nylrg7hEpHxqBTHJNcIEGm9p44uT5r7wPb3tgJHjzxNvLWwXMLRGbKY1ZU0CX1JDQRl
65jsiHwSem97wN4m7pYTmYktoZ59bkuM2OBQk2Kojl/Hj/LNUOF4SB92pr3wI6gd/a7iiU+vm6dZ
0JbUQVPCvlUMMW5wVOx43Vx9krMLOf42Zv62eXTifrTuDMGsIGOttqJeAoKoRWfHce2AQNEbpG9S
JlyZUAUopP6yyHhyrjzLmGnQhTj9qjFmXo23pLkd7TaMHBI8bxu3liCxOv72HxP/UlxRYmNcu8fJ
oUiu+/RkJF9lnmbe6l56CUONXUShkg3Nr0eKBgKxII0lDohLLHuE+gW/H45nExPybTrlBgTCcB+i
JHZeO0PYON2Pzthtu44XF0zUd0kbmzMtEeh37YGuZL90JnlnA14cMEtYMAxQMqroCBmNIzSHscyc
9DN19cvxYRavinSR0FBb9Kmw0+GQpIGtkvtth3EsMZjHNyGc04nQx9im8IX8kDb7kreH4Qy9wayP
xMBzL8hWsEeyRg0SEE25C/PgB328AiejMHBCYG3LtHCbwaSGDDK6VjfCoinEAVHUPQvr4bbTVnfL
SwwmD8h1AdV0+sJMsF7gyRzrRXg5+3TFF/dKZW/D8caIyQcm+sAhbkXHSLpNq0dpvlQ/U8W4NIjJ
BS0ZjRJEfnBacZFZO4n7Cke9vpGwDWb+W6VR90UAG/pd9CCjvzt8JAnad/QdBJK+y3fbHlvfIp1T
KFtZ3Yy1GcrUnugQ3tF2cjXcqwf0FzvNQYxQrqE96zUvKniRx2SFRAhmYtHSF+IZ9uTpDiF27lCN
n8kVjokdHXkbF15kMCkC9eNy2g1AFJq9GMR2VTnl9J3jS878ZS8L5iQvmqadYNbk1SdwXDnlN+Lg
oscOXvvaDq4lLwF3BC/HcrzJnkhFMgxxP9OoHx9L66UveUef9ZC0IOoMYWc8ZjLOE6PMDNqQHq29
t200SgJ0Nzz8IorglaqvL0y/wdj3hlarSqNJEZC0nYyeSGvPOLbcZv0/7GTPOEyyRdF4pxYxtpai
r97+q+tiPUL7zMtwkv9MtaQpneGoj5d7CMGI8iICXNVmXhgeClUDhY23HYE83zHZlsSRORmQy3nz
nfLWihft8x2viJXrOybPagHUADqI8aG+kAqelb52ZTR240pO4aHkNLSVh23D1kP87D0m66rNLPRo
lqAMJd/S6aqrOPdivO8zSVcx8kKKoEbiJpMCFrLAJtZh24L1BHS2gNlv0TfhMcthQYlsHhYvpjja
Wc57KfnDenuGYTLrKJuVRghgitPkUY69HHvVyjN8hV66cbxGf/PHpeoMxuSFJqgrpUBNgNuN0IfR
9kV1b4WDE4Gfc2rtbf/xYo5toC1rrdErGtumAU0fKtMmg7T8i25TKZP2m3DgnT15vmR78ww9HCJc
YtCD4YBOlsIt4UvxWkY5DLaAnCTLiQ+VyQ9iMkZJSnOsQA6BjorTsfLUROJ4kRPnKpMgTJUYkM1F
FgrEy6o5iZ8pn19kOZXiL7Jc2tR1qWVwmYZ+Y9NvePeVPC8xeUAwGsE0aRYdUbjR6IY3qupNxusz
5I48kw7azszqpsZgzFQlpNoFh0HBZUB0V6MJMPN5V9fc2GaSgzXnSgTRL9PNFEf129Pwxv4UnyLU
lvrdf5CseqPs+zB1ZdmAsBO0V1Aq/n6ghFYLAqsuLPDbos+xP5Hb3A92lZd9KWU7gBQR6uu5zY6r
oydbumbivgMUDEz00RLuEgKV6OJDLVTSf51/KlXydTtP8DCYCAzHyuqyAhggb1Pzk/Sz+EwVlLmw
golBI0pBuFACAUQVJyvqboRk8AMQTf2dIUwMDs0kSf2QogHsRyOOF/PPXOMpX61mAwXiO6qqoHiA
fVTtiW5GxZSjqS1Abbgi2i1P1Hx1RwxiUgPq9hbuYZlNFprYUJzdJPCVfJqjG7B7TGgXirT7T/hq
AcMkz1Kc+2o2AAOCF0WK3QYElYTXFLDqLYg+o+8cXPVQvnk/ZYxYDOOxliy37iy7TES74z3cr8bu
AoEZck2L2xCqLiCibx8tNMfdjCJnF8KzgZn2eZHV6ZADwWoGu5MbW+ZV2/IQmA2IpMRD2cKFbpe7
WXJrtpz6ZJ6PmD1Ha+hjJLWwAOfvKpVssKnbWRg7nwio80iwh5Ak7XHdMsGKUnpI0VNqXUq8QsT1
FGyZCphToD2Ho8H7eNLAPjPX+YQ+828VSt6gcxu5U2LjZva2c3U8aGePgTdz3LeKiooAE9LSokGv
nd+jRqOhk0SaLXdG7djwBZeyEGxNHclXGvDdS17tCw+8I93amC0xmelpdI3YWCIwg7C2m/ylCS4l
5RMpYInBeNOqY0nsW2A05lXySrpDz+PHonODXTKXCDTyF3ubSYD0SxhShDhA3aufRtdTdm8FvV9H
nHbjtbS5hGJSTRBbAuRoERpzeBemF6mJNhPlqOGf7TBfvdlG7TWyswHydLxXvbfJNJO4y1B/hy0u
lT5oILNY7H/JVn9qO73AYi9Q1d5IBjKPtIe/odvpneD1IS62KMFl6MqfealawjGBXuF604xjwIm3
wSU9MPT7fnIpZwBqYPbNd14X8GqQn13J3qZGuZYlYA6xXIJmfhRgh7EbS4/b48XDYII81eexmVoM
lyCfJOEpNvcCr5NhNcoXZjBRbgZioecC3EbA46JKkGXZkVlywu7IrRRZWyqWI8REuT5LqdCWsKYs
/DTxjcH7O28xyynUYXW0wcKUoLwwyIWl7Uae0AbPBGY91Zsq6EcLJtTGoevctuRUTfAGnFlNQawx
l1EKE/rIG2sorY7u1DacQyEPhEkCUx8QrWxghBUcizayoT9RlY+fGQvo1mq0ReEDh5ichkRVyxZj
jfW6iY8QXXfa8BNFguBS+Q3CeIsIU6KPGUDMOnYMXEaJlwGSTc/LmnS9+rASKDJoUXWU8aGe4X3W
7NshVIY6+NWLWuP1LHKhsfJtcks35Mo/rN7QWwoIj6CzaOn45z2aoc/5pEPoGJflFUpuaSqL3Poi
q23dlne4TNzx2pRXz78AREeOCl4iaIK9h+z6sVGn0qA3H6M7uxAIOYDUwCWHzMt8YbcdGusG6gYO
oahehqYwjc/FwpqZHZRkBFTWqLfRA2VCSf1qP6KcXRjtEpz2EKHmvUCsztsFJJMaZKsL87bEPYKZ
3AvtTZtxbsZWp9Ti+0xeKOeMEsHi+73xEhQ/e5Tejipn2q7dGugi6I1pJII7lx2lUKrzoko60E5e
ixDsfmvVwx196BJoF+uoT1R472tcSGYnJ/RVWSQi7fSOD5RzQkJZaehXml2jzeUQ7Sufd9e8shV6
ZyQz19IpFjOxhJF5KN9ZZmE32BCF+ilPNY4/V8bsHRKz8pVlBNVgoQlcM/tnrFzwGUQ5Jyx4xjCR
3qWJlqgB3DcFXlsdx+Fb+qTyKMXWZu87Q5jgnuc+jcoULqO9B7In7cEIWV20nvlK9SGKgeM3Lh4T
7EEfNHU3w6pK2FFRodgb7cKwieJYaOPDVeluO2HwBopJ81heNGUygGeoXpZeqrJtDf42BM2pTIZ/
58IPObeta72BCyHZ+xJKgp1J/aFohhOKQm/zXHLQ12dXYc+JjxUdUBO4lgn5DlFBMSGDW6VlU+Pa
OXCL1yKGHh7lXg5VO/TbIy0whSzeIXXR0sE7FdKE/tHe37hsZ7GU9dkkkx4M2T4dwXkvHnJ07FdO
7PJKAtbnwBmKWVvMJhnmXAeUHH3Vpqtp8GjLT6m42yO4drRZutJiUlUvaqFQqcBJA1TGKW6ywzSY
Mke4pAeOhjdyNA9teZDJU5FZT1GYULO+jU/CNSIGCq7FhVE5/Rs3wKfyIuhYqUojrR1jJh1OGqNW
kQnJX32N8dSn7ybjCzG/b3uRTqUPVi1QmKlG+nwYIgUoXajbQuJ16rGawRWQR3YUXYa8F/TVmb2A
Y8I/j0kpFAElm1dxe4sOU2F2DOhLbxu1svhTJpF/Xce+JDUkrOdRhlFN/xIX19mnFpLF95kIb6GU
k1Uzvh9bV31xwDuLwbtXXdszvbOBie45GoU01qgNx/RLVbv0lWK8sDwhRYzvftFC8y5AOaPDPh5p
zYijQgjMqrjGtE2aU2R520OzvsFY+I5dhM2sl9BfRhOREqJkiL69KCL4S4fSFl1yb7m8e7jVfLRA
pFYvdp/9XPZdKiPmOuurnNqB1Nhmb7e8Nsf1VXKBw6zKGm4+EihyI0HcCve0sgGVUD44yaBh6PyH
BkTeYDH5QS/LSY8EmCX75Mu40zqb1jiEXurEJS5dCH3lUfcdJw3yUJl8oVo6xMBbGDkWlW30vjV0
tlL8bZAwaYKMY2YW4QzbLoUIq6Sxi67bPcjxSmh7UNlYbovlWsqg+hSQdDPpQwYTJOjAUORchzfF
W8i2Q8Ia1Q5OtDOcwnCjF1oxAt0/jpnrmCrKgvGfiT3++8AciB4PEd0LRC3UE4f+fuwrhzPd1tZ9
6G7/xmCmm9EKSdUp2Oe0T7QiX9o3g2Nczo51TI4Nb+WnIccuJkswxoliHea1mGOJzIsfoeUQ4VVX
XpvWE8yf22bR8d8CYqbapJJIagZYFZvtDtwTezB6XxZW5w75AyR5r+o6OXTyxFlW6M/fQmVmXI2n
G6tVMV6ydTX0nllcS9z94douY+lCZn4ZglpUWJPprJZxlX4l7dWbYN/tshfKGxrueB0ovBhkZho6
v2WrnDFknRiiHkGzWmeI9N7dHq91FLDkg86ZLsvMgtloKmiIasyuEurFeTofICHJmUyrgyNrVNxc
hDgPWyOXATcb6Fm5xs0p8abh68y7fVprJNClBQazJtekDVAaCox8cvqdcD+70lsBTnGh/0CLRG2L
WJgjtEjzJtaq/xbATKYQqrFVTALgDH23wpwcq6DmBPfq8rU0jv6GxTI5lJGgyBkwVNCQQhPmrSRC
lN7ejMS98YP3ZsQFpCO6BByqNh+oN/XKMY/garjMLqAMMeEYVPm42fjMPmBpIJM0tMkkqtEDb0pb
NxgftPZFLER7kjiRyDWMyRP6ADWiqAVQcGld05xbg72h90S3dqY9d+VazRiL2GAyxqw3WiSqQBt3
0Y2xy1z62qdd5qdfhPD59+2pvLabAnuLBv0YqFOhAfT9qE2WGeaZgoQxQGxABSeAfitnENuKv2zj
rG4UF0CsppNczkQxKgBNt+OOvFA2ttyf/Vh+21AJbsAZtvUE8tswVtwJ7OaSrmrwY4XGLj8UQAZf
mkbiB0nxsG3a+mw+IzFpJLSKVtREWJYooS3nz9MnSlGRp84ATLqIYqETCT3sl+O1gL5S6afeONs2
8LzFZIsq7YmgdPBWoz3hoquTf5oB52mEE2nsrfGo64MeBIBQ5ehSNERXyrMH8Ct4bTpyrOGNCJMa
Ai0ZoRpDrSnbkyJ2XhzyUjjPGiYpqHPeC4ReH1hW75He2HVWuDf7K83oOI8kf8g/5+FnMoKkZVMh
jXTmHHH34ma71KlzGwVAjoTMWvOuB1dDAXTMsiqBVlpm+2YhvZX34YBr1S74mgqh3c/XsXm7HW6r
A7TAYExqBiutiUFwdRtcjbnfJLvt7/NsYLJaOKVVZxb4fqf2tiztKw3tAyGnAnT18g+8s/96iqVX
1gKjzIIWKEVVfC3mwO47ciG0+W0uTODsx6YibtGci6azfD7gTtxvs96murXN0N4PEBwUOh5xDsdw
9olBHXMRNQ8YvKp5lubvWXbsxNTddu7qTd3SbibhEWXqtKECyL9FCDOoXel1Z7zjVSxzAoWlX56i
MbCIVCO36ugBLmovkHmnU57L6E9Y7FuEzMhqMcEoVri8glKjMzetPSmP205bPUstYoX+igWKpE7V
FDZAmdW7MrsykxB6JRdZ29tRzEsYPKcx6a9U5WpOJjgtx5GjRkFsf0Bniz/ndnyaj8nV+KX1jcO2
fWs85+jZPk8GJiGKVVbXhV5B5tK2JHcyoV+MZuMfCg6nktM6AQpjVbD/Tvc4eHPS/erl2hKbSSep
Ged5oMLg+kmf7NlFU/DRuEu+prGtHKO9vE+Ird5xDKZR/uH4qODBVcTarGisMhnoqQbDhA6aG09v
Nce02BxlJOMR5Tg42fF649fD9AzHDKpWzupkGrCxArVx+CyC7pxHL7seN2cIZgihhwpOzJ5aFFyp
aArReEUFq4vmwmXMOKFJ1oisDAAauRXLHYlu5Mgz1W/bI8Mzg0n+hFRD29O3oBw6xvJ9AqarbQCO
GezjS9RHujLPyH+4OrtLi/LQ6aYn6gezf90GWl/6zw5juV17U697rYTD/mX4rC56nKhEN3UhPMyZ
Rhy/sQ8wsTxMQjkATJ4vC/PWyDl5ifd95X0KNNq4njNqTIhjjXJNBl457h/ywO8AtugvWCTZ0CTo
QyuA0O9M37wVvdyD6+huKT50p3Jn5jaPJoWG7McsYEI0C4W+KDRmjJJQfIX/i81ZYDXPTTGcCrXz
pBEpIQF7hVlejU3OGac/RMUZkzFzDBu1nGRcKtWujgaHQ4G3suq7AnlJ44VPar2aeFQIXpkiZEZ1
9okT208pqOm7nBUKXjx+t9p6NxYyxygOCjun0Go3gdIBk1aarpL4WcOVXMbZdK4fQaHzLKoitCRF
jclvJe5ERNLDb4o9ePOpu43BlKzcmjboYVqQ1/K0otYBQexvoP4cJVRsxbCJPZJlxBEFpKf5eD/v
BSc+qa8aZEDDHe+dfT3+F3hMYGDPG5AyA15yGDzJra7Hi9gHP8wx/CHbFRphZt7T3GoqXCAy2xp1
yLPOLIE4jlcFSIghkEBUR+LRKa9vOTVLkyQI1cuSzkyzCM9YOYTXUGnv05ez3O/xJmL5tBCVO2qr
C/sCi/HiUMapqaDVHtPrF78I3qGJS2utqRjN+MzJ8fSnf8gg0KZSDUvCQwXbrGvJyTSVYohBO6lH
MPGB91w/6XjtIbvURWkcZ6KtZ48zHlsqL/RxFKsdzCNe580uTR65M9/+Kv3g7d+5aMxVcRwJYTQQ
WNfvlN10iRnnJV+7XX6g2sEN78VzNRx1CI4hUemQXGfCsVdGfRwaiMyU2b0gPaKYsFNcmbfBWJ9n
Cxj6MxbrjNKWedRCdtBtd9Y9jZEEhDA2JG52KCl9GQ7CAfed22FCg+5jlJwtY3JXFUSkTVtAjnV3
peTxPtf/+TsEZnMG4mNDkMICvpub2yJW7TpQXv8OgtmZoXR9gG48jIjJ9ND3wp02zxw/ra4jeJMA
SRTUGT/wTipNLeDZIMPZNABPVR/ZYWA5Axn/EobmkEUEdMoc1EYEmEz/nqY3XfSY55zlajWWF5Yw
Ka9MKtQ0aSmufazKyUm6LxLFluaXVH7cHhWey5h8JxfQBB012KLEp3F2k2Tf/e/Sx6YuLWxh5qXZ
m1rTWbBlkAU7BGl7FohOWvGooXiWMPMy7aEdDmZLbIzaY6/5yeRNBmcTy4Ng5mEjkik3czrwPbR6
crRRE2mPFkNOfK1O94XDmMkYQs8hCMMExVBC6A8t8bs2cbeHfT01LzCY2Zia5VQGDbwl+sY1lQ8I
fqgQDZ9cc/8fzuh0RnxIYCbOygbEvGWF7VyB6JDRVaGFbpJDeqV6xNe88iQ5tEFX4NasrXVNofv/
Nxrbu6KpUz8MAdBUHaU2qpe4qW8+GI91Dc4SxZFt4QYNBvttj64O2gKUWetUYipFEUC6s1S/hj10
Gx+2v78ae4vvM0lHaCPUf0swKpSPQ7gX5kPa77Yh1vgl3zmOyTqksGp0sZpo1zuOUK6X9uElJaFF
dQHHWeub44U11JuLFKqbugXmA1gzghyWkguqN/LhVwAmXnTLew9aTacLOCYFzaSXpCGCYUVjuOBM
cZLyS94+6T3vdoBOm41AZ/mADLBi53UFpXLxqEBhud9LPuXn5PmPB8MkIiJNqWm0cF+/o4VCPYoK
mgNfd50X00wi0uMc75FU3j0VvhqZ34acgON9n0lCc1WRAJpXMKN6EMtbdXY5Ac3JOyzHz5T8Oymj
Q/yioIut34MboPYoGQ6uBXk7UF5Ys4ULhjyFhiQgCSSHubRlD/X2l1oKMoLiRXajY/qdR0bA8SCr
pyr38wzJHHiwln8W6CWweHUynJljMimhrTtTbS0EdKhXti54bau68avWcnooOdnNpHYu8gGRYzPt
RNjRlDfoobLj1lPke0408JzFZIF6EGUSJYHlghpp8gY/9HLHNk/hAcq6u8o3edtR3kJkUucurKrE
Ue1iBVbR09boCnbqRYVNtWFxRwQtSZBVml7NUw9fP6Gcs53JZAeljsgvVfnuKN+Gd0jkduSi/6nA
TZi8y93wnneuXPcsCFQtQwHBI1tx13daRirsy0GJgVrj/Gc2Ottjtx4fZwDGk20Q6CNKq7GBMO+q
+IAGR6V42Ybg2cB4bUBnk9JiXXIt87pIbwdejTvv+0wyncNsSFGOBRIP80iaA+GxrfC+zyTTXkmz
IarxfUk+NdZR/gTFBTYHv4fgbfOwCGY9jtB4OOL7CYpfxEcJZ0Qu5zDHhreboAVGoqNeLqby0NmT
eAx86aTtBc/wKi/5Qg7qKd1F/vag/yFjn61itlWzbuZt2MOq8brzkpvOz33xh35PW7Iqn68+vL7v
XniRyaeUjqRqKF52CI6ZG6e2DsY5lJv1Hu33SXlLEs+j9O8Lj9ZxqRDcX0O4XDVtKyB2w7u8Xa+k
sxTTAL86nsLYgkBDMnCHZeKWp/SM+8mzoCIeg4v3AsS1O/Td3EGLzhYvBIW73K7ughbA7NgVWTjX
A+4fdfG5Sy904VYcvwXli4SawVZ3QrTGbkcLTQEfdncLQGbwUqFSejEEYKUMzpyC6tFLtTs9DyE+
wjlqrgfKAosZuFJJ5jTq4NXGg6Q4ZGIoS8ducMkOF0w3KnetWt0qLfCYxVGopy4cdeDVuNZSdsoe
t3ahPd/+KuELeG3Mf7APvZAGuoxV+e3vi8CM5XySEhmHXHo3mHvRDh3sCuj8SiyKkR/83B651fUD
i9O/aMzIZbiA1foeI1er/2jNfa9fNNLrNsTqTFtAMAMmS+HYZgoM0qLnBNe3KidV8b7PDFBPNDwD
6zEKTtpDORzj8cv276frz8fgPruIWWLVIQEDiQEXme3Jyp5CizgFajfJYWpc1IFzphIPjVltraKP
ysACWpSUtjJftWPqkrS3Lej3itNVGH+CfR0d2WfzmOW3C3HR1WgYHvXbBEq6zi8hnWo90s7l/0IM
zY1vZjkuhMSwQshu42b/V19nBW7M2VEceuXBy/Kry5gsgiMG3Qeoi2WJYWtLmAxi4F4//jLvih+F
G+Fev3f63BtcSiY48rRW1ibUEpBxZxy06qi02EvrzSlOLkr5VPDONn8wCuIN6G4H8ZnKRrwyg/x1
hlGNVx8o13vuWA0OU/Aiat/QlMvbOa8bdQZkpkA51ANJQLXmitXrNNsWWMnE8rA9zVYDA6+Qv61i
Il/Rg0gjJkBUv3hAH9i+tTU8wLQoNg9dHo8LzyJmmHKj7OYGZVSu0F9ovY/tlS0r+22L1hKTjMQK
lRXDtD5IyORKEFSqhOIfqXdIcd2lnLPhHzx2BmAyazNa8RTR8qnkAOIl0BvMvoknMvqqWTi82k6e
NUzQpZGWd+OAlxAzr3exKjhZWXNCgAfBhFkzBZmS9XCYVcZ+muI0mOecxeIPc+fsMybKhm6CTEBS
4tL9dvh/Bk4UKBuoHyGHEoyYn6lQWgYBE2hxUc5W2AFvNn0y7NXgKPMOOPQnswvUEoLJqFUw6HUq
AUKvWpvID0p7IcTEqScvMHjUrHQINrDY6s4iK+XUHBEFaRbZleyZQemQyrUiTl00xya2ZFMug1S3
MuCE3V023nWaK3RfDGUndLy4Xs8EvwNCZjbLsliF1Ui918bfQlSGprPd6JzA5nmN2WUJVZ9CtArW
SEZ+1cU/x8D0ux4SRTKP1YVnDZMSJJMUadViCmEi2VXtS91LoH9qDqGNEI1ImowSGOZKvxk0SQ1M
gEQnumWgm1T5OfRVW/CLo3X4TDWRvIBjRijpC0OdaWWtMF5oojen12L1MDW3SvxN4/Wm0bnyIb4X
WMxIJXLfluqMgsLk0B6kvYWjGlVl4/W9r96ALW1ixqkNKmJWAnBGFE/sigdKcgx1MSc9SUfBp8Vs
fNDV9Ir3X9PQZDDwsF0tYOcJ9GJGFM7109Q/G/3d9nq3Gnvn77PNLGEJDZxYw0P2NHuJdqkgLvrn
bQiOCWz/igZZCSiSwoTM8ov+phg4u+HVibowgQm1Tk6FThXwkDm2t2lyRcLXQHZzy3S3zVhfhRY4
TJiJZtVDNxqu0mkf2uDnl9YVstwrrZItHsMdry1stSpfXgAy8VZnc1rGGQCtvQq2cxBJgFMb5Rm6
2zudm94UXvQtcCRO3lutUFrCMpsGEQlEF/Cgigql+q1CiaojWL6KkiFehRJdSD/O3N/RrTGbB5LJ
WlM2CA0i3MTSU1YeNe0iyC7n+bpPvnPGjxfqzC6iC6RS1AjsGo4XvxQVcV635ZvKi65ovgic/Os2
JC/ymX1En6i1rvQYwEI5WeS+mD5RWLEcKZoYF9cOLdEVQY9oRAoWChpN1DlHdiKUXmJqnPWDOmdj
pHRGgwb8QYquhXTFbS5L84tePiixE1mXzfDjr3zGsoRmdS7gPA2bFOOQJl9Kk3cXRafpliVMuhim
WgrGGQDZKfB1J7s3n1PfeqFVccnRepYK5+8MYtJGmWexEYnAG5r0cS6FJzTWc6YsJ850JlHIKDQM
FFrFFUzHZtoVLSfDcmYOW4wmylUtBxkGH3LsBfqLiwtJ2m17iZdddSYVjN3cx2mCLJ5PtvlYoNKh
9NXCaW0JbRiQdy4eedflPKuYfKBZYt60CZJPZ13pwl7oHtWUM0F5EEwCIGnYKWA9Rn7LZLvpwFdG
O3yjnHeo5MU0kwgMpZa7qHhL2fPTvzx2KvQJFGf8P9KubDluXId+kaokUgv1KqnVi+0sTjJx/KJK
Mon2fdfX30M7Ny3TStPjvExNVap8GhAAgiBwsJeTUmwGA2qAMg/dL9htKGiuaTqN5ZgY8yLjE8u/
sq52Uur15qlLFOeyXWya9gpK0KA9Gk08m2jtKQ2/TjJHkRVTN/tEsBLytzCC7hrd6vqCd3R1uE4W
ldcrtxa9UZujEf4btl/wzIWlGYfLUm2fsWdQMZzqc6API5aFYTZaw3qHxJ9Hpzg8lqexgOsympgg
URubKNFCCFIvG0Vj8XOB4TAOeszEeEV9Y2dfgvH9wN+/ZZtMRGMXYYRPpTN9ntsMME1wX2q9k6Bv
McolfGEyEOFr5RFr7TlgI6jydmr1o1D3Hbu7rC7RugU5xG9TlBUNWBCMnkZ3EXXsOXJb0ITNC+ZI
JVFPBiVcyswM97TCtEdQq36aYzdMDon1NtC/2WMm8SOJ3kzh1EOjr9VjshtCZV/o4PThdyrrJH1W
2hIVJ5x0WYmNwWjqGr0yIB+DMdzh6uJUCtaAK1goqCyDTyrLS3OUbMBPEuf31JQdtjIxhZNwnGd1
ygL8hEjx+2Wf6X637F9jHtiEDUohNOeKVY7GHJduVGHm4Xivd/5g4dVzfN9YmZe8ztjPUMJHC9Ji
KjQ8xXh1i2mE+KAM97ElOdufhaLHr3YGEb6aGfVmrWGXq2d0bnddnhJ0VxiWO3rEi31Z79r29zmD
Cd8HRLN90UTR5E12+gE1gqt0Yrd6J5vQ56FmneOJMvGfsUqMp6VokEfC2lW7fBdXezPbV5VTGK3b
qPMVYRLn+oPln8USkhcWaUGW8NA3T7vBI+5yTHzFJXRXHl9y/srEE85fAkpIBRQEo5e17Dqp9Fs6
YRl4Aj6jHIMdvQ7axhzE/pft/lmGJipViO9oWxksG8AexSOMS1z7ik8d2faOj3hUp/Q/01CJgGKs
V5om0yNYplUd++au7X9elkhijOL8iMGyZCzwUOxVweKS9HOy4G1GtgVXZhtUiPG2kjRay+PF62xD
JpQQM8gCpvYEO3C9aCl+kr45hl0O9knzv2bPwscRN+rULdbIxVx5OO0H85jkIA2VFS1lsgjRgqVD
OVCOYeKvN83nIj4msurR9vfBixxWEel4cxSnAglToqFu+Rn8Kt+V4YnzgUWQhnZWA29pECtg3Afu
RkuJWJFhF7msarmpw7N44uDtnNIm7Dpr9NISZtA6Wvu1bV9zJK4wBJszjSFR6x5J2ZK7lXnAwRsb
3wLjMOfHyx4r3gYejG4FJJxV45JM40xMALG3WvhlkpJA8jLGs4NjBSBYXFRGWpjYkESPPofzx6AJ
dzV2NJLDYn8iYeEodN6HkySnlZoE/4ar4yovSqqMNb4Rm8ApqII32ap2OIXRrk6AKX1hl9mEcFxF
rDMLdJCP3jBN3oj2n3oynaKRPeTLYIRjKrfrJY65MqliOWy+N7pyp8i4yGUgwqm0LBmrMsplsb4W
1Z3S504wSj7QNoZODeR7OvgRBEHKifT1oMNlTRrhVq2Wd0Mzhe6cZh8u2/cfLOGMJEhD80ApbH69
4Y1StHBAkbMH83i348zBurZ73Sc64wlHbBJOuIWC0debld7LqV8t6CTRZKmDRH/ijWpWQ6Ki6gb7
Lqx/MJThoH/pZ9PIqsnb0eG3MGLpcJo1ViUaPlM4oWaehf5oyTrLZBBCpGO6ihVzEw7zGEPyY3Ad
lvmPvzMBcUCYVZM9goz4eZpl76e9/Hzgtvs84p2VJkS82CoMpQ4Bp7VGfYit8qZj005fPjWdORyr
bPl2WT6ZLfB/X8W6RW9b3uP/WCUY3+JKI30QkkEI4S0FtYup8ls1bmgT3dnL10V2CZRBCBGhHhWl
XRZAjOouqb8tE9aZybyG/8xLX0aIBdhFzCbdgNcQRXOm5JpEP0z01lb6l8tfRBZ0xIG2TEtHluoA
Uu95c9J4w7vJJgPzc4aLSQL37+DEiTazVwhdZsQ4szAjDEcE16QIjl0Tj07HhnsStl+HtnASLXxf
wJEVBQ9fJJE8A3DlXVCuuPBeyQY9DjBh6yVT4ab1m5yUTlM5YDZydXTuKf39ZaklBiPuaDI6OwZJ
2aPZx/ONaaYOkxXgJK4s0vbGdYMozvAdgyi5tq17M6fuGFdXi1G+KfJw93cSCYGjViPcbBRIpEAW
dJTMduakncRYZGrj/76KFjO4aRr0a44ggFp2YxH5SxljA4ImgZFpTogYZYuloWkDWTTrax1cl2jH
y96r9imuB+c1WsPiPcIY07Hm5qlAGqmzfshxpWHF947+gyuOW8pW7f7Boc8ggjg1WzJV5VWWNvNm
LFerT5x9u9Q81eceLWP63P5IZzghGM6NUoyTBTilVLwh+Fo29bFiEo46GYgQDbMiNLACDyB1uYxO
S8vTkmRvQqnytk3hLIyQEU2tGYEyI4Ywc+dqKGyYh4qif4X50rKRRCSx/tC1i1GDtXTy1OULlizx
K7RUHBmGUH0wZ9XUswzi9P18oEi9lDS4rmSXaBmKkBbVVTk0+D7T/zN9C5m+tL68nXv9/jJixQF3
pDwxO4iiYjBob+UNdbtZ/XHZPyWfnwpRbYmKOskXgMRgJqWBU8bHctrFZeRLW7JkSuP/voptZd9H
+YQ9gWjO/JDouRuooFT8eVkcGYYQCdokVPoKG749lTatAuIjTG45XVcvnR8a7Xx7Ge3ZsN7D/dzU
QaTNKN8aJsAlS121ow47CPFmUrkz3+F1zHx7l0UuI+jXJJ48g92UcQUqhJ+kIhOpchzlZPnSt06f
fZWa3nZEXWEI0UerF6UmvPYZ2DvLIa56k4CO66HAy7B6ShZRt4vyKzwhCsWmVpG+4NGOzqegtPe1
ZWPZ1dQ7S9f6xpJ+XsA/oS6h22vpMTOobIcl99hn+dH5B4hJ2phoDKc7BH5dVYwbxiU4IUxZsWaG
CQ+Fs6mdonE8tql6hV+wY6VsTTBX3SUoIVaFCjVUbMmEZZLYGVQf7cpjGDnLfAyNH/3woUxkPLTP
npgFtxATM/awPDOGMtUTcSN3OcR7Y8/b/mXFvs3otfpqQvSa9CrNEgKgvsxcEvNi3Ix2yCF1sWnE
uezsErezhPA1l908MR7zYyylpQUmxHFvDK39ZRSZ54kkBIm6mGnGy+d4deBPK/WJl0sfPM9EuVT2
QLV5yKw0KAQTvR8TA1ETQblvwtuRZMExTUMZB9Km7jDY8isLFFcohVFi9DmBe+d1/jYeolsQlg9O
igUwEu1xv3lm7CsgIW7l/WJ1agYgMoA9xL4Kobs23Kk+n9CQ6W7T+lZgQtAqK6NQzQgH2uPLqN3y
R7cywzKvv8w3xD1Kg560QzvgWGPZ3pycVokde7m7rLvNbwS2ciTqJvJ0kfJu6W0VM13AMOmdgRfz
7GspK1htKmwFIbhrQShWYAaAgMLQaWAF/mLu+JVAmmtsm/VZGNFZ6Yg19RWQmki13ptD07wlwXD8
O40Jp/+op61GwYPuRdo/w7+K+pWN/t8hCN7Z4El3sQMgQGED3dEqdexXFZRXH0VwGZUoZME2DbyH
W/twfJt3+zqTvLnLTEtwlD6bRyXmiir6k16NzjQ5ObbfXtbVZeMyVf7UsUovzTINtTCDHPARG32u
2be28Cm20gzvLwP9IUT/37jAIvwUqQSbaNTzK9Ovh+HHED1h/PXIDtFOdshd1h52xT6FW+y4wKB0
Bu1pP2vbjefGkRKwypRHn2KwtLXAfYMvFAzXUXPU6NdU2ec1akTzX4UZdPg/RSoGbAsPBiDZs3lq
i2hPk/FNYMrYY2RKEwJAXTcob3RQ2oAyDStDCBJ6TXyQmALXy7Pz5rfzoMr6VBqtUqa2GiHNk7RR
xQUavNlYV7+XraqSySVEhKJMIlZzb53q7jj22mFGi1ESq6/Lh882LkQFZdCrwLAgmNj88LKq/B98
6nyTEnxqDFV9rgukPYZVHsZwdupl3oO91otqbL4x8zdGpzgVeIzIGDq1aYHzPdtd/piSnFxsGasj
MwPdP2pv/PkuCd6G6ZsiXdxR9nosvewIzqYvxBoLxmV1eIYXgfM8/JUgy7impFiCuzUzjWqFQCgN
pIROmZCveWZ6+VK7xK59GlSDo4fl97oBnX0f4IlHtv9522DPH1ZwxK6No7njBUA9rI4gg3UMYrgF
7seXP942DMPaOPR+2lTkYh0qjBcmPBcLQj+fBrcNfLzB/R2IWMBqZtKGponsMl2qk2LdjznZFThr
LovCXet5TPktithAo5MaO1YmuHiZDKVToMbtUBqWrm5cD1l8mEyspwhli8Ek+qPCITNiTRI2b/Bc
tu1hGrswLZ0g+XRZsj94+Vk0wfKLqEDplJeAnoTLF/eNSfEE688SiwakwQd7UsZACxePYtil5V2W
T6ZE/u+rFMToSdgTnkKDMzNzLJb5gY2ULR4nSV4oFUw4d8BUVvSDAsHQs/v/WyLDCuWHphq5YFI8
4dixaBt2IVfk1nHwArzNexyagX+5MxWOn6hKmzyzgaeoXnEEFxvo4A3UWE/g5pC2DEmlE/LTgkZo
UErPCd3vTr+XHXbc6i44uHibsyytCPSZw6kgxJpM1YlKJkm5/1CD+a1BkdgnxIDgoHFbTE3yJafR
jZ7baOUgh2bKDrra7cJ4r+Xpp2CUrWXZVqeFTcmmxbDtzxY+nsKy3krqChUn3vH1/+7QhefHL/l8
m163ghO+Xqelc88wH+2VLbYGGMmJROouXDrJbW8zRf4NY4n3izRiKYltwOhl4xq5m9mhE5q1E4MH
QPq0eVkm69kVA12ARc3BGOIHTd0MDdGTjJdN8qEs8WYxEy1qRr3ELXk26HXQG/G+1ZvS7bSGuGVd
RA5phslFneNzm+el2xI9c+iA/gKTtT9eETtX6hWOhkTp+8Qsa9hrX+5QFqjs3LfK1xzgKxDhPLCN
LMPeJ6g1RQ2vaIw9Wg52SddJzgGZqQjngG10mHlSodesnu/0mJ0sVNUUME0z9eMyysgBtnO8lVTC
YbBQtbHtBKprQq+7rk+Jb/PHT97RLm9SlskmnASmumRkoVCh1dXHjnoMiwNSCv7K0dHzu8s2ITVQ
IZJgdtFuDBVg2R3v1DCueKdGNjtYPfeSTc48yXkWmFeKFCJJG+RT22aAe116InFykZRvwkasYdbw
3VqkxqQKHOxHOXRRKjF6mRYf7GeVlijDMmGKA2JVs+alXerUWnsq0xT3xt6ZDfuUssSh2egn9Rul
tZyhe1W6YulYO4tpLNySBYcY9BGbgsN2Ow977YG+whM8ooq7alTGBh/Sci2slbIOvBC8ZN4Ll1Zv
G85ZPsEpDL3vy0TleI891bwixLyHE+8l8xDbhnOGE9xCGbWEWjrg0IvetXv0lElbnP8QVM4Ygi/Y
OVVmOwAGxmTM06MCf43JyEtc/Hs8d7zfYOLrW5MGpdaasI+4/qYQx4pb3w59c+kkVyuJ4sQuqDie
icp64PzluNTZ9MTGp2juzYjkXJTyw4KtgiRGtpB1132r+0vdSCZht6PxWXHCqZn2CdpDNHylHLnP
HAJpvxifBjQFZ5qsF1SmPOHwzDPDVkgFyZKHWbN+8vVXDUCslCfEiQ4T0TFROUS3VxK/rgqnGGVE
kDI5hOBAZ60vEi7Hy41gM8NfySHEgxyEdV1I8VlALHgEQcHRDPXdq87G86cXgsCUFAvmbICBuy0f
T3qsQuNu+7IZLJmlCfGgqtSxUBvAhXw2JfpKzGxnDYszMydOasmRJQETqb9jpTZUxs+Lfqx3VXlj
Bv5Md6YaOaz+eFmPEmsQeYLMUu+LpQTUnJ3ArINHSVzcw7+LOyLTdzUleZlwe8A0Kt7WlEX+trYt
BxqymUXBoSJ2C3WpHiotyR8gMPA6TN+kz3d/SCTOGEIEmKM8iga9+G1yv+/J/OFD3hWybQVnOC7y
Km+J20ADKyLgRiNxrYdRm1+v+70tYw/cnvazzmBCVEjbeJ7TBfrDEc7dKb3iI42/Kvn85V1Wyd9u
HlohCkGi1kI7VlogLgX4b9XljV7gec8md0ESuapWHONedbFQfJ9Vx5BqLlLht2Wl3kZpK4klMtsR
QonVxkY2Kbiv1Lm2o+x9hObgF6h4O0s6q1gIIXNOxiljovlAxeWxOcnNR2auYp1l6UFhpuZQcNKa
MdbLo5o60BqD4JnpUrV8MzAtc2u08iaT9XEk0TWz83dl0XuXI8x2cvNbbLESY8zN0NYaxO6abBfM
9xnGck30XKOZ6TKQxF90rv+Vv4STauVVhM+4YHIrTBsnT32VHTr9zjYl70MSi9GFvCMIpzotWkAZ
tu527H2IR8lI1vWwnYNivb2uY+cfASn+U4EW2g4TFv/hrTAAyctdkvokRU2idqpqXy9v6/BnC0LE
sN5f1uOmcCtYQY9JAcocO3+M1o8Ndq8MpSsMQYFdMMYdtv0KN6IXN9jJRBIid5fnlaryW3tRUzcK
/NYG5d6/f6c2/htW5ocdEAYtbdhEVOu3zAy9Fix4NgrUfwcjBOpQz4em58FK0X7UnHYDwcq0ZMMo
MoUJwXk0CzDRYTbJi6oAs4kL1k2ERe5YaPt9TW6wsgQh+JZ5rtT1DCQl8KnJKRxy2YvjpjC2jXXn
YOsGZ5vgRy0Y7+q+wmMu0g/robVH2jEqgxB8ppoo5t06xFr0diPGab3i9DIxtgP6Sg7BaZKkVAy8
+77WabhTPLuVruAEp1Fiu47nHHAtaD5B7MF2FbWz1wTtFQhX7Mpr7BjznAE/pMYxP9VZ4WtNdavX
/Ult4yu8gLzG2lZwgvfY4AlkygS4iYaWkyXLe9R0S4cZ2WuiwQpIcKACHa7zMkN5NRovSOjG2eBW
ryMbWKEIzqPOamsWiWgRL37gk1qgkMK0JFN6JQBelfq8L/oxS3wI2/NRnsJIvEpkq2zQjmBjngGp
g/3NtnpUlJxFKb1XBNSzDkW+SmUK1YoYMAkzwdt5juUIY+NHyn9efvzQFbzCEUJE31NVN0LgPKmu
/mqb+nvdCcGCqGPWmTV0x+e1fj2hSOe1tpP4lVBCjJiDsCW0gFC0c/Wbc6u8AWYNkEi+ZIKV/8kL
YckQIgaJg7qiBNGcgVvbibokxQhzJUnwZJYuUlUGltYWrIX6ntA2jP3OOL2kpCnFE+JFUmkDyFmB
9+Sp/sUJkRRPiBxjxaKpy5GV/+qzFihsZL3C2++xK0MRIsccLVEb8cgxxfNd3Fu7QNeuohkt+WjG
dcj4ptEDJ2y0A3jSvl12cK66CwbzbBw9tyubFBA1Bau4q41j6EUj/k9flLeswZJFDaNflyElNiqO
phs4KDud98WhgHOIMuaruWzqTxIbxXYtpM95OPRQKJIa9jhNJu2NlYkhxJBmSVNdofDusBwz7JqY
NPtjMVra58va2r7onI1DJLRs0PHf5gtkwQAjb1t/4KQyMb7YvXZ8cQUmxA+NpoGimwBDqobrzauL
USsIIcuwODufxoPHY8LJIWSfX2bUQrywmFrQgAJiZp/n4BrN9wEWORff61hGJy9DEiJFHKNjIgU1
mYfq135e9q311VDemAQ3UdlTnQxKCBLL0lVWnkKoLo33ejruKQjYdds+6kpwWIKh+O/ZIFpsiI4V
HZhgU1UBj7Z5ygreADDboxMZlpObh8CUtKJsCLUGefbMadu5lY7QHx+TMJ1Q983Q78HCIm/H3aCz
eQIlXHSWtAOtfIK7VJn+7DE8hqIhBhqtxOfcjL3qj5g6yWWLhWXyCXnNYGWNktaQrxs/V/bB0lAR
751Y3VfT4XKc2AhHT8QTwpGlpvzNgWdQmJ31tLQYnEbLjeNllK2j8QkM/xnrK0k7jjNVIRCGaB5f
T3kp9MVjNDKphHjU2t3cNwPglib8niNZixpye1mkjRLcE4mEeDSRWS9LXhlT5yNTF0erLScd3tdh
srsMJJOF28pKdWWjNF1QQhZVzUNwZJT3hvnhMsTGufdEFiEcGehCmpNfhX7wdLaY05HFVpkUQlhI
zDrQup6XWNhsgXhK0dB2DazLgsjsTNzT0c3TMI7K+UKQH7idPVwIpr38kXnrlF1rTmSy7NMoScYa
eHXmmaf8oSdAezxl5eV9yWcSV3YUdYelizzq4ZT9lZ5Iv5NUg0JACJQhtwP+aPHwBrh4j5nDi6+/
/LsLieQTBQqBgbJJqwqeDiGZdbv67VynjlUdWOAP2QH7UuUNW1IJxeBQWWFAeJr+pJfwodH1lU9O
TyQUAgWSSmb3/Mkps1RQkPbd3USVm6qbDlNT/2xnWbzYPjsMLHE0CNGouPorHGlnjRiJ8bSIYTR3
rmcUSqiXTpXTKfq7oGpe53RnRCF8sN6s5ojP4P26Z60qGC9R6LYbnOGEUJKlUaH2DBcBW08clIFe
1Mi4bZe/QcTn4oROUzTyqf9SV92m8Ofk1KjXGlonrc5P0OoXTrJpM4lc4rPxRBh4nTJ8uJc3EWwf
WmephLyitBojIyFUR4z5cxqm7siCY1UvN6oRu5dDsUwaIY5kpEsre4YCka/Xi0Pib7XsTPmDJ5/F
EYLHYuX9YI3AePLA+uLyj8SzmBA4pmxuVDRl4fFv+Gyr12DEJZMDqulSej+QKU+IGZZiDVPBJ9rA
jVVbX3HRlXNjyTCEvEKryWLPFlrGcZqggo8L1Wsq+Ah95+8jBIZFN5ZibrkNmJ+m7H1dH5tXsIg9
gRCCQd1Eg9Ym0BRGNME6EGNXOIm+XDbl7dzltxgi3ejS9GgH5yOzQ2t4Nkkcc3hFJ/haDJFi1Gho
1Zo9IBBCMca8aP9iNpffMKQXGsId7/mJe5ZGiAF9W81hzj9KXCzhPm1o7jJDdUcVK8jD8GYKlQ9L
0hx6WwfdsxIfW/6ajRJuTpfGqZXxc1AaTqkg9NaWp7XUZUF4FbMbe+ncgLR+ymSDWNt+Z1NKdNuw
sXX0aQZMwOsZPVQX6uTGaGvMXrpDG/sWu1bI58ufetspzlCC46V4gw7LiKdY1c9xrN0y8NVW1rrz
h7h1RhFcLwnUIbN5LYPUPuevfeztxJi0+sDuImsLkelPcMO0bepG5SX/OPmc9tSJsx/ohBsUetBm
iavI9Ce4o8G6RDUTpHMIKsR2rfQn1kxf/kQy7YkvGKk15FGjQZxfZdbfXWovq41LRBLfMvo0VcK5
hEioNbTTzigS5+9lEpyyqfTFsE2AvG4YSiaTcDgXU0VMjT9D4nBGt8WU/ZBeJDaNjpiGRrDVSDOY
aON5NUUprUFYWuHC/0AC1tCd0uQ77VVnwApKsO9aS6yCYOyEf6FfxICTrE6ybXXEtlHUolgCYggq
s0trGocBIE8eEx5yjdd2GmnqCk/IbcoQi7YSBjyVN4/xe9hDv/n0wjnD7c91Fo9bzJMqQ27kadKC
U9RoPqZdezWbw9uwLtwJYUKVsTds35tX0glxdspLlncKpEuO9h31pkPsTm5wV/qhJ2MI2cx5V1CC
IcbtPA8ROLVADmd/avPa5Qljn4HRXd7iIbUSwRSzjNZGOsPqn/jxi5+cNv14JZsQbslY6QrDzntP
i8trTAS1oXIY2SsaV9amKD72KCpJ0xS7kL0KJyJN71lbyEn+uWaepSVnUcTnHZaNSc4WfKZSBZco
Nsbc0Rl09XNOr7E8GbtPJlvvnZyY0prRZnpH4dU6VmUzKtZwcps2QWOX8Gw8KsH8T5HdLM6S59eG
ah7NMsFWR3qTDoWrhPQm6KZdquR+RUIvbnJPcrhtWuvqxwgHQZEMEwhU8WM638rc8FD4+T77XBzi
2ElB/vaw5fhTexV/u4wr04EQ3bKC6HFoAbYKbor8aJvu5b+/GV6oycAbzEzTFDcEDPmyhE1VcUPt
vS5pd52ZXg9ptCuJHbphP0rwNh3jjCem7HaSK5ppA29q7kzwjef/JpWETXNbZb9FElP2JaZN3qiA
yJR5uW7Uhl1XSvL+st62eoixVuuMItgDhtVYg8FXUMRGjhXiJU/fTYfxC3kbEkd90brUTQvUVWKY
oHg2VJGpPbCiIlkmOKLeZGjZ3dnqbja+z7J3qU31rWCESKlXtZbW48DXDDVZ46ghtXYTSnMfLytw
WxrsWCOE6lQXyWItspR1Wo6gcxuTU5q+SzINpPBXk+5dxtnq2tBU/QzEf8jqAG0SI5uZCXmM9mQr
Ptvz7Xuxm5TvMMqguY3TYDm5jB1AiiocbtacNWUTclQnfQNWh/CQnphn3Uyu0YB8OtnF0p2qm661
ElT8cEpqtnUPSFZFtwtztKy9CeLby+rcBrEQjzE9pVkic1iOjeiNBo4ib5rqN0YFZk/a7kmcHS/D
8PPx2aGjn2G4ka4+2pCmeVGZOK5HM3cLy/YJ6G+GSL9V8AQWaDFPjbN3piHr0JOJx/99hZtYfU1C
nrEueD20k7e84VTazbAdO1bSCSZpBKRUTJWn4Df5P90RU32u7ZofrP2yyz3FkxmjTCjBFqugZzXh
yiymD3Nwi5XvTLYMcvMYWUkk2l5fxQUW8nDOeN0x7OVQsZs5vk81/UaTtTVuRg7EP/S2wgg1MSEp
MzWZ4xh2HuipcShj6uhBhL0L+QDOMTSMX7bE7Y+1ghMCvZJVpMRjM8Ku7gf7yg93g6M2u+Kq2/HN
uliaQSXGv52sriCFQ38Ejc9YTj1yDS9e3PigHVIsCx17FztTHNRXZCGSP5U/87YVnuBtioot0xXH
G7VTd61jfbrt9sGJD5XL0TZNZQUmuFhGyykfYoAlWmU6c5QdhoSVzmwxp56Hfwwmq0Zvmv8KUPC2
rAvC3CT4gFHYvGPKDnS6V0kjGyriOrqkQ8HJYtBesq4CCqVz7qrYzTC0qoy5Z1t3FoK8RmwkawKI
Qss6Geoc4SlB5O3R4MD2eXbTdN/SRRLoNyMwWsj/DyV4dEPjIIw0JJ7WFNleFxXv4zL3ZzMsdhNa
LaZkOTbYdp+XsjWHz66ghoqVpQT/RZ5j4Z1MMBA0EwVqrZHBVVvjqiXNTds0bocp0aImRzOaUZwb
92WUfDKr/ICCnaxR5pn7iT9AMBhzSjFNRNTBnfzhWvP4ePf4TrmJDuqB7VSJnkXrFMGETzqUaRsN
ozag1ntlxmAhO4yyeCKapgghfMoa0/hqiZEoV1HfNezjNH25HCLFgCz+fW5Kq0OzSPKUmg3+ftpl
Tjn504xKHLp/SCfjfJUoS3z8m7rWKpcaSNpYO83gh/PnwpIsRJJ9fvG5bxi0zg5QCXY7b9zpnzSn
3If7yS2+Mn8+qLKOs2eZ4qP2mA4iVl21MdD5VHuZocyR3TPI9GF2cY1wx/vwlLrNDiuy3KZ15O0K
f5DwDCkcaVnWIMdnFjxsH6JJC+eLeVze08bBmvBd6JVXl+1j2/7OcMJxVtW5TlgCCWn5pU/hxj8u
/32pCoXzK85mSobgQZ7muviXHvR3YeJ12BFt4oTuVdDeOdJVL9tWf5ZKCFNdnPRlagOUM/t1H1Gz
9xYvcjOfecZNfaTuHDndJynJH1fW+pwRzUUITh2LumLhyqzBt5S8q/wJyQHoPG5BRYyLzH9doiXC
CeFJqSjt5gxwXXmPGlZp/KOTr5LPJxNJiE/LSGxwbANjdPvddG1cBcfwevSR4Dk8HSayZ57tKHL+
ckK8YkFfalMEvKX6yJLvSf7BHiRcDZp4fAp6E+dRq1FnmMSCdYwuth6nh8Vr3eXK3nW7wXRiXAMZ
FovmXn+teuqhPlzWqERAcQZsyEt1qLFvyK3ST1GqeVH3naGl+TKITEIhiIDlJcpDDSD6vjtqh+6Q
HvkJKZNFFqzE8dPYSG3VJFyY5sCrLNiTk7jhXnfM3u2P3d46XpbrWfe++OmEaKJWHdG6AoDqqTvW
+8AbHL6tMDnJyH5lcUt8P80S7MloRyAlWLZ2pXyP3NqNPNute+RXR93PdrYnSwak+hQCyGKCnH2O
AdruonfcLKcDva0xv1J687e/DVe6ED/MZpnKOARa5w2Yr3QqlE35k0J7bZ30g/JOFq+2dUo1ZjOi
6eAHFQCTKWbFYNvIp24WX98thwZLE4+p299Nu2KnHNkulZJybR5wK0whgAXFXPZ1A0x1b9zVu+IY
HugBVhq7wYf6OLyJ7tvXHKkrRCGEZUoZzWEMxCJrPaWwbpRORuR0WSg0QTzNS0Zby5ShAsRsXqX9
F63+dNnPNoPUbxE0ceDbiLJhVEp0UnStl1LDmarbVJNgbMYoalCKUgEzUZ94KsNSxQNVE4PHKHYy
DuyYHvsjObzOkVc4QixcmEp6WpvIgCNXP/EagVk55pfianCJX/rq59CPZCcM/5vPEoEVppBVzZiH
DFQ8BiL/GHeYTtxFkWO7g2udcl85Kh8vf63tsLGCE6Ii1vWReuqgytEdPJ0TGd/nQCuPpRfdyyoS
3EkvycZtZ3WjyM0Svf0jwCr6sw4/JuCBTibFoTOqccMPiWSbidxKMiEgDiZFT2EFRfIQpXkZz/pd
5XN5YyNOWajWXpNDYDkyGbf962ybQqAKyyACvzFXqHpIyeco+S6RS2YgQlTSuzqwFK5Evm81zB3+
YoUc/KTHDjkoR5k8f4i8Z4GEmDRg0e5cYbGmO57an4i9rua0uKUd6PvIdAwXQ7RfpEm4REbxQtiH
mqJHXInzafHJrgbDvGu5Oc7OZp/80GWDkuLMyUNqcDYV8WpoppiqyyngBj+9Na6GA79jlO+6vezc
lBiHSCIU1jTqK+5tSe43Q4jOa9m9UxIamRA+inKhGDpCgqrv40O7xyYdX/dVaWjcjvK/jYIJYQNP
VkpDSwiSZ5HTz+/z5D7sJenusxLt42dhFrhTTcL7QJ6GCzDcokknQJIR3OCdZRdhr/TtbPCSqbfg
RptgmNpwL3vX5gcyDNsAlYZmmmKRygRfHetDyDXO77P+n1SX8Y9vhsAVgBCV0r4qYzWCN4VB5VAw
bhr6l97yNWM3pRKzlskiRKIgHq26xqJzN1SPenltRMfLutq0gZUoQiAytBzjoSn+ft/ejtG/aXJb
yF75ZCIIsScEu7FNOh2xLlo8DUwhvDPhshTb94KzGGKsYWOplvEEjOwIYmCXF02MvenL7wUSfYlR
JlgU0jMGfXX2oU3edKa/VJ8kwnCXeHbCroThgXV1wprqNDY9o4+HXv1mvAmOulM4BC/X5lX4n7ey
P3joCk7w0H5Ul4ZEEIma3wc1dcr8fkn+kci0GZ1XIEKsYWgPoYaBDzS6qjsc41N1mH26S33Z1Nxm
7FwB8Q+4Ul6GMQ5itABKjuzU7/N971dvcl8W1yRGzYQQQAyW1zOB0qzmfW2+66u7ywqT/X3B75vE
glMG3C+7fwhKZFkp6cTYThpXihI8n/F9iSE/Lxs00xZf8tTJQeqbIwkPXV11pHk4/3uXrFoIA3FW
zY2p4MOohrPETuHNP9Rd/z7x8r3+ESPDe+0f1u0SJ9qNzvDlsja385+zsGJrSx+mMyNcne1uih11
17wt94MzV/8j7TqW40aW7RchAt5s4dvRG0kbhMgZwnuPr3+nqDtqqAh16VGzmYUi+jAL6Sor86Qp
Iw6FVn1f/cvMyhmfkO51Cfk0L5v3JNIS3CgxgxTNDaqtArG5E1+M0uJs1nWX4Z4MynUMYsdjRBqH
POugUMQ26yZOraDyGMfJ8FB0p0GohV0RESPrbN7qVTOyEjfYYTbVRlRvkcKytGfTqlFJwkon9DXI
7+9SK6s2sBSjSGO4RFLQar3UQ4v9LtmzClqbgX0FQx3fLNXBmLR43kr1cM8JhqVPiWOkThdcT23t
fOYUV2iU401zKU1GVMetaKfuZdSXYAvW4tU70eZNtm5sB8kVHuWDFyHQe1KNf78mxmh6IesgZVc8
sHrnt5O+FRLlhEVuSviWA1JXNLd4QrGHpDz2QnuMwuWxVcTZBKzf1342Ye9NWX4NJZ5RhSEO+IO7
Wf0JlIPmQiwtFUNoTLsspjo/6MZeVt6WkFWwZuFQjnruUp5TNYhakDeaBYtEH3MRJHzN/3c/3HuY
XglE+esilEuj7QEUVDdz8ARhIs6/rJGb3mMFQbvoHgPaaYIz0/i3DMOk+nPO2qu56RTPEPSscZIP
6AkvADE2SmEphlDs+XxJWcFt00GtYKjikhSL89Q3BMYKbvV9ZpdW9ZzuyEtMasd2zlA2xsHRQ8ZZ
jGe7Eot6rUFOLTn9lvL3cuR+5uOooqKhj14AX+mviU3USXHId0QkDM73xmM2M/fmbOcE6hmDslsB
bIFdPwBD9lSs/tqT9yvVzPBcbKd2yGx+YuJRRhpMzVLII/CSneRyZn4b2alFCvrVLbunfdsraaqi
YrBCVnU6d+fncFyaDNfq+XZyQ7/H8wFW1Tr5cbZzNNOwYvG2dDo6KDUdjZSqQLkGOQx4TdHrEUnH
6Eh2bYW1qVmLxXnltWGzmhU2Q6SugnZYM1TBoActtULuYjVpRpwl6YBOvdbV9qLPyq+3T3GFQ30z
bHYcIj4GDnmCj6zeQ+i3dVs2y93gzc9MvC2PoQq8gd5aQUJnGWXKIF6LolLORkv05gxUb5EV7pfc
7PDwo5v9TWyH99z/39RkFWYmSLKmfqRjmaVEiA1j6S1V3IfSFeKXyjuXrXkrGK8x3v99ldHkpdAg
0wHGNBfWLO963FSkw1wc+/Ir352G+qYu9wxM8mmomAgGVwkGgFdbjBdR5p3WWVuiw4qk/ILb7Qo7
KczJ1+3eJd8uvcZ8IisV2Ph6v0DS2lLxhsSLgOz4G3nYNTXD826p4y8AlJGNEUhfsgAAwrWK3DBz
1ZvBnKzsihg1ZzOrmiyBqDAstgU3jDkRyOauRUt22n/TU2eqpm4OV+pL4bEQWR+NCsqZFEmRogy4
nssjnpS+tq2PzMoUpZfL2rHhP9YHSV+RCqPseM6AYD9S7NyTPM4TfeYTLrHXC0pIX4v6UERtTgdO
sut22A4eOilq+YKlPLKrNQLj8Oj7UJjLZTKnE1Ls4/vLyKtw0O3Xweld3Qytxsojs7CYjp+hI/T1
SBuKSsLoKJ5Ivshe9oDGEzvCS7V4v+y1/Xu13b787Ta9ycqyDfIXrbyJpFYZ38Mzv3+8fP8jjILB
9pp1Edu6Sf+iJpQPUdKq7HKiJoNhpt9la7gZT+QTymbUuuMRD9W+zqiBvg8TXVIZyomAnQabCEZg
tg4WkLqpEzrxiWhNWZuqHT0F9+ifdgpvDk2pNwuPLfZG8eIXqSkvE4vp/zxnkfF4derKuzmu/baS
bnipseK8dJua1ZrFPGrK1QzaJGbd/C42efZS/HiferjOX3Neg4ai8fBJROxUE0RV/TivqU5V0Qw8
1KizdS/YI0DgRqo4CyJtYKp+ceIYifq2fZ4BKb3Nu3GI9Q6Ao/pFTQ7pcFc2u1L//7KE4O6Ez3eG
oZRWTbO4GkFzZEnjfcE9VM1rIDPuTr/5WmcMSkmFPMbWdoGI0pjxFYcCl+bGe1ITqUWUmJo/qPb8
JvidMSm1FMMg6o0QmK3DW9gJp7mZnWMVHu71nCcXJn9QWB2Y277tDEkpZdAZRc0R9z24xUNR230P
3/aKfvsv3WJW6GpycLFnne3Gde6X70fFQEOMRDmaIKdi8hjrReOlE+5zPCJpnuQ07EY+hpD08Kai
JdXCEydHro/xXV16hVueaju6mmpLHkzhxF6WtYkpohlCEMhdgQ4aIQpfqDr1OFgpOeE6sW8bVlsY
C4L8+ypK6HFlxPqEVGLWsXnvIEn3l8MQUbcPfnolAmVmedVFAdJmNFb0L5m8UwpsZuTQeXxUWA0w
AvmpS1CUtfEonGGJMqCq13kvZmZrZjZ3h5hwm7xlT4vD+1FtsrwVSz7K3NJm7sM4hFpwWmCWquLw
CvpIk68D9uLUIyPqbfXay9rqNClLq5V25jUNIpImVhAcYT11dch3qhsx654sxaDsayylYRJFKAa/
OFVyW7LIYLbzk5+y6HTDUhwpqjRVABj3cFSW5GtXihf5aATwLqvgZb34sKoiBxWzLqcAEhesTwGR
Jv+sGpP1dyBUmTjL0GrQj/gyPVfdFQNWI2X8EUWA3WWYy+qm88Qrrsw1N4qi4XnIksSOwD+O/C4c
HqrgyIWsfWyXv7/OU44B6yLUJsB8opVpr4n4dUidy5Kwvgr595UkFeogddHi9w39WjJepdyw8oRB
b8pwCTpPuYQ4rKJUVwEieugVik0Bq10eSNOmbLfHOPJQVff/oKrEOjvaKUSp3CZENvWke/V7aHJI
F6X6BYOzGGANbdYgJNOaKM+gGxJo1kIoRt8eheUQhRponDJTNQ6GeIwyWzP+GUuGMm7nNysTpnxE
n8xBoqM6iIt20foT5u0kn3M0K8ttSbOJpOybFMMC6CJJ2wZctuQQtBwyS81yM81BpHBIFCfqvl1W
UcZnpF+YEmFMCnRboDYiTadqGK24CxltgSwIym1gNCtomx7SqIUTJxgnerosAssC3tPFtZkJYBVM
DHwi8sgOC2ivKjd2cnRdYfRtsUQztdnf6DdxSkPOIqAT9cPMZ1ZOklwMxE29Fx4HH/dAuzFF3KxZ
rbXbfuQMRZ0gCuNdUpEArOjXMXfFg/u5DO1PneIZhHK7mtFwBmo8CIazheVfqKVWkRm5pBI+6JgN
kJzuxF6TsK0cZ1Ty76tvN2kc6tM4Rgtjsk4ZSLYSNgzJWBCUF1bTVojBnw0vL3f3mS7shbJxGYdH
vsDHvOwsBuWEQY9YKHGGw8uOzXHYLb64S56geu/vB6x+eZZAlOttIz3J9BJg2nwjJ6+cyDDYbfdz
Fobys/MUzLFM1C2QHrrmvsdspaR9A4nJruxEk3FyRK0unRzlX9GiPmQLqZQK1/GV5BaVCdN9DI+L
FWBiDy2arNIsw5joZa+aXES61EDjlgGp8pyaC1YSl/X938lF93kbk1KVLTnE1gHbAh6VFsyjhMf2
mPioYpy0h7/Eo3yEBGZDTQZJBrmg7habDGHFVnk0PHD4IxizyrPvL5YXvptGuQuxxcV/Qh3Dkr+J
+9nJnfg2Pcx4GUlwMY4t/Xq+IZ9QLcz6evRZba9EBS+hExNZuQ0w/9VRJuMjyrzHt09SdkraO3Wp
zAGpCJ+wdtT8Jgv4aRJ0b6VcccWMPhryhJB/T27iQ46mlvRUOcG1ZCkTuneYvcsMw9AolxLnmobm
Xhxwsgs83uEfE5tDuXGx6pvgwDHb4bae7XDvOotIeZVeySs11iBihxoYSAUiW5VM5cS7VYwQWlnM
ijjrG1Jupq0GrcgbCFg6Wm9y99Jr4KHch1G77sA9TlazoC1LsHQ/dlnaS87ukvpQToebimpADxhy
ZrBZKhW4sP6ZyqdoYe36ZYhI92eOGrbjiB1w8uS56L8YkmYa03WovY6Np3As7i3WJ6Rfeot6CTkl
wom2zoyX18TlJRNRwiNZSXwts0afWdJRLidMhqHnCZw+ZVj4/N0QHtTa6eNdMn6vOp4VKRhhj24P
1+danCUBcCTNw7r63K+t3JLt3k7AGWz/UaWRoSh098GoNs0wQU5gVkf9lD5LZrXDm/ZJvFE7vGlP
jmiLB9Zt/jc3nZ+2SL9YhnE3oTYBUbNdhTFeHY2wi9Whn5NphKxDpbxMIyuFiPUYsITb7GbZ9d5y
ePcye2UvOPV1eP+Zabi1n6HJHtWyMpQ+xpGGM4y+LghrPHj38ZDe2LqpvXVX8oGVQLOkpFwNueFw
XQIpO+ktDXxFYNwSWb9P+ROQGVSFQF5HOaU7DAp/X/UN48WXkZTR75RphF4AIKDhijuV4F4J9pP0
ojf7OmWRIG67EUngFYnXJR2P5r8GVw37vaopaAEVm+X39ioGTdSAG/1gSm+lO/q6YV1OXjZlOwNK
1FxfMc613PIdBsjFfZl8UZtXbL3E0rnK0rPby1Dbl8UVFtVX0WpNaSREuBHtqQu6U+I7xc2QLc03
ihf+gxGNf8uXy5gs8Sg/GYvL0GYaxOP70FX5wjdUcJh0i98GSWgOGsfIPTe1cSUilZrlnMp1c4H7
cBHfae0hbBglp80MevX7BH+VfMnToORzRO7beWvm/deK/1ZXzuUz23S8Kwzq0tbNrdhzqBpY8WLs
ulY0l7kwx+B7ozAOi6XtEuUB4yJSuVmBQsx7Um3O3O6l8vlXMGGBW6ORWFGMfOwPqcdKMCrNEjm1
C+u2QVi+FlzNJbwa6n1ORhad1mflOUzhKMdH9lOWigLV674MdnaTOwku2MgJQHUUmn8QTohqXZKO
ch1RmndxVgNP9OIrza1BIwaneBIs0oDIvoVsvwSeT5PmNOCwhKsTVXw86T7bFWg5qK0ALBtcZc12
h6dHVlbOMGWaxkAMBCVNeeCVxdtUPwvCEfN35pDKVjyzvCLLVdELtYt2CMYywWEmuzy28jsD5znE
buwR7WzucjvF2MA+DOzLpsdwHzLlPualKZaOyNgE+U0xLhi1Xhjxcvs+tfpulAsp2zoLmgkY3MEg
TJVEMUHD8qypdr3jSdXEXb5eFotlCzS1gTSJjZJGOM7WkVzJDp168BVH89CZYuuaOc+Mc2QqJ+VZ
FjVK61aAkOo31ePRwdd7WAZhTXu0nd2xWcy2K5KrQ6VcSyWisKXGEJADKwVmgPByOziBCZYqi5Uj
MEKATPmVGlSH4ftZiuFJym5TjOrEE6NJgqkklDOJOVnTWg7nlxzRdTM6C0bcYN8741GIkHn/yXJC
hu7TfPFYOrUoTYAjDNTemTn9VEQVqx1xsxPs/JkUKgPp8q4rBNwKEXCaHZmAfkWvxK6xZpPZQMCC
ojIPVdaFOGgBJXv5VYEkp3ezqwT18NFk5fWMgE1znnMzFvs0HT6WEnxTo9swj9y6OzQYVv87M1Yo
15GGnS5wOoBmj5SpF38w1WMKp4GRFVtlpCEMPVeoNESSykCTBRwgxpLBaRd/afPoIEsGq72E9aEo
VxEo2EbGkzg9uOVV7gS7eIcuRJM32S93LJFoLzE3TRVlyKyEejemXtb922BK6/JHYmFQ7oEPK25q
c4gjLcVObVM3UquHbsjdyzAsa6UcRDsX2iwRmCo8BAa6R/zLv8/y4HRDjFTIstwQAJT1d+DxDJ3w
JNvcSX0V0fCn3o2sEXhGfkF3fatzOSliD8AgCKxUvjWyk4q6WAi23obVFsP4SPQGWyETJyVZgNU3
T0YkmDH3iP0tf6cJKpVMJOnYqz0B4bo9rz9V2iEL7hhfiaEG9PpavZZnY86h0RjpdKUvCtIk0iQV
PSVXPMpCIDrxLiMyfJ1KeQUesyJiRy5YWaqbharbXOpL+olrmLyPLNEovxALkZHLMpydqFka6qML
uEBCx7CqHFx80p5oIUs4VtqpUg5i7HpR40gaEWamcV/tpiOHN5n3on5vguebRN4/yF42RqVlUA3+
V3VQKZ/RymmiB6QIIIIYB+t03zmuFrTVMatrjEuKSrkNLakzMSMRpMM8gGrFjlhAXchrBVKKRwSR
x8vq8pvMU8byPlCkq+AG+/XCLCVyqtUC9IW0DxR2dp2f9AeCiFag05TYDLhtpTnDUR8Qb+FAIx1U
tXIg3OK1xVlxYidv0VN9JOTiya3ECmDbZ3rGpL5eFQSGyKXAVG+56wGzqoPPV6T1G4Ro+T3SQ4GB
uO29zoDUR5TaXisz0vYSFim6MeXr0UBH8vxJa/iJQ/dijO2Q53EJnLkxW93qduSFK7D5nXKreYWK
BuHOYwdplsrQfRnqNMV8pcMayLgRYQAa/MCdMEOVu6HLKl8yzvL9j1kVdIQ0U/iJ+LOQvx25qz56
5VOGk94ObOdjpOJALw9yK5HPpQWnhJOcaUDrTDKZuqrapfKZphbpDEYMZCVPLPGY9zFweLJxFXWH
rGH0KG77//PvU/4/bvtu7iYIU4mpnUW8k1TBdSbmVp+wZs4Ztvw+6bESZYyTMloqQAmgkCmyN4G1
beN9SPNjyeYsDOUtygVDo4pOEED2Gt7JmNoowYig3JIustxS/2lB/0cmVRpzLPDQadyA+uqyx2IJ
STmPXOP+13CAQrotFrwrNJ97j1/pBOUvFiOOqo40CQWPnd3sJN+4qw7G9+rN8Aon84zYviwTw6Y+
TPzWei5kKur1segJ5b5S3K5j1GF/c+H/+eneB0hWyqGL2QQSE8g0vpcuBeSnChpME7/ymPOIDAOm
Z32xJLbHsCLkEVSfBJXwNgWrw2SJeHPHQ5hcgqkXDhhdf711+SRZvlCkfIfEZe2SI+lCFt6B/Lr2
tKvsrXNUcENFJ4OR82/LqWHuEixKCjaF/eo7sA28VbVRhC/s5gfcNb92cudPsWByhZGbY/OJyXCk
PWc8Kjfoq6COBRH80eHYmX38qERvl49vUxFl0lyP9ZqSKlGKz8GBiB0ZoE4K3eyWuy7DvRJ8N3+F
QhdiK50HQfmEYxOaHT/d5vKbqDAKJ5te9ywIXXvViwTLfMkMvRFFPkobllK0ZlIJdphKDKgtrlwZ
F/v/Do0uvYZ9rUbDAqzwu/SKHtOwBdlH7HQHGelv6pHBx/SB5IsltiwxM1SWpJTC8xqXx+mMwwwi
2ZcH3R2W+aBxlavorLjM0A6ZCpVYvCuWlQqoQX9RpG8Dd5P2DAXc9O6rs6Qsaka4HxcNZ5lJT/CE
QcaoE7JOi/z7ygsO4L+pR6J6VVWZifIWDL2tRanVSix/K+KXPoTKlSRUqKxzbTKmEZLUWLM3Oyqq
kZyjH5EHYncO682aJRYVFJupMXqZkIlI8WPf9qZehSjZHEPWw/L255ExPY9RGxGdrL8eX8lLxqCP
4JYPhsdhuBmEzyRj8vn3yaGuPo/K6amaJXBwCTomihH8Nf3MaFjcDoQrDNpgMuwOnmvIMLhKb2nu
AgKH+DjGZFCe2Ty0XRVaoVE2E5S4HLc5ObE6e2t6tEcVr4JSmlgA4zQ5/xDw+q7VKqedkutU78xG
qb0kblkud7s+vvo7KMOqgyJMRmz0sCQ8JfKOhDDlDn5tS3vJ4s26doIr1ozvtlLqoiSi6ZiX6K7G
JBbUhh+glPkSuOn8OPWJp2lfFGZqs+2XzkCU1qRcJMVqCK1pwSmv9WTKr0DlA/0+6Nm06sGMDgnS
tpIR/beLHyBC/09ASpOmEMvnFuQ5Vt6Y8m100+Dl2U6xR6119fEwOSUYM1ivtJspxwqT0ifFEPW+
I/s2DH3HFbWZ1ZPd5PdZj64fQbIuB+rtbGqFRmsNl6IY0QFN9vonwn1NmhjfdwWiTZSlL9udTCs0
yjlXpYRF0Q3O833sHbx00x5ET/4f0DxtltBXSJRzbuSoXxbMDb23hxG+jPg29uqj5FQei+iYZQWU
a47hLxPBAJQ8o5lDHr1+yZ1wGf+JcxYnB/NzUelbI3FhI8s4wHHfYA/ScuC/GidS+eP9zJrvLisH
w+rofkUsUdMGzMDCj7Y7bjrO0rFIGHdnlkB0k6LR6oVSNNA/xRTxAEZGWht/2auu7Bu7T71TnpWC
Jq1VazQpasRfCVrmiq3hBA3epQzV/rtzo7xGHMdYHjjj3IRuH0j3/HJVspYfMc+N8hJqJXKRHL2f
22AT/U4Iu5OvYcCLfd1jKQLlJIZUzJOefKRAuG2mJ356rtOHvzszyjMsfSfzxYAzKxId69I6S8qu
yoLhz1lyUE4haOF9DJLeLtVJrm+k/N8qZkAQY/+YFP6MGDrtDIxA4DIZRyVK1XM05291WXt6IGIg
Xj+NwXhCvxkj42VJRfuEpdKakbhwLQy9sqrRfcvzt60seJ/4RODLkXkwRylYXfBr6pYXQoRd48Ax
Oj8B5XPPnRrstvs7ECr/FMM+iCUBIJP+2uLXlyIyq8BgWCixjg9faSUKlU9E/SS0C6EqE+evsfaa
sGbAt5PCFQDlAlJ1HIS0AwAZWy7vtBfCDtI4va08NZ7GXCqxqXUrOMobyHyih6JGPo3qh1lqdp23
yH7fBtYUukmpuJ/4SKDX0lQdZNY6fffGSrQ6iMkdri1mM69kM+0cIWaEhk21XoFQ30gUhZEzBIBU
RWLrRgEqh8jt64JhPe810w+6oCoy2RiK/3jKfIK27GKDUFYQdv3mJnZScJJipHMEQ44Exgpsr3tU
di3rbXc7X9dEUQe9lqEbdANSPZbc0FXoEs7AysM74EW1wA3/XlzNTDJJ2vs6q0d/80xXmJSXlflA
X7gemHn7ElX2kMfmwBrG2Q5NKxDKy6Zzgc2hZBZotCZsnEqdH48VovsnjxWbydcKjPK3mjCp/ERG
fyItMaf0ulwa08j3esGoAbFOjtISTs+XeiQ0NElf27NhuMaiOFUdfsbHnsWhO460pWwDhUzBZKhF
mganGVdy074hmegZNrzpAjVFE3msUMRLK+Wh1FYNOq2B2kv86IPE+VjyGC2+7Ce2708rEMov1XFZ
jIo8IzW+HR0FF3GMvOgPU4Mp0h+LjbOTfqVrDNGIgn2w6BUq+ZarGoMxjlLcajjEqu39RY/tdJQf
F2OcTKlonVBqJ9YtinWYlF0JGDzHQBjk5PegVHzEPj7g2bAAcN7gPfJl0BwWDcd2iFlJSZmZYMxV
0MT4gPJJ1zCjKzuJK98g05CvySKhwlM/45BXgJSp5T2oTfoCQupTjbLaLB/nScZEOgia7Mt6s21s
Z92kjE1olsgYyIzugC2ilZCZXRmbI7NK/RsX/BOHfpUZlb5qRKKegyu41U26757Dk+JkT8Yejxeu
fhcyx5ZI1Lqgm/QjTaWpTR3xgCRjS2S5FZbipBZaK7zSnQ+sq+k7u+YlOCqISvxiaBqRkHBUx77x
3I5O11rNCyEOm5zMISTnWNjgGF+ZW+xY1k+/1GBFdqP2xMWQFlsO3DRja+KlzQGztGg23yULtfLH
mEXjsW39hqBgN6umqDQLXCpzIz9z5NZa79LQDQLwwGG2d5JcfpxZDo54yY/newajXM0coINfIXd/
sJsSXk7SGzP5yUuHTtvp2ydvYtoZj3I0MVZLD7ICvGa5CqLUjEqP058uW992ANdVXsRzuyLKEiVU
0U3Yf1ssRCh5L7nlt8Ef9sRfL/9+an+jrK3AKImmpYziIgHYsmD3sR9Utyqrdr5t5ysMylWC7bOV
JAFW0DogocdQB9lh1x16l9Cno13DYpH1kT+aVgtQ1WADvYJHZrAV/xqBuNSY8ZFK9L8su7S80yPR
7osv+SgzAs9W3FnjUC55xgJbJW2AM4nW0rfmwKV/iUC54ljgoiWsgcApL3k6Wf34D0Pbtip1Kxno
rsokD8pIJTJUkhV4vRe5xSGN8bCmu5HD6vbaiixrMOp6iUV0ccUvAJNrgByybKdXz5cFYkHQLjdR
o4pLAaHyX6fhppl9rmbcWRifnW6jzGbssapLAhHuFPF6Hlj3hM3kYn1O5C9YpVAyJ01LQ4TgCrOz
E5AvYH+blqAxTr8GqyxoPNn8dttSqaoMB6ZjtzZlNGo+x5k01HDcAjo3yYzLYgpmbWGxyJekuiIc
/YXHWnbAAqUsKIonMUmEBoKqL2PxOI7uZW3Y9gRnoSj7WZYpq8IWQo2tGwiDWQ7X9VQ5ncZQCfI7
Hz3OT5wPQ5PgNKnECjiEf0YCucTo/gmz2G8U44xDGdAYRksnJMARb8vviiv4uSXcDfve5va5PT6z
HkM2XTdYrP5TComypiVWii7uiVK4CwY0sdfvFUQ0uWeAIT3yI83imYsbGCpBL+vKGr3Qw4lAxse0
+c6JzD5e8kdf+liUdRlK2QlzB4TRGh3uvZcgR/sM4XGMmSPW2/7ofIJUNC/rWpVCBWC9sO+6Q5kc
RXl3Wck3X1zXX4kK4oncoX2i/p9AhJpy8YsDWW0U7VktmKyvQ3mJChpY6iKgpMSNk2+p8P2yLKzj
ohxCIgpT2RBD0uJvbZ6ZY/k1Vxkv1CwMyimoKj+LNQ+nwwfHsB7tabqNeGbj71ZuuvoodBOObIyF
GspASUJsfBXxWJS9xJy5IJUDCZYbXLGeV1hqQNcF8zxJxJh48GRXv8+t4HkWm8bJOiNWwy/LEdE9
ObOkqb1G9CA7invBVUAzq9v8dfgQWrk9M50CUasLJkuPQU41CjMND7icE7RnSa7LXZh2/W2XRKB/
4dsRlMQlZzx8QhkFSRFUGX0rkkrZlaBisWjCIQzn0WlKH2TND/IvlyE265/6CoMyKBlFQA7vzMQZ
4RL8T+6Tjs/gCM23ZexAJgUMzmZ+vk0XuEKlzAyVtIHLs4qoyuioFlnDs1ylOwGcpcrOYATHzRvN
WkbK4DhRx+rPBmj6txlN25lLGnUkT7Jq5JisqeBtMzjLRnNKCYpSi1kFNDnZo9aULC9JYY39LRcj
C7iqZjQIH3vRv/wdNxOAFSgVmMHbxzdVCVBBR4Na6Y2iZA2NGyg3mfZ1ip4DkcWkxjpVjYrNM4pP
w5QD8seC3xbcrDrGrUkYq04sv79t8CsBibtbpaSTgT1tcJs/euCLG9UKHe0uPGK/r5ve9wfWV9w0
+BUcFaNLDZu7FaKgWY3xyHQXc6Xdjw9gjzOV7O7yt9vOclZgVIwesjETKxJ0ytkUsJgWDBSH5sVA
e8vkcPvi2ycJnlYmQRNKFUNWNFhiDLPfc9eYCvGyZ7K4THZTO9p/ZnByDUb5GBQa5KYD9a216F4e
7mTOVZk5yGZisDpDyqO0taymYQKMPLLICHl4y1lc6chmb5PWTPE5s4TKZHy4bTemGiiTiKik0eQo
ip7ElaaRD/ememR+d/CXBg99IKf3uK+f9Jo/4egsX26LZp5lwEmZpbitF9nZc+WQdonymj3Ytn2i
ZzTKpaBbIio4Ily6+Il8HQafuRsJ59+n/IfA5SInzfj9KL4TOiwO40JLDx6MnhFFf+OozkCU6yiF
rq1bIgjZ6gGOl1uy82jEEe4zZ/R7nlEz+U1IPeNRvkNoOWzfVQlehV3k1W45EiqK+F9wZb/Wu/K4
OLkb33/SQ55hKS8y8WgPCgzA8nuiHJ1fc+ZYmdMtmfsv3cybDQYNEUtDqPxkUQMQxCdIMUelvAUH
9Pea/8RWMcyln4WiXIesJUOrToCIUWDVOqyaALmA8bkr2QqG8h6lMPTppJJkedfs8grLcyN3udM8
bh++Yosdi2lr8+DO11q60XoR26WXybW2LjEMJzy0FSMd2A6XKwRKGUBQqKn1CATCOElGxqDzWAOb
YvO4iF4xkfE4tFns1zFUAN5sHY/odNk90Ja2wQPRj44HcqfFuFBtDr5sD/vRVt3Kq3kzfmb43+0o
fUalpBRKMQ8SsSXDvvl3rAVCG1R8Gr8euZOOYUPS7ackZu0vjHFDprSU4kfKKE8KYbZRb0nRX3rW
vxrSrranN3L9SGozjTFnzITdvNKtDpkyhnaMtGwmpCWDK7kIcfsIL1d3y56IOvvD5LGIRMn5fbj2
rAAps0j7rK8UBecr8IkbVRgEq2tfLBZGJNjW1hUOlaAnqChlM9Ee4b58A6k22ArDx8A3vg3osW1O
rDLwZTzgUr1MgiAG4TRjiAj0xqToXJ5Sb4ElesOTjiqjtmOlk5sG/5+A+D8VSxNMAisioflI+n3V
XiUqSyPJX/zbLwUAKph2ZZHVIZnanPFko/jge91p+08Po/60dCBR0bSQF8zdxEAi1SvZaq3hoCHN
4rzMCd3PsBuvwahQOqltXmUhzm1Mn4TuyLOq9ZsvpGsAyoNIU1qnCeF4IaO1ZNwxdJqDUdoCaqj8
9eyCStIrF9soLNaioYu2hXOkfMikxbpUE+oNrXXa5EnUsfPngeEft9XuXECg1C6OulHJSPl5cvun
/g50Zv5yJ3gRFsOJZvdv4Ej/XEZkAVJqqDVphsFeZOEJWi/mb1XPKJ39xnLPElHaZ7Tx0ospALDE
GuXgzB0OIVbPYebQ7U7shZKsqxlNJ5GGUYYuC+CJHr//oSGLr9pIV6V9B0LqwGKV8n+Trp5FpFQS
4ayLOZIXN3YPmiPcqx3jLvTQImBXzDU/H7RQ4EVexHJeHlUmBYwEv16r1ZqL87wRWqsUToa8mG2K
zQaMUakPtQkKg4oi06KOCT+JLXyTvieGJX1u7QmBkXi8/MsGL+HZ9VdRikBuAyxZQRIgPHGiHcW7
qWKkOZunJfMy3iME4SMZZtOmrT4EWmsF/dEQfbm6nlkTWAwI+o6XBg12tQiAqMsbIUjMNpJNkWdx
8nwsUpHDOksiUZ4hU9OyCnTAtE58RwY/ur0BjqHE+YNhDOLJfolNFBblFKJ60rou1ltEjMUVETHK
yM89zSn8/Ij9fLYi28W3wJkYasc6ScpViFxiTE0IWNiwb5R+XUfOyC3mZY/30Vwp6YhLXBWmqhD0
8XIJGLJ8s70S0OEiXoOPxeq8yGE+iJGzunSWlJIrHVqkZwPfTch+VDKvVFxmsczxqLuf2MdFyUbF
KLkLMdwiAW3O/Xw6TAnjAsn6RJT3mRpZqjsOv59lOLGu22sl6Mjyxb78jVgwlAMCp0GTpaCPswLl
0DXePB501qwYC4LKYPuyrsooghYMjS3WhTlgHE1mBL8Pt51fvwb9ogPS4rZrZ/LtwZ+1HGbun4Y7
atlzIikspf4Qxykoyj2U9ZAkzQQo2SvRrGmX++xavQlc4ZaEoU5F7xbrTvwxtBNMJMLomEFGJtFM
PNjo1BZCFXXw33aLJyvNLT3tjuMd1PREEArwPhYuX1YMgXz5D+aEYXidFzHSgNH7X4235Cqt0yvI
2bnCl+44O+VVnZqYQeGcVsKek8AcIzPZV5b48gfzcOQUL6FTehnJqtQV+fspFw/vTtgEf+gT4eRj
ni5LUlpB8zqM8hhY/X7GONzd+8iQqYM6CutxCE1q9JSVB9HtHzChwLC/bR95PmZac0Wu5cBdAvDg
JL6l/nRQnNpOHzACvGfHm03dxYuZoKK7XgOHFPVN1Srnshmm2Od+Je7FYsdQmg93LaKoZDc2xgWg
NvS2i17o1C7Atdgq1Ej4twzK/yPtOpYj15HtFzGCBEGDLcliGZV8S202jLb03vPr34F65jYF8RWm
dVdaVASPEkgkEmlOakfdBvWF0X1aivZmWhZXI+2801IQ7CpqL8PfFNDSdExvx2jut/0Xcd4QmwE/
OqOkkbjaub1WdsNpOamfwAnkqXIO+s1rZwXJf19dckE9T1agAnJERJP7pCXii7Gr+rUf+7J51pt2
bgUmXNzx1Ja6xVV1mTSvL7W7SrOfoya71hL7CjPtJdq5abpXcHy5V7LVQ5RGI7cBRfSQqa2DUgY3
SSWe46YPtAIRlJL1BUO5PUDSNnOT/ENbYEjvGLtKTGQ2bdOq8JipiRwVOkuESxvzLKLUNKD/vPko
vCr8dE+dATkJAoYUyVHYXLsVlmA/lSmkvy/w6jsf/BJe1ffTN2UX4PHn8Ddm80U5ymq2NpdyhSlY
zTJm1lRxd9KeEaaly6mj4O5FzaBetc+X5ds8aSsowWiqKIHDsFK+a8XH3HyYRslRlogi9nuQpgM/
28C3qv1kjx8MNORY4bGQkSJKxBBJZg1bG/KIu3Fpu+zS4VprZDOv+EK8ucn+LJQh2Id2qvRoMCEI
3YcHzvfGc/nyyZZvA6/c9K5wBNPQDxFRQh043SdQ8oJPbt+aaNeinulEMWi+QfCIXssraWmLbKME
G9G3S0aVwMRGPXZeeTMdQwNToa2nxXXM0ikQfc32ZujIcjqS4yUyzmalWU6443BvktOyPDTkuhsO
l1VcBsElX1k/XF6q3kYM1i/HcJ/RmeKTHkmO0dsoirBtgplotbK3BrAs4vpAfyofscAjGvOP2edc
AxhefKU+XBZLpvKCkRiLyRhjylXe/NwEd3krox7e9KdWmiiYBlIM4GeNAIDeKm+e91MbOcbiETNy
2fB57iQBXsk2vSmT7gICUmWsYKLcWsZ1qVwz5V1LZmioW0frxJuWsFnprbTDNAy3B4Fp/Tgb73mP
23++L5yhBt0ajY7xj2gjP7XZN2b4Kv2XEHwVV8pM2zZKbJBcu3nwMQ5jxw6+KrLG1G3N+iOGcGBC
Jeh1neHANPOjrZ1V5l/W3O3QzGqdhMMytmnTGxoA6D5DnYt2KL4tIHKjfrMPZS/jbTDO9ENVjSEe
JKhxb4FsxFpAxtOhwJaT5QaGGxxmXz03e/QPS0TbXLs/aOJ9VxWm2kY50NRTfACNrI9mOTcOT9VO
uQdn98ma9kTW7L3lTWqonbM0uOzEFut5p3DoI9S6dy5TGOaKZ06g3Of91YDo9CC5zjefsGssQcXB
DBfMBQVWFDvZyyRQK3eqAyjdYweRLp95skEGW3aBaISYIMvFk1msQCmKaMmSBIiT6jOSO119R0PN
ubxvXKXF250grsoYhm1jBJCgJEvRxF3fcrHsJzP5btrXBjkNiHJchtm8JiAJHuMYo0rwgnt9fNtl
0tHtbeBZCIZtsP7eLQXWLrwjXnFf7GO0R5+lqcAtO64bsHbQAZ6YE09boC9TmFY9UiQYOOkth8Wf
PNPlU6hqj4YYmsDTyNpd3SGRLJGXbKzrGlu4pOy26yo9A3bjcxZF9Mfe/O6MTf8HYqG37Du4hNdo
wi42LLWquACaekIQ1sEkdZxznjiWDdXcPAa6YRoWhV3hU6Ne7yMri0ntadojuGyfIBnSapzBWUmd
CXkackhlfZVbCroGFGyyYuVqgMnXAGzPaveltb/S7liQR8l+bb2soCcmMWzC31eCfnbK3NqKNXJd
0XzyMzxlVwwEm8SZD+U3Cdambqyw+O+rq6xoWksZDGCBx9ybPiR+hzRreUyuYi+4kRpmGZrgV9dq
0rFinnp3uV38HkFsazd/R1mBmyCpKw1ibxktxC1UjEtmhoHeu9eygam511WlB5p5UL63vHOS83mB
pq10+k8zxRwWcLXvpWd9W8o/uMKaIkluKej67VHlEx9U0y1UNN/yRtjQNa+y3iMPlzdx67rjORYM
58QhAMfEaznBMZIald6BhG782CS3Yfvh8ve31H79fUEejCEdKsXC9xc9PCSZdVzscpeO5W7OZNTD
m2d6jSVoSFopLO8TYPEmSl6goSUu6jVQIJ7wcZIPsqLtLR1Bks2gzLARyHsTZAssEul907sDdCQ7
2+w6eM/rag0h3NbNEEak0gEBLofCBBelHw2SAMmmFDqMhYECUYJKttcaMKdRg2aiBKd4mRy0Iy9F
5i6ymeebIAaxbI2AO8JkAkgdDA1pkWNzU+3Uo8HbuALd3zs0zWCmAVlQ3CU25+XxCIL1KoTlU76g
GlrDbainhz7yL8NsuqN0hSPciEk0qYmVA6c42xg7W+6DQ3v+PS5MykbHNVb0atZY4n0YdzWdSmAF
T4iTIWqRg+ma4Uk/exnSoLIi6E1jwDuqEZjGME/x8jBNfelZCGqrXD3Y5hOTZdm3187WLRVkxab9
psYo6MZQV62Mn1DuyaAHoADvJecjHQ9Z50l2atP2rNAE24PpwL2ZmUALrumJYgCyPoOWnlbOfGc6
fEA8mjUD17QcKUH4tinCY0UD76QNp42fh9XVmNcstSMrx7ntnX52mO5S3B/DQXmutD2GsJ7lidBN
aVeQ/PcVZBCZulpMgGSTH4/fLIwnpWRXd78ur+rmSV7BCM5oPsHnGE3AUNT3IatnBDdxIRv1sqmI
zOJM4TjNb9IX1WgWtt7DD+zKW8PInSSWSLHpx9MVgmBY06Cva0UFwnhCSvyr4uDNf2d62sn+9JsX
/F0JpjWioBKmybJRaYCoO+ENH0A+DXDgQYgF7S9raR+5VEJBH5KsUxmSlb2b/prRN2Wg5C7w2tFZ
9t2Ol3eDm6GVvBa2ts1QKWcVsBivsX2tguPUFKq54MDFcYX6cc0AyWteV+5lDZSgvDwiVooOD0mj
cwoNJMGNpd2j9O3y9/nCiEbX0ODXYlwbDKF4IeakMttkKSHFcsjMo2IgbTYeGlmdmAxGsE7hDG6X
qgNMFFxH3eQZyOqWw5ViyQgStqILa3kEt8hgYwUm5aJ3c2r8bOzu0GWgXKPqTV0nd2Nm/n1rPl5x
ho6GE16EhL/CZZ8reYVnSN0hlPofBplbhvJLjEnYqc54+OtpIC9wNu4TU7M12xa0Lu+yZcZpRvSk
/aSlHywwvo2ajLOF3+pvlILnqyjypChFExexRcdtaQMkrW+qaQYpGcaSGtexqntp+7g071LyFZ5g
n4q6DDKSNAiaYBpp71vT8bKSb+a7ES75RyDBHOlTb9RmAYAx33UgWTsXvn2H6ul8v+ymm9SXvrg3
j+0KULBH+jjFi1FhBScNhA28MrL+Ennf0R9XOstu2MtHNG0hmjazTR3vG1TgC3sWN2GNYRMpFIPG
Tq09Y1iHZBG3LkPLJKpmMzD52KLBW9BEEwed3b0QrPMye3vPybyzK0s96VjIbNdfVdLkOrcMoi6i
GJszXDKNapZwBWtNOKnzwhAQBR8gL2/W0beABKrqFzvyzfh8Wcgt84G+MZ2Yts5U8BkKRr2JgmYu
4br3LPdtmp0WLdiNgR67BYaGx+CpdC8Dbi7qClBQ/WColTFB0QvmJiSxo8C98jrI7IXlEr4HChFJ
CuEI4nmCpcLAzmwxMgR7C/pdB/Pb0p1j8vQOcVYYgp0vWmPSVJRjuF17SIuHIDjNtmSLtq4SBI7/
EUPYopl2hUm5GAndDQgLhs0uUj/FxHIui/LyhnqjeSsgYWtUG8RgMweasvQqwpvS1UPzGX1rd9qS
/xia9Mooh5vcGA72rH8jS3YLlrsfLOhUB7RtN9XCPo5ZhSmL1iFXuiczTf0+Kb5qtL1LYpQTV8py
0PISXFj5eEPz2Y2mkEmE2LIKFmO2Rk00RNqGcF10xTLrXUA7kGd4NfkYk+zfAYh5MDUOghiUhp2r
wXNVEVhPP13ehk3bDQJfkF/hijWpmC8YxkVTkjSCe+yZjUN28Yl6KmJhBshAx4PUc91aMRvvMh0G
gOqIKr62ADRW1UobcSCr79WZzxzPv7CHBoxbvaf/4jx+1o/LAm5ZgBWg2J6ejuNSoHAE71DrrrcU
Ty8Xx1IiyeHfOjVrFOHw2z3qzZBN6FwaUzeYe69XR6e2HvRaNll5Ux6qIcyGET1wH4Tz2dHRyNmM
a6IhULvhV9Jgn5pJoneb8qxQxMM5BHWDf6FzzWpoP4K13Cauisr558IOStuxWvOvmyvheaG26x+5
uNwrT3zukywbc3796R+G6rsta61526YqAAg+gzVSE6RouOn6CibHNU9N5BWlw4cSov38EDdHCywu
KOKJ0eXwDh1cySZcslmxIErCodXxKWC/VPZkBRI13zxXmMgKVl+b4RwLCjgq0RTHmN7sKk3i6ws9
VOEgGWZCtgoB7RUGeb1FyZwHc8LZytWpNX8keY/BFHOLMQ0O6uUUxa3UeMy9KDK7z7gJi/ssKepj
EOXpSe9z615h/XRKjLy86UNzvqapXUYg7y4ntA3ndfw0h2F1GyP7962rtYFKNHprgZiGsBMYIJEY
Eu1A2Ec0Q89r5xrWMexvF33/93u8/r6wAW2HKTBKjO+3ibbL63ofs9Qp4u+XUTZf4gx5LZWZeBe/
CQaNmjkPeYqcIas9zG3f6Z7VOcEdc3tvaX3DjXac4e9fggpHR11onpY6QLvv2VHdGYfCL91wH6Dp
tLkh4LsJdhLELSu3FlM4MUsbz0WJodDoQ6qIwz7xriDbKw4UsTbTH57/l3zJpoasllYIxsYaHRNM
g8TS5teKtldk3Nuy7wtX3xLpVWZj2rVrFj+T7Lqi95cXTbJmYiwjs0mqLNwZybpTmMKLuu0USVBm
syBttS8vQdmVlZ7mZV40Gxjky2g4ve22Dwi9XttebB2q2sUEQ4ePwTO8y6JtxkAZhu6gAkk3jDc1
wFOT5mrBuAX9gt4+VL/9zrG6C06Ay0fySpN2W0+VNaJg7LJOGWlew9gVZ/WXgfZjUPMljuL2Poob
QIfk4p3kmTfho+xxu2lm18jCDZ+Wtk0VNGkibZfeoDAAXd7GlXZmV/2XgvHWJcfYD1+NySlOyXRg
dzKu5S09XZt5AT+jXZlnLfDj9qlTPvayF8aWnvJ6H+SIQMUNe/z6GrHsNGgjC3s5NfCRUMfYRg/m
8POyxmwKsQIRDnOia5VBArgTaUVdYkyHKpJVA8sghPNc2hgLYc+QI239NLnTDUkNtWSdxAkUZh52
S1lxnZ877S6JqthXAyOcHNNo+1x2wralwSWl4vGqYeTF612ZqyJUFjyk3OjYPvPAA/mcgWxlHz0Y
4MQKHgLVHT5f3qNNJxMNBf+FFK6VmC4oj0sAOS+Lo2jfw/TL1H23wkhy9W8v5B8cQeH0peuUZeA4
5qeGfS5Bw2xKfCPZ6gnqltGFKmYMiMR4oOU50SSVfpsGEMNI/lkrQdmGaKKGpQEgfMakWmTvIvSw
aPemo7slGMtk5m/L+tkWhp+YKvL4zBBsgNaPWQ/aPrya0o+R9g39CbueXTOkW7NE9sbd2h6oANIz
sDoIuQrbE5VIH2LiM/Q8vO7tZ8vyyvcUSq4hhO2Zl6YJNWWBSRueypGzyAb602Vl5hsghjPWEMIG
WePIMC0bUnDWnQxNCPr+fykJ31ysP26s+H7u7WLMSQ83Mx0ISjKHY2ejMKGVZV82YVb3Ldf31T2f
a4pZRynugD4mDjFvRmt2IvPx8pJtKvX6puP/xQqFUGUulwIo7NGcnenMufiYa10nNXrRuIu3SBuB
ueK+2SYdfoSFdhH6Jq2kG0pfYkIEns//mS0eefSu95U970Jjnqys4/8R8R880SlLDLWeu+4Fj4ep
0cTkpfvUpS8U+KEvu7vfEjzglcv+yCc6aG0dob+CBzwzRFcUzA2sayc4Zgu6ZjkzGPnPHOsjaif/
nq/lBdvi+RpbBw24cJBjmkX9kODObXcYEPrMR6FYTya47/kN0l9pPy6rz5bNZXgIIfPKKdXFWt68
aepgNGCjtOBro85eRd5jBVcIYv3uAkp/bSZAUCNcgcQfLF+vb8E97BRqKbmkNgNxyHfrMLgoZtBE
kztPsR2EI6pOO++Ftt2LPP1Bf6mDxtod37F2KzDhfFO81OeAg03pmfQH0/rbATJcFVbfF062GsW0
t/j32+GhbgpE3u+KUfLe2dh/HTkE2yJUNZBLECxuGKa9kXYgsarrH7P+g4USGbZ2BA4qRXU7HEn9
zSWILF2COibtN8nTAlKp6JaTFPKW4GIvPbkblukVmrAlhl7SFDwMEGfOrmB9nSnDXIWmex7z8r5F
SZLTFJFbgnRmWJx4PFGj95eASZzOrRfeq39D2LnKplMbcKF56yMvVJyuQEEdeLWn3AeY01Q8BaEj
K07auG5egQqeoNHZ+bR0ALWCEy2/NuWVNn64rPHbu4mgCUaKGryRVHBpipklTVLmv4l8eM1ndzCQ
VmsgU+xLay95uEe4Z3R0I+oWDBTMk0jYG5tarUUTuGx5/SC4q3bgW6LgvCbejL5uie3YOglIGKJe
HYCgJBNOQqL0CdVA6uaqGajv5saxZPHgregpf3yjNtHmbqhY47wkBDXOCaabRMdgb7rLVexUHzhf
Pe+lpuGOt2voiSfrjX25H8V1XOMKmtGbqjUFER+O43dH42AfR59iWmbhylRw66Z+JaFwexnBEqEn
CEjJcWo8TimYYwAAfZz99K5DElumInxTLkkm+KQYbhK0aQA8FZNA+31w1PfjuQMZl0Tvt+zKegUF
5WhBIVjrfOfU+/RrdMcjJ7zyr9bd9sgjJ7IUz9ZZXuExHkVeOXVlbrYmKuJBwtTP53FR97SPdmYo
HVPPAzAX1k8sA8WgjpR2w8v68ROW+Oaxyp3R1zg73FVVuO9ZR5Tx8DExoFATu0KqgaEAQq9GOPhg
xdW98PRdu6/PGsJP1b69kvkem/aKoXkIxLsG3AHRHyDLqAXLwrg+jrWro1XD9ALNUT/ZaMCMfU3K
7rphRRAZB5OAxdvpiWggLTvntJD96IaZ04MnoXkMwdTlBWdO8IoHh5eVbv1NsqobMYBXoMKtBy79
IkkygCbn8tcXztOgOXjaHvrP3W56Tg4H+cHbOumvMIUrrk4bc6y5oAlsWYupG8Ph+4TaOVDYyO3K
1qqiGgDtGohcooRJuHb6bk7s1KJQm6hXXMbKftensax6RIYiLGMVZmZR5EDRwuZZp9GHZP7rMWXI
zaHKToNmYIbjm9ruDl2UCsms0dXZdR8dSVg48/gsUYeNaxMd5pqKJz8qKCwmrJZV5TkmK8wo9uJN
O7hmlB2n2C696F4WZ91cMlQWgmoeZM1v/IFMT+e4wpBDt1VdlT3oiizstKXa2gpA2JMQFZrDWAEg
KJ9BIOiE+lVvH7Mhl1imDYOLEM0fQQR1HquYjO0MnFg7JeqjVqUOe0fN/SsM4RqO6dBklAAjHCxX
7++6IXeUvx65Bw3jxGyE15+8ZcSJesKqjoL1Zhy+mjYmWy4HOsUSX2lrtVYgYh6wCBs9aUyARPpd
n34j0W42Y8mObKkWoqhwyGwLjZhiKVcYhXk/au2I6AnoQ8LGGWpJf7QEQQwrzGk8akMHBIp5LUH0
oEtr+jYRCEGpBi+/fRMoiaOw7MtwQgf7zt5rZ/1qUB3UoAQffj9JVWMfuDL2421MlL/hSW+AykNw
wUZi9uFsjtib4rrvTrUleTFueZOUkD8Ags9F2m6pI0zMfKl2s/z4Hn1fvu2rB1n8jP+ngnPyCkhw
uiIjTvI4BFBZ3ExoY+sGL1MMxy6OUZXtLxvNrVXjfSoGWmIZAqjcpq4cLrbQdDQjgoejcmejJ4FK
5klsfp+BAYhzJhIilhakmh00aBzBrmj9oW4RpJsU/7IIW84OL+/9HbhC7ECwYZTQPmYBZtahk9jc
L4NjXSW+7TU7DXP4TEc9yLzvLeOM0Vsm5awxJlorXi8aUgIdmxkG8TGCMY25izE4TsBuQ1kgZCth
j8IqTFtGmw86ssWALZgbB83ubLCjg7nuhsK9mQ51ghLmAm8np3mJOoYSr2rLxq0w39i4YA6NpAdm
RR9aBbnz6oPelhIjt7mCpkkwtBppAsRHXq8gEvQ0zBKohYLGGxohotqlO5PNTpbJMgT8WIqnCcVp
/4US+bQCzB3A2DxAFZa9iwyXUk+pvhk9XtX556TcvUcZV3DCgVKCKUWxCODQz7unGAUXeRhXdU18
EAz772DSQ9YDcxPRJQBHxBKWEfNetWFpTYwdKK+a8UeY+72sanTrAK8gxESiOlvxlBBA2Ho2Okmp
n1lU/X3n31oM0QihWyOs7BwYVdA5ZYQmSf2X2UtuvW0zgep8C88wnVctv9a5fMHVivpinNrHFKw0
8Sl1W481TohiRTlh3aaGr9D47yvDSqpqLg0FaNTIPNu+6jI89ebFYVQm19YOWTqqyjVGTFhawe0t
ix7j7nsVLV63ZN8/t5gey4d2TvcYQXk28L6UFdhsiYZuNnjyeFqinF1Q8cnUp5wObe9m5oMa17ss
39PlbM+yvrktHFRF6bjPQbTyZsPqtMhzo9bR/5Iwdw5BK12l1+lieFmuScg1t9YQLgOBt8LVwxCc
BzDkToEWx6AEjxqvKhe3DVKJZdiEAGUjmkPwMkd8+7VCpGaG1cTML5eqmLWS9gyPIdUsJff5xpph
SwyM3AF7BzIBgjKAat9KSrMe3GLKCvParAztEJIFNasomKgntNygzOdw2eZtYtpojkOtvPY2dVOV
NLbyEvsUDk/BdK/R3KWFo7Gfl2G2bkO4KUgQwa9EW60YRgxQyWC2kYEW8QiNGwGSipicEPkwGcyJ
vrI9p3DXPl8G3dg1PFtNcF0goY0OIsHCoqLQavoFeYJRRUIMxNm1RKqX0n7hflojvFT0rAyFjZSi
1fEJd+0uX1yy0w6Tj5gND/vydKbBuzS97qn10hzdtrxEyjhelnErpvHqXxBUMxvNqpz5xDbjUR29
4i7zELnx1OOMLf0B8yhlF5CsKuHhuZXMgz0FlWFB5hTpAVIfC1WSfuG2/NKiCscgaceBpHxW6ahN
bt3f6tWCwSuSsyZdNy7mWowYkROTjw2Mn5uz4uRgJWG77mTeaqiAh5sW/v3z89U+calXeGAGDTEM
FvtEOh2e7TVYqJwqkpzm7b1h1MBxtpGMFUBAo9Fp4wihpvIz674aoeT7W+8oAwk+3tdN0RMltslF
0aAHQZdwhR/O/Z4HaUyMRPgfotebhukPkhhNRl09THGU8f1Z/OZOPU0eZ2NIXe3G+JLcKKfuHl2A
kvt4U/VWoMJhUpd4wNsXoEr8FI/XtY6p9c3je04syECwirwcWewd0RQ8TGjO81GGw8WK3OKRwG9y
FxdONFL1UsrhTbH+IIrNJMkczKQ3gDgo13H5UKQHLf4hkUrdOrUrDGHpFDsj2kixdMVZ8/t9DkYD
48QtnnTMOT//b+zDCkkwQJkRh2aUQRqyNz5RTIdBPdQ+PY4eD1UzT8aesXl1oWMTQwNebhHx8m8K
lsRZhYwe3bPM7+8TT9lVV3XpJF+rr8UOQz9HV5ZL2TzIiMdTRpHjfhOjXFKSBTnBdZl3D63+kBH/
8nZtagSaBQhn14UWCmsYliCnDkJ8n8zWgt4bs5vPxjDmV72qZ4vkjnr7ikPXH8o+uXuGsjKxQS4K
a1Dqmn3sKeW0V1jlZVZ4KEdQGVT1r8IenCDrJeb97fq9hhTk66bQ7mj00pw1HEZWnlHW+9cG/TWE
cE2FVVvF6jKi/6tY3ChL/HapdmklnRkkE4X/vro4onzRmzkEDtmXzwS+RYaEF71VPyPjtSMHMJTI
gjLcL3p9wF5LJtwic5p26FzB4sWTeT0hglWClUbVyTnu2Yeqa+9IW6Gb0vQu6+TGI+81Lr8SVpJO
dIbbGwA3OoLuIkSzAfqI9+jsJX4J+mVZc45sYYV3Q4esxqwngGvImSZ7JZP4MRtEJa/l4ediJU8W
FEWB6aEgslL3wZ47hXi1hqAA5BzvssDjhpl6jSZ4u0HKjCDnemLeL6WDTGXhxbvsW+CnZ3ZPvLh3
QimDtWQJxSEeGOER0lTBEqbRMWwPWSmJQPItuKCJIoHWEmVmNCZYQYapuRU4+VSnstwyfTSrj5eV
T4YkGAw1Uew+IJDETBa3Kj/F7Smzr2b9wZKFz2RrJtgN1Q6JviTYJ8u6Zt2DEf+1D/NKD3SOv9K6
IjdKlK5BEjtqnDm5mlEWoiMuc3m93rpnr1EEG6EoU9L0M7dKVHVY7C/a7NmDH8sms8lWS7AJGEdr
9AUFDkju2XRLsk+X5fh/jg0oBRCqYPabIHoWhighrJfY+y/je7irVGdwqgaereZm6Exl/e4y6OaF
iLZ7BH1AHIhA9OstiqkS2jXrYBjio052ZTmhdadzphT59/LOWPaX4d5e9tirP3BizsiY7D6cOFwS
HPvsa9zu9eLpMsTm8VlBCN6fGdkm7XRc8Rb9ZdQoq+p1V5nZoZxCZ+5iScxxUylWaMJhZeZcsYWj
FcG3orxJ5vvL0mzfRCsA4Yxa1UDMbAEAH/nMpzyWeOpwWsLSnw/SUqe3Du3r/RFOrJm0maFU2B+k
IgynOdIdjwJ2DthpZo8X+cu8y83DuxJPOLyZUU9anwMwVq/N4KGpnsvRsztZRSHfhjfWewUjnF2K
uASiXHwVx8kvqtavSXsivXWIxvw6JvW9WibuBH4pUwsftX7Yq3YjOWky1ed6uzKGY1CM2RjhX4gY
dSekMTWY91yX2XTZggo3/ajU2qzbWNCmvI2Vh1r/Hll+luXvMbqrBRXsBktZTBt+kMflMNSnuL0l
1rcAszEuq/+m//cHRoxqDWgzUlK+bwmofXWU3vFpqpiWcrwMI7EZ4rNg6RSUrjSQRsMNFelfNfBw
Jo/D4GmyIKdEC8SQFQ9oYHYQkCoU+pi7jH6yZY0mMpNBBJNBl0QPIxWLxgcsYhCtn6nO73l9zd5+
oP/ybBHBZhSpqthNBzjedZLuMlQNzx51Rq8/VqjtyybJHSIxuWKetqiCBekLLCFt/ap5yOuPl5Vh
+x5eKZ1gLGZTa6KW26QcTGNGCZsb7+idelQZiH1yXzn20mkHMrUQjIOhxtC+GpCltl9SVE59kbdt
vw2LvLLtRLAMaY/Yy9ADY0axJ3/QVLuRD2rf94fLCyjbIME2DDXLwxgTFfG4PijGvswkrrhMwUVf
H9NqDAuM7bBxHi8ETnwUBRVgVtZ20ck6vu95/UcfRNdfK2AdlIkreH5F1WNu/xr+vs/y1d7oghux
KHPWY5Ys9iZDMaD6LbBnh6YSX0KiZGIZ4Mi7DLIW+xIUNyg7SpRdbkjcIRmEYAuWqjHUdAKECX/S
0jKvYjlQiOQ9K4Phv6/uUsUwaobZdXjstfmORYujq+OdxmIJzEZk/vW2CJZgmMs+XPj1Ex1tjEhe
DuHPNtmRo7Xn7UQYE1lYu8tnR2Z8dMEStKAAoCwGJLJTw3d6GvcI8iFrDidMuW6P5BB67MdlTMl5
1QXD0IRd3881IJsML/Mo9WcqnbAqwxBsAhxYi5gJMAafj3RNdzRxwvvOab3kIXEw/V2Rcr1LlESs
2MhT1Rpa7ssOUeljuIMzVmAoj2UuisThEkuTcnvo1DGFZEVbe2poelSP3EH9Vo1MohuSNRT7OUje
pUrOVSPPDtV0TnOJfZBJIvgNhRU1Keim8cBdjlO9U43IGybM9Zjcy/om03HKBV0d33GaSYFAK47v
s+aDchijwKvApRgpzLsDUWZ7M8hCpDLZBIuRj3lq2yHfpXCfU83pp5vSOFYg8rosm2yPBIsRoZDc
hp7h+Ka3pX0k0vnS/Ca48JIR6xNnG7nkhECQdsdpg8JdUDk1Agbu6PHBAplsWNHmwjGDIUSAemtd
LHcxCYheghACkeW6GXx9LBx9ciIZd5AMRlg3u7RTJeLrNptXlXWKQjQ7Ku5MYu/y/mwahZU4gnk1
yikmk97iLuf0pE16rWF0zVwXkptDBiOY1GJGdUgbQxysl4t8q1MjSYSxdxJt2/aEVuKIZjWcAjvj
rmq9G3fxIfOmg+Kaj/Ux90Nf5ulLhBJbUYMm7A3MCIy9RcXhuUtBLoRUyntEQmsEWC5VcE2/KQvS
x4Fl6YJAq7o397yOQXvgjwleXqVIM2pbIoEskWmUaQRNNYI6pHWnxcSucJoWJ5tSp7F3bfnxssrx
PRBPLNrVMN8J3Tno4BQwijQfQeSvRV4AlSNhiBLmgx6eO/Y4oCYju526z5cBt2yQYYA2AW3JKtga
uNAr86pM6CnIdRJ5U9p+sFK7QDjPltwVWwu3xhDOq9U2U58swBjCBxqeDBgHWaXTRhuoiREOf+QQ
Fi5grd1Eih552ZFPT8l8O3H6xNFCPrIVAySgECgNPzS6TAVlwgmnl/SEBBWhkaccBo+/aXWMt/oZ
P4GLxA3d+hFFpv2VrPlPtmvCUTbDtjGAHHlLVGEcrteEskC5bEHF6Csax8YetOoR7o5+V8aoEqrR
MOmax8yxb/nV2yDE6MmSW1umfbWNIh1AZFZpGLQQrFQPrNo37TnQb0PJIZNs2YuhXOn8YOiR1hXY
smWwXVRW3+AN6rda+u3y0ZLBCC5SPTXKMGSQJcx2KUEhKzsrsgI1iSK8eE8rUUbaRQUoHEEKUdwg
d2LV3y/LsHlprDeEC7kCAC2kQjoNQpD94KmI8AbH4goj75HaLPZSzkOyZf7+nOKXrt4Vmt5URomh
4xEe69PLYQLlYef0vnHq9roibePmZ/ONtV3BCUajCejAUMUQeRVY6bFD1fwjUh6tOHXqeEd62Q0s
UwjBVJiouK+yAGvZN7ZnaNRdSvsE5kqZyyxbRcE6BGWv0dLCJdJhbhVBpymbQaeBqccY+aknTi45
ThtTul/ZXjHwiq4FtKp3L6Yi+ZA11/Ghvo73GYjCQXbWnEC594nT7lWuvFuR79CFHRSDsQpYG2qU
K0FUAk5y5mv6TsG0iemLQSUXpcQyicHYPFFJXPRAAhuY2/e3ITGcmXy3Z9mJ42bhkkj899UZqIZQ
G/MCQIOvZg4f3cFc/boAwzVB80X1JMuqbBTHvd4+bmNWgHqRtC1TYUOq/INCbnK0sJH2TKuHJPJJ
esxTTB3vzH95b4qR2XqKZhDuQswsdoIGRL6oq/XMDxPGaBWZY6EGa6BO5qqSCLRsGwVfJKyzMW4p
zqCudVdp34MQtHcVSq7IPH+S2E6JcRan8qhNY6aYCAQRz+nX8ADSd3f4xg8iVjN0K3QASAfhSkyM
GLctB3uY1RZ7+XuInNp79TXqe8a70dddArfV6QPPfohlIwJkogomR23yQJ0miNrQH0T/HpdHyVpK
ToUYxq3zKLaWDgCzmx2jH7x+TgGzHJx981A9hZ50+J9EIjGQa9Rtnjb89uaZCs1pf+YuZsh3AAyc
3Ctq6OYkc7ok1kyM7NYqIrpmgDNhzXfB+DlH+QNrvzYhXlGxpPtAoihifLfXK2osJu4IbUz80Z4O
dmTs02I5SPZNcheJZR1BVzG1LbCM/NGpwodElYLtBX63iw5oE5GxTUuOty64K8NQtSxQsYJGB3s2
nEpbcRoMGMH0pX+rkYIlKYcoMCN+IfCZ2uxb5BsPg4rA1IznZ+rVKPlJdpcXU6aSgrti9TbYx7gv
FoTVU6RYn2MiywhvqwUGyRmo4DTfsHW3IGpM+1aBu0c+DNknk321+5//R9qVNDeOM8tfxAjuy5Wk
SEmWd7fdngtjeuO+7/z1L+GZackwm/W97oNPjmCqgEICKFRlbVuxfug6QzArL7abuY1SMe8Aoed+
1l835t6EdD7maahDO+0Jvl8fMwPhKCgvoSeL9B7N0pZRkWusILm6E+KX4DePrGcAtgAuzDFaFF1N
ZoQHLDQtrJ0QZ0eYApLXvco3NEd82B4+yiDueGBJVRAKGgzq5fso/WymT9vf/8WJ/2wQNz+dMg+1
msAg7ZH1XZP2pottMj2wPquZo1BwbAI+HnfOcNyKnTI03whSwCkZdCKVfexbn6Ct70x+tKOOOuvs
cMbiliyaaDZ6EscIiiNBJYjsqPraTQ4eCJ0/HENupYZJ0Ax1+TaGI5RJWt90ZwkyuCyDMqDHkLKL
u1j0/VR0sQmfmO/bH3prL4/NKd/Hx/Aa2a69ZaNftCtC9prSfKFwuV0/K+W6UhluV9zmVW9Xy20j
oNOcTwzn2mu0hna1/y5iPpi4lAH6UKpsEfvVAc3D9kivPah43aLOT+v0dwbi2KLvoTRbdQCq1F2j
HtLkZFGq2tT60jjCWPq0nYIY/MeECtTn1od4jDfe9W4E7ZiU6ia3+ix5OXYcX6RKGKtTw1zRjqDp
sc88lFm9Ljc9dKnQRxEhMiKRkyAojeMPI83McmAENYbqV6O2XoWi+52AIkKWEhTLoPjAJyJiE6zT
OLMQwGkOQeKb1XUoEOej1Sxo7YzBx7/kci6HtgBGgoAisjqOTDiM6aGlHlUasjpiF1Cc18loKhMV
i4kQ4vwV7cmq4He2jIvvcx6XVOMAUsf3ZyE+oPWB12i/UZeGS+QFBudmSSxHRTlhuNT7xZPcHvnv
jrVLfkjHKbORDHgIxB3BCqvscwHJOdps1JVlNIAsf0C1xJ1vEk8LHGPHdg/9ilXEobvEQSKFtdhw
fdixLnC5HSsKgmgZKwwnk8pDQ5gjKied7lge0MnzC7VlUb7BbVlo9w4h7RZGippnxLdjSgk1r+6/
F9ZwW1VVp0OdVQDoNbtCqg8S/R1RQrShRJNzMtufGjtup8qWop9GNmeq/9bO/Sq9VvBko6NJAlIJ
SnfbRVbp/MI2bn8a+qi35BhorXwtFg+peFdhl/ojjA/Br76t8zgwcGdT9aM8mrf6lNyEtUEky6z7
AZMcgZ6b9EGEvjXaLGCe507NPhD2EdUOZH2f0M8A3MxMwYSoeIhtqT/GN4qXHt/UBG+ZYDeWERno
X33Xh5zJT4O4ucmrdJnLGgb94wnJY7cXISlo2jtpF7s/zIY4kxEDyItKVFnSKLkG+8buNJZQpqcO
Keuu/dOgDxIFs5SN1YJ9b/hcsKuAH/sxegvuRJc1aaeKndZd+4zGfs3FtcMKrSKM2EUtQqaPfjKD
Yz8//I5nnyE4Sq/rNGznHhBzeBimWz1wp4g4K6zIdLJt44zBZu3CjGLSIqPU4AWir92GN9ZXBYwa
7/Lv+l12xVI8xvZ/6DRP+QLH4LNcSkbMjnmJGtmjltgt1UeVcm+T4+1eFZXGmDB4wlWIxBV1V3/H
iU+wZ6wowZf3eun+1qPgxVhyTK5XSW0YGawS66tpOeTUzXP95HoBwFFEiEq3NChhk4zXdubhxkPo
d8cBK7bxfyuT8tI1OIIYErVSembO2D6E+k2Th3jQJXa/9VWE/ApIVzBdbs4RgswYlFJJkOWIDpIt
sncHd7CoZ5/1p1T9jML5giIEVlyWQNHs4jA/jw9MhVaWsOspKNSZv8hXeBz8Lbo7Y3LOMPRxO1Qj
MM38R1+0u2ah9BXXj19nBM4bFGuWarUAgpocxXx/F8eFPdYEq1ITxDlBNIxDYQy4scex6udNeqML
+tdoxLVlm+vWGeGnMfwNU2iLVKpaGFMXDwm0eTQix4f6PnfEN5Z0HGa09MRJJPC0RfNEo3G3TfgF
5Zxt4LaESugWhNaAgQP+oTxKV3iuL/aTo3rmPn9E6OZOe9qGpKzidogxG5CGwEatx5ONZfauuliE
A6w0CGA7xNkq9hsudogEfeFSCGHj7n/PGgRADvhxfGbyudVV64re0trRHorYbklcAAnP0zhqkOZx
iHF4RGwjbW/HZL5KY2EHHR1vewh/cc8828eRA/q9oq5SA052kh3V0b6wEirNj1/FPSXZTpnEcQIe
+ZDmGmMoleEFKnJVHNiT8kLYw+b84+3obA9HC3mvZUKvwh7wKGt1XN0hpnfd5LaevT1A6zdUreUv
9qUzJEcSlpz0DRQMWb4wu1SUfvjJahwk3yNmKRx0eb9tIuH1vCwFFA7+5Yqk/JxVk72AXrcRfnEY
/2kRr92QZVIzIjULdHHMn2GTN+yXwZ2Qt8lajpq75ds2IGUSRx3aghioxkZwSnInWorQNkaTwCC8
T+fIYhkTXUtyRk/LjTR9Yf1zRqLYY9UMQ5JlDdmn5gclKilMpkVPUqwl8QHtjKX+aXuY1uflAoD9
gAsyaiC4ng0IIf979Uc2jFvtB0e3VU9GYJfSF2Vr5cNauoDjOCitBqUeS9hTTY9t7c3oxDLcy1Bb
MaPXjApMUoPHEdFgjeIkhAALl8qdYnWfNvLv7LIX9nAENAS9JosLIDrrqWm9Tn4k5mfVxy4AePLR
1LQomQNAkxeVA61j6cfUL656j93Dck+VHOMwW+42LDVyHP8kUZNJRQ7UxvSH4iBSeciEG/AhBqML
gqIL4HVSfiuHeC57WfLIbqOvmobMv2/bxhBD+CGjxlAqWYBeL1ILM5QoxF5TSX4jD9S+xyjlo29D
JRNB3BV57qm0oCyV4TLB7v/tfeknpbscJUd2o2M32nQnpfVZOgNyHIcWsOKUR+xGtp8UPDUVHnJ5
nBmvTnf/S3fO9eMYgj7/GcjxXV4IyYKXaKwnKEFB9h9nFldMIPgveiGU23Fwwfsg4Ynrk3fGZGNw
wU+JEWfRaODOFBSJ3aW3i46UhZS4tFMDybGS1kCwI2aGCfn1JPmVRnyfEc2WZ3BEpKc6in8GGGFM
d23sxH3vpr1dCGT2+OpR5WKGODqK+9Aym5y54L2EmLW2T9zwumrs3mUXWu2VehlhPPDRMMimQk8I
BRJ825NIz+tKXLCOu+hTZkyuiL7bWeXX8l7JjkL3LAdfttcyM2ADkL/VSGqhFeEEQGFq7Kk+1uJr
o+7HKt/LVJPMdXc30QYKKp0a5J25wZQmTZDyBHFQ6NKb9/FeWFz9TnydEMMxvfJW+Y5yS8LbV3nx
ApJj+6RYNCEIAamFd6VhoP8n+mm0yksooNdp1mi2pA3O9oiu+uYFJEf1UVlrVpwh9h/kgV1VkdPh
rGQNV+iGReyVq0v5jMST/iDUIxYCjLOs6zT/EtdPOlUftOqPFxDcpbTX6m4MGAQrmG99KE7hTbAj
lRfX4x8XOBzz1oM+F9oIHOm2/KHjCRdlXJ/0w3QcnoVP9aHzBZfqF7Z+J7jA5Ng3XHBKSOu3RxrR
WVzWlDZwg71yrJG3TKJRk8Xx7qR046iHQJNuWWlNjVY82ZcFDxvQBmBSv2hI5UxE7GqVhi8s5Gg4
nMtCE5grZtVgKwJCSDmlY02ZxTGxuuhFY8iYOLTzsvvGqVMoNE2Eo1N2cMSBgpdxKE3mhdZxjB7E
5Gl7yZKuwNFEniyhkSYYKHY9rI+JJzjLTX5iL07WYXol0FY3lYtp4RhiWCq9GkuYo14XB8mVa1vF
vn83HZkctwwffKCyMKj1xedGQrBGWwa2vozb4QAhVdO2dgP6Jfrs0IuU4e/9lwAKXsS8Ec7BJ0hO
qphneQrUUL5v9GsZCdip/Gl7NAm65RMi+7EXxFYEhilkftZpj100ufXY29pEhTMJN+QTIuUcF0el
BtRsjjuE0a/0rNhtW0NBsP9fnM5mq0immo1Ymx3r7rYziIMT6Qhsyi4AgrxA0wa2lJiYh4rGWeKO
hQ5qd/SCW8HPocmjUG2YVs8YZ39XOI5YyrxQZzZuiZr6k+LKza0Z5U45P1rDYXv81qFUFMZBa1r6
IBNbh0IV5QMeiwzpJAUBaktjO6/kXSM/mvPv7b9nMM6uuNfNvDXxdpzED2pxSroHaSCYad0ekyll
mjKaNnJ7VKHnWYxOeEhjEa7z8NFodLuWJ1toMregCuTWV+sZi/O9qKiWZi6BleuKr4/ZbVdZDhIx
/e0pWn/QQ8P3/2ziXLAxp0nXB+Cw5AhDxsab3eb35qHZBV/r1v3vOXSg3PAXLH8G5uariSqo7kE8
E74veUznI/4EFsTjlOxW/kIlgawT0xmNTe3FSmv70sqsCmhSp1wlCVZYEEBcovdMUtaItIzbv2rI
hhW4T7AhrZ9VCD6rT0zijWUZF9dUAR7lJ9z2NWVQfutZBZYRqnY051dZtuzQSInwk3Uq/Dl+fAxV
EvVKyTTYNCSvYnvdq3/4fe5oq4VIcyrRV8ztp9vFfFp0b9vPiWHSuSNt1tXBAhF6lKcFx2j0iuUg
yrs/g+DYwRKQTlAzE9TlkEkZio0cIyayo9dfH87LVedpoWFF2my5xvOOncshEfANWQvLD2R9kMpZ
q4PG0rAlHYyHO+L7RRPrQxNGkQ7fEo7j3DqT8VkQqOo3tvI+3HkvQLiZCZa8QXdTgMyyb5SV3USh
g4Ystmz93VHq0ZRB3BSxLF8rL4EVqS2qtRMbQnB5cb/tB2zFfTSIqRCjyl3/oF3eyUNR6CM2oqw7
yMGpQN1QcdNMSI2ITLsX3UAnANet+gnIS5hnsVSaowpAQcB9OokdaWKpvb/H2Gjc+K9hfENMZYhH
I1awnQ+1a/qGV/rGTfTDuGaUnXpU+zzKKs4vkEbXNmOBqFKWoiFlmToW1LrSkXzsZ068MV18R0A1
UsRGbYHDcpVV5Crjvff4v/V7Wd8ZLkaQW71oAq2mmcJmSnlIZ1dZXq32kE9+UviN6C7yoQtuZmxI
U/J12yfXFpmOE5iFhiwKXJL9/2L7C9s8r8qgY3e2zJaUvazcFGlr64Mdzylxz6CwuO2vhfq2sWQ9
Ssu0XWvKu6W40c0J4q3lLht6d9uwtX390jBu+8tSUU0THWCmdFTH6xlNTPrlpUH49k9wLFF8P4B9
HQnWWAAHD8uWdaW1P3LhWk90AmZ77CyRY1yhFcNpqQFjyM6YyLZiBe4idQ+RKl2rEbEnrr6OnQfP
ErkllgVq2RXMK8JnVhPFZOO62R2O6QHlFt54FVh/aJ7yfhQRAanURYR5Q6IdZFF2JFF4gp1QJMVt
OxBetidtjULQSUeRURuFxFud/f/C640ikCo5H7BZFm5V5W6ZPSETnXB3CoR56AXIUov6ZHQj3ibE
W7XWHE25h8YgMXAUCLd+87jQlHYBSGlWTlnm9qR/bgUqNXb1dHE5YNzSHUu5D4cQMD16s8+7yAmP
4p3hF6gkIus12VzzvHuJxa3cziiFWbAwOdkpO8zs9utNV+bT6Ome+aVwqHPyKvde4PE962QjrCez
ge9lpw4tRaarr71XH2QbyZ5kWQoJxq3jIda1WJAxkJoto9FshGhm5Ek3bCjjx9/ZKS8t45ZxNKp4
p0futBsnnVuDZlNRd+g2sGvnmksYbvEWxjjnkgqbkkN3aCFULPntgZZrZT624RcGt0cqqEsu5hR+
ITayY+KlPihdFIQa/Y9A2yXDQCxfyiqeI8ZKq6MZcHPjycH3YNkL0fM4+3Iz74z0OUpCYsdaLd+/
HEeOMAQtUc1SAWKIN79lPlUDRIm/G8GnMkrt3PhL0BCMFn5sUyH76NaocgQyWvm/BDK1o11oz6p6
I09YCwMR5CaIyuAYJGzDCopM8MUwbewqlfZCht7Ey27bGuYDW9Zw3CG1STRWBYawm1/S+n6sqDli
S2YDgE8+j8UqNGPm6/8IscXH5AtLdWflgHh//vJH1vCJ6KVQJWPPyGKxDpnpdRlxaVw/VPzcBk2O
H6TeLOI6wvebfrRlPLdNr5l1JS53aBZJrCYKiuMIsxrMDL0ucMCtj2YlOjm0ndIIgT/HyoncoVVP
k2UDXRrRXeZD6xqjL7B5qAuStHXRLpPnWntoosftmVl9JEVL2p8gHBlFba+LiwUQiBo9IJXRjW5T
p/eim/mtC9Bo/5ZI+yUix0fhHJmtFKHOf3QmFEm1TpDYqQMNJ8gTs1wy62nbRGoYOTaKumox0GAG
x5fsOPTfl+haM563IVad4mIQOe7RuzybBQkQSn09hp3d5a9WJNlJeNsgqXobazWeeTl+HAGNxVB3
rYAZU1OkM+pQ2sWsDfu+stOT4ceH4q1yKSDLvNe3/AsrOU4qDCOR1AQTt9x2KMMuPHRvSpwOE8eE
E2JKi3L9rHbG4xVQ2zoJ8jlghkLvInPrT7Ev3bMqdnE/GsSoru4eF1jccUYrCllI2Voz4sGrIc0W
emEvuBolHrrK6xc4HFNZVq70XQBPiaXrMrkSFCJHmLKDo6e8EiJkYsEOxAPtyurtAfW7/fgZpd/O
th9SlnDEMVnojBIWsMRcHKO963+rn8iFn/OVEHNdKboRw93m+zHZ/yMb1b0kLyVeWnZQMv8f2jms
3xcvpofjiriICtOYZvYwO++YTlWKpN3uanAkZApHx4XU6qNGkWMOI1J1VHtgFFl/DBXH6BLZRW4q
QCNQO+rokTEYu/jL9swRhKhyBFJnfYKGyfARuf+UhrGttSe0o/odDF0WJQXRIHSnwPHj4s7YZOhQ
qpQQBsmL2S6G70vxTVNftjF+QUhnEG4xRaNeqpmGwUufWfM/yQ534t1yZGxkHair4/pMncG4ldVO
kmmUDdxRliu3F5Z91lE3uPWJOUNwSyqzkKduMntC4RRWJyk+BLFHjBn7mR/OfeiP+d/EcLtvpvaK
KDASH53kiXVXYClR6psQRINRE6lOG79YUmdAbkn104KK6AGA/fFt13BDHZKNvceei5q/Qo9Kd1jf
i8943IqK67hBAxHgGfXTJKL72XKz9K9t/NBQPbWo6eLWkYx2sWFaM/Eb9Dut7BidFerd9nRRxnBb
blIJzYDu09hySxHvBl4XO22+2KKOyrMhIPZA9ns3XIPXFyizJDAmESPXJa2jprspq3FNu6vroyCd
hIE43RLr6W33v2AII1CsviyAVsvHADGrhux5T8zPG31cIOD6VJmyDAQZLYULxQ7b42RQpxQKhKMF
lFRaQxowdytU2xi+SeMXc5mJmaHGiieGbpSWJATIjOB9dDegX/u2n1EAzMqLoaoLoYsjxgqzeZMO
r8LvNM7Sz6zDq2hWvaU0kcKmYr6eJ7eM/bI9bJtA7QZ8uqc+BW0OuZS3G+394hauieRZX7UtX92r
nV0Tu8/6Sesnz7xJUF4MmVmVWhYyfblCPlWKnTtwAjtJiAQayr14AlBTua8kGCUZEAcM812Ta0fk
ce+2B4+A4VM7jRrqV6UKnslyb5Qfx9wrFSJuQm0E/FurFFVFlLKNgOVhIB3CtUpXexi92cX973FR
fzNGefY6XiAz7LKoCFIgGreyozvTvoFOrOEjtx4qHJQkEDWEHBFIQZGZuoAhjMfMFrBx61po5930
hzPFUcFUmZk6MTnuLLgNjJ2WvFQScYcgyEBmll54dpiVkbXUgFDih3S8SnV/29mo73MngqmorVac
8P0o/0s3v4u4pWwDUFPBHQH0WdKWkt0cWtB9EGhIJbgahtHdRqEIh1e2TCBzHIkqYJiQII5SrlX7
6EvqsrTKfvCo3HLKKo4KFNTAdU0JOK3dIYXekeTKaVRhT1hFzA6futm1Uz8vJoOxBxfBLaf21ddw
QNXu6GpOtFPQ0CUmnJoaSj5zMxLnap4jkGn4PDu47CO0UCe24rNuaaErPxA2ytsnHT6JE+2KprZh
csSjIzrW5wgNXZYvsZ/8rXtD6SSEv5PWcdSQ9P2/B5H/asCCg7FD120oVlsH/U/Hkk3wxfLVomJI
CnZYaHeTyx6dDGkX+q07nxo/RUNJZ3swKX9hbnsBJ45LL2hMlVTOH5f2ITaIOvVfRCh/brR8Omda
5WIuzLCnPy6e5sE3bmT03EEFHdOBaWrbcqkqchKTY5AZCSddz2KUmr14iFHaJc4RD1HpskiAsotv
F8EuKW0gaofkOxkl5RhLlo4tRPU1z7oqPzXZteWg9gc6uemjZZxInWzmeRtHfoXjlNQqprw2gWh+
6nf6sfBk1RUrVIRVkANurseXnDovrx+bWJNYRbdE/L13l7Q19TYPEKoXdL8WB8cQr5XguUP6xLZb
/mIwfwLxr6FzWytSk+IFaPZnlF7ivdAVHoKTjnDl5Ke31BPlL6KVZzwu4lHX09SL0JDGsmvQcyHy
BuUweuUTVOmvB4GglPVFdwZjBHex6KRGCIQpRQin0Xdp5/Y6oe30C8o6A3CUFWdZFSjMGvH4pnDg
sjZeUJL1oLl5/ZsEeUbjKEsxZlUPAqAxgmQ7KbLjOtC/7KERjCtR0hrMxz56/RmOo6xSLiNpEOGD
4tHwpKvYzw9Iyb2mNmzSJbiDjimGXdBOMEt4lLzhdrGR6uLXh+GB1hFlP3nLJI6wukI3k0wEVBfO
s7/UteQIgpo7o1BSJdOrOf26fB4+Lu4RKGYi1yqwVL9/XiCsJ10hYGqHB92OX6sjyktdUpNinajO
mBxt6MGiTyXURNDKjuVtqLv4WLywtdzdoC0HqQVGDCf/OqpkvQINXZgYl5VXyIVXCWjKLpAd+hgp
bEwb/zAaWVbfpBY8MXw2/dGPbvWn9PDPOUv4RhAihcVxRpn1aiMy5v3nYIdQ83XoswUNUT3iBrGe
AXB2EZOjj3w2dOHNHZlUpepIe/XQ7Vh5E9X6lqJ5k6OONM/nqq0wU+3xn3tlrzvWA9MrUXZjCpk4
6rxDInLsURuSsGgREMd79naOykGneVHt8iR6nUNnif7iLPLT9XndrlrsUNCNV1OISqpHedd/ymsb
V0vxcfRQQOMhryxzGm/bWYj9xeTopG/EsBpN+EoNjQ/Dm5vH7e//4hHzbBTHIU1nKf08YBAnDy+J
7NH5bwmiItPe+hQPeAge/BTlO2RTRdIxOR5BgUttDS0MSw4iXlukfYMS02gv7qM/26H5lOUwqtCm
rYSBzeAUyb1AtXJgM7DBHHyqcqT2smCGIEShvJXlqzS5icpnhGoDmXqjIrjQ4nijmJouDRY2Va3h
1umzGRa21H/ZdgjC4fgc5SEc9Chg540qeApHP6iI6aCM4Ghi6LTczGoM1zx+qvTjLD+TlYGUb1k8
McRa3ssxFmrfoDg1qWtXj8KnWguwS+FQvczNgzojfy1rPsnySFyTVg1UFNFAhrVsGgq3YpOoLIWG
PWBPoS/FN2H591JRrL66CV9gcIs27FslEjNg/FfMt1zlfuBNuMl2fnz7e9f0CzxuscpqFbUii3VF
hx6dGno/QoT1hcHhUF3TmSmrd5MzHp9wkKKTbCKWsG909MZTIVDgDgdlPyE9Rb8NMmdsoOPboSk4
taewgfuwmC+AubuDGQxpGUgAbuQfevMN/a3saPw0xc9dlTkC6h22FxvhK3wnVsFMkCNQAU5TTmp0
l7du2xEZWesXiAuTuBPA2GZWoLEFl5wGV/PSXXclP7WuihO9RQZ0Vg/0F2Dc6tZSOclTdjpMDkwn
VtixyJG8J+94xALgUxLUwpySt16ICeRUkZHyHfcU/VV/KlG6DRn9h4lqX7p+2LiwjLtCpEGlGT1z
yeHz0kMihmWl5p+rH0aDLB9xb7gydfNbPSZeIHJEskSlXuoNcw4k9jZw//g6PqiefkUnEa+S/gUU
xycC2r2EIktECKPHSriT1b+2/Zx0Qo5AMgVtpJAQw3JUXqW4cmrrNAaxHY/7UX3QrBNeu/IhtOXg
L5XSlSbWGC90Yo5V3EgtoI3yVSr34/SSjdRUEeOncbQhZGhLmBnAmJCt0txJV/l16kwP6emfxmqa
BoFFYkQpSO4wIBQJ6kxZYKx3WhRhQr1fQn+M9vNyD6lFnO+j71Qwf52UdU20FEk3JL4d6Dy2YhAp
KOEYgk9tJHipHEH8UHSUOSRocd22MxK31qqqLdtGabG9Zd7Q3RUm8eK9zlLn73MrK+iFrC9iWFLP
cWmPy2K3luW13Wut71HO2hvTY6ZRqlbrW8sZlFtj0ZgmS1IAVDLRvlVZ7Dw30Q50QkNxMVR/xKZw
G1mCS7jJOomcUbmFZ8m1XEhqgw0NZf+Sm+4CBQGdHk8j8h6hUwJtnZZ/ovGJC4aUt6nVwMbRYapJ
8S71UWjtaL6O54PAoShyfWmf4bhlFw0S0r81+MkwXAmZV8Uv8ddtiwhPeeO1i/Beo1u5aYoYPqXo
UycyYv2As51+F+fWeDXP3+A7d5I8arsxD6jwzvoqsCxVk9F7F8V0OKtcYMvKiAy4DIOJmL7Toco3
LQhaphDY/y8QLDSTNhsFGfRJ+2pVsy2Vn7aHb/3KDPnk/2xgM3iBsJiT3GkhENS/8LjIGrSER1Ox
9SfVlmZbPqVecCMTJx7KKo49uiYL0FsVmKnhNekxngn2II3i6MOYe6O0KmSe5z8WXJp7P70uXuZv
KPSHOFjqLaND3WFJSI48mnyxtIGRR9/Ygpedxl11V3j66FR7xIJju2ltPHXut2dvfXmdJ4/jjnGc
Ry1lNXtaixTZnS4cVeP+jyD48F4u1lGO2ww2Z+Vba5yy6ltCxrTZdHw80/80gw/tCaYeNUoFM1gI
THK7k2XZ8X7ZD0jlR3bn4tRoWXxiHUiFp23r1uPOZ/fnyyH0vsxKsYGnNOhNOO9atIr5tzLL0w4E
Ftvwt8zk6CKHy5clOqihs+s/r3OKYaOhJJIw3zq7Uq+bxCrjw30SUrr0tsWoiuW3MrqLqPQKcuw4
6tAr0LvBANhewjLrgzv59p+X2vLPHJ0P7CWpPkAODIwxpH/J01OsfTMpNXlqBfOBvAplWFAhgTnS
Lcug1vbxzoJE/nQcP7Ool1DZFsVT67vx2fE50sAFqYIyIsyaPAjeYjcG4HXrsd248vXQpjSk1w+I
ZzyOLyCXb5jlBG9Hk7jWmZVGcNKkqHa4reHZ1BJftj1+1QPRBtaUZDQegHLE+71lqtEfIkwr7M1K
Fp8SND534jLM3W2UjyRoKJKGriooaDdR18uTfTVGmSwVArLK/FB+TCzHjIiErI+GvIfg5snEo1tq
dIDoM4RVIFy0iMRG/5EC3yNwMxM2+tTGyC10DOFvfThAqVyzdnHmoIhze7TWTUEzNtWSZEnkM5ba
3FxMMasEJzL9XvGG/HH7+ysXSWbJGYDb3Kuo6+SpA4Cw79/U9ATHPOUHpmUWehphzQoHvUfjJl9M
dEvPqlJw2iNDa331zrifXVbxQEWePi6e91CcEyhLKRdGBMPK/u/YnJ28Fh0ZWdOjlDnbY0ghcc6A
VOYW3efZEA6PsnFVYJ9ohsyWpb+3cai54hOY0mlKS1PE6EmPCkiPKcgUX6D2np5YNpFIjeBKiObd
EPK5S2Vu1GmvAk++N24XV0FOPVSxT8OPtzY7LvWqvM4MP12Rz11S0i5GjwO2bMPbJfLa5immVDiJ
5cQLzwnDnAuWjKlqxcMUPc2U/iHhCnwH3j5fVDQoxYgVoegUItScRrwslJkjB9TxhDKF285LPR1N
pYEpymMku4rXo7chzl+TM5d2j9r4yun3VMRipUHEe4/g2CKOjMEKFtg3Scihm9y4QfZpuKskp3Yt
aN6JV5PpsPrKylFet71/nXLP3sFRx2SOYdIngNak70Z66vvrpPkSDr4cE7sHNYcccegohcmlhnm9
PNiCVdhhgRKIwG8X4mWIXM8ccWi5IBnLxEaTifLIu3gn7GbFRibvfQ+l1v9/4O7d5PGPALVZZuGg
Yn3pi5Mph25xpp4I3BFOyR8h+kQT0TCSra/8uxjfyALxFkR9nwvSoVPu2DY6RkzBg3t5KDPqiEdw
kMod+lFPoZSRAgD1rxJqO54Q2OW9cNOg8QBeb7vaKd0WkkYOpcNN+YLKLL+42BvlPBoILeGEhw5W
hrfslYcJGXmBrV/RrzLEWuKj/Uoci+OUYpqisHLyDvmohrUb0Vpm+RJ13va6paaMowxLiJs0ZiNa
mIcifhKS/3d04r1Xc7wQ1UYQ6CNsGYpXMbmxQuJGvXLReA/A8cEYdUUuyWyVfh3cGMJLIDwBxcHZ
cx/bopshy4Q6JxEUxIuXK1rejrEFZxBRYyg116lhuFX8SIpSEzh8KD8Mm7CtGQGZ5bchPMnz5y5B
o6yeSo1cX1WmrImmqVkK/wZuFk1qJmKHOapeh2KfLjeK8LDtZhQEt37ysKshy9sy5jFOiFDs2qz4
OylTAmZ9xM6WcLuuFSL4O4+wRNKCl6WFGm+UFHYU9g+dUv74M5PYb7mghLmSZ4jDASsQk2OW1F4c
TI+BVXnbML845p1t4lbQWM2LkkoYOvOvxbKbg7YPd53dfh0tGxk4O+uOOuj9guzOiNySUkXJ1JMC
iMUpexpuWXHB9NA0SMKUXXE/UDVApIXcRtt2SOiyEoykfI+r+wHKJk7spMiYXXZoZ/Ub9QyMMf4z
T+UFx4wxl6pEgHmZdApStw0fEOv+o0nDiL13jkFWusAogTEeJ7TqqrxetU1XP1XYtdBQwdAcSvVp
e4WpvOLYuECCZFKBGIRaa6chKs/yMMSm2ClUvSbhIOjf+N66rLSQziRgwv5R0oDONhocVDvLL73g
gQwGs6+9j/S9ny+OO4xlRo5pDssGL7jXvNqf8dgSItjHui1Gx1TzF+K1kRpLjkbaaajbXkY8J8M9
oTIh/ShJrlISZLW+9Z79kCMQSShMsaowimEcXGdpuB81ShWOWFqqyJGHFi+KnoXAyE6Sp7jLntUJ
McncxkYEwaXu2tTAccyB5j+zJlU9aL5FFxu1QWuX/LYLGuKcScFwhDGqpTyIyEV3ugwHJDN14sZ0
ekPZba9iNgEbjsc/701p3dWzCZgFdamFJR8yI79POqQH9gHV3I8w6S00c7GbNELem1GNkQuF9K6Y
Rzus9MdUbO1tk9gEbJkkv1+5SzIps8AilWUR2yoquo32e9EZth7fhtK1XHQEERI+/uafF2ZN6IUO
FUGs3b5JTkudPenDuN82af20/HMZvR0QLyA6QRvNEMI0TqtJt12muWmgf5nrzsk10TEb4p676hO6
pJtoxfjWvOb9AIYyakjUZkBoMUSiW4OOdzdN7eX9922jVsftAoabJyGdmyE14Q51iSNt318V6UJc
plY97gKCI/FglEe8/DOI+qsASwTjs6QQp/91/rkA4bh7ipp2CmPwT1La4jHwe3940Q/YBCOH5RAb
d9TZnERkZl+4gzGI6COpY4JaFEfqaKAcuNkX1n1ERdpS5sz//94P2J0uLORYvO+7vglG4CnFbTC8
GsVVFT5uOwNpE8figzKEWi4Dw7xmt8/SD75Zhjc4ooeHBlc37FDabUNSzsEROYJkQZrrmLcCutF5
fPw/0q5jSW4kh34RI2iT5JW2qrraG7XmwpCl955fvy97dtU1qVJhVrro0hEFIRMJgDDv9SsCh76/
LOR8HnFydoIfHzCilQFrU3JXjEi96NiGjP0CKFYGducjfFhTq/OEVuJq1qyafIUE8sp4dttkV4zP
Q/J6WSlKhpD5ZXOiFHWEu+rWgEnfNDRek6+XRZz/5n0/N1PwDrW1lHGvQMZ2Cw6hJ46BWbpd5K5f
GKbzQL/oz79XbT6RKbiLvB/0OcMokWs+ytisGBJHurFB98iTsDFx4t+rN58IFFyHZJdA2QE+AHjp
9McOgR7IB9iq7v9/fPx/PGCTX+iJw1jWEourMhQbSmNvNhZQsUkkbH4hP4XdE10EJxHJijGXNS4s
OY7+2zClq+7zPf++SXyKBIeIHabgLZSIGfaaQNiwgCIBXPWV/P8DBv3zzAT3UC/FllYTROTRDdPv
CiOIKSCns2H95MgE3yCXraGNPa6lb6/S/GaqDix5ULsPmfTlz16TOJSxjKzaZO5dlVveeU99LPp2
V4trOaqDxfN78vuauCBxQsMeoRjj1lAcQQ+T7nK/dktXuxm/TL59aO6rkBFxmHBK4mAG5hjNWWog
UdNeUtY5sXXo0j+UITgI2dJLhYGr1y3Wu0H6JMuJa1O5HhUxxDGMhK3b2iuwivFQ7Y0gPcA+AuWg
uf+mR0n5WUtwDVKeYJy8hgvC8l8RVE+9w9OJ1jMiv3lRfI5vTN0UKVNwFYNuL602cHfUelvhJk+g
BHW3K9s1F99s8M3LazCUSZ63DwN0wZamMUUVHtugr0o6RS0CIz4LrOYb2nButj5dfmjnzf6HELE/
OseW3pkmhHTyY218LRnxVfiLo3sXIITeMR5bLS8gYES+4vefdLd1gbt+2BLeHeB9L3r/9cxCGXeF
70KFWAxIu23bUgiVUht78x+VqPDj7VO0mju1fdCnxFEy2dfsLDCn7WCV1t5uFydmW2iy1qmn+Q9P
WXiGbJosULzh/7PN9lPZap+YHfuXL/L8N9C7yvyiTyIm02yUVmN8cenrglaVr0YPQA12k+jlshzy
QoX3t2XaPGu8eVB2jvXXgqWY8TkJokAJq8IBP54HalIiJ6V0E55fV6uGofPSgiUBy3ed3Z6VN1PW
XEmtHFxWj3oPQpzOtmZJtx7HaCTNLtHYbslM97IIShshThsSm81m5Aco369YGE2Pde8bS3hZyvlQ
/W4PgvcYY4th6A8ml5d3+liGffWl7Ct/kmZfUg3nsjDKKMQ+adpHTW3L0CnKnRGITpJTgq0WkLB+
jOk8MFvHHgkdzDkofs7ffmgoNk7Lylj1lvvHXGX7vJKctV+xysE+TkzeV1Ea5n3jNlrsdYpKWMn5
oZx3ByMuTdVRzUYM7CEPxlZMFVh7oO0ewOqK4h21cfmL8Pqup+g82mVEKID1A+nnQfYLL/bn2Wn8
f7n4RrwAsata6PmcLQNUM+cPShqsA/EtRjlnsZPKhrRPkwT6KLfrinns5COG5nw07u7i/ejZpce/
n+lPF/LOBC+izOaWFyvklt+VAEPgfoUvl8AMrSBFO4p4fkTw1kU/UuXGvJgQ1karX8UvC7N9M/t2
+dlRVyV4EqW3lR68eSjkqNlOT7Z9FEXeZRGk9Ql+JDU3de1WmMN80F6ZiwXInenWx9Vbbn6zyf7+
rMTmat7ppmKji+Ei9XlsF80fxsmrm9c+3fZrvBK6EXckbkzl07AMdoTji0btmCj9XlOl5ySSqU1Z
So6QjWztrC5SCzkSssfXxbNVB3Dg8I7LIU787qW5qcEBSI2uEGFGZG9Ui7QwMR2Nd5yoj5JphauN
TKvKvbmkOmuUgtxOT3IPuTTNOuE5Xtqbjh19VBPZZS3xoghjN/h/4kTI1k7yBqCut5reMAVzR8zh
nEEy+UfSaAj+oQG0ag/4CFT7C4eFALIGEkGgfowSDnQDluQcZG2ACqRWRajDEzxFqWY6AycvEjfr
Ro6+DfJ+XIiqMvWIDcFRrFJpSwjRPIRwtMUN2IcJUCpmr/LXXUvBp5MnKfiMfsPqeyzjqlp/e+VD
lxwTJg4trD6E/ZHjxhmZ01GBkjhIxvOFEwNZolRfdIM/s3JyY+ZZjeXOFAYvYYVM+Jwpx3qcmg6m
bi8fVv3LalGZBY/mF7IakbkRSOp9NMbQgq9xAtnGZ7MjYX9tfUWP+pqVTvrhtzy8ZRjYIjN1XSRL
yzZbqzoLdt95o89HVls32qt7E5gp+SO1CXP+kt6FCZYYT20rLbzPv/UHKX9qmjtWEV8Lv7D2dxmC
+VmzLZkqH535m80kv+9nzC5wroA8QF3efPqjAzTE2YWh6yqpkaHTeOiORtCHljffAXIG9Y/5iqoK
ENoZ4hRDim/bKdKgHecwM69qN8dYhgWENhAh7H6vpvi/ozTEAYZt1IZY5u3wNQY7VlU6zVo67fg7
rX307v62QEMcXRj0rNEz3pBkzV2ZfMkWL5+/Xr4kblc/P6t3EfxdnziHKE2lySzxrMY+mKOr1XIH
46UebmvjS9N9uiyL29clWUKkAtFCrG4TDo0zR+WHbvf3tgv1lH7hZt91EgNWB6ijSIWcIVACO7AO
fRh5/exsN4Mf1QhWK8CwpP+fGpCHyXepQrzC6I6VLHx6oS4OY6l6RX3FwOLUVsQ35XlP+y5H8BR2
Zqdpk0OOmu/M/L6cCaP7RQPvXYDgJiS2FkU38Gs6qofirkfDZkBuW3ziA4p0UYrQRxxcMHWkFoyP
YcRlF47DEmDbhzgyyjeIAwtyO45yzMffysTlYFSgQMgcM3fiuzaoMNyuEK72sjfHJ+o/X5XdmlM1
8jG4DgQjdr2bQPFV58RwOXVwwvevvABcu+Y+qMmep9RwknIgzo2SwP9+4hy6PCrqgg9CFlri2NZT
NL5e9gjkxQguoTDmuE8yXL6044uRWIH3ZM1BZ5BDoBgU+zcpTvAMnToAh1XBkSGVBfwP2HmSx+xD
nqKFWwfNNdXC/UX558dTEtHWW8nSi5nbXXEsLVjeGPKw1L+m++Zl8TlIDhUGuQYXfKwIuN4Z5WzU
BiTWcjikfiolTtFeSRS0JqmZ4CS6xejUhXuh4shZRZIMb4rt51c+rDXf5sBH9amNESJ8iPDr4ECN
etWGyKg7Kuzrgm0v65td+VIUMPmm0x4J2zyfcf64PBGKPZvSEqYC61ceB49Xs9LWWTC+AARHviNV
hCANIkRyv3Dh9kQs9nJLskKbITI5bkG6Sw/mw5AEw6Hec86vUvszN6UKHgTYdblcLjhRvf7erwc9
/0trnwmVqFMUfEgCgKNh4QYZXXNDSX0A8+mAxpqd9DgB7XDdSeojIZM6RtGrJJOeqStkLkEUYk7j
YHaAZbUc/rUaA0Tnz9ykKniVpjGTpOATps14mKxHEmqecluqkFr0Si3lMff0+vXqcksEkVnmTG67
5wVkajuKyp9EyPYmHRsDlHdIO3PHGB2+TvRWl3GTxG1TDHLzjbDKJac2iKgpNvb6PFrnZOFR85WF
NhjbFGf7YLudb922e8PlxU9qU54QKbb5DBuD/o0KkTP7MNfPaVU7VSdTz5p4A+LyY2dNUlvwNyDf
LwAb70HBFD/nR76Sw2vj1AIQEQPE5ccq62VsdiKnRyY6yeGch5l5pZQPxCsjsgNxAbKImqXOKojR
bleXLw0y4BHvqt3otdg4kz5aPnVblETBl6hp1Zgyw20xI1iyJ3V5IVTiVYoL/lcTHMdmLPrc8otK
9lbIJ5CrnQYS+Malp4+pNFtEbJ96I+lWnvc2r4BfKW/mMPZzt/1SvBQ3vFlIfRYRX3oi9mFcKxhF
5odn2ofC3pkRVgrCMnuJumuDguahnpXwjaKwbbFUPgW/aPm+qYerLordqFZD4r6ohyVkIW3DlDni
H8jSTj4AbC7QP64fjb/6I6iqr9sduB8vCyQMUGznyflUGhPfW6jq23r8OJb3l3+feLli666v9V5X
K9hEVQTgu3PG/jVLH5fJvyyGUoPHz5O8vlHTNJ953Ffq3ptY5fTS58sSftFU+pE8icuPhY1MW04g
gpNHKEdll4flcQRPtL2nLoUwNrExl9i9uQGMBB/EC4JVHGhYXZ5KYl6DEsL/fnJkma3JXclrCqn2
NMvgz039gkKrPX9o6OTYugngDEskqh+sRmdbtPHuKQcE60PgS30w7vkwcE592533P6ZlMWaqFggT
hIrtXJhWiTFJvqnyxjSEpMICbb0/ehwzcVOCyxZx1uZOxAk2h6VHOV7tBXkg6C/ir5pBTHSR+nBf
cXJDpVVtXWZBQO+v7oZUM1+cEoy5i9s42dX6OSIe0VmLOFFICEaLFuVtWkFeotyN0n7Wji3Vn6DO
TDC6vBjVKotXuFHpkGdh3xP+k1KBu6OTI5O0so51lJ0xG1MC6O5gbNexURA+8/yn4slBCdmr3pTb
FLdcyv0A1GrMhBdBCWQQ86/J11zjG3Zeie8a0haE+GNaqpQqLQ4Ok/zliwqyHGMHcD15Xx433/4G
ZDPCGKibEgLRNJhrn5nQsWiv7eVYzsRNURqJVTIm5aPZpxAwHvjaIa9oKg+6U2HtMEOvikoWzg8j
vF+aWDGLZOzZRlye9si5XWTUyjoHy5Uhe5z8GBX8Ktxstwmp+sX5b50TwYKfyLu1LnPuJzjLRXvD
KdBKbHTKQeWrV+zhslMipQlOo221rFK4bXZAoNjAqRHdxSFDOQgJrKdTLor/339KLy0Dg/vMZKAq
F15C2/RWmZYad1GYa1X9bWf70nP1iSPTmR5VhDyv3Ik44RXkw7LMWw5xyi0ANhCDLS8+KgeMHQGP
hxrkJqUJT2AZ63gcUp1/5Pw9Np6HxdXwxkGcBlT/5ex7e1dNTMRS0KEpq6QiUm6VY2ePmIT/Hcs4
kSCEx7VPyw444lAHBS2/3NVAjTWusaaPD9GgCKmN2PMPzlaZIjNV5wjl//TF1bTaMXgMud0vnvyp
CrJHANe0rzPC8Yr+Fbh/UKt+rj8Tep5NoU/k8pM+iQHTpBppOSm82p8+mFhYtTzryGnMWFB65h21
dHneTJDhYAcOmY4lC2Zix+tmDhHSDoxJcsxJTpmjPnX+4hv/xp2cV++HONFv2gM+hU3+wMGL9cr5
DYEN7Zqu0gFuQXUkkhPlvKN+1090nMnSxp3JV7pslMwVJwqRx6FvbLut7stB7SU+FXvORvETiYLH
lKw5SwYbJyrZhWMtB6O9sjci/T37YXIiQ7DOJcp6feDxTY+vZ/1RQxsczXeSjPZ8BnwiR7DGCk3k
v69r8PgKcB1uphM9gtrLW3cD2Q6gtBLyK2mdolQb31JgK4wO6cHCx6o3BqPX3/HCjOVbf1mxQxa6
zsaBEy2FvMuKSsNaEqQnzd+d+G3XWEG0mwGcL2M/ONAfLj9yykKEuGNiXneQM8gzE1+O8C3hpxEx
zEUdpRBrBh18IfoEA7Hkg9bv1np0avXbnJOtvLPTrSdnJ/iPLdm2YtUhiH8j6Zi76660ECBVZApE
aCS2G9J12iRrhXEU0nXEnrMBkeB6UR4vX83ZQPaujthk2FQMCGsJ1EmMB2a+pDEx4sSv9qeU4+T3
BecQtf1gzSWu3rauu2G3bQ+aets3H1GQcS5rQkkSXISqV/M85tCkZuDG+2vW77qxxM6Ay+Tny5LO
F6hPlBK8BDNloxp7iGq+rG6D3L4DkRcq/M1LArqr2eNjgw2J/EG8WhE/kXWKjT0/flXHam8H2a3u
aaHicnhDiaTlJZ6s2FMw1alqcsZVXK7m7Kq2nkkAO0qE4BXyxV4rg8HAFfVrtX5J+s/kAAvlz8VW
AmhS1WQuYH4cKFYDzKkZO+stlk2R02yUPz+nkCqrtmIZumEp4i6hmhkqS0cI09md0nyI9B0Qowgr
P/deVZlpkACWSfz7z3RJzWdtUUZU6Lrlqi4/s/r1sm2f8zqnvy+Ehj7J01TdUGeStAdwJTul9qWN
PhVUPD+bhp3KES6/nUFRUPPdtPkwfzdSrCXUYXNl3M9gKHW7kCIFodQSwoNep4vS2ciK1OHYbCBu
0UJtvUspHP/zFvB+O0JwAO9Omdh8PRZdHSdbj4NyX6S7yzdEHZ04jG0Ymj61fIl+Xl12wKLKtXrH
eRg3N/9Kl+0JlcRhbIZFxbZ6G9qLPliA5ynAlz0HhEqEVRtClOgGaQO1Oc4NmyHJkxGg3Qd4TpY4
deos+NznDRAyCzrXbDkxQXEQu4rabVZa+J/ltdsr2FY0b9K9FLIrGsCVOkQhYBRA5BlLvue+yk/R
iz4fooFIkKkTFPyCBPoIueMSqvy5bu/Z5l2+IkqDn/xCpKfbgt9v89jpIsfIXkkdzn67nN6I4BSS
kk3DzNc510N9o3jjNcDRP8i3fDhmlZ2ZxAA9q5TKbBMUtyozRQsYBlOSqgLYdFZ9k1rHdb5KKDgK
SoRw82YG6sN5KBC01e/m0juVdGRD9ztB4UQP4fJl1HXqSoaQLnmw9LuVqtOe9Z4nvy9c/lDPRrl0
JS6/vKqk6xxRLcqOjCo3U2clXH80AwgpY1CjSGUnM/ZG8S1jlKs5l0WpJ7oIkQBbr1as5dBFv85U
fB6Dr8zL3Rgg/P9q5fXsuzwRJ0QE02pN8MtBnLzdJuvtnBL6EFcjDteXsRIPuYYzM7vr0ijdrbq2
zCIw8pfL7/9tcEtM5E/O7acB+6GNKxCNYKjVk9HeUPhYYXxIw3l0Bl8H19u468F3aeGzNQLqMWHh
hGmI0/d9kYwjMyE9kvfG8GzG7jwTXypnRWiyjuRK46tOQsHNVoCqXfW4qSIOh/lbNR5VClL5rDGc
iBDC3FbqXVpIENF12LTYT1SP63xqcCJA+Abqh7wdkxYgmMbj3wjowMaSvhWY9at8DKFTiGmUPoJz
iyMtk1UJt2Iryo3RNaAIm73Ldsef409md6KR4NryLdLkRMGRDepRWmJHwyRrVexsdhdFfpL9RhVB
PZHGX9tJMVIrByVJVCjUlo9zfsWmKyt9qCiSX+rYBD+X22ZbpRyVuSvnJy36KNf28+VToyQITk7S
E4Ax9JAASAanRSVwy8PLEqjXIvi1yVrz2tRxL1v1sc/ujPZLM+0vi+DH8PPVg7xB1RRZ0y1BxFrM
22CvKawr7z151T02Xo+c1lStPDUmbv68Pj+EiUywudabei5lCAsYzI9qNzZXZxyI1P2sswYpxX81
EulgB2wbzvhE5OMVssNmf0z/AjJ8TS3aULoIbsbMU9kYNoiJ42s1u2Pb3WISzvJ8qqaZKlqZYNdA
n+KfL6WrusaKE9y/tJvQuMLu2uekAgWn7vBOma64ZEfwvE2/SxRs2kQ/ZLbbHG8zwQxi6SdB0rvG
zXY/+Zx1AYZhe8vHyyb4C4f6LlSwwTKbplpp4BD+SzTDZ3D5txYfD8cqdEOEOUJHMZpr2zgZ4FXi
M1K3g/wZqIaX9TlvGT/UEYM4U7R5nVrc2oTlAy2+yYrN7dM/PDQxWKcY98iNDVpY17OP2c3dCKrW
Iy+6NGEL0u+nP1NKCHrTUKV2U0KpJtUxF/NiTKWzxN8uCzn/dN9Pjt/cSWRANaaf1Q46ZYm0N5fv
StJft/nmjcrvLO2q7y9LHMIpCmYDexqS+vzRygZna26YdX9ZG+r5MiHQrZlZt42KM+v99Abt9d4p
sPf8ZQLa0ddsh27wb9XGTrQS/EVpqWk09nhIsny9qJ96O8wpECzKuAUHgfmere65g4hZ4yp2YLDM
TSjiJP4jPweldzsQHEIvmUszVty25fs2yxxDS12538Xjd9V+1rLPxD0ROokgfEtTVVrOHQIGSbif
TdzxW3qIPO0vYJu7lb+1vE3kXpZ6PvD+0NEUMuEeuUOaWbgrFoEqIOucrP/emp8H9qpRIwmEwxPB
+diSVkUSQVSjfy/6ByknwjrxbH/qalubGUnc4cnlt7h/rvL7qvmirT1xYpQaonfQZ9AdZRBjWR5m
sYzs5fKNUO9VxN2TG0sxpJk/Hww3FHeKg11gDwP4AAr1OOw3VRyjFBL8Q62BG2ytoFCG2mylfNz+
fxpXUzvxcmKtXI6ieO4yKFQPqtu0ppN1xJ3wl3jhpZqCO5gSpbaVmD8dbHuW/rRL9y3adOb+8tVQ
JyU4BK0d5yGqcVJatxvjQ9/5l3+fsGARcA/4AIOqvjnOwQi6fva7bQb4keoslkk8FsLZiFB7+aJO
LNmgimR/WuMds29jqtJLuBYRW29sFtbnI65dmeygGnWv2D5YreJ0YBhNzGV3+ezODrWcWJklpAZF
15mZxt/lfCg/YRQP9Teg9PAstSvQGsTjyXzb+x2MmVOpgjfIWdEpOv82inuw+VrHaLszSeg76rL4
308Skqhu83zmdSzjMXnim4R5GO16z+kBAcPx/aiJJ0qe4BHMbNiUmBfnFHvAeHMARFWnprrFxGMS
iRBbSYsae+JeId8bU+/o/UJk2NRzErxCj0LmUvN6giVJL91W70atCuvRDuqt+sNvJPEDtmSavBQd
tClshx3ag/Yhf05kp9pNmDWCR61CKgWivlfEz9hJapiOJQFepav22PRxa96YfpRC4OwFFDXm2T74
iaGL37P2NOqdqsDFtgbQxfh6HYjosULb7CTmcVyHJizc6ePlR034dVv4um0q1pvdABU5zkJ+yMM5
0AHjS8H0kEcp+A4jUUzVrqEc3yBQXb46WIfdzgzXPT5jCNdLGL4tuAytqIyccS+vshrDMfFui6ih
ZEqE4DASLdOAWMatEWwXq3Ysi5Z4W2cp1U7tQfARi7wZm75BRI8hYd5v75Nd+225QunGRrqKebe7
PHfHK/kzdVuUUQifF7OyxKzmhTs95JwoeWiEnDqELEKcm/451VB0H0yV1Jp/Bk4BO1RBtI/RMeTr
iNRtURmfLeQVgC1R84kn4Xq4+hqiVvo8f5xcvonbhPln+eHyqyLesi2Cpejo7yX6AM3Szd6h7OHL
6hy2mgmgtClkZXc1a6Zf6YXbyNVOYS+ZmjbOkqiANJBdO1uJfibx/GxxPUTrbDNKufPkz3wCv7pX
wpHlTzH2MAEWoxGoE5fDmy0CquSZYho179P1gGtJvxbpXoWul8+YkiF4FD2ppHgoICOWD1t9aNTr
SX28LOLyI7dlwY8MpjlJW8pvcR0BMPHdonCWuIH/OqsG9/w/0w7MbajaZkCHIv7EksNgBmX5PWKu
asxulZBY4PxILokTPMoUD7E58muZXdOZ9vlfyWPptn9Tc897eTdQLRRKP8GRSOowZ6sOgViFzwHm
34SVruxRRv9aD5avgEJbNaWNcpxnRxF+VEdsWXQreWukc4Tqczdg1jQbbqVWd5Y5CaQ69jvpu1Lp
N8aUfd+guiUVxF4AZTSCq1EaUKnYC3S2m+upuI/LP0uEbHEIOmtNUBHyJuj0RV/fgC96bHJgzrUA
gFvt0Z+vxEsTh6BtwAr1M88jK/VlZG6V7UZqF5gSIaYhea8adgIRRXacFgCFY+mv+nT5NRNBwH77
+0mSH7dA20m4+Q+v8Q1fvJf86IiJRid74GsAVHgjjP9tk+pEnG4UkTbyFKEBDtyqXuX6rZ0H45q5
sjq4sf58Wb3LH4P2W0g6EdcoeRzX/NO5rb/I6kez+zCMjTfU4bxS0Y14YG8fiieiRqNWepObeNkF
fOp/4QAGbAnKN2CLaiYe9OWvDFvEXUniYm3nHG54QZ3dVr2u/dxENxOFJUzZoOA2qgV4UGuKA1Tl
Q195mvloUfMFlAjBNwxolCdxBk0ahTkysCxU1UkpZJWzK3rvaZUtzjqXqApY9orrmV2+7QWYh+u3
ZXRPDjRfvpp3VH3r7GDoqUShxmn3GqAxeWHVQF013RkfSgDjbIds1z33f5Tb2yKoSrUkkp29eYpu
L1lBTnUViSsSUVQM1dy6npfSBuOzbL5mJVwsRdFMhAhVyCvMsSmngtdpMXaq1YeBGmqkfp/rePI+
7VjTkpU/mFafwMeHJi/1cUI8SXGgmdk6xtB58tUNuauOr3HMjsaS+4WuPF12a5QuYgqxlJLZYM7D
bdarwf5gRpQz46HlQlIkDjWb2QrSEgsCuO2qgPMoHrtddKv5jWt75GIY4TpFVBTVsIy04SUFPaxv
OPRLH2xu7OpXNAILYckiGso810D+1SAqG16jaLdstyblMs+aAaj9FB3/cVkVh+h1XbHjmtMFz/Zj
3oxOPByYgeVpAhvtrCYnYoS8NQejphxzevsWOwjJ5Epz5UhUDZ0SIhha28ytlSjAPB37wYmLqzID
nTM1wHg2JzjRRIgxOqhbwV4DTaJhxDLA12F8AdCqh2zUzfsgrfe/8XhOxAnxRhqNTNc5FbwOco0h
e5Qpkj3i0EQb06fKnnWO8m9Wt8X0Uo+hTRG5USKE2LKysk7jFSJKjJVOnt6+2hnxuXo2dXo/JhFi
p1CkrK45kfPU7hfkZrM+O0ZzM8fgtWqp8dLz3+In0oQPV8Ww0WE3oBAKmVao+8qV5Jev7JGPelRk
Lex8NnAiTgg2Rmkuba3xK0qcwWtBTVJ4iTc5RefY1+2efzBQ9bfzmfaJTH6nJwEojdRcb7hfWO/7
792+CRLPdvPayfd8+Y/GySMFCh5Ck0Du0vAb1Bu3O8YdarV80zx1UXawEq86xL+106Oe6Cj4C0ud
WZsZ8Bdm5+XS1wI86ToB1k14C03wFtGQalrBr67J0Xxng6uDeXmqvpoKDvNJIzk7zsbaE5UEd7FE
rcJAJwHv1ILedkqvIjilyx7p7ev0p3D7LkPc9baaxhjQTOTJKU8V00Oz+3uWheobEcqI6DujCoDs
LeGHN7yu5rNqhIQmZ6spJ5rwxOLEyFlXMSth0KT8vrrGa4J3Nezk/eJWwFYtMcFLyDubOpzIE/xG
ZYEjteHsI/2Y+9N8A37bxHwFFNNUhmVzq+WfjQy8gt5lsdQx8r+faLnWaqtonBlBbo52tpdzwsYJ
9y6uYJmxJqcZv6YsRpFmeckKUF2NxEcDJURwD5lVmpktcQc/X9mKm+SPskZcD/+JS3YtuIM+UTVd
HSBCRjN0Ma7n5nNXRM6QrMTXMKWL4BSacRtbhXNZLZUGTTIfJURM59TUQ6XkCM5gBt0ZIJLfHipf
zcWQhArQ72E3vnL6o8wpbyfdM75etjbKPYjrWHqHLLPnnFbygXeJgOH/X/dA9TgI9cRNLHtmSrRw
5qByOFZGqM4fyvz+sjKESYh7WL2xYYO2gWmz5qs8XoPW1NH6yjGpiiCliuAYWqwYygNXhUU+Psoc
u7lplec/00VwA4Y1oJZbQZelBMjYcow62yml26Im5FCRXCTASJW+HyMDZqcBp3XYa7vStV31lr2R
qP2LzOH84emgvcBgNIiVhcPrchhCMePw1nvLcIZ9ewAZwZ30wtcwlusZtE50ZfAXVv4uVDhNa6mK
ruRId3LIh29548sO9V3s/Q6amorPsP9px7U/8d62UZfDOgDVUV4wYFtvO32pvbnZqFhInaLgYO1F
jSo7ximC+vg7O4wFTlLZIR176msMQQIM5C86A+On9LPLfVdOcLlKHHV5bEO5cjpuw8NIuXTq9wVP
y7RKHQfOWJ6vABAqO7+qqQbJ+ZmakwsSvGyT1NVULji4eNvrh3ynOHWoPWjXM9iAnN5TUBsAyi05
f/KLZ/a/s2Nig3LLs6TeOHOT8shBaEu/Gxxd+y8csrqLg5SEQz7vDt9FCh9yS9zpVcTZ0uPv0uPs
g0ICpWqMVKh7DBC9rGB/DHLPpobAz7dif5wwE3uRyxy3scpPmF1P3uo3QeHVz9ZTfYwc3mqOvZKk
/zhfDz2RKTgVK+sYOJ4gM9vXN6qfBagu5c6Mme08+D1+5PdHzsQ25dYpXV9x5qXhy9gf+Sdl7Fte
BaQjKTDvN38If2tM70Q/wa2Mkm4sNmdHzFTl2HRpgAMm0hxu+L9+3EwWPIrepGm0cDzaZX7M+5d5
lcO4vd3qhzx9KrdHQ9pfDnC/+Cx/N0/Bm4DrIZPeGOHke8B5xTsFkWdwTKAP+uW/aKqR8gTvkjWp
FI3bm8vEIjhG6RAFrnuPc9PHnvR0WTvq7QluZpgmeUh5ihAVKUYDAdU336EVHDYt2WS+HAqAgPXP
kNO1PcC8LIgqFG8aXR1UuZiJz9EkUsKtCwb8+11zh5D8Pjo7TfJulGKb0lyTNdUUWAyr76TlmBcf
atAHTsdcAWRy86lpr9ecooSklBW+ARN0jPSth7ITqhtVdZ1aK7Yl/tA035z5SRQflGiNlhSecz6w
kKN6oRW7K/cahjeq8LdGE0+OUchNugp0zSNPiIz6aR4CewAdzkKYIxV+xGZlX+jNqlUQksAUjiro
HpMADD+1w26BWYHnRsFqESkX2L3/aZajHg2m2sE65gMfrVN25g3ImzHVRNUdSN0ER7JG+SbnNW5L
2tWrn9zp4NhG6fpL3qEBN6DRTKIscldxwVf+RBPRjQmAJeCOB9uJGlf2wenmsX2hOrLfh29urHEz
yd8+qQ4Q+omBhMtpElME31Jma8NW7lvy+iZTbjpTJkIBdaJiQ7OX+2RIGSRYz+YtZ3ypXftGAfMP
WMtVLznU1Bsg3KW4vWxicLbJOLUbuup7a3pIOstjSeNuFMUqcXZiN3PO5KyZagiKm+SuwihMl6/P
l10/JULIReKM6QVAElCnrBsMMaEInHt/JoH/D07ckzEt0xJxPsusf43kwJAJ/0eYt9hlqlZ7akYd
5o3vXK+ydnF6XHK3bu5Z+rwlhLBfxGXTsJgqG8wWt/pWbLj8vU9c+6OvBXzE3bwxrv8e+v29t/Mu
TIgfpVlbdcGXBLok3KqbjNoIOh+f3n9fuPyxA/x4YgCTI1Hzo1Hdm8Z2jBSqJHXexN6lCAYgDVjX
kdGoBYaOhE2KD5lOzS9SErieJyamaVIB5CneyzwqQfG1d2MfQ2UP6ZHjaQ/XpuYY3mWjpk5OiBdY
+x1SmaOZFGWwTOieWZ46frssg9JKiBTyuI5TxOcAWjO6WZJk35gT5Tu5Bf0cG97vRkgzjdEqUffA
ydmqqx80D1BArnITp6D7VFHaoKChqGMTgkEVVeBZXHFsZu/r1VFafSUlirnEqYlbfLOyScMKJmx3
7QavHgzPMKjiJyVC+FSNGtS6Nv5s5vnZsG5SmTAu6veFZ78uQ7XMJTeu6rbRUVQnQjJxC+Ki3jrZ
qTxP+P3YQKOv9ft1cGuLHDQibMvkap68SmMa+nXhN9G9jn504LW6wVk6R3H/DRkWpRT/+4k0nRez
LAXSxvy7oSdOqqCsRa1U/eLT/cd7MYV331SN3QJAHcGGA6K2S+ulmKHrtGm/sOlgLGOAxQKvlnuv
swpv1uLgj3yCuMqXR9q2qXxCgKVK0G3loceG/mURvyg6veso+AS5mdZKWyFjNJzFBnBvvsNuy7Oj
PDCn19zF1/xkJ++oPPXMBdpAQ9aYbBgyxi8Fq2fyOlpjsVVeimmEMfoPaVe2HDeObL+IESQBkuAr
t6rSLlt2y35h2Gqb+77z6++Bem4XDdGFGTn0qAieSiCRSORyMnPN7lGTveNlIMKNl5J5MlN1wbVN
yKGuGzfL9CCR8+Bz2yzY1V+EEXRfbyq76WMIg+Fz2bc2d9sAPUJ+dZtfjzmoJIsb5bbDhAz2v5cX
/4IrnILcLPK6HefSG+o7Fn2wLP+ycsjWT9B/1lfVMHX4/poHXfkhRk3CJMmL7JUk/CKDcO9ZajW2
Vos9slvEqswRRbH0Y6hGN0M0H7uVua2p/1jV3M+78DQ2xg9MtHeryAj0KP72Z+IKR4GAp6jp16n0
5kQPGmbfqPV66iIZ59feE+YXkYV7UR0KQ5tVLGv4qfdIUKP2WD9ND7P7Gu8JZI31OxfMFk7Mso/q
OK9YTMAVH1n5Bdbr8rLJvi9ckL1lqEvXYAfTKf3QT+bJWqhzGUKiiFSwFlFcKUtsQIQ5rm7SEbXa
lXIfK8qf6bs42qbJ0qlXe8AsRmAsoZPkYK7r/lAWwVgoaWaOFoOWWVrkmPlVDG6xXOax8pN5wSKJ
mXRzUPA+yiCJnn+09E868Wl/bNYPf7Ytgn3AHCN7AG9u6WXhxxUV7d33tP70ZxCCecisNKqmBqtF
5vSoqRgPnqRP6VLIrkGuQW8XzLTA/KpT6w0lEq7AwgrNuvTal/CWXRVXqFLyM8PtfeXQyudB7io0
T8Tp1Gao8xTEQh5uyCejL9GlHeTk1CIwmkgKJfcer7a+wRDMWWIzK7IbVK/jQgqRCMhM17pb77Ib
62o8hKkra5yWySSYtabqwVzUA4+qX2LzoAyfiCy6sOeRbWUSaXyU1Oz1tARGmPvlidMOI2ul+tED
px2WPZj3DfV5BcXnfxOuVpfq2KXeY4fkmPm8Vo5+5FNC+0Poywy1ZAFFdp/Q1LRqzAFnsG+VGVCt
8PRaVnK4a603Mgk+kVk36ILKALKUuaPaB035cfnESldNMHDJaiHUQICwYrbeiQQxrmsEPbMJSS/V
UxpHHvXkqvzm9GLqhEopNdEdJAgVDmhLQukpHKHkh2ZjMHP0dVFOcX1HksLP6CCxFvtreIYTJCQj
eC67CnAaqqzMvnAxnNe/vIq7ugDnmKpUV9U3kaduSqaZMCziTArPzAofVuuA+l2JJDIY4WJNS1Jg
MOdQemq7ODb9moWpo/YSN1UGIuwOpUytEHKHyqHJribfTCt19Onzny2YsCdJXVpDYkGSSVkzBDiK
o9EqjRuNsniATBr+/83TU5v7fklGAK3jfEWW+GCY5bGyZGNqZDDC3aoo1WpW+Vh6o52hPeg6LUOn
rv732AAGxJy1TLiGKrz7kHjBzmjTdV6flCJxqGxU9u5h2WAI19CwLp3VaVgvOo2po9gYZQLiu+Of
7b5w95S0Mwki23hFkMTJxpeptb2okZUtSPZEjDYtLcuWPAVKBVKVwf5Z0B9ENiqQL/kbU3ZeLpEi
iqZh3dAey8WqH8VouDaIujXl77l8yFMicUX3t4bYlkls/IkNKErC0sQKoWOZ1f+9tjYCgURmYfbd
EAD8B0RsC0jDTNVNHQL1mMQCUuDi0ChONrjaz8jl1NNEVuWxv0tnQOE9wsJ1jrsFLiMk+pTH/GVZ
YxBmTyWHR7J6YggjIehSLbjFGQjzOrs+xIkl2SDp4gmm00jaQQ8ZMPTHfwj/4H94EVr1W/ddXOqw
BueFE0woU9M46muoQxIuxEnD+XbRGPWmvH3XaT0DCSbUVLSlbifsUJEOTxpikWEXfqmWd5DoQh6L
ajoxLQtk5L9a6rZM6Nhy902bFbRWocLCL5O0kOzRvrqdUQT7RrRh0hcbLikqfNPoi8kcGstc+X1V
O2MI5i0e5n5KEkiy3sNKO+ihuKdlUGPsVOugJOw+6lxVcmnvviD/XTxLLAorsomuK4VYVngVac/L
hNGAYZBGlsQD+Y2K/79slkhHkYddlDADQNlP+yNP6Ian8ghvhI8Ni31ZI7YUTvB4olkJSTIDDtWJ
vulyn74/Wmh+6Q9RsEqaiS7rBsjwf9VAS9fmmIUAW9oXXXmpydMy/v2em++8fMKhVQZWl4S0pacs
12aiu0r8rEk55WRyCAdWKTAxUh0bPCVT5iZGhLHCqF0m3mVR+El5c/VZKqOMUA1VXgKKHiWGGXJP
IUpPzXLSDaehTxl9KcyXURJ23BVoAyV4V5HCqijUcKCi+m8FD2OKF/Egi/Ts65pF4c4QzaCIdv+6
/aMxWobZ23itgq6Vouopc0fXeB07nsinbnDNfbt8ZzRBE2wro/3cMnjAhsOrOIsDe1I+TUF3QtXy
7TtYGmx9I5uwWcOiKiMtFZwj/akvT63yYMkKYvc36SyQsElamU5DEgGCqo/L+rS0hlMnkuOz625t
xBDuCJq0iamvYek1i+GTnnoLhc/VTi6188BqZcUkfA8u7ZFwWTTd2M50gEaoPf1elNOpqGWTcmQQ
wl1B+USOCCXYXpxXTsO+SS+8/SDMec3EgLI6VwRcxxACdeTmFZ9ub7uG5fL6G/nYWIk4YuvWVNKp
V3KArfY3wv4qZXTrskMqxpbLccYoZopjo91PvuKgWTCwP+TO6vZ3hZQHRCaNYBGWrm3VccTm2EPj
DPSlkWWT96Mvm83hv2D7PB2r3OqoBd9qcbRAQ4SMPZS9k7jaVYsi53x2ZAXAkiMkxppDltiUZNih
mCr9JzKpPBNgYWxBWtlOxlBhMs6LrEN71z3ZiCnYBouo4Rpm2DV4km49xj5VwW6hlo7eny7fSrIt
EyxEOFRmE+K+80ztNo5uFxnXn8TKUcEkFBRc/OOK5YvswbMYQtu1YuLZj9v2siCyfRIMA5oXjCVN
oHsLHU6Y+VzOoGFa0VVQ3TfmO4p0tteD2LtFOr3IaAup2ucIU5cdzYsHJ70vj+uVGnv1B9DKe+TL
ZQH3ctm/gAovP5BCNtbIj3LfeCBGh2lK7maPNzkXhy5osyuezZabKMkOir1dGZlHSykga90yt2yI
U6l3qWwugAxEsBwaa9WpHbiZauqPmMnpk5IPBtDdy2u4D2NZmLbHbJ2J3rixsrxTq6jy+gUcBG0d
dFV8Q+RlnHwr3l6EZxzBDW9ZwebBAo6KoMB0mI89ht3w4dzv4r6AVpyhhJVLupY00wwoo9MPbfU8
0vBOV0hweeF+c4+cYQTDa9t9rlUFYCY3HZ3XmbNPPEzkEcwAp5ivInl3/sbSnwH5Vm4sfVTollGG
AGw9Tu3TufM1b59hDjpND+VBkQnI1+nSlgkmt6ehObIGeN1VeDvfdBjv1F5bt8Vp8TgHqqx6jH/u
Epxgd+vFZsuAziSvWk+MXJtz5Fr1dZTK5s7um8XzMgr2t1KmiHQ1xNL0wmvmR2p9NvLYAZlQbkie
g/tXyRlKsMC2iVnOJAMURT4z+1jJOAIk3xfbLdSoXtio4qoa1COKkzAm8890/NUz3KicHhqN1fJT
m54SNMWYJ3U6dJ6ObNhwrQRJLFE5mTyCkaj7XF8zgz8ACH1gavtUKrI6JNmxfT1lG5H6Mma5zg1e
efNPdFK9X13eDhb7uSt7NEl0WqSBY5NNrL7FFcymmjqmMYOQYATPUD55RSXzy/baHLaGT2ysKOJM
6yr+tiHGMlxHrX2qRlR+KoYGhuQ5m/woVEAPn4wfpxEBlzVcXi7ri+QyEfssEjJ3pjFg/1awKIU/
VXbsZLml3zxG/j1TIiFc10QTSQ3sn3plBPELJzebnssP6rH7S/Z4k1gKsbWiyuexxdpVCBrEoNGa
nblOnBzkQ0QpnDyUdk/tP+jPognmokmtQqtA5OfpB/JsBOsRZcf31iFEyC++kh0EbuYumFuxr6Lp
884IweDkdcPqEPKi2ce6OdThQ98Nbmi9zz/8Vzaxq6LX5lJpFvhMypEddH9Ff3DjOcXpn8j24HiX
NVF2zMXmCjspUdrDIB6nT0aEG2QjaXmc3RWjPupDOsvkk1yWInUctTFgy+LeQPuSff6HFxGB+5v0
M29pkoc1JSdNZJFr5tmyCsofKZhfkCE+bIDFMn++vIhc3y6piOBwDCON9Z7fyHiK21HqluRTsnxr
MtXJpmAxmb8OEo9ecgGI1HI0oflQjBBLUdZjVep+l0kQJBZZF7yMxrY0hXG1z9qgGby2/aBVrllI
Ls7d7WGaZmAYKtE0UzjJtFUwNIO/ECb6rIUOUZ+S5F0afsYQk5NGXCJjzF7jGOxAvBxDzKub/+8Z
l5Z77/rvGzThqVWSKLPqGWGG8uaVm8Phvdv/GUQlWbz9EtENluAGhHlddcsCrPFlfWatQxG1V/wI
b1iP3dMg9eXRzX17scEUHg1tSrRuGIGZhD43ULzQqEudFkPOg/5OPkZbCsiPwsYPQe+HtWDcFs9L
aEFzlQbJYXiePM1Xj6E7yxJKu1fLRjzhKGegfaA0hLKAuoPTrUe+/tB45sfZx/vlWtpwKYPjp3Aj
XJe0sx3XWM2coBQN5imoj8mNec97IOX9nZLTJpbNY1BDysoVMZQ4OmjJ/TQcSk3Sd7L/+NosIL9O
NxKVXbEmZoEFrEBx0WFoEEudxkvvFpj31I88WUGnFFAwISnqAGKNR/cz5lbfTMQ0Qg/RatvRn8HH
75YuOV229ru29yyhOB4nTtNWrzN+ApC/Whc0CGnT4c8gBCPSjCooEHkQT9WOVP8snRMiE0E0HHoC
zssc36+Lidzpmb0eytKunMtSyLZGnIVjtS3tV1QBefQwfOMMyIlb3Awef0RkXngnZdiVnCYmmAqF
FCYaprEzmDRoI9XD23pBF1CBFqcJ/gtaHImtZ4KxMJMqTXV+s6Q3k2/BD9XuCILJqS8vQZDtmGAo
KhKOVqVBNKzpz6JlN/VI/MvbJYMQbnyLpLUxcmmiGuVI2c9KlwBI9UGwDYYyF6AWB4J+G30LDwUo
ODLX8MufMzIk8v2RmLs3w3DWrqhmHeqnKEbhhJXxYS3BnF7KWm8lOOIEnFbp0tDOsTcrax60vPRz
vbvqI9k8w91X1tnuiKNvWGzHo8ZVwGqNuzlE63xJgrD9UvF3yUAkRTwyoQQT0Y3ranfcrDZL4+eW
5rHG/JilusyHkZwhsUK1VPTBGviFCxoAnpyNHjFJgrjNafgoL4eVqLg48yZLF1XXKDTC1m9y5cYe
JRou2yK+qJvLr58wPFi38H011XwzOxb6zZA+1CkGmMuYFWWiCAZB1ya1GVK4RaRm1SON8/V6TZqn
yyZBdmLFSqFGUytrTbA7r7FbzqrBvMYL75Ev+K8qrWRSiRZituuy4v6QberHsNK/hUUmeYHKIAR/
oSjLOlkZIHJyE9m4HWQavfty+vecokj5VyWYS3NN+w4AzF5vRsyCsNvYtxLUXRqYwT49Z+0C/sP0
BNKlY9bFN0VMHho989qyP63R/LiqicRj2X8o2BQjdjSDUVNM5U5oeJmbDA9UW3MqkNt2h/AL84zb
1c3voi/oGDhoEsg980FUDXEMTcWMX9HVLOkCWz/hJBBMOnO6gh4XK4+8ap69yyp6eTt1MS/Dahuz
q0wAoZPLofrfoawDRradgiGshixqkMmF06x8LRuv6BqnXlE7L3H59uN1G7URH1bGMpOEHzX9UJgO
P2rtcT0UpyR15FejFI0v68ZSLepiG6QEGj2kD2VQHLgy8AAa5kpJgvt7qqBvBBOMYlvo5khanIfU
XsGvrB5qlh+0VVovtxtZYtTAuAOCgcVE9F/y2Sw7gz8UwTKLQYt+hkqf/K908XlfShHYpzWVeLj7
unGGFMzVOMBfCnnBRw1SmZR8LuwPiR67Y+VeVvL9A7yRTTBa0Uj7PKkRsc4+50/UbVzlzoYvze55
F3nsD9e15Fj9RkH+FU2sZTHjLq9KBtHoYbwx3eZguxgsYh14PxGTFYRJ1lGsZZlXG1ULGrSx7WEv
p2RxmD2d7JCZTm8SyWLu6+NZMuFARyHLzIonjCejzdyiaK6sIa/QKiwr25Ptmtg2OZtZ2Nu8gkE/
5AbGkueB7Ve5u6DbBw/Tu8pTTuoHiaZwTXgTizxrChUONoxhPy545iMTVXwob3O38jt/DXi3kXbE
dCffWvEe14Oxc+TBGtnSCkcd1RqMdjx4TVL9m1qFQVFkg5NZsj6j1+TFJSm5Qm3MV4uSZcOcuPm6
TRPHnq7HG86+Gwe2m1teh5LCn6uvvjIXytLL+xfOWX0EM0Ordkg0nqrKivRmRcVIUchm+ezRMaLG
4Iwh2BXGlm6OFJjMwS1vim9J5GjXsZe5uaNhHDfGI/vLsbuWzt2QWFAqWBmzralecX0lDfr6qJ96
/XWKIWgYAaj5GM8kbSSU6ItYDMN68p8SHy2ZXtSJXunr+EVPZSmc38QQ/11PkceY2aSrlBmCgcih
fw0L6A9hgF6LCtT+5WGR9XZIdEQsfMnVclCjBeq55OvfcURfzFyTXD37T42zSHwvNydgtpM1zSyI
FM73tuIVseXCp1ybmznuJVAyaQSTEjXtuA4mtDGKb8flOMniArLvC1bDIF2KRgTuIDTsxEBEGOEN
fdksyhRNsBeNqaik5L4Bqe0gb5JPkaJ9rHJV4sTt32MY8sLg9lpvRhWGdhGNaZoiVGw8t9F13V1b
Reg0pcS5lsEI0uRjHGNUIGDG+Ns0+Vrl9wZGTbeyWO7+qp3FEUxdnOa6sRYJyjIeu8+L37kJur/b
a+qMvga+Tz4DV9aGIIMULF+/Wqqi14AMo4+p9gRCqRbxu8vKIFs+wcwNRpelUY7Ulm1fdaob5z+t
AmkuyepJJBFrTlqSY5wvgSRk/ouQU9Y8Wr0sW7F/cv7doFcnbmMElGntkT8DhnKcOz88lAF7aI/5
T3ZPfqLmGMFv2bvuNxGBM6T+q93JFZpUzMBTUj2AUT/Ig8IdJsdyBy8+1qh2mb9c3qzf2O4zoGDo
pqJCmVoEGQ1n8osVPT4j4shqkK8Ov+DfMToNV+8ZTjB2tdJooaEAbugCvfsyZ98vy7OrFjaCTBQt
YqYusk6VRdR0a4ezW5QPIWaB5T8jKjEP+0u2wRBkyPEoz2ILGO0zHx+SB/2xvk6/rSDyBGtucFkg
KRqXeKOEiapYqz4DrUNCUPN4TWkYDAEvfkpv35fu2cgm2D7QKIQxH0XkhemV5axe81gcwHFH/clD
y9fju8jabH0DKBjBphzHFBFeFLekRwY+7vG6kqWoZTohGD217acOEw8BofgpTZ21Ai21JnmG779G
NoIIZq8tVr2aKqBkOZibMUnao6cQ1RCY7Tnd1Fd4+CtOITGCu17KGVPMlY15GZVJg8UjzAyG0oe5
LX6oDJTRXetJ9HDXGG6whKRZF4dZNKp8oz7rV/PLPxSoYMH42jzjuXMnn1CwL9w5qiYAplVu/qdu
fEyCpbMdG5RdLDkwUKLaPy9Lt6ci23iaoCITQvFF0iHMFROw1DWDny2GNzSyADbXAfFdtYURdGSc
LcMKI1RhpvTFaEE3DHpcw7jVq+5g19eJmrltJInH8l9+AVJUkSKlTRmnBnxlM4g101ntwC5nJwxt
NzILpy0/XV7JvV3biMiEXQt7jJdrInibS2t6YZ87nR07ShOi8PRoDRJTLAMTbstZy6p1KCFchok9
g/pVzQe0FwxO196aliLxayQ6IqZbU9BMNQpPTIfWxyxykuRrPktiJ7vGfrt6wtVSExrV7QIFGXD1
gmmGokJtjZzVcNT/iipz71Bv8bjMm8vFMntaxypXyORboaPIRHbf7xaDbhGECyXXbLDyJjhZqx47
dfipiK+U9qaij0p4Y+uPa/ZjqiQqL9sorjVboVS0RlMVkM2Ytk6Szr6iltQthvB4Wdf5b790tgSr
UanoE1RQDO91oJzp26u6JoE1H43662UcqVoIdiPtlWROR67nTl85yZEHr6fn1SVu4Skek2ihZP3E
hGtk2v3aU6BF8K+dDk868NMFYIeQnF7J8okZV4WxObRM4DRqEjBFc/SGHHLOAbAYYSI5vbue9UYR
bcFWdHU4pAUIVb2lONSgcKrc8Tq8UQewA+nB9FQfZPEeydkSU6/KiKirkQEQU3bu9HZ6su3Uv6wY
EvsnJlzxSm0j3QaEPcYetSO3p+4y1n6o/ySyRhMZlmAqdBpqUW7w3aqxdOGTVl4pXeJmxGPLO0YG
2du9EozGos92YfETTOpbE8Xq2lO7HC4vnUzJBSOR9BGiYyrEocQ8lrQFQ0z4YzZmiYcmUwLBRCRJ
WVaEwMBOg+62WefU+h8KItgGYyqnqmwhSJgUpzgt7pqJeLpuvwvG0FWGyIttid2WTWqTcGhw+9Ey
dgr949DcjsqHy3vyGzt3BhH2vdfUfiE8ebw8Lmi6xtDO+TpTHDV342MW5AddQjaxGwkm6hlQ0AK1
QG2bkgAwaQMex2dXyXXnjsfwWA0uid1/BkFIA6b7WnGGFbQiJ3a5WgX0G+S3+QkDGtzyI4iev8wL
Hvp8QI9SOzKF37e2Z0xBT5BIZ2kdQtQI4xqL4rsSNk5TBN0geQhJZBODzuNYzZjAzZeUHDr9ZpWW
uHND/fbW/VcQMdrcThk1Gl691z9rLd7f3SE52F9D21GuMMleOtli31Cc4YR7Y1q12e4nyKOz7jFd
lesmoY7KZPlVyfYYQhwm1PTWUHkad6GqsyifC6Q8p/jQthJfgqvWpdXj27dxjuxFLxHAgOqZaVG4
U/sJ3H/XKp2PJjGvjQKUjeE7RsHDmp9XULg52sm2mrwHJK3+TqzTsAaXzYZshwSrEddgxc5afL8p
fmpJMIGKq6vf5VOeZRAMhRatfW9X2J5cVwJzok6Tr+hCi5zLovBDeGl3BMNAqjKbZl43gI7RU3FV
HDDw7a4/yAZP8l97CUawBSUjQ8Z4SR0FLaLWOVp929kLmBtQaalIvMl9e8BMSlWDoE5BVGyQQhhN
j/upVwrUDc9+1uYSBdjNphP1jCEotWZlelvlwJhczMrCaB3e8c2TT8tRNlpnX9nOUIIyx6zq17XD
ha43GLJKBvO+XMer0lb9y5ogWzZBqTH6RWlNLlJVPdjFw7R6l7//G3/4LIig0WYXkylnEAQjH1AY
uF4j0jw4CBCgM2kB7/og023Zygm6XSxlO4TIE3mYr/pgYtZMtOg/4ryUKANfmLe6fZZL0G01tSiI
RgEDGraAZro3pPrJ7P9KV1mlw2/clX+hxN61TBvTcSSA6oPR4wUxkW/caQcb49MUj0juVcnyiZ1r
LfgYWc5DA32pnBB/drLIuMkaW+KwSoUS7rtmNCtmzlA8jBZgaNEoXNB4vJiO5oaVI89I7Zui8xoK
5iFhcTz2GCvtzV2DyUOfmjB2VSN16Ohq9t+XdV62hIKZqBOixGqD/bJy5Z7NtWsx86DqUvdOhsP/
v7lj+zivu654NUcWXNf4NXUU+eFNjiwfBj7eobgz8fQP75BO4w46frJJxcgb6pdThbfme/36oCHe
tt52jX8ZYvdsbSAE3dDU1YqKATpox8zpdT/sVUfTSqdpPl4G2rV+GyBBK1p17myFx6XqIfkrC4uH
gr2n0IRsIARlSBMDk24aLFdsfarmx9l6vizCrhJsvi8owZyHIObSuX3FPL6+PdSJ7hTV6TKIbJ2E
W2IwyFDGHGSCU9/bwYpppn+GIFwTeapZ61JhmdIIo6OTvxTZZEHZOgnXgmloISdTxIWaNUDQmmt1
DqFd2SSRRKa8wsXASLKaGY+EF515mxQD2G1Np8EloTPZdBOJTGIELYksdYj4UUzZt7r+orNbUJpI
XMX9rTcMMNapGmViNdHSFFrcjnAVs9m4zzsMFIwaSZMCX/o3V6n2L4T4lJvWaOrrCGUdGo57nn7o
uvu0O00pgoLm30Vx+x5NO6MJmYMEc24KM4JAsTk9mWr1NUlk7RD7KnCGEOzXoKVxOnJivHFogq65
q41bbao9Zfz+Z6II5qs2UZREeN9tEz1G1jHO/cvf39evsxyC7TLTsDNUE99X1MqLu8iZrMRRlMNl
lH0NY7ah2ZZBdJHiQKnaMMs4bcgEitFB+RgWMid339nQzhDC4R/QXDhS3miNoGz0oQMLGid169tA
u0J34UFW/iKTSDABRYVcc1MDTl9ntNV+V5svl5dsd2NQIM0stAOgGYD/f3PzzwnoeCweLGgx6DBS
/SJhzpJJDJkMRDD6VgHaV5Q+wLqQ9kcxrJmzRtpXU0fQ6LI0uzltshFHMP5sjMeW8up/9bGaPPKM
1gaXF4FO1Nce/7uust0t0jFswWa2yaB1v65gmPSzNixIo+fsU1Y9ZdLKa3723hg1gqYJFIhQQxVH
YMzFnK5gteUFL6PH6Yuir7zyM7wnoIVWTut73HYDF5hlMsvQRXLRLpqbbopR0DOHuVPawQICvtSU
aMR+HHODIqgEyuQ1isLZyksmz+qu9MU3nm10V9uuYnpmeR/pKN/guSJZQ/7udm2ABQ1paERXswXw
ZNZurAa2qnuXlXBX2zcIgomYkpIMhQIrxCianCM3LEZ36Y+XQfZfwxsUwTLYBB27PefpaJ/p4ir3
nF0ycUnttq/dk7H/HpopgpiaZpsEYSWxscaIaz2zLJiiQRkPE9JQNUwSRVY+NoPLsu0u4AZJuPTW
tmvXIQWSnUwWOk9rlzaz6URGL9HC3dt1A8RP3sb4NXaKcnQw+3t9F/vqDP7zzLfyq6R5z720weE6
ucFhphkui/6KMzmNgQrQXOKK7Bu+DYRgx2muYSguJ+cyP/XP4W3zbTqEp/h73zoDQS6ixsTr5cM7
tslSX68NnVlif42dDphAlqNTIqKFS4YH0tfeLGP5379wNyjCacrqDmEr9J688tHEbvEYevWxuImP
RWA9yCbL7pulDZpwqlS7YKAHAVqHpL9fn3TUvIceJrLYs8P5rvgdb3vG35dXcn/3GNWJQS2m66oA
O43DtBiDhvDmV+te9TFM7aD46mm9AicoDVqM0JElV3bP2BlRrEbNjC4v1hKIGvlRKZFjY+ZlGcn6
oWSCiQWptNZsmiUIltDHFRyrxvV6bU5OeNP6S4CO0cesdCJZefruqd6IJpiPpi96M1qBWarGnaIk
QcKaRwI+V7VqJEH2fSu8wRIsSB8SNVdtYHV+/GQEnCTd9PJrzDFESC3yiu9/piiv672xJIiXdAmd
+bbdK5gGgCkRKMA+ji3osjli970+yIordi/MjYiCZZkKpYjsnse79Jsl80tVUrTMdfuNe7P5vuAJ
TNYYowAb3+8X0x3HA/j6h+pLPNyN6qPa3sbVp8trKJNHcAAKHQyhCsUSogbmalraY5rISjdkh0uw
Wfa6FGOmAGJt28/2OCdONMeYsFO8517ZLJ1gNuBVD0rWAafEdU/umnc9cM/fF8PFtG9pbvT4fmRc
J4Zj1k+Xt0J2fETf2SRNZtIJex+ftJcIiVHzAa7t4iQnOO8I6purI0GU7L5Ib9ZmiQLiZ4hkfh2f
VTc64gQFKB/PkceePLij0nSszAaKDGdWx6yKjIBUa6QvHXpVB5VbHMhdqLuYlsvH5uUHWeSYa/GF
UyXynNUWGyKWInJcKZ1rNp+i+mmMj1ZyUkOZR821+RKUYCD0JVMtFELwQTz957o1fXsqj0X3pUrV
66H9YpXsz9ReJDtT0FAI8l0s6JSfLONaNyTOlOT4ilRnxqqTCu2nvEjzqrI+j6VfpI+X9VC2PYKF
mO3WnkyGNSty62eYhd6YWXfW0Lhmbxx1q/Iuw8kkEgxFEWZ0yQqcs3WdnVq9C1v4obJBKPuu2tlc
iAOMooy0rVJAqDAD2Q4Kyk/wmmqfNwfFV4MT/XVZKMlRJuLDu6ozw2iwTZrqpekxf19xD7NMS6N4
8BgiZ4Fi9kk2cUei8zGRHQTxOfJKq8sdsvSWyip7uKvw5hjZGvrEqG4wW6xXStlgV3aK1eNoaOkG
V1H+nTrlqwOYHtYvl1dvVyU2cMK1a6pDju0CXA3eUaeKraMZK49rxf4Qh5+EjccyN/mcaytw+l5z
DM1tEJm1ZOPZdl2+jTDCcWI06o2Me7N5TJ1hPbRd7jD1oX7PSDuywRHOkZ2MhaWVEMbojnH/oGXH
aPz8R/sihrANvS6VjK8XCvtRBuwgtuw1Mmqn/aMKHUNGB7Vx5PVi3uxKqPTWMpdQbRQ0B2CLPGBc
1t/r44KabfW4vitztUHjJ3mD1szKmMcGtsdGSmZtXgxZbGJfmc/i8P9vABBM6ms9wm2nV6kzGqdJ
+RqpktzCrrnZCCEcGCtNzAqhPs64dRr7h/5daaXN94WDMsVhAwZnfL8uVMhwuzQ1Bk2+z8qcV0o4
KclaUXPWsPHpqT/ZqpP41l1fOMnNf7Z+PMr6wWR7I5yZzjbHrhiwN9nYH+wYc+04L0b5LsfuvHyi
rxoSjNcuBwiG0fI4/f88jYy7IXWmF+NqeCq84Rh+u3xW36iEjvnHDElRDUktivmjv6qdPkdNTE2V
uc1yb+Yfyjq4/P03Zu31+yZ6bNBUpFticD5NETHABcRceAoOy9FNp0wo+/2BMm3/MtK+JGckQbkJ
Lqp1HTTmzuW9Ntou6Zhkg96ogSCLoN5wvJu6qQhzLRJ/7gqdOnqReoUeSp7IsjUTFNwoKEuiHGsW
td+1+soidVDOfq3IXKq3JVyCQIJewzeYQR0CoOWKU9fNIOcxrlIQGcoHM0hkErOzhllhuE+JtWPp
xzB5MbvOzTByZxy8y1og2SOxv2Ex9KRLNGiBhtrl2ptqaFsme4JJVE1sa0iVtKGxgXXTmtvMgqPT
mH+mamIfg44WTTbyY7OCcblSDC+L2EkfEskz4e3r9VcNEJsZKKb1TIhcMDePXjufUi/Gi99tctc6
8AlPzfF/DrkKiHwDN/dcpVgN+GiBmGlfTLSOZaObJ7IrQsdHfnFEBRDBFkQrsrU2oiRu+Ty/vJa0
HxPFKVsQ+nKyn86SbJfsJImkcmnWo9ZWgRmNVTAzKX6T/8hQTD/fUPJSDXe1StBEdLfUEpvHD+gl
OQVLAWLmGOVwfPtO42k9RgeEJEFxLqu/lOm7YCeiPI/bGLk9t+2v6pA6aSl7gL+NWv+yYyin+lUt
sgWVpsi9M5d8nMHsMxxCL/+exkHnIeUJixR/CpGplpVHXhbszQQcUjfjkpmwSrFNUJMb342G9nTZ
IMkguKpu9H3p2w5JSmwRGwoH6WL//0i7sh27cV37RQYseX71tIeaK5VK0i9GRs/z7K+/S5U+vV0q
x7pJ0A3koQBzUyIpiiLX+n8wx765d3GLx5VwF0DvaYPJzH32WdYgeea1cYPCOx7vXgCDRLC0IqXY
31dKZToIcRd2cGTmKSRgef/9xlVOJS5M6JheLYYYEhLrbrR+TPLDJDS6/bPClLko0eboX+50yJDL
q1zHW23nzPOX/e3fP/cwx/N6pQKDDmpqwcLKubCrVPLH+H1B/VATkTmxD/06FJgyFwrGsq3Viilj
Jq2N8VKnAGRUFOogCeonW0mUb/uKiUyAiwlKW3Q0b2BzKnkw6XRUtOLwVxL49x3ZGIdgZkaWoxWm
HcsnMquCwr3AAvi3nTBO2wHVZwS28LMxXQ8K+rFN0QyzwAReLrIrZ8l1vPyaIUygMT/H4BxaKGPr
mXTL3V8vkTJcFJhzbRkrdug1wzkiQEHIb8wuEJ10Ajvjn28yGRCgeGGH0xx+knlohm26893k3GLY
3TvmbuyqtyI6CoG1vRwfqzVcmrxFxQlrSOh1aX3Lzaf9tRMkQiZPX0OkxlIwLmhiAtw8W355mD8B
A00FMzEFpB3e8ENBYHhbv3gd4fhOL8NIWxoELxKbU3kuD8gRBgtQtLJfeCMACQVJ0X6ugNPgdSQy
ZkNpRwXyKmKPyqkt71v1Vk1YX9Y9QniSCOkpRYbPhQgyNW3XWzCVvrG7rya4AEJPvye3GHlQ8WYA
IjHXOCVn0WufQCx/pZ27oEx1ltNKynJHqkn1s362s4I8U0qFz8Ps/N6Ju/z7TwCitLC0kPklpxdy
jGNz/ABacD86u6ISkcAJ+IefWpMla2LZHtXtSr2hicAJBAGEf+VptVYZepwsTgZwHZC8jsN3Kgvq
DSKzf/OqY6YRDQMIUQ+Kz1BaCb3rvMXLvP5YJk7Q+QLPZpnj3gYxrVeho9CWMpclWCGRUrst49tc
lyInGsrR0cj0IZircz4a1+Wg2WQKBU4n2jJmqyvh+kwAcg9AfQeMmEqFQR9J1AC0GY8tmVgKw18i
/AwjreRalpvFdPTqem6AbNh5OioFOp3sufntHmsWs1bCmLordXALoNmcQ1iV+eFwY+hXgwheZHPF
LPAWg0jWsDTen9Axbmb6BPtY5tt8eDeLGpk2o8Pq+8yfVyo0EkgBZLCFO00ZOlkJS5CuqJ7aQSUC
ntl0p5Uk7jyOSCqrdQfDK0EzrYN8JU2vJdFyiYRwOzJPmhxZI3akbWJA9BwNIztIGFQSONFmlFvp
wjlRVId6sczQpcocBuTwQllT2Q1oPBnaZC0aiBLtEuc3jdTHU5bDb/Qb03J0YHDdAYTLoZWtKi45
MCKgY/AoKi2LpDJfW9kGCYolkXCxcbr8UzE4RVIDSc/rf5u68cWLLibOncSykgFBBxdeZ6me9KGy
c1G2tF2OWG0Xd/IWxtRYfYbtkieUdbQXjHvL8lhNB1DH3r5xCFaNfzMtZuRlLfJCB9Ra517RT7i7
Hc28PYza70OlvV66Nw+mjWHmyoIdMt8zlG/tGLjyiQ2VHQh6LTKn+7Sv21soHU4gFy6ShiSjFjHD
H2tXzfGmRaSbEZra80Rsq8r9OZLdtKq8OolO+8IFoVDhAsik6DVeWrGwOsDsaeyaSuP+nQQueiSD
Mi/yBO0Kel2P6J4XWaJIBS5ulF2REoWd9lJznOjdIuRmEsQ/hQsUajW1VZVDA4YVmXuRDwA44DhU
tnYDawdvzXgMFrvQnP2FYy76Jqm4OBjfOKqAFzWY2cVRUxK7nCVQQpa2NAHnoXOT+VD3z/vyROvI
hQwltoxYLSBvUB2so2EKvr+dRfwXkhQuYCjBUgM1Bd8Hl6HdJ88AJLCzxnTD2qujRhAwBMrwOOxD
VMZGw/ZMar1setTyx/3FEgQkHnq9DjNFaZnPGsYB4F62nF9XJfAJfrvJ5iU2ABNHQ+JlmPxbAwB+
lTZkJRdUQsDmHvtdeaCRoESxvVgXIVwAAliTrjWsemCAjK5/lmLBzm9XXq2LAC7KvHAuRkwL6UoF
AELhR678qSiOoFV3UURA5VV6wmjIn2zRRSjTenXSVgudl5qwvDjBnOboyDWG3cYHqZD9fUG/OAov
krgIlBQBKXVWf0V/no+2tQORvd4lTumPx3oWqCXaLGaZK7XwyFoVIbtjh/Tc1NQO09re12fbti/q
cClKVISdnlSsEDI1aINyw372kvmpqAWQJSJNuICDq0ZuSUxO0MSuEWVPYV0ILPttVyHnP1zQqaKy
Lq1RNZ3RMQCwlt8C4/5YHAsAIzjEYRQuhoi/YDvO/W/5QB7zeoOkOm4VBnfkGKF0tAJ6rjHlYk/R
+FBZy7u2B7Pf/n5tFZZwYcKAOOBYDILK2GuJllH0bZRPrF62+IwCZf6Uak7rzi6r8qi3dSU4mjZ2
7pVALmAMaB5XWh0CB/ojISXenQRdJBtH7isBXMCYSk1F4Btxg09h4RTwWtU3uaGChdsw9FdSmJor
VwKvYySnAdTA+6QX9edJl+xp+Cy3h7/cIC5AKFTTzayHOo2fPwMMF68n00N37tDyxwYlRC2GIr24
EFEqi6rUBsQVVHda0p/G8EM3x3cwIMEKigyBCxUhzQ2AkGIFq+JOCuw0EpVy2EZzSdCrLeJiRKP1
tDEUqDKesyfG6wzc3cAnB9w5YNoTnjxFz4QilbiIEZoTMLwIkxh8aAskeb3oQVwggWfWNdKRGnKC
RcsRXoGFlrimO35S37UukB/xtJo5y7t9AxRJ5AIEQPGKKqpmVEnH3NajxJlEzMoChzW4iGCMXVun
ElbNKm8k66BG78fh74IODwGe1qifTxaWzQh72Y/MhHqWLsq3tmqHa4Mz2FKuYkKkYtKt1qBIl/oF
BptqoJChWw6DfD9vtn/w7v1KHhcaBh2AiFUKeT15KM3QNuL7v9t7LhjUMcZlrQkCjPyurJxqELjo
xnH3SgEuBCTtIi1ThW1pMOTYD5ldDh/qqXDC9DqI/L/ThYsGehcsY6NCl3F4n9YfFRGo8rafqBSN
zIiFBuV830hanAnsQCiTD4nyj6kc93//dmD+7/t8GSPBU2A99fDDTpsxGHqrk9nRgDcmYkUT6MGX
MDKakEA3oUekPxpahWZSQeq2ldFj1y+acP6emLMSZAMu3dE14zNglLHjJyW0lVv5zjoUyKtKTIl8
2F++XzjnRSqXFsxZh0oJwfrNqK3bfYBh/D5rv+VpegXEM2cihid3kVeG2S2dm8dOChxgNrj7v0K0
uOzvqwjRxHWURRQ/QgbytfaQi4AWmZG9PfIuSnIRYcEtHFAc+D6AwlpXQ6MmKfrj2H5ukuK6LHLV
bWv5ashTgXGK9OIDxYJhrEWD3FSSrgCK970MekE6LhLBxYomLFLkjay2X971Ruqk9Ld7qCl6QAlm
8gnVVObDrzcnTAZ1GpYBZ6t0P2XfA1Fd9Re59kUAF4KAzLJoAXjQnFGz2V2W1YOaK1lxU5A9yUf0
+IiYMbeP1otELii1oaHqXQOJaXUbBz+W7lrtv++b9L4Iwl9ZOmlJwzDFqiGN64PvxEKz8+O+iF/4
7v/UIPxg/FJ2GOiQoEbpVdfdiRxr1cV72M9gYT3lf9A/tLIEInMRKh1rE8SGOCtkWfPCcQDbCkky
+y+14iISQAyquDagVePSswyun+FqvtehVelbQqi4bfe5LCEXeaQw0QmpoZIU5U6jmMBVc/f12T6g
LhK42BMbcVj2FQxBK7TRBenKlzgJvtA0nw5tKnomE1kdF3Ao7THDYTFhpH6ouidgq3wwLVE+L1KJ
iwipOgaNomOHlLy0s4w4ln5Vd1eZJfChrSrQK4PjIoPRE9zPNWbgjV8B4Z+xdKsTI3QB1aQI6VO0
dlxQyKsgyWaKtQNzsgbSdi2R3EppqsVJgBwtuD6IfJdvkwrrTO4tGdIaf/iqn3MvAL8qrrA/U2JZ
1GUksPOXlV6dsOOU6fJQQhwa+o9Rrt/0Uu7tG7pg/V40XomgYWjFc/SSSRpoDu7cfDjMlWjdmPe/
Pcr/c6eXw2QlpTV6YGMOUCQ6gUvSrQ9gIH/MAMXJrnn6rSR40hQpxcWHPMtwzUtggcXUqmhNmQ3H
aOlyqNNABM0q2iL2U1aaLYMSAW8YmmUdWpikh4n8UTZyWTouOKRVmKhkggBrvlWV+1QVfH9zrShB
UZ1SoFTy+D1DPuC1zYIBhNNd2Dh5LOPq9fudGRhIucjgdKAxJR3cFKGn+WjQu0B19o14cxNW3+dC
Wz/nQdGoSPOLxccaUVHHmuj7XESrg7KhAyuF1NW3FgOJExU4iEgAF8UivayyhVVCGhp+mqfh2koD
b3+N2Bq8ccHLGvHFFkUiibZkTETY23PQOTWwkNXjAjKlrnD/ThZXZoFPgAZNxnplhdGAGEd/KOqc
2sYgHw19/hZN/Z84/Eo5Lscp2i4eQ+Ykda+6ZS07XRbZgZC2QbSGLMytnL1Jo1QnI/RC+7obxe5g
PMThY259DrXT/gpup9crjZjFrEQtkxo0Frvhy4csfhmPjnzt1ozsyaEgo54/iObuXkjc9wyEi2SY
tTTjVIKByFldmXYQahF63MeGOACDa1BET9p6OnZo6PmcKVle2ZMVJokd1Eb1CQhWzXUT6h3Gj2sj
fVwi3YyPihnIH4J2WSKXoKc4takWDe+KUG9wZ40HNEJKeWaheFm2jyXQr76mypi7yjhXptcHGvlG
NU0O7ZJQEDlFgAwAR2mW0k9GWJipLY1SfdT6fD4lMKyrugTkkJcHUij7IATt23epZSQ3c67O5CRl
KUYpxlzX/WEIJtFDkXC3uABnjJael8wwKBp1QepwzCU7vJ6cCa12DHJN/W0CEXa9Q3kGsIX4x1S4
zVpkdu6w3owovp6oI4UE5aZIlNRvHtsrKZxa1ojWeTS9IbkynPQng6eHhDtxlofBW57F+IXbh9FF
LS6QB1WOohNrCsLmE2pTE2Ddw9O+a7Ef/dbOLzK4YK5k2VSGJZSq+kO9fFSXCBW7H2X/bV/ML2zi
IoeL6b1Wgb26gJwXZk10cYFS5jazGVIJUHe8Tvj6xULCG8UshYLdwMDAFT/HZgxSFk20Y2M9HYD/
KvR74jXH70N3/jh57A026dx9JTf3ayWS/aRVlJq0CpWHFImWZWGQUfOGATQjQootkWKcsctZXMoZ
3gvRiNS58w/Zy1zJCw/W4P4kE8mc+Mvf6cUZvpxkJhkUSIyQq5gTcYbF03pB5rX1JmvhKvTfhnHW
3kbtXBZWC0u0bArOJtUrHRAOLrjF/Ftk1741/t9pxlm/iqdXLW5gJLPSmYeubqJ7qTASzzCVPzrC
VupxDkB0GstFx0SdzQNrYwQDzP3/8D2igyF4Kt23EiAOvrZFsy6Homiwms30LpI/KSJels248Z86
lK/b5I0ZUZPAJvr+sxyeUSayMWatt4Jniu24sZLD5TJyaOpxw9y4mG+72GaQpImPu9lsN8vJQldh
geixbxSipePymiGXo6JXmUj6nMs/9EmwNaKl48KEHPegRTDx/ZSWttaeLBOOW94teObZV2Q7Hulo
KdY1MLLwDQBmOy+R1SEPNJb7ASOohu5UraB2u13fsC5CuA3Sh7EP9JzdyGrLXZTFVsBNVvhGahvv
1cXtnHz2yXT4O824LeqqmsQJi4Fthf7p4X0lP5FGlFVs79NFM26fkpZoptFCsyROHAPYKLMyO0Fr
uUT0brJtcRdJXEiPirSXY3ZDSMlToT/oInwHkSEwTVcHEzryS2liNahM/1JqbhOM6EsUeSrb6LcH
7kUJLn7XKrEkukCIeZOh8ZccTZf8w8rfQGB0LIEPCc2Oi9zmgv63fIS0Mj0zQpPoLvCT9Mgax6qD
kOJBpBsXvOmYjID1xQYtqa+eDbzNS06DPprn8gkoIL5IO8F+8bfTttLTXCKIEIrU+2UBdGx9Oi2V
5e17kcDsDO5iqsSppZWsWtiFYDiqRxu3330Jvwjf/xkF3wAwmflS1TVEjA/yg3kwMIeVoxZ5HnAZ
eOHrMQQ6CZyWbwcoqiLrDPaekMw/Iql368Hv6WDnQlrwzdvAJe7xHQEtYEfVKYAgq3Yr9C52X+Rv
yY80xtwe60EBRpglyJBE28WsZuXFXa1aliRhLad8sJsxOyamaPB1+wF3pRUXKUalDaIkZCbhA3lO
bez6FtiVR/26/apodlM7gR2CzESU/IkMnosdodTXeZ3Av9T4ROoDKGM7Ub82Cwg74cngAwbIdNqJ
Va2mHhgjKE/G+HdQrhdAMnQzANZEjdPb5fHVWnJBQ25pZs4B1nLwGUwUrjxu9OHne2DmaE/7niYw
Dp74GWKUKZghTEtLoD88yiLaNZE6POGMMsuWXrOMT/6HgbYoMIvgGlmFhXFKgE0K/Phl7HVnv0wu
r8gW2WqyHuKUO+uOOsSe/NnTkfyljuZlIKxy2cMq6rP76yiwRJ72WZMmsNexSF8MrZ2E1J6mszEl
7r4U0W6xv69cOawite4bSClp4y8aucr7SbSAIk3Y31cylAFdMZWJBdQzt/eoY/jah+7Yo43MWTx6
DGxqg6pIJFVwUppcADHyTJYHGVK1dwPYGjNf8gAAPUEou+gDSWN/IUUHjMlHDiNCW54Cu2dNroyU
K3LRC3jdeSrqgkjVBNc40cZxUYT2wdj37Em8oc8EcAeaMJ8WLSAXNRa0WAx6BdPokdeoXn6DAhMa
x1nbbun3V1TEACbQiIdHauU4kAumUT/9kyQPVeMIdohlETuOzM8qgKvESqMMAkbdZRTniZveaIPL
gC1RAHf3pYm0Yau7Mvp+tiRFRzeGAyYbzFnOTxlmzPdFiAIhX1mqTE3p6IwdYjgEirscq+OErvEQ
Ewti9KpflEX+y6De4CSFNKoDDEc7RD/+LIrkjvqE1vHeAn0fg9O0XFHxQBA6LC50AP82HM0eq2jS
4RwmyrtWAqSLZqqibgxRGm9x4WJIu0kv2BnJZrLnm/IgOZTY+anwYl+VBaYoUouLFUXQD7nFLNEy
bwLd7rLv2iDI0QTpp8XFB0DD5qoWs5UD7Xh8Jw8frMGj+tO+CbIYsOdSXIwYRuPfZ9bkFB4LPz30
vnQQk/UJLB3MU6+9CfjeOkjAmaU/dC5DmJY88DC0GM9R0MqXiSi7tvYHXUZEVXWqmxbfZzl31WTp
QY1ran2qKuBzvZOIv79yW/FhJYJvtSSh2lpjBREjQHG0RbVTEZmESAJ3qaosdYpb0mB85YU5GzMK
4fd9HTaT9LUSXJAjU2RW7QQlMDw+O+Mz2Crc8EbtPRU9BODHQEwghSN6EhPsDj8TWvS9FCspKopq
8k4tnUj9OIt62jZP87VmbHFX4TvRs9BqAyze6Ize4mZu4nZXljM51qE7GPeiSp9QHtN5JQ+SigQT
y7C4U/7IksvJNhw0BLFKOiDoruRHwdZt3RrXCnLxLm3IMEoUW8cq3IpbHkwXjOcTmMfZbbg9TiJS
JxbT+FCxFsjFvKBL06XvsGtxqEd2X9aHOv+q0eU6aTMnQ8f8voIi6+fiX9LK4VgxIymzc6U/tObD
/vc3D4y1PlzoI4seykbM6tru4FJUg8Ozec1wa2K/FsRygS5vhkWVuG06A3tlald98E0ZBboIHIof
Fg2TNg9mFNIdDIMFpWZrxvVQvBes11Y6uVqvl3fulYVTqUyKKsR6yQ/GnX7Wjt1RsjyWr6BKcSVs
r9w8MtbymAOs5IXxUCVUwqL1YKI6DKcEjLIablI/Bk92G2GtXmQPKhcx6tGyWpnJY0OWbIpvObDp
a3B7uaKWQdF+ccFiMPUmUTqIInPpGkDELKrW1mPRRXvb7BQNqHCyjGEDzmOTQs0JwFpg4VFxP9Hq
GR1Jh32r2MpSiHwRwXlpW0pD3s/IKSfyHUA0Dem9RPaK6HlfzPaCXcRwvlpOVlfqrERGBrtKanuY
7CgQPstvW/j/pCh8ktJ0sZTkGaQouHH+TIek77hwegBMdkXPePubo/DPXkGpFDSOIay2bkn3vi9O
+0v2ixPpog13trftRNWGdQ63APHEFFiESnMBbIF/uwNnwy69fZEilTiPraSo6Wv2BopTwQ2j5H1r
SoKOt19EhYtWnJcmdRBX08RsGqUI9mIdnOhpAusOkLh8URaxb3Z4+HodgsallNWRvd9FmjdKut2j
IzrL7b9bNe4gz3QkkR3TaLIye+qf0Si6L2BbC0MmOgCsNYzav9YiyQZp6WY0IKXp2VJOcnOczT86
rC8iOB0qmaBpBnC/zmQcSY1SVySq/2/aFpExOIWxC1Xmc8Y2sDRAmECJVvNHtNlnIMvaX6Zt0yKK
aZrovqEq75H6oJBUq5jDnHsvPCrH5sPk5CfZpXiY+QOANxAYXIRx3qmRPjPGCMJI/E9Y5OBiCNx6
Suy6mER6scV/k7itRHFuObVxPmgd08vrrjU0ViNHVT3AArlt52YGcOysw3KDW7JoRTcNbyWY81Uw
WtCiJxAcNB1Y56k7yreSrIn02yoLrZeSs+8KkOadYkFMPANvvgLfCQpdjUf9zKvei1K57bC6Uooz
9blQ0yY24K61Rz6yx0nJqY7kgXHSpaDCE9nJtt1f7IQ7wxWK2i6tmZ2kzXnsdIBHpfKHfcsX7RN3
iIejMjYze6oBtbkdhvYQ4VU3F3G0ibaJO8OVhFhJys4jGRcW3VmO2uwuD+WpBDZlKAKV3s7mLtvE
TxQ08RiRSsY2da7ssLmZ6Sq+ZkBfQMwQZPcik3j5LatMFc8lwVij7QdAXyxwkCOwam/Vd4yiRj4G
jqimJpTHxY45VbtcYklX546gqEm94BMekY8/K9U1+szdffsQRcaXH7RSsMhA0tqwWtRCkEqg5Qip
BCCrHmTwlIjfyAXmyKOzBlrxb1tarfmzet8U3twI+poFIfGlLrJSyMIDXjqx5AuwCYcw6Z1qme9M
XcEbjeQJFm/zor6yRC5glHkepSMLv/Nh+neSVQdCau+CeBGDO6KAIVo9LmAsXUgV+hJ0yYGoi52n
T3+Cb7g+vHgY1lwtxwXPF3jair1cPwaxqBWIWfDOkUW4WDHoaqgl1ov3EvBVosWttdlYCyv0A4Ty
m2CLBKGJR1tVjLaeAGPBikWsw7O165vqis0eyVfCQpFANR4bUi6qZlDVF1nELz7huf+ogLGCGUPy
IJriEtg5j7Y65/O/vS0p2FKHb3390Ro+qXhq3V9AkRguw9CloclH1rCj09wxa8do8GLXfmy7H/ty
XvCEd+yCB17Vy3IyQ9bDN/mTW3xTjmpiN6XbwTReXiLR3u7MLnrDXVGQF5zDlLndKmK0qtIaAQuB
dAa0j2Ld6Kkswu0QmQYXKbpeirSU9aJJR3ruTvFZcqYH7aA4QIC7EsUJdqjvLSUXJ6oOAwQ6UyiX
PGv6mgdo6QtvTKOwF6AyZcvH/a1jHrsnjssxmnqZY5npJp+Xa3JMD8sZmMZnUU+zIPrxhX+9XVpa
MEvEYIVp/hgB4SEqhAlE8IX/udTlkbB2glC+WdSbiRyyUJRRCAISj68wmlk5AsiBPWaFx/JhOo7j
4eXdFulLUAgyM4FpK8wsV6Ydz6ZOIxbNg9zN4lMp2pNf5GKGQgEEosuGzkXzKstA0DPD1CbpPHXv
R6BxaYZk44G4UG8k/Uqq/omnKzEhx/ZO/SeXb36zRi3sNbw/OrkeOGaJecgIs+1mIzDt7fW7iGGb
uVo/wxqSgrJRRVXz8+jZUATp+fYrDbkI4DYoQx0PlSncfXO7B/0rxmPzG+OxOgJUFjj1NnEYIupc
CIxwUy2K7ZJV3bIIDw+JZ60gazDkDtjn2YkbYpfJp/2YsJ1XrkRwQWFGpyfpp4oVc8YXZsfALa56
X/XRVOLkgpyPfexNBFoJ46wwyrKxjWfoM4fNPzN4leTROBh1aE/xciMDuSapqKC3dNMALyL5un8F
o1cjDH05Rt3f9lnnEyX1FbNw9tdRsFN8+V+ylA5wTxDT676UnGNRh6Lo+5z9zZXVxQqzhMH6TLUv
feDu//7tC81qnbj8oa8xSjy3ECBnbnHdXbNJr+A6Vb3g7mfTLxUdtZsBdiWRqbzy2RxvZ4k0YMm6
0FXP7EYzXBFMMx+AFuknh339ROvHzGQtjMaAIsygXkzPCapjailKwDZ7O8hKHy51CM24Bwd6iRVE
0+g1A/GvD92xLRzQDI/u/6+hRGTdXAbRRVaupiXUMssrhd6p4YGK+Hm3j46VXlyEaGIMHciYW2S1
nZcitm947AWodMUdZ6Jt4gNEElSGYjFZ5nBsiX5fLKLLoGDJeFbRJFBKVBixZOrwPtCfieTpotNc
FFQ17jjSZJnqcQ812GWGVT7w8n1s/fKU4WXzj14xLvujcaEhNhbAD8gQFjUPc/mkigCtRAvGRYbG
nEsSL1iwUELPdw9wYnl4LtNQcDYIF42LBwNprLyM8ILaeuVnBRzD8aEC4YfHHu/FY3Aid9W4iBA2
TdrSEOLS+FSA9ixxA1aMRQ3i3fAcOpUjbv9i3rhz/GlchCBJl/cp2ylJnoD07Lfm5MX1sQn+mUQo
Z+xTe6K4wDDRssYIEUQtYdXZZt75yVJ5XaGldqIJcgiB02pcgJgVYzIVHbJkSm+sVAVeo/bxr8K3
xsUFGVzRQSUxEXVqR82XWfjwKNgbneuOMjsrp2gmQgZ+Ex419yd8EV67Gcivp6JUhI5NBDxRXU+w
dvxU1xwbVo+hCuQN9EGx7mftsL9wAjvQueBAmjatwByFSISydZl/yOovaTHYuigIiZaPCxJZQnR5
YUFCMWa70E/t5Pf6V238RxYVIEQrxoUJmmH0MlqwUXr3GJm3uujBUfR9Li4oRpLPM8X3ux4o3Ldq
IIhzgnCqc0EgtoJG1djZoEk3ZXIrzTfoxLL3d10kg/P+BP0M3aRCRtr6avJFB611fvo7EZzTa/UI
/OOKbYP5TpeOtdXZUfz172RwXt9GkfozJ22o27Z3RLeHWLAbgt3m76c6mdRpZN13pnS9lB9CUd6+
fXG8nM78WFadJWFPagioIxDQ2f0za2uZ79XOGc7dM+rqR2ClCWfc2MrshH9+UitEJy6olLE7NI+P
8/hFmWQ3k5W7Ua/v5diy8yG6DsY/QRZbZcD8uJY+9t0sKZCa9+9j6bbFDGxmvWvp532zEMQ0flgr
6y1dDwIk2oY6otH9EI/vgupBFvXVCJzI4ANB1YeVZkIbC4dmpDrd8FURjWiJzI8LBiM0SPIUMmZS
emFpPqJ9UVTIZ6F3zxa4YCAHdaUY7J7VwsQ/ombrhmf5lEXOGHqsbz85/+Vli5/OGoicRakKm4/b
Lym5zmN33wCETsUFhgBgXmH60sz3vrgePWCT4q6FRP5JVzwAbjsv7Ze9vy9VYA/8UFZTTZQAFQJ7
JZ8rgHbm99YfsE5bKwfip7J6lNUbQAUDNcE4da0bYTC+XUST0AKb42extDq3oryAEFp/lfJbmvzl
OnGpQI9SQlyzSkIXTJ4MEFx9/JBKzv5m/KJegTFksM0rhsb3BU3VEnaE9e8td9k1o2yBMdvTg3Jg
zbexHwjksePsrRNdxHGOqrfAoVXZRVvLPw3Gt6X7nE3norxfjHdmKGrz3d6hizDOYwfSRYuaM93U
1g5xsgaiZqHNgTxCLyK44zsLNNQcWaelAY/5yECwl6N6CmO8mrd+bb0QXGPCC5O++/u27UQXubzn
poUFECV0sAZkPisN9YKMfJXJItgukXnwvQcWNZN8Ysdu58a31AH8yCHBcLf6QgnRHcbjWB32NWMW
sGMhfAdCOvaLDjBNuBV4WctnybSTJvW6sBIEP4FxvFyjV5Ws1DKHSlEgR7bezWwi5fh3enDuOxWT
RmPWta+F4FIhj6TLbVP5kYsI3Dcu4KymrVFDJQpuhvwpYZjJkJJ0xKzVjxR3hpMBUpUQbNOugflC
9KW8l69+/7YFkZQSFU8gBlg7OOvLqhi3PKBzOXTI7UIN3JhkIst7uz9MBlBCTRkYXuj2g52s92fK
gGsZqSAeGcMvipV9aZvBy2jxNMnjY0eQSljh927Jruq6OAxddwbU1b0uAYq+lZ72t1L0U7igZS00
7AFPQpxcBilFoJ4aNFHui9ggNoO6eFbSFMuy8FbAqasBjY5YHdS1QqoVrmYtVWbrc2B9nZO5wGsW
OHd/WEscJnba5tX7NAU9u2dlnSokdXsbWwzZMmWV6qCx1BWewlLXcNHNllkGSAnah+l5cSMHzREA
TLGVCXmBjlagUggut1EfNdAjb+B5xkQb9tsW7z4ABaXay5gMHz2GBQTA6wEmTNEh34sYFDd0BKwy
UVTLMFXyppF01PugwEyp7CRj6gCcRTIHRzUF18eNUhxUWknhDEedeymsY0iZfJCruhFIOjGz+lLE
9usvjejxRCiPO/AqTQmVmMlTD92pRpOsrd6z9pzmWcEFqROxrm0uIoDlZI0qKurJXIirwijIpLmT
cXe9NcHlFJyHzBP4xVvfwxKuZLC/r8NAL/UaKSCjKO5+9msxBJUqQti2iaNgvDR2RQOYIplM75XM
vhoN0kStjJHI1A6Vbz0VacXKRa8PudfezhkGlhKEkz28vfUml7W9NYsLRgiXzWfrpSvKut5uFBOn
mSCLZU+vJqdQuSwZ2Gpl4mhmouaoX8XGQxQYBrElKWhEvbLMyt4op+kwC/B2U503CyvU9SEFO6lj
FcWVjvaPAa11EbFDMtnj8E1gIG8zSui2ksYZSNmCXa4bFvLSX5B6imw3Fd5XcgCl5Q6u6KNLUW8M
79TKrVRb1JW04XKvxXNLqzR9WoQGxLPhPAbEFWOkA33IyaN6DH0RoMUvxLETAucukTXOw5eeRkZI
IK57gc+Ivax1DKfDGFF36L/8wVQ30+4ijktvjaGWCZi6Ie7lVTtzmy+Gw0YUMGB9//sVw9fCuKxC
ljtpbjIIC3KvqT6oIojeTS/QFcUwDF2xgKD/2q2lpG3QHQe7bEP5+yBVkd2pkr00v8/4BT1Wcjjn
JhFgmMDzQpxGxZkS2hg3Ex0sm6oYgPW0DEJ0/PdaFTrqIyY6kJHoD9FJPetOfxPcKzdxbBeIigxE
3UhsIeDsZtRaSWV/X8XFPJwIpjQppGbu5Den/jAccVXUgO5T+7EvyjI3Lh9YyJU87nxhsEVGnULL
wU9AaJWeIz8+xI7yQP3SN4DMJMo52QffRK6VQC6WFHrVDXoCgdKR3P3kqwgPxXH0GS4TzhnBVWd7
FxXd1PA/xkE4gwcHdTX1cHUnB6+N5UnWB5CfC8IjM7a3Kv0ng2/xarSaSooCGXR22GxogfHa/hA/
AB3zegRrrqu9T32MGwnqwdv5LE4QilEd3BL5mf9kSlt1SHDkRKfmhKjoSZ5yMM7/j3n87U27SOJW
MZIzPZtLWGXrER/jyi4d7Rr0YCawXOQr/VE08r194TJlXErg5AAW5mOwGss0Ym6QWTaD8g09PA1i
1NzOPgd2Ao7b2KWPgm3cVNI0VGphBNIEHMBr1zP6qpKUvmauoPj5kVzpgHRDmzwG+pymtpP3w6d9
iW9t05AhBq1aqqETZHevBYZduiip3BHn/0i7riW5eV75RKpSDreKM7PBmxxvVI7KOevpT3N9Pq+G
Kw9+27fesnpAgiCI0MjE6Ni2arAa1iHuF+8yzM6Fdo7DHblaKqZcXoCjBsmDrts5CKFGZ/SsFSNB
I5d8VrKFOj8P53hM7o0N69U8xpNgwEJi69h0Vd8CaZ2nnDSnJdMH1CJyNwF8f1RHhwDT5fXzGoHb
Nxe/l2J+JBZxXyi8xi2UJVp40JwLtaBbES40tCNl/b5O/SYLWG9kf0sfN3aaXq2fjK4ymCu0larc
aVsby5pVo2ZQCbgvskAJ4kMbUH4VAcNXl8gY6rSMDEZE9bCCGtvk2B1BJk0VT72+0qAOL+LwFSY5
hpDAowJO6y5ed5t540F96lwMIgm0yaYeFjtF3+dw3A2qCdhDUQDcz3aX3K0cUUUmIfVHu0lBXWPa
EtJYuXpLQu9KqoANHC0Tqibxr3qtEsTFmKr/XLnEU0BAiec1I8vBv/4lnmnplmRC+XhvS5HWSeoi
xIhGf7xmLBKS5c7AY4xX1ZeRorZ+/QzAyiovcNxR60IdDCY9jhpIQ7GPQt+6hpJHVzrKEe5UPYv9
Zl5/5HU6EBZsB/jsgcoB59Y8rDJ7oI49SERBVaEt7/NEsttOdzvwo/bx18unfR9Qh18giybuIO6w
S0qjKWaMOEmSHrX5K9LrkznbZf+wtO9L8ARdRtsxYRDvBY3T2LQO576ugCbpwZDcCujEoSdDvb7d
8Mi3RHjmkolgOu8IzZYMv3/BTAahAT8CG3pdBJoHjjkNDkrv0GmI117RGSDvFcUIWpjtyoZAzI2z
Wse8Oo3jalv5n/d4nwNxmxUtUjrKDUIJnWcG7BTIKVj/R284sna6ljoFO77JOR63XTOojQ11abFd
b8QT4vVOFyAq6loZCsDYSRe+Ud0kr1/754ico9CLk1xkBZYyjfOTHh2LGHxIdeKJyqHpflxWxp0X
AU45xv2JGiILsCvc7WOMimFKPZ5W4r0YOzVeIBh54Wk13qTMRf+b2VEMECReiOLpuCg4wKQUFyEL
mRskvM+0xal0zzKpklfm47y6U19A+JqptLQWFB7CVKrmYzge9JBKXe/6B6hTw0AIzdAUvm1emstY
j0IRQQrQrLMcTn3FmsFbRyBDTTsnC0PiXqA4c9iNiMYoMR7xK6hzFc0rRNmfccvkjXNZF3YXbQPE
eeEpmEeUomdAeNzoeYYyCYsgtaMguOiHlWlyhPEiyINnB1N+/xdcN1AuDR69huSB8mqEapGlYiSz
QMFYH7LuJM1OQs1g3DHfoqgjL4TQuia/mvE4ylIpWgIgKuNqERvbNG3k/Ik7YnedNiDcOnXtpImN
haDUMr5tjUdy/hT1fe4QgtZaUbBQktNIHxGAsPvo22Vd2n+F/JIAa3XuQFdNprVSyUJDeEOyHLiq
2OVhBAMVqyxKKabTfTu2weOuhbHVhxWFX1DeAbHK0p+vwqf4fXRcfFala32jQmt798JGD15NeMSw
AK3JNSxh19oTGGOZ55mDycDRAoaIWCXJDEQKyd0M6dCAVjCBkK3LmHGRlRyPjOJauqmdyMXUnoaK
vO3lkEQ8jzHZAW9lRNE5oyBL0bBUKyxp77Ngh45W+fXWeJ6xS917O6l/nN4NFqf1hZBIZdsyrMFm
KSsW/A0/Zp9ytNtG6HPMjqz5h2q63X0YbVC5szCsg1UvOlBltNMNaIyYwHJIT9nZPxEvOHy/T2fE
raZpwBkR6Cu8+aoAgWx0HD3mvzdUOm731tigcecBfXYIhUlAU8ugkw9q5nbm56k6Xj7mu3Zkg8I5
R5acmFmnMJT8ENVPCjU+fMcV2mqEyin8guQlLkZ8fy1ErxHmoCqF0haX7F6IYwfZXepep5aNCbwJ
ZuirHgpGhdQ/umzvS1BcgxtpfK/dynfhIX5oczChph74filzuXurbBaS/X2DOxt5OFU9BB1aWw/S
uxhRt/EgH8ODFFj3LInVfSHT0mz1XnlJG1DOs0iGIY3THMIOJ8ahFp36g/yNhTlYX5V2R40bIE8A
Z0uMPsLo6glCyjc/z0ARhNfNB8bFUgZkUJGSjrMmcpguhs6qONT7OrGfaUWdxJlP6WcF8XzaT9u/
EdBPgNCwasqvCKFaBGeHcYJ1nnDflR4s9CFG9/nkT1/rMvjfnl27BxA+KKwzskoiH6cSmrKXuh5C
WvJ1uRykzLt8wHevHAXhZgNxMEV7leLJcrNN1hAJ8O6EOmHm60aZrTysurv48QGtmF5EcaPvybSF
5NSys1qpSZpJdDINMQBMVdCoTqvdm0bFgmkKm1rzav7mIklyPbBHXdaC2nRGOQYYj2I7d2M3cdJ3
8YNsIw3+SOZfmD3kT9wWlxMty//DFU/Fw0+qFPmoPo6oAMnAXOVc3rw9o7JF487b0ItSJlmQ0lSj
ygkTUXc6K9Z8TSCDGrt+whaLO21WUuNdYgArVZzkgYXwM6eT3Oc0j0/FMvc0ZAvGXdnIFLTIUQNM
N9x2zW1ZoXjXdg+zqYA3DGEUcKLwbely3GdTvCJm3nkLHBHlEJ4YL3HnGoHq9/fJG1I39p6UG0S+
4F9FIN0YRCC2isP4Bc3jdLeeYCyv6Sr8XVO8BePcA2FZCysTMemPhU1npJPmg3bLuL5KmC6aI2hv
w7ZwnJ8QFpLWRBNk612Wd5QOD+GTkNlM75eD+aA8XVb8XW1EYYamqaKBiqvnqPHmOlWrzJoXOJso
EwqD6Sbx5Lv4M4sQ/Q/tens+yhaL03wzKso0Qkkf8i2Lx+q6mDmRDmh4/Tp9LI64zw8LCOgz6nST
QnKnINYQ12kQ/UahxOozZinMFcflnSJ5QOVVKSyeBKcW9HpAfQqLus0uhoy4UugwYhVkKm7GPyfo
Rrncy+7xLDizIomGoK6oFsL0ZdVVuoeVqiXdU8gtBKeQPWbWVaAAE51mXBJMGLaah7ZI538NVrKf
sdFDwRSEaIpYVNRdnGfuIAcc2sHim37sUdUEO+Z+G/N9NZ601SwpDwGWN+6Udm4rHDDrkLhTdrT9
DIS7waRUzTIBRSxOvKg36ag7VmaexHa2myi6GYvFvXySKZm4K2xO1yHPJVh6IzL8Qep8JbpXjHeX
QXaU4Uwm7gSr0SiAXwQyleHNXL4bR+KVxP4/d+uffZ8/qHjzKo2I76OsSurtEuWv12WaFzeZWl5l
uSW74ToLn5PFoJpHCcn4N2cRz9IglECOIt02ltwpqHIICoG7SKRx1Yp5ZT7G+DmXPmYN5YDuXItY
PFSwKpKms/Kc8yOkrVVt6Rni/b0FJ770qxsLVAnIYoAa0CUvYbYVr7fqBY1ThXgowdgyAk3SpEoH
fdRaD366LJHwQVDmSbYjqMq91omVivlYXQEKNS1fEGMuy9AWtGUKj0jySxkSgGHxtVxN4V2Txt3q
zrO+Pky5Kr5rQC0uegiQY9TzZT2mfjynZ70azkrY4cerAXt8CJ4UCCC0p+zM3ptgsyWw+udb0pZZ
rbQ9cMT7xUEtShDeIfI1P2gBo2BTBJt8Oe5r2X/bggDxOaLViGOZrkDEYPPcUfwhsB6iINEcVs7M
4if5TUhNlNk3PS+Y3BURW3GnShFbzQoMzMOMFi4k/4XYv7xp5Gqyd+zmjsjDNYuXCTjx9ez3x9w3
7+pDDhoLyYtPoOqnQhw7b5Cz3WNrvcEbO2EaxuF5LYUIcURWc4aK1eUrO1LZG8p12Ns6UPOibAmd
DeAL4rYurMuwqjB40jGsxR7Qgz0tBJHOnjOLNvsXCG6nkjqt4nxCwhjlt0wdKwcV6DfK/U/eZyqw
QAnE7VclxJXUpRAoBWOo8a7786JKVCBupOH2ZwoxFmyuIY01xm6T3GYYFJGILqF1e1qwRWHav9EC
cVymfB2BwgjtDX899HbtMUr7FpFkqlp6z308k4nzGrIwWqxCYGt2ZPQz6yF0vxZHdnDj4LJge6cW
moZSMmQ0NRRznssVQRPafELwoJ+uNOPGwlWhN4+XMfZ8IIiDAnDkL1WUv55jTE08DmifQnBibJxO
eRqSO9MY3VI8xuP9ZahdZdtAcfeRLqWiuPbMNWnujciy156sfKUguFsj1Zce82chjSI9MyTHKEnW
3dxWTsJNfKiDyBWIUsbdPXoRivdKQjXC7BqrglCd5g7FYAvFt5bqWGUqxd/km03iI2PNINZlNzKx
8KCtwm8aBs8nhaPMHy7vEIXDGR9VnKaxGiAMyi0cPR1BlGib4bXee5dxqEXjzE6/lplq1Uzpkg68
4MBqXWsgqrcoYTjbM7Rz24gZ8xdLZLPWW6VSb6cFjACaRCDtdErDzG2UgMm7MUATWojXyYQ8aLKz
S8mVT7KXnPBOfy/dY3oDG2ApH6gBoJR87O8bUDCtaVHJqlSWElUjmj3238XmfqJGbxNHSuUMRNKv
VpHp0Ik0tSfh64QOkcvKsH/lbVaPswtVogrIeGL1mhBlMGzaXeEI303puTkj86kc2b5AqoqyY7QQ
wrSer1tUNHGESZVQvu7QTaekJyzCnucqYSDXf9/n9qU2k3mWWrwihhVvY0F+EHrLD5PcEWrhjWCa
NeLAiVsWE3Fb/GYdX4C5nVpBzQj+NQCPiKAMwXplefIjJonDj7W+tf7lXaNWkds006iXejShfajp
sNcu87LUIhSDguCMeTN0eRhFkKePAq2a7X4c/w2B71+uZLExTLZVVv1RgJWQpOkfEbgr3Aqlvl90
LNOEC5Wl3P6cqIeZnl+b/qwUGysAC4fzw6zAkL6PlU/N37yJt9/nTHUUJ8K05liiLntvGm/j2fkn
PXqOXW9+vyIPCXow8ft161FrrnTr3/SU75wdErHS0x6/H9O10hVBA7IXef8ye9kB7rxLqZbVugwJ
jCEH12uJzoK4B/lTZhCisPP72gt4AeLOdzJJSq0wUZQGWdvuIIDCuG+/alArkaSylQkw7nzX9X9S
mTfdD8XvUEo3fcTMZ9aF2AY9FSbdy1Gc6TF32I1FydKIGa9F7CfPmMwnbRHdtAKnn5yD5GJ1JjP7
MFmGrVjjJ6hNZBsK5rE1i2VXS+9e1sp9J18ykE9DZBU+OKf2S1StqlGUeFKMVu7po9k5ddd19tjo
QaFEPngjHjIxtitj/SFNrW80ny//gl2tktGzj6p91NfyLl+mDasgVbh21eyHXLjr/CXXCX3ata8b
CKYCm6PXDGuJkgRALMUpLr/pY0IYv73UJLKPL0Jwq7jKIPONaiAkrc/mvua42VPkJdcHKTBZhy5j
AKTbOHYPygaWCb4RrMBE9lSzsHmDAA3J6snN8vemmPqLMd+aRUGYsP2tQhOMboGCyuT5DrpyENoo
ZU/26j4yanA9h46QE9WGu16F/AuEv6oStINpSgGvJbzpERborybfOvVkZ8W+E7HB4S6suOzmNWRG
5rmVCMWgouagcRDTS/wJ5UoR9ZzeV8IXuTglHLPZnCt2BVfCdZJddS3hmxOb8xyx2ujCtCxT2kz4
PqbLxigVl64bykNmBv6VXd4sGaduTYKqq5VlcFMwrSRF6laJu7bXefblsknYN0obICbrRhaMOBBK
dQSQ8shilSUGhVurzQYA9QHpuVBSsb9vwBD/Kg2phMKVc+P0q9/Vi5MWJ7kiehApBeBvtSW3sp4F
3Tuhj6+XuFT9ZCiopaNQuOsMYZQRc6ggjRiABqUF8XLqmq4J4gOfzVjMnW9UYGAf0ZQMvANUZG05
uYpuVvUkBGIPlgen0tbRjheDMD37x1UB7aNpolIHbaLnu2S2SjcMFVavdX9O/6kcwSsPbLpniWGs
hAKyw/hK0zdonE6kUaNgchJcHenr6ILlB2O8mw9sfEjma0cqNrkbTEam5Jds3ApOct50scY042Te
94WTHZrAxEAZsw9+DkhR/ooiYwvJqUlTa3O4sIyg8mZ9HmGTBOobROUxsyTxqaQ3+9il1eRcnjTp
wqaJIV/YyY5ipnatdY4yeWbot/GNSM5JJHaP75rrR0UVOwHC9b71yGrI+oP1lul/ijEiZEHerv6D
/UPFFDtZBm/LuWausiaCzQu3ohwUn6fb5BTdGG+NG0YdxuhGhNpeHwn1ZHfTqwUFRw7YjnQFtYCc
wmRwzvAqR7wUwyQ6m1FAjvZ4qo7i0//Qfk6BcaqygOC1KPKZgWmVrbjzIcLYrf5WtGn+2l1N0WUN
tTugvjF57t9cbJqkyhRckhhals/fSi2xTX30zPVLlN7nKTWDkC3Uq4WE18l6W0R0aPNWRTamRi+w
kJ0WOmr9TkT5ZtO4JdjLRv/ypu3ez7CRaNrR2NQMzt/A47iW5wI1eVMVzOUpL92eCgTuauIGgp2L
zU3Wquo4z6xJbdI/6Bj5IuhE0oYC4FS9LhdR6lvIUCrf1xzsbuPfODEbCdgP2EhQyWACMFQA6OW7
bHxTK5UtUmR1u/f9BoPb86RoZ61laQ1FC205VezIUh0DHp/58fKOU6vFXSK6HI5mnUOYPsYInjy2
58b+GwQdVkCTTXS0cobVrNemLAYgdMLdtNwJFaGzu8fD+PV9vj8wNLV0bCZ8f7Du5kL243K8MvTb
tpcwrZMqu9k/IC9g3AERKyXCIC3YGfGk+Zk3BbETebgGK3QD36a2eEAnMtkHvwtqKhJsN9KcMAHn
CrcWVdiEg8zcpQREY8H0Y3ULzzxan+MGg+UrF9mu0Lu8a3sKiPcTujNk1OhiUASHqSQWel5yVHAj
Py469aybD7FhKrHfN9oi2YkiLl8uQ+6JqcroUJR1CU18FneukFTR8op1ls7f+lL3KvEWT1ZCLAqD
/X1zdss0zX8WGVV5EI/f+/mYaJ8ui7F3Paio0VZMkGnI6Ho7h2izapUyVhlT5N9rwS2n3lWsIJUq
OyxuiqpwL8PtSrSB4+ypAGbJvH2GK35UUeIIa9CHh8sYu87fVibOpuqFqc1ZDpmEQ33UrhtnttuD
cpMltugz4lmSHm3PLG0BOV0YKlYHkgKwaz+FtVv9+SRGQ9p+n9ODTkxXvWfpqKppQQosBFKh3yz5
G9C4En7Q3kHaInEGtkp1ua8V5FOmEHxh39XhPp5ltyo+XN4iCobztjpBRws/2yF1Tk/teh3W1RtB
d6aUwNkNDW4NA6dvvVHq/WJk6OO8Ub4uXnbonMqxvKqy1Q+sTTX6qxQRajzQ/SDrOkpruQsEI+vN
Pi4KyTHkd7IRzCZxgnafbbIEQl2Ud4NYl3+2qR3YygUQcz7X9GZXySl2Mwcmfblug/BWJO6QPdXe
onEKARoXtc9SiBOlh9E8rNW3P9cEcPzpJshnUKfME8jVfSQIVpbCcqf5zaw6STncJrKbUDNS9pdN
k0wdDSJgNOVZI2IjX6OVEWRE70YXHIZ4wSj3us0GV9M9MHtmDrXyompgkyz51R3YqE2pxaBNASWM
4kaFij6mATWBoz5Q5Vn7gm2wuB1CGzHms9YtmiEll7HTzVfCO1x5Pyn/InclXLD9I7XB485unoTZ
bI2QLc8dbQAtLAJXcCqS3tVuGDeSech86n6n1pPdYpuLcBaasV96YKLzFcMrbjSxsoXw3WVV3I2R
yQbae0AKq6gIyZ6jrEKUrOYKLwK9G/qJzdfSr80BHGQIY5IcZHsmcAPGtzmUjap3fQ8woU1vOuVk
ZY/i2vmhRfgp+/sF+hJYJGQkEC09l6rr8sQSfhLRDE55zWJ/2Y3glHb+7n8rHt3dLNQEMao6k5Gg
ngNafajFc8qoaMJPITg1UWIgUG76vtZvQDjDHpZgHmjYcR5BlXVvnoYgPKbvQSCyespb+hW9JxPI
zMDKxVguZZ4dcbCqYaojFdGrqXSG6a1RHs2Mcvd2cx5bFE7N1VZoNfS/ICJX36BXj9Hjrgf9uD4Y
nyKEI2Js2ur9TxEXpgT8q32LzKl+nyRTIzdARtv46M4ungv3ILlEP6vDlCQhK4yJBeWZKZK2HwoB
09iQGjvVPaqmr2Zq2AUFwelhNS6tANIINLc1uWNqrqyHdrsGhNHYuyA3K8fP78lScAnmTBAMRUbZ
6vhovE/B/DU7ot8/ROAmJasIn5tMLmyWzp1o0K2iNulZTdz4qStA88qa7jOkx6zBAT1pYDkocRfu
jR8apqYwykbCB9l7xG5lZmuyMceS0cSFUUJbkvlttrqjeRTVRwxSccbm7T8uL9vkDZQZTih3Rrm4
U3/Q3lSfWSs8Y/CxwDwTVD5G93m6dxmS2lDuPhU7BdzDBjY0bg+j4MoikY3bfZ5sV4+7QBOMVI9G
tn0VioDLq8kT7P5xPqhuW93BPfnYBlTZ0m8gUXYMKhBTRzTwfBWXeB6mkLUtDacVVa4YxeFkFiYJ
MP7J3JsOGjkAhNnf1zr6gsitYlL30oTkOEsumMHqMvoz8zpHY10flAHJCcl+/yU0bklnOaxiSQWa
+CnJ8OhjRBsZaAWQwo0KB64R2ljpaXHMKF5C5cx1LqoDquiAWjRf1+g21Bq30sHWq662HvvmdJVQ
8S9KTs5MS9VUGcgWIzCOS1VfPqVW5OrJx8sHYNdjAGmMhAI39AXjtX6uLcYojNIs4IUxomtwQLdn
LHkYh746oQ3KLFd4Uo7LSJiUXckMlNWB0FM1UPZ9jjlWeYzxDMBU08dFvV2S6346XpZr72BvIzac
2dT6xOhDVisIxqJvc5a97bvvlxFeeyUIe6PiA42yCLeDC4/bn2GRC1MK1dZBtg6jGJEoLJy4t/Mr
DOO8w/PMu4z3atHO4fhuxEgdOmM2ANcVnqLdJFHQ6USKlRKJb0KUEyFcUWfVOrp6NZlem9wZiIP3
SW0r0n0kIKKYPgB1lK5j8qlLycc5eWpVKWW1aC3il3mIpAxGhLzva6f7MPnsTLdO+NAL9khNd3nt
h3HrymnK1PZ5mlpYV/DL3Eu+jMhp+VgEneYMAJ6O6peut4UjNaKPEpe7VmVh7upOZdtZ/chkvzCO
0kyc7VdngJOM/YTNddog5K3lIlbU0D9NqGGNiO+/LmfmADi7LxpzIkklA5Ds5b4+GofU1T/GX+rW
Lq4xcoEFKZyWKpVklvbMEnOonP1vSqVVMoaahzdlF4jhaUqv5OZo5Cd1pTJc1DZxZt+Y+ybPBR1p
3d6w66J1i96RqHJ6CoSzJEKmTrM6AkTpD4Z6aitPtf44JX++anwuwjIF9Ml2WLXOKz6z0zWkdvwD
zSLwrCK/swgT/9oL4fA4G7+KszKJyMqjNcBtWkQOEigHmCZUV+6d8rPplzfF+8sW8vVdxmFyJgRj
5zttXHCmpEfG7QJCVBfe6lEKmmvRLfw8EIiEHiklZzxq8Mzn84SdY76W5kugmB2dFmONFFA3CS5F
Lf4qjsAJyBmNWljjVECJl2MN2qGuWidDlXiuQCuNP35QcVCc8VAmQxhi8Jk50Xq0BEcF0ZYpvSU2
7JXjyIFwBmQ1I60WG4BMJxlZKwl8DBloLUU3cyOf6pKiFo+zG4tptEsnQjuWqD/ULRpdrfeq1tl9
RWkFJRZnNAQhRaFSArHAatGCdzh01douDXt2UFP47IIrxHEjLIjCWZBQKeS0bXBxz9mDIr0104dV
+EZsFtPlC3aX72AahbUzMUu4dRqw20lucUq+g8fFBl/fdYWz1ZMspIRQvJsorEM2Gw20vfOEN7KT
XaH8FD5WNdntD6StDiJYNPDXy2IyLbgkJWdDwpCNEkixklXiWNWnBiKKgjPrflVT5oqSjzMebYux
b/Gz9i+Oelo+V6fGWRGsjoLeU/IT83mEP59Kc37kVM6EDH0om2IJ+cLyYUi8Ugj+Yv2QEtFNlCTL
4Gw+dzqiWs0MWTBbJ5ZdY0J/eH2rjk+W8NBFlCPAfuqrrdpAcaKUYT5ImFYDb1XIQGp0UyPHeFmY
3R3aILC/bzworYiEPCotLNbyqU7f1EVkj8L3yxj7d8gGhDOCmR6DkkeGGIwLHcGd7wWCjjZjNXnu
LJ/slTpZu5Zwg8hZwj7RYrQ/AjEqv+j6VVo/6uB8U6i4LbV6nBlsM2sdBQZToDBYLQu7xlRVdPBd
Xj8KhTN9rVksoJMHijm81cPvsfgm+ePZs+zMvKyXxfX+66KCl7gGiLG+l9tPZX1LzvmjtMDi/KUq
XNZubqBqPzndM68J6i8Wev072QbrwzGhqgqJ02Nxhk6Ny6zMwDvmFPKN2X6oe6LnntgXfn6Tmcjt
IrBFW8qgVQ4jxutRHCO7tnqzL7wBaCT0fYSAaIo7Lb/J4zdhdz9M70zt/rKOEQeGr3NbrXCcNbDC
OZb1hHG6dlQ8qZirTE7kofaEMwVzh+rfJcGeqLMt5g8tyVBLbQp38ielbZWmBwCr2md8i2too+gY
M65Uu168+nnCm6gSd8J+XGGzUZwlQMe6VufMEshBfKe46wFs2yAHZF0d9Nw1Eo2zCI0SMwv3fJQk
CKkcFsH+Oj+PKBAUm4q3Xl5ScF6d3xFlgarEdoFsoo5X/HWhebH6/rL6XVYLTOw6h1D70MBgAgax
HqTmcdGJskFixSyRswWRsUhGygDQHexKrmSzWFZ5YAVcZUBFPihpOA8hlwetshiYNTW+qY7X5jwR
r10Kgv19c28bKKdnHTjM9rjK/HWwBvvyjrweTHR2JYCM8hyhyTDABB0+eLlgHlICHjIVrMuSl/nG
8TLSZdNjiZxJUBMUdRopA6qv1vlWzjpPlO5Az0K4OsQFZImcaegmoRMHZnsY25mEWSLCAyqxMRSO
EaOimZtSA0owziaUqlFhECn2aBVmVFGpH7r+aWoKUDaGJbVbFBZnESyw22ZqDtmYfstIK5VvKtVG
tzDo+E6sB6INSsxZc7uIQman//c+qsW3Y7VKihor5kGyuVnJITnVB9YHIR6o1y1hhp7rHTYqvyxt
srTsVAlonVMMOxoOrU6NGNiPsPwy5JiOfq72Uh2NVTWzhUQQ58ga9QRk/mEqfsY88nsBGYPLB4A4
y896uxGsLNpBU5h9tSY/VwPrj0dUnZ/kZ5E33y80Fk2cIJI6fRbi2u7Ct/pMdThSu8OZCw1j9qRO
hxCD6Yzrl0l21pKIOrDzeUnTOEPRCvIwLszfUtLUgdvtF/mnococOflUNMSFRInD2YrVVKdsURlW
f0gSxZ7xMu9U6uxQO89ZCEwQVpYJXK6gTu5RxZV5c29Lhq3dzE7zJNuJ230JVwqUafClZeRMxdT+
dxVmOVhy8SBD8xyYopRgue4DyzWIXaOuXj6tUyrWapnMWcGoldgJMQgu9g2nnJ5ZZFGs5l0+TdQJ
5lM8oxqO0aQDD/0H+snwMYPxqseMAvRNH1mjKJ053U8TvBgNmTMaIDEr865g+3gfjzbjQkrfoCBv
tVnL1HQtYtZd6EgKtZOE6ZU5P6PW4tTMV8AOzbd5yexi+tjnp244mB0Kbu7y+LOaUSEJ4mDInONR
6VECylccjKL9KsqPSvFNR1f65S0kjgWf3zeXWW9SFvZo86cQvJoJ8XAj94uzJHXVCGHD7qwpdgZP
9EpXei844uN6P2OURXNX+OkNOZKWkoozKYUF+oVWASjy0C2UBIM6vepte4XZL8fpqKl26VCMys8Z
2gtnXeYMjCFrcZ2xszc5yLJDLxvvWV4MD0ybYMBIBFDQvxeOpZf4VLKCcEn43hNr0VPWuYAYDDjb
Jox3Ld7Iwsk0BkJbKAPDJ360NBElbQVQ7/+/cKlbfmm9+rYPli8a2RrJjtWFRVW4x4pQyX2atlhU
MZiREin9/ov4ERz0oM2t3uiRTbV/EoqjcNYl1UJzzGvgxbPqqbF8M1nFvz0nFM6SVHWemAjSIc8Z
v53KB2kgLgFCFxTOanS5tcY5u04xt4K5IMMwuE3R2HFOUeAR9omny9VGA7PEmJNQt6cF2XU59VHg
QKkcpQKcAWlaAYQ8LC4zOewBnvvihPLCwS3uUtzayAcahK2nxOKMhxZXqpg/R4Kb61F+Y2XHXqBc
uH09Q8UHykpAu/hqZKWSSUZeg3FzMm71+HOaEsX3vzmovwD4ttukNsoulAVYwA+Tx5Jh4t14QhOs
U/jDFUWnsL9iL2DcKc2KrDOKAdIs4kGwrgTDzf9ZIO5kxvB6p0rAsana51Hq4Z15jI7ryQpyGFSK
oZWSiDukvVIvs6BBIsu4ScLvdXFSYkrPyD3iTiomf0eosAZIhZtCQZudPtmY/ApmhcoXjtTThxKJ
/X3zNMnGepjECRoxR0GjPE5xsFCvcFIi7qzmbRI3FfMH2Sh4zc99uXwmOWfsPcaddHfZd6Ek4g5q
LQjGalZsk4Q3sXlvoFWfzG5QGNyt3qdmUs/sHFXC7Ty8myN/HJ8ui0HYAn6eX7zqVYfcBjs9R1wI
9UJ8ny3D6zv01+nkC6YFaVrFVWQbP2eOoLxthqe5upulY0+9P/avnhckzg60TaIligSkdfZVEFMm
XyUlKKlA/W9eHS8wnCmY06wa1AX73ro/bwTzzvByW8NcCTafoCJ54Ykd4sumEwyxi9QVgPGcneol
8SVNJiJzhJ7p7CdsTucgG8qkM6+gMT4ow7ciCbrwrxyPl2XjDMC4lmoBQh88DjUE4FZUPH3/J0XW
udMvLb3WC8yezePwUTBAFSrrHy9DUMvEHflULJUwMiBDVqfgQkZbfXUnrl8ug/zmzfKyUtyhN2Uz
l3R2O6tBficcRleB5xn7nWCnXzqXOfJJ41E0z7+JAr+gcsGCFf1nsrBANsU4RtZVpLwX0TYXfrTG
z8Z8X5qf64Uo0ST0mu8kMsOiSwXwYDpxcxBwr6apTHhvFAJnEZTZCNtSxkqmw9Xcfy+n7h8BOFtg
9mWfjTFEUGoMrA4nr61b4mj+Jpj9a2P4PqhIVYciZfdMeb14eEqicCS5GU+6zSiQrNQmx/jtu7wv
gJwxSHKtqYYIgD1m+Ikemz8fXtcea8xjBm4l7lFK3w3OMghihvGo2bO+90ftEN4tk1O+12O7ODY+
Xqu9rd7Ogi0TTipxmA3OXkyYHAR6DsDmy1U03Fj6lWU9EEeZUkDOYJh5GS4Ki9voml3dlr5VuZrn
DR8ElPyknlmAxSD+uwTYy/Zx5kPvwy4CaTvLvhv2eGT9UL2to4NB8pYrih6JuN0NzmogRlSGYoQD
oGfvi/i7Ms1O1Xum+TRGlMPKfvcFR8JkMbLNHVUv4SpVIeQSrbtcDwz1U6VcN9O92pw6coArdepM
znSYcTomJRMMvDoHSDVfZYHqpu+KOzw4g3n0qBoGQh1NzpSI+VAWpQZVKROvKR4itAjp95fVkdgs
vp5JwjQETJcARNIihJg8dtm1KU52r56inCqY2a9Fl36poclZkWjph75PsF0dJulNN7LXHlm/V+wa
XtS6y4fVKUGoEVH1LZR7xjdmY4hGZ4oJNi75sTj9NZsMF94lwYqkFdJ/bMb4QpxypuOXFJMzJIIh
1n2vQ1KmKh2mMUx+d2xJmkLClpicLemWbFkH5t5mypOlfihU6qLZ10ADM7fAt/d66JYBKmUcL1Qh
6oazLOjiBOdAoNd2+wWdIO9EX75ev9NFfL95tb3AcvYq7HorH0zApsf2yObwMl4AFUwvwgnzOoLL
R4BE4wyWmRZ6KjC09sPgse0KXRm0XEFxzXLDfz7C7zkj90s4PiWyJnM4JTlKFBsM8FHFDz36n2T1
7b8JxSdConCSkixFkKryWFt7EzSj17iDywYZV6JtPF3G239ovQjFmSohl6cmYnWlOqpfig9xcUzV
0yB9voxCqCOf82jl/1BC8SnS/RiaqIbuZYzfWIsXUTgr1WDIfYYhbCynnf8faVeyJLexa7+IEWRy
3nKqoeduSS1pw5Ali/M88+vfyfa9LipFF+5rhxZeOKJOIxMJgBgOTsVzX6JdBIsPPXVx+Oqd6SZ3
Feqd7T/kCyYXfOPIlDxfY0sBZuNbT823BBR/mRu/1r56lr3hJQrIiI5CFCzUqKxZ1XZA7PzRMxE/
gk4k9Ri+YVAX0Eqnfo7pDwruIX83ixcxBXvVDzJG5laAcmp2zC+8DCrwZp+hA5DcH74fHFzABCPS
yZ2dLzoauuWpcIriGBvnbH1cjGc23Jfvq4xdwAQbIhsmxs55u4fS3Wld5RRlIA+dQ6gmcX5isUOD
OL02c9XUsRWHjzNGt/kn7K3H3iwqhUq8aLHQ0THDHBus/3TNNbBa32QfZd1fK6rViNBDsb5hV11R
FsgCuDI+z/vWdCaVMIWEHojljdxWi7TTgNBHz01+P/PK7Hiyms9jkmD5Abl8Zf9b6W9VEMsdGRa/
KUMJVeCrnzp3/aP+Q73vvLd+55tRoykmCasoVj1KuerR44Gbij7VlcMXTStO/weaVlpn/gkadqe9
C8lPNOreBPsBrlqm6txiWdNxme8l7PcglJ06R8FY2KU1ziOPPdBVGTpmUB3AfTo52DHK5yP4nMla
Btcx+U9esU+qYDKSUW3LiSujUd7n4+QoxTFSWifXnXdlvi46IpiLVR670TIBpKuxV+X6KSuowuHu
+0UeEAR9ID0CW+avLsWoVPQIZojsi/S1bl8ycPGH3SnDYND1M9sPnzZAgibUiRLLGe+sm7B1mUeI
4Ql0sfi4RM3Ao0bSdnV9AyYoxYydi0vBm2Ya9sBi07XL3FFGal01hSLoQaQrKSaBOEr4Kulfw/l1
yIlvcgpC0IAYma1c4v3pCkx4A/Km5XtGLcWgrkbs7F+wBHPoeXcl/+CqwZUQV1gKxmvVMAm1T03k
/s46xENbBpZ+MEXphqrzJ70JY7pRz4s2meAzHha/c9ab5PBdOfOQ0yAyNbtGfYPEzdMGqagi9Lws
QAKjF7r1mNOhuFOfdQMt1/NPpr3rti6CCY9pzQfGWmXEbdm9X+XVTTkY3kzSNu0a1Y1UwlMqC1Uf
YhswrIqwU/S+CwkDRwEIz0exkqnOJgCYhuRWRXZfxBHVX7NrRDdCCI+nDq0sG8OBd0iEBxtr6Er4
P7tz1BvJD0HJ3d+n58izkwPCsuumiFIK4U1hyZBlSzmUgnO1F+2foXk0ui+m8iVnJ0Z2/e8GYxc5
xSqWFVZTg3+8S/DQnswb6XmqMdbgsiD328ahPlOJq/uN3XLVtQjzE/gmbj6AX24JT9cP7x+Mxd86
LrL/RJUhYfgWAH91EZde81HCgE6F/qD6jkoS7pu/C5hgKcYlNfMoBFhU/5kbmEUEEXY7fLku0r4L
vIAIRqIO0YC9cH2wzJusQJ30sRsPBtVQRl2MYBv6pUuM3IIoDCjzIadM3X7ecaNoglWwpD7JJQ6g
HczK6UHaH56GGvlbxdW/FRglppq3SETBTGRj0eiZCcT8tjyBdzRIzlwVGubwwe+InNqkLkowGVMX
sSbVcVHo5jqqbDokoe6Y6Qwq2pSIvLgN+C3E2xymYCPkucpGxl/tX9vBsrc+OHYkm+8IBRcrWYVZ
lWXcAqf2hhZLGIdDcTDRhvdhBK8g94jxn8Y9xTZPnKO4KbPNM7OMGECjoXfU/jGRg3C9CVFdvf6w
CJU32a/eN4uyvrdX4LTp19z+kHUf/t3vC9ZBiRJlnTv8fh7f2P1zGR2v/z6l4KZgGbDgOo7RFs8L
9mGLXAT2OmGHu/Yif06f54N8pFjG9gtaF7UTC1pxkoVqwvCijNzLPg39Le+uaf40fcV+6RvQOqWg
dcpdqoKwn8xiYC5E9giEiWIacKybTLHKBSawZo3Dhjpo2XyLRe/eoo5gAEwCFQvr+qR4sezRHxMs
N1HR+qPFx0aeD9dPff9JXP4WQWvGItPaTJ1xBspTuqBXLr9dqLCaFFhQnTiMkDxeARL9TGOw/2mu
/gdoyf0E80vu6o93SfC+b5KLXIIyofzfR43GIdPXyLoxms9sfE9dfHONgo/psDKWWQ2uccwDe/ip
kIthqLsRfEzf5VFjzRwAr8E8zsf1sEIgzCJMHuOMY3dgyEipXu9/+GC4HJ3gaKrCWpSK3xan5yr8
OMBo+HqIHlV83SOwv65/pG4Ibqa1saRRVoDWeqM3gs7q83zMXN3n0z2hk5r/A70gda6Cu1E0M8m1
HJCKmjjT+lk1U3dmr9cF2zfHf5+imBYsWc/siStgU5wn62NK9jft+5ULAA+FN19bZhipeTMBIL7F
ZlIMmE0+L9xxYroeXQdgPP5BLygljk7MDDKpUEFNDVCz+AIGhLTJnKz2rp8chSFYC73prGHGMgw3
Wb7q7JtdPZbV83WIf4irL4cnmIdGBgGjybWOHfpbzS+Q2U9O9oFPB9tkJEXpuJgMzGUWpiY3+J1f
n5Rb5UZCT7orn2wsfsZ3V+wMNxrxLU5KKBiPogiTaaogYYP6Kp8WNX7wYp3q1measHO/K+liC1XB
ZqTaEld5BAlN7YfMAmW6ndNTbX7twOXGCmz+/QMTKu8KeC53KFgOudNYH63AZNLjMgfpQpkmrmi/
h6UXAMFOjIUU6fDM8I1fseQJvMahF7+GKBuDO83LXsjyz34Y/DeeyHazNLOFQR7gpbfFvflBd9C3
iEiff1rMz8qTHESH7CQHDQJVKjQm3pwmGBPNqMAHz22+bp/1xK+zu64l3CXlVzQh1CjyPp5kbjt4
/b16o5XXD4qLVPiBmmAmjK8mmJBCw3KnKuOqgT1g6QOzKFl2VUNVsBsIHPkqKmS/Gt+26ure5PmU
DsRE+CrHhwTanzBb9lfrwkzkb/jz+U0TL3BiznDt+rKRFMD1WLIuYcOSginLwXrIm/u6yIh3tX9R
GzRBGfKmViesWOEBAFoaQZ2wFo75n7aMgQwAiKP8jRSka5NVXoCmHTgXDdK66CE7jYhxrCA+Y3eg
QQ1c7r4zFYG3jPUCiiaSbWf5qjczz4jK5/+O0avocaGSQ/sfNBscwUCZlSzPhoTvC/lreMe3h0f+
6KAFKsIjttAxR9FC7H/QbAAFrUTv/mAim4gPi8xZQG9mBjZ4JJEkGCoHZIWgv0BmgixK7j62C6qY
cwszcOcjEkGD/TCfE6uJnHCRv1932BSGoJJxbimpnQIDq5jV/tugEh+fu/ZvI4Ngm0Dc2qP0zlWi
+HORfk6d4pQYMr4uxL5P3qAIZskYoy6reKY3vGtRhTRlJ5xc7dR5PD3Z2QE1M00CCmFOJBt5tvJj
g0LwHlHlRk1B5D3j29b8hKzOiRBw/y3//bLEvRR1jgVAEv+E59ONq/cV7K1nBsVj3styQ36/70bA
m+MUQpyk1VZV4RkPUPktDt++MpdO4ku+7qffkIdz82ezcUAFFBBicm373RxfxBSiHSkypaXgaV/1
gf3kY1OjicE5J77nLAtd5RFwXPmuwQl2JO0lsymWN7g1cZivHG1fc+QBEnLSQir+3m8J3JyrYEYa
G+srEm630PiiYYJTCd46AgPrQ3QCHWnywQiQBXIplm3iDYrZudZSDaXhyqrUdyx6SdrP2vjz+lHu
+9G/L07MxfUWim82Cthuqz33oTcqh9ou0eh1K5mfriMRBkvMxtVxxGKDI0nr49jetjWlg8RTE9vN
swEKmK9wm3Xu1qDFiJ5KkFt7xsPorz7IERuy4XzfbVqKbsi2bGNJxa8xT4IOuUKJkYHI0tdl/jLP
fmYcVulmTj/XaeL0VFf2/hFe8Ixf8bR0kCWJ8a8m9SCrfhm9XL+if3CXFwDhGad6nlZKBoEqfw3y
H4arvkr37TE6DR7WDMZOek48+fk6KCWU8JaVGRt7IhtC2bF8aGf7NLP0ffbiIpfwfgdJMYpogFwM
gylY2HPsz5YDiRBo01QL/A/+zThpCra7yQYSmiLnmhmneZwnCozFhJ1u7fBttiu/66ZDU1SfMyM7
m9PoXj/Dfbe2weSHvEl95G0OXZTlv0ropffW/bo8FCiKlYf1S/J6HW7XLm3QBL03MHtQ9DPQ4uph
yJ/11bWpnRD7oeIGQ9B1GbGHGUvA6L32VgHHTYj+6/I4IzvKKUDsD9dF4j937dIEzZ8juwyNAXBp
9rXUj2XauEnnLRY12LOf+djIJah72RahYawAQgCCBU6Vw/u8i8N6r8++eeBRdyI7VOfm7hvbgAr6
X/HdJRK/MDk7md23boiIQO768WEr5K/6N8atNqYLAOb0Yz8kjmTedsv9GlMTN7txhqYjjSyrlvHb
8sQxAf2+nOKLGUsf3pJ7402PUeYiwIqL43WN+Ic3dcHiQcjmTamtJhVxBe87nK3DfFoRY/Tn4sRD
jPCeajDcP8ALGHduG7BIskIzKiFYnH20kqexb50KLY0VOaO3GzptTlCwFFNda9E4AMh8mbHtSLmx
7223uk2PsW8/UlL9wyu+iCVaisaySh0pL9f6OvkKsgL9sXxJDjzcVr/JR4PwJbuGCWOGTOXb+uCV
fz3FtNGwNDvl3OM2qFvHn01TO/NMpDoIEJFNbNZTK8QEFkCi5xlkJdNBt/3rurf7Xi9yvOUjNtqw
hItWtQXkwMYrVbureqK8vK/bGwBBt8e5NuOsAUB+i4GkAPuT7tEWwvteVD9+wju+Ls/+kdkG2q3Q
4qeKGxSXPtJmWWc4shbjZOMXfRocVfp5HeQfhLqg8De2ObXIkrocjPfImzytWCGhHE1/Po++igdL
r9PaV21sefuvTILHMECnlFsL0HgK23Cxke8xO7CHweMJr+6VmhHfV4kLnOA37CqZcmMAHFPuDKz+
yAiVoH5feDrDVBnlqOD31eLLnD+F/efrt7Nr4C7HJRJrLHlZyNgFj8tp0BtiKEEbqZ7SLQ/VahPa
RkEJqZF0HpSctRDFmquDPJcYxAT1sdzfKDKVOFP4sf8WN2zEEh5SGUqssjNg2THyI1iMpyig2VC9
9MEuHHSiYwdBcTL6g+yBboMkEnubwrkGL7gNVS0iEG68ieqs3zE16VmLw0tf2LmKwF2/M58M1TXP
vIwTee8z7xvpBWfSKcYUFeCzdRWl9VFC9EKjPbXGAj6GUnLU7nui509rXL2gkficx3CbzXisopzi
0t6PqjZ/CDdAm6evjFmbqtgJjAXEPMkHAg3Ns++t2ykInchlr+nHhZo8IB6MLlibUcLaAvSWovy8
eHp5XqZP/+7BCPal4T1hFdes1Vw9eUwD3iBj6sFA7dWmBBEsS9RNUz5xy6KZN0uYOGZBvpJdCBur
HBXsQ1PNN1u6uZ6+zda5meBu5MVFl7zmZn52N6UOCMU+5cgRoX+ZrDHuWoENpqCbM2YbQRYEN20P
VRuw2VerMXcT2boz15Yij6IEFPQvn/VViSaAmet9kt6HGVHuoH5fULYsz1Q74nunSrl0Nba4kawR
VpPr02+mZHNegr7Z05RWxQoRpKhyJrTbKGnhTkN1yofIjweKHYCSSNC6aUzSvOFzE338DJ5MuSZO
bD+XsZFHcGiZkQ+6zvfQ6MyddOy+0XzwbD0XvSe/JB8kVLbRL3Kw38MidkEVxyZjCR4hV3GKYaE/
mDNrD1Wv2E6oxpJTdh1zrhuJ/Shkgyf4Ojnv5ZLxrUWDFnC/Ux16TOp3TndrBMzR/sBWyoCA5C7t
iqKITJI2SL6WeoSI8lPzKTzwzSryqUocXkupD1ROm9CT34YpFbmvTf6MwyZ1QiV24vkDIRD/OL0m
EP8TNtYJ692reuYQMj70+BLi8cyCEZkhymXsu6nNbQlmQrfHKdYy3NZkgtQxPEj86/+jcbK/qU8N
bqx4ocrY+0HxBlKwHMUwlmU0QzhegLB+lhBvCHpkRNsnxCOEDSEFFIyINbNIGfh6mtJ2xu+jJznV
GXOpB3N15rN6Tr6Ay/F4/fooBREMiRIvoarWeOcReiy6EJ0BOZn/pzREsCV9tfzHNuan+bYMRmhI
eY92nIBqOKfes9gkpfWIkpU3DcFOKbQ0K0cr9cvXCspRf23vaDdJHN9vA5R9GyUsh0oy6bWZXurs
cP16CDcs9kdVid6VJt+v02LtUiJNJ0zE+IrSBR26OK9D7QfjF10XZyjnVh26lG/mypw1mD+bHiZq
MYFaYigPNeaDeod573vZ6+/IwjZ1ioIJyZIRO4n53sQ54EpvIwKNS8eMQMrsJCfFR+s2VrIqlMCE
KRbbqBIdS4SyEbrP02F8K3yEIoe3BJw3rvmDrPJRdynYEltdU7RQQcoFcPBnHlvdOH8jPsDkTA8C
PlSJJ9mLXigvQAQnYjdVkhvo+OA3G8/9CfxVmGbRj12NaSpWPdUt865rEnWdgk3pqynEXnCca2P7
SXKrJN+v/z5lJ8VVYencScXSAoAdRg9MRV54woAdWhKQyXSfyFQmIY/YR2UY9qSsKuCMu8HHYk8U
x3zLU7/G9x2W8oH5+ZnyBISqiO1TitZpaS0BsYvukuY2TUp0Ht2uTPmXAZDYQ9WWFusVDmTcrUFz
z798Jbfxog+Lh9W5ASUX5U/FRiq1Xk2z4WFyH/B9s5lfZDjKAR1wVcBC712EmheTpgmGJQynup97
wDXyuW9eSvWcqxTjzW52boMhRCWstrGr4+0Ii9iptBel/lHZwXWNpzAE09Ha/ZyrM7+mTjl2Stk4
01TcRaFBuBtK04UAJB3jNUo4YYQunRX7ptapLlIKQDANRYY628xXMoL3LbmvH6d7/cj3v2doKLoN
K9QU2SsV4lDmQqS9XcoZlIDcvUxu/GGGg6kfwlN7YzjqWfHrr/mByuwQ1yVm65JiXFSNr3dNUjxh
GQRcZnVOFoPQCuIwdeHrxdLWNm80wLTjOQkfwvLfxYY695/byN4Y6rVj+P0iuiv1rzL1WU4dk/rr
7yurUvZVBW2zxo+xdhrC3DEozhquUFe+TnTBAlQL042IT/urbPlqN3IwNeyMXs5n7H/40NZY/aEv
/vXHShhvnYu9ObZ07RvL4GKx5ZiW7qqXToT9EtRAwB4MSoWyrBr4jyZqtT5OEggvcDtSp7plM7mI
e+91Rb1fNINq4dzTtA2WqNBhOBct49m00T519V0mEenz3Se6BRBUObGsJNV7AGBc6GfUOYYb+eEP
zSuWACUIlHX7yX1XkXwLKui3zbCmpzcB2vnmd9D48qb93jOwtZAj6o8DRWVHiilovDa1haElQGS5
xxuxMVwB7ilneYg/Tah8ZOjYo0rz1NUJD2BpYhZFfDf4rH+a5peKWry194i3hyho+6zpmVEy/H6m
jY6Rfu/73LGG9/iNLYrgADFVh2W+Mg7OLNGJqp0Rgp2tGtF6m4MP83+cq+NKJ9qOLajgDYcmrMbM
AKh26LECF3tiTnyGTwYBPBWoULck+kVdbapORX3H6IoDuCPPfZwTb4y6KOEr3LJj3ZIqXJRSfMyH
P9XxuSE7oQkMsXV3bvQxtGJg6PWTHn+Zlns7/XTduhIn9duIfBsW6crLU/FcvWDe0W8XKqVFWFZx
SL7M9C5NeTmkn27q9Xs9fU+NQAoz4vtz76tso14iv/PcjqOxRFySXPbryb6RS91N9DRgVnqSmp/X
z203N7KFEwxBaFXNOIH8BkOTysNbkQ0L8mK0DB95eqR4oGYmKF0QDIMRlyy1MQ3qmuZHOQVR9uSV
KdHRQimDYBZYEWXz1ANjDQMjPBszkY8mD00wAWYEz6TwbG13LkxPepCczB+P0p9pgeVGPRhBqU/1
t4zsFaNjCJZg7WdzDQ2IxCdBkhv1GB3Dr+sjO7/1zJYO50gsmIPeTAcNcvaBN9RIkkP9HdTtCdYi
NOxMt7i2pCa+agbL0eubOqP6uQiU31p00U8zDtzCxsPIjrUSZ/5kLskhz2Q9uK7/+49a1bCI2FZx
acJNSpYJNisezNrdOdOf7FhzpdIfYook7h9U5gIkXGA6s8Gc+CdOD554DZ0NZQciXt6zw5ziYThm
f1wXjN/E7wpzwRNuqh0mwzIj4F2mTzj1APUVtf/U/oYRSzOhNtRTwmHU+UbVbmyKs2E3NcDkC4AQ
ApboMG3UHABR4Rvn5hz5tm+V2FqW3oPK6H3TNFs8IfqTrTFlsgW8Dry7KHCpXvKkfZFflIN9wLak
B8rF7+v6RT4h9stCfahZDbyinIK2kYKyRLv4SDU/UTCCmWf1LGUzr1jk7Na0j0y5zbV3RRIXSfif
sPnA6cpCs2Je8YmMm1m6CcuHbKEMLyWGYNlBMFxbUggz2PiTz1uswtqpPr4laOXPfCyCpWATdMhv
An7rV14TE8wEU9VpHWJ8vP3FXole56N61/sGKND1k/y+sPZykoKtYJU5ZjVPCXf+4qdf0HqMNcbp
q+ak962DqiRmerzr1oIyT+LSrrpVFkPHCnNA9rd60Jx591p0W53aZ2Smj+YPAo+LcOVAxZJMHMtS
zGKIyLfMalhQZj7IrgnGqB4blPlY+XgPuij3fdtEN+9bLM2gCXDKS25PdPQKmwjflwcrItSUMIpi
eQY1cnWSuXBh8qobDATb1FDy7iT0VgzBbJStnmjYBQBHHH3rmW+iYXyBxy9v0ulDB+Za42awqPzV
vpKgAV+xNQMD+OJE45A1KQstfI5Ek2ecCz/1oo+YSRrd/Jv+ifdCvYtVjm0QhZcwLnCZK29wM9Cd
AaoWyWU/wpeF932R5ZDdgdQtmOAym7nEyosQYKBY5aw941Ht4KGxYsMbXsmB1F0luYgmfhTVOjOb
rEKQgxTNTwy2/DW5Kbnt4soPfD919EC+8t1oZ4MpOFNzscwp5BIad7PtLD+lz9Nd7mlfMHaLRVaf
VoTjblNiDQGpOpS0glvVZ4WtM1ed+FRZLicqBRH7KbwtbsvC61ChiQKquXPXV2yEFZ6ILacrWvQB
aVp/hNHgmuG9ZFNLAakT5XJvnF5s/vcWzbF09fg51lRnDEdX1akIkjpBwb1WVR6XFr+7HoPZ7RA7
dvONMMq7Xm5zYoJ3Lfg3evP26Xlqb/kye/YYvoz4oMlQ8rGP19Go6xFcqroqWiorkKepkKhRTiDn
wubWH9dB9sNHVbaxssjCCLaYF2hQ+R/YxJXgxTp3bnLub8y71Y3c5iUi6Xh3r2gDJii51RRsDDuA
Jd0zy3x5fiWk4Sr7m9fcAAgqjZJFb8oGANJT8wmlaVCzma70tUAxvD6ELvWCyNMTtLtRI93Q0W/l
Di6av13DbRqnPXL3PD3IR2oyc98Ab8QTVHzqxqRSO5jEaoEBVo+Vmxzsr1g18D+0QJGyCcoezUql
dzy33Ht/Tb1YoKXCzPJ0W8EYZcTVUaohaPtg1EWv8+RRaJeTWwyscsHa1biEguy+4M0JCv5yBg2/
mhaAGb9zhzkgjezlryqWkbUHo/JIh0LhCS5zHbK2VPnzym9xiOgFHMGqlP6UAxS3ju27TOBFut/y
AiFGlTJuAq3meze+tlS7/q5J2vy+6B7TpQuLHr+voPAoDeCFYmc2fyfuaNdlbFAEKzHHcW6Wf51Z
fTIDTpz8F5/SfI6YIweVV9/lLrmGmLgqcZJ3TRU1VFMIx1cBcwo66yQ/zi7vjogCqmOTOknBcEiS
nAzTCrC4PWEXVj7+sNTcuX6QxJMSefWiHFSzBX9Sq/Esldh6/Y6RJLa5J9FAZEZsRLy6VY1J0KFW
l0uNU60hIcZ+9WeDI5iGeJCSZhlxVrrzn13N7iw72uQw+F4+91KgVT0iUPfSQ2gdV23Z1A0Dua9f
45ZuzNEUx4q/ihjKEfWmID7K5IKVPT3Ywgh6gNDdwmZewCy25Zhz6qgYzpTGmrJ7e7qwxRE8h5Vr
YBKYgIOPuvJkB+VLHGQuiOkNZ/R1EJcOf1BNK5Rogno0TJKriJ9gY9xkUuzo5YGNn/7/Kr4VS1CN
ZpaUOWmAIcdPPfrtRyrTwC2aGFBsAQR/0TRTpJg9ALRD9lwHGJk98Nmu8vy+nsgtlOAqyoVnNEJ+
XnHhhRKs3NwH149r9yldMAxxYpZNebLIFTB4VoH5neFUaBWEpRuCLvZWv2Cu5L2LpHeLKriNEIss
5lB+O0T783CYj4mb3aIgiV4pzphLcU7uNuFv8bil33xzqLWSLjrXPFC7PyU3+jH2LG/5sbrdqQp4
//FypHje3shC/1lRDFmwF2yV9LTX3zCVoFnwtWoGzR3nGkoORouFp8hje8UL/NbbLG/kxYfrd8uu
P3FDFkxJbheZPq74C3RnWhw4sHvNxzckuFuT2xKtd+kraLHcAlOJ9lfeNb/cjClYWahUIPVnCJam
qCM8MA1/xmBgsceYO/JEDY1QEIJlURSbFdoIiAikNtVj0xGJWur3BauyarEVDwt+v22f4vpsrcTv
77YMbxVUsCpTimleKy3xmcKjwkN9Ko4oWPntsficO5MXuXigCDumI9mTydXwmpoKRmaVWVtFb6J5
2hnNwX7sta+g6wczexWkYGanHM91A2qIc8ssratQt3LcVdg/pxP2GUW5Z2ndsZb1zy0IsWJF9aZo
8FvJBtM5IywecZXiTPOqhkPUGrhKxfg0adiRSQ3M7eb8Nnf59hm1MTZJ1LM04wjoHspPsj8cSl5t
lF+KU+SqH2mSx+uRifH2B20AzUzuzSwBYH7CDh3MtmcnHplQhSvKV7z9/w1OFuZmrHLXB3vil48d
Z4xwERH/xNIXH3MC74rATVPWDMwbq6puiUepZZrSSmPVu8XiYAdWoNS+/mx4vS8dsGtuJR0Ff8fC
YwCepagMUZ6mmMI7rzOpkta46902+7oqH8vsY2F9ZNlzQm5Z3Hl2vyAJD77uUtRQcyDxHWbREf27
B3tFjU5xWwf00vfkuBQ3gb+JpoAjyELNlum/zb6nUr1k0di7xpN1SG7yYFV85CYKN7+xHuJjFszS
MT+0dxT33c57M80NrmCa28gcmZwAt9XTu9wY7yQp9q87uj1erF8whGuTonHVDazLhHuvb1cPgxYu
qlwoOWGyUzqAotwpXTV1KNF24tlfYIU7zCM0ZjQhRMtNKZgm41PJlAfFtn5cF4+CESy0jT7fdVgg
Xdqmj+CrdQu1C5hJrXPasSJbacTWxG40u7mwAIN2BX+oI2RMPyXrfTjeW6CCKeYg14mmE0Iwse0W
6Us77EucnxLJ7tzkQR+3TtOs3vXzIzRf7L41LF2ZmAbB+mJ0JDWo8pupUV0JrTTXgSh5hIhvTSos
HVcAlMXmbRZKp3ZpHjRmH/4dDH9xGzPcg/RUMTt+UXLmMv2xHplrowZxHYV4t2LzbRmjLTbS+961
F+0ZRuVYMIv4lqLOSzANKcMeE6PC/dvFMqCymD50dn+HRU/EA3prSbli+8QqXKFWej6rODHjSXZ5
+091wEJ4b0Spqjjh283nBdvctahQZ/8MdTQVW7ou41Z+val1he+qx6lHCcc6jB/elvci+cxZzNDy
5OqPVHDFf/B3QS3Qy4BUxWbi0uVKXSZJ13BpbdZ+WrLZq2IWTMafcjn4XaZSUeuuE1MucMJnFUvW
tWlUOLH1IU7AN1Fjwk19hoG6LU7S4X3LZ2GjLoDiC+ubvNRrABpPxTd8Th3YIwh23PmTjg6y0L/+
AvbinV/QhIcW1krJqhFqgxKF/JSYc3Eqisp8RrAy3xR9Y/6Zd/b0ODej9ojpleFFmtj8og+pxZw1
1sLnsVOkh7mqO+Ivo66ZP6ytBRjHXm5MHIMZ1a6mf8jBVW6FjqXe5um73ujlxIU32uO7R4krnEHV
B4bywkY3Hj/8y3MWnglru2bAFmPuvhewaRUY1Z1vogNfM9A9IK68I5Pw1AEKnlvp9NCUTCBWoAtx
5gppRMzzYZWxjs9z2zVelBhKlb+x1hHC7hu9y4EK3nwKhyYdZ0CXOaY0Zb/8wmP20EuQ8HPQ8l0+
M4duOqN0WSSq1uRl7FSJq8wL5gLQF1C4mAnV+F4kENk1Af1VQpyxLeR4qrAfwa4PQTXLG5vPKWaF
sH5wqlkwUy1vxJmKTNUxBgHAHwqoWscH3fBl1ZAyrSmPuB9H/H1zYgK4ivBPy4Ei25PXLoaDDwWn
jGGMrKfrSrLvNy5IguEx9Hyo4wGXtWSvWvegN0S3zT8EzBcA0YCUU2fIMURJYtShdNQqsYnyLf+L
JwG2yId7rCPgHup0XTDqogRrklqrFen8CNvwTjHu9FZ1LAwiXAehTk8wJ/m8hmrPrSP80zkcMY2y
JkShg3xOggFBv6PKigSCLOf2VDyNIIRsff7thkq2Z3s3VDcIdXCC1VDbKVfmDGY4156V9bnPzoN2
vH5se7XkjbtTxVSwpKRlOsTAKAwsOxo034zaD42UBpkGxpJGP9pt+WIaRmBXhas3yruiCaZgk6sl
M9MQPwe0tF+1ccGZdj4s8ht7s9M7Oc9/8eFgm0yQ7irKBlAIXyYtSnSd+7ZRqzzQo7uL8vyeM91A
CAGLps2hloWA4CXz8TE519CUxWufsNLscB1rV0WYjvUAJi5BFoNNtdULWyuQK8nRChUe89WfEwJi
/8AuEILWW+MapgtmDbFHFAbWPFu9TrzdXRur4sBABa0xU9yJmlTYYtynBRBUP69OWXwf1f6ndxzU
BkOwrs3EKi1DcwHIi06m/jVS7jVGvaXdyHiDIRjYPJOipLdyOD9MuvPOOJ51N7wBhPIYTQneQ/xg
mhs8wbA2S2YZb3jyIU+Q6q+D8TXtnfA2OllgHhtnJwr6L9fPcVcbNpiCne3WMp14k4bbITuXs+ks
Z5r/7yAEhYvnspYZg8Ipy306BU374d/9vmBW42ZA4jnDm1HW+5F9U/uv139/r2Vmey9iy6Js1WEp
GdCD1tO/jwj0LE9ZQcXBu0ts1aFWGhJXIvZusSVPO3XAleTLTas+zBnxdPh5/PZ9qaIBVwaBpoLF
xb9+eNgY0Z/rCfeR9ZlT6IozVKjaZSds+anlcwdX3hgmYRJ27Rqq7ii6m2ijFTe6aJIZztbQIuxa
jll2M4VnnXo+BIQYHEfxui5LD4g8+Wii87gf/qjqd4UMFznEeHjqM1QDuRzLEyqt7nLX3BWu4XVe
+w0Rvyud3lFuh+79fXBiVJzE1VywuUGQp3zJbL8uwD5JzZNSJyf4t64eEwUcsXChzQdrfDLZlz55
T5ZwI4Zgrpc2KeJyQTinprdh/bE1buz64/Vnuv9sLifFpdx8TytoeTUGnozHdoNWOVgWYSn3w8WN
DIJ5Lku1bsaEH1MwmV6E2p7lhUGhva3Sw+3f2Z7+47pM1M2I1lld6kLuIJNWRk5i3Q71XZ1//3cY
gnlWVKNNlwYYbancrRY7J41+KyUUfQIlimCli6pbmlDC6cVG/5Iq5u2AimFcGYQWXIdB1u5XLWiz
rGJpyRXNfuq7x1INRvvn9QO7rmi6LNhPkFw1spxCEgOLlVNTfiqU1b8OsR/G/61ruixEtf2USjLT
IMYoBRpGDqJzlzqVitXUGAEgG+SpQxMMQNmqY5bwQxvl2bHmJyxCdazu5bpM1LHx/795n8heStrA
FcCUVw/NMP5cUx0E/+Cp/2sDdJkLusEolCapDBkYGm8DBT+d4ndfpqC+L8/Z/5F2Jdtx68jyi3gO
CXDccqoqzZJlyfaG50q2Oc8zv/4F5NcuGuIluuVF98b3VCiBRCCZyIz0LbcZnX2bRAvHUcJYyU2a
KcBro8IfF+VynOQnKatEn/qiteN4QMd04FZKsEG9U10FP7UjK+7BvDo0Ksluc/gvZq8Ll5KjBZIS
VHjEgMyumtN4zd7hdHt6YreceGivaB05cjAyg2qDhXVMCMv/nJZo8Vq0O+7vlsgmvmqhUMpSDRmd
Jqf4OHxiwzxVyN6ofnaRXf/dza29HfG1LxoxkcYQYGHxQwszu4XeZGx0ApuYh70L5lSiWkRHnb/J
v4oMYaYpXYXv7chokcvSbdl0J0h1yHLn7q/epg+ukDiHQJNBNSD8QWahv+rmK7UQ5MtElnA+kJdT
r3Ulfh9PcHYR3KYdVP7T53AS1YBuOtvZkHfh/CxlZsG4tekuiuVJN2+1TuRqAmP4GF5G33WRycAY
1Ic8Omnja5t8VmLR7otM4a6J2YjTTmGH1Ewme9ZuKm2w01okzSDYeV6aYZGLytAZSt1eGf3dkoui
avZn7jixzv6A1VEZjXipUhMATHeN5YwkFDRoB8idu+NRdC636ggNY7X/bFFXaHFKExouIJvBX3on
fSjcxNVuigZM0DxFR3KZHC4XQfy7HTyuQLmbQpNaaAYx785KW4WqeHsNKVMnt2yWcYRqgY/GqY89
Xa5AuWtjDsq2TFlKXb4g6DVFm8JLcwRPtC5GZqB1pjgEpbfPEkJDOZrotVluIQHHEoC/Zne2qos+
O1TXsnbC2I8O9HEfUnQIOOIIVUOpCEsVS+atmvzsIsvWosD9KxC+B0OLyBJJIZbSMl9k6ZVYp1BU
cyY4Zvz4tHmcxlplD7G51XtJqPqjItJI2yprW/s+PzgtCZI0MdilpB7MC+uSXk7HHBMsp4v61H9q
ZbELCo42334RVHOlaCzqm/zZi5z+OnCry/RK9buDVAnhBK5gcEQSl0lkWBbMK5YbU3pYiotBEykc
iraJo49EH7s2GYHRRveB+hClgsda0QkyOKpQaD+NEmPD8ULxoer8JfG74/Rg2slDjdlEevjXy8bx
RNtPS4LXTFy9ix80t6bk0FHE8ewb4j3HY5CZiT5qHXVxf7Jur8+zWrFERnJVPlGfHiWv8qzr2WdF
y7H/oSSaeobjFrGYF4WkMuCy/BtFiUH+eZ8Pti/48+9zS9ZllJDIrMAHVLeD5aJevuRZ7qjN8z4O
o8u9ZePodOjysQgwcNlR5esh+qppnpq2TjPeh/RRio77YOyP3gPjmHQOMUxMrnBYy1SFzv2NOlxm
qmprMepsBZ8026fo9/rxQghpNgQF6k6QhCwPQXGlCMcPigC4r/Sk6AfoKAMAMrU/DVy66NKTnNbH
y+jiQHAbH4Qfehg9+xyvf4CaETo3bxnIqrJVtJXkX/Xien+L/oXBzwvHfatXsRZpU4Q9ql6zqwqD
CCIX6gCP5BPrnZdcUdG8wP8ox6hTmkooR8UyhuF113hpP7pW8Fyb91Q+SmIFXsGxohxLJBWUhVsF
7p7XlWJbUzu5oRWVTh9VqHTNiyc9rFrXyiCOiaA9dNqefKddNXnRSLLjrCh4nBkwqCsNQ9MeVDoK
Tsjm34fUOdU1VUEfGZdeMsOiyzN1wglsL8w5t4f2OUhN24oEyZLtT9UVEOe++hImloGMqWNeK5g/
tRxjfO2/DYzzQ1ckxr15VlZg3GdEOc+LNNYAq6Xu0BaY6dsLW65EGJzfhpZcULlZWqhUxzeKqxyb
y+al/6odAjy3y8/GSans/aMi2ivOdY2xjkpDxl5p+kMlf57ROJ7cjPMsgNk8IavF41zWUHLZnCgW
Lwgg21KrF2NvPHcTdMmyyelDDQqD4Zd9y7ZDhBUmM331CaNPygRhNGCSQw+t9sxvXqpLFWLt1JFt
+RmtUA/7iMyIdzfDCpC77lKiSFJHsZZBGdix9gmTqpDQEObv2PHZg2FrvbIrXgxlKTrYpZekumgk
gzxHTTG6UxaxUbyYR2UYw00gSelxjvJvShyLytC3pmAhQj7zK7e0KDuZdSsA4bEuM/VC+oKg9XN4
Yd1ET9WvEVxu9UO2od0BthX2uLFj/W4BVujcOjd5F5hzBHQZ7UOVj8lfjoFHuhNFX7lQn3LzSK7A
uNVONUORJfag0SfhVdWZrjl03r7fbPPYCoMLKVRtTsaMMkL/WbBhTYodfksdTAWCACJ6IQ/LB5RJ
1vvHy9OrpBpoi7lwb4pfcWUTXXJr8pIWoor0zSOhIryDdZhCyFeSGYSgGYMFS9FyY6mnzvrUCoWA
t4PmMwZHYWoYBooWAkM9oOQd4lS5ozwExwEKXNVhNoQfAtseccbjuCwrl2bIcuBlSC/PFwM9CNxB
tGjc6WryAQPsWYhUXLEibsXOPg3HPrFbn2qQbyw8NMddUuoKYNkF9v5Yne3ijlVpseGrw9uhVnzF
TfwGTHalQR9CPmY/NNHNs83PK9/gTtai9FSN2ccOZrxgMGoL0ZIaxZry92FGYzZrbhfOsd+87VaQ
3EFDB/CQD8wds6m2gxCXQfdFmh7lXJQN3K47/I30rts46/siDzsYp3yKb9KH/JhhQZOWHerRfRPg
vOvux2MuKi3b30QUR/15OVBD7pSEPVOzVIKObBY0bZzu4pdOiimaM7fvqTr/Ape1yiAHLbOywcze
ovUwzdyj5APy6KCr/3jmuwbjEemRYdQAsxSVnc3fMRLCs0ontXTBGdg82tAdkFGDYRCLz0iXhRxn
9YAbXKWPKVXsgoTO/inb9MAVAtu/1eXdjEmay8oIBFW2B+ul6YiT0a9lIHAEkSVcJEkxpMkiDSyB
/HpAnucxsv/OEPYHrAzJ8kgmUweAarocs6eaErsnjmH92IfZ9LDVerF/X8FMM0Ht4gIYvbiTdb/V
X6zU24cQbQlHt7XSpSFaHlAWjLr0wqr9Up+e9TpxR5oLqF1kDUexoWG1csCsMZvXWWpsyfwUqovA
xdiPvOPx1ZJxvKrQOI+HCCDzYDimOdhReTPlzxOmpcapv79222/wKzCOUYPFyGNJhz/PFwFGuTGR
CNMO7OEgHn4qcGk+uyyVw5BLGuzKZ+sWkjH+PAyCpRPsz7vscq5MobzAmrG4IfJtFZ+m6bNgxURm
cAxQxzpyBexkdq9d+TYsKz/guaF+tb6NLlOzkr5/KPl/3iQ+vwzVLE2KQ0DG8204/zOnsp2JKu0F
p4jPKiemVIXqiKWzlB/B0tvxfNcXA+ZpC4htO2xYGcP2cMUIkUkwgTfE58+i4OvRjnKU9KdoZkGH
YOh2qDmCgoDkZgLP2I7RV7AcS4SGKjeWjjXERFXJsmUv9SSMpx9GN7sJoUUq7NxhDL1zjPkO7TaM
pE7SB9DSyXhlHWCmixJXyP7Ibur3R1Hb9LZb/k7avBN5jXu56zD0y2ms20JGr5mo9OxfNu43Aj+C
q6RZqmUEK9gmx7fhoMjJQdBSu+ls656ViYqn6vwLPf3G5D90FrOX4ymGVb+E3KA0cdFdsCTgfBT1
+G7T7hmKi7xGRYp/JaP6zDaSf7IBw4LwPJXmdjuILt9tnjpjcRyiKVEyRRnMohnxpX4+qS0OXid6
ZRH4BD96S65KStseR20Obsr2dhHmn9nf+d7Hz3awP2B1lg20Fi6ZDAD1ekCxIOsOU25SNKpCouUo
fOkV7RDHHOWgyK3UAI0cFL9D23zqSJ7msSZVVFyfyjvMR37GKL2TMCrfPstnOznyqGibWoaK/Qpn
m4njhl710kuYRRJ+fxsU7itUEJ6Jto6LNFo1y/uZJYkKE72xZuTXaeLt32QsjtjbPC7O6OcmqWMD
Runmc17+TPGIOKLIyrBu9OA0K6Kec5FFXKTRDyqmKsTMVww3nb8My5d9c/6F4X9vEi8LALV1ec5a
AEQnqPB7E1S88WqFnoLIg+CHK0DbdgkLnxmaokL1g9ugXir0rDJB7/r1WxLLjdzWN6CKkSDVKw6e
thnjDMdt1jga6hBPgCvlU279sOZDFRz3TdqOAM4Q3AZZGlreQplZ1Fd3E6n8KhtOVpQ4pVYKbuNN
a3SqyKYKkQ+oTf/JG02XI+3PQvaqqWzdfJLTb/Pwc9+cbX9YgXCHNpqSxNRHFjU1GCDEJJgTv3pJ
EKRBLyjwRPpEIps4h+jmZcwR2rQOKuftuP7HwoTnvBbskQiEcwMK4e9mUGBT2V1J6mEobzJRiyrb
5ne0sFo2zg3UsjJHFfM2HdJ3dp9e9vFVmB6GntrNcFmFvjp8/7uN4j8MaJeM+fAWUaP1THFR9knf
+n1Z4mq8FI2H207tnA3kPxLUsV6KcYaBSWkbt0za1JBtpmDVoPPArSCTnbrJdXX4kAjLCpe79EfI
S9YDXvscU74uY8OulFOg5oJ7Y0ufC111v48W/61Q5a1MOvZ4F/+0FDd77E4qZCTSQ4fRus7kFV7Z
uCyDFSOzL7yhN0lxBc7ugFU8IEUJUqvsQa/10hsDNW7VM6pPISel+/MRL4lCoafNAGQFyBFJUKQd
RBZgLYsP58mt/OA03rGIIJkhtCDqXGTHa+ds8FUrZaoPutkCrk7Cp1iOIuiBozUmJMeARJ+SBfOE
1SQSkOVm2LOykSMW1GQVAZ7C2MPlXVCPXjpfEvVWiT5bvejdXbScHL3E2jKoRQ2oX3VtsWfJKJwa
XdTRXesP4/1fHnyOagboevZ1Dzgd4aPKivdc44HJZFgXzaEXUKfo3Jvcs/YklZoVsHPffRlczW8P
1LCLl+FSeWg8o0GcUDnBw9z7f3kx8FIn9ayEucqcBtWlmAmZ2VXzao2P+2vJTtaOZ5ocueRylxcL
uxgiIznKsYxn4Nrdh3jry93DYKd/dbq7IMR1nuJ0z409Yb8SxdYQEt/reJNVwCxEclSfLWPhiOTD
N2OT8xkweWIhumGYKcwj6kWlVjez9LWUF4cMwtdZwWkzOUbBSyEbxwUktXL0g4WxW3aCqWmdLWF+
4wu6vP8Bt6APqu5s8rC/wKI95AKWIR5ieZYAvShQYx+LyK5V5cdHMFDYoao6qukpt4ezUlGqZErr
SMSl5Fj0t/u/v71859/nNirt50GqJRmXnHUXFF46PvbkRm3us0BU4b5dJAR94/+Ywu2UQSajKFVA
NZi6FTlsSlshow8fI9YhEodpEKLrbXt/zoDc/oTBlMpyi7XTqOnl1XCj16X7d8vHcf2SpNWSMJuy
oXY7GQ/jRnmU2x+B1hBbjYMPtayu1pAjfGnAoPMBRkHz7iiPh5h6SyxI+LFteM8a51XjSF5V5MSE
KhG+ZNX0MBHjyhyIh7IjwS25XfF+NoVPFWlpiJHtC3DY3cU+0QsF/xdeD6jLJm7kkdIdc3s+7G/Y
v9wqv83j57a3BMW4BjtQtWZrqHpH1Y9dMrXC+Su9Xi6YIur0I/QVQa29YFX5Ke5p26DbvAfsYp6S
8VXFXMdAQEf/8gF1No3jiqTSAmg6A2Pwi0dMrsV8jdhpX0tEc9U1RqLsr6TIIo45miC2Cithpwsl
b0VH7DhC35Ipmq4kgmH/vrrEjMGkyHsAppWPinZf9/YgCzxexEwqRxRjQ8Kcss1BbuDqV1pMv2LE
hIrw/0JTQWQSRxq1TsJlTAFHpcucYMSQ+Sglkr2/PQLyUzmmiJeRaP2E4zWYn60Okujqp30A4apx
RKGEwZJZFcwYHTZFMXODuzlxpSdoMSG5hyaZSkRNIs7gU0ZhkGmSwjhDswc3RcMh5qJ52gPqj11W
fjIfcYuEz/t2ChaSF48haowvQQuYIcCk74smKK0X/T4XCUbFJCt6jN9X0DWZX2r91/2/X0QLvPLJ
mIdZpwYAYPeujmmXjOu0g+JBKMKd/o7n+GHucSKr2RzBKaoygbqdfghqjEA1Mm/fKOa9O5cUryFZ
x72m1hM7QvQ7qW+gzOQ0tadQ1Q46HR2NojXc3iTLMmUVtVUmL7keRVOWdyXw1G/hTX4D1ZXTktvy
nf5JOmTHxIs+ywI2346gz4jsL1rx3oQhFSaVgRgo6Bk/KHphq8pdkYrSvNtkdMbh+LXIW22ZM4II
JsCDw1dpuZ27D/nEGYKjV83CA2jF+K6YPsXdU58myMt/33eI7Zcn/QzCkaqcohhOG9kOody6WhY3
TyF9nBpeoqALsZC/hpHlm8v8Q7VCf8h0XXAdivaL41tk4qtFi7GOWmM6dZwRWwrJZd+ZN21TCIJ2
0Z5xzGtNuRFXOWydUFYVh7GdBIEDOIFJ/8Icv9eUb01G4Z1JyNvdiyE19IqNuBqcOH6rFqsOkyii
2D7UZzjuRQ/Vw2TWGVxp9Zh9p+bdTWbFLzFGVbhkTCpnXPTJRguuaFSTYO/e1mF11ggmhdUN+1AY
Ml9bHppm8OrwW5XJ7r6TCljk7UZd4WSJnkWQN8O+EacsrkpLQFMCv3h7EV79fpJlMRRjwfRGwiZQ
fx+My6oT+J7QKTjCqAvNmuIORrC4/VfFW3jQvF8VhIGo4m1zawyqKjo+PCjGcP1JgymtEt2c8egV
k5NFOhsarnY93cmFKNvLfujdjXIG4pPazVKFgcWeA5I3qXv9NCJH8l8IzW7u0QqHc/K5zRazZinX
7kt1Yrcx8abLzk6e2MgQYkdeeCvS7hVBchFGVyZGMZTMtPJrQD6l2kPeCIJBEQT9c5tUOcu6kb3l
WY0bhK9L6rWtIE4SeMK7gpcimiA1CogSiWmljZy5uM3bR5KL2EBkC/v31SkqqGQoEms8aYzvZvxk
DJ+HsPkQta7cgFm7AqnbXFbLAX49+BRfv/mh7a8bb/Iy1NRnim+2H/kcWOFx1+MUFHNhEhgV0BJf
2tahb3JBNnqT3VYQ3A0YVU1RoaES9WKyN5afKcb97NPn9rf7CoEjg6DsY6oxMkAbxGE8lAeV2jK1
o2fVVjBGMnUz1WZzrT5RQXQhMI1PRUOJqJ/HFsAaverCrzT6IbCMHcEd9uFzzqWaQ4mjBsDoTK7s
vel53/S+degOmJTq76MJqI7PPWMSRaarrEhHPTDBqO44+qpPhFM9RIvGcYLRVUUvs0Uzu8CVs/gK
Me1x35LtGqezR/B55oJYZTCwnqPWyx6JU7j5ZDfPrd+71kHHs3GBzM6LAJP93Xt7xfFDpUjTQlgL
V+s1J/b8GbgJ6BzPddGxORid+5f8bXJckY2WWsnM7UPdb9L7PMbLmaDzVcB5JkcP6pjIU8JKdVpp
tOX0SSGqXWqC0EEEwhGEPqHPP2MgtL2fMHSzDV6mXJT3EIFwHBENC6YdsUcPc5HsHiEcrZ+gieX+
nRPwwn5mheJY0mNP2EMmmvhQnJjhtWFxdJ9VC6YCpxOcJV7iL8RcXrLksMoy6iuSp0fd6FMBvYow
GEetriQ8QlFrZtVn+nSdJldd+c/+mgkucL43Kc+rBTE9fr/QfhaT6gzFTTk/aZ0sultFQMzQlSFV
TwwrZl2dtRdco44EtPBrqGf9OmEsmeZ012i/EiURWeC2QwsWRwtlVP9/pNr5ik/RfUJG2/psHEx0
RWUijS/RXnGUENC2qHq2V435uUcRcK+IOki3zxFGmBAMa1Y0yjFCUqEowQJ/OzJEkoPCUeJjIX3f
9wgRBkcIUt8UndoBQ+8e4iK3s+JnPIkM2faGsyEcIUy1PC5ZAW+gzbGlo62qxAvy+8RoD/vWvH0O
v/eA30j8i8aUdlIjl2zJMO6stZejekLzKyRtRGUUgnXj3zDUoaQGkWBSIPd2bsaHOkdjeaL5AoME
S8c/WshmWxLCDJr85tQ/lx5r7U8+FR1e7eRbA51x5Hk8iq67bd8+LyMXN+izpOrodmFx5JG2P+Ve
+BLJmGxvo3iCCApdKphdmr344XG8Rm8TRNcWZ7ghR9GH5fYzPKTH//8k8fOxlDTQZxICrQi9zmUP
8bVTongCM84OyUvlERXNd+QozsVuf6qvkDmW6JkGsZ4AGeKgPzU/w0Roy8mgQuux8u+4FRGvaF05
zmgWaqGlHn7ZwEwUM6HGUntQDgvmQIxHIvgeFB0CjjwWVcrQSgTj+uJnod2m+mutC75oRBAcdWiR
Xo4Gg9CSz+l4MiHwkNfP+4dMgPHuSaNIJWoqWDOpcU3jKcQzeCvIv7KV2HF3/gUjNKF83qQwY7I+
Z9Khl372mre0l0n2qV9EdCs4vfxMLLkpljCeYE/UurkFdXDk4/dX7F+C/t8Hin/QUNpcMpoUEDGr
7q4wb0nL7XG0qwSH2LTZO5Ce243q7uOKLONYw6rzOM7YO0pqXlrtVa+e9n9f5Ans31dhi6XMaWei
ZB6JjR8Un7Wq7FYiyWMRJWgcJaRdIocVSxHqiIyWU30If2SJo1wQF7Wbpfuh+tczA/FKkJRoRBka
wJHiZz4Mdt5eL8nT/roJ/YFjgsBS6iFj37O/M5JHjHPMLukFSn+8EG+f1I5f9kFFzsBRg9pXwZJW
MKxH2wmeV2VxZejmd6aJmxxVP4pJ+MrQSSXBJGG4jhN81g+LS934InBN6tZf2M0b32aGt2/T5nW/
AuQcPJbDvFMkANa5V/Rf0v4xyS8iIgqUN2+JFQzn53W+JMEwAmZ0WPkwRrSeqqOOcYodOpKE9R6b
p2qFxjl8MiaFHmoMjZWUO82n9kcEkcP+lfiZJz9Ld9bpQyNVVpDcNZjppdTNlK3jcsqTV0M+1vS4
v1UiqziX71AR0TUVAv9GeeiLqyG+LkSK0iIIzsNNDEzJOtZekLTPWfVUpG4xfdm3YvvknleKz6tZ
rKlgroGBBsa3dtbeNb+jzJPJ+rKR3YPuoAxItD+bZ9dSZaihaZRSvtMP8/rMPi6QwKkW36K3w/S4
b9bmOVr9Prc5iTx2AWWti2P/oiSJj28C20hvZhi2DyQyhNuitqEpiVmHnxLP3oCBx1kRe/sQm16A
XikdL32GAg2aPy8ladLDRWXf0lYEf54SzHUybVWPRaHjJtmtcLhjOtRBaBEWNjBREVRTXoeYe3TJ
dEiHf5Yf2SEXfWVslq+YsoHie0U1dVPlFi/orN4cS5UFq2yG+ZfulPmSp35qSzu909BhKvwQ2MoQ
rBD5UM8iUAhTdMrC8e6UesGJUNv6JvtMYCQTKSMzkuGDvjUY987UdiM0ilqALVZnj6bbhIFD8/uq
R9nCZPn7XrLliGswRvmr0EXVu1EP2Fomsm8tJ00R/P7m6/4agLnPCqCamrgJJQBUmYMR5pCeV08Y
pyFj5k11ELUCi6xh/74CI4Oi6IuBp/wpHFNPRdeYS6siF7i8CIU7WSbRxsKKYZJcvS7Ti64d9vdk
6+Sul4w7UVYsj9kw4/eJ+qgmlzTH1MNU9Fa2GU+uUbi7rqVzjfngQGF5UIjKOOk1xhGhACz3Q98S
ZKlFZ1bjmFUq4miZIUf7phSrO+WhTdBQKvtMrg31y7IjeioRInIsIdeJ1TUB7Gt8tB+ZkFyor83T
ck8PrIc6uhCKbQncghcCr9FV3CkDnE/5lJ3iS3osnfAaqvPW9VtZ7EVyCERvgyIjeRkWMqMmQbdg
ZOuhmZrJAjWX8/fSeruF8YhykHRv3zlFVnKEsYSdFkchEOPlUGPkevbyd7/P8UVcKFGY9Ph9yTy1
5q0pknsRHC5eHFyptXaEnhFj19tyfEy7C3152DdBBMH+fcVC7VKWRdjA11t5QkHRkVjXyMXZ+yCM
BHZuCZ0jiTyGrGVeAqScJTscXEPS7Fy6LdUPZFJWNKFzNGEN6dzUFnDS9Nhl14Rc6SIIERXpHDkY
sUaTRmN7fuzQ3F74zTM5sYFYuW8+fKifeG0RRwx9HBWQ34BFyYn6y2N6H7jF5XJI3/A0VfgIKDKP
L1ApTEPLF3bHdm9lnIlv3i33vctE1zLnIw/eK+v4nkuCx/smkWFdkF8qzTXNRZwjIABe89tqYrIM
NawxlYt+eFxE00lEv88RQGgUzWykMMBKb03j2PaCnNpmLcJ6hdgfsDqeAwr+2k4DTzevb02pqH9e
nqUbzRvRVT6BRaEfHXjKaf+8isziSQGvGRhzCbNm7UvV3lSitzNB1Mg3TLapMaWEBQ2FMdd4UkAN
B8bMt26XpD8TBdWUcUBzQXD33iZC8FdbOrWooVtvt9NqJfNQ0+U0VQfIvFyP5Cauvf01e0+kf/4+
t1NpVwxZaNLBabOLgN5pxWGOBC/bGx+yf2Jw+9LpURsRCowR4WlzpzyyHjQthXpgdwORUMc07P89
Sv0TkqPuII9NVEdi2TpMBjdumlQQPyqMwf68G/4E4Dg7Vo2Y0hAAyQkXgzuEbvhUnJjsb3Msoajh
jRCU6X1MUfBSX/SxJHIKjszlLguiRmELqnXf8zK6mo1G4BfCTeMoHIodFC2SwOjcWUEpTOHrJ7xG
t76CxGHo6M/RN/V/frTAmhLNpJppalTn2/laqTK7OcOaTuY/WajZVPLyWOSMLHh6t3ErEM7hu1lr
F1LALijq6RcYOHVscru76F326mMKy4k2wsc/jeKcP1Pr0ZqZJ0ZX7OKlmN4QXAWowVF9pF+FerTv
OepPOM7xrUBOp4y5RmFmfjUV9xh+MNmR1dj6rNyMWiXYs20/Wa0ndxB0rSq0oQbgAI1H6jJpYzj+
118Wykfr6yx6odykLGIh42JC9FfmVSUDM4b0iqUNTtMcE3QHLadWGC5tnrAVBvOiFe2mSprGqYpd
+1WBGHqj5phu5RkH1hI8XlpXrShfxXbmvWOezeIu5dg0phpa8XCU5cZQj2k/2FP50olk/DfahJiH
nHG4A5DSoJasELOmWYbZglMyxRfpIWLv1mxWJY5B2X1Ap/ZPVO4YREkX972MBc3IVUs+xbqAkEWr
x/l9RCutpBY7ZpNl5+l8MbUvGQSOtKwVMSPbiL2N4jw+rGoaVBqgklOo2+1D5pYYKLrcFzXKLBPP
zG1RTlbk8Rzfq1olL30L16jl6wLvKdHgmkQQPG1iUGLIhgmRfMrXkidzrlhpagyOHKkOmnxus1j6
Yc6paM7WRmwITzgD8aF6aGaJoicAiq7YhZlBKx/dca75mF1OF4qDURaF3T6LdAs2eXGFymX88jSc
cFGaIA2IW2f+ktFZ8gIrLjM7M+S8dKa8CGYn67I4FqzsxscJs9jS0DuLoBg6QX+SySTLRZOVOHHS
cYG1LIHAcrcU2oChKxqWtRmYrMC4ezvoi77GP2MfL+IjNPuPmMqFKpv/fXbvHzbx3S+KMY2tBuZ3
Utmp+8cZZUOJ4LP4Xzzl97q95T1XJLwoiwoJXOxZcmqQEp4uf8zoWAocNgyLFTT/7GVbuiLVR6jk
vIJv27mCLaZ8ji2IHTqx/JUYd31EMKe6sPPAdPdj703OWgFxjG8EpRYUE4CmaDjklW4bRfwN/72j
xe39PtT26T4vJUf6WjCpXaEDKsih7PKgEUxzft2H2LwyV9awP2G1bBAKH7rYhEcY+sGwPEV93v99
kQkcw1OttYKRwARzOWS0cXL1CaJygi3Zvh11Q9YNaOmrMv/woYxSnKhKPUKWrznldtQ7zUm7jNzB
zuLTryBRupNFd/+mbRYGXSmUohWPzzFKWjRiagJQrfEy7CtHKy+lTNQtRDYvrhUKF9TES1NJS42R
qsFn7ba2MbPRDR90NhYbLJweyi8oAP2J0Zr/KE5j40XTET0rbTm8ImOus4EGTQOa1n+6SG2FhVQW
4+iUeubqhacGkRNXobNET/u+skkdioynK0pMqgPsTyTk3TsEOTNCHEd2fk3Si3/o8mXg2yXar6VT
WxxbEfVuEv0alSP6xIBkfVYvI1LF7J2uPCQyCt/pBZsFYT22ogFdW16zhuOWM9ANKUpjGCmzmSIO
qg/xzWnIzvSg24pDoFpZJC497S/t1h6uLzPumNfgq2UqcAwjVXGqgHpkLrxhwQeH9L8Li/5xx8jc
iTfmTus1FpKM1Z1BOzvMBgyH+EC1+p8wvK8MuDMnxveNi7vsRl5sVrAeHOOTZDoDqqFDUWJ5iyrP
G6fwI6/rcEAU12Ljpvq67O/LWfQUJALgoh0i98USlHDE4POMKhLlaHnpdWdrh/GK4GSj9lqAuO+K
Cq+9n4/RPKB2ZXSSaPDT2jxEE3GlJhNczRtPnYSsV467MmdZH6GyCByE9hBP8iNfPaFmk0nBjcI3
abbxfKC/BmOrvLrRzAEdvqqObUrKe7WdH5vO+FaM1tFQJ3Twp4/7B2sTTVEwN5lQBazFmWaZnZln
1TQ6yIB4aok5bj0SIb3blHfa0Lv7YFunWFmBcaYFixxlsQ4mjpWvUGGbR90Zoc1Dv+3DbDPiCodj
CyuEYJisAec/jJgn7q9ZpsWB3uG5fR9v0w1XcBxjkFRdUtIAzuidIHqaMWE0ElRosZV55xSKphgK
kTX8jztaoZ5rw0Dl0Zmruw61lI3Axbd/39TxoWCYlsZ/h8lSOaX5qIxO0R4Dc7JbU/Q1uZmSUpTf
EPwXGPqTpakaANFfTCi2YMN79avaXZwFqhehK/r02t6UMxy3YnVjWfEgYcWi7EqaXkZMg8v/2d93
oUlcaEO7OpkjDSZVHZo3baboHV7Id1Zq95JPUEQS+qKL8F98+2wXd2ArKNhOBcZnQKTcZjmUrrPR
0/CK8MmLLqA5/yywkdnw3vPOeNyZhZLb3C4T8DAf0YuPmW/cTIbf4UuSkd8SCxxRuKbc2ZUVo+hw
EHB249NbahvigvrddI9z5RcPUIn0/tJA7vQa+mhElPklC9pUp7VjDJ56TW5MP/atx78EY3S8Inej
pqraEHgly/AVKB/VQkhgT1BrVC8DZ0gEzCRcTS42LCuKlAOFccOX0dP8+CJ1jM/GW92CfOxtkTDP
Nh4CG5UqGlq6KIfXhGWujwluSooQ7YJALtg89YVTedqhPAV2dzAEgeEmca0AuWh0mEJliCm7LTEx
bKHOXE6uYM82meQMwfcQQTC9qAgBvc+ImVBvgkPuSU5xzH6WV97sigUJBDbxvURLNzeZYgFQH3sU
9hWQ83oQ2CSC4JhLyeJsxMwSsKPislNWO9Oxv47cGPM7MU898cTKttuQmmpYCtF1KnMHG/IAmpqn
cH1kBGwzvVwwVH3fqu2NOiNwJxlDS8K6s1g4SK6aerI73R+N+49gmBYoCLodOl8BnkmNrkTQO3HK
+lUf743gORe1uGxTPDljsJVckcRgxUmYI6BwSHJk4eZ0XG76V+lbfcUmgokEebe/Wldw3MakChnV
LmhhUuRUPR5LoS0IMWfLod+q2W7jNwH46kOC7AirKaFYSkOlMu/nmGuk90kKJ4z1xJE7tCKkEKYK
vu/v2EYP4J8wnK+nYRRouTpAEq1BW55+FaffJOOrjtL27Fjmp4I+kl6AuemJK8u4S5rkSV1HOSwL
apt0X5P/I+26luvWleUXsYoEA8hXhhWVk8MLS5Zt5pz59bchn+1FQ/TCtfRydtVZVWoPMJgZAjPd
xVXV+YLYzkLpm8S8wOC8ZIxNK8e1Cj5KlC+QcSjl56l05Xh0jArNYSIioNXSfYHGOUlZ1CNYUrCI
fgYWbHJV0CNkkx0aCs7X6sse7moM3bQs3VT47mZDCklppfggiZ6a1PYnXBcpR6Y9H2NEj9hQfsE9
imhSmKXdN2u5AOUihxpI0wCJLYT4ZJ9ESMlKgjayJ7O96HtX4I5sX85hcSVAWtUloQWw+k18Q5xu
2x97Z3aym8MjONTFTUqrvriwjU/JpSlL1Qi8wUmemWbPeNRutH1ykdwQLCYegx+s3XkbRSZySTmK
9MmKWALrpCvNfJx7wd9fLzNONvFt26pZ+eNowiZpx4pSOHy4yY/TJvvOhI/AN9K85/l34Zb8wB7p
EmmmKhCLMfLidtoTs3AUSRGksBXueQSrhWVcsBrxkKJFGnCs3eugvAcOvXnXf2OMiuxTSX+uNv1j
eAg2QplXgaPwM3xBCh4kSAUNjjZd5+Sl7nEhZf047xkiDC5oqX3ZlUWIcq2eb/xIdhXdjYpREBkF
7sczEY46bZqOeYeOojCXnVKKBAjr8QI3vEy2xNBf/XORoeXMqjQzB0I7tvvc+DpYl0Z/aEzYZfx7
VxvzCEvH5bWmQuuD+5DNe0WP5giHScJl6237Ym4voTCz2xTbepf5kLXs9snmPQ9tS1DODdUhqsqM
dviyrS596fvU7IZ/b6b90y4uRxZSoumyjowSIaMYwVOvb5LSO+9uf8kmp8Xj/G3uCisaDNihXE86
vpcz3FYjmWS2Cv0IiDOzDxKR1NG6j58w2e8L5+iiumwKk61ds2ui4xSAE1rw1bNesy2cgktYSdZF
VvRaYCR264IQv7H3iu279S49ai+tNzPWqqNodHT1nWrpFlzuamKtblWKPWvHjbFNdpiXx5C0Qx0U
ijOe0TEeCwJT0cDgau2xMJbLYMGUx6okAzWLLrPype8DG9zNHrjEBcdaBMTlrUqdIozNACjwb3r6
ojc/UhSHIsdfv04+2cMT1ZQgSY2GHg7Sx1D7lYMeSqi1N2BYrCn8Xas9FjMuLkcccHNyzKAWNKMJ
/PMNcU2gosM8hJVl8KwF32XyVIkm6P+SoH+fAYuLH1qLT9eogomDbqcPjFhBusIsOL00XthYM8KJ
KEGvfzUtVpWLJ63cRhlkqRH1bdD/OOgCd/GeAr6u3MOtr+gAMgPeVnEnA7nAkpMwhp4UvgPn69ZV
N91W8sbA7jbSFlM2ripIAgLH5Ils5N4IjKrDcuY4eOA+tpWZXPr68zCKLoJFzsEFFqu3JLOOgJQ2
l1m/M5KLSBd0WIgguCBi9H4dBx02aiiukvLRrPdzLOoPFG0PFzKKgmoZYWa0m3KvusEh382OaROb
KWuI2n6F3s7FjaxvKuJPsEi7lV76fXQg35kEy6sK0jHaiPDWq4//fM/iH/JAl28MRgnj5sC0a1C8
F/73No+hmHXbxZsPZVDr7ctDOYXqCNv8apNjKast+RJsEaaYQjnrhwE7hvdBTC569FE6yn4MA+Vt
uQ+d+jrytC/KFUBfNdG1Qvi+vF4ynpaUCx6+GYQmOjzh9tUu1T7H4EX4oE1cwPBZr33EAsZ/RCzS
VWAH29Yj4PnrjtXRPQ94PmRY/HVbGKWTTmNYlNPHMchsK701gxxiS5/P4zDf/nsgtPjn8soYjbGb
me+jXbvZ/mIurIX8SoIzZslc1KBFGqpqCp8wH9O9v82hs1xSm0lXMqkS/YtwzFC0gFwIkSz0OVgQ
XXdKt/O6yiHoF9xm0ETsvnSpI10mDwm+NqEBJnjUFrkiF0yqBhqdpgRcyQium6p/lkxDdFO6nix1
yLtjuIOqhG84wiCePyktPirCPRugLLYWeFqKfYA2Y0k43L9ehZ/Q+M/1KRyxmgxtrFzj1rxVCxts
XOhU0b28uKJb3EO8a1oBbxD/Wch/sBsE36/JDEyZulJ0a6iCKopt/xu/X/x9LkZNUxtBRQl/f4B8
vZQ9W3Q3+aFtGraFvs7GvDt/zFZj/gKOD1BDocQ6K/hJFdso0Z1Sye1OfZSrL12+O4+1mqANg/WM
4qqeEu6L05yJ1AZzjPfsGiMmXwp/GzaC1Vs1ZwHBrZ4BnqhoSgGBbqoERSIxXK2mvmeZ0iEepq9j
Vbzv0giNDuBtMWRV44lv5MIylakqXj+k2VPtDCZuuzz6O6OzwztWJQo5Adc9f4HJBRFdRl8fbXJ4
PhgIQyeFKEeOxm3J0b8yshP0OYs0mNe/0RaQXPzw/SFrpg6QKhTGWBMaKM5kiOlIz6n9KkO3ZUxM
w7vy2wmWH5KWw9E3JwLYHvRt+cZ3wRff4CLuJQdtCKu7wsfYFzjqqhdR+jpfp4GPhzny4kt7LMYu
jXTsWt+HXmKVu9KPQruMICU/mjdqMTrnD8Zf1vYEyFXHUJJSJqrDbXV8bH/Nnl6bgXChYOVut+ki
u7qRbXFGEJnJfl+YWeqp2tZxhnetdBPSg2zpLvXRak1qp7dE8lmr6WexppzHdr2aBQo7/EWITyei
eGmgiHyFne43sXOBwbmomqNHcsD1BWqGyTMc8HLqTg26emhMHWhpi5Tv1rMddELwNCibssLTnDaQ
8K7S4BXPNNGxOO9idG+Bd7TFRYYtYZLuvJ+sBtAFHlvjxYYRksmGIcMvq2i+LOdpHyrlBZg7RbU5
C/pv1hGzpXhP1dGzw3e2+tCSz5hoF4YatEPoKLZ0h/EdiLu/Em9vRY206+toaYqFdhBVBeifdtEg
qOIuYnhT1tuznG8zNN6Nk7XFgOoW16RXVaF7mGW4K4xHpZxtiIOUAudZXdvFv4E7gqRXRy2r8W9Q
QuNTbKrHrK6pk3aTd34PV8u/BQ536IgUySAUAE7fWHZYXKq+bvvWYyOieV49bwsc7rxJVhhVYyuh
HV/3I2eMm/CyJU0n6tplOfuNqyxguCOXQ3x98FuYQ/BJxapY3QNLmlPgsiIVRUkBFt/pVYIKkPZg
LcPxni+yQ7sbMbzJervFtKvsn33GLH4oPo/yUpJlQGEgds+mYLM9AYzwjXz1pFkQBUbZQDFWw35f
nGioSXZZHyEqKtf0vtx322yLh+QCbByMpt13RHfI6953wuMiSGYUqVGbEbqgdMwAdPuyvFdQZ0ay
cPRgfbNOSNyZrsdKmnUKJKbfxa7N5h3Z022BVRReH6+tInoXZSrrePPX+LsE36emZGgJvuEg6hbt
ZkylUke7RlWCjpPAFd4jiPBYHlrsWjeWVlA2wFPve0zBNlvfHW7YJ+PssVs6kaDg2lFemsc5Sa53
Le5PAOcrW7O+bmPBLeBq+bEE4LwCvRJJlOJ/We8fddkMJZtiK7bK3cSayNgQJf0iuuoUWcU5yJAZ
ZaWVbBHJDzW6LalzPtD+xSo89hg60UzQDfy5SxXkTrU8C9kutRE+DPPNr97x4UU9BKD9qp38UuQa
60b9xuRD1GSSlpgywmFQ3hmQDIieBEatu94JgPuGStT4f+mjqu2edWqyrjHDtR6VCRLiuBkUfvCK
1pHn7zASKSkGlhnTi/pivGADomqGK6ZhMxUIv7iruA638/0HDeWc3kroFGYBdo/csg5D1tZbuUww
FNJ5uEsQTrusxSv0F/7nLbzmTJ6GtUFZXmY3u6w3KgK1+621LTbpVhYN5a0VG0swzvfNsfSzPoZx
eXo9hg9WcpUWjx9cQK6gifJKq/UGBhmX6f7XqL7x0G2S/asEryuamRB5PlfXyLPZZITCJCvY1vVR
qF4sWjKunkHfX50MKcyxsk1ZHGizIaKrl9WOruW2cBFDaY2mqCdgsGKG5eJ5a221XSC8uRIYw5Nh
Ql0wbzrmbFT7URFQk88PstCata8hIlNLwzWcSRWe1l8J2wz6U8jA/zWzTF9GNASh0wk5SsTytUJ9
TtDLekLj9scgjVERvD+iHWh0JbwbQ7IHYtzHOMYNweiQzbiNUBKigaaVtuddfX01T9DctpVFCQLd
FtBxiGFDc3Sm8b4VdZisVU4gEVUIUQ2MMvBMopKq5UYjs4c50h6HfHQKGTNBilLaOGiCqQwRFreW
fTuhxSHEnbTWXGjkqIYg92ju++nzO9ZtYRK3boaP96Wqh0lVcpymwOmjXV2XgjS8GhdOILyrV43u
mx2uhNECd19bx0r00b+6+Yu/zyXEXp4romT4+/1wLIbbEXznEiHe+ZVa7YtY7D6vozSk1v/e/ZKf
1M6eWHSQrkz3h+FSA3q0CmbSMUYrUjUX2cblwNGaWwqWM2Te4NkID628TULRi6bA13hZpaId5qZm
69e6veuztwh0Du66Ep8g6ZV2/UvlxndkAa7INPb7ooRu1D5N0xqwfn6FVjS/HGyfitgZRLax3xcg
laSXUc7edho5wIws5gWi4Erv4sOYqYLH59U7jKWHcPlPAV0bSfPXt0XjANbSWxNFWevhbRh9CUKN
t9VnqyUcFyK0LAV1ZMuO1dbYyh4+Qb43+aZxJzfF+EyLx2jRYgohuXCBFnUlHvHc4hAUFNZncAQ7
9afiZZycYt9D9cHPXcGpW63JTmebb2jJGjJrUwH/tygaxpN9nO3lKbeVYZP1n/I2tfM6stXhPhN+
l6/mzgUyF1WiRvJNmZ0KJj+XYzAz/oYR2gtWDg67ZPpYjOS7WjBtWqdDBzStuCnzpyEVOef6Qpo6
2Kg0vMvxzc9qXfhFHODtb1Yu9PbGz1x/GkHQeAPymo7u5jtJih3rXflFVSz0Fyo6CAi48BXoYxf2
Y4VrPejH6tKxQ0GQ+oJnzdUzvgBh+WdxxsO60ZJ+wlBDq09Bak8+TS+bzg8GN/WT5s5q6jYQ+OVq
SltAcrGrq2TSVBIgh+DW1+5Csjnv9+t/X8foAqYnNJlPNonVhH1owR166ZAk32T1+WN/n9uXpM2y
doxwrCAU6Vjpz87cnQdYDxXqyQJuU9o2HNWCtclEIKTBx0eDNia8L87UMe7ZGbL2QShYtNXuN8x8
/F41blcGbY6bDlzYr/TEGCh0+530SCAMaLnvoXZbQnF5ZYraWU4lFh1yz4iuLLyHvesLcWENl05y
UvRpz6yh0sbsb0EL1quCFLzqZngBBYeFzrjHuBgnz3OvBQ2OJ+5UDTeBisEeun2iw7J2PsH1iO8z
ouDpl789kPpCIuro424u/VknBi4ev4WTWxNRDF0rKJY4nFNnGunkbAbOkNyM8mOj72bz53m3FkFw
Xg2JjkQadQvl2HwzSfGN3uKi1lAFjryGAq2U39vCXS6ix3cuwHqEyigONl3ZeL2cu2QUycqtX+ss
cLgF64Y4bNu5xAXtXHtpQd06yi8zabRTy9zSNHqQs9IhtXlRmeW2nsNdNUzHERVioPvfylx0YSzy
Rm5x5VGRq7KH2akR2/54RSXv/O6JANi6LxJF04AljJSwt5H63RynN40UCbZu9VmegMNUMzB/piF6
/4mRJShIKNs71rSEASNXsWPXdDH8c/PrnULfnzdqPdKeEPkSqRnwUjvKQCS32LVNcYke9Om7umUc
EvlW+aKJeplZ4OFfRhYm8l2+sdoS+mrilG8H9cZXjta0y5KHkj6dN239HFiaCYoMA3NbXATEizuV
Kx1tFdOM64rhth47u8tvz4Osl+36CYWro60G4npBBK8wvrKrfPUoOfJe+iq7bFRVVFaKTOLcA6y6
Sq3lAJt1DyneLusnrX85b5EAg++XaHtqyU0CjDEeXiCP+hKOmIPIZv3bx3C47FFqo5GYPvoySs2w
O6o8lFNq90L2dWPV3X7vj8FFwzqwWtMv4QWmeT/221yf7aS5nXNBSSSC4YLhPCfx3GZYtdTcR/5T
MXwKIk8GOeH5RRO5G08mX7ZzruMmCVnqMG/oZt75FwakLdi7uiQc0RO5Avt9EfF0Q80KPcLa6UF0
kPz+ObbKiwBTWOeNWoUxiKWYrAkClLd/wkxtWZkJW7uqwmjDfRLeRdnDeYjV7VlAsN8XlqRdkhJI
jiN2q6XTJJ+U0nRzcsglQeEqMoWLOb1allY2AifLj6W+DZN7qxN9izGPfRNAF7ZwEafLrY7khC2X
/yqyGXiJIz1Jj9btDGnI9wxckQUaF3ICDc0VkQw0ldiV/12CxAQVbM5qYj1BqPKfm9MEkCc1VEC0
6ADAXJIsSjnrSW6BwMWaQg+ntmWEcm3q5BHaz0Kneww3kUMzJLrUizaiSC2yiQs7U51FgxYBcYTc
ajaVO18e3tM6sdga/u0/HmXJT3us25DfzNKljK5B0x/tWJncqnpIR2fsE6fuHmch3TeLZmdcUGXW
L45TpHR0VFNYB7mbHI9dwaGmNtNThASTpzqtkF9TtJxciMhMmaQa88JRqh4RR57r+N/Vq/D+gGpb
12Qd7PJ8LxbRIZAbpli1tj328ecKvDz0PQOgxADnoCyjyIGa1J/rZkRNpHXs7l8l3w3yKW4358Pc
enpA3xUxQARtKHzjVT7Gul8FMKJ2GdNZ5MEndK/1wl180L8IKfdWQ9EJjj+5RRH5YxAm4+stV+aF
kNGQv3ebwc1B8TdN7nnrVitHahiGYuHWWuNZDEnbpFo6A40Ox7z/kWgvGQ03c0RQ8ofeeazVQL7A
4oJs7Ke5XFYZnoKyLvTyIZuI3Wl5c5FjFlawa6vObcqgZcTYLjH57rV6mkLJjNEUOmoXilXZaiiS
TFtNfwsELv1VctanJYHfSb5qtxlm9xJ7YpdpoiZfkSlc/suMqiSmBCD0vaq9BipXYVfGqs8tbOF2
xjRoWoCLacSEwK8JKrJvIS8AcS8n2AilW0QGcenPHPx4sHzsDZv4US4qJ3TRPJwo6GqZXPa0j9ar
XFCBr5/ik4l8E0ihmXGfgvnMiS+g5nmhHHv7pWJ0J5kbCXtCBRbynWp+GRptbbGYpGHwuPKdqQqd
84dJaBCXDauoCJVEBkbj0c8qGoOM0u7DTXtgIxbTrhdK164mqMUKst8XCarNLWh/BVjB/DO6I9kg
CVrb5XscMa91Qu89fbVoy/nvBPO9Hxma4ao8AVwQbAIauqV5oRLRQ+X6hcsChUuCXQPxhKrBKgY/
WYdJfB38kO5msJ7cgdQa3Ug1JmW+iRW/BAeO13mBGgsG/VnSYjxk0S752u7MC1OBXknhDsdQdI+z
GuUtNOHpJtjXQWPw59bNckBLay5xvkq8N/Tl6Oo95upo39m00YgTa7mIsWY12J8g+fMW+DUplBaQ
mvpQ1ESzoyQ/6tUou4JzwPL7m7ppAcTl/9RXMuiYwk9acKuip9HGHoJ/jBHiigrQ1ZBvUZQZpmKi
vZyLxG2AuYSkRLLs610bP+jQrRz1Y92L2pFXw8cChwvHpIwxDlaD3SdmEtSWrbbCzqrVw7yA4DzC
D/KeKiUg5vvJYS/n/v5Xf+bEor5Q0pH9i99u0u+Ve23yWcQOJSinUoqxchJ4aR1TD79Z/eDK+P/2
UWFEdjRXym5M/EBQz6974QmXc44hMes+HGFmkNxYLWbu/dyG2LMgFq+hMEorlE8opDSe2yqGVm9X
NxHYmEx8m6KtkU2hvacfVFXwKQ9eUCjS870us5Za1sjqDcyUangARbPDXX2MLqTLPgVTUu2AJ8ZV
7fOna80Tl6CcJ9Y+meewBShtJDc35NgOy+7zeYzV1cOq6dApp4bOv4O2gT8loxWiHKg3FvTkQaMV
6pbAkNVbYHWBwpVrcZBX0OSBJ7Bb4O6y3+HrKj1Wn2entCu8HxPE4VoEuhablqBcwKBhEU8acz+y
ZYqz2aXpkvvsNTaJuw/WcorKGF0xrAFXfP1gX5wxs6NloOn4Tmk8/bPmFduhtOnlBHHOAvVALAmM
W9+2ExxznQXc7JM2VCbAyUXn+UO9KbOqAIMcHivO+8dqn88rGQ4FV5KMBos/kULTysIaBNpoq5hB
Jltt03wf3bJPo+lm2rBb4TTxptJ7z4viEpdzGVmOVStmmcWPtRe1Mu/N1gLpmlAHay0WL3E4L5ni
ssNdLXDCxjO3wzbc+A/Dy/R59NgonbjRcfVVdgnIn2qQArdpUCFlbhjDZbHNd3TLin0xH/9qAMG8
EryS4i2H/zqnsx/GuspuAJT6LpgkzFen4Xv46hbPjHx507SF1QUTnhn74tYaj7lcOLS4snwR7ciq
MYtnU+5STZLDAewIwOk02SOZNNixpM+CZLJ6sbawhv94iJqylhQClFetZYT6PSp7Ots1bhyqawl8
I6Lxd76uMQjqGWoSaKIhDGPu5c8D1shQ7JFGlSIhQzJv2EQ9xptbW+4EOUyEwx1kq6+QKSOdut2A
OYY5sQcjsQN1tI3k9nzM4IMTbxF3dPOxKAyp1IBE/I2ZSmBECDYkETXYimC4k5tMRhJjGo66g1na
SnWPBnKnwYTxx4zhjmtU6yBRkYBiSRuIt8rkYha1HYh2hisHBwPS7xaOsDt0uPmZLwrr5+T7tnCQ
nj9B3L7w9LpSSHUfXQ/UJTLS09FXRUdUsCN8KdaV/ahpLdYqtJ61fp8qt72IoUpkA8vDy8RX18To
OqxVIl/q/met/ccWEH6NWLpY/P2KhlEXsNNYNiq1Y71UNkWgBoIHojdfvjwMd+hLGmd6WGGl5FsD
42CRrbhsigTvHhDzex4KDLtBW8+lgtYw0Qax3xfWERMaPm2GGOCDmj9Xvk0asQ1t+6ETo3HHP+mj
wNfY8Q/H+zGHF3wJPhjLNO7oj5Wv4PsWu9Rp5CmJflphntgYtvC0URJkBNGScee/zNS5miNAIZnu
y3SwodR25Y9CcnS+Dnn1CFNX0CphsY56Lghohh4bM5R13GSyq58Qc7f1Y7ZNj/Vk+9fsBaLZnd+m
1ZN0AuTvCCawK6dxCMNom3vEjz0oxb5n7RYQ3AdgP7aYbjZgk9V/6r8H0XEQ9dWJjODCQVRr4UQj
hbqTNR2iktgQLXs4v06rDrAwgosIdQ+pFQNEsoCQb5oo8foyvcr82j0Ps5oEFjDM0sXR7PTWpBKD
8QfJjttjEYA9ccaLlyA5i3C4EJCbXaSHPVasr6F2rlyHUueWxbYSDTOKlo2LApmiGLnfwJ5svm7q
yk7AgR99cGu4MDCNUAWPIeXh6mS02TVl00/OZGqCrWFLv7w/4Y4m5UJAlJK4N3Az4DZmdN1Y4xUk
rj4IwZ3+WJ0zzY+wWtpgRbYxTJ5vtAKxFsGO8HMn0VhENElgRlDjarXdSWpvF41gSwRrxXOoziaa
07sAUWUoFW8kmZMFIoKvdTvQn2lo4Hag/BTXEHSG1mTIL2jaJt2eYjL8X3tNf+34CYLb8bSWykZu
AFHn14l036Cy7EQt6CIzuC3vgwhKM7jodJPiJYBSpPpi/us18KsZlq4ZpoZhN42n0G/Muki7ZsKO
gzU0pJkX9VetUgkq5DffTAwGtGd4/oW6HcF//wxdM3gb2tkCTIP2DfZGG7qJkx5bj41Jp0726Xyk
XFu4JRy3Oaic5oxU8GMz+1GkXpv+9FvBuJnQJG5z/CipRz/AVSJ6EbziLnf9/XzHWH18u7wNNqJ5
dvZP5iPMwiT+aEqJIvupDv6sMI8fgkYDJQye4vRk02TQi9D6w2yKXnjWDqolo8eZgO5YtviLv3HI
0imcsYrgJh2Kh0E4HMNfv716BVit0K5oEkvlb8TwkK73oTki0WzY+E+xLUEHoDjaTnzPsZbTmNbF
f1DM1kXurKmumBUFlD7dZIU3olWJfsnkb+/wuwUK88slilrriSnBzSMrdVtl9CStuMTM0eZjMFzi
pO2YK1oEmDowRrsi/W2ryJ9Lpdydx2Gn8o3PLczhTu2oV3NvTcCRi+9mfofBaDvNQS78FbWpex5q
1dcWUNyJLahZRHqO/cn96xmzZqJHbZEp3GltWl/yoaWFjBBkbhAprl4RL2/0LR2j0i4H0RiWwN8I
dxWVkZ7oPfSaXKWq3Kj63smGXeez04qY1FZD3Wnh+IEE02x1v6sBJNPScKJoeKAtfZKbVlCov3nP
/nVYDdnU0MmMpwCuUieRTEk3sQC0nzdMW0v3WD/A/08mlG3HW887gXFFOxLVrIRoeXCH7AemKxKj
cYh5pGhkNPTMzU23EFH/rG/YCZGr4XsSar41IpwnxVMaP/rxS9uWbhj/a1sKv4xcIEoNkmnDAJxZ
Q/955xIT70ON3ceC/LSaLxRLh9C7KrMvxj9DER421KZkOSEkMwpslNb9p7KlkJbfms0hF8G9eb/5
ZddvPJ5WMmzUqsobi7pV5mHEo3iecV3BWDa0doum0Lv3aDPxmJxL9rGeUqOCjV33TBVoNP44H5TW
feJkE+eFfZe3UtVQsLtIql0nD3H3Q2lx5ROKmjXXD/EJiHO+PO/RDTUDKCd5g0EO/1PVZLuMEsEh
FuFwzteGvlkpNXCCyU2krdxtZ+vu/JqJINjvixToR004VGhYcjv5Fu4NRjS7MgSvxuvB/LRcXP6r
cz2pOubbY5QWTqGP+1RWvFbbt+lky2qeCJZtPTmd8Lg8mKpKpNXxqx8c0vlS+dd+Y96PueTnR5D0
Qx8BihMkC/OZ1LhJmN2P7QsXDzKjDaDDCRt8el9/wcCnXYk+V/6SIn6vEz9GkQ9+1dYjO48Hf3Lk
J3VXf1K+6re4qQxtMfW2EI87/1bMNJ7BYuRKpXFPw/hGjsLALnFJVUvEnvWk2QTwRCWMGscs+k02
StQe5TS137G2hECqE0QoaC/g/CNsWsjRNBLWVv7ip4eg/myKOONWj9UCgnORgIQ+uqt86qqhjzyo
HnRMm6H0mwSmrH/WLIA4P9FGP25pASB526KfFhzjl5ITbLuNDAnN6Fo0iyWw602dpKtFNcuAK7If
rRbYpAblsbY/vz/s3/ymmjjZxNdIQWq1yRBhf8yw3VWmO6GD1tzVAbEz6Vnzv1qS4IlgNXEsALnE
MfjqGAUqrPLzm0zZd5ggKNpj1G3O2yVaPC5tDNYEEsgJdtWRZivGoaluDZF81GqsXZjCpYysGCew
ncAUCdLbzfSYgi/azDbZcK/3Dx8zh0sdkloofabCnBH+Fh3j3LNkQVUksobLHBOxJGkqAEGq7lNN
rlIsWpZvpzm8GJVYEHJXS7DF0nFhQZ5kSOoYAMvazmn8qyF/LLPJTqdDLe9L6n1s9bgIofsliB8o
Nmqoqh2p0QZqDbdFJFLxYfv99iyBHx+3mSBvNrlN8pVYlRMf70M1TWzZfxHSxqw79QmA2yJ1SJUG
rwKICAGkKZ/V5iYdnt+zVCcIbmM6FfrK4wwIOf0xGneU3nfmt49BcLsxj0Yn+x0gUshCGKlNaOIm
/yre8Vo3kJMdXKyO+nQyfZBIoOllb+kHw7pONMHklWC7+VFZCN6EhDI7jHlXVXvav8trf5vAT8bK
Y06oL7Ob2vDTGHph99TMgigpMoELxn4Fgg8Jn7SuOV/q3U2pCarRv6RMC5dY4LhXFF6rTZO0MixH
nDw0Xt//0ghV7npoXdtgUnCHnairYd2gEx77fVFih+Mkl2UMvGloruR43sft43nvXU+YJwTukFsV
ja25QWFFWDPeNkH6l7biObv1AHmC4Y66bpZlI2UwJCuOmvwQQM2valNPNWMHMxSJLwj+69+o5ITH
nfvRN4JAzYHXHabD8GQwJSRPVm1yDWFVFXRUECtUBLXHG36810OqghZaU4iO2pgrUil01aZ2CEy3
9hO3kHdS9jmyrmv1q266g3wYItDOB7vz+7caQxeYnMsHoWHmahaaLpqvD31VHJJg8qy0FfQLrTri
AoarP8oKnCVyggTn6yU6UIkTiCo3kSGcq3d+XCS0gyFNqWwnLdlOuqeLqPBW3XBhBufttdppYYCL
aFeZQ98BfSa0vtQN9CTvem3cFXg9tuMpEmyRaO04349HtYEQL9ZOafZUP1qicmA9Ki2s4pzdGk0z
0xUAxBfBVbtXdglYkpXbzmV9I8aVqEeN/bk3dcECji3yIij1aghWdwluHgepq2lXcfsst4o9orNQ
eF0iWjsu71FrbEJTYn7XKB4udB0lrgWf/AJz+Cm/vqqy3qoj9APLxRVoGjR/8NQmP3RhgrJnnr3z
B3b9U/a0fCoXJSYzAr+pgeVrXf2FzbjnO3XLZtxBuLsVPeww3zqzVyofHnoLpBvse7XrEs9Q9lkZ
bsp0TwpBZhScXn5YN0HbbJGVMEoK1MEu4wQMuI3q6IaokVtkEBcm0qEvaW4hsNf9vdpYm1nNHB1k
XbNmC/aJhbRzS8fFijbR8y4MYZJMMZahukzB0qrBsjt9xrzpbeAWIs8QIXKBwiy0uK3g7y65bN0a
dPG+q1/1ssPmuhhdSa4LXP8NKymXsfjXczBnmkE1wD0ajxwgCbTpLsddu2OXANKt/znAMNkA1UD9
4fzaijaRiyBNLrd6P8LQ3OrRrvFUT3uFFPag/TOhBG8gFz8wjlpBQxibGO77C9ZfHTndprkgYMUH
55p73ixBJOFbKn0lgfgGBdjgZ5si2VfSNvYtr0929F1ft6cgwjdXgpOlMocQKyg13a6bv8bFjtbS
QeqflfDpvFWCzdK4ENJroRYaEeLjQMFGqXgEbkiYDkXw/WNA7Hgs8gpUg0H33zKbzMmui12fYvjP
2ISFoO9xteRdrB0XQkhfhVHG7lKUMbPs0TKOSTg7TdYdIrO+Szr12M6Sh1ZlQX0ocg8uoICF3zCK
AO4xFyA0UTt7gkQcejHk6T4ebs+vJbPhTPDi2y5zLZ/RbwMsXUu6myQ0td1Ie5EoiAiFWbzYMRrF
VTP5zOFDcuwsA9FYBLGeWAwqY/zUoiZPGZVnUH/wrRjPgE2GT4byE2Y07jVVxPkggOE/frs0S6WU
+d4gX8b5ns47fdye35L1c/TbEv77N56qqmoIINIm9IzgIbPmbSFfkUHg3n8pME5A3IGVmqDqWggr
usNB2SS74ED26laBLGb4/xF7WPeBExp3alVfGaB9hQ0aDs1kW0gk0Lr33ciJ8OT0k2lQRa7oFWX9
JJ0wuRMcF02DJl+EJKqVeGw3pY1CO8eMgtouTOmy0KigGBABckd3zIqqqJmR4YRXu6JDW149zF6s
d/uCyKndyqI2w9WmcLBbKirrajPQSPXn2QLHZVlDjhMvkppHZpABdNvAo06deSR1aOgwaRe06Tr/
rDb0mjIXwFxyTos8I+mMJ6p2AwUF46Dvksf8W/pz9Pyj/O1dBeoCjUvQHUma0IBCiWuk8wDmAelA
QbxihFZo5yURVKmiReWfrcIKImIWqx5jFdOHObHjB9nL3XBjgTTCmyy7usD8ppDfZdV9Tkbyo1dK
Wlg6bQGbW5qjgjmruaZR4lblbhRps60GsgUUd/hJaMidliK5yaA1G7ubHK/YuSkoCdbrxgUKd+jp
QPIoARMMOuKUzf+Rdl1LcuPK8osYQRK0r7TdPd7JvTCOpBW9Bf3X34TWNAfD25BG+7AbsRPB7AIK
BaBQlZmCv1T73DMqvyOOV7h1dqF1a7nS59+VD+Fck6cHU2uIypAMxlmVrbiKXRiOmSiCQ/FuQNvY
xq115LyrJqKYLGkCdZJsuAPx37ETbBDYTrHZNi21BVUYe+Ez5M9q7rcxWvK/jSLZH5EdXAABq2nR
NxpQEu26RQuOLlhMIk/j40S69ChTxPeVTHZocdASUF5PwZ8NFRceGrM2F5ICRFOeNZKFaGu8o2AG
TAT5rf2E4XlO+AYISpY5Hn8u0WvJCrtncki83lEe6ut8DTJHhlydKNIKogLfXWhJmk10dg5VZRnp
wudicDCmbppZTv6uOsKNeVxYGKo6UfGCDqeGbvVguATFGor5p4PIhQWJRgjlLJjb0NnR0bnCuEnm
wxqqsT9R/9cEeAR+yLOTWHE/dyUD1TPq6nqYIxdVzILHkf0c22YAuagQka5NOvWfiAdFUW+8im++
oVEY1FOoWvt42e0Fa5cnJTEMzZaHGgfrdEL+oSYQnHzXKXFjEBce4lKSh9zAsJE79cQEhCwvPrLm
IiYfJHJ10RxxsUKSSY/mfBa4zSe7/6QSlMEZglAhwuBCBSnytQflJsrtioDOIR1CoUKvYFr4yuwc
PfF/b66qfNOvN3HjXZ52gQl84WVZoucz6zBMcxL9WAuIPlhRvfrg9xOcZ0WGcOEgmhK6xiY748nZ
l3ioHpG+E2yjbBN7cwM9+5fFxQIdhJS0VzEd1HpShoc+05y2eiGrKhgz0crkFTraYinUqYMt+Q/7
yThVQex3B/pJumHhRsyfsv/KszGMiwQQAxmHNIFhKMd15KI8KmN2UxHcPApnTlSHgMldn41jrLSC
IRXNGnduKErLhgod3KPRli+akl8XvS2AEHkgFxUkmlWkS9hCpd1TIqsOLpLPZizqRRE5BxcP1Nkq
yBwz54CG5NLcVvYVChqc6F3lfJu54mLCOKkN2vUQR80xaXMHJdSstHjoD+9Zt0SHRKVmarisvT7Q
9SvGrChw47azOuh1aFYZpzH5QxBu9mM1lrO2xdS0ZeKgYDmSvhii8drPHWhnS7j5V+XUyDL2tpNP
nrpAWI5djlIXdcSjX96XwSAwSgjIeYLZQXo8Zang2IbAZ+mzLDv03Gl2/WvLd9/BzwZyHmGie2/q
2UHIXmh86KIVnASF5NWTKqr03V+t/yHx70pqZvWNzF7lZJTZO103DFhMz5cdTzR8/GNSMaRyO7In
Az0p8UqhgYnF9NXpoxydEJh8XMT8y4jMAd6G9bNV3M7RzCYksSw4iDJMX+tZRYLxO5Xkm6XsXopJ
ALY/Wcj9gQAVbJ88aampxnXdVaxkpKU3xoI3GK0P4iQLLtu0C6OjnpPYNtSS+et5o5ezNiwoG2nU
D6Z6185XkkgzejfgbSC4YdP7YQThFSAyJXbqZHb6pXfo/NEWJTL3PWKDxO27kx3LOcjH4eD9Pw7R
XUUH8rAExBerX4qGji2CzVWWJFphVB3qkkhtB5FJ/WUkd7W0Cs4rIhj29w1MnCQo5UUOxVPy0Ymt
4dhN0/XQCZLmIhQuwtZWPCqVBRRtyQM1mT1C9Tu1EW3ju0toM0NcjK0TE0wS4ODCm/ZjpJ0s9Rn0
pYEOedzh+GeOzQXXpJSycZjZsNk3o31QKzzoNS+XMYQOx0XUPuqhVMtK7EwzROY8yIL+0Bve6ha3
xBVXEglWEn9Rl6lsgyUXcDLu6VpP3R5vUdADCpvp82XL2Oi8CXXneeLv5302ZKuRAWm2C0fCdQJU
aKm5OHEUqlbw28oEP5NbGzguRNiDRs0yQrCbpNRyu7R7Ss3kA5W/X7bqDeUUj8MHCHUw0AHMvDwk
QeKWJ+u4PkghdNE+ilJQAk/nr+Z9jX5vEIkBKjsk2lFZnzL9JjFqx5REL72CtWtyEcKiWiYPUMnw
2kxzp/SmMhvQCwr7WNngXPIJLkQgRTSNowGLljBJIS/MWln1W81Lr+XACvJA9NKxbxaxTNsGcZfJ
M16X2gDlzhId9J3SX+mDdGepw7VsKoIqdgEMf1ZB4ANvFwFMlirUaaevIDl6iPJKkEURwXClL7k1
tEUfg9gAfLKPqmE5kqZ+7uX3JCZ1E6Jq0Ha1wFr7erOQc6PJM0Y8ZJRgFdawX9zlvSCy7ucLNyBc
aF3S1cxSxtCihlbIOH+bj+oxOiw/63jiu/ZABEe9/Wh0tooLs7hLL7St4eDSocuRU7NfCnXxCFk8
C1uiqEeSfe2tn/+LpshcU2uUE6vrFKCNQXekULzs/F8pC2XHg0swnEO0hpGWPStrjns8qQ1d/2WZ
Pl2OdyJLuLBaootGm3N4Q6t8ltYn2l13idNJ13J2S1viTkv2rrPKeei4+NrJRVXWA2zK5NmRzIeq
qV06f7ts1f5KOoNw5y55sAqdaRp7/XyLkVvqm1z08r6fWPnPxRWZ/YbNoUuRIo02E1wcAvHQ/qGh
dUQvvV9fr7hX2F4pqNnd39jPJnGhNbdGSZpVTNRAU5RHhEVDgmF0rfnrnw0dFx6WWIm1dcDQtWlx
k5QKXnLtY7/+0XJVZC4+ZF1XL6BCwDFlqbweDTUZ8WZ6P6A/TSWpE0veZatEK4kLD0OyrmmXweuQ
/cQdwKHjX38EwPMGEyPVzIkFPHu6yuY7YXnErgF469YVW0F+m5cJaJbYMOYJheiT/SSPx0UTJLx3
V8zm+5x7MTXduMAW680NhL+W6xVe1o2iS//uiWeDwjmXVpar3DawojEPxfTBNA+28Zyr9zqm5PJ8
iJA4B4vTNdKziiGl12X1o5+Csb+fetA4ifhPRDPDuRbqEGSjk4GUappjok6vFTGHqywIv9kHzsPG
H+qhRFpmLXZyb32CxlTp1h9G6mejs5Se5kJf1hvxFIcuse7HiKoH9E3HUPIlELYRlSPsewnIw8Gm
K2sWX8cKDQx9BD82Hk0HU7sbCuSIxrSNHPBxvWfBolPgXyQ26pvoCv5FKJizbrtFjk9jqfhV8fGy
h4hsYX/fICx6nK06S7LKbYQs/OKlsuJGuUg4UATDLazG6v9ZWJKah/Zae+NiHO1MFfj7ft59M2Dc
0qrIaFgRa+0spkkKqmVmAnE3w9L5S2u5+ZLf6Wo1OHiR/ryqn/9sKLnFlhq06il7LynqxpGaz5lS
eYZQRX1/oZ1dgltoGEmC3mJMWHGdPqIVgUKOA8ych/xY3BpBjuyyI/LC/ckzDZVYhkZUmTuA1WT4
p6/Mbo8jCE3BFzG+59APGpF/Idja37ihXstGYa7YmUgfJubJQr+2mbyL7mADwh26kqUYU40lIWaN
OrLutcbXPA8uO8H+zXkDwi3ZJurw1MNSawVxo7D054PxXKfQp6s9cSTad4bzsHGrN8nkUbJbDNui
VmCz/NHnHy6bI5p6bt1SZbXkmaWhiv7UmteDfTeJuoZEENySBeF6mc4lmAhqtMUmeAHU6w4ML6kg
NIiGiludc2uDEKnBvOB1LHeIbt9ogy2YfBEGtzbNqWohFQIMuflmkM+DXHuXp4MN99st8L/55s9X
UpO16PzHdAxp/bnvqSeV/Wc5UT0zf9cN5ezHP/18syI1W4uHMsa0lKALv5ksm54oNfUPS52KyJ5E
VnGLf5VtvY0Jm5omWVyjW6WDrisnK51MR4a8bnh5EPfvLBvTuDggaRHCNPO49MPgyx+YvqzkQroN
yh2/VNigMN+6NG3MbzZjmfeWIaeMZ6X2l9PyIypD9UcJde0I1UPTt7n0K8lX3N7Ng8IVsWru+qSJ
i5ltQYZC51liV6srx0jFySS250crk2+tNrLfs7bOGPzJzJxjq8psYKgQZZ1LaDQ0gnsfCwJvRnCD
wG1BalFKZcI6UIuxuspRw4NeBqn8kZdf8vbjZffYjUcbKM4baZ4OUtRiG+/k6mjIlTMuya0iUqje
d8INDOeENcoDzCVjp9k748FCRULkaZ55Q0Joav2CxNW+VVCM0y1FYdTgr12wr6B50pYtpqh7XK1j
l/9oRLJku3OEe5kJ+QAFgicchJIOCx0Y250WXZfrEsxWmGlHUvuNYhwvz9GuU2+guGCedlKyliOg
1K79ERvxlZqZ74nlGwgulmvWRFXSAKKfr2JweoqK7XaD3vn7fJmQ3kc1amqYCZQ4aePaeuQ2KlqO
v14eqn0cXUFfjK7LCs/aSHtjTshE2csLXiVGsHVQ3TFbJxXt47tBDk+j/wKxH7IJclCjp61i9Mg9
drY34v1VmUBAF9s3Rkk8TVKOxFwfLtu269QbSM7j6Do0lt3BtomiIK27raOb2BARr7OF+Cb0bEA4
XwMT4RrVLezSn9RTfFAOZfgNwmZ/lzDXH0XlXfsHyA0e53gglopxwwRecYxONJR882YCrR4aP10i
qsUU2MaztMV53jdKOeDt725AHQfQXOOZiZgygaL47l0VfmfTdC6KS13fKooK08DqWM0R9CQe11ok
v7AfG/7zQ52L3/UQ6aRR4RRaZ942mnU/WCIIgd/xDA+0XGO9YFM02sc1gQxcHKRo8Pgj59a5Q8NU
y6PSMzs6+4WON2R66UQsfftLFioiOFFCTOTnHrVZsgoEh81qnfAIAr3cqveb7qkFMaWOiAQNTir/
77JF+xvEGY6zCGwZU1xIgKtQfStpB7tFP9hdUp4kUQv/TtBDPbSCIw8EiAyLr5G0cuSkFasAEtLr
qx7O85eMnPrMv2yQCIZztXEdJo3qJfbwqHC6FGk1EC+1dpDmn/4MiDssrGbV25YCILP9pMaBrRde
3vp1Ioh1OxP0atj4CRoqTZokwHT0k2E86Mv31H4kUutIqahZan/odA2UlBARU3k+yrzr10QtO0Qe
44V0z1LZOYr6oIu463dWKiyCb+MfCAfwVGyV1tuRVMIROiVxNMslaAXrk99/S0RSBMxO8GAYxHMg
ScOSNL1VYYeQDV/V14cYXC+QWw8uO8GuLRsYNqSb1boaSm/RoUHZZRf7Y1kg5nxMrefLIHsZNBiD
KkVTsy2Z8LFNMSJ0g1aYmORonYawBAlzdVsHsfeOIPoKiHM2qbF1fYkApHflITUURyusYw7hpMsG
7Traxh42qptRa2sVilYSYFL6ArEEsO7epvpxmEWUDfuzcx43bnbiqc1oUiJco+JkQCLfLj2ifrxs
y068fjVk3HnHXrM0qyMc4uO5/9CM+Vc1klwVWjBVIrt2XgWKPAmGTwTJ/r4ZPjyLsrZGQOZd7tDk
r2h6iXJfqTsH6X5/EoonsVnnTluvTOROP+rclsugAa8r9WuzMm/1tBeYJJgpvr8vLaU5bjK2sUqF
M8IRqvYvWooIkkUo3FmnzaratjIYYi2VM02HrnvURKUSewUG29EyuA0IPO9p03Zw7npxpacRD7D1
qXZLl1AHMzP7420jLO4UzJDB7UWLnKdksRGGou4xG66q+sdlJxcNHBcXmrRVxnaATfOqHuq+PkIB
LbQT0TmbOdIFR+OfEls65bXaAKasbm31h6LfaNWLbN1p622fgyX56c+s4sLDnJvRkk5wB1t/1OWX
jpyE5RiigeOiQ2qvK/ZptlTzU9R9oeljJlKDEs09Fw2kDg+idMGgtWoe1JoagBtEsDpFEFwAACXj
UE0GILShcFbyhWafL8/E7iHnvCHwySoVvdjN0mGYeusOCoHubD1GxrFJu7DNny9DCWaELw6M2rEm
0wwosz3U4Cpf7mURj+/+9oY8AtFMPBPydGLxULcVydlVRPlrICdbb7wp9YnwJXl/uZxxuEhTQdJz
ktmVB73YTrU+apADi8sDHT9KkADoyYMhohrc33nOiFycqVWjk4YZd1Nbz59WPGsNY3aSsuW2ssg3
qTZsJ+9H7/KEiUaTOed2t1vH3lYtOF9qR262Xo1t50XkuquDyzj7jnG2jf19g6P3FUkIwWjafTgp
V2p7k1aHd0BAfNW2mVSvzHNixEjRaW2JMJ3J5ctMczeu7RdzWAQjtlfZC075/3B4UowxtZWpSuDj
FCLH6zE+2b6MB9ZwQhpzOSwiIq7dkdvAcdsq9oN5iRqYldPrIgtU1FQKn1iZL7/ZGjYYnK8nkmwo
UQYvYBLlq5f71jEONUcK+zAOhISA7BdfQuP8vO9HqiorLCo/TL6G90IZksO6m3vD1TvyL6/minNv
tZ9ULddrbN3lvbG6Bgi4FBFxDvvGJXM419aGNgVfDczpl/ZGn7OTvYjknEQQ3F7amBE11AxmLFr9
oW0KR4vNb3+0evjyUBItdh7NgICcUyQfBohGtYLkm8iTub3Unhe1sxQMVJJJx87qXdOWPgx2c7xs
yW5I2zgzt5+iA0ctUgmWGCiYi25OLhVlync31P8Q3pSBWqkxTIqN6+9kSoqXmVrp9ehkOWjT/EOT
9S6Up7oKL1u1jwktwJ8ZBAS41wG019F/FkOLAVoq2bEh/tjGeHiKHZkeYxFP6L67nbG4iZKqrOnQ
vYAsT4+3J3N5mAbRvvM2ioK9RVPx0AlSUPQw8dv4oDdy3E6D7iXXg8/KKPurhTgkZOSMBeMhvTx8
QjwuxJlzP1Vp1eveODgVOsLmA818UBmckoN8MO9VQen429cuzj4uyNURrq2yDPu6PBh845QfsgCK
X52TDu7oq564BffN8uIQuVhH9KlsCxUWLlXmGP+L9MQjQ/2n48hFu4naXV3bQNHCxS/92EcX6QtT
/SKg4qPl++A0lPqrSGuq/KZeG1mZyEsLo06TL/tFYNyn14MnhVBNC39/Z/o5hP+h8Vu7lhvg3WZo
U/NPl1h/RW3nT+brDMZt7ESxe0NvAdZWYTQ8VKtf5r9bZMTZwzk9umUGkvSNjguS5s6V4WZ4ql4r
UaHim3jBwXC+bqG+coFyuu6l8DxrOdWSKIPx/yzf82Bxzi2hCkyuCwwW9Sd/9agbHZvD6DJ+afte
xFj4/6CB3h21X7KB/pjXwXYCPyIdII7lyboThUNYpEHvDJ/QopOBItEGQ40rCE9vzkQ/h/CMyIVc
NB8tdZYDcbYdFg0jz3Qh07H6IAoLROVtu/NFGBuzYmq6zDdmz5CMXMosw3wNj2n5uRfR7O0HP6IZ
iO6sWpTvUFVNVbekvoY138BkCRaN0jX9IbCc9tiDb03Ufbs/Xxs8zjtao7JzE2y/KDdh3sFKY4uv
DXozykDyRNqK+6N3No6LgGvWaka8AkzuH035ua0F9xjR97nDXm1FQ2+p+H5CDxk52M3vXsWYq20G
i3PudeqKdpQrBIX1WHSnKf7f0vzu+wAHwXlzYWYtydkQDfZtMqCuf0Tz2bNgybCo8urczUA0FPiY
sm3gNYI75w2lped2wbz4x+KukAMH/Uzt2m6Gc5nHSove52ZnRL4fzF6aKK0WIE6nNYAwTKgeKeQa
GUdx/PvkMD/N02UZ6mW2pfEHcpsOmWosCKpm1Z26qnWaqPgS5avA2/bXjmahy1vWiGHxacE6X7t0
0n9GViVgjXvdYbo3nNUl/nIwqGBDZzP/dtLOaJxzS9Ai0BobaGaPgsclUm7MAezzmXRoyhk39tEl
0/Ak8BS2zV0C5Tw+WydrbS2ADouL7lgcWnJ3URzqsRrVJhTJE+wexDYjynm/lA5TORmAW3XJLYvB
V8beSTpR3vAtbR/zEAOaqJoFPTHwIb7epTRTMvVRUTWvjz3lk+pSdz18G93YR6fAp75wFq8Pf5+Z
goGaNv4NNjZIoHBjqSRSmUl4McP5Lz5MN6wHYXT1kPEugtpfsMZ3R9JCjbRm6rpl88/1eYvH+bxb
NG9aDr10k4GspBcx8ogwWDjeZKasyYjsNFU0vPegscrT6aOl+JcdcB8CZbBQiES3Kv84344q2DxM
QGSgrx48S7le2vAyhPImXcnmhZXa/oPBHfWGJc0bdYAz6M7kM18A76A3Xw1hcmf6fYczrOzlcPbh
q/HYCG9Xu7F4g865YpxNeN4ega6Gk694BTZg7XuPIKKh+zcO8q8Ca3ePSxs8btIoHVdKW+BBIZDd
5uiN5Butxw7q4rgvGlo2vRsPoUVu1SZ68KA2W93qs3pquzTooCCIE/WNHM9Q1VKeeyriIhN5DR8q
laUh/QJY2nzIq0dCvw5EUP7AhulNYNwMI7eY67pPlJICQpZv6HxrSoLNhf3ES9/nIqGCnFIbq/j+
2n2K69Aa/Kb+3i8C3xdZwR0EZtCCzUTC8qrJaa0+RNbny94mmAj+Vljk5URm9v2le0yNYGo/yZr7
DggIQMtYv0QHj91rF6tJm0x6OWmeJT9Mo2d0rTNqHy9jvK2zYyHiDMLXvtnZWJnyBJDqmuna1WFb
gUR/dSts9LUo87p/B9igcdfbKaZGUuZAU/BMq7pNEM9Oc2W+TIH2iSXK80gwhsqet6GkC5kCyLnr
YCR5PYi0TVe9sGIcnAd3cfv8mt7SMPGiIB6dJHXp6JDuFwve91xERwEJWjRRD0P4syj0qHUk43Id
3CjZbZUXzyAzdwYI3AimcC/OotgYB0JFRWMVX9tq9XFqLz074Z5Y1iyHjHx3RW5mXISx11/VgiL0
XbM2cFwISussUYsGcJ10ByZiJyoCtUveNW8WzvJMqhcijty85b1UGWXHqolilIBqp8WffjD+4REU
mfK3NEaB+K9Q1u0aZ+mWCRYJU4G/vHYXW22KRNORjl6X+0L7YZHM0eg7EjD48n8Y3ADaraRlNnsr
itKP9nC75k/mdLzsE7tev4HgRm+U07SI2fsQARPUokVOlR3n5EgmwZ1uL8riDAaRehsXLpsvkwLB
1ZirLWZpjoKufSKZKMcjAmB/326zpllPa4NaPN16mZXnJBb4mej73HwPmVwvVM6xdqBB0R0a0fVw
35/OA8TNtTTgGajOUHk31dKprE3XjKewkEU9fSIzuPkG3Y6cjyvMqNVnGj8WomF6W2KDbUK3WTUc
HlItrMfX89A2tKdJj3lgJ3wUSD+Sx3B9mF3FVRG2yXfy/bID7xq0weNOrlRO8dpB4ViNXrl5oR9l
TcSXzLZP/hyyNYmF1Y1rxZ0xNYUBk6LZeqpr/ZRp65NC16s+psfUWlz8f7/SpafLlu3ugVtcZvoG
V1+oSqcVuJPL3lWps34sXXYsbpw5bMJWEK5FI8l5eNEua23WGEmrdYZWd3U6eQKL9q7SBpY/ROQU
MEjypHCgNRtX0sL7cGE/Yk8/VQdmDXu9/QXS/b0ltUXjXGOt85yYRsqq9c279MB4EOO/xtgpa9xn
mF6deVQ+r4Jnyt2MyBaV85a8BQkiNYGq3Whhd6yC8RAF+sPilb/QprQ3Z4ZCCJLM6HnHU9hrF8m6
opiqjq22+EbV7jPRLWLXBzcAfNIKbY0EJNdwismtu8AC9XQdkkeyuOlRDliaTJRd3h+/s0k8++Ik
Q5UsK2FSduyvGdN145fHyFGdBh0dwnPmrkdu0DgfsZpYmiULaOrDAJUN5SC5a6iHMiQ2JE94xmRz
z0cSQzEsWTHZf/isXGvmRpyAq85rI58tgDpU7w1PCcGpxJJJYpGE/2c0z4jcHWosknSSOiCqYXdN
vPWgeUy3JHYbFxIi7uX1vXeYgIa3SkyT6LrKJwO1ipIRhCkoNkHBfdbepSsUUlD6qqTfLwPtJq+Q
2DFMgtMEMXhKibgCPXE/oCBI+1KoeGQpwdGpEvBZTIFcO8xbUq9w468CWLY7vpm/DSxbjpuInC/l
PI4MtkGtywTxS38IW+h7tthOnem6fo5d2WlC+o6L8NZaLjKvo1GpeYrX+8YM18wtZWTLok8Pl43b
DSUqOixBisYerriNOzG1SJkhOYcSgQ/deqNJAufYDyUbAG6pSVSvKgUUIJ50tZzYlGVe7iq3BKVP
v/KgvWsPXo8s1PqBSIXv4MzQKI9liMNzOftKF6QibU3R97mV1VTyUEU2JiWWMuLIxpo4qjbl/uVZ
2d3DcLexUN0PsgeNm5V+LpRuZV2CU/tBN1bHpIGOpsTLILumbEC4mYF2yz8zs8rXuXQyBsGeKDKC
2xLVDAxNCls2rb6EUHf3emnwW30QeRj7nW+W58YOZudmeaY6KWrKygQndwTHDUSF/irRqF4frcNy
9Z6HNkPXdNyjTWLZ/GU6WZfWoCn8K26DNTvGleBmth/jNgDcjcAu7TZNNFzNWnTBT4nbHe2gBXtJ
7k7fqh/VrYr9IhK4264nbDC564GiL0ZXycAEHaKzpLpfTO+pKviptaATW9dkPlmFcjo9TlSMmzy+
ZNbqpMZ3a/xw2aF3byEG4pgG5mEbTUacHRHIOM2sQazpP0lP7A0+f+mu1luW6Si95ao4iV42dl18
A8hFg6G27dxmnaGDdZt9s+O7UcTbvL+VbyC4s14LAakipoCIP6wBfUxPkAcLphSnZ/aAKGo32h9C
k/WlE43I0NF7vZjM1ZzrsYUrdN7oRT8QrgPjGo1a9g2r1lkOyv0got/aHURbxYu/AoaHN9TUJZn7
ISWS4fXRSe+ulPVIRWW+u6PIVqxhmYaJpy8uoKoD3lNydsuhp+LYHQmUORVcT38ezwPRgWh3ELdo
XGTtoy6J1AqDOAeLb7jHIkDP1vXsEve2C2PPfL7s93vLdwvHBdosaSWFstLCtn8cobZjCa6IexO0
/T4XYOM2a6smhTlWd20ZV0Xxo/7tPiDkD7YQ7CdsYngCx5A7VnOrp9eq7cra4yJ8+mTDwO8TWwzO
tVOLtrRhyShWg03w3iS5eIW8GX0Fl8LInQXb3+7JZ4vHRSNVT2Ijm4DHrr2SkzN+Wz8/MvnABkvX
EuyDe6dU6KJbTDdBIW96RdH8Wto6m6V8LJ1RhkT2Y517aYqGaFGc3R3JMxT/KKCpUUdJhNkagyjU
D/MhzjwoE939pD4+4HlNFsWI/cHcQHILGDyM0VrVbEkNjv3EHuQz0POTL8MnOfiVRC+L3G+cxdDw
TG4QkBDzCa1sUKhRGzG2EtWbUYFkuJQ+gpLQmVTVSYqvl1fwfnzawHERo4hz8HQsgGu8NdAD+KY/
3c8uK1l8Bz0oW2wbMC5e1AOaIitUg3stqp4dWrU3sho57SxdlfPwLl/ZgHHBA2SX5mLFuIqSJyXQ
3MZy5oPtLoEWVA+VL75ts1V8aeK4SKLptVXPHYzL18HpkJ+flLsGCoHG1DqXJ203LG4s4+KJlRA9
bhQg1XoA0QUoqR2k4vEyxr7f45lflVHkQt6UcE9gkS6g3suCiHk3X+cnye9PcYpUFpOkiFwRN/Ku
URs87kRTNYZUNTI2Yxlcu3qseIZ9qKVPAqvYan0zSRsU7lAjlS1SjRVQ2JFddRM3PjWH8sgKa5JQ
gCWwiG9kzcA8by4dsBhJexWUYXzTlY7xPEIKnIlXm/ftwUy9y6i7W/LZQD7l2ZrrLNMWoDY9FMtd
IXokFxnFxYu6ymkdt3ALtTjpVeeOsRvHoq7m/ai0sYILFOsi1Sp0RA3smApq13AUvJfv+5McsLrt
WpgnExnFhQozSQZJYkvXekmoX0EoPvUlNxpdJUT7yt/pK7z2CfZN0RLj81eFUg3auMJKqXcHVIIm
Lv3L9vMJjQUDKz2F2JF/2TtEhnKRI8rBQwZiI+SxqlvkKZoyrJTDn0Fwh4/B1IsUjxNYYfNd1foy
QUmgwAqRj3OhgqLOSmoqWFHbbdihcWaW+uDPrODiRB6Pi7xMsGKZsO3nzyOcIUlElUi7W8bZzfle
V6UYErnKgaInX7OiCmPcgo12DuxaJEXMhuRt3NMsHSxTlmLxRdRy02V4NcJmmGvZMTfK71GhQVq2
PA15/dQlykkabMEs7R4LceX5F5LzNdOutKmq8TDRJ2G3HCojJOqzRq8WKjrv7vvDGYlzuakwKR0Y
Uou3+L8LuJVHfXXUO6iZ4Oq4onJEhLm/kZwxOR8ch6GyugSYuvP3RlLfNAczZDdVkQLH/q1uM5Kc
M/adXZGVYWlfBr+HiHTq56HpU+izVI+QoRfWDrMPXvAW/hXGyBoltW14C3tRIoc8VMLkUAb0Pde7
s1380wvkmoq0ILBrRfurdj9aftoJIHbLbMwNBrdf9bJNC9mAKb1ngrrUae6tzmFneAOsSpCKhsDS
QxYjiS56WNp1f0tBAaWOE5TOb8QoJpIUwo6fa/Y41ddxd6gib+6/WauIiWp/H9lAcTbOfTfaDfMP
6pe3BgrLJX99xCnDZSc1+/iuW/8Gjtuc4RpKu1oIv7bkLunVkHy+HHuF9vDbsaw1qEgAQPrh34aM
6op6jPasDFJPNFO7m+LGHvb3TQqgzDuLlKB79IzotqdXTXQ764JwIYLgYmEXFy3IpxlEE2TdlVE5
yfgsGDU2y28W7cYMLgrGsbZUss5GbXFQuYueweIKYeJGDiCB/SS69O+mi80NHBcA5a4tsp5Nkvag
3SyPrK41e0r/WmPHRJUe+MpiR6xctxvpN6B8JGyKuMpnjKMln4rUU6KPfzaI/I7cpmTNcna00B66
a7aV2C5am/7HiGfFjicIETz/RDWOel1HAGvU23T0R+lElaAxRkcmv92Xz27e54EzuRCBtyOFjAmg
DPu+Xp1CfhDrTgom502Ff1nVKPnD5CRHluaiL2DNjXGWtZz+Fq35nvooLBcQ+DwvTpVkyF+YC4O8
nnzJqbzsaTxozuS1953wWXR/H94MIhco6qzT6JJhEKVDu+AVGNUCV9VHZXVoMHggdw+Kv/Tvf+iQ
XOSgtE/mlQCToobSAuFk5Om+BonnHhLP74iERAZPGtLhqso4iV9HwiI3hzjOVwOkO1et9Jgvt4X9
4fcN2mLwt+Ko0To69cCYA9bBsx5I6VjPPfIKBpqpa1E3w84aewXHpe/mKlvTMQXcoNQOxSRpNpTL
PMiIQF5FRGLOJoMLwa/AuFVGoXRpY7oMLwGv4ZhVrrze29nVKlK639lOiEygjIUHQbDm8WcLE0K1
SmrOBuiWQ4V80ZsgGQS1oLumoI+LaKhOVt7UVsyqCjJQdTGQzbox1ZfBzF3L/pyJ6G/3yryJrBPF
RD8Xavv5yoolVTs6D4rhEQcFMUjIrFfqUcc5GgVnB4Hr7ZzZX2GxALbZ6MeSVGZeAGueg+baDNaD
fttrgRmy9I8UXEbbiYavwLhgkRMIF0sTwKLsGCX3xfD73RCvvs8mcGvMGKdzF8ks0fMpXe9z0cPI
Xg7mFQB3nkA/x6jFDCA5JvesmT0Pe+zpvhagm/1Ge7w8XP8PHJp5IQ+Cbi2ZO1U2o7qaYwGf/vvp
qg5LcD+5k8eodaPbkTiX8fan5wzH+0KiR2rTj/C7pb3VwEGq240gv7O7SvUzBOcBhhyjYWUdkP9b
v5RQX8s/qvnDZStEEJwT5EoZ1/T/SPuu7biRbNlf6dXvOBceyLNOzwNc+SoWvfiCJVEUvPf4+htJ
dYvFVHWlhnqaUVPCZrrIndtEyBgF1ZPOk8qS/cPAI9jgLg2zE9La9GeUUCA0e5zWNd6f5ip7RC+G
m7u/0B59dmWQdVOp2AhyIMwlVEg9nHHogDjiQhCQ5qHmsPGQk4AC8z1Kd5DC4nEpnJ3HN5us29fp
KC5OCdBOghiycpACL1AXl5eKMyzW2RuHfsrgq8BEsi2rG018vPx93hCYu6fPRkkdULsDcljBkQPj
oSFfOsiyX7Zy9lo4mSjmlFJaA3E0cUoR9LUN+TPJN0V4NUJH87Kdc29AtBL/2AWsZ+fPZo+mVUwX
YjoolKQ5U8OdF7RHj5ahNJx+Ad7s0Z+foGldRJUMqSWMq7oaJI+Iu+ED0Y53I2LOakSvuTnGiMza
M/LlkHoVr6+SNwrmoEoZ9GYSBSbm0CXxDi+JWlhdXhjeBmCefXkrRmZJT2cni85gftOUdVOtzI7z
YD7vF5ysP4MCUVIpvjHDTom3F6qaQ8dEGfo638cb/rOSM28s2T+YyEkhUL+tmneKsgzkbcHTEzgP
om8DYgtBQE7UyQLd0NmEJlDDoxkGaW/mFg0aRh6vhpPOz0+u6Ik5Bg4EUdT8BJEvx5f1gaYjfWvO
y2M1Jg/SENl+OjvphGSoKfBOLv3yz5Z1IqkKKnl+kpxMFDGWBbwwQMjfuREI+SOED7MVrXgRuCXA
/4ITb9aYUzXUQTOotU8zRUiy0UzRp3Izw57uTctmg4Kvy/v/X9bxzSBzxtKoJnpNMLxh3dz3q2gd
ilZkqymSeoWTL8LYuWzw/IF7s8ccuAw8SWLcYoBEW0rFOkoLq5VucuH6shnuuJgDF7dooM8j2FFy
KXPLbswtXashezrJmSWmVWPJ/VxbQpoddZIkVlmQZFcRJYQGUCRyUOb8Zflj0KyQ0jQDKnMBk5wJ
V1ruzDw2aN73mVchJfzQ0JyoO1Gd2k1bgRmes2y8jfk63yc3ioS69QJSPtgnR4yjfM0pmk5GLPBx
/lrnN9ckczlL+Ri1cgGT5k55pMGrciOAFfoT7YaiTazRf613hVJ4MA79c9RfAyYnYwyDah4zmS6T
7uUxSE38xDaa6zT8xtmc9De/gCmvwcgTQ7LUakKE1k9HftIXoHzcJOvEfjZT+KA1KHp4cZCz24P2
NoPOBJ1DBgMqgi9LKXKzOAv+2lSuTF6tLe/7DIY0xRDX7YTvm2G6byJpHY28GhEKCz/N2MkQGNiI
ExPZlRkm/LoDU4kbRwdoQXtCsSX6MuJJTZ8FqRNrDHhIWZmjclfDW3H8Ks2VE4KNvJcyK8w/dr28
mWLv6nACnYdZYGDysXeiZQVNlLgGoankikvfnjiwyFkp9taW4E0No0mnMV7n9ULg9Syf93NOhkNv
05OdbUzEaKseBiq3dya3scfNdBC9HHUOvIjEWS8HjQkI7pmQQWBr++tabippxCKhs3RXknol9TWE
F/5r8lwKCidmmBE17RApRo+zmsax3X818GyLuKUT59flbSws1BHizzPej4jTG5Z5jJaUxAO8NRVK
XX+l8e08tp6Miv5CJ+skVEQv51LHtluI32joiNjptw4Ktmgm9Hybty94a0V/fmIuiEWlhEwl9t20
NAsvn1dF5F0GVZ4JBuSCIOtjKcEUVvnXIrMKKHBIMsfGeVx4WyYG6PJAyH2YwP1nLrRp62efEKca
Bo4s9Llc1Lstx4CdpKVSOEQw03qTnV33aMaCXpvhCnfdNlyq2/kuuuG1r/Kmj4E8QQUPdTHAZocW
81kpbGmooWjLK+mmM/QzjoMlAjwRmgkK0vcboTMmrUI5FFYJPpcBPSvpU0LA636fk9G6vCHOu4DG
D1us15UodQVBJvgPUwm2W1CU5U7ooGRS8H6tZer8FL7ZY7ywaQ5AiU8L5AT5BXUplqRbJHIvD+o8
ULzZYNAoEnJBCGghT1rvhGk1f6CiClvv7fsMEHWaLNU6rbcL/XUN2STizh/h0Xhng8GeMRA6UTDp
GLZgjqN3nr4ydtOjgUsv8YjzX8sIvCL425joup2ATxjp8RjqdEzkrorupsa+vCbcjcZAT6iRakp6
GJACx3+lOCNu/DAjU9h//oW8HV3jC2eI7c6ZjJGoeYd93T9P9ne+yjazOlQCZ05+9wFCNXiNqoj0
jKigYZmZPSmP0qowDGROhnxp1NoNdNHtIuAVwZ2/kU7sMJMYib5cySi3Rn3zGKBokTLFZTZQAYHs
X+OA5Zpk4Dxpm8TPXt++9uwl14qD6lnXPEzoXs4gQcTDvvP75GSIDK4T0vdURQy34F0L8ZQc3Szi
Db10UdHg8SoazqLRiTEGaeewb9ALDmNGt+izVY12W2410tkM1JsNtn9hksdomFLYyGiNBqJanuqg
x+l76IBHDHsW+k6MMfDq54MPrV4YK4qrvHaF4uXyMeZMGKvkV41iItb0uakZd6pu5821whsCbwew
PC5lEhYoxcQYhrXkycgWyytQ0lmUxJIfTOJNGIOzsZ6ZdUE9IjlrrNDcl+nq8oydP0AELc+6BAVE
6LC+R9aO9FVERiQFzcTK7s31tPuuMjyC4goZfX4V2tkhnRhkrr8SaiqFESowmG9KUKQEDmdEZ7H1
xABz/6W+3vR1BQNVhuYmyrFhOhFUFxEOo57xh67bE3PMEklxHehzKcPrEg9Dvu0Hp9GfLg/prM96
YoLB76ae04x0MGHMhZOlkJ82fKvXx6Nm8iCHtzoMhGujPsW6AlNkeIjVXaf87uowgN33UjAbDQzU
zkg7lG2SWS2oRIct8NrjFQbyZo6B67HsGl8ADYsziMeweISu7Dit4pFziM56xCfrw+C0bBRSF0OP
3BHIoZpLS+lLRweQIsJdxd7lvcA7sCybHjSm0XOdYQKHdZVaiqeAsMPcVg7ZgQDdKXfx4rJBzuAI
AxCpKQijL8Be2t4EwnMfWoFxF/irODbcy5a4Q2OgwexzksoJTJk7sCOA8J8+oHXLf4wt0eI3+J69
Ld6WjWXZLnv0w7QqNkcp7uPk0Wxcw+c26529X0+MsPBgDkYFXlFas0D7RopFGqMhXwI7sLDKeV0q
vBExQDGUmtq20Dd15A615skiikVrTjgbgu7mn3zXkxExENEOWpnptD4GLf9L2j2soBT7oz7yiR26
MU98/rIbRDVMcKra595pV9KG6p3Lz3SX8y/a81GvE2ssUsSioAQxol69R926EAlXMK7DDfLyndLx
djrnjiIMYkxgb5k65MEciFkgxoYskZMh90ZQ98Ov1r+M6YYovp/IPqzKUh5hbNbcUF3kMqei/fKu
M1jeFHNqBjmv8X11eCoMTwgOROAk+XkmGGRQ56FTpp4OoXFysokzK+NxudIF/vdtjfjn+1kKkWlC
QwpMpMJO6hyjPojCPpV7S61uQ17PGgfqUGr23loeltIQ0CuDtpNp2/Q1rAEhQXd224WgWLyHy+WL
0BAZZMjHsEI4DaPTKldAXC1I9iUortX0+FsYbogMOqhBZkZqDkPCcoZ7LC2DXeVQfRPQJyMw8KGn
7Y9jC/Lm9/Po61rbqgZdtWjbaotycjpe2Rlv7zHIkGrVlI90RGa6Lk0v1TyDV4zP3Q4MHszouDIn
DTYiJDpf3836KhMs3OpPtLtVXAaidXmhOKNiI2u+n+hdrsNiM9t1MVqDsGl5RaGcTfeKuScILpRl
r+szbGR6Yw+4yLXamsLr+AMUQQqCGyo6i2UQ/rOEKmlvmI3Z4TDp3Z1SrpXmuuZdeucx9IcJ9plc
BpPQBhlMZNqmCdbV7F1ejn/ZAW8GGDdrzsdRriBIjfuHPBvgRSO2cJesvoc5U1vkAOrr+v4Md2/2
GETVcPsUHcHahOAAKdEKTJ1wYVF4xuo3R8YAa1+1YzPXNBO3ktHdjMu1stslSSwaNumu+C+yc1Xx
p/tBY8DVFKcUBJWv4DqAcyRys5d2Ka5anCR52T1UG14ei7c7GHRthPlvg2S8qZObnLfBed9nQDVI
5Cgx6ZN29teq5LU6Z/ed9/HfNgODom00tkJU4/uyuBCFm1E5jMrCKO6LlldERRf70rZjwDSfurSA
ZhMtpTQXkqNszKscDiSNn+THdPGhIro3ZGDbBwJs8K5qMbBkziGwvgimfRBy3B/O4rDtAwZqi9KG
QkNvfmnyQ1S7lw8Q7/sMMohkBO5FdAzlvRrvZeEjZdvEMBVTJCZysMzi12agV+mAuixRXCnyUjU+
Ush48n1mycUxIWjMot8XthBoIsY++10TzPWp90pKfAVPkgGFC/VT4B/67PryKpyP+70NQ2a8aLMf
UrlSMQx14S9yp9r1mxpckp1DHz+aZv+mOWbVzb5N6/Y1cgHqW+hRWPNGAPXt99I8jYPR533fH1tA
Zi6DKhH8KaAuThWtwumhNW/EAGySV0G7LPtPvzky5j6QSzmWKvrsRh0thIDBCNUuBdDakzXV6uLx
uZ2Htreh0dN14oPkmkTioqTLhsoxo/4iqTuI5yrJYuZJFp4/p2+WmEtAKJSCqPQcESQOZ3UVGLzm
/H9xEt5MMPeAqHY9ySE2i6zy4GpetQCDB6g3KYNMDakasry8VLwRMcgQq0ISdwFWSkbFW+8XVxHh
dcDwTDDgMIyBps0aRhTIi1zdDfHvgRtLD2zAaWsreozG+jEs11P9sffOjyVhG9ONsh4y0ONjf6UO
fcpDUlRa+l9Lt84cye0O5YIXkOPtArZJXUl0LahlmGy9fEUJknyn3OTL0aYd8amdfbm8C/7FnXob
IoMOY6UGZiuhFrn1ismaPSofGOdWu9F2XY0uw3Dt8/1T+tGfHYU3owxKhD3x24LAaA/OZQlaYUZg
aTtpTR9D2ReeA0cPziVrDEoYnd7LTQoA7Drgkl/YEQEBlLStdYnTxcZdPQYmtLkzzLakh+rYg++H
eP4VyLvAuEzJ0EK3eLi8evRzl0bGQEbWdrLf0PSEoqNBNDSsuootReT4QDwrDFKI1Qxt3RyDasBo
lS6Uyu6Lu98bCIMU0KyvlBTxBifsNUcyZqtrK7zEiXXZDOe+UBhXoigyBIULjGSKHmrtMOh3Rehq
oLTgqdVzpkxl/An0XoiV0mE8fa+6QuKvdBUtRYSblOcMiK2xk0fIyCBAh8iPRUJLX4O76Ea4jlCk
6G9Tq76nhM2JaaU270zxdrrK4MYgkhrPFoxQfVKPlOx7XKLIIbwfPApUxOFdwDygUhnMKOW5FjWa
W+rW5GZHGa5WgZXYYNWAlJv9IR1QvDN/YJTKoEYtSW0EZUVEbdovqgCmQeXm8mbkjohuohPvpZIL
zW8p1DfuBF2wGO90lB5cRbZuhcvYNTNL4b3QODeyygCGVislOvexakJuqagsRFeGE0J6OYqsqsBE
UoZBXtaRO04GP4aqN7KIjrNyd6JNWzvVTxroZMJluh6sIy/6wTt7DJbM2igWdQVz5uiMsmE1kRP1
PgdJeEYYJOl0ISmTGRM5oAS00i1FBxUlL+PDubh+ikuZ3STEPUaiZIe8tGQCsotsIZq3nI3IGYzG
PEdarRgbYcJg/Cfp2T+SwgptGsZRwUV19A/BJ1oqwEut0xm6cHex5RxdFw1mAs0vR1zTErN6+b2m
mkuLR3/5S3YY3BiTqEpiDZOIhDdUoXJPjl0JsXhKoND3LmcqOQeMjU512jgqqMWAA7BrXHD3U3cq
DS3iBquqA31S6gYej5aCt3z05yc40pSiXEN5CzOZfYuUytKh3/O7fqLGIAf0e7I+p3AobARQQALw
kQNfQYW5dLsYxEayE64Lg3PKeLPJIEc3aiRUqedhmCvF3LcfqR2XoI5rqBCG1KEw8n7mwlqKMo2G
3pI0sOLIlRvJKhL7A3vi1AozdVkhtbPa0PWZVpQHgLbi1YYVbSc0lKCAnFJr8FJCZ0H31CgzdaVo
qHNGE7mDnXfQKkIlgWvYKGAZnju8XcRlakcPlwd6bh+emmSAVw8FSctQhuTUXe4mfQJG0u5Y+Nnq
spmzwZpTOwz2jkJTlXkLO407OlRPU7umoRr6TCYOV/Dm3B48scaWZCg5+j8GenvF22FCzRFEQyHr
6sPbuqm22hrQuOP1A52DxlOTDB6D2jsujdec66vIVLKgThW/DfWsD3dqh/Hh+gBkZfmMoYXbEWS8
kLMC+1DpzrZvUY+Kuyfp91goPrXHQHHRdWocUxdOOYgzMhMZSkghST0v/WecAi6BDm8a6cqe4KJG
Iq2vXgsmENSjWRBpQRY91wx3GhkU0eZ+SuYKw0q36a2GXg3Ktx2tyEKhwk/grv29/U8YPClKlWQg
xqZZWHNBixRFSFJT1tDkF2onzvkgp2vG4Ig+JWVGauyRSlItOViZ6LvLmuXIDXzwNgeDHr3eZo1I
a2kmlF6iuBilvgCq11Hxq4Poxy7tRAZCRBLFg049q1D5KjbeNCxn6dgMq0aBMBLe0ZwVO+eDvE0i
2Ebe70RzGrIioBhCVePUlwBZTKucbZSfLLrMGo4cc/Qc/fvoTLZmo9PFzhcDTKW+k55p3a8PIczx
unZHN3XbO17v92XcN0UGRpSY1AZ0AODzGJt4TKxwXkc6Z0yXF8xkCzh0UU3BDoMZTMLpujPdVLrt
+8gmU24J/ef4A6q5aCX/xzEA1fz7BWuSBHE/+oZo58QxW+J0muJxVunyxWKyVRutXkJ7k+Y10m1R
IXUqLU2UzYLxhj7/cjd2By61J2+lGOQQpLitR+rvlPJLGDittpl5ITDeqBi8iLQ5T3xK46MpoZ1D
1lbQOfjHGwQDFBVyNd+TJ3naOPV0U9aZm5mcSB5vGAxAJKhm1xRas9EHi1LdkZ7zfY4TY7IlGoEk
qF1HN3S6pXFeuvgoCDlqCNjwmf84V5TJFmskkT6FUOaldaXJPW1J6dGsrTqjXd229rTkRYc4S/Q6
+JOb12hfcwswF2WtEwpO30R2mH0kmHFySF8HfWKlQO2q1IG0DDAn2qqduCBZQ+DLUxb5PfVwE9FS
eZUVnH3x6naf2ExjP1ObCDYD01Yk9NlnULswHfSsofzlH+ZunlgNbzrpz0+MTlWCHM2IYysVpaW+
mJUGAgEOHPEGxkADGuujfqaPyLg0l40ariAh/ZvXIJuMzv287oYAZZjhipLsJKjdl2+H1/xWxBPM
5R4wBiY0X9Drhj5Y/Tt5QaUWqbRUPKH55VdkNM72hMLpkmjE0EDfJIN7uRT0ZJaRYGi93hnc0EYh
/yGDPx3c+q8KoIHDa9o9P8QTm8wQEzP2025u6UNI8kJbAf9quqEPIQRgV9wA7FkHDfrrigL8EEHT
934XtpKUCFM50uL+AezxiYukDUw7Odg2uw0vivcvg3szx2xIvSrCKa1gTl3QGlppEzoBdGVGMDLJ
y5Hb53/WRTsZHbN+0NPqSiLBHFWjRUoexIC+N6Ex/heIAc+e5xNbzLoZSQFXV6VD25Ur2VUeBFso
XND/IxgA4tcb48p0eeKOZ8/3iU3mQgMrT9gLPR2fiRawXaPccdwZ6sP+5HSqKNHTDEh6y6zTmStK
OwYpDoD892ur8apVDFlTnhbZ+ctMVyQ4zJA4ROfj+41oBIVfhVlNYWT2ylW0pN3xjaPjEfkrbVpn
V+vNHHtTm31d91LUABnVa608GLJqVdwYEd3NP83eiRG6PU8gPkRwzZDpmKajulbBqR0EVgM1PAGk
hDGIbamW0kK54lXYnq2Mh4LkP3PJ3tR5O2i1JmBwLRLctGNnRC3ddz4IXjXA+RN9Yot5/itRV/lq
AlvmrgTZcbOIFvE9QucfZ1CQdAIXWkNXrMSmOvLUaKXArOh7MtnTKJGwl1fT4XucKH7hwuPZR9eJ
PQZAmspQRmGm9kDlXHr5jY/+Fulo3tBuy5K+8zgH7uyJPjHIoAil3wn6EVumR70IzaqMgOP6gSpo
AyI3w5LXb/Uvm+VtSpmDV5JAUToZQ6zc1lFw4wTr+KGAmk3khRz/mM7Wz+fhhyk29dFFHW7aGIMT
+9hYagkaWJU4fo6i9KkRW9AExB9QWgctrKLKBEqkssZ6k3KRK2lUoCYh0/ZGso6qG856nb0/TwzQ
9Tw54pPUGDncOLiO9z1aXmhllH4zA/RBIMKPtZ2F4xNrzG0dykM6Bz6sNXgiB5B5qVYBKO3m6b4X
tqW+D8vYUpuHy2M8uyVPjDJ3dh4M4VCPMJoZXoxymYyzK85D/4kB5pAl0ixlagAD4nqOLKowHT/k
6D+QrdjtF3yRrfNu3YlB5pAp7SwYUNukCfaJ9lDTgmN/sPWV74WfR7dC+Bf8oJjLyxN5dvufmGVO
WlGHgSJQGuk83uZjAxq0l15eR+IXU+MEVjhLxlY++rNARD/CjM7BdVm7nRpyhsJbM1ZhLtWKREiV
AS/dVd9bVCggsrNtsYLfiCBzavOUa8/e1wbYuYD7hviTBGaUDOByqxGBqIZ2Mc/ofC5v4bV/bFhv
ZuhxPznO8pgRJUho/tIXp21baLHb9HG0aJJgmyKobjXC+BUTG9l5KCK3GYVHE+REdjcRdTVLAq+2
5V/m+e0XYq7XQQHlaytiz4DI2DHXoR07o5VustUM+a9pycs6nr/OT+aZwTNoAyPLrsCeAuJFxesW
7XI+UikGms/iBr3PXq8n1hg8k4uknJoQ0y3dfOdmKGxi61va1kC3EY8J4PyxeJtMBsn6LOsTLYe5
ON/18zIcbi8fcN73GSAbKyNVlQyvU6kal+ATWuKy8y6bOJ8CPJkyBruaRsr1keaiKzwPqQcUHqIK
JTOU5lp2qhuyGnm4ddaNPTHJ4FbmI/ATQbLcyYbPDWo9ejctXgKfM3mcE86m5KYi74qmxeIQYyVV
i1ZaByWnrp13mtjO6D6GgK9I+dR7r7qnBFx4rd1QZkNKM9AsefuNNyQGTcoqVsXwdb/FUAqQPQFF
A8rMGRRnddieaMh8tL1Iq9yD9GEGb2LgzPm3IHm8vO94Q6Fb/wQYlbCoxPL1pI57ObC7aNvzWFF5
JujPT0zoUx0MKa0frYrI0U07KCvHGO3L4+BuAQYDctJKURxhutrUbp3Z6fY099tao+r9XT7Ci0Lw
xsWgAoqK0iEMYHEe0Uyn7ZNas8yU50Sddy5+YBthcCFqqqAX6CE1nza9k96CZgAChKZTupa0zno8
yH5F7IODeGxX9KAEQQ2xSNqk+hgqn6vmQ47MP6MibI5NDYSaEMrgrAf1YjTT/TQMy8s74vIQCBvi
UPSkDnJa8whBh7m1xYJTz85BbMJm0mKZRMNMD2jvFfc0KZDswGb81HmzrXvlAmxvPNzh3OKETaxB
NQz9xPSSoDHEzO12hZ3Y3aPstYvclgOO18SbQQYb/GlWp5rWxeqtYcWNYslcsq/LIEfYtNo8NVNU
0Z6QtkUXGmWpkgVrvhZRQjGgmUKy5Q/zTUg/bj7CtkYHjSlnYoJ51ONlZrphsS+U39x+LDqkvqHk
1LHNlWoTtfHelD9EdHk6DAYb5siA0C8EL5GWalcleMPHJTh2d03xShoFFixX5sERvdp+euqfzBzj
M/R6588ipQ6nlNrzaoZBECl6vUvFDXXe1cFBdfJTOK9S51ntYS4gnZOl9+04favqzgqTcakIXyJN
xX/C+yT3F1GaLEZD9GpV4pyDy0APBaT3F9hIqspIKAO8PrpKYvvFUS84lz3PBONR9I0PFbgM44zL
22q0jfEgJc5v4eHrVJ9cw0ptRn1Ln0ANeOxLh8i3r9//f8/j/wYvxdX3TdD85//w5+einOooCFvm
j/85lC/5TVu/vLS7z+X/0X/646/+5/0f8S///rLzuf387g9u3kbtdOxe6un6penS9tUmfgf6N3/1
h3+8vH7ldipf/vrzuejyln4tiIr8z79/tPr6158IgJ9MIv3+3z/cf87w76w6aqMm/OM+qoMo/2PV
pJ/zr81PH3j53LR//Sno6v/IoI+QdFkjhq7hf/78Y3j550dQepSgWCKLKCiB2Nqff+RF3YZ//SmZ
/2OoREORhKkof/+oKbq/fwQGbckgyN+ANtdEz+w/U/FuOd6W54+8y66KCHKBf/2p6u9dCVMhMtHR
lI9CBYOgipLVeZ0qFJANfUYc3CCW4bdWRPZDVFtj7aSPo9f6ViyNC31MoTO7DePAHqqNn+4l/VCb
66SBynw92qLxoGs3VX0XhOu0XIvCN5ReQP6JWI30KJtulShW3Y+OIH0xVDRtXKHgxKmhWyxNzx25
L9VDInvGECzFMHLHdpNHxBnJbI3jfeJDfdMPPU1d1eBM1eOF1r9k46cpTayp0+w01qxczaxKfojN
fRqvJW0dCdfdtJ7JsW5vpPgQI/xSJZ1t4vYVwKcu5Y8mNNH05pBnK1O282zRtYtM3nbosiB2m+ym
fgkFzuIleimmBRiwql2EniPNaTfVjuyjp9BLW3v8okh2KTrSvK0PUuytwkOlObpgqYP1LDQWviyW
4IiY1wp8AKxX63S4x2I7ulOFpR/g13yBzqilZqBLMe6bYe3T/ydtIkqWr+0KkKmoE4jrzNIRymDZ
6p01mKCCMA+j3Q0PKmmt0oztcJDttnjpmqNqfBlCpBlM0dIktAcECx3B1mlfmakVF7o3iYodV6Mj
flIH+cHYJ61vE823fQ1lg/m30iitJrWDpLDEWVj2+dKPFkpNNjrUWrqht8zkS1hv5OqpEoB4bWFV
1RMRbb0a3DxrbXnsbVm8By9ZnewSYaFaNcJqEmTgzb1GbqJEtcpuW8yVrTcDmJex14bS0kzaOg3t
gOAO1bSdel0lT7nwIJJDWsRW3l5B8NDq5+sgS60+JZZCnLz2FHGdm14WuEW87aYbDWRHjVPmodUk
dxFZyP3Cb1Z6ZAXdWiv21SMtr6uv1cccvE6RsECscVrLdW356qEsrs3gUxpflcGLaXpD6SYSsQth
4/dYxBn55uirWDopNhzRbgT/3vCvs3Jdqg9BFDoxxBE7fVfmX7TOiYxdiVMS3UjDMSG3c7IPtBUx
XaWyhFXpNAOqka6GbKFEgisXV2lmp9oz8ddy5luTfJtXO1l7rNXrLl4Gvgv2fUVx6uhqaK/MyZk2
JKbeVp99UaBc+Jh9S7JFHLi66EYoORExlkU1I9zu6eZxED5N81Yul6nm+C7N90botXELHB23EFGu
0iySz+QTKnztLF3XqHS8EfN9Ra6a/N5s78J6RYR1OdwM/mCJ9XVLXvIAcbghtoQWzRj7gtyG2n5M
l6lrTGszOqjywSdXcpVYSbTqw3W3VJRrVdtkw1NmfNKKOzk+6OOztprUpwEvfu1KmkpL8L8a+XUT
H7oY1WC3hfi57Y8DIn6xtNGUq7BdJPHK6OxJVC0z25f+sujuZlRPNPE6rEQ79L/W/apS3AzzPC5S
G7nf2sssv/lS9Z/z4UZMdoaKRul9gM7PKb+fybVg3Af910F9TId16F8X+tNY3vl2Q5xh3oXFQdaP
seRN6iEYXqZ6I+ajFdQPkXTXJ6PddJ6PrV6Woy2XaFzSELoSFuJyJPc5eIGidrAhGGc3Iyo5Z3E5
BclWr6Krbs6uJWlTCLc5fskotkthUYW6S4aFZriVtksk7K7keaB0e6UA5YzI8sXEihCynqTPhhqD
8QiK77rsidVoVeP1yRX2971weg/gxnnnw32/B9AIq8mgjAbXANuHNrQBNJxDYkJNzVz3/udhPpQh
JNWcWgYpv6fiNeuKKbJUSe6Id7oGNctO8YYG7aaCb6VISrvxAdUgN8J+2OFayB1AcBp/knTDAsls
bffawpgcqKJ3gWvUnlodc2khxcvQB+vVrq5uuui+izcRms+GpRzem4OlKZ9l3cYBK6CXiU+m2+ae
ZoxVeWHEW9FtjrlsSb0Fwa9gib+gLOslMESP7wUNrS9bE1qR/aYN3Mk2x9nq/cmqJrdHICBUrFGw
KXpsxliyxP42y77U5FMX7/N8GSBk79t95EFRbgCet46euE15HU322FsaYHhdznt8xa4FO9OxTTcT
tlDuxb6dD050O7vjaBWdVfiWUNgtlMi+zlep6U4S6h2PkZpYJuqO9PuJrEjqmI+V6BWgF8tuxupe
CnYS5G8+NbULdrjqLoDQYQWgmmxVdOPeNQw3RJ5QXWbaErLAs/4QL5JvYA7WJ2dorSQ9KuNaV1Ym
hNMjL+gs8ZbSVkXPuGp8sqjDY4jjUy8GlO3oqZV2T0G+y/X9cnioj6HbLNNVq9o6UpDD57Z2pHpJ
AtpsZiiOmi81H8iEW2w4ZvGhjEvHL12CawMzkB3BzfzfRXD+3pamJhtQF1UMhXVQO11J5XY0TYTE
9YXkgTBbai1lT9V6skMiWQMkHC4fBensSTgxybxwq3YeMlTQmGgXyHS0/2RL5G2WLaimRRSnqV+1
BWyHVpRb0uika14tLnnv9v88ZPrzE588V/VAQe0qStLWSmfPToHGFpATmp/j0CrACTZZ5pN21T6T
52pvIqwlPIMxR7PJV/OuuO8+J5tsn38N7eKo4dY+gjsKbKT1IXaCnX4zqVZQWSoSzMq94WZ3GWpW
fVq2uBBvIeJTKbZpVbcaNGNb8P9Ar29TD44wQEoIFVDjTlXspnagRz74Vljb8SZxAq9wO5AdxKv8
iayE224tHKqD+oAEghtbiRMvkL0/yMvc5tXUvTbSvz07f54oJrrnq6KSanShutpLb2cHxHOH6R75
vbVxDa8R9Re5o4iWDlje4vkE9yGxcjusrHptTNbw6B9w664yJ34yMcWcbSTzthHz1g+IKsZVjd9O
uKHFZPJdUdGe/C/BSxLYIbDhxd8mqhvJcF2tadscshy/XTnY8lNXOPIy8LJN9oXPXKK/Nvb+PG8m
Mmvgodd0tmeqkiQpnUpAvSytwfQ8Nmt0ule2mi+Kya6Io1YLFF62HpC/MTYZfv9yo5tOO21qsCBW
Dm7YKnerPW0xLHbBXhusCezodh5Z4ZGgEYrclJAcRj0Dlsbrb4PRIZIj5pvYX0vZJ+QRRdMrmk0n
uf+fsfPsjRvbuvQfGgLM4SsPQ2WVoiV9ISTZYs6hSP76eegZ4J3rblwPcGF0X9utKvKcHdZae23+
ntoI1aLKuejlnmwqszFKc43MyzJvLLxB952dlYYqQy2SGz9O5/FpPqNWCPPCHey9KqJD4c078mVJ
UrG8CX++hLklfwjGkh/KkudmZI+v2/COqUqMR9Dm5qo/LKI78Xusnf7GvJlB2kdS70U9NUL+EdP7
SJg/knFTV5tEib+GKrrKnXfNJsHfOZab5966m+NTOe83wG1IhDEFZIgyd3UV1wBsX8l17R4aMfGb
xdXrYGIVMzvciqdKZ/OI/b42ezN/GYYfNxwmTT+ZDovptsWuby99Moj81mEDHzRw/uUp10Jnq/+y
2TNFEkjUPkHkvA6cmnR1aafaga7h2j3m1Wd5WPdaY7v2S2mJGaa7FVnERBB1fbrP9kN7nwy+RLHN
zPl4ny+u7FwWEqQVHTBljhc3tUU3H+XFl/BoB4BLgjQ/j3Ko6b4yUhDmO5XytPSLPLDu5lOH2u7B
qSdXvXm2JW70JPtNXDLWQv1oU6FW39Lt2ETnamrd2hZj/miYO505BsXXaKSWy2KJzBCKdrF71R3n
k6NeMkhQK5zAadkKk2MPzdynLBxpT9x/zQ6kOjN2Rzd90b+L01wJLfbyS3vh0LJwkl1CbjbtKTQt
fKZDzX6OldDCMIJ2zBC9tqsjS6Td0VJ+yNCsbMgAP09nRjqOhQdxMz1ZuF+N4ajsFP2518mc5BrD
owfE4KuIRAZGeJr8WMPHnpPi0iGxb8WR2Lgmpvv55uVg8LK4GVdmUvTuuSqfKJfKNbT6c9yE0RrW
1rFB41lhihiYekB+j8J814vSQDKGf8KShUEzHdXumivvRXxpuByKcr0lZ0U6ZNJhtnZ5vnOG0NL8
dgoq7cdNDEDAsR9VXjRctexSmocqfqDGzADB/J4Je1qUwJJ+atplsZ+q/KgWT6MRFk1wk4T6oxKZ
6H0zESakQnQ247OuvtVG7d64RuZDnDPXkOAKRGX8IY3uJLFWxDM70fdiVH3TeTKtg5wGzewab9Gv
UQ94h63sFs+WF53T3r31Iv3UDbde/YTWx/6wOxpl3yw8k0l5FwOqtfPk+qrSQSiK66iC3+rOPzPB
DjtuM0vNjV/xXSGYYGqIL9JBlncUiPf5eOp+Vl7P5GzmSZwMQkSyLyphsW62+WkXj9Y4H/QuyNe9
lWF22Iibc5EbUdzcohbtj+Q0+nPC+K2/Ku4qBzzTKjrX+WG19hXbTJjUko/04HnlajdX1cO6cuVP
2XLNnoTsg5e0mNelAeatTSPWX6k37mj77nh2ZudSQMn5Plr39uKPu1EkqudQRH6a/uSwAMTNzIi6
ze3X/QKgbthh3Fyd+MPuT07nK9p1rhjjZjf4MQ6kQQxv6g/7mFJr3UT6kfS79S3rPDtsTZo6quaR
O9bT62V3tHya445sd/CkVzqTHr1XBUkw9J7iYrsnvpD4UFVM6cPGj7KTrWDvDuU63pbajnebG7jt
GjsZW4giKLMdyxH5fOtVFsO+bYRih7zV7LqOoYla2n6b+bqHJojeWAYzf5FVRO/251o9rP1eZj/V
vuGD/R5xGzwL1eAb9cN2eU4JX4XVGv1+RE7Fh4v2ObCMry2ePfnVp/nSU6xPWGy1XyYWKdDSrvW+
ItNuPd3PfYTF5+HmxUuQKSF/bwR+6edL3vttEaylt0xhOfqt4paT6PK9trgxNdHiD9lO1bw8pbE8
DgpHxe1qb4BsN/bjw+b5+zUL7VuJhNKE1TS6M4skFB+YoBKgU3nsx9ZO4Z3ihaC6mGfkzzkF0u6m
XtbqMi1Y/lxqROvxcSh26ejbhp/npzHx9dhf65+dHDrSKXfcwfLYGObO8VleLwlkdRnmdpjUDBOJ
nCXa5vkG/MTGpSrUS7oOqfGan6smxirkmhSpO2Hs4i3qmSM2JA+9ESRlQBJJj1Ip5FkY5XnVnpvB
Xd4m89Bq28IPUCS7c1wqPtNxy+RBO6tX5plfi44oHpYVQZJOHoBJOKxz37N6RX+V184l/7R7vXa7
3rU+hiZoH/vEza2wCQ2ve89fS4W4fCUXKabIGsEsNv+8rq6pujd4G8e9XaV3G1/l7rfprLwbzT0z
lq2rxLtm7oXC/IxxyMegk1J3MGvXuF8vBkIEthIuVAestboQHZOBPizosFOwL+tFJQxPZwChlaWh
0n7tjpN5L3f+xCaxJ03Izm59KTsv1sRaunoWKmNAp/dlnU1GjytfHnZ5FEpGUMt88kO7XCwt7Kpd
Gx+m4l6fzgYNux0MbhsdpjKcmEi4hctbhO/5PrO8un015HDOHiMpqHlvGGCXNEWCP91k+3xvt974
1h0rQBpT0KlqCnPc5RKUqss3Tb22ccsRKHTDBmMA1nPeCUfFbGZPazoQcXovYpBS9ZOfW/9j72yS
Wn2s4qOii2i5mzRBTzp51qtVMosbzLrQVEzBAp1u4TllQLf9NTuB/WbtkL7tq+MY0Z2au7zzKiLC
iX2kdubdWMihuPOTc0fad/OD+SExRiKKID1v/UJCCeQzFvhsPS+xn3d77IlV2kN+HRG9l5nLG1Xf
uBZsLpcfnS5Iuci8d47wzZ3rl8oIquKQVw9YPUb8uOGua/wJravqj/apv48v8W5FMnHqn5k5syy3
4S6Bw0gu+dhYT4yIWYLA1raI+7UT4IvxY9b3tGmWK1Fm8lLMXfs1O15rAa4FFrLMIkwHNo0EFgFv
16H88FXdH7RDRz+seiO4kpcdb+SWjBWp/up4XxZiQMNvQDteuSxCH0WXChBL/at/bRCpTz9iPEvb
96V/YxOoZz9mvWu8d9/zi/lpv+LnPjZuqonqI2/c5GIh5fK6S/Wtj3t9eGOJMxEkAVG0RfXNoxRy
YFM4vEo+I/3Jw/yQx7uascHR7zJkF18TFed4sfx6z2NofCIcRfZu2SlvKuf/gQsdqB48qb94HUUq
DN9myL8RpFLuT6MXXfpr9ysJi33EZFMwYqWCUY3xNH4CZm7rd7THrBbfq+V36dFKfQBFTb/a8ynK
hJL7JpaGaqCB46Zi7PcS9UC/a3uvoPikljbDqhZR41WyaFJhGEHee6lG9esPYL6rGIBB5HfJ8mYl
jDQkHm6dhJYtspwb6sYn+y0Xzbe0+G3k2rvcu/G9bp/Zu9O6K1+UZP6gnrVr8Y7+tSYtP8eqkEx3
abjI1zT70CNX+baYJyketnijHgvioOJOtbg9Aq6+ZHAWisct61NXacV4HRgyGHZEYdLAvFKzkJld
9ZE/Ebn4HQTjZ5exANud7yxyLNPSdevLq5c+DjwL2a36DXphbdsOBCWWA3M8LKpXKeeqD7LmEo2h
9J3UPqBPj+2f/lsUbz50BCbdzR/XZ5iKujp3sVATd3gw4nuN98N37PeVQn968zgW+eBnfTCToDrP
Wu4ICl1xoJyUGuFUl1w6SHpwu/2Qf+JnVIMr0Wz9fue3EwzNdKgyoQ7e7c28K2aOXktB5a73FYcl
And7jJNvp/bmmmbBI1omTjDqLrMJ4ZzTTvCSsQGvGGdmsd/qt6mnKOeOBrb0bp2XrHeqJhpgKIU8
V7/2uBsmLxNHj/yKmmq6H3KvGdlM4pay1yBbLAONgq2+DPEZqG97G9oDHMai+4ktVro2WWgPoxJE
lQBSqrcscFhADN7Gl+K02QzZhiu90v4QA6PJHwZXWjyJeYP02q4Xm9hIedD5Vr3pA+YKl0qN5rH0
poqV9lRx+zEOucZf5hdR6sYZ4KmyDyr2ifHxesXNxaH2ZxUzVYsmkmN+V5wH3WtwfNfcmMs1XFPy
ekm9KB3rG6tQg4rxeVw+b9v8iEOUlIR2Ozc33/GSMDor++y9ee+ZB1rCeaYPGC4r4+8MBHnGs9MH
k3w3XGqwmIceQiJyWf/8nuRu/QOrTT/qMzd9KD/0+/lObn485vEVgtmVSKzhcnLEeMlwoTfSp/mg
HeL+LBW729BgDH7XaPdK9Jg7NL7CuH1wkJKPkYb7a/2eqIVekU7cXP5TzqX4wbd6Ta/d6rb4LcNc
+/axbNyCrPg5/igcXzqwmLo/GWI6R/yfx+5hDkfAv+XeQHj4WgYcDJs9fw4KIDibx/RMgvchVFzz
s2ctudf/KGLRW+GwuvzvhoHCRECq35BDxc+dv347zAHgc6ArIm08I3EbsmAlbPoSNHNcyp/ATRrF
MFWJ6uaRq574yYBt3YMzi0UXrcoSXNcAZg3Ji6/pq8oaYU2cZMWDomIWNhcqlNaGSqR0TAyzU6l0
7sl+1GIkAmI0kZ1GOzYHdm61Ndge57ZQA52/1PjZM/iQ+Tx55vfCShox5VeLvJf5fwEZf6ty/gHC
OGxolGXVUPU/Jynt2ZCiMQWEoRGNOs5ATItL1ezpCHArz6KoS6EGGdHzIcg6akYiWCeqJ9ny0hQy
0m1BxCcRZ79RmDlyGxBxW3cTOZB2I7fFH6hp4K0az7qkot6Xb93iGtAMioDUYX/ei06ZHy5EwY9b
5mHDFmU+SgBne7jLUwY54bY9qDNV254yZRuDRFte9W50B38HDZG/bzih6cqYw7J/VkR+j43zTwm5
cqC66urxDqacvshzVtFAL1MOuEvq9pOQYjG9S1VIIQ8AB3Jx23d/W4T+2xf3j2fMOg1VN5g0UR3F
0P4TSS1jx+mzAQgOYMZ0YUmfxhkeOphXT7f9gXtdiZqbOHzU3go6x0fV99rk16AzuWv+bfL4tzrz
v32eP5DlsdfscopAdgd2ZTJfGntptc1hpvfgYNmems9KPBY2SgyOWfWu0O8K4y6Pvs3hLWH54Bym
xmVNgqTx1DgAhVMX17E4q8lPtMG4wFU1teu1hmbt/ErzFvkuw79KcS2gtE9qy8XNS18vw+iXowQx
KJ+2G/NzDKJulntAFKx41vZQRUHfCaWnzBSgJpl0ZkxaPiTXbUCbbhHdXHrDEvFc/mrBUi4gdigB
5v38uMnVl3FvpT/G9Zqqpy7dW/qRbijnxw24uQVVS0t+1/eH3GTTYWDm7xnU582LChmY7GFVwvYJ
aGv8ujEDO2Z+q8NWXm2OHakk2dmfcuyVtdCpAPPHOjpQEb1xqiw9kJT7Od0XLSUdUFc8HsEI53C1
z3n+mKH6dO6iwuNjHG+/gByqc7LDztgrROMBiwEttpFvZC49THNv3B41sIAZywj2tPpRdoadHKXj
Ot+n1XnGEl0/Jg6j3AK6OMru8/x1bj2SVRO561Ut3QXEMMC00TJE6xuFoNVtyT3ES/gZbatlJE+R
XFu0ENkUXsPfBFmb4OofB03XTFszDdsxzD8EWcvaqXI8cfCTU3WKQnSIqdcEBnX+XgtbCDPVrYA6
p7N0HX/of+ES8dj4tx/PGKlhmCx71/4U8HUsTqmibottyy4DOOCQj0Jhkb0mFPlXA+TYfbZGYCtP
PPVuDgzgEtDCdddSdwucBobEn36a+XEu7qt6txW66h1boYtvWpXJDhRFLESwD5otOjz1pxSJVfF1
Fyx9mQPT9LtIGKzShPXNL5VNi/HJoQ9ihCi3c3ULuvmqMbBrhMPjzTrewh4FS+4OJPPmoGbscsQF
0/6y+gCaI70u9KzOgW6zopmNjWs+nhW4Py8+GYtrNcRYwT/InuwCfFVaEK1BwXont9j4sGq3xgeA
oRt9cWGKFkSuDmw9BArLm108XcDL2luw5r4diUEJHKY4W7i2QDO8VvUbwwO3VqZTYQVb9au7JU5j
MwNL9aeThuPyFz3Ybzf8f5yc/+fV/cGpFOzpSOotLW2bj8YP8LjuZEo+sMz4bb6Tksy53LRBFg1n
4ss3D+y8BoGXLqPuafl5PhJNSmFc5MfscwBj74L+tc9OKiBaTeB3i56MPn9jtyAtotrM0wxll1Xe
+qx+AujWu7jgYqRQBO7tx9YAFLRgry26WYPX8xcRn+JsGrp/fl/NITvgEWNaf6SIaI0iabxFtqfc
QV/Ii6sE8xYRjNfoHUQqfelS9/aRy741QOIwgAGesqXoBCDJoHEVi3pYWpHCSN8RzzHWg5g+AGg9
QVSTXu9sxBebOdy2T68F/XpIaapbMe9b4TzUIeK+oOTfM6a3XAZicBFN/aRybciFaU/vXrrWZT46
/vJ721p5gk4IMq8K0nuObP2se9K5PEU75WDcd+XReLeetSQwn5CFXDGL/7xKpOmbgBE/Y3tunzZn
sCp2mzAJITrc6sEJQWair+oBMOM4fia75IdzLp9iCgaNORNUM5flqdz3nnZBF9TQ8oK51269x6wq
WH7gn31e3DqQ9uoxxgEMEG0HTbotOfcgE4PML7/Ka9YRKl15p83ucB73lBb71qdVCa19dMkT17o2
wmTelUNxt9XD0h425JCFcQLhIcqBykS0u+XHX60lfxuM/+P9W4piKbqOEO5PflkaJ1235NgB7Hdv
31BggCkO84iRSIkbb0BlSzDTrxnGw+R8tDvpDa6KbDiA9zH4L9kuioCuoDxNYZwicFCMMH+imlvm
Z1Xym2TjWaQv8NDian6gFmuu1hfR4+aiVSroiHu42VvhbmIG2WDP2LZFIL7GAmofwIJRBUJi6q4f
c4zTS/cdsf6VQNGGWuPjzELYY2GdIZ2kcD1nTWDVCBB28duc7WgF5RESVydSbUXx8kQRnb9lnwsY
ElBNwkwZjd704XyAANJHScMH4FbcvSqykCwKROPeuZ8O0RND18153VCQpvb79jDEj8ydclnzT6iG
Kt5N+iV2Aud2ltkX6f19aPnf8gnj35ap2pgFmH/aBSTRYGpWAUeTnTJ43nkf1BdDBzj5MIvDqJyR
hxTDQUdLQtMwBnV16cb7drhIlo/1+Xtdcrn8ksyyWVvFPxVKlBboyyupeDaN8P5m0b3z8GmOEaiY
cI4wBtlOawTFyFxCnVz66CHpjxb72fRdH++jwStf01JsLoKD1+n7OgspzarWH3MqsQLRy7QnRrSi
mr04A/sMik/4wMTPZC5O7Km0Ho/kYaAzBYoRcI3IuNkfDghOVrdD4pH4M8vBiZe3wKJufciqMOYK
HgEt6HGeSuh9ysUSi9zQ+Ojv0jf91Qxo1mA0nCfr1O+q9yZ3i/PfFBLqFhT/vDQK0tVtH4llO9Yf
1Pbq1LZhSgWa0a3peMgcVz10e/U5I6mK6rjFGFYjvekUdrR+UE7Gi7z721IM5d8YdgRL//Mx/lC6
W4vdy4XNsVBDCQrRb4IscABsNly8S7DCrRG6AJVybg2/yk/KV/yCYGj11mHXUvUzAiSaO1oYy2X3
EBDBO3BkKcDxSVy16toQX290CWYsjOPGBsj7mDo9kHygTrvzDGOjIvo3m+b3V/wOrmmXntnyJ/BV
cZ4Ri6meTJXJjrrr8LmcswA9qOnaAP70wMh9XC5oD/LwAV8MwEAc4YlRO6Rf2YN5LEKFXaUQNYOr
I93pRXP5P5uzqT597SeEYacBD7isTXAjCk3tFYaiQ3/W+mmzM+gEcXeBhaZkAqn4vXN7ObaPxHnK
fDF84LXBUor/3teq/zm78VuT8R/v5I/Ks7htywwtjkbvx/Lu9jGC+nxbEw0NWiz4Wkrshz5In8zH
yXcOdVCE9Dk76buH6/vc+Mf//nmUf8vvNH6mptvq5g3wh5hmGiU57gbOSHVa4ZUoRlnJsQ0mcLX3
f3P9NP5FusO3/5+f9kf1ZAxNmWoVP00PbQp+oKjEJ/RHh+5ta59uD3PF6Sh+KIBfpNZYgDFO4eDX
Id00xII7MdiZUGAdnEv/C8yHzdXGtnmJ9G+QC44lvpRLoL2UiLdOmb8cIfHZrG7swXMRsUxv//3x
/WsH/f9+oT9uetfGUTpK2faFygfncXy5PUAvNk+3S5l76pVCRX1TH1EHcc6NZx0U0ZfbMMFZ6C+F
qfWfbgj/92AhWSEPsE9Q+VO0krH+8aYtHKxCE0siJgR8CqoR13mN9KDZdH+eCc+dOGe9Q0XjDl72
tNGPhVcLYPlFeUwKtzJdnXvhNZ/DyjY6D2GE8yX7IFllvDdw2X+Tv1lmIWJTTIgYFrcAw4DsjDzL
BwWCNBDRl0LFSyv8pbPr1Ilpkd3pW9mAaeKBnPhKI4BiNVE0SErv5caPnL8calXZgII/A7BqWiyW
YkiAo/3HLWsxRpHtWLK9mm3g5A7Qqs3FrNuKdofgkAtQBBzpXQgEBWWMAzvbsVUyFRpESJMCM4GC
RSyN8arUk3SRzvtbfgEXocMBGKyf9KP5ZbB/AHwpAD4AFMs+tJfiG2X88pPnab03RhgXV53xm83R
LHmF7VyKULWPTndeMUg2H/TxIW9fEBDOQ1hnPFFfDbvBtzOo8J0Rf+TgRKKQA4VfCar2Sf2yr8vd
TfclLTDaoJ3wGVAOOrXNRYpdtMcDpOGb9YAa5lcuuDrfVkYltgNbGMGH8ciMieRyinxWjM5uUsOe
20VxjT8oOkgaCaoYZGmz11me9GvmZWJxWDohOvKk2t3GTNRzGD2hCzch5YMOsDDUCd+waZtDyrP8
UOSe8fTY5KFS0BQF64c++GoZdJcRcGzboRlHCN9ieDP7ebOszRHrPGX7yUPFiqoSfDowQ1Xk5QYW
3BAq/yJFgwxIaH4/IxF/jsJjFr/DyUd9XklWyO2iw7Kc5fGlHS9K/RDrH1X+FfWPM2PnOHY/wVjH
e3C0QVhNIOu7lB6kERTUQKpzSHLOGbD4y3XU7X89gsxeWRoaMlX+00ssjtpstHSOICoNVMIOPsCo
zB2h5x5TEMO0rZO8uWb9YJioSxHk1C7GqVCRs6vZP2Wo5WEFemY24Ziqrw3Mn5Iv6Lxlaibfnnbr
JDL1Yo7yZbQuDgrCeTemZDzRVj83+4CG3ywtt2gVL/aljucNmdZAQ6pxqCkj9npevUB+JAHBln7t
AcDxzAhGnV1q6eEGaVj1jy0vqGGAwqVgj5TDBoClBznj+QHNIyiEInqhOmi2isCPFW8j2vB/96w9
AtAtx1m0eG8tqyXet+2p/QFBj4TwW8i75Fd7Bb2GCdYWoSy71RKApujGhsSVe0YG2HfnwulL9T6n
9AYXhVzKAqZeISs3YFXeN4VbPjGvEmfHyEYBbL9IyRvom054HREdb0yKs/jqtCFKoAYtMAM3WPbi
djsSFRiIQBSf4kDFrulmn9UPBFC3xpZXfrY7gU54+FUVTA8EUXe/1keVRMX8QXWN2tcM8RxqYKYr
Mj9DvQYqDLwc/4wzxEWCsUWGMwYFDNNNsadAsb8gmgN2gYLD1PswM2pTIVDyNXB+K4iA2LdoA9sj
K8d8vHPogSLwP79E0a65CtQY8N96vsVwTfuYnqV5j3ieka/xF6evVApm+Z7WNxNWCenuTmPQokSo
IT6RkNRsx3PzQYDYz7AFnnU78DWtnym+PBAwudtZAsJk4ona4ciARLhY+5wczeHo5KekebzdDtVj
HhpnOKG2eo6nXWcezPmwaG713Z9UhDhyWLfnvD03xKTpcWKykhy+pWeGD2g1JsvnUbdIJ2IEbCjD
Rv2uhotNAr0+GLRIrV8bd1F5NldvoN9HUAblN1AgINDb4HQOR5wfbcPTBl8fTiZyED1wUg9t97BC
J6O531hcHcnRfKfLBFTXGrh5v8oa2aPXwxOhWm+4SEFa7Xs+GztWDuuvuN4zOLimh9RDvDT8AuHC
b6qEPgCINHZgzsokIoAFZWfIoPjLu7Nec4txiV1mogR3Oy8DCBuCpb3GMRoqlsUysuMPc7ghXthj
30R03/zMEs+EqsjcCplZcW+TOxtXPsgfSJz4IZjJ0o/eI8LvS89W7m+Rb7HYQ4YudFUEEbXHbcoh
z3Jmi90iTE4ZdWPpg8bABcPp6FT60KC6f0NTUR0RZP6cVJR+XgPakAbmuwZ0zkyGLGx1N1AdKaIo
XnCvRayVI6xL7zZNIS9s8nv8ei39EdjtRt/UVjUclcNckuzVw9PSHfTGAxzuF48OObWYaQvW9iNH
qURx/lZ6sH9IWFfE1IzWRi/afN/Mu9hAlxYa0lXudlk6Bj1dEBqaMUQwSqNUXmEB62BcvnszJOk+
JeDOSyBvRUNQzYcba8Kep8Jn3ESb9qYsevleLXyeMy2Y16TX/17a/a58/1FDOLqB0aXOMKH2B/Kl
2l2hqxKDdormq+h+0fbVboGum3d2bktPI/B8J2CdCkzTvkNa1R8QyXkxxG7uyrczfa+zcVRp7lrq
DkwoemyfLN2VI3dGN9/DInjF9Lx1g8QaVI3fBogwnN/8po3/Hz7n2r+ViCpjjLphqar9D9Ps2bBr
Pc2ovqdgZFDFOOqLC0UiPQ5PzVPutwQGBDDTcf3BNB9Kfjee0F5764rLMRJHd1t2WyBE+ulc/9aH
6MZWkv35uDXKVlMxTANvgz9KtrXW4iLJqF+jd1T91K48X2PAZjsY8RG31BNqUw2Rv2mKeHXZ9ams
l7LcmKIZZV2PutkdOLoOW4yE1r9mEBnjQxdfx+Q1Q0x+3rRo7vIrovBTFLS+0tukfKU6qNH8hoas
6H6YEs3qtC/T5pQNSLJvvRvf3hztQ6r24+ipuIk9aiygYjdetXduJwRgyeID980+FDH6B8UvA/tT
/WEwZAWVerD96AGaPDkQZJD9vFVIrruzdHu+zUd0d5NyUOl9RlFOYd15E3SHHcpfTuXV+K9wZaVd
fJqORfeoG1dj+t4gEpibnXFadykNLxy9DzOKih2ozToO1Wv+DPOb4N7YGOmdaoCOUWVEu9v6ake7
ZgziFIWAH3dPNtBl8QhgpbVMfPrKur/dji1mlvm50tjcvVv42eqx6pifO8lNwPD4gHq5ThANIxET
Rf5w0wJyVDW/IMoyb6GO3TYSdOdaKgGiqZ6INwesHovyZ2lmROnXiGqSHx/SB1CAKWagaAEMUSGU
q0Rvi8i9FQx0qo6wSC2oatgHQaTPGW10UyqK0uO6jCR01LevDvOH4M4eoxhID0/jLv02Q2kUPVUd
TfQjEJMamKSFN3UK+M+AFmlM5vGHW6/DMoFmgJBBSkKqwtOSXGdC/Yg08VCF5qXx1gClWHcakhf4
hmIJe4Qgd7cjoUftDp24pQG8N7krKx8sfRESsRD5RJAPgZULBsCMr+UQ+Sh/TkNgh6tnHVevwxF4
CrY1WPmBX4fdjIdt6lpIBa/TyQyZRvxuTmigX2qf8ZUAYfeNlINZqioDVezhJz81DV3vphxkPOl1
eoFRgNbZo/S4gXSco4BqwwinjzS0r9sg7ho6Z6jqE0XARqjoR6ThdDmPNF3862ydrKfkZN2p37Vf
PSdn6Th9tS/JKa+9rPcnAHmLh+6aDEFuExACMQgTvvMDEkjpPJ6IEFSDlm8x73PzmJf8NV3NEBpy
7+yTffsye5sTmhOYBwQoCICPZNVW2PfKXfpgPDb7jQLAM3JkztQ17updv2OUESKTz2R8JeeXIQBM
PCck4037jZSl9or74Vv5QO/WHb9WMftbzdo23sI0A4oMbyMl+LTmfcJ11UNSfc9mZhKNaL9RSEft
4w32ZWByWfUnMv7qFoWnfsbIfS4L5N/6pdwwh+Ga5F1oLKHpBOVV3VjJug8LDYSJkQWzOg/NgwRk
+bcgqPxrDKRndSxDc7bGgRj59fGQVjGj6cr/UtPGWceEo6mHTSlywtyH/THcKdi/onIFqx6gWwSv
/NQxPvBXDEH7V3ZLIzWYjg6SrPwD7XcG2yrLZqvcjd7XmXIIvEU0+SlS32ID1bdoURdyAzcJZ9CW
hwgNmHWtCybY93F0UTEpL4IciafPoIZK+kduuqnmIAuoOylWNV+HmWE8DQFyIlbGle3QeiwMEX9A
E1XO1xAfzZu3NngFMwQ0rAFFUUVLyKy82j0XzJsAosJo4x+bUEuJfPSM1QOkLN3iBegw61zmS5nN
Xieuw6lPd50cDM1dquyS4gNrYIOtX1pgRZ8mlVgynIuZRDMKKbpTVlSSfta4yNCL6FDtmZwN2+yi
QPIMopsweA8ycpNnM64RaPT1covYg7Gg5FzH500fj+N3GRrJDwRXHbHIHZmzoFnLjcv0s/A0uti1
OOmmAMtaCG6vccr8jINbIGDm4OcqR+6xcdwlOlqw4f+bsvPacRttwvQVEWAOp2ISldVBHU6I7nab
OYiZvPp96D3Y+e3BGAsMBvaM3ZKoL1S9qRoPGkVymNbsZ1xqPAfsv5v0SzxNHCQWjfc19HmK5mZF
X9P0Cgmme6CwNXBBXKaQiRBa6Hbl2GnjCxLKVdttL25Kw/ZT9izNIQKdCYMcsu6UBWJuh1ScOXrx
eeT+12bmRlL5OMAfWG7Y/oI9nw00io6U8RkgCfIdipm1zkd5BB3o4IsX1Cfd+mrsGZzV0aGU0cy7
ynRsMxs0k75nZcYm9ZTiFSFbe6HYsyRsAfgiAqPeJ8gPq7MWnlTrYwJqgoVragwv+HwueeVm8wnJ
KGASkXgFX3E+oRoOcCrwcbLP5buQ7bl9JGcg3Q3CVmNUpHEdak+P35DcDYAmIRTxeVwkitlbo3nQ
fZ0HFoVTR0UT7HZ2OrFQhX674LyQXJT3TQajfpD0bQIs3Tm/RNsIHbpkV0deTB3naO1B7V4z8VG1
fJqKqEESgrnmaXbgkAQn0d0Ruz8cYLWemo+WzyNgYfRuiVJdcks0h7Y8e0u+S0aWuifr5zpDyvLI
UGSyTVf4DVeZY3DVooR34y2nl1kGJca5GQ816lEUaY0fjwEgZ6nbqyIscczCjjliQbH3892HNykN
FNPrOVqUf8G1pX+F3P55dKx4yD/OLksqzEoaOTpwKpxWg6xtfEIY0Uuievm8L36aefcH9YZbMzYD
JpEhf/cS36A+Euz8C4bcFT5iVKyIs9Fi53TraKrt1tYgGN4SO0PsdlAodbAquOtyX4Fe9S1XsC0T
uZkgEAWOYuzpBldmjuLRUb5hjCjPdAxZcAumoxxX1ApdYXdFpsNqROvXW+xw0IsHijEIM6ejvGQc
ys9ltNfmp3Z6y0vQZIIh9DY4B0gKY4OdtsCkTiJrhtYWavS4GqkCbp2ebbHu+JWfEpw5emt41n6y
IGJlGTnG5W8mz19SlT/qZlUXVVKgKZx/13CFmtTrmVHC/REm8jM7rTCS/s1JjYPG9OvLCIqysfIj
p88+cgF2U1t9Ij1D7c737CTK+6Z9NMZo03DuSVAl1aFNfR79xx2+hfESb+Xn6K2oDrcgWjWx24/w
0+WRTjnHyE7/t3xXuPS/h8ieUB4VGEJgdMKvhHGO6JJFiratYd0WzEGml6eAyWf2UW85kfYXWY+8
Zgr917P4bQ3GUdyKcssaBB7cmc/WmXinM3IEu4TFWiNZm4/eU07r0KXx6e/TxtRfwp0/3gB5NbIl
y5ph/BK4/WMTdItRCa1Jz8iX0TmZ7kUGNTsYmhehzsGARzFSOKH4VpruhJMVDahD81/HYHE2oGiG
z7U49ta1nkENOu9XJh/lpHFU49dKtO+cGy1RFkFJVdnuVGPVcJUDWfe5rekYCz2K1SZ1yag3sVl5
BSZppCMka2RU78gN/RoPiy31WARElkQx2Z3gNM1qERLs0XDFgYUOcFweGRXI/QFAGHGReyYicqBx
zskRuIMGdvYMLgug/+qgqn72AufP3V8jfRPduAsi7B15zGgZB2gVugOxF2wbgmfVSYUtbxrJBcgt
OhIP2SZwiHwsmhNNWwYGtuKBXqsj8wOphT8usMG6WodZdRMjNQVuGdFNy1TyW6yzUXRcq9UUUHmP
3qKysaE1JQJQrwTzqXh1B701kB9wfTx+WIJbvEJASG57BnSzZ5h8Pejd/iN+rUEcyPPv2dP4PrkB
wW1hMkrfZIpV6SuTNwjBWNLs+7O2rX0K9IgeqlsxoLR38AjmC5a7DWV6vEaKQHdyEgr4Fiemb9nd
YJeOrp5GDafrsVB2Cz2IL8ePcvzNS0vePUI2z58BFkS6vabPxEi9hUOETrs5DsiMIrdREntEYR4g
0Od+5pep9cbFMGkFZ+exL8558lRLz4Q1DAMgLGMDFnesjgZpJISZg4Rn9qg4OA3uzTHNd0V4lDnC
GntJzsTSVKi/e488/gU4ijVbu7SCU/tiiF/1fIBQ0T8FDDIL34+rLLZ5vy7aXpiP0nhAxDinX5ME
5qoGQ7Vbyl1aHDnWuYlNe1L9xUfUXu8nRkIinzkLKTZPhPdbuT0t1UGbrlK+l8YP7A/rmIM6vyF7
03aCxIpw55mADHsGx9SPEVniqJ5iBgjPDpd8Wwbx4Iqi293XtDEdMU1omzDrtOZ3j4ZRU3Z34UzJ
KCuu9vBlaTTVmHjBaM2tkb1YJNmFx6HxTMVlSoVW4xc9NlgYmLkIHpD5w901Pg3uUdrF+64OmeHN
5h2C3ss/JFeoPWXckmITUyjpfoclrj/kOU0jXo8uUK1AxeCMjofhHi03iSuQwETNpebenfyWyO/y
HTLuVW1JhQ+GweiAyGu4Gs9x+jV2pwlYqfMpBdPWqQaHEyAzbZMpm7LbANBzz+CbZoPyD7YQW1aC
/4bC/lVIoBgik4h+UcS/REL/ONb6ZUpUU4flbGdEQDSyR+scH9kfV+a/Wq9U6KkXfY/Afx9rT768
ozd5Ua7ml+rdz4W56fd/a5WUf2OSFRRpImQnwqTf0TmIlabHpo+Z6afxanK6MVKiO0NTQLTd4Csx
BMYhEU80gsAweI4YEhqvWvukddLOW20y2Kdg8xz9gVyIT+GteeaEHKstTl2Ern+7p3+1Tn9cDf94
w7/dTUrdjXchJUcMcMhOtuORfgQ2UfMVF/j97/P/pH97QipZbYZuaNBT0m/NZNTqvaXnHYIZpyCh
rfelF4P65ZY8iVSl5bd5ukO2+/+9VP61DPznq/6mORHLUdVGlVeNbt1hCDA0AyhGPh7Lnyg+d6vS
7y+vuP7E3x+sKpsaMlvZ1MF6/7fwlAoxHdSEeoIr850z9ME4mz7U92PyDlhxxdoA4RmBXm+S899Y
d0n9o+RgFBJj0lQd/QSv/3vmazH1lsQQh7XkKPE6tRgPMbxpD40ZJNljKPohMinOaM4L3CSTByWH
wR7knVtK6K/R6IhcVD8gOPC9Y/R6qD/D1G+qXQ98ht1A+HFPLw3u2+xVJmauPwrdpSeZhHikESzI
p0TrJ6CC3S+IDuJhU+Mn6VdtBbPBh1WMvmaauPR5bIFYwjlqVwz9OalbAeO8zbVpv8ysd2ZUZV/z
tq9dcYNZivgyh799QlA1Dvuk4eADp6R21m71e5U9jdvm+X62fkIrZuEuvG+72jb6WxnuKZL1TX6i
AE3g1VzIcXLjZ3mrPKkPiFYT7ZB02679EgtPH71a9ph01NuIzzMyv3CwYtdLfWHa0UmGICGEXqx0
sAM6gFKkD91+N+6bzKfLKa+cgKPqY8z77zUl/4qh/Z9F9etrNcGhgcklWV831z9OvHsW6YvcSRAq
7xRmKF57v4KMwqi6ZhZsdH+CrtG2yQPtsY2ayYTjT1Fq7sBEE9qA0cV/WWP3K3ZEgSDBS+jDW+QQ
zvxgPSk4hCnL0Vs0DiiPFJ7zdttyycHENm467kix09Ojct/GLOXoQ0V6G7XQ968L3iRWBSa6md7O
Ab2/nwAzSeDCS41v5ZKR3qShi9WVk8I9DveLcAYgOPbkgDkmfoTftbLhLNdbePRWjU3xbB7UTQ+L
dDI38iuNI8AwLpaFZGbtAJmZLZdYPArFqWlJoy+gyHJHY+rLspUj1ATvU/YzhWuzhq9ygZgiI8Fp
bsY7fl6Jh4dJAYCF/Au/vfDDFspvwdfP+PMI9kKFZqHjfFNl4EinSp5r3HbVBcTfIidD+zKdfJOg
EZ0DK7wMM+a9ncKMZ4ARirImAM+YDa7wbQYbvhm+UXBWoYPDgIAyWGd1jzFH28nK0cBETYph6Opg
UNNj2dtqbSvFQSbIAc4LrwHoCjV0DtLjh/fexr2PeBwSmBCWkTMUj6n8oe5RG7YgnV7xOX8qpU2F
iTb/vxef8iud+o/Fx+RFFSmProID/u/i64s0qe4jZ0ocFC1xbDlm5P04yg4YZjY6Y/cpA7ugicct
sAmf8Djm5+as5ntiFrfmG5nhzvg6e5j90p9kLWYRJrK7m49eSRgjOojVv+uw1sYiAF1QldcQHjLs
yAbwavUUDp6FcwN4/RH3HfyI9VSD51nVIR9xGzxX6rHDInnWoMXKPe7E+woMyzizg1hxx9zXKW0W
tKQfc3xkNgQdfq5ulZd7Qfcoe+Pki8WhoHkZX2qDUTS2yBk00mpDkcRbcdrdGRQqszdoTN7k4rGM
fAMPmnjjAM1tWGMK/Y1UbRQPtbknkhrACTN42md3lnG5vliSi4w4xNFVueMxHOGAL616qmSvAYtG
eoBfdNrrN8OCMd8Mw4+G0lIOiE0c9CNyFLyAia8/TdaeolhT97hBZf2iEhuJ4gntMTKeaQfXERts
VrutnrUrfYkUTLOrZ54wng229uTLnW2yfjlqyTphic3zJuaIbahW7aaPN3eqV9q7+ZY6AS8Rv/Ro
XlmHxsHi/4qXvrtvyr1iXPH149Lb3s2gl5yqPJB5IE9PEFqc0SjSR19UbMFHAGtkp+y1LuArNlpz
KJJ3oDJlOU4/FwbHLLOfUtFKuNEx0/VunAc6GGzIRQlWW18T08d6ndAxOXKP6MieenJethP5lcHA
WkOKo7QHqX++p+8lsFZyGvkombc6l6jWy21CtEvsaXSdfKmIdoUjoHxxEqqHnmNm2qSG191vTYeh
eKWbA6C9JcZ/9TGiPIRS6QOCNLXcn9udJl4zxA7yasCf3NoCannoSSkAvpD96Iv8Ag0Q+kxyky0D
Bsc273PEYUuHeKfrTDettuOIFHvgUxrvANK/ZI972zb2ODe7hutnZ1puREwPrUD4HQ/8gB0HRDSR
2upbBhF7iMb6gQTv/FnW91boifqTEXpme5k5VueLAg+j9G/i+EMYAsU8pFelw+UHsYax2eQElm3Z
QcyM61VAYhGY0NTkLlU8KLwOSL64zyoaW3t2J91VNcdA8CHbaGTLH3V7VQ76dzK5Bo2HfiQHBjis
eGwuyp5bD2ytZ089Ta/D1wJYJdp82MHaST/GmQ2wXp5++j4ldmtu+6fI2iSNO2vwmshVSsmZ09pN
lOdqArBFZF3fg9DorgyD+qt5QP9D7Motquu6CK9LTO8fc2qYitOXi5iGTt5s+1/RMUVoK+VBN9bz
VendmZZeIAYrf+zBFQwCTMKtcl4P1Q08M6g2lTscWUxO96IgzrhJqAMWkqQPZb3l2hUFhMaZG6Lt
gDzcF0RIoR25u3X3qMePyiqrFTNc2mQFbDMilIhiRM7mDhUJ3DKSP5Nr1gUIbDaDGuRrew5OGJCB
hGUenjezyRgkFAoNzXh355hdsxlc3eu+rXn12MFvRuk7wSozUEezadbQV0d1RG8k4dNmqMpM/bKq
2b3WwO65MV+bDfkJYNCEiW1EqCnrR0fMGL/sJbI7Vn0Fmzddac/yBsxNzsUtdXPfOABby/xdCseE
KE6YMG3Fcbt0T8Attx5if0SmvYVc6qKgK0b7gdNhDnD0R/NedhTTJXvpTqPGR+kQJsLYyd3WADPa
34nY5aqXUSEkzmx6ibIlNXXmbJ3/crVJf1sQqxr5H2VVwQSQLqzAeCa4aLskn8CZEJCohDkhD2KU
D257v3KEDP/Zhkvpv29W+dfN+fvNqkNu0SaIuiWrv/UKpt6Wajjw+uqRjzw5BJAcVs4qcxMswTjw
pMcQkja1wTg3iRfCfwFGeSoJfhyKz3jgVmWdtxxG5q2SSIRoj5so2VMk7+4f4i4kUMS1zhrMVOzm
yB45RZpLeGX1USmWXrZF77etfPLAXxAueBDfNkkiO21LaCdYd+og8FzsIWgCskioNWwEM0jrLTe+
KScsEA+T/ZDsxlNyNT6nPXc53mLT6wWneiQkJaCiWvMKtGu9LYII//eyKrn9/nMFzycMLb7ykB2+
4kdKc0boEbiCcBNcjLIGGYqHQKoAmAAqezEvIaBZQI24/hfBHZ8T7qNzjKiMtAgxKAIyZF40V0O9
ozDm3briSR8w0L6ZgWWXL5iZfejpnXpef6yxAxymSBWdePOdEqE4bkavuhQAPYwwoDtDwn2Uya+c
T0fUAbX/ph+sYxbgOt+uFjiij/wSq8Y37/hN3Ao/upIJTAaznqNz9nl3sxMBUE55tQK0UjACdJmV
N29RYUTE0oz2/LC8/fdakv7vmIX/WUxoaTBF4bvQjHUM429lWqHWcy4lg+VkjVdKB0LgRM61wjeT
oESugqXbEm9DeR4ah7iZVBScuttGNGjWZqx91EspOIMs3Dd9+7n0d+K8bk1va52P8kW4Xw3us9FV
1qKvfNJyorMc5s0RK1jdiDgRiDrFheUYRBSjm7tRfMCn3N/XoTpMMnBCSuQAmPC6ONDW/In3HoVB
Hu3BMafXcbaTnzmAEaIHsXkBqCLoCxSF1+ffKoJPgdBDwEbzvKApEJod74nOQnKsbpXVpVdrjTwN
eTsfxUfBhB17Fbkh18ruJ1hME9dji40B4xaEZXujf8Oy2j7M74B5i0v8beuTVe60GACt+9GIH7JT
/qM5aI+yRl7YZjgU25SzlxiGk9QSdoY5gDiLYPQFxM+Rq+p7cddzdvV3tz0MNcGLxCewZbWbam6R
X362n6atH4WARzydzQf1AdT5spzXWF4JBPwHBdjbmrA0XdUvdWMxf47bhDTyZ9I+0Sna6EGeqLjR
PmmFQ426TX2abXBGskvwtmBO3RXn+xapAWHaBTIXBLcOCpSVH/+pG3v5Z/eDZjz0oT3c5QWILHaw
GyMrTziS993F0kGFUeptkp0ZFIabPnbaRxP6yGD4ptHYWDVg5naCHJXhu+6ke2etp3kJGD1tAORV
C2vwjWECpJ+6B60iWncHETiGy13s9y+rjGW+rVcajA5VQ+lVZKYjm2OHUMGjQYY77o/mqo+PLyj6
EfehI3RJ0yK/LQlmyjDMUfBF6LYP1i5bjUqXJXmknnNnc1MjwYEZhwUracdJv3jDg7dis6g1Tijg
dvKphDMdv8reH1qX5ksUEUS+VCi1+FZINOFZ76lI4OEVHj0uxs8YxtnDIkdUcOsm4QWy2pkeoRqq
eYMGkC5tNlYRT8hapZeOPXSNjbCVMR8TdY/Skb8N74SejmDwL7Q7GJsQoBO1CWGHXMeZHelj1LfW
acBuIu06K6ORQHcELUN+p/k87lMXVpcEaxzH7uT14jaUjhFzalAOYKbG4+pEO8xJV9prkn5ARWAe
E3gK7tMLnYxDcAL7FhDRw6mLrk556lQdUq71iXoi5K1EqarY8sMaTrfuBZt4zK7dIxf+laKFUNmn
RcDCfIFquxB2Ade+oY6186uOMMXZYm8WvbZFfd1ifwHM2/ZVYFRYDG/G/Mgn5rr6JtW/Rn/DiY3n
BO6rIngGcRBR/TYk3WVNrMqIirTvz2aQI+fhE/zAcf49d/0aJtURVhxv2+qDkGr6ufvJ+iGDeaDK
wKCNERBxGc4l5XG2LeWWYCfj/OJGzfLHe7bNOalQkq85d8paUFk3UrNtATbCXBXiy4kqaZ3RZkb+
ktCNlIRs1F6L1hkpKimGxPy55HXcWas/jcc1vmFVQIR+iehBhSbDrBIoKKUanATzZww7szr97KJ/
QLSevFP81H5BPgIqfwCeDRiAZzi6dYnuW06MHVNz8pYvaXHGZCuYOwjmDCfCiCRSzPc0jhiHk88W
Y3Z9kz+z4hhOGEI+wEwxb+KcGRRIPRrR4qYJhCX5WoObhbDf+pDbMWXLRmTRRvKWZWpgSV919vZw
R+eB5wAqv+JSZycNZIzhTOVU5XIYhGeGBhNAidxScXWkYM6Chk3Zh68cZhh7JVzR0gkp0gr5HzrL
lWsHg1EZyGiTPsmpg6oCUhqkvQ6k44xEO64/Oql8CK0RaVRf/0QPkr1I383RQOFwpygl5TLyZr8n
LIIHP/wUVIQYNck++3VLDd9L8hWqe5omODIMLgjRaIbtiiEP8nOZuaRlzeQX4P2+c+M1QYNPeifb
lD+egNjsviaIa+E10zbpW6XseuECk9evvMumNgK8eMW8zV7y4Qkg04Zjl41dIj/I0kPCvU9WjsW7
PIDBvOB0pnZA977XS/hEVzTt97bY9sNDTC9k2BkqoJbPcJFSGAqGDDgZukz6CU4CX3ud37mBydNs
yLI7j+jvGsWdoguJgGx68s7b8TA8Dw+MDwDEzZEj9+T1ym/CGlbeOjNfk0fCYQ+ZgyXhoFfnUTn8
ki4L2U5G34Euo/ArZc9wHWQ1G6M9rBVNnDtEJ0XttiuZmglP6obVhgjBb5Rf1EKHePCizNfVjczQ
0MVDywljieyV78vsT1q0jVNf9NX3FTwOuGP3aSDaXKs8bm7dY8wpyyCD03qUZ6fmqTuUl45MPPa8
tB+2FX5T2NVIeUq2pdd+L/Qnq0ZxOCCwLLnuacH9aGdwR7xMWwMpRXlKF/484snuA7enb7gYcj6E
5sib2RJtv0P9PJNQaZ7i/lyP11kOVguZErNf4O+ETcHWBHqmk7BYptiHj9KtwAHPiUjAIRg0qVEA
5ICXF9zGEs/4up7uOH0WzSWVbxSxR3tN7CvYMiS+KNXufTHZFsZLTYdUEe6pca6cJA+fC0LC5Cez
u7CZtOdFPoJmIr7tyR/14MAQ6YQfaDhVvuvseYp8knqXL56sAf4BIUmmzt0jrXYaVpEdui0NLClD
nzaQWOCO8Gi9y/2gwHML9uoBWxhjgdR43wreXJ0RilJZIdF3I9YFkQ+KMxXBPAQZH4mLj9hNN3tA
g1U5X5OdPpDIAQWf/igAR7b15yy/J+EhVODAR26JO18IC3V4EO8nTUMhZzeMrqT6E3YkzS7EQSX6
HiZ5VEh8aB8GKjHUeV8IqTJqnk9t2K6YGLF0+pGMyxuh6E9E13AYaEF0nkC9am+YSF2GD3tsaoLa
azTCOGRzv/nS+4+o/Fbxx42HEVkdHwTBWlX5FhA9crb7t2y8hvGRomB6WyU0yGliwBfyrgHq7UJ8
JTDEoniHhcdDD81By6K8LDgbZmoYrDTkv1yK2pOodhIS8eyh3QtEji++jBBolRQkrkkSwt2NhNuc
7hknE6OXQhX6QbCANlKIInmuPtPzskX/kLMZKDudfC9/dYwW8Nu33jF2+o+MWOIGEaC0tkzw9pww
b51LqB7xosDPvbTHxZ/6xfw6ZXRZdU5mo9JTbUvPPJjqxJwAbvL+ipddaj96TJLTS6bgHWQMwAvJ
bJa/MGQCmc/MvTU71v00JwSrkYZjM3hjA1rKQMHMX6JvTQB7/zlkOzzSvA9AcM2VTITltkyH1+1K
izDgzvKGWQOOeYuJK7r7kDoquXJ34Xuk86xeU8K7SAOiOIc8+a6J+3UxWw/oZqCxcNLFJR7SgJQ+
BHRqvU0Wj6EwAiVESJjRHOSiz/OndJxNN59ufUoTymwTO8LqskFzjhzQSBk0QmJkYCZ73ThzpWlM
RyGqdrzlyw+RaqEl5Gefe5hu2mQ/1Y/VVxLRT+HTM8p3w9yWiduiqUpcAiolTH0OynASw6bDL48u
ima4PiSKc3wIGQRe3zoZZPe0BtrSQGhI+rtDgZOpxi5kS5UjTS4JA1mQDQjlyABSRptI4q4sV2FC
BvWluFnsrFYAvNmla+Y28XiJ5Al3yts1SWmSz6Z8ilFtMveG0g1XOBRbtRNCx2IjM3LtxHunTHjH
POezL6VAB/E37Rmpxhf2ImSaRPNhFzZhHph+5JqgEzMii2Cx9mO41dIrU9w29+FJLZ8E3D4dmX+8
I4eeO11jFYPCN9ZspgXMPCCcLUKWYhB58NJ9tu3zyLyAjh6f63S4MoepNMnW8yx7EfFbx1uh3RNW
AKAMY4N1qdoq2m4IYjthIxMLBj6C3rlZNiEEEQgihdfJeACPQgZ9i3pXbfwBBQIxCFSTeG1eC0gY
nP7KQeJhLR7gbwjoXzKRBWR/9jrS0UketfXzatkZ3KbDcOlMuWNNh0XzGTWFR5Z7AUkQxWZM1XFD
rjgOW1BwHvZITwR9zNaSS2TgE+8NKw676I32oqp2CY78MtxS1GCm1V7VK1klmZ28lOWDYbhjt8+g
kXQOxdo2gaHyU40D1HyoUO8b4nsqnEoy5LV9RXYGJqsU9Nu/sxIwC/dBUkMZUhDG2ju7h4il00yI
S4RMhRdNC1cI3UpxjPxCCR8PZ67dhm9l9Mb1FvbNwTeFHQOU6vBRkt/K9CXUSCPxfuFwtfSqoM0n
HzTTMCHsUYOP0oX0HXiryhaFHVnVt7bfG+NbVFxJEVgoiSh0vlfhBTV602zabb2awYHhD/HBWu3n
MsPCME5m7wkJriJHzia8qtfohcpFPvU7/UolyDsHAWS2CNxSz/yw66Q9qqPX3An7Mb7r4WCKJ535
UK2wG/R9RuSezmHdyaVjtq/z/Yo303pEaKPrQdOeIqKBSW+WqC+Php/Evi5elO5Bb46qcBSayx3X
buIxgqevXmvUXki6gP6ISjAupDCS8MSQL8RL76i5PCYFRJzHcnju8euS8117yBstkX7XH9fwaARC
3p2sZSBFlonuFRLVyzWygg6R+HzuWk+pTzkiNssu6M0rP/wafvarBSVZTqTMliFzJH+G1RtUMtO1
5vJthPoYezLtHaoJ9ZFjbUTdis0UFxY0DGCtW/SvIu1vy164UqfdEzYolbL5XVovuXiNMiwd6WuR
+n20K8ZjGj5VtBcDebqU8ugtQu3BnF/UJ7Q61Z48tMaOTSZvHSw+3fq1bbuIn/uoGkHXPqTSU5F5
cu8W8KmjO09PJj41/CRH4pfBVEFRK77kOT0k6cEaBbS3mwwQFwlcd1h5DmIrcs8oL5AseN/IsdQZ
205cTdmpNL9brjDDYeEicRV8vgmsMdTsI4Cyj76FvDbSiMsTeSzrvE+K/O4t1Q86gRyR9FxDv207
JO4VysYNsXOJU/vSJXoxHkVEBXn6jrQEVSbYGmEeqwcloqHdteDmeGjSXa6cYgQGfF9M4Cr2LC9S
EkD0ymK/IJ0nBolkuIhG8oBhQ7vRk6FsK7VPo7quIw4EtxWPMvp+EZEduVRw0sNB85jKltU3zI8W
Lx4eV3CqP1L6W8n7TKj3D7OjmiOaFZeOYfjRBxArk1gJSX5pxpeSkNCG7/YhvKPTcZv1jA+6+krD
H6FQgEJZs6LwcKXCZuBuHvfDQ/mAtuSSHqnFz9jY8XY889RJ3aVyZFII4G3uVW7/SR26PEukcpvv
zCJb2e/8PXHG2q3QSBJPTz4jIiwtwzs8ePX4FBMAlXzhJen/NidWMv8tegOGFwxRlVRDFn+bkJnI
y9CHKm4PMsS6ndAEEkOYcWu3qEb3if469TYIAsTbWDkWyAJiDWwSlOKGXepMdGD6zk4zbxPdfP8j
bs8w0SKCQFiPu+Xo9SMWS8Vkrin5BhVwh1NjKWNW4M95nV0lJOg1Wuqk8COKXufqQhYo2nG0Dcqr
7IbCLXJLtNcMpdiApOhnZrIIrihR/b1qO5LG6JZX0UhUYAcjP8n4NiPUG97CCAFqLQK8YXOVHzFG
Fm53ft0z0jUoygeS8xvVk8DV0aj0R81PfuQ9qhg38UOai3Gli6m7y3Pm82oG6LsrPdM8E6nQfgGj
iCcxO+QLqm7rzAi8WvPI+MFWKve7eKUzQQFxkSL6tKsd0Lzs3q/dy4RbjnyD0kaXJCwOQhohxnrs
4fYbZDfTT7xhkTqO6ItHnY3iNC46NmJfsePTC41OaTglutHFa3DmUohVflr7FtseeyvqcVzzazzj
msLKUrrT9pL7C+n0OGP1duGPP9ug8Ijy8zQ+rbOoDoLR/8ajlX8zd/5zNf1Orcx6J4gTq6lz7vpe
pw3DcrW46m0Gpznkj82+OGin9LF8IaYsPNyP6A5dsq/Kn8u8of/YDM8AAYi45dBR/gKWK/q/rnVC
RpFGixrL/Tc9jdVlUXpfxWjD3UHqqvygI7+gQX6u3hEpoV6GcOUOzF5MtBt2cqPJw28ifeZvpeai
9mXMzZ0AEx7lQ35kQAp8DfZV+LzVUL6l8aVBQgyDF8+kl3ur3hWS0dQ306AVFx4txn60iNCJ1wmA
HqOUoaWbCL4BmvEBqQEjPTGOmtSTkJTxhdkLZkCurNG8ipLPULHRV7jzjd2k+db0pTYnqXuUWifW
CAvnGmYiDa+zbI3hBseX3dK1U8pxSQGPdiDL86bvSZUEKg1pATRbNX2BMQyTk/5cTZpQs2iAfoXF
RohDUc06sryntOSe+QXfQ4PiwLEhYMLKk6eAFa6exdJDDHYGbXMmCgJsVwO8buoQKgUwjm3oyK4x
N2QtKN9A2KhrdELqRuoi3hCRA+SUb4FxU09FWoqln9/Fq8coNb2MynAharJkWg+VOR6VCDWr8qrm
X3X+VrcdsMb7QgA192i1N4Yd31QVDFs+GgkHnP0xwYw4u11N2RbJhbzKEh0SSoGUzFIKZrdXGP+O
hQtWadVA5imAT7c8Z8lDKrz0CaNyTpzewDtY3IDbq5gIardBfYKDPMAfj1t0XGO78nBr4jWFn4JG
7jc1pJDhogDHp0m89+CLe2Cr4bvcMegkKK/mSX1Jv6MvdV8jj7YROjUwBVpih58Suflo2+zmmYYQ
hc1meaQwoobMavQz/npR4NyuT8RyYI4fVlJAAWdApeKK8arkjcU3DCL4UhkIQV+WfiD15QcwSkm+
khiNK2tbYY2wm/f5Ceyc1kIRkN7pJP2mmzvfEyt7BqbLrg2mHjCRcf0gEQYMaAIYbMlWBK8tf6Yt
JSQSv3yNfGyovKNdjIdD3qf9WZaf+/mQx4idwVzsunRmgbpO50FFtqluSxJnSHnYkIpSNMzYgFjK
LhGF4P1Abrc8UZdIz9iKmIJDr9rXwRrjs4Zf+zODIeBTVh1lwZR20xa2wOz/fYIZ/0YOaxISSwWl
sarIvxnu1WSqRFVmPgEhJsi7C3of0r6IUBoxDpfQUHX8INY3LPV0YQkUDCg/JXGobZYvbLP0t6Yz
QGr+iLtTQr+hnuaMqJTKUy+Rj1JtqmmUbLOMYAJk9lIg8IDWqC/VqwLNB63rUCv5M/M8BuK3sVvy
qZ/1uwMcYkucGKtTX9+r9VEnujmMnGJ1b2/mihQSipG9pNN5MWMW7oze249MxetIE1Sjv6gT/ywc
VnEi9YS5jkCWRP23wkEvJr1N8mV1aYbGCci5sXazuIMHitfhThdztsnnZVbSkSTkFeKreKOB8TAy
vqXEWHjJBG5gajV7QuS/J/vy2ziJpIUIm/RxNVZVh277Vd7mAzMsksB8jdpgbF+t/kOgKqQpROtn
34/dY+WvyOFwA1A/rimVyJzwClPD2coP/dS/wOCvmUCI18lQSMpLizHmaBxy6mT7B0OeaI7Kg9r+
JUf6z8tmfT6wshZxiJYu/f58RCWdNaPTVqk1GVdM+oNEoTxf++1N/AMCwJkO+VeKPwSDi2d8rcl4
DIF/IABt2yykuo7PxcNEMU7EIJG7duvXajCvC4Kam1azQq+NXm2DRQ2kk3rcg3W6MGTBBRnCf3Ia
rqTNKIDRWBffx0ecYpDaS/HJtvz/Vj//9ll/u/ZHIiE1qeCz9rvkxEFxMKlKcld5QXfCfDGiMrG1
8eFLzFu4qfW/POs/9d7r6yv/T//8GwkuNuOQLGgteH0mazWwbHuyrU48HdrCgmhn9O0zJsbDfx8W
6h8FxW+v+5vOPM6yzmoERHsEQCCnmqUn07DBx/L/Q92Z7FaOZFv2Vwo5TkbRSGM3qBro9rrqXS7J
NSFcHfu+59fXMo9IhHRdpZuJhzd4QCIREXKXsTGaHTtnn7XtLemldOesleuRvrOejBW+HbREAoV8
7O/dU3NraFt2T+2GVvB6TUZJbCz7miB1hJX8MP4kuYv3Z+UBKl4OT/T4iJdfF/+XNTvdzlNQ5Acu
7wf/+n/Po+e6aIq39qPD+0en+P9x1vBCLdr/+19+68tDa/jT17p5nd5bwf/6C68/f/m9G3/otJeA
GpYSnJ0Em/WPf1nBG38YlvQ8z3Vs3TAwF0W485cVvPT+MGzhCprtDKQYns628pcVPD/CV95gjZSu
8EzT+o+s4H81TPyt97AkGBiGQebvoQh3dHnQweHYdaXB+yKlqRaO+Y7sYnkZZ0TTGB/29mvV0KJv
7Br5raEjFdZ8mnOW0G9MHQUrGZl3T+6vOfTekRhGP2KpD9dj6TrLnMSKVTi6w919EFMZQZ1PWiz7
E7Tq32r9LCC0nXKPA3qIrB4AR/5sNUSntMFMSDe9bFkgU/D14apuc5wP/fNkfoo0g8DJdneCTLUz
madRbJ3mEPcri+ISQVXt4ZVS209TgE4Tu7WqMPbV6F0DeO6T+i7pcdvpb5vuTfhE03OFRyrCOATW
ObQ109FO9FeTPhuHBEnRP5mmoKeNbDmQTQQLSBKD5q7DBd1vLyeiz8y0ToSksIThidb3y0Bk2ETy
uHGyJF0fUnBp4ZGzkFsF0mQIDgO+xnkBKLhFGMA9hPzNifx1SlM8nWAxMX5a1KtuhEVrszwljEXi
QLJDxRngU7Kf+BRlE63D9CHGgqQuJ2ZtxEUWZ3aDm/IsvIXGF0yX6gLtLdpLx9lSb+0L2hfDy665
tCmdpTgQRbQFe9Gly7rr1KTzcKCYxJ1FOxKvCh07Rw9MCk2Omh6YvOqXO3YNUztEbZ94LxH54QqE
VYd1U3U3Wzhb8fyC4rJtHyMX+6uEFBpDmTP5KTtYdUO67HBqjSNz6U6CHg+yV8ldNJucZUjjEey5
j6VSthMztcUd9+wnVwOV3J6WAAADRvAq8SWY7lJiQcGtawM72tguvIYmFuLqsm/IuuFDH+BxxNOb
6eit67OINEFKri4D3Who5YoAeXgxkKVU5eNkvZQuUEkXO+RJB3JKxM8lSOTdQ0T45YMwQeupo4/O
erICXY8LFh6dyJw8QJUBMk9S4K6kAu3G1+p2Z+bL7HOAoJkrQmieRbQzIDUbtJd0PiuaxyE683pQ
itc6e4HTLPxfRT1zGUXVyq8uS5C/CP8Wef7S058g8CRyFIjBzU+84dLULozi0eLt5bynCRDb3Nxp
86NQ1VL0/bGoViJ4Fbx2G2/B+FtDIj/mvTSUlG16P02cCjTsRrzJW6QV+ACTNC0/G9gM1Z9T7yFq
qcYTLZjdTZNfanyRtn/DlPArJdqkOgGzJ4blogXhys5A1c5iraaJI/hQqGQ4FoZ4nEhzpLy+m+yh
MM7VTAxOVYL6+jhQyCaz4vKgde9G3aGIUTVni0bymAFi+zSP6rgulXqKryjhMOfOVAO8xgGFb7ZG
ed4EdHWQ8WiSbDG1AXJ3PoX4tWYSZ81GG7QTn7uM+leBJrF6GXmxOu0BEZPPZ9rwKCti9YyjRp/z
MHUKDuD4G3iShVNetPS06lQgYpmeVWStWNGQnc/0e4zPgt6losvO23r8bhZymSW0GASUo/Ae9A1K
+IDmYx2DBLQupNwtunO5XvVTXZRofR2Swz+GEnEO07O0TOT8rwkN/Am5vQAlbDkuTZNOUVib+EiV
HW7IxUuBDA8oY96eugKiCl/ISLOY/CZ4XYWvr8OAixpejRZsJBrImkNdRL0y4i2FjXK+2sQx4dVU
bxq8U0YOaBbz0iMhxvXRkn8dKi8l9HVqXexJjmZMr54jVK5qBZ3kW2EuohwqK+yVqtek5jXLG994
jJOfIYeUsqjWae4+5bU8tXr7Yu5YhljwfE6YefOYQggKH1KsWGJFquOXqw+V70A3vYWut3TVKD6R
Eqiy2hmcPYW5tAQLmJ1sa+awFt/BvGkawVeNezXfYlq9OOjJ/PGuGu9qPqKItdTIXic+QAd0BBcr
SS7QY4+8itpkSFqhB4wCzawad+Ho4ziKZXxikEkEVYwSpcmpFkq2RU7UxjQjJKRMWl1WHcpnusqH
kcNzFqLs1B197eIN0UR0vqbjc91oNG4YEK/s9HSQRNxuygmEmmJHpdlBgjo6vJQ2JebLtgadyjrX
GmWveg/qyGcG81JMHkzm3BSUkDvjpo55PMNlYSNSnbCNAG07QD3nvhPe8dDO5PztnTGk2xxhQdpU
y9Hi3M8GlIeYOfDmEtYw+7SjwQ++Fks4lH+PLFpU70Y5bnUNWQkqwonO69Jqlnorz7rMpzEMCVFb
B0c6LT+2Pf4ZjSCp96TpeAbRkjpNv5NSd13ICWeg4F7kryK9jBDAU5xv2BV9GJZqPn8db3w2npCm
RyDlSNO0D6KfZGxEXI1+fxLGZ7PxMuiXc383GS9jtu8Bmf53Rci3Rcb/vgyiN6/Fxc/stTn8Qype
fy7KqY6CsCU+/yt+V1Hrh39hDYja6bp7raeb16ZL2/fx7b/7w//1+uu33E7l6//5x3PR5a36bUFU
5O/DYRXD/f/D58VU1l1z+Of/jJ5N+YfyktE9k3KCa0iDA9PwquJqk+DZ9kyd8NnBTsvyeHN/xc6m
9YcjdNd0TeJa/kn96K/Ymd9n2YbUXewdaH+0Desf/7rtDwec4LX4JFg1PmanOSJiteMR2jNTTUoe
aqD3szVx4zQvx9lAlYawp1ooP15jxQ62iN/yvXVhbpwNIIAH6kZrm1bV8kjO5IBz/usCJEkl+jlt
aLyueZCAnnzTqMemNRSKk9VuLbbKSALPnIkkoIZX8LsX88kNq/v5Ozb/13Dw/3VLPXaHY9H7+w0q
Mx4Lv0H+BwXD7gCRdXdfj2B87Dz+fYiDR9rYpTD0jCGUjIiS54WxyS4UzzvbzHtFb5weFJoou1WW
7dTL91+P/+kd2rpw1fHDsN2DJJSQRqhmD8Mb10R/g/v49e83VObgt0f4bgAm9PtHSJ9abGomAyit
cgagZkdz8AIPWrLOtHidmAjXiId37QXemMhja9hVdA7QerUurzHMO/JGf6Uff78eShto/i0SlAfH
rcwvSpCgNCPTGL2sbpB4/URTveRwIpTsj+3zHhdVkvzwtjF3qb8rcWrx9PVTUdP08CKIc/iQLY6g
9q/U17tVv3DsaWjHnm5L6zrjfq1iM5Fb+nqQz16twTrhcMBUjIWDrcWaw7nHtIoONiAP/h2h5Ne/
/7ObeP/7D3JG06CJIJz4/ZFEt+ePVwOwcHasI7mpY7dxkCLSwyG33IFhNPPOou7fc0D5r93IwZSQ
ZdF0Rs0IgtPmiL7ZamoqhsaRYQ5QDn9+6u8emKVW13dvXY8HPx9NxlHsCMVhFB1MSU5BCLuVQHw8
z6CAHAcCfrpqvh/44CMnAAu9RD3Cfm2u6VVIUD2qChPqH0oL+etRnsJnH/37AY2Pd5qS5XCxflR3
Cr5gRrOAFZSq3PYlLD57SfF0NZnLDJHw8Vyq/GxJNXHRIc/D+mUZB+9TryMn0kqOmDbYdEBeXf1t
ahFJZEIp2brADk6LGW+g0nJfA49m55kWudaMEDRqSgSSes9eY9LzaQHUCnyyf5OHGUmSudCZgvGl
cQKbPvI4/jH1qF3sWnPWepPT0DSh12vaTKebFRY8Ibp3K3p/BgMpaRexombhak52qmvIMYELRAL5
SedOwTrVe/oCO86RU9RMC5ud9iodI2rR/PmN9ChDjpLSaZ50znq0dOzMsQHshUx348BS2hZ2/cMd
4IDPs2rONMnZznFZbaIJ+V85m4BgZe3e+Y79ZDbZZgwiQlwfJV1uUiGfzWTXxew7aWpdp/VItcyk
wbjxq+J0SoN5U1Uma2OFuqAIJQT0Ar1YTD7izEkF3edCLHukX4KTuh3rp5HfIPNPomfHxcOz76Fl
6IjPvAmRmFul4sLRzZ9hp+1SermFr21zu6EFPLqaSXtHsUaLtwCMgaWU7mffmizFqlapbnuTblH7
fgooaDQclgOpDz/nCa6G39bU82gxcmmDTF2ftIuEyUD9deovLM83V/+UGJEaJZwPmnual3hq36yK
k3VOW0bTV7t/DsRjQ+iok2aar6Z83GpBf9Ppg6dSPWeRGUcw34tF7YbfmxmoZmQFZ6VJt6ETU/Ir
zOxFk9blP+vSGQq91qByN2QY7RjQt+/Kn5UN1C4v8OZoeyi6Xy9hn64tNqs5O61DevOwWPL3xc+G
c5lzLa66KGFBxYy5zrGrNXUQe7M5aofqVgzuqVU353OX0zxtK+7664v6bK+Fu+ESr5kuwcWv2ODd
glc1edymcG0oEIGnmk5aKLqqAyy4zk7jS3tJaHOmU8yeTxUDFh3btj53j1yE+GQ1+HARB/tH5iOz
y3wXC8+V9UDFepuCruIoeXl86VELy8G2/mGog4UnSMa2nCOPpEwzIlIW2w57xgQ5iZnvKrqO+gpX
kqDYfv2Yxccz3a995f2wvzQl7x5zN9Qi5TTBYk5i58J4oyi9TbbRKRN34z7TVf9m0bip4uNjD9c8
8nB//fzd0FEq4qLFJmtB3g9PsK31rT5Lr+qzapvcmetuQ8/ron2LNuXbM/YVi4SmbLr8UNMYIAEQ
m63pH7/6+nGosOaLl2Ae7D2x8D29qJl0OYtQ6dzE4AkgPefVzdfjfBKXuLohXJw/LUtnr/m4xznV
kLqpz8su0HYVKcpF/1jA8Ptxy+PIxSGQ3QxTJ1VJeR8wRFbcVwOp1oXcqJapZlPvh7W9Tk+bI1Po
91DO43TIfXi6OkBa6l7fvUZZ+uHg+QmvsXkQxmrEGlQ/hnUUv78YBuEgSsXbEjy0g3gx6UXWDx7i
D/hOV8OCDrdoK8lir7wVHXjA055VhzCmFsuvX9RnN+fo6hWplnHLPoiDjSA1q0Igm5sRzRUmLIiE
JsH0yCgHJVT1FXoGrlgY96latW0f3F5lmYFfVtxed4rcN7pRMQ9aT9zqp+dqR7cFZOyvb+yTpY0h
DcNw4O2brtQPjqcytuZRjLw2jcZzZ11tiLDIQF8YS31L49SR0dRv+/hheaZQkwPgtAPuRi1D7yZJ
Yc9UBKwRQNuSDjDVCamaBQBKmafTkhe3Pvbifv/CGJCUB3VnUg3uoZLEyjpvDETPxKfMP33P6v/4
7Pvx9x/M+nqqgtQKO0ki8tpzbtO0PfbIjt3BwQdsOL7ftjp3QLpiWvx6ZPSf4QkXbumVW+ercHXs
gPvZpDAd8SsP5OD0aRzclT0kfWXqhVo0kgu58nfzBl0MuyuWJ8eijt/jfNKIJt7LpAiY//bBBDTr
QcyBJrAq28hrRZq3YRgl5/bLTPWCyTHQBklkUa5wbDkyG41PZqMjDcJ8SsaKavhxNqYy44ARUiXo
gD84a5UrCc6mtQkKTSmb/oujqat5P/dTX299VZOQ16r1cDrPQHlTcm12co+C6OnIcL9vq96vVR+/
XnVC/5WHezfcJHKRak5vErP4cJLDNYpASOqLeA/aTT92c4ej2SR/KMbjr2Zioi0OlxEhirGcfQNk
KSbaCvZPgzoBQ7n4N2aMmhHvF5HDsQ5mZ2c1YWm4jDUs8l1G4gc/NwfgczsuFRiFmsuxb/Bw2zkc
8eAbrHuzk5PJiAjXWxgORCV0mAFmofik+J3NjhKu8j3zV1+/xcOPXw0sEXjxFaKXNX4dU9+9xLkx
SuEnnDf63HluTWT0IzTHI7d3GHIeDnIwMYXnCxl4DoeNXbDNTtttspNrtpojS+Wnw7i2Qd6MrdST
B6mLYVLH2IpSVLqz1pDTNtYGiR40ha8f2QFekxQ1zwzMJZldx8On+DA7Z8+1NnbxANiZZufytrgB
k7xKzinDrG0wKTgfHhlQPZ/D+fhuwMOcjO0UbmWEI+B7ep4hi4JooZlrIspyOJ/T3PD1eJ9NRlLJ
PEip0ytgH+yhf59Bda/etersaXMI7WX1VnIo/Xqsw8VZPUugTbwuTl8kzQ/G+vscagl4MHVU2xT/
OYNmlfGziqcEAi3n06/H/OwFMt11B404MBXnkKbizdWYdRkZEJVqmnf+zst2nb4fmksV9RfrYTvT
RHRk0E9e4odBD+60y/u0NDVoZw1KbgVQIQ2j0lsqDtJuu+zYTR4AwtU0xUidCIiNh2MtD/jjdqD3
Tlh2PjBILxb3Vexdza1707XOfY3J3NyZkJczQABp873XdP2yj0FzWZam78c42tQzhooz3o2RqWuX
QTGBZoyHH8nk/+j0Ek10hbGZzcl4UsTO9l4g/m4D8H3A5zZBjuraCID9+LPXU9OOoNwZiLXNihU0
E+MP32m0vRdWNyJpV5pWvDgZ2XUbfYpEo9kSkqyDLhxXtVPszTIPTw2/6LdpJozLIMJbrszA+lSJ
M99P9WxjalBOyypovouifK1nSrZhZ0JS6ZKLvinALFkO9LFIw8/csssHrwXGFxsoObzvvU2/iD7W
3nkx1AVpq2wL1/3CNexh4Xb0L+NRch/xuWzmvEdzmbnPNYwQEhzb1EN57qRUCApnzE4m26fPWfc4
tCcBPd+6M97nhe5dVGSaEHFh5+44GMTkt7PDYTOtqpM48F5SMccrjaL2bNpQLeoa9U4uMbaOwuti
GlAupWZ5bhjBrW9OOHcgI9Y6SUdLib7nP56jHmkZ3VR1BwD/h1t6n0k3DOcGEhN1HmQaMGpU6crZ
5Kvy+7HI+fDIo+bn+8EOgqM4aUTO/80Lu3ky4EZ6zVM3vB25o9/Xso+DqK/y3f4WppYfUkVHeE27
0goTqe4XlYSWHQAaWL2vrYWF2H7hr2B4Hhn79y/+49gHHyAiw6prYzU2bmLYTWDdumxPFWNq/E6+
5djz/H37+zjcQdSij3PnFup5BiK61NJ+05A+bipyphOkwuupBk2kPRy5R3UPH7emj4MeBC4o1OK8
aBmUsyqEkBWWoyqno+OitTHoF1chy5FZ+vuW8XFI9crfvdJa9AMFMobsnZ1d3ph82tK9c71NO7lH
dt5jj1RdyruhZl02qaPeoA4DNTmNaGMCG3o8ovh8ppBA0SViT7IcH8eZCHe7UXnPDQvrmfajjbjA
m/wk3kJqX//H54Q/P7y/Rzt4gK6YEqOdGA34oYcPX7oGUofoBQLAv1Of/vx9/T3cwUN0Js92/Znh
NC3cRWH2YMA5jPy3vm2fg8rYHZmRvx8U1PT4e7iDfbauLeE7BcPVS/a+llJOfu9/G1cC3/tjn9xv
Ras/H6UjYOdK3ptzsLzILNTywGWweBdtcQuNaehTrVgo31Q7zPHxzE8XNEBwpBpstMH6wdPUbBFp
/hSDVIrCx2aafsStK5cA2GlUyXIEhIWN/04Ozqw0aRPUInnj5tpT20O+Mir2M2PCTiGFSJ8IcNa6
v5F1guFlcp2MAKNoHYVP3KarrEmLXRfVyWWeD+O1NwwuPl3pTJ3GITluus5ShvW2dBU2wr6PcWrQ
xkpezikUEcDk442XJPthhhFg9RKkQFNtsqLil4TdVlgI0sqZ5lt7vmkse21jjihDe9V2SH0rGuo8
t8fG1sCXt7e90z6kq192O9OhuOPJ5Caj3Sudg/Op6nHCs/ah4T0Wegf/vNPX9GPQ+BydlUOKVwfN
qEFPzjDLYUmPcAL9EVGfC2A8rIMK/DN7adVG+Bzp+NBaXZhciJjCWMDF7nJTruY+s88wMgP9Nxj5
1hrwsxh8rCLCZtC3XZXr4IO06SpyXHhHgUEbTnLRdgmw/cqa1prW0cjc6zddjBw6Il+6rt0KqpSe
0OMZ+HLZziGk2AJup8ztnTZ7KNH6K6ug4SeUbrmVTRLtkthzN7lVTVdtgoBNJMm0dZto1anCleZn
YLeoZcWqqOVQ3TKoctXggEfSgEtNN3aJKoRlqiRWquKYb2TQ2g0bvS3cVAAgc3Eaq3Jaogpr+mSR
KqHWRoVyl6niW8SrPxlUQW6GK9YN3tOgseoWqmjXBbl2Gpl+szFUSU/ran+huwXNXnbWfpeAMwZV
/utUIdCiItj25ChqTXfWwurBuWhluIhVCbHI/NUwzeA8kgVdnLhYDPY+cxxUkqrqmKj6YxxDRysD
WopUXdKjQOm2/oOR2/u5vI0r8xm4IkzN1qe5PUDs28VXfdPvrcycN6aqdcajQZXXDiFn5ZRUBxNN
bDJj2Nm5uDaklfmWOvVbp2tXAd8aTl6qzy+S9GwO49lQRcVZoIqsjSq3al7x5qkCrKtKsTk12aGp
XurMve1UpbYoiBj9EnPBLHzNVTU3t+e3TjPTlQUH+6XuJA2ERrmSOW5IAAydGR671Z5pWfPT1eeL
atRmXFMC4Aa4Dw/dI+rbhVcgfi/ifcM06CJvI/z0YQR0lyn5YBHSx/7i1nDvhhBVIbTMoV/5zYDh
13jqWNMiH8xV6+n7oGxWRvSAYnUrYU6RM10VOP4NEagWkoEU43cJ9myk/M9dpt6YZqu6A1OFQDed
oEN2AkpOuCLK+ZbzwXYCZM6k36Z90W5qOutazHJMGe6ktF7yUNtHwCsa4LyVpdgg5iotviUGvj9O
cF/TWCOrS711Hj3ZbboKmao3kgwZYXBN9EHmA6p+F23lJKddNObrMJz2Lf+xtLM7KuQUuuu1L7GM
oTagt9Fdrk0XPibhEiE/eaOrBuBgzRycAm0d0oTMt3cd4eVmFnRLBrd5yX+W/i70jK2MnyufKvvg
7G2Tns4K/FjcwqRCWaU3+K827h5EtVg7gKRk5G1FnCK+rZZ9980Nve0MCNqDOdNDHYvoLZzzR93C
cYD6k+Tr8IwW/m12nWR9fSIiDzoh7jyGBUgTfH3d/Iisp6qFmtDgmjm86dp9gvmjFd0QK2/qLkDE
gjwi++aAHqMgs+g7l5pzcGJicC4nGMQBKIwQmhVynaz3VjHQTxsronpeJ042MlO/h5geFMWw4Ey4
DZL5oQbRGei087oPM6LysibJkD62uEb08DEz31ZW8MWJy6mpxp25SyBCtNFmArYc9harqrNxTcT8
A/dA+zvJgnXbmwaqd4FJShkhYS7pVUNevaxdduU42qLvXdjGlSGvXLvc2EP+xJsCcUMLxwQQQZQ/
jMLSTwwXNkw4nFl0cSJ9osnK+xZWGP3QYZW7/Ar3ld8+rGJz/hFH4AY1QM2sRJyrx/GHSMJLpzUH
KtuR3MYlzf/24GHnlzc6PPnC3beljBB5t9iYCfDxcRYo1E5W7MzO885mc3IuE2qzC8vwDRx7DGOX
Gnb0PShjsXBtev4bA8xB51ftkngqWyaheDNHUD9R0+w7tOBul1zFZc6VziGc46TGniqAqWOJULsx
4zm+tYtmuI2Lpr7sjR6DhSLy0PaEYXapDx38ETPJSxQdDj39A0dDzsyQCTJvXNSDtekMuk6RBOIK
pUXtKnXbb6mwn5pu+i4FvCgvaba+P1+MUR3QjFFd9i1/XS9iG16SeYnufKdZINoCcOPRBKPTjc/n
tj7rOntbak61KLGqTB3n5xT4D5nffesMsMPpaMYLw8p2RW/tLU9cpJq79bP0zQ8A8zQ6eqGr3vXt
1Wxld4kdrPUWsLa08B00U/iZCAs8R7lc8Q+ywqsrksVF6Vm7ujOHk7B1XsYqxJx5xqHVHvtt11Vv
vpW3OzSkoNy0aW2k/C190DFWD255pfpJGQRXE7YWEdtHmSd7pxz2ZQyp0bZCxA9RaDBncf2q2WXD
fO5hRWRiK/GvcOv2rcYy0Y7MU0pVWAYa4P4FBs3V6J60FY697eDvIjff2j3WIpqxDacRiHHsrxLc
nItxwO8h3g5NnJyFJvIOGtVlQAeGE8UvkUE7ZNiBXurdb3onfkRtfBcMNI/I8k6fC/rvs/pujGyw
DsFrUrkPqMkvBqF/N0bztKDpZO6hZXY23ndRx4qSzK+Dbz9bFqyFesZ21mH2xhU/7xLoS2DCS4M+
9j6PrmJZ0Y8TgNfxg4nMcnUamJpY4bCOG2Zd0qQoUK0beFNqDpjBAkxGX6BYTUOOrH1xWyl+hYoj
CuyyzEDsysmFEOKM+97OV1bVfm8D/8mvqo3netskk9eiB7hQzPDlkxbXe9e49lvnuWFByJlhYxHe
UIjBxZzu9cA/508/NZp3ExbpxTA0a82lHdr07g0vPjWaYpeM8YWVI90zvNvEohXBd8VtJNynbuqB
OnftQ5XT0e4xY2CiYvzgOX4PL6+/KzWipgDKmQgEDf8uUrnZai7MlLlZWvTENyLa+SG407k/T2WE
/Cv5nibJj2EyNtPIBptB6sp79FBd9hpo7k0d8sm5pXhm876lbQb/xkRzFlxVSDqmPBcGebAJ2o9Z
Tvl901XBbvKmx7GZbssB5qiNZYA9rSetRMmjgbEdY6KBOE+Jxy3sZN3iLo5gzURIu4Zx6amJOA7a
a+7O37LOGeDU1TgsTM+dMWIjS+5ImnSDIxY7zfTsRcfLwrOjVTRLQPIJhOXeDE7bcNhPpnnKB3E6
uvjR+g52BlrJQsmWj5klPoxtKp8qO3/tWZYgW3RAikw2pmreI1w7oweD9vsMqKALwWDi4xEaLcay
ns48myb4cNzadvY9jQXAz7DbC605dwpsaTW6tJ23bGRnaq3yNm3wEe81zgKVCdGpNDi2u2un7p5E
5dy5evAcYk/Ldq6zaJnanRVi1+am02k/mmCOivMwqBbx4Dxa7L5JZb5GPa1QorFefX362XTx4+Bz
2okF+TKn0L6bQxiBC4vOCxUleFr+rcIuM7TdKy0L9mUYJThzWem2aocGMt24rzvbWWoNYMagNnAp
CPRVHaVg88uUpt2hu4vZVLAYWNeDdz1743Xdh1eyxqCiS79Lt8bIN/FwWij3Rgr9SYelDUoxaDP2
d4MOtzR1fziFpKmjgtNsSaD84p7NJMeanUHdzLqjENueWC2qlJlWi2aczu08vnWaEZJciQuQzNZF
VN/pxPkwNauruVDf+ZzdsNSf5bm2tqJ+yZYP9i7NcWHV4I+5l5gO7YQFjzK2CArZcbCUnUCv9HpN
Tgr1DeHt3Pvb2OwfOAo8wWxDj4e/OEieviq2QWFjotret453TxF8KYBQGV2xr6L0sq2MRzlY/cJ0
05j9K3wI4z5btQV3FBXYRuH/V3QmSYXJX1faiJ+cTdww5vtKi36KLtwNunlp2t1zHQPi5DvLF2Fi
YiKmS9ybRgBKVvoWTkG0odvlwc2ndS3xjmGtkDkGBI5PpYCuVbbXnssdSyC7BY98QW8QGvVJ+4EK
ciHaBvux2YYQuak07Uckwx9xDmV6EK9RQu9O77bXElF5Sm4V0+V0TZM7btPpKQ5jmIvJCi+OSYPI
Ww4VYj88inPRFBeSmijWBy5UE5i+vXnXF9bjJIZbqgs9p6zowq2sewSI+IYMEEvtVtKR4Ge3mWdm
e90XrwavEXKfvY6i9Ew0yOBKz4FsVyRxQ+BJr++3prbQo7tVkV95Gm2QetRf2C2NjX03AfLTsDhP
RncZlZxsZUlPqN9ET4lf5etSJ0Bqcr7WxB6xhI9DjFri/McU0Dic9dXEdJ6xewnj/GLgWS+Ri5SA
nZCUN9AcZ8l3hhYuAN5uVfesmveYdZ/PBdw/vtlz3QVV2yH7iePoxoiCx8BSvuW6vnSqet1nMVw1
oztPLIV6y9zviWHCIwzpYwvdDkpcF7lLFuabzik2UeWe6dyhI+DHjXF5FfjhxqPJaxFHBJi59C4J
Pjd2Co+lqLRrvWn36FDNVawH0U8rYyqOZVreNEmcxie6ruKocX7UXY9NRlY3VjntEnO8DL1ZbgcX
U+jQoi+0TQlS9ZYekH5wgTdUD2ZrL2mvaq0JYyoL1LPe8Y67WENHinEH2aqVMQTrceTMTT/Gxhj6
s0AWO6KOhz6YrwLpgEfV3FsTR0nJFpKMOlRyLFvSCht3+6b1mJdZfhWOyVaL6geQ/t6JZWjTMh/l
z0kSrEaOVZ6MeXFtqm5XH9ym3d04vbsvJTwW139ugU5qLkgYI6HcGPfpTnTiOg4rjDx0TFjb6jTN
UeWOScOJN+XEXoZnXZGA6243ZeiU7FF4pCaO8+iK6ooeTwDnDo6c+hivhBiUABqrXR3zj6qzsPQq
8lOWybO8KdbO1H3LffkwlAJsmWMQKJh+duKOHuzrpP8pC3ExeOFPgC873+o2rKiLcLbPA3Xo06v1
mOPgM9fJdZ9j2jZzvMhleOma1W5Mx13f1huZQvWck6u89FZC4iyg0/DZeHIXpnRR+iaNCASPt5bX
3IukuE61/txV0aDRDaehyJ9yOHhTG+4aq71JS6B59NfnRPsT1XyNryqdjTO/4RjluBuS89eV129i
s1i1gbkLgtnGOMG6qofkIoJkOUHqS5PqzO31nc0OejKNTLB4zh49p7nhdL6kaQROh+cXm6TEQlpK
bdX33rqzzWc3sO6jsdOW+PbdaIGo+BqDTZHK5gSPS068HFYWiGVZ8waeSqGXO8slA2JoEvLn7IWr
oXYwvXO3tiav6tr52VCHWzR+TcFQ5Mkin2HlpATZJ00W+zdzJ6HtOlmxqibqb6NTeLugqHHDqOUr
xahdWnhnpW7097W6J6KsFFxqJcFNatiedUlAj7B86rKmO0/nvoH/1pwWXVE9iBiOdqdqaA6f/Gqm
rEYXAuLFkdY/K2hey6D5Xs/dBLQ94vA3+sAmSekB3QW9qYUU7BJVuhOqiOdJ0iyxWkVll4+rRtX6
Ch/Ld1X9M/V8Nxv1i05ZkPl74+eGtndL6T9VBmdfW1USkQCy46jqYqjqjGmJRW5D6dFipw4pRbp+
uw8pTfaUKFtVq/w6wfxJ2Qqtiy4MD5IeVhwHVZ2aDI9r+B4vIn+J6RSAVp8fq6p8kjKHc4LAnCVK
oNo7KI15VY/tUobGHp+LdXNhnVlbxfkCFXdmn3QPLnx35ZBAMPf1vf2myyKfDQzDRMhpWQId4kF2
eZKizB3iLgbWsY5QIgrFIhp29XFVwyeZ7A9jHSTqWwfFY+8xFnTxZXdBH/+rUvYgIjoZbwBDrABK
I+A/dovq/RxUrMhJocUSrqUjflE1n3c1neD/sXcmy40jXZZ+l96jDPOwJUGQBEVRFDVvYBoxTw7A
MTx9fcz6yywzMjvDet+LtFikIiASgPv1e885X1KN8+SQXkhy6i059d0as8cezgTJy09XSk35/O9f
6j8Mkf58wV/VG5lj9FpkcEGQzjdVQDzmtt0XofObwcfVdfnrB7PQRlkuCSTMbn+1HZZTVUUcYHFE
P05o2JugwiIfqtC1Xb/amReStpjvePtkJd7boDl2B/03Lqh/enxI3ENih94Ywecf45I/fbcy1o3F
bYarb41Msddu6+6pMNbGe/ZbNfA/fKuY0nRm1Yj2HbSEf72NWdqJZOhxTctA7LstyeSIfcrgt/LV
f/hW/3KdXx4XEbt5JGquQ9DUCy3SrQqoaMEJINCB/e7h/OcPhVIR4Q0DJfuXyZwSO5mhjCZ+99AI
jB2pbXtl+3uh1N+MGLzmjsbUipaV6/EK/DIqlgSsJEO20MR6m3x1w1twnU2na418s3W3bwPOEAHr
97+/CNo/LGtc9qqeQiyOYPyXMWdBg6tMXHRM5nF60UGSt2F1kR/2Xj2pn8n9FdCUnLPH34nt/2lK
57DUOISYoRzUzV+WbLxUGIIHBFtXpSKIolO9JqPg6G2J7Xv2fhMX9TezrO1xCfP6aLJHqHzQvz6Z
Rt3ZxdJ4JDwSxvypnNwQJQUqa+L9n+nXbvhv1/qi/QOKRTLq6++eouvd+8sKxy/AKNJzHJMEI4za
f/0FskqfIy+DCdXaCK1tUgFoV/37rfz7JTQ2KCz6yO2uuKpfPqNNc1hZBGt31T+r5WkEofLvF/i7
RgtV6Z+v8Ms9s1tpLIbKFa5Lieanm4gA2QNVwYY++gGy6u8yAf/+dP5yxV9einYUoiltrmhureDI
24e/mSSYK7l2k3HVtbqqtr+7V9qv9gn7l6v+8k6MduYIy/jjqv0+D6/7LfGkyBZ/t5L97eW7Xuia
WUVMGy/hH86HP63N9E8zQ225UE7zw02OyXJvjLEvtF1qvP/7zfuHV0AzeN3IrcKV7ap/DLH/dK1y
6VSCVHqajuv43WYPMgI8dAcyhYxDuQVUMZU+wbshkR3jDWH7J/P+33+DvxVpfFiML6pnI2PC6/DL
0xMXitdH100+yd4E5bQgdLj+XZX2twLmj4u4yBeuXgPD/GULSk1zSuZxmdccatsrxJPQEt44Munu
CXc86y/9rf1JaJ+5G3Z/fLz/n+r2fzSPWvf/HktxVxfw4/8cS/HHX/ifXArd/C/Sfnnu8M+o6jV+
4n9zKTT+j47V9qrWpUBRrw//f3IpLPO/XGIiEEoarmtTR3AX/5NLQaabyjOkIRDFmGbgB/p/yaXA
ZvNL6UnTirdBw+qOmNdG6/pLLeFoihmzNRMHSwSZMkEmAJiSuepBaBfZoLGFRsGMhGbA6ASR3oUF
sA+mWAxhk60WZ+tBfPUZWaEGs1k9Wysc/WYItxHwNnswA1mQ1g6s91ykzCtI6+movXRgAkLlALar
oIzMy5ujvZvKbWRLSl4kxURKmgxQhoL5FyPOtn9vyKDJaK+R7fRevmg9yWKdAhEOJoz52ULyzTil
Svq4cn5CLbiK8+4ml3swSZVBtD95TnJoCZl/m3qcD8YcuM190z5XQ3b/VsYPpKTQMDjq3gWYl9Ef
DGAuDvSCVHNItD1X3e2V1wBMTycKqhvXGnFuto5JTxyV5mzVhCszEGf6aV1jn96q4uhh24zzxmew
SXw2PSLnhbExLYGTtO+RixArnjbvtUZ6bhZEw66PAGVZXdiSyYsgEC/e2mXAOSRHQdOS2Ebhrtti
36mvuXPIrmwAcd8s3nqkRS4NAAVmKLUf58pbYrTZTN8Si7ChGPcDBHCTpVVAwSWYrepuBoIeaSrk
xNbIpdpUbrxCyLKNmTBjUuIMFkhqS5pQIET4jFmbb0vjuYJAIPRXPe7WjrGPIGeBXzTAS6YU7c6R
SeEqN5/T8hNjEsbg0HIKP/VAH9XLrgQL3Sr7FMiMZTDsYsSugrfqJ2+/RM66A6KkzzS26S9UKbpU
5p6LSgy7gIqpn0tiEhp38h2QHio2NFPdp1CAYgCkRUI8LQBsuZuNC02elU1SnoiohDsQNzO04GEJ
jfLaIj269mV2yAIuF19a8uiRJ2XnMAP0cRVF995ARr+GMQXNZZLfVEhgyNjK9hpjwsx98Dx/Mh4N
07qTyXBejJMH3iAhcVlN+KqG0yRu3ExCdhI0xolTuiZpE71mwJwz85uS3KoWI3HtLvtG1F8yIfc/
mN0bx6SJf05S/5r7JPYK8Ev3zcxWpZuGkhjna25ewSsykvjnSqLNMqoNwjtn3SUFcNk0xaOb89BA
2M4mjKFLjECBuLNRrGtPOagVM2mOXGlNYwKgZEU2lmAMpIA2aJI7A96llpBHbVNxE9HFnHudx++O
QSvU77ZzJI+96rfuExoWEuyYGwxTsrMYXNVPiw1sFQyxvdJf3Ti6TSZGqYTq68Cc2npYTV55KFJt
W+jvYvkx9Me24F+c70bynaMuD9pWQwtgHVzBZIZGNKOTtEty2IBdsFCIusum8igD3EPXtLt+HB/G
/svABhJjMJfpM9on2qKggRPGnY54VsxyVUo01KgiGpLkplNavZsEr6rtw8Chj/FFavE0imItu5GQ
sbBvPpPlw1FrIt8JhY549LyPwjgvc3EvhYGuA/MZj1TD923XjxFd62t12U7mYUwhfapOmMcXC7/g
UJGjSoZHYum7ooJvQSplt1ZOs3Z0kQZxC0RY1Mwwyh/JSuSoPEsiVKd8U5U6eBBrnzN1dAwkWcCg
zcqfTLkhEDOM5eNoylBPQHvr50wFkmqcSjsJpkWj5UW8vVWEjB0YELVbuRjHqCNRIYrJ3BL7FGbA
opCNDXM1TwFjTimTd7F8ZKjLB+dlSeBIi24kuqNP3iXcvYzovUxW+EWKWN8wXSE0ULN5Xfp8CPTF
jEB9aGTaGUj2xoiIaM67K8PLMXI1XbhozpFIrpIhhP0wTg0cjshA2VDPNArzfdVoKSNcF0zS8mUu
hc6U0Z62pEuKI5QiZY0EytVf1Db9lCkYV0txg9ibHHQoKXMo3dtmsfLpJfaBNEAY9op+6OzosbRy
sa0cUfk26TS7yqJ9LqGRKZc5J9K66DzYUUbsV3oW6FJh6tW4im92cG7slIV8ytpAdYdvrVusVV1a
47qx8mmfe266sb30krN1tQyx1JKsw6iT9kvNlNvTy2ZV9cmr0xKwScsMSlGd/sSZytCZ4DUi+vOG
nDurvTOXnZJIFNCeBK4RTcOeQVRaZP4w1EyzILhNDUobuQwyUBpEfuZZLxSxgTPilXWYVHBqHMpW
S5TI+9r0p2vXg2c2G45AZN8Xtbpv7ewbB0fPN9hCOGNoPhByr6frdiY0H2pKZz330eukMVtwe1Rv
Y3FnRlfngZlHO28SX/PGETRcF1goyzwNpHliP+nluE8IHkzctv3U0/48zuYHQj3z7Fns4AK8+XYQ
jEgZvw/h0Kjfk8au12LfbSK0Tmoa9H3nbJwkRtAZWAU5iEPLBNblt7I14QLfQvdUJON9kbbO/SAK
SBQs9umVYVr0A81ZR26N7lhw6NoCDEHEWrpyUzO6M9Nl2KDpekQiynDBmd8yOX7oczltmgWOhibh
vUiEo3350I2CpHqeDEFadcQb3ZdPXaQ/LmqukUPq3ifipZ8y3gDgZHpqVDuC+VK/d5IZ0vB0skaT
l8NMntuSOaAOU00uS7+VmXQfFVnBWIh5Pzwx7h3NCJNEHQ50p7tgdPWn2HGSY5Y60S6SGQtg/9mW
8RDqUIo7vhwUclUWDqOvxiJbayTKWnVdHJNWex4t1/Vp41MzaOW+6AT4TtroDFijGDVEokuOoWiA
EUoWt2yGt5EZJ6doycBcaLeid7VVizAM1Vr5brUk7btu/WW1g7oZTWDsaLSGyVDWwrrGQCb1jWHI
2OesWW363BhPamle5hgOlF017CAG20uKxLfjmdp7hX0xkyjfZkKF6dOaBF6vha6OIEiyRvV7zlqr
0U1ApcwGUfp9n6/NZtxNTDn2RNG2a35s9gmckTdRFj/ZDhjE/sYVjsuWZ/fBgpiicbP+VvDD7Kgu
UPIeSh6fjhqQcBU+XRZkzpe36BdzhMVnZohHbdnfWIrRB5033nhZLY+ybvdkrQZlOj8gV30Xg3ur
m3KrCOOu6Dvf6LM60JBwIrLrQjeCXUgp2NTTamQz0vWaWujAUD5jnG3sXT1mFuiCtIKRCO2Y0jJ2
SRgGaUcUDQFIcbnstf4dUNcIinQ4EYG7NkjlLVkxLTgeCHhPDHGL5C3RPm18RBo8zJOXbAVFQ8En
SLqLW16U1Ak4UZxEp/MhT2W8J33YU5Wtkv/Y2W3eN7cl6abIsjYdcWCglwf7ToLznWO/aRKmKmET
M8Z3LxECuLGqQIETgasxzoPWOsVTKA1rpzPZy6GUzSpNWe9Q9Olb1ZfvCloLq+ThBcXlwa0E9aZJ
hC5EXzYaRq3XuciDkruHmFAsMCHbtcP9lXXMdPaeEtoZxXNN7dp7C8LPt6adNpF922pd2IEmvuua
/MHu6QTx9KtlaLQ2guHXTor7JDtNC0TLaGcDj6fOWbnk3xqJ4vfcdqb4izRNSuK7AUW1bQIwHZMb
B+1o3YXacl8TpDk6+D3wi5nqAS3cg6kRCo1R6o7I8k1iqsiLbq2Z3IT21WtK8lOZFVsA8qztonih
iphNyvk2I/c51W66kngAXmxqn3rb6MQqWy8SycZEOVGiusCEuHjQRqtwT609uTuz6e+gOKw13qHK
Y74dHZO+WZfLKSK4VVq0aJ29nnwkk8PzCnWsXCmcKyZUqCoPlcz2rnpW82ZDuiUwTlrj9meSB8Yw
bSbuVTERx1uifIUtOX3lnbViuAy1EmzP8I0DbjXDBcpEsZnYxWz0ORz88WVm4hDH71IEU3SnkhKb
UnYWR1mQLG3WR0aOuf1MQoZGdNd0XpL7YVRWw/CokIpaaRar3FNk4xGn4veWq56PBw64X6Zr+wJ3
NXOnK6GwBT9WS3nbifx2NlEGOZvccUGikCM9FahUnfiUlHy9jbmNTAc1T7Y8DdJbsS8TihsTVYA2
GVnn1LiAJfftnNylI63CmN+CtF7tKsSHQ0zpkmp7CRnUhd5r3Wn1XYNYXlHu1PjeNe8k0PHaUVHN
hu2o3Xjpq07ytZqKQDW2XmmA7czCEWWBVHO/Q7Ytxi87vSHeaV2KM1ojji5cNXrLE/jCfJ+EEgUp
dBhLoNlZqsAwGTIrEeLU5l7m88UGd2BOoYHYSE+cXdU1KD+rveoyvgSx21wD/NzjUA/PrlJvjelg
KAcnAVXPfHjqX9i9VsOMV8O+yytOaP1t4u5NJO1M5sNCNUJVP/IyZjbmCin8tlzWJcK+tHyZq1tN
W/acd2rnnA6Tj/6a/N03O6YgGK/kqvch89acNqV9MgSOQF2NA815bONk3cs2SDl9YeGlOcRT69bc
gRdLyEcTQdDgGEE9n3TQTzPJ0IaenKpm2DccL3IjFBUcG/UYtxwIR+rcZTvY9M5c1FTyQXceJiof
Ixk3HuNQw8b+kCEKuR4awMyP5n7ow7mpHpgP+0XGPBYFylJN685JN5NoLr1iPkSRtk2Xj6m1UCbs
qinwCroKhEJX08HhVzW0J0wFOzMh1q7veIgcMFX2LqclMTUMt6dDSTxzTD5Tn6yk8rl046boqWvS
Dn0wJ9jRa3eTIH6bFkSU7hqtIc7YCQTBZyurSE6xgW7dLe8mBg5R0q2S+lSVr6Prbu242Su8A22s
n8ox+6hTlnYtdjZz7Ny0YOOmvcHipWWnWL+0LlQkhM9Od7MskW8lRIqrj/hR94pAjGdZN/pe2GLr
mUvoOMphgVXjlcq64AxPMi9HyPrCsgAArrtUIIEQ6PhlVwYcUZ4In96btjg3bMyG296ULZSh/Gmm
ozDVhxlwURuj0r23nAerQ0GtozRPSfad5/zFy+JDkYjTABncwP2L3jnKh42XsOvW+tlRictvtirh
E6qGsit1zDdSIw6OeRKJcnRYG7XYDCqFDD51no8yrf14AsxpetsWVBsU0NSyHifQQmXZU03SE4px
M9gg0Sa0Cc7ALe6edOQrVtweiKz/ml1lM3nIjCr3nDrL2eUIWSIbUNzXjHBPgvet+muyHzqk4ZkR
Zm5O/ftoRz9FSuaaabLae6wbDFIyDNRtWiHyqs8yNQ/a/EOEVKCjpUC85MfW9Nlk5sad633TC6gm
iSBylUK22OguWeOlGDb6LI4JMcJSg9OVEyNqTc+zi0VjCsa4OxUpMhwh6EjIF3cuTwtcrJFHzyOs
vcqILTjpBJZjdt4T/YEc4z7FwDuqa/v6uC+3CgemnppD4rmITIQxqv+kmfM516tAq14zT1mjiLm1
0oba93vynucCawTRddL86ekcVQyLjDEoo2zdTWhAwhhOZ2/qYQGAmR5KIIwb2il+qx6jeZujBpWF
u0nLD7UiolokN8StvWqJhxthXOdOfE6uO9nUbVIDCHPM+Nm8XaydBdrNmqhbCM924Ae6McDOathb
1VH9EZTYKUjIkTIjLosdPbO2fnSLISQlaA2PUbPErkZfriJGV+AGGDZvsd6GTjRikpxuanBkqWsS
tX+LYAzvuW2S//tdVMZLneJf8MK89rZ10qDCMv2M01gTHTpMHVWTnKP5zkgECyyLqwEErzzUlX6p
R86Kd8ZSXxrl0GdhDQOWt4JX7j5FKTmh5ZDiw0uGB1MnfGcku7Ahctv7GZJdDOivTuYP9HI8EeB8
y5zU/2iVqmWg6PolbR/ZR0X2HHkfg/OR9LeO91Dq2HfneY3HLSwHHPvllvYaxCRNwbWQPOMqoEKq
2WsW32ih0hp1MC+FL8suqCBTaOFYIZRO0Z5fXDsAMuBCzOD7T2BDRjfmnd2d6uV60OzXVUx7tAS0
KUMxX4qcdkc3gj8d7e3MZ9ScfNekpGEn4660bjUOd84w7swrmiPiRCqzY1pC9a11prgmai5dW9OZ
6HMWD2BQKAOfUOdigbwrB311XmqxLchzb5qHvnCPBCJC02XsFF9U/eAmgA+zFw9XDpHG+w62LL6+
vZMOR96GlTF/xR4lm6ltG17OBR3qwjrITGalVfs646Z0LCxxFJDCTuUVLN150k0aytfpIMCy/JxH
U6BTqlSq95mjpyH8ZF03BcCIPFjUZyLlN8VIOlTyU+RAKoyQY+WmF4cMsfPQSfLtD9UoD5ONlHx6
6NJvVR3WvG5ku+NeQDFqefhCZLQpdTDF+t3UsfKQ3q8y/MG8sVbsV2xJfuLRA2BZnekw9kXDcRoO
JLAdy+WTYFqjJzHP2fl+KTCRgnaPUT8jeFzhheToX6yFHMKyoM+Zn5BzrSf4AQhM1xmvW53U57kX
93bHX+FIWpbRbSyz9WffL9BTVOegVB0+qYA2CGdz2CQsR7mLSvobkqvHttQB0FaNgN4QNSsKf358
0Jjnlgg20yDmrOzRARgKmqWWCLtim44Q6eTWbqhxYoq46mSho12cg5Hu4zI5Vvjw3OE0zlHYEYDk
8cOeb8aB9OjmtbRVzB4YqbkyNZo65nHGE9PmEg9Lx5N48MYc+JPYSRdg2XzboEZPErqQ7pcLgWke
6MxVsGMH0OzlvEUyu5qbn2J67pJllyXE8Us9GOjwZgXVnIdxFW6GCjGQt3RQdPjMA+Xi68KzLObP
XHjQE7qd1N9jrePdIGbfLndOu9Nt32GvBs1Xbo2CoID2WbG2BgLajCFBw9cwNUdyS2nCtdjOglEi
50n745Sd0vndSeW6Bcx+bfp6GsuFy3rDqi4jeMZTzqk9rMwlcAvcokeiGeAfhGN/sxC46Tov1gQB
3h59qM0eQmRsk8wyxvTK42s3Y4Wg6CnD1pRKnn7g35QYbX1o7KNeXLlZbMEoo+eWlTN0qaSbPto1
5lPVnSKr3+kTlo/qobHeGhwABb+bmuJxocUUw7nsJU6ko72cVGltYtiOHJ2G4tNMn5Zx3jvGuJv7
CPAML0E3vBreOV7UlYG3i6MMxcyWrElEm2KlOzcZtk71tq2bDQMd8l13E2rNgZYime6b2QOSe5yv
qRn4KWb7Iq2woT0bA85uVRTUbxreWpPVvwl7m0o8+xQleSlZ/GX034X30HGMGsr7Zpy3hfaetJdF
fIzesB1zCiHN2Ji01Vxp7NTpxUYs0PfpDrZxm4RqjCL56r9AY6oRVJApys0c6ZsOhb2uky8Lv5a1
p3fo1LiXHsgLG53Oupfy3BF4iiyNvnhiHQ00VVltH4rlW5vZBUy0Xtq7I/aGyQoM3WzAxmEBg9Pl
Np2ix76WGEWajdT6t5pa9NruVVD10P1clovFujWAeyGoqGIZN3rQgDptAHXeLnl1tPPievNXmpVf
0NCGmdbuJWMzmxkDdVeM8jzqibEZA/SpJZYCe6aBAwIF3LLWMKZY1i7qW2ZALnh4CDxXEWy5ZH6J
/yabN55bHXrl2LQPE5WMAcRnilHMpG+KhW10OBhuE9AYmilR5XzXGeM2UsV2wdpIS4U9o32W1vXk
3vlSmw6dbI5E8K9Lj+lNeZrd+dHp2yBCXW8sgMnjbEeDEd+Q6TWhlTcYopVVor0myUSddknyo6sh
Yi3TJ5zdCOEjv6jOjYZs9sGcPhDu474htjIlFgW6hcZ0RsSHCrup0v80RJ21mFZp8tww+1yV2HSI
hyxEtrFj9Jodytv5ZZHPs+Nbzk4jBvjTKeF9TBvbqrYyfqxr81K8LOLUsWZNKlY/Uz7mnKlzVb1r
GlLA8BFq0wJO49nunY3ICVMe3Pt4eR9hxxDGeagFCk06mLlSoEHoN7RxZ6nyjUugPeXDkjQbbUlx
Hc7idVKXpyKhO2azp2NhHatu19IMihFP6/PrUg9+JFjk2GobgGsEcW/q6WPhuGgCHhlPnu7PGkmu
ehm2Wr2JyNDz2mcjYwplF68jjTknIbPCAH0ek78lO6TS2oEqPcSoTYfKhnDUk9RT3LpOFsYYl8kN
3vfWjdIfPDd+ktT8FuuiGT0LjgTDJLZo59m3Mr591GkDQEinos+tIFJVeZ/COZNYgDyfU6VflRkm
aUoi0FSDY66qaVz3+ritqrssf3CbetN5tOowPcTk8+UpPJIIFbRwIUaDAlLNbaKWB422t+blwJpe
kCVQQCa70XGPo5bfQJxbek7ANe1LDn+qiCDOKH7lPthetMnc16J9HjL7cRbT54AjDEKtZq6NAb+u
fTBqfUOD1ZcybPrDUjq0qat1oT86gBPy/tHDRAmYKmkCvb3T1Wk92wcCQVeJyng7utT6KdUSGKLG
Y7RUwKZkwltJQUczWP7kTnfq8mqbLMk2k/I54upWZ5/hGQUOczB16IEhGr6EUNu0X12HQ9btDoKz
zyKyA2r9xCXeucoOick4+br8nzL2kxavIT3+tQdWUkZ7y+pXY5asdZNedsvbJbc0N/fchwWkpCE4
jMjQpJsfa69shDv5yUpgd/fxcKMu21SeJu8hNS9JoLHhavKLnRioc54+OVBRBeao9jkrzqRhz2RY
9Xe47A+tvRrvm34XJ/veCwgmMve5POrRLle22YygPV+3ZbFyrwKt97ZYPhFIB5NCZZeYQacbV9dK
t5LI5hMbN8ZAL7wqt8oVBjN/l5oZ2mm70+oOtnX2nLWAIqmdmNzR0nXOo3vX0+Ao7ctSDgfMJ9tr
HhHre79kx+qqI2jm+xQBQdtl796sr6y2BoprrcwSXhWIIqno9B9vF93eXAcf9ZIH01htMibxLeno
OcUGc8NQZeDQssPqFmXUVHBvLhUPBoAv3YzD1GSoywZfiWlbtJ1vT92um4q9Eb0qy49dJZzPJnbG
Zt3hHCplvlk6x69bhqIay0C5yiP7JhUYMunJjTUjx2mgqXc3ucp77FwUD8YswNsek5rr54y4u5rO
p41R1352OzoHRTetlgCl6r2DCj8nmMpyPnQCj+nWE2vmd9G3Or9QzW/KzHk26pbknDcV8183vOPs
OLIWmAyTmyveiUSH7FRxENBZoxwevCUCvFZpxHISjoDrQ2/GtyZ/t1PTT4phqzWs9V6PFavfOh+9
nnAIBj4dv0rTodtx1WPo3JVz6j7WGmkCyAM2EvuzRS6RirNn1A/pmxPVp7SmYFHXWdHf1uVHbb3i
SVr15AkoRF9UZXTnkW6Rjh+WEnqD5Sf6U+Kox76OiMMJuI/fo3ebLNoz1Tfykm7dKemXMxQbV7a7
jCEtVL8V8+SVgN/aQcPTEsoJZauyoTNPXWeJ/VQ5j3H5g1FjLaJTSTssN+ZTpmm46Zmg5XIzFnjE
yo6z+T3IIz9Sh9XS7QXEV60k1K2AB4Y2fzE/3YZkrdHb2lHyUFtziGBzT3jnTh2wWDzOWUzrgF4K
td3oPdvlj1XxHYRu6gYZPeCOoJpqWVvsri1tNbNgoBmthIG6g1obtQqMceUBJQYrAEskt4Xj3Nis
LHs41gOHWkfzB6CdY3HrNDUkcjvbJTBT9GHaO+YYxgVeYyW5kJ/uFuOd7JVPvfc2rTOEi0oGkA29
uinCBY8rfJu1ZNDaAzeO3Y3ZO4FSFQ+ErHw7yULjAlnBXAbW8k0OU9K+Zg4Eblee1M5Ydc23LroV
OumVy8ioN6cTViBKqSfLZcqdr+MC1zyii6ptj6RTPM/6WXHMINXqA3/x0OQFIxk+xfOwPFwPDIzk
X2H0BTqRII7ugUN0JU0vOIUJp/ofyqhdqTeP2M4CXFnR/TDQyotM7CbelwYH0BvIe+s7lEhhNxm7
seke84puFeKDbHgucnWb12B7FQxcrnepG4ZMaraGhHlKI/VUj7uacsOMYF7RJADgRv7MJDfqXN7Q
eD9olnKf6fO+E/U+Top1rFM60hOoG20ryCnoxtvaGfZjcjK+apq+o1q8O4w8+Frs+lYVVOC6djHi
4YAi4KYdxA/5DwVwxmixt42LMahbgsYagSAnh9qm2wM6OmmOiTzoLGcxmKxGc2j8M5e0RiIfhgg5
y6GezZUm9CCq3dCbNF91WGksT/rpgMm1YxpbLgpwSRqOor+40/BpRL1/yG2xH4laaLL7RbDBkEeP
Jf/ssK3NBi358SMyO2ab2mGkQchs4d7Lh3Q9V9HKFSsP4cdQDvfoRTZCL7cqpYSB31GxbAAoNKJ1
7aUnAyRj0yJR78GxDMyAqHUU9Z2BgF9Gjk/1ucftxwG5A0p+HokNGdLmrscE6jjoslRtP8iOEwWo
BYLwSjv2XVFL/u2J2J9618xU03a0wW+7sYt6Y+X2WQ5D4OjTnYJyI7prFbijFMxIlOQlT7xX4cbU
vQTujY+EuNN3Q591JUPEX2SrbToe/lpTN+A9N61JXgsiDMW80fT+bSoVBCiPgmIzzfBXrVqWgGGn
WEyZo43NdG6Zv6fla1CUPRWTPxdRsJB3kOgmSTSy+jaTa9+7Dyu9w+t/iJTkQFkyiu6pur55CUVd
N+wX5wdczrECVSjmxa9RHlXYKG2xrGrEQQQYYL/XnxD5kf7j+lOFiav0nDtNSr+aqUG3I0eTqO7f
+rzeJZnm2z2j1mzbdOMOOgBTvVe3Z28SNKPjWNnJSgF4HEz0LEoqAQYlIw8HcTu90m7n7tz3yTGf
Jx+/0wpL2FpwuMZ7JpFaRPiM07jcNLgzI63dKdchXKw8sWj6dX5na9e58xjk4tYyl4OF6gzlBflG
5q0W8XDPfp4jTE6HUxztsLqTCuEcsF9uLD3eaR76rg5IKy16+iGrGBeg2TeBCTWo1AfMqnbY6NUp
KtH9frg8kAPKwOuoiE47sqD6paqflFE/FXgI1Y62QjqeG0JgcIHjunPvK87mUU6nmZNhZQu/Prfi
SiCUK0csREnAacmbSzZgjqorGgivpvmaLhSiDkcRnKEjj9SSEnlzYMjw5FD8CunQm8MrTuzAIB+a
vgqFFX3qJm9xPTW71JT3Sm686h2lklHZ244eTKnizp770MB42w7K7TRTFeH2l/myU1NiQ6iVViMW
7i4jg07ji9c5hdO/gAPoNAttjXbE34fdbDL2Skwzx02CnFPkldPtUomTqjFGX2k0BCWHsiKPHxVo
la2zoH5p/LvWqzBSGmu3X8Js+coRsE2dJMLJeImyvWS+NZvPpvLd0EiZUDB61Quha9s4Y9Ldfs3G
1iAERktOPftnNHd+4yGi0x+USdvNjUE/Pz03sblzCDhyAMXbRP5E+zYe1hljbx0dXV8SngBeJcn2
EP98gTbOjC+G9baQV6zKoB34ExOy6D4a76Jnyq6xiLSvEib7t4t6Hzf3+vQ+VjSFzE1GBs1gZv7M
NztqCL6M7jws7rdT0khhZ6CU7Sdekuq9TgxO+dblv7k6r624gbVNX5HWKmXptHOkm2DAnGhhbJRV
ClVKVz+P2DOzZ/6TXoCNDWqp6qs3JuVwTugzY3y8ytTYDna9nwIibyDVbTe7TH33JxXDbyI2Vosj
3zEkBIyHa1HiH+82frg3jOsoB44DCEVYzOpZPY6a2cVj1fcdF6THvAwpUQFDrJDyhf8GP/ndAq1L
F59iautry+JHEATnhPFjjlgWuj+yjBmlqvwKQZ3b7QMLqus+C4NUg8601vOo0Kj00XuBwybh0Swf
EIdyN8T9qi6mu56b50YmV3ck03oiBKcT50XOGNSrQdHEJb568Nq2Ps1z8YktP1vVkYO1sV7w7pad
ZucwqUmzvPS5VW4N6l3eAHfvnqvTc55QzTz3HF69UbwOofM3zsVFJcnvHlvnWxATPDv7r1XYTKSu
uM1BJAnorSLcMPOmfdROYKN09y5CqvjJNUKSbiwGXx7iJcFKtkb9LAaY0TrZ2v6wrpCD9rZyP/Tg
UGXmlP3V5M1Gmt9uCk8XAJwj2qqg+F0Fxc6X2T3sdbqjwRCanmVuronkrGbQuxFaao9QoyhYDaKc
irTI9jliqb+BNiKGxiB8ilKkSWGIiBW/+64pnT8yF8kp0zoiA8fsNkHqf7MNewfXpK4IIRYdDObZ
Fwu2Wi1pKjOtlXlRvyU8v3kHDujS6GshRQgze+UxTs4Jra7mfFLRq3ExE+A/529oPSicmGbyHheP
oxzPTD7bRX5h5fXRi6Zt0YEkw52Wy4SOhod/ECWksxbZLWC/DOOD5eOhjilDIqNOklAkyuzYRW9q
HHdeUh8F82ztHSvBHQPyB5MPG2+fzXh6jvohOpfxULw4AaIUaxCvZcphsXydHDabNsvI71L1xsng
q4hB6QnqI8/GGd4KKoK3EFsrIIhwMxgVspbkPlg1Z0N97MdlRZDqlOrikIfK3vd9VkFojnpnJFmO
cBiyVw6QXDJvN33W0VyTQ++Mdulh2uUUPHbAj2hQbcZLOHWvaHex/dwgSW5M0m5RG5hEa2EV1KN5
T0TWnsxm/JMBSB0GiZ12HvuRjJDceDEFCnOzInym9uExcjrBCAzaut6tM9Eu4Hl+GVG+TPFDCnVr
xySc9l8zmFuZkbjFvp9VIEHsf0skVjRP26BBjzxel8EKsHDtmKdw6tdeDaDRwwoO6SZiEPJZF+ye
7dsR5Buxk8WgQigYbNqG+++CcyhJVOve+WXH6jAodmYHVd9TB9YVxniF0UrwbmXup0HklobmKST6
CLEJKFxKAqaCv74N1esxG8ZU0mi+Ow5Wi5hd5gUS6vHQpafR/SgrtZNS42X/6tFkGy66nPCXmaGw
p4jX9aHvwpWM2fhrcPaDxQqfefts2AF9rsdmX1TzzrQ5fKf1phjAyeD5DADzwHmv3M/MgXtSD2yw
bf1CzHAAaNSL7rjoWMnjk5EDffe4JC6EBlwPCZ0yZIhF7ZL2HCSjddkccPitpOguqX9h3a4h7Uo7
2+TiYyDcrjffJKCtndNVXiNfiV48Yj8K+d5T+muyOXYeqMG89BGzoeOTKblq1Chv0ups1d8cIQyG
g3RidV9StEyyuW8+24Xt58c2gdEnRAHouepOpN5sp5SkrIHSlGcQp4kzsLqI9AyE4UY3D6xe5NMu
UdF+dPYDJ33f/ejNp9rHDp/Rp0ycOdS2nGl+ssm+6Dl+HkMDO3xprcOg3pddSHQN5QZAz8lfYNF1
qS7oHVjw2zXYbJ7+JV0CkI4UI6wA+UdZowKQN6zlC4FkQHAgP26aT1liPIC9KKHcRLG1dbc2jR7e
CzlC+hNRsLb0JQI59Wg190mLDpmw32suzejyd3hXJOJnKpN1Tz0TIttFielPTBFvM6C0az7UXXaW
ONQ8MherGgSxfs+wVZbEGkanDKMHIFRtnuP+nxXd63sEb9uz2Q3WdRTMkVBI07g2sFS45wGngOKM
Xs9PhkK7nRQboz370QvxJiuf9b7K0ckVL2XWn3KO6En9PFF72n7NDTJ6694kf5v01CFyQmeUD9cp
/Bf1YKtxvSqdCjZpG7DD2oO7gqfYuahsp4OHeLJCaPwv7AgpWjRuPMQtJ3PDVTsv/PaItctmQM6R
9GTvn0g4GA5bNfNbcIRvqlNGxoHp/BLjPmI700l3irJtEp3T7FelxpXLMTS3dmn9jRKUIDeOTQfp
IKwh9wCFII7FqBjXlKnB2kogtyTazy4KZcc4jiwlWjwaxJ7R+J2aN3vJygn2E8K09t2MvfNQfMVM
s1oFq0i+jsNZeMS37EXabZdbZ4ZlzzgCiUZsvPpzxAnS7uxxgeNOIchmHJsr9H0TRm3rvc2/2WhX
ltvvYlZLO5UcT7gbso6AekY7kyDyo52/zN6/rj/ExYeL4LP5K3HYSQL61ZdXOhsj+mWTzLJzG4Ib
/J40YX8myQa4oEvH+h7IJ38S3cHsOJW0Tf81DXW8kZbpHc3JLY7U05kbCVfb+BWHLU5COzcqEqwx
mbFpF/WcoSRxgvyK8Cy0wP32ZgMJ85RqaAk3eg7d28AhyTdT59VIw009gLVbTTwS4j79TdwyeO16
TlJR3Ly3GpoylRJCQAugGlhzGYAgE845jsED1Lb7S6sPq8r8bVVY5WYYgaYC45EIqfjJKb7CqCfi
bWSpMhyFU8mzfCbH/ruspzevYPdEHsY7+CgLlEWp90yaRbBPNAmwcffbhFj9UzaJXJWcFBzoLA6W
NZibZsE3EkEdukX8CsH9ekA1cyNT4zbpX4LH3uEHIR0WJuTRTHkYkE+E/D/QFQC3Fox0gCVK/Blz
caiqJ9J/dDgh94RgCr6DjBzc+yTzlwkTkVfNp9b6joguhCXaz8O38ikxf2mMS1D8dYzsMeXyoon2
GeZf8wGpq4fxSW+1DRCHlGbwcAJqSvWcpw4hSYxNKSka9MbXanwNe+chDD8MfDtG/0MsLpujXQzg
yM52yTpsHX6bpDzlI/ITdNzDXYq+IoiNYKVU/C5a62Gmx3ylWs7McxSuXbepkcZKlvkO/VvnrTFE
rsjkM/8Ct+4dV+eXvidyI5nvTdodE0pbGIgy9kevTHaxdN1zQerOnp3/TRmbrmiGm6tt4sBm3hzy
iQ5ZboR7JuUY39IlrQhH6Vnv0BGx+ZkDjFXuPReK0ctv3I00BLWSdT0eQ5ot0X9zXrEaF/3CkGGu
Ef69MLJLBM1ZTyzOPAvmygJr3DU2QeVDN+6KKX4N6l5eLd0m2z4neEXPxSWwNdAF1PhT5DxAYD2l
hfLxxXU0+CyKrblEUyoHi6Au5d3aEqy8bAa5TlMPXeHJrKxxMwwJhZ9Ms+Rr1cScID9HHn0gPOdP
aCFQYCA298x0x9DvZt6pjZbGS4JWOMhvbVwSYMapjFBNBcNUfpgkaXHIJDRryV/TOQli7rwnRQw6
Oy/+AeEsehxkmTy2ECr8QFwNTD7mq0zdgXvozi+XMu0FxCSodNdG7O9ti3jG0wj4UkOeSmjPVcPl
5NBNdZ6dmfso8aFmKgAJUovrkH6MtEmCddj61XomUG8dZzEgR0+EeAucvDi/DEXCqRMyKcZiJGkv
t7utnycoMJLiGSPGAb0EcwTCz7lBmiBLtv7WlL8xDR9xBp5ih50vTvr7NHr2xfcKLmS9NWISRHVV
oqOn3TMF2ah8NNJzDDPN3memyB1GslzrPkrPP587jXCAI/LnacxhB5eXvDA6TuvLhz9f/HkpXH86
ZdagoCWXD3++qBoDKsXub2EThicOH4O7/vlwQm5TrWITC6Mns3bNgZ1JRsJpdqISJ728jH5Eg+Py
8vO1/37686f/42s/f6rU8P9+W13NySloT9LmFlx7XP7T1EeIWcwuyzaGAa7h2+oemjFuhZSBb1WP
tjwbjSBl7+dDUfpou0PRqmPQRGs9x/UZ5aE8/+cPTJZXgVthib0ziBorV67Q0+k/L30WrbKBKLHY
wqbTTp5/+vmo/r8f/efT1K2PNoo8gyA22mD/z4ttm1RBBbHB2dLJzy6SK4BZ9wyjNu+RRkfVpM6W
YWAvXF7cDK7PXl7+x9eixiiORtmDpWc+W63yzz8fcY4HhsrJI/LAMxzONatJVba1Y0SQ+zbTv4fI
JjKqSpS6aDoJ0T5G1U5aNZHdXLVEu845GPOUGGM7deFeB9KVM/v/+zwZ4/mcvP33L/x8189f1RVP
SWQSSzmL0biA4f7vFz3X7fmf9iGaIpGdf16G0OYk9N/Pba4B/KgGOHDwL+zHSHwqq7XOLhFgOxX4
DYLWwn0mwvOtVgo9A+cSy3k0qtJ8iBLwDyNrH3qbID0z6x4dW6UnaNsPYr3wO0oU6ghbgv2gOIC4
7Vhc4wHTqrbC06xMFMp4dLbDiCLLMbPk4mXWJwIdd9c5olthsABoBcE8/7xg8OxAgQykD7puzmNa
BnxosIDqKqRJZR35rX2O5+5PnhP8mdmIZdBKdJE0tkSk/iJuvIGEy/uzD8EFYMUcXwXDNWpbY5uA
MK6yFI+fqPtzqxHGNIZ4mntPHEp/PpbVgKygG+XR85nRQoSmtUeympUDx5lJt5OVvXe9GcGYaGjS
iQsf6ljfiE4kIm148ZLAeI3Re1c9pwprdpO9ZXFiQ2seHf0wReibGfsefnlrE4JuGuNG2iisnSrl
bEbL/UoZ9L/kuPuEIAl2TgyKYTj1ruYcciGY1E41YuEySEsOgc26WRUXGTdMY2V3l9fZVwZD+5Bs
UxeUPjXRNAYFMFnTdjfaQH7+a7eLMD9Ewj1XNV6EIZ1fqgnbIEXEG0CP/sUzsLMgTfn5i1MDjG5y
2DxWFmoXWypv7xZgrX0IojNhSgo4z2z7hnTibpBqNzoRYpc2zNY1WNPjgHCLab783YpMb01dNruk
ZAQlB8Y7lF4l7pXBcOo3c0m3TDDfQ/Jecdn2QPRq/i3CeXj0cEL6aNpyq5sOFtq0ZM6+ZREjqzbN
/C5rce3n2n7jvbC2sqx9ItmgJsl6iveMtOQCeQrJWJG/5HIk8guoGPgz/iYe3T1TtBlG5RFwaCnc
kd01sycDAfb46pZtvuuKfvpI8cf4ddXeY5U/kREbPBEPQfCz4cMlaP9JWXa/twCOai52MlreoxM2
3qOP8pazoV3u/vu1JltQactFSUUjxk13xLbFQt37Gf4e37vcZ0Aj95+XrkzI5Oe/tGzqDirXT27e
TLqbtbhGJSfWruIyEREs9kQXtpcxtfOdqVpgbUfF59I04jMQObnzdjdCxoPY+GyEKrkQHBdfmLCF
fe1zjwqALg2XUyqQmjXFezf06yvKmfraxEwRsiarThctqAqD9q5To0WNcSkfGhVUOKDcdu8tkFrX
NvIaRQ1qXp+069nFvhIDlm9qrccLA396tLPiqpa7kUR6+FTidLknArSKylbN2tPxHzsHN4tDvaRp
BBhRRwt+tjKuvTK7i4ExfHS0uGjl8GJpAU2ogWaCq8eWci7M1L8nJqxphNjv0CFRDzEUPuZFIsj9
NvHlLv9WU1rBhnCWu2rosW8qp320DOXfKxd3kkEZsnbEUU3++O5zdoJJ9XlcfrldgCi1I5vSYQD0
Mu3ffc/tnnI/eisQosNMQffwf4hApWvXWDLhmwyrkA4skFTaHDKdmsiKoXmb7GHUiTj33VPXFuBE
ZRg8xDhfz0L53TkfJ0JRPZqdSCbvHwrZ9A+jGT96MX5u3mpnU05J9GCTp7y1mAg3gdlTg4By5xBY
yRqLovcY2+FrTWk6ex/HOqv3rF/dQFa+ExxFz9qMFn04wpE8USkRHshVucpQWYdxGNrV1GQF+qLp
pUeKfylcwI9M29tkLufPOqhfBgsTeJSJ5mykZfYSthhsgEx42/NfzErlNmKKOFoi7zemjRKlMcpr
DYF6r6BQ/fglCFMLa9bYYkktifluUM/9LFKRC2he1hlShsR68prOOahg4AiM7E/jJcRr6LfTcG5K
3m09+sPZddL8WAh/G5koh9wWI6EzycRc9R03V5DkM3AwHFgfK+eUI0gg7O8/9xfxdHvDGvQJ5BEF
5jAmV2VcOjeWfEuKDnCMmvr3MGfiZlMbHVX9syDB1hAK0t9r/FuTTMb154YKc+AwYsfHjZvG6YHx
/DgQVHtm++q2Te177yla+kU4VR86Fq5ba5rGvgokyuHBpK0zSeKb9xxLky4yFqudmRJTadbNUk3G
1wJmi4NFJPkqjICLTY/ts7dt/0EtL4lbIJBNZ/GfJ3rqnWsgrfmoNCL6UT78PHDzAI2ZlfyzQa8w
ghjdpTYY7OI+TJAQhEA9TmJ1N5Po/0PLzbmCCMMPJPrXKMutGwcY60ZAAdNARdUIMe17j2TpBxWp
FH1pmv3no065ILkaMSSw/zYeI9hSl5dNaORv9tSZKMUse0NpHpUdRAXESWutRyVwAfaY1Mexfx91
LK9DipgtAEXLbSJBcM+kC8OSP4yqbzZxHeztzMoBXN3xTi3Sd5f42d6jCvpMlEUvsmg31dO/MDHj
jdnZuygS/tqzUwpy5wLgx8+drTDSXYMW+QAFdrehOVERCtztUYmKOo4gQAcs9qPELEU/xLlxAVds
T79n9a73q+RbWA0Knzq1f/VlwIYCojvhg3NVlB3wa2enwkWs3OUuZi22/rBDkBAhz937Tr+byuE2
Ws4mrDr6RzD6pJNLVUv81Oj50CXRejAtc2cJTn21Cp/mNH4pyHQY9wNS6VMafThuGT67JvmfVltk
a9lswxSdJmHEaBrLJDp5kV4nEx60ykkFq8p8m1tya3M7BywjpLvo3cdS1oc5qDj5od0anEPlktdb
JZPclVBYpb34AkbjrRzVlfOnvopFTNIEGHUMZn5viG4VV9q3F7FIf5nGgAbPzJFkXAQ3p+ZMLoJU
nYZ+wkB3m+ycHa4Rx3LMWYfbO2AwwSYKHzrhAoSOwZL5xU33ZIbb+RfxMwRZzzJd57qCKitfCb0A
hCu2NSdjL6gE2uAuW+dt/Gllhb2uGnQEXhWdw96yDkawbDvzH2K/j0KASApjbi7aHt5MQvzWtTlf
zWb4CHxOW6pTLEYO+vWAxH5b1PUqU05zbATUoIPklqD2EG+n+1SlXgjFNBhrWluulD72WzP1rNMk
HX9hlAAbyF0Og2fDooNnnP9ZKdA7WANir4R8z8ygNcYo3qjS82kTke1aiI7y2sk+C8wHHWvkoy2H
h87pOoJ3zYe4CtvXoSBl3C351af6MQxmf8V6595iqslo35Cg8CjHTgVCU3ZrhTat7FcRyaxHL7V2
HakA4IzJMXFavYPmWNS0XrLRbvg7sYhtobThErpJ8xCBoCPMsLaVqQFcIgORZfvYZoXxW3Tp3lrK
FxLrVrdtsynK7mRg+sOJbc20Vrj8uEN2Y1xrD7jLjaMWw6miEHOjSmIlBnd+GYuhevbxMl6Y2l61
nTz+jH8/Q19kqvxkBNafwK6RnwweA6ys9hAQIyohe68Xo4Hw6R+czClFLYAm3U01ilTJthdkEFil
vI7IBqGp1DoT09byer2Dbu3Wc/FHqObVSwgeiHxiuTig0q7+GGVdf6eOd5tatTzoYiToigP4NHMK
7YkZWyOd+BRJRL6KGP8gEcD374WK9OCo3QxJs4DVuNNqAoYGfm50tZoJHotN4NDe1E1f5tQqIo3K
Jy64BteHrXLCIdh2vLGtk6ELx0a4dzr/D8np7lmMf+fARYI1nZRt1XuM279NEVubXNbuVWhSUo3p
TDHrb1UZ8UZQH3oK/pPnz/W2HIyxQ/vPIIthM2VGug7IM1bJ4+yi50pRouIXafpNAWhFDE//PPr5
vDc00HKm7xiFrVVhlu/JZH2bjm+viqy2N6UFuFUKhPcZkvCoQplPYvlKoy4OWHE3oTLRkXP7nUkB
IeTtruzsjWTifqsyGmPoZlj9Dad71RVf0ioO2sfPVZm8qUZJiVHpmu22pV8Pt3prrJGQ74TVig0R
m/bKAExMyCPyxqZa+17+YflTsXOy30SfxvtBd0gCdHMNSxNhjpJoEDSH/854qXOKgVRWvGtXvyYy
3iQTaC1h5s/dbMIvd1vQUiEL9S5a659ZDsVFYfYOLbZBweBJrkjBnlUXe7ex9XkiOEGbRIM40TbJ
i3arGnfn9lm6tVGnKL96nHX1O3Eh0XsXQeEQQ1wHYPL4KFkASd9YE8J+mlT2ZDGWtvI79o1oX2WN
sxImMQNh/M/Oy/d0IogiSDBHgeIfEu3E2zoklWcK4m9nsMZ1n2ODdwzzn/QSYOZh/DR941c1VIjB
K/iaiUnGs5KLTRFaHw7OAykLjAVS/nW6d8cbRqTlzZ8mZHiPJnZww2w/pohRx6QvzdMSVRi6otpm
Iu57gToDECwqujVxexcFRSynpNoi8caLPNN1YfYPVUnkUrOSL4bHCV0L+Jeqe+fAg1VnYv/07Sci
NqLNo1tlny1JzDtNgUpXscBH3vAeJ4vpUPv/Yjna+7gAacpwnwlOkeSBmE9m+pXH3ovyvb3Tz69T
DqnUdKUNsgBJaDaQKc7R8fOc5oneOOVZ8svIfWhLlTHByE9XJyjzCYhejYF7W6xFJi03rjOScxi1
j5nlAtVlzT5NOxaXAJSVcHp2vGpaihbErq0x0g96+blS50jhysRhGvXBmNivzgww5rkjgf9fbV76
p3ChfecaXpbjfkCYQSHardM1rxnT6JY0jL2s4nM0jps2jzYDlbI0z6IkJHAmtWtOdxDAbm0XO2Yq
eGYPONefsOFZePTNHHtjNzRUzsrnbPTPMcLBPphJRYgU2FsfXkCdMfZOYpcb06+6wSTfJgX7DTVB
m8CbyXuYMmQpnFuKqP1yFjWn9anMvsTU6H/kNqIeUsTdsfHBaQEzan60Mkrfx169TGydBL94hyAR
zTbW/l6ybHkl5yIc+YTX0H1Tlffc868SSWzFoV9kdx2Q+BNI3mvyOsHj6/hv0fKQaL/GuiEuDS4A
4jmKU1qh1mwi/xCZT+TSUFocsaN1qKgcAIO6eh5aFBvUE2jTFwcz+Rsn41cJ6rRyUqTtnD7XVYXk
nGUODavZfIYdkjOzLh7ncjpVQuyzqkpfUjSjA4cwrmSzTquhWBPszu7CrkRUT/+qiMk7JqBLPMaQ
s6JEw0G2WLKdJuJOiE85g30RS91kmzGnEqNqDwhVP4R4GlT9XFMiyIDZOutAEwBvecuFQZnYTtOp
l6w/UeQcRJP0Ox1JCUvQPjpZ8jvIQ7Fy2aRWXVedi3Yot2X6OVW5t7VtwlncaXwUKY4Fi+IXxyBo
jXm0pQCvODBVgQOzf7cdufNq5CI1vrMXo9oKQc4S1W3/pJ8/V6mDbalUe6FpHHREWBzL0MEK6D3V
NeqRIOv+pdG00oubEMsYGkWaczStByvXNsm27B4HHoGoavFm5M1XkU0eLRWadIjoGZYFb9h4zcHF
N1rDpDRDQ159T1w/fcDtcv16n4wbc+QgmtB7I0LsrKb3kgTuJVcGOodRfzdlG208syczpfrKF9ef
7fjNesRAvBK282ZZyl5VE7nqY2391aq4I51TAItk200JPXo2wJ6cs5tdi3KdxO7OiL03fsgZhjB7
L6akJDIJzc3kzFeC/cDLAhPUkAdgP9fmxm8xsOL6PfshPCjZXENL1UycJShC3SUxH8nSMuER4tOg
YCF7KjUnc62JjZg8kr1sh9lB+uhwpBRgI0gSaqNAGTOg9czxnpIi8taH9biFOuBGbhv/yKZ+pDC7
PRs53BW5B3NVXGpup8D2hkM+6kvIImUhiHMq/92M9Jml+azj8HvyIOSIRETlRnrUZDnPIG0EHSY2
O3f+Mc+63celeiha/y33JdEtxLrKP9QQXnlWP5qfiB6wyQqXDYYm6jfcWpyD2LoWmb5M8XCvIqvZ
UoryDLPpMi5i5uE3x3vsQ6K4KKhwy2gifxrSwLrco2tgIBqoZnclQOEDGxzwSG9WN8P2KAysP3sa
iQIY0p1dIaCWzs3P4uFEI7Z0A0ww7dsEvcob6H1mPm+5NTvdZtRiPRnM12uDHYOZoLAfBtJk5sHc
50ATHAJpOeA3BxDxRpxOTv8yd/UvND7lpuoY/xOzobRhDtSpY1dnMPtAe0ZoR0zRzAxsdA7UOK+4
AC+o1MMyC++lnWzkgIttCGoyDS3/CcEwQhKUFhSNTm8hVmeXhb5Qt8GyX72Y399kNI4MiLlZEziY
84RzTplQMRvIrZBgQKc9TZ2Na8KgqU7U4q9/ceeWFbjQ1SbLfR4gcnQ2c+E0Z4akt3aEjCcPZiv9
+lfFWbHOkvqQF024Gghe8YsUINfGdJZ359mw/swYxpQTdzDPOY6ahOF/pp5rGy9T71NptKwFfgFj
YjWIsSvPXGdjU1AtlxXUbyBoYrnhdEQY4uSQHUZs2GEewiczwVHgGT7h+J2b8J+B6FKETIZZg1K0
QxjXglrnYKdry+Obuz48NHZEYIvBkU5nNPuq4K00Hwc/YkYkgmQlwhztbvsWLCk+Vh+9dp3+0A0S
A0+BvhZyRzfOwSzs584e50dd5PidTL57UiXieGfcj53Sa3eVFZ710Kb5OYpGVMZqSigicW91TM/j
OAjEJG3xZQ42q2kQb4egeGPP4EaOQxNh5sjN2HpnIMpmS6D2zWr01e5e3dw2SdbrN2E2oIsPyl3c
px9YvRj7TfkUAThso8y/6kXtK9Ox3ZF2+qwkMUlhYSP1jEDFp05cOgIUI0Qw+zC20KaV5kc2Q8kT
pH0sexZzXZtHHkKWlcxaR4n3t05kxC4QE5pI1w/PULyPUyIraxAr6jEw/3ktDrPI4Aq7PQ4Hl+q7
2mavDubiCd4OG1CINcoo5IuWEQ1fNnjkTIc8grWvEliQmZKkE/iPl2a0btIGrhYYlZ05N3czODoo
X72ntZFUkEzRWdL27Z4VdhcaYbgzUCAKjYnfcOCno3HIr11VXrsQ5tPryvqWjcxWbocIO0hrmhxA
qIqYnT1pNeYCQqPMFOfPZCc7yv7EIWqA5elr4TbVn5mkPKN4bHDHrZldMFnbOBhjKzuX6bjj7Jdv
hvizEhGiV5mspAX8Kmdi7ORAtEMYWZvCh5CsctAZs4T+GEsyKmiVacv4tUCtkC/selTpx5JNOi42
dYkGjrwxCPZzGYX5tqOVBYVl8VIFnNoQpCJTwtZNUKM/9+fExIAS+eQwCq+imtb4K8qauhwYt3Uc
1I+zIS9qMD80MNpaRum0ykLz/vMZSYFyUxXkkcZwChsfKmXVpUNBJ6W3pjCBnkwf4VY3YXaMi5gl
3eNCR8PO8kjmoe8Hf6vIvlU3EEFLrl2Hor5Jk2+iJ5G6WcG8JD8e0Nv0v7RVnxjuaPALEfxkLvY2
q0bTlKSO3gkP5ayo7jpFzhQL9GpTlu1m7JhrizYVol6DY7xsV6ngndMxHqnKGXayVw9m2p/QRB57
Ix/v6TR+N5xMmQvstW/57JkUKYO0o86uqRibcixjrqJSio64HFEkkqCUjWm5PchuqYm1WXJ2JOOe
XaiPVKtxR38OR2ES81Xef6dz9dZHTrm1ja3ihMBjOswbjR2utpjrB4egSqdA7JEh5qH6CKoI+iGg
BA0mhmM+5xb1T4j4tSTx6dJRTFrUOXHnhnoMRi8/e211iYIGqR2Jg2nelldYsrdGUBVKISUJQgb9
O0CpzC8odFoKdR2Pq5GVxhuj5nSpghxSY+YUGiQGbAqPnLSnc0HG+Z2hcixAh6cxMpnGqnFf9+WB
MfpsKBIfjFnQx+upZMM/ZiPuwx3qHpSZHCRwUEdGDM8+kUxzOu6zlH/YtedNZlN86VZ606fILOuS
6js75DZLVBlvwVi4RcpTL3ygmcTdeJqcDnfid/EISGg1oYMRbqzSHxy0fBPS+Mbu0JmIr5rnMhGU
lfPzUEhatc+RatjhKskRCYFfUs/JXRQ4U2Ys4jFCJ3b5lFUV60A5tAHb3LibjXg4Tik5Q/P4PcF4
rkbdBTsP/uEsTONeZG58RWdLSE72NoSpvctTSlSFg3+8iUkLwt/RdPQTtw4zdkNaIOQayrE+3Wvs
Hh3OmE3qoEEPk2S81CY3P3/2lAwoj8jiyMm65UcfkE1SsjPbiD7aelkwUOvkdcn3Z5gNm/jOkTA9
OF5DEalpw4kle2dkadaT/1CU8b0sELQ40H3EeHBUbYjZ0nFWgJDIY9t81NmHaJRLjufSWRgGyAvo
v5buHyfi9+gqEl2GZElMdPOt7fwvys5jx3blSqK/ImhOgUkykyQgaXC8KX/KT4iy9J5J9/W9+NRQ
tzQQuoE3ePdW3TLHpIkdsUK8jzJ9aAtJvrPQT40iUT4XUGIrIBb4h1i5UUTSDPuc7394Hv1fs3Wj
0vQL//2zEahdXybvE3eL9Wh5t0NQQhQZSYZOBXVSrol7oa2H02TBThQ9hqxCP2a6gs/eMSjErL6b
2lk/jU4LzrmcjmRmrrHsY+jXZbdNi1mtuwJ7L8rzKhUBOwm4wZ0VwC7hdb9OQrWWmOYHF409DonV
t2UCcpDLVU9oYUshOY513e8zRoNru01yrsDNYk5aPsMjY5mGD6I32VpxgrqLZOs1Z8ZV44rgIKt6
im3S6qA9deK3amJ8rlnwnsfR1VyTMQDA+UVcAWMp/FZTvzGD2GBTgHZsarEdUvU5ZeMFQw/ZyHpX
t1haremSMcffuMa9b5xaG4k0CxB7i6zAc11W5VrFAvRdBiuv7ftjHgTyHHJOL4LYOUUsKDizuqUQ
GtpSzn1ZNMV6CuE+yBY2JJMZPy7echPRtJ86gyWoP82Dx2HfkMPW2scD1d5BnXqHGkO+mRTJ3jeT
d/TiChIEHNtO9t8ubd7IWMXOHNp8DwWcZkoIGmMOhy0vMNvXRIqwk/MroeTjf6eD+9fNAh+GdzDv
3SF9rjEhD3nDRl0ATsKPs437CGs1UKHB8xF6u7u0JDI4SyaDqkRkMZCuVUWy0eKJN3xxGIQHww1L
HE+YZfKUpColxppywcB9+BETF+EOepdFLppT49yahfXSN5g569rioXD9ZoXVOkRBnrdNK9TSUlZi
cSV0MOGs5NxFXfDEEhWjS69UIDnqVQQJe4k+FJAWjiJcY1aIScbwllh8JL6zrHyqYYlRgpWctQVa
gKQPzwLt4EY/nhVuxpXjjG9ZkZKDcdJX5dTN0WnDDzMmWWlwE9bttjRh4TRd1R8sad4Ek3som+ZR
WEjSjA4BKITXmusuIaPiu2rCESCW92bn/keZStC2FRWSyaOOcEGnRl2AUMrWnCH3rQ16a4DWwViJ
qbxkW+X9z1vDJEVEuJKB57DrVUN6yKMGUlQJBgbUIBM7TJXS5d0A7PVckIigkI9OR365HwxOfVyx
fabEBNV61rvGhpsw3s6qlAv/+95ISWKlOIWF4zw3XU37tXQzCqs/jeAnSxVuI1cQIEClBBJI+rcx
XRCOPYmVCE9W2JfnbrJ/Y9V/dT2Gw4hmmLVbVjsmirii/X0LcZPCtXcmgB+h2VNciSiKR42dAlts
SDymCDiKtvWnEeuTYS8ta0Nxq8KmOk9UX64Ku783emJ8nYFMG/5gAjknI5Q5P4w/iTA9z1ZskEOi
FrJy33CTcdOc6mPOyoG26mDNZcrSkApZ92MGGat/9t/6wfmh2IN9qfc4XSGIZKP6CDjCr2lcW6cz
KF7SFTb+xWCfmnO0rgpGQwO2aWJf485peeNWTY9G5TqrLhr/WLee8nwhsFNq3W2DnqD5bIfXeHp2
PBFyj/mAyJ05sYCRePiFmgG3UI/MGHP7kgQMknKkfUp3KpgrHlnS5n3MyMsP0hQbAZlF8Su0gmZ6
JuEAyRwwZ/K38Cd70wViLVt9zrg+7ucpeNSeJ86dPozwDk+tVe1AQUVH2Y1fYaPoSK59F+GFCk43
6i+46nGJDelVxso8+Umzrwdxm2qfCF6FO7PBm7tW6XAyQJd13UU3HeWgZB4dR/qMSdZQwFcJBiKc
LHdoSUdKIQDp1ZC/tdku+VCYdXE2PPkN2cHOGJ4z1B94bP6to8z71IG70wTeJ6syWrA9Y4yZ2Lxa
Q2NYCikFDKpN1/KymQMoAxUyEkdHAnS3AFKnDxuu/ibRNStBC9e+MHSwZm7fHTh2oAtYTrSxfXoM
K75AlD3XzEsZaGLRiuNmrY0OZE5QH6AnpqDL01PcE/JM0cLsuMY40dc/HSLxQLfpYMBVK1hF+RWY
W7fsJ+2E48ZqeI2PM7QJIiZq5lImY7WtGyT5hqjkwBR9EfdEDYxvRLEqx2nnZWAy254jBWz1LVO6
q8pjhdXq2uB3XNmNT2QuHPcyL8vtkI9yY3HSinuM80Xcgd8bzPdcjcD6QWA4mMYKlJ0BPQUAXO1t
ktHbNzM4nZILBnVUxvMwsWjNCg4G8RvID2huHlaLsgPxNcz5yzzvk7T86Qb3ZIV8t0xSsgzKim+E
/BpSasjNmBzyzKSsC46F4Z9FTPgrw5zthyaVU+F0X4zwRgSmnZULuLQ0ixfOHuZ29Egg4ejIsdp3
/Rwxm/cYKUqm7+1TF9eXBjsR8ApATh2l6bO2L9yv9toWQODrfOFHFGeuG4gqttwa3H6QNUhCjZiu
YKxcBfP8yErTrtKJ7oCEFb2NlcmQZ7kYpyQRLJXRFM0qIBt57DmEr53Ag18LB2flWJReDmd3Aqut
4lszIczRz69l9DYa1tHpcclZJrfkotC8+xz7OkY15YAFwr8gziKpXjBsRjBjzPSdOf3OZ9bD+yb1
tsuLoyIrwyQrx0kxjtdR+WayQ64dJk7s+/WrhbpT0d26K5PpOc50tx41K8vglHD613EESj8Zv/kp
rrLYvV1CwMPYXgHhfqq7ELZTs01jvz/MhUESFE07cwA2z+Hw5jY+hbTqMBUuuSzE2ipwS7C25l3j
3/aRDzQobp8pD9Mr/1JEAx23DWf+1znhtFJR87hyK3VjZdErh04qjq1GbLXzygoq8EQOd3Nn3Bmg
QzG7IDvXN7wJz+4oD1jYNUZARcjGZzI/FMl3JUg747MIFxnBqMddJLhqzzaWI+GjI1kW9FQXkJ8w
7Q9GZhsjipmIxsXBXtis6eeI5rpvi5Jz1kACro9QTAt/kZiGQ6xrG7jWnksTlCxLeftaSnC+HYji
2SrmjVomjZ3xLKg7JT2DEhS2ZXQ0qqcsG0GTQ+21ODJxiIIyYjOUYYqzNxsYz8nMSmK6Dhqg6M6C
+eLUk52yhzBbT/V45YfZQ5jL33w+V2RSfF7kMcrkmmpzCgI9yOpqQKGNkHc4YZPtq1V7yHL/qhWd
PhMtXS7qABdR8c+e57yYM2/xtKj7baK+DAeUny9rqusFCY1QP0Y2ekHVF88Y4Ik2BawxM2rrqsmD
janQTFzkSAYAAzMolynNAJsaPtqHkzJfwn/w6YUcm6Q3PmZIR5to6BPYBSjyUqDqc8xKN9qFa8uT
3dR3DCUwEnjOd67EFXW03g6Nh4xFQ+K5BboQzc5mruWHCskmEsG1CLByWWIINaWIEjZRqLgAjjTW
Kch/L2Ptnfl7gyV7NRwMY/qJ7OYlieSei83DSHNIZQVkY5073tk93ioU0sgD3hZJZHDig16gNwx0
eoyrvPOEdQglbyQXsaQAah7GuVplRWDsqSvxYJ/S15r3d3Zq1XeGJufoRM0xZ8apaGPdZ2F/I+ou
3tYlF+FhCI6erL5GRgTGxMgqiVxMwZrQY9bflgSzuLyP4AMKY8P5hd9UpOJoOug9kGmOnB43lo/i
7LbWF246xYPEekCFwbadmaYDUzQ2ZZF8RaNxX5TZJXH6lznANoAm/FX6Fl25HMyqTh7wXXwljZ8e
sbJvM7J2lt10G8JE7YFSrq01AvGqog9agVx4M8WVBKNKhi7wsEKSXBfEHKHmT6u8I73S1oCmfaz8
DLKuQ3M2TtoxnjDlfEbQKrfh0L9O8cgMIHoyAd+udU46Q1zmCaFAYvKY0xwEdIckMCC3zaOLxJdl
wP6wz6ZV+hKkHNEbzLW0L4k3q5lQhIp39nfX/S7G5sluOKobAZUlSXtXGfrUpVxAyrF4Tzx4i7l4
88Yk5S3JgD9tIntby/iht19KMzvMdZxeYcpf044riECvUwJdXQs63xg+elu8FU1366TOcys4SPax
fcJqDSm03IxEULm3fxCZvogGt0/bW2BEZbK1SzyzglmCqzQXSWHeMCboNxaayzbmgTW1U2KsKG4b
tlxjLJ6nTlYnd+B/0IZOQg23cY3/W4dw8WcZ3CWS+HgIUIkoH4RMMaYXbXrMUpE2x+4p8JFOlYv3
2M/S17qkuyKpag5iO5/cX0T+u9rpBjYO8RaSZdPClIAM3GfxlYpxsJMBYoFsRqgQcEh28tYreibt
SyjDqi1gk0756jsIH9P0Qlc4xqwyOgOEKfh+Tr219J1yaTjSDBEkMetNEgCK8YTgJj+FxHL1soMi
fg0RyfbW2vqTeqY1BW4ula1G/orlsd71Jt8JVQT3Os5R3j+O4sOqHX+LKb3xc79eWfl002MB28RN
gogrPjE05mfLJ+jSILvz8oTVYctdlBJ7Dwp1a8bZs3tBE/QPYE0hICeYF6mO8srhthq7uzlT1c7j
SG6z33G8nIn+G/Jo54x16+R2aJbDzRQ+9na67/revpFwmpRFCNvT7PFmhE9Oxs1R1MmvKNND2z5n
afXuRl0EZUvflQE/Uk4poO++VTbLTY1Vc5NF3SIcVzzBtn8ILPEbDIyArLrZiCFB28qhIIV4xTHW
7ZSWFwD0z5WGwwQmelMoLldFTVl1rN9VmiOoDONV12XFrtCdtZk7DMnuViQgMDxPehtf2K+VMDaa
o9oGk+FTYqLSWtQ/bQzKKVe6nyDADbi3sH8Su3EL0tX5d8KUfhN7rrVzcDClixVP5NM3VSgcPLrx
Ucczjx0iwgoL5zmz5LwAXUksL2gwF6TYZFZiBW1eiafYwweHtG1ubBf12ZoYWIJNWLqDjCOFlLAY
nS3Bus+QKqk4cN+kA02x99ASeu/ZRKrfV4rRYwk960TuuSgV7ZvL796U7XNV+jmOVpARoY437kJ3
yHA4k4rFnTz5EFqN+knWUEuIcmoHBopOglMesW+bicGupCSd8BxGAhvXahAz+e1afUhs6zMcJpQt
G+5gTegWEIcL9hzdYLyP4+EwJB0C2ELxmmKnJiFevdcVVdtUrVCKkcqfcFDvs0dXTqlixntcnyOR
s0XI9Oq6ZCC/zjo2gdKWX5P/loC9sAjTbMBqLQEy6xFcb7IecQhtbDz8m9Ewcce4S2DLghyX03jU
MREcwaNtKHQg9BcRx/Ki6EU7rtqwXR7Z9aaNHRrHuaHI3EbjJYDhN84ezoSxCpP0qlp6zZhtEKXP
vCc0fTyO3cxLUxio4ENNQQlnhVZngBABmjKw4zhZuz8jSHj6eujqEUTrGIkzp3oas4IjTAL3vwXa
iRLYyfvO/pal/pU8Ebs+V95GpF+Vh6BPa9E6w0kRB3gduRjqtd/D7KJwy+lVxqJUED8rzR17SMC5
Fk+lJ0YuS47ySLkxUGgLqp9C3BL4sO1dhw9sbYSFsZtshpe2Ze7NshVQJty7ua+tvQihK5QzVbV6
XDt2fifDV3dor0GjnBVAvaR+MoJfhMU728ovXGBjmBNoyyqT20QmT1oy42uq+IdMyatFbRK8RE3d
ghASpAoABL9faueZB8VxZR1Mw36imqxU+dktybFUUcX6alV0NvByTruFd1q/F5pVe8Kf1Svcc64A
boUjfQ4/6hALZTtRMR/g/il0e9DLguLlZ6PR36E1wb/mQS8TeDR4d1by26uMD1HZ7q6Pk1+ZWNW+
t0yMY04KHmPmzs3WcZ03Wt0gch4lucATxlFCyIHJ+d9BfK4VgVYkkmsGZyzSPpbxLACeHb050ngd
uUHsVF8+Y/e8tL7ZkRB78EXb7GZL/1ojWdA6pZXDKbCiVLzYsgXMgR8E+486eq7bHRmgzDxPfPPx
YcT5kwv6BOA1MrgK7fGIBvONtWlbhJ8sX2DEFwzOkp78mJeuv8FdNuaHJe0SJdPLLDKMPG+dMzAU
hZRlVscYcpKTq30UYuqq/DPGCMyLYXXinM+PU540YUtyLWBIgRI7azoEZp3e+SwkGh9jDlPaXhZ4
Yp9zcGh0euj9/K3mVBCP4Xma0zcxsyQZ46703hqLa/kQQMGwo8/UYB/6qgt1ruL7+k1W4Z0QL6H9
zjvuNLALZjCA4DMyGfRPWGpuOBhtkqr5VMAkWpodhxcCsxT46f7J78drxvSbylsMFfyIcJP1ULzW
NY+C5jog2+YMyiF1snWO64BNhtOpuR873MNiaxf+zr9lNrKVEqREJu45eLw3vbP1grsAKdMPnXsJ
qaSwOTAsrgQ1MoLQwTnIwBnH+YUE9+jq39BmDNr79rQaaPAZfHFUSXLQVvQiKzAOHFQ1jww30rcS
1zXH+JWtrX3kjo9hm56KFB9nfaet/tsST4K6I1aTVRGn2yTl7Ql11FEPkxlyR5lWkeHd6OJmmrgC
/f/7Vh/LnP/+unS0fpV0VMZh1P39r//yp+v4i62i/O3+42ftf8qbj/yn/fdP+pev3P79jw+HP+Xm
o/v4lz9sMXx1073+aaaHH9bMf/wU//2Z/9cP/unnj6/yCOb/b3/+gifdLV8tjMvif5erMqT8T22s
l5/mM6Yb+B9f6/j9tz//8Q9+PtqO/7X/Ar7O9H2BzV5Qd0ax6vCzfER4f/GEJ5aPuK5wIP38s43V
UX+h0NVyfM9xHWGBUfzzP9tYrb9Y4AJMKqd9mw9Tjv7Hw88vTissnUIFjxlPx//8+U+Fzu9K/HHt
3/7M4O/f63v5EUyPPlZBS7fJz/JvZeu608VcccNeu/61dhaVQ1vU4iFENl5ZA6GPzpjxCg6MUAEq
aGMsJQeZA0CmDXBjlca0MxaaRG7Rh5eP2Oyq5jtkik0FDoEYtjQO8pxV5xKySBSrF2/C/zonIWNo
D71yABnWxA8qhZvnX9Fdu6+tfsRbeCi60FhZPrP9usGpYDTq4ifI3l6RHUB+Duu5g03Yds0mdxY8
BqYmuunWgkAxvhXIIWHwI7vkSZr0mkRBTnqTqQYbH/P2wLvOE4iQEt3ZzMabYExrot7T96A5dNQV
k57RbB783OUi1gUzhY3WxhhGD15B+kh/BshsVn3+qqo2xVysRw7qR49po1KE17mYCt6f7tlRQLfL
g9Fga3VNaoOAP3FxKgJ3awT4iIKRaHdKaMmIKK+FOZvO/j4mvb6VOfVIefFTVvVtY7jugaspLnWF
58wrovdAJvk21kttqca9qSsUnmKwkSIclgEVkEpVg94Nk0Fn+Fz/NOlk7HEpHOKuz/ZmcVLtcPKr
5MUfwWGImzZMzv40fKd84qrO0g/cSuGKcdp7RsUMXggmfh3Izbk20Agc6zfHgMkGgUe+6zjYOMEN
c3gOqTxBuUIyymb7fTAug8Tmqh0QjIx0YU0qmrYqLje6w0TLXWuX2+VnTcvCqrmKCAesnXpELfBb
eGm0fzYuZknVcb6O+xIITvARyF3dFZdOY2y125wHPG4pyApw3Ii9l9ETIafrqv8NhMnNPHrWPUAf
Hq3jIvc5bbopwGusxVAz/TXmD5OvMEX+Er0jmRb0F8LKN1WO8rf8uzBLYK7Mb0nSL1Q4JuN9IW4G
GhFjdWUyHjE643uwo0OHZZmXMuxcHCfriQZM0BP28zGVyCcpiyiIFGTlug0ZJsjrwPCuu57gDIbG
0Ofhw2W0cmv1YZRYmB0fUaz1GMMNAYKccePFwxVkkftCejeu8F7lEPH8WvltnDvrdoDJ3DCsd+wF
yhv0xxrSSEGWY6Q5zKOxd/XHr+xA3CReSxK73zeCUm7bvTTCPXbWbxfmnyqdbotMPhHGuqr69tY2
PnCa7AeO7dDsohcVDffTeJJcQLm3Prii+mrCYB8W3UET14QbvRujJ2eotzx456moH7o6hsF5lQc0
qOUowos7FNYSEcImFo+hUsc0IALGAYMzTma9AlF84KleW2/kqj+tBOQJzc+cUiHQ2l78GrYUvVaY
FloMjlgMUXXePSfF0dRR1iGor6A0s2shX+pyyRANH2VrE9DUd3EijnaD5c1EllINY0PxJZ3+bcCT
g21nTaaFqi2p7qrSgrY0H6oAo7XoTirkxWjD5Y1y474ZgIu7dCGTWHxOcGg2yigZTkyaEVvOtNca
3/Ia822Is5jwMy7fMf08qLlgj2671zjJXhhMEVVKLc4J1absnUucqQClHI0gJmq5Gu4bwSHBtvpo
M/o0FEiLkRsvQwLDI15VLu0m0rTGvqIm7lFZbH+OQKOyllthF6WPtQLrDv7hmwOt1SWQzKuj4Tgk
INIbl/gwD4F3F3M9NpuZT4woX5sZD2atPPgp6Vyo0Gercx+LsniJBx+f/DjcOmv03U60PPxKYnN2
vXd7hlCP4QmJ3TuELYfPJmkB6IXXsZMzu4rPg8kvlUkmFUFHTWyd3vtKHFutv+2mtBlBMuYHlQDg
MudVUDGXxppecWk2CF7ioiM48Sy87DNW0XKZD+MtWRZ4L+796H2Gy19mvvWKv+w1sOyXCdMf2Ojw
2rQVdVRQ6V2j2uvlZ/DicesavG07PIlTJ+57rz7LMJZbVlR7hZr2UJPQUb3amDJ8F0k6sRyv3BKf
ILAeoLm57W0G+kTr9muaGTbCU8GsMFjhWs4vfSVBtRqgN+zUiBi71y/T7GrewSO/KfPt2HqqHeO9
mV984xr5+jsI1bWT2ltDozrO4ujWXBj8Qn3EOeMQEKl71THL8Fy005l7Rp9sO+i5cRlTvTx9DM4k
Nk4EKYqFmZYOTEYK3x7kHjwvtv8SpXm1G1s7A/MKz4t8nOs9ykkiHyXFNyFSwr7lAtWs9NUw0K3u
4NpPa3dxkcCjg1BB9hxHvuHROTWb8Nr6BALM7L/2nf2b07BEhJ/cU8A0b86zcgX/VE/cHJT93Mvp
tgtauSuWG54i9xIwxuoVdkHla3c7hN7dRKUEPE9rP6PQrzrm1rio47e6c8i2KQ+MXfjtGUdB0BFv
fcw4ciruefduEwu9IiJ6yeE4O2SybRmBa4IXC6I6H5/cOThaCXVrLR723jHUKu9xlmXewMAIyZeX
/M4Q412Cc3FldpFkvkzTbV+fYOMR20jq17itlpu0+26J+iL67Gmkq232R2AwvbU4Qk9gc8FqJTS6
mTZL/YCw503L7Yld0ImXZskax4sTevibBvyRiLZGCIrEjfFs9CamK9FbBOuyvVcFrD7snFBLBSCJ
+aq1iFQ1LSREIEhyFLtpGWtWQ7ftuGzllrrpc+zB6WhRuz4eTLd6GXFkWCHdQkGmCL67D4WB7GHF
X5nXoK605m5MaLELIe5s4ch9mga9FHxpfyM5GWDO8A52TMJmDDQZP5x9XlOLbU4Jt502D21Yc+aY
NOJ00p/NMsAW4YuPcoQHHk4HLGCcCsJUUPW97JjBo9EHFciq7sUYqVqbsNytyTv7KyTYvWEWFLJF
lr22c9A0SbkU9NBIPJdkDxNtPgCgRDizXzkPpStVR2Jb9NlJiJ4zX0OBpUelSlQXeM5ZctnxaEMl
Bx5aJXqRzz7uL2fN0XauDWYeLlY0pk34UcLuqwgXYjrXu4WmAV75y4F6z7Z/HD0GZMKgSH7Opl3c
tzcgJk68isnVhwdCQNCI8og9p2YwRy6QThAYIbQ+oVHUpn0wm2rjmhTOBB2LmMfG3fT+TRX1+9ac
PiP6N41s4NgR/HTjcKyCas+BoD96pFhIUOw828UMGZrWOpyBFS0X9TlrMfhhYiVFdukYZm36DLA5
RdhZ9JuGMQHd4HkM868wkjjkwZv746NcXlxGRg5rktG7K+5wetg7YyR045bNPafqY4ULbT2N8juJ
/W3ZVXdwIxS1hkx4Kx9DLTthkfC0CJPYSG6r45RSY1EYCG2A1ljlYbgVdkZivlBfRKafoxjyfCWf
eOWnWB8IaKuquq+97LEitrca6KFg5tJcd1n+gXsQfi1QBcReLv1g3YhNLl7juH+sw/SOCxQvP2oS
Nqn3XI/4YyRVJEbYbHt2U0B6Ykt543wdxcNHZfIzN0N347e1fSB1DO0QROdYzw80ow3oZ6gncU2n
ZiHz3ySorrulS86SGIvIJ5pR3xwgCD8LPdUrI+1g67NcsvlunAJYvd+QoqO5cUkfsu3m4TJmS2iJ
aCaaqAITnBJYZhthBXWoIIOd0usM+zGfN1GFqdyBitcOCRqg6/k4hiFLp6i4mcqqPdCYr2QOOL9w
/6cCG17pxiTly6STF/wEHaCpXLyCNfW5VONQsVdlNg2+AXnIzmasOTjJvgyROyafjG9ieuwhKVS0
pCkOU/iWVFmwxVCMScFg4WiHOYRuQekcB+29iIPHgHP8LhetsTYLmJRpm1/X0sMGUgDuFCW8L2AL
hMwREQWKjM1hj41mM40YM42wIrwkip9RuKxJ9vXY0SgNj+5LItIiaNNtHKXuA3dQcOc5JXozmBn6
Fwtys/4gdloZByPx8yvPpXBepda0nm0qTSypf0UsOdoYCK9WOYJNSGnMGcgUYKtvlNVsoZKNDK2p
PbZdaD3GVlYM2Sf+bJTLL8joQFAkANEEZgwPXFEOwdre092s4DFXP51sT+nUGzR0TW9BbDnrzAay
M80z99XZ3NrhANzXlQcG/2SWHJga1VYO1GnUEhrszFGgSgqXjjxz7RvcDkViAuyXb6YiqiuL4mKk
0XvVLFSMLOIAMiSXqRWPM24/7O8TMRiDY537aqL/sJE1IGB1i6ooYPe0BzduUkyTc3mDhZsp5kM6
JOWl7Ox75aTtCaEf3DEkyAFoE6giUlJWg/vXKO/MCkXXHbvv1ne2ZJ/giHcNViHLvB3ZYzcVmsc6
sRC6VWKJFe5j7j2UXAD89yDlM3ThJa1OTjYS356xQ07E/hhcs6Estw8R0LdUsLZz+PZ2ItMHWmSb
wwyHiFOmODPAb9fEmdzT4Dm3cBMvAcnDyC1pOcB2OeGq2HeJzZsbJIQiP3q2lmIUp4YbmI31hw61
YhxkPCBDJNcuUJh0rgugXMlVHflc9YJf33LdUzkN2B6yJb+HFmG6vDAHQM2LFaHcOwP2T8bEHMaJ
kXNpYE0GIHJk5scki6NE7ZQnwp+0uRSYljAegf+htUBCuhtiDFEFC5OycPRlqS3WppTUZ7dPkf9O
0pahU18iI3dclPKDltO2NtH7c95q676bN/U4W4CLDd6YDkAvJzLvpj59CDK544zvbGqxa+rY24vc
rlajQUGc51W4p/VwbSQerUIe93hlZ6eG0X0/YDEOHMNcUGnXXqEPbsrqksr2EcoW5UwNwxpPlL/T
MnuBz4LFvwFpF6OOa4mDxxQ2HZjVUoLU42aKIE1Zu4o6PqzcnFum2GPUm7E86/o8eIyaic9QVOCB
Xq9Bpqxg9cElAacZhCxJgTt9FzN1ChXzWrubDEbr5E49kzqKGnD5mnatpX6lfM1dbpYeBFjySAIh
oX/KjI6C4Dzj5IkPnf5hh/kz9yfBnUliZ025UjMuAki+K21gj1xjsWLDQGkA44JH3dAEwZYeMdlh
t6RKkUfGnJkPZbg1HbeyV4PRu4cYySDxMVqafnkyyAeAYijuxxTjl/aZFEzMBriapgHGk0mRH8tC
sgmebs4geu5oCwBo/Iqx6teseXvkRTlhuYQKBYujRU3azSoRYHcU7tJinU/ylMMI8PtXRUEfaaMB
iLEsb5JqzA4lc1HGw6QGKgMWeRZ9cCwrC5JJqYXAkFbBVyKtfYWlLnDIqOmMKW1It7hjuo9/iBKg
9lYZTbJbnLzRgrY8FLq6jNoGBl4s9TxPXk5WEs+VRIwGGD+4fMtYAN5mPdypyoKlltxbTfnjzleu
WR5Yap0FjdmsZQ+kUQfpuddMJhC5/Cp1VhnG4KXL+GB17TM9aRhlMgCOTM6ZL/9EEQyLuMTA2Jj4
ZdsIkYIWnZXt4631rvogQWV/6fwkYlfCMZ52X5MQzGt5/zOf7XdN1L632iP7NDBHiugBQ4QxSzrb
MM/xIpPGRqpM8f2W1OY9ey9veRG8aJiqZiO+zCn79DIDh4lpfqd0zzs2llmfQzxr2rCvBe9pRgvp
pikPKmL5InCNJ7ZSxDn4V67EX1wkrFUaD5am+bPPJSaGosEPOgck/QjZKuvBK7N3u3be7PS+m7H0
aNyRQ9h8M3Ch6mMiCmTFT8zqG1uyUOTjT5x3QJ/I2qV2whWmvsBuvc2XGI5lfg4gQuXyneOo+LJo
MSLKTr+JjSXNChdK23CGSP/lhBYnJfMRv+rDkmWANwuLtAjokQEXUeLFIqHjoAo5e79sL56dvJhU
kCxcWqhnefHZOOLVZH1fuZ63K0y4q74mxZTo8DAuKADL0EAgPefggV7Hi56hxgKR2kI0BCvi0H5I
y1uCodmOiNDFfUKgPuHlAFWKYARDNm1deYgpAbPOmGU+CNlY4agXCRbYjg5Fts5NX9bPddzty5lw
wSxssYl5wXM2JN8Szm/x5HFboCLSLV9IEZATcXoWz4Hm4ZRJi6l39VxfkmyJIar3Stq3A/PeqtVE
xcqhxSKF+YzbHtixqtxLgl0IrNM5b79wnvPu6kMLHHn6FXO1mELvQu7z4pe43/ue+67h4QAwl9CN
Js9k9dnGNGfvjM3VC6yvvm3f65R9tJndFLoyN/hMk6gnB0yMOOIYJ8OTpaKQ4rHPViEdjlbVbZ2a
TIdrXzUoLGELs6Vh64cbRxHE0ByrPLxpy72JOjkTS0Lm31XLx6VhfgZBw7xeP1YdqFWz2DMnh6I8
mqjCWu5LHDeI8OQwrSVVHTi/A88Ds17gZOQZaa1n+J0/Ra3zRPwM5idy6bqK21cDYZ/pLuZXUnRv
jZcAr/6Yu+FVy61mOLAxcxKbMfizFdm81RCpx9JMzE3vidNoKBRBC4+FHbJ10qMZp4XPvWopd4z8
36zMP8hQnELkimDGCd1HPBmTDS1vtD/riNSKhdGCrYjowMyc0jZguKYu7lJ9CIaay2lnMVFt/ou5
81qSG8my7Q9dtAFwd4jXDB0ZOjVfYJkU0Frj62eBfa2tKsnLspmHsftU3UwmEUDA1Tl7r51dk2x4
lYQSJARrUmbSz4XhNiSForNAG0e6IyBIgZNAuVC4OeTTjfTXjscZW0TIagV75VED+errxbmpmqOR
tgLtG/5wFa4ylveFnYJdiSVyfYFdMA5B5ZL+ZbXBNzSxzy0INVZsx0b4o8XzER5pda57FKb7YWXU
91rbiY2XOJSRcRUP+exl1BhwDfI28F4+qpyQWiOFi6KjW1A2zbsGQS1BooKQSaz6aWILmhATMGbt
twh13LKwzGLRVGTFgB/8InPryc5h3qVVvWKIMMWb6BFiVLdU5cJzAu6hxzepewLldeeAPaExKDxC
0WvPeEydeauXe1e94+ufvPYED1Yt4BlUYf1i6f5tiKmzmKVBPAFd8A6DEXl4+SLvSVQndpYYSfZQ
nBY22PsCqBYYPjWCImtCXYvspNsoDb0wQuqk68uBBOU59fUFb0yKKhAbsofzgWAo4qkVa3BNNnsx
w3zLESJ3FwUvGM2WiSffExe4oGTCQk4TvTVG/O6LEaTXpD01in5IgRx94Tm24LP37OGCaNUO2Vue
6tcBhT4jXJkrbGJ37KvjHTPnM+WK0pEEkLXQq/xI4peH/VzYOqxptImbNicczVDhA7DKjzGR4KDL
rsCciNTD7jQmpWkODalI8QvQCTWW+i58RG5xjQTFJAqDJwMr2xwxdgxwLIqOrXNdDlRBgnw52pxk
MgOScK6GdN355bNeEXUS1zx7SIbTvaV9C/GrkmfMvrShCmASVSFIyl5CUr40bvMR0lkraWoFCfVD
GCk2dQVUCQVaWcKqxpcxtogkaBBckh2AfxE5uQ9hMnE5SSqybc2UFK+4fAvD9hj3vdx4XopWlTYJ
jjgeO4mai87Kv3naexVfYJZ15ZwbEScHIxJPiW1iWPNMGkoSpDzEp7vKmcK1ONazqs+dvG/TZJ9K
bep2QfzSlGXCFmig0k2YiRLIDtI+gOGfmBwv9fDO1Hz7DqvqyrBofCsa6cwfxpeUtuAICZnWV5Av
2iJ+BJV08bT+qe+t57jR5x4b9mFqM8A1LIJI4mhYq3SD6S/dM68MIzls0l4NZtushChmc1701aP3
rntvNT0CvQqexOywSSvxY/CaD8PTwWY4+VLkKA4CnxkfSAtQDkvpCxSSBwnsiyWte5Fsddk6yGtf
clPa/HoroCwwvRr2JRyurAAYmltTKokae1eUhBMraoSYv4dFmYRro26vjqCThXkouytLZG5mUa+Q
UZFhCqPG4ADhRArmr7fPQphyeGHIIh+yPfjgddCinuqqr24xIqEEAYPtBX1+RDU2Ql9DBiAMftXv
utwCzmWnJ6bmHyYWoaXufRkzNui1Sa11aumIV2xxIOixSBmQ+uv3qeg4W6TtY1wG3+Op3w5xBgEp
xTvgd8GqkFRXBgf+Kpnfh7gllaJ/KyB+bcdqtPfD1G1D30fSHhjG3nLJnSMEOJDdfdSTzuyHX2Kk
NRxbCL0pLVIRVcImC7naPrQZhYadmpwbUhTibC5yCTejdvaGgHCc2g9Bcp8xaVc6TyvrG7JW3Lhc
FmymxjglzWRE9DaMb5UtR6bNuKa56bLemua99PrHeAq+u24ItoIk5kVBKumysmjiQOv/iCR9j7rX
X1gR+1VscfEJUGxaVKSJTXI7adG7x6q29tr0xySobJuAiVF5OAR26z7SWVFCVxyrkz0GX1vCFNlO
cJVOuVfbyudMR58V0xy3bekTBdkj7JzQOnouQi+07A0nYaoVCFy6yCTfjnbGUMIBaWNiRuqvluY+
Vq17SVAjLXWAbyZtLouUis4/ari/Vi293FWQdMdhsp79EokYRPOlixoIzRIKaVtJEm0Eb5ZiY1vW
tbdqY62Bo9BQAwTyYpjOF8+MX8q2g61YVM9RoGPtdixgxwAz2Gm8xcr4LnPWEPZerMSsbzYl7KRH
Rzmy/HIiK/dqCs5IyK09a+MmCziFtSnySmpWaJ6osOtpuCDfj3KnXDWiIuAoju6Rhldbz4k51IkC
gqMzMRDK5Bsg5i9E6xRoyDOTOLZ0EgcheFAqbtNVlHRfYBDWHVW6RuZgtfCjoQbSqeAm4mrbuLkp
xlYHzql3TTu2q8gbbq0ffORoaUCFo8ax5dcgE7vAUZhW157A4GlqBrvTcO4wIsutXyOsT8hvkyeR
Ucmqyy764uM4W3i6Itiklclaj/yzFQtkxJ52gre9AnZdr4q55mUOY7oiBI5ME4kKKnTHW2m4m6Ap
pn0usWQZenav2zgoySFhEjHXJT5ZU8ZXUN72NdqNY5ysc13B7xhvtmWkG86ryTQfw8wPxYS/jgJq
XED4eHgjJ+laY9/SW1GybpvmW+hmjB7VO/sxsY5Esdh3YQIwfayHgwwl4CHNKvdBN/PVvfw0eNPJ
19HKpwnCbddT1Cd/ctvxP36Qc9yDsdTeenwvAZzopVJ1uYzt6AuxdXALSVkbQHWlQ0SfpkOEHI79
yH6RBT2aaH82uCOzzDkwM951qm82HB12SCHypc2XNWf5kHbgYuEkN8e08McVS7eqw1uhAcbrG2Ad
D6mLQbcvaC1WQ7/2XZ/upe87FMyPYGPRCzuBUZAgj9ARj09GXpMoIB+128QfUX6iGN1mA4itMKca
27a2dp8P5jUOOzKOgArRwwNMwm31KxJqwLgNbOh7A+dWZh7DotcvXd8q5s4YRInVIpo30f7WB6Fa
SCU5s/lUqI3uwlkzGWH0sOBlO+bapLMFrC57R3lXr9EKW55E3d1awcoXz4lj7RJIife21sfo7sCY
9CxnTkoV2LImsD3RMxEl5FC1HIukXRHlSoYFjgMcE5bTH1jg4cPMApEWL0OTlPYxbsIvlklMRoFz
x+4q0DIuosYUkj954jRtVAzCUZE4hFIUJSwR3JG6L/BT7EVivYREGvm22AxTYO+6BEAFws5+5cgR
oWBrUINQ40b4oIZsMJgDx5mNO6F4mwtivr8wgRxvgmniOCXrHzEdM9zgNSZ7dqiNkT4Zbs2pE/sS
ND+sWmZKjmiAVfXOGBD/mOWAYq1qX5HjLbNAnx5sB1M4Sp9nt+yZJvXiBBr3wrz3ikyKFZLYQcKQ
Copp5b401ENR81WIqfxhmyaOr8ze9nr/3mTjNpuIuR0h79z5+fhd8W+i6tajpaHNjV5bL7a6SJ7T
lj5lbRlf4a3Syy31s6zK53jOgxaJvdUgGlDQcQ6gNklsUjVAnYk7qim/rVOn2laVPdsw8E1qKnFm
5uI66OznzGHGBZb4lOtDt+gQ8t71S9QC9WFAxg0gClCWBzqoGQQ7EC+CdWUcdEs7l4n73RnTcde5
RCIIVb1ipfzqWdpChV6yL/Rtl3Js8fRNQnooH63fe1ZzDfKabEqOTYNhZLumtzapPeZ3umOEmOZo
ApdluYvydloNGiunrSXmYiyyazeE/oLdIG7D3HXujLh+s8lAWQY5fpiReaRJYHWH8pt6NjCx7D1p
75yiemksejuKtR72owumisnAhe+Dtjw/Ro33jjWLiaLXtq3bt8tsCD+Kxv0WOyl8EY2DRzk95JpY
J2p4adOBFjijSiU5LWmmm2Wvx998+l9aOH336nDaoRlVy052dADlJdcteR+L/tIPtD/bZtb3J9NH
wDnVySm0wP6+lH3EOhQb1VJraFmPDtDAvPYYtMGc5MAfxUPmrxP2XXe6nMJDJ9Kv6JvJBDI6f2lV
zn1FCQJ35ns6u8MgysBvfEHJRfDxBkd6QZYSj2juVrZ+vGU8z83MYO/hblyDOIrXU4k/2gmJYor6
+Ja0YhtijuawaZ1SnYXHzAjzcvV1V6KetQNUK45hvLM1ovk+jZQltoNJLhMaYAyWc3wjM2DJWZS2
LeEzXmJnhLEtdN3Tl03lvho5ttncXGAboaCJCD2ZoMLE3bbWOZPEvhZSMnCMAzALEONB9ViCx4K8
M2YLc5gTsgoQvYp4Y0R1fjXMhCz0uVY7HU2QcoMD1zBvT50vkfBYD3YOG73qX3MyLpeO6ULfi7cs
09uJnPrt7BoZvPGhzYwfOrtEx4vOnaD565fhNamw5YceLoWKU30Yt8e+M5otE9NRjw6skh2FXVgy
jo6jEHnQs0K1zZs5rOjl0+M/wer+Nkbo58bZc1i43rBMIyw5uMz7O8ozaIX5691wF7agwrAQlHvt
WVekL9h5swdDD5RGpeO64YAYVcZ3gGrxajTLq1XYGrsjaG8FaI1oaPbgOynlao1YpJ6wl6Cq2WRN
9kFYgtM6wnm95XTslh7sLSqxBCtrFbbANF7ZkmPFrEoKxrY4lgRExWJ4kDQqI/+rZUZfCh0pv8DE
Bgu33nk+haiu9bJ9GHNKBHayMruwvKko2+pZ8h1Pc/oh0+lmZ60+i/l3QLfeatboa8Jekp1znx2w
eQ7+oK9APF3oI+RbGJDMIa3NAbQuiucmFDupO89myus7atYAM4LAWH+M3gkmuQ4ZB3araHExYjBa
lwOmCyp29PSnC1C8zNX9+7YsP5Cq4Rh21J42BOvbGHwH/bODPFGdZnmZJ7548dTBUeI4NbTdu1MM
L5ltxDuGtIPZGkNPbeFDyRv55Fsjh42Cyg5KegcThKPvmJFfVEfijhu1j0acT3cdk/fOYwQOXh2f
Qzr0UUN5rRorCi+TB6qQyprdGSvfjU1qh7NvzW/fDY/zLL1exx02OjTXLA3qextgD2OOYMO0bbW9
V9flyuoDGHz0aXeLvCKHGrfdBadrDh1IH+8xSwYU1+L32oaKEMg52lb8aM3yeZ7Jonw7jrpBTmFo
IlNJPpAAQMKlxM7mi4L2OsaLTydwvPPTWqyQIvTY9e9CNzk6JL8vR718t2E43oW6M26haeIlrKZN
OVkSrVP7VoPeYN2LYBF1clMpBcqv/pqZ+iqH41gHDrhZ+gWUUfF4U1RYBAK2AL6z0ejeESvNPV26
eC2qnTtwWqvUIOcIqQ4PIqFlPDFd+SI81R3xippXHcocbA4JRvjIAToG0TacLGed5g4SpSw9JUWJ
H8vKjkL1TxLzHjpEXnJfsJ9jR9ePAXX06kmyCOBVBanQKP+W++XbqM5ZP2eH5qjt2G8e2iI7lOzB
pkJszYICMATDaZn2FD3xS/SHVpWHcmTKDsDZORaW2r5jKxdq5QG0HqxbR0Pbi9sITnKMIgxbXUQB
V9n0rLQh3A+YXcqsNPcOGcpNNTcKwrkjMOsDfWPhGth+klJxgqiIEsu06lbCK/NbyjuObsBZDOwr
uKptotlH2es7tFsrvbaPtfB2rC7jfY0NtgLXm3mIhcJYQtYqsAKPBBijY0YfkQffuhYLwzWJ4mNK
yVHT0QINsXOdzX6lT2UkotxR0tsA4Mk52n8c4s3IFgAFCk5zX8NnajnyHSGosWvkVyKFsID32F4i
IkNLzgZ93z6ZUXpxTXzjfEjPSteWHV+SwngR0nuA7/s4oiJlwd0VwXTN/YA8Lvepk87BGn0A/KwN
WfCYyB/u2G7lFNxkOD4NRvAsEu8prdXDQFCiHF780jkl4fCUZNbBax4oN+yGKcbM4JwitzqNsbif
yBin+EsmNF0Jm/NEZW0DvB36vKSYfNC+NpYifa+8W1XUB4fKglYVZ813t4EXv2qWuTKo4I0WbV/i
m7Bgcvrfdwl1teLJs+MPMyVkGRUgcexC0Glh/IUlR9aAVLJREgwvtiqim+l2rJkBGS53daAd2WY/
isHfNBWV52RcdMHWsxPulf2uifyRAtCOk/9rRTjdINsHSAoUu3FYG/elQSoVjMTkI4IlxJryA5wS
CRiyfbZC/4xAhKaDnSEcyu8lFezYZ7AKRkipE5dVjMd61G5FnN9DjlqVIJPcAH43cbco5Ab3yC7O
qj56da/54lUr2pMs/VUHBFiTEzq1aTPAfICUeeeG9cFkOg5yKrKdyI5kUR04scXSuCSy/RK5yd6q
gpe8mJ7BOh+6oaXoN/ywbfOjsoxjTUCTCuGOIDHGvy6Gra/zm35+71beQuXyu5qVmpo6DA7prPbw
0jvaTcsh3B41ubTKht5kdqzj5t4nilV/7UL9UtYx7BJpvXlx8BIUzXvcnITsbwhm3lPOe3GE6riI
b9PbNGXfs7w4t8F6AFMBiXZFFs09Q5D4zGgN1Y3/Zqvc9Z9nPNIYdbewcPcpPh7b0TeTTDblrJzx
13bjFchu61tuhBtyj8qmPU6FfbCabq3ccQsTcecRQI1wa4FKYeXVV5tNVDPYbDErdCYTXCZqDClg
5Lkt/a7n7omVcKV3yzLBwFCYwftIMQCXoLXSVUvpzXihxY+PtKGSPj0o4azixNiWY/cQGealLrUn
vJqngc4HP39x1PjicAjTZpbzgJNovLhjecpH8WIwIOcBiFbt3Jr1yjLjdeJ1N9MeX7I4uwzWv3/u
Ipby9m2THvB7vakztO6rm2WXbIxuXdQ/g0s7dXG+M932gdPIojcR4Dj2oTLqB/R4tyCbnpLGu460
K2p50kY6UAh/M70FYa2/6BG+3vao+/pFJ6eUKgFtGuuQDOFtDPjwY3dCx/XvROK2XneV9gBP/xZU
7klPnLd5GnE6i2YGMYl8+gE7cxE+hX1wm2cSwviWBjmzNmTo1764+FX83Kt0/zMnflFjla5/TC4i
k5Eg7iJmH5z0pzG/1EZ3RFvv1BeVPXGIIaMjJ9Wx2pPjMSHZoeRQrYdwPOiEEDRxdBlAn5baDKlH
1BeFz7lPGLPRnsoWXxg1M6eod4ZkTNGCDC7aOZnWNqAApx1v8zQ3/1V6W490gJ5E1z2VSEOSXh1x
j9zKOr3QuLlZenizUIz5nf9cVK992J8Mi5mxCV/oIF/aDspbEj5HrjzK8lvStqcgyC6dDZN+poxx
Y3Ud3IQmn7B8Wal2mj+POz/Pjjolu7Ksf6iTbC862kx9cunzh8SDsR69B2O1b0b3FNThs4j8U1oz
R3MpxR1EwAHy4jRN0dGzxIsa2hOkvYf5C5j//VTUR63bWMKHDEvYEet0L4aXMgwPAwud10SvgoTI
wUJrzKr3JbSsN6X6h/mNMjrnONhfxyK5cGi+Nak8Q6+7OSjs3TRlF9jdOPxz+EB1xMsXAg6BzbSH
wXoVTnvTHa6FuXH+WSIh8FXvVZuhXQ6fx3B6SfLpOt/URHIjx7faLDdgQa60HB+JOn9Aofv2c9HR
7TfT7NnC0hgOnpGGPoS2/Qac8qaqlRLtZWzzj6wa9rbpPVQ9fjdyyw0q11T/Rrcne6X8Ekwt2uRv
IurWqQtqPgoe54+Qkk/tNIfO8N7mEcWzOhmt8dJ1/SNAkKiLTqYx3hfltRbdA/DADzvMLuykHugN
3NSE9c7Tgcvkl5+vjd49zV+yrwbyy5AvUMF1pHbvFs0Dmp7XaepuEWxmJDVvuWL3aqeXMpFvyDU2
Q6TWvJksEIACRu/JzNNLygCd18leppvZnxAzIouI1Pime2yb8Kb872Cm9lL4z1JTe0fHXsSv0fj8
ubwSZfzY6s2pr1JopjgrQ38DkONDivhL9eJM1dVbe5H3VKU/Rq87s9F9kEAqAq8+hT1XV+0TzcPT
LO6jsVUXI/Ls7Gg73YNuRq8tQ06TFpyGM6ioJ60abhx3cxptWCbnbcj8sX5+jS5q0BpLkkBZhrKW
6/MD13v++TmJM9G6R3/SvwWlf6OAwD7vy3wXVoO7MjGv0tq7jn+iif8w+P5jJONXM9BfUl6KarBQ
e7dPTethGJnuyYlauMukrp+kbZ4r5q1ybjDGo/swOPo96awI3LdOxW/Y7LGEhWoETh4/tvMn6QdP
8+JlmvMpayWq7KMp6q8GoKuO85PFiYrmkf8sUrVumUF9od1qMHsgEoFxY0Rn1knrTZpPZJkBf9L0
YwlSXrn+NsrCTcSe1ObEHqn2ENvaI8KKHQi0e9ofB2VMsG8TgD8pu8r4Oq/slZtu3aj+GgBczEN7
01v+s6EhmtIMeQbJu/CL9Cjs2cnS5BecqH1kfGsTjX2SybRYPA4y+1DV8JwK+3vdd+c0OQ+ae7O8
YKNb4s6T3WNkMtvGzqEQzoZokzuXpoXh39TPZBsBB9je2iXJFmMOkgMrsNPvQ5SVcNB9BOf4zwy3
2Do69n5KXiQJOYiL0LFsvEYeupRfQOpkZ+OyVOZiOSKvhPzO3CAXmdsepiS7CAi5uWMd7AhGSd4c
xmhX2e0GffZZp5E3JOvg0lKyPVFA3SZee8Dscxhs8j4oVDf6fQjVdkbE1P23Ap6OHna3RL0w6sNz
Ga4l++HZyOqQPgei+r7xO4TQAHL0cqOb4y5ALKNTlhwtzn7js++Hhx7KEJW60yz/8yAVgAt7NACs
KDNFLYV3MVlW5Xd6qGwvFahgtjBoPXU935ch6aboLQoUnjnA0vk5zztKZIm66x/Qte9Bxt+ZHQ5o
IldUF5989hyO+ojc+gYD6tZG4xWzAZLXYuMq5jQa4V1xhkZ4IZlqhz+MZs6EqjPgk/i0EtBJLKSF
kKj76vMWYYy/qbZ7ypvuQWjIIqN6Wbj1LGg2qXpEVz9huuFy8Ws6amRTsTOotHBTDOOxC7LtJFGI
ne23EKxT7BT3JaWtwXK/yzrbK2oTljLIw8EvjyHJdeGKzxtXn4TyKnU2JtNZp3+PaodYZ+RA9iZy
j+ZsgraCXQMzJqFJiU6DUoK3gO2zNmswK/On5M8h9AHZTsF7wBMphmXXXWek5wz+oRO8MMgenz+M
P1PfzKcMIGZD4SBFo6tx1rdTKmN+v+ZfXVjruDPX8Pl34RhSwnb2Qsu2AfFLHcVbr3Z2mKQGMAWj
uTJtyKAjliBin3mL6mVlJsv6XICfd8JxWRFZL2nReN48cPHsD87eV161kCYGnW6Xp/oZgxiATjLL
y2BTE2ZgqHELoHXXAJWWJNij3kNhuopLk74iskMy06doXZn4ckBysSXt9W8OZ3DFAOq4Ja9h5f4m
kLiiFOA9RepKYJAz3hx5nJ8A/2veL8/fQupLiv/VshmnJS29m2MPz1pcb2xXP7qut8pXg+7uw0mt
qSoA+Eug6/TBVhPZhlP/WxbMRzVCkWL5Fnm3CClTl8u93Zovw9mzhwvK/jePgjmnrKKD+OSsbf1e
MfSnfDxW9fCIluzg+OmlQ11QVDotwJekTHZRBI2LtyDRtSPzTYRF6GtvUapRhABOcrwikKdJzZFn
7oxas3VkXM7vt8uWM86hR7DgNWgw/dEj0M3eVTEF+15b9161AbaDX+vmACC645R79A1Wvt48Exh1
ssFiRuXw1dNdGsvjHjIsVS6gEnBE3JQTugLMah0MjqtuF2/nSJq+OJde/0DD5GLEGlOgflRFj0hV
LtDgEpKC8wnHzrw1LX0KHNMat/GxV2o9/5gVfakiZ2e3LGvYX1JYF2bqk+iE0KsniqrmoMD/n4kK
XsXXmPXrDvqrBXhLkuQ3LwaHHhguSHdUEScwwxt01KsKsLA3ultWoJXoyJH1V7NLCPfwKqmTpZZC
D+GPJx62ZnsbhuaJXnrHZDBLzq3xY9ZUjAgZ8QVv5oVwCOMr7LLLWMvDkKv14Ab3GvW+4EpFYD/K
s98hFsyR8NfOKZX2NjKKcxiJs+lUG91zN1HwUNDBFf5a+WscdKuGgpVW30hkm0ZOg6rYjERKWFMJ
Uce/Fix7AHjiQB0QeFJBI8rDd4AG+puKH9XF0eSpWrDSNIupNcRz2VVLnFPLDmGoiKplDWvVG7qV
SK2DRWO8TyXVLRC4WrxzdBSsQ3CIeARuj2d63Fq9WmLbey4ivjg2eCTK04DUyPOGk+TaD7T0XwCc
QcBCKfIxv1ROSUYcgmhT7ZwhPY5BuJHIUQgb+R4lu16nOTeYKz0rtsYg1j9Ph7J58DnKxIl4LQv9
vgmDjWa8eV6wI3djVSjqeOZh5FXJOCQ6OJxV954q7Vi3dICq5JhY2bbc6bG4KJhfJvhOQXCDbLs1
v5hu+wbTGtMO4bWzmmlnp+4mLR2ygftF8yM6JdpKs3l4ZKrjNfz5yLlWLaelR1OO2iIsoRnUR3Q9
ziTCwxLwjFQc7nhXvrT8GXl4G4BPewrUa68idq1jE8B/o9BbmcQ1OflbIry1lTu7QfPhU4hzTbq4
E3TXUGsPJZ5DKmTE2Fh0EOQ6lHCQvCdtQokREEAR5FtUMnftbMlrdUoJxXqemLu22wbhljMkz6Qk
Q4W5GkqWcgmRpbqXDWSgxrClAzS0JJjwNMgHQ7KZrXsrOMC02EgQ3Zpt7Rq/3zoOCqWwXUuoz4Rl
n+Is2cdm91TQhounbGeb7S7mqIxJn+XavA88yD094D+Acp5RYxcY1mOmTgmtcbSKhzrs1kE9fWuq
ir+XUpEJX+Y3Oa7D2WNznork2Bfa1XLZa0mEtChX6gqAdMdLl5kretdbFGN3BtHjZv1qAtztu3qT
GcUyDT5sznWQBxLdW0YO8cfZGv30hkrScv6iSxKQ2jDdjirbEx7EniROHn3iYTIlz7omVgig9nbl
bIqc7Cs72cMa2FajvvFCvGqeQ6gla3RZnZF2n73kCLfsEobZLgrTfeoPD0XMoYeopyF0d5VMYFlq
h1QD1y+4EiKbCV9ngrRC52sY0KSakwMukpYpW25nOjRjvhsBsSzqBNWWLOW3xIzEBoVRDscMqQqx
VupSRRkZb533JGAqc8IW9ZrUKScgcbqgQZxyEvDQ1P/v4kP+PySDWPafwCArNBzNX7kg81//NxZE
WP9yXNOxaH5BADEN5z9YEFP+y3KVtB0pXAErVan/YEGE8S/LNmyh80tKF4Tt/gcLYhr/cl1sZw4/
Z0MnuNInDMifsCB8LOhkMzxkppfYJlgRZc1EEmACwlT2/POv77cw82GIGP+nQyjjC2H5yAQaTOy4
7HJa1gik2C6yh6w3f3kq/5dK8lcKCaCTXy/nCmOGoAg+O7SVv16uABkZoMH2UQwy9pGnkim2+PMl
DIgpv7mGhXXHMSzXNuef/+WWLNDCnceBdFEsox2038RcWj+8fbgN787D3XcEoHcttsO7PTe4+4dr
z5//0+PEZ2HztYLe1Pl2/n7twC9oYMKCAhf5FtTnxKPSbRX3nv9U+idfou+or4lWgn3s/j3k/p98
F0P/fGlHuABeFK1027Kl8+m2KXJn2ahxaS07d8gLMrHPjfhkdHI7dN4BYPDGAfFhTtc/3zMv6d9v
2ZGWZeDFk5bNF/rL4y6BLzo92btViUwVqTXycY2GFGHc4h++WkbKL5dyHcfk4TKO8F7+/emGnXLw
q3EpKh0fKhLiYMTBU6gP18JPnipXuje8o/E/PNnfXNXlkqS0KiWB53y6KmqQ0s5D0tjzyY8QhRgm
LF66vYBk5mhS4NV72dva1z8/1l9GCjJQU7lSSGXa7i9fZ2k4WhmPaBfROuQ0/CMj/2rEJVkJf77O
ZygQA5HXxrRM5LuKb/DTBDBVfT20ZUbg+hzmYcYIcuM7yND3FTDtP1/q11tSmNKUpduOsoT45U2J
AsxcJf5ak7A4PXwPgh//kwsQDAxpV5/H/t/fj9gEDuhpGr02MG5ZkqMBoOCz+vNFfn3fuQsFrlJY
rivU5wfWEmGc6C2KdzCY7toIc7RvFsGatjnKf3jf58/7t9nEUbqUM7JJIgF1jE/3Y2AallM7Rgu6
yosqQ9YAf8S9cWq4a0j5/PN9/e7bkQqWsJAmr4L6NHXZGim8qkDK1fvqgcF+8zrrv/2ucT+MIzBX
fEHi86NDcNMW+sD3gwdXOzaCsB8O4y2qZgGaYx3lZn3780395ssyLckLYdoOy5j+aeymmiH82nf4
snAvKEjIIsevgKr6z5f5dYpQrGYOC6mLwR64yd9fvEYvjKYOiashZwyQimhaA3yspcl3A1kDzuoI
uUWJlyEAShou/3zx37wlwhQodngldZeB9feLQ7CVCUp67nHEmvyoWa84da6jePrzZX6dKJTgzGNY
0rAdi5f/75cx3Am21yDQYtkF4moAEgWqpbzuvta2UUEUieIg/IcXZv43Pw0A3hLXYC/ElG9/nnrT
ojb1sQX6RLsO2UX+bjgYidJ+fDcWdX6FllNvLZsq2p9v9TdvjcC7ziujIxtwP09UdqLXXhcZlMS6
ZFUaKN/DUidUyTv8+Tq/GXJM74xth7sDgfZpfFMDriddJxiBkxHV7gbS2Szb8P5hEHy+DDJ5Vktm
LBYxAHOfNyURjS8DgX60KEZfO/sUizHZ02r78818fj8+X2X+FH/Zdk1x7omUohXBmSX0coGwg+6R
dW92olyR59z+w7vx+Uv6fL3553+5nt/0NHw67soLjtK4n8pns3z48y399hKCQWXTIrYt+emVL9pC
hq3LJXAOjMC0Uwg67lD8w+Tx+SXnRqTULcaVK03FZP/3GzHjmEZNps/SZr8/sIvrV4Tjej/6NEb7
l/YUADo8nJSPImzvrR9e/3yXv/nipDR03Z4HmvjlLgfI1nM8ZoyoNNgYnIcx/4OAc2YWQESZ789X
+zxV/rxbdgFMl65u6p/feUf1QiEYJFITvwx9yQiww2BmwUvWthT2CEQ+WJaVHItoHL/8+dK/+Tol
mFsmaU471C8+vTFqkpw2ZM+D9lP7AzpNR2U9S7cTsrL3P1/qN0Pub5ean/lfXs5orED4xEyWU26+
WiOyprH+h5fztw/yL3fzafLQLSqS/cRmuPdd5xAWME8wwV0xNTUxPtMik9+0FCjP/+DGfp4/2f+w
F/501SnEg6mJilXAQz47BA7Ahmp0/+El+WVIsMYAqaSZZ893aH96fJDOAUWAzqDUgRHKC/+LszNZ
bhzJtu0XwQytA5iSINiTkiiKkiYwKSKEvgcczde/hRrdG3mt0uzNKjPDSiEScD/N3muXD9EmLMJN
AGRFxAIgfZV9tJ1t618OsX90UVTAulCFqru2a+Om/usUS4jcasDtNGvqlPsg7eM0lndsCH+yrH7l
Q7633N8dJlpW1I///tH+4/H860f/9Xhi+WzUvpXInt2HC8taKX7FYfYvh432jyfzr5/y10cbD31q
KoiJCbJocJbCL9eKbaQ7X65AEltyfk9Mw01wFi6Z40ob4BJEWhdaKQiBILz89995eVz+5wX/n4/b
Bo5q6bhErb8rdjGMUu/IdFsb0gEDIg+tnA5NXJyMmGGwmn7/9x/3f33Ey6vvUCepzD3++ojrNrR7
Y+LbdUR1WmyctYv0Rbf+7UP+uxdffi3cC/xWLsRVxjf/+/V30Y8EMuarJLf0z2DBIcPyXJUxe1O9
h3DXGR4BNQRnuuO+pKf877/l//Wh2qaq8newbVP/u2pKY3voh06r13NEZPorwTsEJxh5UiMKZsQT
vGSmUWKPYndpvfz3H/1/PF28NDYHA/MPjtm/a1FsdxXbTWJMMGBoev5jmvm/fIf/OPfoUbk6LMtm
DMDs7K/rsmR6Cn5RJUdIuq+JCillIrM1XMa+2hua+eeOjeP/x2/1P36k/r+/ztxCGQ5DrVl3Ocq+
Oa0Pc/5vtcY/buG/fq2/PrnRMUml0Ygy6fLucyitZ/xHx1qkoCSUfxuRcZr+44SlqzQoNhgVMRa3
/n4T+HWcKMujBSgIg0JgldI8FuT4zxNTlfZ1VBmjrRTgAa5PKjbcpKwSGBI0Ig+oDQDeQQppiXsi
eUSrCSaRoSBLYBQinZETKt99bR7qjERl3e7C36UBvZq1Ndpa1MxnsUjzpWpbAHmSJXR5IDTPJJEV
SZJKIrTxO1cmxFZi+irM6g729paWKrBy7UNI5u3m72B+zRfhKWk6xGOeswl6iUm/X8WEzGEaG06K
sm3cb4FWfAx7qJzhcVTSjUmWEUsCKArN1rIqhA8Dipx+YzcuCKldaNxrYFVWnm6lReQ58o9WtjvS
ge5LXoksdiw5D2isV5YGNNveoOND8L/GA3EADP4MndXrTcV3WIgLoZ5TxfZaCCdAXlgllH4Js25d
9mj0Aa4czVpcSmfRtr6BZj5NVnkapnZdDfFFTHjmMyuHbodhfmVZAQxRAwBTnLwGXb7LcDPgMCSK
gfQtYbPyNrfhDJKqZRXR7nQsu1bw2olfsRL5hDzd2eRDd2/HX+5ogfGiCx7j59wZtwq6ACi/8JG5
bMKmOdlRuiXAZpuI5JbG3UMTFkbACiED21P5YaAvKWK2wsRxmByf9lCDn6vBGxpboUqEEaRJAFkV
aoDPKV2N5nAyqp9EUTaxW9FFgUgx3fx5MDp0w6jLEQiboADq+R6AV6gJza4JyA206az13Toe1mO2
h3SKhatyclKxNqgKZveOqGSOX5AO5yTc1mdXHPDrIFdhRZisIDOAY0A1YPTIs5NLDmu2/oqwDjnD
JppO0cD6cVu6q5ZgQWWnJX6vmJvWrD1iojHKbYOFZS2sTRc+ivj3mD1BfcIhwbWo2cOq15LXKVcP
Jl5ylUAvx063kUXOevxQUvmwc229mMp7KHcOmgfHPaHZVVM2flsEByHWB3M/hoe5fW0wjidg4dSR
ALPTbL4SvHyssLvJ9r0EkmBpHp+rBiEkwEHkgkhpDybPgoOk95T1wd4g5yDHtDJa51l5MiEeVC9B
BBFWPFukFlvNk92/ZPO1J5NiTBQ/i120/2y4YglkbDwbwjroQtkb+j0Zf2aE3ElGxoL2PVf7LAA/
p211cgLhFK7z4a2ybql8l5NviQ1ZNJsxvifS9s30bOr32byXw74dgRRG13HeU1wIG3/ZZp5eG/QA
kQpuSD/n4X6gtXCbR7uwx6SD9bM/aKG8ajYSk060eyTGqyQp9hK7Q4Kcadpn8QdJBit13heSXNWD
0z3F4Ema4D6qx8j5tvXbYHzh2Sv58+x2aV/MI+sM5gat+yh7f9EjOOvRuQJJWPXNSfTSi5jCW/yT
eooqJGN8Mw63CotKa2/lftJv88RPzFetXlmvuO/APEnLs9xz3l1GHR8K5GHCWUlo4w0frRMyHJjh
f9ShBxmCXh01TfALEPe1tqY/BaQiGydPsoBQ1VL4GXo4PyMCky52YzmtfJoorYlSrYptoCIl6UCa
sNabNwYv9Nj0lwnhVmuIVQ1MKpvT39LJ8E7w5sYmSkU5jduaFIfBjnZ9ar31aKvMMDhYEXhpZwwI
xC2RmNVXMuMQ+ajiedbh3EYudk2omAByYTvyFxYRXPYOyhukFmM2T2kk7oBV+PaCHaIcDe8ZOjTE
+SoRkEGp+I1svsxqDDiuDhwoe+we0Bc/e93ahEjM2sLdJe2lDNQrYVyZMx+MxNf55sv5EPdX01kr
I3DGVwY7IaGKCu+E9kIwkgOyNgKXB2EVaKnRoPf2M/deEcUyHEnTyTPf+kotv3keR1zd5QbPThE8
E0KiwYSFBKrhqOvSY1WcC8xiA7mIz07z1pAJ2O3SrzLxp/wOHlFj8sKEaRIY/YBq6USOcldl+ToZ
oYLixkeZfpmHI4+aA96d9Dv72JR+j3FqLAwgxskK2USST9vQ6MgO+hBx9h2G3c0aJDLkPx1/jYoK
WoYAW9r6WZuGsx7k28GdrkZXVmtyIFfWoLtey6pdKW0iWp34nVh6X2bqrTMn5G+47moEOjjEF+QA
+e5ABrppYwLoR520UutzObwb6VuafgTac2uexfgbilIqtoQPdjH4Qw67J0k4JIejIq9yuI94G/J6
XZjpJuBOHJwHYGjIQi7WfiYQxIor6e/efTblryAauWhemwiHDgDfYxp/xoQXFfim2HQr8UfovBv6
GhEbqJ1VOsBrnn+ieT05mC/wAmy40VY12amEihfhg3XDKo1e1Nk3jYvS3giWA4K0ht+ACClwwL79
sIwMMHMtQXdu+KhG8mwWV+/8NmgX0228UA+PdLdY85xTUWo4WbkklVa+EmmH8cHikZfoojKt99uh
8BqyNdmNM1fRKw/hGkgP40xo1EaTb2Ece33cfghklfztw95GQJuhsKBarz/MJNtoQ+B1aD6TaWer
mK2hAwz1NiuvRolj4hAi/teXYJ1OW3XlzcK+rDLKYOd7DyrlTbfCC7bXF6EdVfdL1a6GeZ462+tG
EJSYS8rqXiPW6SFsKWK6ukN0aOvkTprFU6K7RyiacAaeu45z/KbFE9/KnZz7S1PaW/xvN4hyNffR
55BXXtwtUc0ERjaL08fmpAUQUX/l+s5waNaDSzHdRog5tnGtsbOaMUCa8rBkdw/M/TMAW/3keHn2
W5JuPgPGVmuDTPVzG35kKobZlZX5FfnAsIFyonWK/GYq+kolBMuuP9v5olXo1s+i+ApyaD1i9mJd
+NUAFEPhHEnKS6PFO4EJYbK+bXIVBsXli483lEJd/h70340lTyyIt1l9mh0/IVMA0TeDDdJ9sMIi
bMRZOGWYg1Xzms96toIZu5sdDYJt+Sym6ZBoo6/YVFdgL4gx+uxnAznHOSWgVgXq0xrttczGHdjh
g1ZVuyQaOM9BhafpNjYhITjWrW8DX5kXpBhZtmoH7Tpsgs9GDDXCrtpzqtQbcm3fq8IbllqFT6yk
RGjNQ6fvJ+1gAlROhy8DbrgTx8cpsLYRCeRWxQEBGkkzQTpM6c2YqXZ7uWnybI+d+kPMNpGeucQ0
RE6j+ebUN4Dh4MJS9FyJp/bxKbbDl8YZEBqbf/roPeM5rI5zZiEmck8I//0p1omnHbZ9pO5Dogtj
sbeCswIZoisjJCTtZ1I+h4P9WJI+gLFlrPmAEnAJdJu2AWetAeCKVoP1bkQkTCMtMQRerVlU0Jqc
jWbHnCt38qv8UmnvU2j4uqp+FcOfmZQ1hwjJrkeu+6UbfmTXL5GDp4xy1MKCxAz4kKkXs3rN7Iyi
LNqnY5iuVBeOVs4pqmPeD1xglSbcEMfpkM9K7WUiS7Dp9715UoONwW2nTOaivqETUyHtUtPQUMwK
fzO9cv1KBtOG0Yx47QdudUvMgU9eeeGnZgkD2+0ob8fGubF7wq8cN8XZSkN1JVQ0rUOQuVdp5+VB
S4Npm3f2EZggtBIcorOLQWFOrRxOS+5ZABYDQVkBwfCmzurZSToBoz324gmUl8hzsnxKX2/wn0zZ
OnHAR+fFW8qHYUfoUW25L5rWy1Plqe2yi6ERRV26wnlzYnfYpayZdYh4KsTNQj+NGg+IrVx5DHkR
O/2AjvssK32bjADTlfGpNgk3dJJTAxcyLF6xWbsLayQhjTz1u/htaCEWnZNRp8nx8X543bzPuR4r
YgJ0eiSNfW/BuijBDIfCNa3MB5rTVwcQARNprzHw7ATHWRfrLrrPJJIrU+/FEKtwcNHPlS9aVtya
9suy/pTVLsjkKRwRLME0bsmunmyP5DbwC/1a2vexz7wqxQuWt+R8DGhtuTucJ0eBEMJTViUqe0EY
ahPtBwjunOdp0VgKyZVDt1jp72FJgCF57fmkv/LKPvKs8aNEzVaD6z67bnHNVJPaRZLVVH43ZPOK
JZ8QQE0TbEmuWJXoxCMl3BB3c+1VAl+5eRXxWViD3yZnPCMw5QJozqBWQdA1/ckZPpe4znKkWlGe
DLvxbLc6J9ZbwikqJROxkuCrgAuYziSgP4jdW6kegqo75ULsKhUAXC0OWnGaUq6964hLbWyejFxh
JZheEc9BVW4Au/4CJ3x02x4KDQPdLsQ2SO8ShXvTDFd5DHiE0IQZOLQlxE0hehdGce1jbj70cdp8
jbPyDX/wSSETYkXnvc7Nelvy/z7inuAw3+QpT0BQ+sRgPwWAarA2za/QhX9ClRyWuwtbPD3qDr63
eKVyR1oWRldAse3vijpWpxTjiQAie9VCC5utS57MpuSoSNPGr+zztNAT0alzzU/hrcheSlPd8T0M
qQGkslmZIJk4J1HGlzj1M7Lj3039HXqVCJ8kSkb22km8BEuHvwIsoDHlXx5CPw2BQWCPbs4jyt6M
ZrjOtnYVe0WxD8nDNrwJgjkTuLNJi1I4C/0RIYOy1FPnkTh4CI1psx+Fr9b4aD0zJxNnLXIgHIvY
6ZFZ3baOSCJap6TGaWvKrKLF67HXs9cBsKS71yhQjXo9UeRZ/V4G+Bq0XRLMWwyXX/kMt37OFegS
qAxINdqSyknXUGJa6Q5Yv1snb1Zq1a7r4jzZv0eerBWk2qB5lhGSToeP6adqIPguQBTwl3VrbsIK
sHw4rd1RYpM+RP0TMtpE2UtBV0bbWvDvM1UAL1/39jEgNIWzzhm8OVwH030OtE0U/Y6dda2x6bsE
wfus/NbkFYmuE23tyR+yS0OYYl5+2RzALaiL+LdSkllwMWhNlfkBOrGl/7QpbcdjWsR7Nzo4zZMa
XDp0ny02X1O+dP1DoQhmUXNUs/yIEOslWVjcwCzoWAsmPB1J7/XbINSDgt0wAPurxH8UUtIYxmTu
dEi7XdN/4WOpMAMGytrQXxuV8xM5ejBBavuEUIIbDXmNvnQ56Kja5X7EScLxZU0+EtUQoh/SSzpG
TMXznUHKPLvrChsW8uK1aotzoeHJU9DYE41bv7Z4Ymbo2gvp/IZpZU6/LJp3TP5MhOBQJoRFtT7x
e6uEDsmlMzc1LlsPE6s1PCfT08B7MjjHUTCjH3G4UA9R/XikC3itdRiBo+l06E0yrPLcuKgNJmJJ
NVq+lEuS59gCH2eLSD6eyO+Du4hVG7DhtReAmrZiDleIXLXxWqkHq1RxQKDCLTq4FJ0HzcfDicKg
w/SzAQM8zsCQyExtG+pwL3iqk57buKXRMbQN2jqzvDYo9Q2U3NqvNDgbNebVisIIfJxMgS8I2e+r
kfCJIvhVKd3PSFBdOed7ohs4QhrYRPPHCCgHoiXkogL8n87JTW5KEl8UpEKq2q/TEXA09h3sjSs2
2CihyLZ19lL9SglHx6TWNyQs1I9Of17y8Oow3GcMnpP4jxme26Z9olzjV5w242yhfg5vTZlsZlEf
8wzpvUVqAolgAQTM1skgBSbpCMdPoZMLQCj0GvW/C3/SjyPYCb0jklOnGha/dDxv8riFipGr5POY
4Lu24RCwxmf4bX33LrXXRp/EBPeVRu05E5NB9qDJfKCNY9KpyU3CVORIdPahXiOQderPQWeQpvAv
/UF+DXqkfZMiCu+nmEeTA6IO1ZeKQA4SBKayX8+trDMO7JkwmKIjKHFIl3uJ3xlvYhgP3N6gDTYT
/wsPqyHVfQua90ji6wxEoFBquqCaGJqgtUsmdOwL7JHQ2UawsFzZjZaVuzbWmUSKJvm08I8fndS2
j4hMxw4sRVjvDE1kdyUeRbFvI7O65aMon5jOgmsGANNc20D0OwkY/UVF23rohxaOrXTwtZV1O2wJ
ZKg3da9Pb6aeQtqodePe5r3+Ojha/yvP7eIP3hkNQ+nAcQIwWJucrTIX6bcTxtWhiQgNR9MTwEpR
muxLK/qY1Gj4R8O6tprBV3s441rJqqkj0IJM25xq1ZPQvDdGzbfosZxDrA5ftP4QNvnxAKxImsAV
hfAD36GQUr20Fr9TWJQSI4Xj3BpJ/FRsMWptyiXgKGywyK8IU8c9bljdc2kBwywUhXQ624jFR8IQ
9RQJneFjF+fFxXLbxmXiB5ZDnSKuLqGqYOpkAVSZCSxHk1oo0jNMc/hVNBNN8dAbeI/yLmYyLrOh
fIulKeFqTEONzzFp+oNKChQVG8i7bKrrSz3lIxZWvfwESzy2nkN6BUww1/iTWwZZzcECWz7LdrYS
v5qXbIkWUmILjphrFKXD2G9ypaQy0kMNlixJkhIntsPBZnedtuAwjHOv2dXC9oKNr4+0/FUzpc+C
2onsGxKENJC5qNdTm1d/wu9WDhqB7u1g4PfgFp0Vvf0MO03FQjrUX06LuzlqEps5f1m6zAsyFTt7
PTfbKCaEaS3xbW5nZliMWU2O5nxQ+1fsSdlmUJuGhE52xcmQcWIMqTO+VG3xn0swai4KVPLfI9g7
XI31cDaKwl2EPqXJkbnkCI8rDZgxKeerxC6ynLEt6kKvb2oaibrQaxybtUnxSMCArm9NPaLR7zvN
7HwVgh9IrSzTiN2LE7xr0sJBs8lSSdyMbCK72teojbwpt+GDy7lZfqaduMmBYg7vVa5JONyWVPLi
EI5zjIWhIqeFiZ1xLlOVyR+Jh0kKht1qgWoFNGSj4JqgYc9Pdm/LX0T1QVaEs7fQrXRnkL4k4v4g
okScnbSM31WgYjDAYTlB+88ZSgACVtWcylAkcP88FQ3d2uppoq00ENa6oh9/c4a63jpTRWI6URvy
KIXGyak1RQvavYAXNrsFjqq6ykywx61UwbqpAVMsl4fkGS9D/TugRbk1gWKc4zBhAmMxBeEJAPSW
SawqMJGSRy1JpWcAm2O4icPRuKWtZu9Mg4N1TShQguoxILTXSFlA4HYjrsQZwvkH/ikDJX2yyUGY
Teeaj6HVeq1QbDYCTVb90lORxz7osnHVyfgEWPKF3Ch51zrxrvfNtEJJQJQuETKnIKsyLzfl59RG
TALGkbS/UqvQUEf6Rjh9eh2cIBLn3oXySR+Z08X0M0s6crxYbrhhWNH8dBT2avVdO2P9iwY78yHI
c71Z6giEnCktuSajtu6QREGD1/GWJbPxobdM0UUU99uxgHVX54U+nQjgSF6pz9gO1HPB1Z9owMG9
tteYUcI9eXcIQTNW7tS2byrfPRhdyQCx7magcnFHiZHK2uagmTPKKUS5l1mqzUfWZIhEJrWLAFHp
LBGiydot5NV141IUxXAmeL7ptSq3GEGHWYllUybW1WFAcPg9zW5ysYkReCbPizux6aR2N4ws23ME
4FnNJsKkoiAxDlGU4QB0lDz8ZE83PqIyghaXRMuQrR+Va4qmY6vbSvRSO+Tj5E1SPWHjVEnbLaZv
xBg1++sZxGLdFnDLRRIB/2mdT6VxY6hNRu+Xk6CKCjVl+hwMCVSlrcuEln1IcTn2YyCNdaB3xGu0
Ye51hsCRNSDx0bsQLGIjAqIHlDh0zipxG1TbLoFTfgo4+U8RK01H2hffnNcUNjVH0s2FZPXWGy/6
VDeMQcV4y01YHdZMvFtjjhWuaduhMMpb7paqBqUBbGpV1T1WtiTklM9d/d1K43KXWpGK4zczX5Jh
KdCB9TeEmuflQMChQ6mtH2vFHJudrEMXbD9zu/fQihfCcBzb5A85QrO9vh8NoqBtAbfWQEBCyF8p
4MbpVprVRwPCPr6DRpJX1Fq9VR/iiPCiJeNuATkhXC+f8skOSL1LpRnUX3zqmI86iVKFqbQEj5WQ
XW1BoogCdT/l2MuvmtlWwd5BPQYjO266+mwnXIErEca98ZEaYdLRMqhJW3SrvM5nka6K2kDv1CmF
lMxFHXI2eioabO2sFNNdgFYRUmqcVU2Ub/qwgqfFVNawEUhYBN19TlFpfMlWJV+HPkubvzpcW2Jo
Cq/uywZfdhiO39KMJDZfzU5/tXWmvRml3j9lrdu+o0uyz4mq63sixECnuD2ES40DmGzA9C2AO/k0
dtGfzpYWSYzO1mi4rvJ4wVMFYOHSzjR3qR0YFwKqms/QqJMNnRLpjWwmt3BQADwPxkNrKJ5w3XNg
qKLB5FxcWoM5B3Oae9INP3MCkTgYeFQptciMJ2uIrB618OPWOjVmfnb7ztdrpp9AK79KpRo3hjqY
1B60HNCXC25MZ5vS+OfsyeNJvQjoSUjnGypCoeP27Avf4AZaJUEwggtkckZaj3OwzPY+kC8Ld3qD
0fNPKVDZ6Xl3sDFTbvQZEp5F8UZ2mc2cvAa8xHLHz+YPSER+65JA2+QI5LYLUaUz76MFr0TC429J
mQ5JWezKa4FTOSAhpyF5pW4iBkvAXjqCOYxXNN/bvD91lOj6UO36vNvZafwc0kV0WegLbkNlIEMh
bp7CaNcSsaQNP33sPKs1uWnTaxDo74hiGWgJwmXjtS3zrcXWRn+b+/6oa8Y2NdUvN7lOZGrbbFBL
1vNVaWxY7P0mwc4xmDKTS2aDVxqC9BDmcoeGc2V2VEXGMQL6q/VHpx28NoRaX40Ht2tucdQcBuox
u1a8GgqcGf8i/PqK3cInc2rNCbCp+mk7SFCN4JBASTEypWVD5L5AxsAyioOAORFF1B+K9SHIi0+7
/t0JCIyBLjSGGiG1D3ZPY5Wz3o1/hS3zZTvkc40rWL84vsf4EhBN2ELOC/nmIuLXZhXiN3+q88QY
bQb74Ob9QZRQC8fgoBIdlzrngpjcoPe1iZLDNtgNu86Ng2qnONZzUyWM7rycU9LhTzca7+4gzzaI
Zx35Zxr/NiKGS0zU2gLPqfFtFM1GY63j8GPdxGcpdJftYxQ1CQEnjliEW2z0hyUlnOLVUV4zUK1z
d7ctNkYNivTsTMbSsYm7D8shjA8kClbA55BdI0ijvW1XJ+IV1wZJH7Lr/cggdKLSNhkM6HSuNr3L
Qtu0NvCq5vZq5BDr8VoWMJ2V/hEu2I1iPjPt2ELEhr0s+OfbzM6wWsZek7opUD+xOewgoM9Qo4qw
31qNcYqBauQvTXSVhdepbylJTan6SqXqFf1TSYNMSEU384JneB8kySIxDPzhXE0dmEtzVXYpc9mv
JqOxms5A9wgEHklvJJJePDqif00MlEPzi7hMNhl0sUTeOQypud8cF9b/8Gq1uzyYzwsHrIlvScxb
BDy47oFWW/hAgWP2hPo22gBPDLSCwoJ3dkwMxLrziNv4UVo2zPYE1/e8VrVHbD/6+UGcaoZdFC/5
MPefs2atgxpMzjDAmbSiHz02V13ArosJzjjF9L2bqAPh/jrQBnXTpcv2Un5Jh7iIOduo/bkKOqAK
+rXnISJJ/DyP2MtKD5+6gtcU8OOTLFRvNgl24U+kw1PUf8j0TdHJJBnOPf5bVggg9MOOJWcAO/kU
VvVzRJ9Sk8WsGzD+B81jukJazRI8goqHlTYKGHd6zOwnZ0hIVXAbeCIDxM9Uo+tyiVJ2SPMmALtK
7umgrELjBMo0YwfGkVra79JQnzQI2LVRe3Bt30gz38I929tLNmm0jq2HEz3s8Nbml6UVbHnhoWPz
Bk7r3jw33cMeT6N60LruLSnbFVX8uXWD29gl36nQ/5BrkK4M8G3iWOlYO+jsjO4c5d6sIjV5Wv7O
Zexr/Kcl2rSkWdB5E6B3xYIdo3u0s89I2WXlj9H9KQFlJ4WJa+hDy7Dpn5Xm5trvyPUCd68OB538
I3KO3VMKGCFEkNr3pl+EmgeOa5hvXfKwTfc3aJg1obABA2QiP6wjkSylvMXVg6mtWZ9lXy8iEBme
YlrGqTwbzkdrXZq02RixV9lMiQe/M6Lnjqkjp50Whud+gfRlP3pLOTPqO4kboYIghJRnr6RXrJtb
6umdLr+nYe8OI6kQg29TdQpwhBxsxnAQ9EdlyBjqMZDavsIe9b3kvQZiZEGI3MkiOjFUNq7xEyFD
jErNY/d51urDADGUsI+1pVA8MP6WRFCB3mOncO3kQW3INCUvuV7o8QHGb8ac9b0Y0ysj4sC8x5P9
Kqvar6LvJXV7yd7CsIx1Bm3T1hABIE+VfQbzVtftyVX7SMyzPrj7gVxE0brQ81uWUpRHSeY5pfG7
S8QauJtUOXDd9GBYla+JK9F0nhse8yneo7a52nP9ReNDhVZQsXFgh/raDummAXCbGrcrg0YyjYxx
PtR2fCioD80BoorJ1tdWAbgBcyeb4Jduwc03Sm+GEK2jXgEMzwzpp86eUk2Q2XvHtAdWEs21MH8U
twzWhdgIEghVqHPTm26Xe8XAf62QqExxk+C1dkUHSiXc1QCUrb4Hl5RdrKkDd0G0CUvvrCYebDnD
8OrberSNhkWXhImbTK9HpjUvGTVLazABaKP9BGRAZQWTRfYhq2G0kmeC4H1FiMbGQJk8FyXlJawI
Zf5DjAuYdc7T/L01XpB9bnTSUEcGZzzGWAw90Wlfer6sx5RjkNvbYrzMzS2wQV0R3znTHeUR4y3x
OnfmMxqut9T8Sri82nhjZAQLqeAhnchLFUpEk2plaN/m/EsmlIdU0bJnMtqRJJOoJ8U1YaSbbJDU
LYHKtCxWTgUTsfCP49Hiy5WvxoRkrnKehWZGnPqiRWmW3lzdvJiWuyHjfW3CfClbYxdmgTfVCyTk
pvZfPYDsNGZPPq+MIn5uFZrievaZqR/lHD0SYK+1Fm4dPdpVzkvS5Ltg5mAbh51L9Pds4dxixLC2
OjinY3TI1ZylXbRyrW/Zo1rZSZsd9DwxyLgL7maLTktHntyt+ClsM130ffA9ei5Kai31aa4E1cYf
W2PCoH+FJm3Jk9qyOyCxPFGVtRuXFyO01vhJTm12m6zhGLed3wyI7PjEgy7btiQNFMrRUe9yeAOI
cEymLNySAEjdypsHUxO0/0o1pudGzlyu7SGTExItetyeZBVbyw+RrdyzWD+o8FyecD6IFR0mXUsT
N95cJ6SuuLS3TBPqzaQ2RNqa3/FYr0k+ghcX8ro7y7R7azPj3RdP5RYyw0Ca8a0/EvsCrY84Me3J
5pqKDt1zm57dhG5iE5q7kPqgvWkAtsCnsNVcgy+ETakOPOcbi+Wawjt7UEtfQ4S8lLSXst9SxU7H
xD5ld9YSKfGhD9u56z/BhyCl4KGiCXuYzcp5a8WKzCmQli3iTb9z1vpq2vDWD8+jh6Lszu9bHZRq
1REuDdQBOMJa7c595/EWt8oqRmsnoRyr8jkyd4Fcs7mi1JUXUIOn8tz4+WZ4Sr2YQz5ZzTv9wPr4
FPzK6332WrhkcX73yL58gyP/aX639sRQHeiZav4k2oT6TSWUhnjYewyuZd0zIdy1FzYGFGcnE4AJ
CsF18ay8tzeqGjRV6Wr2nbdcP+bEjx6x3dc7eS3MfZhcmIslOehYCvuDDj7cTBKvTL6TZmXdbcK7
/OgYcS8aP3Z+41nCRcaoN0R1qJ7C1+opPoSLUeHFPhSH/hvsBdPIFSWZnpyY1E5sGDnL/II4Az5u
e51s2y/SZffJntztB1UcrwTEJEzdm+4BuDu885iw7louxdGv1L3ORLDViNtjh9o0P+74VVp/muBm
T5+ae2vbd3c+F/wIlEUk8rp7qL9a7tUsXpudriF38e3xhTWNK7zROpCaXPzQXRgNkRnUbfg1V3YP
8ZBg87XVkttGPbquuB0NhmxIJtkDRnsVzBXKO7Q0844tgjr63XBKeiShsLA9fjqhm8InO9x0XwsG
ufZGZdwBIIaM67Vb4ygkwOyJ9b8drZBsonu19CM1u52wZeQV2IbHZkPSNWLJTUDz8ZLzm3hL0HW3
kq/WC/zc1K+/jYgbgLN+Fd6tH3tD3SooBQLEDyuxjT3pjyd2PPHatf8jNIOauDf5FqrXAhX73C3f
ySoN1wsoGDcC7w66FvQz5I/v5K3mvs9/2+2pXu7mdV2uspFDZJfHbOuvxf9j7ryWI0eSrP0qa3OP
XmhhtrMXmUBKak3ewEgWC1prPP3/oapnhomkMadnb37ramtB4RlAhIeL4+fQOODxRB5alhd6dhmA
+wP9C0eLHcAEA9Vc+eYaa5rxXb+uiERD2OYdOCAnyvcFhHvgasmiiV69G4A4Yuv0N9DejFelZMPq
AsTXe1SDLYxWza22znf9DpA3EUrFXgfQqa1lLmv+KMFKfNDvvZX7xIbp95ILLetSeuxNAt8zehKI
hAB87Mie89saeHm9Dd99cdGRxE2DJdKivBM8G9qA+IcYbgtgNNJ1ab6WCgzRjhctszeKcMOHFKyU
5yR5yp7NW2D/4nWHOC3ML+15jB4CEknpupbO4FmADc7sF6O2FKt9HDoh60Sw+cO/ws2XtED8Ffhy
Si/Di3nvjUvInd1zFP8ghpp45OhC+YCN7OpRu7SUBTxLjrZmVOMMP0LITaFBgD0MUlmYC2kpLoJr
WLwDbVUlNquQ9b0e3brVmw5uB/FS7AXCiso07PLclNABLqZm2o9QmDxEcxPckFKg2pNYsAmv9M52
3TMFZJF0V5dbUXz2vXVcwXxji3Q/UWEvkBpbW8hnga+B6hlV9IWCEu3KlxbqA4sB+VyAiWDamH1V
XFGBrKqVfG48kzgAL0dOynwrLwjCboZxBxNVToAKhxZwLeUCvssYDDA70tUdDQ7ixH8n8WX+sOm2
rY+sJAWsn9r4Yg0vdXahmRdWsZLrZ18HW5+8Zt7assP9CHwMsaRNSsvmg7a9wp/L/rx7BebHqnMn
3o1vY81Y6JK2hgA93yJ6Fq7FfXSVPFTXASivD/cKP1TDdb9Qht1UsRAX8iO6W1Ckq/yUbdEG5hSX
vFhYxWgR297bpNXDL0eEqtp01m2eX4u9A4MQsU261G4lRl86uMYW2rm8j0l1+Z/Z0jV4RUuaIHil
B2GPkLa8V54zz6GnvdGNrU8bjrZLY7dAXPvLOvkprlQKcjf1LqIKSpV/3I7hXZ1TsLrpQoc1Cq/Z
OWfjWdbvrT28ulAupbjoagkOtBscq+ey8W6pRQqQ9OnEV+ghngG0KJOVuMNdtddou8KOJjABF4Mt
hV1gepu0runEwc/I9XsOm5ir21W4VYPH7hIWOfwYKCTEtUBTKBfVWbri6/k2cnT66TvvEvlj9Maq
t/FxeI3g7IfMfqn/SCTE6Ld98pHzAGV2JNk7bKgLt3nM8R9thGJCdi9y5WetA0cU+nxKtqtNedmB
swibnz4lp00MlabMdWt3d8K2XCm2uDM2DRppyzBcu90PICWK4KAX69VrbV2umWk9s55B9ZFptj9y
8AjynXpebasn74f7GoH2OxNeaOkz8LpQX0KHnCWXlmhCVNS0FjjBAeGEaA+giamQ9+69s3aavEWE
bgdtVrxMHe9ReeBib/qLmuAWDvlHOA+DF0vYFcRO73R1q+fUNomsbaqqex7nU0uNeUkbi/kQp9hn
0cZ7DG6MNdx5Vzq1s0u+AE3flFjugwkPu/DHLbpVhAr9BgxS+zSuUYxOtuO7flH+CF6qM+EK7Ca1
bG6LM4urNexWxca/4l69Bo97QUaqPFo3yYN4rz9ZF2Gy5PfzV7DgLn5CFSFZtuIl8djgTjkUuBBt
ZblXpnKji6uidQyFtOqORES2HhJx39b3KRBOq31ptZ0WXefFGgmCMALVYdw2ZO1xTWmRvKIEdnWR
drmtP0k5qudrsP39uO7g4oRanqIYtJ+ZU3iowCA9ncsA9KM1PcbrPjijBQz3xDLzGdS4lAhwvebM
0PejtcmUl6ls3Pp7zeepMRRDwvLRdK1odzWHxWsus4Q6vm79rCYcncFAg+9xAZmCYi3r1P1hygi6
BTAdA2dTrxSxfRJ9bZsI4d6yaL7qxARqKAEoyDZeca/gs6sU0mvhQxpG9Lkm3Spl5cLs2lnuI422
RfWYTkgRgLr6SgM810Z0T02HwdafHr9QpYSSudYSPQygyoiVcBv7TmVdDeXe6G4DsgwZpYZ17aFJ
AmrsbQJGjqQgbEZ13cEoUd4LPZTUDp2fEkhEyxmFZYyZBuaKtqm282EdRq6JGxyc+E+PCoEIY2n3
SG4RtQsggYTYvouY5JmSrno2gGy46P7Aexju0gaAab2tip2b0pbjmnUvy+zSg7wf9GSzQ0BvrH+9
TNeWb/MfEdund/x0DdSHtLJp1mNCQpA3jo9IOmAEeOpJn0NEkhDbneBl0Y0CqJzMUbqvWXe7FMxt
3VB1WBTXuXqjKPgtp3wqr+tmxwXUQKPO6OxSQ9MF6rvRvYpi81LmQZHmqLb4Vj2Rwg3lUytfEt90
w1VeXDVAp6laVC8a4pHSXr9HtEKUz3MTnMeZ9QFHePUIxpMeeg60FklbRFqVVSTgnvWzgtJjbvh7
M33umngrVeUCcr+3AtCXQiNCesW1IpQkuj9h/IfkwJ5GF9IbVbhAyG4AjFblj9mr2jhdtx3TXQZY
zQQRmCeAoYLyXIW4Fy3Z1rwfyaXq5D7gdUR5STLMWFO/mgA22hKWzQLYg34dkRcXi+FZt5zhg1Mv
DMwx2SPjIfb4wpVl4g7NLcoKoMFT1OaTrc+sQ7VorPuBtRZrLi2FHK0FqeVzi1pTFCBYscMS1Pij
UrbQzVo0zzOSTZ2YgbpEWejLImyWfW+r1V6tf80uoeCLFI+5coWrOFgX0toqbgBvdNZTNq6nrjEM
mMM9GT7FLhG05uOY0t6E3l5YJmq6LtjVNRNCRWN7BjubojOaWYvSpAha3BpZjCAud2si08HIXLvI
88teCfZR1jETRBU3V+IaVmaD5ovyBAhyX7YTHWrd5HtYGqWVT6Qy+pF/JpiN9aQJIRB+5q5ikfZd
7e4iS6FghBGAQ4FqEUjSnGe4DKxkY5jDXgbP3vaVsDeqpp4kpgrjrQwJA0IjQK8grNGsDWiUMvTW
h4oJ1XYRaJs6BtFrM9BAWbAwJYqYiiiwyXUN/quir8fnqvXc5z6UwZxDzUuZUnKv2zaI11mJFifA
oPrJTfx8F7vyROteST/8HHW4ZsyC+2RsSTrarr2W8i5ew+YBolPUxp02AC6JA8RVRt3tt5IiXoce
5bJIC/MnlOXdMzGiAwSM26DLCS0WIiR6IqVoG1c4gUSDcgGGE2m41IqE0kbXCMqZoCW07OvS09Yu
jE93fkeFwUJqjVhfQzu09bqBECxCmyZANrdyenoWYC5QDOwEBg8rPW3pKUsgBmUzZk8HbTBcyx73
ydjm6BmJsXFXICj2FEcy2qVBCFI01NMmuzfKiu6UTylfZ8in7vzxRwMX9pkIJmmrM9FiC1ImANAN
NULMtAJOBsITZrniZ4JUFTSKaQoENcpTJhoKsdjVnahuQi1JIKlnLINWB5LiG6kpYoPVqBwb3Rif
I7R1FuHYKftMFSZ65t7LNyC0OVK+7EGa2dOiynyaZ5lexevRdCVymq59bPSJc8xkG1ANIxBBAoBX
XlK8mEiBA4M+2Sjo47TL/bSzgwqVDeRwSeJy33DMOmbkoYlJCqt0+PA6RiJbNKthnSR78XKp2sm9
z6RlKCH8lSsUV2o3mbBYALKCuDZBqA/iTdVpBEWBahY4nLKEQrlSBSqYipQPRGiB3vRPqAqY9aUn
K4W8GuUkashQcjgx60bJ0QpNh2XXkv35ulI9Zq2E/ICggXRrM4Q9rDrwCjsuXcCyRa6v9Sgpppq2
Wv4wS0YKBVft3jIpFfACfcw0f1tlF02r1WcRU10PSh2aJO0KHeuxTYF2yvWYnwkBguJMKLYcxdww
PcuWvRjB3kSVGbQYVJ1823ct4TXuB6t6yeU+ia6agm1C120oxb2XJY21deFStfZ9aQB99a1G0h90
SvjCTSFqqbZAEa+nA8xjJ2Qs/Ko9l4sBmZCisJrg3Rh6qj6JZbQyAXHsDgVMCyk9W9eMBZFQOM3N
FkFqVWK+LvF1KV6NIOQglrVMrgw/MaeNnoWK6P9wm4KpAJSyo+aZlhut9AUfzZrCVl8NGR8CZCU8
pjCbmLijUtQuINSn0YieUy3tYitts42qpn32YAnTsG6CIJb2MnLXcYdGWTuulbjgsvc9CYAQk1hN
FhfnZjp2RLBSCwKE/RbFquYOVA7GXiaqzyA5FOvnLlBUJX2P2d9Q7IsNrStTWqW10cm9tWqZNdEZ
KpK6Sl+rcYRETG/0w50u9CUkuRIkQV6c2gxbBcxGI1EXD5vvp9vndAEGstoTeZUOORcMWcaMrKBN
CgH4zJQCdY99Bh4WMJsLgCEd7yz16ntb87HzyRZNU13SZZHOpjpjn5D7orZU8FaMnVUNfEQVDr5I
X6JIuxulNrF9ZjzB4yZ4P3K6723PuQl+2dbg4lRxw4qoTcQCnzhZfM1UGK4dymWQx2QgtRddCChg
nqAumc/xT1Y0uJwAOID7OXqaXi1wt8Y8zUYO8XDoKo2g2TPPyraB35/iDvpqTdrEaAHRgwU8Y0aG
kCuKmLodRBMN8DSLTLhJ9BOP7asF6aJmaXBKGhPv4uFja9UkhTyNxyYHW9Xct2TMMb7B6MMThqTp
w34mA5keHYBTC84MVeNfp8V+ekFIjquJDAaTKFp0VKjlPZn6jZitPRUieK3ttkR+Cxh9q+uIGzSs
Buf7HfLFUjWCf7gzJMlUyUQOPwB68GCA0VMlARfpTI9MADheRQ5A6ep7S1+cAw3+EVWHclWFaWb2
UEUDNTDIPMtl+zTNCIzZcxHvNRRC+2BlaltEiU883C+WZqLOpUvsCNhX50sLShBxoiuVy7jyUaEE
2/wI7pYRTTk1KQkKp2ievtiYcOHBKKvT9uHAzRYIdjVox5Fdw13FVLmIPpgbbL5/iF/b0HV4MvEn
mjh7XZrLUEwP/hgFA3LmDLABIB/mo7+3MueMYVdazAqIE4MggN85Q27DIBrMEjw5AXoF5pQD+aeP
ue+N/DpFs72PFRyiAjcNdLwzZppaLEUzD6f2i8XYbuw/IZrxWABnkLp2i/SsPZJ9CRXzg8DJAVEA
hPAr+owdUh5cKpV2EyaIaBrR4BJ4RZfff7wvdg+HEmpBSFcMyORmbsYHvwgWvCmWbiklG7BpKECg
RbtNc6CdQtYWJ96sNCfQmUhJZEk3aJFBT8q7PTyJUKPSDiw4H3htgMRUIBJ69hKN2IE+OCOOiAte
hobEUDf9h+8Xe7ytVJGIUZ8IZjnv2mxbjaOvDrpBMUDRzBvVaK6TWD6xvuM9hQlV0zSVE2nB8nq4
vLLLkJdGI2KpECfnzVXFq0tRl/h+IdMZO9xT3AuyLnPXWZrEmzu0QqAx5kOOPy0Ay8jmLYHZrk6Q
yAz7pV7S/lBPuTVJmZskglBUaaJz0mB1sqaP9MmFm50OaM/gfm8kshHLVzaGUnwYY7BBgeim0LT3
Kqs2BdWUrDNsIFxPUWMxqMps5vdrPwpqVB3Pqsgi8QacmPMnHDF0igg5G0hlnt7TnuGFXagR4neA
N7PxxOs88uaTMQ3fAFWvQSw1261a7OYM+zCnBNHhVb0npbUB9T7W67++psmlTkSjlmIZs1OY6qhi
6CAdlmjARpBcMNNruMNNrgl3dSwSOFHC/97i8TlkZZ9NyofvM00VM4H7hem4AFxZ9pOyWBszBx51
izq/JcyjcnEP/+iJtze3C5+pCssTp5CgY/Lvs32UjaM+yGoGURdpZp4xra27F1KUM7p5noINyCjS
j9ZK9P88mROhvPeRXf0+Hr8J0uHnGcrA8+vZf/7vXZbw538OSOh/Uaz/8yf+d/2RXbwmH9X8mw5+
ht/7p137tX49+A+H8f16uG4+yuHmo2ri+h8U7tN3/rtf/K+PX7/lbsg//v6396xJ6+m3eUGWfmai
h2r900uffv+fPzct4O9/OwMl/nr0/b+p62XtD0IFE88vEw3hQPhN3UdV//1v1h8KVKIGoZpMtvL7
BaVZWft//5ui/CEBo0Q71uT0QZ72T+Z6yfoD9l8IvHF8v7/6V5jrJW3uqFXRgtpX5xPwOWA+n/k3
EXmX0Kxr8Ar5IHugFXMkncTbHPo1ZaDUGrktxWBGMupM8cHLWYWUMtkkRXGqPEkJemEuzBCMUZU0
5pqc3aPGiv5m9UFcbK00hI0V5VcK30s9AegCTKcTO6FDNJwxDSASQpUbtGMFPsV7P7YVmCM16lvp
PFSiTqJvO7pgkBhqaNJEg0EH7dQsHKPLSECFsoWgWs/4kQ4QkMH3plQ3Qr0sAdaEmXSZQzLAKaOS
hciMwUN9iUYJho3K1JONRslJfDXrPK/UPUlNVtii2lY0QPNcaygIJkwjUY3o9IjCii+1Y54wzxxN
EtyNmhlGtGpNytrodJRKAzbKGke1Ab4n1oqK6HRt1tdioyrWhSdJLXBsyXfTAgWk0NDdR406Cdjp
xiyiUkZZTZ2gvrrcGp3BXU2l6AXuxoKavILesachrBQiZuv0fdIwU+/Wmi9J12MHuaqwUySj0dMV
MnIl6OPatZrx1kO8NPYpsPhJ9iG3kda+a1UXDRdSgRafBVKqYXJpJTe+JT6UUTeayqpn0zEqEClG
0y06LVOrdz3ruPdYa2CqjlyKUdrz6owIFAhjFQ1tSSmTQcQDMK57agOiMVCu1PwCwO7QMw93lZTy
YDKmDG+otOwrqTeYL1Pz2OsWQ1s33iXjfE11U9XhENFm7wvrTGDGwThLdSD4Pzzfm5rzyliHIxBR
5vVHp4rUIYecRGqDCR4TNZRMUExqVWTT3Eix6p+Fb7jxfazJogdQrR2guKDimScRyN8yNzNIDZJe
Y7pOEmr6xqUY9m2zyBKZIhRFDgu2k8rQ6LxqUe57zwLSMLAqhYneUIMwO1X58Fst1J+7TJcry87b
CLVsJmHiFi0pRU21InwWZEYbKrDaUgr2X5H6XyQB7BEfdrCkhug8MgdwP6wm7s/yum8ZVe8EuZ9I
L1QU/cIF9Cd9rD3RkmkGYHN6YPkIucUBQ3YIGAaalHrPkueWA6S2qukadUePdchEoIu5H1lDeJXp
EdoVLlQx3VSVZA8aqQi4N805DcyHIlVdGeIJQsqjCIawj0tH4iKHGU8krTi88dC1UrQKEbtFabvn
3uh4m2pd7n1QwNBH/EidYZ89fvK3f944nzUx5Hmwi0lif0lCFoP8DOmIQ5OmXsvQRNCIrxwAKTai
L2iK2l23bJh6RiboItyLG5jElowlvbTPVQau99SFO13kn2NFeDwkGAGnnE2SZUoJh59BT6zeyjR6
v90SRj3gHvQ96wXiMGchoNy1cSqwmAeKv+2RWxFhs+hfr+FToCjmzPT0PP8FSmu0TQEEO5qEjPDC
2/oX/j4/970ThZlpBbMVknLjBgzd1I95I0MmHypdBQUXUzQEjNvJP/rqx/ev8gsbhNsmcxkT/SXF
tMOn2KgeYWDpgbTLL8r4Wi23enz9vQnpCxumyB4lMWIklHT+0EY41npR1pm2cO81z+kc0enWyXq8
kbQFrWJjB+bD7hanijPzEJf3RRyoTlU7kV1ynAWXLvQflHTRf9xGu2StrK2dvDGdE6s73oe/a1ks
TDdECjGHq6sp73rNBDUvCWYtSburA+ktSOtLt/VpmgLOcgFryal76zbjWso0VAYBXX7/Kabo8nCr
EHNOZRniUMoK88WmXVrAZ5aqi6alRQsIoS/oWnq3A6BZGbSr3lnPf9WioVhI1uiTjoBI4nm47DQJ
4LwRQUI1dIXU4sLwdAgkAJKZm84IlgXMld8bPN5FGARwLRmSjLuc8ziXYtK5SgluEqGwhDYeUAzZ
HE94lXmApuNJRU4b5QxozY+YzYUoigbJ52VmtDKKlrnR9JSJI7WfyYZM4ZMDgXQFfw6fnIYOgRmW
HQvZgY54BJCz9FdvzUO+8nbBWjuvHySnXovByrpyT9TUpOPNakx71NDJdPXj4z5qSl+kZISLZude
oy+0i9pzawlCYFXCHbaGuuX7l/alQYn4mVNIsQPXebhYl6laBC/JrFGfWSdOAhPqmuFwJ1t5l30I
vP//anBWC6l4e24AXfBCXdfbeNVCqbg1zrNtv07vhTM1P5HhfvU2DZlyNmeBuP5IZKIdK6GNS1lZ
9IC0oFN7Unf5KrwdaYpA1fMAxHsFAKU785bo/9ndtXri+v9ixxoQm8NsrsIPrc1PvtUN8IL32FfA
KonxTe/enniFMwvQLnDGLYW6kkiNWbJm+7ULPWGoEuqh8JqSPFwlG9ioykfpJjuTltprD5DRyd5O
GJ0yoU8ODaMUk1HdgTXZpDwzv23r3CihNmFZ1Jq1296Wl4mTrnwbuNdzf80tb0tOvx42xf57w8eL
pRFi8B41MkFRmkcVQ0tT0izYlrJ33RvPunKyUDA7gtPKKBXICOTw0qilzR5nNJZyMZXtf8Ut07KC
XQmyNdnqK393anfM794ja9N6P0UtQqnoGWTKsEi8l2eSbT3SBt5FS8pp7+5Ceij/g0jpyObkyT/Z
bMW8b6ICm+jgrnTiJBG5yUVjT07GvdCuNPv7dybNir1HBqevfzIYpFqfud2vR2qutVs4ApbtlbSx
llRimJ3flRfyv7HO2YX0p1XyePwoiitzzZWkLMmABxl0mQdrbbwOFPr36ebE2qbtMDsINDollJs4
e7I8F0lr8jDuLYSOeJidowH2j64Fh0roSl/pb1OI/b29L/Y/sSYkeGQTMhfubHd6UeJn4Ekk0BUP
qnueJSeCwS9/PwTz6FHRr1KP6PPbsjZSwlDmuwEwWVdVvv1+AfOe3PRaLFMXTY0JIlogcy55Le8E
UllG52E1W5P2Odky39Mw38AHecrWFxvvwNZ01j9tvL5ws6DLmeCV12T3S9lRi8W4EC68dbUal/mF
uQnMBZCDEy9pLonw5xoNSuV4fFKfWR2pqzU9T2BywIdIq/quWetXw7Nq99zj0IIsqzdon0481i9e
HFEXrovWBloE+uxQCxBShkVeMXRGBWYB36y3kTaCoznSjlK48hPY++6ktsUXRwzFMvp/QH9oP8zl
bAYohPTCQkVeW1AT36f2+BhDG3guXVdnso1YAaEn05nGf7LYT3aPmjm81kQesAtEon+Kr6DV5MU+
lnvpmoHJ6q68Fuy/HCv9equfrc5CakHtYqb4sSoCFdqrO9VBOGQjVWfiihGQ1V/NXH7b00UOIc2W
6Yo/3L1FClRHiBh96pbmWl7CwrJ07XSTbFMHsOwpRzZ9+kNHRunVEtHRoQpnHp1LMQlHOQxoAyZg
GtfQxjkQFroOrBj/xtqOdqsxuWSEqPFhkkzCcLi0HIqkqKwrCHjFF595NfXUao5OPjE82kMgQ8Aw
IHk6O4HRMCHOsprZ7FW6He32kqEYjUG4H8oL8w5gq1+Ly8BmkEf0V3/xJMqShAoqvk2lxG3SLjpc
W9JkqtYngHYqRwIdulZ7u1oLF+6mOFMhtxCY+yfWPFX/+PXIPr8/zNJZJMc0p38R52WmcWyNTBzj
yay7hrX6wXwwHqPNuEFsajllL/3GWBrr4Syy0+V7vwR8Ht5kP/RNeY/O8PJUej93DVPMPYnyTWE3
GI95gCi6opRkBsCmrLcBxdgqc1vZ0J0owcyLa8RpmJE0pmbplyGuM9tIKhpxnTzhp6YqU3oFFt2G
NeTMWEtOew9Z6gnP/ut2OnzKB/bmnqcuYNVzi1/2phulWoa2iZT1RUSQCO3vuK6ZDxM3BYMda4DX
wWrYnLpdjp8svhbp0KlZgsauOnNDoiY33dCqjO8y0Yki9kqPo40JFPPEPp6H+Jwf0lCda5qqBVHU
bB+3o1oCKcmxw4Zi2GofnRdrWVhYyylUTHfso7XpGHQUTl3bc+8w9empCgFbsCRZPNK8LQ1JEGrD
nyxPASoz4gwh1huYmBadLdv5WiyYcjpxqXxhFDQSTVfFov+D4O7hsZUzYchb02WkXbrqs0eGq08Y
OIoKWJZJ79EifuP1HdXyCtTX0zKALiX42fxkOn8BAyN8OqShTGtktryILk9fWtNbOtywGJ3ADwqx
FhWh2bIKqba6QDSBj++an8yTrU2bZnrppAt/E62Mq/H5xLaZe95fq/yXwTn4j/7GoAQJq6S0Vb32
d9GL+0P+kYO6PEOoyElWjKjGHwp0Ro8nLJ9Y6lE32x/Ngb+ZzV+35FLhKjivmMlgz4Bn2Zg3yo+/
ahAXz/WiSRZoHtrKs5grH400yNSRLbMqz8xdtKPGbhByMdZ0llx2G6Yj/gOLOCALnaKprm/OLE5X
jtxPpCHaonO4RpZQUCbLSYBa2yGashVvThiU59tHVmmGIhWLD+cf80hWG4OQftA0beLopMIbKjYb
YkqYOZfQkNmnfNuRz5mZm5WjUujuvCTH3JhWwI4gqi0hHVG99j2DGVWgo/F/XN/seES1n2rZZNC4
BAq0hBVyU280bo/+/vSdeJTty+DKpjK0oSlTx3p+GBux6BRpYAgO+i1EbUrPaZyBhhDtyrXOjKq3
YAKELDxcf7/MI9/2G882ITxouVPuO/RtbS26XagUnMEc+pLsmgH/7w0c38OTBSr61BGnrtP8Uspz
Kv1eCdS4cPTr325G3Bb2dOJD6mono9VpIxy4tZm9ad9+yuzEqBaDsMZet4NucTWukJPixBtQsiw7
ZpX9G2XJ0L1d7U9l4CeXOrsXDThuB9MCRj4110abmT+63VRsYLZd6Hvh6tR1eGqp08v9tFQpF8AQ
dNiLSvD2VE5bJWGGjjZe8tMa4PGWTtTYji+q6eFa1NlFXafIN9dcM4EAN1GExdpubQ7FMoCi3QFC
vVDf4QJG1spWrk5soKOoZhIqJU5Xpsr3VHg/XKWVhbUmCrQG0TRmcllfGyt4um1ok98D2G+Xv/3N
qah5Xv9WOJETLtiiRMvuPeoOyYqfZUMLmzP0xGfMxsHeoG/VhbRUz04fwy+2DnkVlWi6eRTd6QMd
LlLvPehXhCn9mHSMjNW4gZbRMadBUG8JkZd9Kl49uoynAssngzN/qgZa1XYpskaJdAmz76InbPTG
SzM+BYX/lVAdHshDSzNHygyPUig5llBCuBCMDa+PUKN06mhT/kwXqHYQD5erjnTkxM45vqKmNJKw
g/dIPjCPUyON0C1SeKjDDhobJ3JodU8VVGFNrNEvrLsT9uaJ8mTss73ZeRyYGp1mu5iHJ+WoLqRN
udfx28JO3Agn5Jy/uDAObc0ct9uN8BWr04Z5927UZc5DbTftIhFWDOvSmBUX8TkUBydWeHwWJ6tT
LQBZRNNSZhlGYSQKJIUQA6B9Fr0yiewv4xXcoUuGjCYeE5sUZx+eG6ee7Fe79bPdmVNvBNpR+Yjd
aZzyunPUZWxDVu0t8k10pqwH7I73TCOduB2/PJYMJDAiQI8GXufZ3vWHsDGShlJ0uGWsdWpL+Xa+
gS/w2lpPVf+/XNmZ9s8ng9as4w7hcl3WEgalqd8+vdd2764YlB5pvAWrkwX4o8h4Zm/2QoFY92pu
YA9inmWLRNnGugnwPEw0uwsU8VYnQ+PjQM7gcYKi00H50V2cWYTDxbBC14QbeeWuIVslf9yU1ZKx
bAcqdVqnUNVA8GgL21Oxzhe316Hp+S7S5RydOsgcoJ5e+c80NRFmWrRLpGiogep75plv/vKBMWVZ
JlumI0XZ3JqtVjGKXJsgW1PmYQcbaVEs6aQ69UJcxRuosbb2qWz1qIxOq+HA5GyVI+zeoKxGxmoX
Ld037uhdvjHWU3Z8ssx7vH0Obc3u5mzqYEIGRfTxnm8FSizCBYQjC/edBvHSO7226bMf3iXYo6wM
Io1Y4KiUFfnMbPp5Pz1Ob6PeT5VI+b2zvaW4aR5P3h9fru6TtckrfYqvAK2VUllgDVqpZXmnbXwb
BnW8XHFX0sE8Ze84nJsWB8aV6Iri+dF11cLSPua8OLWMAQxqeJ+N5KNPFeUUsZsgNB69OLRuWkGW
TwVZXz5YKqMmUGg6nPMoPdNCcNATuScTvvAwL9AjXKsLFIGok65Pv8jje4SlfjI326OuYLSmOhHj
xuVG7DeK9qSdwmBNrnm+VRT6YLIhgvA+KjPCnZiQBtS/t4pC7tatftU1tidO+OSRj+xwtBWG4ogW
5/VkIOvlBL2E8PhsyhOnS7921JX8j57VX4KLnwfvZVZlP+s5GBzM+b8Q45f5R3pblx8f9flrPv/O
/x9h4xbv/78/w9IPYONXr+lr8nqAG59+4DduXDCMP6iqTx0ui1YT3Um+9Bs4LpjKHyJVO7JOklu8
sMYB/hM5bv1BJY/6P80GUOc4aK6pCjFcQOX8PkZZTITnwYQAQ0SX/R8f7er3i/8N4v8Xxv8z4nJC
wH/aH8CsLKYzQbDTlp1yCW221VPagBXataqj6lCuUDdtFuQzEKGq+a6wjG7TefpPVahQNkCOxK60
AboEeL88pVKghzUv8bHCUu/0j7ZRQggQTDijNHC6lkuQqag7RHVBO8BuIaHRhDSQK68Q1WnW4ZDD
nOqik4Agw2MxwkznQxaI5BckRnVQOIKyqPtG3qpvcNbDXSQwfQ46jBtRRVZoNOVtDAR64bdQCmUq
pGZovcLhpgCKw4MIixSqRiFj1P3Ty/3zCX5+YpI4xcn/OlK/HhkQLhIeekDa9ND4+ie/K8UCqB3X
UhxPgbAysfKbIQDmm9bac0MMaE7cNEp9IQRw/akJsPuBj4YKhgcIfl3BizzRCYybXu4mUCsCKK6n
ilBVbMO0BlytQEMjjTnqIK7qlPkuQd4FMeO8WvimeQWTPDSmyocnSneZmfQbVG4eQG9/oCZss6cQ
urzKhDbbg+qGhSi/zpBEWCDCk8Fp0kHqMUDo7PZwERV6/V7oxq0UwoJlIGIQM5srkR3ozYuqCc0y
83Lov83ALkxo+groMBM4VcIQEdOkJfZrTZFRfP3Dksa3KkAVODAtWzTPqqh4kfNW2GR9g4y1Dkgj
UEQo9mUIYPvQDjwvARQdPtaWGzkdUEYrW4gI/kFlpOwC4U17SCFfylPbqKt8UVrqeVSZK2TK7sRC
n1haVbtrixuxhfLVjX3NKYo7rYQOo+pNHybh+kMXr0Ldv8iMLSTWjp9o6NJ5/mskldZSk26/3xG/
OlSHGwLcATe+SBPL4o6abQgNCGHWxBEbYmLeEAK9hYbcvzb9iaQqRYNsiKNH3R9vBSOHwOe6Z8Bt
OQgA+yUhCiGCVbJFqaM+ViNUAuMILA+mDMNw40N7E0D3LRItpV7ttOGVGknNmcv/OLGG6ZwfrgEs
yATyRjZNJ4WaJdxpnCacfaYqTUHz2W5csq2ubkpEM8GB37hmvwkSTwNXPw522HnXSBas+rj4GfSq
Z/fDtZZDYR4NcJrFum8PqA+1fQpHVfrBVPZjl1ar7z/xrAIyHUMcF6rtQAd46pQnD49h5ud11PYm
0tlDBL+XyKjF+LMy6Pto8JUnYvoGcUCzSBHAVkRInDJIby2/PDWvehgr/PoYQEIskZ4prRGGCw8/
Rpv7blMXRu0ge6Evaaw+JUV5U01cyycWfJia/GkJ8Az1eqqx9JgOLaV566WwuNdOmJERCVCCLNM6
S5ZF+eJrwXkHMYI9amMGuWtxQX2fTyPVAUxWEOUqCGdmSBBFZpg7Vhcinlqmp+bjZxnM70/IdDw+
EeSXrszHkNGiqrw8b0iVACgP1bOfKUgU5kUOjzuiCCpkmmblGU4sEq6WCOPW6U0ljQ+pMnwIwalq
4GHo8+enAepHqErX6ujNVIKnM/dU0tgcAqcp8q3oZq99oT+NNTRyEIBvuJBqJO/yMON+/2cE8MUl
cXyr/hoIA/KnqBTN56cpELqOUmRQO5EyWoughgGVLUwx0INKqLXqwhld+Lx05fx7u7PsalqzSSGJ
S32a1pW4zw/3SNOryE0aFrU5udpM2rxtUzygC3Vp/D/Kzqu5bWRtt78IVcjhliBAUqRy1g1Ksuxu
xEZOv/4sap+Lbc2uUX01VR57xjZBoNH9hud9llHHiVTXiEXd6WLsCpzAuv9bHeT/fzoaZ2BQzCqz
J/796Z47AffqHAz6M3U9TMMDxNtT04loCaBb2vanTNe7JKieDM28nEzIkMlNJuunJjMuvbqNV9X8
cEnf1AVfl2QiB3PO/WDmWb6PT3b2imTE4pJmQ7/zwYh3eAVZNlzRGSST3r9ZYtgz1X0y0/na1YZL
bckuByht6wqkCyP4BLSUSe2hfrDSS7WYh6Do+QPDx9JNd5VdXBfa/LGqNu654/hDhL3f/LDV/XOL
IR35r+/w7cXv8UcaE8F38BwmDargJrD7D570/ofF888N5pz26CYZCfsph8Hfj8/VYJZn5tpG2MI8
+Wq58wHr4pBlk50Y1ZPTBBdEG5/2CNd5xO4fkF0+bGz8ccHEfRRrcAFF9qcV/T8vivOIUXuXMun3
5ijNkj6DywPaJkAPN+PlBrBpwZor5/XqzfmOybF9IauXJfdu7NENOzk8MJMW9XW7a3B/wsNPG+uX
f79X5yP97+OSW0X3FJUmnX7W+9+3SofnA95rbKM10+/6Vb0MlnHZjaAG5y7694/6X+80QSYyTVYz
JhnfD7rMLgK9cYY2SvOatnvbPdTOeVi+wAF79RKsY1NvXzTjvEkagT7dxdEs9Yk6f7iOf+6n6CuR
VPg0OdyzTujv7xy0DG3NGXRk8Jg3xhIDRxHzQ+Beav5y58r2o7e9i1H+VJIz//fnusg5nLM46Xtj
vsG1ykyWto3E4nx6dfVWas0cghC+LIfmRVP4Uc719ZSALtiu3rK17eyNXRlbeBOZnYsH2kaHMQTL
IfvTgT83uvbJnJ3xp/vzd0r/n62GRiJ35zx74FvfXtNhSjS9QfERJSK4MezxA4Oklxow+iqSTdm1
2Crr5udguDdCBxOQTPpjq2OSCzQH/8Lu1zKb28rCUSzwbox8+EjHVvvpGs/P6Pu6tb+OQ+QiHNDf
gqYcHHCD/1cbLYl6rHDhs/S7xTAh/vYPtVE/0Q1dNoOm3tpywajZ2wau/GGbsf7XdmZTRiItRhDE
2/P3OmL3KAfRCd5oXf1qpwQNFIYlLF4c0JrudhqxEfStJg0BZRx7sL3JWuIXJvCmwszQXsfbqsBG
r9aZxh2zs589k2w27uazZvzxK+gfY3ZLIOSGC+k3fbnkWlMtFrI5YIIaQeLgMXeqBziXtcIDUsqf
NFcVjU5i/ZAs/nPzCnyddgSxId/TsL69MshXPLky/hDVk/3oGg7GyQJIKKbF+PsByBy1KfzhLT0/
wb+fMCcvnXpWic07Y3+7u91kupgFFoz6KBdyeW2ejUHehUWjp7LwZ+4XsTHX6ZYpWaYfyi6IYQGc
1rrRoGk2u3+/mq+Bze9Xcw4FdKrp9A7Nb/tkliUGaFSbJrccTx6AiCRPr/KOhC99rhZxtVSgT11z
M4+Tu+HRAvWdr/Krkm6xyUwuAM/0ZRHBLZZ61874WwJKBJoy4ZZbOM+uIJpvveGU64w9Z2LXd+1H
gbUGXE/cNF2JMy/ddHybS4yJ/bR/kcN8Mwb+scrrreF1kT2P2LGyN+grruSUPR+luK47blHeUv6b
J8gubpM/yQkzxbpftlreXq7Y8g8eLWaAyljNPBWNuPn32/atscNgps4ZTBBH1HrOK78femtGJVZJ
JsVlAbKxqOrQmPUnMbhgr20RY91KS6TGZc/NxWfpNs5e14rbekA+PU7B//UA+s/V+Ibl4Sxg+l8F
kf8qeDDmnDF70TIB3KxdSKXrva7BWKeqH7DozS4mozfDtXbwjbYcaCETXt4M1f/+95vyPaY+XwWF
0nP7mfeJNOjvbaOwUzC3ernC7VgxAQKo4tnlTszNLrCA6tihw2j9D+/vNzOirwcBxBTHB4JZhqG+
T0HN9SR9x8iXCPASlpAji6TFNXmmylH6TzBKd66R7jHJ+aWVyx3PjJfol9H7D9YcFKFRONj619qD
J6zb3PDTH172f1QekI4S8hMbUlhErvo9uoVlSWgEYTXSAnAnc2VfCpU/+1OnToGJBME3mVdIPRot
9nKbNiI/JMJjZidrHpdsm7lWHg/JvM/aCntz+IBG0fWvXm79GtMyWqfZZmoXP36prUW4rHOk11L9
sLr+8VhdamhMuXB7z7NL/rfHOvJ/6nQgQafq+MfVhbxq7OY41SZGz+5672jN49xKdfj3xWR+3yZZ
TeckFa06zzfgxP57NTnYZWS9j9VxWS7Xfg6iIBB3xXzvtdhbYtMAoc1HgKy1GSb51jYP/LBceoxm
7V2rJ6E+jNfZAjSqaD5cMC+a3j/3Khs3aMaBZtvdqa2tH675e3zBJZP7c2AySurggvCtWTdTAeoq
0S44J2hWOOfFNpmFffDX5cUI/Gc/vc67eVvB4P4h//hHBMYnI9v9KnEEqOy9b8dYvmhDX0BQjnoH
j0zGk0Q4meVL/ZlZ5e1ScpLNfs6w2Wq897j7+vBRIAF/YKX4Yo8DjEy0jZ2DRJViEZUJ/0qCoMmy
Zf/vD/WbluPrbcVvyTtfI20iFDl/P9ShsaWD++QMxYkMroP1vupxNsH2O9PYlHXUUv1iFd3Warqa
0J1a9WxddvWwLTT3QMXExkBFNrwf5U99T9P+di7DTTqX//mHkOBcE/j72qjlt6qaMywFuvzPjCft
1eCOPl4s+tO8FPbFNOBaLxJIukbyTiQBSS5p053qynTHBp/ta4/jDGfaY2vtxg7MhVGejeBlUd/a
1I0zYJ5Hxneukzp5LmtZ/HRzv4zq/vssP38DTA+xsGMSnE7ct1UwFI01ikEbIwywu9GAyO1oFDOq
Kra9GqqYlf8pJO9GkbQZaF6IqenaXtKiNB6SIolHMy+iFeNDHJRwN9cFlt0aoDUlkWWb2bIFxTnt
nUDeplUedW2N6WALa0A3gDna1mG06s9KzsEBS5RnN188XL1hBBe5ZkRSTIRYjYQCYezmsxOHXWCZ
NOcYPeMjc9AVaJS0pOOgN2Ayv25jViif8Rv9ZtGB8akA140grVZAWYHOzJ3JmAFFlDCxVbAb5IBt
35SeoC1nWNvIHsJnCr0gAcagXRQrdG23de4wQgaZuGDEU9v5q94bl4WOL4wm/0DNfVoDqDNOUX06
zo3yfGxGzTL2zOwDM9RMn4u4ttcHmahbzxtfShCAVmYZp57mYbhmmPYnQ+gO07TpLNZEnwY39Zyd
7bOVRnPF3BaLMW3XYvK3s5zKSNTBFeTcIpx6aMbOGSyY4+JYzo0WWjjca5aeXGBNkpEL6B+WPt/N
dsmfxRufIGM+DoGJ0THWJqXpX9Uja9XNTcgTiWqvnV7f1IRgTLNSn2ZkYo7ofHN5uTtGYKsBYYDn
Eo0oQyczcVEvnTKmbAQIyFVpZJjLO27S/jZZbAUVgtXTD8sId1kEmxG343iQXRqOhrMLOgeSm6iG
lx/2ivNu+fdqZiGTrnFqMqj0jwNAWxooskMwRaKyHhxhc8p4H8qr3xx9DmfX/uza9c7L9C1JmFi0
Xz98/PdEjGl5F6NSZvaZfHMR8v29HUCd8u28aMdIKzA9L2eL0Hdxmr0ntqV3U2b4gbTSUcdipOO+
9LUR14bdhqT6PxgafsUI324EUws62kUGo2lDfnuty3StfOkWY+QES7orgQeJ+pCMI/y1c47SCd0H
HtrSaKuyW7eY3vQlwgzNOhgLvz+HYJxrBydp8zvcbDfFeXkNU9tdqz6NGexTV2mbN5smmACxzqkJ
xc5g8eAtvPWcWouYbgXGo2u/O/fcRPv6i/25vzKHV2nP5u7rXZ3Knq3ZkphAEgvsgjka8mI4TdIJ
q3Z1Y2sCZzNaw5U77IRI8Y4U4y6d9HmXtj47v1+4keYOhxUc9W2gCbwk/WOjmiCqA+AQwuP9tbsh
/SH9+R8HEv6iOACimPySFH3b9An/wHhP0xglRpNEdttvK8+5Uq5i+TtllJn+nyCT+d5SPUQ18w+S
Ei+yB9c/5Wvjbxk2KHx7PmgT3KBqGqYfSuR4zPwzqCD6QVjNKBI/Ibz/ex1KI+lFAtQ1arTG2iXd
ZGCiXZjn+LXar9YUtpp7WxeTvLIYFPKEedEH7rQbl2V6dFIgkv2gX5uJNV97BFN2OxeX82p5+IQD
0R6aLpz1tTwKLIMoPRAiED0buEM9TL1WhoHVduiAffSdVOv2yuljUMh1rBNNbFDdWvulzN9RC407
yra4mw3KCc//NsrlYHYWxBsG5sJ+zKK6N4Kokj17SlBn+OELkOAX5IdLIIerrqZWNkGTiyuN5mO2
tvtyqOgyno/gcQA3IbIhiLLFh/G4sukMNzLXd7VSzaU5E9aVslhiym5JjBs2iybXtp5eT1euC7ZC
WvLGXe0pNAEL0AC2TaRpQE+L8zM0NAgppvKiNdCyrVTER1OAcf6UJldNDiLOs3ZNEoAusVYa4sXE
K59FZSsh2eKCeqnUqIf1fDR7HYHxWHrhUPtP0iUayxc1oDkuTbzOxv4I+fNzBWjhFsapKv1PDPmt
eFwBgTYV39fMKDf9atqgfHDMoroPYAjOOcC+JTMAbzuXc53a185Qp5Eo1WN9PnNLMnevRcY5SBhS
AUccRs5tERaiKCJhZn3YVeCmlC3AuyTJGOcTeN/zx2UtmXoV6J/SabWd7HWgsSJ9XeVrnzvLrWY6
v6oOBSgG39hw9osRovAZw6pJ/YjTpdvTVqRaIbogss/ppWqyFeR99mykzQclzuqxGFFzFt2N1Jf+
La/zm3E/EwwcygL4RyX17jJb1gqa7cBoHaO8wl6Xk1w+z0agnxOc6tVIIh+LnaO/mr+8MbNjKcVx
9e3ppkTrFNradE0KQpXArSroxCm+1bYAIEEex0RWiNVD8WQcHassTrRi2m3XBuuW/fQd0LEeQuB2
3gvTGzeTd0YM5rUHvE2aJ6MxBRKH5Nh1IsBF7OyLn12sBQMVdJdhr/IsSTdZgVIeVyd4mmhnr46t
HaTewp3SGi+UaQLpZtMtk3tyC/BMyjZ3eaIioBvVgb/Q2jQ0eqKy7+dd6W0Nyx6wQXPSh3Lyh2Nb
6XdZ490q0Juv1drwecGV76Z8jvKnO9oAxBd1mA2u9aDlwr7NFdhkUbCUrTI5aWaFe51Zg+9okvkB
hvO2b/Ds76TnXiZDOR/b897qC6dm+bhj2JfFtK38dt7QhimPeYNpoLvLl1x7hWBwM6awlVq3q2mg
GB5BzvJqrBZzCYO27iU6mWu30S7sAYS1jj0PYZE8Ncq8m4LUfuUdN6eAMmCSwxmxFhxHXbgwlTu+
llq97B2zqo5zx4QMIUliueU2AIhZVmMciNy5bZY5Ns6ZG09J3mowImZPalc4t+3wGrpPTXQUSzBC
llOAkYgn7oZJJ8OzH5pZjYcpKa/xakkjbTIPsmOLoxBwkkU27aUOf20CDNjxNbauWoJz/tQeHK38
z6+MrnzussUAjULNSkHTTsQUYqPT0aKlc9onnI+8IICnF0AcgMgVu/EdYoqDjzkSM5ZgiskkNgkC
h4NuskOVw0FKD0/ymk01PUe4dRdgEirnG015N1XZqJ27IGvrLZ5AvSxXxQJXpRcdSg18/8+h2ELi
O2WEgr7dgKmg5rKx7NHYm9VusU2yESnbvbDkW6tJilNQ2+cEg7iOGYg80dWmX8EmyEY2155VPtpV
v4e1oUXM+Kp9L6cmTvUEzd7wHiyLeeqBfnAUp1uPnOzknH+w0+Q0BjD/ZGM4R8sL4nWBgxGNfrnH
LM+9JAF1L83MdC4/CTSYKV4vhdfPV4nLD4JmykWS65ddr8yNwOLi0LBh3Lu5YZ2Wcn1qgZvc2AHS
kxFfG4GR4FYU0xB//XLQe4aZGJSNZ68C+5QLUDxqDlOtO0xdMFwRT5ahO3eQzzjfYoEdU9j1x366
7AUBWkZYuVtrQox+wrVKx0wOErnUQo2/ZEoQWg01FHdzAMyaJU0Q83TAx9Y7PBlvyhWCnho7fBCD
+rbxxJPviHRXtJl90DT8NgUsbdgK0HoGP/NiuaK6sfW+2464Ol6ZtfbOObabyTBXVznR5PegF4rk
cs6Onksu5KfBGak0qpi8/DXxJ5ry2XBqTMoa6FaZgsqEvvGdnW62cISyZIVwysAO7TeKw68O9jlb
u4EfZDyWi8c45ugXIXWlklJ7cM8JZW8VLd7MymYAgnRfDKuCr5wyxC6G5hP/u8NXgmKO4y0UHFKa
NhivS6N4VM7uKz0pKE0NS2UAKaW2UffUc8tx17vcwT6VECF197Zolp1vEa2lHSjDucaWlLtjb5md
J1Y3LNjpGMPtV2VvIUyrU94lx7nXJma5iUq6lYBm6E6UKvNTMKYww5q73uuMeGJCOiyMz6YUR6Ot
2Akcbe/6i3GfOjYAuHXod8VkWmRUM822zHdRL6VTb91hR7xfRrKrtk6YbQY17CQe5qPpMG4yBzYe
bbEh8vPppMvpj9lBFxOlHdqNc6wTF5Zh68ldhlTAMrtDjytznbqftdVzMGN3uTGDVounRsitnpK5
rd2axI23gOqFTmcW9WVdVk+9WN69ogQYOKszBtmiQA2ayMEkkvEZI9lleGOjI6LaUSeUBRckrtvO
AOA5G+upaBFVaWXAa6qnp3nERrVNkdiOOrBuu30uEnGUBgK+EmGTgcrH1qnnGCUjT6BNQsDlJy0D
iQoIq4prZcY4dMrIVcYub4mJ2tyLMvvZ8cvu+iuX9OM07wmKMBaNadLDfrU/BywjEObja+I1v811
WKjhl1hCgc0Sy/AuRyFhIhFK6rPBptljGeB0y9FzkkMnIZhRyC+3XYm3ZoVODInesMtTE23yYkGc
y9bTWHghpnvZnfTN5xY3M4hLXhU2jfL3pZYHGzxbX0TXGTe1k5s7Azh41BrzcepyN8rz1ruakleF
BdHeJCvfDdajW1nV8b6iMv/Q5AvzZjnhaL2UrNy1vbatfIvnLoRM86Ozz7uM2BN+cHx3kEW0tBpv
ExrccQY0cPA0db/4xoPUXGercpvvk5fLXi32784EoWXmLVyyNU9DZxqsUI4Lm+852/ICHKkN12SW
rw2o4brpGajGSVQ2YA302T7JLKHbVt1CT0kxip0crY4Wd1JRTTgILiDRdoGyYWb2+1xLm9PXm2gu
zrBB25h36rhAQJXTucZu4c8Oky3jC55FNbK7V/ZzpjHYq0HC+6pFeD2/R5UTUO9puJvFeg94Jo8h
zlw3SVqx85uxaRphFdTryRPnkXi/1Q6zdJej37q8vHkC863Y9TjrU2mlnV37+RhbffDiJklJHaTL
ToPmWgezsP2N3rryROOS3vAwXc8Kqf9Uuhucjt0bSOec3BWmpdO0LDtqf8HliAPrqWnra8dPraPh
ab/rtuf7lSj1GHO/MGt7iLsl8+Bjym5/NqZvRZ7uM6QgSX4NPMLac/762yBb2n3lvNZegRwhd5gS
k7oI0yl4RasO0ay1yxvffWvswdvg52rt1kBcwOU5mk0AxW+WC5ueepp1W5xWbfE2jlhRcPoAPr1x
uVh4ISPpTQnMJhSdUHeSPbyf1yqFyMzbRtZR1xFuCva10op9U1YYDOcuPN3Evwy69HWGHB9KM3F3
mefcSXqDB22kR0QqyTGgUShuKZJv2BGXeF1TSGCty8GVD3dfK6Cxq32y9E+u1n8YYnyrUgCg1jlE
KGz33krvhpEtQvX5jPVxtoaT8AHuCQeGn3tD7tdSUi0k+JAPYQn3drF93OTIW4w6WdH25uCQMnUs
6z3uxcE9cCJzo6bhGg/gJF4782DMyWOTAZ+11Ghvvi4pqIW2pYX9ma/cwSo1mgMzy/snCE7OpbT6
JEwXqiZTz8uhZRC+vs5OvyqMg7WWyXZodmuricPiVk04Na04puvwqilrjUe4Qjvons+4WQOkGwEE
G90qYk9iUVFkYxur1tvVKRU3wjkULw7iquxeg+AFvdGa90qvLrxlnI5a4qW41PbSai/qoRyOATRI
oduwiF2PfVKTZjT3epwsU/0CjnBJ2tNEb2vrzJMKEf89FaV3lJkf3C5TCeoF2rSTVoD8GgkRavIu
M0o1t1ULaw2MTzQ1DTt1lxKm48l621UIZIql2k4WfMZAyT1vlX4rdOFc+Frygutyvh2k9YQMmChy
zdpDoyh9j0wh286FVotfiUZ+ZLbM66LrFTStZ0wrg+aI2u09KfN81zvTu63jgz23HW4Mvse3dyhI
agC2qPxaW9+5AruVwQ8DfOIa1YNmrscHP/PbuA5KGa7VuGlLcWmjEsOrWcVrVb+NbQsavdK7nemf
Q+Ygvafw85GNNLcC1nTZmW+uda3bCgRiaTQYnhYZ1ab8l4uu+mKuWXpVOj8WamHOR0zebTfJA2tw
jrvEogg6z97d/EhVFZo53uUb/Cw3snL/0IXtL2jydvHYVyrKxRxrbLTY5ayXnlNOW63v48F67zKe
UmYtN+Ng2mGS6ldJ0N+1a0vEmZWA4+vfDe3S0BYvQ25khyDt7vwWN+nBFQyWFv3N6ta7qc7GC0PB
YlupdGzcvn0Rtd1FfWcFUd49VWYtdyKhu2qvt+wNFxwNYIHFmfatKxllxRhmEjeeeb23qmDaWJh4
b3CMnrbNMtYbTK8kKn5EgE237Cxz2BsJIvAe2UQ4S/PgacC/BzfF3KJ/t+UidyZtk9Aw+nsyV2y6
DQfOsSM4bPU3v8o9Ci+gYX0wvIUM0COP41thEEW5rnFh6HjgDiV6jFZpe3+wb8fAcS/SgEAIJ/mr
WZ+ng5g/yqy778bciLPXdMGzFzkXMb/r4Q1V9LdjyiljLD34LyiOXqbteUgfcOW4K2W5z6gfEDhn
r67EUWVmzjPEXYcjNMGAr+HbcIz6m2K5oew6xZVNITKw/Qp9bPC0NPqyMQt/gOno1HiQe4QjnYrp
mU3AhLXh4I9OqEzQpo1XMKlZDC/Vks0E4paCL148mv5QbXoESIP72kOw8wEQ3GSxVStQpAK8qDe0
711jgMEmoQ6RwQaHfBSP5TzFtVbmIVHmuvVn42Kt9fQofXCHFVxZ9AbddtW9N0HBc6NMAA+DA248
69tXL9GQi/a6tnGTvDim7XzIs+61VyQ4okv3Vj03m6nVkZPO0HNNinabWWsjcyzYA2HCWa1fR5ra
Fkbmnlol9HC0icdbyw3VFGUpBZzR3nPmVnFLQTJ2a3PLgXiHw12/sxig9TPHu0jk8lCsv1HZp7c9
ruUz4wC8nypGxstelHBQ+0iqUCvj0EuUvp0K/MmTxBlQ5msUK7JgW/X9ZZ5azFFXuhNq3nK3Du0u
lfYd6fBb5a4nh/QPosJVM+t7/ayycMlboF3VRn7twLkgz78uTP9UWOmjOYqZuJACG9Ys+J5PsZop
4pmBw34+Tk+Vnd0Jk7Yt4mPeoqan4JyKGxqnr1rvqI2X1m9uYZl7I8A0eaLfkxdiOzrsCgk9N7v/
1Oz+KFd2woaYcEOeg7M+cUIGyt5ExkIBcqJ8S30jWfI8btPmZpJ9AMYFmUanZTOdKvd3grn9sT06
zG3cqtKGL8la6hKo8f7q3SQE5m6Qo7RspB+p2U3iuW/CKu0JVOmYbXoBsIUNOwlph5yUtPTQ7F3E
KyoPK9jqFnqd5352sd+YHpZmZa6rIWrQmqSH8p27h3JGRaXsZb7Jae1wdK0nTQ+g+VFm3zeGeaXV
uYjqNQjNRSPQHup827kCYt98AQ/0qJeeF2Y0m8FLuo08lOYAjLJoKaDC+kyUDqy+NXcjEM7J04ed
reFcN1a0Swzt0xbJb9uoxu2w6kzOFt5nXc3QMb38fhmX7SwedV+8FAWZWtHRFTRa9ceWxluX3Jy9
rkfoAcLL9ciae4yqlPtGaWbdFEP+2Cf23g56asVlA+yzsfgJniS+pZadueR7u+VUkP1YPpjC+uV1
wdFwOvO2d8lBynMg6+b6xyGb+e9quM4bKrKyg21ON5npk2m3TkQ3Xl4/YV1Bry5Rl2AJyOZyVB7K
CILYyrOYIa4oKdT0tCYyxWyyeabGFVzLuvg9u8MYBj2HEZB7tpDEbyNORn8n8sFDSZuJUOglfklz
GZMmgk9sA/k45ssUtc3026FDd/Q8fYmljSRjdakfpzRBaNE8Z3mNqUU9UIbX0j+Jm+6Gern0KmZm
ck/90UYEKOuuGMm0ervoNlphgplNB/g0iXOkWCevMozlbU/Uz6Spt4XPFEmlLbRTqnWnGne8cphk
qtKdsegfg5UDDZZEUF6h7OM4fVKZV6AuQ6zrCIw4gUezBBncz6zkQdunQ9CRTkXKqfMw6ZlHb1vP
j2hRrptSaTvfrvsL35hevzrawH75HnJdQ9Fo26+IvKbqvqNuxSBXnlwFJKoX5QivUnenN+uMRw3k
c2JSvZclrvyF19Wh4AXcyNa5DZYzARvTnYoHYkyq3ELY2DnF+DFr9aGs2PnGpiPxpRDhSnJkhcx5
Y/n0IORdgBMZzehapQX3dyq3aa5jcg6lXgq6TijI6eY2/OepCycqURHyQR7tmw+QZLum0LRbOhF4
uSlUbuLRwO2kYkYW1ziOqZYFQxUoD9dijtvhPmt7bcswhKTPadwwMPwpqFmbCOEtR1pnhAjaNvzu
LJf+Z8O3EXlTh/5CeSRx3pnuKEnMp1cz2PMOtgh2FsQo1ewTORe7LBfXJdNHhUTgrun4afa9D53d
rR9tmqMXTC7TyhjyB06LmzbTU9ppQNEXgPTs2HOEhpFMshe082Z3N7b6qSO97QtBPtn/qTo4yXVb
UkpP1TF3RsQzE60eBGwxtisKdyUcghjR2hNyeNQGsCj17Y6j1U6YbWrQrhn0MsVyLuxSSi5Sk4yq
f4N/oG+l7vBA1KBxcHkfBjyLSIiHPKnK2AnGacNQzNFWXRMXDgGPPjDiY7WWhHRDXSXtT66+a6K2
RJKeqbyLq85hFrAo9t2Zhi4HM+oK89zGAcvucAGmgOdOxWY3yvnFhcoaZWVxV4Jy3KxJVsQd24iB
EPDQefLRRXa400y7OA7qoWsbdYkAzevfF8fUTirNj/Y0jhemfVM48ZjBru67x3YmZBhS/C4TZzsl
QXs7thUK1pFEo/Dpcns8HfLb+rBaLe9YT/WvIlj12dcGU4vP/eHtaBnHudDejFR39ohk37NVlHQK
aK1b8t5LM/1gOUPYW2I5tEML/0DxpyuMImvr5KdIb8Tkf5ZTupBZJnLne8p5x1gm30+rwMpRvTT5
ZHPEUdjR0oKgSSUmvVF8AIxuROgjnpKyvs6rxI1nAl5D1Eddm3yED1lLVxp+tbveQDnDfkYVxTYw
oVE5cn2cLTobzDQY4TD2h3QazL1QQbbNGUTccoJ/ggUlMmWLm8hMqZ234VL1V1KVKjoXDRYwiqfV
eBkoqMd54bKFwI0+mQlAYb9Xx/GPPnFsoB69LxXvUlDP9iY3LfPS6ZDRNLb4tLnurFVHV9f2JifY
Lh8bLJXT0kK4zt9jKzDwhrIe6mCgdTKhHre4Rc1gy7iFOxOn3Vse5EfhuGGZ4kQ+n5miorg3+qkJ
u3k2Qs8bDharwkeT0S7o/bSealbtZo9gz2O7ZAqL+DJcy88hnWFL9uiiTkIP6v3aq6tCNvtF8z7t
Uv2ZdYbnejLesl63w6y60KFKvfHUwWcf3i7NVMU4/typIiNTF+fqefLRt7xOY55gMNABeXLpIB2C
2zI7d2lSBWDYTAF2Cp1WlMFUgl6RJGhFRVm4S8pdPhN6U4HoiIErxEj0+6gcptOmTIfqMLvkAUxX
cNAaPNiKocRtrTCKtJEjhrXnTYcM+ede1lMV5sG7vU7JLVibeKj14NBrHuGqlNcK8vjGTHuLWjKl
qcBXGMCUINs63Fwves2oN5VKCR/VlaHpxGSi1s9ykiGU8LhvmGjbeJ3lH10tieox1Y5IVS6dBI9M
bXkuGi6gnRlIBuLTR1XrNZH00YE3g5b+P+bOa0dyY1vTT8QNuqC5JZm+Mst3mRuiXNOTQQb9058v
WzODI23gbMzFAANIgCR0q6sqyYi1frsb597hrAvruJnvZhSi0k+144w6IKBWiIadvEA+rjl7fTX1
J9Mcf7Hhq2QQ9wNPe1wZPIANcHzcTsXGTymTlGXc7/1+sDdkztohisZumwtGRM4vI+R/ZQWwcH6g
shjrclrrDAt2HsVJxlWUZfYml0hZcLOcJNOyN83ppRwZ2+le3DYGlePLBBhHkVKIW5izJisf4ePz
G2/JJkb6KLX19LEVyduf06I0HfYnkkpCbcj2uotTOKnelHK7x6QSN5rhH8pOzncZXdO3s9c0aIXT
NhyXbiHBRGwnNzXhLhPIcaggoCyCshKkEMpttkSgfmR2rthecHnyLX/40iuPmRr2Ip/s26FLN1rd
YEn2MbruVocn8o9OoxwosKeOPajbskSn5PZbfclpEv8Y7a1chAWKmEC40mhritrfpU36QiXUr9Rv
mgOj24dtTCkjv3GQS4x6Ha91CB59rsc6PbhdbgSGQSgL2OO2NDL3blmqZz5R55yIgY3b5I7WizeZ
k7xVxy0WZtPIIxP3+cZZmz5Si6aHdV7mp/gvCG0l/H9M7VsEaWSeiJ7imHIuD5rzLrkCb60kYckW
rbhoSVZflc8BO87yXS7V72Jh47Fa/bafpXemApLXqighdnzCFK/7QNpNVAP36Ymaig/PTkItH1Ro
1Aw+SqFTmJLRiGrlQqYzRzlA/OFtYU7t3nbWV0Us24JSV5uVccFXl+1oyb7vFx4OI621kFt0Fy98
c3pL3Gje2aRwNJzfufdcg8rtuoGxK1bAf1ZskWXLfRcMTk+7Wj+FODAYQ2eKsYx8GTYofLeZRdZ3
u+gg2FxL9EJGNIU4db81Om8HO1HfajLn6a3lZYjHmMXbiSyt+KlbdFrelL3EWffgpuPj0utzAHP+
Vqrsrqiv6W+xhkqvAzyOh/yllcVLb4vTUntmNJvZNhtnzO/OEjpLkW7TpDU2TgY/Oy3BmhVPOLra
CPHz71k6WjAN9dHq8ufEbt9boRiqshcdFJALFMd/lUC4Ony7KpkfjcZmskmurqDE/hil/Wq37nlu
rc++LE+rRNmfU6/DUgbdkRvsdjI96LMjtpzkVlCX1qN0V7FNK/XFPY0spEh5Olp9VwtiRxwKY1jd
T7HvPlSV+N25JLKnIsgKkd4gG6d1HmK2RCzSs5NsNNndNi6TIVi2UWZ77l0/SoU6FPVghxaIWaCZ
h6kyHmRSPNYTN6peu989tHc9IrM03YrWgQIZQY/IYo3nwHLYniSy/CCxICptM9233bAh0qfhR14/
JYa96Wf3d+ukL3rHrx2tOeWXyeFYejNvKM+3zmc1OWpnxckcraq6TStnCmxRfnpSoSDHppGqk272
w1FNXEoAULBe5Rk/3UM2GLzqxDDsnO7VGkrn3NdsoX1qRDOdo4Hjl8NWl74ekdW3mxltLLi4AF1w
uyFQgF6mcrzVkORQ1t3ZoZMliMuWXVJmoSVN+un6/FaZ/kOaNQ6SGuK9LT7LKh9qVNljRyf73sr6
NiLYaA6kzG9tnGPRn9wBXVslsJDVRxAdcBbQ/UBft7N4Tnuxkg6BIkFY+inT4ItKLIytxUsqmG9s
dODrku39erkxjMhr88NQ1qhAjJmLqoqmHNO01aHmSYlxMMb2KEdCEq6xWEECxG1A54eVxjCiT9Uc
uQbs6Hm65jdURDnZHae4peB/JJAUNWcgTrJoN/FQvgwdc6pvgjHx57EAR348xJth4E3VY9RQyaJe
JyYv5biUjqaYU5IxTTlOYj0i7BhS0HO2gw7xa/CqM8UY0RDzVcM00FRFg8RMD6v1BJbkAmXB/+T2
pHMa+ze0532TWsQODbZjz+sQzgkwdLp2PWhoCco0asA2U38wzPqhQ8Mf5HUy8gZoeuRmdFRg1XIv
49Qvm7I2kKP8EpbBSUeAfuH8zjrtocXkgqRzAT9uyTXvyh/i6p3Aepj72oXSKF817MwB+wVSg6S/
JA6zVtIn1pbUb9aurdY1b7Ux04FsPWpOWNb5rkiGjcpWc6v72JnlyYBVl6X+k5lYU9Bg5zRBNDjk
q/GBisYfdx7AHer9aLikXXp0IpppOHUHySYOSsWROgtOjhVRkV22oEcOtXv8UbaE7xor1C7TM5a2
R0oRLzW2vSDRkZn1S3buHIcxbKmPa92YG1F0d9nQoOWpJlDiK1Kzrncua3nggYob9vvS5yESWpn3
l26QlxzrWuRUrEgxa5ixFvhq031ayXMds7CMfFTe0rjR2qRnT6zDYQaMzFuD1VpA5bg1h5n32gwo
sxpR7OyStcsE8hgkuiJojOY2Tx0VLHVKJW8xHfOlPOerNQeLtD4KNSaHIcfxYCHIl0QLOJBgRl7r
HG5mEUqxQAaqvVbavDI1jzqVcd9KPnsV/BYZMNnezXRifAVFiOWg16G5psshLfDVI5HztUnDOrFe
CkOLo4xJbxnZmbl+kMFLQrId/YI+sthrxIvwEgtW4yF7NJnyNqoiTqFs8bDZWb0tTIZ0nJcuEOtC
/yGzasf30OWcnjCoIbPYe6lGell8vghv6l6rdvz4Mz9I6NoG3q7VUW37JfaoBkcNL2/p7qzeMfdC
svkUhrsezB4OLnOX6dvj7l7G4h49GqMExc2OZlivriJfRPTp+IQtco1Kd1nvJGZKSzGedLOfh8pt
saM17VvduvKqBJfbrugvIhV3IlvPtWJtiVFJhWhTUC0Ixn5z0hAB21+e07+jvv9kraebXoyhvVB5
OC1sw+7ASwbJ2cf5Z9kk69Yh4SHX2w3laHYgcc8wdGV7zpIHfZr3nqOe+iJnWDX4sY5O5K39JlF8
vC4s9DTJ276w3+s23/fzevKHdm968zGJXRFovrijxXQv0YVfN3i19QdadjIJNJZ9ZKb3lVpcMD5S
Kl3Rs6dcKUKkvbs40fvT0k2Khw9Ro6x2td0CrcQO28JCOsbQv5jkBknXiOJCHRPeXMQ4EMX5+1j4
91Nb/2pnGTr6qzKcp+7K/ie2eriWRHL7cYDpZsWtgF6c9IM4VM1y40AtDx0p1qpBt1E595Pqzt1A
W1aVQCXL+NNOio1LMftYcXIODGRy4RThXovsqXvOdXbFtdUvmlk4+xkCFKk+ehyo36OmCDnTzeG5
suu7Vlte1ThsnXSb83MMPE1+N7bOmud8aICFdGVtxehl12AfiFVpnuMqHgKIKR3HOvO8nA8Q9Wkf
f8wVefBjFS3y0Wh1RPj9e6qM5yzxf8lFO9crrO1i3ay5IhvfT/aVwhrA4sJGry5tbw83/LTC3LPy
qCz1G6kbu9pS6ARn83dbTmpjTZZH71plxNgXfVwVoIA9YUD7sTchm9wsro5OXf7vf2TUr//XvwP7
NaSYlJQKLlW+nVGWBGZjkENkID6rjosjGbiM6klPyM8onObHWrE7dJ7fRwSdvZjpaEV2HbtRal0n
0+kbSXb7Ns4peolMYzlL9z7SjQc244DpnT3dqMbbGkAQfkzzjh5ci8jQrggE46PXVUdtJIxmZLAP
u9SpTpbfRq7s+3BNaPlJjMGn9LX5tEg58XvONX8ZtFABd3vteu/H3L5d1zI32SgVXTYZzxAEL49q
3ImrCyhL8wwuXJiwaeV9ZScQ8BY6GCNFNGLYrEx//hu/0RImx5bsxxv6a2vDNwOcGwvo58zH1ct+
h8q3D/yivo1Lpw1cRBTMnlrDBwVqnrkFAsyeu3+s+NcZKaaJhb5p/EuvNSsMvTjlJqIJo692UMbd
YN3Nye9lVoCdvWls6qWQ53LX2Faw9mNMsFLx5VYoRwXfwOqNNzGpbKHy1iyiCvgFPXMRDmk2R0nO
AoPbdMNaXESxU+G7RVAe5iw+OuFeVt0wQ6AfIZ1pfmqN+VrIkO2I09jpjSInVvnLxiqNO0v+mKhM
MZGsvlSYlZxTNqz5tvSXLfqv9mhv0c08pWjbbvpqQFiTjvrWRAi99j5ISbciRe4+087ZCemmp1ol
R1xyb0XCtCIRo2Ek1SOpYYapMf4QM3CwaC5+5cOBvDPnH0sY8W3nW0lgSbzNcdE+wVk/D1OjbdCk
YMSb4wcAC9asoflKi+53Pi+f7khmWD8UO523M6z8bo2UR6mxRFM9Kmz5qk/7e4yAEHmm/TPmDlCs
OBUNb58tKE6sF+9Sr6+OiteN52evaYFvYJ5FVAj4uWwVQbGaLV6Z7De7+HhNvYk3RmGZvIH+UdgT
5C023QkpLKat8rXNJh5KT457rda9cyO51RAwHKfJvGtH39+rdFoibCN56MPZRF3RTNvRNr55Ar3o
L3MF0PnOhpkA2Tqa64LEk0JhrGNQU1rScKGMxF64QptDnTCWiLSpAJ4Qozt2IwQQyXGB7dmlOM16
YJpxJkx1Gsphs45GuJilcdSNg/DmcZPCS+wsHZ7a7+dqh3IXfCI5V43jRFonLpkwzH2aeT+LSZsl
p1AWVQDgNl98bhhfjAITP/iIMi1xK/xz1qj4MkoTjLo+mQQgRiJtePIYrU7KgrGwCNJiCirvwWcE
y5tRmoclt5+omY7kNNaPOYbH+7nnF03MqkzlzjZX+W9T1sVBDBkZ3Gm8HNuUn2v/C0XgEskcbX8l
yt8l6KhYdPLWCQ0TdDzw4NqN3Mhu+Ypd+WnSJh7WBumuteGhz0L1S8A+EiCFKrL0B6biduYTwFwo
R/GhEIxkmVgiNM0euk4MeKu+nCm7ToIRlW5QedmHldTvpYwfTAPXmq/VGotZlz92Pqfj3JsfhstA
v1Bot/Xthc4XN/1Bs21uqjW9N3TiwQbG3kGp/bj6PWxj30PkQ2RlSZduba3bCkw96FPGG/aPyCWD
qp7JHcV01/ZWHVYGh/dq+6Hbt58Lwd6hVoitgY5sc5XaW86DnLpvCu5K4GSG2QzErYP+mMdTwhwa
5gV5CA3k8iS8X6Sq95uu0z102sPNYKG6rjMAx57BM5u5YXPZRpbe1zt9/oAKB5VuGCwXAzAod74m
fsqGxYc9CWMHBdLDIWDgp/QblRt18FaSXvXrTyhnKVZz+yH0tfkhFVvckGw6ayQJU4vyJe12rskn
IsomB3rHNjMph3vGNsOspwYXJT2OIvSx0uaXLmk6HZfVWHbpCP8PHILjbyqtaHZ1QCm0sOt1H8qE
uW7n9gUlBOo9a6swUOhrfRGJ/HL1FhmGfeqdKd8MxurjBO/OxVrz0mAgmWZX45ibziXQdtSsJUZX
j+/AT57h+YI8T/Og4QOZk/bQ1FfArHJ/PMpEg6vWsudCB1EtelSn7WVsTIr+2hyYPOk+4iE9YqIr
N3bJnwP4y7xJuMVGV/5uZmiSyabb6quWbcpeu10GxANJk2zaqkS0I9Qd3yeORXGqCmZAnVw/xvEB
rGi2QSEgQDfFnHzrvs/a5Y2RczVfG/Ig+LG6jM4Ya9Y+mNQEKWP7Hz34Ghg55gTwqnbChZAMMHG6
U/wMniOjmt6UsJxWJITt3VII2OoqKTfTNN+qePmSjdAOf/rWxgEhSi6o2u3yUYVj6gUu4iUXjjRM
4uVZK8v27E30DwH3lqducrl7k+k4ifkubzCY0Ct9M6zfadKMgd6IhDtfMd+I4mYqFlQE1crGERs6
oQSsgEYd2lcGHtc7gQ/1xJMPWnrwK869hbUcqHfdiZb/b5VmiuGn+y1G90SLO8V+OaHTXaI/ataA
TaWAg9K9GIzHnx86JyOmudL9+0Hh1E1WKznWS6O2ijDFP0K1LI6nx7apxyMCiIpTI5N1cp44QVcB
87x0+MdjIv3sTI1b5MVvOekFWytGN72U3yOy8rAAoUXikeKhHPp7U6Aj6VD39B2Ah6kj7TdG8zIm
3v2qCYwVNhLguP7OxkeoGiIfCSXqAe6CdEXlNcy+EXgMk2opPy01H0poEO1G2fOb6T6iQ3sB1Ruj
tDJeNPuKmjsKJZgt+GSwLVw1kn902/YyorecT8a1XglksSPoDxIPsQvplngXFtMuDlpzdQ+1Kui4
chUGKSe37qf6Khcu1c04ALqwv4Qq0fSgUQKpDO99XvxWWrsXHbRzGqOkSOfka4DcdNvqrTKS48rE
Gk/fvqvfTkfDqc6F02Enbcf72W9u2oxBJ9OyzyyfH7B8nXBL/nI87aXAjkMoVaJTU2KPp6ISWy0x
njqt+4lki7FoatfvhtsyVCfCKbutVrWgf7P6nFmV7OJ34q0qgEFKPjUDcExMSFxQyintafDfsrT9
dI3+a0m6L33WjzZdubY182wYDcF3ZAaMDef1aO6EiU3rT8pIhTRuXcF+xowP0mm054Lk1dozAjRl
u7HUTyPRymhoii+bEIR4GH5ICNkUOX4KE9IrKY/JtD6Zdv9KfCyUDvxRY8utZ9oVRb3Yf5kjWOmW
dImEuPPEdwYY5FbyWTdlH2BLuDcSGtYy/ZMgFs4G2b3OmXiwgR761VujlLswSg08QAo48OIDqrPu
ZE61S618ope7zXcujz040byGYh4f1pJ0v+tPXxu5WBI+aVwpeVg3udjVMfZfQpHIEOkjswMuxvGW
bWuH64iZZc8skXTM5wmqxF1WL79I27i0edbtLQdxn4Pqn90XZflU5rerPtgn0U0PBXG7l1nVx9FE
/5C52mHszO+qG9OtoDgz6K2GQX2azaAVkFgCrVKVrJE187R6nvPAxYM/qfYe26Wu9mkJWJX26ta0
hhaqRaJWXtXuj3lDy69xo414VLXnHDBwgf119RwU4+pGWkWYYT/3j3Zihfvc9jIApl6CYD8YMSDm
HwHOrPk/RquNO4jpGFsW0gu8cpt5qhPuK0CWK9WRj3yLHgRkYyhjXxc+zvMae3um6+nu2chSb99f
lfz1nPGLF7eMTGR+W99LbMI/sk8TvC5UeUx5lCjzYF6BUOwG/fccQ3x4ZvawyHTc180KDKn7G22k
o8gHu4okYtOoxST/56iZpLfuHT7LYBAs+hlr04l50WSyy8ztkfQFE7pBuVt30HCuaJPiWfC2reaG
WcE+tLRfxVhuvbz6iDXCWvqESUKfV22jgNVDz+DKHuxsOhgl+rapo1q08xfe8gJcpki4IFM/37S1
bW76yXoqIe0Cb8ga1lHCYqU2w1lhczPdwdq5Wr3x8RhyOqvn2ALDy2BDN8Zsn9YE6cz/bNm2/z3B
4Rq+hrzFcR39Gp/1d6vspFkYeXSz3UxOPgLPm0drah5LrudgcpP3eCQSR7g3seE9VlWdRpWT/cyV
jS21w8UIQvicl8UF2GR7/TvWOE3K9UVqnXPuJgSbycjWlsUPQE6HLgU3R/C+GZV+xSmzz6GT2Hya
QsN9whrXO4mzAf9wrtyQbWcj7/8dGgoREDr1bEx5c1Qw3EGR1elu4PDm/yRCMhiK/xAO8ifW7O/+
ceHa+N5AbC2sVsY/fiw2Ku14sq5attHT9mVTd+jmJftPs1PIHiqp/17FlEQCNYC/VhdAb+bfqq+2
o1u+SKfhyWiA+hsCjp3imhGSyrCaDmmZ3Xeu+T5pDSnPiO7AMElHQ3qRiI5gMjxRVu02wPHO70La
X7bQUfTkJfvZt3fNPaixWWoNjaexJFp47P6Dufuf2V7XMKRrhbjl+Tbf9p8C9/+WimTpdZus2Bc2
g+1cjLWB8/WSj6H0MFehYApaxdfwPz+COPL/LbUAJpF6Cvvq13c85x8JJ65YNdO7UijJ8FB18mfU
MU0u7TOn+hRWeA9IWgg0NT50sVkDDJunsmRomevK3M4VJgNAAcqKxoCsfY7GKos0kcF8VsdR7xEq
6VHTmT9a66jIrfMz2Vc4G+wuZoMcb5gWVzB26zYrE8pq3HHbu9b80KS0R64cwXqLhjApPpOCLgcf
jpjpWG3d5RXP1JtZwSYuTHaB7po1TwIbtd739E43XUtoMl73uDMwEM3GHIk+/hWX8mb2/OomaZ+J
g3OD1rMeSWLETOVvyQFbAzGmAxS+fIBr8oOiuClq67713NMwYIHsXtDHUAHpo2laZkAPRpCUB+I7
h8PFjYLtGrcV6FKfROmsvYMG5KaEoGzARpz4tq2sk58TGQKcMm4wf926k3a5Sq0IuS0OjTkL5CSO
e3OJV9f/5XRnKAVq0RyVbFWT76vMYINp6jdN4MquB907afbLXCr2a8BL35udMC35wdsLmS5L/4GA
VD133V9VPP8Pcvl3P83lo/pR/4zk/1t4/1NT8dc/f8n/h6n919jB/xPZG330H38L7YepTT667G+x
/dff8Vdqv+n9y9FJcoTQAcIwdV79vzL7TfNflmsYpG5Rmy4scW2MR+15zeW37X/RrnCN7RckKXAc
cn2ovyL7beNf2I8wrpk2wUS26zj/N5H9fFX/LbgEywFlx7qFE4OeI9Iw/9mFUU1yqM1xEMzo1run
+w9oq0n6cvv/0OGERvvf/iiL78gjA9KmqJb4s3+ElLSLWLBUTcz1yuWu39bD9E3gC+V4vo2oQH5l
1fybIV2FpV7/TEReVwVXY54LMGe/vSM965xmzhzgYHFDHBsvyUoYwNxhaskOvd/D4lwROxnLjXFL
QRW+mpxhaNF7UDLnwVEtTpzKv50StlHhMklMxqvKAABqJ+uDPK7xXbRhO3Yp6xJMXtxZL3Nzz/RT
BV3jfa0clevcox/TnxBC3y89jkvNuJRqodvHwu1dFcN3NvRIVz0kKsSgE/uTPSnH+rJGNF6+VdoM
snNIVomzh1TfKxN5QCUT4rVj57l0OUjrgZCR0jGeJhMlXmtNr3VL/ohngJ2gvS04aFFBz4deOvtm
QKCii99FLG6Vz3CcF/22FfFr7dGBLJoJDgTPXDgb2qHOCbN0Gv1myJeHRkkQpeo4aSflYcqNK5/r
3cludaN4ztyTNN3vSV7Gdfo06W8JLZ0iU9+IWrshj72ssIpef8fcLedyMn5V1y+qs2wsgUb2njbb
Zr0SJxlG17SrWDC723XpDk5ifUzuCkFfHyoth9i2yndZ+vgSzjSYDbsM8jQwmurHt1UbEIF6h/oa
xykmxNGZX6eqSXZJtr4B4BtRU5L4OVa/lAfIaZl1NHbg/cKBCXF8a3d2qhSKorCxGzExYKLTSFxk
RAYVxZrskSYimR2kceOTERCgGsIVrMUvYAmBRbFQyPvYh1XVYEzma6hFMUULoILfvwIMoDgdMzRh
lT9twWczmQO1EyfQxgQ9I2D7bfTaARUEVk9n5NRHitfFRWRltMEPWOC6q1eyalpkqtYUuR3QSIXh
wriqtqwa2++yaBucZkhx8b500Iu+WjGwEaXfa7IP+/XiZE4Kn5Ic9bRtg2xwszBTbNGtL4+5sY5B
bPiAZNnRdIqr/L74Vrqugju7InIt5V9NdBiBEM9SttQzGRAfvVvf8CnOIUgWfk1xuyyK/Ju6nqNF
m3X0/BnlYGqiaiIolPNI7vvrCDyl+HDMHq2TzoxwVS3MhJKkxgLy0zcRFsTfbuddjFb9Fq56nLNW
BCATUM8ygRxhgGiRnvjpLLHdpkeb/8jkzBdgN4+20383My92UXtHXfEPZgWeO2c7aU60T9TU3jQa
BQOT+NUDUWOoK+7bob1VyzXjRO+/zV5d6rE9zW2ZnSvYgTFnj86FpZHaAc47457nFgaXliU9axBI
HTZe+jGovKgB0x8EMhkLvKr2XabeEb0I3ORHR41G1HdyOWiLyDaTK5+tXP9t4BQq/aLa69gogyJP
6xCf6Y9ZoOOwJpkECekFS/Y49Nk5sQdAP1hXbWYkiWMmmcqIJkN9eqPx3OSoivOp2w1ufc+Zd9+M
EomoDnP1VZl5A944ZqQxxHuJj20SDk0fj7E+vfsDTI6l1vtpKpEN7IbOv6c28LxAvLYSoDLRZtjz
DOGP6Sidsy2/Jm4SdmTv1Jxt4qolDcRhJZtq/4swZiscGqcORdI+GhMyPBNRMwIvnlJUaIGDmk1W
VI+URkdYitarYECIFE2zPPWaP+5cHwMPNRWRg1EQ/Wl81o0r8K8FLY4/6CuTdKD4PMQlKR/wkfG7
sIZjVoq7fCQgYr4fwFPtwbqB23nGfoswp99NOKSkn2z0cTjFOtOjsVGux06NhYAhbLKcSMTDXdHE
HwhnEUvbWwClSOrxm2j1zUzAaK0T+qLPn22PuySvxB6Y4qRTSUJdwgtyefL09lCYnOFYkhE3wtN5
GrEbNNoIct2Q7M6RsbacNk6/812+GLttb2vOfo7e9DSk1WlCzss6DvDoXPVaSIlStzxqufVZaxNC
dcBkX9tbAzKTNPfPS1ffqsZAWhwfVcW+SzqfkZxFSVBGnN3EvJSUADwxROyaJmZrpzOm6WfyW0v9
a/Y04EIDali1Zmh9K22B8m+1b2/lIFwq5xaT+9jmF03P98tETq2yRMhBfWl0KEZUZd/m6B3Twn/H
yqcv5YndyfQg9or5dqgrPqn62hFaf/Q9TmYtueahy4sDToj2LdA1/0419PN05q8WvB1k99Uc15cE
WTr3EEmQbyMib5Y6LhK5U2nYSXjeS9yDpksXde6QwerjRBNq+p5WMxrXJqJG/LmzvA3i3hFRRT/l
56zQHtA839bSIOxuuC9T4tbAbfwBTk/c1I13n/rdsU/5m+A9vSrvUrs9K7MOsJ4lDOb6kaz9b0jg
a5oR2F+M6/KCY+6ibP+hrJ2Nu4hfabfe4VFoJA4xKbaZm50QIE3yKJwcNDvz34yhfwQ1zd12WzT2
CLzZv5qrOI1zZ4ZIo2uHmIOMrBiUcZ2QO3vIbqSbfLTuVTiv87ETiGTNO9Uj3k7zrXK8Ldv9U222
5xXYPoDy+zV4405bzQ81JDe51797KQfJvBq/YBKb2nzX5vrHmuEYKkwCLYGJffcgOp2zNVteq85u
OWSLrZdSypQXz6lynvppT/z6gzWoOy3VniZb3nvupbGSp2TyP7186EOIloJokHsXDxZO9kNcryf7
2uWi18Y91+WuVHC09lVEL79ok7GBHv1PA6vVt29X96mlEcCsW/scBElb33tTZ5+ZNisjIPdmvhHd
8h57y3capze60H6cArPHWqBv9ux7kyFopDwqSgqM19Vi7xqYi8Vzn7Pa0QPMnWuQ5IdUVnsERPsE
V3ijnhqpk0mk25E+m1WQSOdcG8kruR8ftibv127cLbB+wapp5HPWz0mVvMU6xyDRZKeSPou5qI9t
CxOdqLPrpbcqFdGgOy9del8l72NN3hIf37jEjwSXnTLlkWjk7IUuXyXpkWkyv03FcJN1cY31zXq1
e/xH13HEMi9N5u2dGSAtAQd0OGOKqyi06ohOKop7z3pO2ulZQd85hlUGVg8h3GbvPObYpmv9xaiu
ScCViZtGTZHRR9xhYSm9s22612ijPZTRHo70ZOtECNnrrwaHZmB2VAhNRKi4Hvvi8DAPy7nBsjVm
2VH4dqiPydGG762sCbFWduOjnseKnWtPiemdk7iL8Idwq8CNcnc/mG6y0aoPe4gPpj3fCkttJ8/C
PqCO19ezxmQJLMA4voRSGwGXwaMMfe8TJ9yVznMlyWRKYGzr+c3VE1zL2lecYjlAyntnT3I30Gx+
/btgooAbZxxZzkvbRIZDfkySR0oT96laznQGnltO2m7Ger4jTu1kivUIxPlqzDWQlHU3WWS+JcYW
+0FEKNTdYE8borlJtjCf4B5YPYiW9AgsJte4zrVDAh7eGNO9dlppWV+Nr3UZtj7d5y4kgLlcmqTZ
xLu2pESptN7KirvMbe69EddHmm39FSHeuw02gHrh0lnmplmbXwOocRmPx8myYHnVJlPOTrcEhQ78
7jK/KdEyuEl3MXHkEwq1keYNOWXHxsk2K05U6PB1cjeWXmzyhBZNfJq+SDeDvxw7DsDY9A8DkUTF
tMPLs9G7+Oa/ODqP5ViRLYp+ERGYJBOm5a1KXrqaELJ4l3i+vhc9eK+jzVWpqoA8Zu+1YSGvMDie
lr/acroNY7GpMByAkt+lXb6LeSD2JSEHKDKnyTkmXnnxtGLT2Gw112/ntnvCjdYdaRxGk5+Wfw4v
Y8JLO+bZifHDvVe60GL71+Vb8KgYjDTa+zknaj1sMrOh7fAPSvzYefTcVM7O6/tNAKOd0cZeJ2IT
ZeVucKZDINRdEMlVNMYPo5HtTIboNqNaWT1qlHyGTPf1a4yioxctIyP1mhnGPZfkDt4jcTOoGitM
764+oW8FDICWrRfYoeMfHk8Hf5MximcztJFRcll+SpM1H9MQ/nFJ2ZXYZ3V3aHqNGUohNiAjwMM6
GZTI5lnUMGn8UsyPa5HtGAReM8o9XX+mu9AmTX0+snF59CBrVcBoKPO2dtjfhmg4D9hrDelvsGlt
bK6upkAZIuqdaOM7Oz1ZLSwXvmSHPJGCenN5zVmBLFi+YzwPDFMlj0jaKfCYqwZ3TRz7D002syLR
28LmGxzmfVN5q4nLxsHsiRSKIftqwuZfivKhrtqDMUu4h8iTiviitcWBFBzb4EeN5dF1kMjUBATQ
TPAZOjGT83uiJVaBU+7SqQOvVWwn7OUdkn5w6HQrdMGAlYMpe43UiKjPPETRxLYNlkyc7YamOnbR
TJ8+XuBzbekNryq0NmkUv5phszWwSUKKuXU2YC1UY5YQaKbjoyUBxwzeqnPGs4GqZZxxF6KWQUi9
1yZyVyPaczJcYKKsMedVtb3D+0C12VxLn5PNsNcZRDaDGx+MxtbiysmxA8wOyND4Fe7P2hrfW9/e
WXDoFPcFPKVqYwcKTm187tziINJybSrj3hWU2haXfeafoYhdlutZdcuojslzx2IT65nDDiWJ/e2s
3U2RrT0d7nAAwIvz0RAhI+ynqz96eJn1rm8iDpVd2JcHdgZXGHc7r1KP3iSvkgdmayZrW6u9CX02
6tQNWYfv+iQfpsfG8B+KAjpUFgeo0ZZFid7Wcf7gxXhirfJYlKBbsnSPBxECvHNkYLRjAb0POuxy
Wm9oJTZsVADDy2UovxIYKWcz2tpcW8vzzKLFHYirbgJrZ7GRDPRXUlXIYRqMvgCd+CCY1uxscohs
M9/kvrcr/AKRkck4vbSu0/wh+xzABTJi7EHLj4rUdBg5g6cIQScfopMCtxxSVM7hAcPEY+a8gm7e
L8/CWsRnbbUnZMorG/95LJA4U5+hY35nM0Ir3JyDtH0JWh/CSK5eRpVtm9C7sxvjsTXsvXD2Tpnh
am+SC4T1bm0Lp2ea79Nd4JGYpuogC30GOPVRFf5jUMnXgkHOypzKX1ZBwdqNrYvbyR8kmuuuQucl
BKjo3O4387RUtEEBBizxj1PRf/z/75Q12ZgCcHSWA750hGzVQoycnW7dcyJg4Ip3MjcarFjem2uh
6/MG5zU0/iobTweE1cVeSIat7RQgMbFhrhbROiaM18zEvWsj2Fs3/iMDGrBqe8MqLnEJq7YEq7qy
ZhhcMa3UegJGs5r5TTXDbzLN2L6sS1gKVo2yQNGe4BVDxx8ZZyeVBmI0pnY42Gwwnvycse9v2vC2
g/DjlTJ1cZBDvyfA5WNOTb0jmW9mBv+E8fpPGMuLE1iBwxhxqZPZv1ZLez7FzrzqBAljBrfmum54
tJnhYxjxZGqsP6hULPFRR8PeReRDOON6Ug661PZTGwhzrNfY4s/GRQadRgX5xgtZ6+sBELAAloKU
HCeS8vbkDvc8S1DpOfMlz1hFWDzIgnLKbm7enpfvVBExs6mc7DcCnbF2B/Voyey3TAzuwZmZUSbz
P6c3djrinczYTNdZiYC6H//qurv1y2wf7T2W7Ig/zvNi0bH7L11v3KgB8VHw8YZhuOhn4ndVz8Ga
7SpI+tZ5FRGLVUX/Njgf/tTfTMVvI1Cp+OOtRku86hYBigKOE0bJvjTbT0Io4YgwX2EwFDyHwobE
wTM+xMdvLjwh14rvctZ2jlmdR0yJmD0+i6B5JDjbZlYQfrdy1juUa49FcpMUTEhjoHLUfNqN0R5M
M/0mvrBdyyQ+MdEtDqNUfPIDv4uevHg/ApWTKg3WMNViG4HSSIdQjfR6ijfHlBDB6qLG715hkjOn
gLW6s0AprtyF1GoM0U5OmBPd4V33fOuWLHBcVlO4fggmBhm6ypotVL+/IRTOhpWxZtdaPPTGy5Qa
/rFp01dtuMXJgDTLHbQvnYnJQl84aNVGJP6WfDdCtEVlDv5n7oxNEn1OTlytAJDCfMldb4V87mwA
Vhpb/eXF8zdCwGLjazi3Yehskz3I5mk3pPm1lfzaYbiwXu0R+ea9CGV9NgMg0BlOZ5bRaM7aAkWg
X+2cKf6b5mrj4HszcmqcxhdHQbTdrsPDE4Tg/0wP8+lQJj91TNvch+5LHvS85ZHxWx0mW0bD6N6M
D1TsgAeK9UxU45qsB3akhfEYR7PNlI7SHuQPqhqHBHSQijFcM9XqidEJfiLQyPWmX/pfjd1JmrDq
jV1Tq8fW5e8zs7W3c8cfH8LCpnafDkVEEzhLa1o7OV5QT9Xv0q7UCYj9iJQtGpF3ohLjhqsMlmkO
2XKj5/abvqCQqpmr5dCp/v9qmwAtnmuqI7xNd1PX1a9RFb+V3d+qEv+yVfExtEn4D7kbcCttACg0
U6Cytd7JeTEnjowqw2Q4AUP5NtOjyqlzxpBn6fJUyu2q2XEz/TpC89D3xHvqWuouh3i/PJlHGzK5
xjBhNtk1a5t+VXmnPtPzLchRx9sdaz83+cwLC6DWxFkaesgyxx5A/GhaoM/smarpIYrEh+sydNVe
ena4j7Hd0yplKAuWV+langjlJD8SXR3gHNzhF+nWkIHCtYP+f46Lq/SrSxU5lA21Zpn3FyQVkhVh
9Rt2bE9sGXEjt363juFIYgEoDvV3u4gXu9o65xmlRMwPS1wefQPrhmI5SnxNIMokIPpzDn1UA98u
ahWe8yEXF6BELg94qSujZeQIpgogmsqYQMpiTz4eXzqu477PvkPNE8pKQQj04xkw7AnXWba2O71p
o/y3MysYMAOfRNeVAFyxRnEXT0Lv7MgrEUea7Prhq6HcHDH2MRWUwRNjDg6ylq5oRLM8+N7NRLB0
pxrQcW7rPJRzgpnDax/LZW0C+VoPU431wxcbhUBnpfzlSm3KU9L5d0FP7QB+8zfylNgYJhn0fs8j
ywkbsn6Zh6HI4fCXh54QAAbmvLT04stUu6hV+JhqS3aQYQGM9v0TzAKeeNw+YjbvwCwDOx1uqvQe
8SBxZpjcdlLyf7kzPvB9pLs5hq44ifCV3p66o+C7D6YE6uQYVnd2cZx8sFMd4nYQwj2bWq856oYp
3YBcPXJQ6bpIO1P165MX3TckvEoNFsNIx69l7TVj8UVWZvoH7Xb+yh/BChZCbgMlmMw69Coh5/zK
m5BIspVq4kT8gyLx3EzRO/6IAKP3RPEqonVcRs8+Xi4InX18ypVJgeMarIWn5jMNKtLm9bOFA2mj
BsAasxyveAu+W5vDO5DFb1MhhK0nBzIuF4osWyYSk3qbkVDux95IdpWiZEG1wSmEaiM1vLcyRLVs
ucdu4CG9XCZinG6uLQVtGxey7fD1ty0cwbCK7jojfZaTwryN5YxEhnHVTjre9mMDUca+jWwxD+Sp
Pc6kJpckEAOd8VFaiPHkumbCyAugQtaJmsVZD5HOIh1vzpID0DXDQknpReWbwAy018AWjEWDHQXk
NZszIdF1372jHRjX6OzkXaibLxRNxiJXtw6dgRm5Cs0LH5F5iWP1hgDqaRiYrqaEtJHMAfXcd/J8
G08RyRshQz2IZd4u7Y/oLgn7yRtGqQOVcDURQuTG9fjgo47cwgRvSS9kLFoBKersuHuw+rzaGB5j
gIJS045Iy+j9DAl66K5qnXdID1mWGFP6k0WdxXQkvQK9fTfn3gF4/KxmXA1hZuhNEaPFdOiWSqnE
CRi6q+Lu4vjEdQxiooaPmjWQ1YVy1W7YVOa7eghiegTyYbwG9VrfDRvmlphYiUIQcYRQdMF6qnSm
VO7GjeiGZ4INhgP12GeeTlcRsyRwbZelT503azqz17Hk8Ixa3R8ss32MJtpko19052NBGxvTwZdB
tOPaQRsYDg9JgbcpmhfnuXK/PYe+A1IjPYM86J5pU1AqiwMJAuNIJneah7yUW3Ohjf1ulgK8wRDe
266AoC3eR7JSSJ9bfKPaeR5w8K8HiiU9o9JP6wAJl4JPGsTnXrA4k2154jHQAE6tMvsDrnKwyzow
uXM1H/sUi3hFKzZkL23PbGyqWtDrTkRLPgEQa2GVWNbFwdFpC2PeBXF/N4+ED4ew7hFP0XJmI/sQ
XTiv2sdl/cCUHfUcSp7D2HBg2K5xNl4jxj3r8KUcnXjzCP0YVys1B+lviL2wCfJZQcHFr77cCQDp
x3/UQYhMPowsvp+qnkIO4TiKMIJqyvYFdIx1jPoXrxwtoujNN6eBqUr3yFMond/9EUWd04klBgHC
EJae7cA01XCzT8tmMxQFbr5fCIjuTIigXzEjiNp3RyPZh0176iEj8oj3SGXLkLnomgsC0sYOBble
A8raAfyiYxwIgRl0QhMXwszJxbyn61l22RSlM3PUQXN0xkZ6osCsUdTyLGIEvm4bE0Myz6DeVKw+
R7vbxO1C8kUiW9hEGWKpAQZsRjvTGN+DGVLzYLTBSnTJFYnZY1k6Dfvr+p8ZSeec82qsBbh6wT0G
O4/GbE61f02aSw9/+MLgdJWKlu6iS92N1f2kZIWhaE2ijcclyMUExUBGny6frBRpeih9gU3bzT97
3DT7Wo9Xjp7oUOXHzvGpWCXqOB4fztFBTDMS84WXGpNvE9vHypzLs+ExnlQl+7/JxoEnrfYg1fhe
uQmT4ZB7Z05a9gQhy6iKaqBijIp7b5tpstMD/3dGToi9FR1pW3+FfQZPuFz2XKFxJEoJcIukWpL9
2a6o0RqsipndPLB5KY9j/mcl7T+20+nyZaBcL+ynCnP7jh0iTXpbfk0+Aj02NmionW1dJ/dW0neX
8JhiBz3FwQTkktJ1DGMfTUa8bSszRN7nvhHnDszPPg26gwWCrXgddkl6kdpb99u8SourprfbqgRo
L4gKIohQIqXUCnaBRl1Ej7qGH0LLdiiBSj6MFeaoOZ1WxlST9ySdfRkC3VezM0CVo+8YpV5ph3m7
GvgPwtL22U5Dr618nMQuWsN4egIpLzd1mc9rHKpiPSysiGp6NOpi3Po2+EMjxazHVAM3vSBafXQ2
SW2yowzArS4oSncBRIqs3fHGEf3S2dhRsJZZheyK8J/FPLDlUU8VhNTXAM64SdxiEzihuAYzaD7l
3HwFwKtrWoyzg390a/UcQTzZDumYrQPfuMQVxpt4Uah5gMcRHVSbIDNRjNvZiZgkvZ5tlwDn8DtJ
ZxPL8ggdtHzlGJVb29uPJtT6JqzrtUrephYOSmwM6rU2hzfoYRZuMfJC6wJIVDj04G7aafHT5v8w
axuHaeah7qX1xueZuE4bHpd9WTO6IfeM+djVr/tzF1J8jJ5OeefmVprphRvQPdIz3xFemBwao29Q
1WICUiZtJREQ8wEFxAWaNC/nqX6de2G9aaX3XBfI2dxesSqP2hv+vOFQh1jycgA2KtbjuUm6tWXV
kNYVO0QWChcLD6qfNxcxNozaK2b9ugJc1iTb0MG0NKjizmeGAddEbERivtiNjFdxS4sBJ5laJdIv
hpOGe8WwoB6HccOKhc/Pi4xN1fHT0pojC4/IFU2c2PmIbrWXy9M4A8VNNRsN5knNLktGgHwuB3xr
uqiPQnOLpD5cuWxy9rbFeHZqXFw7Pif66E1bT4P9N4S9mssk2moJsr1tw5PE1ET3SwJDwqMxUsjZ
6Z6x5xXiXC94wbxwV9GCOArGe9Zq2OohDxXgdQOjPRKPEm6IREFw2vqMKhDdgzmo/rnWCIorfGYa
iaCoIaYqD2xwVxIzBCJnzjsHOJftXAe3ePBDHMSpMhN4VdUhaOqZteTCS8Ddv1THZWJCvWgxqsA+
JSSALCFKZ2kwhq0+UiOYyGlKvgJmyQWacazB9g8ePM7ywqf/omKn6fKx4aVjuUntEkplO2HKY7wa
i+Hq+uWL3ziXAb7yHYLr9SBK58kln9aCyhIufS+uF9g0sEbWU3WN7Xl87H3jmcjKgMkR61SxGwF1
k66DtylLAfQUF4kBnKLZ2bkfSkseQfOdF838Smb6lqG7HjOblAULP/4sER8VMyrwqvuNQyNZ58n4
CU8BYI9FuoFLZ5cbMN5SJEAOD0Wf/dfG9OMYU+qjJhZ96zQupnDrHnz9nsrczd6Vasad29mIZKyi
XXoZSNRVB2hKs3FV5IXrxZxYhI+YRxDkiBpaL5gXH9XWpl7swmwiViPF+j4DOMr4d3qySW1CdoLU
rAcpFyyu5SyuQGEM/JmiLG6Aof01iR5oqKjaCXzJ1g2NNrGVjBfwYd4rfYbre8xN17+FOMRKWIu7
piekAVjEt+gaNMWTfYvz9LmDEb2FFQTJJkNJKpms4ZsFe0Oy8rkQFdBVH2KIoxYGjrfukA2sCTy+
G/FooKun2g7dYw32skzq+qALtjp4KfV+duLvGuNEX1HVKD5NHp9MmEqwH7YDpA2xuN5XPkMTg9eI
VBQcRasQZDWaBVQQfDWZ/x7OaLZs1T8ksVefzKz9hf+RgaiCI9G2Ezk8/l03N4+hxzVZ9xDsumKL
B+7N7LKtJh2Bks7toLIMZ+lOK8cEsT972b0wVABpm/pxYPSby2jrtZXaWSZSLYQdJIFyi+UaR6Dg
142sl3mI9swdgo2RYSPp8YMTNdIfWy+SJ7LBmJlvfaevt72GkTWRgJrl4Uq5jKMpAR34hQjC24bi
aZ59LAdtspW6+Bts/1R69XczJu898mBrUbbw9AJ0Uu7I8UIMgNvmgAbwEBnhsNMF8G/N9rIbjlUh
jrPPbmwop6uB69llTS+QSlEzE3Xh6SzY97VhrZeo++0kvOM0m2wnfIVFdrwMcuJRz2qD3j9LGeAQ
7eFMxmNVt6iUgTsRpLXLRoi5KC3AC2rCD2hWP8Y86Td4zF+zPjoTn+dC805/VVyAH5/A/8Vl+OK0
wNhSL6mwbMgnu/5FeVmceHgeGpBPsJUeG7JV6emDYstUdB0JQQqUQjJEU7jJeD6vLERm24xFF+TW
bqtT/8UV8t6xIBGZmgM59fWxyFu07mHeY7I0X1rvayyUeQotE/cr21Cp/roEqKQswAZmMxCH1o3X
SdZNB8eazy7bMUeyVdJY/QOPik+VhWD0EnrLf/0QZXgWLJ3heIUszwhVrUaQlEyUN8LjOGLTRlxD
SO5O9M+kDMyiSlyksOTyWcvdBPwlsT+ZD05brUAetZm2zlPiv1eDXXEGTZpX1f/6gg8/QCBnSxx7
xCy168j/l9Kf7jHYxiR84bDy/gdz5ObKChBdxY77x8L0XrosqxYT4CrFRO6kR4Yg27qtsCnFVyO1
GAFZvNQcx8Dum0hwxzDkYXKxzDAgQxSc47GXkh2C6gTj/CpmWr5OzWxrdp67FoCfHZZTtbR//JBL
qsH+Shv1wPwX8KhNDrWDAbIy/gVZRoJUnMAC9cdniQaQdvVmMYpzQu81CeOb2wS/kgPRLv+NBsog
YveeDLm4nWaWoVbnnUvHWCx/+MZGwQQgBMym5keeSP0xs0uYcv3R4YcEGQ5Ed95qc+I0oPea1Z0C
h5zQhqACpZ81OwjZXeMc+jpdVnbGefEzbAvB/W9MiPoFIYQ7qzfY0k5MGJLTZNZ3ph+MO/RTRCNB
Nxsj//9Xm3r1nWs5bjIWEl1MHRm2364HD9JpwRNQFrSBfRVtyEbHzyGFWRyDNkei41e4ejvEfCHL
yxzcUiQLojAUhAYV8JJcqVvTqHGnFtZ7QSSBUU+PPaEDHBcVPo95XiUNXwu0TgeVIPIOVgz7Ai/r
iqbaWAeUhnjI28XKWGHtfA6THFFcmFpoS+j6q5DxLMbX0Lc+Pcdl7Jb052nqOMFDgurwRT9mkEgJ
uuHdpgkxoQH6sTjAhIZA6SCw2orR8jezQTQnIP0vtu7OdqDP3VXEAaUepYUVf+eGKzaBrR6ZUVzo
Oxh1ktyUDsUbj6sDWrA/Cs2aslDeNZHHyqrdjj1fuxmxAy622EaKjRc47LbnixMiovIH4ECqCizu
l/04QvHqPAvlTEwOOXBBRuDOzAMe1SGX1rmt6ZicuJY4NHiSqSnDUxivaRKYOkIvwQaRkarBQwHt
0moiZgn7OgDBPnuh0HxKfQWQBAGVSur3ViIMlVCuWKFt5jZyoW5zhMOVuu9rymanO6Yem4qsx2ne
CRREIYh3qHLBRs4BNMvxxWyN74Slyyp1Gz7jLjuEKWTLwuVdkuyzbafigelQuzEr3EqYSIrwR0vm
L1UrjG1EZFzjMvXBxA36M7b3YzVENPzePSZttVVlPQG9M15d9JY59GSWpo3LhmC6ldJ5rbqJUoyE
YsaieQBzSw8lUCEmAl3r/LWz/94l/mYyBx6NHnNCCPlMrSy9MgbUfebs2HSi6tBDG0Ds0F3sSnMy
BgTFFEnxIyYEiWh1nkUDKh/qHxADBFBERw2Ojwo9ZXgimfUyfTDACvCtROIBtwdmzHT6lH36gsBo
bffY2nR9LTzVbdx2frdxz6CZRe8uvc/IoDYKZusYwNRwGPDlUl3TbPxxratBDG7uf5Am8aJBiqCr
+5kydp4Mid7QMUUo0tHPJVxC5K+9ESiCDtcl5Dtu53xd+1/DXIPgccgx6X0yQVoiAJK/Conp1qyC
f3jHN3WELrtLHm1dsg+yIMoNXn2ukamGc+av2SLfeQhAcrBnK8cBAmRYF9v0wdtLDw4YblO7tt7S
oXwHuPE+mB64tvbLrdwHD9dRJakxpuUfgm/7Ajf2GrqIeNivn4Ma1ZmNf7b0KlIVQEDCQSajU5mp
gwJd/3gkSfl1+gAr9BpVMU7L5XcwkwiwYHbqxwBZF/xKEbPUBn3TQ/2cPSZ3bY1uQ1s9RSkrdcQf
RIGaHYcePWFeFm9sm54JFDy7CQg7xhUH2lQqyih6NA3KcAwJCFjkvdfP2JVYCyrDvnaiOAYi/HY8
dDrhj+xwJnRR+pw3icnGfdrlsfOlpho5pBm+DiZ+wUZMd/E4vhUhV0DjMuOZfPso7J4wQAuG8XAv
F4FN2vOm6hwXcFjbT5Kcg4bgpkjChpZO/KaN+l0tJIIjB+IXhHaxnkK07EHtbsKi/2cPEfHzDosO
Y/ZKDiJQGDp+hXhzroee0KZY4ZRoLtNE0RBlJ6sAbOPO0yFzzWPA24xiRUNA3pWgEbaq9p+Wi5m/
+sSsTOpQz6E5H5upuy8a52jXwyfx1NG6aeZNUMQ0nOegRTPK/hUlSx98QBHAdNacCbNAhc4X7MVI
0I3v1Iup7RNUVFJWXxYxYwx4dAjt1n4PQyq+1KSbH2r32KvpuTUlILTMJjEAHwi8EoHK6xL54ZG8
u0cwjeeBrsQ3n5fsGXZf10FpuupgL63q2xDNo0DMMTIgj4YHJrNvZc+yT47jnsbHmuqbcL2L9uwX
WQw3IIRfDIhqSyHJUU+11d4VVr+vGa2HafM4J0nD2+391dAxHbMiKtD+Twb9MVQjyoKg4MGv7SdY
ZWvDym8oSigiC/nO2vQODeaDiodL4xt38RAAWwBYACcGARNSUVnLz74jWgbZsrvyOZUWXIEbXAm9
455xVv//ywRvAtstWocD5dErItZwZRQ86ZMBE0ATZtu4DQ9QMn9nQ3zoWF76+K8D99tbQF9jLNmr
yZ3/GWmy78Sy5OXAZD19V7stsvHkGGuqxmZgj9mMn5WT5oSm85aHIdnMdPtdEx/zFraEyoyXPLYP
Zf8HdeVKtjcBi+a+Na9TQDE3Y2vljMa6EFfZUz7v7Fl9ghne8k2HTM1jaH9sCLKysqg1uBgtjwAH
51SPEDHsJP+KdLWzSVahhUT0OLb+wakiQX3IoCqkm6Fk4Mc6HwhqkS3z3PBsrtilJQOaQugZ7JKi
D9DVCvuPVRZzADM5lZxGK9AxOV268xEwPFwx/vkkco/5qtf+mLBbg9i688ZXlZFrGFTs06deHIvO
hWzGCVHmRDVgOWLpNpaPfba3HEAS3oebhFulCWkqovnXaQU6aTGfmjh/myL50wiLXcPMjloxVJ4B
mzDP5qSs9DbJWdx6MNXjcgIpb4xfbEYwHKKqHBgV0I3Qd4jQf85ieRygeEImvfm+9TzZ1Rc5y9yt
DDmIMPwLRHLLPfGvZQ+0wrHVFB0WEYw7PIRISurCeyd8arpoTci8XreF5qDsoCxDmr4B6nyfkrpi
wNlvM4vE92pBcAFteMxt0sFCwG+MFLlk6wSxJHkABumCcPhovj2Z/QVusbJz5kW1e7Wh5BAwNUHr
qPStGyNSQhsXXFuX/GEDR+TwOtTpT4UoNxfJU+fP36zldoNZMbWRI11s+1NxmpD2sfNBKjMAQXqO
emtbOhiY7INhvSvGuJ4176tcH71WHoVPvM4cIdmEJ4SlmIOqtvcwJN/8XF/D0WdcKdsVajF6QgWo
wrapXJP2lhD0AiDK9Fdq5E5yTIUYMd33UhMntuzrC4/NO7DbSL3QKz04/NhMKIQ4KnouEOYHLWnC
A7xacVLR/NwTsoQB/mDNLwOaaOT3V8/LMe5SU3q5/dv24yt+FvxTxhKZNqqHwbhF3nx1wWjhF5Hr
5aeE7rrK57Pnjh+dAvUnGwbGqERvpia2uVTpCjB0uyK3Bh+9XxarqkGpl7kMGgR1GZieMxpai/mJ
4Xs/Phvb4wjEC1+BhSi6XVcSDC6BWSmmSXFVDpGOZUiq0yDEHSk7dN+iJyK1fY4FhMwQT5Nvu5+R
5xL8wDfOPo/rWw7gDmVxJ3qlsIMFlJYkFc8l4iGH39ktl3QrkgwK1fx0DSl5cQQ9vBlfwbzxzEGu
uWqj7GWIyqNI2+VOxeUijfRiRCN0oPqSt9HO8RkHWrriiAMbv/KL5McTxTPMnA2oW4SfAMppOvgo
m4i6cX5tmn9+kpyLsntmCvVWORUasbL8EDlZY+yjtxCR7vGUvRfhzTHjX8Y2id18N2r8LAp1oYgi
AUEwVUadTZrexemDu7ROjZWWwYs7CrXRHaF6Hue7D9QxoOBcpd58YzB9UgweVmUPMD5hTlAFKO7p
zld9Qcyz2b5ncJQ5+hmqVMb9UEb/iDG0Nk4NV6TjExmDXIMkBXXQEToiI4Qh/nCCYLZv9bAfOZzQ
WDzUIWdXS4TymjYcm2UzvohWXDIEKDtlN6/E+wCsZJ/Ep1wy2KEdtabGZnodQ+7vf5Zfj/zMl6kb
f60KuNpUdXfxUrh1ZOyt0BWRsdAxVG3gWNYfqJDKM1CSq70E5knT5P5lMI+6fTZILjiWiuUx4oEA
bFNGsgf2hnBxKRlZf5ebaMcEwPOTyXCOlBvAfpJ0iTAD2x6MHvMUOb6EBCvzcWIHYGTr7cwusfZu
+lKMHQ6KbsHaSawhUXrXO0JCT1xHpsf9rTv0IOPNhrwLbm+NqfWRuGfA+GX02PTlV68Yn0qgXque
vorF56ZeujRfAGzmZl0Z/9K4RfUask0DHPVp6PReM+5PZPeAmtYNknGHQMLfwhVigH0cG+BFIhrU
2lwCyJ16Jn/LH6a1ZTTuNgRJDLtcFkBPvmox5tthCL7GHsMa0yMDwEqVrazWnLeKHaJXsylgAO1z
2/C7V1SPZkWwLx8uRAWLKUtw8VMMpjPIRUSHQB8DwR1QGMUOv+MyD+OoqJJHFEwAxFGzNUtuSGcO
cjMPcEQtoR6chJbYkSNhpxdEgOYCDj73NvWhOY3TjjUoQwLGJJgHEMKo7M8tOua4hEWJ1H2XJW+I
Jtxb18rZRZaw93mRXyT/akStQ6HT/kWOui3/my2e/rPPqiEszWK/JAL2tBHFohnR9iVTBO+2tffI
uXKlJ6FDhWqLhBrlwyiJFaM4FB4ZpX0e7axWAKkjjqIIl8LGxm7hNCfHn/eJzaKfwGPUWqiJbZ7x
dQWdJZnu2P6chsZ8F3RpkdtfUMyaXfozVWybuyrKN20eoiCi86ZX2qTs0sccTvJg8y24I4kiksMg
HarvPMCwYodfXkBGS26faKm+4dCssip5JpjGW8URApnQfa/Gc2mwUy+JUe1SdUmifmcH2cPysui0
v0qCCJy8vWEyQx3VDNsBlspqYPPh1t66sfbD3OXsN4t0Q9jnd1gwqaqyrzI+ocMDf6sp1ezMfCdf
+LxUzdr+M+boRcX1tx+yUUvY+6IXXX5Hbdi/cQUjBAAwOFHz0CYvSrBnZcJ0iN2e9R2MXNtEf2U7
sDYgaN8I5HrClwDlLAgAh4ZMQ8yXhAlsWE3PUdJ823W3Twp7Q5o0ExgL12AdYTyt25aNoX2ZR+e+
RnFHlOwXtzBMg+zoD+aV9ektVCEk1erJzpcqS6OX78b5OjJRAgefVMSf5rRhEZfDgB+E47XfOLbG
euXVd1VY/g3lcOks+CpI7guWDitLZbuZZCkEVNMHBosvNpHbtrNeqY52xiyefAYCumV8UHG05hbu
qe59+au29R1396EpmRvOAUrtLtyUAQBHBfB7CRJ7H8DrmAstY7aMp/+YO5PluLEs2/7Ks5wjDH1j
9uoNHIDDW9LZk5rAREpC3/f4+lpQ1KukXF7yrBrVIJUWipAuAdzm3HPOXjug2krLt+EVDTCtACmg
LaoR08iEXuVP97mRjXTjQwUlJSwFN8sz1PVRE7nvFvVrY9AXNKXdbWv0z6rJVqRFFI7K6IPIE7Ft
qqKVq1NClWxYEXZ0JGG1e24o71Wm38NCYaeaSpH7b+AEQr9qg/BWzMxdTPwBeRZxkaRtDCza8BVl
JwWMCXyObtPlPVvdqGOWhRp7aLKDH8r3yiQdIlN+pGPnSUGyKkj1TVfVt+mIKxdGl3fLE/U6FLQh
hD41f3Ty7PlYouXlgfLPexPrD3T9b4tMOPb9ndpNW1gvb830UYn1bSuor1A1m5VWqacCUJEp061J
on/VTCZtTBY92J3/plrpEkqgMfcBZqddcq+zZZL76L/EMO2mLjimOv14dOeDj5qIK2h6aYC4Vzp3
oqDjMDEL/RiJJU6MOsz6r4aBqgCUhkZN0FzmdCjkL2Odbaw2dGdDP0kSanBQotoMI9zqjgPXCZ8w
ShebW+ot+EikdO5R9zHGG+rqEjq4pCGTGUr140BNCcslmvmKU6BHnJ4RJ+xyVY+UsHGh9tEni64y
JG7KKuEgjfSlYBmYEDwptxn/ayoZaIkhHnKTCmvCPRObQvlUtrDl5vilbypPFzR0kpF4wkU6WlHZ
4t6eHTWTAMCiH55jG0Jxn5ev7GjbMbmfm4E6d/wGGQk2GR2fWLQii0ZfdmfSHkmz0KPsY1WjYbJM
y7ZhjhV9xQMdDyNA61x/jqvia0nAnkbMkUFO2f8VayNTUV6VlDvXJh2OKMB/oLp6B3BT21VdAyt+
j2gqsYOo/xDpMkoRoFspKSy/8LDkgeJmgSuK5OolI23ZaQrZTYNe9pj87FrokMZTZyffpXHGPI+S
hGF9QEJaasgyQpCyaat+zDOt2pfTTs1ztFXIFnKZuDpKQ/BPIup1Rfkec0H32addkt+zbdHz1SUB
GpPEUSHV2d1oiquhxBoQK6NVqCAvGFBFYNB8N/fJsp2UtLTMpEgkTgYYnXYc7DKFliTcC6g96bWX
3OIIFuwAlTO00tLoSOXTUN79JCRRrwgbsU2Uhenb8vdT/Y0SOIZJ/FRY0uYfC43kv0VtuYxa+YXG
cow+atC+P9pzIMsv/9V/BXb5X0htkRa81H+NbTl8f/9KMRdOS94SkG2//ds/fv6Jv7Etiv6XLsMw
+ZvVomh/SQj0TFE11DNWi6L+BYxFYjOWNEvXic3/k9WiKH+JXIkV0ZRlwLvYjf93WC1UTX7FRBmI
glUYA9BfVN0AjyWeMVT0oJF62UolO4pm0nayUdBqqnCIwoMl3aoi4E9anbYUQbNsjVqpi3HFeMC8
9qaQFmAb3TWgMEUuln2KW6FQ4tVNXtuOo/FDxvfQldAYO2LhH0sRYPQE3G/dFcjiklEj9u8mZ5jm
D6kb2G60gEY4hUXQy3F4jFWN5WrAZ8FkA2ymWgMKiRX96zSb3hSUezURnqOsOmh9cJg6fVPi1ZdM
sAgTecMPuc96dacX6SYz6ZEwS23X1oV/Iifbgd+cgTy0+vSm0arx1uXRxK0BcXY2sA4bHNrdulFM
DtzkGyI969ZIy4SDX6E9gTzhU99V6JnnCZtNXR9V8m2RkO1arHHJWQfJm6xUMPukUuof8BIUnNkE
LG/I1bya6f/dVjpFX2lugETpFtZCMfCRBtujlarpT/SAtB7UMryyZuuApCDYUJGHO1NIS4680VBK
Tvg+6BXKi0AR3pSi2paRehjCmHA2XKq9tRqvgyKRD40kkOQzs7dQbuJdU1FJEn35QVCtxuvF/kco
DOO2C5CfCRYs3ozU9secqLskke74V9W6U+PsaAy5Qs4TKDOFJ3QVooGG2eoImARo9BB82dIkM/S/
axRebqTeDLeAQyviWA0IRBa/g9zB670VG/gNfnnqQwFcIwB6N6pwC85JFVBopqeUteDfaFFtOpEq
PBJA0GxcBprbD1nrUZjNYKaihLVg86/qmtqERufmQwzcxjFpgSbKyEn1qgkggbmqt4KGNKCdyswt
qqzahLpGmWO0nioqKF7S5CRYElw4aD/IcJ6oKFtHbeL2aaAckc3Jqzzni8nj1BDm+f1boMsvVkTJ
Y8LN+gnrrfoGy2BsnDNzdpVJDWnFkclmFpGGLYZkqC59ezdSqSMsGs03QZlBXoTBUVx+wIxhiIrj
d7FP3lUhE/emybVBgY2w6mcNJkYbWeSOu2+QnhEbVaPgZI1mIt5rDZZJNtolHoNbDV/mY0DHrI0t
8AChaH6XepwL0P+HHlx+H75KnD9LIu3xSpW9FxSrR+rhlOjnL5ElZkvjfbOfm5o2rz64j4ZIuQ0j
M/M4iTC7LXMcgJdmcHEOLbgivCAK/3w5C9pmnMlPsVZ9zTEXLYueyyMJGA97SaoaDdfXPKa5H7+M
7quKf8ZeaBN5LUuY+80aDue5RBPe2MHcrLDAjLl/IOHnIYVb8sKURfv6Jheq/QIl9jvz4KslGnI5
vVeRMDamts5jfW9ZI7dl9SA1FGB8EPzY4WmYrCXkrKVgCfCGchE1HYwupL9fpb3XbwtEmz2BOxdz
zTZ9+YZuaR88Qf1jkkBNz2ZFNjxAIjDqYGT6mGOVq6u4i4jjt/nc4tpFoYRmMLxp6aOQaDxu4VuS
l4Lu0PN7wQywGt9QR4wDjL1ohMOaIYRbGuYzZXypcS1tIihAEEBfG4U6lJibsuduWmrk/1O/e6mx
deTVkYMdBnzmahKBJH5OMgUXbs+ENZ1Q/eA+cJLb8l2oyDLPxHmlXB3bisrwXBmncszv0zS7CxAF
UCgh5JIKAkk2Lxo8fRRCYz3shFz9UEuuC3HdSDeV2VeeJc+kOfRqRCivPOgGArpsxkOOdDvVuPJN
ojKSD6RixOhtCKl597H0nqfTA5Z03KFysnbYah0yXzu2AMb9LAScmZDgDkYYA/gXm2roFGL43GiT
vBai6T7DW4feMOVRrZExZ0Y9oG+tyQsI31WzeoNb/x63CITHLNlycd8JNUVrcK7PfhvRyuR/abQB
j6rGfAL0m69UfbiFWwDRMtPsJCju+SCQX4OKjgl6Pe2pUwx6vmlOk+TwNZfjA6kZ+JUjKkzd5z0N
mQAGFe6W0XMtyKJoP8cpogSaouq2f5iX3BGfBOeW8JYm+tNgFpshFk5gB0H1Yw0rjx9mp5Hfju6b
hTnJ+bBRGpKcSa7f+EFwgxHOIY0LPBJ4f2Ia3/tC8UWP0Auw2dJ5nCnHLKZfHUkl0nY5bw5GU5+C
EIpFYxmnQGgh4rfwxbDJLZPhi2bKP0ZTecBp6ys6fcSdir5rg8Z/wrMPFEZjHAKi/X2XCtPJaAbt
Xg1n3MeEwKkXNJXVk0fk3tmba42lQp+3BI8mBEalU91jIQsGHVfxPStiL8H/kItxr/jpDfnEHZI2
2F4WpTDUmffUkRdcRhN4ad9bbmXR5q2TJa5SxJHzjAPXUIo3mdJ3xBJoTlv85leFVlA14DpBLe0d
Rch+BgCsSqVTz+a6SLIHelqcuUT9pEbcD2QF60nKcjTpr5sMjpcJLD+OeJ9kn2BRyeljidFvYnA/
w3uZJlow8f22srInTWRZpc19KDX0HmCcrCnmgwmRbCalmsB4C0gNK53vtIg4LPhDGSY89HWyPYi3
5oCtBq0CR1qabsOcVt5RwkBVkzdYRdQ7c6YFIMgXaShW1JLkwW160nJYXLTpPvhh6olS+jSPVMuN
AV+jJsa8PsIpqDdNj+zvNz+1bpIUDk9fn8YCqFAWHoUKJXwftvO6jY2jIEw7uEadVyc0gdWjCYpU
LWh00MglB/QGLiqlWHor21HgIhM6VLDvwMCR9kPyLwyHNqRlTGk3Q6p/m2c801LdwOhPIUWi90jn
CX3kpHNqyqRVnx/FUjxayuRZfftigUOiNyhZVYIlcJGfv8+QAHEcL5+wV6aTRKT0W+bo2avJ3Da4
gK6Kgp4EjUOMSuq6NQvsMRdNYnhqe7VbI2R8NrT8AWQqYI+ObyW8xJ3g5Tgvkn+FEy1SdZAUSlRi
X++kCDxfhIA5hdgkC46kCRtwbOzl0U1I9txNaAOfhh3MP489HMTFq6YstWBaozAnKfFVapLU0VIY
fvKLWCdscq5In2Snk18SJ34XbT1VRyV1DbArXRyz+xYaSaQt0qiZLQYBGS1/jz6BK6n+L0Xdr6cG
77wRRBd/IC12vrBHZkYSqoDXB+Rfp6aKQZLebDLKIDV3fC36QeYOefNzoh0aTT0uBGyVUrTWf8zy
HfPNG9SHAVS82pYP/ZDjRPGtCe617IXytEifg9yqN2b2lMYvZXanmsFGyKTTCIogyERbAfGKFGEn
wHWgDnaCj+qgyHN01OdT06O1ewv674vrVrqA4IQQ3ZhPgVXaKwa7cZ5vKO57IYZlM2wOqo1yU1L3
fOtqui5ezH6XTB+qlNiScjsTHhnCQQ63enyfQv8Kq32YWV5tPk76ByQklkw+HJTiwWp/+P5tQC4A
F5xVT466vl9MiKQYG7CsljhpHyLkQO1G7d9GUmvVl1DlEQ6d+l2qM9eyCNKRi+BTF1M3Lk1qNYHm
9MF7JZrrsNwGYb0di+8tBBgk59QRZnfsFBvd24HE/GOZ4CKAtDdP72o2rOY9iJ+xvRA4jMTQ38da
vQ66kxa+RkwQvmia3Of03pn4jYTZRu+7Z72GGcONvZHx2OtJJ8H1wPKd099pBi8fJrcXXbR2jl9q
h3YKdsqy7esWnpY0SOhIP5DBjKOOxA0ZGkZu8qyujcU7SN2RACvD71H8Fdiqs/Br6qeekq4s17R5
InpSaUxAoRIQKAjJq0p7VSmF9/Dw1rU+f4NL7TQpc1z7XqARgwPNKYM9VBaR7axgMeu2idtNE99V
HCjTgm3PkLGVIb44ZrbJBOUmmL9GxcGY4m84n1AglGVHF8pTk4pkccJHVQSPMHU3ecp/UBzF5qhN
yHKqFHg0CBKYNJo2eVpAwgUhxDhE5LosN+6xRE/iL8WiYxDVR6FTbhraYIPblKK8YtCAn/b4cy8p
xqd5UTW0J6vAIpt/A3nxsVezLdH6tujeNLKO3caUJLsRzIc0PFQhbzYMKFWPxtc5plW6wlS3ar1w
0l6BHuzMKV6bSbpNO2NDUGcPC8YsouFeNPYNZhjYzb6GdO+ANHzsmnA1KijvyYEvZwo9jQJNsUNU
09LbniAIwCDCupn4mQqfb1nPEjbDUz9vtCbY+LSaNeVAih/tA8cnJpw/xDj6GhS831i76Uz9MIf5
24BBpqOm/nNT6gg38LDhIpUV+LSNG9NQ9iOwlKisXtXZ8CSNbGrbQ+UZMVwR2yMAdQqzBpZTRsl5
SB9VS6Jt9mU2qQCWGjiicJgpuiGUoU5q0HwgFI4AlKOucTzu4m9ibiYOYhhPK5EWoC1tEo5XvjA1
9n1mPYnAqoE3PzSNuA8EWMQTKmK/TLlS526ZGM/yVB/SJdsLudqjw9ZOpGBTZAZNikxNqnM+2XD4
PauUluiSxSpOAe2zONxMsOuEEXIkut1ufOB+bhcgVC3YpQrl/aSu9gbWds1o4HMSb8LBP4oKQVj1
NGSQnht86ut92CmuiR6o082aEPpLiVl8kXCTyI2NAUyitm4UJVsrcfXSRfVBEWZlVbNKmkJ8qxbm
Ai0DdFCgjIUXsZly+RsiYKT+8kPcSPrS+ejoFOtk8eAT+JrcZVJ+3EISHdqhZ3Fa9uS8T+98+mnm
nvJJSpUbvxck7CJMeODj1LjJ1vXCS69QgiufZrHGFJ5GgdB/zhv/qAbcxYsOZy/uJor+kGe6vqAF
zZUutRbKucoVcYWlYWcdDohew8EROnQVzZE2o104xAQ+enODMRclTbjhCJrBFTgdHbGwM3mYqDCP
JTdlYgp5J8CPgU8+iR0FTtAf8Xf40/ZgHgwy/W1/4umocnNPC2tHmHvuBmVCSzqBnLrTEv8YIkGS
tNc8H3KyjFEE5dQnPTOJDz3aj0nqXbISaO168SkcyESKSy8pd1GvUD+m/F1pkNHCpJFM2n8TwNkK
2ieUyAL4+IFGrtAXKQjf1HO/Nyt6cKLpSRvSY6sgSpeM5DEqOSfGVMeerqgJGQtcXYDtoV9LUz6L
rOmraCxLJwu6V5igiwRpesFitr7VIdWvAwiszphmP+qxXks6CaJi/hGIwwbTlw2arq8SGVI/tETe
XOkkRjW6Q9mCjET/+tiJhDdmYeQ4eeCzWvIO2Cco/AxkU3O66OhmpNmoRCBML77uwBmg95s9fVEg
bGYJqAjlhBXRPI0ELRqLNCMjjuUvRsZsvnNdmi++mdZbY9SfABsIe8nS7/KURgciwmM5ij9UfK1g
0ALlyNnwa8UbakBchSF2Li2kNKhQ/KAKH8rfkmaErxE1xsZsaHUIxPCp7ah6hu2gkOuBFuJ3lOHx
l2dyZ6lGT4AKiLJWvtUJ1wQrhUepaoF48ynzefqbsP9/8i47FVHeNiQ6pTMQtCaSTzRE09KBQiuG
sWQePwHoM3KH1YCJig0XwcudwusIGY+DIzsTYKCr6PkLo6kqODsSrqKoqQsr+tNo6HFx6xjpJwm3
RNIOfjcb8mqrxBGcbvXnJ1sg9v90FFhSpprII6mqtjyeop0N1cfkII0KQhKyPBckqd2vXkb1sS6f
Gkyg/jzWr6YOv48F0PvzY3EjKsI8ZawBS11NPKq09v15BHkxQPjT45x9p1T2Q/YthmCn6tzBhbV6
F67Jorrw+exuHTqCLd1BS3Cibf0MznTTQNG59v3kKz/FmXOAaLWUCwt+isnLt8Y62iEJdasDmh4b
qMu10X7Pemuiacic0hL9ktL53OyLQPbVidHEnWw3dsEDEw07mMDaxVZ2Sg+L0y+5fW3cJZl+/qpN
iwUB4FrXJHlZMp8maYPg0i+ZVrZIDjevuTDhZkk3W5vd6OJ3VTRp7BuvPOu1MZcX/2lMEbOiPo6o
caZbbd147UbzJLf2mr8rQhRqgu/FpeV+DmNfVgUUW1GCF6DLunlWSDCkMiVVr0m2dNu5so2WKnXQ
C+L1Yo8/9LW5j5zUNh7/PHkvDordI9+SQqC6VFc+P9xsmmoX+iZy45GqXXYfIoPuhWuP9tsi1FUT
BgEjIKAzRPlsEWajAPmE8qSNW5vNPcqubPB0N1wTd4qb3ObetXki/bYmz0Y8W5MIMdtSCFp8eB1Q
kzZv8klwdWdYCx63X+LlK5Pk58z7ZWYyoCJbOoUlibLT+cwEHkL/ExUiNuuh2EtCmznStnJVz/TK
rezSyuMlRwDZrnAUxV50mq25gQHr/vlzLv4Evy6Q5cdQFJGil8n3PJ9ERS9Pht6kiCC27RaOyDsC
dTIRduA1zugumwEcz35rXNllL77vT+Nay/f4tEhaiggYI/CFwVkxeRu7NFew21fLrsfMpYjtXXnS
3/Y7nfKeZiCSwApKNn/W5T6NmCRBorQxiTfzqXW4fXs13ler7GB5xTp0m/2V4X7bBZbhTNaorpuS
ZapnO49RJ2pTltISSG9ABJC8zMYNwqD1uKkcLYcoU6iuKR+os6DPc+mxRPxoU166uvfKvx2fZz/K
2YYkgeSA7SIrzG3BT2nnqe+m5KUYcQslpT7fCg8Y+xI3ue37zLGjJC8T0buKvZCEERTmZtgSrBCU
5PgpjOnD5CC/c6/OiEs/pSyx6lXVQKx8PhMD+kyNUs9UZgQZE36eSl1Fe2WdOxDNnB6N+IoU67r0
FG4WV1bjb7sab+jT2NbisvNpbnQaEaFigoUYtXuzI8nyXIa7KxPi4hgcQpbO5NMU/WzGm6bim2iV
VBuPPJcGP5ckkWWPfPbArrbcJxxEk1ejtN/O3eXJmH74jDAb/3b0+PRkWENpdV8tME5XWiu35Zaa
ht2/L8t7+Y5QK+zEuT7nLuwrhGwi+lfu0WQLz6vcViJXSH5lUiQelvCSjfoBG0sP2Zjv9DaoQLv/
IhT3gqNd21l+39EYWVKJ32l5NrWfO8+nJzYwc0+UhpHpydmZ9Up2pU1ip6tVg9rQE51kndqd7V/b
SC99XgONriJzFrPHnK332BgrX6TuyAOTHOTC6qQOxmmPwUFfUYAib8ZOenXR/H5QLpGxJOL8RAwu
q2cxgD50clyb1LW4Lk0297+Vvhs83yG/gInEQXKz9bWN9NLG9mlI7WytiIU8S3RdaDb0CeTJ3Rpj
UqAKKO1UgW7uUwRHOSfl/D9YPp+HPXu/gKbVPAhmzBvWxquFlv9HsEnXmRfZWCxK0ImcDH3R1Rd8
6dQwZAN/LU1d9vHls3+aTWlsNIW0aHDCA6bm687DbcpYSV64UfepN5/+J0+JX72BwkCVVfHsKdtR
7/TGSDR7AmfsyfdkF7a4TrtLgcNt25/R+b8wjZa/9tdghGn0adizEyID4eV3BQnNyPh5NAYuumjQ
Vi5iAM+8stnKv3qWccViT/o82tlOmNcKCVr6u5i0or18RXJrEsvFKF0DANCqeMrsdN/xSetVdqvF
p6uL9eLzGrqoqhIfVVLOor20JfFBymPZI6Q1kMn1ggx1aHZdiyQXr+1I10ZbTr5Pc2geG5KLo4m+
mZsyuURvuSmDmrSDqzdl+eKG8OnJzjYEC1VQp9OHzTLJbmiJ3uWYrduIWDg7bfVUu1wXnqlW2LRu
k9Rxl3Mn/R7fXV04y0f8bUqxbnDN0oi6xLOF0+hVFkcRGhjoFj+Pc9KAgo3JwIoIbB+61cuVpXPp
pDPp1KLRlTH5tr++ZRFaEvCcGIQRA1LOJbt2W3wF87/TbiipUnDFOxW4znO4E75dGfvSW/889tnD
KnVA6tkgfqDWb31ADrcJ+AB5/wi/ojmwY9ei99K5MuilB2buEr9LChVT7WwS+2aMpzLZX/aK3um+
6nZyZ9y3q2QLuuu598qf0wt84vbP4156VktWDEsitiXXdLZF0RBZiU3DbFaJXEu4kYV4/+cRLlwO
uNl+GuJsO+ITi7S2MARtbPbyNpvv436ZPJYHx4KS4rX75qVd/vOAZztSLVVTQdfNMndGB+D2ikSM
K3nimpXiCes/P96lA/TzYMsL/rQdTCG9AnWjU0TdEd1yhLHt7VrPuPKdLgwjyaw/Q5cVibzZ2fSQ
rBhXdewO7HFdbxsv8ZSfaYhr4YB0YTdnHCahLIuaJBpnc1+ONV1Ih4LCn5fc0+K2gYl0UDfX97bl
LzrbUSRuy7oML1bXf0sh1QgC8hjNNowyCtlS3SmrEA9f4Hrg4v/8iS6FryQ2eSAdEorK0f/rN5rL
IO6MsmUsjqjmJjwJSDrXdALb+kqbVvqr4vbH6Xq4cfEZJXLVpDdUmdX967itGCpUHuJlXJhF1pIp
s5OnxG7dyYlXIabPq9q79gkvrGge9p+Dnk1Iv0baNSd0XOnBY5Yf+vpa/vbaU51NkSHBM6j6+VQ0
PQlW5+WttBEaYXXlq104aNkPCdI41Zki50eArnVZ36R8NWa9z0m7JFJ5LHlN3eV/kjrhcoHFLaIP
qKrib6Eh7T5mXiwpf8/4EN0l4W4+LkqH9XKlo8AJvM8bNtfuqhcX3OdxlwvQp/0DFTJwPqGn73wb
bKabJWc8rMfn4vbaDiJd2BYV4l6RXUTRjN9yVCMOcmbdLneaO1yySAwFX1D5rSQ73aR3VzfhC7Pk
l9HOdv1CTH2kNWTEll0/fgs2mdtvIrt+Ln9UW5hennFQrsXbF6KUX8Y8W2+qH+tByKWdMesDQQMV
1tdwXTki4BUxf/0XEuHXnvJssVkYqo+0QRPhe/jJuJ3XdjcYM50aR/Cyta/v9BeAvc6fV8aFFf7L
Y54twJmmh3YYlkH9HMXxrZYU197khfQN8meVo5ncjUFm89dZ2RrjTPWVIdJtvYaWu8lZfgtxcAUG
hCv/tGYZenr8L1wopAuR0OexleWI+rQiJkRgVpsxtuqhRrS1l+4GCoKDhu6+B/bkKi41qU14UL79
+bVeOiZ+GfgsFmom6qy0kqNGmlb5YQnu43W9obSxLrbWcXSXclh0NaH3e6FP134Z9mylTDUAzwHV
AtcXSCOesrHuVZIM7Y28uXY2XH23ZyukjyuYFAWPyPX3NTNtZGzLNbjfUCzG1Zsi7vY/8sTXd9gr
c2px0P38XessCfNyyakQZfZsQFl5D1PYDdeWLfmuTHSGEycpSje0Drnt23/+uhcSSb+85bNFkxiT
5INm1GyhuhuxBvipwRM31GSuRBsXV+c/l45ytqHn4D3QjDCQJWJEiA0Te5Lz52e5FFL/8jBn0eA0
1r1ZIpyzdTIKkhOBnt1IG1xoV6axnUkTScOV0/hnKegsXvtlyLMYSoPoJZLRhTt28Iln5rX1AAAZ
tASZQPU0k4NMjh9L/hM2qZd8w+SIVGR+pC/iyrMvy+FPP8jZ1lRFAXbzXN9+BnPUGlb5A3yDlXlL
LWl99R56Ie7+/Njq2WZkGqEgFzmPXTpI8Q8amyHOBc685ZV/6d/jF4Gb2Zt0BHKOiq289rAXT7R/
TqbzugM9GSzYZfhhl+nErDPJz+wAGcsjB3xbelevoVeWibq8/U+bb9rIKi1TvN2wupPoFdxCeLD7
eI1uyZnmG+m+/OG/cvJstCtHjnxx26fEIi3JTzoezramJqr7siZ3zzbo439HYruw6YavUTbb6gPN
07f+qiXTLK/kff7dciAcbvu1dpLvm424v7pTXog+uZ7888c5262GukCeUqOxEnf+Ll/3G3XVOegB
mdXXYqWLQcSnoc62JqnLZNCLy4wugpdBEj0zbG5hJr9eWTmXHolUynIJklXS6WcrJ6Qk07UD4yw1
GX8nbXwHj6gbGsZ21ebKWJe+5qexzg/xOa0SeZjg4WLUyyGOpUu6oinWCWKPXcJfgReUV0tSYyiu
lWYurRkJoIJEvgqw1/lEqopwrsVqeZ32UvxtbFrqEtIN1bbi8wXr+e3Ksy57wPmO9HnAs6kSYkw8
aQkDynW0CeaPkIYz3LgiIAk5kqYKwL62yPQ+rox76aT5PO7ZvCn7USsbCEA0AK7S7eyEdn47b6BY
SCugHLvMGfb/EWL/t4Sr/5oq9bb8nj+09ffv7fFrea5f/V8oTZWXvfW/lqY+JfXXKP/+WZr680/8
LU1Vxb9kUSWXAUlOkbmu8in+lqnK8l8kpCVKSCbmn4ai8hHzom7Df/uHJv+loEE1WI2arqiGzl7c
gPTgX6nqX6QAkajyNypk8vnZ/t///aWXpDn758+tZGd7OpUkcanZYQuvq5ai/AwKP+3pVV/7IMXx
HwhQdPuC/FEV9SlWoLQq8rU5SU/Hb9sMPRCGQZGVoh1bwPm9XZWkKk2hlzp6HjV3aSS4ciubd0aI
h6KJvm2Tk8xC9j0FcKtSmnVNTXi2ZtXf5wZGn+Ni5Fnnan1Hi52W0rclGFa+YU8MT/7yS6r4uqMD
pxywR1iVc1sflVS4xQqIZnkADms6duQNGLTsGQwYeO14LQ5WjRBBVmlj/P+/WCb8Qt0YYI2J8nOZ
0yUB3n2bD3RPx4Vk7vxsKrwwASHZaP7XNhYWk/v4JNXtD2NWR3se6sQjtcW1PYgkWxnEJ9XI0DHR
EGZLnVgewYWAGdWSEMceEDOqnu61qpcew1rR97hg0YGN6/OmwsPE6QU8EcYJ6R1SF+k+aXzx3mi9
HrH8qlb7ZouJUXOXpOkxMHBwmHtIKojTIcqrRXJHbeQkJZG85+ymuyQwMhcstXxq6LFDxkFXvZxY
4w4Q9LSTll/Cfhx2LV5NWPHi1ogSqblVxTzdyoNuraJ5HDB+LLsdaOfUB4E/i7JnyMIDzEn1kEvd
Ys2TP41dH20T/JfsFA1NVkMjlQbU/mMiPmS1qjnCA90bwlNDC+pD59IXQ3NM9tQbBSj1cegOGLFP
21ij+XLKnG6Y9HUvjdoDyHLIHcHcehgbPUq1X23RBqCXhcMAcaERRcVG3Q18cGElyxnOIuz6p1Ku
4W2r8rAxR6l5jItDW+ooiH1/j0iwXmHdjntHJXaQo/K3GHz1PunMbi+JAtu0pW9wDIDUPCTl/RBj
wSKou7DJy11XUY5VDVHbUiV/LbRExRMC+s3UacZNhTC6EudyM426skI+2j+WdNefJDXx5Hw/WGgh
GygZt208GbdlkmBMpeHrNiDy3Ad0FO2twhc2Sa1um1Qd0AzwC3iPXRfleE/8529FvSJhJgBuYUhw
LpbkfHoqYxTfGi6Vr4zgGJVSYGabfMDLPSjy1IDvrDdmyy1LSyRHiDVrJYXmQxMVH2piho6FM5Wr
S4V1q7VSvEnRoFNxiFunUxTjhlisW/czvDtDOGplOb36lfA9rqJ0E6dA7o0iFVZClRWHPskRcVk1
6Z1C1Q49MKAY0TcNtaO+b7tHHHyiA/590UHtFHGNqftTaPoPQhoMz9GC6lIrOvsnkVQRhk2pI2OI
u2Z91Kscg+TtIEP+VzCeuYuaabrLwtktDLBB1djKx7pyqjyAgUVog4t4gaZZWPrEQ7Mfd33vn/Sh
GncAK2foRugRZtpeJiXeavS+5OEw2lqqv03YYCL2Uj1UgOiS5miwQ02wxynpN4iNf9SYgqkp8XDW
JegZLDFZh5l4nzX4XwSjE46oZjiJTRA3KykqWruJfd/JOnlfh817JWSRWyTDA4UuKkpyIHi9OaNC
mJ7wFx7fYLex6nvQyGOlzSelah4zQ6nWVJWBzuG1hF5S2ESA4V4T01EVCz18FbS7SAKX9M9ffv5e
XGsVTKmW65igittcbCdXRCVxP1rjnaC0AMyiLj3kIJkPRRd953nvUpzl9n2vkduoqK1VeP9USZGu
e8vC4WqY6rsyDfZY+URASqSHGBrSI2AUj52nwWsUSdRoKMqpVsWDjI0aeGH8jtgc7bwo2oMB2fUw
yIBI1bkw9qXoNQP/n2eC/vcvSjzD8m9Gd/bz2JV7XX7K2PRggr30YE42IzI07A9w8uOPuCJEl6+5
OY0ustXahk+MPzKX4W05VPcm9JQbo5N09BF+sA7rdLrXND9A/d27IcqDPULE6kGCnth0fnQzC5ho
p3V3GCbDsuGrfVXnTPPyXoZuUFmYwVcwPqdBRbmRtc+dWQz4P6PPA4LS71sjAqKrG+SjG5THYSyH
T0XfbgHIwDMPSg4+JEpmYhSboslfSHR3m0FVsh2eHPXBBzPdtsZwKHqgSYII7VbSw63V5vMxiLRH
mjGGnaAZ8gkABWKRWW68YtnTQxrGT/M0JB4sAeizso3c/SMVtf5Z64Zs348ibRTGPDxn7Vhs5AkL
dhplC9dKUvyRROFrKqPvjAKgASqLxlMCsXuSFwFpP0UfZgZjFoxD8VBo9b8TdSbLbSvZFv0iRACJ
fkoSYCtSvWRNELKvBSDR95n4+lr0G7yJ4vqWy64iiGzOOXstDPF1SF4yUZdOjGEEd7J6RWy5ECN1
nD9qpD6XKPWTq24PLXIjC1P9waaD4Xl1XwHVEWYvV0oTVp2/gEAHEzUH0CXL4D2QBE2btjRetF6L
yEd7cZWrw25K6+7UDoN1rgcz2zqV+FX5efExN4ppWN6566ws+dFB/CrdtUdf6k7nJMjqI1x/GY+l
br4X2F9TZX3Now33LekuJFplTEh2egMiasSE9Lvo3y/Nxgv2i6SUKXUQTUZZPP37sdhNES1MPmzJ
e4CZFK3aFBBbH6r7j9Up1q23WP0uB+K9b8fqSQvgrTDm4ew9KKcnh9aH7YPH8lZZU/FlEQxjWUi9
LfbIP75LToHUjCs01pmwch/+/VM+qxKm5hGtaFxAIzwLPTnXzm4J1zeiPS6ehxm7GqxT1fHdg8NG
5tMajMfQtXaM2LovSNm2g7JspBhm9rIuk/UgZf04NP5VdWH+7OG8PeJV/PCrDC5nsp4Sq/DeK0LU
xWB8LsoQBCTQRzsSt4fMC/OQKgy37JNb7cIBVs5YRglGQ1QJtRsHtTefWh/oYMrKmatqPoG5K3c0
w8q97wIcKIny3Bq3Oq2hHe7AufZbzactlIqzBhmcUcBGqqA45aLLNi48J+C4DOSobN3zJ6G7nQfr
xcTYB4fdMs92340XsTh+1BtrvycHIgAYQFPSQ0GA74jJeGv2aXWbMlM9/vsBbuF9tnEZ5RbjRejv
wod5EsHDqPrhoVDnPGF77K22P3ng0D9KuPa1U9mo5ZcvUiyfeQ33yWETjflCIrNKcvmIV1Y+ArlF
oO2QMBW68OJJTh1vXlc+2WMznSA5//n3q8opnlYJtVqtRMFNx/K/RK4eB6hyGlzz+1RDGmt01V1l
WIQnt7OgyAz9qWzD6YV6jLNx5lr8RhUVQVSzfiZnAebgl/tsnNw9swrBpkpJ1eIuTvFMZfUNM3S4
76AtnsLAqNkbQSk0S1o+dUIo6lSr/ZvI3VVKGXBs6wDIG453Jfr/bffzujfnmTze2iB1Gkz7wYcA
HzEZeDWXFR/6YmfvY5jrk+ciq+51sTxbQXGk7jDvGhcDlGPXBie3ajwBNTQv1Fmgtw2tvnpZ9TkN
3oPmRPtcV/wXpR5qiFYGHZvW3lp8R1+9wfZPRNVZTbyseRn63yAiylvZIUVAbYPThE/4dv9gb6oD
CBzYBK+6aVLARB11WXuNHw7K+uoH0EZXn9DdSmasVqD57vvUIs0H3yFgrepMPfz7oW0FHNP21ijr
ikO1jCeD5P7NMrz1qU8hGmp4M/gUindH8yWdq+WUNtYUh6tn8HqTQAu12z+07FdRUtfzA5T07BxC
soosP/1ixiXEJtXLW9G51yCs9E5jVLu5thsF9dSeeJiglqd9Y90P9EGPUSO1+6Njjb/nwNY3MvGP
+eqGL2J8xk0+EcB1/L3qi/PktvqH3xKHWZ//xqWYbIIZO8Gdyhhnc67PUBJprVsEAU2EqLwew3wK
c0ufkrRqiHeGOmLwRAErdQn+kz38aMVgIydK+hj+Q/5gZ+OPA+0DN6xGDsD2FBQpRh6vq2/1/Ufl
wuZUgT79/7/KwrJnzVU7kunOqU5y57SCGjvW2FlAAHocT/nRIrCODDsxdnnvLOfKZMlpyjL9rL3B
JKL1X5pNhBLIZhcYRj/t+3lozHg6U7qHi28/9DJVXNGKXT82aTz8wwc1LTTfmfPB2Gfuc1WRtRNp
iT/UsV7ajj5Hq7vl72c+rL8BBZVPdZdkd1AY6HfaP59tgzYxm1YIvaUx7L220tvBQVyXmUPxnPLI
YkKmCVw9iDyO6gYEywjoGrv81WhMQMoexaHuD3Wb61sw2+rGXgNBvArxcjZwRBQQd9JovAAZnNHn
vn3lQMu4fB+yIBJxuRbTXYfhtMt+GlpwCuLVy6e7+Gyh2g8uZJOYfbJuMHmBNZsnm/MvRwFTFa86
qDKofJW3zUVrHVGmokhHGHRui+n3DFx9vl+dExYysBgnj4mJv1WZ7S2nXH47TYl0Ym7XqODbEddu
luOpGI1n8lNE+HBtPS0lWB4jd6YbkgcH4Wxg5vGciBw9D0q3hkDvJghqgMiyn66ShgtX93WBBGWh
ekI8wLHtiXfKuVUNmm/Z0gJO5HqwcwdFTAEiVvMmuzAlEKNZBvCH7BROtTxPAn00HMtyuEvT1zHd
wCO2T3jI2S9M59FchgbJfQKDuSChLZk1Emua7Y21A2GLVqwcxvqaT1Px1PQuW4SPcCWvXP9xyt3T
NAbBWXoi42ya/HJlUn2vHgFn1/mPzYo/M5hOa+qoo5jqWKTQ2xGElhD/cviEQYYCxursyEzzo5Xb
HHXafNqnqi+vfQqp2keC/eYE3oHbrXxapt7etW2poynT5PnGTL91CwN+VlmvR8uvysgZMYh6Trcc
GkWKfP1evB4Ni+m+Dz4J2rubhTs6I/XldEZOAtRyxjiYNA0JnqaEmpcan7M7Hss7B9bXgeDiZ2fb
0bD0pvlRdv8RdF4ClY+bZMOsppxMuCNN+h8q4yeuME6RguJxm6vhXipGw07Ow1iMOCsHBEZLCKlh
rnJ0GEtnAG+fYre3HvIW/pADaTmCEfFBZuxkUwLaOxkXm97DZck8dX2glPLWJso/l85NeOZ91udd
ICHZGC1O6S4hcJzyD97ov3l3qEfdDv3eHK2nJFgu1oqLDf5lSeBrwVJv3ZJ7TrqxXhlgZtlYLq4V
MkwmZ85pmf41Xe1keW268oF52KgKwltY6L+oF5M4LEH1ZpaxS80RR9SULru+SwFMO9+5g3C0M0l3
qxHjpSyZ6rKRzieiuEJuKYHnUGzFbwiogHm5yuyBnW38Zp53WV+1m4pHJRei2nJBnExChY2+2Nm5
sR50/3twTT7B1ecv17RTvEpyiTE/sde85Cvz18Nd72oraiN+KwCpX8nqhmcxiRu2b0bZVnS2qUaN
kMH3tgQmCaeGIVYuSU1oPMxxFPAA6bHecew8ixC0zdDSwC8EIA6j9ZrTvx9OmLenZiHY7uKnXF21
EUXb8BsIZA5+e1FD+KZNku3l7H8vrfcchOKXcZckwp2M0ZjBeUkhdpj9qUK7E41u8pgr8S4I3FuF
URyreoYlYk6nhPvtxhHdHLcGisA6aBB8YkeDe+2M/4GZ/ja1M29Wq3+T+XILlP8aFtPLAtxv44Td
izJMEmk7rj3fHjV0jEKYW3XDgr+iclIGraG7saDqbMAqyBntEWwcCWXN/WjT33UofhF8+ndaalr+
ACauOVu7VCBeyqWLKZEdW7U8Lx3w6zy41VI+Zbp9CTncXXpI20sqWR4MHPLtXYF+aTpRbNvEeHEn
BNCD/+22y39iFe9OCcSpz/6qMf0LzgHLtFyuwtL9NhTZYUpS1CroBTCowumyiZMnKBN8a3Wivm9e
ATAzThy4KCcTk4Rog2DPbO23bPbWU4jgIsKGSh66xJYnnOFe4YDXW07txlTynNriVra5D5zfgBnQ
VxtgaHdU/zRjI2xeCv3bry3coUBj0Tuy1c866/bK4aOt7PVlcZcIg1UCDAd4bDL0hB3qAQhU91sG
ZrIdev8HAjJyzPJE0OeVGgVwDAP/AbDbabu0vd6wFzk76GxS29+hVZJ+K7M/q57m01SnP4tiPrIG
37LlqL9KPKhDh8I0K6jQ9OWvEgDPlo3tIzDLJ1/iQJnMAu2HGsFjh09zFuLqRs44gN3d2oaz17r4
MdcCot8KxhdR3ue6ei9rPj1kRiN3tXa+linu5oxJWiwLlLSs77bOmytkqFfDdMRFqHuiE22M0fl6
l5EI3xjI2Gbtk2O1PcRaTv9YULrnq5nbkVM4Lz7s7d2Swz0USBsiaizDtkcuHYnS+TU74tOpKxS/
EpSf5+exrI1k03mGu+nb4VC2YnpgRWjWkAH5u6mzIHjQTfmhrNtDM5nD1u9tKvT99Aw59aGricbP
RlNuXY9c/9ojtXb/Fnb7t7cfy4IXUCksGekZANh/re/T+h+NYONr9zDp6gKP2tqIqZueTKZamHH0
zMjxNYsGfqdC+az687psC4diXJ5PWyNgPJZqIPwpY9xX9kBSUvno5kAqDH6lD16VPsH1YK3JcChI
oPhUkZtbFyQ7DWrxCLZEwIvshkjcKf2pBk5AIXSaM3FaaU9sGgBYezwknHS5AYkTvKyHZvDXl7ye
xGbEQaKMrv0KHSgSVgL4zpgytnQ+KN8ETIfslnChswRHb+FA6jPHawzOBuLAtKXVSSFB9V+T/UBF
ikuci/y06UyI/fjSgqq7U9dcH+0TAp6FQtuuUcHd9GSmu9y8Y8lGOoSAkTdKCxSp1fucdmGc9MGT
kbk0SyftxGu2DFAbAPMZQBDRQ/wxy1VcAt25j33+QTrSO/ISHfIQytEAxPwc5tmuHFC/wflHnsyh
7dQ4y68EJeN24P81cPFWxU0FlmLkWmBD1iVYNcy33pwRTbilFZVUzPZGuMaEVuqo9IHnjmlxNXUQ
t4E/4JdvbnMfV7I85VB0PUwO0wyPwLL7n1HMr8VoXFOfnYVT/t+sXP4GxThu2Vw8OLn5C2LLU9sT
JjB94pPp3b7GYTi2yrE6WO4S+x5vdQ8zbu8MhgbE/t0nY3Lplmcdmn/D0fnxAuepVfpH5FgbDAKw
G/Cml95vrQsKMOpFq052UhlrFChUpRg4zx6uAg5k09NggJ4DbbVZUFNeKwpfYHYwd4+u863KrI59
DquLYMhUrfUK7pIrWE1BWXmGFdPtIeUItTjoW4Rangx2NvyGjVnDv0iKaj9Z7YU6u7XhJsxYSpr6
UboiLgu1DVgi3DtrAa+msHHeCEBDU3VXdAgEjm1ZR450viHD9Ts4Wt8J5+FNmQ8HZ5jC0xgipG0p
DmcSvcrYUcwdJXqLdF6eZh8W+9KT3qb6dfAwXuwmrnvtVhaC1VzJIK4zKP+J5SMP4YvOo2/Syt+Z
K1ZRu8DGU8O35kudHCyMwXVSjLzUUyMf7aXlCoLxN/6/f5lWqbgK4uE9FZI15Pgh6jJeagHKaK3U
eZ3sYS8SI7x1jmHu6gLZzcCGXCQixbI7XAgnQYvsq5MlQ3+bLDabgFg+5nSxHjt7/mUGxZ4uugMh
C1+lFpQtU2vqPwwuMrd1TYCBDoR61GKdnHXUD6EGYT2lBLsrisUC4zN4EhjkgWi3lRjg1aZg2eox
ZkobTkqS/ZZl8uQpkKvSzN8RxZ11upwCZfa/lsr+05SVfwzvD53yF/g9EcZ18ZKFOjtqnMNUjNoM
sLmMctN6d5lru4APHSJ3+bHMj0LkJEyB18HNA3qj092svO+q0Pt1pCo+MkkfNZkJpc3YjFMnrjm1
pM2Uz8+QR1EAAg3cqcFN6bdQ4aQKZe7N+9816DDcGdmlsJPxRJd3PDklzJfc23FxowRW4jAoCzZf
z6+OKacWgnvVOetcdGINYkkADYi6wF9yb4VCKRC4Bbm42VX6kAmR/+0K7+4x1AesS8XBpsYL0Dw3
z6WPkKK3EWgv6zK8DgtJ5KV+9Ktxecihe5/dGiqLdpa9UZsluD4LZ/fkLxFH4ocRn83W9bP6skqK
KoYDiMVx1LvMuLSVSYvzoxoC7rcBsxopygZuRlxYi6Q+BfIuKMseVgu+i6jCLpqa+55o15Hn+zG/
b9rV7uzfBqrcN6ficlkoHsnQJ0dlvU3tChVxXVhHE9QhgJFp61j+y0D749u3KFNLSJInU3OJFui8
kir8FrODpxI9IQCWztr3tv+fM6xjPDs8Srd2zRvxiL1wq+HFD/XwYmtahTpX1vHfLxsLkJKUyy+f
U1M7+uBaupTzmwqeuMPFvja+c5qZT4PpfBYUg1RCydavy4es3BStJ66BR2sosfb2bD8E5YTr1oT7
Rhmp33H9c81Jn1KDdS4YShuZELuoIUzYEBVAsMaK1kLUL43QK14y2mOUjmlQ9FesgruRiaKj14dQ
1+9o0qGxxeXPmt19XLnYjQGVV9O1x8hJVfaO33svoPBfyrx6SIO2Onk8x40fBtaDS6E2KzE20/9V
m9Fu6yesY1umzPMjuEDcAi4iDEOO686p9b4IO/8ls1W7I1oiT4FjsviNdCZXWJkFl4iqBo6c5/nV
cWbu11DnWQDrhoulDs5mhydZypYqHc31vRsun5PrTc/M2HBmWGgY3ulEhvLccyvy9TYj17gGnMJp
6j3VbV2e5US0KA9hDwZmI7d9DfuzWgxaCJyJH+/Gy0crHT7DGdSOaFO08gDqLFvNv/xMP+ZcjFmG
QXdZBlgxXoTY9B8z8oz8ue/jhLXEMARe5/Jr9ll03C7xUW0XBipoM9LLHcw6XkeDhrTJe+D9kU3q
RdPSY78YemAtnokxwZPrbfELut/mO8BQm8tkBnGunYfDmFHWVCdXDVAPDeCQwy3k2T/4Kz6N2m6N
2Ozr87p0wH0ng8seiNp927ovYYoNq/I6FBRNcjCLkkZN8CVoioe+BX8XqBt/1dY0qXWhty42s9Wv
ca6S187R7XmyxHLkTWZVBQfeOSCp5ia59Xg+ot5inkGlxXF0x2FXB0YbJ81bYfe0ITE8XhT93mcz
RF7boTvwqgavgtlRnq91pEbEHeEkomx1ddwhOrgOCSR/pzYwWk71MVybK5rluLD833OKhCdYFBBi
I1YooeNgmX7SrsZIkOHbIDUBDEuF1dUGGMcS5eT7khPbTvd0iEvqDMuqxzPfVjycPc1FbvBb1WSU
aUFVb7Jh+Go0OxuVN39rykZf72a0kaOPS91yY5itg56VFhz2sacOBf11liP1IIi6bnAIVcKlcv6t
E//kaSLo0OUq0wiuDqKs2+SYke1p8pIlblVtLHEWIKtFuBnWwa1tQYZCKeASX3yHUL82HVMf0TSI
a00NaBO4XIb6+zMWgS52UobnqgbIaSWV4kxcjxGMV9qd17RvwmgFGbeleWCf8hEmn/aDIS5y74Od
T27mgU0p6PU+QUDDmcP4D2gtg4Rz6O68vIDd5r35oLhsfxa3mkWcoF66z6C9bTsBYGJhTsG/VxLn
MFO3kVI3nahtvqZzPJKMJ2cxbcym+FjLW0Phe7d4NBYKaZwGszZ3FWbfme3mJyVYVS30FmfkLJap
41n0u1A59qMjsVgWkbnyZ27ctmKUhGkJs+Ki26AN8RMDdkvHEat3LR/17lLEVl0h6BVeu2uK9BHc
Lx+rastXXVrDk73S1/HhPdu0koCp6eDquQkxkBbbRGZSRjYYFfmvodC0lixVmsbdhaEGFNOuDh7k
ZJeXdklIjNTSimRGO39tkRJRjjyyKELVSz8zWPwbxaa1K4QHttbSDh03mnRe535bwRhZi3C2eaE4
xrp6iMBwZbvKwvcu5/oUhh0PnfthKfL/QEUwuZNkR4Yj3qgqrceClrFWLiBJcCoHR9T3+ynSrX8/
SMoDwsaUe9b5Ymx0KYdNNs2AuWmbIfHGzdVlf2HBGhR+svrghyiAsbtwElW/sLidRYAXqqE+Ghmh
pR9ls8Qu14FkUThM0CYyOOlu5MRXLxjuVbIck6ubTL/9uRhjw1P5dhp6j2Mnw0Zp1szbbsCdqEy5
R2c9PpGGXjb0PJLDyEMMWXg3HuNVj0ZlfHWpPZ7slvEHr1an4U+mhH9OOdxFWcX0ip3kwaEJ60ut
k54+oF1wGJit078fdZrAsdHTVwdTH056bWxojE8neS87UMuADswRA2MPtyPmjzRIqke2kH/H3eKY
h+VkcL2Yxc6Z6Pn0Cm9SVhrLnk6KcUt8rtnBRF6IvigjK4zb4N52VYtzxq5/Zr99darK/ZQ1a7rb
P3mjx524AYJXFVYXKVFOEaxwBJOtV1y4WHEG81ax8fkM7GaZ6aUomL5tBFevjm1jepRpYDAnlEa5
h7xuXamNLEAlMhS/F9dVXvxnTzXnJ/cLlLgOztiEpAQF29dwLDqeP4zlnm/li/WVu4Y+NI35ppNJ
v9u1tWdXWp7FOn6ZvV9ewi5TdxFDXMCO38lVuDHBwJLB0PZL4jtePc9+tO4/aNr0W9eaISwLPEIG
R66o16t3LQZqYXiO98Y0e1G17uu2qyhIm189BaQd5jnJlHbJAnu/DtRFw/jE7G+Lktauc3+Kxpyd
sqYyn0rTJvuRrm8pTwBFrmddPGwpUeHjmuEARr65M7ABQNO6NPQSsCaYPgeduWKwzXpxZ9qoM2/6
blH+cqYxqs7//mmifxpXofHbISVwmqZD3qwDIx3zREOKhTUp0SMMo4rXiZNyxcFIaOO3a/exzsbs
XmVD3YX+ibtP/h7opI3m0AYgO6Y2BxQXJedYXYqqJ+8dYN30PREvfrIvKpFezI6usWPkb1PfZbEp
LbzgQRR4VEkT4dp/HC/YTsbwbPNJM0gY3jLeqb0EyKwmscul5oqScp+UFhXWidkBrm7wTaYijztz
kTeDDSCvtHEdTUyX83kmIPup3fxYWjQCtGwJ41qZ9wrSgvQ2UyYeV464BiW4lf6d068MJ4bMzrgF
4lN/pvBGHZ6Fv7hYzRyn5QjX02UcYmH4u7l7uLpS9a9poqDUd+HB9PmWmKNZ7hjHuvhiUmcHvO3d
QMy2FegR3TjmjXGKy0lVW3MwmjiYmiMB+o1bITccp1ofrTn7pRuvOvTFnUmdWu8zx+i49eWLYSzu
JvPv30kmpbZmg/vYER8VKeGXHrk3WgvMddl3g2pzyzdvOKjF/1tWrc2xzaNQFcSFvxjoTJZ37Y0o
mvN/EHjEGn1FfHP0h6O8lXJdntzZ7HmOOdXDvMbpe/bLgX3MaX0MrEm1o6lpHHveus3iNX88Znz4
TnMW48N0d645Nnz7bPPoz87D/CfkYk0z6sTIUh3ZLYUZENkQ9NG+70IKYYyI1fRtbB8WcxG2e+Zw
WQBkewJSf3JbdI3NqQ7S4gDBedeKECbliDbdAuA5qX2Jonns6iuFWVyJ/U3mQKtVq+VBKLnLUZvX
E1ZtDDVNFMgMZmymKDXYISo6OZPhamoY/13xmOoyjX0z57mGPDr8gHu3vbvJ0iS9FzBietPfbFen
qqYJnoVA3T2MiGhV5V5V2Y/bsje5HPizweyvtuP/9Ze1uJlvHsv8RndssnVG+WSkv75xLcYhZXPQ
cp/OuX1XQgSx8oblsgYUO3I1HqzqkOR5cHF6xORYI/wlPQU2L/LARH4BK5bk5k6tzCeupjIurNDc
Rupi/KUdy3zlI9rXK0saMP31Mqvq4tSMfXlW9d14Y3Cm/L1ENHrPwmSN7s0lpam2/KgBcfKYr/1V
Er9e5149mBnQ82J2KAokk8XsACf8kr56VKdOQQUSJVO5qIiJtzC+B43msowmZqa3GI0Z0nXnXT1l
BPzT7LldGzfuVu+xHh156ej7iYYFp7eclg0DS6INcTu0gizqsFOx0CUzwawAe+FsX6bsbaKZOqc0
HaWiP+MBwgOu7D8HScO9L1jey4E6E82Z4RmWgRe5No2oIAwegrH8la/mXSIaRK2ui49p5JMdJhk1
Zfpoio+C3MUxN3pO/AzPofl8rkamDWXjA/S1TZDWmX9Ua2Hvy6YeeWz3OvQ43AKrwYU1G2101518
KEuBmG4aSmpLHwU8IIP3adNL/kJm53pV4tAO1b7qHAq0LhuZaoJDKs3HxDfVyZYVOa3ZRga8DC+A
2d89E4oz3WrYEkCbQ+DTO5nQg5nD+T1N5k+Xg+yOyy8mTK9g0LnAO1hjK53vgpqaq3SCtng21ht9
O0p0/s8yjIQIraXb1Z6Citx51TWYvfdGFh/GsvhP9yZay/YA4TuMXMdumModkEOswZlhrg9pv6Vd
Gh5k0XGrVQxuSW9fVk56LSr/XpNLKed0YGYdemLuwr3V6ZlwDJlPLA3cZuWUR0vn9EcNzbZIDR1z
xmpofBLnpI0vKaQyZ/XvBy8qluQm+GursYpLd+lPPQ7wjRj64jrilm58wNMciSzmfJx3qEEYpkv3
KlCS7ZO0uzEwZp+YJhmPhaDZRvv/1MjxLfGkvLZjf5pke23vrjxzFpFXZw+lZCyGO2FbuyxqeGtr
L2oxee5XwZxPqMfIK9pxH0o00JxhWTnYhHJBbbQ55Yb7k3cVRgBo3lfRoNgN+ke3EzMFNbq4qSxY
7iSjYYMwAfyV+CadGvkIqy36z63udLHxHY4IpHJuapCxl9BjLixCKmFaZttFUEvOJOLuMq0eZDV/
zAltJJVnFNOy/Mx8YQBQrlqH5skLjWPh9wMLk/haQ2eOfL08dCO+bNporCVBPj/4NLfyycLDg8+7
gpcXGawM8ZymL246EcORKwCQatn3ShUU2URyygNSK/WnVQrnFtjNcyOba0LnGHTDf8q2thPvRu+W
yUb3DQcbM/m9Ii2OmEr9QqFEHU1jTxr6QxNU9o3bRuyEIIZl2EGcM6u9X+ePpj24D2ZZ03/272Mg
0mAJmzj6auAFZV9vueIPB39Yd+ZohAejAEpe1HxXffb0KCeTzfj0srEqYZ+zF2NQHyqXMaZWY3cs
kbQceBvyCKrygNcn0I+D9k/TcIe5+9UQ0VHCOaVzg3tuRzR9bKg6+2PDn9e8KDcVHFxos7fmE3Xh
fD+MXrvhDsG8zOrYUZcdUN2xflf5siMGIQ9tIfa65T5GJ05xwDPuVsYSoFXdYLPDTQjcIz3NNi6G
eaRckLKu9F4pL7Vk0yqLIGE9XNpNj2EB2RJbU0qkIjFpvDldc6ID97wG5pOYHDaFVdGKGzOWcwYK
AKTfVe+pfmNmBaITc/6AjlHD2NUvwYFyO1vOQPc1LgRwgdKNOEa0O7O6I3gzj9SFoSuqBMO5AIUZ
sYGcVZqGRyGB88LIfnaYFD9xPYel6a5qO9n5LXNozAToZaI+S8q9aBmDMe/txbSRH5Y1djvHpxkw
3v/XjdUxCPmPSifbB6pCRCJsgPhG+h2uE2EKC+OLxG/OlE/zX0Unfjv4A4exYNmZHReQvEBamNSh
eQmY50JuNUHJz9KQxYV7YI8N41o5mjb/wLodyGOFCJcjnnUbBG2s0AOTzmt/bw7OiI0aAhtUXTLf
+BoYzKJvNrKOZtmnnxSPwCZfZnSdO5F8AfUsqI7OsLq7zH5tER1xMlri9X7Hx6BjxIwI/THMzNqP
C/1f0SOLtS98dO1jzqmc+TRJDjXn/sy0iRmq/pSWjf3ir7V5sPkestJOu7XEp6T8gQK6Xj+9u6lu
okIlB5bBmvPTQN1ly0gruTy8HuzSez9YP+oeqST9LqKv7aNQ55mBeeqUo4qkEL+8rmw3joFlwqiX
due6DbXepfwevXHmU6j/GJySzSQjZ55b3qYQgpIIx2Kft2lHhOUxz5h9C4vhU2kOOemY9m9eyEc/
9gqScmIxg+/LKFMtdzyrbl5kSP+lR8EguiLcjaufPvp5H62AufbD4EQWr/a28qs2UpQZlYXsIhHy
KU+A6qu6/ipo5m20DCh1O448pKJ+6/1leFhDGgWECU4MzTMQOR5XoyWZbspnL/jdDtjFnJyOaPnV
a81gtbdwcOTfMoSSBdza2XZGXx3l4r/zlQgo+WML6DpmDybGqcAIauYEG5BoKhc/q0Cchpw12AnO
t3HT4TSoO8YQrbSNTYbAY62Cz7rsaTcDR8fVjSBTRqjahr2/tDTriyv36EcL7jTqj2a042HK8rjC
Dr0z3LraSedz9RSPiAHzjXJe1ZinW0+7F8FKQkCDDv9aH0UnGfBW5gTXlNa1QYN6y+6QH7x0fYSX
x6ygycGnZ1p9QOXUMSy+n+bqHQ8h9l0zPYRM+UDKcn7Smhp5KeZ7Gma32jrdyxUNjSnF90ojPF7D
la5OW+znrHzQonYfbOzhMfG3GnNq/0aF2thMc4sAIyjsu/72RYVYRfOEED1Ho2zTIFa9Zll/tk37
yXWH+jYZy+O6Nl9NW1BjLinH/I+j89hy1djC8BOxFjlMRZCEUuc0YXXwIVNkCp7+frpD28d2twRV
e/+xlvFCnS6IHOX0VuKgfQRA3Y8nbbCeM5xLMWYffZ8ITAqoMdPAy0aiJjYoPGFRy6aNTNRrkZ4J
K4hmcs9u4EQiBv97pBs51rwBufEEVV5xoHNHo+XcCtTDzF7xADh5Rqx0nIzJPejZotBJZxa+ZRmk
r26JdQIisU+VvnyYpmIFnlWGxbZZsSWsn23s6sBpaPJAu/LSulxOdHExk08n23NIpNnM90Ti9NxM
67o5GzOm5t0m679mYvlZrTC3UjBKhwh7ORs3d7eo9jPJ1Sa4Hp3yXa+9aMCo0TyyWjVQnm5vPEqF
wGw0RML3KGD0F6MZ7q/YozlKKlVIm7PmhdqWfkWwQ0suBS9RozoA+5kRmOhbfCoM1L0mYsY+Bhza
n2oifaJ8okUpqSv92o916FCqEXeVZZy7D0tDKJBXjnPCfvW7lKoe2VNO6+7UZJGpKD+9xn+kF2AE
NMZt4WjXOS8NvBYkrKK35l61FuRe6xvFCJzGQCS+q/UHnGXTY4t9iHUoiwizB5ZOuDyU2eL+psqW
TwiTUE+XCCn/3MHZiM2tyV+MOZt2lZm+rn0Kkuamf/V4HIpfwnQp6C2a74aiinVa2O5Wph4zcT/K
zPqkehSrlJupYTa9SaUE3VtZUUqTWg4vc3djLTy/dWAzFgEVMZIcnvH61cg+zmOfhoXbESjUcVxO
nSPRZsOM2NkDSWPQ2lrxo5v8waSeGYIz5ZpMy49cCecmGz1Ux/TXzumu1hC87rbRI7DTpip6uzrS
cfdsUZc6ZT5EZy3aFLzCS6y4ukskUkRBas730YlQKbwHuKVlxww++7oxnorVYgTru7hqvJFGFf3b
K2ToGLh3mI1ouXlZ1oXdBBBsV9cbg5J8MVR64cYmoaeCKX4ymydUhO+dSi67YauaT6fAGHyTVwFe
rXoviP3RefeD37DhhA9jdy9Xv58qFpIopTW6vZiQYFNJ2tVJSGfXElX9wwzzeRcDPqCevKkSt6E+
jf9USckUT3EtaFmvWUiQHSz/kvlNJ9osXLaT6KYvJUOqS19DvEh8QhYGUwgi559WJHSCincbzMLi
vbzHrTDcFCrNcSuWFPhy+79SsMdvXF4a3HyxxhBetFIuW7yURgVJBc0Li7hvOrL+dd4WnvkI69ub
s66RrJa46YDx+HBRtxiHfpZ4Hha0NoPw4tTQQrmRw1zJNtwQLtC9xqea8jvb97G5+cGZ8NBaxatd
9H8DPTuB1NHxLXkoEWy2yd6UpInruX7oB3GkObP328fSmf90qrjCGi5KT7+Qxt66dUXB1ZE4Otdj
hwIX+U3dE5vIKWB4BXyONrw7MwhHBeliuzmqgALR14JNEa8NMfu6Qf0SkhBeLMrRe8aRcJPOszVQ
AsnQ7QS1QDO0bCyLkxYr9c9o9AScWcoP2y1A+VgjtUENj/AAkOvOoBju7DveUwlzGwzJ+OC4yvP9
G9myzTltxvw8/pvqfoxY1IEvVjS5duuzVuunqmB8tIZc25dWeZIQa76aM3Q1C99T0jw66gauuGAi
KjeIt0Si4S9d3gOCoLVUhp/2NiNt78RpTCtv186/AOxgDqslDvW6pwMrifAcXBe31aEN81OygqpY
pU7ZJ6wLcrc48+YZje8cpNpKCdPG/gIb9c+wB1qCtnwHZH0G0EaJ4kCdwB1evI1is866zEv6Ros7
0XOAGHJ5ry2q+arUDB0zG6JkRs+gwRl0EjbcoJ8MJoe+r/04KMdm4EI2ikyG3TCDwJXZPxY/EBE0
NDvXGB34tuJbbernadTMV/gUmlSPhqJYL/gmH0qYiajyup7bhqY3Y2w/1+K0Y/DnC5X6hmKuDMSY
Oze3Q1qWQRobVp/sPM/6M5ye2UwSVQd6R2Yjqqadg5g7IJWdsBctfxbCueECJw2Gvi3am8qf1gCR
mjzF2HX6M4bRqO5xD08c1WbrmpR4bpjtCpM84y5bD72NBNiYloKyn3na03p1QQPYHBAxR7Utx3Pu
YHxKn5tkcw82xGxESzLIDA/wOqM46BCJTeos/HqVf6x/y8ErwGDLZjluNiNXZ7B4VLXgDDOWN0Mh
Oj3vtfXQKbzyLm9kPlHnLur8s5lc2trUrDrynBAbmTU9ucgCFLe+GGNCqa4zuTTEjOx1qxZ0hNfd
VEM+jxY/LqrbL3ywR0cwAMwuVSC1klx0tU13ecoxrNeAfYWNgEROCcQECP8O5VCHsTPfw56+grJ+
GobixYKdXq0Rw6WIJvSBovRRHzo60YBnAZwxJWZmQGjX25AkwP6KiY6zmf7Nlp3H/egaEACmdWAW
cvOTUBVrPzTLX94lOvIF75jVI+IedQxp/uNR7V9WDuXZtCbEwCjry9LTA9J+mG1oKwTvpWPKM9M4
WR8llNy5ydNPd5tpxFza/AFLJfuVOBZYdB4WTymQzVD7ptrpEtJy5E2le0SH+QUYd6+rAn0ojZNR
6eqO/mc+IgU1VJeqR2xk/N5KxgWV5M/Ed5xRtIgdauwnQB6UbSX1jamtvDKH7rIMcFSRM0pMVfm0
LTTSrksHncwvWdIVZ13YL7qNisEGouXtGE62mmLOq427/MffUJ9cqm37M+rAcrS786ixL1X1rvfy
W1kr44uSUAfYwoEKpoQysCdF+MqEWABTINbZ4bJowFq2M+ypB1Huvpoh6lYnWkp85AkoRNjDGe9k
Ub6urjKhqnGuHhTZdVbTeDWQvyut+UwC1VvmjfpeWeouVieOXufu02IzwqAqP93qq+OT+OgSi+XH
ocRJocOp61rzVa1uZWrXUV6x9TNcUoaNS+xm9mG+dLrvyMTbL7WdBW6ed7tqnAYfo38eNo5G33Hj
BIbG9DKKbF9b2rnZUDjQcaWAtKtLqEh6wN0JqNDMaaTLC4YqpqVYT/jGZDrS8GiNT8gZ8O64OU/z
5Ib0U3N1WdMuH5EmGSnmvhlEoLOXPirlekhndgLNw2CoDz9Ga17VcgMfaNk4SGtJuaaowVvsKirc
4g0Fx/3DW8eDperpviP41C+zcjmjQn2qMYadxkI7mBsaTSPzHse7lY/hhgI0jDrH2tR+zHYWEXB+
4at3O7GZaxcB5acgNqd28173VKMpLfZjW1qXvNRflgnwLS+Xh6HWuusEOLCVzj5n1vhN4Ap2vUec
NR8hWUj4sWmjTq0DPVoukH9KskX3xzV0r6NxoGUz4rhyckL8hfYAjD/I1922oQUL8kCa68Fw+UB1
7BG9tzIqawZxThp/30sUHmvU9rLallNvfayuDdBU8tonNKSR4KC7+4QOLxIiQCRS551AS+p97ZRx
o0Vlhst8cgojHNDAglgyamzXtLWIzF9hdvRmOFDE5wXtRAvvuHX/jLT/MhaBR0ijvlAt1iC5Pz2e
A5Suz+knIIsS24qtUKmIZtXF2R6YLvBy73J2KU57TXrwP0s04dQ65mX6qj1ziMGb8UCnbcdDOTt7
LGV05Znsw3mfiKPEPBXaUOJNSifsyr+wB+B4rBrhhpY0Y0d47x7WzzyvkVFm3WmtnRmSa4EpWm8e
xArov1JevDH1QNJYhGv3c87d5Gy6+0Yt1+gO5PSKwWb6hEosCagOnu+qwyZMkR5ec1wQRcn/2pVA
22WJIwG7d9AW2SGrPLjU1PaiWjr+KNR5l3bqHEvHwoXrabTPmVY46ptFa+Aw+EigWZmsMVTajvKn
Tlw9DUMtMRpoxSw1JPYnZrLmmZhoA8+kcuoNlnOvT8IS1X1gACYgJ4EHpz1xNy/wPmpqmw9bqh+S
7quUlfnoKOtThQQ6QIM+49oJstJ6rpLsSx0BfQe7PZopdXhpq8Wuav522vbnmZq/Sc/dWT8oA1xQ
RGPbu2NJu+nQHpNmfV5N936+H9e1hv3ojFNVo02TIGhLMSMOBwQ4bAYCHeHRGrhZLWMNyCFOqECX
JXzb5jxMBNCBVws3bqp//1d+mlJvLiDqfzwBVAB31ch/LltZNNEketP07djiRDgOuAfqZb/PclgC
U2Cg46kz2XGx6bMtF8llI1igoTt4x9whL0ap7pG/vpokbYZ6zoZkq/JP8RYoKEWj/bxSX2XPuzRr
vEGiJNk0hRUuY7A4EmrRNTDP9cda35zQrpSPitaSmEkXA3XHTaQaFq27+mJBund0dVXKX+I2Cp4f
Y0Jz7aAp87YcofY8UzOOpq6kshjGC6J1OpSzeuirGbGmOf2Re2OHMnfeNiQu1pxJv1OMJ4S5YKow
dkGFErkjZeVV16zDkI7dTkAKhcMMat9j9Q/wplCSVzHbmxlqUMAmVr8X/H0qJ11hh5pQlnfbyW7e
/6W/GXS6xaqF2aiIjLJ8G8riBWEe8hxRZL4Ln+7XBZYTWampX2Ua8S2pe0qE+8s0jaB2a1nw6oEX
qcet0LvVQ6HkxcnNfxogvqBBlRl0aaNTJ7mDoS2Oid79FuhmboAfE4AnS7uDZGDSSrlz9FpceYiZ
tfIJ/coM/JZ3PY0OZIXUVU6cStK/92KLrHwhQk7TEnQmaOT0LqX00hxEpCLbcKb0G/6PqHCzwY5C
3n4k7tW1WYrKTbrqNywWKZF3PVE9qeuhTc1LLzB4tGPYVigAM7ea945kcnZpO7ebV/AH85y2Ug0W
pZr8sm5vWNGzCOL0FcO6sbepiA6trXvheCHmjQU0aJxPV4dSzVgWDpp5Qy+VXJH2bEJu6J6YuDy8
q+Z2b7z0JJEbPEq+Ie+JKflxGgOLmYnFD3mu0SDO76tj6woZVo2yBQlEOxDwsi/NjKaCwThp2Ap3
WJq6aBHmaVKIq71rwAeCQqbVCxn6qh2w6hogp0GsbdCHCYt8WJzGz2ek3bnqbLwLZRlNZXteBHsA
RvwCG/Qe3zuwB0w9ABKpAGUlQltRMAslDFweVkuUL3Ha4zhI8/o/uRSYdFfvsJp5c9ms6is3EdN7
WbvEOgTSqrbyXGnJ7zRuCB8f2mR1LqrjIMbU3YOZpE5AZTt0xKY8zFq2USncfkIZ0X9d/pMZauTa
qpCA4BuXbCf+PIj9muf9UUMKRorGSZ0etY4AHA9ngW+ltJs6BU3SIsMknc8DQmcUg1tZR5sNBixS
kO2uOw7JBuiu5VQZ5ZMZMsZbPFCSaKDJKk4sCUDiLRv6m71s2gmla63qGQAatDYcU07bKur/rkzd
uBfGfOsWfc+jPR1Xhe+3YhR6mPrluCbSOq3EheyM5q10NfvEQBFkVWMf6nHVCVYa1jCfEGHSSS/P
DcEoMHaCK35+JDVCiWkJV2JybSCYRSICY0L8129Fx7MHtpPQMqmj3z1ugnNCVywvkjOZOBmQ6Akk
9GHFxXKQazb5m74Nh6F1gSwyTx6GFQTtvp6FM9SRP05qjSzPQFAtpn+M4NsJO6p6wmXyU2pFGfUb
UqJdhYnPdwGiArXvlRN8Ewy2R9QEiThf9tg6J4Sdv3myWvcW1tZfx41qSFuQ3Gph9RrGjWCtAo+h
ZibWjf7U+Bsze3mcMVWPFVu3obUdDfH4LFTQ4LCtJxuNsClvmDDxz2ZJ+nsvlu0590a3epF1bTzl
Zn8o9Dx9X5tUP5cCz9T//zLpNXfveS0dF/d/arFqMlHRTzxy7CCzVsQla2cKcwpzPuUGda8o4+Ip
cyl8z1A8CPaCWiRpLBIjmDEVX7ZG+VYy4x/5F3k0WkdDS7aoTcSHRDi2q9bhO1co+gQY5PKd7XW9
rVp6HQFQYr1nbdG3aYy0dt+No/rqwHT69WbEycBBilAOX7/vGaY4Vak1BLRqA0yu6+y3DFAY3zR1
Vzm5F9YmArQpp7Q5m6jFmlP1sZkx16u08BiSYlPZVS+lgAIZTRxQk8NZLSfWtVK5YPJy2JBO21yN
b64DmQ/VZkOBiAXhUe0l9aXzZppiM6x609rr8cCOvcrGY/nMfbe9+82sJr3qao9Q4Gvs+uGmCiVB
WUitaveeu59rlka1+5KCS2xgI07DhCAw4LEomvZj2tfn2XEvA7mHppZHrfiUoj6o84Zcpz4xj+xT
JLmd+7IkCZKHHL8drd8dTqqBedDh28xL4mQeYM72tVz8mqjGBXHEMng7jFGvLSKATbqBnaEJ0eOR
s1fVvBcNim+YSA2Q3VH2OLYMrDyyx/0NRyDftWHdTcPou276lowna0YylR6VzUGpncdadaVDLRgh
XJ0OW2QNYyFH4zTMOAqQCgBAnRs8bGJLiSgWn3pB/Xf37oGAdQRwIDSPO0TcUgagS0aB3qm9LvmP
O5phpyuHjl7ZBPpTIdJKWz8VF5gpdaGVhoO0Vux8IgI/PizqBlDYf2YWb+KataGoX2pbhyCGl5hY
oRDPqeSoTORdNP1wbj3vxOqBLeNb6ewnvvvAGp1wNt9VucVqN/rVMuGfWh8g7AmxG181BdWzmfI7
35S3tNCfp/TVshqamWVo17tE+WlJ3TtgPWjyd339SIn3cdIFfJQ1QmFf6OD62amM7iwpot2JNkzG
fzVWTVTOxCD4a7+gqqKLvaQdvCPwV/447nPVEdaAMScJhpn8Lk95dTTUW+WFoIOqwIpffLlwG2bZ
7tIRbcPm+qz3KZoqtMdeN+0U0UYbcEjlsl5MMd+xP84tK7c8FX0fEEnjw0C8Exy4m5FvK2q/Hw2U
BM0DbA6O7Svy2qjEG88EJNVPfG4+VaWBx6Tnec8t9om2PmlAaeRLwCcBvWfoPpZdYy9hZ5wxfU0W
om+TGvcaQnYMc3Grzfoit69piVAh+oqFyF1qvsrHuNmRUrfHwrFiCRbmJIzKGFMBwC4ILPcbgQwb
EvStq/xi+E2AWjyu4bl5rky+HmSBNWo/M9k7Zf+FgiPEVRZlMnlt9Xk/E+U1LjslYeE0bZq5j5v2
bUI9t+Ch5fZfLuyTThN8al1g9BV6wyZoP33GXNpn94Zo+rqX5wkGyE1r5rc7ZOeXbkrvsR4aTXLO
yEIrDFI/wJBL24yoyWvzEy6zg20wf8kPVOeHlOmf8AxmHeMokGzM9k/aPZfa92ht+7F+UgF5S+9F
H/8brPzP4Jltil8LI5PaxoS9Waxo9vjdqidlqdAT9YeJj8p+ZvkNiMLwq4tEUSIImCGxi17odAfD
CLdw7Hng1OTadMQinHOepdJ2IO+L/YKxLS1CBY+p7j1Ow/RZNWxGgATQ2Yd1WY9G/jZWvyi+dzh8
VQjhvL2p9aUdZ04+DBE6rH5+Le+BCDMvuvU1NC81mhXFGknqulX9G/FhB1QfV9WKVSSqSfPginav
VStUy6VTYl4QvyzPWCD8WZd+/WK2cOtrH8658JNK8wf76Fa3huD8OzAqSxT7H3caPC3PCgwl6k3V
ugzJHiYZyWtcyjJ2UMLXHvcdZRMuP1uGWbrDYpkTt198I0PN8/GyIEGol4j4b1K/VF9Tzqj/9k0z
7PQJ8SxYX/euV4pf7WtkDg2+So3v4+Ai+yw4FhWMxpOObX04FL0XduvvnQ4c589unN5GHEjesgYa
uKgzBfgeDwoaYcSbAYbOCHIzGLPtYBXveJE7yt0NMHM5dftFn0M5sUk1xHr0/+WwER6gbOpdJxdl
jiCEkKpA1Top2KtbMvVkSYu8eaGTe2ewOQ9wFiAPQMaYQe2wWjBzInwur4SXxM506xNeuiq7ON1R
Kc8jblp9vZHLg1dh2mlMkHMR9qQhWX08VoCJeu6LkUJmL4+mGkaY9hoQuokQTVyVHPDRMJvAFsRe
lGHzHxOQT+vMTs3UHdc7FA/f9xBVqnNixiF5666wIXUrIVGCwBEki90yPjWZeMyJ/eOm9pccJYGB
/Kq8TZKTJBlixlzfwxGTGj1QJUsJxOpaZcdHuRaPuJn3KssNEgSE+j2JZ7cWYStiksBCr5R6IHUY
oRP7c5WGj/l1l8LWk5S0E9lj3bPPzkloIjMtkGbrzFcYJuAbRuL8/9Pkyz16okCXDbkGAxI1hOkN
PdPfvck8lpBMLZLSSvtVE/4/zXunFVHTUmI+4BoZMfx2cKD41otEsk48Euqzsw0STTm3muyRDAOW
kmBLk6gaEh8RSKA2dw0M+MUKZi925KLsBlMjN0UhFuvv7k3AGH4RBqW3qJ3HUju6yEcW7V3FJbPp
pzl9VpzCV/oWJ7598dznOqdejPf86W4Ot9eHvuFuMJRXkiRgpbhE3B2SsIWrdrvrsuKstsLCzC79
ndW6y6ym5SDR+iDZWwjdEzkqkLo+EEKyA6Lf9wR2laVZ7yBM0mqK2ZH9Qr/U2A5YifmKb8aDJS7q
nbqn6kuLYDJYwa3HmWNc8lKvQwxpO9UDnqgqICEelcrM3MqCpqM3K/I7C/2uKh+ItRys0FOz79Zj
1cCPERwL/w8C9pKO16n7TYZfY3nPe/C7V0eqz4jVoiyFe2FtH7MkmARm+Gz9MVePvz703j9rRkzO
ayrmHivV8tLbP4uKxFGAfahPFb+jyZuaDeDpJ30Tz5r10CzxMoA4W/VpMG5o5u5pVGGdPPRt8eg2
tH4lp9zNQxK/AiKrz2Xi7Bnt4yY/tJb6kdt/uU3Wv5+4j+5wtREkNY6Hek2S9bn4rt7FhcZbA8VS
rh0/LsP+1B2MEYC6pLOHhDjxqo8nVJWH1K0Q1QOZkbHp/prNRWumo0P6il1VkTY1ZCplzAHFjiiD
3rwOLRbUvCARdgxTXrfSSR50jvusdq4khn1mOukcpYd95WeqwKHvqaYroptLDeCMFV1xs6gs18fB
1GMFAMeScS+PCchwa6CtSq6DWSLU/qdsFCZZ2qnqP/ThP5NonxR8c84UxBsfld5E0lgeH2r8VITC
OnoJEH73++IQFlerQF6OSXTlGh+eHM8OtNk5GlYaOi6ACBIATnV3yfartVd1Cq/zj65nbkJ+AMA2
3gYTXEMimJPvack5hR7szk6SHnJh2Qw1l0O4HuqwKzAj9pEYe417TBxFYYY8T79eTxxDahzZfyJ1
/ccqfmom8ah3OTuIN0bNcjeVeLwh5qnk5bSSf676moM8dYUR99vHYr9U5t+SIFJUCNsh9464N0GG
qrM9No37uHjNTrpKmCbKn5l2p3qDW1Ve0ai/LEAhECt/ioKwy6rBfhABLwBqBCe82hgbPezAJmwE
Fiz2HO7I9VIrzgjQaUZ2rp27TLmQCFW58pQ55tfGNsbERD4R57qtnoXQcRouO1JhmIcZ8Zm7MP2V
WX9zi/Qk1/IDNRXTKYmdJjO/6byYTyuSxXVl3iHaD/mIUrzxVgS6250FeijD7h+3LAX8rJB1gyQk
WuA57N/d8JxsJbCQeCYKF1mogboAsZ6u+MqSnV1zizu73+PItKxzb2VHIdcjtp/RwAKxKbz7ZxaV
/SqowyKxsLj1WRVVh4501bW1zuSYhmnNQJi46U9eqDdapTncmiPho/ve/Bi9q5cNO5LMdg7bvmDE
8FqFOxAKZ3atqBrFfuJPWuXBGxHxed1hhKDsBi/I0js7PRBwp/xud6FUAWY8QcydtDYJKiPbW+th
s4aw1UGF74OFMsC3izfbFX4hwIC0KEGHwcNi1IdqNkji/FFwQbem/lI1zTNRpzQoMeiYOCx53FVS
jeyZ6DI9luaRtkb0nvwsRUk98HpwLTKRlCn0iLgynJdinl8SQoHu+6ZK+ivNDqoNXE7KiYloDTT5
HgQ6HU09uwHkMwQuwdLcZseILHPbjQirx+qjuP+o4wNxZtDKGel9XRutbepb06uhYq/oHbZc+7ZN
T3dFiDZ/245xsu7cYvq1Gmyfkwxa59Ha8GqveNXQOX80dcFZvvouCF5uIwJhXRouLVZbqqRiI2cg
3Y7beK2IeSzth3klqRZq31PeW7IysNdEHD+bOHmK2Otu/z5ARJk4+QbCmrAaNG19BHIPE9U66Pc2
Dc7hVblsyvy8yOYpLxP2DKLQtyYyicvNuuEgnCWaUjxToNh58tVjI3HqaafrqOcdvmvCN/56UoBJ
yAkWYr2HLo/lQHTUst/yPtKw/7j5J4GV5xR8b9iO0wKtaD4Mw1PfP97jX0gYVswHx7huLEioFipS
2CVjcmaHhSQ5LsUJBNHfqcrNFmSsu/T/sgETyFTeA1t1iChU2GqxvXkm+psJSVZFrLGKSlc1BZFE
COgKxz1wQoeSaYIxrmGSbpPRX+9JcXB5Ob+brh3rVdtlvAMtZwNgUKTrabAUb0Kz9qmBGD97TSyG
co2EkUc2dZ+uPPt91vZu2lyckVBWXPvuuWRU8dpHLKzL9M09Wty9BTge8Xam6FA7Tjk+zxG1Tjr9
17cWgxK0YEY1vfxTFYmxiwhQdnUNIHqi/KiMmv63Ru88T9lOK9twaB+R3x5diuju9C6SKXLHCC3e
VaQmIMxaipiNMfQAZCdxy8eWsDYU8GtgyRpRXuOnff+gqQfoSlLpY2wtp46bbMjriBGHUDofFuaD
gR+9smagNYtIKD3ayTm/+17V5YrEgNAIN2byyq2EdAos2W0dDOanDTisKlcNx4JMBSOh9wCzCyWs
CaRZJ0NRT7OjM+Qxp25PqRYbJE6pMDk5wAowYTRmDxBv5q4fwoFYYz1TAoffDPUaRHMT9clhIQ04
JbhyHZ9YE/TOJtjruOr2LldXv2/LFz19ICSi7GFbroKYiMT+wruBTJCki6p9nyQKkKdJpCcbBgqq
x2+60+BiPcRVX9HYk+OFeE+MkWXd8U1riOr7IGMS5JtGPfLXeqy/iYj9kubJZqOrmuSg4/xxOvOw
pCR7A322wvneWPXmpjl48LCOIEUMnEXEAudUC5ZG9s5oP3ikqvG8ZV6GsYYXZW24u6+O+q9VaPmu
CQo9ooFpai0aPMYkzlzXfkqH57LGid0CLjsRHGRR/2crhKH8ltmX8I5LL26EqQQJgH+/AVAtoDzT
bdY49MPW/U419Ui40K4m1LMa8FoEIg1KhZLk/k63uT7gFJFLx7I/j+PByc8a4+RMrKAQEsUrYXDw
maSsZPYhgySAmoqsuQ+2QSNift53k0uMq/dd5evLpo/RhOeuLZPpUjbz2VSYwWyrPwtCPP3FnAlR
mtRno/+zZkp9SAaIE53cKGORXeip2hzNLckb3mINV6IWdrD2Y1TeYRYrzgmVoDDBey0tcyJ+FrqY
ND3AmaRMj1a7HOaRL9heDZNFJiNWccAvMRmFGrR3S1btZOWZPCvQ/evsDegUM6Pcy9R8LtsuP3ZY
onMEGOFa1M0uL13zMGT6s+yH5YbusgnRc6VgkGRbFWbKiYqGEyHPgo5j5zVCDYe6/iNXYeYsr7/z
ToAMGUAsBgxaAXubIFe4pV1xdY3ims7S3GsTCF09u+CRBhqdJWjJAD1MCFaPG3STWRtu4Hnre8Uv
eAG2exvuegKK2OtSyeMSIgYS/74L4qjuvO53Esh4clzXZrpmFxKw3poF8+LodtNJKQCNyXY9mvYQ
ORtrn1Pl7msBSrmfzIIoIDEEts3O4I1GiK38JnNbHoiTwbM+z80h58mxBg9zg/cO3/A0N4T6qJr6
Cpz/RuEEUijaIEjWovebW7x+0WzWcb5usbmYGSTat8YZf9puAX1LWnLynVe2hCkkpDpqgUDDPJ81
vx0SuXeQ0ZjqvNfHfLrd3QxtpeLCIFmdXAT7iYP8qZQzYc+C8OBJ5UysF/Ofhij9Smi8YSdk43P2
J4RFjM62XiHytWIjOnaR/6H/nmL0i1TVJMa0lxKDllZpxiMQ90+S9Y+j7bS/FRHOJGwdrUmrj3PF
bDMXGXySlYUrd7j4EwTqHhaPxbZeiweXMK9FM/TdkHz2FoFF+7Xjp+oXUG5xp2vsJD3YRMbvhmDN
s/80R4GY2rDT6tnWhiRSeIvyn5bgemj4TYnKRQ6g17EH/CpISDRvhUVq8qY0bK8FCT79VADS6o1v
52kRfGcGw8tisp47MwGvNJxstnioSzS3G7EWv6IcvIM2K/8h9WY/ha3ZOUny0S4FdxK5MwSu2x+q
tXJBYuTiaHi0rZRDx8iBYxCTLbq6+O0GuzGUw39Z5t0Hn5lrRa5hq+q0IZYu/M+aR6Wr8B0aM4+Q
QpTk9uyiZbs/F93smYfNJKCu1rxu39vJ66KQxWWlVexm9ilPFaKqgSU0K39DE+7EJp7eKYdc3rr8
19E/NMnI7zdcQkp/0VZb7o2t0ncrMqoZPSex1IRi9uXRFEDQyX0ilgRzGZb9YnpLfV0151K1Q6x7
JacfflzRauCGpJDv5hxVDlGICHXHcoqKVtvw43Nvysz+H0fnsdw4lgXRL0IEvNkSIAh6J4qUNgiZ
Erz3+Po+6MWYmKiekkjgvWsyT0qMHJJ+pecY/1AiDG34BQ6cA2scioPcvnoI4r4yfKdK5ZkRN18l
B9zswh7t6UpJ6u3MUNFqDLeblaNQVRsFmIiipbupm9EIQ1jTkcAqZyWsGJpes6RxsN7tiujRxuZO
krt1gug16FO3NohoLb9rXYE0KSFqitcSsi3YAYYs8Nf+0wDO1nK5M3NspbRu8SmHL2OHBYhCLmgP
29Gaet1VGfjGwZ3RDS7pyS2516p0Qn/PtV08MI64CMhB4RIww1pcEPObFt2KyPqmP87AlOhigR/r
e1R/SH9givqZL9MLHiwrHvDVbBJ02nOJfeHLMM9SjXTV2pHwwFIiWwV599RDwqNH4Ows/oz+GcyT
Jzcgk/0fpmlviV94VWTsa4ngkPVUVzZGIjdqfD5aNlswQZME/5Wu7KNQ3FhN4vaEBOjWRW/bjSw/
qvkvkb9G9J4DWKqSJtJnfuwzsJaqycbwfJI+spLq4SRY5lqR3lVMMyO49+VjypmzlOZ7I1KUdcd6
o2GCVDZi95Uwd4HGyBicfWtCLEPS27BBLjNDBiWkswA5GNfrkMNvxvwvKn+gIZCjczuNSLnoLyIa
PxLmAB41O0l9S0JAOMipBj5ubHc4/Kxbz9iG3GSnRyTe5eMK2uZOiVey+Wlkmzze6to6tezIvyr1
+2gedB4qsivD+jc3520JSYwsG5qV+JAyrRJo3KJsHVA15NAbzWi8pNJh7s4gWeygzO1yqOxJAVLf
XWVVuwzKw7ScyHz7f+preLAymMWwYq4pNhc9hdnptuXfenwqWqKg6EBMOo3HJJudKPBtQ7+bxUnO
KkQR805tod4k+TEHdz9J8F94okbl3nk5I8YkrIBDIbxTEE7n8rZC3EFrlvoDNjR2cLwGYnyk0abl
AQzPe8kQBQ0ZeUNhxJDDsMtQ2M4W6htkYKpi8LQjPxe2wDzOUzF72GPYPGVOotKaUOJnP7H6JFqE
XhDMWQv/xNUHYnGtNS9TpzV2n3zG6JRS5YlbfqPQYjSIlFe1ILL6UaCsAxllvti3m4LtxTzh6yRt
Eda9Tygi87WxK1YU2etAPXQTEw1Tus2J6VpD96+kic8RM6U4A3YdzN6eeRIUTntk15wgkBz3TfYB
Y2EeUCSZOyQXmOoWhR4yeJvZFCYRuygQ1EH/tDqG365KfmlYfgGrWUZH3U3qzgVqz6EFTkK8y4DC
Ky4dk8Vdlh5RPZka/oKQdyRw1MKb/UsYkfYQ8yDXK78Z2BVtyFyB4suQ51SY10gnIwIXFpECKz6t
KNhQQxvjURKYusz3E/uBW1E9jfImI7MEQmkLykcN3qtWsD8hMDPJT+y3QtwcAN+z+X2P2dQBqiI8
l7F7/htzgI4NBOmINwqxq/glUOGlXctF+Smgd2pTLk7km2OPM59lhoWSvZBOuvRVpZ8Zr4job5AZ
2bJcEH0i2RWQDxJYhIGf/dilH5WkuRb1y1iAFGEoFMuouiqgMykVl/kjBnhdmEmISbhmfUs0YA2N
mNdJwwgDLaKOlxAL6Z6YIl9OQRdS76uwOc+TSjtgHdvYOLX0S7MYHNTsDvfP5Z5h7gzCKMIvV4ro
Wx+93P9KVXUBFhw2yS4yxrc6lTYxbCe6i1Xd+q8+zm0tGU96Gf72cvg04iVthvkOH+JgUVKFCnqi
yej+RnDEUUZiEVgSf2+MgHh9o+IWU6SVPjYO2UFXH4OtOF/6Rll3ufoJ2fzaLlRMKrrwZASma0hr
Fuc3s8NB51t23siIVHDbxSud+XxfjYfJiql1BqKqWRX1tYAfiWvQLKlN8RGk7aND3Ajo5ZkgzJHk
r14qvnu4yGmbnvKMDpE7NQu6hTHPfinahcqnLD31MrjoX1J7rTGf+c1vKux9JfxWG3HXyBGWY/Nj
EEZXnpejMvmIR8J++GQ4wD+ajmETNa3B07zYfFmH9EDl/axG/JZcclzc7G8Z+tc0NH1oYhMqdkEU
OV2AYMdimF6WFo+wvg0sddMB+7TEclvVbGTUZVHyIUopCuPpOaTJW9cUN2EwPJG3Lle+GmgUmtzR
sZj7efySOlA9CtSoYthGcLdz8AS6OVOxrMRV8TscGh1Or52u5d7u/AzhbbmSDJPdcrSdQ1DW5a3G
nifXKPi78JxZIf9Euy1DUFHVXli8c3hv5Xh8Q5O3s8rOrg5vg0rvSJMj9sJFl2b8copdims+AsEg
NuycsTBkp4XhYl+U2ps/sSOavikMJfpjpwU5ZDJUhy/HClydKc3ZsJr1qRZ6opIiCtZ2xTMEdy5c
yIwlyiH+pXKe6+jhJW57EXdLoP5DRZBjpUeBJ83n0LIVfx1URyXeic1HaplXMdpY0w0JOPVsJO3n
WoenK3kxMP7iEKIlCDlm5+LnwvvmTuGD3CEHJfG+042NkP21ueQtL0UfPcPyruHYyYFaBZnCcX9G
qArfQpvWgI00KIrHLDvXlcsCBBmbIXlGAvnZwTyuV3id4ER23J0k6bUiVhsHNi9WIoOLRHE5GkGi
ss7CzUpugQKA5hq/c3jjWBeArGOF0ZhdooDkFrMNcUPlmqMWJqvgzmJYP/AI1NpKeJd/rcoFbrAm
CELsbJk6L7lbiEBX0QHBCRtpeYscov6LFfmRyhqgLYb+MtwRCyO8CZakk9grl5dYzz2d286oAeWR
UO2IjXFtM9X+SdkEhqa4lSW+GUy3a3zrYrU1w9ImPWCbFpipuoEhKHd9l26zBDklpFdNChyJUYnF
4ocbhUHBUHrE+6Vt5ET40T0+D+lIq4AmdHwkqOcd1KRpbfv+Krsof/nXhB7/XKDGBDAi7KLttG3e
xgeG0zlxTErh0qk+mApYyJl7+yN4FW+8bovi+GJtqwvo3RWWlgmT4g05MZ5sNX0L0C0Q2azyPZ5T
OAN9hoSon0h9S5md4Flim0gtObE4G6XvyC8YnRv9n9A7yufA8rZyZtvaIRTo3tSDxC1EfLZE0Jlt
/aPhsCC0IzFl8sFyBAjJb3ZBUod5jsYvF56wz1ntStNarY76vcAIY2742tpkN5bcrKt6XWIRxVmO
OmA+jsiBJ6Dtq/xvekElQKeM74IydMYOn68t5SNbnCsec1+0w8EKN25umojfeHYpglbUCjz3/Gj9
TDAPPyA/Cp7zbnYrVoTpjoy6NuVnQnWI8c71S0co7nhqkAfg4RyCQyquLcmjJV0P/U4N9oK5z8I9
t185bSmKg5a5sSeUe1RC6GA6+Ea7AlodXyBkeK7NV+G2R0wSsr9qjF9MvsY/8uBQzBZQxgaPzQlj
FPZ7kPAq8pRZpwfHyviuTSan417v4BE5FTycLWpXSTtNyoOtcpC+ic1dKV2tetTcXTSjwb38LFRP
Mw+ddk6KbZCcm4ofYUSzDjOnO/sNt8fxoQW8CU8xdjPNa1EFAMagavP5RfV7x38r5JswHjNo9Toy
YOnHT13hr2xdWQTGt26CVXjjJEIgzZgNAx/FYGSjWEfFxrYl+ZFQKgIBMtcPlAWN+qAZaJlMG0cK
PxQnjcaBtdGgKm/YHpjZUUWPjwcZWtNs479RGYMh1ZQ2fkIgIh2qm6TEwPPEHDS2nNGDZPg48dB0
qu2mSl252UK1Gao3Dgoebx9DBM8ZSUEsLpiYBd9gsv0QBQ+PPWkqbq68mZ3dxltD2kz3IbOneT88
ZUbyIcqUkyasB5XEph4htmN9Jpy1eA3woClvPCJ5uefbbVr+4aPfb+oCjiXLLk5aTy+PM69L4B81
FNSbrN7yEKNCYxx+TZ8h6oR4W9fLr6SQgPicibozbW1TaZyq4ZcmHvVxbxT7huhqYWcSiZruONUl
044dap9p0TYuc4mcNJbpzi8khrRxp5ncrAzIvrqpgp/ZsKWCy6K8zoZjlrizHH3C9LKRiQdKtnnx
lyo7Rd6B2fGhmM7nql2rIEv++Cj4Drknq7WZ2KPmKPoJbgtfT7sdT2h/SxRJ4Ua1qMzAwYYbZoi5
fB7ky3iyRbAGtUP7xRpXyDfSvC7rXybZBgS5dlsHgCHXMSgMTqGYVcC6x+iNUu5IyclC1sfWn9sK
3xebg+ZJ4EdMGQoCBbFewTbSLvt7Qzlj/VIOqg1rN1baDrBcq1qJVEMJzqhVdcZ4GJxT+Nj9EfsW
C2+eAP+n/5zJ/0igYNkkZnX5qkSlJ0NKY3GBQBdXnL0wjlRYnsxVdj1CdcLUJBfUW007hJhBy4nw
woZ9Tu74quRmzz/nI7akoF/VOvMUB/WN/hT+Im6UeQsqggJ+3fYAWTYpN2Jx563hVyeXpt8w18/h
hqZ8g++l4safC8bvpUCSs3bI9USqlNZGb5fxX6BfxiviYPmaAQ/y6ZJzU+OFZWOFUuGtHfRtywiP
w46UL61C3XQfR/pCkbabqRAAffm6CEp64WYQCIF+CB8LbIGN0XtyfawQHWE+ElEwP3J5w8ot6nYm
ZzAvSAqngNhNkiudWjpOjNIi8dRyyKjTXWWZqa1HRvIqphsvLjZ1w/HhAD5ILoPzodAVrpJgH/Bh
vbLR5SCW/W0WOCkSw/EC5oxtSiWCA7jObGXYWtU75olWZTMfIL7Ukje6Dl8bykHI230gaJb3cEKG
OzrGvK4yHGIMJlbDYfFszWsJ4C5xToUInZUT28U7l4bXkBYCIA4SG0dGMdVvoo/RsifrOERUeB5S
Tp+UTtVBqdKKtlLi/nQCwwPJU4IfIcAiceVuFbwxX6t+JKLrHrxjFHB8siAUK3LnG0epD0p4bnhw
GGxnN+srn+yuRCKDW+5MplSynAe2XjPiJ93OQ60mEKuOLN46tSCXMQSWNkixKvgiylEn6EzelaLH
r1aE60RdF7AI2OX/GySHn2+CAceq5jNAJnkX6pN60bCPgUNhUUnMpMbd7tRfScRqYksLhZgVF4/6
InqGeok7E1xQq77y4kesnL6+ETXT80fq9fDbkHlDfbLmdeK14Gtrtjw8RJGkX+FpRn7GJoKsv2Y5
beGaiMM+4aueL9AiJpUhFCmEq+4gJHedX7OzWaywjivqbeLvWGTo9BA8+r55Vq0dUHnmtu06MzwO
ao3gAuHJwH7MUN66MRv8ctXil12xqxtPnAYjQ5cOW/cNuCBLUKxdBxnJQLvTIEsJ/nMyPIR46uQ2
yr+ZtIIIS/e5/8OXBz3gp6gds91M1pdpbBvQ7CqEh9prKoKRhruS78P2wBgrFplcglBCWuYlCApq
487kTXlwXAxnbuYM30fkFWflvdB+MuN7qr0BR3BTMuLm/7QD/YX8A4gLRFRzW6DoMtDeuzVsnNrT
/V1lbnoW3NTqKDXmI3ZMlp4D10KW2irycewbK5lxxpp3iCsWe1kDjQE7E7rweUUvUPCuoIDRlipR
nvf4sTjS0KdWwFc4IrG+Uh/LdvKipO7O5cm4LhjIrf5Sdi2xSvFgpzPCSBgNN8HggV9DAqODoi4x
AHhdApP6A/2fk4pnCtSuZ/6DJXzFrDgv/1GURMYP1gpuHd58IXPIOkusbVKe5wb0LQ2Da+hkToFV
WQ/sEP0vrLd2RybHmagLtudcXwmDdjLGXe5tKnrEja11T+IHDKjQll+Q4PSBqeAevEfNfScdsSsE
DEx6p04dLd/ViBfy4aCSpYGQgzi1oT2W4Vkab0KM7rfkXCdGBNeoQY0kH2I0KW8zMvgZZm9guDxm
1FUFLSQQ5mLcY+0hxpb3guOOl6488fgZA52lBzoMQA06MbhXm6A+hiIZlQtPgofOePBk7YoxZxUA
TWopX3mswnxDQUsFEF10pv8v1Vr1u+RAciQHB//OuIVShpdcVlilPYZhR5YGC5mtjlkQ57axVpb1
IfNlW8HDE0BhIm+X0+cAUxSoj5SsCxYC0Y/VOeAFSEUKfscTt0N1mbP7NMCcFS9CSVwCsho4tDS3
rJhFYRWRyVT74za0xG1QRrtu7rwAOu1YEqpMc4o2EIktupFqrbNW1VvxtqR5TNo/Lu0hHpAqEArT
vUgJpyoziAt/i0w0WMNZGJDhpVuVsQtTEkXy7GWiDaaTVjI6QltZQGkMtgRGomTgMQ5DTjiSu8sz
V4jValYFZNVvTUk8hoYj2Mod0SC0W0CjTYfQ9RcYn051marzNHb0Gce8+CaQhuMdnV14rTnZi/xT
qed1Pn2l2LfReuafDSfvRP5UTMqDIJmoXxDISJ9a04KzLl2z4HPupbWIvGDYagzFSlAJSRfz1afU
GbDXsB8lBscKL0t1mjn91f7VGi1kInXbEB+lVeyyBuk4phN2FoQb2jUgFjCemTQpuB5r7WKmUIN4
EIyRmXNqrIaOAMP5kDLxYcVb90yyBYDogdupKOActTpHHbusXz7kNuEsnx+R/JPXpE4EhFtXXyoE
l6ZM7KwfmH1B46OO47trmH0Gl0Z8KjJWrO9Hnl5UDVgBC8afRj0ysff7z77UVq3FaO8yAptKq5eo
fJKNhd79NofviD5cAhFvKapjiJO6N/bPVK0YdwYaMJAlJlyl3QmpULuW8LGJLAWtmLVtV5EgpZlE
KKjDrZNGfcPCrZZw/JiqRb2Pl74POzdQaQzkmNNZMnMvsNi4CGOTsfsacvLNRupAkzOx7ZCyjLjZ
RcsRkpFjBlsfoiuS6tm1rKuKzV3NgJbd41+Tsxtqe9kzMk4lfQZzRe2Byi0R2E7B+VAqSAEVK8rK
DqSaMs43GYuhfieQexZiritfoBmfWI4SoG0n2ibU02QnQERl9V8eRp1HLzhEZvceQXUJLM1HBaJd
/Qm/gubfSbgIEAILbOd1OGsV6m7dMtFXycaz+Z/Bc5uQJAn/fFU5Fnri+SbfQSAOmBxpIaLmWSCl
KLqMlawpwdKSLmreYjRU1v7IeKvV+3UWlQ+NU4n4JHzM265QP3C99XRDvasp1jad6lPZqT+1EFxJ
gl1bur+RWgYG0Uz3sxis5kkJ14BQsHq8Fy1udL9o96IZvGVSEtvqjUJbraDgzgI5vI3BYGwSrUtn
ZX96Y3z3ZJrGueL2U7rHjL2VqvZf62uYyWkjSlZfeW7YwxRiT5BpNeVdk8YfpRgorF6WUMHi4PcK
KpvSJMh3PMgSJIH6d+TM1MpiRimUQJ2Urd8qE77jksF9QYoX+g38PVZbgOsKULuYOmF/Rbvzya5l
v7DEtN1GYzpoOHad9JiPyU30h5gFeLwHs4Hns6FoaEkYkEsGfiDTVbc3BLcTgIdJmqozb2VgQxA0
2vilFho5nVOlq4FI4Q+vwkXjvamTep9ATsupXfHas4bEr+sgcRTRn0/EmamkXPX9CCSIz1GS30Q1
vKaF8UxGKIIdPgKQD/suy26K2O0XdTBFcmVKJKjHARb3em+JrCMqyRuD8BdNOqxyAIGMCCGs1UTe
4Kw5sAE8kU2C2ZrDBawo6cim0m/D4agxZKuIodJ8Pv3C0Hn6s72Q6yfZ6v7pNe+/IbxG/1ZNS53b
XuQYrHjAqB/O+azFO1Lqd6mJdHvs+P3StcYYNI/1v7HW9i2cX8EYrg0U55U5cqrk/V4icSNBTpzw
5XWsbnNGu/N8LlkOxZKyaWrjG6AgFhYCayB1oXAqEuw0jPUTP/3uDP+ZcOquQgRc/IguFNc3wPlH
aRZ4b/R8CxGA/WGxU5rA1aRoW1qktIQgaRkMBjetQ8ba/THyPPrqeOwm846PVGnbK+B0si4EEG8+
vaVMj89j5K0VGjpKD89kuykCv1UYMyupQ/sxW2dotndTYnxdq5u65YpdpmMR+QYlc8b21pW7qmCr
aWTHOtQ2Sb+vp95LsuasKDgpNesRSf6xil/KgoJc1v4KamPMX1kbeZHyVivYsFsmFBntWs+gLD4k
yCZNaHETxZhOIPkSchujP+tIfCQrqqCcufZZxswxRSH0GuPvZPic4x7e+CFXfuBuwomaVw0rXyhP
3tASlDQz12JDiE8LRWrOOj0btXVJARI1iEapxHvsUnI5Ek5k4i/x7RhDWrXIErhS1OqrRDvW8LlI
keCUY4hnie1OypoREBoxmei0Yubjc6PbnRjbvpDb4rSTSHOLfo3go26wPdEpc5i5AlIzqINsZRpA
JsirpcLuOGaDpFiPw6s2PxXzE/QZUeNrM7yXyQehB4x6BvosFJl9dmiaCKGh6jRdcKgjDpg23abg
tYP2LC+xlipwIr/ZxJnm5iDIio5ZpUiSWa1DjIUMQLKD1FusgklpI7iVUDRXhmKtAu3hBWhLOCjT
D0yulfZouvZUKIEbaZ95jhq5sRj9/oHBJHMn3MA1XBN1goZTWct+yauGkB001gggqJkO5fgSTeso
pSyXUxvn8CGe/V2izDt57IlF6Uh7y+nq2MnJO3XwvyTg0qwgDkU7szvNiQub0G2IIOaEkT0lIPPQ
J05ZOrBO2cTEyAZ4CYeORfwwMEYCa9gp2kulFsNIQCKLOtZ3kROY3bAzBBMOCrADubGmiWTQAgLF
DqzGlql3C/yBdpwyXdVEp+KfJvKrzKZT76tgcoyLzKK9bbFmD4xBhoZeo0OG7ndbTs0LIiQvSMJN
medsJOhkQU1dVIabkcn/O7PlKR8vUXXSAMytrEjcBB32D1881YRpc0Zf5JkcSk3YV6w/tMz8VyEJ
EmbzRgHiY9wXZQPIF9i1I45ogvoKD8FxWvp/gj48CSPaS7N818N5hwX1YKC0JO4EqjspLQIAeEO6
5DBI5QKysDl6gfjdhEe/CtzBF075xuq5hQsPYulVHrOTlSmbZK7Ps85Im52NJVm3Karhn8L77vVD
iNl/HIH0QPJ85BhXAqQ5ETJlhaQbwGpbA5p2TtM7Wpj9i4MyJ6Bf8lM31GiQ79YMVaIdvrH6McWQ
+GyxNuAoTNpwqwwmc+XfjqmuPrjsh09y2G6FXHU0v/gTW2TDUfA2talLVXqmx2vpRFoBnT5zOt0Q
H4ougXdRPf5OBlLin9iYpyma7LZSgKiJngagRAO1Fjfysx7KV9c1J22o9uRhEhL8GhM0zLJ8gHZJ
oPrAFdm96ZpBnBXIrBBlNfKveu5fLIoozTe6cWtCxYtGgfSJ5DizgYbsA4bOuGcsJ6vev9XMZbUM
1ZKB+9gqX2X/0fbTcU6qe97PL1GOjh1pTPjvYW0mP914aUk4DcZ3gTYurpgi4eUHx5wd5ZknKL7H
fLhjQJWeRY4Rljd4Zqxxgp79UXOAewVElzz5NlmnQMga6cr76qKGOna4HVJeQy1UfszRZ+RYwouJ
vsW2WVVR4wZBdG1li1xakh41fTiniNdZI9MMDdjeyBN+yEQxoBQ8jUJ6b2frPReDu8YYXGJQB+1n
m0nGn9jhITUSqqociDAjJOjcJRZlEWKQdc865U0GrQRLGIpGe2oKFv0xWYjs5YtUB5IfHXtkxZnf
/RgRjzwcV4cVj0E/wd+6DIUADWjjbVyEzPMd2vJtqI13q46etVm5ZaD81g3KnLgoXiGSAcLJ3bGu
jxAuySfWrZNm1ZdJk+2IHbxYoq0y5n21LBEM7nC//kAEIYqGp2nSR9iaZ5owTnTzUBfFwVAXnUUd
YMJrz6bqtliSs1S3VlqHvwYxyTZkfUGYV4K7oC2ad+iy71xemxTDhjo+YEA9S2Lpii59CIdxqE9m
lTyaUvKyYuApRU1WSz9laofh6CWFihikbe6lf/P97pcCCUVjv1aXr5sUdczTI9q24o6y6XtSj4gS
L0NR7TQpecl8SGBaERJuqqVjg07l+bO/TyYetkn8BR/rCUGEvv80kDpSAXZKenZocbSXl5QIDaVs
2Uu0BeG9SqVT0Ul2MnSboR5PYdP+m7r8rKaCm+vV/1JKpGPMR4OW2XM6KqQpObpP+18bXxBcLsoy
W7AIo9bGD8lozrmUH9UJ8SYcv2lCuV58EDV3lkE6uHOCd8rMDtQVgaw89bkk9spkZin0G7NYqg5/
XwTdAT4SHIjUbq0D6YpuwWRzEDiAIDIEqeTVKF9q9qlllCw2It68xd6UfGYxXCD5r8DuB4UHHtZv
17uNsB+oIpryCW4eaOR7kjKpwRUXIMVoEAzwykrpN+ELhHVDgNi03IILazkDQ04DuBrKxq2x14iM
UzNUDE3Ehsp8r5hMCdjpJqXHagPDBGaJnjrBgm9poTQ2fwTDUip8mSMzWIqwye/Bg8E8aFFCaKAt
Swia2B2ZSwhAXJJpJF8MGZkYegOIpZDwvhGDOd4ar4QZKUvoEQokus8oQbLAD2cGH1AFyZedNllc
kmQUeF3/W9aTMzAtLwGRteizeovY+YptINsmxTLteUoh6JMMqV6Ssx9TNQ71HqzHdmgCejIftluF
xYR1s5Gjb1PXM+KYCgWdhODBIA8uKYytUFw7rFhJ/xiLswCVp44B2gqfBlO9Gn2s1mgoo/CSLiEh
I5btqd3EXC8Tzt9WRQzOWhmJma+AIYYhgG2yH0XkqYTCL7mlEK7MCK8ZDaKYv6uNYQssxyq5dciq
YBs4ouQ013oQnOO494SKEdrQ7ih71/6pQ+uZcKwsb4APC7mBkypipOQacWY9+1WCB3MqpHlrqvNx
Yv/NXDcur0Z/L8txRz6I29YeZxx9FR9Cz5RxkSgSLFBj8Y/JtS0bxsNyu9YrRGVwIyL2GgYsT+nf
hDt3JuSKI1HVrsglFEtnX6JtSnY4GMhqylz+Y+jelWobyfohUPsdum75A2ebqxa/y18zLONSbCU1
Av7sPMIEksEg+gxwCeBehcyhcmQ58A7rH67E1dAc0DeuMmzN9feE4EkMGB5rP11OodenbECufsYD
8kysO2qNuTyCPoDwOG4XtKuc7Hr9pxEubbfhTyrxA/K/1T/V3JP7f9hFKukbf2wSfXTY4JL4TF6u
3AD6ugFn4kx0i5KcOm64rImOhJUdQ0wV2DnrrRWwiqy6U2KODwBOyFjKI8NjpouBIe3JS0a1g0Th
JgqNB9acGvarKX4bxEnZzmAupnVPszvP5vx/2Z2mX7zjape9JiS0knqroh7guoXky8CVsDY6W5/P
Oq+khc5TR37ABJJiekBAkUeTIyLZr6dnw/6JWoFl0aNYaN7pH+h0lkKPEkgUwlpSZZmN06siWYag
AMmU4kZiFqpVHsAUxq8SomzlBP8ugZMmL4qoznI6pGS4OxFVen2KUrZ8tzDYRdpLQLWP7Zn1O8Qa
rpIaTVIyH0IcJjNO/g6CW4Plugkl0Bg8NHgC4LrwRzUnCE13OVCIWV0r6DwqcdiYiEuYr3aQBhTx
HPoW01G2fhxoYY2nfDA82nCyiGr60YOPSLEf/F0Pmr1jgl1g8ZuhKXTAfTQUoUI4UW6hNJcPdD6q
qG+bigEC4+4GEJ45jrbIpKlDgzcXbH0CqJYV7itknpPspTBhdNQ5Kn9fToBWwb5jqJKdCQvN7ABe
YIcNmIyCyrKLEDMOpmRfeK+QhY4sqa86zNdoooHERcv5yBgMUFviziJLUUS5EgIKi7s6ZEyI3BY5
pxuGwBQixoKYIoj2KuAZTGCyelwpeowuNwEsV7IeCB5qgv/Xh4LeREzaLC9qmBokXtMQGTUQcRKh
IBikj8lMj9wYa5rGTY6xxFdzV94zQGNNRjPilixj5mB2AL0TI1zCx1VPArm1MCsUfDfTBK0PUM0Q
Jts0UTYlv0KisRtDvMSldSUF9EhKV8UWwg+hk6WDs2hKozLeQ2tyNWv53xaCJxytUtkM2KasQd0v
jl3Sr3ethBkxIMqiyMgNGaCgiGRnIY9FUgwTk5hadm3wJDG1rGeQ05KXo3HtpN4h59xR0Tagj/AI
T8FrXa34Q9okrtuwgjEqOLSTG/ChN8ggbtiiL+KmD4doCyt7WfXGxnvT/UsTdgb91VikwJyhqv7Z
MGPmzS/StwZLV50t+Geb+R+i/slRM/zv0V8HJnOoOlcQ/1UJ3ZfxNjE2Agzo5j81jBxespY0Ay3/
6KsrKMP/nUeoY3RAl6JKH04tSgw58nxsMvCd8b8IObvYV8ywDp1023wK9Fjh/BYIV3FG7MsNjGBp
P2EYCpJrbr4n7UUTfgMfiCkSGM0gn+y9y/hzwEcEduUtu70Zt6l8zZr3KLoO4Uuu/xEZntYfRvsq
lfeZga3C2rUWiFKKnqAgTfGjoCfv0VSNrFQy5N9Dd9G6oxRtRuopK/qe0GgDb1QNPBwbcTwH/gXs
OAbyVYQeWkdtKK8AvQ93hFVKehG7+yy/0vifrkINz2DnwSi9dnR+41sYki7rklQ8SQ+JMNkBNomB
9LSE/CCxse3NfzRtauYFWYEVrrWtmCcIYWzU/2uDHaecp5KIRxwbt/ArlrJfjWo/wwHcsjQy4X0Y
/VvUQ5GZKleZZAQAAPDSbOOTyzGxb5gQFmQzVx7WsBAUjJFgHlHKo3UZyXXRBIA+FkRpHqWg0BER
J5Rgg/0Q/drGQuiKFivbhE0ikw466Y6vwWLEKCdXdf5eFMIAw8E48F7J2qqO3vvp1TcA7WCyZHRz
BhbOvGfSnb5lJo3seWYWJj0wzJnC3ipcvVpXw1+kfzJQ7hsWtUt9ZzC9MRH2IpoBmY0UE3U5osO5
K9GddnZWUH30GtJXzVnM1nFymkEXDfIaQKQ5u4nIvJ3iJCOEiCvDJ1J1OALV5Ic55MHbWH5z5Qr6
kwQ3HvXPNAACcZOi31m5iyji1f6fpkCGV+98ncr8ljXXvvgrJ4jiZ9PcpqbTMH7xH2MfuImGmZir
t/H4RdLp2tWHYIlPDS0wM4D6mVUIr4IVWiO+xeF7sQ7iu9l+ZYhjABQNmDfbIQEJRXWxMwyVL+pY
6l4pvWss7tvimlOTpJSgVvcsqAdCxS6ECe3Kt8kSW0eKTYDRSteuvI5DcyHqEx0FSJz4ngAjmcX3
oqDURsGE+ycYUHNbl2L4HCT22Nneqs9acZ1RtJkB/A9m4U1GySmzxcWhADYkKBYpI2/JJdFZVVcI
bfQPDXF4YfXk0iKT1L6JpLeBRbS8u2nKPDJ8M5svfiCM4br/yoWNlX1VqNBq5TlavxEoioKVSPgf
R+ex3DiSRdEvyggg4RJb0VOUSEmURNUGIQvvkXBf3we9qJnume4SiyQyn7n33PibidS6Sy5299gs
3WN50vqivafQPvjWY5Rc+M802oblMbXPaPNHgQBHAApHVmjTpWO45suDJt5bbFF2xWKPqjFB6pmM
B4xAzPjmTWtMB1sHZ6VpRbthn6A19QZck6V4XEx+c3sYvfx1+Vuh0/s5qtlxo56kE6VX3w9Rw6k7
PQBhAJJO9kT0PFQ8pDOWV0hLZjKdZKyOMkGbYbvHMT2FI7Fz0z9XmrsaJATBWFs90GqZFjGjJsmJ
5gnEM/A/g3ACEwwYmBaA6o4JQjG1dyrQbIrpdkqFPDO5QM1/BBT+HaIBDSIm3V73HMfmE7ueTztr
duNiycIPqzt3yw1bZfoQM9s0GDgpDezNL+/jx7axIS/FZ28ghSNqUYyOH7Ixn5Hq44IY341Qklky
beH/7vv0NbYka0qIQmXCgLPYWUPyTFTncRrE0VrCRcPxPqWsKlS/SRdAe1Oepmxp1jhulryYUX2U
XGpujOlOTydP1+QqYdcYkltrh1fSTZ968qsHbGati05MBjsyPvc546tMfguEbANpvHARlvmaOTt7
LxhwW7nHAmBWkOS7OXUOASWOC3MSQAZ6dO8I+F5E6pA03cFiaunJaB8GpLiAHYwo+SRRIyVDbRA5
VofDUtisnoZ5n6jgxXFx4ln5q5SjuJNO72F9PoQdC9JiGF7nms1kyNafFLGn3uJHykK+ugsPNqoY
3AV8AxAese9kh7uIuTgcx82wmgaNVKRBZktkE3WZ+VORxOnIpUepb+0AJUs+lVbX3y+5rnnAVCUL
6xdL2CdXdzszrtnCCcgo1iMv8pCglClZGa56Awb7XD7YefXZGv1+Bpu+OC7zZWG08LUGh3Z48r80
RL2JKKm7sCWq2HIvKbWuR8YDl8B8biwKiwBeIy04UP01yPQT9sanwRxgU/31af+YWqwZx8j466HU
UfJWYDMNkf+bC76ktvoUlG7ixwXnMZMfVQP6GCVJxIuVCIPjMH6p+j59y5W4OojzAtRrTVOd8TJ9
5thGypz0bvKvWAWyFsAp4bTm9+hD6nJ7XnQds1hgFhGMj41pPtq8drg+j4M3XFrXuETsCfsEukj1
IvX8VevoguHjs7p58UQtyrq/WFQSID3doLtC3T+NnGNWDl2Uzpp9z72tpucWyr7nvA4q3gfdbwot
rFLivTXUxa6zZ4c+EKXAxnWze8fHYununJk5fdk/za51hit5cq3kNLH8a+HAtpqsUONYM+Uv4vkU
NPOu7PNnqDwuYbg5AeeGCBnWmONLnES3QLE21RqTvWRmXIBrz2nlvEJucKNsqrHZWMRe+N7OgjGd
IaLJEvXQoeWNRbgbSdMlchjIeED0BETqoWQtisuAgx3ExsXoiAIll15z8ZCpBSy8u6uMPzPd+sw3
cWjP1ncRAH4qmExpFgal2e2TkELYu2pwI036FffTYUalk9hgOWN3Y5XddukNI6Avan51mbI6bHP5
Qc5knoyouliF+a7SeTUnr24vjgnbdQXZagoR41t369R4srzPBEgYGHByA2JcTuxDwXSCoNi7uX9G
xOS9VL6Ns5kBOIHfGI/WTgxVxGa6AGDIzR8Ga9nH3WmYD6rlCz78C9zpCGwXHaS5iTq9n1tUhLbJ
9PDTns8j+lFCiZBnRzBOW394coL4CU7oI1iVPRGXBmKkfg7QsCKA7mLiICMsGbneKkEZRSEx9rck
85GGkPmXZBhogHpaVFoJaHYEz0XOkAkeigtpsdlza8t9ARk04qGvlLwk/LJc9xI46pJ1qPdBb8lU
IGBngXxzvfAppMSFPXkEWvcvIeeuq+JDzoZBa3svRXWaoAnIBf0qikNm0Z5503wIYu9U1j8dUt62
crBrZMfW9/EiYCU33Ac1WifnFl3csHqU/ALJ9kRaAvR260lFOCUq+Vmjai7B/Y2Z8zZP5ntsiH/h
mF3Cdt6AkPNu5ZQ+Om26yzQKSFK5HJcBHcby3AyPhdO800jaEcyiQ4zci6a/hwjmXWW5oRvif+Uv
AKkAKCNrBpcQgqXiMnuHWX0GHEhFuLO7ZxKAS/mA9+SrJGGwPrXD3myOcQwwja/jyR6uc8GhvQdh
GqdLVRRwpIAmCJ7D+j1JviNAag6/unyZxsfIx1C4TKfoWNIi+PZF5ocGqSvta74p22dQUTOxfva3
xv5YXU3rb6riu7i5JMlnM74weh1vZnGe8w9WICPFvf3ceXtmb/R8VX/z/F1uHrR5EOooukMJqqf2
V17wYEz/BvybrFe94qNl3KC6N0u+6wbMIQUePpFO/IBp4jj7wXCF7PUnJfJgWF7uROSO/ZvV312F
+OxDAnoq5Y+yn02+tijQF2vZFtl6jVwjf5oTYFbXRn9QZdvxlbRu3GUUV7gLPeMXCQLr0r7NNvMy
skA5mOJFHDLKyuqNP3wfnyDRcZuhSTra4t4rnl0P/+VDR2JecUlrrLWYbhq6pdIPsDn94ZXYzM0B
hvwjgXIrC0p42vLk8gs1NmUvFLzu5kCLFMVZihOMjXb+0u190394wzGk8Gs5Ihj8CVbYw30WHMfp
EXRGjZCLTWT60GGFxZMq/0bNWzW/yOwd1PSMlDA+ed1D2T2afog1Nr6z1G+s1DHDzUT9G4DgCWyH
zerCcl2RYch6nvQeZOk1TNQxeob0sny8fL1LeYhC9KSgI1O0WFUO/f5EfWdgXLW/HcW++91sDryy
wb/XzX0FeNoDTfIWFj+d+pwhE/fDu8EsryuIHLvZ4tRodgMXJNHJL70FLM1ufPCGfe5vBTn0ZGbr
Q2Q9h+qRgj7Dwu14wB6+vfKfSdsHzsJuv1IIw+YlqB/teYNts4pINuEEv5YVI+/u11F/lr5W+TOZ
TlH5ysDeDH4y+dJRRbNe5BlQTF694DkTLJXkZ+48hLTNTQDOb/oq7YexOzMbzhyYLSsYpI2DKfOV
h2ZOcG9cTf3QSij3mHoX9t3zMCFxPwbzv8g55eoe4VXRMVUlN+fsMrZV73QvofmZYGlueOJGBuxF
hkDn7IO+Ys7FmOds68+J3Xw+phuFqaADScTa5M4c05Wd/y799nJO8OKBbDKkmC5++TBx1kN1j3vw
+F95+xVDilkut0fB8Re8+aiISQ5CLRNv+vwhG7eR+zOO7778TeSf671ovl4jI3epyK/Bnl2RuRnT
In/1A+Cuau02iLyqdxmcBLQZdx2jw8bxLhZFNFbG6KJs0C37Ljj33UE3j9l877VPnfmo3Ee3ec2z
i9e+JwiyfMe687CemP61TS8A34VzDtIdf5FxMJo4M4q/IAQ7oG4K6kgMfdhklA7DCfDPQ+T+1tmR
jHYDCalxScVlklcgz7QIbKtHnHGvfPQGhhP4ByYfiazeanm1w4cGm7WZbTFtTS26oAd3QHj0FoV/
vvXCAMXFOKjJMSq+JNMmG0OlzczNYEfJVAlu7m/bXsYQ+0H5ljMo5RJQ/svkP1bJv3Z+sODWmO9Z
/W95wPCYGov3zQSeav4xURwwWEzuNWXYHRZ3OnsJraMtH+p6O/ePbNpGTObyJcY0oIJnvzzm6cWf
EPasG/1OFAh4cIRx9yaLTlveexTt5sEMziw+Aua1GpfB+Ngv4AJMlJ1G/D3OFTgUaD1ZULrrVIQu
Mc7OG4n2t1ChUkbIcJlmbHVTcItoCEIZo7kk2mjJXaZNJXS69Z5z4b4WRfQl0vp7ytKNptgxp/bX
o9Jc+/0txf13V0lmGIrlYkvu70yAHEt64zK6lMejbt/6fEB3HxoQR0Iw48pTa0JEyNHOCb3yXbK0
q8Tb5IR01l3+YMoKFJUJqN0MEcEC1OYTqUXKAqFK1pDvbdS6C3pNDL9pXSEigtftWZGzKe0WQXqA
jYItyx+UD7ZhUbagDsiNx4Hkos0frb3pMfLRdskY18aDkdgJrVziiDUPX75zu/JAoR/cZ0yQ0avv
hK4vrqXXyWCt/194EreBCrCpWX1G2zlHgOt1UcSEw+WLNsPHw80KWXzW26Y3jhkxKox23YuhKtZR
FdCZeaK3qsZd56jpEXOubUDsdxIGxt2EOj8T6NfRjvNmOOtAR3JLRPN6LONu22kORBnTQFWz/5ub
ndymUM1KyRI3EQc1mTE4lnat4xwKhOFimbSjiWf4eeyt+9yICGjMWubVQpxsiiiWpTnVIF06eZlc
DGwyPPow8tXqcxD5O1UockpakiwVQ92+rheyT/ihsXh30/RZCvwszcLGdYpipNoo71WKVrIMOUKW
zxtK/0ERzo1wiftiqEka9388huVGAUDOAS1XA8DlfY8PQwJ0SbS82oH99cqjZRs7yMveOHE/QK8g
0UTcTSYmGLb293FtT/uusf8apQoin37sPFsoHZVY6d6IDjPR59tsqFB9N4zYSWwDXBs3csukszDe
bBNs54wOQTvyPjLL53poqmeTLzhrZXCxuLsGp/p2YNsQ5dPesyVpj33JFW/TdPZlCttAgO5FybqK
OlwRtZtdC1RBbXObMQRFlmPuyEbk1DStdYS+dDW1Zb0j1mgzFR6hXkOyZRmpEJwsU7/lXicjmjm8
Vxjb1jX/KsmEQXs1fkTGAvxk1eILnjAqy168OMI/g2EpMCySu1b4xaPK65qEzH4XVO/djKjSUyBH
49wuDpo8rqlX4iGGKRAYcjgmMaVPhAMYsv+ptfCKZV6CkDziqs30vdlMD+mifTD6AL1p1exsQQfv
V6S854y88b6wm4FITxRUHclN0CbwcEZM2WPME2sz3SlrNBNWA+SO35j6IHJPU66Ss9bzh2qzYjur
eGcI21p3AArxxVvZwS98dxdpgqlyFZLugpbzbir5R9x2pCaaLVDLwODsiZpd5vllHxMduakCA1+0
F97GHB8UMCMPVU1iPPXtjJR+fh6Z2u2yimWyo8WHnQZnCq/gfiwHICwd7pE8FqwxOpMJH5izwTtP
HgCCuQStJX3Po67yjh6ZWNQg4QUOG8L8trznW22sRJxC508Xb7VrP5EvgzcgzR763GWXkWAjiPpn
s0jWmc2KyXETuY0bTOgpUnJpY1qpAhvDrEGsS0n71AV31Th068GEh4Eed934jLsGe9Yra3QRG8vy
s7GG7K4oCZWwRYN7BpU/5PxwRWILYqOeLI6CUZgiIhe5KQNeg51znol9UtMmOb0PxYWtUZqgqHd1
A1atDraScR1SaT4GOytYJ7BR1pXLjizqx1VLGAcxiPGm6R1cFP551EjkWzWByUdaBUi7P/RTgY42
mW9xREaXAJO+ZbLykuTuK9+0HSXbH5NngKuzzXi0H96A71tYEMozwKubk7Ssj5WmEjB/AggzTokv
gwyeA9qqpzTgM06SqeUBig6ZFANTovCvlhi42omt5IgEAfSUXtl0vobunrIcC3GSD9Dj/Cc/h+km
AixYzC043BEoZmRKb3TtvSVddAoscc/cTXic0n5Z3frBvoIUetaY6No0WA/SlIDza3JFeXNdDT6v
NfzvDLbvztbJsbRYfAlmE6iFwnObc4uY8hLL/jix+gRs8ZpwZq9cTECha23Kjo2AmsKTHCKGSRPa
FkLkecsa7I2s0rIuvULxJ43Enb+VZXySUvGZm98DY6Rkcomuh+xAynCzkc34tzynQz/V/E0NhVk9
tG5sHWILooAmxKUii26lPOfihdzqXtYTHp3Bh3eB2zaQIHF8sI7gOLmzbMTBbWIZu2Yu3hboPIRl
tN6GMW5SQTRH2Mu1Hy/rKfRmc8Rk3JnZlCLReHGgTfujQ7nryJ8Y7jMCHyjpCzsvye1bNjfZpUOK
OdqPw5wd/XT6jkotiWthvtcHyzY188ldyENnCzWVoxezUDp5JBEdqd6p5PgqclYFXNKvFlFnlb1k
UvHEbxu/xl9Hr1jVv3nPnDaMKnc7tPdscFFxt4qNPNJHtw6eJunle4TsHjck2Zb5Zmq9jsOQtXef
1fD7iotbG2whSS71Y5hSidueY1S9sLkeOtsBPG9016CDjRRB+0Juq08+K5jOwgqycDhBPwcD28f2
1mM9YdHOrPMBAdO5o+PyvJk+l+fL4pIZKAv9Zh/0dO4k0VnrIgdvOiN3nZI/GjLuzvtgZvsZWLyb
QlovsWdEJ3PYdPjapYcryevIFKtsvGksJSFJtvjl6os98j7KrrPunDF4E7O56i0OUx0RBKhdRNZl
iefPmbinJjzUHs9xYNkfypifSmFLeuPuNMnyVpP/kYw9mpEIN654Ur4Ot8DmecvY6k7swZX2vkPT
35bgZw9VYmToQa99kB2dDivTEOWKh4c7AdUun07QwA1D7yJyl7IU81aY4E+FeMPaX2EcIJoO/RRP
VyFe8gJ4gd02P3W7QHb65pJP7rA2KRsT4SIzgmpWkvWV5s4uU83A8Ab67IhhP/NusSdBHWGHQS57
9ecEty5jhoA567r1k2ucK3K24urWohtft/+jRRrcxObaKPPvCRtXOCSg0yO2MIMyf7Xwr4af7mRJ
zSk9igPb3SWcuwBdos9WJ8+2wdfS99F3a2fdSZ1gnnoJxKBWtffqJ8BByXn5nbw6PEwdGDnW4wuf
OcAXlTIaddiC8CaJ5Oym/pKCB2h+9AgHYA+SOA4ejD4jmNWXPjks1qno28++049Z8sps9zcK+30s
+gPpb3sHVY0yXswaw8zYDSyPnRrfsf51kj8/tRh8aVZKJR7tdJka+KSCai+75a77ioSCbwafRWLh
dMzKkkc1wS+eAp+VOflZPbCtHg8PWAbjqAXL2tSwYHtPW0wJAJpZFfXRdAwpf1tNQ15LPg1LNQ+j
g1olCbtXhzh4IggY3WCs23cUeRBlBhPfCesAdpCHfkkhzqCpTBWUQk9YTJP9b2/514qBJmBOae0H
e11OroOLBkusQmG2zrP07ARMLpPcsPg/O7HKHfkw2z2aHYOQPztFZVRxkScJTT7rXlJvyNW1p1+w
U1gkQism3IaOExlJYNcNKS6huaPaB69kWSTP++xGLQhbdYuTwyBHUdpY6tX0Ztv1c1btuPY3RjP8
ehlc7fCxmwGx9C46zK7Xe1k4985MUnidduv//4ly+W3mMrkEyfTmDSVdU1dzeVt453MkB2MAbh/E
OFsb4zbM/mcouWdrpuJ3zGlnv+CqqDHmTkN7QP7CF9bpHzLAxSbpNapC55AE2KiFkC9tgY3Gmgrq
r4sWaO/CVrcr06heo4rSLq4kiaVZda1bMEEm7pxKEz7oioR0HokDSqTQMzxiP/McU1nZJVeXthUd
zlc+0W5Hf77jDdvGAngY0U22ZDstBixYNYV7dL16hBJVqC054IdW6PFoVxHW9R5Vd+Myy/SRYcTD
CUI3FoNquBozX4W5c8HBzgPSdBsIiYt7r5x6oLvGvKX5nGkqhu+A8XwYoVqqOQoigdwP5nCB80uH
z4HbKyaoybZVeYKWPWUzHfeIYAFqeO5rlxpv/ojjpiCjqfXy87AE2wSZfm85o/hjo3nRkg/Snt4R
TVPhsBcFAHAZDOPbDhcFe+ueUiN6TSJmg2NYI5wuMfND+mHHO4itRfd5N/WIcYLwxU7FuwhwiMeh
jSDOZEtc2963E1JNIcJAitQB1hwD2CcMKVZtFiY7hQFTdM59CP2RAQTqykb5/t2ULo4cWeyNdoad
Vl1JWV4Z1vxZtjSjZNYw03GPqtA7NQ5AC1NtrjWUaBTqKE0Vyhv0jQUkgFRgi4P+fTVLYjjZRXTc
RTdzQaQRL4ZAWZKcEHhPhkj4KFMfe3wYbRNIwKi9PH/Tl9N91erimFc1hzBnxdieQFTCV5Axfuwp
yu/xoRAA2xxsvsRTwgSiScGzkk6lMVE40b6fs5/RoiIOXewHU3GMs+G3ILZy5deSNOn0nFbZiykb
a51ab2itPrq4unav+ZmqZKHVwN6fImRNHolTDCu3g4e02vIJEKTDe0aM9ZeOUYi/v3ntaga3mb2W
rQdsOkkXBjS3ADNl+HZfhVPcycbbTonzWqHfmhPx4zXIpx1d7gqJ0mI2uPErIgfymBO6Gj7Mkmkr
4e9gIxox7NvOJaZEI8gyJioLm+R1Jci8yKmme/i0jLoF6zXLrzehfHQLaLCDaZ/sduxWx6SJrrTr
4E/DOLoPLXvrVYmEG4yNILTYisRbjIIQs0gPY5JR1pfeNnHSDI7awF+beHtIh7HyN18zLVeQJURN
kKVWIWKXfg2B9Wa4pd4GS1Big8Nwzqg5LP2qrejEJW+ESBV6j2Wj3dgdQlrQRNm0CNUcRjO6UMQ6
wBUejXYf98jcfMj1TR7IvZlFcKw6Ep8CMMOLOA4vKcae7tC6CFwFFJOOrmUoY5w6Tvc8i/ZcIesT
FqEHVG4Mt/KfRPXMfOtTr8PfoTO+crKWzM7FEgD/JMnmq6nMK/BYWoYiwlJkovlymse6B3Xmxhjj
MxxV7QhbUDgz0bFyftIZVTURpSyjIn9v8T2hVBYHQVC2McISTqnnijr+0mH0TjfHnyHu6DC4Rzuj
PNQ26hhhEpAcpdx9w0JzKbehScrJFPKzBhRtLCD40jPyE2p8ybr6MRHzZRHiteHIa6AZSHQaHWJx
risy84rCOSahvjY+z3utdH4iKXtVKosttuchmBlH466okN1maUyl4QOJdApEDbU58sckY6pOvT03
47tP1l0n7Kd5iXdVMnrBYYh1gGu9thqXI6HAwyZJRfBk11LZ82BR1pJMliH4eJF5FKPpjy7xojXA
apRO5rDylp/k421LetL8AiUOv6SVwUTKu34z+M91xxnR1TYhDsa7F3IFOdYnqUS4nut7O0zu81F/
ccTgWEsxZTA72OOG3COo+w6C/lSGXrjy2v7CZxFp8e4TBO5gHGZJCokR+ySgm3wZHFLCh8lIlxRm
KDPac1jJ7bTEauTV69QXT12LwSQ2LKyr5i2IDFovxYvp0mpb1+PVI8yIuTany8SXpSrbfxg+6zUZ
mN8oL69NB7t3KrA4xJJos1lS5SSKyXY2eBvRV+G6+63K8mIJdXA8gXinJPYFWt+TQmuzuAPalRHY
qOfIxBgyj25zaN7tWM7HTmITLgaQDGBdoUIYMWPo4anzsr1T1RgLaypynS+e2BFLNqEODorrtbCC
L99mQOSP4bOw9lMsrygp/gi+UJtpgFfvteQE2uiwI7JN7hwGJyKkxQ38ETpT9arx7F/n8dtTITs7
g9FwugSHjGxm+y66JXaMsanKZwbMjLo7cyS/mTgxoCcpU5k+vHBXgb3IPegcBvKtupLTqtD+RzR1
VGIxzNvMUNtwY5EUjHiQUqIiRsWagKEOoLCYCJO6kUAXsJPv3nLtO9mZX0OfNMjJFqMgo/fadd7M
MHxiqvVAaPB9Htvc15wxDJnXHRil0eJacnT91/RyxfT5X+vkBERwwptsvLMGVtfSQ6LWRunxSRPC
sNs+DgVhfRhw4jtX9YepQibUtqxHTJczmAp1mSGuADxAmlRgJwMUPytDBJAHSYIiuA1vAd1MliXn
SNjDsckW9k2/mp3pSyTFzWFOpGznoBRywRnva48anaGp+SZj/ZUa3psbRyv4gSOaJx5AVQP1idFU
k+/QL2+xBJwBP/rTIDYXb/F4Qm60Zqb6mSFzaBE8dVgcpZ0SO1v7lNJULrMOi3WgOIaNyn0ZxHx2
CBGggQZJ7S53nbWjkOthmsT2tkCT0zrEITTEDoDCPwZd8k/S+CNlNQmYGthO+a5UG0VYWJ8jcc2D
NCflLP4dZfrqte6fCngG6drbAkN/Ub5qrbCaU33LHvCM7uBC1JlPlsbyH6SZwK8olp0o3j+2+5BG
TRcDhyN3ZpXlG7+yrvhh8SSgCytmmAd4txJJkFM8WMeET3o7uuAkIyyKKllYhSQrTjHmt86Bp7lo
ZEhz+xtnnGaIH/wZNrsRIGurfKPckmu6DJ6V3Ejjb8z1mxvkzwXJ8rKXT6CIk0drIPZEePBdywkk
atrMz1YUMO8Jl+k7/NnoOE9cUYBl/XWdB+/2mL8HCULSKWAEuID28jCFkhk1t5pAp8wD/oHbmeNX
+C2+CirMJEHyMY/JJ8B3K9D/5jlr0PmzjyEZdqGQgaqxCHs+9zyUZIy8J8vn5quATBfIiNYxb4vu
1WI/45RQwfuuRMRakfxTM0fa2E06rf2K/UlhU/NUDkz3RpfN8gK/psl9bwn1wPUVsvnBaUHMdbNL
PZDa1jyzIU4/nJqhoKe8S19WaCxEKNeRue815M7cL8PHulXtHVW43JcWeq00wU1fIEtGP4nwmlyy
eN8TMMZHyfczsGrr0BaMKCcU1rA32U+6kwJ0aWOhR/4KB4lE4olSVRR3RgqjKhsnC2nrsUfwy9AS
7XKCVZHBKW9ts+4VqPCyl/5dUHUNG7OUGz3e1iXbZb/3IdhJdsJWzr9u2VAqSCMZDZgeNRG5aOMN
c4tBcowyDT1q+qkQfBbl9CWXbK5BgPab3ReelZ9+cg2UvJlcZ6xJc8ID90k1XUuJ+1KPKNT8DOZc
YXtMQComkPta8TvYZRFt0AjNze+gjKMDcNUMWZ6YHlDvBGiNKNR09CApeTLttkHe3QI3zzaZzQKh
EATIz3xBm6j8gFFwK8seTJVmTsC7UomIAlaHi5fuoogoYMKGNSpvQLk0EvfzzL5hlRPqGzpq7/cW
QEoFsFA7z1abuVvbYzkqgL5n3KErM8NfZzwOjWVuK0UEj0uF6TbNGyJ+gmi6q0hxMtTznhHyR+a5
4MLwm3ljBQ/OZCVqFj9BMBwtpxAUlWzE+1k/trQIQ0rr2ImRXD8PBFQGUwVSBmaQeE3IXL1KhMZA
2clls9yTzP1ka/e9DpmBmQKwXTC5ZACb9bHpx4N2QQHDdy3W418ext4KUX9AQWdi2mLFKF5FNXcP
LZnYWEXHXWuJPYO5i5i6dtUwQ8R2Tz4gkWUrWwDttjCd8ySaG+kNz55vQekK0AN7k7m14rk7WjnS
yZLV1lYtoo1C4xaZbeYWTtKw01MkmYMc9hB+LQBMK2vhNWGCanuSRhu/JN/SrQ0m3KNYN6yP782O
0U6JKqGuj+1EYmY29kt7y9OZo/uIk4H6wckJqx4gYfhETeV1yRQCapZlskQZvcfMsDDJ22SAh5Fx
zQse04oiMvNUj0U2fWrKwH5yu/HOCckfdVOU0sxCCcvxUPwS3EUiKd0M+70CXpLruZsqT4u11QTp
ZsjwLAyAXIQl+4uD43yKL8PkyL0jSVl0GDIyS3KNvUlMMbWuj2qzc8RTYlZ7BQVtwKp+jKbizezy
/pC55ckNAM9YwiGpx7SIqhiNDQEahI1MrLXCWnwyyftrc6iFyq2+ROSDkaqDVwV0hokAb3bakIXb
8VWIxwlmqfQgtcc/2gbvEhnud+8ZhF+j66wGjDRIDCYvAFiv42njJPN+oBEmrEkOqwIDQuwbKKjh
jVqL0ScDc4voG8sHR/UaSbMgIC+z5Y2O/F+VzCOYTvTpc82WJx+Ilv1sR+4JebMRwRG3xYyNBlGN
8y11gNZFzueYnMaJa9KKhjMcX9YD4Vm3NgxX38BB1oeArXr2mvPNmWqPWKj6jQBmd4Uq77m0s6dB
kCVjROa/1q2eyK1iSsEbxpXNPJYdbcDEAfIQsGA/XZbcwfL2zNVX7EzPUYt0vbOL52m0X5xp7hl/
waIZXPNVO9mBAp69dY+jskZZzI9Nggc6cwj76EYISMHVNT/V2n9p+ndBpqXrzieSSeQdozuYFgDO
tGK623lzv89ZtkYOEZ6Ni/2kghgpzenIpClkS09uMNNFulGyeLRLkkjIVGwx1I0SCMU8Ihmudv0M
T0/edWzbrKDnxiRym6xcPU67EkBagnyb3Gc+EIAwDQaJbDi0PJQzSEYz/4hYHgXZb+g3h0InjzVH
cfuX+tzfnmbW0bObasRR9rpj8JbBlWrKdcqyfEfV1lImodgoxcZInac4zv8FefjOFhDuR89u10fr
FGxDGvpezezLmJIhDwv5Ee5DQIRe6V98ITk/sdRZcuOi02yoU8fiNJevY4UX0oA53ZSv7eDaqJTh
qPpEk1hERweK2BLW5J1V/svw7pTUQE43oFccHxKY+zlyJRPlUcgcJgXQWkj+W4EjTuo7J/9s4kum
ewZ0mFkxwGhqdnJa1zGWHzL1mNt+m521J7I+4gFHBjRriNBxZK7kcjDVitklCiB+/7mc1gxb7gxQ
/Mss0IJ83tLUDbSmDZ11GNsrTKzWJmZUnPs+qAEWwlW8L4i1hcnLqNzVtJWMrdhBsfuGiYqS0B4g
RVIX2l8kxKx6VoEGDTRmp3VdmisbrUuerpyaLVE1R9+dwxi48HfjPOu7KWOUR05Dv6KmuQwJtq+U
xHIqQFiTESGyiBUyUTvkNzkAyMTiud81vs+l7e5rcaswyba9h8Uj3laEkmWA7VJNg16lj0siu49Q
djRonlR21PjkONtONCwdn3H4ECI/6ItPw7s6TEezJTNV5QQTxdxz6KQNHCPmb1gY8I5V/a46bVG+
lP7WtUrsovA8g96kvw5QyfhhullyVZdwPxfXrwG4ZRKIdOEBJwwwgQbkdPZZP+GaKU7MnnFW1yfl
/EOAljvKJRUWbWTI0ZYQRGK1+OH9lGhq3LzLkY3PAegDMsmpvZlV9yEDjsXU8c6ys25l4kPNN+mM
gJtUUhqryGK0mlUxu26RvWrb2rqiWHfFf8ydWXPkyJWl/0pZPQ+qHY7V21p6IBk7I7gzmfkCY2Yy
sa/uWH/9fKBq1JJsum36bWRlIe5JRgDufu895zvmyQhqGGcGC+hGq3J+50lQk9gIW/Jx1U2T1d6L
JAxNdjr56taYRP0eJALDXOtRl8h2pmJYbhcPpfDg+z2qJdccSzJEwb3A4yHtmxJSsQ0PjvUeZ/3w
7AyAZvRIjTN9YbMR/fziL1n88PmAMnw+DZzkosB6KYopuYhgxEaDtP8uDsFZDuV0y5SkPS02NKag
iqrbemTWNYdDfs/0WF3pIBa70Oo8YgegcCwB7uUwe3Wbbny0TOjcDM4cHOJhIMlz8i6p14SokZqG
gAdeBZoxxbFp0P5woxxx/8zfVCBDXlpnPAZxX7+sHyesYnQQ4/rR6hdO8p/RvIhbpv3DISDm08nC
+s3VyaOlHfehNiUWN77688NL7vsknbThJh16pl+maSk8s2RfegjKNe2DlxWVoquSfEinD46x4A5x
/CV/892avKU2uLidNW+Zd9dfkqV6dOwgvGfa1b6M8Dw/P0zHhj5/g+un0kF77cgk/PrZ18+mqNqP
NQbdKeCAricE8pjCFXzV9Tw2V96Guhqe1WDJbYO66amu4YtrJzBc+ZtkStyfcmpo1oYmfEwVIpNq
osNmdBrfBQag+tg73ZVQY3drFuQ+HWFxL+mYe9chToynwKA48LX9bdRudqHdRkiBO/sfkh6duRfK
Ew9h3qm7THf3ngSRxr/8pUuBXYsoNLcGv1ZXjBRqcTe/pc3yo/GS9p7u3/DYlvOdYsd1A8bTS7zT
cEEgd83O7WKFsMbs/rEg/+omtLy3pkXwW1ZY45amy3ehg17HQb1AIWTpE3SZqxQExX5GVP5kkZUY
wCNL7KY+aGkmrh24R3Vuml3mx0/rgGMfuIk6z0n/NXCMPrVYW+ExTUcgbYkX8xkjrUvPSp7TXDzP
eWGIt5yOsy4kqqgUh1BpfSuWkfd89gzYYKhn4uKuU/Dlup4olh54wl1eAirXnH9JVgD4/flQBkiE
lrwMd9S+Z19wyYtIjic/G5ZtvISg8bmC7idX/oiBtb1PSP6ABLoXJyO4kC4qQ7ogci4pHquJu5V+
lB42ftQUXCfSva2bBhmIL7ahIKiw6NqvU0RmgJygoi8wQGf2qqQGzNulE2EAQsIvGZctIAx4xvb4
3bd3bsXp8GpJg+3CiHsjXN/sxoGXcwoU+LRsl8wjZqjUvLtpz+0f5vMp8WEgw0fJrheobuLKbzp9
cOC8BeuwPaGFtcT1Rdno1DlqA8OxoAR0zMq3trsmdkuOqvSM9o1KEAn1QxqgZEPnOgobgcwiuw3n
8kczVvF58sFihwVH4LKbj+wa/jHIAbAlgZm/ovLDL9ekkL+1VCDGlndhZPdcNZiQtAH464cFLUch
r0d61bfzzD5ej6Y9OXAjwzJaOBYKShVpIRCrwVawnx3aSVJwzfYpgLOGN+pO8fYQSgR2fg5vieQm
UwfhEYhE9YXmGKeA3HztwdAj0KUfDdTT6pLHuYf9pPug3iTMLRkJC3OdCRtyOTLfZirtJ+kgHIy5
Hn4IWd0VXnZjzcilXc8azxm0FcawiLX1bE20s1pENBQ5W35sdmzdrdP4/i3lPSZcSwablpfjULjp
wYSjfpMO7A2BycJjhYAh5BXncAXU+Ku1HXZBFVBPx4PhfOKl7Z6mCjITR2Q7f87CfTu5TGsH0TWX
OQGfZAM5A/fRMdn9fMBNARFqqVDefWNeg7Cf2fQdFii21GKGMGYKJFvrgzZM1K0FZTnKl/DozACt
CfE71wWSzrQfTszMqCObrCPYcRBnV6QPfTO6+yzo8zOsT3OVtF29/XzXtfL8fLW4EKEcbpKrBeDk
qtOkYWHoDlaBJLbQ0s9YCNv70MP2Z4cF/jGu1vvAte+J6sa/FJjuZNYH0RaQoITcp23pHcPQjg5I
ULKfkAKwcnXF/CjRHOxG7fw0wvuRd2V7Uso3GEmUIGWnyjmT6EPCSfYGGJF5JuR93MnGGIZ8ULrd
2o/PPkqFK+1b9p2SDrypgjCUXmXzpZwkmItwqycv/KgiRKO5nK1Np6CgxiYiuWpxlq18Rc2U0gT/
ISkjR0v7J1+W9WXsqWfV5HDWHnFxAdzwbg1szLSj2OltdHL5VNGfUpoQYl+8qHGVBvpQpGsK7WPn
p/0mTWrMOxZyxMpCDGgB5+s7daq92H1tyHMaKq7AKpqhw2T4NJaI7lYigVf1I87YukPWFGvx0Eer
ZoSwW2Fta7+kw+RlNto40qESOz8ZnFCnvFXbvorGdVm7qkTgM7F281NsDflJDAU/t6Tskch9XieP
mJ2ltOs9l9N3AwvmMkm6q74uQeznbHyhWxM+r/pDXof9k2rs5j7yQwrBhHN8Hh8pApKTXzBoqndx
o8WloSx7KpuKbyW8CtXifBWOgTwZGU2n0CJJzkD0+nxghECqCt3akHb8bUwvtgGScYTGCeCalC/7
TU4mejC9ffLcbHhaoUd94vQovJxob7JTzyJ7buiVMB8cqqewJc2kSsd7FtzTgnnybLutxG1HJ4dc
rkL5/mmJLHBS6wN/DzqVpJpviJd22IQySjkWGXmTOgzf6lY4t+X6YNLsZcaXtOtFEvXwpfnY52ez
sQTYlUUPVHnV6nB9puEGtB8awOXz4fPjn28ZuXybe07f//Lxz3cdsYYQyZ6AbdVFDH7bNiPpkaN9
mc/hRUOgxd2a7Wtpb6ZhHGANswLUFQUNybsSC4pEQRFx+4Rhc7/4MZb+JUouU2UhR19yu9iExZqg
oEVyseEOXj7f4glQJ1tr8D8sHhlHsFPnKHFkLuzRT09R9XXMo7aDa0GxS4aLJWiZeXq9ez7hTusD
Y+VlG8Z4JNKh6s8F/dg25tjT9R0E1SpTd0veq7vKQzGdqYA1UrbPLi62fTx86Xx7PFpdPh7pmwuQ
T4X3dRAhp8BeRTA9suAcFNGbb/M8j40w4CaSB1RjHIXXV/DzLbO++/lWJ2nlMK0BVcjf2ax2yLqP
D0I2C6hqHoo8xze84NdL0V/EXt7yc4y4+3wAGYrHVrunWYiDE0fNHuOoB+Q/NkdIg03hObfd+pC1
XbcTktGW51W/VOZOB+01Gcgc+cvNGnP6z4cGl+s+zGxSnLtwECvjFKkd9AGCT1jWKGMYI/da/VBC
k2PBhoJN9NeUxvI1oEHGJrDOFxVptQqza9Lg30h02CPJUXiE7NZ6SRdsl2kC6Lgcu6dVYdNTyE5W
1J+GWXjnzwfGK+nGXVqoKktcfodX7BOW0DPFlhAOK4J02ZduUJXMmMlmuh3IJOrFN78Kaq5OYwjy
w6jaBqgmjqhgwluGt8ewpP6VXX3XdMMlw0zAPc1qmk/4nuZxpknj3aEyhsdmoa5wiyR6mlFxXktD
d8ApOI8LyyvW2yd8zlXFKIgURMgd7y391cfYB0VUuhokUc+WBmzDqgkJWXC1XuiXEOolPIinlvO2
DHN46opCoYCnUsNhCf4s8kldC+LmSyachvuGc04HwbBEgrBlbH80IXz7CUu4RZF1Y1fQfgMQXjdE
BFEqOqF9EBehavJ63Vw8jzkKj4FGUzR/a1HDXOPrSC8+iIxT2olHvvFLNoTzQc6Q9CMGOShSNkVQ
Qn7StKU6SK2bCGbmptK3zEYJ7U5oejQwK8vUB6QYCBwXif1Ip+TGboKfmWqpaQbl3E85uU1RrgtC
N2KPMD6HbkviqIesJuqhnDrKKuGc6X2SAbReFJB9KiagMSbSgZcssuUPN6OhNDLDzYYp2jtTK89V
ET5l6VP6ES2utVGVmbZgmtJXwa+xqRZBOjd5aZvGZIqVw0PHFB1r76dQ4Zqat5requQ5zuXb4FVM
twv5XIfQpxKiUY/TGhvsy/poesxFpRR3QUrV5lbkiHCqS3ZZTslQLhhwZ0ZqEgnLZtAtQI+QjMhM
ud05VAiydRoKyFk9xXA5PAuJi1505CUCkKywgNEOSVzfvkRlIS+tRJS3RNE2W5ckSdNOoQhH1Iox
CA8R7CVZfSsSJ8EppsKbwe+nM1qUmjMpetIl2eMOEJsxsZrDBALISp01MMHMb4UltpbV2k9xNKx0
qJpCBUfyBWHhA0jMcl/bPWSYPk6fxyFAidGm+zEKaXcPhdmOdpC+OPZX4Q/yqerq7AUM8KmFOnzV
GFKuEXTOz8nsIkWPx1+LA7Uf1Zo8MolDYqPA9/PKc8rro36n+mS+cQrYZkrV9C7SxHleqKYBNjEW
akYhn8sElWjV0qr2aubr1q+xObuJ1HemsPDOFetiwulsl6YiewzHmsZlIgpsIlBiULhPxyTtpx0y
rIxugIpfZQT7AchzvNVjcDcx3niEdvE1sq3hhxRrUUu97q3tgiWSX5TuaYdyDtwYq/C2AxocsPHE
pKrGqnHtD6S7DNMHAaLD3/bWzy20sbDTjSPe2yL06ztd5ZqEhMjafL5bzkVzV36xQQJuYqLxOPnZ
dC2te7IlKlAOXvxWkTYULhFe0N7fabfUhybExo33ioACTiAUGDAMZRxmF7E+oAmZt3ZHqYeFEeiu
C52jY/r4mJWW91gHDyEyN3rfE44Mt2VSIlu5VyUJhRAiEaGghkRQpusH0S2vxWiNz6xbH2ICAzJ4
SbyvhBM/BdbVQtg0d75bfajmJXDwdY2ucY75ZHHwWw+d08qhVFeLBb8LorR1H9UxKskJ92SQ2F/K
OmKiW5n7oIUdVVfC2ls1ypTOEeiBSzSctmns3RDND9ncB7dh+JbESJflTPZPoHMyTv2JCBUKYvqC
5Pg48/c2G9/RIQZPy1BuFazXrR240bbQSf6FJf1ElqH3feoIEwk8wBQz0xJ0LC3CL6SBX2o/KHFR
E1Acj9X8GFv6gHS8ukkpIXcdOYPPSYeSKx5HvcXRzOq8aKxW40R9ll69hwL4owuD+UKLl1lrGhDC
maQ4kuxB7I3vYaxLiX6FCooOAXteCPnU0iP2YpAN10Ev5jcwRensdLdVlmgQcwgu2yxDw5LCtAWK
KwGYSPVDaOMewm7Sm6AI240VgyNZgfVnVeL/KdNvZI3tlAsMARsQNTps8dTNzghnyaWe5HTj1a81
kj24IUQ4tFpDEAqdcRNYg9rHPlXHMuPXmvy84z6HtuTyBs049+2nHtvyBwLQhjZRSqtf1feCa+Cg
wtVW2PmPokGugD5T7xMrkeephLrvx4l7h2ZE3niei1DFZC+UvhawOLc9WzV3u+w8Ao90ndyOKvtR
lQz0pwYcLp1fMEKagjQIiyee4PoSuLrd/P7bv/31P/7tx/Tv8Ud9T5GIC0H/9T94/wfPfZfGifmX
d/+6+6gv7+WH/vyuv3/VP3/PX5/rkv/+2y85pz+6Wte/zL9+1frb/P3n8q//+dvdvJv3f3pnU9H8
mB/6j25+/NB9YT5/B/6O9Sv/Xz/528fnT3mem4+//P6DhAKz/rQ4ravf//zU4edffreFLfxABZ/P
1t+erPUf+fMr1qfjL78/vVfx//17Pt61+cvvgfrDFbxsNHJ8R4SM53//bfz4/Ez4R+DZPnumkNLl
//lMVRON8pffHfsPN/QF//NtgV/N83//Tdf9n58SYeArFSphO35gq9//zxPwTy/kf76wv1V9eY8T
0Gj+Ii/8/bfmby/4+hda0nYD13Vc2+PjP94f6aStX/a/INm4pW/SiNSUXO6H2LQ700UrP4tiSmWt
t7NGCBL5SCo4JDoyaOKUUy97EhTPorjNhoLbbrFeTehlRAwn3yqn+tbIoGZXsrMvqA4g3qp1wAkO
emszJ99MAglAB+9iP7mcgDOr4AgskrkmNSrotgWd50s/jCR1Rzo62t7k/HLwBzD0+pxg5ChqAigk
32c0i8e+YliEkZ6gv3yde/RImUYpSeUKxmcCsIZLQjzGDRNN9RgyRCpo5mXVje8Jlltm+SQplDVd
t9p/bTljXpt87vZTMKHlg4q4bRQJbn61TAdlEaGG4BebYKbMU50QpUx7fH5NFcfQJU3mj8ABl686
NHdzCHOsEoDWAwyv1wRAlPuxi1m7B1ooIsBLrSLBVpHN9a86GHaDS202i5yd04aJy1xkU8/9sAeT
hADQt1lQm5YuBieJNSEzfgTFwJTVqc7j0it9NbV2ue/jsdhb+JJIlFnin4VpoIHBQXkMaSjs/Hpc
zhWF3c2kvAqqix63eVBbBH0N+jgrRli+fAuRaG5sDALXzD31dWNgIquI/D2OJ/WxsJhUXpfWnGzZ
od7sESBci2Z6hZWCMYOL7qvb0pSw7TrM477r+vvBITh5YPlvZqZvlcjPkd1su7gGZB0tW8CZoMJT
iPa6KwF5Iey56h0bDJdXzE9lSte8N1X+4HecHi2t0SibQn3TjgEe1vTOMZ4aDCsL8YlDJJpX1LTN
E+jFAcVDH5woU1Zzi8NJ0l4IHi9G6D3ZlHavALj7XbCMKPDWdpYqYTX8zxfM/3Kh+8d17r9YMf8/
XAs9+79bBWk01uX39P0fV8L1O/62Blq+/0foovDj3gpg74fu3xdBwjv+CJx1+RPSZnjkr0vdn6ug
7fzhsGCGyuY/JDeu+vsqaLl/cCs79P9C2DU2C6v/P1kGpQidf1oHPS9gZbbXf006juRnsuj/43pI
FH2qMcMBDUR+cJeWQ5oExyxBy1Q+CBU7imlLj02o2sDe6IMn3eBXhL/f1N6FPBumpgFAdLth3LIM
BycYfmVmAgc5eQp5g6BhReY9WsFf4RTvVJaAWuiKJ+XYd+5ItDjGYyZ8j66ygQVgZUDDl8fEuqMW
w/tXbBeObWRl6jgnwJdMjQHLcwYIVBainYBTjQWHlChDuvw+hDWAypY4CzSeGXPp6wY2DmcdrymK
U7+kUAjTyo476taB7LlpkQn+jmqInO9DLfrm16ArAEKek6JARXgdTFtjDYzTAjU0xSbiaage8bgu
qxo1M48iFy12ZKO4y+qkHL0tShzGsiUVsN7Etcibq3HJBlSLqmc0myy+H1ACEJXDeFvZ4ibrWr++
dvGtWauVL1HX/Gp+cUjcKiBKCI8SiQ9FXNNsnVq8i3iZeiJgy6ESXYDqLk9xFTaLJKnUFKhHs2LM
OOkbmiavdZKLNOZMWKpvQdVxWMwGv0PD3pbWg9d6yFlrOHUWJvAK8ha9ez7SM4RHV5iIlURiISH6
FifZiFpXQq/91jWMOslV1+7E/EVXUfbm4v8HTNxRARwMNQXBjRi3GpyxTlruCzfRCAPVamCLwqle
aHw5GTniPgfEG78yFrRIZbUr/5dO0PIIOMLmMmH8vDz3o2i/pvG82kK0Y+fljSWQQ205VjZyvQAA
aCvP0OOsC52H90meDkCbsqojZanlJmKTam1FAtycil809fn72nDMgh2DSeT5NedNC8XpUMDuMrZt
7QmNT+mMWtAmUtZggcJ8EqlX3nKNAgx37NqG059lCryMAnmHM63vDjZIIHIwMwB7JGmnzGAAVWRG
7+0o9pIDbnVA5WRQ1c67U41Mb1MZzAbOXp/Xj1NqM0BzDITxW5LgST7lNnXCG5MhjKQvjvgVv8xA
1hCTsC7uEj7PbnoN4E0lO6+m47dtiy61N2mv0vF7PjvB8s0RhYiuU3RWziHkb0u2ZYi+A5a5S3zU
1QhRIXlRIfnamyUOhgDf55J8URED+fc27Qr1HhmUg88z2tbpe4Q8Tmx706WPWo8SkeioVIrXRdjh
YdTLiOfMq/vgZrZUzaAN7SuqcLyGI+4uiFfFQx4i8jtUBhLwvbWQ7XUb6ZSvaf1IZTja2koRycSz
j/iuLzP8ymEVEFtoUBL5yB2Qpm7EMpEQl/U9cm+2zj4kBiSNonm8Nf0Q5Y95rKmuikJ4/pHuUzvC
YrYIgaG+Bw8UJ/N8Qh26IjrdoXiNm3ntKUcV2mmnCvr0oO2APGkRUgzBqEo7+91Zv/PGkSYn1qiz
p+7KYVz/EcJUdm+J/yG1ekGODJ50NAg792E/R1xjUuVlsEtspiUbge2AlkDN7/xVctBCnZpSlRxF
MIXi0AYAf79OUwZ6fyjbMj3Fno2l1c3jWlP6Nk27SQNXtN97Aff/uTRwhK+HCSsCmdZjWaHBLTB5
dY/l0jT6RwCZ4pnEgQK4dOUTDmVPwCW9rPG+RMVAskDcuGVMce1D3qW3oBbgUh31Xu8Lzl+6dkPW
2qaxvuaJS2dSdITRjoC1J9RBuNWH3GsfFUtNRTJHlCHIdmOACYURtLxjej1kTVvFuGHdAuFk52AF
+ypOaPo0Q3hypASEbSZCmLAkIPAMCvtnguHsu7faGJCONAOt1GRCpUj5+9S5sdzMzMrutXJQ5SSw
O2kCmjFDAtK4kY9tsM8d0o6KRAeE/TTAte1c5kSu58Q5vBeDCwfak2JabjrX1QRESsgi+0Bgstwv
Ayx7GkNSzOMui/2MPFGn51QIgily5k1oBc1w9IFsVvso8vxvYyllfFt6CarePdcdCgMUq9b8orkI
1kMrBERihpaE1cS8hJJeh1T3sUgeTWafJsUETFToR+bIQXQln6c2fGwDF0/MwPIX2LgAM3dMt5NH
1Z/r0mcYRcqqcElbiGu/RR+AXEX0Mef42nuDWnevG5Dm2tAUpURIay4aSyyw2KMFKR+3Hu1Kc7Zc
+zYvkQwHszMewpgRam2/dnny5NmIrO25+BjT6aFdwEguHuCxwdcf8YRSx/fvMsZ4UUlTO5kdc2Rm
AuTLlTTCcdx/cWRFdlhlD3ga8n01JMkpdBax81qHbaUgTAJFJ3eHRgnkELs6NvSqM6IhbcPwBmhk
s8F2EL8hTcQAxmvSxKTMeXkUHIumVDtb1vGD4RbFTVs1dIP6sVodlH4iSOg07o5+10+6w6igLCZk
eJaazZD776mVx7cJyIxNwC3MT1b5TdKX7GNiQakQNuZuThjmlEV1mSfQuh17A/mwqb+l6XthsTfv
HG3eGJP71/h4jwBNn600KTYjr/WOG5aYWC95R/li35GAYIjxxgCtUpeed4AYDJu1/DDZlN8t6fgr
mKdkq8SckZQcHK0yeZSIgs/+NDwMEgBAXlekAK1qx65mkGAQWxR17j7OyZi8ssXQtU+85qamJ/6G
4Tg/VUtNmUr8wt6pADekdkXWK96VoOnRuTBg0Db698Wxo2ttVshOJ/Lvmrk3ZKLb0C4xDbNsVm2N
oCHCVGnVnr9Rc/ie5Bj0/WqADLcQcDo75SmIFxJVtHPTOikWDlXUFLEQDfv0nqduvHW5ppA6cEhs
m4+SOwERXLPvqnAP3vq1W+T3OmlhgbgjtLninHoLiQIKIHKOibMlcyOXhI0bsquzAoQdDq0+Dn64
Rh+goxL1g74RiOh2nCCH0UOXSVK+ZxaWrzGJf+YBZ4MKPspunHS5y2b1NqiJJL0Zp9O4+NexU++m
gXqNEjXp0WdQ1yNMlPUjZ/EnL16xB82tjnESwwxYFWT6NGXxddGzhsostuCbouM3yZBvIysXe8ta
JWBDg4xwbSTs7EqQfaJiBagkrSmSMw1oTg6gtoz4wB8aPaUzstTrCcvcYQADywE4mg3Ix8rOX1D1
cEqi7bEt6yzE0ufYyUk5k3sbMfU+DF3fv/dDM70EaZg/8iXFPZorojeQPJ0xGqJIKsgM5QgefjSB
gBXNIWtfzYqGQrnEb4OJ5gvmbrj3duX/8t0wvzdVj/xqbtv6wlkUb2DRrzaepRvMNSIq/VYnykr2
dSFD70zkxYxVrojmkuVswYc3ZvNCz6KLGI1XnKO/lxan0mtYLqaFL22RxeeSSYfoOKGf2QwmgHCO
Yh4jT4+JcucNDEePDpMI71tdpHBIM5xUmAK0SzrNbPnssIVAqtOi3sB62s5xFTfXqu5QRmtggiG+
Ezt+SAvNKw30p2TLzUm2uErnKdU3YuxRC4i+O1dBJ15J0zLsBJArxNyiP8jbjoHwmOGbh3WkIwnj
y8aimBZUR0j5y07vAt0jNe3QgaGPiIu22BqOpGo/ca4B7NRH9vfa8r/g6Ks2rgQjYfuqZ9yn+7sR
4Kzl4+haHPTGIGkaIL7W9MLEKj+hYWn2mSa3HPEAO/DYoF2NSyp/n60YMJKCtMx0wssy+8iC8Fwg
KXucpq69r+LZOXEY9liIBdDlQRzqXrxV9NluGGylOAVA2kAuegVS+s0tGv+OltRTWYf2t0Q2HURN
wfZs0D57eHdWwf6Haif/brGH93oJcNKRRFiO+QypCbtZAkntzjOlOZXNUDJfUB7aSIIAEP5jHh+L
8aWZZ86pROluOWGUvxZF8CaL+HKdlWmy5bqEbO4kvf3QYLTfG7dPNhmixUcqCkZOCphbSv3E0ZHx
hquavGSD4lBH2SOso445UtJ9ksRxTto6+JMjzhzH9I45DwTx2D0XLSSiNgjwdwWw7ssuRFTsijp5
VpWoT17fRDeTW8Ocsb33aDSf6G5yIsz4szVq3MwhsO+0InpYMWFBl2ReWR0S/rgQaiJbRjT1l9L1
fgZQQl3iRLzIux5mhEqgVx9jx/mwZ/dr5Q1PvT2yYqZ1ds3Rb2Lao74aEiwgHgAxXupebYrWA6Nf
yq+gcdnrLdphblcDLWCtGROC1SqfOnuJ/D2pFpepcS6dZV45/2He0cSlT/FL1uh9hF7tqjf+2fLz
917qN7fi6IDa6y6if84o+t3Yw6ES4W6065FBOfY0X2Fx5Sm4bpuCzUW61pUuMm8LQ+oyzflzNfQ/
Z4GGfmFqxunr3M3CnIOUg4ATgXfwc/eXqsELhqO/koXFWUr/kOONQcG9OIAVOiK4QufkxQRvJBoN
Q+odUHM8mziF2Mjv4bs9dacyZtdZkQtCt/6R0JuipEBnHrGVQEqgToxT1sEMnhCKdZJGVxbftTVJ
sE1m+uZMjO6Dmd1yJGNcNN0L+IEXoxmz1zMcVlOTJWxwj+UK4b5Al4kmdTiYRAG8ZJk9NGPxYBZc
ODk+sZwdYmN30RbzOwuHlV0UOiT2DTVddwPDX11ZeEjKmWCx/lYYkjpbZd2UhohVFJrr4KXA5ds+
CF+LHdwuASAD9rMn2h/0NrCRhs7DQsizPYlnN1P3VIRHic+Y4ct1UmVYY6o0fiAxuNlmY2X2kuIV
uwqxNp4GwCbwad23buVeM4TJCVWR+P2LknFXkSFN5B4keFz4822d4mMpvGohqjshAKRIbweYM6Du
xYIYTlwW9ODujGxyIozBZrJyjReNTVqEpDd4W1fM7q6YU0C71MzEJyaHqChnjGLBq9cqLAIOPprQ
V0wIRwLACoSrK4LBdoDxx6+eO2+EhfSlWvJvtA7O2pu/FIN+mfN2ZCxu1TeZkODDyhBugcYV1KUC
X0ZUUOFOREVXi3Vtj5xUZ5YYKDAEPuKJj1lSkWWem5nGAfiY56GeCnxJ1YsNUbmkK/Xg2nV0QKTY
7NtCEiQDy+Wmj1V9KwTDbM5y7a614bcMfdC/cmLFjdJ2GRgGFXaHTg8AjGAlEAiixOQwfV715oUp
EbdlaOMIERy76Hs7N5R+ubHJfW3mIaUgbaJ30+dTvwnjBrY9Uwx2Rg8jBf34pJ1wBOU2DIU0Gh6t
LJInl1AYjjEWkx06VkSTcxNF6fyLUXG1m8UwbYAwzHelzzyytwat6DbN5UpLcdds6gLYQT3ovedj
1i5syzsaP2wPRiBZLHybsCHZc//JdMHaaGI/xULtUqwhF+OPbdAUnSxS2XZKhAR59EUkWGZEhBJR
LSpzTnmZ6zMez/6ttP2uRqMAaAEFiYaUDCLE3qUqVScaOKM6F3YRH6pizLmj8CFgtymJyPAXB+6o
Ru4AzUTdJ4k/p49NNunpUBBTd7ukzD55gqvuOJWEU7TxJC6ZzamGSUsK4MWp3ALjEt0uugUzqGmK
uhPHCHxGqZl+JVFArCNOY0J/anu8MQ7zwtAzDAGDQAKeyR48a4Eab5fPrSOXUyO9+LUoRx++cIao
sRP6ye7ih3pNA0vDF1wM3aGWHFlnv8PdnEbPCRBRXm+qad95n7NRblsAkRhpkMdMof1SltlDFLeX
HkzntdOTQbqSTpBUHqZMXnD3bvMa0logwC1q72eRNUxxkvehs74RfIuzceqOS1KITYZcv8O11WCC
3oQh+So2XbMbH7MuUOSyp+RD22skI3Th+9sYY1lBNQqCqxcwNfJzn+KrDfzsa4dkN+cgeU2vscZR
2e/9uT4DdTpagbdhahFiZxnmbQeW4rqMVP3A/ATYY00WjR1j+HDp7m7COho3VkjtkLnLeGW6gEm9
tNM7RXVw51USmBathRr2JhFzaYfFiPAhGyxvhUeqVX1xOybMZUpE6ajkcPrIfDgPilrNQrXF0wK7
ME8sAHAEhLjJPlyGJyfPNnHcPJAcAUbWgqw/ucU+aQlSMXAAZKRfnIZ0dtABOUQ9EDBYf1gEXWTH
QAJLDtDRYfSJ/pl8657Jzxemz1BFpugZ6fJ05UrzBrnzLssNCuj/Td15LcltLen6ibAD3twWgHLt
m82muUE0ySa893j6+UDts1WNqimMZq5OKEK6oKSstbBMrszfUGmxa5WOSQYzMAozdGtoxbcZ4l8I
/c0PiwfKsz/yjvVsePdGkD5Fg0w/XcMJZHxOeiTA06zoNqnBud7iiiu18g/0jm4oF6OorgtvkmV+
lxBnOCA9mDuVwHs4Rz5qNG5HfbxrfPEwgZTSR8zD1PAzeP89RVOnkuuDiqtNNoGRgLzuRrANpjqP
Dh7oJSixWA6pwW/Zr4/pNKBRXT7VmvbEsfNkCP5n30CAT0sgymuPyI9EmxjuQynPLamJ18loVLhA
mNgRKd0r39axKpOr3cTADtoYFeQv9AqfytHD6SwTDqCRUfUNHuGJ/yrAjQiDwvart1pf7ut8Vujl
22qK4kRwWDvIe3at+WQc1bMslLwiGxeVkINMEV+N8sdeVj8loVZtVA2FcUqYj30m3FOtuzPSDmtz
Nf0ZC+LXRA8e4rHcAwTkotY+c+bXTp3XGCQODa6JvfmlaBEsQxjBllPAEr5l6A8STzxeJCMyxB6M
wNqL5V3jiTAyBNVGbsWyC8koXuuZJCrliHYUEJrVsvjMDD7QHz226MQ0UCSiXLyxOjIqaN/HCDM8
AEE3McAJVaV+MkkmIumAfDEmFLFjUMIvKdwUKJKFv7V8OJI51VgqjBtQR2912O9IKj/7prKbovwH
djP3lMVu/aT9GY6NxqJMXuKocqtJdSsMdaNKeSgTyFhjjWgC1V1ED2HHlt8jPXpKIg/VECowafNm
zKIPojZLZcqYEjRyvVN68I4pbyn0FR8QAv5iFOFLHgM2GbLS3wd59Z53kM/mijvpjOQUaXgwswTg
9oAlX+39aGLgmH4Ap8x6Y6DRjY66RIigODyyQyF6t+B9b1P86ocUcV0lUXGcBreB4g06UGjDdUOW
v0Hnt44QwaAGzTmL3FMdl6LsaZjt+Kyw4L/WhsDtpvYRV8lgK8t4F2P6lgkC5uNhssXE+iXW61eQ
1porwyTfGob+yyh0YYeFrmoXlZZvVcF/pgL0MxPMO6RyBN5uxpxwTjehJ92h5hds+q54QliMhnnZ
7uGbMKla+9QG2FbUuf/S9N1XtmqwDwv0hVHlNsPkQNsVmNIg9NsAEqu5HbK6P6JOGf3wG3nEAbgJ
0o0ZN6HslDJm9EmUKneth/8o0yIf6ahQFqBtRD4kAm2ng/ZTBfqF9bY3fjV9QUMoRCLpV0Aa3uqU
mD/Rs5me1XxEtRtLhrkpRsFB9QCXC3gzH6hlDbepjpMkHYessXv4OXSiRQ/8ZSsO35ok9RFoNpsb
axqkb1WlVm+UVn6glUdpxZgLL13guYGqcYsHIWaUuIvgCBc+VgkWA0EtvJidkmGBmGxzA/c4Q0ET
rG/bO7MvjT2P0Qcw8dTtWzzIQEKCX0s1zL1CpBDRKnXryEDtUmaXYmYIjxyNcxHc5UTFo9vwJHhC
t+UoKWBxJ9owjWHiEp3FymOoIPRFbRRSZFkmDtM1W5rpwyZOMpRCSji1VGWfhbwwERfCMmUyv4wp
GjJmHH/XI+NHTn4M7xP2mFIgZyF73hf6IE5i5uiFRuLwQw+Nr2NgCl+1Ot/RTKpgF037tBGfPUn6
UZXKr8AAIaBPgqMYVAuwY/syooJk42QdOFEJo7fwSLXBaogHbX6IDgJvdHCr3DCdckja6cWAwUC9
sPnaxMKt4csPdSfdNzADHT8F1+HTQ7UzX6odnUsdtCFiVkKIRJjOS0vKihsDtEEO+3kjl9NX6hcP
qVG9JaL4KdRQXZPa/Mekj+K9VHV7SVU/YXgCL7mmej+gUgxz86Cw6IaxRJRrIIdJ4antNYoVbqs2
4Pa1AjnTrht36A+mmHMUj+o4s00HUFYIP2rfxWouM2RoQZZyqr3nZZjdmkqL7O7QlwcQKMEnpejD
T0M2dUcN3xJbNvvhwWzg62+aQpUx4plUh45g9OBTLwSmWqEwSzfTyigQB9EnmPD+vdQKsHFARELB
FGWIdsjvJu9pFaDL3gue+MOqkg6Yv0UPkNVqwxbqHzGe1ihj4yCvpKn/6oNCvW3MIDhIk8Kah+6E
vjCXrw5Q3MOi3MjVR3T7VKfvpwC42BCjMBImAxqDaOcns9K3t5GVqXTqUCeBCswBIWNIDxsEzdsn
Gm8DhfqpbArOCAWCeTZQ89gk6H2BggUhU5a8oNLBin5XCLPi4JIpt6VSZ8/JkGW3SpcbRyXHeNOy
hPS33Cv+TSeN5ZMnWbq2CcIYB5tEytTibpbA5jMFAL1NfzggvF3ijhb0R8krNTduLPEzxTOlcTgB
pa9KjAFCUlT6XIDK7hsZUWIPkv4egnG9k9Squskl+mW1nxnIVOMd73gF6rOpMUYIWhQcxBFsAwQj
vKb9DC1fedXnN1dtFkxop/BYyKaGAoKghbP1knpQ26Z1e1MPbyhgicB26UihY9IVIEtJe2PA+QdU
M+FvBQgOOl1ucqdjW434a+ElB6gIAiJ8JpaYoo9fZjkGyu9U82FCj0mDTqPaWAi5Nz65+KQlVo7c
eT2KG0S65E2JOOBc8fks0bPBggtlhu8AIvHY03BUT2k+QCovOYSNuJ9++RBoHKw9te+KAIenFClp
JmE/fIGElZOIRuJdlAJ8FEzTJEdRtQc4FP1jBaF4ctDjxFtUpPoFrW3w3bjWKo4+U3seqwdkHT2g
uIZcV3Nn1BwRIY+N/oimmb+HFb7PYFPFGy+jZreBwRM5Af1I7KXKUku3XhNHAUjLLnuXPAUx6Rop
9lZBclz0EllFHNyrv3tUIl7HJkVST+wUwFPdFJrQd5QA9nc5Rd+lLB6+Z4GYYxjjxWgx6qOFV56a
WtUAIw7MFLq5qGxnILF1uIiIV5CIj7CZYdgrFSxvy+gUD0GFosPBHpwjdRI9wBnHNwIOhIrmVwlK
PyrRY85CnedJwGF1QKYXdyJ2Y/DZ5J2eOyNaFuApINXhNpsjRrGT8CLDz6OVu9mRpieL6ptmNhVq
R7ghCtAk6EUUADe1hr6PG1aZAlPRwuwLShEdPnz8tJzntNUbPravvgnEa5S9H0h5hcipSjUNGq3L
Say0pBa+e5Rv0fbQfPREoJ8O1baRfcU8TgaaM2I7PwA73jpoy0ziHhXkCMxAWScNd0Mrjby7B7Jv
OUkM2NbIqWYxJY1M+pVnAo1KFFw5bGGot8PWT1uKqZDQeM3yh0A4FB0OHHZAE0ll6ynguSWVO9qp
s1bV3Ug0s/Qm4NY16TZpKTTMzjfDu3ygHPymIWCt3fV5Owx3dazhIhS1PTa2hZzQIpH4aSOqEVpn
eyA20nJocFkaPetdzkbttwfRtt5MFArrGwaQYvHUgVuvqRfZUQUUwhbMfKJsAmikRa2oMYudJjYZ
9maeH+euDKqvOLRoiryrcDR9W5zEUXSSYPrs9aAgNLOgm2qp0E9mDP9PALttAcfBQtNtk2QKoBB0
HcZnqSGnFmGqtzdJGJK35lS94diA6HNaz5sNwHXBhMzTKfWhFIsUiDXdXduqhVK8Y2W2leNbIUWC
xreAoyVAeHgpYomAzcKIn4bj6157p9HFLlF9BtGCdlZIrUNHjiN1WOSUqEXePTDgIhVvYi9GdxmZ
lioKhzuhLifjUy4LKia9Wlg96O1kCI7uN5FmSyHAjkcjAkELf8zj+tJ8X252TIRBvwyNXZ6+kYAf
jklD/TYyEsAFQtFNBymlQviJzjeirXLro6MaTQJSG6nusTJpw4Hq6LXMBJ00iDi6JdQKig0oKQF5
HNXiTJZ0UgZX6jLEguA5oXyEdllquVlUCz8hhkOaK4DqUAORIKPbuVdGv9AiCrxNo+cKwpdQqvsy
N586IUc2FNwO0iM85PAKlYKCgmSMTg2eAaKHp1Mx9sMngEI1KqTaGH02p0E2n0ZwkD8ibaqnQ28E
QfmSAoNAxEpHdiPClKYIEFExQu8VluGQ3uEiGQIq4f8y0D4LWm7rAeVvEqIuS78ZwpwMqULgw3k3
akjQYsOffumEBssn0ewDYzbMqIB6JkHwStaroIwrBCXyDZk8/cJx2EPZQvaimjkOp6/1aPjRrYcK
v4QhQmUJ9BnKXrxToqr7WQa81TxqfvjKpxnFDdr+xbsYl4KMBCLdIzzttBHNJTnkUb1RlZCXcs4A
jF0hR4BOS2yK0eELJlDzmlVXyc6XDfOLRSfGOqI0EOtuonYZOs2mIUfzF23JmiY/LNhWI76opiJr
Nfa4uodijqBCOqyLQUeTStdLCZeAEcSMrIte5IJ0Sam7+mZCfU6C3fTYU/D2bj0LvKatknn7bojs
peYEets9VSLzuaFxZf3wC1G4031h+jRW1GqYPzohdj4YMhINTWphd0qxaMY4SPeIG3bDThk9dIVb
CwZnP2fYYjTMiGATycjN4KONfSwEzcJ/seNymz22xMdIS7BEQVJFxUW2zSj01GE5QCxQ64mdmdQS
1qI9/YBvldLQuBYSSE3sFk6BkSX2LHYSyKJk0vG4U7nY5j5PIGMRzr7wPgWZPMsQTmpr7D1ZpZcL
yJmUC5tJjbKqb42jQzvKCw4a6r/NDUJpXCVAePva7qyIf4emd6TaKOijXRBSv0mfZCANtwZ3xtFK
0RveiV1TvGVShgdFw/ENI02ihbHV/EgKPydp6MVOpjYQ3BFbIi8eq2TgPDEnSv7t0ITfFE0Ise3O
iuwpaS0q46VgVHSlpiaffdc7di7PZlomg4yFA6Yq1oSmQSU2WNlmKKDtBKlVMRLlaKfXknGhJB17
zxXCMR5J5meRQDtPzZFnEvsUOdAcVUVkNwKUuDqTnH3KJKmyoU+o96BFDA9iKukwFYl6qo/KUPeW
KymKP9JOD+rioIZk7ZsUaDEYFAhhPI36oG4dkXmnBJTC/aBMqKjmTROEmLMFMGFnN6a0CNVhU4IZ
+AymO6pRbfDawTbyGuklsFgD3nZJ32NupRaqAAomgpyMWsHUBcm4OUG8/htbf4qlB6h6gqTHS0ef
gaqqKmqybALNB+N6iiAlo0pbxaM05MPK+hGTQGA+G6MaWJRJ9oRQNppS1yPOGP2/sftENESdTUnP
UVFlQ1TEjxEpnAXTqMUYuSBmuJXCoNsbJDeuitvQ+/VQQG3PQpmKqDHHGK5DGf8YSqJgR+GfUKqR
is+GSU1TKZFZleO83lL09rYZ0t1OLPG86rUK9aLr8Wf47cehKhoTbJgyIF3J0Gf47gldgbeaFzYK
Uv8wL1FAi7p38CCiAy71a1CJT9xryUrE88lVNFWFP2DNg5bkeUZOIlYp8i5lh1EgXYLMIT1CEop8
Csha1+yuD04CGb0YnSqKmq5qqFTDLlAWS8cPG6HvqOuSyIwgOgk1+qUrlQy3FMTbCLE0StsVSRbm
HH5BnX/Tirq4spzOFrCpGkTXLUXX0NhXZ6rIyYjRbFbrvm1A+EpR+TUYzAgZVlVChpz3dZ5Ywv76
sOdRffimBFN1Q2bLmNa8rj7GY+cXkQarzw3NUoFyWIZAwwYqbubKwC4EMiTFkDWaWga7cxHIGjjx
wPjSQq/E7lM1FTDjVdCe14cjnYdBtQIujwaUTjV0dQEhb0HLRoOvwtxPNWWb5ZG8iyUVVcFwJvBT
UEG3HDokP+IVyUPPBeOAIqiKwrZhYg/mIVKyaw10eq7/ro8MH04JnnqnP2vxWbPYY7AdJJ0xC4BF
xLTnpxaZSb8QUB6btOYu9v3oMfEseWVdn20h0+Sw0Gj0yrIM9H8Reep5IBYBnnKSXCX3skjhTADc
6sR+bD5fH+TZ3FtwqCydQwK5R0n5821O1m6BKBtLOka9EGrMbe6N1iNoZ2NlQPMXPF2xKqQrRTct
TVJhboHO/LhigcUHQpYGMsUyDwVTqgoSiaZSwWUR0OcLyng/lisxl5O4iCnPIz8ZGRz5EKXbVKJh
DyyiMkP8hCMKaGbkBc4/m0TNpP+rQtHQZJ3ZUhb7pFKAtftGDC1TkMiaJviNs7N6AXv9eqDlmNiI
kCy4uwwZTBfp0ccx1SKwl7qcDSGHUa7utLyLnlV9EEH1ADTp/hrWP6Iv/s/YOA/Fe/apqd7fm7u3
4v8HguJMiYHJ+d9wE+/efr35b/XPt+qUlyPN/9FfxBxN/JdqKQr0Gpm9g8qs/P/IiaryL8mEssMO
VsHpWTr/zb9pOfCR/4X2mAhRnv1m6up8nv6bnSjI2r90SIvqX9xETtt/QsuRPh5dXEL0sURgkJi9
6TpX5Hxvnqx9crRQ0ytQLZSvdqbmO7NMBh3b5gGg+d5MK9so8TUURAetA2AjD0EobWugxB36C75W
3qD8cih1ir+NUK+cOPP9//dZ8Oe3kY2IzI5qkIKp8xo/+W1+rglKCgrPjg74RezjXb9F7mgXrWz/
xa0yxzHJdyToo38YpOpiDtRIhlIwMzpqt36V663sTnvLbp1i4gm9gUXpCs7ahSnx3ReD+xh0/vOT
wcVNFBRB0GDKYPeu/joPT93gLPWCAsW23p8syse/5uw0cZbnY/PjVH6MtjhWdQD4oYZche3dSVvv
KH7GM1QFP/eI523jDI6x9Y+gL5GKt/MXr3gwMC9Fh6vcCE60kipcWHIff8viuEWvMtP0lJGrT8GL
hAI8iCKqYTehi13n1vskbqv7KN0A9QGf9T/43B+PxvPPvVhWY2YlQRwxF709p/TPsg30+gGxgp0P
nKF38sfILe7ylU9wOaqKMhvJGLt3Xuwn3zu0arGQqVfYiAvY2Qj40AIo1z1e/9DK+X6eJ/c/YaTF
uW/gWKPrCWG87/pR3DVO8IiepSPaCPs51a23gwSwQUJh6zmhXdA6ehJs7S7axi6FX8PuXGk3OvUj
IrC29h5v8U2zyy/Xf+P5tv74ExfbbUYQB0gme3Ya4EhbAuQJC1Jgr7iZJSMUjD2KsQAHu3b3rnyB
Pzvy5AsY+RiR+83CEKj8G90vq/5ZBdHm+uCk+QY/32l/f4DFTlODlAohsDMOkxmNtdH20UP4udin
X/vt6ICJBUK19+6bbGVbKZcPlL8DL7ZVIcD2MNExsRunfg34zs1tsR325EuusU2cwPF3NFeeJ1d1
cEw40KbcoZtm+47uKj9pbByoye+F2//jdCw2mwquLaUf5HGGo8BXu9Whe0gcxKsdNAArN7g3jgAz
cSRcmY7/5juYXL2qxCVnzInmydduTUjl8rzLxZ13N/6uDkiOuwhI3iOz27jhL3Xb2OKNer8y3vnz
nn/+v8PO+/MkbOjJ9DnMev78BUfrS21jMmaDRDVt0ZH3guOtDfTyjv874uJggT+rIZ3CcYoizja/
hxpabny324BP3+LlbmtHhb/HTrJ6cc4r6spYzcVZwxPAhz3BWCHO2Gb8WpTqyuAub9n/jM1cHBVY
goxm0LB61GCgp7KfKKiZ1sv1b7YWZHETJ3FbdtCNPFsAKwPqtHrSwtfrIZCMuD5V87I5WRagLMwS
MJBna5/EI/4er+1u2ms/pi/hHfo/u+q5eZWddBscMRxf3QorK8RcnAxiHaNNGxN8TjW6Q7GFfeXU
T4hz2v5t56IkvO9vUwfjoefrw764QAzJMHghgzRYPtfJ6wLf7Fma6GzR6jx2nrVy3MrzNj5bgych
FvutT82gmHrGhom4A45nWzjJAcDQTtkW23IXOLGNB2FKboU/zx40dH1A0f4pfVDZi2sltLXxLrYi
DwAOu/nsn7AdGnK6r+LX6zP65y16ZbzaYs8NqIFhlcCUYsP9SN+b1OXP5xx+JVzp6gZtzpduhwSo
o2+o4lvHzI2d9fT1T0Hn2u9Y7MwpCgyzHDE7xxBoK1Scc9oX84hSkWuRypV3EDmc+AWY/nNlY10i
3Ulv6o/mtXrOPxmH63MiXV4DPJN0GgDUExe/pWgHuUVQw7PlHc2U6FF2Y3R+N81N+628ze558roo
lFffqU3/b84nqpeyzjOFt90i8oirhRp5zAK2lyR1rzK+w4rwvjK+iwfUSZTFATUIAaYYwME54Wfc
/UZ8/+tOkY7yVrE7LKg3mb12r1x+MpxEXRxZOlpxCh0UjqwNcD8FMBPPIv0gPrQ771uzkXblrbCb
Lxg0rilIb9oXfR9vTff64C9tKdR7dJ5omqyo2uIarwCwK3KNLIESyj/TfDqkhbSSo/z5Ssu1fBpj
cYaIpSi0VUGMbouQhGwjJu9abuTkx+yT+Sgf4kP0LDviF/25f8FH6HFtFV3MVU5/wOLcGKypaqaO
HwDyGbzlMOOW7Nj12UuNG9EH/DZh5+IEru8Eu+vzuyiM//UaOom9LBQB4/FMKSF27Y5uvAcG7egv
4UHdplvsxK8H+9MuOZ9pnV6GJOuSKc8r/eQa9NCWV8z5a2qb+Q5isz7oB9hZR+Oltwcne6zt8CjY
DTjPQ7o13MqNX0hY99mu3IvH3M0f9LWE7eICM6CbK7oo015a/CQfZlrUY1zDTwrferf4JZE9oex2
4B0yr25/NWO7tJ3Nk4iLGmDdmU0SRhlf2/xcyffGBOBgJd9YG9Ri19SFDty7mQdV0y4071K6+tc/
5VqExZ7BT7FQCrOelaMAryaPod6sLJZLKdPpNC02hQfnRJdwXLDV9rkFUBLCVBiL5wyGdwOjCHQl
1IOVmPPUn61Pak7Unw3K6trizKPHBaYzIOZoiBslF20ZiB6Ic+A8K4nLPD/XIs3ze7ITrG7Am08h
Uosyhqd+0oUHSfpsSHdR86pr369/rEsHDCJkcxXSoPuk6otFripDhHRxC+PoNjvgeVNstZv8XXDb
rfy1v9W33ff5fWCtHKwXFjrFS0OduzXSLC78cYxAQoqpK7i3QuVpDN4tWpZQ6v75RM5NJ8WgEaKZ
NCY+Buk76FKJTM8/L7SbTpkgbIr7AkCIMu3QGUBT/dv1ybyw8jXawWQammrIZxXTRMbQAx0bEKX6
TTFCaPx1/f//5xcvlgZ9ShScaDhL8plOkpUbk4Rn2Pxk9vdwBqOtSTKHeu8jgPfd/yCXm6foLCDJ
i6lrzCEM4I9TKKLm0Kk+aau4U3faT/043WaO9gPERc7rtSGnTPQNzjHUB0Ds/dS3xVOyW8udLxVE
aej951cYi8zWL1AosGax+B610Z3qIhZg5z8ReEdalJLoWmLxpxJ2PmpNp5tIY99SFmdkbmSWhj3c
/HpNbXRhgQ/+CKStKNqKxq0EpvUWRMhh5ePOudoiqqGKdH40bUYWLEWw0hG6b5RXnGq8UMY7tNnB
9rdUJCa32dV70SpX9sfZvNJB4KMC3eBv3Dp/sueTkwajAU+RdVzXkMv5Km2Hw7T3d4iczNWBeGut
rN7l7lhGW9wLUi+IVmMRza+3M1kWpOXKgJanyhxhbqIjukTnQhIXZ5ncgI3HXWqyDR/AHuJ9Xo27
hblyv12OYolsRLJO1VgcKxqInNCcma1Z8kZ9EnP2m8H4x02Av8byd5R5Nk++ja6NWBgY00TNDrM1
KP7uQOehA7G5AY4Mi30t25sX9enyWwZcTB5Qx07QE4Y1F/0pfmIXP775uQsMegcWcgc9Fjv62Uvy
Id6uRl8u/mX0+fo9Ge7QwiKy/gw3YTWax+rBOyh3eL2hB0B2azgrm215sC3jLbZ4r5fgbGGaUBxo
bruDdhM/eRQEECd2Z2HE9dbGeUCOUGu+8ShJ8Ndi1VRtlKm4t7D635he289bG/uGnfaEIJKdyKCz
dsHd9UGeL1Sd1hU3rKxZsqQtj7FazLsEC6ORPp3yiFX9kxHq73AaVvb1WQqh05XX0UWdsToKFdXF
0HDHSMvO7yCtG4j4PSCmF6vf9QTOKZRsYUgDMCZ4VDqShtrSjYrahSmXENS0t9j6lWh7Rf+KONF7
Cm90upf4c3llIs4erDqoJbrrCrkA6AESnY+rK2u7EQTz1NnJIQZV67afMTF9zJxyp77W7/oL9fdb
HADsaqd8i3/ljqJuIMWtLvKzD7L4GYtFh1tP3lTYILLFvB3kxR0yCVAdbGDBjvdTvqUZ/63cX18E
f7RkP+zrRdDFsWtoWcv0zGO/Te+t+qDdRg6+qPZ0hLGO9ri5rXYYphYrZ/HZab8Iu8gc0tIrmXHC
TrJGEBVbS7LrlW28MqHLF2qCtRK4VYLE6Cai3pXJ34YptVdm8GzrfhyKvkhWG+RidTMmSnSIn1OX
k+nnYNMKOzS79brRPC9XPpc+H5QnB6Hgg6dURFTa8aE6ZNtmj4TcVt6v5ThrYRZ7Fg0JFGcRHCDZ
8I7ZttvHB3mbHNcKcJc+EGeCahqIiUrW8kYemqCtZjwLGIIUYhU0bGFwwfisXF7Lx9m8v2fsDMk3
mtHisoNaCRaGXLna2SbQKlw/tl0aAbWfCVnCypI7q9fPsVRwTkQCqEOB7+MHKhs9mKBtzJu4uEXY
GOnyzWgn1Cdyu/oR28L34F50Mre7R63Jvb4UL22q09iLr5Zp/lRb0hw7FW0tf5RA2F6PcIZ4WA5v
/gkn66/t9BQsHCHmOky4rxAZI88X7iCzbWLHcsab1bt4nrHlkj8d1byITkL67YCX+ry/um3rZixJ
N9/pTnCfvpBtrKf3a5O4uAwwJ+mTZvZBgNIN66eyg+C4MolnudRijSwO+njItRgRvnlE8u8EfYif
3m9oNLT7cAN0ytvhTf3ZoMe52nc7K1guP9/itA/BBw2Kgn1zb3tPaIw4revvB4q0zvxW9A+jg6DD
QaBC29/OSf7auXL+plgMfXHu91LbFz2P+z/rh/wK14q7P9UE2L/GptitrZ4LX5OMf4Zj4x9FHWOx
eOJmjDh3+hZD8i3OOaDhlZUtIc/Py8X6pDqi6+L8tKdisTj/vTjMUCOAX9g45k55kY+qGz79EH97
x3aX32FHF24ifRP+km/lG8Gpb1YW04URzvjKWbtZt2R9+d7ojRwXHSYVUEx6Lzm0yHfqI2q4t+Vh
rkIKzlrX86zMwCL6EHFxBiSeksWwdqm7fq1uER3amU7lKrvBVWz0b/9x1XMORw8QyKOBljQVto/7
H9L1gFYwxtIjhSfxJzrnyHuspIAXLiJU+0GzAR1F1X9ZyPATFAebnItowNpKMY6VhRDiWpBLX+ok
yLJOgeBXQ8dTxCA4H79pPv4s6Fa9XF8OFy5uy7JEYL2UyrlWF0cLBkMWhhcMpB4TFHA+9RIuarGE
2lThhKBHvRFnpafrMc+PM6p0qkxEqmmswcUHQtdY11K03W0J1gvWsohXqhtrLGEwvfqptJJvXTjD
PoRbMiviFu6PbOG8bH4Pn1mBIS8mYZM4FN/d/IgXIK2PcLzh3TRfSGsv7/OPyGYDtQ04hDHLy+0W
lwNqQ0nccS18RlNrg6+ic306z9fixwjzLzi575DLDEV0l/mEGmwZH89sRJ1UrF7/eRi0IlSWiwbO
f3kyGmqeeKgM8NXkZ1E4jN3OWy2xng1lfvoBMFckU4QgskyNLdJ8nGh4+pURDoQlbkS7tjDSJ2Mq
1o7hsxxvDkWvj4WvcUYsQxnY4JVpVg52Vt4N4m2ukUwO2qbw11KgS4E4bMF+gn5VRX2RH0DlTkyt
KAbs/2IHqylch/CcMIpbocr+6UpgN+kGufH8T+BIi808YRw2+FMK/WDM9qkQ2U3pOUYyuddXwvml
DP8CapSmsnmptiuLvDFAQLPEz1e0u6/VQSdRNZ6nXX7ADo72cPD5erSzDTQHo4enAy8nPZ4Bz6fL
W0TrCrdciwS1rFzUsqtIX5m2CxWHDyGWUIc2CuFPYO3CjczW6bZILjvxMf1suNl+snEy/Kru11ON
s4Ux3x2zUYFI7e+8+u5TekfCieM9gKvaCNFGR/kqRKJraNSVvXs+wkWsRR5XRHgiARVFANRJ34bE
Du8tLMzpPwPNcWvHV26HV3Ur7tdeGGcbmricvhBzrRl/vlwpSq6lQ6KSvrX+k4nWRPIlllfWxxkw
Z85RT6sxi9UoVLqO9fWf7BgtYdMBQGDdAEe066+dW923Tunkh2FvgDgWdgPPqGiX3PoU+vsbeb9W
lLlw23z8NYvTWNLRTce2a86Y802+Ucx9fE+C5waO6ghPAK9v9Y1kC7/BQCL7s9knK9fd2XZZzMb8
RU5ug9hoI6OZXz9T8r0ej9b4dn07noGqdUhXp/fA4jybRTi9zAjmAWag5YGwO/i/UH1Kd+ETpm52
7yC95n+NH9Zy8/MNM5Mx5+YRnDaTf3wcWjdpKC1ghmmX6M9b7TEOAenDvs1wtr0+yPNlKyu0a+jL
qhxvZ9VVtL7xMo0RCtDgfZZG6dB7Q0J+ZVdejsIZQFVVxcZk8RDA6GdMEQdsbIS/DugQbhQU3QJs
/64P5jzFYzA6uZYh8aQ5Iz8GmjaWVT/N2iLpZkI/FLahq1rPU/7b0wBf6+jdlfrK2C7UCeeohspd
roJEX7afujxpZUvomcJN77b32ba0AYnZwh3YuGNwTOy1tt7F2TwJuDjiYq1AuSjmCIXpjCjOu9K/
+e2X61N5afF/GNXiMho7IxzGcGjAsITP0xbE7655OLDuD+on6wm/sbmq4T+sMeIurHzSFYx1FIpR
sLkWFzt6f3mbWh3iywOWBQhmJTu6VnhBNhqCaUhormFVZLbSxzcqFzz+TAp/QepaFtp0z5ssXjiN
XW2nrbadEX/yrxisTsWLe3q8PqvnR9bHYIsTxfdKuS0agqnWqzWpm1TI3esRLqyND8NZzB8yZJKp
oPFiB1ibGOOzLr1LqH5dD3Kh1vVxHIsVmOR6FeQJUZAOskUXnQWnoBHzBck5smZbcQWkmFbm7sLK
YFWQFml0TNjdi5hgEXExV32Kya3So+8HqCuqp29tZ2ibMUrjldvlwlseWYiTeIsNAMXa0CaIFfbw
EzGUhkQJ+RFnFjch/UudcLuG5Lo0QFmTOIsBkwDMW9zuSRK0naKK+KXxQESnd9fqyNUJnouh5//i
zKIswwuEY4TO2nLVK+gjY5VLK612vR3yJzeYskBWIZNwJDv/JUJRwWo92F5fN+fLny6zpSHgQcVC
O+t3tfgECDhgx/TVntr0pzGsPXXOVz96olwAVEVmqMcSa9RMERgtDZTZgNFRkTwX4/cWsa1/PApz
ZrxbBvUxicr5x8tZTCpstnA0suOq5tAvku9FXjxcj3E+EEPhAarONEWDfHyx+GIDmSQ5MnPbgzyF
mQieKp6dYyDyfwqzZDYFFt29GDNBW5HR00CD2Jw+k9OtTNgZLETXGI0mW7ilsW+p5HycsTHLe9yY
GE2ao62N1HMBuxq/ETcuD1h4Y2M67MoCS6lq2l0f4IWTitA0NkBKSRLAokVoP0LyqUkZIY5/qBJ6
iD06kSM9w1hReMgJx5yXyGox9+LnO4m6OKtQFKKgVhC1KY3HIM+fEb0GUDxM/xAN9mdiT+Isl0kA
Why+eI5/gGRHeePW9R10mZVC6vm2BV5DRYcari5pdOI/fj40k3BNs/rcjrvnthaxFiv/+WFL/qTL
yB2YJG9nEB6042NZVCIaQY5Eop26SKAJNu6Uu8wVv7Q3aynUpSGdxlt8IHGcdE8K4hxNgS+ZfmzW
SRQXloCl4csHK51pOwfqlUFcCaaccUVW8iY5iOBBAkf+FpebkYv/Tn+Rv/XbyQVq/l69p9/SreAY
zvBoooq5NrvnN8ufU3HWeqHXJy83QQizINajaf4t1kP63O6Ee/2A3M1w02yQlbcbaIMb9JPyLyu7
77wB8DHwYppDQda9RBozWzf7jaCNtiDiSd5hezfF+zBSv8Zt96PIsBhTwpXE7sLzlNhk46ihAAqD
uP9x1VYtROcyG+ZBIw+Ong1IzYO3wz9hZ0j2sA9hI+M1Lm98DyBe7hR3/Ze1ps7FidfmGh8ACpH2
7MffoAqGXBaoC9pl2T8JWfjit5ajF+KuD6V+7ZSd752PmSymv7KJbDo1pFkT5WOwuhpUQUghQYro
W26EjXETfBJsdTPZ1u/m+3r34cLDh4CwJGg9oGABTuZjwNzPx1RWCajf9a5qj3fp98CBhHg3uJKd
uZVd3K2VyP4s1bNBQu4HDUTT6oyCqI5KUmYNMwrybpve1/fhDVYA+3wXk3kO/0XaeS3JjSTN+olg
Bi1ugVKt2OxuiubcwKgGWms8/f8l185MNQqnsORe7Oza0oZRmYiMjIzwcN8Pj/PX6nEbXLB2mpHy
/MfswpH7WLJD0JT8xRHKrJ00v9fy6nPoo7h2/cisBCbn3NDCY9DQTK0iwlAfmd8TO/0Uai/XLaxd
iecmliOGcJtMU2djYv7e3rcfnM8dacauPkkPiGuBGyNAte5WeexiJoKrijxGdlSL+E6VbOEsUjJW
Q4qkNd4ZnaRvYlpVhJ7mffzUna6vUHyMpY+cmxJ7fF4YkgdgDRmmOv9ey5jUBPdnWE9gy27n9H0u
xfs/sEfJlvIG/Fk8R9/a0/SRyqCEBgDwhv7W8bPyMZP76KA00DA3tQabfmZ97Qan2bj+18KLKDUi
NiomcpcXs98JNAqq7F7cW7t2nA8IQe6gtfGYId3wy7U9pXojECnEUz7m2zUmatkqpYN0oOKD6jUr
mKM/98wtIasyavEu0OcNKMDaiTs3uDhxwN4Qm2kwWDYRshQ8MRGUl8P+2/VvtxpQzu0sPt5gVCp0
zdjpUy94Rk6LqW6Eq4138d9dR0QRZY7wp70fvyOpc932+hItiwetKDQuJ3cKIzJ7ZcC02jgqapYQ
J0OGrN/MUbDZyFi1RSOS2QEeSBdPL6nOUkVDo43bsGems/FIQhrd9W+q3bBDiOaAeDYzb1sX4KVZ
5qBE4khdbGViHMLj2SnmALPmi4TOmJzm6NYmu9/dSDFtxSbKXEKAGhZXfV/1XYKkWYZ+43NA6V8D
g5gpH/83I+rbE1CWcwOTO0ZgXffajsZjlHkZ+kbXzVxeAG/XsoiTsEzCdKZhRm6Z723CWyhTN+Lj
ynsMG47weoazGCNe2HDQcPPVWs88pW+j+8hIk0MWW6BLG6V70o0R2IkUolqTTsaJZ/YPqXP8m+vL
XHMMDfSCIXqfMKktPlnVR4pi5iwTVnmPkt9fWkc/Uqo2ssAtM4uPZsR9BO+p2E31KYZQvwWu2dXy
xjdbtWJDgwfoX0fAd7GfFtxFTaeoDG61kIGPRzMYdnO42bwTMfbtvUaJ/szM4l4zOr+uEL7NPCnk
LXvQ/x6OlafFnvlDee5P2tF+NR+7G013rcHbau5vLVH8+dmdqvlFrJPtUVkpHzrtaNifY+Plukus
LY9XJg6JT1AHW7hEWlRNaOgMVIHEcOybfgrcTP/Z2Q+N6l23tFLcpoJzZmrhFsRbSEojTE1H/Ul6
5H2+bx4QABvv0PDeW0ffNaju7JPH4bT5GFvZSRIhDa496m6XnX9pLKsYkRxIVy3Pfmq+NjSUZtmN
fiKRwADejIwRI0ERhDbx74fJN5YXq7Zio4oSBa1bgIoeCcvO0qRjYqUb4WUlgr0xszgNho4uYBQJ
M/l3e7yzhi+///XeGFicgyRvozkQOyiKl7QKtG/ZcNPeIRhwX2SH+SG+FS3sZHKtD8BttnifftFa
Lo7hG/OLozBP6ZTKKH96ls17Wp5QlugkdIDsd5NcvdhoqsFYfGOnwTE30p1ihe+KQPMS/SGcADQi
EAlEyYPQ29NaKlFddzNF5nuY68DfOkgCpDxM8zsdJQS43lFmO1ImfHaSG992DlGAOmpseU0/uxGa
udc3duUAsjBURDWua/uyfVaBspeYBfIMCTEQhIeD2xLxkMMwfx7SL5Dwal+vGxS51eVOchFR6oRq
YNk5Q5ImGOGfpDtPZ3KXJeqEzyToNfu0k/0RJmfZd6XYzvZSqtvH68bXz+G/xhcJZtB0GtohGK+1
+0R5Vc3nytio4q6eBKZIVIpbMlqei4gW2vE4qiXlaF/V3iUJorNOvHHYVlfxq+tJTueAc3wblzsN
ImZDLqBntr8JZUBj/stheuT6VomtuPhOYiKGh4YAOQjHOQv+9QgHA4z1mZda3X06ferQLJPC4WiH
9y9Dt5UWr9QVGD49M7f4MrqvtBGlG1Gv6T5Jbvg6fYz2EoEZFFb5XP4l3wWUyq4vcdUVcX06gDwd
L9Cwjp7aoyGjsdQ7sLfA0h3PgxcPOopN4btmcpBkDNxQ6TdecKqIuW+3FkgiPAz0+OGUhEb37dbS
y/XLpMILBY/MvFNcS0ZKdqf4u8x4P7Z3gqBPjInOhVeWh2Bn/Bj7fZgci20I9ErH6+1vEc/Ns8/c
SHB5Qdorfoty+PUSekweHFpC0hGltTt960Nfxpu39hZuVRpWblq8TLx8Vl6iAskiIH1TMHmoK59s
s9448CvQoLf2Fn6VKZkNwgF7/3kDod7xSDVWNxgKcFN3gA1iOs2xW+U3W+Xmy1OKZWAJoBLQ17vg
aNBLG1XXkFNapJ+jFjHjxvQqtd5Ia7asLL6f1Cpqig5q5qnhg0qOOKYnvf95/ZxcIuJEEIBqmWI9
U2sXbwdNQtu0Nzgovt+2twZ5nFc10mjep1Ld31iSoNzQKh8EUij3T8OUN/cWAOaHuOqsj1NalRt1
gssYK34PUE0AjvD1Lokmx1BxEsdPuI1Rsd8Dww1vwmJOfrsFghUGAYnjtBUvYDLQ8qA8lodEQPi7
R9eKw+ZpGBXp5vruri7mzIz487MT2DdjMKpzwOx01L0MhcKnRCZjI9RdVo1EGIfulAc5F/0FzBC1
waBVpBR1uN52h6E/OEGEyJlOPa7XNz7P5dUBSyvVb5rNVDguQcFdYGaV4qA8MSuPaDR5MS/1nZKj
2ITo1msQ1OO+bwb/t28szCrMNVEVAIm69IohcZrC6oTZ9K7q9NtIe1AtKPf7uzbRdx2Cbdc/3MrR
wx5Ne5WSOH3OxTWcmJlmS73FCG7X9ztJtcv7qY1VL3UC7ct1U2ufD0dXeECImdhl0Y+edDRxQEkP
IW5D/nqQ8x2C6S9aXW5cTmsBU3Bg/2NqEVAaMytqSPVTEm2HG/CDum+OzIY5FqTRrrUX8D67dy3d
jcExb5y41R09s724HGzm3SOUp/iC4U2Sw+jS7mgcbRyFtfNG6Y0nCb18YOuLp4otaegytBgJwoei
+Kps8Vr8f3bwXwOLAz3khdY0468dRFAZ/iGAin3jJcd2Lx2bFyQE4yebybvY2xpfXV0asLRf+GVQ
twuPNJRJjvJETb1ZUTynM90EYpTrnrhSRxIVb5IWAX2ly7mwoc6OhHwHdBJ64RPli1NrQDspWfNd
luR3sMrAYFybiMfPz0HJRMCG+bUl8uVguNA4dxDXvI2WY96ppdbXwj1L8EY7JJtEH8g4ApzsbmAC
t/fD6Q+ucupV/xpdJBFNaycU1zAaSg9OZLg+7S5I1TeWJhxvkRYqOgk340RUKuiuvV0aVEBa4OhY
GQ8Kufar/EDhtApu9Z1z1L7iNkN5u/WwXRnQpCQoZkFpWVPWWxZghtzQctT6xH7CaUsl5It2lz1M
DMSdGLN2Qa2dRmNXfpRP+W1w2KowrfSl3poXqfLZ5WdKaLIhjgVt9pNyyN/PIU/dR8mbj/Ih+ULW
j3TmLtuIMmvX0/mSF/ucFgH4MadIPSHP/T5Ig33TPuplgepjs/9d6kZ4DOC2ESQlgueN9+7bBRZp
YReFn7HA0HzoW/M5U6TX646zEjXPTSzx/fbYGnPQsZ5pyNxC63aGAtmWv1VAu6BMXCzFWLxsu3Ks
YqfOU/Aaljt8raAI8kQ1MtzJ78NH5TMIadrrlDKgSjyo94IJKeNN9fAHp/HNehc+IzeZ2lsx65UR
BO313jWGLwicbh3HlTsXM5DKC3De5QO4rSOAeSlfTjCqyft0N3/zY95m7W3LaB+ctA/1zza43boD
VwLcG7OLWGPEraP2XcpVn6JMr9AzVbrDdYdZO3VvbCycEv3ydFITbIhhEEGtEDxZDA97IyME2YFS
gvXlzz7aP7v5a2z07KAnvB/6sGc34W8dXTBjxyz0bzN/fLq+ttXDQAQVB46cfRnP+q5KjC5IWJqG
7s/0PKFrPqFU9gdWwBzSSaHPdTGpH0VhMmYmoEbfIWRVkRAqbcYTelTO7rqlNXdAOAlEkaZbysXT
a2ZYzQJpnnhZ7xyjFKmoyvz7uomVkV2HJPZfG+I3nH0bU5/SAJpn9Nr/gs6GUQ5ahfFOH9zmY/EQ
HNtSDD28o/slJmj951raLJCvfTV2UlAHirk1a+GQ8TxOLe0hnN7KT3k5Hzo7uZ9qZyPyr26muOjQ
fAB0tkwe6NhAUNjYIF5RrMzGd854c30rxe9cXOE0Pskqef4w/Ly8wvMuRjaw9qHGsWG+SqCHc6ob
uaB0ppnV5y6Ln+eI6RE/TTbqHGvB6tzw4hMibOogU4fhoI7dKIGa23hgvtCt2i346Poe/rtE8SnP
nAWZ5ZH6NZa66aPsn8Lkx/UtXP37TVO1BbsX7ZqFK1h6a6JL6nC0VMS9U9Cb9UZkX3U2nIwQKAPQ
WsIarKQrK63CAtRaQoyjDJ7acGMVqyGWNPkfI4swjqSM1NspRmpoGgLoQGsYzBFHGIEXQJ2TuOnD
uAGW37S52Lq0ptooSbi382K9ji+CQcE/6Y+2G72HUnbn3Gy9gNeeOtSh/1nlklIGAYoRvQEsVnv9
VmOq0I93TuaW3+AwcVFb99TWzR+Aj2Zb2JS1mtQb04tspGpKzTJj/FBM4KhELJDG0AsUNzmDCFvk
UKtOaQF3A90pIz2xcPrSllKFQinGhvBGzuS/Ee3bEh5YdcszG+KInx0sXjY23TqUG4pRVk6G00r3
hmQoO/RDtY0EYH055HMg2XlILTmo8igptSoUIhFy7DrRjbU9krnymKEuJ/jKTUZsKIC+XU0k600r
m3yeekdFJjopJ8mrgAkmH8SjYnuQYm33KI0wbkYji9fp4l2o2QDOzRoJM1Qe3VInQVVrN+k3jvXa
xp1bWZxqRExbaZKxUmQMQlWyFzJi/fvxD3kw3tdUOCk8Ll4nyEgOpVyraLHlzkuRaO/71Nj/bybE
Ks88rUumQTIjhhmQ3nSH8Z21NWC1dhshOQYolZ7OJcNQGBr5jAohYQGqUtN51UvDm3Mo1atxI5av
QAzJ9RidQQkMmDoop7drgauxCtJ2Qsv1GJykBk2S9w4jvyKP7Zu/tuZf174/NVQGaIB3XMJt5y7Q
+lltwJ0WjjvzZm26jW+zlkGcW1hEgWAugnBq2v+sRzu1J+OoH5LDFtXUas5nqoxNomVHM2p5zVZU
fZs+rXEzelDGId+Nd0LlpHl4RvECCH7BuLTzJd0zGb61iWs9J4jI4VlASZGJoGX/SzKRU3SEbcHa
JSmewf3wsdxDL8hgbVHuhm9b5e+V9iIgVLFOih2mw6vurZsUVSl3pZGJ5Y67+kNyEo2g9iSUopL3
2t7+Rpdtd/2UqSIYLJPBM5uOAMqfHTNAF01aK9gceWVN0PlD6vMhOIXk1X/Fu/auvcn2PWGx2SHD
uy+PUOs3MDjOn4rSzTNXCQiTW5DctTBpcW+qYLcpgi7DMhfKgJIwv0lrkrtCO6ZyfPTnzVGzteh/
bmbxRG+00KinDjOCF0uqdyjNijLWRPIjeEii3N36wiK+LzabBwwgVYUbTWeI9O1mq0rV1kqRct8w
BWY3oau3hz5RKLt8zTZJp9dOj4GsueAXgnT0otWgRW1StmYiPFiINVTH7hmmlXe/CAe81tUmeNeL
Q3lUMzfY1Q9bJ+jiKwIrYHSGCISom03oe7vYLmhqM/IbWGGz5GUIKbt0ptea8e++pTEjyrxA/Wkd
XVxFidP6XWmHFMrCcZc40k1cWZ42dRsH5SKoYob2KCQRFMoANCw+XapVcstkDnUlGEpQVHe1Wt4w
cRlyeFkyqM0FAaERpFSL9GA0BzjxColXxaR6fiPvrCK9T03NHaPgPu3qw9AP3FSQqEKMaOif0JM/
dM4WWc9l0rr4GYv8oXT8wNcmfoZ8297/55ltvUO45rZ6DHZbXAkrXsIxN0nAqFAoF5X62I+iZsiA
WupVc+OMzWsAwa9djltSXRe3PYuCAoZbGP6CSzhKPpj6LI8kx1Us3xv9bZrpnl8XbhludfjWLFFC
UmSLIgGij4ukMpUSX3F8ksp5Dr5rZv6KQ0JdGLQvXDI318P3ileq1P5oKNLDtJ2lV9JkyR2/FKsy
hoDxt+zgd3Ozlb6sfSOmJKn560LPbomGmiPGBvkDAgnc1Tvt0CMAEyVHC7IW1/w+75WRS0CG3X7D
8Lpd+NfF/ateENlH+mRRasFuVMHpK1luSkUkMMr9H2yiONNC05iO8OJoOz7Cwb6FmZDJM0Uu3JYS
+3UTqyuhXkDqJ6DFy34UDe9CRRU49Sqz2ytS/G5MtQ91rm24w7oZsFYQelFoWXIUVE2QN5nMe750
tNvCjN3UkncjInTXV7PqddAb/T8ziwChOtHQgOTnCZ+Up2lGQUVWN0ysHSJesdQ+aF7T5l0comKA
ZWTOMAHjyEmZyDpM86bvMnp4zv9oSn17T9m10UmVyhmK/Dy0XaYCg+5gTb7h31ZFE9lo6BqZvFEK
u8gECEccV7iLGf6lm7bwubxzjCyifujFE1mUmsn2XonG3dxbn+dBvm/SbANvvrKhIHvFqDMFWnBk
C4O23Cp+VaBGWcbII7WB+hSir2FO9de5krZYVVZWp8Fnx6C4BhXOhcxKxNsqQ3+W8ls4zM9Zmca3
ea1FfwE6KLzKkU23neFcue6VaytkigQdaThcSRwXLhNXth21IUYTreD7FU99DwRAnt7n6rDhMisH
QMh6iuFCAD4XQ/CAPzOoVQQEQDd3Rte4U55vHOV1E+iSwI6mUQRe5ALInI2j5IAecuTQq4fJ7ZzT
9f1aCRYs4l8Li1M8VPMgQaZLU3Vo3pV+fMi64UNQbQlxbi1k8agJ4zgKzQJYlhJ17khNsQ9eri9k
5cOfL2Q5NtgkSW1lqp96mlN/UBP/lMfqX0ZdvusYUrlu6hIVaZLM/rtpF9MhcxxNSkj72+QLMT1d
9NVwrFNTjPGiyfkqG1P6bMt18RTIgg1EN4a2dgtTyTWKq5351fC1kn8tS17lLKyzXVUE5XDUZ9BQ
LoGoL05Vp0B4WhdOcNPY0Ksf5kwq9xScnd8m9GYx5M2UwIhFXO+LmFD5vSpPE9igWNDhkTdk0bS7
vmFrTnZuQnjH2fMyrhqr7CeKa7F94yPy2k8P0Va9a+37n9sQv+HMRl7ZRaqxURyTz2PzlJZMKKhP
VhZtBJiVqPZmu8TvOLMz9m0z1Dl+ZhbvmexyM6ZRp+Q7ydFdHf1BvvrG2OL8jyC52lbgtqTuqMbZ
Xu0KV04nj4i0saytT7SIA36QGC0AVJqRGdzGTWLseweKRLOAx+a6M6yFgvMPtQgFXR+NRj6ypkl5
Cpw7njsbBtaWohmQuNBuhDRpCXYbHG0KFCQLPDOfUYLU3TA9FVtiIZdoFI4NL7T/NAGZDVh8Gins
k8woVNFzD97199Un8zb+Yn9STv4Xh9ZJJKb2zd6VP+h32/Pea85+bnzxteoiDYa5FLgtqT8G0biv
M+0eTr853WperG7m2TIXX0udTbsuJSP1LH2v6ZEnFe87ufgD5ztbzjJ2a0atyXXHclIxGma+96XW
VeUNuODGni2DdpAXVTE0rKSd9PvW6tE3fElTDfbFrReL2JM3BZ63rrFkkmcUoVRUsWeQRSWur0mv
kRV/cfLgu58290GW+wdHgdVF2ZLZ3ryYFlmsYZU6HOVcs/ox9l0NfTEo7Id99ewc8kPdHyxPfwzf
2a82Axn7HmyI+XnbOS9xd6yfBExw6UC3eyGXNRVylSSiZxNl87dQzU7jXP6Iwd8FoXTUuvIQ9vpd
Jpk/plE5XA8ua+7KI1SQRlFsungsmoVk9sFsQOFUFK46ccmOGrPg369bWQ1hQDLRdILi4ULYfdC1
xPJjcQdk/dchArPR6vUfZLICz0PPkvTZuKCSCAurimGRov7J3FUTNG7KVFXRlW49fri+nNUrDZAB
CHIAB8D63l5pup8GRleynFL91Mvxvu3HXTV+thLzoMS/i2vANyDY+sfW4vosHam2tIxUgI/jteGH
pn65vpg1DwC8Jj4+WfMF6cAk+zbz1sQSHxrZPA3dSHmfxL87OfXrhP9rZLGKKGn6IRepv+SP93Lr
32UAQa6vY+2jnK9jcb/UkZTF1UAQGVVgO23ijmGxyyFTT8ebiOGz69bWd42WA2B08VjT3rqAFfqt
ZZadCFlPWvt3HT+UybfrJtYODXNydL7ofIJWW7zMKllL7CoU8Veu3/sRnfBS39izLROL8Kc2Md1d
AQifh3hXBfnO3nqQre7T2SIW++QEmTNKObkFOEZGcfry76rIAq+L1I132dZSxJ+fpZnS7KuGn4jd
kiJPqX70wRbtmfDRi1vqbCnLU6+VFlPhbFaYypnLpbT30+/wMExuola769/+En0hDgxMEpA5Ahm+
GOoojHgwjBD/avbpB332ivaQKm7yJO3H22FHFRagfp/uq5dtVeMt20vQqTMqU0iiyFZC3jXfzzfl
i6F44QH0p6t4yt6/A7oIDukPWh/na16CUDPkm5W8wFcCJyw82cwiSI4GTQ09+GEbe2OLV+PFvzts
LHw/KGt7CFJWmSOm2Mb5T2O2bbfz04PS5t+Duvnr+iddPwn/fNElfoyZQPLAagIHZ/bx7E5VFbee
lDUOWIa8Uiz3urnV8yDyCRh66Z8vG7GmIUUMxLOZlvb31D5E4UZ2uLocFIEF9w/1qovl9BBX2zXb
Z2QUxtJiN4v7qSv/JM4i88CgHRX0C3SO3BRSMNTkJwHveDLdyZ7cONgaPVg72lx/PIEgZ77UTlFH
o8mNhgt9HD8P0W0Sp25fv4uLr9e/yZoZBui4MKAEhaN28TZwzFTJQ3FFOTQye/+p7YqTajNGkmyN
Ea91oyjnUSsl50IidXk/yVlfxNYo2oj33SdIxSFCmA7FB21fetsRY80XUMkmXmmCuWh5U2UZvJOd
ji8AI3cr8GCMYnuVtXGAfv3mZQBGpJN8CE+gQbsIwKAzcAeDmNgf/KPozPo77TmCHF2Q+1bftiZu
1vfwzJ74nGdXSh9zVdnarxhMj/SU7auftG8851ih/uj9SfQ7X90ifzHbHDS43lOPIeDZ9l1vgoCv
Nk7t6iv83MriIaxK0dAVPZ8qvCdx+Q45o5ed8gPa0WrMCJiAvvytH8xT+jR81iD2318/AeKvv/YJ
FyegzxhNLEYWWUrJTccQWiMNN1b1Ljarnal9DOStibB1p4GPAFAPXUVK+G8/4qCF9PpiOtCC2tg/
RqfiFkFNZlA0r3vcJtFbC7sACTXGzlGY4C3y1pxThmh3ioxKy5l9VjVP98ub63u4uiQ43kXPG8Ci
s3x+aCFTuXbEo7XeiRlzAY8kLbgTs0T5PnrZAkj+agEsP9q5vcU5gL2hiCObovrgVZ+cU7fXDtmp
+Rj8BcSMObHj/KlDQqvYob9zm32Ob7dIp9bCJsRC9ITpBQocyNs9zdD+GVsIV71Jqwc3GMLEU5X+
ixyFr0rR5IeN7V37hOfmFsvtg0aHIABzDIMZrtAerOy99HW8VQ8Qa9ouAJTgsAW3XctGbAflE0ER
fDmREpjTNDZOnHmmPj7qVrM3LfWm0pubOYlv1FnaSH5Wvyl8pkiOi6m0iwFXZZzbShl+zYZNttcW
bl2B22n24654tk7ZbfBU3pn3w6sTMv2NwJCQ19qkzln7sGc/4ldd5CzAWl1n2VnIjxCCDPF9v1OR
vMuRN4qO5ot1HO4r4HFb3vQLD7J053Ori3dVW5o9gBLqBNJphqvqruUUhZ7zDYpaA3zzyXiiSq19
Kl7Sh60Vr12U56YXOaeaG4NWNywY/dunKBg/JvXwKCtbLrziweSZYCnozAsOjMVVgvyuEac+GM3W
GFDTMV2zMp+un5KVlYDJUgBPkC6BVlqcyWCGFyDvCKsRc6BDqu/G2XKn7PX3rTCKA0U81K/WxYSM
EiddPAnArN9FXqAdmgi24tHeSJVX1gIzPGAQBbzEJZtDnPTB2Iwc+CbJIqElNsa7sNH9V82a9Y1y
zrotJko1wAaX1HZamBZDJDGeNWufEpmIOX2bW2t/fdsukbO/6AAoHAiBZeWCeh5mjDGzm4BOa5vQ
RyuaxwLapsoqPie1vifKdl5hQ/5lttF7q9K/owq81SVbuemhfKFND8UkmOclV07qFEpojSzUyMuT
HHJbZVMnuSqpLiQBsIVLN3IUHa8vfCWKvjG6OF9WLumz2bHuXumOVZ2/DA4An36GuzPT7yfUGP/A
dc5XucguYOUoensA9OXE+j5WPhpy5kEOsvEIusQkiu95tpniwJ8FyqRO5lRVxLoO9U3W7zSA9r7L
M6g7CqK46sOwGw7RfbdjsN7k/99luYtAyvXNXYnWDNQwumOQ4msX1ETlFJVZ1nPky1oLuv00hvAT
aUorfzOthpA5JYjjbdhc+6CUcsV4HMQFvDDeLhxZLc0cbKqfRhCPpz6XIe2EfCl8IL45D03tK3e6
4m+xa65Zpf5CpKaRQ/llcUM4taSneU5AmMPutS7no+Tz5KjMl9ksTpGRffj9jT03t/BaEOGGEVDt
8xhhQ4v1x8yIeJM38NxutUdXLgYhEwF5PwRFzLwvslM1HAsnTaA9iYrq2aLnPtHyvb6YFRMMusAf
QNESosTlsEaRz3XehJyI3LG+9un0vlBImK7buBxXNiFlPDOyeMVogx23nDrBGGcf512+04CZI1X+
F0AZKC1+lIdoODmeDuS62GXSzmR44PuQ30jvk5fNMfvVFZNGcc+CvLoo1Y0tZYumiDmcDs2jrHEb
r4KA+bvZQdVt/S3EZf/grchBxKClg0y6gNXmcQ/eVSCFJqc+0Khzm/ZLnUnH69u8clcxDAHOQSMp
pQy9OAa9NZZBkoAmY/jsdjLgH7fjWy32NxLudTMEFZFKCFDF2zNeta1a+xbuDxQZEamvdtLBP/zx
D9aiacDH4POEpHSxlrKm0jpLwEuTxt+ZyAMMoe5O81Yr/XJOD8+kzU0jTWTWFwErGBKt92syPOvR
vNW9bB8fwh3v6nvByRuhCbCVUq5EZThjZFT4BL7mAlQVKt3cTorGg96pfyiWlLrU7EaXbOfG7qut
O2DtW5HtIa8EIpN+3iIeg+BStTRkG6UGBex6AMb1rMkbWd9K6sA0479GLk53GDZZKS6awZgOcSYx
zuSEs/QVrcPpsVH16mNcRmENB5Hvhxs3ztp+UjDjllNR37sQGe4YbmukihAplU3llrnzaZaUp47W
ImRfaJv8vlvSeeN+4znP/1i4pRlXrT9WgGjlIPTk6UMAvi+Ejfu3rTA1J1C6oIIvEUtNppCk1Gxo
3Rq7YPjWOfq+67YUli59Q4FHBaZJwTiiG6b29hxbUjbWjj0yE5MyPKcjlqLnbmBtkTdchlsB/hT8
U6AImddabNloSlpupphpxNTZpMHMuwVZWjPBw4nmnqJBjLacKJpyLfP7EBNdG+3a/EdqfLj+QdYM
aGgNiVSKovPyGM1zT6UU5VtPzk5ToCIrszVrdunG1HwFyB0dNFvEorcfg2dOFyuW2KXsZ8/Yrtb8
LPTa7bdkOVZe0xgCmi00gql4LcdnG9jakjDqQci+TtO+vtF2sIYc9Juo2Q/v888MIe7Ck3wa9Z36
fH0TV2qZb02LPTjLipGHDcM2x3S1d14wPoNg8KIAgeTiKEQrjYfZy5MbGiz/Zf1CxcDbSsLbH7CI
hjWFIqVJ+QHta4ksATNf5KiBq44H66ju5BMV3OtLXvUbbn7qNpTDmG9/u+IS4V0nlyoS03TYcdsR
FrdSi8vclzWJ6SOSNz7pcka1r4qq6uIcCDnMYIHzmW4gksy2V0ngY7oNWMBKKRO/gYqOWAv45WLE
E+TLaKRtQbaIahRs/ZBTPGrP8SfFgwH443/B1iyC0PKTMRbNeCLdEaL74pMF8tgkZsXy9KMs7WtG
MsKduVNuJeMARfRuG9yzdhB1NDLEECu4lOU815Tbkw4tBdVEZ3Ij1FXH7FRO7yZzYytXoi8lbjyD
Rpktov1b15jCwo6VIBPQf8dVg58tPWJAKhsOqK4uRwDUhZTeZd1HqmNHDVuWg+Dwrv8gH2d6B/vk
Fg72+LE/BcfxNnqfoainn5R9fQTLO7mya9yqu+Rly1XXToMAEqIHxIASgO+3S856rZfKkN9imSTc
ClIk4+/fz2JGSJDmcZo0cxlGW3XIFZMkGBgfMSQwdmZyb3T6xv28kjViBtYzQEtkcBf4qEmOJ1Ua
IzHCKnvKPdCo5lgcBSwSJaMv3SNUC1ubt+YvZyaXtdcqp2ucmJicnXnXFq9N0+xCeMuvB6yVSpRY
GRtHc5BjsHTLRPMDPYemnPmFd3VQBa4zRCDsxuAYB+VeU8pDOkxo2nfJk5zG3lBslnvXTrxQAoWv
krLFBVLHyUpbqx1OfLXPPhk8GG/TA456kytH6Wie8mN4vL5mfc0vCS0yRIs4zgVwBxoVa+x7EdSS
6dWXyg9hZxRuoFKR8a35wXAe86G4l1Cwk2MkjoynVv3Ya5RPe4PJYO0gB4YH/aRbTp2n8N+IjALM
+rsug9MsvTS0raT7Qv7hh84+rqODLt+XUbYfZGh+6/7Emy13dfV+llEaTHs37EKvhxG3auQ7W33O
+vDgRJqbqd2tEykb5c3VdEBUFsgIKPpdPIaDSLYnyWe3J0/7btZu9Zw/6izls/kyvToP0051GUlO
HsOP7VZxY82jhbgihVU4DBn+eBsO1Hmexklh2/0GPj2j9yAb8mB02AiBl/PmJlIWJG3khcBVLpAV
9Kd9rSlYomZRg5Psl2Iu9iF6qV353FvQlbQTPKHOKaz7XZX1eHzqKna8q+fYc+qt4vVq7GDs/Rfp
Fzf3coCnT9KJWjzT0fJT9JUAmH5RPjvv5qf+7/pT+Twep1P2+bqDryZe5yZFXnSWeDGXWoRWzl0T
39ulN3ae/nd/gxzegcH30qvvRi95r9SudIy+x7fdaWteT1090mdLXgR+X9My8PDYHzzzKE3MaQOR
3bWn5pWP/yU5BvfWvr+roeRUHlD7+djR3UaW4XR9G9auwvNdEGHgfBf8rOAZJHZBR8lo+jJUzqGA
b1pTtt5vq2nSualF3sfwjC4XyLp4ynTn5/3tNBmeETOaXhf3WvAz0DlVAdohoQXE7nnuTo1fbpzs
1dN1tueLZLsEC57kEj9BpcIVWj8lHUj0Zj199b6AdAh4B1XKSwKnIev9OOjErD/tqzqvvMZ+30VH
pYS4rhwRM8PDPqbqT0TPNq6qtQVSwKNxL6QSLpBGFgWB2WbCyEvUmww50Tx+MPvv111m1XPPjSx2
US5L3wwrjLSHrnazyhv+hr/cOnQPkhccoxv90b+v9/PevNO8GNKMd61X/hed1621LkLlXPJqyoTG
csqMaNXYPNMjqPSS/fXlrpoB7iQYBlBGWfaAoiwOBz2KOZRt7jbOozSe0uzrdRuXxSJFoUrJo0hI
+OrLCoo9SoNdhiQYMP4frJJ7Nk9dDXKGSja9Rp/cwdkaV1g7+DBtk07AHQm8Tiz77ODzDM6AL/ux
Z/WVF4/qvoim+0l+CTcHoFePw7mphb8QXRKeLJiCsfm7zvOyhYHXLW4K9Kr7L9d3ciVtoYpIwgJ8
hTrpMlXr7d6kRSfmxqfhflSGl0neoqZZ2TmSImAOYgoanNjC74KsGlNV4mQ3FdgRhkFDNzHtV5TA
Zbczrd+fxRGk4cxOGaRjqHYuPlQ6SH1r5bSPS0N7bSrz3dgNf812s+UQaykBhhhUV2hTwyS2uJBS
e5ZmraQerz0mpqs/Dftpj/5a7qKv9KzVbvyMIOzm+2fT7OIGSmc1Daocs/1rfR//UKF0lDxzpx3z
r8gHn8y77HELDLRypFXa5BaUkjBxXuhqaIUZhn1ABaIu4LapAAHT81NtcyMYrzmKIJ4gmSKXoyLx
9oh1OZPkms1IYmVPOyl9yp30OIcvc6Turjv92nqojoGTFcXEC/KQfNL9tspJ5qRUOil9fpisHyR9
G8tZO8fwHf5rZlHSjqMKqR+RM8Y3/X13zI7fRY4UI8u+lZWsZeCC8RNsARUHssJF5W+oC6XsxBfS
eU3A0ObchPmBwdrb1m12/aeMfxRHgEXqLtw7O+lwfT/X0lEVHTr+A6OpABe9/XK9OjRVkYb/oQcS
4LRJoNMiL/nAsGe4F8DDrSWLBtGipvPG5CJIDrVqRuCIxOYGQJfa03AIT//H2ZVtR4or2y9iLebh
FcjBmZ5ddlX5hVWjQIhJCCTx9XdTZ93bNsk1p/q5uh0pFAqFInbsbR//xYt5VleABMYcwiCA+H5l
Xt+7Ictw01id9QmI6Kecsj5G+fjTx59wzfdxZ6J0C9IjzMkvvmCDiGhNAna4cB8HVT1hqmGXNXhK
WnJjMHvN+6EChLYABMwAWlwcswkSHwbwEqigTNVLHVTnxrJ+UJ9toE63zCziVJ5R5jEHZorwS5P/
Evqb3howWvWBYCaZjRCFLxRZHHCd1JD5me9kPLmCTnTxwAJwnpft5zxobroachFGrZ4RA/7FfoGR
IsKj0AS9x5IjorakYUio0CalmVn7wsifQlZNeHG4TewGcot7bO1jBhjWg7D6jCJfIkwttxEiCpES
6CqLTfKb47Vr65ePfXBlBsSC9MUfeVh0TJFbvXd2jrEdEjk+TexDdGf/5p+C/2gynxonye68xD6y
X8N5izN+dW3/WF1OnnjSCsvOg1XPY3sZ2XvWFkc0PjeC1Oxvi4DhAJ8AFD6oPeaRwfeLo9LsSe5D
pMHN5alxnZPXbFhYWYiDWUOUvDykOReZr0vG0KnZSBNIxT5Xjn5qgHWqeL1xsC5DBcpqKPsCT4a2
20Xzt8bw3tCBbDspJxNyGo+s5gkIxuN8Sy9n1RC0yAEGQIp90U4ysyIYmA3EGKhWopcC1EyYTApq
AgJullU3Dfe33HzL4qLGgApDFILLFzS3Tu7/VqYnbjovsZROMT4aDcnH/r5qDUcfOwXBhAtgTEi4
lxkMqQzkWgEKGPGmmJJ+GEE866voKgjanPx1+WCelwDrLAbuwS2zzIUbe3IHC7yFSdlG6kUK4sb2
wLJ9GU2YumryrSLC6hLBRIUoNfd3lk7fee7oThPs6RYgGSBEYzUW0x6N2n5XMG8LGbdqDn7pzx4K
m4s0ZDTbSI6zJq1pmEDDdxk7alHeIqU0XjFvKqetFGs+tO8PNcZd8BjDJoI1/YIGMiujAaTMwN/J
JMdsXGq+eGeKRiSDblbMptg8bvESXh7ydxaXJJBa+kE+ebROzgN1XsDx/pJ+7JWXcQodaCjYgccL
5w4AmfdxCtxdOPxNO3slLj0UJkrb2qON63f7jw2tAAyB8gG+FtEQCcvFk7bB0fZbWUUgryNHltIn
8UT3eLeDUy6OdtU1uXeSbp+fGgjbfA++bhbpZ294v3lYIMjVAwBw0Q1cdh1tT7GmlCMQqcAA9VWd
RA44hcF2MbhPvQl+McSbwFPAdWb7yv/18ernV+eFcVQo0PBEhLtgfKyiQaC6BuMFpu5HJ4kMF9Lv
7b6ua+iGbNQrLp0GK31jbBHXWO1FmdtJCCWrV7t5CjMXTBEbrFUrSfh7I8sLrsQLrmhgJHji19nv
8ihvmkNxM56MhwHyfDt+gzrlxx/xsg7z3uTsy2+KIp2WnYLeX5UM0LByQaZg5D+N8tkNmtNI+yuv
2tIsWSmKvrc4f+k3FnUX1nSwsW3Vb/e3m/Cn6nm6Vckwot0/Phvp1jzYSvFuNhih3wgfBfZpUb2A
kFsbMj3rqd4NL2oPdrUD2VO8OvJ7BJs9+zO4ALkINy2uUP6W1/qKPQwb18bKVNr7X7F4SjZWHQoL
CtuJNd1b2UMU3PVUxWFd7EzzV91PyZQdA/nIEOW5/fd8nu+NLyJSJ1G94QE+gSuMU1RZCQNC62NH
2lrgktyEFj4dXA82whu5C/bdgRycg0xnDEedbMXwdWsgekWgDQBcunhtubmj6ARrECf9NhPrG4kA
ZiUAM9Xp36D18P3eWJtvzTc+W7UYA7Y5rPVNEUf6y0jMOIh2YHPeuDpWILIuCjVouQJZMeMDF6ej
8rn0dQvRVeOo9uHBxlsf42JBisnJPdnZX62Dd6r7GArGCYY3TgrcJv/NjM9KbJ1boKiWYoYDN9ji
zPQ+6jjCwq1MJvp1AhCpKOyktfrd6EdXIETf0Em4zDrwbEYD3QeRXoCG/cI/MdQwTEWBhKOVpXzs
7Nw9ou9pn5uO+vEg/S1Wo5VoDuDe3AYEzy2y/UWgNSqjL9waN7THwtjOwAKtHtl4tXEiLlMbPCVA
ZudBWBbJ1DJVHOreaqcIusPuA9il5iMR7Twwoc+Tr9l5m0l6Je+woSSJj4gO9mVZgFuyhGwLGhPE
0ntlDOlkbUSxldvCnhHFiKaAWl4M9hgGB10DROWSNtPN7QCd6nRwrPJbwJRIqaNBqw1w7W+IqdEu
2fiaq6t7Y3txU4Fpg/IIDNaY7wsfmm/lEViLBCVpgI4TzOKnxSZGd6Vhig18Y3JxGHHjT63bwmR0
tE/jNbuvr7MDoA9343fv0bwqr8Zv3X17au7+hbwFCkkYmcSwFko88+PtfcTBGFiUFQoTFKWegqMU
9rSHWqjc+Khr5w5o2VkbZwbmLzPVyBtrhxAsUHB2mswfVV/vPCdL1LglUriCQEJpEQC4WasDsKpl
gVGDD88HFw6GBl03njQmYhgk2G11Q5R37oSzN8I+bqW64R3fRaJ4IEV/gid+iqIfZh0dQ/Kz7Smq
yX2BiJDvg677lLkgfY1Q2ShlOlRNipBmxGO+pW274vVgQMI3wgCGCzDKIlrw3ie5qxSefIX30Fcn
tOB2RGlAQKq0R+tqbPRhw9lXNmZ+YqKXCohxBNTb++0PtAotQVSGBlJ5iyYfvxPNFZoE1zONSH50
nutXppKQxM1Gv/gy8AM5i7ctiupANqOd9N4wU+YoSa8hkVydbALi7bI9VJM5YbJFopfrhH+dVwNx
jGgFcQ1wXlwwtfqlJOC+R72AZAbovhnESNT0FeXarcG2y/AxG/JRLEDDB2tbHChSjm1UVRPe0bKf
vggS8jyuKJA86cdbd3m1vLezeChkFZVyqlBysfoW01WlDMCP14TuL6GI2Nis1TXN09V4N+O9vgQp
dh7lXoH3XyJ9bt5gYlTtS2ezHbdqxXFCvM3BqHvhi1VGZKMFXKKE5LRIq5JC2xr+3+0+/nKXPo8v
98bO/O9vkqzW1aMUE3bIF9Ou1oaCHlgdnXUm5dVE8nzD3NayFp6Oym/BwxrLAozQuh9qw3gsMg8v
5Y9XteoPyGxQ5TNn+PvC75rBk1MzU9v6vj5GVNyUsjvLHHPbH9tZ/XqoDwE07oao9C2WY4hRoxGM
jI3VbexW0TEznBIzpKGZSnv8a9k28A6jMvJ/1havmdF2CHMphLF7L/ObNIzC5ieq0pG5kXCshSMH
Qdd2keSjh7MIvaimF0y6uKDkCK5EqEeYcYvW/s7qnYMfEMjF+x3d6K6sOgZ4NTEShDznApkVMdUH
g4+1mb1ljsnUmeSLkYXk8eMNW3UMsPODKiqEIP0y0tYKj1Zuwv/GwTcSTJTnp5rqct/V3d+3wCDG
Aw4N1JoxTnKBnuZC8dGan2YT1/nOqZD0uswgMQFh9f7jVa18PGS7Icay4eyXNXpLg9Q3CBCSmlq0
QTqOBu4OhwXdxoth5eu9szP/jjfBApqnFW2EBC0TkcHBMoIhzgXI2VU2/P54RSs9FbRtXGzSvFGX
YGJOLTSbjZnhJY3uCAORRnHsDsiZYkBWQKCPflF1b8ftYbO8tnKmQ1TW4NDI6C9RuPiMnLqBAKNX
Ux+CTuUxc6rPjgp3E2Vt3ETDU5eru5E8cN0derB9GWH9XLrjz1o1tzMLTtplG3fOyokM5+FFjPGA
0+MCbhJA5iSqGBiKxvqOtSwtih9IjWLHHZOh3ADHrxTEvDDC0kGxga7qxdUDZS/WQJoIJIc3IY/b
++oETRco2lrdH9ma/4YUaWW7Qxh0Z7QEtAsuMhKjsHkYFQC7ZK/NCwHJToUO5A7aDzG/Nfdip1N2
Kp62ChrzC/d9MXOeo0B6glxoTvkW4dvOnVLIUQMT4lt5Mrmg9PWdsj56WhxU1V+Fsow9vLlcyjcr
cpdu9t72IpjXgCh6/ogVsyJ2fnpkh0I8SBsSsjMSwz0bz5jHucUkwJ33d4cYqwUSZcYbAO4AQs4l
XMSxCoM7HBzP2pluS1TtId5K1RWn2OyPD/EiLM2WwPmNjBYbC2qN5QQOmP4qCV08O2FulOay2ymX
b1RvF68EmMBrLZoPBk4q3seLq0ppf+K8Ujrp7eYMnNTngVQ7t1LfGrt+ySY8Fbi3xQez2Lk/NoGV
AuYfRXjc+ou6ic3Aj0zqVielJW9Zr6a4NVFqQOsVopau32x8xUXQ/WMOnEy492cQ9YUAixjdwgk7
VyV07OKwwVfMAVIHi8jHm7U0A9gXXmoeFByAVwL8f5EygdAtHFVnclz6+myDR5cOxSdrjLZSpmUp
GjnMe0P2+0vEBLQnnDLZwf+yVDMI10yNqZOa9MABVPa3htXDDs+T4DYczOuI0Ac3b48SQLw0zIYN
/1m66J8fg82c6T8cVI0WESCTeVVb4IdOcgfDaOAPurac8V/YQDAF/tGGgYv+9hTmGkOtE08gHPBY
ePToMLWR1qwt462JxTcds75p7AgmuvLohjrhxRaL9vKgzR/qrYXFQRvBSgK17NlCwW54YF15gXEw
Gt3vqlocLI48G4IYf+n6S6Pzst/kGwalvi/bjiYiIseizwDahm7dFq3zEnD2xyODCOqts2wTkHTz
0XhjxoKYZdVNWFtYWledFi+BQx7M0UzLGkw6YLFi/d6Jzo2eHuyifPr43K1t3VwNBf8QIDFQ1Hlv
HLK+mgSkB29U0A03Tjt8Fzl3Dx8bWVx0f1aI+Ds37DFpgwTivREQy3aMqZYnQ8PiJr/JOnFqhXsl
fIDhXZ0OvE8tuTWBuRZS3lpdXHEuuGxLaD4DZlGAJ7/+girSrgq3btLVD/hmbYtwnHnWoIWEFWGa
JwbpjHgEQcKGJy7ho/MXnPkaI7CoAAhzgZmq2mAoJ1LQJHxur/n1LBfP0vHcntF/La7yY3XHnoOf
H+/ashQ6G3VRaAAwABXzOV14v20BpFOcwWNgN8EAoc9Ovo7bLLb9OEKioI4/wAP4o7Lu8ykuvw5P
+WkLLLiygZj8nDV9cCkgSC7cJq8cJqgV8sSdQnBJjWmT35KKHz9e5vI+xSrRRMf1iBYMqh3LMVMt
WWXwBjNB7ejdFrU4DQG5laEDdu2gvfnY1spBAMhoVoIDEwhyksUt1zZm49ggXUkgGuMmXcZjUZE9
RuR3zhjclH51a/jGMxfjVi609innOVBYBVIXBbH3W1mKGhiyrgDE0yZDDNzWy6h4ETcV+/rxCte+
5jwgDHg/bvML5CWfNNFjESFQu9WpIM1LK/QnNNIOvHa//L2pCPsGJALgbRdjtMCdoWiZ2TxBXSJV
+Kh9YRxD8ykwrj42NPvZmzwd52Au5Fizm8zktsuKuesqK2BtPyQEU36sz4+1/U34zhUxyM4qt4Zb
Lr9giNFjYHFQfsY7aCnxkXuAkfQBG5Kp8fG+olZ36mQjIJno5KlnOGwjOF+6xjt7y+lSr2WTdkWJ
ucXqWtPbyT7kxVYk2VjTnyvwzRUHRS7D4jlspN5d8cjvnZShsxkkqGtHCUUjh6RbQP/LuIxlASOC
3iK848LjrSmquQ/54wQ8WGdG5ZGEZPexX6zkkrAxP4xRZEaoXKbipJC4O5tiADc0ylPMOmCscV8P
6uiq+jzYKi0I1ATxcEAooTdm0D7w0nihTb/xfVfXOrOwIFgiXVwSORnUMQzToENCoQwRTXmMKez0
47WueskbE4vLlJNsykC2hylXf/xqV+F3Q3THwK63+KIuI+T8Sf9ZyvzvbzxFuZNE0RSfFFN6VLuA
pEHMY7zrfZmW5VcAccbyL+m35+ONylUwEzVAUgfl7vcmqcT1V1uGSKzyFUImxyDqN47Y2v68seAs
JIj9oQkKtHbgizzI08oL7sYpHJOPd2jegUWUersMZxHiuWJDF/Qw4iixC7M8zUEKHNjsZjBfpb6q
Crrh/mtbBX4XB7cmFP4uqCsHXgyZriKRqN7Cy3CKu/qzKD4LGSZoSoM+EHqZwt8oRS3LQ//ZrTdW
F47YO4bXM5YJJCXWHqI9ERROMSQ+JsEBozs/myH+a1X7/9jEGA345cyZxm7hIV2meG34WKnXV02s
KcYjRjadaugHbSR6a4ESxeH/tRQsPCXLS1WORiiAEnY+q9I7MhKdcNeem0Fefewvayf6ramFvzRZ
7qFBhkUVtR13/Ln0/dhTW9jS9f16s6LF29BqyymE0JIAOh1VCnIG4ws6+N5Ndx3Gzg7Y9JutyP//
mJypdFCUQeK8zBvrxtGjgZUR6+CCayaFwPdncJZ9CQeIDB5ssFxsw4WWNcT/OAna3RgrA1b4kj3E
95WnoWmWuK/RnUrVp+6BpuoYXmN67lt5TxL1XNxtCYmvpCY4C/8Ynf3pTbjUnvZEMG+iiKIXyy6S
PBhus87OIL5NTszm+793GkTKmawUEAXAJN7bo1mYB6IfRDLI5hnA+V0djiAkDqqNG23tHEQWBILA
k4YRx2US5JWqyqUhBFjzPCMWXplWsq9jQeWXsQ83Ss5r4XlWkwVLCphJLgbLlNkNLoYZEMiGJ5Hf
GHSj5Ln19xcha4D8zKABnEmqDEWlu5K8/P2mQD0AkNh5juwCFzf4kOyBD4hksn74EihHVK8p25I8
XV/FP1YWriYjjFzXPazkrd5VHmIG3ODjhax589uFLA6ubUjh0gl/duxFXe2HIacmQpMBwbm2dvKH
3BL519DTzhb1/NbaFjuUm8qNbI21RT1/LuzwgXKxJam6mi3ifQkogjfPri+ztDDMqahli7OjY2uv
rspXMF+1caAT0DUhEkYoRf78+IMuucP/BKW3NhcLsyxw71k2bIrUPZkYdNUAMB6ahyaJkiLJnsh9
Fsuf4pc4ZHczDdYWENeaDSyzEjx2Z70OMBFdCEFUPsjL8xa+P+6rW/ZDuEm5y64AWQd4sz7OpDne
t25MUJ2P0q2cdTWIYPRqpgTCCNbyHmjywiogvA7bEoz3xQOPnF3D29hwtnKv1SsHzaP/M7X4zrY5
Cr9GuSIh31QKZIu+AbVaSm7c2HgQU0x+GOlW92jt/n5rcpGUQKGka1G8gDCNJxJT3HHztUba9bED
re/fPwtzFwnJ5I+ZkUF6MfFvxrR/ycKkag902JldXN0IsKZGYTJBxck5GGGiDvbRf/z4F2xs4rIx
QEYJAGKJH2C51feBl11icSriyo9qIJprb/+xuT/P3YXDYppznuUIPczELMG4hWSTbHvcqL3VeDHm
HDDqI2tEpPZnNfIi6aeOpI6e2n2b5X4eu7Tdwp6t7KyNah/qNTPMGVWA95csBAaCqia+SGj3MAkV
16iY2t8/XudKxIMN0NFCrN1BRrsItUClW5JjUgvUFXiR1M+Zu1WzXFsFug6o3KFqednR0a4BKmZg
RJNAzPV6378TdQS+3XGw0r9fSwT1M/SNsaALSi6l6QgipVGgNhOSg83a+tSV7RZucu2LAY8CKCNC
mY966Ptd4a2ajBxgKHAVWbGyjNjINqL1iqvbby0sUmWzZqGoZwtRQT+RDL0v27Lv0R8Qce5s6bOv
bs+b5SyKu7mtCXcd3LU1D1JTuwA2gK97YruP92YJ2p9voLkGAy4JdNbRYJ9/x5sMFQrcpagqXK3j
HvXjYD+B7LlLQbAHsuX/ouyz0k15b2/+yG/slZPufXeEPcnAEciAYm+gWAv6c9WOsTIhSTW9ZkBV
tAycXmKLdHfVSd6sdnGsOqsATMqD9cH/OjmfwvLTx59zddfAz4LvONeblqEhbK2p7QhI5xTGw/Z2
8YLji059wPjGvq0YgsI8MmIPeC9Qhi7co6kbYxJWjZxVVhoUsc6ztLqbyuLfPl7QygcD/gE6Uah0
OisDXY1iyq8QFzAwd6q69i6Ythqgc7hcRHTAkDF2i4753FteeGDZmtpoJpiIxOd6fPH5iyHQbK1/
cDKmqPzHZVZtfL2VVcHkrOeAVA/I00WskKEuC4PCJKonN64ODj7ZSjlWNsh1gJ+ABhq6ahfYv7AU
ZVG5BHXhBmKNHcYB8wHKHn/fAw1hBnOoYEyZsX8LP/CckJljb6DfYw7V9Yju/KHo2vAODFdF+teu
gBTRmns9gIhcYPBqzCh5FL1kMLJ9b+1Pqt242le/2Ju/vwivTJfM92c/AI0hsiZe5lCybkzI6LIv
H69kJZBjvgRUKrha0Vtf1ot6LgPQBiq0lEI7u2qd9qplTOxrv/zNuujvEyTsDy4/tJMAJViGBFdH
ZPJrGMvHQ1Vf116XBIGZZtbGSV37fG/sLIuYJMxar4b6SkLAAHkcpPvkZwqEF1Z5/PjrXRwezJmg
wAA1EqBb5qW9j+Da9XRt5eio0n44tmz8EZTV37748efRBUO6jlc/mjuLMF1QnoPhRXNwDhY1TfIm
aw5WxvstscL577wLPQgBqC7PxJIgmr8AzwxT4AkzB91J7RTVwTGAmh1EalLrpCynABOd2goLF8Hu
j0XgtjEbA6qtpTdUnsMFdFXaZGDRgdvqbAcjSOCo/q067z5qUR5QhYv3IGF2/PG+XTgIWMvBpw9i
DRxhFNIXH5U6ozn4DkND2mhjBTEXw/kUbHK/XX7SefQ/AH8I5qswJTP/ijf3++RPXiR7THIXFWSv
hukWMM7vkI7b5WXbxtSmeqMocemOMAjNbQxcz22kJUKi8TPXrLoM0OARjJDAewEAajUbPr/y7WAE
/f3QhgYkEqX3q6Jm07RQtQRaV4ZlbNXqphbel37knz/eo7XFAEmAO2OmMrhUo8iAZAhVgBFKyz4I
Sr871Hn6exPo4aClbqIzBnrj90upQq/tcwJIf9tX6KG30VPdGmzjrriIsMGs/hSAMB0IPlDvLIz0
FZscnuOhbVSTtRuq4WSP/JlF7JEN1gY2fGVvQCmMxBwtDiAvlkcq9POKCNC2ggG+P3cGhi9Lmse2
qP/azrwxGDjHscUg2PLlGRqAnzUGlE0H5oKgztxNwVc3xPDp3+6PA+DlHB9QLsTXW7wuZRWEgnhQ
oeitOjZVtIOK/cZNe+llKPVAWODPXOIMv3zvAs3QM23XoHfNW/M5UCB1CMat98uFDcTtmcMeBf4Z
r7/cFdvS5VhpQZMKBbRaXGuSb/jYmgUUhP/M5XqXMwFF4xiDqy2e8Co4k7bZy9rb2IsL15r3wAKB
FDAhaC0tES5j2faTHdEiUVEWF6Mb+0OXmtibj7fcggg5Pvm7mwiI27meAYJsNEYuyhq93ZmeFGWQ
sFE1IB2mZjt5ibSqwq9SjOgw6OgSi0OyNW2pjEB43IAN2riVmU3CQ6iIJ3CNSBcKCOCHcl557Qff
3NAQvwzVU7oPCqGMuKhHUh9KoNzaRNckOLM+E0PKeCWy/aAiWceG4IWZMAz/iuexVrmq43LEvI+K
8WYfZwZ7oUOlY2xuV4Czru1LsNuzfHJBRtyCGKKqYgoki5mDrRcx4r5QNSs/k5IX4kzsXswjhZ5U
qJswr5cmGKZKgIv7mI61h6qV8PFPWKtXCYr5ATCxl2Xc4dWRszikdWd08ejaOgIbs2n2pR1nwH8W
p27CQ+WoR1E2AGVX0u1lDHGVqMAD0zWHMdpXHVH+r6noQjilk7cQjY6nSgbeDsg3zfaO8IV3LLhV
6y4m4GVvb9Rg8BCz+WGTn0a7dsyridqZTmy7daIfhjeIBpyfeUP5KR8ht30MWrxqX9vGKbs4ysNM
pJo2ckwzrbMRzMWO+yCaJrpq0EQ/eOGgX6JhLNOWNS3bycH2yji3uC5TUbpi3FHbnqo4yxW5cUom
j1MZ6VMbCH7Kut6oMGdpt7dNF0Rnk8hBJnY+0M9aCvMT4aOX+CQLD1FvALRLRzNLpLLI97LKi30r
cvvaqM2axkQzbNzo8/q1ZrYE57L0I8zU0+Kr2+jQjt3OCbPr2hbTjaSt+cUJ6uI2kByDPnVX1adR
Khu5cxEqSNAi73i1Oi9MTJTpHg03kzejU2Yp+FC8vaXxH2Zd7tjx0M9UJIbhEX1opgndcJNPVRkb
OCTfLGtUJAlk7l3NVDvfLb+xUmpR6wXc9ep2GFv3RdtMzsrxoYZmoueWn/FQxIFpNLfMFJNQIbhP
Og8RdGQR/8q6ZgzSwh/q554XJI+dqkXgZkBy3RI+2Gln9cYebFndyagc+wGaKHaJIlI2YoAVBDu3
E/BmSWT2wxMFIvNeV0HH40F35akZLScdq9CCJl6goflLdXTlQCfExgm1MLorfHo/5Z59E/rQJA0a
SfY4bp6fuKQYY+SIULmwB5IWohmPg/a61ywwrLTUXhvuIqvngNDWSp9NSMl3aVv4/rEi7XTEt8Zv
UNoZEs8HzXnEpvZGUG28hvXkipgVRnSLfmCRJbammFouhCyeMSaCN2g2ts7XsjDlyTdCHQPaTe7r
qs3KGEOFxjlD9MF0r+NhhpcUIf0qrAw8UWVuy1fPz/tTyBHx01B3Y3YwKr97zDVQDYdsHLoSNH6S
3JiNm98WSmV3JKggYsP7yPCTvAQuK2l6b/pFI+IDZiTY2Ma8xIFF356agC+GxlDfCw0obyOH4IzX
udCxwXNSftMlbv9YFa2zJ01X/ATD4DjGbRNkIEXsCu/oBEN3hlI7RIOBgDO7xOQCskYgMCtVLAbu
Gkmvcvop8prxqfVZhlBRkCSvG/e6hfbKi62Ud49ueDPvblZA6513zd7OBn9fi84WD75bqh+BEBJ2
h4zKlKpSX6PUoMH8b5UH6pvTfeRMaGNDQzlRudFAliagj5OhnJ9lRvhBCb8BK07kDTs3y90r6jH/
1s9b4ztSZzsOsjC4bpya/splwXaROUa7xrPyWzzp9QnYY8hrgM4rLrJ+2nFOg2Mbqgm8TMbA9w1E
TW7ZOA23YjJasJcVgCTHFA9TBdwrn+rEkJERJCYSmQOJaiv1HCFuAa9hcVVk+WESzpSabiMPRtFH
VmL3lvoJ5cfoaqj96joXxPqZs8Dde7bTHxzw2/7mmBG8iUxuX2V+UJzByz8+M4nI1LX4J5idxrso
JJiNslEGUa2YzgT+ckax7IdTQeHRIJM6BSQHu2wuB3cPPvJuFlBorkY5sbuc1npf5QMGvPPJfgg6
DY9lZXDylc2/QL7ZiKsmK/co+ruptOom8YrIODoNUmczd/0fhdtaOmaiatPRJiDL98usv4ICjHnl
53Q8mtyQ92NPASlVyii+gAiH7CuwpqUuCcMYTLduPNh2tqekQTy07PLB1W79HDBq3nuZl3/KJIY7
EDfJ86i5CdgL9rHuW5pMZi12EgNCexxJRuMMAlKfMTNEDNw9NTAHfdnsy8Hht3ZuDCewYo6fqryq
dqzsqjaGnkO5a3On39mwdZgimwPKkxdeCmiP8bvpdJYEuYIjGQQNQ29w05HZ3lcf3E80rjTnj/jy
4Rn0T3KIfV6NDxXz5M52VVftRKHZF9wMYkdb2QGqE2ZeKiYyXI+shgS2m0dXBGRaaTaiyV9abXGn
MJR0bbKw3kMjzX5CLtDsBzMo9r5qwJOrtJHYyAAOJa6Sa4jRND6+e00/dW3RpbKr7eMYgYIz9DMf
Jz3vX3Mdlt8LGrLYwNznwSC9sesbB3XNCgFFTL19I6PGTluNqj5owjD6NfT1YwjqrmOl0Lf0fUbO
BECneMp8MBY4PRSzEGfuKtNrzo7smkQaJj2EIWZKah2yQ1Vm38rOpUlBzVvWiialXpjtrbHNkRDz
4D6nnv7iy9D91JtttUPJ2NwTLZ0U4+IetG565CzgS0qbMg8xRw7lY/Q0zD3vubrX5mTvhFtArKml
/BHidvSzlNI8RoxarwqMQ9+d2qvuRzfv42CS3o7jO9y4QnVJ4zj8B6TKrftgRlMTTuULKhd+2vgT
SYWr2D3qmd4ZkMc+NjPoAZAhvxO+IR9wT+CED71RpF3RTVdGYGfnrlHtYwNqyj2+YLHvVM+vSijX
fgMNC91BabiAghm23G0UBB6FP943VTP9ikTe76lhjnvlKeQ0LGT71kFNIncES5k/eD9bDDP3sUQM
PhW2Lw+dWTvXtdOG1s6OtLi2x5anwEpZ90g5Ji+ehkhqZI7tuMcFB2f3zQYTdWbDT4Owve+lNIcH
M+qsa7TgcxJzl7RXLmf+Dy0N+8k2a40upsq/2IYb7HBdyZ0ROTwtqezuzalHcCm0yQnYyqFfU0zI
0rvGCX+EZj/hblfyQLU/nE1TFN9EX0LqnUT9QzhmQKOVmCeypHLiyS+KY46H2TlqA2s/ND3UxCSZ
8P9G1pewLrsbcLq6+86fjGsJkmowNpZD9Uq9HjU9yXT/aBmVLuOwHPPhmHWd3d27HtXWAQ8xlaUl
MDtpCzHfJul8QskBZQCbx6wKczN1ROd0O+o22avHGUVV2siOBPoM3/Nqml6nsnXPraUwaViCUPSl
bfzyXGiap2Bx9e6RctVnhnN5CFzQV4EmiO9k3dpognrhAyhaQPoPfimc8QlUbLtc8ja1s1wfUQpw
Dqwf5U4WlfxsIQWKPThjXIc+KKNJa+1NIeuD6E3z4LicHqErYB40RPyeS02AMWUEKpCdLB9Eqce4
MFsPzdjKB2TAj1LWRE7sOKP3qG3tYz3CjQPMj6czz/w9Lpwh8YOsO5hFZKFnTINTDxXsVPXmeBZ6
KH52OIW+Y/RplbVyZwqDJYQ6fO/SwYs7CqUiCIdZO8zZZY/if5j7ku24cWzbX6mVc+ZlBxJ861YN
2EQEI9SEeskTLMkN2IAgwQYk+PVvhytv2Y6bSr2q0cuVE1uWqCBB4Jx9dtMYZ8dtMmwXmJdkAeHy
sghUcz2UPMxsovusaJcw9VUDGSXEh0GsAl0cfCC0F5Fwh80E0SWNzTI1O+xBNJNl4eRN0zg5xSwb
WwGXOm9FF27r3kFA2TKOOqVzSTiqELilha6COwzME3crdrit6O3ucpB0+hRF/VzGvrcOr/3quJ8t
e1CI4F6mFw77qoMkYjmwwPAdUfZ624kQQVACEt7eK3QmSVDmoaXZt6pi3h2ymkBZsCtid7F2wv6h
WViXypU0uW4dcWWHuttaopnjmS/VtumRwc2sut6YFeTxaYHbeFcMXY68YX5diRYhFL27wn9sGlBF
Rq5OZzE1KQnYHA/WaO9DXU65lNV6z8IC+yZBXYyEqCBcNpWS3WvNIYxiBUI0iFhBpLD8cQtYU6U6
nCiquLJ+auzK34OgxJ+aeaYZjdq1yUFSInvcUZw1lVUJceu0ZV3GrI+KpzkoiIyNchBD23lgQGrT
rk91bSOgdvW8HWhp9pNZXUSFFA5UNtzaNipCcG00DdPRd2wcDcrWawy0+kuJauqa4uZtqwUnbtyT
3noobLnewNzYI/FkNbgJAlk8DlyU5upTOAz+EVkI+lFhFhIvCHbaSIhmt6Si4adwZeNBQpGocvd7
l0ocE2RNI8Un5nfNCIq3WHQGnl53PRZjk0Ha0uYwKLV3EDYa0Nii8isOhe4Jqejh1bTyoN4spRc+
gSTmHsMVeYmxgvjgGyspHgyOEzftFXqxAo8iq3ULcsMciSc1jwR5zj3s3bdd6ZddCvy/j2KyIsBh
saN1r0ix7oqWB1tVYgcOSzdsYumCITb73dTFwphyH6l1KuIW1vugJtY8XT3FgdxFsB5M/HL28xZ4
w5vl0TWFPXh9rQxlEpZrNQz6Ua2LXXEqk2S0lk8Cm9t+VnOJ7rZAtTe2VfdSEFbtKIu8o1OUiIlS
i7VZBCmgjJ/KQzugA9a8H741lQ9RXRFAOWXR9nMAU9WLqOjhz8xHhHajCcCScDwj7hdR1Qe3LVg8
EU4OMGOB7Q4oEmPmwdvlwoOKxsT1GCJSp3Pr6HKuu/6mG5fwqPrRNTcBV521KQOoiiw1zNfOiQLR
dGRE/C+Wzl5q9ISwRwXYMC2Mw5Whiuqruh3NdiwHX26g1yPWdTdQZ9zrbkQj1wk1HLRD4dZICtjA
dVaXWWxasiLwZd63wsnGIGLpOqwI/DbY8dmqT7Whzy8Qc8ue18mEfsxxUmDoudp3VmRbO2xu6DsV
vGwnCuEmmNwmqyvfHPwOQ74QtfvOQi4DMs1EaY4UsK5KxBgOWxwAywbbcEtjm9aLt2miYoSU3MXq
2kddSY4ar/sjSvT52Yra8L4PwiYvNaGfe4FQee7yJRtQIW4B5gTxPKFN9E0Z3vGZuDsVheIIR7Po
RkdriITBCtRdr57q7RLyMMdS9tF6OisI2V2U8mEK4nYpReKgK+FxiU44RSSCTsdQzEcz14zEENNU
btL7fv8Kb12eoZ8b91YwYGWDWoIpQkChnw56P8I2CgP0jS81EktdoucboksOlAp8IKcW7B7Z6XJX
AX+5lcQyW+EoU8QmiNZLRufiCyt952JkVMWt1rd96TVxJDDOGpTZLQZSNhVaEgRvbEtDC5QDdgeX
9klr3DY8RQRKlcrRuufEiNiHj+XGmQNksvTDUm1UR4qY64pfoE7mGYoZgS1aBXHhC3FRD0Rsh2GR
CWkjPw3JYL0a4peZo7iWWwzhiy4F1jTljVv0e+KMnZ0C7WgB1vmo3VO39U0FhGyGwVWv6ZKtcqU7
nHpSJqrsq9weO0r3oRWJXd0t7k3F4T6X2Har/e2MA8raceBpXtp6i9hOyBbfh76ukZQH5HFKxmp1
HsREnFfEtlt2rCMTXhigQBdOPQRQDHRgysbIOYf8jWrNUqL51CctYsrrtB4jgr8Q0T1aRnbDuhB8
amvGmMmtgg5wfO2ixwnLnPsRLOqqMDTPpikRaSAgvqlTUVWmSBwdLhdTNTpH1zDxbHkLnuxsiwLs
ANW0auc2cl2veRCah6jldM589D9vfVVO96ax1zr13Xl8xDnrw4PWCxDLXpHl0Z1Mt8ZRS07yAH9F
RVx29cn001foULRBfB/WVif2Y1VU19GwDPejNzOsiUBpH1WZ0J8KyP2PzaDmg2cF/Wdoja0stNwq
p04jt3PIUQlWPd/pphKXTohfOsYGY0056QrfJJYBkGCmgWUKbvqfUdHXO6tf6gun5dXTauFdi60q
mL9Ma+A8VnbBVtS0ZXlvT9iSFwxUMBQEw1fG8PMG9FHq4KJGpFpija19gW6s9pKgChY7cYOG0wRT
RpgBeMI1zxbWw3gJEbhR+0mTge5meOnDLbM0FM9DMbfcdryFbwBI1uOwsXQUKEzRvLFF2hd4sfq5
rTGBeQxHC2uZwtQX4XNTo8XWRm9e3Q6+0yx3yxQY/6nhAgVIbCvTYgvuOAwCY1M2ml7WRaGuZsTa
+TuxKL3k08hNva/7xp/iCJ/V+hx2kw2a0wCMgr+UXqGcECAd2gwgQIsXBte237j6hnnL5N342qbs
pplwiNytsKZ0LpiNLjoteL+0cVVQqJRqFo7QToOC2RwrcE9glUUXdMktuMzz3qqZixkVNIwDA8GK
wTn5QSitiysMe2x5ZGNPg6x1u6LfDutc4sfSanBxSrgeo+YesU8Qcy1M4lRDmKekez5D2ZOvdY1d
YoAFnvPUWTUK6bXx2LPlI6/qfgR5GtfkUJY+CY0GIDNlH+wG5WIbH5cAGDwW5+A/lmBbIxCmtsMp
0xPcgtJKk6LYnoroJm2EatDiC9AgYwegyviEbngp4VdEew+/7cLxg+y6AfaXREVL6jsOQWN1PcHv
trgBXmKFe7f3bJlj7QwmM76v7ku7tlja+irotxO0RQM0NCAJXjIpx/VNSSBGL2Cyn54RJ8tkN6m9
WrPKw6qH/F5OjLibGT+5uKAACYJLd0GneO11YDqmbtfbyA9WtIl4xty5XIFYOKg6TMzI6th30cga
eauA6vBNa3njB6SP/y2XpiH0d8jPglIZcoJzunEN48jBwtGT9Iv9Ms9NTorhq08wineaR6OrAyBX
0C2dJ9+sfSYkP4ZOhRAbvonIgih4dYHT9bqSorxxK/kKZsIHAy36v2dAsBcEFRN1Lzq/c2KFKiu3
B2qhknpojz7l+TKN/baYW3vTut6Ne+KQeHAS+z58+q/Py//hX9vjP4dMwz/+G3/+3HbmBG+PZ3/8
x2X5GSFD7bfxv0/f9q9/9us3/eO6+yrvxv7r1/HytTv/l798I37+H9dPX8fXX/6QybEczc30tTe3
X4dJjN8vgt/09C//X7/4t6/ff8q96b7+/bfP7STH00/jZSt/++NL+Ze//4Yh+ol++F8/X+GPL1+9
NvjOu65/HYX5Wz6IV/ll+JPv/fo6jH//DSSR30EYQusPZfgp1AAz2fnrP7/i/I45fejj72D24rvu
b3+TbT8Wp2/6HbPiE9HDxmAHdGEMF4d2On0p+B11FvI1YdcGLSU6CO+3//kdf3leP57f3+TUHFuo
2wf84F9nhxa8ZsChQOT9Gfe7L2ZPG38Kc6/fD0R+Zm6QNi57kA7yWPs28bt2H83XE48+WKi/Tvf/
54II1Pl1bty0EugigKZ8teFipYFxT5jY0bV8LE339tOT+ONT/vKpvF/ehh8XOb0lPxFIbO7MhbC5
yevpdgai68sxnUmQcs4zvbxhooHodffQe2u8lrB1QO3ls+CDT3hGi/1x9TPigggax5R+beV2NW8R
YZgKZiVtv8bO0KRhd7R9jBYglBvBTrOW5kI2HzBNzgiyP658uuk/fW4vssoI480ht6i/pe0Wc9ic
aCfm3BwmWx9nFR7COkh7CwnNQHc/uN1/vogQ7vvrZWtfcYBHqs3NkkXX05W4Hp9QCchHbC0fiYd/
3eB+fLTTJP+nj2Y5hTti7MRyqb20g9uTE81b01/zaEmnFuZP9Ud2RWdinh+XOq2qny6FeQRgxHlZ
chhUQ+4dodmAcRZzY8LLoyBeTNm6vWj0YZL3xAOs1HzEzH33AWIr+PnSQAWXYnXmMfehNNf2cYQJ
HkFBiFk4LFthRjfgjvoHRYO0CJwPnt+vvLIfn/eMykGjxWrtcB3z2oUN4xylnr1sLZT7EV4Zf2Fb
troxevjtB8vl9HN/8BV+XO9sz9HENlSNlObdc3dXfkU3Ny+JCGL21F8yYPAfrst3LnSu3a8ZSAFe
7akc46q49e4bzHI9E31fPkBvU44UDWvaOJX3YH+4wb1zN+nZ3lPZE8STpGu/r57Cc9LGGY+TcR7U
adFiM1qq+m3uy+N/djfp2W7jYCzOhWXcHC6dcThGKTI+d+HIVIxu+Bi2NHWYlzbahX6bpiXY8R9c
+FeCy78eIz3bbCzMRVS92G4+nRamjamjA1N7iAaZ+6mA93oLs+mh/1Q6TszwwugRPn+luzVo1McP
12743jM+33tA9QC/RrOc+gfba2MbqSmToWiyq/2wogHCWIgP4knM9oE1CuowwveYpSfWMKTEZ1U8
dA5Uc4AHFz3Hiw+EbEjd0rYxF5+t7cR1lGMecluVac+jOp64q/czdcpNg7YbLXOK3X5KlSsQBG4j
6tqyoScanYtmnoaYgGFABl3FPU0qwZ9CA2TdNg8Vd/KlpMUGVZwHq1DzUsriGoPlpBpRGQvuY+xB
Lo0kKa2E2nhNGFO1pkbGaHubK3BFUqtCCV8Wd20x7LgzAIN0mp0d1mpjKrRDdkmuZOteR3JOxu6N
00/O+AHH9r01frYZTwW3Naklyx2m3k5rXMI6rfRwwDBQJMAJarEcRvQQHyy1d85z1Dq/bIsVEg6F
rzqWs3JXqeco4m/UstOlnI5hhwe2Ahfrbg29pKuJeywwbGgfnebvXftsS/Z7upSB3bBcyS2uBV9c
cI/c7+cBbHhvC23iobwtlMHGBWOJ8CMN4DulGSjGv37o1VvcZuEWywO/Pcp6imUHnzDhpUVH06jq
Dv560ORGtrf/4V0+25d9r9GDR/pqL/MuivYCOllrLHanu1y1QNOsS92LI3FwBgXuYeX7KP/rK79z
toenZfbTgWssOdVDF1R7TaOD8iFSLfUBZA+ccebQ4c+nA/6vL/XeXQ3PtufWnqHAEqWbt8Y+Fsze
U3Lvn9Io+PBAA4ldu4xBL4jd4t+USf1rozxnAC7r0EtAH06ugflb5Rqz+ZZGJkVGJqZszqHEbshM
eM1QtBH8KrUJP9qkoer588M2PNul/cGArw0STb7oQz3DPlp0G4rDAS67DZp+cBK91n4EOAWLnnq8
kMiqa0R03fSxgyGrXJfDKuZcKPbSeUg3B7erqLdeVMbKq4Ab7dxgQwfYk+/VsGnbg1mxFWGytbHw
9JyNNbKkwFDLuDt4gcIvZE0o/OAXe8EuuyvwZBlD9BKMiQJg1K5MChDJ5ltvPczdmy+OmJKRYqv1
to9ySTGY22GavPY7jI3sJWt32BWtchugVLEAz7KDqZ8992puDsx/Jv7t5N5Hy1Pnfxv9x0beOXpb
e1sdftPjLhxyPeQ22dgOpvk7u9k6y+mXHopNv2wdvbM0ZhI5J2jxdxa8KpFhXTUwR3NAM+jcC00N
SmxdLUkorV3lIWq4n+7RfV+ANIKPtV45vMYUWOVT5O0CuKpzd0m8UoOqEeWap4VWV4upQQf07oJ+
3E4mt+31yqdPXvCgYQxcGgNrEJyheN1HTG6R2gnGRLkt6PLF4fB9oeYuEgimGzz6zZLOrRnogz9e
OW2feyK4jzx5Kb3m8xgVh7Bcbh1/ju2hyCGeywoBeB6TrpNuwYmszDHD59mim6hDSPLQgx8qX1cY
XcS0LG5KarZmNdhzfHC/kNWgwMyvcDOsAdh0Re0Lu6jvKxXmQJaJ+FqUKvYHjEHUp4F9K/munzYC
c1wNgkXvzZfFRLOK9FukfK3ASOYYVMad4mhXwCFYVpmSmu5nz4X5Vpc17no0yk4oGBO6AwMFbD8S
7OERCfIPvXGKfifHBYCol0aqBNElWRGDaBVgiQztnVjkdaU1mH+YGTt2zqJ2jsMtW9Tp1lyjW7of
6ycPU+h4BYc3xbARpVJ1CzLZ5w4sIC7tTbR2eehPOezBLgNhZ+CYYQwbLlempF99d7mbukvlg2pm
46VpYfidhA2U1Gbn2uV+5v5tvfiXkwnu4CT1RtcFHqBjWtvurhACVAZyMSJ12xxVbWWVIjfani9c
CATkGuSgNGwJOnGvcXYWa3PQsRMW0l1QHBtjZ9D1HeioDtVUg+H9YnXgWBbLTcF9DEhYzCqN8UJd
vvrRsAHvKV4HTFjsZ+yscR2GiSyPTlB+dEa/t9GcFWIY5PR+604T7C3zdYApitKpsPqsBMEFE/Ht
itkcS0aGkipY9+BP/vWG/t2h7U+6ifCsFgmZWP1w8HROAcMyzi75iBe80ZsW1Bx4G2I9Cwz4x3jq
rgbSwg/vjs0s5Sj47OBOGSytkCYhBy9SBInd2ZhkTCnmYZnGIKxluwoJntxBagFYbQKRtnVYx768
H+SLbaP8+FLOSHNiZDM7Ps7IGu+ltWWIUtAo0ZZpyCb3lHp/w/Wxk7eYkcQRhXzrvpnX5K9vwVkW
y48D5qw8WguYPGvoo3OvkLErD0zAFuZe2i84YTDIrWLg1RkF/0pzzL/MEXGT0B9PqR1Y0CfdTEtu
y2SZq1hiyoJJZBq53gVKqatGBdlNgdnBX/+i0TvgT3haOz8d9AjjAseb1H3eGC8HrxCMBEil+LyV
/fPo39rRVQ+76rDsEK54A37oBZVNXoP577JxA541XGclnuOxdC/BuZixyNyDsGGe1+E2F30i6mSa
/LgXz96I5fY2qS7B4HN7IgqDtYTWK0iGCGB+LdOAgYCGV3zQRbpiktEqnkgQx0gZg3AFvqMfq/Ye
LI8yWpPGA1vK+yyab6cWAPbiYMIW2bDUSc3DGDqFGHh6THs7YdinuvHVmj85fE5m96IjiOe1zM3o
YeBR27Hb39RjLoocQLrvihgGdgCGsAqtJXFkedE+AYkHWEs3NAKjF4FLao4SUw0biR/fuwTDApFx
sGOi8UWOdtyE9z5Ob395C7HpTjCZ/eun9V3N82dv1lkBaiFQ1qsHZ8irC1Dot61c7a1wg6MZ2y2v
h3ioczLeTdUjgkRitbyo4oY0OuGzn4Ipla0gbohxuPcnvqHiUPF0qMsEhLRTk7XHjP2OKHgoqSLh
fX/psTqbagtRNBMMgcCyqPvrqJYXVdmm2PpA7HFB9jhxe3VaIIXeM1MyAMeD4CGRNc+UXnc+Ytar
AFQx0ezrKNzBHjytGpyrRGararOqhJmj5ClUsJi+rB/sQN/Txf7sPp3Xzax3OjqwPifihYHwVavg
Eof34Tt1hI87QZcrVUY37uR/6azyfrK3RWhfunhwNRdXXq9yHagbp88RSLAB+/oaczcBRvPDUPhP
LlziAz5mILmllt8mQQRrLXlqojVHT/ISDP0FSDoHCpaw5/qxLV4n+GZEOEsxH0xBp9zSys4KrEYj
rWtLqOtuDnLewZhRwcNzmnaO+YTY2bRZ+xjKkSwYl8sunHJTdrtyZNumscCaYmDoBZnug+1JhVw9
qrnKglPH3N6xCiyiHpwtJP2EZbba9bYmNF2gpWPso83jzITrX7vcuaip5S7gcK8q9qUKUhrB2rQb
biZAc5TpgxmvFwt/LSjGkCRVQ/TQMC9GzRUL4C/KRNuPATPvHegjOGsiEHPFfEAAVk4hAMfm5R1s
cz2Y1gFQh5F+vU5vHob1IpzvUX7n3no35rymBwKCKx5IHKnxpo/hMZCskLQnxjwZ8bCCVVwEgBXm
5q2Z1hyA9R5U9YQJ1KB0vF3bttp7UJy40W4mOdJ7//o9fw/vDM4QpLDzSYjIjSBXzD8wUzx7fEu7
IB2dxAcZuAoOcuSPru0d2uUAIl26jtO/6dn+46me9Sf1qpyS9hoDCECdBooAJemh7aJXTHQPhQIH
2uiDZ3h2eoxRJQ49Hqvlf6TSeq8fPE8QENIJLLcH4aRqwuu+YwdPkZRN9ZFVQK/bIvuOXc3kuLbV
41/f8HfQk+CsYoE/KJxoF0NyB22txBiE0uOprz9BGQKlyVxAsE7+06d7VhzYpT1CoBZ5eRWohwB7
M2Hg4pIvbhEdCL1vwPhqCQiNRX+0iDkgQ/lA0Af99Ud9p7MPzg58rSTEtmCT56BCQ8ATbKEqMAgn
r/Axh5ptXfUhqny6e3+yC5/La129mmId0Scqc+2AaF3R5sHGZzzdWWuytv23QcG+yKlwVA5eink7
zgGUppX3wTnwHngfnJ0DmG/3o+etNK9xWjYuGInGg+HouAlwPxXu8TiCxitgnYnSo8av9df3+L3r
kjP4RIAB0M++ofkQwegifD69u4o9DnAPKeR6cHDrA2mBTlYfVfvh/X7n0ZKzPTAqkW6IZI4IE+ap
TQDMDfKRGgADFbA/i4Rx4OygVtAA1quJ7yX1bxb+PLPx0+RVRw482uv9lLOPxjbvvFXnmmShvHIi
E3rrTrivDMypwSeH0ibbmhkU/faht8zBYeSjfuf0VP9kvZGzjUt5J0tx3UX57FZvFEM1ZLzu1fx9
v4LSK3OhsGjbpxLN8H/4nM86rIFwTiyKFU7w5kCRCOJal3rzM+M0LdzhOBuAxd2zCqEv+Mh/8L27
erZXQTJDltmKLFTs+gAa/qHCHGjCG3zaFqkMISSYtw5O3Q8+43t39Wy3mgiyT/rat3IO6O+0YbR4
T5fVw+mNzJDeBkPTw/sLzRFh/7zmHySCP8bFZ6yFsz/+475t8P85L+EXPsO7PIf/D9kLsFn+6b6f
2BG/cBd2k+SvvfmZs/D9O/7JWHDd309hBKhCYFaAEMcTbvkHYyH4HcQdevqP+BFFnsu/GAs+/R2m
aqA4IInEjuBEj1/gD8aCT34P4R0B0w/6ndIA6PXfYCx4SG375c3D74XUb/gCRLDf8cF28c92IF5B
lOzLEGxVDWmegQfLwRbkGYyKSyQ7X8vZZ+izqgS8U3DQxmbJFvDnRDkdrLZeQN+zeFqxeu9DzQMs
4CTtAhU4VTiO7Zb1m9pGB2Nf4QwD5xtUVgmZpSETlM2qA14UVBBycaaTwVYZbU8tmCE9OO2jyNpx
RBGKf+BYxaPj10gJCkOZuijxZt1VUHQi7BmMUcimEE8DHgS4cpAeFCBCuCqHlo0n0OvtFhDq4t4g
DhVut2NKHOh/awYoN1Nksh67wd/LOdxYZaGyIvI/lQNQS+bVqOPnEkiWA39yQBNFCiMUDc8OfVcu
sIFD5/+dCeFFmHvCHs6V8LiHiGdVMPVYUHMVIYCEMCr3vgDCB9mUta3B60uhoeFJyctP5Rxe1LIA
j5GjfB3eQG1x9gGDafJozbulN+G+VQ1mB9P8QtebHsKDC+QtZK0fAYJybZRVYXPSvsgXiHx3tKi/
inG+92YDiZ+ZEDyMMHO88iT1pthqlq80hO25+c4vHF+h47BSmDl8Y057hWU4xrw1eeRHZYoRNgiF
RRSH2Cwh1ASHriP2yxp8Fl7FMtYUW48RuW9xVK6QDmOgdrAZVBy9A25xs0RVIoq9AzyhU9DQg70K
7XrQwcdlmG46USKlJUCfTjBAbCGdbasxzBcKuvJc6kTBeTKpKXLMJok5dlPYCff4FC9FeONNArNB
o4HuShavKrrg8OlIVjqA7ctpCWLuygANtWlXg5A/mvkNfcU3WHBQuCEWD6Nwnx32MqkSa0p8rrwR
bYQN3R3YuhkiEmBcHVPbavYRhBOkWzbBBGxFR4igcBqgtCNYNnoOHiNrBqc2Oo7dCbIVbWIg44ub
qd2Gi/cJAtAFAsrQiSXUP24AI/bahYtNP/ZuNonqIpq0FzdFMcW+aw5LrwUUbU8lLIJBzIiulr74
Clu9Ol2vdYtehmlomJkH2rXrlB6eqAddDnno/Fpc9FqtcbUZ6qM7vVVL/6UYgPMGpWmgmXQBayjw
zkPP35pAX9b+iwt5aOo0/b4DcAzijAVmqgS3hcxzVsO5YKkDSCS58yRaLjO4JcH6h47hxoF1cWJg
ZV/qKemW+Y1SiODoHKROJVM9AgxrXMnjQvEtsb5ETK2HamjXZO3tPp24epRkaTaNo4N4CVdr4xYt
pBSLnbYgEaXlYoHZ4xq5C4swcRo4PAzjCYZuYCfSrfSrqK2dGplITaSG2ItqN+VknVMROt3GcKSj
rVHwRqL61EfTTWBDaSgU0QnFsHceoD/Qc1QkgSn03o5S+Jg8+lLW+ThQIFHEzWbMl2LZ2DfjAkyy
qDIJnimWUugBEIMNFhmoDWFm8egHvpN1Ur4i9eVl5sAyYSV9CkkPX+uuSaeqeOqMbDOEm+KRh/41
IwAFi6nZRLUFOa2cgM2XDqYgBe7yaXkvq5O6sKvbwK8drp3LVThYPPGMBe1sBVitL8Cu2IYFhR4D
7gaxnCHOkQqwG0jE2M06TJkcO5GrjLA6QQzWZs79sv/kMcdPPCg2MwcD/N61wtRMvkx6SA4xqMKI
YraCBzA8D/XkItfaghSTOSCS0S6dW76jdvlsZAksqIQOmzR0C5OLFU+zhRWvi+IUuo7DuOiLxRYT
qAp1mGlzHENmLmr9UEPmv1HWSBKHvq014EAImQG8tepLOTlZL8MjscVLWFh55NTqAuFpOQbBXlIO
AvcJ3Oct8fDiInSa7/yyeJh89O1NxMKNGWuR3UwuOPVkgQDSqx2Qw+DfpPVyzyfsAdMMM4zOw3jO
uDdKWFdLFZmkK4EFwCb5wWvUFtlwEqOZfklWaT05Qm5hPhXzOV2p+6zdC8+ZgkSEYL0s4WdowavN
OOazDCH0CGCPQWyAD81sYwhIv0YrRF4u+TJZw2U5IgBuCIerddpbLuljj5yopPZJOKOvuhHYasMg
c7BcaPBMucTUoQdk5iH6hSx+CvXjDeg25baEhayjnym8mzKL4602XBxbF/uCRzikEsR9roVGtaqR
CExhJmDNYb11WnqzIA9bGR1kkyfbtLGLLbwD70yHiYaifO+o5YBz8tmXIAoN05eFNcjBpS/CWnWG
7C1M6LsOyTuQFEC0v+89rJuawVXCWYoGHoqwJanFMyucO4qmJIXx7IgE7AHLMShP24lIVd/dugas
DQwlvdMrLGxQr2vcMWwHWLFL80iD8QsnFHKCsIGFSPgZBjJVgoIY5BDjIvEa4Nw08A1YzSfzETjM
Tgs2a5zpYoFHIHRhJO4sslPdvLN9cMv9BarKYBounQg/0IzlF8em2dgFfTae3E2whgFswgEhIOyZ
r2VmGr4HwfvGxaOMEUd9IVv5oMsqQqOnZFyYfg/TAm9niRCzMAH3AUfAZYTqPU6nIuMwvIKzByw0
mnInG5yyJJhAWnEYgsejGSnQch1iOrMNLcYL6pV31up9jcLq2AF8QWl0CcT22acdxgcuVmIdjbfK
wn2zO9Tl/fWMOgFvgdhERQmao5V4NJLpvGIYLPzLgPgqM7ZUMYb+wMPopz4Q8E8WWsGAongrveg6
5CiZ1mUBq6TUua5NVrIOFmcNi3tfgMzZQWO6yP4F20EyQ9DWBHY+TAoSDBDugbGPtwMHJcPHWNjl
cAZlOmcDhgfUCx9Dhclna6O3AKcQQPJK0qIvgV2e0suGWwSl600xOyz+v8ydR5PlyHlFfxEYsAlg
+wyeL++6Noiqru6ES7iE//U6ILUQIyRFaKcFyYnh9HT1e0DmZ+49V1nTqbILYhj7BjANuROdZzyA
rOf8b61z1iOktkOg22mc7WfBQ1OmT2pmX5DpW1NSYoROzJ4t2RdsHDHr4MMkcnvri3zZdEX8jGmO
fy+W2E3cuxjNp30eGyy6QQSsn6M36vfQUCAAWm+jg/FxhgNZL9mOehgXcNde4TY/AbeIEmAsW/rf
39U08z338C4zaxPGwa0JUvJi1Cfm/3tLF9OG+dbVkNWwBdWb7dphiipPcyB6xgGUarLtRH4OXEJf
4ry6uPETJnPWVcvqB10R3+B3tkaFo8ZQxi1cWOHEPKXL/FGadcc2yTZ27vpJsN2a0A5efcEnq6TW
22wuxh3AL5xe8HXaU2WGgmqpxXPi4FBcSWKu9dKINLiVMbNs8B33i/HpclJtAynfgl6daozTFBxY
S8MpwIhcXaHrJU5vbOxh/hFS8/zqJ5gTpZ1QRnjxn9yB+OdxhoRMfzxMg0P8azb5mefaOFcGqyZ3
APE8Tb69w2zJbjBl+/1VKqwn2lmG3VrWZCK7K5Pi0Ob+LqvJXJkpixerWxlDWM2TsfsLVmEvJEZQ
Ize3Rj1dvE58U4JRtQI7kaMl93Zl8WliuRrt8DrhMSvYofdu/rU4GVZL+6j9+R2sfEWsi3XHIels
0rbVm6ZAVIR3+KX6Cgvnz5xAbglTv9slHTfOSkpg+5jF4hnrC8D3zox3ZRUc0xxsbKCWbuPP2TET
xrXTmEQSs/pgrbPVTpmzUee9l1X2O7Tr/Vwkn3mtnS2FFAV0gVhympHF9frFqdSvogYDgw0oot9B
uOH4e2+p88PijKwOxIeJ33EzgH8xa5zgpe3/zsv1zmS8OEqNn9v6cvPlOekqbJbB8pP9MgufMAv0
pabP2djUWcX7lQJCVn0CtVHfnCm+aK1ZYmt1HmLpbxs7Z6fAhlLH3p8JvsPV4QE66ZFrUU8biIVb
DRJqJf/+Go3qdyDNH49pzj4BTxEpwKOz5B+bY/z6qbfsdFrcBWQwRtVYHivTMbejQvhjiW8RYJwr
aTp81+gPudt72xr8EztBrP8Dtay9onTwlBZRRZAX+3zYElJnO3xSydbZzVZqbYWhcOZhZalCfzz2
y+Suq1jOXdc4pL1WlwTLtj84B1uPF9yAIR+rNx3gjZ9H+yWrPG+fWXHAbTJUh4Ksw50bLF+wP6iu
G+rFGmlfZlq7ZkQ1QuXrpfJhNLy9qrHR2+LRmry/qJOfjRX0ZIfnWdiKfoB31FOGs2mz4l7zLWzs
9b/G1e6dD2NUB+NPbLj1Xqj4Fpt5ths1Hx7RQ6c4A/NXtRyszbKNReoCFso9FDwxTw2AtgBCVOrZ
W4RcmEztFMULzWWSZo9ZVTwPBWcB8hhU8J3/HLjTA2amV1RJVmQt4ykg2JZP/YpV2t1MErrXkOtj
oYZrGtZXW8lL5nq3rDZetF/eV0v6afP7bGL81j5dUaKMCP7QUeVYQ8kvcWC4pFdvWDNvfkD0iI0v
1I+mlmDjvzwHjrPPtE8ILaegGEm7bjin8+oFTpMVgXf5bkf/ewomKCO5/zpyIuaY2Wjbit0o6Lqn
kHlAH+PBK7CM4Xy8eI2+jmB2jmHAe5+6ZXZCbc95aVbYbpa+382y29Gd2seFVWYJSCwK+fMhKBQD
CiOJPsaGItYOZEXMdgCVzuPWYxdf936EpAad6pSCvxkeOtnetS2chCwV3n5sAs4ZlK+jTyFiBADL
PBO4kuc+WjlUBCIvls2oDuXAxWMkdcEqEJNqX1qsoLNuW2Xys7cbuS9x1qNZzXaJ7pOdP5MDVobf
8t1xRoe6PUl3Vdx8uJi0NsR1sbIsCWVqw13IePA02TQT5biYW9dEi7FM5kVi898OC57rLvdI5il5
IspseLQXt9gvyVNacGcQ1ZCu8klbsB3+4IG/mal8cx3W+2nPWm04FqyAHGaAOcGwVbMdeD2SJzsu
UHPQkpeK77tj3Yggq6sI6YyfnBlcEBK1Yk3fsPS0N3tgDkV4bCfveDu5OV7vUpjgDOKTtoyHxhjY
Vw+Po7WLtXi2p+XWJMFNev1fNtlBKp+KnMUBhHrJXDs9LSMyseocmCsJqIL9C69jJ4S+IRF+UdkY
hVOy0w73KgygD3OqvmM721ZVbm5ShyGBQS+UZzY+ECP8bvrAAU17yuzpfixph+0Nb+XetGFPyWLf
LN0lnOzPrgEwQCvw2DvTpVhFtpn4y5oXB7Hao6G7TIF6REl5Btp0HsbhlHMdOtSES9g9tDMagvip
9o0PpFL3faH/UAXeeX55kX7wIFj7rQitNzylt3S8hehp8CfS4SYHYucem/oCj+yOmLsrZxwZobXH
3Wcu9x4Ut03XxL/dcDlOC4Vd3V7yjM00F/+umBAeuRvX7C+DUk+N2Vw82QzgmOWXqvx39CCP1Wy9
tNS/SzYea5cO062Q1M7oezeCHlnNyHvHS10SK0WRkLeXxDrAxEVFWQUH5fTtZnQpj2wjsMBpITCw
hbNJDFNQdShj05pxVLmlG8WpEnsPslupc0Qk/BUldcZGYMyO1ZQ/qRtHfrtDe3l1VwUi4Rc+Dbhf
dWf4lKtg2+HmqWgMuLY2VYrAKq95jFplfJup8TPa3KeiZm7QceQt4qfXzlVW0zUZQ+ywDhxy6Npj
yYbTxHgQ2PIX0tazh1p+4sOvSp9+18bXX8wRdKzIbro//hCclqK8DJ0bZfyuTRJ/g4X7izSPXtUe
iM7jR/YahHWMxb2n0sqJj7XjZ0q1C37OgI/FeoPyYs5sJCYruAlt8FlRQe1iwWa/DveDkT5CwvoN
6enOKhn0W0MUC9bqQ+X+Mq3y5LFTKZDACPU6uf1eFXm/8Q1n75DKzMrtwQqsI54DPAAYZzP9Lj25
ghXHoxGAtxmH7Gi4zi03/izFR5A85Q4qAtt/90Oc18Akd8ZS1fQRItgOKQKN0gye7ZrJ5OA8JqEX
30Dg7LOgf5uEvM7iQQ31VSaU/Kko8nPhHaZFcfoG6m2JjXrrVGXLl76jiUYdT5ZJYmFjc+iyzLk+
BA5cxrB8tMloHND/D4dmrh8CJeMNxCj7SIbqynr8G/aCs7jx3tsi9PcEzOwrHIT0KAyC2pgpTDB9
rEojK9B05QVWKrMdy72ctdomIW2UV9bH3grbSEIWotlG9rlGHeYcbNpCQoRyJa4acdA8ayLwdkPT
D1s4UN5pmayTTXGwCVsfm9h6FTjNnVFbfMD0c1jd30XjHSdKgl2lx6da9VFlMS7Cmz18wqWqRCe3
5DU8aic1MQ14m3KgP9EF1RhjHfJ2gYc/wg2uIILZJY7grxxK0yYO84YDdJs6RR+lOKM3+K6ZeEv+
TGjRX7UK78qe5jP2/jJCuZgK83Cnu98tMrJWLvh5XarJuhI96hPV77nHfHKf+wl0jNftqrlMonia
+Z16+S0WzVgdcc/i8fXbocmPVlXltizrHytvPzNGt0dujn3fzpxgHPEPhaERRJXZV+boBwHTNMyd
l7rx6EJNZtwKwsipyfx3Wc7jzeSmazy6oVR697pqywu9nlujuKBeAdN3J1JnvdBTzBf1ePNWc4yZ
86NIZatjAid8/Tru1JQDzVNY5MFzoXwBWCCB0Y4d/ILSI7NssCz2zY0XHrU5/aTM5OTSZIC8uIlb
r/t2RmaoQ4oIzNL170L3ziHFj5MtzVlTbD/Uqyq2L8xPu02/K4VnZpgYAttZ+KMaL2qs3WjCtxMt
Z4YhaOogV72MRdzeGSQjUiqPALGpa3Wmf2bTetGakysW4lyVQY7Cb8BMQo7AxkrdbQe1m7kkDUaR
cYd4AI82heBD9dpe7IuUA6yMJcAVpyGY3Ak3TRxb+6zcxyK7UaH9zYa1hc4XnJTlStmJx2UVWPmE
b7TZzikIWWBezXdEW5szoDg0apXTQ4cwTIwydcXQZMyZ/hPSwfDRdmATTovYxgFFrjO8QkNzHw0e
8HppoDbKO8OP6/XPPkF4NQEvdjVKcQZDBlOZw+hwRzT1cDBWpFPTlYJ2R22SzhJRIcWX9NLDEMZz
VNT1l+0zTzT5vZbZATGVun96YA1003LhME9YfFS23nT2svfq9KVayuJY9fWMygoRrW2b+2pm1KBF
snM0T2RfAMzL5e8mS8y9I7oobGhkNeBCJHsOzfr0LfKcXynzfl/2Zr9NXWcbDjlKuYDRh8Chs29c
eR+o9GDWmQ1oJeThnJmRea0Otrkxz1vaZo9mZP4hs9SnehOnwo4x5lZ0hchQT4yW73CDcMy3LeDT
HAlkmUHGkvBFkv7HEuKWN8k9YL4mGvvyJLh9r0tfn3U95nyIXbMr8Ez54DfutDvwRjHi2/ciuDYO
/vvMvM9jCj/d5ncKsO428zckFCBr1LzUjH4OfEA2nraNfVRVHkeChhD6Lx/AZMg46priwWnGu6pG
FdjmLCg44elk4QMMiXllqrJrp/o9bUB7J9luNiXyyNwPj7X1GN+baYC9xy97TC9g3/2wfhEKn1FR
e2xLFvcKkOC3hGlzHMNDmRbzRoSPaYP+0jHTX3AZdsT2ooNW6RbS6nZc/Orspcs57hr4boPod11h
DedGmPkxNxx5by3iyc6slPZsFVI2wjppP33sQsTdPDAbLVc3VvKZxuVdZYzztbIueVAGdxKwchvy
6nczuxQGC+3WwoLmhXBJQ7si8NsD6FQNxd5eS9UgyHZpvBJx2GoSnUQNYbXNoe/LEO0r7XErbWvr
QebbDGIXd8UzEW9swub5vIZ/1ExVgXLerA59suN6+yq18lvA7ZWbubjMvHvNSBudNky9AcQEYO/6
ew9U5To7e8C/cdVuMfLLogBQkxXnB7NEtc7WLqHTa6ZDZizJthl4T/vEePQc3tWhtB0KXCMaoIRs
vYFlapJ7X70Oh7Nahp4/0Jd0mMIzLZqOymyPEA+HbWzObPkmfiRHfYQGCA5nRlK2vJthQFqnbG0m
tv7RNRwWBTzEm2Yq7lXd2VxRiDcn+wvNOhFktvgD9nXamEYBb559hSlaOp6wfyjcAXQ0YJrt0jAh
nZb8J0im1zpdT3KKwNyHEZFx/04tmIYpbI8tAQJbr6t/caIYjAxkuBdpCFoZgJWva/a8eQOHMh+j
zvX72wA01PJYkhSgDqdzV0+4G3L3I2+d+rAsFrhev0BgMmMYzNCsVmwfUp385E5qHDo6sFZlfwBz
xGcUohYqf15ynybPZfmxzHW4taRxl6kW9fEs68MYJK/SX41mgxNEfY3fYHafZtENXMcqpA23I5B3
NGeZH7A0DD5zS9PcxTxKFUioTezn18SM64iVJDPf9tYbxF66LtialI4d3nFySZdmWzNKQEgK9knG
QF4t1t9ycFPeZz5K+Go1sy451B+W4DZINHNfhyay70x9ztrud9kxNVEMORnc6Nc0NpnJAFrbLO4E
9xbINwwVhr6wS5GdA9C7SDYUSPH3c9lZGy/ovQ1slmHDM7s1cpdnoaa7kQzmvfYRsgWTjuZXSPbd
W2v0L0GCeriPVZT2FE9J6ho7p1y31by9x7iPzzx1HSPJUnC7IgiOOQ36mpWEWejDAFNmGyrwtKEw
SGXsGU9qk14V0FMQ2UPyDKroLCoLRlPt/qnTBBQSUYOQzeQ5S8vnQGoMKnbwORRMZgNvKPd1LPew
kwnxnUGzzNL/pSlgx6B6GYr43iN4bTMGr3bGktIFM+T293OZP/lJSFkXKXsc9nwEe3OIQ1ZRHPxG
hXOgCFd62i6sxRNWkTnwFAsYOmQjTTGRfPQKeRFSSA4ba3wIw33aUuklhvL2s79EfmVzOfv970r7
JyOtXvMgeDNKBuVsgF/rDr/6kl+sonsaVHVTVRaFYXJsdHmzbQTlqfpdi+Fvpduf2Wp+MZ7Gprs8
20ztNxIf4NYVC0hMRq6DtIqbBJDG3MLFmlTF22zskWDbFo0bXQY1QbdpGk5zixVaUrjMDdsU9mOR
vWVx+Zib8m1aakCZ+WVs55ZFwCigpj1lOIoZBE8eH334x+d7tWd6UIeVhhvTm6nGPGCbYqz6jKvC
PCpBDQ5v1+Z2dnIk/A5J4rCtWLS0rONVTeMo8mPq91cjaILTFkV5xUwGvbqVCf+UOGAK7MKx94k5
QPtOk/RFNzZe5dE8Y4cM9w7k6Y1iMnWPNt/eVUYdbNNp7i46CTbCTLq7WFNpirkNji5s+63j5ymQ
4e4jyzNx9Qv3xaxydVRcfZDJIMZ1cxreSVNs+Vs7A73MnYAqq8BBA8rxg0PXzy9YWrw7DoiDI7Ly
1EtVbrwwjqM0XDdwAUQ4pRZ0+XkdOaXpMqilFPcdNSOXbxcsc4Cg5GiKm2++oo+GR3EQ8/Tuz9RJ
2kdyxzwX3na7RObiYWld3KNgl0FRqqNQUVws0IqmfrgUad1sKt98yjEVbUA+PfkpxpHSa2HUpe1+
gVW97XQhCHI96JhFION79lQj4xb4+h3iFZpyeoeJxyntHWNTt8ZX5gu2tE7yy6Y48vuwZdLO29Ox
J0yoLdEvEuDZujDRgX/zZyuRIvBmwo3N2BchdNnbrn5vY2Og92e8l+YSQUlb5JEM+o8wpwhcd1NW
l5YPwIWZIJXPvZmeGu1wM5txcZgss7yEybRs1JTigyz4wBJukq3fe+FBAN1nd4rbNRKpLV+k7N5D
y5YHxG/5Lg6GxypdJMOi6YWlDGMYFgiwXVfANEqdovKOokivI0TbY1CuurVmCphq14dBS/VWyT+G
mJZznxYUGUtzsMaSDnd0kRHUgP4zvTCCDZP9wHwA8weO9BYUPseNCY0p6JtjMBenqVX7lhv7FEg7
8uPe33kwuZOg86LWqE9yiptjjGt62/YOMNA6KrTfXUEFYl/2MV6mCLgYp6MqInwj3suczV47Nfdx
pqxNo+cF71Q1oVSP7Uu3cJtmvaVQ5WFGyyYmBJO8BnL8yUb2aQbGkKQ6wAEgZrDkXGCnzdSlZThb
qXG6TFX9YmqmUR7jt3MBjDEUEgXVXKypWZrtb2IgkkmyqFhOueMYp7p88+LpdYzDV6cHRB9yqFvS
CZ+AyXJ52zG5FoRnznG3kutd49ZTOxSZpjHx4dlKquRjLtI7xtjDYUrKcmst9M6ZZJdUt0kdeQu+
04JiQtnZxbaUvCnCDY8uW9ZrBm78Ck1PM1QxDTaP+XIeKm7/1J2utRTuXsTk+yaajblfElJhjirY
F+b4oUhz2GZZtyBJe5jWctbSwPcdZ36FljsSXNA9284f0ZJHkfUwfEMts6OOcZiV/rwrXOMN8hVr
5Ja54hTPv3JVxHveqz7KRvkmJFWysaTmtWjoyRTXPvPaIzGx6dF6N/zgTUuRHZn2Grz+TKh7O8Vq
iuJYTxYjDKY+M7tnIwvsqOX1p/AXhzohMQJiGTIjVO7wbqPUC41DIQGqMAiO48Hezfj6tkLdc0Bk
/GP84EbsQYBvGE83HgXsEJdbRTgAKynr4jfgkJceiqyIN83Q+ThCxKnrueFYUVNZBDMDZQOxnlk9
+I15jcfya7L03pnFaWLLMLvGcQ58fayCq0NFiPhKfy31qjdInC+5At2aAdNqE5wnbLnzWhlCf333
vXdihJhSeddJ5tPZqYFhDo0Cuk4FGq6yE9vT5s7zk28bG/NIHubBVP2rS0dZMwd3KvmAD2vZWyR/
KEs/mm2wFz5SB6JGPV3oHf5b14I4PI92ExXekJ0ll3NS1rCfmYZHVAivGjtMt9j4yHqnZ+oX4H1l
i29WRnhgO3UcMNwV/kfGydCkkmuEj5CnZgexM9klWaJOIR0USaTsrlOPHKehZTlNUsLOTz5CxeVl
u2wlQCwH0Kt9xlidOCTzeIiRuG2T1OghikNnbZlzYRiSeTruOsP6RdVfoz13/ppFGRykn98nEwOe
cl7kKTOaeY8z75NRXAmyLHZFvhOdfUCxM0dxyROKKZ9RLAh1AmDw6ZoG4y848OmyMMDIZtanedaf
ZX4d59l7jvP5rp3H4xpy4XjZPcIbCZTUvHdMJDiW451zRzGn7vJ9G+sH1kQUi3jlWEp1ByNnle5h
kZ8n47tggYH0hx+gn0FJxiZ1W9DsXKv82zne04Chy8pchHAIJ3Z6ltekCLuo7/KDbTYlVmjUKy7H
QyLeLa/Qb4nJjDSveCmIBKecsM+i9WBeZxSixLPiLrvTbZHeCja9u8FcbtPAjlfpLj5iMDbCeJsG
WC3dwsbaHgq+Vx93gQt51+cpgOdxE2VmbMDsece8S855ysJYlAGSlLpWB46fB1PCVF2o/RbSdah1
ugv2NvscEhyzqxijUp7qBsFTm0Z9aiCDYTUSDOWFxJEzvyqv6M4tyDYbPRuPCRXFVgzTOQjDN7XW
rX3m0knmw1cYUjX1UB1zVHwbWyXvQcci32xD1n2GTpFDgFhOp8jS1r0BGfg0ohx0OPUuDfMSCo/6
rodJqnpwUXlxnvLsKygy5AoZja5TOTE7tuxNhfmKnJl4zDgCTOWaURKIuxiMO4I4xi22u0ZyC/lC
XVz/y0xZdwgBGkALrkgujZ38mDVgz5I9Z2q/FX58s5IRd18TOKgfmqd5MO8LTtSI3fTZYSy1zUND
733zTK6GvevMcIAFH1BVsXbb8Wj9QNcq9nT4X3AKP9rU8fYUiz2LBUqlVPvWznUo9IzQ3hNHbzOa
cQ5ha1f7BTrrJgSCdyhip9iM9NXoNe7IelkFDcxy65D1mmJCUJryUSg/wwBma7JX0lerieV7GpRP
ps2m2E62Pck2wM+d6hAS2MeAka+dTnzvATXkMCvjyyLYemonmahuxl952yQb0GXeli+/oEPyxt1M
RbgdgF1jLjfyQxIOe5A/INyr5RrbnCsOKjh6ygulCqHZg93vwnEgwqkGohFvFVRhog/mW+fmQ7RC
jr05Jt+A2NzWAuo8jeFez2AYaQ7MnOhCO+Zdqy3W1FWceHsXqi4jxJjXeOGmGGvvTvlESJXOkm3J
sWKVMak7Cul6V+BGlUX2Ya1CY41kSnj9cRnim4FWm2wQeR+qmjx4QdEIVB7iRDZ5O8utvkojnrfZ
ge2CZVV71Qasmjj+RmE8uT7+fd9znvMFxZg7WeT65oM4Gqq64P5n+8dJG9fiItLk1xw39W6Kx89i
SdNtnyMyBanDbD7dchg8uvLOlKw2ygnqsKC0JWMEtZqJdLt1YIb6YRYZsjvU8VuZqObqp0xInKG4
z/sKy6/Fco2JSZq7D3UXfFe5e2P7jjDAxu0oWjS4c44cKlMYwOsyB5pQoC5rbOYPzn6yq5eWGTsq
ppIRKc/SpuhNJA+zfCEnhsbYki5SmJ4tktUeqtB6cHuSs2C3pRdX9dmTFPUjHHPasTQ/FEbWbYbO
qO8qs7PZLjCWAC3/6fkUEmkYIvrxmR0Y0K7lbeiy01zPH57Vf2mG/ZspSM6M0L50M7vnqk1f+N8T
bNzpV5n8DRtkDEXh/3KqYNk4OuBRDcnCCsr+ZUH1aCF5cHOyBc2ppmK3D0sp0CfzwaPOBEFVG1uA
sGqfE1XAwIunj29oQHBHGpJ3gPQRETZDwEZ5bDHVrR3BX9sh7UpR8NjFDVQ1z+jScvsFn7NnImmp
dj4RMp2Ayj+OdKIALyhff8VA8s01M4yMVj7XhX1YcE50CGvEeCrQrnAQxAQlELFTDiO7qLZhO1Ow
RlLxc1lyfmeGvUN/8WMMKnIlEy4z481a23qrdk+tgn47haiHB4gpzFQUPUF4rGzsAhVC6cp1jPOc
lh+JmwwbA4mPl/SvRrEgV7OyAm1EkuwK1YrHgk2kMa17Dr+7X/z9ysB/YQcfIqqW9MELBlr09Hzz
HXjZGUaMnqkyVNfzRiV8Njqwh8NoC2TOZXGJc/GQ9gylpVRFFPfqBuEwRGprvApgUb0wOAjnYbeM
6ECZftjIWsptFdrFTkychHxE5MCxHbahl/cBksGg4QiXXnOtfPk3MOuehtOE+mtGgUtBDfD/x1Bd
lPvjTKig/7lUXwYmQt+kDlMlO53RXI7OKJn8YiRUYvisWu++I+Nz6w8VdN/1+w2DKFsVIjMSgbYo
sz3jza4q3GOvXrvB5Bon8I10IGal6zozQ1mr5/63bMlGyMNhOTTuH2K1+JTRbvM3Nskqb3YXhn8A
+6gwIWdjVva3eUU8G8eT19d/UxHfxaIGx7FM1Ad5/+AS+3cKeh/pgazf1omPHouVxoNzezkSGcb9
NuTPegE/gtr6M+bfOIbO6xjYMPYzFh9hqecNgUeXJi+RGYSAwACC8JEJ7wRrF+ZESJETTMFLnLV7
c0lukq5+rFDkk4BDPen4oF3kxnRPPLk10jgCYGrRfs0VO59l6k6OhV6fdeNwVJb8NEbcEGgAWHQ5
33E+fQ5oBLIKVoWXO5esaX/iSmsYRtaG9Y8FKsZ6RWzgY+MtXhMDT7dnTGc0AGmkHbbfRixYXRbz
2fWW987KZTRY5rFtTe8umOaTKAyaO5k+BV7/FqLL2mFZZVYwpPUh1/2hHVEqtuQKRXnOFjU3UrHt
w/melJ4vwNYOKkZG1PlkoIPgbW8S8WgXlXnw87A5tnbjk0dno693US7WiZpgiQcMnhAVojE1j3Jm
pRdiSDd19su3rbuaWc3GVeLb7Sxajzr94waksjmpd9CK4isYG3qI5SW1iMFBI8qssXZvg38cLeNF
VayqY/PJGNtk7/RZJEFsb2qJqUbTtk4M2VgRXlpdNyx5mQkRTSLt+tShAp0HJOdzjXS7m4+xuiNW
8WXqgt+1LcKz4GGB5n/0lPSOrBvXdtu8dJqhsu18jviZdn0fvhvmkkX4gbjM2Dt5qXHHN4Ak3VmI
dKkaliTzl+8OD2qaPkNGRWh40IN63rTTnrhKAzl1ovwvex7OLpE8Z3MKCAM3wumYjuZ37VZUkeRD
R8nsHVwjzMDSf9qJt0RxuLxDxGZUl8MxseR8Auu7W4zbwiRsjHlxsSnS7Y3LOakzMyoNn+AR1kBR
3DYPeIKf/ukt+z/56/5H89y/Wez+exfe/0N/ne38r/66l69y+SrTr/9qsPvnL/nzTySwa/4Di+wa
bxs6IX+xAmT/ZbCzQ+i+gWeFgQ03GIsb/89/IoEN8x9hCHiT/9guv9L1PHxx/2mxMwAG+8Ky3RAS
kO0I/iX/F4+dG/y7DdNDL0lcLYlxpm9hm4NSjAXvvwBbSjQX3ig0vgr4tdnJaIjFixD/NBpG/di6
7/AeGPEuqmYwWRJOwY59qPw3w5+pJEPty3kfFp47/SxyKlBDtFM5XZRJKua7q0zIUwnUppFwy6VL
n8PBV/Xnmh9SH8OpWkCNtMPSupuhcQkXLRlGIT0g8oLZrmcqFgYib333Qpfjfy9+aFRXEz8gs7Ze
pvSdHFrdfFfNKMOIdRJBae9nWSloHEOLKVglLraT1lGx+17SCMzMLclLODBL6t5x1tQvNbsAcc7z
0q6iMnHTu8K3c3UqwK5IImyc7NXwlvmsx7kqoJQEhTq4Wq/LZKtFP4H6FI03JUh7BOqo3z2ri5mj
DOz/mza3mq2oJ6BbVkKmBStphB9+482w4JLxoKgb3jKlHA7heXzOKhX/moKiQIRspZDXzNZ7TMq2
J17FWrfeqWxgfDtCsn6Bp94PcOCL+qw8SF5947o/RlDIR5w4WLeyoRoZUfiyiwqRID6yKTS35IqP
yD26SR18RbYzYASJDAAxgiNhMjjDwobTTJrihKB3vmCbgA4bu+0LSZJWtEYikB5mhemXWVj6yTWD
rHlGjd19N02ZY2IQAcUeJ6jNdGKa3kYmHXdpYyy/lcd8PqUzPJrz2Kjd2K6T46DQxSc3qqG2Uxmb
VuTL3oHvwzrowc8NJPxF2w6YowiYd7dpKdzvIg5BPpVeHcPuJHcW+XSc3jdmWv8d/ZABd5jYdCXu
OLH5n/2RS5xg2wFDisznB8ekFoaClFdoDKZ/2uizr7kJjft2ZPBCemoC8ozFkNrX2MjOFn/MB39K
ZL8dSDo7uyOvyGaw/4O081hyHEnS8BPBDFpcqclMplZVF1iWgtYaT78fste2SRBGbM1cZg7Vls4I
hPBw/4UX72O9TG8qDK3cZRgi4oiTWIMVQI2ledb7/dqvgLzGhlvv0lrqyWP01nrK3M7f46DZ7Y1E
Ej+MSEy3EU3JvSg2zjcNSwdwEoUCrSQ1t1Xdu3e6YDQHEGfWttdwU8EL1aoOUteQrHq+E//sQqep
t2Wkxx+KTAGcorrJTVqEptetajUSmiUWEaZ+SM0KP/ciy/PbKGu9V0vJgR3parVRSEG+o3RSC8s8
8GR3a8mO86Py27RcypUXo783gHRVgQdFb9tUjLGKTjcFbqAeCjcKiUssAGpeVRSe3L1htdk7/jFq
TuvUrwC4U0z8JUp1Ea48MgFzoyBk9Yz5i0CTsPcGLdS8xQLlkIuOUBwM0wWpJJWBxcujEHi6KrC9
vEUbBaH11qlF5byAWcPsEU2PNjsYduT0935bUJtoWs9GfC0LA0wDIhdmQ5Kaym0PO9H4Vnu9LOL9
62VQtHxHBF4m65heeTDTKkqe5JcQBP2gAIYd2PqaDyq2IL7NGLU/xQ7R9s07rXsSVJXMhipLXb+4
mlqpGKNVQXpnGo6ZU8aOZPPB7TI89hwwbSwoP1Pq5kftBi4+QUVvvtWujkvY8DT/ZZK/pJ8Gz4Rk
VePgVm8KTDLwmhG8EK5c2UjdUK7zXBxiFFkCnKBA7IUUiPb53iI1knELyaip4Tr/9RJpRdAlnioL
qKCTjb80ci7tLQ+ZjFVW5sAoJDpaRrkz/ZznxZ1HC5nSGC8J+lWIrkieAdRYhTWrYPlLbaoH6bPx
xKpBUM6E5bqyU5guSynMjf5NrnPJhY1S52YERblVBRwUq0ST6bTpQVwb3Xc75viO1zlVQNp0lIER
MnujyJT3SzrfIXZuYUk9Y5HruZLhcmmCHTYfOrlPpFdZKmJ9g3GS/8MtewV0JB5njfes21KMyKOH
gSYoHawGf1HbNhATxNyn4nlrVumn2CWC+WwYYKHwncB8Y2U3eOxsamq/SPIKiY8Va9ogVQVnSt1p
kmzlKz1qNLhFpiDllMcrL213iPqr8ZOEQhoApciCWieamcGrzKuCp6rJpPSYlzDo39BXTGyqbcig
LNPMDsW9FsMfOLCnqO/RWMVVlt4XjXicJ+Q/JgpOALWdobLnFY6mcC7Q2ACnbyTRa9d4WbHuEj2t
DrEdy9mL3vd4l/fClzIhT7Lute7SqtkMtqoFJGAqrDT3lMC7t7CXsTgj6dvxAmgKEb8jPxNzKIXi
UOAFCQYePuwtZM/rGtmzHT3VNgiWFsom4iugUcfnXVwbIchZoTZopIL85dJStSx3oKEW2tClLuXc
/IZ6lSXdiKXoOmszd6rwNanLVqId5nQuOXUKHn9XRn4uPQI1Msqtjmhz/97mVSiYWKUrZvhg0oCT
U9rOdoPZFxgM6jKLyg0TuHW+GrmsPLNtvQqgdRGYcCYtjp76o+VABo2aljwU7mInQtoxcKUeOj/6
V/TZOKnEvdxI9dprNF9dAkyDc4B5QkLtHFfvfln7Kb5coggYasEJJiqPA3ge1rfuoweJuosTv1R+
TEshtKLKAuOEK/nW63Eno4tlddFrFdlR8lJlkdJusiJ17iIRw83bru6HT4lCITe1n+otpPkCTOVN
3ucQ2FWjoLfUGIZZ/PYbwIFrWE5hdBtihdX+JG1Iqq2dlxxKOCxnIDNVHxxgJbi4epkgwNjsPXBm
nsZaLlYD4sowD3HoKgnckhoZIM6PBkd3I1Ew6s7y5hNECUKNTaoAkUUUs9/aggIR0lckozvoPiDB
Qwc619qVupAjqhb6FujkOqLkriiVq0Hfk8n+yrSIeTZGrersLJYykyc5snIXexnAvLrKbHA8CS1o
nvINfD8Bgr77mbJTxO9eb5tIFeRY6HEloy5LqzCqWv0xKBwBq9c8ofLm9W3zGEWuTxFDsuVgh7uu
IrE5Q1608LlRtcyh2yk7cIwQZnNTjeCglIPuQ4YvDE5CtQfNpYJMk1FqYNWsoqSBNIGWMlVmJXSs
bl+UnZXs0Imwf1syHfAZLT15SJj/VYshoR6SeVElldZptcqDPMZpQt01aeVrXlctirWzQ8oZcFu+
pZpTalua3kjqRsBjv1lrej2P3W24hqyp7jF8FnPKheZa25/offyv5MmpQ8a5WNLFz/lSxTrJ7y3J
TARKa5yweb3JNRXz9Dm5mnOVjv8NwSuFSoki6ro8Uq3JNR7VBvgQZNqCnSp/FOU9WDlgK+nM3E4F
0g1NlEVRpyGijOUKu67kwwMXVCqJuxeCXmTsZNNeu9GP67N2Lvv2z5BOI/E6O/2Iit/ZFs34ime4
AyZVQWDv1ccy9XoUaerjYKaBnY8l8pJTRo8v3kpmmtag7dFxWGVP+bO7Ah3zQellgfXuj3hbLa5H
nA5o8dgzDUjb4iggftEYM1iAJlNqtX6g09K8uR5Bupg6Q+S2HDRgcMFhXKPVIJWm1mgcHTjiLfqf
7WpAaR+8R+9YAYRS19lDuE6P4bZ/vh53KqypQs/BGUllB47WhkWzAocLY2DZNwtwXj0c4kDzZlbg
SEGPhcHoTsOMFga4aZ63AmGQSlmiFrsK71HdXgIdva23zrPwcn1UFyvekDQZRXmwkFQPjPHrPGxb
FeAjVO0Y6VkL+EJFp8iQPkzcIK5HQtDn/NgikiKhJ2JSqpBJd85XPHL6yFIWDZqfsrLpgcH2VoDT
LRa/jQFYKJybyGGizo5J4lHdUAwJASJZ0kffq0w6vfIMgEhlsaa5tHNXXbMA6rWM76TPaFPtrg9v
qLRcjTf6cOxmLQ174lF0B5OygU2AwsgiXGgHoDKbuWNXOhdNGxbK+fhGOy3GR9738dhaVAcQGHvc
ezfuxnkV98J3rDzZ4OgeHv3X7KZ9uD7Siy0+Cjz8+8mBb2d0C1ubgeYDU1fSEcyIF9dDTOyC88GN
9njQC1VgVsRIVXWjU60Uo2OlImwgrETxkSaOIP1uQerZpbIDALn31JnVOhJzvJzeYeOcjNKCgRR4
EdOrIGnqwNpVwke6/WDInxrzCHaJavpKELyZkV+eMhL+f0hjaVx3nNujr4rbLQ8slFQBFX3DnnNR
ax8KGh3Xp3dq6ZwGGX1BavhdXMTUvhzAN72d75D3oIqVOohNqRpOXag9YL5+PejUshlM5TQOHF0V
xdF+jBy14GXDyNKSWmD2XWlfrweYnrp/A4w2oJ6IrqcEBLDhtlsviNwunHJm7U8cYmw8ejDomZqo
lA3/frIquI6cMLSBdTkxaD+f1yotVB8d8JjOXOu+//WIzqKN1MlgtXWpLkHZNLrovUAIxwdUH2fB
4/Uww8k7Oik5TAbzNjhSmBOONptt+yFwKUB0uI7tAhx3Yfpk6UEItYMm8ICVsOHclijkxk2yvR76
YlGQy2JWP2QolKJ1dbQoahpWVHAl0gVP8dY21P0NraRkfT3KxVcbRRmtDDrcoovUGoJTKmZiLM+N
iKq3Wdkroah+11UzM6EX+2uIR12RQj2ad+o4X6VRYsCSJUNX08a4aRD1pC9qIRESqsYGiSdon2JE
Q1AUjb+dT247A4dAXZcUxZTG1zns6gK5Ot4+VqMhQJ8vPMOZOaHki282rBWZWRItDqqLlKEsLCcW
apki6Lbca+/IKjx7a2vd/LT39G/v2l3yPdrWywp68gOMhAP1FHULfrvxZ46xuR8y/PvJZkxUPF00
eC8LoftT9c+FP2NNNP33Td3STd4EojlanG0j1wJ2zbD0DJrCyk8d073rC3Muwmhh6jBdOtmmnpwG
T57xGgEWuh5gKisxVIpChqyyx74sI0/nyGtaNUh1xpBjAr5S9OqoCu2uh+CFE/qQvz7WiXOUDQXR
KN+4cQLnOS/7z+u/YiLJNDSZ9o8p6QgFS8P+PPlQUle1ZejyI7wmQlnszSwbzOnh3Fi31wNdbHSW
5mmg0YHp2bmbQNVgRfjfEe9ZGPWfEMSzblJJ+/PfhRqls+AcPINyG0SV+E8CfFUR7kMEa7ACKcWP
66EujpPzUclDh+1k+oxMjcVCYVRKYN8YyAfkRg485limVHAaeZtkh+sBp5alZlBdGBxFEcccXQha
4jiZqBIwq58i+begvF//+xM3tcHDjSeiTs9SMUbrQU/Bbqch/Bae81F5nzmfJfS36zGmUkiCKBzC
umQNt9v5rFl+V0bIMA1MolV3R8PxVvGcrYXpgNIZVM2spSnetNWm6TKKPs5y5pk6OYcn4Uf5o2Z2
kSLpFZ00q4D8+ScxorkRTk/jvyMcTaNFh94xDEKguQBK7BHa8iN01aXzUr5JazxDtVWz+08O3dNp
HW0xV+haMVYJ6pq/sA4o7Lncf2riOCes4ashA6uPvluQu/C9wmEPh1hso1RnJ/rM+p6auNMQo29T
lm5Qi7R0wZB8iOKN7NyV8dP15XcZghoSl7841AsQSRmNQrJcv6sAQy88sF9VdutDW5ZhJv13UUYD
QXUorNNBq9WvlWXnkfBCFxWlH9ejSMOfOU8Qh8GY0uBarSLDqpxvJfzM66DBXHthH/2XcB+85fti
myyDJb0Z3IbWiLRuxZ0y8wS7PMzPow4L5eTYa+mr0uAbBmd6CyXW1zL6e2l4IyM/YQFZvz7Iy0P2
PNrog7lqmeqAheDcIbOZ9zrkxejopXC57n1fBKjrzwzvcp0PkAjdkvFd1k15/JQoXUekNQupIK3e
lfapR4rj+oimlqBBBQ66vDRRNRUKy8r8gUaPWN5e5Z0iwB+DYD8zcRNhqPOZlO9FICOskvPP1LdS
7aMxQxgMLcFbGb8K6MZZo2+uD2fiA/FyxKialFPVlbF3B5Ireghyc6AiHjXdXpc4Bffuvd1J0K7c
nZnrM/M3seoJyB1ofElXDzid0/Wn5Xj3wo6EqtuY0boM/OwpycMM+X28bQOrUKKZmRz+4GibnQZU
R/e8VDlxVmaM0HfetOy5DO9NGWFNK6RInC/Bwi38QpsZ5OUq1Exl0NmG5c19b46WfQ0kQKNxmWIN
/Goo30uYIdc/22UJ2iACB6AJpgg8y7juV/ikAcUAXC03/UZeZ1vvt7ivVuom2jgrXLP2f12CPg+o
jKYxFUp4/s7Q1u7SQY1g6egzD4PLJX82pHGboLGg3HgpEaJWUIDd1hVvvSoNcehLTAN9i+tTOPmN
DKBcxnAIo/p6vhAV7Eo8oJvw54T2rtCNg6v5M0f85eZiRP+GGC+9tE1d11YJ4brFp4QkR+zHGcTe
4MNuEGKq1bc0LX5eH9ZEIZ9KN20WkzIt4vDWKJWw8FoA8FSx9hbmoxqt4lX0vb5BTmiJiKW/6D/V
nbOaWx2Xt8p50NFkSlrQIDVN0MhHKpj6HafWGiAtUrr3hZkdZ8YoX+zp03C8Is+/XQ5lyUS7gm8X
YB5mVdJexGYWc5hNGcBk5WWcxNZHJ0QvSBcPmh4RwJs4mjk7pxasSrtQpimjShzT578i1jNa1wW/
wst/5/WDqfyB4zGzSqeW0GmM0UmSgrLSybcpKEK/XIBcwPyMM3thZ9YmDUoUCysg6pluba9P8VRc
SqYq3QuAkPQHz8emR0rSFVKYLlQZwFog3gu6sYXQvpQSGxH04g1w/d9HZB9SwjToZPBMOo+I+Isd
OJqeLiqvBoPzDClqSe8b/nN16GtMLs1odz3ixDMeBCVNX6jI3IGiPkr1c61PMstB7gHQxtr/GXw3
V8ayXqMCf8Rl2p+Z0ok9Yskm/WVwoCa1nlG0OnDyvm3ZI3l83wffIt3cy+pvxf2D4OXMypw421iO
CitTYirp1JzPpa0JitrWHDzAdMI/+HPZ7y70kqfr8zcXZVhDJ6mkrbqKY3dEqQ2MrBmYiojH9RBf
RYzz25uKn0gzbeg2GYznPEYmyVmNkRrXTl0EydrSwaAgqiMV9kotck1AvbHo/UcTtUfrxRACP3kp
Myvxt/BAO3jCACJfS5R2rW3SOtIvijaJsS5NhOfQoFZxStN6bJBmrv/LHAczDcwvyBAtWptje/ve
k2JDEgQUhfp0ZRp3YOZ2sGSxE5s57CcCybLEHrVMfWjcKuezE+VNRGEXrI+AflILXBdo3K4vmq1c
zRUoL9MoiI6UmjQSGvK38YeA/CrnQSMnlEn0TQdEA7uOXaRJb7XabQQ6OVVZPXbdnD/yRMcIeLNJ
k92EQqGI46ovgnSeIIVIJatb4SPdRFv8Qlf9W7k19teX2tRcMo0U5Sx67Kisnc9l6xhyDzc44bVn
2hsNcg2QUPQDDN8ud7XVSavr8S5vD11hSAPOnMQbEMZ5PDyDPFXKoIHZ6Oh67ocqozvkztRLJgal
iFjBDImoQr11dKi2VhcmnanH8CJb1ORoMcLuR3DMRBrK0XB+vD6mqXAaoyG7l+h8j0tQdecbIror
8aJTsw5VUKl45nIOVr4Tiu9Jj2/d9XiXJxAYDJXvxVtPp6w2uh3lpkF9GSUqzrnkrUd7RXYKdybG
5bFNDKZOp8FOa+piXbQ+JKAIoVSefdIOP3R5Vegi2HLLwVMLYw/tE/H14vnvRwYmicOPvtjlOzbT
akexM/RVsFp+AV38hGrT438XYnR8yy2w4WaQcMFG4aCiiaIZwYy33eX30cB0qJAlZByJtHHJM4jg
FqYhErhxJO5Q1d1gt3p9EMOPPL8fsN0giQfFJH8BWM53kaJifqqlDvZqjbKuJUYji3G7b0uEXVFR
Kc1eueuk7u/PCh4NnPAyLFKJJ/p51Niy69QwURMQHO0YJO86RhLmk6DNVTMmzgiRKqspASShATW+
x0taMaEkESf1mnUW3hVSvM7aP9en8DKIQcOJBNbiQOIcGiULcVSbbiKBNhhEi3I7vYETCETw9XqU
y6VgKBxBdCU5z/lco4u8kM20ZZwQNW3tWe3g6vHij//6/CHI0HGVYNOCaBsNpTFEBYI4QazGPwJ3
enS87s6v3e8F6Mnr41EuzzpyONOgnkqKdXn22LWBqJxZDRo1oWweaSpLVNTQ1sEO3EPZy15VkWLL
vDtqCA4gsZuSVgMa2wt84FMg7ZiotDs38Oq3orIM4U0sO63FSq2BPkrp3MjXQmuIxqJ0DciwWZuY
LYo/yAVtOhE/kHvRNdtiSaUe66cWrWT8mUU/k+7QRczRe82FyMH+pqp+t7ElOHecYgEGWQKSQG5V
ttkOlf9BaAx75W6hwH5ErwugazrzVrvcoECtqcdxdnKxQoA63yp52hq4CMCDsVsZocy4RBKhk2/z
wD/oIt0qKEX6Ih4Uxq9/n4l3MJcQiA+KqzIbddwE18rG0uIa01d1q2y0W+jGyWv6Tgd1RQfmIUAG
aoVkyszBcHlZgPmiwm5yHtGtHh94WY1kf9uEkFhEXIjCfIXP0h5VHN5QsbqChTGz4C921ddLaYBM
KBS5Lha8RuKEsyVylnWA+44Md2em93exygkAZU2kpUQxUhvjvdKityMzQBAJLewtAoHec5ne+oDT
Z77WxcQNcVCHNk1FHVCOo2wIMei2ABuEgtqH+yB/5s/9DfxUfyVt0f9eJ6vyCMag+2Ht9fX1yJMD
PAk8zPDJIyYAMe86PYElv1vHZXnMG3RoimAtC9HM4pBl/tbZZTUa5HASn8RKWr3R5IZY6qPuLrVN
cRSP2W+53TbgewEjdh/W1t+pu+4GvpKIQsQKocB0a8wsmssm3tfvoHCBkoYkXmwNFJe6wtNpDtrf
c/TIdsUWBfr3eFeui73z4W3mXr4XN8wo3jAvJ+Nug6SpXfAwQAq4Kr0VHLFlbbszw7o4aUZRRkso
UjvQ7j1RELRrU0TKlWMG8mbYHENFIflr/PQQj16kyNUJtnmggp6OqiwBT7co3/P4gvjWmjcIlKwL
EdewQN9dX6STE3gSajQ0ASqahVcIL98e+Iv7DPdpmQQv/12Q0U5I3U7sURRl/rpvhvhJDXEJouB6
jMmlp0twYIfXnEw55HzSqiIpC8TYwkW4T/fyOt3UO+PYrJQlArM7bq3lfxfPGlUKW5hcpoOD4MJA
mGhrb3lBHsUH8Zk2pbDVd85GergecepTnQzQGuU5IlVZJ4sZoJ7/yU1pa8Iogxw3s9bn5nG8+FTf
sfBBYFzF2naXxibbwgT6tI4wTcFpOyv16fqwLmtlrPbTcY2WYI1/IzKKjAuR4TV6y0t8Fm7SdbaX
mcRk5tl62RsdRRutxbIJlCpviaZunV2wTo7pi3WDLuYaE8QnwVw6S3+NS9icQ/TwZ8cHtC4Z3HOA
xMSLupnSq51RoNO8MOx9pFk4d/z1q9+S6R6CyVM0ETzb2He76tzQQVgDiK/fIDT53iM+F8AZmvla
wyobDeQszOhr+V6AFopNGMErIgUN/FakgizHN3qBTXyt1taj0tTCoJBB4ciXpXXb5IDPUriCM22d
iQuW0t0AUKUXBstm9Cl7zYv7hBxlMUjS6iDSHfWJ/25R1tHMqC85PMPknoQa3a+oqaKv2xCqXNmP
jrk0sXMDfAvcH3GKpUgR3VmoK+QrNspb/4hPzqJ7iTbh79lTZ3LMmm6Qyqi0o8dpYO4FilsBVFio
3315gZ3D2n5okBi5E6y1+5bs0fLfaDEegUs06Gc+/UQmxSNIpv4Lk5vwoxNWhYCOIZGIsLy0GFRp
NqjpLNHf8tbtDlvvvXRQna2zTJfzXaCJ7UNoAHGwSOirmcO0nNzzaltGYpYz/2iW7l1JxVovn/nG
l41PvjEBgA4OPBgAw+cxAhUbm85neN0h3yMo9r3d2bf+2z+NT4xAosVcujRxovPS+0KADj01azSh
RoagTY3uzMLtUKKqjqGCT+HL9a82tWA0BmVQCAQsbIw2iYInoJxbJfYTmJ7myKgrzXdHX7uKOJNJ
TH2i00CjLeIaQafEDVJWbq7t0VTvF52U6DNrcGrGToOM1oEJrTe2ZEbjOf6N4fevmOVu1EZ7vj5p
k2EkKu0DcW8oOp4vBdRtM9UWClQ5LYGcXXEf0WIEl+gW6syAJj8PdRiwvzzsxPHrhOc81eGKSErw
VCT1Tixf9PqXMds4uKx2s7q1k0CjdSDYqtfAUwgWMvceKoXb9iBskcVbzRFdBi2SixuCq26AYmDW
fVE6laRY7YqAl6rne354h8oi8mSVj1mQb9bGbRpDtbyXKYgjMqm3KeI14SBkgCbwMZIhiN7kQmPf
wpvWv+FpZj27jpzwolG86FhGCV4TZS0lWDHpOUiSJIq/96olPuIO1+FSGnu2c9cnNY61OJN5uFDE
ZpjQs4mUXanGaHoqmJsgb6DgHdeprozQZFqI8lrthfLddOhBoGFSQS/FOAG3TVeHtGjh8gxeBhuQ
aJlngfgT4jTPLBsCho6xkQ//2+ycHuFd0yQkCuZJS70rRvIs9/3iqdR1G4PDQVxA0D0Euas6RDVY
Ggyu8T6m9dH5BZ5glViShf/9UjaplFJ/+ypnjtLU0tdKjjsEZu0OHa/a8uODiRbIWg6a/uffh9JV
pDfo5dCgGh+gFpIrAJtRJvBMCM7ioEvbl82jG5XCzHt36qxBpwYQAi0q6wKw3zS5YtUakXI5FX/l
iteK+xJdWHWmyjx5J5gkp5BHBlzWeHuWvu0IVsl1227srVluilfvtVzge75Rb+QfjrNy13OXwuRO
HbjCmkrxVEHb5/zwSeEm481FzBTd/0iVHurKOCa2f4ir5FlyoncT49xU91DqTuaSyKmJBeGmQBYY
eJPW6OATPB+hUJT+FlJdPyR6gC62M1P3mQjBZQfbwaLMPayV8+FxHfqVKHDNGhV7D1m3wjf/g6uc
GF/djaGUOi4Nen2DTgHCEjwp3BcZjVLwj6Rp++QWOUBhi3zjfOlj4s4gEPAYKt5gp8ag+TKOMuiS
jAsr9+KzflBuhDtw39oazvwy+ia9+o/VTfB+fctNTibPdxpVMq2KMRwM9QwkUsTBhVixHrPURsYn
ebweYvjko4SfmqMEtpeytg4l9Px7xS4q2krXDAlEFC21LhQQSEUDQXCVm7hyTATn+qfrIaemkutD
h4LAe8Ycr8IWcxO/ClA0oAf9yUF/gC6BOkSMjMP1QJNjI4ZB/1ehPKicj60RqBqbfUc6YRTI2vQx
xN3e+hSS8EkqUbSWim7mzTI5NFpvBk0/3oHjpnNmuZWmhMwmCJ+lGve3PhZdLRf/9YFN3ME07f8N
M8qT5AJVnE4ns/SK4thrNYoHeI+tcqCQKPmnweZ6uKlXNUQRhY/FmUzPdLRI+oGTk1Ukf060Ev9Q
+mtX+tuw535iAGyg0w4Db1kfG5w7r0eems/TwPL5FxSxd+rKmsCGjQaRU+KzU5vevSu7MzM6tdNO
A42WiuXkWdHnBHJxFJYbA1XfQk9W10dzydUCx3MaZfgVJ+8cQEyyB9wBr+RVcGd2i3plrZSFc9eu
sDMxF+EvjJ7W+iq5RTdWVdfNCq3jlYNN6cZcX/8pU1cfPwUIo/pFnBzjQLVck9I+4qf0NRipPorx
ulLKGxQ3SVTk5D1X81+BjDFk1pvJOo6VhY78TB2USKljFk0rO55ZZcNzaHwSnfyiMVC0Llod63F+
kb/3dqRzu2ajb+TdXE156lAguSCBJcMAkTL8+8k3kLVM8LEYopCCSEaCNHmt3EeViQyMQsfs5/Vp
nlxWJ8HM82BOUKpNKRJMRiovp8mc8ES7HmJyi9BioW1pDoCX4d9PxpNxyjpZOzwxunfbKlaha2Pi
0c18nKkoBg8YXrGDfOEYoFF5CTLNQcqJ0+9qFynQLl423Rzdeji3xkvgNMpougQNUWqrIkqjpijk
2gJweTfq9EesRdyjyAk0c75MB+SRrpnwqiitnU+eGRhlgpskCZGb7DutuFUcSiyVgIdJN8NymQw1
9MIMeq+D5MJ5KASHcEBt+E5iF2TrUoqQBSySQMcoOaH/SzuznDs9h+k6n05EZQHzAj6BM8l77Twk
8FA/x5GHux10JK4FuFd3m7Rq0cDK12EsHyJ3Ljf7GsZFTEulMTYkuRc6D3aT1Kroh+RJz7W3COtl
hyRIfodZbQUK7z06amvzPnpxMF6IgWpuIkDOXJGv3vPcETcevUE3H7kgjf8HgHOxZFHzF1D2G0Ca
yL3q7aqyDrXcLiIsz5z8YCH3/ncbcRxvtHjlsvMjpGZBlPQyloKoYX4TjL8tKIyDjD5pEgRdA0ww
xdvTfpJxgZfU5uCV8V3m6zOZ4cz8fSmJnhwspZrhqIRw9KK29AfTFHZNLuF2YW9wlNuA9nvuG33m
QTY+LhFbsYb9z8FMQkqR7nzBplmQ4iwbsCSaDMMK96dtpt/+9ivx6EIdjsceV9+FBA/PQPjSsQas
wO3uZb+sWBDGDw09vutxLocyEL9BMKDkAlFrnHuiv1+mVHOR+AclkXOpmlb7l4fXcI6chhh+wskH
8qqmiwoNu5RMR388b3YqRevSkQ+pFXxcH81FBjiONfoycY4tW4WW2BcoIvq0Fu4yOTgHBEK9FxgD
S9QP4/9Px3l8ao7jDv9+MkZbi0ofMDcKcTnZkrdL76OtfVvf0JS1ltojsn0H/A/kAquBmRFPf0D0
F+g28r8XMBCpxHGmYnYH5Z/sCVfd+1BcKMdyrW5wkjhSb52tDQxZ5unh+c9o/405SndNfBARKyUm
zmj0yqot6e5OW9NzWfoLYW/8uj7GycmVIUQq4j9klvPJ9eRS0+JhAZlo1He9tlEV+xXF910ezylL
jLOuYWQ0rYCaiKD5IJ2fhxItL4xcAdBTqmrxg+FER/oBS0TSf3l+jFxp1Vir64MbZyxEhGM/NBSg
smBpOMz1ycpBGFZKzChHR9dA1jbNuQTUMH6MXL1YX480MY2AXEBsG1g8DkfXeaQ8UEPk9YgUtUix
6toiwFPWxcTG75qZQX2Ry0crBFw4pV5QsjQyxqWP2gq7OjDBgg0KYvU+v0+AYPgbbROsBy0x8ZlS
6xbFLUBLmG3cZLvrQ53YFKfhx/lSUgKLjw3COw7+ZW5SKavGLLyZm2fq09HQAB85CFTxdD+fUKmy
9UQVHWq8ovXLSlsNIk54i6jpnBLJ1JejgjTQJCnQSxeNgKSQjNxEoxNf2Y2OJaQ46DZXmftmBjgU
XJ+7i9b7sCKBAw+AUxHY8Vdl8GRFKujMo3JINGGnH+xg5R3cVb6Ld9GeJpS0EN8lfy7k5EyehBwt
zRSZggIViqH53q6auyJb4K0KPmpV3CYIs0FKVxfizVzmNbHZzwY6Osb8AlCoiSkf+m+FjEFs/9Kq
4o3au29W2KDyaxozufXFa/afqbUGeR7UVi5yPcmrWjFTv8bZbzhOgPvXi2LVrPo1FguL+Y6lMoxh
vBERNPi/iKNsT60dm29MRPEgfESfdDCWztp7jZ+ttXW01njnHc29+xa+KQd7gX/eCjuIlfuiLJD5
WNHfeHV/y0hizxxF09/73181Sg/1otOaTOFXlemjlX5gaLtpymTmEJj8vEDMASpCr7hQnDF6z8GR
niBuQ6fYU9Y6jY7G/9Y173kwh6yYHBGAB+Z6QE2P68kO1vW9hdL5IlddRKEzjL5efSv/TzaKyTtQ
wadMNi6A2VGDOrKPkwyfE7uObO0d0ExfA8fcdKt4XUJJWBXvf9u8YdWCpdOH3iACRRctaUGRy1zU
e6K4+nJwNa7x8nPMcubSmDi0aTeAN1PghQ+tovPjNBMax0ZjjFMuNL8ZffAj8aLX62fbxFcC0Dxg
wBkFnNjRO9rGE9HLUKnGP5ZqlftHyGmAtS/Xg0wloQYmCMwY5CV4qqN7QbCcBGdFefhI3i7HZi9Z
lrfqOrz3tuW6/MzvwrXR7Jubue80G3iY4ZOTG+fDGN17An9BghFOjz8MQJiqiwA7/Nhkj3MgLm54
fthPyY+ZUQ8nyeikMejuoSCFPAFZ0WhPe3keYS8i/QNpMn5Eh+pJdZYwSrqDsPSW4kZe1ckydffI
ybtUSv9+9cDkBK9I649McVy3sBHATEq6BIsm0aolnphYC5X92/VBTixRNjgSyMjD8FYfP/ywbbaA
T5XgpwptgTzREjjIzBYfpmk8jachhlzg5Bs6mZ64hQVl6gsZdkAha6NuxNny4tROoBJH8V9SUIYf
d0kzwwdDU+NGYEVGtsxVf124NBRT7KKuT9nkoiR5QStABimkjlNqOxZDHEcZUHPIb+W1tLNfpKfW
XtZL3DcW+TL+7b66x2ZO52ZqHtnlHFky7T0aHefziJqal7gKVnZBejOcx+jJYXSEzD8m5Aly4Z6H
F17x6/pgp9bHSVBjdL4UTRsXjprRey5eJf/RVpLlfxCAphQSapZ8STgyI/6kJ/DZVL+7YTs8NEIk
znyxiXsTkP9wFIM8GTBW5zNXIHJeJGISohthP9jFd9ly2Er1su4RcQn/g/cPT5+BhC1xSV/UhVOU
87PKQBMU1IW8ciPrJQmzdGNG3cP1qbtAp3ONAQkwYCOCCmBZjFYEovgyFxdesPFtf6vszIfwB4AE
dW9zB+wopS69fXGbbYJN+KqUK+VXczBu3ZkLaCKT55E3MACGn4Bq7/nctpZtSarEaK3Qde41GP0Y
cwg6NnUZZsGfbiFjhXR93BdEka9xc9sNbxR4DuPWKcYsXuAF6Frqj3CL/V/uEoe7wEXathzyhluj
3QcrYe9ur8edHOpJWPl8qHFiYzeTEBbnDYRBd+iiLhvtj/O3TMKv4Q00dyQTFAwcR5+1a0Q1EW0H
FLwIC6cuxQqHv8qbSSYnzkvaFhreSMRhc4yiYLEAv8dkNI0gPlilflB76dZRpOfrkzYVBrET1AEA
yV3KnjRiq6q2odHBxE92oZrebzcsjQVF9xkE8sRJReUbFTAKjDQVxo2S3okUtx66WJF8QFd/oRtz
Xe3LCLyLB3I+Up0wZce80giDs1T0fCA//UupPIKbuj5VE48pAnAPs4tIhi/78y2GBqLpBYt6A7Ji
6RwwtvQ3+U47YqS+k4I11mQza1oaPvP57UxMugYo3GkUlcc5qlw7vo5/IEiHQ/9zOOefAvpM1Gbv
wvv8vdmkd/l3lFySe/Omcm7mSdwXegF0Qs9+wCi3zNMmb8qUH6Dd44C86/c0hZJX84Fy98baVi/1
Nrr37s2nOY3Ey918Hnf42idpSV+bhZRGxPVg3fnmb7SUVpg7LCt5FgF7ef+chxr2yEmoQIatqQ5D
1B/NLQaSW+wp2x/Wk/ujXWqH6iV99O6TH8JLN/NxL/feedxR5lWW+NBJOO0sGj1axslH4YlLsZ/B
HU1UV86jDKM/GR1qboim5UQp8kVLXr4AiPej+tb8lD/8G8A5P+ZaXZcJ2EBD4cgatOvYh+PMGG/W
0FIDWl1c6TiF6s3qf2j7rh25lWTbX7k475xLb4BzzgNNsUx733ohZFr0THr39Xel1KNmZRGVo964
wGAAQVuMiszIyMgwa/Wg4rto/NRv3PxB1O5qcphcTHJu/jooZ0Qzd4AoTHlYaKjsgd/YHVXTtoSn
817gZNNkvElVtIGj4W+l9QiJYZmYmFRCpm90zeE6GCIvmv820QchmOrFw8ZAXfQkc9pg5DYbQOtp
ZxFo4BQwZUxgUQWbES/4PzllEIQHBuo9yCuiCMuYfpOQOAZMRQKu51m77+RBVjC1LAsvRpYEP7UG
bMJ/v3wI9kQgowGXBs762BoxzAz+qRY04SBPsSUgDUaA1c8T7vgj3egjvwnFEOD9ukGRtmBjSgzs
En2cIadQngoURUDp6pU1uTbqEvzFwnXXYUDWTPSHNAz2cQ2QTyKCLOW8sidFX7zKj34FY47SFCoC
pnSxvMpdlYB87Fq+HV3JrXzTLSYnNnZ4/nSDLbypwJbGKy9zR4/OMvDOxek9wvwS1o0HsTDUOn6J
0DrJhRU9Ftlm8nSn8kFMO++k0qkyipM4vKgvoSPa/8Hk2Mn9zPwExqMLcyoGuYifMN22brgtNsC1
Fl5qb0QqMnWjN+tC1Tj5z7XDinF/C5P+FDNcY7QGSXmUaTrOUZEFTpX/NGaUcSbOLq/ptRTC6BWD
x1usAwgBADkGJAuvAJHzeUNaFQElAEGEKSRgjh6fmsGQAkDuDIltDpHugfc3RHd+WHKuijVnYCHn
jwOP3kqk/I6lBCKayfNsSsAxLviGsZmbwFaUJxAgfWbFFoKYY4HmjkkrrRErZii2Ed4K6Jo/v2Br
dxAFRaCNP5gaAmLgsS5pJWhh0mLFNDCVSW78nF2otS1tdCSEbERubqXPm9H7T1piT/JSkIrrD00z
uCPok/ZYdCaZAoKJHptl1TWcXKNNW3gBYYMktLC3FBAyYIh42PZa/bdzIjQfJiJNa6J2QTtXmYhi
JlpCJAwVgh85AamyGW1IjENtKM0dZ31P4lJIwpQDmmdoNeoESCPSQW9qCGC8oOwoT4KNibBLwZH8
8MG4RHD4Q/MmLK8MPlO7O4y85PdpKE6LRejMxeArGChOXkfERAtwX1cJ6jeBDzb0AmOv8nX2FFzP
Hloxt1pik+fzKp+ewSORbImvI6GWkxYizRDAEOWPsLv/ewEUARWZCVA6IXY6thvMuMkhIIXhosVo
7Ddl008gQwxKkQeBt6YJpmLAeYJ5BaSMmeOX510MIKEQVqJkD+UgRTaZ0IhxXpuT+VbYIhoEPqQw
vhdEDQBSEiClwnCHFs42aXNnbnuPaN+BkWprys82+BlmnV1EGJuYNxz51FsdRwDH8ukqLOJecPMm
yAhQLZ15U/zI6IhtjskC8Dcg6vB4WY/Tq+ZYHBPYFEqvWR2BJrF2mPWtVuwDHvIHTwRzuochlY0y
hAij8eed8SXJvfNrtmYYiopyCPVcqDEzW9aNxmQFKUoUqUCeMgsAa7gs3j4hA50/6LrDvXwSAIKs
FYMPQG2xUcE65JhDmmr5M2osRDDrREIAjGUd+hpAjeD3gIKxFdClcux7bTMAjfNHD+ZZJWZZmgcJ
9Jjqais1g5MOgtvxSoprO4LCFDIAuI8RxTJSOksJ6h4gfHYzAkgtNXvLbi2Fk6hc8eVI8GoULBaV
WTjz45OiWJGUakDlsgF9eSmX4pcJqFKGBBABHYxUGGZsTcXL9dw/bwmnqQV4CA3A+gqGDWlDA+Pw
EtC2g9IVcjW0MKmCp5uOjAKj6iZfdcVTrwdXdOWt0Xvl23sX0/8Hhvbr8q24b+u3t/bya/nfR8zs
/3v8x+b3n8M34n5tvx79ATgncTvddm/1dPfWdFn7v/8NGvj3//I//cv/8/brKw9T+fY///WddOBj
wddQVSiOWNfpI+T/Lr///u+uvub4d/fD24+303/wm6ZdVv9FWciAt4MEGvj4aAT4m6ZdAhc7WnlQ
g6L1NjQq4Uy907Tr1r/QnUiTYqoE8K5fsx0N6drof/5L0/6lIF+G/2E2H9aFUfV//7Cb364aa/Z7
Id7/vGRwPD5xaOnDtDsKOnhQoeKBbikmlT2Qoqoxwjd5cdSiMR+03YO+q6uvi+VYkXJ84k6l0Gtl
cW2kcdDUiTlOaBwEx2qXVJobWqnF8R48KcwV3KqNMSpaP3mNlG7AneRWAed0rUtAjgKgTZhOYR/a
AM7t5TaeJy9PRxtAYdsu1jkp3WO/8b5UaCRGBgHYbehRPV4qMbPCTpxbLFUVeXPaXiLWfIzxolUp
8W7W7LO2dlW5ds/vEHXfHxf7qVjGvYumILRNibVT49RV8YwPw7c8ibYZD2yPJ4hxvkAyj8E5C0EF
2qOJ8FMSX/tg28olxxhkeq+e04h5rBjziDpb203euFE21v2Ad7m0lZ8yN3CVKzC4OqJr7NVreSPb
kWdelU7hRJzk9qq5LPaS8cVlOwVzOOIn1KC0IOROinmpJrpaZ5Rku7zGWGxIJkGChccsljNC2Nlq
rlaq2zKWXLXjlb44KknMSVYQZihVjO1Ds/2g3jTy43k7XPVHFKoIZVHqHJklS+Q6iXMJ30ej5atq
BgBlbMebLBFb5zOC0PaNuUD8n8k4i8ogFhk6dfKIpH1tc6HfFlZWOWMo8HDAV/cIxWu864Adhs6b
4xNd1W0ZtpoOpyF6avATnWPoAPwS9iEmI5TNea1Wt2chiznGdQocyz6HLEm2KxTS1JJncasbhBwA
Gg4w73HCB6KPLfi6Cdii8xlczFnZiHfhpCkeABqj3XllVl3Fr4coIkJ0fzGuQhyTIO1qBRk1kxwU
84tQpsRGdvwlagqJ4y54shhvIQnz2IFQEkc1im9DqfHSQLzrjPgqiXjFA54oxsT1aiBKIkCULDVX
U5o8wS281CR0ySxzLpNV00PJGOMNGEM4edEnTTObo2ROHp7A3V5CdsuzukZyyzTsNuaUlc/gIua1
7TKP1Pe75EMq+6gXBC0IIwVSVV8jdrkhPhjGXeWnDN7hwuHB2KyaPOqTFJUEdXE20I5QStPQ5Tl5
WunOYCZXeKaxrs9CAnOogqLTQMFgYBXBYjG7KEl6sW+gPkk2mS9szhs9Tx3W6ONJTWMVwkBPIJT3
c/d6/vur53ehDGPoKFcYQyvh+319WyNXVujPdcwxO6Y89m4BCyGMibd6msnSBCFa65i+4sZeeinV
jvgaO7MDBsZtOLufUQvgxwikkaxjIaRLomdtTCXCM1hJg+ndQ2yaHCHre/MhhPHkUofeSiOAqSVp
9la2mQPq+u/n9Vh1DhTE+V0PxtYmwLdYYmLB1rL2JQGLl1hW92IeId0n+udF8bRhLA2TgE0agrTe
M1FVRG+XV87BX5UK/m0HH9qwxjbHfR8Z2BU8SC9w32Os1+gdECvybnOeLozBARFTI30EXcai8MCg
7RR9s/3EcmHuFSQMaOsAksDxNT70+TQQAxdfC54LowXjcsSrFayeTbSMoOMCmA8n+d8wmPuYCAh+
huIqw3CteGulHBNeta+FCGZHZlUpjKkeJq+rN22/qYQcjdXekLx8YrFM9DejURevV7YEijmH3gpa
PJT6GvB3qjBNXlUZPAaDdc+MZ5hBu1UBz8Tk1oKy1iIMbOHUT9ZgtyS2nJC0YCfV49eMQhYgKv4Z
W9KwrY208McklrYxMkNOlswKZ2VXN2/xW6iJLt64hVClxdxpkzdF4lfg9A+OajWVPekqD0Fu9Van
fWComdM2IyYGr4qibHtALHuytsm6YdsC3QJE2K6Z3BshryrAE8bEySEFzplECKv0wYvEypYVcodG
rtc+na/mTLk/bzirq7jQjdnRqVF72ewgLpb3ovEkR+4Yc+Y+6UE9eTMtRDAbJXVDYeklnJLQ34e1
0wDyoBF2gJTqo++W/BBW3nmV6PfOyaMqLwxD1sZRSw3cGpK5AwlIknIyjbwlY66MUQfsV1liyVQQ
7rSX1lurc2qYTOHv3Y8vloy5KpJIIaXUY8lMilo4us2Vsg2AbWVbj8KX2QGYp584gJngNbGuBxIL
wYy70upBLDvgpXmNRx/wsddvlTuM+tgqwBqM3fwPl5Lx8WFL3k+WWjlpf9tIKDdyYqP13UK3Nups
K72BSaQbJJ1wjUztJsLQuiLv0X7Jec2sH1pQ1+GFhso2C3pTm21TCBket0LuyOCRQ71xYwa2qGJA
URz88/a9rtGHMGaPYt3qq6SCE04l5YcRz36XqRslE3+eF7NyjNAiiIZbOHtAb7MNUM2EunYKfAZP
nK4JebR4kAkrahx9n3F0pFXVTI/xfaWvDpL+VI/9fWAZznkteFIY/wZm7WkeZ0hJ8uAwFtGuBq+6
rDW7z4jBEKyCXld0GzKG3GpVmulVTRfLG9Ha2HT7Sno8L2MllMCC/ZFxAloMQAlJyErc8Z1yXWaJ
R7L4eVJaR0g6jjor9gxRGOpFuzwgQ9k5B2WOhljRoI4mJy8kGPcE8FS9JaK5Rt72CSdtt75HH9IY
g9YGXTCNDNJm2cmt1JHKi5jw8ijr5vwhhNmhAeWAUjAb3Aq5BXgMddfGGScIYwr6v9z2ctl0Jrlv
hf1Uhwlk9JtwS/bVFwowK+8a17QVB9FR943HLLDmsFGzwOgOECiBy8YGfqmYgSdMLHCKrgsgZ0tb
TEYCP/ZicGkDVHjNBUNeu5uOJDLXHx3kGVoRZjjsR1ewG79/nl6nH6MjOYU3HfrXwsmc4fa87a8a
5EJN+veLO70KAsEAPzFMpNdelWS+SariSxoJXpOpXwaSclwsNQYmhDjSkbFIQnrQ+PRYVaF/ljF2
lYaXen+pg2OjR5TkT+AWOq/fqnWqYH+jeI4U2eRYP1TldaUe6RHQwa6nVOXXJONNwawes4UM+huW
a2hKc21GWMNMF3R3jPLSFYtstIWozjbn1ZHoAp0sIO1sQTYeTzd2akTVcimax5QWA7onBa2CaDBH
0IymJd1V7cHFHMU+bzHD3u0Vju9aVfNDNDutOAhBZQBpAeGZpCLQ1KWDKAbJba3GPFDlVYeMnDmG
y8FAdtIFMJBY6vUsQmqWICZrw100OqYGiJiYs5yr1rEQxBw5ddaUsaqgkkgLRJcEs4rn92t1zSgA
HOpfYH5gp83wvqnRxYtbMkzNDcYmNkWjeGTgPYYZgIN3B7mQw9z5LehvpXnGuQJ+EIAd0/0vaM6v
SWQH7ng7bUTXPGSzjYkmr9nyG0hXNww1XLR9QcmT6bbCBAVqUGMdM2l8E5rW0TRyiGPtachnHtrV
6p4ZQCIz0UeHtD3jsaQO3UKYkodjFgEAgMewGPBim3URoLkC1icEsaVLTB3qeRr1cBqAA7XRDjnu
QOxmfcb4gNoNGBEMBp7AqE6jYEljhQxGX3uDIbhBzutyWt0WtPspqPAaACthlkpJiDVMFlIWdanN
bt95oWXcoIvH8HTB4tUpV00dw8wA+gQK+gkKUVSAdbeZZfo6BBlD6Qxkm7W8d9SqRgsh9O8XrlaO
03IYkJH19L52SG04GCR4CDrBFaq/Q1V6P1ILUcziia1eFlIBUcQoHV0Tno2sefyEd6CMbejiB6wg
24ZuWJUo17QEpclFtBlDzbBhj/NlJea6+/ei4EyB/orMn6qyA2OZpgQqiOHxtulKN5RDxwi6H7qY
RhyHtxqqYRoUbcJoU8Q8FxMOjiUo7iITVp3t2l3lW1ciGnlnewQdcoLx2u6g/RBFzltk7bwuZLIB
fNJOvQZyPVyK5VYRXmaF9wxdFQBoUvSTovlNYm/dXMtGgGcaI9z41lCuZXV7fnd+VZvZax1TI4BU
Vg0V5S3G2FK57YeuNEeUVutNN9c7dHTtZlLfyXm5KczySRomhLlDvS8GjL6WFuelsL5tix/ABGbG
1JcBElajB6bFp3QLmiKvt2tP/9VmlXiCy5tdoxqd05ixE02qCqkasKRp8jxnph2hJdkaNmL1MEx/
19L6+yh/rO5Jb1AilY0pE2v09ODn0MARPpzfvlXz+LN4aGo99kpxpgVaHEKXNrwRyFXNq36upYcp
tcW7eSCSOBZQqVGUtgkUqF9ok3oF0BQptMMHYU+7PXicOqsvkaU4JmjWJT0uw5iu1+XgaZTsBuhh
mAXZzX5zIXkg08vt5JLXM8kVS5d54dzNKUjmXtBHr9nL/uChQLkHf8cm25ggEQmucdu78TUPmZ+B
pDk1DnqvLaQqMenmJIeyqk9HXuat+aNHM7C0Na7G5ybx0r1xF1e24YmbwCab+N76Id3k95gY8QJv
2nbErbx8MxwMjlFxl4O56+a4yDARix8WXCLmBjaOfpEhsgcWzuXvMaApccA7nFx8okB0ZG2MMyqB
8d8C/Wn0euOnBAZgDOqdPy+rj2vMvqPDHM0XQBNkJAjEjEQ1xU6jzXgLWi+0+5a7TMwAwSrYURXv
Z0s6zNn8JYJfsttJdHpFLRwM1HP83qoXwgC+hfeUgRiJ3XwjHhpQ2sLSsZgzpr8M3TaV2NGU74X6
fF7rVS+xkMXsJ8rIWgi8mdErIqzsq6Zwvr8WgAE59I8uzKJGo9EF5Yjvx8KFbAELBGOjSJmeV2L9
oqAsubSAiOwv4+vmMCzawtJGzwg2KQjcY8tGNFEnW3kOnUw7mDn4Mh/wLjQrzzKuScXRcn0VP+Qz
rjCYJL2UAsiXs3ur2M0RJyGyFmHiSfZHP8b3kTHtOmPA93sQNgNKrRO3VqXbFZFvgrHP/PPLubpn
piahxRkR8wnfulCqVhiXeB9mwh4P6ra8anmo50wj9buDW8hgVgz4TbUaFFTGLtxWTo7KB57SXuCK
ij3X9uS2Tvk4v2Ug83iV787rt7qaC9nMavZiQAiJ8VjTCe0ymGt0mlTaj1bQgZdd5Zy9460mc4FM
Q9+1WQNNg/pLjemuyUSr0Ceac9Ez+7FljMvoJrC5Zh2E5MaV3O4LnVO6WTXwxfcZNwFECTThE7pd
xlaNb0jJiTXXFwnw5RgjMwFOzwReY9COcxYiVdAqo92E5GDFP7ts5hj2esgCYtZ3MWzv1ECqtgtS
iGn0MdwbzVx6Yt4ru0DX412h4ZEoGMn3pFcAwgiwMs+s4KsCHEtk+gmn7LeqMliLMIwGKC9MFh9f
8Wmaq4LVIT1RhsimjsWmURXXIu3mvLHzxDAxNLA6E20OkJurAeI3hM9ikYBR9O0zQlA6wEwGxemk
P2IRrgQZHjs6Pc1d+YQBVgAgbKz4MyZIyxPvMhgTnNWqaSxaQdKGQ1N+6VQO38OqiWOsHPVQjGCe
DN4GjdYbJESmGyzi27AnrhG2D+eXadXxLEQwriBF/Bq3AkFrQbIrhx/WMDuqUjtm9+O8nDVVgKpG
Zx8s9Pqy+eWks8QM0OToW+6cqbiQtU8EKJjBs9DYiywBmiSOt7sdO6tSCUw3aDYkuEnLuxpwsI14
EQkcV72qCUhu8PhElkBl4UONCTCbggBJdZdcGu1wUQ6vn1irhQRmT5IEaMgqPYa97lfTS6jyWjzW
DiCqNX9UYM6GQfQpC4H17QnFqwAuwPau076c12E1/lnKYM6GLAxmMNCU8bSnDYHzNk7c8FG1ey8E
gfBEn0Y1L+ji6cX4r9xIR2C6xhilMHJgUr3M6exNKLmfV40nhXFfeQMaVVWDZmN60Suxm8avec85
LquJDvBdAdIYqK4A2WeWT+pMq217MnvGtezoTuPHl/mF4Ocucmwcg17Th9LJIPmOJjQ8N46PTqSa
VZ6ADs8jyL3L6XMXokCCae/zq7bmaJZSmFWT5wzYbmYEfg8Dw79quZET8wBItAe94E3U8EQxvgDU
boaKDpzZi/P8OgzyV7SaP/epeJNHxct5rThrxxZcDTOri0GMZ6/PS6frHwrMxdcaj9J5zeUAiwn3
GMgxkKRmFEqr0YpbDU0xRfqqVpqTk44Thqwv2R8JbGaw1aMyDWhraDZvUlBgR+aNmfkk4wSe1JTY
ZNZCEZaFuAmiDpOrUMQazF3cRGguK+pv0WTdTQl4T2P16fz2UKM6kUexs3U0ip/y0FsmGD80WaAJ
z9ImhhOVe2I81WENkLwvIQ/GftUYFtIYEzeNTgEFWghjIC14RofLsNG2hpByGopWrWEhhrGGOOqj
3DCgVD/H6FqSp8ppTEHi5IpXA1MQAPx77VjT7tIJff0zxAyO6Mxu4wS71ME4AZrgway8Pb9R60sH
hAnKgCaeMFtZaEutAIcMz23etZJim9l1qHymXApahj9C6CFYhIRWnUThbKFhMxS8aPgRzZY/jj1e
efnmvDarp4k6bdBooRWHDXYy1UqDQMJp6pvBNtLBHnEJWdKD0A/eP5NEbWWhUqZmuMgtHKhZFZxA
SVx9Kt4mswaaAw9YYfXsLpSiW7gUFUpkwNArfQ9dxHHuySEgAcpDoTVubRYc6+OtILNVSR5Wg6BB
WJNhcHp8k9qf/UwjR56Zr2qF6qgINP8V7rGsAQmQkuHMJkaYoVJWdnepgm71Gu33txW4Q51WjmqO
t109wQuh8vFSdlEsaMCgmT1LACRoNTkBihafMAwQ5eBlgrcP+HKORUSmKHfmgIspi71O1myRRF7w
PAcixxmtHlw6TAzSK5S02YLMkExqmVZQRRhG3c7rIgQxnZR7oiDwIEdXbWIhinGvotjlmTYE6KSz
Sn+ay+iQD0W3L4XyuVfwwju/gDzFmAUsxyAokg6GUeGCks1NpN43Ii/Bu6YScmhglUeshykWJu0j
lUYgCg3t5G0uguApAhBCMjnq8P28Lmv2thTDeAlLjQJRH9GwiQyz/FxNiYSpt1HjWPVqIn4phvEQ
wiQaYAuENvVG97UNKgO5rYNtZ9NuzYt8J7qJl6h2Ozg8lMO1vVoKZrxF2ip1b9Zw7FZUAxDIdIO5
BTMobzyRt4zUlyw84Jwj09DVaLK18lsAktv12LnnN2pVEeT5weKAXjMQXB1LAF9rNGYjVjAohIMU
SW5ghPaQk/vzYlbvdrSh/JHDOKC0yVuKso904+UIFM7KDx9pj3UFBni4Ce+8NHpS2CBsKYwx8iGT
GhH4F2ge2gd76RD6mo/a2IFLqUObG8/JYay8ic0irGIqJwH8ZBm7xYj2Z0DGO0STb8I625VGFYIW
tLHzkkf8xIDU/c4eL7VkjN+aO6kII0hX/epKd5INqgrbZIOBSxeAPXcaeGPpMCT5lm8Et9kGDcdf
rT64lz+AOQTEGPLEJDgE4m2HYqS2HbeoCj6jI8yeQTEQ3AmcbOG6RPAmKGDJpQOnzHkYMc2cVhUk
Fhe5PaD0Nm99y2n3ui05mgMeim/nDWnVWy7kMReAmqXGBNx+pCer2BcAc21PRN5hIsgrFeHnZ2T9
8so4jBjkPj6JM5KjElD5abQDQP5Kd3JTvaCgBQUhu/OiVg894D1wAfwSxWycqnWJ3gcGsnwAepj7
YZ+MIHFJFI57XvVeCzHMbinB1BTgp0U+vjdBVyuKrd2o7d+xhr0fg4UUZo8KQSrLLsOroSgnAggE
dNbpRX3RmIg/hqr9+3FDNNF9LB1zSbelWhVji5BgVgYH2FSV9q0yPmV1f2SwCfq4bRWzB6e2Nw2C
LWmDk5DRblXFF9uQd4apKzxxYR/6aIz/b8OK9AIdnxQOk1PvdGc8jMCTtgs7sHs/3vCO8PqJ+tBN
PrZyuQc8VT5Dt7qWfTHdlih1gT/cmXjR1GpxDWMpQGYDBwMIoZlLIK9nM9UJJFVe51nEnnfKVv2a
3AuOiotHRB+NY3wNv5c+r0i/ftctJDPXgtAHuTSPsHuKjySjY6FyAlfzDB8Qkz6vW2ftkBmiqKmY
5wRBOdupljYJ+sdGuESzUwN7SKdLwxgSzoW6tmtLIcyuFZ0xFhCOrMZ0k2lbKwQG45fcUDhiVnOQ
SznMnpGyQwGZ3ijRLvDLTbQptto+dEoH3GPO3/vApSh2k+K6iRoFKg3yGDmZTAofhAZvE5wJ74yt
udulKPr3iyhOV6JWS+mtlYOxdF+4laPfVJfAiPHjh+EC3ZJAtgSd0j/Tj/HxlTIDcwmwBZ5WXE4k
dNL5MjY4ybVVS19qxnj4zNSTSaCaDQ5uY1j6fICn2tOMjbCrOA8/rjTG07dmDuRg6Zc0w0Z+yK7Q
ExT65CLZTluVM8K5vmkAu6N0ExhAZRy9QCgxBM1zSKngyZW6N2NMjBbz9vw2sSENUkPgnVKBsWUC
Ug0VHmYJ57i25F6RarfxyFfZiZwJnGbfLKeK7RkxjfQY7bkzj4zPOJHJLKRSZmIXNgB40otDkxwq
HvM1+y57F4DBIMpHDaZ6xuJHMgFkp+9qtyRwgWDMlez0NrkuvyFz89SD78iVwa7pDM88sE+2f+lE
MmP2cg+kT5NKrl3DJleDH+yCbedS1HLxwKdN42rKbB+ahNNgovIGJ74yAE39lrjmrsXeSU61EV/G
pwytaNwONOaFc6Ims4OjWJdiK0BsCrKtzM5uZle8TFziqC4mdO0RA6woq8Z2dABC8y3vEqdfXwQN
J9KZs9H3VZxEMqS3aouUSOJkjXiQ5t4tavVbIgqOEga8c0Jd/xmZbFAk14BBrybIbDzaaBl78Vsv
OZhp8zAgcov4UuTdEMylx2rJhkZJL6qhaiBCltrJSZsbVf0uABJV6Tg1d3Zy6EQQc7t2bVB2Mt75
Lo0XlE14KC+UTefP3wRPdYcXnBdhn3ixWzUOF/Oft6z07xd3UzVogzyUVPZ1epejlbG35XtqvL/e
5Ve8u5DxqieqMrduLgVVqrcQl9ZPQnNQlTdivZ73qOvO7Y/v0Rjf00Rl3JgzRCCja5covATgJTwv
gmcZjJNJW0sL8g4iFCUGEMSNIt8m1rNZPp8XwznkbJk0kMpUNxuIQUXJFsyHIbmQqusy3pEQ/Oql
hccojz+et3iMX4kkrUSaGDYvAkm0ug9UXljCXuInFsD4Dj3JtanPoVTRAQIaECeb4GK4yWVMQNV+
8LdTlL/FYRaITnn9moY/tu+6yqSiICO2Kqp/dBV5RF/pVSBVbm/Gm1A3eE0I9KyeuCnc6OBPwnjS
yeCIWpIwI8AHcYfcC/zO15JfLrmT7W5Xg1Wa54rZ+bJ3BT8EMs5DEJUq6IamdqPd4MlO4WL00Ilc
61vgqm4HDMLuPsBTJ3UtN9rzMmCr5rLQlvEeXa9L2VxBeFCjd1F6VXn2SK/Pc8vJ+It5mOoypNoZ
jXHdpFNjR1q5mYXOSTULkbOl8IalVlXSRVD34UWlnyD3ostC1Qjwa9zIerSy62rmdSmuusCFAOaI
aRNA0CN9rt2+fcmrR1X7HoPe5bznWFcC9J9Aa0aZhG1Fy602j9VZrN1EEC9kE0B9oeGfF7EaAyBL
Bf5KNO+dTBMBpxkdI4Zau6FiPs/tfKP2yiFTdXdAMdUqyasSxByRq1p9iGRbBiKhGrOhMOEP0yJx
FNDmEZVXsV3ZHQzvotkb4FhgcmGzBibtjSSdUbqdsp/lx6Z5qabp73fnSAZj1FoxdaQvqYxsGw+3
WctxQivXE75v0ioPJnVPWpfxgpbFFCUrV28uhO4hLZ7mHpMQ0uycN4G1YPtIEON7lKY1gxEJHbf6
SZ/rDd60lDUPjcvVJvFCl/cmW3ssqUjHyhj9h9c56ZC1VEyD9DFWLuuQrOp8kAc81N86AaBfaPOi
M7Q5OEMT97yeazaxkMqGnkJHU1ZU6tjsA3kz6q5keedFrJj2UjE21hzrNlNGYOy4Xe1M+kXdc4Ii
ngrMTs1GE7dJr5duk95UzbUybK2WI2LFIRypwNwFw1TKBLRHpavUWzHtnLG6jdWrKSe21BZ2zwMZ
5K0Yc4iSxujRlwyNeiBhm9vA4KjD5g/pxQp9NEBXgw4B54heTYvI2EhKEgw6BKiYeKpvEKm4mD7Z
gkYZhGN2eAN4INDfJJcqj5dm7U15JJm5IXLZCso4gzFoqHHQ/GG2aZFaMezmhZLjTtshtDETIDxo
nzL0D5WZ2AwF/HgOewhOp8Ie54s2f+POVazc6ABaxfgp6Bhpzze11MWyNrIVlWMT1y6JdFtu7Djc
ycJOnCW3x5jK+VO1avULWUycPvVpIk1piDyHcKMJhkPawdVrkdMIvGr4CymMoagTRrZiGRoZ8WM+
uam8ATOH1X4VCl+ZeeHJukoWJYxRVcBfMqesssRWM1qzcrvqIFDo4swPOl5ljyeEOVvgLkj6YISQ
RvCq/jLu/bLfnd+atTsKCbQ/ejBmMDQTxXwLKleU9sb4Vs8eUgaZ+E+Xi7EATFkpQjtDkx5s66n4
kszXffHtvCprTxoVYJqUOBW94CdgeaRFc1JiQZdpP28kN9vU38TrzlU3tR+6KU/aquNbSGNcuVFK
+QhkmMpt3cGTHjQCmLQOnBmOsg9s2S7Ao5r4bWKfV3LVJBZSGbsrCrSbKgCudhNrL5SmF0yxPZUC
58CuRhTLpWQsT9MbUwRvcYV0Wh3b2qbxQ2FLEV0lB972fuw9XpaHu3uMJYoVKQaBimz2ul/cKIfQ
Cx4i5Fx8dRu6XDAGrjzGJI24GbFw2D+ayALDlQfWZOVu2ExuYpeP2l923v++xhYbx3inYpi6Mtbo
QZu32XRRFL4wcmqiPItk7qsuJaJS0BXUai22E7ztjbj8ed7+Vv3FQg3masq0ZDYGAGC6WWE6HV59
gKS7j3PRL8yYow7H1A0G0qrshUAt6IrhlWADw/0QjhJwkk3/vEarYlQReHPoFaaMm8cXoZkNQpfP
SuUW0UUfvsbRQQPs0j+TwewM0eI8CpEhcOfOKA5lMvVXqNdMjlaTgvfmXDdsNIyr4Lu1AK/PGHZr
CD0IZ43KRcaUjsL78aN5MWzQ+eWbdzNnEGot7wFX+yGNWT6rnIpB0vUK4Vm4DWMHcZJdXAtX2lW/
pYkPOjwZ7bV966jfgruA56iol2USE0fimZUFakcHwCyILzPATwOA/FIJbcyAI0IDOvANlwdy9Ywt
1GXsP8zHelZ6yBuc0Y23jUMuDST5fcvPvPTaUV4/YTgf4ljSh6mOrFRosJe9cqEZnV3Ve7PlbOG6
s18IYXoP4gnNQ1kMIaqvwGCGN1A0YxW7DSXOyDfi7IJr9J/pRbd1EX3GoynHo4hlFMzC1ognm7dD
ef/PZDBXZSlbjdAKWuXm6KoxSxS6urvB4gIT08+cscBfb+WFKj3RKrMPf61evEXRMHBTR22d0UEU
gDeCUjjcIICtz/++TBY7xtyVo4Jx5SCHauKelippX0PoG77ixRuNEyCuuseFKMabABSSzvRhp8bg
Ogi/V70zSY/nN4rnsdgnXmVNqplGWMIOuH5wIP58SJ1w1+xavwDa7D+UxrgMS6tbfaa2p/rSRnGl
Lbp76HRatKWJYYnX0M7VjnEZhkSzp+A2dTuJ+GHWOopcIxHcjC5wI5xkMO0Mh6Cd5QudmA4AvZxY
VjlKr7vpxS3H/AgriqUIw2s02tH30UuG1kQLXGGBe6MBwkbdtH7mTwdtV1zymHF+0SGeHBBVR+YG
aTwwejLn0Iwx9yMMv0Q3YLpsboljurqTIeTK0TWofaFtimhUAIBOU9iWK+x4twRV7twvYKLZoW+0
tsPMrpvs4q20rbetp+NR8JctQL9PpQacVPBFYUKUBbmx0tQKauqslTL2gUR0pWfy9rzxrp7GhQjG
bxZ1EJnhBBHm9NoLxJa1C7OKOMayescthDAbFmiAmFbRMesamkf0i9h6OK8E7/vMdvQgoEqDAd8f
sn0jHfqM0zKyfqEtFGDcI3hmov9H2nU1x60zy1/EKubwyrhRq2jZfmFZls2cM3/9bcjneimIJr7j
U3501bYGmBkCg5nuCjRh5GoGYTwUbmKbszSk5L8aYfpn39EFK+sqCBlp4dGx0HzBH3BQFec91x4b
3UtyRm1jPYmQTttfGPRhuMGo5hxJbybNLlT+HOMm340W55G7bfa8vUF/WMArGnUimLRonOHNJEWS
HvHknFjN92Jf4HvWmcOBeYhcvVUsrKPcGnMjetioKA+od7wlW/Ul+5HtoOW9awazuIvt/lg6g61Y
xSU+5DfkFa15iV6KS2SPf3XBXvwplPPLtZ8NCo+FLqQOHePl50bNHUlgmbweyNcVpmIAI7nQBSkA
E4PPQRW7s9Kgej4xNSLJyn1IfQtzqFAQZk6dMftB8v6vV15B3MnmL8lwHQ2mhbPtOuuxfbWLOi6o
Jca/hxCe04qJFfmj12UJ40TCgqBuHHUVRGo6wFmSCgfi9AQu/20bWHtDHRCkIAFJYwWAqA7cLGi9
eI73cshSkVh/RcGEFmEZUfCPMkTo2kFGNxo5xUW75NA/J1Z/kG7QFOsWdulVR7X+q8x+RaQtSzNN
5qAiYCeDiBG+ZJ/MrHni9cW7QlAHjXxulT4tiVHjPuFAR97YLZP+9g8J6jeKTNUG5hDtegWPL/pg
TbhyyhaO96HdmqkpWNM+/sqaZFn3uSselRDrqINgeYaFU4JvaXmI0qdtl/tDfr8CUBlQCvi8nhMs
268OTkgX3mpokBZdMnPLalZ4uzZ+zApXNCrJNYZa+5B9h4erz4UkWcF0F/nfxOLgc9C6+dmNhpW3
9raJrCUk/7+4J0FcrTN6DRb6Q2H1vm8laMbYhli/F10jiu53DLlylnNiV8fvFelW6t3Bf+b53mox
tTp+inlvlL50EatxjOz+1nJSSW9s88gPWsCSUvCMJsvgoJ+KPWkzZzbfkq35gHW9j9F8bPyUV80E
wn97yjHrK6VPQVXvuXw8qbNsqX5vc1rk+VJuz3qAmRIUNjvVUXz5b/L89c94u28sdnMsa11UQ/wZ
jXTmdUgbMA48q2lk8ftUwMlFKfVThu9WijG15E7ALW26Z3jLqkcuMKiYy9twisoZGBpYFuxqMiwN
r1S+GTYR9A6NUuruRrQlQ1+5j/gboQrAlFWWgopZ60TsP6vTpH0zWn5w8DPB4/Yfx7Kf+jY0XM8b
HanJ5A3mnM5dfQ7/qlysYtoQz6pgpaZHUCeeS6K5wHtZoOe7MKss2Z8ZXrL+iVtgUEEvj74qQkMe
003fB0dzG9BySjfJaT7gHcHmd6nFOlcJ6wt3tYr8/8IxlWZOQjkD4mBxFwEKfpy1H+/J/Z5c+Xxr
ZFTPWHhU7AtdlIahgVUc5MwRytrpfUy6jsbnbX8gX+aPYX81i/IHOS06sCQDRgG9QGRlIFW5hGgt
+qKG4Febc10/cQkUM+o5TP8mFNGHJaogYZY0hQqTaegUvZ5SNHKOl7TZa31sSkwytNVlXIBQXyQh
aYVBiDPSVuzfCS5nVpAM9hJLfUgeMT58UPbtmdU1x8KknDOsmqwWDBgWGsanNsUUY2ZUkAEq7e29
Wz+tLIyjfLJXM8xoyvmvxmLwTsjOuGtN9WLckf5efseqGq91MpMRht9bRjllF2RdG+VYzd7FE8An
w61S0/cadGujrgt2ZEf5JoW4PIpm5DL7tVnLSrlqOA+z2nSwtp9vBkw1xKdCv9teUfL3f4iGhX3U
ORb1wsZoygIQWe/6yfdYVVy9O1bD6zbOev5aAFGn2SQpMfE1vO0caT7RDw0GGXq8g0qgshpO7Vlj
XG4YltHcKwI3ZRhDgU/qxkMafqnFSzIfawiEMgxbzSdXw2hhuaDl88QoYRi3U0zugqnhZ/VL7BrO
5Gpk0svzHVL7/x8mNUi62Ng7lUonhoBq3BQC+f+LM8FdYtVgl+m9wGUel1aPZgs7qbyiR/UAmV9E
guyNpw40zdGJKOLwZmQrjC/B+ukT3OdvwpEfJx3ryh+HLoZXEt6cfo/2X1fDekoOu+GXiUXlLsnX
pRaqTGipwRx/cBR26XOynx0InB9Yd5/1PqiFXVT6KhpMzvHam136Xfg67/Eyj7sWqT5le8GqzfwA
bQZr20NXswhUzTC0hPGuD3NfYcPFUc9h4yJNNtPpO5gyzUHNWHGwepy+wtA9hT50cf2pQLxJgt19
C1EpxLQC96l18GZUHxK3e2Y+Ia4GgAG2NR5ilriDUfkxk8NOnBI8oYf7ct/fVhBqKj6TppHWilyD
lcFWDVygUalylEAAUkJHAR/WEbXQyPE5E/1zXolmdPXZsJXH7X1b/9gtAKmUORZ9zKkqqqHBz3Av
H9AlvovO4QvuYJ9EVDVYUUd+7kM6ucLRFxHeaOdQawFH3p8bMLCTQSR2bX/9k7rAoS4koSi2MyaK
cSD/nu4VV9r1J2kX2v4JJYeDZumvtcN56SHQTRb5wfpHaHFPoXLYEM9lkZEanoLxvRvy3Ad6lcDD
kz4ZTLRItmYdjdbrEQtMKr80RT5HHUfud5jaljHOEDiG4+/eJkqZwxOrsb4AoxJMjIZbrtcB1taP
USyhdeVFYNaMWCDUmQiaLOVck2c/wzceh659jv3yvq3H+23/X/2wLm48VLwVs94FAWTe7VptzCkx
wA34ZPSiaVTzjs9m8JOy9LBJvvgQAQtEKuC4pIn4MAKiMD37/TltngdjF4E1PnvZNo3s+QaQThXd
piYWYrnG1Ur2b4fqpPusNpk/ePrvWw49RA95jzJKBiB0oVWe/J8CRouDH4klSlZ0K9qJiy5LxneG
sXo6ydaL+2IqlLESSWS/yrssUxxDuAz9DhIibRIxoFZT1XWjdCqOy3DkQUoIqHhf73M38wSP81qv
221vk8DCoWKXKKsllQoc0tnGmR3ecIRjfQmc1mwdMML8JC1uid0dkwfhCwN79by1sJEK5TqbtTzv
gJ186m3CBKU+FidyWMbwrc3AWvdHDXM1oK/8yJmEyaGqqAt4S7yvbrqb6GDcgKZFOdefiEqtqJni
/b/llPin8+KK+cFdkrLMOhxLeG9268cUo77xi3qZUc4oPWabzHqhVr3C0S5TxIE6QJXonyMlebue
0MkVMyfI/hB6VyTKacq8mDOR1E2AhYSfOGDmLqxmMDHjSLrdca7EnBcr+la3EMJbChj40IfOU7lr
rkKhxAwzBtSjzJxV3mxbVnGWLNGHrHWFoFuoUGUOGwVCg4gGvICh3SP54b/yt4MrWYXL77LKY7gl
cYEtQOqkMI/8qM06AHGJ81CTtYRjdBYOgtM/sa9T6/fF3wv49h1fpK+S07pAnwEm6JnJGxelhLrY
UQZRzbZVLBzKETMB17aWB46YPfTlOcpuhuyLKv7V6+tisygvVMaiNsYOMG3vheJsccJligeGLasn
gQUIlaM4je+zgWxQk98q6tdEwyAHgyFr3a8x9Qenlsnz6/uvSidXWZtkJA2Wn3gf98CKt7c3ZD01
aFcI6qCRdRV0eVpYIelPY/7I85yZKQ9tfoBAVKs81GFmx8PdNuj6yl0xqXBN09bg1ASYIMDbcWJr
61EJLfXE2YZZP31ebaNPGkYRlcNcvqU9CJgQBtov6l42i33vTc8V43u5btTvYhn9aCT1gdDyGknp
SnNjCMNOTuZbca4Y7cyrX+VrJUKmzp8V6CmUpkXdgz8QVoHE61yU9plff5Y1lOclEEqTI1J9k8pL
Ft+05bHsGQXh9Rr7whTK9XKpS6HUiRWL9/NpClDUJyP+KOEI58gOZdws6/+BKegPXnHdKMr7FOhR
ZHkF07CGmFknF6HQ1k+aR3hnWH2P6xH8G4wuDNSoPqi9ALCSE3eGou602GA4HguC/lBkXWqMESA0
XOb0T4P0bTuMVl1hcWWlzipqr4Ujp+PKqmh7QT344GAcGR87FgT1WQiQZXW1xWRXzom3Uh0+z021
E8eIMUm7ulILS8j/L75yBZ/lfiKhZJLUUUyE8HbgRmDQGrEwiKkLDA7s2vOcAWMQvEE4liNjt1fj
f2EDFf8Y6kP5CrPTdpycRmmvJ/u6P6aNZ8SCNUuPdctiiGZVYkQqFYDPZPDHHPs/uvxPwtFI6qzT
5wmNVCGmgllM3utfJANsCyqOc0Sv9f0K+l1d4AkRX4exRIPiKByhFKU7URW6fQ8CoDG6HSTtaxry
jpYr7ravr+/eFZtKSSl0VaNOx+oqw63PnTOJsXvrBdeFcVTyqdukLUMMbdjpnrRcJ18zqzU1T3fL
J2bxZfXIesUyqIt22M6amJfAahzwXtnSUY9N7V6zVAxD1eC/dP7qGL4ApDJRr6GpFBT9tZ36rjgc
/q0kz69b0+L3qUwURHnHGwMM4vtvkVCauv5iNIwcsZ6KfnsAPZGJMeSMrybYwOulWdeHqQO7tsr4
iLNAqERkyGIEZROAZKPk8r36KOmT3TT607Y3v9WAP9whFgtGJSOMa5bgmMeCQROsw+xxaGkv+mDl
IZ6eJjuz0Sx9H4BWNj77jI/GeiCBKx8CJJD+UqiMHiG0A65GvVgoLyma0kJWIJG9/mjaFYBawiYG
30ccA6B3lc7SUB42rHAy5e+iDc0Oe/zCWMr1YLriUUsZ1XmmCuNbAVxwQys7BE59jBBLoovaywsr
eFcvSsYVjkrziR7IjR4BTqv2Ym53xg9/dtW/m9lZwFC5NhjjQexInyVanD6JDtocIJpuSp7sVi5J
7kyWYZZfUAnWAOmXIRQAzP35oBgNFEkah7FVZCso10D8KpKAkWrMrdFqJzWXT6U04tjfu+pkCiIe
yslHq1TMLASDTg115PxJ4EzWvP3aC9cSmE64fAFawC4HcGvXJ6K6E91jlMwrd93nwRbt7tRaicuz
hqBWlvQdKpV1uaIap4B8L8FuWE/fK/nfh/K736eyrmoMrYLLZ20bzR3fFmbA7Cddy1OAQP0NU/Ai
JoFoN4x7A7XTBEfy751TNKZqTbIpg+fdaj6jywD3AG4PMqLITs/M8h9Zno/ecsWmPDIVlEIdNGCj
Id2VncoTbjSPSEzB+y2GZ7KwqK9/ogRZWITA6t34FoxS++/JXnQxmOyyauCrTiGIAqlnogXzAy/D
OLZd1eNELbYNxF5zS+41xv2NBUGlqCoTlFTmAZGGng9FtuaBsVosAMorEl/pe4EDwHSH+fF95kBU
UERHndW50HZ19BeM47PkPFZzx2LdKG9IuqnhMhJMLVgCG9AxahLejeXnbdNYKJQfFDUYM8QJlg05
OLBSNepAMT+jKMZH9jbS2ukdVGm/HUGiDoFl0CqdTOqWAwZb+8cxsfxb1U721V519cbibnVW+l11
8gUi+f/FDShvDWksBRiHE7wNbWkk3/IoHSo3cllDYQwPeZOcXkDJaVVCZQP1MRx17SgQLTH5iw5V
rJ+igqWIJCb6PJjOnOxzBUK2GYK9AJY+SCqyBo3WV+yKQcxcmDEa0mSABJCsGOj/UTQXY1uzJldG
YTlivfOtnCzeGUR8cwGmGPLYDORpxZcn1/fBPdM/ZWJudYlgbvseic8PmXWxdFSCCFsR+jElqV6O
gWKiq/ooN5qrlekt14qHRJoft/HWo+q6jFS+SItS79QeeKGxy6VL351k1jDw2vv9u9Wj8kNfTIoI
3Wy4thtFFhlEFMwIfXiJJXjpMdat5lTYkYvmxuRB2m/bR7LC1npSWcMX+sqoiH2y56ODLPGyU7jj
mSWr7WXUeSpj+EZYY64OMIHyWcnu5PqzzKprb3vGhxFHSNlOQUk8Q45F028yt06fJfEBI3xTzrhq
bbs7qO3eu3sTqXwkkxpwOwWhqbTcSUiz/VhKjyk/Mhxwe4N0nrr0xGE6tDp5mTWyxssS0eakQDI5
2TjwQ3sKJBz9JpnHaIbPmhllLSiVQbqSzyWRNGHPaW8WvCOKxwDdfqL6M8o+b3shyz2o/BFyIxYZ
gzNgCjwIoK5S/UNkzIzUQf7eP7u6TpNPjPLIF9MEkFy/l+ZLHjK8YtUIEfqlmCPWcUWlQkmehExv
Ox5TJFCDUjtriN1RZKkurn97ryj0t3eotBn7ARQSsIYbHDjIymBIXDehX7OLzxKLHWbt+VXBgLQE
0XhIx0E4/r23J6AP9KHT9GuERLY6r/mhotEUBGfW8DYGP3/Z9gaS7z5s1AKQyvFx2uRKzBFA4ZQE
rjG1po+21gL6XeeoYU7mrEbzAo5K8dM0yUHkA27+DiLyT2QkN/E0R/GCfXUiAjndbtixRv1XQSWQ
L4LeDJq99OR53hRqHYuYy4lnjJIa874MPmXK6NYBf7u9mqtuv0CiwphPZxHfMCBl4xcI1qPbh8VG
x0KgHKTP476aGiDU7X5UDhL/N9mByELp0O5VeXp4vePFJvPJ77fTT669VWXHgKjg9iqte/kChMrp
Faa+xTTCDFjjtCewSllB6XKYyx7s5JXc7kPVYnFVrvr5ApJK7ag6S4k+oO0rnY55fExT6DJyTtsc
/daJ8WH5jxZSjuCLhhLmApaxcdLH2QbJwZ1vz2CIaU6ob9nRQ/KyjbjuF9d9o/xiArEDXmSxpBWm
YdPCwzmKYRMLgcoUEs+ncZ0CQeQ+xfJBlr1tC9be9TCsfzWByg0RSJ6KdADAr1N06iaV2YJtjJyj
xV3P8sLVT8gCjnjM4hw9Z4UvhYSPIgBrVfhFQyNn8bRtEmvJqK8U1/koFxDCCUV80fEaMd//p9+n
e1rCuqmGvsKKcX1olmg2FxlX+PXM+XtL3l5DFmskDX6RYcwa+Sz91M5mMhzC0momhu+yUMT3OxFw
eax0ZOjVTw5TeS/0r40I/mIWjSILhkoBcZ8ruNYCpqh1exS1fR9k597Id0Gm3m1vDMO33hLgYt3i
XkjCt8HaOD01uKKFwymUGLfO1SPj1X/fXucXGKKez3JMJkDl3CkVzaynJ9w1k+wwDT+2rWG48VvZ
dIGUG5EuN+SrpkjflAFsct+3f5+1WlTg53XCqRkZgK/4fVLcV/VZiBmLtV6hXKwWFe0ipIW5VALG
L3Kr6NCfSJe/+KU3w2/Ro2/GZvsjtWqOkTXXz5ALYCoHqEkjDTxaFO1UsvK95gq8ibZt7ht5wBER
tVBdYU1qkJ/8cKa7QtK98FI9T0ZOmIbS+JRiVqJOQzPu3by6r6bd3Ft+x/zekRDdgqRqRj2KH2Ol
wsrBCh9JV2voqo/ihbytlGeBccpirekb1dDCIXst1VuduL5idhi0bsx512KSLtv7ODyUXsFoCWCd
V0Qqc0SgEGu78Q1vsor74QkL2h61p+n7bIXH+GsLFjjGuZxpIwnKhY2QtxUSvYfDRuO415vAaTjR
yXXZmhX10ijDvZ5/q+PCyWXFjeL+ooft1yFWne3QXHUlFTcSvMegg41uYKtbHuNhGc7rv8YqEkwb
yG7m/k0/rcIvcKjwFLg0G7sUOIMlHtCnbEI655aI5nAHfscarlt/51ExdANEvFfQrV5qW0B3uYbq
xK8KJ9j7vHuVMzVHfSD0MoeJnDaYfRGraW6BSh2gMq4bDExgk7e68FU6pd+7ylT3mtMUmESTTyC9
ynQoj7G2cN2TFrhUei0gvhpDjIPsYf4oOhAmPQdPBgQinG4fHxreZL0dr35oF4DUZrYRF/HxBENV
6S5IvuvBvaTbUaQwUutHGIxOqVA8NQyNcM9Rx4ayG3Go59TO9vm7GK/iMZ+YSvYzHVhvMSvx/x6J
iv9YksnkPJCUh3wfgDqMswIZeh69I0FYFa9aVsG6s378ur+HpMJfHpQQQkBaZ4Myza2Cx6H6Xgcn
EFuch+BpO8Y/ft7fQxG/XWSaNgk01CNgnZbx5hR/jUZ3G2B1o4i6NWrTGEemizW1IatD38mdrc7t
vdY+60l8I+N5JuJYI9YfQwymXJHogo3UN2IY+GIH0vtzIAumEdzVXc/wu5UGp/co1MdOmXIpkgfY
w4We1D8MWm8206PQQkgtwuWLO6my1bLuEqsOsTCN8vZOaTG/GiidHYicp0FpaDZ6T+5lM/LrXS6y
mMZYK0m5vDBFXC2SleTn9rVskuNQN7Ul+pr1n3xDovzc91M/5xuYNfDZofSHvc9HThDLkRXX0cs2
1krD6vuNozx9kjkpKUOpw/u+7qWlSXgo5NvxKJ1J2s8u7dfcYxXYVqNrsW8kOBbRpaa1zikTFhIq
ymbRGCaXMsxibRWV3/MizZK6hVVG21QmGsIfpnjccTGrc5mk7fdnPLJ6kiYIBiRceZohuZmzUo11
uH3Vi5YB6uIK55LvgvaQSo9N0P+VY1zRqI/IMBX1NJIgq2oIec8/JPWu8FNXkJhV3vXIuiJRJ3R5
GNK8q4Ak3nEX0mPV491TdgIneuoDMzqRk3p9J7cmUx3x4+lquaLQi33vG1KkpVVVALl363154p3Q
IroWhqNgsjqyjDvfRPf+oTwbe1bbxKrT6LwCMU0oakAJ/j10KGUYrYYGia3zl7Z+1pX7aWBduFcd
ZoFBxXbrp7xQcwl0CIP7pn/iS5dvDplqaWJvKkwphtVAW6BRwd2IUq9ApwPjZq3OWX3YV5BOVkWP
kUM+vvVizxYwVDyDjHwIiwELJ4AX8KbzsrP8mOClBjcd0NM/MtDINnyIuQUaFduoUg9KYgCtceSD
cCIJizA+at6wB2nHhWPhsRaRijo+roJRVIE3HHq73Tde6KatKduNTVTLSGOe9u81Id4vKBV+hh9B
DscHpJw+zNyRN77p1TNjGcnHcWMZaZ44KBdxhqIRsyCMK6Acy90bztukNsjBhT0DbTWhXDdNps4H
miLxtUw2rXeDF+2i4vGIf0ptQkwnX4ynEfkkDszEZfUcMmJapo4IDQTUAl4Hble+FoljzGeVNQ6x
epRbmEalDa3DTJuqIKRBj2OiqmEqKJ6KUOH0X7cXkeGIMvn/xWezCaZpUDlii3gY5XPGesFm/T6V
Laak6yQuI4ZEkLHIzKFlvXWxlopKFG0vTX2cACFu9xz/SZYhHyQ15tgpjC8lyxQqR4yVXDdqB6Ai
OBeQJ67+/egkiVAovSkQX8aMCxWhTZGCNbnAXkiX9iTZ8cVw2kP4LJuDTajGq8Le3vv1lfuN94Hk
dpYFww+AZ0yD1abBfTjOgQndhPMoFO421kpD/zvjNCpYg85oeD4GWLznnbO0i7wazBE79FR7DKTV
XG7wuiFohohGJGqflKZq47DOSS73PQETqJxT72YPwsBgJAMFGmuIcnUZF3hULh+nejYaGZahj/tJ
KfpXdGxYkzZ7dS7fMWxbTbALLMpFgjyfdD7LSIL9pQVOempkW/NEmz+yJvUYhtHZHDy2fhw0+NIX
/CXvVFMtvhqoTHEqww9X6kTwjatVdCIfg7rt/RyRJXtvZ7OH+cg5gUe4PlJo+5SWdntEpxBjLcmp
78PHaoFKpfFC1fxSDrGWvubfpFGxrzLR1oXSU7PaLZr6FCEsem5y+CFQ/ys4leCFhh+VSoTJ/IH0
KBEVg8FVXfHIoidYPRwurCRZbZHgMSM0BqGGTZTA6BMal0AG6X3wOVNvo/ZQ+CUjzle/jQs4Kt/P
2pR1iQi4HNMn3bmW3IzV3rV+vVxgEL9dmFTyU9HoGjaOkEw1lVW6ySG0p1cevAD659HjoXzCAmXZ
RSWVtlTRmJ2RU28hfkvyonHDusALehmKzrZfsqKOSidD28mg84F1NQgzzVYMRzsUDcMaBSiO1/Ff
faAXi0llFFR5oG81whFz7sxJF0FjPCIwzKEHO5soDgKtx+/7Eo60ozgMjiHzBrrZhk9G4deMDEn2
YSOoaUXJPpA7JSPmyPqz1HuC3plTBDa+vDcNjtUEvXoiuK4dTdUoxcU45SRBRkVgjvXzWP/c9gWG
19HTQVnTZeMY41MWxqWVcHjQUqbYywWmYNy6JRgc0zSUICWa5lYoKkHqIM9q18YlTu8rzmckPJF8
3z9uzBWBCtoq5/Mc4kXksN4cyJR5QgiyQCKVY/Ijg1yA/jBIZnEC+6QTPNRo/mLE1fpaXv8AKoLl
Ks9rPUBcdeK50nMrTb9r8cv2fv3hS3YFoYLX7/IpkCKsYz/JTm1AsUiILYHrDnkU7iQh3fVlg64v
/TA042NbcTfq2B4TOfPkcToGVX6qFBZj13oAXv8kKsC7tOjBbIs/SZDv++FGFX80/S5MWOLwb6+d
GxtMN0lAYEhuBBU4g+VPlnronOqmwcw4OADRVydZ82Gyh9uW8Bza8VfWqe/tbXALnjpfCnVWFmIP
/4LMzIVoiJKeegkigYnVHkEvtOtcvGDs8JC4w2PMroDIHestYf2Mi1bJf6LorfNm8WEKhxlEVwJc
TFO6O3moLTVSoAY7oPOpOXIJRKvy/DC0+bGpeafXhEeG9zFc/O2FaoEvpE2vD1lJtmC0g52KKgaU
LM+clYLLIXemo3hkTRb84WN8tZk6XwRtV4tBSmx+UA+NlX3tPJ1wqdvD5+oxc4dnXGBZA2SMbEW3
ZGRpmkg+cbUA3HCyqyre9kKy1pHKVT2XCrEiw5eMLLaVMTQxreaAMo2RE1eaJci597p2VErCZAtU
YRGfv4jMQXPXnQ3UJTmL+yq70oG3xd1w1P+GVek9LpWlRr7jB458VnC+RZSQKPX3vsu7b4pWjAPA
+gH0aiSVf/pm9PVWIpulh7vWOKbDU6E86TjZj+OxUVmsX29j9huJgO7K8PvMnw0VDkmmuWVLOvZH
/jV1OUeEOGkC/aPJTe9R1LOhvvSZt3h8hqrjtFNvwhOrirPSavduod8+iouABO9kZ6gkKRFJYwiO
WOlDgk8drhpu/vQfP3B0t8aU9FNRhVhotbidcEKox8wUZ9YjLSM26B4NNe3qKtFhkq7wVpbIULIt
nZr5WsCCodLKKHJQvMRlGvSBj9Nryzu19q85g97vDfkLFnvTllHTKhIMCcbCiYv8UKmCs51HmPtP
JZLZF6qqipGQxXP/mWjFjyDnlL6KbnhEu4W9jcZaMiqbtG3R8TL5+vj5sU6+NMa3BgfGbYw/pHuc
EiVN5mWVZrHnS+jg9ROKHaBR+d4/ajvEMNjD7QlCroXdn5MLt2fpI62n+ysm5Qt+VSixlgFTUi6t
csglFkMV0yraF5KQk6MeCGjdEO3mpjr7j+pJfWg/ES696IK60ZnZL0L242OiuppFOcdYZJqUTBHJ
wslN45T75IizsKXv0UD/rTT5U2Ynl9xinVLW3eQKS7mJ1vmaVBeAbf1zDo3LElPzzIcA1pZRX5hI
VEuhmwHSOPW+uUvuwBz0+ovDuPWML/Ed841vvep3NYv6zKjlnMrD2xbeEcUu4WhkZvQkQGE43IlH
UWCSeKyMuJEE8huRZs3yo8hXR/L8UEwWDyXF0DLQG3dWblqUuUEWG+8SEEfgTZMIsu6345CxiTRz
p9j4ihH1WF8Jp5MU5P0ZZqegqLGNwthFmqyT13ScFHKgBDpv6Yn+Umvlv6YReb+IVB1s0rpeGHxA
oGf4nHTJYxBGP6ehnRiJi7VgVA5Ru3D0gwab5de3Y3HoswcBakn/bbmoLFL5JUQAyFtvoT1PjcNF
r9u/v94ftfA4KmOAWbEQDPK81rvqgZzbiifO4cHUhn42Sz6Gd6wOUJYDULmiEzkd/SkAzIwHTXjS
S4Ybk6DcSIE6lSYKMdaLaMTuT2hGJGzSJFprJr0yy4wPuaFSob8EmAFkt+bQ1bkrQbzbZmwPWf4N
a2haC9QIe0WeUXvCIN7J9zovhuyndI6c0BaxSURcqv7BfEoWV1BV9BWiO0+QJXzh8f+Lc0yXZl0k
JyhCpad6X1/63ffsBC4UVM27I+vbsfbJWmKRv2WBlTd8jPYoUgWNTkbrGJxsp8LBN7xR51iruXZv
WGJRmSFRQqOHYmtvJz+NC3ep95Kd2xg/hNz0eAh/klN8axGOz7+5XS6BiTctjATr5oROKWwjKP2U
5EHrGU6/loqWv0+niayrE7HAOU3p69JUEy6220yOzLTTVXfbJdc8cglFJYygLLQajQ2oeQ2qDdrF
XaFrt0aZ3uglqxbKgqJSRSDh2c0gUO1wrLTnMPtRz54iPfw3g6iEocRFUbQqUOrhweBPvJ/tEjU1
O4XFB8HaJCpl6GIF6qkc3ieMsSMIktlksRVr0198YRcbRFfHtX6Igl4GDPjATH8ondyPvO0lWz2n
LDGoBKEZUVWFpPCpXMJHHy9syi58KF19Lz/M3lRADbi22h/cPj6zGBfX0vsSmUoXsoQ7SUMeTYiu
qXBMvGT/vwzir9bdljhUquiKNBKr+g0n2CVOcFfFzq9X8yw0DVaeZ7iGQuWHWMykMkzhg4bEuUGi
ODwaJ4a4ZO0bI7ErVJ7I4gzztBVw4hNRaUXH2oUwCspuCf0PVmZnhK9CZYqii9HCTzL7EDdmHvBm
E+Wegh6Kqvux7Y+s5aMSxSSqkTz1QOqqUw7iZD47cy2rd5gFQuWJfqjwUjYBRK8ks+oGe4pyszZq
87/ZQmUJroPSVEwegKTAK6fJTHK35F63MVjerVLdi13TJcEowQ96l1TrUju4m++IMkTKlDskrkuf
YBaBRMsU9WlYxHMKe8J2NHvRiwtWAWH1HWgJQeUE8GUkcUpiFT3+p+B+xrUpfZB2YP9yMaNuYTIl
MvNPxaN6TOzwR+7p/y3jqlSumOt5CGqS2KXhtdQsPmR08TA8T6WyAydNmY5+Uzzs+zdcOZpxuu8j
VhGOEa00fUHL90MuDAAZIv91HDiL1ydIqcW6KU8Rg75qZa5Fw8jQ7wOmSqUGIRXB70RSg3xX77Ud
jFHxUPdZQH06daZnTjKlx22XZxz9VCpF4NEzb6sCpblSb81o2oVFbSraQW6+aGFgit3PbTjWllHJ
ohMmSQpaYmD+Wreq6SNXZPPLfwOhUoWqtG0Wk+qcEGWFmTfavahmd3go+ryNs3pJXGwX3dWVtSrf
9aSzhNScIQrsjM/6XrNKTE2c4oNvBc8s1a/19ZNVCbIQuoDH+/cHZlGrcgF9SaQx/jDEiaNkKIX4
99t2rbv8b5APz4t8xY3QgsdsEAaKy8+l8K0xPL3IGemBYctbMl4c/osm6jpfhC3qfI7a0vIN19cY
7r2eZXVeE1QV93V62K9QEj/VKr+zc+lnz79kwvP2Uv0hYq8AlENLgu6nAQHIPhmfjZfC46BtPNjD
I/hsIXrFajFadzlBgE47fAAeQBZ1sWgSl8NQlHJA9oSOO7N8aBuL8IyOVrUv3PKHhm41m2HjWveW
usCkstLEB7lWgQTkTc07uyP0wGTQLrv8xcwk8t8CicpGgl8lxUCsA/cnmpoh6dXa4NazyUNyIVgd
40yx+miwxKN2rwgav4mJZURCTD/kLnefvpAm6swNC4vJtbjq8QvzqOgNWs0ohfofOEKqpt+SJ2PC
E0LErsRjLJus3Vt9rVcFQiuEARdVoV+qIznKpk6Bh2oPvBXslJ2PrtDECd3ui/5/pF1Zc9u40v1F
rAI3kHwlKVKSLXmL7SQvrMRJuO87f/13kLl3xMAc4RvfmlTNg6t41EB3o9HoPn3AoC+PlYeqR91R
9tEpv+98GfNRBB5520xWP4LZ6UptFa1qjTiU4Lf2oOzeqSgUpeg2hEr9pvz9yPvcWmbOSrTWSLSg
ARyR47tClSMMXQXRcJN7101j01OuxOIso2ukLCCEuZdZdilqyBqrPal9Ys+67F+H2tadyzZyppEU
VhJJMUQqc1+pbox6cuk8CEx9012u5OHsIa0TuhgBPH8jx3iJH+1W+XZdDBECZwLdABoZUN73boLn
6FJ7jmIRLQK7Y78LrC8y8I/SbF4YJioCgQ0hVN3SVw7ZGZPkMLdB5D8EwvBvzmpjdCQosVxqeF6K
45S+XV8sgXrxz8yKTvI6N/B9OS+9UE1ee8vwey2w6ZIJ9kWgXvxbcz9HkakngFrCm3EECafiG/jf
dXn+wd/+rcQKW9CVG1BpNSRVA5R6x+5XjK5COoe+4auIbkWej6nSNUXgnEDTTlFrtAD7q9Ff2jEO
aXGjv2jlOB8QTC1GSyfQN5pWaD2jtmb1tlJI/+vacQ5gHPJYqZg4rOKI7DA5BoSOCDYY7yz5WKAp
45db6KfTEGv+uVOG1RgzweAIdyjJzUB+hK2+l0glEmp78S4wyp8whdnLSt7iuSA5xPvMnV6tc+pY
pwWnYemCSGQfOKJW/m2jvUCqf0I27RBJVgfJEnMfmy+1iIxw22gv3+d0XFIaOSA9RFqW+476jXlu
5FNXCEoq/iEQvMBw2j2GygiG/pBd7vvMZgNCkycU0eMMWpzphb1JDIkvSl2JtovT9X6uMO1bB2hL
y4fGiF0tlXo7xMEqisxESJy2Z1OoTWmDXdI7Z3ZUD1SFu/BZ+dEmaF+Fw3USuzpNnXvdQYl0gzv/
8tkgppli76T6GPc+0QQZi83qB7oyK+74G0mnZ3SEWOFsg86MPSymx+QpZySMNfLDTnuf7HDNF22c
QDD+vSweFh2vi9i4pfcH5ZtcCY4PgdJbnLsoizJaZvZ8XXTd15RKPnLREVIlmTMFpUD1RVicz8iC
KdPVALKU0/NSvy7JKex3wwemqrK7yN8GxrMsK6VR6WGEB9lxMVFuTp0uKCNbzYf9dZ3b1gmwYcu6
jl50EID+6ZDKJUwLQwVQdDv+qg6aY9xEka0c6JN8rL6xGdvBWfTavB2QX0D515BMX+apTJCI6bzF
k1EhLj0yYjoVczsxFMoVDWvezkWu8DgFseR6mNGgwKpUBsz6BWvgMX9hEQCyka9gAXGUw3A079SH
7Kw6qVsIXZdQYk5t4iUcprpHsobNMGeGFx8DPBprNvK7bvWhEkG6Epg7ZrokMYeWdRgqUrsnKE2v
W/qUGKIWFpH28E8kVV2r1cgWFjNr29EN/Bx0OMqXoLD1c3g77eIvrKrq3w/MhXGspONOnw6P71nF
jCNtzm1wkkSD2Db91er73EGT0aWc6hz+xCiG2VaT6HlMcCW5bnmbZ8wKhDtjrEVC0zszPBNti/Qh
om6dH65DbB/TKwzuRKl7q2pDpgbWfj42im148zPu1/74uakd61hC00WsTCKxOH+ijP+FXBT01R07
cpIlkc8S7A//UJJVmdSYGcSafeNJ9lQ3QzE1KfCmYPnNMXaDR1E0L7Jf/sEkDKou7llp4uBN3n/v
DtIOt8jDdC586SOnzGXjeCqmXtNUM+sBF+qlXUq/qvBTKN+WZvG/KSH/SJLJSFVLrGmry7+EeAOK
289z8kmghczZvLsKrYRh27m6d02oJBkKFtfQU3HQ0LifOyjP9uMfIXyt+F7MDOcaHOcdFqpJIRoH
0KzVF7ZZ986EHoUoNkAYGKX22EaN4B4hUkfOXVCtQy0QwWZN8bMaY2Jj8nJ9BQU2xT+TZErfaLUJ
iUq52FdVcKiNHs2ri38dRqjknLtIchmCVNio7g0zvlDXlJ6G0JaeZ+93HOCE3wWA7NS7tlWcsyjV
VMk1Vsv516mIK9h3fSc9MMricU8er6NtRm6gNtdlTEKS6e8mjZUaYkRoWFQWIjcQSfudiWlsza7N
vpaFwOtu79YFh1tFlUxDLanIlWUaDj+lOZdmflZG8uO6OP9w9l5wuMVrSJLWVQR5GtD4RKV2O2ba
kYTL2aD5kx4kTh5Ubo+bc1MbTmZMtpa9jWN8ykis2PMgYjP6/TDzfjP//j186ou0JZizTMitxjnO
f0zQwAz4G30sd3NBQHIaORiF54UN8bUsFZjgts1fsLkAD3S3SxgFwC5q1ISctfDzop0iK3MV6yOU
aPSiRnxajNZEKmoFUGb5HfOt7KZ4rY2PsHitQbj4LZU0ba46gCiyn1fPcz2iwOE4Rs3uuhIJdJVP
iRVVYNV1BR0KktErjcKlCHnsZU5+XcfZzr2tVo39kJXx0Qy0yi2BQLrNcm/yb4ZRNnm4xAR7UQ83
0/z3mohBfmx+lmWZHJgpL5I1yyzJglYrNheEkWyKq023F+8Cw/l9zImOccwAxmgX0Ft2GcHsh4bu
xzKVPnROX6C4YLFAsU5NekBJ1YlOR3U5ZLPA+2+fYhcIzm0lU13HPUsOLNmt0f1cEtEsBhEA56/G
aFTHpQSAUv6c8p9jJRhhsenfVUUG75thmirfQx22QyYbdASLYFbaxnDUJnig9EA0QZ3EphwrHPb3
lSrPRV412TThESENMb9CR9d5aqqCw0oEwqlwhznnk9LPeLKSvkYxqkeLD9Tj05UUnPIa1kDaLsVq
xaSwNfkQGt/rUNARuG31KxBObaMuGGYM4GUvqqpXuNldjgl25hNLhGNU2XeBj9m0xxUap8GmHEmJ
rGFj2t1flwLG7aWe/zL+0MNQtkfRG8z2IbzC5JQa3e5dEzEJGRFW9YPNHx8wdkF9MO3GpvsI3SiK
QP+2w7QLJn/9aYhZWGDaxzuZCy4nV3WX/XhPbdlRbPCNCmvBBarIX30mNQzkIAAcOr/tWvsRTbvr
GyfYN/6yE2Pwca4FA55KZrAyW9+iPrVjXZT8FInBHal4vLBi2YBFhWfGSZjdVV7mmgc2DkHdLSVm
KYrSnpvH0GqfOEdBe3BxKgSIYzlEfiKFiYvJc4mbxGm+qxW5vOnA8u20WfWpnqVC8BQpkpfzILk1
mEtaAz3HFTKon8tFNM5MJB/nQlA8X6exDnvTfPMo763d/3DMqkhPgldaoQb/zjnmYanPFUFcicFH
Nep0yGDeoiJEoIXbpQqqaVm6hjlBoJX6069HaqNJRIEamickx0fdzg4zCCQTdBSbX60388hIBjQw
jNwx/6XdSf74JK7P/Qef+ffP4JPl7ZB3A7XwM8IXXMTQLFO9gh7p2B7QXrYTCf0P/uuCxgXOrdpV
SR/CuFVcxHfSZ/Nn7WMj3wh0xjY9w2e96ULUzXD9stSW8udST1OgBF0LGenD4hpeFCAztewpHsWc
+XP5SXErPzpFhxBE0NddjXB1OS9QL50eEwnIxa2M4aYT+MKoTdzG/v9kIrYreldych6AGO3YMlqO
33XxJWqXWN5j2YUOQbXLRyTTdBOtuoYmY4bXn2uax8ag9FRGbdab6Rte8sSGWrJp1shnC4uJNp3L
Cowz/QFztZZpBFhjJPYoPdRU4K5FAFzkEFdhpDUaANJ2tmc63E9m8On6im26r5UMXLgQzTkajE1A
RGV6kxepP/dVbUtV/VpFvWe14WFssXqqqONk+/xeAXOOxljiCf2mAE6saYd2hntMtHjulXq3jJhl
oRh+Gks3Gpl6O64MvzU1t8mhnmn/cH0BNs9dzVKJijd2ovCjqXRwB6QxAVtuNt106ac4vZV0UQS4
vY8XDM7S5aS15M76zcibfLLQcACaPjTsmi7NECYhYDGO4gygCJQz8gKP0zJa8nHwBnQ/ycO+VJYP
OZLV4rHfsLoF5AkcWDVDsMnrXzBZMHMDt3wLA4Rh2a7y0Uj0v20WZ95WpqKdTAdev0QnkwYvLE9X
18Ic4KZrXsnFWTZRm2SsGXlzeB5zu/MCeGjZDo/hCe85x84eHFYvI+ZaZd99d2fXFUO1EDGZOl9O
L+uxYbbNgj0bJbtS3nKpdLIC2UeQoV1fyU3tWCFxKxllc9ebPZCm9qSZz2UrmG4ikoRbwVJHViXK
oX2NCbrp6FA3um22h7YX2JZIDs5FVnKSh6MCOYz4lqBjchHcEEXf5/zj1M8Us0Lx/TIr33olecjT
7HB9K7aPYx25WEycBA8qP8kA9YszGFIR29GHecfK5SywI5YH1Ba54nh8k7SLXtD4aQZaqDbyqAEN
wZ12BKVQDMb62sHYOlb+AIaTz9VZd9I7UbyzvZIWan0VakFSbqfCIQxTHDQ4aUAiiOkhKFwRkUxs
+nLwuWmGggmelG8GGDFUUMtnxHFDs58XXw7uG9GI0M3zcgXBhYpxOuIIqiGFPJ2VIvcHjdqG/L1b
Tnn0fcbslVARPrttrtwKkzs+QF2UZlLOxLLs5BNixZvsDqNPbufOZyRGGErhzkTgH7aVcgXKHR9Q
1jnFtQYxMaaTWN7yPUWJtPnGIilLHJGKRGR/Xx0kBomTFBuHrMWRHGVUQ/QnMEMtNrWTM/UqP/kp
TFowAd75WkoxZEWRDYXwMyI0QzZQN1gjGRs31iep79RjGRlTtcOrt/TSmHXY28OQqf0uGFE54hs1
CjSdYkj00S7SKYnsoDeW19aQh3B/3SNsOs/VT+Oc81AV0jyW+Glp3N+pgfyoB69ae9ZGEU/EJicX
pZYls/+Ixs9BrhuQFLZlyw7w6kCd6q64Z8QEk1O99LflfYWEgPYYu6K2tE0BDRX3WRkbYPDcz8VC
zWnOcGkOldDNi9wOrKNmfW+E9P3banxB4l1C3maZmVdIAKhIuSsOBnPvc78DY0l/EM/I3gwbVmCc
c8gz2qagNkTNe6SAffZ7a/3UG9U26DkxdtdVRNl+aVqBcV5BS4cECROWeND0wC4mrGJBu5PVBphW
1g5+tVTHNOv33WCm9lyaKaL46UWl2U0IKtdERb1R0rx0QeBHdR66JZ4g7TAzTTDmT8+6iknwY3ac
k/DYB6od4iWttIr7QqeOHg37oiuPUbh4YRQdVGThaTe/9E3vRFlS2t2AoHZR3NGyInuerbdRaVp7
XmrLRvdZiBdiS7Z7zP081JN1qMbiqJHGW2h57Cry3A+FU/SvRTB+z6N0F2cSWlByJyLTXpVku6kr
f7bAQKrlPQr2Om3XjpizkqbuQBQZF4RZOxbL9Ktoktsk7rymN7Dtc+RV1bIfysqb03qPGuhTMZRH
hapgqqDhScspOgbG4gVDO45GTFo7CivLqQ3zzpwHT85kbx6KCFzr9Yn0tV9YwW2P0rqylx7jtPbz
fD4iLt1N83is9OWpq/q7KRrO41LpthrFz6B3OFKCUUjjYnzV0iJ0wjDxzbB6WsL6lLSowUpKv1F0
rzBjDASXKYgE0/JzWJr36WwdlGhxray/NSpFt6suq51prBOshqF5U4433D7Zt1mo2n1aP8+zepL6
2ZUs+qoW5LkFFWdM9f0wVftlUV4xaf1L12pP9VB9KRvU3DTSoVO7m74Cu0ATB1/nKfZACfiA/NCu
i+X9EgT4BXluay31q7SsbWOmlkNIc7eQ5HXRUdqvaaE9RtO46/t4P5r9jTwUHqGRn/aYB94m5LxM
ZGcF3Y3aLncI4M8E7FNdPvlNm9eOKoWtIw+qDU74XRJ1P9u6+JrEo6/FRozIRPrZRPFtZg1PZgGF
7ieM2g20I4ocfuUNPZhJ/jRIiY+ir94j6ay4eBd+Mki2NxWldYopuzXpeAL5taOS7lsQzM/yBJuY
JZCVGOVO7iVbUVN7McfzUAZnSzPvs2U4tGPsBQqyCTSwVQMz1C290uykWwS1LluuA4wmyFyASc5C
7P/nAaiNVlIsBqKyiTyRGE2mzeIW09somZ7adt5157EVxKzB+OB8iHVjaQCm12S3RCBuMeOD3vW2
FB/6oLdlS/LLeRK4rPdXflXGyCJZQdka+g8MvsEhr/J0KaplwvOncqzPMtjU4JQO2X/SM6IBi++W
lIPjYgpLaXRK6hmV+rhBUfV1yD0DVrVIZyUScaq9i19+Y2lUUxRMuH6XNq2ikqRpMKAhqFwccFB4
ZaQJlo9pwB/xyp8QfEq0kuhoVPGIJjmptmv5c69juOj86bpmvDuYORDuBEv6TDdbzMBzZ3qfdqat
WyVY6XdlkAguPSJpuNMrGkI6oKQHulBpXprBzYatK5WTQJ73t53fAqE51ETvKeyLu3UoStHFrTRh
Y56z2+62Qg27Dvf6BZc5DxPp8VoUPtFHUbPd9jJeULlbI066lJoUqhcapi1FVHKKTj202nI798G/
TRIyCVXN0omsaZCSC9SDJEsntU8nF6LaZSW5clMKNmvTklYQvCXlTZQkSQYG6z72QtOy0bX5Nknx
SzComFgU+h9QwhUc053VZaAJp2oKYkgkB3eoYtqN7R68NM70r1N/3MpxblBC0Z+aT8nkVuF3tW/t
lPzQGkEeZNMxrGTh9C+YW0w+YLJEg9/GL4r67fpabX6fZboVYsGr8rmDLs2acajAmq/UFUqOM6qY
djLN8+frMO+LaNla4ekJQ6rAmP7u9j5oZtUkBuRojym6H4/xvva1++WxtOw4tomHjIFLH6+DbvoI
PHlR3TINU+NTs3WJopalY3qQZMdCi/xowUGfGgJ12/YROJPQacVuJCq3R5aK8RejFk7/aevCtJbY
yfEqIn3TLLt7UWxM43xCpja0PyAfRVrYQqWGbBqc5RrzEJjWaI1uOOCmOx2i4kfUCPJj7Le/OzVW
GJzpGok8Ttpojm6avA7E64PHdD4P/W0jGrctAuKMth+yOOgIgDBD2Y5iNx2+lNPnIjqV1pf/bdk4
sw2XxGAsi6NbJMVr0Fi3eTMdlawRXMI3tW+1cpxWoG2xrAPcQtxKv5363CaJF1CBKO9fHplZ4TUD
gR+bMMrT2Vn9XCRyDfNlFWGK0+KhVUNbFS7E4G6X0YAnHSK/nd3rK7h5PK1QucM3qGtrDkygqsVd
WrxWRueR/hx3IorIzSVc4XAKbk2xMU5DjJCFOkiqIG3yYokoNdlR+k7BDXQJoU+ImOiv//OwiKvK
AHMFMEj+syi8pOwcrfxKpKOhPeFi4Xxk5f5G+30pXx1NZNbS2sQgTLcu/SKxcFkB2ZL5YEgilolN
czKQLQXrqEZBm/GnWN0iVUmiQPuUSXED0N70N0FT20370kWi2UDb23TB4qIVeZEHM1ek0c0qDLYF
Bc096tOur5sIgtulIZlG5M8gjg6SZjP6ShRnakU5S8Ga8RS1kqVFYUEgxzxqbjruE3QAD7kfp14r
HBP9PrHELBcqp6uGYeoqzwJiLZWUZAFsqN0xvjL0Ah+q/eQw2stM2E+yecqvwDiXFxuzkkwJM6Ts
KY87G1PqBWfR9uVsBcEpXJl2eqIakGdAJjDflb6a25Vhy/60U+CFZsOmokmem0qxguT0rqOSlVAV
kNNSH61xPKEHY9cip3pd9za93QqG0704JVles8FCUvw8l7elGtvduCOtoNSIfeadI0INiaJjArxC
+HbtepDCPI27yQ20zwndZUnrNUViS/SepWVa8qUzP2JUFjUsA+UO6A/ntmyRTBD/JxW0IrUcDWF4
2iGBpdF/3R8DVccYWVxsqWYY73IT7YA8YxVAsjl7GkBOZcaP4fz9+iZt2e4ag9NwUk+xEljASKov
Vo8mz+Jl6DxT/VyNghqRLVtaI3GrhklkYairQKJZ52ZZ3qLKSco+Yk5rFE63DVXvu4LifivtkbVX
vR5Dz5LA6Y7I16IKO3wiwn5tkWCcniczhhrSEJDo77zNwS5j3o4xhsFYvoKXxOhnAvpaUd5j6/Rd
icknJSSlU3XkoHHRlb9M9M4yHqzuJanOLYJlTcQkteUv1mBcciLPozmVKiRZ2vax1t05v9PH/XU1
FKwhX5O1mE1ZU3SpukiX2ilCMT3Ud9chRFJwQVFAug7MqmzJyJ6EPydy16YP1yG2PN56oZiUqygF
z1JTljMVl4zZJnpD7X7I3wI5deUyn9zrYJsn4RqNCbxCswYLRVeY4YqTg1Ucl349ofx3wLEx7wfN
nQQ3GtH68Z6iC+JGzgEnZ3gVyCUvm0Fs2Gr+dbFEmsC5iawDwX5DoAlhXOxHGtmGHnnXIbYlgWtF
VaeuWnxNZzahap4YDe6dmb7Luv4lIMEus+KXD8AARJNZcYHCl3RmHSZ04mSF+24MB+M5bMlI3oaq
froOs7lgsopQVQcxN+UzbUtDqVSyDAHecZ1wyO6krhKkujYPCRmFfSreDS3CV/cNFjJdZVVMaGJE
t7pUOzlem9L2gZoPWf54XZzNzVlhcWrW6mpoFSmw6rneBfrkTOp0F3Sip14RDKdmdWYUU6uXMFX6
aOWHJTvmiWDVRBDcUQRa2z7FpN3JzafnMPhJBj8ZvlxfLLYYfOyDvL6JtL5FWPXSny4gGOIMj1O4
FrUgzHPNQP2ZK8EuVavvqpSMgjvYpqIpmmLqyLfruPr9CTZKKkkCNJ+4dRWDcLR086QW+LTNJVtB
KH9CpLE19TKBq9TIQ6zcjPLLIhrIs71kFym4JVNoJi3LDIhQ9YkErh3Ma2zrT8sgIvjZNJqVLGw5
V+65xxSA2qphl81cu6Uu7es2cMwGs3na+aDr/+vSsaVdwRmYUD3WOXYnW8DDpOZfFhmDqfJYYJ7b
UhkohEcTuCbzeU80sWZGbkKpk+Ak635gUSfGzX94m7qPmA9m3P0Hia+XKudKy6weUXbZ1nv0V3qL
gY7KRvKum9CmymkwH1klhm7xJRHU7Oekl63J7XB8mpi+FmaFTxQRvc7mPQ8PBf/F4Qsi4D1JNCsG
wt/UNr9WoLgtndwH9TWRQSnJCMvD5SPWtILkDDbuNXAEzxBNTT0tPk75r0W0SZs+YQXBGWy4tGaY
SCZ8Qpzufrf7xqkg7hBBcAY7q3Ue0RRS0PSoKK9RKdDo7Z3RdZbIV1CMw6eDTVoWbVwGuM6dFk/3
/sqvL0fTlneolPf1Tx9QuBUck3dlqE2IXuUyhzyjjBqcqvMkCwMNh16g15t+bgXD+QNiFJnS9ICR
lR8xKMnjIMVLFWpiRFy220AmjgSFKJbGp1I1moyzWYWzG1SpbVX7LFSQafIN+m9f6tltGO/0/8Xh
VK3OyjTUgmh2q77bTWb9DfPhvqVgTUVNQrkLR/L9+j5t5RXk3wkFNG7iGZOznsUa0Y5DoNoEjy7p
sdl3O+olR9FI0e0wnuL9A9KBdYnPOEZxTYgcQf3UO+nNgPoxZruIzTJlg51E9cebmW95BcdFJXh6
a5M5BVx0wDELvn/5lTJqMQ0MXKqD8qUTbshIu19fzE0jXqFyd+SZKOZYKtDGNDw106OmfuT+ePk+
n4IkhVkhJQOpJAWlT+QXGQTmtCmAoaOzBc8GssJnmfpgGGL0geE01+kubmufLP+avIYpuEllvPJZ
KlX5UhRC0KJstlgjap5V2dGnO2Gb2eZhZ1EN7NmyLmv8laTNgnEuRthQkqc3Mh0iWypeQS8jcNkC
GD47oQ5pg5WES6jTw5wutm66PRGmepjBvwt+L8LwxGtNqTdjR4BCQd3BaCH9cJd8Hxq7vwVxnpBT
c9tQV3icAxqKqqCmhMWb3ljNZtQ5KNLK3A6zMpZTtMtKgcq9b+BiCrEC5E4+OpUj9DqZXRmPvfsM
bMXyw+JIfvf/6MXbjOtWWNyplKaRZhYSFrMtYlsefjWo6VrivTVQh4geEjdPjBUWdzTFqVkbih7P
rq7YBYhkJIxLzhd7qERZsu2jHRwMBijjTbxa87c8fVDaLsAK/pUiCXfVq3pGOfXvo73di8pP/kFF
Lnicc43rVFW6KGV4847iURElnObt7LFSakwoFlHZve8a/a0hFzzOrTbJrDZdDPnoiR5RY/PV2kk/
gwOeM13Uk7rhIb4/Mz6bfXEy3PA7fVQrgWPfMnUUcatwiShxUPjUgGFp0hR10BuV3A/p50p5oN2v
62fH5i6uMZg+rSIm2iJjXE/AGMAMxJpSI7e6KT+jF2CXe5kjnHXG7Ip3LGs8TmvQWKUqbQM8+a5D
E6y8lxz5HOzTAwsIQeso8Jbvi8GxiyjOM8A1q1IUXXB2XoZJqslIsmJAs+wRHzLeKrvaCb8GP4q9
3CASUG7Ry38Wpq63N+8CzBl9qYcqaOBhiEnyWKpPVfdoqcIHrq2Tcy0dZ+0oxAkSU2bWblNf9UBI
zpSz2fWxnd+zQQEoVdhd15gtB7OG5BSGtIXeGuAkd3PtSyC9LeW9Ou5yTRTUvJ95xW0cpygo3InS
qQCOdup3ZJfvwr2MNu0SxPaT0xkuG5jYOKGn34vIq0QSco6ma5H3NUsg63PtZBSDN5RjM382Le/6
Sm5ungIeG/TGKaBC4DZPUaom1KwMphecSnNnyR94FEIJ1d/f53aqsPQQXQr4ft2iOQAjD6YldK6L
sLlUKwhuk3BkW6Ga5bNrTGep3LeVhWy8Y9QfKVFYi8JtSZjnap+FwEnUnxSvJCXayXU/IYLCtk2b
XYnDuXw8odHa0LFigZY7QeVVseXEwhIptijvXCD2nGL4skVRCvGnyy0xlE6JU+hXrTw0llcHj033
jVbuLAub4rdV7ALFqVjQSoqVV4AKNa8AZZK8b26m0LaekxfioVndFl+CRJCc1mXGEoFbEw6+1z7V
Rmrr/ZfrOre9SReZOJ0zcmJEUsZOLOuuq9HwgemVAsvcPjVWW8TpG4be0QikEXj+wXRlsP0vexP9
In5ms6vjX7c5VDSB+l/kezZrEpUVMqeCPZ2UOiRADr9Jd8oOo8J2KSaQpjEI2RU39uijKEm3HQJc
IPn6H71a8lQysKCjo79poHmVHOwbS9Ko6HfubRFT+mZt4kpG/vYPZh3QwrC4JjkMt9qDdaeDyyty
Meye3HU70waJXWFXvqhZU6A4vwPMVahDMIZAUmWmmdOdFd7k1UMlansVQXDRRlAGYdOa2L1YOgdG
Y7ehPxUiyjCRjvz++0qQGPxx9cguZ/VOOyp+c2BcJqCnlJ7zg4om9fROF9jcZvAN+i0FMRQ0BfVB
f/qsZCojZZCRA1iYQbBSmnJ0kl8D0jbRsb4RmcHmOq7gOPvDPKqMpjmzAtnvy9sqOZRUQComguAM
LUrTTK8qBqE8LManpLtVlafrnmpb0S9iaOTPVcuougzlCAwMqp4d7SjZo187pgvuzelROrFK/fRp
tMlHinAVFZk15fcYMcJkXylIVBlZr8YICwsrtkttftKq1O+ydH9dvu0lvMBwrj4qWlnNM8CY5YsC
BtZC8VNRz70Ig1M82hBwpDKMPIkcsEPfNnrojv18uC7KP2zVRRZO43okpyaJZUBHB/QxTrwbw6Pk
WN9aV3aYGzR+lK0z57aovXvzuFxtFa+GoCyYYo3Z8vQsxa9tL6jg2kx0rHSB9+5qYZJKUSAYWkUO
+dH8IiOkRj4yuiH7YvKvL6NAGt6zB02B8WIjdmuoZHtAL5/VaYJL8WaSdS0QlyoqUgJGUBMrFpxg
WHbh5ifZZr3+1a6MbQ1pZIo6HdEysq++C9ou+/T7EF2ZVE6zNApTJpk33MqYYt3tja/Djt1axURw
omVkf1+BVaBLM3oVezZhPnZzO6mv17dp06g0WSbI2uhEMTj/APfQDDJFakMNTrQltqkdJEWwYptX
gxUG5xxYDCiZhBlu+dahKU7K7aQ8S4HABzH7f7cv6AZm/0w8YHAvCWQsR10LoA2gZ7CnBHowal6N
y4Gq9nYR1buPrNwFjlM+eY4DUpnYGYXUaNKtnDnA2HZ1ENyrts/blVhcIJHroTWHzGrlO+2oe5kX
uK0XfmKDnsUh+7Y6XITi1C2IowSDmrCGpHtUqq8mJie1H3hwVlbycBonp5h3mg2AWIJyHxcYJkBG
zVY7ZGCub9C22l1k4dROJe1oxCwLn2qfM7QY1yYaeP2wEKjddgy2Eog7l6R+KWs8muG80O3ilh5R
m+hKO7AanPrPrF46+Sl8XWKq/F7VDcskOqJnwncFFMQkLe1gUSW6pQ8aK2c+S5MNNHfc1wIBt3Xi
bzD+2LCMLhxDlpCXFlcPZVsK9wsR5q82vap2QeGsN9KjtorZqRu/LJ6B62no6yDYVJHZiT3RAm67
igsYZ7tjE8+T3mP99JTYSd3YQfiWtQa8334AS8dH9PACxhlw2htJCC5PHLvkV6p+kjvNaYwbUxdE
sdvqfoHhTLcyEQ7FLEsWx69S41YB2G7yL1PyoQchZbVTnAFnS1IlMXN86l18Zvc1Nq5zwRraoEJ3
hfQwbHne6TpOJ4Pi1mER/nFB1RqaJ6RFD9EdRiXsC7S45k7/JWNTVbz5phYciJuqsYLjoj9DGsyS
WJh9OHX1sY7v1ewQqnej8k2vRdM62Y7wkiHdh3I/C2k/UPrh76uzfcJ9MEgX3AlUpJ27kymqk930
TGsAThaWcFLLAADyHX1gXP/Nd/KDyuhnZIzckd95In7eLV+xRuRiWGmou9Zkt15kARWQzrWPkS4w
J8Gq8TcpdVKTEYNV8H6b/5zh0+VawIn1mxD9/b6oOl4FQZOD0OjPfSkTIykMdkIZT8Zn05dv1X3u
UFf2o7Oxy31c5BmfLG5sMSZbNH77qh8a77rP2MzEqMrlN3ALGY6ZXKgqpOw86rNpqmDQuNF3rAOn
80FnItD6zVB6hcc7eRqa9dJKwGN06uQ0Yzatu5zlBxS5oZ7ffJRGu38VuWGRlPwlQY6qpEIwjTzM
EXPYPEzHdZR7MInYxlHZBzshq/LWubmWkvP7FIPBSc0MonHLF1YEEvrJN3bEiCOpzdsWErsmQZGB
Kut8+XMwjqlVqAZGUfh43AJ3oHlIkZP5lhwN0Y116+xcQ3FiGUM9YewJoPJfoBrpDj1SC92+fgNN
uul0/r8foowHGZWaimpRQtHdyylngTFlNExVTKV4YyXx8a6RnWJfHuRT5fTCioBNg7+g8WUOkUVL
rYyB1md70JBmjcDeRd/nIg+tHOaOtPh+iY6ZNk+e1ckUxLzbnnglA7dD/0fadTXHrTPLX8QqBjC9
Mu6utMrB0gvLkm3mnPnrb0PnfN41RBP32C9+cdW2BhwMBpiZ7jgrG3AMASO5NPzipbZBfPgmfNdv
MR0NocH4uvmjTsizj8SWOyedzEZHPxLVXaluyldKgadZIGyAeLwVOn/S8atABV1XMUSPNxLmNNPb
TgGdiwb1pPZgKhloknprHFA0Ibwb0VpGcI7ExOelltuli+DulHEejbGHCTKllI2dhqrAFjnX19Uz
7cwwxttzTRTVqARcJMmWJKZOF4EIHk092yGfA8MyvpdSCpanRcUd0vwaVJep9ma099sQ61H+ZArb
Wx4vMCRAQ5IzV9D+UZwE1SBr+GhKE53lQO+Ula3wCu+r4ekMlXF+LZp00xSAKld29kDAxhhBcz0b
nclFxujxHvc/zqpP5/cZHvWfs7yqiOuhAcv44Eh5vNfAbFRl5GGqjCdSlF6eJSiOlwfDiG6XhPcO
uhpLzqDp/59Ba0IW6ZSl2UkwhlDfq7xJBOraW6Yxubdm9ouZiHCSzriWoecOBgedJHYzH3LpQcAg
5rbDrN0pFF2VoCiPaQSNbTtRiRgMgWpip4nPJipBZfoWyD+WjIez7vsnHOaqnqiDpJsLcDTxAStH
xMjSeCwv68nGmTFMgFIrtZ5BezA4dbIT7qk+IzQVEivTrR76YW4HMkDlZXv9uJhMqGqyPMlG3aCi
lFNp0TwOetS22oJit91PR8GRed0S6x54WkomWg2hhKOmhJVFrVyI1Q9BjjlRZN0HfyKwEwOxMiWj
VsGmXg48UnV7PTMvRLV8mkltlWOIJtdB5g3x81ZSYU5pGcxlSlPgiU24AIf9e4R3ef1KOeKOcaW4
tLtl+8tRZ/i80U5GMjFLGiqo2CiAK5NdqldWHkxWgFJA9RLNnIs7x/kVJlwFQwcZygpQhRntZwI9
rxDU9R3ZbVvEcQyWEDRe6rAUCwFalLKeuySeYn8R4tjdRlnPdE67TGEilJAIGnhV4X8pON1t41Bc
R86Q2LReXl11trDn00pzfYMJH30eYLg/hmnibe9S6p7ugjykEHH+GC04CpzekPWoiPksMBpjJozN
rMZOHwIhCkeHNO+CepCUyjZUnwjc+sbqdQX0C/8DYk4TM4xq6rMjoseYWbIrXdSJI4FLxaV1qEry
tr/duiOe4JhPJ5NITGIFy1im9xnZFcFNEXGckAfBfCmla8ZCLyNwWKBAE2WF3Ro7MeE1pPJQmEg/
tEug5QVQxOlVHG8z7UtJ9ttrtR4ET2tF///soF9KccKoBD4NSk/R3dJcyN23yJBtkg9erfD2Ls8g
JqhnatlF9YgvM4amLxSgXtDnQ1FonK+z6diqKDJF6lBIc60wqb9VsdMuhyoyrUn/kvSc69CmOcBh
Ynk+6coiyMCRgmPTf1sWV2s5SSfPFCZ+h3Ujt+B9hUpT1sWWGWVPoZxaGuhZQ7njzSCu1miU/21U
GMSE8Kopun7O4HBUlQo07V7xloHamYafxB5v/8L1AMZEBYiG4UwvYFqKRxkBY4ho6lbDlyxZnMm8
l4Tv23DrDxlg3oPc2gdJBvO1ukVNTQzZD47SuJqf7pDBuHXoCEfZk3e8t4XVfXUGxnw31Si6iMQ4
Php9cNUI3YqQzhgeylq1pvp9MTnTTnTjfDrmz+CYD6eHyVx2FWwbPO2g7qZd76U3/BeTVYc/g2E+
mdKZMy6sSNvFwh/G9wDEPbyy2qrDn0HQP+EsIMlJRbSKQkiTp8uNReTRlovbOv2y7Q6racQZDhPB
+0ILUmIi+wvyyutM9RCDKffvIJjwLY3aAN5fXKKUTI5sRQnBr6vyGvtWE7wzO5gAHtcZJXOGo2Xy
ZQ8JjOTdUG6q4H5QlL80hwneYyBikLeFj6mB30mHJeGEOo5zsSOvWmjWY7tguRp9NyNFiO5a5U8C
9mmxdCYEjL2Qd2ULCLlC36g07iQi+OB9dv7kw4PJAe/uGNFjp567MhfNNMU3MZXeF0uQNRe8Ktl6
rohz+18M9vbSSYtOUOOhNzLJ0y9iF/KOL8je8Kxe/H+6OOmZ+TnCnPCYpYtGPScStanv70bI4hoP
eitZRuEv+i0ODW8ZLlODc0Kse4Rh4NJOT3GT8bgEpJMpRi3xzKODmPNHo0AX/n77U60feRj3+QcD
BCm/xhtzNIqygu4OntKjGyq2F6MsN91RxQb+UNh60DmBMYvYZAso/UqAgaw7lC8ViZPRr99azqxh
jh2zbNXMGKk1xKWFssiDOgO6UGuH1tSrx/y+sHnVj9WI/TEMjWZKg7BN/3oTBMaCpw+nGZ8F49A0
eJcVrvM/2rtnMEzATpOkyMJFRu00lY/hXD7MYz5bJOCcC6s+dwbDBO1EK0Yi53huTsVbJCSJedMs
1rbPrYZsiDmgnoIh3k9aVkavz1U9i7ifqAOSHl9QXmWwqg+QdzP+swI0LXGcYTEOoSutUSwCsERz
uexyaMl0sr9E9Z+cDWcwyq+7SBegkqcYgKnMzAKhKNhyttds/bOc1ozurLO0oDVBTCiMAJhCfxx2
EXqEeZ1+qw2T52tF/4YzDGnM02SUgJHEFnil5B+0JBQ/mrZ+NI/TbEk2+D+uQ+9PGkLPcRnPnkCw
J5YJPHuYvSy+7mW8uu7/bvkYrzblOaw1Ghf68ttC9lBjsqKUU19YDW5nPsBkIpI2mh3ogWlGdejL
x2oa/nLfMMfB2Ja9uNB9I3UK6F7x3jkmO60zoLhgPIeN+r69Zhx72FIyMdF3N3ZYs0p/wzhLJXvb
v78eN3+6NFs0bqEoQboavz+2vS0sXtRezO1ozd1uG4cTbj5OwDO3FscCOvA5cIL4ue/3inYsptQa
529G9LCNtLZJIU6j4imJqAporH7dQLoxiygV4yRIyW20QCfmOlFUjhNwMNgssRmjVitngnK0cAV/
sDQwlYq87Iq6KpvsnBnC5olTFQZiP8MQedDtdnLn7mWWfU2GXEz03CVP28u29oHO0ZgYnXdLNNUC
TGrlh6i8XSDwO0KiKpv2alY421irt2CCowdDqUTEyCEDZkZalKcSrvjBsdunbvpoTha5ntzSK3yd
lwivfqwzMOZYEJemKCX6ntAolylRrV59hFLNtkU8DLqNz9x7KJUiHqR4dJLposBYs+SLvAD90ePw
yR/O7KB/wxkGpkemZoQoPJJE3ObwMhIcEsqH4S473dbwhvAqep1NJ4s0PJWEDq/zmG6cLXzmhCjC
SujDBvhCVdhNPbgimFPKtrSUlPgxyPVInbrDyGPqXYuA577CnBpjRRI5mwFbKW4geCHv8ZH3+8yJ
Yehdg05J/P4oFQ6EvBxh4MS+1YT43AQmJC1KRwwBhW4MS48umLut2o+/K62VX4KY3BX2+Rvh8eWu
xfUzSJW5UbR5oRUz/VhNVYGlGSqYzZe0O/ayzgmFPCDmNtFL4PSMAgAFKOxMTWRXKtrI1CtVet7e
YquXzXOTmKCB1voIF04g0R6g2jduhK/CEbM47rhLrfCJV2nn+IXKhI2iT1ID41l4hpxmL9WywwTp
8W2T1iHAggg+R7RWs53H1YgxH1VLQaadPcSGT5aU83F+s2Y/Edj0QQmVCF1VQGjekbU6EFP0ux2l
IcAMhC9w+0vXneEExziDuSyKHoJcyWm6vVpcxmCE1qAUNHOu5KtnFTRa/l03NplYmhJ9YhOs6qv3
VnSlaLZl5SaZ3ipclrY/0XpgP0ExXhDGkZxOHaDM8WKeDn19TIv9NsTq7R9PKD/NoW5yFtjzSJGE
BiqyDnntnAYNZ5FXXGQ/FjdzBUfloPE+0adTpJRDVQdYAIZPUl6kZuZK1ZMovW1bxVs4+necGSVC
xkBdAuBMSWIvhSWKTzJP9OM3ecRp5ZizQdDTrjZKfB3UR+lLQ+hmz5Wb3ojQQ+f1Tq8aJEMAUpXA
eYGP9atBQSNXchugsjwmz5X4VY5cUeYcFKt+fYJgGaGktAJ/lwkICWvWR9+N8UtWfB8DD7yMf+LX
Z1DMTjXyoq0yzCI4Ieoeen+oytKuTHfbB9bDzxmK/OuaNULU6oSumd7ZqDmg47y5hg6qbqVgB3qg
BIIBT6+C85kMZsOSEBRySgbIxXiMKF9H7A48Wrf1HXtmF7NjW01PJgn8Wk741Lu0a99w5m+jt4Db
BXrdnCdpnldQi892klyls2oEqFcuzUsCunMBZHWaucvG1NaXL9tfbPVEOjOM2bVx21VBWANrhmap
HoWeMY2cVJkHwezZQaunQaEdGo3xLYHsXxO1HATegjEZXUUEdP7VQNCKb8IyW9XSWUX/Ve2vyzF1
thfsNy4OChwJxHv0GP/162Rd06kDzUpo/2SOjvYRt+cbBVIIVJBFuMz/KOGST4DMJ6rwsJ9MUKVz
BrX3F2LY+WJCuLC5Nc2ec1as76UTFPOppEjSxK5ADO+g5zD28mVelY6a8NKg1SPpzCLme0WKaihp
jstTVj0MjWviYaATbgaFOxZFf+jTDeYMiAnhxlyGdax9fCs4B6SHbMqPYOyDXfI1sBIrck1HthL8
G/nbbrLu9D9Xkk3HIbxApkIB8tjdzeKTzusXXv19RRQNXVI0ETR5v3qhOUU1EZocS9hJlgjxl1jg
OPo6gqLKikQ1qNi42sZa2pRdMTp6e4S+iKVgSHN7jVbdADq//0NgbNCiOG3HBTZAlTa08Bbp5JHq
m1K7z0UeL/SqZ59hMbtWVsA0DNFQ3GUlzVqiyurUL2HBSVN5S8bsVDPNa3PIYFAyYt64CL2o+7MT
9swQZouKTWYuYQJDRnvBfD3lNdHAoqZhfLHzwRrEiQjrV9kzPGavGib51w3aBh1ps9ta7VG/6izS
W/UlpYwL7PnuD/yCiApUCzFWjVLmr77dxUtVaSI6nGvpNogOmdpbmexPEa9vlv7Op+hwhsOY1i+a
WQ0EOIqMk2Oya0i+ZvKxhDIQqXjztKsOeAbGhKIMGsIpRDgAprrl8FA3X1ol5myo9bPpBCIzjwDo
8cyyUAUIuhcOtEeX9stqTu/V+9ILvT+ZbQVN5/8+FDukU4Wp0QkR4HTaCSDlF+NgOktncGLpapw4
g2GSSkgpoXJFt1WGPpYFTQ2JUkHX+B4yytuOx/lGH0yGZ4lX0ha6WcYAmqWXWL0p5Sch5uR265nk
mTFM0Ot7lEQUE2uGnmZHcmpIFVidNdnRjhZ54ue/s4gJe1WcQO4jh0V9842Io9Vq+1DlNU3zlo0J
e7k0V/IU0rAn/6i0xu6CZ20JOPeX1dgKOnecRgqEJFji2TkOw8SgnbHxcj2212bEySF5v88YoVCe
vLZBZwNoDwz5Qps5RXLe7zNBbYqLOKoxEOBUS+OmgX5bGjknVq/Hs9MSMfGsUEKVZHQrkjZwGjmz
g+ylF45qtDf6pz/xqxMUE82SpkpDZQRUNfi9dklCnyScw3Tdq35CsINr4TSaclsAApmiZZL9qLzn
vLeR3+zGEwhzK1YLXUvqASAL2OdnuwAbQHiQ7jTpEsJITvHIe1NYD2WgEwLtAPIe9o2xi/NwUWmP
KEqvVpfdGrWERol7JHOc7bJ+bkNH+39ITJzJhqJvxxwJKAog4Y6mvQrYXL5RGp7Qro7aRebzOELX
v9gJkgk2ythD4Z7WXQrTI+G7PNgaFKK3HW/9iAO/NWjcdciJsGdOHgcxmT46kGbL8ONdfIuu7qSx
VL+xZEvuLAkDgX8SRZGK6KCABBEpO5wXxJlggEoGyaP2qKaXpDUtoeT0Uq674hkIs3vNNJGFuaWr
96VzAj93g305YrjM9DN3vlA4sWLVETVJRG4PT8TA4a85FmkiWVXpi2qs4WJpmn7YFj/KrHKnceBY
thqWzqDYyCpXoyaIgAra/LIu3wSZ7JpRc9Qw2qPr8u1PHOQMjgm0tSZoIIbEASsUVvel2CseCmYX
ghsT1/SDi8rnXfXWtxr4yolm6JAWMBkDm3JcBEhkotsFp9OV7mVObhvBLrYLC1QwD5Fr3PG6n1a3
2hkkY2RnCoI2ZYA0QlxsK9DoqLmjdqOzvZg8GMYntaD9d6ahR7tqRho8rpVelPFy49+soG4YmAiB
L7KTlUNf5JIe491B6K0ksKZ9elsib53fiWyVe6pQZ+55/BHrtp0w5V93gFLphVKVwFy03BnG7qBm
xA4gs7S9hKvej35bjKGYYE1mu/XntKvGUV3QB2EUR+xGX1cLK02uR6F0h6p93EZbNeoMjTFqEIQ8
C1ugTfL3BlSohYqBWB4r3mqoglaTrIG1nBjQU/516dpEQCcZ3q6dxsQrfOVFcPhYsNL9P3fQ/Pm/
G3UOx+yvommTzCgAly/7PNzL0pPJS8vXwuE5BLOfBjEzxKQExFRUVlB+k4bQGaeL6k86olSDUAlq
FQvHyrjEskCmktS4oFU3NbqVluvUeNlerdUT8hyDOflbHUonSgeMqLS6S9zXMTCs7dv3zpW9zOXf
ArmAjDuoMtSD6xGAcWOhzQc5VOIgAc2t6IkSu/ErMzTssBd3FeIQqMmI0KBgy6ijEo8xdL0AaIgg
fRSPpHtDd4lhZQm6n5fBy1oeX9naNj6DZOuq5RSUBhkAiazkkBfmDjyNXivgEaZo9mbKk0Reuy1A
2B6iRWi2hjofs6Rapg+DBqovdLWh2tCVD5Wa9ZxUai1WnGMw26quqqkJFmDkSuEIoWoJEsbZVYP3
KEFjDvu18ESJQpohoi2dVSVJc31oUrGnN16a1uC9ah89/0MHWfg177V8zapzNCYCalMwyLMKNCLd
zsOxw/ySZvKYY3kgTM1JbU25GAKA5OaVOV+25bWm+tvbeM3Hz+1gdjHpG5CjZPg6GUFhZrkgoW6Z
ENaoXvVEhgLu12241SP4HI/xuFmDIxYUj3b25ztKFD/sQDzZOoKfe+1bdOD1N635+Dki439N07YN
CYEoRU4I9nnxbtuktS2r4YEcYQKsGhph7qgGRnqmCgPk6ErP7wiu9UR6LzPpIOqdZSzjH91MzvDY
J/9REKM2KmjiSUt2TrWH1gW6+rGGS+PRRUStgdP8+nHb+by3ftqoMvfXPJYMWaANJfQ1ablsISRc
XERO5uX2e2dhhNduLHGn2ohVu+SPVMLOLWb2mokOoNYwga63z9J8rOKdJLxvf8R1JzkZyOy0VBOn
WJyxqGlzVfR3KU8yiTrB1gIy2wzMg+lY0rfmwMT4RRoNljr9GEcTraoGVCDQ9ulDDqm2SvHb3xnG
7DfSpH1g0AJOMOSWqnwJZHcbYD2AnFaO2V7BPJr5oAGAzMleXioryZ+U3HC1WvN0ktuioHMi/XpU
PCEySdQ0NZ1cq0CcoUCGJ4Dpav6j1plzl2NuJNCFCqN2AoZ2HD+G1bV9/6IeRY8KCnMZwlctkmTJ
VHD1Jzi9fk10Y2kMKlKg2JKWF8rwbRofu+p1+zPxIBiDDJIIcUYLU312SOa7OnYJr694LbnVoO+L
FxNU+j9pdpl9WKTBgm0aEc1VMDYua80+beqLZtA5TvfJGhUkgwampoAEOQ7CbKcUHN1KrNQp+sGE
varUrlrHXjrz0uhPUeEDRiFoJ5bwIMym0VoeF1JQLKmTB5dasxMEztHx+YbDADB25Po4L1oHgPm2
c4wDOrQczSl+gIQXlDu8myjPGrqoZ2UHJJZ92JozqJHwRKeRd9JyNubnGRPGHDYWpFG0tA3Mad3Z
HSOwF4HN8FksPOWVcvGlTnivPoAJh/dMwV1HdgOlw0LyEqaNNtra7cIBM94Nccp9AdYRbncYbyGZ
vSTFpoF7CNAaPKB117E7JXb8GNuLLbnaLnLH0ik5z/qfzg9mZZkkA/2v42JkU4oe1XDX+8Ze8ds9
WA05MOv76qfDs41iWl8SMw8BA4FWu1QuOjRxzdyHLHpe/3IY/moMm6kXRJ3MkHx8LYLyYeYECeUG
802/8+dnXvXw872RgWPSh7iqu6WMYJR2NPzuIQOhluo2PyYX+Qq4IXnD8bw1ZFKJTOoazIpgE8gN
5aq9kZX3QeZ8J65NTOAwlCBI6wBLGD/1P8Ld6CdIxToLTfP5A0gvkYRtHx+f5Z2YRWSCR6JNxUQI
2pyke/lA7PlYXxUguaY0m+Ve3Gs3jdvui9swsvLO2sbm+L7BRJXIVMyGlFjQZI/Mb9fsVD/aRQce
sz8viBhMEBkSRS/0AmtKXme72Rde+ihAT4C+ZpgvvGD86bBk1pOJIaSU5qRZADZPX6XuMU+euuVW
LnlPnjxnZOLGuKRBt/RYu3DobQ1MDV31XeZpFnBA2BJaXddKPVPfGIm2a5bv6tD4Wc4VR6IbZyNs
sBqX0MPVSywb/OASOdlF5lXaIbU7N0BBhryNNQZUth2PZxcTONJQ0stcweJFwaFH4dyMQEHNEw2k
H3rLKiZcTFM7miVm1qA79yq1kW0MX+PxAR/OLrLeNvvdtk08LzeZyEGEopoi6uWjjb59u4W0ngDi
J93HUXnPi4VcNCZsRMIYd4S6OZXzS0H6ZHTOcge2fzf16sXhVdA4oYItkSxDWoMNFV+MHpOtn/o0
KuGY5CwizzGYSJEmCslDGVZNJMajiTMogzWPT5wvxQkRJhMisj7PhJYmNSo6opR7yYMQ4neSWNLd
YqsHTOuBYGre5W8c2PVthhqTiRvnZw3rQEQ/ajCDQZNSklLOgNYv7dh/px5S/fdK9UccPKExe0yf
GlEQPvaY8j3oB6uZHoN5N1Uex6r1nO2Ew2yzUo8IySd4RoOyJ+W3jF1q1XzdO9Gdajd+zTui6V/+
eWOfEJmN1rdIs4j2sY5U67H3h514TbnyKSW1xnmh+fyuxqwjs9FMoVCSIIF9g+BRmZX+GHnzS+eK
jnQbYm6h8bkpAc9RqP+e3SeWoB5ISqlWCcwTnjOvu5D3aBD8IrlAO8Z/lgecFpTZdWEFmalUhYlG
812Y39P5Itd2CujRoxdTdQekHts+s77LT3jM/hvzMYiSBXhZ8hjlxyX/Tobv2xC/iY8nDOZ8Vqcs
XSKNYoBymEpEpLZ4Xe5VyClkNjfD4VjEPh22bdt3WoYvplrRwwwxAF/ZQQTjVQqt0aMNG1pnxdz2
PZ6R7OshhqokpSaADR4p2SB9PZxvekw1dHgw5LklZ6OrTECZqjYluYEVrSL5PsmLa5WbkPKWkYkl
Y5LUfVnCnrhwSPG1z73mP4sm/rqdVSZ4JLXcST29RNSUrtPI3CHp7SiQ7L/zP5Waer6Hq7ZbDAk4
IEt2Fwdzts/VjvLXo4/TMb9to/HWjQkYvdKBFiCnn2a8AHlymEH8or7fxvg8usWsHBMlikKQM80E
yHygObyxD/f1njImZ/xnB04EVJkIMYxxGENAM3VEMONLWD36fKMeKR1/5wduzjtSeHhMtCC9mYwp
PSyJTyW100PoBg+1Q+nJs1voDbxx1pJzhLFs18aw/Ps8pV6jWIN58M4aDjQ6QeHd5klGrOduP0Mh
25yxqKIittQVZfOG6BdZ55M+gyz6bSB6ce9myvh38V1jIgU6F6EhR1cz0d+NFnIlzWGIeZOyPKvo
J/1lg6WJJNG3ojQ9xOnFQG4K+VIDzNyiBjBey+S/PvT+6v8aEzky1Krx5g+rjOIiHnemdDB4r+Oc
fcxyIi3LuPSDCJtyQ36Sk+ag6a1XqSbn+6znvyeHYMLF2Mf/vibWkEHJ7DipXXm4UmWeH/DOJ40J
GYOGPJt8hAy8HgqY3qGi1d3HlShyVU5n9kd390ZeqDFBQ2rSIIvoNbZ0m8vFyXfmLtnPuIxF4FwP
Rps4C07i6UCvtVJmGTuoZnPnhn7zVHtaXCaU1FpmgB0XZxgmKJtL00ucYWdiGCuxjAGC3ZCKwN0i
fk6OU2FvRxWO97AcJ2JJ4mChzzltdRMqz4V+EWicnl6edSzFiTJ3c5nHsK77oh00X3ZnYkUi2t8n
N7hOLyXk4Di97xve+A/PlXQmpkCRMowgF4Qng7x18lS7jCew+KTvutHbRqTuF1PYG6ZoGwlxJ7HD
kW7st5eX+ycwEWce0MKRKfAv9GNDPWDZDVblqocGFvPp0SROfNOZcDMMvQqRPay09B63FrHl74nX
vM1Qk6TPq16/o85MbzxIKK7Nh21bORGC1UVMBxLonUFNjYjVyTfJct1AV7cpuHJaNARsbFqdiUWx
1NSpSE/68Gm56Q/pFW0+ym3oMD7mj9rDP+2zeWTxyCJ49zqdiU0LwWRugqqaY7xWe4wmxa55pb5C
DnQ3elCW8+ZngbOo9IttmcrEJ7lrskmlV5IpexiN3djxrqr0B7YAmNCT6blCSnqPa5SPag1YCW8F
O3rrVCu4MZwMYqdU7aerLfDud7wBdY55bImj16AEmKnwmTk5UsnnZMqcba/k7Qm2vtGGkjGpIyBy
dEXY+RUN7MOuuA8c7XI4oEpkk52+pzQMocPV1aARZmN1DSYCSa0i4HgGuOhTmvXU7Z6Dh9GjLZNt
Z3Erb7zlZKJNHg2z3NMSKdXhjezUxf5rPZoB05H1xDb3vDzxN6WIn0eXQf+ks5RKQWtjHNK8LdvT
5ymcXM+pq3slqmL6UbjV7X9UrrvS+88iM7/mVuxwkJEVjZnSW1mcfFPzb5LszY3MyXp4C8pEmrro
04Xo+H6RemdMD1H7jeOd9ItsOQgTUTpJboeiQsQmt5S4BVKlipU99x4l4oeImM4da1gvVpm45auY
6walKdM91NRabvQ96gPGKzRR9hKE2oxL+uQs/r/q3Kux+gyO2QFKrQ3NOAEO3CcOurZ2udF6eW24
crDYmtY42wu6egKewTE7QJ9yI26bj9IsbLsw3dHTPP6b8/q5fobDuH0TqXIaSDBL9A0QfC+71F58
5RDiMlbY3DCyerSeoTEPA5hOjA0pB1r3Lr0bh+qG0kUKbvSs+P2ldIh2y2Ps8caWeEvJ+H4yR0rT
C33qLEU7WT30j6Do5JY9OYjF7KZLdyg0RBiutvzqnjszltkSVaFmamzC2FrajcX1kPCOPN5qMmdq
GWMpQVCJHXDE5N/X3O3e0LdM09GQ1qA92RKtzOe17X1WkqLx6swu5qTtq3AUghKuWVwGfmtLOxot
O9RPRczZg0258UXJ5R0JnO3HDgdHUEEGawDdD0Nniel7Ll3m6WU8/0Dg5MTKz32Jvxr48f9nR0EV
mmIRKVhX2f8YGrfVe83Xvf6YOAZm7w+THd7UuE8pbnQYjsGVwJk5Wr3LnBZYZkJN1UlJLqVwHHC2
7OSgsMUGgwpgcd0OMR+/8ylmn+EwMWaMhCwtc1okjK3RJThml11+C64+L7qudvF+sUUncaMr6amC
QFL+XBx57dW8r8pEn0VWCn1sYemciPeLDkX1fnKnBbGuDPyx58WfDy/ZspiJP1EmC8miAq/5Il8l
e9FWvfAOZQ1/2gl2+yW4pJ3dxnW0mx5Dh1tqpifSFjoTiAIQJc9J9bFfZVuALGRph0fVx2Y58N6r
eS7ExB6pz8FnNcPQRPOb5LYJ9xlPdYB3AMtM+FGrKDFjAnNmvFOK4GoLHLQCULWfDzG+K9697GNM
YWv9mMAzzVqcTTqMEg80RauPoT+jdZLfsMQ7FVmmeH2qpy4xsDMoBaIGngpjxJy74tNG6Fq0eNuA
c1KwAlfDPOgVml0Rs+vSjcXKNQfeZuccggoTU+RcHRPJwMfqk+c2f4q7a1U61oNo691dLr7nuWZz
ogvH21ltK9GMozKk7jF+uEfhyIfw46ho9hBudI09uVcPZCdehi+hLe54Kl68NWVDi5SLmUw3Wy3c
mMVBTrxt+7g+wsSSUTP6JqfRU70Pr2hfgOCK1+ZtYEFNjqtazjnqFSZ0JEI4mTJ1yHAWrHZ0RRAI
Ki+Gsts2ihcgWV3qPNflSYipUdf5XeF1u/QQObFvHsUb9UgbH+eLDM2PghccAzd83kbnfTImoATJ
ZAh6gE9myKJnBIMLDQjOV+NtAyaEzGNohHIF+2h1uQe75OhFO9xP3G1LOJ+LFao2F7VZsgGWtNNw
UUk6xuRNB32/V6pePmxD8fyQMPegUZ4mtTOQ3nZOdakdlJ1513sl5IYbvJRx9YZ5ljFxRG/NJJF1
WCb75pfw6+KM4H+MWltNreAa+9iad+pL9sprIeV8N8KkKpHam3WGMhW69WhDc+5Lvo7gwTWP/vkb
RwzbAr4YQpr0MnAgxYduY1Ds2ulR3ENv3hFueBcT6s9bYEwEaRo0600FNaqqrBS626HxpcPr8TQK
VjDdF+o9x1U4WQFhokg2jSKUXvDx/mlkgmtCBdMZ0GtJv5xwEz0ukBa1OKj022yZyeQiCRqblYV2
GdNqsIrnnPAQ+wRK9LITYaIz4Oy932yID+1ShYCAicEL+sg0qo/AbGnoFj+kB9MdDjoi83SFcXYO
3PqantCYoNXmZh7XAl5WVDOw+qa5KIMFtPHdX8IwgauIRWkyaX1nEV6VoHKG5VWGvsL2p+LYwr5i
mq2UZ2MLEEWfrUZCiSjYSz1HXvNj7uSzP/xcMfYhUwItdzHRQl/jUTrKwst95So90jq3DpV7+sY3
XsSRtbxsW7d+vJxwmdBlZuBuyOmTSp0hBerxCMzj5OK5Hks7h9loJcBL2z+jCrQbrHmW/AUmibvM
Xjg1v99cxE8GMSmO3FTGLNF8uPPwik/ZAT+ehIUnDbwbtVdB2n7iljXXd/MJlPrQ2eV4yUJpHv/p
exdnC8kIWj1Ne/bIffMkOzhxvm1/td9cM06ATNAS8dwQ1Q11F+TixUvmDW+DVSQoJyaQfxUx5s5J
grhfkQkgArQP/5nEmDz6wFFcB9Cslq8FDBIImESztw2kv7a1HZgAEiyZZkQJ3XTVbtHe5uTKMI5L
f1kOP7aB1o/u00IyIWQweko/DP83oi9xcBSHl0x6CXDh3obhBBG2bxsjdDL6VwATZs+BdqnID23C
yXl4EEzKM4e5XvX0Za1djkLsNfHzNHCi1PrZ/HOxTCZYlGPWlyJNuEdoMzXBDELRwA77yiqbRz3Z
4RHh72IvqywbxJrR1mjQdirjMeuv5PbLwhs8420ltkt7TrQqiujJSAeaCLq0JxEjMgTsi/JlY4+7
iUNJxwv1JhMsZLBkFj2dyaGjW3hlQnvWjg546LYoWSMaSUFXdhG5/S58+zsnZIJGBR4FInawNA7l
Q5v2e03BSNA4/qWvM5EiUsa0yWhZLFOn+7Gt9/HU2qO2cEIE5+Rie7YDUO8bSQXfKI0LstwMCa8F
jAfAhIa8kY1Gp+fWcl3txdRKnMhBdWMfWKgFO/RCy8t9OUFWZkXkJrPvxZI+6GqvlHQjfp1HS3nt
XFrliGqLR8PyG9/XJXDOigbkCxhXDEmYtJoooaWg/5f2BYyC0VtcgqMHMm8+ufvvA7gf78gnSMYJ
zUQUE5n2ahPh0qgf6+RR5xFvrX+4EwTjgKC2TaAvCqv69rIir2nH84z14/4EwJxOxayFQ1QBQL2G
oLc3PZPKEm/CPYgP8PqN7rmFm0TxIBlnNON6MlQFyza86/9H2pUtx63D2C9SFbVLr9p6s9224yXO
iypxEu37rq+fQ2fubZnWFWecKicvXdVokAAIgsA5Vntodm8zaF5xNbv1/6G0sn6Y/Ksh274cEbwo
CPTlck66YxZM+zZQfsyyxsk+eQbI9iundd9p+YyVpEMrMpBvMS9b7nt7cHAPOmo3vKkVjmmwLcuK
3+ZAg4NeiXgo47tK47QE8r6fbuMiEdRaNQzqhjrUqLha5HuRwbvK8UTQzxciBE3TQuBt0a5rjMII
/kEZAs5by39UvC7bz8SFZAIxNKkgg7ITiQCfMF9zTIIpbrUz7eCAph8dc0XkpB9VsBXxxkjXk7+L
dCZEEL1T55AahVwY9qz+alvJluPKUpODov+/2UHexyMWCTDMBYJ6PYQV+nOEvgr5LhN54xRrCoER
VJNkYkiS+eYFiy2TSTR086DgUSA7hartK6aVJFffE503RrfajScS4AuZBDbwAZkn10IlNjWcvdKf
uUqcWDFIQh08qKA5DC2IL7JVudUP+WE7tVh15KVgJjXE6GNGNJrUkKMKuLzxR48OZuWMLgAASgs/
P3XNW8pjHM2cSUxiA9s2eqJX0nkt1C3b2Pb3FKCK7KfM0gfrM3WNpVTG93pdqHr4Bm7LvnTdmxHg
0hL0/fIqzmvRdymGcT8Avs7SQMXodW+Xjb5P2od5IJwrHU8K42ZJKVWSPCIWEnI9BbFVJgeNB11G
jyX2HrfUhDmKww4sG2OKHOpPcQ1bhOyWPyC1FhOXYpgDOZ60kgh03CHRT7NxkxWcpVr/fiCGgPHd
ND8ADzUNwDg60Ag5mbgzSWpnLa8XaX0z/pXAHrgAGUIty4c9i+1RE708uM55aRFPBHNBVLVOMesE
SjRzvk+LAFOv7eNIens7FPDEMJFASYMy8idoIlQPSnQbC7dC9LotYjVPBkjIP/vBgu4mE8CKMRaK
BEwEIU3uhF5seKUrZhjPqNEIJ/AICFc74USAOQKbhACf7u1StwjhwJKu47pp6S1x+j07OaIOheqP
z8at6lJELelV+B0ftcziYeevrudCMmPbkx8qGLXFU4Zco5hV4NJdNK46tR5nTVdddSGHzTCDMInT
CHJUq0JjqFfcJ3t5H6LKM9r9kXi523m9KznF2XR4E5yr/nWRzTay4PSIjLKH7Hy+GTtwyo68RJMn
gTH+oQjG0Kixf3gQkqy3ZkZPx/uFi25mV7a13EJxVeQUIzlbx/as+AMB4V0JtWb1vqseFVJbgX63
vW88xZiDUOqksQ8bPF90gnnIJgxgJdPu70TQn7Cw/TEVp9CYqRrmcEQt18VUOyfA8laKfr4QUUUk
l8cCIsxKxok3Wu2oOFHVcmLTepqyMDTmzAMqVCEpIeS8jeR/T4712wgePZVQFnFEntmtZn4Lecz5
N2ajJhomzC48/CH8DNBUnoyW4PbonZXdCiAeTr4T0L2/vWfrIXIhmQkbapoKiURXdHztXB+ToMlu
vgtvaB+ocOCVa7nSmOCh1lrfCCn09B/bDmBEA0aw5/sUVcLveHPlDkRzjJ5tRfFHn8Q57WOIu+M4
3+v149+tHtt80kiqXM4V9PmTt2SP5EU5ZweKAiC+tDwrIWtZ0mWv2D6UslMj8EFhr8rW2Oc+rDLG
qimVE6KqJcroxxIqT2qacyLInJIux/HYhpRGlJRECiC69o+R6Qb+9cCDreOJYMJHgFZlwL5jLfMY
r6otMIgy4moJ4WiyfvdZrCITQ4qyHQtRgRyiWqJsB3t1D4JRMLV+FY8i7iHZA0padm73vDkHXlRh
G1HAM5r3mB5BDMZcBQBRMdl7woTXH2T+GOOi3Pdj3poycaVre4HkM3Tt+sdkPlZhbunyl790AiaE
TFPYh0AewGXy7g8yn3xPJ0bivWQJDg+lh5dhyUwIicnch29mYu7BEHFf/aGDNG864GKdR5vOcChe
bBXnfMcNX5ww/aE1pYTxdB02kBwHt71N3LzeCYFlusoXzaIzv+2jntsI1uk3HggIPXE+3JAuVst2
qhQEcGoi7R0BOo3VxACWyl5qA1BWvGcHTsxkCbu7wB+6BH9guUOrlJs67TOlmiIHxWoOygmTwLwm
B46Rsv0pUqHiXhZANbGVPN9EX4OmuZ2o8446nmZMgBmmUUvMEZrRYD2g1ZtY+j1I6HbitY+XWACl
tlzsA962McEmAbxD4KvUAUPfSrr6Zio1V61jNzYmTtLCW0YmZ5nUBKQmNDFvzTOgwG2igRIz4TLr
8VaRCSmJ3vhNJ0GjxsU72NPwWNivtTtjihOQJna+K5454YWGjy3LZ8JLWTVDL/oQ2H6d3BAt8+pN
hhcxzS5QZARDDDgL7fYas2mpzbtv8PIVFkk4DokwjyAFRh5Im7xhJa5+07yNbkUOr0eXYyvs3X5Q
0n7sRGxgmF2NameRATccfS8W3vaKcgyFLaZXalfHE03CtJl4szxbqoTxYsJj/1htOV7chdkiet7n
gEfIoE8UdPfxPN5oZuoRvXIKtXVjNTvMWuGlQnvIy4Zz21lXUZE1DYzBAIpn3A4Y2qKCoUm8oxfP
kvKcDBhBFSqOw/2HdVykMB4HbljUSmjD57RrHWqRtDNXugWwphvffaYrXRQvwhi/M8OgBSwp3u07
U3qR8sTLzMIJDJnDhkWPz4/edhHDeJuEBv+moi0qlHqd9uXSxm1+j/26rV/EMKc4XLpLlBnayNn4
fZgb21eTc6WHJ6Mud58x939FsT0VozZ1ZZXgeGmBUxh5kXRlcrte5O1VY4HwhIpMRjBi1UbMRExu
e47PoBJEEgRwutiqr3lwZ6vtSwtrYFssatMsmxztUo7/K4+sULHpBMp4Um/K38HV4BW+RejD2P3f
LSVdhsX1u4/9tisaqFnG3amZ9GNgiDcK6R7/TgxzUAOMnrREgXJa9JyVdgMwpDThWMV/JOMXs2BC
hJC3qOD1sECyq69ULzrSofzapbjpuPpiTnZbJ45fsTh4QaPqeU0RGXuP8r4nuw7I8HxUUBoFNtzX
ZKKEXoJvOaZVQH8ebcNwCv+336uO1uw67n2GE2TZzgqwc8iFktBQYYLJ9z6VTx0PwJoXYk0mTpRG
0lUN7Smu3PKQueJeuNcAbkoHf6S92Drbm8QxCoVtrEiGRs1xP/yTIsZf55PxM0DnzZMMLpOgtcxb
Hoowx5GBNP7epcogGKOeTnHhTlhf0UOkssfWEm6CnX5dRVZ6A5iG0CI86sZVGINLBFEIU3/PM6Uq
+h6qDgAVzO61I5g19+RLCxTewou+pLbJeS3+j4v3Px4HJsz3quZtH0cDoaq+EdjmTnCXY0bctEW8
Osp2dY6c5gfP79bT1YtQJpYU41S2GT1oSnOfF6/txEML5e4gE0gwcNgnmQAJ8aH5XkIh7UFtwIBD
vMoL73JbtkALkfzYttTt81MhTOrRz5Eo9jSc6AGu9NJBj8/KdCsNn0HcW1oJE0/kodGakA79JZqn
dXcG2klkzijudhhRCJNxaMAqMWPqc7o/3anSq5HnJxLmHNfmSWECiZzqqSQKyAJm8ltvT2X3mBN3
e0+2Q7zCMgXJClg4B2oIZd3tcVJiXFp7MRr1vqrHUzGTA4l6O0x6zvpxTIGd5W9JhcWrIbYRR9uM
H6bkyuhLK4jDTy2hbuBtE7TjOvuaVtZJUDQR7g1B+kVO7sL2vs0/lWBcRDDeauBRdTTjGl0W9SsA
XZ2o+CZyXwXpl3w8Iy9CGIclcRqbQwA9yO4pe5KeZKAfREAt7idAgdIyO69fb932LgIZZy3qUEhE
WgQATS7RbH1+CXnBlacT46d9rzZCLGDhpOB3HXjG514XLyowTjppQ5krQYONmfdC75k+GMZaLnXp
6kJJIpgqTFTOQb/x/oQIhnnqYxXZiwni795CMo2OV7DYkZf+mH4XJms6ADWQy2azfjIt5DJnYTJX
sS9O2KDhOH8F7RZIH3x02rYgtjOvaW9KeEQD8/N2uFg/OBZSmfMw1GstqkRIpQ2+Ggob/sssunQe
QNgFdhFa8a/iB/cRgX7rB+uXFLCZwptE/Pd+jaNcGElFryryucelFaewm+yMh96uDtop8HhwSetb
+q849vY1BMCjKkr0qGTd91D9rs/XY8Z5Pl1PZS4qsbcvtKH9L7oPcijtmLkoyc66JQP1keYyADXd
pRjktra3b9XjFkIZmzFGqZRRHKI9PuM51cmd34zOtgje2jEGYuqlERo+RCR4zi/J/QCfMFJOqWQ9
xV4oQhVdXOqiKAM+Z4Adoo3tIqjjaY2LEsenx8ATD9sq0TixYX1sU3s9t9IQiFDJrFSryZ9j8boN
Xur0lzafcl6k520RE3dnPRvbLIJmXXuflF40f9lWhrc/TNBVNV1MFAo67pvPXW2r03We7f9OBBN3
1d6omoCCVbZg5IjkLwFw3Jr+57aQ9WvPwgSYmEC75DCbSqVgTIj2qwR3QFIDAjEd2wHq7ANHHvWN
/7YClb1m6UIQ9gntAvxTVgXGLbAdMb6GroRdQ7hTQtv7pLJ3rGSSpb4LIU5Wr+ZEs2s0Hza8h6lt
y0YD2Hs30qIwLPQ3kJX4aKS3bR7YlfBkNolrZN/y9Mf2EvJUYkLDpI2zWIPG2cm71CXd5MyRuctB
vL0tZtuDVEI/X8SGuOv9IKAzGkp/pZUPPS/fW02Z/zU8leWT7c1smNAqSe9O7QFwrDuAXuNiz6ud
rqbI6HLF9IIugViTcdRcNkEjm6CFsZhzqzJOKnoljTGyYrz/fmbBLpIYf81zPx/qmDaOJ+lerRXH
T3P370QwziqFWYK6FZoYjSHeZTHojUIegNb6tv+rBYsyrMcAcSwpNH8L2E7Ll4Z9qgqc4MmTweR6
1TgZWUHBhcv2qDTnTOWcNP+RFVyUYB1SKSVtpBjn4tnY9Yf8nDz6V3pjTZjKAXnsszxY+sP21qx7
5UUk45VCXBoCeesvLe0Q/WngRZzI49/JYFxSatDTDfokXJczO1QjRxm8KuU9bawGM6DDgdgcfxJL
Em+C+L7UaOZB5twpk8wKTMXtB81TJ+JEPVrER+NpW6/1h/2FTOa01qqUhIQicv3DFpveNvaMFijj
KitQSqeDwEDU3uePvLL2anhYSGbCQ0PQ79oQaKsIxa3RYV4iFDsQ2fn3g6nxELLW862FNCZEZJgr
SSeJvkd4xk50qp2cWQZq9pqXeNWzdL+9rKsmuZDGRAui41zCkz7OviE/yEmw68dpJwCG+q/EsJ1W
qVGo4KWHmMIwr9NUteekCaw+kZxtOatR46IO23ClmlWX1vTJrRsMq5Z2ZOLN8dPN/pCbLCQwYWMc
alECnjYk1J4hl9aszlYlfMvjX/7EqzevuxmoniWgsmggiX9/vIZlmGstheqchtkyuvOQWEXxaJLr
rDn1OqdOtL50F2FM4BANQSjkAMIUvbe70nTGUOBNvPFkUGtc5AsTavVCRYct6ZVWxkBQv09/NE7n
lDcEiMPqAUFx2yBWoV1F+aIWEzbCIvRJQNmT0sjq0eVNR94iO/2NBiRQDdARMc0DrsoBiN573gTS
f/jyRTgTOTDE5Y9opKWILhTGK3eyazyIWfQqne54dyeuqkzkqOuqLVPKKKNCU9qNkAS27+CZ8eRf
qbv2qKNsEIPCo0QzS6bsOAu9HkkuujKRBHh3GFmiCz2ftZ3qyafoMT21zy0wy4RdeYTDPHNLJNTZ
PjrjPzI19qKA4rNfJzQ/pC07YWsrL3WAA1zzii/dc/JcPXN0XO2w/NeYMNL63n4LUrbxTAk5lR2d
2Oz3CpAL0NXyyc6ShSQmzDQNwGqaBns5erT4E3uC6UQwVgqBBfI53u1k/Yi7LCQTaRoxRz2YopOk
E3loMHBojGJvKX3v9nr+V4FGYy8Ng9kLGYgqcMc3z1Nx1yi8zI5nFUyUiVAWqQUKG/NPV854qk+0
gJW6w55XwFrPIxc7xQQYPZq7oaJoBlppt1fZMTj6JQjZLd3WLDot1z+mv0zuqxLdkC3LZyJLqkeN
MdOLP+1Az39SW2yt+rdh+VbmCbcKZ8/WSwALLZnYEpZxVPvUQCgLfHICat+teDPaFLQvv26eeROI
9OdvqccEEwzHVWMm03M8/tJNvSW1pdvJrjL/EPSRc0RsH0oa+y4T1VosBXS4TNJuSbWXuU+APAFM
1DDGGkfqBGViKbGjtLnqKv1TXcuX/Xk7iRYnq1jKGkF9HLE/tPQvf5ipNNkCa9NrfsoOdAzad8kN
r/uOs09vZrMQq6HJQxHoiKGiTE5kfpma5GFqStclCm92nW75hkm8+eFClFL7HVjuICodT02CBlej
tlIkkaV8NGLRMuvK6hpOwN8+0zCd9z7eR4Uak0jHzmVSbjXKZA/F16TnPaLyFpGJIC2a2cvZhJQm
+u0bT123k3Q3bR7ljvfazXNjdv7MEKoiKSuYSXpVuHS2F28ZHvol7iaHMpjxXrY4x8rbnW6xZ/Wo
qaSl+d6UfYmRineF6caAhmoUHl3g6k5pkqITTcQog0zXeCEpiHLFCCsZU8rSQyWqVjCdauF1+/hf
TccXMpgYKBlZLKsdZOTSaCXoq5KD17Z2c3OwMr93CuFlW956+rgQyETBGNCliTBJ4K2orea3sSs9
zP24Q+ACYhv4brwyGEc/tn0dXbtprIbQTxGPfnpbxiA+wGtu6KXZnvhft5VbDYoX3diGdT0DgXs2
QNgc3SfDc8S7a3AMgu1TFzq9FIdYAay0eZMRwTWVl6lT7G0l1g//hRZM3lT7Q++XdIeE3NLo1EYJ
xLX4GVhGGkoStTU/hi4PuWE1XCxk0pVdmHoy5k2bl3Sb0i+5fkyBLC+gPeiXwSPl4W0RE/3MFg3j
KYEgU7kfuoehOGyvHm+LmLg3Tl2ajSoWb4ycPjzrGBCNPpW3LBaLiQtG5ytxL0GHLLRbRwYHq02J
k9TcaZwK4DQ9xhb222q9dVR8OKkWMpk4oQmxokcS9FIiEPoobuAKdjUCN1S85rMn8haRiRFlGU1F
SJ3WUA0rCPEKZDwKQ8HJkXihiG0+n8tUDnOZ6nT3dvP5AcjmFDjtAO3ywFnGe1jgymNyplKtkngS
IY8yUP45psrOw5uTY+C6HivO9p5xTJ3tRR+1utDqEtGCaMJLmxVuaswca18F7BIvZsH2x4SlOYWq
iJ2SdoNLuQfryMIIuOMfohZAoZTBEaRIJea8eLe7ddG6idNWMQgOR8YL5ixtSeNPsTPgVTW1hC81
miX9g+p2juIJ31KMTRwp5pBvD3fbC7tqngvJjC+MiSYOYGpDgESlVAr3AQFZG/mxLYTa+AeHWwhh
fEAcJlEuJQJjmQ5pfG+av03hHGqNnRWYI/0hh5xEYD3sXwSyYJ6dOg16AwSqt9sQvZ2jCQXny626
U59oIUu7KXkkbOup20Im4xGF2KoVQGZBB4HBK8VGY8ZROyggXxJ2qZtff4YoQVyIo5fsxSnjxyQc
hBDi4uEkqLsmuhonzizBulkaQLPRABomAzHpvQzNj6J4TuHk8pc/AxLSREfKvNDJnwFuk2V2cov2
eLDpcRNh+vM/mMxCNHP2GMpQKOh/QfrxCnh9u3kM0c4z3+GR1EU6x3VAnjjGAaVYMQAjTVfzENxT
3y+f1W8UjxVDzY/cpmGadWwpxzidiYx7qKk/0Bm9t85/Sw2sCAUJel8Pvnyqu2yxmIz/ZW3YlVGJ
fRx8Hy2GgxcUMydAr8aRiwj2/JHE3pCHEvtFUt/1R/0UgJeeSKK7HUnWz52FHMbLjLQOhgpj4W9e
hm6XHfLtWzCO7xPPdHg56npj2UIa42Q1Jp4UpcfC0YotRZOI3ACPZ3bXveWPwFY5lrvsR6FbHDV5
y8nkreB7EcXYhJr/i1ZpxZ4WW73VvPxhkow8Obbmn9tSqdltmCVLkZxnMrAjW2irzeF1MUVOUGOE
zSBAKKymA+YSbnxf223LXD3YFyvMhJg4CtH90ENRRe2tQgTf38ArvVCT2FKLCSVoHdaFsYdphkgv
426wVSn4MfeAOOnQ7q33d6mKUryRP6RyfBdpPKZD3lYyoUXT8zSNaojX1XInacNZGUxL8mNOez5v
IZmYIvhS2LQxNk9sdEev8nPcGZy9Wj/iFpvFxBGlHXs9y6BKc+zcP2im8o1uz5jazgCrwR3f5OjE
9jGUqSEneQh56heKlo1xtsnpM0v4RUm6MGdZoS+//dxBftGSpU2Oyzol6QiT/POQXeyUA7n9g9k+
7TGFw2NA4cU0ljZ5ECZdbWnm0LjEph18PQHjCkUb6neCI/I6HzkGqbGxBRWaqaX+UDZOEOuW2j6G
ouBu+/VqZWmxiHRrF+lJmiWxHwoQEsq/SX/Ooieh+jXHnNZRnir084UUrcraQoDb4vZ4LV9Fw2lS
9tt68CQwwQN0GWQeGriVLv0ugi99/KwnT9siOGFXYwJEmHaiKqGFzwnLwA5SxTGFzJuSOwXD0al8
J/Yv2/J4p9oHvmSlVJqaxtwoRY825QKh6PPBQXqIf+QT6iL0jWLYd7q3LZgqshGINSZ8iPocpSq9
M0ohGhVnV+wxGCg8i6HhNTIPyouzcSwpckF80qUNDDA3d50/WiNKTAXvGYQXEVlaZBCwZXIrQQqN
FbkTe+RFu1IszEMBQqbaiz+3V3D9YnNxK5YN2S/LWFVqLOGEZt/0Z+bGXm8FgZtCpOSQfTvYvFEl
ro5MvKhLoSVtC3Ohj7j6D2StVvw8fX2btfjF76unVrBhJSz/sVrGWRuPWNIo303hLzXJ7cw8F9o5
EneR9s2QOViuPHdgOY8DDahXhQz9BtvYpbfwhnMEBuLprJ0Ni04OAhxZR9h3OXvJuXPoTGiRUq3O
cnpiq8gs8YRmU0gE6QXlY1SiXH4linOaskWGVM47VQuwsEYHojJRs+Kas5Q8n2NykFlQ8lYusZJ9
XFhGnFgDJumIwQkjXCdg4oiPnmof/bMxBpks7Y6WSsa97+WAA9ppFsXQNm6ke85mcVRjKwqhgut9
YkA1wGZcZW7o5agj4G0X1MMq+EI1vHPhGpzzkhGeWOa6EyVSX0w6xLaCcCWFYEgLi2MjcbFVODky
y3FMEsy7CfSmT328OqIcZFM6S+PEL3bxVGLCSa/iaWGigTkjhyJJrER/lSuOIVLX2YghLKFxBzbs
oRygDnodjz0JjxJprLLFaL3CJRbguDGLVVFpRFVrmi5OYPdB+xKdO1LO4nF6o+L928KIwUSNFlex
uaZRI4v3oGl6onz0KUoj2Y545IqPwcbLTg0mPRkbfyhyFfoJe2On2cOjfq9ety6dfg/OPD/jxCiD
iSBZKRZJFEG7AUdMeq/zgi4nBWGnp2TBbMKAXujxEO6GgKBSjyTzYvVaaD5FeSlezmp2dKroiUxq
mgKTo79L3OSbEoMhsrhSvP564lawOB7MDlGlY1pEPYG0qWqtNnKHETWK8FjXkl0D8M14kcH9Lvb3
WscLx9RhN5yNxbJoZHS6NAkkt1+14wzWMNR5Swvg4RSLgRYHFd7wOydFYPsug6TFYNwEiUqk74ka
7supPcpEuZUMZW8KIFMQ89jKG57cj9apGhhwBi4M2j2xtUzoEvMkl3tfB+Zte+zjh7J+3D5leN9P
P19cZ2KjKOYsMdB5lZ5L/UUFoca2gI+x970C9POFAFHporAzoMDY78z0q6w8DPHdtoiPofe9CCY+
marZVKkCEW0S2xq6DSVi1d39ELxsy1mJS+8FMXFJkqtoUGQsVnrVuckeczq5Pd/QBxNpnz5yARd4
S8dEJj0rzKwoIE5QRqfPtV1vIID82laKt3hMZqN1ZqL51MBiYzeqIG6ZbKM7punIsYOVnP7d4rGt
BPUg61kcQBta2Q8AADxa6Q/zka5evUtt9ee2Xisp23t5TB6TTSVeZKhVSLo92cJrfcaUIl63fEtP
HYoAVnKntrk60oN7Yezj0BOzm6Bj9GTsZEfd06xmvDe/oW3CrXe4Kv2lkkx4yJNObsIQAlunepod
VItBIKphNJeiKre/Ui6nPMcmWcbGNtE0WaK7qBSvhQEq67M4fN9WalUEJrnxZxAisqG2jqbZ6AsT
FtnsZe3YJ3tJ4zwzfTyTYRsLEUzU61QfHPQ6tChi024N2aqJ8VQW4l2cJngxVziF0hXWi/fyqMoL
u0iLuczzCCo17ugIlulFrn+Lf07pgsUdqRTqH5KlEct02tga9tyjmtrB+wPz/Q9gQuRMkr4S07cf
MOH5p6KUnoDcHDGoXu/0A+HcXT7Wl96LYwJl2OpkCsFgABYDL49iO8+uhTm14v6xTN1m5JUXVw+x
xXYygVJGI2ri5xAn6U4XPYXV47ZFrrRvvNeHCZJz041Srb8t3+BON/MpsXWbEpWAneywLWvb+j8Q
NRmlL4kltX5fIXYvAVOtw139M6DsUEmSFImIBMU+FvYp0yI9UlW6Zjuw7u2Tp/qgnnw0lAcPE6X2
EO/F3eDIrnAIMN/9vK3kqv8thDMb1tVCXhSijyZAVbSio9n9asiX3vzVdU/bglZXU8Ojn2qIsi6z
z8lKrMZzHeSpI+iHQtiLOfgLP7NhCxGMa+mJLBlhBhFVUTu94EhJb4+8oe4V5Adsl6ZjGlXXRCSE
zGmWt/U89yRNaTNv68yFJaJNJNsFmDewlNfJiU+U81KpeQfManqwkMucaKYxZnM/QS49YLrj7Kmo
3aJ+RN+OhesCQctLzhDMCSCrBrIQy5xrgMCZxNyE2FAY7M7/VbW5BQQKd1I7u8u5CKWr8WohjjkP
Zh2D0YUBcXTwU3IjN3wRAfGio7HSAVIpDm+y92/EF/OWdztcDV0LyczJgGEurR01SCbVU2Sc5YTX
7bbuARfDYcyz0DWt1psMKQ9Au2QvceOHzMVAgmdemxNw60IXnrHf9jqe0TDhf8j0opqoUmJzbIPb
pHgcgDlVRjrHOnmLx4SRRJviUo+h2yS03jTDOIPE3VaFZ4hM5J+KhsRtCRGVePDbB318Eut7aXzC
myRHGZ6Ls5d3LSqz0AwgioJih3buRYlFudg0EEbSXqzYNQ+84sf6lUbXZVPF0K4psqUkoo6pOXWI
Xv432aN0J0YJUMMZ4GrFF8H5xMwIwthCHGON4EMtBrOEOAXTb5jfR8fZeEcfL9C4D+wQXhfKqvEv
xDGG2AatXOUtxGkkt2pNstP2tRV54WPV3BdSGDPUtV4QQiplKp/m6pn0Jy10p+73tiVSS/uQwi2k
MJYo1YGo4ZU4dRL5mMyx3SRWFfzsyG09P1RybU//fxTUd3vF2mMiT1KRdLDHVM9VwerI0FfOkITV
7TBXBo9ynrOIbDFpmit1miRq/ZP0WCsgxWyzK6WQDnlrcnyaYxVs9UjU+qqLCUSZxitYVCwBNMPa
55LSy36x15gSZfMmpstXAVq1MisvRgVk2yTW7xULGcy51YeKoPpRgfRmD1ZPG1jJ19Ed3gRx65x3
ND9FQ41XX3eH2M1t3qWCY5AsMM9Qh4CFBoW5kwKJg5KkUYhNoLFwDpOVlsD3dsjGDL8YxJJuFxhA
KCeTZ95rD8pLcN3baK4EK1Np+/favfxze3F5BsnEDkmvjUqnkb/BTXo4Rsmr0Nw3vJvS6vmy2EEm
dqR9mNc5jb8YWrV9kFHXP5JKweOfZJW8gZj18oRBDFnUgDSksu3GphCMfqxAmHhWdvVB3vugfrIb
B/Xhenen88azVo/nhTjGOk1lTibTgHUW8qnqn+eQJ4CrEPX0xb06CUJdTiYa369pL/ERbWNorB9e
yDm8wRQu1xZXIweuTSjHymBCZNHmCAC1I6AWoMQoOxmQCooILdqSymkxWbW8hRQm50ae39RypaDG
0upWEYK9uVUeJSFyNb/icDfwRDF5NpmGqakJFGrj+zytLEFCxlFdSUnLibnricZCKcYYxEqep1ZT
Ad6S2uVBfotRxlX429wVTgQihW3n/Q/LuOwUYxkkDdIma7CG9dfJbg+0gVj72dvTVw2YIKk9craM
ZxhMjFIKTEnFJdZRkYmdT+hQxluIyuO/5u0WE5JMLVD7AJUrp8oqFxUdNxwwY6wItq9/MlZcFpAJ
TFnZtINhYr8at6js+kG0AjcmlmRi3iI8tY+mw+M0Ww8XF4lMgoPsYgIbHbZMK5987cnkJZ+cPWIB
R6R5LNSogUZa/33IMisqzy0PP+4/7E7XCYZrFUViX/sAfCSLpYaqs3CKvtPDKnSC60oGMJroZl56
zWuVWVfqX3lskpbXsakLVF6S7ub4TtQ8seS8bPNEMKWHQu2yNgtQKYom3xvujT69qtvO3XbYddO+
6MHEPDWL8izMaF0ZjzeBeBbRMh5qDrf1Zt3ILnKYgAdo57RrRawXCHGcQCJgeQimn9u68BaMCXV5
aFRRSp9Uwqj3WgydWLIh23ih+lTQuehCf8fi9NM0JA5dizUbkn3UoZfZ9wrewB9PFyawzQWAgUsN
MsIp9uTAxFS3dsoTHh3CqhgTY7qmqhuSxsKtGXoZ13jDwzOkdOV316VUYDyBR5a8/iS0kMLEtIm2
AiqZ/KcMDxwl4FaGgEiQwNRHYT/NQ4oHIsK5169a9kIoE9YCKVTyJoZqfb1Pmm+ShBZL9BQPXPwH
6iIfLogXQWzrslKB6nVMIEgdvUw+DXrs4jjfCeC3DoadoD9k/Y2Bxlsjvw4a3kvUql8thDNBIq+L
OeoTLO04exI5Jbw8eQXJBreAhQAmQPSSpMeaD2LWwRY9wUL+dRRuxFOAhmy0RFUHSkCIS/BJeEHT
wchJk3jaMVEDBNSBMAzQzpTtKUwsZLbWdsxYv+Us9GODxkCaSqdmUjvEnlzRqnbo95KvcKeLTxMY
YvQjSOYMN+s9WeWY6OolZCGbCSRJk5ZEVbC26fAcR7su6ex2+qE0uBYLmsNRlOPqGhNRiFIlqUid
MMGAy+yAzG60sl1kd86ER1nZbndgQuREyvVjeaEhkznVFSn90nzzfNnL3GyXDLb+2EAknVXtX4KQ
s6Tc/WRijTCNfl8WbxJ9PAVX4O8wHooKFb3KSW+QhZ7iR/MBxKo8QC3e+jLxRs7HSgtSCDa+GXd6
YVGOITwyjvcDUAwzOuHsxXchZ+KF4yBs67PiR02r5RBaqXhTLNuDXPFGw1eaZt9FALbxeR77APyt
yN/083xVfZtxew12yaE+1W64l/b+fbzLH+XDtrmur6ai4rasSiKRGNcosxJTsihHOYWWP8V55oDn
1RKADsPxf54cxivGvBPURIFyQ2T7WQccvJs25HjB+iZddGGcoAuIFLcgfXMmVJh9YJkKv/9usRib
n7IhN0CmjsUqAwvPcWh/P82K5H1GCpiy8WwJADyTiZSlIJoDen6AwDK95GXmDLAH3eSEqfX9uAhh
9j3Ew2EVxjQf9RvVEYWkdOM2VFw1ierdtj7/kZZcZDF7b+hRlIY+ZJWv2e9/7sbkJ0VYN1Hgah95
qB7rhnARyBhCMk962729/YaBVRh7MX7dVom3eowhJEXVtWqPLRpB2zb/KNPDMN5vi+CuGhPnmmiW
i86HDPFMa594pD4Ktjij35ESiSagoyGci9BbeedjhvXPun3g+hFmAbPJdKP+h7QrW24bWZZfhAjs
yytWkiJFUavlF4Qse7DvO77+ZmvONeEWBn2O5tWOYKoaVdXd1VWZ6mlw5o93mmBnPJBmJuNePyZH
/lvwEyM0Ah4M0V20Z03OrxdRjOsfQJ2yFC6sQ1WCzY1T7/XCClHoTSKzO/Yn/qa7Yb4ObTvKJ8Uf
KeDKOYrwTj9i9Po2hNBQ/aPOTF4wUVy2kKxesh+s3oAPcq2tVaYOW2LYS2k9wMhwX+9JMbvfSV63
b7+g9Uw2lOtqUokkSbI0bmrShZA7PP9L4iJGUv+HY8cVgcoietgWIlcCIT0S9V7wN4GL8Cx4RKB7
2qGDf2D1i25H3ieVn6AJIIxK7tFTP5/CaPyucJmV5snjdvSxYKgMIkRlrwbEMbKZgxgkDt7aj0Qq
WIcocfVKc10/Ko9wsqL3YwtX6EF5KNmkY0p/fCfDn+Iu4Rlfi2UTlVCGROwmaQSYHIg3Ul5ZndEd
syB1/tXS0dxy+gyDUnRd2nP5yE3HCVM3PqPfjBG2H+1Mi8JAZ/BdGQ74OlL8NA+xaUAObNsIRvZF
L92ftQfD6IesaWAFf4h2ldeYaNVA85BqNkd0hNjDjkU+sd6DdY3Wj1hbGBWlHT/784cvzC5hMDAy
UzsphxwMjvPrtnmsBaQyQ58EWd7rwNL6A6QnTCnqWK5Nshid5aArIMsaSCVIU8+fC5jIyOUCR9zg
/PerVnJKebPctdCirj2MObAyw5pNhOxFl2RNUgWRcm9u7ntVI5lBGV9kSTD1sWE4xVoALRDoAmur
xhl4wVGejsRLU0MOQt5VrIYuklg+L9tvK2g25y7q9KgnXb1T/rPID6OQmkH/Uql/TQWLBHI1ey/t
oXzc19COP2s4L5ffGofolAtmbKeCVUTQtW6fgjNrLJu1gNTOpwQdBJlnchAsHqfxyah6u+4zhuex
VpDybfDAJ0FJelEL4bHIcZ855OVodty55VgrSFxq62MRexchK3XI7K1O3itiEdQcTSBZ9TShe8Ev
LL/URItvusKauQLjE2XwuB3D64uJt06DxJhMNziqhRwEBgdP8bm7TjvK7UFhvSiQ7eeTfYKAu6EM
USZdpewr0Y1mxAEI8dIZXbuiV5RPUm7L9SGaXYmTnS8YtECjrgkT73O9oqJK07UuJ4H5d3AhF8GI
YfIjWyZRG3sbiIOqcQAB2apvtYqsnztVLCxOqzMvrXP557ZRq1lpYRS1w2fGLCilSMp60mnk3wLl
Sx2MygKBynv9VE8iyNSRMQ4QA38lMSwTja77ClxlgSWa0QP3yHoPXPX8KyhdD4nFiU9xF8YOnHzv
wkMqR1bB5VYtu03oRYJhkWnj7ZVcrTgtDKXrIzqfEb4y1GD87/Ue9F0//MGafat7JYWf1OFs/XY+
TTeKYo2v/xKaypRRNRZdL8Pc1u1wMSIKYfkP/VUE9ZxstwcDLOP4szQ0gO+YqlqrfXNLu6msKeKE
mEsSVDvGIbSbvroXw8EL62E3JXFjir1hCg3o4nr/IHP6vhX7g1pkp0hI3LnSrCoN99ursZp4Ft+e
uPwi6+lFBAkzH4sx8KcprhyNQ3Nb/7gNwnIwKvXUfjEqQQ2vrnXO9VvebvjgbIigUqhSp4z50yzL
h1HMn7dhV8vwiqAIBnmqgewelYSyBsppoQ8nI0TanFm6UBElLEGEhs83a2d0cif3FAzAGHfMQdT1
ZHEFp5LTDNJGwa+Ih5dWfMTl0C0sPAD4rZWiRzJ1/Pv2xGrQXT8FLCymMlTdGEKQzwAFIx/EztDN
4ql37yPI+fCe+8TUoFk9Fy7gyIdfeE/lqwk/kCzPe52Dlkx3NHkOIyKEqEve/RfcLOsZ//eifprL
ysKhlEiFMzEe5tJWuMAWAleumBXx9bi4AlEnXq7uk7BTYFn7rbejHZQeYgt0HD3m2cn0S3gA8xPU
BBnRyPp+NOsrRr+bPh8BS2jKp1vBRNHEEffkzUi90bOvELsp+iJEZCofgSaPMwoODtM47REO43KO
/Ch55M6aetnLdkAyQoKex4o7o9LTEmCpInucj9auNtltQzBXkMo1cYJOB4NsLGQFQ6vBGgaOeFeG
0J0kZBVF6fxLRCrLGFomGCIPREJlPyPmOM00IC+nfyPcf8orz+iSZ60ilVikItHBOQY8RUZZvAdP
TDPYDJtY7k/lkUlQZt5ogEH2yOxeAukSstcv9CTZZHesb3lIjjAwGclEppKJUgdVbRiI7QapREWF
dMRVHfxuUI0Q7WmX9iftkQFJovjzAfJ3lNOsfH1Z5WOWItzIXFFJ9DDs7hh/UFWwqHAYK6pQCQXz
ZVUekMylR39JXWjOyZ6bOsZ3Y6RHhTraVJE0txpJ/1MGFhPdnPnCbPwLN7LObyxrqLRh8P4QlxVu
m1U63OWjXJug8d1hPNJgHPFXH9IWCYom3as5X4FNMIkw/XGE/thNyDN6ZSuedBBtNC/ZGnrMGLgs
A8n/L3a2ztfFNunxueL20I7vreiJCeMZkvWxqLzBjVFcxiIsM8LcFJTTIDxMyruAaseXvFxXRZRS
dOOT6ktryKNUEx1P2ZPcBgwVyr16/JsTUmm/5IFXLMoDZU7E5ZgDY34xdpYc/KoyHoSkFyF/2jaK
JLnPkXvFoRywM4pG4WfgaFHvFXp3GmIwzRT+bs6K515gHiXXk9MVT/7TH8KUb8ew+Lg06F5zC6o9
Sz0Gx9YhXeT+LauDZN39rnCU+2V9ECpViGsCWLr+qgwUjjQ5/6UV8JTtdVytjSrCFYnyQr7leD9o
gQQ9AN8LrexSWLpdfRvs4dh7kd3tOHcbkmUbtX+Bts3ISbu1PUrHKrvHHVNWGCPT/3AKuFpF7V+d
oc9hIRGMUHyrZuM8RvNO0vl9EinOGGCaYgwv4lRapQhD09Cddd0UQvV521TiFZ+8FH2VEmZWeVmj
C89K0Ghi2qOsg8fmZ17VzIbrGS0Uq6u5gKACIRwnXo8HAqHdoPnGKDHlyMmMqP6HLHxdT2pvlosw
g/ooUgjhw9NuyFh2cvAfxxKnKtGuPe4Y/uL2zDL66vpdnZN+fkiFOigh2k6OBB8qUnb/Q8lwuOod
wcIz2C5CzDNMZUFS+/RYC5At6Uk8hLxVdZU3lawTIwuCypGqVnNhEAEiqBMTRWFL1r62ff3+Xh/x
sdi+0kyS2zlDupLb91yQzLC8LX2NsVSMHPyRWhYgUq71UpfDDqEXTmqh3DfaaI+lup/VeWcoDQNu
9VFFEUEtI0myCGpvygkxNP2f8lsF6RfRwgjRWbklamniDbMlf/UbXbHomljQFKIEBXScDC/J2wg1
usriMvNdNlUJVTjcYLzQ284V69WKBSTleRLXD3khYjnjPXiCzryF2pQ7/9DvNIcULBRL3GkXDPeC
n/0LitW4Bi6wKZcMhpYX8xAH4fgY3ZI3snqnXMhgZW1FOF4xLF3dTBdoVM7SmyE1RlIE610iK4jB
yhyk0X/LjckvgSt+5cYkKni7wjARvIfacdLSiPKZx2kVtGp7ZdAfhiG737ZpNRYWENSGMyQzbhlk
piKIZKvv7+J5r2gXTS3NEXpB21jktz7vKldzqDiQURmcGh3mdFpl4gxkio3X6rdxdVSCg6wwjwjr
n+s3Hl104doxn8oYtone7ILfHkUl+U4Bp2aFPofuhaU6ub6jXeGoOKhqLRBkAod+7lPMjRd90I9j
HDP25tXWDTRl/b9X0LUWOQ6yQCcDKvFecsnl772zRbdFK8z251o/Yi2AKHdvJlBXgLiIXKZFD0yW
9b5EmUVx4uf4jXD7sJWQWEtIstsyM2vjUIYaECshcmQ+fOgw2CYo/WXbMhYM+f8FTBoMRVS2gMmb
S5p/w13anOKB4e3M70SdUBMyBqh0cHc1rlGEm3I3gD6RPDWuWgfo5dBcJW2dTi++K1X7tm3himoz
SYxXJ6FTR11mnZLCROUhvJu/tdDZNm7bnb9TH6JH+TzYhMItP+FJTWP0Raz2Ty2hqZQigHckynKc
7MjhhwwL+jbk8NxwFx+UOxYLAutTUjmln8LZGHySUwq0pw3awdD4PbgRGHfe9Xef63rSFZciAWc+
32M9/ZPgjo8VusKip/BFRAv5kVSWjFdpj1cXvP9Y21+SeMnnpPn7KM5TvlpMotYKIVZTFA+C+JZG
htlKbltMjM1tfSGvOJS3yl0uqUUAA3X+tYGkFo4slpqxeE9Z1lBuiZbIKdEIlRY0f0wtsVpD2LWd
bGYyo41w/eR/vV/wlBfmethkCrlf+N/JsQu1QLQy83c+b48H0hnG7Zub5AeLg3t9O72uIuWOUaSn
iUouTkrfRuakyiZoUZ2pHkIz7ydT0wfG0ATjs9E3jV7EpKxe4LMJfXiQZjDnzqJ2MysTqxlp/WD5
2zK63cnIukaJiB8O4T6SXkZZYeTLVdeQRAm3TRUDnBq125TS3OmljspVkCCO+KdqRB9/cZuUNQNo
PUEtkKhdJutLrvMVIJHCt4imVpCuer5L2NxA7v2Ve+4CjIpfTsnLqBsBlrffDPWx4Q4965ly1QcW
EHTotqWQjGSUWWxEKGVC5lFob0DE4W5nolUPWMBQsTv0nFhUKVItp3tV+dQZjF15vfixAKBCVisN
jtPIA0H5rS7M5L7zAiex/N30Hj0KeNj5Soe2ssCjglVFd3bFkXXDNiz7Pwu8k/2rFaPJpXtI1vt+
QE4A+mSNM38bJcn7NsT6IU1SdF4TJR2dbuKfZ5lOzww9JGFDupWJoFLy1O7ItBYeis38MvxgPYat
e9sVkIrTATokCtrfkOKC+748BOF9POwYRvFrm97CKCpCk4jnw77Hwk0tqKh4/6lWpMe5jW+6qjpN
ibjrC/kQi7Pdi9HE+Gj/kB6uBlIRm6I4kLYRUmqRRr9yjq8tdHrOlsq3+V3Va5NZkbYxvylzXGBk
sCeXqnRJIAi47yvxKyN/ymIlqNiehFIRoFVECoKZJenlpewjxoFtPfFe7aXiep6bitPJWKiiGo9F
PHlh0oK0SgV5J7q3GceZ9YPpwiAqyBOBb7Q2w+qmR8ElJNeIOrF35pvMKp3gLrCgOPNAbu/Vi887
2361nsEMUZZAfIkuVzrg00owpixM7bh2Juk2wa78BQAyXE9InnSBpuLPqnpqBiVO7Ty4a6dzXtxv
//5q7C1+n1q8Vq77QC/w+8LwkEH8oinOU8fKWqtnmAUItUqQKsYOLWCVhrY8ymrzotR+bkIo4owH
nxlKSxWrdrneXXSFpBOlGCpqCDlwPEHfkNYm+Y2QTUcneR88xvcBphUj+0vDYGgp/P9vRZP9DWCF
DDWdfCvu3IeKaQhnf2BlZ8Za0vz7nG80mToABDoilwws8qFb3mQH3/Z/Ch7RfsYgfn9SXlmVo/Wa
48I6Kks3uTrMnfYBnN0SIYXZUw6QyXJSi9UxxLKRStYzz4PUhCykpk5mibJwq94r/o0ag2FHZj4K
kj/8031oYRiVnRve8ENNBtoc2CUkIoJDfgM6tR5qVYYn2tlZZxTh1m8SC0QqBedKZSijiHjgvxeZ
k7xhnBbeyTl1gH4h+b3MzN4R7fTAOp6s5uUFLpWXU7kNUmja4s0He85cg8lZ1s20vOdDxh1ifceT
IeCNB2uIldIEnrmMC2ZHXpf+PhCD4PiSeC3Gj3IneWCVqNdz2BWMWs5QUHw8UgNMF/aKoYNrcx/w
rOfcdRBDQcsiiu7oo/vzVDTirBobHUCaKre77mHIboaS9VhHjlafXfEKQjl+rClaHeHKhWUTXAGD
M2XvRqe/J4DRMyywjCKJdwuPcv1sMtIBSsOgwKvvfeOhSp9H3sumo+EX0AryfBRztreb1f1SvhpI
fapBERq5qGCgVJ7K4WebMkKL9fuUh/fhCCGUAr8/j5PVRLin64a3bcL6pWJhA7Vl9obQ5wbBaG3S
V5W66M4hc/CShS6nX6DjYr1JsFyP2j7TzgclOpiR7NE/6xOUv1Sn0lhdOYyV++CsW1Qw/XieQPpP
voyPdqMHIWHcWtdzz+8v/4mDqwmrrDYibI6o0zT8fsacsZ9f/IbhAev7FF6ZdU3AlV+kd+FxHFQ1
ISem8aNfEY/dt+UzmXqMXObzDSnAf4qfBRaJ58WiocEkGQcF5I7aw4BBN9z6wWLGXcitn0UQ8DGy
voVFJSCQAwR+7MMu0v7Tgg0WG78bjWb9QlrsDEgHV0fSkMmjZNjchEfx0u3RJe+y+APXd6+F0VSS
StFWZdRxgt3rQFRs9D2/HzWTv8ufk7vW8x3lsX83HllF4FX/WaBSqcqI+6IYS6CW3IkPdFue79Lq
LZNYT0rrW9cCiEpRfJ3nosThm/6t5NpY845D650GwrPS+9ILzwKMyle6UeVT4ANMTNFFO/ZmJD4L
IWugdTWBLFCojKWouV+FDUFJXrTpPg5PGov8jrlsVJIqsgQXVnKKqqE4N35IGpAdX/HiHQ99u+0c
zDCIps9qB7Diqz6cocrx3nfRw9tCZjnC6t54XTSa2bQPFL+TOyzarHdeRige7aZD0p86cxwaS+ru
oby4bdb61rLApPKJ0fNdFEfAJDE+22Toxb+TMfDim/IuclmVREZM0VynaSpobdHhm7XZmTOe9Ki2
kkw38+iBYRfre1EpQwkNMa04fC884Pwl2J2HFtoCD93BvtqnTvzduEvYyZl49UbCpIlOg0T0C8zz
kMXkobelepAHh+ZW7GL4/gj5bGwIpIOBvS2wrKUyiDzqU6WUAA6gcN0k3b7jZEvReMYhW2R9Pip5
1KUhSm34H29BJx4YYwhrTNdCV2ywNUuyg4thfVDY2cZd4bSogcyyXdywSWXXWzYWnkulmNkIDANz
LdjeUYTJO7PwNEdqLAOfGC/JFhZ5X94Wbnipdv/FhMnquVlRZREK9IKg0g3T8zA0SvxBx2qThiz0
7t8qzuBCbNgNbFa5cr3gdEWjX+7GgnC/T6CYDZ7Dx8kBFdKpbE3hfrhrnWYv70rLsI2j8d8cOFbv
qgtociBZHDiS2jf8IAZzasD5Vs+lJ2Vs8fLbDXavdbMJ2aFdOadHToWQV4X3dalxwX1hYqqcVZgi
zvU5un4v+acG6z5N41jFXyLjruzH73X7I5yO3fyQtgXj0rBezFlYTR19uCqeSj8CVrwfHLRdIII1
R7tHC5IJMVMzvvjO/AXSHWUBSWUssQugrkQ4d6HYJ1mlTwYMlOJLXeoLFJJJFp9TBxOKPKVAaY2z
DMrnQLHlXjBnn8Ve8A/b8/VzUTkJN2S/kUYghVhC0RF20Wm8JwMFqgvpN1anwnrqvaJRmUlTlXJK
STz23JuidlakOkGgWa0AMbTSBi+utb3BrGfCKx6VfcQqrHuNsJBnyrdR/VnNg5m392hEYngindnJ
vV8Ef7CuyQqR9aD359ko/aDXZaur3sXimKrfgpZxT2JBUL4++QOqDAYgmtFu/F+J6sTTt+3VYkFQ
vp21YIbMS022uFq3xjLY+bJgpXrsbMOQn1lmCHqxyJ+xcO6w9rEBq7AEIi51dvJTxisDfUCjf59y
6VIaOqnPVKyUcYeTmSmh4SYB163Sn3P1NM57sWgZfsZaOcqvyyEzuErEyonzGSMsZtmf54axrdOx
Q5tF+TKfVBymIbBs4lw5Y/MAZi5Mhz6pIW82rZV0LPoHFh51cI/1OfazEcuoBSgeT9g9Zf6xqqR9
VqEpfJihEclPDNdYX0dMvaN9VVd4hVrHQCkbDKxLsiWUr7P0vc8OTfWw7X0sCGoZhzj2594AhN/e
gxfblPw7tWUOR9IHj78/1tUQavFmoxOTMQEKqQWRibfwAcykjuFVLmYi/8c9iQKjmUKn1lehVAcw
aP75gZsG37aXjM6if/++AYZ0UEbhy5AlXQRs0vYFD6Iq2ZowYBGfs+aQJE+VxrjkrKeFKwoVthhR
7pqwJjFUDO4Yah5e7+xtQ+izCW0I5V5z2SmxqsqylXVPlepm0Jfm5APvv1UViytj3c2u1lBuFoh5
LyU4kVpgAbU4/dCX6EmOWGXTTycg2iLKz4IpM+pABsx81qGbcCluVTJ2ACZF/iwopjSZEJo5CK/b
6/jpPkpgJV5EsVMC1Y1GXxBBpYf452sE0al6JqcG/jU6Tm5523pE7lnYb+OtuQb6kkXJEDWwBNLE
HBB8Trq67/HdhP3MHROOsbd+aqD8sEcwIKIgyoqE/uc/PbwPw7jqpUG2iI5Cdmh3wZ5o2MQHFrGm
SH6J3vzAYfIbiZi6iKUwS/iwE4FUOOWRd8A0V3mYbWjPkWMEJog9cVax0pcBV9DMLkIzHRztFYIm
MeR/X7ZX9dPZ78NqDLyRtwucW+g+qDDlVDz2ZLIlnYfUVNzoAJIfU6gxmk5abllV0dWvuICjTM8N
DRNAMeCmWH/to/lUDLO9bdKnqy9tEpWqAr4UOr4DRnfI9+otFNxQLslBwZvvyWMaeCzweMJZ7+Gt
dOFd2Z2+cV7hcjbrO7NspZKZ7o+6MRspziDtUTZ+xqzuP9bvU5msEFp5RHODbAUEw8foBd8zzrRM
96BSWJN3/8FQT+UejNO3RJW8QO04Qe24cLa/HMsgKpFVwQS6UQ0GFcKZV38YHSNlfdLWoTyDfvjX
Nb3MpAIAg5Xu9UNjoRcUqTk5hG5kxc+ErDg5c3ex499WN2DzZbT1ru0H0tX56dcHQZj6YFQTsrv9
HCsn4lozULztNVzbp5cY1C0ETCWY7Q9znNTGmzobzKDBSVQUbYjtuP8OicqXddnPhUrCbNYGSy7e
xLGwZfA9xBHjaMNaNuI2i3RZQegraRQA8bw3jbtceFLHX9u2rO6hy2Ujf8MCwxAMdDDmwIg0u8n+
nraxUaW6jA7fmeFbc6yQIbIf27DEoT9tBAuHoDJE1nFh15VAJXJLwk27y/ZEvJXFGSAyAkunMgXX
9p2UkKxbOfle9LJbgXP7CNm+sdTY9HeDW2BSt3Q4Lz+Uz2A7De461KrYM02sT0mlk3AuBl4Rka6i
SDUHA498gZWyNBQ+dc/TYU7lkboyOHUkH1M6N8+kWh6/EmIGzhIf1bNumB/UJBfDZj3DMWKPfnno
eiFWBxG4WeSfZiOyIiV7i8PGnLRsv+05LBvpFwg9wdBDTXLlgFevPY5fJiJjl3l/U6/4O5KjobqB
g9g2MMOVaKE1vc2muu2BK2MSuuUvvfEvAai0MmGIRRVqAHBFbNVNsQt5mXHUI+6+EXY023Tgqxj6
HADB87spm0y1jMy86axe401NYKRJFhiVWaA0WTScALBcOqrlGy8cJ+WllV7DIHO2Pw0juAwqm1Tj
pE5zCqRRn++DBnRDam8rmcC4o7FgqGSiTZVeFRlgxCK1apxK5e+J+r++SlIhbFCJIlJ4aZR0bJUK
uBNNtZHspFcei4g1BrD6dXCjNQQeLJoQEP8z78dxEKO7GNtlb8x2nY2WIP9V1+E+LdJbYZwYB4D1
O8YCjtqd2y4fO0EE3HTgLVQ4dtotUdiLmd1c67ezBRIVRm3V1HrjE8Pc2dUgTp5Zkaec0EKGDSZw
WWw765apvMGrmB6VefqVJfW7uajw71Y2nfvO0Y3cakNbD/Dx0idRe43Kfc+qhq1un1dM+q3F8IeO
E3pgDrCTq5SdNvuVKVf8TcRLUFfLdgKEtpW5e9gONBYu5TSRDJZpXwQulLxBWNbvBK/Zf2G6+iMI
FvZR3hL6fqbMDXBqN8ae/KYeSte36110rCeTsLqAkNzeNm01vS8gKbcpErHV5A6QgvzetK+ZxMhR
nwYIaJvIH7A4aEGta0j5SkCd6ji70zOebWzDSW+SI8gKnOys7VUGIssiks4WgPyUZk0XAhA6tRY/
5Ps+nhnFZhYElXjbJA00ZcKipb1n9N9T/6/tj7KacVVN03Qd12ONFvQNZL1IJmyDYG7BoDSm5AY1
NDXO20ZZtQLjUIKMUU5DoJUk27SBEB1i28rqxlR9UEcELQNi1ZAFBPXxh0Hnx4wDRJTf9DiOgYg0
Ymy3qwcjGbrqPFruDRhCbU9BYuTdIMbY3C/zN5Q0+iMhGc8sHzw00zftMHoCKELZOpJrywfnRgXF
kDQQmVGRk0CyNQ6GEB8pPw/JTSs//u+fZ/n71NrVRpiNohzgUCsnxy4dD4HK6mpZMwEEkLxugC1E
FOnNsElKLjZmQMSD4WKq1pN6RjCuZc4lApXRtKgIEm0CQlU2p3Af1oeKF6yXeeLMib+To9ftNSOn
BPqgt4SjvkmeckYeEbiE3Gmq27SzSuE2FzCVGVrGuNtGW/NuFQNeYLJWZcDS20LeTIUS48ySJc1N
gUZtkUyapCz2WxYMtYaBWPgxB/UxKwAZD47jphQ+FCEjjNZWbmkLtXJc62t1PwOkqKEmG+64/qmt
T6PwVoMpe+x1c3vp1jxvCUc5dzoLSY5XYdkqm50Qvvbqy/bvr9axlgBkURe7QAHucjlK8W0GizsL
EBoj18Eo+qAY7V5YJCXrnwiydzLOlGgIpz6RHHSxJpLLWTkmFjTspWG2MuVp26b1NbuCUJ9I641W
CWWA4EDGORzfaWaQKJqzjbKaT/F4TtSFdRVZgYT0YuXmaE41kLOjmqqYqIxD9EIEt0V/k++G98Aj
lJsZuI2mnc8AJpsmHbsLXJp5fhgD+GAP3FhPIVR+TiDl0Ui/BlbB7FPLKjmRLIGosI2nLvE7Hr5H
WsFIx0790LdgT8r/0t8VtAYHdujlnsp6WmXZR/nInJdSNpF1nSrVa8tXPRp3Q3ycDEYk/4PrX/2E
iq0u1/Q06nFCru30sXSDQ3sglDWkup8zp3NYnk/+f+EtLVReap04ZVyc+cmT8htu+sIhQpWu9pCF
XUBo2lTg7gyILn9Ou70P9/BZjRas2KIOEdPYDbkxwCey4FKIoWnIX6hpLo2g7rfhDM2QSoIRqdKA
nOZem3Oz0i/bscv6GFToBlIaBnmBLy+EjSWDULqoObtLmP1D2zgKz//5RdB5HWUhwcF0rPauuIkT
Xbhb1eZO80Xz6vvYCWzu57Ztn1r5P8L2txtAduNP0HgqOEUhF78JaiXdaUTEKpdwRzrcWZoAjBBS
6NYeMReVPCP5XLzEqNQ2XnCKcGGZndYitJoMy9YOSVffQKXjT8uMMYimiFjWHMh4YnCj7MK9DtLB
xGlf5Ecy8aM8+d8CKzwUjMoY60tSuSIRJy6QGhhaCneRcDPwd1X8+C/No1LEYIjdWJACn/LQOeOR
qEFFT/xd/aIfyYsnWVIdyq2h09xEPxjYJKl+2lQWTkPlDtVI1XposbTDQfXG/bzTH0dLN3m7tHjm
wP/6zrJAo7JIoqGAJZGHi+BtcKBNC73IyoNOgMW7oCgjb8sOJLcZgcH6hFRmSaskCgKynfH5zyjd
p3IPIRCWi5K/fGsdqczSCVxtcBMs059am5C2Z178wjnqMf4x3woXjEaCHTh+GjvGEftTey0V9TQB
SZM0JZrg8QHTY/McQI0bFKOO5gT78Af/U/EQ/zuiPV+9sITiGMv6kY4Wu06m6AOaaGGxoO+S8cDx
p5LFE0WCa2NRP7LQAsIXUj9UyWtQlx3q5DDI+23vZ/0+lVeyXMcbUIW1K4PbMb/JQ8aEImuJCP7i
75+k6j9PAxIaYrkSkpToixW+/TsjqOxRhQHu9+SAIUSZKZcQ+9BftxFYZlA5QiniaFBIjohatxBu
cs1lMgP8Q2YwQO6n456o0z1uk5EFQlCgWNC7usdfsjfCKZvb843h5H8FGbQG+xPHfLtZLdJCS/A3
LJUbFG4Wxi4FbLyHbgrKz/I+wYtjfGDN4KzfGhZIVIKYR6URsxgkf8NlfM/e2n17BokVXtk7G7vm
AfVL2VVvIpcl7UB+93MM/baQboMLecjaNwEsrEXBAt2gyRmur/3QYm82Dqn/kA6P296y+nK8WFNa
9EsbqzIZGiA2zojuLrPxajzrn/qDdMgeMUFidz/QccxqlWDCUteHKJz6wugA237TFXNKTaREO/Hm
26owO1e6pPcFugwTxga6nvevy0ulkHoa5Uglxiq5brW84Sb59CZySCl68xjMlbm9uOuheIWjMgov
cQrvt6hCjPxo5volmu+U8GEbYz0rXjGohMIL6oy5apgkcg/ZDIVe1pa1fua4AlD5pJynSpJKhMJ0
wE5pV78wyGdNUDyEYPSu0RhLxvpC1JkDEpFtxJcwx0hiKygvsvTIyegmkzxZZVwvmD5IpZNe98Ok
qYCl4Z2d0LAWON9wmOpB75inHVpM9rDG+VdbGZbhRiUWsVeNKRmBSabgeac4cHZsTZcO5H9Ey5Rz
hNvw9uOBHz108hkCKzf5icWS9w8Xgt/fVKNuPHWdT+Mw4a9QzrqnuTMUEebD8CH6wJ6fYuQ0WgQK
ozSyphRwINn7kKV1JDwZ1kzp1NWnmcXSasSRF/t3gLGWSKsQbR/KEqOJORAvNXUz3A1HyB0dpt1X
mpaXiFQ6kWM/r9MaloX1yVAvYXm/Hdur+WNRu6Jie9YzroIsHumQa6DL+hyJLfqi9tsgJH4/bTkL
ECq+9SnJgybGgVvKeitrn7NqAJH0XdixGGZZ1lChXY/gL0DlA07XGqaavMQqmHlSb9ua1fyxsIaK
6Smro7husGSCn7olBxJD0Mv2c48xp8ksUtb7+0dRfGP16GeToWuSXK+xerUb3VYQoxGO6kVwo9lM
DlA3ceqXtob680yIpUFgQ8pxLAqF9dPY1WaJ2maGMdXDcYTNre1fwNCH/tvilKARtjehXGAl34pz
arFyyOq+g2cqtDODdwSi539G2yQIVQQHxULztTmou5FjkB2s++UVgLIqD0dlaBPwlGZ4J+jKo1Q8
V8JdU7MIDtfd8opDBVkSjWrTkWuFPkB4RHwP5MZUmp/bbrmecRfLRUVZj5zf9BlQSJV2xgh5HkLe
RLbBbbCDFC6zCEP8/LNfXq2igq1XZ0UzcuD5kIp9H6xmV9v5vjrENir6Xou7xzm8JdoPgc1i21jf
Vxe2UjFYGgFOleQG0jjlPtglO4yOuP5xegePvwVtYQ9D818p/CwgqW11CiFUI5LGFCF1Jw4SGr+4
4J3xCcmm+M9LqtJlwrSPM78kSyoa5TExMBpbq2Bm1Y/dJB4TRHhU+Ganhi7nq/8rP+vfRf7//5x4
HP4z2kK1qWaQN+Al0Cyeg/v2rsOFi9DqalZ4G9/7N/0tu9l9deP+vah4PPkT1A/qYBpjgNZD6gyC
28ydGemFKRaXMQ/MBgQ+rcKI+u1oVOniYa+HUS+qJK1oiZkUb50cmpW02/6ULBAqtchZrM4RMUyO
D7pul/ptE7v/DoLKKmoRSQlE3mQLLcYmV7V4VM1NPWU1ZLEsodJKOAs5qOEB00Gj4yBIRE3AxkPM
nfK9QMBl+//qpLWdXFSeSi65JMvZrAFVP2G29+B7SoAqGmEXS7yAM7nvgx3edMf2/0j7ruXIcabZ
J2IECdDe0rWR12jsDWPc0nsH8ulPQvPvioL4NXZ19nInolMFFgqFQlXmLTnKEujLp4IpEhW3ZqJB
/RqnQlp/0vRPY2p5MajTSCXjXpatrBBRBjJXzNBhI0kRPdvQzsGL4Ug6byTHgvmmHtg5auNwc2Yv
m9DQrB1LzwiWGiXdDoVkGfncfgXlZUuLZcC2gZhImwCPE8Dkx/UYH8oTb8SSVVAk30ksBq51GRUT
NwwdM+5IZ7dc70c7c2krkweWfKjnTsJN2j/QiC0JN2lp7y3zbOuPqSkTWpFZIwSMTpkgFMYfUJY6
AzX1vbmY3mQHdiq7ku6nr+j7sS208ztiNcZWVHA7ljCm880DNMLKwq2enDAJ9fvsc9z5z1pooQnR
TdmpvbuM6DcydUu1wPMr+Luds3JgPJ8bumOfX9H6nk6nyzGRr9KbA/QFQnwSTzJFTYwRW4rS2J21
T7r0rXj3iN4gCMekWhk93tSQjU8hbzYsD03ANWChX/GeE2QDJByNCqTWqur5/ZNcx8WhjQY3/8+M
Oc+H/gZESLHBbGRFMa8V6zcF+hbA1HPQYnd9mDH0VYbJR5ku6e55v8ETvBwdfKYx89mb2BoDwtCM
XyqnomwMd0x/5Hrm9bYd5Pp8uOwWEs+j/N83Gzgz0cmFGg/KMN050m7WDrNMxv1ljN1+YnNjm3BQ
ThqYTZYanpF/oifjrjmBpwf2IQ2mZ86WLZMD2Y0YGzzhiIzy2s5AX4PzX7m2y7NtoKbjhK1MXVBq
l5BrO3bfs0XB4kHy5stzZ8uxgbYr89DRCzYaXVKRkG1hIUqsRmFFhMGscv5O+8dS9S9/p93M4mXZ
RBGaIR3y3B7w+61zHyc3GSRA2uIb4S8xzZUySOgIJJ4nNgxGZV7n0CDAaeiwIC4gCZoN10pCvMtG
yWCEYLFai6JAHAKpRPwU05959rWU+oFs4cRYEaV0znuYoj8USCb0zh1Ohc8pk6xb66P2kD7lYItu
kFOAL+CyeRJXF/V+y8hOdJW/2A767KXrt2EZ3Kb6q+2CyzgyE4U4QSoIPJUUOCvueEPiDtFHzfxq
NH7f3OTV02UwSSzUhXhRJlBYem6ZyE7pUTt2mDHj9W5Zp51s7YQwAa5ytmY8TOgr86ji18o5YXd9
IrlV7c4UowUO38GEgJopdhVDKWDSYxUuqB4Gv7rvcXcswVE2+tqP0uPK081VF9QEU9N1WByUUH9I
DslpOSxHGXv1/mZwbGqahgGVN+ErLrTrsK7oaV3z2k2sX3Xb+orUJ/c/3wuK8PmagWJSuwEK53HU
jvlhhqLOv6g58231NqV5wRG+36pbESUtx0EJn7/m8xt5fOKEqbwR5D3TaybKbX8vnhDt9Taf0ow3
BFfJYem+tLrsPrm/x14AhPi+JF3RJgYAZq/+FB3w3HNDcSUpfjjfe7x8msckx1CeEka3Mr/gK3Vh
JcUnCT2hrG9VIPOBqS762umGxyATl9zosu64/YLpyzKKLxJW3aRKUuH5w7wZA0yRHqar5jgd+6/G
wQyXK+VpOfyLu5fEV8T3iTFXCgzewMLxrJ+He1690X3trHnI5nz5rOp+rwmahi1icl1SsTQdd7al
tBTvIW2whsYpue4XN/mlfK4/WoFdgP97OlefOIFdIh3f2t1+G2ghk2ROzkjsADpD/Y8ezROPnvLt
twtjcXkEA0Q74PF4nTnGOpntWgHMFPKEjg8y8ae7d9UcNjDCrtOU2nG0FfX1qahBfN+6TRRm4MAf
IH78jlNngyRsv7lmXfaMxDk8evRbdZhplku57L9CvuCIadbUlnaDCUs8XF0jbK2ujQ+FfCFMfNNf
QC1ITq03g30/Pth3i5/hCXL9XUmfEHaPgs1fIdzW1oqZaj/ir7Doo4W2RFxuCiopDO9XWDYgQvI1
VMX/uaKFdj1eYEkP64N2Vv0c/QVdePn7ySwSsjCWtlGiL7CoGQ76HFTD96z5+P8HIWytSdHjZO0A
UUfaeWW9W5P8kK5/XUbZr+Fvlk04ponVaySNALP+rAPzMF2PoBfNPfuuuOIHwXSQl5t36S3MDaZw
aPdOqkYlH5otTnzqaT2CWv8WWuaH+MxZitWwT936xJ9ym9/xB9mTyd63A42MCW5tvOmq4mWgmJxO
y9bE8Jb5o+L4dvug2xL34N9GPOO2EIIvGiO6jKkJCGO5VfKbiQWXvxpfoEu/L7jfVJUzbtP4fZCV
3mv26prmfEr0NshURQK1+9qOZz+NUI1ali6qwyQFJI3bKEJvy10LkZ/CXaDwWh+qK+ObluBbGV5z
kHVH7a6fSSCkqUF9AQOFr+O9Fo3xRCjsq56pRzI3lZHgyRCEUL/MdpbGBGRxRhGaaGsj3y9/oTdc
srymY1vEBsEi2KdskUNlmVhS2Fpm4MiiYcnVW6COkWB026UNRDkoZvuSoP28HLqfsbz8u5dk2ZZJ
VYqLgEPEGclMoYyBzMtA3Cdn3Ec/0iPDM2Tva974lRO8QuU+SD+QR4nVu8u6weX/vinx6NlgN3OS
c6unaxOs40bmtThp+pP5zCjbn03JjWc37m9NFQIYXRBJTAOm8kr3es2fIDk/yXzKQ+ddefkWTIhc
OsQtFkpgX66V186M8azoXbFjs4SC74N2uakKDjGqx4Ie01FyUO6Gv83vC57fUrL0WYff19LsS6Jr
90YG6q6JKKfLviDDEVKcahxjPEIABy0LeLbRgqi9tppEUu+TOJzYR5mXrM00G1+/d6YzNIUep5JJ
ike7+TVIFzQLFHI6bhPCik1FXvTRgFihH9Ijb5GPr4oww3x79hfIYfwKopkOiPUrqYb47hJugIUl
JKxLIJ0F4HU0DqQaT61aXZlNJzFwdw1tE49SDrHR6C+cJqkzVnbZW0hm2iej+mRkEo/7Hwv4AiBE
hRQvzmzibIn6of8OhYmw9NrMtf0+nILItaGAO7raKbv+Fy0KMtuE6GAo04g3dUCrkLL6YD9Ehya0
T3bl5joEm1lQBfMxqvzLrr8784Ph2n9WVAgTa2exWGHc4MLniOyICnR8YkH32CDwXkaTmSgEjJFE
xCkw++jZfe3N8+fVkoXYfT98MUfYAE2cOprFzZm9OZhC1SMgoXeCCecJRMohKl8dZA+YuznidgkF
319KkJPb4HgA5uSz++Wgn/WAQYvhUes8/cPoQzjZhVbplXNqA3rfyD6hZFXFwNIQJN90Av7osVC5
i69QXPJ+Mt7jZXh8UEz2kLqfaL04jfgkqJdNNo0OEJPr6rTcoun9q37C1J1xiNzSR1cB/Rr/uOw6
kg9rCnmqYxQr16RG89By0uOnxrBBPiyJLru56sYsIbqUtV0tZg2MNe99aiReUsxhlFVuLTs5d5Ec
VdVNB/O/lkj92lltok25g41Q/DbjEDr3bgHR3+j4jkXbwAib2zLQo0M4zET9ln2h0GbUZNkjvxG/
SfA3GMKerlhF1DkBho6IxTvma89+4jIk5Z1MT41v3ktQwuZe+jzLbc5w3a9rexwSxfTarhvdMTFa
z1zaGMT41HFZTGUEAfsev7FS2OOr1lZtk8FKFkLawoufKT0TCD/k17NPg+bQKO7lb7e7q18QxZfp
3Iq1sTZgrDl9b8qrvj9c/v39bHQDIJQ6MkMvGhWnLFri/og4pDfRcfQ5mVHkyfj9pWjC/o3VejTy
AXczPoHJ699KUF3lp8Uv/Vg6srLvKGCNQM8CTjZb+Fqo4WRMUzm/tg6qRmiimsfS8qr547A+sfrj
5YXc38v/gIkUdTXtKF0rgFkFekowzAE2h7E33KYjaJUvddku2OW6hYz339aJPHUDI2nS8yTPcOfA
OQ5+/mh6WWj7kd8+5mfnFrqG5fPKqledi7HB1u1uZH/Fbjze/BHC91xIUudWgXtvjfYTy36omp+O
KcmYeeh4u99fDBXiMVWWeTAhDOQV5C9nDbXCcZt59JL1kMkUuGUfke/GzW0woorT5quC4yVez0me
BMlMQ7W1/MywJDmmzCq+shuosjUZnfmAj4EJnKaZXU19yptTBkr9XJNpIe/bZULN1tYdRxen4gzV
KadISQ1P1RsvjZ+suvNT5aauTpc3Ad9Rbz/VC44QmvGQF0HYFjh8oIJXiXlDCDnKqi37XvcCI2zs
PHNM6CfhppZCVtog92yBhqiMy1CyZmI+ZVRGskI4GfsrXv/CjOohdRZvLaNj0yWNJMrvXzicfywS
U6nZWqJ16LFwqONP13zg7Y8OFQYWbxcUJ1C2ol4VDDfVb1kJZP+EeYEWtnCd2qRfJ0DX5i300NBx
IHtA279dbKwTdnDR9a1ZNLjzksNw3WCYKb52DjFGDv7FW9Z+IvJijrCF8VTXFB2FOSjoPLNTRyeG
sek6nI9KeNnbZSsnbOEWNHLTsgAqU8BEExe3Tua859nT3iwd99JNmBirsl2SCBjkYB/IgYZonDgb
j85jFlpBT9zYU6GlpX1N72RV5/0LzQZaSOnKlRHwkQJaB2yFKhUJ7ANyLbwO5l6xuGB6Kk/QLQtQ
Rxj8+E42x7EXIZGYUANHHLVsMTtmBaNmniPu9118LshwVurkbMbJj4ahCK8Yf13+mntBZQsnrPQy
orZr8bIxWaBVb7GjmWDqYiglTsN/RgyRWxhhVfOorbK1BYxGSJ56ra51T6pZdg+qrpAccu129h61
hC2kEJWpqRY5+O9wqpV/VXbqWUPqJ6ms2WY3t9vCCFF5rugQkwSW8Uv38KS5cTAdzbvutjvMV+9p
Ct2AiXnxRNtosTMcn057M2e3jJxpJqki7G3vLYSQGU9O0xrVDAh9KNxs/GS37xjr3wIIkTePqghM
3wDQUElqHhn7RhOZhoXEq8Wn9mp2nGTsgdGZ4MWoh9Qt4tarM0OmNr/b77e1Rgi8EAsDNRf//MYH
++CE2Z3ug3kSnIB/Zsvewz7pqJTTNjrI7kWq4Yqhea3MkXkuynWs/C5aSQP8/sK9/L4Q3MnSDk6N
jhNvTqIgVtJDGtlBNceHy1FnL2PamiFEnbgB+65iA0YxG+0wDFZ87qDD7ulxtRzSbpm+RWP+wRmy
3mVqJaUb2Tstt/BCNKK5Uk9RihhbJfWZliALtYyHyDKC3KoOxqh/iDvrgJzyYDQkUIv3ENBv4YXI
FEd9U5b8DkPKxFVIUM8QR9Nl13bZpxQCU6IaalKMQBmTyU/pdF2oKOXWMgrGvevmizFEnMLqV2Ko
VQaYwvket7+TMXZTI3P1KBw+9uqPy35z2SYijl0pVO/xYguwCIVaTE64S/uUKI+XQXaHMrYmCREq
barOiBqg8Hy+PE9H3Z0CntHLpuT+R/T4e7uB5fN1nsPSKaszvp2jb/qZBOnZCZY7vOeDsGO4iUMp
y8Nlxwel8Gs8M0nmXkn59sZhhXKEl9wNZzWEWslJVieVfSohkuRqNc8rf75PnO8Ex65d3ZXz78tf
av+ssghBKzzUZsT7QzdmKTXL2gD3Jq5dWXU/DzKZoH0zXiAEX9BwQQHlLyDGdP08qMl57p3Qyti7
4u4LjOAIxgzRzIhb0oGSd3Yw5PTNKCQH7+5qaappQjQOLd3iRAljnVbgnmB4pr5+UIfxQ/0ugg1Q
n/8NIeYnHSYSrcmGGaT7WWRPefu1ryVW7GaSYATnmuvodhA7Z9dqaWKnKRC75yvaHXIT3YmOF5lP
l11r9/YG+t1/cIQgbVpRaTICnOzEn4am488BvV/DofJkNLkyi4RAHRkJL3gBCeMlEOL7Uo/Yl/bn
af0iMWlvGufFJLQcvN791JxtHUMyuPNmCjqNVw1vJNZYhl2lZNclU/SDOqKRNcli7aZo7cFXzEQS
W3evV46uGbaJ8gtuN0JYGBwIlKQ5LsXQh3rWBrXxQBtVXnygJWRtTfBDEL++03Q/Wl31IJ+T34/u
m79AyD1yasWsqRGY6Bw2tPaSGh1M5DA9tHcsv1XnzGVp4V5e+t0ossEUEo6s7QkpS1jdFGBrWXyC
YdqESpKq3R6x7doKLrtag2ZAm9gA70D9iUC67flJk2CM4sg8/ScUir+moexZUzCN2hD5Qu8MKJ41
kNNCYPG1U8V6AdHI2FqCeT1ozec1DhXn9+XVEx8g3mAIdxKzUXJjiGxgPJCH5oRaCth27SeILT1A
Wxuyy7J7lhAq3wAKUZ9NTbxakbkEbXRNoX23SraB7PeFcJ85UVr0JgzStdIb2jzoVZl4DHepzY37
jwko/4PJkmqGIZK8G/HYxIxpCwbH7qYc3R25bw6ZV9WKa+XMu/yFdp1gAybsKX1qlVKNIN1pRk6g
GRHI7KjrzFb4HhgLxySuP4SKjNj6tNiqWq1LUFeHuLqeUSdMJZtICMZ/lo2gmw09zBTDGUIwZgYt
V6XWlwADVSWm0fMrtlRuaUleW/dd+gVHfDgZNTJGkOxbgubL4Je3oA/wJ5ed11vmrUERxKEsH5MY
Jj6caN2wpGDiBCExRB2r/MtSPynzxy6RnWa7rr0xTNg6qU6qaG2Ao2OQL/tQJl8v+8D+79u8Y05V
LbCsvI43s5rPTtKTJVDmz9bwe/2PhAd/HMCh6KIEU6qpPzPRbUqPXU/M0RjmJVib3mMVpgGiMawi
7emyGbufYwMjxOrGTkddWwFD7bsE9JLZ5K2/p042oCKWp96YI/hzz/rSKCPg/D1aAZkEkPSpeHqU
jzjwH3sTc16Mej78N2uXsClt4potgUNTt+w/KfpdS/6KFN9M7pbmacr9y4u46wsbPOFcYMQalcGC
cTo5sP46kg3g7oU1RBQQKoJ/H1FUCNPw4jkZ8gm/3ypu3sMfyKGl+vGyFTIUbuVm1TQCOfF4GZeg
0D5Z5HuGeJMzWUVs7zjYmsL/iA2IY5KJLjZAFEiKhWqc5l6K/xnmSoZSdjOCmCiipeRYkIEKe9Ua
i7wuKdavzD+35d0cn7rpew0teBmH954jbK3jf8jGOi0fwGHFrVuV80BPzSq5dIi3gedthJhjQs2E
GJCLFTytYPpY1RpOnoi5vMMpCY3H5a69Bi2EnDiNh0hxG23BhBBaQuYzbRVso/hT9O0PG25xNRce
z3UcX8bRvBsitnCCl3PTtNqAbbP35wEuDoaj5dWnOnROsgHLfWd/WUjB2efUmvBwDjC1v85QXHNu
IMl2eT9JDRJ83V7taS7LZQm0u+oEsoY7sMbfzH7tJ0HhySqyYg3njWsITq7PymwbMyxyjsZdfKww
tBPfKJ/Y8+eK/frzZev2Xf1lAQVXTx2SMZMALtFxXvwYZFtp9wMhZUdYRVs8ER/Ns7YrorqB86X0
MC6T1/Y3dOglgUEGIpx+0UjXrusQuNs5MFCSrKfYTXpZ+Nn/NBtbhMPP6fO46TrYoj4M/nDKAz1z
5waa6asHBdOj84tIHk/2TnX7BVB8PUdxbVoiFQFv1DDCCw1dN1UTV9e+WQbL3cuOIFlDsfiVm3U0
JDyDqGYSGHH0oDqdZxL1v1Wm/rj3xiQhGK11yqMR1rBtr6zsy1AerebbZUt2XXoDIQSgKM5zE624
S5Ctoa6cIpkUt2ylhJhTlVVhg+1wCYypDbXUDMhMfbwPSeLOrhlgYFZRlcJ055sP0gwG5s16fPyx
dtGe51ifLq/TrndtAIRPYQ6EoDYD7wIfyGkw1Ft1Sfhb7XVcV5IDTwYlfJKRjHaV9DhQxwkcY7Gr
lYM31VdGKukH2ssY7Y1JwqdZJruNVAYcUJc9D1hyLtJSSvMqM4d7yCY/KIZpoEoJmIyN59EoP0fx
VWXPJ5JKxSv4yrw5vKnGm/RxidTFeXrI6GQFWmeXYPA5SX/ho8/px+ByocQS3RgyssldyzZw/N83
lkGXMaVlAZ+A0oJHjSbM1KDrdFddw8vO9zaXw6A7TNI0HUwBYJh8DTT3DYlNM2PBVCv0ZlXMovLq
xkgPjEzqdeukDJpbFZsTyVHx1kCgUQOVQuyot01cer7OZl4SFjTpAkXVUCV/0eVgKZr/Dvt0zBtS
AomlN28JZVHPEegsWGDSL3B4dUaFNPpSpn5POwnUzrkEmwyCGQ5M672tYROrq3NobTJkXPkt95HI
108VinTOeTg4fipJGXaXEGMBFurloJMyhWOwa5PZiKueBVG5HK2FXMWV4c8z8v6p+XJ5FXdyL5jG
ibIMDU0sGEV87SbtBJ6A0R5ZoKA3U0MDTXy2f+kYEy2C6qOsWedtYH8NJqQRTMux1xjA9EQ/2vFy
drrCy1Mq+V67MDbFXLvjGCZIH1/btNpGRjOysCDr/Xr4OuQnWkuOQAmEyDvX9nRZ10JjwWpNfYB4
7oB/rkfSok7Oe6xxLA3tzXiqgWCAYE2SzlOj2nC+evXaESVBE1quKA9e9oQdpwMlJ4poXL3O1kUB
13WBmlgWJbgxVb/omrj1VAVaekyVWpIHiWVvZCj4Ji9IYgWakVZbkj5FZSvgjWJZOP3AgwKXBmjQ
AMxuOGU+Zm8vm7fzwQCKsjeXZAOHi+DnaYaS6whhnWDpfzTkuwJBwGqaJCA6PsXrs4RbZumorGq4
dooxV1naZRqmiAUGIcccIT0v5/dA4Pd1LsdGEWRfe0Pe2evUVPhMXKMxnjU/1VdJBN85OTA5hpIq
Z7LDu4+wVEq6NE7RINqtyWOb32co2lW/7OLBaP4j9eAfTyDQmuRcNgaEMwVjUrNQ+wWu3c3sZmX2
PVE+FpqsQ2/3q2xQ+L9vjty8c2aDzWCoitqPTR8u9tM7XGvz+9z1Nr/fN0O8rDl+v0vXh8iOTrFi
B6MVB5dhdjco5ARx2OEBRxcfUuc2r9e0Bsy8GBgNo4M7LPY9NAh/ESLrRZFhCYEarxy0pSs+jAVi
Plp8mdQHp7kd6OfLJolEMn8cYGOTEKmdkizgJoNN6J2KXItCa4/l163i5G6mDQ9x1aDnZsTV1gZ7
RvWF4S3BU5bey8zTYNlHYk6PJZG1CO76CwrJFmdFQTQUvicMh85q1eBIjLpjt7L7rNMlx+7uFsOj
PuibiG6RN/1usdopYzYgOdPGsFCmu95KP02s+zDMkRdR9nB5nXeD3wZO2AEMPLpL0eDctWY8LY0Z
aq+2wdCW27VqeBlq13M2UMLi5b2WpqOD3GVxPmPGKetAzOr4xfj1MszOewxC7QaH/x2bTWcpU5b2
BUyKP6W3nIII73Luem5QKuBjOnJZNu6Kb2L7BlCIinast3FvwrC+uq9jcDjXpxwkkvW1pYSpU7mZ
bNBb5iPCHlTqbCSILSyom8TVFijLxPXVOs1+397NpWxYYdfpkTAZqo6eMLj+6/UcDUtxWMtY4ECK
bYhcFuWSY2UvizbVDYTwyfrEykwVBA449/Ei+KgdE/9nmmLwk09x9VeaZCBHbBz4E1w2eMIXW4uU
QpF5xgKOJXHVZHZcGxfy1O3ycggdxUi9iSRPM/rwTyDQNAK9VrWDxE93v6JJkHPgeEMXqHDEaWDo
7lIbbsP7JxSoA+U3Fa4PDsY1XfuOFzmXY/6588njZeDd77nBFbZ82tMEesTAzdB0o6+2t/SWBGI3
qmwgBJdJEN6MKQeEbY9BUefnwjHCNZJRxe5GlA2M4Dal1hs6cmsWpMYHo2bupJ+U4mqwZZcTkVrk
j79sgAR/yVUlcboIQPphCdipRUjRbm2/BnGP7g8B9UofzIwZ2P2Kg2z4ZN9NDJsQit44XSTPiWJW
FbmFcMayj9BU8sfo22jcOcOhnd+T6OMeodkEjV+4zQr3CYzud46uqzh7oAaq9u5YjIE2Fe4a/brs
gnv+ofFQouNWAdV6YT31xEapCJJRyIajD6zJanSZ5dd62hzegcPLkapKLJOIExiZGU1TmenYYgy3
CTIcR0gfaXEbXIbZ80OUif6BEfwwsggDjxlg8sIv4q9Vuh4nJXY7lKUuA+35whZIWDe0YtG6GQ0W
jOWvhflpV7mpgmar5CalMrmofaMg1IZ7CzoyxQy80XtrnR0TxzW7q+Mw7qGzfKbx8bJFe8FI015Q
hGDUKVkL1SYLGVWj3yB9PdZNK4n2MgghGEWzWa4UHYBBmS5fh0W5GhJNcoDtQvBOFgyhgIVI7MdM
JxrVM4MDzM7sN6t+1HszvLxQu5/jBULsx6SVU4zGSFnQrjdL7FmaBXFgz2lkUkIyHCEGmE1ejLoK
HMhTuGSoXUOH1g00YuL//uqBQha2pelgPsx+Q1faF7yWtSCvUBblpi+7UF+mx6V0JPXv3eRCw9VI
11C70FHTf52/ULUa2zjBYW8VUVT6bEixN1k166FFquzOsWJjdbN1gEp6binptbUU5EjHurgbc8hK
tHlLiIsmj3KReA1P08S88bmujKCOIo5YjAKVbIy/W5lxQhqmm8VmhG864hxL0X/4qRrByaYoWuXl
fS6b19wLwJbKBeghEIa4KNyu1qjTa+x8hjrOx6INpvJ3b0gm/yQQ4gOabVk5tB4B0Tl3GXnM82+D
JdnZe766sUJ8ppljOtmaCYg6PRH9qWW9Zzs/hllal+Kdj+KX2gKR1y6U4tlsaSZEKaRyP9o4DfNi
PjkJxHCSQI+gVhk7R9RGUCCr/ns10UTp1bGemzLhJq+R6TQiM2Y4KaflVmdfijVgMnaN3av2FkO0
DvwJtjYBowAhcxooj45Hb9T7BKP4va+GRZA88NqirF61e1HT+Pi/YVE0EFtC7DfKTu1nJALA7U23
d38wqI4yL75P76dD7qM/QnLY7F3UMI2J/zSLz2UKGfeYzVGbE/5Q3de2lzukd1tHV4NiLAbcRZv2
WA0jcevMTFw6T5IX5b1DAskOKK0clBnfNO3rjTbEUxzNQW6gv8DovWmQjcnv7TndwtMA3vtV/U19
oijjJlbMDle1rj116hgmWn9e2tW/fBbJYPi+3NywjYhmM56rcKJqdUAX/T5VKrexmCR721swrBbV
HNWxIHwj+D6xu2mJC3sOyna66fXpcbCp7BDae+VAHVNF/RytQFDnEFKqKW2LEo3Wc9Ap5W2L8hnr
voJL+CliSgeyx7l37WT0wGFyFQ/pfatkn3L2jjq+uTkIxCeDvB+jqi9wENAs8yKWeRPXSxsNyXmz
99m2MMJ6JlnZJ83goFm/HMMhIhBogugJlXVY7UVljBobxETTJW4s/M/YeIe5Ln2qViVIK0sth0hT
TnCBiDEIhSlh38ygeXHZG3c6uvgz5gug4I5L1hol4YDqmUH+LX/gasILaJExtiaJILtLiBwPd0Hc
25G4vrZtUJrC1OMaj+mG6qX0qU6msJJdw/bClLEBEeIiKSZGzB4gf7+kcxKKdzWnmaiUoddfB2km
GHKEJCCph2jUTazb8LM4dSd6HI5N6TKPhNNBPkW2u9M2cOLjTpQObJiyCr0bd5PP6YJBSswe+Die
eiSlK+MT28uutnCCt9N4iaOawTrDtsNKRX+kGZ/HprvJm+ZIsNmhzvnlsifueccWUjhIRxW16gp5
IpqTPtDhSql/ZrnkENk9NLcYggcmaT4oRpWjaYy400/zXKKBcZ5d9Y6EbTj7/6qLUWaX4JB4iEHV
n8IuOnj62Tqm5+HKvq7BxR8d6xNx8zDyZAOOMkz+75sokhiZRpQCmJNyNrUPtAqY+Z/7oV75vyHE
jXzpnKFqAbFo50b7WBmhk8o+F/cyMXPcfi7heMn1Na2GFE4/hX/aP9cDTmaohRSejMBvNw5usfiO
2CwZlJNMVjmwJ7tmvuJqbuZbtzx2QHL5dNnT97FQIdL5AIeFQ/o1lj3nUVY0sEtJIWGUh1Zxo1rf
0/yq1nyrCZWh9ObsWKDL4zLwrlsQomMWhjhUFStHFRTVLX3J0Ie8+HNsoWzrF04rOSj3Eg9Ui/4B
ERYyW1WjqmbsMaNFTytGyySJzf7qEQQesHpR3of8evWyHAyAnYXXYDXxhhM0UK7iU3nqT7yTXzbV
tW/MC5bg5bRt1LmfFBBvxteGEjTT8fIXkf2+4OGJ3qf9nOP39eF6bh4mGUPX7v0dzNT/LJb4NQoM
RlUKFqsHFWSYHtEY5dt+62clol2JKThZ3+x+jIV7cd/GLVwsfUXLuiBywCTtDkN+XC4g8aFi4c3g
76dn6nX/VfTsucDMRR34rBIuW+JNFmoLiYWyPDqP11sNU4zzeMiI7MK1u3c2IMLxpJChWBoL8cGc
b4rsqDDkmo/vcIYNhBAWlH4hComwc7r+xJrDFEvijswE4SSiUWy1vBITRI1yRjfiHeZGrp1Mk9SM
9nzaQtXTQnHEgpaOkDvgrp9ziTjULiA2oF0xGV3tnhnb3xe+xBA1Fk1rPKKz6JyQIB7OVR5c/hK7
22aLIXwKrbKHys6AMfzsgw6TlvxpSb1jZ8I1UULZK6HMJOHL2IxVBlGwZDT5uDa+pl/Zqi8xSYbB
/31zwBnFoi1TA5PWD9azzhzEG0+Zz+WWTFfzlL+6g8ys/7GMvKrLxy9tcYpwMrp0snj41O5wh3mO
BeHgJrea4S7PjJmynpTdx0nexfF/iOI8Idr75oWuMfaQ2d4rBqaYm/qRWt2XBSWYaepu0fQV1P10
ygvZKCP3OzFb2UILfm+39jKbC4wlljd80c8UPX/F56nDBMnwKF9cfvS8hXupQgpHx2KCS6ro4TNL
FDD91KRPlXM9yV4J973mBUU4P1qlsuw8QpWQpdcT6hT9bTy/IyvZ1geFvTa0ba3PGQxptYM5nbLs
ZP9HWonnE2ILIeyvdSV2plWAMKLvNL+po+9rJAnekoUSu1uSskqntuYQqNjaTxV56Jf3QGganvzQ
RqjiVH+9g4mSL0lsYger9ge99qzxoy0bSNmN3RsIId9pJqef5waNQ72FyYBb25KcDdwp3zjt5vcF
pzWWGekn5bF7aB/Gtn5kffY1GdpTi7F5UH1+vBz0nict3+KhSM9zbbStCr7FynRN7BltfRChDnPc
vUwMrWUh+o/Q2syl1yCG1h8X6MuRozwX2t2iKK38jS64HfqDWyNJga7l4apcmcm3KjkmvSTw7Hoe
si0+qYScXnw/W41VSRjhOeT6pVKI366Pqy3r55eAiC9oRVWW+ZgAZJ1Rf8gTdwVZWdLL5nR3V4wS
nV9QMA4hNnAxy7TXBTcx9JZ8x0GYTJ+a+soeJU8fu16+QRG+i56DhThWgUK1e4vdJbK+sP1TaAMg
7FQ6N0qH6hDetCHywe8ow9E46CHm6IPLDr67nzZAwn41exo10wIgDHZ4BYPeWPW0Tvbo0QQyw0T9
dRlu1ws2cML2ddaqaMEHgada248h5M6uGhmT8l79zkKLOabuUJd8Q21VORRc5SneNZbFerIa+3au
y8Pal37UGr5F+zNTLLyKVTKq7X3TXnCFrFK1iDaDJwKnEKhfGKuPfaUc4/9H2pUtx40ryy9iBAnu
r1x7UWu1ZY9fGLZsc993fv1NyDMjCs1LHHv86ghlF1AoFAtVmQLhBMDtlAhP9rpM0DWtskMIylIr
eptgCVtXQpd27S+HwAm8yR5vIAd95s3FbC6nQlCjJ0iJTLZCD/3TwpBqBPSlS9w+LW0zB8kr2sCL
OfCqSb8hClSR+iW0/sBTVrhM3lAmBV6QEuAa5NQK3/XlkKq/qX7+61ZfYVDbVxkt/KdJEgUYYzBa
meAU40sZPwqSt2/K5hctGBb+WUNWla4aE8w8Uxz5aQaZTO+DPjEqnd4TPUpjm/yoz8XLPuamN+L5
xpDwOYsXKebeIrOSaXhTx7RPEB4SsU8trZSdths59YdNHBB84G1UxqQK+0qEhCUqzBD38dhEj+k0
vbR1f6o6/dMfmLOCYQ5XYJJBWF4bVcYFecV4isTcjtSC82pOnerqtl/BMKuWSFWUlB02Kh7vSPat
IAeSfBTagRa6jPrpv9nEXCIpWYKi7LF0NShbQ3TXK2MN4djI+W8wdAdXTl4kRhkJOmDS7KCEsS0p
Tx3hmLIVlMBdJIHtQ8Sw3tVjRtpIQhGYC5JXsMlPx8TDgHBbOzGEgjKqOGPaEq+Jgi4Ps1drSPZB
Q+wKUg8iIBtJ8lS5fYgUk/P8v5FMvINgPsgWTLJVwoyrJNIHp0hqT+0GR9MW6PXxpFs3PO8dFOPg
GpocqyECVJ8czNSeWslS0tuiGm3SPZD04bd9Amio0BCTzqqw8zBiVyazFk24I9MnuYJpn6rR3YfY
3p43CCaxSIVC0cIeECHEmaUYhXDCo0DYhECZGDpVaJe8YjFqtFFsjAL9eEWSuGgZuizd9LJvxea2
KAYiG2XkumYxUqIlN2Icnh6f4VH9JLSfZvIpW0Y37k9S9LyPtvVIhwLAv3Bs8QG13GCSU9ztS4/C
Z+6aj8YH8+NkRweIejr69324TfdWMQuqGejGvqrmB2mE5vmMToSmvZNiwKEaa2hi6RAsNTnjyRvX
BD4t3qDoOq+CkD5lpSamgNJKCLe3EU5Q63Ymt7S/jYNZOcyeoqWF/cI1zbDU0wwuUb38ohvMf+Tu
dIghTAVd4M7OvoTObzJb0iwCtr1hMp6eVKRvO4qpRrkVGJnV6n7yB9WBdyBM4lyGRqsKIkDy7ASe
hyI9jPJh3x1eR+2uIurKEGaTSgjjhGUMjOgI/gCI8BgoQUWe/licaye7xZirbTpNjU7rfWDepjFp
WDmb6EEugas0N0tuy93HjNfGve3qUKU0aKvj9ZsCSYM8qztcFuLi6GPmzXntS0HuzUrIOcR0J65X
8Q2KRq2Vq6cYB8uzDIEvFZNvY2w4oiZ4glT7YRn4HSm9/cXbvnpx5/5jGl3dFV4VN7EyzjAtfB4c
Kpuh34KD6JZq8ORoiOfR4W1uFm3mVnQ0OV29lQTjAFfXYB7uEHfum9tJ7O0m0ziruBnbVzDMfdho
Yju0EPV0SVDeGvJ8LwSRu79ymz6h4QNK1FVECrbsUZOlamKCdq0MfT99WHiyMjr4cLTy/PefunW4
3T9IV7WPWAVRdVADqe2Og6jY8ySfm4Qnsr29ZnQ2nTagGewg4lKoaj/T0atSRzNTZ55zdXD212zz
PoQ6xj8QTIjQRUEgUztgZBPquKYdBo2lg85kWCwpwZhX+CfX7wqOiQwLHoLRugu4IvHEoLUrwY5r
xYqTj6OUOqXyJ4HoXziMLbw/StrYwZnR/4MOkoM2i7ZIE3K1/v0vW8zvEhX0waKENl/mwBpJTko8
ciKnmAxHbwcXCrK3mVJ83N+qTW/QVRPtjroK/VP5vTG50KdjaKAeUcqnLjjH0uP+398MBOi4lxUN
HVmYUnj/9wUtCAwxnWGGCN7Z2YnNExq4OWu1eUZXIEwYEJdaK4qOBtNcT+xGAxfIBCqlukfvaF1x
AgLPImbF1K5Tg1LD9ov1N7lzAykCg629v2rbu/K2avT/V9Fa0hexaFW6as1LXF2KmHOJb9kgKRII
p1DmB300/f/V3w8KzQTzFEKNLCeHal5cjFxYCqarf98MNA9jFB2hYIOiR2iNMckKlOFH42AG80kV
eGOJWyu1hmC2XsJsXmPKgOiTBupWvtlwiribSwUOOlOkU1dXZW+lK2K5E7BUeDkYwGHck8wquAVp
Dgob+1UpQVcavWXE8etSHKQyxisi53OO7WhRCFqA6AWDF3OQRMgK47kLBs9xUiQTRPu4YMBlhBbM
xkVR9zZ54I1vMgb9jYUvLlkFG4HGvogEYzSV7UJMGxVwuxnBtGJk57AkHEdmtv8KhjkoZZ8laooJ
CluTc7TKJi4hPPkK9nHnCoM5LC2RQ1KGsmkXnzF9OjgERP7qt8KhHS5oQhc/h9B6jZ0M8lkEj/a8
wUbeStLgtzqrptLNM2RvQLrepJaQ3lG5hz7h1UmYEHplJPPlsJBca80YKGHxYzAP1ThboRJaQs8j
2WD5Q66QmOQgbog4N3iXscEf89L+zB9pD5zhyF+y58BKzuaJrwXMM45JEKQEdVXkv4DUIIVeilaU
Nq7USC5GEDiRe3+3MMHwfrfmKda1sMQ6Vsr3KLsoaLQov+5HVR4Ec6WWJDLDKscCqkXrGNmxBL1a
qv4JCNIP2tsPQhR2MkgYhVSAcIFpG/1NmS+WAFF36EPvW8KWvH/5wgqFMUVukrpEpQwR6QvVUdN+
TOfU707lTXY732Su4My/+WBwhcjcF5WqD8XQiaY95smNYjQnuQ7B88K7+ZjPuysYJtSCikfroxww
BpRTJP1xnBtrTgQrGJ8rzOtxlpE61epj8gqNiYJZvcxTRI2S7ySvtaRz8Un1ZZevxLkZblf7xYRC
ZZKNJeyxXymaKIrQ8FJDcveN2fTuFQQT7kjTyAhEsEVrY0esP4ZJYA8pp9DE2x4m2jUjpk1DKCbY
8Vy6yiwfDFn1DGO0TL18EPOa02HMs4kJeYtWkUWSZgQFdbSlrHEr8hA3v5kKXXkBE+W6KczCnmBz
dHAXWZMSQb2vgQ7zf9ofnQlwwhRG2dJj6UTUe9CoRm503rDb1nIh2YLuFt6AKc/w+xiKT5VJys0K
uUM7+ZIWHITZeOoDnvDQljNjUBtTp0TR8CRBf8bqYhXkUhcWc8CVZxSOqGKQs+EE0c34toZgnBkB
Oi2MYgJEZs0/jVPrT+c5scqX8SU/Sq54qEVL/b6/QTyzGN82yqKb9RlmFcaXrr6teIp1bPn51c/W
RjHe3AXx0oJFFvfPazIU2fUF08eQAda8+aAe963Z9IXVJjFOncTJ32BBfU+Ghx4axOPDPgRbG2MN
Yke74jgaSbjAoOUu/hoeej+/qLfBIXsecQeNfGaTrXRktYCvefrK8bpK65VWAl7rKifhc39b+/EP
6RD7KoTs9AfZTixtcZB97dvJcYzXfV3BymGsmnkFtSNMzbmalh577lsLZ7deV3oFQdAO0k0NLEuV
0iq7yk6LDz2PJp7ngK+nboVS9GQYxganKrtBnxWV1XLU1xmK6RI63IkNnk1MmCiUQisjApskNLSK
NnHlMxTufflW9of6VXcwuOWBUq9mL/S1hzBxI1CHQpoNYIZd6hrCk65+ycF/o0B9SZ78YLkNY053
Fy9UvZb9V4uK2d8sC2N4h3habiRL/RQ5xSf9ItnoPbgzcquAUvu+P3LPHRNIyhQEXnMNK39pvyZP
2jE7Y14JNILJA5+Xk4vHxBKUoXWlF2Fi+DX6gCnqk2C3nn5Z7B7zUdGJ1zTFOW+v35WrFe2LdBow
nArHEfuDmaPxUOH1OXL8hO2BR6NcVXQDICLyI1PdJJntorolw308346CrfPmSAhNj3cc8/X/Vza1
ZiKMVYWjNz9A8Si+pQLS07k7od3CTsC9Kx5VCHLHtvCgnsYjzv+dzKnH8HbxVbJ+9RNyA48zOl3W
0TbvFid38wvan+0Fjlo+CY7we1V59nIgdJdXcPFCMrFCw6pdCrdg4h1aLzGf9w8CJ8Kw1bgmNk2B
Mo/a0/Kpbb6M2ZeA+6nFc0YmopCwFJKFRuai+UtdLpn0ed8GXlAmTNrRh8FMBgoQHUdXdGu/QaUf
Nxqdiu0P+bd9OM4VSpjQAfbLZobcPJT78lOz3LcyUvfliyTyyiK8rWFCRqZAwwe0/Mjci8Hqu7tO
emiiiHMxc0DY4p+hzOhV0uHRmflxCR6iurRLvvr71kfi6k6Rmaw6acs8JjTLIb52whfPUfINS7bJ
f03ZZBpDVidmKIIq6nFd2Ya0WH2rWF2BYYyQt2rbLoB+SQgTgpqC7SkbkkGYc5qGiuVtNXryXDhK
/ckIOI7Ng2GsiZdeCVE0gF/rj43xkOo+Ke7G4Xnfn7dd4M0Ypl4A2csqIzQlHMXJnqHfaQ5ftfn7
Pshm6U2irJWyBP5ZtHK/35naSNVCS0B2HD4LTwumc2TQo6mP4l31EyQDDrpHPJ60G9uj/Ct+vmGy
yTVZ0Jw6qjlNdsvbwkv93vul68jLmTY3agXE+PeQkhGdeQBK28dZOGrSpQ4OU/24v4abcXSFwriD
2oZCAS528EVXf0n9fSg9/be/T61cHZ4mjNom6EscnhiUDIP6pDQ57wbddLaVDUyoHgdtDkCRSiuw
87PsLIf48tKa1ow208ytfN2RnzROBWT71kbDPUiw0Q4ACtz3dolhLs9xA7saZ3LA5uJETupXroaR
iM4PXB6LzPY2vcEx90NZ1Em2VCghFOH9kh+L7OVPtunt7zMnqQAZkKGDnglMJJM1yV7OCwgcAwym
zCIZQlvUBQBC8Ysq/TWr/r4BvA0xmOMSKNGIxngA/BJOSN0ShIk4MKDzREPIhfvRRiPYVeb45gAG
c3BCPW3CqaRFHW/xglPqZk/4wsBMtX7KTsWPiNOjy1s/JqCOkQwJChnmSRO8TIjuUBM77C/h9jH6
1wcM+hNWR5WIvdyMFEJJD215o6rerHHa+HkQ9P9XEKOhgIsjwaJJCxYrTjzSp/ZocoM03ezrzcEg
LfQmUPJn6WDqABPHc4TYGXfZ4IOBSbS0UA3QiaISBwrtgqPEmHEUBVGxFiPUHHEmGM2YTdHaX9PN
DxqM8/7zQ5jwRwIitmiQo1+hotvjU4LeFuTApUag3rZnMBOOoMElkymhOA+9S/mHBVeCkgceQ0tH
OOo8SYPt7HhlFxOPsFIq6ZuUlpg6hw6opj40xjzKdRy5vOlU+uP3jGOCk6h3SAIqgOnxYy2eJdUv
UI6p8hysWfb+fnGg2PbqBuMCdZZiHefqZ5dFVqKduvyT3IAEjZOH8ZCYeGWCyqrvswwRvUqcSPTq
5fPQx66a3bfJw75RvN1SmVgF0bQ+UMpXL/wl6hseBxDIYsjXDh3ebtGt39ktlqVjEYZgKBMYNhaJ
D4pKcM9jFONDhRYAaanQlVFzgspmoiSLEA3BbYxefMYXlUQu1bjE9R8pz3V/l0cPTZVYmcJ7KXjV
Br2ybAXE+CEGkGZh0LGM2gVaMsf6OTzXX/vH5i67E+zmoFgaeEhOpTOelTNEP/Ex0tmzlfnpHS/9
2DZZx6AfHhVEzG1jD1ZxtO868Mx3DeJomJ77KLwZ09bNwvCTaVSHfefhQLEnAqXkJGyKFgncQmqr
TsilFWsr6/I7JVhaTrjcvB/AV/e3XSpzKORBMTLTABh4z1xSzsdh7r+Sbnnet4kHw5yHsBWJIAwd
WhCS0dNj0yOBcqwjmeOYm3e2AtkKBZ9z+EBhbrsixNNCG2KXli5IrEZrU0sdeK/nm+0c0gqFbuDK
F8y4JFkUoi2xdDVfeoK8pN37UGk+1/Z0HizxSY9syRc91U49QbV5d+3mWq7gmZuna8agC3PAD9Vg
Cz1aHoLbeQ44jrG9lIakiBjuQvcSk/40ECYYhhYvjhCZuKAp6Ij+SH/fKTYdHc1d/0Aw6U82ZX8/
J7Sa9hwNij/MIG2MhqOE2Yd9KJ41jGMoPQZd4hFVRyL0bgvq/mhqOPni9rfxyhzGLdCuJAuZghUb
UdbUTssH3DJObMv+GFuBFaLBJ7z7k9Ye2rz2zxIyvkCqmjb5AdMcn4Lhm9JHTilnHFfYvs1WKEy8
n5tyVo0OKNFN9znwMelwDjww96Nr+n/gGNn+sFjBMbG2NaaxKlCdw+tMcxzATYzsKvaV3sq+ik7i
Ckce399mX9tqGdlelaGVUj0t8PCNb+cTadVvUp7YshlcGkwrB0b+oMbzvdSnTmQqT6ZecA4Cb4FZ
YqClrUqz6OkCH6vjiEnb2G4d1ImsxI2571GcY6exsRgRMZ/pI8ZSGBh2RbVIhLT4Eh+GrvP+4Ngh
eIBfCVPEVww7U16gWhTArrT/NkDGeuQUBah7X+UHeONBsxeo7K9oW/RuGoVI7tG2YqJ9eiiWZ3WR
CquOtSeNxhFU9zhnYXPx3hDZyalIJO2cBEAMkF2R5LuKittCPmN+j5MXb0b5FRBzMRvdtETEwC7F
oPHUFfH7oipof+Q9TvDsYZyhidspyzIY0SkvQ3gvRaoVjZUzVbOz7wo8e5j7xCy7TC872COrL4ny
dRw/mVwGZx4Gc6HojT6KGZSe7Eo/msqhWi49772MB0H/f333o5YvGSXdluFxif4SGi8SGo6P8TDo
nq0welB2ynigRoVwuQWdlxXP5473/MHDYC6OIjRzRSiAkYu5lY8fuvKnqMgcQ7bjGsqzBKUsUCSw
kyI1tC5CMcNpGW086XxFX4Sf3ogl8vTX1rzHfRfbjAYrNOaaaqNImxUBuaxZz3Za4luyP2eoN0hm
gpFD3nVPD+D72KNLhkmvKYKPYXwLvd+l0sA2jX2CSHCRPAXDf9MDFbDr7Mjlvlhe79Z7LOaU5nKK
T7sS3+Mdiqw2XivutPt2tPA+BtFqzTIscJ/6Ka+UsnERv4dlzmzXtXnZJrTm8FLldvVXbZd2c54e
e6e9CcDHxX+avd7C94jMCVbMIQ4XWnioXupn3Wsv0zE+0RqplX+ebOm1WaKqLcyoch5prxPE98DM
uS7mOEhMiLjZighJDEtN46S1w0mC9sa+k27kGhQJQt3g5AXPBTsvIzViR0IJX+v0rqepVIjh9RBc
oaHD+1K4Du542RIlDQSUqok7mD3kTSWoch/hkHeNnYmJNaN7MA6+peQPTjqFUiVQCGFMAw9E70+D
mmoCHiFxGlp3dNEz5pWX4AOVETUOYmf9fmPEezQmQgplLsW4h3GZZCgEJ4JL4trj7BM9U+z5XlvE
LJ42p2WxhMBonC5GDhqfkMDc0CoO0sATL5HfCJXvTWKCV5WPjZl2gAsu5ovuLQfdzW9GZ74hFn8i
gGbQe7YxGbaCaafJNGIU3dIotKDWiybtwg2Cxunz1jWzyWoS0xLljvN9vnW8V2vKtn7qpRwpCz7/
7WZ6kvQPufQBVK82ISFIHHj09a9tHDtGsqIKAyqYLaEBmg6riLanPg1OeSu6hVPakA+0oq/lh8me
HmYPXcie8ShyriNWTwoPl++2VGeitrSEIfoyYC3U4eLnwC+c2V6cyosc3e0+6e4y29ltCTJY08nv
Wk6D8kY71nt0JnibTVRKHT2Ril8cF6fwwgd8RN3VzmJrHjm354nzKrh1SZmiAZoHiD4pEFR/HwJQ
ES9KkT6f1qV6bo3mtq6bZyGfOT60FanXMMwVUcRGFY60wF9X3SGqQhcP+7yzv30+3kxholkc6CVE
ZFDg7LzqqNnpqb2N3QgzJrqt3dHuMvjLrejQo8kr5vJWkQltk6ZKQyDDvJGgnqnoVizejjVPymij
WEG9481CJrqJQ24OgQkYSqbgVMm0PLSL0NnF0jaW3JD4KLfLYCcF6BqkGdJdUS+BgU5UasxiYQy3
NqP6MqJ4Dx3aKPmwH3tprLs+uW8/jomFYgiKFR2/0O5I/GGUiW8GJb7/Jacqc2/IFAsjlJwt3/Qq
SYJ+F5XuvZIPEutGNMUO72RIPxyt6d1IENx9qzZ3Fo9jMqSP8UrGEmqBCiVBFQVWgdz9QUm1Y9D0
p6Xg9WFyYK5i7FzEtSjT/KLKTosYHoqoOqZxw4luPBgm/Q1BUR+O9P0L0nXWUjeWKkA38sv+km3v
yr9LxkZQcJQEYkVgC/qBLDP/ofOy+M0L6W1PWPqqGorkQiYg7RPij0PwvQu/JcI5EkHdXnBTJB4W
E7jSEQVVTQcW5S7SvcmhvTNBZUWfpIf8KKNvovwm3UcfeZwUvJ2i/7/6nJTJ8ncWbzbGxajHzJry
/Nx1FacBeHuzQOCNcU3oiMpMUiFOaawKtClEkBJ3ILMzRJ2/7w/bYQuFnr8xWIazZip1WRyBUdx0
x9TN/eLOOBo3xTNtEgxs+Ts58FhDtjOzFSbj6WIdmUKrwNOrEuMKyDdPmDX0mwxfsZTJnXcBbC4j
ZCBFyLASHdnS++1KBjLWOhEMlOfA/3qnyZxtYoWgfqUlKwD2hpEao9UUAFD5dcxe2BIGUdFMY6sX
6DMdJ4gyZf7yxNm5Te8n0IBCYwvmxdmTlg1ChJFAfIvUrmjXX3UPsu/n2A/ANxncoYnQEo6Gnfkl
Lw3a9P4VLnPqijg3kyhGEiZmTgV+7PjB+Ks4kB4KKPWRHARHwxANj41/88vZXKEym5hq6QJKflgb
pFZwoU/AkSPYyyOKhlTyNXJ5JWyemeymdq2QTzkAZWVxep14KubShphLmk+TuKureWUY3eZVMMmj
SsA2hriaHRHJbIuXNktzUGMBLWTphXd/lFSu8JhUIM5jkGUEsGupY78RqwsUm5wmnjnXP12ePbOY
2FWneZmKCmB6WTglpXApJfE5UCpLTCROpWEzt8QnsgIuLAOCbMwKSjEh41IgL0+OuJu94SD7tEHl
z8LWCodZuWSaS3Gu6Aelbkf3Cs557ku3y2yjXcotfJNj1qYDruCYFQxCQR5UalZUFqk9S6bkxRg8
v8wZGoD2Y8lmhHyDYjvbtNgIw3oAVIcXDLtrSOGmI9RJ9lE4BrHtbUbbG+MwAkUekO3+WEJbSz7v
Q/AMYT4QQ0VOAokaEnee0N7HGid92vRqmdYoDWT71xpds1AWGm2fiEu/u2+rS9d6FU9fZ9uINxD6
I1YRYTBIUOc5cjRJ/dGV90nNcSze32fOi4JDPxsh/r7SY8oyKnLdUsYi9fe3Ynu336xgTksPOrK5
B6MvCiEfte5lSQLLUHgPqZv7gfsXlCk4/Ve6YnhUbMQ6QPAUy/iAcYdD1RifzEiw1Uw77NtDV+Uq
oK2g6KqudiXtQEKGlj9UeIynoI5BLxTbmvZtan5K5o99qM2lW0HR/19BqUkgVEaOGxYKyRdBUM+p
kR75LIyvXUV7JrGOVomlJo/AEWS3/xlrluwVznQwbiIwTaDV2a5ASIYnafRYFVzZpU0vXBnJeGEU
NLOMsgNK0fNT1v9M6t/kCMafxhFdATAOqFeQNtcl+AaRJlszb5bsczFBsbYOnf+2XUygHpNeCAhd
xgEEjCJmX44kOO5DbLTsvzOGHVzTpi7PghAYqgUBvQOkj5Dm0S8cXtqz/UGA4WvQIkqmhkjHON8Q
t4lhYl/i5wEpVvRKZxl56mOU2AqYVeLvkI76InzYN3D7IL+hMoG7TfHqDDJBXHbForlTIbaHpP2Z
iZrm6LkQevto22f5DY0prI2YmBfrAauZpL0lqt+G/rYQfTm/h+LyHznHGxQ9BquzjMH8UKpfg22A
97M07Jw0UD40I29iejtmoMWd6i4pBttO11TBpBMd5Za+Q4Uryd0ODYRxwe2avR5Zoo74Lw7bS9fF
nRLJGnql6GNL7wdHKoyDPJX71LLtiCoEoyRdQQs023qmk8qcxYX2cvvkZ/c9cQJH+DijRCj74DBE
88945nWo05BwFRBXkExAbEEaW1U5FtEMH8MaMovtk0E+jX1tGWqJKiyn8Mo1kYmBaKueEnmAiY2T
f6XBN30YDq2X3yS3sq0c5gO4TzmX/6af6HAFEE5Bzpclger7qJA0WlNQhKU8QydAcMfMCK2sFTVr
/5TxoBjXl6JuFHQVecaooWe2LqwwuJtGXmSkf+Vqz1YGMZdlomUmjhhSssGTPMmJUcLIvsV2YUWH
3Kls88jTYtm+NleIjJeQMBCHgCLSadfxmbitn93lF8EWoewooYSRetUt5O8+8vaOZyrjLlmTkywP
qKnNhyb/mQycF3jehjE35pQkg5HSSnlWq8c4r05hB7IFIfu47xebsR7O96pRbID/7H1IBO3TXGsD
/CJFvF/iRy1qXT05DiGPXWHTnhUQc5W1xiAk6UIT6VIfLDOUbiQahPul4VWANnYGxSWM70F4Hl8G
bIlpCGdIO6sBKkCnyaNUrpHTgr3PovJaiZWcQmf567cXEWigtoaehEjQLvF+EdNuEPqkBeKQxB87
RXfMCPTwonSYCp7q2kZUXEOx44INxnQkAZyRmFP+HI2hlau1A7oeK1UvYf+xiPXfjxvv8Jhty/p4
XqoSeDWYIxXpsykbljb93F+/Dd94B8IkHMgd23jJASIFFxKE1hhc+inhWLLh6e9AmDwjqBoyCSZS
0Hw5zOU3k9w14V2nfNo3Zaue+g6GCbSCHmZdsaD+SPzgQns79cfwBlTCbmMHj1yKCJ5RdGVXGY2w
oGtwoGhSb4W6Y/iQVYKWnLxY4+f6pXimpcfZKuyUY+bmGVNAiwpGXuiOq4yVYxrKApS8oLaQnGbj
plY4NyPv7zN2FUE04BI0DJCVPg7xnR7xCrYblT6CItW/BtCFXS1cL6RSgt9v2OpT+5x9RzeMq7vj
S/PcH3N0G/FaOjY9fAXH3BbShIiglICLk2NUu11wnwiHP/E8E2R0ogYyejStvzepM0Yy9mh8sLPe
Nj9LVuwGDgalZxuc6jZIA20O3tYSIsLKKHcjIbxSnc8FdYiSVDVsSFmKPynPDF6rHcU8zR4ekR2Q
N3Eh6TIx+QVZQzKXYlFluTIIimFPpqVd8sxC6c8N3dROdCuzkPvekDvBx4TegaeSsHmu19BMjJ9M
uUT/OayNjrMN+dFXOg/lA9qYncrn5b5bFfa1oexLEKFsjOAjxfl6kDziLgdQseBZZnltERO4rzLb
1qlIQY1XQST2zqxaSNpls2a8tjJS0vrS7g7pjeA3vunwho+5aIynzropFdkA60Z7eqULxffEUXdL
vM4Ufs15I9kKJRDV+dc05uiVIOMPtQSmlWrjJX3povXA2z8KdO+v3HIFwbilFoVTkeSAoL04GWb4
qcju/1D03jxxKxzGB0t1nlMN2my2oEPZRM0glT7FZwJ+4lyN70y5VZ16VO5AjW2ZGTqPVMWrzPAQ
F7wq/+Y5fPshbBaig9JbHOmaztXtVGtW/iXT0b4AuUIedfVW4FztHssFFsv6OAR0abWyOg5T960b
RTvNeTWdrbQKameQoNBAqKexZBkVensMPPAaNsZMTC1whtJf6i9SdhDLl1LhRGrq3tfu8gbGpDtF
ZjRyNiGKJRhxamPMFkofBfQwGnLDidHbvv+GRB1qdcsJSki0TAdSLPvg8+wSztnaKoVh8uENgMkD
alOolpTGqeRIpeGHQ+Xqp87/HyoQdFH2Fo3JCMqygnZoBlMwmDhYCkIivtRdDB9RduHQ4V01vJVj
QlQ25OjkE2RcbnF+NuT0OC28AbFt135bOyYwVdokN3UEi9QSNd5G129kvPtYZZY/7Ien7dtktUtM
fJrDSGsh0UbvLu1Un8KTbvce5HFeKzehU7r7eNvh8M0wJkylc1eXeHIw7Kr6UCbfghS8zM3NEF2W
4a+q/MBl3eKcJ7YMJsla00n0OlHb4iyVvd9m2o+km2Jr7gPeB9FW5+Ha5a9mSk1jCIsSaMtd//OX
02e6VX/WfcmlRaLSlf7aX89NX6Q5lgjuATB+Mt9gs6z2ujpA2iwuYy8Cj0I/8Waet6/kFQYTk8Jl
nJouAUbrqp+pZPKCPng61wcWsz+Y69MJOiWIoanoBLmqj2YCiE7UnMBBkC0WsXbCAMJZNWtnf902
D9gbDOsXYRDUNekAk0Rf58Wf28+jygnlmxfhCoLZmryI0EPYIUxEtXkrSdWlahdUu5L8WNZyZzVD
+3Hfpv9no/5dO3b23jDBEtOmOMuVEzzQzNCAAmJ+fI2CfHaizai7so+9QNpoaYQa9rXoa/mVFxrH
8FjjIyn0uN0s247+Zhv9/9V1pSiLImsCNgzcSzcqZDkTtJVoNz2GBUWHcsj/yWfZyhFV6kErwGqR
c8EEVYct1GNq9VnuECOdrNLI/sRPDKITApUPaIAysV6ucjFolBkZ73Lsp1M015YZSVZQtnYx84gF
Nv1+BcaEe0VcxFkeFsRDaG9I2UMjlxb5fR5qnOEVCBPkxbZRoywDiJg+Ffp35GlOFf7Yd/atJvc1
CPvS1pYouJFCRDHlSz/jY2/0QytER476BSo5Vnwj+UmGul5gUVaS6W56Me95iQBdrKu8g46YGBi8
pwHyvYtoedamS46foGRPJHwJ50uTPC1xaBm5r3V/UCWFwW9oTNohSGbQFjQML0v8qVBSp4v6uzKM
OOWV7YxghcP4o1qraAnQsHvjbNO+sdJO/Va25IfFRqXKz+z02/5Wbvvkm2GMT3bm0hkFCDdsg/gQ
iB0Hn3Qcb9lMA1Y2MR6ppKmULxEggs44JyJxMZ37YpjFccjVx/9kDTsnS6bMnIyeWlNh+l16ksQ7
kdfpvB3p3+wxmbtl0NpMBV85Iv1L/kw3Kb9o38vEUh9oO6iqcr4VOMtnMhlAEUjoPKph02R87DrN
6uZjEj7gBuPgcDyBffRqhkwoU4qTdugyFSP9U58Ixyrh9VHxcJjLZK56VBAH4JQBZM+sJv9u8t55
tz9/0A1sKvinmipzXKu4FzRCy6BRcmO2Z4LXw4R8LPDE1k2ltRSeMHwtZ97hpRt/HZLeUJnDO0b9
Ug0tUPFUYxFbs8NTcZg9Si9ec+6tbad4g2KOrSbJKTiB8fldCcuhAPdCnP+Vx4qlxxnHLbbz6tVa
MsdXLQahmAZYNXjQDHNBuAYOnMCp3PieZqGZz5tg2szd0FWhadABJ1eqpAYo79GzjkQ+kyYrWWqr
SxqrTm8H4UYOTGs/Ymyf5jc0NmSkQp9HGfqm8H0Q9Yi5uZvdoT47QxWnu224BWcuHhM9EiGqhzKl
taIDiB6O8qE7xDfpcUYeFbnc+b7NzG1lHRM8dDmFXAStA4w2yjOPMnquc3u8114oKxTV/lE/7K/n
5uleATKJ6Vybmd68Lif5MNVu0X7TQ47vc5eQiSByVYeSFMAo8kA1IdHnc85vNIumogK34LAdS1YW
UYtXuahRCGMp0kpXJyg2ngqcIZjvlbzWrVCMXDGXfbOEynUgemDY/K+mMoGsRwcSFa4HOEimQL9G
Rgtyjo0bWN1t5yc/Wl6isxlYVtYyMSwctMEURwCGeWuV2pPRQC0hP5GOw6GxHVZWQEwE00NBnTt6
Dowv5ERsxZVQS0f94/Nizze5U/iau++ZvKPAxLH5/0i7ruXIcWX5RYygAd0rbTup5c28MGa0M/Te
8+tvQnt2REE8jXNnX3YfJqJTBRQKYJnMCBm9ogVgLd2aSIb1Py7//lajiqz8tuiLhFISSxlayrF0
TY/slC1YtPBiuhWKwI/ly+iA51u2Q28aeSFs895ZATMhBfV7DdSlAJ4Pkld5E5J9tMeCtiRyCQjp
+WXvOLTEoIxPmVUMk1nFwYyCvqcpKwzszTYkdHdgG/LLt9aB3hIKdOTu8qpu7doH3hfRyjkV2xjT
7MixRMSHme4U85KxWyFrDcEsX90FmpzQlGKqvIaGm9eVJSk8d7+8bqbIBGJFGhNRpXZIZ8M3veS+
TRy1QbMgRrvd6DAMbsP1Cx4mE4tBaGCmswZMM7KMb9WegCsV5Iq2UtkDOJQoY+7lzdo81AjuioSb
GxP57583q1hZoOqtZMJELzdykJzRp9cNRo4Pi43CC+ZXtT9xjxUgcxXMsWz2pgHAdihtpTaO2hRy
nnWbHkj760w8gsBqwLhHYQyTUVZ47lNuj8q47gPv8qrxABjXaNpAqpYBOQgQUEHUqfOUiCdrvL0x
KyMYV4D8eyA2ItYpfprtcJd5IXK/dgGtGMkGywX0B3gflpu3NFlBMluTq3M8Qd8LmfpfNColZzW0
lltK3V7exx6vN/Y9U/MlMK3gmGs6bKpBbCC4ZKe/qtOMcXsqzEYl+lJflt4/oEVn8CEIwktEbIaP
FTBzRXfL2OQpVE/sDFJMQVtaCTkkEqegwwNhruVaTarQHOGEQ3BVI8Qnu2zhNVpuXSMErB2yZBCZ
9j1+fuj0o1nnTTsic3QY8NTAu5S+Si1xZ3LJwLamASFe9YHF3P5zZIj6kAGLTgOa3nI0r+W9/jh7
EoIh2tBHizePSn/xq398IDIXlxIqHWinBiDGJTKJc/VtWSBpNaVGZlWCpu4DE+87dcqIffl40x/+
AmyYSKxrBmo972yjq5iYZEOUoaBIS3EgY/Byv30nku85T8VND1nBMLuXSmAmgXwW8mF6YNfqszoX
FtE5PXyboWoFwmxbowSdEGY9bpTxOuwPec5prtyOUysAZpe6Iu2bji6WdE4Gy5gt2qzaHOsXcm6e
imvQHB1UDoHE1ouXfECynZZdAl6aFGNXqFId4uKg6cQ2aleIeWM4nA1SmHskm5fIMOna5cJNOYLc
skBXPe8MczaI1bCIhwyitg3Wr2wsWNA/RbZklb54A8FXQbXoJVzZf3QJr1aQuVxA+192dQzQuk6s
aHgMeQUjnlsozF3SQm8P+4K1I6gGuJ1sTQ+Z1/0IIGE9ohqW7MDP6Oh/XT64PMegG7o6uNWk14Zu
wqxUSb2U3MQSlD4HX+FJJ7z3SlyIEApzg6RjqimzDOsGb3QFq/eH3XTAdCY+0P9kcgWVyt/RSGHC
hFZXcmrEwBrtAq0Bmp2d46vuoN6W+wYMI8JNZgffL68jz/GZoNHm4PqNFqxjFN6Jsi8Zz9XkXobg
OggTN8agMqogBwath13JLooQVnekDZ7EE3eh8wcDwutlZPvAVAE0nRBXQ1CPC0slZ6FAw4PKibYc
B2SbX5Y+1UootuNCrkoIst4JamVl1V/D+Hp59Tavxg+fIMwDNJGUWBR7+IRUvNZJbS/jzTQ8d/Uh
jeKDZHCeMjyrmGgRV6KcSAXQxOpNML/19R6sK1bGk0rluQRhYobWQrx0jrB6vWqF38kv+mEs7kev
PpH75JpWU3jDzzzLmICRT4IQjCMsA1nQaZnDK7RbXGedesTn0p9896y2jAkZcqwGvUqhDOl1kffC
wjtQnENLmDghT20Rou0FtyL4q9CxQbMZpW1CFPhOeER3D+2b7kUrfr7sijxYJlaogtYu3QK7NPmW
mE+1ercIvBTXtmdQGnlTU5BAYzkUw3AB/VAHkFm1YlBzpe7ynP3ovfYkufm7FjqPmWHTrBUic8L0
bEqzqQRiKV2Nwk9Vfkjr/z9/p06L2L+tYs5VkiVTVlUt/B2Va0vMm3iXacHjoJeNc3mT6Mn5cl+t
kJiTBfLnJNFrWBPXx7K+EngfO9wNosu5unkHUW/DYKIAv0awCGh4w+ALAXlr4Zt+GPzM56m8bJ7c
lUXMcUpGqe00oTPA7DdYMcqu8VEgg1VgsvPy0vGAmGOF0powiw21TJ5AtZJilNPXBV+B0thloO3P
75VJzEmaimhJwg7uoNwbt39TPqBGKYH1gRxHbj2K5+DM/Quxp0bMwfSDGeJ7bdyHyWNXcfIwHAiW
YYrESyzmA/XvJTwkpuLWS+KFScRxbs4Osfx9aVZEfUGfmq0wWr1+TUrFXrKdke85G0S3+sIpYlmm
+l5flgzDZHZqaY+9OznLqXBqO3CIo19ZhdVhSOQP76gPt2AJcaqoKRchhqeLxY3WoRNqwZMdNeso
4zJP0aB2yUAmTCgSZM0mEStZu4OjeCkGAoKH1jN9ggdZybk4tgYO1+FPZ2NGU6axEGI5w+/NnnZE
DbtlF+H/EYYtWsf05VNyqx1Dj8ecxItWOhs88loB9wAcc/CoKEPupgcQDtuVG13TSdzqJ4+Yd0MK
4lOoZ8lc1KhpQUGO09ZXiz2qYKaVXrVwn4Ojvr0KWkccfpQC2t3zzq7B4u2N4l1wDINDH5+n7pyO
LxxXplfLpZ1mYk3XqXJLJOx06U4YMM3dBBPxx8rFojvNY+bz1Ht4oYCJNmow1uWUYa+12RWaW7Ig
hTl4l43ixAGW7qWWWkxe0EuurmxBOBjFXdLfmSUnqG06D/L+INyCnjsI1RlTtCwMUi0CTOcFGBKj
rAXiDZRhj+oVCKqQDEtr/7Jhm3WqFSQ7JECqfyCNKxEsXBm6w6Nzs4MS+mApaJXtrdrlZYO3ngxr
TCb50csKxoNMhB19rq/qGhVvLeLlPjZ2TNE0Xdc1XQJxGjvdX84kafB9iyerVWeW+dJa9PCTG1Qw
J1Tz/5P70C1ecn3DG9e4bDurgeTs0rTAjcfvpXpDyN3Ca7jjQTDLhyatUAf7EC4lqi0Te6pcWhmP
nJ26GnOKwYwugVcciUoq6Yl/X726kiQSB9ICRDzg6XjWXUqeER14X0lbL5NPOEy00MJy6QQDON3L
4sW7Gvp9ybP8Jjq5Zzq8cfAtb/+ExhywUkj7nKiIlU+d15xkBOfh+IYZnHuaGkgOyZV8xzlfG9Fw
jcg2R5b5OCgLOHZschV+h1DlrjtWRyjzvNT7wo09wistbtyzn/AY5wjbOo7VBuv5T4NOelUcCQQq
Mzf0zAeOdRvPlk9o9K9ZeYlYIHGfB9QV3fCuumltqKcNzwKuOyhZ/5XtZK9DF0Z/nHiSxjxg5vum
7ntRCXssa1Eu+0gV7WGS3SltXNHsLKEvOWnhrazcJ0OZ50uqYw41Rl4Jx0G2I7Q8o6/UqU80QvI+
PzaP98fJY4W0cdEIWt/Tkye+mu1zEBtW29xf3rjN6LjCoP++2rc0z/5zDozhWxpcC+XB/D53vJrz
Rpz/tGhMDDHGEjjIm8IreisqfurctA7P25noIbTKlJUR3CCoQK5o0SeztifnEpEe3Zem03iX1423
N0z8SOUgiWZ6mhP0BRD1BiPCWfZ0GYMXEtkaRCaovRHr8LXaXTxi0zat0g5ONADn97wAvG0RAW0R
hFLRFkL/feUJBlnCKKQcdrV0pUnHub7tTJ5B2zHwA4PxtrAY60hfSjptjyeNladW5FTvg6uY4n5U
X7kfGzxAxvFGbYhzXQPg4FG6c3r3T1aAxjrKLREdeMOrvDVkvLAcCzFMCNawr94KKXWCYbTG6PWy
W/BAGNcz1VBJZhEgeXtKdXuUTuro/isItvsxlIKl7+g+mU3ipuGM7uLa1Ult/TsY5ooyxQWGpIBp
THknVgb4HQRL1UNe+XA7OPx2O7ZXOiVtlE0RzhFlUAf7qVftQNCGaanU+R9GH7eDnYFBKeQRofXE
HCQyzwu+pqlVnoYUS30A2eWVcl070XW0S9BVwfvI3b4CPwCZUxV3+IAg9IXb1Leyct/X10WtOW32
kAvEubxj/+X6+8BiDlSjqWKhGvT6Q7fQqfenXXAiGG4+lN7/8IbhWcacJ0VcWiPGKCleFZKH8OeF
V/NrfJsSK/R1n1Ieg36k+TkmNq+SwzWUOWUV0cEx32MXkQ3+e2xwuZvsAuRSqccLvVt9D7gff68q
K/lGkrpP84met105W/h6tcrb6Kzciff5CdPi0OpDlxS/6re5vJDq1YgqogeR7e3vpz40IcuNCs89
JS5YThGIWeOf4DJ10xt0V0sH+jLNf/D0bbY+bxVtBcw8onoMebV6liMrk1nkoDjxLdUs0kCdTVMj
xg9QJnAiGj0DX75iVojMoZyIDFG9EqaCvN2ZOpRGZivJAksxeEHtvxhnUGFWHaPpbB0hj6JkKWRA
IZc/2+jlxrXdl16Wu7qPxwjm4vQbvefYtxl0QAfxDyjz/u5RY2rEEB5Ujo8NSvp/NOuEPftAYB7a
cgtyGUWFWYvZvaDofSOoIOuqBp6oHd2Jrzv1gcP4Rpb2YYJKIJxSPmmlJ87XYrG/HMW2/f4DgnEG
0rRkDuirIKkTx8xflPxYIaooP6vg12UknjFMaFbqJIubd2Jg+dQVe03fLzwimW3P/jCGicigYgoz
UsKYGNoH5vgzVFBzjv1WfrxsyqZf61CLQJLxXfieAVrqoCvGKqPBOPAjOz80z9XOniD6ld1mdn/k
dWZvrd0ajwn+RpV2tVbBEcJ4tEF0dpto89EQek45fStFDBXlD7uYSC8OYx8vOnA6R/JaFDRFN7K9
xYrudZeSkHW2nb5Gh/z58npeNu9LC3O9gJY3pGFC7zTFMdviVzhMg9ekU8B5/2x5yIeB0OD6/LLX
ZjGOpRDRVmmaQ0sUu5ojv2j1p3Qu0z940q2xmDhUdUOljRSrITFyUS+D9lJrHHu2Yt0ag4lEQi52
aUeoI6LnsTWW/TSJ3r/bHCYIES0CTQb19Ti9zqsrYxdyZ0d5u0L9Y/29ZTTyIlV0perI08XIDyE/
0LyFguFctmXzM3K9XvQvWSFpIQreWgpPU8+Sp3vhYb7RzpQHtMLkaMvJt/LcmokSSj2nDfQccfvh
djVjyZnwuWU8cEziuQATG6QgB7MofbkM3nuj6E4GO/5evSZQNEiO807dhyVnGXmQTJho2yTIevqC
WEhrBUJr5VziD3oQ2atPVzRaroeqyBdiwllLllmZkSYx74NDC0aw5gi5Oiu/yQ68ji+6DReg2Gx/
pRVGKU94WU+a+DgUraOV9X3dCq9qMp4qTefNC266hWHghaDDOp3V4yoiQa5GPcaXv3BTDV7X3akT
x/O2/XyFQXdw5edCpFbDVAND9Ed3Of3NRyA/lMivzj94Qw2bBoHNV9R1ouBTjzm+ShsUtSEYul0k
RX+KoipwMkwuHeRqSO4ue/um5324xfunysoueVRDs6HPFRBj+dVi7nu58S9DbFqzgmDCdpbBHdoM
7iA0DzWktqL5Fe8wzt1AT8gln2PithrV4qA39Nm1V70ChUiFvoe5/VbbfrAyhvGDJRHrCo3/dNxk
/IWPqefI0W4GDLcUi0V2vJPEhWM8Qae60s0Is/5RIQn2pjuhtFS4/I4Kni8wsbwmoNOraFWJYPoO
1TmeoB3PEZjwnaukw1ALft8obxrxblFeB+7XLg+DCd4pinxzqQGjc0a3xYvLDxILYp0voqdiiHGx
KTl7p7v/zsWZ+N3kXYSsFoIrKX+agWzXmmyFWmxfRuHsD1vlMQNRhwIFUDrtTdKvuQIUW1QQyuqO
kJnHXFzEUxdB48AeoDv7RkVvKKFiXlrtq3LArCv/OG0eWygoYsYJ5JEmYfxbq8eFdB0uvuZFPChe
D4Je2no/uFSFUEeuQEMvbb3L9umZ6yo07nwJGStsxt31GYpoJg0Z9GyFaNyo7cgpjlShLD2r+8t7
t/2Fs0JjnH+GFMEU0k/P+FcHokNiF+fclm/Ec+8sbupUj7xLZHs3V4jMUaj7Nll0Da8lSkWoS2jz
SX6MHk2CYHAtcDuPS1W5efGvEJljEIy6KUgEiIJkyQea2Yo1MFVZww9oJ+FrB72OGPsi1w2I2zkn
kBpzYTPZivhYkwSUiIDGVWNVra/FTyq6qfL+bI53RsHrfNx8YH9YyjJ/mVkSLSZNWKQgrmgxYYu+
l6wEEwenJLgZzlY4zN0ZzGkSCj1wosDvkY+su3th/JP7GSItGMukAgVspq5tFgmELAnOQXCOstpq
tbuM24W4acgKhLk3wb9RkTxIEfujMvTEKlR3qlAVICNSJc5TYNMLV1BMTDGUAGn/BFBBc9dOu3F6
GTHoGla7HvLGl0/1ZkReQTEhRIw0I+0x3WAT8AQr18t0e/n3N91s9ftM0DDyTlTSFL8f9p2VYv+1
ej9K1xgE4BjCWzMmVjSx1MdtDh9oInXXl2BUiii1R6Y2zlALD12m/JHTURpkOtb9pSG6K3JVSYwQ
m4RAMb+Jy7XBpfne9rkPDObwLMZoYtAaGKJ0yMQ7ub7SeOLDm/cXkin/mME8OzPMpoFvFRDze7gb
jmjp3nc+b9KOB8OcHnVW2goh5x+Y9Kp559bkjdrzFow5OfkMArRBAUxn7oIShzPye0x1XfbpzYIE
1YX6Z82YQ4NLN5CIgjUb3vTe0g4QbHab58Ga7OROvRU9Wo7gl854S8gcpaBZekWM3ncq8JUd3SkT
9KS8FzsPhjlIUFSVSdlgCc0KMn5LfJ0j9aJPuBqEyslwL4qlsUuKiFcZ4G0d/btW33HG0s9BFwK3
L68TQCnSbol5Hd7bUeL3zrH90EE8Qo2EHto4Cq4qdF2gO6E4irrmTFBXCrLCvewqnMVkG6OXVkor
URd06L4IzxJ03G0SZoe6rXaFCm2bRd21EjLEpvRwGXd7MX8nFGRmMfNRM3vFhJ0SSSwSorNUfSm4
vPMcFLYDQy9SdZISxNzWLWtbdstv4MkRrLB8fyu1D3RuchQtbeEcwO1d/G0dOxVa5FInlCFwpw4P
lr2emFY63JdQkBg6g4O1+SxbpU2YEJymJJRUGW6pjd+y/hBEu0D4VpKjqufgkeIlAbauS0NU8WbQ
NFVRWeHpLtPmWaJnvJfH06BCKytQIpuM8m2kFT8v+8jW1b/CYs9CKWfjbDbwzbRVD10d7Fu94FQP
thxkDcF8jqF9QU/0AqqWsXBNlOugPEvK82UreBDM/tRFoZIF2lVozHnQa9cQn8SOM3zHWyjmiqzC
MDTiCgs1gU82fM3C+8smbLnzepWYu7FNK0OoG6xSGLiUrKWarFm5M1MHo+l/8AG+hqKruQqyZp0a
UpfClHg0HDXIXXGanMvW8DaEuRwNFNraKAeEttQ7k6SJ1YPnoY20vy7j8HaFrurKlFaSBkOMgRN2
hpfqmTeFMceUrei9Xi3mKtRMsclLGRsjytlDVmmIAaBdiHLFWvLEj0LtVPaSNai86M0zjYnedV/N
3TACFw6nEMVqmp4T1bY3Cb1s+GYyJZOdaJ4SM20Cgqg2qh6m0A9x8GaaxP2THfoAYZYv0SNFLlt6
CYnX9fhMUs63xWZuEW0hv61g1knUwyjNBgBo3zpnOuUHwZb3wy/Jzly0EXCcYTMbsUJjx5frRRXH
PIDD0cQcRgCc4ahed3j0RbvUq39wRTq2veC3dYQJnuoATZKR3gWjPf4S7fYuAy/QXIEyc3TmU4eJ
Pu73Bg+SCab5iE7RWoBb1BAoaBLzqFU5p/Oa43mECaZ6sRhzsMCqUp4fiDS7EEx8S8r4x2Xf275I
PxaPWrqODkMO9WbqGlkhurFQ2cmgOYEOwtG+4JwlHhS1eAWFjgA9QAUHUUIor4RZ2mvGcpu3wlVU
KZybgufxhAmualmOQinBrGTfDVZkN+fwMOTQAwtVN0BlD7K7l9eR5xFMlO3DuJgK+kiIsseoa60k
5NW+eAhMlKiUYR7yGQiTLO8q8AZaVVq8XbaCt0VMoCiVIGyyEcvWTcST9ZuCiJhwj6wl5Xg3L0iw
WbxJNCKdUKS4sToHZPBXYCO20xGKPqY/+VAu4gTZzY/RVVhiE3lQrs9JSz0dqlmJaoNaeoSgT3xo
dnj6N6CPQjMKZpQgLBF7vJkyzrqqTLxImngyRfqZMZg1GgH1ASQjbX3XqaU/LAGvgklDA5shXVvK
hI5OF2sCqjJUSa/qpwZsS5Fj2to95CzcjFKZcFyfE6lYWTBhhDBM0cMxSf8oJQ9icEUM77Jfct2F
iR2JMOjxpMOk6qVzkCD1cz84tW/9f/ryua2FdEO+LKEki4YOtltRYaWRwCliyGD312l9ZHQbtPsu
z7ndhk7znXLb1ZwovPXxZKzgmHCV1kOoC5Atw1fgQc1Eq0z/CrUf6L8KmheDN2WzGUhWYEyoyuEb
pqEAbMoFV557x5iWP3GJFQQTq5QsrHoxBkQlioewVW19CZ0s5RV2No/VCoYJV0GelVMU0F1SU6ut
bpZAdjr9SDTOA2obR4VuBTi2IHHCHChF6sdCG/DOFOqdPkpWm6RWVWI6tuGlzDbPkvSBRPdufUeS
th+orrYdluBKP0fieew4hQaeMcxRgrxzIKj0sa4Ew1OjJ/dGp9mGunjjsPzJB+HKGsatMzHvVYN+
sCmz7uRE3msyj0Bxs8PaWGEw3pwkitAFC6KPUPW7NoLC84RsgJ6dUwl95YX2PVa1G9FsTnNe/wpz
5Y4Tmejr8mukoBTWqibqIvv6NDtzXnr1vfZGfuVueKgd+rKmqU0eDeH2zn1AMbdIJVcBZkUBFWJC
cwzDW0Eavayq3TDuOM1xm5ONhvSBxbi8XIvanOXAGt/V2qL3ETX818vtwU4fsl2FAXDr8lpuOr9M
CTdV0VAwa/vZ+dMogvDDgM4bczrqam+Hxa04cyLt9stwBcKEJnVYKi2L3nNxzQm1WS9wjJN+i/54
DIjKvGcO3ZIv3rFCYyKUstSdEmHkzkb+e3CGfXyI/WK2ekd0Ejd0NA4eZwXZufK2bzHGIQIuIRLo
YPRjvtR2H/acELIJg0EYokOlTTHZIa9Ylw2j0PD5M6TgAw7IszD0dpBznXDzplrhMPEjNvoiLDKY
Y1yNLj7AfcGtR6t2KC0b2i7uM3t4veyC236/gmR8sBr6TIqoD4ZPHei/0VTiZM96bsV275QPtO0e
smN/QBIMbmeqQ0eQy8TH2GfHN0GbpomkQ5yMT4PwUJU3cP3Lhm1t2RqCWcq6rXNUhSlEdCdUbrhc
d39QmCeigpbD97ZDla0up22YF2Ve4bs/f23ioNgV5fAUhnHi1IPc+VEZ19ca4QQqeoCYA4axJBlX
oqGJ4FxiPv5xXWYxmo3wUXmgurtUhTHa8dtXNkIvkSRJpD2HmgFa9M87FKi5kqUz7uU8R2l29sHY
Z2LGJvgDOZNPOEyI19pZJkhn420mdqD6niwxUKwQTdDCYLqXPYJ6Mrtya5OYCL+oU64JJaDEjEBG
dexALlukTqRCOTsbXUNu95cBN1zwk23M2wbVwLnsMwCm0qsAvl5lKt0i4YQm3kYxR6ma1KaZdDRU
1oNuxeFwwKzoqQhLW9IKDtRGdII9kAuGdhVGn1QmVBA9q+KsBdSggupVv+cmoTe+Cj4BMFdVFyqR
LOUAEPBJEILFSU6tEvPoozlbopRZKtjfL2/R1u34CZK5r+oS9HlgyIJTQP2AagJAiuuBthLljnjk
BYytYLtG08TPp8qo+iTSExjYuuk1ZfWev0FNeF8dp8OI+G7X5+SR9ym+9Sn5CZQ5ytAGIEqRAjS4
Mt9EN781EstwNCurbeJpu9hreHKm8sYr4BMkc6rNRs/FltqJ+WFXOYW3UmxFs7d46S79BgZze3aW
zJnRYOrl9zFt27ria01w3FVjzntiiPKE8T38EeSkz2eJq5xBd+trQPl9HjTmfBc61LVrmfrOgc5I
L7vqvcOOr0+zGUgUqowoQYVaZq9LOZjDWq9V3VZjjI+mDwoBr5r4xjkKdD2+mLNCYW5MI23MoWk1
HY8Pw8f3/zG1MyvHyHdDn/Zc1mqeUUw00cE7lE8DjCoiEVWndheprdsMoX/ZrK37UlpZxcQUg4zp
rJSASZdzAXouDVOvYo5uMKfqr+rwW4Rr4N8hMiEl0kIlQ/e7jhxAZ4fD3YhvNEm5Ss39goG5drZU
+f4y4qanf9jIFmwTI84StLrDxuqtzZ7AKsIxaSuXSCQiQXcdTwIFA9qfA9dIpG6aBImWOISzCRJL
HZ3oiaP99X6UD6E9P/Dl5DfNWoEy52ssxmg2BRlvA/NgJmdN4DyltoM/gaY71byTRXbCq836tg5n
ACT19LOs2luxRwanaM5DqNpEqW+juT3NwnAe69QtiuGg5rxizraNH38CEynFuhiFvlNwCjS3FvYG
b/yQ9/vMxhnaLNVRTZ0xV21Tat1h5J2w7QtmtYzMPs1BlptRgWUUekuBniVtcJ5y1L+gWPhaQbaY
x/AibR7qFSLz6IHWTZQ2CawKf3Uv9XdKpxp54k14245W9CS/UZpicpf5PTj/eNlf3ooyYbIhRZMr
PbBl8pDOzwKv4X4rwYOz9uESTGDs67hokxHLGe0NX3GgfXrK9ypIFwqb+yDZjPkrLCY6qoZhRAZd
yPEg2rPb2rjEnmMbswTguos9Htfef4kjH7YxsTEJS7mXUopnB/6yB63IUbnLfdpDvTx1IJxB4uCG
x+m0uWMqvjPRAQxKLja33RlVBUj66iKHoDgrHaeZZTOOgOEL6lEqfVCwTVVxJYFBqRQBcJgwWIfe
8NTtINwp+LmXaTbPAzc9ZIXHtleZZjiLWQK8zjNAc1f6xU73w3cP4b4eaQBiXwVrLPb1uOSVMofA
MiUQOrR+DS4s5KtwusFN5bcBt7rCtY4JieEcTYZqLvp746m6y/35vCCUdEhF8BKM2zuHicG/fUM0
mbOmLJpY5BhWw4zn328eEG8dZohLRe5o/dm+yQTf70gkkS/Db8uiFE06wLIsxlrSFGP8GJ9Mv8fo
AHfjtrxeltGNStFkg72yhSUrjZxu3OAVD5E9Pua+cTKvZI+WxOqjvOMVJ/7LYn4gMveAqEQCWl9g
3mjrpqV6VINMupMOPe3342r/bb0fwRpPVAzXoGDF9gss4SKlSzrh8g4yKxVtFUR7wePlh9WWDg6m
9j9AGJN6NdEzbRnxxP9mgAnphrJuFGfUT+e/2tgSz6o/OgjNXv/8Z/u3gmbuuCFKoy5MYN/yZp4n
J3kNnt4ZGJ18n8UQmIWUDHcHN31mhcncbYIZdFMzwdzRptoJlZc5oUv2xHq/EM6h9wfMT5/Wlzl/
odrioSwAMFmuhfE6HSQLUsCXN3ErQ7LeQ+aOk1u0DQgtFlLAh2+aHA3jbEp7JfzrMsy2+68Wj7nb
oDwVLBHFGe3FW5zCMV7fFF/2Sm/kctxtZhJWRrHtBGGExGOZAayp91pjJTe5Kx3Tq9TGQA0UyZLv
dBiqsnnd+psvL1nFTWdQbfsvJQvIu5WyQL1yeovvphty1Z3+FkKrnTaxlHlHcyclBAc7dNTseeSg
m/65Qme2slFRF180uEunPDXCy5Q+Xd7DTVdZ/T6zhXkmL6pMj3uuTLYq/zDFV124H9GdfRlnM3Z9
4LBli2pImzQagFMjZTC4mnDIePwmPAjm3oYoiTJmJiAqEYEqVKxEuDbH2f13hjB3dZeXSWxEQDHm
bxUmn0PhMA+83mcaBL48QVarxXzDVBp4r1MVn2aa9qJEELNqfTU/htGxNmTOxmzpk5KVfxtMwBdm
PWqWlu6MhpKjdqMF3hyHVhrejJgaWlLdisTUVse7y+vIM5EJ9mSoFMgAALYnoGSo1Oms6IkjlcV9
lxJHSQZO3YxrJxPpc3zpQsMTgJSelk6Hhj6VC6MTqZct2w6Lq91jQrxRd8nSl0Bq3dElLu2O7A4T
Uo+5Fzq8Vg+e1zMBotaJLGEkDrnOvrflOgZZ1S+JTDwv2XgU6+D1BT2yjFw4SoKf0yHi0AyDFKoE
pLtJh0Jd60PI1k5NnwoPx1xS9I3P3U9wjFPOSd5Lcwk4Ou76d80H3Wr863/LLLxLYZkuAfALfXaH
UlcmjsRunMWTv1cQVADdO9Xc1kvQ0PK0/r689BUZqtQQU0UVDUVViZVFCRZZijDWMDrkFmlifOmi
bxrCSY0973jPKdYxWCjGMaooGZsesxNO1yZ3s9oV0LoC+bNp/H9zSiwQc4VIiz6EMxbRiU6a/3c9
FQExPdENy2weGxJ7YTFo7DNAiCU5buDyzlyX9oKae9F/b/v7eeQxq7Ou8TcQOrKwYQr6qhmPD9GL
Vs21MjrDCyXDWY54A6e2ZmFGmIr/SAXviNH7aR30WUDG5/tUMam40ehMXncC1R3UDoTHwaUhKuCN
DW2v4odxTPQ1m26IYhVYwjxZOTmISe2iBx7DFv9fwhDWKibsFhKmkOsJSFGPEbo7SfWMgNOD9OWJ
xmIwAbfM8lotqKv3hxnPeJqPy6/of9/FMHxoQuLbVrU7H4V9zq7xFpI5ZUNCtLyqAF2osiWZDyhV
23H7nBTfOZcK+xB8t1FWiCTLhk4Mg3ndgGmjCeoeft+99AgYEOOtbUhUXE93zS96swS5xYsgX57c
LCY9IqtWtU4qdCGe59FZJHTStt9lu8VMsRW6moMxwdkLwasJ+gHe5Ormmq5MZU6eoeXSlE4IKKT4
WSWHVjnKwWNK9pdXdDM+rlCY4wYeLDPshGV0lPSUaJiPLfclr6twe9OQajFkNJlCX+TzAjZCpbRZ
ik3Thu9x92qS+8s2bN8nuL3+A8BGQzHvxqroKAA+SygXvnKX7lvkTtHg7F/G+qIa8rc3fGAxHhgp
WbzUMrYFuRzFy/b1de/XkHmNvNg23d7TfekpcTNf89D35FXOZfitpTRlgroFxMPxBGHQp3Es8nEW
JifOjhieW0ZOSzXv9xlfXyoQxek9fp9Ozg3HUXq8/PfTQMBG9/Xfzzh1O4PVXF7w+0t1lZQvYr9T
89sJrbPNgFFNXvnqXRWWgQPVgAghCw2+JxN2uTCr0LaDPDmjXX4noLkynqigMSWBaXaTavn4trAk
O0QvfGG3u+S6QI7M3P/FjSEb1+inP4RZV1xoFW4bZXLoY1izWz+/ao6tU++Hq/HIU2vY8tFPaMwq
R2qnlz01m/jGAVkCSCpT3SDUZioX4xSTbeDypnnVEBnPyjYd3vPkS74fp+TTX0D9bBUzQ0x5lTHq
8O/20tEoOiAVH7SbFO1lkr18q2yQU7qXnWsjln0Cpf++Aq3NMsmgwDQ5Rp46w/jU5BjoEHl7uXFE
PqEwV3nQ6JIhURRpuW7KXZxznlw8K5hrXIu1hRQTli4Rvovj3pi8dnm6vFAbV8snE5jrOp2KQVFS
akIUQIT4SWh/isNs56FqXQb6kkdl/YAJ/RFoPZA4gjHzYXDidzn72i9tTUGfIS0hN7cKmOXnXfmD
A8z2aDDA7JWghHKeFMr7ESivc3fY9V588z9pwXKONjtuk02SgiLou6tLHnV1lY5f9Y7gN35wzS2B
cvaOnbBR9GkmAY0k2Yl29dBiQuRBgczVwb5qWP9H2nUtx40r0S9iFQOYXpkmaJQtObywbNlmJpjT
19+D2b0WBXEHu7ZeVcWeBhqNRodz1FPjSnfCCsb2cmq6juKFQd69EBeFADwlNiZPPrY37CUqfYF+
8CDqg2DjmEt+57I1GXUS1NTQectZTJYTo+w6LGdBiCNnz1N2iobPKflclftoviKVnxQ/KICwL8vd
PHWvYnl7icYEh1qSJ0+v763wgWanVhc8ETfuPkCC/dKMNxTFnLoST9HJG/SXgVIHj25HK24i4hna
yU5/XFbo3Kl5YSF5Q5FrZc4HJo41tiunFARV5rc0kFwdZfrMTQYAZYJ6lGFXPaFUf7eIorJNS13p
y91CKqB5c1lS2B2gBDR36IPiAD/atx5lZJz0HdDXYEAiIjlmH5fU5m6ePKxUKxuh9lTdh9UpRqHZ
eDbUk6xeqXbmRI3oxSpcaO7aGZai7YYQepJdvBvdwZufkRq/RiYFnKghllrbxS2yKQD99+hjJK74
sYV8rzJRMJSBmWyLp5yasjlKpOa809auvOti0ISYfnEYT5Hb/fgXJcbtM/oqkLs/lLDU5qyCQLIr
bioYVnToPQ2jIJUrBGATKcf5A+AgZLkJ7FXImrwYEHPdfg4cA1kVNJiI7vZ3LS3nawPPy7+Xkscj
7DSdtLSGtAxobyxtyVjfF8RLnVsE4pX8B9t5lccFqFZZllb11+URLf5fmdIUmIFsRrQ7Stc26KfS
Z3pAmHZsMOBt7y97iXcYfn8pbBroyEfHt8JPOOBIlGWlw+81s/LNjm0fYcFOT+gxSke3SWxXncKv
JNOfK6WlTj1HqZPWnSs39BZofB8v/5rN0Ep7/THMo6wCuElPMmlJcZLC5qbSPvQiD/wP2/sqgIut
0nAcsmKGtqzF5ty7eWW69MRaHXFtCs1p+1J5FcedEzmVckMfIC5JD0u1t+nL0Hy5vGRClbjzQdPK
sjUmA0+cZyUYd9JDGMQ3DIddvRKfkG33+kslnuoGMOhGKDcQR85JTjaGwPIuIswpwcrZ3LkAdFuG
QQCIqeKndn7S2t6tqCDU+IfD96oLi+xW5tYnqi2V9f8vKD/0G8xnY7LNt1GtiL0BYVx7Wo7jSXVi
P3dFN5VIR+5+tLJ6ykxpweVMP5PxWp6CpPp02ToEB8rmLkNdxZTFUkLEFH8l806qRCB776o8nP+w
ucuPRGUY5fOMuAlg6aB8BmVr41OkXiq8qEVpRtGKcf6hNntCZXZ8a0Dlh+Uc2Ll+THMiyPGIbJzz
Eo1eG4josWqs7FLieluO0g4ZOIHvFW0O5x1GU9J1uYYYeYwORkp9EqoCEaIF45wDppHScVCxO6N9
o9G9kn7sRNyrl0WgmZY7RLSeDdBW44WHIm1xX8dfI0PQyPGuaPnWyFS+X9fKk7HMF8gIrxmgbnhA
vIF3TuWKsA/fkVvwkjiXIKEwZNsh9mR0pcifnxmCbuiNnyu/91hnRXyz+CBZccRsvAJHrsqcOwin
BoXZCd5oRuAh+3bQ/jA+sOxUf6iDeS99v+waBCdXlTnfgJDVaGPm/Wofwbl1zDEgmrgd+JQwA/Mv
0HIum7vKd2M2SlT2iYxNtL6kh7+QDWLZsU4Kiqcg6Aush+WzQEWRbXL+otezxbYs7CYgPz35Wbpl
8Vz/GbUrC4WQDJm++Ch6Kotkcs5DChOk7Q2oaaKtKfkSF/s4FT1Wt6M2omAeED1+mAnnbGWc9dXN
xYpkltefAeJZTS70h0BUjNgqgqBQ+yqRs5aQxmk0Rkg72JjvPYEUzlOBI/iBOPWB9RUCZRWtk5ao
W4Edt3cvm5VUttirG7oGrl+uEYTjQ1A/27hdyIFl2EEq5pXXotuF7cwlYZy11FlNSsAXTl5ZSI9L
agASA/nTgRwbENgjmyo6gJvXzEo5zlLKOtOydIFy3afqAPv0292wb+FwpBuGHIraLmoY6ZHsS1f0
ztlOjK9kc3fPMGYkwdAdZONkLB4SEVcsKTAGUuIQzPab/uCjFfwke7LTXNsHhiiOOc1r8Z2+7YdW
P4W7o0wjN/LExrKH1+Fu3EG2a+Pd08GebE9EkiTYY34Qb0xye5kGCLNVw9HqY6ScquSaTkEkYt3Z
KkqtTww/sJsVsdm3JkQ1S3clzfKV3Md709RdeR6csaJOpyXfS7Xaq0vvdHlzEDg/wdkxuKusalMp
rQxscXpiqdd611yNQY+u1X/z0tl07q+byM/cLbWuJ1IIr0elm6YCMPvwX1EEzzfzSgLngOJRLQly
H8gm0Rt7iJ2xvZ9FgZ/IFvmBuwkDLZ3GEhvWtXGsAgQap8EPMaDJpllE5Qp2xi74G4PzN8NcRGrN
zv8iowSlBoV5kM2rOTqGKvAeM0EQtV0UWi0g524qtFVkk4EFJLt+cQsf0NG78JgcQ6/2Jl930+Pi
2njOzd4YO/+i6Udkj5zL6SLr74y8+fgXxoHlWTHmDGGQu9AVARsJnCuPm1rWiWHRCtou2s952k/N
caAvYX2tYyhPWq6UNviz48bP4tWl0QIeAwLnoxJMB5CYuuWeHtRzklMUZDDTuGA6PIqwRsoqHwiE
pdJ1aX5AhDNMwRC5l3XaCmVURVMAOYCO33fF5ngwVRo2eD0YSX4D6BVXic0bIxFBkIrEcI5K1qXG
6AzAjqZW7szU743ZISLU3s2K5FoZLmSKpFQyjAVS8pO1MwPk9lzW5D44fSBdMx4HiiBbhMW2ZYVr
oZzT0msro2MFoQWIydGbWD0UVeJKk069LmodtH56xqRdGUPqXd66LX+8FswFTqbc6HnaQ7A6f2nI
rR3fX/6+aM8430X11KgLC9+fZ/slV79NefrZTqjAADf98VoNzmd1yShZClu/2AY3aHVg4HmSm89u
fZh2sS9q7tiKDtbiOBc1G4adZmzVOqq5dv0BLPJoU/Rq49gaoubmzffeWhgX9wxFNfaaPuKh0PhD
73fGkzUGuuaFdBerqmNKpTMUP7IsiHsKTMyXP9pAPo+XgMoQR4LlbZY0aNruWNepO4SdYAe37RDd
nhpaS1HO45RUjAEJVwIxmfzFlk6Zvr+sxtYdqiq/vs+X7QprNNQkRtyhakYHrGc1UOPFzSzj21Rl
gUqS+275r9yxLBJZy+Ryk1FNktQIoRMgbgBXUjhSLOjC2Ux4rEVwLrEcG3ukFdx6psd3ZCmczpYD
zOkDObnam/QxhlUSaN2G/5mxmteO85MqeMz0OIPo+LQEyqlG/cPEMAub5BI9uATGweMpqonWgM0C
omQafdSy/K4I/+vABa8N5wdVKbRbPcdeTcZym43Zvq+Ai7kou8tmuOkOkfsC4S9BVzNfgRs7va3T
Ame5adMAsHMfpCxzFls0hSMSw/mnWJWsyBwgpperY1ml4AU0vDoTsXlum99KHe7UasOk1AtTp1TI
U6WEL4aNU6XT/HvWLd90U3tp5aTYjbp23zWNJPAZAi35GlwdpaQA+yHiAeO7OjW+bDmpNv+hEO4Q
j3Nh1oYFIePcO7pxJPRD+J8JKs/W97qOZ7iUVfoimRcjtwwIAbimcTT3qQeUGRVRdh1kgSjWEC0b
d3DB/VuV0oh3lw30nLhCS0ixV2khCCw2M6SgtwEmiaXYKsAn3qZkOrky9Xpmd6TXJI4SEFfZD8CX
y73QawN60mdn8dlMcvIoup63NXwVzQUdrRoqQATCYU4L1U97xeusbB/lqX/5MG9HHSsVuaiDSFlt
NzpUHF2mH9AVr5APQcyBQ7cTNettOsGVMO5ML3o3FjkD3W8HgFOVt6YmepkwU+YfC+sd405z1sWV
bA1ndUZ/+sC6d3IMdk5fm52oWr+ZV1rJ4sOKgv5fVu2bt/Fp9Fnz1QQDOZeGdtVtsSPe4MteEaRg
hAXcAPKGxw4oQP8V0P6vs/fLWPgKYqFO9phJ0JrSG6N4TrSfi/4oMBSBQdrcNd2Q2cyjDgbJ5mYa
9Dgm++VKcqd7DePBspdhAFQ0VsU268Jm8thzetcu1EggUj5iJOi62+to7FevRDeN6JjzlcO+zhYz
YvFhj8Y92zHcHL3Osg9ShSuGEAhQrnjP0iLioaczWcslFTkPk08juCfZS63xmpPqxi5SZcH8kw2f
3E5g3vuQnxT01iTH8mO4p6f4gQTUU/fJXaigtRT9hH5FHJHv2exkXFs253wAJGG00Xj+VeztWHrM
pof9cMbMyH0LXg8I/K7IjDcDXAIKIsBYWID/4xYDbXeZXo0tHloleDPia418aeokkIe7OnsshJyz
mxa9EsdpmSwRscsQ4jQ1dtLuCuVJpykfLp8bkRDOv84k6wCZ3ENIfS1puZs38AVCTqBNx7pShXOs
clhoeldACoBrHSP5EmUCx8rW4p2drgRwftWmRK3LBQKGonaQjHE79ameJW8RUg5t1nvUV1E88Ac8
eD2U4LtHrY4cVXc6ZEfzoUU2dzn3rgOlWVSc3kxfr0VyAVI1pWloy9CO4U321xMadnMHExZBtRNV
XTd92ko7zo3KSx0rodEhSG8jdyqfzbhyevtYmD/L8Uou7rPx5Y8MkIfIoLW0RMUAK08jYJ1n4CHM
gEAeCm9e9sMvWIjGTHQV/3Va2nfxxBR7UY/TKQMdSe0VmJDCxJA4wyo4VhrnKqicLbIVQRpe3f4y
q442hg8JXQRvne3waLVdnI/QzwGFBjmjS4Dxj8HUYhcdSuTuUCJKAtErcVstTHzhmQ//x994YzWG
YLSFIY7q506/1YGBB1hj53cswtR1zDmiu5kv1than+Wyxfxe/iVuHqPhUywazN92F68iOCu3ygnY
8F2Na6261em+xwsAdVPRWdr2eq9SuFfA0sTx3NfYnM7cN8V1G4umDNkH3tv0qwDOpo2CSAmVoYYV
RdUtacP8qKUluSqHNHoOBwlY3dmXqCGuEQF8T1KL267VvwFu7YtaiAr826bx+ls4i1erilpdit+i
g4BwSBwaefXy7bJlbDonxo2g6JpCwFv79gyD0NMsG+Z6yW44lUGxU3b/hg6T3XnvlpX1YJp4WakW
3+LS5mZolyy8MLrcVYbImZa9rfhSFrtL+P2ySls2ohNwPQAfEY2f/Lh3H4ZDR+cKtZH2EDdXkgia
dmtbVt8/pxdWbi/OaTzNFbalyqlDqp9TojpW/nRZia3AaC2Eu5/60uhIkzZ4N3UJsDHReZxf036X
oK7bTV+FeHqb9+FaHnd8o0xLUlvGoqWH4qHddVf2tYXCYLMbhTPrgv05Z45X60dNEwkYlYlaykND
K9+is6CzQrRF3CmW2tTWpRAiivr7gEyzNdZORr5e3qItj7deMu54NmHRyqkOIZpyolLq5sXB0CR3
yUX9MKIF426kOR0z1cphCxX4nAryQNLgsiYiAVzE2iWDYbYNLLroHprxheT3l78v2g4uVq3MeNLt
9uxU0cAb7rKQAt6qcC9L2XzDrDeEi1iXfArzRsOGKI/VQTtVh+iqf4oDw0t/1miCro7yxwlPcVG3
yWbEsJLLZ/SUvKyL5mzQh/OIFLqHjO/2NUNr1D+LXsiCvTp3/a5OT9ITSZuY1eXZqdEOaXz4s1Xk
s3oYU9V1mxkDQ3P7pPWu4mUYqdFvMsXDaxwReQdaJxYKiToG/mEDDWKBjwCdiDxxRFUn6tLaMPQZ
wG6+GbRPjPFI/oRDtbcOOibApufqvv3WjYL4aOt6wuzXL8GcgaoA7MqVDIJVkDoksEyaftGnr1H0
NbN/66y9iuKMdE7SVrMWFsaSH5VyL2WC+HXbPn59n8dgys25k7QCqsQkhkuKHCrKn4skcFdTo1t9
qHWQUErGNy1ermUqCoo3X4SrDbG466gkRre0GQLW8Zgf1Aaj6D3yet0Rc+/JuYMz9kVNB9tO6nXh
uEiolZc8RGUKAax9iKyvde8sIhqRbRE28sr4YyOAb4MtsyFJmNUl6l5F6wzDz2L+SESNWdum/CqD
uywwfa4PaUrRb2b26R61Q9SRNTBe6jWKzMkg9146R58u+wyRXtz9UXVqnMwt9BrbbxZdHGqi+F89
XRayWVHWMQL2/9XjDikpJOCIj0yKC5oS69gC+0M3QSMi6U7yucOAy/xbVWz0n8IdYdJPN/lYZVRS
qicgqAWUT3Ooj8s+c6UnhhooO1mQC3s02ebwYTIQXU0bMbJCZB7/IFazRJGSc1Knc+L2Y0w+xeWj
JIJB2L6xVnK449UmalNl+vmNG94vmDtj2MbxR9bPI38TuXWRUtzBmtMMJJgZhJXgv6gBp5dVXxGj
e1EfCyKATdtfqcU81+pu7Hp5ATsKli8kQQhUR8MliDRy+lAJ0dBForij3FmprtUGe1HH0csyqr5U
FacR3A7LYLu1lAqGazd97koz7lQPZTl3KTpePLrMuzwnfqOKHMfmIV6J4A7xFMu4fnNsk4pRGlUL
rKl2USMT3LTskF6ycO4QS5JGJEogpW0SV4/9On6yagfrVUb3ar0TuAxmx5ekcZdtUXdlqzGDaDwl
kBw2eFi48i3AKwHlKAmQDQR2zheH2sYuc72DsNmSnkdKXGlUgkgjT2Ad9wSKsTv2gmJ8+adqRvRp
qJDFJv1YRzNrxkPvLTobReGtwC74KpCp1QAHiiBqSE59F9CmdEb5+2V9RDI4F9HWozovLBs7d0kw
lTUqhdaeFKJZ5u2wwpBVTQEYIoYLOHvQpj6OdOQhPOU2uon2ZYBhOLc4YETdAewzQtrfCipeBfIN
PA3KuImWQ+Cs2IehtB01bu4KKfMvr9+m6a3EcCFZPlGSZHhWe4mWVE7KGohzzT4os3ml0d9pOgFH
3v8XkZ+8z6IF/SCsgYH01kcAugdT3F4BNVBweDdd3koMZxPlPCmJwhqte2I8TGlx6EMR6aBo2dhP
WN0XaTs0VdFDE23GOGkUO31U4f2+VyTBo2rTvle6sP+vBWlSZEislmLM4eSPUxGjqlLpPsA3qai5
avNmWsniroo8XZKGalDKuG8+gH2PuPIT4Icx/DQGYOOJ2cwVDfJ72xM9TTerqmvL4K4QJR8oup4g
Wr8dfdUvb7Nn1oy67PWb5aiAN7zwzF3/IT2Kypfb6wvSRBMMYgibOMGlWiLB3SB2H6PGMfXrUPkZ
ipIY2/b4KoO7ufIEuGz9AhlytVwXeXpjVyKOBJEanHuSY5lKqs6CiuqDZgV9empG/7KnEIjgcxUI
xDI6dxAxoWyoGNfLCDiX/MNlIf/gZ3+tFZ+kWOw2pXPBFMld2V28+YuybxaAYyxHYA08LJmX3f6h
DfB5i1CllOIVggYh+yutAp0+L5XghhctHu+SqgE8YipEzEQ+yDX1wUH5ZW5FDEzbJ/h19Ti3NBuV
onWsBtEqxCFIQ+g3Yzq4xHwAtJggHhNYNV+AN+dISfIFKhXp/EQkDE9YinfZGkSrxjmkMc4Xmhg4
OKmioEV2OCWgl3KSuq7+UBfOC4yR3ZQZy+LMBrmzyLJXU1G/gkgXzglIeqrqdQkRWZx5Yzo7U2YF
bSgSI9oVzhEMYRZ2ErPleMgxtqLXk0OMRNQJthmLoyD4t9fky+50GCu9CqGMlT2m8Y0hR26SIfc1
3IzWTTwKnjDbSweeEk2VVVuxuN2pO3MAQSYi/5Rah4V2uTMkyj7viKCEJ5LDbdFC9ayX2CEt6+to
2fUdTFpwx4pEcNsTTnW7WBQi0rq9DQkNWmp8JLkU/M7B+bVi/IMC93hu04q9yCgwb7LaMbLSyaRP
l6VsB0GvUrjYEX3tFfh6oUwkG9fDiHb5qnK7lHwzhvrusqhts34VxZ5rqzDIDPOa1KyEX5f6vWwM
QZiUT5dFbBeyGB3OX2bG19O7Ii8q9CWgQty7DMG6cKsrfWd8AoypEMbjH+65V2FM4ZVCo90viRJh
7fRb+jVERgqQ40F+NX8CoPANhnh3whCLXTHvHn6ALdVsxTRQGuauoM4I9V6vckgEW1kCXttsZzNK
2wPDJwIeqHt5OTeNYyWOU3BRmr6uW4hbJFCKKoCwtsMAat/pVnp/WdSmcaxEsUO3WssGCTESyhA1
Jb5t303Dh8vf3zy0q+9z15BhFqSjfcH6R2InHK5V/Xsx/vwzGZyPm8oqWYoGOkQhuI0Z8pkKUQLv
szmsrq804Txc2yjdQPuMRfgFysEHMGS45pN1C4qOc1um/VmMbyAyBM7laVJVGYClwwtT/VCZP7ri
h929WH3wR+vHzy8ngJFOQmZuLf3eyq6s3U2hIIbbdhCmZps66Ml1m49NGztp7apFglxu8u4qMXT9
Q6xSBAwJlTyypNahkUGX3oDRUJO02O0zvCk0kNYIopWtKM9AGgL48Og1J4Q7WkkflXMkMWcI2Bor
OelT5Ay9iVmYyRmiw39f2LUw7nDRIlu6guWL7BBpjzjyCmW+wyUtmMLdPsOva8s5+HogJklY64Ux
jqZnpVIbxJmaCFZuuxKw2kLOCVqaVaZSDTGNB0cYgJJmBGo7wxRonPJeEvJpidTitmrEmIOCxArz
grcWABQr/7/vDsZKfpkktzva0ock7fD9dLpSpQd5egznh8sitlUwQXSpIO+lWtz5lepUHg1MSHvW
Aj68LvUx0iawse3bEBSgf8vg4xVtGeZYDSHjE+Nd3xdnIMYwBs4UaPD8Gq2VovQa+9Xvb8NXiVzs
kubtZEVqioj/yLJ5HSAA2oOYNfwffMarHM6uI8Qsmh0yOTtjxxjA9Bt6Ytxt4jbHLZx7C2x7v1aR
M24aVkknW5AFBHjWit261G2uVJ/eR37mEsfc1cDLm2pn+BdI99uVoZV0ztRTqTH7zIT07Pnc74+C
17ID6Lev/ouh+c0HyEoYZ/cMcqUywgTuvq8UVATq0skrAK/AMcXHKeo1R5oTCspNowkfL5+H7S21
ZAtg4zbAs3nW70GSFoAE46pJD9O58a0PcGU7DENXNG2weXeuRHH3NTrswtFMEXl0lfGozqFXSHbq
tClxItMUBGybw236Shh30NvWsMAKBr2KcP7YlOOtOQy3dQ2cRQ1ID2btLgXa/HRzL+nVj8treiaE
fHcc0cZvoViqKjKfTMhGbbYI6wxg6HmJl7vLI5hZVecLwxmLb0tAgi++Ca6+1HmEW0D23fImd4Jt
gRddWLjYjpNWP4ftyyqiVPJiNHX2WK99Y2d+Gg55kFwve3JgQyVZoAM7VNS4sOlmVyK5AHAkE5Us
CZ4cuND7olKRTe5+5xG1EsFZU5bBe4Sstw3tTombTmoYyEYmanIUKcKZkWxohdapLAclEUlx5bht
G69Cc+yHyzYjkMPnIAhJljmaIWc0gmV+ICIYonM4d8Emz+M4KyMoM21Q2hpGUH2aAtmt7maWmQ5A
G3JneF2Dq0kDlmRz3QF26QzyJDqQzIm9/wGmqdgyQRuBzVmhZHd5mmv4ASrwc3tf+tQC07pw8481
xhtI0N6KrXDbi1uvMjkzzDDJExcyZBrgPLeD4vqMoH3mUk2E52zbvb0K4wzS1LLIqFl74kzaFylX
DmWoH+VxCsq5yQShn2gxObM0qEaVpsaDe9CeZ9o5tWa42e+AB+i/Vo/wmH9kKrosSyEkr6y9Phi+
rg1HOa8Pl01fsEuYq+b8E6LYKmULN7pGE4Q7bT/saY441qK4h8Tji5cXj8hcFNMAW12rTcgr+9mV
zMWJS1BZK7+1R7YC3DYZ2ComP2wgoZcOzUbo0yEadcrmsTC+9cDcubx4m7qshHC6GJ0ZZoDcA7xE
68/lgy75+e9AP+orEVwglspqUuQSru0yPOrVsVUjp9EEjcrbT5mVEOYfV+5JSy20NZkQkqBUZjxn
x2Q35WDdCR0NlFC5C9iKywu3iRSzVout7Eqi0TVVU/fssRGjKQJAC2DYAvfx4EhfKMDu5G/SvYbb
UdQFtOnobXhA2bY1Q+HJpLM4AhR0yrzEqOy6yHBCKmpj3gwnbaBgGODDRnGf83odWB9QoEH5UaUg
NBwj1Dvbwk0WFFvz/o7BUA+G8eXycm45P0MmFtpVFbSf8fMTi5bXlsE6CsLplr3gI3V2kbNom1Gw
b1vrtxbEGQrjvZz1EeVwSWo+kFI+qn0mELFZv13L4ExjaTqzHTBLDUj7cDfYDo6wa39bHC1yCnCw
Dq7iSjkM0z6mR+3zny0kd00uC8mLoYfsFDkXBV0MEXnpGFklZnEvS9oyk7WWnJmEQwPG6pqtZPol
Ah6TfcxJ7Bg2Ou6aO5oLyh6ifeNux9RM0D3DDCTt5CtA7+70kQgU2nzLrLM73EUCqtKo0ljnUT07
jJtP8sO9ec+ATv9FbMHcHh/PrIVxnlcqDKQS2OCp9TRQZ/HAUfaDvUu7AslHBr73OzH1WiD7QSuH
1YZ2l5gjBBZK4WeKubMrEebN+1NsMi4O8IorQDjR+MxFNhGzGxrc+LFpOCT+DjIQt9IfZVGOe8Pd
vxXE7VSq15TOrK85eV6AvdA6EwbqKz/7wDiaxGwRGymZt/L4zar6sE7ZMGP3Ujj6bXcaAcKp+7qv
NA5Dxfudjqe3ErndskCAFRWswaC3HhPT0ZpTFwWXD/DGG/etDM4XJp0BdPEIjwb5aAaM5TXZFQfN
n/fx7rKk91HGW0GcQ5xCE4jcCpavwcwD8ASjh0k0N/neP7wVwfk9OTFNiksEuixOmz+UQv5ukQDO
3Q3ochpHVncd3ehjh4QpcbP7YT9/Zy/vwlOvRI0YIoGcx8sLIwE/FywgVI4LyOoMwfZvbop+5ljV
Lc1810VfJnKPmwEKmbnsJnL42NfNt2oQ0atpm15hJYjfmooO9tSwl/ZJ6d3aX4JkTzMHULGnBERr
qmsG4b3qMg7KFJjZf7HJA7/XCMZgAkhMt9N3OohEGeY0g4yJfgMFBMaz+oXc3nahitelguixmW/6
KBjocyqa8hatNrebUlZUocRS+k20k6UYDdz7/jdwGd7qwT3r6tYqrSWHkJD+BM+ZVwzHWDIE4Y1A
E74XM6UlgkYCu6mMFxvjtNX81Iu670QyOP9ujEmz1BZkTJInqzf6BMLt+8s+afN4ve45336JalFr
Ji3WaoivKvtGF8FXiL7POXBwZBW0o/j+Ut321XXRCfoztu+klQLsB6zu8zkBBEdmY41qcF15HcAe
Qk95yE7sPpID1LHFDNAindi2rUSamZxZcgydJNkrwaqa3Us3aAu4nl/kIN1nCJNESMzbd9RKS855
ECWv5NDG0dSGq6ZyUBnxlP4mUoD30u5yWjlK+CzbVBAKihTlHEIBPC6SVVC0pz+ieG8Y3y8bn3Dz
OHfQT6DnjM4+8YB3lerXO8uLf7Lc+fQ19wHlfS2ihBOpxPkGrSFFTWYsZJgeo/EQhYI7fuPV88b5
8EVnFbNm0hKy+wTkVpLDKOeGqyhzZukwoKSo+dIBGBrltX4YJGf6z9lcJhxD6jaoY1WFHzBSiyjq
I9a5KillYJUo80yixqvtoHMlg63wyvotNCPoHYNmUHfAPPT0fVad8OCHbuXDbDnlj0QRuNrtPXvV
ijtvcdFZ3cyyx6RKD5G93DdEFm3btqt9lcEdsBKIxANhRdOlYen9IA3swlG/16wXZsdqClkgvnD/
4Vi/SuUO2CxlXVgoMBb9dgY7YXKU7+YAtATXQoQa0RpyJw205EOq/pUdZC20ipPdNx+lZ/VlApav
dFhufwNS6K0tcictqUalWwbsmjXfphP4DxLBG19kiXz3sTzp6EEwIYHN47C4CXTrDHHLumXAO9Po
agJ/KNovvtujlCk6EZlOGSjsnXLQnRBUVYtNb2TlY9Vf5dMczJFfNoI2k+3Y8Zed8N3IbTJro8ku
uXwcnYSkboc6WJrrV70uHAZiHDRvX+Rv9k3lbuzY7LIhrdlpQ9mtOFoHFn42TnrUDwLvz56LlyRx
noRQcNcrA84cgw6kDCdiP90Ddv9Q4KzJog4ZwQnny4kjzf8+a62yi4tPxDqopiCY2sjBv107zotQ
9f++cQqUAP17u1x2QlDwaX58TK+V74IFZIf20gJy7gMLSBAiYqumYD5T2Js3KM20rulCJMa38uN4
pR+kfXotyr8KNeX8SW5UQ0b6s5VogXkFdNV9uVdve2BezSCLFtwAG8XXtwvLORMpb8OyYe8GsqsO
CvpXA3JI/GJX+ebOCihIf8pdI8IFFynJlxNpYYeIraDkEGhB4adBVfkgcTmx5ID0oZIE7kXgo/ni
Yqc1Q0pY9bIl2g6t4XehbovuOZEMdiZXtzfYcEmaz/AkjD6RPmh7Q3Ly0jFvpiNuAq+u/VZ2RIkP
kVDOpYzVgCFNplguB3NyRUPBTSBwjzx0WFKZeW2nsA6lBxz40+BkvVNl/7248sYGecgwJS3+dv6t
36ADAeCcd/YTowcv/WpnuUYrMAeBwzonFFZblcTAtUCPM142yXVRfLWsg2Y2fyiD8yCFQZrRVpk5
hINbFB8Ho3K0ahZIEe0/5yymMhyKkjmLrvM14960ny87QtH3Oe+gLLHcqRb2P9VPU3tnIpN8WYDA
wAi7M1dbIRuGrrWsyzOybsroxpQirzX8ZRHNnAi2nHAPflNrAXgwQM5AD+W8T3I31AV3lGCtiPpW
FTujRUQSPBHC+ieZM7dqRQUEttoXbiXCnXYdo8Qx4k0oMQVp59ZgEJMxaQS/41QFeMxV0zENwcPn
H16SvyIkvv+1nfuWFszElhe8TIB3iiZmjChWoGYCeVnQXunen5kE28qVSSQI9UqbvY3V6irUbpLr
LAxCEQeraCm5eCKybEJjDfawJhAVdySKxHBeQCop5kdj5mnMmwgNw4b0pZK+SzZGWFVfsG4i++N8
QUEsqyjYOBqpn9oySCvRtJPoWcCPZeeygeIwCyvLT4wGg41lq5+JR5z8RvMxRCHKQDF7vmDvfCaw
7NJlGZnp6c7gmegFGr4pAMr5xNh6QPNWOHIjCIcEcZ/OuQkSLtKyGNCwWu6S5gQmDodo383+s4X8
VyZwGKKjxacI9XiJtDaGx2Ahw3IqvdSz7pozmG/o9I/Rowj6YAO56c1Ny4+lzHmXGgvryB4x75ns
E18qnFBzOtDZu6BaA20fY2JPbq2HfPAvH+uNhoa3spn9rs61BryU3iggW9pXiKu1IPP1AAy3Afmu
9ki9j4duZ3uYc70sV3AsdN6dFGVhdiWMKB53i3rQh8+Xvy+4WXTOk4z9MKOUgu/LxU1mf08Nb8kX
gQ4iGZwbmTMJFK06vFVBjkX9KbXdeRa1AwluYp1zH1ZKhzlaoMcQ32T5t6w9qtPdZIkGWYVGz1zm
ygww9gVmBeamlNseBtDuqo+6L6EwnR2MoNnRj6LxPIEB8HlDq54p4D4g0G73enEwReGrwGfwfVS2
kZaLpOH7tMwcKt01qh+Vp6GZHTu7W6zny+YmejrxhHqKskR1zjIlbKhi8Wo3DaxDGwArBczwxh+G
5jyj3khDXY5YzoJlEmI0uU978+FlQkNkEeRPohyy4Lo0OBexJG2inwcsshK0Hkcte4roV1BXOXWz
N7IHEKn+2cHimfaAwNUmTQL1rOzOip/ieL/0Ii8vuMXeEewZ/yPtynrr1nXuLzJgWx5fPe0xSTO1
aV+MNm08j/L867+l9LsnjuK7dU8LFH0JYG5KFElR5FqVHE3soaZ8stDmWQeMf8O2kUNpsPfI+/dw
tO/8rME5i54uqVaxd9ccsPz0egZxxPx02QjZJy4EZoPzFZOM+mpeIXBl0ugsdD9bYK5P0Qtnn+Ne
4F9Fx5fzF71KEqsDSTmagH0rDLLs4bIuW35PV0xbMwy0u5mE0yWZFKIp7YKRvPLUpM+9FLsz2iAj
SXTV2ZgYMQ2g2VgK4G6RX5pc+r5MpM81exq9/JDswfo2OXrkjF+zR4beL3vNTXVfuuZDfyJOejB/
XlZzK4SshXNHK5XIKJcGhC/hYbYjp6dfSCLyFiw94u1iLYSLtbnWK9MYQoi0Z4/wzW5CN8vV4LPS
lfBKt+kJdUM1FI3gRQa4yO8jSRJZUthKw4gcfgL1S3ZkB4s+p3fl0fy0CO5Bm+u3Esbd7vROz/S2
Gkevmv2yOkj0PAyHy1u0ZelrfTj7MJXRakobIsYmkEH1PgpO0kb/GQxwpQNnAyFGPlKCLpPXvsHY
JafpFJ2bAygHvwgHoLeK3WtZnClMSj3mJZNV04MV/tSbg636A/1B+tGtCuTTsYsz6V9eQdEmcblY
Js/FUKqwCFP1eumnvASZCIh78xK0VoxzryCSq0AEB8Vi4i4Aln4d/LK8+Wf9kt6xG7GI9FqkFOeg
YqOIJtWGUlZ3lxNARR7yUWB52yIMWQfigwYucs7HAurUyPsFOkXqQ7l0ThoFNvmDA2RoCv5hxILY
Frc3VM4tRFuoYWvPtl44KQVdRPpw2QC2jtBaCLc5eazqPTBYRg+4td7Y3RM6CDKGbQkWQMuBx8HG
p947nXquQ6VtIUEZdjM9ZpLo0sscCe9DwewHbF1N1jUQHLwXkEu9ZcWhARVw6aXXZJ/tWAU5dFjj
oS7YFLaxl4Rx61WBRU7D5o+Yrov2CkT9Tkr+pNVsrRNnwjTps1ZbIGYhiz8WsgP+O8HR3wrjaxGc
CRsh+qtsGyIwcRIPGNGWMZUYta5a3182sc0ls4mCUWI0sOs8bH1s2oaW5BYEBcA2Ba4D2bE8TrRk
m/ck403O64vp6p40RKRmM5Ejmy+d3QW0HVbtdE7vacFyjPfgbXAVgTUIZXLGrZYDukIV6Kbtxvqa
PDObSHbaPYyx/qSDZ0nMAb/lekxZBlKGamqGyhdmlcgw6zDFvsHPeYuZeHOBucNYRCi5tWtrMVz4
LnV1rCImRj6i7HHUDqz9rxbifoi04UJ4UeVgYIwgBqjfZX4lS8cyFTmITRkqKuMYR0Gmz1fhBi1t
pTx5VQVFDXc0gJXZgcF6OPbo7O7c8QeK26Inky23Z74J5Utx6BGJ25kpliX1gU7myayaPzjBaxGc
8RWjPIHGlIkYz3nduR0If8YXyxSVMTdGDQHJstKFs4VOn2wa1xpSudypvst+60XX1pHsQy/cT/58
jvBczg51hudP1asxDnjZgwg2kC/CFTQywFesoxUrqpyZKA7N7ihQ2/9OCtvRlf9YsJyWUUHKYt+0
U4g5m9OQ/7gsY/NUrVaSabqSMUpm2I/MKv5TRSeY2BX7QhaF+ChlqqYO2ng8Byk82WObL3U0DAQu
Nzkb0ZOq3/fFnWxhKC7594SczDbeRHHRt6rUWSpwV/Jsa3aGpnPN4gU4Ou7lddsKVmspXNg1zKYA
QLYKhYDj1Uedo+TU6dAZ3SnBZUnb5/ZNHy7y2tGSdgtgJpGG74zwGInGZrZt+e37XNitLNKmhYzv
m9pdNMqObGaOmosAYTfXCzgwtmqB8/jDqGIdSbEkgcHcW9Q8kDPVJUV0IhjQSQsRaurmrZJhzvxH
Fucd+gJrRlnnGPWV19YE0/Y6Z0CfeOokN0MnOKYi1biIMYPluDFZm7CWHdXvevdiARp4+NfDTQyE
6k0nzheAYbtANgGdIiOI+gdFVKPZLG2sBXCOoCR6NU85BAzP5KDclAcbb0PtKToahwREs2S3gLy5
c+ur0RElfpt9oWvZbIXXTqjO4zJdILvzBgxNUDe/Ma+LXfNrAKJJdbBvFfQISQ/0xyCi6xKqzZ1j
DZ0ENiaF2JhQDpbR9iA9Z3sQYgIKxPIaUKo7cmAoAFNluUYrYsMQmip3uMtSbu2UdWeo33RGpYL3
IxRAGs/e/S+14E0vvDIi7qgvDfg+hw7K1iqiiXSo6oc5PxfmUZ8jgX/crFSs9tRk1YXVnspRa6gN
O4TaLYbjQStiXycuCMDP2Mk/8ZBvaplc2jH2uM/DfFEurbqTmdguWIkeLzthwRk3OZeiAKRBq197
QZRdPx0NcjdmbiIcWtv0xZYOUgJDZVdHTpOFphnJpxhJ4Xl8YfOFhat+It8a9G5iIrTy5j35KqzC
MRv7EJtXQjndJqSieddF6HqwANYttU5vDn5fL05rdIFCbXeq63+NXmUalkxw/8I8rwkGhvfGoS6m
lUgFoqeNaS9UEkghSGs2zzXud7h9A95H/cAuTUspHupCRl5zNX2a0W4OptUz6+4tvWJnPUzHxS0q
x94NO5R7BAFhaxfXsnl31pWqJbUKruQd+DzxiK9ErdOlz5dNctN3rMVwrmuKRyNOeqiYHvAI5za/
okflukOltt3JlWcJDvSmUpgBw+gmWOU+EBuGqZ6adoECU6cgg3PLGcPswlfSbZ00GZFbBaQB4WfX
KRjLkpjVuFnpZPHwWHUyvAHxpwqiQPRWteUOrTdhfAsjtXQtzGoIi9SrZtrlxt2QPfWTDb7aWrB6
m02aa1mcxdd2RelUziMcfXrIvi9gekIv9Bf1EB2Az0oPmFkLRIzgm1u20o872HKplEWsQz91Anaq
k1ef5UVg6qIN46fywzhK1EaDDNSEGRQZK3YlLiLm4qc+8OH+wNWvl5FLgzAht6QVe56opW/hcEN6
YRu7yCjYoq7i1hjPKdBgIYElj9E1nk2v2dzrAPga43l8YqNT9S50hUVDFg95L7zWjHMa8UTNaGHG
mJ/RX+GUNy3AVLVAzMgtsgrObVjxhHQngiXWxCMY5i13miiOsV24pAuX1cw9KlBtDxG2dZyb29G8
vez6RN/n8pjEjDLbCFkBf7xXtBsqC17BBN/nWxo1G7UuDPmj1JQc0uIqzQ9/9fv5MD+aGJCcWny/
WK4AoN6EgvDK9L+w/nwfY26qaQRsT1zpbqJ9dvyPJQkLnMyBXJJD8Pf1Wam0JRmZty6AB3lgnC+Z
G+4bHJL2ut2JrgmCk8m3MRYANzdDC9I0yTfC81A+oWTs2Pl+SXZ/sD+mZarA/tUUwrPj5YMdAtkN
kbW12i8kCs+xmnuXRWwqsxLBHZFiMexEphChk1+mfijqh9h0K2k3iNKETVteCeLPCs3QNNviLPbL
sSjP4r7c7RDwJoHnwatKfRpiHc/vrbcEaC/1UwXVTKA7BOoeBVTRrMqmQqgh4P3HMu0PQ+lJg3at
UsPKZa0Cgpf4+yKJ8Ig2skdAu4F3RdZQ45E/4EUtlkQGo9J+N9lVdw3eCNA9H8i1U50HNztMfolu
SbqXTv1JETU6b7T4vZfOxW2TGIsc5SpuAaqDCioEp1+6U3fqA8tpnfgOA3de+qg/KAK3tHEPfy+Y
O8/qSBst1CG4tZ0e4G3K3sBNuHGNAzqUPOkbUAa+A2vbLTpH1DL8MSpBNChFcO1BkR+9yu9diT31
jNVaAcpUeyS6n5bXpagzdHtd32Tw7zGk76UskyCjaB3WxTPt9Tv7bokc9X4OwMe2V6+nm9v/YSia
rdt7P/lOude78spPohyZK7kKwbOrP6t+jsU0H8dgDlhRge7Nfz0R914cZz+l2ra4YL7qGUjGbk6e
leUwpMJU6aP7fy+HMxfMFZREjSFnPFo71ccVHz2ozfkVYCUQ3T823AyTZpu2il6fj5SOeSf1WiMv
DIpEDwAOMZ0sT/PQOD/4rDwkx4JUc6NN4L1ALiOrEmXUG3VGBWPXHXIvLcGV5Y493mlKzDhR06Ff
hPUo9s2PlvKmJJecmTUQN2gPJcvkDOzoBOqlRtA395ejz8aw5nvduPBTh9rS0vZ1MVkjU+G2e9Rm
8FIiHK5lF5tLGnEHm3RaDqQuSLKujB1rKOr2FrgVDgpA10JRM6DISPhHrlDqigRZCdyI4jCYv9iz
vOhcnRlCkxgUWSiOu9WByXuc80TGwT6GQH8MD+o9Q7kE95Mf+iIXuVFSe7dpfLN5FTaNEkdQjvpQ
EI3X1gG0tjtMhAaV4Ily2x3/Y4f8A1eJZthRDpl9LAdN+tlo50VEjfmx7PReGxbnV06xG+1MVgqI
kGLLsaefGr2pNczXddejCs4uEeOTcK+4i11VE+DdSzjOQ8DAnnNv2qsH+lppzXei9RNK45xHi9uD
YqvQbi69zMSzf3uFkW8nLhR3xoNRvZvHk1oXXpsdayI63duO+W33OC+SDGFcDR2E9y6bfmWkowNG
UNmsrXwSvYWKfAnfdt6pRl20MQ4BXhGL4Zbap7y9UhtvzE6qhWEPdXJIKgvyZ5F31jm/gjmtOdR1
bGcNVAJtyK6arsXZiyW/Ggs3LYk/4rYOppilxXh2N+yGQj5pBdC8Ba5U4LL55nRdz5sxj6A+O5UY
AQlChCUzclAFcQDne5ZBFmJ7f+3q+KZ11NCIZTN7ZhP+7OGg/QIEpNe+EtsTlSdESnIpxWKkkSqn
UNLUnlmrsERUl6I8LamCfRV4Bb5bPVHDWCoVmO7QxV6c3EUQFmuFOw4+uGacpRD1EmxU5t75Ib5j
XQbdazKUkMhKjhrm8JAXzjeLWzssz35t2hJCdIqWk/NFYWFRNc0hs6iftXJfK5jLBAt2LHg0FB0S
vnF9tosWkIWQ03nM5/W7rgN9A2YOQTiPbrR814ke1Lb2z0J5xCK2poJrg4uIeV3ZUhRNuLtYR/iD
Xrsa9HPbmk7d3EmibuWNPhALCOxv0jizJHI7L7MNaQDcO6CT62rCfYUBynylHuriJxYcx7387WcH
UDAxYSvzMXxusxbPJcB6bmWjHkP8FLDyBy6JIEVQ98Icaisar+VwobKa+syQE6amg5mvO/mz9ivC
wM0AWLkycpqHFn1dQqFbQWQtlLNRFHbMWCcQSu7DnYEZldiTvzJSBGS/X0S1nVc8kktLycdLtesq
dNbjDe88fp9vVeT4yZFeJ8cCc0Vgoq8SB3V6MMiiP9crf4mebDbj9VpbLmRqo54mSQH5LS5psF5X
2UtgrGX49e2VsHDGNuyStlz6nahWr8vMcPIEN1E9GG4wRYceBc2xb8tr+UHyRAqqHwtO748KFy/t
kVBV0l8VlFGnVxxW1WZULuALCDK33BsY4NN9zFYDhanytWPqRp8793+iC9hyf6vF5rP0KSvNIVzY
zQp3gsX7htsVOrcCrQzIVYVm9nHfEUcIIbGZqKzFcr6paOrCnEMAxA5BfaiDYU8D1jofCXHaNwsp
a0mcX0rnsZL1EosNyGyAj8ifFQdQV/siBURG77EGq34/75VPtHNEGK6ba6uooDtCEzj4WTlDpkOY
R2MGzF09/C4nzwW8obqkILX7cTnv2fRJKzmcCUvJVAxJi8Vc9H01PynNqYw/XxaxMW8Km13J4Gy2
mzK1JhNk6E48OOxU5l7lYtrV8FT79Z4FcAk/uhdm71uX1pVgvqQpFVEtTyMEy4BUGXfTftnpx9/c
GcL8Q7Bh/Fu4TPt+gsFA1m3v1wfkVUjX2bu/dNUHi8vuyZEnGiMW7J7FGSjR7F5ZNAitQIClttYN
nRpPMWP/8g6KxHABMq5LQx8WiDGVM4hRGvulmX5dFrHtud+MxOKCYxRLUVl2kEFQs2Q2sgDcP0Ok
sND+KcJlEinE/r66tAJ0hOQV47HO+yMmOVLJV0W4BpuOmmB6QDHx/4fOhcXSp35sO3aAMTOghJ4K
aHW5lW5j/XaoRSzFGw3jOGMrccw8VxolY4qXLga8a8yHtkLRpPSWU+FGnRd/n3uXuIUnRkvejH8r
oZyTksYy0RqLAdcuN2X50/r3HFzvleKcU7uUdaqyNSzl0s+TJZjmYSewu81zu9KBc04FTDvPEsgY
XUbBHf8k3nSKO6fDqEfnGk9VkHjxowjXatMA36Ty+NkxUiTDrnqEzvDaqkunVa8qTYC0v32kVkK4
QDmFaWdVTLXf1waUSk5sQFnagdtImHqJNOJc0RyWWj/YsAW5elYzPEmnDtq4BJvFHM2HhGulEeeI
7CxMx55R1dbPutMeCjRftCfrYQAMauWlt8IET6QU55SqxSoyJcMKJp8ZOhYrOQ0HZR+el2PXuMhj
vfEkSvE2b3uro2zzzmkA+VWlQUnqJ3fEw6uVq7cumKBcI+h+he4geqkSacn5jrCm4RRWzE7oPpSD
WN1JInRXdfNCudo5zlXIOsAZFWYe1Utyp33rvJnhbOAygseGV9CB0onODGkqwiUo8YZjcljgtbR9
7OdutRfY0WZisPo1nGPJkLhnSgGN1Z1xZJWC4YgJA6cGGL+IPkTgI23Ovyxx2xOzZIvbHe30YRAB
A1zevA/cO+VMaFQyEy2j3gEdqGuG1xmoagQrdvnkfXhKBRa0Ab4miJm0+EAG24vyLtBzzVHi7kpf
Ss9Ok4MeJr6SmbKjRXh+S8xbfRY9uAuc2gdOHhBlF1Nk4If0LjMi1pKKt4FXxj0MiAgqL5c3T5M5
f2MWNI0GCW5aNa6bOHOkQZTnC047+hzfB26wszRLyohGjVuW9SBnrNwG/Eb37J4Mdoiv9SQIedsW
Y4ByzsTsksk/CmDYsTGtDBKH+ZNlnev+Mdf/decNC9xvIjilZrTtVwy5FGgOe2KfkkKwLyIV2N/X
2U4mhyRa8P08u6nT24o8Zq0g1mxv/ZsKnFMczUE1wxkiiL2TzK9Eerl8orbzjrfv8w5xUZceZVAc
qDwg07nNFDdMRscMny/L2dYDDRYErbog3OGTACBqZ/IAx5uox2q8VYhgnbYd+9v3ubivhzKY+xh9
+DAH1Tg4UXKVd9cTeh4y49E0Ra9n2zv/Jo47kVEyzYnCiEfk5WgaD014JYNk+++WjLfeBEiB4QwZ
5nCk5o9QROEn0oGzXn2yyiaO8X1j/GY15yaTAeUo2JbNV0ZUb//Zd85+21kHrRiDVjTNfUUOjfJ1
6G6V8Tyh0Sp8mtQHC9hPmmhulS3/xwTtTSpn1XlCtF5iPHqjjmuclTs6oK0y1zi3YIg+537iNV/+
brO4UJ6M4f+naJF6iAvAhfSCgyo6QFwA79olbGKWuahx4hAazOr3yxoIzIHvX9ZVu1RojhOkKVdq
bDq6fFNNInzKzV6olT3wGB1tpRqk0bEzgLxjVBz0rrmqUTO03eWY3g3R79GEIL9ST6Erusj9l6j9
j10QzkvM4TJkGciHUbMDjQ9gZjt6yk/mK4Vk/ksVtYSLlpTzEk2rNGOoQdlSpg4h3zSMXwz079wE
D8lqauak6+wyggltqflhiXhLtyPE25pxbqLstVS2G9iFassAaPgUSc+lrYDq/Odl+9suc765Ch6F
NYokbYoY+Hx8jg/akR7nI6sts7y4Rd9+9aRGPmPelPejKDsWbRTnL7oBc9ojc7UK6kpG8TnOOl8Z
S1H2KjjDPLSQ1Gfyb2LbNHGMI3Vyzywwwt/6SeUkD5UnHZp9I8K723ySXB85znOM+aBXCTty5HUK
AgxZKFcDU9dTnxef3TbsT6L1/C/p5D9Gw/c8p2Ddtgjjy2IwYRrSychwMfrjJp9YN0vudiKaPbZD
Fzw+/1IoVwtYYiQomVHiK5LbxM8qtQEa/0UdRa+SghPBN0RXFZHQccusRc/dspzPRTwdkqz8JNnj
3eVDIbAYHuHVyqRMr2uIiubJjeQqaMGQeFmEyCnyndBkKchC2dKBOTC601zFSTKn0DCvSI5oTB19
4WOgaAE5l5LWVVfKGSRS376B3Af2emQBN9RyQqd+YVWUekcE/kVwxjX2o9bJOmPTqJmfzGoA2kgP
pR15eKwXeGOh5XOupKFg6ZxCdtrq1p+HamfJ2a7NFacj/bnQsycSDXd5e4eaTjBW43ezM7xRBae4
YFcFKZDGJSTlUtphkUDdDsw5CgaEikdgpeIn4T6n/oi8P3rBefPePAqFCbqXKqXsAOqnwfoh0doj
yfPfKcU/9empXqJrE0J0RwURHsbv0hsA/2Ne/rjgeXHeg/DlskiB1fAAsGOpUyU0Ef3C7L6P7m30
lDWLCGpTJER9b5o0ilrbYBCYZgquTglNbOkY9IWowCayTf7K3QxaUyyMhRnLd2TwjdU3TUd3vfqs
+Op+QlOM4DQIvLLO3NvqzJWTRMIqYvtFq6OypHujHI62OT3KA1gTJtGkimgd2d9X4siMsV7K1lFq
DrG2z8KjNB0v24MogeXhXYHnHS0dq2bLpmscm2Pkm3fVc+lFvnbQQCUX7+3bCA/diWd+6v82luuc
d6lIV2tGiB2cWyf/hMQ5dgq3kZzqufMX39qjC9YtTpFwME+0kZw3sY0oKVNGht49L+hfsq4KwwGd
Aboew30MHpifjdecFf9/oC4R+DG+M4+GRhTWGtZ7dE30q/z4lhyTK9brjsE5UaFdYD98810HJuKF
Llhda7iLzQdNvm76X5ftRySCq4O08Tg0sYWFXDrzpsuBUVhYQWIZ3mUxgv3iQWErewKGJQt2hjw/
9Mm870Kyp1GKSexpn/ajQJxIK7aJq4PXDw1Drmbn3Gq+tjK9jUuMO8pCTg3mCC9keXx3XVY0FY1Y
cK3BUH5oPykoukq/pNkFdg/G2dHncXkZRbkRjwfbRlluVw0ETs+9n3+iYGEFfUPnvyJ8NY7owijK
1fkWu2oC23XHymQFsHX9aF8GOmCxC0zCDWgkgnNpbhIv9AVaMjd8aVk5rzJjtNcubWiJCX3MXLHx
nPATZlTv2VtPehu63VeBRNFGcv5k7JYFGKvQc3Rp7rDZINMH48sTe8uyhY8fIvPkbkBSqhY2kdm5
tu9T6VTX1+W4v6yRQAQPUEGbOaIRqyyUxDqTEq26FDPgcbW7LEawUzw4hZRbXZGOEDNkuqObTwog
Rf5OAtu51VGO8mLGlBw7ykv1bZEAsGSICD3Zcl8wNx73dmhlySIplPgPStT/BjIoSndMtpgrVYZi
wYW7hBxDd36zNoWdZ4LHKPqquxi4kx1RvsPM9oNmGgF6sKFrBGgU7yVacl9F1YhghaFvJ4lu01px
6zpxhvJYaK42iFDYNq3uTR7/fm/nCoYlWXZq6Y0zpaXbW72bY8znsk1su8GVHC5qTXrT4RkCK9n4
1k7BWzAB18KBoUNk6EYnf5aoruRxRigD8xJko5DXedINGwIF1GF07tE/DTK229xNflxWcPNYreRx
8UuaKCAVaqyjvPiJ+mUKXy5/f9sUVwI4UyzaFLs0Q4DuoL0DTVmpZ18zPCI1QEvJo+h5YjP8r8Qx
u1lZvpVUqdZSiCN94Rlp5ZDK1a0XqnpjqgiMQ7R23L1aUu2mjWPIiqo7U76lhqinTSSAi07WUnUx
Ye03c3XqzIeMPAo2R3SKuGAUZxZGmtnbkXXF6KbCA+v+Dj2gQRTnkqKzvWYzqlSYzG+mtqtd4rwF
AEq1XH5duRx9u9le+YFmRJTAYRXP44O8N4BaKspoNksv/8jUZQ5IiSrFvITMEEsG/uZl81MufVFs
kb0zh/DfHaEucw4j1Ukf1xLEUB89YEG1i2UAf7Nub+nQijjrLhsIMIvfW3vdWVIvYcTes5fJaQi6
VL3LFiJaNM49VHKTlgqjYp/pnV4DfceaXCn9JIWiyHjZEnX+FV5PjP+vtZv6Xk1OpXJli7ZGtFic
a1jmRB/6DotlSsfM/gWGZYE/2ByMtlYmxjmEhBRltbCuFn04sSceG5yFto/WlsTRqVOfWlTxZ68C
j6D2J+/9K8mcpwASd7iErDukwZW4X+gdoanAskU7xPmKfJxlq2J9LsQA0ao6uz3x6zAWraFIDOca
6KQupLMhRtr/JkXRNM94wKOE26GHt71i9TtVsHoCmfxA+1LMRpmzlpaQnpfsqgTP4/AnWfLbBvGj
62XfjlJhwvho7tP0hyWdQip4+xVpwTmDqaSS3rDQZ5HR0ZODMTjVEAr2R+AQXsP9Kr6mUpIplFnB
LJfIux6WxQmn1tFV0TygSBt2mteCTLnAixEEpe1hHq7s6KoVIYIKkjuUyN7LWAxTYz3P7FGUdRcC
HwIKoZOp8uJjnp4yUZIs0onzD2FvVMRgbxpd+D02FqdPH/NC2CnG9vljBAKFB7D5wbDBV8qavG6W
RcLQxIA7reLlQbYzkEEuPiOVEh2dV6peTpqhEF0FpBmD+eCvf0shNWoq13gkvWXgcJmfSm7oJbv8
Sxj03uxZgb37/fJVnaT9vHux8dR3OUhtLOu7n8CF3MzW4q5p8BOAaeVIlpM0T1X3lzL4w2VnSlcS
yJiLF8BLOSp9mnuR8xMpwkXbkEZ21kSo4iZRIPd+pXqxsIq7cYDfLRZ3rmK1UhW1hCLUp581l3HH
d0AnBZx6ICMjj+6B7eqZh7/bIe6gafNsyFMKxcrpRKNfDP8+NU1BrrIR399pxp2u2OiqpmQMg2m7
J9G5WO7/Tgkuxpp2bMeaju8r2Vk3E1cae9eoY/eyFBZGL50n9veV35PGcTDsGlKiYTwPWuKVox1k
snqd1vk+azRHmxdBq5LIJLiQC0TpKG2Z2c2q5VTxizE2rlL6vQhubGtGYr1D/DhQOWV2SNkOTTe1
jTImIzIEmfpjjV6lyjEC9nZg/7y8nlsX0HdCOe8wTqY2hayQCfaA3xn5PLrRjrU6E7e5b8CeLdhC
wTHmh4J0O1aiqMMRU2ZyVObuSBdyyk1J4JKEmnHuwm7hj3sJcuTbGe0idGd9SjA6OweLz9jN/6DR
+d1Ccp6jHqNwntkhTvUfaX2Qre+RCN1atHKcn2hjU85qxlBo9N8lMDBOpTsPnwUGsXFDe6cH5yea
MMpIwlw5GzgZMRqrodMdMH5HeS/CdBCcLItzGWWsdWEzQp8kcZUHyQxmcFoOD5cVEvg9i/MY02LT
MsyZPuF1Yj4unQAFT/R9zj1ETZqluAji6SG8iaXGicO7ywps1f7XO8IX86TGAl4R45iXVNcyATIL
xNLbCMV/INzAyZYvv9EiRQGDrf4FV2tznkEzi3wKB3gGiT4BNSVUrpR6p7aRO0mJIG0WieLSh7E1
0eMVQsNerjXHSFV36c3OsXvjDkixL6MuAlPf6il7t6acc4jDWbdoxdY0C2R3OJj3gyf7mR+yYeXZ
Lb+naCN4JS80TCcXeMCtzPqddN5XSCTNDMYmOLoS+lyoQ9Hnotyx56PhUdRVIzhl/LwOVZRyniiE
Lca+ae7C5aTRvRF/FVip4BzYnN/o40HtkwVipufyYLhAgkX0cvrRGV5YdTZMAjEnjMjH25wHoUVG
Itt8dVayqyJda2MH6TUQwCWk1eqXPxhofbdxnDOR6GIuYwclE6P6kdtN6lpt5M9Ztru8mtt7ZhmM
2wnXYsLpVZZlazUsmZqqBxJ9A9WEoyrXdvV4Wcx/STne5HD6GJpkTB1r8aI+Yc+KdBd7Jd7bgKsY
YtRJlkCfLPIr7Jsf/cqbTN5h9pk5hjNkDhHuyMMOoHUgz/BN8mWqPxeNYCX/y1n7RxzfcYhp/CXD
LYydtd9MxuHXZnTi698vw/PsXV7S7Rj9Jo7zmu0yx4odQzsEHYeJVTA6Of68LIQt0YUl5BsNMZpp
dwPromQPZcWRsdDE+3ZHBZmvSBfOSRaaWVUJE9Npvpxdh+p5/CMRmq5rOtEVG1xm7/P5drKqOmdM
9XL3I+6oUy3BqAifqdhXPqzXSgrnb8saCJ/mq5SddK8Hyh6D7wc29k4wwiTvRRa+eXpX4rg8zcy0
rCpZcCHhMcw/KYMSDNlBK5f9ZTPYGqIAqeXb6nE+NzGkrFF6CEoPLZ4miqsZEAyfmzOrpieivH2r
w+mdNM4pEVPNp5ndvbqg98PH5bl4xbeMfMsjObrMnTEAjpHzEh8jT3+4rOqmKa405RxVZtgN6VgP
OKAgHcSWTDKcgogMhdnBBzsBpAXjGAM4AY9qkWVEwT9ICckx7T9r+R+U7VB4ehPAqVFWZTRLNgTQ
eQ+a8aF+ztXg8kptGt9KBOdeG1sGrSxjmTa7XSbdxfGN1LiNkAV8O/S+yeFvq70ZD33C8l71qvMY
CGLkJzv9ysDLZeGVO9HL5bYfX8njHCuARaWlf106fwkYZn90DM9AsmGY/TcioCChNC4jLSguxQrL
uVMbRq75aNf9qbXHDm2yDOuplgRhatO+V9pxflAuF0210EPoRda13l/rTdAtAhFCnXgvaIREaphO
xcvvC3H2yACUswfidsKWOYEZ8lRcXQpoE4nFP8ncNXVgy6ZTPFux6JFZaIacC0yHxdJsxnI+3zLs
MQpEJeBy7LID8Kp25e4PatSGguKxoSigdJR5GJVSI3M6NyWSl5/EeFDATtEK7pPb27QSwZmesVBS
zxN4Zub6dSIj8qNfhhywHlKGHpyLmhs3k4mVPM70UhJp1GYqMQBaCuDUVzQqoUFsWvhKDGd9pp3k
WscokCJS9Fdlo+Wdk1QmmK2pbApD/kfzsxVGFmkawIgDugnnaOcpM/UOYFSYsCKeVX5v+0e9+Syn
uuDmurFb7wVx7rbOQ6WJa4V65Ibhcyj7dh9/ngPG72t7s+AIswj7Pj4xYZhuVwmDsVa5xKKwYlIp
uU69VnmRi/1ADirCoQno3krUzsys7KMoU9OwfIqs25xV5E1mhXRYKG4GrCH89zPJ/+PpupPgbW57
t96E8bbRLqAbNrCIeEJ1FvugjbeaBPyl8eVybPxog2z93uRw65cDS7qmqoz1IxTt+se6mB2SCZTZ
FGIRGTMPyMwMvtcrHksl0+qJen1nOr1+3UWjmxRPlzXZXLE3IXxNCFdtWhnzSNHEg2aQfvplDMoP
8Gv5etQGl0VtGt1KFBd4s6ztGsWaAXWoUB+MfXJ/GENAw6s7fbi9LEqkFe/6DI0uoY6ls5LyXo0a
t4pqb86n7yRR//WIPkxhpRVn39VokqXMmVYWHnYW6mQjwDaif42R/l4KZ9ghSRcdndbU05UYfD9X
VX+VVTdpKxCzEQWZHJsRvYLvSuMdg17E2RQVMIdpCuTWIQGQFAG3DZyNKfRBq+eDTMa/vFfsp/MO
QoFnYByYiIeEW8BJ0QdahD31pOiup9+m6OHy95mH/vh9k9ggGocPNzjHiuGzxpTbhnqy8lDkh6jV
HAm7lH3L8X5v1ALPunGVwuLZqm3LtmKpGt9A2yp9npGyBRTRa5mAASUy1A7iJ4GoILe1cqoM1imL
TV/qvGY1UN9mWjRgIYzOS/pkY07i8tJteSAVvOOyAQZMFf9haVePZEWYG6EeUvS0aqBzK/qnYQrd
JlwER+iDHrpmM3oMYoNtE4/pXIyVZ0VtgYOeeFn6JVcLp08EqdAHz8MJ4EwAU2ODMhUQQPXU7Qog
4yc/FPUEgisnb0RH6EPAey+M96j2VKhKktYJoDlHX/ZhAEF0NR0ZtqvtiQi0BUvH19YT4JKF0gDN
rOwkLft+EmjzwZFyynCOtKY9AEhkfH/GVMKIsU0pPDfh90K0QyI9OCcgp7U91FKJ0YPqVPwfadfV
JLfOK3+RqpTDq8Lk2dkc/KJyVM5Zv/42x/d4dbjjwXfsR5erBgsKbJAg0N2c0vHxeiRTv8/+fxHJ
VqYqsyzDDxCb95BBMBTqRv6xBMotFXcmQEeVKMQ1TEQ/6sgONsMaHJpf8ApwVxT2cND3glv85+FB
zia3QYN0mNtMYm61u9h6bIWXitJeoFaO7a3FyhWlOhtBBxPGvErmWzMhNj+5btzul8GloaRs3X7O
6kZ7Nqs732t3g6uvshP2zPZ6LHxMctyqcXCggS2o0TQEW+36oZNt5n3iyBhF6Q7xJoZQzn9WgfuX
PYVvic2aqNHNCR6K2Uslv8yjaF/36ANOw4AuysigEOJUdX42vRNrdYhaQI7afY4Vr2p6e0hI8Ve2
B/+VSDkrHBZMdZ/i/aAC1pROvVU2oBYIv3Qg47ph1c/AtMc3isf94qdaesbhQtvVajymsGk8mOuw
xPtW4Im36fOY2t22RqPVf75BcE5yQIE3jH4sJIbedeV25U1W5LYVQdiImue5tK+WnnFwEdVmNIgN
DMlTZk/Vps3+6/WB84TDhnQKDej1wkCX7qzwVFjrJCGO2ZQPHDbEeQDyTwEmENy2Mh2TZHU9sD/e
ijknOHAYk7Gb/AnfXzp152elZK0cWb8bKw1ShWnKHQ4XlFGL2j6EsVwHz3W/b3QCeYh9yk+Xz7kw
+KUEA3r1LfG/q0Fml9l/7/r/95rxE+Var4dxOuKrhFt0R+MtOnvSbyOnOFi79ohaAqVwRnnF4QLw
DlUfiDVjgh0yzV3t6LVkm6lIHEYpLOCHy/VcQfvhDL/6r8kNJI7QcFl7wy2TnWzXglsRj1ZENPCj
5ZPZtSGqnBHqTG+dcmvpxP68mPgWCKBxCDAMQzBkPQxMu/7gY7zqRd9OJ2Xn2/FetGWUVG+oKzjl
E4cJFU7zQSvCZK1/S/XYyQtqluY3X0kzmIwxWN94ZbRJETTBLyMkuxI/b9cHJsxuujNyRugwSlao
rBKH1I+NLeeI/2WTbyz3BbWAAiZsTnfjSt9FG+1FAEW8fBIfWHRgZv0eIEtA0+V0+G6UK2d0rSqa
ugSjw077qq1SCKmkL5HDCISqh2hFgRO1sGeoXBzEUjzuW0EYAzw+TVBVYB2lgte9WUdj9+fh/+4e
l3n7pLfaumffccpObVQ/dLpM7DDSJRauC5eSNoYqTAWXwkP07EPiLltroqN5Pxtmuhf9nvhmDIo+
HmHeneK2XCtjYt3KYZAVI3WnQpdCuSkObNg6cCldu98kr3dr3G4zxNzwhYh9sWPnQbdsJTgT5q92
vcfqKOj5ILy7dM3VUar+/613nptZLOfQKEIQsm3Qr+rDcFdt/MQuntkw4LxRS7sKPP9BXjWn3KGC
k3lybV25NC2jbTszMliWGtULaifWTTdSv9cC9QGpTcel6Lg3W3keYCh4Du4hI75m+zyKzioFsUff
r9nvXXHsrAOyWNIssZrYn85Lau7ylblVmMjxhno6kRlYXLPDgYkRhcWgpOdQmVcYc9z4d6yd6zTb
5q3xpJ9KO7+Rv0LxAsQf6XeS9uNyCv8VOTLbNws31awKZV+Fm35nOOWIoa3CLTSiCkMZ4RAlTLIs
EJmPqqpsy25+jE3Q6g4plQ2ITS5zqDK0st9JOZyZzhQ0+Sk6JlvGSlSvhw216Yg9xxdMUUyVejGB
UzMEoJRWs7O8tM34KQaPj089plAryANKaEodakvYZnitiZNVFZSOZj1fhxHKCHeoR7dYJ4kKlk8Q
8h2YFFdK79/LKJr9nRkOMtJBlNQxgy9lu8MkYpqvQ7Jzm4oEDi1kXxiSiaXoxmNdmRCOPDLhmGKL
ZrF1RmSzy2erX3uIp7eU5ganqwIOTVljd3gXskh/CPTjuS3DzmyaDpRimFqfC7tKUWUCAnrTCTSa
7WfNCXckXwgBTDyhpWVWZY3bHUIO3G0bCS/iw+2wgtwt6iSUjsnlFYSGtSFLIo4zXOT1ed9piQz3
tOpukvZxTrxFXs5S77/PhVwO5qbCnFMAkNh4avPJAodCglcOsyFC4fIWejfExV2oqlGFtj2EgvkQ
tvvMXGeKd337/ObM+8sG3zYToPM4G1rYaL+mIa7GOsRmWMfqhFn8O+POWrOXYypPEY7xXQtZNBSN
yiA8ju/L4TlNd8NATWddRtR3x7hcFHZdNY1ZFqFl1VopgwVxQglsNV+UMl3NPqnTS7nEZaWgluYs
Y2dQMP6kj6LXrf239Ev43HuiW6/rm8QNXIopkAhEXgPGny2tshiOF2Vim5AHxutkHB3V4Y+g/H0p
me+LtC74ou7LI+y0obEq+gffb+0qe7weicSuNZmzSyOZNAWpiEAM571f3XXm6u9+n0MFMdGioAwQ
D2V80PtTX33/u9/nUEFBFa4pVPz9ReEJUNmgXtgv33IkGUTx0pkllUODRm9K0fAD1E2f4m0JMY/s
SbuBQtN69KrVtKE0fy4eWd/N8UUmw1fxfN+EQLn1uZdzHW3Rw06r/F1MRgs73JF19gMhbVTYkb72
vY34WgdrIbHzZ9OuVtFDQL51fdTXYtf8hUUOGZBbg9ASmWd30Nbwoh04H/oM4xX+KXBg003XnR28
ZC9/ECALsxxC+FIkh1qHFKgJ3SEE7V8998Rh6HItaGGDbbLFJiplTdeGBDZMMKN+nt0WTGCWFxyM
u/Sz6MI38vGYCssP5ac8URSrx2r2K9Cb6bbqjRvL6dyohyA0ajcOdVRmG+nDHWfhIwcUVtrlgyrA
oKg+SsF9ba0q/1MVQqp8Wls5db5kv/bRmi5KlqQZpnR2f7GiIpREoSmPFRXiQ1Dey8Mu89fZQIDH
x+f+c0y+m+E+nDYNwpxYMCOumQgk08wJ0Af5v8h3nstY11zi4DxvIbuWsBNmuPXX3TpbM0HAGKqv
VJq/COnSu1Pcl1JLXGaSAIa6OPCGUfQssbj/k031boJD9bKVujpgZcJR8/z8M2qh1Ja6jE/vFjhc
b6UwHNMIFsKDCK3cA7gsXcFBdzkYUJ3km0he4i8D77tBDufRWKLrpcHie8fO5T2GKRjw/uch739H
HF+S0AqwaFjnG2dfoX/lIOLSOaV31z/Px7k2zgqH7lM3q3rEnKndusNwCCtvTm+otAg3gocpdpfV
zJJbfd+9UJphxM7lixGtKaI5kd0MmzGz8+6pSr6MwcoYKRIwIsrPlAsLhFAKvxEDn21d46XHnc0X
CiIG2Ya8smH5SkRaZmByY5nDj1/i+qHNb7WQ4gonoo4vQMRROzXljA/FRnhyvIkoa0ZBQfUaUa5w
kDBrVWJUBlwxcLP1DcvWhMCRIqqhgcJTmcOFTi36MWfQY5xkB7zuu37T2hrap+Q9tZF+kwF/bdiz
ltciABokDj2IGZ4epFdzxzjTjJt8j86DA6jySQUP0h4HEIJlyrnMdi7jhJC9YGc5BuYcJrfFdBwG
yb3re5j4ZHxBQjAxCqCfbxnBMcl3c7bXfQImKBMcSiiZDr4ShuKCsTWj50TzupToDyHQgC9A6Hqc
FB1LsL40Omi8tWtxl7b3NUn9LV/frHwfotkOfYi6Gi5Lr6xaj8iz9cfkwCRN67Xx7fq3ofCVF9UQ
k7lrehGxkB9QpTdOTJ7Nih35W/1Se+DsgyqjDJqG4FSTDfQE7insoy7CPh9Tc6hlrGg0HmdxG1DV
DyrOeZ2NamhmVWNlKtYCGd8yGdxwVe6nlY6XscClnhypCOEgYwQSVREyvZvnbxLipC0wDfrFlzfX
PxkBtLy2xqyJUxsoLD5KTKgVmPcTHqIwdib1+zyOToKrh/B63eTlE/MvgFI4wOjKSLFyVpaXzOqu
anw7xJBwir4bXwRfb5ttUyl2r5ukPh4/5grRAqtoWXRUnr4WHWM176WbFGrmmiNvaNnAy49k72dN
vncptEylUVgW7naYq/CSneDMa/GVdXgILlXtIfCKn3cV2k4OspCFSnHSEraGq6L58ZcryN0X40Zo
rfPpuQULGS7G88Z/bN4U9LOxZz+NJm0nNjSvr2EMg5prM7xqetXO6lNLMUdQy8Yhhj7ouZ6wVzd/
zu0wtOwEc5vi0/V1I7axyv5/AUvhGPeCNgE1MmltFJskMOxW3OkadTH8SB/476OtyuGFKeOmXbDz
pXmUHpSv5mSHkCTp99Knxp3Qufk4ej/FOakLMBnr3JVkngMjm9mdFKphyqsKXMSsozPiHzvJo6u1
pD0OP0opzKxJAmRFz73LLqfq7bzuPQnnw8D976OO/15XvvA0GrkFJhl4F2+VlfESu+Y36S7bsqC3
Snum2meI+x3f5iSgLXnM2TsVo9yINhUGzoRnHH5/5uvtSLxe/qZE8wuMNXZ+WMRnHUuxPJz7L56g
Y+PfCWhGZDWvDCrU6BFkbHYeVcsjjXJYYqj/XPZ6ydYkO84cZZVDFEF9DNEBiWn6FRssoJjeSLMM
cRa+DoreFVKNtcVD02tzk3g16GnfRkfZiXhHhaDT20D101zGGAuj2ZIi6Sr/tABpVV2AUCQwpl6J
4LtMcqdViZihbHCfMMhSqxVN2BiCY66vx/6zRBFQ/iZ/vvvBfbFUSEYtlGAjQUfLcJM+iG8aq4v2
4LKeNqphUx2rv/lY7xa5jxX5Y9P7FvMKnXfnfNPbcW1XrzqyNlMt6AJbvr8O1r+BlnejXEpIWmsI
xAY91JU3OZMXOqxrO8UZj213it/pI2PAGVrerXG5QVCTDuIgsNavxtDVOtvcpSjnBEeUc1D+6Fx2
WhZt4VbxahCvU1hDxQ2XMUIIR5txiRVWpps+PDT1pgsJblRyQbncIAqjMcgDbLB7fOLNLxBTYmgG
ura9eT++Xf9+Fz2SZROzSqKmmjxW15XeopUGLelB97lLv8zdZzl+vG7iclwubHCXwwxN9nPYo1/z
nzFxDN/Mma2BnZexzDINSzeiWuEvZ/eFVW6PZ+E0lBPrhVckaBAxsbHwQdnDrtGA4b31FCe29dZO
18UXhfCYWlRu65danERBhUU1s29N4RViYKcR8YZ92YYOXgnRsBSZ7/GC9IlZQqIBN+60sLPisyS8
9B2R6s4lxA91K+hk/mOEj0U1EuQKzxGuP9rBZ3NnvcjrwWM9jiH43W1INtgdWuIhpWG+xngrICsz
DLKu/QHcwUVqtRgz//gD5LW5Zi/b2SbGIN10ar3R6z+FO5HYfhcPn+8e80XVNBcsqAnC4KjeG8Oq
RZ2hD15TDDxd3xTE5zv3gS0S6zgoWTAyO0XyovdbKd4EBlEwoUxwG6BKQyXOK7xnNon+KRnDB0ls
13qfuNc9+c32/hUkfPkU1EtogY3gSm2hyxcck7sEhzB0+t5lLDbqu2lP8eEQYcHXU1tM8kptAZPR
8BQ2DwpFDkNFAVvaxdeJpEm1shhL1wf3qfgQG7nd1NsOSijX147yg0tnRVXpecCetFGAdhWhgbbz
8Hc4wddRhxJy62WNpfL10vaHo288JSHR5kKGAIcToVlNZj/BSLMLTEf90UCHs3AmAT2uEXQW79nb
FFWIpr4RBw1mI0ZGIuD2lsiPWrDOm70xferUzfUvdPkY9w4IfPFUjEJdzya2i7xyC6mktY+04dbg
R/ft8clyJSIh/8agBZ4JUVMkjR+CTZIw1crzjCoEDRS3Ocpv6T7bMsq78ogDwJ8chUH3+I85bhmH
prJwGEYISvKhVLdVu0upCafLRxqwPmAWWtYtix/YSOas7HQ0JIPSgnHMS5toHTk/p8UEl2pBvryA
C2ts0y02L1SEsiEYOzzTP0Sf2212Z7rBdljVz6BpdYMVeZlnwf0hRy3scWDRh0InjULDIiS6V76W
j+wMnK3Tk+9qXrTVdqmXvE1bVvG5HpvstHnNMIceXVakRlDAUcH4AT2PQvta1C9dcWrll+uGLmaS
hYfcsberoIYW4/3KRdvuvo4yu87bG6MoiUxyEQ0XZjgUydJMx4sfzKjZ9zG9U6pv1904Z6JrC8bF
ehXoYD3VEYfRc/dDTO3x2/RkrELfFr1s5291t1mpqcOqPuiNvwn33Wmc7ZokOiACRhf/HaBFEbTt
6OPPqE19VTaljbw8Rista9He9tSQl6aLBZL3ddW583cwqEkyhFhXcZ2kdo3Go8IRnN5wfqphabeU
OsblnsSFRe7oMUOhr2l9WNRs9S7fsv5868ZwDKd4rQ64/u6FR6rr9nJT0MImd+gGG6AaJjK2of/U
eZD2dsKv2IawGT/3P5j4UbQytpRVImR19v8LrJGjPEx8C58ymD6hebkJqMxKfTsOXHw5BDqzWOl2
8WO0CSBJaTmMuUlxxuP/MFxEbHVeFjA35CkvWKyEh85TVtq+Uu1+o38TT9UBjJDH7kXB0Pzj9Y1J
AJnO4Yti1uEogfzNrdTeFlaq/tB021xtPLP9ft0SlYp0DmOCptOCMYYp/QiiXn2XeYFneRmayB7/
l9dyKhnx1Bxxr6ci6KlYwYIV7OYNKNI2DZQamKAZaACoYcXLvUHv24DXh0hrXApB4YiKnb+bi9d+
ummSZ1nclvk3oVfssHlqVOKicfEktjDJ4Us49lMpgkDIHUU0u6eeorkjtKb9lmKIuXynX1jicEXp
phpM7z0OK6cCZKibIHT0NXtYCY5htDUf0hvRLR3B1bbU6D6xL3haUStR83oe4GOVvszD1zjbq9S7
IoElvIigKdflHJ3TnwG5hh5lZbKcS3nB/n8BVyB4keaBRWP2I/gsPnfr5OgfFPSfonaNxj8MNOn3
5OQAZZQ7psiNIgaCAAiTTr0LVvPV+CU4mgf9oXMZX8DwUrw0xKWHWkoOUAY0cveQ8kX+UaVDoQan
LJPc60hyuTayiEUOSQxBAvgzpJx2zXO0mTcY6WvwjmN54RcVBVcZyvK+gwmt2u32NNU95SJ3lgmj
vk905mJpbdr4ZY6IwyWFXPxcQTf4tRKPMBAexq+sK4F1zfmb+NlYy26yoq70pD0ORRpDCiBtivXE
SMZOZ8I2ruXprrKWV4yQkwJKIip50YhYbhVNgL62G5mik5YbBKkbl9QIGpG+Te5QAsIpyO4xp4bd
uJo8xY280NW3mseew7IHql5GIDE/T4C+0D4T2NXHqI6G+aO0tlCQcHP59XrsE/na5GBE8mW8NeTM
TNY7fbjv/RtfrOw5OpYBsZMvlxbetxk/VaBUaFxCtw+ESqBN4ORbjJXeqbfibfXVP0meuOk2wZfr
3pEmOfSwBAtNOT5OkvKn1k1vcTbwzNzJXssfg8tMQm7dIApB1IpyYNIIqPCqFkxWA6aem8Hpin5t
JC1olj4ZwbfrDhLQwfMJCpEIMlA0srtqBFZ2LbHLnigcE5vL4m44dTRPTV3BQq98mzGhW5w63Bqv
e0EBxgfKq1CcfB/T/qCBkM+NttnaP+iHZGvsABiksM1FnzRRMUwTwweouf87d0JIWtIGacYtqtxL
2lGIt2FGRd5FuFjYYF9ukZ+LIBaNMBBxM3xFx4gi42W5OkIu6iBB8g3SnRtxT+HgRchYmOT2siJE
hRgOMBkJL6X/GOKBt513MZlOGHx/uHsv7HCngFoaazE+Lx9oGepT6FoOe5YEwwU9kSITtrgNzFpU
+rlin6oI7VTYR8Jt156yNLRVyxOa0lWCbV78CMOHjFK7OTclX/OT28lC3GSmz2zX7rxq7hnV82wX
UCbFW/2238loaBqgLlyj07O8i1apo1Fzc5fvOIul5o4GiWk06jzhT0C3u5vfKptzv/tKXc1Hum/r
+rYweU4r0Pz2pRzDWIDyxSThmwrHmVIOvIhYvzwyeZHXINMnS0fB152Dm1Y85sOWwJLrEWPywq6F
FepqrsOL8pUxWecr1qdoPkzoyC3X1FGH8oZDkk7WLMFHn5brq6vYfyvyu7/0hoMRf5LKSh5ggM2i
sOtR4jQr9E5jGgU5271ujQoADkCGxs8gRwhj4IazrWECS9Zuoi4Rl0/biwjg4CO39N7yFViZdu02
2YEX2Y5X/YYVky0v/yGCVB2CZuV6fOte8u/UqyD1xThASeJYqTQGkqXxpRxPwuj83RpyoKHFdVX7
FX5fjDdWtIqDo9J7101cRgULPOOiZoLp+Vw4WOQWcQrFoWfzAdGzAQKQdeb5YBnKOie41THCQT3P
kPa487w5DKOvV7A3OD/p9TFV5jUu1D4xxEbebC+ml4V3bIMvvMsgkjvnJqzF29H9JNmSnWAqSli3
a+qMfTHeF5a43RtoeZMPHSzJ6t4XNyD7nWpiA18KN8MyMSJngMMFh41/O5MnklI1IsIhD9aa9NlS
X67HwiUXlr/PhVuThb6uxmiRbo2tAuKU/HYo/+TcvrTBJaG6yLOhEGEjfy1MR/gq2Kz5W7rHTsW0
vYAuOdRjCSgi1o1/vK/12o/LSQbGmadQ31Zgb/urheNf7WNjygOjw4fpkl2t79LgaOXElZHygQtk
Y5xUwYzhQ9Uatil9l1sKCNjK8yeUxZfh3+v9YR78oYcTaBwZO8hCKm4MRiLwupqYP8HtdIQ6n4x2
sWaDe8jGb4hFvOQhUriGuFZVy+Jvj3KfBQp40wEMhYcihttUJNZdOkebIn4c+wd0wvyDY1z0sdGz
DeR/Ynwf+Urw0pd2p9vNNsaAjUTNXl188FgaZD4v4CcR0imHegBA4ahZNmuDU/aCh04jK0FTGih7
zoO07UDkjYtTUku7bKcv7AZQUwonH3bF3YzBxmzdp27rodsPkiKpRlljuMNHztIal4RH0Db3oA0H
yB70teSiOc0VIMpWOKD/BBUj6wBKN+Edta1/4yWU3kHaDfZpftv1UdClkwK7s2SrqEQV6/QLFtZi
JHJb6kJ0MXGZ4rs1bgfKddxPIaib0fM6eKznKCkc8XbC+Rk8o+BWWV/HFNIel1DyqmgTuYV3TB+T
NRPPG91V7f8xUTJs//gN373jItUIdLWO2FpKJ7aUEi4HuptvoGCw70qM0EvOtEWxxUXLy6gQO590
lQvXIRDiASIoADfQrnU3YG586t46FwI/q6G1JaKEeSnNLT8kF65Na3RJZsFaYT6UjJjph6YT7WK/
2fjvy8ml6iisUzVgJ0Ohcnu3+awcIg8PPKnTFLa2mz19DxByqGfHi688S9f4DF6oQu2znaiu2XRk
cldvJkxVyXuy8fxStlha4vN4A63QvISlATqhTA6nWJdfksSO1vKJDf9irpl19+SO6aVb6/H63iCC
lW++yQ0Fz7ojSxWaaWdoQozlO0t47bRtMkHX449a2RbO8rxKajflasY2B2Q82MNShVNyjP2RHGQF
DbgRiNutzXUXL2fDXwHEjzXKZSSXCkNwWXtM/F0cf7v++xffxZc+cfDSlX3TmSMMjJgcsCHa6Z47
YV8YZ8bkmCcFTHL1d+1Wp/I8tdv50cZEacIyYkEq5Hb0HN4y4Ja3El7kbxRv2lOsURebw5eecugy
zb5s5iaiRdiMKyh6VTsIhm4qTPOy+2/nzqBbrNfl011HfMPLnkqQQbPQXaRBN+PfaThXW6NIwE+D
NtX8MfMA4OiMlUCfke7oistlPyUN/WG6KiqqxmFOkBtjoBbGz4TR+6xI6LDXBQs1Jqa/ld/oqdM+
p178qdmTHKssXj4kEMmE0gO0+6Bswa2yMoqjLKHh89yfztgN8hfpJtmyMwca7t/at+vxe/HMsTDH
gbgVylZozgq7eqegbAhEyyuSqd+mmDb2BLFEGVFFHeW60YuZY2GUW+E0U8wABFd4i+rj760q3YFA
yQsEquGJMsOheKaVqIkyMwCBlZzUEIE1wMgbEd5cRNGFN1x0GlaGgraOfaGH4a0vfhp1nNzqfF1q
43MSDl431+u/Wj8et2UJyuUQXgbm+EhOimV39THqiPR++Vj47heP1hVKgm1VwEqRoTcT78obsTyr
VU4Huk5OWuOOhfpcdb7BclG7KnFlCnYiZMxLdGXiBkN0/RBxwU+g12Nbpf0AUwYeTgLFnspNaT5f
/0SX88Ji9fiDoDnP0BDA6omf1E/lQcDwI0vtYHVoXq21uoHkJrI61S1JxCI/c96pkzl1FtvO0cEs
Q7tlvE3ZMVHuo/ptINX8LmbXhZMceghRnZc4wWASQwNfKsTUB4vYXBcrk+bCBIcVWWRA16GHieC5
+VFvWekYQybSTbAtv5iHaaU42coE9XTqSN/C9XRPfEa2ea/AMT+NXqSNKWYBUg8T20t2mGfbsk8Z
r/zHOnTYsJn84nuVJ96LG+r0S/rOIYs5GaHcZYihxhs865D8iEBZxQipWd9d5/YbiOJa0IWIN1ge
uuhHpCJ+RF1qhmoSB5hX12hV26CKITptgAu35DBaSjyf6rVzfb2J5ean1BUZmS8EExgu3NGZc5MJ
JdMsK0Tc8vPp0dwaoq5hmwThj1571ZHlr/vxmyPLrzSucsdCASwCVcBqZenBX0837JOVnvg6n9km
hMe/tMaBjRiPrDUTX4o9STGt1epoeb0DoTS0ZVJ90RdfhhdbUuWOKH42m0NhnMMSIpTszvLdgLX0
BgLkdrCayfIPg5Erm1DlYEYf57llZAkg5LI2kwOlzR1jMfe3mZOlTnaotqkXnajtR6QJfn7dbzqx
lAYESWhto/IpTjdCT3w4ygR3QpmHauxnBY5JstPGd1m2GstPRGxQi8eBiDhFpdnNsKGhFik71krd
MXlc1uaqf2UHS8aKI1EqNsQO4wcfNSGfdaPH4mnSd0u/0wWqAE6AEz+WXvd+HuH4zO4E7LElPKVf
jKOyy71wZzrKKSSaMCks1rjzSdAWwRCyoK+8cQX5c09o7fhBcGqv3qQ/oBaOHCQc4mN5FMCQSNbo
2M9f2QJ8yTXKq8piPXHYAuGtjCuQ4bFvh/kvMAhSMx5EWPKSHOgV7sECBF9NDI9KoOvywQNJClJR
X5CDEZiQDINlt6K2VXxEtMCtdBeFRzZ8yN4vSOYE1hdzbRE5HJHauFY0EL1AQeVFjR+i6kmPvAA9
Av4hlx1NuhOEhEhol8ES74GGgVkjsCRyicASEsGXdf3nbVJyQUWxs25UV8cbDWOHgAzf9f1+cbsv
7HGpALfXqKpKHFj6+TaWHtLopUjuo/gPOpDwzPnLK+7bteC8SjIBK2nlb3Jo2JX/JBtv1z25fBFf
GOE+V192RtvXMNKuzHUc2a3bQg7LupduxtSdd9WW5ZsJVPPtSr8pNtetXzyJLIxz505hqqRYtPDd
frIMMr43YQ2Cqu11M2R8cClAkARfkUfYsR6ghw1gFpxuNULeBLzSbA9Q8XhxDyz84tJBOylxYwmI
j0l6E5W11d7Wyn1rvRnY6m3w0Cp3k0pcVy92/L1Hi8w3sYDJphwMEz72q3bFRtSUTQvWRsObVhga
QzMZVfS/mH1+OSnzDS2R3paJaiD7pPmxFDe1RNwgqd/nkkHSC1YkqFhETTzglVKhXpCJqID4KJBs
8fCE193QBG8eO/nn29llzQQlmlonl710gVPm76JCFjnUGNCb08hswfwjIzOOV4mjrKfDH568F1+G
Aw4rrXDj7uHYOHRrs8s2RU7NElzfubLIw0aQFrVeATbEXQ9fmLZ8vKHp3S5Syy2jmkOIJsBDVgot
M3cKwczBjiDDd3QD7+e7n2wxDdoJQTfkIo0Sn4vykMMMXRmSpGVFO3XN5G6gFXB+PaN6TCgzHFRE
htE3AwvCfsV6tvpNBzN0SFALybfO6FIZ5JkIO4MjgaN9Fdz7O0lwhHvzsXoVoI7syYJTPQ6PeFxe
+dSVk0Knc2VqsdcGaJlbFbs8Kafo5jxF9DLfJ2sMZjF+qk+CGz5dx3wWGB+OIe974Hx3XBisx05K
ohT+dvm+Fh6TVN1lYmxbPcRgIEd23RjbUNeMcUhigt1BqyR4FyrfBeBu+TX6E8GZxUY4L/DCH0i+
mrHAypFlHkD29ygmIMYZvet+EJB7filcGAl9NEHOERYtB2WL9hqbRGMIEeznet7i95UwVLo5hROj
VDk5uJh1c3gzxsxTxsgewnSnmNFnVf1y3Svq63AY0ucK5psTZMa0Tnfotdj1qrVVy5Z4R2WAcC0I
OMBAwFVjzSrhrbUdg82oek2yT63bvtqPZBsDZYyDjckv+slgyZE98Gun4RmciuvCsRxzm7LJyh+B
o29kPNz+JV6dr3CLTzhHg2xqExYz3jJi6GTdrRqIl1JmiG/Gt0uMoWUpOZqfXN96yItNpN0XExGM
RLDz1MxFFyRJPOF7mdMm0N0hur8edhTm8U1K8TAbYoOnEFfpUDEKNox9pjmWX6wRr5Z2eK9uKtD0
Emnr8rP6O/DxvCKiBJ1rTUNkTB2YLstDMt2b5Y0lJnZSvuX5NvEHx+++E74yhLsS/PyLmh9NmCAe
mNX/f2KPV9b9V9C6HYqVcEv1DlCfjjt95L2VhUmIlZWlUyg/TsPzdXfOi3TNHQ4yzEFQpNFg7tSr
watuVEfZFGCyKNaJ03rlXrXllb6fMNkVbkZGb4tBuWpPiTtTbnKIMihWoUUR3Azjpzp79RMqQmXi
q3EoksRy0lgsSQ47TMedxg2TfDTtn5yKFLUttR/4FzVVCAK/DLDh+lX3nLvVmt1QxIcEkh4AkBfh
VnOvf0YWBle+Iv+4pmp4MwxTrN+Y5vvA1GxBfYz8btdKlOYF8aX4Dgg/kC2lkrGQqu8J6in4E7Hd
RfbnX9PyTkq1hB2fymm0Z/U5GCV3pHTlqeViTi6gvQ9B6CSxKsqshnYn7nVIV6rfZYPoDCZSF/98
FkrzNGQD86WSvV7ZWqFn9Z1tyDuxv4tElQBE6tNwWFHHbVGBjJWl5cROm4Por69HGZGqFA4rhrBI
cpNhBSRBnLm90dLBESKKbIu6rfKPZJZWVHKbw0zlmUCiai3Hdngq9wN6pup119oj9SRAnNZ4xmZV
+KfK1dS1Y6WHJNqLoTfFt0F8KPOHsqckBi4/6LznLv4xTLfUstQn+BipK9a7JIEuP3aCtf9Q9HZ/
F3rUJY8IDv4prKzHoEZREW8DxrdG/zpRJTz27a8gEP8G1o56MRUxtpSCpjppG/ajrYi6W3zzW6KT
gPKEu4IUQzx2MjvNzOWjHuLlciaf24gcz1Mzm2ORDiP7Omnn+OdpMP9Rf5DRQiCss1V6pDrnKJfY
xlvgkdGniqEgA7q5+t3A1Cw5JHu9TCerHDT4iaL2g4orPrTnHHF6FfO1YtyZxaOobSv1U1yFdkmN
gV3utlzEOAcXoxRnbSTAaOtKq+G+exLuDS/9rDgotO5bR9gWpIoWAewqd44YuzAXfdbaxdjejfAw
NKdJGu0w+XodCakPxh0nlCpHP4sM13L9vpCes464YVEnCP7BK+3aatYt5ghuPepn1rk1OtHjgCGZ
GpQZxtYi7ggU6vIvYPmUFGPBbsRhLEIHfjPP93O8LUrNmbCWjbUqq6MYnqxoKyVeoPzRu+J7sPAP
Yo2laXrNSobJs3pkswzlFuU2Z9xATWaq0CYfbkC1XdnUyZNcaQ5OJlMIB53tPf2o1rZgz1tpg/oQ
aLqc+gd7OZo2E1kkItCSfxJTrUIZBsh8oCD7Kqd25g2fEw8jCN46Oki7yZ0e0zu6UnSRkWVxuOLF
w8ZgKKKU3V2EDWRIexWNWBmaLvVDhf7nxhZPqKLv8h2YijxKju038WWJKhjlNB0kqP/GOMUX/o+0
K1uS21ayX8QIEgRB8JVkrb2rpW7JLwxLsrjvO79+Dtp33GwUp3CtsSL80hE8lUAikcjlZKb3EepL
rQfB92S44bm6af3C7TCscXRV9aXbvtc7nLStPKgKTnu0IC5a7/b1d45qa7QyRcsfYVG7GVVcStuu
0TucMBgrCw6+78rhhaieZRgF175M3eJ2ieLtuW113kGka0Kf7EwzAsiUdMlOY4vbp7p33bD9H9HT
dwzppmg5y9LKBsZ47l8MuGB4W+u7FvNql0N9290vT92uPZV+cVB1Baqkk66LbtZKu+BADpYH3fjl
tIoko+r70t3QGJpZEVFaHUx/5OR5qPfXl+4tUnPpAr0vnXQpGCFmyhHR9Yomusy1fDBcv1R79LFH
e3pqkIUm6KckD8bZQDYu2mXe/3MFZacyntIi1nJI6BiN29q2jyLr3XUhFXouu5FBYuSEvS1iWXq1
9jKlv3T953UMlamQfcmGth0vG2Eq3IyAGj3bV6/TE4a1fGb76Jx58et1wG2v4Z+Nk6uroorTcBEN
6yb7MSY/qXNsGXhDVWwDKhihoCsbQeiQLk0MmHx4aPj9kB1t567/veDsuzCSkWBZZ7YZAcq01F4a
/RS0xXGeePaQuuUUubP5O+fKdEwLUVgbuUXJ0hZBPBoVE7UktPnEI+o7Q6ZwhzZXbgUhrZweUgTC
ashU198dnrhDetfSydda6l7XhG2fdYUkrd48maYeUAgjgr4pCOfKu8zwYtASjmif6Q7j9zHxdEV0
avP5uQIV4q8Uo7G7MbFEQRp4s8/vIwhV8yFVMJKBtWawP1gTZBMjZvPdcDRQg0B/j9ADI3P/UQjJ
0HLa1FNmvYkjhgwIeuHuJtiLNGZ0VrU8bRqkFZhkdOkURKYtVCPm9xM/DvP3Yj5dV4pNV+IdQjar
4ulU8B7yaAvzCv1Xj4aqMP1u2nCLQ8vTxx/X8bYD2ytAqRkfY5PbuKUARB3TOXvo4PrriH1EZ5WT
tHklroAkn6wD+VScEgD19Jl2mBf6O4UNq+9LpiEogsKgGjYnJU+9c7bTnWKlVAJIhqGdnHA2HAiA
SR2iUhX9rWnt1ppL/XlP/OiMSsRGUxkJFapkJLRu0QJqA9V4NvaonrsRfWeppz+LGbK6mz4Q5VjU
LcaE1ZmSH/BmGM92kuHsirZTMYJoeI1vRTAi9KnCGm27gKtdk+xEZVlmFZXYNTEIrr+vTsyrD4Mb
7Lub5dPkka/xN1EmiK5Jx7++n+LLFx7UClmyHGOEhW2EPtKQuGHxrJuPZbwzur9KQyGk4kahktkA
wa5RG6mQEe6YlXlDftDN772KCUV1n8jv+GG0aN9G2LfO79G5exL8Lsx0qRv0bnNTo5kWXdE+U0in
MIryWx5cW1W5iNdIZ6ReQnZJQlxifrm+WYpTIL/Y89JcdK3FZpl1dSQZvwsKFaGuSg7JflhTaydt
hKAACdpHpy68OJvOeTQdrkuiUIaL17huwQim2KTeeU3rv0AOsF/ot1oLFeqtWjHJbhhLN9ajuOfT
/DzgXRBPiptDcVNZkiPB0nkpa9ER6/DA7Z1v5vTKHdtnZeglzR+NqVg31fZIhmJkE+ghxHuDJyfH
+JJ1t0b6/frWbL8F3k2CJZkEbnZD8HYXYqjcL7hjB/4Z4SDtTjSNjMfgT2QiriOqlEGyDENmcY2I
E6vrx9p5sbTHxjk3qWLpthMA73IxEbFd+XxdPSRGJ26utwAfuh4iv3ltUWHQHaIvylJlsRNXDKtM
Km7MQxFHgrWgQd97MnjRo4323gaOhSAPcSzwMYkC0eKLstJcoZKMfJRzDg1NCwR/ybBfUPele6ID
PvG13aSD0Xy8FTQUjq/teeiqCgQ21ZMSkP9R09CpXLaZViRA1a2IaA6HocCLuPWXOHOvq4sKRJKP
JkmOhASyEWZ3rINj2x5Z9XodYtNsrOSQrOASpnMS9IDQyofc/hJMitCv0OgL5Vh9X+CvVLGKtBjq
iO9n4H43kKme99GxUha6bB/lFY5k/upS+0//2di41al+0nIXTQ+zuzSuvhfqV79WheI0K0ElkzjP
0Rgw0TnS+GJABxh/71tMOkH2H3WAmIyaqrodyKYBWYkpWUWMu5mnNADifOj8BiXm7W4aXb6z3OSz
IAxJfPhRoTs/WE/tSd9jYBh9GHaiBS5/VfVjbxIc8tWPkcxn70TI+zD8mL/NTLpDNvUbRRyKfrbu
Izit4ck5dN5bw98rZrUHX1Qzy96Kf66pl2RQMTewsBqRBS9u8WRH2b2wASBXR19ZAgo1+EI9KBsM
D7Pvbp1zivmx5XfVKLjtfuD3dZCLQrMuH9pJeBKg9kWTGfjoMIbOOoDS76x6Zm+b9hWW9HwLTF5H
rQ2BJ1TUgJJmn1I39ijojMIfmbKnVGGA5PJPa5n1RBPLmyWfSvul0neLKritOkRvf19ZiNIIuwh0
f39rkSFokffsNHiomgAXjH1SshYoLN5bzmaFZ/YtaTvRK8fACEU9zDX4kt6JOQoZkhQu/LQbZcmO
MKJXtFQuCHVMfSCLqDpFX//9cCr8TEONIXse/cY1viDxpOx73HzSrdREskxLPlFLF5apBb8fQw9w
8cpEBzImMbYqxmKlTkpGiQT6hNYhuBvJbfkiyhkjn39GTb5Pb6OdKkisuFDeHpir7euTMNCqGZJl
tyKIxjDPB9MolBPRtx+qqxWULEsqKvF0B3tG0VEsElmJ4WWdm3oclNPmme+J239n9/TOgpeh8hO3
ozTv6HJ9aGnGVHs7eCNaSEEpf1Md7YOY66oKcb2Vi13RTblEtOJzzjDODPHwZ/ME3lYYFfJmxuKd
mFpEH/pbaxeWnqATMZBdx6xgTGoUnR0W7J1x+i9YTTYLClbCS25PaQ7/aYkRLcLDabmx0H3z3wwR
3e6UXCFJ3k+y6GbUi/6LzucH/SDYKQvfOGbfYRFO4w/6ufe5W+DQUCTGT8rIi8IUyUWmVQC+XCJu
c70D/VXdPWul6lm43Zm2ElFyjAIN4zg0cV4oKMzNfXpjvObnyMfcrVN3pGhgNLzhsGBGqja6vzXB
bOUhvLkzq8Nqgp/GBMeYyH9X4GuvDwG8gsnLP4fwyMCyr3DIVOspGaLEKPoxEm2aevmz6F/C6nTd
WVbdVUTyeJpxsJdCWLoWrGVgnsEkBJCVPfV+dMyR11aRzW4zc6w2TzJCZYeyqirE+g0/MAL5zDEN
ofa61+Imc8lX+iAedI7/W2XBlBHiUJ1yWx5U04J2b54Ez9dcvhj252T2f2cVMdFON0yLWJYuqWSS
B05rtg5OHZ5tZJftuwAezIIxeqBQeWiPqhmOm2qxwpMuQzoZbAb1DN5q5TctfEjM/XWBNr2k1fcl
tRscK2Bah+8H5HNSTy4Nnpz4cB1jW/VWIJLqxdQoEqvlglykw43QHnKP+dNZcFmJWXYqn2U74bzC
k1QvzSNNizPgmZiZaz0HliscCdBLHX9gtslf8wNzp10HKrTu8DYJQaEkmw+dd3jZp861zlyCCms6
pJ/GCAWMMepnqq/KMlrVusotVRwNaqVjQc64QeyM+Rr9Ssx9PzznwSHDZNs6bj2z/NSYPxvDcGsV
P5JKTumu6+OksGkABi+jGLx09q36pmNfea9Ilmz7aKv1lG46zM0IWy7E5HfjTtDZ2RhIOGJye4Ob
XPVMVRwI2cXGaO6qMC1snlV/Npves6hbOD8VB0KszIXjspJIsiKZzjXeLQBJTmL0d/BIT/pzfivm
u43HUVW7oton8ffVTeYsQ2drUYAs8XLszC+z+ZgX+1AVY1VYKpnueZjKdkHPDrS+OXX8WzM9KRZt
812wWjTJinRlnrYDgRpEJ1H+vBwX27Xu6lvBRQEf5zqaSg1kE8IN1iw5pGGwUcGvun2ywh/XIVR6
LTvK5jA3RiwwROO9IJvg/uCVb+32/4VnqtA52VlGAHy2ogjLR+6SU/KYn7UdWIaE0uX7wlNlWhTa
ILdWxWFsDAOBbFEcetMMklunUSiEQq3f4isrtdZBjtB2iYDgh4xlbmdkXsR9O7F2/8+NEsKukBhi
RRmPgDTtDYy/S8/R3rrvUXKa763RVVkglVmXO6misDDNegachjSqmJ1rgUP7Z7NznsDC5YeFy5Vu
jUo5ZBNBBjPJKCBBNR27otu5OQadt5wFXXD7XcX6oDhd8jhny1zsUufiKHe7ZPg54qbuFdqx/Qx9
Nxeyv8tDdEhGITA634ZExrE5pidx3aueoSo9lEwFHayxbhusHe0xIWWgsH6Gm3fZjmX1b1klUGbZ
JoY5c3l+X+PQ0WoGQNlR4aads7PqR62rFCgbQUFGKbUYSmJNsJvLtAhTQbPKGewMkzfE5BfBd2qe
xbNHzaR3uXiAYoQzjHJgYOqTFk/PxiGtYpb5WjX+KPPlORmtB74Yz7x8VZziy/sDULZpYFoZ4XDf
xd9XpzhvjRaTymmG6rlxRxDqjM/kJCIT2klFjLFRPC2wGNOZDjIa++2Ir7CqLrbJWIc5sAafIItl
3DihC0a96GXeC8cl+1LYKjO1KSBm11AgWqCQlQRk8ZR3YRcL0B6k5q0rJkqKEW3xXsXteGneGYJw
VHdMG1zmTCZvNcK0K6qaY9vorjBt11FWnG0pxhpBuu2bmDlLngCBg1txdnZTDQ769iE1VYmqzb1a
I0kqmCTRbJEUSPYzPzj76BnbZDZvrzrdRz1x4RnfVPPKL1/HoNjFG1JnnFsmofJeldOYz0PlmJ7o
u2yfmDeilyHwMcKV7Ou9dcbj+ASCf1uR0rrYN8BiYIGFvkeCOjRbkhWTqTtkYSjx7OYpCUoX8wVc
xTG7uEo+QsgTF8O5ollvA6JBd4sgnnfMo/Gp273dJBZyOdfxLvQEcASV89zWCYjI5MLbaXJiJ1gs
4un2ffurXM4Rv7e6/XWQyytZoDiGycHOQmE+pHULO20oywgoYO+2XHae70pMZUYbdwb+/umgnq50
eX29IUIxIBhIe+QTlhd93TQBI96wF2TMYIAGn6ngkDMVFfqX1h5IJiy9zijGWEArP9rFqotqSxuw
YWmEyYSC3jr4PH2KPul+c1AZRhFO+PDwARazYewNjhl0F+GTrjeaNGUcNOTNYwH96/twN1XGCcw4
5wAEZYpt29LFNZxQnpUZxoyAXoPQOGUIRRMPPZNeuIsP1oHt82dVfmtDE20D1zKhps3MC5ufRro9
4j4zPSMJ780So1RH47av9eMUms8KwczLdURJMbe5bVOO4yz+vhKMp6wOGm3C5Nmv1W30U2QM80P0
fTnbiK651UHl42zYjQ94kgcc8ppVKQKinlk8mPE+Nv69EoK7FoNURFWCRTDs5KNAREuaRe8q4mnH
BBPCsz33U839m+/PVCa/L/xPxi3DMBkF/zdoq2S2uCUjOWqZDRiNQ/dVUOLF1M32EzIk/Q8Ho52c
U5K6Kv3YMCIfUaVFBL9m14w5UGFERo+/GRHQkPXI9JI9RxuXqrzlctcEoK1z00R8xLKlWpoiCOue
DwQ2pCxds/y5WP+2/lysIzxFzHey2WU0tFsGtDQVOk6WFp3borkJqe3xnOz13lFFgS68G4FlW9TB
PwPOjTAtK5Wv5sXmVhkRLznF3KewiAjHn+2DVnvN4XdWjjDDdCiB/dVlsKIMUsMobeKFyyGKa4RF
J5WTfWmbuEUY5aZOGHZIHiDEu7pKnA5mV8TjRQFXoJ1EWEv4o4blVcrq3K0FXAPKxrCP+5b3b4CT
L5LVM4oOELoWlJqzKp2xdcJAAwPf3tAhm3zCwOJTtOkCXa+XuxEMGZBsVFzKlxkwaARxiIm7xMIg
ASJdyqj8ScJZnCd6MJ4R6AXfnePq5zcSZSSJusYVY8G5Gx2d2o33qhDHZfzmI77MZgHaDLsZ6gUy
7pavw6k+cD84lre4N735qIwKXGQWJTTpmiYBn/VZB1pyEtMwBzD7pY9iAKeKeOcyfSwhCc1dnbQm
H3qtbYA0ntN70rh9dU+f3sZJ+rEX+MbBsv20eRJyqknXNhyfD7sqt80YvUNSvQS6aPro0V8niv+I
O7vKeRebOvquP6ZsjynIBXUGpL/pnAu/+Czo96udGDLZfMp2YBvYXb+4VZDi76ulLZKpYW0FSFb9
MHTftPdt/e06xJbRX50KUzrmpMazTHNgkwt05E+3mSoOq/q+ZIdnElVVQSACKM/cIrrjo6qoX7VI
0tOvtasgycXtrDWjO09PWfVCBgWxsQpDsh1GvVQWb7BKunGuhsfUDN22Uzg1Cgy5P0ZjCLkWGVbK
Dg9huS+X+1TJ7rt5i7zrsPz8yVptqpsMayX6H5BagyPIHqlfnoZD+qCsP1JJJFmGstA5C8TZxEi9
HTk4D0C8y70fcwaefN3PUaOmep5cvhjwQGa2g3oV28J1LH7S6sQMM4qenBCQ/fhHUP1F89jNC+pp
WnMaJqK4lLfkW4NJZ4fz0tEbNhNErB+Daj/0X0yiuLU2vcA1hnR+CqsmRqVBoOQ07szbFi8S7mtf
ok/ETXbZgXy6bg6EIn98cX1cP/kw6QNHrBUrZU+lby43cXvm8Se7+OoU54hgpBFTUSMrJZTOVhuX
bRI7gJz2zcl+xdPkLvUoWJ5E9SxJPJVaKkSU7+GoIFkwYKiJJ+7+vwk06xMmep2ur6RCE2UuqYI7
fdYSKAePovBpWmi4RzqFw4Gf0HzbzOQUDnGqXM2tE77SF1M6c2M/dT1ai8WZ0z0R1UOXneYNnpis
R15VDz2hDlfURb59B7Ng0UyA1oNPaKyHY0B2NW1dkoxuH383A5Wx34iEfVBQ+RbG5Juws0wsK3nK
TkbpVoPL0BmZHrQv9mGO3aGBA9ccAk/15ty6yMQzncJLxYhN2UUlbd+ZWYQrYJifWXk3MwWXver7
4u8ry5WHvRF1Ib6/gDVOO+jky2/oo01tblBiYvSR5BDqWpoayYit6uZ9YL7G9n4ab2lwQNGSex1p
SxIHQ8EQ6gW5OqaRfpREzzEixaKz6UV16MXxH6mjuI23TAbmcFFqOhbDRDB5L8QOpSMHAkZOWK61
b+FLi+ljNnzczlO/jC+Dvox/AJQ2xxqnFjN8FtMrvhaxC24KsAvtxLgZKztgiuSLmMK9qNZRXB/S
4cI+Ieplwa/UQVP/cR3tJmq1tABoguyQxo9Fxf06vCeWQvM2rrEPOJLJ6JskQu0VcBYWuE0fusxO
XatT9Ldvvb8+wEhBKGondtou2DSKugzNFZY3P2YP2k5/pM/MRQ00hl6kfrBrz06i7GLZUEqgc4qo
rO1gkrV0yzSJ5oS6ppterJ8i8mV2nq4r/dbzbg0gR0/qvIq6LDQwb/5l8EXZiYamgPY2cIWbo3ov
b6vGP9LIR6zvojh1YoDFheMFYMw0DzHIKsZcoRobl9gHoSTVQCBnLHIhVJi/BsZtx48Nf4qmP0d7
+fdGgyGEQvA/G8k2uVKu1xIedgmUsO9TN6CfiuhZsUFCv+TjtEaQvLVJGyKaB9C/zqeRJ57/6SE4
anfN7FlnzA6+cQaFf7ipE4SDy0+njIK/XVK6wsyKIrQGdDMfph8Mz9MJE0K62TW80o92qiaxzRO2
gpO7ZFk76Fo3AU7c/aDcOw0P8VnMZY53uWfelTEChwR1/84Zk84e/j0FFIzkGl6yV07SOG3ZAN55
Nr/aXwU5UflXcQNHrnXBLnxT3akk3rJca0RJPaOoc4KgBaI5gydmxsiC/NiXittmC8RE6hJpD90m
GE//0QwTdOhOXSbM8PQ8Vp94WHmYI69Q/80bBjEphxPD0gna3j+ixOmsFfME7Zwe+t2Yo68HhV4I
oFDHrX6h6AZMQb8RXXjL5dhwBpAJY5JBXvjMzaDtYPfLCnfaSY8Tj3aKQOyW3RUJo/8FkW7OPMrs
uggBQrOz08du2KjSNioEsX8rx6niRLMJbbFy4Q2fH/te8S7f+j5yUI5BheeJ4PjH77O2QcYtr7H/
+muSPiWhcmbslmVaI0hrFCKwBKav6u9ziwivW3s1dcNDlMGjEUPp82qnMIbiLMrGcA0pLVrQFEk0
FBBKfxvUtNzUiV/7vT+eMLSP+tfRtk7QGkyyvJYz8HgOIN8QPPSzvpvpEe0ICmO7vU3MxCRaYlsX
wzmCPrT0rG2wiNX9MKXuaKneVhsIDtJASAGhSla35Alr2YLBEmENVc4rY1cP+Y+M9Ar+vo33FCCQ
G8F+Gxy+ykdds1NkffSmx73O9k6C5qIWbKbpvtBHN7Z+Wo0qTLwt0jue+Pvq7Cy9U80pCpC90u72
OiE7x3q+vvcb+WLIsRJJ0jRSG9aSFRBp2Of31T4/iFZJjHBAMFjlFW3oGZYM1U4MzrJuX6Q5taEI
RhuWwEIYGl2y7sgOo4qnaetSdwwUQ3A8CfAMlPMIdmz1Vt5CIH4XfkLDEq705IW7iGft1Y7epQPm
gAoKFQQGs3WkwaXVy2hrBCnBBkVxDBpqsKOn9m0wsW/JEN2lXfPn9d261IePcNJJHTq6TEMI2XoU
v4Xf0umv3/g++HHxZMNd58he+IQejMbJIU5YzK5l3mWL4pVx6RhDAAfpPiT/TCTipMuaZ1HYDx1U
gBfxPtPQqhLEuyJZ/FHjCr9g48r+iCXFyqKxCbQgA9awN1F4meyzV/4NBfwD2AAMVBm3mDPzen39
NjHRgs8Mw6DIu8g2yOBx2NQ5Nij/xQ/tJ+MY7oJb0boV3Yi5c+D2PFxHvDxT4EBbAUoakZAeLR8B
zGpjFXDjBv2zaVXnhWv+dZxLihf2EUjauYU1iOoEWM0RAwHCo+Gnu/KvdvTmhxmkTehLC92o9FTU
TW+p2Y8X4UdYaRPNstdJbQHWROnd+KdIdLLHGmMqJq++Ff3tIpsE+stkp5BXyHMNWHobaGg60dsF
wNmp+rw8iDFqxZ4+MlDLoQOw9kWmlRwdX/90HVh89wqu/Eio5jaOHAJcMd1PsKS9keGqu0ovPQws
LPKsyPNTQnB3fLxa6nnJzGFBfYt+FpKBePcsmoAbWP5a4WNunwqUPjlotEJRmmwlzWkKq94UN/Mv
8ysGc6F8l/vhLfthegjtuvrx3xcmCeHeAaVTYVTc0a1BmOXa8bGJTxqZf4xl7peOto9QsHF9zzYP
4QpOOhvxqJMFc7/hgi6PPS4b/D9TvPQvu6DE+SP4jzncwZNVcj1CLUELVAcM+zl6XJ4FczBmP/rN
q/GpAMOS9sfiNS6qlPeVh6aT82+kkbFkeCfDpjIDDpZYg5UrkqCDoqUFDI39zM7Eq/bJ58VnSHc4
O+2P4KG5F8cC9ZW+ilzq0uf6CCztZQuy/6UYcCDqKfhzjCy3ykyQMCLpasPNa/UXTKw/Xd/PjQDm
R0xpQ4eacTtwICwLdtln0Wwm2itLx2U93ujlvu2UfQJbOrReX8nQ2f3I27SEmLN+ysPEnfkpmSuF
om6k4z8KJlm1Nk7Y31643rRuw0OwjnWuhjRAnz1P1Af/dVk+cF01T2vLmK6Ec6TSJY76c4NEQjh+
zyzuMas8L+khqc1j0RYKIbecpDWYFOcwhxoPTuFjGBr9kjvabVsUitthy41ZQ0jGsyVaE/NE6OTg
p9PtzL6WmuH12fj/FEU69KWVBOCZBE7Y3Bbdbcqfriv65lIx0f/qGLbB5XzzHDgs1AYUAqbT3UTO
SpbWjdcF9G0FIC1UN0xLxgsAkMN/6LB33VGwnBM1IedlSQ2wREEvSkA5RktIFkpjTraMkQggRqjQ
5+e6frJAOlcfM5R/18dG282q0PymVUbtvMVQ5Yh8itzCYWij1RkipFfvbOONw958LT3u89tmJzin
Wgxe8TvcrBgGADclO6gGXmydrPUPEDu8MstdEAwsLPADBqs65AN3M+Zn+hMNAtdU1alumag1lrTA
9VJMWSdev5hIhRxiDAZ9rSueBytSOAxbarkGkkx+ERENnqaIVI6vefGFWYd/r/br70vmvddKowtA
SgLO/8TNqzt92V8H2LxA1giSNY+NGv15M5aK3vU7QUSi3euVuxz+rs9zToNqtotqySTDHtrp0g0U
gN1yq/M7FqtM0ca72kFN+T+qLncCMLqESW4Cod3Nu+QrCEi7m8FzDmKatjZ6qp6UbWVzUK2JImzw
msmmL6OTPbWwHMzo9hZtPZ44uxGth9d3SgUjnZ+FkKGJE8AU9JbnmVsbj2WgupE2zSDq8f8RRjo5
HUuMgAlhpn1wmFIveCQYTSs8Cd3w6tfrIv0fyveOJh2fPp81pxBo3V60KyG/cHZ2Yno2sPbzke0U
eKo1lI5T2laB6GUTRr5H9Sv1ir0Wgkg1PNlP2pOg/GJfyKfroCpM6YDpnVAbC5gh4ki6k+x49+Ro
CuUQP1x+i8GyowMAKXlwUEiHimE+0zQYUPncqrxiuCfkNQmfOv3brEwwbHkUK6g3x21lx42INMMo
DEZcJm6qP6SIMBfDp7pSRUW23n0IKKLbED16Nv77eGEEY58vfSIMBa4r8zY855gCIsLY6W+0UMBi
rKCkPUpqvsyYKg29GP9Il97Va9svzEOuHJUtvIjLfXqXSdonJPaSPMwgU3QS3GtgXUPuUPB4zJhk
qYq4bEZCVmLJhtBYdKiDBbHAeOcTxMn28bk52l48YwT57Gdo+p96lymK87ft7/tqyj1mSYNxvySG
kMOene0j6rDQ1Mbc9FEHt6SqOmrzeK3AJL/NplFcMREVjvvveTK4pe7r9ufrR3jbKq5AJBOfVbme
gRFe2KniZPrxGS8f9MsLbjxV6HnbJq6wJDsfW4FJCxtYxjM78F8ih9MdwcrY+zMKHZMnpZZs6iTa
8zhSEgRJUAlwRjK2ckC070W3/a57m7ZTHI0zbMl/I96mpWIYf2ij8dYgctSoHrMwmxagzefsc48L
uvX6u/IwaqDkYz8adBElu6Z2izuV8b+kXkREALVE/yBLr62JZZjqxYGcnBCvckMfLNNiPOq8q/bL
DT0lGdhZkMNElVtwJCDA/J0088efICkrjco6yWc4/lVwNvUfHXpLU2Uac/NErOSUlDWtIr3TRXlM
gkUMiDuMRxxH7/qREBbxwpDZaCPBSwZ1MHKQpWqGNmpE3MEM+7s8t4/ovbzNDHbQ29Zr8nIX0Erh
qm5ePCtIyVmwwhKFHaid89qO+rxBNCBeDhr5PFiKPK0KSLp4MgQ2eT4CqGZR9ZLnVfdtNufGtUGw
vRvQ2He6vpabR2IlmHT7VB06EBPQO3mR/V0Hv/pQPrThMTFRk6YqLhJn+dq2SfeP1jqaYaSAcsbH
wHnQf8+je5dFjp/MA+V/Z+nHMwf3EXTDSz0U7DMUU+poTlHSfW1arxWgdKqdsTBpIyQSrZaodfCX
79xvfdEdqz0qg/wK1XCkA1xbY5agMFzEvMMjmT2wHqFTZPxWh375FT39uBLiwh1MN1JEVTd1BCUD
aGvSDRR1SGJW1pw7qagdcKbHsHmxsrvZiVwMtfVs+F/X9XH7uuMofmdo6EfFihQEG0BA1gUcd6q4
7igIYrKb/73uVFGBzQVFVwiyeKioQ0ffRydPzxpWdrp4AYTcDcKvnY0HgHOo5q8KmYTVu9D8FZB8
yHqtMIYQQDrKff8m3Oxc+gzP6619QJUPFwfpGpx00JBD0EYSAU4oSnvokBwR3Lb/vvIGF4qoKEJM
h6DkR9wFK2c8RUzMKmKYKsv46Wg3YfLHEios/bYk7xCS2S3mkCQ1gzLoZ9GLxU9i8jQ5qtyQzVtr
JYmkCEu7TPFSAmapKjednmJD88pJNZJ3W93ehZG0YB6i2JpE1lMjoJOtn61sdkftLg+/XVc3lTTS
9lt8WuIwAg7twLbaC44Wcj/3rX8dZtOcg+YDnIMO4xf9xGms91wDm7ZnRbsGk8yGz9e/vx01XAGI
H7DSLzxeC8zFhRzkKXoM/zT32aFDc0W+QzYF48h1H4X6x/HH+FVECNRNOCr5JPXuAqezq7c6RDPd
T3P9Z1ypRNzeqfcllNS7KofasUI8z0sNZHL5Y9dyf44V6qCSQ1Ju3lbxHDtYxhIsuIbhRhhadX2n
VGJIik0aSmdbxLymeT9m3+3yZQFLxHWMLSnQlIwicvQmM0su/Cf6klA0QqOmIyvv+9LZd6P263cg
RHc8CChwJ0gLNeOWM0KCEsmw/DnSc6irWvA3SlsdHUQkIDHAzWahCeOjRqekbgKQJQnD3J2szi10
fwTRKqou8EzVf2IKJ0aMFk/z97zzutqtlLMftlYR16pI+tq2oOn5+AOYgz6sMi3xvBr+TDPg5S/X
11BstXz1OCgqstC4ZlCEgz4CRGE6tlYGgHZA2yxeNRRyaHCOqj1d7lqmiNNsyiPKipBUwCUuJxaq
RDOiSrhEet7eWMS4YdPgX5dI7PqFRCsI8RNWVmjQKyvPRX3MQvxmwWzS9FT0BAP1dqEqT7J1QTgO
sRzOKLMv8kwU85jJ1AKKzDuaxl7NR8/SESMsTtdl2kxwrpEkV9KY4ojYosasIZ0flHhyxuyvaAp/
DbX9YpXsyHEM9CF+japCdadvhWjQH2+CBEDUhIEI4OOKlprNR1RViJqR8Cic9MG1nioUV4tqOqoI
CG3YJoDZ4GsC14tgzfkIltHKyDKMQcTIw3Og32T5fWDvr6/mxrZ9gBB/X2lIO9TVNInUO6Fh785d
Rr0h6o5DF93NZqDwxTc0XowvAfEP4YjYyU1DU8WazqmweH3wVa8/T/rX68JshYA+AEj6jmGX1KlF
YaBluA1KXkDhRb+RZ1AN/il2KLj/jdZnVLysRJK2SCu53teTuKAwBsmIbovqB80UHFCbewSbBA4m
WHfYio97xGqNjixEuW6Jkr3Gbk9F0d13TLshoKT691cV5PkHS27NZF2VDnUJLFK9ZKC4zF6vb9GG
RfrwfcmIV8tSdUWL70cmJt4HGYo9TFh7n1UDIqsj6zy0rkX//o5H8aaDUlFq4B+V1CKxcp0HE66u
TMfwnHJxQWjgzsOv66JtbdMaRVKF3Cgjli1A0edm3836nbP8iVofr6PKEefCxEl2/cMqSibQRhP5
4DRYRRHht/fpLvILzFyq7kUB7KRKPG7uGTr6QA0CmjrKJMGWsTedQLRfNJX5R2UnbsmzW7MOTpbO
Tizhh+vruA2He5gYFM65XO1f1KgvK0SELKegnc6Oc3xfoy1OA+lJo8hCi19+sY5gjUEIF+xqIBb6
eLLmOJqnWkTGjPG1QT41MU6zaoztRr8sTIR4ZOg6urVAwPcRpHLSkL8Vqwje/6De0zN8pmeGho/O
C0VDUOlXX5pD6Ff+9YXclA6dTwyCoVRadjAK9FrRULzch3owd7PBXmxNz7wmMWOF1dhGQjMcGvuI
jbo8ScQqLqy4wjpyEPub8495AQlJ9vTvxTFNB50sYEw0dTlV1yZGa6WThXQxSJiTx3kGW4YCYusI
m/i2OMZgnOQiFrK+Dfk4cmT1YSgyzJEfmBsgol6VmHE0pYrN2YJC+hKBfLi05IIurl4czAEWbwJ7
CTFygsadV8ba09xZp3zIXv790q3BpEdOmk4gi+0NweJWfm+TdJcz/W7Uo/3vwICSDpcUN3QiaTrP
2NKPNiwgxqW6dte6UdhgauPzdZTNWx5kqv/ASNLwZjAsdOyK7Jyxj7xUzCy9q3aLp6HDvlASMmwp
9xpOun6bvurg0gDOorGbcM11uk/0d+rnjP8h7bqW3MaV6Bexijm8MkoaaYImefzCcmTOmV9/DzR3
LQ5EC17vk6t2q+YIYKO70eg+RwURKAbbCb8ZnRvhByRjxREnm+c3gRHtOo3zBgxlmtnI7Q01ZLTp
r7olNHvIKI0i3IMA76OtV+DA1ScOBih6vc3jNWl+Ve/zO90ereBe36DxZ8tJzCHgVbNXwF2ogM+S
jPF/RG18I5TjRpMsP5tMVdxxzU2Uv0k8Y4pnHQYdb1iaAN9OLS7MgySF0AweN8tvYu703feB2+nS
5rolrkUqVTmjUHnFEJe4EzcqjlVfu93wJWl6M563EQfpHqa2ylrMX4IRM134pjKpFM3osaRhV2KI
D7VR3+5NvQOfJV7cvH8/2Imb6WJtZIcXcPwQKIlQAC5v8eiHfFrLBTDHsi5U5PDQEXgJQ9lD1xRQ
c6oBIyHgQ0nS5NSbPP6kBl41vojRKx//ld2Dy1U2FNLPTd/yJT/UmjFG7hS8jIWZHGWrseI7A0ox
kwh2dTJGRHiTWXXt9fN2xqWn031ODoqJZPE+2ql73B8xoW4VFqZVSsUsOBOjhmQEv4bIisi4RxI7
vNhknHDcIMANzV8kAlEStwaZIQ/H1767jwLGux/r71PngEwsdVUFV6KmoQfuC0tk6risOuFFCk9l
GGmvj6I+wQnLmm/laXVIs3bf5/JfreR8U6AS6zgu+WQGe5Mlj+ghyHhbN5iDn6REcPk1zhiUbxKy
eZZRogCG7A717BjC0RBTS0gei/Bz4L8VKNRUxtt1V7VufqgMigZoyA2dzp6SOuG7PoX55Xvjk2SP
m3zfbon+XbvjDgFkDNzoMYB86XVYEoov1npGpXueaqkeBL4EqpHfVdWXxt8YwlMsv+XasyYxrHyt
Qgl+iV9LPL3OLVyWXEVG1eXkhKEumW4nJ3f9LSR/sNgW2lPRE/I6dO4U29wBE5B3faVrb38f0CnT
qXXIZZa4uoB9gmhlFgfOkjxjNx7YU5arTnOxUMqCpraPsonsanx6kHt/I/uDNqjV+LbAoc51E0hp
m5ANrZzebnatzX3T3BTEtfITaYMSdvERTc8b1tvcqjtZwFKRLmvioeQb4q7El7j/EcqMW98pD71m
lVRsE9SE41ETQAIZWlBPECLk+ib/E/LiWNsMqZICijX9T8Ep7vw7H8W9xI43qDiToUKiLcyMDasu
YbFiKgqGUtY2NSlbRlliFzqmNELxJ3gk7islfuBaTKThvXI7+8Wh6aK/cXkLbCqb9o2xV2dSkSnn
Nsa0TZRYZVLOjOOx6r8XKFQSnaqcOo0dVih1o6fPymFUpS1IKxmf9jduDsVSEAXgVk/3PkZcIPop
oWUZ79QHQhTs29ptMpihm4CCK749iVLeMLla10/kGZbaxCQNsqHmACtkAt4NlMrGAK6FsSUbradW
XcdeM7cHPcFV8rrbWXewZ2BqX7kUr29tg4AVgy0OJMlgoEmNL6DYfgy1wWn52A7H0GCAsnaZ7o/M
xVDu8pGESS+7DW7bbWr7W+0YQQi72jZoV8TkLwjAri913YR+LZXujjT8KurnHnusgfuxNB4wxhSy
noBWXQ/p3kBxnxT4qTQD91ZDlhJk9OV4o3eFKYLP7Poq1j6YRupoBmlfxvMzIuYiSFWE/LHrkPCi
YAKW3ckWjfreEDNHiXNbxknXfVbL2dqiFpB0V0oRtVMVh4DM5vZtiJunekr/4ngvIah96zJRnCNy
JVeD0AvVzlVE0OwELAbh1av/EocKsmI5JFJCdo+o+fEOKXzKWxlX1mqbuYHLKrSu7pyo6Qbu9yCr
pi/lEFzoM/Q34841JdoGA3zg1qvDn9ctYhVEAmsCiKXBikW/Dje80ZZdrcOux8ci+B5xb9f//vqm
LQCoTWvHpB1xByOdXlVqTg5pQog84UhoIFInr0zW3fFSB1TFpViCnopuGIqChX008mYalCpHJmr1
hpk+9XvDFT1wIaFFlrSYBfeCpZpd4BFCYnYj8JovXoJTtpjoYa2mZLmkg4iMPb+PVzPZiMnfobMI
8ChIOijBdfxLBW2NH4qhSfCaJXuDI6Njr92kaEgfwGT5Fz0+xGXoeHxHMQOdox/3Mw+1FrUhRM8O
DFLx9KOuv2msGuGqY1pgUElRhV6OYEiQB2DCOahQl85U2+x03xx0wYq5I8MoV61+AUftnhHFkQDO
ajxNC3tMO9shJnA5S/7eaNvp0/s1mNnyyMKkonQVjG3ckySk/tSGkFUbLNKRwx2zwSx1iwhooIGU
kZGwMCl/n/qBX4YKmorxvnCnxbLbCdwDYy/XIuPCPOhbFgZ957IgJY3RbSNzhNB4tutuEZMx0aya
EeYEE5Mtjk0M4sL+odyq4Lkf/2iUUSrSEIYnPr8ewvAF+jGqb3313Aab66tb3cAFDGWXTRLVOg+y
ISsejNvaBydTyTG+0Wo+A3qkX0uhjLFpNCVLiTE2jgQJnOY5QceWtNG3MhQtqtB5lz2tmcrb5O9e
20LKIDNj6GcpQ0ojPkBUyBI20mmYK3VxEuBK9E/xxn9le8gTpfglLiiORNJIg7LzR3+i8qExCAZ6
t+TP2jfeKT6nj5lVb8ggmXI3ECkqKzhKtrKJ8d+hJQZPHR8Va/wR3MOQrQlduqoLUqTb4Q+mb9Y/
+PnHUeFqDHhx5Mm8XlK9tNouFxi14TWuCqJ+8Wv11PU5bDQ+kSoAiIop3g5Wcmu4sY2JXgj1PUon
BT2WA5dWvesCkyx6kfZ1YHxIZdLWWtvG3eSMLm+JTuMcCnPedxbJZVIIZgtu+xRaMbT8One2StMS
vN7pcH5fIvB1GxjhMiApVFrdDUuCdz1JWPxA6jT7DTKclIxxC3f+Q36P5wCTcwQv6U0yzwIBO/v6
sV6jfcH1DOZH3kZRmaQAuykZ+Zr0rXa4szhQ+vnRfiWDaqSyUJsJhnYK8K5BoJkBvHrmdKiEgOjS
uBTyKtspEfu0RrrVBKMjajnmt6Wc22t9VLoVIoQbyzq/vb7aVZtegFI2Xcp8N6K7jDRL6vdC4duS
6DPWxYKgrJpPRsEXdUDMSmz6CUZBO5b29GqFDc5eAms86sh47/1oxZIW9kpEBtRqiJLP0J3EKJDo
taIpIhXnblsz2Gb74tvgBt+hsXUQ3q7v4mqcO8PTI1DjrLTQrAF8EdQmX36J8e1E1qQHC4TyjaMy
RE3nA0TSvhr+TVU9GRwjpK3NFwqLfVQoc4iUSeRzv0Ux9hMR/oOE10HYcBYGue6KbWZnj+yaIWtZ
lHlUrWBUKSHqFKXcVo1jg8fMsGW51vXD9ctAFGKkCzc36lGvTQE2jyh09FvNnG3tJn40rM4w5110
L2FSWLkXDwKjiLXal7fcUcqbGFEG3S0CHO/rfXcb7RQnByWc8kezeKxzoFA5SZxgbN1XgOYfcAo6
S/XSPdE+aTfhS/AAeobUzGfIlZcHH8OBgfs3pZDlaql8BXWLjktJd3nU7JtENOd8N+e+ef20rfWw
E3o9otajgMuPHlUTylZROMJHFBdm8SXaVF6OZl+OBKWTDhGq+lCrrKBXOW1i+AEWLdD6R138AGqb
p7zo+orwik47QoUU7EpnclExgbYM+4CsprMLMHpPO6nWVOKiq3nyxLF00c76POXcq5CKjD7I1bO4
gKLSvqGbDHRvYWOjCM8/aDNBurMBi65z/QMSb/why0OzuYZWbXQnnPhsqRXpCdpkVdL9WyW7DjQl
4hBYQvDA6w8Jmpt7kLZrzAhBPNc1TGppFZ9kxUSiegPVRU+DTrYADb8QLi521Sf+jnd7b7C1Q+/E
GGtDM5JtPF1f9cV3pFZNxShMSulyMOEXlDpYaPw3XXiRUFUf8uTf1iM/AtFFDvRWBHEp4ivWxVvj
h2aiOFXIiHgXQZ3CoIJRM/VxWNbA4PsvUrwLC4aJXFgi9fepQMT1Bh+VCf7+oN/G2hGXSDPIGNdT
1hqoyNPObSfXKsxQ83dzUJpS+OP6F7/0E9QqqKgTCZMU6iQvSPfhE0p0IH5Hrf8LSVw5+99nyhQa
2dNFjCuHKsuiCnvW2uKuugVB2gO5aEd7CBHaPG/6//EbUV5QRim5AB3Paf+S9FYVAjOaWD2eLEOg
fEWk6H6Zk0H9UQzNKreF+HGaWNds8qWvOIfTJWmxc10RS3FAiA+7nfxAJkADJ7Hm42jNju5GLmvj
GP5PojxBKuZQLG+xcfGWNIP3G8HjvNb710QKH+2BVo2KYpCgq2SOgzPufPm2nu4M+ZVh4YwzRF/Y
fUzdYQYTn0d7jG79XbQjo/ZkBHO23q38X49FUYuiHINYiHHaxACMeln2uGICw8FcF1ab9yx298vq
C4VFOYg56xJdJGEeg7k4UxZnSpvMy28ih7Ma1zhwXubmz/Lx+p4yLJ5uCk9n1YjCGahzvQ3nY1vc
yDIjzrMcE33HlYcJxkFmrEWUopEIo2FLvjM8aHyg7s16rGDuI+UowmGaBIHMcgyW9A3kiZAWSw6E
v1F+k81iq7t9ZYY7lvkzTplMeQ5jlstGI4c63rbbbEfGXJttfWCW2y/eyCkroTILTk1FqT8Rfm5R
K/MKJKGkv+IP2h5Yh43yG0pUiKLMoUKATrtt8zDf6CGgfFfyRoc0mAY/le/XbfEy1f64OPpmO5e+
YtRkHBlvFj+LL7JV7dAahjJcaCeQtznxzG35LSHxiXfQIWCkMpfVHwqfyjM4o0JfHAhcQa9TbqFt
/ux/1xw85u5VaI3Gz+Pb9fUy8Sj30op10wkJ8PjQ4tGnE/3Iv6r7xg43GVjXzfTAas9hZIU0tyqY
YZTcL2GlbRq9Fpnvwmifajy1Bn3iXV/c+oHQMa1joOeON6i91Hx+9vMaxdV/2Z3DwqH2sFQHThxI
XqAeoi/QGtnraHfQB1zNVPC2VXaswmohY4XSf3fDkh1b38/zIimfDc5NyEhMWGSvt2aq7JV4tgTV
zXtWqYTs1mXOcAaicjvEhqHvCwCpD/XWAPMi4UTqneSt9ZgEuOv5yRmLyuyg7jQJMyED05/zLe9k
u/mGQ19o1qMF6E9eKi/fSU/H7gxIeey8Sls5Nd6P/aZ4QA+FU7/y331bOUpeeoxN3jTe/C/FKyom
rCO4Hv/O2JTfFrCn75Nr0y44ik60k25lu3zlH0dLsHClv+lii0WezsKkfPhkCG3TaVjvpGeW0aKl
KRq8cM4ZN47fuJfz2sjRWSSabRpmSkDqM/F+dkVH2KC9a4s00wI/O64ErJLy9ZMIopGPcEU59KpB
Lr2yR7LaxJO82WG/AovrgemfZYHS9SNOGha5WonAIdqhPNr2m2OyQ4SwlAflAG6t+9CNrN5BerGD
itdRuO/fAub9Z/VHCCLql4YCRhU6FW1yJVBToonmj1t/uKljRimP9fcptyYhYY8U3OjIBDa0vBMw
eflVaF/30auGuFgE5b64rFEznlB3NfGrLNyIrcexwsDp/n/huRYYZKELI9R1zNa2RE8o3Gt35FkR
XebovRBeM0tztA3xLb3Fu6KNoITh4RTpRuaS5vPI9i0R6lSsFIqc6Gs/iHZvahHGPiHRmjNMNyWT
Vct32YRBKsXEOBIjpWDtMOXaGlnOMy6DmXDGYfS/RlFmjdXz9a+4GoQWO0y5sN5vRM1PsaCmuPXr
50r2zUjfaMXEsBaWSVJuy08HZUoH4PAGVLyVds9PM+tuzPo4tMvi1JovIJ6LJ+jByY6kdVk6Em1r
HQ9wPW5Aw02IGUHWPY+xNDrx1BphfFc4VKVMAqmDXE5fsj43WOJyl+3RJNSdv5VC+S5JzWdIBMAe
ZO/zu+jruCMXuw2r4WL90rVAohxIJRVqG+XYSfUzkbFIHOPY7qBMuSNjMqxe5fVQI2AWTcZYAGRP
qFM+V2EXhqSnJN3nTzoqnvPGsKIt+gZJrzC7TH359nDayDMgdYp7PQQf04R+iHBfTSbUMAnR1I2M
OTFPcdRt5yZeBLcSWERprkosZpZE9u/SjZx/AHWyBS3iq7HHDyBvPJhbwTUTNxUX8rZ26bEGCNbt
8wxGHfGhS2U1O21vBn7glsckpmpe9yKXr3HUjlLHG/yvSVGPWFBemLx1KI4VlhR/bezxJ4orLq4j
zGVdklicMNHJxaO5EJQt1CZOddbmqKWgSt0o/F2QVbwpyVO3ASv2vA/nwbC5oRacWKl81xir3qyk
RPMYC1/NW0DZAVoBDAJCUuljhJLirJorDRfd6YEMJScPoYXufivylIfaiZAucZ4ImULONbYsZdXV
77qAptbfgASgDzPcx/hotLMxuRMajcGvsr7HCwzKdtQqEjWjPtVDBie4iXby1r9TQY/MUj9h7SNl
QGWaxXVcYh9FT92RtqHObbbs+8lqSF2shwoRVdU2KnfS55COYeOFmVdnrD1bvQKdMU7eZ5G0lGRe
1OgqUqIlRM9IWtzgR75Rzfdnvuz1v5ngqTCywBsnAW1kDbZO9ohMZge+XYyZ3KEh566+Ab90ZgWI
fu/qi//+0ZgcwsViqUgR8ZmEVBYG0u1mVzsJxipOsiWHPrJZNRZiBBducwFGpZxiXrRdxGOl6Iax
OP6+CCJLl743/VMj4/GoFllujZj3BSBYB/5xMZT5Y3gH5Mwdbs7tJ9LO1pixDT6UAKVj2ZR2dWll
W9HmN2jWLjaMr7pqqQto6kAEmIstGkLdrZiCO0PQSRnCU6BIvGwf3ZP2nhRk+awuq8vOLsqrUick
0qB55BPFo9r2vdAq72Yz8VS7t0gSJTynnsagZll1Y+eF0q31XIH2Jj0E4OSHj3nv2wkXPDM2cz3e
/vqOdD2pKQRQFebASCbzXRHIcCoJtMYI8HhBZR3JVWe2WBJ1KAbM7bcSDzhSzxVuEi/ZnoqAHmNZ
rK2jzkOYtgP4KYCD1lHSP52749fkVNshxZbuD7qof5OrnXeS/KSFs5nlsTRK0vhH1HnR5Giifyiz
IPRzR8aC/FtWmwYTkAqwQTcOVVxije99pYXHx6a8bWxIYqG3TSrNibGr64VklKd1yBdhfpvO5/25
DaU+QfJb2txj4eR78SeKySgjI4P4VHjSsTWzrWBBR2pHhAKYyeF6/DjjU2k+eDMirYiBrz3qnuwU
h94kD1VkiK62IpfZRbjuVc94lLXK/jQKBQe8ODpZUeIko8mZqR04vZl10AEkknzNV9BC3DDdzerJ
XGw2ZcJiKM6GFgD8HwrdwNHtfkcoHVOP6VRXH0AWaJT1CkaQ8IkC6zUMuXNQgZFcuRVlM1bTgzA6
Y+2D4T9SX2ReeVEwxswwrdXzuoCnbFkpFCUA4RT86PhoyJ/r6em6Q1i/2CwAqJQwGf/5lER+cPrS
onekvSemW9+Id5qX4H1dd4s7cgfmtsyjuur2FuhUtARvNcayZNzjVLw9dGgDL9+6ylTRSrmfXCIh
X4lgYiYsb9reuGddI1cD5gKdCpiTZlR+VGJzmxgCfY0KNv7QNFRGtGKhUOGxmGLYT0MOSz+YQ3+Y
OyT5XGhe/5DrF/BzpnPyigs3m2mIwDVRNq5BES/jSuFjSCvavg91sDTP19d0vsNQpyKQdX+ISA4X
8E4kvWaRPSZfGQtiYNCNBMacN2pAWoaDl/ip3Ta4Ho4bw+l3yKBOdYVp81fvK+c9pJsKOinQ024E
pDptBvFmCL8NjV1z3xkrI+74IkdcwFDuuu80sWx1wOBT/UQPOpokuhKz8pxXI1ZZf4VmSBj7AcUN
OC8/xl8djLRlr+FbhVvREq1kh3wJI6OCk+5Yvnn9k52hyP9f2CCm1osy4wA1h5nVQYCuL2or1SfW
ktbj3RmHclpTXBjBSBozapu8NETORPQYOjxk4uZsFw6ra2E9pcDo3D97SPmpWkAv/SBhYenpaSNx
fFvAw03ryG7rpdb8xvhm61HnjEd5Ji3sonImorCyRzpcOSfYkiaaADXq60jkh1+a4hmIck5px3XT
QMj8R32XZEfZB4lO/z03vEpnRBphPWn4BwpUYh+Ngw9TSSDyY0Q2+Fu7nV3BVm6CXejGrxC6DDF5
Qzj3hbdUZtLRX7dL6CN/hJ5V/f/dEl38OiU3egKepYZFcbOel5zXR/7/wvjrrqqHhrRk1Hb1k8xA
ck74lbRlFHj8YhHsk0N78d0kVFJk0isMCayPYPwscypfw9tDAstswvtkdK8bxnod54xA57S1PKdT
p5QwwVj+GkadCfLDvVqXtjpXd4XUZaCQDA+KPD8WM0t4aPV7LbCp7yVwupBEMlYXg2WjuQu6XdC/
XF8fcRFXNpAeBkhDoQP1K1ne1B4jv9vOsnIjVOExrJkqZYyPRbdB8HlVJTnB6qzgS7l/p/MvN/OD
ak52f8tO0FmLo1x+JJd9XaiknsRvo/ix1g9Kz4FxgzVWf8npQa7+iw9FOXy1V5LOz7Cy+S7fppa0
bd0xMg133Mi29CDtooNvD4NJJnQhlGAWe8z+oAyhvM3fRaaA1KVkDvVryLYsTmAR5bKUcfg1/EP4
FGyUTbCTUQbhEPNCW4W3btwB737lQ/5cbPoDmCcZ3pRlt1SYgLwwB+El7LtWHkTRnZufbV+wEj2W
NVGxgQtbNK+LAKmRFKd7QgaOyfIf36oCgkCKhV4z+/pRYa2K8jXJyMlxPmJbMw0NWX1vlg24DKOK
AXM5m/bx89Esz1KeNXotgwm8/1ba2ZfmNr+bt/Mm8FKIb5rCQ+8ITnvovrJioMg4LjQXgCqMTcj3
2NHWnaz4+2SBFJTfzbaM1IyD0UCZPMCTKpSgMX95mspTMWLCPraMjVapCKL5gxQJpNQsVA9quZdB
h5nVj9c/5mrAl0ADyGsYU+BPH2FxRuJck6BpBYwcQ4YzL4NzY88Fqpmld5FUM87Db4LIGY221ZkD
DQJp6iOsAMqGFESMQ7ipvX+v4nYynjMSZaQyn/GQNwXSsBuc915WDllus5WREf5dN/p5F+mCvVxN
ZR9HQGttMvid4i0u8jTwK8xO63UbVhVi/cj/Whxdr2/zTEtVorzMBUeVv2EOJKxfHhfroSxPLnKe
z0nLrHAn7/gDuiReOluwRCjghQ9/1SG+AJMoN51HuSGF/zcKYdNuFE9wao/VfLh+ms6bRjZ1Yel5
LpRDoQAm5W+19odcP+Tct+uHiRjVZRJxhiA/YQGRzGLu9wRi2rXbZFfetNCJZ8vmrKfOix2jAttU
6xAQIPfS9pPqiU53GFFGbcBjKN8HDjoBEV7TjaqDAIjl+38DbYAASIOQhkQz5whSkvUKEVcSvXo7
QbRKc4tdhX7ABn2qxEIwmG63aKxmWclvbPIXMl3ll/0m8jMyEpq8zHjOKHb6G//YO7U5/xg2rHei
3wSfMxqVckINXKuUCmgVBsRJn5cPPbBgtMqNv21cNCPWpmiKr6HHrAase+QzMnX2pKKQDGUAMrfp
ULiRNslzxZnqXgbzWQCGQLycbni8obB0Dtb7IEHt/P9PS/PsyEYSKyMP4PlOh1WVj2hn4L5E3uCi
F1HEsF/gthYYLKwmY+Qw6+fmjEwdzVgyIiHogBxiRqRE+SPAQCN7RmS9uLlYIXU+5zkFPSBpLZW9
wukcxdYfKqd7OdXmXeSl0mf/cXSmPfFz3JZVDWF9WOrUGmldRzKRaRWMQy9amfTqV4NpTF6u1owN
XQ8Q5w2lEk/ULrMkJDbEp5uM+9yz9MhWMyQZctGiJkBohL7BaLNQgHcIjRMIsQ5ohsyK+8yhjtnK
yt+sZIFEmUY7i1kmcUCK1E96zZujzyJvW3dpCwjaKhpxbrTs9D6UPrX3qd1+rTdBYmp4hSbNUfqn
0UtsbVt/m/9q4GsBTZkEutTHSGuxuh5dLxGozrTyu+CzlI/W274WMJQ5SNE8qmD+Iy/BJ14Rc77J
wcBJnr+qzfUQuO44F1hUiqcnUVIkPrBkj3QuROhfyJysMsVH1NOf4DNvOFt1jHtW1s4ySSrhi9QO
vLfkgXZKGgjNJ7dlW9pt2u/yQGOscfV0nZdIX0w0yD0XFYFqKuiMvOUho/9j1VEs/j4Ve9KwBQ+5
iL8vqcqr309OqzdmksRHPik3tc4s7ZAE6yJtWeBRESdFOVNryQsaiXQCngsINxmeKr+RNzQMgrA+
FWv/qIRvjoOqiCOsjzM60FByh0JstgwzJGZ2bU2U3xCqKvBREyavgoL7+WtqRxtCjxh5Hd59k7dH
0OzGCALXUYmnuAZKeZJkLgQNpARIjgyU4ThdL+y0kGNbC8AE8t+gKM/R53VQ1hz2kG+OWXkMoPXQ
Gi/XMdbL3AvDoPyG0PVCHRC/IWPsIwQZjX7fuWRyLkaAZBefV9OABRzlOuag6uaMdAb0Y7stBPQj
8MVTUtVOONduFIgPvgCajqxhfDUWLOU5wOM7vsv09e64R7rlRVvS+MC6f6wnsBBukdAWoENzgjrW
XKn1mSwh/hfOO21ifzPdj2jv+xPSxN/44TMadag5YQYjOJmsjIkr5jHgJcH+K9xLW2eyo/1oYY6O
dLkzdpO5TOp0h0qZZUYB4MbJvpA58OAgHEm1Bkwcns5b1210/cidl0md8yqKW7UqsKl9rz4qQXXX
GJBnKjvWqtbDyxmH/I7F1a5J5ybwyXaCQ3GfvLRb8gqj29ozeEZMZRfeCmheEVgNmqzVUad8rpsy
0SegSvUmLHey7vX/ngaHVEoWZkkd8mwei2wmA6vxXn0g7xS+jcH2+fgPYaOKhTGvkeshADobMhTV
LglY/TCcw4YkkMMO4kmKG+1M1BGdbIsy5h+wUa7v4y84+u4Yx+OsBqTRV1Y/yf2rGoKQ1/sbQzxD
UKd7noREqIlI5tB+4UK7qD7Nun0dYn22GJJt/981Wr85SPM+kDuyDC+KreZFdoKd/5RvemtyRYyM
iXh9NGxmhyZr96gTrQgY2kxTwNY26eVHO4EzbkT4ks4mLUXFnbFlVc7XmwgXS6XO9YwXi/fLkuyR
4kbqIiE3rNoRPwlOuPNxLWdRlvzmHnDeXeqIx7mU+nJ9skmjM4tbAasd7Ryi3JylWcU+KUxcpVKT
MO30rJPORKeOetQZbWGIQC9TVBFJ0ty7pCOP1BI5i/vRKib/ibSC60eJMey1niudF055gJCrx2oi
C5+0ccvlqlMgdRakdBMNuA+nwp1RT4yh/NWYC/1SaHIRinBaOLuUob/QZBKcTiLeqr3uTdpgj1Am
SMMacg+GHUTaQ+gnTLJHcgwvUrQFMJVjxImu1GoE4HDb7gevv+nc4J7c93OLacOr52aBRSUWAXSy
arUVyNRssCG9/fMmsbQDmdIgV6/YCZhDkOvR94xJ303UKmwTg+NJCbLfk3NKDk2zJ+z5f0EGTkLH
AozyeRzXyHMfYoF+fYw5u/I3UvE3bnUBQaUxNVcGjRSIqPqlj6320BR3GUs0dd3XLDAo/xaUiVop
OTAMcE9ifDt2Z0Tzr/4mvq2eajA9zq09M87c+rzLApRycJ0a8o0RwhCJkm9EGkg27U0AggMyOtpa
+bN+jF6vxw+GPaqUgxPjoW97ohDT+26tPUEephG+/DcIyotxQzhkGrGINHfVyJuazTAd/xsE5a30
NuPHXscqGvRfJ3ijfzRKVl1mvWKiqNBZVDFJDE7aj+leIDc6pAplbBWcsGCnrpSZGmZxSLc3ukWu
r2jd9y/QqF1LjE7zawlo8bbZNA7hQ+5vJE++j13DyTedLYMAQr3tblgzM+s13wUytZlchrSlIYo+
TW0aIAKDZgpaPTfBnpfMHlP3ZOaDTMIWmITN8ch5feHrBnneZcoZDzEGBaYW6FMsmmMre004g4at
+o8wlB/WpTSQ1BJHrY336bQX5q3+d/OO542keciEdKj9wYdVtnbbwYtgHHCj36cTehxI4z6zzEZM
4iKOqTzUjxVCfE5LuLU56Wj30Slb27xVHFHfCDDQzHemsKu26F610mfhfnhgGcxq3r6Apb6YNFZD
4YMu2fLFsrOUee4sXg4lhtNfj2ILGOqLqaAmiQXh1AdMhi1iN7SDfYHOqdBhc4mt5iK/wMCF+/Gs
x+MkIvEDGHmUbkAcUKONj00ccH3rVLrpTK7ysokNwMzKSypt5ujn9cP0m02TNKRTinYpYTBPMEEJ
/DwwiXdFxlywWvQqkJbf9MCzHm1Ws0b1DEdF5iYEbWUFwQOrHeuN1KC+wCm7oZcP0CF1UFOxoRLB
WOKqv8AAsyIrkqCgd/Xjl/J9tVRB+Yk69uS2Bmd2qu7MnMiwPgYKfZTHIM8kBZUAPG7kVlU1X5sG
48SSvr3+vVgwVPIU+FWpBz1gMgWdOhp0mFEzlKvR/m8w1GfyC3DGi0RCcNa9Qb414tc8Y0Tk9Wh5
/i600OPUgNQfX40k1T6Em4JdvzM8Ml/2B60WrG2j8ibByPpJrIAlHzpHJxxUVuCVID32RgyYBdb8
w3eir/9tD8lvWhR/RH3Q+pnsYR06ynQMVbdjspStH6dfti1ROQDeJjsMIAMjqU3pqcEIpmpVhwpv
68YttlPB7bd1SDiuD8x5IWIDl8HkjE1lAaDbHtS6VlFmegxuSQko8bRn5QGE+25gs0LXuh88g1Eh
RCkwZFyWZKHap7b7Uin/8fhSTqJJCyUJcvz9yniECI4ZZa7PfbpuEOvR99ca6MGAquZULiw1JGyq
/JxHEwS1yl3AiZtIFJzrUL9x62csyk/ko9oPARHnbN3kRd+lbubFr5KX3EM1hjkSv3q6QFdLxvMg
3kWnFXGnN4WMvj6rDW7K4C2t7sWJcZjWvcUCgzKAODSqjO9gbfE2OyLT3WgW9B0wxBE6rMoGMdwL
w15AUbaQ5Fk4S7GB64gItaq3RqssXtvonRf1rB6wVZP4BYVWuo8+QsiVKqkzrEoDAQqnNaYWGGak
iqbOsojr3whCxR+R/A4tyhwUuq0ECqZ9jzHKMrCi6TvD7sgP/v3eaTxxGgunN6r+lJcG7I7f+TtC
3JnsMZBC2hwZgXD9mWmxddT9OyozVH8ynUx9kXYmyF6AkbTdCTsIXqBGwhrzWr/vL/CoEDIOCsyP
Ax6pZxKKRgxkOzXkKcmTONgzGANfqw5vAUdFj7Ro+IT3caYk6VszgT74x/UvxbIHKnIUYtXPOlFz
nkEcrPmmDqZwX3GugzBOLd64P5pDKaqtLoRAgRM6Eawg4P7EFv7BOyDzA1EeQoeQThLMwNKanY+r
FHmNngSzc/OXEAoo5IWAdRW97ik0Wpl1iGZJVApAcpxhhWVlds0m1J7m4rbXBfP6XjI+2KlLdnGy
FAy9TNGAAxxWD2MfmByu99HbdYz1msLZ6k7fcwEixT2a9wQY+WCRNj2QiiCqk0FOlJI30Dgw25fc
MbbcfmA9ybE+3ymiLaDraMzFtAJ0MNjGY70dvHGTvqp78J0btQm6A5OzmbJSxElccVcnJ7MANUpR
z0tiM/zD6AYbaUN4XrG5PVTpChddQ6zyLjHCa4CUFwniJMY7IwDjXACTJc4HbkIzv+0KkOM0SfWj
mCTNTCs/sRmflrVUYl+LpSbV1HFJS+znlG7PNz6mGciAt+xmLrRAWB1SrJVSDkbL0pQPBeB1ivo8
Z0lnpiMvmPPQHqugHEw/iw9z1T5cXybrlFAOZyqKIo1VoE7G61y9KvVXwT9eh2Ac+tMZWmxkZUTy
kBFDlcfRiupv1VA7KtQkkhtFZfnP9Sgg86KKES2Rp4uvrdJmEwR4cB41K0rNet/cNuB1MayiMIfA
lnakDZ4V6taZCNCp+w8q9emG2KhzVL6IFzDuBjC7BBuicZJYoatvtdkM9v63HDSTOrpN8Rpxz2wq
Xc8izj+A+opxF821GJHSJi+7Uox5Db5yku5Jap+xRzYmrL1UqMDZ391f/7brefNi6VQQ8QVOFpC+
kD4E38scUPXAIYQv2o68kWpPDLR1az2vk8o01VjT45kUjKcUqjynohXg0N8pm02Esa4/vA2vH81f
sLSe/f9Iu7LurHmd+4uyVhI7022GZ+pEaaGFmyxeXogzOPP867+dwjkNbk78AVdclJX9SJZlWZa2
tDAeMHgCsJnjood8OZnRFu2a/863SuQ6KAYHtyEoyLrcjXxZRYvEpC0hEC3i1CjSZd7oUHyb+F07
SgJD2feFCDRz+mYyF53GGMpa35H44/6iyb4vxJ0hz9C0bsFC+vK+iB5m5WH/+7LFWfBX7qWZNabC
7JcrAcjAQ9tniM/wkuzkt33/mUydBE8mj3Au4FqgmrMCeTT9elLeR72EHnFxFqsTD2nmJcej4XKI
NxGMFhXWex77MGRRPQbW8NR0yHOnvmYHCbMk8ZHgln/iGHBaKvavKl5C+z7TE9r0Y8Aby2PNaW4b
V601t9cvpuwmL+jsDZboJZJ5KosYWGr/odKYW8rIicSepzcIgmeoVIup4FMdg5q9j4oZbIDnNH4a
7YMRXhtdGlT9uziSlU1vLhUe1h1MZdRMW8zIzXlN0dTVjIFdfKyru4o6bkT/ybXDvoULXu+HbCsY
wcJJG+u8NwGTKRfNuBhws6akGFb0428wBKtWndR08hkYzQV5lhcyNOv9eL9MzcWT89PfCbTodbVl
naFCH5wDsDoKRvSt5ldp/5c6E07Edu5Jk0YtOl+Lf+P5OKfMjS1Zcl6Mwd9oTbDrRMWdM54gSBGU
uA7iVbs/TXd56zYHEEt7xUN2I2NFkBmDYOjm0M3oF1iMQf84Y6owv4oryYkgMwYx8daGtl2Ni8G1
jtvhXO+O7KDdxng9DPBmLq1TEzz4Ty3aeE3BOHIk/QWR8LDclcnMx6Dkn8axcjn/RAbuRsY/Q3zQ
uCyHtOmMwBn1E048zVstnaakBZyTHUzrrkklIfXyc9848NX3RQduVymz4gwtLjO/gNHs2BfhVdej
76CpHZ9R474flM+VUv7zB7vK0nXkFVHe6xDB5G3eqm095zg4GojmuKVxHyYS2V5c2hvhViCCxbcO
7Q1lAMiASZ5T0LjcfIoCB+XfpkcNv0IJzC3B6DQzAbvmwl5veOQbV/yoPC21P8vbQX9DRtf5Br7Y
wpOVl23ujtXPE0ypN3REv6TA7rBSl2azW7QXVf+wr+hNt/8KIm6PGbPiGBpfx4AMusvL75nauKHK
AmtqvH2kTVPF47OGamaKCFMwJUMr5oqzEkg0IM6nTEZEJfu+EPuBkn6aiQV1pdlwwLzO51ntJOGM
DEII/3KQLSc8hwg65hmAlLHuZIUdm2tu42nQWCaGW5Zg9zoIizqmQwhVfWytGxPxhZ1J7H4Tw0Ed
ALjgTV0Tp9swZZmwqwCDJ+dBveIsYLJTfsttGKBVNgyNEoR9gqJqJYzbdCxRp6tFd1Pyb2KDOsj6
XCddwLLkn1zJj2C5vN03MLFA6sX3WtSh1DEoVCd24XdNExWqQofgPz3VxLxEqa8aeNRGM3KQHqwC
jZgHLQn2kbfswkIXJKiRNDyji/n1ykgowYhVNH0WM0wD/7G7H2nvyJgbNnHwUICnZEe1cMD8GmtE
tlGE9ugMwUSHxm2LrD7xvkol9+At+7BeUcQzpUuG1KipPQQ1z98NTo0Hibx3i3iUibMJhIG+1ACV
FeJOQRzH0asMvgLd9lXiq90UlMxED4yMk2vZM6Kbt5xlXLFOiI3hxb9qLas69OZWWJ2eXFf9p4T7
5Th7VXuivczut6Eoup90sCOg6OBXqDQx+zay0IeS0fdl5c+J5jrF96r0I9nr76buYG7/QRLCTtuy
MK3G0GEK4buGg+NmcJVREkhvS2MZKJ0AQboj7uLEbFOcwVifyLhi7Ni2Vzz6t9Q/wb1L7m9b0tjY
FhjubNiYSS/4C9rRLCN6j8K56IqA/2UC820nKSDexnAsDEEmyKaJ508XlX0L4tchwMDEninXCG28
mGeSWH1LZzZeQf+DIpxCMbFHUmhAYSUO0eq+aMDzQb5mzgMdZOQ5W+4AoZ+BQa+WY+G0+NXaaKkm
WmJAa0XTuQ6uuqz8k3VxLM0xKVblzSjZMIoYicJuCPT2mobvMwzJZRLWq02FrSAEQw6bOlM7DRDU
9OYYU0e172F85/C7KlckEchWrAO/aSCBQqluikwE1hgnVoG38YCWsfdMR9Ad5Et2VXqVWsxV9Dgr
ILF5pDErJTF0yETu0i9g4z3ZvvbZRABJD1kwSPvEtix7DSdEViTtylhVAVf3T5zdNG3o8UmW0t8w
NrD/6SZSORb2qZgfsJHJz1gfD0Fum6k7j7XPbPt5/xzduoPauqq/HAYUGIJFKy2zumSEJMsTlH1p
rzFi+9h9qtF/Np1RHHQnS3dvSbUGFK4AiZNrUw627UCZbktyHnt/X6INk4NAoG1SEfBijQTHxu3B
VEZWwU1X7N3QkpNRxzesKgJ9GCTeelMUDY1ZmoMRP29PU54PHeMpvEERf4PjPoSqLoHY2KuLd1bR
ZaNpmJAmSINacGJHwAmy/tiR4qARzC1C28t0mRJV4q43xQFpvY7iRDg5kZ9OcXoONi7Ym5m3kTvm
I8Z1W6T9k/VBhIrpwgTJw5eeyFX2Ju5KlEIUfAhG3TriGcbFOD0b/NJPvFNks1Q2gmKbqMhQWpgu
B9sWjJtgYFhYp04fFEYfeUZXBS1LDhlRPsD/3hcxXy55hyLkg8SLbxkhIHHz0m2iWWJUQlij53Ri
Q2CXt4YyehHSEJ15nK34uG/t2xK+Agm+nJdONXR9BKA68iPL+D7S9jql9Sd94u/xu67roToatPi+
D7tlKmv5BMWC2qZkUw35isxyGeUZMpeoRv87EMFTgH4vVXMdIBpD64/Zf9HM4cM+xIYfh4G8qk+I
h41uiHjYKmjnaDIvtrIgUnNPY7Lu5a2U2BpHJGZU0XBrpxNwlmenF6Lfc341es4LP6jyuC+UWFaw
3MpgdSb+BWWYTW3hdIpj9Cq0Osz+B5VE5hdefPNjakPlY/YyJnMmy4C3g/l+H3lTnStg/dfwCFOL
taQIAczSD53+1IVH5K7+DkJwiA3PyrY3AFFOH7PuYORBM6cSw9vcVCsxFutfuajaaedqsEPob2rJ
V8zbrVOvTgi/p0Zkl8d8LvRrmofaNz5kbHL1GJRVwb6YmxsMx4qu6SpF84VgmBO3NEzBgO3TvjjG
anlihe79AQTBManhkES7uwChanYLul9osk2yHNUC/NoxtV6iyk05XkHEuMzI8Ew01wCp5puxuSLq
6Q+EoHDv6Dc0CHhVf12qYq7rPGf4fhh1dQxu+4kZnh2mlsSyNx26gacuihwAXmuELZXwTk1MniAP
1c3uoAZDcZ10ujfIxthv7iC0Mxm6jdgFd7Nf5bGLpOdVBhxN9wdie5P6DkS4/r7SXqIGIVq20dL5
XxTh1KhSXZ0qm+G5JiDPIAc7Yrj4kWNCFYp/4B6GU9wd9iFlcgkHRlOn1Cx0IJYkdpvubg7f0Viy
Z2QYwnmBws6xtlPoLnJCD9p1M/po0N9P1fyiOmHX6HzWh0aBIOjuuakddh6N4s6o1UyyRpsb53WJ
xJSQYjij6rTA0eZb1bk0tSRw2DRok1LbRr7HMMXLBcqiSK8QZKH16Y6ON5wlXtddFV3zJw5ghbPI
ufKltGdZOGd4LmHjoZzP0iGY24v+Ksfy99X3a2PQHIZYNSDTg13hgUD1W9ZKhNgGQUkQRR8XXruF
3R83Gkf3G/K3fXJN49s+P5a/SU3w48w2XyH0X+UIrcE2hwoQbf6YhYHFH4ro0/4eXOz/za63NGKq
yMvpKBz/FSLpLGOu03TEffJDyQ3fsZ9U3S/m96T8HhnSK/nyi9/CockTaQzcXlRhZTAieHb6OERG
GrPidA/khzfLQKXpgBEyN7Jb5eY9llivaIJLG/pcSZoKaMpV69fn5lj/g0tMmYH/YPIzFFEWltvL
ikQ3N+kKVPBqxdjVaPtDdjgtyNGuqoOlsYf9RdvcpysIwam1ehqz1rZwKasPjvVo1MMptTtX5TIN
btr4CkiwDhsFHLayLFeuvuvHu5R6loygRQIh1tSmNo1jZthDEIfapVPVk1KG15VlS1znovUdwxOr
aqfUocgwYFUsJ/XN6KYoP888RvL+XUrP+6uzHdi/au3l7yv3MzhhqhYRtMbO0fuFPMC+Hg62a3i4
ShxkhJfLEuwJJgQ7SWYl6UBNBIU/myAH9A2CbCLYF0pi1S9bbSVT2GvINTEs0zh/TPLw3DvD72cg
l4ZYTcWrJHKcYmJYGwgO0RJGHWUpcUPNwWtr2Z3MuvFJO/lGYkrCxM1dtAIUvOtE84yO1c9d5Dzm
Se61LUUG92lfdds4tkGXtw+KNNSvLja3HExMIDA9Pef9MW416hWjXrlxY2Ueizk/7ONtR3JgqvoJ
KG4prYxiE8ExNBkG+mUZq5Ee59obkG7wl9EkkS+bTL5t8itI4TAcq3amzbKL+fRSs7KM1dYfhgNe
N9H6K2Uh2jxGVnDC0lVoKEVNG+CWEtHGre6jILrJTwvtHToAZDMaNl3UCk3YYnPm6AZfjpEYT1fR
kKBnh1yNoSNxUZtbbAWz/H21xfq5ySPEd0Pg2MlzEuUPNbUkpiGTZPn7CsIBH6c+Epj8DL5wOAnb
nf4WYtkNKwjF6IspmrA0Br/Du9vkMFfJ3+9buExTwhHbVaSaiQJNDY7qNapytioqybFKN5FwxnbO
lOuhBTno/eirGK6JoWiX1gWzAk6NY+7J+li2AR3NwQu2gZdYMS8JPDo3bbTcv3p/9tMAxQ1eeFgS
QgvPHJGcUpumsIIT5MsJSQZlBJxloBGNY34FuWeVbGSGWMf+I4RdwQjOT0VlCymL5Y73Fdeipb/j
Og5Asg6KCvRVHfXE/TqCpVi5ZMEyxF1WxLlpKa/w9lLlvrJGzD8OQxUsYsFURIeow2T4knv7xrhV
72CjyAI5NXARYIiL4B7i0kS1wWKNlWL4NAHnFC4CJvIBSq4eE+U5N8ZzkaVe4oC5eCj80Lnv+vwx
6swDfs2fbI3VjxGdiN6De06DrxrK28Y8jelxX9pts3kVVvAgzTxmLYKbpVbwm4OXW2t0Wfzv32EI
LqQoc3ssF0fYJJeIu5MduW0riTZkcgguJNLmqJ5KBW8o8QervJjOF9IH+2Isn3gTma2WQthhaqrF
Rt8DYjCLK2pjFm/tvI+6wZ0yds5NWffWlkTUVBf+CJTqva3VI0YyoTIGD+sdpkDNAyaQcddRiz84
QtYwglSgjiJJlRkIBPP7yPnGTJ83Mo7UrdJrMPi8yiJ4DTrn2CghwcWtLuEjtM8jd64spT8WPD9h
2O+T04KYVcvoqZ2mb/vLtliXuGwrbLEUr+jJ0CYjsIdCfRib7GAbLNCZ83mY58d9qO0lo3gQwk0Y
bwHL31feiZBGi6MWsbs+tq499u+dunPLSZGkp7acIEWlxX9ghP005XNWh80SWXd56lYGV8/GbP1J
dnqNIuworhbmEKkQhhnB3NyOveQlUqYswfAKjsf1dsD3U/MQh//quj87kqWXKUowO65gTFeYQ1HD
fKqau3yQnLnbpvXfhRAD86JTrTbu8f2E5fdaVZ/K2EhRlGwdw0J13H3jkoEJIXkPAhQSqgDr+6cm
O7E+9e3muY9kRUNbbm6hkjftpRYOj7+/GnFahb0KhtXlZk11t6gb21WiipymKIyvM4TLAWliGc/X
tjG8gi4rudo5WurkJQoKEMga5CbNx0ulzrA6XVLLuK3DVxhhg7K2sENQ2iDRQg8xe+lnabs7Nf4T
P2ChNwfDZQnqYgQYXSlYQyu4bpQX+ak5vx+6p4wOH/cNYturrmAWaVdKK3ojUaYUOwhDb4ZDxEeM
gh2ywksKlE3jcj+5RtV8muJ0dpcHKHDap3mw/xs21w0PJsiXoryMindhVo9NmWQ42ufwpkqOPPpS
tBJvJ4EQN5nuaJ1TgtMrsPQ28Xo6YoBf2D3RLlEk21mGJOywWLft3upwRZj4Axo2Tz1V3Caf/b9S
mZhNUqKBG2kLlaXTXZbeGepjUn7ZhxD5aV+idPq6LGIIW4xx43QcGOFN/Qg6ufhUHTm4Uy2MyqKH
5lr1xxsWyFJXMv0Jm7idI9NRlMUdko9JH7uGeqbah33Rlm+8Oc1Xki2/YWXzPCSdpvRYo75sfEry
YxqWh32ITSexghC2VYarVNVZUB5L7TPVh4/2hPRHOCGAkBHiyaQRzlgUvmPnYoJpkOeo3m/jQ+KM
krf0zVQO6rZR7IM3DZTpChgWuqgqlkCcynDLs3Mobug758twqM75BdfQP9mtNiJWXHwN9U0VfJr1
U9SlkKhLzmn6LqTX2qf95dm0shWCsDyTaXZhmAEhs84UhH7ax0L9ky26ghBUpmaGYfQUMXGh3DZq
5LH5k5NLDHlbDGxSHKNIEolblHZxPugEhtzS5AR6JOyY5gqHxu9xnvzwBA44hFDtpeI5WBAFWW0n
RAcnwvvp0HWPqay7e1MMB7ULmk2XErnl76v9SJW87liKaIFpzEv4NWqGDqUsPyQDEZYcJEUM494n
OJboS1p6XGduQ0+/b1YwWPRo2JqtEnGSTlTxNGlwSAd1nnh1bx0iI7w4mvIneSiUzRuoMdBVFMcJ
CqsrPelHo1+6KZaGqOrYu+bjMlIK4+oPKGp+2hfrZYFFh7nGE3SnR2EyYqgODrX74nv5NT+jMf3A
PRVTYMxr4z11rWN/Kyc82FqyNaxgd0paZtZMIKapX9n5B2N0a6TI92VbfvqeaMINItb0qSw7YBRq
f6OlGA1Gw3d5MR9HO/6D0GAtjvOrmSMdnmtqBS3mkzm66uwypg3u6NBOln3S94USawIctY2VNl2Q
rhfu8fG00M6W7gszNiq69jW4rMJbDb50FC09NmKBgNHqHWsyeIc8Lq6RZfKq3L6LWH5bVW0QJW3w
d3BCgBDHadY1BmSzhxlTij9ZxZnVV2z4R5Hd/LZN41UwYZdFpOhnxYZgjNk3JDc9tdJBF6hQN9Vk
1Brbpv6KJeywJBtYTkKYIcsw1uDaBhV/K7m3bOYkUfi0tH69LJSwnXK1zms+Qh71vvs++yOK39sT
v+YoZDz2wUKWlTYel4QOW4LZqgpSeIOCoEisJZiSEfWFDQRL1XOL8QaoxNNkrRBbC2WrdBnhroHV
QCxNt0Oln8sc50dVfByiQxqrvsUuZSlLXG/Komkauodg5igm+3UD0zqNTV7gCNEahEG8DTTDOITa
cNi3cBmMYOHpxGOqK1inEOuSPoMooeeS4F4Gsfx9deJOKi2dOIMkJhsx+5u5EdFd3ZI5os2FwUw5
xHALtaz4fGtFY+eMLWDs+Zwkd91wHOLAljULbwvzirJ4w5UwZU14WEVAiabp0DeKVzSY8TZPf3BS
4K32v8IIq4+zSMnQKLvEwFcdOEzou1S/tubn/cVfzhvRm65RhMU3I62JuLqgDAlCh1n1BjL4tfkR
5PypV9UhqGFq2evw8tE9UMEcxqYjaOmBBkcDtKSlfUSDQbAv16YpoKMVDCx4FHnzkoV8/Yx2yBZp
tJ67zGTgtpuCSr1WZeQ9m9awAhIOdI1zq53NGjZXXGXpvYkZA7Lx8jII4SDP8oZTcGsOQdnER6XA
VFiLe5VpS/yARGVv3qnmYY6rHA0wlnNBDYxm5m44XLXh9/2VkUgjFoFjRpeejyNWJi6OeXNbhG5o
3u9DbBZd2ehwQF4MzHtvnsNaXrcW67Eo9Nh90Vzt1F9lV92zead5OYhPG8udjvuQ28p7RRT2EcZm
hJNVo815JtxP0W5ejQZG2cZc+aNVegVa1LvyPtQhHXplIZpeJOc6U0y3cpRD22lXvJCRa24uFdpE
cK1cRq2IS2VXihmbCiyCtCBNjNMDHRxXrbi/r7tNd7CCERyqqQ2dQwac2bV1soqnXvbOJvu+4Emr
xGSZ3UMMXQ8P5oCrayKrXJZpSlh+q6NVRHUYdZM/5AaKXPghTmTZdBmIsPQm70MtQ/IlCA1UcmEZ
6qh2Waj85XIspr6ysDkN9VhZOu+00LxqW9DyTLI2JNmKCKGhabPK5grUNavGR03TuaugvlxygMpA
BM9Mq17P2hmRu1Of7PBk6sG+2W5u+ZXZCm5ZiZUwIktHbG5gXmPoF8noZYabTbJ4c1sQG63+Ouqp
qJgPyQhKovUJ/h9TAM65XR27/k/eiR0VvM0qut9Q/iamkWkMjsYiw4KUIPVs9acxmW+K2WKuXnwr
Utmkl607nKMShyxvNs6bFDzHLEPbVgvA1dqTwSq/V8LrfE7v6VC5eMKRFXtL8MR8fEvVGI11S7di
gvaIKwZuTZZ/y+YLaWXcJjIoQZN91Lcge4doGCjrptYhRuJHtT5S59RYn/YNcMsuVloUs/IjmYjS
9OhYzOOW+6o6Y1p8qjF/H2UzGbv0q6LXl6BjUUzGhkqM+XdVshS6VS9T44ygQe0ySJr+H1S6W/Ho
GkzYtK3NTLVgaF2Nph5UOmo7Hrpytl1mz9Rv0v5mpHNWupmhtJ/35dzazqgGt1UkHan5JgtMomlW
kxza1DmL0LyVMddg9RPTyXzKtETG5PV2njiYLjQUWS0DDHFhNQUfSMMojuORI7I/zv5nTMBifvmE
QiRE324CdjLnwg/OObue3OFKVrwonCQUjuQXbEHLrGv6bGR57sc5pmo+Z9310Emu/4JxvoEQvKNJ
w7ZFsykgym9lfmvOkiSxsFzi98WcU4F7McEkuNzXzK8Jv0cPjzf071RHkk8QS+Le4Aj7eYqX/ucQ
OAScYfnjUkptBZkLBgc0KvqOL7vDimmTN4BCNNQpxtSYCgDrDJSruqd+GY4L61R4PVU+mhRQwV2b
nmyMg+C23qAKMVJjTWHZdFnuo6v72OD9vLBUH1HtTWxHnjnKGhREp/IGbzGfVZBRUqYaSKLkvnpR
nkuMJWjdNqB3aDxdSOL/3d/aEnO3hMDJIAqNkJ7JfTZc9eGHxCg9EEvsY4hJ6zcSCWFTwRSnsGdo
MLbADG9fTFRr9o1H/ehd6E6PbYB0OUYrYXS0t48sk05wJGrWd6VJAZxTUFCm92n8pe1P+xiS3WwJ
DiPtFNr3PTSogF2u70w/NyX+QrrRBIfROGlj6hUgWr/BVNxDhRm5ReYNhxCJ5PgOD8L//JVM4n3X
zrMkNpedHfco2I5HDdXp0/PfYQjeoy9YmTEbGH2mBlFug2voaR9Bsvq24C4KO+eYYpTCDxrpEWUN
Luo5T1kue16ULY8tOIh0YI3SmpCkCbTDzNzCSz8YiyP0MXU0dbt/DH9fMJmLsAUXgRYM1nMDiMm5
uu3vomDp0mK3yxyJ+oPM/y0GvEpJibtXfBNsoqjAMyDA7OQyDrcZP3el4jojd+v40li/2eP8Bk5w
FsZY8SRsYexl+UmPP1RVsK+8ZbPsiSP4hJqXUzaCtMvvptKn7Wcre0joeaifbeerEwVh/20fT5c4
CFtwEGPXh2zoINDg0Uv4Xb2kt8opPy+M4eYZA5Yeu6+m+zKccg5qD5Mxj3+7goL/mBRSqd0ST7Ge
ops3mBQk/qpbxB4lv/BaFhcsO3dHw2IDeVP1dsgjCBzeaAfrMJ+GT91zHyzzfUfZBVCymo7gRZSS
ouu/hGg/+qva04/+qt+m5P41KhQnRCOPCn7NDAeJXqfuVFxz++u+lUiMRGyKV80+7kMLcnB+6ZRD
HZ33v7/tCzHPcKHcct4QE1Hdiqipl7lvGV+zxHDRcepSU0be8j9c4SuM4JjsKbTUKKmwHIA4kFNY
ujYqqj8NYMeNPEwDCINRxjmyHe6+Yi6ir+IlsD9WZpIDs8Dh2NpfW6PEQ0rm8uz3Slx/eibcyUHV
AeJEsaU478KyIlmLbaSCTS5Dh9hjNUli9217fsUQziyH58TicY3p2MR3kqOuPdL8PekuQ5y6NvvQ
V7LTSwYoHl4FOM3UpkFMPT4p/JyUd7y7Y1T3cqtw1RADW7TfbM1+o0fBSGowqNlqBcgkjy9d9B3N
QkdLqd19ixfrKd/ACHYxW0pMZhXLlV/rHvPmK3rWLmhkPsqGd/6P4/h10YQjqw+Ttg1nWGDWPbfz
uyK7afSLXRyVcXLn7ESS51DD8ID2yqSSm/n2tn5FFg4z6nSpVpVQpUVMV29nL2HMq6issE0GIxxh
ndKqkWlAlcQ5ki5yVTQJJR/310uGsRjqahu3JeiJEOjimOyzxyYy/dpgN5QTfx9m0cjbw+m/GhPz
XUgW1l1bYIOF8IBKeu/0V7P+ZWyigElbBiUiiV3NIKGxQbW6iIRTw9SuBhBpWJkkVpds4BfjXOlt
bEYLU9+xNhXKhMf0gbVXpf1g9J9RuhuS+74xJJeqzaPK1G2q2xqGFoh1BKoSJ3a8BJ9qk7ikiDGN
7U8c7SuCmMDQjdZS2FTgMIyfSu2W0KuUSzbO5qGxghDihpHEYItngMjRyDxFGBYVeU1+XXSjxA1t
2sAKSHDoplVyqi2ygF/JMS5O+hD9JgHND0e3ghBcuN3MOPYrQGQGSEGrz0WSu7FsPLhk1S3BaU+d
nhSWA5BoisHP13nNJMu0yyAWVa4sOU9UsEwmgOjz5wIcb/XD/taXLYXgpse57ZPBQFzKy3dT/KB0
lje1+l+ut+iROa60uQ2QUclcc7iJ1dqNeklGYPNKtlpxwR/jAbfMQ8QKvtMZbjIy11TvYvo+Hm6T
DnxAfSnZ8jLNCb7ZQRG1E0+IHufu2LW2245+ostevra3JOhtbQvN8W9oLTHua6Rs8cyjcnDah6HD
TKPbNvq2bwTbRvaKIqhOHacM9JAQBSHjVdxmlw5DSvYhxDf2nxvyFUNQF2Og+Cs1YBjufIhPIeYx
HdsTKAV1PA7obvsZc9omXwK6OJI3B9vCDvxDfW8a40heFBiVuVwzVS/5FF/iG+MegwQxLjj/YEtE
3DaIVzDBfXYK46FiLnH+fBqHb1b7PmP/7gskWSgqOE6DFWptourCt5RHoh21UBJvSMyNCl6zM0io
lZge7g/5O1y6RnKybK+rH/elkKEsUq58mhJPKFPrgTLFZ0eZ3D67J3HvR+YfnWevC7Is2ArH7OrK
Gjlw2nZh03Y1+8CNr7N52BdHtu6LuCsYDNFQlQn8bX6p666eIKrBG56pvv87FMGHclyGM9XB/hm1
dw19yMvE1YhslI/MvgRHEEdg7VZsiMIJdc3xZkpkfGDbN5DVlhT8gINIKZ5SLEpyjk/NTXo0juZh
mdIY/t12FLkqEZIXXMeMHd8oHll3jpOAGt/210TbjDNfhTGELa81mqLNLfRldW57Xc3oQkovth+d
TQyJMYLOn4Mk4Ofm/EU/Jcd9cBm24AucukD7dAWD4E37UU1iDzerQzlWh0HVr5Uk+hDZ8YmHTHLs
yRZQ7CIwZpLXg7Lg2l6Imehg3FrGUQbs1N6AKmBfyO3kyUrDgq9AKF1k5YK2vCZPH3XMZw3PVYK3
Vm85NuIctTPuPqbEPRmC24iUaaZKiUUlxSdSBXZ+INmliSRJjW0U0JdT0IqBGVlAISwpIoJuRb9T
KpfWkTu0N4VuBmMve/D5H0fvK5TgoHqtVgm6eBcdDpk7+8vQ4/qJvO8Ogx9hPNPwTyNLd24HY6+Q
grfS0GKIh/kXSO3AvOYYJm584UcMyQlQmIy8V4lqgPaIVk5Zrfq2D3uFFnxYypS44S1DHMgClb6r
6qd981h++tuY4vX7ggOLZqJGMVqbfGqyk13EPk/Ka7xd++msoEe0kxxi24kUzAX4aSji5bywWrAX
jC+qVL3Z19zswHzM8znkQXQne+nXF4+1I92b67nVo6GnhPYMt/d7lEUf2ENsPC009C241LlvYiKK
+vKYjUGiZxNvsO9knu1/uNVXkQXXpmkdU4bFYA3XuZuOXdB9abzKs7j7tfOz93CtRwz5RBAXBrKx
WJJt+eKPVod5NKshMSxAJ2XpVng6ImfSf9DL074RLbt7T82CW0uUwiitGGoeujiozMo30ZJVIp+5
D7P9yrwyHsHLGLRtWrrsw4VCGaEcZrJ22ITmJ/48e6HLDxqeV4bTKGmRlLmcl+7dlRonYmMqBwGu
gnLaAw3iCz1nd9EN5pOGbh6kfte6sgP/f5wVr2YjOJ2hJFbYoE7FL77Ph2WnsAcrCB8WGrsEVD1S
+qPFDPcWUfA0vJ1GLS8hZH94YcM+YDbyIzkuXHaOr7/fX0qZxQhuBw19oR7WALPN+oEweqrKKeiY
tHxL4j5f6pBWK8cqzY5CAiXSzyjp9BsUk7RP0Q2mIHnaTelNUpo+iWAvHmkFaJd61DAw9uPOEblG
cTLp14582FeexGfrgkNpbCMxVAVC9Uy74fmlbb90MfeapPScNNjHkngQXbhDjW2YD5mSILnVTV7p
fMIcP9X4Nyey1sDNhcKELLA5E9Rgiu0+Jqp7Cx0MgL6VFxdHza7mRPbsvCnKCkLwUnqjV+k4IEax
0DcXKiejIe6kPjjhv/sq2zSBFc7y95UJDINup2QCTlkZj21DAhSRnwZH9mC5GTGvYIQ4yCwd3ukN
HiyN9DOdnin9ZHc39ngworsqK9yxHvy/k0twSE5DWk0pIFejxNdDUt7PpHpuKxkHskx9gh8qlZCp
XAGMUt30eNCZbxr+vC+JzBIE79NqLRrSDaguay88vY2sJEid82CTwz6OZInEIpsh050hySEKbwzd
42PjqSiT1lu8FCXJuzxTH9JkdvNCVg2w6SBeTUNsXbDM3p5sDbgkM0w36ej1HBU+q8NDjdsV6I4l
TkKyZGIZDpn42PIU+kx1zEpVMZ+9qm8r0knCjO0jcSWX4Iwaok5pyCFX66Mg9xYO8ETRiq15oJc+
Jh9+k6HvR5JvBSc4DJj7T4O3ETrpo2cNiqtXl30bkdiiWHsT563VOiN0N5ncY0hWhzPzOoxk7aTJ
ikU9b074lTyCx6AmJ1GDh3S/fQ4/LINtoyBrXY55sD491EdU2v6dJ7QFj0HSKjNpDdlw1PuEZO6k
UC+yJHcKmQYFh9E7GfqGY6DMOjqcmjvTqNzByg60lj44b94nVhoUHEfe4+wyUmTl63D2oo57Xaie
bTyT8LhywU14xwrNJ0NculFieLE6nfeNZTsSXUadmRbI2UDg8OvZ0ii2FWkFjv7/I+3Kmtvmee4v
0owkar3VYtnO4jhplvZG0zat9n3Xr/8O02dqhVXF700v28zoGCQAgiBw0B3HnegWR0xlHUBTCVaA
GrFojfrRMeb4farmf6rNBZMJNyYUwMsSqn2cQDxN/YPOI4vgCsWYddZUUlrPAKid7Ov0lLl09EFH
QPVpWMRubwLD4t0M1z3WRSbGtIOkFBqzwTrmzYsffc/Lu3E4b+8Vb9noT1iEAXMBVpV5BoQRDz/b
Kf4x+Lwe6fXb9EIdGItO5t7sBR0rN51bRzt2XvKD3MBRHQsn2vFYeHkCMdbcz2OIYiyAjfF1Fd/6
mre9YLw9Yew41cyqmGmsHkmfu+QulD9pBcd+ViHQIS9j6h2afVj2K72v5SSgkTMJyIs/ilYod27V
GByY1fP3AsMmOTo5E5qMBs2RLh7qaLCM6lyOh9h8IFFofWDVFliMR8h7ZQraElhGatrlEFhJfZLw
RLiNwpOI8QGR301qKAOF9Nm+8a/NGsWv+Q0ZOlsIfm5jcTaJTVqgX9mvJw2bFNTflPlYad/a9COq
tlg0xvyR25IkJcAtbRR/Bs13QUsdtXO2xVg9lhYYjP2TaRzC3oS5hOFj6X/Ty9oCD5IVGRw/w8Nh
fABOnMgoVciSgi9K8G+CfLTFebT0gTenlodElWTh0UQVjRn9DCWo0gcxOInBjwHD2mLhaXvhePvP
+AEt6jIxQYWDM2gv6M9JyM8y+7YNsX7kLDaHOciNThHGscGiJYODDvzkENr6t8LTPg14dHgUQZme
27wif87ysbmIoS9jI1OAmac96pLu085wzBHdfxzvs75+aP9G0yR6udiWNcWYS93XEQ9pk2BpqmT1
eP5qUl4XCw+G2SbTz6ZCKmgNcHOfS9+q4OvQ/9zeptUTh3Z7/ycJs0s+ica2NiBJXZ8ncttpnLaV
da/2+/vs/YxURSWVFcK5flTcNkXYSO7NvrDM6UtUcnaF/tY/oqiLLOydbK4HkAjSO+eUlaGFifYH
o++9eih3QubfSlH8gCd3WwONz/Ya8nBZzx0ZUTuKkFHJrkRylozzIDlFehD9k1Bcm8LDNhxny9hO
CV2KTRGjB2lHxj1YSKqWUzhGtWprGRnPLaphNMcalhHkGZ14VWv3o+RK0qceDDstz+HxhKEmsHB4
ZlHKia9AxUl11vpzFnJezXjfpx5j8f0pHfLUJFisPOuupDI7SH27296P9TvzQu8Yp60NE0gTBiyY
/gAyIlfa14UTh2B/l2wZbw4ktlLeMFGeWTGeIRATXelpt0ytozcme5LG3AqnT4m+b3mjuTlOiB2X
pxWZUUYyla4+E/Wmk38Sg3vr42wT2+1giKk86dQN0WEX/UOKZtXIVsDHRpdQfA4+lh2/7Bnb8qBX
QimXAgB7X7Gj/rOAHqO2+srRDGr5G6bEdjxEw5gqATXV0plsDZ22t9FRc4wH9OA2Vunxrly8VWRu
eXlUYS497eMIyTUZX8fp87Y8vO/Tvy+MKQsErRho10+onSJjP/B6HDmqZjLOQBW0OeoxlNFRTYxY
Ce+U/HNAOHvCsRyTcQhj3JMwot2MA1haWnFn1ldp/0iCl1Hi+AWeNIxbqEN0KEsxdW31TW2cxei+
VJ7/bUMYN1BXszmSGBuCRPVVH6Fxrk7+UQp6+C32fOwzM22ogy7mfa+eBPFGDfbbUtAl/7uVyKL4
HiKVOtKKEqTI4v1gXMXI7RjBV1HjsXiv3+V/G73M9p5gDNFgBrQjs1VftcKN0lu9OtfJuZW/yejy
xkjTSXgd9O9ZxKuT4onIhAi5XpVqO2EVTXCBRvNRnGuLkC99db+9lOsWipmm6EMyFJVl2UZaWml9
2iYnJhhi3R4lsbe3Ef5y2l0gqKgLhdAHpOdq2kc72HSGS2NHX1DR01vKg/+92gUPKa9Uft2OLoCM
HY2dNJGW9rg2g38dJIpTdugNCWJ3WzDe0jG2JKnlfx3j0XQWCvArcSIRnhiMIdX1JEcpLTcO/ZOP
iyOdpZvxbgzr3u33WrE1bL4/opKGFub6ZoNJ6e2eYG5eLWpOgGbTUnH+acnYarayL/oqo2Xac38n
B17Vciq01wPrizSM1Qh9F6cGtZpmdMbsc64Nnh4fVfEk53ux98TBt/5NIOYAreJJkBuC5VNFxxiO
hsk5QHnGozInKMiCiSj1qM5Xzp2r79KdYKeYh02TsJkTOP8jwdav5xU64viXO2Ar05o4zIqQ1lAj
n6gFDyr6TIToQ6UbCxDGIdQJ7niND5kMdKqCCbayjf6tl7pD6/aYWGAw9O95ZTcca1UZp6CHyMkq
GUDV5qDinSp52tYEniEx3qBDKgHPA/j+DE/dtocZhBxxG1pZ3FmYq/OPTlVlnMOEAgpDDrBRitce
UtwerNDRXltrtlFv4w2on3rdlo/jjTTmzMXjeT2ZtFV2bD7544vZXs8Zr5GVh8HkTfXab8UhwBqG
xecSmfmw/u7z8hc8DMZF5H6RBYlEXRDScsOhRiW9zKlN5EEwTmFWJ03uC4jhE91Wzc9lOtsYs8k5
HjgKrTGeQWgRHmCOA5IXmPpS+Op1OvAaXtaDkN/egKXZzolQRj1tX04NDUQeOym9iYevafxzW7U4
pqMx/qAEgX9W0k4qvX3RzJ2JhE/5OQJtoV5x1uwvOcaLRIwXKAW5jcQUErWObmmp1XjJI0bWl3Zy
+FXEVaFBu+YYK08fGNdQm8mQ6NQ1lNkpbJy+fCCjs72EPAjGHcgJyrE7HRB93qNDOrRyVfBGP+Ac
d5ydYlsER7B5dW1DdwpzUUzx3k8Ka25PRDpqhBPjc9RbZ32BpoO9QcNOhel1ZJ5EjfPGz/s+4wcU
3wjMMIcoeW/YIkoxleljz0C/lY2tn1J8tUxUulp1fROTQ9SA55FzlnIslO0PHIbuvz5HA6Vtg6la
+gwytDGw6v68rWG89aIauIjik9nMQ4MqcRe+DM1LmnBCN55qMU5A0JJBrUTsd4KaC3DIgOrk0Ie7
IrnOin9ULcYJCOqY+KAowr6Md43+LeJxj/CWirH3KkxnM42p6vYvGvkx8FSXt1SMsZPJn8IOXFVQ
3RdT0q1ufgqKY256iuptb/pfLsC/VZjNxpdSH88IB6m/lHbdbeSquqXeaJayAxccKm84SrDOQXcJ
DdmMfD80g16JwBvs6Da6aqxcdrVDb4u7dC8djbdyiuSU27GtfCk9Xr0tZ2HZmqkhJjWui9DxQDmq
QJdu5khDc/95NHgNyhwdYXPyZdrTuj1AhXnnjCAeCY2Ro+acM4GlK1IL2S8ESngnTHdBd1KGK4Vn
SbzrCVspJarp6CtvEUKEav7qNjkGXnEd2bMd7tE7s+MlLHkyMV4CY+jCUKMuVWlaS5b2cau6vsEb
XsRDYRxEouparBpAMTHXdkzPYucaAueda51Wb6HqjJfw53lCRA0rHlA0Xx+qL7LbWPHORN1QhrdI
jKROFYvXqbMqGSg6QZ+MggvzbT8XXlxopjmDjqMKon6NyuvAP9Uh79hbl2wBQnV/ARJrZhDJBTKm
WUQ7lqdDrEqorGztIdLAjPAyRPFe0+8b/RHTzb0m1JHc7q1Kv9fR5LztwHjy0r8vfkoUx5kU9JC3
E1BYEpaWj7auRuCxLa9a80JiRi2nyCiykT6Px/5JmY7t9LgtxrofXgAwGpkGdSIMCuTwE7RZ0EHI
CSbBf+5BzplhrsmeR66y6gkXeIxyToYRkngG3pT9EASbEK/Xy0MlXftzxPH59FN/JHMXUMxplo2K
X6sj1q6ZblL/KZ8e6kRzkbWbxO+GIPybQrAP/lJcqc1IK5nLRsIVsDvlom8LCm+6qMSRiu05wBhG
mmaHVOjDeZKSyjET3erb0K38+Nnv0qcpmI9jEYC3UHFR93Yww3rfYiR0oYMBVekPUhXtSn989quI
86DBsQm2VSEaIjKOBEtQq68tOQ3qfWs+besrR33YDoVABcU5iam6VsKtlnbPWjo5bSnapiE/VePA
8aU8iRiHI+u66NcG4AT/mNbPY+YavPJ0nlOTGU+iZOIINn04NeVLfkiuph/xrn4WX5WXwBYttP64
RWhVz9vLyJOLcSvarILwpYVcXQtCb6Wwq0myumji3E/ZSYe/sn4Yjowh67omgWDmvZc0STIooQ6c
xiW7ZB8dBRvH6quCbBLlusweTMfcFx8S7gLKXMC6uE2KjIKqfrrTova5rhWnmvX99hquG+IFhknG
JCZ6PwJay92I+3z+jslWew1z+8LcjfK7NuXcx9YV/4LGaGKFErm8opUdXXSYUC7rx09j/CCq93L+
oe6cxaYxCikbcJoaOEIco7jzs3uJfCSLtfg+o3xGn+g09wNPWZ7H8tirV0G8296bvxxrl+Wiy7k4
nme9QdF2Dhlkz/CII+3R33pPvNml/W28ArP1Q/oCRjVlCeYHQdNQTcjBX1w9qMq/7ghzkoFjvR4G
uvlx1WNOoOImoelsr9i6R/gtA1v2gEvr1I0+ZCjjxm7zlzKXcN3/vg3yF193QWH8QR6nY9BS5uB+
V9xKTrorJVt4oi2xrS189u3EEkpuaEr16c844ALK+AOpHwYpDgEa1gjTGsVqi9dSt8uOFxNy9IAl
fdRTsAnKKbXRANXMCIA5mSWeVpuME5ilHg9o9OGuKl+z8pua3JSC25DbUhGdCO8bXXSs/OfYfPEV
zkG4fn++GC1bEBHWcpH0Ihaxpvf1c3ar2MW5fxbAntBd1+7oGk7jiDvREfeYEUF4L6/rfdULfMZp
5HXajh0l/40PsyNYqSNJePSlRICROzZX6GyJLGrdom7NnQMz4V3h1/uRF7+AcSkxaf/rezKhqyna
2ZG9fshs+VP7XFLGa6TKrcCu7ZxLC8CzTca/CBliPqnDtmumXXXnPtznw7+qFuNiwiLyY7yf0vWN
9nLi1t/EE558YJdia2moIuOFBtTU/26VhC21MOZeGjGHgwK2hwKxjrSLbLTq4pHJ7A+8a8e2aeJl
872L7nsQKUo0yFL1PRm+6/VH2pJ+KwcRGR+Dln+lTegj1mBmKMz/ouaHyp+sfOYVPfzFEHXE+RhS
amoKs1FaEjalH+MNQz631zJK/KpjZdfRTnBbSz2OXv0oONmDfhCdbEfTWdsenFBB/ty23/Dss/7s
Vyp43QBPaalQc2E1N+O+esyOwm1k4cGQNpI75qP2IO9oxaHpFE5pB6fYS5xhX+1zjxzwL86v+kuc
eflVzPbOWqQWoS9nzrjzvcYuvsRO4iHb9vb4OzjTdXcyY0vhvVqsa9UFltn1OoincsZoBkcEOa02
g/M84vXhrifCzAsGea+5NQ7mBqM1MrR3Bq9kKq/LdvTmwt/TBxmlV25KzCwypubeqCfXCIOTLGG4
oSnE1vbO82Rlzh5/EkNRDunGd+31mM/7YM44F/Z1P3cRlQk8Uy0WK1GgEJj6ppq7Uk8dkn/oLXix
oMxJ0hNfRfkVdEUnr6qvIc1xqgUew+r65eAiCnNY5PPUzTneHx3SiMcM76dBKe60rjjiHLvpiuQQ
kYlzRP8luLpgMseEGuZVlHfAVE/54cb3ZHfeG45+k38VnRiz4P7HgfL/Xe4ueIwnCvUx7IQEeKJ5
G8VPpn/XqBy3+pdsx28MtjjAEOe5lVVsVn7dPIFulVynO7A6XFWINVo3v29tZU9vkuGRlxBef9G9
6InG+JS27ulkHIhXvyBpDyag6Bw66RWlABoOyj50uYi00mHDt2qMOwFVZqPrdEHjw+gA71jvs4OM
iIpH97caSKK6UcMAckwxF99incWNxS9moy9TFVvnmSd113j5c2oZVnNo7f+HXGvGsERjFLOMMIqo
wnwDJ3oSHuhY7eQoR5gZEu6a3VC/cSjWT76VuuUjbxz9mtdaQjM6GiRhN+QTFTRqDknhewKqEbcd
45rXWkCwiT/RkDs1oNIl8pEY54788MvnbYi1G8wSglHFpOy0bBgBMRq902pfjEaysuqG25zLWS02
gVcrqNrLQ+DMivipD3Ax73gE/9TxsTq+FIU5zhD1VW3ZAyJUvsdKaMtSbjXNF2Fsvc7n0aFxFO9t
lMNCzQM0J6hNpsGEpXg/vvrmPSYYW0J7H+rPCW8O61+MShF1RTF1alrMSa0XQ9xoUvZGWDB+itzs
RnfJsbkrve6Kex1ZC8Rk8YLGHGNKrxIdvA+QDRey/q6yw5MOvj76OpadhE/bCriuGBcw5jibVMmf
EwlgslIeYzk6ZWnOMaN1HddVjOR74wtjFCOeIyKa1PlV+RhfDWGs3CRZ8nMMzcYeSpnXf7wu0QWO
/n2hGlWAhs0A842dHATvqiOkD9srtnpyyeIFgNGG2WxA2qIAgNbRTfZ07B3pms4F1x+1k3ozYdhP
bZePJirMOSu5bmIXZEYz6r6aw9rEZpUiiI+KyurzV189oMBK+UjBwFJIRi/8WRnRWI/juR1yey4+
z+1VoAx2WfyQhPvtBV3VD0lE/aiCWbcS++5RDiOKiUvYsiTiAAlexaS3he40TTzisVV/vgBiTuEQ
91Ih7OCh4tiwhsQJ5sQWo922NKvRhbxAYdS9yeQxj02g5AXe3ZSvkhW4hWD14KLUPUr6FVbcRBhP
Mkbny5RUshZiCVPdQAqx9SK12WXy7G7LxoOhf1+Ylj/rMdIVeuY0BihvvpP2Wqu8bQieMjAqLheB
OeZ4w3BU42T4t72iW6RurYFbYbdqS4ttYhS8CuUxaWYDCi79UHvTSsiDnOyiRAQ73Ed6yJcqwYRJ
mEMatMTE9uhG6NskkMN9UZDSVlKzBbDJa0JZ3SdQmGiybBjkD4LuSDaQJs/HzDH1A6m9PrjReGq+
unwLCEYk/AUDdlJApHFsT2Ft9dUxrgo7rzGWNHrdVgqePEysp5eY66fWAGt63TaU2Gul6ZNfth9x
r5JCDFmRTAmTgt6rt1wMUt9JUIncML6QPHW0SHBRr2+BSXk3BSLntWT1oLrAsYn5tKiEVJxNnPPZ
p1K/klrOtXHdlH6Lw7YfRnEatYFMv69eZ/G3QD+VeEtOzh/Ym4UUjFMN0P0zaAFQMAfUIv3PXjqG
HY8hZTXcW4AwPrWbxKyt0FXlFBhKZGYBpgcFdic6U74XgvsAvUHbQq3jYWa4gRFMpsFW/itGoxgS
9UIlKNhyNCiT5BqcWFE8n1M6CpRzAq5muWQ6o/w/PMaakqqbsqwF3q9blPpceOU3HSVRWmHViCZA
PHfmt3K+8ab+EbIvYBmFL5FYk+UasHQmV30KncTWz+EePPRetd9e0dUcxkJE9r5fETkfGwMZNT23
itQqD3hR29Xg2vdP8ucRzLGFk3CZY9dN7Pe6sjf9AlXUkUTvJAK4GhozBZ8T57hfdU2XJWRv9g3K
o6TJQDAYzSeif5KnXdZxHoh5EIzyNyi8kGcJKycJraXnLxrasUn6seDoslRMCJGHYqVXCVBUSXH9
VLvVC2JVJpeEmd5oN3SObRCoI7NPwwRbEhq+pcbEGUrNm/3I6dX0i06UzJYqxe6K+Kop5cckwaSU
bU3kLScTYZRNZii1gh+gCZ0jkvwxlmcrALfjNsxqenep8GyAkYRzqFDN8B8nuz40XujUexnt5rOb
usGOZ2A8sRgXYoazj5lMiDF6LbaK/DgMD3H7tC0Tz5wYf5EH6JMzAmBM40Hxj6XK0fTV78sS3j+I
phkyWzBTYXh8SkQcwOLc3pm94VSmwslEr4fnCwxm++UpSjFpCTIM+VVrwg8pNdjHUXZ0GM95803e
IVHGTTnyBGN0AaOQ0fibI3AWDeKNrbZrNN4sEx4Es/+ZWoep4UMuQbgxm9tYetne+3UHvlg4ZvOF
chaFuAJA7Qgd1o0+1YJAPb3CpDHPt8IrOkqd97q3fkTJioZqP4zzU9mXdzE1lVKZJnpEVbcgRvO0
BwmjUihDXvGReGwBRVd4cbsRy7aitevIkYn6a5CWD8WYck6L9U26SEONeAEhlFMSai0gdP01MhIM
7P2Qd1sIwag3CnDMak6wXoF89MvrKUcrYcKj4F31NQsQRp07Q0pNWUQ8rsfXXZZY/TRbUvx9W+F4
IIxCK0Pqa3iEy1BzcVP0p7H+LvMahngQjEqPQixJQQKIFuXTueYF6neJRxdFv/HHefd7rTT2NTw2
KmGuDWCIeGpIT4mXHTBaZM/jit0W5Y+RlwV6nyaxF5FkK+bXxDdscxQeNfNDGYCFNEy07/f5HHQi
1KuN5Fc9HI9D3WZWXueczV9JuWoS0XF+EtMAbRRLoeGX5lzgdlS8habK42yFu3SyMaZxdHsP3PA5
xzKpXbzfpvd4jEqP5SjnAQqy4dIwn+Sp756a1i0ajRN8rEQF73EYrS7ULuhHAhzKfavgqST50u9p
pE/s5mG6Enjdi3RDtuRiVLzJGqHPDeDVzugodmP3z5E32oKXuumj5m6bLGfX/lD2tk3ESauxa+Ix
2qe75LHoXdC3FofCEQ6zaouivY24vW1/qH1HhmqoZYgHVx3GA4xYt+PesJKEl8X+08CWG4dWiPeu
WzVbtEZgPqDjy7jAxIEzj1+rice5xENhYv0w02QYLVAkxCajVNhRYqAG/PP2qlFl/rtSaCJz0lUG
mlSGANs0lb5VgW+ry86BEFmhaI8hr9GBt0VU5MWZJzZd1ushwKRIdAX1lIiD1SSlPUqc85urffSX
LJCUSVdJLEEZQtNSjsSJjiFuFUdak4xpsje9zlH3P0/z9yrB+AwtFmQxLrFZATr5HYxZS3amJPF4
e1cCr/cwjMvoEtP3CwVi0XEZMkw4doTYJvfVd+VA6/OwjXtV+zfHobEcq21ZKFLVY9vig2rVB0yI
dgTbvKFNRtGOV+bDUXuWaRXdx2D3UyFioTe2Os5u1V/VvCwLD4R5axWTHLPwWoC08X0/JQ4otK05
kp1t2/rzvH+3W29KulDCRBfFvKIOnla/VZgm2LqUlZs7jobu+oYNs21Zcj+AI4D6I0qRA0I4K8YY
atvLfbvTXcWik3jym6ry1NAy7gnHgfBM7e2WtZCyEFrQ95mQst9laO0E1bNg16o1fe+f8Iv2Jq84
jmNqbzaywOsDJUBIAGnTInVGGfSeKq+RlCsT4z50EmR04kOBlgZayhDvcJGe71VPcsU9ipd1joVx
nDBbqTFMQT1kdAOJeDfML7J6CJRbMzo0MY+wZ+XO+14nGQ+CRu8kCahjHOzpLegQAqvZjTZtyd2n
NzyaCY7Hf6v4XWxW6KPapUjhOnr/ZiyfA+mQBLlVR7xrCEcp2PqMnlQZ6vOBUxSD3RjtTWqonE3i
+Az2bVLGwPCp7bBJnY8mF79yYr07GNxmQI7TYMszQD81IxtFJRnS+7BFkFGEd5FRoSm/6VDPjtOs
NxB2CMPDtrf6Szyqwr+bmqyYbIaUtCgKieXuovTtlXmb739pvZTbrxy89Xj0gseEUdk4V6JZYSRf
v9OOkhO5giuDrZe6SNNJnrfR1hXkAsZGU1MmZjp4VZy56mYvRs3Xg9TrOScM+It5XWDoz1jou5zN
IuhmIRM4sNTvghXSExpjg9Cj8vJrlNX/w/+vu48LKNXcBWicZKkiNgAdX+Zd/Zo6hS3ibQTNZr/C
HS+O30qufVu+317VdZswRQXZGI0QmSrzAjk0UOgTg5baMebhWsqT0iKlvpciXjy3fsL9xiG0qG6B
kw+NUbY9VZXyk1o/tP7tjIeeaEBrf7HvasXbFusvpnDBY+IDUxyMNKngJWmcBcplm7QWuiCwnILX
PUx73oGz7iYveIwpjHFYTZMIvCbNDh2qOvrgTpniPRohP6ahFyjGEJJpiHRNp1Do1hu8woseBcXz
9+ZZ20XOz1a6Uj9tr+a66V0QWZsYgdnOQMwMZ8juZx4r5brHvHyfUf+mIxg/2OD7bxNbPdP95UO4
YdafzxX06LzgMEHBWEXjLMo4AOh9nforebAx1cIRvNbD/24vGlcFqdEvVH7KY3UeY0glntUXdSft
lTtMNnS0F0rdJjgqB4+3SUxcoAhtJPgK/GOqYNKf1E/mPhz1ltOBwvEXhPEXhNTI5NGt6qYvk1lb
Q4fxexjXuL12HFnYqdrxoDRCkAClkj+3wxef+3DFA2DcgxrGQdWLWCwaHmZuvJsG+3tw6F3ZKb0G
9MH+122JOCrOztUW+qqIR3rvMxJXDzGM6VFrMruVz3ry0iberOX/6AHZSdtTFrS48lH186YJryLE
qbzoprUqGdyBucsvIOaJSNd8oe+q7GOsFr1GpIdgL+0TLznQNiFecnTlFeGdFbOUpahBjU1twt7J
nu9158ojgSX8mHbaLtkZ3W5733iKwrgMWUfJcFRAqELd9fKjmJ3/7fuMk+jyskbVML4vSDKiamRT
dM4Jv9KK9H69GMdAdOq9TRy99Cisbg1PcWOnv0LXwWv/lqtMPqGS7Th8y66CHa/KcaXA8j064zA0
IQxIO0BAStSt9nZuvJ3DqSXZKqrY4XqfVBsdSIf6Jvm2vbZvt64/r9W//T3bBTWVUzz7ObCDr70T
7StPuUMBkIaxq4NFzrT1KXS1e/EsxZZv2tvgdOO2sBkPo2EmqhbXwNbrlzj9NOr7io59SEK7n1+2
oXg7rDLBRznJwVAHwBrswUVJRuuItmJnZ8StUg1aebAnuZRcXtthRjJYQ1POD1gpeXm3yezEbknX
mrYI8QP8GwJ3Gn2Ba7NwHbDH+18ZE/R0NZjHylljqrlba8x4HKKXXeuL0Oy8PBVha+XkUZo/V/3R
nEor03ncIX9JKlz0iYlTRm2u0i6FmC3y7zR5V3iZPXumh0HJO95rKcfzqKznIbNeVQXCkoDETlSe
wpa3fByHzRZGzXGQVD6Yhd9qn6Nj4qmYLMt/zVqZ5/5eOxgHVA5hqpj07NP7BxlEDMlNMO6b6NZs
Ihuk7VO8SzXugAAaBW/pBuN3ChLkcadCOPOhPKhX1aOUWcF1/kQTQC3YxT6Y9vytHGxNlDqjELmm
eZla/ZY2XiFkVp1waio4Cs9e8KNCy/FUC6Hk9Cii6UjygpRYGOBqdeo18TknB8eFseVQypwEsk8P
jmKoTlWj3tRzZg2G5sSR6VUR72KzCodyTQP1mqKEkdLv44cILxlZPEm4ZWAAWJBHVtlZjRq7yKxZ
cuRs+8z16HyBxijlWFZDE2Jun6M+GF5oF8fgmNjDzvS6Az0WuF1j1N//oY8LPEYfE0VFC1IuwpyF
ydVGw8rq/goNoRgONsU3JNI9oS68NuwPtYqWQMM8bAu8Grj/xkfi+v3q5kE/q5EB/KxNoS2ICEew
8/BebahT+ruUOtvAnRRGJowNVjWlxz0Cawzzs8GCq+Gpt7UpTY5sodF4l/GA6RG3BcwcgSjvbJsA
s4+c9HreyW7lyXfCIy5bO8oSyBs+zpOSuYEP5oQ+OR8ZPkMpcZw/VMY1mQRPzQKelvLEYk64UEHz
SxlBrNrpnfqAXuljfVW6yadqN+xnjndZPXEWKsIcb0ksSNHc0TWsDmXoVfq3bRX8i82p4KQ0DAV9
jQxAJtR1FGBaPKTxv9BnqNFKbPVGOkp2ivHpXJtbPQOMCx5zhJKyqE0/Ap7fdaD1FV7qeHL9Mtr1
yuswTo0zTdJTZkzXgZR5U6RisDHeT9WKvG4Lvu7ZLr+D8Wzg10eVHFXOPJyuZamxfV8/R91Zzwm8
W8opFV9/Y1yIzbg2PEXkoVQDrqktvBipJ9+bbilnXObNntIcqSm2j9x72bqHuUjJeDgBIa/f+PAw
ZgBlDV/zz9LeOCDlNrn00JWOtEeWi8rZY5aSuEx0uYwrCDufWifY57vQke+a3a/KzMhROW50PZi5
LC7LSzzUgx5qOTUS3HLJFQYmeOG+pPGEt600nOXUGY82V0mjqfQ4FEK3ra9Uw0G54TbEusH/3jGW
oDipIl9UY0BI5r6XzvxS+HX3ZRIVbZa6oRDGUXawPUNA8Q99xG+eBItGzCD3l+3Rfbutux+R5wLH
eMtK6OPEp2csis2e5yn5KdeytQ2x7vovEIwLM0EvIzcJTSGaX4dQtqcsBgHXvjc1exto3WdcgBjf
VZIwlYsZsoRKjzkPhv+jHKddGf1UMaADM7A5S/cXvb7gMT6q1tOsi2hWWa4DV50nSyVeHByK8VmR
dg36BjvlFHW8Csf15xbjAsv4KvBzgsgsxXqq4I+lPEF4bUGgPnqNMzi5KxzE2A55Y0jWTesCyniq
ymiSoaQVClV0k/jg7TP2o8lj+KUf+SMiMWXdwIgOCaNtGftVpGyYCh0bKHvakezRcHJAPbLHm9ix
eiVYwDAmRgKVCAGN67TplA+7tLgzsUtpex0P59ngUamsH+ELOMbEBqIHRUcDksYdHZpCN7sdrvoR
ysJydwLjka01HJNb9VILSMbk5rDqGplCFvmPuP6WJRxLW9WGxfcZS2sCsTcxjhHjmSNQGxk/wv5z
2zb/CMKYl28qUY/OJ/gNzJvVq2dMsLJ1Lj//mndSZKJLBEWWYJBhlCGXpmnWgxCHkyLYgn5EP5A1
Zg9dzjsF1/ZEIaJqqCjvRzDHWJCRV3o0hQFebK7fiPuupPwg3kXoa69visauf8SexMFc2yZFlTCE
ixioIGezFUTrkkZX8Jxeotck9TNXCTKrDP53nghNwhwsjehEA0cA27bQppOZlARv6Gl3TOdvrX7l
Cy/brn118RYQjMKNRgMmpAoJbE1/aTBBIeXRr66myJdCMNqWQbsMoQECakRA/xTa81WJhuW3x439
tjCrSbElFuPB5Qplm3INLJSPuzTJCvr+6+RA0BwtHHi1Zaux7RKNUbwwVQV9CrA92mPr+F6JcM9A
eO+W+7a2TK/39LvhqBNnW8h13futFOzrtTlqnSTW0L2g/xrGIToXr7SCR0bEUQvCZIwzJSbEyKha
NNdd9ymcOE93vJ16Iw1bPNDIU50kGX04UU+oPXTTXY4WtMfWxVZZ4bn9ULp0sVds9BdUSS0SGatG
hwcQ0HyBAqvZ9S5xw6N2y7uUry6fhlyXia4iRWIvl1GTK/5I96gVDFcday/MJm9bDdZXcIHBWG5W
m1k2ZsDod/GdhoLvKQaf24zaq9rTwCO94+Ct+vMFHmPHRPCNtO2AR2ncutwlTvPoH4QnSvkHen3H
uBUzu/Z4xEO8pWRMuhUILqlUzDDy/o+0K2my2+a1v0hVmiluNdy557bb9kbVbSea51m//h06L74y
LYv52oski67oXJAgAILAQarAQKmi8YarB8q0NAv9YaZs8bk+kkZ4mpRwMaCaaqu5tk/G8SUq8kEQ
O6wv4BWHk6Spsl5NSuCY9UXXHixz3Ff1aDdyKgBaFYgYoHhTZXCYamxJF2dLlvRI8VmOey5ULyue
UJrqFfOLQB9WN2aBwn7FAqVRQ1JFPVD0/XhR3HiXOf4ufUuhguyKbdzPIj651bclfQHJqbw/dE0S
TYDU7tj0RtVjlRP5LvDk+xEveWVqh4fYoyAyjL3A1QROf11gNiUBM9PRgsDZREnK+misK1yCrdci
m9wMQ0e211SEoP68pLWqS4kSF8iLKjc+6PiUStTvvu6NLdZtp6DfFo0wP0N0qmbEPt5y8BJv7slu
PlRotztnCJjLvSpqohCicTGgHBizSgagWTcssa3Y/nG6K5DUTlxRi+e6PVxIxmu9X2Zh2gGr37Hk
5HgoX1DZqOzVHUwWph1523slxOP0v1KoTBrzO572T1UvjKGOp2RrN5xHEQnW6mVHX4jH6X4eal00
YDLZ976lxAt3McYvdp+NPUsrk8/9Z4F4bGv4K+MSjzf3SJv6dQE89oD7z/uiEbAywMZVnPlGOraR
wKMx+7eFyNnHSZ9npUmAWA0YhIa79lyWX9PAOAWj7gxNDLIbPDAJxGT6vgXKxXCVCoLigO1ifpFx
40e1IyrrTZugODs+iZqmVs/3dQ/5CUaFIddTKwHMHIhdKuVRrang8UEEwRkpJVOsMKQl0tpFtDfm
8iEM6OHP1owfTeT3dU99tmb/pjnprX/oQMr3X6gAV73mYs04E9LqtO1njWlFcJOUr2EZYYTuXaCL
OD7XF84wTAW2USUap+9K3/txZ+WwFahMaP8qlFagauvqbVFKUBKtKDKn3rnSxtkQQRAQoj3r1viW
lM2h62e3Raqk7egjxQhnwU6tH+IrJq/dHYozwxza0MBVqh9ZQrp8iS6sTa98MDM7FBzh1RSabv0A
5PttxrEL07HBKpLO9j+Ux8zzj41m4+p/6cB3LR/OnegathrtLCA5jR/HPI0kHTLS+pOZPk7tySwF
YokgmBFZhjpkbPSyAUQfXIIosVNyH4iI7kUYnJ4PY5V3ZQ8MjL1F8RVoLrUPaik52xqxfpqu+8M5
yQ5BqKwSoATmeWpvyuG+0P6WI1FjiEDX+a4ajAiK257pHU7rFBCbqqBzyp2yv4uGL8Ekqm/6TZxx
FYtzjoNap7QzgYeSpuhWB4ut5GQUVpxRWoseQ9YtxRWMsxQVpX4yTQAz1e44j2BADQSvZuxY/uqU
rgicqSiLGRN6Opyiftce810CHoT/0uolUjnOOliq0Zj6gHAznndE/xKY3pw9buubQBK+k2aqlYpO
JiAq0NNqmT3JB5N+HNNDJ39Mos9BIRo+Ktgcvq8mGWvJMCgAzaF0FTN8xjVL8DTN9ndjd/ieGik3
4FvZsumY2yKFdj/3h9D/mBW1YwlrQwQn6ZfpRXOkQ9WgbCQPHLX/nEm72sDcgC9668nkeXu3fhPT
/lA8nv20HCrNmAL4qPCoDy6uw6wnlHplbfsTBjWgDVUU14r2i+nowrQqWl5S5NOh6oaHqgmbZCLK
LYGWq5xtyGkSakOGFeyS8zy+5aDIwyhswcIJ7KrK2YS4LeNukAHSutZePY2XzOvPLbFHzIkMnPiR
VZqkqGIQ4IpWjzMURdIVcq9h9fL5Vmq/5cLkLfNsW7rOmYges5jMnhlWljYDq8CufmOhHl6Z99bj
u7LqV0/OZzYrapShVMLs1SNKMRRix92rP71tb5XAIvGZzcisSkVvsGSsjVY5mEfWkfbOyvBFJMQn
OP02iE3CYgZ5r+zIDtfRQ3XBaAw7EA7GEGg4n9tsJNUvLfRVuz2FCWo6NzASG0VIu+2V+80V9Id1
4PNKZZXMQaMCJzyyEmY2uMG/5N/VIT75zp9aI42zDbVJ1dxkUcT08E85hYXsQeOqOxApCqnpVx+d
MR4DD0myKoPgkitKS3w9aXp2OTNs2YkweMw8Fke09+9FQfKaSTdkE4XIFFxU9JeegTSUB0Vuc1dj
7y3aXddFuN7eFerfWfRKtZd37NoSjrN/AQHDf1F2mGWENxHZMw7BaULpNartZTd/kFzzUQC4po5L
QM4WygOyIj5h8sn3+iDbaEAb0ZKZTE6Uvo6BS6dna/LC4ZjKXlK89tppKkJBnLtmGJe/gTOMtJTS
EY+cGHuUfbW0C4k/bgsp2kPOLoJJeU79CN/P4kOU7iloflDgb/fZZJflmRqi1oW1mGMhD9890GhN
XOUT1rSe7kdwXGT0MhcvTdS5Vi26I6xG00sw/kaVdXU9dRCu8SbPuMQuCssfRi/3hrMlYE0T7BPf
LWDocdZnNaB8VUIZaFg5iR4KCzvWvNhSIO5u5WuWJtUKVi/0X4lxaNSnrn80y84225uq/dQZqd2r
L3m7m0NRznr9MKD9GQddBY8LB236MaaljhCwns89SCKL4X6gvrutjeureAVhf18EUYHRqVKqMm2k
DpE/BNPX7e+va4SiyaCuVfCazw9llFs8n4w5FpBV0kov/lE+6hgLXOyGl/BmG2tVlgUU28uFLOCB
a6s5bjAZT7pRu886EcwHWd2Qxfe5DfErZTK6qcrdeb7VWTdD90kVEv6KQLgNCamekmyAEGr7SiUX
vfetLnhBFUGwvy/WSZmo6YPUBNPQyTFRj7r5ofOft7di9YHbWKwV5zrkaOrzKQWG+YU90loZa3Lb
94emckcnNNG7l30Vz9UWaQDnPybL71opYKc1Cs/FgKfNIXW2JWM/nA9rl4Jx7kGJ4Z9Mtc5dRf9W
66AXbh671tFQfrWNs+omFgvIuQmKeCM1YuBYdeoYRm5342vcvJHpZGreGL/nOrAQiyd+Jih7RGIR
+0XGwNak2zoWmOtVN3SVh2d+zmI9H2qNrZuhP7attgt7w8k62YlTpOjDRECS8f12u7FPlDMGxTTT
tk2hCvKp8vIje+UOPlA7uP1nil9y057Kg3bKMVCQDQ3rDurbe3L2yzXl7AVVarWlDX5CVFinLlFd
a8gO21oiUHh+RmMwY84cYdZCL86deVE6QTpJYCr4QYy63IegJWIHSrlI/Z76n6JcYLVFEJylqMFY
lZIZioEmb8xyz9NTWAqUQbRKnFnoJUoHIgNiCm6M+FklAhFE3+dsgp4bU5+o2AW1uG3zYyzaZYEt
oJwtMNMwG0oQGrqDhrr+1KXFwSg+TsrO7/em/GFbpVYzOVe1/aXFZjb1GgeNof3/0L3I813ikb3m
RTtRC/v27v/SaZMHUadWLQNrLwSdFPGhLx63Bdq22ISvYG0jWoDDl5k25aOP0kiUR8It2HX+uo0j
XDjuvBMQ5siGD1kwZYOxNc2HmeC2hJdkp33M9//75GmU1PywqIRnzMMEm6oxQ5zN1joW0TdNPRER
o4Vod9jfF5FCM3ezVYDC2Y382yJ4Yi1sw/iuOHchB2cA1FKjscLCNqX+BBUgmK06RQI7tn1CicxZ
gGKsE19iWxP0qoPOGNuU3e3dFy0VZwMUSgoas92Y+uAlD6pdkPlnVQlftmFWcw3LXedsQZLRVikt
SFIaWCcJHo2cDS11SvXT2Fz68mIYZ2UcBNJ9T37/3p0S/nUulfzZaJiV1g3bPKEzDQPqqBc6ldOe
U9u04zdyA9I1kHex4pPP8pvo6WQ7fiDf7xkLVVTpFEXfg1ZMPm8SvNF0N/54Oysz5sWKSqlXO+4X
i/z9pC/BZtVCeRJUUg4dVL274wuSsgeUyJ2kPb1JHN2ujsic3tSDILoUaBF/5ws0jMWuMixzh2no
0zMtY3vo3/EIYSimbrEcoyXzRc8dqfsUYzjgrdDsR2qkGfvGKYPJ7oruEBj9cVtj10X6AcfnH9C7
HKdoSMNaRifFnG1SPiazaFLAuo2/gnB5B8wLA+tlC5CsKxwySl5ksRml5VMZiyi5RfJwgSWNI7Cu
WLgxK6Zn4AJQUmfSRMUl69p+lYdzJd1IfZDkQh4MIMjMi5rvTemx719nXDu3t+c3XusKxUznQteN
tCmbtIA8E0gbs8bOd+PLSPGogjdQ1Q1Pivaum8AVkC3wAlDTS1XVEgBK5UMNTkjf6ylxCB72iKg9
WrRXnGtJQ18B7wmTrYB6+4br1zc0Et2dRCicc0krolelBmuRB+fAvC/8V7MXJaJEGJx7CYph7NUW
kvTkTepUWwcVhSGaK818x69G/roznG/psjLKLAlaVyuXWrkFRbht6OdQ+xiMJ2UkNmblCeyd4Nzy
bAPSJCdWTrF01Zi6ho9mktm0sxRDnhP1sK3oTI83hONJB+SgMmQ5xgrWRLXHIHQ0EZmrCIGzDHOB
SW6UGVa4KGrs+/IdBVoLw21yRgG5JwV+Cd+3kqdW9cpUFFuIdoMzBehg8+dwxm7oX/STiVn3jE5A
P/YnRjeHt5QzhoQIn6DWTR0FOb9laqb+3RcvzEEXhFKlGCMyRRjRlFitPVFPTTEiYNqHVSO4Ca4f
oysYd4zqqlbKxJxwFxgI+lbyfdRqThSV3rau/SbrecXhTpJWml2nUeD4N6BUR1FJeyqOgVM7oOR6
zxFSNc1AIpXohB8EmmCqvRETQKFp2Qnl2TGi2laH5qCNyodtsdjq/HKEFlCcOW3rIlYtOucuHc4m
sZAwLpxGvzTtbVE9DLiPbsOtnifVJFS10AOm8HQ8EQI7o0ygGX4a7apIdhSFCCBWLd4CgtN4XR70
Pg4GaHwW7UY98OrZP0hSemyz5j7J5JcmHW0lCET6wUzBryt5FY3p6ULpW2skeZ8Cd0YAD5YxkEhq
N+1Zt9NXhbWVTO6fLSW3c2DkSho/Z3KW59nH5r0nNb5YR84Fqv0Mh27g+6oigZaqBcViUNqTmnze
loP9zq11486vicHmZcLkkMb+W9FQFFJNr5Y0OL6hitZs1TBpMuYV4lBhdiAXU4IiCdPqKqjfRNF+
2JBj1N608X1rHsZR1P+/KtcCi3MdkEKZmwpymclpmh4UKfKq+k4O3lV6biyAOB+STvNEAwbEOLaa
RwwCBWHS6Fh29Dl+eE/bwxKMO135EKlar8E0VRrYvPz4yVSiT9sKsWojFvJwB0mLaFgqLTZJaRE/
XhL1bfv76w8ZCwDu5ER9Qo2mAYB2Z51wT8Ich/aOEWDOoJ9QGRkYPWAeQi2Ky9c1AjOn0LWCaxo/
+LFsm07qMITWDWPfiajmpKZlTxlGdfp/CURcNUbaDyg+999MM4oNUrxr5ZfqFaQ9h97W7fFv1LaA
6kbIZrK+Y1c07li1ISrg+hxo8VGJUCVGXgpHcvTITdB8g5LLxBMz3axfchYicufLGPUuzwhAGQHN
P52kyR5tgyjgCR9EqQqmc78YqQUYd8ZqcOCrcwcwov7dGK5svCXp8/aeiRaR/X3hP8w5Q81JD4hA
vZnb28gS2HPR97ljZcL3Nn0P7Sv9fJdV+V6fhMPoRGrHnay26afUKCFDeGRjZ4zDfAhd6QPFGJgg
FJLsiTaF81DTUFV5wNROrT+G48VKvqj9tz/bFM45Jb2khLGCRTNS3U4UUPKKsuW/sUbXw8PFlV2c
dKkfQIrBoXgW3CWehTHO7E1AcQKw4bDWNZRaCELM9XzYD42mPOtWAMY2cGcAVjr4e8Ulb750sPCQ
ayHjx2jGJFe7H0I7/UtkLVbjswUwZyyMtp60vGZWMLiXi4+KjK7iu2G6jYcbRXkIfEF4IVhfyr8V
9GaKmW868JLUrj4yEkgrttGFUHqWLbt0H2PKW7DT3jPIx1iIyVmMqbdKTNAEbIABKuYLSVTb7Hfb
2rkezvyrOiD4+9lkJEptmiaOsjuFD2Uio4BlFzbnrAUtT1AIFGb9sCFLLBNNRTE4d9ja0Scp8nG5
myJJrdc5qpsCe45FWTIRDHfgiDL21sgej4zkS9B/ntOXVjQRY90NXyXhDpzUJXUTMklAKGar5q4r
MrsYqB2KOBEFsvCZEFr5TZGoAGqqyJ0J+mDR7ls1ogqtdcP+Qx4+C9LFvhzSAFd81H6EzZPZHre1
TLBePNliVRS6ntcsoRO9jNFs0/prKn+OVFHCV7Rc3InBgPFQDVjiqJXaG9OHIRqsC5kjgSKLxOEO
TT/GpRmxvLKkfpub0a7Hr22m2goREX2un87rvjB5Fw491KJi8CsATcqNiRewIseNMCztWrqNp0wg
lUgJmNQLMEzX0kKJver3zSE3vxi5IGgWbQ53/PNE7v3v32/b7oC0hTth1LGFltptXRPBcMff0Mcg
7yUc/7j9VCTnTr5vKkGplGhbuOMvz+THy35kZ62FuvJPVnRvmYEdSaIeboE8PAecnKlD5LNXp169
mGlrx3VsS6InXYFG88RvFQy2pLMcX9yeOuMlo49aeiBqJdgbgYrxzeJtjOsK3qdhB+JvcXbyp8c/
2nue862NCiXUmJ1Jmm/ReIrx4jM1AhlWq9YNXTY0k8hwjjyJToCZvPM45Mia7DFRSnW6vfKCkWOJ
bdmKowT/Zbbs6rotILmjWYQqicoQkAZKlWa3sZFiy/YJ2K/1T7Vd7eIvxds7VnKByB1Wq4o6vWoK
aF31oOSVHdaJreoiVy1cS+6w6mbCqNkg2D+MW4lX/SV5vTMVKAVkw+RbEWeGEJE7u9SMR8ksgViz
xhqP9Webx39GTJmHdC+iHV09vdd15FtQOirRCVYcKb3mWMUlJrr9nYk6PVebZBcaybegTPlE5dbI
4I/O4y5obJBnuBi78ICIZAYveoKORVnwXLceEy8EU3/2Fk04GdH3dYyP/kmxu790yc5fam9y0Z70
hfG3qLEjemUVnAO+MWUah9ZQJkTE1Hj0kXQzHra1XvR99veFC+zDQY4CCbul1CcT2exZYJ/WMw6L
VWPqsgCQushPdYKdmr/6+/kYnTInPeufwnPiBjtRX4hI93irARsFHjOouqyeWukznb9QSSDQqt/Q
NUpUGG4Un3IQUoAm9JzF2rl63wWZp8r3VnIXCkdLrotyxeHMUTIqBu4j2Pg00h66NnrTrO4rbcpR
EAOtF9IsBOIMEq3aKewK3IfkE7q57MBL9sMOJDCn7vAeVbtKxNkhqW2rRGmwcqbyWR+fOyoqoPqN
pft/BLxicv1HBcb2zbWBNRsexl10yGDrqKd8GdB3meHVTqRt62fnCsddytM26VMiY+WMrj2OGt2r
NN5tr9lvDN0VgzM6AVWkVkdHHxq4lE/ml/KICVEfTJDE32aXJIOpkw/ju+KvfzUCy8jdKSRSV53m
Q65Ka/eRCQ/sJ/t+Fr15b2secDjbE9B+qloDtscsTHeswYElHXHpS5MHNP8kNLhY+cm3BAZvvYJr
IR1nkLp5rsmcY0VV35RtNQ1Puh7vw2bclbXkabTw/D679HHqyVT9q+4Hp4qoF0ujZ0TzSYt0d9a6
fStnth4M4KoL9r5BPg1l+CTYerbMv6RPFz+UszRDFqVhaeGHMn+DjDueDhrHeq698NDdgaIYpfCi
N1SRRnNGx4jnSS9ZbqTGAIIpyW/R1+Fti7V6k1hIxZmbsGijKGXmRi/ynWpFpyiq7/1M203T5EiW
qGRYaBM4q1OYejcFEayO/2V0TQdDY+CDiDPtNM98ocJXfMEK8vWBpI3LTPOxaUawb4qLnAgKOEWH
hq//a8H61/isf6AeWkeXz1MZuEN8CZoXGt7Q7lDPsq1jQtT2rm16I0PmCwGV3Ap7/3uGaX6JQQsR
qPeGGohc0aZvBQpneFRpHJoMzH9olR68srR3rHeeBLZ5kbFdE+hxUpZiFQ32Fu0ZZ4f0mg6SMjIV
CW+iQgZAJ1B6kRn/HlsuoiBVzWtZZonN/mtzasGMzOb5hG7izJMDXle7FA4hXt8xoqOaBJyuGp/g
qkZVSy0TuY2A6LZeXGiv2VXyvK0Wv4nuriice5ICEC/TAiisq61JYBLRDs5C4swtJKfwhedLJBan
IhFRpwrtsTAf8rEnz0XjZkTgIX6zWVehOH0YRlp0iQGhcLU41J+bD4mOxHd+ZjOXDGdE255ky4Hg
hDG796u1v4IywRcakgC1NmuAdtL9kL5p0j6qnbRvbGuq7EZ53d440TLyviVpZCVnxaiDJTtZQpyM
gLmrfc/rmX6ViXMn5pw2qIbBZk36rkruVSGN1vrJvQJwzqTX8yiyegDEkT1GtuxBEUOMqhtBkYt3
INO3MzeBnxRtlmj5eKcyVqpZsiylPn1Qs7ex+WrhCfyPtojPghVd7ceTD9l8JXCtprjPTMkh+O+f
wXBBbJH0IQlYK/3UfyjopTK/zqogiBXsEp8Dk2hFO5qi4hCtAXg0OJmpiNBXhMBZBRM58Llnxq6Q
S9ssj4Uu6Gxa90w/FI3wJqGsZiXvAFBW5ROt012f1y4KzmwlNQQeXiQLZwimuidlxGp1NesQDQ/T
u0qUroeScEc/ipHim3yIIocILHvzGaG+N4T91229EonBnf0BpUTxZAEmS+91VP4Nz9vfFxxBwh39
0aR1OVo9EheY+Tk/6uqtEYmSdasyYJCTrpsovSP8NOUha7XKRJEGOgNyeyife2HII0Dgk2XyqCt6
ZqEMqdbcVr9RCoGdZ4boF69ylYDPk8VT3bb1CAli6aSA4roe73Wwr/npYFvKhZQXIhxytLoxC0gu
JGhhUaoOC+aG5ofEQMbqcynqMBOtGnfci3guzJEAAhU0tS1R0HEogWDlVjAMC48AIBtUdMvkT3yi
alOote3oSiS0tU51el/YXsN+J7c7P2FwR72uSK8QPKe5yUeD2v5eO0hes0uOcF+sg4i6woFebPG3
ELnDrxZpIYGzDLPCbibU447o5WlcsmekOqCfdv7nI/qTeJwJmKw0DEECObr9qFz0BmPCEvmcZqLy
2LUr0U84nCkwqFHlcQAcq6Cgv4JuYwrIqcjS2y6MPDR2EFtGvVpdBvva0ARCKitH7Cd0LhYYwrxp
Arak4XHc9W512+NdFMN5jcf8PO3SA6NIb9Alpb5Rt/vfY4QlNs+GGqU1qQNU5bml/ncF2avkogp7
igQngWeuGEuQY6RyN7qEzju/lveqpR+2NWVt4uhPgnBGA7cY9FywLex3/cV6VXyMG+0xbd0uLqDt
c5I7KXAm8D7JjwJgwRG02N8XYbcppZlRTljB/us/A2sqhyCzc4eJiMAVD9BdSX/8JChb7AUezSKT
EAmCaj21a+uLHF/a9DYx3yRd9F4hEo2zLipa2UhZA4oNlie7Zu8fjcfKNcE6ku3M2BHVKK1dBn+S
jTMuvaxM/TABMC5sa89yLfVb/tK5vi0/TwdRUe2Kn/kJjbMuqJSfitQHWpA91dohp0+pKMYQaT5n
WMCFLSO3BwjJuqv1QyfkeRIBcLbDai1rbisAsAm0zW0DrW8PgUe86JlNlQ8f6DeBvrMU+IYD4Gtc
06Fv/WIEonUzurrDptizMbHqWVT8uZZ4W+4PT3RB0jzrQxNIxlN6JLviIfB6u4jtFHM9il1g2SL9
W4nRDcuSFaKwJ2pd5hazCaLBjKccR0uOAzueJQw6DfZotXxFlOBtr6MAi0/z1WFLFVMF9WaVvqQR
cUfjbFF07YtGW62v4lUoPt0XAwbV9xDK/xJ+a++kR/rKKFn/GXZtBcLyUKbSv+jHAo8zxJEZSUpZ
AG8ixEuGG7PxyJzaUvOmDnjoekd5xHLP+IxfHBuyNFQlzC8oe9viEFBRw6BwBTmLq6CxoVMwNpwV
rtd29NoeU9DBJhRtvqjatN6CnWjy7WpEsFhDzvD6BVRUiyAUIft8/tiaD1Lu0Rg+bGcYgz2GH7eV
cS1h9dMqcoa37ZAmkBqIqD9YewOMCxXjHH0dHd/WL8yLVSJ/vepbFiJyxjeiyP76BhC707xrbhW7
cKjjH4y9wUZ/vmcY808CcobY6KSYKDUTMEe7Z3cf0ycSCUzjqi1eiMSZj0GmRjonwOiNS5kdZzGH
msBo8PSIdZkGQUJhNAZH2U34p3tgxHCtHX5EGc33UbrRkygIX4+Or3Lx7TutRI2RsBPNOl3q+wh0
PwYamtMH0fvuqkO22Jgt9C9qhHA6Uc6STvM4gakipU3mr2AbseVMZDFEKJwqaMgkVZhkgJB3qu2p
QAmGnCMh+9f2kVoN0xaycMowl+lM9Dka3Tx+jNvATucvsg/KQAftIe+J4a9QfAxfNnWThR0ESuX7
jH6MMHvFEGSvfmMgfmwNH8LLfo4xcgTiKE/5Bf++KHaIJlNH+tBc0I355b0n9orI+RHi9wOI0oEY
k/qgVfScms1JH0xBsmz94rBYPS5+j4t4KOYJOGFh4zmWfG3sxMPdwdZqHKwGSbrb/9ZuKtBDi3Mr
Gss8FxW2zYoPFPOjilsiYoxYD6gXwrHfsLgsRAn6CbuRLWLnMNo4DNN0avWg2yCW9qK7knjbWr/W
3wA7CwodvBfJKgbn/QyodAFmtsffbcWI2UCMvKe6ZYOGS7RkWnba2LWNOXCfRW1/q7YXpfgEtJ6o
FeLDgCow9SpLQXBuaPlxqORdUItakVdP9AKC2y9MMzbGSoLx1avic5gPZyMvd1b0dxRm3xRUVm2v
pEggbiHnaI7TfIZA4/TUpp/i5Nv299n//0uYtpCG8/iySWM5aPB9P3kq8YCof/Xj5z+D4Mx5rRi1
VFhMhOSS5a9gjIhExauiPeFseUMllFaoCJQKqXfkyPCG8kZFwbdvHIpYVEojWjLepBt5VqQq5ME0
yDs6GG8Yj+uShrxsL5tg53knH0vQ5DIEjD6jxqAwHY0mu22Ita569EL+OC68S2/KSEPiEOtm3Zin
+inw0DeIusfuOduJ5tGKxOHs+FQOqlEzLZjC+aST5Gls+/22OKth0UIazoQbmVRmNdOCTn2QhnsN
c0/6abatpHC3gQTqxlPzjxabjlTWozuryR4zKOy8n21d+mD253IQuFwRFmcAzDjEyD0JQmnofWy/
mvpLCrbPuvvazG/bUq3vkAZWWQNDuS3etxfEkAMQpeIqWpzH8S4q3hXr0ysApwL5NKedZGLZwB3T
fFQdzVXOkiMfLc3RHJS97kQX+fW1uwJyCiH1YVxNOTIHpn+fkKdc38v9S0IPQySaW7ievF3IxhZ3
4WEzNUvqKIFs/a7EOC68IJtO4GVOvovvMKvL+DK49FQ/TAfrnO+FjG/rDn4Bz2lJb4L0I1Oxd4MT
PoPK26tf4pfGlfb1XnKFgyLWrwILOM5rjBEGRaQ64PIw2Ie56UhzhFuBNu2TRr00cfM6j5UXtfOD
ojYCNRXKynZ9sdRpkzYzYl3kunadh5ksGC8nf4bZ3+WszVWkQ+tG5apDnGsp/DgLM52ddR10bFLl
KljYLLfj+B3v9DDGVyTOr1hdHRQQbHQpPUmImeJPev2yfcRFa8dn7Ug+BaHKjqB0mHfGTjlotyni
sRmd6ZKQSGXdUf4QiE/c6ZVv1kGJjUow4Cg4lco+EuX7RRCcSZmSaJytERB1bR0CH5nwaNhLhSow
+CIYzpBoxoCKMpk5r+RARh/NiscYvH1/uDmcDSlSqodajM1pvPC+ZGMqPJbzZtcOSVj/xLTp18Dv
ujmcxSBaPiO7xDaHxI7eP48ZunCPo5rZSv0xqdBgJOowFPgXvuA9b0rJLGIgmgk99pGyiwxV0F22
nqO7niF+fizInopcZmY4v2S3/gPjXrDc/iQ9KJ6FZg6RcVDY6d9aRc46zKPfE+QRcOc+Ro+60+wT
dHOnLivIG538FSVEu3SvngPX+EON5IxFUKJkae4gqG9Mbgky4boxHkhovC9C/FdNfmlU9ysDzVwa
cNKjUdjZSbrtHe3UPIPJQhgibp8yyg91reXEHykzTqbS2zhtuyR8UwZR2/a2Qf+lIz22OjWRmauc
8PBvI1x0UpRqjy29U1Qi0kdmf36vH5SvgC/DTGulAmDDKfkYHPJdf472jI/Vxbyqnej2K1BHhMI/
u8ZZDsFEydR/APWgf+ov0RldWo7uYgCSbYBvWH2bMTviP0xsEa0qZ04oyPTGDiOUvycHtcjWvp8C
/TMKpD9NrgHeE3ofPogE3jYpVGa/ahEKEFOyZBoCdcqemvYuzj7+kUnGFNmfAdJEQmc/2z9SJ2ez
qVJ7lHQ3kfWdnt77xrzv6sopTHMXhNQtE9VTzdkX+QVWObelRJyRsSJiIeuAH4FelEdMtt/5B4r8
+H8hk9m2Z5R/+hqSiHY9ez4f74L5oJq9PYT3dd3aZfVBQL63HZxT/uULvYRlO+kwnVkwn3zUxGRy
ZdfoOa0jhCO5iE5YoKD8+5eqlqASYXGcJOFK2E/7VE0cdcTA71RRBS/m276Vfo/CFmrp+/GYZQoL
F9AJ1WCI7T8zA9+VJ//h7Cif7BrmCCWXCWAGTT4Ohe7Kg7onfiNwNeuHjGig7NJQu8bT25qNZPmK
hoTXZDyP9HZonrYP2brZ//F9ns8W41okLWOvXJYBEo3qi1w9hORdabQrBlecOiqBlPoFMEhwpvkt
MQTfX0940isAF4j689DNBssK4pmT2tJX4+AfEy/wIgfWHg7THcFu1f8l3Vven60eF5oqaRpqyohM
a1vJstPkeCoM5jm3USY17f93KEQAxEImgA3n5Yxh0Na6lemQsR/Olbqr6oMf7f4MgjN1xLfQtM8C
bT0BK4RZNpNtgfnkoI06fY9ZXYrDhVBtKHWd3kMnGk8/dbepm/1VfCqO/T4Jbel5W641u7rA4pN5
81DNmWkCK9daz6eq15DxWIxmbsMR3Oat8ThloozbWp+xsQTllN6Y+yTGVR2L+SW4LY/dvtgHH1ho
aoIVkZ7QmHkW9X2tGfUlJHcMaDsNpTkBcqxAsCZ/k7LbQhntdDpk47ftJV0zS0soTvGTegqlnCXh
JGPepYXlleia/jMI9hMWdnywsknrM2hjkNGHzgjOUpkKtFAkBRc3WY1mxpQtWFp9NocXuRO4IqES
cCFSFKeyGukAAOWi5ugnVBQ61v181p/7vxVHvuhnya1ettdtzaIvt4YzFAkZpAas1LDoxV9FfJuU
d60l4J1dvekhHjMNDO3TVI3nMpXGZormoR7czpmc9L7AzYTN0aueYztxfU9UILm+T1c4ThXa3jfp
WAOO9o2bqPnRakeBJV/1IRRvZZqiyzKVeYbCMfH/j7Tvam5baaL8RagCMIiviCRFKgdLLyg5XOSc
8ev3jLx7CY1gzre+ZfvJVWz0TKfpcFoeC4BWwiAJN+01eq29DrNCopddoc9kr3kYonXMn7ziyWYV
YEWXTQqReZjnWATdfnprZx/ppyV9GgA/Ni12mjwX2UPQPtYtD6FnU0rO7LLpoTDqkG2uQTbrDmqx
r5K9UewvCyLvSE3GHikoVRtLimsTffEgXCk+8YiTvimv42vnLm7plXvZqXxeOLDNmm5q2F2PCQkW
rsvIjMAMgfDmlPLrXPRWI96IFUfJtuaPVVM6E2F8ZTkqspAIIEL7MfJ75JvfKM5keNX6KOM4xo8J
4gKoy+fqWrbSh4AnrjwmGf+JkYMEKzlAf/DixZZdgobDtrBp/ehI7NSpfqETnEeUXhj7FloxrdG2
xJVJDjHisBRhNzrxM/wadlCVtviq+oKPFhFuZ+jme3pNjfWgaoHR7gYskof4enbL+/EpfJNf4yNF
KzW8yaVQKxjYyoBZellyP6BwvjCKyrlIiGKogHz7zGjQyRlRlmGE3cYW9cxKd/kh/xXvWl88tfaw
045YOg14z+Aa5q60llN01dmRG3rmI+dLNmOX1ZcwHmRI8lSVRHzJfKf5wIx2yK5+T34SpzwhatrP
bu5GnmkrEm5+djABcAXc8SpH5rJDM5K4q79f/qDNGGP1PYx30epIDEmC70lULMXWb/VkV6a32I1s
aYHOiQC2XnLmihajY0u3DFimNYLWXkXjc+q3TrtvuDO2W8vV1DUdVpcaVBaSEnRqd8FuZ8DRWJlg
SXSWo/LQx3sdvWgP8WP0sTJF/91S7nDBMDed3JlbdohILxLE/gI9WexjxhjnTVgD2N9K99FO3NGr
DAAewDnhzZLEinV2smiW0ClitmC9ddPrAc/lqnJrZ4HopF6k2dxu9k0LsmKScQnCFJbdiP5yJztS
HJlgXzv5XrJpPwofS37bt66oMVFqpbdmSzJwh+2T5eLO1/s0PmrSY9/YvqnmdmvwUo68S2QilUae
6kzpQbH8J7wm3oiFuFbVWd3BuKH7z4u74olbENxKrqzvkDFWcxbJybCAZtEYdi5kB6RYrao1XdMo
rcvav1lpXdNizFFflClWrOH+ptppdWc4yjOqrSlskObEsRVIlnQgPqqBGd7d1Llz1YQnQawBmkKh
nxV8QeNQH9RiTy5a4PDvVoGx44HDbLrZlQQxJqgDzkWlS6BWhqeq3y3Du/kXc7Vr60MY69ONOpa8
GSCRqMhQj6bdBQIvQUIF/YI/UxjHPUdyVDQyaKTP2SOsmyNc07EmKIY1nGiccllMOFqgMJ47Reu0
nJogp5EDMa5nhdcvyPGKCmNGZqJGTUX5WX4sHgFuMFYd7OQHuoi9cvPH0K5sEyC+4Q2vD3fb/SkG
MYksK5LJWJQA6iWji2J0QvE1kyS7rK5UMUXPe76fB86tbcvemRZjS7CD3UxNBSG6Vt5KsSdXp5ZX
Itk2HWcSjOnQgnmZhB7skCS31fxRw9LNgbgjmncuS8T2i1E+U2IMhypPQ2soCObUBwxJNvA0w3cJ
sJN2eeyP6Y/owFtXuv32XlFkDIXexDNpJfCGyeJvFKqjtiMHDRNIwai+5lVvmc3bpvsHd3rmkjEX
gDDvsTUaV0ZfBZjLsWpfcFWXHAyv8KX/KB+M4ZBGQRzFBQwaRXcMRd1TA9NtDdO/fHXbyvz/eJJZ
OC4S4IW6iLi5Iswttfih5t8vE+CcmsyWHnt5nHM5AiOj3bt0oW0RWbShfvY0L3vjJe55/DC2Q67M
RjZL8GM2e7X7hyQ/LrPD+33WRBCjIZgmhdomkS+GMTC3eb1224Hx+UoYy4DFlUYrhyCR7PGkxrhx
7+ENtuMOf122QLLImIcElRQFbSQIjBurAGLsde/nv7SfWHqNOuaMiWNidz43c0ov4KuzOnPHmAot
0cIxpUpEbqp95Q0vCDWcek9TS+OOl2XkHSVjJcg8m7pS4SgVP8TzjqLmoQDm84Tust+QRcYwAOag
k0MRJ5l0tRUrr5G+V8nzpGOb+MiFCuUdIGMYlizs5VnFAbbu7BJgaiqjtXzksABQdJp5MCocSyuz
xcQReI2RmIA5+TR5szvctL/0e+Fat+UfFMc/+C7sQ9G6rGU8o/ER+69yEXokDxGRcXEdxrUXB/k6
Jz3R2qyxw3La3WVq24pgyLoqm5hKZGGY9DntNa3rISXS3Rz+FJOnQn64TGLbQ6LGJ6HTARlIFqYi
ikQjlpWcBrbqD4S2bnSjusk7bUHCGtK/Gus3UVZUUFQkoMYIPgArFjXNC0Ty5nstTFZbvY7j82We
NsO0FQ1G6htVNggW8CFf1B4b1Z/DUzndDbqXCbdB+ndiv6LGiD1ygWnZViXelrE1ODRZQ7uPggeA
MDgCtwdomzckh4gs6bqmMbaxGs2epGoK3pY3MmhWLR6JcmVK+w7Jt35/+SA3fQo5E2NMomrMozql
GYhFyAoDsplApS+T2FaoFQ1GIORZiQdRA0PzodnnO7rGpvVqZGj/lzVvmwq1IsZIRjnN7ZxkILYg
iM51W2tUS9T+5tQUxBMm/mjI5X3O4jV9FYXArkGwPqRWv9xKf4EMTysgiorWNlVR2MAlKlMJywdg
aKPmVALoq9O/FRE3qNw8qxUVau5Xlq4pZuysp5UJAPy4ItBQsWLNkoCPRe4MK7CGN/4zZ1PeViSZ
kwtSo1TRzA9ZiBor1W7TipdJoBL7xcmvKLAhTDm3okiZUnV5N+iHOMztxJCsMvp+Wa55p8foKTaI
lEvUg1CfPSjBvai4HW8lO48Eo53JpGdLnYJEGA2uPt0IyIZGmf5XCqrKRIaLIPjLKOiSyaIuYrEC
PJ7woNK4z9bt6J2i9AkOt7mSXvGXC1pRYzRUQdsJFslBeWg3W/dIdsPuR+f+TrqLO17QtylwK2qM
7R6CLM/FGbxFZoN94+odSXm4wvQnLjDE5kBiUqSLacCGKn6zR6ZlR4NmfvjK4YTNfRQKAfiqCTJZ
htbu4qdu8oqvVN8vMcLYgywyuyqOqBxApi3aZas56ZEcaKvyvOMJwqZwn29GYUxBkZgkB2oaovFB
Bagv1hU1VshT0o8WjEs8MeYAW1ymcDFAJdmj4IKHs5xZwSHCAHz4azo0zxRHA8G/VVwXWCjJ43Fz
stZEPc9EFyNtsWGYbEolFDUFe+aTY/+cu9J3Y7SSm9xWfgYP0a7xpfLIpbn5JFjRZFjuiy5PahM0
O2fAMh473Q0PNdIT0j3MIO3abHw9sVTU8ngF0k3bu6LMmMQqHUapD0BZlZ5DNBYHyc9FVT1V+Zsp
bxNz5LqBABMIXMyxCjF2GlWqDBsi1FZvHpcUc7284eFNhVsRYc4x6CVsMULx3gmD8DFUZBe9YLvL
PoRHgjkwsVvEqtZBYjJSi5aURZnjpeRNpV5xwfgQNdJrSZEVap1GN76K3cgJjhEgZiMA8ERObHfI
IxkW6l8nVbAiP73hVXc3FX31BYx7KYDyVefYeuqI5aLtoiBqrW5sct/Q08a+fJ48UoxvQVGvkNFX
gqeOCNDo9yTD7kROgyvvyhiHUmWaWYkmzrOZJAUT5C3xemPg7Z/6GDb8YrfOh8a2lmWyKbTVgEPL
UbHbizbxgF5p399P9+Wpxb3Jt+F+sUUH5tMVbhu7OgW2xAlzN9V59Q1stn2sWmmYCYI1Ulq9vC/K
g4Sm4U79j+r8IcOrQDSfWiGYW5ypMd8EiT9Xj2TiFdBoJeLLgeJNBehBvKqUL/2uRRVFKtVmwEJd
Cxrw2WO0Ibax6uWN5i+V5kqR8lqOzbEk87e/EEtTM01FB0okylz4thV/fRuoWVzilV+XjZMKz1n5
Q19y6/+biIadBgoRdQWLSNk+I1IrjSygU8/J9O+a8jAMsi3l75dpbAg/aOjY86rheSKy7QvhRAwt
SVERTOPIDutvRfLrMgGqoMwtaaIECoaGhVcohnw+qSBHibOklXlJ7/0ovesSD4DmlobFLTqAdAWO
hG/hQ3yix9p4YVKXDlNgH2/T3geAkVBaFao9xk/9abLb/XCXOrGMoUfObW1lZT5RZkx/GWCfskIp
YyDmY4NR7ed+bEsH2tcTc10zlx7jB/pUzxMiQDyU9NBP90r/KodeuNjAsonHkzDt2shZ0isdH6Fx
dG/DjnxilXEAURYmktiA1aK6a01blXQrRXlev7ssOxvG/xMZxvh3XUfXIYCMrH4DulchPVYRT142
vOknGoz1TxUpCRUC+YyOvRvvqAcNgMiJdDUmp3gp5K2BXA04G6KiYYTUUNhUmiZnTRdNwvDRuUF2
3S4/tnsKxckDy9vUa4UCoylYRKmz+XjgO9ehOhoD0LCviHoys93lq9nq2NPEFQFG+swoUdC1ZyKh
ehM/B/aIllXihIfYzqwK7bHYMIz5Jdvc84LhrfDnE2FG9hCSj83QgbPRRvwPjMhdc2Psdbu16jfs
ssE8Hx5T72gS8crdaBsAhDnwqh1UJr7YtBXvjFyGRTJEdKTQUXoq+G899tVV/XVSzRYKLrZeXGk8
jeOeNyOnbZvMgPSB5ERH4ab6OTgzsM9DgNSPP3QMGU2nABtaI5d33FutdevjZjP2TVhrRafjnulx
Cz9ML6mwuzrydLuMrQxvrHnX2fVetSufR5tzzGzevjbSpZ5VkMZLDynaGAWX35u+OKK8aQLO1/mR
7lw581xPB1GqPlgcXToWauzlfedSRF59zxvO2DbbK2qMQ4Q3jEWtBTWK0hlfSXiSj578qAOiq/LJ
bfzyH7ljHGJPZyhjFfqSIOickROcripMLH9gMnqEU2jmXRnjA+dJj8omA3ODZxzSQ+zTY+T34XGs
20cQsLqxUdCWJTf1wdENf5rvp5TTjc9jg7ExQxL3LfoFBqzIinfZTbPL9xR/iSfgm/5tJQqMHRGQ
/ZFTgtOKYURHLCG8CnldoZueekWCMRtqZJCqbKgfwDLnUXlQZNkqu90Uc05sqyawthPs82YaGgEL
+sDLfKAdFPEhcEwMsIie7EQHLhwhvYALFpiNv8tp6Mjcg5p4CHdAGj1gUod2U1vhI7oSj+jZOEWn
8Sr9flmZ6IVcIkstyUrusJ4pnyQq3sUEGHLpXqzf0qKyyPyWjollms+XyW0lmz4dKmMrxMFIaWUE
QMV+tq/2+aE8CXbtmHcUhyXCfDBPInnmnoXMMfM01mMqkuk/8bXoKr8oYGGbWBrya7Rbne7lKVFL
eIk9XsMUR6nZp0ibVYGW1GA2mJ/a+m6qny6fJk9mmIglRhqrlqkqTEpk9dizQcRHsUTff22hIGRd
JsbVB8aEBG1CpJw6lcYBRQdv/gdy/YHkit0/vA4mjpbLjCHJhKyXQhEBiRaivDhgS2seWaW2T7iP
bo6vZEvPfdelpfARfWHjXvRKdoEz34YygFUbP3R4fUu8U2Q7nZUiX9rKwJ2VjUUn4yJH29PwnE5p
Ri53VIIjImyPcygTM8sF+JX8ecGVqd/1xcn9Ft2PooNX403/IDqiVfhclGaOJyCMYZG0QVX6AReI
DC8FJQI0hYfK0LPhNC7SlbZyFXrcyGAjgQLroop4iIhY9PsllR3keiFRqcmBvlWbz8v0MgKZZ2wl
C5uLM2m0wuKGhCUnpfeHCOhMl4lIjECOe9n4YFbI7OYR4aSjOcFDdtU8S27ilryn+bZlORNkohId
A+V5YyJ2jpvneXzRE04G8UMMv/oFQyUKMUSUd5l0UBO1A1GxnIRO/r/MdnpdeaXf7GJXcLvcGj0K
lqvexdi02ToY5nMw/4EuDXSe7nurdot9K3LxkLYl6vxJjEQVqYYx4FkDz9Kp004qxQZIeVOR23bn
TITxT+rchrJO9aWr77LuQV8wVH078TZ3/0FgzmQYgTHFopoGCcdL18TRAH0AivkPbIZGhN5fKfcc
083jihEXU1WVRkMK2AFiP3LBNKfu95VFsTkWW/CTA/Z0IBrkGfE/PPHObDIOqoyiVpcE0IXI2N1R
eMAWyI8RseAGrd5uc93Zhc9rW9+afIAVOFNlHNUg6NWMhlsaYwR+eQj2wwGrMyxlF3LTH9th9ZkU
66aqUZ2zAaQUPzjQxYyzJ6FG9xfliU8cMTFvVmfSEhYQ/aVF9k/9qeYzxmO+caRkOxb8l5kvcAhm
lM9TAWaazMb6g8YyMiuyy7ups9CrPIKzzjdmLNbFJtq/KbWuWVQZg4NBHLXOGqrdaLbUytxqihYj
6hxMw227eWaRsSFiRjAbQp19m+4X8SnW3v7jGTL2wxiR4m4iKhBv+kPyGDwFd3ROI3QNJ0excUBA
L5YWffQXtsxRc44wqoxRkc2hyBYNtCsttipll7TXg7gr2qvczABjjYCXB9u+aVdUydRFgg2NQLz5
/HqQFq2YKmpXAuNhIG5IfmTEj3Re0X/T8sNGiRoyf7Tj7DOZIiZaFUsRqsUAuOjtE9awiZZ5Ly3W
hLk/6V22ZgtoSn/Rl6GJABNWZBQT4AQZq5mqQQ+EFvRpSUvx2Cjarm8HTuSwzdmZBGMgm0owzWFI
QEJp3A7DUoKA1T+zwiGz7W9WrDAnWGMeIGlof1v8HGHYwaMtILE9YJnA4wKtHrlwDNvPrhVFxjIm
Ya3nyETTxi0E8QcTiImy/TF9cz/Yum8gTNh3NvU8vJb6TR1fUWaE0hQmMckNUB6mzm2Dwe1jHhDv
pqadSbCWUoSmSeUCEopPYXaMfbqnzwXevNemQV6RYWxiLwkTMLrprWFBtlbf1sJOJ98i1bCi6bT0
nNrE5lNhRY2xjX2RI/qZwVRqirbQXA3FW288T2royA1vAn87D7AixthJUx/J2FFiMzqsWkw3I8ns
agCEnI8dEq/BNW8sa1PTNFnWaSOz8QWyaGoGbEZQ6dOgfs6Df4rgwRh+Xjb+m9ZwRYKxv4IgKYJJ
QCKTNLsiph2XpTeYrhD9uExoO65aUWIs0xDoJawxKMn+4oVXFN5cda0YtTlqEKFWd5k/+xz2tlrd
NXFFlTVWSTYqZAlpV1xzXBx9V56iyBosGkQGlnzUdsUT7728qcwrmozhWmShzLEdDy9GuX8UVbRL
kr+AcgNbKnbkAWFKx5bEz94lGgOAqwzwLkF9jIAJzBvY22bh/PuMXgEv/v/+/gK0ieqQ5hz3yPt9
RpWGMuqB6YPvL6XoXkpMK5PbvwmbVkdEP2GVJRQDPTMNOUanxzDDbWSGqwYT7+nF44MR6loJKoCb
gw8tPai1XxD/stbwfp8R36gmZhCU+H05RMc/BnZrrjvffnqsDooRV3OW5KZrQaOF1+uv40N4mmxQ
PEYHXj10uy9gRYvxsGEqhrKhglaNxwCmQJqbBDhsWIYoe+FjuQ/RPEeBHkVOXnzTKa3IMu4V3W6x
okYgG86Vo4SJtTSHVPKSMcWe51tV4q5U30zqnAmyIDFTSyJpDuEqMMvoDQ/AXN7rfumkDwlHyv9g
4P7VVBYXBp2eWTJTYxO8Ld8WL72PbCQ87NhOars+omEWBXRejljedLsr9hjzoItjUksyJXqiyyqA
fWhrp2qf7QMfG9bd2jfdGNFF5mbfNRhaZM52dLq8e+LDJnMPgDElQHuMI73C3WK9z7fkOH3LHpHm
degYpxS4FWqjOAD3slpuZ0RXB8AYF0EXNKg+iJLM7va0XUF39RNF9Kg9RAI2hxzHDJiMmTGLuV/a
8YPH0R0e69SKnA4Zrfa4uKot7pJfvB6Jj0rRl2TaikPG8pAgbkRsyKHzvyB5XLwK2wtttA1dpXvp
TrMmV3biR+zAAJCnxb9WjsayLRriPAt9noJ8NEpWYx7M+SWfD2YXe6S6asXvlw94Cx0I/hRg/lhL
RlSN7WKjkBoonKFFu3QzjGjmrgmuKUIxcZad6aq42uS+cIV9+ii5f1ljP5NnY/MQwzCdFmJ843ds
Tocao13i8h6Hm0+AFRkmaihIlCcxdkuATLgj4IuSST1eYwaVxq+i8+9hqox1KLG6V5cXHKYqa26V
Vm6QGXus7uMoIY8Mo/hTEhYGfh3tTwCTHh6N8H3mRcfbnUKrE2P0nHQ6AqESkyLxEHh6XVuRbEZ2
NZheRtSDIBkPc9MWltaqVjBxCyGUg0sHyaj92DVJ12fgMIktDJ6+oyKAYfj5ZqhhUhPXdATvsh7w
jpRR+kwsSVQP9EiXazncVd39xK1dbduys3Sw4UbS9EIYgcZoF+jr6F0K9IyX1LXwlt5ieIkrjn94
eZwpMkGHESTNUBagKPrlP+q3yJbQQQ8MEloF6GzzzQQcVupkNi+pu8mpLquGhmwThs0YTrVu0Y2Q
jvUG6ZVp3qbcRRab17UiwDDWqEGimzpGasOGWMboFuJdNj1dFolt/6qjXw5JLElGoftzHD1McwbM
CUx6UPwWLbOAkWCnJ/0pfBrptCG65qTB5QG2b/eXragykthrZa/rDWxID2AGCpoVHnQ0NLR2rdmB
oy8W8Stk4hvNNty2+nhAxvyZqs0wbvUVzA0m6JrtyIgR39als/TDTvJ/s8yzzNs3eT5k5iaB7ZyE
WgZ2kwbJT1+qnuvFuXyR29J4JsHEwF0UBboxgRdNSHcx8p9hxhMVati/2KvzcbFRb0AawwwViIr+
gL1pbzUmUgd0IraDlaBPIuKR49wOG/pGiprIUgqOilj/Hs7vQiQ5hdq4UoN9vnJvp5n6OOT5Tsh5
8xDb8d+KU8bFLaURmxJ1cei4bCzViw/iK6CL8Wpy5CvTaTmdvhzxYNu3y7gPNYOKR6i+yuOhrl+7
gZNJowp16e6o+Kyey9hPU5cVNho5UuOY46GSr412tIpo95+kkI1ktSSR41gEJ3ndHaW+89sg5kXL
22KIRnoDeJmizoKdGhhNVQUN9l720ZrktnawN46NS/dvox2VU3XeThrrZ2rMwUmhXhqVAo6Uk3Kg
oDXmtZI7OdJbpLXGb+WjbKHEPFr1DarN7uXT3M6Rr4hTwVnd2tjP6SDlDTVQgd/a7YnkQI6ge1Ci
q8YPXIW3loTLLmOY5XIR6yWGU2vd35CSOSqI9AHUWT38KYAlrzCKhxIprzC7LaDnc2ZscTYKRBIX
3GoviHedSayehA9llFi5unCOddtUnkkx1lishzLQ6Zg4UP2H+Yj60OVr21bn8+8zptjA26pMA4jM
NNRWYP6zCLemwEP52Az2z6LBYn8mcS3XKo2z6JuCBvvEp8VQXiaSR4Z5U5TlnGiKgbOSitDuJtNR
ldyexpPaXgPvvCl+FstfGcN/T09jbG8gZWE9U4UbytBeOrtLDhOGIi9f0XZWjI77KJKE1PuX3ka9
loOaog5Jyn07nzQS+9L4ZI53mfyiGI4Wv6Th1SA/XCa7eZorqgxv2FwRF7rUIT8m9fFTF+uJMwMA
yQ2WSLAnedZSOrPT71upvi1UTeZkkzYFf0WeeVKliCUFDN8jrTG9hPGTzItBtv3migBjLMOZFLPW
gj/VqnWnQy+Z4A65ZVa0iwR+x+K1Um6q2oogYyCbMs6MQQVHeuBlka9M1yov2cc7NMYi5mWYCiFC
RSfOrjr5YKT/8VIYwycZBHNpI84sra6j/nbWOb+/bdJXZ8SYuz4Rh9qkUG/jQcNCpuZGvJcPizP6
8SG1y9HSJAsRvh28JIi9Oc5606qvaDOmUJuiNkHmBTFcntgyjGCWYJPBclQIB4KQIwhsD2MmzHEg
FCCkDe+R6sfys7bcX1be7ez2mRm2cbHuA0PpEDY50X7+mCyVduAID008lCQsjYuxl4yPu7wFh6uJ
K7KM0YiXVkrH/EOpBiyZRn9ZuZtt2a685QUjG3Z9Mu8rhD+zYWFaJPghW90p5K5I2y6Prj6DMR5h
Wg+LJCAWaRzhhmKMGvvxdrIl+7r0zFteqmJb6zRCKPSSrrBjmRgXbmZ1mmBJavldabLKCoeFF9tx
iLAPGhDWywo7tZ3wfbxTrfT9//XFdLlv+hkyy9wKCb2sL3G48S9f7KPGCEYjxsQYzbviibaTdrkt
3RMK3GZH3BEqHn+M5CSSKaQlxWYN2tgRpxLbIW4v6wSPAiMUcd8HeZWPaIMpHqfxSa+e/tvvU/qr
AFhtcoXEKcQAmHCnYdL2cvd3df/VlTA+pBrquKopeGnrggkPXfm7+KDtfzSZVT/Syv9fhborgoxH
wdi2KjUNCGLfsKVjShZ49XprCQHHYG3bxLOsMZ4lrYJiSTtcji5Q0FdhX3e1p5iCdfmOqP+4JNKM
fxnSNox0AnYkcgT8kiWlha2HJ1m51bSbbBJ3l8ltZ6xWx8f4FKU24sKgGMBasusNYO3/Xi20RLZ2
zJ7zAWAd9E1mcIqMfwgZgZ+BUgImS9k9BosYjgZ2NNCkQO8uTmtJLzLKfphZ4q4T2FarMynmSIuo
F8OFumwAtVXVniycnsBtyTj/PnuEaouxe4qJWQovZP7e1NcdD/CBCtdXqfiXBPs+0RIjDxqKsAhI
LnuobmIxQoTrpuqPMuPkNr6eFpr9CAH6r66qItrDPxuJsSyGoJby3knHzArbb7rKu3r6C5+Z+UyB
MUNS2KsDkYr+Y1Qtv87dYB8C1A6Ym6i/Ovorrzy3EUh/JsjYpCRMSFfXZQ+bJCIvKlnhHZYKWJgn
RJ9rzfOD9BF3iT3GIJmdOcshcFQg2TSjEqHiq2KMRnaSA69/bCPz+5kzxihVqjjgEkErO1LO0gPW
hN9go8sBaJGeckNTDOkD1gfiZCtbeE187lgb7zJZ5RriUar1rEcgM7vVa3kX7DsrP1bXoZ2lVnbi
XuZXbfvMMqNtRZfKwayD5c6JbrNbCo2JgsjJdAGEciy96K6/4pXweQLElhzLKcoH8/eVorTkxlRi
T52lWXQLts4dxOKcKdsqPc1dbso9WJy8cKfvpJfI+aGfVJ+2IJqFzTtSjsazJchqkYswTECu0vUb
2lYfRIF/2c3QS7mgE2yWsdTjsstkKqd7CkRLMX3RZc5d87rNCRAEaJvXVwiBaNGk0JiSHmgZWIH2
UCQc07X5+9ighFK/CBxTdvxINRI9VBUIe5k+y9q+aRWO9994FUG6VxQY24hua3OqIlAYcPXyneEL
FhDYsUDOLgt79qpr/V3eARDv5+X72XiPfKbLmMg8yYthVFLIQGnB7geHwokPyI92VmLYwc3sZHQD
On/m8GtZ4jNdxliSGktBqw50M+wFWXY0M0oHELA3ac/hcNNurE6WMZWCLMrzEOJk63+Mf4jT/4q8
LvIoTJ5xRdd6kZ+KaPGq+5tyvyLKWMcmxSouMYIzFRXlTsiT0J7z4kTC7j1Gv02TAr24Et1+5CVl
v8YLn4+VMZJEa/Mcc4+gW14Pgyu2mNAzD9jHbUnqy+WD5ZyrQW949aggSVoEJMa5ohg+XXUhkZw+
jEuvW2bi/jdSTPo07/MgDBqQUo2nBuMOdbeXSh6YP0fHDeaZZ+RmLYcyjk6LFbtKFS8yaw4fPG0z
mBhLH5WsUSTQIDeJ+htKv7Y0Z1HR/yUh6kK/AkZ8eek9jlAYjG3plL6hBVrcVGGWqJyWmU1aAdtx
o3J5FVvtJc1j3mnyaFLpWUnHNKaIjAksMtEEDwcpqYehbpxQw8Kfy8LBuzfGkqQzECM0DcKRDLdN
6aoa59Lol35xYWdVNiinK04SMUBtm1DhUycryRRbEWxx/n6ZCa5kMAYDy0j7bE7oHe2xoomO8k1W
9V1zegD6WyLQimdL+29OjU0OYWlxKgIJDIw1d3F/I6tPl3niHBybF8pIjWm2Ar/fTouV5rqVDe91
xdu5yrl+NhUU63PbGZRKBw8md6MVp4+X+diOAs8SwG78kzEtFEU5SIgH1RtPgTOgF9f0kx3mq21e
qZSjOGwVG/ahWkodJqJdiKXrsx0ZhpvGpdto015PedvIeMdH/38l3TNg44gE5DNnbNpTXqvXXZRz
FGijP+yTU2LL2UOdhl3dgKXgNLuthfji41lUnXiGbiO5QCkRVZQ07NX8OtzcGn02FDW9KZm2wdi5
j5ZT3/Bij/vc245gzrQYf1ENUqnkYgW7s/+NvAs0j49OH96WhT/EhmdKjNdIhKkhZQWuppvOoS02
yY0U2Cgle5JtHkQvtEVr3NW858FGS9jn02RkI6qLjkQEHGpPxun3DhN0NSmISgOn2KHJCfWo5X/p
a92o2FPKGlIRGlIRX8YP5wLjqm3Z0sclrZ9XnrQrAaqk4emuec0v7l1S6/rVxv9Lj0WOatGogvme
pncM3TbusiOg4t38CXvqit3iZ9cD9nrKO9jh/6GH9w/W5UybCW7SORVyLF+ijz4NrRF0Ypzc09Ug
nS/seRg72+p+JsYIbTrIdZFm9GC10Iqqn53ycNlYbhv9MwFGVsspA+arCAKzedthS0c0IpP54zKN
7eD6TIORSzkTgiJEh6QzBCe136f5Yaicudmn011S/SyV98vkti3ymRxleWUiI0Pt1EIFS4Z6JRn3
/YxlXMCsNV+ykWMpeYfHhDJDXLYIQKHonXkzJtdS7ncyL0tFL+CSqDPhTCymw2BGHeIKLNf0YrSV
JsAMmA7CqbpWAVTCewn9wfqfj4+JbBI9k9NOx22Z4f1oeG3702w1y8MqeaE9KvVrOAfW5QvjkmRe
QbEctD1qAYhsHpJbsjNe6SBb+MrfJbRRVfxkqD4GBFayoeYq+iyo4UAE7+X3FCZXvResyUMXKFRZ
Aba3iuWBv/HZ2tIxPOWKj9XIUQi2DQMd3j2A5sEvfUx/TADv2718xeti4SjCR1JyxWwyk56MBUQn
SH/OZF/GtqkisotzSycS7w43s6lnF/Bx8itieZT2kljTO8TJBgcAUF4p8Di0Y4snorzjY+zJXAWq
WSi4xE7SXL29HcVTFDxG4V0THQY0LOY6p8y+aYXh2HSiycrXsfdYwzSSTBPhethfkTB67LDXkqMD
m3q+osGoXVyFCMBz0FCxNmY4Euxoz+1mVztYXojhjPqFQ496ji92ZUWP0TmzGHQS0vJBjU3jurfs
UjtEXYfC9/P3OGwayjMxNvfQV4M8Fx2Y65FQAZRN9k/Y2RyGNgVwRYPxyyMpdUkU6cPC0a1hnz3k
mBf73wpV2zHAihbjls3FnAqSgR9RQ8CT3SouhuFuy5ZCH2LWj5sT29TkFT0qPCvlKuRGKIUAhRFs
MP/WWkuEmQmgtWHn88fMhIDVG4VLox1eTMm7OEbV9LiSQ0WnUjI/5e1NOPiV8M9/vDj6DSvmyqjF
ytgIzMlYiQFVRg7VeEBovhP23AIBT0gYj93lUYE6CC4uTXf0FSC4yh5vtuodT3ZuF+H24dFwWDUp
dhPDGMpLRZgpiMcNoNxV9UvQPNYaD8l7+w2lnqkwLOlYUD0Byaz/mH8SFQzR/dDfqAMrfpU8o8Hj
iMrp6qo6LAKVU0qLToDSwbnIEV8TDLrQPlnE3Fb1FPDa0reN75k/xjDqcSJWSQNrX/SRbQQnMeft
n+ZRYEyhXs8AVB7pPWErsmg8Z9lPjohvG/d/eWDrUpo6jqkIgBZHe1u8xTG9FPPInRX0aK7Hbg1P
4q2Z2WgXQKBzlgq2NDXEYdv1HUJTiq1LMQLzg+FghNVWboDmaxUTUiE8Y8E5R7Y+VdRDA7xrcPl/
SPuO5rh5pttfxComMGyZJinbksOG5ceBOWf++nsg3/KMoTH7e+2VFqqaZgONg0aH04VxYsOPZHnZ
Xkbq9wUUNI2s6ZIQv9+qrqzeDfPX7d+/6ldcrBmXf2HdUZ51aa3g9xXlpZHwXEEvcB3qziSB7ilx
QXrg5Otf+U0XQgWQCMdBUkoelpgxQpgX2Jv2Sdvx0ZbTvjUIhoLrYcsLaQJYVAvTWFXjMI1B84XT
nS3R3nbRXeIyt8tc+2E4UQEy/pNvHY2z7QuYscyd2heMP5JUVPGdQvubmdyW//vUhN/tXUCJJVKl
elkhRcYqTsd0cfOEqPr6w61/1kTACRYuM6Ytc/vzlIAvXraTDz+p4qLA3m8bIwG1YiXJJE15HNkQ
ZvZ703yf9L691ITxEVsjDpQsVCNedAOLZg03xktn7Yr3Y02ZHCVE8JUGnS1WzBVR7pt1H30xjtWx
2qHfud2nhvOJT5bMvMj7q4TG2dINASya1E6jJIZuM0Zl1t2MakBrbw7MTUe0M61DsL1dBDYZInbw
mfSINEDLOcjZoYuIOABlDgJMjKYd1gaPlEq6n8iuUj2Yo7+tAuVJGHwnL/AvAe0C4v3QQWXIaGiY
7ad87n1e41tiYMy2MGq9BFRQyyxNihaycvZk2T+68P3271+PKVzsvwAIRdWzSko4IIBnu3HnPQ8s
p3vUEREHldJEQIWcGa2qGnzVmru2upskYucpTUwhcSupfWbbKTRp+4+g/ly9dfExicl4SqLSKaOD
JH3fXjtCI1N4SUlN/uue9QyM/qC4+Yh71hQQQWrMyWz4a+YnMQAn39cD8D3sttUgjoxYBKI1+WDY
E0cA6X4eX9Q1GMdP/yaCr+TFiWHVCpocfnnX7DlMOm8qwRsSEm7JH+4dTMhlYER5y5g1LWOiDenM
s9Cc/xxDN29tzH4BE/kuCqiDeX3VzsIElQYU5Ztav6B0pjRu529zO+27cSFO/3ULOAvhH3GxbkuM
0autDI3G4GcuRtnxKYjUu/mVnPqt73GWIyBabNR5k/SQk72smAkdPqq39Q3K31458PhcvxCD7uxH
7oLbOxP9BGz32u0XLIe/tcfzxwiQZ4TLsqgMH9Pr36rm8yLf6SWBRdfv2rMIAfQiXekaO8PmgT7u
GBp1MCvMy5Z4P2T5u23T51+7tbQC7DVJhxdNDm0G611dH5n5nzQNjiUdh/KwLYlQSozZGoXVKNXC
N7HRfM36PBg3Ec/ph4/bcgijFKOyaQ8m21aCnJ9EIv2ew1JKtidcT5ZhoOz/P85iWJY1tW7ME+RI
p/Kgu9OuARNv7kwVPCEefPu7Z9lZnvb7YctY3MjxDHlm857N9+v0b0Yn8vrLednkIT/MEwaBZtkD
5tC6Rvypn4gWyavXEqrQLQWhlLf0cA2q00cWypDTPKBVZaLQ4vrGXAgQ7qUpbMrRqiBAZs7P9Gny
iJJV10RI288xEoHamatYeyFQ2JlFMUpJayDQHo5Z/VwOT7EUEz4+JUPA8zmc47xPIKMcj6X6zIab
0Pq0fXCuQsGFGgKaFxmrO6uHiHxuHD1OnH69N5ZvWnmqeyIST+6RgOiVBp7WNlyRrzyGu/VQgd89
uuHU2ZhqCM5zaocomxMwu9SKqRwyqLYmT332KDECRandEQB7zc0RDzD8foXqFAxpLB+qhXiAUSIE
oGZJgsndOkSA9cNP2iwYQVIQTaO3bQTXvZSzFYjlQ+Nap8ocQU6P1zEnK1PBNI6wIC+GViSH8lMo
SxALiXIUXudLy+86UKkYLh8XMTraLReYBZEnU63nxDqKVUVr2UppXEO/wexctK4G3QwyuNHa/eM6
CqBQSKnERglyzPvZK5EGivz2lKPatvTTRypFePVuvdg0AR3isJcjG69hT6tvEzOQkO1UHqQy+Eed
BIRQjb4pa26D2Uu4q4P4PnGrmwrVNz/nFBDS+KF545oYaHE3wYj9lvdsUeLKitPxZ5SaWyKv0ohL
R/c4PWpyU7zP98sp3lnPVKPjdbj4JVmM8/ZqHoGREZJldWcm93L5kVCNX0Ebqolh3UTLZGmOIID3
rKBv0+FpLk7jDMa62/+dvwcxtfM6ivHcJE86G6M1cXU0lpusD0v1bMQEOlErJlg7Yp8xGGeg0GCD
NDOpHFvOCf/xetDzQg/ByO1eKTM4pzwUwCPh2l45SS4amBOHD/Su3chbiRvx+rE624Fg7wwPtrnj
Eq2l8Pv2XlkOzTA5sU5F8K7HbC50E+5DhYVJEnKDSNGwwUsJFLxgeOVT7VJYQW2VcBcuU5smsQWl
FoXdZ5N1w0qKeZY4uUy4DpciRRHyytet/c/MP8vzvS49TVHvIPrl1gvhUP7hyjpvk3A1GmOsZxo/
rvqtfc+QlOFtDRi/xet3aeKt6xfIL2liRNcqQ1mBl4Rcqhm6tf1fZhvBkL8nEIKSIgRv1LkdrIGD
H5/JxxvWzdSNdnw6bXhKvHynobyAam+7nm06W6HIXiLVrDINGDzuYi3ITvlrRjDUHNv9ef9LGLDt
6EQ99B88AHQ/arqNXpzXesiLKEJcIGC5zpAq7/QjL2GwAYU8l/EzokxVq15f2bM4wTjlUUO0x8Q7
B26HE4YZiGGe24rAQ1IpwSYlLUyrosaNnB74nKhqVz3ywesm5rKlTv/9rwoMjV9KiY/rUrc7vUig
VK+BQcF4DBfCw/3DITtLEAxSR+h6lRQu4aPx2IKkP/bqU/lDDeZd7FPcUdeB9yxMeMLVWTo1Iw/4
TEN/E8btcZxMR02/FClF1UBYg1jvZA1JHI0TjK9eYAnlx3k5KBIJ79efVmd9hKur0bNJX3isQN4Z
RyRxP4/3kW8c9PezG3fI4/J4gZy6dPsmpR7//8XZSuZZl5QKglUM8FrNx2lQnCGnZrlfv1LO6gm3
V6iBaMxoYex6FTmF9WWWCYeJsgfhzgL7oFHoyLF6re7Hytcq+29W31ty7xGoSykiYENSaXrJNCxX
fFDRdJD548n0I79wp6+o7Nvnz9mHbYmUQAEmyr5hg8nw+sHRCmp1Pti2ddgWQdieSC6z2CgQs2vo
FGa2qyqfWXw7L42/4k2i7rdFUaj3hmRG6SKrHiFLvzVazF3mrafGjfEuvov3MrgHqdP7B7/pl+Vp
AlCAErZWyxSWN7mzJ2G6UvhJ97qbJphOFaEccZQ0wcVtdV2uZvifnmTthvE2k251RngylAhuLRen
degnHdULfKvChxjNW9XL+K8XkyYgQquXg67ZkNG/MuGg1XVX78O9gfmM/S5+pshSr6pkYoCgrRvm
W4bWWE/iRerwZJSUYT9rmM+sITSqknWrVw/ShRwBgvowN0t5UAB0pjuioA5P7jSoZacLFDiCyWt2
mlMcbRv8VVy6kCrgkg12eylhkJrJbWD20ymycjdr44A1i7ct6vrZupAlYFMzrUo6WlhJ5qhHPv8R
N8iD4b02Z6BFWfm0LY8jz5sn6oU4AZkaTZ/HWIY4fWdhyFy209APT5dyE/smhpuS0VRC1VCxbyrz
Eyn257YNtjUhTFCMMC1abk4Lj1rYQ+yxai+hEdMYKS+W+z8b6yXGlcJKL/VsgSkUK0oSGVqrbTec
g8WTju2O8o+oVROwiM1l2ZQFVi2LrBNmM+1zK9ltr9r1fPXZAGz+DRdgtEzRqNYLlg3ZUBvtffW9
jqIcNQbT/RjfmXZ3DJPmOZsxj8NciXNFbZkAUqwy1lbVsJg6bqpKze7m3thlXUGwy1HLKIDGuoZ2
Uar8SEnFo6zZx2guvO1lpEQICFGlUzJHNjSJ2Y9C+zExapsICLIFWJAbWe9CfoA6H1MBDKcAqVr6
bnTq/RKsvvY9PeERfE8l5Sm1BHRIdNBmKTKkmmF2aBJrr7ZUqcz11+gvA0Qj6O8GqKdWs8Qjdkfd
WTtldNZD4leIRWPUmfLUg75GQ3fYpPjbG7aNe3iO/i41HCXdinqNP9x48czP9GGBuS/bYq57Lhfa
CZ5Ladl5ihE6HF+rOx7x4UF27mTSNVTX324XsgS4MFnHyqiCEa5fJ98EIXT6YQh4ySreHQ/U+/oP
0nRd5Z2gbymOzQVp0a6EbfSein7Q2C1RX6zcLQF6CJ+pLs3rSHEWxg31AqXyQWqmsMAyRgYLuqQN
7BUd/gpF8ECJEQCpr0IVlBLQaaw1d60yd8X47CRnzrZVXD9WZ20EQBrmRVbbGtpIk3pAu8qDbspE
ZOK6fZ9FiIDUVeD9N3ScXPO/Mv1is8PQYzhpk3qD+lzBFZSJA3UdoM4CBYAqpFGztAECLRZU9o9a
2dW2m4YJsXR/8I/OcgRImtXVkKcYcvqPyR1muB0rt/5g32JcIViuyx3Vxk9YhBgGZOqqZesAi7Cm
L3Z638gPqkkQnREr96aus4vRmzJCo6h+YEmQZ4dRD3Qq2XE9rm7+Wjgx6qdhBFlcDjA6ZOA47y2I
Qd11Vx3sz2DH8PtbeoAOtXYCHtm53qcKN4kx3hXh96j3MQuNsgfiLImlnKWcx6rBhYD0AyOCzKB6
TD3Dy276F8AsZnmQwMc/+60LeF5IASSMcCwyo4JEfhVLDu7hAMMofHbkvGfDiSqNvd6gfrFxAlo0
RTc0FgdatAG+9qdjAEv3sZMcq3Z0ELzxOpTlP+1T+c9rK4AIaobsYpwhmdfYDI98Gu+H5AB2VSf1
lw/f8r9yB88LK0BIHo/oFSywsPH60Mtemb6TDcIVJGDRENAjYhhoWfy89tnrtc8nkMp78tonTF+s
AtUKu2ttftgyy5W+8nloxiH/Ed6YtyjRdTW/CGxvpPaLABKxEhRkammsZBA6DrmvFv+xfnDL5q6q
ifgFJUfwacK077t6wT6hRuFGswo/MXWn16u7OJmJChJqHQUIGewpbxQJotJ4l1qBbO6ljhDxWim2
cZ5NwbfQ1KqawxjLxueeY7LSfbHrgg4jZsIH3Wv92ef8ieFTE2BAz07aU11ulIoCnKjjGk8rN8lE
xjgzU3potMob5ZDYNAInTQFFSlUzGw1kRV4/n8b5pqco8anfF7CijKta02yoESnTTTpJu2mU/g0f
TAEfmmSQEH+GChpLnEW/09RHNhEA8ZqG2rIGASGGqp+Sij+0jFvMiXXbh+mW04k57PGV9tGzMX5Z
PtHtWAQyiU235dBKoVpDOc7llx37PYpbfdAgHrZdT8ptF8e2dohAa9bETxQmJRb7ig/IOZbIrbco
q/1LaRiAqOiK/naEgVosfVnNeNzxUR2Kl/ix1+7nY3cognz3v4+oQQWEeRYm4NI4yHY+r4gSs/ld
3LxTQew3PW4v3/XDehYh4JFkrnG+IC0MrnjZGcvHImZuHRF7dJ1/9EIRAZGsPJn6qIMis+0sKCZa
3MW1juwUv+cV5eDJ9Pqj/NUYXOMruoqXr7x/NPKoZOMfTOWsrIBM2riieIUXI/YeelhuFLySNQyf
4oQ4iUflh6mVFfCJFYhxMRspklD/uJrfUIPktBEB9ZQMAaO0IZLTaca6qsu9MfmF+pJTe0eJEDDK
iKo0Zhne4E1cBhaT90XaPttV9/xvdiiiVGICLLiFlMyfJl9uD5NOWOGVmQy/HScxo1RoSWOkA7Yf
ue37ATMyXPQQowYfPP6uer+68V4NGEiK6FbsP0RNflmemGBS45gVmg5jwLiRXR+qcGMSp7QifwyR
v6in3tHqDONlE92Ro/Q2H7V32+v7h2fm+QsELGkjpS6MEQsc3yyuglbPdW88JLsGzGSlX37/y0fF
WZ4ALFHR6EXcQB6vj9RisEBlzeuM8OpQeSveuLdUcJmwVE0AmX6R9FXilYvgKIydLkq/LOD4W9uI
aMS87hicNePfcRm6SRZJXXklZh4/NfpdrBOODWksAnLIhVmtXfS6dMhGmkGzkx+MrxoG/tJVQX94
RZ+1ESCkGaRJ0nkOnPfUJ6aTHVtwdWGW2EN/K3uFV9K0a/wn33okZ5ECpLDRknKFVx1HL/JxeOGN
MP2eZ4akOxUNrZio8V62HJr3hjwDAsgoSVz3+YhTOGEAYvWEEZk7dms5mFnvqCe68+EPD91fiupC
JFgN9UQa+Znjk8TWABxzcMJjT39oPHM33fRgaYwC6t6hdlQXIsGlVKNfi188mAcE1jUUQzeP6wnN
RYwPGMZUzvo7dfSuP6DOigrgIhUWmnE4vE25jclDc7W3y/CQyus3Kx2IQKDCd2nDfETm+XGNSmlY
IWxEyzoGj+7XQ/i4+CZcv8LNT7O7/kg+hafUz58V4uhTHoQuYIyuGZmR82RmedO9/Kz50p0hcXhI
OvIoECWQ5g2DR5Xq9cRrzBXzyZo/yFRr0x9yZed9E5BGiswO0RAIaLJ3BXsvq6e1ap24y91a+l7H
z3a6ZynVUMqNYWv/BMQZ0sGcU5ULbb6Guieth6772jDLHbub1v44p7t5uRvzQ2L9m6+rC7iTsmbN
an4wkvo0mS8RnPfkhbhmiUtIHHqN+JJtYZQa9zHmG3V2ss/9feLbkWO6lQqkaV1FDZbOpUyFOBRi
6XehtXNlYKT5a2SLp71bP97T3FcUhIoV4E3UYLwJA6SZHaoQG82pWOWWdvIo2fFnLSkfW7BjWLYa
VIt1oyiLU2Rm5OgDoyonXksDN8xILA/XkrBAwTY0nlw0ViJdU99LTzyLGCKDnYzOz9ftdGr27WeJ
7O8nF0L0bxRMyNEniM8Tpz7U3+DiZHjHoIrDlwovSXF/UXtM2BYTwMdM7HXOuW1ZE2oO1tyrB8sL
h9nZtuGrYiwF5PgayPHfTIFSMKVRjVD24hWFFfTLjdo13kw6OVcN9ixFLKDIxtnUE4snmA/1Da+L
X7+NAe/OCA/2FwYOVhlzrmZ/OmQBdVtdR/EL2cINmYGexo4rhES4H1A/WNMeacwILL3ZQ78bp30m
/9uSvimyQLNxyXjaeSjRCrwUT/D2X8qFEbEeak0Fm1xXW5+sEmvKO9sx3GO3HlG/tqc6FQkDESss
srwFQfjII0r8STgb/lz53fh92wqve8EXm8S/4sLNxrz7vu1kKDMG8UMNVy1DcTU74nryU2LdOPC/
gZILUcI1GNdlnNpcVBLP/pqETmOxHZutd4P6JA/F0VjGA6HdVR/4QqRwCYZDXGYrr694NcFPiQ8y
F1TLx0Hitj94CXns59+Rq6Vs/6pLcSFXuAOtJs/y1ITcvjQfwe9+SDWquIwSwa30YuNyPZLA7gcR
tZQ7NeAxj4jH7GtP7583jIklFtOSy+YYwgJbL9wxjObrPV7aPZ5st/bnY+Kyu+gIhrqPow8Iey7d
5mQ9J/9t7+H2MQCJ9O96jpOqxWyCnrp9ZyzHRn0xpadtEddvmV/bBYj4XUZRzMyY+VEDbAAjUxjE
YXQNOBLpvkB2jnw88B/cWlkBQgwziq1qhUB2r4FirfteuNqdem84HEiWyiP02z55TBautEUKrbyQ
IC6+6W+WfeWjJd3n5IJDMOOvdeiPFeLTNUmOtw2VTBbQxULqQF17bB4foKLtJUzy5YEfqt6IshEB
Wbq+ztWWH/MifxdXB2a9Sw3iTUKJEJCkWbQBPXlYQsTpdmtSPo+S8az17W57q7YBi8kCcMhhsWZr
BE2aEuXYbemwrHMM9V2apY4+kZy83M627FAAEfgc2rDG0Krz+5v+ANMPEoy68KsD0lbv+lsywUlY
4utT6QK1YmMa1BJdvd78sT2Ypzp2JLctnPpDuId1wvjt98tuOKRH82GhTjlx6F6vwgvZstZNpcZ9
oT5YAxn8IDFOgP0MNk9EwQ1CGmEvr87RhbCk6cLK6qBoMn7BfI9I/b5QIxAoEQKI8AkLZc/Li/Xs
QzfemgxjifCu/CeDfA2DXOiR18U8gxOPV2gbTg3ucHhwbZk4anIXS427LewPLqNuYuSdob6dQ9ip
U1pHWvfzfSUjg4Z5KIljoQemAHvYXxUxW2dpwmFT4qnvlKX/KY2/5jgXCI1OpFbCKevlZFYwRoyf
suYLZ5Gt/fju9eEU0AnB61bxSymx8iiT5dZOVQgb0KQ3HYfRzavn7W26DlJnEcKVXJZtDs4tiJBq
y0WJp5MogcTQiIju16F5ty3semb1vEtiAVLdquixrSCNaT4Mjx9cTgghfZdA/atiFNvoayCXQ66d
skaux1t0POspHLBlGKJwiWGN6EtF+eAueuZX9OrXR7yWCGHX3bmzLOGKDlGDseYWZLHoqVJPo/a4
vYyUWfD/X5xjKy6VcDGwirG9j2s/am/7gfDvKRWEWzhmq6yu3PLm/DkyUmew3m/rQAkQ7uA2MhZk
i7FGmGDjDdnyZFU6xalKyRAwobWL3p57KJHhbmqr1LFawqCpnRDQABXfda280gcMz3aPlnEMfyLi
Y3/w3H9Zk1hHtEpLb40VupD7r+V7TKL0Jb/7mHvJHdIcYMmz/eWj9W7CHEqe7Ii8CgMG0N5D2MMf
3OrzVwg4wTpjqlE2hXTcY3lQ/eLR8uSD+RmBVpRmNx/+ikzzDBQi41y+aqqtc1ha7LupDnLpwRiD
bQv8w3P5rJIACVU1piDagAzeUTbcNbfGAUh7o3roX6Mi8Nf9lbMsbqoXR7ay1KhkvBWfk8Xz7jVk
NYL/K8EhqZkAEANSlyESN1wz2a2esmOySw4WOqOKd39VlX2xUQJQ6GMjtTXKEz0+5wrTofw1nVwt
jInNIo6yKcDFZEFMxScjKBH62OLaNRMCtK83IVxoIqCFquRGF1sQkd6gYs84lkF0NLzckYPlnj3a
O5SA3VPxSb46G7eSKeCHmoKgFjci8npr4+uSjMosjPOW9eVoDRTfPrGEYnVRg5dx3nKegQSpwmJu
fXs0iTwsAYdiYVEbSq2VcLurxtwpezyBl8KZB4vwY4lVEwcJxmidjLocYurEcvTMG813Zp06IdWk
yVd/Y3fEYYIR+OWqLIQcHhzUTpj+e0iRIaAeUoQLJk4PbIoarVU9jpAiV2CL7Z2uVxyZRV7Dxpfa
GonXL6WVAA6mVRV9yOfT/Gz34wU9/LFGveMpMQIwJKvKmkx5FcPDBXzx/i+codcTcudjK04PVPs4
bGcbR0jfjTcDHH/OTKn/H3prqPMj4IPe6x0zudWV0ZdpqJxM/atn5q87QhwXWBnRiIHqEJBVu2bc
zxh1MBP3ELEpYgphjfvCnLlbJ3UzTufADnk7lk4aGW5ZTkFmmk4xqZ6uad72ZUvYuNiZGc4K0nw5
dkkN74o8d4o2ciq1cZRU89vw27aw61UElqVgJhLokNBP+vtt24VmGSoSoK7zR49HAbPHCmE55U79
aqDUezgxBAKLD4TU64t7lipY/FqGbMwbSNXujWd+866e7neYkKd7MVJdmIveHOxH1D16yTvqtHHj
ewtVZ9nC/YhBv6sVhljfOrZROWQpd/Jk+MU67CvNfEgmdHvMckAozIsxtoQKJ6LW1jaVZCjM60h5
vqE/2jtOEWYRLbfX75WzdnzlL70nubQ7qYKgUu/dtb/rUBloqtHfeQC/xIjVbmveNW2kYRHXe/1o
B91z6K130ffaX93sgdMVFp27EmhMqCaWudWlaZQTg8xE1x3LulmQAWAaVUBAmKZIntArVtwaNRZQ
3w3HAaU1P3tWClc9DIG56x1+CxjgTh1OCXEsKAUFL7tU9FBpbIiOmeRKoFue2j2GzBN7dx2cz1vH
/39hIUlTlXrNpYT1Sy9/kan43B/iPmcBAqTIa5N2NoeU6Yiir/166h31XYHCvAyEzsuOOFnXnwtn
aQKUaAo41myuDi8xU5HlwhO8dxRU3ur7/JaKnVGLJ4CHmaZsVRikJauUPQ7jvN71WkacYQKhNAEs
VMQdJ6MAqUYT2vt5VL7GUxfESnlj5eUXdQA5TmJoz9vrSNmegBtDncR5o+Nw5X3q97XiGk3jpZnu
bYvhu7GBg2LR2joPs9TBj/cSDC9m8/deB41MNDoD9QriG7ElSHiE9+WktL2JjWrYJzmtvdJsnHXx
6tZlGtWger0C/XyJ6txGL45UJvegMaqgVeeDJrg/dAjUKU+oAHrQUMSf7erF4dPiUn86oZL/mZef
Z4Sj/4c32a9zIBauTWy1tKl7PQfhbkIRru5Xt3y4bef9JA3Ln8lI4dXTYCuGzDT0tTNxPrBmxRHo
2Fq4KmhGn0fUqKx7drfcly+WU9/1O/thokZCUSL5/y+WWu/Npa4MvADs4WPW7qeJuGSuo9eFTgJ6
ZWBtMi2p5knD5I6HP0NEb6YAI1DR8fFXCfMLYQJ45facmlICJ7OP7tAsWyWU38GvjDfH4EKAgFd6
Yix9xKeg9N7ote9fgyloOwdNTwDvYyd92z7e5OoJ0GXPSreECiwiPQxf+NRJdOZkDtwEv+dEuVS3
J2UNAmqpaqvKqwlxnYHB7qeFCloS+hhiLYAZJVqR8vWzVcNZ6tKTVLBqtou3oKN0UmzXCI19aYOx
jGH8VN2PjlpKxEvk1Qf/8yYaYi0AcpVGbxnQsvJR8KDGrv3RPA3ocinuMKknaE/yPWJxN3grjJho
cmN4PWYEG3sw0BGuwyvx29aXCEDHoqw2hw7Lod/mB+nEXwzpLr+peV49wNyG3eRpbvTMbtnu/xO3
7qg40PaWG7LgJMnzkmaLhU9Y+iBV9+r0sm3CVy/CXyfGEIsGWD51Q1FhsVtdcZXwBM49d6aovq/f
GBdSBJSJytK0cxlSkh8zSrdjMN6unvQh8vtT/kF5NH14uOgyG2+je87iOnygsJtSU0CeWgbD0KTh
A6zie7IcI/Vb3H3eXkn+E1vGImBPzObZTPnh7BGI7KJA0m61JkGYuiTuvje6MEOxDd2W0TJnqqYs
6FIY8hhLQ196MRqtUDSAbpCQehZwy/5NGUGGoIxkDs0Szl2JKz7aL5mTBjl4aBcMqcRbwE+8otlt
r95b6BEkClCqrzPqs3toJWMO+I7f5piZuqCjRsE0zCSg5h++2S1BnAClZaFjeIPGFYw/xrnh6u0h
r586jQoeE3LEUgij7mrNXNrSWwzjOZ+y/4zIOsSz5VhrFGwv4dte5d91EksfutiO8kWGTunB/ojG
axQtToGF0ZjzftGc3OEpmXY3VsGytw/U7KS3qQVBugCWqpRIa7xCunQafF5BZjwMHxd0vdCNNsQJ
eE1JXXhFmqTUeShB1DTeL/ZTp7pRRPF1UhsneF5m1sntWsMeFz0wpJcUh0AfGketZ2972yhBAjZW
Zm2WRQ5B0fisJZ6E0gs9fU7Tr9ti3ryyhO3hn3GxZq0i2Uo/Ys3mdnHL6GayM2/GDOleurGsEsM+
qDKPNzeXIFCAEJR+ZrqlQmAVpw7OVRR92taItDgBMkDgm8X6jJXjdZ86bpUQJW5ywJk2KJJJapME
uNA7Q1ltvkmqWbhzwpy+T26ZXLs5ywjsvWLcqiwD13VLs3WTCTe+bYD9UVLhdyWFshuT1bGb5NbO
yWF+VyAectB7LVuKpinijBy03UXaUrDCw31ifc+VTgYpz1w60TS0TtN3uQPg6gvHyCzbMRNQrKd9
03tR2ERBnpJzpK6s8G+fI8AHCyNdLuF+eq3xNQoVR0GJmoIUL6OK7/hWCVfbb4KE9W1MrVDDUS+8
XJpOto2LGrx2ThSCuDHCUzKWb1WQeqtS+L+f89/kCoCCHazCITMKL24eB+1UqwnSU6eQxJMr5+43
OQKezEiuGOsC/UpzRq9BFJRWSqhy7eRBhs1Mw7RM5U1bg5xZWTJoSuFNjz2qhgu/RW4qSJ/ANvO/
8xwy41KWmJnoQ0kfCwZZ4XKPerQ02W/DyPXz9ksXMQExLUsyDhHO2xqXd2UWB40mlU4bU7GgtyEL
QRHBwltVMsDUB0XmwekVj1fnVjstcuZH9C93KK8OUf/2V5flb+sn2Hvcs2g2auhnT6cZrGWRereO
RN3RdZs7r6Fg21qHbnNThgwDmeoG0znbiPnb28SvizfHVtFk+LwGqGSZcJ2ERbWkxQwRlhTt1LDc
1dF4M62491Hx9E7FvGJ3W+BVu7gQKNwurJOrHHyehYfOvkcUV+9Gfb5XhpFwfCkxws3SMa0Erzr0
mpIPRVHsFku6ZVTR1pXLX5XPuojlgnZuDrYqA1zX/mB1zF2KL+WkOVL41EpoOxuIqBKhk0haNrZd
mY8KN4cohoXrL7WZ7mqFgqGrV8aFVsKB0rSwNMwWWsVF3zpaxZy0MYKqNkfHiqg5h9d1MnQdMxPh
t4iZwyXijTor4FvGpRQ+9capyYhTRIkQXLQlSyVdDSFiVO4G7UM17aqY8JmuHlTlrIVwinIzBmkn
F1EZ9Q3mbzuqSqWUKC2Ec2OnSV8UDCImbbzt0gVkPMYDY3+3+WdNhHOzgGJqnpmJxVK/VXPumOwx
HRK3mL5vw8B1I/slR0z9jXmmjWiuK7yh6Z3VPpjj53p6XqiaM2JjxGxfgpJElCpg1YYmvI1Y+LBm
8+HfNBGOy5QmixyaWDHbPrbJU2l+jiLmypQVX3vJA2zOKyZcOHLCmn6KIYePT/ZVX8Ewj/gH7j3Z
S4+RV/yNv3whTrh7JCvOUIcKP9ZcjeNcNc7E84hp4m+vHmHWImd6nKmtpirQKskO5XKzrHdLQjDQ
UKYmnH8zWsYKThc2SFqccXhQ2zmQphRc5n8RQvptiwQY0Fu9broW1hbNXqv2ThGfOuV5e8EoixZw
IA3nVNcTbgaxn7GHRn7a/n1qtQQAiJskGxe+WqwfPzVytMMTDQwfi+UsFpVYIHQR83hZXBttaECX
bsz8so6PiJETfsDbCnjuHp7tWKSaCEem5ePIcRMFIuAwK+5eZ515g+QoMWb+zOByBMmcqzGXIujn
S/XWt/p1YsWEXt/hVshnqLfGleZERgcmdnMXlixII3RmqFb9bM1sH4JqZnsPiUMlZvEa0NutZgyd
JWPdFVnuDp12jDrq9X5djG2hGEy2DCY22UpzOcsK1y/SHxGCW+YTC6lO7+vmeJbBv+EivrL0ep2o
E+4JAy1V1W1Wrk4xMKeL/84ROQsSUCJVDbtSSwhKMfzEzzM9d/VxlJ1cxxju7e25/mRRNU3FqFZV
t0VHLga5TM0GnLEp9Evb0Y88wctSt/tafsktsMvw8VpRQNnj1eN2IVa4qUKjTDtVhtik3i3pTUvR
Zlzdq4vfF24oTUFBAUvw+yXMXGveN8P9iCnLi/x1e/0oOVzPC5so+qxtB341aRU4a1Rvio392D8V
ZIkytWCC8Wl6PTKTCyoVkGxL7X2WUfyhVzHiYs0Es7PXLs7WFiJ09dMy30fLoYxu7eS+tN+N0l2c
vmwvHaWRcEPlRWKhlQ+vL1bbXlaaDoaW7LdFULsjXFD61Kxa2UEjq2p+LKwIkiH8NCrLPqyMv8G5
i8UT7iqWsQg9BRAVWQ9rOaPIGhOf/h9p19UbOc5sf5EASVQgXxXb7Tj25BdhonLO+vX3cAZ3LdPa
5rczwIYHA31UZLFYrHBKe7osz6GVewYR20HKIq5+u5B1sjjJHDD6QWm/XMbgy/7qpthhCHUmSlRi
BhOFILNu+8t0Vjvq9AWGtdbX2vbxMpZMHsEKlFli6FaG512Jyvequ91geEri/B2IYApUGFOMNINA
uqG6NB/AwVJ6gyHZGok2iyyyCW16LdWgzUM+OZb2nVgSMQ4BEBxBXh7/tZhwXLI1yhOqqjAAsQmq
nOQacWoJxOF28I5NiiwxAseCjSnY1NiLseGurm8jPWADmAslqf9D7dpBCDYmN+zJMGq8FEAN6uj5
FemeJj5bpLq1ZBX8/HC/UuQdlLBgilWbYGwA1DTWphdlOWaHrkrsIgz+EeNoqFvSuHDtEhPh/kDh
dsCC1bGtVG9nBTtV67pXb9VtnptwK5kE5lghnndLsDgkVwZ9UbBbfZS586bfNNoq6/ziB/DCGr4y
OBWx+q7HGg7eAjbc3q1/ML9wQEoYxIkjq4SQ6J9IYE3URCNDgYWz2M3Uza6Z2c7YfPiD3cHsK2KZ
umniIL28sfWyzSkmwOEZPj0azWdT8Xly7K8wxGWzi8Wk4GkA5YT+Zh4+YeaRmUoCcIcH6VkMca0i
JcnqtYAYOYKKyAJsSTj0j9G6OvWQSMQ51DT0JthwEBkxiXCSKLWKqNKApdQfleYukXEyHF7Tu98X
DsygzHORNbCdbf0wFmHaGU6cPyaprKTwUL92OMLWp9Sos0KBHOv4NUs+LTRzUQ8lOZYSEPEh2WyY
GVIuACnNyqnyNyx6UupFAnK4I2CVUHnzi8ZEPg54t9GGch64anN1UqIOYz4m2dk/2hVN0y0TRWII
hurCarUNqGn6fOQFIslDelpyt3hKUXy5uRjEHBi1o3u5h4LIWKJtRwu4wxXDcTpF6e7A0/Jb+S5e
4jsboT+zkJk2iXRiNC4vdRDA2ZBuoledGWaF5jI86Orm6bIpONqpvTTcwu4eCF1VKugi49K08KXf
JpMkonRkB/a/T17+vrU0Gsi58Pur8dGYbsvqfkTNXoppHsYm2ZjDsN8ei8u6kwVMZ9HcqxPXiA4k
ZJhn7tUufcvHPmZv2j8I+u3BuJrswIp0UibKN8gaO49Oeqhl76c/caj3III7UiW07+wBFQwV8S3j
YWiRGpRskEydBeMZFXS14xgbFGXsaSNt5fS2Hq42kY1nPQwv7YURzGjftLVp8fIczp9anrJgiZ3J
jf0cg5ZRxug3YYI6avBuygppjjytPbBgKfJq6e0qhl5MKLHXUKWp6kFeftTHK029tbOvf3WiRAPL
ullrVgULGmP26PBJyWRzzWV6LsbpbGUgao3hVt56njzOM0Zs1FZxyqMhjD1dZvBetzEiLrhbPzE4
p5JGidgMiXgv1RhSVGdv4DT7H8aRcWsg+nN7JMFa2Fk7teMEpMHjTLeFhwdXCoIsTmKif2Ce/fby
XkmsrEgAO681Gv504LFkOUVRcj3q5jtragNabtJtk5hakf91qcq0K0yAqecNxin1ETLLXbY4XD4+
JSd712T+ZQGPTzfS1RpD0pqKrzIVo+57UkP19fz7glEoNLY9Uzr16ngZn1GEk12BYsy2Jn7AhrAs
/HhpnIx5yfjpsjDHC/gMI5xjfe0xB6UHDNFNb5msKzCsS95/l9eLieXnSpTN86TBqq9R5FYRrG6L
UDSVVeIc34rM1G0GlxU+zMvLoyHrFM0NTrA5I2HA3inJ2yj5weYcXemz9yer9owl3CGTbZtjWaL+
UzWnU6Fr8F9lL8rjjXmGEO6QqSvVKC0gToz56GXpbKksSCJDEDQMcx0LFcTmMAzNSdPvB+ntdAig
68wiDKNmLHGuclw1mlZtOJy0Lh7yaryz80ayEYe6tYPgn7DzGGbWVYqeQn0X/X3Z1w5rgrUJL2+2
DENQLKtXDNsyob/2hjd9QZ7GJrou4+3938EIOtUy20ynAqJkBFPa9PKaTgo4KM3gMgw/0K+ug92K
CXrVZXHd9fzi5gO+/nfirONFw85jPjSspNjuYS2tubbbXHkFRZ358j1FOLHYZF6IDEXwtEe0lKhK
DRRqXdfKaah+lLLYwbESPwsiXJ8jSsZMrV9AWqSxk7Hl4TJIWgxkQgg6nNCqN6IYCIqa32eMOEOE
suR+lQ0dlOHwv+/OygqOHbvG49FL6tmzChRxp7OX1pXE3L9m1+euDSKW/7/1giIXGGY1qz1onn77
pOkZO287fGqBfsM54Ecnt2XPlEPjv8MUtNpM7TmpGWSbAi3QvDbkM+PJqbuegwQ0oI2rerzfQNaA
cnyYnkUVTOhoT2tVdNi67IpPVxxO25kX48vohA+d7Z10wiWdzUUFPhzAbFviKvNPNQ0T5s7pPWsG
x9okNvWwDhTk1pSYvAyUiOGyhDWY92ZtWMzG/rIOmVOY25vUzn26NF7Wp49NBDpjhYw+KBkdzOeS
xLm4grw2Uf/gi6E0dSRpknWcJ6wEX5xF0ZPW3qrGexTV/ZFpf0YSEh9J1VlF2qu4PprWUxSQqyrT
NU27P3kPPi+oyG6l0ilt1xUCZeR7On2KSOoY0/vLdv01CQY/dkjq2ho14ASJEbtBWSdSpzgCDFx7
V8Tbro3vqG06q1flbetZjo6JUcUP2ZP9cK92qMIJmDcMco5ioEYr6l/VwjWrB8VyxlLmD8mAhDOA
kbmoPeEnfCbNTUK8sq/8Il4cU8rddWjxn0USH5v5OBdxmwGJz+XB/KNgui6+dv7s8dkEykPhat8v
b92hYd4BClpYt0XWtgquZHuxXMU+R+3qFsnVZRDJ+okPznVUswqzWBH26M/jgqalDYHQp4VI2v5l
sgjX5ULRZ9BYkGUzvnWkcJHoH9Q/uvZ3CybcmL0am41qACRCZ0Newzkur63i7eUFO1YDy1ZtqjFN
E+OtE2o2482C0Z3WD2paOEYiE+MQwSCmDQ8JJfdizCEb8LzLNLj4Wq6HQ52EE5PVXBzHNXYYgoe0
mHU2lB2c/BaTa82gCBS3uma3yakJmSebxneoYzswYfPtCTdK3wCMbAgTIyPOlNip+kA3Y//y5hyq
2Q5J1IDNzrSUR9imhZ7gk4fprF6nmmzCpXT5+HfsfSa1AI2RhS2yPs+wBWOICFvprIHmW1/l49wP
vRhQfJsa7l3DFFnvxjWKdTNDg/aWVU7R39WIZsRJ6aTxDJKwPwm27sAEy92OVmyrCsBGk96XCkrI
rdQZKnTDXd6qQx9phyMY7hSlw2QpgcNqFiwLZvzp/VOixsFg0uu0qHGIlTBns3sZ9tgNfcYV+e/G
uS0GQoE7n1dX9fHgMe624mPqamckMzy9RhLlh4zZX7KDIiMeQg+IIuYtHAoaX9PlEzXr85xsjhEl
LjVoIJFRsrYiM143dHbZc4XhXBnjHZ9eOoaJ7keZ31z/5swo3qgJKJrI7CiZLxP30ILt1lg48MUK
3gwScXExZX7o4yutZ5KTfmhTTD5nxaIUJKDCCcwYr1wo8fre0Gkbe9v8bai+V6vMFstg+N93Bx37
VLWYe4Zwi3KnpG9N9lBN90Xy/vKGHZqtnTDCMwVNamZHeYtrTK6T3HKR+HLkoUMZinCyE8uOpkqD
cdzK2GWTE00aqIP/UhTxWJtWm2grRCmb2NnUzqurAI67d3nBJNsiDm1SNSXOY94/PtlfxgGvSAPO
bXEqZfTEkiUThzZ1zdKqNg9a1zQxnDVLWgdzPW9MqkmW7V/M0j/6LA5lqo2uGC3uIBU3WkBucCH7
NeYznQafV11WP8in5dPlNTw2Es+IwiGt0IKfth1UG4NdHTYFhhIq6amxkWENWelpVCKibC2Fu3lh
xTZrPOFgjMb1SKubBbzVSq9LPM3DR7FpE51Y/OHza6F3J7bvtglTVLCQOfMV5bOmv9OZho7/j00e
KmwJLi/isVDPaPzvO7R0RLOitgKtrkO7xQOnuaeDbKbDsTl9BuGnYQeCeFlEdf4QUIsT1VNHkzEl
yqQQ7I9OWrMhETemZePUqluqqGW2wr9bKsH82MqKeSw8P9JE7zBQ+DwSfx5l44Fkkgjmp4kUHZT1
ACnzkx29JcODackosV6Pw+VP6mcV+zVgbbcfVYTuu4Qnv9ezfquNTv9z9fGIx+gJ8ll9MHgF/+z9
nm8giywdB2F22MKjEFNmmgwDL+BLg0FadxUnPRtIElqBfNKLRO1+8bzsxEQLkRbVGd+wxLeGT0bx
8Q8UwlJtE5kA/Cs6RfEwUtZGuCqy7W5CYKBE++BQS9zMQ89rByI8dFqMZZwxdqvyuv5cx8GifdWT
90uDSIsm62/gx/BVfGoHJRjUGeM09J7XX9j0C/pVnNVUPGRn1FmTGJ3jLPEOSTClNLO3fOV5Jq3I
r2sNNXjd6KOgH0LRqxqDwJU1C1GFHIJb4E9O8Q5aMHiYgYWhy3w9c3s6pxnmurRzEG8yEQ91bwcj
mLzNIEmz8jw4o1+2MQFBgISjWrZZgsnTNC1BYgUArY4AdBXGLPP71HDYOEk08FgUQ2OonmJUFQdb
VqRBkIqX/cwt5zpASw+TIBzL8g+C6A2tW6vMlFNjZMs1OOtO7aAhT3Cj0Uiy+RJRRHdoLeysMjgx
xlTrfmc2D0NET5eNwvF5fZZFOK+pmkRalQNibZGuX8fiqlhb354Kr6omf40m/zLe4YVhPeMJhxa1
N2uRjrCnNEJpDDIg5eDqsyT3IQMRzmuR6kyJDA6SG6c8Qto+Kc4ZmSQwhx7dThbhbCbZaG46N6g6
cnica5sPvykDGcmwTN2Es5l0VdKNEbaoMyYfrSJXtfm1A7UxA+Xw5c2R6Zt4SJsytdME6xaPX2Lj
wdK9v/t9wSVpFSNnY4Xft7rmy1I1pjN39dNlDNneCx7JsnaRRiysVmK8z7bBGQ03k6bUJVsitvyb
TTZaKb96enpHk1PfzL7ag/xHVuDwev4HXB80LjKmEf5/caxeUxWLtnHvOrn6XQ8Fk2lcdf70XnfQ
lRYOsk6kIxXYAwrns6T6hEYBAG4FA0F5UNQynsWjDdJ1tDkQDY8hyxYQlmTBzT3XlZcqfp5+o4ZL
LMnBPBRiB8H/vvOkLExvmpcZ8RgD87XW6c6wP11WskO3cC+EcPRZQ9RBpxCCV3NZbuojwkpuwWUI
nvO0dyVoMnkEC2CbmRm3BPJMQf7IG1ez+zS0bhZXwfjZ3IsDzHuQQPKjKDpXewEFU9BbakUnG5D9
GVzB7uz2X+YwCbqv8zcWgp7SiR9iV3Xm6+0Pso57YMFGVAyhtLnle1e0vjWjirL1Orv1YlXmPx5G
lfdQgqkoElWx5hKbaN6D4gp8szlYJ+2Q16sp0hHpx2iEgdNHJYauiRE0s6vwxlHgyfG5N6iSA6EW
AzWjGlR+fC9LOBwZKGSqKU6YqSFkIj5b8olMqISHpVX8aUPD+8rnIHpaL3sgHaqmBaZE0HaANVGc
nlBGE8psC6xhp7ZXaZ3f0tqSRMiPXBT9GYKpL09zYXVooeaR63Ia3XREPW3Zf57bzFeG1VO3XNZC
crxTtqEZlm1jhJ7IRlIXcQbeuPx35cSMXIPymLucQwgzik5ojrl81A7t4Q5NONwl6v7adiuAtvgq
3mNU9zDEQ3ae+YaL55kY6F/TQTqimSLxmVanPQXpJOgP0CLhYjRmBwrrYTnlvQEqXZOw63pRl5ul
SpRzlvbFTT73b6ckXyTvgCN92X+HYJrHhWSIMKN1CtzdP9cle2NrMi/jyHShVUbDmqIjXRdVcluZ
tdkDRNV1HLJU9xbbfpfHtVMXmzcp6cMSydrGj44boarFuUM1Ey2cL1V0pGNmWdmENhrjY9GeF8M4
qemXLpdVjR3pCqGGymzeDPSKvdee7JkpJXC0CewVW3Yfq5WL17Xk/jyCMXiIAChIioqltbTtyGKS
nrNLgMQ9Hm5VuniDXZ4ua/7Rqu1hBFOfmlFtK8oAaZrJqSOnGX4kVeLE2+BdBjpSuj2QYOi1SmeN
tQAI7SBXeVRdz80WXIY4XDLU6di2hkQMHgUvNWBN9MpY4hZEas3X2DKcrKg+ptH4eBnlSBBoNgVR
ksZvEf4VO8fGRmUJnIEGXdV27FoaRUnXuBUSgyQDEQzSlC850vo1RNHCiGjOlMlKXg8jens5BO/C
sHMDBh0Qvb94BpJlMa56Z7urwzhc3NUDTwXoOKJHA9VxktvksEBnjy1onZ3kgzZFFW+snDz6E/NY
FU/xTThvkUNy1OcM7npK3lmSOPmhK7/HFZRwRoLJLDXs3f/PokOqbgANpDtjgnQdVGEqm1sggxT7
uXqrLFk+YJmt29WNwipInrLBaT1OB129iT1D1k9xdFWbFviTMc9WN9Eg91I/6boZRYoyOW9Wboo5
6JEfHPszHU6pIgs0Ht7SeyyuxruzEM2dkYxa9jvpCqcYGZzuesQL3DgxT5blODwTO8GEg9cUuWX0
I8DU7D06bXpdYgqPfh/hN1T56QS0pKK/tvWlYWQ6XA4ME3KUEnNnWyZR/KO9ASEpASMpXDV0Lbxc
rziZO63qIUKmFolT0wbDMuoPm3Y/gSy51b9etlSH2wMzaDPcIJwAVVCFsllhSJKEv1niUwWW5Oh7
czLAcc27oToZYdmR+d2jCcqgIcERWa0CTW9usrV2VVAXVuz7ZZm4ZRB9KFsjzNQMZLuY2JZpGc26
ZhTNsln7cYhuW1DV/VzT2onymyr6cRnr8IW5AxPP7kL7uu85JWND3A4009OpJ07vFXeVX4Uywu5D
Lpo9mnB9DTVGzP/iUOh+vWcLD0F08rg+9N/aK91JfNY4G3Giyrss5ZHa484koP1DXb0uOhpKZyhJ
00VwNEYjNIrquqybb5chjpwMG5U8BsQzUQQvXDVbk6MHmGHTNHJj0M6xzMQ3R9XV0XZ6GelIB/dI
wsWST3kLxmQgTYl5oxX955VieIJJry7DHKau9zjCRZIUXRQZCnCUa/akfDMQfShDcktRleGCz/2E
aj+J23FkOnaIYg3PmmhDl3PEUg1tjBInnZtkTwR3tNRVOzxjz9slJqkiak89LblwDSgPBhBU1Lx6
Iqn9MfLGkdROXFr/3XcjYPoHHzTFyHRdxMxYFm8VvyYxYtDWadDPP1aU/l/etgPteAGivzS/Sxcz
NdIBEpur15f1ldY8lERGU3905b+AEcwubdpKtWZ4N0R3+cTgwsOcbwwq6mE7lLAMUFYhqz46Mh4v
MAXjqyxKURsUmNybU10sXerXmHFmfOPNjag/jFwZ6djR9fICky/37vaPzXJeyQZM9VxgMlIdloZX
fgThlN/cLrPb/eeh1qZFYEFQgwrPmwdIX+KZ+aTQcS6hI6oXdff9KHOdjnziPYKY5Z66vM9Ts+Cr
GIXtGfXO5mcEOQyHz0HJMcfNy9zlPq0cEPK1oWwcy6F6EgO1nJaJULP4siiVtGLgqQPRI7tN5zfl
cB57iQNycLTRgWZRU9Uo6BPER3Ixt8uYc87fiV1tcRYMw3wqza8NCofrGsEwvNT/+5HbAwp6WW1K
3BQtrtC8OnOnoMRbxk4kIEcX9QuxBE2sV5A2bRZYJzpv9Pn4le0a8wQD4q8n2cjaoz7zF1iCD1ez
zYrmClimswXc56W2v31V/NTd8GpK3TVog+oWQyhoLzFfR7cOQXBDV3lTJ0pjBcNSb30+Wz2iKpxB
UX1PvPYWFnrGvJLQxBiRLlSLW10WhuanSvC4XoAKOzgm1ZayaYbRhJKoSupUmzvUJ4LXhFacpwjj
vJF6uaw1h2q6E1TYz1a3+lVfgTm3d4l5PZuru9pgQEYqIbbPiZS15NBk71dW2FSF6fNmor7Amy1P
/WmA6mc51QuGHnXvNX9rndiTBW0P7vMXyyr4ROu2KEq6YS8L81FNTtW2uVmTg53rHtFcyXIei8dM
/lSzELYQB7vVy0wjYiCYNAUk2K7aEGwmv/vQjBvMP3Y7WXThcAN3gILSJMj+ENXq4EKo4025rH5S
L85SXne2o2pbgG4VmUfGdf+VmjK0VOOSAAWmyOTIVj0xNB2Iv0XcTpPTkl+tdtn1/yQi10EBECxh
6AuzTWqRV35zGdusy1UAWpajTpmb50Gd/EEq8AUIX+fdFRuZfVlSGyGtKc0e+iJRQCAK6rDLp+3A
PX8BItyr3ZYXuUYhSVSsDsjB3TxF3QE4N98Oai3zVPjO//uyEbEFfpsNrSc9wNYqCxNKgjTVP16W
58Bi7eQBXdzLRWvnFinuDRCF9djXbyvUWW09OkoWdxz9FF33Ef0DRiJDhU1mCAgiYCt2yMQ5W5dl
xT6BC9wzy/IxNW1ZZcChwhGLotIO3EcorHkplrqR1RgaBJ5HvARzrX9s0+xUFrKxNofagCAIai8x
hYCIObKFTS2bO9iKxr7aUrBBL66Ganb28/ImHerBDka0uHaLKlILMHRIv9m9QbyxMSuZVeAe/Stt
wxxsyjQDGRcx5WIrVCnHAvtSXKUn8wN6SYzZYe8wDfKUB6t1/gMXzkAICfEWFXkeSxzigDXtsHTc
0KoP0zpgtEKM0sj3l5fuaIeIjqwi5qNZaCoXknEzYhJpYsBPXKvaZVlQ29rtwphjSTsNjzZpjySc
pNmcMDM9g8eN+LMXVy5dZTR+R3V9xh5CeJNp+YBqSQphDMsxlw2sGIqzWG+XPhwmdBmmH9K2uqlX
WTuTTDLBlSobq663CbBx5xKtcOtaFoo4RMBlZFhMQzpNdLVB55ekg5riHLWDO5eBChqdy3pwZBDw
VvgHgX/B7nIo6inSzQYIpa166N0F41FzTc1FUg1w4KngnFqWyec1wXcQPBXTNvJl4s+8eK7HEPOo
Po2lTd2+UhBUXFYWRKshO7iHi7fDFO69pB+bJudP6DI9RfG3rFL+ZO0Y8su6BTOHWb8v1y7v65ok
ZoY4Yl091Hn2SElyHzWGjDX7UBDE1RDWwAYjPf8Sx8Bw5MS2gbPNusOqH/bQuP9dCwyUJaGaAa6I
9eu9stMCPZp1PVMSIGx3evl1Nr6XqixwcnhK9yDCfpRlNukGBUjW3iq0dMocVeBF5Wrr26HQvWb+
as7orMLr4O+EE5bP0vK6YpiLw5/8U6o5zXIis6zh6egc7YQTX/2JpSbtNuIcgQ3tPTO3b1RHZbbe
SC6jI1XYwwgqh+xnOrMVa5iMsdvE5S1mUD791XKJ5evK1mqggcJyGbjmcjAkaMaHJou9v0MRbOfW
RktEtRjxLfPKGN8miERKm9Bke8IXc6fVmTGr2HnsiZm9q6PEUdu31vhn2oX2UhVUqATezkuQEZX+
Lau4ETBPy/xN112ayXo+j95ehqE+gwiOTsNQ+MpigPCB9sj8BBFxtscF0QKehWm/SplgpIiCwV61
SjW6Bog8y2kHrVvkruLOn0ioerqTorJcltw/CgW+EFKwD8TMOhIngBy8GRNRUt/O3AaNXEbQhUrl
JuFlDTw8SoYJzn6wKQFYcBqGPKMJG+wC0+1L9UcTJSlP5I56J7Gtr+Xi1Stg4kcTMgIusLIvNUQb
FW1QV4O4nACBzwZgj+R28K0As8Mf7f9a8iGACQaC9Otop7jv3TrNPTo+WoniN7ZEpFdLJ4AIS2fO
iz3PMySK13dW8q5SJY+vVwdX+H3BOOiYKoYpABAi3j6Xs99rP8xYdm5fa7gAIliHylCLmA0AGRO3
Sp3koXdaRGz0t0vnVF82X5eG/V753AKiYCrUBf5+V5nYm/VejX6oBXEHipTjINkeGY5gLfQm7awW
k1Lcuq/DLXs3obQk6hTcsKf/eIQEgQQjQWyakQTFam5R1o45lU4iexPLNEGwCdFWLsNYQtOSzXIn
1RvY6OmWhDGK/8iLB54ghuAgKJqhxDXefW5RJ8EEA6DkczDZZ7sI1SSkq8zyyCyC6CyUU2Y1ZYJ1
6/3+J6cNi7zWq8CP6f4vsw1fh3xfyicWJUxRtjYKnukuJ63gZJzRA7tDRT24nGpOQOzlXy/rhRRR
MBBqO+f2jLpWN3qHCY6u5sSfeb3K+m3xTTcHb5QiyUlILJIuWAyDrBT83QDsTL9C39OAwfeXZZJo
oi6Yi3ma5kjPgbCaHzv7NtPemLLSIhmEYB/6yMT43BX7NKe6U09v+uqeyAbnSnVPMA4q+HrjsbC5
7i2eGUAZvO5k3POGF+ZpkmefxBLpgoGISwbW1gxgWRSfauaOaJlGI6ZTG5JrT7b/gp3YMKog1zYs
XZbiyrubZewe/EMvmAixZCSnrRVVv/RrqlxwGlha4iCRMCX34PX6K0UTC0ZmxIV01EQRd2NfEhDy
mIuzjRLDLTugr7i7c3XpZ9SGuto9UYIIo+STIA0121UwINrJnNyrXFnUVnbjEsEq1LXBMPIUR8gI
UZUCLzb72gdo+4UTmwbUnz5dXkjJnonBE62J1hjXBkrkMhD0qXWgD5231EVQR+21NpoytvdjHUTU
GOVfCNVYgoWI5xXDrXpK3HR1yL1xboLYtx9BfxDAeVlQdN6EsnEPx+frGVKwGPqURoZZA7Iw3tvz
D7qBqnW+rcrHyyv5Kyv+Wv2fcQSj0abaGqsbzrF1y/kAUcThp6fCa/EksPEIAVf1DZoMvSEEc7XE
mfkXVX3GFmzIPMeRnsSQ0bo1kJT1Ejd7Gk5amDzmbwnqEuQtHsd2+BlRMCZD3a6oEmTEJWXrmON3
uqROKi0kkS6q4HbYvVlo6FzgZzDTHd3VUMe6cPG8PFTvsy8s/J0ORm3EtawXUSKiyAlYVipiSRy7
z58Y2mXYh0GWf5UcB3G8RsJiDYQC2LcyWxBzGR2VfJGoJX/MXFBLkQgw2lK7WgdA8EfqgJRkEgyO
iV6qDjztl7GOpcE7kSADiEo3YbMW25y6AoFNt1epp5gzKrc1/zLEv9jHfzBEpjyt2EAlyzHUECTm
d4VXurkLLq4H3ckDOT3WsQ48wwlPxcVYl2auFehf+o4Yp6S6XqmkS0QqkmDyzWpkqjbxZfMbVDHx
eiJo2xvLUcIuHK9XyS79i7F4lknwA9UiLYcCpNgufYfOfqwkIJOgityhQ0U48Tt37l2ZFf51+7/W
w2dUwfJXpTnmcRob7nou0GK3up+Zszoo4EtubMd2eEua7Wvh5nOuCzje+O+EGg/de0o9+rdaxLd9
F/Wa17aKWnSEuNlV9dCg3hQ9flftVec2bnE7Op5EaY8fT8+yC1eDpvTwuxbAtX5eONTvfb11eW+j
4lenNER8ZfWs0+wNbiMlcpUcSkO4GsxV78yZYbc7O6y7j/3487Jw/FC/2lcUWqNLB6F3dOu8XMok
aew659eeEXZXnNyZoEJG3hh+7JPvcIQLp+Lx91yBpzKfaahDWzqEvTaQ7OYYdS91w/iZuySVYMpQ
vVUYWQ+p9M9IWhnn0o/PFC32AW+MA6mvRCEPN+kf4TQxWQ/vf4k2DUYar2wXBd6OpchchENLtoMQ
LBmihkzNFki03FtvuINSeMvJqmBq+tSxz/zJmd3KGlxloIJpiyyaFzUcQbcsclRpgsJwVDxDk90K
suUTLBqSQi2KFgEzttf2+lnPZW7r4QHeLR7/gJ296KttUlX+IOR1byoKTbOA+U2QBd2JB5h5F22C
vpbosT1dPl0yyQRDpXdWMm8qgGvlQ6/97GLJ5SP7fdEyqXqP7m6snJWcpubbOvy4/P0yBRCsQ9SS
wrRzfH9GdGegtlta39n68e9ABNOQzCm1awLTkJvXnDLCAj+OcXUZQ7ZQgkFAQfUcZRQL1RdnbXg3
Zm8v/77EvoH89aWKldYKH5C/jMazFXLW1Mgz/e2MpjAPU5Zk1uCyfQMjzUs0CsYDsiTYlzW0QOih
ncDRejJDHlyTl+AdezjPx+eX7Lvjg7HqqDnh1rS4MZG56K4aNDA1p5Q/+Qq0eFj+5cWUaN2v79nh
1alCjcrGWqYD9dQSDPAlezd0ncQs8MPx75eE9svR2sEw9B4P0D3AxOguW2L73TiO3thiTiKTFRRL
15DLvAMrmy6L1A5KzkumuelBruk9Rlp6FQIDxp2MV1ei7786C3dwc0lytEZjy5Q4RfJRuymzTmLb
jh93O7UQjENMjDVFmgTGJ3eWQA3ZPQvqsDuVYfFB8YsPxpPl8GFI9E79YDz+nYoINiOdTJOl3LBq
K3vfpJOjYm4f2qi6vzOwYi19HiVjOrTA6aL7hn1YtD8J6j6voRgmV5Uohs8A15LaedAry2kwDIkI
MtUTY+NEjeC8cteL3qo/ket2lMf1fg0aJ3an2//BO5fonphdT6fGmMAoylUdXBWoEcZr/zYHDwcL
dU5YGf53/nUe/d+touBArD1c2HkGohGSoHerp+Se+abP23N1TKyK7mTqJxOR/313vKZoNGrUnuPx
tdRtOGF+hcPK9D9TVgtiCTZjY+ai2PzSmtUrZoSDerVMskPMl+aCEdQFD2IdjZbk/PIdMAaDeNV9
4jXXtosUFE5uO8g7cI4BwahjomGfGuLQpbRQECPlj6kpsD+Cj2Y5LW/IOfsVkFU82VXyL/fyM5wg
XzmAH3tVoBpDkH/hN+VwQpomRR6qc/HwCC+bJW52Xq/mM5pgEo28UqmJu9mNdTxI8Q/cpqK4KzDr
PX9Ma8nmHV9gz2iCEezMdVxSHjY0I+bq1ddRs8NSd7Pyy2WpjrX9GUdwnqLS1lRjhFRjNmAmCi07
b+orWYnj4a1vojQYjRtgaLYFbceot5VNusqlOafkg1UE5SBpbD/cnh2EoAykQSVbbAIiTd5EPWjJ
TN0Bvakzqw9k/swUWVWbTCRBHQaQ6OSdskKkxDfq1auH27FOJM4gX/1XOrcTStCChSo6RbCTGz8+
USYFtZv1P0QHf2X/LuEIWjAutGtVVO8hf+I0N7pb+oBzMo/52U/zjf1ODeKzdjf4i48xG+H2VF2l
XnzfyUr9JWsqNnhWa0knq9pw85PHGC6G/r2XUTtL9F2MHKsMmWuN+59lUgWYpHbqUtn8XxmE4MBr
iLSi/QxHykQ+Y6nuaH91+czKDJ8YOJ7iWBkXFQj0dgtQ3YRelg2MUb/tnjQ8ePwg+cdEiGwKyOgV
TcPlQS30LVt7Zz6b6nRVI2BYgamiWaKvJKkfNL0JNjIFaZa/bRrFQQ+f8ib6QevWHVoELjFocp3w
FJ/ohz6RETL/iyP0/JHCrb1ORboRjMviMZQwPeVv+GSLDlEo/m5ar2WLcngwyTOcYNDMqJwGcH6i
QiD50KMZTJ2dCLMflzOxPtmD7kobkmWAgnlLs2IyY57U4ZagD5nfobBsCGWtfYdWdCeXYNVSUlrl
wt0SZQqHXnPq+GmbvrUTXjJr5gzafy8N/OUHPS+kYOHAYRrlkcKVy7VCw+XRw+E6dZXbyNGd5lZ5
e/noHFqYnXyCodsq1MfYFeBa9aoxbmPUsUkjUpKrW7RiNpmUmZX/R9p17UiOA8kvEiBRlHuVK9NV
7bvHvAhj5b3X119w5m5LzdYWb2ceFgNsA4pKMplMpokERl85ujceyZF4tYO28dGm7nJUz/WJ9ceL
4lEiWM7s9F0SFE0D2NJ8ahLiS6mGpucc06AFN60IiIscMo7eRWGuCWad/TDzVwPEiXKW2HJb/CUS
5/ubqAKTGnao6STZY+hEaM7qsxNtBC81gVaYnPGISxXzzFgslDSdLS0vOkpK1P11zRPcCnyhrTYV
xkRZEIlIwe1ErTM8V4G3IBKDsxFz2JitnmK5lvBLGT/Nc2OTWVh4KLgOTM5EyKVWh10ElM6dfxr+
si9u4oOCaH9yjMV0haJl4+xDhlkfUcC87uJjUtoVJpnVO+pKt/R7/VFBOyzqh1thioEF9N65Qxcr
wVO30VqZzLlieofESY/ESXhAws+ZbVHoSHCU+DamXMPIpyRDBmhp9pr2RQbLf1K/klzUiCPQDIuz
DSqRy4AsEMhCPKfPjjDoTlAJghFs46+smsXZhTEJ1HFOWfIyREC5sjGw1tbpY2z5hqhdQXTd8928
SzDh/cyyMtodCKXc7EnLbe2s2+2h2SXn4kwFlki0gJyFmIictArTCLnGANPi3CWp29Wfr5sIoVTs
V6xCDxi4nEY1q4dpPpavmODuIWaU28H32rV23S5GPkhg+ET6x1mMpDDCFr4q9E/63CG2nf3ETV+I
WN3fc529veT5ROQSBvOisN0KDIcGXnNg9VqWEx5my648eqccWZFA5Rh/6ShbnPVoO3WcAnSrOsZT
sIsc9WbaD4h/tM/lnxYkrB5r3G2lzdoQRCkeUbO8W1SMy3zS6JNAQzYt0wqD08PZrLokSdgLSXKj
+F6L72A/7LG+LzEsrrdgRD6SWvQK3dSSCyjfKFZERdeXEhNsbI9BZuxp+GpJyqOpLZ5Avs1ztoLi
bEhZBZU2x4AancFlNSRlbQ/7ystjmzmE8l5y66/ph+uoIvm4jWt15CJIhUXVlO9kuaNNhMyEEwaC
w7Z5la1k4/ZuNGfSj2DldYzoMVOeJUOweJvfB9uijPibrIGd8631UIgUmgNapJ0ak3yGz7Ql9vV1
2rZPFwQ+EdaPpJokHQj98VcFHRJhgd+C74kNKwp9Ue3cpjKs4Lhby2ziNjU0ti9semTjaupNUb4I
ZNp0Z1YgnMaFWh+RkABkdFhEG2Nt73WXosAHdP2u6Pnxnl2HWcIVGqdqJVG1sWyA1noqAqTtD7ob
fzXVBN8H2/qcElv35Zu0dcI70RUmUA8+JVYP9TT2GPvsdMp9pGR4G8gi/dg8SCvp2Iau7y/Z0iOr
n2Gd7kxQw2Q+Rtu2Tr2LX2LMv7BrdF4FLDPxGPuiB7lIV7ibzGp1bWZc0yBUOyZGYev186yJOOPf
k+xw28f5vmMYNehvxxqSnbljrmjwbLwwkh14oaLWZtFicnfXbBm9kocwF5J50LKPKVHsWT8TrXeu
nwDRynFmY0yaRCERcOqkc9FGYi+WclzS1rsOI1A/Phu2aJiE2FtYOlP51Mmfwlrw/e2g2EX5+FRY
W2nNLC8AoA+/g2LBKT+ZNt4lOMjCMrXNVTNMDIsGCdf7pmY9yfu+KkaYDbzvixPrgtE/VZ5u588o
O0GVleQ2/vUVZBvxzr++QPLzXqYwbbq4BaSuV06g3g7qD6V+MtH0I0VPjOk0+3odUCAjP/dFi4ww
pBUAi+RkTruSnIRpDhEEZ32tpZGonAPCqh6WxTWjF0USPLx/5SSvrRtnc2czBNFpNLDmClvxIye6
Z84FKBYQUbe81mJkoM7yMHjZI9mjn/s+24kMx+ZZBt2pYlqgRnnXoN7NfUiXGoaRGq5BDmbodP2p
Ec2b2L6fVzCcyVD1ejYCGauZfWx/difqlTvzOf+YYUrCeJD3okH0m0d6BcdZDn2Q0ybKIVUNNpae
wIOXHq9r4PahvkDwVkOWB+QvO0BEpw4l0u1OAqFffPjVxCu8QzYP2AqM8zempFmMNsYdwmKsvwfp
sPek6FWyvWyaCVcQmfJ3LddoUI90bemhj+Sr0n6dwOolWLXNU2VeELjLMCRBN9IJCMpT/9NQ7HG2
FxekvgfwBrT4v5EzeR3I/P6oA2yFy12PFR6wSwZ2TEeeP9f0tiojWxdRFG8ruUUM8L7Az303U6KP
rEluc4LH5Bm5SvSAKXvj1jgz0lFmdUX1WL+y5O/MxwqPM1GSNtWB2QBPQQcgZmakKPpSDtFhoiiB
QBsQmC2NFzSQIvGMkik38g1PS23jYUG1duWIstCblmT1azhjFuRLOxigR3J6FYN3ol2Tdl5IHoko
JPqeTZO5OisgpsUrX66cB0xbbQDEFnn2UOnhg70ldSCbbiuOBtnM0K40gTeyeThWsEy1V7BNE2R1
C6YCJ7WWW0sabkF65/7J8VhhcMeDTMu0mBjPhBY1ZLydCWSuoIYGj5BDQzdK96yQGMfeFbHIiPaO
Ox5phuklaQxNqsG3Aj9ffyHGPiv96+JtHv6VdNwlIJe0jTCNBXkAo3yZ8nDf1+Vdm/a7v4PhjL8s
yfOARk94I2ic7qLdki3OMgjK+LYjRxdh+G7CVmtqM2gZygt5kO5+9+KST4GvI2gEt9sJXRRHC0QT
6KDK3QPUMksl1pl+LJOtlSmmA4pUkB3TK0aF7yWMmqGJtQpyEfQSLqf4iMaKI7kbXZYZCpz4w/XN
2r5HV+vImY0aZVvxVAOv+EgfdNTMRz49LBosVuegZv7vDrHKFnh1iOdFpkbApCvo94QgbB8KfLrt
d/RKHs5MTFkUxDK7BBjZxngr74qD4cdHREhd2UfA4GzsNAeO/5PonSlE5owHnctOmUHR6xihaylu
h5GiCBpEruVUWNUvCq6h5Yh2SYQz/7DnCSSdOqjPQHrGJybqXC26CGNyHG24GTpH174qoqoxZh7e
a+Y/EHxKolvMeVYr9O+aU+s15FWXa0yH6G01eSoMGSk4Ebnqv5zxCyJ/3GgyZni8Q6gn1t9f+Wi+
cXS3RL75F3lKiMqx7CzS0X/ZyAssd68HajTq0oi1VLTYrtvqPCahPeqWl+FawPBvD4Od/Xyydnij
OCTS7TEd9kpt3lhxdTKl5k4xEy9Sy/MQi+briPaAO6143401JjTAAI2NN1Y/ad6hCfeR0HNX3ARU
cJi2L4zLQnCnNVRoo5cRdlzLP3VVY0dkN4oSDf9igC4g3IENpDpRlBAijQ+dqx979DqS+97XfnW3
iHp2ROvHndG+DSx5qLC18yS7o3yW6W2XOEWaOsW42MQUjeoSrSB/sS9lV83YMDgU5zDeD+BjEbaD
sG9cO5dM5pVNDZSJqGGHXSqk0hmSl0Q9SBOqb/TcyY0HwXWxLRBmZmAyImaq8RyOUh+ENWhssFsR
2gF7tEijEVFyvpHM0U+QEzfvOXO6T9dht0W8oHIihkoTzyorqQtI7hTyfUQQpSwzpwpul/j1OpZI
Qs59WaIyleUZEg7a1zAonGL4EgU/r2Ns+REqiKpl3TAxJInn463DVl4wYwAVo+kHy7glwpDXlhex
BuBMWGzVE0ibAaA9ad/wOj4P+9iJvsTPLOiFTInAUGwe4jUeZ5dikul6hnE7CHrpx9ZR0A7Q4aVT
H0BOh7jJ9dXb2qE1GGeWKm0yu5L1eBu9ZWeoaEcw2bQO10GEIrFfsTpWGirX4sFAjTTZ0SNFwlXz
eldxGhsJDeFbUiQSZ5fmTp8r1p3t9E3st3XyLclAx0qUVJCJZ8rL24r10nH2qGq7Yc5Y73pTjwcd
5WngMR40+d6kiycn+SEZT6Hx5fpKipSdO7xRq6XpSIApoYhByk56JP+BV7mWijuykgyvOZqxekr3
0cCjoxANBRQpA18cmpsKwvsxEMIv1TMrRaOH4ifzJ9HI+iSKngmUgScYaGQ9SCdWnb9Ix6h6gh0X
BgRFEJx9GJVA18Yc8kh58QXsUE7ZJM/VLHrNCLaeLxBNrVj9TZMjS0+d9CGP/euqJVBng7MEtELF
LniGETA7gPHn+JvpX96LYvpb189Kv/gidS1vJTKn0OCyuEm1Z3PamxHoT0x0Zoimhok2hjMEmkS7
uTIh0SR9xkBZcISBJ0dgBDYd3LU8nBVIJip3E+ucUe7aV81nsdPqpsW8xl/sz0inu9JBvadn81aU
ahQeJM4YzGZZVjlbyulb77EIncRGv1C8b3V/3leiuvFtPMY2gjVTMBGLE1VfglQyY5wlLTSS+8HS
431r5YtjjgsKc5uO+hEmfh6arjWdYEBHTzn07W3YxLJj6I1uX9fXrfNgEsXUdUZQTX9FMFd3ioGp
3EuEaihnmj905f2kude//37+BmJzawDuQESU1NaiWWxn6UN+mw026xmPX+jzcExu54/hPbu/4rvp
kwCY6SV/sayBmV6vJKuyUM4xL5MFBZvT/IAILEaC5bt8dIJ985ORYkif2n0lknfLz8H8W0yNxXoa
Bu9IhX2qzLWKevMGEVgZTDOFjwpA5G1mF5kUYRH09v5d4DiziQaWtgNlKVggiOIMoPG0Uu/6Qv5K
RvILqa4UljsgZVaFiVzjhYKVe1jcHO/e1imd8CU+zG70ysopWXNxArekt8XZcuGB4e9SGs6KhDYu
pDrC1lbdZW85+pOCwAXLCyiisUWbpvUfcd9NPJhiJaegikdQYaw9WTk3qHAM5sJpovMSCLxUERYX
TuizsVELCqxM/d40z83Y25Nx6pXQFtYNb4YuLtsI/Xx7HnqLDFPGqBfTn/rO/KwfjZvID070aTkO
Xn5iVXvjXjh0avP2WK0m54a3dJlQbAbU5CTnqKbT9pEbn80T8mLfygMi859DMe3G1tFfi8rZHFNR
6gmtuXh/Vg8Y2phg2tWyV2/JXfHaKq75VDSYIU5czCzdXT8rwkXmjE6pLbWVWjDujPJPsnXwnYKF
A7WeZ9Z6Cou3eGnsDj/EQm8ZgrXM3DUdLFHQhyaQMW/RCxfwfqeioq1NW77G4K6ucEotCX9nDfi4
uX4xaMGUHyebNWqaTxraJ1N3/ioKkYh0iDNAXZT3ecgMAFEeYuLr7VEl/vWNE60eZ2PirJenmNGr
xsudqu2ySBCl2Ezso3QZQ+wN0BODnf/t6VuaLB8RjIVVQRsUYy5Smz1rwGe8deU3lqVi43tBmV2P
9uiz2wmzCQVX4qaQFBT6OkbN6sjwv/0NSaPRLgJFs6OPgV9JxstIhO1ebC/eXRYrDM7KIBLTaVYP
jLKxOze/BZMc2PnQee0stxBNeSD+sMOAn/9HBe3mqV9Bc6ZmnOMqIQuDNgZ7ys5R4MnWwRAxJm+t
omFR1bBk9GWCZfrtKsr9KHXBgBs3ii3qth3Rb8KqjN3rCrml8xgdQzS0tBIL09/eosxxYdZ1V1Jn
GmsQTMcYwzZ6USIq3NrarjUMp/dpWseVWQMmb/2xPC7BUUYnUNdltpbeyIXAzRcIxcfr1c5otEwq
qBNat5X5XPc7zHS5vm5bN+pKIL57YKrLEBUsgEimm2J+7bTFNorXPn2s8t67DrWZ3V9jcbquo38A
Ea2c4jQrvnxkbCtaaGufe5fxqCc/RH3W78c6MF/6ohR8J0FWFnisYNQnetZZr0e+630DNrdyRK11
QtHYIVg5z2pjVIoEFlFn1t3aYwmr8Jh8xaBl6zNzFEJfPVxfTJFqsL+vAKkRBXoyYN+K4K4dHjry
0AmpNTdd89XycVdkXCbgGEuAMfnRPVu+2JmOuo3EnCO52R8M3OS2i7suNSOck3gCXnRiK4ghh258
yg8hS/aJq/y2zN9aOXiLQWK9aBgaeVg+/ma61rzgoLswHrqNkXVHNC244dfr+7ZJA7iG5SwI6uEC
qwsB23rILxJHspESu7XAuocik9nVwGhFQvs6KNk2W1Q3UT6CDn2NM/XG1M6NBX4PgA4IHTd+BgPp
yp521xyie1Y/xOgp1V32JdyBjhDD4jHAPdypR0axJY6Vbhudy8/hTkszkqSPW/wcSfpct62dBfe5
5C5tg3jZ9+uii6C4c4LScnWRk5riyx14A3YV2KTrk0QeLJCaX4faPpIXqbjjMqQdjVMJUi2ljJTq
nTaYbou6musom887U77AcKckiBHxtUzAzOb4MOjIa4JJcjn2TY3pNaBKNmykfnaoTzsacJ+sIfeu
/wCRmNy5aYaEVGkK/LL/GqaDHWBoX3R3HWP7bF5k5A5JH2pd2o/YNSZRiZ7rtBjRkC7tzMbcX4cS
iKNz7kkelU1rWBCHdku4C0Jf043TsrTV7u9wOGdyRtVeFZsQKTLl5HFOmugQ5epkd6JOUXZ4eI9y
pR86eXsz6DTJyjCEQCF97upvJhUI8i933T+bo3PGBEP6AjMJGwrXvNw3SPiy1Ep4xiOR+KUb34nK
MgRHmCevXma9atScKZz+MVNfRurpwz6Xn8JU8Oj4F9t8kYzpyupSDduOmjlbOlZ5EoEoNPR0kIV2
uA/GEyOhFwbdtq/YCyJnM2AI/3ezGOeS8py4k63cpmi5BbUBoqmiF41QQs54yFWYUkx3h7bvzCPr
rYx3jVfcMEpP1uiQnBGt/ju958xFoSpBTmvofWZ9IdPeKG5pK6gk26Q4Was8Zy7kOa1RgY19G3zk
LjErJcL7Sf1IHZTgoY+pTkB0zko28zvWzCS57Q3orITlm5uBv9XP4FNMGW1j2iRY3Np77dzljs1q
Rgj+PLnxfn5h9MIlCtIb+0P1xTqS/Z+Utq3hOQuTSksxEhU+aNRjTyvF08jgX9/Mfzn7pkIIUt8a
RiS8PSFWXFZSn8Ojpufy5+SiPOqY78hzW+Ls537oC3mg2AffW7MLIGfNQDpkoaAzw5H0mcNSuMNe
frJ26PH0Rc+FbcN5geLsmlVM46xMkE23Cmk3x1l+TAqwSAiWUATD/r4yMnXaUnlBqt3JDpW7+PG+
RvLGgGeNGkvoaCFk4t++4S5ycVZNzUH8EXWQK6xfh+mkW2eZvFwXSiQTZ8Z0tBqPJQHEZH0Z648l
ESzatv96EYEzW00h52lI8f0xnGxTf1DDwkYFFw2JM9eY1ZgLZnb8y8vxAshZrXZJrEwfmS6cZ3QO
xsfiQ34gLrkRRUA3JVMwu9W0dMRi+Kq/jKiS1bc4tEvV0X2bKIOnDCNjDJDVw5IkrW1MxeBEefnj
+pZt9rshsvt/yHxwoYkUS5NZKAORJx0xJxCf3vYfWZIg8kQRyU39WGFxZiPCzNgQpEzAyrwMBdLT
t+vCMBV+ZyVW3+eshBkXmjUwFSfBbab39qI8V2noXgfZdEpXIJx9CPK5iBcWTUA78Z2UZI0d9igu
lwMfY3j/5Hm/wuKMhBXPhqYW2By5uDGsAi+kpyz6fl2ef9EAalkgM0LnKl8JVofhoOtoA3OiQwdu
2GFvnOtDYkfeaAvTmtuLd8HiDlQfDUsSIhqOpBc5Lq7ulDsVqQ3Di0/gUr2t/djtb5Y/KDMylQso
5xcoaq92RY7QY1+9Jvpnva/tPPx0fRW3VfsfDP79oM9EizMmmKkUNhgZbSl4vI6wmSS5ZGbRVfT2
xlBpFFIaMYjB1XeKm3phatMOZcmYXe2MyLyHcG2ys5ArhR2bd8fqn2S3anHr10gkqpUaKeHOlZ3+
tvAjzH2oXW0HorqXRODFbfum/6BhxslbMadZk0yrh5goBQHfN+vbCNzo67KbHBYftA6loGl/82Gx
AuSsEl7SIGJM2brOObFhhT+0dHoqUwmpN+LRLPuTW2yFx1kpPQlzkjNqtxZmHdPAUskfykNSf22l
cxoLntCbJnEFxlkrVaqrPGH0GLp2U0vfjfQgC9u1rusHpoC+3TEpWEhblNCP1F58FkLrbqg9eNIO
WS1bFPHcrHm5HAPKD6EvjLGKjQTbNR6rgw52WgMjwvLdsovxHzsD5Z3kmk4s7gtga/Xv5wDZ7Ldy
jmkTRnIEOfOfs8P0MnI7W74bfcwVQouF6MEr2jrO25HHYlCmCnCGldkVPXXJUUUXpsCqbHrWKwXh
rMpIy8iQdChI5yNchCd84JeH5v81XmvT+K+gODsyVFkpDyYEGmsD4apzkndOiShnMD8KhBJoJM9i
QdOhDpYKOlIaeHRlvvWoMX6R+kR9An4RIYOxYBF/XbErZ74nURrnbKuK0+K29gJezWpvYBQHSAP2
12XbvGgui/grLriCKkkZqSiFQllHrezVUjmUschAcRCqiZGzliKbGCuCACNmwr7Vc7PurSY2stEL
mx+DiZdJJBpWJ0LgVLtihLQaAUJWV3ac06NMRXOoed/9nRScYtOhHNDdjuGsmZS6mf4YtQjiWA/U
eI0sp+llRyPHSZTr587sO1BOxamVDYT0AFU1r65etOGLhUv6ugZsY1BCKSs6R5vf2+0ZrFxSDKUc
PVO5kZrbEg2b1vfrENuLh8mHiq6Dy+T9QHc5x9qpwKiD2i6R10yNGzodzaKwWx08gLqHWcSGsJ5x
Uy8usHySWAFzSqXqBfq90L6PnAReXN0+deaPisO6rQpHGAnjLMXvDVshcpe/1NYROH3r0WOxPtbm
FbhIeOwYfTaGTR4Ey8rZiXdo7NesDm8k6VJQWJBPvWPV9RgjcDbOEjKD4ue+aCk5LaGY0qXpcQUt
meZdp6J7c4m96+JsKuJq7dhPWEnTj1EmVwWUBGFZDF0o7pMq9fOh8P8ExkCjCgqA8Q/7GSsYjDKs
I2VMRm/KB2dKMdOy+xr/R9Lg3zujKjhVGkUvAJ8aa2Ytjts8HT2rIF4wFS9yvwj8zM3lWkFwy2XE
vRXXLYzeWJjHSZNPwaLeBIWwcZJzU96Jwq2XpIV1UmVYLxOjEImj7rsPbWKHp/B5dEu/2EWJ9wcb
tBKMuy9kbbDCogGgUdxNeHanKNUREedxvsM7ofgbY8rmLGixP7OBiDiq0wra3YMx1zWC/zic+h0U
d3FUZjZLRQaoCGTjp7GLf8zxJN1WcCkO2hQm3/5u9bgrQ0L7EzFjdheqIPAvl92QKn5r5ALbw371
ynn9X6kopoSBCoW+41TIRnUx+lQavGle3KQ9j/XnSTmOxqtR3qqVIHC2reogF9CphSJbPqiUZlpu
IIWCwejZhzlH+YN8F7SidPamSuD+001EzCyTH907hPFilSDo8dQSLiV9iiViF+lRUgbn+g5tmlK2
cpQCDIbzrQHKLCOrUgX6Xfaqjdk2uyQOBDaOD8JgewzWhadqiOjpFMNZ32IkaWXN4Ti2XhG/zNJt
1j91iWZjgJc9F5jLgtiP1E5OFmCCDxEQX74Xz1Bl1UARO2HEZbw/URPUIaA0e/A042shnYioJuv9
PuH7VDaphQY5St9xC2Z5UdQRvm8hnWpTBVXk0tLDBUOhcJWNovw7Oy9vFf0tHHfHWlOrVXWoD54q
Y1JwnfqKVj1YeeJ3UeeqaXszhLXd9apIzPc6/xaX28Glz6Wl6oFL5hq3SIG2Q7QeDFTg/fG5F6Yp
b5aTu0aKtBybSgfOeCwO0wFk2vtiHx6sB5a5y5zgy3XlF4nF/r66fZcFo+ukALtnljd18KhKeBU8
/R0EU6AVRLGkdJJVSJQsT5OVe2T60Srqn62bActH5F8TUt+iBBZ6peacDl71bfKrA+NHKBBVMu+Q
rkYaSVjCvXms6AWPu0aSxagMBWz5mDfJ+GsTl462ftBPM+Y7zHti2NFOiPnev2S6ccHk7pIyaEyq
quwoo64n3hdPKCywl6PuJ0dNEFQViMfTNulhk5ZyBaiBSrptGSPZSfU4C1C2te8fgfhEoxHHWbUs
QKHmbTx6eXBURK1t2+bpAsHZCznXFqpL2Kei1TRPqef4BnHy1GmUcHAa1E5fV3bRunFmgpZhaUoZ
1HCcR18dk93YizKYIok4C9Gp1jQqJRZN1nOf1MGXXGkfNQkVZST7dl2azf0Be7CKSIEB75mzDvOU
Z1ZUExCrdZaLHnkvMXUQq5v+38FwFoLGdDaKGDBB+W3K/WW0UF21CCyESBbOxUwiFf5lgMxbRH5U
I8ZyNl977fN1QbbueVVeLRhnFeQxWjTMbII5DWd7TounOJ2P8ZAclVA6Gd2HdDC+x3N3lPoGxCP6
/jr8pvKt0Dn7INXahK54oMemqzd3lihHIVhCnstnbJIyL1BvAFdiT6bKVtNDIxpnJMJgNnB9W2As
T6X2wEiiR9kM4SM5Xby7vk6bGIaC1nOZYKgu7/EtNaFFXc2DV6NuzpzCW5Q62dpgCNR601WxNPDR
mSoG0ujcdhS0WsZILyBKfS6NTyR2xirbDaFip8VHFWV7lcjY8WWDv7wHRQaxGmJHGqrkmeSr1euG
KEzBvQDbMLjFr3nXgasstnpmw56b3X9suH0Hxx1cJFGINNBs8AzjpcQU+WTfK5Id9xGeIYPg/PJ8
Zu/AuAMcRkGX4ooHWIQBNvGX35RmIAzyMduN3skoS5MOtBXAMhF4f3O9otyJTqy6iqwGIipq7iZW
t1f71E3Cyh9j0SgVvrTonYScwiwkmCh4SZlPkdcg+XPxvHfb18nF+JGdfkhP6aE9hRV6X20js0Gm
bYsJigTy8rH1aJnivK3xG6LyTk8eCushbo9WKLgmt06golgm6/mhmO/K6WkQZVmDq3jwGvUeLUa+
JN3KSLNfP+Z8Z9bv9VyhcOqZGxZ6s0Ac+stfWlzFXm6MRwlZOTRrY/4gCqD9cV/eBIstN851bKYW
79RmBc0pqynjHC4WBOyW72n1Y+7vWGCVyD/YxRZO9E/gwCekoIPJ1FT+kYfZBmaOUPTgpdE5GA56
L9vR/LVffC1W7YCK7tJN6YgOtjtdJioezW/NzDyB2Msygt4LEgSfbiU08k0fkunQ9F8K3AvXl3Lr
VlNA0otguKHDuedPRW7lWW2E0BXFDP0iT0ynUqL/SFX+W1fg52hoA1NNWM+3Ii11Kk9L3A5er4z3
9djfJLXqydp/LJR8B8Op5BSbWm8V3eCFxU1NbjpwQBKU5vzJil1k4ZQPLOEpeAp7WMqx3/VSd84x
IPU6BPvEO/1eLRdnFuO2LGtzhBxFv5vo3QSm7gkRwvBbLXJ3t+0+0s4W8hSGgY7GtzvTxZlZNqRi
p5ixi82ejlHkdv5iODpaKcip22WprQpeJpvyrUA5J3uo9VqXUZPlpVXUuHmlpl4vq/UXpSgMJ5pj
9SZR89j8k40D/Q7iKAgWgSDurahYATXGjDY4cLo7g7ZtMQuBodg8TBcEPnRH5DQF1QIQCv0uUs5G
K9CLzetj9X3OMiRSbiI2CNUbh8yuzVNkVHa37FKRp715gaxwyNuVSqeikDA4Ho7OOFT2EIDcahn2
5Rj956g++ChWOJzypbEaT0sOnLL11f517NB6KGjOEy0Zp2rdTNSkoliywLpvJzdMOrtMT1Lwev3E
bu48LKgBg40EMO/0BoHcazDZCJA0B916bEXDgzZ3BPFF2VQpZjvzFA9akqlL0cJRMqODRg6FejRE
9GJM/d8ZHR0pHEybw2VAuONRJHIiJVoJh/oQ7tNjutN2v3oKd9dXanNDLjD8MydEJZalVIApOuMu
MruHzgJNlikNdqRpoizb5raswLgD06aBkuI5Ap+P9M7U6HcIu3y7Ls9mTFFZYXCHJZOlkqQBMGhq
tx6rA0n8+KwyPhc0SqHjgTxeR9wWCsk88H2YmGPCXUBppaOrW4f3M4UIkkbpDhFh9zrEtrpdILgL
iCJDPtZlglMj7yfrZp5uZPnl7yA4dZstq46llvlw+DjGpyqfGhGJ3fWFUvhqOKnru7QeANGrflHe
96JSmc1rTP+/VVJkTrsUqi7RZLLvz0aMCcHyc9rmsj1psbkztAo04nJi/tXO4O301jSDRU+FTcbO
qMsPpYtve1VxurQVbM7myiEmBSZVnZB3k6oDtD4YBYFOj4rlwUV1SbYItHhLxSjBxzHTBb41b27y
oDTQ3Wf1HogvT0FlnWJa7fRGxPW2DYOGM1NFfkbnDwtp6qqwCJzparoxIhBaq3bSifiqtjx2xmD4
fyDccVlAt9tLM0Daafm4UJAPJIGTTv1NFDbe0Fp3SxMVAjsqEow7P5GS6vVSAZNMn6Tgo6w8SubP
/35EL2IZ/Pmpy8kspUXqvXkKXbWltxDNKcpGULV6XRK0175VaYrkXbnIkCSsb+Igsqmxr4JU4JqJ
QLhzI3WDKQ8l3jnzUuxNVXk1lu5lzi2BR7MZI1qvGefS6DRQw1aFMGxeEqOdwlD5Dypu0tyPXkQl
4SKh2DFeBaS0IdVk8ORh5RBqm4jiTfjXMv57jYKhrmViP2MFE5AAQw1CvPSDFnRdinoe5Moh2iii
QdoURyXI4hJDZcmWtzhTN4+KMZm9p3fULdPaq2dyn8zl83W13jytKxhu1eo4rRZjNnBaSR07IcbI
71GypTmh0aROboHNSqkSao95bL1cR94UEAEEHZ6cbuo8G4oqT62sjFrvSWXomNmtWbZuUBz+DoTT
dLQJxObU6b03Bccm/DR2nhTsr0Mw28K7ilSXZdVEvl1TDc4DMbtlNgcJcmiNZ5l2oRdOhYB1N7hp
/VHuj0YhetlvXbXgwqEGBSjy7ZwKyo1U9qgygn/dWcRvF9r5I6qldp0e589RmH816llxr0vJ9OC9
lBdM5smu1F6nUaFIBlP75BDNj6P5cP37m9qwkolbxa7OZ22S8f08OZT92Rrdvvf/DoK7mKKqoCj/
AoQCKpxUstsOGyWidxatE3cTdWCAKsYeLkk4dTtSqnttFrGRC5aKr200JWPKsB8IGMiHUhntlrjW
H4XCVjr2bp4ToRgwygKa2VQcliI4SJiIdH0/tpcKk1lkcIKg+o+3cKaaj5WKpZpDx6pv+uH1+ve3
D+bl+wx/pbIpamSSesL3QcVkT0rptFLgdamtySEmEHmW9GCNAi3evvH0CyZ3NIOqySVCgUl3KroJ
wqNmuYMzuozsbCxdYcSKuQPvj+UFjzuWsqLQAgyWCE7sFp+ChXZUbWWH96RX7AZh5cPmZbGSjjuk
Zj+PgSUBrUGNK3HA8hEjUKa4YEjazZ3b+9aO2OVdfR8dReOCNpUFAy8pyCZQP8XHgbWchGbA/KKy
vE/7Z0MUwd88VKvvcxcFOiP1BjEdiDY8DfWRsLE8lkAhRRicwssUFUU1hQsZmLfmcAiDo5QIXC7R
MnE6P3ZLoszMw0+bxkWTmR9FoXf9WG3rOCtzQDpTZf+8PVcqBrE1WoXwC+PYIxhj1H0obiYn2oNW
5070vt9cMzB9YVgfATk6H6fEG7LQ8gwCSVWz2Hk03Cx61HqLtWSOQK7NtbtA8QHLsMoRDVoANXxc
/MWVz2xA05KDxgYxuQqNLKGQr2HzJl9Bct6+tfT1mMaA1JP/Ye3KluPGgeQXMYIkeL7y6FOnJfl6
YdgeD2+CJHh//Sbk8YiCuI21Zp87opMFFAoFoCrzYOToEb+p3E9RcW1PnyXGcd96EyhWSIJ/l/rS
0GjACbPNDUq9QcmSH6496UGZZ1YS2nk5JB5TlknxQdAMSn3HAcFNPqkzpDWsIjpXZduMQVG4UL64
/G1b445YbOmugXto3IC+9qcYd3ngNVSxtHk3dgnRWh8pqYxGdfNqChVvyN11hEXUrr6GKVtl0tSc
p4I/eElTA6n2Oiw8evzFPyXbpTcfE9Z4wojn5uwQNwXefNL36QdWeO0xPzmB8jNPAuXe2iWn8ygb
y83FuUYVBlNr0sisKFCzI9mZu34/HKLDM0f9PaeIfcfMrYZUiDb1wttvSoANyTdCf5gySaet5YF7
ZAcnBBtKSuLiJ5niaHPFp2x4ULE8mOq1kAhCKWSHLPuyLVuBxsQtooubHhAmi83LMUVnO3pYcFZ1
IN3SW7t4MG/AGSm5gt+CMcBe6NocC1SUr71QiSxIPYDzIqTJ5zFJfWNhXmm85xJhBSJkugN2AH00
EVb0xbcVGtrUt1LZiUBmiZDp6jG10rjCJULHWk9L3C/QDD7oqiqpAN/ygdWAWUIXbxoVJXVa2GKr
HyN61vWHBZKYan3Up+9/7gF49+M1aHi7QJx4PTXG2FWzXcPbcqUPkPZ6UfxhjoLLINvmvIAICZs1
KHZBIoBU7rdlmj2VoB6I+pMFLZ0xvIy1NUMmcmtc9EHk+03xUec0bRuPGLrEPCjsxnVvaDJKgvd2
wFHRFY/7RCwb8eoyXjraYZPgOSFelM7Mnw41unZBqRLEiSeLqlsZqPmCJj6YzND8y5gJtCpCPWqu
eUqp+Mz5Vutnq5i9WFEk9m1uTquwICwlPc6mHtIvfahOftpfa9W3d8zR6v+FVTRo6ZxUeJAJUWnO
TjGj9c6cO23vqr27+09Q4koqyrLpMwOmKJ27W5webHkUVUyyM4lkxMTXuRoE3k7LYQYGEcwaDEm6
JVlEMghhay3mOYXHA6I2NfCflbtWykwkgxD20cVacordB9L1qXvr6qPq63HXSGaEL3YxKcPepqM0
UEM1tVi2B/Jxp6ltnvn0+hNL8Nw/VIdprgNS/Xk/KX8oxeMFdAZsdJ4I+06SFgOjKYZsdrUzS7En
1CQ0EplFWyGH62q7IL7XVCJWBTpRU8bthOvEloSFiW5cdJp8uOzGm4OmI4Fz8PzrQBX3dZg2s6Xv
JxMzk0AwFzSM0DOCWtfjYgyVV7ukebwMt2nRCo47yuoWoRhdHaRNmKPUeZiUwNJ+qjIWrK09AXcQ
6HH61SktZKa07CirBsyNBvUi29FB/aHcsZzt24QctZ5JBnAbDo+lKv7LxJvpa4sWMABPZWSjJpU5
u2yw/dTRQxsDqlejp+r1/XsG8F84scwvHvRpHHTAJUbh2WPlpc1pnBZJ+raZbqMi7bdVYue8tcxL
2hLARE+z/0tqosC7E67HINGEmz4/u16IJ6sT2DxVrGGFULSg3cReRg6beynYFY4kmM5NBYXO4e8l
1A/sLOv93XRIPBOizQtFxagYeT19k12gLqECotXeOGT2O/uu6mrJcG76yApE2PbIlHTUbCxef/19
dP/Wx0NVUb9W/VGPJUFQZo/gjmbMtKRh3B7oNGGVeDTZJ7KLuc2g8WKPeGcKsiKLdglADGXaO2l8
HMYuSMf+wMbc9S47/NbWgcbf3xMkXp06Zdo2A8PYNdq1bh2GWjJgkrkxBZdTSD4oFv//yu7CajBQ
PMvu7Vg/tap617v1x8vmSOZHLIpjLhoMFg7XV3uqP5h2wGS1A5sQBnwZRAQ21EqFAKibGdVojvw3
Av0KPY3ZVSR7i9x0AHCTPfd+45Vd2DVynO8WNC7i0qp9qqclLMH4NsQ/e0c7XB4uGZCwX5gWeAfq
HG05qXqr4PLEiT8q+acW/ZaXcTbHbGUQ/321L7HMoVmbAUe3P2ndz5zd98okiQKbGK7KuwrwRofH
ptcYpEoNx2DoV2UKOc4ZPWdaeWUsimRDksEIEaC0pnSaFcD0ThEUxnw7OroXZ4tk3WytS1xb2vy5
EWUaogSEm8YNdJBQSKonJBxwLBp1mVy4DII7x2pSUr0qIUANiGWOH5whR+F83jz98cQbmoNnYQfV
aah5ESZ+znuDlho+n6DJzN61VVjKqJE2JuQVhGBGh4rHHDxdyAhaBH2QoMa1X7ay2uFNFBTm26g1
dQ2cvF8PloOa+TE2ceWeQXlQJbrflXXmaVH1523JIKl4wRG82O56JUp4gXzvJNcoENgNWvHni9HQ
UdCNC2Jk16jgeW1KRskyLhEe61P3ZlqCJT2asgaYDdd6BcF/X7lW0c2RW+DUFkaJ5SskuW7cd4Su
VxCCZ01jlmVtCogeOuaLck2qxLe4pN3xzz0YzbNouCd4UHbFY49qFGWkuPyipfqpOuHSf8szyVrf
upbAhvIvhsidm5u9w6IUB5Gs8KsjL0PUSg8y0egw3RfQO7UkMWxzelZ4whamdcyILZdXAaDlzrhG
CdflMdv6fxNhS9VMHBahGf56+rXC0fAA5qIvcpmCPq6vaDd8vwyxtR4RAPFIYPDOQvFdZ5jGpTXQ
dxSmptnd6qXTqqHKaJX7aWaR96x+CLThQQ+17yYC2muDoppp0DjVYdBQhPUCiUHNhURxjVeHy2Zt
jZylQvQRdXXoIREvkamW4qrSjbpwHgpyZC5jX7oR1ScSGB4TV2d541dFHTTnMEFEM8UcJo7Q+7tU
TRU45llxdqbWgpz00Rh/XLZGdOw3OPrrcVNVtJfaqFsIjD29wfEanIZGMP/g1clxYD9K0LhbXbJK
cLs87WOtU4DWgT3uMwnSsPRx8WZ6fcCO9UnOVfd8HLyEyKdzFed6JWlBo4RxLK6ckwb+s/Y87jjb
Wi9J1AR3fzOQggM6zFlMRYNpSfHVNm676m+n+XR5+GQQwj7qam6h6zMgcvtuItdx4S+ZjKVChiHs
onOj124M9qSg1E969p0Ne7OTPCc8pxTinNhoYAWxiG257rO41mpOlnpU58Rpq2D0OUd3FWi7Fn7u
kVsH9KFpmKLSYT/vIJC9b0GXHqjQmJpCPUh3MnrjrVW2/hLBH5vWGPvBwJe4/Z6MfxXZAyuvJ2kN
69agrmFEJ7QLh2QMTqgWp6y/a+azk0sGdXMhrzEE/5t7RU3JAFPo30PAtWqjR+WJglgwOUF6TNJk
JEUTXHFserB9EI4GuU8IcWYBOjufJl/fmf8HxkkpnOCVdTIYCd40qoB4qj+Hmtc8DWCQoMfioBxl
pO7bToHuTmwmqvMmwhcG7hyjqIJTWN8j8iVfBl93Rt9guiTG869+uw7+BRIrBNSe0r5GdhwkZY0o
GGm2R5r42LbFdRmBUXM0JF3+m5bxfNIESy9SfmHWnNiAGxp9hZLz8iFSHAglxdOHhPT36BFJJNa9
JcxFUfhz9voPmjBpLWM9S4yOby3gugyiOxf9lpi1MYCIq1/9pJ+0vy4HSLFv9jkIryGF3Dxv4kRX
Oxg47LQdCeJT/d0MsyAKUh91eqF6iLiO6wHKvJeB+QJ+M5OrgRWOnCnJelxVAzcfB290D5n+6TKA
eDEoWia+VFlpj0s669my7ghe2ScX5K4ntCqE3XXlN+ggl5T+SHyFCBlobRPiMAuzt+hXSU4CihvJ
pHmq+sfLlkmGjogJiJbURVsPVcBsEOj9nC1Zy68MQIjxzjRolDEAdP3Zqp4iw5ZM/lsC7GdHN9Hi
ifolQsQGNbDH2y30q6qgB/3uB66YRf32Oxu9RgtKcNa2/niOfOdJSpLL3eqt270Ac9NXGym6mc14
UgHs1GloD/schLwuGvAr/X5ovmrZpzqW1BuIPCH/+OELpLDNdHmmkrEeqyBy6pNhDjuTWte93f0V
NWbjxaMT1tocVHm7q5f8qkXL3jvcBXKXqGDH4z/kNV6b3JM2ckGNCXz3hj94l5OMN2Fzs35BEFda
1rWTmkesCmK6Z27iYQk4stqAzci/whAWV+N2dhPZ+OfcDezS8vX+vom/u0XpoaZY4p4ye8QF1val
gbBUBUp9pOBtG8oT6dX/CCIsstaM2oaYMAhpjueSb2PbeJDh+o8ogr+7U1W65oDJj5dDRY9JdTap
5GC8vZhXUyM4eDWZ5jDyuDfsQKx36MPu2F/zU0r6yKkXuAZKvZf18PN96c1CXoEKG3Oc1oNBuT9Y
6r1LjyMbgw4NVapybTWfjJTtLi+i7d1khSdszXkFgsJmwUBOP/IbMHVcL4ceJLZg5wpN7M3ZzyIL
LkPKvFDYmbVpqCibgGg1dwNp/WJ60gqZBIYMRAgOi62lEP7FMDrRVe6GtXLFdP+yHeLD4K8A+DJ0
hlBAZBEIyaAjFQfKY3ooJ7/09aN9vaBetd2XQe1HPjtJdbg2N+MVqBAv0ANbk5Fh9Dh/2nAs88Cw
ofs1QYfL9PXDbHs0SELsbL1kxW3H+xWyED3casjmCUlqMJ/Qfe1r557utK/mnpP6gbPw8uDKzBSi
yDRbCQqAAOZm6q2u9Ke4zO5aPfs0SwuNNrMCXODYLkQGQAEprAAzyqZRVSMcYDLrSMpqp2YyKaVt
b3yBEFy+7pm6aJGLxKO57+sdcR46RxKtNq0wUeoBaVLeXS74BchMoO1RGXw3Dgf1MdXecx0AKZd/
AYTpH8sRHeURwbKdQ1p9cJUwMmUpBZ/VN8FvhSHMeqV1YM9wLGSAtV+DW5trJyh+Wfnu3vQhQb6T
3X1vTswKUNhG5irXaYXGqmAy8qPC4rPWJHfIrSWGySaHf8YqO9OYVjtdb2LR1kc7+bSUssx2c7ms
7OC/rwGGpWx0gtlPIfJsq9XRBXlobU/HvpF1pW2frFZYwnop+4kWbQJj4sJD9VrYnLSDcawOya0V
PO8buHH1qms98/NPl4PCdsRdQQvrKJ6Vthg7Po7oDuFkSNnO/LDcJAFkqO6rG7or9qoaXgaVzZ2w
kxRK4jZmARcp1F3L7gollgVWvnLeej0af1HV5KDZT0BIFK0cFO71pPOtU37m2jWF7fFSx+KQ72Tq
e9s+/y+cWDaTtWyeq9HG/DmNl6SaxyD2lyWyDG173F5ghICkFa4e9w1gaNX7xYg+pXE+Xp4amSVC
SFJQsm3UMSDc7kxoiNCdqZJ9SGaFEJFax+oG6mJuYivf5V22UwyZg22uXXQe4X2EoFtNbPPsUmrO
8IsqaNyrZjkS9ZvlHhrt6fJYbRqyQhGWThFZbV2rOi4e3Y8xhJJ1yVxsZ8srAMGLF+QlTYyStsCO
gxoa5tQ3vgzn9oxsku364FnPcvSU2pMpQUjGzxHSMNuqbAUqFPzAoXkDO6YVTp3Gl9i+vzyCPK69
WaYvBorvMHpvtiXIy3AfXt3gQJjibtiM8eqX7dM/JQ7/lVqusATPruvEpukIrLn5QFLTU5oPqH6U
KxVtbrgrHMG9jb6dYxQcAQd99IpXhmmIYHpmgXkyDsVTc7g8hJsLdgXHnXS1Tem0W6zaAZySfSV2
72n1XeR8uYwhcwf+DSuMuVgmXG1iOZVlF0zK01A/RCT1Eiq97JENnrDp9l1kFNUEa4w9JKX8/Gul
ci5jHAz5m9L8SfYSvPmCZa+GT9h5h6YZ0MQITx991R+O2qE9dCFnTpZtEZJg4QjBQsmMnpAaQCy1
vALK4PEiuxOWQQjhgmAxuYuBwYuq7Cqd0OFOe/+yJ2yfbV/GS7xV70qUNgwxXCHBIbY0K8/VrB95
O/k0qsOun68mA7rJ8XhrN/G+sXSvy+hfTrVIQq8kcLjCTgiNa/CcEu71I8Tb0jtcfefM9DocGQtp
e7UMTIgcndKqZUNh85Srnm32fm2flfKmHg82brAuDzCfo7cREYUpnP9CNUW6gAj1osk4IR2LzIe0
f6TkumlQz1Pt0tn1ne48OT8vA27HjxdAYcUtpOotJ4Jftsq3YfqYQBV6fteln/WCISyysszsZS6R
VFgLusG6h2z6YCnf/psdwvoqq6nvFHSaBc58mxBIF+kfmS07E2w/laGMXeP8wJDLEoK7gkjodgkO
trxlfDlGx4zdoFghaE9pUPgzkbw7bk6OrdrgQgVZhS7ujxoaXEuFKZgcdWf3i4fMcmYyl9te0ysU
wb8TZRh61sOoYUd2JW+25Lkyl5ecj+oh81tpb/q2XShb03GIRiWWEKmUKsvqrnewojSPoA7b3kEW
CbLde7IgR9d387H+cyVk/o4AvYt/MMWqYnty1cnKgFk392l2mpWvFvt02Qc3A8UKQohKpbYM+lAA
Aq18GfnQqyFkUnzVCkkr4VPcPratoIQ5s3GROqFQnzsi7g7UZ7n6wWsIps3xWi+t/Dxwj/n7NugV
rrAA4kW1WJHCxP9nX7HRqOKqmqE+n51XyUdbsAhiOVgDOMp1V0bIfOorfmZ7hRdO4f/lNLeZ7qCt
8DeiEEqMpogGh6+6JA2Sz9HwCa8gI5M98m+mOisUYQ20jWXWoHH6HUqwm/pG8hxMnAMPJmYiKa3c
XHQOyL8N7C4gs+W/rwaynvO0TaKSQm7o1sVze5dYnlopkgxhMwlZoYj7SbnUpZ0VNFi0jvrxkOLi
IpFRYstMETaUqHLMvCAASbMIrGjHZqh8Iut12FzNK0sEN0CHltrkDcbLTUCNxwJlwClPQfuXtzAZ
i/mmy0HRyOWCOSruBF/PjQVlmsJMKUWhTjLcGikoDJJCz24M6Dzumeo2weVItZlmrPD4LK58obSc
nillRQPi4vXUpCcjX3yGK8JFmT1Ti35kDtqLlEhGI7N9470CFpxQTd0SWuAAHnYDeMwTPz7pdzYu
vNOdTFNYNqaCJ9q06OpCA1QcX0flBxY7yD1uu/jH5aHc9sWXqRN8sZ6XojV7wMxa7cXo8Znb/WzJ
+khkKIIz9tlsxjYBStPa/jzUECrRr61sOVw2ZjsXWM2PEJXium7zrAVOkeIxxPDZPr2O7mJoQP/Q
dwWIakxZaZ8MUmx1HdWWlqOCxRw9WXvFg0vc2zdD7NEf5ETC8ZBq4WUj+Vi9ybFfbBSbXukQjSSf
YeNY/ExdP1ZQNFuUh6rP/EU9sEImLbedNa4Ahc260M0JbB0ANPbPokC3enSAqGEInzlMXdCNkkPE
dnaAmnzdcnTd1UT6jIZEzCYs46HLywavekz8xk8CaCXPyOpi397HfruXHXG3ffQFVTDThcZI5Ogp
DbLEfBycH13aPkT1u17cV7YJoRLyAL0LBR3E/si4V2nhgXnvS6+6kn1sM3ogwbdAWc8Z7YWFYGdG
U1kzoj81z7rrV9q3stilRHJq2YzDLyjicbpCymggUGHIwADSg+Wk3yl7/fCumVnBCImpkcbo2KoA
o5Z/j/AJYu4MGY/FttOtQITph1x8UxMTI6bf597wxTjxCmQoqFjBYHvRASQDu5r6MtO2F9cKVvCH
CBXP1jABljMcocYa5UEdlNG4vpd7lGltbbr4CkzYN5lNe8fiOUHaXeVV6reV4Tv935fj02YKtQLh
H7HanK0+gnAfAUiXP5pTQGTM4tv/j2YOtNngecQSRgwlRG47J0g2mmY3NvddJXk33UycwA30+/+F
QSJzl8ati3DX1p/bXt/nabVPy3wXs/LQRbJD12Y0X6EJo6XnSm6yEWgg4u5R5AzqnigPi/mUxPed
IktgnhXOxM3DUTW8Cds4SqIF4/XkJJpaNTmP5aio/jHvZz/a17tk14+eTUPDczwIxYN8KrsugzSg
nybJwW9r7tbwwtjqRayyyYBvlM1fCQ7m8/TjsvNtRaQ1gDCcU+3QstX5cLafh/aTWYNUlNy6tPCV
CFR8de45pezJWGaUkKl1Mzh+UH+B/bHr/dI2fLP6cNmqzRfWtVlCltZ2XUY6/TlKZI/xIcO9A8T5
FH/w6RGMpuf4kdcepTsI019G3ooYa2AhcetYbleTDdsmO/cKMwrq/hZCw5dBtlaco6FdFsvZRl+b
4JRLb7dKVGJPXLrqMWagJevxlGI5ykNdoY7GdD9dxts0ChTY6MuETjjMe70IrL6BtIKaI38xizON
qnOi9WDgIcF/gxF2lGicG0Xl2xbFwR/VuOzKkHHObm4fvFULCoqcMkpkqCjQk22ps4Z7+WcJkTTs
vhuP446/raUPrSwz2/T0FZqwfDVnLhLwveJCLw1Uem3IniQ3J2b1//z31dYRV+5suCn+31LuVO08
tT96aUUJH/U3EXCFIazWuYjjaJiAoRyc/XSk+yXy9bvxrjxy4sz6DxsQn9/t1hMkrFwjSZp8tgFX
krOSXaf8ZkQS86ROICzSWaOkaR1gNM/tHWwf/aU8Lb7B34GeZERsUjQhtcSTMWqdI5W/OfEXQry1
xx6uXL3mOF27x3n/jkX0Ml3iW26fRwNpdNjmZl9TBecB9UhqSfzZPMOtJkm8qDbBSg0mO5g0/MDL
1gEDiEa3NiyPGnZDHO39yzZJ8YTIYCa9qlYMRhl7XrAf3aFmZf+rCYEd8C7zjoxmbZ4QX5WcOR1I
tVBRPKCDpFb8JBuCBuG10qfjWEzvud9a44lhgtZdnTgYTodQj46H0TX8JJaxlkuCkXgh6FZo0IJY
IEp/9KvCvZtk5exbR6i1FUKgiPM0NSyKUeuNL9ZYoOT7KS5v87bYXfaGzZRl5eFChNDMGCKLPEJw
Z2B7JUyPvMPSPl6G2Wy5WdsjRAm8ZTDoZwFHObi3SPwTH7vF2bD3fZAcymD2tCxwHyWgskEUggUe
HsGexj1dPZEduh92w7l+SKkfXbGAc/PPByfz68aTnaskziGeTPPWSCcQwldBpbmQ717u5tr4ctk2
yWYlPuK6WTqqOi8r0HPc9fSar6pd5FmLIxtDvjwv7FiuEC2c2ILy2QBbWEg+T0d2bdxBmv6qC59l
gqgv01bnDncJTwgXtVuO0zxhYTFS+/O8eLl9tYAL03BmL/pDkkJxf3T5RK62/Nzs8lZtuHEgCSMa
6pfLwY/Q9oBg72uRHVyeNJlfCBmGlVbgG+KL2mVBEqFGTHIjInMKIWhEatINcw6n6BrH7+bUa0Yz
MDNZKZ0MRowZA4B0CMUEc3nCNfEOdZ1O3oaXx0oSmFwhYKCtjJAOPCMITPGh2g2H5cQ9jh0uw8gS
CleIEaqZ9orLE4omHAKuf8rjUrRTd/xa3ZQ9XF32biKKq1SFVSTJr4wZbYBXxW7yjGP8M/cn3z11
aGx3r8pACRTJHrxZDfcSfqH8+NrRJ6tcnJxvihX1JpACY0M5kYPywfXNfX9EqhEWIY7cMkoCyeiC
xus1bg5FUsK4vbw9gEd97bsTGJ69r8Lkq3QuL8d7ogqxQ8PKpVYMtNF3b6N9GTY/kUsdta9dqAZ4
S3tSz8l1KSnJlNooBBHTaoiVqM+o2s7AZXEWWEcQW+7LnRIYkofIy8viDe+gqzZEs3Gwe14W5OAc
zb2G+i7ZDra9xF3DQjubarzRLClKyG4wXlStRftlnL2i+t4lksWwPVsvGIJv0DqypygGhopq3Dq/
1fPSS41j2srUTv+XGXpBEvxC1+ZlRHUcD/Oo4+cFE/wZvK1Rxz/t850szG9fmIDq5/foCR5hZaML
7mPglab3mUeVKPWZv3iK76E4pEBNHvHzCq8Isssg2ZDyaV3tZ/WgJjmzETTj6pQt6AxLMggffiER
lexkMv8Qdho0j5RZogNIja8pgTXqHRpQ/cuxeRPEAHm0DuYUxEohNFMUAFCHwdeHXAmdxd5RJQ/6
UdZBsLkrv8CIBeglwn8ZE8CkzRWp9hZ9R7eFs/p/IfYuqaXPmbogBrrHQrsvZCFBMkzP3r+a9LE3
Yj1t8f0t/cJS4pXD576TrFUZhrCCEnesZzuDDZjzQ9eNh0FXA40V+8szvum/q6ESFk7FSo24M49u
c5t6qmVmnuo0x3RAUM1TiXtth4UVGjd6NXCWXVbZsMyo1L4CE3+Qn4Zz7o+75FCcKl927JaNoLBi
6qhV6o4BjDmfUWvs127mV65MtGvzIWntbEJu1k46yTuePpud7+z1MD8lAeqAIVSIkne8CfvcNhlZ
tWzahFyN4s20bRPsgOjk8DL3nhSfTZBU54osX5ctVSEiVFmraznf4F1C/YLuE2J6lz1QMk3PTxgr
n6gnpenjDOOXpLXvkNCMY18fYonryVCEkBDpKRcdAgqrmEesa11fApr8V1uEDXbOiqJRSqC0xofU
dr1yfqDjX5fHazuzfFlEuhAZisYs2wkytci5hkD9iD3vvo4CpAueCekHtAudscEqnqFKhnAzEVrh
CqHCaKO6skzgUrV90DsYCVZIloyB1ijfdIIijBz0L2n147K92x4IPjeH2A5YFYT1NbpkIAU/2i8F
0odkOditIdkvtp3jBUJYTZkFGoGs5/kkvYvLwovjb1klq8aVgQgrqY6UWq00gOjt06ARD4WC3uD+
fXmwtm99QFfzz2iJ96dauyzJUgMlOTr+iOc+SCjt6090j85kNJPRB5l6ksYH5831wQpRWFlzMjc5
5cl4Ey47PQQaWLXGp+ivaMd5m1Rv/m7+Zeyzk/TwwVfTW2Q0hBrE1Nw3YnX9krrpzLshVm1zKS6d
0DbnoG1OlmRuxly8uhiQk+GE2oKh2RKlRmvirB8VhzmDGJb6pSRe7MpC7vYcguYXL7aQrHmjgqSU
CU3jARvX8KND1Zm903DqcL/VfzueeqUe7OBdS2wFKPh/Z+eT5kCNPMgMFFxYfrzI6lM2nX+FIDg/
nbIIhw2YpETXfY6yaftUyVTbJRjiRqJDDXSYyIgLXCVcMtcriiPI7N6zW70YItYqsVZbul7DUKkN
mIRsx8+M+spKZXcxm7cWKxhhIyG4Qy3qGDBLY3oF+DLz63KePLO+I++pf0BVxW9vE7eTLp6ytlU5
FDs57HZg165OvEGNg5bFkmxTNkXCFjK3BGJrM7D0pDhUpu0prrqDEFR4OQrKRo9/xiqloLE1LD0D
TD/m35Z2DtOIHiLWhrlrfEwiU3bXsxmIVkMoZJrOrEaZUcC7eXk7WtZ3lO6cK9SJoqw9dbxYlv3J
hlHYElvQxcQtX01U/xKVvUdTKJ0+XR7D7Vx9ZZQQFMzWJbkRYRDbckeSJ1sJUuYEzXwNccUgMR5Z
/KMo9nP9WKDS4j9iC+HC7VUoYzdINeomu4YKIYpk4vNcOKGhG0E167ep0vqLg17FYghaOwO7e6E9
SD6Cx/M328vLAIjkP46buGzWMQAdSAktfzlosac88Yu0at/+oUbUr3vxFZiwuVSssYym5qO9TF4+
qB7RHl1Fkh1I/Ebk15oXYzI6AyBl/6SZtw6973NJxY+2mSWuDBGyU7tOqK4l3DdND7qeaAS+Yf7w
qT6rt463hOl1E3AuhyS0DvIj3+YWvQIX4ouhOmo2VzAwZeluqg816HKNwRvaj5d9Q4YjBJgIVS1D
yuNYZh/b+QxdyUCb78FoKlkIm7nvyh7+HatApg0UxIopcOq59dRs8ptZkl3Lkg1RvcWqQNtLR0CQ
W36XyvxmX6BvMIe4xRhUIYQXA3UOLg+fzCwhtChLiy5gBT6idhi4ogg1xzq+BwKNaAY66sGZK8zQ
mC7poHU4ic0dJHxuI+nUbOe9UCz9jSDMDbGLikYJEPhzCTgUrnHV7k0HcjNBlNV8bmgy/dpXjjIV
pP8lMr8gC+E/N3QWzzaiYxeQz0aIkpY50O75+4lyHBRvkQTCTWeHfikamlzoeordHqNbGVkPzibw
N3wtxt3UpV7ngANQcqu/6RQrGP77ytf1ZqinLgJMXj5YytflXZU5q/8XPCLKMjXpEzi6YZ1n42ac
b6pMspg24+sKQnAJl1q4Y1hgQjZ3fmW0Hpvs/cLetXxWMML88w76wQIHZBCPT05EPDuSNllu7n0r
CGGF1mpUKPbMLTlq6Bxt9g1aHT5yisn5oMvs2UzXVmDCbl93NO17PvN2hZ6UpPXyEeyc7ESa8xTL
ujm354g46K+EXhVOV6/dLI+qcsomxJ6Z3tnjzi3vBuXj5dizfSVov2CI2bte4F6VAoO3HZLBx2kc
nLjPXaqOF3lKijKj/iBtd9xeqLZuQe5Et94I2k7V4liUFw60yhdjOVak9OfsC1tkRFDbAQjiCv8A
idUWi9ZkycSLtFiIN7/DcphU38IbS3au/cpXBv/yeG5P2QucMGW0YDraDwFXJ2c3vWe8u/jxMsR2
8HmBEGbM0pRimiJA2N25zZlXQyzoMsKmEQ50YKCKBa3pZyLsVXhjpjo2ysBv7RY0vmbeNHm1I8sX
tmdmhSJEINSxTxDxAMrvjm8ruWGBvnPOvElzktF3b3rcCk6IRDjydFPOXw9cU/cSonoaKb12um/0
9j0+sEISApKeD3aqNEAatRMZbnK0hcRzJJmj7YW7QhEikYOeIJPVGL72MzoMW5RnoSME/GOf2ZWF
9BWPpl/dI5VsfBLPEM8ZuZ5bDiTGEJGa7uMyF4e4ifbxaEmMk8EIq2gZWW4m/FFMGfYjuZshVCOr
JNrkJ3Fexk88YBhVUsaRicCHg7anoEOty/uAEuxPJhs+m2YFWljbOSy19bgUVXB5hW2u4RU4eR3Z
QYlP1LKHgVp+laZPpfWeW+LV/3P81QrWyjiZen7/rakPjTV7ToQGSlsyS9tG2CZos1AD8EZYNYoh
VdzyWJfhJRtiJuCnph8uj9PmCQ1N1b8hBDuqCdEbkZ0/6eRFQDL6YFRq6qGbnXgJ+6lMxVU66MeC
JF8uA295oGuAoEazkEmqIo8CvwHP49lB7xP96DbQ41Zv4llyFyPBEHkTYqdEqX/p8gaGU1JPqMfa
L60jmaTNgt6VJaIOW1dMiqUoFprHavU4LNGjaZb7CBItWjTcUK0/g9L3Q0sUz4xKEINaQVeXJzPr
JIdtHvTEG4r1Z+ivPbK0y6YoTAzo0Bxt5ZY6V339lZofRvZpTB//0+SJp4C5bpq5qDGwYzHvkipJ
PWbpXLVL4iQymwTvVM2FZosGm0DMeDPfgO3Ip13k28yD3Mp9m/31DrMg+PmLU9AWz4mT7VTJgKoH
kEUtIXNwOTGmYV4vwX+DEfZlsJovSRUZYDNwv7WKAfb03dIfL2NsbcbYZ/81RdiMlTJN2iKHKWQ4
0+TezhvPKFVvkF7Pba6xFZCwFw8Vzr6tZqJft0pP3TCFEYPqbyw7wsvs4XFsFW+LGe3d8wR7hqh9
VIjyYYyyA22LAM+Qh3cMHQSDLBeyZ6ortskpUbdMNsP0jE6ce3TIjqVShdaofZ8jmVbc5uitsAQH
b1tnnoYRo9cm4f+Qdh1LjuvK8osYQW+29HKt9mY2jLH03vPrX0Ln3Wk2mke4d2ahlSKUKqBQAApV
mc34wxD3IYsBbXMfJgJI/7GH/IfV0Elc2OoJhydZWc33+lzetcKCzvHa6/oUudvinC9BYY1RdyjU
9vn6WLLso1xdCvlIawyxtNWocYtwedOrxdOq5OU6zKZ3rEykvH0YxlHKwJRtB9Jrjyd9rTC18NT9
SVfAeiQpXzeMUdXwqlTafXE7jK4iVu5gOAmzvIvM+qdQvjKHcvZoHOWiU2DONH9XdX+cGJv+1VmB
j/MfPQLqbnWO5DmCA9QpFw3XUtUM25FxSt+0Qsf1RpAgC6DRjPxGoTdhMgoI3hCrA3s9z0y7bdgB
NTw0sopQGCYtrR/tyMZx1OQOCDLeXstc/94G4t0SqSzRXxYO5cVa1IUVlwEHr2JauavFZ42VkNrw
4A+mUB48Clk+tgKPfkFJv12CxQyHiTchaHCIp/DX9dWydTEUeagJ8zJmRUcf5MdxM0bemHp1gh/v
F1fBi7JyT/KUF1JOm/U+9S9oEJ7mkdZRQav9ES1NBqNsVIxe+Ax1c5JUBhfotOe84TSaTDRysKfW
jkhU2CDZLSoiT/eT6rKeJXOCiEMysS0IOaqXypdNwSIqL8obi4T4kiK6hkdFcE6XR7WPgdc63ZGI
VGk3jUMYKxa7tSZfs5KvpJFs/qbeiF5+ZlUKb6XsIeuuCdCEJIwZtEyz0gVdnisYXcIhQPAVFJMX
ZuiN7uKEVpaaYQkiNIYHbY7yCpWKhFHOa1lL5hTsKpc5LXVHt6NfpJR99gfZFlgdX1v0O2B+gigY
jESNB32dzKK+bLt8wKkpQ2md5k4HabYHK7wlnQLynyRPRMlQIVIoGESRjIzAatfUpyKOs6ID78Q+
9kfVgnUvtU3o/CsvuJc6+/qIboQYkKnj5U8RDUgI0oVNuj4XWTvkE1LpN0l+V+t4cxlZDAAbQeYD
CDVrEEcv5F7IJrtJcxfSjDt9sKDO4vIBi9p1a9F/gKIW/ZSkZCHCntYR3GkXO8WCydLPsouaFXC3
M1sdtgbwwnbPyxCs/XR219MUgpajNiKm4aWxgT56YkMvrujM1h1tcMZ8KZy4MLnH6/O2sclBeV0W
NRV3WegxUm4y53GfdKEx2m10mmovqHbXf39zIHFyg+OjfUMCc9dHP5yXfORDyIwhfRz66Izag5ns
pN1xKJwP3fwbA23TnBUadYnMIF8tqpE62g2euZcd+lQccRfZldMfGxPvVzbuEAxIsrNRARS7wruB
1AhmwgD9pAIT17izJbl4Kz7lTujwb+RtOPMbgKLIyasZiTaWpeT71foO2mpIuBHjqmYPhX6jK951
u7bWmgbKPxXZXZywaB2JUOtrXa8wknGGFmnhC/iFbC3I8WImMe4rW6/s0hqKWtb9jGJJUASMds2f
yEMTH72M0QMvvpRYZvrkCuGO48FNOZ1G7XuhNKB699Lxpql3Jfj65NjKoj8QCfvwl6jl3+bFMGNj
HO0xf8jy2iy0Qz7+qFg8d1utHiscHGU/ziKXNCXkdwkO+tE7W7d6UCHg/umLoznfEvFQ3a+sMDJZ
9X9bWZ8PyNS6jMtcBUs+kNUTaTGpXBCqfhtwimrM8szZLKlsMof0KnmfY8hxfzS017KoTGrMMVfo
yM4h3jT7qX8T0TFcOdH4v5O3fjCOWpNcMcuz0cK4hjt3w/PcewNaWa4vkK0N/QMItQIjo5f7eYFJ
8z7wtEPijokpnntbwkGt+YPLyAcw+qrQhmrJSQCT61vDOPDal7+0hsSDVTzRDQnFOjMAlvxsDF4R
n7vqMVF8Hvq5i1c0C7qtf9Uqc3/YimNrx6AuDk1TJVOZADcpoYIh2KS1EKKRHchokxvE7D3vMxu7
yfRfc0Yq4EhiKcwhB8zWIcIbhADXuJFxOKqAN/ss3996ifkweVQ0ifJpAHEM8EZLcMkZN38Kf5bQ
E3NGN2tN6DpbIy4zOctDyaK6YifdmlTUi6GJJLq0TnIbH0DW8Cb+QKsoUfaWbVb32KUm9RocFVJK
w6hKnhxhGpvQgY1edMs7g26SbrkWfHgg9SC7YeG0uxzaJqzSjs2jxsqVLt+vXDhLFIXPBgyzCrlC
XzlULZ6Mnd4dj6FVFibea6AndX3ZMLz3EmVXkDHf6lwTwWQhOHXqPuQYuzDr96kYUyqD2IwKZpA8
bhi3avp6/f8zx4yKK5HYQE5gIZGyAaWMgV0gqhwcdM3ycbhBhyGj/3TrurleCpd+kNWA4VGrQ9cm
8OQv2hmlRn78bLxCqOGOs0JP8XgbtAq7OjEVb760MrNaqMlSu+ajVLgR0iYQ54Lge/q+9TofVP17
dl84a94+RZhC4koertjJRyV5XGLWVYhxaBIu368GchJbQxiCS0yBcvDXwg3v+Mps38onddc4+ish
BApfRr885OhXZRw+t+rF1tNIl6cPwlCnOZlG0pgd+81O8dM7MTGxBda2fka7tK9VZnaqvPGgMK4U
10+mnxg21a6OpJCcTMeytMrSKfS3UsQLuvKVsTZYQCS8roaY69OkhS7jaOtPSBP8ipD6iXub+xrv
mq/RobFCF4K4T0xlOkbUpmvYuXIJal1ATOH8+F50Fj97gS4LoQ1F/R3zHMhCoyJMMlSClsYXP5K+
L3aEgu/mhUd/jeSILyxe4K12rw9+Q4WbaSkELlTJuoCqjvoVNHA3yDE5mieirqOzYlt7KzymjWRR
X1n0tDx0x6VjE8vwmOVMlGGEY7qXd+m+P3U+lFZvwh+ktjG2W1YybysK6EiIyBpvgEePJjKdMkMd
57KfbL5v7FHNHGVgtbxupQ1WEHT1kopCQKGR2sk2lsiOmtDPO9Hh9D9oQgZr+W9LaL6YSewRzqRu
srsgMSvo/S7cPWO1kdMBPUlrCGq1iVnU8kOIwdLOE9xwOehIuMyu6s4HVtJxc9CQPZZkFCCAj526
Huh9CdmNEPyeQ3Sfp5Ctvxmn5+vmsCCoZRXGoRwjQE72rL+G6XOsfxNGZuphK0Ch7E+HSCKa5FSa
liOctKRrkmC6NE+2ICAhHEy5pf4wnggv0vAUOLXDOs1uW6ZJyK9JmmCo1GE2C+Ki0jVusms1txqj
x9O5atYlI8hvLh39N4pGXYzbVtBmtQxRC1zyJ7ForWBa/vcSGElfQVDH1THrxzxtAKF3mtlw1hhk
6GN0r/vBZsRbo1BuLUeQjJZ7DBdYvQXyWGEuL50ZHjNTNQUL5aF28uXujwIPyOxl6JYIeEOgTjk9
B442vFkAtDlL3b3BqtXYzFvoSC1rOrTI4H/ESVZbo4KbBZfN8DyozjvQf7wwsUJFRNDArS04qR0i
e49ye3dgXru3Lm9raLIoVtD1wk9iLhkTEhd6Y4qO5IeOfEvqeUOru4vPrN1j0xNXplJjibKieKw1
mCprhyXxe5anb60nVKPzCo/2yM9Sp3GbLXh7kmBPedNGD6n2vRn9607IgqB8kEfzUVdy4mT3TYro
7Raiv2iMkz0Lg4qpSZjWWTnLwOju80E2pfIX1KrMvzOEiqoyru3yEAGED3iTk3ZF9WuqWNfmrQlf
Twjl2x10KaKC7A4Gt+wDfbFlnSUpsJl9W2NQTjxL6gI1Kxgik5yxZJceP5pIe7SuAZ8264fRR8Hh
3w0e5cjxkAlzgx4wW05f4uBnMOyN2LsOwRo66tojNnGTGCnMQqEfCmq6kxKyho7lZ9T2E2pyVQcS
lktdg9Q3eJPl77P0dN2MrX11NTt03V1W6HEqNcDIK+O8ZP1RbCdfb3WzTea/mxS6+K4s1aJRJYyY
OmkmqgxNvdsvSelcN4gxLwoVAOS5k3GPgkGV5tfZt1i4v/77m7lQQ0ChBGiJ5c/aaUZmpFPTYsOp
loe2PYTSPlZv6mCvTn7dCWY5RabO7XlWHd/l5E4fGnGCU0gVOh4p6NelbDJKTQ3y2RY9xe4dHB5d
8ooMKd3zAkVB40ZBxfhiZfchTviV97SAqCy4EQ+sTWJzQzQUlRdVCRwzEl0ksBTNWMU9tDplCLmA
OaB5BX2EO/mG078NVsM5gkUo0jKLNbUbvgqpOk3B67nOow2EOigZqtRBQEYabD17iMafbfm2RH7L
VBjY2HU/wFCHpSmP5bIaxeGSwsQzntMFtri70DhiZPPAjhihZGOdfwCkXHYstEHjGthlTIcepSRL
dBrkkbGfbMXhDyjUrlVVacepIKi8vL/Evr4n7yDyA2lsCV7YQmgk/lHu+gGO2r+EMDS6aoBRi/Fd
LHpTrV4xdHx4zsqvMvPoyZozMsSrkxJqLjJxxIZpq1/ExtT3eAX5lr3IZvgou+NDsmclgFnWUZta
G8ya1FXwEb7Ncsvog6/CBALO9LXSHriRv2u5kuEkW8vuw4BSe1qp5ZmgZRjQbAeaR1txlZfIRRWz
jxdfmxyvuxM3mskTy1SWd1IbnR7xtSbXymD3wn7oHSN9WBT7eky9hIxrzkLtdFUwcc0gYvqyXX2j
+PotxLbutJcFTyQJOrC6HIJzhCibKMrgjfAcwcpozx8T1JP0ZrRn5d02NpH1WNNXsgwq24lOnFfi
cnSuTKaosJqxWBBUlOmDqgxbGRDqnD6PcXnMMoNxsdxe8qiLQT4Gp22FTtmXVdnPgYJhle+qXYUy
HMMhwn3QfkGBQGyzTl2b8XkFRy35HL0+eZyqg932XyvR6Yrbtt1xPWOD3/THFQq11Kc2btt5glFa
9FWJH3nuNLDufCwIanXzxYJKyQmGpEtv9rOXKt+77H+/RGAje58bajnnVWz0hQ4zWu4lRKk3+PRa
VuMGa0KopSsEqqhyM+yolgadPPbYncrkaegZ7QybrrwyhVq92ZjJpbbAFAHnH107Sh2rZIiBQOfg
86rOg24Ewric1NTTpefrAWjr2XI9G3R3aRQMQh/3CHJSZkW3od/cplDUhmrXLlss/ZW0hXM7VmTd
3ETex02k9v1U4qK44ADaBCDnaB0+dSYonzTZayClVpAxKgWYRlIngDkw2lLv4A4Knp+12By99iQm
duvWpZneNuB2kAR39FkZGiYuFRe6gB8W1CqRkwfEbBz0SEGFcr7lLNksd9FBNMcDq6iFFfroeuM5
kLVwHDG25B1acfH89S089naAXsDcNWzpx3UHYkQMOu2u5FMuo7l7sDn+tlrum9RPhW/XIbYeoj74
KBUxgkSrIMKGRVDZxVF6BTkrVPNUq/TmxNTPqlt5ROmt87gdK7CTX/60Pa8clYoj+jzOudwCmQvx
AJdmZoUXr0aFsYfqJ8NK1khSwUSYlKQZSoxk/Nw+d4+EI5g4So6U4t3gYPbOhj3dXgdlLMRPnZxt
w0stWf2gNzWTZl+Lo9V1VjvdDMujtrT2dTiGiRK19c9LOchtQdYD0iBBjX6O554V0bYjpgwhYmz+
ok6Tns18nnUSefwNQnfuzlrKojYn8/DZJ94BqOA1LEPGZaTgItnFfrpvfCLMEjlMOYTtPewdhwpa
UpXPlUiKdbiDfjKwnIud7CB3eMouNb6To7ry4U8o6rDW3lGpkDWMYHTu+stT4UWf0lq+pSjsyG4I
iZB4f90fth64P6ARh1ndXvjEyAVRAVp2XGIzfiZVaipEMSHj5Mg78BDgyJY+Nvd4j7KYA7x5dVqZ
Sh12sOCauiPVcdkRavNuuB9M/rxYiJRAK066dd3Ybed/H1kqiolJoks9eczX1YMiPBXlQerfrkOw
fJ8KV0vTdLFAKmOTyEmU3DRCVkmCyIKgohQoTyouygDBHWar/rrYhRvcTkjItDc5iF2Kl96VXztn
es7t5tT7iQ9CMWYV0lYqau039Isoz0lzMpFqUn4vuKIFZceT4HEedMbYrSEkKF1Z7/SzaD5VUVSR
QjIJfPHdw+T3bnSDZJSJh2xGON6qrvpgFxVbirnrGo2sB36PSuP9nJmELF44kDoyK91NTntb+aSE
rXYjJ7hnHVguB6/PtqIwXdZ5EVsqNbtjntQ5RAD+KfngTM3FNhR7qV+cS0u9jY9EZDI+t990S72U
ebHWyFapEgrj0fKDenUDCodUQAg1IQ2EBgPA+aoXHuK95uRHUq9KispY5m6uyBUYFQAWrpXRfQ+w
SYpNTt3Xxj6ad9eX5PaQrkCoZa/ySpGGZEpHK75Jbxa79/jSbW8iS+rMwk3s4IdyR/iX5EPZgcIa
YjAOOym1vWJWf4MKDe00841C6uaKY4eS+dqLL5VYKlYM69C0nbB5xzKoSYS8dhfWpGiWcHqA9Gdf
IzZALc0U3xaPRwmI2uH1I3YFRvjbPm+vgKkJVRqhJxp+pBaSO2uvotOfInscUWh6KT55GfHkwrJ2
MyCC5xfadqIE5jNqm5YnAzQ2Aporcs1d6pcyY+YvNw+hKwRqSxbzqUFSOCAeNNhRZZZ3c20G8Jvp
XoaoGf+IK5qd8qbIM1WKyHr/FA9W0NRMtl2hJ30H4/i94mZu6jVO5LOVjbdP+CscauJ45NqqBa0x
OFMpbvUQ7Bq/e/knZwMpZ2fyZt/40f76b2rkWSZS6xPHuaVWiYmEOEr/Sd4V4rvhgKtF5egm6gat
aE/Cz+w3T+yOoM0zyMpwallq3Agd6QXonN87vIMKv8lsDvGRQ/kuOoGwgf7JKWQFSIZjdeJquUHI
2h6Ac/DQarVZtaqZB6N3Per9Swj4vSroF4upzeUgFwHT2cWOdzI7vRte5NsaFH0gSz/ULpKZbumz
0pf/EubecakbRmuUfTOR1diC23kADRjh6893hIU4YmUVGHOnUpt1qw5c1rfAGl4nZKUFn7M6syey
QHgGYu9WW1Um2JcF0JFAbg1bJGVbGHejFBmIAxNIuuZT7DSH7BCSCnPS0sHb2T77ieLn+IUxl5sR
boVL2dkYkVRIYYgHeU9FT2O8RyXGpYuk30X7wDJ8llrFtvesEKmYWklFkg4VR2Yx/yrYkNt8Qx0f
SB6d8jghGizoL3ONo8HeuogtnwLeCpmKtU01Sl2pYYxJzygY5CywK6TkFv5YuihafLw+tKyRpcMr
JxWQrgcaRKxMucQbgzK41yG2Q+vKIiq06mEClr9/LELu67Vy658gN/UFbP+92+NkJZrNz/agvC2M
w+z2WW6FTEVWI4qTxCDIpH64voGWlDPsQVIFxGjPus1dKmavzRwVSbkGJB9BAJ9JNTQ21Q5EfPzS
g8fsY2fwB4uwTQpW4JcQ9sP04jVlfmG9EBOLrv0HKrhWKL+ZBR3/IZBzK8/9Rj5h9zR7w5/rh+vz
ynAdOnNTZWMdzTKgFmMnxl49MLL023nE99n7lKsphLKA7PFoV6W5uAbCW+RWfpKZvEvIcAvvD7pU
Ed4UPPKr0Gfl6UJaPZ+KUpNQEj2mvVtleH/ORNa2tHmXe8eg742goRZyscL9ps4ddZ87wU5ZzORZ
fSVMpCzVr0tA/uwOvy2ib47KojYV0r9oHDn3jr5PHiW0BTWoDFz2ocNZkgcKQodcqTgomSODZF93
kc3rzcpYKm6XsiF2xoIBHcpzPN0p/KljPYD8i5e8m0hF6rKH/l5UYEAbGw86X1WreOh81W7tyUm/
8z4zPUVW8bUhJctidXwJk6Ls+g546HjHXQq8yTfdDvXstgbxdBeyMhZU45z8jX2D2l5w75ZSsTqa
J2WeVYymPp2E4EZmldyyfp+K011b82Wl4PeN9KlpD0LI2Ma3Y9P7/yffr0ZObFNoAkXE9cXHtIYG
vDGaOSqWxcrkWcHpX9xCR008Ws4FlK58BJNQ1Fu0HMBaR/mOooTJjCB4R1qOZBS+ncPzH13lQeT3
H0Aq+otzBkEPA4B5HZlTE1lBD2bW5dv1FfUvB5N3GCrAL7poaLkGmOyIulSc1+2utYpvKTjCRxRj
I9fljjuSqogF6zr09mL+jUwfqMta5fVKBvIwGdBs+5HixVFEQfPfoVBHTGnIVV6ucaQd5X2nPcSB
h6u8eR1jO+n7Plf0uRlNDEU4k7nqXnlLsNvTiFO66Ch+4hpgZYVGHFRq3fA7Dgl2y0RnDSQVseqm
hTY4mcLJVV5jP3b0W5JlAq4bkLckq/Bwl2aYvBm2QESNPnsD5do0XVfb8cvSchJZD7o3Wo3b2dmj
bGV2YKt2ChkzNz4uDnpj3D+7Ea2gqYg5jFOXDDKasZOdfqe5tSfcKx6aM5GWZbVcbIawFRQVIntu
TtJKh5X1cFZFZPSfGcNI5uZT9F8BUDEShECcrAYAIBXpZPgiF12nboekRIq3TdYGvsVKpsgrPCqM
abk+cCMZu9HirW4X47FndlH57rJOr9sjp2vIvKqq+onsKOYLVY+SebS1pD/w2K9rfnEYg8fCoI4D
sgpW9BQql7b0oN8RDXmSYSkOnTPbua2+/Bd5QBYitdRKFGBkVQarCL9KZOX7yIWMbbgTXXKZ4h79
6xZurWxk91R8BJDU0GwWfTBFM0cS9UmaWNl84LKfUc16AGGBUBsNn0VJqBhwiVl+DKMfnXqImay+
mwfHtSXUNqPXcRxyOQ6O6hdVs5sfM3rm4/3wrTiQ12AogyKjYc/IpICd6tDsY5eVJdqM0e//4JMI
cSNE/JzqGMvB5b4H9/rTFJukiT7YtZw5utr+e3MYLGXf3XG7ltF4en2IPwkRc1nZpuoEbHF4ihI0
zx+LjAGx5Zlr86i10KidbDTkLS6rQysYHrSadX0ioYgOVWsEyveXMFbBP3o5+yePRWwOx/Gk3gpf
Uk+6Q6T3Jkc0+W+sCLx5517DEsNXp7xcjYUQJcQk2gce9B383OtQQliZ0QEZMO9vFtwnoeE6zYQU
z/l4UxA6S+kPRPCzbhggrIGkYj64AGQ+zjFVksRZihrb3VjZUODo0dX5d+ZQ0b7j0Q8wENoSRVKd
Lkr8PKt8havd6zAsg+gIgjr5f8JUnaOFKviloPRCTO8SmeHjrGVEBZE8maS2izBwMd9Dvuyohl+N
lsUowlhINPuENrT83IoAGdz0hoh3QzP8BhdccoTzI6f3WZ3TLEDqhNpNUZzKMa5JVfFlmr8YrBZV
MslX1u1lga0W0FyphTCTwKdErdWqDyEyHmBXVSDCqQpfr3sCK8perlErsCDKl6TTCNiD8FpFNmkn
iFzxB4qajuVRtkn3YGgtPwsLCTqbAc7wwwtp3wp8HKNyrEn5A0nPiU5+E/tTYUY4g5clDqShJZxS
O4MQOwOYNYPEb1e4kL+BLBd5u4/qt0V/WNQ/yTuCRw39smj9FXCc+ggwdokeKCTJQ15cZWhZJG7n
8zsDOljzC6uUcduadzAqPDUhdB6DnIDp1VHuc0ts9N31mWJBUHEpaBNNz0nOY8z9WDoKLFrPzYeF
9YBREUkOwc1YxABAw/6xtzo7vZf8yI49/Rij+hxU66S+TmDM03Z8eh85Kj7FRdqqRQhUDhxEDYrO
pOdIZKnosmyjC9qNThiUKQMK7+EgqrhoagErgG5P+/k8IjVrF/edV39jkdRtpqNXY6pRcQr5y3Gu
BuBGR1K3tfghhtLOnchVH1u7PxqObA6OYk2WYJEi2/pbdMfyze0V/nuENeqUk2pzGUgN/kM9QFx+
gO5ye5zBQtnrGmPrJHP1KWqiUgu0l6rIfyI0BXGVKHaNiAOr3DtLdxJDN+OOvHbMQN8RSKHZFffX
F8Wm96wQyaJZRZEUgj8tdPUwr819IdlGk5lZ6lzH2ExjKXhwU3SQeeoy3Xu/jN0i9WSzIcxt4rPy
8s9pClypSDCOB9betlm/AGFYyZChuaJqdNv9xGdqXtfxZAepOVvibBKqLH00ezCuvHKnGVUi2WSG
rvxHg/kbl14kHR+MYtLjha/pXwXpHAmnUGLsdZu++G4avR6aMkvTQosAEd1znS/m92FyX01312ds
M1SuUGiPn7M+j0MMYBU/9eDjMbjqTzxdFHWJh2AxGkuoYJyi/2Lq43QCw2tiyfOTVjxL0qNU/Mgm
q9F2vMp4ZSax99PKWuFRsTmU+tzoiUto5aOe7dP2llAV8tk5mSq7QxLy+gBuLqsVHBWUw06tG1lK
0OHNT5YifGtAm6AlrP5+BorMf1y8YV8ocT9gEPls9AIhOghD6OhVxCB/2PSGd2NkKgZ3XNf1QwKY
uf0ZZ+VZStPH68O16dUrBMrflFiv5TnA7PTVj664w1XFNOqbgHv9OxjqMgkubDHoOcAk1birO+Uw
a/lNUiqHyJj861CsMSPfr+JqrXfgpS4xZnWde2NvuF2cM8Iqw6Vl4h0riGwSebAhEJdupxctS458
PD0ZPY4ececsM/bobmJAbp7qV/NEndI0w2iHMIJV+nTupX0o61Yu/9SUm2hmTNVmzhD74H8CBM11
nS5ZGgQToLrqpCHZm3jLrtVBOtjegkqlk0ye1cnOWk1kvFfjGQxzW+KaMtmxpDhLukDAT3CWgnev
e8YmjITOZ5im8CK9mlrIlM5iA5gaPK2dsgvkxOENjhGANleUpCqErljX0Xrx0Zga4pWQmyiAIirW
MhdWqhkuV/7IWATz2+b8BqJvrinKbKU+K8EPJPzqltZEpZsVzj+ujxnDmku50mpqeiHQ406BNUpd
25rOgcDspU6PGdifrwOxrKECUVFnI45AsEafwh2qryBBMliZzNKpZsFQgWiojb7R0wpMBvV3VHeY
Rv+1D1jHIBYIFYJkkrcQoQtnL9Ayk6r9NJ9zZhcqC4R8v5oZaQhmCMIAJNEgl1admgo5Op2h7bQZ
TN+d+XI5WYHwjYRELtaNLS5fxPipGZ3rs76dQCCsACI5daNs4qMVfY5Wr5DUTQ6vwoPgSnZt6bcg
dzvIhKOPZGFm1NkmHo9i9YABvunbK2xqmgxNCRNOQXkPF1YWXx3b8EeNkkV9ZGp7Eis+nYFWSNRc
hVCg6Ru8V4NPEgRLJfqkI9AQyXb9WnyVrM7rGXsg+b1reMTy1bSlYbikKSlelOMdx1mNcphYM7e5
IeExXgDJnyzyOjVxbTL1kRxj8DKdf+Qi9HrHldeV8vdFr81sYercbQ7hCo+arErNU6XIUc1Daogv
bLjucBjAv2t4yWH0hd11x9x0/BUcNWNRFcZjGAMuL5RDP9Q3Q8zixNicpBUENUlQyR7zOsaFgivP
Moif++Cpr1+um7ElXKGAUPb3NFGn/Viu9KIvYUfzCsIPS3YEP7U0SztxJ95OUOTJMSLG9hVwhUht
5krE5XPSA1EA49Uvkr/K3AhMAMjhqnZvhz/Ct877k+fHtZnUptuEA/rKK7KUexDax6nd/VlS7t0u
uvJqHAN90mVcMdVTgRpvUiyrOKRe579p7GC4H114FRZZHRUVfCPLnjrlVWAliTdD38oYarcdWkmI
RRHGGGFv91IFbdTsrqyRpuWZldRkwj8FoxUWFSkyMdEaUBniNezuwt3rEcnz0AGRLpyQVFNXlrEj
5YzMWiuWlXTMCIaK5xZYSbIf021nD0d0yd1xznxrnHhXxKNxYbFeHhmBke4dGbCdBX1LVhw697nm
YdY9jvM141b/A3XM9do2qACiL4va6RKQUrHwo1F0lzK65XgWeSfLF6kQEk2SIGszYLoFfCUhGM+H
++tRavu5eOUiVMwI5GrBZRoTFZyywdQzlC1nNoei+8g2LLQynKtn0iSt3s8HaS84YEZihHvWpFHx
Ixe5ok5IuI9AEtztOqEzufw2VkVzkWv7urXX4/4nNQVVTiexzmGsuOwM1BQnfjEyzGGEfeFT3q9r
NXDWwx7w1Xc2uvBIT2rqDfvsUPziTpHP+5Ctv27X9tPt71n8pJ5Q5hXky0nxsOilN5I9YadpnHJH
ek/YXY3XvRL0kR+POFFYq5mM4hbcE+RnwdD34my4DINYGOT71TEK/G24dWckcnkjeltSp/PJXsaf
VXT15q70XwhrkcD778ESfIsfIXV1WUYRqrdYCYIrO5Mv28rlqZ3IfP9Rs+L7tinwVASRl0SVJxKr
WkdyVRShpifFEbzFktDBJ7AyjyzHpwJJOvUgFGzg+OkyWW2ZeGmhn5pyZiTNrkd9gaeCSRQpRlpG
gDEQOZpbGXKmoWE23dtfegcVM8Qm7dS8gHeEX5ud8VJ6nJUeaxRPxjY5FKC59u8CB33hV6MhDDXi
8pKYWrN0m6vf27FlrOLru7Xw6cLfVyFXLLBKjQMzlpAo6Z182C0iJIPGfd8xItX2EpPADCegY1em
+3XTWEW3foIXHnGRXoZEtwquYaUWGBg0UWJl6FoktMCYdd6d+pcoFhkut9n2jHTLf8ygCRKDdBhC
iUi5JDvJHdFj1HqlR7QxzWmv3Mgmrkn+fChf9NbsD7HL8ozta/QKn4SVVaRSp2SO0x74tTPYyEse
ZW+xJVt40e3W1s35ON8iM+nkbmizRMi2V/W76VQgHpawGCVSKT2mqjkrojvHisXxvMNYbtuO+Y5D
BWM5CLU4nGBiYy8ugvF+cAOv96JzBxmGdjc4galfdKxYRULMyaVicsIPTVUQKv/he3yTHxRTBgFf
6IDcbD+78mNHqOHxysx5UKIITdaFajucvdtNxWhBnedFJU0QSVOh+Byd8yCwbJWvWvLt+ghvLxOQ
ZfNg2UTdARWe9bxN20BC0iBM9iq2H41xMyTx8PPW9v77VFwu5CXOa9L913PHMgNFBfJuJX+WoNwl
Vucujaw0ebxu0rZvvkNSIRpKn0raQlDWTgVpN3fI7WQ9FORlhm8yRu7iQKvVFym1PEAFHZYN5XJC
DultbLuWMXwMWy5n6BWIDErzICCtdjlu0nr4oHWZpbKuFNvn4N8DRvNa6Rkqe6cRAzYNnL2ITzL/
PKUvYuSl4p8QgynKOxQVN6oiFppehD1oFH0alrYzS5XFDrRdPLECoYIGX4A9J1RhTw3FstwnfbzC
S2SLj5MluhnaHYxddWJ18bNminy/mil9EWUFno54wb9E1UPe7YaQ9QDJcjkqKnRyxYPnFhj8xB1C
gTdlZXq4vng2A48KBVu8YWAIaSaLVFHFEnoHeOOMRVNR/JrbL8FrVjPe1TdHawVDWTJxipz3Bo5r
ctD6fCGZvcS5tfJH78KqDHN41cC1mXK3WKnmbsHVy2608FzPuolDx+2Q9db1Qdu2BtQfRLhBMuhV
mktBpEoZzmhl21hL4kLp3lpkxsxsTj7hF/l/EGq3j7U2DAySOVT55Fsm8rtKjt2/s4MaLlCydqFM
Lv3DhHtHf66XztIlFpPmZre7srKEWp+KIDZDR4ZL03bqntQOxoNzkaRsrBRp/+tGbXv0+7hRCzNI
w7ThQ6B1nGH14Z0mn4YZFYP1r+s429dvTYbipmHgVkV3j8kjv5S1PpLy98WF3IUJ1mPeLCIrRuE7
KZZSNXOQGCf37SzKCpXaYJu5iYWinklvV3OUn2IHFBtujhLq9EQKWiu/t2W32keOes/9H2nXtRy3
smu/iFXM4ZWZM9IoS7ZfWJYDc878+rtau46HatHT+2o/q0oYdAOrQYQFt/zF2vW5e7ob8dRjW8lT
ZpTRDKWHpxDLBXVwX8UzGqcYgME6XXqSLEKaS+RyCBpdsqgOc73INZsjQrDyHnv4sJuWNYO069Vn
1WgC71AahWSpIbHnXEF0Qv1m5vzLNrPr0xsRlE/zjWrEqE1jOrM6zvK3amLZ5G74tRFAebTMZX2c
JBCQIBt0EB3ekj3xIFr4SgBVSfpKltiED1j011vtdcOILVkHSPl5q/WrooswTaX/UpaBvjyAr/Ly
AbJEUM7NNUIq9wX04yLxRz0tj3EU+VmxMjBk9zNkc4zECzaPO5cuoFPUIEZpvmjDZIpY6sU3/th6
SevL0qeiJExV8YqhygZPk2Ea6ZRm6oCZJy585NvrkEmZTlqIPkTlGwG0PrpYZkKJm5ldkh0fjxhC
BlVzinrr57zorAv1gdHPC1dEOnSppStF9orFzVn16v0HZaMOhYHpMPZp30PGcugDwWywO29yZfAM
shP9f8Hbsz4U4OX5IGaKBFl5gCKeOXhJZg73mUOqXcZ16JIYUyGEWIRDzritfFbX4/6X6VlbmkOh
nOKw6goeoPGEDni4cvNkuJ2lVXZ0lV2R1nsV29FSk8Nd9tes53Qfsv7oTxMsoBmt4PMQ+iddc8Nx
jZMjvLrs1Ps55Y2GFCyORd/XeQh3+6fsS8YzEgwEaZ7usleg7kPIWSEKIutRLdqeGGhZdjdGLLuK
OB4KcWXMtbDOjQLDQc6NIeHgcnKPJofou8KzMq37fb+bY6PAMFS6bBpUaEISu/1t7oK/v8YTOVux
Xz2gg5q5rXb/eTmfHY0js4q+CaJU95ssRssfVgxoppALRiHkQ0EG5QpWb+V3bAIz1rXRuNKFQqO3
UFbMD1P8U9XuV5Xx8c3CFYnCFTGN5U4Z4WnpFdp6bOkYBpk1ufUpP7CmB8lJXUBkiYIVWR0zAXOu
SPMqV3J3s4BiOfMygRV7M6yQbmGtxX4QRvIk80uIjLJsZgPrm2u/lfBshnTHHfSY5EHDqfEHfKxY
qy8HClY2Zi7rzFgGL1M40Ygyn7c5bKCWrOF7Z4Kn2kO7wQ9QgJvr99pjYR/D5mQKKpqxbQbBwOlN
a+m3GeYj0K6mGwID/1iXREHFNDT5KBOAL6WrCguDB+NTH6ybK6KQohlaIZoTKFJwki/2mK4PDaeo
GosB5MQJL1i1TOGD1g6R0cpviCS47VX/E+vYbD5IrmUzeQQln5VieiS6+VyJa6MfBQ6awIeFVOME
OV8+ZH7+wIMX79jZmqe6mRut//HCKJyQWqWpC+JVkihYlVy5S6s6//EoKYAQ+RCEjRGOsrdxlKCn
y/zVN6ze+QHmGlM3yXKNyFYZA8H7ge8fgKerKPmSYPWgAs3WEjvQcywjbE+V8V1oHTH0Fu3uspKs
0IauqNR8vCwJuTfCXHCNaX8zcSL0BRBOcRW3J9qYPcXDQqgjWS0crKiD3kSl53oqcET4CKI6sves
fomuRgebwa8HE482Q1dGDE7nprSmjpFwefONyQmRBgF37AEV+6fR120Z76diFfbThGWFQmOWFot6
hqkuhTJ1VI1GqEDdt0FKMm8I9JRtQjiWuEzWQQLFF5BAoREnFBKsN4G05dAG4hPZu07aBBa7efgX
V0mA+JI0CneWXpESucTZDofVnYPOim3ZzgIyHprZ7I8CRhhEZ36qfG7BlgtxaTBfdZ4evH19+KwG
T0aMoFAwk/HqMi+EmEJvXKVx5vROwsL6kBGosl5VhUKajo+q0BChzWShYIOMgRWBwNUWvxKtVM6u
PZYt7j54OoibMQOFrac0z4zC57pRNyM8j3OXws951rz3rj1sBFC2Xk26OowxUnOKYE6LOTwnR9LX
Id5ksR3+IM24zDY0lkjK4OsFueeqgE6Zxt9lQuXgJTTDBclHzXjMwLKHkUS776OXZO3cVMQ+4US2
ek1iPMFEzAdP2GhOecKc5Fo0GvgZtRybdfNg9FfDwoiTWTKo17bn42nFtl3kAJdvXBksLVLtnyrn
b/SgbB85LFXSiIkoyr2oeTzPeMJZOlBGz8+LplURdIi4WwMpby5uzTH5cRnzL9u5zNMDZFGVrKIA
JSL1KIrHkGMs9tkPvf+c0ofJz0pMpDLuIIAQH5Nh6BFlctnFxvvgsiaXj0vmqcgbIYGmLzoEqTHG
SsP7TBdNAc51Wco+FG30IU62ybt14DkpBR63wnvaDR5ltN/WR0wKWYT8p7xmdVSw7oeCCTVZM6nk
oZU+FmbcHmuNha3khv/ujlhH+V4hYcj5Gh8QeAal2lRjBV+v02FqUP9Ku9s0C50inI9tqgVFJjKC
K5ZyFBIMrSyUE7GNNv7OYQCKy1m1CJZRUDiA2liFrSxQTpo6r41af6xR9FhY3PS7z+DGKCgoiLB2
HKVLGEUNXkwTu0a+zrF+zFfBRe/01/9ogRQucNVS1suCUyOLTEDO6laeciIEF7Gfg7KRZYH76cWz
cnS7Vz9nbaxOkCffGV/Gh9TW7cxJ7eS6dpqr/Lm5Ehze15CQSK/5Y+6xgmCGkbxlRDYOx3VcHGcN
rnAVbvnlJMoM3NhPqWz0o4AjHA2lKhLoZySFKQ7PUxlhM9G3PnpsSnCaioeivQq11klGVo/bfrvU
RjQFJmM5hIRR+B9erzlYfR7tUcmdbmvXoyM55QGBqCeZ2o/phXWtLGB+q25tzhUFOn2uJ9hsHrQB
9n548wGdQ9ZisnIirAukAAYUllG9VlByCis3LmQLazHcyz7BcHN6PCydKwMUStBFB/mKbvf8Y87a
c800EwpKmiZv5GaAjBKZtxjLRCoAP9lYBIZUhkmyToyCk6SeB5WXIKrVVlsoT40yM54x8mMvgP6b
YW4uX5YKDoOBuJOluZ3IMu0qwkYuJ9JtVWKeHOOFoduSQGsbgVMaDkZKO503+q2jYRvAvxi0YBwc
3fXAD6I2NG8xwLWWW8uz5JO8bxF0X0YnvVew05jpRrvfzGcXpjuVRgwpV5kC5chXZIdVv6Ofo8ht
HET/U7m+jSgKLXQJy5tL8skQFS/68ChFd3r25T850tvSoo1dVG2PV3+ENlMVm6J2i5yfuVb3l4Ww
oIcuJqK5PGqbFPadB31Q3MW4I8UTnPyO5UisaI1eqldJ2OK0VpDUoR9VBKtWcldcJ1Z1RXZT8a+s
HkmGW4kURuQLD8o4FccnKiCl4V9z0BgoWI6I/luN1XzD1I1CiZ40THEchI0uOAUVN3OM+wHLRsEY
HVm4vtBZGBfHci8q8gDLQGSEIiSmaXysRwxTjJ+jGTobOV1KXOVU64aEvBaYlcIETn9DMm0Jahyc
Jxwki2yLMlKT5ceMF4SuIUZd2azJSgylELxcRpcK8ulaymJsYImhYg0djShatECMln0z6oORPuis
BgvGJUkUSiDrE3JvDRx5fj8u3+b89bL3sv4/+fsGIsIhl8uWxwWFUvpLbVFc5kvWk8E6JvL3jYwJ
7Z+qiolse1g4U8bIlYxmpYzxacpShPr6GCVVzfK3DIx8NVe3a8XIQez3B+myqmlYqqlodLfOVA16
mGlwl9YWDwaWKHWW/rV2uivM4GNzgxNain35bvbP7SyRMq9+yTO+VlClXqqfPPdL1jNTY63G+wvu
nIVQBlZE/DCuPYR0WA0BOlWnf9HBxNUFZNufJpmf+wA4y6MMTmx0aCXDGHQEKbwMqIs+NTaxuSnK
3tLR0EBqQkRc19hFicUsGA0NPRHd/fVL+Rs3aJaH8CQ4fQb4YdWGWLdGGWJfKXleGzjQmRNOetm6
MbeeNL1lFE72H6fzOVKPUzpKqYwtKWgJHV6l+Ych+B1/HApXw2aW/2aG1Mukx+E0Sxqywln4MhUv
jYzGQ55xZ/vz3Zs7ox4jAbScAkfMsLcJpdjiDF7hpS+rVwS6icahQ/JgsPoZGDdF03vN0mDMiQg7
EcTymCapz8upO/ILg6pqH5n+3BRN8TVptcjJA1Tj8qsI7TwRA5lYalAwkUpLOVUrydpznbVMvhou
Zj8zlPjLB9NZCwonlnkllFE4LNIyQ1jGBV85kTivuGFFxrvrBMAr9z+o1SiMiNcsH1UVGsnflkPz
PEGaccTortWb8ffVA3k1MurWvxC8n/k5C6aQowa5hSxXuCqipH4obYE3R5+QPYbm6IUYOa2tHAPD
lx2MZfwaBRn8qArYYfUmFqs03cnJ/Ooa9CtXPXleUFGKbNb4EctoKPiQCkWdRwlHvBrGoW+X28qo
vqxx5DBU2/9aPJ8oBR61kK1DT+q75EQTNO+o6NXArDXzc+ovnyFnSRSCNLo6h0jxIPGzPMztw8SD
ftlpoocciS7dK7QbVWL4BAOCdSrbvvBGhN5D6NZFq9VMD8Xga9FPjQ/C8j/CI729ORebPs8neN8I
60DOxRHxpJF6Ktg6bcFCP4/PIvlgwJZOwcrYg5SrF2GUIqebU8NbZaP6DOsgt/8xcfHnzmi6lyZV
q2qcIYNUxFUru2sRgjQoprY3hMom/l7eI+2P7TnXn+oaPUOMTkEMaIMA/uRR69YbSXDG6sTNrEsj
J3RJOwpNln7QYh2YCdtf3ciXXno/wa7a1Czs6cgCTdZ1URjCdZq+8ljMjpXlHjecaqYJ7qdGzndF
IUZVNOBbMmCCvao+iFl0FFrO7DN0yw+hNdZdYXZz+5Ilg9/LfIDpTYaxsBSkkEQwUlHnSbd8LqQu
kgBOI7D6QglEXLowCkJyQ5LUeYUI2cN1+ZlHCtL/AqoYhkGTvqgR1+Vg4yQxd+ilP/Svwl37PbJ4
7H+LbNaCI9ZrSrO+gNM/rleOhDk/JmewBocw/RLd1KsZda7BJhO84YkV6O/3f5xdzKAAZBWTvskH
4mJOfwVuJZO84OrVW5PNA8v8d/f5bWIGusTfqnHGj6RRPw+wtXgFnhAk0W/z42AnWJWcfCUfac0x
PLGaCxhWY1BQEs1Z3yLFgUSeVqJxT0eVSLEEI/bWqTTx6WtjQW4QyYPLAE/GE05TwlQFX41CB43T
AMtK+1uSw5YD45RZaWNltwpWswqTxUqKsaRSOCNz2DWg87hVPnzRKh85OTMqvlxWjSWDghrFmKUm
HSFD4lJzVQ5KG5lVwkgYsAIGgwKUdQm7GQk3hECDdof97WZZVCgZhaEjzo3bV3OQZmjg4DJbHiMG
mJFTuoA0BoU0ZaPUWLpHTpF/HKpfEr+AFYGzqlE1Lx/l/qzqHy/U6ZYAblbaYorfvHBxNKQVY1s7
YfEjtl+QiYzMBua42StD6mWE02mmmBgVCXnSYZsFFiOC4Ds7yKnZfdHNAZxMnM2iFWdkMbCkHee9
STHNbSKGPAkzo+8Y+bSWJ+7+bTH8d8zHeWTfwmX99iM/XQDpJ9j0BZG6vqnQGrkW0Gwmo8OZn4PZ
eJG74zg8dVVwWdLOt4HG86quiqgHGCpPF0yFLK6FtVCGtyAi8cer5Zr0v8+HKgix7r6++xcbdT8+
te9lUqcpFtIohitktuB8mKw6qDFCWb5EXmdLhwolMtaQH1NL6utSG8SOa3p1wOc/d0PaMrvr6m58
NazFna6Gh6o0J5+F20yhFHCP5ZiB+QRCZa9rYKRYxfQtDJof5FVcv5P8V1QyU9M7Dvn+cKmoUFcT
CSt2cLj8obgvsXEeVM/B8pUsAWyC0Wt/pd7EXBDJulEKtWdOnjO5htBUxMpSxGd5MzgMS/3o8+8V
o1A740Slr4mlLod/SIbIKAN4FM1/0xFJwPk9gL4XRoE3H62LygnkFLvKaoeTgaq6cLUs6FfUviXM
BYcfg9/34iiH5wZJE/sS4mSvOpVu4YW+jiQElqA7n6hyvZNFF1iTNu3HSH4zS8GN0EfInRJv9QT0
WfWenDIbdXd2MrwXSJTfgGfGL6kUa1Cuc9pAwoJnkm5J8FCEj/mzcOrBgdJb/LGHsqHDYWE4u6GW
YZ903bUGB0U/J/gJvXI/xIk5xN8uWydLAAUwE7cWat1AQKFh9+Zs+HwxeJdF7DxCOEdNxFAlJjnJ
mPb7c1yzpOJmzFXiazbyS9twowM6QA5TZaJpH5vdSsViSPyYXXknkc5ganpTSEkOiaSdPfEFXwxI
eF17rHTRX3QjW/80QROxb/i9bnlujPUU4fxmN7mXsH6Bc0ofyxkt2S3c4cjaAM6UR/s3CncY9ZYB
Jhb38FbqPZANwfpN6qcHI2CtBPkYcZKDPKtHXV3dKZHYdBCHUujcn/T5mHK/Ll/Wx5jhnQh6Mkqs
6jRNRWlATtE4RLzktNgJwhWtw4XcMR8Llm3swvFZJXpKqkmiLp1CqNQtJkaWncLDV/kr5iqAIslN
9XpZO8YB0pNSkxDmS4kuF7uUf5aDn6ToNIDhXxay/3ZudKK8uM30KGkL6BQ9qx6oDh0EQ1h22Zth
bEoej/2J8TfjlvUlu4sdG6nk7xt8bPXQ6A1OHLCR52tfJWA1ZSAH6/DI3zcCxFLPkkLG4Y16c2qw
717jByjE6V8Y57f7jG00ocKAekoTYYwhiCx5rd3Zl66RjUUuHV/GL5dlsXSiAKOuCqUxcgDGsPrT
FHDlcaj8yyL2H66NOhRIFLnIJXULdTpsLc/BuTo4k4OY1eyeCdVnhldTvUnvVQRXk0u2a3JfOZfx
G1hHSiFHUmdtyBNgRC7nTj1MJ4R0FnfSsNEIG8O+hA8dvnjAzRaQHmns0GUc805Z+h2s0ANUtRRm
OtZ+kicgfpTczqxvwiDBt11jJ7eFzfv//3307wVS0QL22FaRUENgow9BnAt+wvxoZTgcPSjVgDo+
WcmZGqVml/2IPADP+PpnmCc9HNUPsbB2A7Soxte6v+3yp4o1bLavhW5IgmqA8ZBuxQba93M1QYt2
OY0oPjPLRsS0PsTA2lkA5c19LCZCx0NA2jkAQ0s+YLMlNtVF19oT6SBW3flAuAIIySfz44lA7SXh
lH9PK5cOqQwoJnQp9VfSCCgG2VUWxP74pEYmizqd/L9L8ihf59TYSCQRykbdK6c9q+0panlLlX9L
9dNll943jfOxUh4tz1OMu4OkXh6foop3lQREgEnCeqAZGr3lpzaoX2IR2lCQ4G04pEGMvaS1W1ng
7zdVU7NGXwBBa2VnN6xQZyfvRRz4j350RkHORrHHbvoBZLCwGdRxtbc6LpvJgSmJhCgbDadeFkcU
N2GgGRfIinbqFN2tOPGEoU+vxaeM1vABn4vBUNXe5UvcmfR8ryUVKlR5UYPcDrJBIBEs2EifONq9
5ijuihkP2ayC3OGCGsvpC4x6sqYRiTFeMFa6G7td6notJDhHqb4aeWepUWcZUaAId1JmYgvzZV0Z
BvuW59gcs4RuNzUjQLNUv5Yp0OsasdfjZRkMMKN7so0wKrhlgYxxPeX1g5DeXv7/LGcgf9/okGNl
3VjF+P9z/6VuX5qxsaTsdiqOEpPkjgGbb5WEjagwnrMwI4FxHiDThFZ50owoMlMuO/WP9xZI4Qhf
ZWCK5CGnA0tg5iv+7Iu3ZLNEZbey+ckvtD9uTacNllis1FSHuB6z22SVRfkQORnIg4nABSGyc/nG
GBZBd2f3/NQuygx5bfcigaCWRcjFsGo6JdDqnJhrJMMTpYEGdqzpQdYZwdtfvifOZ0aBRFc3sSGR
R6y3+VOJ4Zv6AVxxGP9CzxE6jwAObuSyKig7cyLvDINuy+aydsjKEJqhMPaVPN09JjawVeyWcI7J
QWcbnuzPDpYXeNXL5UsjIcEFYKJ7tUe+G/Uy1wZbS4VrpVnusr6rTQG7pMaCxQGxn189PzR0u7bR
a9o8kqROB1owjD7gMxRUUD72o3scls6K/ifzSBuRFIxkOoZdawK8g347hN/H5Pny+bGMkopCaoPP
ShEf7nYS34XD1yi7j6WHyyJ2/UoXJey5BDeXrFE2qWKJ4iKn1WhnzbELf681x/qK3sXajQTyCzYA
WE21XhiYzscnw4hiyfAsYTR/9PtDgc7sJtBd7HAxuYD5qUKe+w/Gt5FLDncjN8L6skzNIJeUvf9Z
16HfKg7vlk56x4qOWcdIBcdqk3FV20BYy2WmWqC6rrAiuDdH/aiQIUqGKoigAKUQfilSvpzGYkQF
lqSoZtBmkC1CaBs7hnaNTAupYMzoHlvs8o3zQMJEH2sga6e+DzjR//wKOo6s5yZqhaUk10loIbkb
AeAfBphSkF45C+xMzvy9sofQFhhv9n6SbiOZ+hQEzXqVRgr0b36T5q4GXPXRleSRzPhbiwsjztn/
1t3Io+JJQiwkLSLkRc+QiS/t6tfAYaFX+R1Ncm5iF531/1+69v5wKW+c+mqsJg0ixbG1hbC2I76x
mqz1P+P05zukXDLhExDICrjDJLmLsF1jnjrG4e0i1+bsKOeT9JwD/S0kGMqrJn03Ep8P7y4rsfu4
bERQLmdMYqenFURwGnjUJM0Zxww7RlNbaRvvsqh97z6fF4XzhlLGkdziWtoCjMtLc6WNGeNKWAdG
Qb0hlSUqktAm7UKvXDonqTonX1rGxDZLEwpD1r6S2p6A8TBrVoIRmZa5BJEhgo4MdWVZspKDJkV4
O4NAsGN1iLOAgI4Fiy4cjGqFBDLmg9VceE9iO/JmvCayH7msXMB+aH22NDo2XOuyKRr5TR6A4L5E
VIHZIme5wjyRyyr2M6VRGCCGMw8icUgjbWGdJbxwlvhIuljBzH/iI8bzTOzqw6NiiCoWbaK3QNEo
00Z1CVv9hAZnKfFY8ih2npKtqdUU1RP2hAnWxPMowfcha6v3rvfiIRMEReVFg14/q42jOFUZkm0D
lMqe+XRESwqqqV8ve+5+UmAjh0KJmF8UYV4gJxdOq144Ex/I3TdF0k21d3R0MnXZ7zEWGfC3b6Ib
sdSx1hkS0kMzkODjujoh3rZ+yeaCL79/w0m60y2PZ2MjjQIPNHRMSlZDWjnj40us7vIms4pU99Na
u5746NcypDcLH5vFqjmJwSh27kfeG/EUqNQo9hs5jzOeLCxyBWetXWLwLn0Zf0vgYJ1nq8S6dCaX
1y7OnKXSqWhhaLGOOYZUnr+JG7CWRgzb2YXkjQAq3kgqaQ35sRttYYldba0wF7nYSIOybIWlCBVn
GH0bdmuE2+u/YE3NfYzGuswT7siiQdIPGh9Y84r7kc1GMwpiBD5S14w4xeguDlmZROr+eqB0JmlB
bT1ZcFhZI5ZHKOQUNuE4N2lhUsvQMr2qA7JPMTr0yD0Wj2R3XmSzIinWoVIBiDgptZYIxDq420a7
VbWfl4FlHzf/4JdC4Yqm/Q9XVjyiaz2amf66cPd99ZxEt1PPGL9iuRhNySW2sZaIA05PEmz5twoG
AXSt+8uP5gsa6w5IKga8z0rd7tu/ociaIskCVk6/v7FsWlWOXyCTa+607ljFpZlzrLWyLCGUWaxK
U6iIRBHx8t6yHLTy2I3u5avaz7sYZ0UoWyg7tSgwmD5i66W+WNV3AQ0FoZ2+gtxdQj0yNVMnfGGT
n+y/5Bu5lI2IcdgJMwTbxkN2LzqE33Bya7Re/5tdcqyDpF6c0uCVkMMKJzvKa3eNeb+Pjbsk+nH5
LFlSqJcGOVmZ73lI4evbGbx3uZuxtnX/xdbP10U9J9lStJ2yQMbUvtG1dR7JU+UPyVNi9YUNahNP
qk2D4dB7gIF1f4YuKbxmqPTMCypb+mjMLb6Jouuols08ZsatLBEU0EvdahRDglir+I16+M/criz9
ZyVZo0PW2DavInNMY/cst1pRPiyrXRGN2E+BYDL0yAzPG/2Ip9uFAdoEMmK2vIS89f83kq1Qyqez
To/UOIXQubgpW0/Ub+LMviyCuA4dtm5FUC6dhgUGOJFetHujNwXhPmmw6ic+cDUjttmz960cyoXz
VE6kXqrx5TcBcqvSWqvISdSIAVHEpC+pQzlvjfmVTgihjoiYv3gbl+iClkn4yzJAynvjTOS7uocY
LQ2PnarZ68qMZogRX1KF8l4y6TfUJLAnTWLr1TCbyS/jG8kxoyowvDDjCsYN0dMtrWFwyqLA2Ejw
ibSvW7tkBaR0yrGwLjSjH5PP2uNNbuOjiujENmRdwPoaSkUpHpUlHaFiNXOmOIN+7FFbEOUuT4vO
SHLshvbYvvI/WXSUKydNU48hZKl30hceLAArbw41CortIZ4t5lzLvoWcxVEx77ImaY0lQwQvhmdM
/YGD2rgvf5McG/lyGV5Z98cSSGFimU+zUscIMprkmhN9PXy8DBS7H4DocdMVRVYUKEa5lqzGVWvk
OVxLf+Clu3X5UXXuWr+ImasVL910mmVGonLfIs8SKS+bFnXkweQNzJDv8/FXldyvJWMIeze02GpF
mSCo/YZiHiCjvCIWX3gZMr//TFiw+WAZCtEZnbVRVp1TM3xDg3Sz1A5deOByxqHt28GfQ6NzOvIk
6UJWQ4Ye1XcleFSUlZVAZ4mgTI3j+ryXRpzZ1F1pss9JLFPbh76zDtRjq+lY24E2APLRr0iW4iYH
zhI8cbDgPNhSz6J+2H80zuKIvpsvqnAo5zivkZX8Z36w9wk3Js8cdWbdPvn7RsxY1QunaLiZtQny
7jrtQUAS2gwv3X/Pz7pQ7yyXVL3YVORu8GqQ6gZptJxjE+NDluZ1j2S1ujGZrE8cllgKHPJ1DAu1
g9i1KUazydChopS39Zy4GO12GDoS7Pz4bJx1pHBBXuRW1HsIU25AOuFEh/IY3Ypvi6U/h6pnURQ8
zK2QtWMLUVLhFuNjM7E+23ZTCBsAoqmWCr0xhFKCVXRoguwJhVTjGY4uOZpH+MyH19Bi0R4z/Jem
WQIPYJ1MROQkHkbjmGmsCWqGQ0kUQCSDUgzajFMjnPTLCd9rSI40oEZAnfKKfLWVnnFVOr3HHoJi
iaagI6lkQQ2zN1/O7hEAXkte84jcD4NDgPVuSBRmqMMSiYpCzhD9m8jDOI0Xv4pfyJXF2F1w2eJZ
F0YhRztGIfYv4jyL6amdryLmQD/DoyQKNVp1AR3cTLRp8lNS52Y+CKCc+xahJ0mdSq+RY0uevHjI
TZ1/vazcbkJr6wEUdsycpsQrsRbwYZ9mzGB03gzyjml4Y/ONHRbcM++Owo8qhU+L5P0SOJd8xpU3
BRr4ZsUUKxMzMx6rEsG6PgpEJPBzSAtw0eYQvZdXWf54+QTJ9V/AQ3pEIS65eJBJWMFPT2H4k1tv
Bv3rZREMfKenEqYs68saLYh2UmKLHy8O11yNBpHOiE1ZWMzLwhjnRQ8ljDlOrJlwP12qHLqhOWmx
bF8WsauPIImGIKNmotHrTJNCS1q+QG1oDkV0GJa14ouCxN93aTy7aK7h7y/LewvtPtzRRiDlYekk
5Wqsol6omMl3xUXWtnaHa7zKq9k6i61j4o5MLhp2+B3f+P9irH/3UDc/gPKyVsRXvkyqvKRzCWsl
7OTOSC3DIY0GohmCIpFjkobtu/ZGKOVpik4mZ1IILa8ivznUpVldY879Nzq1vogYMPzUSIYgqBh1
knlJEuj+8A5jmqmIIXS7WTlTwDLctLDUgRFi7/rbRgg56k0gV/caaBkyOEOLeAq5T1VoTannGV7w
l8M760Khfq9laqhlyWiHqMmAOQb7KrzQTlIsATHuZDc9jCnDK/Y/kjeaUVYqF/oqiBJErga6vkhz
eG8mo7nYLWYhWLEV6xgpixQq8JIUM4RN6nEZnbU88mVw2e12RYi8oEqShqZD+mNIqIeKN0KYg9Z8
SbVDvNzINePMdv1qI0J8bwyNIMypRETUEtoM7uvxU9NTOHXFMJBRNXAo7yV0g9rzOdZg2Nnv4rkN
ikNoq4/JtaaY9ctskb0si6/eyyvD/si//YBYZ7F0PkhXyrTSSUE7Rb8tKdUPbheAqI5xRbt9UBv1
aJ6TKlVzQWmRGSQBsIomhNgGc5evBz24DsCmjgkh+cQOFHdfgI161L3FZaV3eQ/1tOqrmJ6weS9u
3Er5VCi8EUPFo2vDKQYaAkicODmg0UQ0M7tkZj0CR7H8s3MJxfhbq6+fsRBk3zT/GA7NcNIZCj9P
GWQP1TEqvnLF/We86/z/KYAau7hN2ogYpiIcm/FbFaeP2lAzkuD74drmCClQKgVuLrMZYvgDZ3am
8lJYpOApWDlmSlmUBvuIcdaJAqV+TRdF7PBOq0YSTCN/k6SryfHzz8tHt//Zt1GKfhnDmCuKEHKS
3/xvTTRJSSF6yhdi8/eC0z3UT6yviH1038ikgERb5zTlBcjMo+zYhiJ4EvL7FcPPlqjpjhCFp7mR
HJ1r7VYNrXownMtKX7ZHg+Y0WVAf1QwR9siJpdV0oaWqrHZ6cj1/By2DJjCphiJMhgIiogRBDXrM
qtGZ0ishO4Z8xTBMljoUgqxdmIg8B7ts9WCIn5OckbK+bIoGT0GHKFYZtp3iuoTwOivv29Xv0+fL
N8I6LqLiJpLJ52KopwrHpcAyvsLw8cFepaNVzXWw8ApIPZPlU0UtiZc18K/oqkp/OStcNvelhpgw
RKaff5TBFzc8XlZrP3TayKCQaUC35zKp+OJSv6FkDKxAobrwutTUIzu9x7jxgUVls3tZG4kUSFWc
3IUGB4lZ86THp5L7JU3eZa1YIihowidRzEWkD7vkDk1TmrLhhcL3yzJ2X8WNGhQsgRyh1XvSlBwb
nrQs5lLddZ2HlXQM39kNLjZyKCiauhmURznkZCu6ysv7vFjMKnxe0ucM+2irorRqVtV4113PIumv
ZFUTEqPMIJJLv+UVZ6UpKy++XyLZiCBplq07tV0VdxK5oat/uA/EYEF41nqN/5+uif5CjgZR4qcO
umjYxZI866UbGo8ci2iXdWIUAPHC3NSaAnX68lrqXlfx5bIWLDeVKfjRRD1b5hkC2h+KSfafxPYE
Dhqzq8wB+cHJHwz7skhivx/eh80NUcBQrLUqJGAQsov2leewQlL5MofHpX5cVatuWaELw5voNafc
uMiDTjpQo/pWjH1Zla1q+rVIjNr6foS00YpChmji0CdMHvYKtF1O5pSdpZw6uzzJoJIDkxbry223
EUiQJAO0KZoo48PkvaE3fBrr1QKB06FDB2/QeJUl3EvfJA+whNJJbkkYmmeJ3QfAs1TKXPJONRRc
Ejx4BuHzalhGGrnTwpqQ28emsxjKRngs+BBC0tRfd8JLt2I+U1m9Xrot0uTQoWthLA0vMVjfkW/N
zx9N8yyWekHmUhfSfMSZkr6+2JL8/iG6U/zsMB6la7I1u7AXfz6tDlpNfLVAI+inzlfmwZQv4oNW
o+nRklgbRq1dEXDE610ihYdaHa/zeggu++AurJzF0BWPfOjDTuIgppc6M5qdOGK9LrujeqDD+p8m
dIVjnNMBvUkQsd7odyTzVII0Q8ayBDO5k+0RHeeFgJZzLWh8dl5jF2M2wqm4MJ75istCCOdXED9N
15Hg6n0gFMGkvYbrz8uHSVz7g9VshFGeGGprMbaZgMPkvgvpIR5vsabebMfaEiRG2msfrjeyKP+r
U3EwigiKkdpiG/wfadfVHDnOa3+RqhQp6VWxu93OY094UU1Uzlm//h56vl3LNLd5d7Zqw4OrdBok
AIIgcEDrXfPrKDDRFJigK1t0XxHpCWOHRS5t6NuAaDVBjGCPh2Yt/qMqMjYn19UiLwMk6qSuPi1m
rYeVOojKhEV7xLhnsyG5haZiOJQc3M8r+ALk/FhVs7NG5JQtcnhZJUTrxsRw06CVjRIDbsqftP6h
iP/jolH/uYty1DTCMDqMQ/T04mMW+XUnyJkIfj8bqBkVaVt9WpG2iJMQlJRhQgz/8hLxr9+vqsy+
Z3R9u8gkgQxIy/ySn2nSaSgdHZVOMnKd6jdx7Qf/kN5BMm7BNqKsXyWIJYcbJui4mEQSGqXT/Up/
FAdxiZpQRMYzNF0ZZbUGEQcPYt40aCsfHPU7JYXLgx5+T8Qtwj2edwIy7qG3xqyMqN+Lotlpy9RV
MbcqMwUV3CIUxiu0kTrLpgSxbO27NJ7i7IueC4qCqAK/96m6isGkNoax2oy9jm1sj5gPRKv6KbtH
dFTQ+DwIB8zxJXmFYey0jCZjxPhhFFSt8pGYHzur8TCm9Y+8wSsKY621KRV1TRtoKsU4VAtmC1fC
ew9V3X9eMOVdYifvi2RVgRE94d+wD63PMmZd02Gs3bWotO7ysilsimez4tZcU4ANFarp1uKQ5F2Y
Tq1ACUQwjLn2Ra8tNm0USKrbVHtc8kelF5AZcRuRFd0kBn2yAtkvo8t5Y5OxBIMGCo+WM/EHMArE
DzRXQaff2G5PufR/ITuHO2T+OOD/eCIMRaUM3EvK7kcwZyBJW6NoE/ilAi/gaYUizMaR6ockehD4
XOpw3mvJq7SMWaWyFtmFDmnXUD+lV7TzgtbxFzeU6kjcuEI/dwmOMa88V1K5L6m/VW7j+aBUoTwd
lfVDrwm2kV8bvltBxsSWEQyLCwESfVod+5ebrORHBzLiPGk/lB5qGB6EDYf8Y/Lv5WRJJMfN2srV
ovItJJway1sL0SSrfzizXjGYhIZRTa1WqC+S9c+0Qz4JFMyofOn9X2Uhya5gy0zG5uRS2vQthobk
mDg2Jkdj+lrl16l0a6SC9l3+DfZ1z1i6BnmW+yzLcVip4eh34LmnZSA5GiM2cLATanCY3vKf15M5
Ipcp00mZQcAKd7zSr1FtqoX05V92bK9wLxsc34O9bh7jXcosSjtFw+bF+r1Uf+yqUzYKyqBEEIzv
aIxSbdoc8mhb4Q/IEo59D65iw7ksCf/lYrdbjOsAH2az6mhlQbiGHUNV4/axOWgnzW9C0S2Hf3t7
XTXGbcymGksr3SI8KGMWQIIxh2m82cFa1cS1jZ74PYphnG7shES0VL0veCyT8SN6HHW1vSzUj2R3
lHKlD8Cl79Jhi+J4VCAnOwUHbfJWaXZ0SSPTL7L6nBnNdW9OsiMPi9PYephkf/RiYiiyZSoow7PY
qYh5Ik1aOqtIcUi9o6GYrMNKClSF6xZ3GIyJTUatqlkNDCmGR0TmnzIi640Tnwv0F/qZPzxV16IK
L7472aEytqYmbSRNJtyJ+dh+lRxQXFx32D4UcaLQxUuDwm2EnZlc49thMsY3jm2bawkkHfOPY/Gs
oZ54/PdzLE0ZYfDfO8YYnjyOcqetiLYN5W6GgyQCB8JPme8AGHNLmwghwYBL/nqSn2n9feOTTw0d
uf0n3nAHxBpXW5mY6gegQu2ctR0dcxqcIv9+Wf0E2sfeXRfb6iclx540y1XSntpYkIMR7Dl7by0J
gtLZxn7k1U1aPuI5yImEFMTcQO11qdjXhXFCmboxQIglmEvPeqb8Vuvt4jYoyvxAi3dFjLAiqegP
2mUUuiQeSFpgb8hs325p4Ssjue5WEfsIv9RkJxjjG1BE25lgqKbxdnO0b1cfo4j9yMMt3HTLY/w7
wHbRryi6s/BTZztkxj9IKQpcjR5LOng92oEozW3iyZ8xnxjlHwUGhB7/mx4yvqHNm1prS+BV09Uq
31mRIH7inh47eRi/UM5gu7fp97us/L6AKXXeZqcfP8hGB5qa+rlMpm+XJeLriG6oGpguDOSn3+pI
tua5WalAnDB8dGhQcTd/7QeBefHFegWhJ/ROEVPbnAeM/aEpjM7Ro/ww5rjGSt3JapyyNW4S8Jde
FusfdPIVktF9Eq9KOY+AREf4BJLqs+6XXyihaOuBGNtT7tMPVtC58x82/KGZ668VZaxBXVN9ResB
LfCKQsNych+DiO4GXw+kazqZG9nk3Ck/XpZXtI2MIdh1toLhE6DaVD6pWqhOzUHqm+AyCr/cdicb
o/9mno1GbkJb0ufFkyBaGban+eccIgHrLqfoqHt0EIv8ob81Z7cWRSEiKRnzMDRtVVC0TKuIPkqD
PzXfG9HbIv9uthOROTmNvOvNlmLEXzePYK5g4ql3BFPvSVDciwIc/rn2qivM6Wkt9bDGCbZtwOsU
uSaxwAwEC/YSJuwMz87nYo0LqoukOhIjOVSt+UspRTyKXOpxBVVGhg3qNc1gZz3oyWLrjYo4jV7V
MVYJJCFokAKfC7hlJ7+BBZToNEO3qzuExVMTkpv1SnQL/Afl/PtHsDd3c6gTs6SJ0sEzvm/fq6MS
GEHppz4YoK/jEMNRPPIJzHeO7Imzjvy88OsSsHNttYiYxUzR11N6U9/MOO088yFPnXlyMBPigNfb
UNRywd/eV4kZv7qZjVXJNPctEVjbeGu3hTvkz5eNXgTCeNJMKwxjzhAbWbhZtNJDon7ORfEw1fN3
V7Td4jE+U1qWpEE14G+fOaI+mqaG1YPI3Kh7ugRDRd2ZQ5aoXSNjMB7qO3rpquyH+YPcVvN9uZrR
lzizCv/y0lF/9A6P6JamyJop479v8dK6BI0dQlcvm3pvMepA11Mfky++YsDVnV3Yoqifu4w7POYw
rzaS0V4EWEBAQuOT5NwGfah/psQetNs8u1JBZlk+Rm4tEJR7wO+AGUXU47EkmYS27D47ZsOjOX8n
5kGePujTjY6aoMurylXIHRijkEWcNHk8AqySvspLWFSrI9mLcxlEtHWMRjZI8MSS1SEtQvmhlIdy
/NzIIekst6lEXEBctdwJxKilXih9vdCHEZtg9kRiOOvaOmr/GJH7y0LxU6o7O2PO7yrK23Sd4KQs
gslii6d59ZfI0z10WqBGFmRjR/1K8uwPAliugDtY5twulqkY9Rh+yo695kwQA7oVCgeRPsD8EP1W
QT06HdSTnRRB4MlVlR0wc5g38dyMA4G8DUlrvA8XcbCAfdyblLkWhO5cKKJoqP4mmmKzI4GiaNLn
DtQzXl3jLVA/dGgDSoyPgpXkBgw7FEYg02pMshpAaX+Rk3Y2r1ArEIK3AuWX2zOmKl3/0evjDpCJ
UPrINJSYusxy2ZzSfFwxl7GROoG18TORrybATodYprKXiAwToDUQeKb5MjmDIwcF3lNFDzMCXyUz
NmDkihnlBaCi7WCmoI06Jnkf9OMpUp+KUdQswFeLv48AmVF90qJaZaD8GGj3jPObXDpN1cNlpRBB
MDoxZ1PSliNOmSUOFf2LPqFGRRBHcg14tz2MFrQo7mtHyqDXNGA4WubmW5nE11WKFKAkqsd9r+IW
UQj+URTYksz2EBJUpyh6Vy1oyTpa84dMFtRBvPfs+L6p0T42XQWPErMjWySZw5zg+7H5EVPfXXW8
a+2TCsKFrvAu7wzH31IsotORJ3iOZGXp9aQz0OyzvMTFdFD5ciU9bFe5mx5BXXlEp/ZdJGow4iRF
AIossP6bl4XtzhqnxVDwOr0gz7T6Gt6W4p8okMHQH9Aur4fNcOdSZL7qu0DnLST9+y6wqjHYe9Vn
rOl82gIdTGLNFXEsR/EbN/VELkkoIBMASENlj8YKtM5TTxhmESSe9UMB0XLsFhgZrQvsS4hHNXYn
HXLBZtRlWNDOs0IVF4oaPfc0c5egwCR5EjHiv4/i3i4mtfcdXAaXUZCtXJBAoEPs0tAISZAHogoG
nh2oOpTSQquUihvvWxhJzdV82JLFK9vsNkmSMFfNu2HLr0d7CldTBMeTag/HuN1iaeQZ/PeL14A2
reuqM7gSjuOqHWSj9EplvM5ydOlU1vfLJvje29uoNNFkKqUKM2R0JeulvFptvUeH9Sod1C7FpObR
qVtSBOBxy1xt1our2OozgccU4TI6M2L0BAalkd4zI+tmJl6qfMrG3iGNem674ZiUohT2e7f5VlBm
O9vUjvEuD0C0hziWWgRbLIWX1/L9KfAWgtlCadEruTOwlrF87LQnPUIyq7trWlErC+f14i0Q46LL
fkyjagVQciSn5hYdfYhNQWcs5I7h3Nopko1RwiAG1DBh4K0RaOumaEak9V7t44gmDgqDrzHJ8Qjf
5a4vSXlbUAAjgmQZs1D823exAkjMF41DAze0NMx+/a5ExhSWB/G1932A8EZIg7kWym1HqjLBcqIQ
2o27p6LtXDMXKAdf//5eSYM5AlKjilVbgljzhiHoeYuBc1Yn8MQcQVAFJRsm0XC+WSzLaDO38txK
CuYu9+2VYn3ZrPVH2UTHy2r+3jHaClgJiIyZExhkwFJOT7lsVNvSDV5a31jZc21XLjG/WvY92A38
y1CcbCOwNF1VVSLrqmWxq5YtWVvJzYCjZfY3yvt5JC+zEupgPoim8/GWTzVQwK1ijoZushNISN+D
+AtEyF5BiKPaxrktdaftdMH6cdyEsodhrLfDDGLMQQDMLEvOMmLwwji6enab558Eq8fRuTdITORr
romWSj2Q9DB9QGlLWD7RjCPgxhe+WfX63xdPY78MCzwIKP1TdMJkdJIhjojSL4NX4gKt3sqTiLiI
u0cY4miAQEMGkQbjkBBEqmk7DNgjSXdbUCAOxfd0Efgg+pG3eSlIYaLlXVbBOEfYTGmkZGalZDNd
t79mPiWHPBA9z/FleYVh/I49I9MstYDRlHO1Pufms6LPjkAHRCCMBW2lnCjo4RsQ7WrI9i5X0Yfm
QKeMoCQzTEFqNgWixxa+1e7Wjwkq1ljHNJUOmK2/BapPx/8qDxhdS+dmXYmslhN+vt0tJpRIpLmI
TYpGJ+P95gyIQ+s8YKKKiqSyqFVbiEdXfBd/KoOUYx4O8OQT+UVn3RMPzEU3uCmhUDLxlc+Xd1Ck
jGxUYXZW34+Aw3vZiYa7lOM7O4mU8eXac0npGbeUamYpE6oos2s6tDCtjR9/Ty+Pr0sDQ8VxdJ3L
YALLrU+bgMb0syUICoWKwzqsTbWSvMFvoIaX+8ktORp4HqHdjOtVL6rN4DrinZoyvgRFf0a62tPg
2dbqFMsvtbkf5s/jv0+yQT8xyAgzfzS0l+qsNRRVqnUzepwr6VaXjtP0VEW/LusIL2gCBg5+FW7X
0mXGBop+LuW+G+EWzxrmFOon3Y/97lvqpufkRvFlMRMZdU6suuCQJAgPdRmumJEK5RKmpU0ZrC5B
U075MsA2H93NL1F3JLJxXsihGTroWgkuKqiSe2tyiyavkh6neLha57VyUEM2fjDUMUodW5F7v2/W
OEyV7XB5VXn6oSE7igwFUXXwCb1Fzay2xcS3Gs3pzfXUHHML1CBgXtZF6QG+dK84zFKm5ZwtagWc
TlHcvq5Ow1ZeRUqMgbbtr6XXBQkeakTvdm4nFqMruZ3ITZUgpmr0zpC8CWWGMK/KUKZwM6Mx6FBO
pNyDJqeanKlq1s77g2W1QYGFYXkWDnJmM2dJrsy4R/xoTmHcoFq/O7R64Sa2aDYK7+hDMGdYhoYA
0n6pnts56rqzlkzBK5bXVPeSUril+dDVq0Aa3ubtQRi3KScojppJiyJ6UyqdVMco8wH5vykySydL
QI+jmopoOhPdoUs7yKwgWmOtelOhMHGdOVp/YxJBsp6Tb0YqYKcjzKHTVzlprRkIhoPSl2MVDIcZ
VaEgUQxFE8l4u4SbJcbwEVxeLPZtvKqmeNKlClCtGraGFGLHvtRrKgqEuIv2isMGdTWOlioqSlRC
+UrQ/ajvY7+fnWn2FtRCSXdSYB9rUwDKl81SwcloaTb++9aDGIadw4dA1fv+qdRsZ53cwhI1l3NP
TQ1kchqImgwdt6W3KGuTL72WQs9J42oB0n2B4ZPHFY0wdMCRqK2QK5Ol2AQEdrZqsk8RmzFayVJQ
qypu6xhJRdmThC3sIqtiAgG9zCo7G2BVUTs4Ze0Pxuh29l2G46WoBRbMPTz3JszEAcNsJXEsUbAv
lAoqC1KCQqih8GiOFrpxzBV30gSqIZDwpVpj55xaK5FSXG5xU4ruVOU6kzffROJZQ4lokX+77HF5
W4ZDGuOhkOKz32Vx6rbIf9+iSQ7tMKPviaF6mKYkiFR5FraDYTM30bJV7WhCpCIenWpKrxWpFtzM
BJKwqRoNPIkrSWBQnUaQXPs4mZ8tSfTeLAJh7KlCIUcVF5BDyr8MtumqJHEkU/Smx4su9qvFnPpZ
s7W9meEYXtsrFIeCeeQwL8+JaQsUTSQN3bWdog06qSvZAk5sWU63blfGqrqFGgmiChEM/fsepjOq
GgzgOAfJL8tGB5l5g+J0gSw8o4H62kgAIL2ls4/IK+m7qpNitJZGRaDGyKOt0d1oJGG82sc+FSkC
T6H3cIwXQq9FJdUp4GK19TtNPeVWf7xsmjwtIAaxkHFCUYtCmN3R5WVFt6zUQ6HbO2k2vCKzErc3
ukOp9Y+XsbiOjlgmWkgUDElBhuvtHkXZGi+pkSDyuu3OmtfcJp5xM99tJ8VF5dlT/1F9uIzICzVf
KvkNGbkgPKO8BazGTlrJirNdXq8JUrmG5WrS6Fmbl2ePWvzjMhpPBfdojEVVNmjOmxZotvltrr7m
k+2os4glVgTCbFg9J6apg8LPWzfjSu2WMhgmkrpyPIpaQXnatxeHsai0sDMYLgKWlFyZyznPg8vL
Jfo+E+O1jaIkeorlaqWPVvRjUj5d/j5/pXQb9doKuFrYO6mezpEsdfj+IgcWOW/b7RL9STrQxASP
vzCYNYqRMrabHBhT9jRsq5NFj1EmyqFxFwrpRlm1NDTMsq/UlaQO20JgNhvKm9bMupdlImjm5EHg
BQ6VoZaOCwubN0WyuV76QUcQrK6z2+UrmlTTTT78+x1BUhMXLyLDB7ChdqZvfZ+3MmVbs28GzAQz
x9ivlVlwFHADUsSHID7FY4QGFtS3Zq/hmI4HDWmcJRhbMA5sV8m3wVdc+dy55a2o6YCnZ3s0ura7
k6dal0rFfHREUuPgTAq2Ke0cKRVxN3O95x6H0bXEqsYyQ9eQZ2AcmH5SfeVgedMJExrRLdfdN8Ly
Vd7ZYINMUMPxYGkW23WTKsnczRAK8ztRE4ba8tYpLOlKSipXrkSZez4Y5lBamJ6FJyTmHjuqQ7wS
A0HPWEROVimPkird9AUGr1vTz8tqyFF2TcHAUtz5wPhjsT0VRIuTUUYGAPb0KS8xWRKsOJcROCqh
YcA2iKIwnZSmjd6qxCxXxhAZZefl6ufCupbqH1IhyFXyhNhDMEebkgxyG0cFSh70ZXKkXGvdOYn+
PRcaDk1VBicEhLCRyXgrSIPek2Vp2s4r01+2Dn6yQZQk4RnrGwjmGBgLqbazDhD0iU2jLABPUWCE
sofkuSua6s7RMoBpeKbBNB8UZjOeQUrNkgwEYJJ1uxDf2L5NPfrhtFagAFwcouigeyTIubIqZld1
qedRhyHcteLoUupo2n2vgP+7/PcuVUNyFzWNsoJBYy+ru3M+5jjYqJrMsHp4McaEzNKx7Br3Ylvg
U7nqtsNhFm7tynpqZ+Doa/2j7OvbtBaVFXCMBtZiqZSCC8kENi/XTXapR8Uye5I8nkE8lmmp25iT
QBARCqNu4CqM4rQFSoGGKhOzOdTYyf495SuOUlpSpoEoTjPZqhZbJlEZdf3s1dr9kt720ofL/oWz
G5hFReCaZUU2NZaIbjMSdc6iFQkxC70F962wIphuJ5PhewNAf8BOrbZW7gpDAQC5bo7j/XaorhoD
E/9oDddLV5boZsXdlp1EjKNpqzabIwnbIldenN301qGyni8vGscm38jE7HwylG0zgCDVU7tzNl71
G2aTxUdZFWVWRDjMSabmEujyEuCYEbjrIsmr0sXZEpygpBHc3nhvgW9koheg3T7VZqRs3TIjAnik
NCraVfxTu8k6pzxWfnNdf8Pr/uVFFO0Tk6uKbQnzHAoI16JnWULuvHQjtXP/Cwi4iN5KBQbGaYtV
KIPZn3LDS/qHxRQkcujv/GcF11kHrffZWK865Bi078pxXNxaNxwyZa6VB0gAu4v28bJMl7UC6b63
MnUZwtSJLpxNUAVcOtXwVVMDUmzeZRz+BtkIOhDK46mKCT3qYZrHrpBnb6pvs/4KfR72JNA6qlTv
1+4VghFF2rbaTPNt9jaQlWDkURBpaOWNdT+yNneZrJAUomk5fIf3CskcP8gfpVNTQirLVq+LbvEM
49/zu8Fn668QjMszulEzOgNSVYr1U+pgRLa0hJc3RyQG4+XSairUvoMYSv6FKGd5EBgO747wRgjG
x205BmuBkAGW8ziiXklxlAPxZuTjjdDAELnY0wS6IFI31tnFltSgIgtqrSVO0ybuEN/HaiHwOlzj
MXCZxk0b9xCWohOU8UsdLXAIeoon12VzpeE8lTIYOwUNKfwFfEViWTrLJsu6hOBVZj6R0/Ih9Snr
vhLSqWQ1GmDEfE0C0VjOTnBQLFaqjzhp88XL5/m0KtHJqq1DbRSCWJF/WuyEYw03tks5JcBSHkEt
CY632Cc/dKc+49HLiwMRXTNXN3ZwjNEmNqmqLqYvXMU5XU5ZcajmD5cNind7MMgOg7HarjP/h2E+
zj4dmQj+sEA7UTpDMZkG13x3YIz51qnZTKmM9dvsWyv6lZciaai1vPOsOwDGfOepSRIzwYoZJHfn
2D50lvTY1VWY9EXQ6bO7SYXfd8WhVqWjOkeHJoq9flkCKVEzfxtsuF/5YIPoVuBYRJIzZi4lZFPL
FQY41LdNF679/X/cRyaQyczBGuB8Ecjcokk+QO1NgPazBjVUdTB+6wWWINJMJoqZW2NoCTW6avsY
Zd/n4kutiXyWYMlYThSUPhrJukIi8CnV212kC7pJ+Y6D0DwDrrQ6S9fYxvEmdQO2RNlS8E4+FNKN
qaC1U6CTfDFeYZiN6Yt2gYenG6M/K9nHQhU99VMv8F7nXwGYvaiR2PwdLqvXeAEN0V181YG0eMGA
rjaIQdl5WdMuy4MGprdxWC/JA2aFYNkq/UlH1/n2cPn7fBP+SxyDDSy7Ge1/hUm/v94V0ZM0EByL
nUsw+raTFIFZXtYBgw0qERCBGTwD2JI+2caxV9GetwUDnr/+QCgTz/s0W6ZjqtTbRVvTuJ/BComw
Imm9vn5aNV8Fa8fWXBXZt8tQ3P3ZQbH6hhwECGMBpVt3qv5jE8XhCv3AO33bATD6NpBaL8sBAOmz
dGsGypVxIz9uV8TrP9GB36pTXZceHbzUiS6GvKoWg7xCsy5BrSM6ewnQxXn2TUw8BR9YfkZsgb6v
RvRqwA9ldmjMTUDZonIqO6Dh+cudPvyeLUWcxUc36oFST4qSa0JEJr7QligayAxEWgebY0Jt7c6f
46f4rIXmiVbMq014WVv45/9OSOpddhfgLBq0qKG7qYZWqHkYmewvqGgPKR8ImukqgSFwDc4keMAw
TeN98cmEIrFmTeAN61l1bbtyzO5bkn/PFUF2l3tA7XCYQEBTm3LJNQQC1RZExup26r1SVt7lxROB
MFatyEbcZFQYOwcJlGKE9NKTkUTwtsTh+sHNygLFAsryUQ/Jkk72cbnZ9dTNyPCCFOCHAuYNCxyo
WqhgRgiazdCDODoC2bhuZIdJ/77TC+S066bbkIHLkUs0TvX0Jxu0+z4TCo4Kyu56Fd/XCxRdFwfF
jl1DyDzAaVB9u3SMHmRzFTVtCRhqw8q5d9snZPye50BxNR8Dffz+0IvKQYWgjF7osTQTff4faPL5
pX+zcnUPOYWvOira7YN0FFa18zcMBcqWiVpJnX1smtpli4k2UElnXwdRWE+Qk3FylH0jBvSsKbDv
FMHllVdzDs18BWUcVmpOub3RPC2tyVs3Zzusn1HB79Wh6ebH5JCctOPnMdgwgV11VAyFFLWfi6Rm
3BfyUk2k65A6iTenWVZnamPvspWLIOjfd5ZQmLkszwU8ZLl9nZCFjEW5GXpgvjtQsWs62qjxPC0z
B2rdYYwsOGVhCqF10g55qIW08VZEDsO/vb7isGwteaVF20BTxLOLaTnQkKgOLMSJuLwGa+8WT6L6
fP7hskNkTtDOkBtU1SNnp4fDscG45MlJvkYOMrlgyVUFHoV7tOzAGF1sqjxJ1RfxhsGJwNq5FOjd
fJaFdID0V1/YL/ZxQs6lwSpS7NdvVtnKQzv4C79HE4qC7X9wJX/rxkvEsFO+RWvMIaFCUeIpumeK
gUm45hMB3U2M0S54MV8yr5sFxzQ/yNstJuOe4yYaxmbDzvW+dcpBfDbi7jw45kPrFV9VMFOrqI4+
rAftzlocQ+BWuOfqDpxx2ukgWeNGX2cwSNQZpvZhLVHshBbqPzHs17Vl3DTyfFIcZ4DJBvQuf9Vi
wU2JG86ZBp0FALZ2zWCj/i6JclBY4dyOV785ah4mKXybMwc9qpPT3Mjg5+2/icaVcW1uD8rE/3ml
V4uZAXSwHRJGIS0nNv16xHUQ5Du+qOyAt1d7OMZ5lRvmseVUxnUlR7J0N6mxBUW+Cl4duc5rh8OG
/lW0Jaq6AIeeNLTG135I3cnVTqr3Mjfqw2Xd4DmTPRzjuRq7xIjhBHBK+TlHDhgF0tX8pAnpU3iH
yx6HcVq5KaF7JaVipdd5e23HgnUTfZ85H1c7ViSNhlkLTl+p9IZclKbhuoq9CMz5mMWRsdkpIMxH
2cWkVbe/Ln7gEfJecpV7TBtGCTa6DszZAS2kqJadr+3o7jGRxcH1nQ2No6hJa6to8ex5Go71qb3W
j8VV75VHgmGNnWjQNXc1d2iMqPGGWlySNLgsYTiTvYyBrRPvsuLxFX2HwXheWU40da4gUeeBarZz
qAWXoXqs8BbqDZinLSLZEyIy7hb5FrVE5ctv0yoPbWj90D3znkbIVbh9Fr0c8t3iTkLG7+ZjNjbS
ArzoZ3wj+9ZP5QDCGBdB3OZiwhZyVqLQQKgmjFNMQOyYLisgq/NypkO96CTg4iFz/j8TJDis3qhU
3QnI+ETJKuQ4pws6u9Z9ftPctW7tSmBmLcGWiFqz3Es9cTeySEiWmr2vbT23qHZ235tzh54fSgc7
FmhrfVEbX6CoAmNga7TUdazqDTUtyDjbtlM+9PRaesRrSOoYJ9A8OHkgOmyEIjLuEn3Q6JFsgZkc
KT9r85h4kxM9JgcZOymi9BcJyPhOTSpSZZWxnnL/fVO+kWRy/uMSMv5E3/Sii2aIU/9KPmzeHCpX
6fV6J99qHdJMNKtVi8iFqHGxwetON9mCNAuEqV1iQyjULXqRdCy1cFgfZO2X1Iuq77npuj0W41hG
jF2MLUwKRhVPf1PPpWt1oAZPEYiklZ/q4B7UQJ7a/7RH+TCSQeBJRdvHuJm2wr1QX7G4kv3Ubcds
ERiA6PuMT1EaDGhroxqHgVQHRM3dpZYFInCjkFdHYjGOxJLXLJM6amLDp7F6bsrWJcZ3I83+oyLa
TFIfR2g+lgOA1vvsOLyM6Eu87kr7MnrNzf/HI3PDxlfJbCa+WjscpSM95Vb1VEbPspE5pjC4Eui6
zXgLpdRtuV4AIo8Pq/axJU/y5EbzrTF9Fhgy3ev3VmWbSO+jwRmcE/j77pq2JVrfKylOMErvh1fU
3umdAt7w98D52LVuaS8fDptH0R2bryKvyIyMSdrWaBwD8hJJSKh+7svMlcsPmKom0BH+jr0Csd6w
lzUJfE8w5swOy6V8nOXlGv3jD/9xKanZ7ZaSWL1qxCZwCihiEeRPw0EChUDs527vFTdWsF5ZN/pN
F5SChzSRgPTvO+ARBZVNlmMlUQ3qRON1UsfOqj4JxON7jddlZHyi1thathK6X4U7neno4u6wnNJr
+mA3nutA8nCzvozJhUTPPepoaUUlWxluqFG2bRvMINN/pdaTrvqXv881s933GUcIPnjL1ukFYM0/
zrmO8kBv2D5N25d6+XEZifq7d2a2Q2L84YzxMptMs7nZcToWtx2yLoqf3ItuFYIFYwMpUixja1G/
QZRbo7+JNBHPOzetY74KwsZO1hqthUx17fdtNvV11BaFg6+50ZV8aA/yfXYt8hRc/d5hMp4C+Rz0
qo1YvFQL2/FgbOCvF6TgRBCMj5iGQtkyaru6do8DJdhWdCyqotpwEQrdvp2hGlOuSMsKFG1qnUUp
w9L4laTCWZ8CtWYjpU1bxwQ9fNSnLx4tBcu84duGPKniDicMkaLlYJjDZbjVtajfV6DnFuMkolyf
1dIAdO9PuK6UoRKqgX4QNd6IJKR/3y1knVdEscG8g2L+5axa1X2jjsi35V404e5e18J4l5c53as9
4yk2s7XQJAW5Rv/TX9SPlNzkj9KmpoWj2LTxOPGuf8Qq9HrYGkSeS4Bs0c82dxIMRdTC4kb2llC/
Sm9tTzSNhus1dpiMfZWjquZJCcyhCBbr3viDhhVjLxNjXBsYi+KhxvdHuXJG/TEHifZl98qVwDZf
+lRsMB5Qw9vpg5rq87IsiGgXMEuZwWR+uvx9rr7tvs+oddpOVSQZkEDBIGOp2wIrm48WCIrnSQ/K
UXcvw/FoFtGj8ioPo986+joS2XiJ0G/KFJW2SGAPqlNHuaOYN6p+7rNgzEWryHVPO1RGyYs26teG
ALWzb6vOT9TPvWjoO/8evMNgDkKQUhA7UYARXeMpBwMB1WN+pgneHON5ReQ9/HzGKxp7OwC/5IC3
WuybfNrOUY3RF+lPOghlPW4+Zcyy/CJUP4oIrQTryF4RTGs1NYnqO6nCaQUhcxiJ5npwg+edYIzJ
YthwY+c0LZRF1zU5K1nQWt+y+umyHgrMim02Sep1KTIJmzVI2+1sGGfSjoJqfNFaMUdiXZaGVunU
slp0y3XFc1Esvt7GghCZH7fsFoz+jp2H6OskkTEmHKIE8Q3GciDbC65gX/fSI32P6txGOLdX4R6G
O0zGaxTSmDcLzViM4F5G4zko8Ho3v0Gtii/hUR0TSJKH+UinHaITTfSsLlpYxoUk7ZYaaHlC3bxS
X6MrzMkK7dwKOwJEMIzPQKN1UU4xZNyQ7i1+mvNhKR4uayE/zbtbR8Zn2Eqmq6kKUebTdI4LNAou
jnw3emnk4KHej2ov8i9D8hQflw6MCwCbKQYHMCdWK40TurwQX4x99hm0z9/Uenm8DMH1hHsMRvPl
VlrB24SQwrilVIXKVdw64JVYg5e44pvx4TIe3Qj2BrKHYwzALiXwQtm4GlSKdD9XyilKF5eUT1IO
esQNQx/sSEQWxdONPSSj/6lsVXk/QMKYTM4yJ44OdtNRO1wWjFvKsYdhNd3sNbmnRStTMJ4oV+uI
F2ftnJ5oKTFKwhZXcTNM+fk/0q5suW1d2X4RqziTeOUgSrLkIXYSJy+sxE44g/P49XfBu842DfEI
J7l5dUWLDTQaQKN7rc/zTvXKR1G033wVWONzS0Cd0kS1KuC3Pl5L7+ku9BK3f2HFCcSz/cQT3fK2
4soakFsPVTzUksqqquJ09tO4RHayf5po5WcLUrEy6DZl+FBTCF6dt/acFSzPFDDZSwz1LdiZd0cz
Pg7Da98fiS1ipxE4Kt/GhD54i1Ts4S9Snshw7CDFiN7WAkR4xlOo/7juPAIXNbl9dJb+46JF86KV
e4tGjiVyEMF0mVwwidAjtVjsOhbVeEVZKieTzunwTS2gQfUZDZzq3xwO1hPFRRZpKIelZS/bWWY6
YdU7aKpz+vBg56KiyO3h08HHbMtod31bmqtdtexaosQSxYW2jndLqjiLHHShqFRq2yPeUbhJavol
ssMQKPFMdiWqA7IOS7w3fAXKmZWp7efOFkRLkWHcnPV0LKKEMMP6QJc+mdVT/+cNlVCeskHHrMpg
YyNoFv54JJlrZMjtNAu9sLqZbbBV2HujFb2aXCxaDoQLTk1HM0VJAKLHpoP8SVq86s1zX4juDsyn
PmwvHA4Xk3I9Az+WmgIHAo6som53faFePskwAMj3gMsO3AqIAh9HCyKYRtSGUehBBfBnqXa/GnVy
tUJxqfZt0oYg1xYkb37kZNj3Xfz5Ovqmde/gPIOfri5NqtYJwPFaUps/s+XL/w+AS8PHoa2GSQqA
pLwxutuoEVRTbLrBygBuCUX5bIMmKA69WrcrNxuVb51u1fsyHUFQEHbj4bo5Ijhu+VArlLW6gzek
6u9wfmqN0KmXm7H/9f+D4QIddA2jfpowalOUuks1O/oy7OraC1VNsPeJHIDFi1WgAw1KXhcE3jem
h6bMnFIRbESbI4auXfBRyhtFsHY22UOOml9PmgyIYHwf56/5/FSLCFAu4hpbRSjFZtwEGxWbIAAq
6yitQq9d9ln0OEDIZBA0Um4O1TsEX6wZFhm277HEpFgHu7tLrd1fTPrq97mlYkttEeoRRiq3Ppl0
cvPl+9RSJxWRBmxHHAP0/zbaXyAWxMXnQUksUi9TiM3NQy3EDqQBrtr49YG9deiCS87m/K/AuDg9
yXI1RNEYepkCKmOQ0tbtnU6pv0gi/bxNF1ghcYF0IimarkqYFcog6myXE7p+blLbCK5P06YbvMPw
TxFlB9WYwoRBsa14s5J6kV4LgprAEv4toumgXRyFgAjpva7fZt1xmgVWXBw92HpZWcHFTcsqq05N
Fmxrs/SUGeFzocl7icigXjNubCukjk4XAabILC541tYQjiDjgt8ht5MFePiae8Eavbx8cnZxkXOC
5N+U5nAChLNDI+FKXQTh3nTMZ9bf9ed6AxwcM3kVPukc02KYMFOpvfhpU+6HRgqmzPKv+9z2ImK8
Sxpq0i/4nTV7MRQ6Y7bq8veQWaDg+a0ttpNK++s4l5WDb/a8A7EPWdmjTxM0viIAMYo8Z9BdabwP
A9ONjupr1zj/ZJQiE6qUHpncDmLFoi9gjndx3nqjmPrHVC44Nf2g29KILyig94wCpnBXBsQ1guQb
zVH8JpLwFY0sF560HuSOqI0NQfQbO5by027v2iVymuRVMLLMua/ZxUUnKckozQbYFd1OJ8kxZGdy
MmikKm7/RDOHuqLHxcvs0se55Lljidon8VQDUUH/sbq4rP4BdfhMla2F+tAuQovSdSO3FzjRbez0
NtjBubmj8dRaFUhvUIz5PEN3nZY3oZG710G2Z+wdhJuxLM4bmahd6BkyigJKd4nv6vJbWoiqaDfj
PG6b4NAGUT3keT4uhZE04HRLgGMTxPjWduNc9a6bsgXBCNVAZI2eZ5nn4CfLmPWqHYWo/LpX+4co
fLr++1vzsf59bjXTPlVCBYWknmSgVbfpXKNqHVUXNYGKYLhpt4ocMtQZTqtVX+zz6lXNan8aRDFQ
hMLNe5p0sd5jW/SK4VOZZo5Zf1P6b9cHTDQh3CKlmZ1kMbtNDO0hSW9kUYvdlu+uJoS/bqVo1A7l
BL8/V7dhecqJO/eHDAnE62awz+RjzRqGc10VfCMgwJWIN1NyV9haAM3u+0KmhxmrMZalm1lRAyqJ
iNs2D5aQnWTcpDJITXiSSlPLMUkKzJt6p4KARXggC+INCUq0pxiCrX5zrlZg7O+rrapsOqspDYDl
9NyVrwP5dX0QN39fBUUgQV/sZR372A40Syx4NfhcnS56LoTTxDz2YppwBLdwa0HjLd9lVilDUWay
RcBDEDlgO3Qi8pUqt3ZTgzHyLpz/mGcXGwJ5x+MvMOlYpA0JgWeGo1MpjiSh+Wv68wslSPsgYQIp
UEa/zPkeOIcI7a1OYlJmlvXUmn9+iMTv67oMjlqIO15cXsylWrqWSmAHJEetz1zam+ewqQW7zJYv
f8Dhws1o1Fq3mOADm13G3hG7TGGUvWGkD6I86tZO/QGLCzsQGjDK1mZYD6iOSBw006CdONwXqjN7
uS9BUuq6b28dk4FoYY2iAA3XchZsV4tnjBd5Gu1awjlvtjymyJUE8ZfcRGMIxGaEif2NuGei6woZ
QSZUjS7sj3CKPE5hmbStby0Q8020msaOkpugHwIDi5uHpiRo0N6IgNDzRZSTQVfBaPo/AvYaRZmx
kbc+tINo6yZLnpzlUGm6o6FDHMZNqJy8tpHR+uVs1Q96OMlfBUPMHJ1b3SZWgE0UplIh8wWoWVZQ
OU6txs9PrI1/2UegRYjQaUBdUS50azo/YHG3OdkqwgX3ggal29ZLHNPnmqa/9Aq1eFn2qUmNzNMr
RXeLMJRde0zPJLdBEVnVneDiqm8EzQ8fwk7BK7/S2y5LaYwPSZuHYnkOFz/vWjcEBwWKVxQQlh+L
1nLm6MEGy49k/jRQYZygGCOVb03pdxx2rpkG6lg5ulKABaZzVBRlQlHWKdoD0e7qcPBk66Yrj0iU
l9JZj76gJ8CRh4OGCpy63Mf0PjcGB2wlbmimTlGcW3Bioho8j/7i1PPBVG7/CaNat5YQpnaolK7q
42A92sqn60606cYrH+Lc2AwlZUEjI4YT7BNtMEAxRgr+hz5kEQ53UFS6NOkj7Kc+HvSf3/TeSk/7
tATjswIie+qPe9uVHivPOpB7079uI7Ph2jrhTo+VlWAJG2bj28OpJUebBJT+uA5xWS6DpOB6LXLB
XG+SadRN2Md6dmP07MZe+FQcI99yO7+6zY/xeb6ZvglQ2arjLbNwvJdRYIdcC6/02hpRNkGFs/Hl
IDKd8lN2lNzyxQDvGvnyP3TibA3kCo6/7y1ySdGaDDhpX/6Wj6rtKijNkPx2l1pe+gOMEV58FFVj
bC34NSi33adlXekzizwq/VWnaBmLW8Fhls0/N4oWCHpsaJpjuweN7seQUuttVC/13Pi0jE8krKiL
U3pgDtB1GLLboer+wllAcazroBSzbZz/uBg2dOrYRFrf+MMO6nJuc2cftOAl9VCAGVTYIOkD/SwL
FvplGQ+KwNegXDTRjaxsSwOg4efkdikdBZkrHG1/QjUM54FnRimSB9rrdQ/dmDzQ74Ni+U3gTuXF
bSfJNiqtShqf6HcDAROb4Ky2/ftvz1saqPH5kazkcJbCKMICWJICBRJfYoiHCdxj4xDNJATYE9ob
BjdwXWEnYJcDRqJ1O13t9ooCKoNxCJQ5e7A1C3UDQoLvjeMM/ifKZ7C0CThgWDhd7XJmJOWyZBWN
r/SSm4X2cyhXmWe0ceXKShMLDmtbo6hDtQJahzrjnOH8cQw7KtParP0utnyp0aijKLT8GxDU5VrQ
Z2VDyUXhQerrAjpAta8rSu2oEDUIIMxeCKrRN01BtkOG+B/Yd/hzINXMJjYmCxqmna58kQYlxul6
icc/pl5m2l2mqYG9Q9HVC3KvSZUsNEEXGDLkiFQ9e9a1ZW+yd/zrC2gjNgGH2HjotlEowNtjNXXf
lGNSQ0IrtZGJsu0zoYN+15qASgclcukSCWOFehkRgcZKqcH2D3ISbq4gP90O0OutEejpIUfZhY+X
AvDLY6eOUPspqsrZ2Fc+wHGbp1HjLcVuGFw7OnSWPe2XZP+6PpAiDG5FWWmR2hP6SP2CPC7l5IDF
WkistTVZtgaFI9Dk4xbMH8hVuQpHG9yuPvQNmwNktfL63Ok6fdBsvBj4klknp6wuypfrpm0dPmyk
+AwQ8QL+4rktTkleDaVW+XXV7CAV6dfxsIuKJyulJ5Lou04bd11VO+0QHuFCbjyWrp73p75QZKcJ
6dEwpMfr37QVNA2olqjYWHE9eruQrgKY3sktlCTDyl/srvTDxsweSJkrYImQn8bFOEl92Hp4t0d5
23XgywJwtjJXyFy4NvqxsrIZk5CiXbhlXL4HOK6f7USdFFsxeg3EHRv0ZAiLZACQUd2NNtIR5ndF
8hNhUmXr8m7jcguNc6TcINPNhedGi2Qajmrlj672rHhtAD1wz/g++IwKLHeTr9dHcMsu0wRPPrRp
sf/wSSM4rawthVL5kBu1ndh+bcwWytPm8k1pdMm/Dra1ZEzU64Piz8DzOv8Qmatdm1uzUfm5RmrP
rnToP5k0j5GekMt8DKRkcOZqaQWpva3TEER1NEYggdSbLnNjmlipprQsHDS7BlVRt5DefSjc+T76
LP2Y0D2PxwvJFcW5rZTPB1TON2lY0Lygfe0r0w7CZPvIt71O38k7A0X8IrStrXBtIuefdAI7kmTC
RBRi9aAVtAVX8U2/JBBsMXHwghAuv6ObaVI3eos9MFadvnLjQ3VQ/QQmNXJgv6D5dS+is9oK4mtE
bqNYtDKMCxBl+FmTONgwjpQgndQO3nWnFMFwe4WamVkes819kjJIOqX7ptV8XRVRS29P0L/jx9Pb
9PFsNshW1X5bF85QHOpkdq8bsomgaKwuBingi9NQryxSUoc4PZB2tCbM02K+mJEGBs0/xzGhtQV5
DZTHXDQRDRlWk6QvEP0ub/TizphErrY1I5bMOOcQKHAK4g4kY2x0ei9hhwMj1W446X66GzVH+sT6
g9NbRgcUzl4p6nzYOgYxkhlQqEPOyeaPQeAxy0ltYYLs7zM6vNsgC/IbDSo7+l7Mk33Z84CNa43G
ObemhJqiLEAzz4Nn7Ix9Ybqm5PzTJrz4XUBdLXWSO+m0nMXwmyO8spXzeaNE5Zc9A12nv6X+vlRj
p8yE9Kpb4f7dRnjMx3vNTMs+aRhK66cgv4jdUUeuDhlDx3KZYHx5hxf/fL98/qsMMYYXzXRwI924
0DdLakLpWLaI+PZdrPkKqZ3UcotOsLNsLTkLGusaLgVMNIkbRzBhlXhybXDObKXvVkq6g9rmyf76
etvaonHIhBQ3VjVu1dxyUHMrrUutrH2DnqUFlC/qSapuQlL6f4GDhU1UXD1Qs8EZs2gTmmHpgvhh
BXUDTtBzG3VOivm7jrPpfJYKEncUoIDGkrOHZqiBVSTgSGrsaiE1nUhCIwAqpP8iUOGxDXK6soKT
FJ/qMchSySluoj6R612VJE/dTH9et2XTxXFr0oBiMDm9jy4uSTWx1Fqu/VF9qIzGnVA6Ppd3Y4ld
uDhcx9ocN8AgaWVC4IFPf6ikk2oDHB7+RHqw/vzQgadEL9dBNg1agTCPXx/lQXKnpRQghnIybZ8u
qTNVk5Ob32IiqorfujagIgLpWIwfNPS4wSvjuqtJMtR+bxTDbUpaw1XUIXXUeMF1oW7NQyJPn7LS
6D5fN3Jr2SLzgUQ/9hhMEOfpNV5PpXnEss0j+0SjLA60RW8F29jWsmVKHDoWrYJrGufm6ljMCR59
Ef1Gw8fh21FHaXRpm7t9M4mUwTYtQoBQwEcG+Uv+BmY3eE4uZhRKlOGXyHBj0Z685Xv4WVwRdB0Z
Hf7knqKLZpI0C9eEBc1k036sH2pNlHvbNAL3Wlx+QGNxkeDOqZEnElKyfpXXnzN1cvRIVKC+aQd+
G6sH5ws480f3bmqyQEYxwr6AaBODp1F70UVlONsYNuODRCLU4mMCUfVJHse49gdCbTeckfbqE1q5
bTlFn6478uYdw2YSioinBIV8nJMZzZylI4E9rV//qEB7Vj73HugL8C5IXq9jbfqzhbs22+w0NGRw
Q6eH0LWPKhzHlzNIupxwCEL7rqs+X4f5Lya947DvWEWglmVntRk48lB8r+sW0aE/S22yi3B3K2t5
11rqTabOR3uiN+YkIonZdEJiYjfHizaSfpyZSqoQs7MRlKKoCKLc+kqIiO5bBMFZSLWRqFQGBPLM
TgGqV5EHbj3g4gT7bgTnFpVpFLmE9jef7ImC2hmmY9PsW8UDsQ/Y9/5Y4giH2TUcf5ilUf3PRttH
IdSHRiX1i7E8QjW09wXewRYo93zzAYoL3Vqv10lkwTKWrGyeWjfyBwck2INjuLIjPimLhvKixiox
rAQN5DjioRcf2huorgM7yHSUHqCgE4hqNwSuYXFbYrg0qjylQKMj9aH46tfDTjCCW/ec1WRZ7O+r
9ZWOg2EUBCMog7nzgb3OQsnYRRfc5BeoqxIlJi7bPj86B5/QSkBb1IUhTmHDc/LJgCC8X7rhadxN
vnzqT2gpD0QkgqJBZH9fWajITQ1xYSAW2jdav+iVwAm3zkjrEeRCRIWHmchik6RWkdNOQTXO+8h2
SiN1SSF6PtyarnVih/OICPqZysKySOnBhh4VI7ZssYwZ15i4yHfrRLYG43zDzFQjGVhu3kYnJPJJ
OMv+TkrzVtViSF7j5KklglPSZgYXN4434QOCEizOPjlJR7uguN2ooDLug3+YcFLwh4uWlhCJM25Q
pboY2IGsqGnVeFocllAHGPLeqRUzvU/RZ247bWyXkS/TadyRxkBVCb4cdU3X1+DWVsoaGSFdhkpd
k0+6akgNNmqJ86dc3mvyLyv2pMZyZRG5IPNDPlauYPgCvSYMpURtsJPaNNpZVXY0BtW1hlxwL9la
DmsYbgZtvUPTnwFr6JS99Ia0fGrNULvBbal2Oi2qvSWKzdL54yFEHRSqHHGIM1B2xq1BNcNNqBir
zh9K1QctWUU1X0vv7erbdZwtr/kAxG3WdlrhK+ay8+PaWsCkWcX+UC+504E9bofuE9kFpZzloOhM
dcd2ei5mcNsJjN0KaATrHGd7HH5QQPoxoJEa5/tUhedG+dco8vUwEBjJXP/CUzCIuMni3QEXo48A
FJo0VaQBAOydvuoqTxGYN1Db77evxV89pUC+Ao6PLj5UxHLWVIWCtzHwlPnRpP0sif1cLBSsKdMZ
Qtev1w3bHDgTL8N44TB0XJ05uzI9kQsdhYJy+Jhmx/6vFjLOI0TX8DSMV5SPvx92U9cZ1ATH26x5
kzHt1eShraQUZN+ZLnAC9q0Xc7TCYnO42tXqccnCSDWQS8tkt2unxaFytosQnTVpuhmNwRDkkzc3
gxUgd1fKp6UiYwJAbZyOFp1urZLcLHjrxKL0pxAslGWW+38xYStMNqErI6VRUVql11FXNe8qqXTS
WMSEuhkUVwicq8cqMaXSxpRJ3bGiB6v7FI4Crp7NKwwasBGWkBJEyp87pE6LXY5gy4fbHfN7Vrfe
ga6EBAMyuX/RIwP3IxpEmBV0qvJxsFG0IswlDFgujTtzGHYQWqoX8vjH00KAgEdnvC8gccf5OU3N
Brvn0vqELEFOqi9NvghqOTbmBScPDYyxMq6zGp+sk8NQQT8GxqwrDJSvS91hqvpDaKGW/S9sWQFx
AV0KSarXOYCiLndI+TKL0o4iS7ig0y56QzOQJPr2fDbA/1n8aoQaEGzAuWDwYbS4G1dcWk2ydDBC
rVwmUzrszdP8wvjBqkBU3b1tD/adtz4si8+Z5OHYyEqqodo6zBUn1Mf51GrGV0QfkfDKRsTBvV9G
qhvbunXRIxWqJh1VVOj5SzjeWCRxG5OUTk7as6yB4TzGi0jbVYIOg62XTfSX4D2aVVarKp/YQB6Q
dkOUwfM8Zcc0POYpgPKEHzq4Dz3UHUT8BC64FSAAiRI91CGquEpw60kPszpKqo4FiGRvg1E9MD3T
USAU7sx70Sa4OX84PADPtBGUuDheTI1WpkvSggLE9hVD29VopvljYlANj8I4QLCHx7dS+Y+Bu2zD
NrLxvu9Hmhb0SnTbmbKb1KKe363rOHAwUXgOwfMBH4kSrQ1rleDw0E4K/HCSTzFYqH7qadPtwQbe
HqXFwpMkXozB8drAecxC89EyDuulQXQuuxhZE02JBORXKNhifXdcnDfGuZdJ3YIoVDsZ0beqeJTN
hz+MVm8QGFGWEEWKj4tWMfSOFFCsa27Sf0q6QMhxfun9HAAXrWa7QXKjGDS320FBzace2vd9y0cR
Z8AaZEWpoosTGQfHBa5MoYUka7CnaiqnnG87UdeYCICbk3EsdJowe8rqNUo+L5l3fULY//8QeWEA
e7Rg+Wm8FPPRImpnGQ02qubqAauhz4Jxp+/EiaBLRzchWYFnHpSh2rgn8qdkRY4kbO6J5sanHrLN
2h7FI0dW7M2kN0Uh/jIgcWjctLRyR6ClmMLNZvPcRNFLtaReZpp7M7F8sHbNLq2t2wE6i6FEPVP7
eX1QNxaSqaMiG1VI2NZQ2/sxepitMZvgXdFc9BE5Zf5lsW/l8vt1jC0b1yB8Jq+oCDUrs2Iz1yNX
XgQsk7J8GYLI+/NmaZSKrgzi83gkKaZUkWFQf6QH3a3dAqJeSkDeOnbI3+LBId+46S+EqLRRokUT
FZprOL1fgDoxOibuuKO3/1ueaCtqmDouoyo8k72t8ntKpZFs0hrNnXazH7vFA2PftR8lxIzMywNJ
VJxxcTJg47nC4+4FSitRqVGBl55S1IgBUnZnH51YfnaOgiWw79qncjcFYtEVlVUpcAv+AzTz3dWV
xCzzcoIsLQr1czc8Q9NXf/hOHM2LdxCEwLrYZ6zk8DiBKPV/ScldFq8x06HVgVoYVoTMJ8hI2WlL
3iNiqkH81H9RXdZwUrpJ0O6i0JG97pwI/WlzuFeY3F2TjPGcaWqH4JOHQTZOoFqJYpAGJ5UThch9
Z/pegczC9QW6GQRWoJxPJboVDjKFoSQ51aZn0Nu43l2H2PbbFQbnR+ooN2qSwzD6zBg9CjAf5rIT
7sZdfWjv8rOIWVdkE+c8rFFImkGu69LUMStHVV/DVnTfeNsKLjx0ZRR3RmiqhGi0Asj0oh6NXXZk
kgMGtvBqP7lMliJ9IJ7hCbk12O9ew+WODkNndlGSMC/BFpW6xW/zaOzZUbYtHf1Jd9gJItnFwfU5
ZL96DZXbqqKIDkpWA1WTvtXVfSN/ptk9pN1rS3D0umQv4VYetysVmkbTpAASa7ns96jVOhaQqRic
foe3IC//qjwM0PDBjesvDpbrNc/3XmWzalnLAGQqP9LmhubH2RC9tgtc0+DuIE3dzFU7A6Oi39T8
NrQ+F7IoEbI9VyiOUVGGc1ldTKiU62jP1VzzYfJMN36ydsse8fuO3ow7yMb5xR05zHtRA+u2Y/4L
yye+5XzQKtpit4Dy9UPT9r8yFZQoS/jYWIbAxO1RfIfiRpE2w4hXZFjYxLojoVWDxrtOFsnSiVC4
eJzqrRaPGVDG+rYkr6bsJSJitY1zM1zu3RAu+lpQU9LMHmPWy11y06sQcdJZY//1xSsyhIu/ICQz
URAIQ0j5MLeQjrjLK/c6xH8Jh++WsG9YbdiWOlUJmpE1d9jF9+WN9RgGhZ8+Rp+rfXaSd+Ez9GkD
KlTfEA0gF4WjsZfVCG3+blanh7SHjHzR7a+btg2BnioUl+Af/w5QyEVj5hWboy5x5fC7SQ7XAbbP
yNCu+Q8CF1zjui+I2QBhGR9H7UaKPinIwurj4zQ8UfMBbugQ417Kfwhwt/3iHZcLtVO1oG4fzWhu
8xzd2scevcnGOQnCg+Wiy/ZQ31mpI9qb/4uj/AvKU6+hlC5frAgzpgctmMer1xlnSnYBtj3zBFcp
cbpq7ySvFZxmt6PiOy4XM2IoINmLClxbi88yWDPsWNrbJPObqN01iygabl0lsbTf8bjooafSENYF
Bpft0+zSah7aXecveO+nwraH7dj7DsbFkW7JDblgPhqG9wk9aG3l0C7ZmfnzdZcR4XCRZEqqpkkp
juWWHdTggTRA4ZHdzJ2I4vy/nL/fDeLCiUxNI4p0GGSeR1zElX10rlOUnCyuuasC6UkWJMJFhnFx
pLNkqFrY8A5IcDm6ddLMb411KyxdfitDuzxHvdvFvHQVJinqn8zRAg7ZG49tszMNZ8EezV7+wl2/
w8kmsD5XXyxIc4V3C5qPRP0d/+Uw/v4FXLAJdS0laYaRnRTPPLbBtJcP0YmczTuWUckDUWmXcCFw
UYZoczkpbOExdan28+T8U0th72Qn8oRogmXOi2qYQzPoqGPDxe27dWceWcZBfyU3KVj5wYdYnphM
uvm1bV1Rju2y5Obt4PrvwPLCGotlLErPbucSeBcD2Y32bwEV5cKBhQxS9SAdFMHOIdiaeCU+k8Zo
n2+xHJXUOBR5tq+l5a/ODu9WcZFlbDVKCgKrejX7DYWN56xuA2qqu+uBRbQHEi6yyMmiJAkFTueN
vuLVLvmUnRhLfbQTjZpg2yNcbEl01QBjLqBSzTOKfVHgNirYbEQQXDhpJEvXIgIvhP6Ea6qgWpzd
qhOMmcjVuViSTmphSiNArLH2Wp04FqtsJL2jkPMi6ocQWcSFjbGKzTEaMGjmYvn2WLhy749D7Avc
QGQTFyxku9CskkWn0XCUF9nvAw1NQaGHNpKD8X1+bhqnPDAuk3gUnGCvI+Mt7GNkXmpVSRTmgNrU
PQ5gAU2q9BPawh0rnvzBFiVFtsbTwOMx48MwL/u5zMG0enPG5En0WyN/VfLEKXqRWsHmZXqNwvkh
Nax8xmOJ5sqBgQQepGk/0xMLTFlQe9IXCcN63wWSR4QiaCL7OOfEqxfE5FIMZ1TdttKverppol/X
nWVrxtbGcS4pZ6RsZLZn570BIknVWUD4h+YZnPP2SRNcB9vcN9donGf2dgJ+RBY1dHSqxfcx0sss
4/OPEDQbQsEdl00Nf1Jg722gSdNRbMU/eWi5MuASjdieh9AsXn7mELCM0LpbqpogxG+O4wqJc5Iy
GYwiQ8LTtfTRLYt9pnxTRkhNdInfdX9cCYJdcm0W7xeG0VszBVhdjKGbthUKuAqVOCNErwV2Xbb7
cVicg0xajjqyCkOIHVk+Tp7u9n4Y6Mjkhh696XzZ6yvHfhxPXdDfiCRtRPPH+UuRZjiIJABv7B9x
+FCzRv3k1ehEVm4utPfZ07i41ZYLqoTYcyj0sFxNR4ESzlmVwBk3D3GradO421Oi5knVKkCRAzyt
+NHR9PCAfsB+44kfckQmcVcnMyRVN2vwkWj4YXeYO9I5yiwSABK4Pf9CXyqmHZMFKAu50+djYf/u
0q+97KmVKXBEkT382aa386SdGFLYOTkkhI148WtwLwtC1NZxcD1J7DtWlwuzTYdqRiO1i6qK0/LE
HiwyPPk6thO502fJM31RNnrbyW1U06KOA8UIHCJjc00N9rA86KlDit0o/x6WO2GJyiX9xttKfsfh
QhRkIZqkYw/yo1vc0hO7EibHfnSyk3Ernbsv1Kdn41BagonbPNMbaLv5j31ctJKIURo5xbs2fW5O
02u+i3fEjQ7yc3sqveIu8uq9YA6Zb1+G/XdELmbNjR3PagnE5cUO2MV3Ztde2+kP+o24T2DbM9/R
uCBlTJ0czbi1uIOGIphxH0mH2Pj2NybpeEYDc4rMigA/umWjFiGFhAQGscQZBFlBTx0d+a4+5H7+
WWzTdqwywMUMXhTdUvlmooz2ZIzUGUOoOMYjPWT79FG9Nzs3updP814XpA42V90KjvNNvGvRRkG8
csdF9uZJ/ZprhqBaanOaVhCcG9JyKUDtxCDUZ1CBOXocUKEYj8gOzvOiAroo1oxpqvNH3Z4cKf9j
Nm62ildmcI4gdXIeziYQ8qI5VnZ4zvtsd93ZNgMS65dEMhUep3GhVuksNcsHhECoMjv5+FpGP6o8
EJKibU8IyJtMFSxYaKb96NKokitnrcC6odLdTNAzabz2jSqIPpvJIkZK9R8UFitW8TxGvTGoI4ES
nrvTfH5a9spti1fTam/fM9nd4qC4LngrXXJIAyUJrg/ldtBdwXNXf2hr1tk8A14NepC4GE5z6APQ
LfrZIdwh0+6XXhUIO5fY0F0EwBUqN4PxUoZltQBVD2ZfcrJj6IFucT4x/W6BgZuxdgXF7V5VvVCz
7QA1ol6EPZKph9aDqhYkqMU9bdvL630yuTBRJlMMxm6AldGZGudsEnj+Zsp07S1ckDBLLYrfTtb0
eXoxAzQUIItSBtotOENQOnGk/rwXiTOL1gEXM4ZQA92DjpONBVqx2FqcMqEoHRXdY7dX9fvYcYEj
jPQUJVEMhjT7SK6+W3PmR2g+aXpd0BolsIh/xezHcJHRjIW0fXtM4kPe5o41PAgcj62cKz7+lgxb
LeyERuAlrJiPn1mZGUtwsHqa3pPBFE080eO9yCYujpBwGGeQhCEoTv0+VkvXiiGokpfedbNEMFy8
qGVQkiF5ggxKld2UtvS1SiXX0CPBZsgm+9rg8QEiIdkyDhi8sJhwI36IhiCbn0vztZqO/bIH7Zng
XL1pF9pYcBdXZNniSZhakO6biYY9RZkbRqWSpo/zIHC77Vi/AuFWEp1HCUMHkNKfXrIv5tkOIED9
WT/QnX2YXLTats+QUTktroZ1PH0jT38xeSt8boklaiWhHBL4hY1zrRUfqKKhWF/E+7QZBVkxpw7x
2ksScd2eSa4oIzZO4yXrUAQk//wbO94BuDAbosdp7kecn808dtT5QSrQ/DoKjnyqyAwu1kpd0vdl
y3YOlMTVt/ku/Fbtx5fkaKFURXKZPAuY49zE6/fqbeNl0FpVDuqn66ZuPqWCufLfweR8RsqSEvcy
fAX4taPfzGHQqBq6SEpVUGxQ3MjNH9hmlgfRVwH0Vn3eGppzl8iSUBvDdukBXFHsnUML6gPjTxIV
dQpGmo/HKHzNZmPCfHbQJS2PlSjNJvp97iSn9lkomykcUtJOU/mlSQWuwubgIlq9z9HbZWUV6okF
Su4+wveDE6mczg1NnK49GMMr6b4v+v31admOVP86xFsOcwVm6v1cquzEFuPlPpc1h9b3UPNwrqNs
34pXNrExXcGAEU5pLAU2Me9fvNbNd5D5PSTu4obOdKZnEb34ZshfATK7V4CNaZTKYMAuYv9Ayb82
3cRx5TTkMTT2tfa5VfcCC9n6vTZrXBTp6nFQVQILwfnjT/fTzj7m3j90zjh830nn/JbxCYp66EXz
x4UVa1LNcCrhjCijctThbvw/0q6sN26c2f4iAaJ2vWrtbru9JbaTvAgZJ9G+7/r199D5JlZoTnNu
5mECDAz0EclisVisOmetPSKySG4wtZtMxmtAaF6bDRqI2tpLigBe7lx9yJ11ENXTiYAYHzHaej8m
AyaxXtJArbdHdUruLLW/alZRCvsfjs9flv9aT7yzEM2u9Smj/oiaJLmOQvmM/Hxguq0nBwVEukaP
PiYSH4rsN8m1aOEEXuT183bwZm+REkc4Qh8l9xbF9JeCCCIE/gME0hkKqpJNE/Rnv28CE+9QJrpd
kdb4sATDUb2arhS83K8BSkqgAyZ9vLwHuKu3g2M2ud1V4zym9LLenPXeK3sZzR1HbXm5DMM1+R0M
s7XtSp7NnsJYkO5GrktND2UkeI3l32R3IMx2nhvw4W5ofEatLqkd+2OPZwDzEHmb6YD36EfVulqQ
+bPwDUA0OGY/r6Awj+QIZjFkX5CdH/RPmyjpy1smAwkIkJhr1nteN5xdspHLBTbZdo6Kk71sEFw/
x7Goe45n4ajIB6kW+tVRFs9s5jwz0C/SV8jJF9AD6YygHPrgsilwE3c7DLZXJLV6UlUUQwutUPZ7
3F4lt/9EK5oloX0LBsQ2i4xERkvtALBIDyb5qzz+uDwa3pm1Hwxz6ZqNtCwG3FHdWprcUQ1IpDmK
5c3d7CxWsGQ4oJNBcDKLxsS4iHnpyNx0wCwi01lArKEj03p5WDyT3g+LcQur1feZngKiGX1N/mGl
QVc8XIbgbtc9BuMTCqXbxnoEhvJleVEDw4UtIMREdXvs5dezp0ADo78SPk1ytxKYVQmKptESzTrY
htItxSpalRIbcjSbb1g/RrAKirRn+cPb4TBTONb2micacNLOmQIatreoMngsHzUofKA+ycUZ5Uqf
hZk1rnXscJlpzfOpwt0LuNl1d9RyR0N1FNJ5MVpt3eWHgXosySsFFwXuTQlkQ78mlU767mTs565a
lg6P9Eh1dI5yowLWcFs032p4Q0fb403/0nxNXVRHgkItdhs3O8VCGjXu4bn/DMYT4xWxWU065+at
nTiDNxy72/yMR4jR7Y+oyBS2XNIfZCPIPSATZU00m24VGDfJrrf+g9J9WSC7YzzM7eJd3i7cHWmj
dhjcB8p7dj1pTmO7zxWEPtPXbPohTY+DqNKCuzN2EIzF0oRYoY6ASMgPK3bBfIBjwC1FFG2ikTAG
qpK5MJKF4LjU81vDLD6U+eqn5ipoeeLWmhm74TA2aahpIvcZhpONr338SIYFBsqmXMVLhRzhvAvg
HoyxvGEqyxx0tQi3u0+F9aJmp25+KqLRa+qwyUTvH/wpBNk7GgRRfMw2R8fxkio29O3dBBVnBCwL
pam5SSl8GOWaNzjJ/4fDlllmW9VrRQ8cMuJZoApQoeU3fyl3xY/1bkHqAf2dH8zE2e5UwRVXoWfY
u421Q2Yu7FqBi+Bs4C0Mtz/UcvRuf04PsEeQoi8n61YOZA9yZF7k5k7hwpRcSaiEx70AU0b2v0fP
nO1q1pnRoMBQQQWBupLy0Ibacb6bP0EI+AiibHcShV9CSOZot+eyasoFE977yEIORzRBn21/cGjO
WD+hLkNYwcUNYHaDZDa9VqY9KNo3nMIxubPyzTHkD1pj3Azj4EiRBXbI3B+qP6k33U8t4wNy3Y7N
hi7vGp9H6Xu33Y7K18sOk9tcusdg9r/dSplGkKvGQSi7mlsF0xXeSkK8EXtpihJzzKbTPEYoRdW9
8S9RRosf5u4mlvEI5QJd17mE9ayhEZp44kfCDr1tSBHBVkVo3EN/B8acQxDxMRr0iNEaqNsu+0g2
wbWUdzSAGhSUqwRljO+4UKlkmzkTuDc9nX200F3PiXzo1vhGMQTLxhvJHokZyVRVkRJvmLayCHP1
pUtESQRuYLZHYO44Rq0VyIYAYT5Zbueh63iD+FriWd9IuJzsUHfrW3GGk+dKd6gGU8C1VNYity0d
V0Z8qZadYWyfQS3stvj/Xv9vs8iSoNTL3MpyreKAaLK7emyvykp0RRDNo8G4x61Zs7yg53j0BXLF
JzyhUcLLPOxiXLcRoYTaQQdljijAFRiIwbhIfQXxM0I8nElGUTv5mAV2vNxf9h2883W/WIxTRHto
nLV0aHX5o86fsuFB2/6k1m6PwbhArdr0RKUGATGal/SAJy13Or2mef4NUyhdDPY8BSWOhkuPBfkK
g9lWta4aK6rgkOrEbQSiCNVtGo6fNlcK/w2tkcL1Fzs4Zo/pWSX1yQZ/oYQgvfNRUXVUj6CMWVFj
oAZzSP6S/PHzFuph/M1++ukX8SFuLKTf4AVmu4Gz2QYpG+Otpp7Lal4SW3E35by2R9AZal2gkuCy
3fDBDGTGQdcD/klmk5t4QNTUUafdZ5YTdY+V3jh9FOpzOCYPtfEnThmEHn+jkd8vXclsT53eAU1L
j4MetrnsJWq4gF3k8qi4O26Hw2z0YWqyNJI0uK5J96Os9o1R8S9DcDfcDoLZ1EqlrxEIRDCUbXRs
SHMMoIaajpdBuLUTOMB+TRizrXOpLOOBLo8S1jdD7fRPtPTOOkaH+DjGIfFpULcIQllegLUHZfY5
mL0tPU4xtDrrr6y4CyotDbM2c9tRPYGryoHwHXo7RE/NwsEy4c8o2XnVZnRK74fr3jfC4UjgY0CX
9wKdSppNNu9EjHn8bf82wUzMU/eT0WojMFPtU1TfoMwMPESQpOoeBCvJux7sJ5VxZ5bcpK3Z05W8
l25paYXlyUfpcX3lCzKPon4zkXky7gwvU2oST4ArujbQ1yWQ+vg4kUaw0bjh/25YrJCRmUHIUQI/
F1gRmmvb0dz6tB1sV7+PP1oOJZ4XMvZxb8l7SMaJDKkxKSp1InK4BfQYUm/KI5ijEaT+SYUFWG1e
SeYVKEMw1rEZcWoWC4L+ZliCVEmP1axCJVPErclNRu1xGOPI5phMUgIc46ytyAJNnhlkHq1IzUNK
21EeKaPO4loO8aenGiLq/RUyz6IDns7cuyN3N1zGaFAl2xoKfcnp/Q55qNQ3bzaQWtD+y5i4lzcE
10B/YUFL/fejYGsiVYkM3OKwMZx2fka3WxYf/hsGYymZIXW9nmFaM33zUi2+ySsJXSSqoPCHe9rs
hsKcNou9tWlEMG3mhtphxTgsRi04prlXwzcLAZXo79OVgOFV3yoMhVIsUboh09fD1JceFKQ1Jp/m
J6sz5FlUZwZPm+gZkesldyNkjiHoBc5zoWCEyTa7mZIdZhJ9KLLaVW1huSD39NlhMafP1sezag/0
eh+SwESDrAUpx/pJchJ3uVJjZ3I6KEu6tEq7epxM/7LJ8NeSqoFA0uy94MOEY05SLKBbEFUyH6tK
cA7wZ/Lt9+nfd2lnu4U2n1Ujhu5bEnaRHIBp2V23JiRK8+nyUPg77A2KcV5d2myNVQCqy64L8tdS
fV/H2LmMwV+sNwzGcU3dEnXWa8biSFnpbH8MkkMXito5RKvCOKZONxXUgdFVkWs/TqdDFcfHyyMR
LAwbdW96qUVDgtkiduW08kFD7G9rutPPL/8NiHFKehI3NVWldAlBimdC9attevlielKlhpeh6Oy/
9+e/VocVd4C27qpvYCh0FR05kMi4Npr+vrDrR7CcurYhB0ap3F+GFKwU+1YV4fYCmnZM41JNzjJv
bgOltf8GwTijbEVaZ2owqrE4KMmdvgn2DT9NAMm7//kAk/FA6TT3ttFgDKjH+LIFsl+fTLT1yJ9J
mJZucYMKOnhYRVCQxe0KhITiL1jGNfSdIZGK7qXkaCEDaICBFtU9wXZsXVqGaz7Io5Mfsb3uewix
CSZV4CxYMpluzBqrx7Hjwi3lUuxE5sFuv1xeOBEG4ywsMzdz+sTp1vVVNn2f6rAaBE8oIvNjHIU5
daaxgFDa1XroHK/9gxqJ5I0Fo2B5YqoJQqRSButQ0wnP5QkVjzqPk0hiWATDuImiTiGfM9MFSc8d
+VoYgZqL+l4EPs9iApfaaJXYogkdu71X1wcNbDem7Igl7bmZ5Z1pW0z0Yk3ltvbUK0gfZt9GQ4N2
NHMHUn93aJALM5FC+z/gUUTQVMOXMnhy0RWWRIt35tPog8Y26J63mwGBLCgVQkVwpPNt7g2M8UdE
1ppZNVFM02nuop63SPD7/AsPrh9/j4aayi5mGIlkNQTZeVceHq14dvP13t4es/r7kn8cmhdrckw7
dqpCVJ1EZ+nd8aHKhokcHLRY2GYiveqkqZEQc66nCWTANONcoOE1VAIrSPzYS/+67B/eq2ugD8vc
ATL2uGVjkS8ljnkCUcv6i0QGBJsu2TpXRsUynpfiKihEER93o+1AGVtZlhQkkCNAzQndhrcxytg7
wUxy99kOgrEQVcrjuaLXyFGF5kqq2SgpWIynwkROZc5KUX0j99jfwTH2MhtkBBMjRjT2JgrZD8aY
QVDzdlVvuzZ3trZyLq8bdwPs8JiDK9erfJ422CdRf0j590YWHMii32cC2TIdFCmb8fvqcNomCG61
ogu4CIE5maa2SYvZwgJF46MpfYp7QSDG/32NUK5ySzbZIrXMQCpG0pDSjaS7lVx3yeHyCvAdnvoL
gI1ebSPSBxCm0ewSUmdO4Vl3KfIFxQPEzIVPd/wd8wbGHE1dtCzGMANMj1Els8nBsibnrhgEkyaC
YbxBC4rDRqEvQi2YNctzvDxHIu41/sZ8Gwmz96fJlkDeTR8JIUUWxx9a+SrPSrddN/c/LhC1kJ0P
L7JyXfuMLhCSVmpQoQW+dJWPclD50t0fXdd31sA4ADO1ZrXtMCyJfM+bh4akbpGeVyJ6mOSvkAkt
HfDN2u9U4KV4WKp1Q5odD2uHdlEPUdGHfZ/8ydVMfYNhdqdit0qiLdTe7NxT5IOUbIc5ChNF/yNH
9gbERI8gvZxBJAegMoo/SnF0LW8/LtsB3+B+IbDp0hgVZ1k+Y8aS5FEyz1ZcOWRG8vIyimBdWJJo
s0a5vjQBRY1ObXqXbb4kCTYn36O9DYTZnBJJ10Kl6WxVvZYgbCO6jouGwOzMWJ4y1bawFA0IHOQm
2Iof2X9cbo3Zk7Y0gkqJLvesyEf0bt/30yxwzKJh0L/vtr2hdRuYDDBNOhRmuxTUJCQPh1lw6eZn
4d92iMacwMnSGj1JMZL4Sb+lZU9lOOqu9GjfdyjblO6ka/XjZROje+59bPi2/syZLBeQF2khL4I8
Fgphiyao82MmfVo2+Vi0hZuXghyraCIZH4BmdzPSM+Bt2+KQ/rkii6uIpBxFRs3s/8qa1DWtAaLk
d4sezLlgneikXJg0lsi5K/R4S+iJZqD0wI4etbl55ZCRmuv6jwrj0RP6t3NmGZ2lypDnYsVgGtO4
suwonFRRJuYfwo43DMYLtJq82TmYG5GusELF3w5xOAbE/XcVQwKTY5WHOqUvoQmNvZQl5Jzq3U2X
mw9KLAc1gY1vitc19sNlK+caBFWltyzcgcCz+/v2XY08jrsGBymx0bXZJ8rXPkq9yxj8SdyB0I/Y
+QgoGkowblyOq2sS0FbJHnSblA4yB4WR6L2T/8i6Q2M8klLHxpLoQJtP+EcNxrC7ym2HUsMP7nr4
l7IFdKLeWf4OlXFQvTXMlhzTQMtJb6iuDA1/DA+MNTQA8kTC3qJ1Y7xTp6E9s6UlFFX2OKXPukg9
VPT7jDdq0PqZE9RwuCTFE8HiNOmLwCi4/k6DxgNaW6CkrTEIcxLPCUoyEMIlzpq4VLR5ORhonLyK
oTnxAhflpIGkCvOA3IJ0NHH9AmZ8IEh06wQ5fQztdgnig3oYrqIg+mieZw8Mt2fcKAUjpT7ivWn8
AmSdYjrPaQ5Fc5r2JAH1IaXkFK98uslpdITNFFwfrFP6HQhuvVfPzBYV7JAp4GL7g4a5LPJP3Xo7
by+a/PXyyLix3g6JWcJunQo92oBkamMH+eZ8PGiRbjhRtmWuIm+VwJFwjXKHx6ycNNTmWMgoZTAW
/dbSa8RlswCCbx1vGGzyM9ezGMqTGBM0Gb3pWHnbFeIZ6BmCnszpvv/RPtvBMTfNVJotKZ8BN1dD
geYh/cukT4LkDD/rtANhD7FBTspJwbypyDC160Mxto5UBpacoFbvpJmTp0SO1Aky1dwNvkNljhYE
uDPee4G6ScYpNpewberrnIj4owVGYdG/7w6XyrKipq4xg0X3UUnBbGyJsj/UrN7t391AmANlq1JV
QhMeUu6gRKUEnp0vhcpBZApC02OOECmTRrJSP2GdqYgSTO+Qu4ZjvLy+fbui0g/+QbkbF3OGSIli
JHYMRwhh5tNwTY6za5wQWT92plP9aI/WVf5B1ETAZU5AOPW3d7IYn7GtpVEMBQap3E+ghezRiITQ
OpycFvw/spf5CrqhGlf0vsqPQXa4jO+wh2TeFAg70Sp+H7jg2qdUSjYqYuPgT4jJdoNkezT00U6l
Dqcb7o6tq0+oX+56QSmLwPeynNdZRMDaHCFWBEfeCcw5bpRmj9CKCWpDF1TLCTYyy3U92bm0Vhmm
zkweh/Y0abLTC8VnuPHT2/rYjLewtd5YK3qWoKEWjf/egjte7TbPG9hzPfUrmiwEnl40gYzf0HMD
csYxAFP7OYVeOFJIXRH25fHyGSk4jVmeRrvslcqQ4Dz0tjnE2nqzSPoxN22kFEEY2pGny3ACb2gz
PoQMs1QoLUYlq6C4j+ybJBbd8fivNZC+NCBiDwkVVj17laSESBms2ypm4qj64MVL6zZKfB33UCxV
8y9dUl7F40cUgl8VtSFYOL45vsEzQ7TNpuuRhIY5Rl8ycrPNX7ZW8FLNt403CMYzghZXz+PWxuZS
YqcvbpYO8Voc1KNgZ/2Dy38DYrxhn5btZHcAol7JDFrQUWleH4werUizvfz5snWIxsU4wURNmlZq
AKevL0UEvQ90ieX+pIv2Ft/bGpZmQhwVRNsGU/tWQ0fPMvWIktTMfv+AdqUr+VvvrdfLI/h4vl0e
FX8Wd2hMEKW302KnFdBoVd8YlqGeOyZ4JyKn9uaD4Uff/yMgE1Cps4427xaA4A5ffTTVFneJp5YA
NcPaG7XHVNz5xr1FmCCZVQyCfD4rGN1N45x0NIgb7NemDghy/bU99LAU6wru6+PlIfILNndwzC4b
l1zRJw1w2ZGkzgRK1N6frlEAddN6YMPCnXrA83ZE+W39NjBu5evMHw/lX5c/g7vXd1/BbEQzNToz
ITjlYum5mr4b5l/GJLIe0cQye9CEekueWcD4qX9QeMYMoYwZ5B5DOD+LWI/4UdduSOwelPSuHWhe
kVb/KX4WaJ+zZyqvQvzsdG96qqiBkcvQYr4hstGITLBDGw2I00t0vyHcGu5ad3suz9q39cU8qSfF
y706kK9AmfWAYgX38hpync4OntmdbTEoywImfndrzmOMnvf5sanuRrT9XsbhV5DugOhC724CVrzF
/WQBKHqMwvSgoc1Fc+dze9Zv5hdKkNTeki8QBAGLm/wgYnHj11Tt0JkAJuu1VC/pMJHkurUwz5AJ
/WKALTQ9rrfKJ6ooEyeOMJ7WeJeTHSz9+27QLcmafKRl8EPwWgjiJbfDwfBoJfXm4200EA1UtJx0
y+4At9wmY1ZjnPr0LNn3aGvy1OWzJl5Oahfvrl27kTEeKJOrotYXABnnxXa66/XUPlFizSTQvhVP
6fXodVckND6hvtAZD2mgCyI3fpyz+wDG+RRWPRgrwb4ZT8YpcUH7c5hO5mk5ix+chbbLOKFx6rRk
pl0aEuw2CbNryvWO6ueb5hncnuOn4gbUrzjOqpAcyYdWlCEQ+ECWKHqr01xDtTB9Xhm86EQO+Rlv
gy/0PmZ+FjmEy04dbNG/WxA6b6qubzFWS8vv+zg7Fb3yGBuZIP/AfzP6tX4gb/odZ82GKZtGrJ92
P+I/KosX+xBZC4bOUQLKbCN6bedHIjtIxgUNdZkpJT01dXT0UaPp3fo8HCCY62+PYvEx0UwyPkfS
V6VVVCxbDsWIUptCUkfXylIJmtpEMIyP0TN51W36FDoamgOuFi/rVmcpev+yA7/sWRSZfsbOsyRL
t5agLkMuTC3dtXlIi9JpopsyFxiG4EBEDup3oMEchmhqAQQSgR/rzQZ/OX8yH34KDecutFnMkHL2
jk7vb6ojzWBTuDxUesj/s29TZMa1gOqpXDu0dSOlRDPQeajCQtD9JXBh/MPBMpF7BkmJzj4okXgq
uwx8Zq5c/ij6m0wWrBg/s2i+ATCWUQxaUscRxiGfFNg6JWMwQwXk1ML8DTMU1QILrIHyIstWbNsC
Xerva6YX3TpHk4USx+xghQ2ah3K3BqHTCU2dTntNgzXR7DFm/w6S8cmSIa/R1gJygTSLXchnW08P
o9Y+X7YF9pz5H46mKzryT9D7Yuw+HtJUK8ES7EPF1c2JtPpzAzIxTY7PWYZHuWGL0Zi4PaGO7lti
ya6Z2UQQO3GHqur0YkGgcs6Wk5Zx3S/RNg++peIOZeW+DHlXKxU9P/OHusNh7GUZ8bxpZStWEa2P
43kBPSBt7kkO8pVIFU40JGZWc6WqtByCv/4YV5FLmZ9cLVmhvUSKMri8gtQQdrv55wLuRsX4k7qX
7a6QASUpZmhkqyPlVTjKIxxZlCDhXtZON4lAWYWpn6jgHSIoTNRUmy25kzUjr3UDazbMq+Gkuro6
RtpZTmeZq19HuN53ygLRYVmHRnYsgW5pI4mHt9HZGXXb18cUevJ2nrmricXGLy2eGdsPq5KI6OV4
S2GCFEe3bZVqlTDHVNT2kA2w+9En6fJRiWuCT6nu4imRvcsLwXUSVBjAsmVTI2yN/2DqFUQQhsHP
GjzvDdtV0Yg6TnhjMXYQjFOIuyTpbGMcfNM6do3kGqWbyJPgysQfBzoFQAygy6g7+93Zxd3QSLXZ
Dv4qr+HSxFd1o/mXp4oNVX6aj4nqcXhvw5BfE/W707YlZLUTFUa73Mao1bilbLJZkLtZ6csBeN58
Uc0ed+Z2gMzMaZJBIp0A0NgOVnrVj2G1CAIVJoL4OSZU6hHDsC1CWDLQvMyTWM7NwZ+g21CfjAZv
yV+rXJAd5A5kh8IEebTmRNNK+OsM2cGOOBnClX76LlgfGgW/cyo7FMYGSFYly6BgLKM+Oek6XuHZ
2tGptGxZBXbRX5HedkiloWYwfRJg09++hM24aXUgNV5zMULlbN+mDzjY0aBTHZof9om+ygvThSI8
OuM7W+y3UgIrGJ3RY/kVjcFBGqbHzVWCn03PogsIb3uhRwtFBwaxDYU9cKfOssZynOA5m9idB+LE
ovOUzQa8WuIegjkSmrzuVTsGBAHPXxEQsNlIvvS181dv/IieFyoMlXuSsPpFNDQmTOqHtUo7Gbhy
0Tsq+bok9wLbECEw27iNt66uJRw7iXk0kGapbvNwtJ32Zfys4TmtDiRPmORgrqfvZpPJmcXT1LQ5
gdNdQSv82ihLm2bH2COnzRe/xPLcyG7xWMoQlOIaKRIag29vhls2btvcF1rtVLl3eS4FU8lKu43W
2iZSjsWy8KRmoR1TSgQOkY+gWoas04ca9uTN4hEboN4GP0WG/HZSB/3Bmmrt8+Vx8OIfUwZ7APqJ
6b/MRbtaE/CV0eVBZ/MHIxqhaymjw66zdOlF1mXDt8iE4ERrRlF/F/uc/D/LeINmfPGIWo2onwFd
XG/B4vU35KV7Ncs+TMM8dYwi6I+Dm5xEOtkKc4V7h8z4Z6005EFeqU2G5u2EFsbEi86UH8J8tj5H
p9xfBseCgUIKwB9BsDnfUpZPOXayU/NEn3dE9QN8q32bCmoLOyeq2XablzU+qFzzQEK5f10pfmw9
dY0gWyRabsZbK31b12tM57z7ZBVHtb4B3a4z9U6mfFg197JtceOUvXExnrS3x6QbbMR0g0erItCj
hSBFuTWcn09kIloR/o55m0XGgWZ4ztwqArhJ7qFgZWirOxlGI7jzcdcKJDOKBeYQVWUDVU02wdtT
gchXiru/qiX9hJKjH9M8e7NFDpcnUATF+GsbAj4gEwSUXLe3y0jc0tZCMLb7SxwLvA0vMIJWy69R
MW66XKK4qmGCft5EUFffQOOm6eCaiaP00+VBcZHAbGtoqNkgJvsEXfXyNptaO/rWYDqmlPuatF7P
Vvv1Mgx37nYwjO0ts1EmZg0YeXw0UJJrQNZOrpxVE/kxrtXtgBirayvS6rEOoJGUfmtpsLneuzwW
7pRBfAACbTZH9lgdLLXWk2r0m7a+HdX4Ji2VQMuz4DIM/VI2dDRNRbeg14OWGTblNNdFXFUybMDK
FafVPkTm01DfkfZG11eBa+D6oR0U4/DaVs20yIRlj9HzonqTeQ99oBlyitn8UatESljsm/ZPhw+u
d9wgiWkZLMFraUTQ6BswgdKhfIoPfVi6k4NnD5qW/xfvvdz1eoNjX+1GWD6RZ8Cpt/lNDuHozJuu
cteKUSfVOahifixcIdsF1w53oMxJrqp50oFrfvQzK3WyWjvabSfoc+A79B0Gc2RbcmRIlGXcl/Li
w1r3kPcoCQkTQ7lvhwpp86b4Zo7zfWdFrd81WeMYJDOcvGy/WRXoHS7bK3ead7kJxojGdhs6XRqo
ewQH3zyf0WztQcZS4LDYZ9+f1mOjShCV9qasv4YTu9N5SYptXBt59NM+z05Jo5phOpUfGgOM54me
ZGGk2Y2ngiTFt0k13eLcSDwlzSQvn9U8GLum9Edz+jhaERHkw3leDtsVbdCIE0GRxzgfbYjJipwK
FJrTOsy39Bj3zQH9wqEp6n/mmdceiTmLMlmqFziP0Y+b77ZZHrV1Pf7/lxP8EuBYgOQpigzpcu+m
ORlJjdvPMvr92jXo5l7BZuDXSpOgHH9pC0Xg7XgDQnpG0xFdmTokn36HW3ArSfSOHq4dVAV6DYR/
uWBEXL9jgy5IMeB7kNNilseuirhHpSbk6jqfvgqCNssdSkcbncknvpjMkxfY7vGYRZr1fCOZBbx2
XM8oHHCU/NpqE3cYGle3zl3jxLaQz4Bng3tQJnQYcJ7LaQ/Qzlu8+QYag/eTUx2iQ/EEfl68xcSy
cxDRAPL2/g70Xa23YaN/fAYo6bzagqJ2f7CQHb1skYLptBgTkUjZld2SYuOD1cUbZKv2pnX5rsVW
+nmwwT1IxlIBZ5e1BQWpiHcZnTdEi6hIhpm6oahskjgbsnFt5XH0UXyBwlAih4UuSIfx9sAOgu3M
zlWzJXi4G/0hnj1olR/Wfgsvj4K7ByBch6cf2u2lsgnR1pzTbsjj0TdJ/H2GmAslMXTrMb3pKhlP
knrrbZH0FNWovkL9cmMJPoDuMTaq2ePTOdi5lRi32zbTo8FvwHDrLO0EFv7Ka0cFdzzobnZtIQDk
Tipyv5qq0RCXrfbqy2iUJynHgBcwyavP8/L/1AN8PZAs5L9QPQVhaJ3NlcrqZqxGCrtUp9kBv/mh
10QM1TzTt+gNB41IoBZkz7x5zuRWLSWkiuJQ1m42hSAiPBG5dmbIsaeVK0WpYLdx7f0Nkk3dgEVh
ys0GhqLK5DwPue2pxvYXKdtWsLG4FkHLTDGBmoY+3d8tYly3pVyqEgdNB0GPJG/CRLW8Ns6PfRG5
xpwKdhl3YDhk8EAnc1SAinEluS7DIFRpOJexFKJB+bZSJ0FZOW9YtqJC99gmSD6zFysE7jopVFhF
tLl6dMBFJ10/4UFIGwTj4Rn4HogeCLsdNY5LF9UJ5s/M9bBXMm8pFv+y1+BNmY3roY2YRoEOCrNE
lqmsi0zPlCwLihHO4VAvD5chuI4JnMKQu7ZQ6Wqx3j2qsijNO2BoYXFHu5LTazy5vUpDz4c/yVvv
wZjIucblA6k2LE7bPJURuoSzb5eHw50xkGBCvkJDjKoxp3DbWtMgj8Xor/3oxq3koGnzbtDqj/8J
hm2IA0FAL+kFYDZsS61PnUqeTskseiHlmhj6g2XDQpWWwb5wNbI5FVuJy4wSm9dNl/pKKnqo404Y
LtQaXLQFQ6N/31nxkGulWmYYiSqtd3NlPfRm78jRn+RwbFRootICInQo6PkdpjEgC0vo3X1cKqeX
ng3pRSFoR+u//MHCoJAab8JUcol12FnXN9AWyfGQbTxEHSI/yE/0InF1bqhnEuwXKNLjUKAuaDdn
rb118yxXyHorp1hKvIp8lvInRU0F6QHu2uxwmDh263KUpkOW259Vc3HrQrNCe0iJk5PcElwiuZa2
g2L2DdhRkzJqSrxfVSW04ConT/7sGoB3bQ05Lw4VSVUayA8tKfLNcXPfN6nh1q1eeUYmTWFvkxUS
Z/NzNEyN38rZ5KNz/TkdwSqdr8LKOs65rhMw1qvwrQpKlRlznHMUsRSWjYJw9M9CwwMStFqgHP7g
wRgwJrYXUW0bHOG/G8rWpPPUD8UArXEdgbOnD6DKEs0rq2pD46A9Chu+xno0oTgCNj8FUmCdm6Md
1I/Gqyi9diyvJVfDPevnO6SBKlMQF56E758c+/ntG5g7QqdroORe8A3jaQv6G4jHo3l8ctWQtsT9
G9pnXvHIb4jMUdLXZWOgxp8W4lgQI4PAaiC51RWVgQzLO+UQ3dDe/PbQ/X8l0d/NN2M8+iLLKWIZ
2LE9ucv8fVYUZxVlIUUTSv++8zGEcuwmEkzHsm90K6gswRMIx7f8Nn2M39fUBiqDMl2wpvNac3Wb
PLpOJUuQUOflyn7DYaIkJDjiPt/oMn0ZPDUo/eSDDWFVKrZUo8pOpPbLnTb4Fwt1dqjWYSswNWmq
564DHJylj3fCawgO/4lXhl4amv5t7DwWorPaAoTAgOjW7hq6ml+asjkOSfb0ByfZDoaZuA5iF+1Y
wADWev0mSbrs2vn6vPZR4l0GYklNX+9RuD9BABe36/cMGpm9pqYxJ3j89KVb2S88SmleBUlQXC0u
Va7RTz+JLvqDqPGJs1zIO71BM1beteVkxQmgW/T3616UPV4eG8fKf/t9xsrRNT7Y8xzjHXwkztSY
57SvXOTABVPIh7GhYQQlDhRlMN4PVLRFaUKS05flY7mEc/LQlII4nXNiYSRvEIy7U/JFKuYSELTu
EAJe4Xaiz4eilgH+grzBML6tBtt7GtEzupSnMDfGEBrqovQ5ZyioC1NMG9JP2P8ycyrW1ZL3RYsH
ygKMNCCS8OIDtTnpASKdqL8ASYxLNRUraDkWgr3LdUd41IG8HcI3FDkx2JaE18SNoPZDu1c//ZR4
0D4OukMLxkDw/VnUr8ixDF0GO4hsEEOGV2JCRTWz+q0tUCDRxyZqHLOl11rHyrT5RwkGdUEanLN4
SBtjZuH9eMXSq2lJw1IPfqwclKhw9EXwBiACoH/fHUr9AONvJgA01uAaq/Q5jfvSubxlOfd3DAKB
mSZjumw2q9OYurVYBjDy9WOZq+GwHkt0uyu1SzrR/Yq7Orgn4tVAsbV3JdmZpUDYVEeArRckP5Ao
idogl5Y2duKoJyLKNxquMyk4pMPw1Gva4DVBHenvs/d/pH3Zctw40+wTMYLgzlsuvUkttRZLlm8Y
lj0G931/+pPQ/MeiIA7xjefCN1YEswsoFApAVWYwTRbenmvUASj3KVUe8iCgTmi0l0wxXEi3X1pz
EtxRrPv7ApObsaICt0ReodKh8glypAqBQ/dr34BIBWvPlQRZxaqDLOC4eJuovZnNOeBqiwZeSdNn
BAFhssli3dZAcltjk4Mz3SrfjGI5RePSEz2Dt+1Y7aSjKKNY9RHoW6HwF4WsJl8aFA+QVWiNErOm
Vi80KNN9UeCezGC1D9uevzp4CyQuxId6Y9VdBqQ56TzLym8i0xRcjrGR+TRyCwjOBW0QtJV2i7Lc
QZ4drcUFNPRfKncYBTirpoCTGL6ONzms5o+u3gXIkSa2W+lt5SRj/ExL9X57tNbeI3XUSP/G4E7H
FV6y6WBgb4+P9J7xVWXn8sq4lH4O0uq30sTqKvi+DSqyi9s+uqxJWzDFIinTd1kE3a9eFuxQAgSe
fdJGbX/bEyCk1TnvLuZ42LZgNbxaBKHVJLid5+nS8iYifaiwk+/w0IyN20TJLoOGJW62SVAJjFld
OwswZuxiv5AMKhGzAFhV/ATXqaOiBnG0fm1btBpWFyBczFGhoIDy8KDxwd9Ab6nWarWT4vgE5TdL
lU5pGodnrY6yJ3OggahMdg0cLGJ4gsCllmLwmV84jfqYJARrtjROSRd8QWvIIRmVfZCjkk6lT+0w
vm7bq3DhT1MVExzFILwjCl5tDZVzwsJGZayWSr3XQPWuP0anofeN3G1Pycm+j8AaABKwffylfaOh
IQO6I5zuVRSEuanlfwTvp1ltgP0zwo8gIMqeA78YDEehos5vbjV8QuES61Tu8cCDVjcvLx+D0Z1z
kTgKf/39CYELutVAs7jqgRBes062fGcdZZTmjX72Pwgmrg8a9hBooVgoI+DMoUXco3UJbFUxOgim
NoFytHpVSHS37SHcGv/bJjy7WTYxDezGnE1x0qIXhiq9F6DUOCeO3L0QjNw4vdhtJlji3AL4hMXt
KGorp7ScCJyxJXeZNr7EtN9HbTnhWVG+j1XIY5SWIM8V2ceFlaoM2blO7r2kvU4aVLM1O73FIyP5
2WaidHR1ytDxo+AWA+cV/rRv5qg3kQOMZa5eK6Bln7WTKQuyJhEGl88EgzJKSqmCTSp51tH1NJNj
WnzZ9gl+u/y/iXo3hNuSixZvL1EIkAaZoIrbsvIynJlkWYrmw/aeVE66FxEaiAxjzrOI/7GpZUMA
JRhvNIjXSPm5oOlRNkQEap97z1lEXEwSFxHb0JYTkmq9B+FdL70YbuQn++CkHqIvkTvtjF3iRQ/J
o+ozLVBRDcZqjHoHf+swXRhZ0qYoDLxjeqGSjk5dl8Szk4jut+fv7eVikbrx8/fWmLiA6TRkh3EK
GD11tZN0GPz6EvxSr7Mbycn8/oqedZz7HHbfmrFqvuN0RXzbdIvjdG0cpkPqipLJ9aX/26PeQuvi
F0lqice1Cr8oTsdTqY9+aMjnRjdPhRz6U2bdYxgEdwfrK/8dkos2jZL0YarAoez4RY+vy/meccHn
+rPW/RSM9+ouu5hWLshQlLP27QSoGkcM1QOTAVYKzk1ucif5Nlo+QUHuZQ8plHYZ21cpFHQT+RVb
XIvhzTozH9oKP6CfMy/Rk6upFrU9fCYY+Lhw3pqAFhhyoiW6MQKDBQX9OvKD41h4rYOCB0iE6S+h
4YqegAUxgb8RKWOUg8UGIC3jKp3uY7rTI0E85XuXPq0VLu5M9SzTksWd+Fgfi1P6YJa+WeM1Amtj
J+EG8LXdh77ptS/bTiOyjYtDRE+1IOyxIkgwOWl2Rj2Riw3a2UYROMZbNFxMWhFlczYyz7Ta+TwM
yW082P42BP+6wo8gfwszWVqJzeLNMQbQQ0GsYo8XFtzR0T1LjlC8u5d3TORZRAsscsm37HdhnVLD
PfA0jM1w33stOHXp6Eo+qqNAWd08JLkj5vcRDSgXVbJMBn9Shmkz02/h9C0djv9xNLlYMgVx21jM
5yEbtodOGYgaKpfeWd68hzBq5Ej7el+8Dlfx6V/e536aRy6ImKMcJTTHziibX0P7wdIF25LA4xUu
dRlNqhsFC1K453W05hvUJVwiEmRky2Zj61O41MUoUUlmsI2m31kndvf9P9KXrvqBRlBoQXC8AqvE
x4gL0b8+QAHjW8j/Gh2yxMlcum9/ETA5s6t2Jim37Rmrw7dA5BxD0/oKNbNz70lRchUl47HO9avZ
DgUwbBY+DeAChv2MxZoqiYR6KxUwlXSt0GMrgwTFcEL7r21r1qPGAofzBpVa4BkkwAGJ55P5VfaJ
E30zXugZ0njgI0m/GxClis/gxBZlmiILORfJSUDlkCHbcv4MMt3TYKiXiMx3UxyJzowiN+F2FzLP
VdCySZtkyMieAhG7i8gpuF2E1no5ySncMGoxULb6PY+1a1xg/9FO/D5bfPGwHKe9SjM2W3gryIZj
hEL+IHwR+MRqHrVA4c68cmWXphwAhaUY2El20n2wgzDErt3TWxFt7Wp+qGm4YMdVrY1614+OPoGx
ETzlGLpAHe5sqp4GkGaY0+QTrbnE6r/WsGfp0wKOO2i3Ca7NahYw5rR0k6a7Qm+DIONdd+x3i7iY
NFNJG4IOEJLylNh+1srOmO/HIHe352l95PCmrWJ8LIV/lAOBC5SeNR3brg1SjVZzguqg2rvAaJyh
ybxtsNWAzh7Q/wbjj0yyafbQPjLYHk8P+sE6DpBYz08iyp31hfoOw3tD0+g9CO16T63PMXksh7tt
M9bPnQs7uPlX+zEcI7BMeoObKk57HR2as3Vsnf5kpG62T9xm9zcP03wZd/kXkbevB4p3+zjfSIy2
iowM9uFuoulfavmcS7+2TRQNIfv7YucwlCKSTYlZWD3J9kkSqaKJTGB/X3x/SMKpLAm+30edgw6S
XZwd+q7ab1uxelJdzBO3L0lRl82pDpQ0vk+yl2Y6ZePXUtedYD4WVBTxRDZxe1HXqGU6jJgW3TFT
Fz6xZ4VJJXqowXHolo7iJDtRIiGykNuTZlnPe3mEhTp6hoaod0hoeSMIjSXVcvIO9Xxm+28ZwN6C
37v3cdtURIfOUjNABuOXDo+lEm7G0OvVgmag3A+B6bYQ99ieR/458+909n0i+aOPCRUjpqOHA9Zt
8RQdkjsF7z1M9YJgZMWEL3xz/ic8LoKkcTBKdoipTH5Jt+Gl/Jl6oaffTLghjh6JX90GmM3/gU5k
Per/Hlv+EBQmnTEOFnDHnXQ7erkHGqTCna1d72jOAB08t3ab1mkS7DqCMRZ471u14WJF4nkortoA
0Kp9pDGq5/NzqAlcRxBV3qh7FxigtQLZaIx78KALvCKednZV+AJXEdnB/r7AKJOhqxoZrjLdSaAG
Uj1ysLz2pIJweHYZLaT0Yghe20WzxoUZLY0qolU4bKlK6NDskIAmJYcsQT7+yRzpjCNI1nSULXAR
hgYTzilM9WIEZZ4fdPnPuJwiNzYbQ3DXsJoWLJC4uCIXltznErxhrg/DtB+Kyavnwh3l0plLUZhe
f4xZoHEhJe270bQroLU7DOKOFeYa1xqOx6k/HIrDtoeshsx3MD79zYdM0tISYCVJXFmLr8GUdyiC
uXRAP+PYRDkRpXvYxlx1ygUmF09MEoYdmhfYTf+vPrnvQSqSZz/+BEPHUwUKndjz+EfHn+JK6gYb
R3Kdfs9zppwzKa/bEP8wUe8YnKdPBi1t0wLG4Mou492aHfT6Hotj4YUnabeNtj5o72Cct5dKnuRZ
i2VVKpd+ug+VQ6EJXpREEJybgw+kqtuY7SuF5SBZcCpyM3WitHc1PujvhnDuHcugP2+ZIVk3O0kV
Oep0raFNqeme/9OI8e0paEyqw4K9FTTksa59uX+ORIW9qyH83RZeuk7r0O6qRbDFLl50+W4UJYbr
q/P3WOlcaj1Z2IPiGCYofXMza9j8jPCIbtdfJQlnFBJoFwvlnNvDJnJrvkvFCrGgEgmgupMfwYiP
e8/MJffZUfHybyJyzvVb6sUQcrk1pTTLJHDeeq0nu0Xkav58Zd6XtcMIQS3ooFPPvITCWn3RzHHx
IbPqHFWegFU73SFje7JTkSy5wNF1LjxostaBQgDjSGbDn3LJkfrwXE49+n0mf3vO1lcupNBkFMeq
n/pq0yGyyp4NogGNbg0STWnvIrkQbIPrJz39HYabqyyyq2lKAEO/z569S+4qzRmfdeSe0r7ZocEb
HEmTY3vFIb6TLiKyXZGR3JSp01Q1LcVWZeNZT7uZglMnioDrG/27gdyU1eEY414UUyYV8pWeFIcR
TUAm+DPShJ7yWMRzKbKIi+l9ZeE6kp2cZz08dpN2a82tGwVkv+0dq46IFmHIeRsmQRfdx70QTZVz
WdB6QKNzWTl9Sr5DuelLQia3DXtBq8M6ls56vDUCbj4uuucatuNwAladflGKDr5+mZX9lNT+tk3r
hxLjNxAf3bt4bDvZANB0Gj3J0a/GK/bibXnFD/vMVBjkQwJpi8wRVk8zEz7dIy+QueGUyiaiVQfk
xg/24wOEJi6MzQrJIKMFxNn2JobyVfGaXekvohOuYHj5DYFYZtDZJbC1vnOM8tJJoVvo93knSAXW
H6BMHcpueJJB1Yf60Wfa3DLysOgGr+zc7Ht1Xx7RE7EbXzXPRLx0RwtviCLms9WYvMDkwkuhGpUa
lO3gmd3Jjp5D0QvK6nJbfJ8LIKNuRnNoNYOndIZnpM+xiYNs9WvbMVdDyAKEzeDixCUZFi4qawxc
GFvO1D0hMjtxsgur6qAlX7axRAZx8SOXCpoMLQYMdPVOlV2CWHbqWNSL//bM+cnhTTTIG+iNQYEf
5/ARydCKz3yhOeVHyckhiZHuwNcQ7SG/FjvKAzmxcgvp2Lwmt+U5ddWf23aurrjFD+DSIBySA9Xo
x8Frx51qxk5kQvLIGZ1Wuo4LXM1qgkPR+ri+G8w5f0niCSkqDB6k6ms3072OmiRFKo/bZq36O6u6
t0z0aSs8F/pcqAn+F/44Tg9NcDIUf/v7q2ZYKOnX4I9sGX90RcukvTKMGXZn84sS/JXMN1H9J0c5
NBiDJUxFZyffBNxoUpNFMSDi8YEYp0namSLuy9WQt4DgTiWq1WiWhLYfz+xtrwwyX8U14nSeMtHl
//q92gKJ27uCpmoUvYAx1rfeK25CaBpKbnnIn5oju60UFY+uTj8qV1UDRFK6ynMc9UURlkkew6u1
71l1q9iiAhC2LD6t2wUAF4rKWaUy0QFgUp8VdQaqY0BRpq1w84PuIpe8bPvbPwzgu0VcPDLx+tjX
NILDHWZoIqkHFOTOKJUID8Yh8QJfVGmyXs63sJDzDdksikyzw8HLf5TXigtxl1fJbQaHZE52DcnN
XbKLNSdqBYnw+u64wOU8ZZR7sy2SBGVmJ3qY7pj+MFoFvT52pdLVdrE/tE4oyOJW3AUJ1ZsMG+6c
NYOztYgbw2hCbP1yObvxIDlVI+LGE0FwZnX9rCo0REBKptqbutSvZ9FJZWU1L63g27TxKlAqUgsr
iDQfuvJaDRNPLahjjT+3nXEl+H0A4jatOlfNeopgS2VmrtRcyfG3SrnfxvismwFaksWcmNzGlKKv
B2oQsAal7numWNfsKsSKyPuD1OgDEL8jjXInD2xmwqbZt114M5u5wL9WBwwgFkpPUc6rMudYJC5l
NdVq1+VILXVcs0Nza67Rl+Vtj5gIhNuStIzonVEUCEkl2s5ASkPIaxV0kRuo0SxYpauutjCIC3+R
Xs5Zp8IguUqcQgPnZ3Y1pocwSgRA60ZBOAKX0CCrk7mRA8FCX5EcXpCq2V2fzOAGLlXH1CXB4LHw
ycVzApmI3zjc4NVxW4AJpxo8W32SMjdQbgr5cmP14X+0hxu4LGsNawqAo2S2G873UfPVyh7/xBHe
beG2CjksxxS82YjcZHSm7DVEBhsOxX+0hIuZltbT3K6BMuRXhnmtzodGVPu1tul9mBUuaIZDY5HM
hpspd6NHUCJbv1ZnVlBu2Q5jvOtFecq6u6FJHY0v0JXg+TSqIkxsTQLJMCkfB2WXt/f14G/Pztod
IIz6jcGH6TartaibkXE3/t9X28WX+tCjD77YpX9Z7jYaG6HPfv0OxoXqPLTSFjIWg9fj/V4PE9w7
5robhPUX2Uhu9Vq/pe3w2Cq56KZTMJJ8+G7qplbMHMAK0/lietLqVeaWfvCYQile2wXP4lfN9UX8
biwXyYcc7fhaipGdg9RVlFOpfJ/jc5K/WK0g/2NhZ2tYubAE+RgrM+1+8CAfda0azTmau932zIkG
kP19sWeMeaPRpMQApkF4rM3ZzVL6g8REYMnaJfEHd+QiktYovZxPGDTpUB5DN0dyme5An2k67anz
mGhUEuLekYoSPdEQclGKKgNOnQpws4K9UR17VRAGhQuNi1A2aczMZAsN9yysE1+66Z0udWfXPrVo
Te5f/tuEccEqrYKpUPoZA5kWTl8/ZHbi6KKWCIFX8G+KFO8ZQxnBK7rqQqSvfXpqaSyI7KszAw4t
CzTloCDh2/8YF7qVGMAoFeIG5FeuiIIDJ9zCqh5A0fcbge/tk8wGsmEzhio9QhPNSe7qQ3gTo4fk
DwqYAKRaCogYwO3JN1fRygZv+Ih1WpmyG+Na3UYsEunQrM7JAoRbQYGWTXHXAQSv5rvU7hy1j/cE
FW7b/rUa3RYw3IJJe2j+pTFghq54DeJ430/2JSX2wSxMp6waQYe1yCpu9bRdnqRjha0wH67q9lBJ
30Z63LaIfeJTFAW/mQHSAsatzMVrUHRA5rfBAtV72zHmxg1jMF2bJy0JD4n02pHXbbz1EXzH46K2
blmTbBTAGyGPOtyY8UNCr5TIL0TCauuhZ2EZF7zNWClHrcISar3Owrtb/NA7wcHcaxHKeXBw3m8b
xjxsayA5D9QGOoxlxAaysQ6t3B4K/VHWiadG024baT02vA8h54QkLdHvmcGweLhq9Jta+vcVLliw
79/nvC4xeoU0KiyZ6689ufQNdYj0oI6CAROZwcXqqMy1OJMAEwbfC90ry7+2h2l18YD9BUzoKuvs
5Dy7sqOMotgEZqjlfm7N80h7vEIRwWyIYDiHHo0CR04NR9duOpL6XEXfqOpvW7J2H0PkhSnsNyzy
EGTg6DLvgBFZYAh03hi28GhdZs7oxpGLurg9FWo0iQzjHLpr4kSxNNy+s720SDwzvxkCQfQRYXCu
PI9SU0MaAa6s/mqVL2n6TAsBxKqbLcaO82Zq6kMhv112x0c5/DGLKLzWL0kWAJwfG2hO1qcKNkyn
YK8fgmO3y2/+l0sSwWDxdZFBTZUWeS5uMJrIrdO7jJbu0IsaH9i0fopj7+bwryGhEaUStTDt0zA7
pnZrarPTGw+x6LVqPT4vgJSPTm2VpDYjAqDGL74nVxUKaO3v8RNjrYlPtaiKXzR4XDSg1ByzIsUs
Sf1VM91N9m1XCd6GBZ7GFzxKugnhyAwGWTL1w7A80qg+CCIBG5TPs8MIVlEFgWssLtoUhhSqZoGM
wDizJrPqHD+PWP+qz3gQRaX1/zBF72hsUBdxB3RFLRkGpDuMd8OxFQfpAUTv7HM++7oLThFBcrA+
Se94XMhBXmBFWQjrKmW6UgrDS0PlPtFEGen6RL3DcFHHMNo8gYQHJqq9bsaTqorOc6JZ4mJOAn7s
TE/gbGBgiRxM09707TMIPFiP+i5wBU6xmspr7/ZwESgox3JuJ9gDjo4HiKn581BfN3hKUsxnWZ0e
SNjd9mXwPQ/+6FL1HZlXf4HGqGnWUEHxprH05ORG0nCxQUQXkOz3bzi9zV2gdESxIpud9MHAmvuS
ipoAOb2uq/bHCNawKqjvepIfrG7+o63997jaXISa8xw3eAlwBwqqEGl0DP1HPInOFP+wu7/DcKEp
Uoc5llrAtF7a7XtcFKIkTfJB0YwGE/1X7fTfJE/kNOth/h2UCyRRWbU4JwN0lBO31r7L0p6GnUPA
tLHtnWvP60he3pG4IALSdKlLMyxqZd9esyqLoXbmr8UBbNS7bm8dM90ddlPkDMdyTy+y14pVuQXr
0ebiShhNia6wc5Syh5y6uSMH4+d4mt3iUp8i4UlAFDb5V2M7b9V0bJjfuPNOw2QGR7oHTfWOqU4W
gmCzOpHIbgnYZgwwBnGL30TBh5TFyApSNXTKtnQmZLn25MTh8/ZErgbndyC+IikdyqItdDwDgIHQ
iesrU7qQ8W4bY+3FEzXNv635VHFam2OvaQAZvzIqu9HT3NyjPqT0HrKj/oSijFvRO7UQk1vm8RjP
WdtgBO3W1SaHtcBne3R3HUc3uthnxmErvicVjSa36OVshn4Vu7o39R9k9rL5EobH7cFk29insLkY
S26Jdykqd7UaY5mZRbmv62DCy4qdgQcRNaEy0+StC6kUHB7X3wsWqNxyt2NbTSkzrPXIrr+tXMl0
1Jso9ORdjgJ/SfWEuqur+/kCklveba7MZSdhAgcXz+Q1zkfqoT2Ufl+CJ6u8UQ5UfHW6uictMLkc
wlLauagozNT29VE9JPthJ+3FGq8iGC6TGEicmBOeB7wCmVDd57fDrO6SRnXDCko5qeGD6xd3J8F+
23XWQ9jCPC6qqJIx5okF34Hcq442+WqvqA7qDaHn5Bo7+VAOgm1CMIcGy3EWqSbcJkdzKosuAUpR
cIlnNKLiwn8wClxZFq67QNDFGTXQaCSRyQ5Q+2bGNjAfwFL9IztSV/1ChXFl3aLfaPxxra0KGqQz
pi7RXtT8pzI8bc+R6PtcVqTSJA6JCmua9l6mxyb7dyoLf18Q6++/nwuL9Ty0VszKt8ri1rCfwvoJ
DEDbJqwHwXcILgiOaRH/XbEYTTWqTCGddA8JtNBVxl4V+JcIio3mwr/KnDJFO8wGZSJ9wyHApYaa
CPZiEQgX+1A3g+IDdgIM1b/S0uuz0OlED7KrGCbqqVB/DKUNvuotyoymhnQC3CrfS9nXsPgrj378
wbRYTCQZ9XkKpFw+jlWU1cqsSygUC43YaeZTriIIDKIHCBa6Pm1PCxTOfyXdsks7xcNy7dVgfTlh
T3IVdzpTEC/RbxKYgHej37rW6x9ebS2gOdcGbdDYmDWgifW9gwR0OH/rRb69mpctMDjfBuF6Musa
6voKs3E7ciRa4GnzgwEN4u3ZWt9xF0icaxuWLkdBBmvMh/blb/KZ+aDETvyrRGlfuxf1tIgs47yc
iQpYtQ336FPrbPaDWwwQ8OjnOzszHrdtW3V2MByC6RrSGp9EWJgflmpU4qSuPMpZ7vXhMUfV/X8D
4fbYecA01QmKdkbw2Jq9m/Yxqo3/oyXc3hM0dqkXOkD6WLqjue7bjf0jtaTDf7FFlbmlG9SVHmoy
fCFI0P7+WOYhduy//hsGt3BjNZybVsb8283YPqkBbe8mpJSSE5tdrAsmhzkvHyUIzgO6bbF/Jpfb
mUHVdLlB8QSWfAmkHw0OitvWrC6fJQKXyQV9peutCYTkqT52e3qS3G6nn1jTNw6kf3StvoTjvA0y
beYYBCGSkEh76LURrhY96/bXbavWFs4ShXM3My3bUc+Boiq/Rsil1PFzEoiO9ryoxFuKsEDhX8Kr
MktkEgNl2s8/snvTfjs82fcjqha0S/7UXev7EeqfyS49i869Asfgu370ILHbsgW2VVwy7cYWnZ7W
otzSNuXjJqhbTVjYaYRNMLUcPByMNnWN/pLoojo+kQNa3E6BDV2PRoak7cnX5DAfWP9/ctRPjACA
/tHND0EtH3RNLBuv8lz47qrSKvB0jZtwErraiN4vEB3KvlX+yRliCcQtXaMoEzrrsKuMw/BnVofV
Keqkp1ib9S+hiYZBo5KJayUZat7D+Ej0ujlDWLw7R7Ye+9vrYc1bwKcM7Q4m8AhNr4+zKaVyWIB+
C7vxfKcZ9/m/1JT/O1lefJ+z1eprs84Ivt+3xMlVf2xSMLwKgvuaSy6N4CKVjWY6wwzZzPVE281t
23hKm12MiBZeEKEncnvM1mLIEo6LVGaQJKplwqasS3yDSH5st49RIb9uw6wfyxZjx8Uqixb9FDKc
xs/h+v4I/fD4F3Q07hVcvAyifImNEr+jLMzia/8yKcoLMEaxZ5oTVD93me0X1eR21WPcC45QAq8z
uZ0y1exICZlXQBrMyYOL1giSaIFH8BV+YKYP7NSGR/R64+Tg+e/7L51xm2ffBXPEYtDnQdPBt4V+
GyhXczGKSHUPL8CeH5QuwZ0mmA0hJ/pKTsTVrrWr/N9qPP3fgnoHZEO7OK/ZlT52EpiFvYmc4/lM
M8HIrTv3+/e5gABd2QlPQMy5i70ZPpqRm4vUfEQQXEyAOkJeBi1OAHPx0hdHJb9tzcv2vIgguIhg
mI0WtDVGqba6a4jTfMets0MKEefJOgw6XnXoUBvocf04GfJoSVaSWmhiN48dhFOkBGcmYSOeCIXb
cTuat0GngzdDDqKHPqx2ql689r3o5eONRJn3ZRS4QGoVzWMauoY/WlOkNEm6DAkfkZPbYDZPNG52
hmTtaYMmV9Ogp6hWrgfz12hY34mde/9+zgiY61BGBonET9JibdqA2bwBGX1cWgfa18ca+14cZf42
zFqYW8Jw3pdGUN7pItTadcp0MFTZr9JiZyFFy7LUl6Votw23GsUX+RJfSCbFcQyJBuRj/Y6RuoS7
/DWSUJ+CLXeX7wtRae5aaF3C8fHBTKaoZ6knTU+59VjZd9v2rDnj8vvs74v4g1dNs5d0fB+VmG4b
qDuSoGku/oNid1WzZYuJVOLhQ+V8PtLNDBX8eJkak5daOej1TVY9bFuyMlLoQ0DDC3yNoIGDC90S
IZKJXAHuXmrDnkISc99Jpqipgi0ablF9QOHmQxtBi1ywaitC93mB7SGNvUjyGuumU9x8vlSJ7Wzb
tTJDHxC5GZpqELJTdutPqnM6X5vYXpPHbYg1p/6AwS2imuhZmfbAiK+jGwqSt/bQ/Oje2NfpTkTj
uxaYPqBx0VyHrlIWB0BrvXk3XqO/8MIkS5tb8SFg7dCBVmc0O4NFBbrAb5Yv/HuoSdvNrOOK3kSH
+iEYHLtxwqfwXvXzs3U/3Ufyn8zXApHzQ1vt5qRkiD1R/lI1/Wemzx7Cq7s9Zywr5R3RZLXGoAoh
YMbiBtEYMiWLwnTEbc5JTb/a8qUaDoPWOJV1jkNRBf2aEy7RuBy5tAI5Uuxk9Ib4VBp+ld1S/d9n
/eoSgtuuqD0PQ406YE/GmSKgD2F/bWeXcjhuj5vAEv4BBhqXVtVHgFHKmwDtMMq+qwWRaNXBTWiQ
yyYC3mcptgjXO40CBXVPvUUS6Ye3mpc8Uld2clf4qstykk9+sMDiZiZoMzLIDKvfZTeM2h83osOP
Ga9X5b4TseyuxViTVcyqYGpj/c4fd4u4s+cgS3KQ+BmZp6p0F4a1tz0/a8/UUCpQoaoM0TwDQsMf
McCL0aiUZCOOSayVByUiN/Vzix1WhU3aFdqPd6I7ltX4t8TkFlPakHSeGKb5AOJ01DGhLe9ATlCO
98UlKaseyM7mOpoFdOgofjRQRkKOoI5BtGlyW6m1U+AaoCuN79sDKYLhtly9IYkZyYDpAydJQIrc
uwVJBcFuzSEg0AhBaMVE6QvPL5LXndRKUo3JIqgiyBJUhMv7bTtEEOzviwheUmuYhqkavSi46SII
QUqiPZ15FL+ElkZwXi1FMU3SHkbEg+KYw48Q2lP0F9U7Qcheq4BSl0Ccaw9aYpFaBxDTPQUju3pg
1ARq4zQett5DycjEiehFcI3u6QMq59yWQTsU7AM1PConvD1BXW6+msHDSSEDouGtu7uen1jBXgGS
LuEpZM0NlzZz8Sk1IXBoE6ArKCBg6ob5robuiNv6xKWu9hz+FT38QSfiB4u5rUQJDINmzCvlU3Qg
V9Fe3zMiIdEDkcA0fiuBUTLSzAZRA7p92l6ZdmUvSM/fimk3fJNXbKyUoE2SBBjBFwg0g7BFpU4d
OVhwDrkyY5cxQTBK//5s7usb6oYnw6/dyAsF9whrdPjLMTW4cNLOURMqCsaUFYIkfnHW73GAPJcH
fQ+JOvBCoBRrL98Xr6I9Z3U3XXiQwSVUBfiHoT0PZNbdaZ1CNzqVV/SR9XCJSmzWI4FqsZQRSnh8
UXgWZGVg24iZc3Jdku+mdGWPL0EsmFS24D7PqYnGNEXRoXrHbQBV3mtgdSuxixYv8vCihYlj508y
vYRDJ9pN2bRsYXHTlhtVqAwpoidjucqhmSq502VAU2y97w7y/Z+E6nfDuJkqtUlr5BpgFT1H1nUS
CuoO1tjC4ITvANxeMMQNVnXNFvYdmA3Qzhd75n0JqvJq315FEMx6mq7B2nEIB0HoXlnqkD3WDLDG
aRDytbgtYhpGpS/1AO9MIySPQVw0GaEjj4GzPYBrHbIaBDugdGebYFNUuWhZz10wZBockBCHMf1m
PpjX72qwsLvA9ulPY8dWt6hSfC0B+oDLRcyR/H/c8Hre6SgctR4Nh8lv1a7kiVb0yipbgvEtmUZi
l2PLssiijlw9GZxO/tXQm24WuOPapOFhRpGhawAVcJnbbrWgSHLax9CzMg9m/ZxE90LWfBEEt7eS
qO/rqQCEpr2AMmKXkBiNuEJVe7ZKuVWMEQNTDSpfVbDDcZb0s60YlYT81DjPaOvzq319sB5mdzii
itr/kzPFBzjOqro0QvSyAg634Ni09wGewJ1uN0NHMv32Bw2FH8A4lx+J9H95ajJ2joUdrBydOY+d
NhLmXyywbg0j5+VEN4c6jOB4VRJeqpgc0L1wV2WxoxpgE5nqbm9kU+FEZePZk3U7jaogHK97/u95
5B+SE6tqVCPGD9DycjcS65DO0lUQ1I9q3PzYDiUsFG7Yyp8y5mC2M5kCCsRVPwI7A1W/Ogvq2v4h
XL3bw/x2kZtDn2SuDXbGoKnjGW/kOck58KLBra/oNZOVi317cHpdEI5XdlBNUVDzaeFK0Uaw/IhL
u6AMBgPhOBsLEChpTlnuVVCyqvRLXAset9bmDHeXlmYS861O7CNWRe06TmQLFy1hcqXIx74ynaAe
d3Hib8/YWixhxHwoA8Lh+pOg6pRG5lRZ4YSr2JvUlpwgvVaF10ZrW6i2ROGmjExtVGfoFMAW2nqM
7+ootRfd733ZY2cAyw/9w1T6oiM2W8W8OzKGNHBeqTZ+ADdjqMCuWz0GrE56P5ezO5wor0p1dMsJ
FSgjuP+LWhD+VyFBGU40SwXfztvV4MI5lUiLdDoR5I29Eza3VXqwoTaQlw95iRxaKK76VpHImwg2
YEtRTHD7IE346Ch98/9Iu5LlunVd+0WqUk9pqnY3tre7xE4mKjeJ+r7X179F595YpnU23/HNJANX
7SWQIACCwIJgFvKA6Ed6afaCl+xH10Qn2bJDT7ZHrqgHp5UO81F0Yp/8pCve+IHLYxjf0tf1ZzD2
dJDFCpUB+IxSn+wS7VjJZahGFppDrfP6upVbRdfxu8DMni6iWKKyAUiiL5w0Lz6YruqoFr3XlZiN
xbvVbe3nCo4tNNakeVZJjOCvj2QrUUOrarxI+ynKi1fq7qjJHCNDP//MfrKXgbnTtXyht/WkdsLw
NVB+1L1odfX3tv+ddT/j+ZmznvTonQOkf18pbDgWWR/T9ew81Pe7y67Z9RgGokBp+EHYVjJivXuy
8hGNRFWciQrEk+60U+DnbuIM1uJnz/Fe8NVd4fOYCrY80nr/mOCdtKD5S2jwDrv+bRb6xpcHNeZQ
SWzdUz+IRa3sahGlrpRCmV6YVX9xdBvz06s9XUvB1i6XA5ol0NGJ/oVj7PGuyJyDx44PnGPNmMMJ
26cQXNCj+zC+rdP7XuM43S03sV5GxszkpG/bRaRaglSATma7CCXw0vK4o7ZcLBKwsmYQlBMhkf1x
HQUNnViR1EM9WjC0RqXThHfl/Nx3dpfx5lJvr9w7Fv37as+KMFfKSgXWVO9k3DtMAh+4l9OaY7E2
l07CtYoSgEifGHC7IitFGQREDsE7SSx87ypQ9KDf8SvneAXDnONOSPOqK8QJnfJ0OnV4CLzFnh3U
WYKtk3eZ2rSKKzDmGKeDUCVtCDAQpFlFu9MJcSTdKuIL07iaEw6hNG8FmTPclEukBhLQ1EzDhCTF
7Tvj1uAOitu8j+Ih9+9OMdo3NEkTLhVwyN3o0oQ8cdXTYmu0UtDjLSFPKEb9lAaVUma1IEU5ECtM
pEOv/RpUY39eLXgozLkl6PNWFhMiSZFjJMcmvasCXs0XTxkY3z/rY5xpBiSJjfYCnEiuGUteWRF7
HuuXJg73Iwa3ctzktiNZ7RUTBii1MBdhA8FG3ZGRcE2c6A7W1q1+Ezu6+n81um66kndItnMjikJZ
ymvI2R7q35SyM/KyY3XMfg+owhV3ga3dn988zsIqTMquKdRwCjCUzFkMv5bvguUyMm7K0LDS7L4W
udz0WxfVlfqz5RJhXTadEUtYUg3uC8Xabng5NZhVTFs0eXHVdhy3Wk3GhKh1k8qjAuF0Ygc+aidc
7Tbeq/vpMLmFOz/w8gubgdUKjzEiSNckyiTQ8+bTEbjdcfTohG5eYmH7wKFhBGS7umkYjF5GZjv0
oM1G+icKDlIT2AuKT7JY52XGt5XxLw5LDjDMRMh06ilVX/FaW3mQaCdoZ9HJXPpO3LWBXe++oo7v
kIw6hjEZBq0a4GHUAlm0cZcsaDDP0OdNwn0z6Hst1b+dh+SsJksS0GZdF6FOET5ac0ujscLWKYeW
4zp5IIwmprIaVuCRnZxUHC+CMXMyEzOz6o5jsraexFRVel8/RgMNmZRCWGD9Gie5V+6nl2qP+NfT
bltvfiQuuQo8TDR6ezO6Jhc8/d8Md1bodBVW4U5ay43R9lhKWfNM84eUPHbGtRTwOj54i8m4NV1E
XZemTMh2qZ5Q7ar0UQt5DucfHPX7SjJerZLFlkQxVpK2QdPXelVA/+xk59eU93DmRYq8s8Y4OF3A
VDqhoUsX70K80fDq2//BFr7LwxgN2RAjfaIaONsYbGbT67vhvKgWuuO92OO9N53fItDvf9QEpUcr
sEreAt8bvDo4sfQipo/nD+75JTPZolZkF3MyRdgh3LisVm8OdU9uz0NwVs0UmYjXjHWFzPQ8jTZ9
l8EcFSf8RtuoBT/3TIfLUL95gmQk9mVk93FvYLQuw9gWXawRyIu5T4YrDUV32fPLSyPfSJU/m3bS
IdjuLojkPc1xuo/C1/MCb+7bCp9RQxPzm3R1AT5SxgaSArXi1NPLeYytQhhVpa0cSHHi5ekt37Qy
E7MqzSj/0t79SuCIKJSjF4nIzezGz/yWc7ek3/0pA7GCZE1GOLZhj8Hnjl7+VsOdCulC2wj23XIK
1JhjhbcX8V0+ZhOhjlE6VPrkGGPnK11kC9lyORk87p7t+HQlFLNZU5phERWs4+BpmEG6OOlOQjqg
clsMrcOFInZ4Bp4nGWNEKiVLy3gAIijf9ktcuYZYH6eWN2KSLtCZ3WKjYNRPRbmgAyZQjypyfREm
rFeXMpK5IfmKY5YNg2BEp4GaQ8YxT5hPV6Qj9mow9/MA8vVLM/bP6/v2or1DMD65bYxq6lsCd1V9
l+GoVA1UXDGHtmPbcLyD0I9YnalareUIExhojmYfiv4wdqhcsgKzcs4L8w9K9w7EnCRwSpTpnOEk
CRgBbcvflV38TbmSbkDqpGKcRftsXvOusZuGfrVHzHlSh2gSIg2ylfmhbHZZxDEO26m1FQBzkMx5
FqqBLl7rdhe1i+pdJNhKv4C/v53xOoj3HlfYJ3b7wF3OzSvDCpo5UZOUjOAXp/rnhbc1knejJewo
pXnutv60GyJPvTMbRGzRoXxY7jibuX3Q/rOZmsi66UQfq6Fp3tAx5A2VU6Ut2Elh0fKp+kKyQV11
WfiNJ9yfBz57JIDLhPlmKetKC4oSJ13o/LrHVoxsMOFzzvbmmVDwrixqqozXQAYlNuoUmRaYkRzt
Ln3p5z3xIv2KcAPSTQVdATFRQteAhGHSAFQPT0V8r/OICbcP3QqAsVKlWAlVGACg/H0pYowMaPwc
zO3SMYRS+T4j/cZLaf8DIuZF6HjyQWEKq5fp1AUjHlrQGQwiboe+zO9Nm9ia/+ZZuKmqzec7NHdK
aGhFuIj2mo8GrDJRz552As0t9jaNuSsMrFEqcEl0bgF3Vt30RzoUiBepbivJOy5z9lWhLuUmCHD9
y/FKYHgEbcLhaPFpHnhAzIpm9RjmIgVKMm8x7+f5WsiduOfVfG4erb/riPEiH9cRMzhQZVNiHYXy
R5s/heExTb5yelcQzLkKFymbOhEQhYJXx4dJcwqV0xe3faL+uyto9voohVhWFeiuABFIu3k8LuPN
eQO0+fuqrEuGqqONi20n7nGJDqo2nJEw79w+WPYG2tXOQ2xuxAqC6sPKI6diWwmGChFa4ULKL5X5
VFX/IwRzZuZOkrOAQApNuWhiKK1wuchfeltYycEcEL1HZnVWAJJm+0ZRrMR0koLXQ8/bD+ZwLE0r
jAXBYuXdc6ynVjNydJYDwDYNV3pYxmYPgCbCmJAExoVEnCcEHgRzLIY6KMWFQpjtYdIu64Kz27zf
Z87EMFfYhxG/rwSLF2jpRSqWnJvLZjzwvtdsq1khd0aJ2t/ZKbPfbfyqkQKjglIrFX703PJtqjef
gny0LpkiqqQ0mY0BZkmug6wzIU55GVbXavhbCq4GJd/H5FLqCGfxtvM5Kzhm9ZJ8EsIyAVxkWupB
dUO3O4qvlE++QGUIr+F2eyHfhWMctjSbvR51MPZyN9xJKG0T2sppNBJY49Afxlrj9StsWhuEGQic
0JrzaeiOgikgSZ3LiKik+1HcRZhdPvacO4ZEfcenLaMt1waGOIufJkFIc9GHZoT8ttAfF1W25O40
tQrmVl0M8ylKrxaULmeP580oNZPnMOnfV2Y0rOUBfPnISEi4Sy8XIgbKgslM71WO6m+nelbCMcY0
qqqqLEMIV7t0ogYd1msiXRreo9bLig68kuJthdQR1Kl4tTU+DW5oBrR5pxGeQjS8BNJqfu1KPdHK
1Mgdj7wr1OYqrsCobVmtotRC+cUaYLFcWJmwuGnX7oRF8Cc0Fp/fsK2ydhVe9a9gVFVXWM3Sjk0d
4NUFZPfNnnYSxzapbFpkyedO3rQiKzBWPSRxGUoZgi1oS3KDNHyNVQkTkuQRhPdK3jtCbupWowUz
R182D9wKmFEXWW6R2NYAbBpgBrjX0Vil8B5gqMf4pPsrDMb1GiibKYcEGNk+3GXO8tDtwj0oHFHj
Tnhtl5saQkSU6CGjRAe1f9w1QSQTWSRkKSTjJMjXYa3hIthac8QrFd1cuHegNyOzUo+6GkYy6Egg
RONdOZwSUI+RL72QrTAYV4zIS2kTE8a+CsHM6ovFt3l++YqaEwVXSxD3KoQwCpDkWhGLMyxu644u
5Zw1b9WT7NHXga/UGMIyyWgjNXQNtZrM3ugBMtMZPH8SZs40BPtcB83ZkjSOoHYXgxIZll7InPLQ
TYOIqx/cCYjbNFygP6KOcVKgsBE+rE8eyukGfe2G8EtHWzHYC52s9BP8JyT7srvuQUCUPZ9f3y3a
aXUNz5issU4w1jcFPOUjMB9i9HTpF6Dgu87uQjfwOtTgZih5avyys0Kvcnpeh9eWoq4/gFn1rgqE
nIT4AHU5gN3JaoX7wfx1XsrNXDhKYzGH0wQ5GqYUf1zkAI00S2EmM95YzcfCab/l9mCRm2rXgWy+
8cXQ4lMXb7oe1HEi8kL+XTHYsx7lvVqPOq1ZpVd7ZBNqO9jjdZCGQgdeV/yWYVmBsecdb6uy1oUA
y5bJyrUHLX+tKlDBcZJ42/ryLtSbW1rZlVBCuUIyAaeN7N6ls8p6V3Qlq7ZTv0IKgdb+zZUlnmZP
9+YdikcfOHu55YvWkjIhJia6Tv0coc558PTD8kpnwVWo8JkeMPY88CR/sbNb6YnWSpFXDjRVE9ZT
rKEZNWrU3GgWAdCoqwj8yhseNEz5/G1YgaUeoxuy59VWbF1G1oDM6ZzHVCurmK42GA5if0q/n5eI
t5bM4WugnYMg0JvIuI+C3lIH0Wo7DDpHfrQoHFG0z+Px5GHiiCZX8mVoaI26eaqbn7rBU0+6+ed2
iHEXpUmmWR4A0Lq0dg6F05Z0p/u0JQlU7K74glb6C82dPcpbmN6RH90XRtJh1PrfU/+WBV8dEEUq
TDWkW9aUP+r8B3dQz7bDWAEwIUQbYhTQVFCdcKlZ0W1FRCa5dgY3sNq7yK05B27TQL/jsXXT81jI
okD3TJcu1VSw1NBX+pajGJvh7GrZ2GrpSpgGXQ+AkuwRs9iShSfgt77bijvn4K2S9oySyIwFGbK4
TtoeWPS5WYMVmfazPaMlEG97bmmbJqrQwZeCeZIVrcIBIXt1heYGjHPmFdtv+wgT5CIq2vnBWsBs
ZtQ1rUqHjzo9PkUCPBIzmPNA3737Iy/A2Uw3Y3ydAlpDjHVFFetHN6hi7OMyKDUNpmYX4zO8CpMC
LtFE57/ReH4zbhWeydzSnjUkE1zHWhqnUo+q7dxyRrfZ6zbCCmdf7MTHEDc+YZ9y1HVzSdeIzJIa
Rh8YXQQh6e7Gu9amry3SDa3AEPidj1sWdIXGZrz0tJhLTa/oK3t2L7uxm4mWus9RvTDZ5EBrdsm+
3nX+eCT3/96WrpGZ6Hvp5XDKaBtwutyL89WQ8ObJbBnrNQBzTMRoKgdlBoDS7av6ZeBln3k7xUZl
sjYKIqbO/YntadlH+Iv2o78VfVxzlX/Lea/FoeKuDPO81EKUmCX04jAiZMm86ThY4n45qG+3Cd72
0LPEGpk1HONaU2ggCQQIN6mRPcX1tTmau0qvruYGjwVlxaNn3vQLa0DGtyqF2SV6+qb38mFxoPeX
aGrGDNn+oga12MJ5O9i02Gs8xpjo6GaZlBYCahYt2gEfxKHYmb7sFJeRf17VubIxVgRd8BqpBuwd
ZWTInMSwss4CxWzr9BeKG9+lhhdz7AjvYDNmJJWqaSg7iCeXLwKqS4fQknO7NX/F0XUhvHAE3D5r
CtFklWiqyt4CW2NqQPOOzSNNoN/pbWf+HpU43y9Rmj42JAgujaHMFl/OU+m60vRoseZUWHZd0NpT
nz3VzdzRUb5Jw52quJUeQdfd309jzg1e7qoxog0jpTvDoup2/U26mj3MUjvxRk/wVoE5M1qcCJOJ
MauOUiCZG9XzASWdu/NLvXVRwg1QwlA41UQ9HjUTKzMwZQLp4xKqBCq45mROOXis0bXvtfJIrnsY
vJvzeNtWThbh3OHmdZkw64f09Jwn6IJxsgsaki5HsXgb01M6lV8+NKN1Hm/T4a7gmDWsxCIDcwQc
LjFRDdVbffxEeo5Mm/skow3TQDc5jXY/rqFplmZZdD0SP9NdLx7Lxj0vw+YerX6f8TzabCj13HQ4
7vHDmGeQwY/be9JzMn88MRhVIKMxR8YCMUIQ22A2tdZykjubcqx0jdn6vu3KQFDQ31x0hzL5bkQh
RhT/0Gfeg9KmraI5RRT8KRKYRz7uh4aR7kYhQadraT8n37sF5X2l20TXcnIahcfzm7OpYBLoLNCJ
iwH27MztMp/BsKVg1ZDGt0dF9kypsrUq49l8Dg5L80D0ss9lA0pAr3IFrnImmNMd8kZkUZ4EJ3zW
rkXO28tmZTd5F47V7KgFH5tZQbjRlg/Vdea0up3fRJ6wWLSvMTsIjnGr0tAVJZTLaGmv5xd3UyVX
+IzmyzrYevIJQgezH4+HIfh9/ve3PekKgNF5KdGVRO8hYOfQAmX4UodcpbaOsWudX1yWHGtLveSn
KGgFx5yAfJiFNhcBR6TvSYnegsQKUP0/h7coVybKQ6V85cUArfYYoq7AzJssx5yagFJPDFG2XhnS
dV+jbSON7G5ufpxfyM2jvYKhf1+5Ea3F0JkK1EJOjpfbONRRKBRflDVaxReZo5T/sGfvIjGRFtjh
s1yMgPXnjgoWLNe8TW0FrFTGMeTyq2zr4DsctTZr0ZaiKTUJcJE0Y0pYT2J/WdScIxUPhYmvRDTz
ZmGGfVKTg15elB1H87b97vsOsRnRpi8MSDLg6WhXXFBS0tTXL3pnwbAcfskuRxo2LTqGizKWJcB0
45hGL5IU2uf1bfvuvhKHsQxS1RTgtcdJotnk+YmSAog/dGt2aPEknTWmmg4Hkm7058P7VxHe9HKl
CJ2gLmNNtyi7+FMrmYEHANQcmDqG/IhmR26/oy2VmZ9zmJo4p+ttMdbIYkMKhba4KEYHvpqwO+Xy
94mjgds3mNWSMqFSUEcoHGqxaR1SExK4L9Nf2bFz6cOfwnv423yCWNkllpeyq3JStzEWUznR3Ase
WojVPI8CeuaJT6kchMlPbOmVs4fUNpzbQ8Z2iFLclir4p5zhkVgdzBNMfvqteM6s5Elze4cmfsrC
ClEEyAlEuQeQsSOZnrdKnkJi2VcPlVf6Bo4feGQsFBj6vEz5JpfMen0ZeyKYsizFMgSl5Ij199lF
i7Yr3KJ4/iX0M6vcZ270k+eut2OUvyeEzY2SWiTJNEGD5KyxAiW4T7VXvDC+nN/EbSf6jsKEd/Ow
JNhHqqdihDcyNIxUo3CIMv2ySYwXURWOXfaaCCFvBzelW10lmFhhTM0hyjG9yKmqH0n1kFanSnk4
L9o2xPtNgtrV1UE3c2NO5QXxTq49mhVaVIenZn48j7F9zlfXCeacZ5GCbj1M+nFSFPG+tcMGF+ZP
0+9gwXhX2E3LtcJi4oKgVKuozmGmBfl7LQtuljz20cU8fIHYXQXd8d8rGHOukZ0gTZRDJiWw5uwp
5lKzbirdCoA5vXUzLdowQxDx8IfRW/MXlz+5c1sBiCGqqKrCIC7m2E6BKkRjBf5hYYnsJIV56LOL
Ts44vB4cGDYYqIy6GDFFD8GAjBlsySk0b6uBU5m4vfV/RWFjgK6IBMynhiiFgqNa1bZqFk9yONih
FHBurpt13OAx/O+yvdne1bnJ6oB02R+WY8nr7WI/7OlELkzToTzHDkH9eOoI3M6kN1aXT+5khcuY
BBXNmksrQEY4E0d0MbIPLwmFF9Cq9Z/dc3FsGsv0QY4OXybsol9jbml7bn/7plNbfQVjNbRiIF1P
ycuziwrOu3xS4U9RtPCaXmSSXbxRL6Mxq7A64p63JZunApUaKloHQeb4iYGtFcc6zOmNfvSy7joY
vw3FdTZEFtJHdhbFVjYGnDfNTdVdQTLWP0nKSBL7HNF/etcYN0pwbXL5G+m2fdrWFQYTXIY62CTD
GRiN0+MVDLdtJ/6mOiZKFWYru+Q1uNH9OQfHaJGMhwXDDJGvMKMfTetlPK+yHXqs5GEUJFjQPyct
b/L8yU3riWXaf54WikuBY1x44tAdXB1G1SiHUImoUmj7cfLC6Md5peNpAONTlrEw5KyGNBqS0EX/
GsU79NPZ/xsI41CQ+dBNhZIbFvKFpF6W3UELduchNg3kalcYlzKMQ4BqLsiRNftkvA5DxZIHGXGT
/7/hMD5lQC47Td4OaUMGq0IXu6NX6vdmTBI07oWmdx5ue3tUnegyiMzR4vhx+xW0YNNRs4g8m8aJ
BB3sA4ozT6lzHmb7Boj8039xGDWYMctvNOjoAczkNXzitZelvaDREXcxmo9Kjnx7v9mzh1EEfzEZ
rRBlGfMoFAxuUP1whwe6G4x7vzFt4TZ7HuwBfCLZjZZYE2YGHEYuOQBvYRl9MUKlqhXxDbzbZ15w
PSR2+M24p8ihjRfyh/Kh4Fl4+qOfbdO7xIzySGmuJLIBUEEOLVP+VhpPbZaBKetJ1P1ZGjm6Shfw
DJzGNBK1aZP2Wge4sYwehym/VeloBG2+iuXgrtQazinfNlV/pdMYZ5JKkY5J6YAj9WFZ9l1xy1FS
6ik+y2OAhBgzU/Afo6RNNyxGQQMEdFpShTnIkx895Hs80J3CxekEzi1z26a84zEKGuilojR0soiu
qgiEn2WCxFh3EczSl075OxCjjGIGLiSMakS99VC7shQeqiYtrLg0eFmJzRXEJCJNx1wqSWOZ09os
xJtLhwecBu15tISpES2MJd3TiRztc8ijYdzUiBUcs2F5PqV6qNFnXHJI5BvtS29Fq99nNqgVzWgY
6PgAsJVo3WvPG7P7Frp/0rgVALMxYO8RYBnxPqn6waFGyyZBeRflXuG9Qm+vFO3+AGeEiZePj3Ze
b3TZyCrkM6pwsfLW8NU25OS9tq+q2jsG/YZVKCEXuYjB5chiSKcB9KqtLwsW+YYxschJzbzS282z
swJjHBeKYvVapSmTIvQT814nk9XI+xGvR18xCisgRsdmOc1NkyahZP9POGYS60Xy8Z7iIpnBSwV9
MqngaiUGiFvB2YSOJ7bKqeqzdFClEQPyhh7z96w8fTbN62D2TME/L9gnB8UgMaonCn2emQaQZEm1
lPmuGzV3Gjh3vU9q9wZCTE3FOBvxU2kAONnSTMy1AYUkt3n0PW++JMT77zMqF+cDSY0Wv19g8qJs
J7VszVxmpk0hTEnBDDcVffhsG5psmChxr3RkrkHNQLoLmWcGNrdiBUCt6urgtDpJCfp/BvBM3qJF
hWT+FHAsM08G5vzXrbjknQyILP2ZiKrVha/n1elzhEe3eiUEsxU5mgE6AnIuJ22sDu+LpfVWx+OL
1/OLGDrgCnAb/19XjjOgjBVIEq0ATQDESuoaUchok2i8SozUaYScYwi2NwmMv7oh6URiWZzRAzGO
ZaEMmEV3kKZnU3OUtuQEBBwMtiBv0lszF2oVu5R7S3yqBd2SGh676bYq/BWEfXAHl0SP1wkIgjaS
XTPJRwKysfPKwJODUehsDloZRNw4Mfkr6R6lMnaykWNaPjmAt61/F4PR6Ewbkl4MsVbxss/Hyu6D
FyGJ7Y5X6cfDYfR6JKE0y4sMWebCAaGSLryiOhVdT186oe/yMKo8ltocLD3dlqJ7HIz+WQHf4vlt
4YnCuLIybPE6r0GUvLkiEu4Euzn4Jso8cqPPgQCzNdTJrexZqODhTU4gijm3VhaEuylrH1s9vyRK
tVhNX2GUdd9Zamn8jqXCjQteaTJPUMa3oep7qYMagqpRbWfgAk0nEe/A81ExCo4a8k4Tc+UStbKT
Gh1qOAfXSWxaBu6T53eNg8Cm7ZJwNmdpwWoWffKYzVJkTQHvuZRzYNmJCZI4jnUjACM37kzhkFWN
3Uic+JCHwRiFqVyqToiAUYePg/StVSILtWWcxaKq9SGg/qh6BmMV1DyKojYEyDB7kYjbffE7K21w
lpY9R5zPebo3KPgDmVZqYLrrRy3PlzpUuhmxhzlj/lTzwwAJDwYZ+NlA9iad4rFoy21FysAuUvk2
U7NTFeu787qxvabv38AoOgZwJZpJjeAUHnXxGIKf8l8n8BgxGQXPermXdQFipiCnGCPZHsbSD3Qe
4/yWJAitQFaKAUAItejf1zYDo2Rq1cDI5DbeK6qtaTcNj8SJB8GYvyEzosBYADGmd5p2MuJvM+Hk
uz+Xu2C11mIwSiH0ep2bhGKg3HRBy2dpG/sU2VsT94XwpLv/fv8NCUW3so7uT7SYfly1SelCYYmh
7lr8rR5OUh5bVcwzQJvrtgJhlMxog2IZcwkmrkS5UKdasXmadE5JNg+EVbMs7Wd5BEg6/Vz0U6So
lsCzQFvGYbVarCWt0ZCGGF9EeIV2O12pnWn8peg3Q//UCD1PE7Z80BqMyVbpWhoGcgKBhMKaD7TP
L9iDCSG4j38tV9kTRl96hW3uW97jKg+XMbNmIyR6KAE3r1QbhFB+qIAcLANlrbRwQuItz7QWkTG2
IXK6chrCzYJx2xy+qwvnbYInChN6FY1SE/D9D06V4HEiRRFqbl4YRrRPUWnOcRyfUzH05L5rOZu6
ksFc2HcL1fID0jEYtNccNUxmFo+8znPeqjFmCFyIGVjVaEDZemb3Og7/mvyWkYQxCqEetEZTAUCa
JitsrvHmadcNR795UjBGYcl7E34Zy5URVGOKpTvxB/jxMFibEImL3pnAaF7C3Kly+z/0qn77WINj
7Km54r/pf651+rh6nyitFTVoKqrUcWOJ5VUXW5QKd9rJ+2S2JiR+UtTjyE7KnaGxGVCsNJCdjQge
6x4Tjam4lE/YzZzIq3bmJU2fjUeTEzlw0Rg70YRh1mRUS+TKpiVOkafu5RPq7lFjGLk8peeYd5ZE
E9PJC5IlQKtk2erQdAzV1Gb/vDfkysQYjGiQx8ZED61T/xbtYS/ttNvFH9x2r+5ij0dEvu3r3y2G
SWVehSzJIAqDqWO/UKSb4xm/tbNTUFmBbM+xRccdjbvhX3dIMNrJGA9ZSaqkV4FJSIJos8f16org
LfL8QvJ2i7UgaqwYAsE6dq3yc8kWhNLqNQZ/fQkG3JKGriggEmQWUK3kJM/pjaBJfo4owkjuUtH7
giR46JNUXSRgkWJdVBcSAfdqeEO5x3XjZ6ce4oxzBdxcrRUGo3Vd3PVxLwBDMvZz+NrH7hj/2/Ic
uu0rCGal8AQRK0k5A0J9XobJjqBneV94X7nTrHEY9eqaMpynEB5XOtHu4swz9uiXOv1ntASP0m0z
HltJxahZVZeSktVAC6afJK8tIds1+V4TXFL/PK8GMo22mHshuj50JO9QigjWbCYaG6qyDxOzwWME
3oJbO/1JvATFVHD0smrRZsrem53OLvfzo+qR2ppbm2cCN7zZh09gDG4/I/dS6/gEYboLpO+q5J6X
ke7NOREZVc/btALdDH5fE1HHITSg4atsAdPP5VzlHNwt06eCiYQ2R6BowGTvHdLUBmIe1XQ5UZdL
62PHa0o12qFyC6+lHq/oZiul9AGQCTeqzBBnRa16p24sHXO0Iy+4nw6SLRxSj7dRG+cZ5EYotNBB
cqRJLM+oMjVGTqSidzrpl6rNttldFOb385u1qQwrDEaeZagxdqcoe0eqTGuektnOjbhzzoPQ+OiT
RqxAmPipaGNdjXIsGl4XMSgm9fu35nzeLPDzsoCZ/qMfjAxZCToFsgjg6BUbCbnRr+ibJELbaBei
iBl+HyHGtK9a0K/1tApWRq3lvtorzrTLjlLul3tK8cOrhd1U8TUkY5yiRppDw4RUo407nIUhsOCm
8WunB//aGKH5n4e4pXYSns0VHdpHIOxHGfNA6aqOqt3cXeThbAl64Iwirztha7OIYhJM1JUl49Mw
SjNINbWfQzzQLqe83xPeJM/PVTewCisA9g2jbcpSFBLhz7otjmT1T4UnXOmvwq+6tLQD5cmuj8PL
2Fk82bbivw/YjJXvpyaIlwLY0wteuN34Rr4er4sMjSYUNedR5m3t2FpUxqI3RqlMUYe1rDXV6tXs
oHXP88KbNMvZMZZpQAsHkI+bQMG44KeijHwyFhxrtKnsa0noN6xCWXMuiqaugDFmqk2U+MkMFA8N
b76Yh840FW6niTYGNB4babLjJL8E0eNuNLj92tRHsRZr/R10xVffEUihQbIOG5jmbj9bMzq2Eye3
zaclcCdQeX3N2IOZTZM0Bb11nyaXpmoTo6oOkpO49LIQzjP18tY/b4i3HkfVNQpj7lMpmMMxB0qQ
WsUed7sT5dQKD6qjZ7ZywFjGo8ybFyNtmf81KGP+8WogZCEF1az+d/Q6P81XyhGs4PeNK/j1Kbib
XMOTH9Bbwp1Xunky3leV7S0ZuqrNCjFCdgB8RcKtKv2SDV71FA+DOeyBagiD2tOdk3+N2lWutVY+
czJQm2dvJQdzwsem6KSphBwYIlR0V9HIe/HdCtpWe8ROIsXAbxKKC4TA27wtEdSUdKKnJN0ujhLO
jZ8HxZzxWOwC0xQBNdaphSTaOOuoYHH6hVeVtRHWr5Wd5SKMBTAuJQaApuWIQZrWELvVMoMAzDER
LHJOFt2BTxZjtUNMZKA1bdfmBnYoiBEUVB7aS22T2M3vP+aCF4huLiLo8Oh4RoKLK2OgNKVuG0lN
aQr5Z5v6WgxevPhbJvHqgDaVe4XDiFWVuljOSzI4+nySMY0muSi+Em+g1EjBkFMDbfdsSVgjq6nZ
9bC1qlJbbYMuyRADvnPv/AZRy/Zpf1YojNYVWWymgQSUcFisQX/V6hDaYCFzYrfqfia8cRnbG/Qu
FbNB1djgzI7Ug2CgZbU8D1B2fXgVK85p+txtT+OclWDMDpnBPAyLBiD9Z+fkV2QXX9HeyNAVQiu8
VO9onNjeGafFpWN2wEB5fl238pQf8Jn4tI0iQY5JQIN7KbaWe3KMXcMZDpTQT0R8ig6xyueVEW66
lJXQjB+rhcpMVaoz2T7A+MLUHz3zIO9azuJumt0VDOO5KoP0RjsBRq2+i+Er0e44i7cZZ+D4yoqs
4d9bumAVZ4iaHqdKD6tRlFb+nY6CDxzT1iUQX9V7Sm7CSxZuS/QOyDqSyayITgG1Zp8ldwKPDmQ7
9F1JxNz+5yysmzoGgOiTEy2+FNzW00+zk6OVild8uW2d3qVhDnXejpMkIzB1WuhfblT2bKbOaIw2
Z5t4q8Yc5qkg4qilEArkoLdVnxR2NP/Sy+IoDOWh0sC2Kom7pcxuh7L1kqT3piVxZgIe6Zk3q2HT
jpmQCr24pvJpoqYWg2VZzDM4ag3vEP1LsoigmLyoygqdyW5RzZzzvbnE73jsM0TaF0O7dMCrJMke
+3s1BUPo8J2zwJvWcoXCxFAZ+LwGJaFS3QQ+XlcOy+6l9RBJTfZVdlWAZjzTeJu66bHBKkvrWxXU
6TKGiwRRqatog3vjRqEc6jDUoMnBFU08BvbwgyMiD44xWSUKOgdjBFyBJyOMusS43Gc9wmCc9kLd
CQ4/7N5U2pV8jPGq5zr4P9KuZDluXAl+ESMI7rxy60VqtSRr9YUhyzb3fefXv4T8xk1BdGNGnjk6
oksFFJKFQlVmU48w2L9iSn4nb+vHULSyp3EvemDMdsPKKnkDUOsXuJNRjSkeyFrftyb1sveonn3o
JRtdtH0PtCVW4gTHPHb/bl1Z6aRingSSS8Xb+xGtLhV2Cx0ZSNdgpEd2y43E61FahzjTIJQlSKck
5O8vh6msJ0oyRXiV8GZPAgkeqBFvs0uqn6s7+mcy/4Ux5vOu+rKQDB0SsDHBQMb1JH/mE7f4feYU
SNASH7UIv1/KD6ZyYfKEX7irxcS9oIpCFtUwMNjEo8dMQkfSBukKnrSbC+m/v4EoEH34vTdM0Edp
qJbTAGtTdDCEXQO1Rl6H8TpW/TbBSv7NKghAwYMNFTL/JZ9iq54PabadwX11PrLXz+/JDoOJsZrN
Qi7BTj5ctDJqfS/nf/8PZ/VkgCLWIvmow7xThwRxrB7rXWM1m37rbw1LBCsJZX7mlbPXM8XT3rD8
fINiJt1A92bYi2Qj2cQhF3JgtXt0F08w2xzjLZ9MYP0DdvKSyRGisqjpPRDFseZb0jzoZWpHyv35
peSFBIsIgxjlgYbbWJQTN8oe5Vq25rF0Zt4A1XoBZ7GGDBwI9RToWgJvJEphQ7U4MruFAJ56mN9k
K4at6pz3jReGDEAkahgkYQCLivbUkYea+1i+mgMvXGIAwmiFOs9aGBBAoFJYGiVX2bQWuYH8c3VX
oMOBd+PkRiKDEmGp9o1qUgQHw5+Fawt06jZBZUm7YCc9TU71PXbze/Xu/EryDhxbWU+k0oxQGUYo
hjbstiGe/aDTC9GRsbgKrgNb2vJc5UQmy8UWpEE+1DJMTvlkaclOTp/mprNjicetxAkThQETPZ5E
w4/pLvqtFZqPkOM9v3qcc6wwFwuh7/1qomEiNsbFmLygsf/aiD6Xpf1GC4W6ucDEIC2kQcmwXqNH
PAMZUomyb4T32PgCLH0ARU4Wyls2BjkiDNgX3QivomKymiGxa940KY3lD4WP0/FSGMQAOTCpYhXY
1MyF65PBiv3HKUY33oOUtnZafNfqx/++U+g9VTGdoorGB6HaLEka3VfolWGurbnYmW0KRQpOOKwe
pqUVZqeSqmi1BoNXIHTr3HbXbHyn3OoHzcKtywscXsVh7SAtzTEb1Zs5ZEArLGOMFsawPNbyS5f2
Vo7h+POrt9YAqCwtMRum50brhwkco6+luTduo90bryA39lZTs6UlBtpF3CWbLoYlYds6spejaCk9
6wcJLN+BU3CigrthDM6PkhAZxIc1UbcV9LSB+KTY1NspcJRXWpwCPnFGWVZf65cOMjifDEJWqfSy
rH8xNvJlsPcvDbw2qLa45TH8n19Mqgv6HjkMv24Fo4J7mDotLDq3jU42J//ZXVJiMl4ydTYcYY1J
DtVwNgJTgLWmky+bEYpLJDqKqLelZupyApJCN4sgv1cRthhoN1IQ3o8CVtE/CK8g390mdvE0o+mB
voNl3ILiWj6wNMcAfVMNejtJMAfZZqe/xJVhT7NE3MxHKjRzkDmYvwbBS3sMkBC/KPxMwVJKwWEW
Xwbp/vz68X6fQY6oNqMkCfD7Q3SIzStN/cSVZ/n3f8ALE+9r9BRP09Y0XolwKQkcF7jBzSJFbEDm
XIeN4qe27zbzo+G8zjZooMB3Cpai8wv2BwSE2DLlOdE/qCEHYtb5+Wh2TlSCciZ9ltrO0sWXpjBs
ImyFHj1n9b4Xcx7y0kPzMdBPdplAx/yK4s8JSokyAcdZ6YH57qJ6ovWnfPOf+W5QtjfEky0myiOp
lSPMsXZQKL0xxseMcLZsPepQuzZF01A/qiJrphAkOUqWEJTbRYG/z8R+96l9+m2DvQlPgqiWbYzy
q1bjJS9L7Mi8iowLP2ocHb1t5VEM9iR95Vil5+XjLp2sstA3VR3GX2FV7qzZi7bDgT44NF7vik7x
RFsEy83Ee8TmGWVCo+twCerpo2UYxbbcfOmbn2V0w/GM7vk5z5iY0EeRjL6P+AseOjd8Rn+RY7qY
WIxwOZa2vs0bT1x9mTcwTf7/IJEZ6JMqqOVmJt43ameCkHsIda3MLkZrfsxs6brdjzZtRhQfpYu4
sLmyJvSLeM5duuaLXLstjSJHVo8Hqn15J2+jw+ApngEGHq6sA92dc5YYiAy1sGgkzNbgvod5cB1t
gsFmehI9SvnDTxU5R48dyCujKRJC+gTiVz+FJgCtmWlzIoVngsmlhLElei3AoeGGvPY+7q8QuHPl
Q9Bb0hOOgeff8lCZdwKYXCoo43lIE3rY8xAPe60Vy88SVxOc/sqZnWKvyAQV+UqIYIUykOaoHnde
s+M/7P3hE/M78tl7sVzrmiYGsKN3luxlriZY6U9zU3hoB+O91f8hDT0ZY8Cj73tDnH3slq9DUy52
uirDY41sKQlI7X8gQbXmbKPMD4O0/bs4YS/NURxU/3/usyBtoUJpLnTkzJpvaHUcowGJBY4HTo/4
H5KFk7sMquh1kQgC/fRQ0nnKlWs8kw3VAo3xjsOTpFlPhE/GGBARjFpsAhBEOiI4xCuztOrsEBDN
ysQfnLXkHAD2It3r0VCQAG4NNjAE0zihPV9EG8WiYoRg+NsAoc+bpKf43GFgsi6/IQYu7PAN2bcV
Z6UlyzttrK0OKnOpiCk+njTzanlx8UFQGFwpp7EVpxAWK/cXhyFtYwmPqhve0vcbkKN9P+8iB8gU
BlVMSfWVUsQ3wPTByvdQc6voq7W+hUssOZioDJ2h03ShLKxwI91UL9U+OZS6FUU4A+AIOVBVbV7d
7Q+33d9xyTb6a1pfjRptAW2dLrUguAPphaHDeyax0Tn+qF7zGO45K6kyIJNBlsnI8IzqxJmnZ9eq
f3t+p3goxvbpNGqc4G0PHuWXEmKfskTl0CSnPKW8Ystb5vgh8gkxdFUEQS9hr5yNpAU5qZEdN5gZ
9Y6VldsojY5epDsiBgruUKxw/F2712tLOSq7xsnAyr2NHQMv9OBO3ddWibe48wuwusBoT0JvNJq/
FY1JIsQ8F8WmRKh2pKg2VR99g0pqz0Ps1VRlYYU5810wKmWVwspIIP5eerGT2HEMUlo6uJ1vZF4O
z7PHnPg8Ccx2BKA4KgFXlrzNbHIVCLhsCxswuA+fLDotHGROPBTXhDaRYHDKIGXXbLJNmVnTK5qF
nHyfbwjHQc6usW3go6rreRnAHCgDrGDcRDLnu8AzwFxH9LKQpXigCyhKm7Ay7seQJ8dHl+Tjafgd
eTpztI2kmvOB3ktpUtQd2u2873blhseax/OEuX5kUoop5xpmenPXFTeF+Xz+AK0nBjjUii5iOsNg
HwBlY8ryesYXVA4IaoB6YeFh2J3q7lESG2/KoH4uaZdTE92bkehMYOkV5IAHY+tenv4I+u+LW4eg
dZHW0s/4L/GWzK3sfttar5NneMMj9xu+mjUsfKb/vjAnBzIZRPrIWmJexAc6gfLQqqe7v1xaBpz0
oSp1kaK/cZg93Zu39XbwKI915kFzk5OXcDeSASkJ47q6OmINIQuyk71kL7iTbAWX9GswbRWe4i1v
DRmMqnMyklCAuYzkW0OpkOMhoTS510T6Ox/P2Sk0GGhCF/f/Q4O+rSoP/g3V9vF3/mUVQyXPwCxt
eSM6eBrcGLwRxI9k5LQedIoT9uLTSsKYxz18lCAGPT1kbinYo2H1kOi7UjDpPe1QIRetIgZjKy/P
XJ2VWRpnMKwYszxse7xCgWXfri9l9O5okNfYDpvINd3kEnPE5UPmY7BO2fIq2ZzNZR8O1W7O8zyG
40b6JYmvy/yHwr1Vcs78h2tQSTAdM8BGj5Yy6EZaGU8RbxWiQddKSS1lkFsyK9hi8izQ6QpSiE69
dks5G0pu2X/93rqww3wKYtAiK+YEO9OezuaP22Cn7mOk5p/aloUh5mOgxFU+DSFtMM9620R7QV5b
mfztM7C1sMKAcSJE7eT7cKd/RRsKrqdI4A5496d3xcAr3PPmVsNgYY3BYvRsCWVJNylNnjXjvhk+
wXgB4rRTFDAonOTK3M0KDGhdjon4CxJtg4Q3es8LNQZ8p6xtY6mCkXxIXTFoLEwK1dF3P7sU03sz
vIvDT409Lv1iABgSYXpS5/iIocU2uf1Vl0Q8TK8Gsm4R38yJ85Ve7WrHeLRGDFPDVAU7bGZ0ehdL
tMA1Hnt02emUr7u8pGN8b8Xe1+guuE8vjCNIKdCqxCvOr2LSwjoTlm0tg81/wte07tRtjUm6oTbs
2OS+Ya8WLxZ2mICcFEEG0Se8pKd5+kpFu8G24QzXKmTJUM+g5A38run1u+nCLBOmUVhCfrBCoje+
CkfjgUCQCudu16cWmExwc+Jd5/6AWqfdZEI2jGccCFpWyMrAqxPN9f3mUDYqPmeqq5HYAzXCLjJ8
FHBkzusY11kmdrNS7FqBRlKBZoTXt3ndi+ka7CnlT8WTtqbDm/5cR5mTs0wWMRWRqDagtcU7t7JX
I3MDXmXew/ZqpnLaQZZBCoXYljQJbCgY+qhRKA298Jt5UR1Ch9wOrwO4jtGQPlhTa8nX50H0o0gU
zVQWtplPXdD7vp7RSZrayXfhzrzsn0r0M8/b9Jt8EE1rdCUn3jfb82Z5HjMfvrYRgySl9RQiHEf5
dgwmW5LBhT7tK6Oxp5RXxOQcTZbAr4iDWJ5ozTZ7yJ8kUDGFdvcDvNh2uxexvuUtpmk8Ho3semK9
WFsGeDoM8/gzrWYO9uxRPWjfqbdkA5mlTeB96mq8MMagjwZasGGgV/9Qv52mq4ZLQkcjgc2nTYUK
qmJGDYTfTKQ0YVHFSlWiJLWrd0Jjt8RNL37xig/NBa8+sxqYS3NMiPQQomuTqqKLp23QvtVtIKlj
Olpr5xYUbZC2+7Wt7kreB3m1aro0zORK+TRpvV68+dnvlD0GvpE1hz+D3eAQN95j5or3crf2gTIV
FXM2IqYXFLZs6kM5QEkauNpNuBBZdfoj41G9/MGr3zbYwmmpplCtnmGjBQ0UbZAMcyuxqVIGJMYO
VMOVd69cQ86FV2zNFD0ShUgEWBTnbegXFnJq6zyKrJ3qpQUmRCY085vNAAukr3ZGIFykINOVBx3y
fVwaevpR+xj9p/VjosLP0qQpS7p+nvBF9QhKa/Cn1a1YxwOMui+8bjvc4CYJjoXw/ryfq0BiKiag
WpRUA3OVTNmhHQKlpA0bo1fvJoicUKnT0ZXRYppyGzbW9+1kjPnEDmoUou0eQx/RoFhEA91pN/Bv
5zwrzHcVNM5+OpYY9BhT29+gO8MttySDrIPwFYNPqDuo15XOiZf1c/bbM3Z+HLe9yQCRBJ2Xb15z
ZXD08aXXUXU+v13rYXkywwClTDCAAe1TvEb2F8LsVPKrnFixsDtvZdUZFeLpJv6DeDv990UpSuqN
Nitp8BfZZpIuJvTu8KhN10FjYYNJLdXMkDAzA0/mL5MdXuNVFexx4aN5VaGg3G+EZy7q0yP74Zgt
LDKR3puhEacdvIqh3xa5uPyEaLwD1YaKcVf12eQxea0+KGFm7PcyMtE+N7EMASa4ONiiHX9XbE11
gr3mRLsO5JBgAqqOkcct0fDcZKK/MKSelNBGdrqksfqstP2m2hRN5cjgbfTN+7pMtmnc2HL0KkmN
N3yqhrJwmx0E7FIwv75BpyAcQu2ilby/ik6WdTDLs6JU6SdNyA27Air2lR2NHCNrWeTSCbrKiyMQ
gEwumybsHYE4bZseovjSiJ0xejI1V5l5EzzrKHwKFZZtMDWkrBc0+FQ75Y5KwgV79aq1wKwAHVVe
hsy1xiSPgBeSijqc8+8nICTSHyd91L7MLhh/HV5v7SpkLVxjwGQCHVeptjAmVldyeDQSVx93yvBw
PihWb2/LDaN/xmLDiFxXcS5iBeFT+DY32X8THhQr1yzZbjepzS0CryatC8cYPIEm4gTeTSRzUrah
c5rGNZnBdO6iOcTJNwn3YK9+1hb2GDgJU1MZagEL2bhDaqW9TTV3IbWX/kTb/OT0NyhwVBavbWI1
OVlYZeBEThS/k1R4OTaDBdJhI82sXLydCJXg5WnXnHfxAzGXOolRlFAX6/R+qu6mnnOq/xD5KBZR
8mnM0TOplujram0qNYIRjdCUKBWP0186sNl0VnFXeA2xP/nZoeRVJqV6Yif3i7KUs0we4NNT69CS
r7ET7mf0y/2bOfc/HIOTNQa3olnWfczVok76hHuhm9zEhL4Kq5AoRXiAorq05u/nj956tnAyyayp
EtWSiqEbSit/5cdXSuJJKu+SvR4YJxv03xenWwYjYFxjZNhRDhN4yoMLYjXQ1ZZRO6+OlfcvSl/r
n9GTRQa2ghovV4oIi5RNjVKlQqTzUNLD7Zk7HtnC+iE7GWPAC8K/kHHDGjqRMkZW1DQPBA8PZTDu
xia7THPJOb9lPHsMdOVhLhOdxqTSZVbVHTM1dCPhoMabvC7t87ZW20FM9eQcg1sBmccoUWAsnHJb
Gm8S/0cRhNbc/hjS+wBaaOnwrAxfMsnlGOZtIQtdrRainw6GB5AVvggWBPLcWbcy08rucrc8oAfs
vMXVKNVkUdVxzCXILL2P0iasjTgfgS6xcJTza7PgjHivn+6TATa1mjSxM6UQBubj6IXfG7vCO4iR
WzLUovHtDrkdiatne2GQuW/Ega6EgYqvalvdKVBBVQd34tJ/c5bNZDDLr8QZjY4NXlswADMe9ezl
/Las3zUWXjAIJYx1PlYlDNA+Q3qWQ0dT7UK1CWZTwBmxRY4X8b7XPK/ovy8gCx/HQB0kLN2E5wcT
5VXjE2zEirlwi4EoMkh53qqIhkzcSv1WKK5FhVcU53nBIBNmbv1KzqiNzFUmK3mhyam/E3eibA/E
wQQYcp2Kw+rLM8rAUx91fh3TXK7N5NsiR4fW/Bm6quXaMaBU9JOaRAQmouqhMx7i8qox7jhhR8Pq
w4UTiohgXzFVUWN5QzDyD7rWBKiOiU18/mnxHT1a5n34InmYPPR4tb71ZTvZY3yaJ3UKBBNhPkr3
UusGvGCge33OHwbeRl30gxCi6w5JwL3VoV+9eirJYSpbDnJzDLHcIHUzoBu56cBTHiPHnWwNDxRZ
s615T9d/wNPfK8ZSgoDFthd0Ax4pX7MX3ctuYqfPoPFLXyvle35n4Hr+eQoJjYG6WagFDYKJFImg
bbpNnfFC2Y22iEHK9AcPgbjWGNzT/axOjBLraIJaCySOgZvg0FqD9+vYfkLbBXh0Wk0anwvEGwRF
T8wcq2lCKBmtezvdSK+7Ied8Bde/SSczDOyleopvr0A/gsZmrL6M4nOlcS93q7nDwhcG94Z6IIaI
oRNHtf6RxTGvaPqH3soDr7eSF+8M3mlEIt3cY+EE8SEPrsRpdrpip+nPHEDiAITGAAS6UYcOlOI0
3Cc7v0P6gCmexNa/ZpeYhQaQ8yghuBHIQMYAKiOxTGFRe6s0lF62GQNLOgobCoC8uyrPHNvDKRVS
n+k04Bs3uNVssu2tarBqd7aJG+7xqMNZ0NUSwClKPigTxmkCykNsXD16bXMjmT86YT8pquVXXpc4
Zfoz6VF/SMe/NcziSKlo/djAsP9VRPsV2YINbrbUG/pQ3fNYzegmncF9tsVCzxtoHSUwFiSPYqPa
je40cmSLmWNCDq1FF59GePwlnFDVGSxJhqYihQ6b6XjRdAep2HG2jvNx1hkUqbUkBX81Dni8w/C8
kx4JbskQ/7NmTCvHrqDaOY//df3dcREuDKhobaQOpoAPNC0I09b4yPV3/YXYOgrMamgDCwu74z2W
cfDyA/V9143RXOBQJDPE1l7D2kqlL+dXk7dbDLD0FR415Qm7RdRbPwKBf//z7wwwOKKTopELCSsH
oQ+3EWOPyOrmr0ywnRJaEmWjHmKZTPV2Uq4rjVPD4KwR+8YtGVLtSwVcwICcJYePBu++y9lng8GE
ZkinWVVhAFQulpG7hvxaJn95bD50O0SC3o4Zjo2whfQv3ip7y7isXXkvgn4HtDwcezyfGBiQ/DQr
KpqgpVH71A5X0pBeJjLvvrHadrTIXNgHL7OP9RpEAjgi6KXqcqftrgLpwdcfpvErauVWo72OPq8y
SGP2DKwaDBoUmdIMagDfchJYhngohQsBTzad1EAcGi/nxuWY1Zz15GQaBpNpzImaSJmGII/00u5l
t21ybw5/EAgcnT9NvNTaYCABc6dVONJMl2pD0W41/zm4b8FiSMdFhsfsG8ceje6Pq2makmlohom3
7PfJp5F0lZ5neMeuVIzky07gYjL5e7QTPcnBK5v7l+aYzRPEUgUlK8xR2UTFJhbGbw6KU+207bDl
XezWS2jayTlm2+oQ8jk9ZW5QNtrPDM28pUv2sj0fIod3Mf5DDnWyxWxcpkTp6New1bj0wxgfEZ1U
k4p+nuLDwGu0+EOgnOzRY7K4NchVVKtlChYPupIEApShE9z39q9A8a94vUzrJ+C3OZaKQBC1Kmkp
aU6FszbOqP+DTryuXsf+9nyIrEKXLsuaChF2FP5pArLwy0yjUhhmvGWQ8aIoLiv1NorvzptY/aQs
TDDoqEKssRsMtFOUUrIL0sQCxzNHNW+9drawwZyrtkI9s1fgRlJ7I6jILumkWWYji8ewYrunY/+R
xw3C1exsYZU5XqXQmWklvz0E2cFsi26O7gAffct2+8aT/i9ONG8xmTM26nWrpg0euqjgUoIzRvVn
VPd1tKHGdqFyWWVX7w7QM4EIqobWN1a0B1TqeGIWYI8mg5RSIdjTKcl/w+W8GvMLU8yRFsNJCAza
YBTkP33Nk7TYrdXYDuSSU7hbP8wLS8xh9jVTBH8t9m1EL7Zg1V9iB00+ZmJNgGFxK8a2zjkDq8fs
t0XQpLw/ZmU0GDFJUA1Q2hc1PkoGBtZFzseFZ4OpghemFM8BfS+Xhl0+H5Tcagkng15vFln4Qb9v
C7io0ipI9Qzh4FOMVa0KNxGH3tAFOxPoCLK617b8ihTPNQalWkNIhZA2U+TC125AGflLoXESa54J
BqXmUCuGtsYOycZRTK7D9puuu+eBcP2jtVg9+jcsVq+vqq6rVewQ3sYhwZJisNkCLwmmUzX0NxOe
TtUqVizMMfAUpz56DXKsWpHsJflK5XHh8n6fwaKp0ZS5qREMUXepgZFf2P7lejGIoIfRWEQ1HBhB
qraHtBwINLLBUr6IHt5DHnmp7nkAUkUGFtK8TbqZ9vdCJGJjFrjyqndKVuw6TMRa512jf/mHPPC0
NW+p/iIStMj3047CeDXNVhUaljZu8wxl5HJXF8/GnHDscbbqLXVb2Kv6VvdLGgqmvw/lbao55/3h
hfbbvy8MSGWLmvEMA1ONV4QAtR7BxZQVxt1BX+jbvPyIhta59WMAofQhSanQ0Gun2sWgqOUTDA5J
KNrNt4n2/bxzHGh4Sz4WvslkUtUSqa0TBIcocfPki/KpG+QiHhhkyKdabjody9f5vV1Cbn58Cmdu
uZgT4G+Vn4UjWtm2UtTCkVi2MRjZWwlSCGBQV2IeNLkTHeXxXzZ80O/Cx/3SIcOmQ8fd0Bj/QNql
yg3BrV+GACad503s9AKalP+KsGjdzZMxBvfULJOirqSld33Tk9zOMwRh4Ag8ior1rNM4GWIA0Fcy
JShosUQgFnj+3epHCsGLV+jkaGh1iq32fig4B41i0LmFZCCxV1PMG83wbeztvgjs3nyu0MjejPtR
uJw72knGecj4w9E+ecnAItoY//9gYhzSa8xoXnSxJRErg6AHmpR3Ka+Qu37cfttjy+N+lcV+pGFV
9cmbZ9POwo3pV/b5M70KiKaoKqpOiCmxs/uFMuBQC7iU1IIcW5UvWiEk0Tmou55oLqzQv2Jx4Ko+
MPxmgpXpRqVd3hket0y7e4V23i89aN4nbD1BQ7Mi0dG/inYWZrP0UBtmcRrp/UD1gtRV3Ld70G36
ApqWbW77t0XJJZNd3bGTUXbH2nnM0AEEo7PwVQeFfJK1Xi5Gu/Nbtn7cFmaYBBdyM9BODqkZTGU5
zRWt19Tf0hpbZ7XQsaOEIgWvZX71S7MwSpFtsYWSn2SN0E7I2UTb8DH/ugvLL+l0qMSX8+7xFpH5
pFWSOXdZCEOmpO1jIu2HWXZUgSe4sh74vwOEfbLQcqVq5xmLKOfHYtiGAmeWj+cG/ffFemnTmAQx
QTvTLH+X+uc5v5aT1/MrtUougJb/f4JcZwC+9mVFx2s7EIJACYQ2LBiOf22iFVn5MuCqX+KyL0GE
5FO3uIVdBu9VydCGcIDdRnCltrTHdBcIPOk63gIyCC+0slY0OTaohuxeKBm2GsWeVgo35xdx9SO5
8IUFimwibW3AF3F0484ta8nqq6uk+37ezNqhxXVXQZsZlMIl6Iu8j4daImOlQdMLdx7Z6++qr4Gr
oLXUsNLbcp8flMD6xAP/O4vMLkGZqukiHRbT6sbo3TbeqsnmvFcre/TOBLNHkLxOmjbG4mlZ8DiE
pTPq5NgB4s+bWTmr78wwe6T0RtYOBurgsnjdzdcBT9Rt7UVhaYC9hlQSCUZ9xFJJGzrzOm59T91j
ZNrmaRmvJRHvLDHYHZh6g2oZLHV7SuhSbabn0f71iGk6XLYyzv6wtxFlCousmmkImJbaWdUDnbQf
t8IMvSDjKIHPGhghcIlkOPv1lg4ssK+ohKIhtP+3jb+G8q4xtufjgecWtb/4/bjR+0Yn+H0tsuX4
ptbtKOG00q2b0HWcEgPMYOwrujoawpQmQJ/Iv5Kz2Ynr19zkNVzwjDB+RBCimwcNxyduL8AIaNf6
JRTWOYeHHg4mU1ZFtL/IMpiqNEgbvV8s9CmH4mzCk16/18p7TbsUxGc1exryY5Rr9hh/O7859Mx/
sCcRCHDh46MgsXxvT4vApy+XBDWqdp9Ceib4KfR4Lhdvgza0Rt6Fnv7156wxsCpFASlqA9YKzbfn
JnwUmsoK5jC2RoE8t0TkvAuvPe5gHU/uMcsZVHMqGhMMDjjAILvfgHdTPFIazMybeEnXWuL8zhoD
sLXYZhnpYC3eUUbk4KsgulTMDJLkdlnYuOjnvKSCt38M2JpNDG2Y8c0kfeGJ3OJKAVc7Sj8tskvR
SV3hutlR9cdPXP6XzrKTyVEPLiNwjKH1fBi9QE0v5ax18orwyt4rBMXv7DAY3MlNkhJqJ700qMrk
wTwIGxFoH3JAZCW3eGeIyZnbhkSm0WIpu4RsoOq6J6r5Ipnd9zrmPsytYu4pLtlZmRDi5JLvw6lo
srKr0uu3OojcISgvepVXb0CHfJB47Far+CUZskLwJEIg8/r+qI91FIuqiu+yX4RWOUEJtd4pCeHd
HukyfTzjJzPMMspSrY5jCbiXj1SYrdp0zbGBakDhoBf8WSs/k9QsvJLfe1UOki+XtAOnny76/rs0
X0GFnePTemScXGKQn5Cx9WM81Tl9p3ikuaiMYxOU9qxw7PB2iAFjBdWFhNDREZXWIw1Lj3wryJ7O
I/6qERnXTlnG+LHIDqX3SqCGBkFrhNnsaumYRE7Yc7J0ngkGB4NEn/E/TGToXYmuuuqOjBwv1lMz
cFoYYGTEt4s9QUlvBnrQzqen7RKAB2ZX2qWHcsH2/KJxzTEhAA2EWNBqHFhxH20roBBe7qXr+eaN
dngrC5yoXsWHhXdMJMQxOBjlHN5FwTHQbvWR8/uracbi99kPcWIoZgwxAnypVE/eJpt5TzmkuJxD
9PR9AIOFHeb7O4pT1HRoVEWnSniteujJcwYQE3h0n8StcWve/eU+MaEXy1ILxh/UI0Ay/zaO4u/K
7WiP4CYA/OzOW+PtEvPx7TtSVkGAL4YW7ORk62ec3189R6fVY3v1E78MwIKFKKibXUQuQs2Lg0/0
IKi46P5zjtg2/WTWFVwMsWDdXttEF7QUjP4D8HqhnSjcpmBlrmPn/LLx3GK+EEo4pKlGc1wSYN41
reyyvFDqkJNJr4L2wjHmwyAXRZHkERxTQDedXpuaVzeX4fgZqFtYoSGyuNyYoo/WKA1bpBRFbTcp
pIeNGiSjcyHx7r0fok1VDEWlpDKipBOZnW+ItVaf03iOnDyJdnlp7GWBV1/+sDOMCWbNKqlp51Yb
Iqfs/Atj6iJrCpXLFgWr8xHwEU4ZQ8yy+blK0obAkALdMMkl22hDbiYo4tJGx/9cWmGMMWAaGIMQ
mt0UORW5MdEN0lyRgZM7fkz9GRsMoCqQVytnFQ6NT/6mv1MvMDP2YB5M0G0oj8GR+z2iwPkOWN/s
gf8aGle0m4WBnqyAsIwfIhga380etH21j79E9+RKvaGCu8NldQmWGSTJvLGe9Qj5bZdt8VIy3ywj
A2sZzSXoACMnUV/miMNuxjPCZKqTVAi1T0RER/USgvDLtIUu/a8g9H4BZQaEmqqZ1HaEI132w8wP
iQQ9jeEv/WCOUxvOyWRK2KQ5lnaxhgFZZNy+xzlL67hw2hLmLM26b2apDE/iXbA1v1FJa1AcCQdi
y250zB6nG+E7xyT9w89En8ycKNFMR6GZYbJ+0jaiK+PZvKuc0R4cSvBVbf0XjkFOuMvM8SqKdlA7
DSsZ7kZMjFdfi6+YM33W79sa0t24X2/S+6TEJ/4/N/gzYcIkMEk/Nco8wXCECdABytmS1cW8KgVv
OZmkZYqbnCQ94j14KFKrv+wgENJuiyf9ptjl2MP/3mHLeMWgx1RC2k2lgSluTLBi4Va9GW9alz6j
T1ve6x4nPllS5bjOVJ9kMObn03PSgLGsrNzz8cEzwQBGk2kQ1xoQj6Je3kUh2c+JzDHxkZ75/Zp9
oEhWp8Y0DLjRv4JdDqyAo0ObyOjc3y9aasNEgTZzAudvF5CBEVkmRlGnCA8j6I6TmN5JkhTZ51fw
D1/k3yjCaq5i2kjRjR7uUSVPWmgxdsGlvME0LQRHeF+Rj9M6zGIyADIOJSq2JayBdi3u7BwDlNBO
sn10/30bSkt88i3Jir50j7zz/PFlh7HMIEkpmoWehljMxk2uhpf8TdtBuSO4ycl286X5JnKeFjnQ
pTAIEnTiUNcUnsHNhlexYxFv/d5N9cGpwEdxfhfpH38Glz8ox4hhg8IEbDVVak/6lTkETquJ1jj1
nHjhnTgGQbIx8bUywjL2ym2gXCu8ZJfjCVtdHOTQJ0qA39cT/yeR020bVcdCL12lnDl3e44rLOHh
MPhBr6dYNDRW2GUj2eb8dH5baDSf2RZWFSZsjX6SI0R7Ucdvql1mDclO3oWH5wcDE0Rvw2Du4cds
JpeRQHaR33KWiucI/RMWt51BHdoooce2lPzrTJlvBM2waiL/XXCpDDqEg6p3+YzNH4NNMT8pPIFp
+j09tx8sBsytPxERbjTDaMfqa5Xtq7a3NN+0Te2pT76d3/51BEDTOYiRIDf5oRudRH1umn3kmPJt
r0FPXbjVwKMlCYdY5i3dH/DtZIz6vtgidBSqYRnB2LQfgOPdpjgktrRTb7Qn+nyYbsBKc9699bg7
WWSgQAr/sSgaF5F8GQ+7v/l9wnahzxORqxYEe05ZHgXjKudx3nGWjHyQDahCaZrp/mhfpT2lbKOD
2/1+vm3d2W03psNlb6ZH8WMA/rNkH5SVjNKcDaOkLr12Pym/WeBGGz/EkPEbwdmBN/Oxfm5P9hho
mP5H2pX1xo302l8kQLtUr1pavXqN7TgvgrNp33f9+nvK891ppayoZjIPAwwQwGxSJIvFIs9JBSLF
4FxxtOgpHL4L8qehetz+Sr+5AV9lMLmhnWbM2IfQSagccHKrduL2+9nzK8e/JX+4kv5+ll9FMnli
0LNOUmeIFD35iO7iUbCDw7SjcFz/ALWK99GYrOHLKsYyCYwoeuArjB7AS4JmWblPUyv5RDFduVUS
jZwtN2FLh95MzEF71286ygCFg28WdvAUuYJdgn+IMpIrR8lNnOHEg83iuQyTR3I56Xqs/OEOPgSH
eh7sUAWELhE5J8p28sCk7a/pKup0JRYj9E1EYo/TRQ5et92S8/fZWRGjHPxeFKCGNt1lxK1bTm7n
mIkdUW+6WvcTBU7RZKD9lm5qjGnoPicDfpyP/NXR34v3RVIX9D4KGhlaVCCM3NN+vd841efifZg1
9JRH38497uA1x+HZwZCh9udSLiBV2Kv34zk5Gg/5vnaBdw9iEDpEu/2peBnkPU8vtAxFue+wnYYG
5+fJ1j6/E+FezPPwuTu3dnjkzdvwPh2TPequMBtxgOsZw0mJdnG903mENOtV7N8Jih1dV4K6zIgB
CwbJUSe2Gn/VsKAu6lzSbJ6bM5kirdJQxrgnekCd3T1T6MXxpDykP+MUOKd0O0w7jJzIWi+irrox
CQJXClUmKUR20mhr/UvQ385ZZOVYfvZlx+SeL9tVFMaff80Ug1CnekAzBZGwq5HdYAVOsnbBsXz5
Fj6DGfMmdacTj0aC8wFZ6OlU0MMkoiEwlAoA3s9+Dfii+pvAZfHmfEAWyRKVY5UTWrYJ+7xxG3zC
xh73yoWkjnChZA4R6Fc48caTKf9q0U7v4xFzelDOBi9tCxrA8UUurW/p84yNZGCUXyQeit9vuih/
e43MVCKDJo5jTh21cNOziiMN7IqFbWCe8lNwlo4dwHJkECmh0feD91rHlU3tscgv6JkXWSxCdvRT
9f6aTVDBKfZDcA1b/EZ52sYbcW/chRfebZaX2tgN+nIIY0WQIDo+5wcDlUp98vfRwQDDDGXuGTiv
UuvdHJ0SPBLV1FV2cyUY8yRJlZF2FIO3+oCS1hPe1Ft5Vx6THS+RfpyyosfTQhpTGYWkxWBZjptn
v6M0zuGuyd+B7umba57bHLddjcmFNCbXZW09dUUAaafw3LkZBuopCyoYoy8V6OH+WgXixYpMY+FD
KbYQymS7ZopKEHTCoPIXzADY5a4JbDO2NMPyd+Si/KROSwAdSc7GIca1gRKT8HpXqwfW4jcwGdBE
qSuOAn6DMKZuLMpHMka2H3betoHpn9lQld2L6Mqy00Io7CQD8NqQjbroRja9drhte1z4T0PP2yv8
jQMB4AzgnrKKQZtfI7OV1EEKVSnCzBB11pmyNAC1J7trvY5TcK4b8SqKOfUDf5QqPMdAu+LG0D21
/AQ2v20Dvifrjxa8ymDiAc/BqS74UEe/Hx26MWveKSfxMr/od4ldu01vKa66D3ZiYE1f6bQXL9/w
lGRCJPFbI5EENFBM5T4TfobKpy7SONd+ngwmIoJp9PVMgJJRup/w2qmfmuJfDye8JxZTFYHyqCsf
CP060gLbVsDH8g17/EwH5cAqUFrD3XhUPxvPJVjHeDhn62pdRTKHYiZERdh3Cq7m4o00PehKYNXC
tz9ykKsQ5hScNVnrxlDF+9kuPWSVrYKUFHVbgYlvwLhd1AOetcSdD4S1T/q3skEvPHTVh+0fwVOU
ibmKzKmaEti2rQcrLhK7qw9z+2VbyGqJoV8VpT9iceROoY/l8QiKBuhCVwko2xN3WwJPDSbWxExS
+nTA91Kl+7TYF/5RLTluuKoEZuUUAi5pCat3vyqRGV0KchB4uqhmNrDILbnhjQ+sHi8LEYzXJZI6
DW0KEcVPuodMH+Sis3nrWwWle3e2Tbaa4BfCGO/TuiKMJILsQGkypT1xhx2dxuK1L1a/zEIM42Dq
mGakTaDTpKeO1LplUGD24mlbF963oT9i6WBZDfzyAEJUYcDNIHcqXrN4vT1oAKYfYDMKiEWZZGqM
gyaVI0RQFp90V1xExMuL5Im7Goe+8DrmNu/aQf8ke4Bo4DbBVzA1WWe7Ioral7FZNDH67D9lzdHr
z7H6rGNjNkye/739sDNhEElUZKKw8/+yGQaEaFWMWayp2bWmIXvGZAYcj1utf8GApOuAkBL1DyRk
eTkaUTobuGtLVhLjvY/CItRfFYzOWekNJZHgEXGsOflSIhNRWRlVQySY+GpqdZKm/rkKLFUwL92g
WGUPqpiq+TEYXEQBmm4+fLmFokxskSCODRB1Iqs6mMfv7Q4vjOMeW88TwLlkKweO0BExffj3k5Y4
Kpf6MtGmT50pqxP0lb3smWYQwdXPtIgSnd77B5dHnqJM4A0kzMNCgaJ94JBbuqkUHFUAkFgiBrge
KQjusG/2+tPMmalZfTpeKsomfDBqlYkERbtj9KYeZxRYdKw0sqfd4BSRRWtvfs7kqcskAUFJMD0v
QF2tvJTh114VrVrx4p53EFD/2PIfpqqSqypucAShMnCqyp7PqVPYxNW+yJ+7QwEuhj96iliak7lU
aN2kmekMczYuuvZ0tlmwpRsK1YmK5I7vOKup7RogLMx+3dRJC3h/HKbl96x6MMhdVh7VsAQv4WBt
57bVFEBARKISIEB+oF+Lq7ESY13HfakVsYaTN9/VOH3pwAVkV7V/yHIMHcaxVTY158l/zVmQtGXD
NGXMabJcBbKe+n2r+3CWJLPT+iXsfGuaZKvFE8+2imvHny7hTigaGAn9gMxnVCAkaQzUV1o5H8Zi
9tp54uTutWN8KYKJt7hVe5IHsGI8EUvU7vr+ref3hWgNxfq9LkMDjLaaxNCZGktSuykfEpRx0ZDd
Ku10ID4aUjWG0wvfC6XmEMvjq9xrzySfsGue/0ncLeUzx8VcYKfUpPIpCbBgdeBc75G2lWNzyNCN
0jkestrRX8pjzgnVLBUjG9/l6Z5s63bh1adwZ9idg50PnIf5hfeis3oIL2UyR0QZGUqvCJCZ1RZF
5qWg5fWpxka4TV+SutN/1pI5JDATW2dgE6a5WvawPnPIP1Fg3shTb4UQ/bY/o+nBSbhUk3HYMEv8
JjdwsZG9waU7B3G/awEVQ0eK6gvAh7ln74cVNUYicziYhaH7fQ41laix+/A5rV8zXFcVp8lfdUD2
mvnFN3bbkb8alouAYQ6KWizETFEQ+YaPbAqkaKO4jL3RD5Yf683LtrDVfuLSpswpkQ2i3AjUddQM
O9doJ140t/zZYJbh8E8WrznKsS0ogP0UXW5AnNEcTfMubM719MpRiSeDyTgGyLDjRqUf7VY/ik8U
cES11Nse9Jwxrtv+P2jgrXagdRl7tqaOI0lip7bVBht4XY+PhudcXPqjG2NX4LwV3qKLdjMeiwMq
YTu8B5Rf8HVb3XVt/5bMzm1X8yR2igjJcQPQJCncV4PhJBWPP2D1srTQUGGsKrV+QsIIp8Vf2K0p
ME59R8docHemtyVwt3Fck6cYk7g1PyNZ22pIasAcNcZnUfw5qE/bxvtN5rxaj8nWUlsoJvC0UNV/
Dt4oC3VzEdChNKZ3qjF+kbR6rOOqRDCPSTHNmYQCpJN89DtazBejLem7IeR173gSmPSh64DuSjJI
APCJrVXdU2rkvLYuTwaTNNIsBPOQDhl6cpzRNJbHb3/0Xf7fToBqQFWxuP3rqSxmpgIJqqfs5gON
YVM700Hm+hg5qZ0NHFgpapaPZcpVIOPeiUGGTDBQnlfREW8QO4SCBUJ0S8e2vOQfjYrTP1v3PNNU
RF2WJfPDmqNf6L06FimGY/emJzndRXADrz9O6NhkO+Lwomk90S/kMTWCbwzdlFWQ137GGiomwyOv
+UZf/BNI42EvrzoI0STDlHSCM5RxkDIJ1DEOIGzMb4fiXGZ/0LjDH/7/v8/eNSRtJEbb4O9L9d7E
0F3H2U1frfMXf5/xhkJoAjOvkhjIOpplALBXfpxF1VKKh20/58lhcpwMXpF56iEHQ4uO1uzHKnFr
MIqMHHut5tKFPkyaG4dBHiQD9gp13Qp0QJxUx1Cf7P+mDeti7ZTg2M1AB9Ts8YzW2STxarmytqWs
n7ULZaiyi9yQV0WVVTWMhhFzNCDLz7TpFByVB/JUnGdPeRjvhwIrjqUdOLzZiI8QNbQiXAhnatAM
Da+2kGDJSrS79GGMXNP/ocmAeAoOoVFaQVi6uADst3Ve8xPTBGCRaGjAPmYvUWmoK1UTlXg+z3xr
8EO3BTtW3onWxDsR1yJ3KYnxyFHO5HEWi8QR2wezP82Js63Jat5bCmBcUZQjDLK3EICBFjrFOg12
MdjReXAmBwhMqpXaFW+QlSuU8cwiBzpdSIXCZUx0JM4q3rKDS0GsJMJ7DOBuT9y387WYWyrKuKmv
C4ZQ6JAJrnb6WFh56islxDTc+md+owG4I7cn3kvyqn8upTL+2WlyJSokT5wEszQ9HgHUQ3aQnZLb
huXalCllMnMkclBST8HiPPBVb7D/PT+QS/oAWi5Puo14WJM8gzKVjR8LWj93ENhXF1K/pMVo+eG/
xgJCfC/tx5xczdhofZFASJNSpPvWIulR4IEA8GzHXoN67DUZVQYp0mN5oG1OI0YzMES/XLTkk//A
IzXjRDX70KWlftumOf1W5SnIZyufG07up3Zh66eF3Qwmb2RJrNdDDQkUCF7ZmwfNC/c11+s4PsDi
QclV2Pcj3jSdsh1AG43xHlAqE4XXYFztRS/VYRKGVHRTM1aQM3nvVEc7wbflV4pKG2AGObrtrNLJ
L7z3u9Xm0VIskzNAnysaCbVicwSUeV0ATjBDC1x+Vb5g4C85UAaw6UXl9azox9n6eEzSkOVQLzua
qoS97o2HCDTqo22CArz3/nDceqkkkzhkvKKkMQ2x+Vv/rT9jUevR/G6GYBCUd6lbAB3lwDlz6F/c
0o/JHLrZ6dmgQWL5eXAVpwJrgHLK0YDv95I37eqb/j4GiTsPn5EXdUwu0X1F0NUQYsX0VMp7E1Ck
24pxBLDsS8BVVSKBhnWlfCLJJTB5zVNOVLPIQkQeogmUYgkevUSAZrdgpVEc7G0LtukoFwqRUj6Z
p+kEz+Gi1/FkMxklnvJIKiPIpphbHUYnskMKLH9ej4/jGyw3k6g0ZljTkCuyo9G8yrM9z6k9lzda
/rb9tThFnMnkFFXNqjicIUksToZ2qeLC8kuswc0cr1i96i0CjCVmAsqVnxsDaoDa8T3FKbzgKf5a
uxQ/QDgUvLOFk5JZRiYi+WmUmdRHxsLxE3CO4B0hSTlK8aQwSUM3/UFv6Gcqy0uXuLN4bHkomqst
rqXdmDQxq/kEOiHYLT2L9uQmgLjCK88LZTb1rfkCogdO4uUpxSSIZiSKZvoQaOAZpDIsIdiP5Pu2
1/2m1jA0vFqJqvphSU0xY3DAaRAiYMrgQBlNC9t3sgFN0eaMCfIX3njIekRdBTJmDEeSJg01o9KG
qR0Ipauhhe3PvQs0dm82O06WWrfiVR5jRTXIYiOSMuqAN3Vvy81r/Yeu8f8yPqyqkZBIjTxDp/ws
2yA8dArVEmwjAS4V0BhsFPmvPZfshl6FPh5bV6FMFyKMhbr0QwilIwchXbt6icAGRiGWsp0y2NzL
A02pWwKZlJsSAUiy1B+V2/IQ2tkRRItAC8o+mSdAdXMqxvXD66odcxEMMNNQzwSfLVJeldTt08O2
42+7hSQy6bZoBjVtKmo9Yx+PWMHLfkYmb5WGJ4T++6IXoUuJboYihJTla1dLlgKqd/HpvynCVGdd
AbS4ToGhVBQrmOdXGyeMnrdl/ObeeP0aTH71k1mNqgCK0NM2f8zs3pKAHBbe88Z3eJ+dyQ6lqkoY
7YIgoAlbZXUXF5xjlvdJmHRgqj4JEg3mEtOfqYLbNwpNQO5t22tVC6KqdAIfEFssXn8eJClwG0Lk
A7N+0VpymHyBEx+rxzgRgeaH5gRB34dRREtnPc+NANUd6HkkJ3ETT7npwB5PN1cJp/9N/xgb+gth
7I1UbNsac1UQJo3SDgAONomE22nUnawRj1OM0SrRlC29w2j8tiV5gpkk54uaKcepEDt1N15KUb9N
NcXNQsCbqoOHCdZj38QHWQG8+bbc1dN+qTGT7CpjLPoWGc9pd9LOPyZu8MM/G+9LcLWnP6RPvPS6
5phLgUzCk2KpGjsTAsf4SQ2Ocusl/5oulfbary7DoumXHbYnItmPHdlv7KYXvbJQvG27rXk+EVUK
yWwo2oehSVD3mFOiRYkzFq9Z8dTxVFitV5YCmATRymLX+R1Cq0EDF9U4WmeFl9h6a+MKjFdpJzzy
7t1rlflSJBNpQguuX9WATkm8T7JHXNysltiNyilUOKZj8XKIGI4CMaBZghE+I3Tq0OA4NU8CE0xK
L01ZIkORUne77C2QeYCpPAFM0Iht3Y9tHOO2RKIDhsDtOeXhAq+Vj4uPoTJhEptT2IUmdDCjPcq5
98c4cluXDyLuZdu+vB6Rf/syC42jAztulghEVeNTOp2H6r4bv/83EfQnLAoEyfDTUQtgsDzKAIjz
7AdvAj+X8WzGlAimPBekyaFI4xrfmp/KrvN8rBRbmMvvsYpCG9z7AJwyx5S7VrEeOybFmVQNVREZ
BYE8DoqyPsHBET5l4q1KntMGNWrwuG3H1Y4chqb/lsOoqI9VXeBigY34I22KNQ8VbjGRrXfW8D4A
hDnHfXjkrS6v+/tVKlMWJWWvB5UOqRm50Yf7TOMcu7/JdlcBTLYL/FyUTQECuiOuZnbnUdKD6Kxb
kl1gPA3I4tt2fF9s/XjQXwUyuY4ImVwNHQRSAgz6KhGpN0Gxa0vX34vAacxuC9GaYzf6Gp6HF8Da
GK9cLFcawhu/4b0YXQSF2qslqBsRFPGhPVR2V1mhE3nkQslS1Bdyx7tn/6aU+ltpdplfMcpQlbE5
CaUpr3K+o+CxqgVMDqBSVl+3TfybyuIqjUmSqgBK5SKBNPVeBF996sx74UH9Ti7aMUCDHywjIieR
8dzo/d8XFs2bEpt9/ruCgzs76W58ocTRoy141aN/8yedzUUwvltgKa5oy4GUEKeR6tuUl4EV1emO
Y0Z6WG15CZNZhqEUxzlMIQRPWXSScsZjluHRAoDXslg/CK5f7ENy0VNRolGYtrYp3ygoBmvOSAEn
k7Do3OJQ6ZIMUH9H1O/a0itS3rv4+4zZlr2YVOIrwSBNA/0osFf83bQbt3C127+wRfzv5c/WSrDf
mj35u8aZAduOFWUr99QbHVBw/+AxgxflTKZJukQBCyO+X97ZwR4x56Rf626nImHru2lfAeqfx9XG
MTK71V81iS8bNF13WI+Un0ceqDLHT9hl/hBvCP2g4CPOAja4VHMH+oKXeuKhS/DEMAmk6ZQhinyI
SYPcSitHiiorSXnglJz4Yjf2c40kmIyGsYQyAKyxW0n7sL2Rld4ylbtQO4TSfT/UtmLWnDNotdmw
SB8y/YzL9KFitH6gkS0eFaRjaR9cpONwQHOfU3HzDEn/fSHIzNJcxIsxihPl5whoxVbZ5dG37Ty1
KkOSdFUF9L6M6YxfZZBeigvAzaKqLzCn2IFPz9+NqcCz2Wo0LcQwNjOa1pcBDAybvQ8/A6n+R3nq
j52DQRcP4IYP21rRZPEhmSzEMZZTskg0swxakX7cDUq7r2TB8tP6MhPhOTFu45Y3c8WzI5ODBVlW
qpHWsEp5P7a2bFS2Igb2tlqrL6xkoRdT0GUgfCDdACnyPQV6asD/1Z6UL+XzXzPrsVc+8Tpe66Xr
QiaTmBu9FRvS49PpX+pzU1vKZwoCUoCkWr6tFNu4p+SLCRcGhGdQJv8WQiilxbtY8V6SXVE6T6Kz
bU6OCPYBEuSqqTwJ0MzPThHmasCS2YUhR8h69Xa1H/sKOVXFPAYFpNDqjZasvmMCwTTc09FFXmnD
U4nJvaY0t8bYoBEmFs+1/zoZX6uO8+zDcwj2zbHuEz2aRchoivShr1sbPLjHcg6ey0k5EcP/JFX1
WYyABlbUt0SQHkQCDrTUP5Ax/RST2BsMn2Pk1RvkwsZMehGyesAbEX5SKv9slNsGyNySYkXKz2Li
XXmoBTdSC/s8CapTQ2kKGujt//ZFI68rrd6mtV2042Iic1IZ+0AZB2KH4XW4T/CcH2Zn8IIHWk0G
rnEze9h0MHejq9n9U85/UKFW21KVyTZ6XwhDH0FV8yLtsj2920nHyQnsEOMGivUfvyGTZ8ABpJQC
VVQfvkTVuTQTyyQws3gbxpxqluvCTHKJlTHw/Rb+MtybF+A3nAGa54x7CTeBS+nSQY75rfb+qE6/
eik796sqfS5KMzSMtWfTeO7HJ0J+bKe09avUQgbbQ8M+WhXE+Gb1Z/nYYi9cvwNwcenOtuQCjfwy
v/5HgUzGqcfSJGSkSp3LyNJ22b3piAcdc4kDANBDl2dEepBuOCVhCpZRasaomSAPQF9OK+Icwv+r
iV3JhrWtGieXEiapqGGSitoEJzGVDDCDtT3NiR1pnFF6TpAR+isWRZ4a1K3RlZBS1d9680bkob7w
tGAKk0gFYU9CSyFNUKxuwARRrGP27M+qYix8mqKKAWNRZRyv1aOq12RU/a18rqUHs7kRTVswP/Xl
IxBtKV5JH0SclLHeq1gIZZxvBAdFOeYQql78CyWv7b8St3GARgjM/wB86LxhLJoYPnrfVUvG+/S5
ympC3w+EUn4kfXToxMhNCvVkJOYxCrqT30a2UE67bVdcd/qrWMYVBb8JSEs7QFNV2+n4rcK2d3oc
Y84S+/oxehXD+OLUtlVeKdAuBuRwVT+V0luZf8+lSy/wOnnvHYMtSzJ+qfUqILR7eks8Y13JDU7l
Z/D1ASCgP8mH6ZupvO8wlbb+sG1Kno7MoVbPUxXPtFAf8+ZTPNX7LgHQW6GinzYkb/mk8nahf5OS
r1ZlDrZUMeJIDKFpiIkLM/pUAGtxjG/0vLGE4UYmt8Gw67ODEIxWOueOz3vtXa8grvKZwy7BOiEB
thTmdHw8QYX7nrzpnROEja3HD0L4fdu+v7mj/C2OhUjXOk2ssNxC+4fh987rvyL0pS/CU3aQsLuP
CdC9/tDxtsHXs+hVKJN9Zinop0SEUDKP+yrKX8AF8rKtGE8Ek2sMqYka4EritjCnDsmlfVONvOJy
PVlf1WDSi5pEhET0gSo9Dy7mBtEMDTF03+59GdvQ4T7b+YGVcRTj5DSNSS6JEhIVLRucQFNFrFgC
xcck2v0shhYWy6wQXRT/lCaE093gJW8WTl00G8ksaS4tVWyEWOUBkIue5o4hwOOs/E10auBoVZzS
j5NJNSbtxIOexx31TrP5pvs/gODvT5jEH1tn21s4aUZj0oycTIKI7hSq2TwHiI1yZybqaTD6p3qu
95gN5ajFc04mx4yg9MlrmmNUUtw3pf6oKP1uWyOeCCaNlBJusrJALUeiR4XIjiFoHBEco7HEcqGG
qSqFvqzI2SkscY37kYu7Eg9yHXf0ieMH7E5Smw7CKPpwPgOjaCTwNPFNNt8Sw9s2GiegWXK0KE9k
UdMhRpHu8NF749RrnEObE746kzOEMBN8QsM3z6OXsAcoqyE6k9Td4U3VImp5Hufe6kqVoxnnVNGZ
rCFGmWpII75VVpx887npHwLwy/XJSVVPpOAlxjUoA3It9Fjg0GIcmjYvqH97/jF/BIL7A+6+CuCe
iz8adFmIYjLEYKZ5NtGa0uymnZTH9iBOaGBr8eN/cw0mQwD5sBYB3wUPFEM7zC8YGbd69Q9WJ4mm
KxK2dCVJZdNQQcSk9uUWhWN5U7c38XxrmM/beqw3uBYymNzTJsA6U0fI6OzJprti0bE9ReiH0IF3
LlouPWY/1I0LaUwaSpo0GEYd0prJouWi4KpO+Nw5opPhNfS/imNTkjFGvpDMEFc6f53GzY/61FoU
4jz+wrtdrJmSiKJh0t1gLGqyNOvdgD3ncJzp0zIdmqOgR1gHxVJ17fmuwDkzuNKYDzdNrRGVgQjn
QKeg8WIssXzqPos7BWRpSmyln/+9o/yiHfPpgrAQ4kCZ6ERwcjNjJJA8+OfGETx9HwCh9r9JY7u7
mgKCxcKELWnfVXJSLOGDeQgk3VhQP/CQ8daKmaVubJe3joKillrYUtinmEE9pCja6PvG29s/In1Y
OYx/EccUowGmmNI6h3LYP31Gc85NHwcs4z9nZ4qs1nrlj7B3/8SgEhi6DUOXgV7F3A61qpYGpYCK
f81exKBdcFSnd83ddBp8m7fLuO6eC3lMIiZa0udpD3l/vQL7h/Y4277VAgElcHij0Gv3UcweXrVj
0nGV9FJPakij6JO0GVjcU+ov8QDsNkD0OO2P6mXyJs4pulIf/CKVCUF/7ILcCOX3rkmlOZr2Oec1
zNbtKGuiIuka0sqHt/sxLHxd0xDmHjCdQGpanvCC/j73D9wVe9tLVhWSAbtt4NABZhbjJP04R3NV
VRixSw5z9lnAGHb2B9s0BNrgPx1dYfSFf22ZFUWcanHR4FN1D2F6n+ufSc5bul6pD3+RwZQ3sqpl
ZjdDRql816sc5LaHBChKaaC52wajfsWcZ78IYgyWGHUdmH6NSAarOtEAzhhYeYwlP+Uukt/+mywm
okbZmIlGDVeYN5rybNS96w+xK/tOByDIbVk8AzLxpJsiEANLyEoN1dYCTwdA2pg1ViE/bQta66/8
YkEmhsy20ifwS+GZ/Hay6bEJD6ek68LFt2oLccs7N3mqMeeYIOkjtsXwyXrMXtMNNTq0pOz1g3Hx
b1GHOBGGlngLJ+sJ6ur1bCUSxCA/9mOoqd22u+K5PwOr1AmOide64qN2L9xLrnwKn3gVEMc/2YvS
XHQpeshQdiSe1D23/V2d3zTDTcPneqRxuxEK7GWpAGCiL9GY0y+UBgFb+RhA+5odasANY+LmK8b5
tl2HxtaWQCaRyKXRt0aI4k4Vc2yVfxX1r2Yrc4Tw/JO9KaExnultC7XoIhSFXcfs9L50dYsuQnXc
tTyOd7JXJXEQS9A+Q5yQipZBdoaZuV1x6WvuhhctMj6aT1MUohkEN36m6Za0yTwYFG2DYsl5qt3L
WEk2Fae36WjiOBx4swjr3+sqkP6gxVtJD6BFk8gQSLQHIygtP3qLebtEq5WVcpXB+ERYj3I8NpAx
tYFbJuRUNDyWbJqQtuzGni1tmySFjiWibr7N0juzrnZa5+SYlspaW+ONj64H8FUh5oDJs8BPKhUK
SeQoISNWx6DDYHXzLHWv2+H0G0+/imLOF2FS9aqlK+PAd9EAYgMGjB6ZGCwq4L8Qfqr7aFe8bMtc
9/arSOaYqSXwNqR0ISsr7pr502RWdm5olhRxph54VmQOmQBDMNNI94QH2UsbwdaL3Krkm7q8aKHq
bOv0zhm05SDMAQPoxP8pRRfXg9Nf86OFZ7gEYNGouNsbmhSBvn+P+V9e5cMJABaSz5+FVkXJiIQv
VTbGY776bfKdoyAnc7BwfLkOkgGd+mTjZm+zg63rnfwqPNGH9060uEfn+sHyt5N8IFUHuqEaxihK
2x3W1ilQ5LiPYie18mf6Ki5it8He1vA99218QnbFThkr0E+aJb2gjRj/TVwwdEPRXX/yD1Vuj0fJ
xthUaZMD8Xov2A2812veZ6T/vsiVJTYHp9yHiafma5x+VkPO/ZqTi1mudZStja9RVIo2xIxuXnlD
1J1EgdxvG5InhkkpqdyWRkuhTBTzTeh/kPHL8IcF5NU9mBwi+WKbNTG+lfildcxjeRs6vZXX71mL
Eh3w5jp5eVJhksnQVZMY0mQiNFgHGUCrntkl7px2POORB2hcwE3mVCGc/KUwKYUMqYRuI0TG+W2X
ukH+BhxQUAJaSVJxfJ/zydhFsbCfVN+XkJKFbgAA7Gy1KMy7H9t+wbMhO28gDug9G9QxiGyXZwr0
Hu/KrxQ5EqjBxS5WuTHNFcmUH10xG1NCz+1ssptn2ZaswhOB/kXewV+KXZTYPBwuTqnArpNpSmyA
4JJqOb1Eg2i1w9ksbpUeLGySpxLezYaTKNmVsiEwG6OjkaC+32mQtW6nHFAL/q3kgunwAZQs25+R
5yv03xdZKqxKNWgECJSU5yL6Vid7I+RV+ZxMqDIpRKsaQ24p+Eachqc+nS9g7d39NzWYDNISLBOC
RwRvBiqAncT7RnTinnem/OYGiPYb7XkAjJ6JYa30e6WJcRVrXN8DpYhHbtJTGFrlXvOSs7ijRMr+
jSnaIy97rLvh35LZybXeNOu4nCA56SFiTPe6OGEJNLZVM3RLRfhEekDRbduUavPxBL3KZG4XIPuK
/Zx2kgw9tGvBPwxGcfQ1+Uwq04n0zNOH6jLr/vO22N9E+VUuE+VCL+l6lUBX/0Ix6IDWcqK4Ff6j
cSwAX8WFNl13z6s8GpOLEJiDGM/tBHoKp/iTYAFk71ELrNZ4H9qjBDh6bBu8D7p+HFyFMtWBSgI5
MaCmA5q2uBmtIcbGNSBBjDfCAzhZQ7xEf+Yqi4nxoTHSNMtgUOlxskvKKn2EgsVFdue94SZn6SdF
JRMOxmBJvNhfzy9X2UzsS9HcyIJGjYtXfkV24zqyG5NTo/A8lYn+rgE5QBVBQQC6H5R9u1c8wYu5
25y8b8ZUDZU21p0g0m8GArXsnPW39bQvp0NeqZzQW3/NWHwyJtNESliB9QyiKB6eruGhTdobDxjr
7Cy8KR9p/WD9CQ/Awk8UFjXZmBQ9qqkZKUZ39pC5Ld6IcPhQKLchtAg4MXnnHf38v88xCkuxLmSY
QPFl6AnyVsrsmzp0lXN8SLDCGj68rzva8UU6bKeYbacEucSvEd8pY2sm9ENOZmmlGGFtq+e5/rOP
qAKfWQJJlIje/69iAIUjlFUNABHappRdcGpZsTOgJMssDQSftSfk/MSyNlqN/ferVMZL40zMzWxC
T02+p2hNLR61X8p99hScKdgQIt0r74PQ4mOHrlp1IZjx2RTkhoWQ0Ydhd3LHQ7xLPJJZ4p3mDWfR
AoMH0DBfeQz2qzF5Fco2ZQvf0IlQQOignDoD06C3Ji6wdfaMoQtOWb16TixEMeehquetmmIt0RHU
b02kWLLJmUTmGJBtv4a+EeV5D13qCpQNg50Pb3odcrRYGw9c+gc7rpKZAKfuS0hRHuddtFfd2PHv
MjuO7dal79zaXc7v2K/WtQvbMcddq1Tg4mv+5xsI813b2MTWwX1VOKXdvRRftyN8/c1tIZDaenGo
x4Za6iL9WH8t/URH8qCf6babeFJeeXjlvA/HHHJ1NinSSNvYzXTbxYnVxE+E19vjeR+TTNS+0Wa1
ojKSl6b6ImmPHIvxPhGTNxS9rJuJznVQzHx68fBf2325pzZLdn6G1ijvkFtN/otvxCQMs/ITZVQh
sXKVz7OT7SkrhHmIwBFMGS/+j7XvWo7dZrp9IlYxguQtw3CCsrbSvmHtYIM556c/C/L/eSiIHpTl
4/KdanNNA41Go8Nqsu+uMYVDUK21NVMW+m8Q3cRcAPvTaKRujOp+6CYs5J/vxZ279Do7MS7K6Luw
d2jbOp2xOMVYRoOoOeYX/U8L/fyJVM70gpisj9FPBzbjVXPan1S4ttvqckbm1KVIo6XQKyB33uBh
DgGIcFDZvddvWVl+8X10RCQ4n0U14DyYumHrmIip8H2sViFbKdpYUZkbLi5BBZJFgtYO5OYqAVX3
v9bVj2CcObG0ytAyOUGNx673ZVAton1DPwy431CekDr0cRFozefl/AjImZMhMuNZqgAYG69TUjs9
ERTjfjYhHwF4TSnjYZBGLJ+mRc6SvZr64JRLKjpyol3i1KJSmlFFNAOcEo+g6vXIc+qHhwk8PDd/
lQEpfu6Np/qn+a+DlR/F44xLIyX1AmKpDINLEmTXb6uydKO6EIj32aB8ROEMijpWZoRCf1QahS/x
fF2QY1+UqBwUtb5/Lob8gMNXNoVSaExaw3AKjI7qb2XTa5bYqciuHe7r8cVofthC4TaSEh9ROf9D
CiWz0XPsHYs+SKfZRb+NN71IpmNiEGB9aFx3vnofSvYguk4F6m+pH29TY5ItVliCCGlruQ2VrqaI
CDRk49n/UTx2P61u7KZeIgKfPAPt7HuWFoOWUUPA2CrZJCnqYSi2wIqwX/3x8QFEXbZsg+VODY07
DLFJBrJoEiokkifMqF66vUF/0+q57b7PYeck+eswfjd6DMtMf16G3lTUFTJ3HOpR6mkjAzlU3waz
d+oZKfb8tRB1I27u2wqHOxCRrEnq2NLMG5TwDmNe7yCuoMBVIAofbEYbVl/ZGSBI/ocigcYJj9Xu
1TQU0W5tmq6zLHy8eUjUWlITrJlxO0TI6PQP5kvogZu4AUOV5mPmd+2Mh+EeI7r8y7u1aZtXyEyP
VppZgWyN5DWQ1XSfFftE8k3p8N8gOOVH+we10RGLaqfqNu4LV7acSBHNdhJtFXdrJnERh2kPOeLw
jmDunlT6Epp1tH+f+WLnStc05Z17kuf0onZVRlIYZV5IawQOtas2s56+sl5nCCbqakvkajDmqYPW
xUOGEZqD2xV+XncCP2N7wc4onIGQxiKqFQJBsrz2hjy+U3L7WtYjt6K1QMdEUJxFiKJU7UgPC2s1
zyT+Loe/4+KaIHdzed3Ygf9s8s4ScQahHWhY2UyikcCm2v6SHPvhodIOFCMD0ispUwVLuG2B/gbk
ubpIjEFI6gRAmtq/ZU07DiT/dVmm7eN5huDuxXCux1EG05PX0BOhmkMpOMQHwcKJ5OBsQNvqlTos
ULh6OpjmWzuFAoBt83aWgrMAi9WhtoZCCmXQPEN7wrhKN+1PmVQ7+SKqDdxeMpQRm6gdslTeWe+N
OWpHGXdt2WWObe9CZOXz8NvlfdmINDA7cEbh7A2C6kM7mkCJrjCOIgxyP8a7Enf6EY+Qty5g41ON
0RFVEouEY39f2YbalNHFOWeAXW6m9FoLfSoiodg8rQY6tzGt8f0Z+REizaSQ6io2K1eCRH2AJXIK
+9XCCJvLS7gpCqb4oixaQ0sCX/FNh2UxhxTXQpjuo/lqWQ6F/nIZghmWTxZhBcFZUqXFEOiIAKJJ
QT5kxp3saXYcBjVse+y0UtM923Ud+ihIp95l6I0aDSgIxhjqmEzFqrA5nTd7zZg7HRfSfIT7bF03
u3endmebzuDImNiwHNG72vgWJt/Wt4g/p4+iWtLNnVz9BE5Hy3aG41lAfFVvn8Mm3iVx5BW6cjLD
RVSIuI2FuYOagrHTOt+iYCF9UMSE4JLPnlpaXi/FIyZUuB0VTZvftPLkDMQZq3iOZUw5AxArpWej
+sYdCzeLCtvZ2nxWnTMMt32pjnDRwGCGorlBEibQcyLwLjetIqrYFfSeEWLp3H0lT5Je9bYNF71H
oHBOHYXuJOJL6eBpqiiWvHnazmB843RKmm7SZoAl+uKHirRXG8WdxuxLL50VDndhdYtuyXFvsagQ
49BMj/14byP6ign1Qd/f2J4sqJ3bVLwVIKcPRjbOamNCsF7T7+aRPox2c1fE0TEvqCCjs6kTKyhO
J/J2STqFbZilmb4+ZocJlZWXzcZGhgNmwzRUw8Boc7CmcW5Zi8EGpYThEMhTRd9AN36d3ILgOXLM
FnUgLASEvuU/tNExREwCmwpigabNRIuYgmfjR7O/TIqJuZGwV2Nb1U4Sa9oOlA2hE3ZKKFjHLShF
JqwNzTYgJKf46jL2epX1uKGReq6X1xzUOCi4+cL9skLhSw2JImdRJ3XwOo3BSWjppXGQd60AZUv9
1iicvkcLSfKxgiym/oSqDLx2K6ekT2ouKtbZUr41EKfn0pxaKgYs4uGR09eIksC0dP+y8m3vi00U
zHHEpDd+Am8oNxOtSA0/0DjRPnXkpfU6qRao+PaKnVG410CrVW3TLkChxZ+mdMqlw2KAbNOeBDuz
vWBnHE7LrHJMZrSVZV6fBcR+KOCc/ZflQsfcxxOjd3TsphqCmC11Q6oFyL06KRgOLsNsUEIatiL/
TxD4Eh9x+r5LJKWCIFE9uGm3nGaQ7MwEWTrDpN/SHPQpdaj7obQ4ei+KD2yGruC9yOCN0FVT5Sv+
oSxKluot9K5yQRGJ/pfIe+/NY2X4BEEKcbccMzX83buGZBq0cnIXTJRJWw2QLFfPilamJsgD8J0f
psDsvXH/lQjuGpAzuqZG46k2ATiUhpMkmmdarVcpQoZFkWCc6jf6khRkAU49O7NfeDEoS56ak+70
XnUT9868FwXjhNvHnYJ8bg07mf9vLZerwrPeKgBK4JOTHelOf7isrJuHTtdsUycYyWrwPcZTq44z
mZnbtNinqIgOiaz++w49nIcVBreKqZ72WtoAI5OOVqJ6WfacD6LrcPvUgbZdwZQNnD7+eZJq8mj3
lgk+2yajftyAPKeP6sSxksg8Rm2cuFGpJk7Shag7KvrfraaKuve2N2/1G7iDQAbE4q0azpThaDY0
RvOUcl/9xGhHBAWVCgVjokzX5hXAjjp6NnUbQa6PRy+NcwlcrToS6EOCMnaCcF2+kPEZNdgib2ob
Slct1cBDk3x6MdCyk+YSnaNtb/h90uxUWXWyRvQQ27xujDMMd2+iZrKT0hzaUivLVSUVj5Pd5I6l
ToWDXhxRGJLp3ifTtULj1q/Nu7HPLKxfolmD3+hDcaXLtelKKd59xminjqH2x8EwRLP6Ng8ezhua
YmWVgCbt48YRov3fWy+kO0LptyScBI/p7YX8G4F/QfRJjkDRiNdkMT3a5jdT+UnUK71S3C9YkLMg
BnfbjQqRZW2Akx1LjVOYbzQqvuLmrBA4jagymEPDxqmaZQJXh0zuMgzAKkX8GII94V3qtFfHcCIQ
RQvfLMNPe0HidjMIpawkYT9gdVEOk5qlgwSAaSGuSXFnTYvkzGnsD6HS7YwQ1Kntgr+QPZHyw7RY
1NFCa59WsRsXyUEZuj8u795GbQqM8+onsVO/+kmdlDRqzH4Sa01hhfMYSOz/RWkxvoh6b7ZNyFkl
Ofso5dEitxpUcuyrndQ2t90IEsowFbxXRPvIuQfg1Ej0mr37pOVuwE1jK6+XV20TgKCUTtdNkGXz
j75CjRK4f5AjkWcnbT2dikpyRQjcnakYbZ/N7PDKxd1g5I5qCnL8IgDO/ujRNEsxlh4TnNTIoVkc
yKllCzzuTet6Xieew15pQ9SNskxSMp9MVb+pESbBgHknskEEn2nOZIkeERvFqtBngsoPlNXIqskz
5BZ6W4H6AMaC9dcO4G6gRzPHsADWCJLtEe66nkU9cttSniE5dTNRLhEuDDLRfxXjXZoeC/sbaLI9
G9VDvSxY042aISahhVtDV3XoIHdl2alFqzyEdrNqsny/7CmOLqpN5sO8nxuBdWe//dP9uAJjarQy
D3ZSFrM0MYuFTFOiVT1YCaa7hoQ71Bw8V7H2+/LJ2ry0VnicOeqtUiV9BzyleAOPlWMY94UWgIRJ
sIqblshUwM4P39dG3OajXPm0ZLNhqAi1qouj2iDAkEGMm4tSXNswGGSGCNN7+OQjjEIxjHqS4V5Y
ZTCotzbdGZEgnrZ5kM2/IfhuDBSvGJ2RAcIAa/k4tw+YzSGoMRFIYXOLhYh52lkhIMLlljS3ehQM
cXB537elwPBBHVQyIJThzlAhWaRTa1DYYICQ28u7DgPSLiNsC3FG4CwqRhDmM2VsSoPyS00GJx8D
XchasCkGSFVMxkgC5WI/YnVcoqSP03xW0KaCWtm62Km9qBFm09hYGNRIUCKh2jzjsaVmdofiFLhb
6uxZne7o0w0dHZL9WKZrsxCEh7flOaOxv6/kGecppahahHI1tqcWzaEtRJT4myd+JRC3ZHVmFuOU
QiCF/oDHn1jEi1An3g+iyN+mAqyAOOfDzI0lHjto8dLep7R3m+Yuo7HAXopAOD2WUDg3DBoDKWxP
aexTFYd7y0wE+yLSAk6ZW7MikcUeSUbx1i/HyvoWEa/EG3eSHmxb9Lbe1AJbRZxZZUOX+fgvmeas
KmwNd6q+uAnV9xldBAJtu8ZnDD76m2g57cAoxdJEA3oTplM/vTcouNFLdJNgHFqtuEbiieZ3bWrf
CpYzbakB/t2CYr8KGiiYKt3Sk5SfaiHDpGAJ+aZzK6s7u9UhnqmngWlUp07udpcNnEgUzi/IR6VL
SQlRaDM7UvxW67ZThrdluwhs9aaOr9aMMwqLnmWdSWEUqvY6UX802pFMomSzSBjOKiho7ZPUBesV
IvRW9/vUbhwDI/mi+SsHdiUM+yErC6fOfdzVCFF5cXmjzL8m+0arni5vzPZ6sdSJAh4/RGo+Qixy
34KhCikiOtz2UYfg77ce2cPLINsKdgbh5GiptGDsLtJBKdlp3V07Pf/77yOgo1lEISCc4CkMpnlp
jaFBTVBFStfOBj+q0y94Msi9q4jfKTJSrNyTpFiWLk41lLUs0rGsv+vaj8sibO3D6vv8XGCkyMqy
6LEPyKUgY7aUJtjT29OUiR7VIiDOqMR6YikJmCK9luSPeasf6Ty+FYl8/9/kUT/qFebhojOY1Z2F
CHN25p8GCs+rQWRW2I3FvwBU1bZMEPuglJ6PENcjisEUCcKU8jXEMHTqqKHijfQJ9DveFyRaYXHX
WjWqZjdgeJ1Xx4cW7zQ10oKqE0nE9OiTRBph7QEyRn3yMVNTqels63hjRM0+N26SQndkeBw0Nh07
/h1ailtIonfplj3D5YniAQuhdvDufdyr1BpQtslKtrpwZ6qlW2cPTQKu0vzhCyu4wuF0Io0tRE9V
4GjNW9wqTjv/VhrBc2DL+VjLwl00WUSQ2JywS0Y3OXUL/rGq9wuC3j6UVJnU3huWIVCMzcg6wqQm
WFCZd813u8/VYBZ0siCXowfLTveVU534xvW8YzMUkcedRGQEm5l9zEAjxCbE0BD1/rhlUdfaZJKS
HPTryi5BvynG7HT7xpcPf82USG/rW7pTRDHCTe1cwXKGHPNTJKWL0tybfslolEGD9Cn1p5N6N7mD
H7uZA+p8H7HQF5C/i0gFRNic96qEUhXJHbDDa2OXHpuTEZBdchSlxjftowkjD+ZeFLvzbxhFlcw4
qbLca/W3PDV9RX6VqGh+9Pb+rVA4N6UmppHOIVDUgPjjMbrTwUBFj+Rt1hwlGL3GWZ6whqUg+LiZ
iFJXuJzeZJPeFqEK3PkYBuYpD8BY7qV36l5EgLYZu10jcaqSEXMgSpqjS+ad6ZD1K3d7emCktnQn
kku0aZxutFPSZhiBmXtJ+20sn2j1ZkmlwInZtJKrpePsf1NPYWkpwMBJdyvjuJR/WOpPZRRFVzfv
NJMZEwOVEzb/oInHbEwsKQbOsgQarQJkgd6slty3NZgGE1M0z3TLOVPPePzjpq0GtVVq4JULipAq
EsxUfvmC4V9BcBeMTjEtFLxFsFZhNDqzuSDVWSh/RLUuKg7eoHAw7LU03B1jgHYkynVANa8yGIva
wKTorA5/K/coGwvMoN6NezTIkIfoIAmeidtK+PfG8V4osfM40TpAT3YVNNNw0BI0jiWNf3kxRfvF
mY5hnmwrr2AHTfsWJ9np5Z+XAf7h6J4F4YxEGo2jHSUQ5C9GsBZpF/CYvOeJQf4eXEbbPlZnMM5O
WBK1KEU+0JvmyEOHOqKqhptkd6MwOiVC4ozElFsZrRosHOZf7igK+KVk+nMc02OaiV6hmxGDtRpy
xmJoJgyXKWEsRnd4J2Q3du8E8AfT7TETmJwkT5S/2rwfV4eM/X31WDQ6jKHMc0BmB22n7a1DetBx
PwoN+1ZP30o0vo+pTRewkM2wFwnpkJS2g3FOD/0cu6GV+G1aBLg/j2NtfbMWUf2QQPX5zqZpUgY9
LiBilBfBQGCDc1EbxgZ10QcDonMGhFJrUpaMuTg7UBftYhiRPsgxQ7R9YzWT0b5+tA/x7fR2+Rhs
5obWy8o5rqiknoaOySbt4xtWGxXdopJxCbC+ByQLPeKLOEUE9oqn0Erkmqg9u2j6dASrATmBpt0v
pK8kPNeCcdaEhO2sFTkOOCaruWV0mqQ/Li+d4MLkWbPKYWnSEMQ9HspYE5I6Y286bZ+4eIG6bfaV
d+35lOmcEVHVrh+bBdLI0RFkw05s3MqdKKa5eZQtFMNpBqt84msnjTyrYrPGg0I+MrtBcJQJ6JVE
ZR7bOrfC4azUWOdFbXUMJwArro+ZRtQxwH/6vLgWSDv1vXToRA18m1YYNf2YvceyKXzAKWnDIqJj
mCH/PTllUexTFCJqi4wCmm+X9WJTv1dI3M2CdW36xQJS0aHJ3nSn+DruvxK4Zy0K/xOH0wekvy3J
7gBSgiGnmmPQxVgOsUUN29tmaYXDbdUQSjXmoNtgDcDMi4PmLXvjhqbOO+ddfYWuzoDcqDs2ceAr
VVxrCbl7RTPbKdczCRJqht+NReyM3bDTo+jp8nYJFIOPgOG0yrEVQsKxQIhQX/ZVjI7mIvLh7wme
QZsW47yYJueP9nguqBEBlJa8VWXlaLq7RNGhm2QnQw3gZbk2L60VGHehDHqShWSChsREfQMt+tNI
RTPlNtPuqz3i29TixZJHVQKG8Tj7kav9VO9AGXMfITUhmsG27dqs5GHyrvwMGlmZ3bJ9SjOnRxWD
epxAi5vttIdewbCG+SrxI13ImrG9iugGghpYOvofP6KGnd1lrW2gAFs+dOm1kFZi2+m1zgCcWGHe
FVWuA6DbWQGrp0VY45u8K/zY609f6bxTV2DcnVg0qUXmiEAa+6XFFKp43MmVKJIhWjLO/unNFMtT
CImSuD7EMR5DfS26qbZt7HnVOPNXW4NpTyMwVNuNo+eFgpjv+Svn5wzBWb5JsUsdfeWwfOrVLP0q
m5fL32f//lPEdbUXnH3LrSXXwxTfp9P3eT6m6lEtrjJt9proSIZfl8EEe8I7z2ZpDWXXY73aMd5N
YfyGiMJXPBRbMVV0XqgsFPrxpDRSoxoxZoOB2rw9Fgp5le0lSGcqeO1umusVDGfWQmR4o7DHshXa
7JSDa4V71d5/Zfwd/PEVDnfwWwteSq5CnKy8ncd7MyXu3PlaLOor39yZFQ53/tHFlIZhBhywJ+AW
6JDZm5vSvbz926HiFQp38MuuKmS9BcqACbLFLjzo8U3jp98Ul3F3tC+RqEhi84CuADkjoJkjKUdi
QhvkV2Osr5TxWzx/peVhvUecFZiXGv/bkEoxfs6LDzYNJ6OPl5dOpG+8GZAlbTFbXDtmc51rj2OK
PqzyQZ0EwQ/RenHWQFMaTY4KqLWJPkpzTH9ZYHd1FtqLQsACIL7fX0rGxC4zyFP2V/X8Gg/BImJC
E0FwliCsyhATG5hKjxICbhh3kYaHyC6+ZHAMFOrCn5dBI/jR4CyjLHemDQdRL3+OMyaiSrPsoLP3
92UF2D6gf8Pw/iFmGsWGrsDHUeNrYt0qieCe2V6t8/e51VIKqZanOkJ4iN604UNSHLVYkD/Z9Dtt
y7A1HdVRCs+j06kGGCXYU3huZuUgoTLzsUf26DFuG/txHobq2JYdOP4vL9ymx4aeKyT3NRZUNrmj
k+nW2IcGNmgIMSvPktGMF6XTjVTkXi6/pLaNvPngWEP8sFjtt66Mf5ZEA3VXR36UiYV0dypoVt70
VzUkymS8cBVUinJGPVZaNNiOSA60/uSZINHT75JnxqlIPREh2ZbdWENxdj1R0Ns2NRA1bBHxa/d6
D76wtHXnRJB53Naf8+Zyq2yY3ZxOC/QnLk6jutPNH4YmcFW2j8AZgjtp3STF8dwBYihuQ8ghx2+X
VUUAwLsn5agYRZEDwGz3cnw3a0+Xv7+58cih/+8E8BG8Rs5RU6fQ/H2wYrxHzssvTimSht2TKFC5
tfFrKM5B6XoNk4YlQA35W2+dFjAC9+n3YRHla4QyccqsR7U1DwviaIbD5p+gFPlWPTCexHj3hXkM
zBs6rx+nzWlaNYk2YYMK6svgNWNBm1ZHreV7DXkXWKErev9vp1RWmEzxVw++JZOU0sghXwde7AF9
GK2LnpAXNnNQBz9vdsPmXzM+d1HGV3Ci+MAerZWkm0wIa4ylh8HwASXddWYvgvvrvdL/0wtgJSDn
vmQYem9KKnDY08/eLXv9TT9kO+tAHusrwwWfwpP6YDgzBkfanigI956qv4TO2Q0MUwrllDA93TUH
Nkl1yR2KkWKhV+0HN9l1e90BUeQuOkZB480n60ZCl+x4+vfziT6qFmdcdBlTpmH7Efg2Or9sC6+T
7buiHo4aiXYCM8DOHi/z+kbijgzSFE1uV7iRWHqEKVT9B0gxHHpX+NKdqGphyxCswbgzI1VDVZkW
wOhyi5oqR6l7d5x+x5lonIgIiDsocd2MitwCSO2esihAO6lbozOBWKJo4NbBWEvEfsjqRBqYZzMW
zIoWc+t0ku7Fmj+O4/7yLolQuGOxJJMJhmyIE2tBon/vpkOuCe7MLYdofTlzKzZGYTvOFJdz1x9t
1Gm26rSvKPrKpO+o9hNpHdOqz1p39jq4ZUvyfOyNFGitP/qqm+8TRqIOPh3M/Gowyib/wltiLR23
gA0a4JOpr5AElO/1wpOzH5ohKEvc3qOzSJzxiHK7DCmubM+aKAiPNWfubW8xBH4r+8qlheNMwzgb
vZmjz8Ub1Od0eeq1l9gYfFrtRzlzR1EAY/sY/S0T3xta5IRObQu0puq9rlhcjLjYh0Xrmp0haDQT
QXE+fzdLOQkH+KGJRS0UQNDBHRplcKOx+DNvjUbgiYvgOJdE1QkKujsohC4H+YyYaY9SBBWdRJcP
7maVz0rx+C4sJDCjZkywgtoty15adxnoQasbdS9K3v/D0+K8V5xtzW0MViRMMyLNTVxpP71qO8XB
2AyUh90rgbxbnv8/oHJmo9YqpUcQhR1kDHfBHUnuqv3ksno7eW/5nvHt8oKqAsthcJZDqhs5ituS
lWtVh+m1+mWDfNUKiHub7GzXuqMBPci7OXP9wZc9DGm4E/lCm/FpDexmmonef1Qbcmcw7C1i1CN+
wpjS2ImIggk37b4xySkq85vElF9TivKWTN3VU+eVEkWdvSEJDMGmuTn/CD5oMU0ZuOqaGuYmP0n6
PirvFtGc6c1M10rQd3d7dbkNdj5pmAfB3GkrKK4wss0tDnTPyieiF+M67B35St+3L6JZF5t+/BqY
O53hxBrvMALVi2X5LhldKabXg2UcB6eOwMNXkJs6VXd4ph9UUzRsYNMyrBaWc4iWCZN1tBBCp1nr
GEiINqcOBNBl+3hZk0UbyJ3XrJQjA0RJeOCZ+0W71fvAFvETs098uixWonCHc1JkWc5iKGpX3tLo
WRU1qjNFv/R97ixqTWxVpYnvDzvr2AZpoAVsPO1Xno9rbeAu77yZUATFLu8sTdy0cmspc7XoelAF
OyLaee4GzzorwYhViFOnE3qP70v1yop+1urT5Y0XajdnP7I+NcvaYvYDFS25n19XsFWaq+9HYaWu
QMn4zmqqG6DcUbB0dVajLKhCjr8l1InVRGCOBKrAN8ramIZY5xFObHJo2Dij07iL9uL7RgTDGQab
FI1i1oAxItlNW+qb8q++GJwZrbnLcF3VJaaLCa6cT69undHS6Jpho4/fQq0Cpxe5bCm9Gs+62+ys
+8nTXdSB3LGRTePrkjmY2ubbHmhjDmLKJF5cHpnTlL6oim5IgFxcxXvl1GBmG3t9inwHXvE/wnwa
opTTpZWg87rbF5ETKiMYwkDgelOkIpblT0mXdyRD1kHiapPPuWOatkMv5Zbugry190EGvyvdFC2W
cIoWjDaVPGHIhGnE2kbxiJyZTduWDDlmQLh/tcHHfhroj2yMNotwmgJV4b1zHowzuGFssJgawBbl
OZyeUgPmanZQOFxafRASwZONN+88Gmd+zWG0mqwHmqocFnTdiF5pm2qx2izO7uqpNFU9xff1SB2u
mlb9ox7U9AZTY8BTqKi/BGZRtFP8MTPlKc+ZOKMb3rP5viVK/cyn8mDtx73IxRDtFHeyiFKQcRgB
Nmmqk2JIfBUGhvyzmUu/lp/DUhBm5+0wt1V8NDdr+0nqkbVxwerm0iWQFUxgnAVPKIE+8BFdeaiU
oQftlFsS2SHGI9TRFeyRSA7O/tIOrd5lC4joio1omSKndHM33LM2iS5gLJZgoxWACtSQz1BECoiL
5QGYMlq9Qowh7wvmBjz2qv8fpeNsBYjPmlCuYZ3UZlccWPy4/cP2yW0PSV28DZmpjyXhvNZPDwpe
OzizERE9wxwjSGilzvCqHzHcd2f6KvUmX0Po+r/aRD6aW1pRbHQV5KQ/Bs9AYS3CxyrC1os7BfO+
KQQbKLL6fKUmWWzZCEPI12l41HusJlof3fpX701IO7hIcIm1ZltTNcz30Uz5c+0FGDVtTbN03SXt
1Wg8ys1emQXRahEEdxgwPGgZwhgQ4OWqzauxux+m4LJKbkMwxnNN1z8ndFVpSbMc+URXDyvHmK5U
6+dMvl/G2DaFf2Pw2dxqAH1hakKMobkP48wl5q8IrDiNXxZBaQhqVT6FKf7S9TMaF+dJWpIYjCwJ
9/EE3haPBKpr75S9dRdjthoOWVw58v6LKn+G5faqmyYTDEYER+y6OqRgw1FuWPX/+xBRsdOhbTod
ZzT299XDGQ2qSQ8rqbsY1ng0mjqw7HRXKRijZY5uZ1S+RPR9IufPVRr5hjY9jEo0O5lWCrzyT81t
/GpzFi0sZETCoVpYbf2IEaCslq5/sg7avXmsnhdfAbOpZ7z92yoUHpYzaLh/5CZisBMZXa1tnKpg
jMOPlxV32zE3zsvMOUB43MRFP+J0DLvyBxuMZh2Zc47+y5MWzB69C536tjmKvcrtm/YMzHlGKISL
ayMCcNLc5vnP1MxEJnPbGTojcM7QuISqkldAMG/pXqcIrKWuec1mYZY9ZoWJ7liBnTE5dyjqFLPq
wGPm9ig/KOZfvZmgdPpNsF/y5WPBz6CqqSXJFI8s7FcYjN/pcb4zjprf1I4oZCDYIL6PWupVLY4y
HHcUqiDXfKMXliMQRmA2+flSg6rM0sh0AHOQJo+eItc4DYMDFy91JP8XcSg82d3sxaODMa2iilLB
hlmchSFZPNY6/nOV+jqqjnp9XymC0ux/uLb/1kGLMx6jrDQLXGTmkBPw5HvaVXwkXo+5YbCbbGiX
SAtFu8aZDZma6Nfr2bGyWyeRr7NZpIHbvuRZJM5iLL29dGMKvRhd5bVcXAmDE7zEy5E+RzST/KqI
Y7jLU+QLLyBmEj6/Q8/InMkY6k7JKNuwDClPv7IPw2MdQF0cewYpWwKOZ2/ezVfd9yoQzQj4B//y
jM0Zk7RPYrQqAlsPwtnR/Wmfuva19icGwQVZINpFkVnmm/CnUI6qMcE2Dr+aK4xj9uP7eN+60c7y
kNTxmwfQqLnhTyrsu/sUWePuHZ7kLKLDaIcpkMNrcrR3yS70MAnNnZ71vXm4fP4FuvqJ7Kyz9Kll
d48h/UyU6655uvx9wQG3OYeFglNWK5jDAiqqoO5GT07LXWyLah8/Jaj4JeMMSZtHpcaYErFkbNpN
GYT78kD21PuvV5rNmROSlZKECZs4AbGjNhgPjpCIpx5o5M1e5zbX//EOsDlrUshLZasL8NpxcUb5
WRbVi4hUgDMmUk/aIayhAnN1E3WnQRO850UGmG8+I71eVm0LgPfuXxC+nqa97nX+nLtswQrk+S4r
3aeMD68NnKUwjW6kSo01QzVI6chHffbHH30Qec1+udewaSEIcTDZBpPrxOAileecEGWkdYeOExwp
VG/Ni6v+AGeNZyOZSEqnvBsxLTLeCY3j5V20eLp/bVlA+NO/33IW3iLgpacu2p/xHO6vhofIL66F
Q+tFkNwbKFZGqVsWdhdcFbh6/PI6ekHO1NPcdLf4KD8PhNcP++Q/Xz9gBf34IhlJaNQVu36GXRy7
1S6/1r3sefKX6+goAhOJx5kUsihx3DGTIo0nOTk1+f6yljI9uCQLw1+9rmJlwFBAzGjCdcYq9xGH
37FwrigqLjh+lswZEDJURa2w8936qumhH77wkHDwlRmXWP67v60CEW/BZSfBkjmLMuphW8URAiWh
hN4qHZ6CXLhLKzuVkhwXM/MvL+S2Y4BCcZNRNn2ugk6qJa7GBYGg0W2u0N/qlq5xYwRSkMAzEI2t
2n76r9A445Im1YARfjZ702R3wPpOfVC2o0/Ns+8tx9oVQfjD/n1ZxE1dXGFyNiXSlHKqqARdtH+M
lt9Vf1z+vmgJ+ciu1FRyQ1oIxYZWT99q2I7sBB5/N3HAvSPasM0X1FkcPsQbgXlRU9UQUa1xOI2U
+npc+Vk/u4tqPQ+DDlo3zYlb2W1b6ed/lJQzISiHz5RJgqTFVXNoblngV721HI09BW5Fh0+wb3zQ
V47mIkIvOeI1kxLYuuzWpSowI8Kt4+xIQ6aoKmdo/7BD/YaBatM4UG1U5HsoHNlRT9pdXkF2ej/Z
rdXmcfYEpYJT0S1MVcbaqeKDneym+bar/i2b8PslvsLhrEihaGUVoU/aNQx07N4Omd/0grUTicK9
Zkp0NJJkxPa0sfJqt8SjmHlSdYPXWpXIC2J6dWnZOLNhgOyvXcDE9u4FlTcFGq71O8NnDaFsolVw
eZM2L5fV4nEGw8LstDxm55nNoVOQ5GUp1yYQ+Y7bl8sZhy+tQz5oKkMNOMmhJE7kZjv2KptcaXY0
HyNcvva4XgFyTseSNz1Gxf0/0q6j2W2lV/4iVjGHLZPCkU5OvhuWwzVzzvz1r0e+nyWPacHP3njj
KuHMEIPBAI1ufLKoPObTTW4+XN+4XxwnVYbwI6bcIAD247WsK0OMaAQDCeLDtwyjdXXEBxnlfRJ+
vx4Jz9Y4JxeTZWzrHNYYbjneZk/xRoP4TU5Gop8w6d+O09kS5+t1XApaVeAKmXzF70At8BR66HlF
9ujGX9A8RBkZVCGudg/qDmAAqJx8PRKezXPuHxoVKDU0tq3aa1J96RKizLPu8Off5xxes6q2g9jC
t2xK2aYQXmx3zYZ6ja2mNqCi/887eLyaFmapVJbYRV00XXWw0E9O7N6w3NwY95K57AhvZEnmz1Hj
bI9zdwMCGSigwl7wDwg1UBVetkywQn5PtpDaoxNswh9Pp+MiKR07KFYIEezN+/m1wmHuff292tPP
JMofT5HlwlKr9moyZbBkvjSlLfnKgTG6xcfUC1zDm5zJA9U3MJAdXmnZC8VttB75z/vKXZqtMS9g
G4e7CElhTxXGZG+00B+Cr9e/H+H1p1zyYpFN2uWGFDCvnO9M6SZeCK//adaDO9WnzsmFgUluy6lj
CUbtLf5yJzqz1zqJK4JugFH+xJOt33f7fJc8Do9sqiZCzTPxkBQ8X18o+Tm58DL2XYOc4HT+zI3o
gc9jtsGq6IHE2hkcUG+hiYFuMEOzlj7NVbW+0ei4MQ04TCRyjzWMjA8gN8aTY2n3kr6Jg5fr62NR
/+dzeP59zl8SFbTwVYDHWtK+a8N91yl22xHQ+19cPWcj3NUT9V3XDgWMyHqzW+TZLnp508vmTZ13
u2AIN1UeO0ZaQY13WZ4FqXDronSvL3S9+AhGzv/tJHcjWVGnxnOOnSwzm2G9od9nOXrt5jvFg+QG
RYIrrQfusz3OcRKAVMcS/+3kwF6402C3Nuol9wK6DjWq9IZj7tQ7/T10QPXtBiJRKqK+K3ctJaAN
Z4pweMxB/EoqdoaZOPHwen1PKSPc3STrltKDqxZRABXW6TD3+zwj0kvCBN+TMmphClIABRxlFspj
CAqN0Gn7ATPtgSWnwt/tGt+X0mqrElMBPhIJnZ2mtxKk0ouWaOgTR5rvTI0Yg6yhOwm8onzQkrtW
+svjxjeforKvQmPBKuaN+sBAfOa9DLZb0e93DPR/3Qeow823oQIrz6JWxXK+DXW2dvrQbKGsaGfb
mSTiovaOucvFtaDNedS2HQuHysdu8lIKCPaLvP/7qeWFh9pBhaoIwxgNyCbRe/I70xd3s39CIoyM
n3h+vL6B1JK4ODHPWTKoUHZ0kGQJ9aaTiLcg+YG4UCBkUMtdWGE/2vWvbGgTYc+WvrLAQ6c/VJjl
u0tBh4bIBNZuJNv6qd1v3bKpzA4zNVTOSuwc307Sy6Du5wHfKmw+W1phiwOR5azjM853Bt9FSqSy
WeYJWwdYCANGFW6wU46Fn26yBu+L9EuNOkRU29P9dZ8g7g6+u7RMndQaOeyyEipD7v9mCXW17Hyx
Pi676NMITE4Mu8dg4SBvBMnx4tS7DthbisiJOll8f2lsxqEOWdgznvpX2Vu2phvu0DTZoxbnFc6f
JcLfDzLfXrL0KJcrhiCNOlRzuu0wPQ5iYUsUBIxyQi6tiPQhkhKG6tTap0a8K0QiE6Z+nwsPALeL
AHXi99PsTTR2me5edzUqPPDwea2O4lpnB3byjXfFnbbGC4veGsY8wyeynbNeLTp/Fi5liKE/hSkB
9lkQHgw/3FdeugvQsvqdYHR9736SitbbcDQ65gN18xrWzw15962/Kv+3mp80oqXE1NQhgYEq6u0s
f04x8dRv1P4oZ70bKDtVKkGwSdzv1Kq4Qq8iQFIlZleUVD2LlZ/1nwiPuB4VANH88ZKNk6bp9YYZ
qDG6p3qhh6RVss07xek2VKmSiLEQ/PvRmiBZYZVNsNaCpyHeglX7VYJmkJ4AfBHdLp7pd6n9G2AE
topfv3wAcf3RbhwAja2zWYdoZ25SEGzkznyPi9HR8DAfb/6sTnR2FS5OLI01mPkJMNBt4+W2pqYB
iPhqiVygaMaorpQE6wEn2/3wFAE1MzgM+N04LSI6BbAg4oYlcmmF1ibimOmI58Whk23DL4+p07pl
7jCLf1ofPe8fFzjKBCp8uYGjNlgvKcY3qIfGaQTqij/wFTAhidIKU/yqYz0lGobewdS4YzOz2VPu
6AfdrsEs2xwx6ay+s6c+XUn8RQPu+xJPqdVFcivnUBjTIGPsLE+dmzyj/+xagNT72iYE5YPsl36Q
kyNolN+cvvOFVSu2hCirsbGMr9RTvcyP3BQZ4pCdojKj0LgeX5inX9toLrxglHDOBuyCkxmB3XU3
DViBNd20M4tK365fNhgT+/GIp5hEWOIMSxsd47OBzJft4/DaoChMO+j1lyrUeH80NhjQxS1Ypaad
KzAb9V7QG262RFQ6T4R/vjKGR72sz2yIqfWgfyg73c78yNiBYmDGctzi/0TeX97aaB/8uDbQDPw3
utJ60T3ESm0G3IJSzOuATJGKlJR/cIElLbI6jdkjvO9zW+0/dfNjmxykKiT8kNpILqIkqqrkswI/
zIU30zxGin/dz9eBdt+za6iT/bhrAHaD5op5RAMRWzjhJvmCf4+Ja9xaDhjha3DVdBtMMrsxJedN
7CE/7ym0ZrAI7DLQIAtcTZCVBVeOvhibvKTUPgi/l9khvIgf4ZD2+sIm+GJNtNXwaVZiW5qfib0k
jvKJd+DCSjWUZWOxNFi40TfDs7QVoKHTfWVwHBoNSniGzP7/wlgrNrERswJKk7ajM/dg+g5NqHNd
X9P1Rx4E03600oSNUC3sRovbR7HP7BJyVcqC/mkZ2k06OFW2XyTCJ6mVMb+5WJkexrIOrAn8Qn+U
htyeBqLNSDkeFymioY+qniWn+vCStE/TvEutXZF9ur51VPIhczECIAtAyNnR0h+EdzQzNzFgaNOr
bItIFUloJOXiXKSwmlkTOubi8oYN0gunVgRAfnZd2g0KG6a33FHFjXWs3zl68Gozgpy3FXi+WQfE
3HRu2CLWozCOYkAMOPTkRdvwC5vqIw0TPqJwrbkpbnQrZaXjzp8dFUpV3nLDFtu7I+4bkK/SdyeV
hPDCmhVTrTPYs/CbBhIT6Rq2Hcb6rE3mQdLh8br/UEvkUhBdT6RiLmGuTPd4QqXCn4z+Xnw7LoBM
mRYvDdtCKT4M86EOiaIAUWWzFC52BG0kLUqMBRQH2QFR11bA/Z8jQ61oXBhxpBUuZmR5UApjyCAX
D6MHycAjyN9BpOeqqICFzvJv7Lbb2KfqN0T/xOIpQM0o6+uM1YsGXzSdCeNDGZ408m54s5zk4/JR
tAunvAkdBsagUlTiwCtceInN2ZAzlhooxV0mOGHntr133QXJ880FFbNqg6lleXck2yDMsK07DFX7
423mV2/iXfycQEcIA63GByq/og4bj4kDCiTUjJYlB3eLz9Jiplk0QchCwm1Kz7MSm8mD4tplzBYV
E4y4TSsn77NdJrQYKlWIxJi4Tnk5GgymSJXCpliTHQvS32Cn8pbC+BGhg0e+tUUzzx2LVPUQO1rz
Scp21x1j9bgZkmgqELUH4ysXfqtaCRVdRMPZ0HZJ6OnDsekPqUZEqHUnuDDDEq6LTCBRDOh/susF
25XaFRBBE9BU06MCHZ1p8xsQ51U3uDDIxVwMZIHyOAYuQruTfLxTClt43AnAKBpHjJS62YOS0BMn
q18LbMsSBAqVn7mgdGGwQLsls3tF3ktA0AKFscNgc/nMLjK6yr2+yO/2+CJCKqdikQIF6ljmp6p5
q6YXNX2+7h8/adGcoBHnNfFlAqQig75AnRxrWvzi2bphpav8PUcZlS2q+pcCjK+XRi4scr4imnKY
yyIsomu/V95lB0xiLuaUDrkHRrEPbGpI9cc7WcYf8Du1n9WjfWGfc52maJVqrk/2GXuNufuGgaKw
hdTH425tKE00fd2wjVWfx+TGUJ5DCoXH0t+fah8QRdI0KMhChJ1Lj3tFzwZzAs5fzzeafidOXotB
m+pDqxFRZD1DvrDEXWFzJgZxBd4ceIloAIEHmtSDaismZrvYbCBZIlgtGl/YY9/wIp4A5KyLMd7U
p8euybLGCSKWw+v4FJPHev1Dfd9FHhSQ9z26jBlsjWG0qfVg3xfNqzFXxI1C7SEPB2ikJGlFTAWe
wOMg22QdMkyOls/S8Q8fnecN5GEBcRh0clBgnEFqXUk9JhTsgNo07hBBi0ueIwEOAQ4t8HormxRI
aqUUfSI8EY7A4wFCbflveiZCT9G4CVxAtezMZqSKZO+AWhP7/wun0wIzzi0da4p2M1JEFpbCfXwc
HGNj7TsH3D4uNTu/jky7+E5cOtwbYzAWETvCD4NbYvwps9tX0HPsYk/w3j53X0D5vI1B1oHtjVo7
r+z2uXmI/hFcamJj/XI7HwMumCyywkiu4TFWeTeUe20hWHHWM5Hz73MhRFEq6GAwmgA1m2ypfQ/S
G2NUPC38et1lqK/IhY5FkZsgYvNWSvCxWD7X6qtSEg++9dr6+avxWAG1znRtZOGp9cBFsPiBzkqm
G4kJnSpu/Zxsu03xQt2cv8iyvm8hDyBosxxsmBoc1Oo2YmbPxxhG1afeBZ8gu6z/FIAB1SlICisq
dLa5c97KFnRqa6QgHZp3kosewq14x8SEg1vdu/7h1gPkhS3uxrQKc7HkGLYYGr/ejJgYHezo40mj
BSPpNmGO/ek/3Z4X5rjjbijg5ktyll2FbrcDF7YTuPOHPEZpAiBvf3wjbzWW2VyzyB32WgtN6LVI
7BYdGe6T1R0VsK8dJK/ZBI/UgNl6bnexQu5Id7Gl1UGFFerH6Dn4ypxUvteOg4fwaddPtLusxpAL
g9wZL8tk6UQoTzhhvhWkh7Ag8pDVs33x+9zZ7pYK90GEBRXzU5I9WOIxppg6V8PU2QRfZodIwtjU
bM+6QvbEtHOEPNhZE6iZ1HHzdx54ypQvLpy4KvO5YPm9eWQz0o/TQQH9fD3ayqa6jdlY3h8lpRer
43LvcsjlZWAeGPQHSdsb8kNlvhKrWr2yL2xwIcOsonQpC6wKfbLMCfB6Dv9VcWv3qLeQTMjMo64c
Kb64PmpNHyoGFmRF2SZL6ntU9u9HLXZGPXdqU7GFOnOJBRJezpfaLbMZjQpvbSywAU/Y18UdN2D9
cXvfMDDWy+ZDqPoVZZKLHFYTgc2eRX553k4auNrfiTWtYk8uPhoXKmpLxYjNgjWpEOFD1rhtMGgr
eRmtY0y5BxcjimRamiBjQXAfbKwbPKBH39pUIO6hSlPUpnHRQjQA6jXZplXioYuORUhkNOstufOm
8UV1RemMSQD1Eaoe+S06f6hnRoixghP4+p3kFI9Mn8P0rHuqorgOc7mwzDb5InJgICsBtSY+14no
MrQlu/zXeKwZXYDbnMwm/5qkMAh1Q/OF9axLestgN7RyxyQo473lfZbfMcn+G/ww60nWxRq5OJIF
UtgaJYyJ++yZ1aUhDXIfHBqveq13DFYD0SKFSAqIC0ZhLnWxr9DXhkpFAJtVfZTHY619oaE1hFvy
1fZGSP/bxA7REVzmkj3cgCQMxejWHUGxnfp/hiy72EoufPRljOjxLSQPAJ6Cmn6Hytyevl/WU9QL
S1wcqSAqIXQyjsT8MPnlLUo6rvXIcKDVR8wGkuGf/dyV8M+X1rsg7mvIOSMhaCt7LP129ivspnjX
CtSZo1yDiyZZGRe5yl6HinWnNW9p8GINWyIKEykpX0sXzKbC6wjuJ2yrXf8YY/SQjYmK4FD5rU4Z
sSa+OpxLGrTd2RGbFdWOx0MzLXbXEAhDKmrwtXQxgsSjNMJKv198lvWaboBJW0YrJZClI+J08RX1
OgkFSe7xmZrk0ZA+NGTQJ+4vXr49rwIDKFesJsPk63iElCSwjLLPkAMqtXOUP7DvdxGO2qzX+qyB
reVz/pHtHIgt94YHVi4k8L9RVSceKDxXaBLoVVF02LzpnbXIYi/yldt8J7vl3Wj/7XOIZwoNyv99
qs4NtNNzyPLCXfisOLVPV8SoO1PlEg+FdSiagCUejogXEZOiaZ3lDYzUnuoam+aWMc6Q9C/sV69E
KJUPG73x36NW2PYQ3dOxqeb9YrM6e+SzNnhxK32sNm1nUznjes/zHIv5qfOxiiBXxHI6De1A8XWA
zlZ3AOWNM7xV23QXPfa75Lbf5W7oU+wH64HFZPAP0cSQL5efyHUc9z0bdRiCowwFrfo1o2SS1g/6
2QT3lNGTdOiiDPUqNEnsGgewoLBI631xSBT/bxVcBqLErZSOIVYhYLDvtt8M2xEDjW702OzxxYgu
PLVlXOqhabGUGDGMqUV2nDskOGly6FtqKO0XSet5UVxMATVAkKLMxyo6s2P4Wmlrhxrk28UWJEz+
DAW9zpsw5B77w4fr1xv1xbgsRKxUPRw0rDBP34JkM//R9OnF5+JyDyVntb8Svx8vEGoT3/XUlwZi
3O4Xl9l5+7goUreZvKjsM417dZ/eLCceh+rjt3yUyjl+UcE5W+OiRwuS6jlmZH6Dn340/HojOJo3
+167AxeBf0Nik9Yvt+/2+MKmUI94MrHZWnUTP4Kybdf7yp4xfUMkmfB3whv4YuaYSrUBhSuUIsTA
r4dyFwuJf93h2O78HHvPq+FChJhGliAyHqxk1zGdCjxpo22yp5r461PdZ8ezuDgxar08LWzXtCfp
fXmyJBdtuEc2oh873dfAstNN6w4mqB/ZZMqfPnTP6+RCR6lCa9WUsE5TUDZhkHhNQ8kDUV+LixqW
GioWmnJIq5rKrq07q9xc/1ZUsLW46FBH1TANARbRuBO0CQHPeYkP9S7zQp/Mq6jVcJECl5OVDYz5
bmID+GCCg+7jxnK0BwNlWadxQpJ5jrLIhY25g/xwyCzm9X0f3XfiO7F9lK9zkSKJDJRvFBwnddPX
p/c5XP5G3ne+5MuA4WMCprgB6zu6WMOefoj9Irv6nw9CbOjHVLXojKUFAoVVJDTc+Xiuty/dm4Rx
zfB5lN3ALn317Q+xVd+PniRyiUZVp4tpMvq5MH9qwDxjvE8UypUI+RJPp1emhZVKjJd98MHgx6Jw
AQY/1Hdau7GZPOj1T3k9EZD4galZ0/pY0mBuMSdXyx6ECAiX6u26EeK4Sfyg1GKY6WCx3IZVkBgj
UfAMBIELiJOT/1Wkx0796BqN1TXBdOosKo8jAH8G5fvrz6Sz73GhI9akMl1A/uwU79pnLWLSdC6G
amd7McE3Nz7RLLvXT5vEj0cZTZxnJpuCLg7hVtnqwJCo/m+0pKmVcWGjq1pZNBnvtHlccIwZXrcG
zdJ04rIvaM1htlO/vjElXu1OBMwkTNgYFpPdZZoYC7h8Gc1dB8VhYdOBGcW6Jx+CxG7yOCdjEpc+
YzlV9zm+7XYimu+MqHnA8GjwpLqTM3ws/QxoIRpiRR1uHv80i4HZRSp2ONkp7+xsqzuDEbFAzccP
farHSaQK4Ef68SxYQhqHKmjRAYdmCryqJxR2dcApZJQ0oPTIj5bXvhfiVjsR0JBMWuxmu/KB+X4u
xFUUYRZgv3E1y86hjQQpx/EWrNgvyiNDbSZbcZsPGxoJToS1n8ankkqN4gIXhBA9CtNnOfrYzUQg
oExwgSZLgklsGLF9oVWbcBo93URcGyb3euy8fpdL/MyUKRZx28lYSRa8NN3jkHrXf59aBpedtGI/
B7jS4JLlhzyJ7VKebFl8/DsjXGTp8XI2kgpnLu9iv8osuxdLjAUQdxl1zZxqFJcVrApMpAtDfYj7
4r5n4wYHEyRHiRftSfwOEbz41u0kxdEA18ZhWnbaOyt0MJY96QHnuTkNIU5e59CcJYQ78F1cJbXq
Adzg8LrpSR+9of5y/UtRqRU/EzVPk1otEABA/jHI9nKQ7MgF82dmG2ArTH1jx7Lkv31VQFnyx1CV
6Gqf1PgXec7RSp8kSnKAcHO+dStCDkUpDZzWOXmTw7sRGaoUEy06ygb7/wv3041iUGodNpZZ9fr0
tSsg/FuLNvGFiGta5hIQLZijtmOVh9EpIk/0lG187NDyFh5QugeQliQrodbFhYgoMgtkh8xgBzCm
MDlFM/rT2DrEwlgUuHJd8JNRkzXXydhh//Rj/3X04i063aCaCh++jYNDvsfYY+QQ88tU6YM6Vdx7
BhqFQ4X3EoDr7XukHcuc0CY6HcsrS+ObtybkWC2V6U+oG8VXazv0tFvMZR9iCNbvpU2NuijkURh9
oPyY2PKN4ELS5/r2EmvkZ6NUdYp0g2V30jTtE7H1MjNxr5sgHIXv2EaikYxKABOorjjZciiVf8el
/ct1cJECyEFL71lSYxV3RvPUUzpS1D6x/784xV1X61GNEOuUWrEVDMUDiMW7vk+UCS5QjPlQqQtL
A1PcFcHSQBmTaObIROrFTz6NQi2IGku9Wi9+TEHEox+X9+4Ayn28wBBl/eCDfpIFkb52TJkk8mp3
8IrHP+/0QOrBAtUCUhW+LQGi0c6IWD1Cuhs91llKwdZTvSoofvwGnHv1Zj5b4zsRFfSxgmyANc3O
ZLtA7fLxhLe7j4+MvU6W7X6wf2f6e73afWGZqw+ES9EmIwuUIM1zof4Y3oSIYeFehdnK1n1js3j9
vX5DDyqtetSFZflHp53ythf7HpbL5kuQ3CspJTdPGeBOnSF2ygKOdaTydWXnmacNlILravCwNEkB
v68um6ehs4tzVy2TUrUCGkgYXAuqj6n+WV8er5+79QTxwgaXhy5tblYdm8YIKpAPKFs2Gypa9uKx
bhzVEqMWxF0qc6bNYMLCpTLLH9Txg1FGtkwR6qzjVs4r4tPQQl0yhKtTuja5mMSeXEiL35gfKs+K
UI7oHNAWH6nrcr1TcGGVc/TSFEJ9Fllb2gIlpRZ/KcDTaA6iP+vTIwTUj0Ol3ZlKv5Ws0Q4jcR8G
C4gJ2701iVTSv5oOXfwtnOsnc64P6Paw4z644ut4ZPTxGEF/ZcBhYUc+ail73ElIIbFdiu1pxxtM
sFY+wPNO5c0MNhF5GSlesv6Kv1ggdyHlphVZxYBQLm/QRvbajfIEUIiPYW5nvEehZJ/7mOxgwgAN
TZVDrZa7qoQOxVeZTf3Imy62548QW3JVYIfyAPTbDIlFnRrSo7n0VjAjpTU6WByd+Fb7rPgQ7HKF
3M6d1h+8rrXBPkyu85T//5SgXWwyl+O2cypnxQirANm/GnjBAQGRP8x7htUOPQvMp9EWklZIs5dX
+Wn283szBmSWelYSMYNPgcUGoB/oJgMSlpe2HO7H6pgHD0QUpL4pF5jytI0TgQ0t1B5QAlAKO8l2
9W4WO4xf5g/V186by2e/Ra6nnQjUj1NJqEEZAXgiiu31Ra1W9S5McBGpUfIQZB6ISIx2UMFMubJh
H4yCNFNmuGBTasKYDmwWozjUt+k+PGqbZCvfUGbWb9vvd6HCxZiukstJYgNVYXVjFLcyBW2nAjgP
PWzVJs2XAesAWxNkGQObFTCWG8btYmgnxtDfoC1bhf1efCMulrSCFWYZiyXsWCk3A2Ahk4fXDvlg
Xa+zXljiYog2952Qsc80+RFexGBs1F3hGH45UaGS0N/1hPP8tbjYsWiCXHWsI6CW9VbKR7cEDHye
tdu8HZ3rbk6Z4hIYZQACRmU5hWCOjpl9arJtLj8JMxmFiRihcDEi6rKwrtgOKk+9V3/UUZdn8vbi
O6Ot+dP89fsW8lhEI6mNJmDjinHzRZ/eusq/vm+/SM3PBrj4kC11Uyhs49gDvN1P7wyaOu1qp3yB
vIPXeExyQccdTsr5raNUz87IIxITvSjwMIZpSB973X17jKC4CkFiNwkRbQuyA0bcITwoUVLSWW0D
RNuYlRQA7YzvBxC9Xt9QygiXlFSxqnQ9y4LyBGV9FXJu9wGkNa8boc6xykWMpNetQGNbxwYye8jv
ps6wZxqPoh27OvFmJoIuj0c0VWUOOqaJ1wXH2bgXmi/XV0MlcjwEUcVKZpPtWePOQO9jnm6beiea
3IfSMd1Tyh5tM7zCc786hp+umyc3k4sdrdK2IoozLFHG8P09m3JmWOngHdz14EG5bo3aTC5+KP3U
Cyl7aRX5P4nwlqRU2k8Y4F/5SmTNRccOtPig9SDftG6kGx0jCejeDf+xgVAjHtTzUeOCiGSmShXP
sMnoCxg7+bT9jGro7UDmo8Tx0rg8AxoCcjiUzFLxdZkPsfo1tIiQSJngcoymiLWsT/CFjPFJ1kK3
iXVb76mq42k+6UpirbHvePGsj1pRjFM2u93vwQT1OH40nrJn1ctvJbc+Bm7mq7idC2iaDF78pflo
fR2W35oWpFIejYslUVUVqQRiO2d4hzy8jmazjpZN7EB0T9uXfhoBE1v+3SnQ2HV+ufhA7fqxwWcM
8o3S3/cm0XGg7haNSz3yNOhyeULMwrOldqRDC0FNASD+QAFBH4KkT54B6txxUSQNrEVJTvAvyN1P
h3HDJGKKm2UPPoh7EBsdyUFk5uvXPIgLJfMwL/XCgHXhR3Mz3H0DQQI79W0Imcx8iHOhc9iiPFKS
OmUVFTCmbZAhYDBYO1afMoRK3c/2Fei+F+qUUDa5wFKrYWMJp5pC/Zyld2HzoGnE7UaFf50LKblm
QLiNvasHkGWz4M+ESLPH31RcJRJVnYsutTVMcsMGWLrP5avipzcM3p+/x3smsKD64IjaVi8p2Rtj
G3XFV3Qu2gTL2OQVe9fMD/IehLBPbKLgG36V8kvqm3HxJFBwGQwsnnQqZvCYJMuIR4b8dP0epfaR
iyC50JdDw0acgmB0C0X8onfmTo7HTa+NRDA59VivbR4XTBqjV5WaecgCxmwkCS6bWFjc0gsfDT/z
BQfA9OfOljYmRLbtxFb2kC8in9iko3IRpsvL/6a6GLu16sX7ObGXjbJHQNtmTkdxWVIxVOfiyyh1
pqazZ2n1Hj5qKOdFoBN7zHcRxpMARRbc8O36Nz1BjK5stMGFGIjrTIrINnoUwk3Qz49KtmxEWfes
rvNlWbPxiNyoESASElXHX+/vn18jBhdqRCUvi6iHbemOqdtJWwlMat+qiQswOflzsaCuRR2WX2yy
qYFFSxElyeROS6osY6/JuKiSnRahRo0hgMfWR0iVEccTj645/cKNzha5k1OZRWaE1elqxEQn5MfN
wjEB1XdlN9rLoa09E191PSCcDXLHpzZwLKUFBlG4/KiD4vWgO9oniBJ4yEoXoEGKBxo38Yuc9GyV
Oy252FW1wRp9SyXilTfUiubFM+bR5caE0q+VfFSlRLOTuJcdrdIsbwbs7nYJC9G9vn5q+dwxykXR
HDsBjtWpj03lVvO2VrzrJigv4icGGoiZaWGELlTrKRCok/HytIPEFjBVJftS5sm/EY+IdfGjA1WY
DcXMHhrp4sXJTSd4Y0BgVqmPyIumIIfrw5T1tMV9sEdC5Vuehl5hY4s31IzY+oXy3V/48YGlQN6v
sleumJsflkF/X6DaPYUBYk9KpBzUznGXcWIGUVOwVRXWfjYOYXQbdPfXPYL9xM+R9Lwa9idcJNil
DAPA+qEeZiS2Yfq5/vW6gV88G84WuDCiyUMZnuAG0QF34uhZfpkCEmVBMKBaTshYmkacWhUXSZRQ
DMSZYcDDsbQF8ThCIfz/tywFC9JEExFX0U1LUflh3MacMe6pLS1kngfoArQABFRp7WHq2PhXasZD
UeGAyaaBqFVWqlvqL+LyZtWu0XbPQyjnxHfkT/bp7wHYXVUUSAVqaP/++CGLeOzqxTRADH9An4nd
R6C4qKCjsTiLB8jPEzURxDnnTwa5dHjR00VoQ6v1DAE6JLciwCTly/VNXjUhW4y/UbVk3Ns/rqnq
xzEVUKXwmvQuWFB7lh8mQfWuG+HvuW8LubDCOegS5toYJFXndZkeHOupC9GYMo34s6hG+WRPVtp9
iuTYtRLBuEuSKPug1mZ/vxiBYdhGVlgi8RetLtuQJE0RFQ2yINzOhkqr1BjS7Ly2PcRI1woDfeGa
ohlgZ+Di5H9b9oUV7oGh6JEoTYvceYFc2skQ2mL/MKWtLRSPkjkRx4U7kD8Z4yJZIC96l87MmNjb
vSx7Qhj417/juglVM6H1Y6Gpyl2fk2LlmCsYO2+c3Cx9D3pKM2D1s1z4CRdUllkfykqCnwRIpgdk
KdVuUWfnD1ZxYYTLRtTZKLKmLTtPF3dCeztShEmru6TohqXIFgKXzoWJSoUaZ2dmnZdWw16yYj8M
h8/Xl8Bn598+9oUNzn8DRapbXYINJdFqZxAhegPMSyAJH4Za2jd1dhdnUKTM420iKNGfbOCFcc6t
J71R5SHMOy8GJEXDzGz//2UU+rY+VdF1TVZVTbc4R+iaYl7CLkSnL8Sg8Qh6DutFTOwKKVTpy37m
jdv5kdhTtmc/ndYLm5xfmPISmkYDm/o/g8tG4Wun6+wBVIPKK43+X40NF9a4sxSNSVrNgoCa2NQ7
QTG5EBiyK3m+kwdUGyeTICRmP/fT4gwTt5dlymD75jZ0MbNRkUoEPD2/KbSDNn3JMe6QjC+1/Emv
nuLmjdhNrsrxXzg6G+R2E5hi2RhFERFWh96TabwY2T9TLR7rzHgLJcHWStMrpMqFzrFvLQmVErHn
6bX1ctvbS7MWRSEL8OAYmG/DfXgQ/cKb38hX46rbnHeWZ0vNgjZv2gGWtKE5TL3u97JuJ3l+L1Xz
bl7EzTjVu7ieXDEGhLEqalsMUwK7u37BXvwRXMyJk0ARFrZcI4IabrcbX7ptjRGGE3Gf5ZJEequB
+sIeF3/CBSNRYgJ7EniPNL9HlVxonN5nA73NkVU9s81EuPCqTUzt6qKl6RDuYP9/kUc3qVYk6H11
3mJuteGLMLqtnNnX3Xb1VJqmgtANBIvKp3hKAidrerXzmC6ga45Nc+iVuXyN0ijbLXWAo6qXErEw
lv385KuWJosqskpJ5lGFSZbFi9UPyI5Q5YgwTdy1Dm6lUMi966vjcUvfDqVl4tuYsmYhif1xC2so
/aZpOuN+/bdzLYjn2YxVdXro8IqTgBuSnAxizWbhXre79uVkEaTMsmEouiJz3hlJgWoWTd950M1V
npq0aEonFHto57RFa5Dlo7VYd2mOc06MVwqNmGCV9VeMh0g4Dpm7e96lznx30D9HW3XLGDRpVqnV
Zcq6JJu6xG4uLubEaWj1Wht0XiZNuq2IpehIJZDLuSYYRCa2euBlRRFFAFFVUK9zX1Lto9YCcQWi
zpO6D1EiE5zPAGn/Hvv06sI0UTJF9vb5aV51CJJwMEucCn3s+hdlGpWv0tBKkp2lVvV+3VfWsifZ
EA1Llw1dU06PsItTHoGjToD0BhYmG27RhfsoFh+um+B5YE7H4NIG+xsubKRhWozTABtMDkWwMVpZ
Imp+k4LtFbvbZ5ktbBqIbyn3NGvt6m5erJD7dFKUWHPYmIjVvWSrWvGvaFo3eTMXRJrGblg+rMiG
KkOtRxPxhOZOnZxISjdHsFOnyYcISmkZnlSaMv3T9fOmjSwMAvYWET/5UsR/W3s2yp29MjL7Jk0s
MKZ87r1oJ0ZgdGPaBxB5FnxtrwHrS7XxV6Pa5UK5fDRqtCouNXzO4N/hc7ED3zAAoI1hF181lDUZ
lWzoUpXU9Y94XifnQrqQh+08YJ2quJ//SaI7PSCC5upBMCUMoksWDh5/K+CbatGct7jucPCKqtxO
cegRB4HtzE8ucmGDS9KUuNe6vO7wVHkVG5tRNsbg6KixeUgcfgdvvnbVoXDyfVFciAwx8KEKCQzm
y+wPsTsF2QbFIzn6gysVlR/L0CUV9XyNc4kpUoeyUBqkf/JeKXZ5AxHp/yPtOpYsx3HgFylChpKo
q+wz5U27i6KtvPf6+k1Wz06pWdrHnZpTHzriZYECQBAmER9UoxTo+168oIHAVzdkhVCLz1SSLi3y
giB9QhojyFGemWenXXq7k07V+OHy19pTiC0Wp3JUXsaql4BVqlfr6FNNFESKADjH1Cdqo8UsF9RH
iOY89aR6iTfby10l+ebzAvZT+SAKn/fsaCsUU5iNK5brBRMjOjvAYnwsFG08tHUc2UZT1QLx+Pbp
F9e0heKeQJNahE0xAiq8Xm+tR0y/uMkNIyBjdZ6f+g0a1K9upF/qp+7IWozFZNB7yr/9AzhrI5i9
rMwwAyWpPrm5/L2quqvcBL0KCEjeoypUt+A6KEIuzvXPcaqETYQ8ihRd6VbkpZUWXEbgywF/neYr
BOfokZ6n5jizDxcwdprSHw9sRnC8jtxMYGT7evkKxRmzuShFpRpI2DTYodroN0kmMuPda0vDILyh
Wdg7hc0hf6phllthLZtIaRhfQH7O1vVgQ5rdfE8Se60d7VQi4aCu75FrA8rpQxQPiybXDHQJjPnG
ir9f/ka757b5fc7ZUrPswqTF74f6p0T5kOru5d/ftV2Fwu0hGagSPgY1yAL1mxpoWf+YExMLMG/W
WrTIay+K0VQdTPsoB2DJJ6fKIPyKaNcApJVCTwH722JaN/iCV2O+ummNBXbTGDmXBds11A0mp9t6
V6/ooYP5WAiQurw8kCU89TQ6rWR6uAy1e4YbKE639SbpqplZKgnvFJJ4VXXoU5GiieRhirJxssvc
IX6QYEDpGnqkl+1ct+tMdZpMtBh1VxyionZvYkECopY/keKKlHRIVjyBotqxuoNuhM6cCD7PPoih
UdNEDhrf+k8QK8+7TJsM6F2JOb/ZlaLbxnq+/F121Q7u4C8MnoGFRKQ1Og0Yplm0dj2FWOZiTiAE
rAw37eLF1fslRL5uHgVGtRvNohZDVWRYsWCCz9SNil6iaABk47qaXlwRGxYjT+RRWdjo/P+31oKp
NB8JblE5X9QNaVmS+q8n0Xo1XLMt1dlRvmJ49J8VXX/fHRsRuQ+4atiPB+4vZK/lyLSX1MwCi8SS
jbEixbv8HXcfyhvB+PRcKIGJDo9wvANyRwbX16F8WcBdDI7FnsvixC774y+cJP/sivCEXs0JJ5ke
2YuSbdMi2EMsevXs2rQOz2gZBPkGPhsmmVI7t4XG8qvjryKVJFeSkspJog702ZPcC2xut/ipbfDY
37PxIYW2hnozAk81nfD+N5cIeZoxRPISF8LMBeXW3dtrA8hdyUTFTCFmJXpv6DLsqX4qjUeBajDf
+uZLbRA4nVc0M1MLEwitS075HUH/DduJuv7ezC6O/3b91gaPU3upU1QdXRqIr7FSfPXCubUnYSSz
L5RhIEeqqtiUx/5/852MyMhiLCaD43pUTwkUkBFkGo+rQ1A1ifx/2D3825Tx+EHwhIwNmOX+hMtj
dVppOSLGSPJzhGdWRP8h+89fEHD1IOvTUE7jFCGucxDE63gzptMNjVCRUW6VlgpiMfYjb3SBEoVq
YEdnb8Y/5dCmNCGZgXKFhU0+Ndy7Pti67krY6IZd9AKwfae0QeM0b5WGsDAXoDW/FpCzMbZZ+TOj
r1Fd+aNoUE+IxukdxfS1tLBSTO/KDuuYDI+ml9tWULlloB0vW9WuX6J4d1saNXCLMSPY6B8KH2Ur
TdrgteoVKUrX6gt7+qEvo38ZZ9c9bHA4f1SBsrceYjJ4aoyh8mg+j2EpuDt2RQFDo6VoGqJb/hW1
ZEq8YIXo4GXZScqvqwaU8Mq3shCEgLuSbGDY1bw5MbQoyJU+KNgfkVFbmqdTmog+yv5rbYPBewVZ
aRH3yfgqbngvYz47dNOP9JFR9CW9QLt33ZyFWN3UMOhn8WlwkipqqXfQALpMiTsuJEOPqGKi/hXH
gmBpD4rVMtDDwVLh/AxqvegFqQZz8Ew0S0rp01r+iiRB45sIg32+zefJ2qRUoxAYRAJZx3iykgOl
4TvObCsI+yM2IHUhT6jPAiSr7mQwj7TfCiENw15JdIvBWUyPWNWySiZIkxxMmiOhiNu7k9w2rYN+
jDzQo3sxVj5m6fp82Vh3zxC8cKaCPaaU8I84qZzTcuhCqERx1ruzoXxQs+vLEHvGShQUJ0zFNLEb
nHNyYzpadRHDilo19s1s9fPVuDK19ibLE0FkshsLbbD43mg9j6Q5b9bBkxR78TRQ84ap2x5G030p
LLmRSxeBpu868S0md9FqRkGVpIMF9/4AQq3MKwL57vcCd7DVC3Jley5pC8a5pHk1jW6iAJPyxsUC
MGceRIss91Xi7+9lch4plXNtRuwAqp/pTCq/XA+1qP1qH4IiaoBeIBLi7vSyH6dpSuGI0hUcXR1o
9ljFMZQEtrt7WKoCj4f4jTHD/Gm7DdX7UK8hSRqfif5ASHBZs3fF2Pw+Z7cS+E6tMsXvz0tr50ag
DIXdjYIn2e4NQTYo3GEN0hAnagWU5cTGWPvDimweozkXt46KBOKiHyWpMz1lB1YVkb2CxDV+ptF7
NHgjDucOVL2b0ypaBjQL3BPdm9r33Aqvv8/nBzIidUMlzQg/qGcaqtMaNyipCTRr16dtQDibp42R
Y+kvDoqApW/CvTN4UzfZvSTqHWQnzke/BJMNii4jl4eM8Z8qTE0qVVkGex+Vn0l+UrM7E5wEOj5P
Ndys0vf3KPQrGnejtlZCpQkMt16RgwW7a4KRFo5ci1hJ90+PUuZjNOQnudObynbUlhIRotQ2birF
AVW7j0NdXIPl43BZov3ze4Xi/GVXhxFcMzyNEUUfkCx1R3X8QtvqYEqIuWlnl7QUeAVmj28/2Ssk
98mQjCKr0QKyl+tr1l+11p1TWLVpK43uG5L89bKIu3kpPLr/Pk7uqxXxWhbTiONMsDiFdRyMZ1Wy
1TviZkfGktYSO36eP19G3fWtKGBj3oMY2JvCmXE2hjlF0QSl5FC9a9fMlaVG4Pl2vdErBG/Jc5gi
Cajpg9dVN+roYceIWfmXpWB/5ZtvtYHgNHHUtK4qMlhvqymYafiJEKisPirDlZ53dpwcZNHIwa7q
I4uGqFiV0T3JOXPLzJekN/By0ZvyJouW/F6WOvBADeZ8V5FWZGl7Xwk3H9o10f1igT30T/dhoiEk
Mqtu8Ib+Shk/RMrD5fPbLc9sAbgrVpmJNudFO3jgF76ScUF1WD2jf+ljZ3JZVTJ1RN2geye4RWT/
vwnIx3lOrEiFSE15zpYTmOFdafi8CAvI+9qHFAKqKASrFznJ+rnP+tSE9klhbuf1aW1zO8Pst+AA
mQN6q4GvMJw4DclIoacG7o+TdMto0yVnxdRp5FS+5Ir4+nc/F57NBFkoxUAfHWe1uRbKUYRmOTRf
hkGBSJWAWfC4PoSH6lj50a1yF76nxYwgR4S9zLolG3z+ZpTzZI7QRecpynSUsvrrmklnbRnfE1Zs
YLjQZZXSsK4N+CNMQT728nynyaLp9T3N20rCHZ41KsOgFZAkqe6a8Jekyk5OrzK5dS7rxK7mvYrC
z5D3qzWHow5RFuWIbDw6rZ26nbzLIHuegeAxBu5s2TBRXOXMKDPnrFTh+QwlqIhl670ocSdC4HxP
v6ZFZmoQI0/TLxKaj8DmAeLYy2Lsn9WrGOz/N96AakqfZyEzn9YK5ER2LUMKksgSlO1FMJyVRkaf
0MzAaRWG7IZq97BiiFquk/eMWWy/Cnc91KQK+6XBmXXKcU3vyXw2lm//7sQ4Q7HGVMsmFSdmNsNp
rAxHXdODNBf+ZZiX5O8bx2aZuonGIXT78JkFExuNJxrNCJGve7frfF0FSRg2JaSOlNmj97KpKULV
zv6/xsD3lA81KRkOBzkoi086FDWSj40xIQhzMXjHsu3UNWWPIJOrOXMgY3dILqLX2s0+bED57MM8
0VKdJTxt2AK95MCG3usDyhagHGLEeKJX9J4/2sJxwUs6T6j8rICrMJ2rakEfjvjnKsvvL3/KPeXf
4rArbGNjRTNIeVXiSyZlMI3HKffbSBCmC4+Oc0chxlZKNQWG1gesLzHylMLWruOvUBDFY29dVRBd
7r6rGRsi1l9bJmp/nK1J1tQUcdxDQUHqxbpkMgk1JuzK8cpA6NP3As0tGGd1sRzX/ZAgapGlPKBF
4qxD4c8xPRpUP6ZZ4zcdmiJN0bTFvhm8yshdWRQrx5VRB6w5amctrAJZeoc70WUTD1GCHCKM/U/l
0ObK6jDkjAiz+Z61MowbzGQiloV9MV5BOPcrJbmSyBI+VbSaTkH0o6XmgvhhX8lfIThtWNWqV+YJ
cuj0mY1bWsrnta8FNzv7Ed4nbg+L0wJFW8iY6APc+5ieorS6Myf0l2jghUnip3WWRAmwXaEUVjbD
rBZ7bP/5cZS8hmeU4SG08D4mq72y3QUikF2hNiDcPV8gn2N2DVIUMWYonFEfqruQlIoTZt3HDjxe
J4P29XtckkYxxATvTmW+8phpRTYN7GvN3THDmHvsTaKX2r5L2mBwH2tIzTpsEmDEx/KoX2EZ6pE+
aferY70sJUO98x1udoPH2WqzmplRTVCO0nyOcq9OH61Y5GZFCsFZq1yqay6X+FaTw3b6dE4V1B/V
HwM6LBe3cqdDm2KcWyDYrvVuFISz3pnmUTmuyCpp2s9Wt+56UxY0Fe+LRTCUjjoximncTdiGmhkP
E0oMRktdTZ4OtJqOtIsFUeC+IK8w3EXYqK0UNzpgWBt9iB2Q2Siq2u9KoiroEMCbHRV1zg0ReR6U
SIXFysPXTvqhVTeh+R7b2UBweq21eZK2PSAmHasyh+6qk8EaaKXeZXXejU5YLzwK9zLWEXCqRqWM
PTCQGbAqzRni3iZKZCvzcdEFX2X3UQsugr+ROP1aUdkC9TuQhhMJrNguj6xhJPwxniYLtXQIJ6yl
73+mV0juM8Ex0KQdAKmM9GdMf5JkPRozFVTO9lFQqUWdBK17Lx5qE3jN1hgm0QIP1EZY9yUVn1cD
yQ49FmTM97/UKwznwPPWmPLEhDAjwfC/DuKi8pyOriF9uqwRInE4jcDUmwReCTg4MoElKH0Kx3Mi
PV3G2DVR9VUWXhdIXC9dz7JDNOudJDVVe0kKReDRRCfGff6iHMG3EkGSnKBAq6uOKT9J6n1ci7jy
RUfG2WqHocO5pgh8lMy3aowhXofqu+6EzZFx905mFlNfZTiy7FeGBqvOBjE/9spIjvRzdmLDZms9
ElfEhC84Qn71QBLlUoGlNpBsuamWEykip8HMMf15WR924+5X4fgBR2VpZiupcIDpMQxYkF972A0o
ZF7fVTsNnTUy67R6S0CSETOmco0zjOInTI99qqgqcHO7qrCB4C4fpVnyXM8BUcTLAylnpyv7T608
vMcZbGC4kDEP17haFsBYlXlrSVagrNJ56tVjIVfviYY3UJzfqcpswLxFhTyX7q8FGtTANrx8ksqg
0ETrQfYfexsszvcYpR5VK8PSb8OAEQgk199ZJCdu/xR9J84DhZMlz5NZIiOufc7L1O66I8GSxstq
LdI3zgF1JJ3q1CxYwPMwmk+dyO/sWufmuDi/04zjSiMZxzWV53jya0WzVdD+DiLKRdFhcb6HYjze
TDvgDPMBU2GuOvlKJuIW201FbUoGfNZbGkNjNUZ4OOXRVEBfPF5h5e/LYob+F9qGPLAC3LAslGjb
9v4pvlZfWN/P5v6mcD6FwV7fg0ptlS3pwhIy+lhR/7I27J/iKw4X/o5RXYV6CxyJoAn4itAgGwSd
NfsK9wrBeZ9RwXZETUKMUGE5FwjCnTmvvMtSMJ198zje1Ko4z7OG8lyDwQRvuvWu1I8Dnc+J7JNh
9CJFxCbw4vc3YBjMZu2+oIEx4a7BKch9mqgbwGMkx9h1DipmRq2eHZprKtnteb1H++UVaKPc/Gfs
mS7WXNjSUUQUy91Lb/C5T2aWSSLXHfAZg3d2ygLWi56ehB2mTI5LcnLfraiiRpWw8s9l23+nZ+OY
HYk/PpeOJvBIfBT+RiLu800lKAYKJpF0NgIkXK8lp7eR3QAHF2wLRJiiXbzMB10Sjbs+6s6ctX6O
sE2mewjn61D/QobSpr0a1PVXQ+hy+SnFNwIyK9xYs9QQMnU18JJfL29nMFInN8kDi5Yqpz/jCW15
s9NcYTbtSO3Iod8SX5Ty5Wv9L3+EplJdt9gUypuBfzWWaFt0UusmHxR/fWLz1LqXPGGFtA3X6VQu
tsmKnDRn+28wuRutjSQM+qXArIban7L0DgWq4LLt70LoFqFoFlXQEMLdZ2k/jTQprNYt86upvC1E
raJ8k95vGQy8oShKEkhXch8PK2RiRs/fuoxYgCU+Eg87mx3W110/i0ZneRqDN2jciUlx3zWdivtM
iTz5l+Fk4PKQj4OrobZr2MMVI/UkIKQNncGRBJcBn7d6A86dpRIWY9SuBP3Ez4vDeOZjPwmsZ8Nm
7EwYRhEkTncNX9scLRcrqEpGadfiaLEk0Ef/4yn2S1j+acZgQx/kgXkn2rUg/Jpc2ICVgIuxSBCx
8yYPDJFu5PVn3WN98/lPkavmwwf+QHne0Lwdx6lkuiNjbKO/Ms/zeQVh87V6Z30ltuJo3nIee5eg
YHG8bBais+XpQxfFWOUpg6DySXkc2eIHu3umrvUcI2AZA/EqFdHR8mSiqZFW1TgBMftgnJbrDvxB
o2Pdq357D/4ZwZW/a/avqsMXofuxGvKsxMmm5npql9VWSkXwbBJBsP/feO1FX0nddDDFjkZS52I/
cbw4pJlEGWnhp+I8jG6smhaOODi2aK0P7QKU5ch4xR9RlAM1WozF2Ofm42X9YL/JX4Eb07M4P2Np
ei/VCzDBIO6MRLMN9VdG/mFi+o3+cw5ltsJilQd8JRPLR+bUHitvGn9clmT/MxkYJMIlgG4YLnpY
5XFAqxLFZ+qqOwm7U7Oi/WdJ4r/EeIXgNWGSrSRmZrwuN0u02JQGDZjrLsuxF9dpJjrKGL+gjgns
P9Ut6mNDA+c6i+v6o3JIENcZfhsIG3nYebz58hRDtpSigGm8GebJpzjTo6Zze585XWy3uU+ezZdS
8/C4nImgWLor1gaOU7R1wfqLVqo7KLfmD2jxGl5GJ4XhKgtHL4nFqRpNmhKrRYAz+4x2O/Xb2hsd
Bezt2Non2ePny19rV+s2YnFX15BEBH2gVedmGDBUnuVZoNX7d/EGgFOHsqcF6+Bl6oDFUSD0Tt3k
Gr0QoC2QJns4i97t++77FZBflpdpTZphwht6gSWyCuYfYte8YTmv3Bs+GgL3LUTjXjGhBIrmYX4R
T//E0MzIHj5DSzC9lGIrkQhv7zWjbaTjXjNzZ/atSYGnLmnZ+Q3GIbCw1Mi1YCmjJfVldcWQYGXU
md8grQ1XhSbt2GmnYR0Fhr4vu4VhemqCoRcddX9auhYNabREZefGx+oD67qNrrvvgyu7qRe5xsNl
RRWicYbRy3jqGFXRIcjKj6bfXSdButgLnEsdhI72dBnuzbIp9jwmMiZ20NtrqmDd+1M4sPRERGGG
oQY6qOixgsMLj6NNXfzrzphywDwN+AShVcgMNzYRiCvE53x1iS3aY8sUy/hSnRe2m3V1m/sUk++D
Xx+IXR2T4/KDBdFs/59yvCz+3rWKmhV67lGCw2AUp9ZLJ6N4ZWWdS9NcvavoHN4tBtrMbC3SZcEV
vvuiI+BdwpUhgxeJb0PRtTJcrAyenJVksavMyW9RvHIJclKaxwI8eD73sny7bmmLyfm9KVrHRNbh
JaYThu/bI4tV2HK0SLVnrBrIgCpA3LNcgjYEMBtS1QDXzp8KVZh13lQqpMyvZkiZ/LX8MvNF0/e7
cRgekCgD6yDgQ2vjn0i5OteGUcEu5WBxFB/n6VY/saUvUMAETg6S+y6fu0XklHWZ9bmYcpwm3q4e
Kz2ypq/FjdD0JR5Vf7OC48U0N/JxJzk1ZVgVBdBIUN3EeMcm5yYAc0jm4C3S2tEPNhqkVq7+412f
8PVgOYeHXlIkUtnBstBGO1RO5ugBDFC4v3TX/DYScr5u1ehKGg3Gj5Ywe9A+Ju2TlokqAuxH+EgD
QxMqxk9MsJHxhXbZ6jtTnxY4MsUudevD0rS+hWEQexnpTSqaJBahcQZHW10HmQbQmuZbM6Fq7JuN
aUelM8cfLn+m3cPDrJuJsFA33rAMFCPRo6IBUqx/XYZjlvm5FAvuvl0M9MRjvBdNX2/m/uelTzVM
dCKpqD3MCUZrnvvcuyzG7oER1NKopmLyic/XdF2XhIOkAYJO5xUEhSl4frQKZO2a6chmIoDbl+gV
jtPttu0jOvQMrnpqs89zrNrFJGru3Xe7G6F4xTazagTdf4fMTPS1xywfeKwP0VV27D+gE/YgiqZF
Z8grnQKp1kWFX+qLn2j0OI8xBS3PNDkNSQ9yswaXv9l+2gvcAoxCE7VQnnaqbnIMZ6wT7s1r07Y+
qWzNinalHGbbwspS8qn+0F3hdnHHG1mYSuArfL+fd5t4jH3izUNfN7A9vjYQITFeaSwMDKJT6LP8
XvYovGOYOrxxHpsPyYX1fUhiRVPxIfPENu3r5gaNVI5xZ7gs/4vO5tNh+ad8fC/ysSvNwionaph8
JXsIh6FfMxzu2Em1PeOVr5vSB6lcBabAbqs3soGfDo9KeBAwnP55jpgB1cu57To8k+UPta6el1bU
rsV+4gIEn1BLS7zy1BoQ/+28HXww+wmJeHaNGk9jNFMpWBbHT54YGATt26xnLn62tQK9LYariJbv
7cqyAeGMrJxJ1K3tyApJ2PaO6VxWyBHLwn7mzZFtYLivkiZ934QJZJkKvOwkrE8bDTvH6u141uyl
uNLaL5eNeVfFXwH5IRRqNAOovofONY3FnprUjhTVNpvvuWgXq+Ar8VwehllN5ahCMkP5PFW5XWXE
7idBJ9WuKzR0XCSKBbZkPl1Sdv1qmPOM2k35k2BAsvpIyUNBT8I1eLsPNWKgY4sooCuEF/zTfLSk
Thd5xv2LKOlqdQlWJWrXC1ZD27GXO6J9TPuH94rGhZ6m1esEPr5z9dVwzMnHKOgB/GiC+34/5sQ7
0JQxq499dtyDSJc0C88xKHn9CeVZCKUdqNt9slDGWIPRQwIc7k606G73m21A1T9PsqyiiM4RQNWh
9dfVAgOLcZVijGgyQXxKwm+XFX7X723guA83WaTrwhFwq3wTJXeZKTCo3duRbAC4b9XkUoll1ADI
r8KA6YXpmQ/yUb0zUCItMYCX2q0T3syfrdIWFWl29cTEuwvvWcV4w/wyL5o0o60U+o9REQ37fNL8
UJOP7znBv0H43JOZaWnaMyNrW/VLmN+atHu6jLDrbF/F0Dg9bKcxa3SDBRhZfjNY8zlVNbsxVBvN
04+jlZ6UuPVLa35HDYHgkUBULL1C0wDT1E1oMaTdUqh9gqRadIWRLHEHK/u733j3DQB3iahSLM+9
CoAwd+kJ27Tc3g4bVwoKN/JFPmNf0V+l4a6SsitHMk4o1FfjgzF+1kzRdvfLAKjo/nlcVWZVxgpK
FFdTDKeLKy9ThVyMzBr/94mhgeNPjLHWpbjIgNGgAsjqualPj98HbKBBZhXk8Jf1TiQR54pkPUl1
OrPeBnK1YPF0efx3v8/7HiUhYLnF7ydYq+0vKOqg/V9J3csou00vKLHjaS3rCM/5+Lxqh3zINRxa
5ym+8dU4gV//1nrIPybHyQXhw61hU4zjsa2lZm1PyKxd/gN2K6nbP4B7ZoE3fZRmphkso4c9jHZ7
JJWzfmvPvU0fzaC+UfFXWKYn8n9CZM6Es3ZOdCtPWUKxRieMeYtg7bpwUKCTa1vDtsQxWNClAp4v
YdJ61/duTp0z7jmPwfnQA7rz1MXWWb5NO0ie5SBbk1Vo21i9wk2/iF5/+6/NDS5n52ajWHmrIIuZ
fJgwjZicJC9BxsYK8Na08YUF2iUQkx9+TDNdyY0WYqZdf5Q7DM2Hq3HKqSXqfRQBcabfrg1INFPI
1ZJfI8b+wVdjJ40o5tk1+dfTMzmTl0prIBKFOOv8mJCHRbREYDe+3vw+Z/L9gNWgeJ0gydV9p8ld
Wp5JGET0SWBxosNiYm6urlrWoibC4KFroe3QyZ9itL4W16aj35uBtGA7Yu6B59//l6jsr9qgjk1U
DNIKVHpNA9NXDhl2y9qDP98PruEXt2Dm+WyK+lDYF3lzJWxOlHMusfpfUbGV8TtLw1ooHdLvkcMK
MiKGbZF18flDNU6MaFnw/epP9ZWKtH36mATm9eDGB8wd+MImlN0Lj6IeQUCmh4kWTl+o0kykW9CE
hR6pI9ubkz72Bz2QYM3p/7MZWITHKU6YGa1McuCRQM7t5Jy6WAr8FN8oTu8Uj+GNKIu+b2+v8nEq
061rpi8Guuv0JA/ymvr5LDzD3fBxc4achoSG1ZUFBQbikeQryxJ110NQOShsxRj9RY+uO32X/d8a
I2KP2LfEVwH5G2hZtdiUmYDRzRT+WKxDMvwS2N2uCWAFpA7KRfDy8FERwTI5RSoQR0yO7ETnLsiC
GT1uaDXDBIeoOWlXoA0Y5yELI137EPRKLpaC22CQtLvsC0lF+ZVdvcCOWSwZoKiP8YP85rjmCsG2
FXepybda+9b3xrvS2a8Q/M01DSTWRyPv3GEMsXWiaHV3bYbURTMrsd/1hf4Wh1+gDrIkrG+PUUTp
POMk2VgoeK7PxVF1m8fIFSr8nj5gwxCqisgaMrKkP/1wo6Bf1cyANvrqL83tnhvJjiqwL8SHwg0L
DHs5l+Xb04ktIOc10PUI4k+WhJW7dbKx5dLJ4/BHiTbIyzi7aRYUOVTVgk6ATpkLApSytPq5gHti
kSRWQtq5WwR4UAelV78rkbgF4zS9p2seSi3ApLVyV0u5WyLJXvtK8ArYP7xXmbivRcwKbVARc/Eq
2gn1SRqcSMvlq7zGFJvg/PZc4VYk7kPFUpG1lRGyfljFhx8MEnCbhi6aVBgt9Y1xa50Kv1nRYxh7
xDiJerd3r88tPjuLTYRAutWUOwL8xluROJ0CzP+gSOutTmh3t1jFKHp7MN/ORwdbQM73oy+m12YF
gMiSJcMEp5Uic2BiicTq/suz5Tw98hOG2raAwp55X3EpsbMHzU1d6Ub+jGWXnxgnW36PYf+xcnJH
dM/sOcytoNxzw5ozpMJ7oOcjvmVeOtL0D0l3XkoRWwjuZbE0apToFSDapD6gxBqgq+4A7sjg8kEK
7EHn8ghW1I4ggQdMMaK7fbge0WGTfL6MITgtnfMjI9WzubWAEbVhpB/UrGoye0plORFpxa4Camw2
0MCYIOXrN9pcy4Wp4LrsvxvB8NXEgyz/2IKbJoE/xvAj2sEHW3tCf+VlCXdPcYPLOS9VmesFVw7u
gPBWWr5pWIPaC7oD9yFQCjYxs44We86YEXBMXaWjYN/r4zMZrMw268429fDDZVF2PxYrOf+Fw9nw
KsVhEo6s9aGepyDOsBFQSVNV4IZ3UV6vFp07MI1kajt3L9rtyeXV0n58hxSb3+fcfImVjRVlrq9D
a5P1QW+f/93vM/k2rlVdZLLMBmYpjIH6mkxsqg3+OyAUdEehnQcUSzz5o7lYUzlZuKm6+luZfWw0
0XzWrkYpRGG1Gg0jG5wLJUlcy/UIGbSh8a0GnHhy4xF0bl+WYz+M2OBwzpIlwwo5Z2d1XR/RSnio
AnpFb9kjJ3M1ga8RCcW5TTSgr8Paosc5tG607lGpfyjlg0CgvT4r/VUgfqmKFA4mKSXz95zLdIN7
/Zre9jfyWZRR27WSDRDnOK3SwFCEBSC9PxadtxSCip3o9zkrJEtfDr2Cw8rXx6j6uvStffmoRACc
GU7GCD4kAwKE2SEOz50hEEDwtSlnhlmskNhkXwL06pqjD/EvyZhapyfhz38nCPtDNvY+VWZL1R5A
lo6u6aI76rFor5O6e3ltvjbnebNwKYu2h53kx+TQSk4HYs/VR979PnYpehXbDxGbQEP3a3JFsbxH
PQzfUme+ba91gXfePVasnscmOJCKyPxak36yWmnRkJezUtNP1e5+LD9mzSTKVDP1ehMubmA49Wu7
dQhLBtN5bDNH7bP8ByvSVW7yKEqd7qriBoxTxTzssQuuwAMUJGh2Uz3kimj5jOjUOGUEdSWphxni
9NEDSJCT4SmeBfq+LwRowLDV04IwnHcjw0rQsYX4prCWk5TWvrqKHuq7Wvgayrwk+TearoFRxpxT
pBUbYiG9nGbeWBqBVK/X5lIJ3MP+1bAB466GtlcUCdTrTAMUf7phnfSjbT1LgXGYzu8pMGGl8n+D
w5fa8UYyosR5G9eQTO6urPnKMgQXtuDkXvqtN7+PfU0LKQ38fts3cEjn1fwSdo3dDqKNkLuKtgnR
uIt7yKo1LhuEaIN87NK7YQhW6eGyv/sfX+Y1DOS+TNrJdZ0xDDWgL4X0KBgd/RQ5sWe5tXsZTSQQ
p9bLICXatKBxuZyIl7flpzJqnCox/hntxu8n1eu58S1ReRc3lmoAptUVVKGSYzaoft3MjiGiS9oX
iGLECv0pps5PWvUkz+PCYkjYtG6Q0zrrp1H6cfnUdrvx0CD6NwrncCQE6qoWAkU+seR4A/rN73qg
/R/Jmf+hDq9QTOCNbhNjqEltYeSq8V7msu0Upoqt1j5De0/xfCsXdxH22ES1EHAtQB2mzMY09r21
ikYWRV+Is6G2jIiV1MDIisepuiqae1PU3bXb0bOVg7Ohwkp6DOwDAxtE/BfCzftpsiNMJhfH6UlG
fTB10IciGuzY7c7f4nLmNGQdjSkBbvRhcehJO2gY2UX92TyRQ+1Mh+IjFbmL3YsJwxwYyMP6MIt/
eEtoqSx6lgSdThOal2JHO4TH7/EHxkuAUo2rfBboPruu38QOG0AudhisfFWnHoCMc0id7cSLfkaB
MbAdkW7hW5OtiTbKi2TkIohFW9MwYzKSNrPBEjWKLpDdMRW2GOK/p8gZ9DqGMmbK2Sk62Q3jtjUL
G6RuyoP6fXLTc+2Ujq65heCtvG/cG1jOuCVDQhJZQkJ5/D5gyWag49vNDxlaEU+VG3uiYv2u6W3g
OPNGYSXuex1SjlqBXn1f6QYnHATtREKhOAMnbUSVsAYKmCVHG9RuyLnWnoYdmE4BnmBRRnDfGW+k
4ox96cplVUHO4aYDmg+GgKY2/dF6zXH9IvaQu31uW03hTNykbVPKhNUA7o1A9ZSD+Z3NPqZ++k19
ym3ju3Qq3AUhlLjjXfD5+A60TlmVphqRiGqViXpLKuFSSOTlDKZfUQZbYHF8K1oz9n9VOjS62Jp8
yhRBz5FISzTOjVAjBgc8m7fpvOSh9qsgcSbfCnBr++KxIpE4nAMZdaR0R2ZnKf1mFLfLJAhAhdJw
/qPRWjQHtvg06bE9yl51Co+MsoR+Ymts4+fLLnhfD3RZ1TGCDeZEThq0SveL0iD6yJL7sPTl9rpM
P1yG2D+wVwhOnjXEJHzDJpUxRHlbU+UeAbZgYP1/2C0lhsJ62N+sThh6KaKVhNbobDRWD2Sh9yHW
tblVVmE1nLzELoZJfuTRirl/XVkdvZk0lyyraB/Bbt+Yrr9Qp2Bj/X9I+7LluJGe2SdiBPfllltv
aq2WZeuGYdke7vvOp/+zWjMjusxpnOPvbiYcITRYqCwUKpHAV/01w6o0DD6OajBX2WNbeKqd+px6
pRPaeNrbxwPu+w10s5miu4ATIE4c4ltLDKB+O1FXP4CDZWOIVTOoR7YVqkPjdxDCUD1ouLzq94an
7cpPBmgQjSOeVLJnh+2ya6Y5rBanRo3aS9uFHz4q7rJXXenIml/ZifdnD7YrRzmkHsu6KmMJX5rJ
1ICm9sKGPbPWxfaJblxkQHzNNQ6o63EJDa3EV50wNXHOoL4B4FzesnRvYY5VrN5kPZEasY/1u0VN
UdCgZuFRmgskvc/C1GIBbbaPRfpJyX6G2n0RPqF6ZV/fntt4g9vNP6a4kLHaJdBVCT0moaHOO7Ot
HqRsaHb63IKDl+TDTWAFP5omLWxIUjwmutR8avD6ui/bkXpsZaauec2F0GgoqGcn8FoVv6qgPxmC
O2cFBsZRTm9iksZIEiBZYtYiV5OVwjTOygk9G7I6f+/mcafJMXFP3c4DVza4U8maofiu5LDRH7W7
eF+4GJHrVV5zwsluR/vsIf4jZiGA/F+3ODRXhyhojR6bou0Mp+mPY6+4MjWWbnORMKFGhWgKZOF4
6kyWZxiWzIQT6u4tlhKnj3fd3Dg1xZrZXKOVHf77GcbcazPOwSH+VjavokJVYLYNYMYvBO5047fJ
F20rdvUk4YaFGXjRo9wa6l0QxH9S7DPRPiuB3q3/NjuhraY2KwTkJpq6nKLScoyemuO3iU4rExwU
CkIXvUsQVGl/nPono63cWar8oDN8rYldfc4fl24mcGMzczDR9wRhBxWjcTiEqotyhMwCMge5jd2l
fUkW1R1Mgqq47dqHEQ6bpEnKMiHBEr2rqeQ7CTw+Wol0MxJWvnC4k0L2NtZN+DJHHcbXqo+KYBEv
v5Qn3CLlbaEH8gQT6o4pjZmH8dLJR3KZt+ygsQR1ZfC0wJ5i/76q8ZT9OJpl1jSu+azvJrdubaZ8
V7xZj7qbfRZ2BkQb2ZNd5pR78nK9FRMr43xtDhJSkdBZdeNGurafZQy1XjIvUKlRhVuH49oMj95y
narFDB+1pLT1+GkOK6cZPhvdayI/XT8dKY84EJLjaEKSwUypj4lxDtRHoSJifCv41t5woC2m0hhF
Bj6aIKB7e7QOkSl7f+IFuvd1k/Xx82lpt5iWEOglTFjSTaMaTpsPmKkS+NfNbGafOs7Tf+xw27Xu
UIrupopRbzG1FL0mhWk3YFQ+o/wRIfFl7W/qLcR8cns+UQXH7aX6MM5tYikzCgijwbiumnZUds6Y
vfbyN8JFygq3j0cVsq7CDCvGU/tZA2EbJDAv3THxTmgkO/ld6FKCoZsmVYivMjVLsDu5ANHUcim1
ie2qpHVANr7PdfV5rM1nwrXNQFzZYf++gg5dyNUhjBHrTOVVcmMvwgNlbrN0BfcWW3zpO5sqW1G+
sX9f2YznWGslAb6hgptIz6Z4r8afrvu1iRaaCccMdGljfNGvJubanOUgkfH5jIOy+GGqeZ31NFRv
QUyp3W+R9UBZUtj8bpAxRJ2Di6KPi07MhdwVQpexLSc0Osuda7wukHhsXpFDk4DPwI7LmX8xyblX
drpQVj1Mtl5yr+P9wGpt4Ywh3pDDQcfz9W+5ESK/GONCBHqHdaFOQe6q5hcM5ZHbp+t/fyO3/OXv
c+GgFJI4aC3+fqPHdi/8jJWbZLyLqS6yrTvPL3Y4oOrUJomLFHZKb3aY/Ndy0m47jDyTXUjREkc/
9dE4YOqnsDaLBCskS+GxlTM/Wf4/xyWxR7Ff/OFQqa6jyARJNXczI/P7aF+H34elsNPuMHVErYVa
Ii7BKIYplDAqABrdmm+Vx1hzwvxh+XE9DrYKOmuHeKa5Vc4TSGuwoqqXRxeMSi2hkCx+YZIBaesQ
5tgmubKJeLJ5aAmYi1NgiUQD2lLhXvVCL3VKzclvREhSCl8pIgPxFfmmqVKUuyGJ4J9cBa+sooBp
OY62MKIGNe9z81vi3IDCE4JEk3kAzMNiVDJdqpB6Sr7ilrtytN/VWKtdNRIIcXkg5z/l2hoHEb3e
CZYawJq8S28NH2yAyA7c74lr3RrQ/BB2TD1+fuieMW2GpPRubuy1dQ5AhGxJ9LyQK6Dh5Co3rRMc
qn3D9G79MCI7FjdOL4vpS6M+A5Gw326QoiTFRd2JlWthoE4AsYRdMxyI0GRHxm/f88MGvxNSLZrH
soQNTOF26tsCUJXuxDvWvgsODHmcbLukGXjvhqrbb/dVc+rTpMyVyoXI09Pkav67brf51XLSm+Zb
lNu0yhplk0MvywQLcxlhMxQwvvqsqo/VQLFUKBscbLVmPYBnBhuiWttC8UNEf6dGlZU2Ug3Ew78f
T+V42Oqs60qSwYic3dem4Bb1bdPtBE2ypekLEReULe4S1OVpq0hsoZan5gbS+x5jD0h7NjnUPBhe
ZUJMF+foMxUhW8i19pFLcZK0wMXTwA4bht2YpLZmVXaVQWGSomNvHZtrQ1xiU+WYi5pYcNAsT/F0
rDLiWN5GqtVqcUgFSmtYGSY8iUpbfWBZQHhr7hYoN0Zudxrvxy91DOHIGW/fyatLjbxgQf37vv6I
FRawq8xX7TQl7Ey4lwXH3jwJyUNq7S3rU1mUaLegmgaJ8Fe5hAcq+aGkX6xheBWWai7Opv5AhOQ2
VH24xCU68YIZXBkLf80evfa2fMgdjAy5m12co0/U/Kqt+uovm41DDS2QYy2KYI3RzsDOcVFhfYae
OpNnlHBfqe+shKywXsZdXFs2DkfyWqjMWYJVpu2X3XV73RZ9yYuOf1D+XLvH93RIfT6L1QRDyay4
3Twcprzx/7cF43s6ClXNxwicIDijH9HbBG0u7XH2o315VzjUOzARgny3gFFgyLWewKGhOyrLbPfp
jdRQ9M3tBOBjU/OkLVGKMwEytOy4fL/EGobd4QbbHso76OP9wdPzL6vEYUjdLoMlsZAfHXaRYAjc
7b9LRxlDcmriRYEARI1DjERagrQOYUtSndSakDJS7OXN+6sO2TTVUHWMqOXbINMgM9N+RLKx3IGR
4OQQ60Wr4OvgMbHe8UTyLbZcWtvjPt8sQLiwZsni4IsOJPCQ3EQiklO2pcQ9dJ9tSpxzKwrXFrmP
aJXBMFUSQH/OT+Z8FM27JKJYK5RXHNiak1iP6TsytZ+7T4Ub+ep9BXEwt7GZgEV/IncyZZKD3jBj
o8jY5pr84rC48xlNdM74vb1hL86xm+1yIhjlLbBff0gOfnV5qHO5xYd81xyGZLctHVrkIYqv7MPn
9isjMYY7pjyc+6GfnElN7a1L2/oXcFCcJZNelDV8Tg7RDbu1ga7mKo/xIXtk1A8q8dlKuFbm+IaR
xDD7Xh4Qq8LU2Mb8Yw4VOxueLfE56f+gBxMva//uQ567H+jRkicabOVFa+MocIPgGIs/BfWFOAG2
qkdrQ1w2t7Qz9ABlbHiwG1l3sBM9Bb6Iu0VxppT4iRA1uXxumawm6CaYUsT7eHwwpcfrvhA7m28j
QdUtq4caAZklvpWcS9FVZaL2QZngwCMdgwxZGyLOTJrdgtZO2+qVA54PC/e6L5vH2HpdOAgpRCOx
ZgvOdK650x2QKb4ujxObWuBV5+EPSJG/hBuHHta0WHmjY2lKyI12d5pBHJPUd+OwQu4rtPYwmC+z
fZB0dmSewpHqedhizP7iBYcHyTROk8JuRKguAA0Kf3rTbs1P1nn4lkBTMPD0xb6+TERI8+9dYZbU
oXBJeMVmL83ZXiyohIb4dPxcG7zcROgkwaeblM9ilNjTnNuD+fm6Hyya+KR2FW38KBtTXSZxEWFE
xsiz4JOAybaS4PU61dpLQCj/kiFq49920mg8QuHBmZvJb7oC7Tw6LpL5/rpbm8m6jq5LDFaGxu5v
067RPTpEeYuIUHfBsYVW/GC/C3FTeL3t2IchDka1woqXmiXSgbiTquMiHLTsHGEktUncsS5Pdb8v
1YclDkVTEaxbtYJL0/cgtasDq+dhR8l3EHtmEu5+cJCfOuRrDZo8+n17zA6iMzygqu1c/7jbgfnx
Q9jeWN1fm3Hu04LB7ZycW9UJzW9aQd1at+PywwaHt0tSVHkmwkbTHqfgq4LXqMg6dRHFBPkPuP0w
xMFtOpZdoLNAuei9QSq+eWv93mWpS783Pl3/cv8BVB/WOLjN425JMEoCqdPdgApb5qeYAFLZ0i1L
luR9U4Iu11CFWdJHDoQHDMgxB1Ya7XwMd4V8hRI4EJO7YxV1436hyjdUfHBoXFq4TGg5zMWlJ8q3
YrMbq931DylvZoB4FwWvRgQPhU+TekUswGrFudV6+S3em9HQErjBTeQ2dxhx8jX5HDvQXEUGbH0t
vOhB+zE+UFnh9mKufgO39Y2miTE7Etj5PmEt80NPTVCE0G0U9J3mHLrWj+tubxb09ZVJDgMGoaiF
NlpQL72d8MiOoQZQBWRvVxHp3uYqrkxxu9yYqnqsNZYZoG9wSiQ7Kr7LmIRx3SP2V34DtZUVbp/L
tRCWCbt2mtO5V54qyyIOasoNbn+buKX3MuaIum3yUkZHFWqC0UhAMxkJ3LauumwxYnTj47RhtVjM
TXyTR2d5lI4alNVaycEeI7XcKM+4Xd1ILYLPuBgN97rTnxNfxr1ZcyTIDYtooslUO5acnqL7Una5
7V1LWgPtMcRghO7mAtRG6yaLiEDfhP+PsODTqx4DSqCOBN8K5X5uIUCZvyVztJOHlLqxs016JQD5
LGuae0hRN/P7Ju4f8tcc0MhGkyjPdGP2VkuZtdq/fLollcJi6GxTsUE28QlPZHfSqWkddgDMLgYq
mPaEehJdbiHw8rf8y8BwGbWA4c6FrCmSBX28INUIo+pb6FsEtWm7nrRaQR4+YnWclg5R8s+5GnRu
BeF3xUns/Knfj39WUVpZ5KAkTY1B61qspLrL7vuH9jl3qlP2l27PLo6AyYbAISW8Jm9mfyubHLoo
ajN2QgovG9Dt0ed43+HNGmKOtqm6lpf5w0tY24GPyxvcrpxp8Eww8NLD8K3bWWQTE3Uq8iLMbZBY
UDPCKgdn2cHQXV//mjtlgh6SFqMeBntwRmhLRsfoLGKqe/BoOng8ovBhszy/DnIOmIy0NiBgi1/R
esGuPE6HzMdLMPpNe1RjMWXtmEHy+IVUm6R2ModLY77Idc2eS9kbBKOgfcgRFGRFdquDa7WTfxNw
NkNIFVkM8gOoosgeTuK37AT9WCe+gaqmA01UJ79vdoUzTLuJuFRfR8ffhJ0h9ZYEE6hoLkpgdjL7
YZXbpRXYUDb3rh/PxMmmiFyOo3RFUsgS3DSfi4Ngo0v5p/q1w9SQ5Sh5mNn4k0xxriMVKFW/3i6W
fhibJoFF1nMr2dUTnuTsd9FQcR+66dt1D6+fZpD6+dVcqupF0JZI4tT8TRG+TPmbKXy5buJ6jvPb
XC8rkvu8VhhI5A9z75kypQTEIvu/zzAI2P/qg6z0cx1mMMBeppigJYYc7FPcX677QWC6InJpTjxO
adMytGOdN+zRSHozbgdn+NygrSn0SXjdvrjI0MuyZMPCpDJuS+eFYI2lgJsE7prOBdFcDLzf5QfE
3pnM5xku/f4Z/7XGv7uZWllDCviSzyPyPmW+cFufuz17Q9I/dV5/6J7129SFdDolCUk5yj/HmUmx
KGkHR98fk1QoEGNo+S0rpEdHqmSxHfIffnJ7Oq2bcOzY/X3MbgVMZJ6lxyT4i4gVRni49jG5bRwv
gmFVGYwEgQcVhWDelcE+T/dJjVlYnlE/FiERntTycTvZ7IMqFwUsX2Ddj1HslsJBAQ9db2xTMN1o
+ER4uH3efHxGLt9o03AaILrJ1qy5sQCNmTvtUQw8yjepHxHNJP+x9z6scXt8qaVKXS7VQMCi+Bx7
6fOqcABSd/ly3T8qSrjNrprjgr0O9+qpcYpF+tnVi9dN0ffrZrbB8cMvtqqrYlLaguwXsUw/lO60
5S2wqEot5QeHIREIRUPPAjFfnrv8bFVPS0SNRvuPY/JfL/hJQGWa19bESh7vKU8C9WRP/5GBGg49
A4j+Ou1bRzFyqZDgW9nSSRN1jb3DtRdRj9QLj/n5u7SrDxBQ+EqJShELxROco8bUrZhtL8EE4+1n
oFEttBdpoiuQoXOQUcrSjOG1sNB6BVKq8hjdxc/6YXDaAV3/aFzZyefAqXZUPXM7nfpYPA44wjbv
ak3FdyyLv/LMkybLqcXYzuLP10OdjBIOMWY1QSBKFweDXeFKJ/0++DFcBlLL9vwCKKZU5i8Mz2vf
lIMNDM0IQYuEb2mGvuTF1fbRk/I2PA0/itRp0JeB66DqzD+7FwN1q9ltn2Rf38e+dm9CEHtE5eII
MpnsGJ9nkXyRJz8IhzFxq05CXOLXLXedG+z6Xf5Tehz2Om5IrABrgK36SKzBdq70sdgc3uhxVBct
S2jVXbifb3FFO9TPkQviRuTHjv4kHS9XtWe0uVI1bQKJeJnuqh/1qmFvYbH0VRg/50JmzxNx7yZs
8JzRCPIOYct2aZu9ZOaDbux7akiTTCABT5lW+kDVh/f3/xFv/qqn70QvPcpfc69/xn+BRGc54g/j
jH6zXZZ6/Z0sORY9XoD6HVweMw9BHjUpoic5hHug3wNT2avQdIRbruQVr+XbQJW2qUSNp8mIYR+J
Sg+bTD2e1Z2XN1YwEn3Qfp6pRG2rqwqXzH+D1eCQCWKuhiWwS6a4Y/38ihs/DC/12XRjPPmw0mJw
q0CGs9hRypXU2WJwUDUabd5MBuJIepKP8b7fsaHs5ZfJKZF7Q0OMqqT8R9Hgw1UOqBJBLmQzvnzY
wU33sde9LOiwsr5JEC1L7OI5BEeNyBipzcLBz9QngiAzenyV3RTic657Wfl8HW+2yTKrJeTwJsh7
Nbwcm83l7aXwC4zWKfzwVbgd7IZRZFw8GXoYssOe7vSX8E6iEgXKTS4DyrWswwRGfNpm+dzJd2N/
ype3625Sy8dTZCJhFMpCQaQ236NP3SH2yto2R1t3e3fxmJS3fIO3psN1q4Rj/CNQauZ/PzSFQ+5B
l2iXW4KvxKl33QwLgytnqMnhTNupdW2l8M1cDn0Q2fJ4qMW/Uu2uHVTnuikC0nimTC0rcdOzZ61g
OhhYKrmzrxvYjkeUjNAOwsbXX5KwVb4tas0o6QVqR/IuAL1EOonCPigc+S58xiACENXYo5lwz2RK
Eqf10HATlU4jED9jG19WP4PbFmhbHzNVwc8Y/NljvWt6ARjtgdt4LTz1DqUrvPlhV/a4PbBIU6YM
Cezh0maXilfXL9c/7GaQfBjg1SO7ORhDtUJtxCrAileereBmrL2ivQ0bwhL7NL+F48oSI3atVjCI
ikKaMMfXzeTPUe2GGPs9apYdQ2e2AWtSIVsbN5liK4Nc/C8xWsvqGq71I+aoKsB/ydhjSJm3zIPb
BehN0TMPAru2niUOpP92178s5S93LcglPe5Y462bBqjoLqlbtt8tCRCq4I6Q964xT5+uW9zMEVcO
c8eu0Oi5kbG1ZDlierS80WfNS9SNajv9Xdlh+LZayVKQgkIOsJLQhvbQAIYJ3k6ElPvyfpe6gcHe
70Si+YHYCRcZ45VRpVVbpVtgdFAajAttdpUZEQzRbfbNyjG2WVY2zHYsSotFDMuSJEy3ViE1KXnd
mcqQqJXiYKQaGsgbm3DGlD7V87fJNEFKsVvzLRRnW2/va0qja/vrKdDvldFUDAGRXz2TQrQemBI8
M6xzn72V4p/k79Dj+efvc2lQkGtjFvX4+zUmtil4dW+sL0NJGNnOYldWuPWBJoHSJRqstF5zYOhr
PIY3jPTCOvRE6kFo+1lqZY5bJXRGDYUGlvJlyp7ll+f0pH3R0W8DeSqveGMd9MM3kJV9pvGh7ucn
vNfsr29pat04/BdFeQmsBh5L2uRCLvHGVCmW639s53/Xjn+0DhvMkM/R4Yuox9ysz+xGold29MJC
v9lNo/3/MLKFWkr+/TqQwkrNGVa9D/lhs+vY1Fym7CqeqO1GWuOOghxqFbPUXlwc0DUl2Snq4c7g
1IfqWNW2/nh91bb5Lh+Rwz9bg2Azg/oFe+LR8MefwiVHYLKW4onUEmTnyO/n6sfy8ahfReNSsPfD
WTqraBm12nsrdtrwR9X5cnRbNi+JcB5EnO7qZ+wdIiMiApSX/WqD2VCMBXsEjGK9vdPKb8Sn3EyW
V5+SRxbo3Iy5jMsOGyiPZuDsSf2qgi8IIXpIcqBRwBlzwicyXDicMccG/RYMLVlHMJNnzE46FF4b
u9uF9Os38+DaAnIwIwsYRqkxysF8ZEI74ZFthvQcOwJrbwIhp/UZsUO25TcL//OGjMK3DkwSp3Co
Wg/pOgc48pzKQSrjx7BpAHgZeGtE0PxmX/ezB6Nw8rfry3s9fFR+nrBgdFk15AjeQUUfHMZS6dRi
Uha4tNNqx3402MkkFYk3Z4OvpmRfh3x1BVX+tTmCJGVgsHPJekKLnY9+Z0e1y5toj6KOrxOJ0PVw
wcjIX4/yVJ2sUVVhTEVps01uFO08GPd6Hf3Jne7fjafyL8xz3PeCxkgZWb0PBb/Nv/xvS8+lJIWp
6FA2BnLoXe1ZsogRfZSy8Xaa9Q80qvwDs6oJdS1CYefvB+YYD8ysS4tqjP2PW+GHHQ4vxLHQQG6A
HT21F5/p4gaJ3eEBFmWE4EtwmvcyFdbEqY1pGVwYWJCOadipHbwONyCm7NKzcouLKGCxgZSKuKdS
EfYH/xumMKTjV4O6bKrlKMLgbHW+2GpOiUaxcfJ08UcWp/ZAzQHf7HYGT/bvnBIDg341iFtajomK
7GDbmWf9qO3Dz6xnXHHT1+DHdOzd6tZ6YAwL3a/OBlV9ohb1csavLgNtluSmzlgD7G0sD21WH05x
yRm/MEE3VBdIhdDNt+eVwwxmVhZNZO6Nypa0rW/ExbaGQ9rcqt2doO7GBjN2s7NCFYavn67q5SOs
TA6llrZjhdN1LNr7RIXqRNk6oj7+r3a4JEUpZ11sa6ylODwukZ/PJ1kjnpoJoL+U+lau1BOUAwV2
eYubm6a7kXuCvUR9Ki4RicpIKxoWjqnwIiR3c3Wuk6//EyTyRa4gEwWxGeFCN+h2Vu6gLEqkNpQT
HGpI2lxhbCgsFNNJSz+NzUH6g0lu1nrbcjjRdElY9ix5SrraiZMeZSsqJ9yu7PyLDL8VrTBxXQwb
LEVySVJQsxUc8UnbAQh2jepeXxQKCC4SyqvAClpTGCVmbfDzW7xleMsbhHvP5Q27d1qJTbZoEyf8
pRa6MlglfTSAFoiiNDrCw8YZJ5DY7RDzfpmyA9g8X4ZH0KReqFfXS3xdgfjLhXhlWClVAb06MAwS
uK/czU5yXx7Ls/6jTlDzBwXSMw2cLpVDcZiIsLw83a0MD1MeyTljguXo+xUOMkZvq8T2pQ7MS5/S
ysakC0Y+sDsgE9oByRQtkbeCYzjTkZFL8ydt2JO3I9IoBxqBDHE1jRUBGXFaBcc+ixCrKqhZsp/Y
iYf08JEIVyIZvXB/V37KxVznoQWTLHpYg2z6yi4TbLxVXpCzVwnUlTlA0duqnCx2edG05xwJSJ0S
aSj5CTk8mcMxFWoJ/syXcTPa5eGSfb/Bk7zUtVyyQ4HIdPhRA1KwWLLAMh0MkNstX+rb6m54SXe9
bx2rfX7DpDpyd9xjwixF6aCc5UcPBIbQLpjowIK0u4n3TJ0hP4MQ7qGT1use5heqNEJgDT+JQBmr
0gJlCgYtR44/j9NtFR6skOxXI+KEl/TKTFkYC3YNS270o4KCSAd+ubIbobTSvXbPGJDtycRFibjL
Qlv213yqLjNBa97hTAQNkzHdgkO4MzDmaz5R40XIpWMYt9p3RVVUfRDCw+xmwWjg+YzxnOCP666x
E2+Un+ZL8kz2DhAHocLBS5dZhtWzKhorWMd75YU96rPLOq2itDUncH2uK9wlJzOhbC0yW+Lr7Mxe
7pW3KvjjE6oEaFMFC2fxFG90rUfGYwjs6FZyIJi202/RB0NAHDN15ZxSONDJ9b4oWlak+EcDIHky
0BgIGoVY2h3aSNnTe+y3+/CFsEyAq8KBUbrIRb6wo/lSK3VSb+nsYj+hkFj64x5z0a/bY3/uiqO8
PFcsyEFVjcC+cDBsVfgrEg5l40BCYjegBzkXRkcbH66bJDaqykJuFcb6aJoomCDbKdqnVvPEjjqH
r9crVZV94pWBIk27QmIQN/kSZsc0T8ht9EMMxhbjThWqTZI0KJe4iomkdsFSsZtcYS54eouPoqDv
rn81AkZVDmrCoVVkqYAJNf8cLF906XsrgYH6/boVIk1SOYjJJXEUM3bFEZSbaXnU0n0YfL1ugnKE
Q5RiEqoiZAKBsvopMh8EkHXrZqdOj9fNUGipcmgS4KaWaywba1z5yChC0il8aF4YqzCwq4dkIoUC
qY/HgUbQhUams9s1WCVeXGuvEBR0tGx+Izyj4puDCDnRlyZkbEnpTnhinBk2XLL8IpxnN/MEl3qN
JbCQZ/9HNcIuELFgQiHdYPMe9FJw28Xc5Sp0A5u4fiL8I6oUPOd/lKSuSy32HWPRa3t9Xyi5Y8R/
9TVKeEnth5nsaAKeG+TBv26aQENej2ss46UXWa6ZMeLcMd0tRx2j1amUiIALXpBLGLtSEFmjqLx4
RXmUMwJhKTc4rBjUOV0mBoBpL32x3vRup0anWZJ3RryPBWOPeTze9Q+3TXP6qCzxQlxiYZVpYuIc
6fzqoH/rnmLPuM3+WpzxBm98jpDYemhT2Qmx4TQOSpQs0vSWnZVWPtjVfKNPT0P9J0/CGOVggKpm
GKbEF7Aq6O4K2ThCo+eOqacp+8hnAirCDkfJjuot2Fq5tTFu5SZRDcswG1jdQfMLP92xS3GzoxqW
tj7c2gz799UJWSftaCYRfOqXw6J0diwcW4nKyLdwY22EWx2rMEOrnuFLpSahbRaC4Hby+FXTtfJg
iGNtj6nZHIg4pIxyqD9Xy9ymAzyzOkc/5tAs1h6lU/os3Q7Hi+LtPfDDV+6pvI36ohz2j0KeNEIF
vsVSo69VqJ0kb+xqICu4W9i//qgsgFYrJ7a6KWIA0Xt6uOCdeXmzvMGx0A+FZpQdVSki3OLrYCUk
txpdh7m5/Vmni53k91pQO8SiEU7x9S8lSjBCKYYVRivKXFQwlt5XQblD56ad3mmFMxpE3rsFwavv
yFfAZowwHeQBJkv5qLW3vUG0z1Mfjrm8WqfBCsxOq/H3w9YP4vtUdjP1T26fax84sDClSkPbBGw0
ENYXvcwNve6EuzUeD4BMFHWJ+mIcZkSSmWEkPaxhTIbL+nplwba8xlOODTp55pPwg+rm3ayLrh3k
EMS00jTF4C1mkiVwiR/+HBKQKvIDm5ohgc9EnSibN/q1SQ4/tDpNClxP2P5iaJ+5QuLoB0yPOtR3
WmJTdHLmAX/9WpvjYEMQMOikUQAbev09UF4Q9hjFICtUHyzpFgcbVSnVelpd3JrAly/c6cWAdry1
G3bhE8n3IYKfL28Fuq4KvYh1Y/rcsgMR2t3UOuNX00K7Ureb99oh+0KNzaCiha9sYTpwqVdK/750
kAP1lj3rkEZRDRtiPlEbgnKSu2ViQlrWVBk+aZrdKmJmV/k+kTQCpkinOBzBeabmSYhPydQi2NNA
WNv1l94N8QobPmWO9IPAYiIi+ZIWKslLMODFDmsX30oQfl4WN/7JlM5nt3SLV02w21PoU7QQAl0U
Dl26WZiqsIPZUvwyYUol1f5DJFZ8HUuMVNwGG3zH7PDeCR4f2gPa9IknwstRdWVD8zWsJF2SbAix
od8fjoJDjQKrirGPp+ZF/NqB0Cd5wzkJWVd4YuNksw4kWWT7W1oSGmQ0CZN9uAJLF+ajWsTIxXt0
+O6Kr1Dd2VuofvSlzfSXEs86/Mkd0RA/THKbIbdaRdFZ6S5rTacA69R4DtrXEgQ/Q6Gyhe2N92GL
2xLCNOktWJPsVGCKLbFngQ/DutGXd7adU9D9RuyT/b6sHzbZJ18d50UI9umFla/dYYz0aTg1Xnlg
HayRR10ONznC62/JbYWkhugCtIwZtQ+PK3b7HKOgjEvUmeoS2d4TH05xx6vQ9Upd1TDE0q52J+Aw
F3b0XGUqHLkjNZC6QegZmVtrX8b0pk0+EZBFBQR3iIpxrhd6hYBgBL7IKZ46dNWhXDx4gZ2jG6xC
ywapTEB5xZ2oadDJGGHIvCrvzGHfUMrWm0+lqzDgSbMouUxLbcCrS0PdzaVxSDPwptG76Q/Zjl2o
qO2Lc+ClL9e/52YnzNoyhx+GMFlpl8E1lgOZXgvd+M+Y/+L0u+WE2SGYHGLupV3+yfKYNlPOJqkT
e5yITF4NSqutZSgnlq4Iozur0V5qFS9ODLudy7sy625F1DUMaiTcf2RJ/24InlRbR+acGexZTsfw
PBAlK6acr9vjzeyLEC9viZSa8pIDlQhsjGIUL/uvOygQSWfqJDJZbfqPHOLDLQ5QUNoYS525NR+r
Q3/LXlOmh4kpL+0T1Asplf7NWtA6fjhcUeNhmKN3AIv3eKNSEjCvhW+zjwfGV6bmOKB9+ZVqYCY2
JC/xZBZyHWsTvJyGyNHD22CgXoUoCxzOpF0nZemE9eqz+7jfGdbn6xtvs2S9/nAcpnRZPWUS68Vi
DxeKGxyV02Q3+1DGuZ3Y0NV207frJq9Dp8azY/WhU1COh0sR4xO2L5LydR6pEcYElGn8eFxrDjK9
F/8G6KR2E1f/uoR27RrH7ty/WeiAZPrawiEh0rHrK4Z5678e21OxZBqqobghh6ckOw8CtWIslP87
L8BwoF8NNEs2pTpr4Lg0RHk5RpsPp/j8fcJkRziEGmHwOFGMeAKnMMDvV6uCERRLWMMqa23QIFOw
7NPd985jFGoyHWFRfc1FDj2K1KiDIIUx5a65UXw0b3iWkx+hz8oUKEZXdNu77GfzM/SpYhcVnByO
WKoeLFEEy5l0mxahq+rfBpOaT0SFCJedxErWCAkLEenyGhn/CanvY09rPItWmuUw6iO2w6I3VTrV
7Rc1+xMpz7UNHjfaGS9NFo5LyMiPcuhY5UnR/vAq+s8xovFs2WGKVG2A/uRFKTHP7fQB5IN8Nzho
qXFKyRYxpYIqcRGrw1NkLdxwFJ19PdYIiHKMH3Un021BQg6dpbZDTOMcbSruKKMcasxF3AoN00us
mx+x8IgeLft/Qt3Lgb26TeRpEJkNZm64VT/ZAnrZNPSnVp1KmCFuEtrlvFnZMQXNFE12EYQmBSa9
Fe1eaKXTnMl+pVinaFB3QiA/pxpGqEoxdaOnUJ+ny07JUrclU3dj9GYJc9kKENPYLU31jZ3px3dM
BDBzMDbWvf55iXMUd+Bf8VG0xEaIAuyH/K/iYPj9Txw4h/mHsmNh00b2eKJyZgKqLt9i/aXzMW8D
9vwlyiDcLShRhp1f5BORF1NmuAxkNoZIa1hXp9Dt6+ytUh6imCLwXs9KtYu+48qVcdHzsJ7gCuvP
SY/N/l1rjSJkUovEPy0YiyggU0R4hJmd24oPus/uU/DV8LTX/ibzoleq031TY3YFk/wzQzxZUzew
VsfRYdo+Berl+v2CiVXDqXaZKPb0mkJmlmKmsxPkygHKPzWojZHMiYpFa7ovpXIqpjvDKuy4r+yg
6IgAIQ5rnl8bTnG4GOw0U8WdmKL8E0KuSdq103EYbjq8mxM7jeU313xjULoKlrBL00BG6e6iUwRh
oP9j7TqWI9eR7Rcxgg4guSVZvkpeLak3jDa69N7z69+BeqaLgngL0+q30UYRPJVAIpFIc3LTbUMM
fk530wpP1LXoZAt0k6+wlawmAJkd4Ji7xV5MhAVGNiLdFFwAfCf4QD1faSrA9NpGMiY7L6lg4f4l
Tvj7MuVraM18RHkZixPWIApSAjtxIzw1b9DmIqV2hfASa7PJbrXe8W9UEOTWT5IhfGaL5OTMSTSU
clsxrgm9021fuYqkv3syEZXzTLq41Qt5hJhBfUvCHfF3AgUUWEQ+1UB6UmNwBkToHcPudm3uxPsU
NLPDCM6u1MV5ThzpIHq5C57UoI7g9N5UMIKceeD6KdvpTrGetp3d2E2CBIdsS67IJRFdpnwVrTRW
mVky21W5EWhkwOG77t6aANkArQo1Tf7bUCvRW16gIXxRbZkTIwmZzzeMhyp9hm0Q+SjMmbpgQfh8
g15psVexaO4v6tRijd7wHWIGe+TpwY28EeiLSCCmTzOD5WEYOq1zwDVvVWHgE91Yd7EzOKY97tTt
Xz9i+MRDSKx4rHusYJkXu15Rn7w+ukF9091lwURycc+YoB37oWPkFcX4pfc3fS966YoOGmcrKChc
UqPBwmHsyFpeyafhO73Rd9rGQtNGsI9O/0PgSqQbnPXI9HxEJyr8uOLobXowbcWg8EepA45Y6P7t
meZLYXUNjHsJe8tXboF5cdlawUlGYXwDW1ztmTI+Xt4zQfCAL4TNJc8YErZnUf+sWaozFT8VcNbQ
LhQdMhESW+iZ1gd+U/gK0/rKPYCeAEWx09P0nbWJ6D/YahZO+11UyiTQSJ25DjNMPzL8vjKxeZE3
oXfzi5XXq8vrJ4qD8DWxVI3TvGQl/90aE/bc+hSf5F1i16D5NH1blC5ZFEihsqYTy0KxLXfE/EDV
jJylEONhS/qjLGSrXnaJZwjcGdMm2Wh0A0vGXkyYV7hOnbq3GVlqu1MPwSPGMwqWcPFUzxC5E5Zm
1pQGLO1qgoCAHMfQVrRSoH2CdeMdfT3px6pi1QBFg0yW3G/QfyIy64uW4iwH79q3ZRfqObMU0dHc
+IfpYDnarbEhoDDwXdElIhKIO01dUBUtYeVKafxkDV+MSnheF9ONM3G4s9OFpJN8VoXCssjGwV+B
J9dlN5SYKm7ZlZlhMWln57RP/NrqfGARe0SHR7JOX2vk+NcjMmeVY0R2LnJmmFJ9uPJniEwpZ4gT
Wg1oqAIx8Ua6yjC7ax3I2eDoIIl5MqdE3zckQ5bCkw2HoIhQoI+LfSbGDJ8LDxhU6rUsx/7VK+N5
uvlFijFsC0wMwnyYCCm2t9qzAFMhjA0LSyOlfdSv0Bot7IcU6S1nU3TPBPUIi28p92lis5xTsEb/
EAZirFiXiej9JDjufC9d08Vq1JookQl16ZBkxSoI1H00pYLXjWiDOasSpEQzKkw4/J1Y1jYs7SMy
Xsv2X6MUEXBdxUxOTpHGQvZ00wfOW7HFWsIrinXQSye61p9E/sHi2s3AOK0ZSaqo4JEDmFY6Xvfg
08D2PjUizJihcApB8dQsEA2EQpBt0a47022N28vXpkgQ7pbpwfOr+qz00aieZfM4KLeGaNzvor8x
k4JTgMbXdKVkEKgLd9TO35RUWbuXxRDtPv/0q8wx7nx2jIe1y/Knu3gzvE05j/YiRpRlI3kWiH/v
KcTLMLcHWM0PVnOi4KmHAjrrlpWARLf9k+igvgW2P9jIGSB3x1hy3ZcgSEF07KrZge0Dak1u6x1j
5FFE/VKL99kMi7tt4qrtQnBhwAk4Da5kK/bDg3FnnDybPWa3wvbhxcttBsddOLqhYF48E41cs5ZJ
ZRueWEuhtoqvRYGcRVXXweipapYsKzwRfEKzsqBahWrw+lkCmZvyQpPPpBhnENxG9ail7wbaoHBN
vw1BedDvBGq+tDsWJvbpMiEmsXjXBj6u72U0YLeVso5+hOhKYQG2nIWFNgbcG5HuLS2aZaGYC/wu
rISMM0EYSoxuiErKEWQ+0Pqlbu1IEbUdvt00vH7PQTgj1HRRqI++z0y3f8iO3qrfs5R3tMacIAwo
NN3+lG7MnwRlVv2uwsxA7YbajJErRD+20H1cUsn5r+Hs1ZgOmjy1ELlyB3DBB85wSA5vI5+F3JaC
1eUHIsQx9f0yhOB5eScV9225zTxR1I393AuLy6t9g0jAqGUQJ9ixOVPdtl23R11YWLJk5Werxg8+
oJmCrsQRooDyMet9m8bwG8nKsqKV4Ax8dJMojq9CMAFUt1STskWdeYxmpGJmbWXliNowkgPGWiY5
2fatoWMtoiFaIBd/j8bd9HmvjIHiezky3h3sIXLdj32EoTPMK5w2ZJ+h+FzbJRta28IhT8uS6hbV
NVVTVD7gNvhUMzKd5rjUGHV7fjIf9GvMonOLjfQwCGZ3L1TqMEnPaJwp7pSpNj0ZaOwBHfxAB0G/
m67y4/QNwWdniNy+AZ+DaIGZAXmvnu9Rud0se0zOSmMjd8eeXnXaeJ00JkZAKaBoI6e4Q6P1ZfX5
aEHf43H72ZeSWfkqpIzlbdV+yYWxMREAZzFH9LT2SQiBgh0bJZGtS0QivGPnMEIT7066Eb2g/kVF
cSvIqkUx4ZsZtNmBSIuSoLEUiKwChLUBYezNZjiAzcdrV6XbY7DfuDXRyI3+mSchfQVzCD5u4Bmd
u/PCMFCz2gL6L7+7e/IetNO4Bn+hM34ffVton0WAnIdSDFlKq9hk579fpXfslaQXqOxXnGDbgDGR
fIKbi+nMWUTuZKhVX8WRD8SU2PpeX00H5Y7elIji2iDd2yYOebispAvZyfeI3KnwIqriIY5FZWXN
GlomegyifLVW2SHdVTZ0a4+yOZDg/xTgitaWOx2+Lyk1YWsrbRPkMMAu6Ln9S/GPCboFpNZehS02
i4Dwx+COaZZl8jRvZZeUeWrAKUNh62gTVBRJK6O25R+M/zK/91aaYGnZyn1Q1zPgh8IVU0pgaQFY
mlfqtAmUl1DUnb9sSWcY3IGMM0U3E6lkeQXyrDr9hs3LttBi8xZBuCnvM0e0kB+vXyjMDJI7heaU
hYMxADJMEKRRn2h5GozK7vR7gYYs2usZEHf6fMWP6pJg/aLdL46TYduegnWCEes/g3/yHV1LO3Ri
KWAgEuXOF95BEFInmMMtmxgAyxMStHnq1bKcs3Vl/VjhimJgMNI1+rrZiBn5FiWdoXFnQZlK0ikG
+hfqFUE5ABxBZBN1FAFPID4c3f4+fUvG9lv57vIaM3PyQUVnwNwNgkGIRkQYcEnXCtlT8/bvvs+7
22acW1KH78c+tSMkGApNgLDwRH6/U5wP7RWN1E0Gdoo5nRike82G3YRHxqPETLR4mirT7wtrxvMS
SBjjEIfIqsGO/GK+8lfmzngL2Yk5UZfFI+CnUSxTw9XA7dA4WsXQqniGUZDTeBttm27obriNd2/9
2Yc/T7xiNVlkS7MwttLgKQLgDJtqgwidmxZXVCntqRIVoX18JLxHYCo5cyGU3EctEQUCm42JR/im
WQXbQlhLsWilZoJw19roJ4ZvTQmKpuvQ0ehPLXhIrW9F83hZwUXScCc3NhU97cyUESozRgwPiUlG
oimshl28vGbi8GrQWz7SkgznVnZYHh4MhI/apvjCqg1CVxXYBdHqcec28qS6kWsGFzxnAxr+5Mal
snoThOH68gIumr6ZYNzxVaTKUMoG6lCHT0VwsMipHJ7jGDV7TW5fhlo0dmco/glch5OSySMzRsnO
S49W93L5+8uu1AyAu4wVXyoNLcWqketpbaA2I9xEa4QU1uSWDcBCtnrTOp8gA3t3oPjncBE3BZIa
QGX26G3M8rXpJm8OADpk/rwy9j0adylnlkellCnieeRsumEZ3eoLKwWRXNkQbJtAQyhvMNLUMvMK
iG28jaXnpj3Uqe+06AUKBcIxrf5g2Wf7x9mMfmq9KZNgMzpMgqsRos6uc7W38/SURx3IKgznssIs
njJD0wxiGogwmJzue6Bwa/s8hu6Xhp1i/ry0DfPCNgrBGVu+RM5AH3q6Ur1G3RAEi/8ZnfwKXCJu
9N14jHd4UxzEI5wXQuRQkhkedxDSPLRar4FgRbxOUAkbrY3UbiIn6d3givXQZ6L5RYu+9gyRXdqz
W4WafZaZNSQM6mdF/+qbu0r6jE2cQXCaH1tSruRNhKtxuI6CjWrEjh9sakNkRdjifNDCGQ6v72Wv
Jk2JxYt22U22xul6ZOPqWV2j9XBZARct4gyKU3jfonk/MIMVWTtvOpSRINCzeHRn32cHYLYrYWGa
lDI9SOpng9xKza7JY1sLXhXR1FqhynEXZG5E04DONuZWaOt6k25qBJLQJpKtwF73Mt1fXrjl98FM
Mu6CDMZpLA0FknWIl4HuZT+kdvE25KPYFL3ATgjROEMhxclAMNOJCcceBxPyMmgRxAMo2IscwMWD
hEg7IYYO94+vnMQdFplobM1BXt86WZyDoK88jE0q6EFc3q8zDp9FM2M1aBGUzt1+/+uu9ME51INf
IIY7I3qyLuq5hVe/YqiKRvkevcZoU6UOAFbJOL3PuiwK9S2/w2cInD7IRt4lacaW7au+p19KJz9Z
uBS7L6gURo0kWoF3f54vgZGdQXJKUYUyZgDkgFTrozpukuS1FZYGLWvDfxfO4Pv0fC1r9bEERqQd
iX5Ki2vlzzmh5mIYH0KKfTMloDNFjK1/mibUIePhIZpYtmSHFEWnsoGZ9YgocHZOHaZBT8c+ZxkD
bXzVjS+9VtvatLckUYX10oopyBeg64VYmBDD2aFWyzzT62TodVjcBObwxTsYaeZeNj+L8sBfoIYm
q/AeOHksoklNreFRqFZHSlwffXil7Izx0UhE4xhEUJwJr+SywcR23HpRjSBkgtFyN3LU7uX2inii
LoKFY0rYDhmUorICPBLvr4tcxoiyPMKM+K7bKOPdFP68vGyi73M3uFqXIF8a8H0dodV2a6G28jMA
MDMqMUz1Q9m5l/iklhp5cC3kaKr0NTAEOfMF7cIK/QbgrebUN5UvmQCo+6/B+E+vvsaZIKAiguB8
Nwl9wKpeAqKQvlbat6iKbbkRONoiDG6jM0tpSoyWASVQdp/nmVvlvt1nzeqvdoPPaVXdaNAggiSd
n50qKt9nERWx9IkkYSo383CSPkl7C+YFfkD+jTm6KJxp7QF1VIyy33CDo+8KO9yYnnIe4jstYD9q
BhqHatUYGdMC1Gt2P2tGiZVg6CSyrYjDnlBVm/8xrRjy8TO946wAhjiZFRLncD68GsF6JdlafXw7
qaKRBOzOuiQZZz1j3zKURIJkbX3Uh29Z8ypnL3KMaQu3/nDvawL/lP3sS3DcrR1Uo1UHKnbPIiOm
kNx35KSQW4WIIg8iLeGu6kjxiigdIFZpNOsQ/qHpJY5fGOu/Uni+knySaj0LmDIa+lHV7s1I1AEu
kIOvHI/03CBZDTkM1R0a1fbIHfoMRN4uO/0XdoXnUdYnlJ3Ibyi+2x3bTYDuW8wVCDubNbZLrqgQ
SSQVdy0E6JLoeqYFYdCumyI7Tl3oVNDAv9sdzlRQy2+0plYGZA21Q1xWx7j/81Lxd8eUz1oEWkPg
6DA9q24881E4p3L5Av19/eicGdAnSZ06JoIRFNuwzlwymAJLs5Rinpsanj8ZXeoGjXPIYG0b19y0
mGmBrNZtcF1jLoJ5P6wSxA/krTivtRQleYfMWQOjkNKYWtCDXzkfVEE8Ws6P7BtrdMo2IgoM0Vpy
NsGCCVBDPFrd0tdWeQR+QTMUrKUAgs9U9EhU9P3IjqtO7dHHpJVW8IwTGFCeMhnevJVpKhBUzXdp
hnHVw1U6WPbgh6vLp0dwSHmK5CYLNaIz14pYaBYwWieQFNuyBoEHJ7iA+PxHniSMUh0wrMSg3jTb
eMc6PUXxfJE0nC3IA11tYhObL0WFMwZk5ZnmKtea7d8tGvsZM0ehbDTFlytIY9K1qX+PtVUtardZ
CnrPTw1Phhw1iab27NTUq2kdbCo3vuo3AYaQmkf5etqzUpRkI+KvXFw/zGLSTUJU2eQf9CBJMAMw
7wwulW6I7Ib5y/jnTKqwpTMIzhr4aTiZqQVb1w2KTaPvjXQVBMKOi8UDNEPhrIBWeSQJGYqWOPIq
W6NmrrWNQ7S20HJWozMwutMx1k+uBJfsZVwUqb7XDJKpjV54wDXzL15wMv3IVouHphFl+5aN6m8B
UX3xHgiVLp6VMiDjflwFTrjXb9Du8E+FAuYCLAwi7la2Kx98BzBmmzpRUbTKV+xpgzmmVGthJtrC
t6VgWEdafhjqxElDdSvF4GAG0+nlU7bwRIamnDG5W7FCeC40FWBq3smTD01/0NH+rsmt3bb/XIZa
1vszFOcflzotijBoBhdjjTFAFQNJ0HCmUtHLSQTD6X5DaFVmIyTKaOkYE7LoA5qoc+Pp76ThlL8I
wROvlh0WLvOdoH6YtFMytJ/S9N9LZnCartWYbKJ3kGUod7CEdXqXyjeqLijHXuA8YebiDMPpuW6G
pVJF9eBiYKTb7UIQWLAx0/H6z/tB3gNxb2eagNkHvTSQBMYVc4b69ZAJPFWBQhucQyw12TRaEmSp
9Wc1dGj5qFp3RH1RhfHFxet2tmrcPWgSvIpiCcJEO3PPrN+wL2H0RGv2Vqz+wSwYsqrKugX/kQ8F
IJvimyVmeiIB1mK8T+BE6NgptqhbTA416L59p1+Pb7mCdq/e9ltRAHrxQM3wOTkzanWdakBOLc/X
VEmOaYYUftwI3DERDPv/7L4PIiurUIWNa3EwX1AruTVD+XootPtPnNuZNJzBk+LMqz0dMHX+A7N7
NPIc/q0knKHz21qiejtAMZrnvttKGFNq1ILX/7LrMpODM3NTbXR6FUMrlPt2BWKPQ7fNDijwnDAW
urkqnMwxVwXYvgW7tJTOIcYMl7N7ujmq1tRj/WKr3tMITxzTX/em99o13Y1PFLyrLO2Yt/22lq1d
14qSpYvn+4zPxwm8tmkmC89e1wjvqj52x+JaHo5JeavpAgsvQuKsYpSUMW1b6H0oeeuIFAfDIGtV
7vdl8Vqn0fqyXi6wVcA2zgTjbGPTm7kfq1hY74RyATCc1BtfXY8KQmPKSkXxfHaSr24T1GH8JTBn
MZMsUEpGrcVytp49PSQuRttt49BG86wbfWMU1gWGpElbS2CqF/2dmcScYUnVrkkMggUutGldq5vR
+idScrvDdKNRWzXtTiCowMLwEYYhzUypzIHHxvhpGN2LTCtZQdDj5BSoFm5e74W9CYuXxExGztxk
WlMUSQDMfKXfmnvGvyPfd2wm3OO0aV2UC++TGGxsw0viiNjWl/KU71SKafjMpOpGoWYysxGMvIms
i3WEoUfDXX1k8zxEorLdunBN6ZxB8jPGJ8wOpindFP5LKBrDK9o9zvAQpS5LBawgrmU9NkNsh/Up
SL9dVhEBBh90AG/jRAsmg16iK2DYakXotsHL34FwdqVWtKTNyJ8JIjhafMShl0atnTKonZpdhcOu
iVEJ1N+r8YoSsO6DMemySMt7r1GW/9KQEuVEwpx4uW+nCu/NONia3RP6cdzLCMtvMXz8vxCceRyS
OgHBBPy6/J8Oravx3nSzLRtMJu3/F9asZZ94hsdZRYOa6LbxIJK+KVDCrW27g7ZBKfNWlEMWrR37
/+yQTlOC2RktnkV+3O0wcmKdKyKfmBmZj0cTNG6qrhsg6+GOTlRLUSKbzCf2EQ+MXljjmew3tlJp
ostEAMW/WIrczBoMssCysS6b7siKPYvvul0clM24Luxom2IkY/79snYsn9vfAhqc/mkmAtQojMBN
Ev/XNkiJwDYs79MZg1PAum+aKg4hmTEpV2NMr8xSNNRHJAanc60nJ0mqQQzLJ44vS6sAwXzDH0Wu
BvupF/TB4FSOpG2VqiZweie8YlWX/l5Fnw7jKM9O+fby3rwxClxCY1LPFBy6h3lgJdDG2xajj5PC
lh/j1woMgrHTrLovrD8VAdhVdKUiWB3eENZAvRKnHkWry13FRtlGJnk7aMOjHCZ2pJ5G7etlYUUY
3I07NZ2VJMMvRfwPhlARRUeMu2inWKJarQIjk33bz1W7rnObVr2tlorzd+JwhkMfRsuiPnQ+oZIT
1dSWEU/spufLKP/ypvh9tEwuzBGU2qBkHTxQVpervOmjf2SNqtlG1Ef5L/fIGYszFVNt6STwIFLx
PDpvZe+usVKu2CRnFKNfix7PAqthclbDbDrNqthFXMvjptU1p05EmVOmUxfOl8lbjULrwpyd5qEo
bEl5HJSrurYQZXtJrFfBTgksh8lZjrxBtx1VgPWrh7IGSb21+lWv/f+wV5zlIB74HjFbkumFSWxv
r2wlR94ptwgfrpNVeP2pzAbeYP+5J03OQlhUQh82C0EYvnKiQ7/S1fDW1wyBRfyXp94Zh7MS3VBp
tGcRFXmj344rdRXuMW433jR7amPO6n50MRwMkXOR8gusk8lZDqPW0JxgYD2N6Gtcgl3YOBTZ3WUV
EWFwJkPWB51WDMP/363sUsUiHja/F5CvCW/zUC1jCSDjbR9g7MSIAQ2YJ+Lb077e0Xtrj+6ptahZ
QXCULc5yKJlnVDSBdlQpxr5I5cpKRSNBBYvHz/AI/BoOYAiIP1g8kRicuagICYw6hvJlVev2PXrm
M1EdocjIWpyZUIKo7AO2P/KGXMNZX6Ub7wGtx2/DpFthc7zgRrQ4O9HRKfJaCpGGOHI8KHba7vr8
pY1EFBzLrwJTBqmCrioqSiTf+zJKYJiYWYnQHiPAqjfdQQfRnLSJPhmVmSFxZ9VKpk4NGFJ0bBN7
XPUjqFox1+g0tqieZnW5IE5VVvqhfhIOw1pUwxk2d4aJZDaF1LJigufpmd2RBmaRHslXamOmBprH
Lbd1RLlYASYf12uypK8Rtmfhg94ek+9e9UyG20/YprNcfAlQ4iPCLFNgWNVtZT5QaW10nyqXmmFw
F/4Y1HGpWcAIwHBUrkh1p4pChaKl4k6wOSl1ShUEEGq9s2nxzRwQu+o6+/JiLdqJmSDcGW4xDS0t
fZTNyd2RrVQsqKMUfZ87tKU3KF0RYKHaIA1tbMyzp3TuZRkWXaOZDNyFbmQakdKebUZg2mS4I9NR
lg/R9DWR/rmMtBxrm0FxloHIudInAZarXI2O/AVkw65/CtHpWt/7wp4AkQZwxqG16pgOEdsb5UTC
WwtDgkT9ZIs2dSYPZwNkszViMOQipKOpditVdmyMULZrtav/TtH4oFvSJAXtZKhzkKv34eTfU6MS
6IFAGL7Up/A6Ba1CMGiJPK1pgyGCifo1rjsnIImgbmn57jsvHB96CxKw+AUKdO6/LY25wzpe2PM6
R9hVRIcoOEZ80U/dKeic8Bmc561p326DaVxd1m2BthH2E2YPeNlUpVQjgEjJIU9WNDwmom7CN5L9
D48YU2McPhZRFL7LQctq1ZJZ5TYb4DeBdQJ/MlBbKWzk0QC2C2/ng8MLowa+mAdM6l0Vj9nGEwi6
vJbnH8GZC0VuIykMUe8RW4Vda3eDaDD68kqeATgjMRWjpGsxAMZWs1MpsKXyh9p/7kCdUTjrIPth
GnYYhefm1pM2RraW3V9WiH9xg84InHHIK3+yTFYCVpejrXcPk9/acqQ6o5o5Rv9ghkcNhfGYnXkZ
V7A/bz9rpoiIcyRg8IBgjbdrw02YPV/+vmB73uIUs++j5R6TYxuIVfap7aWgYM7/ifsvl0H+5ab4
vXhv/5+h1Pk0gaoVSkDBg2+sS3AioCHuAWEvkOCL6u1FS8b5Cn7YhvqkACyY1G+6Hz2oiqhBianT
haP7xtA8kyevrK6UWKFeQoYrsBTaxOwcP6/cUWldxfSdUDdE2W/mRV3CZDs5w4yyno4K6yWJduMX
svXAYD04xRVj35WEt+3yGhogjtKoaSHD8R6MRMrU6ezh50vD9RQYJ5pW28tK8Ta74qNAZwz2G2YC
gd+3NmQWAqsSh248p1kXR8x13yg/s523Z22Txbb4h40sCJDD068nx3QNNJydcPV/hn8CPUDnH8Ot
rlmllpazGonK2CryD1o915gF5/+8LPNytfQMhjO3GNznldhJ5jJ1GLDN5grQG7KF4/Qo40h04NaI
1+1TBiaPl8vQywf9LCBnh+UmbmqMy0RJS7kz8q1VrlMRu9Gyy3GG4Iywn1nhMLYQjjQYs6FNrhQo
G82v7V5WVpel+ReX44zFmeOis1BNaEGc6Qe7PBM3/tocUBQUojYIEXX3U+mW88bx8Vo2mrDv2cbV
w3Ue7NJasaXxU7b4t0z8QGat1idfoZApbZHrxVWpS7GdiQrZRTrIx2fDXgsSiRU/NKD47zcylg+8
LrrtPfjHdGftEWZ0vSvzStoRgfovv03OAnJWxS96U1UKIBdJ7Vhg3Yi30Xg0qqPui8Y/L1voMxRn
XHKipnXNjAuytHY6rMD/7Fh6aDfpKWyjVWeJpsKyD16wZnyPZ9xLQyL7UBAP5p+2xkqeho1A6Zev
gLNQnPXQSRZbqQGhfiUNwMOo22yCcb3LbjH08+kyHDtClyTiLEZbmVLWs+qcqkYPR2jYeaOtCxVz
qWrJobG6InLklJMlgF20IpZsahRU3SgM5mKOVkBCCfM1UOWl13YUr2n7YOWvKRHcp+zXf5BuBsPW
enb71FbaSroMDz8c0UT21fqWGM+N9GrWn2kBtSAJeDopVXkaOxLqdTc1IXAifVv6ylNl3iR9IbhM
F637GYV3E/16CBLTDxDmCSInAJlc/FwYovDIctJqhsJtTeajKpPkkCXBoJV0Fd3rO7W1850G0oZE
VPW2eKBmYNwG+UMqB4YGkeTpa5g/TorA2i7r2e+NebthZgoQeJPV5uDGczsSOHgy9Ol1ETlklO3L
x0gkB2eJzKFSunxkclSpnSuDjfzOX0JwzksXRFIfVxAlqgp/XyWYDTZWqSyoXRPpGGd9moHmRc5Q
Yh3tl13/CvOKlDIKMC8vmAiHsztGYXnjyDZey1/C7I4kT1a4uQwh2hN2e8z2Xpe7MlYsQKA1dy1H
kYuJRc5lCJF6cQ6K0pdFTZh6WdoPk9oF45VsnLQVtaQsrxYSQyaiBTpSRO9FicNIaZF8gGPS+e6E
kfYduv7TTrQpyw6XdcbhlkxFd1qTTjELzlvXBJWaGOHn9D9Y0XwF513ZXV6+JbFMxugoq5qpaPzp
bGgpYTAAdshMXfRI2tO0siTR2i0KNUfhzqZnpL4UN0Cx7mWHrMNVJtvTXe1qTnOlIhupi6rGlm6d
OSATe6Z4fk4zSk2meGFlS/XB0278AK4XWSG8KdBA0RJy51WTYnAzhMDCG1WW7o0xsxtrdXmblg6S
CaoOoiom9krntLyTQjSWexluhOlGoSvV+tSCnQH4SOlAtMhQKgDoYbZu+1VtfCvhxrXtExV1ly/L
YmqqrqBTzeA9ODbiXNMYVJMee+2n371eXqvF+nVTOQNwGxKZypjVVYKjilJn6uSbcUURMx9seWfd
lg+NE699V0TcK5KKsw+YqjFMYKjCDgWtXZHOjnqB7yFC4CyD1PRxbyVYtxFdt/rN1AtSWItux3zd
OCULtGHoaoyfB9l5dFOg6wQ9LrbiEAfcrgKz8za2lncLZ1h8ml1qZVpYLbCInX9hpMPNU4M4C3WH
Q7oK1saKVc3ID+oWvq+IkFCwkHy2Xet8LY5SYIf1Y9s8V93DZQVk63RJNs6jkiuNJFOM76ug8kSz
LN7L+vp/yOOyZ9wlHO6Z1zdRo+jsIIG52YluMK7BhUeCaYNufDOdgr2QE5v98EuAbGFnVnWsGjVX
CO6mofMOfeNvAi19bHsDQ3QxZyApnCBLXbnJbiowyRSpibls6iecIzxeDXCsg0lP4XMSwZihgCa3
erfPryjYnYY7vRfYj0X1mEFwUpaSFXeZDwhK0rU20l1bVoJH0eKVMYNg/58vpFxH4PoBRF1rdp58
oeOAULpwmCcrbvuwXzMYzhAaQ6XqYWL2CGX6k83GeaQYYJs62qrYdI17WeuXzccMjbOATVigRBGM
g26n2MVOXw3bKcXMruCKxRFF9VTLLsUMjbOGcNKyGCXBvRuidQ1H+cC60vUGZZ/6utqgxl5UbrdY
GTRXPc48llHVUzkEIrGbaseGg+UOJtsmbvuD3ncrBYsKVmX97vKyCrSRZ2dFjVoWlJi76Y70EPs/
k/7l8vcFqsgPJ9GmXGnGCd+X9FdDefTT3G5yUapABMJZRGWQqkKJAVLFxxHuZeGvA+3p7wThrKGm
eUqZtR4UQs5s2lznsWwbCO5dRvkXvcMcdirDIYM/9v7okirWDc+T+jc2jPqOJeNTxwAVZWW319lG
REW59LwBZdZvOG7lSuLrfRD6iFVOrT16g02sm0LdKF72GS92BsQtn657AckTyGV238tetsc0cpqh
FRiJZW0+i8P+PzN8ciRpdKogDl4jdk2JXSaiYRyiFeNsq2oWRO1GQOhwwvoqczvY2MIgdhgLHKZl
rT4Lw5lXmqhTjlgNHuryS5/+MGHEJV80PEgEwlnVXlI6jzAFQJ27PU4rvejtYRC4luwjHy8Kk4KT
hOhIr/KmrZqmspUNXBQYMtX5YKQl46aQnutSXhkl+ZSq/Ubjfb9yGLRRLYGmWSdZ2fnsnWGtL5/T
5WU7Y3DHFKGazigtYBjt80RvR093pFwkyLKqnUG4w9mZZEBSn92v41Vm/NCNAWGal/hzenaG4Y5m
PniZh9k8PcL5jhycuvxGVHwtWi3uWKZtndRhjNWK+0dqYjbwVSrKTS+f/LMQ7CfMTj5FmUwZa2yt
+vDBI+pGbUWxDNF2cOdxsprRA6V078rDdUZ2bYTe3ftCev07zeIOZOdbQUwU7IYl6ZtoRI1wlR5H
RRccEpEwnH+jd+HQGB3Wq6WyDWJAWw8eo+6rpwkYGkRbzx19eRjjlNZYNJ8+57LvTC0Y8/RJcG1e
RvnAqwLm5hB09pCGXc5pdKN7id0Vj3+zMx84VUaSoIcEA5tRvJiD12lXW42dkT+fn0yJiaFnv2yl
JXOHPg8GKwFHMF4gSVHaVE1fStnbXJZksZBjDsId+YbkxdBHTBRMGaROuMJ0FwOD+Kx9tEcQ8Odl
ONHucMdfreTa8kfsDjHR/yD7K5DZu9nYry/DXFbpD3SzUzZ4qhYApqf5ldflTqE2214PYJmH1WWo
RWuDHaKIa5rwn7hDOiXgD1IH5gzGKjIOKPmiornFIgjugOIKC+SogcNUjuND1iXbQqHuZSkW92Um
BXc206opMz3DgoF1yU5HV6+vY/J6GWNxU84Y/PtCNrM0NAO45t54HWOcXkntpDx0rTCptfgYnQFx
N7KV5Rq8MWxJXPTravySBzcpcbvqRxhdB+nOazdWIJBNsEU8cW4xyX5UqFi/yDwZeWQHseiJvbxD
BBOPMfoNaUf2/9mtNlrTiEGI8M6k/pCOmzE61kRkC9jCfHDOtDMG28EZhhwQf9KYz9wO6mB3uGlK
qd1NWusU/bTuupTasRTvlaDbNlO++j/Svqw5aub3+hO5yt3eb73OTDaSkIRw44IA3vfdn/49zft/
GNPxb7qAKy6oyhmpJbWslo7kSBX47X40UkxGqm3oYIrhopGVkGgYOrx99G+DF56ye8mZ7807xcmx
jVvE371/aGcw9v8bcbEdccGDJMAWFWP42XLXJKkg3RUKxB3bXBv9kqnAULGeZrlJsc53Po1e5GAG
+0r0QSISiDs/PdXKMGlZ1Sz+KssfukxQTBJKwwW7vNBAd0UhTZ7YEAlj0ZGHh9b1JF9jz8SNqBAi
kocLfEkp1WOuAW7sPk7hTRL9TYlvY21c1DPDMspbdjgkeZp1bxgs1NIFn24XZdBknudtzptZriZg
KCa1ZbymhMrT5bhKWR7w3m3/z44Bwce7qe2mtsKxj76Mrn0Qkkl+7/bX4QnFMSf3Y1d3Yzy6ecZt
60nB9Jj5IldiJ3HpJ3CpCrqBjS4x8BOGIrSVEE2n5HUIj9ZyE4avhqitn5nZJTQuSmhzgyW3I3Rq
4KUtktG2cqqmyi6y0LGoKAsTgXFRQlriuDIIwDQjUCy/72M7k32Q0yatKP6KDpILFmxu0wiZvUe3
BEQnRZCgyGgFjKgvEjaEsj92SYlcsOgmPdQKZjVJ+MGS7szks0QE0Y/9iUsQXLjoujozByZPWMV2
Y2ECbHSK9bhO3mUPEInCxYlQ1hQNe/RwNw7FIcUAeWONHt5eBDC7I6/mf/ECjsbFi1ENI6UagFNX
djv+LHMzKrPcrRzVld+0e7C1uWFvR66QsUpghXw7ENb4LVhkCeiyss1A841D87y66lN0Ul0joG9y
7M5f2CUp4nPcbS7cCP2zGL+5JYc+JZIkA5mtYJ5u0fHtlUfq5ahJR4ERdJ+Uk3TqbzA5LWDpEpzq
z8toA5zFimKmJd45e7KCXclCaa1y5Gj8i3aurXxcMOlBJFNbDCaJJkdtbilGhGTj7bKF7t4CKsWi
KQub/RS+9t1nS69aE1L4sUk/rDqGsknsXobYVdcGggvBqlmWBWXlu1jvIwd0LC+Uwi4tSfAZv+8F
GyBOYXFZWUadASjMbD3ABaPYmTfoTnbD9mTX2LryaXFB2OxokvBpZDeioIeEEIy3Y5cM54ENHVe0
RaEDYqXPpn6bd1cD9oKWqmhGdv+8fuHwax6kJacLghZynLU5EIpbZvgbnhSQpP4nisLd2kZsTHFP
ABGjdTZLGy8vUls4qCEShLOKPkoNs4jQtJT3Xl+39lyLXlxECJw5ZAAoZaYqHV9bUjIEel4KAu9u
drFRFfsJ20hgEDIYNSxOx1htMb0q5FSXn+rxi6YTe6jcy44ksDGFOdoGTUnSfJRYK5lRdIqfjX1v
T2FVBXVV1n7WpbJAun3HhT0bJpYiyzyVclqFCukqkDSZeeKE/Whn0W2Za/5lqfZ7VdQzDHdJDlhS
TMahwRv+aXGK2wKvpiw1XD6QYMU27cqXXtOgFuhy99ragHL+aipZWWUSQJV+sgm1nHZ5mOmr2q3u
UhwvS7h/bv8JSPhMO03NENOrwGqKH7P2JFU/aOtZsSCnuXxahE+2MYqWRD1Wwrqpmtph9lLEFAVN
0df+/uPfL8URvvbXrgvRtR5GwQYwLdsHYeodu26pu9ixmBBz34nPuuOcuByncEQjP5LcO6ywvEYT
k98flIe30Qvt/nMZ6IK56f1LRKM6bl4D29Z1zsniiiQT1hqx72LFl2O0lchf2AsnW2QpK870aXV0
v72RXE1gJbvntwFmVrTx7mEl85CssBJ16V/nKDuGWX7dTaEAhhn2u9R3A8OlvoleqymZfsoXHQY0
DEx+dxTT2O+e2waGc+puTjCElwNGSa+TLLMH5etlpxKpi8m5UVcTrs0SMXWtqQaG6BdajHZpiGY7
6G7J7iwHz7gWrZqk1yW4NkDwztiThqcsaG50h2BRJuvWMm3qtreYG/Pym+pOyB4qUCNPvYYmosbQ
WAiOj/TH6g5B5fQvMEQfBBUB40MWIu5+6m0E5u7lFLyySc7s/+c3u4fBD4++1vjY6wPJFbFa7sd+
XIZYYa1q8DnOvYs1Us1CrRgtK/HXY+KF7lQ6b6sTggU+u0Nb7K3kiqpR+6ZzBmVK35iOJluFNU2I
KXnzSjXNjpveVSJRO6kIhf3/BmVcWtrpDVCm+plEz22b260aOZe9YN8+zqJwQWOdSmnASwkqhZip
LVLZLitBKWr38tqcEBcv4tbsrHIFgmnJdppWYCWerlsz/Z5alX9ZmN0xdXODxQWNZRlLYy2hstat
r9UbtrM4RikvCzq/OjF2VTz/+yjT26UXewomemNPVC8SnRoXVqwIFGZyCHFp9LEYD136EKfPl8UU
QPBcLIom613IziyVBkceS6fIJ7uVYoFp7Dej4bNOQypvYRcGl8dXZSj3hQlthqjSYGOJFtn1offQ
inaf+aZ3Waj9vGCDxsUNBQ5V6irQ1HvWtE8OhfOW5uDvkd3Uk/BtLsDbj1Nn6bjIMeZKvcga8EZ/
dGUv82JXPWbXq8doIETP6kLpuJAB1gIsYm6BxvaqYVeFp11FJ8tTMZFEbuSvoiUm+/XsjTaZDW2C
R4nVPCTvgPffLu310B4YGuMWFqHtB5GzKrkggq2UxtQxg9QMaltoGarnj/94WlwUiZYEtVG8cSKr
Sj8MAXttaD3lpGCAFmmjoBCw72Bnebgw0oOfodV7KG+1gjn7aEU3Jv1yWaD9qHiG4MLELOmFSmNA
gAHamckDaVpHDQ9hLeKI/B8JyC8kvr6WKVoiKwWQ1ICaWAQzPuJr0ynui6Bx18UGr6I/uIzSrs5A
sv23l+UZn4sifYcRLMx6QdJicAcQOhXT4gyJaOhHcGZ8Ta1rtShKmUJZk18+gP4VHCG1gD1GBMLF
jCapuqnTYYUNuVfKT3L2eSoEtieKujxfw5zTyTRG5KXldXssTuDN84wAr2qgYRU2AAti4M923U2U
ALVTh2ZjYIWfzRMI7fEo2YPEZX1WsbpdVE4RxaSfudwGDf1kq9S0QGPslMuXHHsy6NG4H47tU+6I
vs9393KY5wj48zttgzaVazwW7D6ZTqOr3mAtKx6MUBtAk7PkvIGcDSli88ZIdYvHPBCRu+8/XW3g
uRiSY25PlWvAty5eLa8zL7oHyTL2eTc3pjv4jCoixSiqdCpcCxwwR/EziPAncDEmjohWlwn0PZzY
+HyBXDz28aipeiu4fZcPxXE+Yf27R69S1Y4D5dFyRdkQFVwNP6PT5hRaHR1LjYrfUFu2dEcdFVdf
4Vhe5Qy3DZiXNBh3/IIVcghA6Wm6om4flIHmXo62ol/BxaA2aqVuWvBNMk1V0FSJA/YEgd/uBnSd
YoGhYSmKxpN4o8X0/9ZRNLTGJuMlUFvysCrS56EQDcuxc3v3BX6G4j8pLcvEh9AAvnD28j4EWcB4
zOjhr+oJGxhOafmU5mbFFkKRzMTWh3tJqezOEDAyC9RmcFnfSPtWNRjrcz54cv8jI6Utt5ZdxIK3
EBEOF7mHSU+smnHVjlJ/E3bLsV/La5WoT8QQ7ezav3E3imPWuLH5MeqldGTUEWyvQ32Nxzu7c8hV
cYOWDwedWz936TZ+5lsIDqI8eveK2oCz/9+Ap2pP25KCbDOMjUOnNi6hSDnn5XjZo/YT2g0OU/gG
Z+pGpU0WKLR3ZQdzRPjMKpwkqOHPpSe/CMsKLF5eMnouAWyxV2YcShh9mtjZF+uNPU72h/QHpkcc
fMrlnhbgQ+FkuH/zVqfrmL03dIOgfed3OZXC0nPyc0kHeW31oCy+t3/De2meIfjvuWiJonhh/B8N
qO+qbrRJeNs0xd/EwA0K587pOnX1SIBiSp46fxL29O4f0C9F8at1zSJfJItOMDxz8vouUIyjRp+i
5CohxI2WHwL7Yz/3vT2c4TiHNppuknIT4oRZ5UwE9Oq59rBUSQCa8LwOcuyUN7PUHgxnytany+D7
weSMzTm4VRtmZIwQdVgjzyx6vN+qLh1jb8n1+8tQ+0nT5tg4f16qOY5kdmw0+P+z7KZrfUmObEAr
8o2Pl9H2b5azYJxTK2klSzJjlhpM/SA3T2b1uZUeSXvVxQ+TftR7QVRmirp0iJxTL3GSdGkNRer5
IU+PnWi5gejvc0lYlyUky8YZV9hCg3nqjnVUBf+mMi4+lJNc5yRlIqzOiDnHIXVSUMrSQnanBtyI
mfyhJpp9GVQgFz9prulJVYUDzqmR69KWquproYki/P5F8ssWeFJOqy7VwZSBYWSfVeuHml2HROBH
+xBIVxRDJbLCs0rqq0xDmiGmr1oWjDqa5iU82NHOuaytfas+w3BWncSa2UYMhuVLHfIlJWDuI/qa
+h/3/hmHs2ZNJcUUy8h1x8GmJ1z6dnqX2CoYMxUUwaXVrj6NuKqWR9mt/OUgct79qHSG54y96ZYh
y2KIKZcdpiuDPPkIXrhWOE3FxHjvtGcczuKXEcxsfQMc9Baa2otR/JDwdjccVXCGXD64n9+6F6D4
2kWUJWWx5oAqumv1VBzmA7bC36gftfv5Ib41fQwPiBKNfdf6JR3fFKT1WLY2MWOppFupu65ErXAC
m+frFNGIaI7CPhLe6WXtrwodxejk7bLeRDJwd2MSxh0WDAMjTuWD2WJOqO78yxACn+KrFFEGNo2S
AEINWOUgC1qvOxa+iONApC32/5ssc1izESEcMK36kMsvI7mv40+XJdl/sNXPJ86Fh3ltMVsbwm1Z
G1j+YT1iw14wveZ4se1tJTBOyzFzrfKvKNWx+ei/6McXKDSFlkozQbZlPTbTzdhdR/LDZdlE6uNC
AnqmZ9ql+O6V0eqxWN8T9XpVXy5j7IYdQ8GXr0FUU+fpNycalnFhQIxRe+q7WxqejOwqLQrBlffe
4AxQnaBznk0MKwbfSyJZUR1pWT66ifVSjo6s3UrL0Zxfq0hGKxgGojTBl+nOYxJDRKe+ii3glOic
F+lrP8yaFA6Y/E8OrFiV4QV/8qrVBgVhUFy3z6Gt+xmWIykfwCru9k4i7D5+r9zffwPz9I3952hl
rTJssXWtonxJ+sYntfGgTYPXDiIa6R0/+B2L8zVDbYe1MyGvcpd8qY/6PVuhIHmR6nZuhP1TjMck
cqo7RTQC+t5KfwfmHNCcZ/w/UzRa3+iC7ZLR1ZQLyjMiDO5urtow6rIYipzNI+mu2sUTsvSJzopz
NkJTucGmVdgLfVbrK6trTth17Enk8bLDiUTh7t9p0OR+kIGz0I8LygvWiy6i72A/9fd7FxpXFcWQ
ZR1pGd+MaGh9peRjAmdrv1rgKU1r0wt9LXk00ue5F/FG71zzv8HxPYmTmWnSXMZowj1NXnKFNYgj
egbkI3uXKNyKeubDIoiMu4d1lpDvUVSUogjrApADZprM8suifFDWEp+LImrA3dPaANHfPVgaJKqv
Q4RWJzDEaS9S9SbNomkSkTBcpCq7JlSaEBgG0a/mWgvqeb1KiuljZuRPl41vh3To97PiIlKfynE1
zTANdluqDurZTqHaQ3RasafuO9u3UoPW1nxJXOu1t551wbntMIj8js/0vYmIXTpleivj4PJr6PRT
7cd3pR/79MPwRhzFGb+XFVYrXxZ69+5RMQepM4ppk797ykGLxmWooN95+ZyPxa2iheGxSUrPIJkz
mBgmbwYvMbU/p4pnwp6BuZAi08yaY6UZ3S6cj3OVXhWWiPN+pwseGJpMVTzwywbl+9XCqO+biHZw
vtiZZPTk4Sb/tHgdCvWSB4mk2VZzlC11H0+Egch0d567fofngr+VW1kkjS0ehLIOXCPHUL2dFrwT
KOhBrL6okh8SDB3213krsGRmKO9i3EZu7kZYKG67XAGw2nwp6o8Vht2Tj5ftRgTBHd80pKWsgL7Y
paHxKknj1ZJqx8io/b+BUXTD+NkExfdAYYFK08hRObommZ0ukoImKvy2Kf4RhvN8s23TSO7gBb32
JmMYaS4DYTK5r7GzKOz/N95dgBiynXqIEtf3WvhUajUG6Z8uq4v9zvcHf8bgLK6qWgk8LcXokunR
AClAHP1xRsxM+gzAWdasGnmeJjUsy/IMM3St7LAm30pVND39P3znDMTZV0gG6KuBtkBhbne3yalF
M2Z8APHMQRQCmVIuKY1LOtowrfVcBpQFSvZwsIlU2Vn+VDWSc/l0dmPtWXl8MdwIiwFbHmBlc27F
KGPI3+J0uB+z/slKrUOtrrdT8TFeJ0uAu3+xbYC5+rhqqUTLZ0hYu6u/upbfqLY0+qGrPFi34XWP
DL9wqXEqnQ4b1wNTgC+wfL58HuqRAs5/wHd5bGuSm5cIe8nhsnIFpq9yiUKCgYbWjGD66GE4mnru
5SZ5vQyxLwfmFrAoxsREN6fGWM2juhtxZeV97NVTAQbeIdCmPPg3GC6tajNT0rUSodXMV6dQglmb
XDX8R1k4dTWKGo20BkhnPVZ5oOFk1FYQLH7WsN571llhXFilzTS12gqDZ06cHMhBP2qB7scnkQvv
H/4ZiIutkV5aJLZwMpp5kqXAnES8Xvsx4gzABVZjrrCffQZASrEgs3xUkrti6Z00aQW+IpKEC7Cr
VslIQ9m9aj0uppetgjMRCcLF1STN8CrcQJASg/rJwSSdLeP19s/fpNk9cdYXF1NBb9lmCjsQVSsc
Gj4XRAfB1kMp2tWw/311BuLLqFMyJma1wMRM9NF7+g/WEzseFtlnG5t0H8HsYTHsyw66e0Y6o8LC
3nf6bqn5kEUF6io4I83MrhWsnKH0z+cCob8zBN8Hkcda2OtRj4sc+43WHqlqfVtNIuLlXWPYoHAB
rQYTbrY2I2Jm6/cT6CkSp1G/L92fv8/+Lg0X0apkqLukHWB0EV5/72l5/KcD4et0o5UOWMrK8nwN
3UZKdmyj6m/8cqMqLpRlbZ61dMGBTOuMGckQb/Wi2ULm2u+i5QaCC2JpAl6hFGub3Xnpjyn4XFa9
uKpjDChnk9dZosFoylz9Eh4X09TYqtpKhtZoEKIxSTl23uRlB+VFX2zNLz5nT5YzuHXiFG7f4MN3
BvGu5YwO5kTtzE3+Yrb9dyvhQl+czIlZ9pB/oAo9md3QHIrSREGLtqL3rH0PViw00eHD11A4KG3o
qFEMMHylHvur2cjUQ6n33//GKs8gXKhtom6NsV0JeSX5kZatraSieSzmn+9P8IzARdmhyPDKWE0I
RGQGy0s4+nGFkZR08jCAcKRUdaIo83vS+nVu2EPei37AbkakG9hIaxpoD+NfORdLykos0EMW0WJz
qq06KJSczMnJnOiYPuTPzcfCDyN7TAURWITLmW6/5JVWh7hezDI5GEtzGsLoLtT+nJGKWeRZPM5M
lEkplKWHeKsM6r7sNRljtxlPcSOox+/H4TMOZymhnq/RsuBCiYa8DCJiyMe0Thc7pCMGMIf6z5dS
/i4XZzdJ06bYKgb15emXVcWepvDUNw/9IFq+sO9mv+TiL+cUq8YzqYJcWf7SD7FNVdHIpUBz/JOm
lZGxaXWcUJo/GKEXj99Uo7A1ESHzriDY7YDdZHigebeHTeraJI80CILXfFfNFhfsewJf2jXpDQR3
wWAAINaaBZIQjKjWxonkkZj2UiQH+xGbGkSaoFug0ACitQbYZeCmoAO4HPVEcnCuGXVl06sqoriB
PSXoV2oqH1Wc6jZSVtGs2n7BFOZlgYbHwCcZl78o2C6FRWfZ6BY/hsVmlMupW7+kL9OEaajiWgrQ
/58Ix3l2bW6DymUzEjGx+BT+gw2Dvd33R9U0XEn+PIle6XY1aZqyYhgUIv58xNsclgFmtygqYHQG
uTaz53l4qpNvlw9rV5QNBGd085gMS9gAQgZtsIz1K5k95qfK/HgZZjfT2MBwZqcMiTJJrMg8as1J
bkbNMU2C/eGjlv8YQfzozmEf5PGcCl7G9j9AN8CcMS5tFjUgtBndSqueBmWw+3T1+0H31lGyQ0Nx
Daxgs2cjv54V+nZZ6F1f22BzlwfpZ8XQ2SdQO5xi/dSOIl4vkVa5WyOvFz0yNQBEi704izf27Aub
mX6cYxqqd+rPcmxbN6Hd2vJftFDjDtmIx90hRTZFiRYB3Zjy1zLq8ZImz04opCPa/8I7A/EvaO2M
efQ8h42Wb5MTf1A9nKR01D+M4LvUnMztepsO/uWz22lNhHSWasmWbiBD5BeqxIq50iZDyWr2iU+/
r3gV73++/4wP4Mz5KkBjpvAujzuj8T1vVMN2RlNF7Wpy6uumRBKenEBO/cG6me+z44xxfuxNQGrl
iqbb9vxflYlhEp0ghPK7VgozUrAuT4VuFYxu95kdSW9drgVT410WcS+WbYE4R8y1IklmCUCjcewH
z5g/T6PgzEQQnL+tRJmnqtNQ5Gxr25K/LlntzKJ6gwiE8zl1XM1UJwwk/Zzo7jSD1t28v6yrncFv
tJtsToVzrdIc5UgZANK7lmWzwZIGu1dXA56t21GIXoXUbjFxDqpvAfJezFLxKI4aENpC3q3PoPVM
Khkb69z2zVK9/qhc9S9m72A8mwURetUHsSfqStu3wTMmdwdhvpL03ayjCGGNdqRodg7esSG6TuVR
8A0vQmKHu7lQaRaFpdyZ+GqYw9SLRm2yhw4NhXWKL6ZEGr5d1qYIjv3/Bq7ro0UNCZRJRsvWivu4
BTOcfGpE85a7t9z21DjLT41mzvoFGiRdbIBjvviaTehk0Ps8CNcIymyLK7AyPU8VLGasEsFFtO8T
5wPkfGKpzZDKMdSaJWgNiRW3TTJ3TkTdyCLb5LwilMxsUCyoc4g+UYJ57enjP53XO6pbumJHZAc1
0umzpB0I6DKl6mqZBaQBAjl4VjHam0WVE6irTb+U6UuZPV8WQ/T3ufTUGKY4kthxROXy0CgY+x4H
7zKEyOL4/rFokRV0A+Ms2Cqo0p8xfj071kk9iAo1O7M4LBb+Mi6dSbtxolIqmhhtBHg1PYJB77oJ
TJc+xu6bcU88+bCK+rX2fdbUwT2oY8Lx5+TlFg4EYkaB9Vyu2V9baL0z+mt5vK3Kw2UF7rvMGYY7
o1Kjs2Zhz7Wrj4VnGa2j0PpUJ6JBURGM8rvyyKDk2AOt4LO190z5ao788c9XOLLzOUvCnY9Olniq
RkDQabpOKbYQLonI2vbKXFsMJubmUIoxm7OoZdrq6VM8dv6khg9qbThRrF2PBf5Fy2QlLz8KC626
pS6Ib3vZ2Raej+M5nvrqDiIO5ZVWfBx1yY7jl0G+J+Px38yCC+RSWlukDSEoJSd1PmL7+TgIhNmP
Dufz4oJ1Ryql0SQIYyrVzWol18UgqvaLfIgL1GqtUa1sAFEVsQ16IFsl31fjykp6QboikIX/MrD6
rFDWFEBz9UrKWyNzLx+H6O9z5YUwAjO8vODvj7J0j/qnN09KcBlC4KEKFwiiCmNJBXOfoVXstX2x
8s6eI4FZCQ6Eb6IZLGwiGWQG0uV2rB0GNCB14ZNO/822FKbPjZ8m0thbWCGKqnr5Otb45v52WVm7
50EoWpY1XPTv1tCk2HexJjmCcxfdGzMadUS1q92CknpG4FfPzHqp6hLLpAwK0oq+byXPAAeoo7cD
qGjCpnPlJiv8TLVa20qJafeJOdy0efOx7FdMn1tV70l9+Jkmq+leFn43ChHT0tGJbqg6r9whThsN
dohmMllO/NhCd56GaT0bPKiNjT26yi2mVmP/MiiLBvyHKcprVLcQAK13zJ1R0fdap8ijK+VdUEfP
ZfU8mF9L9ZO1fK5MAdhuz88GjffnpVCnpU4pMqMmf2to4udt6FBN/WZFna9I2Hiuaggji20O5UPb
lQIN7/ri5vA5d1fMVutIgcOPzBzJ2WSboeUkiuglcbegsTUyzufzAaUHSUWU12zrTv1hgS1nuTM8
1oOeHloHXz+iLGo3AGwk4/KAng5VHoeQrAVZupZdl/33pLlZJkEJe2dKDMnABoc58CYAEDkuwriC
g4I37KN+g48qLLwDNUPqllfhYfmg24zuA23Pj/NN4v+rlFyaEI0THaQSUmKo2dGltwqPNtX4oe8E
YU5kJ0zbGynVWWtDK4OUUY3CW/M5nb9QoS+IjoxLBWhUYWIkhpFMjnTXeVApdj1LTpPa+fPi3sq2
DMJq7BO87O/7omm4oDU8fL3bizI1YS+ts4Ugky+vy9Qdykm5prkk8DS6L90Zh8tCJJDN5GmEbxSM
WBku9bQDWI9szTZjRz8lh/UgOeRz567e8E0+NG53PZ8GaiteBh4PEVvWfmA9/xYuXcFuw4Ik8s/P
V/OUjsmPutSu8DL+0cwnUDeIrFSgYv4rs67DAhoGXJk81SAKGbB3s8sFCt7/bCK/hOI/MvUJ3xcy
UzDjaZhuGUmn6aKY+FHxZHu6Eq3M3S9ZbfC4mDZFHenQ44cII/mRbsvosa6e2CGyqKbcqC0jYQK7
tKjHmkWUdxfUBpeLbIT0ddybMFgjaWSnlvVvyzp33j95Bf8NGmeJRSoJIHH0QHWnn65z0YEJHILv
VO8Kuap7I4RD6NMHuQYj0kS+mnPmF5X0j9Jw4ateBqWcZkCl1tNQ1nZCnVT6m4xzcyxc9FKiXOsW
CnOw5Fs6vJrJV4yF2iV9uXwwQjPn4kg4hVM3GcAhj6s/MC5aX6/t5tPgqn5/k34XvTjux4pfSRjl
5MoGShJrRRIWNuEnWcqv1M4MaCbZtVKccjQfCuTbN+8zHiffOEgwOxV4IHz0w6D2k3sjsnXXuDEC
UDw9SmB4FVwB+1nYOdHkB6QSvHrkZQv7iLXRmyvMBcrZd2wQOizhcktJfIOXLdto1dKZivZDSNXg
stC7OecZn88C0WBeJDG+vdx1xIJgsCw5ywJu4Tq8InIbyPryIWlFj+8CPfMjU1U+1WtlQs9D/KlK
nvrw+bJM+0H/1znyn3mp3s/lXOHvS2lyQq/a7RBN3rSEAtcWicFFQ2Ua+rVNcXQ0+14OD+r6dlkM
dhW+j7ZnMZiYm8wnWzHPsmQQg+idjeXeNu2xm+skjy+5ghG6yjaqp8uIIsVxwYpYaoJWphhbwVLT
J1FuY/O3T5K/GUZSNzbH+XUsd0UtV7A5tdNvOpI6SSw9XpZk92zQLWrh4w2c6fySrFYv8ebMQqJk
Bq380E5/k5Vu/j7D35xN1eukk0dcUi06RqmEKIEsuPtzWgtk+BsUzgK6OKr7TENe0YbNB6l9TSX1
vgL9w2Vd7X9IbGC4Y09bg8xVyeL6XaLbGrHVoD4OgfSAPRVIKMbT9Kl9Nu5NW3NqRxJ2Iu4+/6pU
A+eyqrBMmFOmVDdS37M8ePTNgA2Mka+Ws4LJHeS6WAblXRZ318g3aLxSqyU3sLQebSzdg2k0NqlW
NEh8/DcQTqU11hiQIQFI2h279Fuz+JEm6sYSCcK5URNi3908Iv60KsbpJMMhcn0ytci/LIrweLhr
MSqrTpdQ1gIdPNh7SwyyRMF8Pzurl16hNiK4kERScR8IOtYvLFYCqazwrpiODTrNu1kQWUUi8Q3f
U72QtCgBMvtufyR26h4tLzti4knYubEfiX4ZN8+bbqUhNocW8GGziZPrfFLM565vRM/x+7W0s1Xz
9HcxUUvw9OKQyJ32SbJbsE7Ej/q32SGOdDIPI5oNfNG33H5CuAHlbsCUjfGZzJUmLCdY3Q4v51bo
zIWtvvW3BfgMtL96ANkgcqGiiEN1Slog5oV507eDn9Uikh+BARpcfNCWRqsGCojYWA9xmLgYVzxm
Qu9lEeDd7b6RhIsQxdyRiKSAUXoQmX/Tps9jc5ukRBDcRdJwQWJMi3XUMsBoauX2pnZaysJZ5VCQ
O4usnIsR0zTQaWCfBno8OYOGrom/emjd6IuLC1JhFTlhcWGNzNDDgyj2EYZNIuhhE8hhsiUMm3u9
jSZKsbUYHSfNYY4/knD+t/MwubLnkg8DJpIhRmbKTktyR8Imlvkfbdikv4uh9kU5LjrEiOlzMtyV
5D7XBOXHffv9Vazmk/ihVMeQlAQQSfJDN6mvaeVh7KogiRvRDbSbCZ8L43xCby4Ddhmydxv2WYZF
HmhNA6PEobuJvjeu4aRf0lvqS6fcix5lgZj7tZYNNhfjurk10FiysuJZe/wk+TO+fLH7BQWe/jQa
KJoVfuT++V43lvidlcuFOSkvh3ZKUJsnbXsqF+tgdZ2jaiJarF1rV6iB5X/Yb/1urdIYFUM8KtCr
Yd3U+Z1pij5vd6PPBoALC6qeJiplj5PqsDpdrdnYom7jq/ZvcoYNDBcbEox96KYKmKIPrathKCNn
UI34KGWF6LmVxct3YfsX1LsNSkpbSsk64GSqSn+wMukx7JNjTGubLPWDpA6uIPkS4XHxIrG0bEJx
GmHvjk6gf+4C8xj7mpcEhlNckxxLX2LPAl+pqFGMiJC5GGJJeSMXLZDJYzzay8PiTJ5kWy/jASN4
ij06RPKwjc0Vlxn307ONkjmfS2qrN5SQxZbjBAm9JjBuRzBHhJ+wikXYYb7fX7OB47ytjKKVpuyJ
SA1y9NeMhzfdrm/74M85yODVGxwus8hiS50XExod5s8hCJelz0YqIJm97NFE5rKKaFn1mOaAaOrI
NtJ7fRVNMe5XrDZSMLvZXJEWkWKttQDReQQ7t5Sr8BhdN8f6hGUXAlZPkQly4SPNKgm+DSgzfZyK
lzUsPLo+tsrtIBrQ3r3NNkJxEQRl2kSTIri1br3UfePIeM0q6Isu/9XX5xnopy1utJfTgi50ZC9N
hepoIMeyTG+Sv16OGgJp+DkdNSup2rJOpE551fTAlP1sBduA/FctIRthuBChD9h7XqcQRq+mwNDJ
VaaLnub2bxA8w2PAGeS1fKm+oalVJxTXb5K2HYbm+9cB48ZFqf/5ikHmnGcgznPwUKSQNVsQBMLU
iY1TYqEPXFTS2z+YMwjnO0Rdl6RTIQ2aH23SuZU1+9Z6qovZuWwB+8/eG3E415HyeBh7rA5wq9zW
Pilucspuejs5lrfYuuOkp8jNRZAsN35/NZ6F43zIKiaVJAmEm1W5s8NFBY3M8P9Iu7LluHFl+UWM
IMH9lWt3a98sWS8MWxpx33d+/U2077hpiG4ceyLOeXJMpwBWJQqFqiy7nQePqGggyPAeHWCQnShB
mSLxzq93myl+YrMXem2sMynXgT33mD41pm6dYzBDpFmYZOckf6OTs7IV9k5PKhUigirQ0uat1h56
QbGTkEe0HFthb/RSnSdLLgCkVgPdV+IQ0fWwWJhHvVhzEN+f38DfGIyp6rosi4rBVrw0KMRMtQpn
rn5Tf4PUKx1jZNppbGFhdKZic6WhvICDuv3ZTqDMiagnZtSqC2i3EiW7rb8F+ndDSCwyoK317fwC
t4nkBMX4t56EQi4HcIg6zv2+kL9rAxbUpZNsnQeinvXZDU5AjI8L6CdAZxcFiiJ/MHtbyo09Zjoc
Us2ENNZwlyvTx3nIzVNfkUWoTIoIMFiplLboO7PRUCMxS3tVfhHDP5+JA3JcATBE35sLmp8MEH0h
/zOUu1H6Mvy5dv2vEEzMZ0T9jA4JrEFYGqvDCqbyIyZP5zdq0whW62AivSyEoAze0BBYotiivRCW
nSjvz0PwvgVj0g0xGi1TsI5pfui17zVPf5L3+4wdF4Uh5nGAsz2br9v+RhY5Lxsb425+/RCM/caZ
1A6GRiMUOxvQZC5Z4SG9R90EZGyz5+VO92sPM0dv6xizVhpb2GPe3/kt3GSF1Vdizi6t1qe2pe1L
inwnDP+Q4L2fJyvAjKlKrZ3zWNsWoSmYI4u+rE/TVjIJ2jxig0yJampeECeHTJ/fVRGjn87jbPOr
8hOIPaEmQUrJMgIINSIv2Tv6y1ztvT3Oy0o9TC7yuRc4ejX8REQrRObqKBVVvCQpEGnmonDCO6Li
PUezxj0AJff8+rbN8rQ8hiH0ETO05YlmnJoXvLg2+sv53+d8J1Z0pAjQ3iMMSKPjBn6RkvpBrXWM
gG7v/hsMXeYqPEe5dp2ENWAm7ftc3LcQJuc58HbWfPVdGIYwkqBKZcrW8RfDn/bJjeEEu/athzCi
uJO/5pwrIW/nGMJoIv3/O1Ti8qOMYhvN0ynUAc7v23a2AJrKBqrZJLy3MsGfqgpNgaACV47KNnzd
gzDFY+AJr8NFZ2UQB5Ldylf3yt/dqU+4n1Te4mhQFtqtYEyCLwqRo81kVy28PMy2ef9cHtv7LixY
9UgzTEvsKvF1MHOiE97vM+6TTEuwELp9Oa1yVFN+/nw7kbnaKeaAlQLdEEMJEHRoWvtt9NNXOsZU
s/pLDaJ01PgCSOJxDGPb+k4bxzhU1EnyPCv0Yl1dCNNlE1wLxTeO7W0SnSrLRCL0gYDVRYGWZTmH
NCORJpGNfi8nlg0raESPLIlfxMqjkQfOVPRf5lz3yl4OnfN/wOYaVU2HMJZpap+Ey6c8b6CTj7KJ
RaMd/Ze5QKyIcAiQuuknNl+BMBs5DCaSqQQgonhXdt5QPeCp1NLivyHAFQxDTuM8IZc/AkYZcmuY
ZgtlqS2v55a3YQwl6UM8NUsNkKq+M4a9vOyb1P9v34SJYmRDJO2sAiJMn+vuJpMfFV5b2TaRr/aK
iVNMoYSYvY46Fq1CqzyBHI/0HF6VL2nkSnbhFj7hlWpsJ99WkAzN5l0sKDOawI4qUr2f+wudvY1i
z4xb7LlN6Scs9i1smcXSMKhZz3dIIugvVOwt8sJ/ptDCSCRIVHVXGWiDn5DlmDr7RraIfVSRCfs6
1RBxH4rEDgz5H1nTdnPL0zLcNEUN1dcmnvUQ6jEbWrWVNMUjiqyCTnGkpbVaoTiQTvPOm+N2SvuE
w+b9wrRRtaTCu5/op9fEXXZoKMGEM9nOPb6217ZlrtAoY67CGCVsQrUogda6uA4eewJSW/jWOiq6
RuMb8f4/ro45vuow6MZ+wi5qynjbD/GVTOpLGWVrspG4So2mb4LkoyyovY3BfF4oxTeFOfwpdakK
CFjEAy2+piizWc+gzoIKIzgiJzN2kFqwAtPL0u/nV/rpnD5iIDpD5Rv5PKNC7LJKLuQpctpWt6IA
BMzTbvhk/AwCw/NLX5oVaj4jaCwZ1qS9LooXih/oITu/kE93LAaG4flBJUotjYBpOh0T/j7y/k4S
d7mJOdkpT8GR+tAvRxeDxdA9Gv5TtS6AFUa05hMDl4dbVS9RxitabVZY0XhlcJmSt4/MASBpS6sk
8hI5nSf1VhLh7eq1cIYLLUIKjf5vsomHOTNQB7fPby3PRphjIYz0si9milw/BiS2el797CfOOu6n
LprQ/IRgyqdgNBfzrOjEyAnmqxzenceWoXEKOj6fNAwI49JlGJRhOWEVc2VXe6jjPyjvw2xjUjYO
tuKPhxswaExwKkbppNUlllRPkz1ASCfuiN9LPG3mbaM47RzjXNUUxEoLxVcHcqPWMP5jGB9R/72J
S/e8CfC+EONd2SgWSGVh8/rEtMPElqYQkql/ZWenxTBulQniUkLnK3KM8UasH2WV8/r2+RRhPgrj
QkOsYq4QWs4dmSBnQewIcoMoEg9Lq/gQfIwNdMj9f9s3xnV0IQwh8oIl1eJXTA0MtO/NuD8P8Tms
YVbFnPjGmOrmEMMGmpfFE9GiiydMwe5HqzZxGSIYTkC+mw7GBVzz2mc+54B+hWaVh4wpqhayYHn6
w7Fezo8eBNt8lezGotPnkyceIt2vz8z700TY0XuogobuZg1AbfkqzRCmEisrmhpvCD2jhH4fZ2+3
me8Ex3BGIYrdUsaAm2JHaQ4zr6r2cxTFbCBDE2mZ1/PQwyLVm9HVPRpFSb58CO0Gck28kdMcJ1YZ
slCNJA6r4wlSj1YWXk7jYo8mLzHI2zOGKpRprEmqYc+SGQV6wWAnf6wLyWwawxO12vbZsMDg0+iu
jy8l5eG8R23tExHpcB9VBW+yIXQ0BFnVRRBlLsy9Nr30xo4IL+chNqlohcGGz3XeYLbTDAzlLkb4
jPHntg5x3MXWD50dubxX+q3oaA3HxM+tPgt6OQEubt6r7Cohh4pkVjOLFkk5S9s6kogomxraBxWI
DzIkm01C3BajCsWp5lGIruP0rZiIY6oz57T4XCEMM1gDMdy6pAFmICoKQlcX8aST3YwCingWP90H
FrHECyO33tPn899t2zROi2O4tpQq1DfUWFwojJag+ml/J/NKNjkbyF5TE2J0RhMBY8YNDkMXrSlV
LrUp8iSRW2W9bRc/18PeTDuljiuofUQoRERa3UZS3dWvFydC+6W2H2zTbw6tYY27iXcUU+ZkiXz1
8diCzlbJjUynG1nOLlT5cBPP/Q6qTNAhdGV33i28Fz/6Zc4BMkxbmWM4yyWs5ceo027XuXTUKfeR
gv7OORyGZM10HNKhxML6w+KpHnXsAGrydAJT7vB7TbbYdr2PLNuG0xwpggwulF5apGkWjjfzvMxg
yLabBiIUBtZzofZHjdTpIrUDETPvkAO3Rat6Cr+bu/NetnksElGHih3yu6hPZlYltkjuKphlBdfG
MFUndgsMXQI50n4GuDVvGPK2F5zgmDVGvZ6aYwC4cZ7dkXhzmFqRctENKJzJuJUs2xxyQmMIsg07
Q4EYdoQ2uJ06+C1aThfB1oPXpto3Uu/OqZ2Y97FiRwqxS53YfX1XE5ezxdt2evorGPaMzUQvO3rn
wmVStYrH1qrt6Vl8V3pLe6EeWPDkAXnrZriTxFJr5ArSGWF2UaD7r1uQTSl4p8I2sfxcFxuSCnki
1JjahfDjUjuoF4mX2lA0RTk1dKqdiFNdv03VJzDmWJVzUe1zesurUtHq56doEh0htDGOyvpvn0tl
IlGSRpLZh9i8EVWr1CMQ7qNudbEV3PlNp/2b2/LKA1WGLusgyNIqAp70MNtUGnm40Ber9+g1SedV
mGz7uyQaVBybiGiZA6mu0nvoysXI3BQfrY6OYJHXCpZiqb7pl17o1ZxTfPPeQlZ4DElL2RyKiQq8
crb1DOK3hQMRuncZWiOYBnuj+xIcICk9zkfcJOsVLENrQp7GYx7gDNIja8ls5aC4kwUvuJd124a4
gk34Cng8TIbb1CgNljHAUvPRiRd3cTLMBFz8THAVyaKN7o0f2LyB25uEulooQ3Fl0RFxmnAqheY1
gcpQLF1NZWPpSu9W0p8+B9MwcIXFEFk2LcsS67DUoq+sdC6+VO03UQifzn873jYy5CWPaSMaCrax
MTQrn9PXdkl5b86bIcppJYTWI668oM5GVZ3pWY6crxXOT2WievfPBY6kEtO8g3/Or4jndKxY4VTp
LcREAIf4Gc1uqStcLz5NGHS+6ZScr7R94VktjiGwpkg6Y9ZooDJbmo9RDxZmRqH1t31Bd/Yt2fXP
vBhz87xZITKkMmEochoPQFSyD4L6TXW2JIXTTUON61O0t8JgiGTqokBXaayeNK6ZXCW4TefitWR+
ZJWd91/+4xdj+ENKR72ZqS/3mTOUluRQ2kIGpFA8vLygIKHlpX65n42hj6kZWlPtAJl+/DgHcCKE
VjFbA17K5l1m80YEchEZ7hACKc6yBYit236RnWVXfFdfcSmwiVU8Bbb8yNlUjmcf59ysvC4z9CZP
Z5ByIPrih2JnTokBJBmUmV/ml/iWhkJ/XFL3K2WxGhl5Ca0ADD+PHKF90IxdoPJO780g6GSWrAhG
Ny2mtNDswngIfEie+4qj+vSFk87k5iV8eF+M7ZwTRi3Sqx47OGTL7bKkX5WSXNYlFAl741JIomcl
qN8wEe+9MEs0qdd20mU3zcSzVY6/s0116HcQxEzGrjb1ja7ezeL1VL1yjIW3sQyn0EdINNMCY7Qh
hqh7qEK385d8H9qJK+xbDmlyDgS2hFnBcJymKICWpZex8qAEEbT5P8q6R96ztooSwjFKwQlpP097
/NU4ZYZkRrFUW6UB6PA2u4odH4pn1GU0z/1X8abcyzQz+RDYwk6Vrej1j1+vGXCGbsZYiPJ5BPgk
YbCC4RXJXhR4Hs/7iAzDTLFpLqEEkMox7qgwWm4Xu+j6f7ugc72DiU9EtJuMVQjvoFpawaHwSn+w
xNt4Tw9aTbd4KXJO7MUWrlWT2qHkBatbqtqThmk3FfmjJAl+kTU2BkNybJQXRrAFa0KIGWMpdTvR
11AnV0NmTvJVCPXRCxdvFij9/mfOW/alcKn6LgsosYlNZvcophgx5CB8gbSMxfF0zrHATh1NTNTX
KzM1kpdsT1UiEGA+D4fFn45XrtBbvp5H5NAXO4G0RG1SgZ5gpGiD2z712+pumf3zELx7j0IXvTrr
BjRe1qkEW4Q4eeBH9uMjEg22Zi2u4NPWR242jF6Az30vhkxUZcxUbQBgso934xPCCJuO8ByuBK5p
/MbRFIKqF0U1MALm18WVUadlEzjSgYxztf9R350jjSn5eF+hq+t3nO2kbP95dSdESjSr7awCPcSo
DyAOmR34vV/aBK/vHn2I73wMF/F4LzifR5If+VHHi5QiQVCVHSySFjXGnmdhjHxtuGvt5UIcrbfS
VneYrfdEax4RA36vLwpf5SVWtj3vJzKbV5E0zei6FMhxkVl1/zVvvwbV2yI/nN/TTbfD7AgFGr1o
kDs+dq62NMlQ5RBqBjIBY3VjmLNVLAqnIWDbUFYYDCPPlSQkQojPttx0TrNvfYyPp7MKZ1iJVNqB
XfMKRjZ9e4XI3B7jVMCM6w6IynJlthdxeZOrHN/mbBx7eSQYeyFXBTYuVx+C9HIqOHMHji9Sn4z9
tAb2umhIsZKUrYk4ObxKO9HqxtYyMZdwDg6DcqtGh2wKbQHTz88bBGfrCONj5pzHpUw/lozCmla9
ldDJgNZKDspvbAK8QSf20ZGIv7qyUqKGMxtpuXWKdjun2CtugnGV83sgu+qBJqH+eBw0dWVyQmRC
HXMy+36kiIYZ2srwqEmXgcFhqO3NO2EwkQ7SahhOmQNDxbIyYncqvtLT33ygEwbjTXg+7WaTroOE
e0V6l3pnCXitg9tBxmqzGAeS6hol0AmsgD4I0DtarFipPR7Tkf2zzHmd4mwbq+MdpnqK8fFAQ0er
kobOGBRW1f3NeX9akskcV0FXqtKiw5+S0Q8w0L0NvCZ4P/9ttknh57cxGefp1HrRxxELMcVbOXk0
tefzv8/bKOY6VA+VHqUhDgU5JX4lGt5c11ZbB3/H2Kd10HWuTgUVqbdEG+gHAWOHOxkCv/J1sFsg
2UWz37y5VpvLkhVIxBP8H9Llv8LVZSGkUIGJHXO+xvDcWr0vF+cvdu4EwZpYokHyc+zgNWO6C/TL
qoiskZcv4iyDtbB6Mc0Qo3VipzceiuhrUd1KE+fUoTvx6VBYLYMxsL4ngiorWIbid/v00OBVlRZQ
/7HQBOXKFQxjZ7iuEW1ssJJsKO7lTHlsStkjeHw//1E23WUFw5jZMhS5YBCYs668Kfo3kffRt2ls
BUC/2MqO4yRQYVhYh1471T53g3062uWLejc6NM9ERPv8gjaLHtcbxxwycRqqyaBjRVTbQrNjVw2t
cP/jITXkqSfw7I05bUTSpG2CGzxCxIs09Ul1pXOfUDbD0NUOMqcN1GX7mdDTJp3dwJedYC98Q3+t
0Frka+POTulgG+/z7/P9+Z3kmQZDCcOAmUW9ho0ky6sslWhp4qWWzu/eJyGeVMuESc2B0Djoe4Zo
ZPiKaYzIRCIjHz7+6L8oOg4NHaeA/t6BJbbTuoAeRTtNsEjtLrpdnN5va7xH5b5wo3qpm9xkojUc
6v3gC7eGjvJtC81IXilafy6994uLSyLLJNOItjdqqXANpbHoe0Tp625bWnKF+1TpYHAiJzraDvp+
GpMkMrRSDjrR6hmYk2mNLvkifQ8e3+S77Fp0pH8KX/DO2xDvCzP0YkLCNzPoFxbaXT3eydqFzmsd
2+ZjQyYq0QjmWTAuKGMc3jCb+JyGNr3rwvepGV11GK2kKHfpbFxOMbkS9YUTBmyWoBL5BMt4JTSA
sk6kByZ0zHqbptQCzGzoX3QIrkJJ6viMO+461e53Y8PjuG3XPIEzrmm0opr16RF8cppbiMf7glt8
LDZNyoY3GPHJsZttDvoJyGrwZ2nRVXUCwE6SbNPobYTAFuLqVos57kk/12fvPCExMWI2j1M5hPic
0gT5I3mCTuA0XgZNbWeBcmjbmPOc9Zvz4gTIeGGrh8nYmliafkNsASUhmIh8ke77fXRQ9+e9gfPZ
2CFwuVSXrZIlcL74shxu9IxjlLzfp/++OmsHSPMOfYC9qxSMsa3eKm4hD939c1+HOc2VrpkzldpB
RKwQw3MNR38CU7uNn9kSZ7d+w1WnL8Oc5FDPE8aZAEy5S7/9SFqHvvBk3IgOfXrgPVFtpwpPLq0x
TIIvo0d4i0a+56O6NFFUnr8i1xQKloAMHq3DajsLU5DP2wTP3hkeEU2z7Sq6o7NS4QGuaSoH89l7
T4dyvh0qirgX2ynj0PJvorLT1rIEUk2NiJwaZa8JtwucvAfdHWwRh878/FcZ7NO+srIJ2byQUoCs
EFKw2QNi2ktp3JXKP0bAyctvHzY/F8VK+kxkKoy4AY42fAsrj5hXkcZhCx4EQxZFKw11i8m8ThYV
Vhzq1mA4as97j+L4MSuU0MVpHkKiLXYKhAJv4Tc6x2DYoW0DLU8dJXn6zsArV+AtjSEPVWilSMop
qPyxFPtO/DpO7+dtnedhrC6vPhST2YQgQP1hijHzpPcTx0R4frXcyYfoonsVvk6cizRvLxkS0ed5
MGRqFKn50EPRoOF8LM7JyNZ+k67IpPl4ca5jfzAOXXonTZoz1PecveMBMURRVMkitAsWQu4QuNlI
CIRW9kw7eZIvP/qHoyc0K3PFU6lJf6J8RYL0G0HPpEFYyidDWtcQoEC78uLRfg3ta+0sB0iQ+cY1
Lw2xbSErNOZzQbErj4YYaB105GUqlQk5YvT0LLbkkt17u1s4ia9N+1gBMqTf9mmPgSgoZxmll0p/
0XgZie1q4hUA893GzCDzEmJFVYmIe3HKAySpv9MpP6hN8GaM+Yn5jyabxrICZfhd09IWdze6jW+0
hqX1Iy9WnLfFPuKhIqJCwRPPVOiPnrEUtgQjzaXJaALtx8uXhAHwKooKUb3snvcEzhdjay+UvqK6
bYCRQYdRWdoSr0OYs3tsWcU0qlMV1EBoa1RFF49Cptn98JJVvMN/+3Hr9J3YQZOVIC9lVeI7oc87
i9x4sbpLwcq8+Cm1Z9Pqwf+Qb7gMHiYo/kEk9vH8Vm7HASt8uteriHEyMFhZl4Ffu9Q2URAXWsFO
swQ/94S9xPG17YhuBcdwiTAniagjynKSGAImiDt8vD440h19iModccd7PNy2SIjZ0HJJPB8yt121
l1O0rgAvTT90BdQl5W6uDF43Qz0n0avbRRRvNBJ+O7+tm0epcoJldlUJgiiHWDNqbfNKsZo6MR8F
UcudeGh43bC/+YInLGZLCbqUl1bEEhVf9gqnvtKvabaLFrnKX3kizduVMquVMfSM4knMLqG8Ih4m
B/XzoOfgQNMWMULkdo/hIn7kE3RC/m3N1QqbYepmIZpWZ3g9GFFoWNsyTdY4yi10m8e3/rL8+j90
tmxTDerSZAmVrip7YevGqOqyHG/5SPUjdxkegsfFL9B2LnpUGySxl/fzlrN9G1VOiIzplIMi5fOE
40hGnSH8Q7C1x+yLbNeoPOR9zc2rxwqLMZ0Wk1OmOQRWjIuNqN2ZrWQN3Z1KVZg03qBE7soY0xHR
t5oZkHNxphek+qzMyW3pXoUqZX7Dy1b8xilOu8iYSp7rdZN3wGqcEQVdGXq8aFGE6Xd+5vPujTwj
YQ/4OFWbnpa4t11mKdq+7Tm1jdt0cloNc5inOjSfogTHEUHfTBVeKNGXRis599BtqvwJwl7SuqYq
u3TAlml9apmT6JZVvq/UwI21D3Q8XymdsM+CmpPJonvzOWQ4oTLZHrFR0c4oAFWqH9PZF6m8/IB4
D3M6xwEFzBIvvcQzDVaSlWRxrZo5NlPx+y+VN+1CCGfRDtQYUdFfpT9PHsZe5AwzzReokuMxci7s
LH1J1ciSht15zuDYn85QRixHZT/RCicFNTk1pG9MaeBUQmwHRKfPxDDFos5iJ9OCYSkJbC08RDNx
NL2wyOidX8tvouUTEsMSy1Dm0MoHUrKnrzc1ZA9lRJLiv40bSmj1zzzZY94OMnRRj0EzLtQKZ/Ux
oqNv6gfOsngIDEdEEWZfK0eq/TBe6VEyXQilK+5/iEeSZ9PhxbC/ibVOO8mwhqDVGoboYVHBvNff
FgcTkrzmYsSx0jiQVcObBi/a4vkW28ZbyfMg9LRxcoR+IJ0lFOxpx5bpZy5VGz2/p5wtZWvftETJ
QE8AS8JvZXG5EP/87//mKvpzA9l+3R4xYju1AFDRvZHj7e3ux0kS22Wzkw/EES+4xYMcqjeYgDVI
ljIjtDmZTkcp3gMflrLrrOnQfAksFPR56QP3q9HfPMPBBsMfi6Lnsky/WnIp3Ez78ooKMiy2gHpW
OhmCV7PO3VeGTPRhyLOcnjTKVbaHej6c3Lgdv5aXEvodqqdxx0PksBfbzxtIUICYMgA2nXxoisdE
HR21bpwldTkmw9tKhkhiEkJvqqOHy5XwkL2jp9zW9vKV/qrd0Bz5xLs/8syFoZUUK1MHepgN84Ns
3HVabpcVb9wRj0nY2hDExWEtCODk6JLWBbf+sBNvJfRNiU7m8gVPeDTCFopAAKwToKcBvL2BVo7w
oDijR41DtPjd5NurU4momZKK+TlsZ0oip6IambjSJHtQFn3/MSxUx19oNwrkNAXV5rVeb6/vhMjm
STS9l1pzBuKPkWsRXpxoOX65py/5vBCEi8aEWKiMFwc0viEVhEf29r71U9+8yq5/JJEJL0u56QGr
tdFs4iqhkJSCrgcZrr4/mnYzdGvp17TeGqI80Cbl5gs3s5MrPIYws1ItlnbA6v6tkivt+Eryaf5i
5DYxbVPXCo2hSk2s2jiMsbrOm0qrvsbN1+52b83x5dW4QM0JJ7bbpK4VIMOVclorUIrE8ibBK7Sb
CiN85gvtz2cp0kqEFQwTdfW5XmZ9cbTICeIDtC/y35rucUf+5g1lBcaQZD+0oqiLcO9GvC7DyCrM
B3nitYTwNo5hxrgRyzzEIB0nKK/beLYa9UCS3K6HweFw/uaT6Go5TJwldZhTTALsneKn95WX+yq8
C0ldZ9zxFrV9hz5hsY0nPaofBAjKUWsP/MJJPLxPiujdJiCOQbU5K+P4Ftt5kpVSG2QN0DpncgRM
kxh2od861LdCjydxTb/6pyhktTSGOEioz1HZAiyeS1cyvaq5mKFdX4R3hn53fmGbV90VFMMZSO9i
6q8C20iOXS7DrnHxgLLj9kqInCUxbCF2kjlr5IhDMx7podqp6FltkCI7vyBqzJ/3jio3SbKEE4zx
KDlKza7XUSHWaqKVym/l5LayZC3ye1LrVmVEf/PQqp7wGOcKKjFMGglVPaX0aGi3QVk7XTtyHGvb
g08gjF81eFmLF4IC2AmdzEvkR+RJUAwMzObcbelX+P3mySL9iqsTq56yJk5nWl6HglQVb/Ba+XL+
8/zmCP53KTJbcSYYlZFpBiDIHarskY4yblsvuqfx9ciVrvwsEn4k8xMa40lpk+C2LmDjQqiC3k1O
e937em5J15GBSbJH0F17y7/+bQajP61CZkvLaghuQTIAuIPpR8Ydmn2tDo+7nL3c5onT6hinakRJ
QsKNZoHtpMekacVtrwR7LGw8bgWYi9APGHFN88+8Y4v7FZmzWNSGvuorrK+Tj6nZCVWD5IG80VS7
uec9pvF2kzmSMaBt0mVax55rXibv58g1Us7TNc/yGdpYdEzlyiq4cUalXAzoyMce52ttHyGnr8Uw
hZZAqSKL6Z69/Bg8LbijDE0VxcsO4Y3OcWXenjGUEQ9lEDcN/KwY/GK+r1FEFv9N1uFk5KyI3SiR
2cwNmF+UPS3zq8pL5m2fTT837BgBrNhoiASjkBIsIeyfzG60JkgPqOUElbDJDoa7JXueY55K0W/C
2hMowxiBHggTBm4ifIWAF7HpjVywa6f3IL0OX/ofLl0c0zteylbLbBcIM+oocUFuRXjAfCWqGibY
5DEpfPpCnd4ENlf8g2Mdx11YYZIhGhb92BmEt8fjVe8qfCKP2s3kFi4N1oJ/eOW2PEj67ytIecB8
3eRY4Fx8HaXdoLd2NnKiGe7XY5gC/YvySNBOA21IO/5GhX0Sr/o+S1beOVTknZbZzwon5OCiMuQh
ShNmkkTUZtzosXs5vuV62qM5WT9yHXhSMjnuzcVk2GTStVQJabW9UO81KKGiYjzYiw8xsXLoQz2O
+wrCPiKnSv18HIL46tdvaMYT+mUwGs4pxXhn9tpeU4XdUOh2Pf3Vu/GJXNiGxrqK5lkcATWmB2W4
G1Qv5+kr0C06E+2wLY3dqLadSA8xxHBWphIrGx6L9gVuYU9T7Va8gjleNMI2M8r1iOraFoDB0+LR
LHR2i2lUbm6LeyPDPFjUch4Cm2sq23kIAz3DkgiFbXbmZNUvjVkQVLNR7cOqt2LXdCe7vyzaYxap
5+ZZthntBMh4oRgWOUpjAWhq70OE8We8w2377V09ITAeJ5WdoAi0k0a+wQAYLz0I91lnlXfLRezn
l5Q2q9QSbmlhVuLHDSfw2qayEzrje0UtG11CY1ghES0cRllN0ILC8bXfxFgnFMbZhE40s5Q2eyd7
tLrsBHfxR6dB5pu+znE12OiOfXaGn2jsm6eqy+IYR7TkMXR71UILrO4lTuDcY26KlDkYnIiHEitx
M5vX+8FDZpJytdYaWixinZXY2ZVZWJBF9mrRM2oMSM/256OwbQY7LZM53mVMFjRRxBA7uXwhC6YN
nTIrqRo85oXOeSSOE7DvnYM26OaxOTI3nzvtaum+/7ffp/ir81SVBjGFKj+0AHrMQEOliZJzzHz7
AfLkZWyJqhyN/w8hhS70YTM4WOLMiaW+5nvFax9aCN/gmHHPL4zjXTrDHs0sDFndo7hTFQpLiS7G
UuNkc3ifhmGPRJOKcA5gccIE6Vn1PiAN5+P/JpN+sjOGIpLSKJOkx9ch/uimx+4A84kGkZhvftAd
buDDcyKGLPQomBNUC8QYp+RDG4yWP1Hty8XH/K3oo//aYYQP3PfVdLitCdRlPjGHRqD1LOqmJrJ1
e+bY9QWh9xpaP0+nBk0701UsaDf+Lyn8zYWu0Bizn3q56cMAaef2IB7E2e5RZ0IxL6Rr8a2I7OjL
4KI/4SKzY47DbdrlCpn++8rhFj3U5pbWXLVmZdXBPwX5mkIE4bzxb5rmCoQxfuSSmskcsbyiCiEh
99hEnBCZtwrG9k1MhhdKHQDQOzOXSwF1OipXLGKTZVerYKxfkpVEktCI5ixviE1TlOmjaRvVy5fJ
t+zb+CJ9ydzY49UebfvcCpXxAZyWkjbqxxytCEQ636nE4xXeOVGEB2UUTuZvWxLjhMdmoMNMGosp
x1bSAzqnGWGIOtHhVbyXD843U5gTMpO6VhboN8sX3F6ug+5Q8TpreRDUyVfGPWptNxC6FlTnuHLg
DJ1uFSrH9jjGzWocxfWoy+iBBFMUt6iwspQx4vEuh4xYiaMkbeYhC+k6HuhEhfBAZwFOLnwJQgEV
B423HoYRuiVSJYHA4MbksOh3hPzNObUyMIYMZp3UJNbgRnH6TwIijyVez/bxGnWGvBWGDppaWOaZ
+oywKz/ya9MjKGZV3FGxgOoXO+FqjK0E7dUQUMIka/5oAp7hMVQxRygSIAb+gAAp57a8LDHWQ4Cy
13la3b4ur7aS4YalCuIyb2EXi+ToL7TkUnADz0RZXegMboIDI7qqeEOpOPbBiiZVk5zPJMf3y+vE
asbXdOA8H/IAGGIYAkOoW6r6U/eypSdXVfnA2bfNu+Np31jh6b6s0howyPH1dn5deaEbvCuP2gPx
MheDJA6855vtW88KkP5BKyJSO0EqB/qEmPQ2ZMqO9WEosZhUy7wzD2THLTPiMAY7FgUl8FNUJ1gh
0MIJl8nWN90EzkYsyc2RD7Z4ra+c01FlaCNRg0kgVEpJIJgJEBfWrDdWbgzuMnOqZXlHosowSGNq
AzF7LC64mj9oYtFw3owHwzJpkSe36I1njgyZCEmQoCsLC1Pl5aZuiSMr3dt5g+TQhcrQRReVQ6+a
1OLz1hoST8VnaiLetlG/+cyKJgTWRKITXWPYYhoHOVRQ8Y6ULO0vQ1R5U+xMv0CnLe/2+5so4icW
e/Fe5jSeMYkXWDfDXgLtkn15Ge2iw9/V2mgnJIYtJnlQU3UE0pzsqELedDF/nWsn+UalL+cdt+py
27NOePTfV64sdcZYpRp2kd6BRAy5KZ5jnMaym3qBrT6eN4xt2zuBMbyRypI8pHQbh24/pQ8Fr8Ry
+zK82j36B6xWE0cQnwx1AIh+/1F+TLd0LHR0o84YioaiRNPv3/MHrlgpb1kMVzSEGATvHbh0HJWv
IDL4FOxVFzd+pILKh/CBJ2nNA2QYo5rDAsIY1EiWApkR9Ci7/+1DMSQxTelSEAUAuHsH5V3Nk2qh
//0Z39UZhmj7PFOrGVYXVl9i/VHtDhLJLSK8tqZ3fiXb+dyVSTA0EWWYUxJRm1OuCoxIfm9x4wic
2Nav/o+0L1tuW+m5fSJWcR5uSYqUZMljYie5YTlOzHme+fRntXO+babNCPvPvk2qvIQmGo1GA2uJ
nrTT7kBP5WK+170MS3whvrN4Tnqz7N4MlAswAb92KcV+SiFwgQI3tw4TZFhCofmShKda+3nZgs1P
BHIVUxPxRC0pvAt0tTq1NZxaxkNQJPbfRCO4x40Rz3qWcK77lDg02Cf/4BIrPM4l6rjWtamY0WW1
yKNdmta+T4PPQqa5c4AOL8t41kzqkN8+elegnHNI0WTqFhOcZJ2bTCHX2pmn9AR15TfidP3z5TXd
/GbvcPxlNC8GlN112JgjPQMrbkrcdtnPvbCG/B200jATECUwx5jMk9JKTjpOL0L1E6oenqZOh7CV
3KYSqS1GuMoHHl4NSxhmMGtkSh3ZrYWi9PTEtLzRCr68RleVX90xbldqFpoC5s4TVZlSIVcArMUg
u1yuF+Orkb0u6d7sKRs3z8nVp2OfdnWyIIBUUgliV1e4Cu7eBpTdF9z2JKeEYhQVPbbPsRUad6Is
qRR2uogPaeoYCDNBA9w6kXsI/VJyw0+i2+HdUL6/7Jzsb15yHu5QWXprMDQBASUzn/PyVZd7P4AE
0GUQasfxd1k02SixmOCTxY/ptepINtOqql3pldV//sXDPfvVl6ziwophtqCLg3q5G0mu7nvy7tNi
C/eG6GByq3kFiygbi/ST0SHs3MxOV1+QiyzQhDOmCKxdrnlmLD1gwzyqh/wwHhqfjGIEFn+FzdJJ
7AsNWOqd4oFxGPnpci96Cup3f6Wm9G7WB3HPJNKrjpWE6jTF9NFtjuE7DQ2Q5kLxiRIfjr/U5vXY
mIMKo+ZC3efz4IRjgXqocIMqgf/fPhavpBRayVhlLbAK08eghy1pgR0MN5V+14vXoxHYGqQ1zL0a
U5pRxJ7j77WQuwuWmO2GYrkeblXldkr/pv9n9cG4SDLHddjl6Ml2m3a0NWGwk+mOWD0iCvP311ku
i9mAzuwbqfdJdNjzQu3b6lfx1kht+cWAVir0nM8iEbC2UzvG8yFahmqhm/T3mFz0Y6xPUY/rxEvw
LfiMJxXWYTHtkyext6cRrSQaoxdzqevg9ld7x+UipW418TIEwJUE8LE3kaOjPmDVn4l1pWDYuq+O
nD7rYzNIAdN8KR/lO1a+Fu7VA4ShIAO3Y8U+Wn92O4N4N40Ll03eQBhNA6ZhHOb8uhlDUBG8VF1n
h/ldPU6ONHy6bCZlJR8o1RCcA1qHxcQ0d9urtio/htTZtp14/WMW3wVXjoHVGwZARJTMAwAN1CgV
hcCl450wWELZYeEy8zAq12J5uLxMfzg4301gCcrKG8YsQrdgCYAxcoaTBs1KvBwelbPiMyZ7jAIT
zUuUQVxu1StaNqs6lqwJIdY1xwcoWBP9nKRN7Df8ZlMMmm8Rd7Oe2aTsrXutcTpbOkKKc8feQYev
xCpux6r3VWTeuEaszElsB3Yb9KNb0UHBA1OmeW3rn1TJZdnAm6yp8ENzCWDCzd9i2Ro4qU15qPD5
xLvyqj8OLhP9AX35Lkezxg0eQ/EkRT22UZhcAFkEK0k6htks41MXg4tuwYOlPEveXxkHKWbdUk3D
5NsopDrts5ydn4zTYz7DrPsqcVTUPwImMn6lVbYekioqf3Cfd1jOfQI9bcxcRDISnFEB3NW+cV0L
dgdYEBzfAJESotrOSd4BOe9RTFRqu5KddPIpCdAh+VOefpgysdW3d947Cne8LLqS4xWOmdV8t+rM
bslHURYrPiTFpmxh9EIGCSl/YYsGWUoFFdeLwWNFv8zT8TLhTI7uJTvr1vh02T027VmhcZEEpdNQ
wbMvQiP0dtOzRKU4288RKwDODzTREgOlRo6TWLZ6ZBwJ0r2U2+IDY7pu/I5K7imDODdo8yWt+xbL
Ny87xbhuE2LBth17ZRDnAVVlSGHRAKCNnNmRYhsdzo6wa792o9semPYflUtthooVIhcqhCrpC50h
itoXPTo2ZmXnlJI1hcHlFsqcNnIxMozqNh6ejNrREyoXpTC4bCKRQyExmWTu6KTyMdz3mB7Nrko0
bKNPG1pLGCehCb4IUP7+JaLHsRVZjp2kg91ACLJooRyq7v/TNuKvXngHMSSxxvLFKPqG+bNk7S4D
bEa3dx/gb1yZauljmGDtDC22LeU5Wg5Fg0nE6OUyzvZU4AqICwjtJMuL9rZeB8WDsgJUzDuoG6H/
w6mJihiJxcWG2OyFOC+xavq53XUHaR9+VsCrw5R/qFdK5r8Xoir/ZKjKSP/0mOnxmiBgzfJrs489
CSzrIGu6DdX5oE/h6+WlJCIRf/Xqa9TRtRCfLG1TO8hvNMonqNj6ga1ay6t2rIAQgd8k3YfH5Vq3
gzeZQutAzYtSHshFCLzcxMsU4mMZCp5r6rukD+w0w7UuJiIsBcSFCQ1SP5UQA0jpBYiwGcdomGwj
nl5NcSLyaGoFdW5eb57QLaaz0wIUGTH0CJd96rSe+YVNqoQutYSER+jcPaQwgjQomHK5vhzS/Lmj
xJ+oDaVz95BJUNMmz2HO5CleD57GMnGbBp2Eg99fLYV32cGpo5BnNOuFaBnqGfYUJ5bjSfvFsI0z
G53DmzK0RsPv/xGQCxiTZEz92AJQBtvHm/KUA2LIMxMMw0MR+RxPnB18339kSgUoMZh39OVZ1VXb
yLQHcY6cvzJLV5laiq7qIufxUEEPg2CAKt/kSZ6xn5/fGNj3OBnBnHJMjnVFnCabNy3zH0D+yh1J
S16rHaJhp9yPwnWaXlktVGnH+zSjDn3m0x8D7zsU5/N1q03g8YFtjPimuM2PuW+c20NzR2+vP/jj
Oxbn/vIUWtY8wyzz7c6BGSm72Le4OuJEQT2GbLWhlpE7K3GrKsKhgm1gY60OxgObMgjc7AmCGiBX
Ex5/qTjOeGf5Sm4F5hOX1pXbCpIwqwlovZG4Y+4cBIYYuASlzy7y8LTDCMaHc+GMV8stk96KzlTN
ZntnvK80+//VjXmIkjGJDGzENOtcUfakUbDFjGBb/kM4e0dhJ8UKZZ6zpJuYlGrnVQd2dViQHTDm
ln9BCLl97XrH4pJsSVo6iHtiPZnSIjSMf4KcTLlj03zzvnwKKRohagG50zQKh0DMQJLtNoU3hqld
xl+NnDrdtkAUBT3leCdWRYlnownjZsqb0cBd6Njqdn2crrRraODWJRiQwTi1Nw5dYhc+9UJGwH6g
pMl1iI3pgI3mq2oKbTEfbCNfbCJqUjBcZKmMos4L1jz6/+lD79Kf5g/wOyvfDDQaFb56jyrDPLsE
7FZ6slpUhQsygV5A32wBbHaSr4XIFiHht9NBuyMgcxCec8Vh7ZCpR/UwbyUPa1wu2IhilIFXBbhJ
/DmM9g1VP3mb1uMjyhqAiyiNJsjiqAKg3s0gRC3Ac9k8xZMDMRsQCpkQL+4/vTWwXhvudGNeSz8u
ryz1Pdn/r3Z71SdBPtTAN+uXcNxroEsum4fLGNQichFFr+VOSQdgpO33WIFUz/zpMsDmGbReRS6O
FKWlajprxx2PULhmzZCmm11hJusTaxKjm1k2g+QakIskkmwGy8JoXJiEWPMQuBYIkky7vo2O5IWN
+dglF+ESlSWMhDyJTEQtV/IklzH2Jk+slCiDAzxzyIow4RJ8T4YpQdsx7WBbdOp3iqfu8LjyhEKi
CwtfGmSZwgHly8tfkMLkwgrYUVVFZvuswXBkcRw7J8j3lyE2mboVU9YVXdIV03pzopWrSwOCCETf
Q9eSbBkS8wWYfsTCGewYhT6Wy/aHDg/ulptfUXfurbwB0VcEiTUGjmSe6XDOtVaHJmyIfAwTir3d
i06DWUXB/v7WejXsMHQ9YswquhJP8p4KYpvNE2t4Lnq2UZOAlwfw8ln3zdcWcTNCfnQNTs7MZg0b
lZ+Ltvk3U0FrWC54mjWEm4wSsJEs2zNGrwfDIb4ptbBc+EzbzhKiEBDsAWFxx/OvUwEUTrtmhxZl
l5VQ0GKA70omopthbfVRudA55UWv4ykenfgvy5df96LUgZgDg24P6tW4pxiWthHxrmui/0zTeSHl
WChnrSg0vN8GQfhUJ1N3UPMhdy8vKoHCF+/SvIRyZQAUTT6V8pPcEw/w29Ha/McMvm6HyoySqhEA
UMj41TrU4IkCxMg41D2mBl22Tvz034zitoBqlGUtpsBsBn/KXiPz8b/9fc7XBZTAsyTR8f4MSYN+
OGTz82WAbU9/XzT21VbRS6tA8TK0MKAFx8b0o2+QdZl2p4Ju2Xjo01MEdePLiOR34hxcQt9hE9WA
ZIdcfld+Dj+LN0yGEV/ou5HQz1fsI3w46VaOwSUKsTbhzUIHYHQKNKhTFV7qd0d2I4diqkDq5VCO
zmUNUmXUoqJhAy8Wxu7jJyuijpzNo3tlEJcmyFYAcTIVCOJxOMRH7Qq3KpvdjZOryinO1DMW5SPs
/1c+IuSDLCoi4GRQJih71Fl9Rm1ElXUpx+ALeGG5xF1e4TsJ+8WL94xrpkicZscEQSu/vgoI39/M
Dt6XkS/hVYoV9roKvCA5ylVrq3MNyRAiLFEgXIRYiqGpQ4F5g/xaJKNdYbAqwFl9eVMRPsdX79oC
JYSeeUSySLbRlk5CsaFtXpVWi8UFCkVMVUNkuUaeHkXz1PV49xOc4W+UoJFF/e8s4st0itKN/cKW
C6Pbeeab+l6ovMtrtZ1lrzC4eJAHUIfXagRVrbcZW+L0pBeO6jI26iJ0qE4+6tPw4SCUKzUOYFFh
fq6Mxc7SH4Q9FAIXDhYxHouAHXzSTfrcgRZd/VpcSX50LfjgkECOQg2zUIBcQKgyo6mKBYBt+9LK
kb0kj5dNIgD4MSBjlpcc0y049iII31Q/uoSaRtx8LVg5Gq8JZ+WBKBYSbJhuslNzYAX24ARiD6an
g3ZO/7JBVGzj1QXCQSjKWQYcY0CPoavHagy12+xA7gtBHaojhTSPSxzSTFIs0OGFKBepR4OpGfj5
QXL+ZfMvEeR4pYGgyJQiHoDW4fpR3RpPkETZpU70nH8yPRX0t4lPqdJRLsJlEYm2LHHINnE0yXZt
HUuZ0gOW2M68kDfw3BtzqWcq+n3BL3MTfZI8jNCfq+/FQ+xPToXBfQUcEtFOS2yJurYSsZaXjjOn
Ih5DtpwC1Nbz76D9qMuzNH+57JPUCnJhozO0rl+Yi8jxXSjdFiZRsqSWj4sSg45nxrRkf7/BdSkv
7HaU/SS5DZbrvqGuwuwmf+Fb8XNAkF6HHg9zh8EL99bVsg9Oiy/NkGie97lBnLaEu/P37mmBOnWT
wbImOeGQqpKnjlo84uPwGgORblnlwJJkoRscpUzdTNj/p8//QVFA0pI8YtmWpv4YhZ9p9vXy39+c
Ml9FWF4+AIy0RTyPAFjAsvUsvAh2i/pjtWca7yLGi53GJ0sSH1J93dIt0VJUTbMUQ1O5oz1Mcktf
Gllx5mN4zzrVBLC+5Afd+zdiesyBf/M5Dow72Xs5BL9uIykOu8iApnAXH1DLpccOPqT7HA63Ucul
1DIrgVFd5nSujsar7rsKhZD6YN7gH32Kn5iyi9u4htBjlk8EHqNIk5Dvj6DlFOlh8w979ne7+IpA
P0OTeMiBk6A9hbHfMnb9GQok6Q0lDfhhx3JQ7KesrjB9O0RgVgBU2N0bxrdkeJ4q4jbx8bjgMLhM
P4o7USg6YJjn8F4ER9TignfIlb+qKOFGV4YvusWRfu0ivhY/U6HI4HJIFcCKxxhfK/ZTuLtIaoJ9
rPZx5rGItVrCQNe6JhiBo34LzuV1jufJ2Em8AFSS2eO0M8EaQT0+fWS24zC5Q77JklEwJ2CCVGYn
+9IXyWWSXQJ0SLRjcJs71a48LdD/zBywFhLx68MpzIFzsaTVA5FxkSqO1WPw3YgxW1T68lfpm+ar
XwK7Oja+cdsf/6urclElESexUVBmdsRW/5bH2ZVSSb4sDIfL5lE7ggsqqZjPSQ5lV6fRd1lQ2iXe
91qy1kM5JxdKxNycm6oFSnSYd5IrOtKN/Mq4iIbWKV90e3hsjiOq0w00LKmF/JgD//4BP9QTFrGG
YDwDPy0ei9DG9eD0brRneRvlqx8ObB1tgXgDkCxT160ParhFPSpKIVYKeDqWuzhBO3G6DN8vf7NN
DBXtxJIpqbr2sWAxKVEdFYhiQXMY5Pl+jFLCLba2uSGtMLgotmjCkmLQSMGXgirIM9Mg6fZ4P08e
MeeDIqrgKrdUIYayi7usBIWlS1kKzCht0f2QulVCUTp+5PZh32dlFxe+Ir0fuyoGhvyt3ek7/VyA
9IHJ31azO6FTLDxpdzHe9Up33He9Ld9f/nRbzvgbPhfKJnWYNXFmNsY2U95lHJbCc3yYIZUT31De
uLG7f0PjYteQhzrmEIC2JFBaKa1uVwamaaO34IGwi0LiwlVQFbGuD0AybvLX8LrCTTr8Jjjzbf8S
WDa4hPa4P/24DLoRmWEd+jsMwzTVD8o8SlHFs2Q2ijO2ynUfoUtSLfxW0KG9IruXof7w3bCpFQNE
PB8kFCLQlGNKoFOc+BFCuKf6DIkvf9gJx7eQ5RBo2zvhHY2LyhkG3cJSbRGV2wiSu9o+So2rvml3
mjbYdSRdVVKNUQ91gaJ470QRGnnlbC/rudtm3e7yj9n+su+/hYvd9SxYU1zC8rx61BXN1qRjm5IU
49vf8n8oH1QWGq2puoGtb4dnaOOqOEhuaycuHqMbW33oMWEiXo3VzqRWmsUxLnmHD73jchlhJKD8
q1XA1UD6zVhtGCcBxGqPrN2E0lraOAZ/A+OCajRXUjhLPTsGm0PhBZAcrTFeYBDB+/IX+yC0EI3q
KAkjbKrBJy7g9SGKVMc0Xy77BbElUPn/PRPEW6FqBjGswRRSbKu74PASPUJGByp0woG60lH+wWxe
pZ3qMnbSpAAs7E65dZUauySTbTMi+tMubzxF5AJmL87JWMfYeHl/vyiHsaFYlBTC37g42bTdpKjQ
mXPqHBI92Nhe9n3CeKl6M8PHaeJY9vcu+TcXSSwxRLeCCYPk6roVP43q05xCcTHaW9brZX+glo6L
E+USCr3YwzI1P6bJSaFIeD4WEt6O7n+2Kt/hOhVybdUtADrLLr68Kb/t4vNk2MLPxcER97k6k6P+
hFFvbwgrtxtFKBK3HTAzdKvImNzKyn31NKCJF7Nbx1JyhNvy++V1JO3kooRcTF01y/hks2b3mAdB
pCjPlqOh1UCyq8fQScDiXVLFLGKDvVWuV5bKpTBFA1tdPTg1SmhL8+IUw3OgUZQURHR6M38FNCbx
NM2Qi3UCKQfldIzm1kLRwVfbS1RzPrmUXNQQZySUygAs1Z9/dW4Ne/UWnW8PjAUdNdsYQhKXPx/b
UBc2HD94GpqGqnYqApVRfSpj013qh2C0bKUv7TD2I4HibdgOwxpSEstgvUf8U5k0BLHa97hxzD5m
11Celq5KZ/xqgGpYfKISyu38eYXGBchRErus1IEWvppntgfxgHEdn4Z9DpF302UqhYw7rYFccvIz
pqg5N7ejphvQMJMgCM7TKhejJtayioxP7U5K9ClOP13+eNsOswJgP2DlnHVoSqDFBECoIQdhbO/C
rsnR921U2POBzR6FqBxkc0OsMDknzYMhFGIR+z2U/WyebRlM7xP10EWtHPfdullFD2MEEKFyNeNB
C35cXrnN8IHmN9HQIafwgR1QEcsm0zN0yra55Uha6yuZ4o4iHjrnjiRhlzeX7B2NfxgcR70o6pL1
5b6glYNxXZcgGfsefcpuc0x5i7fzTcb6odmIgHWCDOkj9rtT/N8fddmRtPodXPaISa3W0Dv8DrHw
FfkmSO8ur+r25jZQ59E0A9d9ftJ7DsxumBVcq5hcpmC/SYGi+8zwaxBmUWo022imigIoSMhgGpec
BEVstdJcKo4i4UW88thbaHbV4kkcekk+VZjZdBkT/mKphqqhVv/7XsssFYqSOiJlFZuQijg30VdD
1Had8kQs4mZIXgFxvl9Pol4a6BLGIkI0+TZyspvhBvIN/uL3LmvhnffSo4yueeUrgbx5u1ghcwsa
F2MXW80ADHaOg+DJDU7DsdsxbxyvqKPnD9/vfUX5ZC8KdOgxYkWtve7/kkwKPEgKvnUpk4frZiq7
Mo5L+CK5yofKgnHq3eAqXrozb6ud7ioQVwULzA35lk3g8e8EpRybUpOPyP+8xdO8zMM44X140G3W
hQTeFMJtto+6d/v4RsIIswjxyBKVBO0AbnDsQA3GCs8WBODRZIXgEzkm0nYTW7G35ztSo4bwHn5A
OE2twGrYD1heJnDwLlDAyuzhlZ2uNHPXZkhdWctWf3XyZXNiqWOJr6kt0C4fezfWel+NE4/YEtRX
5E7YeJTBjiHDR6ODZaOn9idYEWzlbnQxX+j3T5SXfhyBYCF6ZRcXZcpayzSrgtfUEWoLk7scqgfr
qga9W/Y9PrAxdeGoHfNbJpGa+B3Z8rF58K7wueCzlKJSLSHw2wSFDSHx9W7xL68p9em4KJMKgVgH
Cj4dKERtXZN3w/BcL2QfBPXluOgyBfHcqh2+nHi3eMOhdULs9v5l2Ilu6o02NZlAWcWFl1EVmlGF
tIVjxk8pCGXbAIWuxrm8dGxpPmTr71+HfxtAZUvIggVLl8k/o8JT2/sSNMOpinnyw2Uk4rTji/bx
IPY5EnUggaRLFffpONiLgRdBqmWAOO34geHObEchGeBwYgOlcnCt78YxvREH0VnK7Nzq+T4Pg/9r
d+Pvm4zvO8xktWozEcaBttFRox+CmmMFM/vyEm56hCWJlqaqpoJnlt9DlJl1szapsEyIqr2B+6kW
IvCLpKOzCfEPTrHC4UKUOgf9EoUT8oUJ3Y3BY4KBlAXMJt31UEW2FV0ryo96frls3EfOa7aGK1Qu
UKUapneFBqiF9CjIO9UInDE6gP/PnqrYjrRjnH8rKYnP7QvPCpULT3NSqkOisPAELuW38Z+v3T49
9a6ECzKUDRwMEV82dHMjrBC5aCWV+aTPOexsm/sUzwJLZaMC68wzxdj7scGTW1EuYCmGKDeGhM1t
niUwUS775TqHOlOOSwGVy25G+ZVRXLAasizOa7z9OZ3agjH/a5SQE+UExFu6sjqgixoawaAqx772
dX9yVchwJg+dDX7gF6bZWzhkOkkhcrebJUC5GsRIrHqCZ1O7r2324q4fluPiNPfREZdUiqia8kde
DrDuurpUdGCGz9UBKt9vN/BqF913YBMvPajNU/5IQnJhpe2iTi9lOOQU7qpD4d4I1+AzumteW7wR
s4ospRRMxDGZiy+xoIUoK8LGWintVvqWgLZfyZ8ub7Pty8C7S77doVf+0hham7cBvF/JMPrJpIaM
EhJU0PvE46a4L0l32UxXV4BcKDGH0VjmHmb1x37HelDUQ8Wa9t/SVQptO69boXFhJK/mZIoSfDXV
r6/7neTpd6LDUAV0g0Tf2cWuerSOGZjexn1Dks987OT9PbjIXHDRcintq4l9xJ11IzqsBhEetfv8
pHrVt8Kh8lhqL3IBZqnqRJ5bdjo0GIM2pl0gUMo6hFvyM97FOEepGMAidfymyZ+l5SyM+8tOSVih
cBGlbSNFSJjn5+Vtbe5MkchDiLPlwyA3xNjqRYbPp1b71ZrlXVctV3VWPBf5RGSOlAPwtch2Kcyy
6mCL8tC5bJpIv52/hqfea0/s7TD/Ow9AoQTtC7KMIb3fsx/BqLPAapFjCVO4z9L8kInlp8ufZ9sD
3iHYDl+FDCsuqkRkD4caSuNt+GCYiSOIRI/utg+8g3DhVhQrUw1n2BGKN9F8E1K8XX849t8B2A9Y
WWGAEazIBVjR7sad6rB31u6IcjhmvDTC3/6QtL1j8Ulb1mmJYr1h6cfeZ3Jn7YGpkVIvUdSn4YJr
m8elNFVYtd5QDmBgyOxwzN1ICR4vu8Afjo13i7i4mgS1CLFvWAQh8++BqJzGvPMCrdqnw/zN1Nvd
LIt+OiXXad6PNrhvbrtwon4E84GPGfj7j+CCazHWIK6b8CNGR/fZqzx0sDAN7y4OZhfuUpJme3t1
waqBUqsuqvzoayUF/Vixqy0T+AgNR5R1W6FGp9jKfTTqHxC+fhWERShlCYJTZ0B5Xpgl0Va7urM7
JRwcQcugIB1iiob4nluosoj7ErqhcWeyOMcp5CnplE7E97yTPLSjdYf02D2BWZtVIZEKexrrrfgX
nXAUMOdIqbWkYb4AWMoDf5AEF6R9x9xcbuWwgOOKf/Fyv7aTc5kps7pIF2ZkcYwEW31YSmrg/I1b
5dIH5CJw34O8pqjwAVkx/u3RwR+ujF0K/iNtt2CM1A/P4dECuV56m1ylbuCUiTNhEKE/5l7hkBke
w7v0e7hwbUZKm0asJ+JXZTJFB4Z4CG+ZWD2Vsm59TMl6910uaI9SYLL5MnhReRvEx7Ax7ax5boKj
WhB1EmIr8hTtbVPE0RyyQJfsu/ZO1sDLuljU4U0tHRe3lzFV5aHAp2xc1qDNcrfwJHqMq4Bq+qEM
4jbgMg2mqLECZCyrtmTepcNTrH0mdjn7I5dcgdtsXSr3EER6c03U5rx+Zx7ZW5FwD+47jHb4uted
EV+oLPwPp8W7X3C7Dhrqo5Lk+FqDV6CeWx+DQ7FnW6ECGRg13UoZyeXAw9xqZshKx9WsO0Mf2pEU
u6PiQhuPiJrEN+PLgq1cqoLMnNAsri3tMGhfOko7ZjsN+mfl+HqgNFcNZoDhFmM43xedsRdSgfBy
ygouPhhGXk1WCYhWvputx86o7DSmOvcoED4yiBPaElh9W8tOkyDZknxlxVTlb7sd+T3+6FxOJ2ga
Ml+W/gh7lPAh/AUZ9EPrd1fywQT3q5d74xXFyM7c6cKe4hsrtKmquoLldslBP7bI7eKD4OfeX3Xr
rUzj4oNQGHqrzVjANH3oJDtGL12u+UR82LJFFiUVLRPoSjffhlZWObEed5jd13A6Bp/Z0WXdmGi/
Z7Onqls86g/iQ/IoehqmhNunQviLzbTG5mJEKkB0I8OrEoiVvymBHXc4FAWqirPlhmsQLjYksWgM
Ug0QpQBx3/Qyjk/gWP6LDbUC4UtwYajKaSFjFQVlsucyt/MUTVkGBbMVGtYwXJ6hWYMZhSls6dv6
Jinrm1GhNhSxXHyZTS2VUtVLQLSSctBl6WthDHZZmYQWK+F2MhccugWjGVBDYccDux7lvgS2PxUk
dYR7s0jGb9X1inHhoRAsHTpcwJHvdBx8OWjxwkP1DHH3fzFptXUMrcHY2q72UpQEBuZlASbpj62E
h6/pKrNOcp4S3kYtHhcYxjofxdkEjuoz/h9h13v14V/wN7H9d2nxuNxBTq2hLifgQOmifTQe5kc2
BR+fIScD2jFltnE/8AI7d6szNWJIeToXGvraSJS8B/SktPbcF/YwxO5/9A0uMnTLOAahAlefvsgY
jcs8w3InR/zCpuO0rxQnAuEcfBHNyLoyFNg1xDJvhuh6jvCQLri6/omwitjAfCUtCoo5UAPgVC9j
DsUyFe132jVjbjPuMHDxi+yYSvcoUC6hAAm/hDsQQBE+vgtzox8QpliTqpQQRaLN6tr6Osfe6Fab
rOjqRgA9CNbxIbzP99FNhdIKXqWYUAlSS1IvZDuCvF+TuZi7mGUKTHiJsJ/f2NvCHSQNjDNjA0l+
Ugu57ffvaNxCqkkRykLDwm8Z20t1wMuf/VcO8g7Bhd6oiuJwabGA4t3MxF7cDLvric1Bx5/eVEL2
w2eydZlaRWb36qsNapUUcwG7Ok+4kXfxEWUj0E0wb/y7jpW1i3BxuJPjVI96TEgqs5dIqGxYO4G6
924WE9cgXPTQ+mwW5gHLqOLNDfHRZxxLI5RMsyM14rC9u/73xWSRc/lET5oix3nsxNlDIbpDcZuQ
LUXsq3+M9e8YvJtXQqNDj5qNu+j+vGttvNLcDqA3lcBiIe7Ve8ILLzuELLL/XzlEMQVypjdYviY9
teJVKVagfT9omB4Mv1Ra44bKfRDdBLqniy2RFGwfn++mchugD7M+71mEZOPrhdftR2/ZocVof9nE
t4eeS0vK+fysBVDt6mFiuyt3ys3sy0dGcRDf4RS9Sf1in4FMM/Wrtz5KJpAW7BqUok3v37zZbvuQ
KRt4JjA0jZ8CN/o8TTX2ACJMmGAUNciyfVYGwuStYhAeIP4B4SzuhHaMLNaIF6mIXqI7mw9o9h26
z2FASb9sPs6usbhNni21Umis50M9s/ms3q/PgsPoUMNbZHsotFO3vs2SxhqRS7vauumWxgKisI+v
x+vlarBVe0C9HUEMHGF/leS9ryWXfImBEFsGe6WV/cBnDwjVzjjKf0WyYKyt4jKtWYtmDaLZbOP/
KnjFR/lQn5I9eFGIs3s7BXo3iQuZk1wpgckKXoFyJ1bncNyNrR9QVC8ECl+iCeRcQ10NCxemB0Vd
bCnaz8VtWbmXt/dm5WG1cHydphzRmj2lbw4ozo56RH+5q9+G5/gk3I0ehoZByk499f0h+/lnCfke
rhwSqvFswDh0fqMlwUu83FF/ZFe6rb1mYC+n5IioxeRiZRGJ9diyrgt5CHeq6IUi6oaRb5DKn8zN
PgbLd8O40JH3i5ZkDdwQ5Jzta3w94OXU8jJMWUjXKWaPbMGfzp8Z9TA1ufKRoBcP9usPyUUSU0Uv
b49mekd7mP3JUzP7nLnLlXGtnGcP+o7ucXSh1kZuPWbSJZO5eGLlra6MEV7u9US227S0rZmq7hBR
X+eCSNhYclVk+HzhY3wd+Oku/qbfgpXjedoJd6z7O/RAN3h5Y1AuwwWUKQcPiMq6vxuIcgqNHyWY
182Z4sRAIJFbkAsokdVUi8Be2s3Uzk6Bb3ho3/XkQ34KwcFVHuAuZ8pdiCXlJ0zqOuoh/oivVk6L
naD+Upc3gfhyeQ23uGLWPsmzz0W53LdjB59cMCH2ZXEt5GNFZ8d+Z7OR5+axPf0aYqH4FQmn5Hno
hKAvRMnE19NRdOyvq+jusmXEPufnVsrGapPGwCdLOwWd62pR+3ifPI2F+iqI2e2UaaIbGw1BNfZR
ofb3Pc4T0IlSVFQhK0bPR+mL7IRXLYqcGGacjspRBFtzdIR2BnmGb4cWSTIk6DGAUO+tV2mV5UKL
rF0m9a0XCST7IP7WbkYUUdizoPqSXOe3tZd6mSN4VNvhppeugLn0Wg8MKehq+E8XPifKc43mwwaD
hpe/5fb+W6Fwp4MRhoaYWTDPeGhOTBOoAO/U6MkooVTQxutgGiX5S2JyB4VlDtKozMBs0dqlPAxu
8wnl/n0Z7opX9k7HFDzI1tTNxHZlKHdEpE2fpfKI5ew1y/TNUEcFQK0rWxrqxsY7F2RDe5Uq5Wxu
RRAzyWhoVlVJ4UDRgJ7PI8s3re4uRivZSLYAbHrJCoE7gWJJyDG4B4TkoJ6hYBDvu4fEM131Jtgr
jV1cs77K8umy11Cg3JmkmGOoJm95U/Y6JN6o75eQCDLbqfrKMO4MKk1Ngg42DIsOwR1OBT/2VVf+
wqSB0OvjXjZoO1iv0LhjyCznZIhruKR81++0GzaXDdkOnEDZU+9l9yyyCCe6zEH4By+YoKRmP0dg
DUBTil+lX+KJmiCmALiagNRDXSxgfX9VUNij7Jrk8OkWgZcBD/+fj/MCqHISQLORJQtgMHmR0Swp
PLDxNPm2wQiJ8K16lHYpRI0Ch83gXP5shB+qXPBqpDhE5ySs0+L7cfikhHfa/yPtSpbjNpbtFyGi
ABSmLaae2KQ4S9ogJNrCPM/4+neKvs8NFuGua92NvVBEH2YhMysrh5OtoPVkE2LlNjj70rE3vO5Y
FntpFc9Sol3Ymk43DQJJmMV8CiRXMJxFTQpe9yOrO0QK9ZfYt7pnfTLcBY0mraCvbXP2TVlhcZaV
0GAZwxxYE6qrDcbfVJcew1sQd7mY88MCybJxkWbW7gfWRfRfsKdvP4FWfwFnbQQ6mUjsL5DRrY9Z
1PA4nOgB6W38NR7WYrmiItJmQHsB5DP3Wq4oQcluOSq1x7pp/5gkcoiHeY9Cn2ARt0Bh+OS9LCm5
0b5Xdkr0CuavavGitqIAXQTCxQapPBJZL3GAtYpyeRbuc7CoI18vcovsd66oJd8HO0odKA/ey0cO
K81nbux1ewNhOSM0FrVBitRCZc5sFWpZyxzFTYmvxMjhNbj8dBfj2fj/beail7jIEPjbuY/D/9i2
tNczth949Kab8lg63Wm5jQ+mvXgxGG9utB2Si4y9zrnuvra1UpOpoWByTzE5M6jDgRgkxdx+ELyS
JLVjE6tVtMcIdcfrQP9wsqZmwk9bBFP8/MkSDJgwzimC+kfqJXeBSw7GvewR0CpWrv5wHW/z1mHb
EWVZJ6AM4G4dQ9GGzBzQ0UGq21i/WXqBU96+rlcAnP6DkEDr4vc+Y+pjcRN6gYfDskdRB83A3viF
3ilf2ZNAEj4HNv30Cpi7cUYtoNXIbpxMSfbRtIDUobRHSXfGPD4mo2iwcNPOV3CcRZQkSkjQ426N
wVFB2u8dhtbmUVDIF4Gwf1+ZHaX9HDTsAl+UzlGtewXb81Qk86/rxHa1ZSULd5OWvZlJJpOlH35I
8qkZC2eRzn2XO1k02Vngm0R3CoxgNwJtEWkjp/xRp+DBTwGs549m+FApgpyo6Py4+1QupziWdPx+
Ut0VI5rrid/kAovaDodXp8f5isqK0Y7NTi8BWRFbnNHsZXDU/TWAI3JM7Mc+uf1LSMcvIqTapIEN
DlouoWlJ1Q4lig1Ld1KjO1ydAabUTVGLz3Yt4ALJ39B9KUXtzGYV45flsTpQD6Pj70NGwSPL36XC
5/W2Pq4QOScVDE0bLizkJ7ioZckp29KeyZc0DO26H+xquZXIk5SpdkpF6yk2MygraM591T1yeiQG
dFmaRyVN0GOCHWJj/4hn5I6Q6QzGJv93zG+FyXkueTCWYYxxwGz5NPWmfbC3donN6h6iXs5Ng1hB
cV7LnEazTll+TRp/9eVTZSHSFNbA2d97RUcpB9LFyn+CBfmuuYn38RF0TDtszTz8ZRKiYGFTXTCe
Y1hEI9ifxd9pKrYEBCkjGqm97qZCHohl7P8qU4nWiWypxxqKU49oXLo8qXFb68nyh9HlrhVXKFNp
0kmhow+K010wjSLyOhEopx8jNn7SiDGTgQo5uFcfwZMkvTHG7tJJHSrbIVYw3EyghAb9eeaIavFb
odBaZO5rYi31YmoBQwelYTh/yYY/g/qYIzVz3Qy2VHONw911ctszzgbggPAyTH8G1VNSPl+HEInC
3XNm0+tTNENRUA6xW1uqMc+7PGZYPXodZ8tJr0XhrrUppm2lJBAl1Vss6Tno0YuVn+TJ7dJzBUZR
4fju9tmZiqJTE72m/K1ATKsIy6yGfX2lR/MlcYcTRpSPk5d56rFDXiZwRBfRZuCqyn9j8tdCMgdK
IDFMgrxMgE7dbk+fGEUfe5kGt6IdLluhwhqOvxOwcUTSSsBpqH5PU2obtUA7NhEUULkpVKMyUtof
g628SwNJSmFcbfmnEd/nheD5uRkoqCsALhpR1cZMFRkipI2t7PQjxZoWy8stuzwQtkPYva6Fm0oB
lknKUkCqpnLygP9oDitGKyXNj11j2DJeF/3TdYzNFJO6AuFkslRi9nIOkBy1GgT7hh97GOvA+pke
qy9DqEOL8TGQJ3rovXAE4JtfbAXORV5BmUZxPQA8uWFdCq1dM+TdgEF51jiJNfYHAeKmZV8Q+ayg
FptGqxooD7eYWV9u8pd35j90eIHAGj22pSvviluUik+WKyw3skYk/lpdHTXlLCDvB8UgCaR9XzVg
l06z13bsnSjqiNrkeVsjcbdcnlmpkuuQkrXgSyfj0LjRl3dtddST5NVudhvju7I8ouxUyGNnu95J
dqLUr7Lpr1enzV18ga6PZbpAYjQ7emibwsKDbh+9Zn8wjjQLPXXEVz3tzP7LKOf0Ww0Fiswp3kSa
JlA0PqKRo9HUUENGVNi8UTAxZLvreiX6fWbKq3deVxdhlrf4/SoE62EDIuT6+3WEzWLZ+ptydx+p
i7KsGkAEqd2BBP3FQntD9VO97Y69G2BDhnk3eRpSKVgjJcqJicTjPJFeVnmOLB8K5XPgLPVwmpVA
5FxF1sE5Il2KU7nPgIFl4phclZG11HYJiCRE1rH5HlqfJOd1Ehk0OybTyugw/mJrqS2v9eNd6+c3
5YHtSqyESSJmcFdMn59hXSbSywbTv9EhTvmQHiU4WOmc7Bvw2YlS9yIBeQY2NdEVveyA1oIruXMD
dDkHB8tTd/EXuBt7Ft5U79Qb1+TjHE5LI9NMKiB2/jjbnY8dAUdW0A189TY+z1+ondyqt/IRvs+e
QeC33PV2dBRRHW9emJjyN0wQzct4TXy0wkBvoUB6hb9i0txslv1k6B2im77AFDcvkRUOZ4pWFala
lCAOUHZWBIpatIbNHgVRTnOyntHk+tB+U95kKBIYRA4icsRNn7oC52wxiyiuLwNCxstw1sBqEQ/y
rVqbR6sXPczYT336qisoziRbTR7mIQdUqRI7QLEwRI9Ffd9iWFEWJHq2Y6sVFmeUqtmMy9gAKzmM
YIyOvcBVntjmpGYXOMbT9S+46c8uYO/0BCt3rRq1nEsTPuAwPfbTbTAINESgIO8P3tXva1JtoOkf
wrDuRG0fHBBL3XRiT8Yihisf6P1QVziRRoYgDyHH5A83zN7iGxY5MRZh/TcymerqyLirfArbUpdG
pvPFF6L4tfwSzYJ3ssB8393aSppJlauyKBG/6/J9kTyp+qkTqpnoxDgXQQo9kvIUYiSH/ke/k26V
u+wHG+iX3PDndSXbFgeMy1i0IROF7+XJ+6gZiQqS27SNvQx7WFOpHWwS9iJ253+wnQsSU/fVwZGi
kpaE0fqyAXtWaYzc1EGjJaYuQ7/c/29icSc4LQ0YpjvEltl40gY/KU40FpjPtt+5yMP7V3PRqjiC
PG3QNK5RFN/lSG5dZFHAIw1yZCfGfK59XazPdQ+D6IqJDUSmbFHV5G3JGPVyGkFajDw5iAHQpeCC
tx4NllJr6z3on0JcXeBdx6NE1I30yRtxyJxptZU21pIO5Gm+NentFAtCK9Hvc+ph1nJHFhW/r3aH
RDlqocBu2TXw2QuBa5koIBjU+XdNGUxKqrHgNyT5nWyUBzkYfb3rwc5V9V5WT7vcqgSVdhEmF3BQ
rQj6LIKH/SrXT1GT+bLVu0WOHomGun9cV41P54dUgkov8nHfh2QI6Gcd8hFyiMhzHH27/vv/YL8X
AO4D9aNuDa0BgOgmO7CAVP/GhrbqAzYq70Rs1dtu6QLG2W9gYUIh1GC/faePttL1st0lk0eC6l4g
FjuXa3rBmbHcd8u0TBCr+ooA6aV1Flvy1DN9Y621eNu71/G2X72r78RFRqFJ5jwmkGzy09v2wXJT
Wz9bd2yKxfyi3KVPspdjGWOJrZb0juVaFTvHy1cUXGwn1lZ/Bx82qY2SWyF0s0FY+M4N6SLraoOE
B2996UaUV9gINkxNoQrbLmAQyqe9VOQp82LI2JX2LipaDKWduB97K0v/AYcTq1CaNB9m4Ci79FZ1
w6OJ55KGNaTiKsdnLOYSNWyNIhi911Hs/nij6QFoaYzSZFhsRnPaF6iohO/buP91RYWD4jxJF86z
RiVAoThhN92pQl9CFj5e181PRseBcC5E6kJwmcQAMU11l4XaqyzJd0ZtCsqxmzC6BkesatimR7hj
G6QyL0t2h5HlXCR3cXNfV951ST45QybJCoI7LnUsRvDCG1BuJT4nIRjZJen1OoRICu6wrA60zCQH
hCUtfq9Mp0ABSyfCjesw78P6H/wTJwrndinWbpcRAc58tLAMAWTsdwsYY53Yi59rh21TJZY9eCNi
dzZZYT3FQnL2T5EO9yewo1hFbjmm/LBnHH8Csb4gNHVqdHTkeFKqT63yfF3cz5xrHBbnjiMUghp5
BhZ9pward/QwI/FW7USZftH34/xwpYdpHaRQdqzECQvQnX6NC9Hdwv7Ya9+Oc0Zh1c21ukCY1isO
/TE75LdsL2bpmH/gCI/l03LGogeBxnzytNwJsn9ffS0ad3OVGjCv5EC8Hi1Ujdcemp0wfyPQCv55
WqVjFsbR+5eqnow9W8RcvdaW3Sd2jkpD6o4/g4foPN7Lgqjqc+boo4T8w1VKZimWWqaPqAmF+3Y3
2eDlOmW2joataSe+tEWicu5EGeWq0Av2HcfYVxSwQqTEljU0/vS3WicIhAWK+X5xr75fOwRGH+LS
cZaxtnO8KJaF2Er8dN3QPoWm3BlybiXTlYZITEuwAMs2y++avqPBvo8etOomLURsF5+DRw6OcyFt
LVURqH/ZVVmgtwM7dg+M7u8vbmNRRkioIJwTIVJoyQk6WJzGsvMfrG2xdCRnepgc+ja7rJc7c64f
p1BAzp1IeRhncgXI/qhjhik+Nid1xzaXJV7sioLIzwMU3HFyjqXAQvIh1aCQWHqC1VM/WLu6/m1B
QsLB6Aa4frLv/U/RHOHnkJFD5TzLVI1GFPRAVXYE66gYbwnyX19AKI6rZ94LO1YEtzjPyJMZlJgB
UhbYRq18x5DIga3/sZwmtNs3NiYS3QsPdttjm5aKRkkNfIqciIamV0RmId3oNDcEq0/CfeqVjgHV
yQ9dDnIA6isntRCpD4sWPt8Uf+PyE2lxXtVh3gA3+K5idayJQjd2sxHsxsy/ZF7oi2b3N53MJY9A
ODnpVAdRwKKXSv/Zgq+JFne5SF8+t9cyfbmA8DeEmlLadiVsgty3nur3u6Z19AN1WUevhiXNyAEi
C4iKrde4i28+XDdJgYj8LRFTucMOGwoRq2/99DWqTouo02NDQQ2TdcKZimoYWF748aot67rskyLG
8yICtWjay2+UiIgpt5zZBxDOs8hNAKKFHiDqI6NLTU8y2FIlp31TUahI3fjRcq8f3MZt9wGQcy5q
XZZh1Ceo0qWDn/UHyfglZbJrDMHXPJD+bcbWIB/AOEU0W2WutBbS5fK9Vh7S+r4UbaXZUIQ1hMVq
eqsLVR0ipGwNQMj0zQR1ZwWmvFYQdG34DWCA6I1isAIKwX0kcIeNk0ICkK+BvVCSvlLN7aoXEglm
ILdFucBwn4amEvgfMsDIwbGX9ul0Mnv/+tcXQXAfBAWrWjZLiWILn2E34x+tFdipcPUZ+xXO32Hl
mayiwom1GOantLNeWbkpIfsgndBZilYbn/F0Jm5DsIag8RS/8/pDeXjvr3CXb/9exDU4F/tY0Zxk
eoT0OhYNUvC6tzelaNfglj5gVBRpRlxSyMxx+oDd5lXcs12GJEicPtxHEhgm1FOgC54YW7a6xuEU
YqBKPmgGcBLt5yRlKPMtthl/iYzTIEqgbinGGopTjFE3lKDvAFUorh78SZbbuvv3XcBwBysQk7PV
dJrTSZMAsryVXnzLQrcosg3PvFPujB0bl/6NfYMcJpePqDI65ZkGzOZ9BxgSmzsV6U3QfR9jNJSa
duvXiT04GEPBFEiBTn+7wv/wh4i2oG0fsUYMA/WYz0vz8lk30oE1QYJ01UN451nYgQNL2V/X/61A
DtykCsyOKsiCWFzuQqNptKhsfLM/0t17TxNepWFtY/rEqZ+Gs7CZYSO8+QDIWVy6ZIueMwbb7Eb9
ymY5c0e/0c5gJvISL9tJT9cF3LS+lXzsnFceH4FjiiQr5IuxUV3B2HTwrWsaR0OsfB3oc78L0x1U
PYhFycagSzBbJopaE4sX36lLnfJcEZu9N4InzZN32lH2QFQIQsncTv59CzSHzr1LF9KXmZpiCmw8
xrfxftkHbutnGKH7a1xJFB1vOu2VsJzayCl2SAQGjlVVXorENhOX9MQ21YeR3pTJXRsIj5eZ3qdr
wtB12VDZVgSepTXHgpq2Y4wiCt4bjKIrPqoP+cHEaLpIRzdtbwXFdGqlM0VH0OLIxvbaLLADiXpV
3/ilKYp3tm1vhcPdDKERhGOjA8c8s8UiHbjvfUZCFNwhH34KH0WP4a0o3LBWgNwVoabE6HtGWtiB
DXv2CnTa5N50irEgc9iTQwdKosEhPltrMYDbKheZiOgbcvdGog3GOLFvOGKBsQTbyM9s3c+wy3ai
qu9WRn4tK/+MiqKMyBWjCmUdTCH2xQQgdOs8HQwNwiZN5rOu6CZP76EVY1uNDKvzZ+zgKdwSjMUh
iIPAtYYabIDQRuBsNr3o5UvyvB4tipR9Hr4T8Mm+7LZnJBJh8GiR9FlO498T/jH3ssLj7J0WoFGP
GF7tYT+6U7jTqTpRWztmaLMVUXOJ9JSn9xitkPT1O//unqJpOXnMk107wjJGlz0Tm914wjz0neYm
WF3WnkR377ZhmvDiqFBpFnqZPzqAAdGakVmQ1tovX8GpCN2JfmLC44iMkRveCe1y82uu8Lg7kep5
OkuMujS7wb1kOvp31gQn2emROqkneeSQ9kiRgf7wgT2VFQQd2VnUcvqZVIV949VfwV2V01SU8mLi
r2BrwLRXNMPFnoSSpM3WYUde+bN6k79gJ6sohyuSnnO3SSUPZjHLzLMjAEEPw0BsDTO3AaNiewY3
h0jSTf++EpTzu7JVaz3FeJUz1PvxVh7/kFWRfbLg9JNHWEFwnpYUy5ybTIMmP7/NUcYN9vWBnv6L
yqNIGM6nFkWATlRGS4jOPpaI0/YhtUNsqNA8rIzDEdLX/iT0B4JvxrelI2QMsxrdQo7OlsM7sp2f
EV7dlVi7xxp6RTQxAiH5jo1ooksqMXrJrsj35fCmR+bPuqaCWJF9lCsfjWevCNV6kqcUKGQ+z/Vb
Z6A7w3he4l1MbolohGbzzrhoCM9XEWIIe1FDKOHcvET0rpTfrl8RmxHa6vc5nzJ0Zpjow7tVYTEJ
aj9sX7O49iMSg3MaKsaSewWSOE3zNRzuF9O9LobIF1POOzR6qip0YQBY6svWMlNQKTgTWxBkN2fL
FU2fbauaSk1LwWP9U0m6HQq0QjKWFDQk73TD/KNetL0hNQKvt/laNy8wXLxeGmmeUcZ1VrU7ub9f
NK/qULuixJGa3hOcIfuxz4p9AWPWvApoy4mMfcBmeDUbvapO65TQh8Fh4yPi7fKiA+QUr5+qdtAZ
LaSkuIbxJBkulX8IBNp2PxeBOK2jg5KqBgWGntrVAaQhoKJYcrvxiK+wWf9DKXDom89IU7cUNK6o
2qdiwBBrYxkM0MK29gvJj+nruNzOw6/rcglQ+Jh1Ql8Vlv8BxUxfrUJ22ELYsnmw6Ot1nO1P9Lc0
fLzaJ/qYErYVQBtlm/TnVLkx2389XsnCCUtF2Ii0HgaFuG+0FLVGCRsi7cZbszy36IdJa8GLYuPA
4OKIroOOzbTAqvVRsaU0MbsuR74mbzOnQdtjUr9gjDoXrs/dUDh0WBoAkw2CRn0uZMBQUJTMI7xp
8GfwvTiobuIGrk78FP3LCkbpAtHC6g33/QGQCyAwkJ7HErKmThrkYGDo7Er1y+i5HJxmuJMmXy0E
NiUC5OKIfCmsXs4U5PSMo4G+X6nZW/LPvMNq6d6y9enPpfiNTqa1jDy1a6WYC6YiIWOYHAkm7o30
RVX+vap/wOA0RM2GtM5riDUqT2WguWF7jxkB57o9bRVhP6Bw3lwNkjrLFEQOtZdhSi+9NfwSm+dr
CW+W2Sc3Mpo7iChDumHFH0A5r06nNlebUEVqSwb57qFLXntNNMS1cb1/wOCceWPFWgaGAty+aIlk
/RWBG6KLpMeyaiRBC1DUpqLXkAiS8xvKEoH/poFYbdc7IxltvRW0VWy9dD5IxdzK6j7MOyuNC2Zc
xuQTR3HK+8iXbxN/2GvfFaQ/1F20zx9/o9D6AZXzIf0cp+E44Cx708UqYntefKXVf8MjrhyVzvmN
JY1IYGUQTVN1x8qm2jbbysYCqkO+VKJzZH8xF1d8kIjzGYYx0DDImXEhn9MdMnANlufwDLaMc/LA
1tOpB/Ns3ooaSAUawl+TMw1bKZ0Amy76YUBeTldFpa+Np8BaMv6GxJ4ZPVYzKGFuzq9xGzz3en2f
RSinzMNuXMpzMIrotLcyVh8wOSdiIqMqxTUwGXV3uq+dAAVyY6d6xVnU8SY6Qc51dKokGw1TRWpE
d4n2jZqiKuhW994HaTjPkdRLrteYE3cKMHKk91g2f5gxnk32okEfkTUbnMOwMhRadcykI6vJykQo
15wath1634ESp3Tzu8DJkS8SuHx2cVzRfYPzIZOcoXDItlKMR9gxOt4iZC1QxlC96GguAqsWuHq+
hmhi00xdMUMrpzuyeIEi24n89bpEW1m3D1+Mcx1GVVsy1uGx9tLZWVwdo+2Bm52QpQUR/+yXXxfH
tEsfuWFw5DyKku4ileR8CTbjkUWacJ6melzayKaRJjjErafkWkC+oijJ4TIMIwxsPtIj8TKfjR1p
33Wb7ZWzXFnwxNv8aKqsqLpMqYF+94+3TBcESmIsgCvSm6R/LnK7rXbXv9nmoa0gOCWsBwsrqgpA
JNZzOD7mln/997d62Ux5BcDdWSaJAjOOAICFFx7rNE6fQSCBoePUj4W71kUHximgrEpFH0sA64nB
wsExyHq7TKygtdsxHUVDzpu3F5oOiEkshVXnP36fWo0qUOtA49IqtaXOa6PUlssXvT2o1sP1c9yW
7ALFqcJkWogPQ5gWTQbNNowitqVZ77xsXBSBlm9DUZTgMRmmGXxBtwfjX9bNCEVT+IkgtnXF60W0
oUytPvk+9YLBndy4tJ2RgDzHSZbOmbNXCS+vWUIRHAM61w9u2ymtoLiTaxYZccsEKL1CcpNlUukX
8sdyb7TvESijmgFv6IMG2lLryTr8RuIR+n+RlDOwvhyp3rPTTKxdi/CwOMm9KIpSBKfJ2VhJWyma
WAa3P07+++Ky295fnBmze2LSwn+w6L9VUeeu/qTKQrNlye/g3L9U/nCa7rXd7LIVK8GD6IW37Z8u
YJyiVEobYRsJwLoIT4gejRtZ/Od1DdlqisMnumBwGtLm6FMC8TVCtdHNb7W95BkOZiCTF0ZGhA3J
EOy37qoVJKcVWj1OGDWHOWfqrwaMcVLiCYQS+CZ+08PQKYYysuhi6G3lHqwAs6cjaxeerR/WuXnR
79h8J2uYFH2xrbHSD8fJOeEhjRCEoqkY6zMmX7rRv0dPi4t1pR6asWZHAvOEdCb/zWw4U7zPTuXy
HbkAINDzPqMEwL3uwj8y9hV23ZSyqxyMXXRqdr8xx7oWlX9HNJXSTUuBz2hU9wu9mzNBi57gI/KP
CLNQyrRb2EcsLDuTkDmk2HA/dMe2mPZE7fYCpdkoOn2Qhzma1bM2sIxE61mSqjGeG/M4E8/EvhVy
n2uWHWMhSZY/xukiCBG274K/PxvfvpeGvZaOLEJQrNcqBbG4Gh2M8secihqjBb6ED7hHQ6qTiBld
UsXHudb2ZrfsBCe4iUFljaJTD/N8KmfY7ZIr2P2uoedMtk0PHfXIeaD+jB5bK3vPLUdH4UNi8wBX
mJz7x2h4nQQJWqMHX1lAt8fIZMJjJXsxSsHYk1MiNI12816k/dvvzRUwZ+mgyMlpyoRtPeKoNwni
/GVn7Aov9kWvwU1LWEFxtk2DobJq1v7dkcYbVWqn1fccpTxNuTfEdJCCr8gXJwujrYw4B1r6svjq
zV+0hZNj3I+45ug+dEUpK/bnf3JdF/H4NPQ8FIXZsE84oThVqLqXZ19M4w68xMiw39N8cGYqmJzc
vvZWmJyxm1U2G8UETPCgdS4bwo7cCCMYtdu7xA1O6KUX9GcLIbnQobKKgGojIM3nzu1fIoe9oGJ0
vKMcxzj4wN0gKLuwu/vawXLxgzbUyD6+j9KQ3RR7mnmr6c51mxeoJuXCBwO033NQQ6jafAzok5oh
ZK7vK92Xs4frSNuxLKWsxwItgiY/+FwnaUmCDJMdjcuaaFCGs3Xki2M0J5lufDAc6zsbE8rdESxS
v+lnLuicuTeBakpGbCDwe6bYndzdhcdiL6Fsz1o9jWOJCXf1i3BwZ/NWX8nMWX6aGuVSMMtvsbwW
ZRNf+cI2JUJODHKanmjQZDvt9DeeRdgduboDjUAOm3yAlIVmJbYmYUJvyQY7kr4W1bgP5eiHoshO
quWHMsGL/PoX3lbX/z9iix9nRgYlbiZwMzgWrXY19oYPWWvHi6jqtZ3IWAnJ234JVvW4x6GCz+lu
OMjIdsWOAlonNNEyFvfw9X+TizN8Y+marJzZR5TjuzYvD9TovyxBd7gOs+1GL8fHWXtaLAFN2Lgj
2+TZvrcsMDolUfQu+kqcxUt4as1Rxr6SvNyRLHSpGryGnSiFvH2vX6ThYome5qqZMseyJN8NicKr
fEV+hhaiOiuz288+8oLDxQ9SUC9EZVPhaJtFPfyXjMRZG71lBFsT+tgO86/Xv9L27XrB4/xIUqdF
XgeQq+9/VOQpVAQOWfT7nMcYkbTAqlXIk5mHVH0Mhayo112Sxc+idW3adUhOo81nx1ql2Tah0Q/8
wSNugvk6UbViqzHcRAbwP24f0yYfXdIUmAMGsSFQezS/sxxG6KHjdp865dv8hglGNN+C1bLbJedC
2l3/ViJP8Z4NWLnDvGxSyYwhq/xYlDYj+w4OUuFmv3oXOwvuk53+fB1RYMPvf9AKMC4jfVTYMPFf
e05zsBSi8U3IGCoUjPMVmWo0hsxcIAj8fqnYMRS4tcvuz/ePiID5uljbSmmCpRcvUHQGcUYmN0Ma
oBMJaah5crrqUe1+/m8AvFWli0ktVvVUtM5Pix+oLbjXEbbd3kUEzq7qehmxP4IhkJ05HIr5jop2
tf7D7fs3Bv+iHlQ5MReGMR+Hm7+23CYP6NdyRduYBcLwT2up1pYZxLiofbc/rexeiQqbLIJ4TfDN
+R5rNI9nRGXfPKjMo5Gmx9aUvevfZDsbRy8Hxt2sqdQl8ZAAY/BlXwfdLP1CnybUWVgZSReVkf4h
gr/AcVajGUMZKazEiImDyDHeQPaDDZsG+KFdELp7YCsTshxtX4MXSPYlVw7BrGatJylmb5u+Alja
z/YkLeMODO+aW2X6IHilbLGkwN1eALl7N0pUtLuBsxwR5/yrfGgxSig5wzFy30YffbGHwZtv2OyW
dsgwu45dbv71bypSG85V5GqAdtUGz+o60n6UknWqK5Epb0JoGqa2sHtAR0/SxzNN274BGwT6t+rq
ZObfJNGGkU0nvvp9Lr5UpWGWEI0hiC41u2lAchxCH7XyeckL9F8u9lDUHjFEO5hFsJwx6BnyIBWD
LavOptM+lLCDpvZmpK7i4ZhU99jVav/Gx1pJyhlEl2KpTtsDMlFviulB60TP9M2c3AqAU/+5nnRS
VQDAztKzho17XZfeJVHm5c10TlPTxSjlGfsTb8BKfbgu26blaSYW8lmqRlWewABFDbUpRkDHyZ8l
MuI0vNUNjNUm7nWcba9/AeK9/ljRvtUNFDCKGzaYtZyKExvQrHairWDbev+3RLzXb+bGjIaSpYhN
+RTR/i4uWoH1bkbTK1k41R9neRxCAlnKBENSEtaiKFZlYy2SU2v6XZeZ+ylNBZjb7WMrUE7x42zW
pigA6HzsXxrMZk03LCXQfqNgfYi/ZZ510J6ufzTRUbJ/X7nlQTNB38T6hFJFfZ3m6qyNnSD9vZ1g
1BVZsyxUWA1+H0Cq1bUVsy5d1h7Erhrzm3F+J/l0LYE4m7q+guLCp3FAPjdm84iaubOmP+bEJ6pb
i1A2ow5wiVkaaM9kmW9pTcKiglPHiGck+cRy+uiZqvvr32XTB+oWweYJTbcon06nmjXmXYksdyg/
JcbbYp5LrMzpKF5bGTLChyYTJS22j+6CyGlCJFuJKbEEfibrdjwdaBO5Y3vI55/XJdvEQT1axQi8
STW+h8XI0XIXgAgODe6aTcuHsa3tuTvkmaCeunmCpmIYmoFFehZPXd7qUwpWdmTZ3huPjiEed7qf
HEXpc3aNf3p2r2C4Ozgy+ma2JLzqAmOobXBCfaMa+YLLOsMa4cbpjFkU2Gxq3wqRd01qVjVNZMGc
kkIZ3KJK9dxJ6lH7lmM+ButXiiq/L62oPecIXF/LuKTwJGYRLXZrKa2Bha8atmpi2qx2pQgLkDHf
SpLbpTDM1KkIlcCuafRF5aVBO96Ocfc1plGDJXORafyK1das7GAyl59mUvxr6mGDmNjs8vc34x1g
N05So+CbjbGTFz+q6dD0gttwO9ReYXB6nhdzKqkzMKQ9451a9tW+ddnGkBwdBKKKwPb7dIXG3fs9
aTKa9vhY1df8ZcJYG2MRMAu7dYOvmKY7Cudd2de/po/M/FYOXW/KhpQgCkDYy+r6E1bCdR6r6yOn
IRZPhMYFuYOEvy2jOMzWq9miaZaC1M7ZD0b2xlh8rruObc3HUjtDtyxLNzn1QNlUbSxG4pWmB6rf
KJpnBQK/y77+5+O7QHDaQSQ9UZOKaUcVOalsT7mwsr7pAM0LBKcSilzERilBisFnfFkTuhQDPzxQ
zF3PaKXOzsuj4Y73149OJBenFjNYs5aYZdOqchw8Y9HTx07SRL2rmyhs9Y6KoNIkGnd68pgECmV0
oYROhzGIvF5Kd9cF2dSBFQR3erE0gSBIg0H16lGPb6PwPiDP1yG2jXaFwR2WrPT9ojPKLw112GA3
nq3b2gV3j5tg4ja4FTmJzStkBccZUT/UaUJlwFkpODR1Y/CrfNEdUwJVRG8+kFk0+CoC5KKkKTAU
a2oBOCQ3sXqazZdRDm0j2w/p5Fw/S/ZTn+xpJRu7pVfuaNKDKatCQJlVZGvtrwlTqUs52aOMaXUK
WmpVALh57V8A+WGS0ErkNEsAKNcamt7D/BGEvM/WiORuO3tI32DALjmA31lQotyu6q2AuUBgUDSJ
LHXAMp7dje7IaBhAnsNt9qj6+qCbRRGfueF5v3wrHJFn/LwOi92cK3QuKEii3hpKxhYX/+pulNEt
TbTJ6VjVN5xCbFcob6zvQ2YXL7IDSqBU2LK5ZfgKNpIooMMDRff7npXVZ+4QLtTDEFInT0OfGKON
17SArX3L8NcQnOErulIgbgBEH3XfFpW+1lHmKpkh8C+bJ6lg7wEou6hiYWHxR401iiBWVAL3XKFk
Aw4qcq8f2WThYIeH/CsbdzHvmh+snUx8n27KeMHmecnMUiHGMCNnlMqoksbSj1AZj5Pevl43ShEM
p6r9RME6HwEmxu7gPDzEHaqj/3qpDTRydY4Wp5HE6lNZawGi9jsjuQ9xlvQ3OqvXEFw8gKEg2lqs
92HOGt8M+mMfL3aizY//23Fxt1oiq0ZkMK7XOTzH87Fs7pvSvw6x+UZei8Jp99BZVJt7nBZbxcrq
4xIWud0xnuN5r4hKkpsX3BqNu+DGUW2VYADaeDRBTRoeB1s9s3Sz5qQ+W/7zP0rH33BzjkuANcaQ
I6YyQTVTSuDN/Kv4X5fudTSRdnO326AqrTUyFmJVbe0g+D/Srms5blyJfhGrCGa+Ms6MRjlY8gtL
ttfMOfPr74F010NB3IG9+6IXVU2zgUaj0eGcp4I8DDnnEbb5ilivIOMlKKtMUETQiGJ0UPj6wJHv
xB9vtPD+zIsQNt3rL7/wqZuhXPK0kehZWoqX2ryr/wUe4uqsfmpYCNNWUJuaWh+pr4YwcoygvqmE
wj2/M1t382nRTJFxCQsQ9oZAQQ0gQLNsUX/R8r/ybLLnBOAKT2Zw1fF6qnnrxjgIMo5KAmYtOLrm
SS1+BDEvrUt/gA1v1hoxrkHAWyEtcywc5Zun123k6Og71iyKrx24vNfdtj5I4ZoqwWXLNm0PUVEv
RIE+pLocRKecORcD7/cZdSpZmJN+xNERs0NU3YvZ83kD2Cw8SUD4/1sBxs0FSiXUGX3BYbattAK/
9yMv8wQ7fx5+0j7tyI1bmyNz2x+cZDLOLjHRPffGYUDn6dAg90p5GUDiaDdP2V0HboZ/hVOC83QS
yfi7ph3R/zNgHfPirzJJrWR4DGYeueFmi/ZaCuPourFR9ZaCngNgurFApPZddmI3tzsrIBblrMtB
xUIJXrnR5lZUv5bMeD95zKpsoL0f8nV8RcE4EMz7wzfTnSurdgY3f0AI44gXamFPL+e3c7Out5LN
VhlEMSijN62r5xkzu4i0LfOufQrA20dLmJpF7NYzffTpfqEg1Ogu4xnU9qH/tbts+WEpW/QN0zfN
fJuVFkWmyn3dFe+TJwo78RsCaTz22cucBDJ+s5HJ331XZnSpCMk+XgCZLOd7dZGuidHZpdr8pY6o
GIjtLRF44eI/hAsn+XRBVtG9RkZpDgDIB/4A4jU3rU8JEqufNIWPZhWfFy68TcSd05dxQ0IdmVlL
oeFHtIBphxYDAK3VHeOLDNcsarc3lUuL1L1jLVcLyKZLR9hjOIxU1nlb+4eo7KQ4464qs5fe4cYp
DywdfwCe4vFtFJdb0+J4KbatvZBGIZlkrLEcHLTJF5udUfvn1aGO7tyyfvJKpDULIICiEPhFNay8
f2jlo8Zr/uApwngluRbBb9VBSmRea9lOAZq46Pw3RRj3Q+Yy6tsO9jEn0kUcCqNdZ/XNstTfF9Hg
2MB2zPLLBNhhUbU0FD2h+5KBpYjsTNCqKJ6443FnbO8N5q1UxXybOfh4xJJIzMQ+RCCRoIVljh8K
47sAZrCy5kQs2zf8SQ5zGUqGSGLQaCGSlEOrMr/o4+783vxDZHySwFhZGBAtGgpIkPwK+fVp971x
Tb95A8gNOK6Ypw1ja9Ewy1oYI6AsOkhKQF2auufV2bbmkzaMqRVqV8kgDaQh61UB3Jq5P8Qh50rj
7D1LaD+HhZ5rHWQAvcZqjN0wdY4uXM08OZsT8hL5pYzMvPvJAAbWIMXWhLnbPWsH8TLB5DPxy9Ey
Hyl9wuRimozPC7MdLpzkMvdXm+tkHmm+IUJTPZ3fpMMYuT/fmKk13YX7ev8OkJm4wZX8r3IEJ9nM
3RXIUh+GFCRiLL+rwkUu/RVLHBv5h6j2JIO5r4pED7S+xAbShuXMqR8FO7NEj45g0Pb2djdxTvG2
UzoJpFa7upBrLWvzqYDdy6RwEVM7/SIdl7C9MMbFx4izm3e91Vfa6/nDsNmgsDYgxnvM2dzqSQS5
NZ471Y1eWi1gos2rAMOA2et41HaRO/EwjanD+HxtnZRlHIpRCXFoLhCKbJJjool/KXbgjkNTP+AG
VY774gljPMoitJKQ0SlSKUteGqEIrXAunaHPnDFObtLF/HJ+STn+RWb8y0wiqU9jHI02C625tbJR
sKSSkzrlHfxPk1CyEHQ1Jb4AaUpmS7MluhjlPAhX7ffitZkxhgHog9+YMub4Z4VxOELbjLQbA94T
qAFzao1ofDq/fjwJjGsJJRKD5vJt/QCfiEk5gFKcl7Ad/UrA+sLLGu3bJnPYRMGUp5w28GfPY2Qr
SAZPOxWt25EBjGTpNwghN3VaCWROWRc3BfDUsFtGdtBG3zR4DTl0UT6dqJUA5kTNYpbKM8YegZRC
sxbESi87qwf7Ip3dIvvz67dp4SthzInKagEUAQaEjYGL0tbQHsnwH0Uwh0hOAlU2aPJ0MZUnVce0
XU+uZ21x/4MmKvDmPnpdRIJR3NMmenkAr9+0S83FzoWX80LObj6EMEdGn41syjvqYju4OBRsCMfD
8QQwJ2YsBzVZaA7J7PBy7i5qkTehe3bHoQJz5Yp5WI0zzfa2cGZhfFv3CAVD3rmkdvOPRgwpVM/V
HdgNcx4QmvxHDq5DZ0vtyvX8IKit2/SBXY3JYUkU5/zm8DSj/1/LFPQuDwkMLV5AFuzNAQjmuK9f
3gYxx18N6zFKaH+AeKt+Dw7pIfXNx9YRr2FtB8z+H//PfnjZ2/0bAXi5Cz1ekmPzHvz71GJ1GReR
ZmJbz3TGMxUvQ4RtrXRvZpHVdF4SSZxV3ZyMwVTSu4eFMMZF5LKWFXWHZZVuR5dO4gj2eBNepreC
K13TMdbcCUJLeBh3PPRd3oYynmMCEHbTmlCzy2M/IcCHqvJ9n/BKEkyELwOARYULMkQJBKf4y3qO
JJZz0LL07pC/pIAxkHM7rp1Z5dzzjDafxDC+IzX1SJwiiEnEG7mLLXWykvjP4ul3GQr0MCQRC2Mw
RyAC8nKfLGPvzv3rHNyN1aWp/hsRqqQqGiCH0MLPbEqW1XHaEKV3+/6urNsdQSEfSGWct+Pmnpyk
sLVWQZzavsZQgquZV6aUWbXgD9JDE/3hHNv7gq3kMJsSd02cdZGGo0rVCFS3zQvOhb6572hHpTUc
zJepzPmplyGdFw2q6JiMzkxBtYS8ujSUoOKsGdvi/X9lTpKYrUmVJKmLDsrQl06JYYoU7ILAJrjm
DWdu7w5S8wbIwAzpE2jWnHbCqEs4MYK3jN6smo6goTux5fge5hb5v0InOYyzJUDbU7IRcoKiTxI0
eIfFPhnT2UoiecAoZXudpYPutKL67fxVwj4a3yWDkQbotyqIiVmAJjULMCIVwMoHT/bkyKrRGAis
usYq93BHAMhDv7n8gyOUXr2rS/OTUHr3rC6wUm0TowI6iNu6dM4I9SovtSnjB6UVz+yU87phmyk+
yWO8BTpgA7EIIU/YhVcUt3ueLTz/d6mPrMOxcpPX2QF0FBqrfqNKwYS578IxZI9WY4kYiswouwhd
rC5Iq7nGY7TXUHemA5dVA/YIGrUH7vm13bSklTRG1SRHksEwIY3or8ZiTymqEGIJLCyrBXlqj37g
8/I2Dz2QwzXTQM8j8nYft3I2WlEeSlhulBU3Qd9c1VPijdnEq3Rvy0ErOmjNadmROfJ5mhEMCCyQ
o+DRD4Wcu/JSSaxg1+Ed6UVAVooOvEcDm0X8/979kspWecA3p2sjmXt3IkD2xrjqTT1aBBBVdLI9
dHhxwKa7Qe87/I0iy+qnEYWKdKkpYPOkOLKT4GEG1ZyZO0bEAzKjNvfpAOL1ht53JOKwqB93DShV
Q1g19G7LpYOJjE1sKrvzhrElAv3lmgLYesUA39xHEX06iSlQbSEC2Ysq+xl3nFa3LYtYC2BeEMOs
RU2sQUBiiA+iDM4nqb81el6kwT6832wAHWWKpIhoJjUlxvIMvTVJlRdwVodoT/lsS3uwxpsWacrf
mVDcWreVODYNq4mSHmZGTtV6nKZr+a/z27KtDnpj6aAegTZMSK1LOfDxohom3VvRvgJ4eOmrd8jX
XVOr/o20K91o1taMlUAmLJhLgQwkgcAOlAkKcEaEK0qzBGIgj9fstXV+1qKYrQrNqEerO7YqK9AS
I0xW0NQWyQ86LzbcFoTGPMQgKoiImPOTao2cJxk2qYZHkA9dvjgV+BSLiYflvWXkBs6pTCBKwx3y
8RQRUyjnxUxxeRQXReMvwY2qc8K2TYNbiaD/X13GdVB2eQtsS7cJbpXgeuZ1p/BUYNYq7A0xD3T8
fqHcpfWjJB0DZX/eqHkqMOGTkQ6JKefYDiEu7wrF/NYJhDPHs6mFYogyejEJwLiZY1MGbYIxFpgW
oDkFsDCC2IHXJrQpQsVdCmB/9JGyHnMwW81MjQQLlRUXidrsUgmVnkl//ReLtRLD+M2iSyS10mFS
43ytps8Bzy+z5ep3h6mpEjF1VYSDYZaqWqoIvj/uXblTC4s0TennopK5eH8gvpTUyTeXAK4gk/uL
UDUXr0yMwQ1DgYdMs7mgGsj5VB2rKbNgSsQsZamRYXlmLNrzDOosNJo2Zcs5QJti8LIGkISOh4LB
3HREwLBQQKCvkc93sT7cVPkMvuDBPb9vPDHMvknaUKWVhn0DxbobzpeZNt2o1cC5tjc9G7LLIAw2
DDg2xlsbQpCgMIxbNQ1AUR9GpTX1GPlThaNaK5xEwdaxRZlZUQnmgREes7IitcvMFjFdl5SHZG4P
Sfjzz9cMLDX0xOoKGEAY95kjmJyngR7Z+UpNHgzzuiruzovYVAKjQBjBpOkIlrB8qdUmCUYDtMDS
S2dcGbwxdLoI7PWJycu/f//tLfzBPYtB3U1m56pd4iW9apmtaiva6OZ6mdhRad5KeXB7XqctU1vL
ZCxa0dImK2bo1OjfAt0V1OeM27y19QZcy2DMeZDrtI4nyFDvF+8dNWqwZV/0gM0A4AfuvBNPJ8YU
QiB/yW0AeUCgfOqfFDqUsAsv0QJKI7nijnbvxN/Or+NmomKtJHO3jvVQJmUM+9M6wQKXi2zF0uAb
tXqpzoYzx+BflZPE6XWUoQPexDPHMt/KqCvLabRqKvCQ6tyxjKwuwDTE+OO8frw1Ze5dMLy2kSQH
mBjrX4Xar5Xv5cxxrlv+CO89hKrI86Hoy1wmQWAYqdhFSPQVV8PiNUHuBu1OVWf7vCqbT721IMYZ
SUMpYHYcgmjru4SBzNTHgOQ7+Mm8G2TrvDyeXkyoqvRqHC5gs3eDLoeLPRTCs1pcidXuvJjNHTot
H9s3NFYjyMwNiAn78tsiO3NQ3mfywlFm09JwZQC9SkF24e3NsbI0UjTR2Fdh76piek3a8IA4jLM/
24qcRDAnKYyLus4NamqVdtkqdDhYOZotl5xsUxU0NSOdoSEn9tbtulIlqbsqWky9c4vvJWaYFDc8
mHYtozOFdlN3l5gr4qQ2NjVbSWQMLwrHeALAMpJf5Gc8OU36rPBGR3hKMcYWJ32fSClEJNOX1rjm
dqdt+7mTDmxloas6Oa5bQMjH42IhV2OZwXWgF7Y03cvxt7hykniyxO6v88bNUUtirim8+4upjOHS
k3Cxunw6JlnKKQKwvSZvwSxmfP+2h7c+4JU9BGEZxmqBpdPJEU7IpUMxhtMTR+lscgjA/xq5ySVv
0mIzLbsWy9xWtTIvaaNjQZO9cpDsZZ+g5/R77xBbsvRD53NJgzfDjJWezPmSkjpR4pqayB4Y318H
YDRfmV5t57b0kO6D3fisuhTQscI8wfldpMb3KcBZSabnY7XCVQ7Sg4pA8uAZB4qzSFsAJC5G2+Yx
01VKmEYAQKgyK5oWXTVVpYqruHjSe7+Zrnve8OWmPa5EsGtopPnQNhAh9bqVya8FUpPn12rz1lhJ
YNaqrbRai1NIEBsvr16DfHa04ScAOP+Nt0VNAEUPPJuQ4vi4JxlqrQKyvR1eAVed8tXs7uSEExtt
7gfmGlFZowTmbGmlL1uipDGiE9Qr7USp9kvUWIkRc94YjBikaBRV01G90wHVqXza9mKom0moTcFO
a+FQ1Pd44B/y+v78tjAb/0kIs/EdemRHIkEI3PgQ2pkEjjpBMBaFty3M/r8LQsoW2XaERJ9qkoZg
BJo66wKYkozWTkdJwVRoOjQFHtZLfBshTal+N/qgRFO+EoETF0jrY107nT6lxi4MlwzdXRVoMqRY
kjRrFDWptNsy1g/IAF3UQiZbaRGPX8sMbWaKmEqHaqK9bmPTTlcNJtIvTW0WnpRB1idHaPNhP0Wy
EdhNJcj3OlBMb8JIIADIEhYCRJpQj/DzmSmihiWoaeug8KNWliYU6CqRA3DOPhtmp3W2MXdJ6GpV
swQWZkLDwG+Wmug3ooGJs6PYSWpkj6Gagr+YYETsWE5GKD3rZgWouIEYWuqlALbqd3GbFoovG7N6
W0hidSzyLJ6uqniWI7utGh5eF5vqYPeDrd4ORUVSEaXOt3lJ2mWsxQ4myYCfMO5GHgkjPXQrRwlh
qgi4XoTsKkGRlX1pCotRZ3oVoSthlD0xFJ9njVwmU36co/hhKsKv5436s619EMc+PHVFzNClG8LW
JpRyked/7PTuAHxA1wiJyXFsn6aIGOXeVnp1C5SD1IjCDGnRMb4S3eE+D22yOJMCBo3BHlzJmSsn
F51ZAoAIL2+8sY8fdZU++rso7JvUAMXlWysaecC196i65X7ypc7i9dhzVWVuohBkNVWVQdjgFUfa
a0IZ7HGCg716N2CwW3Kig5xZ0h9397+tMS0vmbQEiBo9o2WUD1UHRFs77I5VAHKE/DVG1TzlbibV
4JOlngSxoEf60IaaNkMQqEErQMyWfnBMj01ltw6FUDZyi4eI+tnNYwNR0EIHH4rZ6C3+qJqQplOR
9kJgl0BXEC5aYZ8TzoW1eR5WIpg4PRRrqZ4LWGipDVaj7Ir8L726GP8wXf5+yldimE2aSEmwg9BE
1Ua7jHuboOFpGEfn/On+fGV9WDA2Yg+mEYm+BmKkOrJ6FP7N8vW8BDaGZTVhw/NQqUgR5BChXUY/
Wmv0lwvxRUitOrZo3BzfK+g1vuMIpTH/Z9P7ZQhsvC4kSy4rMYQGl6NLcZWyi+QqfOdlcs/L4i0h
c45FuU9bsYKobLqIpqPAm2Hh/T79/8olyjVQS4YOv292B02/7v+YtOHdH5zWih6qlYCuXOpWHmDR
+n0kob7d+2DNUvbTLeJWxQME9COfj5utP36yCnrMPgjFjZVQR5/QYqqjfjNRHt4p1/RlM9VW/Y1H
oc5mdj5JZHwDcL6CNFywjqM94gVHcW2NG8plWbj5NZf/kbdrjJtQxELIW5NeZKJ6HKLhRmt/zKJk
9VKxCwzttq01t+uq2qpa9dCJiQcqHicYAoekhFMh3/gUgs4e9BJQPmpMO39c6r5S63jIRbjhqPYD
PfbDuue8jzf8LkQAThFA4pjaYguhAplJjdxCYCd6ZCNs+ULK0i2qPyyxfNpCRhMVlfnIaLGoknCs
UHXXjqO6P3+aeWbCFt7joVObIoGZkGvkGdEd1O2iJ4qW8zsjCbxjwA5BASF1XIwW0pbryaPIDZGj
7bvDcnijLnFqjilw5TERDoaFK30JsIKlOwHcWXaKwhp2uh3cE1u1k6/yy/nl3DCM9YXMFq7RsllU
DXX+gjZbWvxDDb6Mwx+/7T7cYWxnFYzbnAl1kOLwGhq1FdNBLok3fktt68yNIjNesleXPpllrBxt
Niy8381PfEJuYrwxy/Y0dqXctR3kpD8BlOi0loTEj4Kh4wDoTXhZOCga+B1FK6EA5suP/7ZfjJM0
1KoLWhFrqakXRL8syK0Q3p8XIW2Hhb/uG5lxjd0Sh1owUBmpVex1ZJciZ3Fqd3BkL3XDW8NR0BWH
ucDYkn3JG4+Amk0sXmf7pzEkdqEZZxKaSq0nEz4jBCFTeRfvWnyHejXe9N/FZ9kVL9ovwpHHu8CJ
HtnZpwawX4lEEBInCOum8ivyiraBrjJB4PixT8gEjHpsG0HXxfUQK7CjBIQ+fgCaG7yswYY9XKSH
6aIDHDKdClSBOFFcym7zNb7m9Vtu3Dvrs68wvkZSE6lbqCdVVTB+FC85r6qx/YQ6BckKE3oJYtH1
2QwJyX5wzGeK/bB8iS9Dn+IuLED1DZGWLXzy57fdB8Wo4qvYZWzyZTID+oBq7/TFy+UfJbHOHxKO
32R7FqayTdI2wyM/bo+SZmvS1RL9N7epMBHYPA6jgaI4rh4g3gxXrZZYmfh8Xg3eIVMYf6KotYA2
CAgBbjUO+ehXR8qhWNvpY+XOnppZfWQBm9PmyKW29dlb66BNkmVNw3vw4xYNTdaAuREpqbGx4K6d
4Zt6J92HN+D6tuZv3AIvTxyzlo1Sa1PX6u+xJTVDylsX7EzElqHHvcS3jeOkHLOogpItmjlqeLTd
UmjzFlwx0X1qN+7L8hMJkp3m/inX0rszOUlkXHZWhmmUG9CvN+5J8CglrS0GDmfPNt5shGKpGOhy
MGQEqh/3TK3GuqjEGMTo2Rs2DtktoRW9JrvEFRye+9+4ztGoIWJOQZM1UWdbX2N1Jg2pIuo6Ap8y
zvbe7xRU6MIwdvhBDGMYCZiVW9IIpt1kcWv1dfJQR9LjGLUoxZfzbd4kt5iEVdzzS7lhIB+kMgYS
RaCxyFsoV8XqnnTRPulkDyl+zinbFKMjAwmmauRb2Ny9vqha0HYdxEjavSRNF/pQOXj2cNztlpsn
oJb9JYdZxHYRczw5IEeIrFh3ygwwNzkIMIHeOYDe3hyd9rl3MDQAb89lqNuIVj4IZ9ZST0IhSpQW
ye23vtXUnb4FnmZpz3gq2xmXqugNnPKTxdABLXTO6UBWZ5SVgjaP8ODHUTtMzuwqB/VavFIuVYRK
OOzPdMhFBmckIGC/1M8lenOAkRDyGXc3Lm+offoMRu0xN5JGBEAasMTopETmCLpl2kgyO0ANvaDM
9NO/2+aTSMbJNL0ZankFkfFPHfTZvuImXni5DE7wEOwVCz2E9rgvDuY+4KXUtw35JJnxPHk5KxjT
hIGBErS2gFF+qcXGM2nbP79yV4uK1uuPHi4rlCIsUJcByVtyOXaGZU6JP8S81PKmOgYa1XWiqURm
W9XTthDLJZbxIEpBDGEC0H7Xc2fdt/J6eOv/ksI+lMuwQuVnVLBdwNq+om8UCsW03NXPwfXbAM8l
r0WZrcLT9/8HkUylf1ZLuVapSLDovJXgux3eefEjTZdryCjjHOwiHpMIZzVlJoxt5WaY0whCifJj
DDtLA0o2b2buHxbzlKNhjttQhtqw0ARK+zPwNbsprMhbdKuzVB+0S3aTYhOt/Mv5a4K6kk+uZpUY
Yg6cYgyBLCAdgIb1q7E/DkHsmE1vixovLb+VdviQH2KcWja2Zp9rJLBnHYVAa3FAM+orN4Nuj88S
UoxqYnF7J7a1O+WkmCUVmqAexQJLqt4PjmCBgx1vvMJrvgAWzrinBQgJaU7RKjmrupVB+qAss6xA
tZlDUEJDcPKVCHbQXOfGYJnRS6x+b7urePlSZrdZttN5VrRtqSeNGTemFwAKF1II7ouLXrnXmv0i
8RJIW6sKwGF0A6D2DAoV+g2rtw86gftwEGEzik+8+g6Y8Xbo5mBhB7xMe2wsyRJuiGDx3pKbFiQD
2YrOxNCmcmY3ZbEh8kgqKlf2ch1P9dQOvPY5uZOOqRNeByInuNncxrVEZhvzRenkZIbENrLzKwVv
lmEnXy4NUoEgPfF6jrytC1dWFDpojAFQk0WrL3otJx0qJbamPETyY6p1nCfltkIrCczWRaVgTNlc
vj9SxNf6MjhmT+oBKLsAj55DjrgtY1zrwxx5qSFZCQKSwDZqoNHKj3OGql/KgR7aqtiio/+0aoxZ
lGBeykkInaLicaFDeaqbpz/l8EoYAXQ5vkbT10x+ULuCo93W82EtlzWOvtEbIkLufAh3yBFfUCA2
acdjFOTuGXOkG1A/lUqAVRR21Z5WpANH3GsonKXPMRdmYeu1jtVEWwl6+zHjwpbqmpQkQloi1h1y
QEkqX6Z+14Q3QuzO5WufHrLB67TnILiYqotcTy1Fv5WrK6Denb+Wts/66jOYG9eso8pMzSawdaD0
W+GdYIEt3dfvFIKMFSih73m9Z9tn76Q3fQOsnNqcJPM0SxDYmN+qWrO6hHe6tzdSw4QD+pDgVdgB
61zAuE0Avk4kQroMmX7a4Ua+khnepDnw5383Tx+GBfAuIqCEYusKiiDEmV7iLU3Sx5n8wIYV0/P5
beKJYHapnQu9McEQZqddZ8Xtz1IB93r2478JYXYmmiOpSehLNlqu2ja358AqKx5ZMXUSTByEkQ3w
ForoZlEN9h07xLI+p0QxbSWP4l0ejd1hGuvc0aJOfqr64ecoVKZzXrEtg/gglPGPQ5/WQNpT0R5V
mXbRt/aQDr6Asa9JyRtrqfW/QNDnV2PfW4VYP9cCJhSy9s/38MNHMO5T6OdG6AVoLuSXGN5uNTeW
eS5643B9kMG4SmlpErB3QdHWpaHtshNfmm/g3bDphEeUWuTmT+e16Tvhg0jGa5qjUJR9AJEUzSDq
LcEVXgHbgMF+6Yt686cEbG/STAmdcgDlwtXN2GgmSHhv9QFAnGPXqACY2e3DkQcwtHHhgDLxJISu
8spFmXEyDyICMuSrqPMw9u8XDu/puLlZKzFMjCDos2CWIcSERX8dJuZuFCbOCOXWW+eDKozlI/Sp
tKiFDNB1/pTczNNejCNopz06dxyLFp/TZvuwrdRi7ByQBVkvVRApX9NsBngMb1JbQUIhuWi44Lm8
NWQMPiRyLJkR7KHNnki6NzrOpADPFBjrzvUgMsIJv6+grKPuEJX67Z7fJrbpFX+tmcQmK4o2xLh7
bZi4Qkr5olTR0QpMAtSm5/QhCZGDQWFG5IRVWxHIyjYkFkdiGLQK1KEQmu0lG6ntx2WPLjxfcZIr
mnmq/NKJbnkHeCuKhFRV0yRkniVVY/IKk14W6DxHlrbztMPoh4fem73AUoDtwBtA2zaOkyjm1uyr
qFKaAZuXjVXoD5ne25MW8qYFt0KoDxoxPmmSi2HUEirm2D7p3gKo4MCjBh/a02Xs8R7b27Zy0orx
TrNSgP1XoOdLGdwsuI3z16nTwcx30XLZqTfKBB9UY1wU0PPBvDZhsxCNHpEG9lCz/T64lJuk5T1i
/sFxnBRjfNUkFrmCZOybr7IXFFsSJ9gX74Wda26umXqGT4HIyg4ZN9XGyEIu1A7Bm+Q0e3WX+5Vu
UYjHzkr3FBHRBIm8tMNz1+aEI9tO5aQo47QIUJiDhEDRwZNsgfIhNDlSesSKrjUnAjCOdExeadcB
iAmveebDOxSMR8uQfe0CBXqPwY2ZPAj5n+dd1ybD4rf0pZaKPb2hxyKxwhJ9p8vXNPbOLyE1hTOb
xwLxz+D2EKsMQnT9ThdyN82OTfdSSCFvq6iLOCeIcSHD1JYdOuQhSJMsNf6aSs9GfDWLXwJjssj4
WgyOSA5jfZ/Mu/Mq8o4DO0hdzW0vD/ScN8DqFF3KMBJfTgfJK2GZ3HZsnqKMVxnmtkwTepHiMMRA
iUUZd6eDN9RJbzpfcEQe6ezGiwZmgglTTLyj2sTmzQdz7HVh1jHnrn+bBEcHppzmc1Zw21P+ksFm
zdtBTgs9gIzGCQuXps8WK3CAw/Y47BTL9CuAOA4W7TUbeGg/HPXYN2E7zjJCcUTFouJN1S5tDyEv
H7PtwE7aMaYpBaEoYXwM4aMAGg5t2Wtj6M9h5Bej9JTrlZ/2g8NZUZ5azFVnzMBEG0D3DGrd+hXP
t9sKjTzf4jd3GXrTCwERrs111Vv+UhEBSwtwUvUzfg5Bg3FPGgQqil+1FD3nK2VkoK1MsW3gyaYh
E1rZ/a6KAZ9W+crdea23zGgtnnHXoE6IjJ4exLFqbC0KrF5w6/J1qsHdHvPex5vRxFoa45/zOhFD
PKDpE448o9Lj0naD3pFiq7FSp7B598FmQHYSKLOxZ9TPGNjK3la3vAJF167WXUwGPtGBmkR3z6/l
lgGthTHRnzAv+qg3cDOtWLslKDyCwcZQtnVeClcn5mwYdS5JUYotM3eTF+8yz7wy7mlbKT8c23xi
rVVizkSSaHo9grUWnpN4xit9Meo5iuV1bw9PEvZsJHbFe6K+pQfZi2ktlfHXi2S2Nf7AwRyEZ9oD
I72Q2IrQu2gAvMwCxoLqg7bUzWP0nSHnhU5s4cf5VaYizn0C3evVM3kG3mhqADbbLuS/enIxCffn
f//8uUN67ePvDwJmjEV0QqOCG9lGrr/00XintMQT5GIntgrvutgKdtdLSr9npY8YBrQKAX2CSxp9
LuhG7iwKuZtec6E4eGvH+BSjDJtooNs3eJj6s1M32Kc2JuB3FJAdQaeTfju/mNwjwfgVXW7bug6x
miKM5I2uefGnn8Hb9ceLcLeuptVKsnNsSYHkLBFwNUly920wm6MWRhd4eWFOqPOkuH3S8pQDWrFV
r0Z9/O9LAvCxH3dvUqtZIT1WlDYZATD03tgvd5NNsJ6dn/kmCAq4FxN1I2dOwFsIt7KYrilGFF7g
zYARE/gUZlJ6oU8/yTMgjpc551wNmDD4qGIfExIaMTXQzOkw45U4glvMyK3QKfEcx8LivaC3b17A
+QCVCK1bbEu5mjVtZwAaH16G2kzoY5bbSz0e5uv2aTiJof9fraOOVBgOA8R0y7HQL+R+zzH+7Y06
CWBcFbhr1Z70ECD5GFHCcct94zjYAsjCxgseV98/3AgnaYzjKjM9nKoF0mp38VDMPISu7kZe6xVo
L0Cr7J4bvW9fqyeJjOsylkqelAESB2+2q5veX3bG3gT9MHbrusEZ5zPWbp/xk0jGgwVxT2Kxg8gE
wAVhHFuVBrx3f+hvI/mhzjiZbZ4hMt4rTnNcBtQQm8BLlJu+cNVRstr+JUgqKy0Hu/xTwM63xLYi
/lKQbR8fpDkFNRdECtr3KX+Wi+/njXLrDYsMNvLYqojCEQtvJ8OXRRitfnsi9DEmsoDxHj/W6tfz
YjZNYyWG2acMBUihbyEGLFn2rN7MCygMeB2e265pJYXZn7SISk2qIKVXn6XqSwMuKxBuZxJSG4GX
gSyvbAvwjB9G6qTSy8YcrPNqbhrI6QPY3SJi04yTiA8AR95bwU/1advJv8nZrzaN7fRP4tFc2p7q
2R8BGp9qvIT9pqda6UH/v3KFKEFpZSBqeBd76jOyURffgYf01v/Iz49+gt+n1ZS1NsyFImbKOLcS
tDG+Bj5xagwu0NmX/mUU0A6lYSIRK3hBiYHzyj2/X5suf6Un4/KzpDaSipaNeviPg0bCDg00UbH/
b1IYv19npDQ6QIjbgnCpV99lHn7kVgfphxVkXL1ZaUKUUnuQM5sQa3qmpJChi8klS/dTGzMFt4Kt
Xhav4Gx1ZpTF6Eu1sHn3NOeQs63/iyTL3ZjhM4ZhPkZEOyrlYGVVuju/nLxDxviScFwScSwgpgHr
U/5SLwciXc+RYjXzYeyOac2Rt32TSjJRRaBrAIuB2b80y0xtWhBIDp7+TOeXYkBDdbOtu6oPohQv
OjSq/S90XIlkdrTrSlNUGohM9t2+9bvd7xX/tuPxlRzmypbzOssb6v4pIDsGOS+WC9WlDJPSN57T
2rSOlShm2wZSiEovwKfEGWKf6AmJFivQH86v23YAvpLCXAGZVMA1ou/DLgBgOXvCxWxrB/0idFEY
AQZKcvw98GaOcuxboyFFXOEqNW21vCxiRwx26cxpkuGJYJ4WQ6oFaqRBM9ADvIiC5NZx/KTmPHy6
TZd4WkD2NbEUeaAuJV5oWa+KRynPDK+aMf1xfp94yjA+H5l/VTDQFwfOwWOTH8u6siTeeAlPBuPc
+1mvKwHjILYo+Vp01SDu/h9pV9bcNs5sfxGrwJ185SrJsuU9iV9YSSbhvu/89fdAuV9MQxxhJjPL
k6t4BKDRaDS6z2k5D7M8CPr31TkZNGWRtDG2qUx+IGdmJehtUsyAE1VsJuGV1Zow3kCbpjoa0QGE
5M7oUnKus/DFZ4imQUbA5Lk7uhEv7pOQhAB3O6htIcj6cVAkaWRwzsqwZQsEnd+NB+NQPwR7rbLI
PXmSfdFurPpkhFbyxmUj2wxHV9jMmilmR8awB3YN1vDkXkMmCUW8hxj9fckdrhHO+Am0a5ycy7bJ
vw+YWUXFKDVdDhBjS8mnWDzqE8fY/2b93gGY9YsETTLr/Dyjg5OA7dQJD1AJeyj3UmTxMwKbVokU
qiQpEt412PBQmKJmiUsYfpepUKWDkEej0z3GvfBt5qpWQEyYuCCin2W6w8I6BbsLqVHsQ5ZP2WTi
IT9uQrfW08gTGlH3jLko3TLRqp9En3jx6mZEsPodjMXWQTMHIRilocXV3CuBjubaBSJs/TGrJ2ds
UG+OCjJ5nDhx3fbpCbJIqhEgK6Dn+rhTxkQPR3Pq6JMAfbstEWnlR8phl/m82Go7CFlhMcdnEIMu
EqIbNCJQvdGFts65pPBWt/PQB3fAP3ik3bbbFSZzmBIMO5cMOM7KoRSIhTN9am5oTFm41S2XQGPz
0vGOxjLT4DW1V0MJI5RP/VmGK3AUxzhRNRo8zTnXD6BNk1mBMadpDhEJbSLn6Yx38k3qp3vNSw5/
5FpWMMwOyZEhlOMYMHHRojiisYSSl3Kkxn3hrlcQjPHrsZEmLTWM+NU8/SIqIE/xbY/y5P4p8/+E
VUVSVniMi57NNEgh5IOQ8afhS664S6E220OYBcV9gsNL4vLsni3VVBZZMsqSwrnJMySwrdCtPtFo
OHEbkAmFXMRN77kaH+OsNaKQUp4AKISma9SjKxvTXihlzjG7edKtYBjfQYqlmYlGl22U72QlteQp
uh3EHIIP3Ne8TT+9wmJ8h14oS6/0FOsVQqggwM7t7Fu5R2Tnt38QpeKGBOk0QwVfFZtPEvW8neKU
psiq26R2ivZnrnFySVszt4ZgRlPFUqNHmQw/MSaj3WkhgQ7xMlhFS7pbNckK97qrYMMDRDuGJqkg
q4d+Geo9GYMohKQR1KCbHFQ/v7TifCcJofffIBhjGINhRGdoOzlqDHYWlJKq9dfrCBe+nB0FM2v1
1BbgOO4nZ/AmR7IrD3l75ASIV6DXWuV0dm5OGaQGaYUspVNmIqqYVEoiRpgytcXjgNnvh2jmTBlL
PaycB7TCYJZlUZWwmxVg0FeBGtxOJq7jCXTEeARBvMEwizNM4dKOOhZHaG6F4k7neXDW4bADYVYG
dGlTVpZYmQB07ZmEIrrlKeWWE/NQmLO8CspCqQWMou8gNhgdSuOU1I8cI+NM1SX/34j+e2rHuWrN
9gBzBvtb5OmPnZXlYNsf9wgTOduTrvP6/GOmT2VO8kYlXVjpsAOhM+w6Fw5hYtzPU/KYzgInkOfM
ocqc5mXRqFFNVyrNXpXiOcSrfsLTLtneqCqNZlUoccCNfgwqiyCYVSUPJ8e4FT1KLao49M5FqewK
m0ebQW33YvJWYMwmygf4Mog0TU5YxpBoOUmgShNfE+Eunv+6bhubc6dqoIlXqVdgaZj1oRKbKEgn
R6tGrwH7rBpOlpnr1n+DoRa6upEXGalifc7g4pJPZLHCF6L8+G8IzPqQYRnTVgBhe5Uae6McDmbS
vC3SwInrNs16NV/MyuhJACoHEysTp6HXRopfh/FTVxdPc5v/yyzGeQetoBgHVxhoHNJGLE1h5onV
JEj7t/lbXWXe9Zm7uC+xQIynk/O2q0GHhK1a1XuxGffTYD6mafewRJWbatp9X6Pir25QZ6TtDDXh
PGtsm6Bp6HiiQ5fUuZplZRuiOibiJAijs2jT14XMrR+YyVukpbyqyU03CIWw/wExfkJTxkoJ+2B0
zHHalcN0SAXDuT6Xm2NBXxmEF6AeckEIDW6yqE4hIOAkpHSk6HUpbpacc4pvH7HvICzLMa5jTdYV
AMn2+SPNQmtP7b7By4HwfH007G3sbBgrINaHV0086REdzX44p7vLo+KR3R+d5CsYZl3mqR0rMaP2
N6PnrzIjjKXkxosXOWh2NMyNbMqiwIA/RfTTg1xTs+vbHHykMR7CaSNx9zr4/AK6TUcO3iNFU9CR
dEHcLmhL0UkL9nDZPXbDfSd9KqtvKQHlEo8Od9O4V0jMJjbUok3aGUiCeVKbT3n2eN0WNr+vy5oI
RiAMhG2uUhrBEETQ+jpB91hlnyXl5fr3N2dq9X2Kv/YCpjh2FVQqnaxBf8sg2lqDWhkjsEhTOkHO
U6PnwTHHRZ00yizrMAakUjo7zI1vdRqMaJ+HImuuzqUFQWODcwhunh2rITJnh0DGSB002LkU5DYR
HpvyXhlHqxV5IrC8tWJOjjwtzK6QATSIj6Ppzzym2k0vtxoIY2tx3udRp+D74DzZQVDwpIzQLSf6
7rpJ8IbBxMbErJs0qmASTXOr1Lv5X0qi/rqq/B7GBQuMDh2jKZcwDEW4m+R9anBuxNdtTGN7qFKx
bCZtwPe76kvWgeoTrdpy8aQWiyWpD/9lrqBK+nH7gJRJHYKEzpX2Vyc9mzzy480lN8BRjuSBqV5Q
2fRFsPSGhLMzzsa3KqhuhDb4Cr1X5/owNqfsHYatyl+iCYVYM4ikmrxYPLiBzokHKbTkIa3dOqtv
EnR2uNcxN81shcmccnoux82Eze8M8mtunOL6Xza9nM+d1feZpelBM6mj0GJ0JjWytOAthy5Cwdkq
nOVha/GabNL7LscYyGyAjqvw0V1hKWrFCRU3PRgOAElDgaGssWK1QYQIu4V0mRNF6A9dxuqLnI8/
5U7280T4fn1ZLghYf83bOxjjZXI1zoKlQFyYHQfHOBSgHgArqQutqQCVsAGqbylHtXYzgmfPeOT1
Lm/PKLyDJBmgPNMYZ52qYl8WvY6hyqE1ZM/9fDfx2Py2p/Mdg/HTvZGWjVQYoE2LBmfsvIa8SLJm
E16rHm8szExOSSkPBorrHWNC6n5M7GlUnLTNOZv3omn0vGJo3ocahkalx5gIC1GcOWYRpYFz07t0
l+N/qli0JHaH1wnDM2CTu8rn3ZY3N/AKlv59FToYdPcGLawy70FN4aUq5863HTmuAOj8rgBS5DUN
cDSNiIO7wTIOwrfEQQnNzeDSyFE4dA+Vz3sJ2VyzFSZjf1U/SYIW0kEJuRfGs9UP5CAOvNI43twx
JljqPSRZ6Y4Oo9tRP5oyJ/F8QX/L2gRje5EopHlMPZP5hMYclJCB4fEOlIEu2O3vYihMFl/NQ3RD
vtFWq94yd9ymYmp1F8mU1UwyYcQoSagBgCaoQ8Uv6C8IfxjHzqXOI30KnenLdb+1nSl6x2OrDfOx
FCYhBh55SF9p5XfkVTdDY9ESF76dcBaQfVUOM9AiyjPQ+vaRCKgUbTjWv22IqHOg/0H8iTke5xIV
QS290lbmXjBvEuKGtc+Zsu0lgl4vkYihQxPs4wYboAekGBSDSgJQKdA4RRocKkXoZyxTvCaVLgdx
e9reEZlRqW2zCMUMRJBYNnvaMJa+UCaCyV0Ogp+ArFjiXKA2L9PmOyITBki6mFQFiK4dylve+gNq
x6Jdzi2XF3k4jBMuZugVDbi4O7pojW59V3nqKbuHTp6Dh1t0L+uHcF8ZIP3IneYH72H1otb313Z/
HyXji6e8WZZKAXrr9uCXO4pW4uihNXryQUbXrxU7vB61bft8R6R/XzlnyFLVY60CkYgP/fSQkvsh
5TgxnrEwvjiLa0WvqLG05Y1cPfUGJ3jfPGB0AoIgXK/xpMUyseOluGjLloY6saUdBAusfPbwSXNG
rz+GtoJ+EX6B71aovcZk3KKErG84GMBsjNlKgtZCsZw1RndFcSfWL9e329YarbBYl9gGQ6jVKZLn
WZxD2eZ+KQ5pw31PpTuIdfQ6wSM4hGE1GR74oyVA5S/X6wnLNB7oEzgkY210FaEWNHX4Zrc9fe9g
zLmWtVmNG1GEh5uwtpXorzA+CgKqP4w76LRZ16dvy/7WA2OWyqzwcjeGGJgwjPsqEd0iid3rEBcP
+nTjrjDYUkkjiMHSSN2G9mZ+DzKYIC3O1J5k1YoezYO0A8v6t+uYW55qDcn44Byd+mGxAJJ6RBlN
Keme8pXy0oubYekah/G80MYTy5TaReuO7vhY24uIkqBwRPBhgMFNsnIoOiVu9INXHbRt9r9thO3J
Eqc2aGSoajtqesyUt6jAAxwnx7AJAelB/IsKCI09/vs2hVbf2EyOXJ6G8lBJD1L6B/l5fQXBTJ8R
B5DDQZCNh9C7WdiV0WPXcTp4Ng18BcGcWahQD9JUwwNlqd9Xki9NnBiG933699UZ0Y2mkCcGvp/1
u1I8huOP65a8dZFbTxFdpfX3m0Et0dSP7MuoO/NwIsFfTdmi6+nfUgecdynOCENDW5Aus/Lb9QDm
utQskUIkO9TXWVEG+oCJ4262N8wKhfFtyCSndSVVCCGeylfz8y9ul+VOsQyLOI2NfkKHcNXwNr3B
CpRxcjVRszSbMDTF/6U7K/vUG/AilO0N83sGWQVusQ71vGswtkXNvklTZseh+ryUf5JU0t9HYzC+
renJ1HUGRlOI9+V00EbOIxBvGMymDGs9kJcBw5jq2yG/rfrHXuVE5XSVL47T1RCYTRlmPapIIgyh
ybwChB9ziVBhN4eHtkvcYXq5voV4A2K2aEl6sYhUoI3j17Z+KfvaamTe9tm0MUhwmTKEOyWUhn7c
p7mWz5DzQ/UprdYsvF/9G8mBd3ffjIL1FQ6zOpUoJbouAqfxAnRP9T7qtO9RbGHJP1Wb7Hi0zptz
t4JjVkoQh2IZB8ClkoJU6V1eqxaZflxfoE0fugJhFoiSe8yCBhCx2Qv1U5Zxnrs3zW31fTrIlQ8d
YzEC+Re+v6g7Jd9Nwik3oQwNwcXqa6FxDoTNS/p6hdiQPkVtck2nrEEN7eJodnlboYa23A9+7Ak8
tM25oyKfomHScjUmMh3FRjbSELs1iUHRPhwJpFdiV82t1NZVqmP/EHva4/X12h7iCpTx4iApzHuV
erpfTUQyRKuym8Ve3OIf3G6348cVGuu+ha5WzILu38imam2UKy58QS/RaTyWHl5WfV4r9eah+47I
PoNXpiDXXUzHp0C3UHuNxdAqwLkiQ+T4+lRu7q8VEuM2UlHr6rYAkhEc4c+HNLSyeHcdg7dcJuMz
SKS0mZABpLeNB3AseZQwQHgR/M4PHnkWyRsR4zGGIRIa9FiiwCi419tPy3xq/jW95DlWWc0a4zDS
UB+EKQcGrQTsXdlrbXFn3g0HwwL5XWpR4hHOHG5eylaQjA9Jo1oSggWQ+lO1l1y6tynBi7YfP2vH
5I7mPKKHkMu6tx0wrXAZbzJC4L4Y6WmvQjBHsltbgwyKF9vLT6pzJHmU6UW4H3lUNhy3wj7HLJ24
5OkIWLky9pqx7FrCk5Y5F3JfRAGroTFeZIgNqVMmTKmw03z4Lb+1FH9+MNASHLv6Y3KK7fIY2/qt
9jmEhlm/U+3y6R/wPNE9du13MP4lKaJsNiSMdYYMH6WyiTzNyfeyi2Jpzla8Pq0X78JCo4lFV2HI
ATmV6Wsm8yQMOc7y4mU4SaXaEOTz1ihvpEPyhSYgw5cA0r+O6LZP844XkvDGxHiXZNACgwiYvgYZ
GCl87Mn363uP2sHfrw/oQD4e3yrSIMZMJ01UNCvqd6hER3HpToEkFqh/c87hdt33o/j/I1pSmhDn
IUCrZe1YgZ5cSM0TyPjsIO84TmUTCrlv6CRqiBzZCsmxN9O4aXGJn8rKCtDZT0o7Lk9R9ic1kmhZ
+g3EjKnJRyOeaCJzbo9m9pmgZFbZX1+kzfh3BcH4R9R2anlIs7NTiz7p6Cimo5XOkTMiPwaVtA41
Su51xAsagfMpsIJkXeMkjXFXAVLvrWwPtZhj7CqJFfw12GcCHgQIso3GJapCzms75i0dE3YVgyZI
dYOUe5jPFvrMoqB3QOrX8/pNt+N9xQRXoSGCu9ZkAgQpy0A2nMIcR5uc2Ukz1PE3u+/oJARLPrcd
k27Wi722gmM2cy0vc1mGCF47r4M01S8F5eKm3hfufMNrHdl8UNBXaMzOjjRTK5oZg2u+U8Ya+nQh
3+hedkog/WE8xfcqfUrw8wL6gX+S3F9jM3tijqWsUANgt+Stmh/F7ElIedVSm/WvaxBmVwStlBGR
3qWzfXZfeMNuOhCwDkvoAeXFXZtueDWXzG4oOyEUpxgr14a3VXcn8Wgted9nLH4a5QWkLhiKMN51
40v3Jx0kIEQiaKpEhh1yHx/97lAo8RJ0OEbi8LMShJZe87g/N8s+1hDMFHWFlLVQK6Z5IDlykmfz
c1y4tKEtt2Nbg0CKhxyUL1lnrSnVVXZ/dPyvxsjMYRXWZhhN+AG5fBiSB5J/5rhEumGY7Wtqione
VFMT0Y7FTKIB3mRFGpXZEYy9VHiLdpLN26nq3VF+COZo18s/pOKxWx5U+d7gPiZsBR8f4JkJTiJx
CmcK3znFfvAMH306fuCEx/QY3VFaQIEX72wcOx8QmRntQz01gwWIfWwPyc7RIXVj1S7PWWy5YRNv
yEQlKLeC1gbrqSJJbSZVnp3ZNk9U24pWn0SfdF/bCU7m864bG5vtAxzjnBSQDGS1BLiyui+SA2n8
64ZCp+XCTlbDYe0kEqUlIPh+MWEgpptVbpcdkP21ooLrBDfOFNMEuYAuaURDhxgDNlToCYvbeEC2
AAVJdL8R2aLqEKqtFOB75wWkG2ezaWqSSKB7BgY5tp64JGEq92kCiuQFB4f2pQpnW0waq5di5/o0
0l/OTiMaC1RFof9jy330WWGhynUmCL1jCge1vZmGr1rK2dJblrCGYA5kKdD1TM/DwUlJ4+nmcBdH
KSd02x4FxL6IKhnyRQHmkme5mk2AMDP0VPYLxEjslEtzub0qv1HY+stY1eU0aYCS7YNDZPcvkVfc
5G7pV7vWod1OdWGZAl+qbcslmto7LrNGyMtq8iQDV/w+uvT9mz7exriyU18PDUr3uklseoo1HrNg
QWzUOkiSB+oDwd3tITGxWPpbfaTHfvUCdaAv1xE5y8eWxi1ztmSZhjI/ta1vZfK9GsRTW1Ycj8FD
YTxSJfe9mkMXDu0n0s4Uqn0+DXYya5wL8lbEhM37vlz0d6xytUoTFFJDR7NkdnnX+92nVECNR/lM
6cDVf8t9gyvEBzTmwCJ49MqzEaOKNcVSwq/mwqnQ3crffEBgDqiFCmzUEZwffYmmnAoqkqW53XuT
GyFrJKFsRb/nvQ5vZfw+oNIr9WoWzXQcG3HAuFq3fYW0KyQRs5voTvAb37xfOA9GvJ1Nz+gVWJ0N
QlcRgOXTSe0PS7Jfwi9GyMl0cwyQLfQw00aQGx0oelz4Kdocgjh5IRMv9cuDYdxFRKlM+hnrJXTl
qYpAox7pL3PPqwHeDJVWdq4wbqIkhqB3JoZDU5iDJ3q6Fx4GKzzWRwTv0N/lPRtu9XatbUJhQpiw
J+pY/LLE4EBrMLqd6uPB9cR7B+W5QIXxFYUy41oeUY8EegqaLQX5ja9YWmnhieofXOW2opn1XDI+
ozArcYoyrFnZLJYW6pZCmehvh+C7Mc/WdW/LHRzjMpqwlsoBJNTO0lvta3suqELJh2BN9oT3j/4b
LxbkuRCWZS9IkFJZWphK4xA7MJAFyFOrrC3TnezmVf+aPYZQxY6f1GfOULdjj9++WGG8iDBBJ9Cg
FtN8T551sFBNN1KBq1L8LGMdIUbxyI2zqdlfRlTvkIwvgbJ4DYpGzK7k91CfKKCLEjyDZnVfetkP
XqDI2ets87qqxa0gJwALAuUwqZMlKelT0PKayHkmwzasB0ZNNOhh0TMA1bQqpHpyW28tRNqGJbqp
M3/TePl7Ok9X5pFtXF/m3mwNE5AgfziKu9inBCrNH+SzcYlAUa2hIDlFLl69wZ6Yy60+QyegP87t
IeOVR264yY8AjJsUCkWcmmyB8CyU5VC+66FTwzaOk90fpV1hR7c8/7/hJj8iMm6SaGMc9xEQabFI
4UHC0acPZSZXJmoj1PmIxLjJKc6baA4weZ2Dg/oxfUC7LW5F8zPZcTNtl/vqIxbjIvuxaeYsJD3S
iHgq/kJTUYMNrR8oBVQ2tyzucmN9RGN85CIaYl1rGJk22waedgpn+TSPVuPWe/mBxvrDbeXHPPXb
S3f1EZUJtapMTxKhxcqNy1uX3Ta8RriNffwRgPGHrSkl5UAXbPo+v5610G+lvXpQduUeaQePd5Wg
n/u4hz/CMb5QTsbSVBuMJ43BOQ1Ww8nTsiej9ETVsOKBU4nMWTP2zbvoAr1VegyunAZcmwWjAO/k
ELhLw+sZ4m1qNqctiFJAOuo1lNve1X7SJzfBJqjRFF3ihTafMWSjChpTKeF+S0QQyEAd4mOIKuRN
qkbL0KM6p/2K6Aed7WlpVbsZhfJkF+A5t/C59GabM/oOenG8jMj9tsrYO8RH4zQuguFL1FmShmN7
cum7rZZbpcnvEuHhMiHsZPYkUwvgyk9n1vkDiHJAymePSG/eVQ/8eu/NjbcaKOOkR9FM8jnF7Kbh
czp/EsPd9UDk8jCjq0fV+0Ri6hLLuhcrrVn39BD4xY3boL+B6kjy4tbLe8xHGGZ7j1T1Qw8wb5ny
GMBLdpIlyT8rrp/advyr8TDWaGptHyXxhK0GPQAfgT/U1TscME7SWnyRx21z+D17LMteNRlaFAVA
M/rKKQpQyqTLXppzToJg2zu+j4ol25iUei5C6kDoS9WQg/Ny2kHZdoEWRul1ChSaeNEiZ8HODWKr
i2evtZWY9liwQEHv3OL3xVEROitJX6/b38Z1+oNlSExMkOfiRCINQCoeGo0D7TyJb2kRaXHg76az
OV/4/dVEsnGB0oVgoARa/LOcwciqgKU58hRHu9dvTT97pWzexBpRNn99mJvnzQqXGtJqOruha7Rs
Bu4gfJXyY1dZ9WiL4edePi2Jcx1r4/H245QyIQIZWzVqWoDRwC6ygwPVFTFd6RTeZujopMmy7C2w
pbs/C05Ww2TChKJHMfBIgNw4ysF40OGYBft7vh8Og0scEM7e/Pt7xsexMo5FqJACR/lV7+jVczUf
jeAwRbw8EzXBa0bD+JS8LqpWloER7ZNnUEX7gt16Cwqi6BPqP0hzbgaU77PIpnOlCdKwqEzvnTnZ
DQ6u+R4lQ100h1BiyM7vOWcAx4uxynaBgYo81CPhppH+bJQj6BusOOKEQLx9LjMHWaqreihNMA1h
B65LRP902yWZhQsAbti8jMxl2uKDWbCJ27zQzDE06ZIV5bHXlK/REHmhIJuOadInUM6W45yiMuNW
spQIiiRhcPQUzTwqL/1PquB5MIwXUfM0bVBq8gtGxs1T9rV/oIixkRX5OHuMAxkHXWhzA8MZ7erY
HcO79k7czYlFTmTffxYeZDc6dKNdcmxk00nKBFX+BC8WFzU7UjuVKpENnDnlX1l6Zwj3tapYefG9
lZvdpPDeNzeanDFMNMhqCpFFSWZP1TAa6qSoJDqdEBixl29jBplMqg5euWNsSU7lD27+mUBuDbnd
vXSn+Lxal+14ffUbmG1B8tToUFiG+O5VLiH2Vj6EB+iDZItd7+nGiG5Vjq1unuwrRObAnZY5mKoM
iMtwozSJVQ2xZWQJZHh+Xj+HNt0Kml0I/lHxOsm4zSgt+kTPVYRi4kOefBMM/ssXB4K9WGlNJ+ag
2Mfslctf0QIC06TCLAY1Z854OEzYr+tpTNIa5aFlEVpaelMWp2R5vj5df2MKv+eLLSXu8g4ZugaD
IZVdU0ssHOMLeapetRMyWyAENrn0vNte+X2N2PdcokFHO5qBqYYo9e39yEFK8DB73VeUwHKbhagb
vDhIV2j076soSJTSaWhKoIn64EbLa13wul94CIyHzPSxXUiBhUqFJ2K8qKXHWaTNWGA1BMY1grAl
6PqQDiFD07vuyZ9Sf0Qd6Hfwmrhkp4Cl4wsHcvMsW0EyQRXI7psmIYBU/OFofgrdYSd9Uf4S7/I9
JW1O3sBJX3wOn3gxK8/omdCqqCBpmBvAFQbFLZUbTQh3KY8AjQfCOImeLMM8SgAhk/iWp9ontZQs
Wjp2fRK3nd7/9hZc0kfLa3p0Hw86YIo0OPSp7opFdV92iS9UPIGC6yaI/umPUEEO8j2DbuO2vBNU
X+gfrw9l+4r72x5AvvARYFmMtjFrOmVQvqOv7omj7emNiU9LsHkiK6BVV02I9eBU/gjVDEEqFhmK
MMr0iQj3s3IXKI6e/Yyg/8gjQ9pcIlR76CIkrFBRy2zdqIzgwA1g9d3XSrbExI7yH8ofOYgVCrN/
+yptQnDV4f1svmu7kxJ4nNWhs3/h41YAzJQJalMUvYJhUFKMeJe61KX2nn4ovfGG9zy86RpWYMwW
jWq56g0NYEL4Mqf7KXbz6mWZJmhUN5wb7LbZKQYBURA0RXT2qFgkXWtSolM3NB17P/U7iFQKPkGS
m5tS3/SyKyzmoIjySkoD7Ywlx9b5kX03wuGizB6Cv05m97xHnU0/tEJkrK9GqUKcUWdHis6R0eO1
aKDKUkfrunnwYBjz0xupKqIU59OQHPXy0JenbPKvQ5wzJpcW+L5QjAUiimjr1sTkNVAvjqCMGR/e
aIWE+SkC/5HqalZ2F9qlkxyKs54wv0psO6xYzSZjl7UETqmYHsPyKcLDO4hTIke3lwjynFS6mJcE
4OIxp4gMIVp4MAwZafxD82XZKV8GW8foOrsrbV6p6UZtNU6Q38PDTH90i5nZhkjnY3gCyk6MW8On
rV8temvkG/C4HcWDfpA+B9Z0x5ejoSP5+8W94PWpjRATO9CdsUy2WX3WdAjD3ZrSs9z2VmD4w7C7
bk7bucfVYJnjpgAFQ2C2GCz2vdNa4w+ql6T7kpdY+SnzeYlHLh5zP+kGcYSCEPBo9Ub8sDg0VRDb
yVdK/QRS9/wbZ4DbHvt/+wU1qB9X0wiVMIPid+/UjWcczBuql9hZeQaf3eHpiWes110Arrof4Yq0
k8Usxvj6OrUmc19KP5aeU9AjbR8M72Ni/EwORli8kJwXrXkWTq2r7imNhmIv3vgq+W0OteFf1UuB
07hR4Wr72inlYwuR83uJW5zN2aAGS/LSLomcdip+z6+UZPUU7Bu8klKmqJlYvCneaH/7uEEZ/0MC
9f+HL55mu8lt0Ab7mtNCqkObEbQvN6iZOaEKvXFo9xsq4l9onSRkwZ94P4VrzoxrMkkf5bGOkcsn
FCTBS4RvSInO36mGNUq2ueVpNLy84iBYRpiy7nQC/mea1EgfKy/3F99EKVJjoxiOE1RvWjJ49cEc
SOM1iRlalrV5m0Ch29Gi0JPSYhcVyV7ReYSv2+72HYfNhxZFs1QazViUDbixFmf0SW0Fju7Ku9SP
XqlUNrHiU3STPQgOT7DynJi8mNAVOhPPD33aD7KB5/0ws6rjBBn5DJxcb3jv2RvQqqKKkoEz2Pme
MgUQD/pVyLEvhxEHHjK40AglN6ETf7rutDYvGasfxTjlelaGMFzwoxLhlog3Qc9JxfG+zzjhaApH
KYyxtGOADq8B4j2Jieet/zYIxvEm2KZqO2Jd5chtg8e64UzSphNcTRLjafuuRG1NgEnKuvEZmSi7
KTJ7KXTLlNqDQLgn1+ZBssJjnG42llWOljL6lAVDQWnQcJNCw4xK/GVv3CBkM0ZeodHRr5IpVZcU
Uitg9sSn3oUV3kZObIO73p4dvEpwKya201MrPManzglSN0pOTQKd7sl9AS6O2jfdcD8YNu0/MffV
f/MvMuNfQlMbA80A4qCMEDndD+Nbq/113QbpmlzZ3Wzpq4Dn7zoxgREjSQmluTC2xcyPQMl4HYfj
K1nGp0VMk1pUqBfpZbcXGivpwI0NlsTrMNsH7fsqsbWvo5kXuRZhPLM9/qT9IMHz+AV+6bME8p+a
lyLajEZXaIybII0sdlkk09iQ+kFt37m06INXPbD9bLvCYTxFNUxzMRaw9WhfHXH3Sy3lYOJVbLgx
3Rzke478QLzSibm8jBdq0LKESGKFzPgQcIPAR/WYT/1JQnVo5gX30AzFC2DgdS4ULvcLjD/Fa090
MFzhyUDBl7Dn7XU6vGtGyjgWdUKDlJDiRwjho2a4lf75utVwR8n4kjToBly4Mb80PBsfOhA3U2Ur
SAujuiWGJN3khj4eRRziDAcN1Ai5Z+419/qv4Nou42FQ0xNorYZhtm75VUd5qoGQzTgTFPBLAbZN
14AQtYHLjcGyMNTGiEJECLnBdANf3aE71m/3ucft+t120+84zKAaMa3hYYAzNmCZoKVKEPHaKb0F
x42EMZisOKfetrG8AzJeE1naVA8N7Mm5vGvFm5Z415fp+vfNi8tvOy5tFGNAJii2tfJ2VnfXAf7m
pPnfCLDFPp5s6L3UOlowhwuZFdw2+xz84eGPgfKRTm7tdT/41rDtnt8hmXhKAN8/GRtAakb1LMjk
KIM8vItMDinfdgWs+o7DOsw46DOwMPyKzkf0ZAe7er/c8luw/2YzvSMxLjMrF5DBdUBSn8AQGu7U
XbCHZmHkSB7Irx0emdV2rPUOx/jJIUwrnKLU6mp7kCQ3Ln6Ghel1wjEeOQa4/Ty9mkTGHcbzUMUJ
MjDn04DYuNRWYKamPMCEyjg7KN/5xp/R7UvlCpZxkoJaq+KYIkU4eOFX0dPsCAz33T49DDfaXrFo
cg3nQY2L9NlDOsVd5o47Ln0M14YYj9JJQ5+UGqZaNAQPxG4IZovEM8TXWDiFsZfPd/kYccKX697S
JIxT6XONVGKEKZ88SvppurTm/R8c9Nsh9G8zYm+vUqLNspEDh/jVHnUvvup2bgDmoQpCSdyAnRrK
5bn6jsY4GmUe5ikdgVa6Y+OJn1F3bIP2ezchUXmr4VI3uWBq5IfSvFEy3gaUK006TljBzlk82vEc
uvGL4qgH7Sb0ZE4LGTWHa4NkXM48FGEg9jjba/IlRyFfdwqLUzqgRHf5ImhcOl/O8XB27qtriUGC
AkWRmNPWBcMRqpfo+xTUBMBDiQI7t6otXnTEc3XnCuUV5GRmiSCl/w9JGxmMexqd0aaM0OFWbHA8
3dk7rdBI249IhVDHKlEJ+doe0cyQImeou8ZJelIfxMaiAgPNC6+oibfz2WJdYshtlVUYqFGpn+f2
JekCVIroTqvCEQhUx3qEJrJUW0ktcBwA54A81xyuR533w0IGjJoQcLF6Yehz6WR5EIyPkbNgrkwa
WATVdxHU4yg8NcM/quV7d+Jsxa4RNIUqURDtLXg4i377IFa/odai3fAVlzm7gS0xyiCl28k1pk2W
nEx/NouvnFiJ48LYOl0Dz+UmoeMZPJqcUuwCt5N2tNHWYFgaXHR5Qx7I7o/6J1bTyDiVSp5KXZ8x
LjOedmH5U+9+dIaT1TrutbplNE/Xh8kxjfP9ZWV9WpVFWtsATjLtoDkouW3mnJQ5b6WYAEZsxyis
R0CUi/mtaSon6gIOBG+tmLgl05W0BJEU9lBn3HRp5nUJ2JPwaNNmPN4Bnk88PxCsZszsu7HOc2C1
rnagR8z0TT7rE4cn/oHGcYkSE5HorZEX4MdHRFKrViC6SfNFGQ+ZXlmhxDnNeHPIOIlYk8NYKACV
/B9p37Uct850+0SsYgLDLdNEaZRl+YZlyTJzznz6s6D9bw8NcQ++I7t8p6ppNtBoNDqsJR9135nS
Ow2pe2Fz2d44xsBmnP00GRpDhZQpu8/Mq3bgvQM4l/KnlttAnyNCo/P+m+airbhHkTsH+KDxoF9J
AO8Qb1SrORbOdOD2aHOCD7YRF0dJRQsGRANt1ga8o5V8T2zK9CM78jPvbuYcXLYPt0Knx5jQaCAd
D32xbepdPf2lS2ebb/MROF5AlUFsmoIleXIzBKjwgGNtSXZsNaEVnHjcRavhsCbpBEDLEm2H+POF
Ks1VAKY+dGjP4PiNsr0/jlbS3yVksrL4SMKtrPIQllZXciGScR5+JqXpNEFkDFxiYZsXB3QvXbZ6
ngh6zBc+w4hDAGDTQcaw3k0pUvKge3Avi1h/uy3UYFwFbcNViwkyKLxt6aG1wwlPGrqKDfTbZl6+
CTcD97ZadRoLoYzTiFtDSVUBQuNiOsaB4KCh+FluR2sKeApy1pDlxCmjDKBJErYJGKr306iedHW+
jk1e4896WfGsks48XRq00peTgbmtJrTNzlIx6SdZ2WZ6STqU5ikcMq/atz5WshDJvFo0ZBOGuMIq
9p7wVvwCn7YtHcbCSYBAgGtz1/ysTgGw5LQDL4nGW1Qm2sgVUoPXDsqGza4b96G8mXltDisAZkj0
LrSjV8LC+JMiwTyoiY3r3zR0ckxuiHfLiJcuwUyh7jZAwbJADryNHMOWNxWn3rZ6gy6k0xVYSEc9
Tx9iBRrKiHr1ZtenVwOmKLPpXqi+Xz6CnMOgM45ElDq02fcQlU0TKtCnMN/5AWKSJP/Kk2GhE+NO
gAsUGF0GQbUOZLuwtIrYB4IwJyBYfxQtxDAepWhKQsaIehQi2qDHsbJhO01eFuzj3MmzXRblljy/
XV5EnkUyHoWEraD7JYSmqL/Kz2gkMPqnyyJWY5CzXizlQVWbChpUsXyjKoJO3khfs2mwL8tYT7Uu
hDBuZPRDYLuPdPHQHdK5gFHAeJO80050WDhxzF3KkcixPoNxIiQChojeQKCkRlYm7IbslYBclYd4
yNkfg/EYPRkLTUuokVehNReu1N3NMcfyeC7DYFyGOQKfoaBuKcaQjA7oOrjiEwX2pDPXkS18n+1m
N4EMiiaReMkAnoaMx5iIEWopvWikDvDV01EZZFsOXjj2QdfpU/JoYR+Ms/Br4AKj+ZwWfUEMlt8A
7xj8QuoJk2gE0ymBI3h/KZHxGlksNZWZQC9Rehmq6yl+qoI7RX9MiCNIk1NhDClW7gYsbnKIeQDF
vEVlfEkAqN1aoQAVUfOm6dk2EL246TeXVeQJYXwHoPw6veyoEP/ZUO4r/VGoOT6eI4KdiwkrdCEA
Uh3H2r9vimMb4DZ5uKzF+vTU2TRYpIG5LARFzmAa8qZ3QpQYrmVb98ihwvxUD7RqWuES0YowwPh1
R8H8Cj+9wtOT8Sb6PIVVRXsSVOmlnd+UOrGIyfHDMsdlsY3PIfCx64SGWuKm97onzEJYtadtsjv0
ckFbmgsfXaRavNTCbIYlbcbUaq8BHR9zG9t4+jIep61NDBH3OByYk9tjPMNBkuybZM67y3vLE0P/
vohG4tRvjHmAmH7GSHvQ2LVuy395v5mMa8lmf0oaEcuqCseRbHJeDyTn/mQLvEOuKlnfwzbC3Bv6
W3GMOPHNelfC4gQw3kIPxAjtdtBg2mOgdac4FaiOfbTF4jkdPmUPwFW6kg+Ro36pmWQhmPEgRpgn
cURb0kbzh97/zMSbOr+7bAKcsEphy7yyb/67PZvqmmLaUFg9gOpx8XMuHy+FrfZGfqzVOe2MKZt9
JJ9moXD1+ikRVOeyRjw5jK8wkrqYYXBIL5OHpBJtYjimjxik/3VZzuXDo7CQ+vpQaBjQgVWM4V2f
3zagRErJ82UZHNNT2J5lAIaMWSpSC0CbRn8fuBrapIM9ZV/tQNwSOeFV+p1fMbt8phS2d9lQdXHQ
6dXlt7VdI9MrZ7zMGL3fP0ccSKzoukkAV81EbomYjaqvQbPWaXQnvWkACIHkit29zbb6TQLihXoY
rC2vb/YjE/9ZrqHJig5odCBv/enzpEksay1GdXewtU1+E/zQ34o7ikYBNMStNFlA8QWmn7BP9yIw
IoSd8iWfe5bPmGc5Z23vN5CfyS9V6ZX+c9dyHpnUH11SkVlaPZQ7qaTDnkEefk/VKkChoDPtJusb
xwwaNxpdwJpxjsN/PDHOijF3llClWVarkJofQ1ygGkb/TdpSamk/lY25R1daa4k8D7me/9bOUpkr
rArMyicB2q6nPfBUt7GX2dJttYsBDcRH9/iPrNZZGvU9iwtTjPrRiAfoWKPvzoDDVIB7MaN/CUyc
tubFbnT6HxoSRM5+MqFyXhujUQ7QscLTTXgb0YEnPZtuiSCktTCPapMPrA8ZeJfDKy9jse4Kzioz
l58sjro4dlC5VY8FIEZ4xrruB86/z9xxoj/miRRDubm8zaZdIlzlaDuV99n487Iv5Z38j5twsXl9
UjVGL0JS4ypvMmYF4FF33aZAHNvA6VC4lMTL3RC3H9rM+fRH9GSzx1IlmoF/EtrRTMZUfVWq4k6K
aV6t+UE79iN7+FZg+l9wzK+9r5bSGFPtUTE0BhPSjKvsWryiWOs65IEeFINZwAXm+Jw1M1mKY2w0
DoU87gSIi/2rYfpWzZya2upNuBTA2OHUBX42VwktZ1ASJ8y73Q6b1OkPAK3/NWPuobT1m+GVmw1d
exkv5TL2CVzerjWp3OrXhLma7ip2+q10R9uvxyuVW0hZOw5ncZ/YjUCFkhgA+caFP6tXem9uylix
xz6oLRKHs+WPEqeyfHnjPpEdEdCaaUoE/QDwbc3pe51wmAPX4qSlRsyFpwlZoYh5isyx6hnKS57+
UnnG8cHA/d9H6xO9UammeSDjdDnBU/VETvUusfT7Yd8AduZA53Nll6D/k87l1Cc61hY+yYBuQSux
Z1gdeGD8e2Hje0hte9O30aUnhGdHvFWg27BwPupU5UKUYpm1eD9Ne6V8k1VOSMXbSca/6JomSS01
naIq1Js67onbg4qJy0VAI6RLi814lkItm6iQIWcOMpugQ7rb5uI2ELZG8GCqvm0Ys9UUb6CXuuzA
V5cQeysDEhWQ4yzVU1qEud83IW4i7S6TDl14N8icw0A//ZNqCxHMLs1T2+rmILROKKSpUyNYs/RS
L11l1jO3VvPOuazSx+jUJYHMnuVyL4ITBml5cgK398fEEQWWLh4pH18MDjXKwkQztIoN8DK0Z9PA
JgekF53EiB95nXLrS4zIWMR/4xNSTi/loK6NI8BqxKM1BLGFVsOWVNZlranL/Kw0is+Y71S1T4Ax
Q0sU34xrnFaV2H6Jvv7Qk4ZfSfK9L10z86265tweq3e/qv0WySbKlCT3Q8HE/hnf1b3ixJ5yCIGm
kHqCC3a8TYV1bnbyNt1INwGKPzzkrVWvvhDPPDraQZ7EFhwyDgZrtm2xM5TYGudn9HJi7IpjU5zV
ZeFlEBBnVT1VkIVZcPqg/9+Ymle9zUIl5pGRp22SjBpUanrFQt3OGrQvJDeXe8YcxnrIjB7NuEgY
GHfCeDcn26HVOKa4WuxcCmEOoBAmU1E1UKP3xLvBVvcqkNal6+iKkqvoaEpFjf9gIiXIO2q89WO8
aNxXXaOGEKwJN1L3mHBBmHkCmIjMVMUsbwYIoFq1O0wIoS+8ds0P8OAEk2PKw+VjvfoCXK4lE6K1
k5bWMimoRNEuIhsZ1E36qnwvQoeCtZZ2+M6dLVz32OeDzYRnlUYSo1Mgs9cjaxr3UXyUIzdTOBfD
6qHSRY2OCRnkE0DKmFTtJOpwWfGO9kX/Q03Nxxld1WYhhlnBMJHF1GgaWpfwr4RGAx6L7Oha5baJ
zwnLVs1DV4HXBT4hwIQxhq9oeDrrgDBxJuWlko4hD7p3XZXz7zP2PXYzSo7gOHYGc3od++FB1vpN
LwuHYGx4A6ar19ZCF8bU6yzvs0iDLBovG15HO+4475vVRgzMNP9eL2ZrTL/K1HCEoRkBOQix8q2a
jNOUkZ1e1HZlmlYzKicpq5xBTTZ5A67VXvb8Wuc4xdWbZPEZjL0ntVSrdQ1V5QSVB62zC/+kBi9j
8aTWz5zzzJHFdsfl/ZQVE5XVv3V7YoGX8hjaYDCwBFvZZAPYGrpjDXARlWOanO1km+aSKp3Dgspt
zPuxvq/9e6nfXdaN7tanEOS8jGxznBYLIENNsZsSGYyHFmRXKLFkeGSFRvE2RtKuLwzfBQpcwblw
eLox16avkhozSNAtkV/AoweKPkTqPFvlaUfP/uKxYYrFPOk9XUD05ocoT20lT3ZjAPFnmPMLNvqV
vqnvzMqSgcnw8/LKrodai6VlHEsZAjdNpsLVTXwj7lE+g80YLybIKAENM1lhigGBHjiL9Vvzi1jt
Fa+9jeN5FMbzlKYp5YYOz9YT35q6uxEdPWJsWLnsXVaVt5eM28l0MZR6+igYox9d3Fp1/l7ngXNZ
yH84Hp2Iqgbw7k94THoFUITIxD0u7sOb4Tp2QqCW5Fb9g4I9fK3UqupncYztJDq2dphxMrLiJpo2
bbzNeDSYq2nUpQzGRMBXHRlaAZVaIBeZ98LJ30tb/fqfwVP5DXA+IKritbKvAtgvpTJ2kY5+bQRU
argLbzQ728fOXDgYK+7d6oZOaGpu8zxymkdWAwdDRLSlobYmsfR2YqdL89h3/0TjH+SsAHDjk4is
muJCDJNkGVvFb4esh82LNxO69eS9zvMqPE0YzxU3DUAdA4hoxeGhjmtXavVNJmfI64hup8k3kxif
zEDmTRqtNiBgdPf3EjIWGXWoXlQhlrD/llyLLjlkG2UbnlIn+u4/+DfkunKEzXylFHZe2N1B8PhA
V+vLq+JhjOSA8QkBRSB9pgrBgOnw5FgND8Z8PRHOxU61+HQjodf8/0R8umzr2DeKHiKMvMw26IwB
HJIG/LrL3oQnhXmICpUMelEMFjpBCIgn/5T7vO1avXsWejCWaEizXg8CJETNMSQnw7jum6sgR9P7
9GOqJPuyPusboxuSTHQdmQTGBU9+KJKyRlweFciMDDvVeCfit8syVu8T4yyDary4TYcsDLU5hQzd
mG5JA9Dn2HzUyvEQtxlHnXXPaEqyahAikU8N52YbljqJW9qD0rnxTbcBrg+q8uM2spPdABSj9rF7
5cVbq0axEMo4xixNpr6KIJTUt/W8E3ied3WTFr/PbFJCkVqDFq+adlY9pb+Ok3bbGLeXd2n99Wmq
mqESmSifCsrCICK5An5FZ76nxXLVHSh4UAIe8/SaggtEDq/5cLX4CKbg3yLpwi4sQ4Y/nEwqcsJA
wr+MQLmV3lX/SxmQOthPHmIhjS7zQtroE2HyVSTSiUXbDyUwmYngvoi2wClCpg5ve4rbICRW64Iu
AqDWHcAqeFOmq4dh8RGMrShzXMpggkFSRmsPvp9v4Eh+9OCZrlpejM5dXsZu0larpjnB8nYUUoEO
8fXgHSXkY+ySHyCsH4PzbjLnvNOixKxUqAYyX316VZX/f6ZMXVyaC/N261MAu0sGBIAIw9YAtpsa
sss5BdS9XjASFucmbkejikwYSRpZYPty563vGJhwbp/aW9rSflncamvsQiUW7mZSprpPhw+bBAHo
NkVVU3Gkw3BV4HWKhgrRa+3sND1jDg4zhDteNwfPRFgYnGCUMl+YIb/DRM51Qzty0XMAVq5eA2Qy
Mk5fqbGczZ8lgARO/VwaOuQJmDVxyTDXbh6lnFCAqxXjVyKza4JphBT6fqO8EMFtffiHwa+EU+PZ
DL30L9kM41hMuZJmIcI5o6UyTJY681be6ZscsCXcqTSOE1MZ/0EmbVYHKsu8H+DCilsUpjfmI9nL
Tn2Vc9+C1EVcUo1xIcIgDaXsYyUTeRLIVprTxJmbTP6VgRAaoAqB/w4AUIMH/7parQbPuSrjv6gD
WJnx1ZEkBYS+NYgl76cnVPsfux+AXfe0n1pnVTttWwLV6JFfwVlNaC8lM7YjSLH8z+s3LCyxRtIG
lLmIIqRr1DrQrF4dRdQ80wAkST95p5HaCbvYS9GMHXWZmqMsgEBJRvQS7kbptik4eZvV1zAiI7yl
FM1QgOv258K2PaKjmaYVZVwDtoxedSeGg4vQpT6hF0bzklMteZe93GposRTKxLQSxv56c6ZCJ7sD
MKHqdo+Go1zNtvYtu6FtI7yQadUFLEUyBtTENSkqek6CH7MXbWfaZwQgeBBu29GJB++1dqkvhTE2
o9RKO6UxEhmmnnoDXHfqt57UAH6Ze/7X7qelKMZGxqlulIEeyPQIViZcTwk4djLK/QeGHV7Rfe1G
px2GiAZByyKzaCatZhRzn8AgK106mU27zwJeUfo/IvbfUQNL8Oo3c28SEQq1oEIS9xPYHAo7Kmx1
RxCPCfCiwmD5d7wtW1NtefEysUTrz0aNWTaUj5T9YN6ZyPJdNvo1m1BNPKwQspjypz7JjKh5mNIs
WoCW+2C2Cq13u/BQRQ+X5aw5jaUc5mwVciRXPShEnKF8mytXVw9Gu/07EcxZ0uVJV9BLjbhLKw4R
0TYgCXhtp9L+OzHMKZJSRTaGHmLkeE+KrTBt68G9LGJ918+bwpyebojEXNLhFQTypoO+SRp4r6i1
C5NQsDtN1dHTrDF2VUTx7Pe0bYySUNQ3qRfnVnLVWgm4ckb0PAV2FlrKC5+imUbXny+P34LZgVoN
L2JpbiE4LF7a9LbO3mvTrhBKgvFU5g1Zr63jQkt2qtbITD/VQxxatTVPfdNcVzpPxNr5Qc4WZ0eF
c9AVJvJIYsDsFRm2qpknNMKKVqc01lzXthH9uGwUaydoKYl5tyR1VokCfSZN1VOeXkXCPhPv/k4E
YxXoePVlQ4CIocjvRVn3jE58Cs0vkYctIgi271z0I9w+Pkr++olOjY9b5Uqz/P8bQePesesL9ztI
E+kWLh7UjdJgzpmW9PR78ka8ZI9YwtPv0oO0CW7GjSFapsMry69b3lkmYxY+0t5KLkPDMX7UtN0U
e5d3ihf/iYw1mPEo9bMOAf8M3qs/wAvwnv/TGH2tbCjx4XSoRysF2gXHAfJ0Y6yk6cMYLxcEvbIm
z1Yqid8kUvP0o876s5/4vYBsF28WFIM+q3QBvcGtjwoeK4kt3kt7aiaRJ/M6zDlG8kGXsTASsen1
vClgJL3xmnfXCGoH3pDxeny5eC0wd6A4J0MrJFi48Q3TuT/oM9ZwCMZK/TdiA3GX2x28ulPnwIhd
RM3vJ2FMIXDustjy1fEeQ/Eca1h/A8mgmpUVSUPLBGPqFQiKBzyYqSXWu/4nwvSXCBACqYXg7w5h
Eeg96sfgxA0xV6+whVzmBBA5NIuUkoX1nv7WXVd7TOZgEkF3EQA40rvmTdsKkGFgPt9cPnurLn8h
mLH/0dT9Wax1TM2E6LkZtlX3YOSiJfgcb7y6e2c57MR4NqZyK4WQE6aPMxLE4+6yHqsmv/h95o1V
y1WalwI2ThpLVw6kU0qIncsmpymPs1zsiHjjR5He04ERU34apcTKdVSK/Zd+/HZZnfW31EIf6lIW
R7htBTUYMY3r1G/+RrOVQ/SO19QGbXhenFi88jNvd+jfF9KywJQzfYS0jtwH/maUONV9akWfHOBC
G7p7i99X8TZWiYCGhURInqUh25RzfsArZ9vO2mYIEEJLMnjl9MS6vIy87aJ/X8hFZUwlk0SPlYwG
agXT7kLgNSS7bVRelYqe0EsqMp4j7AxhVAoYuF6kR78s9k0zuJU5WUYj2ckkO2iI55xd3q4xTqNH
z32EIXg8FcunIdx35uvl1VtPXCy2jXEOQpBLihJg+VpKKPAr9/zdVCJVSakx/MziU3FzTjHb8jpF
YTTmCjTylduqeAynK/0r8FnkrBM7Gq5JyBnoIUw9JXfz+KaUHEfHO7lsL2s2zyBhp2xNRPfRJbw3
m5uoOOgdrnnkdlMnl48+Ac/bUes4dfv1OGqhG+M0MoGEYWli+ZRTcAecW3fYjAfj2N4Xm2iTHWeA
dykfDTTNKy+PxrMVk3EhDZjLCImgdowkSbuL9v22tTSLIMahtFi8NMkq5ddyHxmXEjZiYRp0Mqp2
0OT1MG7rQ2sVSFKGt18BCluKYrwIGIbMQKMMm6O2C/qrtvxZpzPHU/Esn3EfmAAGkgVdvlKfnamp
NuGg23XKc8Rc62R8hpF3ftBQoGAZBH3Eg4nEaM3RLNWTt2DTEDj3JcdFmYwHadumESd6Xxa6F+lb
M+a03V3+/U+jR/2g6P2IlkKcKkBwi+6sGZyNWU2WnXf/07BRJ0tVGc0Q8e8QV52jRhuhXhPdZDsF
MG4R0oD+O8f3XjYIjWVSbLVoTkgPseFxsn065+5UthpbqlX/GhwNQNmhyx9NXX2p/PYgaBz588Kc
szSWqxweRL1NbyjGcWar9zmKlxlKHXxo88v3M27jP8UZXdiQgJKVaeIu91/M+YcmO63EZZ3nqcU4
i2SK5L5RYIbKCUzG+qF/LXWrOALA+Ul2pu0UWJPOs5t1mQQzKegZNkyVkanlUQcKCjBGd3ttH3+j
w9o9pl4BU4DlVLk0Vuv2chbHOCmli1DkM7CUCsgjhS2ZdzE3+SCvxjhnGYyTirLYbAWCGEdNnewH
0Iyd8SDYnQTc9vjALyh89HN/jqnO8hhn1WcY5c8p3VrrGZvxZ2WjjXCvbAM3P4geIipXeNIsyR43
GHl/6FB3THAWyQuPZmndSs+fwTixogyMSu6gdpeodlAdOjOxavTuGOX+8qHn7CGhQ9WLcFWNGpKo
MTWZeVMjRgB4S85xyDwRzDspEIRMJ3QLQTyO7lI7z94H/0tx6e/1ItSMFmrUrZhlQgM1iBi6LTLL
pqjYl1eKsyXsXF2kSmk1ZLCMpnyXQ0ctPCDNp8nTZSm8xWLck16CdnbSoEjfbfrgRQk8Ud5eFvEf
cdN5seg3LBaLJPU8jynVBPbrA4Bg3PaWfK9ZwgYQ4fe8B+xq9wOaAUVVlTVFB/bon/JC3ewwHCzT
mL4+Zk+TW3oEPKn3hW26sGvUTuz5MTzUQNAyrvOrLxXul/KZNY2KNiQGRWdO0xFo3YonpmVshSH8
oyR4jQk4viw+qHrwDvy327Zr3MsLTn3UZ59y1p9Z706YjB5VD5QjssYRFP01Koyruh9cMQZRTsHj
3F0PUM7iGLdspmXW1TShZMbHoX8wek7MT13gJXUYl9yAU6np6HYqSRlYgtZ8l6LwpkH+D62SgiWX
1ZakJsdo18/FWSnGL6dypI3NB1C5cS/BSsuHiUust37XnGUwTteIYqONKZ587dCmC8pVrN9JGwE4
/YFXPF82Co5CH4dmcQgFvavF2YAwbQR8nK1mp5o4l0WsJ0zPB+9jBmEhQwbvIfonYfgliBVo5B07
yQblIod2wFE2DmnHkUiviwu28dGkvJAYBEUTzzMkUrbS/NRuRwStw67cfKXDaHGmP1h/F4KiUm91
v4cRktYt/Dt1erusCW97GJ/RjbPSyxUUaebc6kArn0/WoHMu348E8qXlYjxDUoR+Dhq5fwJ90Lvu
a4DqgHfT42V7eeowPiEz0ygFQCOu+RwA0NVRaY5KcLq8ZP+Ryf59fliQ9R5Nv8gPYU9og9T4kHrm
XQ+wBJRDp5vpjWZw0k0W2+pt8npZMk87xjlgGKlSGg2CU+EUyq+N1lhmxxtJ4rhVlt6zMMQ5Fyhx
iIiHg3IqvlQ8PB9WtrNdnafYV2v8fjkO9iQSS9KukyL1/mqp2KGx0cgwyZvCEMLqNstfOzm0o6C0
Lgv5jyj6tyWwc2PNFEupRKks6YgrRSFpHgOgVrnzDlkGNBsDk8fFIJA7g1BGpPVD+bq/onR1vDia
s2ksfFaam70GfhIKLilayjxstHHmJJo5xsfirWOWEe1APs5wL9VWlLwWeHwN75cX9D9CtvOC0o9Y
uDs1JnWWRNBj2g9g7JW2KSrlL2AFsTNnAlq9075wJHIuQ3Y8TPObxsSIBw0SP4BBtgWgceT7apfv
MRPNCSl428SEFIovNklKCQb0CWBi0n6MeEC7q6y5BKAYhghIM8ALMa8QAx0nmkRzpL2neLlDXvMd
7RernyNbw+tYee+OLYqIwJC86Tgvh1XtFqLpUi82L2rbYCw1iK70Z6VprajnYi/Sr/90kSxEMCF2
kRfFaNBi3r+9qUYMiDZzU3jDK7ebmf7YJWFU34U+nTqKbS1AWOsU1pX8VP1Ar997eopPO9Pt7fJH
uAWSIJ26w1Xm+Hf/Qyp21ToX+jLnoazLePL1j0/AVbMDar4DXJ7SbXbtJlQtHgrB+kWtEFPSZAm8
pCoTGupNkJXxaNJ+nxq4Yv022gkbwF85vMTv+kk/S2If5OIQAu5P8elO6qlNvPIeFFyvBmCbkUrX
K2vYcimcVj3YQiRzNEw9SqWwhnL5sfXaY+5Ee0qPR1zNAgG6ugWuw5abTF99FC2EMoeiUUszGxII
VdDh7G+iJ7Sma8i0ZBvx55TawPhWAC1Im9N5GFzrCemFaOaw5M2U1mUK0bRuQElhwZXnVEf0bAEz
hmc6NLL6fFh+Ww5hDkvYlyO43rGfgTId4hQQKnm4iWLZ03XuVMO6oznLYk4FGZWJCNWHlVKWm+Q2
+C4iV2yCKXJw5KP4rIm2xisjrD/vF8vJxJaxIY9Bo37spEpBY3AWKeuYJljRFahSayT6UYVyDatG
N7Vvt63DuapWHx2LD2BuDy0fNaOm9ivjcGZutmkxc18Bp4ZXs17fS1MhMm4KWf0IgBeOL57jTlUT
AVWZorTAwJxEKTJyJ0PhRdKrT2xV1gGBR0xRNxh3Iw2R7zcBNAKpWmfXb/qJBlHpybgp3uiIm9hB
Q8U2PD4C1+r8LznLZguiJEniARlmWgVoXGMj28lW2kYb475ycFjtAn0hvCzvqt2qmowlVWQTbet/
XiiVMjW14EOkMqRveRMdxJDXErrq41QT5XfQperYwD9FBCSKlQiIn04veNqwm4sbhceZwRPBeDSp
Vk0hIhIGo7rSKQPF9o3EaaLY5Zj76l2/UIVZLdP3iyGl9McDCPfmIwVlrQ/CFWWa5r2yVw1+IYpx
XhXQUeuehp2jv6+rrWG8myPmMkbT5uhEv/mTl1wIYjxXIAWSnIOLAzqBRPRhei+Qp6CgXvX1WFn8
KhBvrxifJapTXSsT5MUoj1dokzDK3m58g+OaeGIYz9QQdLU2I8QQfz9pN231JhSPl5du9R5drBzz
9g0AGjgbsojjOhbf4gSNVCUZH7Uxf54a4S4P8+1leTyVGNckRlqkkgQmEXRHXdnpyf3c8d4eHJ3Y
p3Cc9EYwy1g2SggqWPB8uFPA8+S8iW8U503cCsevTa+T80qyT+OiRAN8QTfLDH7UZNOWbwmPJYBz
nth3cTkJstjmEKGqnjptlOYmidxuuru8ResBzkITxkOMQpOWhg+b8B8xcnsEQe01uRptYUMhG3np
dY5BsO/fzpjrkdB0sDgGc+gpICBDk5rUDoOraFrGe8jxlpB+zuIODjuxH/UCulWG6SrtvDOLGbXU
mVyXuXJ/eSF5dsh4iVLuEzXQsF1DugXCTjo2Oyn8VealNaUzx1VwN43xFSBVaFu1gDD/anQaS6Dc
u/RtimLjtdp+rf9uYSOM38hJohWpjnUckJSJn+rqK1W/xe8zfmIqszI1qEdX533U7FXZMXk5Cs72
fBriNaQmF0Dt4SS6aBlC4QzaZpYeptYGg+Rf3lDsRF3dqnrc0+1Jj9VTd41qtG3a+ncdGOjAs/Z4
DfCcU8VO7AJgM5BlHeLKvJIttHPrlinNQLfVOP58Pfb6HRixo7pD2IxtSL1e62988TBFPGfO04SJ
IQTNCNry46rdBXfBgVZVyF1wpHWVzAuc6gAOhb/UifERcpNXfUhTtep0qrI7Ydhd9gura0Y0pJNE
gqImYY4qIP8lIjUz7kBx2/bvGrfTfTUcWghgDmc5qFHbh/RwUojAu/wDBRvvG4+glQP9Bn+pD3NW
JdK3/xCctGag20mQp26WlcFXduWslEafcQvPPUuzEUSUaW0ur+bupvlSiXDx+0yIPxVm2M6UaSLB
SKaUZ04sulLEa7JZf+4uxDBhfi+gRU6hmx8f68JSPIqmb7pxiNeuf6Qz9YpdncpHFO4dDPeDAPCv
bE+jprNYRS3JRoNQKi9d+N7lx55Hlbt6XBfqMcc1EYwh0innkwZsWyN8A8JiPzUcJXhCmAM6+YnY
F1RImYiu3ty34Aedjdy5vFQ8Kcz1HUoz8WVhRPRdPejzXd3e+bwy4fprebFcjCvww5ZEDWX1o4OA
qKWA7owGq2C8Sa0YIPKlHb+LX+lAXMhkvENf57MWpxMiLgkAZ9KDxgMKX093LiQwDmHwW3PoI2g1
7etdtfd30qZ4AHIQKjR/tUXsOKMeJXXYU59gmP3en/rjRDQ3jTuOg1sNGs/6sIOMUktKQZs/gp0A
DHE3hvmzm2/EXrYuq7MKwoWh0H9vBp11DiA1qIwZ+kiSNbjGHvj7bv/86m8EVL98Z3hpUHtX7P5K
/iYfMbJ08xXelOUHMO6BiKYZzZQXF8ObJ3EKNsT0rxvCi8LXWwsWijJuQhSDEN4WKxrvuifiVXZ8
D8jmLRDi98VJfv5iHnUhkHEZFWnEsc2xskT+NbWe33zTDc9MOcU8nuWzdKCl3AQhav207CUV1oh6
pSLaKjKou3ifFBwHRRfpU9ZjoRPjPIJOLBuFcnWSeDgNZXyNOh9HBMcH6oyvSHxdSNoCy9aG4TY3
PY0+XgqeP1+vWhDT1FBeMzC3yIgJQeA91vTFmX+b7HoHUDbP93RXv5LRNRx4vLLuRyvBp5UDXIGo
iiIAC1gSOtMoahN9cli5+/Ek3171AF2lqSPVpnjwmR3sfHTnK7fZTt6l1uDUIKutNwOqJ7zc5fq7
bfEpzEmIgjEpswKfEu78DaYftu2edi9TIOfA493+q9u5EMacgpSSXqsBeinNMpTttpNdX5dSS5Sl
t8uebNVjAnReMU2dmAoLyDhIhZzJCQQFdeTEJdg8mqt59D3BJ5xYYOUQSLoqmaoC05GQA/4zoCm6
iciJOLVOZDa3ZAitsiC3l5VZeSj+IYJZNdQnBKlMIEII7tT6nRRvjXiTyruk5dSxV7bnD0FMxFHL
YxqEwdw6bSK4qe/VaeuMNef65wlhvEYba8YgVRAiVuB3LB30vlhqxxFCb3jmgP2hCXOg/TnoqjSB
kF6s3aZ+HjRid/LPsHJS6UeloqHLf7q8SWvjNX+IZIIOMZnETBfGFldK/kCn2ku3Ov6DiG5wtFtD
313KYjOMJiYsqsKHrHCnbSZXAbU1JbjO7PR53Go3jUcwAh5b/Xv4qB+Fmy8Ukv4QzzxVlMqQUrmA
+M7sdgZKOe0vfSo2NQ+TkXO22HyjaSYEA0sw/EQCqNOV7/OuS54AJtxQkinpRHp4G9e/BQ+5RyFq
jV15SHpLdIxD6HILx/QnL1gmm28M61IR/h9pV9JcN85rf5GqRM3cariTx3hInGxUiZPWPEvU8Ovf
Yfp1rkzru6x2b7xxlc4FCYAgCBxYJiBNzFitjyDHuQp3DLUOJODzqGQeVyah4DuiIcxYaGKrCu1J
m05VJFHFbWs2dZuCPIaajvD9ocWk85GovT9PdznqJdqXju4kliXDENzSkKZK1ymkRzrBbA+Y/El8
3kdh+ePO9miOvELOWyulWyXDFT2V07ORVpCtCbLv+X17zfs34kdwGYGPB/fkapeeZKa1vV/n9RQc
V6bWmlUYkLUbo+5nS+xwl2eNLblQbMWJsOAzjOCsNCsjVVRpsCyKOeE92qO0GkX04N1y9WS8XUh/
wJy/+5kW30z75fJ+8u16bwF/sMUXWmUYy7KogW3jtQdz4TyjvGsx8bKXHc0yIMFN1d1CSnXQofu0
Rn++a9uuPt9Y6F26LNBWDLVeTbGBFV302TJjLBPcsQM2xujEiwP/nrkuf/uTaIgYO2KSTh5OXEPy
PPXK/nsTSpRDBsD/v0rRzJjilzQD9qcdRreb7zMqqRuWAQg+Az36YTEbsCu7nK7GvLuzojK4vCUy
CMFlqEM7KZkDCFqYT03f71ivPVyG2I7KzmoseIembS21jLFMiXOb1Z1bZZgYreGy+kCUw2WorTbl
NwomeAXUgU4mAX8bknZ+0rrO3t6ldwlS0YmHJFRgYw6Lq+00Nw6IJCTcXEg0c+LmjdeQd7OitHqZ
FfBRgfZsrL8sVf9s2Ykkgt5KQhHUNPzBELIO5hDrYTIhWOuCOWghSdCgi1L7mRwdVw/QKReU+0Ui
lxRUOPrHccw0a8I5TCO80pLr+TkFl2l+VTDXuht9TlVHMZxeJuvm8b+SVTCuMV1iA3y3iOUPKBfz
yQ/FmwqX3vAmRzw80g9Vwr5ZXcHa2qjsrX7goTCodFBVFbBDfjX9ZiSwj8rusqZuHpmo4NLQwQlm
MfFpoauKdEE6HuIl34rlkxr2bmjKyov44fTuAFmBCNYQdqndtvmAawp2DkymO6UCc/DkNyfcXt3x
tXhyruhe8+Mg/iY7n2UCCgdnScso7cIO2A46Kopbyxy9cPp8eRUlAopPDag+zw1aYBVT3MlrcEiQ
vX3q97IoQCKLeEnOlpikYQmYudzP1bWF1tREEmHLIATTBqd62ZcpIJj+kxZPpNPdIXy6vFoyDMGS
aWnYfaRgS1T7xR4/18oXE4QvlzG2mkNgRX8U2xLstozThBkcZLljlcvL2ZpnzrRqfSW3oOSuwF+m
uhgUetV9gGLuDTIXf3Ucs3hSW5TuIlSbsiAfDkoeu5QiRySb0bsdxqxkFA7NPisse1ywWfkRlKv8
Ukk9emOeeq+/kb8EbW6bpZmm44A6F72Vb+Watai3OnNEFEAQAsaZm5kgs55Cyc5tHtMrGOGYTrqo
BHUnYJo2c/M2KMKDNl/pqK5sni/ryKbVrpAEt0QLqg9qjKsWy6r5UzQ1kV+T+EvaLvGJTG3kR71W
eoWFHgG7myuJ5+XL9c4prtAFx4ShJLqaqgyel35v8nsHTAfMvh0yCTX29q4hVWo4hkHfzanpIste
kgJ24AyDt6TfJ111LUM2XmIrP09s6wwjmJtTDL0yNoCZ7srryScon0IR0C2mzF0buHXRY/bl8uZt
kVa8QRTMrMSR1id2C8ceBeYLeVn4HfOgfGcn+5OBwZFToH+WP/Vv29xKUMEKomyoo0EBrHUDxtKg
ubGDbmfvefgBIvfgspBcA9/ryHlVBVvINJsWTo9VVZbJLZL7OQWzQn4026sSNyRwwUpsj+/SJTzB
IpAXyEaHK0uvaplba+mvsrAlEdW23p9lEvS+WFJSLDUWsEGnYx0XbqFdjVW3V01pnHoZylGFCgCG
+cxLMgEqPWoeUvWf/77q0Rv+bM5JU7Fnj7L6tK23gpViouborZ9UGNKyiYFFnD8NiI+LoHwyvOrU
eCEI//mTrf2QHMOd5cYPKC1000/9HiaCTqDuIGuF39xPW3Msy6aYWiLm4/SBVHmiI2YGWcEptrNP
hRNJVHQ7Ll9hCKe5PlpZhvrW3o8+hzfzZz6KDoWTy6l75RNOuVzGw2Wr2PTbK0TB12ihUeg9g9/G
ndTT0hmPc8khcxzfBmOXrWsn0qZHVAlKYLdauohtI0x2MGxLfzcFprPzOESNHg9jVTw6/S4T3f1d
LNq7+r4DXTam1CMrGPmyjdx2Oytswe2EhWH2sQFs3nDVgiek8NR7vIY+6MF8WL5eXuD/sadnSQW/
Uyohi0cLaE7u6y+z6dboc+CE7pO6R9dhectfm8Jb6SuvtuV/VlIK/mcY7ZqZXEo995zTsEef+te0
dS3clavd0HmyjOGmg1jhCb6oR2lxnijAs8HJ5uojdVnCwHrSqrtWrf3Lq7ppjI6OvIBNDJzugqE4
ZTKqcY7ApuyOw6i64ygrB9hOO6wgBMsYFlut0ZkHeWIXf1553jU8ch4X37mnXvXSBzPvcXqeRreR
HMgy8YTzeEDiYYHR9Zh6Y81fCwwDuo7AKiM5PbZefom9ElEwhNns8nBeANNiSF3+E5MT72iwPOSg
Yat2teXJjuBtq4cHRR+HgyNEdOdJY/eqPluwvBPzyycCThEjSEuXHepD9cIC0yt2ZRCfnKtZym/A
1+zdebzC5vayukrMSm1GumbCt9a3Ftk1y339gSlTWM+zeIJW2kjyZBGDeEquHoxY31uDKglBN6OY
FYSglZquhFPnQIqJzZ5Z3kzGS5HfTc1raHiJLN7dBMPbBiaYo7/2HVP6MtkGXYiNVtGmd1Hgo2vR
DlSsC1gdm/aQyUg8NnfoDCcWFNWW0Y3LhOULhwcrfS3CHwqTvCZLJBKLiXTLnmbTBkSvXltF4db2
De2+L/NTXD0h6pcY2KYZrwQSVK6bMWVyzrB+UZ74ZUuvCnWSDdLhOvVOraluoHJDNzFtXjheKpK0
Smzp/CAtviMzurPrPUPzDf2L8yimXjX7H3C9K0DhXGFLVk1ZCMCo/2GqX7Vk99++L5wjS2XhkSQy
cOVXS0xcf87j42WAbbd3lkCsPe9aUhoKgwStz+dH5bu2B0up/YkgDTl/CT3Z9WpbDf5skVh+TsqO
DiFfMUfJv9Xq9BwyJokct/X6DCFo2qKBLjbusGjUwjth8k1d3BRDOWxauUTbG+wvyRJui2RR4lgq
NYnIYl9pnTq2mI+G0kk+T6nzCnBBGbcW7ooGiKcj9SH3PpRepWdM4bSClzJMu4brYyj/WMIxdRtW
XbdKJknbyWQTLMquy2VxGu4jwn2Vo0vUktUhbzu6sySCCRWObfbLgN1iw3yfN9HoZl3fuUOuP1ze
p99xkOgdHNXW+IWF8Gqrt4eempWkGw0HD+6tYj2xyu7uzIUia1HrasBsKzpa88R+YQg2O/Z0nr20
pY5ftHq9xxyLOMj7pmpcUCBPL1lVYJupVt/qbZHv67jCmIyxoaGfkngBjwUtWHpVZanlL1FfWS70
xjJuHbVDUzoIS79moRI1rj4Njd+nIUhStLrqbq0pnIKEZuznoBvV6F5egM3ClNUC/H4LXp36FibT
LlThC4As+eJ3XnVTH/jgr1k++IsrxoXF/v1bVlhGWPe0p8BST8oLiAauLFxQk2dyhVjfi/C0sqse
08aNT5EqEXNLZR1wG1DHQPzxjjxSVyfUzzfcJ+vzE7ObPXbEl6wkdyHvpFthCObnKImT2oqGUPjO
QV4egyu+/T24ot7nnqyFhn/sEphggxnRp7ADB7wfD0vjNYaxBFoWJZiBCl6iqpcVc24Z5Hr9BIMM
iVJy8jtcJ6bqsdKnQxnjLloYs2SfNlN7DjLauvF7hOfvo2mlIkqIBnU8MSN8e+GX3hQvOMSNAuYO
u+Q+e5G3hG9LdgbkmrMCJB3T0niBqzG0KvfVCuMs8az5PFokkUSm2zp4RuK/ZIVUD2DK0zXoYDpc
Lf21bf37pjSyXjpB/8YwaceSLx2aqna0pK5agZQqld2bZWIImkccOluNCTEUYgVONB2HUjbARLYn
grbVPRg1GQ/ZDPLkjJ9U8iuOpKwyMhDB8+daaMY5BQghLnmJDiBw6jy4pKfJS57YrXGVfos+0uCy
3qPf/TcrHcDEBtYsI7QtqvZ1exXJ6Atl9iNSAZBEaU228KXb6zvmax5/qDGD+PsUVH6yG11ZTb5E
HURSvCq2CW1LSNTl+9QeXJAnfuCSsNJrkQ1PVcNqrgyIVFiPCbmtZY+2Mgn4/1d7gshQiyuu0Ib2
ZOpH5nwgXFr/fsHutRQse9PMv6+nntmPh6pYHi6fPVvRLfrgKWbL4paDwua3IqRRrDSqhVf8sDIe
h9L5bI/Nzp7JS6+BwHswfyllv7sMuZm2W2MKy1aTNBuWEphVMLWH9AlcGkG8MzDPoHVRIGm9aGBJ
or6MGH/z4FuJKqympUdWPEcoOekLehtHkT8rzY8wRfFC1kruQZseYgUlOFSFTKXmcAmLxfDrOPYR
RbpoHJKs5Kb+YUKYCopgRKAi/ZLTFhZROpyt0EM/ncKAOflHjoYzhMi7hDuwYTgDIBz1JmE3aorB
HRIV3F6sP1KYwkPEkjlarpj84M7nIOnUv8pOPTqxJTGmzQyZsxKFR2Era50RavctA854QmGOj1dh
/gigPCiou5x95Ze+B+9eUP5Sr8JAkYBvxq8rbMHM8mSOR3D/YadQCVn0r810mukpaz8N86/L1rWt
5efVFIxrGWyb1D2kDPGsP5u3SOZ6aXdfTJ0k4JIonymYE6G9kxm8OFEZWtTbo0Eh/fzfRBGsKKyn
OiUtENKBon1mqk1XzXdZlt3maicbvyQTRwhO9CqJojLDuhVtpSC1XnxSk0FSHCbTdCE6ienEGOMV
quZUeouj30TM8UB0JHELMhghPtF7NdExmxPhHLk3ysKNzGv1I2n0lTGJpUR0HEI7GoFRJOwxbHWv
jpPHy9vPf+a7i8rZZsQyIgX96lqBimEEJHwKcX/gb1eqtCt++wT8YzCW4BZ6s1R6ZgOGKosLOiR3
7pk700Mypy7pTlkqqyHdjrTAYmWAchGtWiJfVogZJikGWSPwOVn7DqOVE4zlfkquUXKJi2z6CRUd
slvs9lqeIQXNS7OZpovK7yp759TtneO4iw/FTlb5tWlEOn84QkWn/Y6xynTKvsoSBCz1tOzzMvPT
Xv2Icq8gBP/GaNNo8wQbYpp21/bpvtfCp6ljH/FuKxjBu02TadjozUJdFtW+ZZ0SqHXxgRYHZwUh
uLfFUhx74deI2Ig9JHi82qjcdvjAYFk8MJz3RHBsuGr/vyQsKtxRybxWeyJK7F82Vv5j3xnrCkVQ
sD6bSUz5FTXMTt14jPrCS5SnERWUl3G2T/EVkODcUAjFzJLy/d/lT8X36hbzDj/hAXEX+upXw0X1
ENix3Mx30FZ8JXt12PSsZ3DR65UDUVNwtQHcca51O7qmpXIbEVPi+SRmJHq+KerHNCtgrWo0BXUT
XVVOL6mVl+yX6PXGbkgiHBPQ7+HUhJELXhC3RW9ZGAeXN2wz8tFB2Kdq1DTfMcwVmdHgcofUclV+
yfPGNfT7PjuGtHSjRJaS3Nweg/A0j0V1R+QHrKJebyOjRrutGWQKaE/r0xT23mWBfndevlP1M4rY
ZzLStCsrHShq/bu1llG3uO1mF/REt3yIg3NEymGZXfuGeEtQfl/i3+wXKWZWSsu++eF06bcIsbOZ
m7So+OxPJG2KW546hB9pC9fchy7K9r9Jh+lsL7FjmA4cvIq6wLdBtDOw3JwnjKnO7NSb+nw3T+11
k8keJDYtAKWA/8AIvrFA2lBPc8DM1ssSmUh6yPKSMgTBLSYkjqO6x1Ditj8Y9MaR9QDKvi84xKUO
qcMqfH9a7pl2l9e7y2oo+77gB+uqDwuzxwoRq/BNB5VEjO0vQ0j2WuwGnZaOlKONOddJsdxk+vgQ
x5Pb5d1/k0QXdJjREJNI+Az3ghgubmi+Nr3+N0GEEC8dSqXMOyDo9OhorzU6/GRzK7aDurPGimUz
SteHRloCY/Ty4xx0XnaqPMULd/NOD5RjsftQ8mkFyBVkdZ0d0O48h5gi5w9j6MelfRPOvSRC2Szn
clYYgrWXFnXingvF2c5BeOpifOFN4lXHyldRk355l7YflEykgdH2rjrv2Av6NFMUpW3+n2RCC5ZD
eK296F55klNlb/EVga32DCYs36JWCYJ+gGkof7T9NvfKoxZ0N0qg3SWgyh39Jai/8EGGziGTsgNu
Wi+YXcFAQEDvKpZ8Yia9kSY50OPlalFMNzWpJFDaRsDlEdkhVXVEfTQyzJ0IrQyERc1tG4+uM8gG
dm+6B+uMIKxgarPI6hK4h1S7ZtUhnivPYobktN2sKMC72x85BBUE/VEBUiSOcqyfdL/Za/fJcXoo
jsZ1fAJtsixLuLluKCfCnug61cQ6qpJZCmXcr07dizWdGHu4rOXb3zepgV2xbVMsk8l5foZVCaYe
RbdtdUtHSRnO9vcR/RBc8UFRIZw7eZXOKIvEeun5zim+R5akKmZz11Gf/8/3hXMnN9o4t23oFQm/
92npGd2+6f+6vEbbnuAMIpaRDBTN31WDw7OZQSWmH2KfPIy78hbEUXtZ5RwPJd6FUJgMSGzEp2Db
EBQMBYBVNA0Y0T7j0T2c2E5tMfG73pGykZynv6tR3kOBDYZizhpRRVLBXGFNUi8Qy4p0tduHVlz+
Yk083JoDmPNcRTOU27JQ6GtbsMU4gGQv/FyOxA5YiCfo6yItY4SVZMGILlsZ+twt1VylQVKDywAT
KTsb46mjFp2Og90rSaBPeZqg8hivvcGkO03q9gtikl3YOym4QVsSnrSwDcFlr4TRX8oSObbb54th
ezlSsJm7hCmx/F5LDIRHTYEXIJOEoUtUki2umurDVy1n+egzu25vhgWELygWTSLQxRsZkfmzzW2i
lsmnUcBwbEHv5mrCTGJUOPiaUv6cQ3YC5W7mOUQ9paNsnLMESxyRPtIiLJwWWIiAXJPaaK65nvIv
o65LnPSmMZ2FEqdv2GS0DZ2zN3Xl3mrv7AmLu7tsS9sQFHw1SNdZRBx+GXdMpehHBRNb/riMny3n
uVF/XIbYDBMo6k4tCnZ+zXGEk2C0KicuNawXueMTh8mBxz3mfgp6L9t9pBiaEpU3gUIeTXz0UCuN
LgkfCOSALAGjYb6oWR0kjR7UjowAcmvtVlDi40dtdNGootXfJzFJ0JxglaixiZKDotky+vItlVtD
CUFwl0coM+rAN9qGZrMLY7Nzw3Ju8CxnR25DHRn126aLXQNqb8PHlKlj3XFadjDM37K58p059OZh
eG66Am+/vR2j+bu6dioahMP03bRkYxlkEutvf0DX60g2FPgBTPtZtkFrK+5o/HJQ1y7Rzq0TkRKk
WpGRBBWXmG5N4zHJqAaFGb0JnQIu+nmyX6izNVx7Tz5Hr+Wz/VRITGIr67HGFE7hKGIsLvhcvjic
bpdE3alIhOpJQ91mrr/2sXSaNP+geLSsAQX3WFJoCwJrHC3f4j0eZJgfHcY9Brf70d7OEM1GmHi7
BO1J8UNJiMY/fQFarExYMILCyFRMKRqd21jRvLz5ZMQJKFUyl+mjWyyPGQoKL2+qZH3FYoW+Rx1/
kUJccwFFgWles0bB6JAs6DPzNCadfxlOJqJgLIoWNWVocObcTJtccOR7rMO1eOT8cST32DR4euhg
AoCs8mfbA/3RXbGCoa+MpNW5nHp1FzqBPd/ZsyQTKDEPkWis7S3MYeHjHWnUfl5i9SabY8kZtHk5
XmmnmDUqcl1nVIGKgA8JZcEo3TPc+Z53eYC397G56n7IwnjZwnHvs7odW2YZgw0WiOC3CFrGUHOk
+pEia5bZdmLn/eF6uoIJo5ERwwBM0YLYNH2ICNtN3WtvmBKFl8kjOJScjTXTIwBV4F9sey/qqGvk
kjozmTSCE4EtdZplcFVInjHEQJ3vUXHKEkkYvO2qbPSoIUlrY1ra2zXr0PDuaJyqvmwasPMwz8iy
myTSHsdpPIyxcRiSj7xOULj/fyAFbQCHZDeNOuKsGGNOLM8IX8nkqrGEQGJ7j84ogjKojdJbRYoT
rbaCfprdcgm6vJR4201z1VSLYEqAjb4E4dgMU7sy7Ryr16qNm9fhgdAPjJ0juPn+geA/YaXUJGrB
E84J5FUNTJ8xeVBUWYS9WQO0xhCUYB50Go8jxLC+ZZ/DPaY6X+kPvLmiRYsiBi57syuL5ja1eyWW
oARoE+7NHOPD/b47jWowq46X4/KkfSSoX4smqIHFphyVejxArR/I8DMD42cumy4lk0VwB3WmmY6t
cBuKzc82/aZYRTAt5l1fyqY0y5AEn1Crdk2yFsqQxumNPZBjmqbXc29c9xZ5unzKbvYFrlZOfF6b
MN+ENgQrl85OuHdSR3XDlP60JtJ50Rw9K/bSoa8oiV30m80unWLFnQoQcs92iSGTednupqLAPxi9
HxJQchqWWbsVfKWkkGPThZ1VSXyg08LFslD8BwsZWt0t9HI/MP16rNTabU1ypfbhEQ2/Eu+8mQqj
GioGqGUQwxaDAZbP4dgOAx/ErNq+ucM7vt/t2OzOX7MjCdp9n/qSHeHe5F1st4IUXMHsxFOnVYDk
4yHZfbPHokajZ2DsnuangdHsG1kHB//kJUjBMyxJrkToY8TaOr41HPPq4bJMm15asw0HqQRTV0VS
tbkcOkxihkjOfJeyz2NzUzWPlyG2RThDCD56iZSZgnkKEFl+WFRzNxNZ+74MQtiYYtEiq7ARgFrN
T9DHuiYuNJeF2Db8sxDCPrCcLpM2A0GhJ1afFLN0NeTka0k+kXvDd9vNtwHPthTpCcFbFjZRq6XD
dlP1l0WOLftZs+fGCiL9cFmezRVbAQkuMyrNOpkyACVjtUcqx9Ok09Q23YKO3BSOZYxSpcKSJQtL
8WKKXIttvI5O7Q3zqdYLN1dCD/Uws3QeHr92vF+7M55worHcyJqmhJ5NO7JDHUSQ7a1rkzN+HnJP
Nj5pe6POYMJGtTlYfC2egJu08LFNtX2tpMeZhYeKkWvy7yfb6ygZMDTVQXcVNcDZAtlXQUhb1xFJ
4xmvgfM3FGj5Hd1nk+x14d2GCSDCAjZ9k5mjpjKfVF/p8omEuyi5T5qb1jiRXsoG/s6iBDRhBU0t
SVMnJgyJiL/HP0eZG97jbqx8NtwpaF3VLZ+nNPjXOyfgCpo/LmNZ18aClAAo4eZsH/f3SemNzSEc
ZUWh7+luBCwhXGhbu2jmDiuK1n5MEfVKv4q8GAx4zFNARtfseGxXe/86ZH0LK/Y322m+RMSBttTd
MaqeBlvyqiKTS3y2SeNmmDCag/nWJ6a7Jfh10511n//QntD7h3FUqNs7xY0roxN857R+y8XLZjSq
60TMc4AZJs+sbMLwP2J/UzBNJVMmmWjvzngBg3uZlaXNedwubQGM+DgEapAF02Ee3Vc+GA3tpo/S
l/JtPIeatmahUlCs0lFyvGvUCvAYvJblNXvF0+4bXz9pGKjrBJMkVnufnf4t3x+8d/U6agK6hIiv
Ibj8OP0S5pBwEu1jHoyHf93UIoAJedy2nUCsMQJMbVt/MaKdU+n+5YPsfTZFwBA2bDLSbGonYPBs
Ct21j7zLbbmdPMeNvOkZXGC9JBbYVsPzEgoBTQumAlRxAdGx7lkZFLLEw/8wrzMA/wErHSRaqDYR
FwkcLteLX/ogy4pAFdfsM7Tc0/18VN2idG1ZkLN9AJxxhVMmGhfDYS1wE2YGxvItQ8G8dV0X93UW
ufaQS9ZRqovCgdNO1qjZ4ch1cQyIn2Aqr/X0d/BuPMiKqPiPfxMeCHoinDdpQ8pB54o/2C9Ji9VL
j0Ymq7mTaqNwusRDbbW4mHBtnIP+nrfytIfwYLhcG7vH9FlGMrShjJaKTlzcgTCfzRbzR2k8lf2Q
ZBgYk+/08ErRJHUoG8uGdzK8nQODFwIIyj6nDTgE2TL6TozHCGsuNdx7UWegK5XuXTbldzGVTgDl
GKBsAQ3uu7esMVYKM1an0R+S+pgvmILTddcW+H1Kpzs4+vJvU70cDk+ohmPjBokSm7dWptrW5MwD
XmyNvAo6p3dpZ0gg3l9Sf2OgfscAYQbapQWlw0jvnhp1ifIZ4vJcb7VHZ3reunhEw4jS9ibayQa1
b4RVkOqMKCpglvRNrRWjH9fRz3YK8R5gZLu61/18yPeXN2xTN1ZYwgpmA9GiikG6qH+19C+TXqFd
QFZYs+Ul1hKJeRDcF/QibIESH3vMuT6iVMBH2UuC+SnjUyatJJMIJWYzLFKQLDOxgKz3xvBQjF/m
mEg8nwxDOLOadgatlAMMNQ1dKwn9rFGvapoHl/fnPQH9W/UT58A5UYou4wlLx+y7xEyCcbILdyhD
tze7oz5mgZKq3yhSGMkiG+0pU32RyxVuQ0m6HthO5qbV30HinYPaVXd+VXecN1iWBdj0H2d1FC9J
BRo10zyuMMWeXbfdVYSXPjO/NeMHmv2QLOxG1IanU83UVLCqopaAb/DqhE7TxqrVFl7Xsnz9lR/R
8PNX2eCFj4D35e/8mxqzAhSOSns2jAa143DzSuLrjvkTXOUPNlGOEsG2jhNOhGtirA9SQiLvfa+Z
MalVaKZVe+S1BYOcc1R+pV/+TkaHPz4wUZnr6ApRCHZq1IClpQFEJXuOYyQo1S96+f0/iiXsFwY8
zFVN4OvtR3BYH9E394vcGm70VIMVr/SGwyKLpTb98EosYcOWKEGt3gyxTOSjBu2md55GEntm/Os/
iiYcMU5UEszUAhCKNqPvfDJC+qh4Y+3Sb4sXusOjfMu2/cpKOOGQsWYLVHEUyznQ6Ws2F7tRQRp6
0u3QHVXU2ivhse6NT7MZHxVDCSQSc+8oRHJvNEY4dqoeL1gkgcSca52Hjdk+v+oDzgcUBrKBoVsR
3QpNE4tTjayd9FaHrOEz6AYO+iH0ywr8tS6fPB/h9k7va1n9y2UrfFd22c09teOcK4/yxJZvtvYo
WUJ+8frfS4jC27f+C0/B1RCHAEgKv+fmsFfvpr9QEcFnf0vCusuWoKncl6585dgsxRjx7VLnm7Dw
c/WHrT3RSRJqbTvIfxwX2r/fonSOhqqhDChpp/jZfOjqZD/K2GJk+yK4kcIxWidRoAs9SuEmc3BT
y7+8M7LFEtyGbcdmNnNrVpebbgqcMfUaDHBpNdkTukwUwW2UaTcWgwlRWANSYrxb1LnkkJSJIjiJ
tisqkFsDAYWeXqQGaQMi9/SaMMmZtbnzVMcTMCpWHdQpv935caTEjO1k9PME5VpjEDeFG46Szv/N
5VqB8P+vlJjZoL4zixggFBzL5ov5r2cw8mNwBSColgZ6ffCqAcCgoZdq2omh2tc2p8Nl/dp23Ssc
QcG6pBxsHSXwfpb+GtW9s/iLkrtZeddUQRXpbpOrXp9PEh/A9/qdv1mhCtpGKkcbQYs5+qXtBEZY
naymRFioR5GbYNQJc6wDc0pJLm9TAVegggKmWmMZKIeFqDZ6FuzwFBksGDT1imiJxPvI1EM4krI4
jUxjxKo6SuQW8d7WvlzeN4mSizXgc2tPS51DyZMM0TtBX7Zy05HgMsj7OoS3Svi7ZHul5UWlN32W
Q4yu9kAgbGB2ShL0V8tDGLvOI/2EK6sn79uTKIc4xl6pexSWapCtB8NkkKX0B6a4IojGVAH0nBPH
tVrS3WWWE0u0UqIgYgW60aYlukIg7tSdaIOMl+KZKBrXZdXass0TnIdh51VF0eDpJ/VtXT9WiT9r
EruWiSK4D8aUIgpjQBjOo6Htze4vzOROpHSMm6EXSrT5TcQBz4qQ0M10fTG1FNeQ+HraRYdubz9E
R07LjjL3vSxw4E7hvdM4gwlBSh7lqKWnkKkyaLk3IpTZt9reymJYWZK6UT7Lyok2cw0I8dAihA5d
vLMJdhzXk9OC+wLBtD+DbjL3s+fygEJHhJb5jSy03FKLFZj4TFN2c11XhYKXqOZ1RsDeWjuHfiB9
t8YQNixsWFQWZsj8qghdxSndhI3gdZDUem1e9tcwwlYt2dDOrIQo/BWDIFFdfyEPPOn59+urlMFh
SzXWeMKZb7cY1DpZwENphBciDY/McXqr9z+U+rvEJ26p/BpKMN68pmjuLaAS+TXa0qIDObCr8hBS
pJ8qKL2soP93Abao9Ws8wZI7y+pyswQeOM73FU5JspRPY+TsSjTtuGpl/0xM5Vgu4NyFVWRdEmhh
t89oFmRsflJyOyBJet237f7yQmwdcevfJQQOcUuTfiZY8h7xaI3eV3BFXUaQ2QPf9NXpY0wN+l0X
SE6sgxN5xLhiscRNShVViAkah7ZWzCCFcaPFHp/7xPtSq1fo6iuoHw8yDhApoOBRKjAkGMyAATYm
cmD1LgrCJ+5U0u+cBbi+sX/+p0UUu3UaDRSprMYiGsmXJD5Nw7NmfCDgXmmC2KfDqljBeEeuCe2R
Gvt6OQyy8pSt42wNIfiT3G5nbaaAMLXO1fsTzh3XLK8UJtMHic6JjG/oDmxVBkvDnEfPRoPO58X/
zYMVKPqetW56y2fERNIZMTK1EJuEij5mVlUB17rhxWRFYBh+eN1jQm2xq3FNdqV+RSYp///KuhI9
z4iVAnHaZQ/xkxp0eGo2kj2vXiNe6raTS79ashIIiddwBK/RMEWnvQrUODw6yXUlO3lkUgk+I6pr
q8i4VGO4lCjCWdgJqQbi9mUsuU3IkATPQTHeV+sUINnFXaw8lXnkquOvy8b7vg8JAfha7wVvwSoC
hR/hLeZPfPBNdxP78RfMPTM9lBfKZp5JJBJLAcy5WhTwz+KCjhLtZNBPafxUL7I68M0E2komKoQg
Q+bYnRJCJszw+6QGuZ/61lG7n7z4QUORDz3KJqFs6xyYb8HlYyEvIOhEzrKkRSMMLmNV62V26zbW
w+V92l65M4KgCyj6NfUSFXN+Wd6l8y+rH11myio1ZGIIuuAMYVpbIw/pMzc+1kfdT/GWXBeu9hOz
8Hwd8zprxb0s2P8IgP9IJt4zK/CwDboOydqX2YsOJYiE8i/IJAfFLvJlM4G2vfwZTNCMcHYqJ2eQ
UGMRn+fm6k6y0wt07Mom1W9uGNokQQSuge3NFuLFsP0/0q5sOW5cWX4RI0hwf+XWm1qStVnyC8OW
bRLc9+3rb0JzZkRDnMYdeyL8MopgNoBCVQGoykwsioaz0ats+xRZyyErfmiivihmVx8ytxUIW9CV
h83njCjt0OCxN3cltQGtu+6MyReJgpQ76/zLK8VM7COYCkVX9a2ZlZs7qbVoiUJvbF4DzS/zklmH
ZOmna2uSbGfMkupLRGh1lUuV6JC0uWqogjYwnSjD4ntoq3bqVVMacSGuPasEzH3fRu3VykTcVtsw
EP4wUOyFbhVuybLRXOK+xWx20ACVQo9qibNE55J8vTyRm6aBCui/cbhVq4qmacIEOFr5VKjaPoIW
OCXen4GwH7EyjQL8+IRMAFHN7ozz2ElNwW8uiWh8NseCql4VDKomDrGcUSi5kdQpAog3p6pjFp2b
NY99XAlMb3NlVA1FvbACJlD462BoWUR9p+Fid8RWzW0oJQ+fu2U39IIS/+3R/IPDNxzPCfoaeht3
4VNz1qvJiQsvrCeBx9vctO+D4flWbRo1FmG31J26BG0TOSBafGgGcx/jNbcJW8FJeXPbruC4xLaV
o8YIG4xpID+IfFDjoAu/JgMEDhTFVbFql+1uM4aopoXaYQV1NXy3bxHm6FaS4SVKcARYU32txE1w
GWJ7ld4huFiIhpPCUGv2zm/f0hh6mPnPXhXs0e2wpKG/XVYsxlPDfsRq/yS4lRmzGu/trMgPagfH
ZHlT5U721TlDubAg9m5O2wqO7YAVXBFa0jCZgKPW50j7GWuff2POVt/nMpRp6KpQnvH9ur2LrcVp
wmuperyMIRoDvy6LEqEXExj9+GLpvkkFc7R9hFkNgnMDUdomqJpik/TT2IXH7ibx6K6YnfygIlut
HkUnGMGA+HSVllZtahR3jym4O6Ya1eIix8Z+8YeY+j4iPlOFaGeuLjIQErO+ZcSGkWwcpyw6JV25
QxkZSNnlIGrC/eWV2vQJK1jOJ+D0MmqLgTSoWG7J3Dmgo4xJ5ijjF2J+iyrBU8Wmw1uhcXG1rs2o
blhaWeqhWw43Guru2/BoqU+VsA+ffevjhGpozcSxRtX59kyzyCNNqtkT4H4J9EDZh98rqKLnByMA
R4oTfbs8kf/iJt7xmAmt9m1vVEWRMGeu7dqvsdtC7rh082dw9n8fofG0/818WXtH5ByTFaWGFPfY
BPo9qNRB9mEcjCt0CeEYTwPDF4xvewu8o3F+KZQLNTcYyUzzjKtW4rDiB8ntnJ4VVc1e5mdnEami
CJJzVbneWmM8AXJonmNjl+vfL4+JTdAlE+HcVN3Expyyyhwd4XagTtcGJYorLoMIDYPzVaRp/2cY
Q4A7VB9sHmjDUM/mrsQyiareN/MjzQKXGd6k0TvMZWHSWEEiq0Oyl7W613V+aU2ONjdOLCKzFQFx
jqNIjSpZsgphZL6JTBTUSZ/qaq8Zor7+f5m+9xFxPmPKW5JpMY5PrT95mqvuEy89a54NeSPU/Yg4
qP4lsrzDcds4NSDBE+WAK56jp4pdmh7nF+mx85meUhSIqPa2/e87HLeHwdwcDXGNaVygt0BYM1B1
aydQpdTvCA4dc+petsbtLfWOx+3iaLJztW1Rp1jPYVCCxUBrRdJi25HsHYLftQrVIVmBIenKk00V
p681XyVfNWtXyG5bgWE5E64as7aPO/kdk9vJZdUmiZYAk6ndMqm2aU/RrsA6S6KgFrxriUyf29BJ
MbaoWYWJKEPsLcanNvpqJ4e2OPzRUvGkn8ocxY1aY6mk7CEy7kL6cPn7IlPn6T6lVImiWAFAObuz
SykUr9GSE8gvieVar2jL3Pf7y5AC6+PlpSVSUwjcAVGW96P8Q4I45WUAwdLw9ThFL1V2xcx7KFo0
5N7G+lGLNSeNBQmoaCDs76tg39BFSfUCJhA2y3mZW19aRGLk28HpH5NWec8QR3KUqoCYygMechwC
/kv5t85o7+FC5dxBXEtjQmfsm65qocbSXXetqElE5MD5K1F1gk6boWNNTNaH0O/g1gbbK58Zd+m8
nyRwEwmsQLQ6nDcAZ5zSDA1G1ZY7Y75upt1lKxMtDecAYiuWq8zE0qgNmCn3Uv8oiWqlBEPg70JV
iyy12mMIaYWKDVPaT9EiCAWCUfAFN52pleFsYF3y8nqiD9oMlso/c2F8dU2GkrgobDFRC5Vukl47
9Jmoalyw4/k6GvDuFnOUYxRWp3k5yiIb6zEsR78dRWoRoiXh9nylj4WUpEit4hnsgNYnas9/Zrf8
7eZEUERaDiyKIbMJpaNUCu4yREPgtrssyVI2T2xjjBWaZONjPDR/aFVc9M9GjaCvFOuhLLcWmM96
NEFKopI+0Ti4Db6YaLvMetjVOCg/yzDB5Y+oIGCzHo28u0b+pnFMuw73S5irCITyQW44LK1Iv6B/
Okf5dUucxY9eY19007C5K3UF1aQKiG8J3xmmJFKltSWsTNYhmIjExlGXr6Ssf1x2YdvBX9cgpglK
YguFTr9GMLDKjqMS4uosbxzcn7MnnnInv9g4LtzI0Ccfv4kkG4SQ3KqZWVpWE+uRGQIL1X2sbXt4
6xQwgmoXP5LfucJdjZDz0nh8wLXkiAU00l1PTxQCnqJ+/k07fIfg28Pq0moiamMS+/RzPV0rkcB/
iqaMbwibiqWJ8g5T1vq27ZhBvVMjpzOd1sPTIquItG81kfb1tgX+Yxm8IMXS9mPfsLgwzzcVlCHU
8FoVlZSKJo471NmpvlDQ2SAnQO5pjGhTLUWywFsQKowbiisEr1S8gYOUv43lspgYM5DiT+3Y7y1G
jHt5H22FnzUKZ9N610qpnACln9FuctWVt8vwWkYiGPYZ/nyD87xm28Qklsy3l5VKE47ylE1eVz/o
AWM6LJFGKROkjL+AS0UwKLYzeDS8sSkGaOEgLsi7vqrLSGz0eMppOvWIYpugN6TDoJbXpE736JN1
lcE86WbxdHkuNysQVrj8o4uZWdFiEvi+4dXYmYFyQrPld7zzxHt5T2XBILfsYw3G3ZRQ0ywbTWdg
zfNYPBLRxYXo++RXB5u2TaLLIWJUp4KqGeqG5TmvMuP+8pxt2d96FNxG0nILzCkUS5XEJ3NOHdX0
BmmXjqJbrC2nsMZho10deMrWpmYYAUdPZIfRbU5dMIieDUQg7O8rkNAAoUKoYUmM7qojphNanypV
oKQgwuBSIB3KNzRmGEUy+1ZsP08WiMaLRXBE2Dz1rCeMi699XfSkhZqvJw+GRyEgHsvqaVL7L0XY
+UkhnyNTArt5if6HRt3jNm2XhCLlE4ZxYR/rnHOC/GBdRCxjHcmwl9rGmUoLQdAaHB2uAxVggvRS
hMdF3M4AbXKdwUiyevanXPo+hOohGpQg1YyDPoho2LZt3zagZwSPCBWcX82la9V+1lUMT4v3sRYM
1KXTVfT5v28wnclmg4bAggvmQGIL9O7o5p09E0TvTs56zBuQVzm6AYE6vKSLeqO27FMHQ6YM5XgU
i/AXuP2iz3EbTpMX5WCGV2uHqsSZhLSF2zAWG5lh6h/IAZLJyMw5Gyav7EOvkdSgzqZ9KYt4DrYi
iUnAJsZICFBsw7knXZ9pZdUFuuWlzAhiPSp2EnqZDpM9E39ElnHVJInpNCao8o0ilgWdU1ujXMNz
Xiuu9TYG79fsKW3uoUClmR/kWkQSsGWGaxD2I1ZeazAmuSMlQKQodPVqOZEqc8wSxwWVCN7PNr3K
GovzXm0ZjqOVYj6TQ3YLwQG7c0JP8/qABBIq+GVn/p0btTUib/91pRTmhNHlg+aN47lXR9dUzlYp
GNrmLKogy2SVc4olc74jsyEXRkPgtNOXAkyOSuTopieJKG+3orKpwmWwqgQZNLS/LpZpkxD80NjO
NHrQix+ECmosRN/nXG4YLumiqvi+obwo+i6Wv1x2R5vH0vUAuHkywMQfhSEAitfskF8vV/Eb25yO
zsCfNXVAvo9GZOW7AJUlK3wkgYiJrJkg0wPzMJcsWX1mNxkipldQpzkUQWI5tmsQ19yx11TqpaJ2
sC1zWANy2VMyDW1kDAAMpdEBp3qKY3d3LRm1n4+JqHhOBMZ5KWpqtWn0AMuXAylAGty7Jmgcov/M
lY4aQKi12YptstSaNz5bGhvaKnT2qvm0gFpZL47QHnJlcjMZ7u+s2AqLM8Rc7erOphiTdu59NSiC
4aQdkp+M2ys+orntMtzmDK7QOKvMSqvKughoenO0B/hz0136K7MVFeZtmv9qCvkWg2nQpGhhw4oP
0bWMF4sCDT+lq/tK4yguK5i3vXp/eXBbUWSNyRm/Sk05JxaWrdQe1P6HWb+CaF8wgZsYmq3Jpq6j
cJgP+3PelnNBw8lDF6La4yl68pP46TfGscLg9pSRTYbcW/aEdJDe0Kw69qnSOrE5/0aKbdmmrigw
dWh0ctup6zI7gYwcom6Z+SHk/aA8EHs0TLTfmbQVEBfeZzVLekVDzEBaMVk9KlGD+XdKNG1ZBgEV
+JoUi/d8kBvJ5SyDv03JQzZ9V5G0x1T0YLEZ19co3NJYWaKj9Q8o8WEJzGDZL3cGOthksLlEnqiU
YytGrcG49dFrow0LFXsokbFZyHQqpf7usqmxMMrHCyi+qBZK4G0EW84fDFWYqLWczZ46jgc65a+h
pLlJ15yQPwcoARK8yLLPfYRjsQmFD7jq4aI6yVtbr+Zq9ubyVa5wMTJfqfZpWfa5dk1RwourJoF/
3R7gOyLnXuds6XD2AKJsXUfZaYC8bilHTjWeSa4IsLacK2TX/hkdN5nK2GVUzxo4V7w3E/l5iW23
q+8WIdHwlhNCrm5AjcaQwfbKGQaNm7xeCPaTEvuacm/XTqn9xqUsYxg2VJQIIwnjxrJMeN8wlmqC
MtW+sG91aT8QgfvZnK53CP4Widh1SMKxhsJMNNuItVosGwcTylrXbaKEr70lx4JjhgiRCxAdHdFm
0gIxHUo0U5XQl8meZqUH3XwjsPRtT7EaHecpVHvUhnkAVuXhCWqfBeDsPKQoe0Q5TCC6st/0FKpl
asQyzY8yvra+FCEY5CYvhEgx+hek5SqEJsHDZWexaXbvKHxxZaXrnVIRnEXNDhRMU1W5WjNdx4v9
4zLO5jJptgzVMhs0fzy/lGEvFclwzvXasHYacLb3ZmBn92osqrjfJLoAjeA/SFxgKhfd1I0It8K4
4g7Qm+FKWQEBp8FJE82roGCVoifDkE2PLJLA824OUsfDlQEFMBwUOFukRWhaycCg05955ptD6Ofd
QS5EhUSbi7bC4ewQKmdjU5rAsYtPVL3WjcBORSSdIgzOH0HnpxyJzi7XwQ3p2mMLwn1Lb9wO1T67
y7axefdsr8bDLZlMysguUmDpN7NvuJFv35l+eYBi7IvoiW8zdug6lK6gmwY6A84H2lFLDdrCDrU0
dlr1aCinpCVuVHvD/Hx5WIQtw4fICPFJiFDA28o2Fxlj8HaTkeRYpr11tnaKhxZyxa2vi0C6Tt0x
iPfDcXJVF+2nXvFj+mF7ucBjsUh46RdwkbLql6GFaeAdpqXtSZXV+GCZ6cuC8kEXYkdfs9le0M2b
DsHloX/UsMBpy14NnZtmZAqJNQ4YevQTd3aHjqL4snYD6HA9yq/q+YqJm3wSs+VtvtmBsdTAf5DP
/UCgVWZWmto9cMPH3qf74gZB+0W+/4vF2cCttiA92DQn0LKDeQ/0uThWYgFW90897pmVpseNodmB
UaucBrT0IgEHJRpdoH6e009QVlG/X55dth0+rOoKlFtVWsZTpI4AHbPYten0k85N41zGEA2MW8Aa
FcdGZzCMmDi2fWjCU0E+6WntgqvFu4y16TZNeC0NqcmG9qhtV8gQ5snL1ZdIv4574k62n9JaMKZt
P4M3SQUJFqPd5n3aOEq1bvcTcqxoV7TdcVjMXdiZ97mOZ/4pGOcIx+dpp7RPiaULEpXNVVuBs7+v
TKUOpyLKdERaabyf0mdJVPq56bAtvBjiqITyBf6w1OnWCPpyzOKQJW5ePFbLlyQSXBSKMLjA0y+9
Yjc6rILaV7R41G3ITYquM0QY3CIttklJI2McnUHBFGU5feOX091lk9tK5dAoJ+s4KMmG9oHeuCvm
putMBfbtQjTCqYLEy139bO9QtHoT7y6jbSw9wBBw0AvBOjC4zTQNSj+HFKmcJZ/HwW9FhDKC7/NZ
9yw1ZLJtmFY1B1p3Q/TD5d+/sUFNWdHwiKDi2vaDVpmhR6AMXPB9LQ4jZzFD6te9do/2bt1PTGsU
3OOK4NjfVzslKafMNhNs046pJiTjj3SeIbGTZL42d6nApDfnbjU2zoMbeZFk44CxUcmXrSdblBNu
mPMvc8c561yjcGQl8znD0e6e9C5ozZfLy7MNATVgmSC1/SCGBh3j6X873z7XhTfHj3LtX4bYCAcY
xTsE57xaPWnkJWLOpcv8euz9KVxcSVlORS0d7Wj5+htwUHuQDWwW0I9zifSIohI5KxakD+lnW9uX
4Q+9zpxoipxWF4mIbRrACovzafk8UTJTYJU0T/wwj1JXkkJZkCh8sGlUKsmIb5qp40ILtWW/2rRW
lXWbRFPqEfV5iopb0nwdazCLdrnA13wwBg6I8zXjPEMHexlTjy43XTS7mr2naDO9vD4f5uxXEL48
vrL6lMQEICC4cWRrPAxxK6jyFoyDL5DXzBJ08emQeineYnFxlWi5m8TfL49DBMKt/dyqdpKzcYB4
0ekhE46GuD4VbM+PaQc3W1xES4cu78EZnULuQHYHvOB0+zFgWrTNLhFc8QjMTOX2aTVAVWSUADWk
V7NEnTo84MIvFvV8fDzacENiE7ty0WlRmHZuYXUaL702XGVfVH4HQhk7qB/pGerCONagg+Zzck5w
jJv3turIghAuskEuShA0beYJ6q88JUwcKtWBoYte0EUQXGwobSWKoxCz2cp+lRyt+vNl8/uYhXDT
yHmFTIVCfJxjDNGTBQ2T5fPgDEfwsTjGiXqiCyXhonGuoZlte8yYa2CyG2im9rXC1RNUsznpIwMu
ToZj7yI08Y7f0LhRfgu/xj/C9s98B19db/WV1rUVTKdcjhNKcf7zK/Cvc8rnwZbcLLURY04H63Eg
fkkFsekjrw0HwDkNnUYZhJAwjct9cVUd+l2KTq7OMzx9RwJrX8aO5Ak1CAUbmy/miIpyGmM2Ki05
DO2pln+quofXkT9cHM5/xGSIJVphbMrUl+7SEHkH1jRR47NgX/G19mY/5mo2AWVObwfJH0UmIHDr
GucaIpR4D2aC74/y2Q4lx1BuhZSYogXhfIMspUaWzzBj1Uidadjp8U1JIqc0BB5d5CM0zkf0XVia
k43BJFcGU40+Su50nAPWax8JVczfSqp+uVvgjJvzEYksF1Auw7BaHyxAXnTqf6Sa0znGPQtYlVtB
Pj0P4h/L+GeWx59h1Lboa4lZngRx4vh7PT/9ma/lCT80ks3NWAKg9cEVjW47qG936CZgLdv2rfRw
GU5g4jrnJGJtqdOOBcgQV27VuRsF3xeYON9hPyu5HPUsn8RzD9jIe4f0n1HHeHkQ2yDQlMFDMp6S
+Uv7cjFRjG50SFrtGXwYy82ksl440b3M9ly9w7C/r5IJM2sLe7FbWHi7b+PXOhYlYCzB+mjU7wBc
tlKCKa5oZACAl8lnanz1o3EY3Oi2cUB8fyPKTIgswOP8jwr53hwN9LDlk3We3cWTHAo9ufwH9pHD
xJ3dyZ38/O2BWST5LppMzi9l5kCyQcWaFTM6tKWzLExaRAicQyJ9akeN1iAU7bpDgc5pPzpWe/Nc
XoFm67rbSQfRq6IIkXNKxlgboY0U2rMKTfPnelhcaEaJktqPl8fM9+nQuoKqFh6ybc4OSa7Taggx
dfSpumKEr7n7an/pPXTjOjQQvUSwH/3BKFdonFEuugxZ4bxPvezQHeiR7nB3g14cERHp5tytYDhb
HFWlnQrCHHrVnsIsvdYXTfDKsB00VhiczTVxlYyjiYmbj6wDvN9Jz1A0dG1ImaPB+cVyQqe9Fye0
26ERjzng/ycEF2ucXchUUSTbzt8TWuslAgkHY20uv/1nHbm3yPi3E9F4PZCyG/olHdmmpldKctOh
86NGbnHZ425PJczwL5f7gWhbqTu1byegjG79RHIHL807Faq2yzfJt79EO2Vn7rpreS+6otyeyxUw
F7CqaOmyKnwDTr+G5wiv2wQnuNf8YTzMe+VweZybVrlC447ExVzSmBhAm+NPpv7cLneXv385ckEs
/NeQEk7DJLclvt+k9DjQ2s2q2enDh8soolFwWzg1W82ODfilYg5M9VHJBdUUwkXhNm/VQrS2TTGM
rHfVoEexXeeAyxsdIH7mF2eRSxKNh9vHVpkqKDkGHBjKCm1X1oK7VtGqcJEDig/ppFPmJ9RdN77a
UaCL6gzYT/zgVVeGxbkEGg4KGVoMgVrpo0rmQz2aQRHWX6zZhBifYQvu9URL9FaOsEpeklipI0nD
mBidL+vjzCVHQ5APkVpEN4bo9CyYwre7phXclJhGNLNtaiItj4fbftCR/gnu3jZD0/skvo15BdLX
BqVjBRBtx7j+2XUV86nt/vL2EawVX/Kky5ESd2ytCjTBgloVioWJa7WfQIcVF0LPyu6ML1jG27F+
NSh03M8xiGFTT96FO9Wb9sW+PEQuY3kWlhQKNtJbJe0KS5nrqEbzPVbpRgnsE8OCvOk1RMlRKlTs
6r2wCFhkF5ynyPQ0WuoYZljON2l+GtEb05XB5fX6WAD8awh8C16rYYGfJySDiWEhPlge8Zd9eCXf
ZE/s0gj/8670KldUHCKaSs5nlJDDqmqLYdJjGn2t6OsfDorzGJ1UTqBahV0wrrLhkPrLKXeV6zYw
kLY0TnkTeSKu9n+5Qvonyr8dIFYT2cbGQEGrD0eLFDr1y0f7WrmjV+1VDVoq5bY/dS+XR8mW/4Lx
8w8q4dg16IjBLGaldKirK7nv96S/V+jTZRzhyLg0Al0k0Ww1mM3OW3qXUb9JbuWTlz6IbhW/+pSd
RTUuAssnXCohy38HLbNYDgpVPWmZT0aZCYxfYIeE/X21ZFJCKmNQWKwnIJZeJgfcxaLkj/3US6vE
hrrCyGmYphY7b8tHuu/x9nljPDS6MwcyNtYsOwMEOz8LFowtyCVMZjkrTBTHoRaVOWHoFDDdH/YO
LrVO7cnBePgNldVfXQjhUozU0FI6gvfKa+y9PTyN1reYiO4T/uWi+317cT4jy5qCTirzGef4tiqd
JSBufYeSvxBFWOmx+xzuJz+tnOSrmvvoXHgazpEnOoiLMgP+dBJrg1ovbJNbZyWITsuJ4uLO3EHg
yJOEl/uKIGbzT3JRLI0xijNwiXKALCn+pX591oMCC4outRsLrozs21tjj2bXncCGBHbLv9XZeJyV
DXZoqRuHNWp+Zfryw75MUJPtkQCp6qOo8Eo0XM7P2HYZRvJbWBih+pZ8Gs1TM7SODn2SNjXd3Pxa
DaKudREm52nstDGlJscwq2Z09KhzZu1lSmqnTFtXK3qn7u5lU+B2BN6Nf9DLo/Z/jrsZjguqr6Jh
t+SFd3kBBb6Np7tKcqNUB4qrCMtKXAVN/2b3h8PgvMzYTWjl0GscazPQj5idk+TtvQR+58sDEc0W
513IOFiyKWGFyva1iK7G9IulfLsMsX1L9J4cq5xzCcNswqIDAxe7THQ1mEyH6eTiydOvzvGjJUr5
hVub2eXKRVfNPA99BMRE6nfQVvUKvQ3CSvOHsT5lln5IwOoKLd2reJGdRFFuYyl0q7j2ahtUQPW4
zyQzmBr9TIvKHetIkMa/+ewLIYR/0auGOo01dlzIDsSN3eiO+FmA23Xje43dT/3QM12UXAfyPnRr
H0Ik8ID2rfkE2VZXxODMZv/Sb+EqRxba5wNqXeFi1dxr59GvO1yh0DAwUPtKqsQrOypoC2VGdQmS
c0VFE0I4jHm/WGudEsWfIRQNQB+1JM+D/HzZ+gQGzj8Doj1U6U1mfHl3pWjnJt3H5X+tU/z1FpQv
YleR5bdDBmdgpzeW/DS3hnN5DJtu9P22kOe4UcpQTlUJcfH9dKn4KIUQRaVNU1jh8O46G2eSp8DR
ncEjruIte9xoZS/tI5R8T0vsVozF54yWobxwRDW6m0axAufSxaWOaLWgWg1VjHdDP7oaGhCs7jae
7zOR4vqmTayg2N9X7mG2J/RV2IBK9Ne5+DbTW1CyCdZs++i3AuEduFqUaZUDBCF+blxGEVO7CXTd
wyC96mQ3u64D6SDiLxQNjfPnE5SLCFmAWs3yy9yjRkJtP2W5iK1qu0JnNTpmSqspzPG6Hg4lbJ5V
gzJyZSNxdP8vaWmQJF62fzZVH/zFCoxz57MSzS3pMaheORI0aGZl41D5ngyhAGg7A31H4oUGlSIZ
orcaKohNvZFU0x29GnwV3FXFTlResplErMA4zzvlYxaiAB5RYAnsqnOHUVRDt/2utoIgvy5TbCpt
R5gRNkO+j+vFaxrJm8Znnda3ko4YiFbDKUvva1321KEPqgwtJBL0rkIwaWnVaZ60wzBZAep63Gmu
fLWbhFc/7DdcWF2+xlxrSGqHE37jfGTpQbmz3dfolgkeFa4oCd7ORVYTwnmZuq9buQINOex28BYP
xzaw44OTojwwffv0XvQQJzBdk3M1tNXNRmf7kQ6Z2xnH0EKpFzlXtHcv7xGRMXHuJlbCbsoVAJHh
UU+1IIyIfxlBEB34tlUU/TbtzM7as3ldGldxiwJQGT2RT9QonEZT/nQvci4mqTqdyCyssuKr2E19
67baT64WdLvIyz9fHpxo+jgXk1bRYMzsJXPO9qp2pq3g+6JwwFMB0K7Go6wOgPCRHGUfZSk+Ej7b
bfzB11HXqEBSUf+dW+l3Y+dFblI5L82GxTn27qycun3nM3Iy0YOpIOZYnJMxSV02NruhCEPlNIfN
p2ZQ9vUkegETxRxegbABY00XswJX9SZ7MAN6LD5nDnsuTYVPzdu3cqup4/xEb7djNsuYuvhq8EBI
4aGGo/mWuioq1nA63+U35bfLFii0EM5VtCQxyrAAJM0c+746FEi/uso3UCQgeyz+1DcQShA9mG3e
RKwGyvkNRQVDnt1gUkcXbc63sYvbjxfTR7mUb3VO5IlUEkQhyeIylKJolGVkbkR7e6atAau56adx
x/Qko6P1/bX3imvVX6KD5Im04wXb3OJ8iiK3MThLAb6kD3Xnz51gxwltlPMjVW/GZpfAaf2VQrdu
/UgOMiZz/Cx6exRsO74ROVHRKhmxlZsN1KLGo1PHJ2p9umyVggnjhV7qoR7akCUQVn+lj9/lTqQq
JRoF5zzmBa/OEJDB+ay908v9AoLyP1x0viirbUg4E+jvQAb40C7Ppfx6eY62Y/w/RRX8ReIYKknc
zEXqTfRxCj+l0+zrIIXKhkEUErdX4x2JyxgbDUJoNpSOPfN+CTS3AsOqpruKDYWnwSeevNdCaBb4
l4e3ffp8B+VWKOyHIlNoib6CsLzNVRWEWsOLPVYP0I9xizQ/WF21BxtMcBl22zDeYbnDaAudiQl0
2Tg/xZGThnfdcsSBQzCjogllf18dY1JlmuoCeq+e1B3q5LGdBFcDorljg1x9P8bdfdnMqLfJLS8z
H8wod4q43zXt40xvkqR0jFR0ly8aEufQmywfBqXDvKXZPjNfxuHHn60L57+7bK7ARoopy8sfYTg5
zfyViKggRTuKc9O0aqHVQjFto6Y5oXzUjWNWqf4A47s8GPZjP5493o2Mc9edXOfKzDaUJc27uZoC
ve+CTF4ejGEAJ2Ql6NP7l/PlP3j8xd88knkYJ+AlB+m53cUBzMKRn5GVoQTefrg8uH857Lyjce6i
tGcrbhrsXCZGE+1NiNFIyCfsXbInTrErRTku8wQXZpMn0C+KrOiVGKNjBcMGCoZDaCu6LcrLIM7x
eRHEWoGD4G/2ZBLXISr1EGqrs2TcyO2zLeoQ3j7yvE8g5x7aWAJphgYIbeh2Cp7DRoh5mlV+V3Vo
4gtbj3TS8+VFE42K8xhm0i6dzdzeKO+UMACZp5OKar3+xQxtFYRXEPPUeJ6FMp6VdOgBwh7a2JHb
8ibZVc8QuQjGvSH7l8ckxOP2c9qZxtAtMERtpwepH98THO33cxC5uWeOuAIWbOvtSXwfH7etIWJb
j7aO8UXKIWvuK/NZEdUHXIZAi+Kvnn2UaZhRFvTN6E4u79LpXpsFweNf9u/fw9Blbv/K6VyhWg7T
hrZH7N8CbBDkRaOefZ58Yz/uSSlYqM1BGcQCFQsTReWJu4tJnSxSwrfXkeHk9dXSL85o/JYTXKFw
EUrqrFEqzfQvt4SXDyhkkUPrxXuyjzxyJ7C9zRC8QuPiVW+lGrjVgZYcpqviClQzqMIhB+1Fvcbe
oldyAKrXIyiolZfsUSRwtulAVuCc4U+dZKWSAnB0zztjuWtNX8tkZ7SfZStxUpFioWj9OLuvE0ki
qQG4NKpOtWEdFKX2qT0KUrNtw3wfFn9NGtpaSGcJOBAqZyKjvtQH1O09cNu57K0+ExZSbYaWFSK3
FWZwaODuDogdZOkMVF1QP99ZV+yYWt6Lyuy2j+IrNPZrVmmbaVoLXsqxD4bn7KAH7W7Ym4/VZzzQ
OeMVigL2yVkRRLPtk+MKk8t3i1GGkxwT1iDKKH2yQL8zbuJ9szO9VlBVKtgSJhfWinoyoVQIKFKg
xtycz7M+niJKwZyf3syMg2mK3SayBW/N22FgNURmvqtpVRp1MLAh2I1en6ELgh6rU/ssB4wIs/38
e3e9KzjOz+BiGexjLeBAA/uXqGbuRrsZzIsBez4zD6koAWJr9CEBWiFyvqaCelSoh5hY5WY+dof2
TB9xm4ETE8r9/h/vdSI4zrtEeWMpODojzGWO9YmpVUEP7Tbs8LLOqk9tYRke+/2Xxsf5lznqDHsG
v6S3mN8ki3qxeiin+6laHK0X1naxLX0BjL8xbTJZAxsiRicRtzrkyFK079XPN2sJRJ0sAsfJ35Sa
dpaSJQVWSj7Z1b2eHBQRlb/IafLXpGFLYJEDMJpX7RPTagwP5Fa+Ce8ZhQoNSlGPyeZB8N0Y+evS
Ns5BDZzDGJcegjnjLj3brWNeL9fKUUXelf2QrlTBiUM0jZxjAVVY0ZU6hpiFnTPoN0tqu631Iojo
IsPg3EieQNmhYoaxzLeGojsTuWrV/WId7fYHuBono3UhQQb9cF8AzHK6SxbJORTJLExovAJ4Nod9
PH5f7B0dHiAVORtfMviVorinopAuigv8fakcJcTs7f8j7bqW5MZ16BepSjm8KrQ6TA6esV9Ujso5
6+vv4XjX3aZlYa/9srtVsyU0SPAQRDhga3oYDq2f+tY1q7JFQNgRCIeT2j4OT3oNs5wSFaLSsLGr
pXRKcP+Zf2kjHIaomGLbth0wJGzx9EWHbPqqCVRUmzARPjaqg86uLSpowiomqsdlr96Jnxnoj3uN
mnbDdn3DKvgQadpXdVYxWUi52UvzkgivAXy8hmrUIHbH4pySqJ/F1GC7I0qFLcRPifIkJZ+3TZyS
wTkhYpULus4uMMN8rsL3XX1jUi2ylEHzTYMoNC2FN+cxw1SAHq4ViBOuwG7nxC6Z3aD2hul74XGg
Si8tiwr6NJ9nXCJ4Qe2qyitO0xHjEEE+357g+NNN4dQyckChF0Vrxuw6CdX+MEiFJ5ilN/bLYXu3
KO04dwNpBrPvBoTJ9Hm8LwRZEG1zKgSnbPPnpglnqqaFuFEsDh86YYx7FRXXLqpmnSlubBD82dsq
sdO/dZg4dFAsrQFbBER8L3VKfcX/L40022JAL/2zXXRBFLUaO0tnMf+lomp7wSz+Aa8WXbCYDbDO
HK4s8drUCUeeeKiAJelnPcBdkyJ7B/tuPWlXf2OJSlRuhM/zLahCkFcugRSuSrlm62rpss74zSzQ
Mf4sVU6asFIWxD506T5KJLtdqNkDv3kqnEWwn3BxcMF20UYxE8HyaKjTcGLEwdDLx8awip8ourb1
83qWxsEEhikUQwVCVVev3kXpfVjft9nrtmGvZ5T1swwOE9Kp0uRMZraQuWwohRQg9y/4sd955qts
o850T8WoqH3i8KEsarmT3vDBQBalw/ymP8qfXCjFIYIEB/N7/FzWboLueiEryKV1jDsvGwcIRqpM
YsJClYCb1mPEANqnyFUVW2LA4GCUu41AClkAQFgEH6hPozAXJRbhqM3HyDiGwfVIjVz7zeEF+aql
gChO59EBFIvxNLESb2bjIMdmR3cwQLAhOfPr7Mp2ZBt3KhWMXYe+s1QOMkB2IIegP2UtM8Oh9nXQ
cUueuKdGxa8/Fc9iOIwQZCUPBwHKLUXihnjshO90VXEytQD3S+5sH671ogKw2P67lBxcFGnSKYYG
pfpjcaUfq13ua+jmyB2woqJmw/IHP9wpB/yTLGhYLza/kM2Bh9W2hdnP0FT+0KFUpLszbkV/QVEk
KpbeV6fxrnqHWS3v4/d0BGDdSs9qc5iSozfYrCOIDotjoTSYzfIJc02IK/k3D9ezFA5G9DDTldmo
4OB+QFHwVetUjxjPYqcHwV8+iCfqLc4w41cX4CyOw5S6AmVqkaCcKFUTvxMCP5EsZ7QsRKU0x2gV
jBtpSiL6Ri0khzJRbOpZoLCFXDw1/BqAgFmgbk3qvPONz32W6UYHlpt/0mPFrsBcopvaNW3FGfxo
nyP3gt6c7aPxGwD9sZxv7vjFTRpK+owFhdTldnZmzwrs2gnc1DEfJw/TLpANZIPNFepV9Jsb/CyX
w5k4z4VZLCGXle+pSAaad6E/OfWh8zOfKrMk9u/NhC+UtMZ4SCN2EFL5WHQndXoJKUD7zbvlrBCH
MV0utvIgv/WLze+qR/OQIeqGoScgfztR0eD1W+8si8MUlNT1lvlmKqgXt05z9MUsbtP0ads21v2D
sxQOPsB1blRLCI0UqdhN5ouSzZSDuh4yOYvgsGPGDEfdGthtEw9eMD3J84up3ablbdd968RDvFxl
kepuq0XdBm9c6xfWMBvBYE3oscFBaw7mfXQ97KxXFfwqEeweU55Mt3z9zic0I75OtVFQq8pjSROK
MctVYL576FcCSHHy+tO2hr+ObGAtJ+c7520FLjQMIsPS+gCQzFwH6So+Nntw6bndNZkKIdCY74M2
W8zjlpjVC/v6XfWEOtxjcwAZGF7SnydHjO3hpn5C1mdHLeN6T+qFjhyAjL3YDbrJJAc7+SjjOg+f
e4TTNS8+ZW60w1gZjxHl1GAGVUC0FrtkSSYTsXEV8Z3SeS9qYcxgZXj7Belx2FvPus0I0EJXer+9
qYTd8P3SsTpYmMICYVF61fTflvTz9vd/HTHAGQ0HKsi/N0bNEPl75WX7PHzK3NCL/Rbl7wJLUThg
dhhtwNlhWzQBzzIHNHktTGrPmCQC4a7OYmfEk7RKDXtbCnXB8q3SUR5NQ8zwTL7W3yqemxfhZlZs
FTiNVvojRs480M2GzJPdMhLOX4mbYhobEVL7IyZ6vctY//BT4zGjNE+RR5V9UgeSg5deERSpF3D0
41l2K7m8quv0Loj1x8jSwZU82SX6GrcXlrBMvsCxXOraEgxoGE0nSTuoy8vffZ9L7upLiTGhMb4f
LoWdW1+W1P87ARyUlMNQyPkIAbF+soZjIxeE6VFgxYdExEhFGIY9Alq0a8oO6n6d4KB5irtgLHj7
XvMVR7Sra/2heW1sJBD2lFlQ7gnf9yyLRhuhrxz+lv5lkL9hchXGbn0pcsy7ke25bWwT4ekufxz+
MDf/447nm6GVUSy0gDXSy760k9HfG35VrvO3V2Xix5+2t5J6jSgclqjzgglQAfQcndGT0DYfFbb1
AKYA8FI2vpaQDzx2oDbONz+xxMiUEnWOb7AZ7pX9sFfgq7P0MaEYcbD5Num0b8ZAjLCM5bf8BlPr
99oVihwc1WWuSnOj45UApuFjdk0FcQh0VjhEEcVMSSJ2L5jIyKiFYas6aOvnPyrKOt/nfEglmJpc
CQvopyyYjwpSLrG81Zrnv1tFnsxYqDTd1BNIYZFdtG1cs6ljwRekPj+DAxHdLyjzuUem4YFKnhEu
O1/8GExBWOQmcLmNXxbhI8b2ujOyvBQTMLFZfNVjhgzdMlkQM5VPoG3ozW89xcZJiWDXwYVzqcta
BO5X2ENb+vp4FArP1Kh3waqxGyBK0TBvWwN2/CwjyyNFbFkUSr+WPuc3qqeJdg5aTOHd5Cxe6TYf
2Yyn4Ka7psIL64SBZ9F88VIzKrEmM4/2LfbvJDvlFLkdJktJOF+YOIvUavCwPFLmvx4AvpDL3XLa
jPx/z6gWhh0exB+l1MkxL93v3cWrdymyxyk8r7+Wyl19U9RJSmdgM6cdDvVdc2DlWmjWrfb5YKOR
261CJ+6I63D1LFyoygX/RquXg4wt8dwltlLdGMNOlNxhIhsiKEGcqZpIgBRTjzVl+Y/hzhhsY7+c
9MrO7OxjYBdeNdnVBLeWXNdVr+9CRXaILg5JlmYzBj5Dcq+huiLH6yRrnfF96zIrwlaauU3JXD2X
FyK5my+e62aYGPFQVGhO3Q1+EC62HPeEt/f20PjlwruQw73Z26kSJ0uCyYQmJpG1vjraS+LUruWj
dDeyLbR5ByACyO6Ta/wProRSI5a/KGqbcmpWHc+LX8K51n1gLJ3CiHO1+r5pH+vuafu2YJpsacqh
kFKIZpkk6AzCcDQ7Vms7rV+19nnEwexz4n4ndo8vZ0JUMyqWN1nWXa+WdsMGKxpkuI9YMr6SKbUQ
xKkWGMlyWxxkr70eXlLwibGpeeYp3WU+ZZWUQA5ghK7Gm4vxhwyBP0qnVHi/vUfU9zksUbt6Dt6o
qbLYl9J7bfz/p3Szd/HZykz2Cy6OcmpqkRQ10CC5AnWsWzyGk43sHKM6V3f5TrzCWGMwQ1PN+ZRB
cAgS9JU1gHoF/p7u5vFdqDlF8LC9dutB2AvVOMjoolldZMZPOjoiWLULN0IYtvLqQ3Uc9//3UC1u
HTnc0FPQac0MNxr9UC23lUEA07rrf6ENBwdGXqH0pcFxHbU3hjI4yZ/0L4wFUPLUU3ZNVpBSW8Th
Q7ekedMzBmPzujqEJ0wFqip3fq/ajOqtulmeBdBavaeYhQmpfPFS2o//kOSmaullmng1j7EfhjlV
jkvJ4RySdJjGVm2xnLMTg4AsRVRtOs3vFX90m5vqCET3KddyPQZ13kK+iClYmgBz04DoTWnP6Opn
HUl16AwnHTQbeN7Y6W1zbBDGDHfUM4dt1gbY822gSitGrcw6Tb+XdHfoP1HBsETFLalV5dBkrot/
KIGr+ikWUkedTiaGAGwfbMLvsdiPuICsykJ/2swgqwl8GeMlMyvH2PrCadqYOnQMv7eWjYMQVUqk
yGIXiuo3ByV1whJcnyxHHTqzaaN7Z/k7wOebkwJDb9GhAoG6dsr6myrfb68dcaHwVUxiHiQzimbg
ES8vlXA3RMT3KQPgQMMSTLPIS9hZKB667pTOj2ZBiNjcfh1TGX/e/mSeqkFgvHrG4Cdi4ClglZVu
VCEm5GwjLgRxELEESVaOjJaXsZBVT2g5LmztAQ71XXmHsT2Bo3vbm2NuWRsEct4E0g0Ya8wWL53d
dErsKX6YZ9G32g9a/iXQYndb3KYtQBznXERtsSjTCHFd95hmV2NJvXM3nwkQwKFBnjRodWKnZ9gl
d4zksXxWQnCFIuu6y1MncygemE2Ug0AOGUIzxmsbFOhod0IDAqorlyMroCOjVZRiHCyk8xRpI8vS
Bx9YvUWCucEdaNaNb29PAYfyMklL5JyLVipbdWEVHhPCBbKX3wd34bOFTofZ1b7KnygUp5aR2ekF
wHaIMk45AyHVD47/ptdQJUMcsM0HCHaLx4osmUOLYVEm6Hdtqu0UAVTKDSqprPhkLT3RE7AJTSg4
4nAjE3rMIWSB/Lj+HPe3OQCdmgBHLBxfbiAJphTWbJ/+raxswDnzh0nWf/0IaMLhRBdoQ/DGioup
Ek6Yoaag/TM3DCPPJVnXMMqVszg5Ea3EVBBpy6zbpPGX+FDq/jb8rO/HWQRnZYUZpkMrosFz6ZwJ
EXNkxlLCy1u3sLMIzsIG1KD2oJVBcL6KPggGIq9Cfoiy5FMtDp6ui4S7QGjEB3nNejJxOWHRxg4D
GMrCmfvZGZfP2+tGKMUHeYshLgoxxUsDU7dtBdWnA5hrpmdN3JHETZRCnKFVkibmcwOFZO2Up/40
3dYJ0RBLieAuoRKw1poSRFjBvTEmdoKmoFF1/m7JuIuoz5tFFBKYWgl6vta6ErLYrupdEF/1FOkF
pQ/7+wV2YtCtqWEmHmwgS2z43HZu3FatRii0DjQ/DFvlLqCgt4xaWSAlObCRC+Zh3P0XoKGU4VCg
kpURZaBMzFQ4YVj601C5Vl8TSLDuiJy14ZDAmodmGWsc0wZ9db4md8/W0M+7bRugdOGwQDIUOR1D
6GIo7zTxIW8qzIl92pbxm/D6D034sXRhWiamqTBD+2bdLm7/gO7gmyFBsYbk6bdsDB/qzewYkOcS
ktk5+fWlcpbMOasCJvJgwBHWsPXadyzY0bWOdqPa9SHzZFQ/31HxAWLT+JF14WRobcNyMb1+UpRD
OBH7RX2fA4Z6yJd2Ycw7Wfygq59yaswb9X3294uDmo5ZCuPG94NEcLLYOo6d+rS9KZQIDgvMWK4l
dYCIWH6qhS/S8HfYqXEokGpJ3MiMWUJOjoZpZ31rC2FsbyvBPrJlWBwGoK/DArMJ9rnqvaE9BrXm
hPKdolCUh8T51DgQ0BZJCgxW2lEFhyC+SYQ7q6dSJpQMDgPEuNObkXHCSNHJyg+5tY/+7wHub3HA
H+dQ57zMtA+7uupwO2fCTgJHCqYqd9HX7S0h7IrnXNamPtXjDmqUynUVXc/qYfv7v4mcnpXg7v1M
bkNNYYbLMkuYzeZrOYZfslFp6P9/qYl3AKUOd9IBI6MGTlbUupnPTXKbmg+EOpQA9veLo26ims7K
ZWCjet171iurT0FOJwaBQrsDv60X35oNcUGvWpqJ4ISBaTCywb9EI0mWlWiANafV56At7HDeCTWl
1yrmXwjhzr+RgsegYyVf/1AO7QREpxi1POtpoMnSKZ04JDDyCVyXNXTqWtfUr0pUAVIJ/tWdutCI
AwGzVTI9ZxWzWt28a7TWmceGikqsVuVeyOBAoI7zUU2/F0lguMBe8CRf8NW9RY/0ILT55cWZD5kS
qTDs6XbaWaX9VhgFurqETTzvcTHTYyIpkZwbsLSd1U+sNjbO3DGI7EnR/uQ+OC8f//isZLC9FwWU
MqyjoAAVkg9ZvF9ywrjfykt/uXcu5HCoMGdJKmps8RCE8AU7cyUMs6ts8U5/zwj/wAqKfhbtkKKD
Vd/HrnGYH+hMN7O3rR/BIUdSG8rQdLBHoY12U1m4YoGS40G9GSr52Bimq5QD1b4tEzLZMbxAKx2T
Z2uRKT7sWCMN8hJ7+Y7ZKKu7/bMq34tl5jCkSyw9D1NoON2OSHjnnjnarA7F8jv/P6TxKfvkMESs
BDlvdCjXBUitH83mZRvr2eHd2jAOQDRjCJaO1RGrfvw2iw5D1ACGVISM/cwtMRyGBIou1UGDVVP0
ZZfg9pD1/LoqUXKP4S6ZQmVv1kvez7vEl7ybcybU5QR5LJUZ7+MjqFzA40IP9iT2h694n4o8yoYW
gvTFj6armGxuJS6Rt1rSC+vumqg2Y7ZybfHVyF5lBITTjAj7rMdLL5aLww6tTqZwZB1N4n3vabv8
GLjJCx77cGBQQ+hQSZt1f+lCHgcTmRXHQ8SsusHMqMhp/aBwYke3MaH3PnTJCqP1tqYLeRxExELT
qJhjBoiwbHC62pPb+3a0i2Edt8NsT6BDnffqQ/Bx+3BRe8dhha6oZlSzyTK1+KHIXwMw9OkZ4TiR
e8chRDUtSZ8tzEC8wG/t6jYMHVZSzpSqTTvczWTZCKUXBxpxMRmWxeqXwXyzy/fwDl+ql2KPbguQ
xZS30THwyAmM1EHjEGQc67yfmKcjhNbOyFsw5pr+9natV0WfzYQvXdfDeq4wDhEcUFds0g7GQXnq
4W2k2C1VrEQAosL5HVZdjBrONZZQmLweM2HsNE88NcdadmjTiUx3W7fVV+mFauwSvYCROhxiQ2eR
dqP1x/adUABGyl1CpTPX6xYv5HBIUg5tbuXMxZb9N6puFF3HRwF1yWwye/4ep4y4/qmF5KBknMWi
MhrsmSLpnjqoTqAGz3GPsXNLeOyMmTpuxIXJ16/raZW1KfM2WO2+tqsObKZf09nKqXRMt/HiJ3BD
OOJJbFFISA3Jpg47X88+hHWjxuy6MT80B9URv6IkwlkezEfJAZHX15yqzVxvVbjYTw5dwM/UtTIr
vWUXKVoVbOnUvMyhY+xQKI0kXvrUHdEv44hXDbqqFMG2BDv9tG27xNHna90rqc/MrsWSd8JtKV/V
5WH7+5QJcdASL4uQqTreAFJnuInuh3gHjA2acRZHDibCgAjs5HMeydzEYi9CmUG5MubZXuqHaCKe
bMSC8RmPPjMw+SCCQrl6P8E64JdurxiBJnz5eh5OWZczJ1gobuvsbpAyO9ZjG63YxGpRmnBwUkVC
lAjM3rO+A/tOdjunEiFi9UyZmq4piGjrCvpBfobGBXTvs6hZ8Vt7JMP9kk156UDfKDnqVXNN8Qyt
WcClPPb3CyieQ5CVZxLkzaB+lzNbE7xkeL+9QaRSnOsxZ0U5xkUQo6EaDzBQoiS73GlOLWoJOr//
RE0nIuVxOKFEVYe8IeRFh9F7G1D3rLrp1eLou8oPPO2J0G/t0Xe5iJwLomPYSyfOWMTogLw0nnwx
qKPLA0rCMHCaqidY3zHLMhQFRSYy30YxTeqcxYGONESi2opyHc4vU3JHaEQJ4cxQnHojaBMIYfNX
il14VO+aT6Ev+eKuPuj7+aQuNtUfRcnkTDHve3RjGZA5dp9K+UUN/YyK7672V5vaefE4S7TEWovS
yYAMtGBFsV3Kx/GICMVtc2CPdcGLnaC3LX80n41j6WJyCVHHsOqTXP4CzjbrrhMDRCZiV3oUj4xe
oLg1D7FTAHzRPsLCIhK1mWtewqVIzjzBy42Yds9Ehm4X27JTwESzl/Jrh2aD6t34KjnjIWeDaj3L
pcqi1tD5Ujh3nyWCmAxmAuFy/lVQr6z8pqs/9xQfwCqVyYUYPndXRiIohBsYT4ORkyq6GFFfi4aR
0Bv2L58lJ7CDl/nkGsjq+sRRWT/8P0xK45znqms7kGNCwTYbd0r53hI/1cLdmN+CmtNN0Nxd3hmY
zRthLJhJ3HyrkYVLrdlvu0BvpZTktlHZkYFD9J1jMb9iueSIepRTWnJ331DpJlhNIYlFqyMHfK2u
etfvBF8/jXtqzDd1SDQefgpxjpQIa6pfm76o26kXestN45m3/RU6rK7HE7mN7JN8UOhyKTn0mSyj
aEp2LvX71psdVoGWo5DeBhwojmzHJE8TJZCDolJX5D4tsKKFuS+SJyN495eGySFN0FptMc4Q0O36
b4wKOnyW7hm/bnYUXOoJSRxzPgE4t9KSiBOEoeH0oSkKJ5oj0V7UYHLzSabsnlo7DlTUyWiKiIGK
sK/ALYpOWtBjYNC3Y9qMkXk8Ufny1SDRhXnwmcHOjEBhaTH7jxxWNRjtDE947hDYKN2UtA0Csfkc
YS1aEaqRIK0SRieqQIQX5HBodVvEtOZh6L5UmPrbxbVHmAw7xRuHgB/XWqlWF/Qh5NZe8sTY5kE6
smvd0WWrGuJ+2JZHbKPOgYqqqlEKjtjYzYMrVb6xioUwlLe561sKsV9wAZBCF0t6kUEh+R4TGt+h
DYKlRCvMLoYT6goPljeA16cHDwcb1d6BiWPyA1vzcRPjv6P6jzrhLu2IgxmzETWjDaHyKB6E/ouI
TAhJ10ycRZ1DlrRHIc6AJxCctxG8c9muDdFaaDnafbEvD2gKwlYawZ5y89lP31prDm+0vlDxhoRY
MFEl2XVo+bJC1Ey8RbC3ZHCuTDYqbWuxy5bxULPZMNMhOzDuyPCYgpQwP6Dt6aA/CvfYzl3gLYQr
RRkshzv5MA+ZxnZPRTGd4s852dHFvIUNBfkW32HuC7OQIGFANAdji2+Hk/As7wbfDFGzvn38ViPR
F8ZocK5LWsiSqaIawdVuJ/dtGILXPwteB1cUubqnyjEOyM2521KJNTQ4n8UKgnAWKmioq0+p8mXI
Pv3d9zlQkTFpPtJFKDWFH/VWtANqjBQBzvwTvRS6EHb4drzKm2I37DHuz1dPVJ06cYr5+avR9C90
aWlhD0pu9/3NbB50it5TIUDf4OBi0huEIxpsSHYlxSBd7R1wBjW2huaqAa60cMso0JYX5g2hfXbX
eCz9DTYCRzrOIDOqTsZ1fFd48SM1gmS15cpEYkJEEYYq6nxFtiDHcpNUeFebz/m74Drwq10JL0au
bPlxxMAOEcV4GhrBQQJ32DYihiO/HMMLyZyR5mI4W6COAUzneDpYoR31r3W62Kn60VxuhlGkLioG
jlsCOasdslmpKxkCm9fRE+zeN99bO9Qfeo1XfArve3/ao/XiXkFkdd5HzykawOB23El3xTWl+yqO
X+jO3ZltFhVzreOn6PER/7at+T4j6VcpIdw9KBpZ1i4sRGMlH/u+tIdesQVUp21v43ok6EIXzrZb
WUnkFhk+DEPtve6Q7dJr9RCAcex7Z8mfzDC/NFjuCsw6JRdLNEC4gZRjBHwJRiPBQ60lAaHr3uiF
Wtw12C19abTMWoQ9Gw+CEq8H3f4+7BtMUcQiUlvFXXpIaBhxYEJYWYP4cTH26pw6/ah/JPZq9eo7
K8WnyVFBKLSKATms/yL1kkckE27Sgw5D70ZCp/Wr70IYd/WVsYT3gwphy2M52+nHBtctGycW+uOu
OQ2zI9xbx86numbWX7YXcjlgEeR5LIoScpvP0w6hNdzv+mHAmJX4sHioEbmlHrYEkvFEcG05TmE4
QmAkdejPuYZ/4RTVTSSUdq/FjkkFuAhr4bngStA8NDlTMEiPJhrHrBszedq2FEoEhx0p6gMsi6k0
RLMXD3Vst1N5zEWFCHqseioXe8WBRx8PgTkyVfLy1EafjeV1W49VR+Li+xxajIsuWAr7/r8NRyNQ
nW44okBQ5tAC01SE2kwgR/TZROjUY8nB7JShvLzchTuKMm81c23quqlqsmqYFj9uXc7jrI/Q0vkP
f2rrCA/xFWNPxaBIomlnfYvOojjVkiVN+nmGqKo9WNLHJf6yvUW/QdqzAA78NG1c0n6JEuyReSxA
zizeosfcZgGhzKGG2K3SAF6sHM+0oSjpNOU6pMk+43NIdmbntqOT+wbqQnWUv5iofG2d6f22lusH
6oeSPPOGZVrDIosQa8w3dbifyptp8rdFEBvFjxDKg35KEwUiMNTuMavSoyFSZV2UFpwLlcumqjcz
RAzdKWhu5/KgZQ/bWkjrbtp5pZiaF/GEGsxPASYbJm7Z2AJ6RCR72T+kz9Wn5SY/yLub6gZx9MNE
Nc1Tq8chXlaEad9bYYJxGYljaTszpaZXrIeSz4fW5MBuUHthHASIAFh8agfpZOiZn2fiXizKUyxE
hyXDmC5ZBQOTTl3GbGd+cX4NUQYdq4xWHpVTDyQp4qAw+5N95XN3kPaCo7u9K78qIPaMPMqhWV3N
C3GcqmPf6+rcQZzWNFdTWTl5qhDQvmonFyI4aA8itZnTMsaGgdFJVJ8irKka2ykmPYm7bZuktOEg
cEbBX2LmELVAgLV8HCoCY1fP1YUuHAQqSV7ki4blSpPRL3uMNU6WQ1coBEKsX1NnOXwKJ100pc/Z
tkiSHSDuX+2mvf6FPTjDu2xP0/QSe8QnboZQbGMBbqCbh7sR477y8bbujooVunUludubtI7sF8px
fp9UIuYhDNil5KrqnQnFOr0veOoX80511UfsXHU/n7Qv21KJndM4RCy1okDtBYSa5c0QVnZTeEpE
yCDMj0/VMFr4pmeIWFfvRPFdNlNmwU7jr+CgGJIhWRpamjlwKDqj6aMcV3xyyB/Ynag9YAYq+v/w
4Hm7iG/LF6Gy/6i6ycQ02X/lcigRD3OgLyZeqMkhOGa7HBzOZWKz4TTMaYquK+qxur5bZ4EcZuhT
k2nSAAQO6y+1+miV0r4WJe9PTOIshEOLvisxz7WHEFl7BSEuAN7uqdk+6yZxlsEBRp4ORTnN7CrJ
d2aCCYtDQIRLiKXin4q5FGSlZGFvqsibgy+gExapadbrnt95//li6iGPY6GuYHfjfXZgA7imvSY6
msfG/TZ+TFX+EGbOl1Zr4mDlOnuQxmOP4XKvHTL1NeLLcbn/KwvgH4RI0tVtP0GvMrwOk9TW0pc0
JBzK32D5DxPgX4FtGCiiqkBIjXQxG5Scf+32mjciYSzvs2eqKI/cLA4kssoSo2mEyYHuSrZZsrPZ
D6jnuFY88SQldkNcusyEN0CJpwXHnC/wZkcwwAwt3NLegmbs6UaFCygxHCSkyxTEIiucSqPrTnrQ
dcPNul0ingbjNEmynWmP28axHp+4sHoOHzRFV0qDBf8ky0ZghIVcQ0+8Q9NTdxSukwc2ZZ1iR6NO
M4cXhaDWCWLAkFnel6UHghZbpzr71x+lZ8X4cuo0y40mZIV1CRLGxS7106v3b8zWDlVSt+5X/LB9
vpo67vVWmkzYvopxpfO3MkMRaowmQjm1rSmkfOe1hjjTwLWIkmJLFflZqbqVthU4zlnCyDwyn4Jl
I7r/MC1oHaDOghjqXzx9jLL856mtITpWaccGXINjfm9RBUPrt8dZDn+Uy7RHCTUcCitD0x2qpLQ/
AsCzAO5iF6Jumma2P1ZS2B2m/xYNPPOOKAWn1OCOLpjilEg0gUi1fJCt60F9IU7q+qPprAZ3Usd6
1luD3eTqNWuyU/Yo0juUn79fT/SU7/XU64Whcad0VOe+byPIiw7lu+aQeoPkKIad3AogMC8PrEjm
bRKcX4DMvPDLF6pa4Dc+9A+NeXZBjA/AUMoYvyD4IDrKTsI4oBg1bOJnFpHpnMo3Peqy/A1snGVy
cWJVj4Zs6mEsrGAQFVZOeFxuykPhjWTZ6joMnkVxT4RGHYYmz6Feq6p2NAWegJkCkyYTVxdxjnky
wdos4rhqIGbs3tWordIjL09qW23+7Co568MBhljMCCzlOMjJFVohrzBTLLFVjG36zk1qHIqvlIWs
rqApaqYlqYqsqpyJZoaogjnqrQLhg7y8KuOzvlARoNVjd5bBv1KDTq+0gRXCNRgOBepJTwe84wSw
UuYZ/fVUue+qC3AhjzPAaTGsNPxezMHIYlLkJ/5TkHgVryyQRSmigpoA3i1cxHCK5RmT0aXbAVlg
W3Hr68k2v9SvGCO4T44wEeuJgDAGUb94URcyOQuJJ6NLJZYEzO3wW/eqHhUMdelO4pfYH1Ca2rNj
jdlAkfcnoUJwX8iiapkY0MinvOdwrtq8Q8pbazQ7wyDdal5scyBO2q/mqGHSkQpjtFRZ03XuJuuT
OhxHQ0dHTmBPk+Uk+l2UU90Pv3obGhiAZQN2ramAZ2avl9fylKiZoRm4BobOB+NqJryOy2S3YW5H
KVH+Qsni9gtld0tTFWbiihi3kOX3YvS5D0GrOLlKRrWmrMiSVAnGqKiGqmp8EkHAuzwSI0lwjOnb
IvjJ8thZshOLsl2AkWHbEFc2CoAhyhKbCqurb1HfyzXsk3wotEFw2gwM+sIHq/4YYUTatpCVN5H2
kxTuws5lKdSTAFIadEEsbgQ2e8HTPNbSVzkhWUO4kuL8WR6HhqmiTK1ijoKDEsKn6Eu6T4/CQ4vJ
kgFK+mY3tGzxNJ+oo7XygvhJLP82B5XRErbhxMROmCdTuPmHBQHdzjb8wqsLe9xTEEmtLP9Un3VB
b+scmgbPrEqEFSdrN7X1xnki7kN3Is7Br1j5s4rcTd2yoSqmjJ2sutcpeWz+/4jrz9/nzrTAik/U
BPpE5nMcglzvxaI6PAiT5x/otYbBN6UEEYuZ2m2CYenXfUpU6628yn/WgwNAs5rNMTewTtqtcGug
TCH2x1c2eJCRIZDVbL/elEwazi8bSovEIyfNqjBYrqhFGN5RRI1ugBw+AsmwhmE/3RuZ239mo9rn
PUwfvuL/X9bGpBuiycaCKHiO/YzDfVwkxrgoMPTlJJe3okK8WtZt7vx9DntLpIBCQQMedsa+yK/F
4LANT+sGcf4+t3rK1LW6EeP7Qf7VnJ7iyLSLhMpjUUK4p5eqDKmMokNQdqG5UTF0NwEB0vx5W5Pf
mN1ZFXa1XMC5taiZsliQMt/Lx/amxaNY/2J9MG3WXyP/wey2n3eew/UYjFFBVWDnDTC27GYvR1MP
SARc4aNyD0Yfj1F1j5S1/+rF/yyUA3dTyXotqqCjJU62MH9ees0rks5udZK+gtg0vvR9nFpNLHSI
Ego7RhzIFR0o+CH3hXcSusAQbkhfx71MOdq/Ooc/acjXwPeo0Clx3WMX/fCjfN/synflTf3QPAau
iknkjtnby7fqhr06qbAbsbh8GfwiR5ZUMd9DDXfpPDgWPO7qql1KZ9tSiTPN179PTVg2vQQVjSy5
r/vpSQwKigFuJbH78zpywJElQa/MLYTIiBKwnFp4qN9aE6lVW/XYzgjIu7u5Yah4k0FQmX/T5eul
OAjggELKZPj/50/8rBIHI6WZ9FozQBJYFyLh1MtXRk/U/lDKcBiiDBmgilnfGF6L6Sln9LPho2y9
NCaRXv2N9/IDrnQOPzI0e9flDFHhx9GbrkC0jfIc/RFlTXAM/cyh6nMoq+OgIzfncsg74FUoY6Ds
+JoPhFkTJ5evYVfMUtaUGAIKRPAS9FwM4YdqCXYpUpBRvA/Fj9vHiNgrvowdBQqzUsw4rrH1aFZf
++JTWt0bfezJde5ui1opSYbpqaImM2plCQVO/yPtSnvkxnXtLzJgy/tXb7V1dXVX7/liJJ2J9333
r39Hfd+kqhXHujcZDCYDBKhjSiRFUeQhc7aEqGMh0YyQBnM8aJ+hLrnRvXIXv9CqeVqvIL50L9Jg
4V9eZpQLzpzRfV2YreEDXJKsDK2bO5qcD476k3wuX8gOpwC+ILamAw65/g+GqX8WnbG6MJikPhYn
RCDIfIBJw5WNj0m2emphQCQIJsrYXV/tRU29WmzGCKsO1IIhgbyV5N906Buw+kr48XcYjPXVgZwV
igyMVGitrBLtYJ44N7+P3MnnPMfnlWMsjrTg6U9lrNyEXmPZ0o7iLe5kd9Gz/k57V8ZtfkgnS5pc
4kV2djM5/2nGXRd0+WJ2WU32BWTGnUWRJnox28uv2fmjAcoWd9J976p2fT9sefq6eIxeATKpqwot
DE09A1CSjRtFSR2FdE5Wtrsw4/m05ZjvCou5ksWlgBFVFGvYI0BBDBZ6/g05Ud41c8etDaC/trKh
Hy0VVxFmIA1pJBhQGv/LZIP6fus75Lv/QGcupXb2bX3jFuOvK9EYlzMNQphMBNpTlLGF4eNi9GXQ
eJ1yC5Vtn3SUpZIxxSaYmhQiodMisTCL/q48+aA7pGMKytQKdiP+h7Za/O/VWJ+BGbdCoqHJxJoa
oJpsCsHYZmn4d36E5cMfSUgSX8UK6kryANqa5ylK/+T6dLVJjBvRiNzoUgOIZq49ubfjsXKFinPQ
cfwhO+406VOlGagmlEPuponkjsP9uq5xEFhCmKorhXQQqBnFOzK9SsV5/feXg53LOrFsMKLQa+ak
AUDZkB+KjbF8nlnbnUeH8mgt6CB51rMskWyq4HI1TMNgfG9dmfqkJcgKhJpb4nKE1w9OuPMbx/oT
gn2X6poec3l0aDAax13aRte+KJigTPsxkK18arZ/lH9SLoCMYw2LQNXRXo1dysV/xCB+nE35b4Vi
HGqQ93UlDsDwn7rJSu+GDeWy1N18RucXsZIH0+F1V9Kt+NWrXsSSP8dWUQJH0NSAVDvjS68aXiNI
e0Gp7b7pd34L19QUp2DkBADL7vWCyrhXbUpLLcwRPWrJTkgCq8N7JuE8Bv/meLqA0I+4OjB0ySiM
NIJowpbO8Mq9dit+b8BomHndoeBxjCwfTxc0xqVmUddnaQuRjGP1TIthUtQn6xvRSff8drHlC+aV
NjJRGjH9tFHobTnLv9fKTVwZth51VtPt/ODgG4KHJiwrGUKL40qolq+pC+Nys/hfs4t30TZ8R8EA
WHck23zmD7v5jdu6rCjjRbpZKkUjg4y9F2zFJzrdutX/M5c53suDzRvJvK6UJjsmyyzyQkeJEQ7F
6U7NkFl6QaqWs348DMaLmDq8iEwxxs7yv8ivSNDa43Y+p8+4UNzTyCnf8J78eJiMV5nDUFLSApi+
8KxlpzQFOfnXdbkWChVoQPHvXpnsZKy2bcLZoKmx6DnsLdE2GohHqfHGQw8WhY1wj8fFQ79t9+Wz
5pGDcMfLBS8HvpcvYFzKgFfFcqT2pyWKrcTvhfRj0H7M0d95FZPlKZd0c1LHBqtZ4kVpculNQgeF
OCZ0IU7jNXZxfJgpMl4lH0kUVC3QyCY4696Mer7ihp7blE+AyyS6fm5jyulnjzn4whCpKg7V3hPe
Q9UFEx4K7QxH+EdIHdFRQqt44L1d8bST9ShT0laCQCXsvirjY4Fh07XGeTtaqGKBeqqigWcCtPpg
JPlnwTAUY+4aOf9Ip5oPA0KG0E7+Q/Km35cZDRtc7B4vTU2//RdveQXL7J6Qol4wKAErp/pJ1+pN
O4abtE+PkHmvl43Vm/7juiUunudXkMwWdlNuptmUCba4p6zHNcZWUgI2Xt5xWTGvcJhtm/1s7NIE
og22+v7Br4wa6l0Pytlyg7f96tu6WIuaqSo0/6OhgIAtoGnCpsvEPka4N36Jp3MdeOu/v5zmuQJg
3IeYqblvEADIATpiRFt0UXbkGk62p2dciqKIH7Mdb4uH4cAjMF3WkotsjHL6eMHSshrQfoPUvuHf
lvr0GszJThSnL0QKPdCbP3PEpWHdr5p5wWQ0U1NL1ItnwFQtDU12lD+PTnZApTD48wYuAwv9uTU4
RitDWSokFGUg/Zn9k9ePcnrsBBBg8thQfmPnF7EYrTTEegC5YiLYcWSpr/N7sM29srXCb/Fzclen
FsbwImdmcC/yvOVkQhWZjpwLRMg37Cl9Nm2mmu58LCioYDe+zSM/XLUG9ZeBngKa+jqxg5hDVKbb
rm/VTZ60Gu8pedE1owpElCTUaICh/bPXFAw9zxQ5xTVu1xkYz2ZpIKXwHd0uJys27PCWehbtltdB
85tdvOAyAYs8GVXc6hBPPrVo+sQRlKEHIH4GnyQ8DF1S0xEDTmi7vKYXUOYipCiR0INKAHnP4FjF
B5/XE86VivEwZMiklIxYTWR6joP9QaxhZ2i3120kcz0aPnA5C3g7yLiWUs/7Kq+A2XravbEHs6nt
O709eD64umlJgMllKF429cs6Mp4lEHKMeCfYvLLxweg+qxtNJ06QqY9lMHAejJazAFcayvgVJSM6
+lJgd8kPRUVuPnPRiWolKkJ4dCpRuv/iG6/9mScg42PaBJkUQhUllEcnHf4xwkPfnGVecosrG+NT
pFBISyHG3gkHgoI5TNOt7GJTHnwvT634Nt6KW14t5/KV67Ke7CtSXpZxIZvYvPBGO9LZFqFXo5Bj
tEc3dwWHF0Vw1JN9RPIjRSnzAXCj9E8me1rnzgPnZsIxa5b5SFe1tp877JZRtZYkKJah8twkVbJf
D7efGq8zniMCQXGft4CQTvOrdJr2/c2wGQ8YfHzfdXZwg0mddO7EMXn5o0P8Asx4FLxwYAwpPe2m
+wQqcQeGPJCBBzfql/SWeknedi3nq6/Ug3Enmi9nQ1RDUv/Y3tAIqUkwRAFdnDcqpq2IGNZH2YEE
mRs/8JznL8WjSpYWMfUqwqF91RtXxMVLOKu3gltiTKAYWXjmbDe8uwlPeRj3MjSTHBcFUFXlrJjf
C94oT97vM65ErbpMNWqYeJM9lGDJye7XNYT3+4wL0QK1TcMR34+zzZ5NUDX2nOswxxmy5AnzoDYC
3tKRh6IJjfRFCE9KjRlxJed05nkmli4BXLNymooAmvbmSfwRbauN4WB2R/gRhojb+Y/Kpi66zpIn
JPFEshh9RDaZj2G9UZq9Fnnr28MVivEcIqgY9VqAUMK2eAb/zr49NF4CY5Lc2E03PJKp31zafjoM
g3EYRedHXaMCL73xN8V+PITfzGOxo7NPmm37ti4dR/nY0kAt0kgyJgDDMFdr6Hb9/GUdYDkJerVF
TKjRF31VFQl1R6rokszwUESwjaLwLI2TnWVdY6mRtsnR0yulzTMHnCce4xvETAjqIIJ+5K/CQ7Cl
xGG0v01tQNiGoTmu8Ma7J3LOGYPxFmSeMIixwYL6g7BpwFI2ik4XyigFn60QzYIcATmHM/uII6cN
iURq2sr94EZb+hZR2OIbfZKs6SVxF+/VHQeTRvYrRyn7qhMb4xwG9MZB7mcv2dIaZvUY3opO/F+w
ZPP0x2TuN4ZSG3pGo53RK27B/raLQGWZ7/n08TzDM6ncV08RYgVO4AAqg/thcEtzanQgSvosg0fv
T8geabLrp5WzuRJNLotaNiBWFpmbSkfBjPm+vk8c1TAZP1KBBVdoOmxTopSPPdGdfkwPSulzpljw
YJhwg8yhVGPaPdzj+CLKZ0lwhWHzd5IwLsRXY7EzYkCkwbnv9oH+NPQcCF4gbzKeoh3rOtL/4ymm
PdlP7ryTt9pdvo11RwL/mHmnnf9OKsZTZEMtS2GG/cnU0la6myHIbNLwLl90bdaMlYkuQqWToi6H
UseFNbgyipOyjUanKPteEaEwK3ukjctNbI+ciHvR9YKZEu2+oiHpHwTEV9ZUj+Csk5ICt9o0ONbT
9FgPnbO+gou+9gLB1u2MnSFMNU0Yy9FXkCcZYKHoMVxCR7elyCNWWFYQDTN28JqggjCJ0fOpVapW
iAGmV9t8p3uxp98Wg5XqlBP2q+xi1LsjP64LSFXgl827wmQUv+wVcxh6rKHf63YjbPX8+5Qchvku
zW6TnndY0kBmDY0xgVhMKkWgifBZsjrK4kS5oIP9eN8IYCdI3cDjNpEuOo8rARkbCPsEvRYCIIUA
xdOqp/2gxVct4gMLI9jyr3QcpvrG4yjgoTI2IRqpUScDljX2j5PhDvmJ8CRb1v6f2sLe0fUYWhRM
EEwTHuLqXUs4lwaOCOylvDaC0kjpXqnq+9g/m2Cc/aMXycvesJdyqRT0Os6xSgF62ibhWUQ57Mhj
+ltcJx2vkqpITM2Q6d9feYlRFNM6nuhWNPcYGtUp23ULWjbbKwDGbINJDqbOBED7Or82P2jXS7bx
veldKG3iUcIa3tYvbs0VImO0epZERMXq2ShIvenabtdJySmve45kPBjGWptIKoosAUyW4c0j2kjm
YAX50/ryLXrYK1kY+wwmdTbjBiBDE9mEeH5znuZXkgW2PPOYfnkCMVZJ0E/elTOwFPB9oht0UEFm
9PBX8rBVXEMzZ8kgUnUTW7uonzXlNtUbu8fMl5RjoRzNZuu5ukoTGj2s4AHyxoqawZJ73tm+6LAv
u8PO9+p6mcx1SzXtaKKLbD70h/wgnqobmleS33g5VZ5E9HOubLU0jbkn1G2240NgfDUKTiS5QCmA
mPhKHsYZ6OnUBf4MAP1B8hR3PmAe4XttxW5u8zojOcrGEutFqIcrDGqkzfB1Cr6P5q1W1ZzLGW+9
GEcgjaoeFagbtLsseOmTwIs131vX5+XkxNWSMV4gMAazSXVgmKEV3NK699BDQ0b50XdPvRvvfks/
+pcg4QqQ8QiKbo5kxOANu0y+lOpGLWWrVG+z6HFdsOX9UQxDEkVZRT/JZ13DhaInkx9CFfzWIupd
muzDmKdvPBBGoZESy8IyAog42ZjxN94ABMN7jNBSOotyuKt2++SfzT/y3BfZGDUncAyRQp+Spyyy
RHkjZ6B/kDi3i98cfBcUKvyVtc5ZMcRpDJSwsEBaT+zyTj6020xyajpRK96WNuZa8RqQltXjgsro
vIHJCZEYRlCP4RD0mLgZWlG/EXilTMtZAf2Cw+h9L4U1KWtsXe10bk1pi46dl9wR7khsqs+svqsg
zhAVHbGQ+mGA18vY0LvnjE7dgOBZIrk11cgaMLA3Fl7U6LnWOalaesitwTG6IQsFEVvaQE2ZjykZ
k7ShpGrcR4Il1b8Wi9GOtkPxr09b7sV5K0enusitBG/wfelU6GRMjmPWYozOl4wcCjChzBgIF4f3
STFyXOSSuqiaQiTMdAJVg8ac+b4vpL3caHCR4UtCAludvg1S56nyy7o7WbSGKyA2HpfxWO37g4qz
y6HjUei0cZq3CnY+DpjMyW1epdviAl8kYwP0phqk3vABWBfRppwSJ+nIpo25g4lo+usXhbnCYRxl
VAaSplTAEdXXQj41ohsrJ9CFacF9FD2pXWQZ5slsuL2vv7JrocnrCpfxnbLm12h7Ai5S/ZZiS9v6
QDPifFXlLSRjEcj8jf7YA2gWa2vW9kka2/P0uq4fi6WR1+Iw9lDmlZSOClD8L2oBeUAljQkfeMu1
kXWCuxSd1k1/oO7fpnl4Eli8Ph0qxto+Mo6zldRAaie6j2hbEx+1nHPo8H6fcZiBocTKlOP3g/Sh
6E5E55w3vG2ifvTKT5pSN0RZCktu/b1Q7Y3qtW04Twk8ERhnoWaKL/gEIghR6pgR5n/zWiIWve9F
qdmHskEO6igoIcT/yDtPjfLXzcYkb0JMnabIPi8WGBHGWWgMRG0PErFCFOxod9lrMnkmmECG7Zx7
6+q9vHIXPGZzqrzzQcQDPLGPtlPWeumYcPRr8fFXBWHQvzIxuwOSzrRUCqxduFP25kNxS1nIBFc+
Shv9PrujI0N5NrOYsb/CZK9zIElKdRzGuJ5+DOTR7PhEMAkeg+cckDE664u4fFb9FJC90EX1KCMS
0GFBk7GpBnmnZtI/KGtx4qLk5E6X9fACxTh1aQgVzC/HWtIC/kt9KLfaaekCeb1+jBMvI22OVWq0
ZKO+02kpEG7TOLNt7jOQS/FWkKOGCv37Kx8hS36SZNS8hjy0iHGUTXd9i35zzF8WjnHjcxCkVfhh
WCG6kDG41ksqS7yTN71LyU3gMjYZJ7SgtrpiywrjuKV61lIho0KRRxGlK0N4jNLJmcYXX+Fd+Hkq
yPiNLPKlGs1c8E9I4u/Vbbbp3vRzuy9uZgyo3tC5T6Wd2j3vmX3xmnmtKIwDkVtJ70JQQ9roW8fw
qxt527/gK6zgcXLiQ+Lxapzo760tKuNMZGPWMGQZeKF814D2tybnXC5tJPsds7B1oeDYNkczWe66
WjaLssBzgu0rjzECfU3nMWnxlpAlVR/MOal8qifSKd+ZXur5Tom5nJIdbjFdkTubiCcR40IMEJPU
PnJQCPBLSy1vK0SC68bGUXyW12cQwSo0pVizDiOaq8oT8thSSWSn0imJeRPmucvH+I5JRZIAs3YR
Br4bmxEkmyGeCSpnBO2KTQ78BBEXkHElAYnzsgdbra3d0xGA9F2iPoz75gZvErg581r8eGeZyviR
vG2SsCyB1zo5HbntCRgpJxxnl2xNp+GlPjieX2U8SVDH0UxqupwPyHvlmPAU7NFQlVj6kfI1Cg63
9Y6nLowL0ZBwE8wB8qkWJXlDThQkb8F9cBzv1Y1hBSCICE6SbHFHJi/eVOgjpEF06CTbC9Q1QjuU
OBkckYDOdm5dMTuMaLrTW+VG9+tdp/pulHf7pGrtdQtZdNdXyMyWohu1CtTRh6McvzT6bU62of+Q
C8/rKItdEaD//ykgs5dlnUmV0gofOcABRXfydt7RVtsZTUGD1xEr3uob0F/gAY/fHb/oZ67AmW2d
xyHLAw0yzqcOBSg5HpjhRcGjl1vd7r+ZDr1sKFeIzNkQzEajSTL2M42guMk2uEcrlC0WmEZNCzV4
XficTfzIRF0FLXk/t7PWUbgwt6TmfjYPovLdrzgWyYNhy1z6pBP7EDC1LhyzprTNOjiamrwJax6r
OGfLPhb4WqJmKLW0xZaFyVOr3+faw7pCLkavlw368KxXv9+1QVg0BKIUIOvPTrl4o0uPsbIbs00Z
3rfcfhKOgX8EhVd4et/5Zd9AHh/V0PI2OdILu7nn5wKXw8sryZgzQZcCP606IKkP2kaxS7T61Qcc
QuCCUG3twB8evnwKXSEyLmQeI9NXBqwl8vv9q7antfOmS1rbeJjddpNuyHl986gIv0ReV4CMM1FB
yNIb1GdFsfqVVPk5zETHmEJnHeajmW8Nh/EbSp2JQ+TDadHCNc327/2n9lXyZqfbFLiGYL5DJ1i1
Oz7Le3CwgAUUPUF2idHTvJcg7qYy/oRI5pR0E76EYCg0sZMD5t7YwbG3NWtytG34hRfc8hBZItAp
USoMm8CmogGqvclcH1qLaNANv3Y3SJbvUrvari/3byDp3DkwjemY3oJtv7IRAm73YQJJuaNS5kck
lp9y3zZ27V7HVO/CwYjaGMy4nAhx8UEPNW6mBgZZ0AmzV2a8BigGyaBMIxpGG/lkSoFFyLGMTkP7
WptvBXkmxo8m54XzvzGbCzAT/YpdJo1JCODWQ8vJRyb9qDnlMx1S89/cbBeDG0MxZGSyNeR0GKsh
jSmpiaTQWLh1plTbys1TkbzGwm0ovq5vJTWMXwznCooxHLMLatLQRF4dTW4htZYx7aousQKtd4iB
+Ukz52Ra1p0rRMZAhjQFN5IB1rLa0d+Ts2ClDmZqZRZ1e9Fb9cDnrV08QS6IbB6u66RSrTAlxSbC
YI1T5wX+d73R7RFs4uEX0hALk6Y5wdpyGHUFypzAOtHKXJrpHu5VtB/eV18piXnoGd/Np3nvn/z3
5oMdMHB4yfRFn3uFzGhrTKS+Ficg+41siaVXa6LdKJyc0mKAcQXCeIAxq0V5rAEyzK6PK3USbqfp
roi/rqvnch7wCoe5qDVKMQionqM5ObAcP6de95TZlAd+cMzN09fyi8JzMxyLYGvYY9LmoUJT5yBq
twXzIA0otW7vFP2MQT5DGXIUhbdbzJFciq3RBiUWMhB3vbzN2n3V8HhKeBiMPzG6wKwi+qojHIxj
fUNrO/xHNbMiuyCWbxEw2al3PC4WHijjWcZEMsnYw+oK8ahEhzrZi9xhM1TLVrwXW68+da1QDvSd
Bd2qGIA07uZtj4FlQ4ELYOIgl8rZrEWub5Rr/uuZ2WL1VJFw2DbYrfAm+koPAtoaO25N20zAgl0C
Vjz4t7woiucz2ar1XptC01Spktz6++qo3Sm7+baJEFGkSPDHKJ2XeN03y29YV6IybqQMMMNM74A5
7bV9fjPiQjY7PWKL0JkGq5MtSgIj7DNMS50cOi1d4jE4LN4srr6A9TFh2/tJg91tsLd0sIU/WOKD
ZhGv3XQHckAYy+EI5Xg1tsg99qMEdSKQ2RjlmymVHyJd3ouN5Pk8NiSebNR6riKoqgS3dl1DNlUA
v27xkMY8o6f7s2IbJuNYRqmUy5K+dIY43zDrM9n4N8pHh2x/5DcgcKydLXiv6qJKhwJok+rN0akH
pY3MKWbgGh/jUcxYHEWM+4FHCfHUReeIhw/9tjyM99JGQh7og9CjePnfp/bibfpKDZmARY8NA3yV
EC2t7vPck8ApIGqcx8iPsXO/3S35l/b+IVcnUdCgefGu3qXOfOjO2Z64lR06/nYAn0exC2wCSjCa
3ZXf8iPPta1uID6AiVc0c27mNMAH9Blxu9ZErWnoVmK9WT/QeTCMVxlL1ReIDhgIawvFqS1ADTR/
XwdZjxogDOM5gjRo8jLDltGXvNnJnfShPSjflQf9nnj0TTRCh8IbB3QxcfCvngCUCVXasCF13kI0
TQhsIZsdFLPF6X6Inw05QZXjPgMtEuEFYrwFpX9/5UhMoarNgVDFCb/G+r6X3sTkcV2yZa9oEM2Q
MNdHZt+kkkQsKzlAdlc1j232RQxBfx6KIODnERov1mGpyKz+i8QEKnFtjEJNz/OifG/q3NKm+7jx
VPNAcNgINyq9bja8Y2Z5BS+gjFupktbvDAOg+sOM1DyiPeJGm+odxNDDDc0WmHdl6/AaWhZQDdmQ
JANksCqtPPu8b7VeRuNUBSDXQD38jGB9ROWQzrlsLezcJxDG2tRG0X05BciobdFsXxZv4yhYCg9m
6YL8CYexNzNIu6LNgSPu9cLKneYf3xG/9z8kO93G96bT8bzVkoUDUUEWAGyTmEHFOOUx7DB9J0fl
BvFd/X2EiYOBJdmQBxwE6n16rk4YjcY5UpdWEwaA4j2iGuBBYjEDKZbJYCZOl6MXM7AKI7GRvrNQ
GmmtW9ySclwhsWFmQ8wuyhLQ5WTtOe/+mfDKwI2dF+IDA3MMUWNBRE0yWH6sMS7UaBS0xGk9ycMU
qk0DFi7XsDRv2qZ4yFmXiFouc759QmOikcIs9TIWjcSZyXNLHjS9tLpycBLwiwUp72GbqtsaGONG
FLUI59LQE6d8BTm+1djzi+YgB0hHAIXoKuU9Ci1cGT8Jx3gQqe584qP90knyH2ZQu9q4jY03uf5m
DD9KI9uuL+WitV3vHKOHpT70ZZEBTj3R5Fv4MKg2ZkXm/38dKAWUk3IUcukGci0i2xwnDLXURZhh
40y9Y55GTFXCgEIn9ilNFjI3SB4HjsQ5UZft7aeGyoyLHJOulAoT25gZr0pbWKXxoBQ7cFFwhFu2
tgsOtZSrI7TQfCnLa8gm1WgOiE5yFWEcAedqsXS2YWAOAT2HTFQCouLPKCjmSDBtqMwwGLW4pVla
SmSf37YbfbeuH3T7Ge3/BMTEIXJQqS3Rigwzc9sdnWQX7ZoduDo53nApHfsJhy7r1bKlM3jnygE4
2TOxNdQ2ho52Q4dPRR4Xa0EVPmEx7iNvVCJ3MrD8p8lGIyFsGlMOE7CQ1AflsXEGR3aFndC560tJ
l2ptKVlHUnWmnxHsWVXeluLbFHGyaEtm9UkuxnMI6HyfBwkAxlHbEFt2ki+UDBwlECMqOcAg888f
pGU+ITLOQ0MXeShTkaTga6Tc9sVdnHAuahwFZH1FLcWSUDXYrH/rHmu32fFLeXkKyPqHuNQKFA5/
4EieYHWb9iBthhs6FZUbbyycltfLJjM+YhbbuBhBn4cpsK1DEz/mOd+aR8remm54PX8SbwUZX5FV
Zl6K8PEOWDSQdaEZ8nab/FNtkuPwpsBvyG77pMtW6A5WPXDcIXddGQdianFXzRpUZLBFe3Ykaz4E
G7z5w8K4j1cLR/WndWWcSJ5kU57XkFSqHDqXstjEEngSBke9r3aFF7rFy7pJL5zVnwAZTzLLuGJU
BIDi/KbQu0W4Get3rQbbwPNgcK71PKfPluaioj0a5H9NIdujFXkn2ehB23NZY5dVBs9jMjFN8Zc3
o7pUZTUf0g9Psqfk6JRmOENDmtWg7sff4sUBL3PCLviWbnKeyiycoFjUCzjjxqQx9UsjyOAnQQaQ
HNVkKwjv6/u27IovEIzfKo1GCsGnhxMg6B61qDxJ6fd1hN9s1k8I9p1IU8UwzmosIa0pohSE9RZM
dpgqxquU5cjC3v00qW1BAABZUqGft75E+m0yZrwyS86msGxGmM72/5syqMURvTEv6ix7Sddy7pg8
GMZXRcrQdX2cZ7jk9U7SYGL0WLiaKXuc3Vn2FJfdYbxS0Ro18hxYNEzkoduDkjZ7kFFhZpwGh+Z0
xNpeh1y4s1xrNfsSVBNJ7CuMinamuvxKijSwMgFjOkR/K+iRF8olJ7Dn4TGuKWmjpmx06B/un3YO
6saitqL6VSePStfwnDz9sV9Dm8tyMqFNSAKtVgqADTY4J1BAJ38bvyX29D27oeVzmaPHlnhWec8K
S0ncT4vKuAotaOtqVIFLx6TR7nk6wsHPPSHBseZbqZtvZNlq39PWWd/NpZTBJ2TGg4C1bEbFIJBF
xcPDttcd++1wl9jqF/wXLECZV0l/0hl8Dcre5OEZTVULAdpJxwGzqtJiE/S8zeSYIPs8pOoYAzY0
AOmNJ01+kc3berhfXz2Oy2LZjPp0SDBmFLagpdtI2+rCef33OccXS2Bk+n4zBBpEiDG2Qd5igKlH
27947H48GMaJ+H3ZTZ3/AYO70THafPCu7XkwvNWiG3Z1NSJ+KUQI33BYpcJtPif3RjXwrl804lwx
YPZ9xx8wXjxRgTHYNH+DQq6zfOwcnFcH354427NUzvBJjxl3MTfdpCsBFk59GN+CFAzSupfcC2fp
jLL9vW4rp2wn29IxO/FCRJ5yMw6jioVIGUfIqZTf5RETCJ8E5N7Wte8397Cf3tBkfAPJpVBBdgPz
wEKrCm06xSDYaxhsNd4HO9H7D1veOuayXCYRTQI6I5nlDFCDWRMIXikcdXiIp+cYxRoV4TG68UCY
I0XLRamNAhzOTfkPSQ6T+t3k3fZ+c1m5CMKoxpSajagHH5eVHg/EumTTXljF0gNLddVz43Q3NIjS
VSTSkX3mDglbDgwu+IyCREIltp0JBQFd42a+qcDh3m572ziB7JhW8Lp/t2+MqmhaXQUdDUQF42s1
bIvoKRp4sc5yJPBTJLaBpMIopSgRsW3iXvUSFxTApx61ofMGN78faPFztbN4G3jcPu5lv3XBZTJu
YpKniZ9gK00ttDM99MC5tc+D6Ks5GjYZtR1RdS+Tq/dUCDEO18dsIr+ymkxxB4U3hGuJeRYu5/Ix
1AFeOVFNGfrWbKjhb+oePOTdk+/IZ+V76c624rX3oRs8SG+G3XHCvuXI6IJL9e0Kl6T6XMYdFmEW
C6ceGksM8cxQ7Yv2D16ePknInEZ5KueFNtNt3swejWjxmGCCqKQ8NI5h4enpOOBFipOd4dmrSn3G
lXxBrIh90gB12s9gjHAhHPpRqo1+RoWFk9jSRrMkOw+sXLHaI+9o5K0u65FANCWLNIwnqSCf63Ao
vbRuK2vQy8yWZlwd182VZ0qMd2pmuRWzBHhppd6S2rdLEcKhOSPJxKdp9P/OO6iMM5qMDI0VPuBk
6UcSbYnwJRg53mGpMueT2jAeKG5rjNESgdF60Rmv2572VtzH3vBmnjuPFseM4KJCdtRJ/8FMnviJ
lwxb3EJCkCokiqbrH+8TVwrUh6Ogt+gTcXJzp6bHXukwfAcBvOisb93i4XWFw5hH0aRdZFKcOEFB
V7aVdNEL54Bj7jwUxhwM1VQzTcMEW9VE5RjO/z7a9TrH1HlLxmi9CYUPsrDB5VUxrFE8Kz0WrLDB
Zc+JZHjSMOpe+s1YajrWzKxfO5wc5gk9UuvbsnyRutoXVsdBSBtPI92XXX434y5V3tE6lXLrd9bg
pNvxOBx4M06XHr3wzntROkbpUb4YmwGIyKH0yp6WdAQuQRW4F9zRQn7BIdnfrSRbVt/FAamHAoB6
gNFISm3BEvZTKHCUfPmYuwj2Ye1X1jTLchuHdDVrDJeaHcXNbksv20T2iLq6AlWurU2HX/CyQxyN
/ChIuoJN/KZBdRjUXi8eE7iObKsJ+7F8WtcVHgpzlupyGqlxDOHGpjr2ZD7UuXbKptDNivBlHYpq
3S/3oat1ZLxF3taKIcx0v4zEauKHynQnTE8uMitQMD1L4Ny/eJIxbiNNxsIAawmcoPy9UFVLrlEB
2mx8k4Oz1KB2rfiEcR1aP0UZyeA6VAtj1uigGdTfgDzIktzqIXT/oEENcBpIVgnqAvDH5+hA0aMR
LVAtYpIvWvatT0xLQHt9j1hwfbuWs61XQEx4l4bN5MNdYQHHYadryQMxxK+dFN6mAUiRfCl88+Me
DR4i2cXd5K6jL7vJi5SMXs6iLo4tBjg4LYZ4yw+TuTHMt3WIZQW5QDD66Pt63ZAc8pnoW0yOkn72
QZrbDJyThf7Mr2p/gWH0sEs0IY4KSKJK2ZOJjkJ55LFw8SAYDczV3ATZEVSddrtiCI8PGq71tVrO
Cl4pA3NsxbXqY9gDFguP44du3zuCpR4CV3UDt7dIZ1U7WugccgpFlgUzVUmXTAX/MGdK2tcSLnMQ
rKh+dFlvlfmZIxf97l935ycCe5FTkrCppR53Ce2+3iV74ZzYjTeeTZc2MKBTej9tOwvsALxSpWVn
eMFlrLhBMC0p9F15ULqv9QASGEmU7SqsnLpTb5VSdEdJeFgXdtmmLpiMQVdDGCdpiRNlTkVQHjyP
/sMobP8Og7FbvJIkranQYE18DnM7EZFRDf5SDsZwJWkMkrEGxpAa+2AEm7bYHuZIc9ZFWfYPl+Vi
DFdtgropBMDEWvUeKcamSEaQbTTGKR2/rUNx9JwlAzAjUugTrdQwxREd4/9H2pUtyW0ryy9iBElw
feXa3dOzSyONXhiSbJHgvm9ffxPjc9wUhm7cMw5H6METwewCCoUCUJWJjSMVcR2JILgFnA3lhPI4
QETJHzLaHkWVEqLvczmnURmW3TOHzuj0ba1pkJcict/9c5V6mREuHFi1PUZlAxvqzjdOjPuyd4qw
PMS++QS1Tz+DCqcR5G+iSEzzUFhBLFhBhvz73hs1sZ0b7LW4gDIIet8zRwJogV5DsB6BuS/3qZeI
DuSCUGFwoaJszVi12Au8tUonbaDnsawDc8DleNW4WW4FsUUFri+YTIOLFC1d+1maAVkVTAca72rF
53/l8QYXJ2qiJYudYHGN6A/TS/ANLuF1BMHyNZiNm/zZLAzdGgcgLHPp9MNJtcB+n52r+st1HNFY
cWFi0JQpBuMEMujJ9OYaXkf64DrErtuhbEAnimGp1tuF0caUGJoLHYq6ER7m5zq/TUDppgrmY/+C
/YLBn6b6Yq6UpcBWC7bEE7lHLXLQf6GozcRFV+z2t5KnfKCI1iYbSM6xzaqr+5EdrBSUfsbJadFA
Ay+qjd+dng0I58qqtKy5xrI8PXrt8rM1CcoGdxOIzfc5R9ZJssTqAjcrut6p9MbR0QRVVmGlH+n4
x3U/2D9jb8B4n9aXIgWTHFZNkP2qoRekH5IAUgE2tAqlUx2KGLx219AGj/PtqTd7aRphXDMiEChr
cjKMHm/AHei6s1WwYAVezp+j8tIa5cxg7tCd1uGhiG5TIYW2yBvYbG5Wkl7OkC/XMYDkfg3Kh+yk
P8k1DmvRPZODs+6kQCT7IZwzfmNM0IiiLm9zlkBz8dCFhasdk9yx7ivQ5IGkRXB/LPJIbpdE14dU
qzYmrWy/dnDIqtV8VX5a9cUZDEFtyf7h9+IhfCnhBAHgeiwApoXlp8KfD71Dj3YIEho/9kTuKPAQ
vp4w6lD5j8ZmhHTra6rkLsU7ZxGLaqX2zzobm7iQocurbUwrbJpciCzdxIcE1VpJAKJOd0A0XF96
UKk4Iv1YkXFcIKnNosyGBMZV+cE0HvPKV0pBrBJ4P6++MAxlNegLIGzpdjL9JhF8XxAuCBcuDDqv
E3m7kVOhQkuTQ9nM/qqggrrSHgWhUITF/r5ZyWAJgDgLXp+83pt+qW4C8tbE0yH31TvZ0QJ9CAov
hZXb+6/sG9fg4oeMEjSLGkDVUByj3Fuh5tPHLpT84iv4Jlq0GL+xEoEv+lakwCsymIsjmURbWS3h
lfMyO/pykyg61EACHRfigqFlnvbuTEwM9O0ooGpW+LKqwrLkOFvx1j4GCFdufj/etDfm5wVSkqBC
eyhT7zrgvmUXPG4q066pjHhG6QKN1y9ZvuZuMc5hP2YH28yfr2P9Qzi20U6jKHg54GnsRmlciMYq
IdkRIkm8FhX4kace6RJ0xyIYfgj1fvdX3QWR/X3jqRK1kyp7qxoDx/eM1uVX+bUFP6V6ZnESzE9g
FA0EVoowuZWI95LSBPkmuySMv+efEldxKnd0SpQrf7XDKpA8UX3rfvi6WMlNYtYvcVYocJrceNK7
u1p6sESZtgiCW3yTuWi4RIafRONnoodz+kUSJgj7vn8xg1tlplINIEQCxmpDurj0lAOqJDQnt1z9
9NfBUshntXu+IxdIbr+WNVw06DXmitUJWblTBuNBvY8fC5eFMgmzlXnxffFDfJUs8BL+OFvo4wj9
axhbVVCrUOTzNIs4e/fX9t/GvTu8WnWJjBFukarDmeAZWWsX31LXIK1FPi+C4rbtOB5VSYKSDOu6
+g7t3eL7ei49po+BZy/9yRicBAq8xf1wuL7YRLjcxp2s82pHI57rzSXIVaiDyaVTa3gwTwTNKLtA
mmHYpmwQQ+XbG/OMrpImpUheVdUZlhORc0cpnumHjkwXHL4kchjWNFoXzFllqa9GvziLun7o8W6D
wZ39unSaoo7tMVZmJE4+IB6vqzfTXpAnCMaML4uUclzaJQvGjMaT28WBZA+e3Z/L6vN1J9iNTRt7
OCegY4/yzgb2jBVIRmZ/UM656P5WZAu3kVTy2I2TBVtGrKMoP0ar4i5jqAn7F9lKeZcA6OgkJzIx
YRR3zaVPyYD6Ilz/5Oc1ABnNobxpfXRwuVkApiT/+sjtv1Zv0DhXoInRSzFl5S7uAtUSs3eg0104
2lF7bs7JAf07yLrvGpEH7ga/DSwXLhJKa3lcYGRXpmE3ssZCkfLL7oRtIHinwOmrm2xY1k6aX8ue
puGaIPucfOjSHe0jhi2DXV7mO4U1c1qoacIUQs7J/GfdvMi2iNB418E3GMzWTRaTShM1ezZcmQnZ
YB0V4CNE74tK4A37s3Ixhdvj5bzsmgVKZ17crbeSup5plgri9f6Z1ZAhPGzrlo326t9NsWewR00T
pmU4LdhyDXe+qX+AUjQgPr0XNXvunsY3YJwPdBkoHTPWGLlQzV0g1AupMyWD5FAR0ERUvL87SRsw
LkK0Mh3TnFWT5vZxyMGVHN2Zy78FYT9i4wl92/amymofl8E6qTFUDHQSyjL9yDUGDgVQiSG48+QF
RdNS7VOwroBqpZ8cxSzRPz1HiAXZQSfF95IQwTvt/tj9jcffZBjTbFmtpuUeNXOvTXPLscohrIfu
6Xq8E+Fw4S5NF0hBjCT3Ol1zyvlnP3zXY1FnzG7kMUy0M9uyYWg8209vrPnYTxi82Tw207FB14+d
H/Shc68bs3+c2gBx+XIur1S1dABZtyNaNlAh2d/PhQOH8Kb7Nswzv07965gi27h82co1UNc3Bog5
+sIpZtDarZ5aOlSqnOtAu7Hob9t0mdsGU2K1S5Ew2+TbrvxuTq/Xv7/vCf+dJOwTvy8kWavVaqIw
BD5xLjW8JtVl2jpxMxofscSUmYAWrsgsXsw2n6BkkaxKDv6DMEltp8qUf4nAbQ/RtJZkUYCgqrUj
5eXZmvPP14drvyDF1BRQ+OgaBKS4UKoUlmwWCuZDv2d8WUU44nw0QPJc9OK2n5JskLg4KqUDttkY
SOUZ8lhRWAczKubh1H/89RxSPsYBOV43j7ntu6Rrg8m8ZRNWrbxP4qgD5n+bsqeAtTyJSsh3T5sb
GG6iDGns7FpFmBvsLyi4RZ2805T3U3Uo1VMd9wK32G9V3sBx+/lAssaaCKzqcEkHwRav+JPcykHl
FaUjmrbd9bTB4mJR2VmtmlCYlncniNFZ8p9T+un6JO3u5hsILvaUk1onSw6IFDJp4DtwFGl0lPxr
v5SOmYgeyHYD0AVN4wLQXCbKPFVAU5SXgdzVRnDdmv2b7g0AF4GUpZwU08Be1BM3CglaMyhKyv9z
i4lXJf2Eg1OQfJ4Fe+1uCN/gqr/7ej+pRa2OzNfrzBmzx4r8jNHQQwQHZtH4cQEDGlhpGzHzYqNx
7PwYi7i9RADs75s1iwhRlUYDO1LraKC4W1TDuO9ujACIPfsa/A5hJ8YoR40FB7BPEnlp2l+x8gL+
IzdrReql/xDzLljcnORKRWwT4jZeMinOrKgBiUbfhJKdusyPaCnxxshwrDn11LW8SaLoZlHmc5lP
YbKUQaEtgnC4P7SXn8PNHbj2+kbSkYpllT+SoyW65NgNFpAb1SHzqNg2L0VYKlYPAYko96QISexz
Vr/CpOvLa3f2LhAmt3wrOnbG0ANite61+iFfn/Lul13dtOMoCLMCY0xuHecSUolisrGO7YNKcW3Y
3xaDqAdvHwRFeKpp6hZocn539rZtLAraCWy/oNVAshX1p3L89JEhu2BwITyZStBHylhQNf2+gI2v
Lr/SAcVqyyLWIhfZw8XyFG+ynTmw9Mv6VkDCKVt/tmvnXTdo/7Bp/W0RH8NR1teimAso7DFRdSWn
fs5C8OIck5vsWbQD7nvcBYzzgxU5hD70WDRy2ztL9SStn3Ns6/NtTwW+vbs8LdNWLVOzDZNXWZGK
3qrNDpGJZoeIviS54PS3PzmX73Npij3SeBw0fF+Sf03WWcabVzUIdqH9hHJjBOfRZq9GXUKxbOTT
+EbENJ+Y+iruwgXHpN3RshViaKZKdJmn488N3LInzYrMRI/Rtd8q+cFQa3K47mu7uyqu2olhQGXQ
kjmHTqopWc0CKNH8iuvjo9waTlp/N+xZYM7uwGlQxwU7HfgRdb41toZALFnY/l3pcQx2XNRvqabl
N9Pid1Nzp06zDxKB0MxrL6LCxuq90cQpwNLxhqep8lvDxmbXbZoxH9MKcbXzlWB8zh7bA5bTHSRv
HChHoOrA/nR9YPeccQvIR6VCz7vSkAAI+VUvlhjL2kBR5tPNoyglY9ssfwzYYnGTONV61mpyzN4n
Wdd4F2qS85P1ixUB6+gUvNgLLOOrvmzQHGtLBzRQ/JzUUvWKsQmsMRFs5vsOc5kyvodGJS1Y21tM
GZKwQ/bIyqtxvxLUQqXjXYNUVQVrJ4666LD/fZPSllySowEGxWpoqz1eFp4U4XbL5uDdHG1AuOA0
jp0Zm2yOtLAH37Z11EMtUA+iq8PdRlBtg8PFp2KZRs1EXxr2DsbtXXrj6jW30GoBlxtoMUAmwMTJ
ssyVzoq4b3t/KHUTCiJY5aCo+H0o676vKc0wZ2OK2wkQuUR33fjnB1YWepL/i8GW+mYpV8ZMJLsA
xjCuSDrj79KC+3+Fppb374A4vyB9ofbQFsZmrz3V/U3ZPVW9YEtkUeC9V1xs4bzCltUBTynYTRSz
dwdweEfHomBWhar8M6YiSZ3dwxuIZv4eO8474knRypnNT+tBeQEdwjQL6x/F14WRUd9Tzy7d6mAf
RazvIrfggqEyWbOqMNhmfkzQGaFPR00RNb+JQLgoWCp2VlQNQKLmc0zupCy0bVE+u7uNEEPGTRKy
WUvnxi+KBtmuSrwX93XloLzGsSRVsFHumrGB4MYK24VcIU7gYWb9NZnnEozFEhV1lO6e3LQNCjdY
6qxLatsDhd0cLZ9zaN2lbnRufahXO/FX+TB9kT6JauHZ6Lzzds0gmoxucMvmH/ZltEfEo4IEbZLj
L3prYwhp2jiZ1ilhZsrUtxOr9a8v4v1tZAPKnVH1pUMNmw7QuH4oyLe4uBunyBnH7wV9qLJzVn6d
MY/XQXeX9QaTC4PpSuRGjVimq4byeCvbt2VaeaQ7R23iatT4iMts4LiImNN0zGiFKDLq36dU9RSD
uJOQXWrX9/EsgPM1U4fiH1fsegBX1wCUrL6r0p+6yDsE3+cfU9Dq2a3VzDJr2jooJ7sdLUXQG7aX
7eKm34CkFJqOZYNbW6TSjaqaMS/t8GUwVD/NwWk3O3WrC2Zkf31tkLj1VSopnceFuTroFiGo/blC
wTBxptfOS5F1jmGtOZXsVKJTw270uODy9weGYteJnQE3z1O3zLH3Z09E6N+CceTvDlJrUQvaAmWV
zxneDOv0EJe3FM59fR2JrOHWbmvQaEHPR+4RiCnWcxKquX7QSH+4DrPreaiR0Q1FM22Fv9chHY3K
KGEZBTqBymNTPF7//q4Zl+/zkyKDJ6hF5SQmxfw52q+9XTuy8Kpl1wiT4NIPT9S6zZ+uM50WS76i
KEZOT11z1urXDxix+T6XqnQ9ITMknvH95tw1xxK1q1RwuN7dHzYQ3O66NiizbOqJFSuNr7TJfbmb
XfwfpwFFn7qagmiwOy0bOC4a2LqKrL8FXKG/WsPronfOqpKPuPAGhAsEqt6MtEtG9J+hUyUdE+iD
giji1/W5Ecz92x64SYlbq5BaM4UlifTDkNXA6DJB0f4+AgTOEDVtTeVvI4pi0mw5nVFHZNehRaVD
VTaCkRJBsL9vjEhlWuVKDAh9COfqJKmCXHt/ui8msL9vvq+qaLJKLHw/HoivQXxiGNA5W8be9bkQ
wXDrpMoyy9Z6wAzUcJLUuCkIeGmGUjAhu6/oGl4vISuDh02DF05ccD6uiIYGr8YfvcUvICsjQeIC
DUXHysvuRW+A+3nUBo+LxXi1L8CbBDwNfWWOvfalG6Osx4rqA56EfuhgknP6rj+3Cr0fEtG7+v65
dgNPfp+9dSnoohmAr1B05ci/NBxeqjD/Id3hRV9zZp9+YqXm2bN9lM7q0wfmdAPOuebc2I1SmQCH
XJHDNAfRMG+Lepn2D2cbFM5B06Sqe5oDRXm2h7cX5PHG+pR4tjsFXYBaVMbDXoZFJFh4QmDOZSOK
R1xzAXB+bO4miKsanpY6UTB4CeTnoSUHiuHpkcqCLHl3wW/s5cJ92sdaabIuJ0PvTmZj3SxrJliM
7Je/O3FsILgQr1uUDBHOOXjNu0nar33yOnWLu4qeIHZv7LeLkYvydpTERkKB0wf/0SYqQWQ/nljd
vPxFVDf/DxOGIzKe9yDEy9/a9qtemXaLvViD8l93pxzAm6+3boTyxwlkkSlaiqsvwxciOmIzM94P
59+47/YZKi0TabDP2CO5SfPF1aY0UKxUg3LrfOrBx9JX1kFPluAj6++Cy71R5LRf6lyFvVT/mpnB
NBzk9ct1iH1nvEBw4U2tx6Y3JkDMva+Yd7rIRURDx8WveUwzuujIAxj7X3ebgQuVlaGIwvRuCgX1
of94xlvL7maTg+BYKg0UMEyXKscNnBWVJzI7vawicBHB8to/5mzguJBV5qXUrQpzxLANFpdpazMl
TwKmo85jQoaSsKHvH9baxUQuWg2xEo0NM7FGH9cCYej1RoPuxpsOjHA8RW7BxahJYl19LcBi5ZuZ
PS+jIOX9h33tYg0XoWbSyWg3xgh2fvKQPhjg7CNP1LeONUIvLmPuyeIwIuwF7bOPon1t31tMHVQp
oJcnvCaxrbZUtiPkKmABzn1ck1SuFuHQWOlRFdLJyo7FEpHwIyvtAspZvGaqMdbZwtplps7rRuvP
lU5f/x0GF4+jpM6MJpNBSFisyCTtYwTeg38FwRPLl0pFk3SEGfOMzTJRk1trLQVDtZtL4hr9P/PD
8zaVChkbMFwj3pbVKVrycJ7t+9VUPxReLzBc7CPjKs1xB1PSODoZmXKa5OKlMmqBr+9vxhcYLgT2
XWpFxgxr1jh/btAj0KIPoQtVWgjsEbi1xRb1JggWmSp31cKGrSKy08nfah26PCA4qqL2TyONBLO0
a5eNbRhi4ppp8i+bJrHX1J7hbHr7WBlftLl2+vqXWZaCaLvrDRsc9js2Zq22XXZLrmILUV6n8Snu
JmdsBI97u0O3wWB/32DIK9golEQBhi5rN1nq9lm5PlnJt0qflMQlTdRpH1lIG0guHpQV+r1yFcM3
9ec6e5RHQVnAbgjffJ+LBe3Y5lpkw6SxPxXpgyUUgWLL411WdAHg+aCSvDZKQ4YBpElkh/Z6YK3R
J40OKIOi7qhSVzf0+7Wsz2NvekY9+u1oCgZxt8tY2/wILkUCwW9TgxMIVwCMF8NdFucv/abVaW86
4xAdNPA9MFloMOwG8tP1WCjwTJ0LIHbfL828YIhnsERhWa9QgluE4ywLxpmLH8YMShNzxLKWT/RQ
fUugqVQcp6MKnevr5uzmaow8jNgE1QpvR+/NIiBrYWakxraoxNJRLu1DVqtP5aSFadQe7Uk+o8LS
p1HmX4dljv7ejy6wXNiKbWXMVnbHkmTfVtl21/pGGl4Gwx+mF00kmbM/ZRcw9veNjYkZ0d5m1xQx
SIFjq/Ei64B7Sue6SbsUMdpmKLmYVa6FFGsKYObmqEIKiPr9l444xeT+HPHWNN9KkyOi692PxxfT
uBhmxwQqzwkzDcJDBvXK8gGMxG6e/Lxu3P4Q4i3EthU8RvO7cwNKk3zFxQSopZqAVKhjsfvbtdQE
Yf/daQ/LGp6Ix0bQuaFZy+YCZG+mQ9kbuuZqYQGp8HJ0NLfw10PmziCXSFAh6AxH9SAqDHs3dzwu
FziVZmzp0GuaOwYW1IegCPA5DWy/98s7diMwv6qCC1k+Uv8OqPLNE5JmDxOtYaha/1FkN9T4dX3C
eMfgv8/FSFLKcd+M+L5JXpYEnId64nSRP4vO57xj8DhcOIxp2llphIHruh9j9GNeb4daVL75rkqe
B+GioboSNa9iGMOEjeQX1NPi7m/wuk9i8UGBB6q8CrJm200psYHrvfJY3Cle99k6KpAXTbzegXb7
AAo19QdVBJsan4zwJnIxSpsWy1qZA2otmK/TzJnmr1kXu/F6zMf/uS2JR+NC1UiUUTLkNyOnX9NL
dohPNlaYYrmxm0FzQMRMI/J2LkyR1VyUZgWeUsfuQmpvHYQSiyIMLnQkRZrnOiKly9oWSVCAkobc
JUHt9y+xKzvTgXy6vsTenc75UeSCRmmtRpkWQDS+GSEjyjBea1RuVZ9iMB6L+oAF5vH3UQYKXeq1
ZUMIfv34VhcJ5LzjceaseVuEm13SaOZ8NUxYozybDtMX6tz0mTk9mjKp88qoOFA9KKLrFcJyASRf
6hUyybALBX2tpzFlFtWtA6V3wMjtV0dc8eUH4qen0v2XsYvPfWgxF1D+ALRN0kMioZNjBHg2hNf9
5I03aJvs8CPLpnYzsu3a63alAUcNZw9nwZvOaRMwxJpQTGic8evoaSDo6Sj+yfz+iBXvsQCnOTQk
pyQ/oofdOsigJ/ETP3dFgprvXlf4n8eFHuiA9bnGtiJI1EI5VvHq+/mGibvWkt986t3loPxxfUTe
PbDwkFz8WdDCbCoLIFmFYHFiXqaDH1J8Ryhao3wxLK3kxUwYUnK00KdWoba89e2Qca7H3iBIAUVr
lAtBFrUHqYgNBITWeEmaX3K8PglGjm1113yJizmSXVO1+2vkkgcm95561hFs2vfFA2iaPU1woBRt
h3wFbNfrWTKixBkzpX+F9PVZQzbG9gopbBlhiFu9Jv7/mtVy7sGXw5K1mduMGalXj3nnyQlxiP2s
DoIcSeSGPId8X9Aq6Wfg2Hn7OCXQt7SlGzu23IwQb4ZOHyoBcJmigh2j9q9P5Nu3r0wkL6dcqEpl
mSV8hXUGR6fM7w7mffnQhfFn9D2DHL27T7zRrV9YlVrtlkJlN9G6V7mwVMWygkIrWG/d6tAWB4+F
5BqO8bM5Yv9yJU9Ur/Pu3M5PKxdoVq2BnBMFICsU6u6YMmx5ZPotsZ/dljfqPWju3UJxsmfRUwF/
yuWRuXiDCqtFrxfsbfEdgTrbeCChfRIfIwTrX+XSnK4fFXXC8clNq9GJBsVRG8FeIopnKhdi2kqW
7DzDGOJlWAnsm+I2c+mR/sHyNjBlCbJSkUFctOmtJe0StkAUghtFepNYgkIFkT18JdxiNF2kUiyD
5FhA+epA4ITUlW0wpqteFogOegKDeIpEiJg3IO4HnNLWkDygrgQmpOsrW7SueKllkpIJItXwgs43
f5rYciTUoq8ImDrmKPaEyiLMea9EEr7vm0pjH+ds/9ZCuvoGohYUxAwvfZn9yjOe7VB/kZ0y1I/X
7WSr9RosFz5iUtaJWsLMQr5Xy6fevDFEu53IMi5gSHK6pnGK2VLXW7U44XIDcoT5KAjFguBAuOBA
U0oitJKy8XujHw0J2hXaUMSDJYLhgsNcjUbSTJgm+cRgsnDAq6hYIVI0LVyAkJcyBUMVpmVqM4cu
xxpd2MskuDUULSMuLmSob9eziQ0ZYo/tNcuX/923NOgxgy7Stt8z9syo3Z/jZtLcNpOdPj6rqeX0
ooKJvZHagnDzXlqZpWQVQDqQ91qGK5nPi364bggbbX6RbDG4SVcbOUGbGTBs5c9VcVI7mGjj6/ni
tMVB1YTCe+y0dA2Pm31r1vKGFbC5yv3gM62V9gYaho+KnwW2J1Qu3FufmmIrloEiaQU3yPg1m4NN
X8313OVAM27LIz004SI5xaPkr+FAnfZOdiRPOiefsx/XB3X3PkgDjw+4N3Wg8zUhaZTl2ZQqyA/v
F59460Hz9BCMkciTPrJqN1D8sRtCChPupwGVHtvjEEZHEk5nceawu2lscbj7urZOZdyiAaf3ssZd
Vafw2QVk+tIN4V8boSl4/tpbwxpIT1BPZ6HQ8e0XbSavKTK9UpllUf1iQ79TWUUbIfvN75xxg8Dt
EEpdrbPcE9gEySu2EcrH4i23jD1RXZfIGG6nsHHbqSwExkjRd3U6zo2I9VUEwAWLqpZrXBbAFgVC
z2CYL5NngVPzTz4sR93OBxcqdK1LCnkAghaO5+Ftf7Ac2euFPYB7G9EWiIsRlb12jNWHuTR4Ym56
iMQnB/kgyrnZ7702+9weQdIhNuoWMOX6MCcvxL6f4dYa1AuTOBPkqfsR4eJq/DG1rSoUVigAy88z
blaUQ3REB2CY4krhIynkZvj4w6kiKYPZm4BCpapbaM9z/b++EnOewB9LqVGOI2WxYLQpsu4BFWeC
bUk4XlzkTpKGEIISdIyX7CKF+9YfsmP3CU+6noi4Z/eGbztgXBjIpbpclxhY6TF7Uv+EKEeooBOv
Qqfm6DbnxSuCaQxydxF1sO0eOLfIXFSwekmJFbak5iCN8JKU+XPA7jWTQLkjYXVMVmg3ICdHo63I
S96Vi/GTyAWMclryNGEeOf+sDvlx8fVzF1qv5ufeT59wr//1gwfsrb1cCKkUM8qkWEXahJZH2a+P
YLYHEXcNpevIG4LZV06Ka0VOFogu+N+uK66sdv5cqlgJ1jt6MbF/sevM0tOe0uMgIQcpTlPuSNC/
hcK3H1NnoqCI7+IQPQIVntZkwY3Vbla3iQRc2Bmbak6HGXNekZOsPyTS89QLst/de6PNOPOH1n5W
dXumMBbP5A+Mj7gL0CVyir1cFNfYOrwyrPx5VRmnslLQ5u/KYe+RAHy9qAQ8MJatCOJbReJInwTb
0P6mrSmGihtpHbQ6v+d0owQhFYkd6+RTdaffQOMTJY76ibgq9B8EWLvZKniO/ovF/r5JQaq20har
AxZOrk92EKG0kYQ4+IOa/v9x3yVC42JeHWeaSgagJUe8IvpDGPt/zk/6CV7oNV8Epu3nCxfTuKBX
NzEK2th7XufrP2dPgZwGuJZtt/et7tDepY5YjWT3LkXbDCcX7qTBghQseyLqEtBVDXixrL+gFOYr
yBGg9iR8udlPWC4mchFOycestf+6io4P+g1uK8E3B2HrW1EmITSMi2tZDBaposZgms9roPogHffJ
I6TEXYiYe0JCetEK4PKj0c5nHRez2H7X1lnjm6yGqnV6TKFTPDTOUJyH8k9dex0WQUL+D9vVZUC5
0IUuWoMqOYD1ZytUPOlHf8yD8YGpWssPcJyf1R/N8MbhAQ4jgb/uB5q/sXlSa6loWkmegT25a0CC
6AX6vngpWd3qjz4sQ9HF4v555+KrNhdmzFxbaPb23v2tPi/fO3d1etC6D179HaQNwu14Pxm9mMdF
mjgxJAVUcdieVLNzjEn+BvIs31rMIwQUj2on1FHY34YugFywSdDa3kwUgEkLURsSKA71C1c99n42
Ot8Xr3dp8LFD0AWTizm4GzZ7rcf6H+ObtXroY1HWKIigNh9g6lYrJrY3VLkz+ewl0/S1+9GPXe0g
Lhr4hxTqYg8XYNCBrcYjmzTyHD3O587Vf1iv6a/SkULlFlT1Xh6uoq1dZCIXarRWSbuRmdh6tYpH
kQYNQuQxusfDxP8jhoq8hAs1hKz/uV+X8kBPv0boZ8+frq9s9on3GcRlELmgQnOJrihsR/Kb4/Bd
yccal1xG3QRLqQd0nIOpRsXJdUxBJCN8ddOo6XLSxRhFqM/4qr98L1FGg1dephWR3uEuD9lE7Saa
sxxEdRJvR71/NhhVZL8nFXGsLXLJdkHjtvcYfTX5It0xiaLIW8Pye+SkQG0ObPOI70Vx7fqE4uby
d/DaKIg2vhVRkM4pEhqARs+V00kwwCIYLrrQHExmaGHQ3MZ+Thtfq28z0VXi9QQGJBa/WzKsUVXJ
LDeL65eh+FIQUcWTyAb2903yB/3uMk7Zpj6N31ftOGTfsup43Q9ZgLjmClwASUgZ6ag6AoQRuaWW
u+2QO/ZyH1uP14EEGQqRubChzJaSdCy3ZB2qJRJan1Ua0KMcLIUrH0QP5Lt4UOgBQbsCNrN3BBXg
ru472km4V36efM1vAAaHY6K8ip+cZlEz3N72uYHjDzxGOjcElQ26a9onxZ5cup5i+099pK61RALf
3nO8LRa3fkmrkLbpgTWb6M5pY9CldAK/2IuJOui2WIkpaO4Nbrbw4lAVeEjFPmbgxmN8NOvGVZof
Ji4otO/tMnjXvWPfogscF+W1MarRnwO4vL5X6sQtpdK9jsCCOO/oW4O4ID+bdm5OUD/BFQtL/MeD
EkphLrz62j3lb3B4dodGNZaZtMDpPQuVO6hTAh/uD5YqjnC9KTBPssfuU9rQ9oijO7I73ajCa529
XHX7KzgPmdZKGVMTv0JDPdVbZH+dJOwszZlRpqE0sxC9Uu8ddbaIXFiHS+b92AMxG5WDaswPTQW1
1KZ66LL0cwSJ5WW17oamPel9Hl6f2v2lDpYzkGNZlqrxz7tTW9uLZmM95Gf9K0EhqukX59UFE+MH
U0h9A8ZFfVPPW0oZWFtWjkE/G9JH1sIGgIv6WVTPZmECwBo/d5Nv5d8Ew7XrHBsALuZXSpsUMQPo
fskuMpyT5NYYsMljN33TQZRz796k6ngnIaDTw2MUT6hiplJkSGsJvOGzUd+R6NCjtKCQXtIGj3zl
cSwTp6x/qbIvMJR5+bs1T9BvAJk28z1NBbVi9DQ0EXt/x15jVN8zJT/l8+ynaF5qrOrczJObRoXf
m+azbfWTIObsRrUNPucq8SpF+M+GakcZNtNjXT8JDNzbvfUNAOcq09QWOZ1gYHqcPQ0J3Hiwf4wH
7RM6KSFFlyk4dYividhXrw0r5z8kbcdJS4BqpQfTfjWK+3jqPrLFbSzj9p/GaGiFd1XkJdCAN5rl
ljT21385etym07WdXlloV8GBfjAg0lkGyH9jp4QmFh5gnCFQAxSaB+IB3E3+t/PGbUYgw63H2QZy
saBcHzVeuCAtHpnGHope3fVxXhztq4xbf8nTFkF42T0z6hr4LRUb6h7vqEJoXA1Fu2L62MkDZftu
VkH6kl09s+QI544vtuQkohi9G3Q2qNz+QOWkUWUJqLqjfGUEJfHJqh3THXM8MOQgsoBGi2B+d5ff
BpL9pE36rBqrrK89IDtfumdPG8WfVumyau3sQXehgBUHlshv9/eiDSi35ifU/FgyHqoB2h6X2+wE
Ft0jY1/tQwyr6FFBZCIXAGQa5UMM8m43NX7mluS0s4iWY3exb+zhFnunqHJVsUWi0erAYqaxWj4t
RDSyu+1FW6/kFnwCUZGSElgC8c7koXPAIg8aTOctZe+//6VyOQi3JuZ170LZxjouBKxUmXXbwGyZ
KJNgFDL0lnEHEHRD1KFIVlm48rhlX9tWF08z0GriWiGU0d2qcdQ/WGc/IyBWvfTRBNOKYBfa3SQu
NvINqX3XZKk8YGQlI3WI+v3/SLuu5chxZflFjCBIguaVro28NBpJ88KY1czQe8+vvwntudscNLex
q404LmLjKBtgoVAok2lUvqZ8zUpRbnYzAlzhcDFnGkBdKWF7KR9B6w+PFh6MIzqufRGrrcDo+fnS
PA3kUtcAVCAPi0NFhY8F0SnmmWstxerT0QAE68NlzKjZk+XFDghcQKYkGrIQ2T7lfAbVF6ORanwh
1l7XPWV33V5+6sGY0aElkg1wFf/VN1LOcYRWC9XtEZCs6d/8xsSIK988jJXdupNn/RLnl0VfjXMk
0VSFpVFiS+Pqqi6uafl42d1vZrUo2rGJAbq7cxqcIdG7CDrAzPNmX4o3dpearmYbjV27/5+qV715
L/mRZ7nB98vwf2Myf8F/VERXtw0dFLU2GsBj5Lr/9ed2Wt91O/zSHjphq+RHD8W55zrBcafNoG0g
1Yrx5wtP8f6sKbfOtDf+KNyEMTYp92w4SL5uHHmBqKTzqZrTasM/dmS14qEbsnBhK46/MuUuiFg7
gS/dqLjOxUqzwv3lbnPWMRxA14r17S3+cKiBprnhB83XP0isb18Mp+3ljqQclA0lDA2cSuD1PbLY
cLBNAkEb6lQ7YbZq20mf8LjzmE0QVDJAVeoUr/nXYIfwyNPvNRv6KQkeZwu6/uu7+UVUg92+3E+o
3JlsJy03Q3ZkQjM59kFxpS6lF6rj0+WzIYLh7nZQxCmp1gHGlPeltI/7Y5F8plBOwUdLob9nnpPX
ZA1JqxjCXx8ee3HBZf1NAusQ89jziyiDvr2gExgXNiSmUVeSBjAS7qp6N87+QAQJFREEFyuEVC8y
PUPcpc93QfiTlFemMCW7bXR/LYMnremmUm2qDhgZ2tySHcsV6U5R2HkK6kAdLHqKaypecSOKWs9o
jljnz+pj8R0UYIkyllL5+FjIzTpIkv004UHIHuN07uhSR74yPQty2eNeRE4hWjM7+CunJTUQ2DAH
rJlMfj7dxAQ0idO9MYkymn8T7J02l/NXGZLSmIvCGrvX2SlvWbOq5KC8kzqazYjgqufkRlRb2XaS
YBcB3T6IIM9ICIK2idQ8wrU+HweXuCmcSHf8mESDJokliPg2b/QVGLeVU5eq+Be20rBuaPEqB39c
dhvsFJ1dcau/z+2gEvaLUoZYjI7MYanaobSf+9eBvjbZlY6dvIy2WW+nKzjO5U8UzRozjrWj3v05
f2Dcspfb4C1eDtViUdS3ecBXcOyfrwzRLNUOrUuAK6Mb0t7Omd8bD5eXJPpAnHsv5xJvfZZE6bov
Vf+YjAKGBuGWcY69aHWzTtiWhb86V3qPcJJLp/ojyezme4eijmig5iOI4k1CVwijJ1MsBHncpqlV
GoNVFEUk9oVUNOamh9lt7ORY7y9v3ebxXSNxezfoRoeROCCFv5jqEgYf/4CWgEtye3nIFrzYGA1b
HvmXYZlXv7Q+bkPNzCyrnM16KeQtNq8G+Uu3PC5ZbEMKvFperUTUgb7lDtfL5G6yqk3SYa7Zhmqm
PZNDB2Z6EoK8iNSfOV9rKO5Gq3I91KwcEWvrTa7lg/+62QVfGq8+dE5de6E7GwLIzSB5BcnH5GVc
UivMANmBAh8XzXgTe6ljXjOeQOgLeBicLdEqkXgVkkGYd46F44GbR2T9E7g4XZalJKlmfNHOr1pv
9qYvrHFd/mFQe4a0Efr4hH217E9eMCI+Lh/p2OkKm+DTH7SjwhJt18YOg1QYWBXlFoTL43x01UiQ
WGL2MzqDmwwOvV7swNXdycliJ32XxGLvimB1nJsOs6RrOtby0qKOrDBWgJvwRkfKFoNcwkGALQ+6
/nqcv0mkspnA4YOtnG4s6SWwBFHeZiZYVyi4lFRZVTWeSVsvCbqgIlhoFNv0jvgoj2NB+TO9HRif
zzXyDT7LA1Q76l52NZtZhzU0t5F6KFeT3gF6jvDtJLtwUYcJnwcnVrCbTBcoOi7CxMO2cZ4WzO1o
kC+QbEuBSu+CXfaeIM2ngahmHmwUYz9zP62XyDnxjpBGjWqA1R8Z4OYu9IzH7sjasaafsS9KYm5b
C94fBAKHeGtwZx0iD30GsnRk2sh1S92hErReMe9/frBPf58djVXIMGKgsABtK3KkwTEOSru0Xq3p
utcDqBy+CKxj+5idsPiDLdehVTHmluCm/M4m38EzZY8lxm0Y+80n/cgJjjfGrpH7PAVc/DV8/MiM
3miuhJngf1bE3QyUdVVRiAH/JCv8fJw6LlrSxLCM0SkOKHc45U/kEz44taNvotf9pl2cwPhraLDq
jMYMzBiOYbvXRCKvor/P2V0wGLqcB3D4ILdc4spOa+vf36SU6BAGVDDEiP/gE6IdnqNRL5soSms+
mOwZ2S57LGJmAyrayw4T1A/19dTYcQ5ZNsVOXXHVjHmG362f/QRMvILXkE0vcKuMlLifosGiTgJa
wQozEiN6jbPkXWD455tJiSEr4PqzoG0DEZDfD5lmtmiq1HWKwK/+VR1UJNNyloLJ7ek4utWjLKZW
Y2dpvTKEsgqFjiwq5DBGVeUio3aZWn3JVAvUatC285KnorPf0eeLmET7I4R6muBr8n6Ew9NYJn/l
RwYtVcOyAJ6B9u1cPcRabZP+UZF2QrGTs4PGY3HbSZVebdNWsRCxqz4LfRpvdOGwUGERJSTPwj0e
i/OPMk1oiW4ACzXGwY3eWD9j+Y19vnetR9WPid3lPsuloS8ELqwVlVbPUtD8D+CcZkIQu1P2IXsU
V2dPstGcvsd8j8do+3Vk8xgbewG2kvwfVJV5w+XB2T9ffVWtDKiasK/aKg+J9TIK6cP4K4EH4K7u
OSnDgnbYXuuJ5XvJPh48RoKkQ1mycNrSvXwSRVbKXd6lIvVtkmA9S5w4uBrsufMJjn3aR14u/XEZ
jHcu/NrYj1ltnjqbpGgUmOmcHAmiheZRGgRPSj6dwUNwTy25LxI5xzwxCiBOMXiz9dQVD7We2ip9
M0aBIAj/ruPBOJcylNnUzWiKciJyPxO/ukqKn/0gUjY7C185GL62WGhmGQ461tTOdgtSueYgPydo
YWjfx12+I98W6EWAm+x53iu5wImdPT14bM6zGD1TFoYzdUZl9jWpsHW63Eo089pZPlhFdyNHeeSE
emNnRuqWEejnEpDQz5PgxtjcalB+4mqyTFxM3KHvAy2JB5VYjtrR9ltftWpqa6ibJ17TBBEOSBPW
kXfZXDdtSYN0HlSqcB2b3OdNx7QzG/DcOGlykEw/s74v3ZUmpa6xeKQSNIxtOhZNNzVKVayPv/t1
owlJMUeBM8iPersfNVGYvulYVgCc50rbVpeNEgAyOAL7FnMggWs4i2Mq6EQXExZsnnUqY3APty3I
WtnPWZ31ss5ySBMH8GOl6nSNp86YxUTYdPkTnbW9fdjnCoaziyWKCkg2hwGe4dWhwuhe5aXgPWSs
aqIhyE0TXEFxG0ijOgbbLMzBVN+WObGhfmpX8Y9Rfr68JhEO29nVzslpSmQIhmLnVMm3cOQGqf9R
N9VOCib/MpRw+9hvWWFFUzN1pQUseceisPAY+OqxQWQp3r4zCjf+U3Hefw6COpdBC+6EbGoHrULH
GJV4VvNToMxbD3j1sORQ/q9nynhg7k6oCzNUzADA6CWVYSY5muKTApYyeapnduhQsn4I9nXzsK1s
hXMd9WiEg8KsX35g/CesUePd+rZ4DXIMogHIzSv8hMU3xadzNumRBKxu1h0zO+jafZ4PMM/bUhYF
tdv3wQqMuw/GfIJ0c4HzhnlSTHV7mR/v42M52rLq9F8wCgXNRefyZgo8icp5kgl9KMbcAFKaa2ey
fAr6pU5wvYj2kHMjQRPG1IiAkcQStGi+WdkvST1qzesy7/7bajgvEoFy0hrYKUiaQ6pcmcExL/eX
IdifOHvp4BYhBqqj+DdnfGplDqS14KiGAPdyrsu1neeaInK9Ahh+VBPUmYUcTYBBWKIfW+TUms6O
8QDAjLat+WwOXVR62zaFv1bGT2uqqTIhk8dMATxwg35Dl5tQefzE7q0iDe4D5cMwVq2ESCOtNDfL
o13dDe5liO332gqDc/HQNCZtTIHxQSTtgZDJDQ4UjSSFF/uqIKG1+Z1WYJyPL5O0K4sGYHXyXka7
yRJs2Fmh+cO/rgA4x15RFLihTW45hLjZF9ZgiwYZJ04QnL5rNkF02oA7qHKsQwYH5Qn2cjNKW6Fz
3n2aE5UWUKJ2xgc2MdxTO26RamKdSekuTFyU2GfbtKkzFhBiEFbZmfc5O2wreO6w4e7sTYIuYCe6
/iD12AU/kFWQ3RINUEKwzdDgBMb3EoxqrAU0BVj8a/wV3dSe7DB6DTSVjXbuJJi6csrA/gds5AIb
4nsJNCWZNco2OXjG5LuT78m+HJ0KChfpF8WV9xgEFzZysqvkws6abOdXscmE8Bt6i8DMrhdfQ4Wl
2KtHllYQ0zZtx0GrjeX8v7YMUZuPwBp81kWQ7ywZjmzKPnSgrEFwo51R0XAnhlfLGayuCBL2msmp
XRwMH+mTnQqm6cUNfNZME/v0zYLy4PgiMqHNi261UM7zdNIQ4BUOZGPxJ22XgY5/lDAqkjkgEhEt
U/QFOc8TKQtYbQeAkeLOCB4M0+/Qjt60T530JFk/5cWeZ7cXcd2J/JHJ+aM0mRITb0P2Mc1jBZJ+
zBuM72lt48n8angFaoKln+2SxAXdz66QbIFH2rylVnvMeaRIbwOwReK9Pkl+sFPdctdgIMxT3tnM
b+Jlz4yAU9Svux1er1A5R9T2ctSVMlY9OsSnd+buwxH/obsBgT4pE6FJbsQECoK18kFAn5AxLdDJ
69TVrdHdx9ZBmwQdMOyHn/kBVSUywRgF+oa4kBNRdEcykO85aTTZuXI3yldWbdf5WzEmdgP/J5xp
2lzUCpHzPCQfZ3WQgNhLMBo4vHSxy/7lsplsnsQVCOdyWiuP5pr5cqKDiUh7b2fIbVOvDvxifr0M
tZ0yXWFxMY2O1IlhRMBqvfy7gbIC40YyXgwEUk6KmbSGVch/hl+YWBF8z+Ey/OZ2rvIo7J+vHLmp
tJXeqojahpzuFi3wuil6RduAIKratJMVDOdtOivqyzyMAxTTwCe3j2/IUfPlveigiVbDeRe6LAOi
T8AY3evUvJj0J/m3bYkf18NqJZwDsaZU0ycdkbVOHob6qJIHIxXUxNmfODtUpzeCxZv4NFhWNQBC
qm8G5Xtp7sbqseu+JuZdJsLaDndXYJypQ2B3SpseBtDA8BaMyoZHJh/5500XiRJd7K9dWhpn7CG4
lYpUBxobK+hQVgLjY//G5j9i9GszAY7P2DdkSiAyrSqaonD2nRFIH4VZFjhLeZPNV110l9WCzttN
o1tBcLZdqOpIjAwyxFG3x3SJVd/r+sMnTukKgrNrqc6DcDLTwMmLGa/5Y5a+JoMwF8PPr3yY9gqF
M+0pUVs1S7BXCYhaiR2iB5YcFTDtCHvLmAWfmcEKibmLlddBby/aRg2sh9p1BiERcKjc5E5j2BaG
40BO0CQC/7N9A58Q+UTMlAdL2VVFgAmTsYIoAiaPnk03LqEpETrDrig8ZEJ3wa0oQbLp+KASr1Bw
CIDyjTteBjqM44yljtlkS7+DhYBIsxG26WznflY43MGSDYICapQESMIY3zHlDy2Q3pVU/TAn8qGn
jTdkUBbTdb8l7VPVR9etNnkgm/3UWTDwosSss2zxtWMyGaGiyPgZi3I9ID06RY2tUFHlY/vEnVA4
B2ktAen7Fuaja42PzgK3MHrPiKz95VO3+aKDnM3/L4b7dqTuo1hRALPImackRWoHinKNUsCvORgF
WNt+eAXGfcA2rapRh0wWOLlBiRCjt5O1Y+SQKQYJTeGI3hqiLeT8YlhZujkTrG0MUNPvoOWTBB61
RKQT7FefHXQDDN0GOiZYy+rvBz2brNiE5InllOZrobz1onTa5jJYkQs9GYYBr/H736chIUQ2cVUa
auSM9bOWl/b4b5nMP/ziCoTziyUkDqOgR1rQxJPpxzhFIcbS2jERdcyzv3O+WafFcJuF5rhS61li
eqqbZ0hX7+JZPwwYYIaTlJ2a1O+kV4QVzO1PxDYPVCe6rHOW0Ff5qEqhifgzQJsvaOxemGS1/mTi
9DrhD9blS79cPljbT3rjhMldmX3fWFC+NfAeIoZn4Z2Q1cZtqbbX4xJ9JSXxTDrai5qjGN0dzKgJ
ncs/YNNs0KQmUwXaTdjx381mzhZ02ljAL4LA1pP7Pgj3ejt5l1HOGgw/DGcFw53pMIhGta9g/SyV
qP9i/AThBMUm9NRndrRHuSERHuztm24Fyn1Ppe3wtp8Bihf26KYIVCenO4Ba1W9eMFtS2iq0GMDh
G6WuqM1r+7uusLnvWpOShrMCW2IcM7kXHBjpKSgEULIS6SgJN5c7+mqhKMXUYp0QBTP2TFoNxar7
ELMlKJwunmX+A4rAs/Z7/otyrkAzC1OSEoA2aJjW9HRGC+LwEA/BVQJrVWsoR6nZi57LX3RjEPGL
b95Hq93l/AOyUiCr6rC7ct480UZ6qQgCmMmUD0opZMvedAsnML5FasnnxahRd3cwD3crO8iD3TX7
3q0xHMvyfCBlE5zJzRBGp6qKUreiwxVxuYSknSGcixAKb4O02P3ZK1WDrsALegcDUTYuwR+XD+iW
w10jcnGElKljWrZAlMaXJvFN60e+IAdm3SvjfdeMAnew5XTWaJzToTPFQEUPNBp/y9U3pfhCqp+X
F7QVba4hOIdDZ9DPD6mOLWyTQ0QwFloofomuiK6onDaFrzWk3VSmgiqG8NNxPkeqoREVS1gaxqhn
e3od0eW/vGhuAhVrF2TS816kaCPaTM7TDHFWtDU08xx0aySOHiFJGrWmYQ+5cIhiMzRb7yrnacCY
OWthiF0FT2f6yJgZJG/+Mb6iZPwgLiSwv8ZHAWs0zsUwWfixTLCyJvwegxekeYRIlKldWZLoq22l
gNdInD8xgySPtRnrYvMoxZu6tzwN3WzNY3knksjYXpQORXjdgnQvz1E9kDnLG8IWNU12lV2rfWjT
GJ2Ii08VVeBJtlyXTk9g3LFGw5CRzQPWlc7SMW6S2ybU3csH7W9s4oTBHeZmyWiiFx83Xbwf0Faf
OuMr0yZDsu5ZdNdtOf71grhjnUWaYWCKB1f5PLV2W08PTRYduyIp7K6bDoKlsZ9+boCnpXGHuSr1
uUjBE+00ufzYL8lzNiIAC4zJrWv5xiqba0NZbJIXx0Wv9rI6Om297OVJEaTBtp3Z6XfwR3xWlYDk
WDXjpx9BWBcewPstzBmeDbqxOx3EaWjtBkuiDjGh34NBSvJFqqA4DSYI/VgeIat5D23nWw1KvgE6
NRAqWaOQt2YzTDuhWjz9aVfMOmhlWLMqZqJ0Z9nrR7pPoOfXV4i7wYdiN9/I4Alv2a3UyxqXu2X7
Hr3t4wLc/qjvPiaOnQDqHirudPF01OZJ/GtrLZ7qVAoztYZwKAw3Hr9BNPE2KUVB9jaEquumrhn4
kJxzDlh3TWGxnlwrtSv6SiNBI+nmTaNDbFzDHJSq828F3DNSSDMch4KkDjQCb1RoE09x6l8+dpsw
4L1C4x3sUeYpaeWIhh0SGygfx8qxNBTPSqJdWi8Cx6Vs+pIVDucclzqb267Fizm7Tu7zfUbs5bp/
zPzIbd86T9rNmLYywdRsHWT7e4WRFxMZue5mvCKi/kDRijkXGkl9VY4NfkmvvDX1LrDu4mZ3eVNF
i+UcZx1lDXgZsanZMDtLtU/bOxlqYdkoC66c7QjIUDExgdylrPIUf5matXoiw1mptcuK/tPVhHkJ
CPaioMleW+JpkO21/YXI82wqRpQmTQK7nJXJCXoN/Y6g9K/3QSOJFrfpM06LMzifIaUdleIKFyoj
SJBsFYoPTDmHeJ8h1/twxyswzkBHCBRIkoqdnDuU+NXM0fvX2Ppy2TA245EVCGd7i6RMqLIApI5u
yvgrCXa19mLhVa4WheDEbZs5aOyRAkZDtso5qLyQpCn4eEgZCrI65nPaqg/zIr9cXtH2NWaccLi4
MQRdflzIeJqWXgJezuMd07Bp9ngc3k3e83NyFKUQhYjcxalVOlrZ0OLmlDOSNY6GCwytEjcKtIaR
W+7t5LF0ix15Eyx0+9v9tdCzl6lVLmpa4duxQrrlW3Z7C640FPFZd1vt5/9rMRYFYdsh32mDNe4U
VEudS0uM5TKJbsken9kpkG7Y9LQE8pDLq9w+3adFcqcA9LUgmST4mpmFPI2F0fRCOw69viOVJrjg
mBM8i/dW6+LOAm2g0phmgAp1OH8aXUmj6IG4eQZMw1BwiWrq2VyopJWSXnczHIjSeuBqdg1TuipJ
+SlHtcLhdi2txiTsQjQHyLs/gxv1Ef3MMAsmAiK0/023aIFbVcHhljH88HvgmERxgZ1D6DE6Csoc
0BzRmMz2u4oWEvEg/eZnOqHx/WXFPFTzzNIjieRW/XMVvV+2uM1vtPr7nHnr+aTFM3tRy2RHzS+h
uZ+Nh/8GwX0e8O5KbZwDogbtZ1znGPzBiB8Vqetunp3VSjiDbqSu0iaWaOnQlGy0L9WInIR8Zwip
ITc90QqIfbJ1GbOKhixALICZ0KscnbZW8DZajyXFPVyIKinbEcYKjH2/FdgYKnFUstyORGxZR5Ax
HBjb2azapeTLfulqsi3yQts2YWJSBIOZKKFzmMESZSPI5RH7KtdW+iVdbpv0ExVD3TpBsI+5WlZQ
anmvsmWl5dds/Jnpr80g6DrYtocTBPuMK4hhIr0VsuSDhrxp1AVXYS5/he7kTSx3gst++5CeoLhL
2Jh7aiQRVhPMD0PzNS/2l0/Q5oTners4n5PNUh0lFGtJDsu1hfe/ywi/M1d/QxztRo8dqNI6O8vw
dMUL8gbjE4JfIFghP/AmGXpAqgG3b2+Wy76PSHcfGaQRfDK2DP5OMpi2vAbCbKYb+/snU/tMHpoJ
r1QNFPLpsdt3Hiubi/qFNu90Q9bw/EYFkepn/Ws6rTsoWOBOf2D80Zm7vKQ7dmWQr/Je1P2ydZrW
YJz7y+e4JU0NsKD+UaWvVnE1FCI6G+GKuJ1L9SgtMIeHFXXa93pKWjeoNZQm5uC9KwrLJtAFcVKp
0e12rqN9r0hQVUr00FErtRJ8xU2fheovcvqQu8DLlvsxujRURjqg3Ydiqkgq7eaOacV1tvwu/VKg
/EtEMzBn6gPs9WAQPKBNhVLZMHmPFcmxWRl48dWedbewT4oe0ya3x68tGJ6bKwOXwsfELtNWC2fE
qKCmvJIfLx/TzdB4/TM4r1YtST+VMn4GY4VhPAH5UXmOobgO2ypR+ktdWbZF9rV1NNegnJ8LkzhU
8xqBHM1ka1cNnelJo0QOl9e2hWKZqkI0/Es9m2AZ84FO0OSDByrfUuln2z995u+DX0CG+gbUmzkX
SloCkTpjwdblsQ0lVTugnwh4LfOEwPlQaOgaSs+ixHFuvYSabic6hZt7BKdi6tAtlM+6zmioK3qc
TiyZ86CGN2YvuDS3bjRr9fc588qLZs70CH+/K+/C6cacwTuUHoZaNM+/acdrIM6kxiaAICID0m6K
2O6/MjKI4cq8XnbRbfKouCCSPYgeWltuEorukJggKjWpxTZ3dV1nrdTl0wjMekF3zwJG0ED2q6T0
PmFnKxjOU0jNqOi1BpgqAa9pntuRfPffELivpIWK0Wts8ybNakGxMoRwxDRrA8GJ2RxCtyydKf2g
58rSOTebg8ylBxUi8zbaEXM+frzLr9V96LGYIL/vdhlGe6Cf6YtI7bft/ATMfapASeNyYH3tpXkV
kmtDxEWyFWCvF8Z9o3FeRgXRBcyvjl1ZeZ2NXdl+iaTQUWaRy2abxIccayzua/VqkQdpACyDKSte
MyI/FDAzW/apE4GzQhOc4Q0zh+iZDHpIXJD0rDWqq0mTQhca8Xxs2vHUOnI52H0vKPIJUPi+xxkl
54y2CKQW+V4eDqXmpZbgVbcVcqxXwhf3RkldKr3DnAFo+pj+LCNAU36ga+lQHUP/P+4bP3KaoRFP
MUeghb10VIruTp3AWj+IiMk2TPu3RXFnqorrJagLfJ4kXOwpD68krRFYwFa7DDBUaEwhe4B3Iudd
pazul7zHVYe+ezZtPexnzOc5k9c9/gOG5Q0DBxB6K3QZshdnjV7TjCb8LMXGzccZshdgZrmij+R2
9InX7KKfouaK7Q08wXHnKdeKrm9zBpe9jPF1JiJfZf9/7rz+thxu86bcCsO4x9/voufIeNQzmB0k
NKRAxIu6fYROC+ECkoZmcRszx7DUg5OH8y4dazeXM8HDasPX/bYeLioJlypsYnaK0BxjR/SmCJ91
6xFyT3aViFq9Bd+Grx1IZVYkdAHWlD6XylezEMSIW3HDejF8xcCayBySiC1m11w3H91n8Y168z+2
cp9C/0vUaf03p+mv72Rwz6vKkCsd1FlwqHvM7e2XPbltMXTJBrqi58s3uxCL8w45VHgb5WOwtVq8
YC59jLr6TTY7Q4PJ7sSJdcWjRPU0xXq5DL356YhGUAExTNPk64RDYKRRYYzYWVQrKtC5lE+XAbYe
begEPSFw+zjmSyIH5sBiPpZEBR0XZATkO1YjTtAMKvxum35phcftZRS28mSwFTXu7CQ/NG/aI4Nh
KyUGQv4R2QU7SWeeYwXItngVYNZSE5n1AkDcV9K+95TWZwU7E+J08luG16Hs0p9Vhjl5ZS+eyts8
5yt05m5W6IMmF51qYXuL+oBXVJ81/tJe99N9i1D38qfc9FwrKM4FF0FMQFiChVYQ+7Wu5vQ60T4T
X6wgOC+syXJXxzpWMzVoFsnC19aqb1sj+355JVtzo78ZJeeE+0JJ5EYDzugEDwQqnQfozu8mw5Y8
muKTWZBoh+bCLWiq7/5Bs+mmjSpMU8NSdLAAcc55CfVQyvIeZ4Lai4+8grfsTbeYUQWV3cT7B328
m9/uhMhXuWjcjgUtgEhaTKZgTD43QUqcCQdiN/2JAldCQBal4H/8bo543XW0lhCDmJPdvSNTHu5b
Bzz06Kjf9a+It31MdoryyptnYAXKbWcAecbBmgBaLPr7LFGMO8/vEh0rFy0/XtYXxL5sP2wVZ0f+
BMgXT+iYB4lZ4sm/EM1v6VXSeFlc23E22GoV2ss4CAC3b4gVIldOQX+7JNGeJRnYpBsYNuNjeDP7
ul/eiWj/tj32Covz2IVJK7UHZbiTYBo/BoFi7ZiuHtkSFLBBMe3MnwqJVoCcy5YTxYizBN7LanEe
xh9pMyKJGAvc1/bDYgXDOeqpidNCaZiZvBboVul30V3xovS29s54DRaRgu1WdzfkmP86C3zyMF8Y
d2KHfWTpyu7LstfuZ0THw7Mo77x56JDVJoapmfKZAh2FMWpjxK48M7Hb6ptpiEakth0mRkYgB8Lo
4j/sc3XN1EHcjMGE5AMTuGaTB8FbcM1obA3HupmZ0qVvuSBXdi23FtGOb4bmK2zOHs1ohsR1gOWN
VuLMw2DX+j7s9sQUsbJuf7EVEmeImErXjCjGKtP0Scu+alPl9r0bUDDiK8dpehtIYRvW18vOZPu8
rVA5uwzMBnwbLVClPZqW9vUOBJvqA4sbGK+mqGVv21hOX5ILGMysTkYZrzcnCIfEVcBabVdKKRo+
2rxvVmviYoUh7oLAqNmaes1ru97LpM4f6Cd6c8HzfVoMFy/04F1VQ7Z1wZjbRnZj1cKBJmZdZ75+
BcHdaF06R2MSAGLyjdcc0aT6wY7eOSiHCVmPNm+yFRh3k9G5KQ1pBliUJ/ckAW14ieJ/rIDPO9gR
KnmXTU/wlT7IBFanWqNTLOsV4IoGBG1SvtcWcjtr9ZfLMIJVfVQhVzDWUuo0DeF4LfS0+aWsdg4N
VWQJaIoDhm5uR7GqcHcZVLQ2zmuAI7KVe5b3TYLUbrWXEA2dLUqcn0FBtIPuLiRd+HgnK8zemtDT
4Uw0QTHsC+2+56aAL3J7JScMzijiAFlRRdLRDBh8T5P7mP4Ius/E3epfEHxAM2tNRqUF6akBFQDl
pR12pqgvaNuLnyC4CAYCqUoIa0MRA8ofMlooxsY3Us+gIs0PERD34ae0t/S8A5CO6fZB97p6cpfq
V9CJaNEE38XkbotONYc2YH2MGbkvqmMwXiX05bJ5bZ+c06ZxV4NihGhOg8wHWvUrVy1eyQQ1KSuw
TWzgqAgKDH9zEZ3Q2IJX53SJ6r6fWTcAZuD8GW1wrLwKmkim7O71nZDub/u+1VDUopgXBRO5/Dtg
J6cWKP6xg6MzI6olVxUq8zqYPD5DHabKKyTO+khnTRNlI6Kk8brG/dCPQh4iLe3lsXUXxzhCCelj
FK1wRCmJzRtXoxCRwtSvRj62fbWtBLPQjRkje6Uu025JyM4YysNlO9k0xRUEZyf1PHZhz7iqyzK0
w/JZbx8wmnUZQ7QMzjqSPhjoHGIZ5nBXLTeycA6f+bGzm3a1CC5mCLQgSwKWcUsOeDWC2lzdab5Y
z0W0V+zMrT9HWEVZx/ZqMeeH2ByflRqXHx0+80nYmI1BMUsA3uTfYSytQizJVmOlmh2Gv0zQVIdk
ET1qmJM527QTDP+wD9UEpSYDj4xmKd2RKLcI05+7QH2O8+EnjalrLtPPStYyG08Rf1QSMBxkPlhn
/30VXEUR4P+Xy7ezLjohwcRqa7U0ONIU7slo+pcNcDsNvMLgPHsRNMVc4nkCEu4iZHHKN9BQKAjW
l8yOrV6/zapetheaQYObzDFYROGW5aCf/cWIMp8GRmgbkHS7WlQhJdH269KwWBuDSQyDp+YIrXkc
SpRmUQ+Rnv43CeNXX2c3B8ebKIjftGFMv8moaaNGq3JnEZP8bUyiFu4soXFoZ02XhnYd5fR7EvXQ
PP7Exn/UeFSiG3gAcjedOtFyNMwc4cHrzGgI/Wn/jjHwlwpiU9q1DKKd6RMByRqRc2jIVMdaJgGR
KCA3Q2uv1PwINcER3bzw1ijcNtZdHlQQCGNt0WDJUCEswNQN6II5lfqg71Nf1OTL+1AMhamgGJfx
XwQEFnz9NJNAP4vNnN1x2g/Jocz+bYvUB4COmXhTQbPIWVVOXuQubascEkeWHd8ypWWIenT7KEA7
O6MIGF/i9t+6IB6T89vdOIWtOmSzW+NT+YpXPYVenbixI/uQ6nWyyRYWTHivx0NyPjxoqjFUMyyT
KXyorvGCK++eSV2GTlvYzU+REtEZrRoPyL0Ch74xhjnDGpkMvfZgHtHbt8+emCSy8sQmBTKPMZC1
V4yeQJSR4087D85dJW09JlZTYLVR6ne934JnWnS5nx0FYGgyVLNgNeivw3Pm9+sKSkIyeutitqNo
MYPeeOhVV4OTQnO82WU7Udmdz6DycNx+BkFHTNWKZtfAdHDS2kv6lk6vQ9baSfSQlYJ8v8J+/fqW
5OG4HWzKkFrLBLjWC3bgL95B7cZjtE3svC+QPPRiT4L4xvDnV9y3Xvxk3OeoAaiJLRo2P2uw+fg1
oDfUcFtszC8EEcmiJQ0mtw+8CUS240ddLHCLK3qj35UH/Y5J1dR3kHp3BZ58wwFp0IqFmCny8/BE
3EZIIIwG3Vw5YSOyw+xZPgiJ/eDauqkPIcYaYl97FCCyS5nf+hUiXxymJnhBkwJvMJa5RhLDze6q
KzbtVT79g8qKCI2L8+dZzkyzAlrrjV56haElyExLz9BE3IVPkiAgEWwmXyIO5a6r8xxgjXYdaYdE
f7q8d6K/z127dVMM3TLg789xuDcj64YMQsIeEQb756tomKKBmCh5hTXQX4v5RZpLQfDALOrS9+fu
2P8j7bqW5NZ17RepSjm8KnaY7p6e5LFfVI7KOevr72L7bo/MkcV9vMtVfpmqhkACIAgCa/maMstq
V482IUUGVqM34NWCDVnGEkMdQnER8i3qtWi7BjIauTwot8sD6yK5EoqX/qNRYVLm9DqfQaVg1+0+
yh+i5Flsf2zvOksEFRrTRivmWIcmZVzuQJkKvOc5OWgla1Ti3e2bhKGlZ1KxQJvLbgprmBdZssQp
nuMP8WfJKU8qq4F1LdojLZbRm4a4Azbx340sbioh5SPAguX9YyqHVqx6fZlasvQUaV+45Nv2Ar57
LPup2Js4agVRK4mLKG7GG/qpgLOsB3r1bBX3/6Llf+1kWapGLaI+VmkRhZCFCQo0Zo8u9g0olIGn
fCr2xtU3wZe+q3bq87aODLH0ta/XuRj0R7DDzo9QDorSx6lQ7sUZHYbImkH1YsSpsy3y3bAItaz0
FU/R6znhdchEFbVzgof0XveyM+mJ73f5B80Kz5UNJgVXBQBA+i9QCddD1a9tlUnsX4QqYSgVvsEc
h91gQlSPvjasHrN1z3sTQMXbhk9SXQ5hpnH0OQUh9tTsuIB5mSJH0PuA+CaFiriVb9SRUN0spr/T
duMOhz5g+fp/AdnM3DKi8WLJ9KpRs1ki4eo1aMzsAfDx3uTkBKd6Vzu+QeZ6kONVezJkyOEVlJlw
sLSl4nIWx2mZqCTIXPFw6MzHAOS5ksNjiJ0pi5QLt1aWCjNcCGSRUoKseP+TyLaEJapueGDBHL9D
C6NdgYowo8AlisJhXSuHeILiAu3mIfDUDuzHGShmA5tnPZIzYqhMBZpWLeJi6mE2GpCjpTNffZVS
sGarHyX/YBgj49Rm+BpdmeXnIdHLGArKkqtP5zhmNKuSbd/YKoXK05raT3GhwVbNwWdlBpuYUycn
sWdUEdaTgl+uplARQ40jTBDHxKGzeR/UqSfWkZ1WraPVvq2MmotpLac2RHc7UrIWj4ojpBuu7TNs
laR3ZtA5Wf9tWwAjUClUCJHmpKxCEomBL+ApWbKXOsnlYyalMcPmFCp8TEHdJxjuwi597Q6tHX7L
7dhNTumHFgeqas5O6uCR+pq4rDSLtYJU1ODUXmpBVzjafO0GweNcMYDmV6+7i2NboUKFFhi13Ciw
P/VkXID2Z2FsbWc8g9QS+PmRy+pQelcdpAIGPYakS1w76wMUIrcgUpZJrrrdW5NbufkzKxDecFC3
vIuKFUUoq22Pd3GbR292iOG1MjZHUinZIfjf9bZgJ7juyjZGojqXHNsY39tnuAHWFlp8/gVyz1r9
BLnmL09UqZcew8+FlivxRdNVujQBBk2x6CCma0zfy10CfVCloLw0u7uemBR7NHM1YVLQlQbWXVTf
eMqUwfzXZpOEiy8ZoQOzrxldsysuh6AR1Q6Sg7CAoQzfYiHKrhvaQi5lyZEsVNFQIJsnoJ3CXXZA
m6HZoi0fNcDHko2FTWLLu61fyKMMmw+0HJEH8gAEZY0AYE8Ss971PwjeP6HKmz9uh6LVQL6QR52E
ZSLkYBbButbTo159UqY92LQaJE/bYtZP3IUcyqQzLm4AKwG9+AO34w85yIcqS+RMft/YxRNZStb8
o7gahN5E3u5Pi+Rpbnqt0CuIHN3JQ1+vJTqNVzxjopfggxB4O7s9Yt7Baq3iEh5wujyEV51xUK6G
+sVHUAel3/+jt1i9GNElr1/KgPF08w487BacFjKoYxJwPFPellCU+Eb9hIbNL9q5BYs8CIYswMMD
vym1BMYZxlpd6pDM8VYV5GGOugB3UsoPEuvp/N1rEa0V+YDF9hkCxg2H9qaV6lVOb5NWxsIiYZfA
1iLWsVNQllJUlBn9TAyqDN4AmlgpuRrpy7YbMLzttpMLnaZE62aNRDFeO6r+g8Lv1NTrOHtbCksL
KoYEXaDPiYCVm419mZxGn6EFKyjeCqQLNQD2pxctKTq19uAU58ELDqUjHJQDSBMtbs86D1fTwIV9
U7FDraVQn0nsiEpM4Y3PtRo4en1VxV2c7BT9BViE2wvIcFq6r4oDLF4738xAuhul3ViDT5cBZ8jY
I7qnCnNeWtLV0Ckzznn7o9Kv2yqsV4fQmy6IgNmUgWX4u/u0WLFelCCgd8lzANiHPTz2HVOLNaC7
nhstJBFVF9ZQFX4mzCIkDRYpyidgq1X3nSu6PR4emAfyeiLwphflojMQtBOdv0kjwPgYlANKAwf2
EDP8jGbxWxaAgaLLXxUXDMCV4pVFlWQ646xlqU38bMJBiSbnrnpWypchZBjF6lKKaIhEpyrmGwBa
8PtSzlI+JU0yQwgciyxlCBDr2hFdlL/d4r9KI9FqsXF1UJRzFEAaWDBeSlSBMMi2n2xQNXns0v6a
wS9Vo4KSHgWRJIYCEpsBL4viS6Gw7gTkmKNTp6UEKpVJ+6KvEp4npQrAje/CS2vWTnHD/zJAb/8X
/rWURgWlGqNXcS5j8Uhi6B9+VsZhgAfW3WN94VRdEfHAh+lpypHTqKvmoBkQ/dpvRT+YMYvDiCWA
8l8Jb0pSW0KANJxFbSeyQtGax2J0RdR1UFfpCo3kjbt0E7cxPCcangNNMAv/FIffmvKUsw6mtfvu
UhKVCKlNIRYTD0kcdxm5Fr30n5vsEgSdOaatqeQMi1s7JpbiqJ1pJ87XG20kubNgAuHBzPgPaI5l
pM4sKdT2BGOpp1oIpXJsvojRlIwDXFZd/0cxVOiZOjlujQ5iYoB7gudMnUc0xDrbXsPShYo4vl6k
WdRgxUL92R/3A4a1eGAYbwtZj6ILg6NCTRuBB7brIIW8Fg8P0bU8knKHZCnP00582JbGsm4q6gjc
PPVojh5tPTE8Odzl7X3C9UCpP3LcflvUat61NDgq5mA2si66BIq1r/JhRKKP4wHsXMoEztT48L/T
wpAUfCGPfvsdoiHtZxXyuLI0NelzI/1Qxqf/phQ9HNyHCTgDSXhonCACBVhyCNF7YpyASQR6TXBF
1O62xNV492Ye9LOvqkb+PAdE4MiH5igHTliWjMolSwYVGqJQmoTBh4ykGjx5LGwjK+1tNRi+pJFP
WJzevFwPg99jc3Qu9ZqhtICf64oKawyKpQkVFyq56KRQxOkgytMTygXeONUMTRgupFFRYRZHKQIC
K0SIilXnJ1++F+vKncOdOiaM4MCSRcWGHvjNABrGxgj8Iw4Gq5Du9facVleZ1cvFWjgqMPCT3/Jl
Aa2yuTMrEW9Ffc3I4FgiqHiQqTJaoomVCdwnNfmiZYzKAln4dxnVm6fQYwVtE/ZDZOD3uy41tdI2
xMtUfmw5RghlxTUady2P1aRrciyVYoqoeBpucGhczfs5rc/mEGapJf7uOWOOZrcigjhj+tDlh6n+
5Eef0pRlaiL5na3lo4IAUKBrgU+wfNGPycr38guAvz6NH8gDXoi+Je47aTwjTTvCSTrkTghY/f92
3tLsxZVYCr5ITkJtMiazblVrGsUCJL8KI6aylpSKEl0RFGlDgngad6bm30XNk6bYJfMEXF1SJMIS
ZpMlpN/UkhrcIA5SLSJXvWivolN5mtN9JSVnQANcWHWHVaUWwoj7LSIs4Jq6RiqIMMPlp0uZ70X/
ErL6OFadWOINHvPWPOrblBP7TdFi/BN7NNcnLfUEFqfnasR7+336EEfzlu6LOCjsctatqUwcVUz3
gh/Ygl6cg2z4vn0sscRRBU9Jj+KwmXFeZFLiNI18FGbfajTOjgS8YFc+Y+iFGNY7H1toR/lyXAxj
7MfQTho+5Okd+HvMMfkbL1rIoIxuUMEjx6dQKeTPevi9U7/x88P2qq1WO8WFDMrWJk0sxniCDP8k
uGBndkK3i03lCgJskgSBoj71sr85PhYyKadNJjAMZMQyujo9S6lybMYf22oxbJs+2TUdVIwNOQOD
rrWNMbwWYsAQwTIA6kCf+TopMnI9VvOjED1JyU5QGfc8lhbUSa7pwji2ZJ1CZXaHOflUGCmjXMcS
QQWBug64JJ2wUNkQuDlgsaNYdrf3YvVy/Lbb9GE+RLzSKxW00IWPc3A3GkcZUGMCt6uEa1oyloyx
K/SJntQBeXzGrvBzjo6mV27qzFz9myR7oRHl+0WVBYlvQEg7fut8t2WdNiwlKL9vZ/CVNCRPIPRu
faeZHX+QpMftbWHsPH1E9zWYAtIB21IAMZ8/gXd7+/dXDzEJg2soHckagIJ+P8TiWgN854SX25kX
rCp4rKrXSotMmUWtvJ7ELQRRXiKWnaqWDZoNgs9tf8M/T7xGMoev1R1hDdYx2Mab27qtvnyJC5mU
22hJM9TogUSRm3MJzwbBOEQXwA4jkMB6Uh/BW+1C5d222HW7+LWkdPPe2KkylwVoS1E03elSCXUS
wZmr0doWw1pRumGv47V5aokcwuBwBcbNLrQTS3yMX0ZHdyOXlS2um+KbXpQ/xaUelJMPU5EQHtRj
2DLO6nVTJESfAsqZCv2G33d+QmZUkQ9jTkAFvxKu30nzlHOM/VnX400O+Y5F3jY0YK2XQIVlK2F9
nfsGZ5vI2BuWCMqrOGQ4QxhAlSKX7qpJt6si+La9/atWBioB/JNFCVQhv2sB6Oi26silaBRFk4xD
B2CpHl+2hbwjALqVeBZSiKKLtRollUs6DjE03MPA7hIn83w3s8Qf+hUFEpDb9bsbxMpwR95bsy/J
ntCaAQHzO6uQRnz1XSYnA+NbFzBRDBKF37+kD4pEimOU7wnfeONF6AAneDWs1qTV7mJxIYe28rCV
p4I8RJBMy8AoXOkk/5IkZH0L31SitlCpZ0VRRdyKpuBU69dpPHbT3xy0C22o/avjSM1kzIjao1Sb
rVK6LdjYOk21t+3kHYDMTzt5U4WourATWKhvzA1Ukb0ksoqH5uTbw0d176OCBn4y0eSPAJFBojpl
JrsNdTVyLLSkPDoGopFaAvbEnlLfbLjR5ObairNda7DezteLxwtRlGcDCq4s2gDmoT2SE6U4lTv/
Ns9DlGO+IpHt2TJ66tCMmgCsrROkkZf0FmdY5gjH0MZw80H60eI1XfmbnGmhHnVixurcgsgV9tKI
p0z8IDDBJNdPrTcJdOvpNIdxHiRQSb1O6A8rczO0WzPZl2fFAo7pOWaEYoaT0a2oU5eEWiPANtpC
N7MUz8Got40Na4iPYYJ0L6qMPKNpCogZuUOsHapAs3j+Q8qzIHGY60cFDY4v424m+pSvra3jYbGw
DEe/a2zQHdqlx+qFXu0xX8RDuhlVDXWu1kk81E+6N5yTa3pPAKJGkA6C4Vey8gCNZ7lVO4M9XEIn
eJSetmPLeuDXMVuCIgiv8pRJTpiTLkdSpPpn9Gdw/w1uAHGld66mEDIAXgXBFj36M3CpxjUhLD9q
H4Tkote8FRuBFRhu1X7WDZ8VMcl5tSWPcu085SajkqBWaZgkkgDbS3MELz4P+8xlWedqHFkoR63h
KDWNr2okPOOiFUpgLutZ5cxVB3gT8e7+OIuRn80Q4eup3RnOyA0moIZk1oVl1RwWcqg8QOQykFCQ
h8g8L0ELdOYmUDSox0g9B9JLmd3zLaNFj7F2OpUQ6GPTtXIKwzDao6C4ccwos6x79EIjyqPFmfNn
qYRGSHk93sldQD0AcQgtpKqLxg5bYr3ZCOSQ2rA9+lLJA6hikFBPIDeH7IzrGOkl4QIT0T7FSyjG
y1M8GfbPoRNeWf0KLDuhMoVE5FopySG7yLuXJBmueTV9LLvo4xBnjJ1br5qpaJTBJRZcmXSZwU9l
DgOQHObGgY9xAai+FX1KrMhSDskdAWBL7L9AqL2lQguhlL1oRgOkaR1CSS84YL5sYefv86NqClZ3
KZnd4Kvnm4bIiN4JIFHRnWIFpzWAVU1xK9P2Ofc0958T1pzFur0sZFAqKRXfqmKc4Qx1Aeb1g3eU
L0ECMFXBE18lZ9oNNsFNDi6sMfL1bGshmHKNhCfQgBIEAyuZtHVbuME7jTs6ObCFWSWK1ZXUcdYB
BFEH+yIVJFtDSI3I16FMdRrja9i6lextn2XrFYk3GQbVKB91gVIls0GMYwbxeXcWkP5wVofnLPky
2CKGizom/flqyFwIpUKmVLaoQiQQ2rvtvvEyL9o34EZm1T1u7WfvwspCDmUmwxSJMkDwQaH3OAAz
PnnBeWM1Xgvs3egudJNbkhAAF7o9dHZxz+98h78a9l91HIqL76CsZjLkig9jfMfoErbkwjMAym/p
JoZf0UY+XLf3dPV8WEgjf19cfdSIq3NjIGbjf8xLLx1ZNkM+d2tZqYjJt9L/q5PfVechMW+gBg8d
qWDtfMB2OUwEA4YnGNR9ashK0J1yPuwRZNrzvsI4YbRXNLNxJ1dy+u85AYmdH7fXcd3ZFwtJXa0a
yZfmosa2VU5r4xy0A0fdCx7v5k7kspx9/ca6kEblX2LRpMZY3XQM79Xn1o6fCKUX5jcyswuA7t0A
IoY3jf0EKpS/upQshFOhpsiKMmxDqMpr93X8KAMWGjfl7fXc3kQA7P9ul3oi8mNR4hyqha+GcojD
16JkdYUx4hmaUn8XEutBkoEWZ7j1UqV75DBA3wgqM0GFVXbjs+pmLmcHX/6banSgUcds1gpIVQVP
nl9n6cCPjMLJ+pn3a4sAQ/q7ZmodZfyMoS57vkwWmNDsyOn3P3leRis9NzdADY4JEcrwAqDa/S4X
1GuNAJYP+N51cKIjqK7vJLQ6BFbv/Qtpq5ngQksqtsz1aCh5CWnwOAyuhehAqJ79+970d5ge64Hx
Q7B/Vd+KB2t7D5mKUkEmlkCoKEQ30YJLRmy1h/YwWuEOkDE7jbWdxBD/HERBMPf7snZJC+MdsZ3h
HcjlTBnQMPq94CXgO2LhNa8n9ItFpUILkMnFQdARWvRTb882QZXVHkrMVKLDfhddWBgs28c7Hrx+
V03QjADYaVjIfy7IBFgvPrAqo+uVgDe16IGpschzblT/X070WQesTeWF7s9pN8AF9jhk6xfByVAH
K46gkN7/N4uhUaqjsNL4LkREI8bqHzBJsOf3KjiXCjf+/t9CNOYkfl/VAsgsQpFDWCGd+h6jUqk3
ZBXDCRgx+mZJi9whSgqumwIixL+fp69K91D3zvaqbacn0m3ybiFiFns/r4gxFsUxiI95yNoVlg5U
CBHFIogLErBq7IqMEMJdNBiG9pAfbw1MncmuSq1X6Re2SAUPUVdLI2ogtHHwdPmUol9KOhPkgfY7
0+wYMfJ2UixWMA8HsDKlkBW8CI8ThlgkG+O9nCk8ENgR3+RfcWFGgy2zt3J1KvItkZXoQaooNlJR
5yF5vqgeub5Wp7Kw+XsilzuEh6Q1mWj9q/fzxcpS0cSv8aYddwiUQzFbiX43ydaY7UeRgXpMfmYj
HtMzVCAXDaMMeTNQ5WqTnwtrDr1IfKxmR4ifBnQe1PPnbUf4g80oQKgB5S6IOagjQC4KOY1EOJvs
jZjUbXcpZiAJbYuB+UeGLBId3qv3Jos6ArSyk4qyhdcNmNLFe5UVHHLIUw6jN+xYjTrrHvgmjNoy
VQMe8kwyvcrHgMFgCsJTorNAfhhC6BHvsRaQsc63eCibUy2bqXBK/I/b68YSQqWTIPGt8AoMIc14
0WSrLr6G4W5bxB8Su1+rpVKBPZSFSFSJDP6Q3vdfkWTtKrxWkWNstrJX6TDdYUzsmVVI/4NcQxIU
8sLN327PizASaJlvjIZKTq8BU/vNDScgcnRcczQwL7bAZopQj0o+MPQliep7U3yTS4XKMdeDMGvg
0LWNZ50H7fZ+pF7yM8EDCB2BsYXrT8b6mzzKzbqeL4CZpA22L0+HNMarDmhZDTQXNnlkBbpvF11k
C3VoGqFwmAHMqzaN5afDWRh5ewLrgxJWZs11D41fWFqs7usiARq27vJltkuzyhSD4UH264MQNYyG
ZuKVW0tFeS2gNkBOxOHTc+FljEHTtTd0k+Nksw1PqRDb2zuzfq68LRTltnmAvuZRg0FUTb4Lhh9a
nzpx0pmxOj7Heve6LW09rv+SJlHXwVpFeUYNoZs67jlxHwOpvXbrgYVQuu7Bb2IoD054P2pTAUo1
Dm8JtnoYvNgezfxY2TkKy90luzAHFVkyKY8OwFtdxxUsnAz0ZOByywBTjEr2bDX7+BBbyYeJWVNb
HaBFjfAfd6ZbjTWuaoHRC0UV7TlvntLqkEX3kxybWWRP6ilu9gSVeXsPV6Ell0Kpy+EkaXEXBhCq
f9I92QLB7qO069GiQHqcM9fwahMN42Bp+V8RiW9F7YW2ZAsWwSuOgGrlS7AegT8r2b4WThXrneUP
94u3FaUCVTlw4xSCrRPlw+zcP2GsyBy+Z156zO70EJuZPdUWb6ZeetcA6jY9NIyHmFUUk+XqUpEr
64NcbUEud7tIDV74yMdmcFUepCsGtoCkxX9JAWUfAdhSMmXP+MbYXEY8kKjoE8RjFmFgEBY1n8sU
5JTBWc0+S8l9E3kpWinqC1oaCGKOaMnBQ15aoS/ZenrXMl+kSOTZiIM0uHnYCKnP+TAzv7QI+2e+
N9zoU5+Z4iMhHCVMzslTjRUZdsZOfWCsAyNS0f1zQBaX55msQ/ai7blj+EQAdeajfq8+9Qf5lWCp
ceyiMUsqFbhSP0JRLoBUIKugaFx5hhOoFn+vX0jZWD1Pu/n+XwxZr1/Pfhk9jXqX1CqfNDmWegC4
8vhUhh4pFxCkvV4iLHUHw2ZNhv2h8vImk2QMC2dWsrjggC4OR7sQJ6sf9X1itU64ay7/YmFJ9N0w
JpmKWSVIlwy9xcKS97DigcA1aifk92Z5DZhxirWLVJzKJKFSyhbLqY4XucxMo/jW9nbHIoUXGUmV
TMUqY4y6rOigFCFREy3NzQ4xqLMIUW5maVaxR1u+K17mgw4MvhaQS8ZeZPkJI1uRqXBVhUaqBgq+
Qfb6r/ETcFFNULndl4+kJtPZJch6OU8Db53Nmny50SZv7SkVqlIhjftWxTIbO0JwmBzHXQP4v9RW
Y6TVwQ6rcMN9irzilOApu7lTrNYbviQ4Hm0CxCR+wN1V3LH6HFhJNg2j15WZOM0/vVhwq0NlFVbk
zbvEIw/qBCdhOFa7jEmqx7IHuqtJ1rtaznqcXa0NUr2H9K7Eu0HnDJ+BhmpzzuxNX6M77pOMdz68
8dndjjx+MeImyeA2NoXudJKmVFfqAfbQpT+48iAMXjt4YxOCOcAT+uNQPoXM4g+JilsyifMvQkkq
8D6unjcbVNzcjQGZnljaFXmXw7MqcoxTSaHCFu/3oNtMISsFGVOPJnV1uCrpvtbdttXMvnKDgnEf
YARnuvepEdMI5AiQ6OdnLrmOwm57y/7wYvorEtMIfLIvo5eFZK6jW+8TBH7xyluznduZR/6vPM5p
7NEZa1MAdFt6SMHRGDvBRdhvf8h6p8RbfqdQ8SxrIimcwRSMJ2LCK0BewpD5nJWbtRKLZTPVsXyV
rscUahYLIrEdUjisHprPUYaGYt9G55wbBmb2lN2LZuiwk1nWtlLRq0nAD9KRgvnE7ybjQZpfGavJ
8grqZqeI7dBPJJMl4B/kTSw5yHtC54nbiLcti3zrhgPSZZm000pdriGqlh9kbjfl38fuXHFgsea9
WfywLewPJbRf9kpjdXSKhqFLAVtGkiTZ6k7+XgK2fOqUz8xbHUszKrTIvggyGBGyCCfldEBj2SE6
cNZ4kJ/kveJVdo8ukMgNT2Nu/Uc1qUhj9GrDTwWOtxqiVXQ7SpkpeTNckN+BiXBbGiOsqVR+1HdJ
oMTkahX/QlAnXBMsQ2Fdr1QqNZr8LJEkUm4IziP6sZ3GkV7R3IgGZgGozi2hY3pK9oYXH2PHt0qb
1VrMSjtVKsZoXNIHcwW3iyZH90o3doNTZJjihTzggH+MdV6wbssqlSA1YZRE4wCNCeFZuBfcukSG
FDj5cYJMyas/tyiApScVnW8sEyK/veWXVIwpa2US+AyyW9yeCCBnYfVmsOcApx2AiQIZMDqncH2S
7G1rYq4yFXtQpg1RVLsJxjTiOXKMs2oTrL/uMXIrxpX5D10UvwICPT0MwrBs7mNivMAdJfTvI28K
mekDdoQ0vNXm+EwKE80uASYoEzSZtcM0OEg1JuD6IldFssMCzkvfBo6ZR0AA4a0YO5iOviN6OWiN
GcvM2F8aJYTrokGZyP4KAtp3UYi55G5oa7NZOgXi4WSmJ9Kfz+YQZRxe9NzP1Ad6JPdQeQiAqMyb
8ciidGCZEA0dIhnFKCYTdCPMxuD0uKuAJMPfk2RgZD6viYw4r1FxqcllJU1IWhfv9R+kw4+waymu
cgyc4Lk4Bc8R9pJc+kkTELoDXADZfCyRzKNKf2LdbFirS8WozpjA+YhaqR2Bp0a6dOP3bbth/T4V
krpyEDiZ+Is0f9UNr9Kftn//Dw05bw5JxR0dgCzjWEEBEBZEZnkPMFNk5Oj6xnsHcIAx4+kGl86c
WJdRRsqjUWEHCMiFqhpQjKQ8pJEkOIh7zcvRHcpqT2PV6ehWczFI50HPIAtXzQfJFQ8zUqz4cYjt
6b7Y5w63RzM47nvAT8cgGhNikGGwdFex2MiNkJGHnMZRa7O/686kVS3y+EflLINjqD6DJQpNa7mn
MTu3SdKzcazQzegAQNZLlVTmohcC/YyECJx3jnQYz5j3PLM6KYnrbUmj8qDcyCW1JVUOnjvPeHlp
m8+yzzhCGB5B96IrQkKAcKBRHnr9cDcPLI9gKUHHl4QXW2OGEllqBg9gLsTzgLhXUDInlZnJBnCy
xwojrPuUTsWRNtb5sNQhtJrM5CE4kp5NUTIVh/Qo1M+3WTibKZXhhDoVXXJ+VutyIlUIVz4QnhJ+
XwDwHKCrzHopa9uoOCMZkxBP5MLI9d5QvzbCMyOQMdJiuht7aKtQE0i62to3ZO0zarJWf6xOnOXv
CJFXuhOPCoZOg78jtVo8BNBd2slQ5ri/QbZw6ZzxLsG1Iz1KHm8XZKyakUowFDXIpi5KKAIw+7SS
3OAM5cvYeCLsMv/YSJ6qXZT+okUvjIVl7JxB3asSyW8SkdQc8ITxKlvA/EeBavhIekoCa37OT6z+
NFaWRkNUKrzv8xo54VtXeSVQzfE3Fed8u8t3g8vveyd9SJ30E7sazFKV/H2xtHMGJs9Sxj4G80cZ
ldqAiVvO8DiDCi6JH86zXEA1Utwmx968K4+kSXpi1jYZcYxuyi7CuVWSFMqo4a5tf/TI/USmPozz
xaAiCEYxYlBbQJ8O+mQPiUNqp8PrCO7k+MBqFWAlKwYVRCoJ5LkYgcZz5jPBs01BHicBxEC1JQ+8
hGZ86L3cYl7NWA5HpSp5JXUcT4rXjdPeCRkmFHS7BvE2LmjkdUuyClRpO1Qw5S8DKB8Z7rctXaDb
skMgA2QgkybJCxmPAGxa7IKhFPmZ5JVmvMPlGx2U3S5G2O5228JZsulQI7dxLCbYXdLX33n9rsML
QeuxSg2rdyND1BQwYhsGiFB/d7sp0TUQQuCirwuKFUq1lU1nOftcqJewv25rtG5CC1mUi4+Z6reA
eUEt70DKluSmgropiM0Ty7+oboK3cEwVO9tSyen9Li9aCKW8no/TsR0nCNV1O5++qIozaY/TbG9L
YepGJRF62JZCS8T0YJFUrdiVzhmOv8ZWQGkBFnUrvsstVp/Sena9UI4KASkHxumJh9QQjxiCjUYd
tEftpYf+SwQ2jWKvWPxO2cdnklfkAL4pzW21WYtLBQWjnodYCSB/1vZTsBdRNUA5ky8ft8WshtOF
mlQUSHkOkIItjkFhPOod+gpmZ/ZZPEvbQmTa2XVJzYqGdJ1HRWNOYYxJ1cIcaoYqq8fcL1WA5PO7
v9V4FBEKHVI6LUBHVXqUVRYG53pP+0IGlTUM+jSrVYxdISjunCnZwa2BUkVPO7lwMR8kVg+ihTwq
hhhiOjXxCHk1HtRmG/Kc5JncdCQnTExWb/t2xAKQ9u8rmAdBXiWkxbeYT+X0QWi8sH7kuuc0Z8E1
rxdXFopRsaPns7nmByiW7km9LHv2nwiuOikty5nJag1dbyFeiKNiCOr1U5P2EMcfNLf7LnzhrPwo
XhR0ColmXZlFa7IG9llGTwUQhWsaY1awmErwWSzuOOE6T4yHufX71UItKkioYdSNcwe1wGd8J+AI
1T/GvFnuSBdDfMg+gFv3nsUSvR6YDFWUUMhQhRst0yKbbORO78o5xsS+hmMlRuVa2/eSm4ZMxpbV
l1zjlyS6V0/o1SCciwSdw9Fg1f2ZSzFPlbpDe1/oXqJcAmSYBesdYk09iVcJbbCsoIGeMsw5G8Y8
T6BeKEjHKWsOch1bipzaAnow//fYuxRFGWUvCc3oTxEwJXjN0aQvfagc2463/psUyg6lKur4GF1V
tjIBG+DYhQ9dy8jm1iLvUhHKDJtsHqaEiCibUyhex7+Bqlr+PnVIaWpR9U2H36/y5tpF6PCrZYYr
MVSgK/ihEqh6FmAvJDU/1Em/B2+3s70RDMuiq/ScnI+BIRMt2rvuyo8emDd7Fivf6gm1WCu6Iq/7
UqlkMhQhJ5RsJU6iWj+B3hSryE3D1p621VqNrUuJ1BnVVYWQSnNAJGII5Tb6OB4zi9ykBWv0So9j
SVw7p5YSyWYuQpBep7wWT1jJ0c1fc+RnGTBukxO/B/6yx50IOQeZt2RdmVgbSIWGNq+ErFewtGID
8IQQXCpp4KrzUcnd7SVlGSMVGKbSAMXnAEGzfNcLh7/CnVyuHxUSZFGrE7nD79da7lRgjIzDwSsl
5uwt0xipwCBNXdDWKgTJHsrwg1d4wOE/kWc4UvorT6wrF2uHqEDRSwXYytsQqCjxczA4mWgHwnGS
nre3Z7XpebF+dOW90rVR6mPYH6ny9/voUO5IWwN7wIuhz7sae9plseFj/fRoF/GdmRpAb5xzSx1G
RnBieTFdUg8xwpxPMry4tidHdDqMNPpPhJ8I2JC2httj6G2vIsPIdSpsKH0T6FqKRSwCV28ubfNp
+/dXG2uWu0RFCTUNp7oEgvmtKKUJpnBRDwpa9EDr+U0OHOCQ7AlhEHdkFaBZu0bFCaUKYr8nguXk
sRN2DdiV5/qlMp4YCrJWkAoTKYB2habECvqfBkdzyVQ2INE8HZcRMAT85aPrckWpuGH4RRXM5GxR
ogcfZMssUCOWQlS48CtfThti7oGYm3KbWan+Nx38mA3Gy6AqGIJIzysEQS3ExVgRjLzHUfHG/jOb
aZB8Jl0XWcqgDC/3/SiVCeV8vJcikxCAwnsPiZX+qAHvuseN4AU1A8+wW8kUHxhGsX42vilIGZ/U
zQE/cSWsvjbzvfZY73M3+FTuyg8yKMVN2W0uEU7G5MKqBv0hgrxJpswRVBtBn8mQHO4BFfCqoqIY
2kQsafYEQgf7QF69RS5XmjLIpANTu6RBJMDsSBYQ45F3fuhctNIAQobl16t9X0txlH3mGYA3OR8b
q1xA801gMiwR/QCCIx+Z47brvvC2mtRRNrR5m2TczYjU0wBezgYttOIAKlvDA7rjI3s1iWVsmC09
cDDhwsrVKdGOC3ZjjmbhrN2JSsS4jzC8g0YwrYJmNHpCTTf7Jz50JVm1lOgaz7Xbp2e9/7rtD6vL
KEiSqgEUylDpolAilX2sVFBKEtJv5SBe/IJnHGSr67YQQdWEpjQCNUEHeOUMo97Zh7BDgVB3t9VY
PVIWMqjDsis7JckMqKGJ30tjNzWG2VZfo1o1t+WwdKFC1/+RdmU7cuu69osMeLb1arvsGnuekhej
k514nmd//V2qjZ1yq53SuclTAjRgliiSoihyra4nrWhOWEsT3EsY1e0eCI8PjLcjTIASSFkkKUXA
zpESzulWIC/X17DupgtlMYEoq4pI8TsoK3hHE8ZG2gZe+C7ihVtAIsORtVagUxaymAhkjqI+9yJk
te6M1iu8JhzmGwr6UrjmA6/lYz3ELqQxAagYM1nFIYyLz3fTayzxFOzpa83khg9owQAyCu9VlmcP
TBQSU0OvgxRg12YkYyLTS8zE8mOOcfM2jIXUMFK1UDvqpN2e3lklC7PAN4oXb+Utr8TJU+H5tyzu
joJkxI3YQhb6IAZMOAX7yItOdFKkf8k3pZ3a4x3HRlaP5MuunU+xhcjcCOJ/84HBNr2qsYr3DA+K
ka2kjvy9Os/IpLb/DqLWv4tM5+vZUrCEPog4hqvhjm7XUmIBdc3Ku5wTNLg6ZaLGUE1o844gx0hc
H4+/tHP/VG/He/k2Qboz6hb/dW09vQdEuqhoug72VsY0xzERww41Fbxf+p7ypk4byi8JwvcnFa+I
4OYrM7hh4hKH25O9Ho1/iWaLRXktGKVM8fhkDLfQqrzyLTnnHnVt0ekaASLze15KsDomgbz1vxWz
BSQpn02l7sGLDKzUAozut2NvmfdoYfZU5AdA4kBLj3k0H2mfYOVqP8XIUiYMENC79p8wdi9/C3Po
DSaps0HAb4mL21TeFPKx5EEUrB8Ul+UyZ14o9j7Rc4gY5tso3A8Bxy95u8hYbSvERaTTXRQEV1Rv
6n6yxsoNa5PjHusx9LIO5sADY2lS9xrWMcWhlZGXWbyNoomTVa0+BSw3hDn0zLkMO6Bt0Mvgv1Ab
6S143PH+2+MxP3nD8ccNL+vlnYVBsoefKCSBGUCmAOCX3ew0loH6zk321m7KB/+QuLzozVMlc/61
ZRPPpkhNon/ugp+FFlo9j+iVq0kmsPjBoDYEzb+oG8x4cVbfU1dANVO7p7S/MuYI0x+8Y3a9onTR
JFtRirN4ikA0TG8WPmYCBBDT51b8wEfl4miQrSi1hSgGGdXgLAN29hA3R2HkNSOs50S/DJ4tJaXT
3AXA3IOMwPn3Vla/+m760hxFh496z1sREyYUpcyrNoa0RjgmmBeuv3XS33kw25wpEXAUJDqOmjwe
tz6Q/QMhd4uEm0yuJgqyKCsEML06xlA+1rU1Sc/Rs4yl+CffMw50ZCpFV5r2FWMaNu2G+bdhktff
uhpoF2IZr0oCf+y0CmIrf3wOAs3twoyT4vFEMD7VC1kklSbMrppOvnyMi4frOdaqESiGCvYekZjo
Z/uouSiP4rkHjojTyXux36byvtE5L0Q8EYyWSN6o1ZDCCLSusqbkZu6fJZ0D1byqpsUyGDX5gdo3
s4EjyZ8Azif/I/9R0fUigI0zESjn/LAETPKE5+8qs3Tjx/WNWB2FgeX+txNsgInVNJ3VHEvQEyvd
BVuDWKKdbNPbfhs803GYHgOO9nD815R5TzQcBbKhpzBynBEVpOfARG+L0Av1iGMH60WnxQqZgNMY
udn2AmyNto/ljnQQbG0jfqetC77NnSjgmB0be7LSp41yWFF6zHfiBmT3t3SCSnVUy9i3mOkpnZCD
XsMTSf++uDbIoZaKxICR9IrqjqUAQp1hZ/gtL2VZPScWimRSlqBptUpSoEhhS6H/+0N6hgf/36Zd
eYtiIkQtC3jvp7uGXv5DWgrPKvku+LzWQq5xMFFikLI5FBpsVweo7iyyZdz0hHfaUFl9Ef/spWGh
QSZe6HVo9tkAaWMIczC3tXortB3IKHgdsRy/YlvB9bzR02qGIK2ZjmpvPmRA/uNEjtV8/LIYtgNc
a31RbHzsEIAczs0s6l1yIoY137Qb3VW34UYrrUK0eK1+HMtgO8FzvezqPsTaknCwq3AbmLgIpJwW
ifUax2J1TNQY0SFRpPSEil6AWbSJH80j5TbogDXCyyZ5m0X/vvDfqp+1qK/gv1rQbVKwHfVGzTmo
Vll7F2Ge7fimRHrTJGE54r4/Clb1NQTuQQYylBZApLo73fmPlJhY3navmpMfXxRefyRvkUzwGDAw
I8QVPY7n75HoTjwcJp4nsz3giVyWoBuFANpIQXG4x2196G3i0W7s6vW68fNsnwkbRVMkejdjywwl
tNJyJ+tHOXluE86Vl2fqTLyIfaFI0wBr6sU7AFZYc/swKwPHka+vBUQyH81v0GMxGkr4U6maGxmh
KB5qV5WdOOckfZwtktni/pBXuTpR0oc4MIBzRsijr8bg5Cm9tknsMH7D7JHd9O1bNZbfhXYC23LA
OSs/L9YAhqFoABnblAn+83GxU9HO5aDWvVNloRXpTlofxv457zikgCtL/SiHMZARj3rtWDegf5i2
6l5xon29FZ5FvGrvyxt5y8sTPxvKR3GMoSRTXqhCDcwgQTn6+YOiH4T023WTX5nE/yCDrfqW4Ww2
aVthYPqWorhVdnWjbSsPb047a/aEe4o1JoCgAbS++3vuayXdmI+vXR+lM93CUjGATLCAQvM3+T6P
kKSqNvkWuuI/IOR0i129iRs6GLctOK6+ApLzUbL80WTqPlW6BIU8hEVJQg263pn2sKfT0wWIuuf9
BCYM1RFOhY1/H0VXdtpnbp7yOXx+/BHMcUTG2Zh7ldqTR3G+kr2PWUAV1cvzYDFQm3iHEsdRzjXk
xaEki2Ed4R7dO0pTWZXpqKFoCdNmjDknE29h1LIXcmZxFhKJOgoxvrWBbPX5+3W7paZ/zXDoQhcC
yBSroBKBaxg95t3LL4byLvv7NHlr+4dM3vpVwMmTOb54LoQvBDa9rql6Ds01SejV4J8IsuTQVDyE
bJ4YJsL0RVxVYQTFSebtoOzD/J8w2l5XHc8GmKgitPKIeWWI0GXTio3TGFWWqj8oI+eKxrGB82zH
QmNFOAxKOEKOOGEELfAPkmHuri9lXVuqpOt4fjA+8Y7GQRXJclAA2B4tHmGF5o7ip8zDAf5N1L9I
oQtdLCQiQoGB4wxbT2e00N8dOuZT+oKBHmBJyP//45TGhIs0xnW6qfLxrpFTaTQa0pHI/qA6FMhB
+MKLB9ScPrvRRRjjRgVQLjuiQoFS/iVA2V0H732bWdIwW4Y82nHDq3Lxdow5qcdMzLu5wepm/zms
HvXyVime/84oGBdSpxh0uxNEBNK+DW/C8qXlVR/WXeiiNsaF9GDsFMNMewdY9tY4Pgalq44AmDU5
Rdx1F/olhy0Uib5E+gIEOM4cviOZs8A6a11X1spc1wdzYytFhVxKNbhZIOKxmSzaUFPZaUk7eO7J
hNZh9LB51bfc49WIVkpUHwUzB7BZ50AMFCF4ssGaJxUWhdrIbCDxfW8nINMI4EajmP2yJQNY5DTy
ri6/yXwuymUO3ymXIhXmiAlgDL8Yr4VXnwHjgI7jzcBOENAvlQdgkzQx+piABuQvXYGtKYlDoidT
CPnhdIjig689NAonYeW4t8nEEjXAtHMlw06HQbBQQmrjrS7uYuVdUkSrHnhDDjxxTDSZhCQH1hAC
ZZ4cc+NeI7dT8KoPFPLjTSXK5rrp8pyDCSVCLwfET6G/RHjpgsPMa5FZGT78aKFMIOn1KeuTAALk
++jd99A4/Uw7S4KNYAe74qQ6k6vZo2olb7nXHLjIqDT3vRKbWdCBiFQ+QjMchGKlq3bposP5PM4t
v/JaFDiqZAtLDckCtfSxca3/1ABDNOLY4cprHlWloeNVBa2rnwizVTPptCJFIJvsEkco6qdOdMpO
tG3G/15blK9Y4uKTUAf+rMCLUCbCJEVGzLyAUAEku9AgYspmPpQATwi3/uvErQNyV8lEFKXI+zKM
ILB+U77nd+aeAm6ajnYCP/JPvB05QGFxrjvB6nkKBH/FBDuT+omQNo+LvFUE5MFNMFpkemmb2p5L
HmER1dQnTV6ksJfESkymso6RytHeGcoTGDvqjmLaqEeM/v6JXy+EMXfCtkb1UaepfTn8iKJNxUPz
WL1zLr7PmEUAwsVYEPH9eXodwj0YMu1A+sckd2PB0Rtnc9jOn0Qgc6unHU6YXj0BUdwDfbaTJLyT
jCeGevciP8Vg71wrCsT0eG4BocR9k9f3QGj4AywuePFCc/SHLARFQTNNbQ1BKQUa3qSu6RSxRVtv
xW1q91+um/ZqUFpIY06TURxlfxyxT0nxwxTuCa+zZfW0WnyfOT+mTKw7UcRqBCO4neTAk4RkO9WZ
NXcAqksLx5jMb9eXtH6VWMhkjhQpKvOpjXua3FNWSiCMftHQqCh4+mE48GbCeApkslR/nGcSz1hg
FpdOqT/WQmRdXw/H8tgrXhinePYoIKEL3ibUGJPofURH398JYeJB2Y9+oUywAwmPmeVwM0n/1MHr
dRkrTTQfTPtcaV+YthqWczkTGhTOZTDaGli+4jUH7GXqYdjysl/O1pyrUwtxI55m1Zi6rDlEB93I
7/qBbK4vibc3TFQwwFjSBxVMbY6Bv50Et1nZfm1FlXfMctzo3C+3WEqgNLIRtTgbFLloN5qgvNR5
O1oKSMu3+eSfwnhurEQNeaTlPLlMeGjysERRADtWK42VNqdWf6r1Qzoc5diNO06BeX2/gA6PqTxU
mFlEORI3WlzPUGatHslwVLQ/s79fAtib3lDPozH058AwRhadM0jd5IQX5gKj8ZhTOfFGcFavsPpF
IONVYp+kYREN8KpKcJR611bemAIfzOdxsXNUxzYDJHVUEFDl4ZojnFLjvjY4rym87zNJlzQ2g4ni
DA4l1e+BkFXlhrlB7XHijUysNNgiRpiaSERJlhT0G308/rRa14VUwW1qsk0NV2XxPbkPgRANROxK
tmSkQsThlYNWk5WFTMbKpVwcg9CgMv0bswRsfHkj1AdSts7Ypc71iLF+Oi2EMSfiDCJ20lNhgw27
cCQLk6JbGgQpqgaPoZkrjTkLNT2eQb6OS8fgk5OhN7tOBV7hLLmGguJ7rFjjEJ1yAcFLVt5rSd7O
Bm/Ubb36YZqajMwZrPcaYzxtVtVlryJjp6/dQmu1ia18my3/C+01JEhslI0yWinuJ419Xdn08P2U
Ui8kU7NehM1Y8v1pyM+Sa/Bg91vFQ8XhD4C6YLNEAnyDqJvkEyN7VlcaDhpEZ9UXbUH7KtWxRXLe
Eb3yrv5RDJNTg89UkGIRYswT7ZdDz+sp8rJde4P8mvOGv3quLVbEbBnpK7GvJxTia30baFac36W8
8f3V2LgQwezNXPVm35lYTdAGrhjsovYLMXtLbbjNN6t3fPTNUwo2xBSVCSmK0RR9ntFXhYpIrh+P
so3rXGcRoglePAUPxtgNbpf2qTXpSQP6MlGxEynnMlDTDfpkjkRTQEcItnngDX40x6CVMDpAi6ZV
HBW2NqmGm+SpYQ24W+xSuXmcJzW3ZdCC2WWkJY7c7QAsr4DpQGrc656xWpgDxymo6TAbKkos4w/4
A5tITIvuDPlLO5ppDTzyAouCrhs3/pa21qtb2REt8dW4452MawfKQrzKvJzLAH2qhbHGKEryFdal
JN719fG+z5y82G8RsG9YXuu/Z9l74z9d//6agyx/P+OLeR/FjemXnVOTbw35KcknjVdiX18C5vgU
RDBTZbsyeh2kSHrVdk4YaKdwSJ7LxuRoaTUjRyv9LxnM8VAHhoR3gq5DeZY2+KW3vkNs7Z7ieGeP
xOGBPK0+CC/lMR4wVBSXFX1b6IObXfFFt/PHzEPLpEMeAkALdIAsBsgzcDfjzXBLqx58KDfOmjW2
aYOI+TwlUQMmUK8Ebxyxc9enpfgJJD71jEwwSmxe7W812C1CEJNhVHovmxLtnRjbvTTKVlsqVlRV
FhG1P7rIXYIdk15oRjWRQUdYHchrk+2NMrJx7+IIWdWhbCCW6rKsEfznYyTLC5kIc4x7AaUwaOwQ
rAJyjoJt5ww79P4BpO4P/G0pkDrL4iTH+2OATAYCteRrl3xXyru2fr7u0uup52JRzDlhGDhcW1qz
qp0EJR5r3AV7dArcBk8AMrWL28DhAUytp0YLkYxdaARP0VoCkZTJO9lE9yAVfA482kQJTMp9vkmf
yT8dJytavdQthDImkjRhMBv0Ukd6wQY+pOsH0m7Ii4OekJuUTFt/zDjbt17mN1Tc6ySC4+/TC5ip
tpGaIOvFCNs9jr09KHmBoEPnyhNbP5LNcEend4ZdBeCeO8I12LVgKi/kM/G6Mhq0a8dn+ZLbu7qn
HKXDHKBJG7x2DzUwCrin/WryuRDJ+Mgw+FJU5RBJQfUVt3Tk/QhgfQzue3Sp8Za+bSh2DBJYXsH6
N6Z8UTfjLoYIXFdkoHhrcOqj6E02uMIAUYAFg/TDPWOHbzjeQ0/sT8kN3V/MJCi48zKhvVF7fyIF
fd7Q5B+1hJub2G4ko0ZXgu4IVRlbMbrwq1p3RsP/ky6Ii2yWjCuvia/J9JVPrsRHxZT2VU04IlZ3
05TQgCKhQIE1fgxA0hALamDEEBGLxDZ7QO5Mla3pvds0qgu4hNqSM0Bomg3HddZj7eXCyL4vTqHi
l2oIxSq3A6gSQCfyQ3rQNslOd+uT+cCrCK9lNosLOAtkPiijIA1qgs6VQbtN6vF7po1WH5Atx15W
j8TFshiF5nlghn0GE52NZ+E22Y6v3ZfBJffh4JQv1EEoVcv/AAZMv/vJThdymZSHkCEOeyAkOqI3
gOtSt7P93FoNiLcM2/AqF1UG08Xkm13zWIZ4K2Y8ZO4wFXmWPIyClWlOWrZWIt0VCaeOtv5Edlki
+9KIClfZCzOW2GwANXEGKkNu/4OiuQ5HzC9u+CQlHKthO9rloh6ltIWRTvLej+6a+Dnl5cM8EUwI
xzBfOugiVlWW97lkCeB/4M2vrl+xF5pjYrbfq0GT0rd8SkF1HjcerH4/2/NG3o4D5xzm2ANhgrRY
GXMwBBAWRbUXiYHXmcY9nhoPTTpzvG1Vd5ebJ2sRguDHfkH7nbICSBRZZU9NiXrx1+s+zZPCXLrC
MVdaA+/5TiqLpVMDi3GTqSnm8aeeO5i+6sbENGn7va7rLJccijA6UcRzaYfycXYPxX02WsUzwQ32
qXH0N/FY2xV67zonE3npLzW1TzFkIZyJIZOptWlMK1oUBB7DwDjU+y0mo8ABMm15lEvrWr2slAkb
pobXdRUejTnWB18GU3p9J4W8uitHCMsqNwRRr8UxhJiUXdGItmgudaaIV3ZYD00XzbF8ckko+wX5
T3PJNnvoPNi7awIlTz2cZ475WEarR/dCJhM4smBuejKeTWU8QoEdKEILOxedBGDWQE9CWGx24zM6
G8PA7rCduZWDvIvXBUaN4orR6ExsidW4kku6dK0C0BzCiraRY8NWTPA6R4V33RVXY8tizUxs0fWx
KacEHedVonr+jDZv1JnaULInc/qTvhNFlGWdENxXUWT7mBqJZqpnSoVayLBXvqMHZJPcU3i24ui7
+XtACdd+8J721sx1KZIuf3EdrDtJFOYaIonxrCaOX+/jkqPB1bvZUgaNQAsZcWWkMrSIEo8jg/oa
19zKVneU1wUH6a1wrwB4Dszr3KvKWnAB9JaEuVKkqsAd/ii3qkqi5RNKV3ggwCsVuml0R7/V9nSM
NLf/ZPxhKY1xjnwsidBXkKYDfbM9EHJjjDxNUstmLX8pg7H8vNflIqv/XZGT31FC6ORoWqJTwziC
P2CqMcBJ+au0ycI2101dB0JZdc7ou0X4ECX3132L+s6n5Vy+z4I1i+0Qaia19zZ/Usl7NvEixW/K
ZL9WoDAm0GpKPI0aJJR4BkPM2o9PjV08g5QG9zfDbre9Te0BT5bP5uYRAOkb3qGzFj8WOjzzQS+M
v4xT38ioDqexw7iRq+WxpTfblmcbq4680CVjGiDzy9OBGrtYxZYfvPj9LuxV6/qG8YQwwTCuxGoO
TAiJywChX3P1GIW/st1cF7N6U1sqjf6OhdKEKRyVroDSKGhedJgP9GiJb+ixRl2XFwRXaHY+GLrC
RMHO7EPwFmFdtdMeJ1s4tgQ9eLJd3Aebetu9Yar+VnaVd35OItPgd80HmOCYlOhC7KjowSYEXcWN
l3naKbMDa9pgusf2d5Gd7JIjpWRMHMEB/Cio338W6M7jgoPyfguTjQVhDLh0E95CxxfzO6AyHbL7
/tCi71Gx9e1Mb5L38YnXWryWVlxq2Ro7kkc61W9kEbXsqH4JxOd4dMX4GAn/TMa3OnCz4MsfWdd/
tXqcsx+tq5FjWepb1K2jn60TglBptkJU6xVECPDilh7viWa1iLRcIOOb4B/KSZT2eKNxu5dsGzvj
metSdYh3plH1avf6Etf99LJCxk9FEMvUOa3Mz1O5GcIdGp1tNXm/LmT9XP/15qGJjJdOxiyKwog3
jxQlXlyOu6+x26JfVbLFt3lDjyQfLMO8ktz6oXFZG+OrBHegtKixtkwprLp0hIZHNMHTHuOSfWXK
SUjwpOaLT4l/TPMfic/ZoNV5gqVJMK4GnoS09UPYvFwCMWh2KJ2wuatO/SHaobSwmUFWHuJkopkR
1x5XE6PFxjEXoTjOMtU0IHzY657hVl4P/odsR9MIfgl1tWK9WCrbjtvKdSslE6T1ruSaE7i+DBdQ
ZGDlAU6Navm3OWYWjtHOtJI75PPuzPF3znaeSxWLw2TS4oSADQgprgwq+Gp2xB4TGyO3H2Wtbrtc
JxNWcjQkZXkNd1C9dtedQP7lSuCFkw/N9rrjrYfpXx7Avhn1jTRnqY8FmfOToKCzVQ8xTpbd5TK5
BW7Y5ro0jr+dg9tCfX7eSF1H4G9TeD/JP4yOsz286Hi+6S4E1AFma4ICAiqKPkwnepIElGLgsv9e
7Fq7fv4fDnzeXjFBRJa7JDJlqDDeNTf5I/j0XsItnkhvuKnFasp+8bVP5e4qawI9g1Wg03R26dQQ
2pDfEk/zECI9n8+fzbMOJrJkvtQEWYTDJmoiR+rfhu5LGOogrGmsavjnum38JlG7mCITSUKSCYmP
uTu8F7hxb1E4t2jjOzmaaX5S4xe33BkwjjuzXbzz0IuYLoBCwQJzVxLRnZXU8gcehRhPDHNzUOZ2
HIQBFiIAME5MvmNawjLr/z/LFU08f+mPbeQN0HCfJQO1joTYSVTi32ybGjzEgdXutaUcJgNJ+nHK
WmrvtJObolCbXwh6xqK7Hmj24sN1q6AW9jmlvSyKyT5KLRGLiQZcNGomym2R7HIflBG22r8q6e66
LN420b8vgoc/1rEQ1ZDlayWqlMQS5MJKUNW+LoYTBGUmXhSSEQgN+GQcUdwG/Y4kfzCBvtwfJuUY
1ahIWpohyvOui29y3hQ1JyicmcQXapJzTakTAjurvwThTkZtt9ZcIjzM5Md1Ra3WJdFtimdLUyP6
Zy4kkuORbYak1gFMwR1YyRNLAYmv7pCTaYEh8lb0HV5XyG9S0YtUZn/yLgZNzgj9qV7zPjulKx2S
Z7JBMeYNPSIn8GxgNFLkbNq67V2EMptW96osoNkNRqFmmR1WPkjIfDwLRHOm2Ry1rm/gRRYT1Ssl
iSUgvdEbaokzMnd8pzyktygPbmiymLnhPe3x4cF6/SbAX+QyAT4Gcn2LZxwY5tf8aAJmkpbthHfV
Cu6QLnL5L3+TDPySx8LkNuAHH2O6kfnbiLQYvfKPATr8EqvdqBHAPUqbODHv/YizkSxIbtj6Cp18
QoNYhzd9M7SmVj3VQbLhbOJ63n1ZHJMhBkES6dOAxZFHSr4xb32kvaJL65F8BvLf5N0XaUzMj7Wm
0YwQ0tKd4hpvAJ5w5dgSbhIghExu54I2dSO/KjuBEn064Iq8vtr1kHkRz5wCSaQZZpCOsJx0FwXv
tfJ6/ftcU6G7uohpwIRoxQlN9E6JAvKOks+g484rN6pDQbKQOJ54s348O2GiTBXpeqbSC6/Sbgvl
Ue/3Ku/JmePnLChlDR+vWwUixPIlEx4GdVOU75K0w2Wbsz+/yQkuG8SElKEmpOxF6C9Cuy76Wmj3
XiW5koeo6dZeXbh/uWFMLJmmOpmIjLWNKepLsq04FSqxwVG6j29Epz0FXFRCXvhiB1VMDfMVGhWp
eoo7PYMJ0y43xU4CF2bppbb+fH2JHJtnm7NSwCwMcQWbV6JjNjnhwCu5rN8mfu0ZO54SR0lZ1gr2
TL+nlNmVp2XW8KWcAKCWb4atcEz/9uRhOZfKqDTIRC1ysjGz+VR8jfb6HRCHvmAMYp+i58q/QVn0
W8eLH9y9YwJINoQShnEgmIK1j4+gsH8F5D7CVm3ph/JZf7i+d9R5P2etF9Uy4aTM2yjI2gHiDNWS
lF0CeMRQf43mb9fl8GyECSLtIBmdHEBOoX6J/VeRh8LBCVImk5VMsVJJLc0UguGrCqMwXyKfY+a8
JM9kQkdo1DoBfDItFGfvdEA+A/4VsbPjsdnJB/AFckaTeTpjIsc8+bUmlNBZMp7M8jTz8Jk43//U
1VEKKu521K3APxAfpent+p5z9oRt6snmXDVzgu9XeW84oTj3VpQrhpfo45+0LS/ybxaZUldmBd36
8JpwvukmLyhuE3V7fTWcM4olKReSOa2UHLshVb0dmrPVh6OVT095eTJ53W28naF/XxzyfmEANneC
5sh4GJS7KHn6u7UwXq8bwqypPb6ftrskai2/3I2Rm/Ser/GeOahTXAkwhHH8SEnb3kggaip8pyh8
S49US836fa9LWzHNrczgdRTw7I6JBfUk52p7zqabAUQeuqXMtz5vcJuXSBAmGgADKq56DSbXu+kT
DnVP/NLuFQ9Unpi0B/Pg9R3jimOCgSFPswR6axp8+g55i7SNvOINvrUDXuSee7VcLxX+dy4Qdsqh
a6u66lCjge/OdiWqljneR0FrpcZBFBSrGypMD7+HIadN9vrWYYjzo+GrvZIlGkFhA4UHu9cwSBl3
IL7iAdmee0p+b5WEfQwD3Z3aiR2WN35vj6p9X722KNMXL9MG2KynxDYlC7SHIkr1+SHzgl21624j
l/f0yFstc1epy7YfW+obifIUDqE1koMm9xzLue6AhKUqn9Ks0U261HZSbtURWIKlsgE6+zbzh4Mu
9JtmTJzrxkpt8Zp2mfCSxz4RYxWuoXrmnrZrBDuckFvelOH1KElEJrTMo1imoQ8x1XgCXGnzZ40a
Fx9g4gho+opkoFHYTx+F8KlrHq+r6XruRUQmgswdGYI8x+/vBLQ5VQDI+1pqb0XEbQniKYqJHWLQ
ZSkMHibglkfZ7nepc27m17zqSbZEK3Cku+tL41g2+/qlarmuqD29BmumNUg/fPkljzhDppyQSNgn
rmAUq9SnNX/llqLwUSCf6JmO6Fa3/McT3opkJjJlGC1XaQHeKCpLaG5k/bvRcl/TqMdf8Zzz7WBx
8KOHsopVE0uqHYwKAGFg3iYe7USQbPpGzxsy4RjGudiwECc3uTCINKfJmyeT3Jrq7roZ8L7PBIJZ
nokuTPh+0GNgTQ6sNuVUIzn3JXKukS6WkAOGSK5laIxyaktH7ZuwofqqdvMJhu1yR654S2KCQj8G
Eh2Ixw4VmMuhjwrzQd4Bdx3oj/GBgmQV2+tK5FkeEybKpgcI3gyJ/ridYQPJLvU5t8DVxnVFlumk
qKJon8heozlvolbD43+8k23dLjzTofDkshPuNef6cs6+/8nGF7Kohhc7pup6mpe0TWPatzvAVLlk
U29UN93zoHtXFbcQxFifUkqCbMxYVBk8jMb35jxwwzldeTLYM6gTJ0OYIKMSBW/SY6cKwCCr8g7x
VatbLIWxOjAyQGUybc5o3Kq7T2tO6/3qUbT4PmtjZpM1xoi8S8YMvRAdpyKz6iba1knA2X6ewpiz
qMgV4Nip2P00q/+JgQYzFWBlA8fwdSvjLIgdEEf+2kQpVVhaE6cXTj6o14x4p/K4btbrsRfNqUzG
2mRmE/lAqXLMr3TkI9nrAG+w6QQmmn7PdwFebyVXJHMUlZqv+50PFQIQA5B5gxeNFnAjgQFS39T2
dPAfeBC0PG3SY2vhspEhh74EVDFnFAC9hbmu/hEFA4VX8OCujAkNea8KmFaDGaqeC5oqvKpnAPrW
rQlFe+CLcwIrx6lYYIe01VJcgqFHUz+Y6k1q8M4muhFXIp3KBIdSNv28phtlnugjUnGihtEdacqV
27w94jiWyoQIADqadZRCmCT/jKK9at5WJmcyjCeCiRIZsKowII4G1brbi8W9VNmtykkc14tsC39i
4oMBwOtpymECzYZ8p+j9DQ52vGygQQwlUNmatvpNk1nXo8VvpOoKxk/BUIBH/I8GrqV45ChoR0Ic
WYAUwatAhIfUFoyn7UbwWg/9HAFm+jhS6Vc/28dFKuPIqVqSAa1TSL+O6ZO2pT2n7Sa7o2BSf3YW
XkQxHhxIPRhNJahVkyQgzcpHWazcTBlczpLWI8VFDuPBWRKBEHCiitxROM8EAHpgVd8Qe/ouoZ2W
hqfgkdfaR037mh6p3S7Ck9IheYnp4vwGaCf+oU62oGJImp0R/AmaniJf1se4dJDXsqlGWF8hnoha
2432o1P/2hwZXy4jECDGtL8Dwzde+NQeoy3IkTb5dt434APr78E6sOHsHLWAa0pknDsxkpFk9DlY
HqtNlCiWLIl3BUZ+KhQIAYgJoHF9MyThNitaWx7kGxm8boqp/eT8jvWofNEwEwAIuFtn1cTax++Y
1aSDC3Zm66CqNQH3bB5oe+11ifSDVxbO3lVjJVMVgfZuiHvFHTwThBboRfV4pLS/Odx+LYy9rlZR
ndQ17UYabB3oBS2IvIDdZTWOlCKu0Vs4tw2Po8vzDXrhGAagpfNkhsjWSZ/iLw2As8zd4KJZSHSa
29IGMA9HmRz/Zy+wRaRJck27NIPmZw1601CyGu1dTbgE39QcP+2agpq/Ymia+IkBcojSuIyCHLt2
P7qtO4BdOAUEkWD7d4Id4l/0Xz0oPwS+Umk0uSaZcZSgiPJaiiEZXYYbAO1u1Z34vTxQiFW0NtqK
Zex4q12fl1islnGK0JgHPW0wL2E8Bg/DjXIw3GxPO4mj44640UZAhK0wLUEHJFQXMxNucptu4vvg
kWdTqyZ1+SVsYj3PJfo6JayehI0Tt/EOzMPedYfkKJhNqeewM+K2hoix2+fFfhgfhfHtuohVn1+s
gjl5xRrdvQloDhxVGW09kiwtHA8q6a1eA09h0B1jv31IFN603IpYWZE0QxN1zTR1g6584Y8lUERl
wZ9axHU8vCC7GFzadMBrlV7xjQ9imEMqa9o0ULu5dRTS1rZMGwPbILqpzHjcz0ZbbQLSVnatTbxm
h5Wd+yCYObdywJj2JQCV0QnwHIX/hMJdzMOXWCv4fJDBuN8caFOiUx32oBzOtsLruM2/UbYx5aW1
BTz4PF03lRWDhzwimSAwkQ2RtUZZ6yXB8EXs2bjtsgdp6DnJ57rSLgIYW8Q8SWQGkdQ6LdnVRLBS
0wkUbq7Jk8IkgFEtSCqG4Vvk1bSVjsKDm6gDxxgBwvH+lG+6xuYNraxVaD/ojup2Ye+NMmliAxxv
CJ02gmUcgn2+VfYUIANoqZu/2yiqgYWwBPlSLKED12nVY55iGrvnXbFWDjdZkYlKVE1TZYm9MM5C
nKn/R9qXNdfJK13/IqpAIAS3wB69PdtxnBsqcRzmeebXv0s+53mMZc7W9zlVuUuV126p1Wpa3Wu1
PuE7dT2Sn6y+M+yt0kkcbhVFN3WwEqiahcH9j3aUDQoKaRkhm610p8jty9ZgzC3C+icmWGT9UKuh
YgEm7JBeKoUdVyE+QYbQNVQEvyjfoER4Y4y2E+rQFSsCX+LwqydqgSlsVF8rCquRRHtZh0pTOV3m
eSE7VOsYoIoiBqOMiHRCNitYxHSwN1QGenCDeldkX+AIxDOhTnQLbb/UFGccoEOe52qMpUuSaBNH
9cYvzNsvuDQKoswwUJNFb/FHVwhMzGf6SoBrKsGgZNo9E6P8fR6C/wkhm4EV7xDCXcFGvSVzASsG
HaNIzbBR2rss+UIn+QcU4WLwIyXXyhxbrk9+mEDLTGe/UjUJ9P15a9Y+5IluMoInXdPECLywYnY3
kqKb/RbFZf4mBKEYvNZsgkt/2258qNSpaKa6GJ/Po66u4QJUWMMoVuLaLgE6E48al2O+UWUdkqv+
vIAQFpCNSlCZhdJ6PhpYle+BLTFhrZf8w8IJ12qgQeo+HWADp/yB9i/6Zstf/k0KDZqNecoOOYYa
h8KrZV3Iq9FuYRhPmRZRu659o9EIDOu70K112mwSNl7V6XSkdlptz2+UxD0+KW52cwxetQlWjlt/
x1WEyGGGbu5d44Exzxv2xpV118rY198iwaczBqFvsB1qUF0XGQWC2p6DOgQq7+nLIV7Yx+4QO1YJ
YixQyGnuuBv26p3+3D/HhicxmacPZ8BFugFm6AUDZzTPl6wdL6hNg8OpnMA6trUPRFa7WD0L77aK
3AOKlbBeK2Br7l9G0zEkD2kvKUOunoUFhJAwdWVTm80Ei8ywdgy/fomz/Nf5VZNZIdzBA9L/3Exg
RWJeaXGFBql9WH+BV4BwneP/uoXO7Vy4vhHMsRUosKPUnrrKgMbsltmhZP9XLVnEd+FcmzloQ0mO
ixAljsmzMGewU5hCPGU0E0m/ogxKOMqsxJU78qtkypItvpBdwzjYYyd59l/dfWRG0NOxGdGpsGoZ
7l1qVAkauPHpVmjpkfkyTZj1vJWatoVLywDVobD9lqo15lgCA1XME8LEY0FxYtQtf9LJHxNZXrlu
0jucYBIxwgo0Tbgd8fW5HQjZoEz9cN6hZRB87xa+RmxkRJMBN5hAG3ITRrldu2pjxeQrud1i5YSr
sKuGzLZj4PRl4QSTel3EhsSU1RtjASFchRi+H9ohwOZgPm2jG4g0Y/2nBZNiW9kSj5ZBCYeHVElr
jxo2RkuhyzKqBga4rcJ2Cluj+AIwcskz7OoumfjGtHTNYgYVTBtzGlh1kAKv9XdTxe5Vi0oeWPgh
/HQdLCAEk4qOzB31M/76zp85rEO3bQ7ZVlbtlFkixAIkkxYJTGzSnN0m6MmV0Vms7swidgr+nPaa
WUctAvQQ3nboSyzHy069DWUCLXzBP63WAkZw5zYsDU3hl+dQXBlIKRXTHYzYKeddbUuTE9lNLez+
0GQkjiPYxIcINS+CAJv1wIXQUCG6kHFpr8c4xqhtwdXAdSfEuJhF+J6l8O3OBQUIl14D70p9MWxR
P9zL3GF1uyyEbNx24KQyhe0KemoGJEFYsGlJDoqRs9Api7Jz84z9qPGd83Q+3K1eRfguY6Amp6aq
C3iqD22oKENWyeZ80zLLG3t9Y4UyloD1RVzgCP5h5kgmE427IZj81E3qjftgx1UpOKWDjLRQZpTg
H0nohwOzABbNu3RO3Yps6lamebFukg1uboKJcsJM8eTm2aAp4YSwSnSvjuJ9246VExTaIQizYxZi
ECa3nYjRA8QSrhujVpyZdF9KI99/xeeJSFIHVYBfQZQni4Wenu5QzpVcVqsLaqN6YqmUaUjNP16K
fmGVOplRnmJq4gzKViWbNnw574mrEWSBIbwsx2OeKAa4jL1svP6Wd04GAkE/cqj97TzOalxf4PDg
srjg9aQaWKSg9MqpwDkdLY/r8tKyzBwhapj2OKkDN8eYLg17U/l3lZU6Fb0m7Pm8Qas3CDIwbAvI
36gqeHtsFOOc6T283T4Z4VXpy1gIVj2d03+Cw18F17UoGGXEcOy4Gf5zeP/TbJm5vQtWbbRayqR0
1sxZgIkzeREo++14GFuvqEoU4e19EZL9+RVb66wjSwzB1+aUtuEQv/kAnhduox0neS7BdSB7BFr9
jl4iCd42Q2RJGwMg8fE4xeGtt63qzOHW36sQXAVlF4RIMqdgkhMr2zOxOGrW1B/U+m3PePclXhdf
E7dC72WxnZ5k7yj/w0xID6GQRD4rd5p1Xyk20VsvPrH7+sBnReu9f7B+R27jTXgkBpOJ8iDZxVVP
0SDzomPsAnFYuLt0LSP6ZKDKPLggFykhfMxnPfLJsX+2m/aq3qGPdr4/D7oWCY0FpnCPlXZcJ8rE
K9vZc1Zs/Pkirb7QDUUMAp5PqJEg4orM4KxXWxx2bF2zgZJ0BNWO0DN+o3N2q33xmfYDnBA/TAsl
R99C/OBFl24X7atd0W+MB+1obtHVerDRp/eb3J1fx9W9W9goZNdakUcYQ4ONVXo0wt9z9Hr+76/7
/wJAuJ19po6a1iGMJCkalSiUEKJLbeY8Afwd8cmQ2LPqF+9w4ojgmPURPkdgD50TN02V0zgwJxgG
SeSSwQiBC5T/Nb72sVdG+Ur715J9hzqIJHSsbo2Or1sdOQ0+r4StYclgZHWIlZvAnhMZ+SPVmGR6
aR3CVFUbVTUolQkQvuab4RTgchzU6aHV7csqkn0krEJAzIfi/QRE42I1L0dFxEePFRj8jHqXqc02
a2RiG6ubsYAQNiOndZ5EmoVH3PKgdJGTk52RJe55R5bZQT6mK34OpenEBEhuVYPrK3PhdVTWjbYK
Qk2TYCv4Z4eQrISGXtE2oq0XgEXEMSZb2Y7hrEnKkavrtUDhv2KReY1lWLa0NEH5brjNoO7I9MJo
5X1hvRYg/EcsQJQ8HhtWwJSuP1F6EfWSssDaB5qx+PvCBVBPahsENv6+2j9WKtuaje3gE9ejUyDZ
+dXlwhkxNXyYQaVRiGDIusyoCuHBXWT+yPTMdpXY3+o+uz2/YhIc8aSgMT/PJ/4ok8zZVlP9l46B
CDfVHs/DrPrYuzlivbsyiZmgxxwRUjmWY+Jok2x8S2aIcFSatidxgKFIz1f6Y9UUDy0rHMtsJesl
M0Q4LLqiWBmb+bG3H3z9LmtkpUGZHcI5MUr9v+Vui130Pb7/yxut+UpNHYnaP94lfvhXqWqqjL8N
NFrupFmxr/znvB4kp3H1tCxQhNOidEMzDdyH5+q7Dib2uj2m1LFaY3feuWRLJuQw6pgqephiT1Sw
fkb678y4Gb/AAoDUVn8L+PxKEdwL5CRKwyBP70FlQTkZeuRvQJyafTtvyfqKvaMI3pWhwXqwI7xk
T/Ghbi6MwvZG/X6yRkl0WffidxzByXLNyNqQwhoFCrP6WJ30qZdsynoOtlgxvmuLWKyNnT0OJTA6
t0NfS+NGm2Tnb9mOePhulDx38JxBrEAut0dwNTWm6JZo8KjS1frWGtTXrhxf1GG8NNCKmwfzVan4
MgPXFxFZko7P7s9sZq3SBbbPk4zsT3TFlU/DLbnJFIfch1fWVr3Al520BX/dQd4xBTtjozVV9KLw
zHlyRuWynqEE4+/sSpV4iAxIOFP2MHQkUnDTYTTR1Vv/aAyda0QkvPT7lBzOu/36AX63SsgI4wAs
z5nGELvRy4MxXBdd3U6hfSm3Nd9hhDs1Uvx+0BvA0LZ22ko70FRGsLLWvow48S+GWJEDRSNLOgaM
Hs22oF/F1xt59g982BIjC/vAw5fBXy2eSFBmG0oHro23RNTTk8Sl5KJPZfwUEl9nQvir5hR8BgHM
akuMxo/qVW4p91+wA4yXpg3hLwxXCq5NB1VpshzxAk/Ku6jT96nCIFM35+FXXHsBJLj2MFI0rw04
Q11Zhhc0oh34wFieekTNgye8/27OG7a6dgzdVZrxpl8suF1bxUmpBHiBm43Qaxp1p47s7q8gRK9T
aGSWiQoIaziE3TZRf53/+3xJPoXXdxNEH2u7KE/6GNGANpoz5V5if9Mn1dPROK28nIdajeSWoWlo
Vjct1Js/XhtmClnNNkGNBQ/X6DoBUQhJt+kczY7NlAslq+7nRNb2uRrsFpiCd9OmttJeQU9kliqq
x+z0crDNyiXmH0xISr5+1+1j1LD5tYExqo/29WMawcWwVWpZe8jn3bLTn6hBb4LG2AwtKleR+aXT
iwd6i+rEoHir/4hpDJWiZQNOr5bNHWT0IuUxqivZd/1qcxTvA/gvjCgQiDerKs3BHf7WNqR77Cn0
8vZtzFPZZah3lu5wET8asorZqnOCf4LgK8nSLVWwrrGowQIN5ccR8o/Jt7f32mfjxnhQNv6efOd1
rOyXLScxXL21bGahcZKhZYkJccQ0Qp4o4lDE0UZllac33/RWVkNeCx5o4yA2ds5U4Qcft64vayUI
fR2zKXW6tUzDBRuBRFpIBiEE3tHUhmGuTLRxtCAMn7Sa7TOwODjnz/Xaai0NEVarDKagr2OKJk3F
BzdP6DQzTpg6S4K7DEZIJUZ0BGe+BRiuhdlanVNrx7CWHai1gLE0RnA5qy7rQp+BotPEVezC08mN
kTTfZs18+KtlE89U7IdamsfYnKo99eZxnlGRlRwgyf5TIeKyOimgsW1gXrWkp7YYT1QJ/hJCCLBz
lzZjUMMKbI/Ta8bezmTPvjIrhLiaGGmTQjGVdwdNN0pTQnleax7/bjP4b1h80pS6GWVmDjPy6Wns
XwcaOWBdlByUdd8y0JyL9xQLj7sfQbpKHzvoAmEcWgluBi07hqa2Qx/krES/z5uzvmTvSII5WjAr
2WTDHNOg17oeXgZV9aXj+A4hhK8yU6YJiq6A6GdnHhqny0HBbW/PG7J+6N9RhAgWm3NL897ibKXl
YUroHc0Nr09z7zwM4SdBTIMoHkH/2RohhmlDnmddDGuaDXuJGsc/hm53GdyGXu/2m8gdPG0zPiYH
LoaTeOWjdFJkLXmg0HU2KZ/og5r5R98YfdrmIAfEfLITXZURZIDwprilsTs9R+7s+k59jLbtLt2F
R9ncyLpbvkMLRxiD0eWo9YAOmOo0yVUQMGhVHVI9lqzyule+Awn+X2tzwfCpj1jhP3K61CrON+f3
UYbA/39xjO2WqAMr+Z2aKBvN1LdKqUqMWH1kXu6U4PhzGARFnCMcqcdon19j0NLNDvomuZZx0Mn2
RfD9CZ98RQ0aMS/0j6W/HcrcCacD0yURXOZ5guujkyxQsxA3XlY1gRPUEDnFKJSqRxeZap+CiHSu
pctyZX6NfjpvGpdA0DAFaIp5Kz6p9CmeEKD4gLcOjqdhq+z+H4jFue+ewREv2bBifcwyGDdiVtXY
gE0KTMD+deBmICqStbGuPpeDP+Afq8T7dkZjcYseRj66zRvK7AaDuGyTneiOHilUMYpfmFuXxOHV
ecAlqHB8s6bIIAUD0B4t/TDxQrkLLtERcDJRqdIGR8aZtRqSF0YKpzjJK6uda7glQ5flRg3U2Mm5
ehg0aUrJWVs9AQso4ThPdtn4UwkvYfaRNrdGQFw/upsV2WPc6hFY4AhHOp9iUI7x69KKj6kZOImV
bib1pakecvtahYrk+Si1JjxHllsmnOwh1RvVT7BlfBZx3AZ7eiqvoTl3UW/IFtZeNqc3JagNGkz+
Elo47WRQIDQNLjxQ4XGCeCgKHIJThkEQBZ0/5vfYyTz7EJ/kR5Hv1bmTKKTvTW03c1LC5pqCrF2v
PLOVqTTLIITcPZ50rU9D2IYj+GgO1bbLwqfz67fu/Hh3ZtAXRQOQsHwM/Q0WzZCPZBPBA55/1yWY
e59lxUYZjLBYekIDs2M+uCiCyxFk3yC/cnL7z9/ZIiwXKU2flSNArBzZrnUbN3d2I2nolhgiyvZY
eTuQgACDTtsovurmbZXvz5ux+hxBtX/35C23W1z6VluDY3ey4VnetBnQ8AXCTQyMYn7U6RSEeV3y
VPw/Iu47oBBxkyQwtDCGUcbt6IWYsVPu7M3oQiz7AsRGO1l+tu7W73BCwLVDa8rLAHBZej/Zr+X4
IFlA2SbxH7BYwNCK6FD8ZwGzn2+JJ0Y6NxmUgnKn/VaDnCOoNrKMd02oAkHw3Sz+qxaorc9mouXc
NdDI0+hHzUlu/Zvqsr3ovo8bCsmY4Ze5ZdSZoESOfZQ1+sqsFoOwXeY+pu/Qku37zjA8g9LXk0pl
8XjwOeq9GynEi7RAp3cAOntvSGtyQZTU9MCeGB2HWKN/TBw+t+pH2UzzOiiazHSNl9vFqVkVpPZN
AZEaD4LybtpEOzQAb2c13edJuo+qTJJAri/kO5ywkApKI+C5xEL21nQzGfSEBXXxSOhJ3JR3I39e
y3ccYS17NW/UseA4RuJUfXydJ5k7FeMh1svZYUa8y/r6oqoZ5uKYjLVRtqZCRM76MMfIUABurGSv
RAXgvvkKczJrwjDE9/OWyrCEwKxSsA1pKKp5SvasQPVnjp2o+qGyvZoXskVd3TyUI1TQ79oq2qo+
nsIKBIcNKfgHdubxdEBDt/lmeq4wD8q/dIenIXeiaxnx83rMXsAKIYflTNOL9u17uz4Ux+7RxrQy
CPwmr9hG99YkMZO74CfXWcAJsSaeyNT7Haw0MdBmQiBvTh0VnegBI19KxxdQwmlQ56AZKK+LUKc8
zbge4nvzJkIRwXLGXXL9lQZFSii6ZFUTb1CilBzVI0rKBIcinhIwnQRe7d+34e/zDrm+fBbjAyyY
xbcEhxx7qP2lqYY3+KJ2g/ZHHT20huXUdS7JjNe98V8gsd1SnyGHNhIAqeaFbt3mylNZPp63RQYh
FFq0qqY9CuMYzEp/5CZxc7Yd9K+83FLyboeQIXR5lAw9U7FgRnlnj3XmREHsakN3f94Yfkw++/U7
jnB6TRvPP8MAY4p0V4St03eyboH1ZAfUuBpGiVSKJ5GPAYLMY2TSASWV9DSeUBR7BWnPC4M/8876
DE/G2/Mmrb6zUwwt4a0Wg0XkjQpqkReQYTZJAS05fBwVP/0jigOPiTseNbd2+l1+Kye0WvWIBaAQ
2kmqhoamT0gEcnwCJc3RMMvd1MpGwNZj3gJHOEV1DZkZxQYO4RMqWEn7ynwYtny8bQAFza/z6yix
Smz/89WeaKUPNH0+RbnLmqsZzfrnMfjKfHK/d4vE3j/F1iO9auHmuV6/RkN7GrUq8wg4erW0Oalp
f6vUMiIIbZVNYOEgunC4iEnUJqvhIMg66o3FutcAvOGITQNIYAn9TlriI8IrwSaIw+ymrcrebU2i
uVlRg/uxqBIX9bt50+NxbIOOvxESwSoIeYxk8lDySj3oWCaOUU34c35ZbmsjbI9h26vO1KE0bBEo
JrRKsfWNAKegKyFIASbAIbYe+ti4V/WQbPSoKdAiZBvuSKdqW7cAiVNiOY0/aLsgIximNYP7selw
4xLf2FW4n/ZzU9oPNuiqth01Us0JG7M9NoRGmyah5Y1dNQwj5XXxUjX9iUSW6hVo+31W1XnCcKaZ
XBOz31mGUjmjNh+ioWzvAyOrLuNgwqSBP29Ia6E9Ju9jR0+ma131QyeK8DIwhHoHBrBOeW3axncg
mRB4qNpdgYkwPdCGPFuqaT7FSWBuWFjEjpGnaPO11WNnpRCk8tVoS1M278tCix04kOlNTWBt8ggz
0EpkWtscWjhulEWBB22nbNdTo3YyJVUvtcl4bX0oiXcqSlU0qX8kCWEO1FOJUyjRlTGU8wa7Xe0m
miIE1GPujLpxqwyB7bRZaHpkskAeqJS34QCpwCQliWuPxegMIzikwkRJnZAkN7mhz5K259XYiyCv
E7yKmyA0EwKjaU4NJHZx0ZM/k3JHjefzh2v10l38fSGRyNHQRAn/+7q1y/LEUYPI9avLTNNkEXf1
8WOBJIR4pmd1y2YgtaA+4d9/xeV8xXb5RvFkkhWrUQnjr+wtjcCMz8dFC8oIytJ91EOmOHmsKLnS
lOBhqtSv7M07jDjYmBbaOE2Mw8zHMDlmqSRDX22IQLf4P3aIpGi5kbdVQgGggoIaoingEWv3CQaW
MbC0sXfxnn+yGrJ4u15gXsAKoW/W7LAYRsC22w5aLdmmcn1P/R1e+fhIj7bxLtnKqg+rbsh4ozpa
IZitCm7e6TjFWZL0HhoHn9QgQCxqv5MSssh4vDzv8avOsYASPB7Kb6FdzymqAfgaaM3qhB6bY0NL
ib+vW2RalmGCzg4kSR99UG9m1tEuBstP9jw3ezP6rXWRSyYJd8J65oROp39whM1K2zlG9wpwpqO/
6284N2fl9ajwUpczHMtEW1fj0QJOzAUtiqGVHHAQz3Ls8kWViQbJAPj/LxKzsfONyB8BoEW9W1jt
htSmJKFY3Rq0htmE2hqGiARns1WI3KOLBE+DNUbWu4use9ay2BnLVAK06moLIMHVEsx46/OAEkkV
3Cbg+k/qh1D6NSOzRoirQaDOqIvwb7NC/RY1wbbWqx+xPdyqSEvOH51VKCgA4S7CeCFa7D7uje6n
FHwG/DUe8yQFuiyT2KPplRbEkoVbf/5cIAleUFlQDwX/EC4LT3VBy3xBN/8ZGJZxha7nywskwRlo
aPtBzd8Ip9tucnwQyFuH6Xf7hzNVKZ4sPec3z6dcdoEmeASmx7NIi7CC6M8/ZODdDw6c+FzGQy61
SnCKpJn8ZuZW5Se8+1zMTuJ2W7LVXdUJN7IB3lU3tw0VbR66baL79qNbpCAZrNHijUogIei6rSEP
aB6q4Ut3xAJGiHQsSAwjrQAT6g0eA4+svEeztNNMUu9bMchEURMtEriNdFM0KOlQVyyzaEStH/xl
uHFnrviN0pG9K4+coV79JStUr+3YB0zBOnMc9CgJgOn/4BOnGojIUWp5Ub0Mbih7zpUZKBxkY7JS
veRgZb2Pijti3BUyKiSpQcIRZlWCho8SGJy0oz+ZmN/on/BODf2eKHRk9OIyi/j/L66NuRqLAUnE
6CXZUUPbnkr/GG0oCUsr8e/DHgmnNwx1GuVWOHppmDoaJ5EdfsbjwUpkBVMZkHB8y7qilWoCSA3S
q4DFt1rab7TYdFqllvQTr2V7H4wSChOgOtF9s3vbJz7rz+n6LJQSG690AigJhJtgK9MtW4mCgMTx
QrM+vqPFvoy0LUON1+D+y6KR7PQ3Vm9Za8takWeJI/ZlxKY1t6mW4Kv4EKEWoqmOpTiml/+ZIToI
jjHUgnVnlnxRSVGFcDjFtmawEQuKEY5vfEGDjeU1Lyao9QOXK9hqEsR1b/l3OakQOoyZUc1IsJxq
5P/u83LXRHblRq3ROVURRJL8eaUc82FRhdihlW1NQhWL2pnFVqEgp+mN6yiimPu3T2lXu2VkDd75
xEO6pkIwiTN/NtB3PnrBT21rbOLrEEqgHQbyuWJbfmnODoqEquTJaS23/mCqEFQK2+piEsJUY5c/
YOzYDW7Rh1J5IAd1y8RRPF2yk+tR7H0nhQCjjXnMGgOALPkxm7dheJkY///d2h9sEkLLbLBZUTO+
fbVrpT9T1GrO7xXfCiHF+QAgxJMonFE5m7FVpj44AfQPMllznAyBh5dFrB9Tw6RRA3+vh8Cpp/04
yLrm13pnTDxzYBgAX29gihNWyRhJX6hxAP0IL7lqDxUUAqPHPnCKF/2Wp1G1C23yTfLUo34mqSqs
+sACWli/jlU21XNAF0hBoX1Y6hfaJFM6Ww0ZCxBhCRtzCnW9wwVDSt8Du59j++lN2eCBs5KRu0mg
xOaMWstqZqWAqiuQBFuhZ1bWNvCVXyap7s67nmTpxB6NCjmH1XCodrqBPjXKh+gz/DsIIdbmimHH
qY7d0e35GjRdm5j4pavkZiYBWl826Emhb1HH24sQe/rEBFd+BKCgvGLQvpn6exbu/baRHFfC4/Wn
84py9j9AQsyplNiyohGL5j+CwmHf7cLr1IPm+i72yov+l3noXWWXboLQUU71I5/EUTwZbdPqnbL4
DcJxi/wMxR8Fv6EMdvnwTYkLzzBCh/l3fdM75igrmqzUInG8320WzliWa3nSTcBTj0jvj1zMku1Q
uYbulayRkf/0c8srnLR2RHsEI9jHoa77fcza3vWD8rnWVO1QTXR07WjuN+eddO3zeWmf+MLJrA7L
p8G+PtNdbXqF7qRb1T9Y+Xsw9yMFI8AxmCWHb/22BD2cBrZD0LKIpy9I8kI1p3l4y7bSrXKFKnro
gQe526Kx/aexN2Rru3oRLBCFwzg2w1jjVWXAWwrm/druou1k3KSrIWUBIWQ7VVKr3dzDqJ7+UUA8
EedPE5Pc+twFPrmIbmNYA9/PBFq9H+8zK1GCtoynwWNd4vrgZ7EH20Hn8oUJjnM6pvsSPb6oTskK
vTJcwTULPMrEOoRjPaqiY25+TMz6dsiVb5ad7UEy7KpFvouGUfbYu76k/5pr8g6cxfWdBxhKasHs
AEFp7cK39NsmHI9Eye/PH4JVGIhtgJZG01Gz4v+/gKno4ENDDM5B1L70NKUk2znxa0cfJunkogxL
iKEG3pZIFxK4/in6qW9Ntw4dtEij2XXwyqv2yr9A2dw9b9/6eVsYKARNpjfTpI0A5VyEeBW4z7fK
ZrrReSDbF7Mn039b66UzuXzJPysq+CloU4kRlACk0ORl9xrsrHZR5fAG9MxttpxjHaJlkB4pvGmv
foGs8gO84K5l0cV2NADe7nEyHE19sKVfjCvdX0sM8T1b75shTRtghP7Pmr22+F4sQOBufau1Z8Ju
wbPe+6+SfVyNYu/LKr5vNxWFGmcNTOuxwPQpvUherYf0Dzp+XTRKXzdPstbS1dt2ASiETR8V6yYk
AGyjU5Me0uFFt7dmft3rWyJV2ZMcDV0IoFQtYrtWuXXxvQFVnzw5qvOLZAn5H/kUQRcW8SVenHXU
6ox50LUBtSZ8HoJjF9wPxk0NUUmMzHiBNyuSrElmFf//BaDd9BPmswHYsO8kjNywOxm1jGhA5hhC
VJnjdKaQXhk8ND285ipzp6T5fn7lZHYIMYRoFdFr7u+zWjtDYzltgR7wtvzLWKULoaMrkwwFaeCo
tzzJbHa+Fz9RtDNzfYTAk3X+ycwSQgXkZOIhRdOS11k3Q/ytT58aQ9Z9tZqgg8gHD0ggO9JNocwz
TnM+Dvz2rFWEvbQ7KRNmHNTqVsVbnWT9Vu1ZYAknNmr7HONFyELsHhSSTmBpPjoXGtP+nRR58/u8
T6xmrBTFOcjugBxdpA6DSlCRKBZfvHw3xYmDvghnjqCdsEk1sj2Pteri71hivB3tLir8CVjTSNxi
Kvcj5NfPQ6zuE1MxCAv2bfSTCL7AIFDe02hEutG80D7cm2l/VMbwampNiTGruwROQsMmnPFbFw5T
SMexCkYYM7LHuBodq9u1seQJbnXBFhjCQWJjr9RdAQzI94EdPXzomTFIgpsMQ1ixUdegIVQDAxWI
LD+1wev5HZGsk9g3QW0aKEqPzKxW483Q1RcaHv7rzJeU71ZhLFRx8I8SU2TKaHq1CogxIAGEArBb
GePgqCNqorQyvxQL8AIPfmvb1lAv+ngd9Hka5ZlCURfM5oMx17dTkGxa9BiUtL89v3hrp5NAsUxn
qmkRS3ybQhl0sKZSwceCokRI0dXIqdssc2gT6V6Cpq+rLg0UGTvemkssUYUAFA51pow2/4ot/wwx
FE5lBN5vvCziFb5E4Ff84katemgy+AR2zaCIiV3bTJwSk4b5KSSQ67kutFcbV9MIS8+v55roJ94g
3heUm74AHsKkTkbGTQM/PyeX7y8iEC33T+VB85JNdMxce1Oj3UZ3Y7yFqN8pqn8sxvAyqgWyN841
n13+GP7/ix/Dqtk3CoofQ4eLZjwm7VH60bz6MLfE4AFzgRFDpsi3e2CAQRUCCNre94JddCAQJAg8
cnd+eXk8OretQkykzJgtRUUlQrN3WfOjiW5a6350VePUFaP3d1hCbASXWjOOMwyzFdtNQRpn2miK
uMnSk2+ioU+mTCfbKyFMTn1opXYDuLopnbG9miHzYrIvUIUs3fNTKUezlGxOgaIoF8V4HGqvuEmk
WfpqxWjhFLYQwYYCrzZJj33Kk8ZNMZihH+byGyOPo33ByLPBji3elM7vlxRUiCp4gkfp0cSZbwzD
KdtxE5r2MVfY4NSJtqlCaFbYl2lde/OoPEuwuUFnHFMUHyr9hKDbFuuatdmhHW0856jBvi30rQby
KMWmt52dnPQ+PfSh8topk3Q+V/YLhMBTaFquZtx/xgbjfJDS7Bu8ZpXtxu7no2+2+7jTnak294Zi
btFoKovpskAgqviNadXFQY0fQHaca67a+ZAjv0Z3D3ru6fMsyVzW8rClhwlhJxuLGINwQLPo1r7o
mmPiQ+nl+/ltlZxJWwg3NYihfbUACKrmmf5EUE6WSfusdWV+OJFCmKEYvCEtfxtKD8EbvXp7H29Z
4GC3lEuuTl1dQHzRupLNLKzfwRZSWRW9KZ+UMNNizie1t/ERED3G7Jikj+fXbn2D3v++YFdlDFpU
hlA+HBN0uqTf1REprPkSFt3mPND/uOvfkYTIWZqQ4ULezz/XecsBSA6v6WUFfaT0spBgSRZNfH3y
ozijRYoQM8ThpYrppbkJJFfc/zhH/5ojFr5LtJBHfYuNYff9Sfe0X5ZH7ht0mx/UfepKRVsk+yQO
Y0VBH+NpA3CUvLTNfRleE+u3rxWy6Lx+lt7NEjKyMcFEdZthl+JDfmO6zWN7oV1pt9mhdogT3oaP
2YWs+VO6lGJMnIc8Cktgkl15KLfFroUwJjqdHYwAfUljHif53UK+AotMaFDSZBwioBk75YVt571x
M07e6IZXgVtBPbnbYygSed559191SQ0iDAYq/uyT3CykK+syrfD5MyveEF1E+s/zf3+1WQIfPf8C
CJE2wRO/ZRcAGLchNk5Hgpc/+XvonaEluH4M5FR2qx8lGO/UQFzKwG8kZA8aKTW7pKhPTDMrnSSn
EPKz8gHE9hr9HSt5eDOajayMueqfC1AheyDhaLdtAjOt5sdU/SDDH5M9nF/K9a16t0s4ArplpgPj
EMq0VZIKXySybon1HOiNns+iFoR4BB/MWJ8VY8ZQjKUv+YCW2tSZ/RvdvDW6/yPtuprjxpntL2IV
STC+Mg5HGgVLDvILy5E5Z/76ezC+66Eh7uBb+WF3q1ZVPNNAo9HocNrPxg9hdosR8xwNlKiBfeX8
bEAZDRFXJTVHQZuc8Mfs9cFwmp0OYfzKjyW7Q188Cr9Ow8fVxXwtbhphd9tQJ0pkjCdBqIQx/tKQ
ZXo3NChAkQ6V+lCJdzWPbHvXQl4g2KiSaYB9WMwBsRif8B+rRa26DFLO6uN19dg/aRsgRu8zItUY
7AygyR5+Drk130oH8y6/ET5XgegoN/2Jl6HY1cgNIqP0YDJo2rwBotJHnjynh1GpDxyp9pIg8gaD
0fp60FMF2j4jKPwhLH+YxssyPOali0PW6ze0bc3gcfDsG/4NJpV7Y4rVcRnrfD6vpPFISZSSY/xR
9+ki8stfqSfzSv03YMyZ67peEau4RrlBl7tiiB5jDaPJMILwZWgbEFQLtpqIvBHBvJ1jzhxR9FjM
J4DSI2+voYo2O73lzX2QeTCMB7wsBPUEChaS3NcBPdQyBnQ3yNCFnnZfIie5PMzHKhj96N6wQaY3
WZmDKVLvODrEOeVswL+VEyUrpfN+ivbqdKCZ0+9CZ3kYwTPX0DlSh4mXWOaJzliW2agQ2VOBGS6n
Ij7IFad0brdUdnMw2MBlXIRoXCcA0O+VnxOKOmExF6SZ6CzHDM1RoBAR+T4RRyw2uDjrdVeKWQsT
7RLva+2lXt7ZfWR1zmprWEfze83T1d3c8lZSxszMmS7F9QJJOzd+oDWsGMcZHnIrfReBhjf3F14t
wv6r6nImFcbopKrRNUt9ljL0MboCzGaot3RNu61t8zFCKjTDMIvJ4nVk8Gy4Qpd/a3n0ZhyTEsGo
xjV8MK57GmaGYyAoHfWkP6jB/+B37r78N7Iy9qdQhTw1RZiCEt3u5JCcFKsIgGeXtsYJgu+/tTZY
jNkpZDksxBHioYGYrqmVPtWYHkfc5cBru+RqDWN7ZCOJDE07a43kFW7qYQJ7543uFGQOyp4fePPU
eCeDebHOQtIYqJRHcDFf7GJtrGnh2TEeBGNTFr2JKxGktnjsoweZ9jB81d+RzlIsJJRAIjKrNheT
Hq4r1xNbto6KY6lb0dFwDtCOAUiS/PImQaPQOVX6/bql5hhqlk0wH8ImB1kaHIoKxTgfFLS4kKfr
EJw1ZOvTxU4f+6XBGqaRT4Yf+vhy/fs8ERjTUSlaTGaDioAnvniTyo+DwmEY2xVBQRmRAeZ1gpzv
n0Yik9HO1E7YktEMaqGy6pRYbxBig8Dosqjp0zjTu6VMnLWO7Xp2JfEtmT2QXv4Wg9HmsKrUJUxh
ZBvtZkwlC337fyUGEalvubGmSreSQjIhxqTdJcULMdyRxyh3pl54dT5+S0FExuse0NSgoSQO++1P
H2hfUYSTX1vUzUkd06ZjWSW/9CgrJtjTvMwzA9mnrdLLeWhmeTKfK9GaH3h9cLvPjs3voud6I/uY
p32Wd1hdcLHbmLlld/3krnPl5qPCmVezb2o3WIzOr1FR1+nQ/7IRCtYgxdRMHC+/C3rfdDLOS2f3
iCG/ScmLQa3L0hAoPSb+xDqOMKbAJ+4UleGdDG4Jp8HE++D6QdhfxQsUc2GJZm0WtVDi8bYGwhwe
TF20wWFvSS2vq4Rq+2s9uiAxh3pph37RGiAp/hg0vhLoaEOKj5p7XaD9J/5m8ZijXfStqQrhGacP
EOz0NEdF8/5y4DWz7lupi0DM8W7MsYnnCUCleUjUb0XPCeHv+0oXSdg5IRnm32hyDQDyFN0Rb/AN
uGV2eACNw4GOGMUUXB6BHkcmdnRI2IC5pIugeUnzrYmIVfNYzOkuX9ECdjSNNEzi0NBFW0XNxtw8
K64ehDmQkYYWwFF9XRd40jDHtm+1LEZZLZpjlhHTvRNLT79eR/gXy/BbCXT6EzZWCAPgw7Y0ASEe
RVjH1FMeyhuptUKrt6Hcd2+6fTc6QU3HBi8Be3reS8Cr2m912rqr/knIeC0/vDOkM1ahQslNqNZQ
gwY909F9lvXWlIgYB+h25YeicfB0wP94ub6WvN1iDESOONloUKs36Q9pFlS8XiyOVdUZw6CtmjLI
OpZumR+L+dOw3mb9j+si8CAYkzAs0ZQkHSAw1sIqB4xPqNTCF5Q3laVctIAdvN0n4ClaBuCU1eMi
GKdFV21lzktbjKXbeZR5DHicrWHLYER0OPwK4YTQh/pWWP3r67YfkNoIxFzm69ITOaNqLR7hgn8W
7G//8J/oD7wcP0+72Xnb0VgIa90CTBYx4vBHPd7lqGCdi0M630fDz1y/iVROMINzzRqMmcAEFRUt
boCcFy8eH8r+IY+fRJXTXcwxrmwXE6ZkJU1LUQQCWyeqlgjezPROVOLAEHlhbY6us6OvzXpS6oHq
ulRnN00jfFjXFaUEY8nrA/8X5TBBRqCLsiiyRc3aWMda38LLnT3KZFTfNz9G9IWafgWyLIv3rt6X
64LGbJWkrLIu0CcaEZ6TDrmx9AsKUt3rCs8DoX/fmPGUZGk+h7B1Ec5qJuo3REIXvW5yXIh9tbvI
wtjxpk0SKaqxchryokq9OM3yYW69fAz+ThzGdJvzbJJYw5r1imaLeuKHXYM66oQTXtk3QxdxGAsu
aGU5Jxn1TqSgyHN4DAvHY/gXn+sCwVjw0VxrU6UvKuM0uKsz+dKh/ZrYsx1+o6Op4hOvzoB+8LVD
9BuQjXLKZtKkogyZir60IumDua72aDzhrecm9SHugrbiGUDOMrIhTj3r4rrIAQkaKNQc+HHPsXYc
7VYYa15BHAF5k/M+jQPI55SDlPLofvbjw8pl5RjvblLaMdN1KF2Lyjrd6+yxt4TQEVzaB7TcNl6J
3HJl84oGeavH2IcmLIxJUqiu1/eLgGMlcSWjv/yaTjDWoRwxFXsosX6dO7nESb36oxzkFtgRHRkR
b24IjGMmFMZMZGldTlkEPMyc82JUiJh3SWYl73W3R7S99cM74SF8x6O55dl1hbUaw4Lh38jHYhAQ
eHVpM2zoDKmVtha6cVDZgxF/f2WmFMZ+9OIIlh4TgKR+DJUHkgZEd69D8LSDsR/zitJ6kwZJjVn5
oebEjauO00+7C6HSgYvIrxgYWPDn3UGWvlfMaAAEea7aTxKv6H1XG1Tw8MiY4aLpbAn/mqnZHEYT
HuprkI33EpIfdXFcCx6l+f7b6QLEvm/HPsJolRxAsi952SFxQfF513kr2lRaH0R7g319b3bN0gaP
WbguVdpVikZKKJME3ZDfTibo28bSuw6zvz+/14994o5iUrZGB5gU3dTlNB3R+/90HYInCWP69KUd
hyjFymkdqEz9rPC04i1X+maxqJQbD0VOpNKcC0ghJa5Qfsv6m4VwuBf2L9sNBmPnlkoL65QqALU7
5e3knpmYkDPF8/JXgIOoHB3gKDf7sp2ivlwkE4cHhMQoUrbNEVe7cCObnJAhb4cY21ZIZMIs3Bkm
XB8PhdF9jBXBb5ri+boi7CecNkvImLRwkftZyLCErTM6NPO7ovaoCsCm9vCmi28DxZi2MYmrZSwA
NU93i/ouajlKvbs1migrhiajm49t6BFrc0mkDIFmonxI5S+V/jXOfSHiTezb3ZkNDLNi4O7VIjkC
TLLkz5M5HyKZ3KQGr65j1wpsYJjVUgdDG4QV4WmpP1SYN15z3nocMVi/sS71KipHfD8q0P2Mfjuy
fBaSb9fVi7MlrKc4aaFZSAZ1DOL5oI96MIpmaa0RcbWUx43LE4hxGqchnaQ2xr6k7UlsPs/9bS98
vy4OD4IxmwbuZbDZIYyvFD/n0dOxcvHiX8fYP5GXjWcz3E0udESj+hXdSd7kgxn5ONxSctCIX1JJ
1+SVo7jBogJvjLSq16ralFACOvdp+pE6KIzW6dgaPFbEQ1G7HNn28cDRp6imjonIDN6iyN08zljA
Mo1Out7cxg25HQbpXZqoN7My3UZ986A3hoXuvJOQTo+yTji36+4eInYBTkzMR8CY3T9Fjvs5huMP
H05T75r5bq49ff7EEZMa51fLusFgjHdvyphlQQNElEyPJqJTT5ssLVhqS7NWm5ZHwLy+M5+lNyno
ZX0Z4Wo9jQZhhu5MS2FJZdCpmLz7NstxAWGka0s1V0x4Xo7RfojDylIiZJd4Vnbf/F1AGCublllb
pJgji1rO1ALHuFF/vL5Ju3qgXQAY+1pFU0vakqri8hFvTSuXgoTX6c7BOAcSN8dLBtUrAcU/hECd
WogSc8WeeLnufROrS7KIdkbJYPsm5WhtNUMrkOuebpT6NjS+mDOq2Dne3L6vrV1g6H5tRCFFr8qt
CRavEaPp6EgYvFxRInaobulLq5JshPjfskEXRMZWJEqSpnMBxEVwk0m0JOMhHzge5L6WXTCY84KR
hV0P1i7E27sShPHHHPW816XgLhxzWuYJPnCb0v3xiLecEhej2+Kvqk/ZuYsnSbV5xB/7SneRiTk5
Y1jPqxFCpl7EqAHSP5ZrZcV68uG6YLylY85PMhAxL8MUEffVHaajyWvc4YjBpiiSinRGT9kg5fJn
1olWa2AGKS80vF9/eVFrNjExJFM31yUWSwQP8zFR5/a57VryeZz6srbMYa1u1KqLwSQU6hmGEajT
isDGSsrWkqdkyqyVCARElUanfVIwcUDGu72T4Rsa8ogWecymehr6VhTRPVBIX9dMkmQMkBfjZ3nM
DdluiAiaOinSw4LXsEa3+dodxKhBpeYaxlogzKSHXxRyU4wHc/pcSA+dfjR4aav9SMzmwmOUYZLq
NZ9oia7i05x59UOw458TiKRQhnzg8q3uqsYFja24ahtTazqaA16aLzr5vKhuY+icdx79xVeWjy20
atukMJMZGEp4K0S+Vr2XNdVq5trS9U+J8j4KeUXVPKmo77SxsHme6ETR4JgYkh6if0HWbLmoSi+M
cvNNRmmzgowjW4t9VFYJsEavDXTDoiMDtFtMGkW79HhK7tU31UttAJnrYzLVf+oCksRCBafVNOgx
jp3rNmnf2G5g6Bpv1lAox0icqVzy5xXMMugHx9CWh/pnfkcwuCxB3I6zkrtWcAPIXCB6hUdgmkNN
6uHYFPcTj6ZtXynANoaxiAamJzAFWolZ9Ggwh5WdMU1XjFSvWrFX6sIJuO86EfoFhols9VO1qnoJ
GMzA8YU+dValfpiM1evK6MDZo/0lu2Axeh6uOhqeGirSYJ27xt4L7urDNW5QIU25OuPHgVfIwVtG
Rt+zdjGzXgJmIfvG8Fgo9shLqe+nEzZryKh4vVT9lJjA6FCZTBywGqX2+rVGI9fiUKrCqrRyu+XV
CPIkYzR+lLOmN2Pwtyo9SMvq4idmSr4z2/Qt3vJGOEbPK7EJGxJTBYkcRCQ109NF77pi8CRhHCWl
JfGay4DQzdCaY+E2zWSrG3g5wP27anPlM/q3ZOYQVQIcsn9KrKuT4fQWjXkl3lvoYUFm8o93zpYK
DNMQZyHNqGtzckjiDkMq+9krwfnBMUS7q7cBYrQvxizRsWqpJzsDp7com4ms/iUIo2xZlJl6HUEa
pBVJ+tyTY6RxwlL7JnwjCKNpqaZqU6xjezoXSg0THgbtR1RX2Kvb+/l7bhKJHv1XF/0Gj1E7qe2U
JlfPeJQiT7pB/g8cmBkq/EUwbKjP17V81/pt4Bi3LGrDcJw07NO83pjl6qwj7xztR8U3EIwzpkyZ
rrRUwWn2D+UOXmX3N5qjgNGc2P0JPNicKoF903dBZFkvQqEth4z8/5HqvtAe8cpv/MyfPHrzSj8E
h1c8uavvl4uXjSyqBaVTVKCKC9rANNmNut5Wmqfrm7V/LV5iRYypkEq0K6B6BO938z5NXkh+LAev
jHiu+r7Ob4RhridtUTM5B0EZdiz0J6xcf5heRkyrJm7tDzdcr4W3eIyxGJV/4lMjZsmNwWIEsuJf
XzoeBGMqZKMJyUBrBJQ1cmMiH6dJspqCN+PmdW8sEcF5pisiqN0kjF1jzlMozBESsg3m4oLhErOv
ThIa6RR3PjToBbco33x0XwVoL8MNrDvXZXx9lTDgzEnrRBjcaKgBLlmUJg+Mwb213k0eTUCaqs0l
EaXG6A9j9Scge9BGI0sSwahG3F2TWyo2cRLXeKm/9sjtZw/0AqvvqKSg178u6quTwAAzDqJupKPW
m5BUE0lu5UZ2q4SxV9HrOotHjjfKW1eTOXcxZhXE6IJCBxSKaKIDOo/t+qDdry6drsJd1FeqysjG
nL5OxKN8IkBb0HOVo39OOmgPmS0dBV+1az+0E4+nOTxI5gCSJUl60gDSVN61aNhFr+D0eH3HeKrC
HMBOTNahNAEhZ0991znZhJyeLmIAD8YGCvZ1sNcWjFlD5taGSy/3pgS0zl3c5l0H29+90HkPspXd
lzaIGTiAr+5RBpC5tqcm6iuthkLGtzmxDV9xo+Ok4hmr2yamFLbvMky+42BSJb92+hhbM6IYvDWp
WmqPJvpXcMnZ4S0tNZFveM0pe+KhRMtAgb6mSqij+PMhO49RTYRshoK0JyU8KCZHO/bO8+b7bAhF
6BRx0ZQR2hF/XOofhnlUVb81eGZjT8+3MIzZ0HoNrf0jxBimLyJiq4V4hxmsb9EFqIMuGuDRMF7N
tpdHKcojbRjPlLyhP/iVrZR27VYyyujPmTMv+XpdF/YFu0Ay+t5HYAc31H50wvm+qm8VM7fU6v3f
YTAqXrRmG3Y6xFqyJ222a/FF484jpJaUVent0jEqXY/qrFQh5KC+Iqbu+Ml77RacVkfQKDvIIV2X
aM8mbdEYrc60fukNlW5UlmHS4ndztRc0CQ81Xq883hYOFntVVmOS9usMLIxDtzI19EbMwAVXJji6
VCtEEP66aLt31kY2lpJNSNcsF+hKLo/zOUXS2JJuKU+rTan6ZF5E48wbdGXn2DvSNFrkNzPIp2EC
GS1rjkdfAIFA+EITuILfPdRubnVBc5vfTUEBWmWe2885AywnG9gRYn3t8Asw5Womt2GKRsvhLS7W
dlmZm7Jch2ytVrqNTzhsR+kms8kpvlNtKtF/flQAaQtGJd6ED8N+ThOzBpiZ3iLKIUm+MATX9WTf
sP82HCZjOCbB7CPQDuLAqYU9t09xxpuX+fo1RqWgM4gVvFwMMNv+KcVSD/HUYxIHnEThCaSctB7z
nRgMYHzXj4XTnkKbW7RAv/lKGzeYzDbFXSeQuof2U0rvsgM/Te5kfpza7U/KGS3MPs+F2r3BNojM
XtVT3MxdCkRB/j60n+dCspVWwght4y07tgFidkwf28EMMwBFdYoK6zV6aeuE4z/tHqUNBmPqywbt
yq2A8TfC9LTIXhF9qZS/FIOx9IsyoN+HakWhfdKIp8gzxwLyZGCMu6hWqSFRFeiln2F92+DfBSdd
ex1CY9uVMf8pzmUFMsRhblVgQUTX35BzQHZPKJF0fF42MfGO8VnKRRe0JJvgGnWGp3bayZh4FZ67
cmwg6K28sTO9OedmWlII806uvDF/0mLvDXZmA8EYATk1IrLIcPD0VLXi4m7idZfuLpMio9PdVBHe
ZHuMMRulm9FKMTqNHj2WJL0tBMm9LsPuFa7KoAE3dFkHW9mfy2TkYVovNSDSYrT6xE3Ik9x8Cvuj
pPMyYrvSXKDYUmJxQgmI2GFHQuk5V4Je5Dxpd3d8831GqZCUKo20XfD9XrfLcbGW8NSVnCPOA2HU
CkOE9L6UsV5a5of6l4JYufn9+pbsuzkbQRi9asQyEaoegrSmVdwJyBxGbnSKZItO4E083ujT3X3R
TFUF9TDI40RGBWRpyMF+TMd/C0/FdCMYnFr416Pj6GV5AWATbBL4ZE1MU6MOsOTVXvS42PGD6iXH
6DR59LqsT+uRhoJ5tYT71/QGmVEJxNFR3t+VI3KwxZ1if30Gfc5ddEvLw47jqfQrTkUxZynPO7sx
OsOaCGO1QNI5iQ+1NLuhyVvNXQXciMQohxFH5lxi+CkG1T73xkuJ0OzIUUCeFPTvGymmFB6aiKEA
Tt4+L8o7UfU5Cr5rdDYyUBk3AEph6pkAg0NDbD+JNwd0Xo4RoKJ8tUMLlXvz+/Q9LwbFWzjGx+jV
Hq3FqBRyhlwMahRwrfUPDAN7ui4bD4XxMvoRMVhjAErTC2i0HAM5FRycgLdcPZsVZDwNEF2obS5g
i0o1u5e73pvLhndseWrA2AUtTqIM9PlwNpxBP48oKUA+qvraLTmiwAVsDbzq9ddplT8tBctNKy5T
kdYGxCoWxJtkdz2Ikid8mG31qHkgVnCmj+vfKbvMmIh87YoEpK4jGpy+ydn7tHh3XSH2rfllq1hy
WiiDUWjUvCYffo2xjk7KE5hH3QxUkrz5b7vqh2C9KemSqmNa958nCyGTsRJ6GLwiPjXjAa8rmZs9
5GEwukfEJAJjJcKC0c/eyZ9lWz2kTux8m2tbfRT8FPPAi6/XF5GezVdPn41YjCpmcyrGsYFNCtHG
+pR2JPQjOUc5YQavZQy5w0BfF4hTRbwAspVxY1JnTTqdLw6ClEfsTaWdfpC9yjGDgcfSt68iGzRG
BzWzW9tKB1rninb+khzHw7cVGq99/R9C8fSCuLKWBuPBaEs4YtwIwITYmr3Qr73YQ/2v0duqX1vE
LX2ZJyBHY9gM/STOad6r1JJgDtCIkX6ZlGEwssG7V3Yt1mYdmYsraeQ8FEPglELmCOldOd+Ny9NU
Py4gJjeCLkotkMCoxrMqPOhC0OQcD5Sjpmxvf9Y0GqYZYmmz8rvUPmvjac57p+alHai2X9tB5iYz
1EQvRpqhEo+q1yGRCZsMTiduLJ6nKYwx6fWsjpQWy5m1luGbXuTKkyW9AxX6mX1QCGRehG8/4rbZ
Qca2iFqUNd2AFUSga1qs8Rbe72Nlm+9QPFIh0pwfBN9HYHG0RY/2eq8vk80jF+AefsbaJImYaim9
EozT6NBxIO1Hmm6Ew8jNNnJOBhtBTTBZby5XQMn6gxITq0hcEvOqHnczRxtrxsZNdbPHdKEcq9o7
bWKJ7nTCjEIVa9r+jA+tn2NHObcq3acrKspGTiXMrgk1mu8TtN6uGhAqC895/ShWP9XituDd4bxV
ZHziOarysYqximTUnSacLZQQW3XNa4Y9+wLXpGLsi5Ko5pppkGrMbWjHkQTio3KkxR+CPSAVtziJ
rT/SEyJ6pZs88eJx+/7R5Xiw8ykEWQmbOsYP+PWSQjdusBYW8uFwm3sbdKBIpH68fvXyLic2mjpW
nZ6v61l5mtySXemgu+QRXO3nTDFPRN5WMjZHyyZxLWnOEWV++Ed7nBXBrSOJUwLFg2HszJw1A4ay
Qyh9bS1d9RdjsfSK50HvG1BNkXUNuSpdob9i887JJ7h9YHGAvnw7t3TAgn6LfPEbhojhHc9bun+x
W6aBjhuNKNLZDGzgMrUz5LrAMUiDCXnAQ+W3B8zHcaqX/wGMugmvz8IFjDkLmYAZcjN91INyECQc
uRO5yOc/IkTh5T5vGvb+dl3AmIVUS3BOaRHAGm1xND326olYImnt67rOg2EuVrXLwEYvY/RaBc5+
XT2JsWEZ87frIBJV4Wsrx6j42sZmnyXYpmGxumN4aoMC51gMTBshnvDwzwRI1eElvP/lHrgsI6P1
utKMZkFfdJp25vZV3NQxnAcJAgfGIfO47zmekjA3KUExBJwuACqL3QZ07AK6uTFX6EQTFhN3sjjV
uSsryz4fU0FUi3XF/tUiKKj7ARNWXzibt3+kfy/hq+eioM9SqQGC3OMfeF+xowTz469NM53ibdb3
gsd46+AK68OEmpDhaPi61/hy0KLkg9h0/AcvErin/6jyUhBuFjWQujLvkKrq46KYIFxbn1LZndOj
kXjXF3AXQhJ1Q4dVNDE4+U+TaLayPiYhbjASuxF5WsitIr5/C4QiywS8G7rO5ubyKMIMdJqF6UPN
a7TUmTKQqzclx1jsKZsiXWAYAziqQhYlGk321F2ACUXPsSK71yXZe08oyJLQyZmqJrFpkn6p6yhP
sVitWLulVFmiEgzqt+5tm3LBYZQMgwzjVqHvszx6V+VfxfWOmyvZtT1bWejB2lxO8iqUlToBQ/QX
0N9TBpvx0B96S8dE4uQp5CzdnpHdwjG7Y2Q9yIMrLN1YPWeF1VRf8uZrRhwkO6zrm0Q1ljU6WyT6
941g9KVgSiVcibD1pO7GaB4NHlEFTw+Ye0mc0LmSUbcvrjGGZwlkw20wuCmtOeFr7iYxV1M6hqtC
aPVVDANjG0d0Rk2g+qDU3sXDfCceeNS2XETmSprMaKxC+mSnE9TVxCKoajbtsvVA+WGVCEakKUcz
dh3a7YYxl5I0mXnb0DeXeKa0iY6oe7Qkmw6xTBxepyhHD9mk16JnhprP0I6YAISAeY18b4SDERe2
rvIaVXbzHRvRWGrYVJlydBQBjQZ2zNsIlQhwLuAuHXTdHoYzaQ8uKY7acE4AS6azToaYGDQ6p3e+
WPmSEtr6f+eJRURuKxpjP4hMQqMVAYLcgVVJ3th8uH6O6bZfOccsS+yaiv+fH1D86EAOGZij6eOY
54TxFosxFwXJ2qFZccQ06ZiO3jLdhOXhuiT7N9Nvc87y5zTgdjPCAm8oOa69uZq8RVk576fdl+h2
OxhL0ZrmUpUmtmO9bz6M30Ifww0cjMRQP5PWkr3yKAQ874RjBVlu2FXK1DampkI3Fytq30tJYOYf
B/L++urxNogxDzLmu1WGiTNkyk5fHcvSVQgnTsiBYKPLsYiu5v58F1Y/SPtRhDHICp5/sm8MZEk0
VczfVlR2rNSUpF2ajFADWi+83GFQwyH+2LuGFdnKR9NpkX7g5dj21eKCyc6Z0pNMM/sJmL0DL/xl
cGX0xsyH8gCi+cbuwTjPmzi1u5ayohJ0JqAii51DsKLrELcWSmLWSg2qGNX5ClrYc5FXXbBryDc4
7EW1gim4IrSoTBxLK6tav8i7e31eglKfc2uMJI5V3T3FG0BGD5fFNGaxACDlGcmVyuK6fdcRkPn/
03OZi3kOJxUVUemECm80qWD73OuH6TWPLzXb8PQ1RK3QoseWsKB/KNUNDTUy07ENBh+TpG+bQLYS
h9cFuO9JbJAYJykN57YjtBrH+EwJYcgBRdCZbbSo1CR25UwHlTe1c1/1LrIxNjAVWqWVcyAuyz1i
/QYm8w4cS7HvrGykYtROm4w0ixdgyI80e5h74ctokc+DE+O9LvLOL/3aqztwg8boXCskfadLQMsa
jDSbdKue77MFA85myqsScSt69zXw9wqy3lFbxoli1MAT+3fReDLj4Lr6cXaI9YfkXF1XgVaCZg2u
DE13xuahIolzHWU38LZRctYBig1zWqdzHbRFCd5iO3pEOAfUx4LDo+z4F6t+WTLGD1pUAfxbCaqo
FD8P0dz9a5KYUVvlgryM6LR2dp+CUZXz2uUpIusekbrJCmXFVpH7ARyAaMT6WNjpT5rILjyVd3nt
W9uLlHRjN4+qWE3CUKdHywwH2zA1Z+lSS66HT2DI8bJV+vSXO8gYjzjJQkEPoSiJ0rn9WgcVGqNF
BCiMeH3CGDwbE3pPID6wl1T7nkq8+tfdEimFKAYxZUUxRJYvNJ9MDR4BVdSfq7c6kpU6BabUYUgc
AnR5a2Hg62FxqBUbeW0+u0u9gWYe/wO6BYwRg7+diiDDVh/F/msjGrY43yTGI2eZd8/7BotR3gYX
TigSYHWqJXnyB0QEqYDkRFkJxOcWvC/8sDj96CujtgGlP2qjS8ssyM0gArT/RCu1i2N0nB8lezoT
vgkBz4buuqkbOEZ1uzDTo7QEXKF7ZPgAXq0FxAS8rpJdy7ZBYRQW0f8iKwVEn6L41GuD1UQ3C5dy
hrdyzAW3GlUrVLT/QbpHeIMOELofLenzrz7xyKm+ctSDqtq1nWIuu3ithTo3sXTR5JxpK07oRHgk
p/BecsUDN7/Ng2NuuxmMIO1A20lI5AjfYjoT0lO+g7Nc9rqHjKuIHOVnyyBJEi2p0FDFGIwbIlT+
SHis4RytOF9UG1VfQylsBbphQnjs5Ju4wtx1jlvKg2DMRbmopK+oW6qtwULusvlm5tFH8CAYKyEn
XTNFYOd1GtmwaoS7l94qVo4c+0+Vywk6/32zVkmzzGLeYjtUKw8kjzjrIbOjwEAoiE50ROTJvq7e
PLHo3zeARq4biK0DUEgqa0GmOMI8Hdn7OxDGLohS1E9LDpAYic0VhmEVT3LOuy55qswYhjgz5jYa
oQS/yBfpNZUo8LbVzyoaQ8+90bzJhrzVY2wDJqdW2mpCKerlbhw/1NpNMXPytTwIxh6UbUoEmdpU
Qf7ZkKex+TbyykNfD/Wk76GL1rEpKkwrVjOTiqHVNqVP+nXTl8ieSndERSJf8GUHlYG8LlHOrcSm
diJNLeR0gV4YOXlR0sTTcvIkDes38JdzYkOcZWQLHgUziqKV3rdxH8T6oxh6A6/MkaN/MmMhQjFf
i5k2Jq2TVzWn5C814UxptzmqVaOv4Ur1O+y+Lj2MgeAOXIYw3jrRv29AMFJ6xUxpCBFWN7l60tOg
np6vWwPeOjHWIBOHtGoMQGjrQVA+d/OH69/nicDYgS7tik6QsE5G01vpElmFNFuawVEoeu6uuAUy
c/RTYSzVpgVKGiQgKkh82g8u8quPOe4OGzBb1jBa5wY41N0hXulV8D+KTzO6S3s/cng1UvtPqost
YINliwFi4CkGXuemzx0a+gXbeM5/Um59+WapnL/aK8Ikd4spWvtagC6QFDWzUwTmxfeJydmqfYUw
ZF2VJVqHwpjQaJUSZaGZxCmOfWMF1blg+GHJk2X/xU1+47CBg0wx1HgVkRY3sjPBWeEvL9ntuT/G
4dUDcmRigwjrVC1LW0MmtUudSqgcMFo6qAJzr+/Pbl2IspGJ8ayypK2llUaFFd845gEYoGwQNiND
OuW2RmmF7BT5iNAOv1wH3jcSl7VkjGkptZGZ0D1TCicfMCC94bUt7h/gCwL9BRtLh1xbVKm0Pk+9
p1Ug5h3xwaFy4KVW9kOAyEpIkoR3NAq4/8QRprxJBoQN4JYsi0WDFLEn2N2LfE+nnrb+wktJ7KrG
BpCxTAWJ4izrINiKZskIHbLaDeE53Lvbs8FgjhQm36IxdqE5WeFYL7f5cri+/ftm6ALwiqV+MPql
pOk78ZEywXQ+gknq7GrW4uTudDATjqLTXXhlzjd4jCFCAY2Yxi0SLLr0PYoae5IxCC38WCaP0X+m
0abe1gaKOVKmkRaNSLNUpuIayUMbeTFvmMy+KdpgMMen6xpz6iRg5J2rHQeoHKrp4co1QXl84yNy
g8YcJQ3DWIZsBlos3gnio/mfp4QxK0Y1fnNU+0IK41jA96v1oJNAAEOP4F9XuF1rsBGBcUpQNljJ
AxUhDVRPRQ3IfOyC9NhwHnj7ZxPBKyKhDgjW4E9JJkGLEoM2ypXrnTG8JEZgyG+xnCo4IFTR0A2Z
7Zws8f/GZkQCZZFfRN0PC+/6Su0e/cv32YhBlK1Z3XX4fpaehvljzQsm7y2RipJGkJ5KJn4ss9lx
iZdoFyPKuozvezwJyLuEN1Tx/0i7suW6cV37RarSQFHSq4Y9ex7jF1XHSTTPs77+Ljq3YplWb564
u6r7xdVaGyQAgiCwsGoe4FRFO42loLKMjwhqcAhkagvyMNlAS5exYdNXZ0YglHpAFAyf+yyQoqqW
hnHeqo4hhDq355RxNfiB2blFcV3p11GH2SSCCOfznnyE4AwwyguttPCm4JII5d+t6WAancgjs4e3
jx7yIwa3L1ZujjSLIIa6LS7Z+ymGd4NzrHQ6ARI7n84B8aZopeYgpxaA0J3tlKZqD3pyHLXGy7Ju
dnWSBLbWVwIHsHJOf5SPO6fHUp/LUYd89CGEWChRYenuuLarCD3OZCfusxAJyv6+cGtlLcVmMgGR
pKGtWrVNs8zO5dpRqG3iQSibJ/u87X72ch9l5I5tuUilMGcymtG0B3mSB2qrg27E4Ecu3IpEW1XL
DyjuFNGtrxzniqrJGlWYi4Vv4oC7pK6mecYTvI5erj1KRn9mTpU67S92ixGv7OfT/AMc5R6Rq8DP
4yiCfY+BacfSofATp5e3XXwif1+Z8RGKCxySsoxii5XOKPM1wnCT7vXpC9a9WDzKBQx53FljKGPx
osm6acbhXqKTc14x1nzUEoLzUXJJSzUJWIlEdR+0sdM2dq6IKsFWQeBv3zy7qliclyI4YMHYiBhL
qRLLyTDEG71blb+r/LoSKPq6wi2wOG9V4xpopBRY+hUjZa625U7bDm4ANnBxibIQjXNZikxLuYug
BPRhQE15BhpKs/NYhaICIk9T1Lq45u61hXCcq5oDRW5UVnoZgFd4GA9q9e28Oqx5piUA55k6zBxO
C9ZkNzeVLY83E45H9SCPB13+loWhex5tVRwVQ2qJjEm9KMn46AfVCVOokfNGWawmueNo3NdE3Z+H
WBUIHS+oWjYx+ZCfBBxNzahnBvIMSZFeJo1S2mOOzPA4bomCZrDSp7ugJ4LU7eqRommKIisWVcHK
xBluV021ZuaI9lpXuspujV1wIK6ypegZxDQJyRU126wa2AKPs+J+RqaIEOCp+WXa3FvV99QXyCSC
4Gy4Qyu8mrIAtghveuWhq3ajaAjsqjospOBMl0hZ0SU6IKb2lCjHPBK40zURCLtR6CqiMcSAH9Wt
NoagkEP4uirPTkWrnaJKkTA81BT4oHUcg7ITDwN6+EAc715J07F7+BTnr0Fs/GjR06VNRJRFXzvs
iKETUCBSDSSIvPmkndZFBrwBmrXteb4NpH1SoWmaXpf+j/NmtCrSAorzC1MQqBHJ4FWbWrP7cqen
XqDUX1m3BQgXKyRyEs1+DJA6PSkYYDse41zU08u+wceYmFEqq6aBppJPJEZ4jpxUjbGJgCWpsI2m
bOwxmFJHJYPuyX7yagRF5uh5CBa/Zpj/+gql4CqAzaIUdU2f+I2mnpq9kQK9q783DdjzVME1k503
vHgLAD4TGSBpNw0DACqpPOVW6fpBiaYGA+zIdSSgzVqppoM0CqWE6CjpxGC2j/Y0ZtVEW6YUsX+T
5KdId1tjow4/VDt8GvR93t2cV8JV4RZ4nAvqSyVPjDcXhHqwosMw6idwK5Hb8ygrT7GKyl7FMH5D
RYkg3+cygLipqiKK6RuoyGdXxCw4yHfGVsZL2PBUHIvv7VcCJDAEgseGKhpcE2dehpGOIZVk1NGp
5kthdBey2t75kfIFAzOYaLhkG58nh9W6pvuGr2Ll1BNtrrLqIvAFCrjmw5cQ3B6ZfS83daDhzqtX
niYrV8FsbQUbpK4oucH+MbE5GOjHRd5hnw74Z2YXUjaZLLpRwUF4CxfLRom81MJUONNj3qiWeOz3
LK5rnaSjdTbF7pAX1jjI8rj+SW2dyh29HDnJUjRydl0FFxJylmVWeGGKZSBKu/GV0euD0mTjb+J/
dLS0sm5dUW/kmn9fishtG6icYyvzAYj7kx2lXjJSPDOKboOrKJgSraBAGpcB/mDsIkWrhw76FxJv
Dk95cU2pwCmt6t87BJ+komFvaO0ACF2vdzXmWU59KggjVooe4SAWGJz+dUlopdMMjLfZV5tsO1zE
ruTQUwIuL7rJb0IvE70xrZ31S0xOBzG+CcOoNWC2gf6oDJs2fh6mO0mVUWUusK+1kHkJxSmfUhmh
krSA6uPYiXB8DHhFLV40ubZLOd8Ff99O/XE5Od2z2tzUE1/p3LK8wQi1vv4+za7AZaya8GLLmGYu
TLjIZpJYMTDeaPSvc7chv7lD8HabuPFoa4KLlEDV3yovFoBlFAQDYYApje12/K5Kh3EQKKJI17n4
r6EdeHITbJSk/FKj734viFZWb7dLTeCOpbCTKaYdACBGyekeqb/vXWznoTNt5FPkBptGVJQkNC0u
BAzjwJJyhoihwXHjhbgvYUK1v4+fWt8rQbAMenkUQDiiUjXBUvKFMGbrz1ZgYrtG1SXNlTnf/jcF
5CteJGWUMquBYG9cGdfJQXLyXfPce6x2wLieBHjr7oJQXUYwQS2eeStvZDWSe71zg47SJzXC40Zd
qKd4lEY7ivpkU4ehKPWyrvIm8AiS99onfgk5KPpEQtyUozK5yWcQeBLHkirn/FKui/YOw6LEhWXF
liFVfcpS3vOVjodVOftpZv9Io+7NTS9whSsFUsw3vYNxJqbGfU3yt9z3i//CTCDArKDKzU7kh39f
er/ntTR//5ALVEvRkTrQqWa8pRcWIvb+iCd+Fqfp07GUU9v0t7HoRrd2EVpicF6XSoEVtzFhhxh7
ZWWTe9ijtLCsddXzLmThPC9qo2ajzYBjgRLmknE8tLtusI0Hxk3db4ON8vcl5B9Xj1OQaIy0bjYR
gqa+Gu/mZIYWyma+KRP5JkTbANwxEQ0vXs34LJeTU5R+ngJaJQwU0w7d+YSpUo7yEv+aNooXHqR7
0VSpdd+8WFfON3e0rjGbC4AT6GUx/6ZyMqfHhN4XecNK9r6SYVrKxzlmNfT7tNIAl/Xapie1q5bR
VlbS3XnjFq0j74iJ3oCaLYW6zAjfkE8NvPpoNbbfouyp2Fjf5Kf/qqG8a9ZxZ66CEaIlvxh9koZO
EnSz/6pTG6eNO+1y0W1vpb/ig4byNYmZFudNWgMxL2zpiGmpdBvtKkxiYAQevS3fpZOX7WU39oLN
l6Iti2BYBVJhqmxywatBoi6bKpwM+niUyNYHw34sePf8F918x+CC1YAE6LJjFthvWCkzmrBlh+XE
GZ3fiEnogjvnupdeyMRFrITIdYvLIk671MagXYxfby4kR77OTtVr/shGQuVb0+tFXAurQcMClnOh
GENFmzDEgUe72ym/yoP9l4zhfR053+lrKo0MlolgQQPxUpQPGSgKp/bbtCl3Fkx1Wz3AF/JwjnNU
5jGMEFW6gQ8WnsuiLMHDKNAN0ZpxfnKc1K4ZZGyVoka3TWncZF33eH7ZRGJwnnFKVEsKM0CMwW2N
m1L2sxJV8rCV+JQRWKwU5w3HsZYMs8dKle0N2FJs1f9HK2774K8nomvMUfxRAJ6QL8GDGqY4QRRa
/CjUoxm95MO386sl2BCejS8s0UHRaoDomnCLyRuuTiXvPITIH/D8e5VPi0jRgcEmPM5u4mXgAgMZ
LJ6AA1eYv2Pe5czm8Iw7o0olallAm7bjhpXdmT9SlLKzZkSQBAuiUYEm8E+bURaEGDWL86owfKef
f2jxRUBap/1KYnepCZwr0LRKnVB4jAd8Uzk2/l007Go6uAZtBJslsB6eYK9rEcSUNYCsLL4P43Af
yMopN4VJFJHecY6gH4x6jCLgGMobnWexzZHjMhxFt6Ub1Q1vUufvmUHwUiIrJt67kTvEUO2PN4cC
FHtqq0YIz8yHvPJMjHDKc8HFa235lhic88mQex/7Nsbzc/RQ+/cNyCHivy+U+igH5320IKeSloAY
y59HZwrum65yG190+Kxt0EISPhKrJBIGDYEkhQVmVW3MbxJSntCgYQdJ7PbRcOVPQ4LwE0Pth/xY
lv5tVpme1MzOgCmQ513ImpktfwwXtah6O0tyhHeN1rpSu4tAwYh2J2gFB+BqIIHLniGDvAETCPiK
rcqPRwwICaAhd5ZiT7+CXQK+Gv/euLC2OuuHkd0StDxfCa6XsGwrFve9Kc8IbRTAFunslGNg603n
1NHP82u4mlxhOTBUdVsWenu5RZy6CLdkxn9Xv06hoyJWQpPhuJu+qR3uYilYMeAjhRQzTON5d7xE
5YLBOcNzQRpg65L0F1Eu2nq0++ZSMU918zr8/UAMmMZCRC4S9PtJrU32vFeH/8jlA6kuhuZOsIzs
G+cE4narULNACxNgTAfMbr3EdHa3co1tAiqJ1gk2o+CAXqnE/ygTczkL7VAzMobzhG1rXetK9lI3
vFIyO0M3SLAnV/FltZH2uWRbe/krvgwzONgbC15L+fflZk6CepCYn8HkKhMjxhRiB8ZWsJyrHnOB
wnnMWQ36IWHLSV58cBXstGN4Z9ySe/Nqcmtb/V4fQk/03LF6zWSlppgfaKEYl48RSmmmDan8t4gE
VX772B3RMKhicCwoza6kLxBvYQ8XeJzOJJKlDFEoIUygGFmZHgPlV9bCoZiPRrk5v6DsU5/UE2Wn
iqlQ1ATwz5dWL5sNGQBlBle++jhaj+e/z06Xc9/n7HlQ8TZetvj+7/4nxveteGK3sRo0wlH9kYMz
ZVkqiR52wEl+yTC0buu7+uWsox0atQcbUX326pPbEo7fodGKZ5SD4G0qsufn9J7AN/a75hvpUATa
ogE324jo5lY1fyEhZ9gSsqVZawAyS+6a7rsCKysk9/xuCZeRnawL7xEP5pRLJjS9ddlscH3HpvcQ
t9qnno90kQBOJBIXYuFiJ2e5BJHm4DZub2b9ORbtlEi/OX+htVpf+wkg+lh2etN3xlgQBogQuPhK
D2a89kY4jqMYL6/pz1jE3rQazbxvPF+lUaMGoBgmiJBPtd2rtR2ru3igriaqqPoXP/fHiPhuMZ3q
Xdb4bLEw3eO5RUKt2IIM5sEq3/JpX0svLczI4LwD3gZkIwoAaAW5TfxfSh7aYSxI+KxqmYa2PsZ4
ivInboNMTJ+vyg5PAE1+NNKLbDwSUVX4qg6gbBmnn8LK97lYqZvmPI3QH+2aU+EZRrCptcD7imku
MLi1yjDGvJ4N1LsPN+r29+iLcmc9jB4bQi2yzPUwYoHG+VOtyEk/zkBLkKCOf0hXeIPHLIF8J72M
t9OGFU/gHdT6IaRsZzXXnw6MBTBb6oUHqijJzLnHUjI3nm/6XbdhI6/E/nSluwOn7AKJc6ij1o9l
qL35OoQT4KsZj/6Okd/nQg7wdb+6wOL86pRZeS35WE65ae18eNTIr6zfg98g0Q6FcVKUb4P8lCkP
PhWVsK1r/7tqcj52MMckm0dIOaTbFGlivFgmz+dVc/WMXwjH+diyRlnUzM74Lr0b26ee7KvyxRyO
9XRhSbdj/P08nEgizp61UJO6ooVEfXBL48tgumxEDDUCe+brQqxGkS2FHYN5dV8mdyV1zosg+j7n
Lyx1HGOFqUM33BLzeyvqhBPp29vfF1bURCppzZE5C2fwFDDcJ5VNXNYNnm2CKxGPoRCO8xaZpmZm
yZSM3GCasrEptrqHfhhW35KhkF70KsF09oyP4OlPaBuERdRAOk0+tdY/YXepZ40996eMCAqEBKr9
dklerKPhD3mpT0CK96ypnnkjadsKb70igTj3IJV5mhgFLKisKzCfov/XfKq1Yy/p9jT69nnlWz/m
3+31zfcvhLJiufNxziPliQI18Ga98Z9anvGQaE5422+nnSUoB1+PlxeQnIuoCu3/9TE9YaAxeUzw
VGe6vZPtu9DVndhrnkTVISIb49yEOuRpm8aQUvMPubbrNPf8Mgq+z2e8Ui3pzCrD98vonz5+6ofd
+e+LjIpPwJhKptQ+M6rKexvUAm7p0WFXztIRs5+uO1X0H6DOTkZRBncYBqWRFMWEKFaBgwDJWHJo
o9fzAokgOCUv8jzszRoJ1brZl91l121xOpyHWA2VtXcpuMOulpvQKhjEVMXf64Rc0Babn1s37TBE
IjMSycPpdI8nxCHVQ5Rnh06JDNxp2NaNQ++llwGpiPaCXDV7dSfiChWJyKl1ZtDeMHyIyAaEW9bO
0F/oEHul6DKwrt5/lpK/dURKM+dtA5ykfrXiA9rPz2/V6vfxqEwxGxjZRb7VhmrotAkpvl/N0ZFG
3aUU+v8Rgv2EhZ+L0sCUdLZUY+sM0n5QH86LsG6hCxk4o4mjVJaMEimvGCRc7LKkT+58me1ZCDli
hKaoVmXdjS4AmXIsJMJyqXrSQyLMhNuloLSTBxvp9QmZqJRRV/kOWlRE1WGineKMag4MOO8QUhI6
HehQ7tL0x/mFXLWkhVicJYVzRVU/h1ilcprCQ9Zus9o7D7Gezl5gcHZTTWjdjztgyId2n4BPWn6I
Dtolzlpq6wfQZT+kP4fJFaCywOdTpPKOyvNTKEYhlyaYrN2ywD2quASpjC15vUMtMFSAs38jOvUE
S8lXuye5glo75gFL0tid/8u3rnxRBYVAIYj6UQsDKaKhYgJDNya7DFRblwRn32o8tFg2Lp5s+rxN
2gkIfYj5bua9n+7yvrNbdJSHVLRH7Oee2yMm7sKo/DFEnCADTLlrMSo237RP8jVm8GzoDhy4+/+o
EZzPMLo4jzomWgRW3wqFsgShUG9TvBNddKfuKtmIqGVEKsE5DaUoYtkagFgkBxOcKKiYjgRUz6L9
4lzE0NBahVzI/T/k2X3a/fBDr4sVe/jSbXahGJynIHqRKCHzRX59a4BC2LxrRHU66896hBLLZC+/
lE/mECWraMkuf9pd57WY78wa/FtbuzlRW3YzN3AH+/FLWvGOyZkU6YIyqwkwa1Cm2+ZB2eFwd+id
dpjc3BO3gK4nPxZCchY2WnXipyyBzca2Ki6epa7HA2ifMQBNEhzD6/r3LhtnX01Zt+HI0gN02jeg
eI5edENwvxBBcEYVj0MTRiw3bmZHOXH9EBOmylwQ8DE7+ewn3uXg7GjqdCtKWL7IV27q+s7wH6yQ
2kNHBTjr7hVvrqB+UXS8IH/0R1VoqOkYwJisfrxQC+OQYKKNQN/WDfYPBh/dkbkggcUCiVpz4vvR
zd38iko2PbWebxdudpc/jh6K57fqrQBZIB2fY57jbgSbC6LmARySNU7iDpmJ2K4GW9tKB3XXPVm5
Y90LUNcV5F1ezr5m2lvxNELe9PT8LHuaG7t7352+GaD8jG+Cjagm+19Cw3dAzr5SaaSGwS4H5fPv
8XH0unpmpXgsH/KVHhyTvINxFpZGddJhyjQKEUJk6qMfTXWRTYepuumjC316FqwlW6vPdvCOxhmb
NoVSblRAq93JI5iFhae2W23LxuKlF5YgEmDKfg6MM7pSJgWZ2TWklVI76n76/t2A+brafMrJc4CR
UnUrok1gZ8g5SO4wU3HzMeQE8o3dtjYf88y0ZRptY3U7VXh8MQXvRyLV5I60EnuWl6yKRB5fYj20
FZDhq7KgkPJfbg7vm8Y5lViu4iaYIBRaZZDzmTwLpcuSUx/b2vbv8tt2GwlfSQWmzo+KwZBs2UyY
omjFlervTLoVaKJgp/jq5CAesylToByoCms7FIYZm3lXHs3raDtiyLJ1od6xinpGPCiqdviXA/TP
gvKjyE21mUB7D+EGBxWdKCJWjgHIPemm3ApjRoGK8DPI4xApD4lhmQ8YYzu66La8ItfynXo3PA9u
vCvZbBrRTWI9DtLRfW5Zpk40npGwp3WrxtX0O0RQneTYPWouhvZejs7gtk6nYmxvvhWGeOsrq1NT
1i3dUg2Z8y9dmGhl36BhN3nEFQNjQ0KkyW1yxcqYDdGwhtWlXYBx/gUZL7kb8K87la+0us67zJb9
m/N6uuLDUFihU1CWoFJMMzmMbtBLa5RAvDkdtE2Hmef/WxJ5La/7AYdzXHWlylOjJcNbIT0bPu7v
82PjvkV1D+gCFgQRK+b9AY5zXLKk1kZjxIObypcKeVGCQBAIsXXhHPEHAM5n0UiJ28HCupXkdY68
QVZtU3LlRJDjX1GBJQxfNq2UvRzKLeTQrauskW01tPsvvFl9wOAefJKogB/UsTWKmmzVPrkgZX1I
lEzgEQVbwpdOo/rbNHOmAUPm2xpu5o2onu2NnvrMpvC1UIaV9q2MOnMMdU3Zm4g7w9/Gm/nUOBH4
bL9XrrxJd7j+HetbVnyDYpWdsMht5ZH4w3JyAU+UGyhzk7Blcap6RhLtUcB7MIPRra32GkXyv9Bt
cZwUHRMmEsESi7SF805aTZq26iB/MF6ZIGArXvq/58HH3FTUEuDZ1DJkg68rtZQuGEYDEGqT2sT0
ouFJsbzzPmnNy34A4ZYwrZXAUvMUqqLjBajcMF9R/2JzWsSeYnXNVFYXQUFbgYJLGPoiwxJ3YT4m
eYVBnNlTJ0W2Od+14et5gVZVf4HBRfhdPfhRMxQoco8eOvrgf6FW1AA70x8ZuIC+LqxEs8oSJ18i
2z1me+jI9esv54VYPSkWINym5FkQNX0LIcI9kpSHejdsKE49YUHjSgj/QRhOiVMdJPGZApy3/kPW
9SA5+mxPz6atuvKuFPWwiTaHOwFbuSCoWQaekpyk+G4U3f/XrlsfBOKOPhp26aSWAGgmJ70vN/Fd
2No9pkg4M4a6I7R9Or9R7HufvOBio7izD7ygeGqKodEjTeyui+wUw6Al6sy67OSipxiR+XDnoF6W
eUtyqJ6vbyb/dfhRtt/OiyNA4Nnc1blupFYGQqTdoC6l7E4+EfjN9ejkfcl4Dve+G2vMGsMWRb/G
Tb/PDujt/a7+wETUaRPv5B3tNueFWmMcglKwAdQgHTKIya1bagXZVJB6cHNci/FUphWeqp3C+F7G
VEmChoTLyBRgroYs75B8LBGSKgqrokHzooTL920N9jgkraVE1EG8rn9/ROP7sFKwk42+Av0zZkTi
4702HnNi2nl324o4vP9l496xOM9aZXVZEx3LONS4eyhus9Vj9LwSNLbvqw2yJ6CBcc9v3bq/eIfk
nC3oReO+r1uYV50cyqZ2jTH8+6pAKAd0A1UJIFrmy9U1a56avsoRx8SHFp2S1Sb8AkPZBwjOSRhK
G7Uj83pRmbhkHJ/qoT4qsZDFm63GZ2f0Lgqn5yNBlENN4PgXk1du0BflNS5jD2zRfTLYotNj3Vn8
geNZU7McF3urg7MwqpuSZPbU7jXRGKVVBdAoGA10kJ9BET5GDGjJp5lPBwR42s8u1r1G6QUqth4A
LSDYT1gEJXlkdYYuAWLGUED27IPGDAlJSJbHMjTBVWbdiBZo3ImbUYWC7QJojBWKFTYGnuUVg82q
G8lG3ikixNVdIuBHNHQFHQufql77FlYL6iu3NSNnQkc8Ac1ArAv83frB+w7DnxxGLufVXPWQCzWp
iVddxN/7Q+9poDHInkQteatasQDj4shMLxE4jwCr+sKuKjdSHr7gdxYAnKsLiijIZLND5D3Oz35C
MP7uK5wFOI/+bAxf+GAqAy2sN024aDHiHIPpXC2w1X3jsg5X1H+mzheEwquviiSOTpDI+ajociSP
oaqqsFcpsTVSXiqFcnseYl29wZMIDglw1n+iKuymmFRarOCMcJSN4mJe81G+Jgi/GGGN5YougCuJ
P5C0/oHjny8m1DB1ySQjTg5uO4wXbovnsrzr0t5WlddU5GBXTWmBxqldk9RRQX0Il5SXQWN5Ot4B
TV/gj0QgnOq18lS1GDCJJNHwQoO9VUaOrIg6xNdDooUonC7oY1z3SqbhqEgTWybKo5Ii5Pejh0Qf
7aaLLizSeJqku8QP78/riGjPOH8bpHmlY9gEVjEN7YroKPRX7GQc7WC4bqLcifLn84BrCUxoCU54
kCRSTBJnQdTCw4ObAJfOBNasdHY62MorS9NGnrmvNDs/Sg/TZvZqWz2K8rWrbmqBy537KR6aaqUB
7kCPw4iBJKGwEIhpw6cjfwHBHfmWTPoSHIPsyFc21qbaKgGYmhBJa5hM4Hu16AL3dkU/A8gXsqQV
2oKKgQW2tuywMcHJI/tvsfVLe7qGnTsOqjiNR0fai54MV2Pqd1n5kpZCC1oSFQgGKWasDtNhbFMY
/HYWDRRYKxFa6gtf15IRtS27GjLSh8lpIxuhrlNczLFTxXbvTKhTpbKNx8kf5/VUoC6Et8mkkeSe
3RnyDk1kfur2veg5UgTB/r60hKHtQcyKJeytLc1PWS94XhJ9nzm3xfdlv0xMrcbBPIXytS5Ltkon
QYnJun80cLRgRIZh8a8CloZm60QGRDNfJdVDAzKcUhR1rkczaF6VdU0mIN3ltsI3gjotTGxFc2Cl
H6wKY9Lsxv19jgkJO1aXbQHHbYsMxp1AagCntqeAXMeJ4Glx7dXPQMrtjzzcvsBHzKYRAkCHxbyl
+aTMlh7ZVPnWCY+Ji0ZFwb1KiMnMeaELaE6nYW7iupieRrTVKLahOIxeR7lBnx9qCuqfc+ydt6BV
D7EQk3P0VGllLcXwULdGNiE1D1LdwWY3ZX9zHmf1CFvgcI6dTGkupxmzVOQAjfa5BossWIW1bY8e
EWH9t0g7OB+fWCRPJB8LmRhu+OM3q2sf2GzIHiJFp0zswBUxG66fme8i8m+28lRIo2QAtH81t9SJ
/mFt6xhF4w3fcrQsobu12uQPvmADV9MZC1QuwlJIb1FQASOwH0YnKlS7k+brTE6uNC06tIXqnt/H
9XB1gccFW4aE23gaAG++AhsadDS4ASf6VrpBLx3eUkUvZUI8zq9g5IMehTrwyHZUbc1Vvoege2cJ
SgmdwlHlpU7xH5eU8y2k99EtzA4zqx43HabGDN29SaA++tESNXkLNNXk3Uw+Ej3IgSVNl114HZHd
+f1i//+n4GOxXZxLMfJpNMsS35/KR11/Gcp7s/95HmI9HbDA4HxIrKVJojHFZ43qLfhE3cSZtxit
o2E0Rzk45+HWJSKIsEEYiTI8TuFHzWikfoZEvn8p9/equY8DkURMqT6v2jsGp+RKMGUYOQMM1gPG
6nTa1m7t0THtwGkvgo0qCAJEMnFKjprdPDcYXlxeGe31ZO4UUZ5/XdHeReKUOu5y2X87MDN5L5cv
LXk6vy3/cni9AzAZF4cXZmOpUlAhrn4ja0ZlU3Lj/xhwk2V9N/02ruxaVIGw1mqLQ/odk9PuNh0H
yTCwblFq169G5OlXqkOdakuuw18mAs/U6T3ZlW1xtfj6gfYOzSk9shBxH7CovotmT9Kz2y5sHnI5
Ohlzsm2LBs+b6UawxCI14Q5Rg9Rk9DEtwR0tG3OJWettdRN4BpqbwCwzgmpmUyAuod5/xOWOUwrq
EKoW2Np+o22kK+qUV0Hh1Ehlo653OlVXGGqNu9TfV6YuN1dnL9kLhRpjLamqt5DB+gcjD6L4Jau3
5yVbjX4wN0TRMIBAQcnyRwiDBNIsR7hYl+GWqIPd+IpDy0NoNAKg9ezBAonbujSjjdzWyFFUs7xX
jMRV/aM67158E6PA5LGp7JHkF1SEu6oxC1hu54LBmJIommGUY7sJreChUdOH2aoEmimA4UMfTcol
H6VAiCLH+HYIArqdMpJdNroWiMrY17eMjSRQkDBT3uKFpVbkKcoarQnuP9pHwb7JO7tsN1PX2OdV
Y12kdxzOX+ppnFsGiLdco7wvwshpNDeQv38BA4/6qoJBlZTwRXiFqmXNrKFKR49OfbjVtOfEEsTd
6/HTAoM7ymYVYXAtA6PDvYw9V/vuEKOhGQ3HeB4PXNCEnhdq/SBYIHKHWRnkeqBI4eCiQB51b6fI
Yz0AuX1CbQlixC+Qu2C8JBi4DVRHENTyfrThHk3tWTJDwLo9RMVDGGxqXxBErercOwTvifIhkZpK
R81MkOz7XHG0+cIoOzu3bs8v3arOLXC40CbvSZFmOXBMDAOA67PnuLGhI4IdEonDqUSklXEKajnc
nVH2H+m2Ik9ubIF/QDSfaT0psBCIUwUJ9DG/F64rnQJZr8YJoAwdKFIOOJV3oruQaP04m40RiRZd
B8HSTEYHF3npp3/mMrn/b7vEfsXCA8VJEaSkBkqTaRswuTqDIV+YAfHOw7Af+ykGXawd28UFzBRB
45oAMMS/zrWXIRXU7gk3hzv8Qr1PmlwBAJpwf9M+aZfNs/72ime5hcCGRHvDHYC0mYYwLYBWKrij
zggGaxy3gmNWBML5gnYCNZjBHGpLG1uvjoZ11xBBNm3VvxkySONRZgZecJNbtxwM3WFfA2QEw9Ot
ZDdOiC6nvnby9I1RU97Fznx3XhnWBFticqvXJJUxFqwOlkjj7YAXAL/sdmMqmtG9GqYYMuZ26TIB
dyFfPycRzeiiEaVtqpkdMNrgMMwgd+2y+yjuDrNe2UiyPoed7rTxFLhfkfEdm7PefkpRJtahrEAr
ovs5SR5TPzzQufqCk12KyJZ6YVehJflmo2WDK+ubfjjJvi2XAjVcM11DxhREzCUE/TZftEfKNgi6
BFUFffEt7v7Ri835lRJ9n3PgtDZr6tcQIaJuHT0V3c/z3/8XFX8XgPPbtOnNsGoYwGS37uj2+26b
bYOTeZWiuYnRwumCzReJxP6+2JUR5QwxKrWgeI1mh/RGE1GBCWXi9l2Zy1LzM8jUvk6O9Apmlw35
Zs22mdu/ifVoIXxsXTfb93XkfHhbTybpmK6Z9abprgz1xtQFs2mY5fPHhIHhh6zXAFPN+EotrdcN
Y34784zUMQJ1E2rlMZxnjBBKnTQObTqIKHIEkHylFrLmwaCwEuJZeqETuMuVyektp2qvQ/Ohj18F
ysiU7YyEfMFWUPtmXrGDsNFtw7K1DWNA8e+Vm6C3tQN7JRe9Qq5mtBaLyheDx32pJ/PEJLTs30M7
+kP+qDlsIpioWYQdF+fE42wtynsjnGNgdcVrVGybJnPIeKmF+358/o8ryRlZn5ktpT4ic+1q3qie
suvxANm4po3ZTJtAyDW0Nn7BWC4jZ3IkMdF6w7oQArSjaGidclgDTuT57nirgo36aqs8tugwsvba
/XlRRSrKGZ6Ku3Y9t0Cm6DMtrCerRcdb7GndQzpv4+DXeTT2tXNbyEUEFYjw47DEFuLOS8FP0FK8
mmulPaStdx5pNWhbLikTfOEnLVTWpBPruFBLR7HehqgHh+F6IB4bR/I/sNmt9QssAbmQagp9haXg
WXKXBYnZtkevs2on7hfoJhfKYshcuqemcTfEISQr1O5oqe1Ng6oYwc1n9ZTRcJaAvU6Dr+Q2KhiN
DENrIExieb5+Gn2BIqxvzwKA255SQ8IaU97hq7yBtcrigcKWr5M9620Lf87fBNogkofbHMOaA+ob
gGOFeP2pQeo9dNVr9WpEZRzYiFwqSFSvAhJ0WFBMkca0eQ4Q3GgEvM8VYl9jHyXHMhOcZoLv89VJ
uk+VrpDwfS24jYp/Aro7v2Lr37coOC3ZZFq+ruX/SLuu5chxZPtFjCBBi1eaYlXJq636hdHTht57
fv090N4ZURC2sK15muiYiDpKIDORTHNSTVNwirC+5h50mdaG9UjKr3cgYPGszRZhE8KvXlyMUo/S
EsX2Tu2CLhqut0baOSi0yReM5yh+5wQ2u10Ta2NdMh6me7En0zp1QXLEBLjkuITxyw6IS0iMc0oq
jXUNOvMnZ7yJ2o+FbIeNDIKLZTuKKd6oR7NlTs7bcNsXB1X2pSuAcLAbnCJNhFlCNC2/9pnrQtQi
0wxIoaje3Bpnw1n8gU73l29eDGMwmlQdHVN822iM9fRFVzpwYHXqjs7nFPEKxe7hyyiCcAHC/IPC
d41qqbP19WahONkWgTWrYdnQIO9DHZMnhpl6l9FEkdArOO7sqrjOI7LarA0CS8/B9Jk+RAc7ZJU9
RZLvFznPV1icKiijGSulAix1w1uDMo5Xe4XqzppPf5tocnOlG6kEhvQKkYu9mljJF70Fot1/ROfZ
DXpkg97B7Jv900i/1piQs6whaOo2uHysElXRmZvaGfCyWCWJCC7Rtm6ycvD0+FcyTBJNEYOgRupQ
lcIRcY+drdBSm2odH3GgRJwde2Gc6DhLEBhKUkkyJO7V07YVKyM0IMXjdTbELq0C+o45G1zVizTc
y1NU02osFjC0YTsUyXhdO8rBHtDLdPlqxFpoGjZWdmG4GXHC67uxKqpFeRXBwI6Dr4ObLDrNT5On
hAXIZIw/f0+RknoB4xVB0zVrMwFmxtcDeVh6SbKKnQoXmb76fXZzO0UrsBy4WglFHFw4X1LbjZS4
AZlMhLGufsLiptRQ0PKTJiAma9RN4jzYtV8C54LwKakNq6ghXNMFk/Z9rX6v00nB3uNlTL3OWULJ
zQnC8FfCcgo/JW0+tDaE1XUnoC3MysCeMkuDvjidH1s0c3PFxiRl6TVrH3QbVrJhL/e0Nl+VuD5X
0deKGJKxRNnfxJlGEW+DEVd4FIwtuZ0dclJy52ZJs9xTMKjxb3WXM5KZbspmMt3V7pwwvmpvtMf/
NC00Z/kyFYlofF/r1K12PdsQbdF+E+XHhppFTYJx+evytQqdy4uJ8P0eapkrIOyHTLROw3ZL7tDf
7SpGJdEeQWQI5XHANYC1RTB+7qFbljIySkMBzPqbkrNdSsQQFeJeARDOFDOSNzMBAAmts3bdh9NR
v53O84FRXdqZK+spET/dCHgodjGxYSBOGayF2stCcD/ZqcGsxHKMjmDrc1O/8mRdWkJLf4Hiw/YK
xC+lXQDK6n+m6+1cIP0Ufen162m6UVUtuKwRQqe2Q+OuqtbKdAUVEsLfdDRdPYvig42p/XOC3qBj
FGFVd7u2d0VVakdjXuePl9FFTScOugX+Plebu8ixqTQyNhDWdFlzEDrxv6U31T0u9MoAY0Sbgugs
9bFVy3YlyOzpeeNQd8jc00QKgsb/AoInpw1rCrPDdFVjQ5T3nx5bpfJkaRSx0u4Qufcp6eIhbpms
y1faBYwlJjvYj6XiJp9t5FFc+R5bobnvELkXy8zNNVIwv+an29KjT3l70rO8d5PGlnUSiDLCry6S
e58GYsTTVOG9mB+MkI0TLUf0Df2VfWZDWE1o3Mp2ycpk4x4otdNnso0ATJQbdfmqa2EyPl3WETGE
yT5ubQfDaxxEPWCRWJECItbOEVaB6o/ZKvGU/8UAXjC4N43aNSFxBgztg/VQnRQNaajmUIbaI2p6
Ze1ioSuo0dwkiAJbYnxCL22xtj8bS5t1vpW9b9DDUqdoNFnKytUTzTeN5viOE7TBIYFXwFItvpFd
c8YltUp8LVZGMIGPPzoXteRLR3hJOwjOqojdd2XHYtmtpIM7w9P4HdGqozYZlQRKHM7usDh7QoRb
T30PLPWcHgvfecqqo/GBhhhwPSyzp0ubxZj7e+OkdoCcVZUtWaItwfkVJ/OgJS5jK7fc8pQcxwpt
17LCkTAKAdGHjsQqKiB8eFBPEbY1KhtqbeXTgBxojB4X8y7W3jEK6GARyj84nNfHWrC+arQVafqp
/Api3+3Y5tE7elkAAtMl0Dv0NXJPNghNyjheCLrEjKdUN92lz1G/MSRxudCIXlD49FGCrYFzUwLF
nD/QYTx0VLYMSXwp/8jxHJrsPjsQg8ajzsb+yuy4WgcHXMvRepjAcnPZVpk3e6NrLMuGdTc2Cl2c
t2t7HduDbBMefEt/LmbrDYzJpqmzayU3AxLL5uKEcc4Oj/N8aUcdI3GAt+anUZvdUnM8m6B+kvxM
usTv1lhyVeIHeIfIacRgzTTSezyHbKvUdF8b2J42eVgqdUT7ljcf478un6hQN/DhC1IRdFNpBucu
HKWkc4lpax97KR5GfXpYx0EikwyCcxB9Fin6xl74AqMgvdq6c326LITQv+6E4NRipWaSVzPipGI9
OOl9nQRq/eeJaocgsfJMtUYwJ/46mlepM4xrAhtK0W+rfWhkiQGxCC+/zz0RVWyYo6bAgrLuq4F2
7SrMDP/yKQnvgeJvZ2RJKta0vhahq/MUXoBdNQ17DSUdtGhfRhAKsUPgfKYxDkuHncR4e6IJG8Qa
v25v6vXHZRCZGNxN9FkzD4UGkHHQWs+KqHrWQQX0+TKK2BDBqmciXUMo4dsMlYXOhROl8C5f2RL5
MYwDUOslmaeBAT05r5knm9QWn94/iHzXYVuodmduyeKvxdl0PlYg2dDel05+EcvklEDfemy81LIF
OVc0kStHUn3cKrCrz4lbYe7t8iEK3TV4Hx0071qg0OLsEt6mGZYkXzDHjH22zSdzq/w6eqDOzTwd
LkOJ454dFueq5xHbovHlsPz/CIfGplLC/kCf03iy2qVo9ut51+vfknFuOh8tJ0tMaIdyNEI2xo+5
qMC5p4HhJrfjiX0QUil3rfgL/0VGfo8KGBirph8gI0h5gvy4HbMm6A+sELweYxk/j9jO/rk8vqmp
a2w9mShELJMtiCYMtSmVpIIi/iLbCcQ5DNvZUFchwJh+2F/H2/YT9TBr/hVfM2i9yM7oSpSMXIoC
FR0fS6ioYC4WZJ2vfeAS1VgK0SFmmJtfhXnXYS3wuPzM37HmC1mlFxjuyaPgdhrhzuHNY3Ii69Pa
UNDMDPrB2jB6XmgYWLGL22VKZB24IovbA3MWp7fp1GglfEjnxMc4b/wJw5Z2+j1T0HHe9z8vG53s
NDmbc6w51lcKMacmCWKHrVt8qOyn1JY8vkJz24vFmZs5xlEFTwI9sUf4xxrtvpY2925pWvZ5VkCy
VI6LEgy6Ft8ahaZ647pqrmU3padF0Uc22nsdOUnlD7OGfDhRSXD5JCTnzrdI6XavxkuDk8ipbydX
WxIk/VW8Dt42Fv5lKNEzwXbBWBi7BkWJyex2F2urRbsYY4GzKMvEXQ1QU2RuJtt1K77ZFxDOTraR
lBZdYScadmM0GIWY8NQ2J2I9/DthOEPJxnUohxXCqMMht/7KcWmpBELkx/bnxZmEEVVTWnSAqMnV
UN0buiyvJAPgrCBLF5rQBABpZXxQqOVrky75qpfdOaf/mznrDhgPF7QgV25uHTZddbHY+fJdiHX4
nzvnyapsbDcuy4rdRdt5PXoyKKoplXM7rh+SWFaKFUqEahd6ZzDGARKa11qsLWqVlyPW2atdHKgK
uN+azB1tSTlM+GKCR9gwVDCboI2FCxYdcGHESYtiwkjqT03fuNagVm7Zt1eKod3PTvs5c+bPyRY/
bR1YqR3ZxhShHe3wOWMtLLJ2WwK/oDl3QxrQRAvs1nUy2ZZEYfizF5QzWDAxdEmpMkGf6RjaMP60
PM9C/i+bc4QaTyzHtlA6MVBBeX15q4IGOMWBVEYd0vxXb22SwFGoHTsATt8TsyzzQoe+YxsoiCLD
stY9AyHqZYX/L9rxjxx8GSNe7aFtmOX2aN856cfh2JluCdJVl/VvSZlhJFLx+xzaOZ8ouFeRJdGw
VV51DhUy6sYgS/cIP130l9N7U7Aw0CseUZwedvRYboo4sZ9ddXTpQ+yBleWGxO4iMTSJRvBJ1KFd
U5CoQbRZCbrpRy/rUBcena7qmJ1z0G/D99qQWNUJlrnhC7/rQ3UwfeTysQtD8lRIUPheG1C/6LkT
I9GdDWenfFy7k6FLDkpsqC+S8Nyezgo2/E1FhYUel0N81I6Jn33Rv5WnGkF8JSMjEvofNKcZKEWa
ODjOUpvUQUMX8z/20rn6eq3UjLuqCFJb5unExrSD4my2MOuunGpAJWjmaVBbmdMQW1uv2Z6cqTpc
Nl3hTZloc4E2gCCOL3tYSgHXvi5o8dpOyoatx/1D3hOJfxAe3g6EOzxlJOaiTDMqAzbmTn2S/5Vm
1+Bvk8Cwg+GTmvoOhju4xixotDBZWMetfszDLmBUF+/o7XN2MHz5vq+yOgIVOHLNsetg6bDx2Kim
RBThBx1CUt1CLhu19Tf1mgI5mW5D1jxeXVaGLlG0NG+T8rSA9ir2ch/hBJXELWJdeMFk17gLiLPO
SMyRTe4mzU0x3Sc2DUi3BJcVTujgdoJxUWSRTWucFShElavudhMFMRqRfOUI4y/TdlRUojSKZtXX
ctgY92+0CuqGwkegEVDXpNXTWhlXWmt77by+p19M3+ExkXfn1lF9GlptQlmgcryk2o65PobmNEo+
ucXq/SIWu74dzDzXMUWRktWHmLtLwwH74jAzF77ngl5gOC0gc2b0TgEYNT8u+jcnfvp3v88pAJbW
Z2vX4/dteiiHp3iQeRvxy7C7D87d6CVmDEHdhVAEA0vD9YjJbazSWcEjVB/ke9aFVmNpRMd3pIl8
CJcIHMYWS8AGVkfTP7fKj6gPnO2vy0cmgyCvb36L4niunwVyTlhqg4pQLmsNER/aTgzOaDYQARSm
jmuJbpjznI6G+wX/cIdwPL7Hz1gGOuFV9MNj+e9rcfJ8LLapQwlgwiLmaTglGhYuLt8vn5nwzXkB
4Wt1ZKzBv4z6mT/UoD+ilfV9wNKePs9v1jw7XsYS+rQdFqcCitFidmxBzaE1D1n8VMtWicl+n7t/
R4vQda9AFsde8XRmn/CgSu5ERESIUThHA88dtsBRviI4bnRtcBHA+GQ9NCcwEbrTl/VJ/1Zfs3UA
9CTL0guFsjU8BZiJ0HW+YDZMVVYo7CEwYkyloY3Q7GW0AEId2EFwroxGq12mJh60KI9cRT9q8+jG
8VWXSjyz0D53OJxLS6OYbAkBjm78yPP7NX6cc0m4Kzstzqeh2NBH6woIml2X8XmV8Z2Io86dDJxR
tv240ApNX35qPy8kLcPki4ldSOhYRzidSdRNfDOOgWYwBDcqX0LrlbXQsAoQLtr+q0iecjV28yjM
ElnnlzAUcDC1ZDvIxzh84SQnlq5YzcA+RLD9NrlpwXqSZ9/s+EaRNRAJb8hxsG4JdmSC3/21V9Pq
xqGryqDU+4XeF9LuISEAJTgyWKlumhxAbbVTP8VMBSp3oq56W51IsF1ZDcbmwAtRH5JjfpBFA2K9
QH+IDlJvB+zHXH7JKaNB22LclP6B3sUo36ElAUt+tgCM5U+ykU6hIe3AOEc6TmRwaA0wMn5vyVWG
WSNVtlRFKhHnTdNijJx2eB4CUj1MZrjpuTnaIRsClC1JlMnDPapWnqAFwwCUstwOxmkeQjsPLr89
Ighk5aDImG1BvMvdD/qW5xVzsAg+u49pWbpbFW694V4GEX6OGJbq2PhQZOt0OEFM8F536tKyoiC2
CB/b0Lo3QadwbwYU2yznY5KFpX66DCrSdwQJ4JJH3g8sP5xHcsisxF2GzGZT9vBKyV+k0B8vQwg7
8gzMKmD0Gk0wDp+qdeZy2BKtQIbn4IRN46bBoLq/cq9yNW89YStRgJyt+9uWuD9htGWC6QCUr9j5
CzaM184iztM1a0AY8VxkxUQ9pg+jj2xFWxcWN5rkIEUqsgfjFD7DdteKFgBrDMsl9rXVt26tyVqK
RC6ddRKpRKc2XnVOJCtZ5mGskCyLRjDlz+Z8Z26pN6f1dd1Zh8v3JnLraGYkzCeB/okfAzLXaiCM
n8lX+++leoMZidG567rUg7eXqL5ILLAkoXvBfA6NuLd9Uq3FXDW49QhtBOn8wGpkqx4scIOXZXoL
ZBh4DWFlOly8yTOI9Hk2aW2RloE2fjDiD4YTheWGxeBYhvjHQEiSgDEfvRgI+Pm3t6uGocvR9x0k
neLPRnpSN/Wo0ui4oqQrEeqt6hkmqMbQyqXrkI0nWcAGISdP1qkMjHZzN+tpyLAcdvIuC/RWG16B
8E+UvbbpRulQBjRDXSLCfmQ9MOtvY3SYrY+XoSTy8Ha7YKBiagfIQwozWPLca2npZv0UvgOG2Bhv
YiUP3NJr99BniRJllVEGRXcu9S+rej9P0XuuZodBXmOMJYy4NfUyMEd0WWCj7Yz/NtLNtgK1hgN/
EYV7ObaUOIOyASbrQe+ofZ+TLDC1oxb/vHxkBv7c18k/KIFNsHfEoSDb4T8n1gKkkgVdy2CusZu1
m8+Gsb3n8h1YDgZiEX/xER6Z6WhWRl4GY70e1Vn5bVWGC6ouWQJDqGSUggvcckz1DTPJSEAdYGpl
iaUID2Z2ZxZhH0kcqAiC4JQIzNIG5zjn1eqNduq6jrBLVGmKIfYMrC8ntmz3g+hS2GQ7+JCgxgaf
iduULrFG9GwHmoKg1bGUR4U2weWLF4qyw2B/wy4ttjZmvNYaw+gmF2XSKztZgmiVsR8JwkY8Ajsc
9nfscGayDKXWAcdyllPX9IfBMR6QKbuziv5HhrenQNLetyblXK8o9+NxeoeccKaMQICgs4ILh5LM
HjJr3spgsEPLuhoLLB+2Hy5jiIwVfY1/Y/DBpDmA5iezgDE30QHrDQODDB480ckql38nzvNx747T
2LCcLe0AlZWOpzaFG1f5TaStkthHJhHn5TZQfVXjCJg6+aqUljdB37f4LiayBBr7AOf9D8bgVB0t
jvhM4v3PFPeT0lULgKze0+Lyu6K0dwr9SkzsSU7NLzTRP1y+LHbhbxARFmsgMbIpPm5fKyQ1ZzUd
o5bZ8E9Hvek6y0VTm0e0L9EUFuNT1ciIxoSHiSgZoRDeczACvEZcqYadaD28Bl0339ax38lUj8U6
3ZC6lXS0vbFqBOTEwaeuhTN1HL7eZtbqMupma3rL9NVJfiho0RnsVqKDbwu8DAWOFtel4tr42UWs
QXCmrepNbz431xi6ODq+8TwWxnrE08Ofh/3AgyfEG6WhiULjP+ENxdFQYNFNj5ECbOh1bL3Ij8P6
uWYp+/hkju+VfjAw9vYiv6LbaLl+fVttGvfVihFQrymiqyp1znYtUwgZBKeCKxqbFC0DhEFvFf3b
KmOMfBPZPYtgPFOk20jgcD6X9nEx1B0xvYSAooWGafct6jR3K45tKXEUIoVDwe0fKKb7O39kb+nm
YJO26RVa/KFuv8eR+SUfZF5PLJCjGQRRPiYFOIHGgSZRVlemp7a1l5id29CrZCnByj+CTVSSM3z7
lfl8fC9onEx1Zlpr2TQ4vpMT6n4bUoxAlGAVz/0Yc5aX3ZH4AF/AuJAiNpfc0iuApTWWNtTuRp5y
KtsVIQPh0qCW1vZpnAKkwTfstl219GddfrosyBsvx04Ng5SsBAauSr7VSdGrMSnAvuqRIfVI/Lsw
R7e2Ujd3iOTI3nhwDomZ107ntAnbkFMdSE2anjZjup6c7a539Nytm+Y4OmZo41OjLdo/feY5XE4L
y9rSqckkbAtMok7hMP7smttVxlwqVPbdQXLqZ2x20ycUl9X2g7s1R8PCZKMTTlrjloqsRV6oGTsw
Tv0ia0Ebw/OtrdEhb7EbfK68bNH+tLbMHR2ngCktNLotHZRj/WZtDxVVXHB1+8t4p/dPl/VQJhHT
nr12LEZeNA6Ob64+0AirdPLrOJE1GghBbA3t9wgqwXfOHZuWzp2lFngB60534+JHi4Cv+uPl4uzQ
diDcobVlSZNyw6Hhs2P2QKBsH2fTit222mQ8WDJ5uENDbEtbukIeO1NdpQsbUrtxfrh8M8Jn7x95
NJ5xzcCeyyhnh4ayInYaTRjkHUxFViN5ywL4fGwmaFAxU4vyIpN1pwBF0tO5WQATfeqjwDozp+pX
fnSi4OgN9JCarvNh+c04CKmvSGQUH6SD4UDHNpBi42K9bl7qdRvhIxJ1cZfhQ6pbrmJ+uXyQMhDO
AebFtqxKBpDN+YRklBUdyB/v3H0+xBc5+EPMLILMHfN1yn2kPHbYfaJIyn9vPw0ZhoNr0sEZpL+h
wIi6uK+jHBeVoFMHPd7n4VyfOlD9Kb6sQiJ8nHZQ3PcMSILq0UpgSlVcIrmaMbLmjjz16uM7bmaH
w13/6Ax1lVEcm2GXXq38HhCkWPPvfwfCXX8/U12tU+YXrNNoV17JiAuIRMfEZrQThdMA3RkS4rAg
f4v9yU/uq2v6cfaMc3PYrhQPco0/4v6oIyhKpVuYhAq+w2bXuTPh2AYnXwo+M2+kcezW6vy4DfMh
LltJJCH0SDsczo0PFDny1cRJFpkaZJUVRJ0aXL6stx0C0HJ82uKRQL1CfzNjXaVTQTsFKpGdsKYO
PCxKoN/k16O/+i3rEAAbxHu0fQfJ5yPSODeHjUFi+sY1kH8vRm9dc4wa/bosnOj8IBE+ohH6qG+m
d9eoywpbrWFWXRSapAxXXbbqg10B/zm2h+BUwY61LbE7QGzb/aHRPrVjeJtNf0oo9nxHL3JwemCD
q9nKWsQMZGmujQwFmHHQswO4CDuJOog0GwVHrPnDSAC+mzhxumaJ05h9oNe0cZclcXWyeJkicUPs
V94c2g6Fk0fJwfo0r0BZldY1tru0v5uQCkib0+X7l0nDRSjD3DUluG8QiS+136g/8rT3pvjLe0DY
5iMszEGXAPdBHqelZk0EzsCOH0l7m2NxYClrEhR+87FK8N8g3Ce5vdClHSoQzWt3Exo5tKMSNMfy
WvXLg+LLEhri63kB416jPJ6VBGtnoQR95JfL9isbMcW5bTfD6KTuvzs97kWqi2U1rHEwPb26a8Zg
0R4M1b8M8bYczMxnd3jcgzSDWizDJBVY+nWvI67hkU+gXqDeDOZG+2z96Nwp/A9dsIw5W+iADJRJ
nlM2b+Zr6iGyCz2HA2+d3iMUKj5IPvrEKv6CwMnWqWa6NipcQ0ps2x3XavQw10dOmyaN94XCoMao
6UiYqCZfvkJjvlFbBYRpUozVkcRNVMl7J3SmKF4SFDExhW9xfmHtxtIpaihemoGWi3yfsN95WoKp
+W5Xo8TTCbOEBvs4QuXHQJqQc3UOWbo16Tass7ueAzUA/f19HSoeiAcDDW0wkzTwZ2bzxuvtADnp
UCE2BnsAINuit1wjR47FgPVXLCk7pAfl42WlJ8xwLqFxvm+qrFkfStXwuq/NdXPa/DvdL3M38aln
YU0Z2sF/s51H5eEBwy+xq/hy7irhdaL5jFCsfVBBN4s/cRcmZaihobqGP2Fw5i+aA3aVMgrIjHT9
kB/I2Eo+4oWm8ALHjytpsz7ZRga4tbol80OfXWfSTarCO9xhcH4YUzZmTRVgYP3Hwca27NKzg+gO
fgXLPmVxkvALxNihcY44tctKsXKgUe16sxKvTSqvW4/2elaWO3t8HPJ7lYAWVjbbLjtJzinHUaYR
FStRvLX+qRQPU421F7I6B9O/N/q5k41zXGajYkX280lG2I1dWjeKZt1lqhLG0Xyi3eCXsyXLnMow
mdw7hTQ7I7UIO8/1nJ0wWxlUvuoxyrrM10q3OUZxsF5jO6JvZm4vm4OV3ibncHJH3WiTazAHoDLu
4O1LHII83pdvwWWW9eZwHWzBQDMSxUoe7nCbOs6QdAQUZo5ckqxup941w/eq+dXkvl3d5ea3y+5G
/MbuELmjVa2ozioTiNNhO0wfC1+5TZ6qQ3IgJzbQsN10of05OctIkoVv0g6WO1M0DKVgywZsEo+u
0TxoxfGyYMJYaAfAOe1o1AcQ9EBlFMw75mXhbgP6Zi3XMr7/OyDOXxt0QEWrIXiOevTPW2Nb+20W
WWFnKLq/at3mX8Z7SxrAoqKdZJx3TsYIsyctjo48aIfEQ5cAtm2EyYF6qEQfUj8+bGwv9B8vkH+G
NdGdoKK5EdNpr22wN7QyA8U6XsHmUbOvRhkTkdB3oTf479/nVB8GXucr+m+8yezdGsk1y/ipzr8u
H57QkexAOG2frcyMi9owPL3p7SCtayMEC6Zxp5l5d6TURjPJlNYPaRPJvIjwTd0hcwpvVLpaaSvE
UxpwbZnfDP1HU96oxbdITnYuPEq0JqOMqmEGnR8eKJeyMUgMLPVhOXyNj2CEdE9paAa9P18jSDvI
FtYJjW0HyNlAMoGbSUMtyoNFt2fU2ONDqszZh0RbP491nkkyfM+EMLybtAjBpkS2mIryE8fVQrA+
pMeEsX5X3iof6ke2Ssfxzc3NDljSeB6C4rY4ZkHl9cfuV/rXZSUSpl5Q/sSySzRH2zo/tWvV1Rw1
QwcvDcYaxmAan8Fm5hquhRHrwWMLK2SVNuGH5A6T/1p1TL1TG6MxPPNuDtBofqyuGCUyGBe9ypN9
SIq88x6Mi5bKfEmhrQBDIrhCgsz6KTlBUTi2B+ACJKte0NriAGDGKp0M7810HA/ab9UnCGi3dzQv
7ME4z6XUfZIuU2t4kTIHeaP665CGejp6l4WSWR3nlxeHsblgs4g3zR+0KXa38bGU1fAkGPyCWqeZ
HUyJA2PTmzBX1sNQNPeJJWvhFN2/8WLPfC9LOs+mQ1nE4yTqtd13ge40X/78tFg3BLrYTQMtM5wn
toqyLeYeH1XgYzkX0XALjUhdU3FO/w6H87s0qUpsLoEo+VLeJTQPot63ZxmvjOhe9tJw0QZJarNW
MkiTNrdb1noO+aQkf8qxjwd4j8E52XkjWPsTq4bXG9b1MOve0FuSaFB073sIToXTcYgmOrJ7V+2P
LemObaS8w0rAmoZJQ4fYb/uqy7EzJrNaDW/JTeJameKZhX0bSRtQhQ7TBLUuaDBs0wLH4et4ZZyX
3tYbi0Xtc2B9HsM81B/MMxh9z9GjLDgShtEmOmJUJI3YslPuclSnBktOa0PNVhe9S1geHx/rMwny
IA/tG+tucrDUfPCaUEZZLtQ8tEVg2ATdoyrfwlJprTnmIFTy4q547Et6zAfzmDu6f9mM/ouALzic
HenrbC7FwDzPnYWVXYfKzx9H1Bysj+AwyW/Sk+YRNxrcAnzTl6FFwQVr/PhbQs62Kk2tsqSHhBFo
9true41Sm17HbiorHAq130QXLmj9dAR73KtnLWk9liqMuM22YNDU+7ozwsuyCG9rB8G9e+i8mEky
AWKYv5i9v6hPWHlzGUKYHzN3GNxz1w5p4jgKMFh+zAjSIL5hiaMJ2TGsKvbWx8t4wlNDq6EDKg5M
XfNzQUOVj4M9jwhs7U8auUvs9ziMl9/n6SMbQ6lW7J9CqNAjb9K6JgkL2SZIsQxg4jYI6+V9Vv5d
foHWeovNGXBKfaNd0c7+PBaK5DNRbEBooLRUAiYEcEe+9kfKEM0E/VIIysPpa/aRgKl9vslDw8cu
7tLVw+E76Ev8/ousEUws2wsu5we1TBnXkuD8siryhgUBo5IEl1VAqNUvovGtjZWVTHrLCH8aLEfe
XNvq489xtmmxTxtK/roMxsz9TeyPM8QYBqo2YLJ+fY5TldRjXU4IvhXlelOnYKLqB7s0z2VRnfKN
ysyJlYEu4bHz3elG35u0IhPwspN+aBCo/hh9JRzC/nhZLtEhMt34Wy72//c4BNm6QQVOWd0X1rd8
+TIvEro1kSfdQ3A+fGGNZtsIUy22LkG7evar76rPNTa5ZK0twWJqdenY2DXuxKEzsZRygU5MB+fM
4vv50GJBiGwgVqYNnFWBWwTLylDm8lD58PJRd6tEc0v6vWliV4slVySMKRC6sKjVAGk/5e6oawul
Glt8SSQn62wf43MTYHMrHr7mf8giCxViB8bdVmJ1WdduAKPO3ToclOjaTiUCySC4S1Jbfam7BT5p
WK6m6KrPr81IAiH+Vt+Jwd3Q5iwKzUsowvJj8pUfJJywAce1vMx3fPrJKrz+MAWRWx/YOaaJK/uW
Fb6H+0vjHGCXgHSSFjjHDoEg6kV+Zp8p+rWYEWdzkH2SFQ/fjuciUn9BtPiGtMWuaWkS5AeMG1CV
If1S3hgncPbebB5byFFI32BNaG0vCRG+xMd2+SlxiotkA8GanwfGmTxsh//0p9mrvz0w81tu5iMY
i98n7w6di2qyfHDUjjyjp6W/IujoGcmLFyXumLrJsfT/h4ib+fk3DmYHyr0DhJZtma8AdW7W3yYq
Oon/g97kJ1wrwmyZFole0V3GyeJeAWMixlAxLba705je1oMkpSW0xJ00nGdJVy0niQpp+i6rXCPO
g1SvC3cBH/flZ0ZYzdhLwrkVO6vK2e6BlKwHRmhWhvOTE/vkgPDjzgkuozHjvnRJnIMx9BgLb3RY
Qheh/aH7WY8Pzti6a32jqN8S8uEymvB92x0i52o0UuboYMMlld2PyfoWFY92+7uTbfATm/cOhnMo
ptNg12cLmOGwHJrT8qH2ynBwF6/8aKEu+44NZcyfvADyBdJiITXmE3FlWE+Fub3NuBpT8tMeM68w
18PlMxS/cS/JTX6Y29HjOZtjuEs17K7Zcm3zdjs7ruqzKQXZ8/3cMvZWQf5Jpeqc3tdW0m4bS2tm
p/TY4xt9xjvQYR+TLLwSG/ALEKf2ip7UaoYo1SPT9238NMpWYUol4VQdpCd15ig1KszmF43eZXhO
+x9N/TPSb5WicNPxjNyBK7kssRN8kYrT+KGLkyGPn/Oo5Nyd8LYd6jBHg4xx6O9SaQ1IbGAvcJzm
g8d/NIsVh7jFj22Dwh3mgPLo41ZIPpbEbuMfHJ7TzzKiYolWiEWW8mu3RAEG5DH7kbqGVQVtrV6t
ufEkOUqxB37B5L7+29iOF6OFq2JP6Hgk4XA9401hpBrKzRKgm/gse1SEvbC7zLTBPZy00fqsnCDn
8FW5Kz5u/hwWjpt8zfzS227tMMcH4c8WXSbjUZYU/y9e7EVe7v0sNtXEAwp5tQ/Tge3ETbz0Gw0G
F6wDqo9ufan2CD+B9+Jyj+ikKUoSm8/auvgkdIIFLxBK+QGjqJ1/RGDRwc65+CBl05IYPz8NunTT
mi3MywyHOWAB2XN0cj/gs5tRUsZ39ZfL2iQxFIPzNgklOYYz4QzUyfbW9juNZ1epI7ep/phS+Plt
eLlGzu1Yi9KW8QbRtuZmLG618peefb4sjPTeOC9jDb2i2Kg+oZ7Yt+hLGoPNTxDAJ/5zP2Ogr0Hy
WN5nZ2lkyQzgwvPAJ5fy7f9Iu5LtuHEk+EV8jzuJK9faVFotyb7wWe42933n109AnmmxIHZh2n3x
Rc+MApBIJBKZEY1UkBIOR7qdPHpAqPv0tNgzXr1ijxcabV9V0B0PwTkd9M9s9406VFWNUlN6U1D9
ILUSdJnplpHZomvsIk936hgRmR0+xbIlvrb7xg4dngTHtql+/AZ2rlUxqZcA21IzAiuuc0uCFXHW
c/vU+MBg3PjUJqEo0Xg9fB4bq35ewHgTugQPC67oiSgo44WBf+Ns/oeIFtjLbECO2e5TevoGX3p3
fG6hiQ2KnZN2Ezyit9cPHf3h+hip2X82nA9AxpuH4K3KUHwBw8llt9L3YvImozhomr8FOqd87fqK
gXDncmxVK08LmAgQdZJc8QhJzJ2oZyln0baPp48BMe5aEMMkTyugtNoxhh6L9BPE7tfnjDcQ+vdV
ysYAmZlQjVgkNbwv5VMT7q9//29Cy48xMMGejOSgNlAA43F0IVq8E+zsl8ri/1OFxxsO44PHrOx7
JaRWPuWnQZwdCfX310fEg2CcbzGooDgRMaCmuO/Fu7B5vP797TjoY8I+OYM2jFKVrsgiWJPsDvKt
gGRxNfvZeKwyzvrzTIx1C2OB6qUcJtYInVVDZSj5Npu/s1nwTiVRdRzU7jIz1pp1ow0hHidauXJE
SbGNxfSvT9rmMFYQzKR1rVwUHVTWofUQ3OhL6fVK5S6CwLNmOh2fXMwKh5mumahZ2YXAGcB3rh0j
lLxY8b5EqqeBGy3BtB86+bF1MyyWxfOonEGyV8ISEsxxok5I5Y4vgwmmibtx9K7PI90fV8bHPof1
c7+oSwGI1jyrspcgsapEh/4fk9PTAOZjGllW/1IO80VCM4GtL3t9/CpqfxTJb7wgriEY3ylPs7LU
OkYiVdKPNhH8uhYSK5CKg4QGoOuztr0wYD1CEy9qG1gOCyWsBB16FZi1YUGr64+4/JIkP/8dBnPi
GEk1EDCr47G5TKxOsgSU2+eKdR1ku8qJ8jf9dyTMrKEbuFwkqtoJuZRAs8oz8pj+8mA68hMIAO9K
p5is0eIFYZsHN9qYQACI8nOR5dWZpgYnt4xnEDVwh+ZlGRKrJrdkdKtF4SzVdlz7gcX2sykGOOql
AY8H6U96AZq87E7BmTR/bX+ke9XTd7Q0PPV4T/bbGekVLhOc6Fqbp60AXGHXnNJddhv7i09uqAIf
JRDniVhsOqoVHGMueqalRtRiSsUD7UCiORbV4z/FbGdAVjiMwQSaLoRyCIP5lctBP6JPcznJ4bec
3wqICVT0kjRRqtABQedM7ZGcgppTF/15fQNs7uQVCv37KhwKp0AZQrpKSU+sYj4ivWgpNQeEa4NM
lCLoebCMM1Dqxlo8zcuc96eRBG1Oyn30nMMOk0P+Ru54G41nFcxJnLZKO8YygPN+MdGbn3lxrFVW
Ofc7ZVCcaEy/VCR9VObwd87n1bwy53MYiYm4RFg9CZKgo0vMF0XjOPztSHOFwZzNhtD+tyhBvwlu
6IXfgKyKA315ezhTPe/rlsKDe79Yrkyla6auFivM5XgwfVqcWe1Qagu1P9pzzi0Fpe7h08H8MThW
wbDVurqDGjbdZ/RpNffDPR6W3pXKuRdwjpXIjO8oY6FMRIqVzzDPAC9a5g300iB/gde71DL8wSp2
4V45LC6/D4k7r4xHGWvDjJQO6LSGS3Jid9iZJ3gVYPU73ov1ZryzmlbGq4TyVE7lCLA4D71gOBFB
s4IaXHy/U8Sp46kdvIigJlMMxjgrM5OzmbovTX4ex12fldYc81pm6MJ8NpK/QNhK0TI3x6oR4IxV
33jNUaEs+e0psCCPizQ+zyS3XeUHGHOgzWIlRy31/K2ked1yFOvaqdCIzNlmm6UYYKcHvZoBJmI2
jbc0UxNDJZceZBMSUMtO3ed7embyuLr+5oT+QGK8chZATHakj4vRCSLstIB+J++b0KInp7gzH3j6
ndsT+IHHOOMingnEwYAnUrk48xQKkKjreTax7Tg+UBjPi7LXOtQCeqKdQK/sZaiVr9z0KbQrm6cA
v3kzXi0VY+NmoYZNuGCpei1+rCGL28s8psnt/frXaNjCsKQqsjFAYSA46SqrbpSDHEG4os/tOU05
t9bt/NXHcFh54axvUNxNi7cGb3bjIwiiveCkOrpF1X/Ul8zPOXdxzvxpjN+Nx1QQCH2lVaKHRDhB
Gez6XuIYHFtFlWR6aar0PTtrl8rRxDay6hoZnyQtfvw7JMatmkv933f6Sj51squ1D3r9WxHFhyXQ
wa6OX1PTirGlu7VPXqThmZR3De9w2Oy6QmPz/3yPxngEYSmGX2V0gSxaY3WHjE9IXkLjGCSuOB6J
acVGAr3pvRQ9aU1jR+pRz0RXSjjNDH9zJn78EMZVxHMWhWWFwQZfBkfxenC/G27vGAe8UHEjG/qx
z6fIBxjjMTowhhVmDDOJZgmFg7NVS7KVz6XTia6cctgyeGCMzxjQ/6UM9PlerqRvjSm57awcgxSM
2Hpvk5izA+hPvzI0lmteL7NSnAfqodJDpd2ArRh5Lzyoa56gWjFPH4+zn9kCnX6spQ7l9Rhb6Sfk
LAYcf8HZzzrjL7K5JYvS4ft1vtiFtgtSEc8XnAXiDYIJxxKxD7RahelprfZUlLovyzwO0M1xoPlV
0lBLD05OBqKdhjbQBboqeDgz40NR4sjlNb1ujcOAyrCI1JNGSy4v/UVlZKPQUBIqoWlFX9aWytKI
kNv/3PGtUNjswogikbaOgCI3+oOGR+wgEr8EIPy/DrO1a9YwTOxVVeCWSVoQSZB28oTGsMmoWdW4
2JDzceJy8a/Dbc4d5KclFSUnGiQKL+duXND/nQsgk9BbZd+VkttHEmdEPAj695U7l+NmnkIJEEYp
2nlYnmIp4YRCW2ZGSV+ICkZbNLMzozCMGP2mWgaCoSiwTeWxS2Sr4OXTN1dmBcKMI5U6dQZpIBgD
a8VrG/GsQ491rOZTqDVOR0rOyvDGRP++mrZEIXnbjDngmsBJw/AJ5KrOKPFi400YygoBdiYFM8jA
TFk5CmKWgjhJ+FLrO5Lus/H+uo1tQiD5B3YUBSIFLOXn1IMbeGhAyyopP5v5lOM20WHqroNs+X8T
3NpEhEwGAQHs5XTNizLrWk5oovEuUc5F/dTId2rwkMeDRwYeH+aWTaNnG41IVLoCV79LtEnP5mUY
TWQIjLNCzi1Pk2wzLKCMY8TExqTFyZcATRP1YiBQgEMN9u6dsiOuGVn/4yMku+uzx8Vj4qFSjFI9
TzB9gWF3kCdzWls4644qeAQVFYLD6wLa2kzr8dG/r6wbb3lZBSY03JDgHty+ENDHXAjLrq5j0Wqr
RLJARdtybpxbV4w1KBP+TIUeV6BgQ/gDusVueu4k1VpqT+84Qd2mdawWjzmQ+nlO0iyki9fqeB2N
GgjxRdqP60tGP8IGPKvBsOdRjtSHoAnU4NGbRivy43204xfabW1eaMGgIoWyBKCT6nKhsszU6gRb
255Vb5a9OTgIhnt9JO8Zrk9DQZ8dVMRADwfhlEsMrV/iMlowVRFSJyjXSjBnVrFXXRB477Vz4+ZP
BM3u5EG7MSCIJHzlVW5tD/KvH8DePRe5bFIhxA9oG8OSkJ8qEmtMOefg9h77GCZ766Tt/WFJtF+d
XDKYjhCfHs3HaFeB3o/X/bZZ/QKCAiKjBwoFMO+Z6tUOS3sxrsDnDHY/sKmA6QiwHtVCCkDCHpwm
e3INd/TSu9wDkxS3PnNzRlfozFaLq2WYtRDoiojcopTcg5fEbseRd5OngfDadGTQIYDzncqIQ59E
Z3dBAPUlXZ/e82LmbFF20MrNnic32dFcLe+w/DSpLBwTnWn4aRoRAUcfiasM/9DS+MGuDKfHJcqm
+sHmbtwldu9qkRV6vNTcp2c8/ALI7eFBDdSxEtpWGEct52a6yE1uvLfaOxmgUSIa21bvKNCXRuqH
nw5kPQ0LyfjqUBsGMrSAzEBNqezMPU2bqUdejunT/viFg7QjhKcgG8a+tc7gNcvN+X1oND38KyvT
AwslfZ78T98U3tEgXw+6QLTZagrjdBQd3KhRBTQ5c9pnwcqc0hbsTrPUH7MDKbn9dSfHnj0MHFsD
qyWzomQh4Hr4FqNyMA2OLDpjyE2rbmwJKFb8NTBWMleMo0xd6DQGX361q5h7cY9mFTfHjuC93X1K
rbLjYm6qUibLcV9kBnaE7otokA7hV8Q96Izf4waJc7Ru4sE0JFnSKVkcG3mFjWC2VUh09In0iy30
Fi0jNJ3oDR0x5g4tRx7h+W16xDE+xkRoSYV2VNqJS33dypPmvSJB9BhD7Jwb0TbwpvcguNEzbTgi
KAm5biefGjrohJrIh0tQrzMRMTO7bRYmaTBTQ8cG1/1unx7CG7rfhpvM5jkT1km/Q0FtncaYtOSU
8SX5WExhVGi6XdSTJc27uXJylIVcHxAPhBlPNTZl0EAbz1aGl6LahdJPoeSs0BYEhFrQMg/5FMie
MhBTkkY9REF0W1crO9JvJCm2l5Qnt7S5MtCfwYdAdoAqCsZjRBMZINiJkaDW+ZDfp/4EiiY8IFiF
zSsb3XK5Kyi2BVeblq4BT6EOyr7dEHzrk3M36Xiu9mQptRX1AG6q31imNSJzshE1L+YSNOk2su0o
4rGF+jwvD9dN4VPWlRocNC5xaQKtJLwuM4NlXpgSGWBwop/t613nzJmFuMTJ/QxiE3iOqfeZGz7y
ju1Np4ECNWDicqhBfuJyBw91MJd1VhioBF7eg6DI646qM9mCL+/6I09b89P7wvs4V3iMU0wUMZKE
Ei64cSYH9SguKm0SsB+joIw2Zo07bV8SzgWYC8pE6uXUT4IyY5BCYTWOJr1H0OG9kltg4AqfhJ8q
6AJ4uorcqaV3oQvnOKZRHWGohmwH3woQtMfgyCgMa0adtVe4sfdbewPxAXY6+Jo+EfeXkkGaUu+M
9/oXqqWe4uLDr39hL3Hva7iCYZwjBLQiFNACJg6nE1Jy+7DS3ev7YdNvrSAYv9VlEupzsx4hyHxr
othf+qrzmOa312eFwQTiZir16dQAY7QRnuJaT0u1EedY+b72Zv5TK2/amC1ujA0YMWZM22ib9wZa
fFzaylkcs2fZk61mQiMK7xh7r1pgD2hwz4A/Xf2le39pg4OUBoVcALNzpNdpwIurTbzypgdLBurA
CnRRKQ/o2dLBHmYN37LvkpvdZze8Cpx3bpZrP4PZ9bMOLT5dRsq2dpfXSragU+fErWXmbnXX3pBz
cEIJ0MPwkJ01X/gGd243hxYEbtk9L9jcXITVhDCuYMzDSdKi1rATNbSq4IWri8wDoH9f7fq+0uN5
1AGAFIo3gdE9mjTv+ubY9merQdDds8Kogjjv05AOYq+VuNqBFbi1lrN8O7iojnFB6aef/ymJ+Pum
X2Eym14TFDOoEliSpiegD3fK6aVOOAPjzR2z60NTMKqgAUaQHo3ClwtOLo/+/89mCIoVHTpYGvpe
LuetzrsY4SP1yCR1Osj1CH+W5VPc3JDmy/Ulor7jExLtAIMoMWTXPoWqtdBWQooTJxBO2nLKp8oS
06Pc+0qVWznvmWfbla3gGFc2CGoRyhQu2kueYLV2Gtq5TexutnQv9do3OeQERZth2AqRmUpDHAsj
qIAoaYtTmZErmbENwn5bmIXvaiLsk67cp2LuXJ9XamVX5pW9Kw5D1MsNvXDn2qtB3vSh2hWNDXKU
37HEj+GxN8VoriST0IhhCHwUNuc6jyXzb5YMiTWaPUR7ALOfsh6ZGyPGSHBRa5A70EerH+3kZ3CL
1upHE0zplvxPW+je9zCV8XyXegZV/6X9d6bWgZAXo6oU6CY0X4cus6qFY/qbRzcVqqVUZDh4GMsQ
J4JeVhO+vjIP6Xyeol2kc/bxZj7kXQz3Fwab2xJyUuOpo6ZH6eJBFGSXozwvA2V4sksOvNbtTZv7
GND75WftbeswXMoCA0qCQwq2lcZo7Rk5135/3bY3vd8KhzkkFb1Y+iAHjjacje6k9f/wUfvX6v+1
MO8WuRqHEiH20BdM2oSuF1N+VKLX6wPYPpdWI2DOvnGAyDJBLSNkJiGUAKWW6DH1k7faGVzKjRG5
Kje033TpK0jmKESIHSUjnTTlNrmTD8uJUmV3R/Nk3JB70WtQBzi/kX3D8Q88m2B272SOUQ8NVITA
VWaDbbGwhu4NzxqcCd0eHcGrHTLVVOT+csOK2gQ16Jq6u5/KD3pfKp9Fm5aH5r78OIJcprcgD7Er
fN5NYts9GR/IzImCfJwUFcX7ibJ4MiJV0+m/Nu7oSG50COzl8fpIN+cTEla4AUMd+pMOTqpnVDK0
MuxUfQ06A84pggyi4MTTH9eBtl3HColZuRA1PX1gAKl2adRPu3tLv9rNnok+Jl60yRsWs371KCdV
VMJMQummFH4kJUg5T33JcRxbuXco1X7MHrNYQ9wqWmtiTM1r+JKcyK3hxYf8BlXEVmw3R+WclmDF
C6wEl8H5hZsF3PT4K3jG44d9bxgZiLXsLLbis36I0GFPN6G4nwVP9Gpv3CH+4b2T8laSfZpql2ma
igmjJjUyrILpzHVyUgbhAX01joHauKhFY3FRW2GEGxcZ9mAX8f6dNbEPV4MxIHXdl7in+rTQlFJS
tE65TyzaMc27Rm16g495ZksloYpH1F7AgM3esFo1tqXwbZC/L6hYn0OBE+BRm/kUaa3AmItSXBap
Xs0Y2aD8aU6ZZQqhNfQlhB6+KpoTp7yzg7NVNObskM3E6OuW2rBT7MFib7z2fpha1W3kDTYqvVor
vhOj/4OsgTerzAkyQ6ZvEQMAT4M/dLgQPk7SDo6PKLwEPW+I9O+rA7g3p6o3OiAlp+aECAzF1qKl
3/3oDsTPdu2+vRUcgozp7rqR8mAZJ5QrcYOQhcKSt079rrWnQnnNeaWpPBTGB1WxIIsRdQKmMYD9
obBi7cdcQgRTmjmWSd3JNctk3I0ZTVJdNkAaxsqNxj9no7KL9FUpn0szsUz9LYPk3fUp3AzNPjYD
W0IJQsvEnDVshrLFxsZrZoJOousQ2yfuCoMJzgOShmSmdmikXn6uvODOOGdH7T45o/QMlsHzJhyv
zRZSamowtkVNpzHILLKAtOp1mDimx8NgnEgYtDXaheiYel/tbjNpn4W8d276DcYciChLIr1p462G
raFqdUGSIaGG/fs6Pqtu6Yc+bUlCmaCPHhCP96y34S4u4Bg/NZuJht5+wM3Nj0hMLbn/0lWTRbrE
mgfe08PWm/YFGuOcmkoLtVyig8tsiFr/ojELfQFR4Dk9EV88DTfxY/r2z23xApbxVPO4tJHcATb4
En6fTqCRuZMeZOTNn2ljDQRNeTfTrcP8ApFxUhLspJXotIp+taddPMFusSuA/T/P9lt77QKNcVbi
EClgmABa80PD7Tt3I28u7DKzy72CNwjpruC9BmzshAtExmn1StnhFAVip4SWIUHcrX1L5ZTjRD5p
auGOhzI/DSJ/KPsgeCy9PGLycG5QL4QLQ+d1Tv8sOdKx/WaOVnVXvBOfQDbzlP7RnWlOCKqjaPGB
vuXD71jP6kcwa4mVlBOBJmm0W8kjHuV40sFlQ02n8X/LkWHMeIcmui6Zn/RaIhKlhijgxDa0P+RZ
sYnsk661rw9q49C5AGG2fVJpWl5rAKF0xoVn7nuPvnLzyNt4MMx+z4xMVCMKIx40T0Jl468+LF5K
4xONJrUT+EwRL40SLRVgHLM0JpOYxngXHl7TM5SeHoQftCM3PBStrTsN9JCgdgqVXyTiLXH3T4vK
WHRmMgu8Qg9pA/RqOZZRipp0d5Qyzl7Y2nEohaAq0uA5Qvnr5VaQ1JHkab/o9qQ+BNWpre7jkRPR
bV28MI1/YbDkFJMkj5CQm3V0z6n30mvzlFVIviZ4RaqdVLbKvXbfohk3sCa8po5HaX/dKLfOojU8
EzLIKRHgdACfZ/VpGRVHHuvH1AzuRiI5+RBzNjZnRlkCi2JANk4BySzqgg5L/ah0p6L/en1EPAjG
LhNZbkoiYdHS5KWWBhCr5pbQ318Hea96YEOG9bwx9tcsZRiEDVCiE+jZqM7ZsUSxmvnUfo2eDYQN
otXjdYPLXku/ew2X2d2LGadVXWACx+xRWN4C9cv1gfG+z3r/NpQFccL3qxbMktLe4AYGPATGtQ9C
08HmMXP6jRjZgd/jBTMFG7rdob2Szhuu+pxNRs/ia5PGnNWgF65leQCkkmn7itQHRetRjNbElpKG
2GUJKG8mTlDJGybjO1q1qxUtoBsr/zlHd3rn/quFYnuWIaCjZE2L7zfqqQ3/mBVuRY68NWs0z49C
SFnSWMJF1FmHPVRQdTBvhA+Gt+wMl9wMIHekBFQ8no/NXbsCY3btRKJYVSiYXPyUpudUmayZp/i4
uSQrDPr31eVZHtoBVIOybqNF1aq7+7LnlT3yRkH/vkLoyhC1tLqCEpzMUQ/EQ/aBnA03PcVPoPxD
Rid2iMNrT93KmSO7+7FQzJ4N1aYoJDp3s2al30Fz4MT3nWSjBPKW0mGdUo84vNIH3lwyu7glmTQt
AkbatPdd95DM/nXz3p5JA8EYukihfsPYAzh8507tqZ8T8TQjZG7dx37ClTH5m7n7wGFsYhLFOFAJ
xTlU+/FMeRoDr3EhAGJ3Ng1tuSwR4ua2+kBkbERXJb1aqIedD7QAkTo/DYVu8pEboW2uEUR9IJGJ
six8+NIa0dGHzMmMGCnbi7Xd+9NRP7Xow54duNmjfuSzlm6uGrLvRARrmQKp8EtELWn0Tp8n3Q6V
AzjyB1AuGd3wO1HZCoTx5vVEEqHOADLKB/BQWC1q0zWhtq8bIN00n84MFSXgEDpB38T7/W+1leWY
DFEUAcVMAsuI3CQ0nED+OcQ8zZHNe6u8QmJMMJniznxHGtGdgS4Je9rFvorIr8A9ksensW3wKzTG
/MyRFG2cQJ9YInhhkxxjt+yQ9+5RstSCHwK5KS9/uz6V28HSCpNxULqc4XlLG+gmy57G++AGr9Wo
QMcL1FOBxJFPGVESkG3wrkKbG2CFy5jjrEcgPkBtpw2ajVAC71dKOLa4bSV4KDbRCWKievXS4EFj
vWQ9muPswBweC21yC7H/MxIGL8u4Cu+b5zFU1v+HRf++sshoUftQ04FVu6OrebGrf9VczYf8kh/Y
+cv1NdvcySswxv8OoBrXlQZgfX8yY79L92XBuXpsr87HeBi775ex6DN0JtlJeurInSLxir3pb/y8
hT8AGFPXokGUyhSetoXEw+JAKZWWtFB3q7iKCtlX3lbeHJGGKjmoIokaetQuVygdkH5dQthbOzmN
+SQq368vyvbm/QB4v0yuTECqlFHuKIB0G57jXQp1db2wIXbyzQDRj7hrX8Bzz8HcnMUVJmPiqTBV
WagAU9QsxQOF0p9TgmTMBGJhSueBSjHt6Trk5jSiCFwDdw1tRWAQhyaIzFIsdHvRm12oRkdRjDjR
+eaNAFwXBIVV6PZhVUkjI0ErpA6ITv2J4hwRXl3tKhuXYavSiCXzi3Xoj2aNEWcxGugNdBh96jwo
hShvszoDIuiZaLtY/CWk+hs+coWcjUXd2jUo5oAUBXU2Oz3Hxmp6p+pid8YpqVfNCVkhKypljqvY
PMDWQ2PMvm/1IFgEDK0JHYNWRuPt2EVFZnmjvVtlx8uEcgbIlnCpUmJIOgVEAYVjQDK3MJcnErbH
CBWhSGYUnD2w5QxXA2QDqSToyqgksBZxkfygKu9Qu7wfIpFzTeVN5KcbF4T2IrnBuJbb3kVN0lH+
2nq9Q5uLwlteBm1rl60HRff9ypcMgSykZISVoDTmWAk4kpPcvb6Rt07HNQT9CSuIakr6vpMwnrSN
QR1yTCBJp8vPPXLX14G2F4gSkUP1E83wjKcf40zUIe4Av5jeBuRBFhwDOcHfwEDfkIlWSFRDszeS
xhA7IobA6EXZQf2sK+OO2g/yv4Rh5qxJc7TIFJizOd2VxUkwHFXeXR/J5sqvRsLMVrmoqGAxMZJx
/K6P+9yMOWPgATDx3pjqbToQjEGu7xoztONl4ezIzbQpCDX+Wg3qIlamhbeQdiwCjMF4bPaRHboT
novvc9t8muhTuIsMxXn6ifMebXmJH3AOYt4AGQ8bZ6i0ChQMcEQxX5hklsDXHtq6J65HyHhVmVTp
oofAkOrKmsyvvbgfBV/rckeHYy18UQJLClr5r9vGpmv9mFc2rTQXkhIVfYKsfp7YwhRYC94JxcVS
xxjlpNexNnftCos55/Oy6ZtuwBpmJkow6+J2MhOnyArnOgydqE/HIcgecAdGN/MnBpu+CZsxzHD7
KOfvenIo8bQv99+jIbTKAqRTMnxScH8dctM+IDFrwiVRb8FYZ9EiCuiUGvdg/bUy7qOCE75sdcsR
ZQXAGGBBFEmYZQBoj+ZB2eU3qd2hdrU784klN1dpBcXYYYt+vUTPASWg5xrxpyVI92ZVchZpM7Rd
jYg1vDLTwe0qAkb1szvR/8V5b7i6hLIzxR78+JF3AG4+4a4hGfvTyZBqqQRI8lh+D4/moYUfMVzz
EQ9J81Ps8QC3ZxLtjahrlkTCtroWSjkXYdnCEPXKStCtE6JsQuW++G8b3wcM432LsU6kOG+wrVpH
GBMrS7ip4U0IFcwyGnIjtC/00vtKcSTls4mAaD78Ku0MnOCp2km/9B0hEvg7jbsEVAR/ITI7KlXS
rlKaCh4XesrD3QJm5gENovM++sYrz9hcphUUs7cAA7atvsQypfsK1DDZoeKRcmxHeisMZlN18qIH
hE7gcpuey4PwYLjSu5wXJaYjf1z3Rtt76wONbXgtEYYNTQhDp21qolvhwET/vyOdKSfjdAZBBefq
vXmKrACZndUYkQiBaKxWNB+1vsMNf6cl8LdkV+f764Ojq/HJu6+g5EtTrNROzNoEM9knrSUFyHeT
wpXAJ18rZ127nY3id06tFSATN+uC0QYB2hVRTOMXCGib0Gv7P68PirO/CP37KrpphHDqpQQYs3mn
JqcseL7+/W3Xp4mQewexLkGq4hKgbkxRjxcE/6Ubfm/2rR+6qhOfsKGcDq87v+X5VnDMIuldRpJY
QywzLCA/6kBCVH6NQ06j+uagkOw2TUUhBmVmuRyUAHY1MacsVbKvH8gxdqlkCriIvoO4ALkeXmaE
fu7S8kxQ7hMiEYQVyEczcHEwz4YxAC7pDniyCtPUK3u3WET/+mJ99keXOIzri40qMUcoaNiG6ZfD
Uxj5rcaLJ6jRsmNRCTIhOsIVXdTpb1gZ3JSOoD0ZQgQs38efyyk+mI74WP3sUaufHMgdr550o1f9
nWVFQc+7alBisUs8UW9kYoaaZqN3NiqRMgBjD8hzutBK8croDraJupHyNoSCI+fmsFG3cgHNFly0
4xCEYgJoc3BMMIa4iqc4T4vVQOFMd0QPtZIK2j4o2wu/m3bDFQNdkiH+DmIzWmh1OfBySqVFkQLN
VjVrfudhSR7lxIqeQcnrDP78FnCLd7fsZw3J2OlUEKiGNO+QrwY67ZKXhXdkgqDhXbppbUKgUQPH
EoooJQXS8KiluhxZqoZThnhYskUzjRDfVCLKrvMo9PSqNU9lpLSuXtRIwbZzsDjL3JHXALTbVlu3
j8n0nQhTsVtIlLhhlRe7Ag1TVmbO95MGjRhZfM6VJnyQp6Jx5VxEVw4Kkn1l6UpLm43v4Mf8pg9Z
d2zmevbScIrAh9qbd+3QSs6Qh4mlGTVKrvr5Sarx9jGjsaxt8+OQfo30ySfJAkrfpd0FJkSVy3Hc
T9H4puiP5iA+NSS8GUxy0479D6FW9kGuQdRcmB0tKTt3ysfOIhlasLVO2TVqNOzbLCVeI2v9XazU
2m2XN/VNWPT9SyNDpNqaSdBktjyasj9jJh7TWVJLO83jaN9nS7JXpaU9ioq+eG0kqJkdmmjigzZT
4YxGCDNVl/okkSZ2OrMr3CUTSsia6I/qoryAGQ19r+FukcTnuBgh7t0Gu7mOUJULnvGmOtbypN8P
k2K4tb5AvbBGSC+WKd5elDL3gklvz9EABuVBsGQjPBWIgNJ03BtN6Qmy2lh6CA2JuP1Rhp3gtml3
SOLuRm/1fZCMgtUU/bAXcKuzo7pXnAXPupZEesUfQbD+mtUJii7aEKXdiON2WUPV4doUomqZ1hS7
LC9zO9dpPSwJu2hXgqrlvjSi7jGAGmlv9bWcfcEE/FziXrXaUMgfg6GPj3NVBY6IW8pNN8udVZrt
sQqKnzMYqN28MT2FlIs7qUVsLQUlByJgxVD6xSvq/I8yM6KHNJTKXVeK0K9r8asTE1f6SWhvixk8
SePwBeore1MAyWHRGs44QgVRH0Rrafpjo8pnDeSYVp/HMAmtP4N45qYR4jPo0G/yoDyq+XIuQvEh
DtqbFIsXd9GDHne3saKc8jT9YYTayRgyZ0YQISjaKSs1P6vkP7skOyhG+yQnEKLOUF2aRlYrZS8D
iUanjPo3mcBXkOEopCiNHKMX6Ee5qMaWLFA4fkNf7ctsEpB7GyS2yia4bYrBztTWdMK0fAyJ7PRZ
slhLkjhyQXbjMntQoM9sTVjAxTzYch+8RpA8zubRz6vBk+PKrTqhsvAoOiEVkN6HbfkoxcYdkaZj
Oet+lSUOGd4UkAOgdvS+mXDkqvl+CrSvUGDokX0uZKtLhF0vd3emCZUcuS5cUSoehlo/aYnxVqAB
uBXg8AMB+Y6kj26GvL9ti8qt5eg+VdSfWC3IDA7a11iqT3lVHZD2u1fD8g9jgPyo2u2WWCQ+EoRu
Zaa2HohWGk23Es0/il3jYd/eS73sBXUe2FEh+DpSk3YqpH7Xmi+6seRWLw0PtW7sRF1/DHrlWxAk
FTQFxxateb2XVZMbJQvU5ZvFjWt8fzabk5GLd32t7mJFeO2N/vsol1+0TFCdQYqIBenjAU0G5Yuw
mKVXG8tLCaJRvRkeo0qG0K0mfyNJ5RdTvi+n5LbRU7eZaj8f9H3fEp8o4W1WK0cjmM/13Nttpj0q
PVTNmtI8QBvB7eXiEMfCWStAt0Kwc3ttb9Z5flOTPHbUWP0x5vGrKuHhE7wpj3iY8GtzgdhSm+wz
Sbwdu9RHta+nj217axbZCbQg0G0UY8Gb2jywok4V8cva+RBo05uY5amlyNqd3nxNVMlN1fz7nMZv
U1ss7ogV9eRCQr/Gfyi6juTIcSD4IkTQgeZK275bLTMaXRDjliBoAIIgaF6/qcNGzGFHo24SharM
rEyvXVMqzYPv449l2U6NmB6d64tUztHHuvETDIR/8FHftTPJ1CV+UTNxMsL+pUF3Dof1OcXIQbcz
DkbYpkGH3B9Of5mpPUWrKMjinT0RXZYoyo2GaGOKj7amOdJSDrHUl5Fs2RrW9zpZT9jneO/G5Whm
962n5nfADXhgIUuHNBWL9ZveyJMODr5R8Xvo4yuf42Li6qxmU8HF/Enj4WiYdxeCH4Bfv6sNSZdm
DL4neKys+25hwmlIKQSkOe6A67Ca69p5x2UBIjmYgaXMxigO9aNWbrFrqHIicemF34CpWEVOg3nO
XO5mYW0wJM3Z7PpvnCR5axqVEgwZu0yKZoDbR0/kY5z4B03EZ0T0Q43qRuGcnPpmH9N1dFHfTUk5
qrsPG8JElY1k87k13mOd6RMJ8Fc0eafI6E+5Rn3Re0GVzFspElo1dbcB2eEHiEZ+646+WN3cmw0p
SBpPRQ1Xl3wrssLLlgzHkc1vsdHFHIgs3rqrbqdf8HQobNMcqW1Pi6jxHbkktx577yVkkYv/aYPh
FgdT7roQZO5e87Mj7isqjk49gw7I2ynyOzfUWS+mOW6wbG1UNXL7p/e8a419PKR4OantwpQ64+ci
9QOhI9dgcXKRYH+1WT/8bQJRHSxpGMKZIYi9i7N4eRgPL2wlV95SBf8l9kSgTtVNzjsN/Sv82tG7
x5elUU+1RWMaQ71sXfNl3PXNI/5l2lw8QIsrELfn6D9d2l+9OjgORD7pjjzeyC+9Wv/oCCvmhBce
/kVvxdHmTXure1r0+zxj046+0n0aMs93p3w07R9n1od4WA8ufA5q4lZi9042gZsKn6eU4EoYFFAU
3FNt2PxF7tZZcNRG05Eo7VZ3KTs3uvcROdB4ObPavpJZrEW81DmIxj/AFgq4/SWp3/fHwfF+mMgW
wwIXWBVWONyoBfZp9j4TIf03tMOB7lj4HMZimpPuQJRXud2St2QrIsEOy6R4pgT80hLy6ioGO5Lm
OvduwYhXRCuqVD39sn5cthzbmysAo3TSXpibxr2Kuf1uBn6yTj2CPqh6rPJkIfffPBt/7Cw8jEvz
DKXA899G1CuK320fgalLNOgBfls/Gi+x9ArkINHS095PGk89LiVzIn6LO3H80eHw2qSFtZUreJoQ
edrY8s+45tfq6jeFf0tG7icN2pJsZixwU3VIwKAGLvnrFfzwKxkQQrrEHy7zT30wPXXXPjvRvvYD
PpqM3qbWf/W25TWs57eN0L92iLzULgPPfBUbnHyzFbHnlKZrnXJybJcZ0f4nVJKblTBE9S3Z1kNg
003NJbbtRxjWhYt2OQ1GSF1jEFWR3U+9DAqzjSRvneiLb/MTPkyIN1nhSDZ9Wzs0uAvZc0G+296q
JI0VO0a+3dKorgvP+sfG61/WeavTjeEk6+XZekMqhvXNJbYY8corvdN02PVHp0FcMdecwDUdx3bL
9mYrwhDpWU4MXx09XcIa32TQYfMCvXbK9uSPWVmGWNASljdXb+BXaNYPUtmTpP4L/NSLZkUUEKr+
FsZHbsMHfKR05iUrbjd2C1RUTvgBpkceQuhWzW5Pmm5fzjQd3XWJ0nZZimgJCxo5Rdi4ZS+b08bp
QVoXpjRNfarr9UfIh2c7mzAVYZtDL3X0mD3162bTyYqL0h5eHTM8ca/mvvVunHgvQ7jmTuOe93k4
6mZ/6WaImrt9XXL0ciN+nwmvgrM86wi1O4HsipN/bMBmUuLINxXSPZ0npLK17BddpwsntLTciky4
uCJm/ygmeXI5/MdQl+Xg5tyfK2+v00HjAO2o4FOMR2KPiwOFhvUu/JvNiaPm2nWyZPgLlH3fiTtz
cexpFUb2qAYED5k4Q9PxBjtliKHjBZeGxJiUqCsRySNuu482nku7RGe3xi3Jncu2TS+KeQeVzCj5
853Ha4Xs2DIyY1XDO71n9Yto6y5b6qlP0Sa/KDQS69j+XXfkwAjpXOgkh7SOnPMowl+twbXst83r
SoDG1+Ts93GJonqw4YLezv43D+tH0+9wgU2aP0s9f/EVPVpHHsjZNLCCiirpLFdG0C7MPX8Nl+6f
lds1WaNUdm6fe6OGutyO58lHXuEavFmdlBNpC2/Sn43b/uDIRlr4mPJthedZtPbpQLs/KkCsq1B/
PW/4t0IwnLcJbN8Munx32kwaUP4iAgoXrMXe6RqUXavLrt9uwbIHuDnUa8QCNC3s7mz9uxF9PnOv
siy+yiU+0845IY8YRZLoL6JRhsPRHAYpj2sEbwjBz7LXpT8lPDXzfrd71+XtiiivTXx1NfZIITcp
NBsuHINvQuo8cIanCNqfrhT5PPLLNDSZXUVJQ0yttb/l67STDChpFceq5K2BeowI3CLuyfH7Jyzu
/jXN+FfPPfyElzoLgwahSuiDksGRqTTk6EMPS1zUs2DDGMW490kJA4+vfo31/FsRdhACJZmrJoeG
4QPLYmsG62CTh24bHpaeeZVi0uZqV6+x8LFysnhrbp3Yopsz9UUauaGPDXGJksQrkpp4xy4KcbnZ
YMf/PNRZbNC67GsYZ6qLnQoibpMLDw/Dzm1yB6K0YxO7Myn+gwWF07vpGqAgBa3GubFzdGA4cIep
7+en6fc1lQLX1hwz3DgRzI1pPUyH1dfeZVYrYszCvqvMhmkoxuRZbGHiXnrEhmFox0JbqqLYFFIr
LKRZwZ7j7qw5q6PgkqwJGisdI4ulXlUFkHA7hopg4LeUZH4kvr/H3cvhdYlfv+UY6fBZ10zV9VLA
esfP8PCSmxiaO6xpKPrw+Jdrve5Hzyhki/O0Y3zbeOnXjUkdR/Qp80OUfWeZsefgxFsOD46pTDhI
1anl0xnjAMEFKZuM+UsH254VEV0T+8FrOGs6OlwPSUz9vKWOzbd6HVOv836Gg/OJ0ekXWXHX40Zy
MOxTP3WSeD5MZkQwVTPofDY+1D64/g8itlh12Jp0meNzm0CM7it770V/XOI6n5iTgAFdb42/pdZv
s7VFlGHdxydUfpK5DdZDd6zL2x0jRux8Or089xRGki6tyzZBn28bgODfZuLw0kwp3zJYKbyGKJDw
473Bh+t9TkTW2f0sNpqvjZtGs382MiwNi79m3d/9YIWuO6yiDkOH3/W3GWCKEboaJDltATsJFlyG
JojSkcTHvjZ3EBlnE0ZYS/FKlFl0vuxnBCDHtP5XbeRfl6qDQiYu3DHPUTeNKdrRvUR6zUfnAXnY
5v6iVHBuXLTfoSVvPNC53zoHBPfBFN9uheTazWDo+melzovU3feUfY1tdApI+7Jy/69Q3amh2O2v
h3yw9SNc2YQntu74KmI03l5p3HjIJumdVgHPzZGW7BuGcPFmBvDQ2vFG6Q4ge+g9hjr8HdbqN1qa
8hvwYdjak/C/bt2m3OVW2i76vQ+gQjU/jrGTUTrlQWhKa+MDMjngPuegfe7n+XOedbnXmAdVdwso
OXoNSFQZFbYebkMSv2Dd+Nq2Y2GQAuCMLENYyW+fNhWC1N4iKcso3vG2OmjpaBGHzR238nFZw7yV
43tP2/dhcI5RzGBaxIrR0MoCvcEI303HwIL/oFvq7usBGQPfZcgW/YbXoovHF7rWVx2RTwhxM4N5
eAuC19VR8O6HdV+c/KELy6KevxFotvTG4pTJzwEAHcxIjp0zZJEyd+WMt850W96J5J1hUp4TlW9r
hLDbXl2WYWwyE85/GdsyEjlXx/XyoDX4kskBioDL1NhbIPbf8A88o2r8Cxt/T6fFeaHzdoH9xwtt
Hai7Sa6i7dHu0ZeYoO+RuIeJffVUe6JRd4+5k6sW0NQwH5IlKUDlvkbjepsZqqb25tPq92jZVcVc
dRJ1nDHUN7I4T8q9A67uC2LCnTzsRpY6AtrT8FuFwGlbBRQLIc2Ya7n86RIHzed+IJ06cKre2ja8
IXlDpfMgj5zvaaTtTz9xP2cvfqwa1C6RUC+40QbPNLe+9I35Bs/GnJKhnNceSn9NPuvvmQqC/ZLN
6oTBCBAim877RHAeFY5Wgj8k0T/8vTsKD89mL1mwXrxULWtKs7TfTVB37ehSzeF6ROpUFtPtJGY/
2wW5k5qV3c78VCxR2QrbpB2xl51uZYO63svwq3WWNMEmXDTYBTbq/l0zAISiu23EpsAfin3jh0YB
pLTdIe7no8AdioQ/OM+NpwkoajBH7/Xg5A1qdcrD6ce6T/joA2gKEf23BeQmWqx7a3H0Qv4GcRm0
t+5Z+r+5I5G5bNC1juMRAcaHZq9NyhjcKneG9AMWPhYvyGI4CqUtojncPcpt1w8pIBOfrream0on
3U/0b1CpIw57t/BhpcvwEMzDkXOf4WAOgYkrxtuj57KyJ1ANdP5LMI8mJaw/KqQmZ3KeCg1H9BQr
4y8iaV/C3eI5kYueLdbD5jcb0RxPCJFoGHWX4Fso1x79WRTBwL5cSW/UYSk6kKeQonS+d76bHR4q
gS4A981pEoNbbRuZIV9nRC0SNOXQY+IOktcIQ2fEwx8e3u50jpyLmrB1QoMDN+u/zhuKSXglIoKR
gIQf0m0Y9UxEUdGw/FAyhetfjHcdyQxbK8iYQuWNu68B/es6hi+Bsz6E1LfO9w7NIjLOkMgb2XLs
xU0kfgrrIgV+1MF13OaJGjLr4YSrPVvQqIbDgrITVgn6p4ZjRylUBQbmUgvn3Iyk5IS/B4IX3RLS
dMWucTprh1V+ze/Rpj5bRPENFC4XwJYWgFR9RM+DOxSA7I/x9hOA7ecQO18OBhbXirdpHNB6xE+X
88xu6m9E8QTbURfTRGCXEfzHG/9V9iGaD18Wfr+HOQ27uxjE32TAqvs2YINGz5emHr7W0GbIkcq3
ZXkdwteF65PDvWJlwIVDLy6DCQn3fP0l1+6JKMeST3sFK8c6bWaduZ18bXZRdQGEuYoBmFORQdJf
d2SbwCLLbn/GHssnC2PTrb9CHT0UQ7L/SJz9PNYMf8VWtQdst1bOyXGD2yzax4D9K+5uP7z5te9B
58b+eSDTWSRJ0Y3eqSY+JkJ6nY3K4x2bYQ6vAralywjkyjBeeSN+aMz/zpHMA4mImn4YCqbGPqNS
b+nEfayTAxhWW4M6i8l81/9YJ/7ysZZ5j7umi+jRA0CMtwhzDBRVZHrbneY0RQoROxq/hf5oFqzd
JchOpui0rJGvNqjHzPLu3rLkvOg9hZfIAUzJMRzENZxN2Zj5V+wtJ4/ihCZan9c1yutGFytuAD06
Bd+dI1ffFQmnNZ6vThIeaSMeDLawdVyfoV4BoulXrEf038rKrRGHmYeVCKOKe7CWwRv+02FtPuLl
d1x9AIx3IYTd1iYsOtwPaJiqVccI14DvfmNPdY+dujGo5iV6QzzGueX9cbP1MQL3FMXkwpWTqq0D
0NwA9F8uSaOO7qxwKaFB3/RyUcjmm7wh16w5BBvAzT3BoLwslzFSn5Yj5LwnJ7tD/OuiVwwjfq4V
Fvj74eyb75YHfoWxOuzt8jaRGFzS/tLCySlC/K6MYxjGkhcbog0ROksow31tJKyehuNgNJ6DhdNl
f2yDAW8fEMPWh//Tun1sTfshu7UgcX2ZvfXsg0dwG+yer30BVu/exfwYA/Af4BDlN+FBGTBoS4NH
NB0QhpmHk5MbsBBpuJDntPjlMvSwnlTIlaBqS8UaQZXdBEXYtX/F9BEA3xsMjpUz4sHhnfAVz5Ue
Lk6y/+dv7LA6kOKHoy7HYATpRc4uwAqvHTPFwiKWWLAR3kFu25kHdSZ99YxRs7GNePU88U+07r1P
GowF7FiH04sr49syEwQxangXL8ie0Msvd1mrbwTAWdEPfpMGc/eq/OjSBqTCe1ZYjGuL6G9QDf4i
gSkEBs+ODmHV7iyfg+Wzb5rUWRju6LC9hnStInf9knL+YcVasUA+Ldpct/3ZAxbU6KW2njxrNOfd
0lfB6l/8xBowCyE8TyFlAp/JG/uQQXAf5XRe/ekoVlzCwNqQ337tOa/Rdc8Hp0evQ3x96ZOkbGWb
bgPctNolH53xxw6PHC/qir5uDxZLdy4HI+c49z5kqWzx0wL/EQNfCneOqRbOzQlQCRWXy6YOSEQB
euLiYGvAG7ULCk191dI5Ifsvc3s3a2379xuGY5MumJecgq39u43mqLvpPQLvwGu439UPRu3D9Osd
z/+tH/afU9BV0ZB8jm2HSxkfyd9p6UR/o9nVoNuaE6W4Sfy4SJYtJ8K8dbX7gINlSfD0xUauUMfl
HWB+nniHNfqSISlBz5ZU4C7h3xc6Fu/r7jSsbY70tULI9g/lzbEd0Lp68or10syrYa3TNxjL27wj
86PDPTrXQZR34YxrWX0szZp2TfzSzGHe+919q+ljMPuHddZXXKMvgEfSYNJPV6vC7QaebgCn+0iV
qiYvQtlHwhHyuUp0r6GMsLDSgS8KkAJuk3+z9F+pCwE82len757EiqsftTCT29yHYYznjrckGdKa
95QAOorG/uxJepIG6KZdF3vgI6b+qXerfq+zmq/gX8Y0iEbADTJf4GmSgsG4Sm6f1sGkM9ITeKpy
HoGhswE55JJULGkK3e5HNPzHdravq+9nvhFXRaKzQJe8dfIgCIS+vrM9FvvlUGjDAnQaDTQRbFgr
PpE7Jps3ic55HfHN7QkgofHOfHVrku3FCZPcDYPCC+Qt3lo4avHT2CgJ+ij5ajCwINHzO8zvg9T+
C+FT4Yk5HfBrNoHJRojDxx6fLWZ5uPgZ5fNxCsd/LXeeCtDHnqB0TqM8N1171phDUKMfi4zTIZYH
HYL/xDvS+/Oz7YbCWjcHpFp5G1Zr0HSwgICqVa/GLrc9ca/UZxIUZ1KNwvzn9evL5JOiD+OH3DrQ
QdOjBm0LyDH+FzoEOCCLTuOyFwQutLMI8th0QK6Rr4Co85DyBNNti1a6Vd/DZDV6sC6z3TvQ6Kpp
1udg3MPIa1Do7GcTz68CuriUYcRtEozca9K/oj/OF8crhQRVyJeKcBfe8dN4NMAwhlXm00AgZAM9
27gFoapIzPBWswatB4H/KiudxNwnlG4zJQYHmPw31hxgu/eyIC99j9rcTdZbsra4Y6ST9wE/9tBV
tA6/OX34vrPtN/WbUrbTO7fLmzcGv2KVPOdgAAazvAvZHLRo8r71gpSz5jl1AXrb5AWj90Hx4ShU
k26cgFPwP5TX/YEfMcJ+0V9rJ1wOEaizjq83Kxm8G0l80s1YcqlPQ5hkgrPzNtuT0fPP3TAw+jYd
4wQnH8uTrS6iAU5VTVRFGz/WjJwZ9pc0n54s2P4xPz7HCl0h0nhSszt/hk6cO1wOVGkw2j7+EqLV
QZXgi/5nfPp7xLvmI1UU/cHX3OpjQ5KDi+cqlVtto4d3M0DrooukiU/dFPwHb/R7QEFps/llnh04
2ai7ZQz6B/4YdQ8pfAy7pzZOBdY8w8TPCTq7mK34JtVNjB4kDYjaRuuXfMcaWx6nk0gqM8S3Xg1/
+skBYehNVauckvrDaVmm4xBwvBxuhD3Lrlxtf+RiAP8X6rdtQdMceFcIAMDJ1FVowcTy5d04sLkS
ck5bfOp98DDAo0sbxXtiu5TCD2LZUCWiGgwrrj2PIrsK7TWMj8vBD0+7AnRJ17wL6Hsv/u0xaEjA
0UiIwwAZar/oQD+urnNznPZFsukEreNr53T3GqyBYgvGeewKq/+aUD4XvudDI1/71lz8cMxn37tQ
zrKAw9R27kXeNPSshv2pDS9DQ8uaBbmx0c9EBmedRAVozpOMWkD5TXTDevkKDY8FUOqlICDOvRkq
qDROA2Zpv9kMzLopaqDy/zaze17tYlPwEj+nZn1XtDm5qOcck4voSUGd9SLm+tkr8FF2rCyX5VZ3
fRkk6mHlAlgMrca2Q5JtM0g7j9ACpM04VBPfP6e6OYgaNCddM7Ekh53ZYz33Z43WefQNlglAf+rm
MnGRBybBHDYeBZ6ebpOXqB+xTSiPY9D/QXQKpN5jzgUF1OdNv+2oLygtmKwTLBuqSP+U+NzbgioA
4dglGJ18h4tjoFg6qxjsafC5D7KkMB/FUn9loXhxxz1z5/DsyPjMk/qf47XPZuDVqLDxIvk/hAE+
pNalF6FY1MFB+zhK8AmfZy91+6ZyyZKTAEaV0/DDx+XPwQNbULczsESK3OJUejMalBgfPgFcMmEL
xEAcX4siavV73AlY32u/AiSNkwhUK/CL2P1Sejwlbv/XR0XUdAerE+FF6e1bEE7lwuavVmIdR88n
d4kQCeZMp5r3AAUcNKrboVeYk1sX8Bpcv+BcsbnumXt+bpl4rBM7ugBsPd1+rDjpXYAuoCNF0rN3
fyWfcqCnoIaWpauLEd2wTcylnpJsImPpRvF7HSyVpea8UL8gO1zbdllOzOI12oL7BqYGwZzRWYYb
vtUtm6BhqZMOOHIU/nYifjBMH1dKbpsv37/JhIGM97oL0j6ar6ONctrNh6Y1fzAznpjrHNwtOGwY
Nc1mDpPY7lFSV/u4VyxU1a6XA4aR5+6j9a3bSu36wPFnix2iMQxe/E0U0LdmzHH/07Z5sHq6cx8h
N6o7jMbcXRmd6hCYjtw/O2SIsmX9jW2TDBMxvPob8CcRQtfZV2KjH2QFDdUhNg8wDaP1S+wgPG/f
MTjKKna6F8wwT9eGJ4f5P5dAVZ2DdqAV5YiKMVHvP2jxjjICalFHZeQNFdbiMNvZykvgEYx7eG8M
cOPRSet9eE51/Y1InxI+FhA/YhzvT1Iq4BILB6qOZkQ7JzIvB0NAvRjtY75BHzeRHNIe7OgrABMA
XQGhIuYkM6A6412X0RZdHCqP+/fmBE1w8QNARJL8+phJk/UtfdW8g/SCHDsd3wIM05vpM5aA1wy6
kvPxGAT9ixvWV4WCabztOA+Atee2yWrQPmE75fOMKMUFs5UZtcx6T75AoP/QCQiIVTdnrxOlGwNu
lxsGODBEJlqLqWOF2Dag4BpvJRe/Jwwq3mpzFo9TCrbtNAFot4i14eBwqXY/vpU1+CAVId2x9vg1
GQH/+eDfvAjL1Gh1UhuTj5gNH1syvliCxDeJYKMYZSzc6B+uoK0UDfqNoX8kgfebIFfMtETmQ4Rp
EHULJDOad44kj+Bo6gir2mTJ+pj0KcaschJ+2o0yG1R75fAgNaFftjhxYKLv0QjrakyEDZwaQBIC
f93MH98kxUYg3ooMP6tuPpEFQAWZPjd3Pie9A2gcUyn5vXJdCCGvINSubtKgUXIg9FmqMeTFEi2F
RAvaTsjXhiaATo05IMkAbyHCHgKxVEns3P12XTHIAbnbp/ir27o/CGmrfMgHWTPfw+2/mu8nl0BT
RkzRTNSvhMSGdieCYhu7YsNVuiACO3GSA25xkGXePQh/uRso/9ZHUoGqhDE36zjH6TuRtl8OanSP
4K2P62BPHrBvbINXWunCDMuXZFvlLfaWJGsBzqgwrb0AsHpQXL7psjjg23GSFh781hAj6WBOrSdK
rva0H0GXSHFt2gDtQ1LRdkg74GLfCIKebI6w6QLk1dMXHfK4VAAuNulxIurbYvGqMkTNbphupxYM
xIISpjJv34uuXSqVyBJeE3k36XxkeIAB5jLMTbL3U9rHGemBzrVYZ/N3F5jUeJ7BjmJ9r4ya7ebZ
b2lNg4IbwLt3Xu6RggrQd4c0ajq01OJtGOkB3pK5O6MiDlF7l7TJ9TQ+wCdAs4ExZ8JwQnAftRYZ
4IyVFMMS7/ef8aQv++i8O8rJI1mDqhDvQTSfoE34MezJDzcI7xJ1QA/TewNEeu+R0GVmKNr2ExmC
IwQYwLnMyR/1a5O0d+PuJ3iHPhC98osQ9a4X4MtDfNyx8TgCR1Wszp2AvMf4unedvI3NQgs1YLSH
ksNVkB+CssiI5+JIGX7zJqjL/bAHYbWfNJTGC2CD0aVX5LVfgHF+LlS3qVbzaWCiz8a4/xGtYNvh
UnegM0xyOD9CB/Blqf5HJn2l1pZ7uBUTpecJWbZ7aIskJK9zsJ3IPl6V33L0LvvfkHCg2wE5xHY5
YnI+IOD8qAf34Mcgs2UcbrjKOUPdDJK0VoB0HejiWBR87QQ4cNhAZtpjZ9p9BODCxggqQouC48Cz
rFv9q8vcU0jGX9OuCy75kS/JMYbWK+bTCGI2XNOmlRCGzePF3+sTUsJPfgI5nfIetcWGbA1UTy7R
H3/DIOInx1HvSdrUbaEkOZB9r0ZQOqMz/4UMF/rQpgjGGN9K4/xHmwCN2TjgwzkHb4VsvYFUfl+P
9RCI1I7eV8fHu4Rsii/qZ4NEaPxceWWR/iVGd0e5X96GIQEEBW4KPPCUAGx0D27c/Wxm+cMT0Odt
GgQygoK8sum2X32DFgUUPJYqMeuxJlPf439Hv6WwVj4iB5Hnyng32QyvCnpR5zv5U9a/5sS8I+fs
TnDDa79+DR0sGCwWuh/5JoD6LloUYCePg+LofxL3jI3Ku9qcII1WH21lneFZoSoIr1rWur+i9h5M
FIWFGDQU00A+t82gpkr/T1JjPTbeoJywilaau0C2lvAOYe2d70AM+v85Oo/l1pEkin4RIuDNlgAJ
GtGIcq23Qci8B1PwQAEofP0czmI2PdFqiQSqMm+eezObLwuHRWo1T8tg8PJppzHli6/TvZGpPkpX
AqiVddIy+6Mqxpbe33zqUn1vd93N1qjFEjP7HnKi6ixJim/eTDT+Kw8kHdda+j9lkzBGBUzShYbz
b+m4l/0WZT6g9TKy2yLKHhneY47gabeldD9ax9YjIyFaSzkm4FQ67UdD8JzyfeaWfUggdcxFPU09
X2XexEvWXgaLJnhYil/fWC+IO89p4vHKa8smWVQfCjYVbCbD2VsQN2FuUG4WXNoZGGFbo+a78uaP
426R3UlP/BtquxUqq7yvorvx7f41HBLSpuBQNfwhCKJ/5FBvGyf7Td32lUd+K4nO2slUP/QAKTp1
PC2Lxl5Nt37OgFND0dtH1uX9a6r0HfAHxssqfaYO9fNouQBXNYuuUueI5/MChZGiBHS3rFu4gg18
pmW/0y1gwYA2rdF2TN520OUwfkwgQ7+ZxCZ1ZzaQaOalthIwkMbxQ+aQ7Rkdun4SenOCPv402upf
ORbbbrH2I41NavUMnBStcr56bE1rhj9INAPnLJWHzxapJYkaH2J4XOSw8z3tQ5Puec3ghOzhO9DB
oX3RYEk1/VhI7c1yyzcpxN70tE/o3rN0KKrBVFEOkv7mLTmrUxoa3MputZ90xCJuue5NT3IGW4Ka
gaGhG/FRTxsIqtiagq2ovMOSattE92NzqvdG7i/bylzhf/vmO2mNcCrz/dxNBDn48zG14bd5fbHL
TrwlPbNFb1FnOZcV4LZ+svTlNeudKEv6Z9U4p1SY27q2j9Vavk+p/+2yByxMO3XAGnjwBucuxKpt
asOLi6RAHRlG5oOfQQenPkHksnBtq2dNZOrZXibqaLTdS+/0sadPTz1iyaZQ8izMNQttlLahHXZt
V/5awJVeAnKTcRWYaUv4P1E1uobddjK8/5yEhpAvCdhv17v4MCnuAVVu2aztKsBqy3NCU9nHdPXm
KPO7j1ajrRzrMib5+Y9n2lerKeKmlLGOPIM2955mJRrDJMK0541JWeZCT/0ZrOLbAdHtvQ5RrXKi
zlZT6HQT8g5WFj816UAIFVH2LRPMmbX1mgf+V8seCl0FYtN0OlPU+Vlp9SUN1he9Ns+EgH4VtvW2
FKxtSMb+ziW41Ux3pxbtn3TS77qnz2/cc6GK4mTYNOdJ/rogRfa5lYZCOvNurLxdVbjc/vJi2i4v
9fCduepou/lxbvTnBJWndYxYLCZ77mp30zkUqEYgPqfh4dKy1JddqKeyRNpZ3PbbosuOHKMZ7gV2
lpPqlh9lZ23U1M0zWKgeDXmJiP1Qd4oaRHHT58lTTgQAn6l7BFApNwvXAF6Bt04Vp4DxV50Of5JO
fTjC2Ah3urayuWqNT9hDgoK72PauNuZnvCKnamEazU11Nv3kos3N6ySNP0u9XpiRxyRJP8vWu/K/
hSddvuW189pIh56lmqJ0IlN6Xt/9XBwcAosXu796+uJs6I5eC+BUZsnPeZXTVBgkHZFixqFdnpSz
nAK08Hlc5aaxauZ1/kO95fVaspKZwgxmHBweZE7CFDAwOrRMO42gvFgmojwkkVnYUTFkrMTuRc8R
1kQroxzWrlX/KmP87rI1RxLmOrf1sjmWpses1kijwNJeYK3ziOfvXKcdoIj1PNvgd25zGx5TGMt8
9HHFa9VmPHIPbISZpBNoMTje69o6Jy/I9rao/6uS6dPMMrFfa3KaEz3/hZq6yNwIu7S/5pldHDTB
IeokRQTcNdIir+xJNopd48v3rrF262J9rX0WWyDZm641P3BsWSHNbrdpeBc9C/zb1riJdGbYHNtG
ru1ZJ3xcSywYeXJZ7XU/uo9ZRXObLfs6LtY1mOrLkPRYSnx8T159CUr/b79CQMv6oSx/dCaD09GJ
xnJ6U7V+dFHcd2JtPupA3dMER4NvVOBorsl234BVg4OZunvUn5sQA24GhgUnvscvfCbPiOs/RZ1s
8854aceKKaT1Movh0Cc2iqV99bv2F6r9KE1Obs3rXksuzE2tOJOHsZahysZj0oqbVP1TK4I8JF0P
N8OsfbLErAonH4SzX3hocPrEVrPulKkxnmuL997Jn1X9cAHY0186wPemE8dBBYfCBKG0FeN6sxmj
8jGtqi3y+g2b23S+lbxdnlsHO1fJegOG2m6UTjWXSP0Hj84cCr049WBy2jrmkZlmaRgsSWyI/jiV
6gjGsCseZCUyH53ZctD04NVazBquwY97s3/uOhHVfnH1PATUiQaxlsVhylPUf/ncYwnaIPe/FHN3
ansaxE6qbUH7QBjtj2Non3nbfhjumHGxmydtcjakQ712PI84ApdyFyzaTutY6zXS+reru7UQ1epa
3vR1+aANBYNbsii19N9+4Tkc3EvSe5++cGLmoJwaXR6zsccgwlU/p2MFMqw5+2yZT0jRt8mHxRrQ
EhI5cHmaByubOFrH31nTU6BTXEB6Q872aB99vd3mqtmZif+bs980dFM9dOdWRJ4UP/7/g8DSJTiA
Wl3I+PvG/NcShAErq33patgragqHMutm2XK/lPa91Fp/M9eT/ag9t8W8Qm+5z8ZS+JgYkoPMci/K
K/1FKhPrKZkxke5TrCzBFsBzD5R3DHKsrxlw0LA6F9lV/wLBdHJUZHg5/One6t3wd3w1rvmvmgYX
dgZ8BELkkA5lsRkr5l/JSupc2e1nOb36k3lyHoRh+/giZYOcW7SVCi0QyE2Q2XusDJ/9oj+Vwv9B
fLHCKhhQoPLmAZeXsZEngkmBilpjWra91tfHesZ4SXXt2cYQ+lr+Ni5YovzhvKZAvYbyGBf1NEKU
uJFtdMXex2HmzuZm1spvFyOnTS+P0WvvEre8jD90Z6zLzdz3xBQDRSfv4zDtYChPFJuhmXDwB475
0VXru8YT3zXOwRkFdRQAu0Y1wGez9xz7UoADbvzEiutS3CBeXleNVeWWc6wVOIIwnorO/yGdb0tS
Y41WaT5VI8905Uf9ysCpoweoM3hd8eb0M6crO4/T4muoxEmj9tEKI3aUia/V2ELq7PzGeVGl/GgH
J0b1fuqskqEsw1hjuWc5wV1e8C4CeapcfDbQGEswbvUS6RcHaTjh6PTa9KtM9Qva8j01vW0R5BSJ
BYHlpMNVEGqrH1mzzDcTajKikNo3zfA9ZNWLt1px5am/upefsBSd5rbe9VUFIcsaG1EzudLlvvNZ
g83wbG4ZQS/mm6O7lwamCiPin2rufofA/oARjPslf2Z923ZeEsY9xO+QlINwJfYIOIiveEnM6gHv
G9j1qwfeDBrsO0Qd6WSgpf/KOYGT08YDps1NXeRPKdhbmjNU4Ym1y2Rjm/WxbfxdMvDaYwppZ7QU
c0CXy+qbWegHV0EzrJQAfsWyhUxPzwuTxo03WxeZjgxuiAVHgU7hqteCdnrUM4DG5GQxEY6ZviMg
i3vdVt+FvTK76rdVO78C4r11iRMZS/5/alpmVaxq/1256aFtROyk1cH1hxh19trP3fah+mCRmDel
bh7zAGdnApVBw323oaWhx/4r1/ZcDO3ZB+fEt7F1pfmhoYO2ANmYIW0e2OV9dZoT9r8X387YbVv3
L65fMXP3u3e7tl9r3LQb1yi3LidStDjjtmpKmtOZ1p+YgsSLZe3HwPSYo62b4BQiL/VSE9C2yftW
hMJly3KTWzi08hdN525QVvXryAr/W7Zbku5rHsvfPEm4OQQka2O7d43xqINyIicV+wNyyDq+Ybdl
Kocs7k5A8EFxwGtwWHx2VQuSD0GcY5eUGrQiPLNJWheHiqtr6ZwULnOGCRbLnhTtYNM9nDb8fMqZ
s5h73DkIAh0iROQyOnQeD146h2XlUJW122Jq9kFiCKzD5CqrfN0IWteD8ioq1gJxOqmBLxkfP8K0
vOxXSIFtYz76sozkVGA0zs86/C5uJCqbqvpPc9hLuySfxlpck2KKBuE+GaW1Rp1yo0T2XVjI9odR
TuToVTiAqGiV/U7K81ODCLomPTMXk5mZJe5Jqe2EMYeJKhnQ2M5H3suPMrWfi1Lu6qQ8Y1TZwUqC
3XBx2UYeD51PC8WkhKdw25sM4GWXXCqJtyjJ/b2sxA4kf58aWE1X+7/Z6l9EoC7cjxioqFAwQz4F
GtuWm4ZRc5LKuMjy33ytX3OnxnGlULaGQcYJEyVGJsamL5s+Bqh94xukLrUhR5qx/mWX23lx823C
fddrfhUi/6M5J1dG2r9LZb1URtqEo+S+c7H1DnNEn7itkuETs/ey6Ur1KyvzNCFZt1b/Txc2WzTW
dNcKJ8JdH1pWe+hyGzuB4oDtQ7BcVi9JZqbJ09zku9KBaJQSyCczromqvozOiuw2CK01+9J9Z+sm
6iNTxS3TiFnAZfbOwf49TMHV7HipPSyDAzVzYxsfmM8drrNuZwp5qq2yuZlak+5taV3Qet4C6t+c
U420PTCJ7OG80vL0t8Q9YXXVPjMZcZq87tRMF7vsXzogUncVz7NOzerK7hN99shkBjna6i52kYal
BftlT5SJDveKWvoz9TBvvan9F0gjwi4IZ8tLpiPgJoZCRu6g06SN8cj86QQQdJ5kOynMY5ag7wJ3
MskB/a+WrD4FbTps5tTjn2Veyw9Nd1gqeFODpyR34rHVb85oX0tXO3sPtcvunatGogxbKibmpQNX
H4GTsWNzxIwYkzIdaaCfaMNoMDvvD+wWZFS7IX3sDM3Hgkb912HWjMuGHPYKe5Xal2sVd8ZwroV3
Lx11YFP9vtXNMOv9az4Eeyykj844eGXNB6ZHDAo9SkTS+hP3dX9ZMEOPyfxSpNWlyEiPp570lgQ/
B3lIAkJZOqclDw7OYIb9QvVhOMlNL3pEQY4AfQl5kCKvMNN4hIuJesPk14cmk4nZnpWmrU+pkXcb
tr220ejT33sJxT3k0N4cCeZlo3rrMhzBGrVZmnrb9XPKRJs7CK9O2ZTI5UTSeSUzcbs7ZJ32n93D
QVA/SbfbrHhsMEy/9DrfSIpeDyFTwqZoW7ta1ijIncMc4BYe2ydzVenBX+1Dmk7fQ12ehT/e3LL+
JH5nYzoZbfD8RNPw3abT5VFlg/TTlQXavmLeJSTgUIatowYCrLmvTX29zqz4XYV5Rmr5t2rrxcsU
04f63hTLbp5SuLjHVKAO9JONlusazi0ngFZWw0smsrfCZUC+NBS+NYkChcTupG6mqe2Xtdgx4wET
sefPanAxRU0x09SrGMAi8/qS2DLUyE1AAGbnjmDC7eNtQFq9aD3BFF1xyYviWBnlpWisf2uV//GW
aetJtDs5G/Jg9cEV+um40MLWho3CzH7TrtthJGHqwZBsWLQQPYWmXcXpWN4YE2CoMOa7rzpeWoaO
hCZ1D+/qcajMP4ltH4sRFkCQxBPI99Zab6llvbAya+PnznaetM++ImHLbgB7vY/e7+JcGe+Zn9Jk
VZt8au+zltRhBiFvMw3GmLZPfajzxP1bSx6ZIN3VXhnTXZnIj2uoT9+9ZxyHxn3NlDjqTvls1cW+
kSmzo5U4ARFZKZYEd2HW6qP6J/qLniwfDYUNfG+BORLhz2MUhVh3mlx+bB+0tD/W1ajlU9EsMOzG
e+Amt2wyvqWocZkzSVxpxu0OKcYd2l/bG9jCDf1dkj+hHEICOil/XP0nIY1tFCXjvDyufdT/VRwC
gnwWnBFJm8HEVM++R5hfg0myng/Bamkb1B4yMRjUOPZIaa6q4zh4FV+v3KUOsKacmYJ1EzlOImvO
Q+ub5x5E9VAUD3uZPzymeu2xGjG0mvjWglrDjWhn3y32GZ8DL/Pz96JBUxUBpYbSzH+mM29zO6Eo
HA+0m040pfobkg4J47X/1rrTc1fYQMz280L5OM/pVVHBmrm/nVrLPzqjkXIpssCoGH4KLKcbzVRb
zfC/sgKJr82/q9a72xYTOKN7rkf2e4/qj5lN38JfT0vL22UV/VuWdi9c1X/XbHlrOix1mUS6cU5j
0m2LljyGDgdkJ5O9AF1jzrgJpuau9eR86xhEB8PbSSu5qXUKNbv5s1j52VDNVTn5eQ7Kf50rPgM7
j4ljeLWlSRya7W+9oQzXatjO+vhrlfbnnM1DnMvxuKT9TeVBAYNu/thVv+1qczcYVtxiYiA1JsDi
bbzpyRgJPJ2bBt93Uxm3Kk2e0qaN/b7auhnKQjNvxxHXOSIC6NteTsOeDMCjbdd/rQG/sKVf+qI9
mLPNJIl494RKWSlmUmoJ58zEw14chsK468l07cb3rLSfepPQLvAx2cPnkWTIpsz0UnIJIfSOLG9r
EtxbHWuXs4Vm1//2kscYxXa/Gz3DTFncSaUh7GI4kLDy2a1ozJOHWswOzpA37rtXKGlI9J6dR5PH
3N0uEfy6a2Fw11rWmzWDsPi59R8btA/a6mK76f6WAXVUXoFgTUyRraPbuHtSHO7DCvJZWOZ3Pg4j
fM5ykmo+qsE9a41NdIN493v34BsN4QCLvPh69TZN+UV7OElMWj3pAK6gyht4OzqDl0YbFLqwhQug
sO5j5/yH083YSVmtYJjJV9sUl5p3EKsXVaWcI1n1x0xrbzCvZ9zlmy4xnzl8oibxfladU5ClygUx
WOgEOi4CGenAisuE6Y00Rdg69ylfxJfMsyZ0QRVllh5xO8ejB/beWNTZs/llZeml5UtCLVVHsego
YO7LGqwxkzO+lMLey5pjwQ3OS5+GXBnnvGyjRTd+7AGjTbJkuwLfpRqaw2Tkp4oOpJdNHfqrc599
dcI5DThXxRb4xYIJw/GLlzbzD7OeR0bvfQXWAwq2vPek00YsG/1PyehCWka+6YI5mmAvoDwoWiDH
fMpi0adFWDkZvzBz/kB5/42advF9vQ8dYvX4l5b96gzPGPkYYVCYLMLcp651s3FrG+YY1139aw1G
LAcW2xvy0lr4TQf1YKjcuznYYaDAV81BmzdVY0ZOigZbER5apVi/U+rCfEXklpr7psr2Cfmf8RId
XrfgR5jSv4aL/5w8pRkq1HejOsNNkyC7rU66HW32LRpBwqhyerFyjCSWdshAKdjT8EGDURA2VFPt
o11Xtc0OyEk76AY7Lqgzp4YPL3fcv7mDahNI74XhzUXo0yFJsdAbRb9rWv+9eJijc3Zk0GTVlGME
xjOa76zjo5sv55yp3NrEmKaeyT8KGYheRSm2YpTjZnC6V0yLIPyZDSfCtAjO9eK1D84z/9tlnNga
j1dqvBuINaHEJ5DiZyyXNlrzFlIA+pR26w3fwEVyL0Pt6Ba4aX15nGpOWkb88J+0am5+Kd2Nj2mD
YR7KVzWRGV3GyDh7t/WzyFrUdkWss8FsSUyeI9zMT0lLKAUDW5y8M35pAhzsjVj6T1cAAaLlcBXo
+0w3CRTh/+5lGbdt9lpb63E1u10q6/dM1VfD1b900fOXL9nVNZYd+Oq2QQUwDYhk2F5K7OW1euQe
2eyamexPrULaqFN5bXr3TbqgcUF2WGA0emD0RK/p98hGZXbTuBtPYXCbTXWz+pqcl8ry90EAt85o
K6x7NqTY/X+m4+TbwsCaXbvtgYH2eWDF4qF2Ug2O0QVRo9aaC4DdXmezVP0yeUx0mYEEZv/KMG/a
JIVDN+g3Hc4GrKAjfGAAeAVQW+2NUnuaqmA7eMPz6K9bzIH/snb8z7ZTwBH1MVeQsCh5YVHPv+Y6
olaJ7ioIjbEZgfttv6c2/pmc4dXVzFflrB9aqbbUZVuXbkWY496Cc2o8iMIxjQPvjwt+KhZUtL6p
OMz94GXhCSyTIB40NeAGxjgo8OZ6kGfDMr8Ip7yQTP+crvwl6eg/M6feSpxb2w68rne9zZhrf2sL
A14Oj5MF5Khop9QsnzU1f/MpJVvL8PcZf4fVU8w2JssHXdvnSVfz+1iBSMEH8i8YnznFR9h3S6hX
y3FAVjWm7qMYvjzKNFY1PSVYuZXtbhmd/8FMeYJoOE+iwPxunjx+GVFgPrX7l0pzgaCWHwaROzHN
/9XACz4BRmtP0hGIjDchWCcJoRBpAcIVBOKn6osAk7/4UbrG7IQEuLTPOeaGVWx8QLeDqIZD/kBb
WuIiiC7ClYNV06KW53hJ3cg35OOcgcqX4mOwh4CCJGD9zJroYdv6PbsPyz3kPbRbDnLdiddAq19k
4N4cO3hR+nTXg/JpaeynwqhuxEccpevQMeJj5WarN0bJQ+onL2tr4GYEE9bz7sX0DfwXPqeuPXp9
5Cz9QCs53LPFfuIE/SC7fN50otv75vKbdL1NGaE4JXSL7QmESW2c/hGav+pXZQ/MuedmvY/DijnG
I09GN2NkyLDJF34YcLY20ZzUZPTEw4hE2BNaQF5KO+r/2rSixzLNKG0COKHAxKqZJS8EmA8obZP/
HGD3GHgKVAAqUBXAjHW3Pi2GjBsXPXitH+AX46BpVVtmWwTrrZtWmk+OQZNYLBoRcZT8tPEnjD4d
slCZQa/qGwLdTirL6RPQRrtkmBgTWIcysJmITMI6Tik7MLR8DfuGGY0nJ0gDBtMdMy7Nzb9sapy6
ZCxYZ8gWQU94UjWaU1QLBjwr0c0brwJzGVBkcO5/EDf1Ahx1DYrHLaXLJ2XnxBbI6pXCxw71oiBS
sL9VJPJMhmKTk30iSupC0UTISo45Rw4vXjMf8h6lrnWY7Ew+/iHs9FAAo+HEiu+t6YZTPvOucZZv
Oib2bqrekn49uwQD6MSjBKbNeJkZbk0vyvMXC3PGRjGHdcrlzFYODNXacXTdo9dwMQctyQVyKU7W
svqhPpgAC4HFJ7JqN5vOFATyXpjWtXZ8OvngmuZ/GYSydNfqd48agT4AN4M3x6AjkU1+WA5SYCgz
1gq6Kvq8MbKMCmggyBjVlQ3FOJluhU/bWvnJm+c009W0dP0187Jq39XYpkNNWTRx5RA2gftPFOMT
K2vf17r7m5rmvg6wBOdZnHTryaaeW6fxnvkEaCGXWpllboqhxt4v249Gkukjxux3TF41DGjAGiEL
f8JZI55EYnmZHnlPtj0cfKv8Y2HonWGVHNGgk7ZapI1y067+O45NqOdj4Ix7Q7e/hEXswFAwi5Mm
rWGvKXzQ/qvRDtE0sLabVB/XYTTR4hUzODptK8CGrepDO9oX02OdxvQnpW9TEAKb3NBOGIL2Rk0z
if/HXmxmzsYJphYtJqcPNKxHvu+Q8H7wX1M+dloSPzgmuwtcyFUF1DlJEg9TtstnbBVBdSsxrmu9
TbqJtGjb6GpYgvA7zuW+8pHDZpQ4TYY+6F6Vljxt6qg0+7lviPmZuh2f99/GX19KVR/NsXofOd0K
d2Tg0lySwPriPb6BMiKjz3e7WNywRsDnpyl7YzxMezInYGWttn5QqajmWt5pmr9eycDbDmYy3Lu6
+Atz8KzX3jkLnA+FCj+Dkw2EZvn+8KHN1vHBJHkqv3Pj3+e1HnajIt/RaPeVHhx1ufLsINl2+tPc
IcJoi8RpaOCa8P4wTPkY/TzCtvnS6unBFV3OaHeMllSEU569rYyKelKCSj17ZPO8me67MNpLS9sO
3aIz48IQRUDnXh/FsZ1R0jWDrqmn8x6dhMKOmijJ1aYU02VueFR6okrY/WZjBlrBeRuVRnPVnaW3
fPc1gAtZhHevaj+nVsbukHCbl9tmnYLo8YerhWtt4lqoZqCy6pG8Qzpa3QVhpxGMsgwvgd4+Q/et
4EHWTTqco87KCCcwMF4nUxSY96Zv7nUfnPTab/+rc9S6nkhAd42m2aw2qU7oifLmNXLd7sZrP4da
DcjCy0f/cFJN9mvyzsuif22c4A8mWqCp/L82gUYaCz3SjW7rrOqvrZaHnhRZBQ54cLizqdIXWcPz
9PRsdWBHAS37NDM2JMGNov6nSfJ3d1JhJxfJj2KQlnUVfi1I7cSwvrS6/ax1ASfu98ckaCwik7JL
PhsqVrhY17qNda9D8O96JjTjkfMej6Edaw2xgbr6Ull9wVB0nHV3IcKXqL3SpXLHssPq4G23ir9L
NdJZzUA6MF3KCd6wAZ5VZhKcpiUbw2jeEjTBGWwvHbpz/pBW3QR7GTP0KHf6nwLxMhiCa87s0q3q
R6cSakSJiMcD71TVUc+Dz0Int4Xkqcbrt61JCNyAqdZJz0NtPMtR3wXYJYeJUhCMPDBmUDsqc6fT
9qWRywgXDL5r8h0QMBIPIqkNztrIfg0m1yxyh+Hr9fFUwIx1pCu2NdI4H0HqmCiOVZzNWP3S8aNI
CH5AWGA6fCvJUt1oqb9bH5xy4X92eGQsggB3/lqJrTEkOxe/xqylb8pQhwmzEKkVd1Jyw+LB+Jmi
/iodFF1zsC6JLDGZjcsHA76YWmPvtbidkhKOTdJ++LbztLrNW7n4R1eUPqWQ+HRyfskHLMAf3Cb9
H2NJj91C85Hp039DL16n1o4wDYcdJinwnP2gLR1JOMWdoEpiT1OB86zfJ7l5xNhq8mitfx0UCqqA
GQ1fBoxZgtPQJ/HcVZGjhq1v+wB5c5TwCxa1KHEkaUjy8z+enyBO5/LiaQIVd8qt07DK/ahzJljJ
QH8p38tCf11F/WelDqZEFcwXpt1Yr1Hq5C8WC01TZrAblc/7ifySqavOgebf16n8JdsodlaxVy3T
KANSmdsz2ZJPcB28/CkxmMFhFN4U/vyOwplCZgsvLuEgKu7DzGNO5hsYd61HYEEmY6n7xwydD5/L
wV7nTymqo/Dk44IDH6yL+5QrhLjmnztSNjE6abZaS5vfBOKu8B8ymVjNa+6Kb2RmzmKvuAwNYbwN
GTtRWZY/ej9kZ61KsXiZWrYpgiPvg7H3PKXf0t7jvelJ+W1d93Osa2SZIW7a8l6bPAvBSGPlBcXJ
xKUclnmgAdmpL9Nc7sbau5vSbpcna7CDQwYB/EaNSP4ekQPntvIRMVbnx3Og6lQC5UUy00s9LMf1
AUY0uOg3TKQQQXGyJe0S2pYeClveK4U4X7gkFFE3apoT0Zw3j/nSVzK7UIzqSkgCNCQV1akN1n3W
5z65dfnPIJh1z1Z27sfEirycYGMbuTCpnW2jdbH5+E5seDzyTsNi8BkVCVJ0bP/Q9N09VZj6R2hZ
aIE2Yr025SZ6HOOXvgHCS7sFNr2CZyoxKY8FGSRNgAHbTxgtuybQtGU/a5JHoc1668Aw8bWznJ6k
TPHDMDbZr/Ns3VNL9GePxBbsL0X3uih/uCypiy5btPKUasuIKctPY+BvZAarL45qEWk453r9bAkt
iZyRsehcLD1BCZ0ImWdz4oo0h/oVVhwMpQ7Zx0wI8U2cZQIlDIec/aqs/TMsZEDlTtrdqy4pnhAT
jHMTNNpnY2EZ9CXDgaAXf3Le2o2xMBUyxxyiCBdd3BD0hBY2zU9FUI5vuDuNS8N9GGvpGBwXg1aZ
pvDGrfPQcZzlH7RVckxq1k63+TTu5OqTflMFxs4clRYtlkZAJ7vff9HzYgfDfZRRYV8bfuvfyhN3
sFHOmdmsEwQ8+uFNYGrzLm0qPh7iWENscDX5NtwVTYZlyG9LwEA1OJsirUcq+treZbxcMYDbP1uh
RXlMkhfahaHFY16Ju+13/+PoPJYbR4Ig+kWIgDdXek9KlBtdEDIzaDTQsA379fu4lz1MxMpQMF1Z
mS/Lx/MU55Y3vgnkkmXsyx+so9UqU3697x19x3wTr4bCfYX3yNmSdP46zBgEMMsSsVFj9anC3trL
Whr3sHTcD7h9xUs8w20xG88mz0w8qa9leTKZxhe5PfAowvTao7Mg8OUxqhaa+W/QznQnut7LbJNj
t2oNE2ieDmHTT2enxstk2aa+WBwAN4WRIiM58jNrYQ8pwI1phzIVzCSBTHfEdz9JsqUdO+iCalkS
P9XYL5QpC5IAEcfCLBZ/DZxDq9aCmwx7ivBoDxskt31rVzqchEIHNSLBuLUbbZnh41GIfdWojmRn
1HbI5T0t4E5GQYWxRib2hzKAkwih0Ff78d0ciF65tlUdZpoLLuaD+2f2UFq1VdvM+vk/1q3TIiN6
z0F5Jr/gJPDRvXHEL8rDxSX/wNs/rHC4YkQnqhnyq4zIJCZ7OBKojnwkoXps8gZ0iWnO+N8NR/m3
EdsV9RssKDhQgYXwlLj1bC42edvBi0twoy7K0dFPXIh3P4/eZnB7WGtchE0JtjExQHs6ysDkWpLD
y9wWdE3P5tlQzhY+o7txh7E5GSbGxI5owyEKldhbgZde/MaHZZuUn02gx53somgVpi2+/yCINtDs
o5WVyc85BViFYuEtzUBlbDHSdN3C2TuWLRZtF/AfqLIJWm4/s8WxvbDmGi/sFYJecpaD+9I+jEYq
UoSh++Vk5B2LGbafbAr7hRn0Z3hpqDPaPOj5EcGwy3EVmggafqNXhsXgHBPR1Aw89aT/ckfNK/rI
X3Xi7WzIZIk5476sySjqpy53TpYvaUfoC4CwVfgtGm5DHw6lMRqHvC4Ogd1d4r7c2kAD08S/tka7
ndMAhdTC3xdM+decKi6H6WgVxq7W2bmKxKdV5xsjZ/uY81du8w8s6QerGbqNHOF9VbHD1e4SUBut
zdSzFm5rEtXleuCPwatp7+bmyQ6QcruZD7Cqdr6MQx6PlF80I7e+J8ADRl109tDhsTIsvRFX7cz1
sU59f1eGCrMUu8GlaZolsaXu18VEvge0Vy6rRt6L0CCLY+UmtoIh2nI05lfxq6+56qsFNKUr6uTG
1QZs0wFleS6sbe5ijCtiJJL8qE33Korm4HfBORLCZTc7EMrh7p6ab0u68cKb4sswj2cSDBx4LM/A
2lbm5ygKzhwne0YnqOBaELgBw5940WkK0S/IsF1gMsAxMTiw1755FVL8Gdt078Q1BK8MJckInjgZ
/BmYjQ0lroRYyAWqVZllbDNjBFeM+q+RSwjXwyElp8BcjIF1Laz402R8wRSTAjvyzkZO9rODwxaq
vS7lKWBOpSiAvM7w2jnyLEqPxI3FV584MaV4gKT6GHPWTYl87XEL+W20GlmlEtBoF/idcB3Bqpwl
dOE5x+yhz1XCoN+pDYnqe4u0RPb08YNwVMe5XCxVO6QcshlXWmfMdk1KmRT2swr3Wqp4+sX1osqK
uxkE1drh33AH5eDzWMLjDMrxT0Tj1rJ5V+QmX4hjO4vzzL0j2N21coN1oKd7CglnOcK82GaS267I
sb+YP4Ln6Ml1qqOTOTc5ls++mw23Km4VJabiVLbqlnrOPvGmq19kybbR6m8JBLjRHcpeg1Gs5wCB
KBQse6dmJTuUW1KVu5y5AU+GdZ9H1tmaqCwWoOjTzvxvtwhwWzaQbPRNe87r1OQXRfKMORx6YdAe
PW0/qZzpL2UtHEXhpzDqczuamFji5qXtZ4m1zXu36/lPmdtX3yHGbXnqRiBAcx81PNXB4cCUqHhG
FJBrIh1s21nqHZ4qB2kMOmvgNembnedv7ILeu9SFG40LLi8rGAbFvIucnhOR3em1xRj2EgcRm8c2
Z4bxnG7pj8Z7Iwqy/AkPaHYmt9nzzhJrNLHGg4lPK3n4yMPc/qVR90/j1Wsb1/gS/cJYAau8FWPL
LF04dyBqJ6iOEbms+KsY2nQRtAqdMAHaixBeCt4CQQb+iA9saZgDBrmQF3ZohUfVBe8ijP6G47Sb
QI1Dy8KtwAvSRF9rma5Ecwpj69xL8VSC9oOdqp/KqHu2QxhwaQ4pviLwqJTD2k68eJMOF9ncH7sG
2bXsN4yjxEqtoMLPRcZX5u53wrJ62VEhvEqzhqwK6T2eWcNBW9VfE2B/a4HG4aTLWdwqHidG3gzF
+INE+JkZw7kN8kNdMkrOPRpEWpdrOGf8LWH9mKr6brtpZ9gR3n37VeKsWGC/6rcNtoYpzYcPxTJ+
mqJj04Eo65uX3rJudW3eraR3FiHJExDBPCI9H1h3UtTPQsvnUatLyziD8RpJO0jZOiYyvYV+6yw5
172bJnduh3qFFQ+/ViFcqDF1eKEaj5IY+dS0Hhu2dECjn+/Y3qtTN49k1+roIHNutwY4gc2nswxH
Do4whD2IpJCFZwc6SFkweDAAI1AmHtl+H8M8jl+GZ04tQI8+Q989dT5emDl/iYJwjx/5Rzreni2S
OMo2SJaAAEsYKA7oZFz/RLp5ocdZdS7l1G8KeABoXcEAP4DHM8eenFwUNtg+eINQ9zzxi604YDJV
pvZJT/F7rUGxBrwemwQ6ABymVdSq8mBSujITw+lz860DRET6zHHApbR/fa/eeWNExfAcEtInN+dx
/QPdHKYH0TLfpRjomevdf2GD5j/DgFqkEvaRqO5s1rbS6E6NiR4AJLyV+lYG02tBW/IqboN97LIG
FR5lEcm0tQr1J2rRHpw2QQY0NjKLvT225WtZKJtFGjUY3H6mG539ZrL3SQVRjxst7cvfsmYP4vnO
wYAyeQhaNMRYcQ2NBfsCWf9zgWluYoL+MlIsQolezLbc2TjTAZogYjxyNl1w6ImiDdhoiaEv8ii7
1TgYjMJ5LmKtl5NL4aPnvQZ+/aMzmw208iBYIds4PZvuHBUAwpYGQuBb1aYuzK2Xx3vlYg3Qlvtj
2u1+Hjqfl5bBIbInmj9iEGt41+NPRozR2zxJ3jo73QeQDLhIcXMO1iYJraXV6K2YAIUH4/PIcdkI
+w/Xnr65p/eMb7tqCLJdUkfHjoTzEmMVv19ZXTtgRviIhk+f6tyiRBACZtrg6G47XDEFFl7gog3z
sVMUG2RYTh3/wAcli16p56SJz25p7QY2y1U7bk3cKiIO725lWn/HKKTppqDyzQiGK10Ob0XWniYM
mSwAejd6wg0Uwpzl0U8SDqpc2KzG2h4hYo3nILafk+JhIjBRGrGm1zPVPkokv048QdOsbUKbhG/Z
8y0aHb22RnMDTmVaqzx1MedYwtpWrfi2Jjmsgsoznium/3XgZhWEXQ7ytf9wX4i4SLYpZTH7yJbj
Ug0WaJApQh5vdLOK6u4fbLPgphOwHl6opz++FUybRHrzipw+SwcUpowMB4d489fx2cPJLi1Oc96O
DtCUKnuKMTkvA0/D+PSHtyYYh11BFpo1GczRHqwGPu2yhcbhNc7CDYBJ1Xr8LnvD+ogadK1o8Mt1
VdG7kmdEWAJXdkuzSqxFkrt8j2LMx0PeRM7Rc9CEs2pQx0pG4T7tWvucT924wWJjvQSjcW3NjPm3
m5lnu2Zo19FE1EmlkV+vx4EfydDDvWmzH/h3CO0oLB7OzUWIizbunA3D+4En9/fIcoFFC44VMXvu
C3sdfVZkxVi2aoBQAYz9ggjvkinEBvylipeSjcfOqSP4UdEDuZh34aGOwvd4bpgrDJIyecYwY4ss
Wg9imnCpR5R7DOaHAXPKlgXrIepQihCLRsgJwRPGZ++AwjHicu9FySvItA2sol2KJ8ozjY/Rmajm
6KJvYsFoDACWVPWe9kQAIrXppX2jOTVg7RE0i7rvILWW5kunvedyFtcgKw+2cFelHKDGt2IT0JRM
flp+s+ZC+a04RoMBWsdh8MQqwySuzHK2sWMWLTLd+yKBHUS4v5xkRVrAuIYzssEQTe/l5AWLoIzw
8XUwHgnsW1CDYq4BtschoTMRse0OkkPFUtzssBTP5ikCz0GiYG16WJa49qBLme1m7lvy/1W+n3A8
HJuWF2DHadGAm7cwEfeeai72hfaMD1o+cKwKoLHyTTvxy5RH4Kibrxowl2uwk+yTaFjOKH5072AT
LBhwL0Vvf3VmdsliTjG1zo9t2HYE6IZu0UibLL/i0FZLNvDSucu43iqEzyTC++orQiwDpsyw+ZsE
DUEljKVsHL8DLFOo2vGbpVz6ksddOqVo6EhH2AC4G6wMEdv4JWw2bu1HrwwklIdhHb5NGW3qaFrZ
MuAVxXKrFrXcFpH69vrwOSpIV7DcPqRWuLGRrxye2d6UftZdBVgE8pMXs1GulqZQ/KmaY6x/UBZf
8iDdkrni+Fceyr46ahm9zsl8Eu63VPmbhuKufD7jHMD7aOirXeCwHqKf9BEnagMip/XAE9rmkJm3
+lzD7Y/a3t/k/gxHI3u3J2hUZYDrJnHhbqR9eoy9aRchzyI8W2CZMmB+8BHjGQq725PDylL3Xcfj
odCdhCDoflfERiM/37ONFMvRiv7ilYYSqT+DuTiLPtwWrjcwsER/DdtZ+2W+sVyXZgVIhHu7Zc8h
G3NTJyQFfPstbZor0jUFT5h3Z5e1dM791GUleQPrMjX6nBAc5sx3qUtcDIPEZ0K0cXJwfGDoA+u7
xA63czp3F9ac5Wc+zxqzMpPeOjG7s4couOgsg7a+Qq/zyVtT+7HC4Xsk9UHUvDr00fhUdaTdHfV3
6h7e/hLPxuSRCSzwF+ba+ie7+S2hRABeIKeY9qkS3TW13Qvwt+tsF69+WX4GWKlzt1sFlv2jfBsP
FAnebtQX7RUWGUcHW15SBSeDNUrSe7u46N/xJv7WzXiak8ZbpHn6TIvWBz4K0o6lJiQ/RDvXsI59
NMBPi6N2Qx+Hd7DBX607NSYf0q29lwzPApXUgVyWpuMuC5OfvG8lc2zCyicxqp5lsKM21gBrouOB
0Qc0tQCTP1lZipDpd4spaVhNRvNvMioOUpPY+npacRxR5yLoWRFTvVanH+XDjaEcIHwRRgPmcpYs
lsURBDs6xPkXg8MW+4wERyuK+DbOE7Zz5Mh4fu10Tnax1u5pzIqTVz9myuI863GVQh1u8vHX7LpN
7Di0lY+XNorsozt1b6rhaBiPJQ8eu3orqY3S7vBmpGTvMG2OWHsaqQAJcBnXHJj4BgPySoyyXJFk
84e2efJTfRkB+jNop98DlymTXJhuA8H0CfC238TueHOAYc4P9U4IzFTAW3uehRgQ4ifX71eM5Qh/
Mv+wZbysFPuVCBmVl7Q8xqb9ZvJeFoV1EC70N2SKRcy+a5GTgnlo4mk1ssSymYyms5+M/+JM8IYB
oTVaXK6gqFFh0yOiKwmt6tPPIXLG7pHMzxKGeULPCJ9tRsVNMPCfIfRfBQhCW5Q/MjXezM78yO0K
qL+K17PDqStiezMh5ilBrpUUmpMw2lICuHRb+VOpCMcyKKq0+PBxF2rwSFQV2Ku5DR8tfA1QpCG7
RBUxXROUwkw0WXYxxx8lUAbaa0cJBvnjiy4FTvJhhxEEs1b9gTZ5DyL3wqkCp6QSh7RxjOUc1k81
ty9ZsPmrQYlZlA9W7jRH26k0v/QwX+K8+QkEByM3fESO0HzT9gGqbJw/YeqfbcmYEkZZhyQ67Gpj
/jvPgp1kkt98n1VAbDCCeGjOgs8mtl84o+CSUOT85UuQE2MlXdOQrysDKDxNsAHie/VMK1kqw8yX
fjhCJE3fYfIQnmuzqxdQLM/kH6vs1eYov+55JpROP1AP5x5ZOjyaKKBgjcmzpR++Jvy07vSeE76j
L8/9N6j5l1zlMpibLT0IR3egWgyPzAGw6ql1FUcky+dYZN3dMrj7mcLwmKY3Mx9OI08IclcDB6jq
4aNSXKh4L3ZpYWzSXl3pRz4aNso4tKyXwicXMozfYxC+F3UO/4uUEbtiexlSzgYi5s1pTYJzPvhM
L/wKsLZNAtgfUdlI+Ru2T0Dxw4vXi2fTqX6LYjoBnET86sit5/7GJMZL2w9XEltYzrTbUXlvgVV8
FA/e/yzPNVNR7TNweANmhPI0u8Z+KKrXoa8OtUY24dCtx4L3dmP+xc/BG9ix/xU6W7H62AOD2ssy
+QHFshkoFusTSUMAEWW3eket/NUzKURcA7Lku9qcu9KGhYC/SebpnAuBXqsvvMzng00ZiZ1FCNGs
12273FPX2KynxFmS7MTPWH/TLAauMbI/soQmNac/y+QR9c1fU4lnrHK961AhUnfZhSiUyRawXsUZ
1aOyLE1Gn+Ioe/EVGzG4j5Fq4Eyv6iEHXR2hnZdXkZRfyncuwsJcXUc0axrOp4f6RY5pKeeCbk/c
1F1P+LZEDbNzZw1cZDcE5L4wCMKBfWknKj55JLoZdKC52wyqexdx9+zkzYHCrnUUxju7LiGR8mJr
MuPc8fOmtrmciTaX5FIq/XDJQAsJfPGPDotXw2UO5RWxdMbhT9MVT1XSAcxpcQQKlXjPlRS7mApq
mwYpq+bKlw75Oad4RblM1mVqwc0aundZT9AN2BvUALNLmL3I26ACy3bbMytLDzPHlBTLrgej25jB
SrXuz6iHA00wm9r3j5XLEG3S00DVGUYiKtsevHLZ9Jc5dD5aE9qvPzyx0NuV2l0FPs6MCGqc4ZR4
1sJfeF/3wJJL19X5suEObNW4rYAjybq/KLb2VNtgrmgSLlunxi9IUw8h20SE65j4prL8d1P6aw4e
8GNGDkI9aaLhySkLACj9zQi6p5Z4oK4eJvL61M/xxrDjg+X3d50lL25ed8uCs/qC+esSz+3aY9gs
7PqPr8gxTiyckEzCeiYy5FdPvnyUUCp/VVrtE+iWnVNBKuAFQTUopK7M+DfTIUguYu361S5/0JjC
DlHQA6vkxVeAp7e+Si6iwrhR8Sb3arafFQ0F81dLBCvqBEoXJ+lAmvBk9I4hGJZXe8E1uNV6ZJHA
TC6r+iASClCR6TiJMAoA0Go1lZ8kM+71WPHumknWeXh2iYjBOa/7+GSZ4CnG9jfOh73buseInBwn
RAxzwlbRrik0TU3zPTCGzwDZv5nTayHw3CnqAvP24HXWBis5bwSL9C30Px/uO7TJp7xJ/qUIKZWH
U6HxnP4la9WbwPe6EIHalma5VkF/M4fkjwhrEiCIw3qqLrwVjqVt98dh4hMXRvljQwaYQdGbItqA
4+GnVc9Zyw6W1PfKpSGc3q89W8/jbA9XEtWgmubpKTGpzAjg4aZVdatm6xuH3iVoMaXQFdWm7jWt
ArAt4gUVgS/p7OgDP+OSGEBhkZzN56FhhV3cwyjdzpb3CxAJ72T+7TrjsbXTn4hWL4ED1UnFZ63D
z8ByMWJiwfTTXRX8UwB5yPt0JyOWm4xKIJ4NHK1V8kvsgHabdl+JhNQQe0a0orXF+cHm89sqs9hM
PvL7aL3jytuVudg0j2+FLWPJdbjhU2HUtOfXburf+mn8q5pgzadIiz3KP8Zrok8Wayc7a79huRzz
LNtO83yNIHjaAazW2TlM2lvOVMCoKvxw/HJYVbUAE6GKe2pDpDHcfmsiO5Bux0rw0OtrnqiypVAv
woxTxeO6yosNPPi3yrLfCC6kBHBTTDACwqeAjtqxuhxmw1ho2woWs4PpxK3sZxkSXHLEEXYtvIB2
i/ONXU+4y3uIvlhC1KXpKW0co5pTuAlZYMzg9czopTj1s3I5YilZMG2sgY2ss0H5+0A6H1LoDRuK
M6ulXRGP3n1w1AfN0e8soktcZbD8OteuDtbsEslqobP6kfvruOooQvnhSftkM94QOnoPQRAG1L0S
eyPrxxA9lqDrRf5vcOJVQlcd+LcjvB5M9TFFQ4yOtRUvB3RZPpQnNyFQACOa2DGFXTlxdKTBm8yn
a+F3+wcK0zHCVRXW9HGU/bkrsl3BSo/CW4nrC5I8F2REi0XERn0VDO5n6LqfHoS+JWTXg+9Uu7oX
pwkfFD6QA3kjXi85aCn1Vkn1VVRgNpPxI+hScjkieWZhs4thfiKprFAuL6WXb4fM+3SHGm+KuBOO
ei4jAMJavXcICg+cfivyXQs0bRm3cbapMEAMc8V9772h9D7JggRzT0MVjb55F58k0gWP5UMHW2ea
nbdW4hAvpmrrNThX6rF77UP7UrOZqM1p3+oJjB9WzhA4cYB1pU3DD+A+B3zM5zDpju6D4h0T/3p0
pk0lEDl2CN1M4rDt6PZhO3kiyn6dfaJF7PiWgkSsLRl3C4sKk2Kydr6wN54tiQzMB+ghIFSH95L0
cKBTAhkF1EdriZ/PWIJ0faGS5heh+ZVWlS1Aia0WzSqIc7HIGK2In0bfrW2sgrb4DmXx5Y7s/0Cv
bVraCDXidmn0f63pFSj4Vmb1gYXAOrQ4NsEYQLv/l3nNvhYSAqE/0W6rxDqy52ucxj8MW6hqw1Mm
5p8wJ9IDlkSH3GG1x5zPaRkrw5HVJdhiLIGzexurDncY1H5EbOnHlxRjdj+zTqBmxbBZmCjV/I06
2hugkVIgtIrT7EoLyqHq5bMUxVsT6Yl0fXQb+Fah5wBl4FXl1cPKV9Yf1iB3Z7Rg6xt3GKTIA3F3
pjbwmf3mqvXFKh44lk8J0TbavNzxkfQoDr1tb6WDLSEEF2j2r+rRb9nQ2JkZvGLIXnQdfjN56sBB
zKlxatlZ4E/aWoOgAIjHyCzKl0SluzDCtEM4SmFvSNOMRJb/Svjwn5tNV4+AA62th7Roj43QfyMu
A13QT2n0n87s7Q02MeOM3yhABG8fWlAIUxTlulc/bRpvxMOQCbIgTNPT4Mf3oMBHG7I+tiL9CKe+
I22R42Q5xd25rLRP2rc5ed7ETo1lVu9itOjYH9oB/9Jn5zJj2wg+EzJxwR/Lpihm0vHn4HinUFQ3
F7K679mXcO62gqS78EHQFR5PCnrTYz4kv6u3zigBgWJmwalQC2ow845lmvPIBZQxdNWONjOxHRCF
nTT9GNmZmXXOUShAUsT2XFLNbSfvw2CdjNk5D1XZLJs44WwswQ/3/mWsf8m+rUM5H6Ogfk8FQdDm
n/i/xc8nOFPtCq8+xdl4izp3m2F0HlW+qj150pjWcotdRMQE5JtwAolR67p9dpPi1lEGgGfytRzS
tUN4xivH9RAj2onxrvUAkdhckTC/VSw+yZqcQdAyybhqXdpI4T6GxEVBUWI5RW8uR3LNIZSI2WsK
6itgQZHypbLuAdHk8mnb73FEgqtgKAQzbASD1wYbu5Z7TIwVyNxy0ysmzXxmW9BGwy6yqrM/c9tw
7BvjatNBrBfp8P7AGZCMhJNWIQvQx1EXO3gdKRax8LE4ojQy8xZOPaxzoFwOS7Tk8Y5Q8TYM9FNe
tJDz3ZOLroUR/2litVKlMRJITEVBjRSstyWzxJxGR6ptGJOTXdLZW87uUJY8wREG+iO0lCGAfeDa
JADJoIVjS36r2Kauf+hHWobiiFRPka15Q37Cq7mCZLz0AIBDyusKC8R0z7kRe9iB+WExg9pzaTOd
2gTpxF4bRfA36MlxVOHWz3G1ccoYTBoxJ/UyVv6PrfM9+iJZSxrZpgd9OYMl7t/wNFy9bDj6zAZV
ibW7lv9EF66ETj+8R5y/Vy+eIvNLowh7dBZ/mjXRjEne88IXHfRvExsu0PHFosRXoCk+DcMeMBGn
k0p1mJadu1mj14z0Io59+C92QGvgmyItfPKK9Obk01KMwUkT3qaVdWPj/8SJ9yJdeTLI+QdOtBVM
rItxKDeiFsuWFczjDtOU8tD4cyrppJxVQjWD+1Qhn8Dm/a66qVvgwSGgbDPt1DvCfVd4tmfLazex
BZN06I1Dgou3Cvo/FEQtq4i1c9/TPAiSg9++PshwXGV1cxTs35Ro9mFe0tngUNXgAhpDaEgSzFqM
cDUNcrLQ96mKv3JKFpTmVxQWnUOzouiF4NJA+XsabIAHbifL+Rws9y9R+FMCpVha0d3Et2i30aso
9BWZdO/4oNGS6d6H06v2yrewtk8P0c6YyiUoHb5pfgANQfmYz1bKY3uYftTTtBm0/yTIgsvh1HFM
W1mEecU4bGe6HDMg9UU7//HAVcuWAt9KHswkOttZuI8H/zKR8kKffnUeT0Jb62ONmAbijqZZusye
VdOA/aWqLO79Y8TJ2ezqm+kZ51BT1RwiFS4ix1wbSXCSqrI3fQ+8MBY4j5so/etQN7CyK+tX4lle
NRGnKaGznWq9E0vIs0e2tImp02uB8oWPtqqaXIkPPJQt8U6NQ7FtmoQaYrgYe5C5W78KuMmIthcy
/9OByw9Y6HSO9TbXtaL2IUOgqPKN69vVOqZugzhiuqyxyi1aKt9krQ90HnBJqm+7Hd8onN5Gqvjo
O+OJlcctLXoMw0wrIYERfuJDUIvXOCZmaTv5HZr/lwLKQj3rtvKaVWE2m7BNPjLT/kn64Pp4CDoc
Xqe2eE79LxZ1B8ed1hgrz2zIQ9YD3tEKkKu1+onJ+bL7httjZ+4Bx+kubegDsZBjGpBs4ZTMSxy6
10r371qEO8PigRuzJZviFr876QusGwdTJTezRYEmwDc8bCVzgNo1TJsGeHFNd4gPwM3Mxy8nGHgX
0fbIbgosC0A3eQg6niNTtNGtPDgSXw5bknCUu5ECShMgukG2XETiSZO+xuOPj2845yT/IUMdbMWM
MszXEcIV2j0s4lYUJyJ860Jax6Qw1oPswvVodz9jViWrZnRvCH4/LjZAGEc3aaCxUUB30kP43fXJ
b2Lkb4nMZhy0mDMqb6cMbgDCXFGRXywD5FPqtrirAfXL1NynOam0GJu8zc1R2t6Cnek6mZtryP6R
dRdk3n6PQdoFkGyYSxbL2GId58jin46J8TVpSxxqHupICqBMm2fC8IdHVRON32uqQVctV0wytvQi
sdGv++8EHO1yJq9PMxKv2jz649bJPzGTH3WM55R6T3Tg1dB3HyTkkKvoIKbYTHD7ByU/mSlfPSYs
ClANVkbiWIRcZPVkvw82TCwbH3CsyMz71DaqmiA407mjM6A24lBTUGF0bGB9lA+hd2bB7wPAcClB
s3s62fWgF4WvnlXU33TJPUnW9cNM74KmyvgR0WuwvRX45UOXB0yJdiHDT8pDD8onguIXAbJ1dKvb
CWACjXzYwcggYp+ZedeI/M8IdiFBRiZs8SdL42XG+d1j0jUH+4jwcMnhqYf4HtmXYMoxGOvDpUqY
ctJxO1YJdlwapBPeU2HWw65wfjmmw9z+CgjWtgjCec1iCD6fPRN3LAhIR9Feuy4XQPNqYzmMUVsY
BXYsh3GdOcFBwr/OeK7Fs7/spmA79BYhZgCxHRPw9IhAFgkWLDIiud7inn1qivloSfYxAUeMpnxs
mq3XkTc8u/59R6cxUPUQd2xy7OLHcInL3nXO6GKPmtZ+5+fBHlWZVIG6ZakZLegnXPcG5iTDY5VZ
P9ppo3tMCFdq5zkLnSe35c/umZtSd7ypg9/QDe6SAL4h520LnH8EzmBm5ZuO3mO2tg8BNKaEa+F4
GKBJcdFB3PHWiQa4BdEHYube6h2MB7CO0VEJDixHDKA+wOeGkWc0H9vn8TjY/xdw1bVD4Xz3NFjm
SobFObdujOiffYL2TgdQ77bkvF4TDOeF1a1G7F24aL810FIsAFS3il1ImFD20cWAab6YM/4us5+/
xjwG+gd8O6rMdeHZ1z4PTzCW9rHtg6ce1xGbLhZnexe1baHdCi9keGDL/ktrH4awsVogL1DMnl5p
Nj32wFK6hL68xts7TfpCszp6cvLK/qYmQ2y8+inMbMu2156HB6fUxxj9F7SMXhQmN7nZupduqg8p
qWaOqrRU1nt4gEdB3G6c3Z3Ha18axXrUHBA72s1UHX5MTN9ixlBjPbjiQfir0ilYJqSEZ6fdytp9
8tHVFsgIq3mu9r1pXTi05Aufy2jTmGRsCb18OaCqQKIdRUbnjREbFDJVvzQsHlVUrtOegikrH8w1
XnV3000lJheCig+LJfHJpeWFq3J+Cer46rUCWBu/LQJJbmffIdiWGbG/jQ3M1tR89J8F7z3CxgMk
335jAvCQFLb6RntWqXHFn0Juk4Jh5+FgdMpVzNu11PZnQDKEOpd75tenutdndg909yXirSTx6Yj5
Uqefbe1eDDOVz9QS/Bkjdym53bVfi01thlcTJynsna0bxYcgdt7MdsJGdA/E/AcSO+TynAZExEbO
xou2eBur9pfPFo/iXWBKcaZfl4YhL8BETZgToFuEaSDV+quyui83ps1X+QqgbfiUleY/12nIh7mr
sZ+OIh8vmIzRSUArYQbOH+7ULLtN/5F0XruNY1sQ/SICzOFVEqkcLMmy5BfCdtvMmYfp6+/i3KcB
Bh3cEnnCrqpVlS/NtHAvkwXDTKKWWjwYIPCTmBwic1EOjrvGkLG0Ker3QMRKzyqI2un0j9GiV/Q8
bnh325UMm/7YC/8adfE5D5hDgzZrw8zzbc1T+/KCRXw72dfWEBeFCvNw5hIz+8nkyqX20KWMjFih
zGafunJjcpBvS6+BQQVqBHeS/jC08TD12MgAjQwQM4zw4Nj6xkFU0dB2WoKKBrNbm8DkJHDnWyk9
KSrLPEfuLCdGpYqnERFFjOFhqP2yLkN62LpjjUPYlmjjG4guBT5vmMFH5oyu6pASHoNiVyPLtvVA
Max8gX7CnzAh+nbVi+pjeauVbP2IYPQDQRFQdzTHY+ZqX2N+N7FDySlLXJ/W2zYZvoSg6BzlejF2
4tOZGOkDNh1U9eTPXQREY121KaLVMKP1oWWJglG+rFzytDvo4/QlweAQya+k0y9I88dcKlFV+zQo
QHpwjkhAOOvMjuEgyCYhJ75C3a5IbNEJjjg21DXTzR5xQXtpaXzqCMPrauX+tznSoQJuGFv8KHOK
Q31NwpIrrXoM8u7koyenOvWqE/JfSguQsQ/ojgKg+qhIF4n6zybBicn2WJjycapaNxnLTy2y3tGJ
v21dg6nU74bUJtuaVrhChtD8LOR801FVxl7AXYaWTrP+x8Xj5IMshg66TCvGm75NPg/uKHYIeP/6
ohUZVSQJwYYoRMEZIL7xKThIuxTav6v0z7WI1nmPEzVuxg1Hq0fiU05nxwfs13utMm5ZpxHRMN2y
gcZd5jtIhUBipE2EHK0lynrywUP19s0qra1uA28gh9hOg4eT4l7N/Bs2czKw37kktskQ3gRk68yU
XKv/wbbtaVyubCJ6hgWkn66VHmdQQg0PC+AiiIw3HYwOB6lNKiiT4Fi4SMtr4utru7oOuH7w5E6M
wHHbr3ppgi/BWAlGkZqaf5MavpVNjzzSHv3GedDru5sYjirW8KdRo0pWH1PAifKR1aDnYFPa3x64
lgmqY6GqDpQ6ariJI0qa/1YE0U0qOtcke6diF4gnpAsAjALsXC2UKxiEA5DXBWfe36y2j1bDF0UQ
8VCT3mB2DNh4bi0s1tAs9I4aFwLgS67iK6od+HrJ+tRUIKr4DGVo/PegySGuWKcKSKp8t3lzaeng
EVsxckcXAyfCdy79SEEB6uCfMWAlgV6ZTPAFCIzIBXhvML5hTVemwYGFRsfCfkNhe0wlxa5ANGuJ
6yESYIFzFSwQNxRy4+mSbKTnoG5mX0XyqaF5RTwxhXatO//kmAFfCgcKSqAIGxGJm4ieAeYjRDTj
PpXuVrBFVaZFYfIGa9OiMT/a7pbQ2ZRd+/RTai7FLAl0EixCws+G/RcYGGrimmq9e2aSgI67O5Ue
k5S4HZdWTIcUFuWX+co7wSnqaC0b6PQa80dRH/I6pbyK+hQiv5FWr4hl4RXRkCmT1ehTXhdaa05j
u0z8NO2fHTyjpqGfntpgwti0D2JSE5grHp32iuKcME+/S5yPIjZXo/2hYoUGLc5UnJtgp9BvfytS
NjOzejfbggqBj9ZQDiQ2XZnWDbtLPM0xlxGwWYUt3m43Ha1Gqtm7oP5WmnWtdWthMFwq+36bxEAW
46OVvuw2YB9hGkIcR269eqQScjxWdUMvuLNNR/VkxBEWu345ptytoSBi7E04jPxEAVOc9M/QAs/p
FXITOKQs6NN2gYpH7TrlOmyHch1sWN8xSj8GxNJYpmp0dPkn7qeO+tUAp1F2lMYSShkhIQaXBHYP
feDfQqsNt5YxnYY0P8NE9xxaHWEcbbq4Q6omhcv7FBbOulPPabhXup9BEOduTgbtJEP7XvVnGdm7
nh4WyRq9fUeJTWIunNK0i9Vfi2C7X57xgZBxGxEga7fOH9JYn/Giu02Ik+JOOclaJlsHNXCRwbkz
2YlKQegOuKjlvzcqfnSxbms2kmGDX4WK8tyTSMUCadzwPOCd+udH3xq2sTINvDGGFGw9AqZHdDYz
r2J+BiWaCNi5rJ9OEt07jf5rlG0/2Dsx9XXgV4wUVxzfp6wSK0pJmPb5p5PuAll5GJgw+mCTMJnJ
nWqpkBapeYVbW4JnXq9oOmN4irlD3Zs+d/70MhDOSbGeT+OfSP+i9ienObSAW4x5YVk2GuEsyqfT
nEJQWlNNzg+k9wLxpCneTYju6sk3K5OH2QrdgFSiTXkTyzeRRq+AF45nkxiYytAfw7BOFb34FTke
O9MdzMRLuRSoxjeBfub/e2XcZTC7yhZuyboIgiPSvBcQtw9Q0XUyPwqL0qghFE1zZ94N1j0JDYIW
mk2XeW1i2SshXYIPlBY9rihnNI5+ImFuD5wNcT9vdIZlF/PkK1HJLLEnxPkidwYkH1hZ82GjVkUN
ce7mBmtp2UP+V/pyMRlYASte+4z7NZZPeHNezzMqKALUCvu3n3oGW5RFWuVKsSO3oiZ7KD9iqV8b
2q+ul+hWcEbpjAsVkL3mSPvYAI5EpbPSLo+kOs6qzLWNEGiEGUJV3o2JsGfWeg5LUpo/7SbksDwt
I2xrqZIuMrHL6CapY30xINfIWC0LXTtpU7zvZO09G7+ialxV2Itjvo1YfFpmcaR9EEAHtvXehjWn
/zQdlVegurNwPQMAonpbms1KAg9fMPYK5I+o3CQzupAtVgIXgQG8G5pHkRLWYnhtNPXedGzo80dl
OA8CUhLf+mTIhxZ4TkYyqiYyLiimZmkPyQHIuNxodtkWs3uUWe9AH58dcTw0P0kfg7t20FtPwVz6
N21nxFlMlNQQ1UIOd2Fj0Sh/ZqXfdQrD/NbC9ABhrbWX6YCYM0nu3N4YRacq+TflSIP+IdPvmX3O
Ya+pcOF8KKWV2Gj1nJi1j3bRbEaDEZYo3ML8LZ32bQy3Tv5byFSUNpjXufIk+J5wG62lCpxusRTA
M9TuxuRooRCvJhxkyvDSn015idHROcvsQmypcfM36F+W+HJkdhpC1CqmDziuQgM1EHwNKjZLqwEE
ihey61Y8c2TAflX4ODIFGiImIoNsKSUNVx72hOGgEvjAg5aE2qGa5PlgeU4k6B8GwbO+YtJ+sot4
VfL+qV22Un1iv8FJpxRDKACuOIAFwBByDlJFSbsBLkoh4cCnZNMwHmGsrOL6vVbvQ2MukrnKpHxA
2FlbCXMvRQMPqbijPN70xrlKDB2UMjwAB16F+TcXvD7P0AyYC3MOyrJXEr5sYPtd8Jg7zYqBTbe2
VnH3K1Jc8s6HZq5b85nxrkZIA1pG+JLrqxZdO2Slolc+E33YKBCZtQHUOtmed0cV3rzjWgoTGiwj
+Z1/GIddGKBzawlCh2DgxbBjU+H3YQ5PBjg5GlRJRjCpapC5KmCvOKCkqH6WdOCK2mddJIIujlMe
UFBRbKyWUT6/iuw2rUAfQfUBnXCZDBuD3B7v5Ug2jxsWTjqy/daX0HGjNReBYz73hRcpnw6hdeLw
y0A/mRUEhDthbWJ+0aJvmr0idFbSaVVrhWeyVAcYAFIyaDl0XsXuGc7MbyMZ8HakNO3oy18UM5N7
ps2mZPmJOUEpvyTiGU4x1dYLD1zEqlVorwHB3RJGZJPRd4m9tyjmLsWjwGWTskrLzkjF9kfJq+1z
IdLKD6EYbgL4fxXSQr9sklH1JKDUKU2NvtksAqIqWH5oJIH8Y83jK4oi55iZitYpoRor0Gptq/gL
8H6l1nzAoTMsnA9sGdlAYDOLpoRd3ATbQnlqkXzwa/YgnyudJYUbBYRiWjp4Cgh1mYy1jFa+Jvgy
qKG9DAC1ZLzGXSHxEPtftZKvOoN/hAWdskeYbpj2DONfyxgN2vk57TSvC7WVkXce53EU9hYTixZs
5SJY9yjhi9iAu6IxpMMzFfvGpUfXIRy05uoM/rvJrppDhk9NPbWkWi0Y97FBOr+hcQcy+T8uT2fg
+Ww8uXKXhcZmxPS9kNiyFawEBWVMjg1ImOLnefhEQtibpmGn4GrX4Nr48a8B9c6Mok/J0ClXZdHR
/VPA26pM2Uuns0ICRrEwOuVn4hPuDWer9Pp2xJLpU6MeC8oCeKatrLllhPMlB+APra2EpeY7+o7g
wZPDH37ZfmdWhNOKCDI6a0JAy8RCwrzdYkikWOupONPVzFMXFPALdiw7NBetGhRuwU466MPLhrTb
tSVZtlLdNUiBhhGTB232uATXk6WsZGHtmyEjMGf+1DY+DZn0N4gnCOReaPer3lIpwOb6X8Yv2VE/
JgtrqgOqeuwpwan3+BwofavfNGQxJp4PTIyMyeQOUx40p0EYWKxjzOZUc8SMb2s6m8iJ0yIgQoZH
CXmqGaGvEqwvujXD2qUlRmaEjotD2Zts02Wc8arqZFVikZ09mI2ZPBXqSSNzVt7lU2NWCmaxaUOs
8CRV9kZh8KgGzhI0zAqXrwdijhh0sZSTcjdbmbUqIFdAqIai52M9RreWjoPUzohMROcRPgzf/4rx
9HmoTa9JpHNvQPBUbH7N+KGMmL45tahlCzHQwA4V0lSv/zXYvnEi4xcq11rcPsoS8dZWwy/21EWK
GRm+w06qLC5RxYXPaN2AG6p0PG0Mgw28QKJQ11aUL6WgPGVa8gzUZGu1/llA/F60lkGSovawdG6h
xbixWu4npdlByCaXwQoUyHg1Rz/HSRWS54MjMRsEyaU5zZl47zqx6Hus4npnZbxEZXkLihpsTHbG
67yZppYBPftuowUIbxV7ThUeSJKszVDGN0wwQLY6F7Ta3ofMsbDK+Jfyp1s05C7BRN4oDJwOGCUD
Z6RDkVZgSYdIYdScSNsYvKhT+tcw+LABDPtRjd/V3AtZx2zNZzMVbP2VTu+KSThIWTOcOLQKPWnc
uyaRPMrM2pJWO8wCThr019CmIlzoq1QJXRRXjMcO20a5piNsXysykXYwaCLZW/QMWkA6yG/vQxoz
a4sZGW7NN6bL78TSEDTshTzITJAS7MLdPPX7yCW6rvXuyVVrZ/Jhlnxx9B+6cquuq8pC8YvvA65c
HdJRx3Pqx/JLcBjNJSJblf/rxN0yDQNXScmkUSo3RCmzyHSX+O2VcpiVY9X0Iv3EXbu2A2tOF7y0
tvmJZCI2k+aWg4o0326GRjuGQ3jxK9wnRXIaqPCacziIF9bn2BbnagyWaluvRdqRCwFuSOol6wMa
AcwUNn+1rvJ8pzS0lNqxy+p9iHWOfwqnOotCrdg/Yg7Ysyi7IQ8SMHLmJOVA5E06mwhyZX+SqLTr
JQ5vNkeloltiIMQ5WZ5DzntiHpqk+gPj5U2rwg3ayEaivDdrLJAR6l7tzRdcyjdSiJuI9WhgaGnJ
TN8TPWWuAUYeQEHCkKEbaXrhNyehs2/K+NiOmDHwDBUWomQBR5uls4j/KHKduz0Ae1r7LpCOodL9
RvFwplMJmY4a0CEY0CfqG7ls+P+Dfuu0eBWICgGhRFAGnqP2GMLCSj80EgnAueS80j59TX3vNLxY
eb5ubf9SsYwrmBAAFgwsZfKtthltSOMWf8/LKeIHP4Crt+BsKUEqbTQJX3kG5L4omfO6Mjq0NOTU
2mxydhZpbXJHpdQ5i3e1MdNkSAoP2ocU9E/OZns4JfdAHfYd9zVLb7zGHh9dONIqovzjqIvIhyt4
hLvVdkSO0FT2HeMrXoyWk2C/z0NtttBuBvq9ZXD5ETZbJUNn4hHaF9nksQJcTCc6k2PadBJG3gae
bCgFtz4Qy4IpgN5aH5aVMa1leivMa1nNx1uTDgr4ZlQ13RPK0hx52jRT8TfRWRjGBGTQoLy5SNEa
2qc9kgSBKq84+qaM2O5y7HmOrq1qvhyYtDmDgpTeM+N3vk9oLNfsLfP0Z61b1c3u683Y5kxMSnhV
1JZkZrvUku7e+pxNpnGvKvGqh9sxIpSmI+B/ICauqIDH0WxFAyjOIS7bIOp/VDlzJyg5A3b2bj7/
dTbUVpYzTg5qPbolRW6tbYNzSA80/yLSgU7ktCn7Fim9ziORus/RgY2QmVunrUhpbKORc7wdmptR
6m5WC2VXllHvS4qlTF7tEZa0s2vjaTuHPodUOUomCQ7EzUhoTLp8Lyuava1yuq8ASIfjiyzBStP5
6QwRPzMdaxXIrV3oyLuul+D52+FZBpFp9Np+7NtdmEdzk+tBxOJiV+ZnT3UaHIFrRUAtamlBKIE6
gWe2mQTFuAGNXj0NMdZWYyDKiafCxvIXRC61oGRSs208Ty5x4BZA/yS1e09l59SkAEdKFMZWJREu
p9sp6RGv2OgwxfT1bCEy1gKqL32iL0CiS92E7st8ieVs37cO4JqBAQ1u5EzZtZ3xdHzpCZL4UXEm
SDvMDQI6RveHsZ5oCAFr1MAWUwrTGdAHLSrCiG1/+tIlPEZD8KbUnVsbkpd33WyLmfGDmBbif6pG
xCV1Tn1V3afUPCpzqzculZCTIjb9Zzu1V98on4ZF5KCk6G+ptOU/s3eYNeNGmOa2JSjFtxYenSPF
hxp2myxTKs4UNGy/OsJIACenIP9suFqSgbiYVJXEeF/NCn+yVP7VrbkOSI/EE5lPZ6gOZZptwQr9
pRMBXcWhfB6fbxjeI9ZV1ebGqslYS/TSVaMBk72/oCToTSaBu0SqWumt9Jvi3WoNYnsqDNqLJBUf
EZTtEaKar+mfndTexwzzcKxLGdEDMFET/QTYa/5NUvYYeueuEiLOUQ0qCXOl2TNzsIoDAIWl7vdX
i8EvQuCL1hs68Nh3hVr9kqPZ9JyVG8GkAN/vwCYrbSfosU3a/OAxOthmEKwo7uAshOMn1YZHYNLk
POG/ThnP2I5+r6BbJ3ZHEQGfqo0TtvVtFzLLcYC0ZU/cX2CSBT6jMCOmDG2eDsfaWpvr4hJ9Uehg
76X0zxft1pbbGJjaTD+vp0NhjmvEvrXw+R+mBu2OLvIU6luJQFnYMO4D2F0R5zpd788SnE52yBP8
x8swhqfSpidQy08UkWGRFoHGEZPAD6Q+vJNM/+3dSH/wIKorRsximRSOm9JDrZXJNnCkD5zl92D0
PTUKWf2l764UL1ohcPvVVLwxTau6Xan6M9fuu0+lD4Om+K4JPMPIIATkINugrTgoo6XW0eJr1a+W
8eyGyh1v6DomwgbsXYKyIY4aQOY3wwd517TBj9ZhTTKbix3KF8TcF2qs50QDuYP83LIEcZc1v7GX
kLotAmsruA2mJWl0a873+NlHBqWfyvqV0ZV3H1e+NkhftFhjhrdx6SumZ1AnqBPK7vuGUUpC58HL
Hjsy9gF3S7sYyA/pa9OwNk4ffI8pnggF0VGx6B2j7H7MGe5V6Tuh7XsSMcK26+6jjHUKWGyvVsxL
WPRfVWPf8G6/spF0Xo3LEjFERIi1xYYlDqwg2oXbQDMy6uEo4EcNslgbIZEAqOaTky4Bw5xi5lxZ
LlvQ1ZUVNmkw3LUn+ulfmkWHqjbwfFNfzOupGYTfDe2tNo1NyzprWrInCvlmy/02ZZ1u45hAxbkx
I8I/2bvPKZZmwX0mj5shyG/MSn4yKoZsv7tY3ZiDbW8wOQloQIJTRrGsEcb9lj5mtBXOFPWgEhSj
4Mqwwl9fcbaFGt36mdQKuMU38NDMN+he+q2KZHam7Ic42gEa+P8cq6uWKYqsATbTl8k7ZhJ5Wxli
s2rtI00wxze5ubMz5eRdMgl3Q/TeFI0rTz0uRXPXU9rQ4E7LDfOipvYlgvohcywbcjTTOt9ixuCT
IoDYBjTbxfjbaDBetU2K3AcDBX20x5gYVYknifbatBLrfuD5hXpVUjzsZb1uALMaFuOKJnHTEFRF
y4hLC/2DBrO7MYLPXkreWKG2JYZBwZJIomgVFxwRaC5m1kUEgYt3P6LLq7+QOV15zN2s6bZF1z5j
OfN6KFhmU531tkDMcvD/Gvg/c8WbB31xitFu7hW2Og7RiLBW4NC1NV56uz9rgenjOBKvSRno+hje
skIc6cW5QCv5iAPiDagdVnwLifIyGbvpk/Q7dOEOqMppJjhIASG+r8D55sKZmTJ4IPGl1FDiNQm3
eZ0wabPxtibI8ME2Yhakz41VcwdH7HOOVGi6pAHUQH2ZMqRFqRAbwzzFKjiiWPqyzMaTGm2vUE7K
c/PpKC24XwnrRQd7iIlxkDL5p8PNM2Kx66uvyi/2JoGPHK5QBhzWjzooqdOTVPyCMM3SxDY1lvVB
y/LPcrYAk47XfbE1pJJPGvzvzFXRrBz57xsKAmOtadOjweOobBbjmJ558pejBsKVkwg7zJuIq7dM
NvcUiy2NrnIbmaC7o55ocLpJDTq6Iu5dYu4lu/nN/Q7VztpZobad4oBaK9gGATjIHkFXMZH2uJmr
TnoZtXRjp5OL81WfZ7qnCVafptquyrLPyuzmNAGBgbA5CEAFofLjU6EnXkvnkhCxMGkhSGmAporJ
TfidWOd+0qh5Wm2OIV/jyaHFzbBd2/xS0fRsChtLxjMkIFGlmXqpaeNahtjaPS1GfCMYlxBggBip
Zb11aC6osupv/n8dFxf8LeuwidG9+AEwjtWZddS5B1uyta+QvBKrZswhQLa2V81W97btgG/ALYK+
KovulReyG1T6k4ngOcrEtsKyNmHAxswFTDxRrqHg+67Fr0T7izHEu0TaY/yrB2uDU2YpMi6X/FcZ
DQpY+2+O/E/65rc2p1659l0J5Hf+CpWvOUQTK7+Tj8KiHSZ5Bz+dcki1f59aVi2A307UYsjD8tj8
KUq3zUTHgeK7wlZc+vZKMZRlYHfLVocmw0xRLZdCeSrAeoKvkDtMJrVEyrcxnKcxoIXgGFoPo9/K
0b0uQRKm39LsAtUNEsGUZMEjQLWXB2el1v1s2cerdqtNt1Lg96kvmWtDSqktMB11ZVHRUhrbsDn0
eo7pB2wdMbnma/hnGCE/8TrvtlbOxN1/5+MB+1nUbzIB3jaD29GBKvpVNTy97VazY5pG5LVNp1TY
vmkQPLh/E8l8quRNfATfbNMHHpY5eOMUeZQEMzmxZwmtKxUXtfeoZSPkF7WZRO17klxjJ38llcFY
GjRILJ0x5S8HZpjC2KrFW0IafRTBOp33MZsaoB7SU2MwrPIXqUU/tXwMEyLwKjLFtCNTJtq5K+zY
8YowFYJHBmCIzUO8q+SApmLV8geWzoDwRIz3SGU36JhFR99E+JFAPiIF6jbSqQ1fJvCHkpK9Ep4d
mjSwkwapSFpCga1wpw19tS37B7t+iM3SGPeU7P4a3KWU6lU5j6aVyViWHkBUv/7JeCsYJPcpGmkX
7xpCWG3hjgrPXm8efTYp8TYo5bWxqfiyCYDiK+GRDQX4/eifHQD3wQ4boJOY1Ycs7IMsYzQe3mN5
TWH4ErjaTu53mXHO1bvGYTR0ZpZMS6j6yhVn3zPmzrL4VdDUx0wOK5BS7BSDjb3VNhMXrpw5I6Wi
+BFSF2bMPVS/CircrbJjtpoiUY+4ZcnJP7Lyast3Sug6dVOB08n3pbGWC/ISGmSuziV8wjaxn1Cu
hMlhunqIZqcTZc1fKGFeLMdeRSghjTHtsufSh1ICCYkJquK2ZjruqArENZAa6kLWOvQEdlwe4ESs
KJGoVa8g12d5eoQ985MpP0MAuh/gw/pfUwieeroCVliaUAAKexZkouU81S/wM0w2J4bmpMyKa3/M
o7sc9ssqoTuaEhLzzUYmwUiwsE1loRdgHAwyOezi9Ibgbc33HYqiqOdh/rXvXkbwr0ZtLC/z6bDH
Z4R4oWgnTf+hIWMdTh+UjZBLBjSjYaNDAELVMoDfYtRpsd9TFyL71NhyibW+Yp3pk/8Fg16lmol+
ueZCSJ2M3mfLfTqK21Vn7mqql2rUZgAQHEJ0fpCI1mTGo2I8z7TPkgUAolPj7CjiaThUl7Gxj6uN
NX2HghrN6Slr16I9l8UvCfRCW8zirGYwWSW3aLAuEleI/PJzYtGd4k9JVKi8kPgpXEc1MIj4SfXG
5upkxJD8bil7b59usIBOTrEzAjhqzRs4XbhBF+Fg8vhukm1ePROER7/8EZxg2Zh5o0m93koJjBDX
FdeC1R2xd0zGt6g/WmwpBmCtDCwAxwD9FeoR2aWzap0aFWceGNeaIgGaMuX62rDrNfw4cHsN5zhg
2HTi95QThXnFJr0AuBhY+8Rkm03d0voyG8JnUwdX4Mjhhn4TmkRzsS85hVaEN4hh5Np5ottMwe+R
vLf8zQzbSRMCoD6MBc4R3qVw/LCSPW3c6H2uNNxq6UoEgdkoCDbzgtPBqd1QMDN2qA0M6SFq5Tct
wERgGBfkZiAvyd1kOke4OJZ4Vu2QZvZpASLBrdrIVfyJagKiZkN61tXZQ5QuhBxtlfIvtEkSTM0b
trO1hPc6UZoTZIm9FYL1MtJv4IerOmRgYVsvE+tKXOFKiGLpRHZN4HpQ9m3CFclpNiWLUOr/C4KL
QUGtbx5qcDxDdA+KZ0KOMYWHGFRYO8Mjo7GLxa2ojiN+eglYBYbr7NhkIeT5ygN+jf16obJBsqcb
iKDsZ6a6GwZ6a6grrO+5frEKekw5CpTEzdOnhurBKJTJXQCf+gTHktCamjBQq2hMNrZ8uGV7ZTmU
spMTHUcuywgKusqKO37XHZCFrSxgtP/qkJCKD5CGbUcHyICyOOCHCkCgaPalafO7he2T3OFJ6v+6
aeBi1D18nwebRrrWOlpBxreLZUw9ZHkK6VaQ08qxSTtwY2DxDWsnnI9AS5+7QcB6zqFKRwSmPRoi
wEav/G2ZvxsDigBqW09lNxxNqxpcm1Zpy9qIqV6aw5vCothqIVk3eRv072FPV7D5yUVpkfFUQ+9e
NnP7FuulI/Fpg93zYoKh8RmQzaISNl7rfIkpUg4KKG27wth1EHMFNqYsHBYVZL0iOvqUAuHHXTr1
d07cXVspbOnSjeCvj7HArjn54Sm263e/PWf2X0H/Xk3QVa+oWNrXtGjxoith7RbDWXRfcyOICTUn
T3aVCQBIZx9W3Dz5TOwD8V74GOZ6Yo5Io2AWPozkrhj6RWv7rYWcYFqHbEayQkaKzTe25Uz1Mk4P
SsZPWh5U53cwOYwOi6l60X2rx78OUnLgXDmarMP8E0F0IRPobEJs08GlYo+RmWP2QCQwivHCduz2
+nSeOAXJrHbqCxYcMQZqj38q50lrHvfcCIQhrzAyCpuCyjyiRGUfSL1OoLwM6nz5wqF+1chsVM20
WoIfkZVv2kQpxxWESlPCuWWsevVMfaeKyKuPybrLnzpVGkpF8/OJCdSikADomK5WYbPzVPsjDHM3
ZbG0QDM3DUDrZG2xHGf/mUs7/A1YpRDOrG5PNmiuuubsKkmek3HWE1Qw6H8DaS/qnO0QZYCxCs61
NfYi2O+ffZetpdbCDcyByyLMFawbw4JaQbit2hZQdxNg1m8F8STHP1vWW48nOYJP1CkW+8m7Gb7r
4ZmuuzrBGKp52lwRO511h9IXNcIPxWYQvCIunfG/SA6YS66MLNk41D3a/nxL+C5ZFXgLTQcxDu2K
DI/vcwEiT4aVK0wm/liJWruAEFv9kY/nbJK9zMjXqikDsAZVmex842zx0WoBxwsL2e3EbaeE9DXh
OAD21WhnU3sY0b/BSXd6fBuAZRjRxWTnlPMjkjNtcyucCouM6xfpoQXaNQyuI02t0Ks4OS6DnDwT
qAJUf/0jst4kefb4XAcAR1L3SBF/rGc3HpyeVAyuKX/OSAd0d6wk0ML6Xi5vVbee4mlB6+eWC2Xh
nHP7MFHFRTg9Cm4Vir30q5f/rGyu4blo8qPHdGf3G5lkVyz2oQV2qgAxxqQW5Pyya/ibuJH6zS1U
yFK9lxEgEp4RGRMOX7Ykf4eU4kzaBaVkXdAKPA37KNipwDtID6XFiw6+BdRKloRHkD2yqOEItpC4
ekj1RzlSveM/VMqk2xMtlqFEZJ/KNfyLIuMfv08GhzoFogbbDDNFXmIhxirwsrtyORm9h7k6q5BT
z/QaOCCwEsMgeEuJor2w9KusnTr9S622GQldfx/brFHsyRgNUoBNTvTZZszOnFNKZaZ+pB2RIFxq
w23WrzG3dv7YmG1cs7Yq7kbCkGGZLi2+ECEYnkxkcvgb51M3o210z6sRn9UJ6ZRjYf5ejJ9mQUNo
Yd1UW7xJlr7yfd8dbC/hiaODWCszGMzFNuS78ZnXYpMSKPPA0taGEi6pA9fUFI/Oo6V1Oi2efdie
CwnCEX/VfRq/J5/FA5sAKj57x6KRUjeMzkN+ypJDU1CDDmvmhyFmQXm2yK+l/J53O96IpYYGbMsA
AK4FVCLshHnItAD+UPUv7DxJZuN/K3FUcvujHwrbAE18cwz4FE4YC8ELyfF3O7pm97LGTV4RKqxX
nSNWBI48p+CaYvyLujdRMBq8ytPTqN4GCMohNYc6MxchnzWzWg0U8cnonUHgxeOhnHfX6F0lqoxO
XxNvDewcFDW3TDCsJJb96G7guRYW4Yq/Es8u1Pqw4EZeh8uS+41qrweWeTMitQBmFiG0EFxxp0c5
XQyJfHHJyIhUZDR5CG6LSQkXde1q+OKybEWB9qKsPnKcgFLMvcrfjq3Ym8lJ9gNAXV+q/AagPmjt
RTS8d+ZG785TtLbD7ZxBi3rqb/5RuSPs+8Cbi3yH3RSILOeIEK/ZMB4Camd7lind/1EGzLwaA/1x
kXA+JoBkJhwgqfVhwKFtheBlaxj4ulP6RGwhqTURdbm38dqXjxEDtuSOFRzUYL/QQAYNpLwnSBrJ
Dy+IkhUrDdyHjJ0vGkGwpp5dUa/VrvX+2LQ7acRV/m5ZnIMzbV1ml6HBcVJupWwVJnfKl2PlVpTz
qR6qUbSSpg9uT8Ykfxdcas0WtCII04sQzADFqunipWMSFnhLOdpB5nW6UyTNGvUy10+8saNReL7T
Y8rDLtquORg23Xui7HUbjtul+R9H57XcqrJF0S+iihxelVC2JMuSvV8oR3Kmgebrz+C83lN325ag
e4U5x2yY1KRf2EaTjChn9Vc0r5n3YyLUj3/jCZEAbb6gUrjnwSHilQPLuiJ4LpwDPi3OoAyl+SKL
z0P7mvEeq7cgoNfQDnG7FQYpdJDOCR3vf8vxPQRkFkVwct+IPVJcQnv5z9yb2Y0EmKkGy7QZ6gY1
1L0tb2mFn22j5wqDtFPPLRabV02wC+dYNPVnkSEly6gu5plM4eNZY+sGcTeEzXKc5zLdmnXWPay/
Xb6GuG8Ok3ejIK7EiDKkW6ou7X2Jm6QzNiotmkv6ryuhb7i+ywssWSe7qCK5HgWhOkX51gs/iR+l
ThYyqRjjTqUUUpXfcPyXkM+Oe5hB3q6mGFOw5yXwGUeU0zwu8bid2j+LjF6CUMhNMDBsCvWaJdw3
89rjpgcmbcqjBYagjg85PVPysFvnDP3EGehUKdFKcDsw3pOVatHzwDrS3J+J1NnARcFqvul2swhQ
Vc7f5fx3KamxTGuNRrvCh6HdrLRby560LPk2CnIdtWtdXdzwz0acnVOpiF+moamHBUaHwhcwkSU0
O9976oZ5/8LCX8K4EaKWrnxp6EUstmG6ySHGsi2PbzNVJ1WBwPOJcUcr085LTkG2J913M4XUOvhX
Q31XMkcOL1l8d6CZx/Kdf0hkN8Zs5EHThqaQsllrVh8h5hhs52XI8so5jiJFj3ianDfB9tZ2GXe3
OiXhNqZcbWjHplnlGDwZTcSYFCmXEyBJkjNBbmtT37QWOGn920II3aMmNHBcjy+98BYlCtQs2dDA
K3gSR3JI2WD0xlcFUzo2AGVhUvQYReRbCw9qpCs7A65Yba8aokE4GiXBRuhf0iBcySinNXVeHaHh
yn8KJVxY7hZL7NkJdjj1k85a6dQ0tbi0ALSanOavIXbm3CMka8RrlNxTT12PGItM9TUjBMHSkdlG
x3z8Dky4EnQ7ORn2KReix8KwV3KCrX6E7S0qysp2uPYYlBhCqRNTxPBPDWKeCgjdKimn3x6hR6wV
EvcUuCSoWNGnXYplroZ4gbPVyB42D6HMznUyYTb1Zx9fFJIbxgmYx4CUj88pRqIbMWgkJHAmLKLN
PaMiGJ1rPiU+WystgcBYX72xpNVHrI31Df2l7Z676k2TrwO1sRUxGs+2gAWwq27gnYT5xaTl1qRB
nnsDUVNduAoQL+uicCWEcOiMiZKUcCbgYXOZIgmZ1GwipvirRqbJclh6LLMa/dXAwoQKMHjaKYYz
5JbK0Uj9HDuk/a9zfbV+KvlLbTNJF69u+5dMP3Z1KWeZVbgSOhLdaueYBPSVl5qKH0ecjY5IWKtc
M7C73qFHwZ05w7WSIAFH/kcnWhvBvxirVpv9RsmlUAEpiGHdku7H5nlAYstVCy0m6MO1FbwNSIiD
5FnRZDTZVxK7/8u7nWIX2lenLnykpoBJVxJCa8OfGvRIfEl7LC9aqq4iioQGK51LCzoMHx1zGeEx
JEdSymFQd8ES6aPOoTJUDwXdQaS8eBOARbmqWMAOkAgN871v3HtvPew0vMHF9kf16aBhVUkkE7zr
gY4V3E/RJZg13eFhLirJjPBBra1yUGyhe7RjZo39CV4O1E/hBVujf9TkabhXy/jBtVDAWSmqrZts
VdQgFXk2Ybb1uBkQBYka5r96LvnWIkYkgKDlPF24Js5d1heDibNBDWom3rbtn5KXNnCXpnrPkqsZ
7R0TJTfqpgodbU4DTGltCrrMo5MfZ0d62j9y/eJ250n5np05pKNo7GFVTse4O8gsREAC8SFC7REe
gmQPLxCjVbUsS44Tsucg+Zfix+MgzNjNE3tsbQbjH1lTwO0ZlqEEB9cP65XVdc20F7+NLhj2pAuz
uOUOnzisXbal4O13LjmI3fBT5cUxbWrfBh2hYS0wILhbAX1scTZqlFYOqx/26TZg4/zs9H+xpmIn
WUXYaqoAe6js9kVwCPFZ5wAC8T2W16Rm87oL8MMVh5j2ErSVHBj4IyVNX1vn4o7/elCKIaIZfswL
X0SOOUexecD2DSL00rsD5eJfxk57zWEexswv0443W/cJV0A/dlS1f1b5HiS7KOM0om5J13b+mYoK
RwBovbXrvOH8ZQavoR01T6j0mmJr9SsbFzjyc1yN4aHDGof6Kn8Nxl0nHkF1M7FLia0p3oBg1Mq5
feM6N6ytrb8iH/UwZAFvWMFyZnk4xjywuxrwOkiBcCMcRrarqEIruiVIJ4+XFBwlWRCZH1ABEL9n
6EDBFmqJnv6J6puABKCTWGONTVeeLXmbyhOJ3fjjUzY244JxQct2Kll33TFMYNj5WrWSsZ/wxklt
40BgG3w5vIzVesCBU136ceOm+wQuJzLahh9B0ot1EXz8lLqe6dNdEPUHsVkHiwrkFqMt+wz+hPwz
SHy84tg4gGgBCW9f0Dvr8SNxMXQ9DJUnOfQo6dVVbcS7THPf8p5S0YvWDX7KAHpuCXAeahO4hx4h
7KI1s31XQd1IhHNrtY3ZbDWv/yQiwfeYWGUW8aVIFRD2f1TRFK8rltsGbaXELUNnyp1cbGz7mgS0
XcYNY1HNh+kYB5VrEaBFN20EZl/7aCH7LOu9O0zIc32PXM0cBFjRbXJ5dOxdjT+70h6Om6zc6atX
GGAkuB1ygKCSnstZF2BYy+pQpCoH++/k7WPndwggYWG2V4Bb6dI9mPnF4qmqlI5C/jpazsF0NiyF
CWXSkQaypoh2Jikmds0ONHqhhxVMc5hcmWBlUC6USwP+T95+u3B/A+KZQqzQJIcfDS96zR0MCIPF
/J/mKFCAr30X+k6J30a2X4F0thMRCWy5o9FXtQ/kpwPfPv1eb82+J/SOGsocTmsjeaK5ZvlLj8sC
pqNHIlO3xdfdt76jofkznjmfemBNCxO7UEOU6/gBtBxx13JMYDyODSiUlctWzRUJunW5mVrsGMA5
yNKU2bjLDGWLQFvzfsM2WCG9bIo3DYpkoG7hkyhUY1K9FigMcr7l3voWmaQgQvXmZTwew2Lo2KQE
1IzpqY23OUdqFsJuUasFBm+sWu66SvH84CrJjO4R95cUS3tGdsOYzhgdnpoxuelV+yYcRAmUm3XI
H4mHJuZHd95WpzHXlasVvpvVyfVSZk1/nVf5DgQmDQsiBgSRIsAXxLfvMJoxo8sxGNy7ufztf3P9
hbU46wplq0fW2uJcThofYQ3mX1qi1NoX0QsqUD+maAWdsahRZ6NmCGZjG8GlDKjVMVgaTHG8yXtV
Ov7/XMtWIfxeYEZCAFte2gRcBbm+4CVs8wzQhi3Ia9iC6JLfeo/6byAgt+Uv/XaK4KUFtiXQ1oAN
I1gYHgHEGM5S6S0mdqH0NchVv6NyX7DsCdh4RKguRYDEof1MPAKu3A+rREHA+CGJQ9yM76ob7ADW
Uguil8fzF07h3upgC/loYg8d9bOHwqaCTyM5jDKyDo38JG0dgkSzi4t8q4USkB7HX0MoNdWYp3yZ
2n32ugWsemoKuMB4VTzEF2Ae5Cqsj/MrbIc7EkCp8AHENKRCOjzSw+uUfGmSYxg3lzHvcGvSEcZl
zL8Kv5cA6H4nws8EH04d7ZoAWS2UG0MPVpGnbEO8Ih4DLBP5MZrCVlm0lrux9H1IaLxjnTvnoWM2
yFdT9K/Xf5GO+RUlySjfbThLusY/dBwR70TYxNLpawpbcHS8UfVrixNfVZ2FV75o1onsPAohH2kW
AY/rKjd2tQVPLOLb536LuUXcwNjEhrOy60Nlr2cHaMMrWZOShTgeqRV71wbaAhwprGJjwKzsInVy
WxielJINDi8JSvCXjmvJja8Vb6Kb7F0oOhUq1g7zBPjgLDP82YAjOZUtRWxSLvvWianIXb7CYO0x
SKrgrGQRTwcaAR1DetuWX7HNvFD3CDI0pz0vF6us2EXg+R7AlSmg0Cwc6LBlT8ivXU6oIsZnrDrn
tAcZSCaQQGpaJv2r6wzoA+PfmqFabKU7D8JS23Lp8upFt2y4VIO3S8OvIfmHrQMwN6fMtdR3CZ0g
IqCLAp8etCdee29dYNFBU7AW6OwyprSVEzJRnt1xJF/6DRf+ZP3kiEhcL1lXzX6yIPyE5H7JB6KF
hUCrrpEaETfWrQT/ojbHjtx6D7dxVL0MDs9B8Cy5oyILYP0pwV3o8H6qOKaq1tpGo3VyhTyY6Ih1
9YtMRL6TNVsGgBSnjHRUD74PGRvwSp4Zv2HhvajMSXq12Q72uLMtCm8Ap1p/sSBb2xQWRAV4DdAv
ZgvMXHDubhtoDao3rhvWyZW+njxE23TeJo8fkUT45ly65ZxdiclMudQPPezUJH2x6ZHMkcykj2CE
h/OYvKtJF6MmeGIvs2RreFbjYxq/QqYFfLCaPOTdyiSTHiFVi3qnIvtScRn01eMeTXVDXzERwWPY
SCXcz5RPaJrce4vUwfTCLZz/d4dasRiAyj46xo/BucGZZhDuo0PBtD1mlbjb0vrdbLdOjZzU3DbK
Z9X/VlqzKnlxU3aGxnhp0n8qPZnatNtYvcFrJxV+NbjQkT4Z+rM4vbtoFNEmpl5/0hQw1xo/Fk8J
zQVkBHxHoFO+y3Sdu6uA5RNeFhJJT4GlU1jIo1nfVXBE4P42Vcxi/olfawETCbjUUi0u9LpcdOVC
bxGZMHb+fys9Bqwyxlem1UF4x7CcYRNt5Z36D/TCAus+AYRLMy65ifchyChBK64obwZyaomeSLA+
pWrTmRQR3O5zW2YU6BpMsKh5n4dzdK4T93UOnqpw7S1SNJi3aFk47sfp3wiwoOz+4SW5MN8nygQl
1V7rfAiAi4lCIsh/mMeyQu6tz8r5cod/ruHQg3LJIEty+02LxKPtaTrYVb7UHh/Ftso/Bv02xHdW
H665Kyjrc6ZEIuJNZI5ikjlg9geoM1r/1HPm3oyZ++AFyt1CA/CHkR2awE22XH/qi9RfRxtfU1iv
c+8z5cGLqXKwKFopo21vU9mI6Jj6w3VmytEpAFPZMbXdl5Z9Nt5W4B32xjO0SSqyHF4VFe8DDQ+U
0bWGk5JsENbAod2ulVk1R7xlzywh7faBkEwZubj4vmyGL0F1ctiuhMMyFoDJC0DCeM0myCrVTIBr
SJfFoN+8FBzJFowWj+pYzfZFclXkEW+4FWzAYhR4RZMcPsm3QUPSB4JtIPIWVkUpu0kcpCEflOac
BMuZrncPJdSNdkIiRIWWI6u1SCgsES/t9eJIjPSiMP9ycPqxuPXs32Akkhb5qZVH4IsAIljDIGXA
ZpW+ju1Tm6r1/KI1rMKNc8Cp651t7KLeUYkYiLhrs9H9VmiI0M9Vf/HsnwQ4OwkNi5p51PyXlpiO
XWqYwuXqjL+07h4ND061tPuqCORy1P3IMa263jo3m1XNGD1HUxqWvw0fhnRavyIYT1Cs4sxS4bsw
TLdgJKM26vqFRrzIpJVLfUb0GNT/vJUtCkFODCtrXjqVHIlkye9sFbuUr8Ah6XpybnHXbhM0xKTI
lemOHOd1i71N7W5z7GrXMU16tY2BJeadbSfRFrjKAZzwa7HMcXkvQH674UsU/AzJcwi+0+RkK86q
wCjDpn6pMe8jf5Lbb11NKATwsnYvbfJMYMSQ3uTUry5bLczrsj6I9h9u3mVMoq9qw8lCwlAfdUqJ
iEAhl+p5+BcyQuriF91DnyFvYIU6BDsq0CB0JMR3LyW7LKYwGnkZEEJtqk0vQP946TESBbaKcv7L
TJ6j/duSMlGor5UJPEVF/KUPW9P0M/1BlovA7QGAIK/epdruIsZGtVv7RAEvuuo6xT9hTkPNjK3j
W7cjhsB4ehz1L+eaZdQ7sfFHnYLdLkYN/IK4VeVFy6W3HOwVfvB2/C6Sf7k67S1rF1YXiZZL+7N7
UAoO0bXaDujzkJ0tACi1Nt1FBeU1tKHFAtyk62HTQoUAjk3/1QLDn6phqZTvOQVFXdzIU09SQtDB
EGfOrWB0kXBghZc+unT1qanok/M5I+ca5vvRmBNWkLljSrAngoNDUngstGay2rnRRcn/TGzjk7jG
0t71mAsa7STVB7wl1uXGzpCqb7A6t6pN7Xh4AAJrVbfXmgNzYousg+iaAqLEwE1X1848RhkTnwTp
FFOfwvxfGLFMUIWps+SCKGtOJXeXIxFrb6K5xfANQry0dvMZYRNRJCRee6MHAWudYYuDBizwW210
WyXCUR8zaYTaEXjB0W7clTFErxHg697sDuW4Lb1XfG9O9N6aE9uliYb5O2cNU7+KMF1N8ZvpHSPt
jf31Riu2IrxCfq5tiNv4PFTotFGDB2rCycaNQ/qNy8SHrVdukfTLhsLbluANB8J0WmOvFW88wQs8
vmgD0U+8g3bejSw92vyXInEprOcoPjwN9vKpBmfLLzrJcy45CycqsimjzO0Xujbu9EiBkgpMl/2t
a4b8ztdB725VzEEzLxdr4eCZj1F0ojvnzO9rdRkzGKm8nA9tWE2YSNKrFj1H9RKT+V5mR6+Klj1a
v6RcO9OHqj+KcdtP9IGVr5mvnXJM5C4UpwIuG8vnqjRWcyWTMxbD59eiM+QPV2WPcJS8D22XugCh
f8zpXKESJkyYVSGjSXt+NxeOvtPGa+q+uSYN1BcQHnb970pwyVjuhc3agwlRoAJgH9dT3EqV1gJB
dbg3PbQGHelLTM6Q5ZTpoYAKyhYq7PxBPVvBb0vJ1mW+qiBZj/4se4dOLWLFWrMubs1jxnYHUT1L
bB2Kg/BrieeaYaOKkKj9VUjaQJLdV0/THcDl2tsR2RZJOVARuvaWwEW3pn/2iLFOvcBJQojzBOG7
C9m+k/myrrpgRylmCzzEYp9ZL63c0D6jnnI7n2CSVY0mUd6jIAcxcgtUYPHEf1Q0pgMyD4P28DdC
oaptJ8PyZY22wKSwJZiwrVEBoK/9bFoe03MI2piwXZ4KNiUCfQoFLCdV627z4aG5ZKlNAtcxijbo
rkJ5r5gju9olpJTo63Ndv/KoKPPnB6FClV+AGZBmwBc/ygQB624IuCrJLG1TDXk6w1TSidAgc2UO
yUs2MaQLkU/G1opnBRQFCzxUVWO9N9p3zJcedyILZNf+KqjRR/tjcvpF2Z8t5y1jsQfrYqeoVxci
ZNHepGhBaRGx7d6l+ltQREpCH+o+2ZjWbYQyZkU5IMjXGpNcY5bXSXn3+FzcARSxPDnmj5bCekIk
HL63yaE0cVa9iv4Ut8j962PhfgXhr4t0BPumd0mjvwJFq4jfCOJcDvVJ0Xcj0kJrACV+l6wNKmOr
Smcx8H2iCF+E6Ujw2IGTjxn2tTMYioWHBlFQhaS0J3qrqE89o+VaPWWELVDqhbSluXHE/QGiyaU3
Ncy7pr679a6t3kxIQD2HskOfEBlUjviQbC5zjbJV2hc1vMbAPEzzkiL8dIhBhWBlAopA3Rkhm++M
PaL2RToe6tw8JOVWTWB3IMSSnQntk35OebY4Vk0EOXkZonJi0cxouOdot74sajXGPWnQr6S+roOU
ggxBWQEbwPxTgm1CQ9jhCBQO8A6C+0AqTCwThpSF9KvlMAsjuCEIT0gSC7rNTHcWIUVwy98E3yMP
sRXQ8D0HlE32jqUgEX/ki7EXCq5Cf3aAbyPKOISJYx0uLRYEE+Wz3OvMtAGbNMFnQs0BlK6gMqIk
qYZvDwNQIaatmr4qoN9LL5oLCgwCuO+D7UT2uUFZM1UHSeFppUcLR0aHpAoYejUwLYwXglmxaOJN
BMUyN0/z790JHBYM2UbOw/JM3tYysDa58i41P5TXWOyV9N1tzoYUm4zhiUKDihZNGfDVM2tzEFKx
te1J15vYN4dCWxaT5RuFXAFo2OvQP/PshL0K0O1iJCID8lKTfEYMXgodg1nxoaUdZvFVyshiGn8b
9ryOmFjNMunxcGwFNLlYPDLcNzSm5WetqljUTIbAzYG5gsIUN463Omt7s6bFCn7QN49Ida3ioECC
9SIqAzjUFsMPDUWp6VhLVwEjrm7sstuosbkyE/faFyOBqHGzzmkzw1uTlitCo5e1Gv0YzTVUbkBD
IcmCS86vLbcFmSq0jSVr9Jdoapl+7Iv67nnB2um0R4lBo0bfE3znnJ8F6y/hXOcYdeGxq9c+BC1a
BtBOR0FYj8cOtSGpMmu3/laRwWKL9T32ZI1B8Y3KpKacTDYGizZPokVEblg03XGI202fPGriaoRM
cVlFDBFPuXfv+vJmVJSeTBcF/378Ou/L2dRK9yEYgIQcRjkdWdp9Bzmi5X9WgFURxUvC+Fp48gV+
3iKU6amy2IFDxcica8CKA2nYiBmtTMezsN4t9TuY20peda1/UH+09SVvQ5+LxxkiX4HIlHo/DjLB
RLM2fXmSs6CJeqlB5dLkJZJ6ZZVUwxY1Ny7H+i+oxMNzUAbmBi0MghGFdQC+ZgaD1Uea96o/kU4/
FHRV2LYXXHsbSSNX4D8hNWyP4xWJzXRXGCzFWLcVq743bnnxAPICpUvxLU26yj4Y6LRbQ0xJPeet
INTPMfRvHZaxSvklqpLZ9fiwhULOBEhPpt0ampBIyF8vUrZVSlSTM+5M9nQRE9tJUvSGjvlSObZg
+jVjFWMj8Pt8nFgks2VKupfMIBNlkG9RxYogjsWLagoXJLZrz/lQb03dveZGdW3ErNa3XypmKVlN
hB1S6ocBgdMzMMJqRvKSNgXso2bXW9VEhWNzp2AU9xR0pJ21jqhAurTaSd1mItEgwrG7oy692yRJ
VyzMXp9zZ0+Vqb2ULse2zQyhzmLCcbz2g+CDDeNSoir5vNPsHKWavUxy5oq49SicI39ES+wF1a4i
lKDpufhH7xbWyIMQVLZ4meGQhExIej4Zsx/Ws/GvaD4sx4IONflOySdsjfPSmdqZ6vPNbX9CpCw1
8TxrUNYnowNAhKT/p62Kla1PKwlam2wmbz2iHLaignjQjGPY9YBwUJz1Odhqha1uNy9XpPGijuZM
4hk+xqa4ODYrBxnSTrvfhUuAk9SMXUc3aKrWr+WNBNnh5Bewc4bxp+4QQzHbgD3gzV14UW6xSy6l
8L5y5beT9keAkzSyh3e3YCKgTH+KiG8B9mkjwsZNKl/eMwOw4oIBCG5mVhi40JjnaPEO+jrAFXLJ
mIn3PdP1nqisKjUu9Ox8kc3XRLp9bnZfFnamSHNZaaetWEEu3XP7pOuAHBvZ1MhQGty05MNkGoc4
O5FNVqLEKryUDGQG1BEQPpOdq1fmW2xatHL60WomLDSWAlQeOaMWIzDKWO/NeFnN45hTyu6kUr97
2JlXowr9OdbYataAb7qhdA6JDXgjoFskKewyJCQoayZXahS1jwxQJikJH8Y95sOtte5LDxm1OLjM
uHrjW1R5twS3h+i9D9dsDzIt/UQOpGXBq+674igbwS7uuxfxuS+LmwcfWOjuj9WyYrMrc91jvO9U
+RRdwFGjHkPRkMI12R8Kaz7SqSk663VcuhvHZf+olLSi/Vqx/5B8JaxIIKeX8dEsmJOGAhRTojHo
dZoQhRiiJDv6cLx+NZmWxusTLxOj1pDVIB0mAnfERUCce82JmrybSpQvi7HrmDjnT6smJmfwmnxt
jfz0ljkTNTOqgV3I/hiuyNixP+vehOHcI8d8yJylXxwr/+pI35pedibnE5XidNcdi/UkwwZg37cG
Yrjt6kcPkhlidw5w/mEnRKJfWnQyqn2Mc/nQ9fEN5z6yX7Ic2fIOe1XWrJeVR64Skj1p3UMbqB+c
BtdPXMe3cFBWHVqmvLLOjfOstP5IiN87cX2PZMIrMOYHEtQ+ex7fLMuZVnGr1i7mPNj0WOcaM/7s
NE54KwGIZ9iwu8tlzYqvFqhXlRzfrhl8SfTDcd9tei+/OJ67RV+yyyIGC6a5NprmVOABKErrnqtx
vVCEuu0j/eo5IOhiNva5M6f6Wsq5gbU96vWnm/QuWzUDfTA/rVKp7tL6T0/+6FEfHtGXObvczNQ8
ggslX73YCyX1I4oHcxhY7AKdmQ+Kwatd1pUp1cUU/bUKY9Eo/GYdn3M7K0iYZiizthdsPhUj3Yz6
AA6MCYuAJoPSAZBb05B1q7gxlbEjXAqVAqH3eGMnN5sU5ZcjaNkkPgQ5n+XQbqqnXnkAAUcwRxFK
x1qXa22iCUWoY4faWoMbAwMJXvYEqie27aVJxKYH8yprxbkhXK9Jp2tForoQ6V3Hee9m42GAu42e
ZcDu9EKdx7vXG9vYTbcoX0v27DI0t+SLfZUg0OwphyhUffdVuxzGbKdiyWsi17eFOCQZbnfiBTgz
UBpysLbFwIrJLd5HqgCy5HZT4fybUoOWPUSWIZWRe8F2L0AujQWEY3vVWURdpiWFhEEhXrL0wxXe
KtCECkSJVUO5qfR+V0CfQXUeTIPNDqyygQpkK41EEtLiuRlcyuxKJUMJY3McaQzNdAqc3FCPBZYY
LFDT2tRBluNRtrYQZsZ1yJ1Vw4OyMnRfuYshZsih6IcsuBWPqU/41DIyVZqCjlKa2cGuBaHCGqWP
jp5g4lfkg1edS1KRxFShDilQHsPAmfrxiS4cq6fIefHlUCOWnp1ISNYh1tZhulPHnpA5pPRuBAPd
rv1IIh+Cxlwa8G4rlqsEYFqbyAklwy36iEa92jaD9sRTEBKNjJyMYaa02uTJA6M4UEEfagcnhaWt
y8pFIhVLtpTsOBvvS2cVb2gFAJqy+Jzc8F7DKhMEMU3kqisNT5cz75grzXfd5KLb0wsGf0CGmb4x
pLsP+RNos/geFIFgDlm9m6s/ZGv+2V5904vJl8kQLCldgUjrLyUqTlFqjzzM/K4P91lcLodYMMuH
FKdx1ajzGt20NnbSn0ekN01OTnPq+JbKN1uY4tCN9jfDvm3PC5cy9xRI94oCiEbV3WXMNKyu/CQ0
rwGvYVJgl7d7A/0Z2qfWil8aJt/jhOpjlBBlg0tee+cOcAnZR8eySu8xn7s5qYw0krVJfJRnxWtF
Bu+OyWh2jIHTNcAbc4Zx3QwlVaZjMgfg5swtdJ4CT6/3A3yOwMxxo0z5Qc7ogpBLVRB9C/GMzQDp
XBgBIcyGKDPStkZHS03QEnwezDvOqCkPbqI+y87eDYoaIeeR32URrW1O751NlYCJ/NXR5FKbuztS
FVeeoQTrJGOD6yZIhSIbCyrMJLYBE6B+c/YACrKD5jDDsPOw6dNzrCo98Sd9RM3LnxixRzIG4rKL
xtq6jXfSTPvbMYJHptvLSS/BQsxOXJ4YyBhVAi6pHKzaL4NyJ+HC9KURLXG+fEuyr5FLxMeyrDhd
648oLq7AyYqz1qLdn2KETGP+KMC1Q+G2H1ghdk3LgMxKjH0vQZuGuHZGAY9kwEIOmGsyt7nV8+y4
X2jVlwbEtH5EfjyWJ2PqD61WwCwPv7NkxG8o/jSvflqSRlZBteWEMKfy+G2oXY4o+2eoor2CzqSV
lMlmp3zoJUudwN1ymR/MLGYeh3qltGHkluZfP/T9yciB0CGbZI2JTGzMlH6VjME5UksEhCx/rGm2
ZOdIfkQIYYz62BY7I0lvMqzOhOKRTlB95jlhzTGJCu4Yo+Zr8EIQBmeWe9foPrNUxUuKc46siI0O
anRRejwiduLrTc8kjyGt+lNlBpm4OWrrJtwMQQnbDiXbWCDNJ3TjSvTTSjaetso0/U+nn6Y2W0Wg
MwyN66mn/CUcecD311nVY+z/TfCl7Ezb51F1cMyAZj/FFGHq2kVhhMTk8iOYUcyE/UFuJtgcmxBS
F7Ow3p0WPTYWz1pz7iGaf80xd9GUsRLlrHIQdSRZvVWcyg/xrRu1+pGn9aWvmcCNNgHuTJSNnAzK
3lsl2XBVjPja6zmZZPWhNly/48AVaf3ae8rN1F1kuCOTtPQ9bodjrWkwA7g+yqI62iR9J1r1Xs1c
CKc8D6bJFL9R1ngwLzM0npTfR5mm+5bpkm56O8kYvYfSF2Qp4xocohWBNTqdi4V1sNTOAEB/ZQ39
udeBEstNVbo6so30EmvGhRjRQ0sTNbbjGqcXmLtpk5ogKxqMZ1YOX50RgpiSFUhoDoe4YsGDuczr
Lh68TXbW3q2k+x9Q0CithV1O2diYqNqBYrZkD2Czom/Fq1Q732rb7exa63R6LbYVPtC29VjHjPyQ
UbOdLbrSF5D9rKQ4k+B3j1ASZQIkkuXQE7juJY91dBvGscinXUYQjrTt4+CpPjXGljH1hiS3Gde4
71l4RUnxNTjtOgTeCZpkrRAtY9RHBbTtJLCTYO9zssIfBxXWm/UzZFA7whaxuPKs+vafRXx8oud+
OiHB7Nml1JjKOmW4aWywrCj9KQmEyDwHdhgIPQ8ya9jvBmSZqqg/qiRgD4Q2CSnSKqoZH40OfuJI
eSZNfhOhOBHfvqgZpA3M7hpDxz5J/h2atcglVwvYH+CoXdVHWyeOT8o0bcgY880SgIRn/TNQLc0s
3U6Pr1hEXwn9PVoBX6lm38mS3hRsxrqsXXpkVCIV4aBAu+H3xGfAuHqEIvVJIFFplBngsrQ2hbFp
bXNpNmzBcsUnuGMrRwhm+jdJn4Te9SlH/U8xYMzgp0yesgkilpUFGh02yNkDNTOnCzUt7BEXzO3k
SZLwpHtqWyaHnceQBTM0U+zGChi6VWCTDdwZiNFZAsdcXlqOGAQwVLWyhqJGKR6O9zpANZ31qstM
2CQ6KBkGepW63E4Ek/uDresg1VuaVtmHW1gUJ23iXSd5Gh8shSzdFmVjXrgNDixx0aVh+mXDqQEK
45bSI2xS6fzBUWcxGKTwY9UiYDIV0gdobuHtgP5jRp+TXia3vjuNhepRTVCcSf3TDCMCrDKVo2li
t61XBfdPiN6LeSaxlTku/3ZgQNh0TPX+4+hMluNWsiT6RTBDBBABYEvmxMzkPIobGKUnBeZ5Cnx9
HdSiuxdV1pLITOBev+7HG/zC9AUsFMtBB1KDxjRuIfGoNvdQ8Zr5GvVk8jRmIAXSKNfutxuFj2W9
vvt1CLp4ph5RjvVHWjsfBtIfF+YkhLvFNU9DwPOHhERrZX4iG3yDdvVuPZSYizXhGyoCBNxwy9wE
1OB4hfvjNgDH4kYjBbodtswqJPw1AT0ObfDWzYDAk5YIBCkCenuiktqi8cNTSJHWr7j+l0QjVSjw
25vgHHchSC2X/awNxL8sJczhTfjO/QWHOgMD9cAFgvgU6ce6aDk+uOZdzQUeU+VNOyMJgtY97k0/
xLBKEQhWXDfL4ekynnDoomhLx39Ip3+ZogV6GyATxawKsizPQHirI32Dv3UQyEPKTw8xgnc2yysP
imaedsBE/S1ob++mfn2fRvuTGDoOK//gbPf2fvvu5DLFV1r4E6n8BWSoxdGKb+2P7yV/6gYv2+hx
RJhM0+yYgf4ThaILym9/zSKnriKb013XJUxLVeNEaL9cwlexwsCD0sSNUH6nZf01rmv/MGR0wN12
RQyLM832XbpQZ0ErtO/gjBLaLO/LGn2BLkUBS/xxV9Kru3edYkswBZ9wZz+mdGzPQ8pQrn0ZP7dr
DQNK+gaNWBnzm8pR7KNTMgPIXbNHx1LIFNGwBeRF4AK0lLhXuQ/YMg3cnfTYpeQ0vNRVX1+nJMbD
6izOdcYniWouoBRPwtm7XvuzNBiJUHX/E06ENLaAr/1rRctXLxkAOXASWhvFVqlIp/CD9z39kGrT
4A2cl4PwenevUhbJEIDknSw7qARaTA8wrv+VzHEXmtJLPES2AxAqeFA99mum7otkKK61ad7TkV6C
vqGbZ+wZxHPRUXPiqvEc5sFr5494ncoMNLIIufxE0ZC8Zy2vx2hasMlW3h+2rucxjDQbnoFLsxAd
Kdrc4SulMatk/OCR86uV5ZheG7afv2EQ5LedExVIzzXH44W4h1/776Mc5n2ZFXQGQ4bla2DxrnUC
Eb/PSVO5xM78CkNYHqOwUhN1homjkYI0s4ypX0ZuV7vYRaRzGlftO68dTkrojD4+4i1KxuH/P9Rx
YblV1THY9TmEPzbUl36zPMmA3qs1W5xP3+eDvs6tu/dARJBoyNoPYDHld12xbazedCljE10LudKz
5PHxMT7x+7oJXq2XkkbNl+ac+hm8gWgQlzZCmy44l000b95N43IaiugLFAF++YJctlcCMKZYatmr
QuAzbRbgZSVJm6jx633YBO5b2aPjQ8RLEBPD/HaJdUPiq26PuetwNxyoy97ldCvjPBnSI1IPuLYF
jiHiJLnXJZ5fs3Ux+5B207tQuuy5vnB2ntv/HRb23FlmFV7VLDlniiXOH33IHl1LOUqQcBvd/iXR
mnDW6zpAOSIjLIrRG7ZPwyEmzwBIE1eH1R2Eun5zLJLgrYpTPlPasHK49k+Joxpjs8lPw9reRwuP
ML7bYteKcnhL+uqpd3leCj13fPb5i4pGfUBgJnHcmIWvL9ZXb6L6HEl+uxS47SEzTnUCC8SGavia
RdKfXxaLNzZPSkEBCl0iUSZh9PgYvQR8SfBCSdHvyqrF1MC6cKvy9ndXeIcyAGkb5OkzWDy1d816
J9ssOIsJ1Q2+1PINfK3kog9y3qkoU1gQUPnpdP4hc7yFE3qH29OzTXo/jqiG00jDRdIT6R3iDorX
ZjVWukFCs/oRVNPf1UhxYTXM71avnHadAvyy8oc9xjMbVVhJcvvuhNGmLwVNHvEc71Qby0Mm2O7a
rYwyFw1Au6g7yhizWrZk9S0HeZngF182ZEgqHpyyInqsSnb9xJ13rtDLYQ5C/2/f4glo3QWsirOU
x3brG6qDhCgG74hbETUTfNF4xfUF6nKZ/PDQ8CncJn0qT6Z++vayonlD2eIFlQzgf/oYhSdg6og9
EgGuQxvJUK3I+64KqJKGtrjw5CN9wHsiNPrFb/z0qKXig14O+TP2JtTfgtq9SYGWrEa0tq733qa6
1cewtzSym23p4a70aBYSTW3MuN4V4i8dq5+FqX5xFOxvU94p2DzFX5CO8V6aEs87Widabw+5YS3n
Q7Q20d5bc2o5/BYzjmW65rdI22KRihsOJQ+on1AyRwDKjJQzVSsBtJSMuszDhM+bs9Pml4vmZ0Bk
yUOmO5YpuqQB+U/PJR63G5uof8BQ2xtfJP1NN81AJkMMvEMwskpPU3NJZ5L81O85FxmX1x6S3CtN
Vmgq4Ffw/Wo63ox5yLOODk56lLuQNFQfcKscUG5ufVPXpLJKbBm90F99Uk4whpaAnd9pgDDWQIFJ
Abi7fLaAuPtUvse6+Nc0AMHrFBUdkqt3n3RNdktzGsuqdZiDR0GlTco/LZsjQl89VxEsu9xXEw+w
iIwysBiG26RWXAY8Uec307wGp57FlrUrWb6k7NVxWrBBzYjAB5PhKKnDZf3wOry2IslxzooCJMnS
1PsmLqc99PL4oQ0r/5r7q9rHetvQmANvGflb3p0hpTa8WU9tPcYELRUCZ8dZnLgCTk8e+yxAbggw
phY4W+Twx6dM4KebbM/ZnFfZRoVNc0ywk3yVjhQIzWjCwxgvbCSZhqrr1uvRHwBTzEZCrJRjQ1+g
C3fOWYIDJ5dsP5ZIyUm1BcZ1JqkKi8fkjoPTuFsRnA+VCi3tbco7+eSpTlnXgfNi6j4G0+DeAW5c
qEorUaFag0zveK74FUVqvLOql7dTpcUlHsLnemowhMPI5TuLQXQaubCHST7dNkU2fnSjz5M+6/Ov
cfAkv7e+PoqW138ZF1zMbRr+woSVP6CHsGPwRbt2Kbgs+G6QDNLmJRmq5LkcFpT6li95tnhvYw0G
IcpD/Tg7QUJ5Y0erVLZtt2lUH+mInB5kDyZmLQxP9IQgYOZN5kg9ncA3C+NubRP3iljASbuFGOHg
R0G3csfxd+4ZIlmhmNJ9OHWM802S2me8un87URJsl4D7dYhKQdfBpi6x5afpCgiC84WC81ZDQOV4
EUhWPqJ9NX6foFX3JXTrs5u5yb+C1g667OPi0hhyiHal4UeNVX4V9MSAW7AOWYOkxb0HDJ63hCMG
72WalHNRKwAZG+dyn2cQo294ghVPeRdVr67V07WNGFZ5vrifjlBbZe/A40pq29yq2gNVsy5+euCZ
XR95tO/7Wpu3sLT6OkkqAfI6709oWiMT5PKiW0UNqGoPPeUXJ71SDzsFVEmbSBOsnw0ugwjCsknr
+dAOmCmbOgm/aymrQxCxWpcG8yhoz2oXmumnbaeEXimvOAbOxLalVHk12Nb28YQa4xuzwpmz3dOw
pj2vIWdDsyV2vepKOqcJdg88ymX8PTH2/9fxZ0KU7MW7U4DFwTcuTskk/+sCD8d7Dgi060BnoClS
jxEGHBBbydNODoKP4AzeP/fVFZMF4ZYW9zS/IJ5aJg2PFUIsklQHMMUtgWLOo/zuGljvRrb9bVNX
8qAtc5WnZv3oOKtz102AAAdQ4c/R7DInpWm1q1bXPec1TdkuLndO7dqjqbNnZLT9e+at2VmXArZm
3CS/1iGLCFSyO5LEwTLBtZ3LJ2kHESHpebH3rywAk8oQlw8XAHPoS+aTslTwzIR3Hywdy3IZDd3F
HZPh1Fbx8lA2VdVfDHfKAEZtn/8kKUz7/2/UYRB/10GzABo0BDwdaph30rbdXmQjvQIORvNOr/VH
oqBTsHVQJT2k+CWn1XleeUYT/EsgL6rA2wd+gzmiSTPwSTlsWn4ne3Kceue6MrwFEgE9PWxwxJgM
9kNuazr7Ci+ngbY1L8SF8ue+5ZxKLwfNyXGhiI1IvibTgl0hzruT9hSoe6JCXGD/4xw7w0yhm5kk
GoqSjH/qlTLSeoK9ZyRX46mU9d5nQkQNwKAC84TDjqBQ0jUzDawZyIO5iz6b0eGdORMSTWaTnnxq
g9IVTwdC0luM//wYrX6C/TjSP9pt/3FvqAjP+WbfGsLBbhwRuoyhu3BwSBAZCn7E/LSza97g7Ysy
1OpWgA0nHVBhfuP1ya/WI3RWcKGEpf1Rrr35Y4eGncTOf9eC2TTjNwmvQxZUT+RE5Gb27zCvQUUZ
wgpiopdimQf1jA0CK3I69fskV8V/cmgVLQyo0CpfKENuCWw6DbSuJuMQKwsyI1XwhLmuOdA3hdrE
gnqDHCVoczVvi1z+0y3u85ro/lWERJqyMGLkEQjSY4iFLk4S+ZSHZKuWCreHD7K4MPkKc5LeQKdC
6MjAh704EV1mOse+bVuxYAPljUU5M91XrZiPIhrtU5INzqlNt6jWwHGnDAlrxKVcHujSU4Df4b85
JTm21vqAGrnuc0ZW7j4ck+hlSAY6fKiAxeddU01WlLiUI5m4O58Fh53O405XR+WljqG4LE0S/poo
1qUty/vsi06e+42vsjAIMVpjrLb+pO5YH0oOmOMzOEGGogpPYtuY7FUXDUFMWZSPoqCtSDlhQXuB
j1kIbOMN1eA0WMWYCANyI2DEqJ1rxqp7DiVfeqmJpBTAI81IhcGQUFAxWfJkW7wh5QZJ4g5eQIvR
s5VoAHQWipNJOIo025uiCMmTCcHgEyvC4a7OI9JQHiDXGdVlCsg/dCVGMs8j4kXIaeJRTPWiyZvq
wJtVHFpmhVuPT8yZAj5EPv73PhWbM4q0H1ClDFPsip+sZfI5Vi7mun6c6Ndr13VXsO9TzNIAfZgz
TJMZScVPP20/beSVfzSlg/um6RYy+1QMLy3qqL8pQG67Tamqzwgzh2/1NHff1nXVAZL5elxUSaeR
AwWgLnCP27V6EQgKdwQZYXNw9HxehZ99hZEC461ILvdaV+/ZJkD3S6sf7OI5h6ExDSm0mdE7msYX
QDUkB5DvwEwzyVJUYNIHMwE/E3M4fYXeWlJdzNuSi069r/qh5rKJjXxtBN/aBpSvbFsXIglV5nnJ
2jzZQDK7sL+RtmogrtsQJ5NGGWz5565T0N4a5WIO07XZVc4WWzQ5vNWeBmzuiSdZdz/hEB7EWN+5
MEUn0kgj8RmFAlyl4tIlxWvjJvteAglcm28ukjm/5VKRgqFVfPCPnkBuCVzvVmtoVgyt7m3lkDam
Co9sY/6PJpP+NuDO17fY0filvuWGfAWc+YYraglQpSr6XwkmrtW638pSmBWC1Ri7nIZ2MtvsONjo
7cpHXhJrLy8GEJ50+GAV+KqRfPnqy8uc80zpUxyzoHoAD1J9pQi8T2POQVEPK1zLEHwwUa4gayAq
qFPnZ/gpXD5pJohe0AJxbUXdt4eZsg8KpoOBK7m33X69lmQuIlLqePSDsRfbQryGgKiMKe+cYhOw
3fglmmljWTHYTl176FB7Ykc8NAEVSll5x5H3kf8/kM80+D4vJvzSVMGNrON76l+fGJYYZhQFMctb
BdNnW1VPcT09trE9ong89gv+3HDmptbO0MvpM50re8aYfscnHzMQtg0kivGp1tmZsPiHu1CfETrv
hgdx0KSnfCIc7ov7TfJOYRjzdqrxRyanJp3uJWep2prnIQd2PcG+SNZD2K8P8UyWFTsTZIDZvnka
4Sxcrn6/4jWdPdgE467Sxa+IbyeywYPbANxO5stQjK8jOCTZ8kdICY+YBTHfOKgpCCW72gO7J3rR
OL4ArgCRWe9WidwT1sV96/ECddrhS+Tx0XgxX5OlMpBCFZ5cl1fnjKjrztMrpTQfRNifOqd+SUOY
YBR7MbC7F2pj8Vpmxwxzw+zwAtfrJWVA2abIXSZRAMphowlWh9TnEQJ/nZxYgGzhIsYjQDXRzk0I
aXkGu5+yH5I+MjTL924igkDkF6oDxo85vXLIVzfFGl6YBR+GUu7dxFzzOTrJscefyEaQeg/4U/H9
NbvZM88V6I2YeGi3RZJjyZHZj3aOwo+O9keJdHtu12AvdPBoEgKUJjia2r7bKuRvuUK7GWDMuN1j
4qkHLrI/aTB+buYTAU2hcrOLnCCtbC1Nfvc4p7gkK6oBCxv+Zfh/VBT6pO7A/wR8Bpf6g735cWqw
KymMmTxFQJdFyISVFz52lboOVF3cpM78LXUEiwaIi5POCHj6wuXniXvtHf1FB48FywtZ1BE96zx+
lnNSEzpn7rI0qrbb0YTKr4pJMDikEjl4yx7l3gcRnYe2J+VDh5tDWKkx9Z0Eju5ZhNiAbBTPE3Ff
TuUjrCP2qfmOgRJuvz3NdXWNXEo81+JOY+X3Zf+4ol/0Or3OGU6ubA4OduUEB4bK66pjj6uR4izi
JdvbucW5DEtUkPb2dE/LzozSYLxrkOJHtRm7NDm/H7Sgq4kGLCM97+T0LaQyGkd89JRU7ruf56/B
vN653BUBR4Pu7OmKn56TBp3YLJwy2zq9dUs29jkfn0dbXhtpr/68wWpheMcZo1xrIAon/Z1SLNlM
Bndsnn8dDx4rg2JTEAWbXC5sTs7qGEgikVHZX0uNDTLlgQ3hAELYAH5Rjcc+Y9Yos2eJNcaPEvgc
dOMtw5HtntAlcQ6T0Xgn8KNhjgFPUufnJmlfWpF/roqYgw6pOcmb17guDvO44LZxt95i/73JErp0
5En384tTJSgH0+xSv/GD0lDurXbB2FLso/h+1NRIjS1wl6qbK/ocOD1HGPgDP/2FuxOoyHAK4+RY
N/yAx9R5mQLqttFAaZ6/cB3i/gzzJumBfGgU6A6sW9ifo9L7L/YIeXbDcFq4zZFcaE6YkUjcBz2M
yPkrN90ut9O1M0sHgwX65lAnBGPMSQb6hxJhauCG5DFQGJSVLf4Nfn9ecvXNnnQfpeaq6qTYK9lf
3X48NB7FQhFDgUnWDzhjhOwn775A/WPJwZXvPYZz5pwqKjxu4mW90CH3UW+N92XBM5BCrWZof9QE
/32Zki92PvfGdchtJOT96265kDn/J0tawOjlHsjnNb9UX/ysMCkFSBA9j+Opj5Z3d4bhSE9mjKeC
k96ylu9NgpkVHrBU5nZQ3lMh42Pn0C3vL8lbkhPHn6rut5O3WxHgZ6fVsa9wGCAFWIz860vrNadR
JC9emH4T9/hvdOnCNjkHA55SdCl+IATBdw5SWM/yo4lUt28yTpw5UZvJ4htO1bFY85c08c+z20GV
1jvfWw4aoAtW78OgOp5+piW1Pc0HfuNm1zr9E64UXFMeYmGq4q+JLlMHNkQwg7prMlIMlvdGK5xL
rFJ/H1nk/75ElurqOTj7uJMtp6qbbFguAlzpKKGNxDlPFJgol5jzfC/Ke/rFAhioqHAO3CUvQ2P1
F0WdM+63pHQPmFgtQ7gC+uZCDnG2+VrKeO9pfZQ1lLAJY73r5T8kdI6SgbUJIHSGbnifTRaeSfjV
WgDFq3eHXAFPvp7vmhH0IQbTaQYwHJbTja88OFltfa5LmEnTtNIVTiw/+j3o9a7jPQvRX++w8tKf
uzxlHfGl1buMnX8PEgA3eNkQkPL2OOwQ19NDGyRntwn2K6ma2h++bQ0ixNh7HqaPYmGWlMNjlsUo
XhSN1hx1Qs+9n7DBT33+3o7V9zIzyrutd6jGTRaSWBEinBqheEhqLBNYvnxf/EzxSokhBiLPp00d
n2xaCNJh0VMU2nNl+uOSRcTMFWOITV7N3Dw1IXh8gFVx4Oz57DNqAE8SQn96PTzmrPxVYX0KrM+r
mWNmGTrfAUusWySnyGzRu9wlsaH04zJ2h97gPW2MPrUDHPlseO68hMy9/QrJQI2+OGUue7L1Eaps
ScgQ9YtDyMUSGHO69Y7esfW2trAWTXItmPiIFrdg87BzpTJ5SZW8ND25qgW+UJHEsPKrk1Pxynao
e0nIwbAZMk/jreRMV25+u5atL3MvdcVdmyqTuzTKfqVxwCVTnpeuhK0JODuR3P0m8Ch60Fe/iG7L
Lv/dTeJTjP2HjWbwPoLWk8gc2JHuvMgDFUVKFZzlyj9JJCnxOpL9ZuTAnZwNI1Q/hvukaQ64rUGs
Dfx88JrUitBevV4wGrJjUfFoJrFflfyizh3t2jsUofNSeASnycHqdMZBwltsBjfmTOkRpDJPDVpe
izI+Kg9gUzc+hCZGvskQlzHTB9huQN0wyOOMAdGUT5yTWEmoNKCxuRBHGfa8QkDbQI9Q+fiZFMVv
giinUlb3pEu+ZYg/HS/uLPU1Cj4Ty59oUCJCGV7RyQ9CwfYNaZPHm4Z+XzwgEfxWXfWZL/Pe84b/
8ix53gzRES5Sug9JUclkvdGAK6KK/LVS0XlL/ARx+yfdShsiOfzLgxHRIfttxvEI93rdRownMupv
PdEVN9CPadL8behYsOEIk2tmlQwJsNLet5U+wGOtk+hdGR4AVlz1ksKKIUGg6fMecnq7aQjlI7Zd
8qrbqlV3Pv8OZ0wua+lf/TK9iJRklS81er950a6ubzn7P7obb3rqsWVq0dzJDlJ68Ii0+kiHKHiF
4a5agFH7Tng/roCwh+ZXi83PgDqxATu47Hcrr+xMuac+gTiSzZY7BhzjvrpAvmQSDob7rHXxFmKm
lT6V58arAbYtj7LzT7xyz23Gz4lDSkTIbHJnKgA9GqQnokfCs3cBV3DMIxt/zkP8put3PzJnSZe8
6bAex9BCUbbnolvvO+NeZB19+QJwAn0bXLUD772Kwr/h2n8wAPB/hx3yBrOkOmLpvWKiPYncObBQ
vbrBRu+v2LgquRx1kH+yljzptOMkyLms4Z2ZzvBzyZZc6gI4dZ49T/0Y8Y4Z3zif3ygXCpdV3ylN
iHA66CIOl0MDABvTwnVO1t9Owjzew3VD4UAuayAIz5fZdc7IgI8UYvAHVNPvtPOfihHX2rrdZiM1
v+DY/8/wjAvb8qBnPdA4Mb9PNn5K/YUYL/bliVtBXTOvZW36L6z9VwxXH10R2Ztk6I/9SrdS7YGW
YimO0k/TGc5IfGOyQMNExRNV187Bcohv0fyAvLq3HEu/TbfyrKj0FQ2QWI1Nv42lQQXW3U2yhlcP
yo9bFV++JiFZdVc/LG/DkctxmK1E6lzx7i/iI1P1fQDGuxvdc4VUWrQJTRdeHJyCLd+PNlltuRpC
wBg6i757jlTxagIeB10QwklyeffGHSXH3XzSCSbsSd13qc/JO39pSi711LedbExwRejHyGv/yEq/
i6hHouia3+hZN3QFIhgV6iF3GZfm6m5eKJ7gKNQvDn+++be4tCzrOL2L++k4o2nPWX1hzsIagSHO
1fZ9RNx36+EtjZK3zCPl4RnOVs3DPAsX2YGlYwP5TmV7KJC0vXDd5xN8sYVDj6m+ypmseZ9xqW3E
Sx1F/zyJlOwQ/haQeuL2W5M4gtKQPq4u+fWt4RMTHjG+v3isd2GG5FPaY7uELOmWlGC0qCNQxGeS
CW++V/9ZRwHdWTtQCJ3bIHTvq5xG73S+OqSGBrBcHMkfKr6PuYj/2BlTsY+YibURJzAdBMumLHQA
CVVQcu3tr4avQBQHvK9q+gvqiqLjurZHOLjnoMd7zTb9b9T1C4vjT8vfuuUgCheIc0oQvDhgyvCJ
ngSNNTHj342sIgU4tvgGzPw+Nt6Bx8XBMb91HJ5zjgIURMHr858H4IXAYF+zDOBQt4mZ8i22+l6p
GoxjV76h7/K6y/dBXN77jvfW07foVuWuNYAtqE8mLQgD05ifXvN2LJr1DhEV+kAvv5o6ftde/tuO
NZWr647/xrtVaGTEs8UQnmknxs06V+tTqfU7NwhclXbdC5NTdJVOX32o/46joB8i7r5KlYmTkiRK
loVUap3aetcLZ7gZFLqKCZC6wiHg/tD6UDoaDgNJCk2pUws3qgAMhQnSx7zHQD1pJoRUjX9wgeNY
zbnRuLn9nXNsuhm6HkN4QASNCeB36CS/Z1mkZ7cniDNEtb0pq4TJR2DYhU1O969HH5UccKunWPX2
1H+HgFHqB6borx6N76hIGh+KGYc89zDWcQV4Vxv/d7B6+GM8anbNwgo0g/FpnBij7+aurQpc3LnD
rcWnGnqnNufKIhLim2PGSTTzkVRY2oJWfIS5XM5Vz2OTJMtbh0q5oxkPxP+whgdTzQ9qBgOWCTRY
zjv/0FepzRzTTx4hMdQr8ykD+984uc+uFimHdpIVC3+Rm6H1fk+mJFkZhTSpLfN7PQUPY2a8/eCT
qKbPQu61JQdMN9mVdNZyrJTDWc8xf9tc/Lg2LHbhJB/DGDJDVEFwI7mz4wEZ71hE19sCovEBthUr
Czl6KlqQVCCDjztmv19Zx3JjM2FOhUumvDMkBHQ5PRYZRpImd0+eN3/YfPqHWQP3goOE2/NepMqK
5cP01S+feBTJUsRNsMNPsl5oOCZ7naRZAJBoAk6YdFDRmjqCCsR1pFzbTaEzOE5zE8OFhNXR4Oym
9aYAx+29LaMW50nHNHNK0nE+FfWk3pBE+opvkwogqzkJoDfusz52quSttmB/Y6A1nelByUT8bCzA
PUqUqvxxuy9T9s62E2R/HSKY5KAgacYrFa9JEe3CfKJw2m1xEjeoIHFmf8KGeihcthGyAw3scfIr
DOAgx4FMHmr++zd22UgOhCfI6COyhn7JUdFD8AYh8yb7FlZIy/EC/ku6o0f8fhja7NQGk4+RnFfP
lEdAxu3vsEGUlpP29n6EyhRoMpqJmlji2VTIC3gsA910Hyf+az1Cx8S/TlipzR9yq85xSqwjN2TT
ifnvPA0Gu2w02Ydins7x9vNhUeWLGoQ4y4eS1oRg3nVlcG2ilVHcs9RVl/4PXXncZiKMN42dncdU
J8Rx6ZQ927F6S3R7XmdOEs3S75Z0hWfkzMw7y9+x5wmEc+RTj3QpFPmIhOEuz7bZOt1KEcKMdXBp
J1jeCPgHGH0tqR+QKHtXmPuVFwldiT13bcWpU8zNCz7HrWMq/vSIOxKXDH7WYen/YXJYIaVuGEcJ
/mRo+0/8xcNrbuONwUk0y+YUBA1IwC0xDMZkkTxEPZKVbfA+Fjlack+lJZzdYLnP5uX36IO87iIi
pIOuqHN3yuHREqC+lGlS7dZYE1/VkBb7Xib3zSiDc9MAPFwC/95TUXSEmIlnQ5SkB3DuDLZ7GRv+
jq7yL06DlyQv/RNrn9zD2ue75vb/idL9lay2pTDPecfMuyHn0s8qEX+4eoOPswBdMkKqgCoBiLLd
4/abHaR7h8HKAx1TbgkV7bX3Nq2S/xZvwea+TtUTe5B3Xzt8a5vB4dEtSRJ0yhMP8+Crn1lNzlul
uWWlFie7CWo2Z5A92Hmq+T0b4CdLnDxvYoCx4jTL33xMJVVpmOI6/qawL9rqVjIUHgga1a8jkGNK
MIP+z5RupeQdb7DOwWaF/+u+I3V8u7J0vrp1hmvTNsM5sgi0uQro+3KDQd4MdnxnDmlvw9VrMUpE
jM6LWgjn5Wog6Quhzpge/F8WbtzfEYRtopDtWWawZ8m8PEU5FZWJ8e6ppkV16HIe0/hMzCcuIYLM
9FB+12WNvdfndHiuAqTJaq7qp7kTmsmvq8cTcQYWPlV/cP6NLu6aAJKJKYZQs4yObrsC3c2L7kWm
bcipuloeG8upogxoDC8mXLjgoH7prOPH2SvetHGOSOyzwSQ+7+mmKfXZacv3ZCFGHxq2V14GLE4+
BvIybM6ELMRjIujmXupNeumpcPWGT5tbwumV8z7jfX2ZRVucbYYOzLq2hWQq8TN7tCpN49pwp0iB
xfDB5a3yN1dJBDor9fjP2j/WI3dUc03CQhoxFviZwLwAHXCsRLtT6fRgeIP6Tn7fBqDAjOMQfIYh
ZsqmucsszJkMsUBP6SH0+qPXr3cL5haKogJqiAKXWwJnbuAM/YuyAOaT0rwoGKxZhCwN9vEHbj+Z
gql/dR376Y7RdbTzqxaot9UKW9etiy9BspqREm2u6qDUwgfwpsoecibCUW4OVE4gNwTHn8LRrw4t
/fJNX78NETG9pXUwkefvfUrJvY65IJMc0l30MyosY0i0KKt6/ZMQKcGz2Ji9Mh4p+dS7KEyjsIAV
OW4WpihfXldDMjGPOLskg/OnkbLmBuXs8A/fFbhe3Nxpd0bzwQ+0hmkMgwSc5S8vnJNDYFLyAta/
D1UPwFen90GNJreSvEaTgGZVY+ckjYlBpCmCP22GSRj7DOYiW73NsrM70gWnFWLS4M9nbNzFjV9+
+FlfHlMIprue7ouln+CJm8m/xcb4wjOUwyphqJvRYq3TpTwmIjFHLfr/GKmxRWy6Mw+ZfaC3D9TM
r3Rkev3onI4E3CCOTglWccUOAdpwerOavZxcZ7BfHCBWJWnrlohTvw5vs6EnRYQ+5qeImTjoB/9G
uCSajeyfyig4jAMtSEx932oev6ay4tCAabFugXLgOsas3zBqj6B7qo1zX/vriwddgglqvmmX4qdM
YGyCUgVql+3oS2OtGqNXFHeMCIvvke4mbc08Eey6KGx3Y1tMBGaHy6rbK9l+LsgigUEB2a9kSW4s
4LxCmpndPHhkDPyIk/LTj+oPXzQABOhjMz6VolJAIQ265kK49w7U6z93TAn3qGtbFQ/SiMvo1++q
8fUporTGGyB1rFmGt3qFPPs/js5rOXIcC6JfxAhaEHwt7yVVyb8w5JqeBEHPr59Tsy+7ET07apUh
Lm5mnrSl9wWY82SUAsMfPgkOhwa6qNTHOsSvkEo7h4hGUEDcFyel5hz2JZ29nbU34HuHffBWm8rd
Mc7d3MHZxnSa04VINGtOQfvagKR8fIdcJLZ0w1CXh6VnoGW0we2yTJUA+TKlL24UHgufYE5s0vFW
UarY4iFRrZWwpC5+fb8jTRjpHx6WN4QGyM8Y0iLBTDpm72lPu2FYfthZb++zvt32zQAvV5eXyuzx
w0bc+U0YFEY2FWt8LxAKtbjUJrbyjvj1wm/931CFV3R+RoGqKddp1r7pSMISl+NXZrH9YR/2FeX8
8rqiyzHIz07iZpvMDN619Pn1oLMtwnY+h7OfHLUMKogysOt6in1qcRftdExkTqN9OParrfJ6awC1
DhPxzzHsdxCGryWl686svs0Y97EDaUMywsg6gbN/98BgVl6oZvwKR0byxGhOXorGqLN7Ao/hSsxJ
undm6xUk8i3GybDCM2id2wQDSBi4b8bkkA43QYkKgxz08DiSGdt5d++9qtE+UyrV5qy1qVwvYzJQ
2jxXTXyxSoxmVVg6uG6to1k0rGgSxv42pX9pug31AHc3gu1o9scAE9SCRA8OmIjdMWSRp6JR16QT
UMos+hwy0zt7bWuuddbWi7kKPHqoUIhGQBBhg/WhkI9m6t6CfCRy1UBqjUv/tcYpu5bzPcjpX7j1
Y9giBO07zSVhX5749+auDDe15CWjtziGNGgeveje3TNJjwB23FJ6YL6S/A+3id1yzZgy9mFYlpZ2
HkNkmfSKWxUFFQmvlxPtRwQYfvQMA3mipaQ0XLa/eXRw6LhjfTXAvsgwnZaUF0MEcT4jsFybxGDO
duQ9A4x9B76U5uIkTOhBw7xtVYYKzkhZtv8XCmY5f1i8WJgpF7Vo0c4VWLqaCWM59AhvjUceJ5bq
JcVSwHIf5pE0im1uVt99Q47fH8MTuBhgHEJdYoMYvA4+Ez5xTJDBvzp19W83ULOqPJNqNkY3Vl7+
Im+xFwRJuVZmBKluhAbvVQ3PN9kbyzwbYD3F3psnABKXrQ0HkKGWP5z4nVT9IsX8lvA2FBbubT68
+2RObpMlisMkIGk2tr2sWHewe/EQJ9pTryzrsbK4vtQObr3swSBHAvhQXb2RiaLHzYfIPZ7tVurH
2QDZpk1QrXpMGVOpBKdQK7wNIsfIpwb7gwUfQfL2HnVq/qqGJ1XSOgRXFN5EgiyE7wfHWdLdfPZN
niw+YTvmzOBfWxDM4Kf+9LRkuolrLzo1f9gBbJoCocKCu26rtlvlDY2bHv9Y5b8EaBJsVAb7Dkyg
SZyZOZloBtEu9iwfi+Yyr4IXIrIEfiEVL9KOREPet/XaZABbFHlKVh36uvRH8IodkRnFAK4TzqsS
OkGb483vtUWYzKWkCAWAAivJQkqGYjkxu3xJN/7wSH7h7GfNFUajudXFvZ3FpddwLFsIBoG98534
qe0x2TsJZB8yftDXcCZMccz1dJZ7Glxubq3kkbIg+ApwtOv2rlDFHP3KTylJo74zcmMKR8OJu1NM
qsuLh7UYmQ8GP9gVIT7lyMmeBg2SE/1FLeMoPtQF531U1wORlSHaGTFWxhhEnyPo8WCG8EJ0VyPj
A5H29FvFXvFBysjcBnckfDFOP25pcWEOr6ltXwgZHqwguJhm9TBF1i2ZuFakDhY6I6V9z7H/RQPF
IX5k3MLEjg5th2esi8N1OLh7yyboWnfGZ2bXT2WfobDW7Cg8nR8ST79nQYYKovgy5/gxHY8PHCl7
CrcojeNWkp7RtpGPqhp4mXUkIUUjdfZau+qDW6H9YSMtFENir7XlPMAeAiw9JPXZMb3ojNH/wtfo
XwA0AC6RfsoHEj90IFxD3OVbOsPDp8IbX9hE83eIWIhUToM1LS223sSy0M/dK87PflkKv7vy+uYv
5AuqfZep5xQUwlKEsH6C2nmsJfORU8J7LKcSVnI7s+T2uMrj5cyg/8BrUaEPajQWFf0w7LismYQ0
Tw/8oN3ARJImv6jkEKgF8wkaKtzV+BrfP3+h7wHFsvXJ1CMxodEqOS3S/BzZZbau3Pi7K/HZ+AYL
v2LQOzhWegnTwHgyba94VVLtxhTIj6svo5Pf63ed6MO/R/ESEFec3MxddkEVipMLte/j2t049GPO
DCfr0DH3dtA2/I79Bz5rhIGyGvc6lScwqVT0diZlqGZPL2o1b1KFKd6vIizVQUDU2x5oGWD2s1n1
JzuRsVHknobv1whWdVJtzdZJVoZLAFE6+XUwGVfHaIb75Ofn+C7cRbV0sNw4l2IcDoQA8M9OFWUm
SgFyh0ZAloJMUdLDJo0bBA7zZNN10wy0jGRW+SC1yVsXRdTSWfVb48pdPfcEdw0kRd8SNM65+ty6
NsVtAbATFiq71B23upu8t8lD9RYJblQQa6A64bUj2q76qD/YieAHGsHLCKbnvrlvwEnhxPd6eeaY
eLaxd03ZTJPlsB6q+8OlLX6yIe3WzImsWeyBQBwCwblwK6J5M4NXLuzH2giOBNreGIpJa6CnwqC/
7/TG7IvD9RUN5IJM7t0cDwOsAkkCczUs79HFHBVeccLmTCzUqJhb3GlgqjI2lwy7ellhTJYgw1Zl
U9+A+3CH5XHCmhxnXNomALriZL6wx0mfhqy+lZWx406ZrhyfuQh5bZmV1UnkE30E47ScA08sQRMK
EEfTQyXqR8N2Tw5wD/cO6Qr7Wu+Fa7ynmaBnKB1fLNOgxSNjE5NE5a2jHifU6L2DGcQz8NJCXr0a
qgYYDA5ilfgrOzPeEZig6fpe+05rEp7YigdKNjZHz6m47nlRf8qz9LPuePwO1vgkgvxq9nT3pbLE
/cvjEE4f90s55dckmHamafzLx+5STvZnH7jOLhtzFJMmU+fGb54KXe11DhnRcsvnknwRV//+ILkO
culxUCCNf1k4PndpFp9BBqA+8uJSmEdcrTG+IhGu+6BtF1yQfZBAmD6DMfjxev4HfluGnTwkg08Z
M95KmnehYkvidato8B7qe/S6SFqqlO7FOjOn/115f80M0nx+0dc75RGz5eAfUZ1Y3qUtSHa7aqo1
F+AVO2YWQeN4jlERVrUmPahp0cFuEFyaRslFY1SbQAQb8gl3/cFhsHK8ae1OM0oERw4K2gByEDAX
G8H2s67vml7M3E5sF3Niy35VJip+6soYbbGA7e7EcjEOZCHUWPzEqfHhhh5uTQkXCNLYyTXZZ2fc
iMPkKXCF4HKUxmcd5Lhj7JbyI4eC9r43j5OAZZFagvWEwd2ZDcIqjLnWDFh3ackWPwDkXsOapR5g
kOwwOePD7FPm4OjHZGy+A1/csJuwcPSjAx4XbpJTwnfNAJ5ZWVC1g2gqFlPDizRrNpl1LZ+0QMly
eUyE7fRlMfyRkgU6FpOmLkuezkk+r+dgfrwTBDzz/guZ+KSFBLIkKL5roQvjTV96lnPspUnsxxLf
Tj5SCd0O21l0J8v3HtM5PesiM2gTajdKdphVHbkr1B33Uki9c8feQwAVB0X4YFEXMBC8cvhJoB3t
65YdRGyfzVJkN7s2jGtBqRzzYfRUdfcWSv5QQfAH5N1gRAzd6SfBQ7QLhkAea4OldDozgbTKNB86
wjzPUc3zB9IZrIc5gfySkyCLY4WBqEn6U58wIbtmdR5mShDJ4H6R6KF2uN8EMjll5v2ymD75Xfg6
IsEtuBGxQpA09vbOCRs+GlH9WFUmnZayPnsV5OSgO1spEm4ZiGwTF8URaAlhO27t8xQfvUz/crUh
+p7OAe0g+Yfhql2gnWQXSh1yYzKfROHcKqvf6dTCcVWpg8lZutV1cI4riTmlfiEduKvFBPDY0X9Z
i6V6JvPuoPqn1ohBwjo7sj9nWfltlQlDZMz9l2uKq1hwCY7vVRo7F4JxuGsJPC9nk+VEC01IV5nN
Vt2laxfmA0n7LuATjBuvsLrPRFHPXOJDp7dVhhd0JYsyHTvjolykbJkK4uvrYnJ5V5q5jm6Rh5pC
biJwv3wl6b+CyYBE3Cqa4XwWWfpFjT2ihyFhb5CcATPYpuAt3RIxI+741afUXXZuCM0hKQh0zr4R
v+PAzz7Mfkr3bW4SFXC6vvtWtoVwnGU93pcyGcxHQ5okLZreMXrCBZW+MAQrDoSiof4774ryypHN
DTkrlQ5WTFYQLAas8+8xxTeUgjvyryNnW8HttfJd2vX6uwmi4MEebX0MvDC8NfDHHkvXN18TaaqP
ihn+vcpDOOWc2NpfOTMOYZgHYfc0RmPAl7dn5oUlTBiTzU72P/Y0AXmLuRCeGcpuM+RYdHmNiB85
xQC1gJUTPYGW/9BWkn7XXEBuWM9FobAW+iYifAgrztzWJvgr1kKVyzLBdGhU84pjMTU0c+ZZ3n0R
PgtxHSc9tjiat1n3t1MqL3wxInxvqiQAOTXZhyHs4jsQef9sDL9dDIo57mGgd16J43nGsz7MwRsW
N2dRcJF8sKMQyx1BaGcFvXl21lZujtF5HOyx3wWeDwp+zgK8kZiZlN6aWijUr8IoxDEpssx/ttmC
iQNil/cp62wwlgP/mddJayCzospNsOHtoACY5U8g59it+FREtESIizH2W3qqx1biAnfYbwdVqB+M
FplgmTQeF6wyylp3T0KyMHE3h1ykY6v15SF0uFF51NcAMlo1ehQTwJspMMnrMWs8ExQncCEmo3KA
0/Swmf1WMwUFFiAHPC8maSKMBc6wTQo9gDVygRWPTcwjOo/dRi4M7uvBpmnkfeYcXZ6QsZ7jAPtf
RkeSTJzYXSq30OJx5rpAobVTZZ+Fnea4yDu3nRZKcHl9c6ggc1DHijDgIDXRY60ZRXyJq57ybTo/
OqyjmUQkYnub1bumRXBBb/RL9NRydJ7MPlaURViUCJV4DAHTEWLJ1no2YsgR9+Afz6ahecsAeblk
VSLcjVpmwR8dxPxd6nTQv7YxxJ9wVFnOJyYfHgqgB+NuEusgaIVQU74GnI3qilWHWu44Q4hZR1nQ
f8LxM3GxSiPyv0Xnju1OJDbYSYJUPpTTBnooVPaqdWt6+LjuNsPcjBsfTZNpoXdcgIVFP4+72WyK
eR1NXYFfPUGfsNDeJ0cZmz5yR3gjvdMWBlxYJSgBVVne4mqKwW1cEiUa1IvWlZrlZEoUsj5OYDO5
XThp7dTzmfd5YhPDT2i4sJtzqSKDHnuoAg8xaTgW91bNR44XG2eFtwdA4A42CoTVkWtChi7Tq3an
Uf6WqSzEdR6ayAYcBwHjJksRQwMry6xOPiJD2ybO/LqK35E9CePHoJy58ljU96g1J1HR3TTrz+yK
+0dmzJSqae4GK9aqPhqQFfHgoQ9CQeNu7xInGVB8FlCpKEWyu0/iuSqGvOfX/XBtoyQUJQptbVhv
JKRyvWtKo8p+0nhS0W6ssnl8ZeGrzed8akJuEao27Dhd14OT8rfK874C02n1PRbBxpnl/GuMFRBj
V9YxtH6MxCH1Cb6jJ5jmfZpFdINQl8tX2/IjG+E0a8LWws7Mja5mhPIcBj6aJDTVNr03d8YNOBee
+TBPEqgGTdjrSYIaNGuUJI9KJvktakf4351gMmm32idzChLOlWL4M4WUxbuSflr9Bmja9+LxEYcr
dojhFqWo1IfZ1PaAfSMHL7RFd7YniiqLzNsmTt8XJzNTtbu9vzPvKnSZB/MZZf5pzGliIUeUxdXZ
RF6ISNdP0v01mpCdaGS4Mj4KRFdwChM7JiyD0RTsdAvYY1lhPgi2rse4vLfaPgyWsWlHRCSAtiEI
k5qHi2N0fXgUeBb6XVMMY79qyzwZtr7dNenFqGVcb/iilIfSzavPHHsNq/fZnNM1fn4oAhOnN7bR
ZnpT/9tfOUaAfRhheCyjsPquqoI5OxIjF/o+tf7ltV3tIzvnrzuQx5vFvQS8x9WOx2AmdlROM5Fo
5KbofrezcAAEsvvF/jJR6BOEERWumUl/l5xpYSjayH4IM5W/MmLV5qrMrIBve4JhH1ZAUPwb0jr7
8jBGfCc8wD6y2FcvnsbC7k2FB7/KbMQmBne3rczpE1jtLXHLFLdT2R9n9hmHwov+Gn8+dA0LyybY
Kgf6N4Pcxu3qK9v8SxAPSI34SYoseEH7+s56IJiedbaN5MnRvb3G8wgpROA+TETHSsEG8h3S24GO
wcObCgbciPAv+3bfinA+JVbNuxGktL00PakBviJql0T4T2ly5eYZdehvBoM7mfR6xb5lGfu4a3qO
48atVrmoLggf2yLVgDFr9xPcwTt7v7/2zhqO1cCHJ0zOgenBpovzI0bjPz6+EaFr7k4hgn8e3+pK
lafZmSNQxn51zH2jYm8NCduSFm3jjaMQcOh8VRGdZYQbzUq8Om26AxgBHjL1Nq1Pw1/bsc8vakmy
NSgfSXHPKBJsQ/3Se6mjdGvSAVw27iXhHIU5Yy8sOlm9FLE8jF+Y195ama2VFe7HXJ4mY0CL4tuj
JjKZsmF/ivoewaWL9bbLeGY7kZAPqFNWvRRZg63BZXWAt0LxWX/0g67JTmyP/W3Wy4RKEHX3kxp5
DpXB4Hv6w8k5XZooC7+aQg5fud/736DNKnS9IqWV3g4S98guGOewNZrBjzs51ZvnFkwig0O9WBSM
LCvi+FoaRhLvbcfkVJcPomRrVudrX+EcAgd16QUxRNt6yCmt8WZcp9r0llZt7caof7ZbQNe/xsS9
1q/MF7pIcIW6EWfkwta+++rAbECrz/X0Hlez+sGohSA6JKwSRXTlNrZUCgLg0D3FtHy6/0sEBBhd
IjqRf68XGgiiAWI1Rtw3RjS+Gmr+8if5Gxo9a1jnCVPCuQ9okc5LXCn4Anw2yaGo30WmH5QmOiTZ
mK6MmHrFoqJkBSeIHM8Y5Z6EXxxCdidQ9Y/wSwgh4qsIUZUtgBRYZ8vPOjdosmedM7irLu9A+8Ni
KwW1d7ohDzM98NzdMjq+svg69eEE72P+9fAY87yanwitLEWZXAfxz5+xo/L/goxSuktZEQkY2cGr
qaUCGxik27A06iL94ozFHsn7we3DbW0RF5D9rcDlmgnv27bTdW/AtMyQOgQsR6Nvl0KqJ9JqZxnb
r7Lzd1GSn8e7X04SSaHBeXb8d7Tk7xLEqWuI7cBcggJHu+W9eoCM6MJr5z8XfQcKu3fE4P2sexP8
BXfNod0Q/tuELqVgYvqHA+XePPKrUyxTprPlVb5gnv1KWDZhPF2PnXsJW/PYW+alG/1fhgHUxWJL
GISFp6Aq3Ok27CtpAlDswVT60k7jSyCaqxs2i6xH2yOu04Zo1m58sW0Q5ngS2hZ5seE1UiPWXtd7
H0MXt3x1quj2hgG+suPqWo3pQ28Xa3N2HwET4t1H7MrL7IlCaD7E/Tpmik253Y4Vd2Xc0UoC9Q65
q0PTyQ1z3w/1tnEGvRHmfJnvybyWLKUVMzyDjAHA2s1PxK+BNgtiZnwCCBFLF0XUR7fls7hlPD0i
Hu5Fm66NTK6Hhg/TMLnryCsPpmnzr8FpMgSoMwFW03Qn6vG9E8N7Jb+tCDWL9Uza9p8Ndeo1p20E
pyYf5dnoewDooJVbsdSd2INbJqIJM6LAeyh1vPTHuKH6vaRdlfusRwkit4JVXptHHlerfsxeiql8
hSZ59ix99FG6vIgrPMHaVIKkq33kTgakishBq0u6dv0tEtoypkmuJL3juu5jzZwVFGIXeeFSdOmH
YQw7hMgLe61NXSfrLEQsEqSCNOvQpdLRFV0+wJhI2a8heW4nfCpy0tbszMtdDux56KcTfI5NFOMA
sG0SgsohLGLC50Gn9bqj2ybvs2kQDL93/ND42HpbmYYXbmhrOrzffLjqLGHv7+2vaJtv35+IcoYk
OfnsMkEk7PGoj9pjjvz2gwy/AzXCfXGdEMOs2IcZQp4mY84aMIbYxT/HpWMOecmY+g8KTbcTR4kn
Mcp71TEd519ZdVvMV590WR3gJACyBvSesODHirNPwRi6bMFXhK7u99HhYOnstSr5tKt7z+W04mMH
VCfHujl8q1m9p2Z6nirzseUr51IT482IA2NzCEHz1Fmy5ajHmELxaNqcOkP+JcP4B0fqAS/OX5cX
zqpPIgMRyYQAkC9hwbJ/9O/uHLzXyvXeLKhoGflX5XN2V7DM++A0EvEqGhsNnoKzhHAvmvnAvrvA
90UPeeCw5u32xO220rfPnZuDZbBPTl7el3sQg4p+E0Z8QRLqVAiFCmLcyRgcI994jqlfIEV5k4oU
34A5CKDhurOhU3sEsFWzmXBI49neKwP+ho9VT/QOV069dvz+MBDgoLliqRpApzaH46CeKowAArgp
vdI01UTE2eM+P1v866aYR2nuHIbe2JrT8DDO5YsMrHWUOte5/eVeu8HAQ3KkocLOwifXEcoStwy4
hK6AXITZzsP7GiCUIu27y4G9vOHP24LYhVcZB8Okjsscf20hLsx2XE3lpU7Sj3nSlywvb7gT1mPW
7fMif5wxufljQRUdPcKDy3VoqLYT7TVK+ftkSB8ZxNEp0uPYmy95qQ/8Whgo0e5whQYmC7Q8NkGE
2kjMscTvOZDMCYNmRYfhsR/uBVbcFBbCLld3ou/9hRtVvi8KGlQdsOqUQ9GDzipv2qV4bqOsurTU
eyQADylBWbsJ70JgHUy3WwxeHm0HmjVB0B1cs/3xG2J2Vfvom8OrI6hCb+gUiunGitIRA2G3I1W6
Tx0iD73UV28Qj0Y171se3fswDM5u6/Owj17aKn1OoNwfRfdWIGcnQ7R2h3dnBA+puGOoXy+otjER
Ma6w+I4sOKHNVFIs1cmVH8EZdO1dJiiPqePnYoL54IoDt2sIC/I1czNI5d49RxN5W8u+Y2Gh7mXt
o0sYYLbVKfTyH5iMHxN2hLjz/yneNYlWEvnmUeGQo+AKZ5M/34ApQFl3VlpyHfGa7qETbEdUso1j
dst2fx0Sd8OdkVQDG2u3pXGK+oYRWN1Sde53kotbVXX7BoNxRyya8PRxHCStCHSxhCQ/ElqZepE/
s/zdGWm0C8kjN7W9HhLN2Fl7Bxla0FOzbeuVL7wAb54mOALub4G9F2AfmV8yVdJt9w6LJQ+NltXP
Dof7xoTKCwVnYxku1CJmXupjMBvyQuFeiLyd55OUa9oLrTFvzJJrEibPLIepJUK1xWl+zb1271EG
Pc5/gF1WUH9eI3Z9vh+B+U3tbdi6Z/YSh6Q3H5K636WFWk56ODC9L6u+gQKdCZZzgLJL8awRGHiM
D9t2zr/a0KInI+LvM7iwysR1kPap8jWuZn6pAKeRF7AWbCNq3aneGpiOIQb7IxwnzRLpjhm3p+Fg
sNQei4FlH9OSzpPXIae7oIqI4fjolbItsJh4HcZ+zABu/5H7KRzhXGBeLjfuXJ/MWvCRFdsOGiA3
2VPghu8ukWOL4L3F+z077ZUfcIpTiyBc/oJbWzOND/C5p3AJDgBmIcfXaJLHtlIXmTv9opJPL81O
R9Bg0ksxe0vfTrjupcMF0hgiawzooloNGQeSM9BAqHewPohyGnucJqReW9hk9Em6igxEb37ZCVOc
Vzx32XgwMPdV9FPLQK47MLHd4KwwuWyZ8QFey41M6seaAl8jRGgbix1XnWNjGmjYOMAQNC1sSIs6
rG4TPUwRz3oYa89VEl8jVQ6LoShOQDTWkkJLMLE7mwuGnMU7uVSii83Sa+xtnzSPVK0+jxoDSIoD
H4fpbx6N867sU/4x6Aj24AK5tW/SgleEaL2YQPPhO0J2C+izQgx+9nvnMwx7c1e26a0SlLJUmBCM
6LOvndca7w2Ts73V7bwMzPAw1OEH16gZoxhPxnuCG+CF0fkPZDt2wmVGDeof5XVyIWPx2Ojun8f9
ehxJmJoBsRQ7vfnh9CBVuw3dwFnClYFCNuyLqf8qRPvd5T0ZWe8iIPjUBWhpYb97ob5Oo3/s+pR0
O2W2ib6wXzyOGNxcWx2h2BHZwzExcGvwy48QHNkiVYbkRWkP/I5rI0xBvAbGDD43YiZ2MNN5e+l1
5xErZA7qJO+9HevpG7VhuyIRXw4QkUXMxAocbR9OyUOUqyf2jtuizR/9jpEbHRA1u8KYyo1ro/Ov
aajWNeNIK4sLfL5D09U3V6dvI1JlEU6ozx7OXcjE8l4dRRtMTfiyrMUh6cxd4FuIwNyr+ql76hP/
u6yKr0GTggUk1OuRATf69kgTD/a0tUwOlWC8gRzl80pTbt5sskK9WlQ7Ejjh2WjhcmbPKxtDr5oA
h5cGot6ReeqMudw5TfMcNc5mhBE+x9YhLsuNNH3yfuFrkEWfslSku0dkMHvqtgGUnzydeDQy0lpe
fmiIRMyK1a4V9TsTmAE+JW8x1cWP7L2fMDL/5tBeh1b+o0aYCg2GWWHS/lhWZ6nJ0NSmvKg4ehbN
aF+ypF1x5pXLuka1dKP8nIHIKuFJDka3nqx460NY7UwbaE82F0sS1qQprAU7iH8J8Ni6xxLThi9Z
pf7C0byItH7lTvmI1fEpnrprVAQv/UyQvpui75C7oF1UD4FLMYvEGBu1E0ZL/0lb1sbNSSWH08kr
krXlzl+D4ZHZKPkMRKX1lo4kLO2+uNi4bu84fPYQ7XEkztvBcQE8NH6NsXziVDhYbYuaPh2Ie+3S
sX83UgZiGQPdnPxzaERw2/2/oQwZ/TnwdWy8wMDZtK7xYifmi+LOT3FhCoGpPDgNtqF+NslqN1vX
StdJHm96n0MeDClf6oe0b3fY38Af6foxki03Y5zaxWw/Uj5yaN3gPerSiwBrEUd0jAk1rTLaU0ZM
BDh3v1hC7LMSPiKug0VTy4ck95auP66JFO9n5f/TxN8yOjpbEjILrdHvXPMh9nDs1gECBdxJclHd
in33ssHd2Qn7p0ibh9IWZHWb6L3z6U4hpWW1lKLOxTZo7a0qgrMXsQsoSzCBJZDVGHyQ4lPlNO1p
NPJ1JzMQAdWKCH1xKr378qO56pR0M73cRw5aTK3/P/pl+dAE4SWwSO3mFoqmBwtpskzaoRIiC06+
550C2ZY8FUXyPdeSyjoitUwCJ1JDBiVTNrfEPDsbarpko3fNy/y1dTsKlKcvqqY2MrIeoIa8d5Wm
k3hAU8ubcqcqyR425SHORWhvj91XVeOq5fjwq/rD9ftdV3AgYaBknI3pmuR1Q+1Z5KZ1yodiXGVp
sWrwq1fSeXKc7gkyF90F4jBkf206iwWVUOsIFFfR4Qhz2tpcajl9GhPPbN2FWxppWOCZ/nOhwj9n
GN7qSL1mZvslw+ZDRPUza3WwN2a5Yb9NpaD4VC3GWl3p0+gMxIYBOceGv7fw4MaGPvii/fPvZTIk
RmufP5/vIOtGn5MYhLg/g4pNs5Ph8/GyW/wt98dZRIMLWIS3pOje/RgluGnbGy7M/ztB5dJBi1mG
Jr4gj5mJm/VGE7VemJn/aUaWtVK4jBcAuOA6FY8cGq81bKbZU9VKT9VzTkKYfVt9xY/unUH7XBs1
/w5e/MybQ9y8ryDG0AxDLRD350seRL+Cq1dZVW+mbnweVRpWQvjBEgIdXLFbCFl3FPAyxgPtnQb1
rNYLj01nYyl4h1TX+sDhpWE8ZwqQrMft0PT7fxG1JQsbjC+LsYMHsiktoqUqq6dqJLljwpBUCSsC
G/gyMLKUyoJiEQIRrtnPojOThxgekMn2Iq0OWsXbkMJNd/DIG06Humv3XQKR3gNrkiTDw0zbdzu5
O8uNz2BGoavjhV1VgaaEhpyA0t2bNtkWzTXzQQSQYa6by3jvzuwr78eN2n++RxGIIQ62yY1FkAl2
6/JyxzWkRBX5V6LpkfDNJWAfcrF4geWtkZqa87vPl2C9XffrsSRc5ANkQ7D5hRu/Twv3Paitq4lh
wSzSx7QIca/PxMi9z4KoF3992hesX5tGgQVLzEMO/waLODT/mVxFLB8te37kv5kyw4mnS57tY6sk
vZasy6D8cuxuZcEZs4W/DgLrxlP+MUdXXJPFOVQ5UCddHE1saYt0hKrip8NuRpdl0aL2rjmy9fDG
TaYBqGjWRVMNTlaNp4qzLtCs/VqudrEDFba19uhVa7dX5xTc3diXRITBBKRG9pS33T5ymD/bnJrY
egM25SSYHXy3f0/d4ZLF9aXR9r6KiOWVFnVif3jewRb0co+N8OKzZbjPgHpAi/Iqi+A+vgqwsDyp
Lu00rDOZjQvdzW99luxSDBZFU37H5DAWtePuXWYn4E37GlXSD7zzZIe3wGd/BAsi7/QpAsvro/SZ
7dNcljd+8gTSLePqbu9kNTrL0R22osNoNxv1rrRB+BhkFKv/mUvJryie/yPtvJYjV5I0/Spjfd2w
hRZrO3uRQCIFmVTFYhXrBsZSEAmtgaffD9U700kQlthz1sa6bXpODz0jEMLD/RdSBA8a2Qh/6+v1
V1nKwKhRHsR2Kbs9V9HeVPEC9Xj5TYnqQNKoV8mrkIyAINgOcvIAE2jbl/4bPnyPsN31PYVWl3ou
sihkoSH1EBxX61ulze8nGLCEPudGOU95mJI9FdFklivSSKD0+cyJiFVQJf4wUzxylIFDt8wCyl+o
8IAB+ZyrClLsegODKr5FaDKzDaP9VNQc+k2nUWXAfwEOsAOIaiJwNZ8Dv6O0MfYUcki67YZfNTna
bRoPIAHOdKd6FG7iQvgmWsmuPuPPV4qqHdXeKRA0fGfSzz5oDtqLioVi9nhIgUj0an9Al+l3rWi/
MqNGstkfMC4ClFSCCIs6IJBe9C2JM7gg+Re18MCXW/2LYgSfYjWnhIc9saHJB6s0n0KQ/SSyNFPl
dpf4vMVY3fTPX8UOn6HKjGFEZuH3OunuErTo8m78hZB6hFI2OC0p0J/zLnG5oHlNVgd03G9K/TUI
vG5P1g4wTm1EhyZMvCvlchIXBbSDpxE12ptGGb5RjoX0I0T2pPChqcWj39WHKgTJdx6LU2wE380q
rncxlWyUzU7VUB1HNnBgKg/i2ACWarXXQVV/67l5B0FZxmymHekPgQOv1F2eCr+ASEM5RZu4wH2x
Mt7SGDmUFIQPT6tNlQ3PYd54tPvr3RjEFL7DtyEsfUcdcoTHapd75xRYOEhoyWkcQTSj4nMsAa7h
XQUcCHsh0XcitPHzJHggc+WVgel3D1lRz7pnCviIMnsKje3yoesTa1PJNCf8CoOzN20cHmryZRqV
JxPsXTE9VbJvYq2/gcG8xYWOKlHyXBv0qSuYVnr/qbM6lCCEbXdGTJTmlYFqdO6iAQ+Pg9tP1Xun
Y1nhyVJszaB59cT8U1apzxSuj6NKAx44yY1e44qRG89WNBxbE3JroR6LfnxDjMI2FHZXc7a2ndcd
VCkpnV6tvgDGJzORbpGHea616qiUCKeScz3EifaUsXFkM9xGvani9eudSkl+CD0UC/Xkjv0BKA5o
RY3+XCFJO/0Mp1PeG3FASyY6Npr/xcNFFRGlBGC24tk91oMZJSCwMv4NDhNIH1C3hrta2H1lPmL6
sA1MhOZH7ymTmkedBoRZWNz8vDhCXXWrYHzFJPBYl2jlpGB9RwQ4uonKlgqQR6r+R5QF01mJuECB
wUdgOgrFrUGRTNtoYpowkGYzDu5AruAlqLddlcLdwvUrGEs4jOGbDPs5rvtviPG+VuF03Z/v9bg8
ZflQOKWi5ptKbPaIIn4DdEbFWg8EpxiQxRjUL2KV7iiYbJCBsylA77D4taaizm0G/VEWyyerEr/F
bfFFHPvjgBI26XX9sx2Cr3LSHCh5s0LRrxEQQOyUb1ICdcJMnqrYugnGNyGsHJ+irTYUd5NmKt2E
3zDhHhBKe0Sg2vEUXNBQP/nZJd4pjcb7zGvoMXnbMjK2Wk5/hmY76u3wjtS6O05EXKBVAJ3886cR
KdpxfNZGKtuJrtxlAyZLRf9cVmcwEcjuA3ayKy+mzsT/t1jxwOKbdJIreOpnMF+HeOh3RqafQtEC
0z4eecPfkI87lMp/+laGq6awq0VMNqDO9150g8yEHcXhF7Majt6ouVjdkRfkJ6FBodDItz4Qs03X
mCdFxThNi/rXQo4o8VG8w2mwDb09vFbkWEBia8Nbq/A4Cet7QQvsWA0OVho9eo1oyym1O+D9wFIw
n41pW7WgSidSAmBm349J6XMcSOVOcLXUz94GVFTwonstLFBUCDGOuPjBwx80zL7TGAsi+VuhIToq
VtQkUCYszVMcIowhsPVFCgq6nLu4cn7GHxGiHH1r2/OxrD8XQWCrnfScFP1waLP4re/pChd5J+zi
HmJi5rcojwaw8oD0IxSBcS4AG2QAzSbTsJBIsp1mCPS/dAnNsOTc3hYqqvXNIAY7ChVAEgelPgo5
6rECQlEQCTPfhWlM+2+APFagsbb3sRPaZEkDQkSFPIiKEMIHsZKeMuyL9qoOSoTij0ePpgGHrOgg
64H8ovEViM+lKfm2hWYpfwo/lzwpZPdcVNRfFU4EpZ+sdILQRJQgGRwt06wDYFC8lbxcOekqfW4a
6M9hiFWW0tXD4UxD9eCLyQ9Eu7+VPAW5rZvc7SNBRwUWhfxx6DrkiHBcjlQv5C9iskNHgjFVPLHi
qqKrB8Mbki83dd9hNtNNmlapJZduVIvf6s7w94Vctduz37QbIYUOw1sfcbmhUY4FvYN7Wh/eJsj4
vb05PXPR8icZAU81vWWrs9g7aNtQP0D0AhHWJr/18zZ+Ukotvwk9qWQJqr88PekfSVXVT77PDRme
2Z1BLfMI9HLxGdFr0yQhS4tTWok9Gtdh6nZm0brwYKnthnwPTFRyu6jlHn5ElLtmDYXNQu3zocfk
Cswq+qhIk1IEqPS3vELDX4xxBIEJ4O9HbgmnBpoPiDCF4Kr3GqD2nFAbL877GwXWNHagBtYePh/R
hnahOn4aVLum7+AdN4340KR5+lgbIuqo8YCuL657WJ6Tj+Cjk/TQfkuxfqYp7u8Tgy2hKcx+QItu
33oTit+M4zuL/80Rw0b5TBpXfO3LqAO47huHhvNqW2Sth5U6FlHwG2hxiPgTGKLe8k+jn0nXAJJD
aGKLP3Bw6PTI5yVDgUpGIntHIfkloVxHC0rA76Wgqj+m3lffJJWgnOIjPzUEtAgMHrQ8iTHWIQVs
jU6C7xg3Xy09E21P4ABA9R8zPCVA1T1SUcjC8MvWuN9BogyNkxcodJ+xfdwmWodBCZ498IvRMaSJ
xwNNgSTrnQsaYbSR7NZSxkMgUxRmwYa8cFTE7gR4/yWg0p2iCWD+KT+e6FoI952mteTgxrivROAN
hadR+NUl5WiJuIRqlvk996IzOv3CF95LELRGTClHdJiQDfhaoHNBzivux7jgnEs0NooCQznPwEtr
PeBv2LxgtHBY6F2QUMlW4CaiCj25s05QrgSm0mcaoymmYfgUlLGafsOfdbw3wcQf5dRKPoVZavCQ
TEnS0NHo4SeYzZ3QmIGrF2eVziaaGwiL+rvkDMIXXQsPIkOnYjOvdgIIWh/1U3IF6mrq8MlLVOVh
xEzJKQFoYQWaDt9LoRqfQFAkD4EvluhRauMtnbdwawCMs3lopL8K0/Nu43h4FPRBcy0BBnoh1SOF
U5STRw7ce1YKqC6BEiUiVc22VCX1phbDXzxSvU2HbvJzg7ijDfIDEowWY7Uw0vmxxzA3PikUmxEP
adDAQd481t5yo+ChC4fc+1b3VJawTWlu6q4sEBKLlfIkoyUT0YAEkKSVUsKflRqUkHN0Q2KqUV9Q
yDDfECtRnjPgwdSiaLWduTUe9Ji/BqOmfYiMDg3RtBl9p7MGcUO5amoBqN2XZEw+DWGLhNeYtg9N
1+E8NB3FSDK4YhwfqpwHr5w/S21CB13hP/cVVQ7jm0xzZVPm/j0Pi0eFfTTCJ5eN/FbDZGbE9Cpu
OQHr81NFIzzLYzfn/kARgnpAAPwbyOTtmQ6lU9KdTGHcyZX4uTCoMfsy0ilFZd0hmrNrJy2ZNnuu
dIHn2Leopc6b0i+02oNf16eJxhL2sMF9cwB7En8O9bJzQ2qsBSr1udyRQJfHhOcKBl3dVG4xx76q
kVQWcTe0SigeSRXdZiDcXRTpIiSv0ZQCukiXVzDLcA8HA6prOZ3YW4Qyq62GkRKoRyj3LaBXm7NJ
2JWqsaubAjEYdHxV/BRHYwCM2z+zCI8iG1Od6JJeL38hy+R2929UiIH+oDy1ZnwDePoWINXRooeg
plM3LN5TXEOtCwIMavSbwdCB4gDSxedI8sNDRCFPzOSfZkWBWuxPhg/rRYrCH2YRTe3Bh2JoXBKm
7VkVvnk9XrcFqqB6D+PQE6lCpEn/qmHHUpneSRXhcGEeW1k0K/JY3tHAw8IMazBbMswRpXYwda0G
7FPA/hlsp3XAcwPVWVJW5AfO3zoPG9TUUjeyaN2grwFzEvZPX+i3cS0cZcv3nLFunr0sd2UhOdC4
vZ/Ejgakd6Va4oDI3iS/hh+CPBy2Z9tIoqShhmiBR8WvIINA050HypK58ZSV2kuIGY2u17njTW4t
rTA1SHtggwZXuQxaGylute73amc8D3V4KrT2PkPE+hyQ+RmI/o8d8gE1tETvJbBQN+g6+Pbh+DlB
5YBn2qesheQp+SygSOxRrgKgAp0WeA17FoyFhG3VGIpviPbQykvFp7JUkWoudZdGK4t6lIa9kJQ3
8OjrDXQCyPKtGB9zMcAoAgjVxqAXuqnOyYvmi7SzG6wNLfOhTLJDCm/Jpq2KKURUvaAYccTKfV8C
cwhK0Y4V9BcN8aQ0euJIYSHh74KWkAaj7Sbjh4CHoOyvN9nRiBDbYg5cNUc4x5qk1GJULmoZW61S
ye6LPAOlHeY/dbmn7Q8e1DOC36CIdiqPebdutK/BuePxbzVkoiQ6gJm/JmizBZrBi0tLv0WFVbp0
AcaNoSZf5dpgVeIZn4NVHYtHEQ9XNEfY0CAkEkBVnqrtgC/uEf7bKq2ebT1eqImKCZqWUXVR5Y7M
N3pL6/FFRID5ocmV321pils0A8q8zbfeYMGX5Ngh1D2djk/5yO3ceZ+HhIQQqbFTEwPko+dkFMYO
0DZQwkFv+MHnZ13v34Kok+8CPweXilsDGky3pQcpXyV3VULPiX2KTgpqzVWeYlahK/d1SvGjiZGy
pWV6E5yVr+cx/hy3Bo43rRNaPfpb+JQWVQrYW7uxkuBZVNT9QMmNh1vL8PE5GoIG76Nw0jPphBA8
fTihLB8DI73rE+Gh0bUbLVdeYCm4sGnueJG7mUIhLQTSp4jbTMTsxQuKx84QZM4aSbqFTHEqon4v
K3BOpPwZbDcGNvnnrOKxnynjTSzTsxhy9ZWi7KHiHS/LgVuGppvU3V4RPbcOpgkz/IcyOst0Brrj
6JWvEXoGYDhfvNr4qhhI7UHKPqBv9hp7SJRTuEQvVH2cVCbRbvqca+Xj0HRYo/PWQV+KdXk23Uae
sCYwg4JcP6ky/RisNjlIkhDbwcJ/iDqFRzpdMgnOjRpRHezTAT6ZpSIPnKNdovfqZxHxvNuBNwC6
7CLL42y2TgxRC2fk1IkgxAIQ0pI7A+0mR8Av26l5irstdiX7oIb5gJLJ1wHMP68pfKahGcMPV3ax
GlGXZ/g7w5x4KNH04hltHDN5gkEVFvgnaiA5ooXTEzYckzxQo9VcRMjrhEIO9WeiPhWUujXoCd6N
KLXIV8vbGkcmx2AbSGI43FP35j3QeNpTVdXdbZRVxz4vjwJoFVqZ/asfpwXKTmftmWxSsdtOAOUG
bcXNAflT/QROWOUm1Wage7za/vEf/+N//68f/f/0f2UP5MF+lv5H2iQPWZjW1X/+Q5L/8R/5v/7P
h5//+Q9DhQlrGaKq6ZJmwrbXLf75jzeqEf703/4nilwCEGAdIcpdfjBc/6g62o5W24bOot1sVqIp
H6LpogK0VtFNg5xRFt9Hi874IKnQomztEw6He3iku+4hvKWsvRX3tEOer8dTP4aTdMUSJRWLKNXQ
pp9zMbjYROVqiM5Iyel3MmUG5dP1v68t/X1d10QZmI6kW8b7v4/2USBy8aC5XH/u/Z3AktQr52/E
sAw62rA6DFGcfSArz9Vz16EKxU6n2GIhbyf6N0At99fjLM0VCwF9QkUzFUOdxnoxVzUyVBVvcglp
Qax4KImagC2uh9AXpusyxPTPL0L0UZJ1nOgSDWzq11wNMRCroilOnWHcXg81zfz7ZU1x4WI0sy/T
h7CoILJj9eRhNlS/Ws3nQX2mRM/brFxZ1WszZ74f1ugXOYLvxOJwAcqEADSl/evDkaav/GE8CpmV
LqmWqJuzVSCpbW/BWxVtE0FjR96OrviSbFGK2Heu6mLLtxWtjfRbsc+O4ER//ZBgNv8d3Zpt204c
fEvixW7D9nDKh9RFk2EzuOM2ffSdeCXa4lANRWSwiiax5t9PZ1x6PrAWlXqYoOkgwmkmp+GL1fao
DKOhg/96KQvHoPVy9/okL+1mCgO6AkXIlBRpdlpYmnrmXYSCek4uPAbw+lmWZtaufEt5aRtYbGVZ
NCWVjTYboGqxy4Rzj1R0a322/IoGUXoSE7BERQHiCNMU3FwpxsnFbdbBkiXVAJlwI2NyKxaQ8azM
2miW9qkQknu1amSE0ygJ0eAAROj1JJbKMw0kDZlkkmVE7aB8+bvrU7UwBBk1REM3WIqGbM6mSmsC
X8D8FsEB9P3gL4xtqzo8ESEFA2zRVWfwgujL9ZhLe0Bm6bMmuKrIFmdBs6CVGktHe7Ozu60FJ3zb
7zHEto0jRU2SWYeUcgNcywWkKDwYK+ewtDRmk9FSGlVkkSbi+3UpIdMvBCrCs61bH2AyfhpeKtvf
grNNMNXbGDu0z1w+AviYlYEvLEzkn/8deTbwsjLP5iAQudpKbrMD1rEVtiQVjatvwp+MmD1I4Xcl
6sfMQH8XdTr2Lk/rscqZBqJGB39f7eob5Wm4V+8xFt4icp2uhZM+nnBUgVHBkWVNUVVxNkh8BYCM
CpPrIpjyXe5SRL4Tflm7jANNe/jrY3sXbDa2BIfQEiqqZAt79WiR9dQb/wDtjePTWj8+p58+O7yp
8yimYhmmDFVkNrTUx1OlFIHWWp9Ij/196gZOaPu3FSK4u9rOd6trdeHbEdGQDc3QdEUVp8m++HbA
EDVBi3K+3e3ohvtiV+7Dw2jjHG+vXw8Ly/NdsNnGqFoN6bEpqRux21W1+kn1tRdFe/0b3+xyTLNZ
jARNThvgFba6U9zmxAPmJr2pvhq7aT1S7lkJt7DdVS4CbiFWpYl27/spbA1kNSRPkez4tnXAIemn
Zqu4yh5lOcoxG31DhxmJU0e/ux54WnrzxaIiQguk09BU05wtzQrRkrN4Ztt5xc8YFH8Trtw/Uzoy
D0A/XeQI0ySy1tnakICyV2qvcs1liHeroFgchEwS+hbiW0qaa2diAKSkAq55fWTS0hZHqs4APqPq
lj6fUmomNHRyIoQgnM2dusUTlEbNb2roztn9W5vgIpw2y1qMRldquNzTsentUic8Alk+lNvOUbbD
3qxWRrf03Uy2t6FK07/m+TPen147CgPR6IH86GHe0byWDUDzK7O4sN14zFiSprAwuQVn6cNYcduq
uDAyLMXFosZtNz+A/dn5FimPbb6Ldt3j9ZALQ9OwAuHbi7zedHUWUaCDQ/eaJdnVHch1A7zZUBZ/
ff40XbdUSZZ0XVSlWRbtWVYvFTVQ81pOn9s0+DrJK1wfx58M7v3SN1WNz4M/sS5ON+r7PX2m9Yk7
GVMXHTT3vB2fQevbyi57RvPhvOESXQs4LbF3AWWkcnjuotANeFqW3gWU/xnoZ6RxjaTAuiIX93mf
Gbd+aZYO9OHuqEZ5Yv9TDpGCAZ7Af6d1RIx7V37DFGL2E/CvsURFkzVTNcRpOV1cBYOCtHwYm4mj
jqD/1ObFGhDLM9E7rbA3O6/lKtNhfy3cdKxehNOLWszEjnDTzaO50v5sp3ttN908qK+vjO3DVmBG
TZaKzHYT5Q/XXM1yElmdGDcnwq+hacVdU6Sn3k8bZ2XlfDi6/kRiCnmIgxadl0nOhS4PQ4gCYwCr
YNRuz3F1qLO9xYufroRb6tR/W/pwFsZbgSysvM2lhXXEQE0Ue8khLGm+52WxyJs4jHKndyHY7vq9
tOtfEK1xqpVIHy6HaZwsVPxiufq0+WrJaiU6DyYzmmTGHcKstkCFXzF/0kDee9boZtnp+sx+OFsI
yICQm7JEzjN5ds2iUJ8A7J+MxZCm64zWEapv1yN83PXvQygf7oHYjBuZEOKudXDrcs+flSfugdvM
Acax61fu16VFaUlcATLFfC65d3te+mdFqxoZMoQrYgqJQHuw83sIkJa6PqqFeTO5v6neUfvW+GLv
91lOR8/rJDN3GsBS4oOWv/3//f1pn1/s4xhn6yEUpr8PN6mRX6J+5cMvTJOp/DmQFElXoT28DyAO
soYUEop7QokPE9SKNsGsr5FXCkEfC5yyxBFBzYTFrJo8Lt7HyTTd7Kuup9/JqxGKD0+2ep9vKaq7
oSusRftQvJhFmx9/oRZiWU+0qVICfJGWzMZNtih3uOIPlWfqpjrIG7TGu9Xi6tKKoJwgqqKu6LI0
L1/UPcS9c6nmTtkrTtJ+CqiwX18TS5/sMsL0Cy7WhA7yA4oXEUxyQ1j7Y/4Sxdu/EcNUlaliaxjs
3Pcx0C4OrTxRGEWe3Xrtvht1G323lYtDWhzKRZhZtgGpuOgrCzG4Bv2/rXQ7vAQsDNzqd+LX6Km8
4yXomitD+1hBYHEg5sqGBUVEdXK2Z305MMIig+IdW5sBRsSPYVvZhS3Y6rNf7q3TaCPvsYvtv5y/
zeLO9jJcPTEMIbQ4cnTskn2i/r7+zT4m9rMAyuyjxYrfFiUBogOZtusd/IOwQ7LV/n9IqaYfO0sw
mEQNCwwWOmXA2YVRRwJGdxkHU6ZhhWEL9+o2ck0oLUfR1fhq0W5lcMsBTUs3FFOkzTVbkXgBqhJy
ObmjfaLHx1s63IHzcEQnoVawmt0v7WJ9yjEURVOnvOb9VFad4KEO54PZRtLoa/0zdpNd9Sr/GBzh
UaO2Bf9g7aG0tBcuQ87OLEsTa1OXCZkIX1r9ZGR38dphvzaq2RziLpGFcKQLemm3sbj3+rVzdyE/
M3VTpHwk6nwPa7YCE2CfDb5cWGSwnZu7ws5IOwdXdpJPa9t4cbouQs1OQXyv0GTL0PYJcM7Ssl8R
OF/r9fqiW7pGLoczWwVtWaaNahEjPnjHaidsld1wW+7Wsr1p2j/spYuhzL48MrMIfCaEyWHaeMGj
BzAgVx+b9FYKDtdHtHgPXw5ptgRqS8PMuiCWvDvfoWe5V53kVrIhhVPgW91Ga+thdr6bveklWUO0
7qgfs6N3yLcc6yTM3WbtEbIwiagxUWwT2a46/dT3O1bgod6Y9GEdL8mpC8EIsIoM2i72doMuhAib
Ajm4PpkL24l1LtFLljBf+3CRKEmdypFkpk41fivH76b8/frfXxqSJKJrqxmWzqaa7SZcdpQu9ZFE
6UlhNeGmO7ttdBNlP/T65nqkhc1kXUaabSYvoLRtguB0BhCKf6SkVLtW3OtBlqaLfIj/4ZVh0up+
/4WwY/FHWYC9XqsJHsEZPjQP1yMsrW5LknRNN2ip69b8GQMOWpLMsIYgf8S3wS120RdEAG1UeLa4
EKw80taifXjReGqW+ygZO/GtDmrChqVwGp/QjQ320TY/aSt7d3n+/ntwymz+slzzSy8lXA/gRgQa
2Hxamb6F9+3l9CmzDCU3us7oDYglFGa+gq2+8W+zQ/24XqueTrTZiTe9zXhE0+iG6zrbrEqjljTY
8IzVA/lGRwsFMJdToSA0pitX0uKkXUSana2YhEN2KYjUI6456O0mlYXd9WlbDsHrRpOnUv+8IWaG
VuY3fTJJJH4ds5+Dfrz+95fyOkvieWlp0nSnzs+BsZF8KUP1hXWGwy6ZCDzJzWiDmabKuBJrIc2y
6ClSqOL9on58Np/R8lfGaFoCwG7s5Ggehh/mZtpB6c5a+TgL9+u7YLPrYRAFbOQKgg3H+kCNajce
kcHZr27UpePtclDT77h4MfWx1qN3GUJ9O7bOsE22ESIwOFxsyPk37Ta/Y41TIMg31ydzaWH8O6wm
zioeGBeCDG8ZHpqKYFLBjjSv1yMs3RCXEWZHwtiGFjAUIjS4HZfQGnLYXmc0uDCVhr56PdjacGan
g4ZQdWwl09cSvzU+Aofian1vcfVJskHJS5Iked6ik6oxKRFOhdn2tXU0t9r5WDbyhaRtufPsce26
WDrvKLL9d7hpxBfrItUCAb9ScgZFmVwno9vWzw5B07g58pCm138BsXbXjMD3cZZYSR6kxem8CD47
A8XGr3N5YKxYLya/cUHmBeVgQwLwDwXkw9TgBYcvrHzEpS2naIZoalAf5Q8IlpykBeslchac91Bi
bzHnEjrr2GCWhe9PcTLD8HeHDbWKqOT15bN4jF2EnsNX/Oys6bmppZSAWmd0sAbb59Sk8QjaBSvH
2HRwzO8XRRepxyHvRHVu2jcXH5ZNl3fimVDVRKqSEaoc/eahR3se7c6NGvc3tWn+9UoaqJV/x5wd
ZqV/VgF1KTgK6VCA0lu441gSJivfb+kou4wyP8qMMuuqTE2dRnWN9i6x3vToeeVDTXnlx9lTSDtZ
JZY6r9VFdZ3Hfk2M0pFcbMS2nqPcIatmqy7G7TfW38mjwPv8d7zZHS3TYkJXga8F48g8TR3JaSMo
9GFcQPKut7IQlw7Ny3CzxaHI6NUJPeEQr2magxd8DeUvbfoDa52Vj7UWabYk0FnpJxfU1IEiskm9
50H6OZjfC/82D36sfLOl00RBXJvKCO6tsj47TaJQJ5WKpJSKp7kDu4/89ia+F+zeRkkAQdmNd7e2
yZaSuMuQs8+Wlgb6vxkqcamOAZmKV2tq4OBt2qhyr6RAi6OzaMPz0FJVY954gQddjjpyk06solgC
Z6nKrZWG/+LGYoPSbpn+ff5+zNpO8jERokFdPQk0wjNgyM71j7QWYjZhWMhbWPIRAjfVSNka1YNf
rO2lpStNNSlZ0XRTeZTO1kGIDH2XtCnn+6F3Ajs8or/n6m6+WrRYGowmqiYlVJQZMQt5f8T6yFSM
cctFoox3unYHVwvy6kp68/Gzc0XpvK9NumBAEGcxDD8xLchWlVOZ/X2XiIdzIj1f/yZLIQxGQR7K
Q4QKwvthIM0sQp/OkG2kW1nCbJKScOWzL9z0smzQC1BYWSpIgdmBg720h6gPw6gdFNe3SEEhXUDm
ae3Ia8CuYFp1uD6qhafpFJJeHkhK+WMXQur1dkzqipnbDtvpIUy79A6+lzMthbJbOecWenvvw02z
fHHfehLi4DlgXwep9RLE5idxCwfcNVDv3vfbCQy4dogvfreLAc6+WynhxyN1RLS0EVcWz7X63fU5
/LjAGZP1B5i/hPUV477A7hDJZRmYTF286sUhRrburwcBrsLdB6Rygq28nzjqJLmcG1KJ5DhMRBSq
J0kQc2tmENKuR/p4WsuyadHvkCnOgq2dPRXOA+TTyKq50s3Po/4bweNNiLWVmWUry33py1wGkt8P
CQlCAX2eqnRyEB5C8UNAuuzvDAXWK90AVeK+ex+hbBOrzosG2z6MvHLz1cpfPJPrTlqpii3uImL8
V6B5gUc/K5g6T4GmpqV0OwGuf2g7wII7pExWBrU0bdOrmzIcNSp1foHjtSq1Vi6Xjh7fwYhTunZl
ASwGoJJo0gyH/DEvU8SGXOZGhbF7itdr/xUl6P/PANMPuDgE4k6JPWSDSsfPEXvc+GNkNBukjHGR
vv79l3bmVBP9r5HM9n7j+XJW+4xE859MRIOzxzB9vh5i8dNfxpjd1VYuWZE1zVZ0GF6QB/qCQtpr
vZXdekd5OflyPdzS5ryMNjsGkA5IgGQxdWYkuX+MY9Oke4wK+cbngfg3YsFgEHle6/KHMmyqw0sd
E/ZnIGfeQ9qdA7eujOGhTbtki8+Q8dfHxqqWJ0g4QAx53m49ozJkntHycdrilPXfBWTpKmDxYbmy
WxfWt8KYZN2ypi07b9mNnS9AaNGnON5jLUW2iqXC9albaB2TUjEaynAAiQHKvF/iGV+pQgGPAyFI
E3zfZM3PbM4eAXW0TK7QiW5ELYfeWY/fDESWR1dJDPDFFdbbqOkb6GBkZ8W7H6XShMJe1c0P/JhR
TFc8sYtXEDBLtzLXFxB9g89tcvq//7WoiueejsYSSQCA9Ueh2OFkKd//C5+IMUkzOmuJx8LWvAw5
f+M3Vjx2YF1LeutgiPRkk9U0A7On699hKQrlIR7bENdJ22Z5IS2Xuu0LAHwZbHLcd/GSE7c69b3r
YRbgCbJyGWdachcnWiB4g2yciSPsm63mxm7sORNpd1tvYU+5yX14T5VN+3k97PRZ3j+/iaqQ9xoS
yTVC7O+jgooPREzAWMiueVT2/+IWyfvVUu90qFyJM/9WY2WJhZUSR9u0jmynThb89pxwp5z+dc5Z
jvxkhq8Ina5to2mbfIgM/pOrm8X5gbDH46Xv5TMLs3WbF/Su4Y/0dvQ04f5Xa7/TWrgWa/YG79pY
lPMpVrWtXibgUfWr/u7dtrYM9Ag7rbWAi2vzYmyzrycXhg77liMi1mBrI7c2RvU+VNeYdbK8NC4e
xAAiQCl8ICTqGj6+2CuVPCq6bf4zsLtf3qv1vZJdGM6VfT4hBgjeU+k37RO1vVEGHWl33/86akFW
piRM1UDzGjCC+JkXWwQdPLE4J03tDEmD6U0/5mgC0bbUhOfRRB/m8Ff3Bge7CWt1yszBgcy+pmHl
xiAMYuWou/pwhneHNOM+Oq6t0I8f8X2Y2UdUhjpG2G6o6E9VN8Xo4zpSn4LmvLIRPl5Z78Ko8wbB
UBcNMqGVk2KSLDjdsHL1Lrw83weY3Vdn/b8CVNv+Dw7O33o/0Qq0JRunyFO3l1dO5mli3u+29wGn
VXuxHNJk7KWq4/vEhwniaR46F/2NnbGyDD7mS+/DzC6AvMR+afT4Po12E7ZOlkDyxne8XWt5/IG7
XxvP7AYQMB8pA4/xDMdhiwasU95OaGrT6dx2C9PMzm4nTPU6dGJtacz2VUPzX8xiiYnsjMe2Um6t
Id5d30sfmXzy+1mc5bhlajbdOf+/m6m+RfNrpx/qTefgRpza/JsDcMf1HeoFYENX6m1rn3C6nS5W
StKovQHZtSJd+yogRofmjI7asVms7IG1iZydGB6qwWcJFTkUSYYnuVPuy2C1wPPxLH4/kbPjAsM2
NWmnfTxRXNTP8Lxu6i15wtG368/SWtfq4432LtqcUJMNZYh5ECM6g3q3i6fKhsd28qDva8fqQdz/
rRkE40LnGcLQB0qgGIxDeEYYDY2M+gEVnNOknXZ9KS7cZozpIsZsnwUF2lroFFQ8t0bKljX9IdjV
+3AHPAmgCN4Ym+nIirfDTfg9OiBke68513/DQrb3/jfMtpyWoxCIySXz+tIUtviHVmptlW/1NuM1
aydOdxM9rsHYFh6a76PONqGfYxwtauyD84bXAiDlZFcfURfYYJTiBCs9qj+43Q/n2cU8z3ZdGgpA
KKe1M+WW8lEmUxj3/sk/atviFnHRm+Hm7PjOmuKEvLgLL+LOdqFmdEOGmOF0b+fPPM12xYuwgfny
JXAMu3EHdxpvCCzsKLzlLyaYcIRXV06Cxbvp4jfMdqkZphDaMQd1xKN3lPb64XzQaWit3U0rQ/1D
Irk42ATlXEvnlqF65y+19CxnK0nD2or502e9CFAWMor+CBBxJ3k7xUFw5jARz+QNHmDrrNnFs+3f
s/bn11xE0zzLqDONWRuO4u8JMHi2x53+Q7PL3Xq0lU80f9jpWMKioE+w+GACuMTtivRBvmnWpnDx
8rkY1Oy4UdF2zNKBKdRPUyt6PESO6Ux5kewigmJDBrYtR9lcP2DWgs7OF9GQ8yifggbYiRbjW2rd
mMjUYWuyEmh1hczPFJwO6GlMK8TGb3gv7QOnhio7AduRPl87Uxbvo4vJnJ0ptRCrCBgRDUifuOUZ
aZ/B3WHJBTi73aG/+Xx9Htc22Ows8QOPxGVakQY9p2F4MPPD9QDLidHFiGYnReqFICcCRoTy2xH/
k624jdln8U24QzkaeJ/pxkffbTa1U3y/Hnt5cBNPBv4XZYDZZKK7oCSK2KLam+2M4nvYvlz/+wso
jOm++XeA2eydw6nL6fVTroKDyLbYZcJmYuPKzrDXS/t6tLXRzCbSUMZQhyVLl8a6N/8Pade1XLdy
bL8IVQAG8RVxJ25mUuILSlRAzhlff9dQPiI4xNnjK7t87CqzzGYPerp7OqxV3hq1f/n3b77T3pVh
H1BEIEM9InVEKvQzG46Vhq2iXuUoQY/8c8z8c2JsAXMAoTKAp3FiJqjURFecKjssvo5A0R24CzHb
3vZdFv35yttOM6Cq6vnt61TIhDBMsjMeQEJoKad5x51/2rq5KKJhyVBH0RSUpB+lgZOLKJrY0cYk
EP93qWvcKDfUUwh+7mngn+Sc5KZjWguk9rJSDzOUAIpMaEMXxkcnS7rjfAOONcBOmQ4v3nOlMQ4X
tIih0II6HdKyB1pmwtvG60+YlLMB0P6/6sY4XcA4A1ZJxmEqPoD96TpMSqcLM6SOmJ3knyXv4zGe
AuNbXZBTeRkwKRe7PPd+7oPTEmDiB7Qp7PyeWzHcCs/rz8f4DqGJwSzQ4EAVX/llerGr3RgnAyv9
6nm8mT36GfPn6NC+Cje8V88bJtmnWwisXw3tbIwlGczxRjKZ+6kIWoRlzS930anaV17kFa/ArkXw
lq9FrJnE97SGWPA3yDcd2Uo6c9jBEgNRvgNwq34/op/eXgnnFBjKVu8QJF7VIz9b3a7drEQyhz2k
HR5jVGHFxySkXfqtb+Byjh7tQen75oq7NUmP8NIRM956KOIZJAyQSN0BLZWWP4dds5ts2sLHFhmc
QuZL+8sufMumMGiGzXHUMOVPI/uxoeuLhI1GR5XuBOWujBIrlMAwXB3S6kntTwWobi9L3Awa7xI/
dXVBEzqDfAMXJ/IxPWCNgZ+BNO4vhCBY49kMND8U8z96Oi1bBMkUSOsICmCcFx/WA8BCTg1lU5OV
EOZOkEjPukFS8TJXxVvTHDFgrJ+UruBE2W1TXMlhrH+BmkBYV5C57g0/3vVXSPFsEFL58Y2yC687
/o7m5w4BspSVRMb4wQ8RgNkMmg14ExdOfdUcAWpFh1dAB/H/75N9FMbYfbAsS6OIb8KQEmHmHUH3
lO+JG7mBjX/cy6ZB//ZP12xVw2aibkJMBdyDyF+nGTtriwlgTvXnGGm7VE6+yGV6NDG+dVnkRiuQ
RvL3SM+o2BWdPAKMnoZCerUzAChYIAJ2o13pUbCl4StH4JYvWQk0mNK2WOESq/NbNOz22i0Qcm8y
vAwMx4gs9WpwRSz9p4bF675sFjjWcpmKdzFr5lgIyDBI4xZ7iilVHFMsMUy3ul97rUdXGRq7sAmn
Krd1FTVgkmE2EQuqssJ81FSeTS1SkImWBMTqueh06a5tOk6SIW/di7UYJoEaCCmBBQ3fBcZVPFxN
bziBauA293U7OVfu9Ct6kj0wftnmDZoxXs2bV3qb/WWNd/0HMH4N3DeaVCoodUr3nTOdet+8A3z4
IXDMt4mv7FhkVvsA8gY8oJcft5MfO4Hdebxsayser/8MxvMFNZmGhubJ0nyfFl/jmbOZsvlMWgtg
XB4RimAGsjV9AgY+zaxaT4PpgI6cmzlu+YO1KMbXDUUCoFZQpIKcAMtq0akfH3Lwaqn6MY+B8Rtx
ItOmN1/LY3yBUUagAqCqEaAouzMALGMXrHh2KFvNE1jvsPqevnLcAf2dF8yGrVnnoGBvhxhmM6Ii
MeyL++lY+2g2280RbNFOtKNbtXiAnpOfvEfHZm15pa/KuIQgyhu1bmArow3sclD7AmY+3ZnX3Uly
arsD2r47e/1+PAEkJDlHd8UdSq98HCzq8S4dgfwxIygDgLOBbZWWuEHPZ0k7qP728uGl6ZvF1rXC
jC/qpLDU5xwKD150A1oFazm1NkbqXeKEB+0hBAQddYIxclcw6h7HnXjsj7yS77+8vv54RJVxVa0u
mWiJ4K9o4aooBgcQQ4+0ngeYVCTwHAPjnS7jlzIhyutxgDTxQAGNhx3dkOuxIceLMDxLZj2PHNVl
SdWqQAziFoDLlkaQVIIwTE76q1YkdtlhkWAEHcr/qCLjkgwdNDpLhXtLa/e/i6OYMPBDdA4uS+I4
V5VxSHWmVaSkKXkrgjrDr8nj5d/PiZUq44BSzDaqNU3ABSW2gsQ3wm+jyTstehoXrpvGJCBpNWXi
kEJIsu9Oyi/Bmn+Ofnzb7aDWiTwZz2+Yj4/cfg69XJfkMt5GKrMyagwkAvWv2aUD+NVrbFNIVCDV
u+aee804hq8xbqXq06yrQPqB3DwAXicF/aCTLQK3h8O70BrjVuRcA+Uo8Foc6Xpy6IB3ck8BiMEW
d5d7LWeajyuNcR9oOehim8NdUrgoChMXOPIelK5wHygp89wHxyTZ59qoUF6bnsZg0AndKweCooZg
zz/SU/StfgMk5RcVOJ5EYz1JLtW9SeuKICvfk52xJz6Ng7xw8C+5/x9HrDF+owJZUFzQ2EuuQUCK
5014AKDYlQloGOo9eBNBHO+hMd4DjAH9mNEL0LX7TDguPGROrj6M+wAlca+CXgD9Bqw6KXZk14/d
TrdFoG/Lz6HH84Y8eTrjSeaq07IBZL1vU+DI6tEPUG4kH3ZvdVehp3Ae9Vx5jAdR8kBPKhnfiyJL
RrZ0NM/LeQa+uLgzzrX7v940nfEgUxgsxUTzIzoHuDh0Qi5Fn4OeZ5RaXHPkXDW26NyYIeYXYnw+
0S+fVAwJBTfBj2lXfukdmnyC9SPj5oAbg7v0/fvnDuiMNxGHIc4lEUYZIQNE5bm2Ayc45b7mzGg+
Q649736Id5fjHOcm6PQkVtXuKemaumnxIbOx3wlVex5aXgNksyy6VoxxItMcBoU+4zRjEGudpB8E
UwQdKqOJp+z1K9NVAKCF4CNcUR1x2R8uq8j7mIxv6fMxDbuFeunuG5gpG/GWuz7FE8H6k1YMB7z1
UOTqZBvhzjYVkFgFPLe12fRbnyTjViaw/M46kHhwzWkVCLSVV4MNEIydieFUgAz7md8B2op2hnk4
ORxDYYsl0lSGlUBzyiDdySAv4WHdbwBXfjB/dm5dSBdJ0sGUi+wYIx/07YHF6/9mK5DnvAzGmZAE
fOpDgIs22ibSBIALXylOdAbVCN4a/DE5jnGwCPhZuwTToEMxMPBYWeKRGmVWlZMdcFJJFgs6yJI8
TWkAiGNQ/QRfSXHslWvdPJYDZ8+V9zZnx2m7ctZjQ347PtF+6/9ZFKT8Oy1eFah9Pl2+vttlDkBk
iqA20YHGyxg9lgSVDki8b3NXKObQfI52j3L0UHjtBeqJPiXG76LYuZgikU2xextbq2bopMunbuh/
DqluA2/+B0evzSx8JYyJoWZF1DAMoZd6Tfs1KOg6A7Jw06f9If7cCk83xuoVYAcPS42SblilIJLr
LSKDGtJw25pnIJtJI92Cxog5OEjYXVIiT0la0zqjcpvfaRigis+/k2NwI34HNPS+R3+IQtJmYCF3
OKdKXe3nT/gunHHFoTyZohxD+AKiBaQn4R3SEyt0QRJtzx6eVt7omX5ziFxu1kBP8JJoxlBB0Z51
YwHRv3tTGTalLN2dbLqMpyYWzyNvPz/ez5l1yXFpLCEWd2nSTPeoi/tgb9rUZw6P/PG47Wu/ksaY
KwBedUFsII3Gnuhr7gb79isd2JlPpVfYxjnnPa82Q85KImOxkVEEi6JDIobhKls79KjGARzpFzb5
UUHO3NCreSI33ehKJPN+7GQBj7qcKgkyVre4AaCeDSxWLG4eU5SkAEJny8+mM9/xjIenK/35Kg/L
krom2gjBkaaUVrkox0nNRotzObZdzp/LwbruoO7CTs4gpXWbk2z3fuLkNtDUDqav7MYdrwLOtVAm
89Oivo3fbIbOUuQY5AFkxpn4ipd62RVvWns7rq8+HpPoCaYc9oKBBhK5loCstuwGqzuMHghfAPYZ
OoLHOU3OfTcYVwMqBDLJGjUW2/DpchK43q3iSOldgGXAM02eNMa7iJU+zPL8Jm0qLapetUtPi433
OB4GvBoRxx7ZxSsTWBl6S0tT2Xhu5+cy5UzkcWKEyXiTZiZ5PPXQJgNlTAa/DOJfvKx414rntUzG
h+ik00hPH1WtqxziXeFE18OuOoJf1QbL7v14lL5yrIJzx1gkNJAEkhA8bDQKUHw/dBQVi75VTT9z
kwMwvLg6ckKeyfgOqdSMWqQSBw9niRF4YIZFz1Tmgnn0Dp3EzJaP9D9rHtTPdtb+fudM5v0IFpv/
TM9l++nUYjdjOdAiAD994RkM40pAJ68qrYDLPWitFRmTBQiCUJ7tKXViTXdyZdekosP5ltQKL0R0
FqB9zEBQMoY42caZnGHf2tNuvHkrOhx4zVmefowzmYvZHBt6vbVlsutQt0Ar2U9nEjs1JjzV/ZhU
Lkc73h2nf9Iq5kzZrIONE0faeR3Q7lEs9SjYnOE0LjXW8cjbvL3soek0zUeJchvUqVG/nWeIzDA9
RI7mSHe/dznHZ/nusobbKe9/wh3EMU7GLKpBAt0qbCYBtVl2ZRrnWTmFCm8446JrhhzGyZhVYUQZ
DQSKbxwiO7+NPFB4oo2UuUVpc+/75oPynzsHcUySIiqCngs61JL9EWO/QDFx1HOAk5zs2cEk30vg
8iagLkdyyGR8DGAfNU2giREtwFU36rHbRU+0vIil30duEs/7cIxXmcpi0SJanwU6g3ZLASUjR7nR
H+lSoGxNLoW35qcrvHNlXMwy5AJGXHCuoI+z0j4EJfTil7P8v5oLk6c0ICREtxfadY58aFDupn3H
+aY8aV7ywrMWnlKMX0mHjowzdWFz8SMk/pAEVqxyNOLJYBzJAnq/fqS+OU73AHeyigq83k+X7zJH
Bvs0h8U3RURT1yXYg8XWGvWDoj1clsHzT+zaCojb41EbIISOAAhWZKuvtMJGpyr669grny/Lu+jz
ASfJ+I0s6VMTPMi/k6DWxyIXRVviJkG8o2P8RWVGRq/Rd1TWu0F8VMVdF99c1mRzMQ0MYb/f/FCF
8Q+qJkZTT0+udbvTYFp0IAXPX9OOnoRbPJ3c3EnveZvWPMXoz1cBDGPolTy0EIrlzDoMrXQ8GoNs
cVS7mARANcYtqFqxFCaBlBicvW+4ddPzeJPvxYeY25jiOD6W06IjQx5rFWSpwje92IPfiky7SOCN
l/LcOUuhJWaAF8ypOw+wXCQ5Kaakp9sJ4ImN3x9L3tNls/+7Mg7GPwCFr6pTfCnExw5dxBhwb5CE
vJTn7C6noyB6YhIM0GMB75w+AWmY0r30oOxnL9lFBx6w4Ha35l2ntym4le1haSSMkg4naFxV+w58
2NSJi/e0i95geJ+WkvnmcTFjg3qMwwCOrjGIgBRzEvVklk+NyXGyPAcoM64ikv8pQ2BwzqGbl5nx
lg+OyCuKF8EReB6X/sX/mmFDI8ZvZOBcD7O3HBS4czIqdbSnTRt7dNeHNxfD81IsaigG9A15CWEe
wUv7JNsm4FKaV1Gy1DuUCYDqrAMj4sgb7uJ4qTeS35WlxCLpsc1EP1pxLQgPmtBZw8yruXKclMzk
FGqczlJFi/KBblf73i/t6lXsLYxZOM0jbzp4E3Jg5e1lJqlQi6LORprBBFdgV3nq9u0VwAJ/AE3P
1V+wKwjgBrt97S1AOnzleGOqyCWDYXwJSkpDpZj4hLSkhEH89JDboR8/tl9VfwbRCmYfrxp0wEYu
0s7Fhz24WRnfIsoYgpyob6EFUHrfl11uq8DZobMs2ePf4Huszpgwjxddz4A4ScNOGpzLIreSwu1F
7uAAxzUTxqNI0hKEEU0Pk72MjCc+aHCYNAnh3b3tseB3h8niZoujnPbp7+p49ADKmslp9nS4sb4y
bfFab7GnMju1g91WLIAqARpxvIvIi3qEcTYhgG+I9pYv7OiDF239r9oDXagtPWAkccVxLj5h0hNA
zGYoy+BsaSUoGiwKFm4QtATiU/FEEa6AVCxaPNQdng8nTL6SBkmcBdRwqu+jnZ8rL3QL0UowBIhq
UH4dOrw09l+irqkB+hbcLFhU+JiHjQvAI3M67aI1Q2KVbWJY0zhcN/J4mpPYrrvJFxXAIGbNS9d1
t5c9wnbK9C6cUVeMhbBI6LKo2s92OO716dowX6Vwd1nMduh9F8M4WJDwRqUIfjinkjs7KZ/m5O6y
gH/pc75LYJxqHCzJpGg4RdnXwDQ9YRA1f0hAjSX83fQkYJn++WCMEwW0tJQMJkSBUvHZqEwPACQe
R53NyI71YDCpaCDSeDPTVdhr9Xqc+0TDdwEZVogF7+Y4vEHRAHuVmzdvG/1KGnO126aMZZJDWuvS
AbK3msidYtGqMoWH4VV5N61hJY6xeLMvRLFqIc6Q5qOmJLdqZu45B7gZ6VYyGMNu9TIbywgy8qfQ
M2zpCyiz7epecLPnzp0d9ZaqJuy5xReeboylj1U/RBX9cGA890s3eKE72JGn7WH49T448knItzXF
di9AETUDjB4f/ccwRvLcL1hEk+UE5Kh18xK1xjkQUM0WA1uaCh4653YkAMrsfySys/5FoBWRrmBb
LLjSDjCXg3Izeu2J5i2zpXFu9mYcWAljIjkeqVkCdga8v0El3eZ3S/eaKDxSZJ4QJpBHejI2+QIh
pZzsR6Vx4160IjXmWCXnU7EIrTqgmCqjAQBNIKdeqxyqqfGaKbUk9VmtCotzBTaz2tXJMbd6zPpE
N2oYBuXIjI/hAbCGVrmf/HnHS7e2rf7dIpgbPeDpExQpRGX5i5iKVsAbQ+MJYK6zWsZqnwz4QH0q
H4Ko2i084jSeBObimkmbF0sLFUbxukuejYD3jucJYCKU1oH3RE+gAh2cWrz2Tt1hXW5fCxa42tCQ
V+K/4VTEWBjRQJGhgvv1Ew2TAZDZWAlMyJxt8oXuaAB8KLTEDA01OhrMe5Fu3qOVPOYzDXpVoqcr
oM6YfAvNyIrF7+rIea1tylCAcg1OdoMSVH70dx3oXBopggxTLB0pXzxQkdlisTic60P/1k9vpZUc
+j1XIXhOazWOCORMHjYqARYFIFhsoSevGfhqKK6Qdg7ueG14nnLMRUrLeUqFERvaRXoK9FPU30UD
p3m86YRWejHfiCx9g13lqHM05GENng9PY/S4LKWbgy718hm+VTwunSFzqZTJqMtsgTrjAV2B0aYA
WFjZdFM/shNPPWfwR4WLyiC6L8PTf7fazztS5t5hI6sr2x7fURRfYv2kyoc8+HpZT54IJgTr2Ldr
zAhH2rWV1c3fS2DIShVvx5djkOzCi0aWVAkaKJJWP7TxKwCALCO8EXoejvh2fH+3EBZJPjRzfUxU
CHqbFz+l7nTM7c6aPeJ2j3+DpqUpWKslqoRderYUOOZya2qTgaWT5VxoBxL/lbvQKV0GhcRmwXZL
A5BM0wQXOCSPseGKxbXG2yWlFvTZyv+IYMc98iYtE73EeXX1uE+r2SpVE8yewdUkEXdGulnU9mWD
264hKe8imayordMwiKhjx9TCnQr8aYscpVMMZmXUx1z9qt4bu3Zfeslt9MgRvRnHVqKZXCnrwy7s
A9zpZE/HqDUsHub+YBGfrtE0AM7nDUJtO6x3XRmHD3rOatE1CBSi1s5nlL5FPylaq9MHK8o4yxk8
7RivP/VFm4kmzLHPn83sNg94Qx/bvuJdG/rzVVgJzLiLiwVfTi+uk/ZrKGSWIDxd/kbbSwOrb8T4
+EWdzVAEvD1usHHbyFaODTWA8VTPxkn1A2s6Cy4FQ5voA89JJu5UzaaSII1WJIUQMFIwShbqGJDA
QDIVDL0957sI/2VonMbppl2shDBKTqLSLbOIhIrUpjWEs62N56Z+iaSrBXWTyye6aRYrWUwgi/Uo
mpQZsmL9uW93TcD5Ytu6YEQbWM/Ia9i5JynQlEHPMF8MeE5LXvys0S0NGAP6vst2l1XZRlBQ32Ux
Jr7EQj+SELJqF4Bu4R1xypfQnW/EazohgCDsNWfMh/vcThb1DJ/85EowYxUgWp4LKYZgYLTuxUc6
PqmgcDl963z+8t3mF8O8u0RAYUV0NogZatvXmPmjT7pbs75XdE4atWniq9/PuMFZjIq0GfH7zfG+
UHLL1L4oyRfOp9osMCM6gtBDBdcdS4RSt1E9V7WOewzq9ztRLSunw5qwJZFoskO1fzbKtrzSE8PN
JmlxDSPqOCncdtfn/U9gC/e1qBpxBI4DRJoFa8lY07xZdrTLpPv6FaUbig6a+De3bSWTiW5i2rUj
+OBRLgxFX6qTo27wnuLbs40rGcz3U6UiUvUFmDB03ry4yVGkCU7hoXLl0pIt0eqfZ17jeNtkwNUA
OB0g7bIDcfmUhwbYBqAWaXtXErHCq+MNY5QzJ4htfTQKroMiJRgzAN3OuKt+WlLg3Ko5Ru+G2Coe
4Pxvs86K7nWbIrMs2J2/qrgX/G3ulLngKtY/gViPf8gnLzalY1dPxQwgXTJNqFiOGlEPsV6grqxE
eWvVAf4X2wCNHZpMcj81N9kYobYtSZl4nfci2ovWiEOyxbQ/JGGl7KuoHn8Ms55Nh1BX511WEqOy
mjRMGqtt6uWsppUKBATc9tcxDvPRSrRBWpwpS8Lu3Jft+CWSC0q6BLimGLxcaZbaQSFqnRvMdfYN
vCzkpQGMQWQJrYLdwbyuJA3UNt0g+NNU9K0VqIuY260Uxrpb6NL4AFS99r7Nlq6yQKIp5daSGNO9
AZqKwQIKBopwc1tWP4FGK78kXYD/wwTWTLs1KEngHEtYZCLlmChO21LOMDIIyrd8CrTalcGb3Nti
KAT9rVK2M0jb9ZAU1iCGZmpPpCC6n5dtq1ukG5P8DAaNNLdJlJbVaQy1DgPiRaVIiRVpaj4+FlWX
OE0bdvFtm4UNPDqJ2sYrylS2tFZMA1fQ5FH1mqLWfpWSnIG8REyWn3U+REgkRa1F0RTUyxHqOUpe
2ZOihKoVCrmS+XJjJLnb91KrO2FoaGdzVMfxpsFMjic1QZBzXMJWxgvUHVQzFGx5ghSECR5dJ4kF
SY0ca/D1t/iYefGO8lYC5ogO4SsmGjSAxAOR15X5lbeRvHFxIdvAQrqIcjy6NB9ztsmM2qw2zNwZ
hEMK+CaM8PHIyLbaQIasSYhVQMAjnzk50y4HlU9aYF9D9crDGwDXteIlB4PjHDZeKwYo/UwT1RMw
WrOb8HLaxXB8SYGYMqICj1ngqbLk+VxMgU3Kh6ryLgexzcMDYw+Q/eCJwO348fDKVteWygC1I+qp
VqjddFlkAUiJF6for2F8j0GpexRUugwCoElGTAomwaHLIWaPKoNT+4az3MV7w5Lc6IB9rYfLWm01
nCAPstCVxb/Yabd4EDK0MQjSZ8zg7+n8GZ2CwAOIO5azkcl8kMREqlokmHnEyD/ytd5dHGCGBnty
puyCnX3gp2k0bf50kNALtwzZ6CeesiiaK/RdQdXeyNqr2qH5lAPx0RzcIOF1S7ZMA+Qif0QxGbxZ
9N2C/eLCqUbFm0LFVoTvUsjDQ6LVl88KgcfSlFBiMNjeeZ42eTLHuL2y/xvpSfIpwiIPc3rzM2nv
YujPVw+7AqVISSwhJlVupQEzljyyzE0XqCiUyVLVgTnIDjUQwPT1Q4y6kvHSu8MJV/Yaw8uIP+cJ
eD8dkH6CL4DIBNobD2l1SzcAOOqmDMxiylz0Ubey1+Ny0kBsKsinJU9tKdF595cngrGFvojlvJcB
jCdXdv5MrAJTYYCtep10e/wCUBAsrEo3l+/wFnAUQJg1OEITL69Pb4QiljQlC+Cagis6TlHeql61
Rz1+srLvFDB8iuzsjFeYn6b2cDWfikN8z9sV2pqF+/BHMNe77SIlqlU4LuWKzlXkLjjE4he6S0Dn
uIpvdCCuB2bvwjnxrcunKpRMTTfxZTWmaDlKcqAODb5pmu71OUU5xRalx8snvPVRVzJYZA0tysd6
pmiHnSDbubbPBh4M55a3Wktg3H5QUyatkppNmNqinNvJALYBolnGMLiXldmqqhhrWcyXiuNmCSoB
J4YxXWSU30Al7FadpfxQr2rUVejqDiZvdqNVYvzOuOOtzG0F7rV4JpC2GUrKPab7nXEE5rB2CtOX
Qr2Sm0OdhdYw3l7Wlvfp6M9X7gzMmEVTajjYQrwJpttkfL38+7eqzIaq6kTUdQmke2xegFSnKZaR
5gX7/m0RY9hFr51L2YSQXnKSnk1tVsJYbQD2jncJvWTl90R+HXChLquzZYeaaBjIbyQ0nNgCTjHI
Ta2nDdI3U7VnVbqSwQ4fD42fLwFH1GbqsZbFKCOXohB3OD2KXu9TyLfFb08NVsL5INRbHRx0D8Es
i/BJgHPL3C9FkcQlyt5khbvCG469r/0C6hVgqDvFU30C2pQQtB7RLRhT3epLBtYp3sTklqda/w3M
vYMRLmVl1IUTtidD2pUykq5c4JzqxgcEKjsl6jU0jaBd8NHeS6TfORGQ9oyA/zzWo5J4ZdFO10rc
9jYwOXvnssFsvdHBR60RE0ajmqjufBSYkSIs1Z4Ujhk63XcKdp042l750QVu+UBbYSPAU+e7y1I3
jhLpA1gHKW80yEGZwkCTERmvQpB6j2P5BBY0J++BqaEanMPcCmqQo+n4N7J+CPqo3KAZQlSOUK6l
q+DLYCUP6D579KkW1M5iC7OFvWIYLG8TcMutoImEBzUGPEFazhqsPulpX6YzbjrG5aMvFLtAvTXe
hmrFZ17zaluagrPENyRgS2dMU+6yVK8GnUoLfLoDmIkWaVFaDyziohUieZe/31bx1pRXApkgEOmk
HlEtxgcEY7GCtekAPXDLOEWvxezQyabciT21spbelXkZw4YT/SCb8TvDkhKzFSBbCgsryWqrTDnm
uX2e4MBQFfDJqjI7zLS0nVEmEkSU7uQBOwqtJSm06DZg7gEFgtda2np1m6D6+EceO8o0Lnq5pDLk
JeTXol0XVWyR/DiVnZ0RJwc0aytKXomqx+XPuPEkAVO3BGIL3ETYKHMNpzEyZoPAbIBduJew00FH
7f6LpyP1IczTB9ccwC+Y/4BnYyE6kwWFIBKrJYq3dGI38pboGgMNLjAn/DHi9GO2YEkhDYyV6GCA
cIL1aEIgG2BugTTKvwSe63N2Ehe7Ltz6qexOBAO83U65ltJDHzl4zraA9b+n7/PUCc7cL7tRDzAV
cJmpMhwsgZqMByJGnE+qUED1ak9pNtSzCoCsvQiIpxSsLiF3YnnreqwlMtcjEUCN3OqQqFy1v95e
mo+yatPNIIrYrDyHjlrYl+1oy52rCM4ShnxEBbWIj0pGJAYf50gjI2D2vTFLpJ0SFr03FG3pXxa1
pR16N+hDYPIVy8eMKHUwzB7sengCzgtCvRa2VtbPPUehDQcAolFaUsGarIHGIXMzZC0zu3gIk7cl
wgVYddG9iacQXamOPV5db8ObfpRGU+5VktvlYqhNSpw4aJSKGMuS3RRI15a+WLH9G60ueUQ51bl8
lBuh/6NYJteYprRIzAZiKZ3gCLguQOyY5y6jrpzibVIIjE468kjIPz8gPohlB0ikaqr6tsfZ1rLg
q1pvR1LqKGpoleG3psUhI05f1vSzfSIf1nQJZSRcw09pgGiowDocGyAy1btcdEM9tcSJh+RNY+xH
JwchOvpQogZfirrmx48oIKFru7hOHR0DbSYYqmLsdINwWAKYAh1f5s0ibiqFPq2kgXdb/ZRhgF1i
miUD8kzzMUvup9FdeDW/z5cNdXUREQCZqIpWEXPZ8imKcq0b8HUm0TLL2FHEkXOfN0LfRxn0WFe2
38hLofZ6n77FILJLfeJTEDw++BFPGeb76NjzixUCQeL8ki1XMw8zf6OV91ET+gesNNEJwPXSFKf1
D7Bf91o8m9/aL3SlH1AMu1beXbbrz48FBeAVkqJi/FCCo2K+jz7kOraChcQJDacaXCXazQRQylnD
S/fo2bC2vRbEfCQ1K5MsEyCI7lSbpZWD5Og7Wr8/iEvR9nhRc+tTwf3C7OApNuZFidarSSolDjH3
mZRZZqf8hUdYS6Anu/pWAkhaxWSEBLG4kaqDWF0ZA+fQNj/OSgkmhJA0l2ZjgIi4+i6JJ7V/ys3Z
IgB/v2wEW36AnpJpKqghfhpEnTTF7NuAJM6seVKxy8htonF82+c8EXa2EsFYdgT4PhBVK4kz9P4o
TF4j3onTYBeAgsbXKcvcmcCMfFmt7eMzoJGCKP85iytkFTobiaNHfp+EzpJKjrxg0CvmkcJuWhuR
Ray3wNt9Gs1LR0yNlzMkUZhwzAFaQfblL3RBhdcAlp7+ueMeJCSZhhZd0CKoK+TyGGRM+pvabK8l
I9F5ucumPitpTDahSjXpgLOTYKSAruNixDXxKAVC77R7koL9tH9W7i4ruFELgoWgMYhVFxPlJ7Yy
n/ZzKYbtiFTikJ1ohca4iWMLT0Hw2vDaNVvJ2QdhzOWdDMVY0hDC6MwEaElc804HuYPsyWDN4LFA
buC1flSNucciuh2jIkOaDIBwyjvZzr7glnetPwC7a3BLJ78P3Gix6Gum4VV7N2836jKqiSaAjq7H
R0eVFrO4VOGEmsxSWLqQYjMPiIhqxjOazyM+0FLDIIok4SN+KsODdz7VAM2UOFU8HdAoeFaCyM1J
tNeH8miUxk5I895SQtM3tI4TxjZ1fJfNludzKQE9FrYOcb8PS6bZSnoXZxJHQ54QJlaG4xCFRggh
qAPbQd7vNYkc21C659wEeStUrpShP19FllTRh2lpIScDPt+ezvOUiRPpDqVxn3dizt0V3bzuK4GM
hVSdOE1J2cM5F4MHP73XupCzNMI7O8b/z0GF1x89OxS8HHnYawqIqjMeMTZPCv356uSQZ5aNkFIz
MG5IMNjSCJDimRNWtp3H6rgY5zEPMT5OhOuMuWgg0YLMM7fIC03RSkfYR4l72R54SjHeI2kVs0Mv
CEoV56IcrSz/NRjcVTj6Wz7lZyulGJdvttPSd6CHdyQJdU4MoaAllN7lKFldDUfQQ/bWcphcvJor
n/t45dkf84oUIqEe6gIeio7pU7ydVHVm8DEh3lDel+bnIh153crtU8VTThfxnMNs70dTURM8i8oY
FyvO9rnuysARKDghbVutdxHMkWZTHgxtBBHTdGNK3yJz5jik7W/2LoA5t3KKslTGC9zB5IEnDMY+
HuKfXbQ4dSbfZ8CP4Vj+pkLYb8BwiiZihoi5XthdK9RMrBE15+i5GarvulqlzmVr33wDob/1Rwhz
u8om0Lulr2hoHpwgd7SnDKXhmI77LR7tDfHfdds3GvV9YooY9vvUwZvmZJh7M4cx/Mr2v3EzBLuJ
3tgk+fxK28f4Lo3+fOWllj7Ulhzb6o6ZvSTSrW5wcu1NszCQJWINX1Uw+/Lx90eKKUQa9YJ1tWCA
7os5nkpsQ3e5lar/79lhxPyVKMbEa03rZfR+8HKQDatq3AEklUby7bJJbJ7XSghj5oVeSv0gI/dV
s9Pc3/Yab5Nh2+ZMHQ8FQ9dMVCE/npg2akKcFHho/X53g2rrARgNe+0+/FodwKHs8JgzNlVaCWRC
fJgETdE1IkYzjPsoAtyN/BdnhrYDrhHIKT83AZsoBslflqbOIGdPSzweMZ/EW4rbcqErGWzSJcpl
IKVqlDqkwKRosg9a8KiTYX/562/s9Cu6IemooMoABvo09YQVv0aYuySFQ4gB4utJGNrG+i9G8G4I
+Ir/CxQBevpsLDTRIDIlg2IjsBXiTIzA19eqUOw3zQjwUGIfwPYygh8PvGzLEtayGEvojFCOFUMB
xeT0jSxXIg+GfWPWA022lTJMcheBqq8rCZT5A0fu6+DcqJ4DMHOBEdkmh8TKHQpXbIjWwhtn3NAP
RXYZfwImNRFsmZghmqJaNMCVcBYJ9DeVamvLd46B0NvJfK4PIpiIMYcCeqUEIjABZQmASjWHXwAK
9FKMhmbtaz5+WerJI6hvkCzlPDy2QscH4YyzRVEjqfXFQAc4AIx95tVz8VSW81WZPWDCxinN2wx9
P0E07C7aa5XP0Z1+vU+6Syjd4c0hYeaW8VxZoKYlZlVTR74NMPTV+nS/UbmuT79p87gP5407b4gr
eay5grViTAZYE8U4RXPTNx4MAsKCyaWN/v55KOzBMzkBbcsFoIVCFNr8kwEjwthwXxJ9+T/Srmu5
bWXZfhGqkAbhFYlBpCjKkhVeUI7IOePr7xrvc0xwhMO5235xuUpVXOiZ7p7UvdaAEnEnqD1yyneq
W9mZbTZWjRKDXUEfijkVdWvXEVeQ1K8Xi7SPAvtRpDmgqC1a0iDcj4GlH/8RLON1m68FCTYeuCDD
c5Gms7pGST4msy92iWP0Jwl8UtwbiI8hQvWd0TaK0m90M7DtN1k2ymDxzkBrcBBtdBlAdTCxqaau
fMe78V9JOFdYbJ9NNIqyn2jAkjfCKduWp2mj7iFGZY0vxNU+DU7xQGz16//zZmfVUjyValgzUIzF
yoQUIk7P+RCiG0Z66MrnKjyKyktIXtPuMMSnLt+nrTe3b5ww/BgWxJRlbLhEVPVDnIRx0CmUiFKP
M63pj+6nz6i2dIJndOC8DhAMbXG/ndo8HUkeJOOgEVFQ20wAOfn3nf+9zl2x+3nbLB4E/fsiBvpA
j2shBUQgP6VotvFf+Nt9HgaTvAlqiqpgAkYTg9J3Dn/MgeSIqalZMTjs4mmMrLiaHLlKR2uocA3Z
fvcrL9VdoXYz7DhvW7yyE6QTCdfBexUYaNiiG6OL5nCoxQyFTPND9Jm86h5a4AVba231FD0p4G5X
OM7zMfivIZmUWmNt1ssOpWDtqDiNFn4StYizTaeDeL1KXEMw7plqQSxOGSDM/NSa35LoW6WC1Tbi
NZfycBifRNlgqmsxcOa5OgoFqngSDN4IedNS+9cXStcmMb6ZRANWw5ZOlBJZeLbS5NCqeMzvH09S
1yCMc/ba3Ew5DmsOLqe/Zrjmmevajsdiq4+jHaXiv+7wv4Zj9xIZkWeFxoIefM3ib4neWCK3Wnql
ou0ahTmz5Z0U6m0tYeRyUX1o5Li0hqGaLT0m3UFo5qepUN7SNpRsQwGlD+pnX9rahBr52M8WGFzr
bSYPaCts4sDq+vHfMxjh8/BYjMoJlLsobG+AasppU4lj5oij6nTVIQQRvkaeb8f5atZZgDAxl2nh
IIIbArX40Xw2gtRO43bbS6X9dzBM3KF5sDWnCLZU6ackOqtdZbW8Pv+VZorrAWOCbgrRLmf4PWw5
UJ1CWnhPGTgF1PCFECKVT2SfusKb/MLjclyN9sUgMiGojoMoDiqs66RzWRaWAJp2qU/RH3j+u2Fk
wpAIUjEYI4CI+JAUj1P8Lla1dRtjZY95NYwqfd5YLHZBPMX5gM5W3OpOrmanXvxJsDtP2f9SVrnj
bck4g8cWRoxyEGVNATicS44lCTyljXekf89q3kaBxvOH5I/GaxNdeShIYpt1BdSnqw3cHQHlqEIF
NrBDp33FZRppvvRgab09juuRdUFjssuY5WEUNkBrys+9+OiX58p/+jsI5j6oM1qfKAGacyF776Z+
bo2kcYnw829Q0DB57Q9E7GNZFjBBbSKc1WC+l0hxTHteh/jqEvN7dnT2rqHXqk4dCWAEtbHk/LHp
P+XDjyL4Wtbkj7LRf6cGZBbXFtV6X6KiGMvLNG+j5B7agEPHOTbdnn1UhF5DtH6jdokBCH9EBXiv
WuUA/mYUnv3d3DApz5eaLBwkeEDanDPzcxbcqwbHydbj8zJYTHKDlIeqC9TJRPHcGkfVP7XNQ1g8
/p0hTGYzhDlP4hjjpRUQiese0uJHyXvpuB3/qJe/npOoGlI5iYAhBdkXUbPLQd/KJtTT9GpTG2ln
ieHs3TaLjv//Tjl4YbmGHGO07Q8BkoCRvMTjY8OTq+VNDpMBMqnu8k6ESa0iWxN5CdsvZfA0tZxe
Gw7Mr8KzxZIQ+36czwJ8AA/bbh9v/fhbLr3F7b/nw6JLjwF2DBnVryJb+tBQTRUSYNs8SGdpQKn2
OFqi79UBb3++Hp4XIMbdoi4m/lQDSFPu1FiwYtGtBpOTZtYz2gWE8bdAMTQzG1EWLeUJlmzBz+1c
JeFW7Mjsdnk7PIdJqXFA1z3uAsp4XKGqZYQyHBzAUZxi/ugMHgklzyrG5dTUzIbagFUgOHjtcQ/V
9wK2PHXhlaoguvEQcGJo3fl+W8TerkMepm3VQkVhVG2C6SDal0Ln+FFw7ErndrSuH3ov/qczl4hq
4/e4v8WJQN0onv4NdNxnEbWAloH9nN3tWlT22iKvT5YzY+ydV6mFFUq+MKBG63XDPoy+c6yiy9mH
JKRKeDiSwXMF+qbrJFT4bddLAQawceWfMnbDiun0e0osDmGy3E5eOHirwbXAowYvskVdDE0G6gy4
vFXU3uj46C6r7PCkObrv5ilI+FM35YokrQ7jApVZp0ZxHrsk1TCMkCOXzNIKdM6pdP3AuIBgssY4
BoncNTAMe/sOui6SU4eQg8CKhcFET9Jsa179bHIfyXgDyiSSri8lv0wobrvBBXvYPUstp9NjffQI
3rMltFbgZvt6zqRRzsB3CM8fA9ltwtLu0mR32y9W4xg9Vf+FYHZdklALVYCeesdvItxZqRCHRXW3
PEoP1UwgPmj0lXMbcXXBXyAyjk8M1SSFjNW3VL6jgtWOM9US/MPYKrg0A/87j2qeN4j07wvHlwW5
9EdQyziqso+iu5xwImvdDy4jyLh4B86SMtXw+3L+2VRDK81HSyacNwaavz9miwsI4+Rp01fNKGNL
0c+SPUWDjRdaKx/eteZ10rAk+/u4f7s9Tzy7GP8ucrnpcBWJhTI9yGBNJsJD2vLoZuiP3LKLWRjL
zBB0MQZIk6pbQr5MBcpHIQTgh5lV5RxfX+kHwU5m4Xp0lBeuMIZTpYmEoqEfhFZuQIBkdnr0gghn
yqodJygPsHkXESsdAFew7EYtEElXqgX1kCxRrHQUXF1Qt2A9cpNpsiZptvwMX5R1vSfrvNpDjvuz
T3BBGspiKwB8bIVdFWRupKgc5+R4yq9HyMWwmroUyYUJiNLYDjO2H+e6f/orZ2Sf2MQ8Srqc+kmf
epL5lie7rP50G4I3UEyeQJFNlggCQkzQvs3dlzjgeB/v95k8oYZjHRY9RilrW6tBJTb5o13mxb1/
rZSLeWjyOiVtCQRjGnBVStxx5LXfrxpB+wrAn4RaSLYuDe0M5mCGqHuqUumshsUhnnm3kiv1yAiX
BQaTE4YwmIIc7FfOBN1BaGoPeLBChakjP9RfW7T8ql66L3x0Goso9eYxrK+0ql2jMzminok8tSHQ
O1vdjKj3U6gmxC7aGw4SbQQCVlS59ij24DaFrIbRxW72ii8dxlrqIyCbtez1RrT1e2wJ9YDz2sKD
YTYVKSF9UEJYzTG1b2V8HsGrpL3fDqXVrL6whN1UFH42o4EMt4cVsUbtuym6JHlUxwIvPLyN+ro5
qMwHQwL6JdgKjgTl61qag9soVuXJ8gfpINW6G9cxJ8mtbpRoB8B/cJgVWPRVoah1DNsQ1lbUCBYW
SE9J7nUhsv5k9C5IzMJbGwZo2fIQ1SGV7JbDA2lQjBxtfOVbpM6cgylv9JhYK4Ux6MQeWLVhqg4q
fQo7l/xwIwRywDFrdd+3GEAmsIy4N/IixkSp5eeSbAfjoCgbEF5agnHMEs7Oef2+/ILGrrmNSUJV
q4EWHjrX2Geuv/O32u4fhev0B68pmeMd7Cpr+q2Am7IIXdC12zVfzfmbbmT2UL/cdo31rcTCLCay
xEBFrbWM+Wr89lEz5DdQGN5H7fRaDoOtTNDabQ2rwquR7oc8GS6Or7BrcKQnqlD2GFKsYvIultCr
ZPhCtmlo98ZtO9cTyO8Q+HUlsFjJciMG/6UIqEY85sV7PuUg6z0o8T7veMRG6yvaBYpavYDq86xq
+gZQxuSWwVvBmzKeZzB5A2rSQ9R3+P0yFF1Fr50yk47jCGI5mVeKvz5qSIGofqaMB8zJaohCvUeJ
Im6ZgryxfajStFn7LDYQlsSbad/xLgbXh+6CR/++GDpBjBR/FoA3iuS+zaWtkhfubUfgQbCzMw9E
q1SsJFq0H8ZPClcSdnXMoAiL4iMiGxr70NXmvRLrJtJ6fvA3YPr5BO2z/IThS1/IJtzG+66xE9Ss
3QkOl6d21bgFNhPMgji3/jhiM+VH0nuO/1kiXpT/YAAXGIxPBIZoVOMEjBIMlH0y24r/4zYCbwQZ
LzD1yPQLymOoKEJnlVnyqUROGsHZbKOFe6M36eY24ErxG7ZoC5tYpxjEqhQohZC6Eb5VgZU6im9T
DrlHdZsn7vzGwaNj9OGQusBjQjiKZ0MpI4RwuhsPja1jE+rb3esM8hlQpZyHasPrD6YW3EKkY76I
LCzKk67JsLDoHvX2R9kdCLcojHrXRwyMJOqWUfnKlqL1o4ayzwFLlrrJn6bjfGeA5NUmGw1dhpGT
qs4fjeJvPHZFFgWlSAQdePJmslVcOD77u18s0MHO3MhWuUGY3YZcj68LIrPTnRs8w1QSEMOgc1NF
cvMp4oTX+kRdIJgQTogw9AUoyp0+/BJq70X1lPJuinkQTAQrkxqb3QQrpu5Qia9G+q53HA/nQTAh
HFdiqTcKIMbviemk/WPIY/3iIdC/Lxx6jsNOjVMgCKBXF+4D9VGQOeea9Tx0mQomSnMzjdNZo+MU
76IOzFDC97FLcbXyhBTPcWYeFhOfELI1IEyNAu7Z3Pe9LShf4ukRgghqq3F8eP08ql3MYnboxhhP
M9oYKBHVP83OYnnAXtZTcWM/PYXQPYHuO/oM3gbehp1nJLNhr5W6I3kDpuQ7OIWYnLUstRIZvRRy
yxlOTqD+qtldeIeRFu0oEUwdMUH0YITpvpyn0L6dDTguyLImBXrfNUkFEE14IKlkteX3Vuc1nfAs
YfKBHMj51FBLDMP3UBXv1IXAKS3kQTD5wC9LqJiO8D3JfC/Mem+Y0p+USVxcjpW71n1TbOQZRsgp
3q/r9wld2W3HO6GtngcXKExK0Gp9GiofKAO4RC1tH9vaJthSXqDeRqeOI38fvPJe20IAzP0TT4DU
A+VXohRa18lomoVwgkQc3C34EpH7SPmhzo+3IdbL3sAd/F8MJmy7ASSIRgqMwe4dyq8Ue6adJFbo
CFDVBU3VydzEkD8YvjbaH0XTBZqJ27xXJSkzAe2HP4bmtedrVaxviH4jGEzxEfjqm14mQOhqC7tm
LxXs4Dm9+0ekOC9seRtykvt68F4QmaXciFXw4fXIRSTH4WmyQMo/SgMv166e1S6TZjDRO0fSOAoz
UELB0/bSAf9x+m1dW6BRnzeDY/6ElLcTnXh9KzzrmJAW+7yTUwXjaWbnDjJ47bbgkSmtX4gsbKNp
ZZFjVUmOCMg24ZB7yctja962L7SFWbLLwEo8//HP9rCXKWPiOwGbaVVCTBuDmVqqsK2GF5Xwkghv
5JhFvy0GcdJQGumQ0wBy2wg66+ldfTfu/2Ej6Kxpw2O+5DkJkz3kriZp1lLnF4il+S+qJjhB9VQP
f7Qpu4wfk0GqoEVyMYBjlHeCcurMjdb/uJ2l1peSCwSTKYIWvYRzDmrgca4PKRkfpZb3+MWBYDXb
klRHNZRMJyh5EputFp9vm7DS4Ya90cWvf2mlLPwaO6MgMEUA9B5lL8G9x47cQ8MZeofBiSetxHE3
k0kQ0ZyDiLSmA9ZslOZBj+xk/soxaH1d/D0pLM2a3pgQjmxgkIhz0uhA980TXOOtQshODuT7bALK
GTQZB6KVvvKo69afSBfDyaQJKYj7eSiBXntYjiH/ETrT27xVH1qUU1DuzEbi8sNTN/t4Er1YzGSK
cCgyuYDItxP2BOwOxPg6Fg86QWf4ezc8lNnj7RHmTSKTM0Yj0kwjRWKKxGob+eQw5r47hLwWkPXC
lMVQMolCHRU1qmlWj3fdZ9ke3kHAZM+bzqHkseGjb7V25PFqD3nxxmSNPlRmLRFgnGE4eXyO+p+3
B4/rIEzOaIbGlKQEIRBLICcaD6pbbMqvwoxHdPFVdTRrONQb7oXwbbNAmHW9eoELIzGTDGOZFuc5
ecmHp9tmrbUFLtII2DWuAfQMUvBJiHEbEHMzBHx7UPRByTlz57t+i25Br/KCT8QZMrvfTC9QFbr9
AZw8Bpqu6w8gs9mJHc1j3R6172iVFeyphNojZbtP7eTvsgz4W6/hUL9HL5kAN+2NffMenNttq1vi
yTzH2/jc3JlbAraYwjUdHgvO7fUT2oXXyLMATj9Nx0j78oa0g40ND+QEqqh0b4/oKo6O1m7FBJ0q
JHGucYahbIYORBZOQe7q2s3nr11xCnl1+KuOuUBhkolWmUFTjvRBRt73xllMOTsc3u8zSQTPwF1e
UCvE5EGdPLPnrJ+832fyRYgGbU1O8f2GX0P/Cm/6oXN7HtYzxmKImIwBGoZw0LJfB73Zg+gbCNuM
gvLNuuKr4kqBbe4Cj7f75KESJmOIZjPosgbDRm8CpxlobkCGFKhWUKCEgHb3ajMEXObvt41dXVsu
thImjfjh1FQhRfXFILClsjp0jTxATdVvN7eROBNHmHwR+QMpoeFGKYlfszS/wysx526Th8CkiEL1
U1JIsIV0zUYXpE09T5ziTR4E/fti81YORleFLYzwhQdJ2XX1X/4+kwN6VFXOAsrXHS3ZhgrKbvBC
8XfTwMS/UqcgyAjh3KLUWS3SWRbznvU4iYylaoayvFkU9IlKSTN76nMrMVNLrGP8/8dtY1a3ngvv
ZZJBn5dirrZAGrtum5vNsSWCHecV9mDDe5lKz0XMY3il+evD3m8BySaHAg1Z6QRI1Q9svQvtvvg5
BrtWfR3k59vWrccmGjdBJGpASIzx56wySz0PseTN2aHPa1usX6BZzvGHFa0jnEfwOPNfFMalcy2D
BArNdmjk9/KHrgGXLBU7Mr9mzxWUAyQ386ZX1Qu+lZvaMu7A2eLctnN9SC9fwDi9Bs6bUIph5yge
UBiaTndgkLLK+CflMr0Nte6aFyjG+8NKSmK1ApRvDpBL9wq/B0sfihM4d568qWNWQShIik1MCVN6
+VCXNarIN0W+vW3Lei662MI4f2z0hVLSSNawXuBkpXDc73+sSBcAxtVbw5C7qQGA8Wwc/U3pJZWl
QmTTzXYjxEJFa9qSB95d5/q9z8Uf2bt1KTZ8Q6VeT6UJWmjKlrGd7SpncAI8G+hvBa8gi+MT7D17
ixJEVcsBmJJkM+XCJp6n3Qxu7WJqef7H8YtfwbhYP2KjjoxWwRIVaV7g/5h8r+OpLfDMYbKGpmpD
UBUwx0xiW+pDqyadVfePkskTGeA4IHvtPqZ1ERggsXNq5UH0j8XfOiArFgP926KMSgDQp6QIhVfW
8ChZUPYU7BFX7moLruvcVv/oHWnhgUySiFJfiWKaj9rhjqAzug9aRyifc/Oop3/0zgiRtX/eFT4I
NQhaJgmVBEHeDOrNhf+zEWtLknkXxevr5AWF2XuNRSiZM/a0TiIENo4xTb8zqzNp7mfpacpKTpJd
94sLGuOBtdkGwRQBraDtinDA9vvtzLceRRcA+gGLKEKXKSGtoGPQ0r1ZoOJlO/FK73k20E9YQPgB
NJAkH/MS+YdO3xLh8bYJ6+f3xcQzTqZJWaHUdJAaV/Hqt8ruX6Tei461SzWJRCt00/vaKk5C78Z2
6/EoklaHEEx2omRA2AotLNf2RaYyjXWCMpspa46GGth5HXmmz2P8WL8luOCwpxoSySkaZoHT7eW9
DrI5vCeJ4AEQNvKW4CHNvj2sq1uJBRxznOnmNjN19BY6GikPyQiyqWDK3UEN7upSdQTf522fViNr
AchEFljK+26gCsBpr3pa2NxrsrYrR/0o+ZOXi9MdVDM/37ZxNcGD0FvBtYNJ+cuvp24QpaFNIQzp
iE1qlWpll01qD8J51P6IO2SBxOwwmjBLxGYEEnQabKJHOG+Xe/IHfPnYgUJ3GPppVEbGYGJNlpDj
5QFleZHwkI1P6AZFqyRP7HU1oBcgTLx1qTmL+oCcMZJDlRagWuEkpfVpuVjBTIuRT2jUb2BFnaGR
NXnttK3Wb0LexR/PDmZOMlM0czOmNYzQ2jLFwAODPSeIfu14PpxxFmPFJAcMT1AGIcaKzCD+Q2Hm
kO7yRqwKy4y7bocT6qGQRg0NBnWkenpZGS+K7NOADjXIukl9/DqHvrIL+5jshXF6Hn0f7RCjGZuO
PImFvJFyJZOsRod4gbS9HR7rme33PLAPOJKQqx2hiwPJ38oUZAMvWj1yVrhVDJMqjoNJE0RzzAoX
lXoW1z2ympZvSvlZD4+KyqlpWL+NX2BQR1isQCIZ9UZLcdCkmx/0c7ggzjJDL9hMngilLkrdm5zA
4qrydB54xjHhKMVEADMbjFPKk9l/lrLGqsBD+weztLCOCcceddmTSGCd0T+L+mFQfugRh26AZwcT
kKaRVUVYAEIk0SnL8KBRxY+zVnL8bTUgF5YwAakHolKOEoZLmL5X/he0mP/lUDHRqPpFVoQES4wu
PYB3zFKUJ1njURmsH/YuZrAaUKWuRzicwIxwN23yDo8KxMv2OPGVd13jmu//vE9rNSfXrE+SBpVE
3QTB4IfDlw9tzaDCgUiKVSuLEksjP4eUU4yxuiuAOtl/QZhFWk6HRNIL3NppcvGtKZuDQsCDN5vC
zgSvIknE3W3nXj/DLgCZ/DArsjG2EFzDXW7vqDYqskH8tZlOtBcs8wTC3fdQH/iQsReATLIYE+0/
bTEqSpKaTbIZPIrEexznzRaTGqYB1MdGjNnKy9PY/QyEfVzyLihXlGWxHVjYwqSGWQTVchjh1Ced
xP18KM6FVUIkMMWVuP89wzNT58128iZv4+O+/0zZSnmcm7zRZDKHL4C6TaQtEIr6LRpTq1Lv9Wkb
GfsK/CgF2Ukdx2F4gEwOGZIsyFIFgOmhP2T79k7ZlPcwcMPxS7r9veUm9DsWa0o3QPE8A7u9Y6KG
bIJuUK6g91suN2gzdpK82UQk9jLT2EDWdi90BcfM9drQy9SyXKZC0FV1E8B/GhfiaCgyiyhRsx06
lGRX2VdPMTokJbSqzU7IsX11e7aAZk4G0tSRtKypV3WlFRFiEXG05xEVRTr3aZQTJgqTb6QmHJog
gpnpLtiiIuEUuYYjnrKd5sVQ8PNt+cgzbzXlgJ8VDe66RlCqx0ztGGRlORG6/QTPP4bWitA+AbXC
+F5xQ7d54TWQrS17Czx2m9UMaSfLDValeb7Pp29K9eW2r66N4fL3mfnCooA+jQy/Lyp7vXxRWo/w
nhJXt1hLDHaeKiEXG9p/RM/g3RkksyhSjh9C7SjYwmf5G3g4jnIiWXOw5VXQ8YaPWSEUucmUKYR5
heLvQ+i2+3rGizb6G2y0L81jFgW1qnJBn4Ahv+c74oX2/BJt8p8dalUTpzzysgtvxpjFQSSDXgUl
NUkfd/Wg7gJZ2QeJzgnk1XbrpVnM+lBUDfbk9LhIKx90T8W1AnhhnOhIizkk25082uaSnsER/PW2
T64y+0BJQ4cIhGKgj4xZGPpWArtujS2lEjgaeN+H0aI1MqD2EbAmSW7skoGrRbw+rhdQZnEQtSyL
VdrNE4lH3fS08ikzPY5hawvD0jAme0wKCuki2gA9kRwsg1TguKqz12ouNMhqRLHlE8ii5SaJD1rZ
f/UbH6K1Cdz29nesR8VvU9lNaDeWQ1742IQG0fiA543DVErObQg6RR+D4gLB5BW/LfSS6HSfK2u2
FkCQJ3lPxg1RzmnBO+R8XHM00KxLKshqdLQis7f9c1pA4Ms0Syc1gpMxFi+dmdxB5mGfVcrjbbOo
E1ybdQ3F5BNxkIVC1vzSUWrlnNRZbZeTQdxIHGsrM7t4N7davE0Ug3PIWgmJa2AmyUhaVfujDBtH
L9hKoTX8CD0xtoLdAGaowpNbK9ZsXvZcOa1cozK5ppLbSoMCR0nJoT4TL3H9ca841UZz4s+j2zx0
iQ3YnnezvdLJd43L5J4h7822CoQStY6DWz4kqHNMfwobdesHlmHfntKVu1MKhk5P6Eihwoi9F4vg
qjVa4UpHP40HKvDpb2luS11U4W952+6VDcQ1GmOa3Alip9SkdNR3bRPdNc9QBHCFH7SgK/OiTxkn
l34M9Ws4JpW2YT4ltQHjAunYRieD11BPM9bHgLgMHpM1K3Gutb6FOb75acrxhCR7IBxtEPCDAHWJ
EM/pSs3JLevxfsFksmg2TI0Wd8DUVK/Vj0lX2oaWWmR8ve0ZHNvYvVcmRKU4BXqJxvYSBLQ1hGyn
5N4o4/t07k4iVOmhjbCdRZXzqs2ZM7Z0ue27Wgmoi4yCI2sHf/h+267/kUx+DyBbrjzlXQYVeTiF
dqwqO9gqW8FtURovOvEXEUWokcMNso+r65UfstXLol5FYyQCcrDV/fiU4nHR7W26kZCt2KX/iluu
OCdvIOnfl+cwbVbDScBANu67aDdnsMXMOANplrCpN4oKTS7ewwjPTCZhDiZJm2kGoiD4D34nv7Rz
fCjLweXMoHw77Ewmi8RzMI15CNcUtrgfwFVEu41/4qDlYsHd85YBnlFMDjGiqon8GHMnphuzfTDn
k8IlkeDlRZNJJLkyG2WP56Rf9QjYhO2FR+j3/SouT/e5PcecPdC6UYaCzC5D4ZcwI9jUSVlBf7t0
6rm1uwmEvK0VRufb88QDYUZO7ftJH1KAlMZJlfeqAs2iwfs7DGbgAjWtjX4AhgG29v6oJJ9EniwX
zwwm4SbDEBhTim1A4ce2noEkUnk29X/PwU1TxO8ZYXelfizgZlGGIXL2vZ4iq1ZUK+85d5T/I/dd
UJiNaWPKtdzlQOlNay6s2YEqz7P6MD8Ory2lhExOqc3rqeeMn0ajeZGHorDOsqYGJonfc7RtZD8q
3p3PaqqDap5iEBPS0ewFbxT6OWnmqHJCM922ab2JB53jaOu7sgUGYwZa+37xPldIp5KXxpa0jY7h
l+YpO3VfeYmUC8bstKOiaqdxjit0ylpTag33wbmJrUq2sgcUyr38+w4eON/CNmapmPKiGZIW4zeD
adDXH2IJt6/h99uhunITco1CHWXhCFPcEBK3MCr6PLjtDuuubpn3ia2dwCE2eai8soQHMKKOPBJ1
ms0+bNMW5jHZrouNpG5KmKe0r9F0Lgtc7/pnvEA6HAs/XoZcW8hkvCRVQl+sksqp3N6Z0HaV7WOI
CkVovCocekrZ3AZcKfC4BmTSX1lA7qPtMaRUBHF+Iq8G+BvHu7i1hKNk4/nO67YgE7VqvHncRc4f
rY2LgWVSY1RI7WhOgI/lz8R80tsvRs8rlFqPbSKhVwFM+wZ751hnMUj9C4xp0iYWagWsuny+PYrr
ZyD1NwS71fVVTUziIaOhDc1N6EDhdPlQu80u88CQ+8hBW82HCzQmB+MEXQ/TCLTagbgDfbd5V6GT
2Xn9XvQUN/GIdKc7o8JZ8tf3GAtcJoEFfWgSsf0PLm3maQFNr5Ws+r6AoQGvbIV6+8ewMzRQ0Klo
3WEvsrSpzPVYDSpc7uSuUalWJeh2rz3V1UEtRk7srcf4BYyJBLB1pEI7IsYD8yEaJ5f4LwJ5yRQe
xff67F1wGJdPFBVs6DOMEvRj0/p2FL/1XALYdZ//DcJuBqrASGc1owlr+JlPIClVOc7AsYKVzCoM
eSrrCgDTqLidme7RmOzkScOrL+C4wIe1P05MteowWurG3xMQk29UwdIOjUOZKtvn1Fbv+01yMh6V
3e0o47iDxiygY1+0vT4BWFFdsT8mTWmX/SmQeXW9/2NRu0wVncrFopZ3wZSSHiNpIMUee4c28oAX
uL+Td8luPsdfaHuo8cjNIutLzQWXzvACt4kqOSUxTb07+hCTenpgjboln2gOyTea6WScgznPZ5hV
VPeTvNPoJmuUpXs1FB8gCXBvcllkuCPKLKL+gA1eXwPHP7a77r1TrfhT6MyP5rHZgXFMsYbWklGY
0m3/zmWYDGKQUY7rOqxQkg1iPWWwUN4zVAPOLD4n+nhRweSQ3DfkrKHR1/TPurLz032fB6BPhdtE
MicvrqYSIkNYGusbVNMZPwl7OVRBjIJ81RErbIftmIycWFvhX8QuZIHBeEYD1bg5FYHRe1R2c9w2
XndoNzm3AmGFQOQaifGNUjaUqeiwGRD3xNPvusryWyc4ms/0zhKn/8RK7RJPu17kNF95t5erAbAw
k3EQLayVwcwBHlTD/dgH+0iMdqr6BxXp10Yy7mGmhhhFGoZz9KRfwmD9Vt0Zb/LTaNM9XW37j2Hh
3Xb+9d0BpMcNKqGM9wImj+HObSRzm9OdpGjTjIKxpZrN+iZ30/Ow5T3trsYAAQ2PAc8EGy2zC5rD
WOr1vqocWYLbt76VTOdZ97r4sZx4Z7fVxWCBxex8jACbcqEoEG9VYunD6Hbxu6A8lVLDCbb1neQC
iVl2ZohP+VpRYtmRoEDbbbLnMbPSGqcbH/MmPMy89oiVagfqLJdxZOatACnz7CuwTTwbG8lJcLBq
Nr4jPqin9A7iI1ZtyXeyzw1F6oQfNncLXCavNGatpDNukehjnmrraMmFhHM/bwts8rZVlGnWbGhY
EvUgP6hK2z/f9tfVKdU11EYqikpFxq+Xv0EVCyMxDFwBSoeG8sfrb5P4oiS817WVQiGM7wKImVES
kDxSRgDRh2DZbqz5rrVMe94VG9UpdkNsDQ80LgmklMPK6oktffJtjl+tZp7FRzCTLElxGmYSPiKO
wHNhGoZVTinWe4P3Rkt/6MOsLoCYWc3EoE7rhgLN3pgcax6/1arXaLKCAwEkjXVW07hGfXfm05UC
9DfbfoYQpaplu7SLUZDTt7Yu1XfglMSZRBe/33aYVcsuyGxVkFFIcVbQo3nRafcjUdwiIDyO6vXw
10AeqSn4QiS2a69UgygmYYyXu8HWcbnWWEVi+bhz1zfhXXHice6s3+Yt4Jh1V5rwGZWJ99jGndzw
NXWE2O4GWz7NdrgtN0q/5V9NrY/jxURmBR7SMJU7A5ijehCiM1fCbzWwFzYxi2zk62qr09+Pta2K
nvQMdcjRD3V6vO0O6454MYNZY5veVHN5om+swkEp0YSlnSRIlCi4Oaln+EbuTj1PZGt9jb3YxspD
lZXZh1KAQwlUI/GcHL3HjQ2F8mxHuQrxuDujtMO5bedq5lhAMstsqMRiDFk3LA/hz17rLCHb1yKP
+JEHwiRjEoTCPNEH67Zz5fwwp27F63XlzBfL4pwb8yioPiDUTbtLvX9qT3HPu7k9XLwI1qn7L49V
RdxqAg2p1pFQzKRs/TfNUS1zgxsSnAj+j7QrW44b16FfpCpRu161dre7vcZ2khdV4mS077u+/h46
d9IyrTRnPFV5c6qPQIIASAAHnN3hScXYiyQVBjiX1+sxasNQUdu4gp97+p4jFefQ6oyhENQia1IJ
q2fuMAxqT3Y5srjfFWt0qNvSQaIE78Z7deWBMpaiKtsYzQUAJRG5bsYYvRKEw2TAs4A6Yy3CtshG
LQaGeJBsw5cdXL27K8wgRuAjRqDP7a94twCeWIzlGLI6DuUOkLVWWbrY2G366fJ2cRBYIsFETpZG
oMcpQKFX2g1WNIY8PeeYWYOxC40KYtumgeYhm1Faopt5WuLmuE7hbWYED0jyNSf28JNPQcIDZmyF
mC4icrcQrhj9XHlu9SdBvkOe2Lm8hhvtRTRukzS4fE2kQ6nfHmRFKMayTXCbp/cZyRas194WtQSd
s6XdFrveMyxk/DGXwBa+6PhfKj0F1uWv2DYnq6+gW70yJ2Mixbok4Cs60EIRJ3bTnybaivVD6YUe
r9pl0wyvwBhrYtZ13/UFfcDIs9vOGD/3HWZFLot7WSgeDGNMlH7KQRQBmLnz8vBHlvmN/HwZYrv0
aiUKYztqbShqk2LAmzjFnj6qoXkVkbdmtQMowio749d7UfKb98HvWWUYY9Iir2g06qs1DncqmkgH
K92LjrLj2WPeCjImpGhmgdQ9pBuQjwp/1r0vkX8/l+KN/rNzc6QCvF2jDgxxLl3BxOO+rmiOqhSP
l7dq04Wdd4odFZCOc6Qo9KGVNoXIuxhNIZTM4983hbwVhzEbnarCalBPmQbRtQyH0g4w+UXzocKI
1QWItYuki7M0R7J/WUxQyuBm29+UxpfLa7YdCK5QmCMU6nFa1jKuWbQmPLLjQ+RUzy+TTRuWcYnk
0l3Qr36v2efbMnOcWswZDyPqJpO96N4gc+2rPkGm6WO7dMZhTlCRRK3WoJQFu/Q5qTM3ADHtnNbe
5eXb9I+r1WOOj4Su8iFNgKJIVwXJbPA9fcjE/ZaDZeXP0War6zUQxPLJGN1aAjF2zQsktk8O+jpR
umtgeg0jRp6iLiddsCmK3+CpKPV7r8XcVt6ebNcS6L9x2FtHHStKU8s4OsFJtH9lN7W96s9Hcafu
L+/MtmE7QzGnR+y6qRPprSpfcitZ7pcysqaId0b/4B3OMIwxqEot1/IaEr3SEh6zH3ho84dDuZde
FrezBSf5yT1C20p3xmTiCRVciENAMZM9JXemyf3YFez0GN3LqN+LXPnL5bXkATKhQ0CIscj0LUEX
Rl9PNVtVzPvLELzton9fRScdImexmgAxBo1hCXV8X5bxUzqRb5dx/hAGnRePsXfFLCIDIQJI+5pe
E0d+Fu7le/2uus/ukkdu8cy2Hz+jMdYuXjS9jtJX9RhdlM4ciivaWJre8Pz49vVjdbQYe1cTU65H
HXLRVrP2uvCMWwVk2IjwiC0in2oZucW70fP0gjEbRitEcl0Dc4H+hV8mMBRe3i0OAHv9kGojqaMW
AHgDDPJ7w/z0336fMRJ5004wiPh9cNvm7U2m8IJHehTfe7vf+88SlldxpExKgf0vSotWh0676hkB
A0iCNW84hR5vJixvwRjTgEQzaO6odx3b2o3q0NOK7kMO6SwS/YTVSR2ImJgYFINC9miysmAfNbFd
ZLyCje30miGZGL9tSPSB9i1MJyn6TAI8z9Kh4jSdUPvpKfse7+OT6gfIumZfMePHVr8QjuPYjohW
yMxJCvtGTwRaG0ar6zBw50rVrRCswHgOcSokvCRewzs1Oe+UxMCMcUlCnxdaZ96KOs0o+elevaJ+
FcgPGPljocSdkIfLyv4Hwc44rI1FbUxOMigjNRH5DiU3j6pLi25ku7wJPd6b8KZJX4nFWNqQZOOM
rlDEydpnffzRVE8dj9yVKxKjJVASTCxE76RT/pVem158FznU5FUaajoq6n3ty2vI2ypGN/ohBM9x
DpmWubFE/bOk3BZ5aMkGr1qFt3iMaRW6WSuKBUCSX2bWa2SO2RSG1X3XbTrXSjmmomPuebHFpv04
7xlrcNMlx32Ahhb9ojyAkuOhMlT/8hLSLbmg7exzj5wOijJVkKzuSpuUmdflaBIT4wOGtV/JQft8
GW47QluJxERoMilLXdQgEvjnj8o3MM16gaNjYIpb47GbEqpFms1ts6C/+k5KU9MxjVTXdRCnvD3T
faIuVSWJuH78Nf+V3bYnUMRHlvIyO7X3kfkUuJKe0dhLQl/Chs4F0Ew9tyrhc1rchRjCcXklt/OP
KxTGW5ZaPYqFsKB6mliDQ5z5Ourx7GiVdozXYkwzBm1vtsv3SPjYsZODL/FIGdR5t4hNHV19BrOh
qC3RZIUu7YCxNJloIs/0+bKkmyq6QmC8qKqGsyz1QIiEPsQ4JWG2o1AsbTGQIpu0/WIPqsB5P948
8CtMxgkMo1Tl6P5EqINc4Jw8mWCuK7jUU7y1Y1yAWeuBmOqQrB/bk5hoz1mm7S4v3vYlbyUJY/eN
KSJGqQAjO5oW/DZ6lYPj7EkOLvkfqQNbQdGNXMUiUV22SBMDSu4O8bgfyitz4InDOcmvgcoKY8ra
EFc8YAyZrR0Kb7rSr2vZah3zIO36Z+mes3xUuS5Yjtd28BWekIW5NLUU7zPx5GO8Qw0waijoIJgA
BAde4HIAOTrBEpBGxTgMRgLNS5/ie9kpvHJCT1h30CzRQ5SaOnw3uu23zxvHdkloVakYIzVYNLrT
7PCA24oz2eGt5FS+cs2rF+SJyJoMU0znlB5oYX5Y4mfCIynbvlWu5GEsRtoWYdpqAKAxY2uNp9LO
beVB8jK3OimcHmSeNPTvKw1RtMiQuxlgxWRedY1iy3rEUwqOOWJr9YZoSk2BGgqas4h35Z2QW+bs
FFfIycRW6cw7klid7pa848YTjrEeYSoFi2QAeAmRqTAtxcYATDfBmCf4T2jIYPPfpTajutXusWbE
UMY+pmZkTPba9KlRvi7Ni2ryeOa2Q5EVjvF249SyH4eZagn6PTtH9nDU/OD2BcwRe5prrR55rJfb
BawrRCYMyeKpF2CPYSAf4syaYcDSK4w6c4y9aUeG3YK5Dx2YocPt6uMsKVvjEkVDOeFdHBlXcKEX
LVp5zMjS68wOIl6TOpXhgsGUmbCkmdtAFRdAJWCfoY+XxG/30u4/hh3vSG56g0gBlWhWh5Mw5c6g
dE+XTTHn0LGJQh0UWnXVAcLovpvp3RQ86xmPcmI7G3lWCZmxHmaLIe8zBoq+3gLBfq71zrSLRLCg
Jx7twTD9eU8fjWrPTKwWiWu776yZd+fdOua47BIV/4iKEPntURCaUG7GUELESvroPo2zscI4FW3g
FcVvLekahzlyVUyUqGtxAPTlOLeYDTz7oaZzboWv8TWrgqATUVEDL6kKYUeZGILaToEywmfjjtH7
w+6lQ/WExM3Wbb7yrYEY6yhFJXgtZgB1L8Xe9Apsj+GVCYo6ZRsjsn8GqMgNLV6B7NYJW6Mym1WD
flUrRKDSUmey6xDj/5OUDd2LS6vI7BXGlRcYyjHhaTaMwEQOOoHiSzDlQQV60WB5KaMuOlQo+98Z
cWi+XD56mx5clnBvQL89pWVlVrat55GIxUAZNn51TtQnw3nRfcObuaZkyziusZj1BDd2lBk1sEzh
UPR7k2DqN+iwJR6/wOYhW8nELOisNENlqsDJkNPtMAaKmxzfCo7XkjD+ZU7UTlFMINCiArRI+JGj
7cWb18ohkOhwztmmHp7lYXuRxqReChlzg2Dp4x3Zma4Kso6KW3nFWTa2Hhz2MWojEUKlQ2eNU/9Q
SMkzR9027dJKFCYiNZLAGNoSut442iHepW5pq9fGrf7KxAC+xK/9d8HjYNIg9N35WmHSv6/iRjOZ
wQo5UHU4SqDV9Fo7dDUZc8EGt/wynfgkDNt2ESXLsm7icRPczW8Ro7kLtBCvPY4gx9aU3lTzQ10c
DbTXLotVFPcqCn5KntZvL+0ZlF1aKW+0dgFohtwyMiGdVw9Pl5eSB8GsZNsYc9DIdPdAFq0tob8k
ow835P83GMZVy2oiLFE0g7VAODTyV42mmfeXITZvYvJqi6ioa6Uwp04XE4hiPoCEEKFharjVd/lU
gY8ET6jhgyxwILeP13l/GEurDHE7awIQySgeAtIfjXZwL0u1uT8rf8yYpQSM/NHU4qVKl0Irro6a
8qOUOBibxkhEekISTRPEFYwORGKm1XOLzflljJR9vpecj8xC1kR5BcPowDTFI/p8AJOnh1j2CDmU
CccwbG4IERWMQtaR7mJfZFvRyAUlU6BmY7dfUvGUVBnnoYYHwZxJRRfHKZhQ3Tz3sbrLJgElBq2i
7j6w7QRMdRhah0JjduQWurLx7DSBukQ2vpXVMSt+VOX9f4Ngdl1J9CzsKc1S3t035T4NDmHBYcag
+v/OTINAAvZCEnXttc1mdSLbWMhazPfGbbS7N4TaTrr7HiwcZs4ZH7Z5SFY4THQQ1l0fTDH2JFq8
0XyK8oPQcobj8URhzmGEOCfWB4hCMHRD0qw+uZWi68rgaNdmslCmi6WiW0w1WeawMZPx2j5Cg5Wv
2X7YFzeBo9yGmDWMeTPe7FWWiqGQ0cF0Ym6ekm74u91aQTPWrE2WMug7Wrf/uX/SfDoYsqMTqTFF
9Cih34lbFk595nvAc6DKaKCQyIve0aButEeUbIH49FBdzah0S+54T4Obp/YcMKiM7Vn0aq7CDvFW
3pR2tmQ7sUw5Lo4HQZV0pezyEMXtGAMibn6KBvkkG+nXyyd289Vl7eGYaDvXF8QhAiDoU9bsIm+h
2SklPrXka9WX7c6W0A2+OBOvOGhT+1eulT1gSSsvcwBHl5YgTjG0GokTcS/X06069ZwjsOmNVljM
ScubARMfJAj5NyE25bHDMGCOheWIxD7rGE0/yEEGb6RWkRtU3S06ITCXqL/O6tS7vG8cidhnnVbp
8apKJRIRH5/rBLmFM5sHGINhMNeAgB+CJfXIUj2Ndbmn7yGzS4c5m9fiFxoTEzc6qLfTl8tibQdc
ZzyW4SNET+aYCh1cYTxej033CUMlbKGQLCWE583rO7Sq7cpWOYRJ7CsZJqQTkKAOhLO8m9Z/9RlM
aI4+jKjvC4gNasmdGCmOPiX+zI3ENs/3CoZx/GKjJeiUBswQHTPybRA+1HUqrxAYezhLsSRIILl+
TSXoD9En2nXa7bQjxpIsyEiCDthD9/yOl1PYbHddAzPWsVaaUdJqbKR2Wjxw8qI+ZS5sFXy8Iarw
BCdAchkEfm72+bIG8ZaUMZlar+rlFMMBTNCf/hSavEbT7beQ1ZJSK7Ayyv00Y+SKiiUNv01Oult2
dP7Y8lcIgf7BJXHTpqzQGPtsTkEmxzrWUfHLaxHjwDzi9I+tvexAVv6SBpb6VBxCj5dF4R0Axjo3
WRIhHgbsYPhG4tfNXqo5zo27kIxVHiYyieMMjMmLbtNdfEjB0YrpfhLyJ2plfah06ayS5N0U7nCQ
414FHuVgUlAVOu3U+795FrWQWwC4/R75e+8wXeutpoAX5v/GDLd6mzLi0obvYqfcgpHmlbLI/HFZ
+Tnmk7Dd1lU4RpNOl7RzAp+a6/hErlHc4dI1xVw+Trx/+bARdgx3MQylGWg4CkUquHFYHRUScHwq
D4L+fXXamlGewW6K86wGd6r8KSo5cT5HC0GB9BYgInWB90bIIN1V6PYEpdN9cZU8UQLvBpOJbM4O
UZP+LkBd6QRjPbKo+T9csq+vywMBCXtKTbHmSVeYXcijn7lsPuDH30o3ZSmGZ4pQCCObHJTReT1o
2DuMgc8NjXOeN0OSlWSMyUDnIm1Ix04FJ6rpxl72zQO/8/OyZSJs7RAmNU4lyjjB8pg9zMZTgwbd
7O7yJtFFubBHbMFQmVTmjOFxCELEL7L2QwEnkWa+dMVtYf7135AYCyEJRhG3JoRZpsKVk2IP9gC/
wVDTxZwt1NK4l+E4a/d6FlaHaUSkbbYBtYASipDITQ2SnrLjeODtd82zIrBvP4sxNRqK8HF1lmtb
7rNH9B17Uq49zZlh5WJ9P8qmV5WhnYvq98sCcqzFq0VeCRilXdJUdD2V8DTqR5PHoMP7fcZYhAmJ
jQKpF6eIkYdJrbjmDRPjOY3XpPVKBCJXYhJT/aaNzc2X9Gtu67Z6R+tQjR1i7i81x8JuXwFX+8XY
iDAYqjanIdOvVurCwxiD1K9czQosezqNO14Zw/YqKipIQTBXDnSBb41SW0nxJNKMmZB/LgwHT90f
0YLz7zOWaArCWCgSCNTHh3jYD5hYcBngD07jjMCELiXppTwfXi+U3T5PsWCGM9ij18cWJfXqeG5j
My8NApW/l4xN7hAN1VwSCL4RBqqeqNlojjUwBglU9/vgiMnV4LoXTqhAcbXvoWGlqY2uYF5Mv+1L
zt/AGKtQycH/kUDotv4hy98WpMdTkJl1Qcpxkttm6gxEfejqCAxFFyd9Sg1IdUPyz0R4kHi1cX+I
lM4YzMVoCjqwOOs4ZjQY7O9pHZ60XzAgx/DQs+qbvDCDt3hMHBPXMZKoARavprXYVgTyyu57ar/2
v2Ou+uzQ1qSI81j6h1vYWUrGXqlSK+ozPQm08mr0l93ixa803K0DtkK/8Ev0zYrcFC5vA+lirDew
yyLDaPG2M1SiZUjPk/CQKNyebY4Z0VgzUqaB3NCnq8HLr2Unu0lPSNh1CKbSW9QRO9ljyyuY4EEy
lsXIUkEsQ0DmsrlLo3kXyBOn1JWrmYxtUZdxEJsGGPSxKnXDO+VL8X3xaWdU5ZPE5TEwcjaLbTsc
UFSjpxPwoiC1qvSvDPPOR45QdF3eR1S/9VBnTEeNANus4WecWNc+RT1G8kj5Lq+aw5IWdprXftnP
hGOkeXIxVkQp9DbQBZxwUzqSDqQtE7JEnEiRh8FYkXLGK3ATQdG15WbpryvpS/aRpqWV5Wf7X5J5
aOqixvaUi2wJKp5sZN7YRd7uUClXx9UoTDR6DYDo61ulwn3/aTEwGS22wuDGKLoPWXfkvFEQhKnF
bPFkmunSEtB6Qj302+hH3x9ylfOqvXlMFeS6iCEjR8SOcSgWDC9aUmRWhMUbpF2lPFz2/5vbDgY+
Fd+vSphP+HbBojavg44WBWfVp0H+Jobflg9xHcsqwew2XcUwTJOxbrUxFGCDMaiDoowUxDJ1DHCj
QyFeW895Tc7bUeAKjzFtMggoizHQkY16mMHDQXmHEWSguM1rPTTswjsF11zQzY1agTILGY9htoBJ
ioaeo4vRxZWX+9mV8bDY/RED3W/QY59x1G/7evIbE3nEt5tnNl1JMgOYxZgeUchyo6iCbUqzLYgY
crMUll5gjEr53Mj95w+ozQqZsYJzbgTaLAJZnB+HVLtaQs1XEEVdRrm8ppgc8VY+dZhVuS2p4nTH
TrlReBlYaTOUWYnBGL18GowsigAAUoTP6ZMR2e21csh32Q+MJbpKbcwhfzLBai7Snoa9+EnGBBof
9dCopP1QzdPqU+harCxXrv99SH4ldrpd5yqetDPcy0tK1fCd+1rBMAZyLAxD7OiSJsifYq7Ufkbt
P5+VYftascJh4qaoLeJCHf5/5kFLh4KTYae7lNozvuHlSjeN2AqMMTCgD8xNvPJiGwNXqA+14Ys8
mgGeKjI2JZalUpNNQNTxaVFuxvnn5X3hLhhjPzql+78Mo73gfVV2gn13qGGtaNk211rRk3NBDdh3
oZ6Ivao1EGfwmj0lCQpQE2/9yiUaocW7Jm8n7s879NpLtNLucgmI0pqwF8pX45ReYzQkeM6mXQeK
GMxiKPeFO5yg7jDNPN3YDkJX0IwR6bUqwOa9iqrifT7eyVemm3+mlbSZGzoC53rEOWDsk5FGpmYp
6cq2+pUxzm61+Hp3a8THfPoRoVO/HaL/ZiXZl6I5N0MN82JQDaN/r5fK0sgLRzd5MjFGYwjkXhwK
ICT72cX4FswqVq8Hu/Aiz7SpnWr8fle7YMi+yZ852BwTzT4iBSFoVyUqHXmYPNEtXvU1vaMO/Tn0
x9KKZRBzF6dF4CwrNRqXjghjVBp5JqmWAjgS0Z1SFscowtuIUf7VadrOrPqCg7fZw3EOk2S2AS0u
ulwQZJwR+YbShxWOKlqF5FbBa6uz5HU+cvBJCg4sLikgz/qwzWhxJY+qTkM0Gr1glZ3hqroaQA6U
uf3zf/RBbCNaFi1dPv/yQeh687od5W/iP6/zhGKrUuuqz6vgl3ef0MYKCsdHad8jTQy3el9zCjM2
56LIqorGAF1Gjy5LxIooSBPkATSOqiUdqKJGx2IvWKDbfEbrKsgBk538VfRQ8+uae14P/h9kPaMz
/jYfkI4pJaBLd92xoJyEGPW7WOaJBtlC4vIa5P9gVg0VdWuYyiyyPSyNRAYU22gQ92a2X8V1TFtE
uEsV1XQkTi/c9mOyesZj4qOlX+oc7QmwQWibRf1G7A4ibV8EPdvsmE+5V9jcly7qGt6bgDMmY/dG
vQcBTwPMzsm/KW7pI617yK5R1uya3Il920b2DMbsoJxKcSApKm5iaG+io+5TNF/8g1NBQ/NLQjF2
jTThIpgLhEqt0ZVsTIEG1bvu04ZM3nu8tB01nWVioqZECwdRK+gC9tYEAqPcLb9N+wRnAV0QIIAM
bkHeltnSC51HOD93T5Pu0DCgsnnURpvdymjc+a2vTHylJ5IWKzk+5e+3qNQ2v4EGFy9Rxci7mHHk
ZpnwRmVplmICWHGk/N35tYIMfbhvMtx5aas8RjjvOH6SB8ncyKoGPILJTJcaFhztSc4r56qNAfQZ
ri+JC4oY9zLktmf+vaIKPT2rmE6J9EwkFfxVIPpyfZBLMHKM30aT13VFT9kFhVWYS5qZ6rExhZCM
hH4QPyngaDE+/VtRdEIIqkpVHQwSYBN5K0qJ5o9MyxKwkErHWfbEZrS6xUoUDtvH+z0CjCSKMqUu
0FCE9hZmQU1nIM/h6BR54ZO6tvsy5jxPbrwJvMVg9EDJ0FMeT8BArUFzKwYGSGbQm2mTbvwW6fFw
kKpMctuqkq08jotjD0Jgji6+V4y3n8AoRpPXEVxDMDgxGilBG7/0mH023EtNf5Sn4uny1vHWlNEO
UTVlOZUBJk39ss+rOHalceG29L53BW9lop+xUvYYYxbGUBAGJ9rPf9Hi39gXHnsn2mVu7PECpPca
/xaM9TvzoAzVDJkyfXImrXHaQnT1KOaYKR4M43HyDoy/aUbVsasxmjG1mw58B1CYyzv03rFRaWRF
w3B5XTHZFtBIycwlLOMRd81wV3jDjjJOSzveRW9b684wjK8JtU5Q2iAanSBTMMUEg1NO5jyCUXMh
KSiykpIj1vbqnfEYh0LQiiypI/B04xTmuyEEVRWPb2BbuX9jsDQ9zUIwyzQCBkm/yjI688O/Lu/N
hlt8szlsT0g5mHUuJdAB+aagNUO76qp4orXSsccLGXnCMGahH6WlSl6F6f2xOGoz5+a9EZK+lYUx
BbHYwHA3dLUeNBVOt/BCN7VVxDkvE0a2p9x3J55EjFEQTHShKAMWLyrVvdygl1prOEJta5lmijJk
o8mTt3YnaYQ2LsMSrOnztSDvpfYQSZyby/bBOUMwZqDDkOi4lQAhaPuMXA80GV58jXl0+jxJGB+L
+uu+6pVqdNr2PmtcPTm0gX9Zm3mSMCagMUlVo8J7dJaq/DpojZsa/bHKp2Mahxzbub3150VjTn9S
y3UyCIDSu88j2pflD/nQ37+vMqGCOHTKmKs1rFn5YzG9fsJjNFyN/unyinE2RWWiBd0Q9IVU2Pus
N608eCJgIxIIR8Hosr8N4Oi5PMvCHHx4TbUKashiBvMd6WWbjMWNWi2pVWSpRUjqB0rhXRaMsz8q
YwuyJM2bOsL+DJLe2ZjiEO3KJBc4WsBbPsYAdFUuoC4RyzcX1+XkxtWdGf1HRWAMQC/NLUlqQPQt
nqIwimcGP1VyFHjuk7dgjBVowZBZDkYBK0B+LuDA6qpvl3dk44mCmjC8FKDxHuRd7MuoMaVo28ug
BuNB83Vv2Q3W4tNnWEyp4qZTuGjM1igCmZHyhALMhzS2KZzm6HckA2EgxfuQc5NlXVdxixDRwfTW
Tkdz2BuzjOWbu+9Re6/wxk1vmrbV7zNnaM5bPDnGUANdOk7DNYkJpqXt1PbfT+l89TO/5WDOTRxo
7dAtwDHK2ZqyT0PxM8qfLmvC5qlZycJsjYGitiWWc5zNtt7XgXhTgV6RtPXDf4NhTs7S1XmOMdNY
MjO4aVTUiNaNm5sx54BuWreVNMzBUZdEQKIL0hiq7PeZ5ExTfZXPs4OnR/T5RF9NLfh0WbKNYqi3
u8T4UmJMdZno0LZfkyYitLvVT/SNwbRfWxLpqNPKRlTPsxK8raOLsboGhVI6JHjaGDGJ5KqeRKvV
WisxeHTAPBTGueqDOpGuAooxSGiLnZB0C2wljpzLy8iBYTu01DBNYE2hIAp0XUqQ7M0OdcvRwo1q
hDd7ZTKWQcCoOKNvoB9oZLiL9oNDb4+CjUng5Wc0jzqNDX7dhpe94MnG2ItSFTFrl2qImgq7XBV2
Wj95Wrn8N+V/V56S61Ke0DMW5aLbTp9QI22NyfemesyNx0F5vrxh1DC8CyTOR+3dwMg4NCadog1z
cxwGE/WwvAKijSzM2+2iC7vScDPJ5mChflDvrbjFK2XsIks5jtbLgNLG/kHcFS7oEm54c5m2b2Ir
4Rg7Yuhph3JpOCz6gEfzBkJoVa58GHzM3uQEytvaAZ4OosmSgQHdb4UU89BAmRrFSgxrrB+1CfMi
W94x3r6QYeTe3zCMEmpDtJSCiv0yTuYLHQOw7FAn6hkvIVKv/8Dn88RinFdSCeOSE+CNdlNa6TVd
xeVZ21du8g0vzM7wyHf824EGho0beF0WVcL2pOtan3ZdPdJAg55tTDX6Ip8mTMOTrkKHF69vq+cK
jdGSAK+UKKgEmuRHgzVgUNPrTID+S/25PYKWFaVNHeZrfcjur2AZhxOjqyhpO8AG5BAuh1KOLDW4
v3y6N9+JVAxpBFmYBJpbJixIQdkfiyUMpanPtZ1rD0Fm7LKisApz0DGCcroSG5RdjiHHhm1alRUu
c+JJbWiDMWd4Ma0UW5I7t5N4o6E2Y4QVBLNraoBUciSkCK7TwZKFm8xAao74c/6tEB60gPdiTn/u
nZ0ERRn4cfHehplUb4/3OJtSH8R4ziYoOKB3hna0zeKn2RnW5S2jP3QJiAkHjLlXhHqEXEmY26n8
RcHMnzLy0/xLoHIoJjbP9komJiYIkpboLYWayE9pQafZp0LhvJ1zINimd6LNAUlCLFuQ7pPkUxj7
msIpY9/UtbMUbLP7VPVhg8ljMBbpQTC8KNtf3pDt3zeIrMomXltZSqsJBddlYuCOlY73rXmTTZ8u
//7mEqEWVUelKHie2KyvkQZGIPY1nva7IyZB1M1JSzlLtG1QVxhUxpUHLnS1mrqmGqgVBy0u2Q3w
Gvl+cYu7fzDee3PFVmjM6ReDSkkzitY5g9Nel19L27SDB5qQFK3oLvR4hX7bAeEKkTEGPXh/5bDD
GrYzMtkETjE+ZU5pS7eaRezkKrrjj//a6LpBWLMCZUyCqNeokGshJn2Epz6jv6etUbkbuoZToZe9
3fcoNit84Yfg8JlXt0OBFT5jKeapy4NxoEKDfUEGN3vVWeGpcusjnS5ePCqifVlTN03TCpCxFwWG
NbVkhMBKoZ36MnwuEvF7a0qJXRvSQaiml8t424m3MyCb862LvpVJBgkpj0V6aHaUqwUlCs6/Z2t5
s5Xs+LN2ThbV6CBZNPhSfBWmHEvLORFsXjdMFnPpRAhiiMO1oqf7LhLvLi8WZ3PYlC6e/IqxUKk2
TL0V9W5sHqU+sXN5suIp4Dgpnu4pjEExibnobUEX7PX2lXmlPY+WBh5qSooL9lNe4cim/12pAmNT
qqyCNBEADUw4zZr8qR9m2Q6j5HrQBM79krdbjDUZuqlOZZPuVnroI92aCh5NBA+BMR0lkTPkq4Gw
aJHfq4MbDxpH5bYXTJWJilGIqsbSC3RhSZpGAEQYnpTKE2rNKko/UniNNH/wLWcg5kaypHUcFeCh
Ax0j8TSgoEo/3LfH0B5/xA6vaU2iP/cuPsK7z99yMReSZsFridJSPXdnO7lVbEzwussPaLPMT1Ln
tF7norj8WEdWWFgg2lbtyo8eeW1R2xt4/gpG/8s8XbSCNHDa0+gWZrmfY+PxIwf6DMFovDZrZZkJ
WNcynyyCi2Wmai4a5+5LXXkMlJ4Dx9MXRumTNulBmAi4IB89pb8ZqochCG0VVaGX5aLffWkDGd2v
Uh1BkE43sO9/jmP/OUnEY1ARjrPi6iXjHpcuTLIl7xDzHBZPcZedcZzs0QlxlQtBLXNZKJ4+MK5R
VIwFJGrQB5GcZP2TtHBc4faiGTqqERURr/3M7ydSpbZ1VmDR8sjqB9wM8q8mrzOaA8L2+i2djgJd
ChLMs68t31CZWaCiRb6/vFZ/cB6/hWH7/RpBm6TMyLFYfrWPr8iu+B768RE3hN28w+wTHrcLTy7G
QoEcKujRv4R4lJSqnVdm4S91+IxeH94tkYfEGCeQ9qn6NJaDI9c3Aa6GCcrUCJc3j4fCGB8yCbKc
RECZvMBXfmKAHEZO9GAg71yMoLeaU/Tz3w8lpgHSecvoJ60uEGbZ1rpQYgmlFsF8uQ+T3O6nD5kG
E/N58b6l4CbEmAbMUMdQ7gCCDWXrj2P3TW5Db1kkTgHAZqi0gmEsg1GBRyOksUSgdMUXFcw/9tJL
6t7MSW2XuRo6wWj+66ZDLOAKkznAwiIFajbD6mEoilPXyk1u8LImHLHYaNlItEGpJ0As5klNH8fx
bhLvxOgbanw5JpyHxLx1zrMgpdmMfUqbygOv5C3meu1qgirttBqtoq5FDuC2MT8vHxtAS4m4CHMJ
2X6xUNBpgLr7q5he2GucwuhNV7gCY05xMS7dINEQIwtO9XDKp8nC3IK5/3HZDm76jBUMc4zDviKz
QmUKM0yNyVGhLNccTd+0FCsI5tjOA0oGkxSaLnTo9FgyZyhKW6hK97IkPBgmdhiGWEqWAJJoVTZa
YUsOgdr+VRUt547Dw2Hsg6aAIwHLhsC8PcbatRIcsonzVMKDYGwDGmsNdaaXarNT3FbId00bu0U/
+JdXjLf378wBCaSSQBLZNA9ZPl6ZPa9k9LXB5F2gdd58tt5FiYwiqERgJMflRX9Bt4YTP7aesg/w
eq9ZyX3hiiCWABWCL3JOEF2lS9CMgRA7Y4mEGdBLdsTsAWvQ9k3eWpNypY1fMUqaZx44y8myF2ul
pGWdATwTGaZrOsFcsAd79nQMvFzcxp53vNzStp6omoSmInDdvSMGK5tJUOseFwBVQUvR4xC4oH7m
yMUDYc7ViCrtsI8QwmbSkyzYcZDBEO0ua+IfTOtZEuZQGVUat/H4GifTZAvtQDOO6fF1DsEtb+zt
Rs8J9YNnNOZ8FWWK2X4FrhnzodmrV8F+RvfO83CgXayFXye2klslp1hqWzvOmMxhKxOS9cSAhIoS
nRRBOSYpLybjQLBl6ELUYQ4rgVhEg80QOrE6COhW4NxpeCjMsVJRokKaeqBXwodceMlCXgAmbR/c
30v1qizrOC9B5+OcQa3nQ251GB5LqWjC9H+kXdeS3biu/SJVSRSVXhV36ORup/aLylE5Z339Xew5
x1tmy5vn9ky55qWr9hJAACRBYMGOfr6fYHx+4sVP/YENVCtfehS7G0wzeSpBoDzZky0auyCw/5eL
xOZr8kXOVxB2jaCeSGw6vk8SPO78um7/Ip2yv28wwmJNjdrAzY0OtU+bwrcKS+BiIjHY3zcQUUew
s+cwDpA0F8OzPJ+l//9ggD/c6uWNcwORS2oJlgi2bnFkj/lpWN5yAb347Uv5zAbA0HsqoVxqBNft
U4xaM+3zIiLWY274etO42B4XGqzIzKLKBMRaa+p5HZFF1Kpw9spw/loRCyVmKagDUlXC62UsSheI
1oiLEZOFME9YFBzqxe7jZwVVF5Ko9lwUa/k2zaU0ZKllu8bow50UF0SIeFayi5v4IJ+r3q7d68a9
f9W2LLRsgKDZkg3uKGtKk9khLLHk3OxSxziAM8BWb60AfXCOmNh3/+R8geOcqYkL9PMnE25WKMAh
pXJCj8BpHaitpZ3gaLvvtxcozqnmoW6KaYBkXfSZ4sITHa+rbqf5lLnUBYDbfLsE06JGCWvVgi11
/Nwe8cQS28on1nsa5yC5/oeVS74ZA1AVPwrHfO2/fmw+gNuYIwx+QUkaPgDFTjdtT+7i8fNCZW+y
zDvF6mw87t9pynozWqV3XXb2y6898SI654lmQTHewMQyFlF6LxvSzdLr78t+vekL04mat4X5Cxzn
e0WFR1fNAFwO2scGPTmm9jNRBDLtO/hvEL7vQxtCNE4yT6jnp8zyyvK8xgKTEZgkX7C6xmUnRQQQ
k/XUje960e//JXxcZCB/biR6Eg7yXEFRpWXXsMfIAyfN1+Q4g8E39t6U07zYn8nFjmxKsiRmIZ92
N332joooYUUrwgWLqDWLrlegrqS5K8aD1vpd9v66IYsg2N83u1ZX0dRSKCDm9oDhkXZhpnYlKor9
y0XrsixcpABL+1xMFMuiKJgTyfriG6f5UGAI2ksx9m117PEIASoH13BFNy2RhFyQ6EeDUMWEhOqk
P3Wt5WHoTaAqg3tdkaJgZHIhoW9HTa9T4CynMBgC1gWkvsyKfFNZ1MbquGBQE7XW+hXK1FoZPP7l
IVvHD80koqvcf72/4PCVqqPaTKmiwLpREpHg5Fr9aonNeK2QIHH603jSgvRg2u1h+oxOJ3Ryi26Q
+y9Zmy/gTvO5aaYqnaFSzBS7613wSx8ib3munPqsP2ve4LZgfLbZNMnytjmo78NH9YdgVZmLXQn0
FhdQaI1OjjqasV9jmzsaPs763pLa+pOBSaAWmComIVPFX26Av72Fr2+lTU+WSIbYjTf7s9uhoBAs
AB7GDmD2nfkpd0RxTOAifBFcKK8W3mYAuMoPnXpnocxG/3eHEYuLMzVRWjrlgJAqDJ6YuoOkqL5g
rVi4vbZWXJQZFau3pAUYrTt4s8sKMdngOzzW+fnpf6jiEamNiyzLLA0pJiDCEWXlrqfzOSTRYCvy
YudmHiTj4q4jORsxDrNyG+QSRjjIP8opvzHb5WbsRHVxoghkcRFIVScTKTN8T3jLpq1Fp/LMRkyW
gaiSl/3QNUVzEWhqp3Be2WKm6o9JfacUHrq7DZCZdajFFqQbBVv6q7EDmLS2zAomC7r0XRiAJc1n
1DSDa/zqA/GaMhP5u2SvRg5gklTblSvApORLp/o5RgjOuReLUkrXLefVnIGOYq5wBCI49FbVQUHn
Q2KF6BleveseIYLhzyfZhDzOCGnU6ROqXRrlF9EFrzY7JFsG2AUItTCkTjMoXxi06jntdYllBwJU
rkNfMig2cFbpbC2ID9Q2Hpn/0QOuO5ariMYz71niFp0Lz3GomuAwATpuOihMDlZ98uX+TMdP6xo0
9fyGdOMWjlNoNA+qbuS4Ay/T13xc7Chy1VCUYtrbcgijEFDAzo/ybs679LBZV3Zxc5MMvOVd/9T3
b2m42kDwyTiQYWMiLYEcfSI9RTP9UCWjY1nNWyLyFofbwOdCzg0aYnnW+8H7Z34HHqVOjD2HURiI
cqd79r6F46xBDYtQWlOIReLlmNYUh2bFnQ3zcN2tdgPtFoczg8RCnoUWWKGwB7/KOvqLrB6tkviZ
DlIipTtNrXarleZJHydBpna3kHOLzaxnc2AfQ22erBoydt4ERiKwjLpgKDky2uYJM+FKx7wzBHu3
SK3s7xvI2DDWcmGZn1H/rii5o9LK7tCteV2rArPnE3QkD82lSqDUeprxOjZ6XSR8JGULw4f3rfK4
HZssU6SvJSQZTmuOefVgfnf68xp0n+lnJCveQOTNguNvV+bZ1QzadKWZIQAv6XGYbrXpAy1FxriX
ithicOHCjFc0N8Qvx3Swkz8ykxgPTdCe2Zx1HWzspVO/E7M5CoyCT9RlcmRi6idU2RsHot3leWjH
cSaIt7udJxvheDY1a0nTqK+Akh6NxO4+Ei86WXjWNu340P9CFDnEYMUSXX2Yyl6biYVYjgYbqvDk
IT3SSg2lOUMFcyNGkq8npB8PInrPfRVeYNjmtvErGnV44I4Boy6+RG9N89gngnAhguCMoypUKScN
IPDc7FkdqLDIXZJ9vu65e4cmzKn9r7r4xBHRUKoURqhW0scPuna3jJ/K4klehMbAdosry8Jnj/S5
tIYqzVjow15iF1+Uwg7x1KL78qGn7nWhBDZgcntJW62oBG0BVhQr/mekyA7rxc0U9okz0fCd1aMS
Wg+t2KkGjFi/Di5YNj6xlKeRrKwRwCf5OdJ91DY6DW6d/w6E20nQErBQKcayLeFdm96T9hDRr9ch
RJbB5NxYuNGqKbZfyJHXt332YRy/58ONMR6vo+xeEbYGyD5jA9O3NFzj7MUwFF8FsSzbE7V31E9P
oXCMh2htuD1EL8chsjq4lCINgRS1B4n0Qaj2ori+vx9evIqLDnmtx2TMgEODyWNkxuq30O3tHK8i
Dgq8v4TeLCiIFknGBYtiMRZ9ZpI1MQXZKOiZhuWgrLXAuPc3rN+C8XmliPb/USBdZqeyvLY10ATt
kdknoiLk3cTjxjL4PujZ1KduZfGviR3cy1ktNJ4oOkwrWVQbT6YK5pBnroRq1+mmckGqJZD1L0fF
i7BcGFG01KAVZt24VlT4YVy5vYn056x9bwfLQf7YVzTJK+PameN/GUT4NFI2GpmpyYDu8mOV3pUk
IKJBAQKL4RNHfdbpxdxCvUtxKqXPTeJ144/rzi1wAz5xVBZ0NHslxQqOhR3TL7EaXAcQycAFD0ma
NLMlkGEwzkP52ESBlH+7DiGyeC5kaClYvEeDWWH9Xavvh65wGulLUWNcmahvYv/EpBCQo8qaQTSe
uylr9EYHdQs24+Q4fFwtW0XBSnTCrGrqJQ/D98lH5hL8k6IGoV01bnA5NbZ1tphxhAIjun4Ji0el
/jGYz9fVKILg1DjpNBzlkJV465/H7qmxMEBsENRliTC4qFugx8kgDTBMWp/KcmWX8CBc38IURDba
4kKtRBopqjTA6CjpoQ+a6B1912suv89XtuVVXEWzjN+P1yk/d2ske1rfJYITxO72vkHhrveSMmSF
wYq5Wzp6kqaeqs76SKiKDn+Rl+4H0g0WF0i1DIWHUQ+JBjS92YslO+Y63KxoNI7C2Cv62FNJfbfU
y41kLD//leHxvE5TY4yRHAO7bt/lOIdp5FRNorSPwPL4eeihUS5SLCFct2Fvy/XXOv+lpKIz3/6K
oSYP3G7ILvH1Qi0xF0JaFk3Xo2ql9tgkTjzeyIloutS+NBcgZqCbI1lZzjntSIJCrLB60FviqpU+
2VQR8ciJcNjfNzidroWtAoZRtzIKR59qB1Wjbpl+v24A+ydM5SIOF90ma8LzBQXM5CCZ5Sp29kVy
Glf2VRR3veleuAHj4lxXlTM6INkiVal2V8nFMbPocCIVePavy7W7MSmWbmiyTC3C36jKtpQlU8HG
pHbKJ6seD4OuBrPefE0N+cFsFfffwXE+XKljMXcGTJyUqS1FZ7n8irJo24g+dcPP61D7AfAimfqn
XZhTG4WaAR1W+VEZfsq5qKtPBMAZeFIVYZrnUF2Vd7frMjxmCfWvy7Bv2xcZONs24iIbMnaAW4fJ
npfuaJDSDqc2uA4jMgLOtpNooWTA25w7d7FLs4dxiO0xnOxmeWyKt6QSNwbHmfY0RXHURoikZfrF
nECV+LWKBBB/8dWL2rgtfKwaK6EsrWJADhRosvGO9dma7epY+dG9iJGabdWvshIockY4NUxD52lt
UmXuMNkemyBLFikHy9MCioSE6I12d5U2MJzvNOBmLGJWMC5NnW6hhUTqg2Gs42CcOu2Tnqr96lZZ
NImGSTJtvRJPBXkeNQ0KRkXOCLVWy+uqWxAi6hrMW5/W9IhDkl2DKEhe/Vo0r3qXZYxs8DhrVImq
RTW69sENi6ZEh3xI/erE5oNqnnS7OqpT3TcZcpoiLr39h6wNMGeauppFAwhZ2Dr2x/JInSmoAnJE
z+yx/hiBmQFc/8fsPnwUzcVhEl3TMGevkWIlWjsBmGRPlvq10mKPhMFEoreEk42A3JmzmLoGE1Xw
6Jgm3SdMrA26rj3pdSy48u5GrQsMT2hC6zGfQJ7DipYyzAIrnTiKnRpzE65Hrd34u4Hhzp6WvA5y
yiq9dOVo6KjDE4URtkO8WhYKSiDZpJi2Z3LqMvR16Im8AuA2fz/dNU6IWRPJ0filvvTHiuxvV20X
OD4roozJorca4NJZxThE9K/mqVsts3tdbfswoMfSTaJg+h5n5SEZCClYzUIX9U4VYWah3Dhz0wts
bSdqUENjs/1kk1hguIdyN8eyfjYwP1KfZjfJY1tq3kszdTTdn8KDaQWTqPdXhMZ50Ax+LEnvgbZY
vb9MeBdTFydsn6MyO6xa5Mxg2P9/q/EP+TjjsIx4kjMmn0Zu+hi8z9mHGuNP/hUIP7TYMlscYeR5
xpXH1+rWTlGRmRKBQexsXxRD3xUdXdOyjnGJf67UXMdJMvcjQNZDSg+9fmjRj2uYrtrfVc17c3lD
WmoLyBt61hZGhTHIMI3O7/DSt/g4d15X3E5s+AOCiw1FquGyCO5BN++fWvWUiriFd5zoj9/n9mIM
ehx0LYII+RCU2hc992P16boIgmXhk3eTRq0RXCUzdiNMsT31IHZhE69EtYR7h6U/RGGq3DjqHGH+
k6VCVVZpm4GF91DJG1lVnRFUrnwWnWKEeEy1G7yq7hulYHJ1HrtIdU54pMccAw5LcPOJxqLt7el/
SMcdJlLSZnEhvaCBeeOjckiCqrHHM17LT+ShR9K3cBO3w/HJUVWB94qMkAuBYxkvRWIAu07Th0Uv
79ZEdDb7izbBXYL/qIaE35/aJFnfTkqETWL0ZxdDXzDwsAj6U3Vk1RWipt99q7+AcVE2Uee+60uE
oyl7kjEpiNzks3fd6vd1doHggpGlt1FmyHCsLn8Kq9K24h/XAZhCuE0dBvEb4FVIleU8HGIoTEPL
Mq3vVmO1h+lTIT+mhcCDd451f0BxQSgM58GQM6ir7A23jWt7VE2bLmfdeHddJoHSdC4axblcrhmF
0vSBEr+NzclHK59AcXt1J3+Iw45LG8etl4yqoCllMc/pb6bAfCapLd+DwNCdHqojOxQZz6PIiQQ2
pzPZN6jJqIVj37EtMCePdU79aTR/6joVbBgiGPb3LUynFGhzg3D4l2JWYt/7efn1+jLtvUX9oUEu
GPV5WWtriHXKfrU3sxudMVZQBh/ZgHuVW9uYZPiEsVCYSWk+TgIT+cvqIemn4ZKqUv4WF4colMtw
VXX1L4sz3sQIFLFrOB1mtP0yAhUjvyRXEyW597V6AeUEtpaFGG1K8HDeICt8pw6DU1RCvlc2lOC1
S19QuBg4p3hljkqgpOlNWR2i7i4K72oLM9ukT535bm6/DdMiiO0iybhQSFuqYuYXMBv1BEbCUf5a
Rrp73V723foiFxcLFw0sCzTGkhE8ruXDctRqIhBj95BhEsOwTANXKX5GtjzjqUiJQXXNrrwK6lxY
6qINOoF37UZCE2dMDTcpkG1x3kXKJlNCBU7cqKONEi8Hj0VeQVtM7hIlNHcXZgPFmVyS5tJImY+Z
jT9FvjF9kTtBSY1IGs7e8MzVphq2D1eZKjfuD1UVg6z5m9n/vL7+u6JYqmxieTTM7+L2D33s5LQY
sDhEPU+yZvfkDMovgQXsnyA2KNzmUct6ojc9Q3n3z/zPJujZ8cjJH6mw4GkvuYO79EUmbhMJE0lH
H0CHTeRmCdBWcix96XE0wIOOEEi/s3GA1Tfc5x9Et+u9Ns8/kLmNpFTrCddVIHdee+yc/KlwzPeD
r6OOTD4M35bHf7d4nMnrREsaHJdwzihqp06VJ00lDpH6t1xDN/rkzD3XtEYzVqze2B1yrbDH7jFR
Rezku4FoA8IZ/JBNcrvqAAnRDisdU2T+ritrr88Hi6NrYDVjA1t47q4pjlKqj3Ap6UBP5kdQDDmW
p98UTnTbqC8dPiqoDwbDtg7L6VfvxJ5xvP4J+xvk5RN4Zq/SINmisdNa33lK9l6TI3sGw1If9MQj
+WObebISO+X4s8esKuNjSZ+SVETSsRtZNt/AeXzfV2vesaRCo8qgMKNoUz82Me5lojk/ex1GW4Ub
vNcr0bSoEpAqdBjJmJAJlBajdy0MipQxHGA6rIIphH8JNL/XmO+znnS169sUCiYBu/iVL11k87sG
V5XIF9b9sEDy6lCwUSXn7q22gAyJoVlPij88suSd8gVzCVASy8yn+iYwH7Y01/A4fzetPgJDKhSq
3mO+KYZVq3fpHTsTJ8KhL3uc/X8sHuf0xZDTyWwgW3ps7hQbE4aDyYeJ4ggnDJvMEK7Jxfl+O+ZK
KeXAYjM/GIcv06SMya24rj+I+v323vghGdKFlkEJjiQcmtInZk6NFQfGIHscgiJAD8fRPIvl2t9b
L0Dc+a0c+7iWVQa03qMj2R6q+5SK3Hk/bl5AuAOcWTdobRwAMqH7obtP8/9/qcpWWzybmdyFbR12
+H0yfpXUA5FyuxBFCqbx1+v/Wwa+uwdPaeY645+LydmOLj0SY/TUzEuygxSKtgGBvngGs6TIkmHV
gZXOZ4JFodLzdS8VAXCnj0Jus2FcmcKWe1ULtEh0y9oP4BdtcVGnoHo/tGxFulOPblHdwegJL8UI
Wfv7jJerERetOhAOGRYYM1/xRZC/6zLmNYz5jVW/Sp7lYJS6tzrsND8dlKPoDLx3cWDjt5HYV3RD
4bmdBhQmxHqHcCefWHkZ6gZA5f0/EHgzP+TNb4vDhTqpVZEuZDitu7zTg5fWMlxUrDvDIe/Z+OjM
tdz23dsCxBaYi0SktgqjY8C0v1GVr32GqS8fr1ujSIdcDKrDFYQqAyDY5YuNdm29+CDO8O5Zx1YS
LgppRGuNkqUh0QtV2WRKLTsOo+jUzZKIIWZ3Z9pgvcT3TRpFqQv9n3eY9IjULmZ8ZwFGMxxZC6qI
EWPPl7dQ3FnJkNGJF87QXr76aXzfi5he91x5+/vcCUnOxzSWVagt14+oV7bL6FamB/Dl2tetQLA8
fEFWJWXJLLOMp5JVtmHcNi3KrnXRVrR7+tqKw0UmdVl7pQ0hDosRutME+lG5o7jm6f5yCP+tUEzo
jR00oTnjugW0oYjshVp20x9HKjhR7mtON1UFdwaN8gfKYqCpJBnQ3Jp+sJBWyulJT0URfd/MLiCc
3pJQLWisvjhp8xVsRLiZ5N/yjzVGnWXucMh80YOMCJBT3Tzradgzeyi72Jmim1z9dN3g/mIKF5G4
mIqX+TVOKxzp4mOI2pjx0J9K9GMymkN0iTnX0USLxMXRtUjqObUAVpFjFf2wihNaJt/kQheBuEA6
pas8jQswjPBZGn4k0j2IegVy7L4kmfIFhAujnTXSJWbRejlNHhu4lHxoXNaLrj6ypFnmD2fliHfg
p+FwXYN7J7ANMN9c1cxVL7c9pOvKH6R+ID1eRdCCZMwfJFGr/e5ioRldN5BBV01+QIKKGYJlVyZ4
sWpb2wx9efppiArAdhMx6Az8DcJ5FMiyG03RAFLkIBMpvNAN3ye3nT+geRXZcNcQPSHs7rOKaiCv
oJoEzSB/BiNzjiodc4nYWYXVZ7WH4sjq30VJzn0LueDwm1+tRakax8CZ/fqI622ASVkg2Ez99tC5
KwaBxSflmB/LQPSmur9svwV82ZU30Xap2EGCZEgCjcUHE5SE9fCrkurjG+xwIx63IaaDFQ9pDvG6
fL0tkI80wQLdD+F9rMQPbSsqINndfzdw3Fm9w0htFWyOSAkZR9O4CcfaNtKPy/x4XSqR7jhrtLqK
rGqVY1+Us+d8arwefDpxWAr2KpE07DM2S9RNgzxZGZZIBS9CRRdMyfzeopMrFtGs/MW9MOfWwvsD
HoS5gKuQNBnCImJXaPRIOul94UzPo4NBD3jj0SObCC6hu6kkkw3W/Q8gF31HKbbaiAFqYHayPlNH
PWS3kgOq+kfNwaATYSp3X5cXQM6f5xqn5lgBYJiezCwwZdTGSl7Six5HdgPvRTA+8FYSCujnGTh6
+qmsj22mO2n+q8O2jBaut2xhGyzuNBsldW3EoCJ01fnHZN7P0zGbvr/F0n+rje9nNee+R+qVQYzU
U9f1DBpnnxZ18O9gOL+lVIuIVkJrJiYRJg9x6XZSJdAWYT/y6lq4URfntYWsY5RwAllaFU38mTsd
dG/0UbOJGRb1efCRVPRBoYx5p3aGrvFj6/Q//4dE3K4lMifTNFMzrVcXb3QAKxTVUy+mz8YvjZ9C
1c4/oYLGYdNdcEL8pjx0tXddxbtHxA0s+6xNMFHHDI/hRoxggpb4Mp3OsyLy6t2wuIHgokiuWsNg
aVhFtf88tp9Q92EvwikNIhAucvQEze/9CBAjetTap7b8oeOidV1X7DdeWcpGEC5YtGsi5wsTZEnQ
96lp3blGhwPJKAoKQPQp1UiuL4I22v1r8AWUb77S1IqMBrOL9MYMMCD5TI75XeSwsVyiBK1Ah3zx
eRONGmaOAarV79fx+9Cfh0nUM7R/Y8BUFUXRkJlV+Ttq1uujMsnYJDUbVb0HzLcYSse4RSjxlnPR
4X1LsGr7Ul0AOf/WlVrVlbyAZVSNS9PZxhzGYxmqznXj2HckcBYZmor3er77pUvXCp32gFkxJ85G
fynxzazX/Oso+1HigkL+dNe5lIZYUkoUfMyF3VaKY6S3i3YIDdFda3fDIhcgLvSiWFTKGnBqo3pY
PWrZAHsbQoyZLm9KsgT1NAgewkXq41ZplSOrtGbglVGgS98b6/m64vbPMhuBmJlsAl1h4Wmzi2oc
bL8XBfKppZ/8VO5Mxaa+7pvn2BOd4fejxUWDXGTFg0SaSDIkWuTnovJ6hDxCb/Q0GBY/koV8Frvb
2EY+LsoWSWXk+VCxN2mWlEn97EPaORrmIoYYT5jc00Fgirt+pVJVQTk7xiTxFNVmiJJwaYQjG+FJ
6x9K/Sz3gpPufrDYYHBRfUiNdI0VYExOqNnGy9hxaqNjRXUKJBiEgy2Z+7yK8Bs8LsLnw1BS3QIe
UsSYa5ngQomHcOpiyBlOvJMQT6BDnvcm15UmoSaCxuQMmK8Gq3RXG8QMB+sWg/2c9PQmqh2Koq3/
LtsrEhzM4KksdkkpZ+ORtkc0CoD7Mxec3Hbj1AaFi1NJqGD8IloP3aj6pskf6v5mXgIJybvrXi2C
4aLUFNOxiHII06wnjX4Zhs+V/NyJ3q12Y9NGGC42mcaSlnMClFj3+sSyU315y+axQeCCUwlmUEtX
gaCCxlY/JkQ02mJXUei4Av0uMTGemlNUt6Cqk6TseIRXo97Jh19zdqxFrxC75rxB4RQ1Uz2T0x5H
aZr9WnR76J+L5S37xAaC05QVtVNOFwiyYhqN8lVLRSFnd7E3AEyTm32i0tZkmBfIkH2sj9mBEdT2
5/zX6oQ2y2pO34QP1buRe4PIRW5qVRGe+YCISaKLo1UYiK7YsU/dqvNmj42ZF011FMnIh9VVXcy5
AWLVDajVKDBNd4q+XnfN3fIscyMWF0t1KZSragBI45lB/oNViUpOFCw/Bn9wVbTAJYjfqHaTBDFh
XzhkOTHQTNdMvgelbtp5VAoTo8P7g1E/WciMCCRjwevVLkF/I/BNJ8oLqWJoTXj/mDw8I6L6tT0n
R+Ln3nBuDtfR9j33Asbd5qcIk6TljIFFZzaJcAkTO42PcpT614H2ky8bsZjYG8tvpy7W5AmKI1/G
z/Wx8OYDDplp6Ew+GiVdzPfMnVlwLNs9Zm4wubikFJXWpDKkG0F1D6I0b42TL2lJUKCoYeqd0NeY
tq4tHRehMjUmdTMAL5rLg6KEz0kXV7aWWU4h1X7bKkcT+2GaaCeqKUeKzqXrShatJhe+mh7Fb00B
/KX5WipeT94lU2LriwBm/7S70SsXxRQJbzL5irVk7zJJYcNG/cRRNTygEjv2tMkWnWX2Y//FTrko
Vkt5lkgGJEvx0O6natT5odQpNnYkEbmFyGi48DWiMnjSLAgXzej3WpCiWVCJBegS750FmjCur5kg
oFhcIFP6adTzKoRkVg/uMVSUFtHn6xD7+f7f62XJ8p++10RaSqsaIrSuiWgMykUMmYzsyJMcLbM/
aUH1gBnjoONMb4s3Xfs32FyEwV29yeUM8uWYI72iXa/Bogkfja9bviVz0aUpSNMMDbP8k+xQ8Eqm
pZ1+a78Fw3NxRDuiLX9DmSS1BJ5w3SyRlPxTsZY6WnKfQjgN1Mv5EHoElB5jKgtgdm1EU6hlqZqM
jgjO+vNlXCVpQRpN6qazVEhObSqCULlHxkTNDQZn9nJW6rI1Iz1TaKGjjsNJyxufjMpdWWMEuZqf
aW3dVGnk4y7oqQuoVclgoyDcnfsf+SQ91/IkyojtLurmkzjXGBq5S8yGZYwaPAeUZV8EQ96Vp9mM
FR8NZauoi1UAyLdcLUWKfswMD0dauPpFrj1iMnOgTIWv14ngMWLXci6y6ZxbrKOsS6OEkyYpCEh6
mptEsWyTdEeB6++eJtCBqaJqmxIUc/9poUufrqsy4jkHE7Y99uIxHkrQrRK/DyJXWFsqQuM2hqjo
K9zZcdNgjL+xk3njp97uPYkNHziLKmd3A/VGNM4rwEzf9mEMMKk7DcO9KcV2052a0RkayRGocfcU
vcHivCNcaR+HPbCa1ga1uxe905/bc38Kv7PqUvOuOggA9+3jsm6c7WdWX8Vr9gKY3q+VdZMM0Ke5
nLoS6RfFCGiYHuP8qxXL30EKZ9lr0qGosou8pqhtvZkEGtgPQb+/h6dKkOQ5blMDdmSaTpm+79pP
1wV+yQy8OjtdNKxyDjGaatTozFBZ5vZlEPypP+tO9i67ZbOQZbdA49n8Tj2V3nSQwa8nknBf46YK
GmQLTOZ8G/NsKuvcqIjlhV47Vj8dmhCZVqvwrgu6r8gLDPv75hy8kLYoF/YIqaNi1TbaOfYRew3B
qWLfNy4onNtPiyJL5Yrr0aI/6PQUjqYtZ5rTRZo9vGkT1C5Yr5y+64kuQ3Fd24Vng2aKb5q1dhcb
9E0H3A0U5/JxSVWZ1BArHQId580mK90EFSCp3LnXl0lkDZzDq5NEhnQCkk4714xAc5Y+y0Q0x2p/
w7mojvNyaoSG3rDXwULyYhVFsOGhHr6PGDZ+XZpdo9MVzDYlhgKGT865jEEBDpoM3MJ0SfNFE81d
3JVj8/tsX9gYdTlrxRqyBNAys5fO5b7KH/syeoxE/M379/4NEnfiAvHNvEQFJMlBYZS9Cx9yUMw+
9if5mXGIozv0NnLjD0Plomfvug53LWKDzDmuHmuSpZU4hDVT5k1p4eF2+V4T0nWIVMl5roJp6Xlo
4NATVok9m19kIntqE9mWVvnXBdp/m95IxD5ls2qgChzIzMqAWMgljuqaQftyMWcH6Mop2OQkT/fL
d4pj3aJwDOSzcITrH7HbSGFuPoJzaYkqVJlSfETaa66eZQ+zlTj1gsm1pmWT5kjUO2NJnFmtReNA
9jWtgeSRUFSfEM75QFqcjuWKN5vQGlK70LJ3idR5qAu+kSP9ZjbCx2aOHpa5cge1BqOJ6o9Z9VA2
i92l0blVrENCrUCgjn0r+/1R/D6rVxHG20YNcvbgBwwwpRAtM00Qg005OzZudRzuM1+Yt2DB7NXe
i36n/2iC33vVKjRBS8NAHfDyY25N8jNzcLzH07Mbon60ZldDhwbFp0UkL4sM16C5yBGWZjsXCxZh
clAMiYldsT88qxjH0t+GnvSW9O5GTi54yF1RmLoGOcmgmXazJikG+4b1++tryOzmmkhcoCAEfEyh
BRRW18RalXtUy2e+6AXwL6HQ1A2MBbdwOeM8BxPB5W5S23/e5AxM8wWtGrirDI9V59NPLKP8Msmm
OGsCCfft5YLMbY56q8yZUqLNsrZWJ+4Dkvzo69ZO1odkeSKjIGm+76cXNM5PJUlLR2mCnKjdspXl
Rmupmxi3eh8KYhFT2OuF+y/Qq/FNIABIIsyrQy349KiBZjQdPloN2n3b2TOIIPgyI7iGxe3Icbta
YGllKgzf98pxFc0Q3o8jF1k4v1JJvkZl8fL797353mr9cPp43c6vr4vCJz/kvgsVswEEVZ614p2S
3YLF1yl7EQm7SBTOnzIpSkhroEF5Xj8pxLCr9r0WiSoSdikvTP2iMH7frZsMfXaQhnVdl34ILiNU
/B7nd7nNRgbijRaPCqwuRn1QflxX5H5+ziAoWsHhjFKedSC2RqXMLTzUsmtzcmYpf+1ORV0uOaLX
HFf1CWG48o1jI7on7AeRDTRb5M0ZQBkJrusWHvblE+uDSbyM2stDFp1GBxzJbvsyuGxy8vFWFQSR
XQ/YIHPhy0o6qR8KPOKOxG3xDg4mLIE/7+epNxBcnJow8iKZamwunaf6KyrtTLcCqziLjNl9jp4F
EaBIJi5UjXpWd3HMZPJZmcR6CEunxc5pT279WDuJq/5ALdd169ndbi5CGlxyV5nKOBxmGM9LGW2Q
Ber/xIyx/4CzweEj1qCWVZhCmey0GJ6aIHweq1PiMGLh5WD0rvaDFAKF7oaYDSYXxcIUe1z44hgF
KoKPjTLZVhV0VISzG/lRG6kp6BEkpsofDJY1AyEpthhTnahjtnLnTEOXPKoEbxl0SZeTMRERa8pf
3P6Cyqxp43vTJOOWSYDKXvrUm/bG8pvBrUFpEbAJWSWIsTLZLp5bB23ngk11N6huJObCXd0NVd/m
WE0zO6+QucwfCiK6Mv3FZi4SctGlMiVLHid2FLp9qT/x2Vum4fRoM5CCwi8d6cd1Z/hLPDPBEoN7
A8rKOSud5bmXtBBhnNXYUNS8DEGuoWOxc+MDOaweOVC/8P+PtCtbjlvXtV+kKokiNbxq6MntIXZs
J3lRZSfZmudZX38Xfe7ZbrN1xEp2nlLlKq0GCQIgCCz0h1j2zvE/jM07sqCr86AuelMBOXhedsTN
Efop7uCmGNGOciJ5PeV6xt58BxSUtm6UUR1wH4bp7mDbdAwq5pN8lxOGDMFP/adHJZPcgtdP5Duo
oLO5iZF/wQQpEZQ5aHrYJ5a+063ikLVUEq2vRpkX8gkqWqIgloHgEX4/+aqMT0aIV5zk2WqeVOsw
x5+3FWf9PLzLJWiqTqJOVRSA9QG6GtmhJ7Gja4dtENniCS4PtJtRRFWAEIy3ShfVoU30M28LF5w6
f/K+cLF4guvLegyttW1AWdmhs14DFETIeMvX6+cuMARvZySlsQwcg9NJq78iDDudUE1ePvBBbvnr
9trJ0MSmJV1JepPx8zW6GohAMs/Mnco3nP88ZRCpL+fn9SpCf5dO7FVKJiPMM67pCAiJQ/3oKXYN
px3e7sPy48wPzhacYD7ixQTNFGc3qtjfY3U7jn9k8P9R8DfzdeFs7D5Iehqh0RX9SV6nBb41R/dj
0P+QbBO3OltyCAYitfqOGSXk6DzV5ayZfMQVmvzf4gQUGz1v40mO1BtZzoVYpR5hqEINIzhUn01E
kYTcgQLcXWrb3wZat+8WHtHAn44RsiLzD8Vd21gqLOC0C/bmwf4reCheMVchdsIfoce+yopXVi3S
O54Y1+WtrWfjBDyruGuqg0FQfaDJ2OFkUpmCv9TacmEaJxMa3RH+Emk3DxN/PIpjVYDtppTYdCme
oOZYQ9jxBVKVGcJIc4dSBLfxg3N+tE94Qt9LAVfP1cUyCl4ypRlKLKIR+rgzTny8UPLXcMNflBiu
N7y3cpJ1cco2TjgBpASTeN++bdxNVx6K8k6XjTldjfkvhOI/4ULr47bMMjsGxDzo/qLkPqnDU1lr
e5TDfNK78c6ow/uqa1+2z4BsLQUnybqgmasRsKP1hCIgUElL+lFkAIKDzCJSKG9kHaAa8Is8vMmD
f7t0gmOc1WkcGD/G/70u8ZnPci4LmSSCb5yWllZUg12qQHV6mMdSPcZN3jrbGyI7TmLnX2eFaRoT
SNP63dm+yXaT6bQ7Pki+fohOlu3JyCzW3fC76omdKGW1KC2Cem4wOAtfhEuu4lMnP/JboKw8kXDz
c+VNLtAEc2GnZT9qBKeXforv+KswhhZ71nG5UdA/px5BAe1OJ/M03daBV6CeXVZ3tnoxRMccA7W+
BTpAQSGnMq/qSOG5x37c94vFHNIsD1pQni1D3Zl14W1v6Ko7u8ATtLPo07pQeRSQa/s5uaPtVzt5
sYPjNsq6cr5LJShnGRZBEzbIqA3meBoM061GUxKurRvBfyBExietZ4OigwzAM9qzOtymzTFLJSGu
RAoquC6SZ+piTZCiaI9jF7hzHEl2Q7L7Is2TUoLZvF+AEHTPlbnPtNLVi9ih+W0inR8sWzDBT41L
E6sW41lOkrpqYLix+tJFsuc2GQpf0wvHETZJVMU2UNTC1/OjmYJFX0L0uMpPiPei/54Zsde0jKzG
rHigjok2s6N7aHQ9GOBvCVHqyznt0h0qj/xtjZbJJXgmTJsJSpRWgEQvLp1Jfy4T1WFUonAydRCM
QVKgtw9USwCxTkzHNDK00S6+tfwVS1l7/4eZtYnNVIMYGJD4caMIXWIa5PAffXxslJuS3WTqKzM/
gUvIwUiMoulQ/PBpID+LVKL0/8PmvkOLa1lWQdBbgIaqp9+rwNG88Zb42iHyYsRNiw9/Vjr10bjn
0127W9AxS+zTuhV8/wXCQrfjjDZmnsQJ0v6+y7qjhekfFaM/o6z9uq0460bkHUowuANGFwMOe0ry
pzi9ibWn7e/LRBFM7Ti0GkZW4Ptdt18Ur5sfU/sY95LLnQRFvBtrTZXUmIwFN1U9MXQmK/mNHe4s
Fkt0Yz2hZ/2zXOKluGRalbVINyPeYF9KHO7QSTzjDM6QHVp/XEXqgNcP9jugEABE4bAMxASgqTYO
sc5J8FSMkqhzvQbhQirB9gajSvWhBUh0HM6czDE8s1OCSnZLYkFk0gjm167DjjEV2hBYd/V4O9u3
TSpRhbeuvuuQ6X3FBMsRWrFSlwzC8DxJ/kJmx/7C22NsX/9m3eMdCY/6GhLMi5/45ldZGnRVE22C
1muQ2FBDpLrSYrvq8xF1i6RphwOLYv08Ex2pewyjduLMkLFor1urC0BhSachMiMVMxzfLrDsjLpv
/nSWgPSIHEPiWI6xi06gDYv8wF2eiANuyMftI75+KC5+grDiip419WyjdLEDsUPbOiiyvUEBJnWK
F/5o2KRobWlL2VHkSnm1zxeofCcuXPlULF0fU6w03OwpvlP91A8x6XGaQaWY+VYpbeCXLrVgljtj
ZDVGMvHDHx6K43+C/+KGc8jauAKY+3oX7yLw8vL+q2IvK1PhO7klsGCqzd42A50vs2LdJ+m9GjxL
9pHbki0AwVaX8VAkcwr5+HuMgq4WMHvylCbZlbv+VcaFtH5Q3zdQvLv1lTKPmJnI4XjPQusqmk+P
QeSEe17LFrp4IHm23NZXDuhdSJ7/5VEVb3KWuqhVHOPk6EFzb5DiMLDMzer5s62ku+2llcoqmPEh
Htk48RbU1kcW5jz7LSh6MSf+FblBUJD03uxBYV+UfXECY7YsI7MeTV0stWDgadhRRrM3IwFxd2/D
Z9z4zIfPYKjxYVvYVSN/ASZYJE2Fv0eJL3fGD43dO3nzdS5P2xhc1zdU1RJMTjrEoHqJcBYCxQJV
Q9hbGLuVR71TpijQtuIiOGDqFzuxkir+NrR0MQXDQ5fSKNMA8mXH5CdvY488/S4vQXUw3GYuXiy3
8WTLKVgdy6g6ZeGnUjGfo+oEnnMz3W9D8IO9tZqCZVEDHR3YFBA8J6RjLua/yAldKIZgX0ig41Zk
YdOQNlCtX8uf3e5AbmWYKtyvKt6IZ3WoUqZDjsFUdtmcfddbUKSPpuQ0r+/IO4xwmKsY2XWNt9/b
zReLYPpq9JhiaND2nqynti6EEc5smZtpAG5b/pLLOy6SnT57KMV2VDDpgtC5d4Jf24gysYRz28Tp
otVvBSnZPQoPnHA46XbhboOsH9z3teM/4sJrL4ptLIuFtet0Zcf6V4VZXm23j301jU6ULXdtPssw
1x3nO6ZwYC3U+YalgpVk401K7/pWcnxkCyec0D40wznmamf2eyQVJrYrA8m7gQxCOKFd3Rsh7sNo
zK9rt2lRvzN+ScbZ396cKxSKpgGmmdRAo4tBqXBAx9AowmyxiWeQ0mmXL6b2VZ0l6RG+2B9sDTAM
zcSwThuk/1TMKXVzTUY9GRCiBi0KiR9AyFCyn2lUSGS5NtMCkHB+xjqzaJYDaPgy+ubujWoASbIf
i6v56sH47S4QAU44PUtXxK3VAK5FAXGFlgxjN0hLAa9DbY7CR8KDF4aCAkZQtc6uSW2gBRhxBKy1
+1fs527yOu6iA/ioA1d93FaIq5PD4dDoT9Fzgic/kR4LDU+Rrs697kV4J8Js3+V3T47wfSGF2UaV
iWkM+H6RJ5gBjfwAMf2QaL9rsDkM1VRLszQdXFXCqrG6CswpGaFzreWG2Yted44yy5pMrkwbR8Hs
ZfSnYhLQ1RTaqKYaxhlR3QsM+6fVtqGnxyz1It02/WqpmVcPUe1GVdl527u0dmzBxUBg4QB+NSi2
tNNmwQA73UuHGcW0ujfF6TPaTyQnalUZgGHzqXyUiK2UxZKlGKYK+Zj2dxzGbhx8/QM5MJVbh86p
hIkdaBgfF8YWM3TPbBAQ26Ah1jt3JP3Lv4MRTqpaRCUNLMBY6SHB8LEh80kq8zmre2KiboWhtcLW
dSFGSHG7oEvOFwt+rVMIeJwqJ68NiWZzzb2yphcwgpGztbABqSdgiP55XCpnbEFNPt1H9Kb9/aHU
XL9NPANhMBjGMopVurVmgkFUn6FeQ/izy/M7bNNrkA2SbNT6yr3DcAdyESFEIMhVC23BYV3uUCfk
qsO+nGWEXjIQwSIkKbq1mIrxzcPSOA19LgzLCfrfzXZhwUwVzZToqFRBkCuAaE3LSsUsIElBkANh
pZcyBf5Bk3GmrFke0IViJhNS5RjIwqW9WLKaqaAL1RM8NSzlfdp09wF4PV21jw693u7CanSGqZC1
rqwtoanrFkOqy8AgDUH1SDksGDkR6x6Sh3sMEH9QrWWfzJZEHdasziWMcFobS82VpgVMp97lwTfM
7pEE2jIAYfGabEAZpQ6AxTwm/V3+26MVuRZcrJOgzzlRh9Iq8H1KtZum7+7iXj0Fhrb/fat2CSMo
m0FoZShxpHu2Mf2a8HzgRkq0OOGEAsxtpJUFo6qF92DkN8HT8tZWd6FtjZWiCKIE0tRVTkPGPaOB
5Hq/DgFDA4ojgpHggjAhSZSisi0MmUMvQn3Ka4lSyXRXCKdZhOaXlEGEYnga9BdbGxzprWBFhg/7
LgTTWb8ohCJ+8iJl8tUp/4GM8NP2TnDVEa2/SdHUinnC9HoguB0OSp5mIaw/+PTaCZ06qLEPvaxV
JW5mHcgEpaiqkuuZpGFcJk0U5zCXwWnGg7xdO/38g7aS3D3fVlEeS1dVQ9XB7HjF8wF2jyLozAnO
cpjIE8kCDWwDsVbehn2ggG++tYYDakp0Kjk715XoOKOoeqeggUP8dsUSUetlaDBlId6M0k0wwVY7
vBc8hrfpubhB3+GXAQyFyKK708Nv16FzZBMOgkDq6/eCoFVqba4I8XKzM5w6U5wpCl/xuupvq8rq
dQjDNxBeYYSoBTqMjz5i0Mumz0vea6JOGYqzTSv+NqLYqHcwWbQ5ca9UOygOir6MeZHaTjFYdEDX
LakWDLfD7WY3L5lKJbZkRbGoCkpXG41HOrjJhYO4LHRa+hqeq5rY2TaqB3BeHtUy8VAJIvHGK+eR
gm0aFH2oXdRww/24AGmjJFXVw6Y0SQ7iR6LPu7Ltfr+gEEbxAka8MqVRwkZrwh2aKZlrK6juY9lr
oDwFA96KQWqsDoVLu8apy/ixUob90P9AU5TsZ6wYuA82WrhY6eESmRWBZdC0yidIFIRjBD668LCt
Vavbd+EKhCg316olz0JEt8N8E/SlE+eDa9EjU2VDPdYsg03QmaLBzOHyK2ivXeQBqZFU8OKuipxo
Dg6xGt4Hc/KoNsanxW4klmhFMP0SjyvThY9rI6NelkYjKG89hgNoA16y4iYAUfn2+q1sE4/XOOcG
elHQ6PMRZoxKI25QwOa1erMLy/JBpZVvD60k57IKw2lkdULQ7C2qfl/0WWpqHcF058ILVVQlY4iV
JpvMvXLAcI4t3sWHqBde+6MwsZ4undXXOGDlfWt+D5fHP1isi+/zPbvYkw7qkU8mvk+i2LHavcl2
xJLxG64ulW2hylm1Uess8hs2RRUrywhFm37msfowVLE/TGCm/wNR3lFEjsO4x92wHeBvKiPrOofZ
tfo9aI1yQm4PCTh/G211Yy7QBC3TlZ5oeQOZRtB/D1DiNJXc3LntFB23fYEg2AGtH4pMMYDQ5WHk
JM14ZvYSOMGiHLKxfG2D+mDPmdNHspeLFdEo5i3zWisDdUJioFiZlpK3yYjtCjpUWOn9DEeayxZw
xfrAmr6Ho4KXsjM1y+APiZcx69GM618hIqy4Tb7lcXcTjjD02xu2ooQf8ARXFVVzGo4IVLwyAE46
OxgFd7cMmbcNs5ZNvMQR+b6WbpwsxNnEC1/oibrsJrlHjdN+/sFfX43X5Ln/fb3/AChoYl0OVLNH
AA7Tq9q3rtY/6p3sfrK2ehrliSrbMNEEJ/gKy246NbegjD05xbhylTe0kaTjV9wD1UCBSm0LKb+r
u2+XLkOkjibxFEyRqBenthpnQJ2DLeMoWZXFQNaFYRATzLewYOB8LLMi0WG5Y9QztbabRhQaqB63
NWFdnncY4fwmlQkqjwgwJvgQyeLjdc0hwSlRHrdx1o4rz/0jcw0TizH2H024ktStXqQUbpXc2KY3
yp6FV5fr/fuiXR3qOKtYi+9PE87LflE/U0VyaCQi2MKOdEZh22MOiDQ9hOzBnP/g6nuxRLawFUpd
VWzJGfE0Y2+bT0UqSxbJBBCOR05VpaoXCNBodAeycq+ltsR+cXsouAMw1v+zzTb/CRee2mqWjoHr
HTJov0bMre4fdHJv9sSd2xtL2iR9XVyBkPsSjmvFBRxTwNwbJVwir3xJH61PHQaPDgeCOVS3waH3
eKVX7JlH9YbTIsvGAK74Pqoh369qBtMpExlrhjarzKbkR5SPcdp3B1T5gs5eBrPmg/Dog8oyA9M9
iCFEP3Hcd4NdIGRQ4vOY3ehZ6s6YWxt/Jd2vPzikF0j8l1wsp2aORhOWQOrYY6yhvFFbJPqxckyR
5WcmnugRjl4xtyjZXKNozNK8Kn3u88Vpq3tSywY1rewL6CRUE/dq5F5tMRwtKZtZqaXkbWhrf8v3
JTpkJ9k4+pXjxHQDnREGtl9HturjauU6GVLMaCTeMufPptmdIbO3vSErW/8BQjAJaplFESpq4ND0
Gyv8qZK/I32Xxd/i9NM20HXNAbg3LoURbMNoj+goVyDM+GnazX6KYpB4j4pyTimee8WtrKRtTRGQ
tMbVxAAx29WTWRi3Xa+pkExpMLm3j2+xk5/7JpWVeq2tIEwEaHgxq1zFHI+PmzSEkZYvM1fpuXlM
puQmr7QHJTVOeWg+jGP09/Y6rolFMb5QQ0iqIk0q6EQ61ympStwekbge3XSpEhejesiOjbh4bUOt
SsY0C1EwYXijFSSz4wz18xGgQtseHEXrNRADLf1rV/Szi4nmpRugbsDZBl2VzyAaZppjYAeman1c
ztzuUqoM/EJR6441uTRCw30kcYQrMQmSmu8gQtBd1zGurSVAJvN7ZmZugkdbc3JSW8ZALZNGCErG
xo5SwqXp0FvQjoeFJa6WyF6c1hJwDPUOBgJSDW3IYmwSR4T0RQ5dR46Rz5pK0Ggawft6kz/sUdAj
0/kVsXDjwkstf64FGYT6cZPMUk3xOolLRFCD1aZKd3qv36VTLgmFV+wfxhcyvHBZyGTgif0jDLXA
4hGXSGDainXXRCBLzuxREjauiQJ/AdZxvOBfZxaMphqNHC8R3tillhsUYX/E2NLByfReNsxyFYoR
0wQXEkJukQmlqQurQqEkjm7Ceqen5a7CP/TSRJLU2eq68Xcziyd+LNGfYxJYoIcjT/wWFPcgcCx1
y277mK5C4E0I4+7Qs01EWeJo7ifEYsgyLIOnKOU+qdLP2xAr5geZVF4iopqI6YlgCZixpPO49Ajo
0QKhfwmGs0lBhJqfZ0OCtLYxIACHq1Ap9FnMAPZaFYQYjY0rigY125UR+FX9bWHW3B88Oa+5M3B1
JCKj3KDrSaRHNiYs77UvbKdhKHpwpqih1/z6HhGkJ8FbW71LPMHEBV2St+lkzghcR38B+V8IHs/8
W46hnOEx/sxQAW0nDkncWXKgZMCCySNlpi12bs3emD6VwyPpBydJqKs0hVOqz9tSbmPhdeejgWD9
mOdFAqxJbW2PFc3kIJAqPyt45Nj11ULckuXht23Q9a3EvYC/UlJ6dY7NSY2HOsToB3XfNs7bvI2b
8DkAF2H3ggOxl7VsrUSbBk+AYRQzM+D0BTOYYr5Qj1EbsxeGybknoZtVGAbR6Y6tjhi3OpB9YT3M
Sy/ZyBUnCViQd0JCFYIKG9lGpI9gAGZPi/p8h1doywlz4xtjabFX40A2znMtY8TvdXj+xYBtnEUB
D7XdhRZMZEZQzemFanQ/237n89Ln0PskcS0rwl2CiTerwmZRZrUoe411Pdh3VtF6tT6DBB9d/yi6
VTKJSV4xMR/wxD1MaGbUNYOmps9Vkbpx+piVshTYulCossRzH4HtFCxm1xTKaIzL7OlIG6bGE1MG
Z9JuLOW75ATwXytcwiGNhRc63EwpeD0/njuMQCcRMr8z2itMZzim38Bnix6V7KDetJKNWjniH6C4
zBc3xtyO2rwfABXmkaMGd0WY+O1QO1P4GlgSP7C6fpZKeXCNcy1e66iV1azJ+UHrvw/GfVfFXjHe
KpHktXBVF1D0iHcZ27QwdfKjSKWiDn0xBLNXJ4dW39n5A80+SXaIf+Nqh3BDRRBAERqK2TAMMIym
PoR+N562Gx6yyLHAc2s4mtv+jHz7qB23AVeX7h1PjEAH0it5PADP1H8u/V2cf126c7jIIt3VpUP+
gJcS29ggQcNjgoK02NBmjw2WjwI1fwGV7tjKJkismXhTQy5ERb2yqV6VC6ZpNUY5g/ecT8F+Osb+
5PDVM74kGMkYStu/pHj0o0qwxaZIJ8A8ZDGoWxjGJWKWoAP2dV5RnPi2J+Nu4R8U9UMzddyNbfCT
XyV/p9DuKDzHAq4x1Q8S4ia6rG987VZighcdZbGwEGizFjaLLVMfMGte/p+uSHNqV/GZb+45+14t
sROrAl2ACfFOF6plgKhj8WZympWDMkkM+JqCXwojeCdWF2Frjcvi2eEjJpU5UX5fsnZn/P4QA2jc
BZD4cDLVBtXLHkAKHSu/NIrZmVVdls3mP/dq/9+XS2Stn1o8DKgBlis5dsd2bxx5ZrEDZc/vm4VL
YchHvR5K3RzmGjBhFjpTjFCi8mOkR5RUkva7ZkYQlk0wqnGj2KFFsWwIyZadiQucF/qm33r5Z80P
H0IXo1Sl53bNHGkoeEFRts4HNAp+0BzGQa+YtiDWzY+jMR3SpfS02JQIt+YDL2EEH9iEbWcFJWAa
9peuv7DyqCuTa7HI0VOZhb0m631byHeZhFNrxOjTsEJYhuVHdcREKx+xZeGme87rhIG0bz6ET7HO
bufcWX7+ib6gEgxjmHFHEm9i5TJmC0kNLOj4vai8OXDisXZz6VP86mm2EdUSfhnXRPWP82BSLV6t
gHLkpwENxTp6NIu88tIy/rIt0qqOXEAJRyAnATVBfwyo9Ezjl7y9Tbs/CCiQjv5HGkH3dUbHxFAA
ETPmBsTckRmF7rqsO5Gb0CubAa+LmIWXaIsBur7EqP8c9MUz8l+FcWu1AWa5PNq5l0U/aSBZtlWd
fwcTA3RM4lpQAwywsO3dqT/19G6gJrJaT6X1dXuHVm8eGh9pTk1QRCPX9NFK1QgiLJL0MLkHY0/d
HE3XuRuc7Wdem6ceAp9J1HzVWqGA32R4Q7DghQXDoZChy0J1WEDWMoMcLnKznWKiIbrKnfyMwZu7
GEOSQ9lIlDVVvEQV7EiYTPqYL0AlvFgD4wuz+ZuOe/n2cspQhNWkE9HTfhlhQKzxpsuRa+jye6rV
v389xdXUNAhWz1CRbvy4aUOvjd0QASZTI1cJHJp9zaqXQMZStSoNAkFmIVTCi7zg90ubaVllcA9G
Pg+BZ6dPioxlWgIhshFiLIVRDxUgxuZHTCy3D45dL2v1XXP4YEH/rxwiGWGPrpEkygHS2fQc5JlD
WPKUGGboxn1wsufe67TqMwvBzfoH6nABLNi/ajLZVM0ANvpnpfYTpPUjNP9vg6wfKA1JCooCX9R7
Cko3m11h5gtcZPGl/Du/wxQxnyaOsjjs2+RGj2hq9JLnWLaoa24Erwj/oHKLeXE5TYOhmTBXcvFM
8nM0z6y+weAki/5+RTnK995RBBUs0qgpFQ0oLPKHal9Td4n32+u3Fj1fQIiUYhhpQMqURxhm5OfR
i7r8tf391bvAJYCQ/9DGSo/yBlEFaGA8zqdhP2IODOgfyKGXTq9bP1D/LJjYB7rEYHxtJ0ijDxhu
8w0vO10iEWh9wRCg4FpjgtpcyDwmdaPpmNIBefCgWIbK3kCH4faarUIQDayduOzqcE0flauuBqtu
GSBGMInVyKVK6lD5kRDdOapl/vk+x79Q3s4Y8KqpI2JmSKeUfeJa+o8x8hf9aawNyflcPSgosEXp
PR4ksGQfsSjS7h1Gfs3e0mZ+aOyCmexqE1X+f2+v2TqOhcc9vJHiZUJYs9gcB6tbMljr8kaZYoil
OlHcOIUZ7baRVncHGYj/IgmrN9EkjsqCI83dblAVB7NYJRCraswInr90jYEhUdAx2uPizlrkiar2
pKqHZOydoZPYllUxLjDEc1kw0nY2MPQGzLQ9ORu1jNZyTQwdJW14L0T++qo7wFabRJ1pMXtKtA+0
2Q3TXTYOkivSmhyXIMJ2xLUSFtNSIjEEGnzjU1E9b2+3TAj+94vDUteZqYYlF2LYT9FnE7Nap8dt
iLXw+lIErtsXEDE4ctQOAww9u7Jcpnxq0zszYI6O2ZMV5k4YkhTh2vG/hBOOZFW3KGNJsWKp8mAv
LzbbT8qXoGBONNxuCybbG8FLoioTZonvTYOZXikhBxI2EjWWbY/gIpui1cegBUSkvVaq6dvUiYLp
D87jxYqJmZmexjmu4digWfuSwqmM+blqW4ki810WrfIliHAgzTkhiTlAkrz+rgenjmUes32tkRXo
SlbMIB+1bcHtrS8n4NjRvpk7BytWhTJyIBmIaI6rCtO3439OzWz4mS05NbL1Eg5+2Cc10xpApMkh
Bt80zQZXqc+RjNt49ZKoM8tC17VKratH4piaLVOqDu+abvqdU+WGvoUnODAs8RG8pHOyvawzZfXg
XEAKsuFdpC+sCZDE9rPyzuokEYDs+4JRqxKrSrIe36/7c5IauHhU3vbRX1UAXNEwaRCJFrytf9Sy
0VBT2ivYHfR++5pCXIRJRzvX99swq0qAz5voTyYU/HwfYcoGrHjVDGVOmtQN0NTXlXyefBM5g2Ed
/xWWmJjo7NnWohJYir3cq0V6V6uzG4CcA7QGkjKlN8rHK2OAQihEaVg/qgoK0OPBNwQnNBRgyByk
y3xTmZF9HnZxof6NarpdFFQuLeNvTMWc0zyXjbDi67aFLyiIYrCWLQ0URD3FmLnSHNje2HFi9+0l
XdVDpF3QqYgaCTScfty+OlD7NEsmbF+wb4rDIuNtXP2+jfCTj2FEPa3g6hB9oB6vUhHkdPuCHvru
T37/xfcFB0c1vMChgRGmYVYcbVgcKf/H2jkykWpAzwEoCq4UvG6ssG2sANeN0Zkr1Z3QkIviuO1t
WANBFSNaRXnuFdeOj9tQalOfdQOuTUazK+h9Hvlt9gehwCUEP8gXMQ4pu7obY2T1ivI+tCOHhF//
QAaNIVhGfRrK4YStxuBGvUTZGp6B6HKel8AFtdFrgUrjbZg1g2Mh84RiIYz9tcS7WVTZ6UwbtqA3
qHTbOHHmSf9uzLVj6Z0kTlvdlQso0QaAlREuAksWWKCqKG3lW1WgF7vO8ab774QS9h88D8qccqGs
xLjvW2V0lKm9aybVrVMklrfB1sUyUKCNlA2e2wXP0FRqDD5TZPpzWrlAdsAA/qmaB0l7It9v0YIh
wWqjkgVm1BaP/kDCIGNBonrBZH2a0JWghu2DMqatE0WYNlvoMvewKtcFoGALAnAxTtmcq55FMfCW
aBjksDgFG3bby7dm0i7lEjweU8jctDRVPXPGXIJPyyTRuvXvo90YeU9ObCToQmt082h0seq1i4HJ
p6VbzpPkDK2vFAqbUGGMYyTe1TkfWGLU2JqlOWTdDSWv+ijr11rf/ncM4fBUgZZh8AUw+iR5mpV4
b4eKi/97MZ18xmqJSOur9g4nrBp4MpKs07Fq6VxEzlznd3zA6fbOy5ZNMKEoW7HAZw+Rwvy172/J
9GSjwvcPMJiKWTxIMSDYFaxoXPcdogoocRsdVeUYdkc7etmGWF2qCwjhnCyZOeYsgQLDovmNqe/T
PPqDSM26gBDOSJwgHz5bgCDqLbbeUB4n8hXDLLYFuU5tog0EgaeKiiuMC8aLxEefBuIqDLruqO6O
7uDxqUyJNxyo958yh0jiQKVowtbUQVcQC0xZbv03+8GbgtI9u01QLOejoNMrJZEN/+0fzOebbCiC
wRhv3lEjXODGYjGGBok2d0jBoWv9TFCx1DMUcv6ULOLVQRWAuLpcBAZqkAcwERBr2Ok7UGrvFo/6
eerEt53DX+GGF8yf/2X/ZLLd43q2JaFwZOeqYZVCAdztmjP7mR3rGBPatb84eW67S4+ai8FQwQ/i
RSciebblMm1BC4oTpmrEqsLQ3QxEUUpzh2O2vaqyRRV0RbUILwnE7rXD2TB83T5yAjT9ZGa/3fgn
bJ9wmoM6LaYugSi98qSyH8MgkeR/qP27IgpneepxMbdjU3fVT0Xv8prbct/c0NBTd+Ox2gcSIyvR
e/E9ZJyTTNPQm+vWVTk5QYXewqp4sWfzM61tibG9rrj4uHhiKIQeobhPONj0hYF8MXzEw8Whu5lu
0JLlmSlqwHiHFPmr+RTv/q3+i28lQVOmQ7lg56IjOUXH7tyfjD1xW4e98qJO+1vyveZjNjtp1+H1
kE1BbsG4GOWIQ8/lpnv6t/Ur9hX3R++ZmFWWH2cPRWJ4A5clo6WLLRiaogxJmLSQl35rzsOu2Rl7
zhBePZVu6tKn8IwXvOnEy+6iUzdKtlpy4sWoqrGU1I4UGJuFPlbZbdBLEgYSY0YFi4J+rWpuC6yo
Uf4gVu3Q4WaKbyv7U6IWTt+Pkhj++tVV2EHBwETzrGEEB/D+M+Eu9YfD8hqDYh0GEy+usVffyNoL
ZJaACqam1824a1tgNl5GHFQHaZhIoMBWW5lLiEMOsu5YQrbttFgIT8GyaZfgqnOntzF3/Z15U+8N
r78rPAzJ8qdP5h5DzH/lr/Ss7JnbPMvyI2+viRueQiT+4WUywwwP7aYOhpgf4k+mz/ZoE7+XEedf
Z5w+7igTrmUss/ukqWBnlcOyM3fLQbvD+DE38UPvt7ObAhRf9guXn+X1nIBhR3ftuTkbSXsPgmiJ
gkrMuFhp3c79GHcT1i0s/i4MdzD8NnrQot+9KwmCCCbFSAwbU30gSBtNDzWdH7I4/3f+iAlRCliW
iNaAf9yt+2ey3KfK31mZOMYiIyzk37lSNJAu8XYTNGGII57TIGsGQ52xJ+X9MiYOUw+USvpnVjfl
AkPYdwwwjWZdAUZe3rXLHkJ4hvlY2LKSUJksgntZSFuzMgdO0x1qFVZ9PAaTrFxSBiLsPbOWrmUJ
QIyGulmY7vs0ASNv621Hctc8BFzHLhZNUIBK76ipIcmEMDV/abzBCw+wQXsVwx4SD2X3A4YDF3el
F++m2pEXqK86rgt4wbG0gYlGqwVixqaj5vdD+bwt33UBvCCf4EmSiKjRjDEWrn4/+t0xPimuce53
g4/A2+9vDH8bbzUyvpBHcCJzNGudZnAdbJ6t7raeDkp8IPQ7A/fwv0MSAleqR3hktYE0zkc1O1XK
5wEj4UfQWw59LsEikm0Sq1LQGJ71mEAHbbwdfbbL4Y/Tk3ZuUc6I8WIRJgX3mNUenZhLDzHmSZG7
ZifrVlt3Ie9r+/b3C7v+f6Rd2XLcuA79IlVpX1619m639+RFlTiJ9n3X199D5163QivNO56XqUy5
qiGQAAiCwDlxrDeBLxNThZkS7pVgV240T0LTP+s2zPC+t1xhIcoo4obvyTaKhdfEqVlUG1FihCuW
DCqM8AgjZd5CBp9GzjAKVj5JKPdm3nU7Wc+GF8tGRZKGl9EICNhgCyN9FnDeXTxhlc/+oUX+z9uZ
rX3h9+GRhcLOCixvKd5iCfM8FNNAg1gdjTl3mkuy8OAg/gDv0J2fm4STLrOnfejhv6Zhs7jUGYfB
26osxCuKLyu1jNUdGyfkv8dtY4qqV+oVwzVYu0jFl1CqImPoISeqblscbPFwI4usSypJjq6cnm9Q
oAtldAiAq0OIDveLNmBRvSXJU+pwn5jv/TNgvt1zFrL6tEvKhsQVcmEU7NTNLM0BUeuzjA797FYE
KZdmT17xnWGmjIV8s6eF3FAN+GgeIXewZtd/nCzC6hbaqs0L5mgRqqHknjnMvL6wKD9h3BbD4HQT
LmROeRcJEgBUwbvmBDvfrbYKhhDYrLSrVyhM2v5XFN2MO+YxoABzHplW9S3qDur8EqmOEormPD40
Qs0wy49dBW/beBFH5dvgLp58roM4kDc59cFw85vQVYHcUH9TrMTOPRZ0A1MilX71RjqISQqJwv38
2pD5ZYCI30dH7J/ameGdvpk2BuMV5i/B7aImFUTJlrbopcS1Iu7srC4PUpbsKjlywJTrNb7s9NIL
F3QPbVwHpq9xG6GN7DnEl4j+vT7oFtrLnOuWvG7Il0+i4q2edpVe9vikCIwd4n1deAVryOqtTv4x
IFxkkG9YOMvMN3IstTOpcLRfMGTyYrjkONRt4yjshBPpf81wi2PdWFmqUdlaULVGmGdwF4zgj9mh
l0CXx8ISY8mgAmqfjKKfE8PtxC+x8tUIj4C+ub5Df8kkLstHZWmgQedSPcHy9anlAzgZCM130TY+
8Ta6IVnnLzHBa3tFJWqxFpcdXpWRS5yB7QcCtcKqN9ox2/J27OQWUx7xsyvyaIq6cVaDfBghr3GA
sA2qL/W2dIB342ZufGSWvch2fJSmaaDqQI+MQhc0RbWYFYDLkaMpOOlO8ivfys6M+mKw1c6R173y
roRjijW9vW4lF7FUeNP0GtTLSo9o2kaW32mur5tTLrCi6PreXcRQMU3yq5hrJIgRPX6H3iyXOymB
GVkVCjK1p335x8jab1H7Io8KZ3OqiEOfIWlK2u+GvMnU2KxY7dnE3q7tGBWfOq5XOJXDjoleuSXE
qY1reL3Hwhj7iE9O6ULFKBkgD3FNbpY4C7pf3KuM5vx2729qzYwOAC0Cjx/eF0uQS5dMJ1i/r1zW
kQpUQ9FOnZ9CxzH4lidHOWQ4Ncv8qCBVC52WBi1+P00OOrTgpAeF9ZDJ2icqSFVlHPl8BRn8jtxb
Iw9vRhgaY9YAWR5MxadokoqIK5F44YXsRbQ4M9sFu8hCpRqAqrWDHjFUXFNmvsDYIrr0WIvJUDcB
zKPDBKo9BV2xjYfiH0+m/WmEdNmxCErDyKCiBceyMq336pg7lcNgM04U0jJ/xakUKlBkoaR244DN
CrfqrgHGiL6NtpwH3sPtdUnr95p3y6Yrj4OvRBk4SFHPkLtDF/n2jPmgRMnOddt8vy7qLxndRRYV
KQoyPIZpOMi6H198r/MKq92IWwyPR6botp5+YpVPVv3KAFwS6Q4AYxhli1U0CZFIykHF+LWR7lv+
rA5Pn9HqIoOuZZRgUYoUATLUr5o5OSQCkksOGUMutt1t5LJuGW/kIh+MYyGROqyShJ8liWjVvvAW
xmJuRHh05pB8XDpXXuBlx7w2DQ8dhED7LC3lC/uxgbGydEWjxeOGoHFwt6I41frDoG0ahdFCwBJB
HV5VPxR+4BMRWWPWuOOHUmEKBQv6bv2hZrGclFlmcxQ2Rg85NTh4Z1sw0/vE0qximzvDM+taw1KK
/H2RabeAQGk0FaliOu7TZAAM+UECZxXDJlfvoQuVqPMK789j13aQMli8RfoUop24nYCcwM7hV+Pu
QhR1dAG9pU86A6LUdBMXJ5XF+si0durc4qUy7TlSb6oc/zigdnYSd+JT4ojOvNGc2QJ04G6o7drk
TeD8WJErb1KLhVjENBIqkgCO05izBD4nf5Ve28Pg9ZvgwBsmMOtQy2a5OMNK6OJF35QgiCS5Dnja
UuDIhUFuygVwDKu8HhhvsasnwGUDafBWvamFtiMVJyU6VMX9VOVmnGASbX65bpQsnagjTcOoo56R
ONkOpzz9WXB20TUswyfG8DE06jxg+AzM/tMtCnVR+m3Vky4ZO9+WdgeScmmPAmVkCR53VzqTq+1q
5B+DYGXPn9HvIprSrxczMZYLiG74L1p3W2U3vMKYHvqLFV5kUCGx5wAczqeQQd6xRSu3Z9O3ffd3
CxerQL7u2RdhVFxMAqULVND3WYbiVPw+YeEmvqGOXNssKhZKs6RzKtms3sVMssm5025wVEu7UXE3
SnCeJVayjQ7ZYbbS5x41iPGtq5/1liyue8BFUSpaGhNnDBOwI630UB9wnh4UV3me95wV7ZNd6BrW
84FEltgZMmvYVm64C73Ivmdd1tbWGy+ZCvBZgInJ08mK78/jwCskkg66W7fRBn2gznUbXXOPhQg6
VxmGBAydIakldYSJ4lesHOXoMa6fO+1XXP/j1mkky0tpVJ6SS2EMHldIm43Htv85V6ehY0wGrb7H
ESQ0hcfIBMbpqeNH98s4AR4fqU4IrmpVHo83o7dOJFSWd3h3ZgGIrV1vlgKp40jqW7kn+ZclgFmu
Lh1dfJKnY57eDwLrzXbV3ZeyqEMnUeVw6EFnAwfRd9KBPHn01uQmqJrnln533TbWze99Jek6T1QI
gHtqIUyXkqfGz26lSX+9LmLtCFjoQwNEKnrRFhjCQkYXHNX4px9kZiyxinEsPag4XOtSoSQ6hPhH
38vd9jc2kN25BSpk0mPkslI6hkXoVFBuopGLCPqmpaWF2RsPQ/FacnucQ6YyP15fwNWusOUKUjE5
z5J24iuYO3LVyVTcBE8p8g/lzrfJv1pT8sgzGBeb/HO3Lz5xwqGXX5Z0Hq8OH7DYehUsmFVcACM1
GWtbT9vvUp9IeGT3WVMD63ouRFGbmKRlVSagT3hLYHlHMFGB34+b6bb+rj8kB8VRTd9E5mWPGGgX
N4xVXjUhQC7JoDVRMI5BHUw1aJx8tfFxzJ5bwa6eAE5sxq7mxJOZdNZgC07psVK+1foWulnehVKn
UOXrc/wmFH3LeWTylm7FB1DSgPUeMJwH3oXiOIvPKNrsWSh7q465kE1F0aYJ226oA9ny+bMmWFF+
E4jW9UVd7U5b6kcFzsQIwrDosajwkuA02uC7C83RJhXl0H4tHVIe6lyST0/7+ERe4VnNsuvbqoIA
G4NpYCSmnEfCXGwegb3Z4vkvQYx3chY07GpGo2Ms7X8SKMOZ5ECYlRAS1KPwCtrO3hSforvaLiNo
ypnlgXQ7AFPk1AYgvzM5sHcdpsAL8IIGykrGiq92PS6/hrKouNZDQ67xNeJX0iqb25qb7NA8avr3
yQNCCIDmmFZMHJPO6ZYyKUtKjDSWcxGW1IRWduIApRg4AIgMcU3LHfLUe92qVmtKS3mUVYlzA54o
GfIMAS2HVWOSPiPM1YP0pHeaB2AQn1kVznVnuWwydSrjeUJMOg4ip5H7muT5rao2JhcwrmXrmc27
LQFs+M9KQTnEvJxm2D3SRZVsxkPmjJsIGTHn9XehwypBM+VR2ZoyzXIZxmTnAEz4Vp7rN8ZjdZA8
wyPXatbWXfdGDFv+qV+T6IDMTaFfKQNykd8pKSsTIBvxwRYB/o8uQQDjf4BLEwW1ado+knEZHBzh
IXKyyqw3wbbf1b8G9G3HO7Tl3xXOcM6ZI/GrT6ogan8XThlmkPdxrI0AFA+3nNs4nUOeRyQ7OGdW
9eJ35ls1HBCtLByw1WVdyKWsU01jTSlELOuIMdlt6reDE+jDw3W3uy4Ed5U/9043pC4qkfVYRQil
KuUQl+I/hmcjt4d3RUAe/qeMeJYxjidhAUfdNwfe3/VdZI25wPAzliqUGUqAxTKSFmKa4qfCf9EV
7/pSrUaLhRpUdujHwGvryVIlnG6BDtmeWtXCFIV9XczaHRYMgIYINgsYOz0TXbWyDNK/FHFQqk6d
2ltVOL0Icm5qQPu8Lmpdo4so6ljhy3wGFXGCNFDbTEVmluUPQ2BNILCEUOeI1AV5CnRw2eoET87v
5PE+78/X9Vg/HxdrRrlo39ey3IHGxeI9QkYCGPfMNN5ujz2eqyQ8joVHFqIiSy/KPTUVk55+A5nG
NFbfJT2O93hZ5Bszx4Try3UFV2UBfEPCU7oKfgrKgwwlV8t2AAyb0YW2PKY2nNTuy388jk8cdSGG
8qAAk0ZGq0OMrHyJjF+T8i2KPxNvFiIoJ0q5uREkvUR+CoLdsAe76uO/WyoSJRZleUB4Kn6eQ4BY
dord1qJ6VvWocevR7z8REAwB5IwKrlDolaYsu+t7AFpPEKWF+alPDVPu6kM78Kzsby2wLeVQ1j2B
4nqOFWxLEVoNoAZLN3BUu3W4x75G2Vqx2HcYlkjKuMcumufCxwVxkjQnzMNtFbAADVg2Tf6+2ChD
zJU80KBVmSV73g8dnitAqVc71+1hTZOlTVMxDgzWOhcUECMY3SHxK3uWMkavGVn/D9kJmOxUIDPw
QM2j7IBXylFsR4hIp9os1N700fvfNhtBuhFSxIOJlRmsZ3gLiZRFAPgmbeMGEklGCbg+DxmRJZxm
yzfLXeRyDAXXt+qiIGUNItcksR80MhrXMAKUzYei7F2QSrnXt4ohhu4Yaib0EskpxIjRVlYAGXvM
P3W4agDaB2s6gFlo3BdOyJqskHpooqogTymicJfyUWNKfoErLB+zUAjXVbrIo6xPmmvdaLQOKsl4
+0czfoJJy3R7fd3Wq4sLrSgDDDJ9GA0FUvjzZNUAV/dtccsd8Xbyf1wMV1UCQyRgHIERKL5VBxZ+
y4GiQyoECAtRF4um89xqVsyEV11124UU6pwQtFDrogZSgmzP87cps9OP/MAHpwXNF8qkugGqZWrN
wlSVSkN6q0sNTnJXurPJWc0XHdWofMfdfuqquRBHeWxYi37FpQioAzc4RiLZaVttJIEFmE3s6ZpW
lKf2YSYVQ0kKe7rX8N9mvEs32mOVPVy3uFUbuGhDV5hTY2waiRT1osKTu4eUtxoWUti6US9kUDmP
rs4iMDsho3F8j9yY632fmdFW2eE1f+Pn9nWV1mMqSoRgMEOPCVjG/jyPmgyolHWP09y4Bwy8pe/A
UXCrHowjqcPmj8wYvr6GF3lUaGgSodMLHlv1+70DTwJO7UTHtycPJKwacGu7DUPHtWYkgkrzPx0p
o2/5KG/R8AyqI8W3quKUSC7HvcSpb7aiFUWHQjgNzI0kG/XRJi9CKdPXwnkQWxWKti6Zop83/gYd
Xf8fq8magrhgAo4JUEwCcGT+3MRWyTkArsNohDSwKh/Hcfaz7wNTKW9r5QhEuxRUiFr7/fq6kmWj
NVxKpfLmzBBqcERDqhLl5lzu6v4RF1zJLebPGClg90EPIwNnBK9lf+qX8G1VSyk2ULr/HekBGmHN
XrR9M1Jm7YP83EfF3sXRrXh8KwEUv4Q4HvDtueJJKW9qg6uHXycFiU3wEIY/ri/lavEcXs+L8EAd
dQHKRGOuTkdjRhLAe9FpfOVeG/BqZJ5sD26A5+PSCU+imzrNd5ZDyqu6XgRTZpoDT7CuDAhOjfao
qZEtiizGmFU7WVwYqBAT11EiaAFCTNtVdtTm5gSsBVn7IQGhcGbcGtbCy/LSQIUXmeOVNsyRIrZC
4nFS6IlF5AkAXb++XwwxNGKwLydllhoQI+uow8+4oBhbo3v4d0Ior5ZTjhOBUIqUA7McQ5Gbw3DP
Cwwnfnsy/2Dsl92hucolAUDxOdkdHgxMZJBR8ES39waTZWmrRxvIWxAyZLBaCHSrpi7Igyj7JH1/
Vb1+2/3Uf5SbFLgCiPvqKXn+zOpdpBHDXyRs45QDVY4MC8/RQUdTRnyfiu51EUyNKMvWpEIuuhAy
wu2ENrXcDsEHK30lnpp7LIigVU9dLB9l2gFgC33Fh7BS+qnmD5XqXdfmrSnroyXoqLaQB1KFbqQC
bvjQ9LUhWXv/SLixKkAejbvKCt0Uw27k1ZDf8JkpmZH7g1HqXveni2jqKOnyxghJPLZUNbbk6JgA
7L2TGfe51VwHzLPvClLZdVK2gZJVkNK74S15TwL9iFfZo1Vt66+YPPlULLqIoyzQBw8qxxkQB2TE
stwY/aNWMiyQtW6UAdZyomYz0UipHvp2z9eKWYusUibTMCjLK5MEKRSRkh58r3fR4+Rg5PiQu5k3
33HHwVZIB7Ts1h7mVpkQQSwdqaNRVnxOCCIdff9D63Hq3diVtp/9282izkFpbnR5SImO+Zc5P0+N
4XIzayVZqlB5zNAMXdiD/MRK/eMMBIHkPpK31714/bB9NzoaNXecs/9aRDjWDtbuLpAjb+pCKwiL
w6iwNFp9FV/4lEQdUi2XZX2eY92GXVZhRhWQYoiBranfj067E4EeFXmNjWErjFj6eLLl96z0YjVb
u3i1RMUOQytj1SfWKXq/b0yzV23ZgwYsMVTwGAcxioDaAoiWLR7GMSLXuWSegXVZYZiIRAWNsUtm
PQ4hpqkSU0zspDw3LLgy4q8fAj1Sc9BKKwCFNKg9G8QKQNKg3LAKQJuGkTe0X+T8hm/ur5vi6oot
xFAbE5dlbygNRzam3mY7cL6ieRU0JIzr3eq5uBBDbUwxa0Y8+ujL4PtvRnuKh7vrarB+n9qRsunD
Uu7w+370POSHiFVPZ+0GFcMHYUAbMFmmMuut2j+X+qnMG1NgkZWvH3+LhaLCONemc1j12Pbyhdyi
cjc5Cl65GYGrjpYrm9V+u2rJC3FU3MaLBB9IAdZNUO765GVE03n/dH1rWCKooI3HcVHpMiwdp2Ca
Sdyq3Feua83rQlhmTP6+SCT9pOkJmgRmEAfVq3n/vitqj5vSPWABrNaINjE3HwZwSV0XuzqUa7yv
34c3aiHVwk6asX4FmR3HWM7PV4xQnWc8+7M6iK+v44enalHjgZU2YR2DGuyrxo9JPNQj452aJYOK
BnotCR0/YxkjflviTh0cx54RCVgiqEiQRH4jdh1EBGVhle1GD17TnmUO18MBqhJ/mkNWFTFaFIg5
CPEW/Io7hft3nmPQ5XoxlmZdD7EdGLU1R32DVnwOCdZ1+2ItFhUN/DnRZKOAeQ1K2J2kdpjMSpyH
bahGgXNd1GqT09KUqVDAi0IW6yPWbMAds9iNmwo4SqTmHGOUIXA702YIJCfY3084FFb+3KSBvCjP
OpRTj2QkqvHaZwFZAbDQbdZkDWsdqfBQ9b2i5Tw2CznyOY6jpzQEeEbUfb+u0vVTwqA737tqzsup
hJg+LkzFN5OatwT/fuBersthqPMWlRbRTp66uTEEbJUk39WiE1TnemCYA0sEFQlQ3J6Beg1VKuM5
ad25wxCIyog2q+1LaCYBhr8korpFcyJno2xMVY9UGxTCk6X+wjuUhVbjB0JSp50q9NUTe7CHjZS7
11dwvSqwEE0Z3xxLZd4TmLpgsH0PoB9ucCwKs3F5V8SsFasr9C8HxUVVygIHiRcLkMjjEhgoXo8S
nq/2R33irSSMnmItMIEv/pzn9VbsJMfIPwVOuVhqmq5HU9OgUkbIJ8N6wR4MmyAF7M3mS2MLQFSN
nfhnk30qer3rTPOdZFMqV52PNVbb9rHsByvVontQYlnX93LdVC9iKFMNk0HHVpKlzdzSuNV7U2Px
6rBEUIdWkCvc0CUagTi469AdIgyPGYusYT14XNSgzqxJlIa2GKBG3m4azuOM0zjd+iySRpbh0z1c
Ei+UXJ9BFdnzd/VNaCeWchas2MzcYfO5Q1JXCV62gB40sq6LQKWBYlOciYNrYmiW/cnIcZjkjGj4
F9+6SKFOySSLpzwmJxe/mw8EdlU7knOLtB4rt9dtjYSFj2fWRRR1SCZxIwwayTO5fgzNzs9vMykH
0/DsijGWUpnMRmBBIq8nMxeZVKhqZL6oOpJjcujhMKp9UzNmoFcHIQzxIoEKTsXcDElJKntBCFBV
7p7cBMmwd+Llm1sy0QsA3Veg87icLTNgv9frVhfZdC1E1TNf6VE5sLInCV3rsie4pZu6oR0Bnq/e
izeTmz2Q8df4OO1ZoONv5dIr+0lXRuq4jcY+xdqSbhXpvvqmOsGT6lWbwSLdeoWXf69eewzcFyaB
nWbP9az2By7Wnq6M9IHP+b1MviAFin2CbvbG8rcjYGjaHXqoDNBp5Y+stmjWjtNQ9p3GK5EQYtXD
LcZAwLu80wEpNG7yfXTMcN8E4c3WN/mH0jJsgeFD64Hu3dro6kkZcNxcFLA2bSqdoH70qxelxJyR
fH/dV/9yl74IoqIP74OpNCNlr3Cre8F+OMZuvZ/PM2ZAgpfAZU0u/SWDvsij4lAQVBN6hCAPMx/8
LtjksGLcDTa9qXemtoMR338GNnhpPXQ8Evi24HLsYzMa50Zsv+aBzMjTGeFHosLPKPaxGEnQSol0
JLWHRL1j7BPLIKjwY/i1rrXkSti6AJlwEUut3BXBO46i6AtXw/MIejarmMwI5XRLFxfEYY5HFuyW
GJjCuA96p0bbEJ9scQV2/ZGVgq3nEO/WQU+Ng5evK4wAWmrlvOXGYRcBg7etBsZ2scRQ2dAgTHPF
54gns7ZR4pe6tpJsy9gwlgwqHepFX+jGAEuHy/WT5saudFcAAxwvUTWeoLotv1ceBNag76odSiKv
C6KGFjmDEloOvtSVGkZHNF35otXJU1+xmoxXTWIhgnzCIl0p/X6omhZjDYVh9XNrgV8s0Hp7RMEy
3Qodi49nFaEWV593lagA1SA+DXmHS5b/KO4IbGXzTdkXCL8JOm6Aan5+7S1pJzjpOXDzXX7UrcBl
RZD1qLX4CCpqRVMdB0OL2YHBCk68Q8jCUQvcYOgYyJmkn0n6cd18Vt19IZCKWYE2y4WvQGu8P+/1
4mcD1jBhnDYNa8CTtZ1U5OorPvCFilzHdfS/pIdqCqxBeioTTzWOWsfKoogBfsglFnpRYUznwEvK
KTDQ9mV2OVMFHoq8lW9+E1ZMG9aVctUJ/ydO4+nxGM4PWn7qIQ5ma8thbGWGpzKv6CRc/FUpSKGe
IXy+DkG8CZcQsh42mqrIeoHyBQz5igdwiPqrVPAMLKYqxp9KlDx4yeBMmZ97L547BjLF1QiAb6FC
2zSHeWlo2M+w3yVJb1aggLtumqvQnO8eCRFUkAnFvlDx/keaBfRdahceZnLteoNkyEU5FEOxzZ7b
sKbiWHpRYUdK+jhrJOil6eNpzPSnNmH1L6/nQgtroUJNZMwC17SQMSDTA6AyyBpkW/JG5/87XFnG
SQWVruSEOCBTcb0YmZyx4QPcK3RGInnVv7FZVCDh+ZTjNTIGmoug6Svxsl6ZueHIBphaFDvINwzj
YMmj4kmV8ZXcpJAHrkalM5VX0p5QeIoDiJ7hVtgknnYGTJAtOdOGXcFheSIVXopOFpLGh/TGGRy0
gtkxru78DcE0Qy7L0JVhknQls4pRyox6+EEmHrvwbmQOnjIMhC5hZmowjCE5amt3soxXxc2RRnCz
2diTS+itgN53ZLKlsIRSAYQTRzXmeCxh8ku7me3MqbfEvzlLP0ypNf4idK6dxogpV487jX/zzEVS
EcRZBGBTCC1b0TOQUsjhS11i4KxyrtsnSzsqjMyCFCVo28b4ftZ4RbgNO9EKMDV8Xcr1fAH6kM9Y
6FNp2qAPM3autQtnBC2KsCeA+oI3ueSKzNmshy+WLVKxZI5kXwjJhHnA3SraSYxchkashaPiCPJJ
oVACYuy/OjR0d6fEiW3dFrz4FPwgI+wc8/LBOmhodHSgz2pdVZFVfE230k25xeTUOXicbrWvkzvY
o1daw/eK4dV/STgVUOeCGFrBlMSfe9er/pT7MqRKN7OrP9YASbgDRxn4u0N4gQyAe9lWzpVdbGtn
sMEhYHiFG7gseJu/nEaX76AcMZL8NNRDzMPWeOUONp3HOfneB0mkS1zQt6SH61u8bkIXedSxXmFG
rfUFHEec8U2p74yE4XrrLxnSRQDle5Ogd8YUQIBw03dWcQrxktFvGpdAJifoDNbOzVbc6KeM0ZPH
UoxyRkON/dCQsKFK3Namook1mqBZ9xRi/x9zwItylANKVZ6lFRmSVqbaKZPAwjv0WQizX3yPd4Ry
Zr3WMc2DcsgsKttM8qHVdNY9za0eYZVeD0wUggIf2KzJK5Z+1LneDqnCyx02T29KO+GtVKjtAAXr
SDLRRsCIn+vB5rKY1DHezrU6ZWRUOy7PWeqlwkMsMQIaQ4RGJhEWEdqXRLwPClg+v0gfJM43G0MP
zarsvOtexVg3evRX8QH73MSQA+ZpjyteqrbblNNuiu6MiJHqragEOBURUDl4SMBoF7VFQdukhj+h
eDIibkVeBlx+hfUaScyYMnPIUHmJFBjQ3U/JCLU252WS8+TooMw7M9qheHfmjjA8gN/FYIrhA9PY
hI/XV3HFhf8QSxkEFysB2ByQH8h8ZilqYQ4jq42AoRk9ExXIRsk3BkTUrWGraYYsGdTP3wAewTBu
hi70jIumcKGc6EhBMiUyUCxUwt2A/2XY3boxvG+UTp0eQuVrcU0qQVNx26jPc75v2ufrm8ISQR0Y
WcX5ddAQ0zY2nfBznjyxYZj0WpRbbrxOnRlyr/RNMUAGysXCC/dCzgzCX9vhSvZWeGEeu2Rhrli4
TrReBIYGZI+/L/Pdzj9KLqEq8cErpezA0ewyMf2Jv1yTRh0bqYKn7bdEcdilD2iIkL3oDuNdVnIc
z8I5feLv8yfSru47Eav/Z+1V5Y+1JaFroWkcBoIRkUy/folOkjv+N8+fbhtQEXM7fc+Gmlk3GfC3
k9xKBMTunyLDpkqrMkRg79Jmq6bGZuz8Q1QH//zEh2YXMVS4qCU1HDMFVsNH2y48qwHr9GXoQQ9W
xbOelqqM074QdkF6q4sHidXlSL7xo2W860ADnKdyLbc5QR2Svd+kzYNLmB5Yg61rA1vLtaIBznUN
4/WZhC35PccYu6Fbgg+BYH6ShsrWS72aoPnarKn09Th4UZAKH4omdXxK8tsy+ZrruSlU367Hp7Vn
/D9Uo4LH0A4Bx5NCVXwoQV4R3pTgifXNALwEn2qf+kMYFTfKOEP3YUAwTLrHQL3t6pc+ZkRDltVR
waIWZq1XM6xYH9WvvdIegiozhXa8u75u6yfhZWOouMAHnRBNZGN0/7nm7/TiQfBPcfX1uhTm7nyI
BSqabWoY3rSrt9V5xPy2DOZu2S1uciZsNMvY6IjQxEU0FTAFoIo8N11zE40ZY9nWQ/n7stHdQx0v
l0rZY9lawg+UCVar1rbW8/shTRIzz4F1HBqMfIyhFn1Xzbq2r+cMa6hLXxI80bXDmbFLZLOvhCGV
yiMyP5O1loNWwzmOTIJeF1rzRnqOWzOKTPAEbwinFrkAs6AQ1wb6lh6lUgFiTNuk7QKI/j2oMG7G
neGJJrDytgwl18/8y9bRgSKsVHAuQpJyD6DqfbQjQ7mKh0Egi42Ux3AvurkoGJqwTjTsWajfcO22
V0pTnt1gZAyJsUyDChZFkpep0EAnuX6ShIeExTbD+n0qSkSjBJ4l4r5+Nnh8L+9CnmUBjHinUhFi
bCulyYjt1ZOrg9q8fdEL+/rWs0RQcWGsE18PDGjBo4Uz+SE1ut1UoXVdyF+y2Hf7oi+boy70qYrB
QKt/GRzc1b3EyjdkElG0Sb8Q69WeFVrpS2fa5amm5pBHmKKA8gBcz3IPUBbkD4bN6g9aK3Yu/VSj
QoTIzS1OpjdpuJURNgCkDmf+lahXephc9lhJC2PXNCoyZKNCyi0wjA6DZ31tC4WwkZlk5WuhDy2n
Bi8BCZk36CJuFEhFBVYZdN5iUK/t9oHIuWrsFpmXBz+vW8iaMy1FUc6a5gGXCOS5N0++cv4hTBlm
vhZzlr9POeugJrqf+CgN5PztOIJd4IuRuA0LYW81Yi/FUA6LaYJQEUgXHtjrttKm3Qxusy2RO7Lu
Taz1otwW7aW6kIrQJ/JvE8PuFFY1gCHgrSNvcTeSYklTCwWahBnQYbOT6HvXd3zVRxdrRQ8pl/OY
1QlpGeLPJMPPXflLBGaQ38wZrF42sh70Kb4URrlom+d5rLdQJ93+vkxIONxEJuUUSwzllxGAtPI6
etv/ERzCiSd4KOnuP+P+S23I5i02J+jiISzIW3Ai5PZYbvkc/f3z6/UNYrgM3ZY7Ad0sT8m0XMlx
xzKu7KxsvLqsvU5iMT6v3sGWClHuj/n+GLyFsIXa9r9G3+KtcVNvu2MB7iLta/7E3xjn/ETaTFhP
mCwlqbjAxX3XcuQ5TJORzPW3Sj+bSrrJ9afri7n2lAO2zvdYStcmBd7n/Zl08QwWQTwDNvCNvK1v
+k36PdjKr8OhsLltIm3/pVgqTsRqInJGhBLH6Gan7C4H8p5hiQ/ZQcctMMcDqrGtXRaF4dpFYKEr
3a3bj8Vc9gF09cdgG/WyqVei2XGTnQuppUqto07RJ+4BS5HUm5WotBh+CmGsk7ybwm8jx1pIUg6/
EkDoDlw/QtFGJbOdMkZgO3h2sG0AAoTmcYakNZahpaXQXbfRGHZlEGDLwKwymcJNvh3t3O4eCSZa
4hBSw+Sh27bHb9UB1DHoeUytknFarqUXy9Wk4otW9aj/pkRZo7GMdvaCXDhWYcI6Akg4vLao5DsW
cSzrw6CIKuzasAtO+aHFJGuG1BAnTnzXWglzwIalFxVmCCTRpPfQq5luhv5mLn4kTGIclk5URJkC
LmslcqyhW3qXuv6XdA+QHMUDCzrilz6arE7p1eR6uVtU0lHXGsYayIgcKWBlDgHi0pwepG+CU3sE
V5oRU1gaUjElqSQBhzdWUTF7O9oYL6QnPLLE1+QH4dA2Hq7LI8b20UhUrJlgqGhjJp+zMJI4lpVk
GuAPQnTXC+ec1Tnwl/W7CKCtPZ+abmogoNml2/pQI3HjHOk4A3zcAcO7y6ICXHsHhodfBFJm32B4
VhlJUx7hTuI2xZMQoZ+f1PXl++kFIxTbCez1kctqIVu9qCwFU/bvl8IkCgSifjprN9MTBy6LdjPv
isEcXGMH2sM7Jo31urFcdKXcQWkwt6t1EAniGA+vZjaqq3tMWzsYVXf9E6t5Yf08v4ijfGFKpmQc
yDtZOZ3KYleheW3IzKJ6/nc2SblAP2QdXxJo87J9EISdNny5/vvrgepdDRqVquoMQ8jegP1byW19
3W2V8qFUg090oy4tkcaPkPSubOMZy6XcJ998IAaOZmIZX4tDuEGd6TNA+3+Io7JwSdTK/5B2Zb11
48zyFwnQTulV21lt5zhe8yJk1b7v+vW36NwvR6EVcSYDDDAPAdynqWax2eyuGjO6lcOyt6T8NBLO
oNDayMpvFhiwKBV9HPEoRztm4gfRNW70XfD2noSwA9++8KmLLOXHT5ULbtWBE+vvVD2m/8X6cKQj
Ot1uPmFQ1dIuxkuL9iAeLxYHGE0GRrSkGaeWFjmEGBOiaW8lf0GTidWEQAl6gUSis688gprMpWBg
FjNVQttIUgviUmX6dTvW1ybzfrPC5G5apOFpO8MEKL00p15/akEv46a3MjJioXO3ra3vrKtLTAi2
RTYORQ1jvtpDdyyy0iaxpoTThPyHy+3VDBOHskp7IwuYAc+wB+GeXX1KTz9ljn1b45yQfzjBrtaY
E0ybtSbKC3yn/iuVHtO+BK50D6Zoe3Kau/w77zLNW0Mm8KRB1nJQaCDFiZ9N/5WoImSiK2v7Q61f
Iq4+MWdVNLfGLOTwqTY/95Gr9aMbkB+R6fniMeU1w3C/F3NMVUGSaGkDazl6zShHR2GbbgOJdzpU
yOPP460fc0jpGeSmTB9qg2L1zcf9r3spo2/bq7eODdfVYw6ooAVJPbiD6SeSC28cwAroS1lib1v5
w13llxn2yUfQC9FM0Y6DBL53RLf0/Bvj0wyls8SFHCRpLFBeHsN9exM8SG7sRtwxQd6HYx+AekFo
IkmBo60DTpcD1d0brfkebaau/IVXdfvD8XL1l0EPs580ve3gb+vUZ9HV9rNXoY0POj+38p1ypGmb
4DTnHJJRCicl4OwH9jGo1xRJGmVsOrx5fVXSAd3r9YFElWNonxtdcMxI4oDY2tTtEph1BlZaM1cL
s6VfF3lq+pofinusL1YYLUg3vgmR28wBQdfbBDVft2aNkOw38wzM1LqZz5glQQzvWoeiaLxrXyhZ
XWELtnShqsihk36hCmw0mRxOf5e8SpCXA6umqotvifzi6mGIXSEaUNW2lfZY+9+S4tRVH2PlSUnd
aDzEuauMph21N0X5ME677b21ChIL2wxIRJgwERoQPNplbUCYyNxBWshr2tHdNrN++i7sMEghgKxW
kETYmdGL5SEDhNpoGmKsmrIARhIHMThesWXltM/rBANBKCuXFyNNrb45hxonOV+vJl5dYivLpp6k
U0NJEkavP6v2Q2T5BxAb2tkOnEgWrXwljrqH5smBs5Z0rd5dVReGGXjQhUkNtQDeoTX0fkqd1ikf
zC+YGt0lYA2JLOK2bnhv7OmbKl/xjLe2TM6RNkikpg5f0mz2iflUFjEGUBrOB1zPNRY+MqDg5+KQ
EUrimJ7zg+nNGFxuPGVH225DN3C4d1Z68m6tKfV6uQebYk4bkGKDe046jF6wN0BJgbE5KJCqD6Xb
u9E34ShySSlWm8OUhZ9M/qHUpWrkDexSqkwdT/50iseHxVfJLrzJyiFex9uLq7fXhU0mC5GrKK1L
+gWnowQOWoiMv83whHfEHkOb7N46myGk5GzHLS9wGKgpskwojbf90sWuIOO+rGDYmTdpz7PCAI1m
VMnsm9gc+XjK649zcdukL//JEbbwPFVDoU4NYjMQpwdDME95XO4g2865NnM8YfkgEpFUSVzhM5nd
Ts8/T/WNWHIwjGeCQZJJJNM4o4Rkt/5nvPz7SggKSc75vp47XcONrTSnbZNMTQw/1Et+oKP0/plq
FUIiBd0svCDjxDZL6GA0bVCnUC6woXBmFdLLZN434nMAgpTtGODghUJXdoEXshAppGzhVK/I0MDF
xFEgn9oqP0pJ7pF4/rhtjocTCoMTnUikXjJhr/V6Z8KQTIxDtLCJWznKEXV6WziQB45NirEbmKgw
OKFOlSY1lDNpsM074SX3oku/V3bkGD0AryBumXzZtrhGgWIu0JDldygFXw70El6Ong7SQujCIvSP
oS1Zght/AaXdfKEkJPNFt4qHHi2TEWdDrF81FsHKwEeFHG3M6HcFCctZrFF6ptXE8UyHVIPH3hY9
PGeBYP+NgcXuUfxOPHBcb6/DahJ+/REsHQSZUbLLYyx8jQ3Z1bu4vInaJ7UG5wVkk/riftscb4ey
dBBSQoQoKABog925s6OD9AWFBEuBhMi053UbrXcvLLyTf986mVQlck6PHxUCkbOTHOu3npn8b3RL
l9GkMplKoCktWL5gKCs/+I1oVb7nh7xNwgEClW6iBRDo5vz/iUo9nKA8uY9uUeG3448YCXdweQmx
jBP4wpHKc/Wm1k3rukokCZdstoXe1NBWDu0fLKTg27nxrW1OxPRtIf3m8yrR6wfF1RQDP6kaSnpm
KjjyhDN4s7LxNuLqJa++fUpXGwzcFEQXckGCOz+HihsI6YrQ5bFBv7SjGVjyAS/mkKGGytqXCqnt
9iZY33NX60x2MvlRNKvggbTzSLCKJvIyMzrWUmUXcXDf68F9PUecRJ63qAzW9FjTELyDIJ+YIjfV
DE+QSyeOZY5n600B14Vly/wC0ScilLCTQ455sEng0BHP0It2s2YJl+Qse/9EHO8PsPJrSdmyf0/a
Vmto0QRKEcfiEkKuXbuMrmyJ4HTmva9xFpOVpQBbwiTHvgz24OrSgJW0aa2W13rMs8EAyizGiSkk
iJFEmZxJex7HykX5gIP+nG3N1vcHuW96TOPiqJcduQMdKSTfJfOp1b5khNN2zHOI/vsCvKqs0XUR
so32qEHRxSgmYmlFiflbafyyvb24wcAgiFqpVZ7SYKfPubS7ucKgbWtJR92b9jyK9/Us8Bp5DJSY
YpA2JIUxIncXKRf3kYqnBTMZ9oncPW17RgH+fZZ0tcUCBzTHc5FGeQkqEogr2PLEG2X7Q6nhaoNB
Cn/IDEGlVWr/pkbRc96XYChI7PZolshIClDlE1QBfOgsSK/b3m1HiPqO2UUXtAxCafhsUgPm1e/J
gKmV+m9mFJRfCKWyzC6orMZ1Qk8y2kiL80XaBztUbdygBN/vcOKNxPyhGvW/9VRZ9haqdhcIKdZz
miBBQNuVErtA+uMUTujykGn9IV4WRQOPXDLmOZld1pRG2vcC0jnwIIToylI/S3vBDgun8zqIpBRe
8VGzRTyE8vxcDc2FYWbP5aXUaBJN4Bvy0hTeIHMGZdZPloUBZp+hg6fuJ2qAVk7JHvwLIB5prRFq
wulesmX69azseTskeV4xGy4pSGb49G2tV7/HPjoSOVNt6wnqwitmt0ktRi6zEHljOf1Qg8krpzsj
gI+KM/cXXPcStF9LvPZujlfsG4c29eNIKoRkr39R9FcuifJ6Re3qFfuEMeaqnoFImWYBEVgOKlS3
ob5mozK6p3NaPH9WgWNhjsnyoxiFmLfqRe/vDH8vpp7IS0rpd3iHvAsTzHGszSaZU1oguY7uhft/
MDzK+zT03xen5NREfdRSO71nvqhHQvuQEOUmKHY0MCny78GrGcDCMQYwlFlTUZfBp8J7WpcfRcOR
DcERyh+NrHCSDd4aMhAxJuJIdBrrP9ew3ycYX6j/apIAjE//g0CdAYpRm4RkSmHGAENDKiUWZsSs
ZFbtbWjgLRwDDVoz1j+ZtFGct0zBDoib695cnyDutm2JF94MRoiDCu57HdtVk0Po4o45ceo8gwia
Gv3VUMF17diplrbD4ycuspiPmNxRvJ/EEzR59fHrtkOcIGdnWepQ6Ya6hEOkdYPuYeh+bP/99a6w
hRsMIEDWVW3kgobATe3FByq9E3r5s3jQ0YaJ82/Pa9LifCJ2emWo/ETp6WO7oDSWPO3i4ZOW8jqB
6K/ewCDCYEMZKlIl9diq9PGyuKWMhdFjjwG63M0rbgmds1sJAwytPxv6SF8L8rf+wRa9Ht0B9SFO
cK/nm4tvxaCCNFdBHdNvFR80z99JTmOP+/Y5/ELnGTIvt7MvGnjaA4fbtMhbTwYo8iKZooKuJzj8
8CpBiwDRTekiycU1QfmP+QtLs6EpQRRFI6yFh+hztJdOJLanuwQCVJKtg8wsfkyc3OZ1VPECk8GO
WQRZYE1r1FUeeGlR72dNPwttwnk/4OxolmlDiAojNekpYmjFVFmF7EPmGFiSS9721qbR8G4PaKoK
7Vq0fapsgb/rMHQgZRKuxbFcWkKZn6cyiK1BNqwolV/+mzFmw81VP81CAWMSbnRRp1pCF7mGcErI
67ah9eR24Raz2SbMWMmQ5MMmwOQb/nMonbt4iA4D+CM82uGHBJf2xfNoUFc/HG4KqOhhSVWWuUQQ
J9E3OxgOVRD/6F8gLbft2moALgwwUAxVkC4SoFwOlQJQ9pHIrqXGDWJeSW0NrVSVoNdXklVZ0Zk4
74mazjXB+CBlNR6EfS/ezs0HQ0NoxHeielIDDm5RcGADcWGQPSmTXKnKYgI3ABmeg+mogzRsqBDz
lRvXg7O9hjxbTDthK8f9OI+wJfR4tk0mNyvjz2hZh2BtfBNoEifsOWvJDn+G5jQmPeW9+pmn0ZG/
f5KnrYXecgWZlHpup3iWohRd8MLj1ElWxFOW4PnBbN9MQSXDIFi2tLxRR6coP4rtJzOQrXy4ibT7
weCE+uq1Z+kRs4vnGdJIWQqD2p2CpsXmMW7srrSyQ3uLfkKnf214s86rb3VLkxQvF/eFWfCFMdfw
rQQ0brUH3Ikfaa2Gdi90B0ofXu1HziMrLxrpvy9M+uEkyD1d1sqYfccUu8FK+sBw/Kr84esgehwi
nVfXWIsVRVY0yRR1XZLY/hd1LsCqQ/BqlKSDl6KUbJYDJ71aBaqFCQao9MGcx7bFlMuoSmd5Lu1E
rW4Dv+bs5fXi5MIOG/YEinoKVbKFLgzUGrOjeYuG6t1PWhZeX+b6uukm9OwUkOcYDCziGq5EOqWC
DqdbU3Ai9fs2Mq0exwr+tgSCTxBGMrFgljKJU2g52jOioACv1iC1tlLec1ViVh1RFEPWTYPoMju6
WfZTbwgyJoK64rsu4fsXs7XtynopZmGC2UoQJarHmoqOyWh5DJ/0yDaLfdvet1aSOJph1zyB3PXF
u/rELB4Zw9wXqQSGofRWMDld+KhmdscbreUtHXNRnQYj6iY6vtUakyXXkmWknOxvDWiVxcoxUTb2
ld43EhwR2tKqrFh4qEkH3ZvPw/StQ9879/1uzaUl6jEudZU0NiUF2sG8jaqXNuZgweomXRpgPBq6
wAg7inENiFEhdHPMMLerXf4Z2wLHGzZ5Lss6z7sAByHpj1Jz386c85x3SLxL8oa09AmltqrR44tX
cDeF/lH9JqaOZnCHOPKJl4+txfZiAVmuuko1QGiUwqcoxXSucJsY4aGoXaN92t61vLVj0DQfJTLl
lKJJGJ/U7LWLeSpEq/fTpSf0FyyOu7ro+zZ8YyxR0RFrylX4SSezcTD6srOCJL3o5RxZ0BLdJWq7
l4k6IJFu8ilDXoPiRjVM0scBZa/HShj6T3GTzc+NoE/PUSRzwHj1YNYgXy+KpiESlTnBRrNKMYiH
NR/FCoB80qqPJp4mVf/SdJzb7Orn1VTR0NEMBPBnMp1GzOJIocRIfRq76kB2QRZ7UpRbzTy721+Y
/ql3ifbCFP0pi/UXeiWPGh2mtHayB8iiVEHqTBnvO69hmLoww4DxLM5FNlPm9nhBp/APyh28lWOg
KzJGCdOtsGM8xoe2B7cKFX0ybRAh3eCYvkXld/cP6GN4q8gAmpCn1eSbWEVKTSFYpqXsfUe5jc7J
QdhNVuz6No+jdz0cf8XI23m7+HCg4VHFkHpazHhc68CIhEE8zdb81hrM1+0g4azq2yPcwlY6+OZQ
+HAvE2+mcrSnAA39hlPENSca13P8a5y8nRwLS5MxTFVYwqvaqZ4UjEElNtriMAtNW7BBAm5vO8b5
bm8/Z2GunKtiqidMxKFL615RhNsy6TxfLQ/bZlYnExbh/1ZRXdgJssCXB4qj4lE/0iNCuE+9CCN/
IIr3BLvB5JXoiJZ/B/XdnXmI7ngHxuogyvIX0JVY/AIyTKaWG/iE/qMfoyW69IpdsKNN0SDIHhwR
BPmdp7/QZeaLIvHihwGZqS7MJKZ4JiWiRQQnU0COn9l1tNteZ97nZFBmFM0sbCnlctN99oeDln0b
xqdtE+sH1iJCGYRR0I8wFCKNUG/0qMJshXaYDO3e0Y6qskiYRPxJ49TzpIpWx2tUjWiyLOJ/KlsG
D7M6zkt6Gx3strCo0sC41/bFjrjqq2mnVnHAy/C+3vm3hVfaPLH19cW9WmdO6iFphcgsEcN98kjm
L2H7JJec77eeSi08ZKJ0IqMRGjI8NCUQu/7UOktAcgg11UPnjU8BHhd4l9/1o+nqFxOcpCt7TaDZ
bgxxFmmvHwZIE8p7biWelpHen7RXO0xwhnGRkK5F/iCjWZJ+OvEw21QHOXR5fCrrCfZiHZkgHY1U
kEiQUR5PKA/s+hM6PmCLvuKn9t9Quy7Dkjn8ciM1GmLCsc5o7Dx+FUQZLI777X3H+UpsFk9Cs9UF
mvGC73evoDchw2t3fORN5KwH+TXJY2qBGiiywpEmeW0+fM2EOXFCZSCYQJB5ihesJdWkjbNolRFF
TUdNlfZQLgA5Ak1aXmciztTgpiofo+mjJHLaH9jsnTXBOJPESZAS3IHt3Lwzu8bSxJftj8LzgUmJ
I0kQ+rKHgW4WrLBvLNV4NOp/y23PusFcQqJZrvxJlFR7bi+DOlhy9ZpMPq8+QbffcnuyVhh46+RS
naAGRME1P/iujNlQSi5T4oQccru1ZhsKdHty4LJKs4cja5jBPKLHlJ0PhpP286i4OZHtAgq6PEnU
d51SrB0G51A+qsqxoQ5qFkXWwo52umTJXuoK/Nc/3nIyaJdhwCEpFFhDXyVE6CLXByk4tIVuNJdO
Csrg5y5O0d2/fSlmnWSAD93NVdEViJVivmu1yJ6lfSl83476d6Us1ggDeJWqB2E1wTd5R9GVBglF
13bHo1nlhAY7PSBkcTqgio/QEG+a6pSOuEpgKtDMH7c94nwsdmpAlUOpCmc4hP7iEtdr5UtK6sMw
UOG16BmiBvfb9ji4wV6ltQLvpgEN+V753ldHM6wtrv4OB/zYkYEiwhguiAYQCW1niT6aSIJv217w
vg6DGMIstTq6bmBBvszFQcmPYf2k82Z3eGtF/31xTugSJtTecEnoK9uoOssXIMf6sO3Ku8SLCWmV
AYdk8LtRUGdKLW3sWi9+yO6To3FQHczJ1M6MUXyBO6nJWz8GInShwhISrJ/cCxbJXhSzt7NwF/5r
Kj3WOQYUVHUq9FSHc3T6yT9WR4pGSJqRVqZ7Ot1b74Y9j9xlPf50jUp/iJAYYU6tMehrPwwUlM5S
0jmxHIJQZugMZ/vDre/cqxUmBtPOIPGUyeAVij6F4q1UtjapU0v2LwWvrWg9EK+mmEAUNcUoSnpA
JurL2DiqHjoB2hC2/Xl3vfr5ra5WmEDUk1GRxg4OTZfWofxuqmCNz/ph3BM7O7zVAe5kq7RRedO+
bdtej8eraSYe41nGAK+GL6brja3XT1I7WzWgSRoetg3xPhoTjwppZ0mCNTs19rV/ShsniM5Tc8D9
4L8uJ3NUtZAONYMGpoofUB/eUe1o9TV1fCdurTfKHCyl+QFz+07GU8vYjhekub8DVzGIhh+bWM5I
tIUno7xwtU5ocL9P2f73wUC38LsF0QzaGJ0dcE55yP0POk/p9d016vdg1Nnmcki9CmlFg1FDzzWa
R2+jDs1ScuplarFLcvUwarodaNHOzKvZzpLxFMs+h6jyD9nG1UsGSIyKxHKsY9/RC3GGp5Ie75kN
esV4RJLrGSJ6xWh7pyqabF9xU0lCGUgDwMT32vgUxYfMf0qw0yr92cBjuzZcpBh5TsOrbKwv9MKy
/PuXDLU6N2XS0Tu45Km4G/uebtGu89DNbd6r7bvJ0LfPurDGrGg3FmXTz7BGqwxH5Q7VMLCMUzaa
wjYO06vwieyoWt28G20DvUHzI59abzV2F7+B/vviWAd7FUZ28h4VweSQj3dV/XEbY3h/n0FrQQpm
1RfhY5M+J80L4ZUzVsFy8fsZnE6isek7s8XeCxMn0TGOmVqi2lgmcbcdWYWRhSEGlUFbnoR5DUdm
CBr5mkPK2s7V520jq4i8MMIgchSaoxr48GYs0SSGi2yXY2RXe06NXSBwbuU8hxhIVntVEoMBu2wI
LzO5KMX3FEn3tj/0975Dxqs/bPtUHsvBVEyILtz8ZfM8JzdK/zipN8rkdrxi07uyJLOd2H5jX8hq
NHTA2HDMIRrzv2bPabD0c+egDfmCnQxe+85qjvnu37ZgstYZ6PDNupoGTBzZQfEhK70022W8VwnO
F2Prrm0cZpo6w8GgS60wAVf/6EjoSNv+Zpwdy/YfF2qazgOGgG0inRHnyn9dKOrlAnHSSReFSYIX
OnIaofd0E+Aw87SuObhAGFyI8FQkJBR3hOKmNw+t8Zyi3slDn/U0UVYgiwVuLUhrM5vIGCEFrfkj
7SAgd/EDqEHAqeWXlvxh3rU/RA9aMnQOy6m+TLyR/nft7z8j7pdttnI36YXvTzQcYk0gloK0QCE/
fN8/KAMUjGYnNsqz0pa2r/THSIP4qdIcmlBwwfHH6RVbD5nrL2ESoLZCHawvJhzY6Z1a3ai8odJ3
yq6sq8zmIk02xNMbVqEnHs83GBe3MhvsRLhATR8qRzrGT6KHMWDLRDscJKJAozmCaexfKrOwP4M5
sAUpzAeSAjKj/HluUysIX7f33jpeXheSOY3zaDSLSaA7fN5PmKHWHyfN6YTMarSvlcqNILps7+H5
ao7ZikY6kxpnABXM7d7UTfwz1SGl6jn8N853T3/s6jFb0ih6pfMLWOuAz92xdRR0PduJ24JmyvjY
nNH15VGZINog/1e34Os+ZYlHJKMNioJgYedcexp77a6vA2f729GtvrWYzNnd9cLcGS3cC2dMcA0f
DOHrqHvJdFtkL4V2LwychJy36RjoQaFYE0QN0NMGX5RsF6uc/IATi2zRL5WlIsloFl4lx8p0RSN0
EvDrSKdUv9ULntIOxxu29CfrU5X7FbyR4uGuFMZ7SOhxDrY/ZPe/wp0t96E6IgV9Apgy+5Oe7mMZ
4l7RRSoTtBXt1fjkQ194aG5V8dD8Wy5wJvbZKqCU9WPUS3AvzAS3j/Cc03Emnv+Q/ly9Y7BjlNMg
Mk16HJxBWO1WN5kN1Wm0LoSO+KGB6rbuxRfD1m8yD81gvExvPTe5WmegRGtFI8ogJmWX+r0mFnbo
30b5vyXhY1eRQZBMmptppKtY+/oXlagW6JhPflNwYP4PS6lDP8gEgbBuMrk+mtqI2QVIw8HNeVR3
2gsdV6oes512Ox5piX16oJxmFCXJmZdTrO+Eq3EGR9BsWzWjCOO5Xz9LMnLXWuTthHWsutpgsAMc
rqYaFLAxhfbk9gfDbmqLPjSFDljxvpKd6ECUOrRHFySZXEat9Sovenx/ri+qxr+ngNmUQUo0hvkw
PtegYMLqBpfxvnO6s1ba8tfR7Xf8M+BdU8/P8LmaZdIUEV80jIQG5f6vMbRh8WSCUTAQcpLpjfIg
dHm8eNufkrB1m2wQyVCG8FMbbxvhY4nXyb85c64eMQlJKovmoE8wQNvZ8L4OLi3z+A/a2dYThasd
Blv0Vi4auYId8RLcUh0iwfX3/kcqeSQ4vLrIH3D6ao3BknHWMGUWwVqUWv6FvhFCteRc/5hBbMAn
NeZ9JAZU8iLqQrFCVAjzs1l+U3izbOvIePWGBZOOBLLfwRsSlnY4eNEsOWH5uB0I70bL2NhmUKMY
57g3S3rfOY1efYhAeIuLiDN8SA7pBN4LyolCDv5njlne4jFAkkpT0eYGnBts0UblCjzGkZvs9HN1
hn6UFR7n122LnNVk2w37NGynIYPBPPzcNRVe+q1+2G3b4AUg22eYo3UzV2gAZrXV/KBdMsVO/DCT
N642Pi25tF72+RUib79ncSWO87iXFBMhaMp28gQN+CMiP/4wHho79GYoxdaWHrhFb+meym0I4q0o
gyFTJjaZSuPfb3ok5HWzT/vC1Xz9sL2qNBTe58dXJxkMSc1QEqcSi0rZ8qnEGNop/0l/E/29W3ao
v4vFzMuoy8wC/uiPg12Dlmo8ieB/udVBr5B56b8foWa23tvWXBhUurGFfiwcE4+KR3s1Og/k0txH
eE5WQt6iaGGnUElWQFj1LSpT9KI/mamd3I4gm5mhwFt8DT9Df0j0AMsFisU0OeHdov5whbt+QwZl
WqOrDZXuvhD1cf2TfByejEtyi+5mh3Jx5aAT+KFdMAF6yXeCtx0/HKh5+20L9xMqaDvR2vxcPsz1
faw5239/PT3AlBNGqGRNR+/V74GTQO6lkEwYUHfKi+IEx96qNYvO2CmucNBCi3vQrYbqwiJz9GRK
ECqBgqRZ+UjpC0rETr6fd51D864SDEwcD1eP8YU95iiqtHLq8ApMrwhUtKrZGU4Vw8PZpeH6bymz
3vbFwhoTLF0gmJ0swxpavyw5/96MB0FKPMyHbLu1GhgLO8wZ1JZ6NDQq7HSFeO7D8pAIvJnPVYy8
mmDr2LjXRGFPCz+TtJPJ2dDu84hz3V49AxQFkiUGRvhUlv5VEAplwGsQCiJyYeXZTZ+fTFw9woeU
8IYg1hfsaooJO7kvE01ucI1SaicbIWJc8lrleBaYQPPrvJMDAzfthIwPqqo5mH7iHCfr5c/FgjHh
JStNos45Fsy4iT8Q8HmD4zqzwqfow5temYvGKx5r2noYXBeOiTSlrXOZECxcX18MobUH/aCkvDIF
xwhbdymVUYjAOI3LZxN6RaHvQUR4JHL+tL1reGaYyxCZhLSsRXwiI0hsRY3sTm1t1dc5mMMzQyFp
gdpjMYqaWcIbbf5g+ieVPJLoP3rCJDBRrvpyNuOrBKQ+BUnzqPjFjRqpI+eyxXOFBv3CFUjH9HMl
whVJ+FSXTiBAP0PhNp6sY/SvGFPpr1hYIXOsNIMAK/GBMgXjPcEz3ehM+V4DjwfRPJcYJAhwHy4i
aiydbxv4UqcfJf+/rhsDBqIsjVJa4vuQ6lIE31pkKq1ob0fzegp9RQOVQQM/C80kUGAk7Gzpq36k
je35vlIsLQFtbufQpvPoTr8feZiw3hexsMyAQgtQCLoWGwl9OheiZYcBfZEDtC+amdzIEA4dE9/2
Dd02GpNzZqznY1fbrM7VDDoPXFNgW9YsyAvo1oiQQS52F+zG4+iCAwmsJtBvjMDkmB6LL5xFX4d5
0HFIBlFkg2188VtTHvWf3XqzN5+lPUr5N+LH6qx7NHsZTjwy7fV4vRpk0GRuxo4IIW3Bzl9zSbGU
4mSInDvteluGcjXC4ImoTD50RNHool+MXXoQXXpZme5CTz9A4sv6n9Iz5NHxVGE6BVoSeZkhz08G
avTRVEuJNsKK0kWPT2Nzr6qcN7t3s2A/07OrmwzQYMBtzAUDNgZ7dARLcYxPE8aIdLvYpZBsfaDK
n/09qHZBI6nf0kcZ9X47fnjhw6CPjLfLsKXtt3OVPWuhukMFjTPiTbf9u8vg4lsy2FOQLgR9CwJm
ECprbmUrTYL9ILu5L9lzZOcZ7/T+Q1pyXVYGiMa0JoMew6kWnGpKN7umAumPqTs1kwyakGYfh8FR
IvnH1lc/BD46epLPghG+qkrBewNfv9GoEMEziakSU2R+SwsGSJC+a4CEupf3mhg0VkZy0SnFGCXW
0R3N1JVrkGDopWwpqgHtMBwHn0EgBaLUROWRY/G+N4OUVU0aLR2wNI3xEqjPLeFJr/0BD38tPlsd
Ss1hSErayts6s0djOnXiBE9KtnZbvBDcc9Cy+b1oLXBy2Wps84joOduWrRu1cf//5kl/igMnkc4x
T/CNZ4JBwKiVxSCn4CRVN3F+MwWfY5+TT63XEq+b5i2sFimIX+omynqwMdj6rnR6R/G6XXQJQ2sm
lIP+K31oLzuHe57QDb+xW9/21sJwYEBoJaCtvU1oNz+ivfD8Uy1HP8xH2Ru8cO/TZgrevXj96nWN
GgYJi2iQhZyiLXpFytmbyjPpniblPI3ftgFvvbC4WFkG8Wa/E9I4AhxRnRxaYqhjkKWbOzovKZqO
WLgcgxz8Y2tG6MtWy7hFgjdAK4VWZxvbf1U/UOkxyfb3ylGBikA9gLaIWyvifUwGfHRFqJNKoFGE
V1VXAvkeVd0YnzVQ74l3zTkA3V/5nTdFybPKYMwkzkmAKS2scHMeW5DEvvrCTaFyqFBWd6EKZjpi
UKkElodsThN/aHzUAxLdgED8QZbPyrjnfDu6ld/thqsRtuiQ0rk5RUZK21aOfKnPChRakhtRccmO
jmfzVo7jE9s+J0uhmuYhzA3C2SjOepBbMW8EYvXrLFxi0CupWmVC3oHLjYluXuIZyeTU4l0NdfHt
xVs9ahaGmBwOrSZpDa1B2o0XWHL8SUo4O2sVMxYG6A9YQFVRSP0Y0I/T4TG/GveV8aPtZytNn3Od
V01Zfy9dGKOfbmGMNL4ypjGMaS2qHcaOeMGxwxvcV/PG/Bw9qF77yJuyXj8EFjYZqFKMuMJEIFZQ
1CyC1uR0Qt8+1XgQP9STW0Ga7mN8K7niniecxotDJmWboJo2JQSGS+GmTl/y7Ci3nKzwD4kRSCtA
yyRC5pOxUUxa05MZ96aeDiM4814Hp9WrtsvvKf9i9azyUrFVHFavBlkwzNIgoc29thbNeM6Rrcm/
mYdDIe7M7ixiwG07/NfX8GqOQUGxHM247uCfGOhWIoZ7TfuY1jxZifXd/MvKu0pVU4GyUKFWJAhk
vOrDi6Ccwu5125f1cYDr2rGtQWnXpTUIVbB2bzoPDTgO6n12UKAk9Hexd/WIwSel6AdULWFqTEWw
/txCSs8aheC/fR22GWhQQ6MmPdYtRMmyvu9Ttx/+qh9nsWgMPpVKLZQyXbRuGs5+XjwGmn4aCy6l
KQXS94fUdcUYaJrVKkuKGr7UXyfbACpFnZMJVuvSqYn20Wy5icU6tF8tMsBUk0o0BgKLrXgLPhMP
x8mOE3E8pxh46ELQ0+UTTMwfWye7pX0ik4Au8tHG09auA3eI8x8tMvjQEzMKegpItaPuRJuWs8uT
ihxtdmvIU/Ls8daQwYdGntTEoDWrYHaN/L4u77f94SADW5fKoMnYRi3dstKT3t+bOiij2hcC3dRt
Oxyc09gitkTAWlXTKG88tAjbqXDbaVzKQJ4VBhV03fCbmqLCADJM2z9CvW0/ZhADgiwFHgft7k7e
d888As4/nMC/Al1jcphw9KtMK2BWukOTFKUajT5FFVrLx2N2qDzQcBUObXbmJYL0429saY2BjrHu
w7bxERwDaT0jxFOzphLbJBp0g3KvHIXJmsGRRjThsP01OVHJqpqY7QDOJfo1h6yxquG5azjbbP1D
XushDFhFVdFqda+jHiIJ9qjLRyEFnULPww+eGQahlFyrqmRUcS6Klz7HVVnTkCZyfFnfYldfGIwq
0jyfcjwk2mKjWL5+W5AJEflc8ZhI1kccFkUkBivEySRV56OIhBaf42BD3/UsPqEd0q6fs5fwiVzA
BDC6IKffpS3Hx/Vi2tU2W89RMTpUlDE+WG9anRt+gMYTxNsIGCNAQaAd6cQ0L/o5H4+t4YB0JfF7
Be5moFIaH5Lm/0i7riW3cSX6RawiwfzKKGmkycH2C8v22Mw58+vvge69Kw6GK9R636ZqqnTYQHcD
6HB6Vxmc+tJtA/tr69hyH6nvY1NSAWFWppeEia2Q7l2c4uNgaEfF7MEUGtyncef9gXmpuO6qumZo
hG0fCuW2K4VUR+lU+F2ej6354/rvb67c6vepea9eKUMzawOAaYFGZanGcw1abjl6vw6y/RZaoTA2
nIJvcsKoYVzRMNCztaW3yCneil3v4CWJtn0rs0uXV729LZkC/lvQLSpg7v0oWbpEpBfQXWBr7WsS
fk2T7zm/GWPToDEZ7f8gzCmjJHEmz7TtuwVTSY+5j+DKdnO/2bWedKA1KKJVgESCc4LyUJlDphwX
DDiB0HatNR6YLO9BIXBAU64jCsnP61tH9//TubISkNGPMZBI0QkQMA5PvXKrBZxrG2+XGM0I9Cou
+oXu0uIKyPPl4a3R/b4uw3YEbyUEXc+VkqfIy8wRFUJsyx+kW2DD+S43hf24aG7b5pbWVy6RI7/p
AytPdfDFizXHf/AEZVy/OJForGO4/qa4K0W30xaraHkt+7zdYm6kU13FjREBpBKPS3QaeERavN9n
jhUFHIBijVkJGDO6i9IHSXni7BQ1yivqxt5BxTJqyahhp6b5tpqPme60iz9oYNwwbrPSNXLMYRdu
hIaTV+MYFHslFXSxlNHBC9jIz8wTqgQsnCETj/Jq+3Z4UUSVcRejQYTJHHCIDJ7sqT+JK2GgvfI8
e8WucYUH4sw7wQt57mIzjrFCZdyFGqBtOM2xqBgea4kYgmt8SdNbMU7sCBqo8YjHOZrOXkXzACTq
gQI4zN1Bv/++QtImyjhZ9G0Q3UDpjqTJYNX9aNJBN5pgK6W3QuHUKvdRiDvun/RqqX9BsPcYddQr
EXSCkEN0kRWKeH3jf3MqXgCYE2ppYgxEH6ENyT7epW790qIOO/Q7hN5xMCJf8yOzC173wbYyXEAZ
FSTymCags0H1QVAdqyL1R2l2FHXeaTIalIsqQIIxcq+b9bbbuGAyCqiJwzxrPQStjJ+avs//6XyA
c1Z8tVPMIYVBKa0YRVCGRnaIgPKugx5xWJU5+nbey9URomm4tzcZIKLAl7Vn5Cqi8uX6KtET4LPv
u6wSc0qpqbbECl2lxrgj5U0y/ZYGPFjrm4mn2duh1NWCMYdR0iqS2YHxFfml+ZVSZijPNLek2hib
R+tO7OuScfGYc8lU62zOaU57tAPVkrz+AX0O+8ADbTu6fhErAbXrdUjefjH+IQrGbCIEat7oe43c
SOVtxJsRwNmvc+n3SiVKgp7fcIZKyPj6qnyoyHdhVl25fBxMXvRxO5562THC+Iqx0rOoxqAg+Irk
npYLYQ79Kd1LrxiYxnGt22VZKyzGRaA7qejNGLd1yrCP6UqujsJ1NDTsmpvpxkQWsj3qCxgHbfUr
7+HKW1PGU2AIF1FFCWIOZYjD+FhVT1V3DIWXjneV4SjIuXt9tXsmmNHH0ARSpcRWm7rx1Fip/P26
Fm6XJa2Wkn7FCmUypcEwqeJTev/JiewUPfC/tMoCodeu96LbBiVu3S8xtEB16IegUka3g817Cm2f
NBr6DjF9iU4DYe09HvvAyA3aM67/THf1SQAz9oKn1zG6paVmhZ+/5TrHBLetfoXKWH2gZUnWgUcP
tfnCz9YGrfkec7q+zR5tdEB8lBc+37zFrfAYm5dDkJn1rYnbaX0Kw6cI7IPhMSCcu+K2eVxgWDbZ
ZZmmQE+xmMm+djP08CEX9WO4ITLKLCQ72mm70M7c4JHbt0WV/9MBsQJmfIA2zFIvqwAeq8AKheTB
jMbUSoXyoDXkNpNCZ4nBfSRHXkbIC8kqP8rLQ69GDxytpg7g2ocwDkJJ2zCswkCxb0Y8euNd7Ycv
+0K30LIz2Jk37Cp3QB1j6rU3DaKdmW+Q3fVP2LTe1VIwfiIv5XmYE2x10D2S8SS3j0T6cR2Cu8/M
raKqC12QMmAop/w3TaNOu+VRftC+zrI1PZT70K7s7EXdG9wCEN5GM15DV3WzIT2Qid8d6fFs2uOZ
gzm0Y5T0/VMi+/P1abWYzMUjKJIM499hp2byrRCcMS0ts+NYDW/DGA80BxMxpBkimcJBiiRLmmy9
4uU2t0/JlSSMxxmFmCDuA5TxsHh0fIMcWuppsemMNC737rZImPyHGY26IZ3d38q3o7tEUBLU6th9
rzhpkHpqTB5DbovTtle7wDBqGGLAiRbQ3VmqhyHyjVqxwvY5kt846s4Th1G6MF/MEcPDcCB+aV3a
Vp48mbfhobghd8mjstPvo4c/ombRLqIxireMnVAWI13BGpQwqu6Nk/FHjuICwejd0pSxJNIzaCiI
l6j1IdHju1n7o+jOShJG8fI8lWG0gEmbbGcKybEfRDdINM7VjP7MZ8d7kYY54doxBNWfAZhpeEMQ
SRp/S6C+QOQ2Ur5KgsY5wOnaXEFjL7h9pYeqONPtMUXLELIndIXsh4UcFrXdhVn++7oG0o+/Bscc
bykiV1V9vnamb0F2k4Czf/RCDAyX0OOQ3y5h7l4H3I4LXnbtXG29suAJHNNLRvWPVpREdnFn7FU3
s+p97pkJ6k2vw3EM7HxXXKEVijkhLAK0SvAk0+uLOy7R/eZDeyUQ4ytSPepS1BXTCqqnBM950nGe
wRxnxM56S7qyIiN1EqYJOul4tJQC1RC91QycO8am7umSiugOSvU+DT/NVC2sZqp7QiW9Lb15M8aj
3aYxekPa6TEruufrm7O5cis85kpD2kXoYVq41JF7I34ReXPYNjd/9fvMhUVLjDidI/x+lyuvrfG+
hJjzE8m8O8vm/qxgGAUg0iAoKdXo+rdo4wHnL2/DjYzE7BfkTI+lg6rHW0xhDTmHBw+WOTvGMO+m
fqDnLjmZQmlN2k2l3krRz+ubxFtE+hkrC2oU6X83b7P4WhvHqJOtQeFoOE8RmANDyOWhwoMOa2fa
LbmdeOcsTwbmpCCSWffKhN8ftF3fH7P+Jam968u07ddWWsAcE2IThUNAlVk5VXuqBdNNdjN6tEE5
cqOX62ibbvsCZjK8MAJybJUSUDBQzFKSEdmPdogj+ddhtlPaKxzmeCB93qYDxekPgzM5lVe/hC9G
7Ji3NVqv6WtDFqzla+fpe14XO29BTcY7mAiaRkIH/Y7Q8a244SHYaRbtTqPDz3lJnO3X+kpSxlfo
ppaLowFJixhF2OENFtWubvTUosX0aC0F5U3n/dFdbAXKeI5hwV1saAEqpS+z8RrOEec2wTEsk/ER
mhTPvXh+NnejhQq6oONc9ThOyGS8QxiXmKZOn8dltpPnxzrZTzPIwpTEua6J2xaMSX7o+lYVQ2Gt
K4igDy3yG1H+rc4Wy0iPSqRyVosDwibCEFdsVZNmrxeS3KKa3dUw8RTPeo7j5sEwRtVEiTGbI3ob
6gpFbKJyl3ZoPlRUnvFub/5fa8YmvpQgqc12hjilajnwSeBmsYL38Cj7YIB0qhOvJpSHx5iQNI9y
QwTIJZbvMwrVm5RzFG0/NfWLRPQLVmdR0YtlUXSQSLXw1LQjFLgGRxT5O8nhj+aSrKAYyynipB3n
M5P4cFOJXi8d0QZ2Xae318ugFAaYNkDOsZCVNGUmpDmuDjSx2z9g3ABI2vrn6xD04Px0vcfB+X8I
5uBrhTbptRQQYzNb/fQcmV8ihAA7xIcEzubwoBgLNYaiyVqaa0+Fwe7i74LwJZUiO2ieM9442m0D
+ksq9o3UatoUCxmgyuJWGb4FKEE2U86rj4fBGClcUI3J21C1PgstjJYPhieTN8rzb464iyDMEaem
2SDmMSLVuFM5Jjg+JSt0m5sZ8+XFG95hfk5XXFEG9i2kkjAUBYoWvxr+aBs+xjXa+QlUfTtlP3ui
I/mLDTZtCzHEXeHzCKm2Q9MXZWSj/6KeYXTsRJURtXELOg7RKPz1J2UbKg7ZiTc+ibeB9P8r64pC
xciTAtIq5Zwd+240donZz3YYZxPH025CGWjtRoOELOGA+gg1h0saGRUc31Q9j8arVL1W+eN1Q95e
vBUGc9AWZbUQlPBCnIfBUb3M00NLQWg/uo123cl0hq//EpDa+2r95gjTNYMaQhkvw5kCMHCUfYyR
Hv+lOuSmKzdvEisBGVdVSrmZjT3wkqNoS466C93Unn8JdmfpqkUHUCmP8xsv77bpgw0Vu4ZBwSb2
76OU+hAbQzSgqksWUktAjm3+kzf1CoA5skgaTcZYwI8EVfdQY2y6WCanMRfvUrF6ngrFub5t26t4
kYdRRbXJh1KkQ2yqYtqNS3NalBkUqrVPDM29DrXp8FeSMRqZ61lpqAaWbkFYQkYjaoGrcx07Y+JN
Jfd+zhOMUUdTGuWp7oAWHfNX0FC6siO/RV53E9PK8u/98TxjhnO73X4VrGRklbIcVSIkQKW1Q9Oz
BGqr0ZJCawHXFXGGl/7HUlshd/jr+QT75KpXuMxhSmQhNlRaoSfdqXcY7HWig9hAUBtZ2n3oKygj
Fg6RazrC/Xg33/C4ALb92V9KpDGvSyIuKMSOIHXaerV0E5v7SeC4zL/xZwZqexUD3WVsbl0Ickzy
pYl8cIh57QO9yMUlumEMCwNb3OylkTmXe7pVn5f0AsictVoY6LFJAWPUzLfakyg7omHpDbGmCNeU
uORY4t/s4QWQcS1a2uWLTkuya5fmRfKHaD85xG4nC4XZ7vgzu0VjLzp/9MO5qZl3YGwbzAWecTxV
Gde9GgNeKCxKzBgflBA5rQn94ZILOo6v802DzJbAKbnkLTPjgLpu1Ot2oZeM8l0SnBZp6OhHCSbP
NrzXeO2JPBkZFxSBp6JQaX241NSo7NzNo2jLxbti8sgqti3ispiM9+lUzDUoUO+MJ5v22Eg/RLN+
zXOJozI8FMbbZJjsrs50yxrTD4rvqeilfxQSNS6CMI5FkAN9LDDe1C6WeyF7kcz7Knq+fi5wpGCn
LWC0bF+3AjZl0Q+Ved9WVsItzeFsvMzczkNxwHh6WqGfR4OT9Lo/t/N3Mkw3sSJ9uS4OD4rxGxjK
i4g4rSbpxAnePwdTGzoqxpelKP7d9suMw9CNVphExOXtMNuPxXc9u02G/XVheHvDOIWk7cWIFICY
5eFWapabvic7YSj/pfNhOfpA7l8G8ggcYUcZppDVtDvXdMMHxHed8J7W3IZoSfgT6UyCizjK6NBs
xih3RLRK1AJoRZIY+zrt7oyBuFol2H+wiBcYNvgK7ixFTDXApLI/mPeT4Uw959a4qXQrCEa/597M
1YGmrQSxdAryPY5ye+4eIox+vy7L9qNwhcSo9zgh/4fJYrTujDbO9b+kL4LV2ulD4Ig96JAR43Xi
p+/RY2A19rgL/miq8gqfUfpFHomiJtSS86dE0JwWlbgSL/6/fdtYoTB6bxTLOOYzUES/2BOchbqr
OHRWGL1smA6PIZW3fdQMV28nvazwnMkRui70XWRrxbFAsVfx77SdDb0WcSSrskB3rrwJkfhpH+vh
93Xt2Lzir5aNOfaKpJIFkKoh81jvzHYvd/ejDE46r+FWkWw6phUSc/SZRR6bNWhE7EwVkFMAdUcr
u2B6+pemy3gIvS4rOa8h0ITZZJiBbrVCZpUNj1Tj+v5/ou1fhq4S+3MuCFWHnX7qhKPYnMzwX0mj
s6xyY4lptnGPRZONXTw8y91xCd6vawAriUyIrmkq0bH2qJk8G9ZKk0edLMTQBRTZVboXlLrb1roT
JP2uyrg8pdTVrG/oLBZjpAhUlrkSAqv5gjANyOwxp7n36JwdymCQDO4fiAYuIwWNWiDlY1MKiVGP
mEOm1Y5JfinqU4hcT1qehJjz0tlcwQsMm1RQ5jY0kayrnWKYMY7jWdKfzRQhHC6h2iYQ3tuqqEqG
Adv/6HSkcBTCZYA8WdMcgro9tHn4OGXkLguar9eXjvUL553CuEl0zUqKZLAVCYImtH0Sx5gznCq5
Az52zarnrsF7MREtLUtTK5uVzLsOuiUfsj8iyuQVbBe7X4OsL3U7TLUDRuq92oS3mhnW1iSGb1Gf
xpxzcROMUp7IOsaUiqyEyTx0Yd4DrB4rZynSfaVlp9KUMAE2e7ouF+v66GKiAeEvKPopKxMLokDD
KO8ZJtb3gyfkk2CjdaP0tXIsOXn2T29SFotx6IHW6rEgQSxKLV/j5LADx4ytHO2TwoJSWsHPXPO+
Q0zDy53uV/jEK3vc0hzdoOXXuqjrusZcbKYmxPxtMtTOkM9HhRBbE8fQGmXpNlIGX9QljsTbi3vB
Y6436qgYadECLyQPQvpQCfcSr8ry3JPE+i1DhIukk6Mlwt7bzaWPzExdsKgRBjmM93n3OETHhLwU
iDQsyhue4tYscExwS7A1KOMslUjvBhUhMSeuMlsKb3qCWE3MKSD9lKCg+rJGoV+x0s0qGmowUUG0
7Ch5ulf6urv45V5FSUPo8AKKn25pLBpjCaFRmOoYQKYRw+skJCdKJOF1d7IFzCMQHJ5ubNm4YWBu
EQElA/lEY28kejga8dA41TATcA0Fvp7lJxRZmVZH2tfrVk73g1ESxLnA4G0qqq7DbX5cyVicKrCt
t7UjLvtQeM15lJFbi/cBgNmqAdfBVhUAMB60w7JPznMGFKv53qFkml+/zJOH2as0qtSmykC41mm/
63BXc4mgeACMq2oXaVwqBfIUyHQ05pMZ8Xz8OcH6aU9MCTkbRVSxJcySTXkcKnMMGSZEd7XSVwsr
U3epn3+ZPc2bNDsz7aW1jB/Zr+FXu7uuEJ9iy9B2Q1yhMyu4GHUXGSHQMyQ8UHb+UtvTU+IZjur3
++IhyUEny6Oz+ZRB/y+oomu6rGN4w7lZdm3QQp1V+TjCV6EYvBLy10lH9V3s1RNuW6Jxl6rfNJQu
CarHkZZKw6y1iR5ihHpRDvK5GyZTMynOlB7AIOirb6en5Ri7kWPawq/gqfqO5NxDL1q89M6GlzTh
ldG+BCvX8FT5aHVmUSYI+qaVY1Sxpcv7IOytdOKEPDf0CJzOhiTqhomZGBDuI0qglVKF2ea9M3ij
S/COjvCOjk/BsQT3VuzlXuhlB/5Y7M/CUVgFEXQTZymufR9hDdKBhaHTMR6ycYSOWI32EEaFy9k4
Guz/uHEfURg1Ncmi08a0Dk5Zt4Z9fKCUYsTh09l9NviPQMwqdq2h46UBoGbBuPbbNnvmSPJZBT8C
MG/MQdM1s5G0DtsU7vQ3TP7zmx/ifePSvt8ktWQXiQdfer8Oy9sl5smZGkudyRXEqtHypX4LIpdI
L9chNo5pKhnSzyLUUAXF+EdN0PQs6FHk2DmU+G12MeL+kPrIm6Iypnrh+ZDtfbqA0f+vXAhymV1d
6QCjJ1l1VLr9dWnOdQifNe4CwOg1Ut0lit8BoPjFc+4uN8pBcsRfxV1ypzk1Cl0x3UzYiw4Ybu9U
X/FSpMFEXsSfJyWj9ln0/4+ol++J+oUYPLIsqs7XpGTUPVdzo5JLSFkn6AYEM0U+v439G+mJRTRO
OHFbBy8rymi+UUeCPk/AKgrcbZpjW+OByBtMuukG0emogUEbliSzx2mqmEnYz2LndF/G1+I4u8Re
9tJNs6slzBWQ3HzfWLTBntsUtKn/a2Rms8qmF4ImAjLmgVgV8UAPrFZ7oTl2o98K71kFqkpMDFON
u0nkHeNb/tHEk1tGaSLcMBshMTNMZEW7Euj7QChA63dMd8TtQeSOH9vSyDUQY3eRGDd9N8N95dGv
snW400G23OP691mz0wSlUFL8/tj+VFIQttVflfaXJnMWjAfD7BWKO3s5jwGjTp6CQU6dS+KbtOcQ
l/IWi7GuKKjirsyBEqT7STmN8T9+fmGE+WrXGYuq5lpJSpy+ToAUfCJbpflDnXm9tVsuYg3CHB2m
NqqzMQJkUQU7No/5Etm5fpDKX73OLbDgrNg5dLBy63U85w2qoOnpOLs5zkaSWD97RATIrv7BKxWl
y8M6v5VkbPa/mYcSA4lgNIOZIv9eWoKq2918Ny5P5iDaGTe+/Dcu4i8zZduOVF1eSoNaD3lYcPyn
B2RtHjC5AanwgkuN9jeu8ILGHMgYYozEhgE0A80Aw3vm5C/SY3wabNMf9xg4d3/uxd5zH4GfQ6gf
1JItsWvBnZvrCA3gsrZ4qJWxcXjuf5b7AnPZWk6F5MaL8yMY4zAClBQNcgghy+peiw6yHqD8592o
fpsoppDK94pklmK+aPNj1kx2TnjlkxxPQhhPghhkJMoLlKiLIlfskJltOnsWThVioJwrCQ1LXdNX
xp20sR4FCzWO1qWzhgoQaWDekBOe1GPzZDVvAwYAu8Nt96v7liAmyXE2HD9AGGeTV3PTRQXQhVay
8vg5He5AEebmpt/FPAIB6lOuScr4nL4tJKHIgDWLexN5e0F5lNTFbqbQNZR7RbYNHlHC1uUEEzdU
TdNBGScaTEhwnoU8nkSqRsGtiWBgZ1SWzp2t9KmVRSZUWy8wTCQwQiCwnelriQaX4rfpPPoocarO
ip6aEHWUlIe3vkNo68ArRd14dX/EZtxBG0htMtXAbsFWB3KPh8iRHmVcXRt/Gu0/0tWLoMw9QRAz
SUNeA2bhab6Gq/P8WnntKXBaD0RemHup+nQccXo3O2fGBA7+prJKRBQxthrxLjZMP0VkaguMSHMq
7RUDgixDPdb9aOnVsUhb97qsm6pzwWJzK2JSGGIWAMvoYlvpS0vqX7SAdzR+ypGfVWcFw2gowUhD
ZN7haPTJk1Q/Cd/beLIKObMo+3Xa/FJC3SJSaJviGyE1koq51eiGVc6jFY6LbdRfuxClXuHgDApI
4sOYs+abZ/fqAxndzqIkXEBiDhPC+N3+1KSv19d529WvABgFls0k7jHFAaenP6PyMvEGK3mbbJSL
u5Wf2fMjB297Y0GfZsApgKSA8bdVYMRyRLDimCs822B/otXijumS92Kn+gQhFWHPG6rCw2S8bKSE
Rk5K2M0gHiv9QS9/KQ2xrgu2bRwXuRjv2mao8ElNyBViKED1UiezVSFpoGQvos55823feEDb8781
ZC90Mead14VAj0en2NPJ8XT47XKLGSoOnVN1XbDtG88KjbERBb6gG7Qz2uL1oUXpDEB6Y5e2YCOI
2zoGRu0iuZTwKcE3XmCKiB4a9GMoeIWx5fdZJdbIUw/0BYZRradulx9RrGKJO56QGxryAYi5cBBU
dYCaBEBifTModw15kNEbfX0hN0z5Awaj+Wmj5Mg0AaOrng3j95hwUjo8GRgtL7osjg0Jv5+Zd6ro
dOO3VuRY74aSo2uNQPFEBCZVts+kCUytl8QWhhS+NkNrRcRvzNdQ380IUl5frbMSM9eVD1jMYdcT
zE+dVGBBoMGaZ4u2w0q5pdv6w+wlho0YmJe5465CmD3aj7t/SjCAs+HDB9D1Xj2bBKRqxXbEB4ja
jZxIjoDmUZL9c/+uiGBcVGUEmHXkqz6C5CTXF5Qt4+5S3pvyrqk51rvxHFv/PluyiU4PbYoS/H4W
+nlUOarmJxNmE+BIa8bGyojH2TbqDT5t20Ugtn4z6rpp1qlABN0si6PeyG+lD64qJ0ad4PQgHaId
uQncBp6q38GQORq6aQQrePJxPRvZNNQ+6eCGp+9G/rXU3Omfl31AL1YQzIk5NkMuqHIDCHM+kDh8
RjnY84AilnnBJOnry7npM1ZYjBHU8TLLRY3VLBe3kFAH++v671O/dm23GB3Xi8JoCwOyBELtl3ns
TIb+VRxyp9Ai5zrUJ7bWsz2tZGF8bNpVQaPOkKXBHCxMiXfib92NZKH/wR5s4YFWIVYY98Bbwq0b
zof9YvxuKajCnOABifwUHTiW3aGGPPaFl8UOrM5OvnV/ck//gMh4Yj2WDSmpIGnrGj59U8a78Lbb
Z176Kz2ldu9Ej/LL7JQIJtKZkuozZ6V5Rs84FTMvqiQvgS8eonuJXrDu9JsAw+mlA0Ucdy8iiMJj
j9vpxTF+dhqOWMcBuCsAfH6J7aSd4HbWckh2lc87sbcuQetFVphryQBy7nEIsK0N6AsWJ0XKUbnv
PTqdxNzziBS3T6OL8iqMX1ExaQDjyc9LGu/iA13MeEf7HCmmYYGi7tD/UB10WIKfjfdM2XZqoG0x
cepqoslocDqYhVGEVeeknfGEQgq/zdJdtjQcC6XO5LMzMJE8Rq5JQeX7R99ZCHm1oGa4c7QW5Ajz
lyH/eV0xeQCMB5DHJEGFEgDmckGnnA461q58u47xN3pxkYJZrLYnFXh4oRdUB1FCa4cPmkMfx4Ub
3vFS/dSSri0ZY+lqUIu1pkOiDtFOQUqtYX5Mgns5fwrKXRViKgVvrBUPkbHtsmrMoMYQOWcu7iWw
5SU/+l70Ith3FDm4AVohT/e3te+vBWVn8EXg40/NBdrXYZhBmb2a4nM1f+XsGkc12Ml7VaWUaZ+W
cNKVndzLu/9ONNBA3Tw+R4cH3rVr+9y7yMSY81IbsGYVq6jUC+aQvWt4O8WVNQ7v1+XirR1zV1hK
IYoX9Ic6WgzWoFT1hAAnXpt712HOMe4reqjT5V3dVes6jIWZeojBS+7JYXIKJ+lQAYiR9k68r481
3mqprVm03Gr+YeRWzjUF3g4y3kPSkjKfeiyp3JG9nkpO1BW762LyVpPxHzPJA1mXIWVIOn9sQh9j
StxkyPbXYf7mxnDRDsaF9Eurl6QAjolxr55Ez5bK6XadK/g6GILHG95TY6PQkN4pL4iMHyGkkrqp
xeKhUuK+mkRbI8QpdckXk+q+SxKvwKBFa5BnDF2aOcrDswXGo2hC1jZZANMzk8TWEWiXEegWzdYK
udXzG5VRH+RkyV5DMyKGkPzPOYOgEBGn2te+xnb1SkA7hJmAN/zp9HS7rhgHG4bOg6LNDQoq+otH
G+zjk+qmvg7boKRDDca0g3nW524qxyIMxsn0SMvXeQU1otPFKStC6J5jXWAfJV7p9T949Rs8NTIY
d4Ma3B7j6CniodlXmJSKfmLMawPdJMdEOJZoMP4mDIKmVjoALZPqlO3shIp61Eby7bol8laQ8Sll
UEllNUE10wy1tvdz7V7//U3V12VZkwxVJQZb35tq7YyTbcZhqiV2kPpS9JwUEVKWnFrl7UvJCohZ
ry4S2oWMAGp//3cGcHwwnjUL2ZfH5KByNmdz1VZg7KrpYpOBGgNBbfkd4xVb8B9cX7bN3V8BMH5Y
NYq0yyYA5JoH5g0ry3eV8PvfYTA+OJPyhozyCK+EpkyE5JB1FE3vTzA0MIkaYNggbJdNOCp6p+gL
vfB6MdpSxF0ZcFKpm74HNZn/h2B8QGUEQTqKgMAclJYcJOWUzvegtTcLXqni5ttrhcTYfiWNkqCb
QBIPxX3vQ5n9ek8f1ZH7Zwp2EYrR5qBPx7qj62bOjWXmyH+k/vWd2UrMKHjr/LVujA7PRpAbnQ4V
U61iL0agtNEw96xr7c7CjQY8CYstOuWe4L0Fkncn9Mjj9S/YNqLLBzA6nqEcNJ4KERH2GXN+M8Nu
BR4RFf2JT+cSavBlhFOJqbITtIsmmRuSQ8UR5LajVPcNvIjUIT8ouc4Z1r0pzQWKvcMvZpaVcofY
MPgs9xiAdoqmjLNlm05hBcG8x1ulFJJohDQ6uKHM8Wfcfmn+6dS4cwhphcFY0xKrglANwKDkiDLq
uUePVrHwXnU8URhTynW1LqQMqxUXfie9xK1T8/zC9omwEoWxIS2ehKougaGh7OBAE29g1usSe/5J
IxiCwh1p+WmQILt4jEmFkjQ3sQlEEEQ9oIBDdFt7+oGw7O/slqAUXuAPKtleSFnTTNQN6ui4+vgs
CVG3GAfxBCt+Uvfkof0Oskd3sDTNVSzDGo+DX/jy+3XD5WEyV2kjSJW2L4CZiZItY1ioXL0G3MJw
+iufbfciGXNpTvEUSZoZmtjPVuCn7vA2JHaMzsb4hD4NJ7TzJ/l3YA0ncz829nUJt435L2w2yhbr
GKRt9MDWxJ3U3cbz6/Xf/xtNuQAwpgxKOzURMyyh8S34pvmB3/slno/i+3KIn0VnOPEMbvviigaC
/ykKG14jdWrWbQpEygiag6J/8U2f8v7wZrrz1o4xbbEc5HIR6dqZ5X4IdAv09pzLHkcBFcayhaZC
t3sOWSYzs9r4hNo0e64407R4IPT/qwd/07SdpNItSnWMTSjRKGY4gsa5U/AWizkDdSmeRkJ3BdMy
p+5l4c0Z3T7lUS2ooIcDAUe2un0eRlUCGxkuEk/Un+seHoOH8TY+xD7oyt26gpdAosoWYFC01YlL
nLcp4eoDmL1KIo30aYfctrBrjukrAT1Z606O5MRu4Ay0CsJuMSqiwlcsvmbR6hp+6w71FZ98yeoj
mL0cSiFLTROrQE+1AvM+eq/d80+1zevGCobZTQWll2YSodJjLiuPyL48HhGqsdX0/br72LzyrnAY
p29OYtOmI93U1nQa9GNkgtuX+S6R0JCf8yppt4M1KzjG389JXk8ZOhccVFtgMK8THlS3eussWhoZ
3/GZk3kqw3h+QwnDZO6A1xkv6bgrhKfry8cTiI2RoFVybIUA6zfaBXilMOToW+rHCN6NjnJEIoVz
0eUZIRsemYiUBXIPvOCF5uU6L76V77SDukvuDEc+6b70TX6gdkh2hZs+BS5HXo76s2ESuSJxipkg
yHH+ro6yN94uN9pze4qQF6S0lQG6dxqbWl70TeENAtt0o2Dwl2RUI6FXkNnMYoq7sMwllLTVe5R1
5fFR0jin9Vb9DH74L4zz2bdy1YZRGMJMgBF8oxWm8k5DpUxriT/RUGBTN1d6kSs4vWjnP64vLdk2
xQs0c5DHhoacjo5HTPdFtBen9xMvwutJdAuvfMltFEe259GIKVKBpVPZoSfeRhipjr+4zCnbdnP5
FubuLmvhEGPcAY7F5aeQ7tSaEys6N+5/dqMXAOZoRwQqwCoDoHbJqc6swWv2ukcjbuFp9OTb/Etm
4UZoy74BR07fxZhy6WCk9p+8tVb7zZwpNWr7tTnGosf6zVL7hrq7vqvbfvwiJ3NcTKI5GdMAORsB
3QlN5aBlwY6D6CXnOPLtN8pKEubEELKkbssFllm77e9uL+0Mhzxrd7KNgR73vHDpthu4iMUcG40Y
mZgEBjMpjhSq2Y1gs0sOXHdD9eyamjDnRT8Vi0CQQPhfwXfqCrcqniOCX3qmw6sP5vgXifEv6tIE
s0aV3kQvYurX+aOocfSeY+NsMaBc1hgvaELdern8YS6mjQTxQyTUXhI3ft3kznXt45jx+TRZeTOV
YOpyL0GiCY2+cm5V8Z9onSSiox7cVOBv0RlF6NAoWjY5SngGL7+lD+PibQgtGiylJak1j81xa4vW
cIw+jPqUIS2BZ3GQ30zVgQSHMeCs2VaFurLGYNRgnv5D2pU1120zy1/EKu7LK7ez62i3rRdW5MTc
952//jaUfDk0hBC5jquSF1WpNcCgMRzM9KhBLMQwqXElX/Vizzykb/kueB4/agdSN3RrUrfg1ryi
f2Y0sYKmownk2NCbXQLafEN3zInQoeAoF20nutVRcHlPECxyWsNRN84oR51U9ICTqgcx9Ps8dObF
n5Ov217IW1E6aMjCcMCXA3BIXyxpOA9TO9wZdyQ9KPtk+ippjJl32W7hRZysA7c2kbpnlGBEKWfY
I1xveycRGztqT5iI7qry2bS4M9hYdLVGI+dxdd7KWlZTKBmQ0zBiAhGGsOn3mhdlOA6kySCUeOEK
2SGaH9eA1PWS1o2y5BYA88Ynzgq5muc5JI9zbvrE+wJk9U+sT4ZJXzEAWloRaNEBpVL48C/2ZBQg
ORG8Khrm4+PaMopYBgWViUibwGeuwa67x8xcN9g3PxCAuWRIb4X/8y41nq9Q5GLmsyD3Rot3MtP0
MBIEokbfpslN5Kew5xwJDo/REonpUuTDUMM6NUJRGXS1lNyNQx6Tsd1RldGEIlmoEqK8wygGKxhJ
kTFJ1PS7HB8mKiZ8JTaRjeG9MzFLBiUUHP8PjfKO3GrKqMo+8r2zh3cAD7c12DPeYarYuT2IdvMC
jrE53MLmMBTjSsh0fVZGszJwZojGLIQ9jS9cIY7zVjqmK95rH7NxMEm3tgWX+y1CfOHzwbvBUidd
0U0hjAmsmXZnacG3wjj7xhjtUmFy5xRHsAx8jqnsw37DpLZTw7fPnIrAHB3RwWicl3in7XS/fApd
Xvk7+yjcoKi91LWwqDQVJQ5t/1uUOabwGOE8hPJd1PBIk30UblDUQe+gq9H2C6yS1cEOpT1aGe1A
322vHdmOre2ijrZl9OgSJnVmkXhfzvdhw/n9H02OWwBU0BAXYa4sEgDU3egJNip6/OVQX9I/VHfA
NUAKejov+Jp54gl5FlJN/fhnroxHYszvAAn/NEOD+CmKA3++g+oyNPQyxaEPX3tvOqfH4r1G3z8h
TvnEywUz13UFRhhodeHFSWdmw0yuV+tsVpei4cTLzFzz2hrq/m7bRKjlBNaIxwXZFUzbRY5D8aIj
L7vIdMOVJdSBjuShn/sYQCje7ovfmuyoj9+3nZD10bS2hTq/rYwRraWCxdIrDIBaBG04Q8IhcaQY
iv1KVor+kreRV3YNNNFLa+RQJdtCROkKUrifhRbjQg1ASnilTYTF6RRXNjM7511s7BAWV81fKHQv
YIRJeAlKn/6MEQw/PA420iZIDDUYGMbXv+IYpVHentRTYygjXrfzRbCbfrEHwbOGh+2NY4Pg/c/S
JGg10W1wZVuH0wRlRTfPWsz386C65eTq/r+BUBSla3UEjU+AmE1mW8k1wCjinFdEwT6vN0sompqy
JE5jGcula+0R3++nKvmFJkhVkv6GoD9xy3y0KmuBHZ1U6q4eRbOjLLyPNI4d9IetmlaiWi34jh4b
fwyfkpxTCcL7/RSvFRO041AMiuhTfx8gm11zziLz1W69ShSvBUXcFGg7xCq5pAIUzchH4w5HxdWO
EjKoIVdl7x/uhdu+UASXRFmkiCZJPUgHfXyexKOYeYOy2E3oW+23Rv1m6t/EYldrHA5nCQn95BEU
72XWjMCNLKb0NDuyk+81Pz9CpAV9RpVX3AUQskLCxYdsgT9/MVD4J3BDe84JpjUKyjyDPkyFPyFo
O7tZ3q3ht4Y7qofN77cVpiIZQZ5VwSAE2x/z1+JrOKLhkwxMbAIHQ7LPxkNwlZzwObBzl28hMw5e
HTuKPpTAnORYBnhm6r7US/aoLrsgyOxk/IWU6dp1KQ6RikANlBKOlGuiLVTvQcIJdMk6fYqlbqbQ
bXDBWOVyL2GzxFjapYWnpaVriqmjBm+jwDnonGWjO+AkTJAwqwZY0PA8tEHu6WV5qnvzbI0ixywO
pygUp6SNXoZhAShBVC+dal2SQPa275B/uH3/dkG6RjKHxl5pzcAgs70EO/VKCA50tnBZvG7X7yXO
6zk7I7DaKopU8srU4imF14V3k9vamTvZ4YXo0jUXbvaBt34UjUDlpLJM68M2qKv9RpJjxal1hQei
GIFOHn5rFvODa2UdcZ5VdFvOolhFEjw9kI5CInhiPDvF9yK/ilViz5jDnKcQuWpQxs9TyufZSlFJ
WVcLXsGwrjhrPkJTN5Mtjq/wICjCKMRKMGMVyzmU6SGWC6cfeo7Hc1hXoZiiCTB1SxfIlTNekU1P
0KkUijwtec4Jpgts+lmwEovU/qXt70I9uHH6YhSPvSpzcm0cY+gWNq0y/irZnNT8ASqUO6kP/Kwf
OGEg756mq2vidgjLwvq4RdJXUmJQOup9fAjv0Qa44z2wcKhWpcKQWkmKQOjgBOqsfBGV0MFw1+Oy
DI5eJ56U8to7OT5HV9uYTY3iRlKLmss7S7nkGSdQZ+egbieWznhp5igHXQiA0gvewrvmUPhop3wM
/BQZqASJoPHwLzopCXN/urDwIo3xM9DURtPyzzyhtWoRK0QsgOS3ycziFDkvIomIp3Cb10vJjDJW
YBQp1fU4CpECsOSg+KSsskGni8yVuWM2UUorHJqC9DEu85AUXz1Mg6240h4Fr/M9ydab9x154vGS
U+XMJ+OQfomOPGky5nFbwVP0ZM2jlU5E5CEyA3vu/MhMnCXztu9LJnesQCiCigewYFmiZmoUD1Jy
TbRjH3tC8Md/QqEH1UAOOkm1AN/9y/SUYo61dJ9Y92XGqf9iloasNsyiPoVFqR7LbsSKiUcZkmP6
bBffoO3r1+6M6Q1EvVtGHmg8oyrKNe9+NRV7W016Urii9VK4xPCY5DAcxCO6xv3sCYp5Tn2G+MNR
9Ek9Flf+jHP4LIrCxDTpI1XG6o4O0TBobeW92S9QeNP96IHXXskOsFY2EoZbhQSZlQcGxl4hzD6b
u8hBwLPv0LZD5h6K9r94BmGGICs8ilr0oBSLnIiqkJzvciatAspO2Okn1NdxLriPuHqDxuhJNgtq
3GOzAdZ8nNGMSwIsZGQh/BM+5o86dNYwi+ja7UluE7MRHOWooNpPhP2kNatzmnmXvm+fHA4J0L3U
iaIVY1DCo0aEDpKY2n34nmu/IMWyPjcU07RLIiktebcg2R1l/FHpX42aczg5pG1RRNN0yOdZH3Iv
eWmLir9YR1VAyJW/NZJXIWWV8TL4W4iWiH8/O+pUxOMoE8QZ3WVwm4uys465z+stY38B/OWgBIdi
HWRNE1GpgENEE6Q9RoHapBZE/RcOyizO+t9OESzqC0polQhjEHDU4RDedMhc8tKT4P/hbnDaQ/Ug
uDUmJvMOBjtZg8k0Iq54NJ7RI13GuioF0YCHENHKiug5Jn4+oiNRiJzGRuXzi5LYvJct9t10A6WZ
pjMxXGLE3aRPV4x3uc5o+EzbYmfxRuOyD9kNiKKYJeiWOa4BpDTPKvS3k/YPizdnlBlnrlaQCloQ
HUUhJn/hPQnjacboDzNYnFg9y/pljnh5bnJeP9PYzR4qcJFHfax7C7vVpZUTtZhRPxyHqbDFqrJT
613IM3ubpXg7RRGILCaYwEtYqunba2xYbioOeGONEDZlOW8WCG+3KCZBRJbPeHJBmlg458ZdJNzr
5nHbHg4EPXc2E7JZhswcmoO0Zp+EhlsWsh/lvH5OdlnIzSnoITRzEiXC1MPxyNyH+G72hGv1DAkI
T3eLHzkuVDd1o33jFLuSk/X5UGra8BGdYpJYHHGkic93/uzojW18Xc5i7egOwj8n8POD5GhvgwdZ
WhRbVqhvUO3Ztzxy6TVQp4y5o4Z5HKNTYUxTZJgUK+Ivqj0RCeHmvnagkeIaD+lZ9IlUHE/NlLfL
FL/Ucp3pfQfAebku7SkPrqPGyRTyIMjPV8FSoQhoLwvhq1P1LKFVvOgfS4P3yUcWZmsrKWqpgqrH
QDR4qyA7QWNjCK097WsMT8wc41jgvbX9wrsQOGymUwyjFVItGxqWrkceqF282jqP/SUKvirlbvso
Mj+YV0eEopYub4qwnICEYbFeY03OlMTuNgRvkyhCSdJFGyuJGGM9zc1bE9ypPD/gWEE3NDaLVgtL
jq9y3TyF6UszcVaJnTO5LRMtSFLMfZFXZEOMq9HsFb/fBTg7Wr4r0QElclsOOYRvUOyRTuiEEcjV
HAQtwt5zHL1K/feB24jOjOFUDaORoDlHymp+Pj99oJm9WqOjfvL7o+kFl/iR1EhPe7RMHKcjaTOY
POkiQqKNpw7FNHEFTZmoiX22BEEBEzXRqYXXTNpbwx/jxLusmd63wqFob8qhtWeZwJGM97B7a6Pe
lpX9toezP9pWIBTVRa2sQ+6AGHPpEAuTuvrOzmzlOJ8xvIL71MZ09xUcRXvqaLVzFgNOqx/i4aFf
OB8T7Nq4FQBNeUadznirIB+F5k52FNd6T1wMLPJqKG4i8khtlevz7EB/BUqRXpLWExKtAC3Q95F7
Ad7sBg/ffTv+lyjPKSjWw6OCqJsR/L7A+1WJcVCLKjrFLHI+eHn7RDFfJ8xGahSA0bNXpTzNzdO2
33HMoGlPiVtR1Cz4QZWcp+DZhCJTFf2+jcGOG27bQlOfUNSmAuV+UiGf3kFByy6uoYdio+PoSk73
MHPffDjMQJNf1gW5kOWwqhYbP5piW2rvhTy0a4tXScBDorhBkdqwbojHNZgSW8idnUY7Mb9mSccJ
4NlVRqtFpAhCRD1BuYRYRKLXT4YrBWd0UnnRA6/imukSkGI1odumaBh49zOjd2E1ZIivEXdas90H
P+blPld53yPs7+QVCnV+YjExhSLGwnX+9DVAKTlkBX31tXyAeLyrPrWRq71KLxWkdLadkZ2CXAFT
J0q0xgk3MYAnP9i1TnVt7wrI7sU7nQhHInrxxgOpGEZ76B/5NcbB4PwFTJf5+w9Q6KzHGCZGB+18
UK8aw12ehvG32DgM6pdtQ7e3UaGTHmOgSZlRwM5WPRrKdahPUv8rsTPufQxNw5TOT1PFxFLVu2aB
pxjFcmhHy8Psg0OZp4dtS4grfIqeVzD0VSJKcmyMgBHK2VnKa1xdJGW/oJPPyGyD115HztEWGuX+
YT5UUpYCDc80L8GCJ+Oq5Fz2TA8wLNMwRBWDS+lnOvRujHWkxUhCh4+CcgCenRhOvjxurxubd1c4
VIAUtL0wpnPyZ5eI7jxD1duT7pRdY//WQD+z8bfx2Ct3M4viwimzDFkkZsUZfPtNN3npJmasubKH
/AGrb7V2ysYytwBQptJD2KnOMk1nKzX9OoU2o9AfDVk5F3r5vG0Xb7vISVvBLoJZ48UTsE1RQSkz
2xezdB8t5m4qa851zFtCytVV1RCmWAdU0EmeFqa7duEpTTB5YbWIlH9XM+4YSNHgbqycMvS1+KH9
FeFwaQVBcXsTqJWqaBEObKY5VYFREoXoKarA4QWeJRSTq92kG0YN944XW2sdcTzVvMVi37o3U+hS
0bbTmyjLYcrszI7hk5GGZFQef6Qh07chGIbhYHgbhibrz04m4SGzEM2KFGdDDR8z+fAIt292vBJi
9uvzDefD4JUzS6mMD/YYVfOVAouGQ3kkYTlqvw6DV+wHD72YrviFVxjD3KoVKvWVWELcDeXzCF4M
67cJWatlLysv26eU/Ri8wqDYLm+6oheImCPUnaoDuty9xcV4Q7TGoY/rrcPoxmlHOpI7h3xQ8SSs
2B88K3iK/cRpiYTAAHxR2umd7NRHyV5Q1uSgRrbAQIM5sot/8QbOziuscClSVCHyq0wtlhaLa5tH
kh4c9tVp9hUvj2yu/5BV/HQ9ruDITq/8R5bxVFxO8B/tCf/hcb85CS9kZF/iWfwxzzw0ig/BhJZS
E7nT+didVW/Za95yHDwyVLpweM/57M/HlW00NYZaHcvkDM7HYGehLrxDO3t90Pf8Pi6ut1IcWcd4
hEY3Ermbi8OHIqgr33dfPuQr3c5DAcOe6CyGfu2loq2524eFHRpgYgqRgJZMNMVS2yiOZdUp6CPr
fP2IVNRBCm25smdMyZSc2h/3YuMErc1BJcf8s/PcUCmjtT5NwkGC85CX4uz3AoOEycts+nu34725
My/tlYEUn6aFtURxAQNrNFpNV1ROzBMEa2Necoj9QnADovthcfRMrSAq9ETnBbkAQjokQ29ciKqc
bpMEb+UEj/mVJ/fGJtW/V5PuotEDTNGcJSCrhTtjaFAWX0Q0UG/vGQ+EnNDVeW/Kdlow/gBn3ers
XD2KEqolfmFEoiqt1pDizqVQh6bLYIk+X/NoryG6Kw/bdrATbCsMiifHMa2LSvnwvdHTkB8iwjjx
oXtVoEOC8nxnG48Zya3gKJ5sCrltJCJNXudPmXCeO87zEO/3U8yI8X3m0hHBaSsx7UkY7WH0ti3g
7TxFEUZc9WIHWSjE8o8YIWcaL9PI+RDiHh6KEFp5UJWC0FDrBbvBbUN7dAgfhQ/KXYVIq0I961+C
TbybjBlw4bmcyAJgpCNdhpeKIkZlTvgMn9K3bngVu7PcqXbS906ZWfYUn+eWE9zzEKkt64IgTiqS
wZF35rHddafRV9Gkz+t3Y+7byjBq39Rh6lqtxof/jJatLn8oIgwgGznHiel+KxB64+YGc81I2r+t
4v0gI95IBHfb/9iRzQqDrOeKeqRxrmWk1UinOqkxDQ4VQjgH7Qno5k4uGu+RiWMSHeqnYR+qBUm1
BvpJyA8qL0Jk3kg3c+g2MH0OMzMy4HAytIGF3DHD76oW27P0K+d2hUMxdp/VRiaSyGIxDgqmBhb3
I29kLjvYXWFQhK2JQxjMEjDEh94bBrslV56H4Gy25SsJPed95ugv2w7B2yDy85U/6HrbJRI5Pwr0
rs1LOkScu459R6zMIkdrhdBFI+Yvkmy4Ctk4ImdZOs2JlMm2h2YnHEzOHcH+GFvhUYzQRHo/GCnh
IOQiSUUbKtj8dJ+4uVN/tTBNiYTwhcN7OOMtJMUQSirOi6gBVpp+KNmx43YZ8QAodsg6SVKMHDtV
fcX30DM0V1zzoFz677qtYiAfOse+bbsG+yJZrSTFFWo2yXOqAZFUWJLS0mVvQBydFF9pb8aOyBYL
hyYhH37uNjSHbulKFLPLBqupsZia9l5n36cisq2Ic0+S9fo5bjZEiBlicJ2EoS0GLWuYJjrmnJhT
77ZasZ/b11K71xPVroy7cbTwlsaZ8fWZqX6Gow6aXJp5jef2Hh2+jdMJl2J6HQa0rQ7v20v32U1+
xqGOW5aWfWFZY+9auPHDfV1zioTYvx86sXA3E+PWKacIdGkWl2jpXXNJDmmjOUPMi8HZO/M3BN3Z
MRojJmH3InrX09GTouFaSxE+o8Ikc3pT+dFVxeim8cTZII5hnxLIqqIOUQ/D0jA8dwqGcFichkgG
w5O9uRlG3SIpnjQHOZJ6UKHkk29hyNFGT5ErH8xrtM/drLZRUMnLjPMMo+6VCUNa9WzEckrts97W
dsjNITMR0HwmG5Ik4zxRdpVLl+RWCp+LFuO3sKxO0pDnHF7nYVBWRJqRzUuAjijBfJOCp8l63T43
zPO5soHgr66paUxTodP73p01zalLTB+DzrPQ/DAnnmAKQwMPbkB0dNF3q+MQUaaMQT12hTD3yC7h
6fYS7KJnEXOt//zIJX0d4Qt0TK+kL1ZBYPbnlPR5L3DKCdgraojQHdOxd3QP0GyWZlWmWu+WymnJ
DzHm6W4vKSPYhKGWYhkQ9DE+J0RSpWvFapJ7BJuKr2MYuqnYqosa/aO4tw4DL23w+db4GY66IS1D
F8KsJXBV6wxBcAlDhLaCxHmhY67byiqKAdVyUOsgVbBuk6sLSAeOJW/hiAd8uptuEHT+Y5GSWtNz
QCBOh86tZEv73InhGRZGA1nfeO+3LIsMIuYGoQNNA6n/7Pt5WaFbfzB7t2kfqultqF44jsBi9DUA
dbhww2ICN1ph3Oyg+caJ1OplhW0e9LOyCw9EJEvca4WjngQ3/cLBZq3lGpu6EKU5UbVwAXbv9J7s
qIiqJ1s/dHZyR0JqHtsySX6NR8WfcqpKNSTcSVxhS9/DRzKBjlRmCC/51zzGiLMM+qy87yCW669B
qehTELW2nw3sYDx/q4JTFz+ZCa/gkrA47ZRrDOp4oc0oKVKNGOZBcgxPAZHbnFK0+BBNPPVxe9tY
dLwGow7ZPEm9mKgAw5Dbxg77ybSbKA0eCiWM/WLSYm8bj/EoZYgrwI/c8or/5xGTCmWybVJwTSQU
BfWOUGH6teIb4mXA14r+ro5fOaCfc7c/g1JPOEpQGHrTwzeJ5KCEKUtFZ5vnGX0U4n7RnG00smQb
+/cxnmxlYalHWlWGACuiObHFHtNds/a1kvKjMcknRVGcakC5cW88beMyr4H10lL00tUmop4GwKQ5
nfQXDRCQ++hL21uutd9G45wEmaIasRnLXm+xj1WM9Du+2UW7zzR3UIrdNhA5UlvLSfNK0HVBa8Cq
csGq1aglHxc7xxwSzKWesvdtMA5D0zoWIYq2x6yEVcsEpdwiuQuX9vArEKqMi1q2VJHOfJeZpsVC
Ew5ukyL3EL0KMufLgX2kbwCEX1b+p6hxFhiygC+TFoIf2b0wFrasCU4jcLiD7QI3IMrfIK9X6MkC
oFH4EsunbsjtWuPl8HnWUH7WlRCqnhuASPNkK9ZutCw/CR/CSeUc2384PjdzKEdbukwLojgaXPMF
k3z0Yw5pEcGrJUh7zehq5vUZ8wwjP19tU93O3dDEMCwavzSxV1ShNw++ZP2+7W5sNrpZRd1YjSGE
sh7Ao1WMriDtzP0vJm4Jw95gqEsrD82KCLUjrB/whjuFr4n5pR150ihsLrihULeVpulmh37lHkOC
3grh2BN1iNxRynstX+ztdWM8qP5kEd1VLJSxlkKCgLCpZtntXbsz3TD0SPNds+sGbxuOTTx/W0Y3
F+taknWCAG8oyubYoF0adrrbEIwM4c8WUcQQJmWiWCmYB/PsJVfVFsuWh+pJUi30nseYphuO9Q8l
asB8iz74bYXisaoYZicWC90ejELjrTHzDBA5AdmUVQMh8c9nYJBmqxRUfKiTG6u1K7/VMadzcEa3
uYNoERJfGImj2BVvJZjMtcKlvLXEILKk0oE7H0UnDm3tFF0tTCIkExCXo4qx0NGD8Ly9/ExMNHJq
JkpyNIsOC7qwCNukRHpADhJXk+VjMFp+oPFKJxmv49jlFQ7FynKRmfMcAoe8U9f43kWhw6l570K7
8aCYsNNGbmczmzpXmMS7V1xWYr53Pw7ARA7zo7M5uG/2kI7BV5Rw4MmIMxltBUbxtIBnYzETkUAK
yrtBPUBfw2lDZRcn10wyMa/zu5bwyIDppytImqvjoQ7EDvblycUscrvtd0X2fcg5FypZpk+hzgqG
Og5ZJMUYCgSYOTyUcm2jEJdzyfHWjnL8PEsnJVmAIB67A+bLHEjSI0Hvy7av8wyheLoJ5xFaJIAR
2uc0ex913sjif/ByVIBAwVHG9zQV0SMmKNSZpPiCC5ljHx6Vx1ywhTsBpzi9L915H3O1CQg/ftqe
2x1HKyHUdVlYWogAgYww/RgYdjK8ySHDtAVX4Uk/MflihUadqSaKzKzTcXErV9KwqHptjc/p4bg8
ktG7I4a5WG7xK6kd0IcBzhchYalSG1fqgyKmI75vO4zGmzUkMfXwOmJ+8bZ/MN3wBkM/VxpZPS1l
YuCrcy53RhzfC8psT4biT0t+7I1unyvdfSckHLdkL+nf1tGvmNk4CUpOYEf9ZAr7KdDserY4R4wH
Qt2y0DsTckEBiI6BpiZ8MvVykddRwSSk1QJSJG/oS9kYHUCGLkdwYqSnRBXvoTjqW9rMMegf4obb
slGeWJpLLi8NAfP/fOWb0Zi0//PrWXgWvinP297BM46s8Oo2iZYpzmNDh3dYsXRsFAty60b13nWI
WvrF5Ikm8TaMIncjULSglWFeVVyt1k1qxc65z7NMECJ/K5LKeZOWOG1ay9IwkwWfMXHzGlmy3Slh
aMdVtdteO/ZmrYAohpcFuZn7iuQYcRULNqQU3PzF8IQHEk3FPu/xkmcXRRhB1IqhTODmAkFkoT1V
1R+dwcsBcFDopFEU5wJcHqunYmy4i9758OuId0tP7NrU215ApvPd1u+jBWftfLMYxp0E2s1D3bIh
WDs5ipB9HTBpfJDH120wpl1k1LJoQPkCpTw/e7qWN1PbTPD0UD5G6sEqTstw2IZg2rOCoPyhSBJD
DFUVdDQK9lh4ZR04zeSO9ZdtHPKnfrocVziUI0AmuAy0ETix9IwyOKUP7UX/JkFbYEo5twfhmw0o
+tV6kdNIDyI8qFQmPtY7c9eG//8KOBJE/70xdGdwoRRzXsqAaGcZr23D0ZwWjqORhd+ygronNAHP
AWqMvTfEYIJaTd9nTjorrQlq6LTnoRjixDaXcr5DtWur29vbxVtD6gKpRzOI0groTX1pYskuBt7j
ChNBkQwdw8RESfx4nVsdpNYso0AoQaty+dR2li1xLyYeAk3c1Zz2eggELfeX+aDw+sOZR2dlAXU6
6zYXpDwDt2XqoxkehKS1w9CVW86DOJMEVjDUCRXaKTFzcpenYzx6QxNN7hSW36RJ5VWJ8ZCoM5ph
FqdqTECaVP00NOGPUvuhdTLnvZP9MnMziNaXVcxBQ/sPYILMa86WL6EoyGhtUmUV+JjQSb5C9YD/
FUp89tOJWuHS3wQJSCcg4R0ZHWmc0BeJp5PveAsidTvWweDNvmEvpyaLMnl8VSzy85WHF2mMMSMC
Xg/7ZnGKLDkEs2WP0bLfPqpsN7zB0G4eYQiAruC5NWiHJ7WPftcjW1df5JbD4OzjdMOh3T0r2rbq
wODhsguDR6H8/7fAgVTRlfu/9aIcXcOA51CHvpQbRssRLwY7ve7v0qD0UEL9klSDN03Kl7wTve31
+3iK+OwXpAQAXITZy5+4Thjz2gTXEflItHCjr2YeMUA9PtU7qNF8NA6RGeq6v5/3g+pah+jCSzmx
N/H2N5DFX/lKW4aWqaRYXDHbh9m7kVwyyBepBSf3z97DGwzlkrKkh6M84t6yJG3ylrLsDkY/l/72
ijLvelUmQYsKuf4P9Z+VMVI0BpOJ8QrurH6toZjR3Wn1uyy7C17pt5GYR+yGRFNJJmralKbq4PZQ
48wvYXDtZw5dMXdmBUGxRqF3ahEKgBDbc4LB413lLeNDKBn/0RTqvh+EaZnKBjiS+pjGr3q/q03O
vjB3f2UK5ehtkU/NAh1nV0jOhXpVLM5S8X4/5cSzOohjWmHf4cy2EAia3ZtG5Gxv+ccYwE/HdWUF
5cNqVNci2vsHV3kyLMwTJwq93d681w/ys/lEZq+q++AOY52c4I4X9/H8jTjLyrMFKcnqYQA29KCP
cZP6Wdadk1Hl+ALnANGj4KMFqkpSBpherY7F/HteRX4ZmLaZtBh8MXM+AXjbRvGuklpxUhM0KX/D
i6TdCL9vbxlv1ai4IhrqfJFaAMjCndJAWKz90pmv2xjs95ibW9DVitmQWr0wA6T1tK9kOBrmGjwT
YXK+Pgr7I3qFRXGCNuRhNibAIh/RpNtm+lKcyNBFzckeQp+bWSQ7sOHytCZ1F0dLFCXgBqI53GIK
z0ct9W6+RzPdx9TfxskL23D1F14ZN3vrUEso6pKGfB+9dXGiVmWD76himey2eVWT0hb69+292wbR
aNWIacxiTV6MwbXKa5Y/Rwsy6Nruv2FQW4bH1DI3IxiSBvdB/iVDkUBscCrS2O8c6v9WS6MFMuui
7a3AgiHGEzKyqK7CS87j6Fuo0U6OvNG57Dh6hUbReT8GraRPMEmfneje8POH0kE/ut2eUVlqXk3M
gq52Ei+q5cJSLC8mxiKICowM3iSoz5zrh/QYuDHmv0+10x/MPdRFdrwXA/YtfFtZ4kIr4k3qQpnj
AVdXIy+uqde2GuFDuE8xqedXPrdWq0pRPFQjk6ggq5rH6HiUZmM/iskbEky8e4xc6J8P9c0kKp5G
BYYolhmAkt5pDjmUotVDcZoc86sCVV/eArJfRFZ2USwvF7Mutga2Tb905/wRvumTwpynAsOfX0vS
FfvQ8VKn/0DKNxsp+pCrCLpqCWw0JNzUpLwAY7RHX9glmCddc9oGyS/bWFC6/T83lU5SQ4CJaHEm
4xZ7v7jjK7OzXREvS7qGEh1Tp1wxb/O6jHoFlFigVCv2FohAhGFvq/0f25T1DyfthkS5YgORQ6kK
gDT4k1vfLYfEb0jXfe3mB8WR/igcAykgj4NKlIk/L+MNlfLLMooQJs5ATQ7hXtsTTiGS1yqE5jlI
7GvthkS5ZIhxAVB+xrUm74Tv4Z3xPdyTKorA16/yIT6XZ9FNSJdQduF1CTF6avCtSZ4H/9pEyjEV
TO/7c2khruKNjT16hr/sc48IRhQGbvKOTFCOr8mu5466+4fw4W9wWpgslesmGhqywrHdv6b78KG6
prtZssXvxaO8Nw00WXAiyn84/jdM6v6rx9k0xRhrnZ1HL3KkPcocHVAOXEk4Fm//Ikji7C4tVFZg
IKOhWrBSvyTP/Ss0sNzoyfKUS/utdUdXtuunBOEZRCt4tMMOn2+2UhejZJjDUutAJvqgktJAt/kg
lpfIsAWV9/rFYQODug3jWLH0KkYoaC3ojTfuUdnp9NZhVjmxBTtIv9lEsY4wRHksR9i/VAz8Xg92
WV24nPNI1mXj5Bs030zoEl7IJ2gW2zHkxNud4JWY2oGJQjpychiayblr2fcD0QuTNV2RZHpeUlAN
dbkkuNaLs9lgYHN8TJ34HFzn59j/per6FRa1UwpalVpULGOnpOJRzSfMYNR/ZZNWENQmQXFQ0MoF
EGJ/boNjEnIYk+kEq99PbdAU9kuyYE4rhB/u2/o54zUIkL/vkwOsfj9F/UYPCf5Ix++PpQcx9eTx
qeNJkDHPywqC4nxLiypLGLFEvVG+aEPnVGrvLJ1yLlNekzUzHlhBURyPqpIo1hU4l1QluKW/pdFD
b4a2ETb2BC0JSz/FA8ehOQtIf4TKYiAuegvIbjxZ+jUTvpS/1GJws4rujzOGaVDzDhCZkNrDUjrp
uEv6ihOd8gwhwesq3oaAS9z1GlA04YKxrHan+5necC4ljjvTnU+GVWuqFcLduj77XpmqG5vCfzuR
9MQjq50mI9Lgbml2HMPjEnFOJMedaaUFc8r6ribuHBkHqGEk8yvEPuy6/LpNzezt0EzJ1BTd0mnB
wzaa9UJRAzxnGsPRwiOw2O9nKdxvozDvTe2GQm16mcnJaCRAGevYtTLR1udjPt8PquEVxft/w6Lu
6LGfZyWOLGTxDGVyrESAOGuajXaRYdRIX0aFHfe8TjtmRLKyj7oBDEXuOlMmHwh5vmu16sGSlGuE
EsuxTi6SLuyWxfC3zWS7+G1JycauzpGFVp3ekmCmWd4H5WXglSN81Bt8puwbAHUlSNUsjsr8f6Rd
13LcurL9IlaRYAJfmSYoy7IcXliOzARz+vq7oLOPNcLwDK61yy6/uIo9DXRCh9W4s3EAvkgfQhLv
tXvd5asvsf8aGEQI8Dx63VQeO3Q/5ahrMqERfMZUjcnaV/gBRpf6Kan3VWW4SVNe23MckFKVyI3s
Dvn/nxwoVZNhiRU8Y0uSeU1a/O4S5cFQmrBi46Fu9CBLVFmpelv7kFM2kAezHUtwJPGgVQYSO3jF
dg+t1rtx/6REslLGBmACniRo/P2Hivgq6JpysMZEwUHuTOZOt8PN+El/7DBeUCAr8FKjNHw5mL6U
rvAysDMrZqaGbanGjrks9RzHNVGTzb3iaj2inZ16xDe+K770ocnNybnovjIsmJtuRi2um8Aw6gSY
CMR2caxciEIT+8XrnWyYfdtQvxIT7A3GAVlTmSCW1h3yK/k4eHk+xB6NlOe206VwYJux9MltCrbG
tKqmHnLQazFcvKI9M8M6J3JvuHx9Ot/ysrtsaDZlFD1CjmpQw9LFkkGq6oNCVDjsrmHeUH/Uehsg
Z+9qCzmhImhf001UbxksaNwWeBCMneP3kS3bzizjRdA3B4tGhzyGjsf5h0pHyfxeuuN2++XxyokY
qbFC+SeLmRyiXR3O+/jg7DgysnyJmIQdMWIbzEVNnAzsqFO6XxwjGBdrZ+SKxNVsZ59PWBL0SSna
RXV4ea/8vSCjWIXWffKp89eg9HMkMi7L23YS44SaoFBGnaHHGiOF/qr5L3seQzOYJrdG83G/Ww7L
XgZhKDtGQaOwFj7C7B23/O1Pa73Nh4daWk/edNcnTPHfcOJdmmxM9VQDjarOvGLBSnusNLl8cDI2
BIddWbo9WTMigsgxvS6PfbVPAj1aJYGpjBPBLTtR6lRWAmEY2uJ+IuxoVt17mglODkswBlW9Rilu
BQ/q+JutwLK9r0fshIJgCDpsJ4pV/gpR54d83JmVpGC97fteCZw1mlvLP4+pJpgC3rLP83/m1X8W
7HHA2AFxaGg9XhaB7cTuCVnB5VbUKaq+hgxkB3Zrht0uCfVbDY37L14eQ9zqXrZpVqavpmAdzGQG
SnHHRTtR9mNX3Ta0CKKy9qscQI5EvS61OmjtMcTahGMzzkGnjLuYDRK7sS3+aAqxMOlk2KqgYbOl
qobdgvV0AbYHWhjXGrha2bsGFSzHtICnQdA+K1inhDS1aUQagqm22QPhHd15GOJqtffZ3Fc6glHq
2r5NKk6H/bbvOJKbEqyP1YLlrHwxh6ybejvatwlWshgoyBqiK+m6WVkzSqAQwCYrSs986WFL0f/Q
7Byk6afD6Klf+LrxMmw/IhP5ri6Vkx8gSNGgQmJgI/HcoFitSyuvym7aTFLI4bbpLDA8ISJc3pDR
vIpeKhBZXfuK2XVu1q4TGoa1Q9Whva0Z9di/rJOb9tK2gC6k2zheEaPaiKjVsUxFvAaM4yT6VM8S
g7xdcnilIJan+ryfmV2CAr2xjnyJZ4Wdvk7sVvv1Nn3SPYYUqw3MWsN2ZbCJL8OD5yf6h7uXaOjE
r3F8gzkxV2RafP0zwD8+lLfKh3gP7IgwCmfbs4M+qNE5wz44QABP/elKln3dtj8n7AuSU7IZcCoG
fgIHAV9DbIr14mN6Q0CRYY+JKzN42xcKxH4VCyMxUCE4wGlSSWfH0Ezd3o/5Q1a8J9XH0dP/+b7g
/SbSR2xd8P12UZbrfmL50R4n2+t6JisVb9rME1KCG6yTzhgBQ4NEpvWxSncEwAC1LJEgoSFC3TCs
AlRTE+xMXesZSh1QhXmmTWRaILkWEd5AzdHMGZmwYPRm8dA6g/eKixwmMAHzpxjo5XHirl8uq7aM
NUHy9DIdI92G4iH9AzD9X4Pm1s3HyzS2TdYfaaCCyTLzQTNIBLYs5Z5mn9X6uR+jwCCJq2XEu0xL
xg8/4hNlHvrBmIwMtCL1i6HdKAyDAaUkb7qxwwbZCD7ggNZhG4vV+Y84IZJaFCBFDnKzGAfG+nHH
xb8ECxrZkQNA9642QVKCZF99RWZAwuDmW/2Ethgix2XWYjPZ6Nfxo6PHrlF8T6jqDYrEz2we5Akd
wUR0U0tp4oBOu7CvKeCjtNx+mmNNsuD4xbKfWd8TOoKpMHO7jDHfxU3feN3txn0BYPD3weO+vTTB
UCAlpo5zi3hZWYDiFB9IZHiL8/QO8XvlRoyZ42pUgFsPyUi6z3TdLeyByGbhN43ECQkhPlYnNFmw
BAfWqRV2uP5Krd1lHmQEBJOw4GFhzQwESPoQsS/19HD5+9uSBfhyxJ4cH0EwB/k4adXEO9oq/Tka
7tbqd2VJBoBlJAQroCd1hycESBhr/xzF6SGZi30+yHC0ZGT4/5/YgdXogOY2gcxYU8+u7/q5BUCt
5Li2gwOOKP7PeQkanyvpbPUVkgkva9YRGiSJW6KVjXyOseO82slQXLfv/5WeoPmxUg+0MaAomnmX
qHvbkFzOdrvFCUOCyo+K2qdKBAL57zlcU1dxK7+4cwLyoW+8l8W6R1mEJeNJUP5ILw2MbOEM8xFu
Dqjp1vj7X0m1OGZZ21h6mHKpTshzTq9rbJ1rZe13/8Px/LkaccDSnlPSLAVXnWvrBrij/nBDJ8/B
IL3mGdeah9HYHapTvgzrlnCdPLPSQDaxKfqqdCJGJhYA6mhZvni8KYiOHRrWNAAHFN8PFOF6Etqe
trjLYfYWf7hPsZNYr11ZQ8Smtp38hjO71Cp9zTuDsHoU3d7oj8k7z8EkyOWL3IxWTsgI5knVi34Z
NJAxKuapRQCarlYo3lj8MOksISbjSTBU9tqxesJsANrLH/TsY+z8UkwZbsVmxHDCkGClYodorRaD
oRkeT6s+T+nzFEWu3cmgY2VCIhoqm9JBV0CoC8jChw98vXfH/eglt1bil77iY8/y5cva1OsT3gRb
NZt5b8YdSCrsTjOPoy6JgrazUScEBFtVtl2cYrIU6XbqcfjT4WvmF5qHdR8eSXwUS9zaw+7Md81S
nJAV7FVmDWkxVghjDRSAh1bxe/VYFDJ8sG1L/EpGxGmaKGZ3Cp4y6Y4WlrWmyDodK82zfDS+Lj4B
bzUNZLUtiTyK8CN6O8RZp0LmdRUJhSsLrQ2Tm5AP/0oyHMFaaLrpqPaMi1uixc+1du80fXiZxJml
4NkQXUXhE6jChnHWoKXlg0qwCyHI59lrytmdCHFpZX8q4tzDvsnP7yGnU8pnggkV+xzUzqCmHXV9
kFpXprW6Wew7iuYmxX3Tj/5lWmd6xVkzeMlVQyOoKVbMygmIvGO69sEc3endoxRNRPZ9Qa26KI2W
OcP3U6bt4hpLMWRjQmeWVeBA0CAWZSZTnaUPhqkJSoCzW2USWvOny+d07pHfkhFLZTUx2KKmcx/0
3bFbXKCdLUEFLFUnKNDq4rh962J2G/2yCNVS/6/DmhfqmMrUkKa1iJjJbbWCaA2d+sB00JWStkm8
AwypDGps87L4lAseUCofWxTC3IWRVk8h52gc9bAUlNc2Jdp6ZhM4IyckBG3t1GhYWmyFDUwVrSCV
G5mBEoWrLHm6yQmQ9PlxoS3kxR6eBOwdUeqlxHKeYHHmq3Yqd9SMpN3E/Le+iZU4L0gBAE8D/a0g
9va45sSoSFr3feBUL0iIyR1Kf2aQfeOIqcmNbLBw8+hsapoGtYCRQgX3bq5mkVgNVGmw24MaN8Cq
7K/jQjkMtJZ4w01SVAMYN9Ux7mQKoREDGmKl1howlKarqvwMeDt3aD8B6/5vvTo/QWoaxKIqpboY
5q6ztZhRBLHWE9VTKvtgE9lmhW1WXkkIAodJmY6l3MAlmvo0LiTIun4XFdkTi7TdZRuxaYkopdBP
imXuVLBEwPnMkqFQ+4A6dJcZWCnSp6EyluFlMucl7pdT+0NHdOZ9Y6Yw5WCJmC7vT26/M/jVAmjO
sYeq8975a0gEnaoqcNlxTyaa78RR5my1dCz/HaBNdtV6LbCJXT2ulXCdqRlImDvXXE4LiGU4RiBV
OoLDAIqNoxUV7KyZuLCnIfFQsgqd1f2R3M4BC4uPfx2CvXD3SlG4NtOaS1rWoGiYt3X6pLBvsXR2
cZMrzIAD2RDqhGN8ayrGaJxMh8KlY2PKITtwvEFtT32MAQCE2899517G1XlvB9jiaXnD1OHfz7rK
60Qr1Gnp2kAvk+9pOleHGBNrnsrmxQOGxm/Sjs5H0ig1EoxkBoweKfbdXJaSCz1XCvwMTTU0IMVQ
mEnhdA1mDXFerW1ANcN1Oq8oF4AT7y9LzSYR7KfGqi/j5eH69njrhRRoQV3aoE4NjDdgIq7FiBWx
tL+OzMCMhe25mHhyYIqFV4hNogKAxE4b2MRN4VDilYWlE+pd5M2d+tfGEcRsE2DV2G9CHBFep6d6
NatIzwa6UiJbT2qNJR4Kf+uvy4d3biHf0hEsJJlHxqppbANsryJu0k7kqtHaX0thmV6sdassqc7d
4lu3+Zae4FzMRTMmzQFffM99f9D2CgDpp9AK+xtpf86W3sGSYJ2AzSNpS7gwVs6kwYBVG3TBf1DZ
jCywHxusfdC9zB0xPOYMEoHfMM/g74SmYMEaR0Hrlja3wbKrrvkwV77DZiR/wcNYHhiep9Wh5lTV
NUoR58Bhc9U4iXRYPJtdQ7IWzkBjLnric9hmPBMiUptBbxcfV3NG9aBbsOa+0FgXDrEzSDzSlgQh
1IKHgG+wzuPGhixaviRtkHa9S8htgepIeztqsqnbLTU/pSNIKgLwhZVL3CJ4fLb7QI32bJHE+dwc
icJ5SkIQzqVDWgOLfqHhERYjYI2Iazf2Y0bb21Tp7zE9vSNIgE20l+RKtwSVagi2LBM2Gw7w7TWW
Fk30fkxhwazfbUFvFTJIIm8u6uecIVQFiDA2TYml4LbHGBopqzawlieS9u7S1V6z/LJKyxvt58sm
ZfuiXmkJKhD3KUKhjLXBqq6dm2SrP1OCCW1HhpazSYioukXxONdssUC3pDVd2qTBsfXo9FYSP09g
TWxZALQpFSdkuAKcKBkmtDQsYaqh0l0d0qi6XbsqbI3FN5PxOAOYnGX0SFgh0atNUwJ/RgxVdyg9
e2E4zYjqHFAsg9ZHtwsmFqODcShcdiiCVDo5vE1NN7A2ScdEKHl5Ap9wWTVdpdk91Ct+RhoMhksJ
OkyhrsH/50W7eXMnxAQR0TM9t3oHxFIrOjbOvGM4XpKWkgaFzTAIj5g/TAmKZfWLs3QqFLq6Jp4C
fK34aPkc0Le8kzWYbOqwYQASg79nzl4zqtXEQ57ncNgNqkTMPiSKDONxkwQMPYcUgg6L6LpDXTmL
siKoq1PqWuZ4vbB2f1l3N0lAn5B8gsTBwr2V9XpVDRQAQCLKWRA1tWfPpiwE4Fb0zBZRE68JAHqi
L02kkSP2LHJcuN5H91NkUH+0+jhcGm0IWJ9g0dSqFB+LOJ489Fe2vjPbkaubHfafT23rm5gbljRB
bnKNxnii8yypISZYgJXdJGuEu0uTpylTfXNVd5fPdVPgTyjwX3CiXYPWFMpkF20wQjrSYflWT33Y
jJXEZmwx4kCBDWAK4iEqJl0rvDJMrYhwfZYXV98cKUDZBh/Ytmfhgaai9e5sCkufIpX1qdMExaBg
7TWlN3NBRncyou9/fWAavo+QAvkOXIogJCWGPNXZIEBn1xKXkSNLM2+SDpxsRKMagid8H9KIIFFI
4kR6pJPCguPNn+O9Ybh8O5LhzgEAzN8xJoQeLI0/AnU8bjHWx1EHTmSgKyJrdQxIWZTa1M07mgXI
9iIk7Vq0DStNj80g5WrJtrluXRkxcIx4veNJIXpJYNrEjtUiPeoQv5syjw1XI9aJX76uDcHTCNKG
iJ4ILJOYMzK7KHNGtWuCOL7p9bsmkwg2dwiCzXjzfUF/OrxETGPB9zNtDROmegYF1FCMxhvW7Gw1
22VV9+PfscTP9eS67HmyqrwbmoCOH0vjxyptnN0SvtMzE+IKE5v3aJOBp4KjnwxwuGYA2JrFZ6ih
SeEeNqwuTpCDC2IJnnGWn6rzrjK1pG0C6ysG4wDMk3xQPPUOo0ZeFtQ3spz1RsqcntITpb1VzXQC
c+gq9+oDlh4cyY1+VwPkJQ2wR6Lxna8cFT55kL36tiXxD5+iCRzythzsDHxGVuf1fYId2ZJY+rxV
A4p8cpRi0SmaGpJbLVhLFzy3fOOIDbihE6hz6NyQkNfTZDghW0zxNho0hvNMqZhBKrIhArAcbYJB
+6JguC8uJE55y0hgByT63GwdD2YRtikqhqi1WxBo8ehh8XLsHIyH20ziaDfIIDKCHUJTOpLYoqON
OkcxWNSxQF3H5acTkWFnNum4s4q4+HhZfTdJ8RS2biF8PpsGy+KlimhdsSAvOiyR2mfWg9a+I77U
saIKM2cWvOJZK3+XtE6VVzVDhkELy4Dt8snDuJFXYZ2fqnqXOeIuT7CBIAZsdMzv2uZZQ/8M9CK7
VDIWEKyoORBikSeiZfHHRm2U0k/GYvy6agOVOOKtHIOODAPuzdDhj8VCR99Ndm40KUOpxvH65q6K
r7Pqp9XX3oieZZJcD/ShG37+Pa86khYOLo6iECq4/whQTXnKogoADMxVsbdiIppLoy9r9BO1BP8y
sQ3nop8SE14jpb10SdWDWNt+pvlzr5VX9ZT7Q/lV0dR9GunBZXob2qwjcaPBCJv4I2ZtAFmmm2uc
1YHKdgwFRCWXzShw1yGKio69riqe9TpWJnFncOK72KiXVkeKOmB6Yd7FwxjVbpnR5T5ty2xvMaJJ
ZPN8jAjkED0j8KSIcs5SGFWiYUVyOdcBecif+b6RzJ/d4pP1BZ31GPecrpoPcoCdzYN8JXo2TwCx
nLsGRNElC4TwsZbpN88pnZ3jCQEhPlRHR6G2AQLqrr5OMWGCGh9wmQ75UxVUu1yWtt+yWSeH+PJG
P7k2w2oso1E5OeU5bhavaJHylUm77NAE2VidnKV5AiKj8tWcro2/Hm+CJBh8y66BrVWoVYrf7zWr
GkZ836jze8WJPc1G4cGmktG7LWuI16NlWrCFBLn/tyLeDHm/lv0IKNoau6qX6abNqe6aOYwvAWyV
PctqGRKCYtNvPudKZFsgWBV4uaEjaA0V64tTXC3mINGmLfU1sPDLJib0VxUrDXleJLRCb2sQZR/s
EdU951gN6ITrZonlkxESLF9iznVvYcNZ0Gp1H8YxcxZfq9q5cZN6NbOdqebZ78vGb0vGMY1C8Eww
Le6e397bQrDQpptgmiwN44yIz2zykE2LJJ7ZYgyYew52nJsvfustlbZdkolpGOdTes1VcVtWvS+z
j7Wyv8zNJh0AZuBZp5kIAgQ/tWBBgEmZCmWaw6g4qnisGqWnynaWyMgI9xTN7VCXNtixmp+1zpFJ
PqXDc0m+vYcbB50mCJrghIS7seomg6wtdZCXH6iJRfdT0Oq1t8ia27fYQS0U1wOUObgpQXdL7PGz
rAYOMBseml9GDBjNlbpTXTxf5mdL1pBUdxwAcWOo8ux2LMusSozrBVmDLaKxvevXbJcivyZ5/W7R
QdoeKqsa2KIuNmcUqpITsoBOM9W+in3H80p99FFIhG3r4YHyAEDaDZ4R0cT7saM2JmqW1wg3Oehz
Ek69H40e78dloXOP1ifZzmouWKIDPKXIncmJR6Jar62RmcIjwZrDqibIXqmx6nVJvwajvUZHLLTO
/KEj44/Ld7flphDkYtDTARI7EtJvKc9t0yeJAzsxDHdld1RKWVvkJgEkfniBFTM+4vaNqGyB79OB
wETqGJsl6tpbB3WWNNNsUiEogaOjD/GemLMdndSsa/wNjATN20Z+VbX50+WT2tImnM8fEvwnnNxR
Ya4FK0uQSGDrWnZgneZ2nV/I9uRslQiQPnglxNXghBDJdZalGCvGk54vTnoZFT90wPZFY8aNrBl9
U6d4CtNEOIEpO8FGIGW16EsJyZugU1HTf8PEqtv09uPlw9vy6uYrGRE+f3XwJE7VBIfX3BBtX6d3
jRG5rNRcy/pymdTmPeloScX7F8PLYm59nPGKnEuHYdlZiR6CdnRHw/hU1gVycrUlmbjalLsTYoLH
KMbVdFYdxHqz3Q+UXS+ObE3z5g3pyEjYeKKhD04QB50xrUrmGKI9D25hHxNATTokvHxom3ygrAxn
hFBSFduq1nlo8mkw6wBLm2/mqjoivSMDW+GiJBo5ixdeEW+h50i0BLPN+nGqdTCy4x0J+S4/JHs0
8e0us7KVEsOT7JUOF5BT/SG93qcd6GSHtggBY75L/NFd7hRsH+M2PLninebLXvv78jJSzlgei15o
IA6ILcXUWNXJYgly6cxxG6vbsayRkNiSBQt1B7SoEgi4WNMxmzKeEawjQGG6O2vmfTV3+6VcJUe4
5Y5Q/dJVnsTUzvJHeaJqZpQaCFCq7KANlps6fZgXTTA7sEBFvwcs8cPlW9vSWsSQKEIA6hh9P0KE
l9RlxhRUmQNs0dKjpxapjyRghswbbZMx0XiLFSxo2hKUKVuUwWyw8yBIqfoVsd4OcbLlNvr3bOhk
GR0exp3Ju4VSBJ7qqFeKGZ1aJxXiIkT96uL11xx0inmOp3213OTR9OSFj03hAFMmz16ibiSY8nhA
Lric8CJcu+yriTYAZ8T0VC1bmbl5hK9kxAdanBlFo5EBKYhV2TW16iua3riLEV8rM3lPZsCyHY4m
xBMfYniiDk1fmWhyCda76IZjbY9759vskZCFctzWzcAP0QMQL3hK52xTWBtZ6aKXLUbSP9Kv9aEO
2Q3W8iRu/ZuERTDtZSOPW1bXQp+bQRCf29jc9NZS2c2KHHTWIaAtPpTGozJ5l5XqHAmCZ6dOCAgx
y4y4bFEUMMQTp5qfBiRzLeAfVm7i11d9MF0XQWF5PbrplZ+R5JlzPu7zQp136iKwNG2Lp31ODLHt
dENLkLcNyC7ZjZ/T38kT4UuPjuohNoLywNdvyeoSm9LpvNIUjrQfmsEeOtA0yl1TfcdlepUdLkvv
Xz7aTWU7oSOcbJ/GEZJW/M0zR3szaq8SdGLNsfX878gI9oqlNXoRU7BT04+VE44IAVJbYnrPB5eE
e+JnenJPEcmbRuP3pN3Fj90jZmJ9x0uegciHNSPsTj52Lzs8wdiPWDOiU5Ph8MxHpGBc1j3U6btM
h8OrcOgFNs52Q6mEdW0VQ/aLa54obXZN7xsu4MD9euf8lL3gNvP3eAL/l5wY4fYFRo0o5YK3K+4B
Lo8WotVTjnIJ3zIatop8B9oDDPVsKwB1JmSO2ASdNpCzp+SQ1ZbkBbx1P2hNQU4M1gOjWML9WEPd
sC5DNFhEyaEr9lpPPAwGyqwT10XRQZ6SEYJne+zizFw4GQbYHZ8CHQ9d6B4WYGBVnhoy/50m/pSm
4CSNGvgmWgWaaenjnrA3pfTiXfK8euszUEH2sgLtlj06oSeONI1oqHEKhoiNZiPQQIqoCgvKYh9D
9d/wcpA10W0Kx+vNidNFDFWbMerBnkl+z86nOZbc2bZk6Oh7AXwRquqCPWqYMilai0ScpQ+ftaj6
wBozdvtxlFQwuYSdi8YrHcEkrVamZk654r1oPEb5bqSob2Sfqfao00RiyTff22iPwsAU4OGRWxSk
PePwdcgPc68fvXj9xMciCtvDgxsSKHuebJ7gCTVB6DuK/lC9R2wN+Ncw+6E7ZbjIcFs2LfopS4KU
k6a3siQCS3bjKx/sH+hp9zCfdT3/1hdvDoCFvpN2PnBvfnZlr4yJuD563FTlkoAx7W79wUM1Psg+
OS4J/z892ZuCfkJNyFu1SM+mygQOWVt41mx5rQyiXiYXVAhflr6kPZpGwZDmap9XbJXgfUskBk4u
kKukWwPO183BDZ9cmojsE6t2wvIZ9JJr+nXAti8nNHYLGlILXwl4J0f6tAbRHfJb+3c0PrwhzU/7
JAJYsjEblBJ3NyTYUEK/FU5wOY7ZDK35WC8lGoaOznBK0mweWzuCQnMgwubIzW71G4ujMCGQ+tGj
rMS3KR4n5ASG2tyhRZogxT6ludfV9K6wc8mE/jYJG0jpvEHvrGBf6nQFFXA0atVdnhgPaUsd9/Kx
bZpBPOf+S0MQQQSyrTUvMLeTxm6tsndtmjzQkh1Umh9QKPt+mdymbcIAtom3P5+2FMxGNGY0bWKE
FqrSuMqau12uugMWaF8ms61ZJkY6sY4ZLY4ivIemAcoXaIwovH39z/aydd9+mkIAFT0ovkwU+I8+
s0to5yUog6HkL1YNOivC87KCWhkqux3MKFTr4XffVtdALkFOzQqVrr1d+x+Xedy8OQg7knaAUDwb
LHKwgX5hy8qCuGU/1xh5p8HxJ2t6VOLopjWqd7wTkB78Q04QFKyhAZoUGMQsbrIfm+K5splbIBkp
ubpNoUd63QRiNnoQxBxXV9JpdZoBm3LJj9Hpr02mf7h8cFsyCJFA27WNWp8mFq1mM1KySBmRUWVK
EKfOTWqve4puWAkn23QswlNcyJmIMe46qa1ZRD0LmqzPXSzTOEbGdKc3tsTybZ0Yb8T6Lx3B37Oo
0aeY92LRhO3jOA/1Mn56x5FpyAlqCMtwdDzOPrHeGP7X0Ju1sMCu7PhHlMzNc+Z05HEculFSZ9kK
Z6FFOC5ULvECEdyupqVtpcYaTm2tH3MlueqK7iNK7PuR0p+XudrSID5thU45WImzVhdliQ2Acs0s
MJcsyNRpF2NjNyxigI2/wWol4WVym/LwSk5sctGHtce+E5BriFnvhmUtvF6x11tW5O8ZOTF404ZO
VBQozrLtyZwutVJh3zQmVTExYcDDlx59WjCfh80eu8uMbQigoZoqWsswS4nAnTN+Ih2lNTnlpMOo
T9l4NJovihNJKGwLxZ+bEjE/gbHIWFRPEHGjx7yyFVaR+VAmo0d77XCZGdktCXaur2xlGU1YhxR4
QhZ2/Vlt4pv0r3dtIRQ7kT2xuUahVRxnE4SBWpk3aPGtgoHNIu7cOJNhRm65J4pZAtVBzQB6xdXg
5HoSgAtk1gxHoR7NMD/mO3NnhJl0FdzmwRmQOkzpo0QhesHJoppJMMoVdEBBZisJ7empHWS+dlNn
kZYAYrAKmyNWziddHQx9oiyw+m86Ei2541aAwkRpsZDldzaFDtPIsA82JkrEzLBd28ay1qgo8tUA
y0Tdum9+ocLgV6ouS2RusnVCS5A6uydOYlU4PDRYB7qf/MSqceB0YaslvdZ2PIrtvyr3meH+NT4l
l0O4WRvjaXwQRCCs5BNAghOUFxXno1JqXrQ23qw+N4PMr2+KxwkhwYX0zTAlKb+4rAR03IqhtKnb
kVa2FX7zGYA8GEwRnAgKPYIx0hZlBjQJ6DQBHqJ+4i0mXlWpZwIM2LE8eUP+hvVDS4CG0AjyyDtu
BPUq6nowgCsUUJp37rSaJEgwmSlxHpsRLaaDkeXmczuqGBfZymANVoq4iKaH+sDbMnOsy8I4FRKO
PAkog33aZgsD8qjV2sZ5a4+CRttGLVnQzn3sdXExHGLa/TWyMRc/NFT8Q0VcFIP6GVCsezR3Zyzx
M6IFc8UkFU0JI7YQUJRZnE8IkVmwIj2WVckB1RlJNnNrPPENG4IW1QT7DMkKGsYDh/KIj9RvASg7
3yj+O2Zl35ASxI1VusIaDZ3qjvGjZg9RGXto8XMvO8FtLTq5F36oJz6jH9QVkJK4l+SaROhR0v3o
oD2qgEv6PAd8tYgsP7BpHhwTw4Soq6PvWFDbNU0Xu1Ph4cfksUoP5bCrZQUVHgeLzzQ0av8hwe39
CU9zlkdORqFBJntasZdxKD0939fmfWr8bGRzGJtSd0JMcLppgcrbCBzewFzvsy5GG+bHd1wRKohc
NdFgSsVAucprhaK3CgoaB/8xCIpXmW70gYSov3nyJu1NocBLljdvcBg1MZBYKqpNA4NQpBxcT3ET
rJiI7uNfhjsGEceylI3ibgnFKUHhZWPj/JpqwQBrWg6P8Vo17lwnT6xpZX1/W7floDUA/TxIhaDb
5q1o2KvR6KteQH+bwjNTE8WBKf95+cI2mcFsCVpZ4SoAxPKWRlnh2ZRrCMN0rJ/XR2yNWG+VuPAu
U9kK9jg2zcsIEGI9Qe4MOjs60kU8C8aXceQ7nvR4X4kImE8WxqTRtI0C2FtmmBNVmpkiXhk66waY
mPCvky1r59k4MQR58OF4mmHzhRjrmWs79Mn40tJlHZuYpO7adMeITLKhx3PniilOPF9Q6zJMvjRB
MHfKOpIeVil7wexN+cw8Ai+f3DXXNKxvGlkQe65JAj3h+PpRT4saENd+/2MI7M+8c4MerOvOj37E
XhnKjOtZJCuQEyyf7cBWtKqa+fBSbjzdqcZPdThoMmgz6TEKwqfN1eI0nC0junXINwpQ3WoGkgm9
rVVPI0+L+kVrbnX6zZDNop+JisChYCm6OksmjFVlProN9+jgDbrELt0ZKCaX1Ut2klz9TnwINvxq
BqK9zI/Z/QTA1BJLXxzPtCTFqTN79IYdQGm9JWNXjTUNEeTRTIKy+E7lA9MyCkJUBBTJPllaUBhD
LcS25yBJwxSr+ZAiAKiCj5YNOwvS75dP7/ItIQf3lq04Q0NYq3A1s33HfjCXvR79vkzivEouHJ1g
ygHC0TZrBEmIDagXmBi11MUT5xCV867EntlCwfJnxgCoKytByM5UsCJYPkS00QR7UXRL9MdVebzM
m+z7gtXgaZa+58cXl7+zCmUUmRZdlm7kFN/ez5JPWaVw/Z36H1amu8nwjSRXJKr9y4ycVw+FSxIM
RYH+82bNcUkjuifH+/RoHYokHAGLHWOI2SpdtLqkMiQuGXeCjZgxXzamjEtGV7h2dGez1K+pn8tg
4mTXJNgIHCCqARTXpMa/9Coox+d/d3piInGGqyxszkjluBg55+tRcZL70fYsx9W8FpvoK09afeU2
5034/PbOxBxctHSz3lFQXY7RrgQAS+8CWRIt4zJvJfGOqKu8FcNSXx2aZBDDokNnoxtf8d0+1k+i
hE7r0jD1C08Gon/+ghO4E8xGOS+r3vecJp/hfxnJ+IIZfmVXhnHIJDluiR0UcU2NodI1FH7xhI9v
tPFnBXksOupKxIQf0/mFAQKI8BG0s/k9VtnjQIoZ3nhnYjnNfEX9F5gAbCSNAv3pMrVtll6JcaU4
cYz1pC553IOYRa/pfK8PfhX9vEzif1iNVxqC/WtiZ65zDTSyw3xd+RjSxsSMeVv8RpOtq7rFDaBF
JCS5G7x0hoJFxKzHiiIbSMYcIV0HzXYfM/c/jRtWIKEmuzHBLPbdjHbeef2vis37H23ADgT6XHj/
mjXBHFJUCLSSLIgxXNUbD/reCaZwDlo3O/71nvcX5Xq9OMEiltRZnaEBKac5pKgeasds2f27sxMr
vjZwu4ye4aZ4I6rl5cfIj2+GkITAUr2S7Y05bzx9y5GYG67X2Z4yAxzRr1i2+A07FTAA0PjJrXJj
70z4MMd/n9H4c4ji+xHvrd4YufQ3yn1TX9PqTrMkqbKzx6PAlWAELRX4TdMI+UsOLdJY417bKTuy
l9WL/sc74ZUVwVh0EY1KlcvDBOfF14nAfbnqHSaewv8j7cp640Z67S8SoH151dbqze22HdvJi5A4
ifZ916+/pzp30p2yrPomgwECDAw0RRbrFItFHg5e7a57xsUwK3uY7gpJ0TU/1sJAPGNw+u/SS3CW
t6Dd3Xav/kFF+lR3M5Sgava0wTi7O/8hZPSwfnCgXfWlUKRBuXyhGvgC5bE9yE568m3Mpj4G30HU
6aQWq+ibgcUiBSOi1s6iEMJTauVtSu61DswEPQOrWDIo9EBOeG5UBSrVnBtVbqF9mmRG59MHZ/LV
bBRszGqEJnodMvzjiHRTas9mvSf5DHZ50vuWnj9dny6uNVoMt88k2Ew98pZodZvxW/RpBvssLkS+
WVvchaxP2fI164hhbDqJuonxuKmCEuayGQanxcYjJDT+98QJHBCqgXShcrmtuJ/24p4ZaTEOHIn8
/ebUNoKEbwMfFjYe1Z3sjPvEUk39jUSQAZu5iCWNgpewLHRlIOt56Xq1m6Nuzxv1RHjWlS0rGcFw
UInCmFYMi3DusaBFE9k10m1Cprt4umTsg/d8GZTjkO+4MaGfypoSZlg+jC3AFI6fZHBqLFglHNXH
FMoU7EiCEzosDCWQsQJqEgUpijT2ElhjAaHpIz8cZf1nGL4GzFc75r6gsEQeukhPZhwJzQ7Tqu9k
pzj6hygxZbt3jJ22k0CfIW2NLQu1WSesRAPMgLnSFVGwtZU30UldIzDVe35rHGcLRQyn5pt0zxw7
TjzwvVWRP0VzHSon6IYqWY4xaJfcSzmvPWC26IXee96gqNX6X0pMl330Ko7afmpZCI08QJzM+agh
LLbdgApuTd+un4AfnLdXOdTGi3hfQMkTFlF4JNPU0ePUYiRZXOMChwphJ5rtdYHLznmVR+09qfQN
HwNo0U6eBGY5fW/VwR7xLJF/WpfDsh+197jJkJIogpxRsjnJFXGYSoyEH9N21EYb8r4XJqILF2A2
vOQVVmsGkama3UH5H6r5mfKoDWf0Q5BmAeSFW8GVcc2OLJQgbxUrdAKblYghC7Hm79QmU4bewIwa
srvzFIQ4UXInKxwr+iE/siaEOsaVqecViWiUBs6vXIU6WBmu9Jqln8IXQoTbbkgNd+DyzFsOw0Vo
9rpWHLsSpaAk1AyftM4k8EyYvEHuhYcYU9mobrgDI+m6Y34Am793AE1ep5ezgRwjdI4LEzM5seWy
T6mLK8lBN31TBCklLibW35R4X46jq2AKUvpGxnt9BsHNZGmdFW47h8eEG1AqW0Llqmh6IZ7kO8VB
cNjPQovWxjAVtPXIBp65KOcN8lgPssqI7VL60YVepyVI4z2s23YxXrqRQflsL4AnIcggIz8gC+D6
W2mT3Ite562LWcSwGzGU1/Z9zKlcCTGTom/kmN9PSWf783QSE1YtGMNq9NW1icqZqwXCvtE+CMm5
UR6ijnGzW9zoV23o+2oUtt1U9hBR6rvIPwURI1a/jDF4t8lvBFB+l+h1LqL3CLF6r2f2pIHjN9Ye
OHX4NgacF6nGz1lOPw/KMJqTFm4D8JUnyuxWpXQYuOI8pTPyl+qeHwtrKjCOQdS3+dSYoAQ0TL0q
ZbMEnW+Y4S/l4JSp/IDSRzfIpDdJ8K3MmDeDyiEbms7WwMvWmM+2HEY78P9+VjpMs87CnRq0ksfX
6amIx69ziVKdiUeVOzg2qqjdl1F0GKTZNYrMHLjxE++Po4NWGmsUm/tYSVxDGVx+Dj5HQWxxleCN
KbfhK32rqKIrTfl53fsYTn4Z8HgTVaZJl/BcCO8jE8bJM26NVOtfPLADLUSQRKKqF0njdzV7cxiJ
DQg+cevhDnO9mYWdNDjrmixefm9lUAeooPQJh4pXEvVnX9UM+pRu70WWlt8ZZxL7+yx+xcUz9FYk
BUNxmPct+PJiWzrNruaiuvtAWk3J/FV2qylTGgVIQhIXsaHhtYnzUCZKDphso8F1H7mN/sKG+CW0
uFWOBialF2WOg7geZQpDjYfV+hm8EIwTbMkBb6TQ5yYfc7xeG5DSNYmZx5WZZ1Zh9FbXx5bcVOaQ
xWh7NhiBI0M3+tj0RynWSwkLl3O7stoUxkmIGEi4eGG71YxCqjFt5Y4roJk/mq2NyZfkfMw2oGXL
jomVaja3AZ0tgi1MV1jfCiztqDB8bNH0kIIo2hYSHVCFILI5hj3j3FpC+lv1yN9vkMMX/HZKK5gw
lg6GdsexyINYSpC/3/x+EQygJzHw+xm/batHLvF6Vsy9dPTeqkAhRjlmcuz3EKHyT6Cwt4XZ8BJ9
V3bb9fV43w/3J/zRRD5aORV+AWFIf5BZTiCgPmGEp/Urm8vltuLIJnlP819ATYhGpXXxLEtSuJHp
HZ4zBqgpBJnVc1/lBHMVB9Z83MVXk1trUnhRDS03hgnEVD/9DWeWJ82tLPTG1eZco3WycKdvPqvY
d90JUb/zp5MkwtSV6JTCs0num2UjYcjBZt14LAlU1qxWioSTM2gFVpVQv4tYdVTri6PSpQpCnBbi
mOP3E8zj0f27YujdmqusdS3IEtNRE3qpNZ4077yvZu/mLoj6SEMWddinlacHkTUrGPDzmfcLMxcZ
z47LNrtKo6ABjQByhIEWcHeMJXX5qO5P0SBPjNDlgwP/KoZCiETDIKO8h5jKEXf92yXfsA82GDMw
2aQvmJUKW16qqzwKLnp5Vnotg7wsfWzit7Z+46vH9XViiaACCvDs5FziQ0QYybVXRyJvtqgQ3IQp
97ouafncvSpDgYKgRYHGEY+QI7ziR07Se6FwnJI7rkTSzfD0hHE9ZzkFBQ/1lBZaK0Cg3rp1cTex
bgYM06kUFNSaHtVJiki2Ke6nMDbF/POIqQzrVvsA5H6bjZ6ypo+llnfEB4JnuTbrJ0K7wDlxSB6I
dzMGDmLMG7MiYvmc0gS0HGPkxLsGEUmr6lifgwRVLJizY6UnQjqmf59O826wSY6ye8GhUTjrui57
yFUqFb/EUzVnGFcPWut4NHN/p8lgtjYsDcV2g3gK+R03Mnxy2UWuEqm4pe+1vm85LGERnHV1KyQM
XFp86AGz529DUsBUZ3IrTxFUGqxfPRvRrtyTQjTeY5UUs3Qh7nobvlQS39c6RE1honma2mmwY8Fo
3P4gxrwqREHSXGYq6lcghTw5hpa2Rx8wnqSDT8aX/E6xEjf+Me2Z/kjOvPenyVUqhVIcZ2D+CH8x
4+zKFpzfE+4MRLOcXbGWjPzWmiwKp8rB4CLM54VP/FRO9Su8zstxsRs9XjL10ExABDE76kvEbLZm
CabwStTRgNhqEByIvK2Bg0xQClA8IqlWePz4sL7XlsHrt0XpV8HI5zGRigiTJd82Wvl7PKAeiM0k
xJJDRTMNuNQ0UYWc/JDtVZTrpLZqxS6HGTZT92sYtctKjTJwhH77y6cuAGkVvEXekClhv1IMInPD
MdaLbo8KUjFSowSJoRYcPHz5U++3cyuZSdaZWiLa/229KCDx5UrVqw52HMSdJHnCvOVi1oMAQbsV
z5coBJkUMRRaHTLUM5gfrXmPNgiX9Ptom+Y+PCus+yrB8zV5FJaMeZj64wx5wmmyJLd0k6N+EE+k
Mm3wWK+mrNUif7+Bx0BpRPSlwin4MXKn6HuLPlFettPq0PIMCFn0PzT6aLIoK/y7OTa8MrVg/7n4
n77r4H/BttnC/xhiltMzVzl0JmOuWrHTR8ipbdQteqndevNZNWWX2G9mrNbiRr4RRm1kUCPN8zSE
ic3xpWq2yewJBvecCKwLFksOFQTwXAfSgYY4erYrjc96u8tEVrpi8ai80YU69oc0nZADguFAb2FW
/mSGAyP2XHzkBQ/xPz5A91000pylak9EfBLP6IjxBI90NnJWNZgZbkDPCAH2M6sRbDlavBFLbeFo
GApOwKUYGbvZnVC9hWveRv3eg5BJ9aaXxP2bx4RbPak9jLnoGfpSEdEn+b3U2NxzVp7Hf020TLIZ
N1pRe5cPMPylJI4uN81eBblpmBkbP2BN8GK5BXXypz4HlCVRr9SFtj59jjMWgRUDGQzqiOfqQZuM
Gcvzz8nUoeaHfTItX1RJHzk6mHRMb6E0wfRPVR8mHWVZJ1LRHJ64O3GrPpL6At4DMazG6OpY3rRX
eZRe6SzJkx+RN5LxVPa7tnkQWUQJi/h9VYm+baEUOE4RIqH2HKxfwvgiZOdQ5k1tlO2ZmdknV7d3
J9ONMArsYj6XUnWAPoNFKkgFLwC1gOQkLitoZxiOblJXp6jlkxYLlRl3beHF/NH4qyTCjS4U2Im1
IiblCBFRexj4V178OXOsKYXEn9bsRUUnMujmMGYCMhph14F8Cy4291+DaqfH3sBqQF28nN4oRGEc
6IHUUquIs0mKxaWG2eAJMy9MWWVcdliLQ2Gbr7e6HgS4HXJC8I1vYzNOw9dGD6310G7xSR2dhv/s
VnoIOGaycm1C5CiYPic6xkl08MD3IGx4N/aMo24KKGzvvIwVPyzj3VUuhRJSY7SRYGBLxVsjdet7
3DwczUKbLWYNPIGB4uhjGT8zlF0M+m6UpaBCi41SmzFY0hY3vMU7iQNiZ0c4G3gDDFwW5clyHvwq
je7CrxMMji9qmLY2zOSZ0BIHTnDkvlav+PchslpHstDfe0Qr5Aubq4thYLpBf5QzNUsUGDhD7fmW
t2aQNmSjGW3G2mw+t07swXNZtx+G12pUAAWWlzzjNGyPNP2US16nPoysyJ0lgoIUTtI6biZwX0g8
Rv+gsZOXbC08M1yFgSoahSq6Pyd+y0MMKXyfczPdDmjQkezRU+3BFU/CbkClUvDWvbC4QxZ77W62
pEZhjF8XoZpG8Jsw9K0iGy1BDp+DTsdALeUQD+FZSiYXL8xWM7HIWS4v4O/BFIR/4D8XcYegZNdR
YUhdDbWnHaF1nb8pXluYs52jJV1FTUh+ZzzIIFIMrOokv3B2eGx/sA6NDwLJ60dQ2Bf0fVrM+eVu
1jmBp+3xoGeHL/4jZoojyxOemY0HxGnW1KaCvK7KqiCULqudfdVQn4jZn/fV64iYpd6EP1j3wQ9u
T1cNKfSr+brnNRkadj/LbYMabP0ebDtutZ3BbcHMYLG0o2Evmgw1kSCN+LJ0SN3QfpvPkzs7wD30
05mMvbMMPb+1o/M7YJMytIzsnfmtPpB+ef1euJvPhDicMJb7D6zipWVMuAqkQiZUhBVzhdmPaJPC
lJqg9ooM+K4GzrpiLL0odAOxaKCrI/ESac8lu6FlJEFYv09BG6q8lDBV8Psp/8hxL9q4Wf/+Dw77
q50oUMvGrCuVGHaKt3Nnkhq2YQNOed0WNuBRdqLtbBX3pHuCtaUXFwjsCWiYA5HZu9HspagAVFq8
XKbTCzdiDsr8JVMYEdNiaHYjg1JOC3TOUFDqYMeyanKRYM4hqu6H5zFkZCNYgiiM5IbGF/gQgvro
y8jtBw61V4nJLKlgiaFQMOLaqGhmiOGiHvV+uWnInZXygS2qjMOO7P936HdjOQr9KqVR5bmEpF8D
XiKwW4T/w4AXlkIU6HV6mwdpAjHpuFeQV8Ejvdnxd3HCMQCI5W0U3snNJClBDkGGgnfyLjTr7GeT
b9c307qQd2QCstyjW0dBa2vSuPEYmWF4LnvGwrBkULjGZUWs6g2xmByaeZJYU39fsJ4qlw+j38v/
jj+glEBznsSo18gUM0KcKjrBmbO06jK5Coznn9YNt4hyN+IolGvbauw6A0op/cY3fgQ6k2aJ4PDH
/oyRKvj7TbpVQkyuK3guxw16cATwP4cYc20mW1RDu/knVl8YSx+yiDfS2laS/SqFPlp1Drt7pWLk
N5jrQwFBUZaCgd5m3DkNR96BR8UkmfGEc3mXpAVYFGUsp6PQQOukKi8NWC9sj2G+HaY9k6J7HQlA
D/SnydIkbNuR8H3Ejb/Bqbpvk8hUatXm+X89hYuk7268jcICZZizgosgSgVJyzSey6q2+PrxP7k0
TR0wB20B8kas0Bx8jfXz0Dyt//5yTu2qxeWp98bHSrST6UMFAW0DfvFhI3k6nNoyUvQLkV4h7sln
7aL1Q+EdXQDYfHw+5CAyzepvU2J4mZ/sOuXcSYLdGoYrpto5m1h1cJcuypW9e7HEjaagwqrHiJx6
rYobqxiCiuFOxdRawd9mmHHYliee34fSYLVgWeeQTQxwp42+psLPLjlIJeaLN7rXIsvpF6fAAEX/
OdU0G9M0zapGwyZINBNWLQbDmy/XmZtPxugwOVJG4Kc62mqPgsd0o866VckS41wjO2/NNhTSdGOb
40oK20SisB+lb22e28aomE2WPTegCvuPTkfhjt+pcu2TsGDYofoj8tLTj8gCxcts8XZt4aXdWRfI
AFK6zSFEM3vHyUS96gcmwJi65K0LYG4jCneqvBPrbgIYzKfOye+TXbtvzc4O7olCbAZzlkIU9nDx
hDw4OenK+a6SHnh1x9CHcdDRLQ65witNG11WaHZFB7cSB+xnR9Jd7jt/9Qh3xSC62cHXw5KTMghT
tK+B/yzLb4n832IquhkfYxaQnCMeN5UgFw2eorS3MJCP4diMA47uAuAzXat6AVIa8SkfIlNPXZGZ
UVheGgz8www5jNalS6dGfeiGqlQRFXRm8xzgCU7f+t70Wj3VJs/s/V/2tKs08jU3ECRxvh+BqBgt
e8Y2l1+15Nu6p7F+n4rZlGAs0zKHNnI4mmMSmnr0eV3C8qJcNSBfcKPBNKaa1DfQoGgOfrAVMMgg
i5/WZSwD9VUGhZ9SNCV92UGLIN0VxvM8fx6HY9T+XJfyQbx2FUPhJsrGmrTyoQrOngtdYLRRvnQ2
b5NePBa7yeLKyGRaHHoKQSFPYYyRxIYxTBWaMhBHF/52khnX6uVs3FUCPQlp7qXJ7+QaEh610/D8
i1VP3s6b1vHf0IS94xgB7wW23p1zNxKpa08cRmFWgt0BBsTFytgK2/5N32hIn2OeCua8HwS8DTyQ
rjtME8zR9cdKVyy/oN98AbWfVLFJKoyjI0BkyZtyS5jeC4vDEEjlTjwZeI4LMJndXnecxS1wI5Ta
ZFHv61LoQ2jVHnxhr6Ok03/4byKoXaaWbdwKBhFR7IvAq+pt27OqD8hnrq0etcsiDM0QihQy9E/y
xkcSubASC8PiyPTHlMSq7rpOjB0gU9vNCLhprHTsgDR86CTD5IXUXJfAWhjqRsQrxiQ1qEq15ckD
vd3s3xeVsy5iMbS7WXsqMvHnesjzESL4+EeXowI1FSwpAzG5Ev5sRDVhaLTI3iLeyKNgQ6oyuU9V
LFJ8IEWUmGNwJHRg/L34WQ1NcBFsB+TaS0vHTgNpnKtspUeVke5cLlC9fgQ9kbRK9NEXRKzcP/Pa
m8HkPhXbHCM7Y8VatzBjERUKVOZBk/UE/m/Luh0bqp1XB3GcGUJYYKlQwMGFWjXUPtaxdYM70rQW
OClSDwdtl6JetPH+h+w++fCV/UbzuQ66mtYVB5HEipqHNIGtPkkYRlBvmI3fjL2mUPgRBpg9mBiQ
5U9OpdfmKP9rdlpyX7/xCQo9wkBW4z4hCDV88eddiOxqUr+su8LyCX0jhIIMIZ7ihtMhBLR0LbrI
fbv0irfRyu4v02IZb90so1HwIU3dmKkRPG8UA7MqXQPMQQyFWD5AwUdZd2US5VgXeRPf5xh/a1h8
Z2Zb3Z28lJVeZelDYYcxDfPYG9i24SAfE47fSz6riYu1QnTFTR1nyAPoUEjEEaLtk93otV6cmsau
3eiBqT0xDMhABzpcl+YozmQC8ZeiGzRl1sDE0G3N6W22fDMrzflLuVEfGGIZ60aX4OhcXoLCAWI5
3023aCHb6HY7ebxLIPA/hooqFV+gSXzGnHMIk6pt2nmy/IOhDQG3FSRSKXSIu1FEMh/bqrUF99f4
O/E+2RJKBN9hcQYvX+avm5geSWHUWtW11UVab2NojeYWG12xQJRoYLAH1i+xmWSnZB+taUgBR8KJ
cRTmkNnrX5vKzbjRLMeHOrdzqTL7zGMYlOUeFHL0ah+2dQ1xv8ZAJ7v+pd1VW3UfYOwzQxYjbFMp
CMGFq+drEoFgYDHiXcEsPiVWb4mvtZn9LfGpqIAbXjEk4f1oglaqRq4tgIpa2ps9uI+i5AdG5JpD
j8lhb4PwIzHOiZozkHJxn99IpRZQK6XcKCtIVSSU3hhPWt2aasJCk8USvhsp1LoNqlRWDYnkUQZp
JQZYdEhW8K4CK4JQvWXZccxjk2NWwi1XjtzIpdZQrDgxN3Jo17qk3MjHJa0CCwx7aAFR4N0+uBFE
HQGoL6+iRocgSf9UhZjDINRWN6tW1lpJEm4ZrslYNDq9Hoayr6YNpAmdSVhkRy/kTSxc2JpkWPN0
iHeDb2mfmRdRhpp02r3hsinqeaxj9uxj8Gr6Gtja0/SgPZLZX5Hj2+kLouVxT2jJ0gfCYTSfe4e3
EzewWfzHLCMQ8L1JkAwYtNAbM4wgGo/19NA0r373vG7oRXS7riqde08znyurHiL86GVWOosvv5bG
XpxcDqzVfcBKZy8j+I086rxIReQuahHyNDSKyxbq4ckd2zhKIAaLES5n39b1W44qbgQSG9/YsJfy
GAw0HcFTCdy9xUbjreCg4To/eGNusSqTmfIotOl7vgIf8UUeYU8FvYmp3al2ZxP+1Pmv4rIb7SjU
0QdFHmvirQZ/P8lvg/83cezN71Po4s9ZzvEplmusjnLwVgwM91u+PN0IoFAlx6SnIib+FzxPiMsx
L8JRn8Cv1DqjQ9pKKs3EE/W6TzC2FZ1Cj7OZ5IMhM9U+8Y2phKcpYNiN5QZ05lzqQy5JBcjgd9Wd
alUb/6nfCbvQi3faPc+4VbMUonCiynljHiL4nGQ8tfWhb8wuZNGYsGRQkSSP3p8RHJeQAfamtpOt
SYtNdAqzbtOL8c/VIUQKIIZOq+OKYB7Zr6GFV0+wyzbbzDVs1uvGcnPpjSwKG9RZCjiFyMp+Sm+j
LTqVVRUgiePd7CC+zg4h+DLuK++/uR+FEI0gR7LsQ6oSHVrlNM7HTGGQSC2nWW40o3CBk4SKHzuy
WgKOz8zxt2NgKgmuh4IzeXPOWDWWc9AwIYRJoE8Qp81umR5LcRPVj+tWExgnlUghRdTMgxGEkFFj
sB8ZmSTuRAuZxo1YmrmXgn0YhaKP1Yndysc6tOjiRh5jH5WBiA4P/pm0VhmO8kW2SV816KyYfkkc
YCXSes9j23W9zEEc2vCtOnI6PTVz6UkIWG+JZC+tCaJwY8DTeMMpEJQeeEQ3gonGe2+0BpxWSCXh
dZR1gWP4Cd3CylWhXMyXC4AEXmBjcPtO3YhiwXBH1samKWv5YE5CnqRfGt+3gk44ZHp+VEr1GM7F
Kep8C2z0NleBlXjMBndOR8zyiY71mDlyVJ1BOfg8N9xPhgNLDGtTaJMMg9iWJIAmrezdbOYg7wq2
9XPzxGPKmPaZ9bbAOoNoZttgKOYMSRWyY1ADDC5k5cH3yPRG3kut4GVdPZbTUojTjGOb8OTAC5Mv
umJ34vew2HDMYnXikmsuSyFNXqErfybxgnhMnpVX2VK88JSikSSxhnuUjFgJstgBKsbBXWEZW0JG
vq4n07coHMrFXNNQVUAyHrzVyhYxrAbC//J56szJldA7I9zj8vc3rPU3l2f6TQ5U740hGT15721A
tPdspDut/I/xJD0KT2yHENUlEDI1ndmqrzqmwjLstww6iigLBi8bMj0Bu1YCjMbhSvIMQbqwMf/k
S3QMNsjzEbawL8b2rxpUlKtAKqIIQjkxigC5y85orAA0b7FwFFtW6QxLLWp383IZR1MNKXFwUBsn
Yk0U+uAQuqpBhQ15JEdGESLUFzeDQ7ozQgyiTvfEbrIXuKy7J0sfaj/3AafLIWIxW5d7U8bEOCGx
1z1h+TC4KkRt5TLWNSnmIQFPlKai7crmpzAyXiZZWlCbla99nhsVOBs37OXom8qiM2L8vk6yQje3
y1Hv+EGusOptF2c2huJld5XM1ayDehn1fptKJ0HzjRi1T5s8GoipjjNoGKsNZ/k5KHcJr0tqDef1
hWEpRYUFnVQWiRaRS6X+ycifDc77b79PDsobbapZ1lQug9HK/k4o9gJr5tsHB9/VXETBGwFdM/B8
W0CAfFQ3kTfvI1AioGrywlrJbLVhLQ618yMB1F8hB2mc1zmk9UUcLOGus0MvcdPKFB/Wrbd80F6V
o3BgnOs8z1L4QjUfE31f+ajO6JzZ+Lku5oPE4lUOBQBK26WSlkItUlENI3rlngxkQU8y467MUojC
gQEPipKRQaFI6I9df5bA35bxj2LL6OEgH/w+dLgqRGFBlohqkJOilopTzEIYrdFXHD49+z6KRFmc
HMsFLddThybLyOpgnHRyzKGS8hz8VHeaN77I9/meECGSORi14x9a59KOv2c1mzFMSrN/1tEkYxoG
VOX97FGUUkvkdHNq08+FxnqHJFZbsapBgUUpN61QEqvy5VvNNSaPZ0jeRVlsIj1yWQD+4U/rjslA
J4NCD6PXRIyhgV+Ok7jJNNUVC9Z1lnjcmk4UflQSB+Y9Yr64OgfTDnTHZtLwVjlvO/G+bFkzc1mr
RQFIN2txGUbQKB8e29bSotOQnYaZNZuVZTjyGTeoiCuPwtUitMrTL9HYW3rAot9mxSg0DahQaiDg
HsjauJOTOcVGmOx836B5FPOI9jJvTQwwZOxpg8IOIRFrDQlsJB5qu9TO0/itrj5Hbe4YRW6v+91y
J93NjqbwI4hEf2iJV4yuv2ksaR/a8rZC9po0T2k/RTOyDVt6Kl4YcpczYv/glvKOAnQQ/l/uYCFH
Bb7/YOe7EuaFYOjnliFr3fMVngo0Zs3A8DliTxEVcP1p9rCjkTbKX0hWQETFdG51e/FhPHV71lKu
h4OYhfyne6ocGE71Hub14SdBKFp4tTMzVuH+BwnnqzUp+EBaQM5rDbicHsBGj0E96qEbrPj5cmu0
m28ThqMwEIsRjyh0c9KUSL2OhivEI1+62gzvh02/Fx7UyjY2qZP+YF141vEEBeF/WlKsulHuZyzi
AJpprd7KIEOtGkylKFlx6Tr4g3vqT0kB7/8/UGrotrLJ+2O2wQudpIFk3iLvdCijsEtMMx/O7Yaz
AxaxEstdqRglFSZflGsYtlHFh7SsOZMfpwmPvNKnEcPNnToOZ6eSZYmFBaw9SeFOCUeNOlKASKbW
SXZl9S/SXbaVnsMd6yz/IOFw9VgKd0SlGUDig40hPTZojS928cm40w+EY6nDSMPI1a2BSYG4DqwK
/f4qJcnc+TwU5Gsw9wu1g85Hc4ITxWlrBTqr4Jhs7o9PXAwI/9ORppzXpJFcCcgYW7BIucpdhlb8
wS7syYtZWQ6WSS8b9uYoHAI9iUsf4pCofpi+NqgGQyiI/902NmG3r1DpO1jK585k4OtylcDvtbwc
oDeCpUZJVY5c4mOMJyMJwAgdiiLSfyyin+Vqz9+nlXLBwRtJaShw5UwKLaVTe5Ds5pOwHV3eau4q
q8D1xD/x9nzWSMrlTFJlxIsYurLWlIIhoc5qLiKFg4Rmptvo2woZczLJq7QCm2VZBuZdVvxGXU6Z
JCkWoG5M+rKzs+5/iavngNVwvh5DKXS/EpfXbVyRS5GebEf5dQo+rxuNAWiXR5AbNeKujVoMeUD+
rVPtkneRRtUwa6OKNk3TWTqLH2y56F3RVU3TyX90vi8u62SotIs/zjbSilYwIqDhv6MKGQVV4Bj+
JuUW6xXgg9epq1TqqO+iijOmFp5RhOdZ+RYoZlxktsRvSsXGYHNT6guzEmT0V3vr5l2OMa6CqcNf
jNKqQ3oGVSXtI6/lVpS/Cn9XK3ljU+JDN2soSH0tTxKEGMJdy91LMuO194MQ5qoFtbEkjOyZJKIF
6d0vL1MOo2NvYiJ7+ayi+lN5Mr6v2+2D2+xVJHXQN5g7q9YB/GSwekRO9WG2u01oo8vF8y/7ejiA
HHcDdh4nPbLimQ/ip6t06pgXWi6X2hLS/ykarxTQUROg5s3gFLKOB5aXUId7X2lGH+qwb+jvSh4X
22P7d7nPq0bUma4nmYHeLYioKnUzNW9+VO9S/a8SHr+F0LX2vhw3SkmKQ+oJoN99VirNwruYNYi6
qYgC62xbxsarOOoMbydOHydSB3+ZNf7rQXF8SSyptIptgKf0hjdZrsFYKrr2XmyKDtOKIbOVHnrU
JOg/hOG/YQZdaz8G6OiUC1hRrTprNGoLLRTHSv8ropkratBl9m2sgIi0hxiw4pppfJZnd30Ps0xF
oYaQhaE4jTBVmo9emmsbPi9O6KR5XhfzQQ7g6gYUVExhi5p3AYoIj50TRZZgR07rqS127Pi1sHO8
jq1LZClGocMk+WnXZxBYiE9F8TXnTyKL+IPl2hQiBFJdaWpMdAo3nHEfS4/rKrAQTqHwoCz7oUJ2
huwd8lQbgrBa/D5as0Vu+SWrlod1ANOl9mIS86rSQh8kJ3cY67SXbfGVDHViB2bENO8j+9/uQFfZ
d5Ha1APpwdFnbqMWD9K0jUaHnwWrGivTlxkPPgxnoKvr61JP2u6Suut2YQX6u97iWp0BdSwhVBih
pmkyK6QeRAxyS8p1J1NGMxGHzbpXMLyOrq3vQq7gOBJI1Oq3uniRVEaEzjrV6XL6vAJ0CuQFbrBm
V1TM+iDYghm6GN6EF3XO6ne8axx7VJ84ySmwmTfb5dvQ1TcoqOiCme8bCW7I+xCkpJaQaQ94rTuq
vX4aR9XS0Yim+kVkjkrCerBd3nMaRrVpmqxh4B4x/02cFuKdu5DkAvm8yhYxs3n2lLvxIXzW8KxG
chZ/sZg30ij4VfOwaNIB0pJqj3cIMwxY+d33XgldFFUWJV4XBJXGkCiQq2is8tRuYtDLVZ46CJbc
/1xXgyzJn9v5DyE0csRpzYNWLgMJyVBZiYiyVjG/a8pXpWU+eL93/z9FUfFEXoxSm8/QZ3QFt0tM
wlIqgq5Mfh3vahS4h8d/31b6p0TqXpIouYSiBUiMmi86Wo7Th3XjLeDunwIo4NANPdAGBdZDDxpm
mZK+6ujYucOBPZCQtVCUdxcTOHByDaLaGPPlMleJMKIY07/67wydyDeveQTl2FXW1JJWErdz+giL
NHvRpjX7n4JFHgtT699zLxEbGroCnmkkw+kreO5XQgpanNQeOnAG+MJGCmUG8C7UGv4pgzrvhyLD
IMoMMpJnw+vtETyqSPTfxWBR7E3taJyRDMdk9+jx36PEn4KpOKALkVwoewiWDQxL4+ykf15frmWQ
+G29y5FwA3rcrE5ypkWpPWGwA59KoTlJg5cpwnldzoU19L1bXAVRu3dAMZgfi9Ckd1/r1/yJOzQO
eQQlp4txHB08E54wNTt/kTaChZcFsFIWGF6//hUsbakNLUR8j2QbPkIVdnGFKj/j/0j7sua4cZ7r
X6Qq7cuttt5tt+3EcW5UcZLRvlPrr/8OPd8zrdAa8Z3kuquEBgkegCBwcBC7n9syVvzIL3vGcouU
wQhLrCGkODeH1JtfRsMOd7SEUt6XksMLd9dh8baw7MGWu1hDoitz5Zx2LJLAONQC0fxtrdbh4yaF
OdUG7S6VamonPZpKm9wuMEFQ/jwNf23LocH5lpnQ/7GwxyoyhkwH1bqrqa1N1K+zeNf1hz5Ha8hY
/eew7deNYi4KYlgK1hxAlmRldqV8G5TWHgUeFep7af+WSgx45FYbzcGYUkBM79q74RNENG8Y07oz
feWrgfrLaW+gtJY+FybnYvffydx+VZPBkBD9bqPWYevQrZjFz1XldNK37V3jnCu2ILoQRz2UkE1D
De1FlE5x4snS27YIjpmzRdBDjv5BxaQi2kMc7lOdUyLPMXCFhYZoNHM0BQKfwmyXqqI39rEHImQ7
nST/z1RhvP5ktW0TK1BlJIjIRG0XqsLjtoiVW/cvm85WPEtjqUVmBHXao/4+hShyKzy806In4hS7
/553gTiMOrbwTmuaisnCg15IVjPAxlPjVOnHvLxvzeffUWkhg4GGFBM8ZQkT797jP8uPj7kT7lp0
BnWH/N5wRd4S0h3/cG4X8hh4GLT+/8trPXJWndZBL+XjiFc2yphcvnG0WwW+hTQGJYKsTOZuhnbR
IXl4J9g50vbpwG0zpz5PiC8iT8cguhNv6+jx31KTgYdYJcjkEgjufdpvRadVUU/1G3w6v5gIWwAl
yULTC3T7Wi97lrGc0ql0xFf1nUuufMJo8z0vfl+FpduasmVP2pD1fU+RV5Blu5VLv9eeSf3f+4mp
YrqhSHTeNzgef3VZddGgpz4NUldWK6cpdccALzuZv2wbyCr+LaQwbn4QYxOkEQJIDWNHUGe7k3hd
EuurddODOcMRpsniLcRKQe2ICOKgal5bcgoEeEowR1iv8qLWJioCI5SnFO3yvPKz9SvVYp2YUxuU
ohUXnZm6Wu2+F3Tsh8HuHbHE+5W8540fWnkw+3XzmWNbdIKuTBY06v38jvxIj5gh9pyd5qOwK308
bIL26I5n1iuVR78KZY7sYGiqoJoQWnzRbDpgZ36zG4xT3hd74SuFCqf5Gf0k3DThOiL+YyHsZV8c
CmucCdaWoOWKMgZFrnHXeBQRsx2v85pjjmyiUInaWo4FaivaozDNjpYeWp3HcLp+s7uZC5sfLAez
sGoVUiLMOtxhYLlvHilPn+5mtrELztpO98kn2onMbRxZXU1DBBu6ZeiaxLaEtgbRsobgRNN2HMmt
d0puN3uKhyqmJAWisw0g6/eShTz6f5ahtaJ1szxBHi3gpd1d4THe0aoRWovHIxpZD0AW0lhUHORg
6glQMf48+/E+PhYihhRiwAEdp4BHup//vR8Gh2IhkAFIkSiID2XspDE/gd3RweDqROEWMawi2EIK
A5KDXGOElgK1hiOdrZeDa0lw0jN4ZWcvd8EfuuO+jq866IVIBjQzCwupTSEGRFwGT/bKa3/qbaRk
YSip06E+pbHVU+VYbvzCsRh6J/8QGiwkM1iK+ka5DQxYTBgOl8AwD1VODibuYikpPteRddD05ik2
NNcUhEe9yJ858nmLzYCrUk9tYjaQ3x3TO8nVTki6PCZv8lPvzZ68VwSbF4atgs5CYwZZq7ZoUySH
MaWx/ItyDU/TKRJ+bqtF//XGqrKXJQJKADkbYUINnGB3AI2GHReGl4e9XcbnOeEVxVH72JLHZF5w
CUgMLYT9BMUE+uvnmTR+3umoaOJdqHmaMQgzKpbRWRZFtGhn4khgABFedB5n/UhEj891shoy3zaL
7R5NMhXz+EKIS0nspHgaKOLHcPqCcNYRI55uKzViv+ALe6Oau7SsDVwOAZ/BNXotfJx87zHcjc65
fFbP9K2Ml9rhWCM7EFXVGswd1GEpETkS81UTvKDhNFtw1WLQxdLnoqoGyCgay530qnGTrnYL0OWX
HdmBKdLNKuL00c9wjk6COrnTLPhtPfpq2hl2kOVO3vGe2NfPvaKL9D6pIJL51VOJraDPsWakbqYb
Z/NdBOFEov/iDf+RwV5HOlnsjCRHLENfWHUwuUSBG1M4RQtV8lPjms+6t7/JY05hNmlarQvQiaY9
ZwwkAE/rw+jUh9JPPvEixHXDuQljDmIv43WaJDoMx0xsMiXg6q2c3uL1RfDEMD6+TUcVl36sYdmd
E1Budo3XKzwnxDEGdpKpXKTW1Jpa6tbe5IiZreHmbzntlwGzD0Q3AW0LdwT3x3dIetRvy0f1XkRK
sT7rZmBirygTXHya9+qBpumiKy8G5C0gc/jSLpeHUsECBrMnqF9rbW/wOqR5y8f4cD01SBeAVsXN
mmtEvmXD87Y3W/++gdgKnI0Slu3XtSKNGfRJQQPoSbsbROMhbUdOgRtPBBMGWKmWz1oGiMrm6Twq
030Vq5wEJk8EgzhtI/d9CXJQtyrv9eJRjTh8xpzvszenxAjjLJXw/SIrPhupOe9JITQcIeuO/p+t
YG9MUj3IsdljK/TClO5HPMPZsirj6mQpUf9oiVnE64FZt9+bRAZnLF2uQTWGnUknF1lNu8uuRfe8
bWA8rRiQkSbRKnuUcbhjOzl5Xj7EZW0XreyEQsJZQJ46dBcX5z6ZG0NMDKijzhhtN/XnAK6wirkl
UTxrYPAlDboxaWWohMZQn46kDw7qa/pewthgGGT2iVdZwVOMwRmtnVPM/IJAS+vObVm8qRHxxWp0
t7eKJ4bBAhH0b3lDDVCw7ifhp9qgbDcwOUL+5WZ5MzoGDnKQDWkijZ//57nTXfKGUVLvrrt84c3w
pH/6Y/h8E8dAQ20liTQUiDIzPBZqk5MlRyt2ButHXRmH7fVbNXXMKgINsYUZTOzkRSMtYhKPCDFL
oXWyxg+FyJ1Q5lOnEmcRV5VaSGIMoiwLgYwSJI3ltVJ+TtpgV2brqPqjqXAeVlaNfSGKMQqpxXzZ
rMFrR55Yu7BrToog7rfXbaUCGg57IYMxCb1vyjBvIWNwikP3udvFR8Fpv4N9w+l38K533PQGb6sY
q+iyrLbUGAvYHsGI702e9da/BS4SjX7o6Kf3dxZuzRD96AdTvKnJ3hz7UewqzBnL3ApMdUMiOyZq
opR0XyZ+IZ3HYjcQ3qAMjp7ss5uYFFEuDhBZpwTvVRHEppe6rR00+u62d3EVPRbaMc4km3Sh1nQs
aTW/oMmhT4+h+H1bxHq6byGDcSblGI6pLET0EWJ0BXv+kt51f/397IHul2t3sK7Bd4wXcLX/XJT6
i4Wyt8csMiUlF7COY/5VRgclXmExs9rmqMc51uyFcejTzAwIlfLekiqd6C1VRpOWHzvqfRSjsGLa
p6It3ae8LMN6UnqxtAykZGXQ1hOFFONe2BM33Cv74EF+KPbhRUUqlXKRm4/gbea9X63f5BaCGYBJ
yxGkzR0Eq7vmTMv25APNiiU2pVvnsjtQC9k6gwzUlGrV52mPJZ6OiEeqg+UnvvFYNLaJrFTp5ve8
h7P1Y6FYkmgaiK/Z/nYVzXZWS2uPjDADT61gZ6D17vvJ27YdnhgK44vYJ5v7AKOAoZeunUztpVJe
f6Nqmp6Bmyb0LyxEiOkkagGtEpjRPxhFmZeqGsevrb/HLGQwVji0aapLKVZL3hlneUfAVYNSLVqm
lWeOaiePxMnveVVa6yB5U4yxwKxUo6EuoFg+e4l+VIrPneia5Mf2Dq070psUxvIGvGpJCi0byGey
G03TjxTF/zMRjFfL9DqXZWprmjjZWXAX9SIHoraXSmeb160xIwYJoESXfzaMp8R8MMu7OOdUfa/H
iP+Ygc72rcthN0gFtebB0XeqU+DygD422kAKqo3UFjBPZnvl/gWF/rc7SF39atxdXA7DQAFebM5C
5JECBO4qKqVVwy6tgypcZ/kitHdC+UB4HLPbR1cXGaemYditIOoQrWjfa6mykz52Km4d0/rL6mJN
GYSYNanRrJIaB17K3td0r1zo65HAJTr+l4DutpoMVKRD104DtfX+Oy4R8WOE56rATZ0osxPToUw6
gZdzUqHry2goKkq/Nd1ir8+GaaplbyLQV6WLqj4EqkcSTvyxfoRvIhgjmS0l66wAIqbyZ91f8vzT
thWuqmCJhimbkgX6cub8FloTFhP8hJuQfd6/Btgd6/WPRLAxKGlnvZpkiIjCndD/NfePcs45S6sY
cdOCjTlBGghaDQEiYsPRm6M2fc/ii4H2zG1NKF5+8OQLMcxmTJ1otaoFMWV6LBVfiEoM3X4T6oec
gBde5L2ec/aGfa0QJWXWKgWh54Qige4VHE1K521rxFs45oSCKxd9QxlOaJ0/VdFrHRwLzS11XnP+
agi0WDiq6cKPh2ZGxoHWDHfHd4qHTzmuO2gxsDGvCO1JWem3OcdtrB6chUiq+UJkgQJKdMpjr/Tq
Ti4eBf1le+Xe+Qu2jIFx4R2K2uZGxO4k8S56FYXHaR7sOvsq9rZsCHbbPqbajiOTGtiWTMahY7xJ
1QvUzv8mcmkd0B2cNJRTlP504rEMr0dGiyVksGHSdWIUGXat+q7Zs4/2bhRwCN5QONplBqSKp8zh
cgzRZdtQkSWprHUQ1g8yljWVrlrsiaIXR8c5r/xYGDnHmWMiKvPAMsqkr80Y+pnpizo99LxecZ6J
qAxeWGqfYw2hSzMTJ7MqdzTRsyNIph/X/d4MslfZLHxR7nwh4NYZ0X+/tZD0TC4PAMLmvgghXCxU
TBDqxmcFrafGVJ2iQXa6YThmSWPPgnaOonlXKTEHk3mry0CLZlVZEaiQ3xayCyo9r2gmXtDGgS+V
wRU1qZBtiCGDuOkdLS+iNlo7uRO9UeaY8lU4DL9XI3g7FuzouGGYgyajiRxS9w4pM19AzVZtGBzr
XI9IF3IYgNFDHd65hHIoeetdcpD2/V4/j0c6FDLxUGbAWU2Ou1FZcGnHNhwSqlf0qdTu5u4TmXhv
qBwPqjKQEmSyIOUUldWdftQvvav4lJ89eO3R8BBNtnlPK5k0zQnvuffw1Te623qyzexiGJO+1N5l
m0fKnDL4NLiX97zL3Xpkv5DEAIumtIJhUXf3zjYALpqpwE3CtCm1goiSLZ/jFjjHgO1hJ30hp2DF
xRX2Orp0dH15acGtkDo6SDjGz6BrBrNY/rItlXO+2SJWBaPYu0qE0LT4KcgeIdz8EDUGFsFwEROx
kqokqmz8o5OiyjSzg0H6yXP5l3nMzqMrerTEuTllYPbfCTuUwkgennRPPNK0tdOwFM7AlxnkUTDq
EB5Ll9wKkT9xicpJ8Uk8DRn8ius0EzMU6bo9utwwLQa9P3bwjNcq/UCfJ5J9e6DEOnTQdMwvJ1zz
EEsVmRCpzzqxJgqk61dyMN6owdBiu+4p5ibBeKvJYJlUmo2SRz2cUTJ7VSS4A7ojOzNwt22SJ4aB
MLUnvVBq0Gisr3j5NeWzxIOwNbNfLhqLYPWM3A1dtCoNnanSbBMNhH+kBRsCNfDbfR9Qq9D3AnC+
a+0y4ZWXcJaKDX4GYZy0foaQFtkNzCcdjWfT4sT9nLX6EP/EoFaMaiojvwNltpj9hsda7IXKhji6
MbfxhO8bI+Zjm+cu/hrqh+3N4OlAf1+EUYkqVXOjQoZiHsT8G/duRC3/I8ipGvoAJNU02byTGQ9p
H804GUrQu0N57rWTpeW2IV0gmHMneh99siWMCUiNWVKJlI+I4vfZQfRo6lt9zZ6U3h4+0fre4BCf
Ozd5nL+NF1Smfuru5VPx6XfqtHXxpjKzbXMhKnWvDxnqxJ7V4aqQx0TmuUT6jS1NmW2TGwwTnkJo
ih6VMx24Ebm6K97TIUoYc//Ipb1cc8FLnRgkV/RWqEQROrXe9NfsWqf6Z3xpfemoutEd2lNt8c3E
VFyOA1k3zttKMghuVoZW6LjAu1Hu18ldnl+3jX81Bl2qxeC22qVtpRJY5/hlfm9hDl5NPFl27uwp
YHRQH7fl8VaRwe8gKeuQxNQy9MRue1ytn836Mtef/kwMg+Fd1eRdYUJMMF/i6FBmIYjE38yC/E4I
v1i+9wviAjyisZcwpgeCpiu4KXREnZEf7nTJzs8gtHWnE688jGMQ7xnZhUCDiEae0AWsdb9SDl3P
Mbh1r/GPwb1HvovvC5ixniol7KGdO7toMOVRTh1R4uzPaonpct0YhKiSqpQxV4VeEwavegYPsGO+
So8qJhWUbviEwjoPwyw5mMHTjYEMvGZJmRQDMhJwr0cPE9pkeATiPBH098XyxXklafIIvarprupP
StjYssBJSq+fWfgSpKUVXQHHwa9C5i7JRF2AHrRLhHYE9qfwgoG0qp/7yYXXRLFqcQtpDARNQqKO
yjwhx5/7pvU49Lxu6NU1WwhgIAi1xp04RxBQRKdK+hbX+47HmcjTgYGdRg+seqixYiWmUo4oFx0i
juddlSBLBkiRTFXU2WhLrOdRGdoGjreeD8I8PBl5yzmaPBGMb5cxOkdKFYhop9g1lfRkNP99VgXo
xTBBBs+6mmGJIoObeY9eICPE6e8U2O5F5RX+rGYcFwJYvAz1UB0jGpTSzlICqmrVi+6L04giEpde
ngNnOArP285gfd3+UYqFzCgRhS6nt8xS2g+qZBO557iBVQu+LRsLmiYRc6MXIaEqng30MCIwAZPy
y7Yaq0mH5doxmCkkpAJdHzZnQI4995A2csgxu/ubLJXX1cRTiS7qAsgKdRSnMYJKlP9DEt/K9GsS
Pm1rxJNBf1/IkKWhU0aZLpv5KZdre9A9k/dwxJPBoNfYDrPcCwTRNzjzIrOzg/SrEPxOVLPYfwbB
yp6ocRpAiNHWtjA/KRjbEOu2QDh1c+vIvxDE4FgJ3nxVpYYWfDW+0zki6U69D3zzvjujY2/Pe0Xm
nRwGDmoVVXoVhQNduhryt9zg6MP5Pss0kzRhU5sZvGWGtrnxOoi/Uby7ODFsO6WGztQhHLBcCAid
Ak3sGBAsZxwlVh+ml1IYXDZRpoPpFpAyCe05zQRHz2tHNyW7ioNzMv7swsCbpgSTkNtDhKOkJ+Vf
qTh7cSd62weKBxEszwxqrcQCgRtNl9PIIPVAle/2x79f5Hlj6jlH6/0uuji+dSCORUhxtZ0vZp7a
Cb1lWh0HW3k2woBEnoWqFaSwQTKZhykRDoHE64egZvzhKnk7VTKDEZasJCZ5P76mvM8TcMrJlVdi
xADYMM9CitK8fg7cUOZRK/NUY2AjbeMqTSk2WeWXtr0OvKk5vA1i0MKKMTOnaqk1lPeqhGSWmdqm
ztsg+i+3Vo8BiQnDBTIdk4DcuX/SoydR/NlF3/LONuK3beum27AhiC0z0EoNRc/UEuTiIYp3utzC
3z71I7d6cH1f0LdiaopkKAazL2ZMMAMnR6A1HTFG7bl15n1zmq/KMX+mBJjBHfoKt1VbzxPLN5HM
VuUGKjQUpaYHF8MCfox+ccAYjz3u/X51KmVbciw8MMh+7v4fWNhX08QL4cwOYtpFXjQF9M06J9zn
HnlBV3brtuBrFt+4nVQUDj9u4z+qsvPQZimzCHhM6dVP8lUPzwu7+a51hR2lYviddkn9pho7Fc1K
uxIU81TY9FVKJXvqjuH0Y3vzOOZiMvifaGNtqgNkzM2+SQZbimKOefAkMJFfmFgE9EOQILSXZvpq
8OIXal1bW0LlL5B81kG3nmuwvso8lJFlB9ExMl+HsHKCzBfj5+31Wj/HNwNgED2ai9DIK2hTqU4l
P9Xil8K6U6bdn0lhQH2erKErU0jR5tppNfkQpjGusL0r8F+pRc76MYCRaJORplGLxMIh3rcXxOWY
8il5zYXH28UzBAYmahQUYtwmlKqDz4XuRv1+e9F432eQwMwwe5bU1NA6CxT7nS2Fh20J/xKi/LP7
bJMtrUpMSYK1kjpb3QW7Cu+01jeiYe50AU5VndetsFqEvoAAlvEH059kI6LGTXuDpLO0bwIwaqZe
4Boe7QbJkQaPjpPk8QqP193vTVMGF8IZdQtiicVsh8yO+9fYjOyeRxzG8xxsLXjRdmIrG1CP1vfn
XvGExGpQ2QZSuJMLd+Fa4EMNwXMTXZKzwTnKPBWpPS2AA7znQ2BmUHEIngpQN1pPycDJUHNM0mLQ
QtKVPlRl6CdKuwCT/zROJylPBQYnwtoMNPT24YLYikerkmwT15wqmjhJO54YBiKqIdKTiiZvjBSZ
jqg/DoXmtL/FI7c0dgYgwhQtuQq1OSH05v6zxdsN7mliECJp8ZLV9RAQnQGltvUiOxE65QUU0o9O
+ZAf3o3O5w202LYCla0RN+IQiW8Vu0RKXOOq2k/V7I8MTWXf6apQ0Jr6/bjKR104CNxiMeql/93L
qh/LwVGy2NEUYf1XdaYNRuQkP+clOFt0P0XilsfVsu1nVbYGPBjMgdQd1gwlcPeCrr5EaepZs+nE
uvWyjerb1q2y08uqPFakllp3XDQuRhXauT7vp1Hl3AV5YujvC7ixqg7l4S00kssHKbnW5t40/G1N
3nMOW7vE4MEkkqgtDaiSZnZ+1/jENY/pUX+dHvJz4puucUG9DWqK6Dhlcc9z8DwNGZiIKgzVNiZo
qEqvqnSYas0m8Y9tFTkuWBVZkOgjWnUGIZT1qburd/nOAvWo5OV+5P1OA+sNkVQ2pVxgzmhqlBBW
haKjF29pcJBSy6l43XSrtZgg9hMltPoie82WCiqZVFZagdt0bqRXUmU+bQ7HxBF/lNV9VUi+GGIW
WikfApk7sXwVnhayGaPJwknJogFBDYLNi9qMz7GiPW3vGk8EYxlhUaShWUI9eZhtJQd/h8Gp3VvF
i4USjFlMTV+k/QjLD5rYD8AsHVsHC3NwO93g3GfWvchCFONFuqqdGz3EejXfzSv1IOmVhmMYWP2i
gDhb8nABuXT2yHlBWT1dN7FsgWAUgboKw5Fxtvtv6rSzmrdg4qQceWao0cv2AqPMSUUXLoEMobU+
1dHXjoQHa0aRaouLdRVcK630slDG8KqWYyE87dh4Mw2kRjSxqHXwZGRXWfnLTJ63jZDuywdwXCwg
dXEL5Vq5F6eqgXIqCGTzI9mnB1SJ/1595eIss5NuML9XSwK6iBoKY9/rEpDpppcqxasuvG5KzsnS
GK8SJvUUTT3Wra9e1enOrL3tReOaBIMOcRNadU6v78W5vCuPAUr/hIuw6y88DORtD4MRdZFHjUGv
b410V4EYUaz28oiiET+UPlXyZ/232hWW+8RARm+pGSEiQIlefJsnWmCYYlqh5oh748Cb38dDDXZ6
xTAWIH2h1hdPdv55RCV4VdjNC/KzBORv4DB2sp2IO4/wG6MD8S56s3udJgAWdl8rXRiNJXKc5iTa
HflemxEIuLpDwptLz7FFtuEsn2KprkzqxGZQv01PCZf6bbVnb6kLAxONnEbNSEUMjrlr7+KvOU5W
fiB3+ZPOuVtRe9uAC52BC9AEgN93xMkyMS1TCIitZYNdTKmXR3etynmHWRemwfuDjU+V3t/OFnsU
1a00RBHe+AfN74pHYt7PYWVPwUXjZojXd+kmiv6+FBVl+SgIyESP3ZGkX9CEwXGQPAEMJGE+Vmcl
HR7GGvPTqN134ds2JK27+psCDCJlIC+J2gjfj6Ynvf4qFZ8V3ccYV44a609jyk0OA0iVkOISomKh
ii+j/7eff0+OfTdtWvKMCkRnWzEKOB8t7iaQASTVzNpakqFYHEVXtSPfKq095VPkoGH+JdcDe0wq
jsdfd7s3kUwsg3F2qDYrqN2lujtks11ZX2Ip228rtl45cVtK9q00L4IgUehSNu7sK/eVOznvybMX
y8kjTE8nmJ7HKzbjqMa+n+aKopDOAOyFiowGQusSBuQgTDoP2Tnm/j6odnGeWjGaa6vAromxcBdG
ypM18+iOuOvHYFGpphiaomD9NNvInPyxRdZCTDxahS//GHzVT45D62i8jlLeEWBfSSeSR2NOoBtx
RadGD1Ps9XtKEWmBRrjaYVIc5wjwNo3BDmHq575DyhHkELk/RBXYEoV9nEpP2wbJE8NACAlHKdEa
iBGqyg5EwTN6gnQx76rAMw0GQbBlqjjTgmbSSW6SSv6Ise/bmvyLaZimqatokFbZRyJdy3KTlChA
y2KEm1Zpt06ITQr2dOD7CHpBPPoJLi89vI7BN6mMH070sNPCFlKnWtkRkh3L0NpLan+ywvZ1W8P1
uPAmirF9YRD1NK0gik6DbS/xbj52h+jIq5FeN4mbGMYtdilJFX3GXtWGaTditrek0MWYJg4UrpvE
TQxj4A3aP2ZZhZigMBzZQo07CTkXxX8JNW8yGOsu48nIpQYrlhx0kAtojrSXMa3XGb4Probp1Km6
b1Hyjb4rweXVSPOWkTH5SlLHWSkgO42u4vAcojeJNL/TF64rNwUZR2mYQRiClpFWRH5pSeXIxqMq
477KCcrWC30XchjvSLSixAQ/KENzTe+da3h8EQC7hZ0+0KnmFsbcKJy4Yz0U/Ec59o0JLBG6FNCS
1Xg4h/211/1Qe2gFdwxjDnZwbJF9XFKBr6ZG4UkqNVtt1JOZ1Z+3Dy9PBIMTAjYq11IoE0bIk0zB
UQuEw7aIlUnwuN9gKqAM8kdDNNmuzbCPAkWgPSrJIX9MvfJi7uq7yEl8wWvd9LnzZwdc5nCStE2t
PhkPvAhg/Y58+wdsamYQwcLVl3AnKTHdKCncfCKjrSfDA1Hr+3KAt8zlazaiJKFI/G31Vw/cQjaT
siG1EotjBu1JmDtx034HsYTbmx2nmWm9em8hh9nJRqpIpVu4eXVHczfcYYwmECUEj2zoqPv/Q/vf
qodZyGNgXx8jq9IMyNMv3V8jGoxByOCmqp2dks8l5sdoDmKeN15Z2Hp6eSGWcQOkwezHUn6/YFYH
EMPjpVU+xEgLkJ1x4I36W4+vFtIYb5BmUYcST8SoxFWPAvXdHWowne9B6ncubWGRS5eXR+QKZdyD
SISyjOlOyqhhqb4MTnMo/OBBuZs1e/QyL3/iJanWr+0LPRmvIAVh38kKRNIKoe7uvfQTzb/VY4NV
/bPzwPiGEJRxeaVRu5GflfJI5GP1O3TeC8BhUzkJ6fMwp4WKShOqx9IQPwGDyG5bj1U3cFsyNmsz
StasEVq+mo+u2WiOoHlC+jMbS7tBTmJb1rqjWwhjQKSNxFJN6P6E3+gsyMxv7jGawCtOhmbT+Svi
Hkwasf9bV7SFWAZTonZIWsxYRRhu5RdVKI9Jql0rS+aYBAdK2EyONXZDWfVYykx8KPo7EBfjenEl
mFHAWUaKSb9c4GVFxQBVCT5Ip3zbzDIigqwsMy0Jxt6Zu/kw7/Uf4SE75QdKI6O8ktdteR+cKyOO
Wb55GKeyVAucqfxYlMe6+PJn32cgOC/MMhB1fD8PL7Lsh+11+/sfYYFRgAHbIukSUwmxXjSbBwoJ
u3Sqk4KrpXzisR5YnK1hkDYYylkAJTbusUK4U6OjOYROrJxL6RREn8L5JRM1m6PdujUouixaiqUZ
7ze3RWKg1PUwn7qGYAKa5NO5scojCW3V/ptVKLrMP7YFfogE3lfzJo/B9TQWxT5ta1BVTl812cuk
a5NxQGl9FW8iGBzPDIuMSNITd2o+q/PkVbVu9+J9TX4OwfOMgZZGysnC8pRi4FwpFaMzx4q4c3IO
MOBn8kXCqW75GNowC0e1XmxUAdaZSo6hVfE9wJP1ob7WDtkjURRYQD86yI3XoPLxivarSDYhFsW1
WYSYluS2Vr1riPjJTEp3qCq/QobbDaISZFfVY61k+6FAAX7XOmPcn3tDTY5CU+XuMBu7Ko+esyF3
tq3oY3jw/tcMEZRxEvITbEIBTAhKZYQt/trfYwJ30VPgW3edTx1BkdqWO3Jw7F824CaSATJxKoZE
swjMameFmBude6GXOolhq0/WTt0PLzzH8zHMY5RkoE0oxtEwWihp3CMG8sd95eWHwKZMuYXDS2q9
dy589As3/Rics6SmHqWsIwh/8m/kR3PodsFB8+qd6cYYluMQj6ZA8wJrKx2eRJcyPPP+xL+A7e1P
MAhYlTURuxwq0yEQ4QnA59JHSd1Prrx4b/3Q3kQxSCT3maZPBvazzeELy9nXotFLjNr9Q1Nl4MjM
wVoVyZAj7qJnxQcr5l4K7fj8d8tI4kTH/07TwxgOg0cSCcVJoKYqHmVHsOsLiAkPNBfKi2M/JvYY
SQwqlUmiF7oJo9Hs+I4cUBt56G0Nb4SjRwv5Q6QetpeTs2ts4kFJwsQwVahWgWGp9uv6y8CbV73u
P/4xDDbjMFbjmCkpbJA+wdNbAIZjY/AVrxDpYx3Ur2tnsYBiEiHPI6ydegHdJipYafJm3Fs4aaKr
2jSFU5+la4e2TXGfOdrz9krS87xx3tmy1nYSssCiWxcnhyy9T5o/3CkGTxoymEpO8aSs0N/YnDTh
QUs+b+tADXlLBwYu6j6NpQDNge4cPQbBS5Lfz9J1bgEZuqdxC4E/3HaYDWMQQw/moTcV2J7x1Lt4
AgWHeb3rT+3r+zw4YDMlFRPfePbI8wMWgyCa1QqtRKBlVV2j4VgHvT/NpR/l+rG2NDdtE8XBcIHd
bNa5nc5mYGOcGu/BlAfNFgMqAbgaQbaE/Rwc+Yijfh+5zV466r76woNmnnu3GFgpkrw1RQ0r3R1n
v8c89+hehy/Kz+2BXEK3w3zPbUPieHcMlf01vNJiUe+kAoe+ca376qC46XXcdz6mUdrG59+4VP5i
ShJbCltErd4aIhRstVPa3+vySwEO4W2dtg+4xFbDqmYCYn9wiqFndt+VZ5PHbML7PhOeyFrVllEE
s9TFS29eO17v6seMJbNIDIIUUZZERk8BckfDrX7/fXQEjD3lerFtxJdYugejTcS8yqBJd/w6eLmX
+KlHSdLi1M4dw1GfBlc4ov03cK/cw71+Afuft5FEBlQqpe5E0sDwrCcttls7cfVXUM7b/Wc6OpdP
b8JBE0lk0GQM+4aEGQRmpR3e0bRav59+SJhnid63bMfj6OZZCQMbKEyN1JE67LrYxcn3iHAIsuj6
sC5AFkXVwgh0Q1bZxLoeFmppyQPacY1PUxXbSTQ5tTnZUa/xLh3UIW+IYjPoZI7GNtbfEVBFYEXn
hedOcDZ2w6Ha8QxjLdBZ6MVWOU6lMA1ZCJsk2TkQFactvhDMxtyGiDWPthTChCCD0RBtSCCkJG9d
8mOOLhY4HeurWe+2BX2cAYKzvJTEgEU3znpcypCU/D/Srmw5blxZfhEjSILrK9depdZm2X5hSJ4x
933n19+EfGdEQTyNGDtm3hzRqQIKhWKhKjO2ir1+G7YWQbqTQ01VuSXn3ol29Uk4KLuQ27Gy+R27
xmbiiCnPtWZEcJHOw7SpU4AxEy8vTreT/F/6TyKEJKOD+XjdZpm3hUx2Eo/gxCgN2ExJFyO7Ooku
bjIn9lH3cIzRju14b7qjJ/i5Z+7JPnOL2hqeCpv39rN1BtcLwMSYRBM6UxHxh0TZY9F5Ku91i3MG
WTk6cZJ0syf4/bq/b/q/AkzR1jsh/Ov6em4vJ6EHXYMux9s2ryog46ygCUJDOSLVo3NRD2489jtR
LLzrMJupgCy+4zARq1OJMIFohtYWfolUdsf5QhWi8QV1DmzCcZP/cTTe8Zhkp2t1MFwR4AnHzgl8
zY4MS79BE/9RsAe7+JnvwT5KSU9byeY+7tBq7+eY9i84W+Mhk9HL9QLw0Yaw6KFGX0azU33iikfe
B8//OIfvWEzlGXJ/hqni9nGkB021ssFanDi0VJDX6k8ySN/wmKQeiK0c+TFg20PfoZlAl4tD1hYE
1bOxrbwlWWy9hphzjFS2C/Z/5j9vhZaVn5aJ8f8lVapZG/i9H93mtvZQ7huI48Qe9zWQpqbXtpCe
/hXekPYtuilwoc+HZk+pgKcDRr2twuaxHWymDquT8RbwVkhhOQuaKmID858E8q2ZB/6t+8oVPUyL
RRbXX7a+7tZwTNhqIfojZzXgSOrRlDx0Bdd8ivHaGcROvMdHjzO+yuDlNR3eodyOmO/+wiRJpMqg
SFhjTYvODdEh0j5znITnkEyQWarWbJqYbpof34By+z5xIidDuQtyuKVFIKQE7Ttf530TfB5mfbuH
3w1jgk3RNprZ9MDtD8UJ1Siw6WFe5xL64aFD1imAHI4C1zvzErjXbd5ONv6FZtkloEBXmuAKQKZb
qH4oP5jp7dJcKjW3SRg717F4rsrKWfSNrJmhAbAGw/YYgc59obWEJ41muZTHhxfEOQ5DmAAzDAIp
lgl4o9GErmbmhWsWpugbxWhiwKzJbgIT5ds0tkSxcuW2ifZtps0OaKdRxcpqeZ81xcjph+A4Gcv+
3NEGZwge4LFF/5qV50xBM5V+WQjv45kadyUCsTprY61Pcx8Ahw6TEA/88U/dTrFEDJOkt7wRjM3i
wCossHpratPLrSwhlkM1GwXV1JV2uT3k1oCPQ8ODDqbDPzbbK4nXUsoJaEIR7GOMrXpFL8YCXzHy
XZw71SOCuqc48u3smWcJw99UerDxuXWQ7YV9h2UioAGquzqRcFrV6lyoEMwObxPjbjJf+j61lBJt
oQSvQIGdGdhZhUe69vnF/S1YvMOzUVAQijrA/AmSg9EtTrNbOAnIRLLn2NZ+EJeG3swOOaFx+yS9
gzKRsTBLsdLo92kj3Y+zlzac399OI99/n4mAA7gFIRyG3580sL6o5zIIrI48XI8/9Ec+n4h/Qdgy
tarV4JEb8amYvfFVhD5NqaID78F4c62QC4v439BVlkC+TBa1T/MMF/L8LR12uLWs63ZsFvjlFQL9
C1ZX/jDmfT5CewaUeAJq0CBEk3IrOOFFaLG7F5neUnb+2nIGJTf3aIXKHLc0HqS5oajF9JAPd/F0
DBRObNxO81cYzNmaqjgqEvXNsgGU+IUXuvpNdqQlptzTcq5kIs8m5jAJtd7oo4m3pqwkdoTIaLwE
6l/Xt4vnD8zZIVKRZaYI0dDOBJeDBBHqgIPAs4I5PXkHBvpWo1a0+6JMbSnby1PC87rN4/O+N2xf
UQLFvUYPgNIe1Acqd7SIlrg3Clt3J5vGWxMJrmiFnuYmf/O+2zmLyDbIJHMEnegFiwjGQSsApYjW
ude3ibOIGg37q0PVVDJUJyP0rKTR6AcpAU+zujMTnjIp9ahPQWi1ikzNpZInNcUDPhIuvJpZnbIc
uzx7kmIqHwDu5IHH8rZ9M68A6cqu7KqGuhaEHoDi3fgT+k229Nq8Ci9Bby1fqH6GcT/xGpF5S0n/
fQU5tJJq5A02K5xBiGag59lUbAxncGp/PIdkgkWdj0mZUocctQaKNal4JmPpdX0wgPBqOpHlJZSN
fVik++uewsNlgkYgDUaTtTAv2Xf7+BD7M1qE+aQIm487MkhpiQYZO9Vk55CSXklnQUDnUTRplzoU
T5k02PNQPacpvilLkI5U6f1MGiuq8Coq8K6ZbU99h2cORARBOCUZ0EBTyo9xfQyq3uobYov52RCf
rq/o9unWNXASqeiPNOiKrxwmUpQ8luiKDuSk4A1Z+62r69/fZ29+oY302gjx+9L0XLeKFaenGZRl
f2TEpyfqXiqLPgMImR6UcAf5vOu/v+1270Yw+xE2egwa1Ji63S8OVDq+xX8C3972dxgmQBlTnsgi
NSNpaq+QS9BACnphhWN+HxHBjmvh5bpdnM03mQCVDdPY10aCACVCv/uYZZx12/xMkN4NYqKRpBYC
2vfw+6kq2pkMJ1vG0soM8ChK+V/Xbdkup63AmJgkLm0vVTT0DeClKpz6DEXkByQxdnmS7O5GRs+A
YQuVxa0Z8qxkghIYX1OSjQBOv9AuoeEZH1/Qu+50C0+0e9VOnf651i2CCvcrx2aeYzIJTqeboUYS
3DCNk75IXrrDtKH3HU2ZtHCi3qk/Qzv1oA3n8TqTeDYzYSPJdIjdl9jZrtmbzWSlBFSH9bfC4HV9
XT8ThH2Ijkd1ICZ1oWV6MIuvpXKD9Btj3Tcm+quvryZdrM/5wT/eSthH6KyMy2GSsI9Kr9sklt1A
DM9dVB2DEmyYSWUnLW/sa3MZZQk5gk5EGf3HH6PvkktBgMiFWndeFl5TzY/DON6nuYTm/q6ROGFy
s8VGXsEx7hJlYY/BG1zbcJiTdgeGmkN2oW8/gj1+I/gom9zaWSjrpyc/82bztz+fZUVVFF2E+hZb
LhWTUoMcHG41WtY3vfiA2Rdb2VcuVX7sfCoRFZ1474bbX2wrVCYsLJpaxj3BVS7dCrfGTypwiWEN
+ccA9TTFwxDzgVfY297UdzuZTZXnxIxiimjGEGgLfzb5UVq+5xLn8G+meivDmM0cwDXZZTJg8maU
LDlpdUhhJZ4o8XjKtvPYFRJz2IVANRpJBFJx6k6S0/vSa4mHynRfg562fBi5miPbsVzWTUPUdB2d
2MxNaKrLnDQJKi2tGz1OJ9menxb6/HPQrOg+/Oai28ftd7/1mb1CZa7DNm2GSTZRtwO7ulXjTaaM
cks0eR30m7fuCoa5FQt84SSZRis6zuxO++mk2IuB0azgsXPHE6pYWerwSmebsW2FyZyCpFUM0DYC
c0FfWCQZ9wEJv+m14E54qQiL9nEpeHyom/5JJEXSNFXSdfa70WwSrdNGBJtSOCXZ00JUWyfP10P2
5lISxYDWlaxqEqs1bYooxjQpap9KnvtquNyCeeHpOsR2AHnHYOv0Q1S1SqEgbE1fMU+/WL1fnin7
YLkf7Hqvf8Go9jferbddr1+BMm+DojyFkx7gyI120R3yG9DV+3NlpZGLSYQvIO/zr1u5vVn/LiRb
r0/lSadyD/QTXFaf6kGPHa1IJ89QZpmTFG5Xmla2MYe7VORIlBdsWosZQcXuCku4hwTUbKV/JRYd
fF9+66t4hcgc7BSfjVXfADHrduXkh6Y/p5xTzVtA+u+r7yhSm3Nbm4AAq8Rhnl8Ko7J1lTfLsf1h
urKEOcfLWIRNOwLGOFPtp/xMG6c7zIeHHq9LgovF3mMQblGaHD5BNUc1zOYuuUX8BfraGC3jvcRx
TjJhbjMJw+GGKsCwepTxiXCEblfBSX82Y+Bq7ZhrLE5DPZl7unbhHWj9J+GsBY2lGYY7S/fL9PX6
ieItH6u5GOvVWGUT4KDESWt26VMrWFFm/Wpg7nld7hwHVJiI0YftkEDTBE8yRWhl1W4kf5W8Z1q6
458y5PcVZNUXq7rTuoXAI6RSTq1RSZ+maD4HteKG+ThaRp9/u76IPKOYUBGKmmEGJQD7GKRRfe/3
kXgbLv+Z5pM+7KzsYuJDpEA9cBIBEwzR1z6f7CKX7qCCx/nA4FnDxIhhUnOwgSCoy2H23JYaNJGD
S6eKvLO02Smq6CrRRUpMZbBFnTZdhkiQA3DcS7IP0SU7ihWLlP0lDGWvFHUQWfSukmoXJZKc/75j
K2i23lOHSVe2vdA6alie6iU7qTq6+NPSvQ6z5YlrGMbbFSFsFDLCwr70RZCyxbVqVemFyH/VkEO6
jrUVmtZY8sfQPreLAHrmCKFdWu76oRqPfaVIv1EnW4Mwnl7NcyBCKhvRYnooptiKogYU3jxuchri
2AO8RmEc3dCaVoeP4yI8Daf0EJ+nQ7tPDrzOGN6KMY4e1kWcSwS7ky6uNN2LPFbIzfRobQdzDWpp
pcUkx2qRW5pCgFTEli/xXrIbKznwPlx51jD3oChDRzVVAKZH92Xs56Fz3b82P4zX1jB3Xzgo2ZCL
WC6ke6AsCXeUwUC9D/0LfX0rDuNzzvl23MzB1pDMXWiQrAM5NGxqXbqAYODwBbsFgUG7T73QkXg5
3+YaGm9sHwhISNY/nqFB0ktVXt5MLPaLQxk/tG+dlVnZDRg27eD+d16tlBUg4yFBPmqTGQFwNAbL
SNHzAort6/vGs4nxiyZtMT0bAyJWn8V2lwyPf/b7jFuUciSZQo7fz/MDWBG07A9/n/EBM1/EgNBT
mqcHI/y7MHibTgPjp2jzvgfslxM08MwwqADwy8lQlURj1a8HZZAYcbpuqAddA2NuhLieE72PTFw8
g+mE4d96olmkebq+JTwQ5iogTZ0v2QSL6vhB7veVcogzTt7I8Sq2SUlfQjFXFZTI68JpmmOc/tmu
s81JQ7c0YZtinXJxL0YXM+HsAz1Y1/aBOemtGYoQAccSxQpacyqc76kD06PhyDrvmYy3G8wZN4hW
gFyZ7sYElYPFUXu8UWucpG2z+rWKJIQ95snQFGUBFEo5mx/Me1L5/VfTR3u6P99roi0c6911N9us
OawxmaPfhZpBBAGbBKKX0+ANDvSmUf+q3Pmr6FHG2dDjscNt36mr08qEA62pCelT2JmBCIM4tS9e
NPC9qDbYfFGavW4hZ+vYj6NZb6NZlGCgHre2UiM0mLcKjwuMc5TYT6IiGJOlKOnOCflFbvWHuuV6
Bw0rV9yd/STSdSOcugWGzDbE1m+WXXWcPdnJ7vhN2zxzmBSxxRRuGkZIrZPObSpIrHMiA29PKP6q
hFFVsywnBJFHLcf9lAk/wLZyapvJub71POdmefPzcFExO4klg2zV4i2OZGUPgp0dxx/1SfMKP7PN
Ha++xTvFChMrpqIvVY3mA+S2wCMuJAjsrHQytG0FFnGTA7S0F4tjKCcUKkzkGMMQDZQaMKXb+IZ2
C7Zn4Z62FeM9EmeZiqtFLrf/nYfKxI4+qnN5olFx8MYvqFi6oh3vKG2BetbddN8+dja6UDm5EM93
mOChSl3QEAmgZnlHRCdazgnvk4/j/uy42VLLo7jQkCGW5VPZh76Ohw/elvFAmCyiK/45zoNnHMB+
h3CfHTvXsJIdZaLLfF57J2fhVCajEELVkKYAh04r0IJ0NxCvE/zrfsiDYOJGPSaxgv59fF4sR9CO
WplyLPuf1zF4twdLoI8mO+xPgN2R/eii7yg5h3kXWA06IlGa5Nwem+9Dq/uRZdCfpEme6gEmNT96
N76no4eUCn46xhAtnJ3yJDrlLZ8UhOcdTBCBRIAiZjS30cqbVDt1/12xB1WotV1MxDAgLNg2M1Yx
IHpiG2aWWIVW38hLtpPnYod6pWwtJRjGld6e0Yc3qOoed6knkIA34L7tNaYkKaixqZ94sSY9a7Ql
JMgTVdUuyOIubeAsEk/+ZhPGNBVZ1vAMrmj031eXThiJWd5GWuuExWyVja0bz5HASUk3g78qYvHw
n2IYbE7dGm2ASVkcsuTUY+KxPiCZctXvhgX2mF3ihlxG1c3v6zUi9aSVWW09iqjIYiMnTwLHSe1n
r6Cwwm3TWLIlXAJeYWdzkGUNyKxjFOmVUlJAYdeceuQixEMryk66F2xyv/gdxskSSz5irNPhdqGI
GznQGps9FoppTtqC5Z3C8UsWhK40kmcDgjj5PDzJZrJX0J4vVpJT6bys9a0Tj82/1tjMiRHQfTOV
OrBFX6EB2w2PrV91mBsHT49N/DrGJqM59hi48k1xzp54nTBbDrz+A5jr1ugaEW8XWHiQwEJyWTM0
Tx2Xv+QuihxOjN3KNddQzCWbTCElgYCtEsYMQMWi34Sn5iflSR13vzOnvsJiE/QhnatJLoGVpuRb
jP4Fsys59YHtlTPR+QISbBXUVR/PiCEEeSAPOsoDA/Qgihej+N4kHIzNVxhV/BdEp767OohyNYzK
OAJk8BYPjDKemDiV27mSWz50vAL/Vuq1BmOyhyJTzEmqAVbJp8S8a/C2PsbfmuK/CgDglljDMDmD
VGFeKlcBMweXIPlSB7dC+BvlaFUi9O1e1NB/wRyrZtSEpqhoOTo6DvWDkH1ZYk5aspkyrDGYkyOo
UIvWAhSjR4Qr0cULo0PpK02/cIULb3py6+pegzHOJoTyvEwDWjhlcdcpZ41XVtl05vcFY89LVOT5
JI/4fYiBiNlrqbpk+co5/3RBPsW6FQbjXoGkLvFQYFMUn06Vpd+TS+8be2mBEuLsUD2GDG/BIEc6
Yzr6OjZn+djP3LwYxnQpYV6oZ52dFLPp1GXKI7ferISvdklhUtVMGkvkCnAJyjUFPlMQd8cQimug
m0r5uvpdgu8Z3msFb+vYu3qomgmKTGj7WTLXaPuHAWnXHOWcLIQHQ/99FYlIWUhEbrB7UbcL09dM
tMnM8ZDtXdI0EZoCeJZgiVsWUsYilG7xPjvfRPP9xMtPN+MbYsI/v89c9PoolH0joEMyaJazmMZ+
3IFODVRLTTxxeNw3exXVFRYTgbJaWNASACzjHPjk1DzELvhmL+p3eT/Zwxfq7YGrPWW+4WZ3vEGy
7b16N5QJTcilJLCbwN2XqHmtZchLDuQ7SOs43zG89WSCUiv1Q2BQG/GcKKsPYuyT6jKKr9fP7nYy
+r6Ub8/FK89bJlEXQhr7wpv5bvHiXfEguE1ojaCHnPzmiVds4Zj1diev8OQZF343oGe3yufEEmbx
pgYbhlWF5tNc8ppa/0fM+Hev3q6ZFRoVcqnTCU6PDi0n+6YfI2ewlNvRwVugK4D/kvLu8eqX/+Py
ekdlIlWYJ6U6o2UKl9fkyDYEPO4Gq3HJoQBtcM5jO93M/FY7yISocgi0oS1hY7SntdnwEHjtiYoZ
8MlRuN7CxKleIFodGfCWFKJnBlpXej90lct0F8tWC06anNt8tv19tjKPiSuYmFPBbIDFbN3wHtP/
dlI5ymWwkxvaECa3eB/kpe2cUPlWYVh5TSePeaTRpv3agMBGE0Djl3e6eRBMEOk6eRpCdLGi66y2
iuEia7yvPh4CEz/CGil0Tm/ldnwqx2f1Dw/yW4xeL1LWDvj6hwU5RhqWaLDCfvKG9EdY7K6HKI4h
b195KyCSmCBn07EbS5P/nYizkzYGb8CVZsWfsifQ/hADrdnoK2ZOrJ7rZATLI8rblngQ3QjULpMl
PoheARYSgZOi05W/BkYNXhnUJMnUVgRgBURoE2m0FNWLhsiaVcFp0l3Qnw2Mw1xfxM1La2Ugc3Br
ORjaeQTmJP9tiplFxLPScb6neHYxJzWXzBiizkhifk1CdeDGkdwGd/CfmcJc/opYT6FqwpSsvMUs
aElkS+2//Q4GUXQFEiQmJhI+blE3ZUEq5nDutH8qS/TMYUYp5yl9bN9O+F77B4X5VivqpE+LGEc0
EjzIRViv9CNHF23T7r3iS793GzRv8hj86PJ89r53UMbVMb4IqQMoOTpTcAhmHyosVofPbNL7Ssyj
TN/2uncsxtODbkzlji5jVgdImyW8NUjjYAf1wokR27cEeEpQJhQl/ZOwM6mEkUAymN4S30XQzanH
YF+AV6Peg4twF3D5fTaD0jsemzbVLcnkHHwPjrYMD1FgvgQDr/FwE4KIRNEI6Ap0nfHztjTBVpRT
NYBJd+NS2JlpyzlKPAjmFhq0sqyFGhC9CWUx2ezOCpH93zhKKzOYe6iUy74lITDC9CBlj336XVY5
4XvTzd4hDKaOk7RTqyaEji7JGopFr2WW2DHvFWvzXUFdoTAxYQjSfM4zGKLdGX7u1ufhtTqCf0wc
XBOkJpJteMqrOdqmao+/lZGssJlIESddHpQLLMzTvaadJvV3vj8JwUAzKFsUiJZ/jHdGrOdaH+CO
naL2WSxULw+bu7bQOb6wfUxXOOwVoUw6HkoQ8UBtqB2iH6VvupqTfEluKC8/VIegJM75jtr28XfT
mGMkRyXq+5T3QxSeiyyy6ubhuoNvktKpK6OYU0QmfERpAxaPErGX92jujy6KXR7yA0Ta3OkOujgv
M4iqLb5a9LbnvxvHHK5RTrvobUYwi50Old+qehGye459HBD2cTUYZgybLFhB6bafLcqCGnnVUSm8
H71D6+fJd+MmFa3rqDxQ5rR1s6rJuUzTy/KLSA5d9xJVHG/kQTCHCneJMUn0M61OpbukErxiwNO0
Sv7MAVniGakVc42g9dlpm0trvkTK8/WV2v7cJLosGQSiaSiRfTy8Q59B7gLa10heM/RP0ilG8ISd
S0qSCXay62jbi/YORo/bKnk1ZQF6UzPAhKKyiuy7GZu2UnFANpvUaSKuKrIJCThWs6KfsrjTZbww
kAIqCpk5/l3kjV+aiq+rtU+W/FbUCzuX/oJoIAd7M16soBmv0IrWiCX6Hljlg61i3KiYOAibTS5r
65gNQ48g+BtoB1frgmQVIgA74Qb8qntIhNm5U6Crl69FvB16V3YxG6doiVxmdElpgTh3c1/eG3vt
JJzxJO6MO2hh8xQ4t8t0K0jqSytfUcYhj2sCO6VbdECdhn31qNnN7XLMv1KNdGgFgJYw9oob1EWO
vCZfrsHMXaM2pK+DGujB9/Fn9djaCybfFUc4h4/pJbQrnzfbu30QFSSfInQLTZnlV26KPFAW2nlQ
xFZ6QxtrBLdyx96W3Mg1HcG7fhS3PfVfODYuh0spgbMDH0JL9U1oXknCqyxtnvV3e1heZTLl2SzS
eY3sFD3mmlXeS3g7pb3gy0E9aJHT+eNvcT9hDPyfRWSbXkq9M80+wCKO/UmqnufMMxbe1AbPMOYA
qkUIblPaBpXUwt2UQMpxNvehYD5c3yAeDHPker2bSN9h/ZpQcHtRRlI63ENB2L4OQx350xfdasWY
Y6ZVJIuyGDBBAA2sKrQoaasIhvR5jDm38nYBcIXFHKp5TPt+CfGNPx66k+mFhxTfqlSP89d05m/l
vSs4Jnmb2nTW8ghwKclvqyU+GgGvE297k3Q6JQzyAY0t9uUmCZp4QFwMSpSib7p0F/K+TzYLI5io
+AfC+BgH0RiUk5b2QAwexCC81O/fKGJ4FTmeJUwyKLXZ0mCQDb2TqWiP4x0Gd61Q/HHd2ejf+tnZ
/rWFLfsJJt77AwM9OYXwvZ2eZpCZtML3erKDzLDqKuL4NscmtviXy2M2j7StQY+equGogq6y1jh5
4Pb5eTeJufGJPKZ5meHJPCaFpVSGAz3Io1A1eKn/rUeyd09g+Y6LphGjMQCUONX1KQ2KwDIHIbIW
PU79uuS97rzpuV/bLSYC1WByNgIByzfa9ZfA75wvtF0c95J9L6O1Foq6kK87gNQR4qtUS7exZ+u3
3stWNjPhiWRhtdQQ53LEeYYYC24MdbBaZX/dL7c/z9H5oIHExICONwOTGmY157T/Ll0SYfTIbEJn
I8qlZ63OQtVtK614woRb9hCTZCH7Olr67wuZl1sz6rLCFgIjtI15aveRluWZFYCh7aHTWrRFqaXO
Heva9GuoMKhgsAAhJTtpIaqZIbS5iBlF1aLUQDnYeSKvS+zRG5GPJTfELn7v5XIFyixREYtS1coA
LczbMNzXgjfyMve3A/nJ41YYzAWhSokBGl1gtO7w9vYVo5Ie7FCn9TtLlCx019gFvkvQhTDfg8DA
5tEjbGZFqz+AuTLGWazCVJqxsvlD1iMRy2veJfg5YGgKvvchDYo0xZBZtRhUIQc5lKHjKh7m+9lO
XxS7wLub4dSO6Okp5tZoWhtxqlwbCe1HWPLxGum0opGgUjs5GobiwJVen3O72C1UghKC1FDDLp7q
V86p4pnKBJCpnDKUJlNI1p5lW7EVicp67mhVY3Cbm1JGAQA5h8PVGKIx96MbfbSVcdXUNInWaMAd
PKpAQY6oH2dHfLx4nV9LfEU/WiK8hse4rdBHWtl02NJffAalXzyKZxh6j/noF9qSDwHn3fgKKkjs
LM9lPweDj8YyLhsHETg0R+pP+d9St9eLEnRS3zk7yQNhkhDMPEIEa4T3oBJmk1PsgoMxtarXwBt/
hCfKPy3su5jzJMQDZVISIRmR9wQAVYIHUbs01ReZZJzjSFfnytaxpfi+z/Uml7B6ndzZCxhPQ3+O
EyvQYkvnzcZyjgPbvdCJeVN2Fd0pWbHGytPVwE5rRzXvr+8WzyZ6PFZfzkUXy2kS0c0aZ7tXklM0
Ro5Myvtx0kILGqqcksTnoAkPxFsXFEJVHaTdTGhRpj4ngp5gVA6fDSX4LPOQy5C9adMKgw0lEm7X
yQSG4s+ZlbvTTnTRGuFq335oD/W+3+eOOaIZt+Z8xr4lVZ8cZAXMxBKlq4mqhFjM/pCdRqhV/eL5
UjBpLNig4fN1uz613uAqtzVqZuMOFG8S5yBs9Jp+XGEmwJTdmHWTgYDWLmepPZfjjiRfzWGxlM41
4yMJsCTKaeh5l8bn7pCPuExsmYnWasmCVacKLQqlbj5IN+Ue79qF9VtxbLXQTIgpw1D5FbSX8GVR
z5p5VntO6xfPUZmAIk7LGGkGdSJcsqav8yZUNwPWuwns5w1eR2YidvS+GwPQ7IF+SMj2oRF61883
D4apbgtgsDFiuitmd2iS21y6JLwuXc5KyUwIEZJibNoCXj9CgFs+LROnC3gj4f7gWey3TGLomT5J
sGG5nTwRUnCyS46lX48YYiP2BL7A0qns7Gxy2id4a8fEkXKqsy4JgNuVuV2GPyfybZF75882iIkZ
Q5GkkGQGyNjHnpkp3/RwsZUp9/8MhokKaathHLoBTBl9jdSz0Twq+t2fQTABQIdwqaxXgMik2gta
wwrlxq1THvsyz92Ys1+BRqEUerorkCgq9kHAWamN4upHd2NOftwHhdFJNCPsXCHYGcW9XB4TEttN
eCoHdM3Y7XCuyr+JHP7nx9EPyCxVQSVEySzOQI7jXTLOloFeHYFwLgjO+rEiLOEwaVUjYv3EZXTi
6jYTuOrKm8nLe2xjedxGacHQlgI79FuqyBdDIqi1S+jy/Ro71bzJF/Y8EWKeXUxmYebzIvU57BrJ
eRIuOY+AkhMN2A9p8G1DJ4AG7FEsrEjZVXprd0bDyTF5KEw46GtBnJUJVkjNnTa2tpyd5pTXrcrb
HzYYgNWbYOZhcgo0Ay7xt6m8qfQHkceMQA/KlXSIHd8wS6GMgiBGQNhnl/TQ7IgvHBqf1znP23gm
IMTJUiqjSpdMx+dM8pgsuXc9sm0Uoz8eTCYkiGU7CeOv3Kb9MqNrD5Oenvb4Ng/wHdK3f+YE7BiH
aA6DGNBv0qm569HoiA8Mcfj7uk3bjqaDcZ0QtPyzD58jkvSuboERCZlltCWapi6BycmINx1NVVTT
pM1t6Jf6+HURJpqsaSGG9zFJBFkXP+wjZ5oPfcFJETaNWeEwLtCm8jgMlCRAamsLNbmi7iyFV73l
gTBO0IuJLigqWD4iNXd6yF9oiS1M++vbsr1iqNOpsiobhC0u1krfmpJWIjqLj1IL/VfjpSrdSLi/
DrNtyzsMEwGCRq0WcwSMVsd2quFJFm0DpfTfn79wbtR3GGb/Ra0eDbUDzBLcqvEjkR+1+fW6JdvX
9QqD2fsky5OszICBMbEGxOPSLvanzKHDdYmrChav6Z7+3qeotsJj3EBLg0ptK+D1wWhl4iXUL5Hw
NQuem+pIRk5OtQmmSYouYTRZA5nexwMkRNDuSEyACeahLg5K/V02btPUKxdHmzk+sfGKjt3SwZJr
SoqB0ja7W5GexfEow/f83tVSy7grbyIMFQQOnpLOgQe2mV37VfXrPa1S8b7pNsP4Cp3ZRzkMg6HS
VLik9BiEu3l+uO4omy6/+n1m36JIEkByAOuqSd2panzTpvHPqao5MJsH+B2GVckhgYwBOZEgFC2T
hfpGOGm2PNgZjydlE8eUiYm5ZklGA8tHz1gaqQ0w0UrT4FclDh2t9XO0LoWceLS5KysYJlBotaYN
UQKYKX2a42MZcBx8u1yxAmCcrq2NbFwGaXICzZq03kqyU9xd6urGlF6iGZyK+anCK0k58WITzzLG
3wYyNmGvi0hSu/4ConinElrOidrOG1bGMT435SWmfumJGm0NzTDN7bCDgouXX2i/dWbzGCk4JrFj
xtPc6ks6w/e60RfAKZD+zvfJuzk6U0zI46U0srcj1B/JvI+mffXfaUIQg1YQ8ke31nFldBKoYxxp
OOTBTun9WH75jUCwgmBiapbmSzBhLAacEneR2FnzdJlA3nkdhLrtp1tiBUK3alVXzRM11vGAiLoL
+t0z6bK0N61muLF00SLvOtRmYFtBMZGgLHLd7EBG4qiy6ZW57Jp1ZJkZ8a/DbDy4fdwaJhQMkIVR
whImYfrmJDx0+/Sg7dNdDPVszam/Dq7opN7kJnjbFZ8zW+YUGHnOzQSKUEa/3BTCufXqbtDvQt4k
+PYymrhmTWIYBiu8oZZEHcG/OzlEWfw4qForVSBsK/5WBRwJ8T84jIdnaT9D2hk4uflQCUep5nzf
8+xg3BsiN2AZBymkoyxPinkws13Me+3nQTDOLSdqNZgtTJC60RraFuJA/sATMOWB0H9fnaA+UtO0
1GDH0OY7Qe12RYT5uEnhuPX2QX3fDsar814WEpnME4a9ftT9E5Fna4ge68GwJS4NBF36z0HhHYtx
4RoPIvUwwqRwdhePlkaa1BbcMXRGTJbPhiVwR0R5q8jcckFVmNUwALJMD0qeWnF7a865fT008ECY
a05U60jt6FYtZHGqULsMrXEo+45z/XC2in1/k7sqLSHPi60SnkPjYgQ7NNJl4+3IGwTcTEoUaO+Y
oo6OCYl9pZq6TIhaKZ7xKPx/pF1Xj9w4s/1FApTDq2J3T04e2y+Cw1o5Z/36ezi+65ZpuetbG9j1
ywCqLrJYLFY4Rz/V/nyQUbCRbUAbkHf23trh9QuOEU2Ff+X7jlp9RAFaEBCWmi99dC+ZuauP7y7v
z06Xs66qGkiFTDZ0IfKRfdNb0zBi9AbcKYvHeJejIyNrzFyqBWd/5TaSOHsrsUdwCJAkSDZDh1Ei
m7XtLa5+FXvUk4GUxhlemBaGKoSQxrhwGXhH8hHQyMf8UDxR02z7+/RjCfm4fk3FotZFiFKrL3n7
jB5nu1iIdMnuW3azTzxbyWgOHYAMIKTz0mfZAd/GzeAnz2z2oXYozma2Fbw32grjLyLMV4tWGeLB
xWaqUZpMrrvqNp38UCncTs0JJ7HTjP6TEercxbRYbS1lEpTLvpXHVLEZXnb00tvR/fTetLv7zDVp
gte9qGGrJHdV6UYoaGoPoXhRmPVLvj4TR4uyC/b3zTWFGVFtboC4A0hH86QHbCoCme6XJBid6oh0
J9KDVAaCWfWljeOuLFk2c1bgnjH+Oh6bgI2/6v8L/yQzgEtyuOtqacoSiOCQk/xo5pOP0ok1AGGA
yr28kLtKAX1NUlUdfAE8NndVWaEg1CkAwgCMCcRDb/LZTC/Vurp3h6gbMdzaRTWuJjGHZ0+jx34B
bSdAa1rxFEe+mBAV5B00NBj8Rha3fuAxNtWuhqwICJiri1dsdMBIk1t+7ix7vRW/VMfKXQ5LYYPH
2aU6mvedyUY854olWen0WYZ46U50RC8B2nl7tZ6sU+ZPV5S03WOwEcZ54jrNcAHpEDYopwXIh93R
6on13D3KsA1TVyXQLPHOsTfQxgi0C0QZq3jSo9Ct9ZFwwPtanEVwLjFD55uFQVW4xOadLHzr1let
fvkTOz+L4LxgmpfhopcQYS333WjYpnZvWMdSOQpo0chq0V7BsHRZ5N7CAUUN870S0KxMfsa86y2z
LNIBD7e4tMPwmBvEsu2amiaBOlAVDQ0hBucEtcaK4zrsEcS8B1Y0sDpiN7qxPsp+75QB5Sn2Nmkr
jDvCqSxMppFAnVZ/UaIgkWK7o5aMksEd3WgQ+qwzIQORupoF1XRlUW0TO9OcuqrJsqVLFkbPRH6I
R9TlRQ9HyJCD9qie5E+rD3he+Afd1e3kWWjt9TS5MtoAs56wiL2rfyOaH+iJNbO26mJCoihNnVK6
jxbBa4yjpnzoqhkQOcfLBrjbULqVxyWOdElphASva8Rp1p3whUGtDbfSoXDEr0ILP5/5AOC+LHN3
B2ULMJsWu1H4Qoo6RJMUZTritSZ3luJzNL/G7eNlGbsHayODs8RmVTVhkCGjMgevlMTrTKJAd3bV
UBQAAFjIyOP8/hxeRKOFB0JjoE2oaO5m0/StMLw11sW7rAklhmm6iWJqQDMtMrps3Drx5DS3s8Qb
QPp7WcjeFY/x5R+6sB+xESL3o2CpIdsS4Kp1QRYwAmP6iqd04XZlHPXSqCsTBZoFHlW/tqKbSfuD
u2irCucfWqFMQ7HGepXCp0F+18nEfuxa1mapuLsbkwErhhfwfSl+XJO7fDlc3gq2Bnxot/39v1zX
YwKEJXxfaZePmlEESjpWdpMWdiZawWVZhC78y6kCQJDc9ZBV5KdSfV/8d9I7+NHzWvFxgZJIvbbE
2O8Z/FKD+U7FCKbyclkHYr10+WfTxTTQDMYq6JCbvW3WX8HKbifaF6Hy/04Od9xbQyxluYScMjGP
SpkAyFHwiqVxgHlHOGVKJe7Ih01tjUOJZQslvL7CVw1TO0riVkVNeGKZksSde0BdrPWYQ5IcjCAb
RSvuSb0HpLOX+tFN8aIfMTWEDNjkRg57WYS3xasGLlk78ykaTeqXsL9vPFCZLbkYtfgltfYotSdd
ua369xJ6uP9uFznvYElprWYTxCTpU2RcrdrHAlyuRUFkxCltOCexhhrI19ghzmTRTnLVEZLn3noV
JYpfgvCoPEZurbUYQw6hj9gnTq0WdtEDvkolBgcIdfjqlWat09SpUCfVPmfiIWsxdLLiWiWCVUoM
F4s0oyrnKbP7JVadUVNsafqiql+0jKrGEatmcD6jtIp5aSM8nxdrvc3FNZCy4riK1V/qw7mMtagy
qy8gpkhPffu8RKB7Vp2EnLFn6/LrlaEbomai2KTxicpyWeokNjTc3jezj4vDVQ7yS+UcRzttbRuQ
+37lZs+lZx31F8GNiUtkt5QKAPgf4rnVtIpWy/HwQPfNdf9ePxWoOglOf7I+sim22KOwv3atBAhP
jCdM/5W8cMgiJQM2H4IIsTkkSx4IzejOUuRqif7tsrfYvR/PoniyQrwQUHmSoZnZfgTIhNoRBSHm
bX7ZuM33OYMvtHFKuwKqrNNVkd7oZWGP0yfNuK8pSGhKE26PzE7trIFpUmIuOFQtwByX/t8tFmft
1iiaScn2pTDeGw0AmB7+7vvcrYicaJ2LI1TI9Y+grfyj7lu8kv+1K4u7CzMsz1gyM8b3ozCoUuL3
E3Zrsb9vbjhZaArDTPB9Q77O2sEuq5ORybZaUriSu95towh3x/WTWkwFe/sUHcqMX9MclGdUUomy
J+6Ck7u8UYsWMsS4Up1WyrVAlKU/eiluNOFi4QIJYoxHM03Gl1y7S8eXWieO4GVF0An5864UXaYW
4ggR2HUccYvq6b68GRZfuwY+h7VqOr4P0FS70A+6/lhTwN+UDO5wdzUw5dVQRSZduF/nzrbQ/5z+
AYEwgvkfm2GJ3PmO9MjshB6a1FrlKsnkawAWr5Tpr9wIcBd/3pBxXddiMSFmGh6L5D5dni+7kcvH
0OIxsEcB4dLE3tOqETpi7+dh7QqDgg4nqpeb2hbuwCeyFZVDgwNfVNZdnKfeMOVfZBJGdj9btdkY
7ryLtTAqUQ45sx/fKy56+h3xOPmYqnNVELShfH2Ig/w4vVLVDkpBzgl0xpIXCvNooaoc5WQ+jut0
XZDFZeqIcl5gMvq0XxNYxFxbp7Ec3VEovctGsVsB2xg3X8AuxFwzBQlHiFFRxrUNsoEG69jbJYbH
HcVJ7TqoRv/v3CjIdH429m6RzTYXsYJxBpo7VXAHtSXeeMQmvSWIN9dOHNVlprNsm9QBMLkSHGsR
8EoIibTFfiIRLcVgtFNFUeYL2VInqIYVs2q5yzh0dAcDjk74PDoghHfKU3JHQejuDp9pG4mc+QHV
26p7BeG1Zk9goC9dM1AZ0DaGG2dn9no8WKdje0PVqfbN8awoZ46zGsrdzJJYU/d5Lt+FGhFP7zuo
H9/nkzK6GNZpKaL427aHwfLS4VtdBR3VKMR+5a+h51kKZ3ngcowH3E2sUtkeO7BEKMHqqQey64CS
w99NZpk2WgqzEB8Q5rq5Gz18p/e1nNyeXAUYYJEzBolbOtTQ737t42wgfFlb6wbAB07QUXwQ7lj7
ueB8CQcMJhbu/1DUY/ffpRXlLq4mLJJlVqBp5/XXjLWQQfCB3Br40bUzXFG1lt0a5sb8+TZjTLqD
4FyHdtW3/Lh47OXHiJpDkDu4EwPZiA+g+mAgG6zUQz06KSvlL7dKj9CQzg5f85AVs50Is2dk6Eyv
Xy+75n3/dTZU7nZL2NSdwapy4vzSjcelP6UaIYI40TrnSNJRjbJcgggN0EwzQCZiqsOCWi3OZ/Tt
NEwyq9cr8jvLuBEj1c7QhzUTY7G7XTcbm/glUVPHVYqkA3zTSQRUB7NBHSc7PsgH6hnOFuWCufMd
xw2riYys1UEExa1pXCtaaY/pXWseYjN1NHn0L9vBb8KcH4bAJ22mZR1MkwmM3pXPhQcWsf8/Y0gt
AzRRfvs3vKJP9u70xXZVucjXampQZsqwDwYeINx1pziQg/KIUOukPerPNeB7jvFtd0TreGC5VBaJ
3FTOsQxjnGS5AcUb0Tq2VWFHfX4vpNIhFj60fWaH4uAOXX9sleaQ6/Lx8rrvnj9NBP+dYRoohnLn
bymbNsOf8EAyvmgasAqauzr5clnG7vHYyOAOYF5ZmtZFLF3aP7bFyxJ+SuM74FbZl8VQF4LBdN3E
QlmSpaY04WploJsg+3LV1E7AfVfftkHk/wHvHXsxnS2W85GqlEZqnkKcYgZTcqsXV5J2E1VXOd4A
yfIUhQ9KTFEkvXXjXDqX3H5V01DoGYuK4iO4PBH2Qc3QRd3f/8wu+tiXv84n6wHla8BOAOjLun8L
lcihod093SjP7alVluaSsORnmmnHcpD8LgE2sTUfiyo6/OW+cu61slIBsKaQNZyiR9mTDoYXHSd3
ZTEgGbMTEQ2PNI7H4zRV7OZLj99rpa2Ho0+2QxGXEj8FinRUOmKgHucuHuwQDBForSDOw+7RPm+R
ycVmoiiEnT7BrxWGa+gf0+a2plL6lAjOdTaxDDwAA1rIVaB1t2V+pYre5d2nFopzj/XarqmBAQR3
0f0JPdTVp8vfp94ZfL+CAeD6Ed27uHhyW8cTAzhfYFs33R50nYoTJXZ6y/okhoNA1A8of2VyDkTs
OtkcO6wea6Jlbxshskc7t4frHMxFDREGMc9wwXOYnOfoq14MS3bPSGPu1WXp5MNjVB1K6WHpCVE7
tBc/uUaT8w5DDmqvcYUsOagOk4OXm7d+zhzAY76qrgGGP+Ckn6hGYXI9OT8hrYrZGgnWMz0CCAeI
YixEt16sYAyiJ+r5QZg+XzxoU0teGhPCjOZBUj5miWslRNs9pZDFveJ6xK0dcGuZs2e9XfNhPDHC
csDMO2BVJtwFcdAszl3UhlIaHQvAwvJrn/pWTCEsUAI4Z9Hm8wgWdqxYmWrXalQ8VRpFW0odZovz
FsucK2vE0hRd7pZHw8/9yilBuoKG50DDE7g4Kk4DamgqV0bpxqxlE3o0uWoupQ7dBgBgmHcxhSpK
PQf58sLUhVO11FAsQ0srIzLNgtjJXeEx7e38mwKAT8Q6d5Ufe+Nkr18v+0h2XH91HYYoKSb+0/kW
4TIXANbXRIsbJyjD5bal/xMDD9gaXLEGmeHDZWm/ydadxXF+UQeETYI7H0frSX9gD50JQIimW7Y2
sBcftDeONZUi09oPaM5COfdo1QLmNzK2wLN2V6WYnlibL52FzKAwETH3vrGcRXHeccmNPFTZg3RW
0se+y7y2a31iDdlhurRlnC8sZEMSWxEyupN4UnzlUDm6m1zr9nemUCpdse8Nf6jEA+ikmRX2MXtD
CepXcfhYTE/FIhMOav8CO8vgvGEFfBY4eFjhKH+TANADAvRFdVsJ2FdETEBsEA+jU1hVLNQRtKmS
/F5c9FvR6p+IDdqNM/99FKHJkPOGuQDI44E1XWS5vQJcK7tlocd6lTk1MvsDotv10fq4OjFIu+XF
JaQzZ/6LeWyksxXY+KsyNgazHJA2bmIAjbLBJB0vJcB6xYc2EIFO6xACd+1xI5BzkGMpyaHcQt3+
ixowaNPZtm512OPsxVcZySm4u4MbcZwL6UVNXjQZ4sTqG6OE6RTCRKjt49yF0edqUlsQAOy4g3T4
3lIpkwlWSgznKnJVVRrRhJjRN08KxLBszx++RjbLxXkLTYqtTGZddmMk+4khem3aHS9bwFubym9N
DpkGrhSrWqM59Rpbsev2qN+MCLM7UNQPkRvjOjNdUA44qi8fhlflmN78GQSr9q+OkM+5j04wJrFl
8tXeF8tPmRbbaUT1d+/6wY0QLojSxKkCgCHOVR5dmcprrvkt2jsvr+R+R85GCOc6DK0zkmaCJusA
EorO7pzY1SKb1QPHd5ojX1E1EVIi5y5GVZiiVIHECbyJbNuuyqtlsBkMkwhprU92HV08wNgtzl8I
zWqWExtnbF3jC7wjMESFT4CxCgofLUF+fKJusN3bZbOonMdYwBSfDKyZ1cKsRtfktoFOU7N5TpIg
nUl3eNH/Qj3uwK1GLU8h87+tK/mWz1CttNvBx9xGYEYk4cb+e+ysHF//TMYxCsUFys2DbV03HoZs
8NxMkTnCNNS98I8RaM54Qz3IiMPAlz+jtl7FOYTVCMZRFA5adDMa3uWzQIngzhtYIq1MqLGOcXhK
Jq9Z7iPqmU4YxtvZ2FyVgtJ23ZzAEqtIvDaB2KZnoNeOEneMp0AVqbH4/UffZq+4s6a1hRlVKeTp
D5JfHOaD5hlA2gSzO6bUKUN8wwi94JXfYvGNdtLQm3rNtGtaO/rExmFUYKxF4Lsrroeb8aA/le/Y
NFHiRqjmZajjUT+BOOlvtrv5BQD6NCxLg21m8bHpDv1IXDyk8XNXddIBhK1nAtDbLPmKy8weEOdX
+n31Rf4inHJGAEvrRV14bxWPjWLoqNExJg3zF08Qe61cfSfuEpz4G6ji/Mip/MTNMQ0ugr1ycChW
vP3u740hcT7GEEZhttiFJwOmP+gTW7DjN+Kw5U45xKiXZjejM7gaer+XQ2p3X0xbcnLsMW1m+9Wd
8295q8Fs1qKO9UTp3gIMf/UFO7tioNCaz2gqaph36el2aOee/BltwZc9BHF8+e7ZSu+iSsvhIUzr
tZds0/AFNNBgDlTtni5LYut54SjxcLyKloOjO8J6/7cpm11MgU0gw6PyojsjW8UFclhMOGCaR8K1
KB9oNETq2n/jHtnsGhDJ12TFLKtrHWa/eGQD1rgxAgC9u5gXIGsK1FZxd35e52XciRA3S1LsGEbv
9b3R20OleslqPWKI/U/6+DdWyd35Q2VOgMrFSnZrclhq7absCz8pwQ6tkYxwhJuTOS+kt6BZiAd4
IfHEugeEu8VTQD4gANwLb/LWiU8rNQ1BeT6Zez30lp4KDXukLJpdgYKEocmxclGV2qyFRrZlH/9/
pu79/QTOZl05z5MZeWylLS6VzoOWCPRzP3Tjz+rbs1Y+TAehJmMcYn35DITQz9posfd0lRjOpN/h
3BOehDjfPH5vHVVWB2Ly75Wh74Py/8sUHXXq+OyDpZZxMqzQBNwp6DRBPcJLXuoD886lN32mAt/d
5N55sxTuNWFaWd8ULEqTZ+kbqHxLO8oALlUYfprE93ndeUmmUGO+1FpyQY4+JKCxkrGWSvdeLl/y
8GT0xzT6sIwx+imPkWE4l50zZR6cb1EnQ0yjGQLnBv1qynoae/1wWcR+JX+zkpw7MZukX/LvG4fV
RIA9X5UHK6jA9/jfOTpRYNEAlwXEF8ym8qN3eVmGQsLKh+Z8p1rXVp/bHdWSsR9bn2VwsfXKZu96
1oHUC+1BsrR7sZ9PWp1T52pXjo75dfQfWGiT4TwjRsNKfa3RJVmjI07x9fqhqo7E1lAyOE+44l0+
TyEwzJBtWwBXUz4VzvThH/m96Sd+dyidb39UEdhoxflAIDJMica6Z9Eyo5bXKjUIy4zpl2jjx/cl
Pp3SraCBA+IlRt2a1snyY1e+gCFymYgG+ssLJ/FZE7Xuh0SoIEY03RWDyUMYLKBcurw9lC6cpYFA
VBHWDkJmy3LM7sti/bOUnbv0VMV11+1sFo3zdWqyxEqUvPUBx88I1D6xp87yoUbNtUQg+gG+D88s
dCsGZepRTEu7LmgjnPN5htIlYidAyzIXbV1KwF9DxDP7mwV4Q0vXdBMT+D9ndU3LqBI1AVDgVH/p
18fF/DRM7y5v1e5toZ9FcEqseddLmEiAU1gB0i9+XSXBi7LlRUVnUj0tz8raupcl7hvHWSJTehOE
Fo1V9aoJzLtQCf0lAnhbh2peVTpxRNwRlG7sl2wkoXwsigvDcywRekrCYMvgvC7i3p7S2knl5NiS
ERqz7F9P8Vk5zveBkB0IszlETg4rWTNzVO9BKHvdo2NJJOrJ+wZ4FsY5wTErhHCW4ATz8Fhbt31F
9CdS5se5vNASwxazAvAVGUgPcYVnYKCJFOpFt9+LfrZBHqVdUZQcxweLNvr1UQLuE9KfmJ93dHQc
L9cVEoTK18s2uKsZKmY4VopoyLwXLIB+KCVskm9KnARB2YqZYuqK2jWFjQzOCS5WIgKyHTJ6X/Jl
rwnqV/m5OAIeN8idkCp37trCRhrnKoYQ3SAgYMfTYM4OQ8kmiijwfmrR2E/YHCd5XrRBZLlwERj0
7ZLagvQw6q+Xd4bSg/MOet618piyVatSF3CLXpEM3mUR+8+ZzVpxfiEsrEFc2Ls0vdZPqtc44JM6
xK7xqDwAYO+6eYruyLcbpRfnGEqprIFmjai8lQy36xo3MSnHSu0P5w5SQ28Hkw35ITV8NazyazGY
N0jUEBQB+8d1s3ycW1jHfk7FEPeeHEj+FMhI5vcH61Pnshdo+4/lFoRN7DdJniXy6e5cMo2pbphR
uKVsS2ABEz10THwqHlm7ZPISBUYQ2mMg+/mhXWzWUcAgD+hmwv0X+OaXcEUnZTGiZWAjjrMfBuux
ezFdzWsNG5ysjnAqADFkekgBisRNxqzjl2tlI5bzJVlY1FoYw3p69WsVP2vF13b9uNSHPiHCAcKG
+OS4opdaLZjY23i60pcgEz6qVDsIcRLezGvjRpqiMnSTpdXQWerH6woSCyMgTjirPV5aL86LyInQ
Vhkbbl77kyB/yWS/LT+sVeLO4r1q3kTLazZSz579d/5mkzi3IqZ5E0Ua1m5obeOOZWeKl2xyksQG
vaGPh8lTPhKujNouzquMQyFOmob4t2wPZcieWnlE3GPUdnFepQTMx9xZEGFZo5fKgGeaKNTb36wc
wFslXcQzmIfFWLs8NFSGJCE9MQZa3ZEO4QflZvQUZ32JXGoWYl+lH+L4sQvQyMutmULcagVL+C0k
+S33t+UsgPMSRi5aILaA+ZnRg5XcDcNpyp4JE2cX+q8mfpbBuQRjNPNuYRn4/Lo8IqvkR7M9fehc
ydGcMkNpySIkUkpxEYYoJ5baMoGigtKRdlOsMV7fD5fVYmfkklZs6zbOYS2H0RQzbE0a9rbRtTZI
vZ0ZfTTAWrgsab8uZ5wXkOm7EVXK9TwJDPSl82osIJLhNwkKKIxWtf6HrLiz7fhVMVBHIy1i4v3L
ndRGFEDhmbJYPbEVv3TDyamv0CmEluTxYxlUr5e12x+CAQHJv/K4Y5vUct0IOeSBVP6d5EcHHdh4
upOjM8habc0bYCg9gFWbryAhdqhhT/b1S9pyIcI8x2veM4j5fGntunqfNaLTWHeyeaozL+mp4Hff
NH8oyz8gCsVU8qGEjxLR5NpmjW1F70uNyJzspwPPS8qjP8qTVk7pCin5dY3uXVDbe81RA/9EQpZx
9z3UWSH+cBdt0csmHv6K2l8ZUest1R+BNWy04Y6zZA1mVsfs6kiuEx1ET5/nhbiGqW3hDrMCJM0o
12EFcT8d+7hx5Q50pqV1uGzr1GJxB3kMAePb40nnGkbxIMz5VW0qRPz1G2dx3hDubl+KMiqNEBvC
yK1nYAWbbn9KMLQieeJBorLp+23Pm83hvUXRd8mQQyXNZkBfsSO99le6Gz5V129Fg0PqqIF1IAs9
+3HTWU3Oa2Ryi7GVDjumJKqXj6pn9ZOjlL0rp60/16cQgLFGgwdmRYmmbIXzGOq0ZqYyIHhKhHvB
8oEdophEOuM3wfsP7TSm/cbjt00HEigBm5hXdghQUDaQ+MQK1h04N2RwbjCXSJdBf/NgOsvlwgEV
fDiZ3GBV1aA+qvDBYHH0LY9Roxe+BedBEfn9JqA6S+T8B+DZYnmxoKk02IOXHLTX8SDeKw+sXT73
opjkEd4vYp8tlofXzAWzWGXm8VXQzb81nHhaAOIwDF9ePu3M9C9cLRrnVCZgf+lKi6ORhddy1HmW
5kb9rZnFtkrNMhOOReMcS6FJg9H1zH+B/UN6qJWny6pQ3+ecSgRCwali19bc3lTDc0X1tFJeS+Pc
SC1E3biCBdOtcC0eGdJX4eRX2fVbAxBZ7t+P3c5GxzuPOJnV4U1aab5G1uBNfVLYidxcWXHoX146
8ixz/iJVpqgumLA1ByMUm5vsgvBr8V611S8Spovlq8hvSRWpg8WjPWSjZg1CBZOwnppPHeb3qxdG
xqoAMgBXQRtIqXdZUcIv8oVB9MNFg8p8VgNUayAIAFq0tBuKEITYOh6VszImtZ0FrOaUPa1rhs6q
Byk/ivFEBd3EBcNjPCiVNa8xizrYA5nxgQB4Llhv6A4l4mzpnJsoa8scVRYUpGLyIMW3okRygVAi
OPewpnqxpilEsGku47DaoasCfZNNdGEgz4lcgTB6wvXpbBc391dSRaU8sNt51NpnTQc7AuaSllHy
SrW+RrT4l6bHeQ8zmSYBpKe4LuuHcvKzOLON5Otl86aCah7MocnUES3xWMR1skAtAag1z1o+Gsp1
ZxyKLLV7FXyncmMvwkrZInW0OBcyTzOq1AxESEQ3pjshyupjO74D5M7L9H5894ZScBiIYHV/8Ot8
UfLJh0FeJKFqsaqdJ/m609yyKYD0jnXugjtWRhth7QhH437+EPl/VMPeyOYCEUnJ476YIBtdGl3z
fqJaa6kLhwd9kObBqDKmXHrN2qDXQ37FJpQ0J0O76R81mm604V4wehuv6GiDsGy5G6zrQidsc7/h
cyOA8yFdpidlIUAAi8LDDGM9xbv+ugawfOHEsSM4swPyGoz32N0RCvoLCdtCuBgeAaFao7krGFaY
YR5b+ZORfbl8/Ai/b3AeRUIHlFaxF5oR4wYrDs3woTJNz5QoRBXSMjhnImhpVI0Zs4wjI+wagvCY
XDPqpMKnLYOKRg0uFFkyS68HJi26ZSgK2c16EgL05HkUYNKuS8YQpaFogOVX+LEGC9FQByx2xAPK
41qIdm+Wdp49MaLpXvjn8mbt+SsTuXHdwMsZ/TmcvRvpIkhRqaEmmt5U2q2s/qMk1LzL7j5thXA2
b/QFevBNdUKAM3msajml9uQPwJSWPLQ0ki/dPQvfymNKb+60Gvg3UjJBnhisKJgvN5FnFBh9AVHp
sfRAKjlcUYPRe0a/FckZfSoYaYZensnVx49hojqz2p+kWvyT1+ZWDGfxzRjnCrp6JhcDtgAUAVOD
Cp666CMD2wX177PkAKWbxKHYMxIA08nAkVZFVLc5I6mTQerWcsX+VaOtiWDKsRLbGIg07e4B24rh
zEQHCFOoMTFhdY1S0fze0I6q9dgJripe5clhNqlpc0oxzlAm4LaEa71AYnetTPdSGdmlTPQTUTI4
y8jMRTDCDjKS4VM/vavaY6hS9/+e9W1XjjOLQg4VCV2FsL4HGaPQ8VdAKRxUV71bH3VbcipXPJSq
TeafKbGcR8wMbRxWAD7C/47Xq8+6LNgkPZqy3MEH9BiapIwP1A29G91tleVCrHoJ11iqIVUFaW/p
NjeCIz8zkq066AUiniM05JPAWdKVVtQzk/ynSo8qvFf90ag//XcfvFGIzwE3qwIUlhYWYoZAcQJE
jimi9jJT9V7CEFUufyOXvSENBcTUyjswEduSeGca1BmmhHCuQqnGpCl7CJEfBq+5BUeeo3/Vn9EG
FrRBfmO4E+l6KZGc21jzVOnQp4I9Wg/j9C4UTjRZGPvZPyeI0BFlGKoMkBcwpBjcAeslpRrUvkCt
PPJMjEKnvvYYXetfGVNjeYpKOvf1q+VBoimCTkvVdU1ROYmSIgAtum1Y0xejJ8NQDtAcwBF2yCbA
uTM/n3rWfUfRFe8M4fwslzvT5lrFK3jXWc4te0Rt5yl+qj/HeLiEtgYcT0Z2mLnxi3A1kbVuptIv
i7xRmTvYgpKbejdCdPVNOAwooCUHyc5OWaDeaZltfVROqKIF2ofl8b+ev59U5lO4gyZHQHaA3C7/
qk2J3enfTCRFLgsh9lPjnknhEMYIDyBkKT0zeZg0twR/ekphgPx6GH7WhTvkXdp2QzXVeH+OL73x
IFd3JgX7+Gt09bMI7oi3pSnpggkRZey1wz95+uXySu20Uv0sgDvQfZwKwrBCQAMbkMFD0gmH0M9v
dTYK5yWuktrxcaTaLKmVY3/fBI1NIahDNUJqnftj9iAPgSUSocDO1fWzZsxINjLiRAGeOUgp3bJC
+KZ6w03sjwDzC4HPGXsI9S+vJKUS50M6rV7LboBKmXW7ZJ6sPFoq0S66k7z8WSXeX3S1XjcLZGiY
m8TQnmfiHzxihUA/tI75WFBrSB0kzktkcdIU6IRgVTOW60i8DBBO4YcIGH7TtfQJCDdIC5CtkJSe
fJJWS5N1Wpg/ZujQEhC259csYEJVX73qPltEpE9sHZ+iDcs4looaWoKZRKle1TbQ5NfL1kFZI5+g
FaVI0fSy/feKQYvsXehjjDjA7JV/WRalDucz1KgO84rdKiv2K19tazqKeAReFkJYBp+eFfWxHmYL
QtL0o1gcEvk1jQFWEmbOZTmUMuzvm1PcVMW0KA32pscEYmsw2qxY+c9d+j8dKz4tq6uTJILmHg1t
S+vrYBvUlfVh1bvHv1OF8xDKrGq5yvbF0jzLeBayQ7R+/jsRnIOI46JclwQiyv69AnaiqXvuB2K1
2Dd+jRzACQ6MUlEx3g7vZkeyrh8EWe9wWhQROC6jchBr+dqq5dOQommzQPHBnJY/MrezUO6amhN9
AXYSFJvy/KBrgHde19s5mQ7KkmeErH2TO8viTQ78XHmhQ9bcl1dW0flF24CT/M+ih7MY7n5SQKI9
Dw08glmCqWL8UPWnuCFeO7/xpGchnM1lcb0UGRPyhrOPyrVV2OJx9EwWWj51h5XosWHfu2QcnAGC
B7KZxxjyhhWs4PL1OnxbxHdxciMYFFDuTlWeHduzbtzlhCRXD95i7FN8NAMMtZ4U0ZlqDNLijYy4
Ob+RH4WRcEdvE7oXFOTn5se8i+u0gIJ6ZrMOjt7FQQDYcw6uZjbJa6Alq7xLbooA6Ip+ix44FBaL
+xpUwwYaFMi0AAtlL/0eLtQ19ayXzQy/RzNvyrRw1P5GaYNSeq7i1G6QpFrfV/NTPIzEIdnJM/60
+vxwvdAOYxtPEKwGLeChx0PiaMHohTZ6qF2K1YWUxt1pcp+0SttCGnuhfYdKid3QZ7TR9CwnKY3z
NsMySNOYs0W9W9+qIJkjBRUmP/4XxI/fhAY/7JgH8xOEpZ8nBXbMcLh6ZLv7KxV9hfUjjV5FnZk3
iIqN8477crEqFoZYpV0DUTv1kwBxyK3uzs6ASZ3IXz/8yZVkGAq4qlVZ5HF1ZbkAXY5aIRoxAitz
RvkoNt5lEftO5yxC/jlGqPNYlkGSg/tb0ZxheJzW92p7hzI1qjvHy6J+YxpnWZwhhqMqLlqMWKF5
g7TGSDFgVKWgOeZe/EBBke8UsNghO0vjDDHJ9a7RJEjrQLihOol9xDqiUSK5UYLkWj2yTEF8BRhG
AJCGXmb80SFHusyQMXXMMMl/XtklSrTv7zQRjU/MxY724FtBC/dK47Ps3rtnYXxqQBZX0Zx7trTT
pxUBa5sfxvzz5f1jC/aLu9zI4Nyl3OkZemogo9QeS+nTOj9c/v6+fWwEcLaIKtlUt+wZKAfs0VkF
DFKPZZBiz3IpRJn9BNJGGmeN0pAMxvTdPtrj+H7wGOtG4RhecjTRTK4FyT2TbNwrz4Se7MuXFpKz
TEEfQL0cwWnp4EDU/A7wgcpjgruOsX2IV1TH/+5zY6MoF5ONSdoA6QHLKgB4VPhnGpH/jhZn7ql7
jTJCLirrUmWMBxGC8rQ+DG0eMEj1sOoJl7XviDcKcYHZ/5F2Xbt1I0vwiwiQHMZXppOVrGD7hbBs
mTlnfv2t0d7dQ49oDtYLPxpQnZ7p6W52qMYOx6Yi9Pwa/aZWNa+Z44Paj1/FODpn1bzXQsHFBN1p
0sqb0BjcNsHWHRBiFxJIk7bvkvcmmJjNUJVgnGP8FHScP/qk+qJ2Gi9zQdV+S10YQxINja7M9G0H
z7One80l2BmfsI4GVEcBAqNtgXiPkM0fFEj8ZA1NzNG6P3i8reBouoqF9LGbg6tuG43+9A3R2OzB
2IQJRmNxfHOV2G3S21k5v9ZF4ylV/6Wtksyq5s7TmoRjyni4jKUxha5tFZoMQkHoMO/r/YT18SJW
j22Lx3l5bMPXqBNwDdIP8LnGfmBXiCtL7isr6XmcA6te/Poi2IyCiT5HSaSXBpZBuxleOvUwjiDJ
P6v+j22RVoqfcKumookGiDoM4717exEFZSjfaVjiSx9f1dilQCysSb9Tev1ZkWWYSw2JcFFvLLmO
vjZZddiGX/2AXqAz702rjCYK6wnfLTP6mJM5vm8THywLxBFTrLiuUretas5H+7pZoy6coM6KXTFQ
4oXEfmX0Uz3MSORFkWa1yRhiq4kqOqEuCfa2eDwoxoJKZhYHUiOiEXysbhNf2YldvjMz3hDwuvpf
JWIMqDhicxCWCyLHXzQn2Wx2BPvIiRnfqsH0kMr6UQ3K/UBCjuFek45gaamB7Aa2pLA9HOg9kItR
7+H3BPi63LRG0u/rgkejuOofiKiYEuI/Qsz3yHBxYWZGzLANoSS9XNuxqKMdILGwWu4kK/2NHyHr
ahh2A3aOIJL3sW/cqeALrhL1ohY83Vl7mARPBf0xqi5jr8evupOZ6tw2mkTDa+WOCBgVHsQbqWzO
YUbOoFflqOraxS7gWB5/QZPyLqwBVzXKazG2Xpdgy5DUWyWakcfCdypzdjLFfNlW21VYuuJYlLB4
BwNev0rpi3UnRRNgY5TCyCnaJQdwqXL5g1czMmSBwwROVTBGZUE5LeiXrO61uYUpPDvDVDSankPX
v1EftwVbV6UFIvP266EcSr2Wkac4RvvILd7QaO3MD4M3OZi23mHVic4zsFQI1icuhWRsQJnkWTGM
gBw97ZicIqQHpBvxMKFRIT76N8Up5CjNqstfIjLmQKoqtEbS65vQhhTtqT+sHBpgJEhHcNsiVq3A
4kgZEz4FMOJDBfmU+/LQ3864w3xfu7Rk+74Cx+V/Ha15DSKDjQn0UniHbJhRVwUx9axDBBxkdqXX
9/Mc76U09kI5+BqB69DKBG52aS3KJ3jxmgE+IxkrqX59FHMq+H4WINcbBLknq9IOrDKO0WK50PCq
jKIrm+W5TkJHAFuv1UbTSUmn89z+e1pAXVv+DOa45bGvJp8m3WRJOAWK7/glOcFV78Hizklgrh4z
kUETK+oKOgKYx5K3xC+ntIVzNrLG1lIs8Cw13bDVYe7sGDsf7DoPVCunM1Xb73Qt0CILZObNJLE8
jT1SQU4V76PSntovurTzdZ41WLXmCxjmSknTNUmaAab36DxpsUPkjyIiQe6OgAA1PFa6VZdPsR08
c9WJd7jsPWKgqZRC6HA0WcInhF9YmBGACCKzweISIedFbeBEs7fcROnqi12IzTgxIwmmKQgAPUYY
vUPbZVmSG0kdbrcvkQPDNocPqlKCZAww2XybhkhR9jez/7aNwVEUdhOgaKhZgMZRWIL+ThAKS5WP
Cvp965ijkOuu6npmbDO4JgRjlTUQpvhJ006pQ0Sr3w8mlhxj/98eawd5X26842OdcDy2fo3CopPO
L2GJ4fHhSWx4ayt4INR5LUKrICpS+GCACCQ/aKOPjzb/LBkiRxVW87qItul6XqzildlOzqQgWoT1
TjTOzw07EB+jEJSRVeNF6rwzS+y8wc4dy29NT+p1D9PCnB9A5fjghBf4jJxZKBeRZiKEVIYvYvU4
Z9+29XA9sFgA0INeHOSYxQnqPQCgkxCNVRwpkTO+3RxyNDzZGrjVpZWxWjiCBSJjI8tKqvx0BCL9
sKfjn9UOSdBd6BhOcs732YGyxZVvUfFnT+F6l4zVVNpEmfQBwN0RE6AgzAmd8GW238toTnDLm/NY
V9ErHGMow2guYwnUZygV74X40pS3pfm2fXvrfuAKwRhEfKFF0xzgi7BGdbMSSytXPKHCROaDxKNx
W1VEBZThxFQI+poZPRnKuOzEJIT7xseL1aUa2IqDRPuDNBZZoDC6ocVdFDUyUIYJbee38cyjTVoN
hhYAjA6YApZ/kiigQS1Nhhc7UBTShe/iOTymdv6Zl3lZVQKV0ooapmgqbKsqOn2EOJaFAdP3467O
QhjF2lMSns1ddcoLGCaPJBjF0LcpYGQ9tv24OZpEup+7YB9kZK8W0oNaFSbnrlYzMGh4+Uc2xtDP
QV/rieIP79taoqPvfKerK8odb7xj3YctgBgjqI2iXvYygOiAGEa3HVN/b5miKXnl1XR4vUSrz2qB
x+i6mFRBovbAm/XDGJxjMbFy85Srj0nGa41ZjQMWUIzCS0NNmnAGVK+6SiFgjbJphfWTGvLqa6tN
gsvbYjQ/LrMImvj/Q6T9WJld7/XX0NPt8EY/KsgIWAOP34V3kowNBBsxGB5b6GUmjnbb17WVJZOV
Gv65TGsP1IClvW0Ree+NsYgqVmZpGjiJnVT2I9ucZsMJyrSwy2RMvP8ExZa6KmT0czGCbE2dWVOF
5bjpXW40u22UdXd51RC2DzZuMd4a0leGGv0hfJSxzyr2pniH/qPddNB3lWfe0ZT4yJ0KokbjQ+yx
QGaMCorBeiglEHA6Di7d+qd8US+aRfkS/BtuXyQPjbEmua+FhV9Aztq0ggc6mjb9SK3oUfEot8u/
p3pGEIIZKhMJAEU32FUxGvL6QxxATwLhuUwumrJvgx/bN7eq+xrKBtjvJ2OnMWNFMPhcKDHtj63N
eZ8UkV0Z8vfMEC4F6WzVKD9vw61akgUcY0ny2CS1kOX4JpR00avGpnVnMXodxjjd+1XEQVt9Z+gH
QCIayTaZ7QiocaajmqWIS8MDUosWhjBa7l5mHgijgEnSi3MdAiSIQqsQ3rTstuwqzgNbB9FFXQLT
g6mx5fHIF6PErKF3nXSI5MGqjKM4ft++m9XgCUTc/8dgTYWvzCDoFoCRNgez+hSrn7b//so8M9Rs
AcCUxOMQtC06AYB4rG5yJ70NMUvk+g7dTmi6KShcCVobxNhOL+odr8N4NfhYgDPXJEfR3DcZ7ERo
ppYKdqn+DfSh1oj5H+Gkh7yGBs6Fsdn7qJ6LKg0AV86SU2rY9TSobiLO7vaZrsIYYFGlkhlIKP/6
YeQXolqTFkfaKk8BZt+V2IvDjuOu1lOeCxTGQeZjPuiBCWFSFAAjLB7JniIsVj2nN4Uz7auCF/+u
WtkFHuMf9bzIo7EA3l9d2eh2O+juaINPHwS/vG2+61/PVzS20Q7JkwFkzEAjpuD1eGCFpFhahLU8
aN0PNZQB2tlpuzawAl0+9UHFq0euPrzFD2DehVANYhlK+AFh4FRRYlUqTxtXze4CgVH+YBbbKE2h
JkKF6kZyX5Bnf3wzKs4L52gju55mTgkeWQhBsq70TCKfOpEcIzL8Rxgm0pZKYxJTagxz8dx1jS3n
l9SsOErPk4X+/yLlkMmzokY1ZDHqH7p6HPrPMm/kZh2Cfqoi6w0HzECUoTlXymwMqEN7iXrXi4eO
NwS1rlpXCMbf6pWhDggwcCPpUccgQMdpt+CJwNifMM4Uv1Dw9xvBHcXXyo8s0TScbSO3arpRKdPB
ba8qOmtLdVLOWIuG+9akGaTi9c2U34bCmyAdFfI09zVnFmVdpisco17moIPKQTUH7Og9o0botsKL
P+fetkzrn4sLoZjLLxLs6JooSusoqJYhPX0f7bJD+oClYFbgSJxqA08oRhEUvcqCmfrevHLqfK+K
Fz/+k2hrIRGjC0RKQdBSAWJKUOtL0rdQHM5hKfKWYK6KYiooAmkiQX2c8Q4SGRJUGRFwxeWtpIGP
PXnC7nJr+344IGxtWB0NMswzQIr0ZQALWoaScNrzaomrz/MqCrvlXR6KXh4oShhZNXggDsOOfvK2
lpqiTVZ00OD2wquNrEmGkhMW6yloXEeR71fD1odyoqo5Km1GIN2ZOrIVHRI++cCRbc3lLGEYlxNN
kdQGtLxV5W/N5NtKf+qwd1UlPMJFqlbsB+ASiPwqTywOuapGkGeSjn3wFIR7of/eZOcZiYptneCJ
xBgGbUajb2agOJj635rmKWiOqMBYfsJrk+PdEP3/heuJ/HkUZBk4pn9RsXEFQV3kc4zcqv1BnzQo
QjCKLGH4mQFBj5yv0clVKXD/InxL7NodH6KDepQwkMslGlyVagHIBJGRP4RgQwegDw6ls+olbrbL
Ty2WUGMEunGSO0xce8HrH1zZApSxFclk5LI/AbSv93F5GPtnoXgjAi+CW42Qr6eJra6/nib6fJNS
ojh/dT70L7mO0Wbaqz3ssTqk56U9tg8Ti9F/xUuDwshTOpFixg+S9th1bs/jd6dH8+Fd/XN0usg8
4N4szTotANHkP5roLhuxZ6N3Q8OJo8ESy94mLa/bYfWBLSCZp2wi75AoDSCj8es8wejWoLxMnqeJ
oxXrohlEJJgTELHa49fTM0IpbYIZJsOcXpSstKb0Z0aO8Qyai/QYJj8Cibe4ZP2+roiM+03niYxd
DmsYq7FVoFEzaOyqf9tW9t+86SsK86abNvJH7Oj5q+MnvsOcv5PgjdFq93yZuA2bPKGYF10EcSrk
JYQaI0eLIruvnyr1K0emdZ24ysS8YFUb5CbGij9kFqtvxOmwwYG2uQsNFinQLpjarp9QZOcNRKx5
ZkX6B5Ytr2eyOpYRLX3XrRu3d/3wuC3X+9LHj8/rCsC84C4N0yqiGiHf0zmjzA3uyal9HU8ZWvnl
0qI70ZsDBsiPzYluZtUeCPhZ9UPxSXB4NEerFykjtWTiH+bc2HcH4v4aG/kgLPjtFUfzrYmXXFot
4SoLDMZ5ikbVZ02IdsbeMz9LTrUzTUc8GLeUegJ689J/4fEEr17hApFKvXCjsu73hVkBsW4+TZ1r
BDwjvP7eFgjMqzbzuJpEBfV9/6l3KHtYZif2fE957CijAa9+xj1D9n37Y6hEPvD+KkpTXp4EdUHs
qsALVzF+geWaAnG2NXU1P7K8OeaZ57U6Ec3HOb4vt7XjW+oJzmjicae9wqOzWfekizNl3rvpiwSr
WemtEc01crLzUwkFQmRF9Hmna5kVRsJNXoAJLpPsbPqZjLxuBt61svRASmvoaV4PeJro8KNMFRm6
xK0W5kbzYhRgW96I+2qRcnHEbAG2AJVUXSUQupV/zuVBzARrrJ5zf7T0/MYgNySyDS3nhLOcV88y
BylxFE9ZBFBfOk5Y9z2cuAu4eRCMYQlNvcuNGBBZ2uADx8FWDyuoOOlCHghjWea8zrI2pSBC8VSb
09HUfUdqJ9474NgTtlSSh2YhmyKsZIOBPOpbfelk2tGhO1dnOhg3vfAzodQLfPAS19egMBYmJQpI
hAhka9zwDnSSniF6GRqxjpk37Fsu4yhPRMbAdIZkYMwLcOLR/0lb9jLb/DbkIP6YbdkJXRKjZ9Dm
2BcaSG7JyNiXIhXCUKCegdqXxB1PNXaig0WQ0gKVsaO523g8GRkDg6ZEbSBUJ8fWrbTzND/8yd9X
JeSpUFZDTv5XtyNEIf5Px9dbkWCy5FXVORwi9A4+Htf179PjXLg1s9f+//2uRC9lu0/z1ibpW2ye
Sm48/htLeMVi3q82RlMRyQgoVUs+BvsGOwqjS+2SY7inNK28lobVWA95nb+Pjl7dQjRsyDSUms70
x3lsS+Spnw4jvp5KMPBv39FvDO4VidqUBVIygYjIj2no2hybdLRiZY/9SKAPfuzqYymqVjSeZt5W
AZ54zGNWgtRoAgnidYo3kF1NBk/tznHCHemg17KlIswzFsxEJY0E6eKzj9FkrCOOb7W7ucBkGm1+
EfepsN8+0HUbfD1P5g2ncptUYQdFGct93N7kuk2M522I30QGVwzm4aqigP3stDeb3MI8Hclev8k+
Uwq61BXuePH/b6Kef9DeNWihIbkU4vOGPuPBRiCAIwyOlICcsgDw5vpWuydoPvP/ev/+WxZYcSxl
iMypZK09epPbPaDf8Cm66PbktTfYCfplwLXVu5GX0Vq3hVdgxpYUpiLUQYZrq+QvAbIi+fBl+9I4
evFuYBaS5UaOZpOK5in87g6O+mSgeTjkVlt5huo9cl7gxJVe+e+dyuFhwMa/Co4LIdt3GrHR9X68
YjLv3Bjz0ZA5NXORqjv4McsXIvzcPjbe32ctReJjqi/BAxZD1IRucpPzluhT2TAQbNm4FEKhFUL8
/to/NuNeFN5SxZO7yhqSz1q2k3kLwXhv9328fHE/Wp4h1Uhfk9Da2pEyLfYWaawUk7LTodzxhrh5
aseYikiZSe/THLc/XeTiLGv7tPS2r4gDwVaNjSSbq1EBhJKF1jy/RtOnqOREtrxjY2fz9MSvSBUD
RDz2ByRMn3R3+ExDMXGfvRQcG06VakMpWJ6Veqr9vhNwR6byTaxEu07dGTvTA8Lrt+NoN1smTsum
QacntDuQ9oV87v+jM5Ip/kLZkkqtxLbB3x9AEdUZ4gMYpiwMxBz+mwYwRiA31SCUaTmgHT7lpROH
Hqbr/xsEvbKFJGhLLNAjS+8/OwqVbKWFi6oOJxjiBJTvmaoFSKTHcAIVQNq4s0w41/KR9GdVfxx9
1flv8jBhQhTmgCoAZQgvjXwi7UOU3f83CObplwEp0RiOW+lT0ValyCm60pqTkfPVwnkshEn4hz7p
ZX0CjKx4PZ1Ei6zK9Iz2bVsangUgzNdEhMJC36MtGx+A/i60k6Pg+ufabQ7xEUXiLxw0TuBImHhA
8CdTVykdEf3EpQtz0fmiu5QNEe0Dh/yN23vDsaIfMo9tneQxLXVR8chZ2hvOfJ+LyO3SiUrRkkXw
W2v/fgmgri3iLcIYCGIUipD5UEOCGYTuLs12SvYn5c9rSEcY4yDmkqwrhApGGnfSZDsdNW+ezUMw
/smU0VIaxkholS8niQ+ocbxJu6Oi1laecNoHOCab3UnpD7Hf+xNOTBuwUbmrT8Io8Zzdeq7jn2CU
MMYBLCuTWhJgxIf8DksT9xImBSdH3gsHbs6Bh8VYCez8kWaTZt+HI2UJwZI+YmEukG70zHdazTEW
7x5tw7WyGUUkpUpStRBNutV2dCl16xAv/Ix14rbymL8oFJgOJFpphYVAopM4/DVHnKfG5hh1JYXX
raAmkf8iTvdx81ppnDmwlVVbvzwsNqUoFXI2gq0Ntfhj9lDfxh5SxeMJ++u+zDvRK7DPPnzqTmnB
cZMc7VSoWVt4sKnWU7VM37UTnXt9fgjzhNPo9JsvDEOTJKKA+YZdPCxo86iGJnLvtF+Hbkft98oP
oFm0gCGeBl7L3rpM/+CxBajKnwMzHyBTryiX2vffBBJ+2jb36xpxhWB8CxY1iqnU4RHI3XmSPhWZ
F3Ycj7IeW1whGIeipG2ktLR6p1eHpt+nKlL6T7KMAaPP27Ks++MrEKMCQqHkQ0fD8XEerU5GF+xt
3J4rjWPWeUfGeI4M9qnLaMUnSGFob+LiJPYcU7s6AwNK+r81jd3ko0WjOrUBzmz00kfizPsG7Meg
/wDbpOFNJ2L1XuGOOcdG/SbhcYVl3EhZatgi4AOWpmGxkHw3B9Z4xNZhpGG5SV/eOTIZqj6MwySl
+beGfPHN3Dalr03/Y1sleBiMPwkxB2U2Ne5Ka1Or02uLFDc+NiRso6x2tS+vi3ElSuNPgiJTUVwJ
K548+Zn2tH8fMbIZgK+vAffy7Bbe8GK4vPkQnqoYTBTa+CjbGnTA2HhSaKKPZsWMQznZvoRxQQmc
V+VTakev2yJzTBM7VlEUPjbISUAd0mMQ7+LwsP33V98yURWDMjFIJjvFWWCdrSaXGBLRa9Xpwos8
f65AwxYkvALuqoYsgBiVV9ohqk1KsVijjwtuy5KF1EoFXi/hen5vgcNouxBVTWwqdOrF60ERMt+W
WGgYg4yFEuQKUBLRk52Iy0TAO0fmAdS9GPplDbZKOTumwkkIbtP4R0r+yDMupGMeQKiXrShXOEXx
WD7mTn6b2d8llXIsgCSsOf0JzadyhfuQmNXyNBJEHOYMLl7/JM2HbuSUWDh6weZjQSslihmVCP1B
TXAUE9FK0PS0reU8EMY1+sFUBUaA24mSF1N8UtQHOeTEY6sKoMh04RhazEGL+mtcpGS5OaVU71I9
sSbN00TBNtA/I377A1EWOIwoTSlpfSJhj0rdHqeptPzMa5L7/4bBOPix0XOsdQKG6h+r8ZIGlzDl
eN5Vu7YQg3HuKAlptTIAYh5uMBhnhwF3koYHQZViEaniAtIuMgBROr0Dz2Rnx8Lu96o7eeVNa097
+WH72N5ThB8+PRZCMTYuTSMzVjQgou/m1t9hLtMZHuI7BQtpBVc+pM+T0z7Uz2ikeqh3pjP/2Mbn
CcyYPmKOBZnomQ5CcEzT7DERkj9qZFiIyNi5UC1rs9TQRS1WjdUY/slAVwwhvNdE7djWSTJ2zpdr
qYmoBio744hNgTs494O8Vznebz3lcxWHncOLfHlAZxFeLaXCVdxxn+9pxxvd0MMne1oN0BdgjIkQ
K4zq+A3AGj+wc9/rxdYy+9mivH0jd+hhXRtU3ZRkSUSXLHOERSQ1NTFhWEFnR2ULPSkAbzkSTI6G
habtLnAUzgNY/3BT/sFk/QUhWZr1CTBbj3bzpNjJKR60L+BL3ymeePJ5H/vrRveKx5yo0MZ9EdPv
bC3Z1fXnWL3Fp/Y0/PyTd3VFYUxuqMwK3DsKa1N01KpLKXH6w1e90+LUGHOLeT8QaVB22p48m/r9
TCt3vCr8b2zTVQiqLgtrOOd62cna+9WM3uAKVo41z6BoAueJjmb07LN+qbDacdonlpFY/gMvfuYJ
yVhj8JmlBSJNjF+MWnho6uG+GCpz30Uhx0FSC/TRdFwFZYxwPcYyWo4BlEa5pQY3Q4IV0O3neLgX
6ld/fP1vusHYXC2virKh4UsjaTtRNVwwUe3+GwRrctNcUIZ3luQ+vmDn+BMxIg4E73IYW1EZuhI1
Oj2z9kjUr+CeShROfLT+/XTVcraIV9bxUCrUHrVeYtj+rtuBDxndlPENSHVvZQ+dBc6fkK0oC0zG
PlR5EI4Z3YNlph4Bty3SLjVvqp9zdmwpL8ZbTUrau49ZyQus302rglF9NDhXxDHnbCEPmbbcNDLA
VIHmDaoBl5HolbWtalRbN94OW81Lx0FIMOUMt5vHlt4+GpobEDftnxTf20biuQp2P0I2gfawIwjJ
QXTsiG7qFNjcrNvj8d01ebyCKxePMQuKXDeCIUAVpFv1O2YAPfANngl1S9jtzV/4ut4/vFA9etQL
exv5fZUntLwjlqjCo9H8QgKUWgwrOgjP2YFmevgNvRzb977nZAGKtemyPID6z9E/TXbxEGJuxNKw
9zB/VV2UKmgHf+RJgjVfQDXLSWrx3gFjQ/RgJInSArsTXrIEu5A+KdofDShcD5WtBJIpE2SREo5P
R/2Mg80R1yADdCA3ZWY1n/Wdaisv/MCNIxpbGDRaZFZr2g0VxPta3UfVPSbVt98DVb+Nl8dWAwk4
u/yBSiaW3WFQGnc2sCVTzdycpLziD41XtrCYeENt9aIW6XQYZXjDrnsQxypOdqY0LqbDa6HkPbwP
BUCx9kljUL04KrWFPRdWdK9jlzmqjiItOHGZXH4T1P8TAbD1QEHIs1hLgUizq+AMQ/JnPA4OYu57
bIZ1ty+OY5cJY1caDdPxAV0NUerBaQ7ke6nUOS+LZ0vYiqAhIEfX0x1jw73/tTzQqRXUbeMX/QJy
HEt7CbziZVsqjiNg64OG9rf16s3WkpLHPjtF2cXXnsae9wnGe1yM3RhFbTJU2ojaOtXz5Ib2vPcf
29f6pFjpbNOINMI4wB+lI6+WhK0SanlryC0d6kNx9aaUVTTijA+xFHGujqMdbFaITHLYxR1gYsH4
Go7kIGcDRwE5loOtAxpZmxT6CAXUgtrCRG7ZYIrhrTO+bGsE55rYul9hNoo00tUWOfyYPj+YwrmZ
nrcxeC9Xoce58F+TUMTaTKNp6bY8/+WksW7rJx3O5u9ZWZfIxE52yUBrP7uRGEQdeiTRTtC5iHZd
lWJc/1mIOXmu37zdKwoTvddhgqbuGiWL1pE8/ZQ60Ru5/LULmNjo9HAqXsvXemUYW5b/Fox5UTOo
1KM0QX1OSZ1uwsTxdAlczSEIREDxOh+Dwhrdwqkv8Z9U7K7AbIkkD7suEd/H3funrJkcMVasUOHu
x1n3X//Ix9ZE8kEJhIw2z4nacBekKsJ67WEWkGYzspskxmoVWwxKcOm/TqGJMfhk5Djr9TrUQlD6
Cxd66kupIdUafoGKHYJ04ZaTXFJPsIPEQgHxTbGwwszDnu7cqncCd6piPcq7ys/47zqJlSakPXfg
nLcHzZP8kxKf4/rUzJ/mcbf9JjmvxGCeZDyP6Jem7bckUqwyPJXzhSTcqg39EPsYklxFor9icaBm
rY4YQoZ1UXbpXYaITkENFllaJKl4/Sg8gRiHPYKJPcxpJV5t0QASfanS3grFz9untm73r/Iw0X9T
a3RcFwpSSaU9FBVYiXVO1mjdRV8hGMMSBkU6oNIKiPpVMGunRv+Hrj1qyVMVSxyF52ExFkWfA0PI
ZmCllWoJxa2cP4kZaEULS+dlOz76ANDOEMNUsVROklSNZerpVVLGdaYGSMnS+E3ay7E139C+uHqX
7nj7dj5cFEUzsTYGtPAqNp8yb4mURjMRXw+ceXwh7c9c4Lk0+gd+0WwGgHk/UkLirtUBIO9otzxN
iU5fIlhiBSlYA0sTthXvY2sBg8e8pDLOJ3RkmgG6rfCabGnf7xP7faTh4rscLJ5szFMShzmcAh1Y
ZgeGRoBZYWiVpx78oWZt0RYk7o7xj58TjHzMy1J77DqUZSN4n8ulsyKV7TuGkyLFnLuRx+uapJq9
dX3MK+vHv48zPrQHad/uVZoy2P+Z1i/0kHlhkVgLytRBrNaTPsuutCcPGsq63YGuD+ENN38wgb+e
IRv8FmATKHMZOglHYsWd207YV6J729rBA2FybwEZq7wWIVGk9laEoeIyyMAqxdNBqmMbF8SGv4We
S1MWQAf1T+VB24Hr5Og/ij/US3GezuA8dNQv3VH4t0Xr9wM0wSQGiyFilOhXd5WR2jcoT5+j1V4V
P+vioeGSxqyf3xWDMRyj1tZ5k2p/K3poV52jlVapWz26kwI7drE1R/oy/2v6DEY2+rsWrniIjDTz
W+BOBGs5psIzStlFq/e/TTUyMIztkNQsmicJMEW6T5NLgY26kWiNwwG8Gva2Jn7wXgwUYzJacAvW
Aj3JLvsUjrE16d/IuMcmcKXndTuvu5PrpTHmIqrTDJT/cF55cyHZIU6ft0X5jfm7AjB2ohQKFKN6
yCLuimdMie6UO9Ul92CmduW9b8uchhOOErI793qlGOqhgqK3TeU0I4gdBFeZvm8LxTk0liXLwJhw
K0QAgQF8Gf1iRwbyR8bon2PTmIA9LpVBFlpAzNJbktwV1WQnoDPbluPjh9evisZu1ZuMRGrTkD4d
u3d0j8CQV3bomO78IH+nVeX6LfC0Bw7quhe+ysYYii6MEJ3FQB3sv8jQk8TqXwVsbBB29X150XlP
d93kXgEZCxFIctaqKgCVQLPS+nEYR2usv0vBflsyzrvVGBNhNqHaDzNwJP1p7FC/Lo9GFbqd8b2T
uK2FVAM++pGrUIyR6BpBnPPp/RSnn7I7701b+aTvAjvxTH5PPG0W3EJj7ESno+c08GEnKId3CVKu
yunOMvb98qjyeW+LsReGGYDEMYdYRLjo4k7ijebxDBLbOy030tAZ1F2kZ+VoesGx3I/H1pVs0Om4
vsut43AEYvfkSJIO7g7qeofJnj3a1tO81Sf1kj6rx9nNMDLM20LGQ2Rsh1nLWpEZuKsECTalLay6
5oQTH5sWfzUcOhNPaGFeF/2IQxT2yv3sKbb2TbJQEHNBU/qdHCcHo9BH4Y4XxnAess5YjlbX/FCn
hlcQ0b+KLpRSqHakeCjakGcaOUaKbbRO0oSQeKQ2/og6rI6h1MyWbobvdP964lUvhbttO3iiMbZD
17qQJBpO1Dfv5HKykuar1D21Cq8f6r2lZeMls1lEouckK2Wq/03oGnNuTYbbCJklhLsgOqfSZ7WC
OeZl2tZ0UhE1zdBNAyvNWF5OUhaNJpYy/DKokOIbWdttH9/Haj00EptZJZmAu1I1VMZuKESHPRwV
fNq1tv9VtIlXeoEbXIzcQumGkoFRCkHuRuG1eGMBy8YbpC5HM0sITrOzR2LTSTVa7UDn0nxv3oPB
FfYYnVm82iWVhr3EJSzzrdJM2YBdTzjOsrxI8C1d8QMD9I4hPStyYaddYikm50N9zbktIRmrooqT
L/g5DrjQk30TvNSx5OJOnbYn53Jo7O375AnIGBixqgIxjmHDzL50De1U5p915Sj636rgRxl8Lnn5
L550jGXRgsGosG8V0lWRV2Q3Qotp2q6xzOyoKbyE99pbXx4lE480XTUrkQSlKfAdG+d25Ffe0D76
Ea89YjXAWyIxVsU3JT3tDeiJeI9aZthb9SFHIwF4OJ5JiJzOhKmRyEvt++3bW82JLXGZ4MSsWtn3
6Wuks6K0WcI/yHc0vkPz7wsvO8A7TiY2CdVajMcIYL7aekGHNcph4A1abBk8K8N77YyRIZ1ZFEqJ
iwvRy9x+DbA4LeFRBPHOjg1QxrhMDKOHOMJ+xE57aR/6Tn4qzlhMdAHpvPzAuas1T7e4KzZAwQZf
PwipNvpPiBVkW3Gz+3ZvXsrKnpzMExxuPWTVGVxtNbvRr1HCCslzIILrpnlW7BzcVeqD/nUoLOWT
7OVuyqdR4WEyBiUsZhErpoBJPnWu8rO9zZ4EO3zJfxpWctdfhlfyY/tcObrCxiq9PiaZjNqjI6Ai
HUi3YShbvcIxyqvR7PLyGFMyhq1IwpnaLZf2jOcO/X4r973917Tqv26K/NXL6ow9ETpQ0WQ5zLJU
HObR7cBN+a8Z1hkIxnRULVZaVz3OLZAeZRB56t962du+GmoQNrynzhiMKjcmY9RxaFgau9e74JTK
5CYTsIIxCB0pR/NxzJs349gonbEciTG1QyADsjR3eRSCju6bav4gKq96yxGNrWjWZR1EkQAcubT1
79KZvIxnwZKswNXd8mfvyk77FDz239odNyO89om4UEW2yjn02diUMy5O+x9pV9YcN85rf5GqKIna
XiW1enF73/Oisj2J9n3Xr7+Hzp3pDqMR53Ne3VU6BgiCIAgcdJETSEejuk7V7zL1MCi7Nbu93tya
VPCAKzi2TS4oac2q7caEievfGMNNYrxI03sEzNIU9kAKNrTJeRA0QKZhwAzTvAxv5ofhu+9qV+Ot
cdsdWZ1aeYn+7CkQ3UOYBCu2yj9nUlr6cc8Ck87pNtOmQQE0u2UVKH1GJZLInQi8JP+WpddlPqQG
ZJzvdc0enpDExWtF4iCEDt8kJBfK7ddOb7QhWZZiotyP82BRlOnFPJHAzfwO1Gp68zDNT9JcHudS
RGX7e23Dp285YXHua2gDs0jaGe8Ikd2ZjvlD21VOso2Oxq2pOtGN5pCdSKfLKj1hcv6sI1GT9Aow
6ai4jRnYuv6x7s5ECJw7I2nTNyqTqgte/PxV+MIp+j7nuzRzTmTfmrBCUnmkvmJnarr5IxH4Oslx
NqtKz2EEunmfGE5Av69//1+Cqn9Wga+IjHVMKWwH6GhOnQz1FhUaq6br6aUCi7K4uXLZVZzQOLdU
FWEqRWzN9fZubq4ibeOLnltEEJw3qpW50a1EhinPlRP0hd30mk1NwUm5vPQ65kFYBFvT4jZM4I8k
mTrcH+Lxfh48SkX+bVmMEwC3O6K6UQNJxsJL5hsKZR2/eJ0GIYWuCIXbISOyAyjkhxjDwb9VMZYB
dZ3H9Fq7io5Jb1uH4Z4cxSXVIlRu3xRtOprofsUdVn4KqWqH6SGZBXv/Xwz7bwXq/HABtR7UsOhh
B80PVosYe8nlfGVs0V5rl5ei/Nu6RBibh8Pq7KktjlpUHPaQKENiJXsLok0sLK9kWvn9wDsJxO2d
2gwDufjMFHnmlo1KNTxQDrihG23nK/2+OTb7ccOyKinKjR2Bm2ACrIFzu0oL0bsuDdBmiXFmOmuY
f2VM8vmdInxBX99aOmG/n+lyaHvLjDIctUnxowru8nEvkIX9r2uysMU8A6i7GPNjAhavPGJUGsth
pq7+ah6HF/OFVfOrgthzOcQ9LRznK8JoGuZSY7oLSif0H/34otSIk2WCxhyR4jiXQWdDotkEnLk/
pMmuV0RB0HLIdRKE8xbQWRNWNQDYq5jyxDo98gvGjZreijN5Imk4JxHkJchE2ZayyM0sHcdpu24G
glXhOxwjtUft2GcGqO8cJdloRWJrmeWM4LFdR1q8eiiEqrKJiZq/zQ6Kiq4YwxB3w7QGWW78IE27
HkmYsrtSehnMOwJzWywcwoiOf/A4R2EQP0S0CDy1+0xrma/zVeNOLsxuK7r3LjqlMyzOL9AyNZQ0
ABar8Mo9cz944U58Yiwu1hkM5xOSoY7VdgBMlcR2qNQ7re9dNAdeRpEusPJFuzuD4rxDPBhhpeqA
iqSjGl9LpeAhfjkzcQbAuQMrnBs5YGVx06E9JoizQ9wjBi97wCXCEXfziOThvEKpG8jF14CTm4cZ
rxrG9LJu3kKBOLfgl1KahexqXW26TXqjuuNuGuzIGTfTMccoHyKKjX6v2mXXlTMVcr4hs6K8nDUg
sr4XGUOT/a2O+x8i10vcAh1/NwM8+hg7F05edBQKFMqnIdFe2ca5D/D2Y3LY/Ir5HWSf5BplSi7a
zUPbvxIx5y4HMyeB+VRk0KJiXy6wiBQsNVt1h3qhu+RYPoU71ulj7f5sRfk8ZAUqmREtaJ85wR+9
gqdZdrmeb41s26C7KD6gwGcdUqRUzo90YZ1JMfMjvXSdT8faeF7//mKAdqZAhn925rcYVxr67F22
9K8njMEpe7cgj+sYIhk4z2HpA4kNZpVRFdtU/t4PgshFBMB5jmnSjUBmAFa5o9p7Uop6y5fzAGdq
4pwFaTPMvmNpzOkWxyAsDXsZtw79aF2SlxqcbdI+EazM4pP52Wbmk46tEaHtihVCFdS76L3SDa5A
8+ek13Jmg39lp2KyWnEv7gUUaZNzIjTEYONPk8N9xB6ib2og8hTMaH8LNE/a5HOObQ7eizZlrve6
d1nRqeSkqKmdMaMw3gSeqIFN5Ij5RKM1K23RUeBJuxkPJM0W5RSYEP03nqgnW3D28zlG1NyFpC4B
F8vIFcgXSnSQyKELLybzasx+dIO3vr+Y8a2pk/MRaZSodch8RDzczwaq/+h92GGSZQcWDCIKohZj
3bO14xzGZ3Oqxg61n6Su0aZwzL9klAyjdv1SNGdUuHKc66jTUrMUpsrAdOYXf1sikmoPxrd2sis0
oASe6EQRxKQm50pmfYpaFAug2La67VFJmU53dKztrnRLNbYDTfSyKzrBTM6zWOXsK6H1qc9pg2o6
cM2bR/1a3tRb39Ee1i1F4O1NLiIJtbyViwjSdZP0KOf0GEYtqI0nwTkpMkjOg7SSNOX+Z2iVZA74
3VzDmuwyzy7lUTrgKfsP/Qk/XrX028JKWH0gBp8Wb8ku+oZyCtYQm/yFDeha+z/c4fyk1cQq22xk
YXe69w/yDmH3VvfCg+iFRLBcFndhkeopUkcdthHmr3Vw0UTHhj79kUVYnO/IZOLrlLniJAdpneRS
jGvrhNM6BQ7f4pzGrIEhN1AhSLyve+QVGC8G0iQHjLTc4ex0/9TjW5zfaEawhIYmALMf5R50ye78
3IKbANOD/1t5DXMLKy6YT3ummfX/V0s5ta5Qe3uwElQTKZaX+iImE5FP5GetYvRdFecs5lWvh43m
RYfezncDRhyxivkAccK6hYhiH4tzGpokK5HOKr7DYwVtYm6Ua13RfT9hnggj5dNuRG5KKCLnQJKA
+CkmkrKCX+IEO23n34yBrV02uDeFB/U1/1iXcXX5ZAzx/DUKnjprkCYJIo4g55Oaa8vAZlARKZQC
z8gM/V/tBEBcPrSrpgk0ovBUMyZ3hsStiDBUXd1rgOCchuL/fevsavuTBcmtKju4tC4bDMlwMjfw
+td17YmE4nzIpA2EKhO0NykPlXyfloLiUWZga0rjvMdYzykNO2YNveGwIX6Z1b4rg39fS+07Kqjx
t+xuXaR/yRUZGOpqKmic5i1iIBXVEhO50OnACvT8fbC3tqx8GWenLcBaXDFwk2qyqimgKeWMIsjk
sLdmPP6kx2HDCkclp8DdAvEpy7oarvqwDriozzM8zkJa2gaVSvA8N5vRbePHh1ian/Ggs6d6dWsV
KFa1RJCLG+wMkjMRooCSo7cGvG/pPsoeMRxi8HzL89sf66ItmuIZDmcqKILqx7aGKvNgcKMIaWXL
XUdYPJPPELiTpVC6sDEmKK/Xd2gsi4bnMNmuQyy7vzMMps2zS7kU+Kg+ikf2qBC9gR2QTebcaptk
bxxaVOuLHtSXPfwZHheDynOLXvMeeK2+y/dsRqV1p7tdhzn1dnMEeZAjJpAXCskdKx3xLaRvoMjB
iR+Gp+Z2vCg3zdFIcZuusc1EXdEi0+DOFE0LC9KiJ8EtssYOjMch2qwvm8Ay+CdpCaUeMelh46NC
L5HLdC1F+55MrYDcRgTDeYu5l2cSD8wAcVbRwGkrw55F1a1MGb+53JNF8GQ9yiRHVGoAwro3GDvl
4KHVRlgCJFgTvje5ByFbX2TYri09qsouDO/Xl0Rk2b9R82A4mGEoWHQWSDBmntir3+N35KFGZEIL
z7qhoq5QkUycg6jGUZ6VHqqTsoe0O+bdV16zzpaGcw5VZXXyJEGkuGx7jNgiT1Iq7HteFAL2aRqq
oqMIn9ssQZt0mHjFyiu+RVfsAQMlwBfNa1Jg5B8jrNGv/mdqV5a6PiHydzg9aXpT7YAYh28N5oyX
XzkZzr7PbZui6CSap0wi1PvOaWAXwnkVi+e4pRMFHbNEIxrnRhMqKUVTwAH8ZJ2CF70yH8pNv5ER
tDYXgzDdzw7q33bpGSDnQsuqG/HCAEBc4l3ZRcmVF4FHVgHNVeCp+/W9tHipPwPjTAI9SZiBnTD3
FvY3vV5eBjr1/Lryan92aCUcFC3QJt8oUfZR0ZS0Z8IZH+OePQdNN9I3xWM1V+GlsO2KGcCKMvke
TaIM+pCXwBs9eqA4A5FDkB6NLSbVHv73iQXgo5dVWTdMigZrWeWUqeVq25YgTnDnSoqc2DILZyK9
7PRyIVLkwrqZqkxUahHLMhW+8wrUEDEe9jG6Ss5Nu+stWxrpHiVgeGgN6F2TEEGF5VJjDYJYomsG
UWT1N9YhZcb8SXnAHPGf3ZpsBm+KXijDkQ/sDMm31l60eIsyarKGTiFTM39zV7QisRk2NHJVo3Z0
JfHkVpptiRZeMZm7Mkwe1vfCUvBiolqLYAU1y/htq4eTWZWdDxkDJcZwWTQxPShShur7JJH3SdY3
DiZCRY5W+iisRsy/jasQLUbVnG372e9tv6rNF8H/tOCzf/mfOG/QGGSUaw3/k9RslYOyiQ7BYwQW
3Pdyw5gjimtp/5U3P1PVZdM0DWKgJoqL60E6Ys5aC0wDuYhsN+/MG8tR7pMHFUFj95w6wfO6lItC
ngGy389C45y0eU99LUKiCoUCT0r3/c++z53ek0rqvh+NCG1nD4T69kBFhGmLtqprqkJ1E8TVvJ8x
M0x3SyKoDHOqN+P4HSQ6Nq12if4XHQVn3vJWPMPibnpmmXcdTYCVf2h2ckVRxVg90lfpu3YbXqmb
5Dq8TAVmKBKPs4gO82b8ygBkG1gba/yYzft0egulY1BLzvpaLXUmwvpOquSNAdYnGwqwNHO6neL5
fmjVDdHz23YutmVXXKQDvRrjcRNnRKDaZTs8QXN2YlVhLWkNoIf4ua7vTBFb5rKHOZONC/OiqSLV
JAEg3hsf1RWrKZpulGviWYd6O3yl6PgXVbJlPdtXE1GLJkityM300pGb71L2v19bTBVdlpRoChji
+YlXYMhEw2pIAEAfgvZVHh474ShQpnTuCD/H4CsQKuKXUycDo68xfLZ+nIdqo6qyKF+zuPYnUfii
A79BDaqmzZHrJzZ7TzSesy0p7eDIiPVru0/sdDvfC2x9Idb7RTZuKwdaYgXaBNDuUO4lOwUfW2u3
G8UrvC89Af8Cxm3ixFckJWVgob6t40MZfQikYQnV31YK5fuyQg3ZkvmhPD7Y3ZIePXiuqRKnwyDS
qor3swyCLyt6i7vca3pwJUfGs2SKzix2DK5BcxurjU0QjFiAjqP+NmvLQ5A2bm0WHqaXbVSzP5hU
uhOIy/S1hsntrjkc9MnQgdl+dBvrhVE6YS7yTZ7a9IVdp2bBK+3iRjhTLxcK1LiEToQOkYsGitsm
Na+74C0WEYuxGHVNKC6GlbKo04JiQtDVaccuJPdGQh+qKHvvTO046/kOvHrHIitE1x6BcHyBYsF4
gzDkE65X88LspSbbUdj4sXiKnRT4mR4+c4eDkSddJAND1neY1Ge3nWKrIfa3dN/VusChiATitvag
1hJmAUKRLaiXFcvaJYr+0cXUW7dCkUzcpo7nNEb+GTKFRWnncCNBvav7xxiU5NIX2jNM1dIVajJy
ehDQwXbO9JfP46hGfgnbkFAqH4zb0AjddXGWtAY6O1khqqWiToYzvwzz2KShAUSs1HYzyG5feUFS
OV9B0UH2ouqGovHkB5LlR0loVRE4CL0aQW772ukitpnFs57idmYpmAZJLMpEPdMW5rNjHuTU4dzy
VI9F0b2dDMhQmfa0BxObkw4Ci1sMDM8ROSdYNqZs+T4Q6XbaePM+djNHjS9bTEitD3gyR8/LIHjF
WV6vk5CcD0TFT2v4eYsAwCowHZVsxsor/XzzlfU6oXCer1BLOQ3QT+jWxJskww7NY6OLKDGWAoBz
7XGm1wfgRk0JQJquxqUuusT9U5DlYwvAO9czCH5sT9eN5ZTU0FaejRemlG+6QdmOLCXf9IKNJILi
MmN9YURh6wOKxrKX6n5kx6a0wSAfN8v1rywPZp7iyitTDBvn/ILkkyzBTFcY2BCCxUB6Bp3YRied
4MBdFOkMhi3g2YZqjS6NaYkF0mlyKyXjgwq4Rksjp+tbgYdY3ktnYNzupRjR4w8WZNLuh83w1j2x
eQSmO3jWbanbxP0vryeLFniGye1fEpYG9Udg+ta91Ab2YAgGESzu1jMAbreGWhXmpY4IAmmV2CZ6
MNmZHNlWLpr6IQLiNmwcklwJIwCpEt1qPd6nJWU7x6JSGpFFcFu2NfK2kGrAtOa1SW2/e1C7x1D6
6wve56Q1fgJMbiSzZcxAqaRjWO26+mUo9usQgpXnH4tjNQsNomPl56a+zuf4kGpUsPZLNWkmPROD
C0hKn+hhySy69+bC7vfzTtrIW/+aevoOvY+CDbQUl5yjcT6hRWaJxhOUphfmIarlQ6DObhlNdl1o
ztRV7roCBZbAT4Cxcthw5kM4NqMM/lsvNduUDrGI203kF/g+5XT2Zx9kKj9P9YKgCKnAhG4c7BTX
RN9G3rd2rL0i4ugTbCiFcw1TbMRZa0CdoTU4edq8KJnmjL0mSPMuw7A5kBgKayCV9auLpXM/hknQ
sOO8288YB0l93Qv8dLe+Wos5HiqfcDhb7JUioUMJnKqRDtRE30KChkVMQ2vM8QIzDtxOnV/RZbFJ
C18UJTHf89shfIbNWeYYlT0drBqe3a5Su/iBt3FHd7Rn6254ZfSrKoY3dLgcoCFY+CbPvr2GzfzA
2RHW1fGsyAGw0XleHhkPJhoanfJHBx7MFu/xIoKof9n0J0WzBT8DJJjtiarvT2Gta9lT3fS6kOwM
955NdJ86QhL/5W1/wuPsNCH1QCXMnXGjfLLnDJV5huTmZKN2Gx3lVwIzWnabJzTuPMtHn+SUMHXu
o119bV3Mz6ZqF4ONYzplZAxOk+/H13VU0R7hzjZSSZJUZxAxRbVXV4LgwuuMu3WMpSduOOuTZNzJ
lnVqFWsUkqn3imanewsTaLpLH3n4AQwFD82+3YooF//Ftf2DyT/WGiRtk4kJhj69dI+0cg2a6tCV
HHW2WV194Oj9fyhUEeiTL7sFD6hSqQN8gUrvjLiyNVQ/mg/r+hQYCl9zm5VaAXUCozfSELm8dpMM
pmjNltJfZ2vGP5tQoy8GpcOadS2ay8FHcox0dJhrtjzK+6pUPL+5iTXfTkzR0EyReOz3s13eWRnV
UgLx/PSHNd6VxfYL6sOVHHWHuoIeZc4aixyfpwMLT+p9HLyWhUh1i27jBMBfjBK8DZWdBtMr0Aqz
J07+V4NkqLnPLxpvdGRn2PvXjClYFEAu77MzYO7Ak4cI1RIhJBvxqgUq+MoZdxhqX7xMH4MLqq1t
fBm8rytz0d7PIJVfF6vVJCnLWF6AUGpr0UM6fksLUbywnH04Q+FOuWEwLbySQqPVZnIwmAZtg+F9
vWPJ7HELcl1BALt80JzhcSaYSIZi9EwqCcSL6OgIPeVG7d0MPJnTrtnJf/2ZErlzLTOTaEbfA7ty
XujqRYDh7IqI9WKp8RJUNP+YvcYdZiVYRjszh0z5S+vObujk12FsN4++W7nJvjsWbnI97AdXAx+O
qNhdZCXc0ZaYoz75LM4ccZJZ3U2nhHYoqsFd9BtnAnJHmWUGvjGrELAqwNlvJm7Zm/b6QgkNkfMd
01zVecCSUtb97IFuAxQOFjie0YWmgb0BNPHuOqBAcXyFSZBLehnJwOuS5sJk8/Uicx9GImZYEQzn
OIChGKkGmBhDPug+qx5KSRAliyA4R1EkSpLGMyCaLLDrYAAZ7BavGevqEnlAnvy7r4u2qGMYWvJj
chjVU7Qxb5QH9bbYs/YvNFv8mf/TOU9RxLRQ8OKPTL/yIKvf1HyjRv97V/v5xtWZZs/Ow741xl6V
mOaU207+nsaCrnbBvuEZvnO1UKYhh86i4W0wHmcRW8NyKHbamDq3+32zLhPwQcDzFCj3L+5AXbsL
HufM9kM72fuYUaLs1MER1fyLPJ7OOYRgAr0BYcfhxNoMdKe8Zo+SIQaVoL6ud1h3HjKKgV15xA48
0SOeyOA5VzGytrmJhTFm+T1NW0fRr0tZRIYqAOGfk2mlFOYYwjYKiurkmW6l2HiSk0bwWLeYkECT
garjWZzSzz7gMxMc1EA1/RAFWr1/GelXqFy3I//SMkWV6/+yf09A3JLFOHQDOcfzOOalT6HzOdbL
UwZbetPvrS2G2dwlXifwTMv2b6AMAzPaFVRn/bq/QqkLy6JWkY0YL1olg3P6a90riQC4k1eOKrz5
twqztRc63Jeig295dU4CcPuLSHFSVRIEkObIbjNc/6PLvLmuStn5M0G41alQMmcpPgQx8dJUjXaX
iez5Xw7Ykyz8rpGjeIYVIlL4UD9+0iVQt3nJn+ZNis4xUZfkUhMNnOs/ePw1UfPrnGD4FC4DjHAl
24Reves+2GS+L038+QWLO2XhDOZRioHVhplNycvY3sUgIVxfI5EG+dthiIojK2+gQbJllR/RIUHn
eopImfXeWcI5eMse6KRAPjRHE5KmMQWGxh6FaHF8Xw5/tkH51swqHRq8iUCiDA2g5nhTNe66zkQy
cB6A5ElmJQwgNR8zetF2xbaWRJvnX3zbSVOcG8hBN9hIFChgrnL9A7lEvbCn7HVbOygufZeEAy5E
YnF+odb9ibYWvHYi9Y7a7MIWDGBCSi62I3/LAqpEx6g4JHlkfgxTPqbDrMRw2f5jvJ82/iHef848
s6PAsRxdtq3b4ai4bMZAuW1Fz8SLMp6hM997djI1eV3rFUFhAqme0AivSAdi3H7BOlSKC6ysGZbG
P2cEva/W02d1cv1CumM57YjxsQ6xHCKdYXDRcVwYTVeCVhO24W/pE2ZcRJvsUj/Gb4MrHeTHxJVe
ibCxn+3N35fuJBm3dzX4obogsEhWv856qmrU4WIuqnTIDyjMCWwieLZZXq0TILdak18pGm6oqFmJ
HqtgH877OhIU8S0etmea5PYyNVFI3hqslnxu92ZSH5px3AhWS6Q3bidbtV6G+BdwoF9q1/622/p7
xlwUPrF+HVwCBdHXsuc4k4nbyKM5gwWKHYpBavduhJHyn/P2HqaP7ojrupMLL+zsi2uWwZ30XdHX
SqYAkegvtf9XUUZ2Ehg2bqKOLqqMFxo/f+aPjS8jVEZ0adnaR71Xd/0zbgfBcXoJ7+Jd4pJdt4ue
BYvIttSKiHwvXBEHdV1JMBT0j/U266boXtEwbmzVjbQPiC2cwS6wTJ6utSmqoO9q6HS+nkH/mBza
ixbR5jtjlWHJuaq1weaxLuViaHiyHL5JLpML3WxHYGq96pAi2sWjeTMEsSMeTyrY23yjnB53cjXH
zEiHNzIeaPJNlgU34eW83Jk4nP9I8qmZQN2K2/bnlK3GGZ/rXeOyClOQEItefZdDqTM4zpeEtWxk
qgnDNC97N9ixsaG6S+4792cuQVQSKcTj/Io+hHVTZhCvfglvYJH3kpO95HhPY8wdxfMo8Csi4+Dc
Cm3HOI007IA8ehyDm8S8DsK3XnQNF6HwrgQUyG1QMCU2d2p6a1m4O+qbEY2B66Yu1B7nRlqranw/
h/ak0J4c8kN2U7d+D5/AqKFi7NuXxnqZ9GQe/ATPTqbpoDAn2VhHpduWhaAcTaA5fm49OM9qTPKG
5maq2F1yFdLMAaWqLKqSFeFwwYc2lROpG9iBAvceGumuML9hlICd0bf1JRIBcfFGqUkRSoIApNHR
Vupv6nDX4t5FepHbW5oR88vScI5CK0wd0zKBhBNz9gwFQyTYtADtNn7qNwN4Eli6drj4SlPqL7ic
xyAWhk9KM5aMGg6pbYLqaZzVoUf3aKHpQ8f/YFtZNLFJpFf2+1kQrKtpH1gEqHV5SZrEVue7qsGM
aE1wZgpcPOUcRpggdJNG4GjWlgwHlPyp0nbdREQQnLeIC1NJFWaLnXZRjZsK7bxxLPB7Ik/BvwBG
hZSRgp2KmA7j/ozf9Aflvsd4a7JLHRFNnuDg598D825IhiZg9/68x4zG9zgVnYuCgFTjMgsKSpc7
qYBA4b53ySZ3C3B0BdvOQ84MAWn4uL5IbJ1XQieNcxj+VJO5iSBQMCWbIdhr4x3Getukuk8KUT5j
2SAwXY2gGdUw+TZvucm1tO512NzUOr1Vuta8n5r7dYGW00DqPyh8GgitAXWHPMbfgQXalK/93afy
PBHtrsxM+HftnbC4xeoKSQ7VEhIFbw2YJBxE85d5a6Nz+Ek+fJLUObEzXGSu5M6v63Iu39VP0NzC
pZVkTUSCmIRsu85VMaNeacBDRj5yrbNLPXbHQFg6zj66Ji/n9WWlrQYrB2h4TPesSgjzu3HJnFxW
IyQqShKYC58ragN99jUdYJY8bmMDfOrdZFNKd+uKFMGw3888LmiGB5r4FCmp9L5Ew7D0rPWbdYhl
r3FaK86pk3buS4QYCGeK4uj71oVSdgJnK4Lg/Pmk9mqEAAd5r8wb1KtEtK2W/cRJBM6ZV32UZbKB
xQgG6qLxzZXjnRbH9qC/F9Pduro+C1fXzIwL/2Q1z8IkxLaqNtnT2NsdqtESp3Kro4Eae6/Hi8/k
Dvt+a9xkF8qzqPhi8QxGOTy6ZQnu4jyzQpOSyvdlwPtg7vDjrU/fU/WgiOcbLyr1DIhTKgjC1bye
DbadrHvjGi2zW8WRbOM92VI32lvZhlHwhAdRbLNo8me4nH7rJI1gLBCw8BkV+h1ojV0jFOyr5aP5
hMI/eGeG0k0kNZEL8CYET5txlzijE9zMGI/wX5itBMvGtzpHQ5iHhQptxuNzl8/2SAvbCh4VyV03
z8WtRim6l4hhUdjHrw6j0K2IRCZO6ClKPRCVO3oiap4SQXAOo4uGOW0r7GajUR348uOoBYKn4mUb
OEnBOQw5mY1mkFic0W1MP90k4bFvhWWeIkE4C0cNHZFoBEFK2WVlTLJdbBOnre32MHjjhhWoiI6N
f7G7k2ScdctxnpiyjpBm9CY8FYPgbMPipwFXfYKR7iJvtZzSO9kDn30aBsxQQZMn65VF1qsBaWG2
id0WpJOBsWP5DDE7yrKp/yMin3/K9RqNLSzbW8so/qkSx5olO0IPEt2u2/qyhzoBcVFG3qujL00M
KC3sbHwIyWUdHqLhohUVsAvskc85NUOhqVHHVi3pU7eKiOmV45jaYVbN3rpQn2n+386XsxVjVnt2
5BepOeu6Bal6jxHXp173JtnTZeqiTXZPbcWr7cQ1e5s9tLFSICLYe4JdoXIeJKVlnflMq3P50KBy
q+i+FASfScg5ENmaQEoQQpvpccKsYYyEAAqmSWWeiVoNR6BPshQWnqFxvoSUsiYFKeQZHBnDtoF2
YAwdP11+csyfZGRFWzAFtc60E+acWdC5tpqcj6mMpinSEfsvDDbp/pPudZ/6ruHQa2mbfEiutl+X
V2SqnIOppRKMwwqUG03XUuw1amgPIkYGAQafkApjq5SnARjx7EVGbYMWvRCxj4g8F5+VmtU8mQIm
iJlu8j2ylC6G6Q12xcZG/MyMppfGw7ryRO6Zci4l0XLc0NgVOj2yC26yCUY7be3Okx3NSZHxGIQG
upxsPhko5e4tmMPYUeR/WUD5E7Pfkf3oKF6KWa5Cg1y8JZ2hce6lM80giVFqjXFeSFh5AShzG089
/PQlwsy2CI1zJhgrksQRcybxHptvExxMl+zl2xGzNMGcJqrfXXZdBm7vBHQkFl9LnvopOuZC3APa
5KhG16ohSOiIvs/pbg6LRjVNfH8qLqLhPg0Eb4rLHT70JACnLnP2iUJQlovpDaPpEJqltqr6gZ1J
MziqMDtcRR1H3FNnKOunKVQ26+Yvko9zzKpvjlqnwFlN4IW0fLeuJnsdYWmSA/rgTxJy3tgKMRUl
LCBh8aN50p9m5pFRKic5evjZ5S1vlAsptcWR13KwcALmHDGdptBUI1wr6gj93fplTx71+Ubrj2r3
lXawMxE5D6xiwkdq5kDKp9GWZzAnU1tSv5SK+xsFPQbs2DsLE+I4AeOEjrWKjxP6A8FMmV3Wu49k
bxZ2bYv5KZejuv/XH/C4bBKREnMoDODNbV46XTK+jnVbH/pp6ByjmHrBsS2C4xxxWYEmHXWGuGQE
2zJ/HApWkpzbVNS7t26QkIvzvrQKqeSbAGo29DBodn4sMeY92Gh34bP1rUV0wEhfUY0vWMDVvQZc
zpeoUWi2A9NnqvwwStW26J84KwBwvqTMaBnELHU0mtfInYJlaH0rL66QJisKRTGjDOazXw1Qq2mU
TTWIcRAbb/sydgp5djOl3BStQFVLrywW2mIVSzeITMF08SvUBIa+cZbLBG3l7RGEsp4CpzG/+39Z
hlMcsxv26IYB1JLAWS1I+Asst0Qaoy2chipBW94VGd1xfqfKDzN5WdcjWwcuQvwFhVsnDDXKBzUD
ijw+y4ll++QmpqJ6RxEIE/XMW5ThVEWpDw3qyb5vLkLlUjh8kjnQNTk4z66bZqfIE1uksrSL4KFO
7k3EhqZEHb27Kogw38tW/XdAzCZTwDyoGDyNllqhzsFSG7yvHYZNrNp4/7ofXnXwCFU3hTftVBHi
shL/AeSLoPOyS1JdBmCOfrQ6eVMTy4lNgbEvG90JhNtWaJ+hqpICpLa2fvRBwrepem9Erx0L3gdG
d0Lh3KteDWbZDm2Czui9b91F49O6US8Ftb8AcFu2r9W0wGNv8kkAy9ojrKv0osXDV3wQz3JZ1Jli
EBCqwUWYPDNNmyEd1vgAI0bjDNWbLl1mKpq2RPHZogGc4XAxhOHXqdnVPRzCgN5/ci8H4TbNRGa2
uDZnKFz8EMdGlJgEKEVQfDRT75lKJbjjCxTGT53qJT23ZgsKm6XgvYtaGzmHiz6aD7MWCthbBDrj
m+NnvQ2tsIelJeZ9p92b2bX2hbDcQm3138vPD5kyjLoZxgkQVk4eaWLYIHoV2bNIDM6ecyQtQnPu
ElRxoUDHzUMbNRIX6u3shDuE5k7gpY7wPiMC5Q4gcGeHed4D1JxxJ+xiu52iaxKLho8uhMYWVQk1
GE8tiKo4lyNJJWnaYUzctj3UyUOtPrX0OugH26hFdEFLt/pfsDjHE1YdoboEkeLPF+TUlapttB1B
HeTE6D0fdqgGbV8FzmjR3M8E5BYvyfPBqFUI2BwwPCu5S55wmu9zZNQMB7eBcNpI2x5svF/J9v4i
LbeAQfk38HCwroOdvNP381Xlzg675liuiJd60V7O5GS/n53yOjUwGsRkCznd1L1jZH9NotTP0gv2
LyIxXZ9h0DlI85DpUkOJqIKcuXzhe/1G9yJPlMpiju63A/5MHC6iCPBULg0aoIgMfv+o7zYKQWtX
pOu9XRa5F03TPtKkhyqP9usWIzIYztErEVK8kzwkIPgu9rNkbcKwv9bTeV/Nw/+RdmXLcevI8osY
wX155dLsRS2pJdmy9cLw8cKdBPfl629CZ66bgmhiRo6YOPPgiE5VoZAoAlVZubONxVs0hu4VfUwq
zcSOqK07BVdcxkHhvXZxzGELQ9S8xtTiEo4kwuzIwWdRccPIUwivvZNDJGx5SGdKgWQlwBnxGSDh
zTAtXAUVtn3xSGReM8VaOe8yEtnqEEvRalRATTTFmLwXyX4aT9oDBhq4PW6XoiM05nFpsr1W6wYq
liRreMvHoOa3wR/PSl+mKc5NKE14Vd19kbTMFvr8bqzTWyLWl224P5j4G4/VdyR1mc6YBYxUoLYx
0K37LHqVEx6nr726y/BpSm/RTG8kHDPX4+UKyxwISSqObUOzQ+iXX/KM3PaTrtjyFDqZLHrbNq5v
8isWcyAMUVZmRYDPnxZ94o1fVp2nkgsRX2INsuXVORV5i/gHCrtCMsfBSKw4tAx4lVj5WeuKxClQ
sUwiyApL6Z2Sa7ZSKzu9gTZWP+HLj/fCvZrgKVd85lTQmmYoBBnuHdtDQM5TxrmAWrtGxM64AjDn
QIRrvNSY4VMIybqNHR/Jnpabx/y2Np4pzGnQV1qgGiaQGo8cjD1GAId29tzsOtc6YojJOfv0ASEZ
2GYoqqlJpmyxub48dx3ajECXZTx7s2Z1ttpFh3noON9h67R8xWGOALNSZ0xwRpBMcdD4Zi7mflJP
1b6BoLe/vQXWnXiFYlgFKisFCh5gUhifFfIoDj+3f3/9Y+zqMzbdL5oRHy0qAFq3ONBy5X4PLUiU
s7d+uOMNKuVYwyb8wxjFTWkBTB3dKbo3im/b1qwujIrpBipmpECZjQluNOnllWzk+KCYtYdRz06F
Eu3EpN5vw6yasYBhIlsELZiNBpgQKghCeii5gxMos71LbxYITHqTZGVOiqhI8dYkOqg+2NMaFFp4
gKFP/geuGzGB4Oo1Jpy1qq9NrQCYVe+N+jmbOUcVz11MDMcFbY4TMqSFxd3Y/TR0zm3mWtnV0gA2
h+n0ospkGetBWzIEu3HiS06HWZ4EB+MzndkrPMGN/NaPvMzpODna2i3xG3T2RJRNyEmQV3TReS2l
jI6kcXRXtycomdR+Xti6YWdHDHLmnVcc17J5TkkGuSx6YGeN5Cj1/ZhlnPN+Na25BgfbWtmrRtPm
NDjkRrHDNPfG9DGrOrvPGhtD3jloPHvovy++IFCcZKA+BPZI1iWOfDPgMPc63S3MYRgiqcJ0HlGE
ghnXtL6AVtmg4OVGxLgm4ke8w5bnPIYopIQYoxUDbboUOG6V03RLUPOCz9i9ahs+7iLvzRP5iZfj
j7yuvolKhkFkQ64btQC06pOD6El785A6mi95xYUvhL+aFC68yjDIVKYGkkKAyeNdBLmTMcFglxRj
dH79FfFqDJOoqTZpGSXeOfKV6rFG3rsNsP6ccLWErf0bsmqOqxII0cH0VZBIvs8/hT9j9McFdoLX
VvTkYx//2Ibl+I99L2khfF/LChgy71s7mO+F4CSJvtLzvidXE+qFdfTYWWyvMSGxZaJ4wm2bNLXH
zHBHzAs1QsVBE5Eda9YuH6J9r2acLqL1tHoBzKTVXahYZR3CrfRmQLBx6XsMfQ15J/F5NwPrFKLK
GL6uY+jQaxnHwsa0r4JKVWFjIJ+q/FvR8Zz4Bw65IjAkJeSWPM5iSbeWsmsgdAnpX+WWXmDXfhlw
JSfXk5orHENZePMfGnUEXCbl52JMVLuU0t6Ox4BzTv8h+K9IDF1ZJsZLiAOQcmh4Kjuyyz+Jh+hO
RWmZhUuwEfIXwkHjfVHy7GOYKpwhmwp5Y5ze8oUEkidZmmMUI++Y5sEwHDWbfVtKGFjw+uog3YAQ
iR3chAfa+IryylvtqfC5LLx+AFw9yhAWClyMtpv/A0pQ1inYtLNYu22fpzuameh7KF+j+ZeToa7f
paq/gd9JLNeBFhYSDZob89jeJaiiwE0+ZB5wu2ijhuRD43lx4FwRmTRoiOMgmwKY2rrSDqKDOAsg
UH3BYK9d74d3s3Jr8mZIrpVkvcFk+EyVa7TiqrCS6ozIXraTEge+tTtX8mpfEWyLR2QcdpEZIlOi
cB7VlAYrUk18QGPmbI9LzsG9Ld194fC6nNZveRZeZbgGvZdj10SwkM4uTPeo8Nkhbolh1zlqYia3
8MI71XJTbuRS173/ArkuJ8M6eqFM0hwCmJJc4caX/p/sn2En7+R9h8Z0HgnQ3fceDq8MuqpYJnQ8
3p5MmTlEqdHjBIzLZy3H1Uv9TTcmu1MxOj0gdtTxZNrW6eAKyIROVOMLLulTXK22j21eOWaALB0N
ktsH++r+1zCsAi8nVLWK2f9iPpfhUCJc9OnOxFB2WbGL+ayVPtQbOAS3atAViv0ImrWpxvsJPBip
38rqpdBdNU//EoNZJZIOUWmZOMbDWLeFRHcM2W8DTpK3niwsLGGWJlXNUlLoHqvKUzhcuia7UUFk
/eci/yH2vzDX1+3n2R2T0N1erdX0aAHMbG6iTkZlZDCvlz5LwVPbQTu36j2M3NVn1ZGhS8i7seLa
yuxvfYQgT04/HunbIUpKL8aDcaGJhJLYPCHH9UNhYR+7p8VSlrUKYMqj7reH5mzkNqaLZaf5mOyz
ix7a1oHLmKtEsgBlkgoliwPMjgfopOOGic5tb/d54SgXER0GgitwGHqVoDWVTog30fX1+rW+SP8w
NaZp+wJ3c7V606aoQfO3Y4T3+0wakQ2CJbVqjWv+9Fk3PkUpJwbXz7SFAQxloJItxWvy6wVtDL5v
Ktv8YZzpW3J9zp+nU875JOYYxGYKCR1NqirAizpfND/nGueRf/3G+WrQa1PDYkVEIihGKsBjNPdP
99UZPfA08z/zFF5Xz5AFEMsbZBSbWgJQpHwW49rJiekUPRTT42cino2PKIEgnH6HGpsLTPEkYGwb
PDdAD3jG1amV2y3GFgh+vuueuTJxvIWi/77wY9WVhTQKgFOxd+tH4Xb4qkDU2aZyuXixE2z5Ifi2
HezrnzoLExnGSLuEqFqM3dQdWxdDl7xYtc2b0aGfA8K99bQNt/oZvEBjqALqylBNovVNhfZgZRcj
OcdoCp14l2bciGS+OIouyAdtgid7c2/Mn8Zg1xqVP6BnMX6J5W/B8KKS578zjaGNhjRQqrQQm3o+
vKRB4WohuW1C0ZNnfbcNtdbc/SYuGQYpElmYLUpR/16HFm760D6WjoBG1OG7/GX2EJ57fPJ44sM2
MidC2YayTtD0Turh19aIbClCs1zy+e8QmAQkGUuMKaJvSmbYnMYOwuLmOHAIkROFCkMjRZvmrUkJ
sQ99PWntuOttPXuZet5b3x/O498EwraOJUljZAFFGhzRaQ+xl36KJKfYlwe8pnrFeUK5EmeLrWeJ
hoU0W0eJqsmEftXMVW91eF8EMEZcJ7bUBHaH///IOl1hmHBXxSyI1QE7OQ+h4FZfSP4xZroiMEEu
6hWG0dGHUs02XvXP8k+trdv9t8TGJ/5+25z1kPgNxkoz4CWmLQz6KlyPxMOsSKm+wdh1tAvwmjxo
hvnuMwgKf/9ZHnZ0Qx6JfU4kWAVBsKd/LyCjnTXbxpkeKlbi8s7MPzD8FZGJ9lGXBwzDfiUL0aEf
tBWIgkB3Ano13Ls5TvSxTThWKglDTrdvEvplclLq3UcEi0B+V3uYU7LI5wbbF/akFsTKC1uQjoFw
Itb4dxFuMSdjg2mNnZgBp8RDT3eJkpQDsP7pv7CEBuXivG+gZk0GmskOF/E44q2+eDQT+ogu32uX
yZXtxrTpVRmHIbgRwVAEMYWBTNEiIsKL5ak2fSIpzh+6rV0YyRBFnKFxqo0Q8L18k6r3fGE/+tdu
7SiGJxronOQFgRdp9knjW9qHL/HP+aH9ZWHce3SU7pUf0Zk3wW8bVmZbcCp90PpZA6wq5uWtpDYV
trFsy6lcOqNmRq441bzLhj+cJ/8f+zLbhwP9lEntaUlQPmMatophM/TUj351itN8odLVgvuht+Pf
6yeLDH2UjRGgLQPBouW7WI7tQO94+2CbExH1b/eBoBtzm7ym9egTlL3KN935oXFNm97xBQ4vidnm
KLwivIXDtJaiz5AEuMN8p1u/jMGV+5/bx8n6RfvCawx5YIKkgcCH1+LPuGh3CbKz9jlEF+u+9zBj
7YI6P2Ib97waUM7WlkWGUgKooeid/Lq10eWM+BifDWxtbITjcOKi8TzJEEk0VGqPPjDUUn2H+j05
kF1wkL9O93Fpj0e6fNDUPE0fUZRdnACyyFBKIQezNofYBVTHtnCrc/8s3fZH3ONgt0Nb/QPSWlDT
UDEXXhGRw7Pft0QheVDSk0DVT0n5feo/b0fLqhsXv89sMQwHJ2Iq49CchI5AR06I7SHLRz8srV/b
SOu3UQsoZqvJJDU6zFnG29kLlUCNHtEO6Qu+dOaPM6Sh9o6XMckXLWKWhRFZzBaYBjEw+1zAVZ6E
/ulJdUhpnoqJOFMRcLK3VQcuoJior0mQmSGFIqPutPLsCGP3PRRNnvfWiApNb5ZivbYcsNOc+9So
U6IjSbMKe8L4eVTSeoI3fYV+XHmgJSgKp/BlzbAlIENV02ApYWaZiatAlSRtbUFWbdKKznZUrK3U
EoVZqdmCapIxBTArdQRU1IQp6q1vB15T/6oxNB4MOixRYov3DD1W1bZIwInzMbUqp5OdieTuti2r
DKjJuo7bQaimaioTC+iFbOowwy156w4eLXdLf6qHxhV8DGa5K5+30dZNuoIxBFhF6ZjgJpuWBF/y
5HZWnnLjsg3BNYhhOygtTOgqBkbj/Zu/j2gk6HFBk6GmkyfyuHpwLd3HZFNzi3uTkD7TUG6dzsku
/FR+yh2ZQBfHwCeDuNcUO/nZ89otV29FNUWUJMuUJNN6/fdFMhxlcZgpY4gvhxv9qDvdJyPEm7tq
VwfFo8LkaA3ZdizdOyw/LQGZvVVkc2XqOQAJWhZzzOAqdd5JtRoeC5uYjSVi2aDTCQgzTfzSio6N
JXmoovnIR6WmiYYC0TkV9enMpcmgKaTuCfhPPk9Ojd4WfEa6CTSfaZCQM+/cX+WLBRxzXjVtaxqx
BbgC96/oiTtHc/cwEYhoWh3PhTS6363SAos5sAhWyYhjuHBKus9GpZb7Rm5/DoH1VVHMX1Y3/Jrn
mDc2e3XdFqBMaCRZZ6qhBUKsO/0Rz36pPYTxYdR4XdTrOJh0I+ky3jLYywCz68ksanhhmJXIG0zD
ldTWnzXzsB3pqx+amnbFYRZMbalkdoAFM1/6G/pyH3zFvBOXdrcbR9mOvMAhPB6mEgTvF+6KySwc
ZqQ1gxjCtim/x9BYrfMqycedrxWpeIrFgMenMf1n206eO5lla1so1OLZFWWu2W5Q77Xc1RrOW4dM
XbVlFrOlGzIrWdggHmfJLvfjrj2Qg+w1TuKqXuwFrup236nspHDubkS3eRRc3sP9+u67OpY54NRM
R32Xhb8gEH19OBtpsyOoUm4Mg5MWrN6iL8OGOd2yTk6mJoM/tbvsvvMt1F3MTvOU77ijEOnKvPeq
oYv4n6yZrK6h0UvmhCwuAfkb34fb4RzdQaxUf9Iu6M17II6KL9un7WBZP3C0KyZzrhpRKFhdBUxM
V/gE0oQajnrfYFihG6ODPH3kfUWsR+cVjzlZtbHMq3IE3mSccvTNBXdKzOns5UCwtY0mJNG6VkC6
GGoEMrbQa4xGu+CNcuOhMKdNk5RK0dHF0pUnua5sQ0O15uft1eFhMIwVqmZvhBkwzPmlkctdH32p
TF47Iyfq2Dl+7RyUU5sgnYdAgm2g6qbgFa7THbIR1+zgvqTStagzgTDMsSc26mnSA8dMwwdiTaCo
+tcHvAZpUKjiGUixZWbDjjqRhEyE17IYmhi5YKOLxZ6nL9so67ywgGF2jhZLqjxGOE4itcwQY+m+
rDC+NHghkbovezt6HsdYcbTI4r0J0EPjnT8hkahBXgB1Yex7imT26mjp5VVBuVLtFC0A+neq01L4
YWtv27oahwtA5kjJ+gLaAiYAW+NHOz0IyV5XMw7ProbhAoP+DYvMF2/zWqu2BGo3Wuo0qmyLLa90
iHLLlt+YM0NUqrmfwgrzahIiOGYShSjukWp8UE4VzqoGM7Ug09va8hhjuNJYh7ttN65eXEIy5ffC
MZEZhHKfjQR+rMfpNgx0l8SdK5J031q9V5bQEhf721yp96QynEAtDkXaHWRxPqBn3OP8LevO0ERL
UyxFhuT3W3/Xat0F0Zj8G0TDLaSbk5vOU3bKXr9vBhQToO6uOein5qbCwJSZN0xq/YPOvOIz3GZm
gphibjhknWvbsNNbbR8VNtlXnUOfgIa9+pFTYYHHZGK5Muhdq8JetUYeNt+mneLmA4ew/7DCV6uY
nTISkoxtnFGvBpjfvbNO0in0vsuPIAQsrfuxXjPkCr/Xkdk3iqzhIa2EH3XppSoVx8L1BSdU1rf/
FYLZN0SvGnPG4GQ3OAe+0NvGl/a+2AVu7EDdFKoFww/cZtx9ZESLtbSM2S1jVBWyNGDFWpc2HOGW
/2cOlhN3+i6xhXuuLOBqrr7wJEPoZS3MGB8AM7NOsmOS2s2Mz5DC7qt7MwvdVn3WyL3FO0eo896T
0tW5TEJkpGkPcQagJtD2UupjPB6iToXMI68zfT3Vu9r3eqAtGHYqg6jRZ/hTwUBlI8Z8Vtx1OYOE
jU71P/O7/GPnxm/bXu9hF4hzHOV9UsM2oT32AXFr/TnjlVGunxtXDIZHgjicozQARlX4avNVMTlb
mvf7DG9oIkliEcN73A5jMaOv6fhze3dxNtcroyx8JMlZ184mVqWIHpTpYZz36cSpFeRx7euX8RJD
06RUzmGDmAeY/JV7eQdlpQZNbkN1nDJiCyih7frEm2frJkI/aSx3vHdeuns24vz1ym3xN2Ro7SBh
h3WS69wLjZMYHmNF9ib9JY0ehn637VWuyQx5SFZZNdkEOAw7hkZH48x7023RjEZ7wHmvu+tXC4ut
xVAHJDK0CspYlKoy2X59jvFxcyce8hsqa62fUIjysQuoBSjDHJaFjlNTg4kRuRt6vBAqn2TxXom+
c1zJ2QFs5aQ2QI8uVIFj3E34xp//Qf1fjxraTxVmTWIi3s+5cHgVeeu7wtQU3CsZksQKmw211kmJ
BIfWAsaEPo5W4mAOICet/QMj/kZh1czmZi4DDE6g+v7RU4uXINM1Psl30E97HWDOKzl4rZR8vweu
eEzOVeXTbJQz8PQLFSEfMeas/2Ie6b1Jv1fvK5cqrpfA725qJAuFA/FbTtUXx7EGQ5dSmkdBWVI6
myp/mskXI5fPc0Y4N0TrMXO1lGFNRa/6PpgAMyhfS+lzNl44QUn/zi1X0j9gQSdaF3ZG11GA/4yn
E24NT8cTb+sPe4HHJvTP3UKjXl2gVXFXZo0FtP575/UHCR3X0m35hfaZ1n6355bL8/Bo0rDAy8di
zqcOgSI9Tkc6Kzn3Qx+dG1T0Od8FnnTYdif9vS37GLbM4syqVB1bXNROPXE1Zba77BLXnODjRQVD
k1M394PYUzdqmIST/yLlw9/ZwVBiM7ZtSVQKoLZeVKhPqSLdhEa1L1NelwHHFlZQggxJQCSTLpHy
TRldgaddytmobKeQmkQZ9EXx+w0mMceduI/7XwGRORTIQ2HoQI2NnI6mxcgnqH0rL3N4CVA6sL0o
f/go+k0GJkMG4qzUQ0FXRXvMnhLFCXzaclmflBf1Lrk1MJgJQ0c5mJyINhl+SHV9EGcTmOUv7fvs
kp11W98FB1yn3k0lBAumQwKhgvwfDiwvKhiiQMFLpM0i/DkdpZ2JL9tdhfFgqq1NToX5seku83kf
tjxLGa6wwm4WRAOWotgwsp4g82YP3ePAXUZeqDAcEbRCr4kFcEzpOHahXaJPo3rk+I9DfCbDECG6
royCGiO/0I9Nsit95TY8lFAuaOE9blno6npZEiQzMVySXoW8JdrJEvs2CmoQ3yXLneoWz0I7NDqi
Xzb7Jt60Fzz0cqh2fTdcIdnJAYEpTGFp4qJL2AuPxROtRIWKxz/SxcRgi9IlZ41TPkEX5h25LwCZ
rKPWGhEFqbCRTG3zUPWkdmMZsppZHZwUBaq+kBAr/O2F5GEyvFLktYnhscDMdeKM6qdWf6oxrMlM
dlrPSQU4S8jODtDqIpmrCP6sQz83Pufm07Ypq3G/cB/FX5zFJeo25cTApV1qPQqG7Mz9Qx/82Mbg
2cDQhhWo0HZp6BJJ9+10F/HU71YrnrSFEQxJpGaVx6VKneRO6OKhwgTBzYSbFOJ/pIh8CcXwRJYU
WZiVdOnbeDfk+1hudlpwG8gcil/3GYYdKoqkGhYr7m0NTaNoEm5zDeOT1PyKZE6y8oeNegVgfFZX
4ZA0aots/UxuqtvGTlzxa3Yqv0hHWgECguXNrabs9n6nXhEZ1wmo9+uJDkS5/SYEdtC5/WA5JNun
5NnqOCn6+kerdUVjuNZSoRlRqVio6aL7o0urhKLI1t3Zx4cd6Fbe8+U517/LF6AM4UaaJBWC2tDp
IoNHZ8Hg4mFn+PThIuRKSvDQ2CsvKykHSTBgYnJI7hV33I8X3Q7s1kmOsI2X56xeIF5tY6+7WiJI
ljwDLQ673Yym0yGQnLrytPEgpILdoXgnHiM7kzgrydkJr15YMFSS1a0hmtgJlYa2NbWxteFjh9bv
WGHrkgolsbQmx7LVqCebMeI39jD19FyhPDmw+7N14I3u5NlE/31hU2nMEO9XAKg0X8zpOBJe4dNq
2rRYLIZy87G20onSFPSebat+NITQGdS9kHBSwvXj4+o5hkWMfjLRDwdDSPggp14yvCi8DHD9sL1C
MLSRz6o6Nhpo44sg/zDCkzDi6Sa541Wo85aE4Qu5QfkMhBsRZuM+Du5Iwbmm5K0IQw3iYM1jQT01
SSWaPu6j8pcYxPYkf9s+bNerV65L/+5CSyYkS0oA1e6M8WIdhjoGl+SQ3tKqe/2gnal6anLb/qLF
2yiQf+bVF74ibBA9W6qmh+iHN6mprWXLx+xehzp8/xxfBEfzFB9NLy6mPn/HODA0JwlPAydj4jj6
1T+LvYXJmWqo02yjER5jgoGnip3qUPcrnG1Hvzahb5nJfPiVuR7qGSX76aJSBz8MPjoA9sUp+YUR
SD6tvGr94IH7Fbb6FbFYYIY8RoGQqaNZfXKjHmWnPM77fj8e9e8QoXGQmDxv28k5ttmBk2aW5UUY
AW6g9UhFZmfpY1g4EnlWg2M/fN1GW7+1XFjHMEqiGJne/Gtd52k7aZ87sUO82VGc3EU65HLweOYx
9GLGeUckCfSinltX+K5hiFVzSycWiV/DQ++Zuyp3RDfFmy1PVIFDbDLDOKRsq0akjsXVm98K0m4q
q7MwxHvks75mlJwDnEPVMkNAlSVNRkb3RQhZ6Jp8zio/aV62vcnBeNc7POGJOKY7f0weait0Oox9
6j/SlqpdI4QdP2kqglCpE1ZMqy+dAGXQ3bYR1BEb+5ptHUaxZla29IuyuIF2Awqx8wPtcvnAnF9r
aQZDH0FsxRUxAdOPz3H5Tah2teiVHefzmHOsKQxZ6JnZhKUCFEO+j+MHkzteiX5fb3mLyTQ0FA8q
rQgADKX9mhDpMKZotqoFVwpRFIDXMGLm6DioHTUYIVJn7bcXi8fCCsMXhSjXoz7T/evnuOBQ9uEJ
ta+u4YUH8otysHiSBlvcc4mDc84oDHHgGTsw9ACxrlUoHTCPqWftKifAo3PQOvpdF+OdRdybt7w3
Dh5DKgxvoBurKcUMwKJvXugYdMER7zXIcYguOksPFedLkRdBDG/MutgI9YAFlopzPJ2q4rC9gpzf
Z2+MiKUVVoCyEncQvW6oHPQJ8k5qzomp0hhepARKIcttq+ETgj6XkicFpQG5Y95Q9c4Co4dtbmzw
AJkLInHotBgzUejER5qDZbvIlQ8G5CfpA4fl8tRf1qv1rpTI3hKZGPxERLrLxSMEiI6xHx+iPSYq
uLwPF943p8rwSWpoRdNICL7gPKIcuvSNW+Hn6NDWqMKvuTkWh4tZLeixrKdxNrByqM83kWaFe21v
fYnwpJhDm1e6BI/inXEht+ZzvON1xXLOZ7bLqOqnBhWYMLVuvZzchv1T1hq2M9W8ZwrejlYZKgnx
GYXJHli+RrNRqkYO1inaheeyRN2t/d/NqeYZx5BIkPZJFraANPBFTcqzlKCKtP7eyzsScY6g9X6j
RXQyDJLU4YincGDVX6Tv5jF80NGeIDjFc38cneqQzHbr8+VseaHKaqkNgKwDesCmk60fcw9DKD3x
IN+N3n8z1X6dxkwTo4dMU5fZvkEZKh2xCWlW1OV+M5pbI3rcpsk/mHMFYHZeLNWNMtCb4A5N8DeD
L3hUOCWy8RQIHRjrwHvP5xnEHOyxmg2xUAKvaTJ7bhvbNHg9TZQG3+cOV5OYs9tKZhILPS6fNXvw
RC9zza+WR/v40H7wlfcasp6bXsGYTdZJqBOaX8HG2g713UQmTLl82l4lHgizrYZSFoWkhkUEb8Dm
/EXTvrTcgTLcUGA21NxrZWlqQJk7uznS2cm4+8vt7ruBJ3vkHN62Uesk/Ntz7GOwUJuxMAWAa8KL
qEq2YZzzsHOk+GfQ3EuoM07CH9uIHDeyz8NNpxg5ZrLjPCvuJ3JjWM8dt2yME9/sUDGIlA9BZuEx
s9/1N8mTdJO4+Hy3xbuqt6kWV3jHy0N4iDRrWKQhiTwSlCFgRwXzPskqO8Ql6t/5jf4FCwQ5zDDV
goafKhUuuit2Vod6MKXkfCH94cC6RgRdvwVOl1RRhT49cNFrh3TslbjaQb0I0m3iCHxZWp7nGKKI
U2VIBh1rlZR2cAFT7BRIApB/itM8OfIXqkMnRxwj6W9ukBMrsmQZ46g2coEcSjpGhl9iCE/SP0gB
t3L1/cW6hsZAvNJqtMlYYz/M5XkY+2JOUbCqfdMD3SbNU2zeTYaflb4JRqw1p7B+/K+B8gaT/VDP
M3225haYndnc9oXuNFl2DLKJcxf3fh+/hWESb2s0MeFFAYxUB9CbFfIZX7itsrNMVeSE/gopvsVi
cu68Q/OlidEJOExMhEjhBgf9ibbHYlTo6X9v2geYhu4bRTMtety/3QBqY8YjFG6xZtW5mogtaujt
fPrAGi0w2LMEAndmZsCgRHgRx0ODYdNhw8kqVhdogcGcJMUIC6FZn2H+lLRP2sGJW9lXB9X/K1PY
cMtCaOfMPdyFZmzbKFvHLL7qSu1so7w/p94sCnsxRJuEDTkDCtVWlE6pP+zUnXziPQG/JyMKY0mq
pimG9m4uclRZajzkI0aT6CWk0SpP7nmPBXRp33LPWwgmliXDEgQ5AISgoKsinDAbDCU32UtEhNwt
5+ocCyCKbe+th8LVLOZ0qhIU5U0JMGNx3+pHlGqThPMl8J5S35pFPbs4NnQlhgKACIg2vrGacyol
bhX40UA4gcBzH3M8CTjbDfRhQhdiEmzVGkI7tbpjoCc7Ulg3VY+L+SbjhPhqVOhobJXwyKsYLIuL
el0VajIh+NACXT3mFodKVy664LwrALuHAlWeI1OdMxdN+P1uRI83Smv8e+jKYUwpjl7Nye+CW9Mz
Oa1FHMPYXdUZYiqkJQyTcuKPw+DGKmfCympYLCxjoj0RprkRM1g2K8TTIAotqo3bt8KxSTNvO8h5
xjBB3gYFmtNqGNM3h7Df69xJ5vQH3u3chS1MiAdBQVKTess8k8Pgj6fYQZ0DTiGaUmIwsrttD891
TKQrShBEUwq4QUN7q3zXk9wuNG9UHrdxeH6jf8di50bl0ApkAI4WWJVbhWK6h7xx/Zerw5yq0VzJ
sYQz3A0mxTY6wZcDgRPNK3Uvb7cRc6pa3SzOJcXodwomHJDHuLKJN+0EVGkQB5+iX3kP2HQNtkKC
OWNHK59CEsN3SePq4mArqS+K37bXh4PBXqLKRZkYVgEMVX+OY2sfky+VaOy3QVbS/je+Y+9RW2I2
ppkDRbmzvmOOwSn+mTqVBcUA2lLQNA7PdVxEhhrUfohEMoAaGlykyg4tcgn2dGQCFQjN/P+9COCt
gQw9FIGMgQkSZSItEHZWrZu2Ho+8ZqH1TYtyJ8y2s+iAm7ebSRLNYogpCbWtZVROk1vDvjN68zI1
lnprppb5c3vh1qPjCsjsXtEK4tik0dH2kp1Fya6aI7cQSg4ZrafgBu6/MMAR/2Vbt40kN5IoEjMU
2tst1BbqZ/WH8tJ7gS3b6WPD+55e9aOhowlUFXXjnVLi3ESdSDIFpJSIpzbEgImkcMIwd7qYN9li
RY4ZkbHAYgJRwxt4Y6TAGnfSrvOrhwZpMvrSh86edvRpunAsVLcKN9knnorF6uotoJmg7HNVFmtR
BmNJ92XwYkD6jNcFtUrvhmVATRh6WprBfKeROC+CoEKAjDi22n+U/72KlXrv+vuM94yxt/q0w+8b
5VNHL4y4r9urKd8CgXGSEMwhdBdA6/N0kmdiW8pNOjwp+u2gPShywon09ci72kP9uTgO5xSdGJiH
CEqvD0S41GjmD61/dIk7R4A6/t3ZsTCLoYohzAiex2CW7FNhsAL8N9/++9jCU3zixQBDEkbe5Y1B
Y8DU9YOVFzflFHPy/z8QxNVv7AFvkFAYaBxQ4Tbzc+jpXw0Hmo5O/RLu9IcPsN7Cd8xJb1hmbSgD
fGeajxj/a0EKYVI4R+Kq00xFsnARgJk37CNwXZlD2uE1FjLj4gNmzh2KmffkthprCwjGjCxXx3kK
pAyFacRNM32vtundnCa2FUufPuCxBRSTqSA5VtRhBpQp3Fj60chPAu9Epyv8LqCvEGyiEmhZp/cT
HKaoXi5CH7U49eiwl74LTW9vW7MebQsshtXEMtSweehxdIQgVedLzwHKf2vP8hNkejvuq+/qZl3g
MSwXF+CBWgNe/Ll1tR3Uhj5Z3xoXMz98jLffNm71UFhgMXw35nE41iKwkvjTKLhtim9c5e/CgX3r
Fc3RtKIQGFI3OVGC1IH86vIv24bwAoJhuDbLtCygO4jEULLtZXuAyJ2dhwm+BIVzwp2eyHMcQ3PI
eqraoo4z4+5OhN6mhAdPXeFNXOXsWvZJN9IyXW9SupXKe71W7UEIPLnyyr72t/23xkCmKGK+iyxD
EohV3ExCZJKCBpbTlWPQ3BnRz+3fX7tUW/4+Qz9El5XWTPH7RiF3jliUui3F0nyMQjnftVlDvGjO
McdpiiJoYleCsw2/+gWwxGc4CQHQ9KUOfMzyPKJnQMbwvVvhrP1CSukm565xuOLD6yYrJkYrWLiY
Z4sOMiUcgsDAV4BhdH4Z/1BSybU65dAOXzEx3O4V//9Iu64eyW1m+4sEKFN6VWz19OSdsPsibFTO
Wb/+Ho6vdzRsuelvbQOGgQH6qMhisUhWndMJf3KAM8R3TMYts5zEkr7AzMZUfjRgurXETHWbIeQV
G+z7yzsQswVP+Vz2Bb2nIuF1k6+WKPN4MXgIjMcYGmj0ZRUICencQepdM+UxD+4t4u1oMU6BPKUQ
KnqRWFS4G9W+9K1i5SN3A+HAsBUESjRP8vB2bnKSh+iG5l94AU2hD2Q8UtpNaOjJ3NfW3W1rY5zG
bFv1WEqxRu8LZD+5oU0ky11u0fu9FlUSIWd97ZSLa8YWjdm0RGmU5XHAUNLSIWwnDm3Hzl8QelPb
+kusPHPI3XBQrMEtvkm3MudGZi9Sbj+A2cnMStYgBoOAHJuLpUAUSe4Cpawd0eCd7nnTSR13k7W3
4ip0Pc0+syyubNIXv5phXKymyYLLQYuzAjT6IRugbIwUMYkAJIVBNb+KicbZ/XkAbLRQ9GTNDACs
YPgEl08pfL9sAW+omCgh9aD7lgeEwDz0yZLbjWwbusCxYh+EyCBFJZKsvYX+zTAVmRZNkj5gFQ8g
1YzzKzNX7cVQD5dt2amOoy7+jsPMO9GmRqkS4Ihz3VqIT5kF5chvU0Q+xbkoWGFao8IFufyVIMWC
1UB15/7yJ+zP1/sXMA4x5FOkK9kEHy90N5dqdErxqqJ5g8m4RE6KasprGNlMyjctU0+Cia56AeeE
/2YK4xmaNMsS5Ieobz9F/asuuZd/f3/zfR8qZvfIlrYbzBpDpXTX7dhZXf0crq9Zcq+vkV00sRPq
hncZkjc7zG6CS6RGmwqYtOqHCGXYPKphzu+zHTmDOCyLoeP3yxJN35J6arLw+bIJ/7Bp/B42tuem
Wo21DlVM/yCjREL7VFU3reiF4UPc5rZk/kwGN5Jkq4lPQ8gpEOZiM1tI34vlME2wr/cMX3ajY31A
kohaENr1yLv02/VzSdQNDYmZaJyVBulTAYkSul/NpZXEAbqqQGfGCeD7WecGhTEJl0ld1dCsU4ji
Dt0SJJhl3V5WNIZMCmgvNfFRWIZA6aqHYZGdbkivTMO4Wwbpj/bnzZcw22McG2Eo1TQbqO0+sVZ0
N0tWpKH+ld6ctODdE71jhP+VbNmqcQlpcL5g13s3H0D/vonSOlga0wHUjk6XvjT5w5pxFjxvQunf
N78/iHj2SVcseFJ/6qLjqnpKxvHQfQgVpOmUdh77zUeIvBfyzJgXKExH97UAUiBHEX5cXoD7o/Qb
gk0V0Wy5iM08g0dZL3yyindkwTH2MsbuJbQhvYMwmWFYdSGe6NfMke9HR7VLb8bxtaAcyg+1SxUk
Uf//A0R7oTsdeTII+6t8A84siQw+DjlygLdOG9CWvvpb581vLz+5v37mmEp/jb0n2prKuP2YJaVW
Z5iyvxmQ0JXpz5Ahp3Kz/3uLAxKEjWmMi48xtBbbDqaN2q3Wn0oeo/g/hJP3iWN83JDqsBhjAKyP
kvkmohO5pm2MtvydilbkvsS7aaXb/aXxY9KBKp6MVprgj52bojQPfXRUOVLFSWKCrHrt11/RLXLk
3VVynYTJDgp9KaUQxWxO9iy6tEwfid3daKuvUE4JeCJPOz3+H+eNyRWUQu3B7Qe0FKJSnVUcjc/k
oUqtwRtd0cmPqLR0CZdblrrepaFlo4m6zJ1Il7p8PTpgw0Nzx0rALDDb4BXwwdPIa+bmxBadFhBu
ImSPYr0V8i0ZmH3z0SlUff00LOXCSSF2g6Qq6ZA/Ek0d1MsfUZSyzdMkmnDYK7xVrOxEC8R54YUw
6gAXBk9nQlhSF1K0hrCldwxfPI64J02Oawp6Pys6gVfgLWtACJN6h8c/wRtGJoCNSWuIq4Z5i+AT
SyOfhKrl5A27Y/geSFi28VEz2thYYJ0qf9YR/3M81wwcDN4uwBKOo6bSmBrq9cLV8sY2FXtqkD5m
T6ZNNX2p6mgER5yulofLQZkTU9h3a0Pr4mUqAGyUP1bTW8hzZX6dcKS6DLND5/JhWetM7CqyWVpS
Gvs7Fz1G9uQnyCgLaMQUj1xVAjrp5/5I8OYpmjLeP5mAJU2djmZqYIHZPCBX1ZNgEyR8uYWaYr95
4d4t0pB0CY8JWXphSmViYgybpjhVhVWgWRAsJXYYoZ3JGBw9T93Lw7nv9u8WMuFqVuoe0mMiQjJ6
t4fwxxwVf4IgQwFMEXWwfxt0VWziU1QaGNwZkSOaPkfgtAg5frcbMza/z/jDKFTr2M1j5swlkR1p
HKiYik7pzI3RqkCVb3Vjw3vx313KG1DGMdaiglxcCqPUMrL0+ssin3DXznP13b1kg8K4Q95OQqaI
QAmvJ1dGXTt5SL8RlIxR6kVJsHiKlrtLeIPHOIMxTlJVhRhA3PpZs369diiqiQ/GxGG72HW6dxxW
a7eAzpMkVbBLir7O4ueYV/fGmR1WVWcpU6gHlPj9NXmoCUQwIluBwvPllbN/cbSxggaPjWOP6xyv
sUJ9wF9cwZKu6oMGfaza54UhnjlstttVZjfEAIqre118nmSn6f6kvtfYGMPs75miL83cYxXJYofX
mwYihMbd2GYHzqBxXIzV1MX1Ncp8U+BUru4rHuhfvbq35qv4JX4WUSqDuq2fVLL6x2XcfY9TVRkV
VVQcgxnCPJTKGpw3maMsj8VyE9b/e7MadiX5HYAZvwIsQbpZAeDvE8l4RU8k9B2g/AMiW4CBHlgU
cW2AgjBmnc55NoRDoUBZidytqFBc52AS1D/y73cUdpWOldmQtAeKjAxMy0oUuykWhJvm6ZSqj219
o4yqVUBj5g+magPL5IBNl5qkygBbIohXgysL/zvXxYfhM5mFGzVLaCKwwtVMtDSQ6lhUtZ2ZiXfZ
kP1z3cYSxumaadF0swZO50oePRObD6BZQJ83Dd+mM/N0JXbjxAaP8cE6VaCG1gAvFh9NKGysoPJo
htnlmEW96yxJ2cDQz9jEvSrOum6kftG5dUDlliPXCNar6KAciieqNavjPAenhyJVx32R4tnI7PZy
tsQDmVTM3TTZDflaDVdSJjqXTeRZyOzuZTpAslqAhbNHNVL7w+R1QcuVSt8NSnhrRTsA3uYNljsH
ggRzXykoC6vyI/rH0/nTZTN2x2pzZmP8jxhKWSoCtnMBFS1khAhmbLqSInP8fDdp3cAw/iCterkm
GmCM8DGCZIrprl1nCfk3In5Whs//zSZm/o2xrCq9BViZPo0ySkHa0S6j4DII/ZEzD99YxMy/kcQt
KrYAMo26MyAPjwbTMSt/mR/+GxCT4PVFFYt9DqAIz3Rx51ckdeP2hnBVjHZdbWMR9fjNmq1TVZi6
BClEMQdG/ylGn+5lS/bvdn4jnKmhFyCuLVcCU6hsKJhWrmIoUGanJqi89Cn2OWi7K3SDxmwSoHQF
2bVJ0dBiWhzIS/Wzfxmt7ETQSpHihNtaLVpNU3u54hGYXV5VZ3LoQw1OG6oR4YSNcGya0hFlaASB
iuGyibswmmRK6PqUoDjM+CBKsqPMjAEzZccs+jWm96FS2Zcxdr1Cpxc6BDVC6Ev66BViU7WEVBoW
k5R6vdEFYf4n7XDGBoLx8Fjt59oUAFGloMDF/DQcUqndtUpkTZF1VONoLBVqNShJqBcGjsx55upp
7MvjKluKHvl1iwrCywO2OykbMCb6RKgJ0iKdQDFW+5rMr7nudA1PqUvenZUNCDMrRW8WPeblr7SB
sk3qzkS5g+4kEIaOtvBAn3YkVz2kX5S78fME1hqwQ3NcgzeszLxVqb4mYYGPqBRs6NJrXEhoNbxp
tNW9PKT7gWNjLhOaKnlsc5OaSzNnyYEkzyHyqdRR5SUejx6JM7ZvZ7pNHEwnFG81M8DkjMhu26ui
3ckLLzzxUJjoJNShPGsVHbzRMbTTmny/PGb7bqhRTXWw/xosm0g0Kp0yZkiCNAXFRtBnMtbQEiCo
/d9gqJmbwcpEc2nMATBVfVULzUHQXqKQdz3Es4X+fQOioY1em2fkWq0hUN5k9P2a2tRadV0tPFfb
zVTQnPv3uDHLN216MY4oFnU1yigSftYIxArVO9QZH+FxTuxmqwNOuhbBiodOL+LPsgpDRvM6iN10
XWQcPSvGIs06AZfbsWqAQr7WobZHDMscJ9xPVfX0uQMFsi8LGp5x27Gwsr6RXy9P6f6ZhLakg0/A
VLGuPg73GIPlTzbwEfN3w29rq/OVhzK21dvVpkQxsWolvIq//SvpDSYTS+JUA5ELiLFxqy95xUF4
nfzU0++E59We3RxPP9Kx8UBN9sJrWtgNYhtgZsRRfa8OzQDgPO/sssiCtsoaqHs0npnGvPug3UX/
DsbyoDShQAqob2Ijirogrc2jKXWcVtjdrGcDwcQVPTQiXEjDnjTQIFaY+H+JsHA9lf7Ouaf+dhKW
/CRt1HmeJOB07uIq2IHU1Fr97kTpY1YedfRuANgYpXz0yHDuyBCqGLdyegmXY52+CjziyX0/MGkZ
GRRD0Vf3EULUmmWRR8RjXRj9fBZWS83jgw5m9qxUHM4Kk3cH7x2MCTJykorqIgEs/DnZ+rE6joe0
gtZ2fEOZ07nDt+9273DMgiZFFoFWk8JVz1p23yccn9ttiTVM8MyjpobgX2Z+0NAJBoMMCRbO28+q
rR1Sp0YvJ0iCFTu1yi+lL/KeNHfjNBhPDBXFf6JoMEPYa8loDp2M++H5ZcxqC13FdklupOiHnj3F
PYdCfNcBN2jMCGZ6q8RiArSZfF3G3Erg7f3w7bJb7E2Tibok1JfQYkb2FSSrOjNvKUi7egbkrubn
y7+/G9i3AMyYaciztbYAgEYVDiG9Itj1YTxCY9Xp/cjhJVJ0UNgQsYVjBg221KLWAq4bv9Y6zlrI
g83i11Rea1HoXbaNfvoZliSiaVQxdAW8Gh+X76IpYr4o9AyhE1cMl59ZJFyNc2LjEZV3+7jnDCZO
QjrKOEVQ1rMhtgdPg9joOJErqMxVAklObTNZOBbtz9YGhgaRTdYT4RwT1Q0WlWZVz4qXuVFmqaVd
o04rstefgqPxyBJ5hjGDiL1J7dcVhqGYSkc/opp7+jhl7iCILce6XV/fGEf/vjWuz1rRqGBcZcgg
SH7S+ty57BE8BCagL1oajTpYxJ0S9+MuhBUiJ05l0b6MsjtksqgruiISQ9cYHydJK+K0gCGLpeYu
pjIomt41dhslnODAA2ISpEgUVS2X4eC6+aLEn5VxtfKIVx+2O2YyQVWkrGENmYwDFFoiN7XU4ew6
+p3yUoD35PJw8QDo3zfTbuShJuMCASEhN47N2hObCPmfXIvgKf63FczM13qk9pEJkCKEetBc33aK
fszl8vmyLfsLVBEhMS7jdhZP/x+N6eV4iCaxQlGgPzoL+KKgwmi8UXUoLr1ZknjTs+sDOs5yJt4m
NYM9HSzYDZc2gWFyY8sdeNJmG40CfzJF7yDs8XfV+mg0K4BkIZorhfDUaTWnYWPXDryEIVYruimz
jysqmAoarcGltroUXiElwUCu0dH5xJmfvcOUCUdAcwDSBOwLH+cnlpSx1WfULYjHPoCgz5u+KULB
kUfEvZv/bJGYKFCoZS91MpAmm0ox07I1k1hiaXcQAEFvsj19q3hl7ruDuLGOCQgVGg9i9G/SQ3Fh
1fnrnOGB7w/apExRVgioLeHj+tkNYxHPoG0BiN4Ra6mfhGG1YCfH5fbudz7AMLZouryYMWS4/v9+
h9Jv11eo5XJ7WtkYXPaLnRj0AYw58S1lvqp9BTBDiQKEOH9ceZnPZQhcnH70vCodonoxUKOjF6Fn
TvlXOeJ28FDvZTKejRmEFagXSGUWGp2aBRyeRhw5ohTZ8vyzKHv3DwZMEUHAoBIRSQ+zK8id3M0E
7ULOao5O01YPemX+7/XVpgiJOVlR8Y/BGiOq8bzKIU6Tqg7mjUmaJXvWw9ZtajJxnuF352YDJX+c
GzVM5TjuY5TDl05Wf0m5dxm7E7MBYIbL7HSj1gzYokwjCn/M8lok04tZL16oJM7lqdkrMPkwcNTa
zYYaztmSQLk6d1ptHPw2a09zPNau2QjX+SyLVhmS+aoo1NFR9FGxVanl7IK84aRhavMBSRGKYHXC
B4hCYctVH8wDl+WXjtiZq29GlAnkUraOoTRjRHsHanzQ4cJr8l1v5ZCzrTzzM+9qdieyfhhTJppD
mM/sVBNwKJOdktSWNAeFIfblmeONGxPyZiltpryDG5pTfFLT8aCY2h+t2/dFxQS6PusmZTYAQaTF
alEDMhead9kKnv+x2YK0zlHcr9TZb8eTcjAfenA5QZzZ+4MCp+2ksOJhcyH2YyrAmApdaS3prhst
Oo2qxtkcOIv3bafauHNZyHq9gAXXGQR3KARrodda5vNa80pneEBMlFC7EskwvfAU++Ww5qUtZKIL
7eu7opb9y5O072oEVFGqhIdCViy8b8ccZfUprgRN01/byIPCCscP9pfMbwhWKZy+usmmAIhYPeVz
Yonp17V4uGzGXpYFF3gHYfLtealkpRBoqPGpynTppY1Lbvoj7sghx5fjPI4OIF5qspNEfgBltgtd
Lutak2EZVEm/r6YKrUHUsEizG6NjDmr26m2D+7RKWGwlKn9ctvhs4rDdyoaOliMU06MIhImtRjYl
lajpit1UrlI+F8Ovy79PA8CHuMr8PvXRjbMnYRkus6RhW/CpCgitYdFBw8a7Kz5zDgaGiacl+Lcg
FQkzpOkx1O6i5loVOPkDb6SYaNoJC4jeGkBU0XU5PGdcru+z627GBiaWmqmyZEYCgG6x60BxKl+v
LRSuV0GDJ0iV4+p0RC5MDNvvaRgd6XQRE0MkVEjlL3X7Uom/ev2qKXhFGWdx6KNh7GVWNndNO4Bo
zgZvnRMvqYVLGStSvivFyltK+1aZmoaiDEOW2HelWhTjuq8IzkPfoSmoHk1vvkLfQWe3B7Cmw/XS
+78YFHkdn9K+o78jM+6RkDEZVRHI4j0lwcrc+YoSYck/1qP8KAAVWfRB8GRfcxRuBNn3zXdwxnXG
KkY9K1iSbfne8Lsb5RA7GW7xyH0VQEbP5d+7ngfKtzn9jcg+M2l4ImwqFYiNO7n1p8Ev/DmyhOvy
RoVmqRTwe2rPT3AMJBObJXDvVKQHZIeaXQkUEFSfI78ifuPF99zz9llCyKAxQRmNdvWilkBbb7vn
t/P2bWbjpHU/BLIVu7wAxh1QZrOOtMxUTGqdchs90FY4wzFNO3lTd4uPupueoF16OTbvr8v3OaRe
tYnN4DEa1K4GJNzWL1rd6+rQKvL22pxq7zLUubwKHU7cw5iiBCZAjX37SvC0hioCdCWXrz360eiA
SqiUoouSdoUKfg+yKx5vyO6usAFlNp9Mn3JQ5ABU7R/C8VrDf3PeuxQPg9l5DL0NwxqHTnv2sgdK
/Sk+FtfyD/VROY5+dpvbEAVqCGfm3oiaz6L3xjIm2oAdojR0EIHa9DYoOUC6ssOeQWsJkvsKN4TJ
sdFtAc9j+m1yRyMeWGDK2RJ+CHcpeobMoParA2eKd1fM5puYIKSuE1kmOhKwuHfoDha5gi08q6Ch
qbzIE3g+RZfghUFg25mj0DBz9Ptgeu/TT1Q4FP15tNadSoyRz//RmVjGm1aZl3GgHpwZr0PxMCvH
oX28PIQcX9KYmGPM2SDOkYoUA6IKyd0kHFte4ep5FcTbQtRVGTkfZAHe4tBm0UfRhOJsXMzbsi9B
9YsWSEqR1VwXNnhCvdBqLf0FlTy2ACodjtdysan9G+yGQABMm2Bf75FH7IXH9g6HrCN1k84RvebT
VEHuVbYEroImXQ/nrvJuNRMJisao1ISmII3UHUky+uDhjyy1Nk/CKj+FYpNamq5yMsbdmA5lAjzk
4Y1SM3QmNkRgow4VUGQhpmcgZlJOydG80X/0y1vlnHiQJlvh3a3vZUC44cJZCFISOmA/jnEWkmUF
t7xq1/UnuZ7sto6PYhnZy3JSMl6+tZf0bMGYYY27KTOXOFXtOGiDzh/B8d4Fhcer3ty3ieBxnNDb
O1Y+cdE7RTWaEJQWXf5dFcbXukoFexhqX10UB9QlD5fX4V46paCk7W88Zt7yJm4XPRMUO85OcdpZ
a8HTwNlNZrYQTAAfzDXuohwQQmmpPoqHoY6UvpAv8Y3iLof/+T4ai36LxoRmvRjLvJUxgH17b0QP
w8gJxZwJYgkzyzRRSh0ixnYrJvexkn9t28gdegNl/sStNMW9PD9vhxN2OSvgVhFx04AOMPYuV0py
owzHCERMqDpVbdDr2dWV7q+OiUZtKHk+S/7kRLZ0bXi1z7u7o059CZyJ0lWer6VUAXwIR1tXH0EP
ZdXhIzRqLlu5txtsjWQyQpK2qIZRgGPU39XmSVx1W6lLXkze27W3KEwS2LR4WcpWoEx2HlCyeZxc
DskJ/BzWcBs5vF10d2lpeJYjOgHRCWEGr65GNGdHCIld11v1UlqNyfHF3elBjzTlBzCIyVZi56UC
ASsRATDr9et2kr8IQ3EbyeohmXkpz64xGyj6KZv9LFaFNYoaQK3aT1U/hCUnueT9PhOHqoL0cZnh
94s6vy607JEYpX/ZyfYgULgC4jFF0ckZN7BWJJNSdI1qt1JynxvTTZv+uoxwToCB4IO+IryQmkTU
RLYNtgv7EWfTFTtSbht+7VV2YYO3L/GLV0r0QUk3tGDknYn3QtIWlXG0eOgrrQiBKiAdzaTSEqun
DP+r5S/99OmyiXsrdYvFrFQjbfuiw5OfDWo2K+1HZ119Zbi/DLK310K4BWkbqgEUlS0FGGY0E0D6
BmEn0b24BmH90twkSeKWwnoNAigoc0WVlakyL4vZixCaoYnYEHFLeNYfphQoV56XBV6eeVTGL8Wx
G69O1avwhRypfivvamo3vG8RmXU1FDnKF3H8xtl7siUvuiIW9CRBS+aFAYoYyRdKNEnuDUs80SKI
hXcw3p3PjcXMupvlskhKavFQ6g+j1vpJTG+s8u718pTuJohbQ5ksYMzmUIeuMBwHd3AHEltlQLzU
S57GxRl/odkPWh88cmuecUwuQLSuWgpouSLD178T8bEptRvkVx7HNI7XsEpAeoP6cxCfItC/dZ2m
XnhXfsNDOErLUqu+Hri6DvuABq34MCGzwBYWrXWmruuK46f8pXeiQ3WMPTloC6t1cbnghzc86dHd
Kw108P4GpKF1E/27Lutz+l5gQ/qK3MYnkNE3dnQooDes/ohzi4RueiMc0yPvrmg3Zm+A6QxvgHXF
nIdJkxR7qFwj+j5zr1H3XeTdMmb9VdEoSWBzRzonn0ZyXQp3U8N5Iv8H13/HYNZYmi7NlEYYvdET
7fqTjnqW2WqvQrAiAfd+OfCq8HlGMWutmsmyzBTQECarHQVLDK2mCDhuv3eJv3UKZnWNRFy6BKTN
NvRvHRmZaXpbH0zwMcR8Hqv9HeHvITzrdcxI2E8Qc6VvK+UdrZEf/PhWRLX3iXzRX+ktSNpYqQ9V
mruJKy3PA2duY1NTi0iMky/AjSNawqBjRznkefewl2ftrM1RAutli4Z/3BtOL7EWDOXnmns3yTOF
2b7zfIY6InV39RqR40F1E7d/yfzmKbMHj6qvL1eFV9ryVcQVDd2FNtFeCX1GbAQsi9ASyXIo4V7U
TpLZyovXWfZT6biINyTxVSlI+keOf9K0hz28QBbwNyCz7HKkMeNKMJ7yfXLTBpBhv1ad/tfq4pWA
qyW7v8g3aMya65o1S6gEjz3fgtoTsuiQAL4Pg8HrTpQZHfc8Pzj20V+8ZB8d8E1sLGe8dDYRvaWL
YWLqC4c8GAO0lV6JoHhrv2muUKPdhz7HNN8uY++G5Xdj2QfqqMKF+tgCugMZzwpxCl6PIsdZWAGc
lGbSJAWAjkysKRT02k03yiwFRT0fe3Gw8Qb/iHsFTqjeXYIbu5hMOm3aJcOlHfSDjJuaHJP0FPGY
Ds7rXOkZYYPBLMFBljSU7GIdKLd1MN4mbug031c7tJYgds2Ae3XMs4nZu1HOacTzCDz5C2jWQFQJ
Di8kthl27hSFLM8KSjjXu8v+sXsi2dhIv2njml1XZTEeRxQ7J0+tOltzib6V6Ulur0eVA/X2pHph
GRBmBzeEqiI1XXi91zvCYfg1uf1rHdSeEFnlt9GeHNlZHPG2Gq0IjeqlzctRuDPKBJpVaiu1QB+U
bT62Aa1W7a9UyMDTzD3FmYF3Rbh7oQZar7czCtUnZhZ+PrVgTa8xuvRFZEX/buqMBwIZlfwgBLzW
Ag4azs8f59Iwcq0c0MpuRzfjSXip8NaSBKK3OMa3P7szeTdNYW+7UOJn9tkC03qptJPG8Jfpfy59
elt/f4+eIjJrvJwX3CjrIrbZ8JrMP4zwa1s+XHb/c8Y8BoNZ41Of5H0OWVJ7OdJrALAO+hpIgWvw
L3NfGvZD5bs9zPou+iWBmiqwcKbSbmmXLXRbvqGyC68cHfZ00dF8Awrq6oGyM3AMpYacL753cGah
j+Ey1BKEUGzoEBzDY+frgfoJ5O32EOTuxE1s97e8dzhmrdd1aUj5ClubsHgczf6xTmJXRu2XlS7R
i0JE3yC8om3e+DKrWxeKSOroaqMqxp3/l4oxvyLvvPaP8RkmgRAjJZ+Khq6z+m4WPheguDbuy/kB
Lzhtd9TDzBq1xvmP88eEEkHv47WSYJxmNbn1Fy1tb2WJNbqU1cN0ePeI/xAsf08hW+IYGlIfDRXC
de2Mr/QlBWyZYC0ZEKNl61+IQNHlzHooOr/BhghJMFCRMUsxTJrErFtYOH5fcGRVkL6LtzpqXXsq
AOtyxpM64Bka2g3BLgQudEKY9TDp0VjPAh7fzEdMmIl/6SWg6Qpf9cf0q2LbMk4nMufudHdMdQl3
jrQSCP2ijIviLVVLRHXGdhvUgWDVj/1hPhp438xd8V9k8nvZ3xaO9VQyZVMZLxjSEI+o49doOFwe
Rh4A45VTa7a5mABAXL6o4YOxcu756Cycz9Lv8WLfcNSsC3FjjvFq60+NdDsVt3H86bIJu+eBzSCx
2qzxKKhppgDjL+aDzI2d9lvtFp/eShSuWo+bhux6+rsXqMzGpin1kkIOgiKi1Z62qwu25o6/VJRz
Jg4PjjeGzLrSZEUSQxFoRfai9Fc13jh6jZPb7d6nbweROsomj0R06judTpTqC1fisXjAsd8T7+g9
l3Sk/Sz/Yj/lGcYs4S6TSSzLb8No3pLX2C5vx4Pq4JYLLKD2EtRPoc3Ll3mYzL6GDq5YiBc4vJ4e
q9ozjFsy+xyH3NvHtmPJBIksxjvim0O2XhqMJ+nU+FFjCS6aelHxG9+U6JZPUPS74GKDl0Ty7GMi
BtGbLgppgAo10VpADCqDlHvl8dJywgYrK1DKiTxiGLGDrtdi81Ag4+eMIWeJnZXhmOY8SnRRl6fQ
H1AEIK1WEUh2hYJHUlo8SqD9YTNRSwnuEGhYMK4o1kIm5NBqQtvlFxlUkGWiW0bfcayiE38eDd9R
GOebFHUgNZrB7bJCJ7T6NS+CeXoS81POu+HaPUtQKvO/DWJ8UB+Ngogtchztcf7rytBpX74PTv8v
Whz+IXi8gzFOF2dkThs6egQCHQcaOdRgHZ3+EAW0SqtESEGBe/TC8RH6s5eGk9m8VLNrFnFdsZbv
qUS2cJC+U0rD0AG3ZmIJvu5En2a3APENT/CSM5FsakVivKLOCp3I+n4UTyS/jpLcytpPhUE4iT/H
M9n+kS7RVjGhh44QvewzFICMrvNFI3IvDyYPhtnSOuyiRrbAonxovJysljJV7pKbnBXAg2H2smpd
+jnOYI002l34UNZXffl02ZLdgrCN67/lC5utjMzQfzdCmDJ61aH+nj1T5RiqxzA/KA9ikD8LfuEl
Tm7zqJl5XkGN3wAvAjrdZwP+WCahXRXBUHxD/m3Xwk1icN5t9wPw7xX39oy0gZLWRVoyeuwtI9Fu
1sktTR4zBQ+CiSCauEZKP8IaIQ1BJParTDg28HyBiRqo5gjNusA81RPKWkviqyuasZLFv+wPPBgm
SiA+xKJAg5NW3+fjXd4/RD0ny919tdu4HNv3sCRlE4szxoqeXKEEpVlUU5CegEBybzyGt9EPWpEw
fr5s2j+kvr/dgG2CmI10rbsSbmBcIwKCRD3z5wfDUS0wb+GNEPpXP/4jIhMntNKQ9YhOWgp63BjH
oMWtjtGR2BraAuYvQsALtbtuKINZjDJVKGd8cHOVGLM+Tbh7J6Jb94oHqdADxyj60WcbyQaDfsNm
NclkSQeUVWIjeaK0RqWX/dRuKGla45VPPIN2/XEDxkQJ6C7MhSQAjIS36xBZy3isebQ/u4djGSRX
KNYEyQN7JCpHXe2lCf5oCtejBjcYf6A3FPp+rXN56PZn5x2IcYe1lKH2GwII5xMvXCpvlPPgMsS+
k2+MYfYMJTSHpM2BAVVza5okt5BzG+0/np7l92sc+61S3xS9Yc+TafeKjnsc3VqS9VDF3CvA3YHV
kVVp6EcE4zrjKUTMkkEbUZOYxHZcgW7NQi2C1V1nPqQip9pSWmT4tMACJfru5XHYLWABmampEllX
JZGlVNah95ApIS6/45N8VJzcSw4ZnhcKvCeOh/LKQHEduLjukPYftIB3m7TrtRtwJnUtslyKpATX
LXP0VSP3NXnteMQQu760gWA2nDipoOxJW9WkCSmIoh8EWeSM4X6muvElZv6ScAyLjm7RrTPd50F0
QG0nnoU0MHsPlTW7tGGEt+D3d4cNKLPiI1GGmgZaRlC1srgQL3O+SU5jQzvpoQpKFzS+/TXv5WLX
TzeQzHTVRRMSsuKAlpOAmN4ovMpoLxqfL7vk/iljA8NMGWiD1CUq3izrT6j7R+4tB+ptfADpt8eT
y6U/dh6l32MNky+0/SIlYYatB4+RVfcsSJBMSr4W7euYNRw/2fX2jV1MzoAKnDkHtweS7vpKkaDh
oFXWukSc1J4X2dhDbjvoyhTSSxdU1J/odroeMrDMpzeGR29M/0VD2O4YKmDyBTEKBAHZDru+jxZJ
m+kV+319MtzlCI57a/qZ+dL95IRW/bw4/+a8tB+7NrhMYUcrrV1dhLiLXr8Ln2R07ZaejvoSFXl5
7JUH5X50zaciUBOrt/lyabvTuUFndilhLkhZ0patNY+vVmnw5nC9CVfeZeebZNKZhyqouSCarBHU
xn/MI8IxjeWyh4fmlaW9loFsyy6Vn6NvlGCFidGhoaJPmQS8MiQuMrM2wt6U1zKh54HKiu8Gl76f
CK7yxmpAL03WI22BSf6oiQIcYr8tZhYK0pzZ0KjFhvkyC1dJG8yxP3YPycrjkOKZyC6WQk0NdcWr
Ax5QVk/1m69o9jugHeyIV5RTdxp9E71x/Oi9uyu9W8h2aM1ykZBiAmxbiFbYTlZR8RIc6vwX3Ibt
0CoqYgpjSS27pfuDdCAPSSD441Nuc58R6RvyJSwmmTKXkVQRxUrRXAMBP482aA0QgODdQO3uQJtx
Y3facdaaXsfWIAheAY3zofnS9ZB/FgznTzahDRKzvdZN32ujCaS/Huk7u3oqsORM1FglnsHpn9h9
PNx4vMbsrP9H2pUtx40ryy9iBPfllXu3WrtkyX5h2Bqb+wruX38T8j3THIjTGNuv4xhVF1AoFAtZ
meqQZ3VFK4ji1B+Uq/Q6P+BMO1XAfeHibRWbTawoFtoVW/X/LVC8NMm+Gv6HRvzu989mBZnsAWxh
K9CZ1vcXFDr5krj6XeOld7U/hbw3NN6BYlIGNEEqK2nhVrx8GfMfIuF8jMs0hD+EuCpiKFS1LA0U
YP/MwqmSphmaI7TcUo8GuHeSO+1JKZwFE1Eq5lDEQzw4YBd2zFNt2dLxPSXf/bLmIh6Z8aHw969g
4mSw1AzQYfwKMNjamfIlSThpY/dS2xhgwsMSYmEVKFpknF8sJWyKR5lX9O/yD2ydYAJjkiUhTdGH
d6xwfk2uO3dY7MUDrNbvQ/VgQoLnJHyhQ1EUMc/LVbuBsnGQDRRr1oqYNm4k81m3EijHc8pXjgG2
ayMXQoe5IXiXD7LT5YltJbz3Ys4msQ2aCuRPUYp3ZDAaiMfmCeD/ID7mjhIYeBVfXB2TZLy8wTPJ
FDvyLEPEgyLCzJzYIJFsdOgj8/D++5X/eXPeD+GmZWJmpDVH+r4w+nFoXAHl5uSnyYU0SVBc8yKB
7vSFE/2uKrExhgMtkEVGJFg6shNaM1kFKXBJOZQQYZF7e7I5V8ru5YV5GDAPoYwTWan1Pm5BPTWb
9GWBqltl/hTM39bYHh0J8EH9ioL/If3MG7PdD8izWWbr4kSIpQSaKY4GASDlkA+clLH/Jbrxi7n9
E70opyazaPnf+aObPiQOPkT9BeLI6zvWbA74o437nzkbq9TtzfZNhlhLnQir5FgctNQmduaDiCK3
zUcq9iGGhcNjnd2PmPNKMneA0aqGkGpYSTVIwRBkefmBGuI9zfPihEnyK9jD5RLcVej4n/L1uW1B
8TYe5WXlfCnyAoPJ9aOgFY20YgUhZ/pdTNTcsSweVdC+DbB4ayo6TGAnZ3cpabrFwvBwHb3I03Wu
8QagdhdLE/EdpsoQ9nsv8LdhEI+JFKcGFishjpqH5dKEfX6wkpSzWvvX1sYSc21JUV+CAxqdpAyN
Qt8Kabssf2/zaA+RT98HIQhLR0LwSeTy5OLpH/+QrDbGmXWcQX2UKxLc1KNFsRW18mNxuLf6Gt2K
+jjjHRtfnhw09W64b9qSTOIwm4o0U4a9+0mIhS+/gFY1vJp+P+tv7DD5Q1oHPc5NtD+n4+QZ/ho2
Vzq6Zlho0AHxsv4+2GrTEGS20cwFKY1z9BzHV9qqo1/Smjf50EN20CXg0jnsHoCNOWbjapDSCnkC
c7Fwo5OjxHuI2l+9swF2ek1c676rKGStd0WnfNCd+WV+oHj04RaSgi+X77DdMsAA+xq4IjCCy06u
VaCrbsYEqWkhQEQZKYTyjJui4dFR7C/a2Qz9982hxiOhLEQDTbTlTaxn9hjx0sa/LBtmfcFYD/It
dka1LlZRNmMsG3q2EFEqfAu8weEAeh/UGt95rAa7Wco4W2OOUt1o1lhq6BVF4C9KdPUmW7NbvdGC
Pk9448T7iWpjjDlPfT2DTkhAS/8aHaP6a3FI7lIMtNAP2P4Y3+m3k18fmpvhrgokDuJrPz7OfjIb
R9ZeqtMMq7qInw3riWAWdVLCyzG43/bb+Mdcw1VZi33ew4jyGF1nB+nWDFQv9roX4gdQKiG++Wgc
+6BylM98oqb9amdjnbmd88qQBo26KNIXWfmHCpnSxLUcKRDfNG8+amgYoU39cNlpbrwylzVQzN0A
wgA6dvJzaKB1dLC+rs5y6oPfavRvfGRy5FxXvQAuDHxgFFagq8QG3bcjDanbRJb7h44xCTKHwkJS
0ZkdKstGxVExtO2BvQyNFsFtOZ/x+42Ws2fs5BO+7aVCel/GDLOcKfEgY+CpNQjL1FQIe60IVd14
MJbGBW3G02VX6RZ9uMM3tpl2taksEE2hKWeFYLQagjDBLtG+FfP7VPQvm+KcQ5a7QmqAuuwofVGz
lmHWV0d1rZxRHx7/zAyTaSzUjAmkiDDea0APeA0mkCVkCS9X7zpjApVNVWB0KDv+8zZowdImlvQK
VavUVtXJLvpvw/z9siu7m2OqugWuKbAWsNzui5xMYhyjCJGjyY50e1iSsALpBygSSlPhbA9Ngx8i
YWOMOV8a5BiUhFb4kSFcVYbwaRqXw5/5wyzaME3anKYo7kshBihKc6X6KlcDWX3rOh57735N9bc/
GjtjNET9nLYT/BHCZQFzBm2IRU/geMi+qj7lXeBJil7eLY2dM0r6RpWmEd6N8w2JHnVxspf4YSwO
lcVJvPvB97+40Nhxo1JuuqQfYGkSiaeQlzUq/S7nXJu75cFm/ZhzBHHoWAKcCACA7FB0x2wc7HH1
6owHlLscdxin+OdJWtdyyRVqJ8dJaoZPyeL+SdR9QLwqWqaUqYLPlBHyZPJ8wJUVLJmvzDc5jzyH
5wtzD88kKWtrwIEFwOtlncCZaPLwwry9Z+7cTv6fN1N6MCFHbn61Bl4vj1Z+/54KoNLyzy3JEgVj
+C2NL9CH5GHhj5nTuj8Vz9XStk6XN4i3akxaqIguD2UDc7r8VDWP+sB5yeAcTBbDqmvTmicC/v5c
ZzcRyHpUAXDxVZ0fZCWCMj3QLJcd2gdfnM8OC2Wdoa6uK/SADg0+VEc8qbuVWzymQX/UNNv6ohyp
trrAWUdOaLyXa5svFGU0haTrYTUjmbfMi5emgxsXPKoQ3nIyiWEZx0jTcwS52H8dpTvIejlj85aU
x1Xi6QRxctB7v23jUdt34FalkaGqr5EQig2KW0wgis+X94u3cPTfN2agqDSOKm2CmsthyoNhuSl4
/TNOjL9X8BsTqSUIuqDDE0n7gk/uoe44MbfvAyoS9NihscYSFwpiJUk15aiTMOgBZjersBXevMe+
E2cbTHpbVbycFTVsNGbYxg9LxKuE9xPP2QCT3ES5yoxmgQHaN6D4ocw1D4YDvGXAPy77ny+QFvvf
kjFpritKpRnBhIMnC0o2otIOsavcaIHipbc8bNTu2lkSuOAlERKWrESL0UK2q0QP3umW9jAMym0Z
Z/5vhPHGBP0Jmxib5qKCiA1MZItflNe58KXLi98Js40N5qhU0qTXVQsbrXAiGAxuD4LuXHaDt1JM
lA0r6mqRFqJEui6lR2l9vfz36bZ+uN02LjBB1i+LQcwBLlj9EW9WdqyB0kJ0yaR71YJPdZ3TstzN
lxt7TJjVUmukFeC+zkClSjphddsZoBFChlDry9e+4zUjdlPBxiBzn2rKPFpWjQUEwai9rg9mLtrN
yCkSOEbYece5zKIMklMIhFmDBLfum0sNZdbUu7xZ+2CYszMswFeboNQjlzikoz+eaFpInG9tYJ4W
DNyadmZ/la+Kax5HJScE2bFHPWqbXKN6CMrQe2IG+fa6/J3yeuMXc4umeZ/mhNBNgn4JprKJ8TyR
sMo468fbJiYnQEQ7VRIVnmhzZy/6TSn/EBROgPNs0H/f5B3weFZ9NlEb0xWZwqZ/kMbwchhwzpDK
5ISW6K3U0Bp+agvHIK6lf57Q5rJCIeHdQfR0XEgPLLRNl6XMJBE2pn9d/fFQ4uWQjtQMeIi9IW55
wterW13nfvlNcJPny27y4o5JFUsHwTORfrOKhrsqX4b48+W/z9spJjNAkExYKvr3jeY6Vx4H4Zjz
kg/HhQ/gtQWds3mhO5WFkgpSPk7e4WRvFqUWtUSOLFAwORaZA62uT3mknay2hHrCrAdCcl9D8vrP
Lj0WtrakKnjbITDgzNbXMr8a1+v5t76BzulAY9KBqUp1n2AwBJXuaI/dQ88b/eBsvcYkAoLVwRnC
1lsiWBJz1a+i+l4cZ++PIkyjP2OTC0ZdWbpBhh+Z8pdqXMVKaisSJxnwQoxJBitUihPRQAgY1u06
fxuVx8s+0P//QgZgFWPzolJnA0fRKevVEdLbEXrjYntrNb8sgEuRU5tNZ4+7bJWzAYJER24+dQXV
ZHq67Aknl2nMeUcqWcaGPo0V6tuyHAvlMPcnob+SwMpN1sdBSt3LBjlRplOk32b7JWAulKLH1mTC
MR5uSfas95yLk2eC6VhPYwcJ5PfnPnOoA9LWX6c8zpxlUl4v+7I/Xmmh/W6JUHIFfc8/nUERZaQl
/Z7Wbi1gmI70jaO+j4+mO70J39X3IYoFkDDxivv8vB+CZ9PMaY3XGvJCNONQHkT6ALF4lOIc+lb3
BRXVeyfC+cucfyvRnc0yp1dr5pnIFcxKuXA/Sdn9PKluYcre5ZXleccc4HgkTd1T9I9Y9K4ido5e
TQ5R9btIFB4um9o/AWePmGLfUKf/xwFlYOcegBSXAjoUyyOA4plhTrI1kxlPUli4LB5cAwhB6y6X
DlHV2InuYg7Y7efRuezZ/jk4e8acbQEgFtAZw+RqPEvTJ5I+r9P9H5lgG2crPmSrssLnOHT2bpp4
JTZ0MgNNEDmbxIkHtl2WFlqravRdoCJPmvG0pmHZhYL1/c+8kf95nJO6MkqdVty65sdCaBqhJXKK
R86evL9JbNKfrBSjKZpwZCKQGY81O5nyl1UpP1/2hLdeTHaQ5wnnMocnBjSO4uZhTHuvm76SgieB
ud/ItDCSirY5VXRggkyXm9WahQFxfRAd6OMAUhRTrSpAiUufTv4JXIr7/Yebs032OXTJ1KjJqhGL
eKSjvhD98CAUYEsOngjAeckF39A76eN1/7ePLC9k3WfGPOvwkaLq4yvlSj8AM+3Vt7wksQ8P3HjG
RGCda2M+WLDUglAwDaWr3Emdxad8grHTByDU+a0ccXaNucEwJmOtiwGD5lyFs5jYEim9oRA5Zva/
zs5mmHgEyr1XC6tHb6vAOPbwWKi3jXQsGtmeeHQAPFP0BG5O2GJNSiSo8GjQr/L6lKx3Sw41LEN0
DQCnLx+zfVDHZr+Ye0pbJbWbQFTo6F8W4HHaAGMkt8b7HOUarMf0TnYb4BwksL9GN7y9+5fOx3lV
2atL0cw8iairx4ROkt1gzh7TlNA2OuWBWdmTb76aV8kx7zl+74N1Nn4zt1mmiVnXlrDc+9MC4ngl
jGtHeRBuAgomoRxJxufkHl/BwxVv7nj/Ij07zSScvmlyXStgOjv0oNelgpeUF/lPjyI7HrjIuZEL
NLGZzwrEuQNA/K5kMKsbQD7XB+lT5yxh/u1yPO2n7b99Y7HWpdQWq7DC5piadhGf6vxLP30Z5K+/
bgZi46aByWkTujVMgSxECUFhP8G1+q0v/Uy7VpOrzuSU4fRMs1lza4XJZbPeDQPBLLwDqKRxaECL
bK/awvvU27tQt1aYBDbEil7L1Bejflo0t6huGh7uYfecbW0w2QtIXdHUR3jS+/FDGoLC6tq41kpb
BZCJAmeTLxEmaiKPR6LC841JZVG1oGuRwbfWehHrB2W+XVbOi+DuE8fWNyaD5VVjJIsF35THrsZJ
Lj1A/Nw8cSe3/g9sQdy1ZHJWKy6mWcbwiXhRQJ9v4nC6pgJl5al12wNsHi1XDvWHyyHPC0YmYS3D
XAh6B7OK+pAknwuR0+HcrYOgvqKIBuac1A+TVnIX652gEfopOBwXQFoJHosit7eHV+t+9cCDwFVf
3K2DtjaZvdNmcHW9p6gB+kz6kU7Sx554pwXDoUF24r1Q7ofj2UVm60pLy4nYIjt11m2W+ZJwapvw
8jbt8ipvXWL2abXwgTcPKBSWe/Neuy1vJjBoyYc+HEVn+UwnF7Kj/lB7BWDPlDeOB3nl+cjcLnk3
5aSWsY2S9iYlli0nwSq/XHZy7wbb+MjOWqnmrBoVvTzp8PcAbtfOM458hDrdjo/59+/tYuetVkmI
VhksMc6K8X1MjKnHfrYwApW5bTXdCqLgXXZrtxja+sUk/EpPpW4UsXZ0zHDq7L62u8NwHbkTmNS/
LG7vgH8fEO/YkV+sQ+3x8J+cvWPnsLIEMqGEOlyvoTzcGuQUa7eXfeQdOXb8Cm2/sTMS7F38tQHr
duuYdykGKLMHGo6QX+LUzbxQoS5vitmxjJLIoPWlFgcyKi3VKB1DvE+6zrbU1yG6TjVeK3s/U57D
hkkqfaULqmnCZK1D4nsxtdKw53FSeKCr/ZtH1izK/6OhP87cqvpKJkmoES7Eaw7zoYC0axrojwJa
V8sLr3u++2VlbKwxKynKcd6tyrs1lWbKoAIM+YaSEIihcWi94pq3d/uxsjHJrGSVCEU7D+8mFXym
rqGqoHZsTwoEYrNr4YqXn3eDZWOPyc9mNpGcqLAnHhW/AhEO7WSB+vdw+QzsHrONGSZFAwI6EzHu
0DJuG4BtMMMzP0ZLbl+2shuGGyvU2U3kW9KgpFIFK0lyU5sLyI7eLhvguMFOoOStLEu92OIkR3dp
ehSN5zXhFAX7GfHshMIU2kQnhZYOcKKD/oF+HXn5i2YPnnk0/PhYC3Z8amu7ulp8BZTJkaM8/ZmL
TEJe+mmlg71YQ1lydKE4Lmb7rCclj8uTd5RZ6IqQkgzdORoSp5+zULlDA/2/zULzjrLCJA6wX2DW
e0Wcy0F1ag607KnR3beNe9Wn/R8x5HXbebHCJI84rxSpnmBRUd+EEVJiIPGvORXqLsh/k6EUJl3U
wxQVGkFAUq1XJeyv5iM5UBhyyymyeImJZe5WhaJcJKBKMAwyeKs7BNmteYgDEHi9AnV4/TtftVvH
mISxJFYaA6hHC5HpKk1aW2vaYyEuvj6N7uWI/+CaCsFlUTGo0KIBmx9eF7V+gBJrpgHTvfr9QQpL
Z32gHIBUrck68FLuh88Z1h6zaZ0u1+rQpVDLk+zkiY5/I81ntvQQhQZQYo1TBMshB1Hvr462s4aZ
ZD/rYofBbDiartZBU8Atq2QhYKycBWWLSNYMs3c15uezVoSZQQHly/oltk55DhFpRbXF6dPlzaPn
dluwsraYlC+aZBzbHrbWWLrODfU0ybzhYfYgv5tQoQ1hGZoEpUymWyCbw7pWRYFVW27T/suyzrbS
8iRfd/3YGKH/vrm6zDgb1FHPNWfJxIM8NHZlFd5vLNXGBJOQ8rqLkzyGH2qcnYgeXUmiyLmAd3d+
Y4KJ7LhSVF1tYKLHC4+dQLzESZbuO3z5FGutEI65xmPg3z+9G5sfgjprzEinbn0hn1Snvk8ec6fq
7OSGypguV8avsgyw8cCEd1skSSn02Co9SsCqUWrBqmMY//Jm8YKOietFiIs2F6iR7lsy3gF1uehf
Lpv4cCcyjrDflJKi5S2huyU99m5zAO+0a9zIT423OnT62XLzl8sW951SdSrhjeKdbVUqsy6TdbFA
0ZQ+xPVJGp+l6hfblD99Optgype8LRqxNmFiTqEyOUd2bj2I7e08lP6f+cJkhQaQFHkESw36oTe9
eh1bQcpj4uEtF5MTJgtypyk4yh2jve+6Rzn6KqmcfuuHKux9vfAlZSg6jqZiMkkBWsmtUtEtUYM1
tXVH+zZHjoZRAsnrr9vI5T3K7l9+G4NMilCUUl2t1VSBQZi84SZ9oSP3Slhey3fKtXXdjrbi5beQ
VOLE3gdaI9ZTJk/oYl7kkwHDQtj+GLy0wvAEVc1VXe0L5TLI7MzrbN1Wbsxb3RfxBjE4PApG7nIz
uaMEBnSsDSDpKThcB5j+nX9NCeqD8vXXuddYl5kkMi+dGi06XC5U3R7Fo54/Xz4EdLM+3L7nzbTo
I+jm1hrICIUqC+70OvHl+KmbB5uyxkrp42VDH3p8jCusXnXTm6ssvh83IB+gLg+iEM84gSsPQqWS
Wz2WgUFs+sBqObMjGC4wgofLP4G3dxaTWsig6YbQ46iMvtRBmS6+txx04QxXgz5P4fDk8HYrgs3a
MglmMbNsVCJsnrK+FM2dxqVT2E0vGwNMeonavgSOF/5A5xiMh08JvogET/hERTaATwaR5X+YSuZ5
xeQbc1GGYajgFfG6GO9j2lXs4cOvcVanfEL1A7XlgEu2RJfqUpgyOceIo04YEni63FMtUdBuY/C6
Cpc32l/kH7vdhYXOvaphvlaS2CZqpzczHYCGN/VdoT+PnekWLbcVxrPChGNqDImWzbDS+eqxfShc
kM65C/re5lvt0oeDlvu2tHvcN44xIYmhZDCJlyhKDHIcJz8H492iuAkpnctHjabiD/u1scNGZmTk
aUk/yDrjuV+uxCqEEqWNO9zTC4lTaO3Xj7qGagTn11JNJkmqYhnrC/qXTrvYlKyqdZ7SGO8GxVfd
R/OUOLyW84dnn/dcpuMl1dBUaFqySFBtKAjpgTcANITS1lZuDjIOMC4aAVUWE0OAfCabB0jZ3TsL
BF+SImJaiNX7WltR6hXSag4a3o+SHl03rRTW2fzYtEVweft2lxQyLEDLyqYo4UPyn9cCOL4N4KeJ
hvfBBg7qDmWQEp7N2xVqIrHPm6t4R3Kx8SJBq1RSoGcGXCWTVJI6nwZlaTQnroybtcr/MifzMVNi
Xy06BwrTmbPm5VHGcIQtmLVtdirH473F3f4ANsEog5AvMRZ3ICkwys+qgceT0s95Qz904S45ytQw
ctKvo5LCjloR9Tjn5slUCKSeqgr6d1lmHcgimOFQiuZh7XTCOZYfCEFo4G7dZKqXok/JMEgwTzFN
IDyhPLn1kcK3MMfQH1eHHHqnqx1eK23v0tjaZeLJEOQMwlPY314Bh5x1BxWDyxHL2T8WkhhZkly3
1DEi9J+UFrjcXFmgipqqdUhUi6d3se+PBRCwLBvQwWPyaN/qiVLWOB+IUXu1XtaZt1M0+X8MlLMF
NoPqmJZopY7u1ARK3MIdv1keAeVPH1gHhfMRsXcToTHytzvM8YtLLSvFDu5EfeqBwjlcCuGQWzzU
xm4BtrXDnLJBK2vNELBL8v3sCjbwQ9/NR8kBZ6JTOTz+p/2kAm1zMKAC76qYjLVczhvodcKrDhSo
tLlqPdDmaunHXIb73W8TaWOLOddWo85JHcEW8XQInwyfqO5x6URUi8kTUCB13uQOhx4SqQD0+epD
zGXv2l/dzW9gDne3FKRb6S6CArv8hEdYIDL1k1o4sl8AkKkdLh+53aBRQLBFgSSa/P6duPl0iKNZ
16JK0Zy5FL1F+N6lkSeMT5eN7Du1scI4lStTWZEZVjDifewOZRgdQHfpA/Bz5GM+6S59OHS6hJdO
U9Eoadg/r71iIcLYmjPiU8DkHTFau0vXHAPTij0v+SlKe87U0m7a2hhkTrlm9pFoFovmtP1XMXYm
PfGm/HYRXjmruJuvTJAOghHIBGkp8yTVS7m1NFKFJutt+ak/gTjcLq/pjT75UAm7+g8oFZ5FprjN
rW6oExUWm1fRwTOYQ5y8tY3r+C6yZRsd8l/mSH2/2zY+MpuXFWvWxQQWzUmwC7xIJYGpN85YSM6k
Okl1txa84fr9Omljk9k/Oc2HVFlLuq5LZ5tH2oFT7/QTFI9eMRoS1hwg+W7lKW0MMplaGaVYQb8H
H6wHPDwQW7CJE91JN8aX9Ud/Q1t+ApfifjdINzaZPJoqYrauOS7vbMSbW3ujVye9SANxXjiVPM8Q
k0TNqpOyuq2RRGu1uzNSkyR2BCzjQzsNZWubIg4u557lhSmTXvQpXgvQC6BLW9+k072h/OmGMZVP
Ek1LO0bwSV4c9TiAd1Y/UpXu6bMO5x67r0UIVlYOs8luY3gTJmw5NFeKCbgK3MJjaWpTDgMSRFDF
Wt5GjwpcpPzbZ/c6OEcJO6xRF5maVjTFoJX60rwKj1TOo8Vkjax75E23VV8OU95zxf72aZqKbwdI
f7PcYX2fFT2ZUSUV0uM6VuE4DZwN5FlgsooRi1am1yhZ8O0RxosRZAmPv38/7M9OMEmkHvosA7Ia
m5W+5IqfEstuRdfksZnIuyWlebbD5I5IFQS1XeEK2kXtj8qJMElhHr8NgR7IzoRigfjiG3lbXvVX
zJuG3K9m2kv8cLtu7DN5ZI1BpJ6DSBIl7eymV/ExApNp7Ta/PKb/8yY4O8rkkSaJorlo4aiK8V8t
eSn1gHOf0vvykitM2lhXuU2GDBYsfQ3BK+oqquBnmXCdZ3o4d/LDOJMDmSwbnBUvcZ9yyoZ/uXfO
HjJZpS/mNgWlNPo4j6n5LtgmQOmkWzzZx4uZ/YPHUrJfhpmmZeg63vyMD+AB1O1t0eOlaTpKQDVJ
V/G19Uy7tRR2oT1dXt79M3c2xqzuAF7OSY2RSlIhcnRRerIq8nzZxP6X8MYhZgU10pDREqhD4IAb
gUOL7pRwBsFuFZLUlrwugNoJLdQv293Pkn+7xtJjZMMqaCvwQbji3kTrJNfXROIkf/rLP8bm2QRT
681LklVDjtXT+sQF6tpuIj9NvyzinUC+k/JLWXMATzyfmFIvida0nN5jo/mrEF473S9qDmCdZ4LJ
wmksZBkwiYj3QbK1/LUWCltQXi7vDU0LlxaOycNVZMgkUbE38xp/VpfqvlKNL30nQ8xovu8ymYe5
5B0qlXq9+YKK0npAXxsGl3s0Et/FaFSIh8k+hgu4ir28sGCyr9FNRVbOWMIFn1E/J2jIf1C9+ZfU
dA4/Jvkaq2aVXQWnstrGEwG8ou8Deu8MLh0OtNz1d5oX55OsMtlCMEd1EQ0YHDSk4NuE+Nqvqkn+
vFDOPjHJYuo0UHAsdO2qT8V4TMw0nKLnVRfcyxHI2SOWJKMd87KRF7gCIImtkMZeu4cOA4HGk7Je
QzfI4A2m8naLpc0gaS+nVQKLvW8G0XUMqYDupQXzzFG3k7AJNI1TcO+eZMB+QZGKAXqJ7fRWs9RX
/UrrYbNxiJH4TS15ehOFl1eSZ4aJ9nmxerExkATjMrKzunSn7EHmkqvtVm4bZ5hYH+O8acA0gM/3
8vusfJKWt2QW7FzgYYv2t2ljiInxLsVLVbLAkBBmh9mdnyCR5cWH+QedfQVChhOHHyb93gN+Y48J
+EY3x9JQqL3Epp/vYrD6GFpPvTGkUzuFvaie5EgA5xRec80zv3v/n62zXy+CJcdNWaFQnNfZXZMu
WGcxuBwf+/f/xgZzSyZD1QyzDA+L03iiH2Q1VLIbyIEBIia7i7uCyify4pfLZjkB834jbDK+taoT
GPBhlYj3TRRI1mR3HfhEfudGtjRTxdMUemfsU9FcpQT4e5SnZlq/LXoMFdyI2GrZcFaRxveHG3Nj
hzllU1nIeqOiDM2NeLWr5K6dSaiv5dsyppOTZ9qvspz+jMuzY/QHbdavmYomzwYYFI31RpC1Y9tk
rjjwAKX7AXg2wxw3QalyrUvQSTWkux7ooIWzP7x1Y46XScQlmuhrxayg2Zga2VGYhu+TKHROl6LH
ssSc+ulfEsjfHrFzrSRNzaUj8KgrnOZQAvoQP4+OFSQ3i4vxVoeHfNqvbc6hwSLFIowwpk31/oWy
+u1DeozBOU/n2Ut3uCo4l8ouJknaWGNK0MbUoSKawtroT8A2V67x+nMuTkU7LvmEBzYc6Dqxjb9+
5zyfl5WpS2uraaKVLmtvPAvt0Vrv0a1Sy8NlK3tlAfr6hiyizQ4GcSZcCiEd4r5CuIyzZecToBbL
46C/gAyjbp6HLsZ/737nC3Njk83ByCmrTBbY7N8o0wwGRF2jRP92xWvN+v03JPjo0d4aZBJyk4HS
fO5gsDqZAU3IgHVBoi6zc7dyeDfMbnhurTEBs+bVKC8zrpjo+r1P5UBvInxrT0AMhDz+3b1ssrXF
BElpzbkhU89GciTrsek+XQ6P3cO9NUB/wCYrVuW8VhrdqwK1geTSVl8ONILoU0LzxPtTf5jPFlGa
hiUSYS5aw6Wp7Cr7Hezs1iHmXsnFRWxl+hqvrJ1tDN8lfMUOmMC4vG7veuHs9bU1w9wmhqYMjazA
jPYoHtFGCdAmxZM40GkeRqnc9cq46W3t3jiqdhws/vqp8jBp8pmLS+MFCHPdjNX/9s+8Vhdb9ujX
WW/3PzrgeGWMRQsubwv3yuOt50xGGeYIVDG0fzVrwKvU17J5EEteCtm75TZGWHRyXIgklRNq5JZ4
P5XWrJvGI9AsOLQuHcJLjkZjRzc8pAzvQLD4LdHM82gycLo7fNVIJzopVIVQAHZilMuxy5sH4ezf
e+N1c/7WYeiaGYSkThJV06MSgRzU0Evx9XK47pas2/Vk8khfjOqozVjPyRkKu/gMVSOcc/B+1UHu
AIwNToKxtfmg792H9K1hJr+UelbnhQT/1KB8KL3ooOLloj1gut2VHzhO0sR74Uy+n9nNWjZtN5Ga
opyKk+RTbQb6dF4fOmB7+QJbnGMgM3mmV1sDnPYwJq63oNwt26dh/MFxaK9VvF08JsmQ3jQgvg0b
xBs+QbzJbXqbvNKv6+yoVZxCiOcQk0kmNRWVhna+W320h7S+IUBJG7noXnaKZ4ZJH2TpdSmlF04e
+0Lb2XN2sAQuyRRd/Y+hYGFWGJIWosW2x7K6GMyVjrsseMV9bQ4K0N6lYxkgRhL93kmOLWSH+UHB
M8sGRdqOmK4CRrIckf0nvLGCW5aQl9rgkdrs542zg2xokHhIjRUoSUBY/I5ABFLugss79S9n92yD
iQh5aroiKuCNmv4lrI9tdUoL6A6Ao9Z6UYv7tT0U7SlXOk6E8BaRiZC26QSBqDALil43Uo6NDEar
ckTiajm3+L+kxb89ZJtmVmEIzUA9xDBeB9X3MTTw7lg7kT8fK0BAG7AECdzXLOrAheBkG2eF0Px/
lFSnn+1UaKWFMncGlbOOLMVsHPcgoZzg3NJJV8JIoYGDXRDrfqzJGydUOOHIcs32izkOYwRb46t+
1B3pCsI4YWVHdu1ilhkQ+d+sws9bR3/RJtl3PT5mSgMWrccRRdeKZB8fFh8fiT4f3MNzjya1jTG1
E+SyEOigIekPsqEFjbGEl5eQZ4JJHQMaL7JWImNV+QTEXh6NrmXNo3/ZCi/0mLRhSlIBOVRYWbvW
j2VQOfVZkHfpdznRDsDcuJIguENt8cqq/ax/3i0mlUjzolhFhgWcwEWcYMKxVnovVrk0Y7xVZHLH
2hCSGzQOl3tLehdgqG4jF7D41tVt41hDyNHmhiJnUVmG2kgohQnP03i2OLRXHYbpGjB/WTeqawSj
DRiDA2Y3Z/XkUMts6+nyhu62L2TAusGJocoWJMv/GZp9WQ2kxBw4sBPGbW7PbxG+gOtgBbH4inmO
Ap9ylCKJ5/Tuhm7M0o3YnIixyAdx0fGsMWmi08XgL1L/GqYfl53jGWGOXaQmUV0rWNi8vjNzVxFO
ZeteNrFf728cYc7dnIimFhM40veBCqlbOhU2dk4eGADdgOqjCETOIyv9ix/S/8YicwaBYogLwcSO
pRm5FnUfnGe2EuXhxJOO2o3LjSHm0E19bagp3aPiEB2lsAPxneTJVzxwxu6Z25hhzpwei1mv9zQU
FjMYusyFagwnbe0HAh1SVCXd0NmO4NTGiVlaGHcRlrtcd9XpkfSc8nffi7MJ+nGxCWhRnHosFkyk
HaDs2uQ0La9m20XgydLZBnNW1RlwLhGUnY6Bp5Gj8YZ+izOH6wPxO6/4irFb5ze7qVujzEmtTBm4
VAOO0auZcox1L/Hh/0i7kua4cWb5ixjBFSSvXHuTWqsl68KwPRb3feevfwnN96ZpiNOYGV98cYSy
CygUioWqTFpNLQ6Zz6um8jaKObE5mkWrMYKFIoFACPFziVhBTzh5Gw+FObOGprRmCnFju832iuJj
4k8JHq7HhW0IjJOIionfygp6p7oZCOkECBT7/HQRzwukH5tJ5Nz620f0Lxg2AW20aZ4mEbEAhnjo
MndHFN74zF7bzn2BYQqkciBpwgz9EXuaX6rxTVFffmu12FSzWOKYgGYTjm34RvDQoiQ0czbkbw7P
xQbm8OikEqaMvtUvJnRaLdEdztLOcCY7z23jnD/RPJOva83xA1bjoEJzShiIsEwl87GZqmOrFmB7
rjgBbrPrUpYu1rEHpwNNOmTPUAc6gWHl1FqhO1gd3tJ1/5+R4vAMY86QJICKO6OAlXIS+5ukO+ny
4+95BXPRdUkQ9oQ2xZAisnI8B5fTMQvfr4NwV4655VQyhMQcgNJ4s91+o+2qZJ8g5+veZ8pIeZAS
TvjZfgFYbRZz4xWDJGdkAWRyWjyQ9x50N/4IqdQDeakzD41NLw2zSnrk7TRG5LegT7ASpzrSODHd
hFyqbI5bfNILJ7nRpzLAhCXxWvAgL3XlZcbMuW15MPKvt60paHFT0GFS0n7v0vu5PRgNJyZtly8u
u0SYgDFKcVy2IB0BwebstpCvDpzsqB3wQr9T9tedkGcOc8cKadgJSImRRKqpLZuYCJdGN1U4XIKc
y4LV4zMFadZM2uIjHihRUbP7aKLkdnDQk/8pP4WaHKRhkG9hSPXXvRHGSO4HOn5RzoIFx7PT7K2P
T6SKOE7AA2JO7qQUDciL0dEAFXfJVSW1upGMEnwCejG7TVL9cX2TNi/BlV3MqU3iDkyhtK9Hb8Tv
dSN4g25wrnMOBPtsQXBbCDJdOl35mUuncPKum7DpZxcT2MeJRhlw0ZaopifmfJfVupdV+m3Tmv51
mO2YusJhjieYHYx6TrAzBRjMwPrlpjg8kWjVr7rfvspe6YE9iDfoSf3qit+xbJzVJMdZqGHxhjx5
G5Aih30totw4HCGm6c0quLSvm8nxP5ZPMusCOSwjWBmat5LsBpACVUo0ln29DrN5bFeLSTd19WVR
ijMGokfYRfnHW7C3Kj4daOAtH8/3qLUrmLYkElGoe+fLWy9HVhdyOk+2nY9grhsDkRhdZezIpqg3
BzprMEGBqVBcIZ+tWueAbEdt+YLCmGEUIl5sK6AUJ8Wjb/m9N7ioI3r8u267/LvCYiJdW5pBUNK3
YpB6eII3vepWd8Ic1tm0qYqvl1iPfNVO3jIyUU+SK0OOqYFTOliN/F0tK2siL9d9jgfCxLqiSsHP
oMK100S2DM0xu9iua/c6yPZeofQkGgqILjDr/6vLjXO+pC11Oc2a7XBXeIL90INcH2VFTkTatGeF
RJ1/5dwQnGrHSAQSIdCOaeUp9VK4o6NVZs25lbYrQiss+ltWWFNbZyaYRNEBd2P+oCysOW2I+GhA
auxxF3DweKYxDq8JgyAmOeD69rs4+9HwbHAPFd2IT6F1ZRLj6GrYqeFIQ6t2Ng6pmxSWYLeO+Ed0
K7nRIW5tHnsuzyjGybMhFAoyALAktGExgYzntyThlXt5KIyXh1GymFpBUdTSSurJSoTHbuCE7+0P
z8visfl3a+hJE1Pf06zqVN+20G7M0RNASTuSW0h1WeP3/5RPIgFDSdfQTHRuMS6Y11HR0OWT0PFQ
d7NlZqZdDW/Xz+/28l1QmFu+bItSGem0B1hnLXnaEYBFPOLBvzlOFxQmSEA/ONAziiL9MN4pAXb3
ooPwp8HzmowpGY3T0k9d+bOrX+CYSKFVudQ3JeBapc/tNqnfOhP6G7rQW3oa7qG+5v7eKtJVXoWL
WmlR8KsBGEUPqXlUW81qZ04P5kcqcs0qJkgkHXy9oV0psg9RP8kEWY2D4anHaj/6iafb6ln0crva
ta2b3IoOv4K0nRJiXt8AKYKpY2biVzM1MZvTZRhwV5pWeEsfSyMPQ39f5UdiLW7mRik3IaRGfTb6
L0iWYKwyFDWrE0DG2WHRv+n5TTwUIDZ/v76B2x/YF9NYerGhSiWjljqaoAV+eaCPwJ1r4PESqqw2
4VT/N9O0FRhz6MBGBaVmEWAE/YJ6Ywnc5ge6E9eWjTlwcVWRfkhG2nJDyfWo3o3qJQfelbz98qQq
CE+yqKuEbbchOmh1FxOWgJgf77uUlJ22euZgcgaL2B1tIqTf2ryXp80FXMEyR8GAmrsw5oBtswnc
EeXOjGbvukdsBsYVBHNdRtE8G5kBiBFDdmQeLBKLbh4Wzu/BMJdkuyTB0BY9nrDNm3x2Cune5NUV
eYvFnFqxKQ09pGQzUb3Lsscu5kTbT4KWH623l6ViSdHrBHP3RQKAfkbuLDnKS+QlCEXSreIbZ9pX
JqLaMvwsbF5dbDM6rJCZO3Ies2CQTSBny2MbPszhoQ32M+/jjbOACnNcp8TsokbFHinq8Iyv7ach
4ElXbqfRK0uYA1ua5qjV1JLGtAh4IAJwuRUgsEf1ks9Px1s2avDquoKKhyELMvUIk3iJ8Bw1vV2G
3/Tx4bpzf3R5fwpDK6uYezE2KjP6iKqiGB8jbdfiKUibFlxe7lLf96CNkt+XkXMZf2RG11CZ6KCU
ciWLEY4uZRiNKtyTspt4zY6cg71pkx4CTJRGBzU0qN3EX8w7Xuq2GX1XZjOxoxCKQpcFrK9qVAdZ
zI6DpjlKLLxJRepVYAMcZ8EZq4wTsnh+ysSSHAJnVS4CtiiywyC3B20oLc6Obn5FrExjgkmnoART
ZDgL+PAXzgs6DQov2Pdg/SwhXNveQaTCvw65mcxpKsbGJRkjlDKD2Fa5EgmlhJMhku9aFkHhEPW1
na7ODkgqOHQNm1GfqBoxRA10IArjOuaYyqqS0cpDiP703pHjU5P+Wzncj3i5AmHcg/RdqUQKQBr1
IYZsFvlO1P31Rds84SsIxhXQk2pohBLwqWHuK7niGJV6HgxQ3so88q/tb6MVFrNB/TCX9UQrKJQU
DnoVN3UNRlZaLeysKN2Zh9BGD51z3cBNX7+AsoPwII6C2G8GA3v566z8kAZe9zkN6p+CyAqAuVq6
nkiNnmKTyH36MNwlDpi4kNMYr/Nj5PJoZLav0BUac8UEVRFJaA2gVaj4NvA7Z7aLpz/piWsnfWqd
JkOGnYCGi8eduHm8VsjMxZMlvSApLexErLKU/rhUX4TosMy7UN1d37Lt22AFxVw7pDPbXCiwZ9RR
BrxexD7azqHNxdOq4DkHc+2YfaYHLU1IlDI6gmfPj7v/9MW3soUJFIsUZhWpAVEPuRUYLgFv9sKJ
fDwzmDhhLmGZzAr18fK2Dw+5ydkQTpBgJ9+zZepGnZ6hTH4f6q9B8FOcCwSlkXNpcIIq20eRB1ip
iU5dFo3ulGHszDNxa50nEr/9eXrZE7aRotONRDTpnqj3VFAmO5f2YFH1MAPd8p0f3E68zJdzeNgu
3oAkYl9TR2vd9gv0YvHA2B2l3WDptu6Ppw6BT4OyDE/Gg0bUK7GJbbWIAi0QQHEFQ/F1RzWbFB+k
D1zCa86+saXdOZWKstEAU6nFvo1QYajFY01G7/fiAttfIetLO8V0ZkOYlDN8YzdqklV2eEZv8ZKq
9n5clk4YR7s0J/fXsXkmMpFCCsu+ymhIGsS7ODoI7alLOU7ykaBc2y0mVGQdRG/Jn8OldCSlvOkc
OhIJ4rXRSlGCze14Fx/QJeoI95I73GTPmJRHdQwlHHs+Gg9T9XvnkaUfbseBxNOAfe3S6IinFgec
sl6imr8Jw+Qgjag1gqkDZogrWx9aayEoxvEb+Onfuba+TP4RTIsszXR9UXUzz8gOoaUM9sr75ag8
EHxBSb4igWkocYva4p3E7e+2S8xhC8O5EOp6Qok7Z7zHN+cJZ1/D0157/gdNIJvOCjJSMByblKya
MVSLu/8RYHWv5ZdmsMpbgoAj2J0lIfI8Ba/QSOQ+KXJAWdn0SgXr62yi6lgar7UiW7lxq/H0grZT
yItlrFb6QOSoJHTUr3Xzb/UtyE8jqzlKt/m+vlu+5E5lm04bcvxz8/pbgcq/fgVXUpolI6VmCwPI
CPbeErxo3UNZcm7ZzTtiBcMkWGnTqVMhYAFr4S5I7qPlR9V/G0rfVJzrseyjs+DTQVghMfmVEjRz
P6QwSLxHgbg5aR74runIWO5n33tP9kDc94SJ2D9FejObpzy8Zamigu/bVHXQqLNfaok6LWJHBkjw
gLWvfOlrr84fwukl5tIR0K1hLV0hsRUneSCGGYlAEv1ir3u1X+3oUNc/65LbSsMUVcEbjKoa+P5k
0jBhXHR50ifVNtNTkj1OusvZN9YaSlpOQAIgYUQfX52sNN00k0asK0hKFCc0pHhUTrm0jT0uCtDp
hG7sh/vktsZISwBaveqn6fAEjdgzzv4A+v+relAUZeDVy+TG6Y27QdkbsxckvCSQXUUWg7kF+yVs
sxgDahDbvql7v+451+ynUjQLwGwTZMPlNM0xiZadAkxip27u054Vyh7VOtFD+YThXQ/M+n9c3z2e
XcwtZwZtRoIBsFNwGKpDYO6v//1Pb2esXUzUNzHLooISEIIjfvYkWODeeJMSW3ykfFhgmYOMrP17
iOy3dVOqUG2OgNi89q6JPg9HL3egwVUxtLvcxJ1tGOC24YByfJCVl1f6YTTjmYI6gR/ZONOpauEx
64P1a9ztaohicy6ATwHzY2mpzIRBTHA2s7TGSRXPuHWwd5QkXcbwPmhGntvb9CC44YkeOxwEC0n8
z/qYlDaPeGzTc1bozP0DCgmoiLVAlxXzpGiNJ9ch5+7ZXNQVBHP3RIM+5VIDiDRzFvWtym7T5l9W
zNg1pFauYkeoVCMUvQAhxMJjEU9vi4J27Nr8yvEP3moxMSqHegtRl4+96iECv4CEOsYAu/YGwSZ7
fOTzk3/qDGItYyJWNeR1ANnIxtHAYZXfSo447qMzTWFRB6pu5Z2hW2Lp5I88ZnSeqUwk62R1woim
ioOQdZYin8WJR1DE8wsmaJVTMytLAQQijE5gxL7SN3Zt8F6etmPyyv+Y2DXpaToLwcemTZjEK5zS
DlWrvSntsbDH18XGN4gfFlbXOSMvvePY+FGNWjnm3Exh2gewsarBVm7WHiqiVjjxuFR5MEydUI6M
QBgFmBhMpUXacxj7AqjYOd5PD+o64WF88eP5emWMWE3GVCswhn7x4x3lp7GXHiq3dyjTqKZyFe3Z
VI7FYwJHlqRtMy/AM+TD0qS20N1qEIhecrsHDftvGseEkLLKq2DoATba8mHAwaaEG9lLvsfX8PN/
oAr60zgI/oDNXtYl9jtqzoWhNHJcNZ1T7DErALT0RtxDDRXsPeThunXb/oG8UUQLiAZVgF/jY4+H
/mGuADaBc9RQoU7zc1Ifr2P8zTm7gDDnWY2ypg47OGGaWXT0tHymHUqCnbxLtxNkWah4uBpa827O
eZtHb6nPnnmBZo54PQ393IlIXltE5eYcu9ng9V+lw4eCXrHnMdhzlpPNTfpi6gQ83TROrH2V5RFS
4m/L3DvX15MHwpxpISKKNoBzyUHY8DXzLU1SZB+hwWMQ2g70f62dStd2darLWJvGoAaOADVl/b5K
v1y342+usAsAc4wbKU+LhqYY2BNXdAtnOMZvpp2fDFyaxX3oaHhd5j1m0B2/4hEqc5zRhKymCgVN
9uAe/RhRkFEE5bHmsJ/vf57ii210E1eLpxlNkE70oyXR95gBbIrWm5YnzNXa1xeR5wxMGtDmUii2
CnBMbZ8MwS5Wn42i96+D8DyBiRJhWQZyRb8iMuL240GVn3/v7zMBIm3qosDXJ0LsfD9Px67gRLnN
3482RVHUJMoZyfz+QJFSQQ7nxpmz0hZr6UciGt+um7C5DwaEeAhqC5rO0rloeDma5Q4nfzH26Xiz
pIco5MXRzWC2wmD2uqxInmQyMFp3dhUn83TdIo+In+hhiR973foPJpkyuulVokAokDmewQzysLEe
kWEiijpxCJLNWWngYj2qe9ehPj2OfByXFRZzKpulapS+ANbkdSdiZ56JeTWUTUCjJaI/q+O2a39q
qWMRmQO6TEZMehGIxtviUWbgCaSzOujQ0Hfi/tsuARaM2bkO6tmpbAy404vzONxM6bsoQzOeoJ7B
m1vbjKo6yk8ixpFAK8TWuWZdjGQQOteOch4cxUvd5WU4klPrZLcdbQXeGZCn4UXVzQ3UVRVd9qIu
mkRhnEXMs5AERgLfPKRfDF91I8GWR1u3y31yFHywaT3KvFLAVihfYzJOg4JirgcBMFWfjq2AVg7u
wq8xb0WPNQzjKZR6YZi1DL5pfq9G1CwNnsjjVvCAeDs+9SE2hZk2JkuJlRZTRRD4cbJ28lOhf4tN
sF+qCWc6jwPDFsuzKpHmAPMxjk7wxj2MTh1ljtFOzvXDzINh8pM5KJNamQEzk8pKU92GOp5Vc+XB
6Z9hL3IQLWAG0DCgUsfyhsaDPCSmgjNVR3Z7wFfA0H7VwGVSHEZlRDX0rpE0axLerxtHr4pPqLpB
dMkQEe3ZoAhu26QJ0L/tZMJNTrwSBAXKPo2+LzwW3c1VXAExzp1gfDcJ5K5xSq3YdVCuy6W7tuLM
Mm269gqE/ohVllL1cplrBNbIRh9Zch24bRYInODOWzIm+Mn4qiXGgo1SJZ8oTz1UN8dvJLuReN+h
PCDmmi/yMRG1BdYsCRlsXQu9Ra1za8q/VIt4UMvxy3Vf4G0Rk7ZoE5nr1AReCZb3cdKtUGl2mcH7
AuWZxUaHKCvThsAT1FT8pk5PyAAs0pSemb8n5OtvmcSOh2ph02hxj71Cs7lVjjem9posT9cxNmvG
tD9fh6y7iIcFZp9qaYSsAbqXHPEw1zZlxgKNgJ19a77RIjhGpjgBiQvIbFTdJ3pXqQDUHhdPQyEE
xbnYhxLR8i47qQcNwYfrJlKX/hQlVhYyWyYoQTTMCwAblVht9Ie2oDQOoSp5fx1n8/xecNjt6pUo
V5IeOFn4rAbn1ri//vc3sySdEslr+oe6HhMg9BJ8KcGY08cf8Z02RVHqXcO00B1ohxBxvg63uWwr
NCZSzHj7jwx8EzqFcpeQ1pc64WT29S5IeKRKm0d3hcS4YF9ouiF2sCsUHoc5sRpxN2i8g8sDYdyu
0vu8agOARJOnG7o9jGchjDlrtukCK0sYV8unrpfGBWtWjsGtlIYnNSLu9W2hf+KTN18g2CmXTig1
JP6wQzxoHuWumDGuQaWRrsNs55ArHCZxUMYmVeIJiZZ2pgKqrS+ElnBrOGlpUWE3SA5+T0tObOC4
nCn/egOqmh4s6gDbwLfvVJpi1fnsTs1zEn/hWLeZr6ysYzLkRlHwVlYBiWar1Zmy25Zg5BYtYc9d
yW0sdNGCiwr/sL1RaQV93RLcpcBK7qhSauvVECMTrdDhFSC2/e8CRf9/lUIoTVi0o9bA/7KXBXDm
f3jB0UF+//+mMBFIGImWdC1MGZqbrr9VpudU2XG2hi79Zwe/YDBxR8OwThDEwNCsobe1HoqC6ZHS
4lFKT2+Kbf602nZsuEAyAShVq6SM6A7F8U3U3zXyjV5wRvK2XfsCwYSfWMfzWpK0qKrUhkeiHZFO
y2w4OY8Km+cBTASK1WLAAAU8wEyjzhYMTXbUWus4qerfXEWmbOhQQ1Q+TZwKkZEoSQtzUC1EzcNZ
dvJTADmpEG0HBVelZXt/LmhMXND6uq4ImuOcXLgtE1+Mn83g53W3296fCwQTEAKQixS5BIgAVYg0
gJRZ80XSa6tUOd99n1qbaflBNy9IzBktISBhkAhLVy0lOVVNClGFpcbTeQICZbPJW9dUCCjKpKWw
FLVTD8vQCZwfse0ll9/AnOMuDApobsPaRoDWcKRYevhvZZFYM5ljPKMGXgQ58nGw8uaFn1Zebz5f
3zPuUjLntgLpi6RRDFo+zg+BM1jLod+LR94z66euM9Ya5viqhV4uRo9jBQrqxZuc8qB913YltBx+
ECsOrBTKJj4Plef2zFle5roM2wa7JIh3GXhyu4OkcsZLN5+DVt7ItkdFRg1G5gRL2DnCudtj2N8B
SdpLcZzs6KFwKes1hBFzbkPF9mfA5RgoTH6RonG3zgqsaPdKW1y1U02wmvO5BwPwXFhzx23A5Dg9
O5u3TMGiGQGWs4zrk5pWuyV+5DjkVnKGiWdQnkC7UsK3wK/3b15W6gLleRoWZ9DgLPvwVrR1D9Hx
boC8BDp1F3dwZQdPbMm/7qmjProCZzNDMSNKHo8Aj8vYqqOnHBTO1XNRHFNS2tcN3fJMlFzQ54YK
vvFplncwSaJPOkGpYih6ixSVQ3oIBQyyyAH61DT7p1EXJCaMqKTsUqPRqX+KdnxcdsNOtXQfS/jM
S9S2roC1UUw0GTLSCyoa7Jwxeg20u3KQHFM841LgZDi8xWNiyRhLOWlnDfngIpVo2iidroK2iWws
zvVdoj+YzaTWBjHeGJCxkeaUGhSPfpp+URM8R53wnQryC843NscmNoyoY2IowUfTgXk7qPtxvu2z
++vWbJ+tvzyBDRh1K05tnFOf89GyDV4kyRd8foGZZwmTayhmaJImxu7kYBFQdrNwCFT/uiU8CCbX
QA8DSSLqaF361hhPcfTQJD+uQ2zFutXWs32ic9sJYzjAik4IMYcx3IXjwrFi8wtxjUHNXH1sBE0v
LcFC3YvK9rmZg8mEneZmaBrGnBDmz3gSWNuIlBBXR8aJRljmzqiXwtTjVqWIhh+juaV4pF9umNr5
QTyIN9HGhevruLlVlIwLLWMmytpMTNDljmTgN6cxdbZmJEp5+TUK499EYSJCO5t9qQ4CahNS+VYK
yZEMpieGhftfjAFXFrqTFVSQmA3rpaIb+zpsHYRviyyvhvlNnP64jrH5ZWBQkqz/gTABO0H7ZGRW
AEFBXk8gwap3rxrZD+QPbQCZ+vgskK/oQLGC+ft1ZLpIn6LdCpjZKi0TYzK3ERp4y8KXiBsZVpl+
V7TjiIAnIJW/Drd5W6zgmD3TpCyosxR2alHvjNlOG6EmsHgJTyp42wMv68kEcbDqVdJYwywZt3oB
wpjpseSJOPI2jX2MKjvNDIsExhSn5K7ClNiPzGq+UbW+f0/E8HGjXxaOHeBozHmuwghYofyGTpZi
eJ7JviW8jl263VfcQZd/jU4QDwAtnQCYyezvVT0+aHXsiFNugx0fIxw8FTvONulMTE+TNk9iCpcE
gUsMlLXFFNcgrw1oOx9arR4N/Kuga2YVmnR64IzyU5Wfcuk4lD+C8SElrqY/RvJZajAwG/G+93mr
yYSOogUVMZry0WLtk/fCaX9Wx+F9OhLIJKTolm/s7DkbrYLfYC5ytpEJJ1GZR7Kew95cF215uNG6
bwv50eff1OibMB7E7l4ZOcZu3p2rJWYCCcEb2UxaRONe3jfyoRX+QxHNAEGYJIGd3jDY13ktjac+
TXGn5BhFT7vcyrMFmmi81HnTI1cwjKck4TLHfWugomE+huQlMNCfHnPSjM0v8LUtjF+UdVJpQg+Q
uhEzZxZyW5mKnTqIeGeed0ZtOpO8WCTAREAUedcjMM9AxjWKrqlCZQK23D506ZMKlhDekywPgnGF
oJMC4WMNO6Gz5ia2kll1kunfEgh8hMTVVrF3STI2SSrgIyc5UUIXzG/byr0MvjPEX5/bHcIzirlR
wjAeVFEDGnQeJH9x5tai+m7zSJmYfgg+qRxjQDnj3/IwMFay/ZjKhEoNGE0aRwlv0+Bm7Dm1jM0Y
dVlFdixEJ3qGZyOcqxEi3xZYBPfECM9qgtqa3IXHgjQcB6QO9umKoU1mOkj/0bXLpKNtV8RFTNO2
ZXpRortmDq2pTK205uUamxFpBcTcZUYBjYQigGVh+TOTOisE0vWztNmohFD0ly3M/TUGVZ+HfYA+
EZ/4RD/29xN49wZX+zLLlpZZ9Z4KGgp7nlNsb9oFl4lSelAMekeAm2ixlUI9RS49DdOPkmkH6SvH
SLoh1zaMiVbTYE6VEgOMfrEsDrGXXXCaPcOLH3l2bR+yi11McIrwnkBmHc4uiudE2Y3COeS+lNBt
v2YOE51mFObHpaf+96oeZLf21b35RkcbE1e/4/V3bfog4oKERhtDMdnm9HGWRrMAkwDe5hBtX7SF
szmbjkBPEqh7iEjYBCpEz3svUnU4FIvL7rbsT1X9mAbfTNXheMHmsq2QGJcbiRAJcikjDmE65yD+
VBMrPGWWgg88h+wqvxt5h4uHyPjdELVD1FBE8xHDY2ixGL+CHubj3T674b3bb3reyjzG84JQ0oyi
A1ispu/yBIkYQXrs5PF3l5HxviWth7E2gYN3OvpAbGVO5MW+7lMdvIhzRW5738U7mBtSmcpQkVV0
26KyYRVlYs08dmL6Fz4dptWyMbfiPGiZkQVAmCYvNcHh2/4xgiYu7lHev0mFrxwn5OwSq5I+oLFH
KGhL+mhLngLGL0sDfXXpY17TTFFBaZ/QAyagKM95h6RmXDGTlUZCr31i5hJwhaG+RUD0RmOwg8i4
wbPhlwrvC6QPAgvTO5y7cvMFxbisr0HPyOrDBZobshmMON/aOXzvMLip2vpL+NNEC0sfWwO6jSqf
NynKW2TmUoPITNt2tFU+Ud6F4Ku09NbMK0tuYmgiGM5BdGqiz/dXuxotX8y8QxWsqdNjF4P0t+lO
c8yLITwYZvnQoawQIaUpYpaA0Hpf5J3ThfvrXskDYddLV1G4mWBLGJxIc0hMu+15mQYPg4m+y5g0
qhHQ7FNJj2isvJk1zFU1Pe+Abcbc1b7Q37Hyt7oWhGjuYYvqyzkUH8ub2FbBPbcfn3In9HjCejyz
mKiro6W8NyrA1aXi1oHW2HpBTKsjPFr9T/xfH2k0JblTUJfUVbbVNg+FZpZEZBYtpB+JnSxFnFiF
1JuvSyCRuyUtu3NZlf1T0YHFpK0iyctIW/pJIqoWvgjru7KtxtwC6aAUu4MqkOXY4Tvxq9koYmnl
af9vhUiYX/xR1l1thRoved1k+MX/r2gweu2e38WxXcW6rMxHCFrhCE2pEyUAToGxfn1HuWV7L74D
qz2UuHn50PaG/7UNHwn1CixsAxKSEX6cZrskqa1Yscb536rTsyvH3LFqKf7v9StpXon6dQb1epnf
Xz/0m4nXatXYq9Uk06gUWDUFFYJ4ORjTZFXiXsr2Na9Ey90hejutFm0yOqXXRSwa9AFulXZyQyVA
wpf6SdTashh78lT81HN8Bg/BuTQzr0Jj/HVzNzOJi7lsl+ZYRtlYLTDXDM6Rus9mTqay/Uih6QRv
26Ku6ex807TEmKOnF139Xu1bqwA9QeSMd5pP+QGG539A9rP5WbNCZHawLwrhz7ni1sXrNtX6CZ/N
G/AZ5f+gV2r7Il+hMXtohqWiFj3sEyPQNVl0KDb3AenqdpVZ/WBJLj1vBufrfvu8/bWsbMJUF01W
QfIW9mE2WwFVq9JlltpF9nX3+BsXveAw9/mwKEnWGUiQOkf5QfliDEd4VjCIlLigweFcuNtn7wLG
3OqkV5UGMygYAilEO8ITU7Q4eraTp3cjevpNw5jLHX2BsRDp9NnZL0FKAM1ZpNHEkmywVqSW4PCG
LrdL1RdHMZibvlziSk8zAGqW9Er5VWLVKt4FvzjgaZBHVMY7dqzcTDGMqbJQ/2jd+Fa2ayiYCtDE
i1GJt9o9WKUFi3cF8HaPufMx9J7GRKS5dD9BrM6P0n3TnCroWRfPnM2jm/MpbV+tJXMRdBjjqTDo
hY+698lrb7UjSJ9P8p0C5sDSCUAr+bvHgIkpYhUN/UQ+llN/pbo6oJfwS7St0o4grqvwDjcTU5ah
1yWNsqso4M8oH1ob/RAhscXEQkRxwMh4g1Ulic1j/+Tgsi0ztTppUm7AyqWqLPQcZ8kLCfzre7d9
4fx1xlm5AKWb5DpRUThZgufKfGx4s0m8iMV2TQuFPld6icVr3RSeT6lpyF1n1ehnzs88vYzNvi3j
4okmE0ZKFAnFnnavhF8gZlhaJvjboQ7jSaMjOqlj3vFckbdHTBhJQFUtxhXMM6cXuX+b5N0QSNb1
PeJdaib9EavEpNCqaYjROY01XLx6sVroH4EWAYp284/yj+CluiHf43+tnvhnendxDSaASOFgJEYI
14jFXVk+6NVdrvHSke3voAsGEzkqM10a1PRg2fvoVndgeLNDH1dntGswW8sre3KdkY0bPakjM8RC
RhDHiEMr8wJHRVem7GnPsceLwNtwBOPQGgY9MWPL7FvUiL0R00uNiu1Qosxwsky3s0xfccWOKzGy
eZZXcMyGtUIdhoWErzwRsrW5md9kU+ddd8VNdwdLpA6BLE3GuMCvnmgu/VCrtI2BquykpQsmc8LT
HeRhMGYovQF65QoYknAI06Mon2re9zD9E58vrMvnEX3XXR0oM8rjrqavj2n5Ux5LC8NDgXA2MLF7
fbm27+ALDpOu4TsBozYlvigqY5hsXeqLvTGEIC6sajQl1grYK0qR88W07XWXb4iP/18bJ6lxHs4w
rj1Ir5S4Al0Fd+S8uJPPV2DY9LkVGBNwxTzvx3QEmLAMThjm1hzz6CA3IcDDqOMZC3rp7AygtNRo
Fuvxut8W8xc0298otexc36dNl1tBMHEBXVRGMzaAKIOmeg9K0h+qPDPs3JTS/3LhrqCYZGKMoJI9
4lPZGZX8kKmhW0YDLz3adO8LBvsVGTRZZ6oFMEhqdc7kaJ62y33dJRiOqp3OnVzIEHnc6EpX6dOp
WsGy3h6qWpWkgBUPxZMJ2urgq7pf7jUf0dwfrfKo3TV4NI651Q6evcyHihyPgxT1iBiiEtdWqese
Ruh36mI8EIHXH7t5pFdGMg7fkaRYKpG2fLQYtJ6ditwvJMDZ3pUp53bc9krIEWogAtJM9qNBWDBo
JKY5epGqY63UlolZs2H3Xzz/gsEE26U1xk5rgZFLN/oyY6Lky8hlNuYZwtzygpxXGhgYWseYnmv9
hCYxNH5yQu126qdfLGHO8BR3RqaIABF21V51w0PsQ2oALe2N9U8qbJ/EWT7SI0OCJ4kyOhbZwTkI
WWdLZwAvOxX7xcFXyEsLMYAIiVl3BN+jV58CKziqIKut/DCyuK/im3ERw27gfDRpgZ/x+iAUFiOY
U2xdfCMmp0r2rrsG7+8znj5NTShMRYa2O+l2mM86b7pj0ytWv5/ir+6poJdNaJbi9w9FNFtVpP5o
CtMngsrzjG1DMAgAyltZEtlvnLhGypKqMGSCMqrxDcf2ptnpz39SgJiFHZ95XwWbQcK4IDJbI5l4
e6x7IKbJizg/xeoNuu8sc/gW5V+ub9L2Il6QmE1qo2JcaoU6wTzZaPiwRUlAt2fLeZjbTipWFjGb
1VVyYY4E3k4nHehnXOKhpuZSejSwzXPQNuP5CowavfKMJekqdJwBjPwfade1HLeubL+IVczhlWmS
RsmyZfuFteVtk2DO6evvgryPh4KwB+fqlC29qGrWNNBoNDqstj+16yfQdnuF/YLOT8FFyV08sCGD
+VvBGEB26BuYhPJ8oCUyndX3t0NhyG65pNJtbNYfqarbIDFmdpHxPlAn3BozaY/rGqF4VTNvwDnx
6wPqsMFhLO3olO1sVLgJ56Jy8+m+jZ4L7eX/j+HIaCIywW2CCUPMNV+0jVp0Jep90mzwHeely1Iv
LkSnludMOLKBliHKJ/2OgxuDNrJo1iGJRj5HGu2uPTrOfW2crf7GyaLwIzL9QWM7RArdVpbq1ccE
+fLJMEiGLENeHbSsKAVKx72oNpKxrSJGWTlaFafwAL0RXKJgifxJqRJoaYIKZsNCoHq8wwT1NtCX
gC0DbdDbw5Q4OLllPuOtUyKp3Z1Unbg5+ZqIPAmelXVgYnEVKbKOJ/1bnCaz9KRcFWRP1q5FEtOs
ZtVf0IX2+fpWcXGgd6qqgVhHfWfNzUVGJSce1WN860TP7SwosOWaOmcDwBjvtS1r8MIDgJIpt/fK
C9nNXuSmp/Ych6JCcJ4J2oIx9nupZ3m0JrzZBzv1rNrPyOc2+Xp9xfgSqaYOV8EG7xZbHbXKKalz
a6LBdW3wnLA6O7QtZfBobfR/MYqcqhT7EHA2eIwrhkBINDUd8NIDYnAoaN9XX6MfPSI6zkHE2MJV
7w0Wq3aq1TutOSIjYoJGTH8encjro0cMArm+iNyNuuCw9aH1spoLySBTbv7IMfUXw//MQrBRIgzm
qKplFpXLDIyVdE/Zgrlwahf2xfSBd8Vme1i2zixdDWOoqDqoT0p1WJyzmj9dXy266lc0QGfUGkRo
YPNSsCv6Ltpp+2zXBtKu33X76zDcvMpWFMYtqfWpMlPKlofkYryjsXkMHPBx/f2SE7TqgktOGNXj
2p+NItBN3DgnWmnGDUiJkA0YyGcitc+TkAZLBEF1fgORVGu76CVMti7NKL1Kku9TmfiCpeP1LmyX
jnEVdHSP6ZE1vG4RyrqznYZxL+BHEM42FUnDWINFXlNQDtA9apWgLx0vrXfXZREhMDagHdSEtJQS
MjV+avUX4SBOwblk53Fhy/NWp0sVFRGYEJ7MFvkYUcEs782w2Q92BBfKPnWiz1gmUv+Iq1+q9Ms2
Cn/RfEM6XF8uvjiIJ6DJDuN3ZEaD83nOdHtYELMrK7cZKlch51k0iJq/JxcQRocre4ml3IQOF81t
0+7XRHD0ue9vuIV/pGD0t06K1rYMACwt2vVwy5Cj4i4Bao6QROiPY6AE8p6OO0bh7O9eBVF8n2/k
Lt+AUWwM9TLspcA6mugut7Vn8D24jfFYoNBZPmsL1pYImDH4viMINlTThG+MEZ5vLcMAZ4HIBDkZ
6puQPTojQuLNpy6knN8kQYztA6qywaO7vLFEddZgD6mzleqmFy/gkK5dK/l0HYSb36K0If+RilHI
ssLIVBQnojSKuN3qYRxO94iZkZ/65waDfkh8AoEFJRFbU0FogKukcInBEWA5WFLGcERqHGvjgrLa
REa28D6dBYaJ65xcPv+1QWmzfLraz4Pc4POz8fOsenhX+HPzEw3vAjm4J3qDwzoOGFs9EHOF790e
8vY5UQ6LKXCLRRCMV5ySpYyTCqL08q2uPTfNU2WXAjG4JnAjBqPdalVlymACQ3LQobAfM+2xyXMt
Pi5LlJ/WUR/u4r6VBZJxUTf+PqPjiL/riZKYKIkqb4eBePmwV4bVbU1wYM1frqs6V+E2WIymK7Ls
zHNswcMrpOD3kMqH6wi8pjcDHQqKqdDhau9oR8damqbOnBs/yg4zyHzjs4oxDjoyGuWpH+419Vit
qycApbvP+HsG2HwNStSoOCZbuN2uuYRBjgDF/ItgxaSu5NOK8KsaVmEcigb1cuzuGzBGFevYcmaS
yY1fjS99rXjd2LhavMf/VvfKHxUKS6+Lx9GQN4CMXqYN4kNFDED7u5N7w3ywrcNQ70VtBJwjBhhM
YkE/P0IR7HjRsXLGrkrNBjxLh3m+ydWdWgpuTV7Z0xaDdWWGchjn1TYaXCCUOC/x5mcjwOXhx8Im
I95lhRJnmcY6HE0Hu9zby6Mr425aJb2hz86wRPsAOcfgxfhNMVO9iAIdQjzG5WjAwTXnJdavC2af
Xo5xUL/UAR0R0J+db6KBw7yutDfyUbXZWHd4VkpXFsCbvJq4rzyEHspNwETo5a7Swu+gBUnlThXm
OrjHDU95+qK3kB9iFDIGTxAyldbv45ZgRFj7YgWzRxlHmhfRC5tjsyDmBYyxjw7JUEE8AMwmx0q7
6VOBj/Ev63gBYPTErDC8t6YA1KmRg2mnnJJPEkJipauAqmPxC1/yJVFNnkgsRltQTY4JMB1Qs/Uu
i1rXgJNx3Wzw4i5vVo5RkLGMpkgZX7dJCRNQ1Y+gWgIlF82Hgj/yOhrXemy2ifFGpaXJF2MG2GCe
yv4Uq5gm1Y/BdRCOQwOJUDZsISqrgFzvrcp3pCUDySKAKEfLTNwmR1mX9cPEtIfrQHylQLudoiE0
7sCAvEWS0qxeO0Ja/2uLIsmjiYqnOMPYJfj2YAC2jmWMtB4daHYdl7uKG1hG2Yc8XxyrSPC6n+8L
7XYqbmL76ToEdw3pkC+kHGwkHRin01rQBwCRG0wFtj05XlzFBCNNca91gtcCX5Y/QOxIV8wOR6xi
BNDYBRWo9tuDuj5el4V7iC6yvMsF5Kh/GzRA1Oup0QP9A4SRhrz5fGoINyZWH2u9zWd8/jxPh1lZ
dm0j4hznXxsbDEbTalJhnSRg0JFU7Z32TEyvPrUBrT1ubDe23eLlI6tmy7RSEW8elbELaZLoytJK
jZ/bB7UGy6JghCR/4y+fz5gClegkHrMY8YrxL10Ns+quJwKn+V9W7YLBaDH6vc11TSED5gN4tLat
/IR1s/1lcIuDijE5UyQ4mnxd+4PI5mjQogdeAA2Ia/yo1K0rzQLXmQegYOqrqiBTojusyVnVuFkz
WYPnvDixW+rrbatlArtGl551lLcY9DtsFHqaNaOLJqXxjVG6A/vE4C1rdzOuxSd90G+bIgfFp5AP
lWrwNVCqLxvQ2an0pG7Vxo9/GS55pJ2c/V6v3RaVQOa+F3LVcb1MdHmhERsJBwWjZt8C1rNTO0oK
KbU7lOGiTUG/Rzm/8dp8uwoTarz3wAaNVYyqdzDZSANarzWVC86PM2myUHaG7/YKh6iCtHH+s5nU
B7V1fKTlw2JBdwbaouI+8/JlDGk0n2CinlFp7pz1Il4cnsXffkHmed6242qTaIVjSg6N5fVO6U7d
1+kjo2lRjfJn2d9xSA5W4WgLFmJpyMuqgumhy7JaoME847IFYcylNlZS0WHOr99hCPSY6d8oXVHV
SX9ft5GiTWUOSqmmljQ0WDO1TF3b+NTBr27r1O2Lk15g514kWWBf+EfzsnrMKcnkouzaGKdEmT+l
meEacu83EnGl/FMT3yyyKA3DdQ+3K8l4oGknDRgLge1qfsX733HLMUYeWEa88kPz+94oB3PpRCRq
WjQywBuwHkv186w96OPP63vG1XPMplEdBJYRymAgkmTojLjDCqbal9E89+1NDpqdWVAdwt2nDQpz
u63oa6uWCCjafGs2t9ZUBqlznOtd6wwH3fjrukxcdd+gMaYsHjQwL+dAI1XQjA860krN9+sQvPgn
RvoYqmnA88MwR0bz5DIvuh5ktzCXuA+8+abAzOc5dkfMmUJN6tO4sx9FdIV8uS6YjPIVtoNEYwpM
lA95qzadjXQOMm3aXZeNrxK2hRirbGAED2MtVrOQ69HGq6SNH4tMdUcwSk3pZ03UZ8IX54LDmIsU
NQEDqu0bX4qOc/pE+kNahddFoR/x7hZVMRnOMVDiAIfx7aWG4GScdVqNhFlaEHe15sdaU73/DYM5
QWaipzhE4HpflDsp+yT017nboRk23lSoYX3HYzKuBNRzlIW3Mk5S+7RMT6r1Uon4I+i3fLdSGxRm
M8AEoDeWCZQmHsLU2E/lTYHJDMXyPMm6YMW4EmGIGAgwMZX0XXV4MWvzki2YBBEnbeKhgjD1iD7M
frbEid9GkyN4Ziu8i0m1NE2VdRX6zHqJlRLDl5qhaemheKQRC8VvHtKQks0ZR3tyMwxVnvzY6xJc
8p6IBpgLT/mbwW2sI7bGvrhUNO/PSjnBgQSxCdl3n5MQvYReb7mjRyNdSHn73Yn+Hk4f4ooBsykS
JXDq0JfDOnZRm1lTgVADQmzRDhPcj5KnPGo7Orw334km0nND2Rs01rFz5LxInRQ+wGg8VsH+jFhD
chyjIMK4bNGIZ97p3mIxPtqwEtSJDpCM8nPqd10pKLrglSpsl451zsqkhZ+aQJj+x+LZRzQnYy4j
6MwJHRxBR5YQ4QBT3jncysQY39yp5dmcIVORt7tedY6msWDYFZj7DXInPoo88geISM0jfuGHsV6O
IpV2Iw9UO7Jb+TyczZ0ROicSRH6EqYJO6+aomjklASYYrII3L3f/HA15PENR8aRmZI0tbcyUom98
S85Ab+lrhSDUwbthcNr/ADBGDaWiZq6OAJjgCCxfuyJMY1HEkLthGwzGEahUeanUARia1hmB1EVL
9VAozaAfS0wIAkOifl7nthQ4vjzJdNkCYwd+oxiN2baFWPWcLfDoxyhUl6+Ldaj6SWCmuT4OWuBQ
iKjBTKOe8u3tSdTcKjuL6qLhljezn3h96SbIg7nNj9lTvOlg78Gt9Xz9PuX62FtYJoCUY0K20/02
WCBVu8kC6XF9BFFoWISYei+qCOBarC0co4VWvPwDNxhJHpJyUHZGjILLeJnTwMyNdJ9iivtDhRGm
Xtq0lhdFaA24LjPvJODRDVcS9lm32TRSFcE5bg2EMcbK2GVGfmd2zcN1CK4x22CwaSRJIjaKl+EV
x2MczG0fLp0WrDN5dHLlZVwt1SPd+Hdv9T9HuwibOH9Jy2eU56MGqBO4ZfwtRvbewAhlC9kQxi/r
jIk4fSnVvjO4yDOh2jAPpcDI0GZZ+UXiat8EwvMeIPoGkDkvmq1HUkcB00NzC1f9HO1QreBnYLjr
3fZLjNGpCH+9FKFoBDvP19kCMy+fSanNuiIArhfk4I+6Eruq6s2iagKeAm0tHbOg9hK1oI3qYErb
NZTrZofBj18Fa0jPHesi0sGzhqKbsgaf+q05kOcVc2cbYOi7JQDdwx4zEVHrGGhBcuyetb8FcPTc
XYF7PbebCNgEfl7dtFtEXA/jofFmpPaVcPYmv0VhybJvx6AWrSLfqv6R8DVGtoFM66wFoTMkbJRz
QwiYtzKXSKLotQiFsW99NzgpWOcRIK/v8uxJa35MsShTJsJgjFq0pKSJqSTt6oBXZTzqKK4Ei5Qg
pMy7/DYq8WpzNgsGulJ0SJjYI117muKfZA0l/TlZD52IUFwEROXdADV2bhvjBHnW+aSitWAtS28q
Q3t5bomITplvnS6KzlonqUeKMbEg1e+nAioj/PhMh0MUGF+pCJwg/i27QWNMU9STdXToVum7+SbM
/epcHPvn9Mt0U4TL6ZM2ia88nrXYbhtjlNLWMccEY9dAD0x7TecD0pwvLQYsK7/o2IPYz14Eh1lg
O16fSJv9qzr06s41ECk7oY4Bnanf7n8vaRyKKuD4V91lSdlm2kJzMrvqgNb7SpjBXfFyjD9Akx/8
saD/S/VbOxhBCysMawts1msB5EbMXp0ME51c1JvWkD3uzlnlZR6aKN3Yi56n51lwr3Fvl42gjCmB
xzBTDj/k+e3bdPmFolpXnu4dUfWpQF/YFLIs58koRQ0CapP9AzN8PDvrBLcL/4DTYc+0qEBjSa4G
yUjNOsdTS66+jO2ukzLPWlEYHp/gnO6uayPfOF6wGPVvs0JKJxVYxhQS6W999AqhAeYv2QWDuSxj
0hO7wxg2Xy/vR+Wvot5fl+FfzMYfAJa+ykHtpZzIAEBg6K/oLAelX+yW0rMPNdKg0deRNrBOojIW
vliXdwdjh/s6NdOxwrsjj2Z/QGMcKhgFuyOCYFwZU8IDoEgQ9EbU9Xth9ac1sQWvJ76Fv/jbbOF2
SoZZjQeV+hb9gQTx98JbH7MDBg8G9a75wBRSY+t5s6e0XfIG0SlYhVp11bz2CxURJ/NOL9pAoBVU
dd85TRvBmHtfWie9L2g+1HBz1Z0C3VNnV858U3Lr0+CvgbqP0S7gEn85dKVbCew81ep38OjXRZQS
JXFIyr69pmdTGzKClN7rSKVpN56GcLrJj6KIGvcAb2CYA2yUGB9cJ6iI65pwGuGMQpRZOHuXu5Yb
FOYIKy24XpcZwpAF6UWnI7fOsO5q69a0Ss+ZQW1ZK73IceNqv6obsoaHEYiVmQNmI+I0rB0OWNzn
Z7DDBEMkmunK3yTL0RwVhRp43L/dpNSo+rHOUOOH8qNbCfJZzo9cBnXGTIaHqS1RGD/ZB3DQCmpb
uLi0lQ19gLoN7XiLO6ar1mrpSB2deN/9070CUy+yjCIc5rgRZbL7tAcOHeKI5Pw9CXTQV1H6NvVA
E9rJsXrWwGqBkJboucdNo7/26/0jJLO4q1K2RKkBbrhDYIMzrkdZih6WR3GTDjd2t8WiurTxNox+
cGSJvGLVN/2hpOSQGJxKvOxG9wefvpVAVRo2oC3yrtsZ7tHQEBFSFMdGUzFzNDIL9myeZrhzzqc5
e9SR6B3mr3N6kNe/SW+619G4x/2CxpKqdXmZdjotj5bj+FmV1bCowLFvVx/ST3RoWIiUo8WGMV65
Tmx7QiYH+tkfOpRbTBiEnQqNF189LzCM8cpwF5QJfdfSPjvaxDWE/1WfHadZzNC1Cw6zR86gt1kk
Aae8oaW8xS7aN4cUFXiiGmi+u31BYovWBr1TbdVGCLQLlLAI5pvs2KN7KMQzzYOvjbToXkQ3wL/B
N5iMMakJ3EiyYrPUHWXAp/Fq9e8pTPZZaD86ApPCVUA6WwdFfqams6QD0JhUsqlFIXrh1ZKFkU/2
IRt7ASMp91RtYBjPB2PF7HjNkCcijhWkxAhB9XdeUgyHnapHzDNw3GzoZ8FRplr97sregDJa35IK
nmoO0GTIAxO9Qpl5Xzg55qVObiN/uX6S+cFWA+RTCN5gPdl0g54vSZEXtBIlB1ev2shukym7vpu/
J7KKpe3v0qw7ohviqA+JKrAj3Lt1A86cvGYdsnRoqPPaFJ5dtGcyrN+uCyiCYA6dlsUYzL4gZO6o
Wu3G1nhIOxEh8HUMJLffmn3JlOJ+orH/wbmJx6feEuVLuQAmCvMQuETOlKUfMNKllZc0wSb1j7Zx
Y4hYaviHdwPA3NCZ2q1LXQMg+7V47aEEpZ9Zu2nuSrt2F/ui2k3+pWyZNPuLiQEK2z0598NQrAbe
r7Xj1gfkQAPrFtWIc1D5yVHEqcVdPWg2UvUoqAFf89vtQT2GZM3ITPq9/quYbzvl8bqKccs49Q0A
o8b9CMosRCVrvPzWUPGzYN5bj0awopeArp5aCI4Nf7s2gIxSq1qbg6ALgFHtxfsylCd3+ZZMvnas
/Gk/p24l8i9eIzTvrNIFkn3ddmaESVxZjB37ij6NaFcdU3/c93fF5wjUgkgT5AFy5i/l5zmgWVjR
HnIN/gaeuV3Q5dU0BLWl/lKdCvuLhXeTLkouizCYQzC1tVlhpkDt66MvL659LBH6c4IRM5Ls3pu+
Uhklv3m+rj10r64tLOOfYjq3NSoORf3HCc8OtBJARMDLDUyh2EBVLcyQRm/U20OAUkC9iZSo9i17
DhY42r0zuRP5rIhqDrnX1waIuTMlI0+bheZXEit1C+ugIGc9fm+qb40xCG5K/jnYJJGYtYuLpWil
AljmA17WAWar3JpuhNBeEf4XjBxcO7JBo3/fePcmkaey64A2Hek7vgflJYjYE7g5YKutv1DXNO4E
IoowmW3TJz3B2FG6msWNkz5L5EPB7o1QjClpSlRLjRoACvdEA8G0G3rFAJ49xpGGvdf+jOHkf8h+
XUDZcLCD55hlzQBVH9aQsmtKXrl3HjQPlDe+KDbBNc+GjPSYjgo61M8xtqPAjAUzKmH/W8etbinT
dfri3Kat6zzEHmIyz42IuoxnSRAwMDTEXQz9XROiLhe6lEQZHAKLnBStPsWKEy5DKUj28GFMLCQq
7VUEtN4qpI4HUp0PECxTvvVq7sbObjIEbzARBnO3LU4jqeoKz8Cp7gq7RJ7HNxRRmu9ftugiCaOF
pjTqTZUDJbmxMTZIcavzNO/mY/2lCctd89z3/nWrKxCL1UDMRDEmnd6gcaWeHSndLXLxONeLAIZn
ddFI/J8dYiMscdtWaSzh2mp1FZfySQJbral70kfY440tEHN3pSh2K+0VQCloFDvkVxrdVRafvEZQ
l32H/LMgZCtaQcb2ribRytTGlukqCJF+zl1YgwXj+i6Jlo+xuMqYN13VAsOuKlB3Lv6kKJI7YIqc
a9mi4jKRQPTvG/MeqcM0FVQHdTuYutobF8gl8qNEIMztOLWrsmYG9mkdyGPntIVnNFXsd/YHeO/f
KARjG4pZrcuihDSW6pPYcpv+ZMU/rm+P6NiqjHFQdJ1E2QSQLlgCzY8DOmH0CD8UFZTLy+B2H7o5
tnrOGApiJQnkAiKmuPkKav/6Z7LrA0xS3U97RXA5CjaLLZ0cnbE2jQZgTfGlnu+s/FTVAu9PBMHc
TapSwX2h5rVqv8gRcds4JMOv69skOEVs0SSR5SayZbpm4+2cKm4cI/5o3K4W2V0HotvNurKbzWHr
1Ie1ms2pgXKDrjvoMATk1oq1x0n+u4qSpySPBcaVnv5rcIx1GIwSXAoD5NLb2F911VvSQdAmwfUw
tyIxRiGesjxpY4g0hjR/XH7SLPhGC+KQ9a6ThU2N3CQiOkx0GeWXmvyu3d+czFStFchEa4NREBXW
L+VJdzFKkibCvOrFEkjIVY4NIGOQajVVlN4AIPjOXcf51euY9x1VvlZGAmPOffRvZWNMkr2scZ1T
PaT8FvMhC5xbDTOMaBXHKirp4YZAt2CMadJAQuLk6utCLsF60+0K5P2t73QajurKp8gT1c5yT/Jm
IRnLtGaK3MPdgwuTo38u0fyyuNWqz9dPGF8fLyhs5F2bMJ1DcYAi7WlT4Ape+i40dgbK5STh8Aru
eUbvuGYbjum8Y0jQhqWTyIAojZ4f4yILLelrld4QzXcK2Z8GkYLQ/X93njdwzHkmiYVetQTx8anQ
3CWFrdoX7Z1afzLylw8t40Uy5lhL/WjUlkkl29VPml/t6vmGIDsj+xisOwaZKOH8L+p4AWSOWSqR
2JYiRMfjL/mhfOrQiS8F1YSJO/TRI/n9WfTs4R/sCyJ72sjQo8sBIq7yl0I7SiAklxPbbUdbcK5F
28actKq01lSmsbxpvdOWG7XDIC3s2VR7Ul8InsP8Q3YRijlk/UwwImyGipj1Tbn4Rhymog5GAQSb
O6nbpJgaWloTjzdTtLcwQNr+dl39RBDMpU+6ieh5DCns5S7O7u3mCQmZ6xB0Id6fJdTyYswIevnY
h0fedqCzapABMtWud5Pc3ifGGnRNt1fLwfTA43xrzuldbQhE42vdBVfF99o40Yqh1xhlThMzZrrT
Qb3pFrr5F6Z0uFWlCO5//jJesJgXyFwP8ajoOFMV8QxMmE0LV5EELi7Xx0D28T/ryNikOFJKy6IY
eb3HLF+0HSfB9Z0SrRiVcrNiBvqjEmIBobRexnT0lAQvqeheEk3f5uJgXiGC7TqYkdgM8Vqp42T0
NW4O5Wc64/OnXWpqnt7/ui4Pd8UuOOwNlRlOAhIVnJ9ElvzKSQNd+VDcYwPBnB+l1mMM5YUoRbUb
op/RFC7L43UpuC1ixgaDUWRtWZNBSyAGLRxUEpcEme46nrGLd+BFBSWRc588oBQ/SHbTXsQWJNgr
tj1uUgsSdw4ETNHAYj3kxa8StC2aqGWWl5Deysgo9yBZdezE1HKjA28+xMcani2KxwPRZEe+27JZ
TUbJ48Uhrd68ruZvogta6R9RwkV/OYmevkI0urybI2Vr1lpGgEM0acDuoXIA46I+D2hYgR8jLKUV
KTxz0ca5NrZGDTTSzgcV83qTIXu6ro0ifWCuWG0a8jjvADGb+7L2FzzgEi20hofrMPzXBwKJ6J5G
CzX4HN8uXDtJ87pIwKFVeD0GPZD9unc8cjDOS2iG/c45CIuDqJV+d1NtMBnZ1rxYLNLiMozOtKGp
xkgEjGZHrYzt6jfyXqgc/O26yMi4ECSWo1ShytEF5vE13u1HTybwFK91q7s4tASbx/f9LhKyHoVT
YTjMqgFxDCu0usz7+NT8lDziWbsymDN4f6IoEz8ws4FkLGS21HZsVFhU5a73l6AIQOitH2DAdtOB
sqmhquC66nDv4g0gYy5tTdcTOJvwmsBR4jhPskpZSAWXMf8FuUFhbvxGqSX8g1j0BQmy2sDAXEw0
vJh4jWsfqh03NmhUkzZmBFQP2WhRzaRVNDS6taZeu0fRE7WRD+ZtK+pcFMrHmMlxLecOdfKA2Jk7
1NAcy1NxoME0cTZLtGGsjSzzJdZpk0Np74roi6OHSfzpuk78izgW5djFUIN3FE1FuRLHoc7gCFMy
3oNb+Nbaqb7+EvuiEQB8C3mBYqxI1pBZLkd0zfYydip/adO9RMBpjEjxdaH463YBYsyHscbgUNIA
ZAzoUZOmQ1J37iwsKeE+qpCq/Wfp2NDjsiiKahSAWe3ONYenRrmF4rvafDBiURpVsHbsLI2oQAGV
OQCrME69HEaaAtqWO0eUGOYaXg28TSgTR/M769TkSJeVhQ5tWKLnVO3dyBb4M9yt2QAw5xWcemmt
OgBYB/CZRucmuY2sVbD/3I2BNYMTrUEGljpglcBtl9DSOss5OyPaIma3LH71TdhoIjJCvh+zwWKM
qp5bxZpTc0B7dBSYO1tzdX/19LDdpWdRS5BIMsa4pq1WGo4KySZYneLeiu6t/s60dpkafOAIbcRi
9glTQVBpIQGonJuTYmSYMb58yYRcjtwn8AaGqsvGfCfpoKsT7TVX1ttlCCTtszH/kPRTK90Otulb
Iqedr34XzWAsqpZluWzOOEZmdR+Vf2XRX6Voi0QQjH9WkdQa1B4KYWrxgx7nXtWjCkGrhWRbIl1g
zGnaThFR6NVXOntJIygU+Z6TuyW5zUR9hFzjs9klxp7OpdwY4D+Er77eS+RRJ5q7lonboQDnf9I6
iynSU3p5TBoH6rA2D0SrwrG5refBvw7Cd7wu4liM42Ul+roYtO13dTDner3R9mDByyPP+b5i/I3q
wu6ZjghUsIYWYydkMna12b7aidHP9hqYX5Hv9YbJ7TG8L9mX352/DVDHHQTC8rXEsh2UjqJBjCUy
IakaO2uDvaPpv+EWHeOWi7K3l/w5T9wa3YuUdbaqfW08fGD4rGFof6DZ+7GvxinKXm29fbC77431
omUn3RHkuKklevc22aAwu7liGNPkRLhRZFT0ReAeEJSccT9fx5wnDAJDspTlrGpGtAsuDd75imm6
JUmeDT0TXIrcPdpAMFapLtEx49AnXbXu8+lLj64EpLCGcRflol4nkTSMdcqVPMr0soJrJK27UcOc
ktjxBCrHVfWNOIxhWvu1h38BjN4ffYw4wKiaFiOhz9rDGKSYdx37/bfyLD9eh+VeJRtUxkilGjh7
iAHUFO9iZW++Nq3Ie1GNHte8o4fDASUSjfsxN/AUVyhBICgbGoejnoBF0USx6ufronAxDAVF8xoI
iNR3pcQJ+mEsq4CBSj5Ly41s7ZR8979BMOYolhBqlKUSt1RzM4DexZkP4tIQkRzMWklENmIpw9Fx
nNVVI9ARNH/F1SowrVyV3qwW/fvGh3DGOFEHgo0343NVDW6POdfXF+u1VeGdjdlAUEE3EImam1Ll
AIIG4V41OvMN84g0jXGybjEeAnwOmDFW+emEytrXHinnJqm8+jg9Y0rXt+tfR7SsjLkYncoYjRZ7
t9YHowqiNOxE9PmiNWXMRDcUZuYgOeGXsuJjGuZNnLX761K8jm29tqiMmRgdrOqIGQZ4SI8+bbaJ
0XFWB69NNyZI3ie/DEq8ez3lk+H2XuaXnvah23GzsYzR6NA2WGDyIW2IGTE9GqQFYbvHpAW85G4z
bwrTRwOU+uhcTNPguvj8h8MFmmXqGIdFjh0Z0LSmWNtHhyr1oWA+agjOqEYXNiFzicaNDSBzUWaD
lGpGA6tCzXKPgv7kEyVpkO9nz8HIsuElQ116JBKTe7dtUBlDU2E4dWw7QNXuUJV+qMPibPvW905z
d4O/vG6x5mouSJ+ur6/gkLw6gZsjO0xz0WNoEcKk/X6cQKe6HltdUHvEveg2sjGWR25tYkc2MOzy
UVL3C+a4GsdeVLEj1BQq6kaUGNwIhVLD+nSB7MkBzOi+3Y8enTmSn0UvJH4kdCMUY10K05LXXgZa
cqB6qX5e9/ZN/ot2Raa3WjDhreFf3yqBsWFLZAdV6SpDwUkYlqBtnptRsE1CzWcsTTeSQpLpfdoY
7hyu8EnWE21VXP6W77UddfnL7+IGGmo73ts3Ok8FjXyOwc4JnZO16nOa3KcUJcreCSh9oLoX1RDw
EwKoI/wH592jaVJtq6bJvPbrAAXRUbawvhReMbnJX5OP0aR7JXVnwZryj9cFlDEmM5ryLULDHmuW
ZW6JyDmyHd19jDEpgoPMf65t5GMsSFpVJE9eK1x20g9aTmjf5y/90XQptxnJPFXQUMg/1RfRWK8l
y7u0TvGulmr5qWiyxAWBbH5K5O5+cKY0vK78/6KcFzjGiFRLq8ZjijcvDcCS2NX286nFj/w3OdA2
iepO8vUaKUwBLl22K+ppMValy3OwCNJ8VRdYrurRuRNwWJBcNEN5L8wg0Zf7NTTGqrSTPXdOg0X9
XfusnMjOwHHI7kRNSHxjYqMeUDVMtOu/81zSJi8ULKeURUkAmnvHUzJzFbxx+Op/QWEsitK3A6hJ
gVJ2cxg3OZRffjDs5COF/ZhvpWMGsGxqbAteX9kaCOjgQEuxYQRtkn9bndx8Huw8f/iIOmygmA0a
IqmpCuri/lNEeSc96gc6aScPLMkVNV9wW1pBYvtHMmab4nYg89QAbh53CuaKjtKNNvxqMZgMfK7W
t3Q95qgdEshIT+47JdyAMrs2VcZSS/Qp/7twcz2Rc9KDTpZaSWQxXxRRxo1vuzaIjH+pGeuapBRx
Ro6P9mwmvnU7fet8WlBpov9fYCy5d84Fj3UqJ0OypLwC3n8a1Wg3PgLRAuPBVf8NDGP9nSZdloHW
qfSjinlCX4mxJ7OI8JiqwJXdenWLNm5P2ayRCt4XXDHS96zQfRUVHrkTWMudE4mshkggxuZbejzU
Eg0e1PlN3jyX6jkSppgF2vfqeG3kGSJ5Tq0IGHSQSPHYudpLtutdanDBxCIJ020i5Xt1HDaAXY0q
nxW0hq/KkPvrs/HYP9OxZJpXwvKm+v94vl6vug1gtLartg6QcEleW14xHuxlbVGP85utOQ7rVATJ
vcU2msjYEYnk5bzQjXP28OzQKLYrdtriKzs6J1RehY1q3Otlg8eYELPXnWpZgbcqL5hb5yxf/zcb
xXK+9WuEoSITAKIzfaWBxzXFkJ5oP3tr0O+6yLcFV5lAIrbLyiCWY3f/R9p39UiuI83+IgGivF7l
yrWfdjMvwlgZynvp199gn7tTara2+G2fBc7DYoCKTjKZTDEzI3LkAfFyEy8/JmGFeftssYdgMIlr
H6jYIzlZzDBGqsiIvOm+po7auqHqtCPaKxaX9Wk1kSuNTjUcBIu5mcoZZ2hm+8ohNSnNLVC94CPw
CpPCGJhP/NhDyE9lRP3q2TwyqXY1dUghyuo2850VMluUFXJiW+heVmC00f2QySvI+lPpPpt/LvpJ
JZEP1vRORNQgMpa7wVFep2RmtHYEvp+qTlZmwQQC0DTTBdaJkLhDVy4EvwkWca+UXlLoiRr27JRD
7DTKF8EGbjvneQO549ZjqHJqdNgUH1BdHRzoDruhV+1lJr7EbrYeXWOPl0FF1vF3NgrtxGRUM5IU
dMNdChHbOOsgm/OZqY6zi/DT+uBgn7uwwyoq6Usnp46pJf64IOVPRNQU2y8IKyjuvs7qTokaApNY
l4wBIknrF9jYPTbDjl67l8vrt71nTHkBy6Si7PTe9WnR9RWVDfb9NJU/aEO+ztMgCzaJbfyH5MDE
oLCBHgsbMn3vQco8mtpY0/H0Yg4gZyv2Ranum1F3yj6GOrQKfoOuFE22bVq2AuW8MTPGLFIpQFNV
O4xm8TTXRNhQsJkmmHj2V9B/gUXkIodpxlbe2Vi+cga5fMw+y54sT+lc5SdLGvGqLErGNx1+hcj+
fRWr7EhGpsDkPecuc2OlA4ua7rR4P2hmUUIsguK2zdDqeF4kQMl65aDp2JukJ0n+Xg+TYOx62z/O
q8htVW4OQ9JkDIjcN3PkaFPl6DjM4/dSz5yirwS36KZhGMGxMUkOvQp+fr0rhqRWdAn9OdLo2Wlg
9ft8nN3ZFnynbbqgrVgGoPBIx7+VqYMaKQXThjOG2yw79r3gXYdtwIdztfp9bt0gEV2kOsXvS71k
OBUdrlKC92KSnPp6rh0r1wUhXmQQF21trc3t0QwRmrK+3WmYh/B1qRGRoW1+F4GXR2aazThW3KEq
x77qJ0uBix+jPSPa0nf/l++i7W66FQ53lDD1MijhBJy0V2nrNI2ZXRuqMcb+DApQzNN1g0SdoZUw
VGzPkwYFaWscY8eIR/Nrq7eR7V8Oxsywj/tpm6qJT20LUjXvz7ZFIk0f0WftWUvoTcq4k5Frae1n
ivCgN4eeoI0yOCRT3sNgnlQpwbSARMtcduOIRDxZ6s/w/a9BuIdASkHHPVUEjy7RLhtBNB7/vrxY
W16yBmCheRUI67wdQKMKK2TlSHPqgCDC6THwS1XPHFJ3to6l8v0y5OZDyBqTnY8VZl+UWacpwOwn
/RtelExHLTI3K380o/ItNGxXZabK3fAj05Wfl8E3Djs0q8FWheYGCO3wUiJplOe4YOfcm6W7wrg1
UKFVrF2T3RglEcTHjXj8DoozU6l6I6sbQBEVVCVMdiM1y8wBz/9j1oW3i96j/qUJns82gvI7UO7U
kwKS9/EI0FC7N0Lbi+hVPz/nM/Uur+NGDHuHw516AyxZmp0subdkV7n0uzZEScHGKX4HwF2bkWRP
xhzJuTea80/SVL7SyoNjWaLGyS1vfAfEhYvZDEezh0gnJHvTO0ilHMxu9KwmTZ0lrZxwCB8LK0vQ
LZBfqbFIMlS0jNxVkBvLQPUO4IqCIfha2xspPVzeKYEb8jl3HGVmMyjwCCkpIJ5zLNPEMdA7l3Xf
VBRdIf8teJDbtsmGSAnGc9Fhzdmk9alBiqhBi9Vk+vI8BbqQv2RrDAqb9heD77MaqiGMJrnOUdi1
dvHgsLIdI98voMSNAm8Cna72YOypZ+VO/CQqGL7Fdu6KeQfPxf50KoquMgH/1hzh17v6efHwkXHU
voZ7cpxvzV3ls7p2fET/P762ReMi26fjbD93LzSQmi30FGssTQHVv/TKlSwa7tm62N8ZyV0Nw5xP
Nibm8rcqjQGF86pz5APjGJD3kShYvmVxH5bUlDEIiBkfWVa5gKI3ydTbSZvjyQS1hQkFS5DFXOug
faJ4TWsPk694rFpvCz5JN711hcvFmSyJoDiQYyUH5TmkPyJL0Eu37SsrAC6+lCr46pUGAHiQ2dU+
nFUFn1V+TAPtbjj2ICUZjovLvkv/EQr7xMO1jULp34XljmOHznc17IA/Y4DTuO8mFHAEl45gDTX2
MrS60LuSFoleYO/q7ofVvA6G4Cbd/n3DBlUrZDQhPvb+91OQ06aWNOZek2D1eryJm5J/OUqyn/jo
fn8h+IqykUxTahiAsGM00OmNi8To0IR0R5Z4ZxH6AM3Dp0XXXi/DbpVCsTtnXC6SlHopR70F3LFx
Zn+8Sb3ccOkO1MwH5g40KD1oy9heuRcAb7wivwPmIog6d1bXxhOAj8pRh86g8jVDV67qTrtP0SS+
A+NCSRSaTQlmK1wJs+KSMPEJ1dwikXb/0ijmSCtHpIlRJ00Bo2p/dquDAhHD5qV7Ey1XXszDZbTN
VHK1dVyqJfXjItdsBaHAfaca83FaFDcsbSdW7hqrENi2eY2v0Lj4uCxFN1kMrbCgmdyoTpTfROmz
pTSOUlyVkMT6hHWWzD6iVHx280XlKMxmK+1wpvP+Kc2uDJCuDvKuyg4avb+MtHn0VkhcgMwkOnbg
oEACdgiP7U7yk0O8/z80jWxGkRUOF0XCKlUluXrDQbpwGtCeMhyTA4GWA/pFDkMg6gDYdJAzIB8W
M2nuSEoQeaNyZ/St64z149DdhuO/3Cv++bFo5rTNW1hmpIemrlzVPigECo3TXQrCsMu7JTKKixvW
UpdJGwEr6ccA/IW+1YPbMoIw23gbypXgjG0V9Gw00PzHDTUuckDvDhTAcYc1vFEDfZ/eYnpAehqQ
DMh75UG/0x4um7f1bgxA1QIlBEG7M99/IMdp2kThkHt9XWAusKCxK5PoAY8cX+z2QRpRvVHNaB8m
oFtq85doDg1HLuRMcPy2D8X5z+COuz6VEcTrexx3PHkNxeiQ1L6x5+R1zsFlUtEvjTJcT9EguBbY
z364BlfWs91fBVDDHPRIT2G9ii+EeEqchFxF4VMW/bq8zJvRbIXDnXmbWIZMFVwIZLKDGCbNWexR
vX0y8R5bJOFVLxWCJGUzZV5Bcse/0ls56WqYZs6ncHgs6pul/3rZKsGm8a0IlZRKVG5g1WRdd+Gp
jF8XNNZKmBuC2BJRMZhpiD62BFa9JfGrDdNskhs5swpyov6iL60jD7KfV+TLZdO2vwZs2bBMzITI
GD9+7xkE112hWhKu1jn9PdiFa9bzFbQVnCEiXm6lx6HXb209OtAMb0a0EomRbEbvFT4Xd4aw7Psq
TwqwIC+/tATaj6SQvctGijC4YINPk7KialR4dlUeS3vEvKEhyDO3ITSiqCqEKjBv+n4Z5S5Vx7Qz
c0/urmjxfRgFLij4fd4FFaqURWLh97WodupGfzATWTC6sxkj7L8m8C6Xdt3cVLmNb8/W9IYpdPpa
c5r6z4ip98/sh6nrtipbkBzmolGvKrpeqSGS8lo+ZUYemFTkVpvnxz5DcIGolLRKpSrcejBAH27e
FtapmnaXzdhesDMGt+dtnkgjrYGRzYarTi9yU7m6lbpyK5gL24w/Z2P4p56ExuhFkQE06ZavY3ar
6b5P2j7Ur5bhmqTUS/Snf2UaXwOSw87orBaIhXmY5qsCzWyyp8vBZZTtLGBlGHf4lVYd7Y7iYBav
nceI+SHRdyIP7auElpcoUB4u420for8bZnFxoId0jNHHgOs75WE0knupLrzLEAKfsNifsIrbPX4/
lUssHGKEW+iJW5I/aMFqNCI4Q1tABCTTUO62FF3la6tL1k+mMSJuzu2VoVyX5DSmT3b4fNmcrRZ6
G/x/UBlCD6pqvu3gyh5JhZ67qWUFyu2zb7hpoFSOkaLlhM2/xcf8R3sS9WNv7dIakltCqQa/m4aJ
HW9IHqJw34vmSLdCw/r32b+vTEqWhc5RRQvwk05Bp2d7ZQxRhMkEniAyg23gCsaA/EluKIChShJA
9NmdokYAsXl+1qZwgVQutBH8ncBgOpfTr9odTgVU3qJfiqPtpUP047I3iEzigqrV2Eo6J4CbtcAq
H8ZFEOeE9nARNQ2r0NJibH3yXS0dM0iO0W7AM2F8ssE5We2EIz3sxPN58WoB+Y6xcob2agzqOi98
YkRRVUDvpZs2YO8l85dqJ+rNFCwgX1uUJkmxRxmnKUm1/VLUR0WK/Mt7tB0X/h7Yt1G1ldulXSXF
MdujRjVfoYtwZbbW0zApJz2rfl2GEm0XLwsqJSTsISuO3A16CPobO+iAB67F/YcfVEQztL16TFcF
LeSKzF9KdrU06MsEnB7b6p42SrmLZxE7iQiEu5IILVMqJ3HhqVEeKG18VY8ir2On8qPTne3griHd
GNR4GABREfsxRwNte9t11B/Rgw9iD8EebdpDUIqEkA8aOnilyz6kkt5IAEv+jD6buEqD7ofhaY51
q4HFOnz41C6tALkF1KdpCnuNXUy67PRR4RBRjXIzgK8QuPWjlr6UGaSnvQLkwV2Bid/y1PeChds8
RysQtq6rc2RCpGI2TUSG1JCCVrnX5l3dSJAzEQ0FbXrDCoi7jmq1naKabZDZJfMRU49elOJKT3Jn
mozS1aWhFqQO2+unsQYH00R/D3dr9D3JysHU8RSiVy5yyyCS61MsCYf9tl3vjMNdF01GQ8ZRzApN
s0+86rb+nb/1yYaOdZpPykn0MLdZPiTkjMjdH6SOsyqPgKjsOk96zY/DvrmVfOsqL50ZiqcJCk3N
zkaHdRR85ot9hc1fJfmUpsqCjxlvrE9WWXhKuJMSUV+6YEk/XCDg/kuNBSBxaLp1fyLgY7kcMATO
wd8fShxWTc+WUA8ntME2ldfL3TfSRILuLJEl3CFOSdhl4CNH+SrbJ9EfgrbUy4ZsVh7XG8Kd4DTO
w4z0WCvrmo0SQibrJPsZeNUoGAbte4Ipd61zTGEJRmQZd6AVSbMShA48SFm7pLoK9f1lw96u1Q/3
x9nLFRa6VqEpMutFLRfm5d+Uo+Wqt0PivImY7NBic6+96jcggTF9SLi6nQ8ROld7CXNHOAQispML
I3lRZXlksPX9lmG+lg27D85wzN5khvNA8oTaqhud6PZ6R7mAMptTpuc6DLf0R6hru3N2YL1MP6vU
LQbT1ZbfRSkoI29H578RhW96kEdoyg0TjJzI76na51qxK619GX9tJU3gsG/CCBf2lW9+CNFP0ckx
sPpj7+dv/bJxYLsRVGyRoELclbHs2G+NENFOflWCzB9PNBj3iRf61FOc2Lc9/fGytwniAc/WVnct
Xj8rrPmEKQ7juDSQkxWk/W+/cclw5b1D23iIj7MEGKM7eegj9Eo3dyPqJJg2Lg56oPkoq3uSGx0N
kEoOvnxV3KCSexs6jZseM9Ba0mASsRpsJwB/d55nR0H/mgJ6HOxGtCCHib9O07dEuytCEe+j4Bip
7N9Xp3mSpK5rS+B0SYVS3H4BhclnthD3vI4eDJPwHaOFZA+6nOBhTzXxXVg+5aR25WoSoGw2RBBy
huHC0tzVEc0MwDAK4+mQ3+Plf4cB4Bc866DZo/HZACZTDciDbISnSsFlMzdr7us/gAtI4LyP5HGx
cDkesgFiafSIQfV77ZA9M0aTZpe5hi+mgtx8QV/DclGpjyaypCbsZkNBw6Hehd5PNhAsn0QtH5tF
rDUUl99EWRebVQiorsgHxxjmg0lscK6TzF1mGshdmDpVp/tTYTmSBA0jqRlvYkk5CFZ687P5vNU8
6TbpxraPR6x0Vo8Hxar9oaVBEnaBkWGR7fCUFaANTNVdkZhPTZI4ZjkFtqoLenC2Y9Nfj7O52kWs
zGlDC/wZnXyXjPs0+zJpggn67dN5huBCk0TGToU+LpoB5OtkvJ8SQXP/Zpviakt5mkqiT80gFSy+
Jtg8Sy+PExgQLbnystg6pHN3TKqocbIM2mHpJIi8zDU/Bt6zdVzsIRQKg8XM9pE0/mju0u6k2LZr
1N80E5Rq82dmHHGDnwG53Cg15ymJNADGCOwQZw8kX72m4JxF7D+JvkRF7sEFpCgPU5R9ADa0dWDi
/bqkDglFkokiFC7qlM0UhkqEYsZkRo5E79EM7PTocxYcuc3cR8GYBGNixf+4fDkZstHAMAsKTEfF
jdGS+A95OmSBBOnl9qvOCol3irqdppwCidGANnf1rjslLjmGDtMOL55ELGSb9+wKjnOJNlFrHTU1
hM+4col5HaKtMrVeQ9E4yOZJXuFw3mCOJO2jSkXjy5wf6lEH1e0guoFYwPlwnlYYnC/YMlUNuYQt
1nVz6HfhgbqaYzjzVXoUbhOLPJewuGvHsiy8xRLYs/ysDmZQo8GmOC1/iJ/ikhX1pW7frSvLuJsH
cyyp1GtA+4ecOvElH4M7X5mITYNcrHDjXX/8jLA85p7+Oj1PZT5NKvIU5opDwBJDikQi31UYIIY+
lQty/UAVfJVupvsrQO5GARsAMWubOUmXuFL2mveHbAzCTHamQqQZtRk4Vljc1RJbVdHUzPFjik8Z
y8+LyK2L18txQ2QQFzakBuWurAaIvVB3jo9EH5xGfpKoP5Pvl6EEB9ng4saChke1mdgXfVR+lbPm
pE0ouobdYxv1ghi1nWuu1o4LGmgxWaDpCrNGV7pVdqyt2L5N9vQeGl83/c/Obw+McU0/gFnKSwJR
o/j2Q9MKnwsmVFsS1R7gJ1XpJDfZgfFh5Dvl67RXDvo9Ss7lofQqN3Mxr/fr8jKL3IaLMUqYx9ms
wPSsgsjdozp/GytRUrKZ363M42KLtjT1KOfYSlb1M4MsoLvqNB0tJ96jKHIQ8V2Krhy+EdiY6zHL
GV56aL/XR/b51znZc3KHBcZznWj7BEvINwU3ahyqZo8lLM3Xwi4cs3mu0ufL27TFCbiOXTw1bzHm
kdWwu2AI/hEPsI7Wg7wDtQMYtMwH1r0aQ04t2am7xa+/JoEoegqOPk/T2y8dKrcTfDTC9LCGUeKi
vh7GZ3OAcPrUCvIT0ZJycaZLSWZHKXawsr+36he5vjb03eUVFUFw8SVPtTHEZB4yoMWfxl9S4UuF
IIRtvxmeHZ9nkkqhY6VZDTYNjHEPUCR57W+q28iXXChz3Q9u9Ch73bdEyPQkCJ0mH07CEZJZKkzL
yF0OvgMklI4MhWVdFXzOEHZyL2QNfOtN28rKAjkwLCJeyI1jex8eMGHzJQ0kd3nACS8dzDoWoOKL
bpOXf7d/XFAxVLUCvTygVetHnHdul/mDLXqFEDk9l6egF3DKy4q916HiTpedHP4srafMCOzw4V+Z
wzflRBGr2xTw+H7ZJ1XuSOWfOb2/jCHwC77iiTlHO+4l+MWiTA40qBy96SDKcK8Ngktlu8/j7PgW
l4x02VBFfQtrtJ12XLzxifH55Adoj0AOJPGi4HNpv44Rc6bNYPOVjFIr4pGyIpTWPUzjN+lZWTzZ
DC6v3/bLonJG4cwaVEONVTRigLLTOI5Hq3GoM+OzBp0snjY61O13w6lzes/CM7m8N25y72tzavF/
c9w9qtu5YpnL7Th2/pu4UJnZWiqpDXPRNvXV5kVq0Kgu+tr5Lwn7GYWLlvVUY0SaVT9gNfKgxsuh
BRT53X6SMUS3MIpfiA+J8mf2qx/DyxmV2b56zKyHsSN1iF3Ni5OhBBER5Oei3+cCpa2VVRcOsMpE
Rc/unwbRkPkWBSWu7bMFLMCsLCDEHMdKA4JieJioxFhXuFO99DbZaV71p0gxvsMENEXEFf8lBTrj
ctGxnPS6aiXgNhBQYvMSeDt96Hzipk5+255mwWW6/ZS4spMLlFre2GRkb+7abnzuQTVlonPD3ilO
5X7yJeYMxlc2siYZ45y5vEkHR6a7vMIEbuVdPuyCc8VXKmwz0/LMAsgcQuPySuqfRkPQay7apbcS
zso7DCucCaVYNfOLcQRjkJe7qDvhUR16yTEel4Vv2ixAXThQfBViHmQzRwceYtEXzJirQQXmJ9sd
M1DmKsiNRQ1KojXkooZB1A56PFhDa1rAm/JVo1dZKQjKIgwuRox2JoH1DhgSxuep/kjkx1r/c9kX
tuOEpYG0x1QVhVefzIcEHe8x2jDDKN41Su9bhuAAsUjzcWP+IvBP4PLcoX5N8OxXZlYwNosz9r1X
NaByMsNPOfYZinuU0Cmt0SACqNg2X+dsudLmNHIwbvT18qIRbdvbzkjcdZkqEslaE8uW1XZAZPM2
biVHQuFvrHypIS+gQdo3NXgmLQUNz5UfhalrR8+SIvmhrDlJ89zLeIhKHkLD8DDJEmQ9SrOEeFZt
eUaLih6UxoxdmCdOEdt+kZxK+xiPj3NYOmi62sVG4Y4VGnoKy63t1sWAraMoNXRWB8i0jMh/ypem
eNTtAfzHXjy9xHHkpvR+hOJiWM9e0/8wu8VJZwn/uWa0HCt1cNpk9iL0MUy3OuSTBgN3fS+5uaY4
U0ycNjrmcul01a4nr9VQed0C+c0s32F8ycszEFu2nVunEMMyr6c6Dibrm2mhfqUcQsnHY+2e6prT
97gnFHow6EM7lV5JH0JCwGqQOLn9PeqvQdeQqaeosfxs8kaaemBMcae59dOodcjYu1AXceJyNzTl
fqqPRro4mS67PcS38vklJ5HToO8/0Z4KuXAWVfKnqXTGVglwhtx5AO05GNcJOAPz7+NSOa1xM3bX
GEWo+psY9lJM/EzKDY2vslH3M/TwJuRuLL8Xi59h3mn5oiU3s+YO/RPtv1DddC471uaJh94WmI/B
BCXz4V/J056OPR7iF2PwIaLrZ1H4fZoVQa1eBMOdk0wbWrOdcU5yueivoZL5o87G2jHtrhWkIexy
/HD4VwZx50Sf05hQVlGN6H5sekcm190QOaT9YXU3GjTLa5EyxHaVcQXJZY26GTYRXhQQNSOPNVvE
nvK1faV3mJ6/FdUZRQvJ3QLZtFAz1GHeaC1XUdp4caqfylL0DLP5rbYyibsIeoVmMw1xtxkKypX9
KbZxbLPQCfXbxXr+dy7Iwvnq4i7qvlHzlFVO599qUjuzfjtqiXsZZPPWWRnE5Y7JTCyIwjEHbJRT
YUunWmsE144IgksT7cqIimaBHRoOsb3sZ1XYNyXafS4zNEk7NJHEUo7eGVg2akLSlj6BriH0wTT1
TPwKX4T5y+W12068Vcu08T3Iui44B5fmsB6IgrtHPib77mt2WLzWJeBE9GnpxPX/ZzZeRO0X29ae
YTlfjxQjwmwiYAdL1oLJrjVXUuM4SGqUrS+bKEoZOAvNIcuXke0daGmcmDROBd0qCYWGVvRUJkLi
jOpkNEq1EoLF2ClgJ0odSd3narPXRZFie9eUc8bAneHCjrJaXuDys667TZJ5eu0v891SgZTUiEG1
86g2wZju7A7jAr8jzLgP7cOcJod/t7Tc8U6LuevR5owUSVaPw3wq6H2ft940loIjvu0uxCYQITNl
gychA/2NMtcTGyVU/kj9naH9jEWjfttvMeoZgzuAKgQ/9EpnLhmgSRK6bsRjijIpODj2VLqOoB+T
CDV8BYbxpTY6g7sqZYNLitHeD+DuJFl8N8WJd3mjtuPXX9t4PcsEEyTKUGP9VNo8Q+TqUWk6wRZt
++R5/Qzudh7iJIsKdJ5DmBUzjG75QJwS3Bv6N113yFE6su930xM9t4ss4043SdtimDUsYBN/j8s7
FLP/3cpxZ1qJ58GiCqzq6FNBj4Xo5UPkAPxJVvMxNSj60IvQQDdd0CSIhOWfy0ZsBqbV1nDnlNrW
OExs+4fkW2sEeosuk+xoiFQeRXvBXcSmkXYG2AywVqPxxZCHZwPCVpctEUFwF3GYQ+fCXAARV1+t
4sqSBcms6Pe5INAbeIeK2KcYuHBfxlD1ahBYXjZBsON8GawwwpniAwexTDrqfUDo0UgEDybsr7yQ
KL+pka3SLrqYWVywDq0lC08JSt6OZs84+/FLFOPsZ+VpIJE3JpFoxHjbtr+fHHyPdKENPa0HAFsq
MtcnogadiOtg+wntnO4pnJeRqkppAdEkz7jWzX20Zxwn4d6yQPg07WJf9DYjxONcTpbmWC5YDju7
gxfhcwMNwd2eHvK75SlCRLvsHezXLm0d54C0js2y7WCdXN1oGfGn+LvdnvJCddMJfDhU4CnbT2ur
/I+LPzQLc2tm09Ttn9mPXbJPftvu5ILBMcDg34PIvO1IdM77uEikJnG7LDYSF5tUu9H2SRn5Np4e
5uz18joyL/i4jmcgzkskC7paxgi75hKT6CmqXzfaBIb626IVDPD/Fwc5Q3EOkmaGMrUMiomC9Ls4
MA7LPd4ZfBW9ENqnSr6rDeMcJIprUAWyCGWZslMbmptUB8j4CuLs9kH+j02azPriVhGknKHdPLLP
grm07wezOjSpft8pmSAWbvdh/rVG44Uq1bhRG5W5n7aboYtIj9aBHpobef+p8eMVEJed9HWXJWkL
x9P6BmI7yFEgJP89nD/Vv77C4fIRKv3nPNWLcYg7EHu0mduX8zVo7gVVZdEesbtstUe0mUZ0nmPt
xmjxi3E5YILoJBNweVw+SgIH13gSH3SpWhkGElirNQozrOnN9vVv3ZsUK5reBN2xQjguRgxpQmqp
R8AFE9NVSdA3UeWGk1LpW2NUD/o8HWr07M5d5Spm7tTdvG/VTxW0V9vIhQ9FltsmZx2zUZaSR3D+
NUFroHSZZtH3EHwpjkEqRZBqbt7aEGpSDFBM69AIeL+fcViWdGBjykpT7w1IZKvyPh1+1SGKz9nO
yve1qANoM9tZIXKHQu17SEmA+x50N3h0KH5FIrHgTRddAXCnAZ2fi60xgCza5fRmsb9MooYAkQ38
KTDKAS/NOSaveyjI9U+9SFxwuztlZQR3RcYT9AXHAQjFVfw4ecmJOKmno7kH9dwQuqK9xxRIIER2
uHzuNu9KDcQioCkAQxA/BGXiq2CZFsw0ggMoINMval8XSNsKKjpwbBc+3JVnIP6huKfQKqYEuzS6
xWHycn/aywfLeSuCBpHwm3f7UXWFxzn6BH7NdFDe8Nj4P3EitFWbmCea9yKCoO1gouF1ywKvuKLZ
3EHGQ31ZRSqmljtvyoIE2aLl6aB1AsvSY+EnX5pPvWytALlsIEoXyUpVTDD35a9xuFWi70QVbNj2
qTrbxKUATZFpujWCbECVjqX0kGtXs0haZLtjSWcUJxB+B10Q5/T9HKbFOCAYTa+DF/4xjjF6NzBi
o/zsfqAqdG9fq67i5JbTl95lt9880CtkLvyDi2qhWg/vqMrB7acaJaP9/4pgyGgos6EkJCumbnE+
keVTUel5UnkJyG4w8DYo4/9+Zb6H4LxAXjDQYUaAsJEEok98Qc9hOToo4PUeY/ydRcUe9je/P8Pv
ATmfkBO5N2MlrjxiDl6WOkUDMmXroKh3+ShKQT/u0DssvgibFKVsZGpaeaHl6tq3cPj9r/aHHzAK
F33KiQZbJEywjcd6/nn59zeCwnsDuHuvGimhYYndWb4wYlP2zJfs4j+TX3rF7hM6me/RuEuwoHU0
RhRoTLaNTZGk3nDSPBNkS/FRNDLwNvB+wRFs7j6U6aiGEcHmtP4CZmQmSK1BHTkgrP/Vt78xHu0k
WL6iSoxZuVBEAC/yDS5u2FpjzjlbWrNOb5Yp3ilUdi9v38c86f16cgEik5JwmWRAaLZ136IpIynS
09BGeyUpCEpMhpNYhiMVRNSfze6lS0vLxQ2JFCQbFCytXP5Spq+ResjpgeQYbE8hrtbKrj7u9QIM
bvOPyxaLFpWLJhGlDZ0XHIjROJH5R9+8/Lvf54JHTI1Mtyl+f0k8Nb1OG8En8sdMZr1jBv81SZpu
LKYEC6fpuWsRUOmh03bs/KESAH28Gd8DcZnFSFu9q2O4xmD8MM17s/pZiqYfBcHDkLngoRthU7Qq
MFpfOxIIwoVe+sJUMvPAFtbnRCvHxQ5oTtiDlGPlKtWRwe9T3uvUt7rny/svtIkLGilpwdmgwSbj
eglkvwSDh9Q6rVcfivvIs3/9SzguSMRF2pC8BxxtHO2IPj/MNOELhInF5iCgE5HSbwYMXbfQ74pO
P5VverWMCDI6CeBUpXX65baWK2dKCzcJoQQ3kKC0d4UtegjYPLMrUM5NGqqVXRGxCznJalTkmunQ
TXJ7f3kp2cn/EJJWKJx/tKlSS9YIlL44DXXpGJhkrcPHvMRDhxo7mioSEtl0yBUg5ylRoUVaXAMw
L3/PzeCl2tNcmVD4+HrZMNGecS6Sga5J6hbWP1RXN+2c3ZpUdeyEPqel6Q9d7EmYdU76/PEy7EYV
EBFkZR+zf/WoEudSOcYT7EPejra/9LYJ3bZwW6+/itwK9AhuLDn/+3f4e1DuYlFZCXDoma9E37N4
dLpEcOJEu8ZdIKNpTwUxASBXCLyR6UrzYYkTp0bvh2ABmV9f8kjuLlkwo1XYFaDYx6R6tUCK/Occ
IAtGIPnfWcPerRv/4Yq2Vhva1sDq499m2TlKN/mXzRGcYr67tRunMB5VIOTN82Td0EXwALp5YZ3d
je9sJZANDocGv6/QfTkdy2iXirhUtk2w8aGjKJoC8bL3Hm30s2T2VC29pbmH1IrTFKKqz8bHIvbB
UExMSUNwUNY5/61MYzDLUCvxQAhmpOJRg1JAfszRu2045k7aMdofAzNskac8XN6fTcdeIXOObbUo
Zseliak/+3q2PDV8bZSdpuwvo2zfjysYbg2LzlTrNNZLvCIsgRqoe0ZnxN5/wMOwF3V3bPrEGYzv
CWgbK4WOBWxisp7VMU5eYlE82A5zKwwuUVKrLmvD0Sjx7p7eyX7i10+5q36bXHqHYQ0v/S3S9BQZ
xV2HVkHtRdJhlJGdEgkd/s2VbonkNUUg3G2ojzpo3heAmAtaQLPUG/ENaYka6DYPlGGACgq0Lnia
Y3/F6opoMktLs0kpPSt87opdKypd/RdvOwNwd1CjUMnqVACwqW/yyNrdo6vlD+t1T3fK/1xFYGf3
DMad3SKvkqqxGNjyLSl6h5DrFsxWggO0+em0QuHO6aJJdGlSBKHsavGYJGl+bfrsWmiuRSP62yHh
bBB3Vofk/5H2Xc1x80yzv4hVzOGWcaMkK9nyDcuyLeYMxl//NeTzemmYXpzHvt6qHQ4waACDmW49
Ia0Gh+b6bpKfmhHFzeq+JAPHJ/o/v210uoVjJSRWDYOtnKtNvSpCBaCnBi26+TJ0lMagueOhwUZH
K52gix0ajqtwE9Om6SCvUEGzAVXLfo+iQBQP+8lZuqmRsqB1SRE0vTNkanvbim2FU3W7He4X+0y4
97GaRAh5gHvRH/BGsa9rnvD0RmP5rz4yET+BQgeqPQiP0TEsm+rnZEEz2uXrPNqU7ADUhTsQ+zjy
GZuI/7aAb8e9HqHb0HHxklkGRWu085IAEPWsO6Ny2pny5lasiHfdzB/W9sUOsxCUCiqoSo7RzPfT
KXfTB9A1gUuNaomOR+MbxxoFvGsxyqyFBawvBpresJUEoGL0Sn8f+0vQ7N+PstzE/uYYGrqKgnML
1Njsg8VC5k7qi5DC7x34fe0SHUHLfy8FRKhcjLBnvqhqDIJDE4yQ5thbU6As1k5IeeIFHF/Yg19l
yKgwL2FGi56IeDOgUaDteLC4ubRWvjCbYl6UspbSAVvax7Gq7Tl6uR4APC+YDbGZ5yQRLBMGUB0v
+wu6NGpw9103wvOC/r4CqLrqs4VIVuVO7S0y7raCl9l/s0DdXFkI+0pNR7ShQ+zZV8hx5pYh8Fxg
8KeOxbZPG7jQDtKptQqvT8gOY+enohgMqbkvu26nltZ+gvTIlOQ7Mx12vZKDc6iVeNS0vI9hoKjK
5XZIRnyM0E+HTtA+QsE+uD6gG8Wav64iBoZMcHR2SoMRHXxwaZhBfqpuap+qA863pRQsju7Pu/a/
U+JRq/QpTgSbtMk+xqmL0g4KDrduKaOnU7KN+rnreYfAbYhdWWF8k7oindoaVjpvcjXQaMSu+di/
J+j4uSz6Z78hLEgCZAM69RI0cH8NTVA9qFWk0+APD212JmQPEeAdURo7S0I74j5dbB6kVvaYSE0M
tMCZE+w1YeZ36HjSymKn59LBiLtzo33pDNG35MkZT4M88ZSxNiNzZZyJzMVY0qpAnYIr9sqNib57
yTD/ZqmvTDCTJ2pNSdQQiCXktxoEVQ2Zx4a2eW5bWWD2xEwuKmtI6Iz1ym09TJ4mS85Q989VmaPU
JDsvWrJPTfE/P9oi9i9m2bLPShsrSLDCsbD18/bBqu7y/95t86sJ5lInUN0XlNBja8Rjz3CDKnlp
/MABDrpj/B7vOmrM8IQKnXL6+wqKiw7iByTUafY7DPCU5Zt75Qxac5sCRu4ojxx72yF3sUd/X9vT
EiOqNNgTwY+A0ksnFMAfMNJkMSUPSL1OREaDE4Sb2yYI7//nJLuoJUEwJlS9uVZ3TqonVT2ZvCed
bZRa2WAWslaaSdOaGs0s2T9UWKpA3Xdfi70EXlXeLWL7wr8yxyzdou9yFC3Apc4T3+JvAkYyxu5m
G5nd7E0fvQ2mXb1enzzeMDJrOYoGrZwtzF0ZHgbjIEy3fc+5vXKHkVnNIDaUI1Gl8REs/rBfjpkj
BUYA4lEn8v/qpANeXOxgIHoT2WrFKNPbcRSsGt3H8xhEaVTtlWhJ/zO/JpbxygpzKlTDqmgg4Vi7
jfi5lu5JBuUhHk8Sja7flvHKBrOMLaHRadkP6C6NJxIH4LkMIKCDhlpe8eDm+l0ZYtZvPVt1aBA4
k5jQs70l0cP1GNsOgJUBZq0KJl5aBOoJJXwCizE69fOPlPVW3o07g5Ou3V5GK2vMqlUrrbPMRqDL
SPFLF1IpoavdUy6p1oGQ7pP1eN297XkCXwqwVtYVlqJrXjIrH1ugRJY91M1BLO5D5T7Dg/51M9tV
A9ZPO+zuhDRXE0PhgWbte6+xz7pjp6hjTm+1XeKNuIm/oW7AaVC5EoVuzyte+cMkGij8wjfgSsqg
U6MLmtV1QKcfJRKdU30294ljBeop/sAtMN3EJetijcGlImlo1gvWBh8UBQcFlRGRJ740tCTDjT10
xyCh4l0f4e11cLHJ4FQ/DdpgEoRpjG5w8j1OeG8hG5X8FDZ+WmD1UZuIVBbEM2qwuSFriIcXlOo+
ibd0n0QubKfyyjA4HqnMaWOyMjxZNXRHKYRAaUe0saAo8vqocZ1isFCTwYGw0MDIZjt9jJ3OCZEv
sZ6MD5MH0VSfRwjz3qHyOzBeRpEBxqLNCJFG7CfENYM+dvrcFj4hYRkkATkRFwQM7rITHGiqz7Z2
oLly+XZ4m0/LufzAKwDlLQuVAU/BlOqhT+kQIxEMTRQfRA0lKiUlVEriuYsnAca1x2DpXOWJGtHD
Fm11UTHYVBhORRXAEICAn3Mg5lpjsFTIElks23fvfoicWTfSzY+jZHz4u8Kk1fJgICaGkm9LWrp3
p/XB7BRQd4s7TrTS/7gWPAywhMYIbuwe4yccR8f6quEBOXfJqwX5FXShUATtH8Dq5fKGcnuXuAQt
Ay6D1MvNRA9aeelLBiTplS+jYHrcOiEOcGpMV0hsReDsiDBjpCP7KonsotOQlI45x+8/7LI//WHV
k8Q5AVfXBH9o3OtYfOMUgELkvdIa2e7SdgdeuQadmitTp7FAE4IvhdQIDyk9jflRRkLRUG8j81aK
3lohDDiRQv/umjkGZiqCcoapgIetGwY0R1G/lsfJ6fbgy39a/iaDfwl9jYGRPCpkZaQLLZxvF2Vn
KZzCOM5OoDGwMXUoHhcK/H9V3YGK3p50ziGPNzkMUiRZIaCADAZadPk191X7GIbPononRzdJ0fCi
j479tblhkKIRypok9PZH5f2UU+bFvrg3zvS6WdxGbvH6j7HAoEY9N5qKuyhQ94Ar9Vd01zhhbI+U
3Grezfc8e7zZYsACat2tMekwNyjPBrmZY96VjING7Pu1GJpZrowYv87TD7oD0mqnPCq7YSffKQEl
NswnMBLZvFL/Lb/Ql6OJOtKLCqoQMK2rTAFmTY5zOWpA2A/C+fQs5jonMujIsIGxtsCEoZUU3TwI
sKBZt1Nxq6agP9IcJW0cCSnTGNkP45kTG1uIuzbJxOJSWBnkvHDfaFF4IOOdfviYS9hOiBfaII37
DtK4M68aaXNjXhtlAjJsEqVYehgdcQyg4k2p2x4b10LBsuAKnCvV1tpeG2PCUWvL1OgNXBC7XnZM
MC9JULkcfNFERc8Xo+flr7aAd2WOVXTOMpKB7w/mWpfSV9d+dDA8AuLo0ou4HTyckHxvhFmFZKWO
SzObMBY37iJ9KZXRvh4fPAPU25WBRdeNnkA7zB2M8WxVoV1LIQfct1bzesAoWq5MEL2vchIhGIxl
cfX4zTLIKRxGG6RhnE2REwnvp4KVJVOL4nFq4IxQvwztRxQcOcl47HApq0BSWj/829AxcGGRfipj
cMm6UD5wm+EwFNxSON7sMHiB96KmEyycKYhb7iFR48QPaJwMUPTggKjI4WWntmdKQUWKaapUqOzX
mRozKzOaKoVAAEhhcuyLs2JPin6KR4NzdOdZoo6vZqpc8pSYLYK6NyU7G6C/PTxV0L1Ju9G9Pkvb
+HfxiZmlvF3yZtJgKe0DNQ0W6VCnHGf+AHcXG8w0hShdq3QdNsQAuY8bcEs86LXdes1e3eUqpOqu
u7R5p5XFiz0G0zUIHxe6CHsDSsk0cN7qIF5XbdEvPfFVqsB9y4sM3igygG4MrdSJFizWsafWT1J1
NIr7615tx/rFKQbGu1AfxEygJpopiEzZH6qCgw+bj5argWO5n7Wm0adGThpU3Cj+fJaOlPzBvBsl
m3jzKT80r6PkVLvrjnGtMnmORpqEiYiwKrY2lUXL/fZ1ei3wUEreaA9cmdnp9+GFY5Uu1t/PGj/H
k2WGzoQWT+kxrEq3UKUDlw5VYjNP6lcQQXjCnvfsxokQVqN9kfq01SOYm6zcb7QbcHk74vjpulM8
IwxsRJFVJV0LI0Nc2NZ8imdPrnkyq7zlxequCdbcRBZdzq1LUGzWOdPH6KkBtzSOnp9Lbv3cBuUz
ekAuy9lk4KNQcqsXU3hlYZIe08rObt5lIR3TLT4tsSPfTp56yv6CyvtXuwyMKAUoo+qWnkajGpqM
npBKXqHYAq+nZvM2vnaQQQ9pqEehogOqZ3bnCZ+MXeMkTy2Ucp3lDepyh8gFpez1UOHACVu03Mbq
UFczbIrSPhnOaf71+v9zdjC2hVGthGWpTfy/rB0V+V6ffbX/kMx/0ym5Gjq2k3FpDKjTJtQNofcM
tGRWUJy57sn2SCFlboIzwMLG/+te3FujWkFmEJd7cUfZfsLHf/t/5ohZRJ2ohCP+v88eijkQE87G
sX2punw/c2oB7XEvNTL+v8IkoFj9HCbdqWoX3c6zNrIJcCKTkhuwcHKAfRuNLoYZNCpTBex1DQxb
mlcaL/ESGOQvXvJkCZLpYESWTJCw/jo3aiEMY2/g7Cws3zL1Y9sVtswTK9h042KDvdCM4L6Mxxw2
4gnM+rTmZBgCdeIxofLMMGHWZVGhEh1mTMjiUSYMg+iuWf6rGSbamnCux1jDHaCviauNi2Oa36qo
5qALzxkm5iaZLCn04/AwbVqPg2o+aoPsziYSmtfXDs8OE2KWVSp6OWHQuiq2QUyaLvu6/XLdBkXf
3w4Kq/mn37A6i8tGNc54iW7cBBpTGk79EMoV1CAXPFW8z5Pn69Y20WZljdnslKyMiiKBNSEc3FqX
j8TiZtE3jz4rG8zGJuTmYs0xQLPL2k8tmQI10bwiGdxCaO8WVfdiSf5cduReR6u73sdPi9kdTKXb
X3d1syh5tXrfu15WI5toRjpmNV1Z+9GD4LFTPUc7KmERuoNjtPa0a87afdM7g0dVr7pjqznXP2H7
LAPCcA2s1xp0R9ihCOe2jSsF4D7Zwi3aaj5DushC3wkOnnip7I+8y8l2NF0MMnt9iEWetgvegRMw
3lhonYjz3lZ6FESG5nkZ0SDaaQ8cJzf34pWTDEp26tCIWgab8QklHBBYRcowepJuWii7eu8n7O+x
lzvD31Qjyhe77HVimKtayQQVpSNg9yayR5bJaZWPHO/om8jv6/PniLJiMo0uJ3HRwwp92qYFKppn
BDKeLnl9Dxs8NTgQrvxhsHMo6qisZ5laGj3xSxvb6QMo2ckM/bDUIw7lxktP9ZmqkrscLzlzyN4f
QBeiSnkLL+uv9YlSp3a2Rmxa297OzuI0+/BYn0Gh/XrdLidcTQZgy3AWrGSEWSHPEKfgirKk4l6X
IVbdF7uhx6Nxk3ASltugfplQBnCXaCogpACbRQuKJpQEj58ji+MXb+Gzlwqx0tCN3WMu5wOVMct9
FQ+KTz1eEFF8+Ro6Pa+Hj+cVgzSptmS6lmIRRprmm/PjDINNwytt5oUJAy8E1wiryamVUXZIeZ7l
50zInUIinIDkucNgCsjB0sgoMH5ydki1L5qKsnTd4mzvHG/YS0RZtWqTyEDncUkDs9ZsLXup9OzU
Vbyz6vYl87K22YtEMxa9sIgwpTyMHjS2vSoA/V/kDZSF6g1LfPJwgtnVhnd9gfEC0WJARZgH6GBk
GEg10CqbVgSYe6TLTxI2IFqA8Vc1DysUY9uqUi3UFGGBQaA/xEd/WFRdmh1LfJ33VkU//wo6s2wp
HYrr+kTAuKrnFHKS4OsOkvP8dXZzrzzziks4QWnR31cHiiGqW2Ea4BqqSz3BSm+VtA26mdezvJ3Q
XAULjduVnSYpoCRJ1zKVEq7vwOF0FB9EH5Kct6gZ312PkO0T4U84ZGv6p2Zc2qyAscK6AX+xtXAo
PXj/z0BGZ2TEVAUMWhwFvXxcCs73UyS4FgEMUjSdnpQJQQSkeyrwkAW9LwSEr++8HWmGjhpcw1LB
tf/rpKTZrCjjjHFCQwnY/S0/dWNXfYxvKB1P83p9UjaUUulZ4GKNGTXZWnBh7mEtPJuB6iUHXTtm
97ReO3TLnWnZ6MKFRItsi6fUm4+8oODaZ0Y1jxYy9RToiTt6kpu7ww5VhCAr9cBX1rukAIXY7Oc4
lzSo25S8mFflvx02Pwfgt1KVrNasWcIH1L3X6h+GmHd63M4LX4aYLVLpprmMCwMWwIr5KDvZrjtb
dKDd+dPwnO9qx9qPf3ehvHjFoLGuKpM6U5uhMn7AiesW7KmnueF1KW5vbBczzP14UVK5AuEr6onS
zxYka6QHJEvccVA595ttQLzYoZO4Aiqi16omZihFqOP7KgvS/ouicWpfeK4wmIvy2bIrRLgCeibI
pdrNdKNC6MT4m5aB1YLTGMwl6jBINa2qSFXiVLIWu1KdftHL+uX6yuYNGQMjsqqLYzHDjizt535X
V16v7P/NBIMdqM+VlYIiVUOL1vqvWhbaOmnt61boh/6Ou5e5ZxCiSsW4hBIlCq7anRSdNLyCLe19
qz8YFq9hnzNmbEGKpIkaVBlhSlCbm6bqgkJtbDkaONHMQwSWwJUUtZAnBHbo+5T6fdmJLwta6YyD
gTff8Wid8oBXsskJb1Z0YckHsUe3O0bR3KvCmyh9k/VzzdV35brGIEKqlhIap95resJAQiUqZMji
W93tURxKHNGun0Lc+jhrlzdvDDwYcTKVhUCdk089hBmll3r4qwztzyhk2/f0cIiNQYGJqXrRlZvC
eOX24G7Qnf6yF+sMNHQKKARkCkFiYAaGXwWlgQfLxaF8pw3vHsdZVjqDD7OZz6aQAh8WkEZAPLnd
5/ptK4x2xaOu2WR9WUGezuCEhTdKXaPhTvxitsXP2lfaoYUd/iY5yw/xK5hfDsOzuqO8BP+EHWxX
hBC2k6LFiMaxv+3jOw0EW0r9YCYvlan4101xzhFsY4QQVR2oWOBkMr40HRCEE+N/OKz/jEBWsFzv
2lnWEkxYN9tk3wXGjfS593XkbLLb3OHRsPCCkZUnn2pzQt3L+0JWUFobeTmxO3/A7RFKfLy6Aw46
sRUppMqNeaZdJYP0vbOctvgmkwP/jsqbIwYnwkqcoCCOIWx9WrIJ6l3Iz91rHuWNQMG1D0ZDDtRz
kIkVLJ/CFgwz9OCiN/pp7sgXs5ZPyiwM3vXoe+eSubJLshLlqbGUSUSXM83p5Z+63JZRlp94JjoR
Ojt3K5SOhH7+HH/JTtTd1hl38tHiVultPwJfTrtsJrqewN2/0O26tdAujhsFGh8EWzn3br8XDrKd
uP2r9FflbSujDMJUzTRNHd3dGmK8ERFcSEQKro8wbyaZY4iWFYVOaBLYij+D4jtWI0/pTA5ecYyw
meYFr4NEjDGLVbaftM9Vc9tknI3sDxminzjC5pkX3SrFmVaUm7Wz+IurnZKD4AwgT9Ec8wGa4i4J
+JVFnKXHlqmQvmqaMsQMacbrEN8a0+6fpofNKydNp8bz+xFguknyGwNcWCNv5Hg+MPChQxqrR0UW
vasOrmD7Pi22oX0vtOAVWzSn3owXDPT31aVHaEQzsmhTT6b7S++3ml/y2hR5HjEnjl5AVlwJEdRD
mj5q2eKG3ci5JNB1cQWYWA5tsGdrvUETDEskQ3gzu5GUBo2CRmN3Q+qTMfGKXP6g9cLIgV7OAcdk
MKHu6qEZaESIJoQK9UBTzqAYtqUlIAonO8ibKQYbeiUVemGiwa28QSFWgU5Nwmtg5myRbA45EjNz
UmoE32Ri/1daRxWfLbxHiYnk/tNSYlPIaaeV+mQhKDKoWlh4vgRF6PI3DBGrMyGbLu4WtZhkEe6o
0CwgqniaCU+cmzdi7FUkGdM5oZmdRPukz4UtNYpN2udh4EAPDaTfIlwGpweYExVFec+Mr9ZpL/R4
CI2QGJzbU1G/jXlmh8m92t90/Ye5/HB9cjaX08oYg0F1a8XpXNA8dEAPgVkwIguZHng0AJsRvTLD
YI9ikRr7qYSxM45FltnmdCQJNzNGs1DXRo6Bn0VBJ7HVwAp98tTfCq8JUC75rdn3d/OO186yfTJZ
+cTceCptjoSmRoL4R7tOmFOFru/5K7GTR92XRi/yVQ4wbOLryiSDQdbYWFaYi/SxTNwvuWTnocjB
1+0b98oGAz5LRNqxLjGIRuvVewU803j6F+zBsMc7yjZNOxbyIOb1wXFce28UX0W9IYhaYkUYzTrE
g6p8GBKe0i0nBt/LLtYWslxAHRscM/vPOsGV7fyXBT6XwXvn1FvZkNXQ0EBxBC9ElLKe5/BpEjjw
sJ3iXtlgcKhqopS+Y2HJQpgXLUB+faKJ7tivj+qt5LS2FMx+91X2TTCf8h7cedPE4AUqIzWtjuFg
l34XrS/SwHup5c0SgxQpIYht6p2i7YTxVEf++DfkZPJqABmYyMGylxcqVpHZSkEaWQetHn3Q6XNu
2O+TfQWOWMHAvJWEEgVeP+5Qygnqfcf5HGE5lf6wmw6m23qzi/KID/1R9TO/Eu3q43V052GUzABG
b5FBJHRVoYMc5Rgv5AHJwdQWb3VbcsLjEDnJLa8wdPvpdjW+DII0bRg2Ko0RCsPlN+U47Oh1AF2M
Lr0M8N58NvflizmWmA8VBLqITlMczEjlQaHu01xL7tiieyyrOT1JnOhnyfmSaGoyEiJy0klHD/Jj
P7z924SxvMwkxCk9reDMcksJ6msoRjtV6n6doPgUOepO3IWzy7FJAeNKnLLUSmJUJrlO47R5G/4f
b5l4VyNRqGDGstvQu26Pc+RQGAiBUJypDinM6ZK82Llcf40V0W2V9GSMoDcWVLDBVAcUtT5ct8ub
PAZZkrE3s36ky14b7dm4X3glVzwDDK5YYOjJka3AI5mJ24iVohmUAyk87Gf5SsaGoBbWxNhRGhjd
S/fFzbIHa8mZHEGifJD9yu/cd1DxBl5b2SZFxQo3FQZMhBms5JMO/9TAPFC5hsRDa57pEo8clxjq
pCj9fFQCtMJAsNpyFxQQvQh7xZ6dDCVhnPwJb7AZkMnaGbekCh8z6fsq3Knj3xAIrbxlaU2EJQsV
LcPJWE930WjaiFhOdoZ31GJL6LVlBrufAh8k9DgEVKEn+VDeCk6v2K3pqBDKqR2ozPAOQrxdQaXn
6NUphVhJKE4dokgNptidHhukY/U92ul6N7vLPqWe5RJeSm3z+nxBaZU5tYSymKMgEcNZa5rlz1bf
7GqrxBN2Vd3I8TKjfHzkFXVzdgaWxiSVEz0NCcZXafap5VuAFkgbStnCm0iecwy0NFHfKmEBaBmh
6gQZdxDU5X7hVU7sDodGxl5LHCyJO67EEwe6VQZyjBlFS+ECD2kRUedkn5PGRl7dFQJ1J9yB5zx3
roPodrpvNY90KFaxI2jjOM86Yid86p+129Gbny2/fgj3qpsWrvKWvYCQytPvr5vlzSQDPVotaUZP
94xefEznY4oCkjz7KGqcmh86T1d2QpUBlbGf2qkuYSYZi9tcQumZNu3zInSve8PBLrZGpCO51qE+
Fznt5lFKHsnAEVemo3HFDbZCBMrxc21RbBTSwc6qyDaHF1NDF6H+KZ1Mm9dJz3OHgZM5Npsh62Eu
zofAUkvwt6qcEdt+rbqEncbAh5bm0tCkNCkCaoDhkWYqBpARgLfEqc+8WkDOCYXlLTHUWVlGeggT
D+0+O5CdFqj+3+ktrHaY3+hLAIdN1GHcIushbj/KcoyTD69yhztyDEQsY6kKiQxnGm/A4w16fjM7
CxJHOug+JHtNTopiuxp8NVMMQKAbXKk6CfZGpz2lL92z6i27KBi8+i171JwGj4vh/0erMe/WoTEQ
0fb9kncSRnPwyT53pdf8FbqltnVoHcjovPLEEnhrjIEKQReWSkXpjTtMz0Jx0jvBHs3JhnivOwq+
KHE37W0IBMe5aUDwRGffWeRyyuphxAqg7MKUI6v5DtKlnX4HigcnwqN+fogjh0fC/4dhvZhlFjeY
h7NpXN7NKn7sFAci2uGpcyVHc8h3oebSqWxj8MUgs9KNzNS7mK70UP+kTCeruil7Dj7+YRO72KCI
ttrE8r4z5Im2t9AYjXbkYdq9FzTjktWCto5yxZRcQQWeY+whIUwzvSphNGtS28o/aFBZkT79zc5y
cYxZ7E2Kq0dIi1bF6AxI6XnpYm44MKvbTHFHkyw4odmj9+NJOPYHu3GrfY56Ul4V3R+OyBeHmFU9
VnMWLTQ/Tes5Y0eyRQ9UfHvxLgetWX5feuOO25+zfZq72GSWdtr00HY28WARWoaHfdewpQ5Pz5Pu
deZndW649wC6hn7fr38aZN9iiBSW4B/BrFFuYyjFnRcbXfB7Wnpef+emZ7aR62KN6ahMTW2aFDqk
lOSMbqXhi3STQU0Q9MY+vTtmrrXPP4yvvOw1ZwGwbzRLidefBI9OrmA9tcPNtNzqvKZhXnyyVfxV
nanl3MAGRMYkn8qQRofsu+lOzuTV99UDt5B/+wR+GU0GSsQJ5bitAoMjXr+jXQ6WxixAdu0AtV0U
J3DxmLMNsLX88WI2WkIdzD8R8AyAR8iLzrlvut3X8ES8GBki42XiPa3wYobBFaIZkVhRwKzUx1x+
EDNiR8Qbo53Qfp25V29eoDAgo4xRsij0rpjF0ymurUDWBm8ult11sOSZYbAlysHxIk5YdmkYoJxm
QR87r8qKAyUWAyXdnE1RLwJKYuEc5Tcq8p+x31jBnPC2tOsYYojir1uaoOek7SiGqEG0qzK7DwaI
qVNdrcq3XkDaeX3s/nCs/F/cGywldav10URSeNZ5s4fjCMyF/g8hzfHI40LZvmFcjDGHEFxhSNTI
MJYTT5nv0+nxujfXIwE5l18HzyKKbiwtAi5t92l8qpLnmJvtka8jBWQbfjWiGEkbGgmMxKfZkd9k
j6Zdil2D+YIQ9Pf8GH+hOV486tyWHxpsp+Cb5NWPcfDRYMnqJJKmQ5HjI+j+DdZqnJPVfQeSkggn
88jnVdJeRytDZHAjI3Fb1NRc0pwG49FIDmV6IjylQa5XDGBMhiXVdQ8zgy+BrU7ZURLi5hM9yQ1P
0Frn3HF44cgARwZy+S6irTtSvW/zg8SrAPhDgu4S7wxsLCQsUjOEAeV28ilHbY5bO04ERgCqJh9N
vLfGv60Als2hELNlWGhKQi8iWxBfM0t1Kp3LFb290AwLbUiiJIpsggVCbBMaY010EZyjGzMovOXj
ADLDx8EJb0VXhpCmrb3wqnY5Rtl0SxOnkhT3KHyy4qBUAxEyKeH9dQDZ3h9/+sVmXNROldWRUmka
/TG3oALtSF1nj83nJfMy0vvXrf0hPi7mGDxsUTheg6gJmYNn9UDrNsI7smt3KpKoqN9tzxAM/cgx
ub2TXUwyENl2NRklSk46gpCguK8+x/5U2LGP2XuYDqJP5eDmXXfMeYUBf9hpLpYZ3GzDZZRmCZbl
D70HNrsAcptn6SC6qRe5vIwqL1bo76uboVFXKoTkYWwQfaG7g9CwJD9cH0qeCQYT06lPdKuGCT38
2I27zHwqa06rOHfMGECUkOaThwk2iK8eZKiiZk7vo/3fFu2/rMWEGKECcSUVRECMsTyaq6kswVdR
l8aRyl2rIeEg7uaYrUwwiLtIrZKRFMQpRvvYjI+jcd+rvBPUJqqvbLCgO2eZYlDCyTCz0bjnRscO
DGv+/BJK9vA27jM/jGzu/YHjGVv3UqryqESUEiY+lXvVmSGLAoGUETJOZ8shud1800U75bMBbq7n
i7dsNYxSJKSbK7AQgcogQhcPCb9IxDRQWG7I/lgraNyQJx51/4azEkT6TFXVZVMy2KdfdOFH7TQO
JW6At3Jv2iTfKeBtvr6+NubxFyP0I1ZLeA5BlKDHMKLXnf4BKnhIFSQpj56UZ4VZxRXIjOWqH0vk
/2J7yvdpygn5LZD/xQ9mWREZVES1AD8GPw6R98g8gt3RI564h7rxgQTgGebBH88rZp1psrBoqgqb
TVd8CkvzgzXrT/82Pcwyg9iVWRsFBq4aEoQ7eax1478j7Hrk2KdbBddVXaJhVlufU3KjL9/GkFNM
vXXk/MUGk0WRewM0q8v77EQ7RXCmzhHeyTSlL6iiHXe4gvMKXbZe/3+xyWz7TWVpY0mHDppUoAfP
b5sbxW0hcOQQu32e3SGzy0C9n25Em/Qu78Wds3hV5gRQzNmI2jxYJ1LrFSRL3FIjHxPJfLweIDw7
NEZX65co2jIMY1+C8etTLVlOTZ5jXeKABM8I/X1lZNY7yRTo4qIJjRJVdOOXuuPRKPGMMBjRV7gj
SHTEpvSk98TP5DtRzNzrw7W11/8SFQxOTKIYaUTAeFGlss5Oal/FMws6JGn5Tqq5Te1dt8gBCZUB
ibKQw0SUMHZRvRySCLiUaZzNmDdyDEgAIHotijByqRk08U6AxFu8u+4FxwR7K9AnNTVlBSb0UQlm
TfZqEbzPYc0psOYBBXs1wHvOUhEZo0W7POi7zUQgJIej+l2LxwbBNXjpZM70aAxKVI1k6WEMx4zO
S/rKThTeDruVlV+HHPsa2yF9LCvZO/gpfvo1d8PqZLrVp8WZ3QrvGx7OLJAyap1/mzIGGZa+Ru4C
igyuJBU7RcHF3iJePlqc0zNvAGnkrLBBRqNH1M00MnThLdeq/VIrnODbNgHCbJFyqYoseUlmjHlc
NYR6MtnoJA1Fjg8UWpgnBczQxQCzRvNE0aHu0GKNNp1d4ogyJqJTWB8IzrDXJ4VniVmqkTIm6Abv
aAsbqgW1qXVIYx0h3H1n4nDLMUb/7M9uIYPw69Q0IP/WlAlu0SwnFMmhfU4VrHvO9Gxjw/9GT2KT
m3IukmYM4ZNViPaifmnLNxk049cH7j2ncs0ZZqFO2BusxoIztdQ4mtU6ivxFBNlMGugVKI/Gu3z+
tKRv161unPtXgQHBCmYEQYM8VhVcE5R+V8XzN7PID6QBcXvb+vIUceLweqBLbNKz19W+aOmEpZN6
Khs8LVlJcN0jXkwwy3UZhyHJW3hE0lNf+1bX2M1seZ1wzrJHoUjwJp9wgIjnFbOxE0WKQKlDZy73
JbO3pZrXTs+LQGZTJ2QgM+jTsaqMxI5AnT7c5zqnmpRng8EIORQHtO3DRj8sdoKunLyMbLH57zXT
vwQcgw9VrojoOoQVrXmU09xOcB+7HgDXEUj6LXc5xpYylQBT5G0cw/LV8JtZVrY4fr9uhxNo7y3u
q30BRX5jP1BMHfDQR2v4aa9Uy60T+MPF7yf6vB/4Vnagm94MWg07ndcO9uKCPck1U1uJ7ASUn6gC
h1j2bnm57hwnpN+PMSujJpTJeig+lm5SHePm0EqcEx0Hd96dXv3/UCnFGA6YJEOGsFYyH60p8ePp
Rc0sRxB4tPI8bH0/wazM1VKWtyZpSrfM4qMoNkGdKB/KudrVfbHvRclFDt9pQnUnz7yr4banBmp0
NEMzVZbaQyE51myM8ziZbhaQblbIvcXP2uJNxszBoe2IvJhicEgZKjE2W5iKVJRfqlKggKU2qjVf
UdJ9P8cBkpmuEXWcJb0NHBezDDipetPV5YzjX5fmThVB7UPr8OD+9XpE8qww8CROpdLWNayEDUKk
m9wq+SLqPEX6bfC4+MLAk5Xlix7SXIGI+jQ1chbR09GJo848zimOIZbQI1zi+f9I+7Leunmd619k
wLPsW097yM7UNE3TG6PDU8+TPPvXv0s953S7ih/r+1KgQC8CbJoURVEUuVYKtKbSW6yzJBV+WN0X
KBJkGL39K7vxwB4yUet4CrHTlvxChh9j+qwYIgTK7UunqRsAf1c1Q+UzpLgwFT1JNRSKfIazlvkF
kI1O2oEFxPCDJghOm65AFGBM6URBexHncMmgZnkXy8wVCp8YqIp2pa+/p7lJMVCXNC3NRuc9349f
SGVjliqUMr8YjnUug9iLnjXZHR8Ycm58TprD/lJtm3ElkUsBU7uopkiHRP0xxGtYWToDxpfRwI0W
NCSeTm8F+xI3g9NKoMalf2HSzeEIgTWOE4OUTpWfrfDYm//EVNBMvXmirESxv69CcEGAIZI3OjLN
oXyok+lxor2/r83mnlqJYH6zEpENqTJlPbSJpwyI7Y0XW6kbRRe1FRRjRbqwD1kJSmsF/j5BUKsc
qfIamqIqASsXvrkLrDThPByEpPVsxAaKXmPvltqHTvsGpu8swixsfht1r5TedeqPyBT2cWxrhh2s
a6YJOFou/kV9Yre5CcHaU/QVnMQ32bN1qX3pi+Wojnoz3ohgKLY98LdAPlsDQ0qryNTEyWw/txNm
d372ZeTm+QO4AwSRcNs9rqK4Gq0B+oglj+CB2vLQjP7Ytm5hnGxTBCknsCGfsJHRmqelgA3bKKBm
71hlJtBkMwAi1P53lfjsTO7wQiRNMFqkfqbNU5lgqkSURou0YH9f+fg4NrPZ9ZAhdb5h3cUicJDt
hbdMXdbwj/BIPlaihpU6T7hUg8+lWArHwBSHVZ/UMHOrXIS9t9Xji2B+FcelD0vWFD3w91i2zuZx
6qfCTVEXd0xn9lKneMpd/Q4wwt5+RBKK5fbTlBK5AHwQOxgZa7MRzHfTt9Brg3p2/lOSLZ+NB/Jj
X+z22v1Wlgf6Iak8KlYGqUkeI3xQrx1FPVjbLngVwW+mIcyWhhXfUu1iWB/1/mCIxhtFWnCnoaWU
fdZ0rPAW3WcRsiTRRt2+Wl2dgof1ibrSDjsLElg7MUOFtVLPaN3hpg/Y5Dw6GY30IMpe2JK/ie22
KhMT760YzedOqQKXX2mJFCyO/Tmsb23ysdcukv06yM9jUoOf410F+pVA7rRatAK8HPOCDLB4zMHE
LgsevzbXafX73GFFkmqRxxTp2JC1bqx8NEXjXpuhYiWA27tjplXdqEGAXoROFp/j+qUYn7LSTcx3
lXJWorj92nd1H40VbNVNqIBohvyAd/Fgf3duvwFchfBvDdVUUVMtIaRu/SVo7kDmkbnEp4XP7vPU
HSpXNMO0efatRHLbtatrmQ4ZRM695mTkRId/9O5xTj/uqyZwBf6xoaYAFy8pxITyPc2fVFGhfDPq
rNTg8tU6DUutZ5abyNeiPoSt7LTp63t0MAwg7ligO+EP1yYZrEWWcTOT6kfLeFASAdDXtg7X32c2
XB2sWZ9Zdq8g6Cy0Oi+WXTvtHLvtIv34Oz24OEOBbUIn9vCj6ZeJ3pD66/7vi/TgwkpdxlFCcxwy
pv7aR4kjS5lDwn/2hWyHaPtqLS64NFO5JPPAtAB+57k+kWPqOeZrTADFnx+z4F3P2it5XKzR5rge
TAp5ynyXzY+V/k8jOjq3D4CrSlyMGaekAbEYHKyeghDYxrXmdxgQM5b7TqmcIfsEqgNBTXT7ie6q
Ft9XpLUVtesGahmOCnrv0hv/iXxZwtOjiafH2QvRwQ+4NEGe+i+R7reqfFtRVOpWTiyomvzsPHqq
zqEnE78GJGbk9iXaE5S/27w84g6pSN/mBgSm8+hERXZbNIMgxm2NNKJEclWKC0LpYBTalMCWOnGT
O9VXI+DZ/2LUBYaKtnjEnwPZ6zt3fhGBZWyH8atoLnY0UYTwMUF0lKgOSV7nEJ0lL+jiFvgL+523
OcpVDhc7lEkONaWAGccoAMAQWNZ0gYTtWsfKilz4UKVUi0YCEfJ5/ArEomDRTjq4HBWfHor6LMzE
Wba4pxIXSHqNNmFnozg6ge6WHKtDUQXxp8E3QGTaKO78rrrbSj8ukCAiZknCwu+gfR8nzUF9zK30
b4LwyHxtTysulmCIah4bAq0YtzNr4CfaUXKlyQG/MxSLARRTH/ZlCnyDB9hR42ZSoxKKGWRxR9n0
eyrimRG4OQ+sk8pGnjYsbNjpRZ4+xkN8NrTHxHzXHfS6Rjy8Dvhf664LYT1zqZxGAzOE9qDLP8wp
RI+l4HntXxzesnVLNRXL4id2pVkCiSW7CspnI+gzb2oOGWbWw++qk3mSdNRFOBTbC3UVyHbEKtEo
qkbL2gECc5JTHCxVrgMrgZjmfNr3iK1MAOg8pq0CdwH1X24ra1WBLr4e+bkcPkwg9sieJOEMxNYd
YC2D275y2QyaSVFy0xz1S32qg/Q+/CH5quY0I27S/UUDHTG5zOCl+rCvnUgyt5G1iETJlOG+pocP
Q0Md26xcrQDfVuco8+zvC9tCM0fx8GpLbkM3KqnDiEIauacnxvLHhhbhKbf5t8FVMQJa3sbP9FHc
ti1Qk2cnWOqqliMTgqe8dtX5c1a+qvmjGp4NS3TvFvgLT1DQzoqSZbmKmt9guYC/AMNDChja+h1u
adhX/+fOaZqPergs8H+iXpYkCJsTzQRX3y1N1iK489gqaI7GiRnnsXIu7SAcnpr2L0WwT1jtYjs2
R7IMEFHIt1pWO2n+lBJhfrh9jlxtxW1hPZ2lflEghXrgjPDzIGoYpdeZ8R7KL6G7CKKhyHDcdo7k
XotnlRnO+NgiwZjz5zgRocBuHyNXpbidCzyGqJXQC+B17bnT8EJUOCZ9pNE/+3tWFGe5LZuN1LCB
N4sDUf0Qgd1tFFNpsS/lj3m0hmmWjvBKVH5QKrPCQRsUbE7qgfcCkeFXE8Cr5SVA0mONnaUTOuW5
dEUTglvrtBL8plShYB5hRCXO06ePJthqZsyEd4O3b8DNKulaCledGFOtwRMApBQ/ozv50HnREbjh
vnVSezBE1T8XHzxouiOafd9auLVY7oBUwtg0iQSxgxa2gSIn1I9wE/u4r92mCa8RnedGmSLJKOUW
UvLubI2PEb1NRECEm7nF6tQwuVAXoW3Cxogdagr39NKCHy/6QkPXvE/vLECHy0KMQJFOzLKroESq
cuy7ChE8v5i+cV+fCj/1JDf+JPmD214Uvxb3wbDVeLMHVnZk37SSSWMAjcYNZOqYxjGAdULuEKFc
sKS5Ylb7TddYCePiIaEF1dsY6YZhgVIRHfwiaEeRBbkAONZNk1Vsxcrwnugne/7Si04O0YnOhT85
rKZ2tlhdtrinwPpXDUcGjW6OLvdl8fedfNNe1wDFtwCjkF5jwhPqZNHjkty34eP+72+F8vVW5RzO
omNoUB2LX5Rj0Ncq8Abag5aAarwUQdOJVOH8zLAlxZxVqFKHJ7sDZhpo6vaV2VyYlbE455qV3CLA
tEFVpMxdYwya8kNs9AAMOi7pp31R25FhJYvzMyurLDvVoE16YjyWMODBwnwtg4acb6p35CqmbIBi
HnichsmP/kWlLBmpAsXK8LZkU8OHuBJk4/+i0FUG59WoS0RjW0JG+MzOCdaVQY/958kvwEQtrBps
btOVRtzZXiYVsRsN0mbqFHf9ITorqbvcmQ4zIAG4XeLlQlqXfzkPf+vIV+u6PKlDjfWBmM/AsL1f
AhIgOZLcHK0geDhcXACkQrJQ260scLV+fLmuV6jdGC3kKk8ATGFRvcEYUzZiPmHy+4/zUTRgJjAv
X64LlW6xugICjdgv7BK818HYt4LtJjQndzpatJPTooYUhnk2oYGyOYS10xGnf82hGHtyab/ZHzMR
0Spzjjcn1tV5VC5oFbohJS3TLj11J+X4H+A4+SgqWW8HrKu3cAHLKmylTJm30OzSl8/z+L4YchXA
xSsrTCSF5hDAkF4ZLboC6u7bBZCkQJc5GT/2Q9a2OraK+GFpGsjd/zzn62Q0ZnNhr2MgaVKfqWjG
dtvnrr/PaSMRM16kGsdi3eupY/X6jRxrD32dHvf1EMnhIm+udJpc9NCDaEvAhiCGXvMzUgf7Ytjn
vnWyqzpcPEzMVmtzAnXy+lGt3Ki/DelJF2EMiBaFi4N9HA3dYkKZHPMBsmQH8BZvX5HNurop/9aE
x70yQQtSKxNkmF8Y2HWCOXXjhqRuGDvlHYjB3PisnVI//0cY9zZTy5Vk7v4hl+00dBQ2ZEzFzMGj
ylXu5kDx5WOPl5GXfU0FS8YjX0mZCST4hHng1LjZhNJc/0zk3ilMQWeuSBAX+AAMpee9BEF6mTgZ
phJG81h0py78tK+QwDt4+uqIqkoP9G6E8eiypKdc1Anyq5d+x8l5mKuFWvaQMSfXb1vwjueBSvzu
3HsM3UJI2i7Shll1ddEoijQ1AOsObyi/WXNg5N/+zlpcYKj72bR6k/1+ftc3j1QEPC4IPDYXEWrd
NoqO7aOu/phk37PsYprveMNeb1UuHJjZ2Koti6FS8dobT7S86QvBqNCuFrrMz3Zh4sG2aA0t8BBL
6MuUP1lCjAeRDG7fM+KHhCRIjv9HDx2d5xRYQboDVmrZw7WyOfRO9r6iyn8DHVRj4WjlYGo3xtpc
wHqLYhznPAsAqXlbUtvf97Pd3Q8x3O6PliXrqA4xoZz4SZIFsprdS8ZyyMol2Be1acjrdZm//sl2
1CyaiuuZGj4U4SfLTJ0hEZQMN9+wV0UOHoe3y/puVtm1aQjM2WFPhgCa/6B9GX7B3GH04JgEotYj
kWLs76ul6sO6klLW6ZssjS/PhqvEJnB5m3fwKa/L/jyVKFVBVzWxknhKMqCB3upV7RiK4Hq2Gdiu
q8TPHKhqqCUYwGJto4+29RLpp30v2ByzWa0QP2sw5jPVOwotcnIfhi/ZCG53kEMv90r9bPWPYfWa
5+Q9Xr5SittMgyypc8qUyhLbzbPKUy1ggH6OY9GbuMAVeBZR9J+hYZUdpqOdvdRxixcLKUiVUdBb
vtkzsTYiW8WVy42AUEAJAkEp+fQf/g2NOMuH5Syd2Q03ve1eBau2eetbWZDz8WxEH3gvYdUYdh+r
u7Jt1QPSlzrd83gj4orevsGv5HHna9Rqc9jWkCcf6pPuT8fMpf5foBGtNxbfZqwqmVwmC1bNNk6R
dbRELOWbQXalDHfYmlNK1ZiVI6YY1Sil6VxtIb5Smd6yRIJ0ThQBCXfsgm1umNE3wWofI3WyOx0I
uHFgnpbzRIDWyu5j4QfRU41oV/PdxFakL1GEhkVkx71vBO3BxGRPfEzPonq8wJb8C/lQ08Iq2Q7T
0i+AIqK97kqWJ1Fh7wk719+kk9dF4+lC1UHPZ4md+zhJcNOYjgY6L0OnCiLvXTWAlSjuENamvOr1
DMZjI+ra0TplJ8V/F6Pe2s0tLmhMXaRUbc/EFD9148nuv5rd036cYGnpW6MhMlmKpmBsjEuWukVr
ZmUBOe0Ufs3SzwcVPWON9K03BF6+HWevcriAHpWNUaA9EnPI1exoFDDEneVaxed9bURSuHUhHRnN
pIUULY4O1QRA56y/7YfpPVksW5n/Go1bl3mRzIK2MFohv+povbU71c2Lv7QYF8DLzrDahECXxV68
IQQVkKl5qAp4+ybb3p5XXbi4raTdoAJxCEkeJc6s3ZDpe6N+quaffyeGux5huCrNrRlispbgZuzn
xkkPv5jWj30xIgfgAndFZSUkMx5Dau2nPX4KAUQ6P+6L2ERoMlerz8XrJJ7ioTDY6oNKa/Fk0L0N
aFABZjnKufSmBbWveQRihYt5Fx3lSGdfPnOunR3Ld2qFKF13ZgNLzvaTPJ7k/u/2EN+mVWTakJho
/vHUtnft9phGpmOFgklxwTrxPVpos5EmlUJIohxU82U2PgyRILKJ7MTFAn0qhgYYMogFbX+Ojdwd
B1GjyL9kdb83D491F0UgJ9YTyJCm8SMhk5MvhjP1xmuWRODAbW+1nPpDvbgDTU4dssp4qRvHWjrB
JhbpysWKuUKjAu4ZMGd/SaSjognuGKLl4oKEJo+jLrPlUikg1/PGKXQTM5jGX7o2FyQwo90pNnM9
I3+W7dwxIxFukkgRLj4k/WCrCTvuDOObarwkWuJUiSD13paBlzIdUCi2bHHxYS70DI8EWAyr/KYm
d1lxH+lf3hMDfovgi6rVNBeZXleoQoffUutVS0QUUNsOdRXApQXVpMtmmkBAgccA5VmfPu0rwBzm
bRC7/j6XDjRxC5plTJVgHOO+HyunUw6N/lCPomrJdo1RuQriosDcmrHdpxDUhoZbtigF02f0+UVT
UGhHLTo0/YO23BdDsK/fv1yHrnKZgVf3vSlJwb7NMhGqub+ARF4Kl0YOeVz87gDaQOO0L1BkUC4C
9BKxcinEgsVANo1NPOUor9R8ad8B0oqj76oX+46VXlGptEMbQ45sVX499UGWxPdjYwiCt2AP8dhZ
eZw3I16LkC7UP8AV68vGpyEWObnIZlwwUHVMj0oZdKExnicq8xiqFQh3E7fq31dKu5qNiwmRWgzK
xJK5VJJc8ILdddrot7Zy3PcCgdu9wc6SpkFTJ+YGDFIc5HSHrvZ1Z/DZm8ccuiIUNWahf9/GbzC0
aNrPAGJloW7W/BjjqLZyDpvKIU2E9OFMC1H38/ar72//U/gqqz1ryRCnUJA80YvslwEmflsXoKm2
PwYMWl99GW7TZyGfIlugPU25OFLNISm0GHGE9Xm3B/bqy2YaRK++WwQCq/31BkuLZKSigwb9Rnf0
p8Ex3f7ZfFCf8yC7BZRqMIPuIXQM0O8ZZytAt8BD+Wz/2Pei/c2n8PwBNFY1XG7wDXN3SfXTGJ4L
S5BE758vCs8ZMKpRqpkRHGeQ25duaG9jOxekmPu7G3fbPyPVkNZG003QAiggrjVlD0UnHyx7Pula
LUiPhNuOiySJlYRwTMhi5D7DfR7kLfpJspMJyue0ErN7inTjwskSW9U45pCnDTe0d0IrDpbpdWlK
QUK2XR34X9h6g7qlklKywAuGHouudxLlrqpc0zoo5BCKbu7/kkpfRXEZR4nRdgLgAISSGux/qtsf
GlcGdRe4QPBog8aYQHtf7fcqkktCdCnvkBFAJE2+NrqBOce70hDltILN9Evv1YGpjcpoZDaWqptj
b06mUxnHgAfVBdUCkQvy2Fu6HKu2wVLCzlPA4ZZ7XRLoD6x8WARKdBS9rovUYn9fqWVGaUnkDLaL
bQw75lnktjLihJwmAhfcjBSqhqdCmVhEN7htLBtRaiZSioBYpZdlyrxlUg7viHcrEdzubcw20a0w
Y89BNCilV6UhTohJw30p26noSgy3aXuAli+pCk2GAJQiT6nXjG52AQM3zubqPfAA5lUYP/ihRyhR
ZBQ6hTl6/a3Zoabg5W7TA1YSuA07tcpoDwMkaOUrAPXbdnQ6SZTPiIRwW1QqE4qoxlbfNcGVXLgT
Wq5ARoeTUPUa6wA87Dtxn7BoqfjOa7VZZGmZIDY/hQfzn+YgPwCdurlYgfyNvgdBer1U3FUhz6MY
ZIgwpFRHrqzeKPOX0RBULDcTtdVicdu1TxJTA/cBokMm+wq9V1rMnOinurwDUs9xFg3pCA3IXROU
cpEV1YC8HE1y1WPofQ+fwLvo0Fv9g2BbsczrTWa2Uo0LEG0bGSUmC9nZiw5iEjSHAS2Ay7k5sSHQ
9kX0zi8ISCYXLXI5ym3KfMOeA0I+5s3zvkKbZ/tKHy5MpC1lrcQwXanErjx8s/QXWYudIZRFAYlt
nh3L8S/HTRNLSRFCE/aKkYGmJ38ZMAl3wItJULyU3/f1Emxl/hk51FKdVkyvuHT76TONz5bwENzM
V662I1y4qKJprrTxly+AFXny8lfjJg7UB91JG8zUMP4aYCODTtgVJe6CVePfkUk6xUu3QDs19NEa
6PbWz0YGnicmh/bNKHA/wkWLtFVIZ7DATsrbun4oO0HavHnRWZmQixQYTLNGpcHvp2X9BDy0A1nG
85DHBznqH0zDdMxcOTdRKDiDRRGD8BFD1+0qkrF0huKEB+DbS873yS0+gjHqRoSbInJFLmRInayY
NIGOiXyKa8BsXWQiuOBsX1RXduTChFm0Sp43rGR6GH0LaIZO7Go3lavXzviZuaJ5zDFQo4rCk1Aw
Fz+QrhtJkcGQXQA08Alk2qPfPSxH06t/ggQh/aD56aP9IEJjFWw9/j1Z01NdbTS8vERj5FvtmZhn
Hdz00XzTtJK7vwe2LwuqCTg72VDRlMo5qdSlfReyunt4O35qHsMToyVUXOmsOrWLiWFvX962v1zF
cb45Thm1JQ3+giY/T5dsTHlHARqo/X0x2ya8iuHcMomsgbQFtGrN6HFMO1efqttq1B1DojcGsUS3
u+2YdZXHuWg0dnEpx5CXV6/ljJ2t/AyzizTWouXajllXQZxLdkmtW50GQeNZupeBl6YAziC6kAOI
ux23PojWSyCPfyKj4awOVsReAcmHeDkRQ9DNI/p9LvVNMfgXIynFxTE8jepFzQWNmAJH4F/HMt0I
acqqI2APi7VTBZDQuE9cYDc7Rfu073QC39Y07iLXzIZVsxcRfb6fjIOVXExJVB5h9nibaPxef/6Z
TG81bYklrIfyffIkR3FSr36xb+mdehS19omWhosMAHnoqUJhul59LJXcmUcRF8K/nFRXbbhoAIja
yuoHWKwA4uDJDpBgpE5HMXNS+iBt9PbXZxs74BrreFxcxSQJJocgrkeFAjmN6cqNU7nDsXNYxROc
ZSfF7Vx6iDzRWSLyQy5AWPLQTjILs0YjeW1yNnKgOC4383iTL6L6hSzwES5GgKlsMUkLHzHTDm1X
8MIfeXxrLJ4lf7KWG2P6XMuCVEfg+jyFFDoFFBOG/TXeSIDwv+RnOxWBr4qEcLGi6bX/diSoinyi
8g+C94VC1X2BlwjMp3OZ72KT1Ah1Zj5DO9lp/jrNU+5URHVaC1CcskIdVbFcYwFejV0JpIt05GKI
alpdNsUQjrzjUprTbRdpH+WaBAIlBZtbZ39fFZ0kjWhI3eCPFMiOCwCpSeR8p/7i33W3tqec9sWJ
pDGtV9JUvEJMaQ5pmnJn6h8y++P+74usxsWRifSTUaiwWmiPDm0fOyty41SwrwRnvM7lFHPapObI
HtLGabxD2T1xo2zInXwK3aEVYoCITMYFDDWd21xhoXECG41Z35vvoLBVzGsw5CETEuD7jTaLSG22
+LP1UJmdrzQf9hdmWwvbIph4xSM+zy9v202q1rRBoS7T7wfA69SFLPCt7bW/imCfsPItDKA2Bfgf
cOpWd1l+M4ZfgRW0r4W6vfRXGZz/2llUY+IUasiPyvcBk1a2Z/rlSfPuwT7psebINMgO+sf4XvfI
AS+fxye0KggPERa43x7+18/g3LyioWl2DT4jPSXH7LE7FqfxVB9ED+D/cu+5yuE8XQsnOHsJOYvt
SPdRAbyE2CtfwmA4Dz7uPOfJ79zqSUjYx4Lbnn6czwPNvp5ReYfPAwLUyYl0MswSDON6oLalj0Gt
g9RjyqBEcWowpAMBumUXL45l1Z/2F/xXiZ/7EhPtJsB6kgHzbfEIPDRdrKpe6Ihi6eRpF+2meZZc
hiUyfUJm4lkfREOXW48Of0jkTp1kLixND9sRFaT0QfGYxQcn/WkfukP6jygbEUrjjpkyTzNiE0gr
L9VXEixHDCiB1Xy+qE7si0D5hNK4LdqHetQME6SRp95nZcXkEJ3kAKD9IHQTNRRvJZV/WJLbrAoN
x3EusXbkqQYOTOPadwlQHLMH/fgej/1DFrcjM8zJmjrtRm9+pJc6KO9jL3Ple+1ceenju9Bm/hDH
bcw0jjIdoBWj16QvQNlKDCAPipDENuLpHzK4TdgCumCs8AThqcvtONyrC3VqEVmrSAaXoSqSVXRN
BLPR6jUbT3P0odeeBVt446a01oMvyRJjSUKphIz4RE/gPrvVZPRvTP50QFXD9PelbaT3fwjjUtPF
VnvDNhsUo8h87hcn7MHrF3l6VIKNSnAabZVs/hDGhYolH6PaohA2uva9DCwqvOI448Pktif9JvSL
d9w5/5DHBYumAqdJWjB5s2uhnjgdG8lpvne+HqSYB3T3TSmKFnxZ1qBhguFMOGAHJPrlFJ1BKZLj
ToiqVOmDALwU2XPjWP1DP+atqwxCi/U602MINJzB6z7O59FX/eWIVPVJulXv8xvWJwJguQP52JUC
bTcSpD9kcwEkGTRDkykLVvSxxPn2nr5aDKJqDHFEl3WVr+9RmTTANcQ2wEgMmGf6Q/hauNIzq/Ax
iIzqRbB6m9tuJY9TSKpAXDAo/zVmdkzO0QFNz44JmKVGsHCbm24liouGo5IBJAYA+F4SBUAFczA/
4I30ySJ3Syui4t72ypUwLix2RFGbroCw1p88zFYyijH91Htq0B1iNCILAspWDvbHunEh0mitXgr7
X/LQBwMglzywJEiUn5RHHNVBfaukTv+ifRSsHwsebzKfq558wc8uijkfJawfuqZ+JsfmQI8xUGAZ
WKr9nmrwWkm+Qd5q5MqeCZTsQ9nNlshNrB9ihnPR2vFFQGkJp5jWEPMfGgNYcnTrI1s79diDvOr/
/9IDrTBDYskgMDD4S8802bOqIkp7mvYpqW/N6rS/RpsxY/X7XDpl1Eqr4OYJq8W3evHBzgTZL4t3
vAug31EmABexoAh/mHWpDkb7cvQKU3Zq/X6h30jxbV+HrZi7lsGfYZ2OKFFCRnpiPb3ZoQ/ak7gJ
UKQKd3TlRZzaylLhXC4iR5Fu4ybxhkFQY968LayV4RakqO0UGL81DAbSEl91TRfcCAW4Fb3v9Ce9
o4dkCETH5JYTrGVyh5bU9K1ZSsXo2UnpxOkTnf5WKy6Syy2IInMLSxQ+Y6yxd1nQCz3bBSklMZzF
R0B4ECXvovXiQvqSylIk2ZCZpSAAxMiPBhxvYxa912+dHGvjccG8beql1pn3tWrjx8ZxwsCWPZ3N
pXHL6Me+p4tU4gK5QuPeRCPv6OXlva6hIwrk88k7TsKVPnyuW8WZpcg1ZGjN58X6RqYf1fik25mT
iN44RL7O9x4Y82AQXYcoqT3IrurWQXIESfcxlgEQ7eILckcVIjgJbMg3I3SpXPV4tMPleI68cbyV
i1fL+Gd/nQQ+wbcd1LVZLGARhWLT8KzW9oHExUmjhTMN46WRRfyG2+JMW8f5YBCTb8vvl3mY6hRB
PJzvrfF1iO+tfHDr5Idcm86+Zltj0SYag3/L4txdT6eqyUmG8+87UlsXCOh+eo8hCt9+bD1QEKIj
VARStXnmrmVybi/boVUPHfQj9yPu/NWhPi5npNhot448EXvVdjD8n4KEx0JpaTqpRslOXGBCxw+t
8Nltf7WAFPrnFaEycgB6WrAgoWc2qZh+BvqqV+aO9KkZnRxjAbLHlJOPovn5zUTwakjCt+nHea2D
DAm6zWfzDGjKg3EzfKM3ykFxGeaTdDJvykPxInCZTYuC7tpSbGQAMs/KalqlMWDijqVMluGwPn1y
Z38dzjbaBc2gPvTfEkFGsHmtRV/0b5HceROGUjSDlHD0zNkdLmUA/o3OI88TEEzzMy7S7TfRaSMU
yZZ9dfPL5RlczCGCmXk7IKnvD9Wt5an3i4vhh2N5K3qAZBq8SaxWGnL7MF+ImqcsGwGBjtei7U1F
91R3oaJHdaFe3OZTbTukugRTqrg6yH7mJ7oTHSbXwlRHe58fMoG7sA/fUYw/fwB3m1utggRIib8S
69Go/Dw/yvY/in0BhI8onLHccE8atxnBwF43E3MUgD0/6ripZ26CciJ2n/Mu2Hdz5ZX80aOVJJp7
5iJKNR2WDBCxxaWUEbLP0iB64BStG38G5V2IVxTQ0GDdmq+a19yCCQ8lvkfFtXBViZ/Hx/1tvnmu
Xh3yTaklbLu5wnwYOAZT7ZAbnexoat/56pC97kvarMoquqLJhknwn8X5fmYPjAY5RBp0Ku5K1JCM
W9MBevpxPIq29aZWK1Gc90dyAkrcRELlL3vVAPnXh6irNP6+QpsB8iqEnxs1E8UAzmo0eWS5TPk5
FWGZbCuhw1amjlI8z4I3hSrNzNFGOpKCeqOjt6OJFjBDEaixvS4rF2DfsQqBStJJcz1j66bozzaO
GILxJ0B9sMZOUbX8FwLG3sblIrymJlFUTJCFwYrP0vcO1XntJvJNr7lIgFBtL8atfTDc7jn0KcZ9
RDWVTZOuVOWifT+YszbE8PYx+yF3t91wiWoRdQP7jT0VOTenhpZn4GbBBabRAq38TPXBiaIfRfQt
1Z/2PVC4dJyfK9EC5mpWBy4v/2G9D0/RgRxY64yoJ3c7hcS2VYiFdyid720iTU3slhW4KQBiw/N4
0EER2h3RMeB2XwGd4CSeWggC/bYtrzLZFly5ZlyTrBkayIzn+VI2+XOY5ud4wJBWG98NnZBdenNL
r3Tkt0JHCjXtUPrqPHazad08qFw86wJPmDUkzUdd0Py2fZlaSeQ2xFSFppTZ0LD7vgRIzL3sXLid
Yz2VDjl3SJVFGcj2FrialNsCloY5XdQqUDJVz1L/kJo3mvRh3y2Z173dAVcR3A7IMCVDTVbRZq3w
7SE7jBicEld2tlCXcDBf5XDeT4zeUtQJcoag/1TjDUQ+VSd6/n94UNzON35L4pubsl7uqNLDL6g3
o/+3cQt0XGpn2ZMdsU8IzKdzyc0wNgnRaqiVnyYkwcVhOo8X9SjCvt9ORa86MZ1Xe4tmcmN1CUqi
xRxixPLGUkfXSi+ZIWgMEy2TzlXg9GhpU4PVXtnjSnQsHrND/ik+yjfCzcQs89bxiGpoFihAUHv9
UyWpUPGYQlhRx69+EaaFXl+6DIlLvsHA9r6Xb9pPlU3LtjRFUXg8wsEKa1tXsHOr5DQvTjT6DcDP
Ra9Dm9v1KoXPq3s5qg1Qk+LaKQWReoPJ8B/7amzfLlcSOKMZclMsI5NAMY6NTIMBzkV+d1zAHWHj
lX7yVQ/jJf6+WJFenPdlObEtOYP19PKHYTk9bncZPezL2Dw9VppxjoeZ3oimIzTTxsztl4/gqHJt
VIFjCuBI0VG80TMI6Jrf7sAn0rZkzhQVRfSHBMMFNLXH6AQ2JQZBf3qPVjomviwgohh8C6tmxUZc
YLLECzFfOX0mYyAT3U8xvq+LxmO2SzjqVRYXyZe0ySKFGjgsfuoHCrD7yNdPzWekaWiRFZ1MQmlc
PKezgfeIBpr1s6+h3hB7he4xnmlwWSiOmHp82wd/a8dHdamr/o+0L2uuG9e5/UWq0kSJfNWwJ4+x
nTjJi8pxEs3zrF9/F93nZMu0evN+OVWdfnGV1gYIgiAILFSj2UM6KxtvixnNiXgfaELZMNPNoOKs
RNGfE7Q/pjgQEV+znxPKBY3q82WL4Kvwwe2tAIS9ZDC1aMwCAEasOtMyOd2wn8y7pLhX9cbPU4nj
295WZ7UJ2yoMStB6KCbg2sQ3Oj8uX0yCW5B2DGXs3JsrZKiYzGMT3dLF23AcZJbeownNa+ltVR3Y
dLekEiexbXUrDCHGxNA8s2mJPoJrs/xio5tiwMx7tGHzmVGo85IoTwrHRV4du5XFSKSMgEuOPQaq
p1fxKXvm7+Pay3xQni5bxuYZZdgUyWWQG6uqsKNAR2/MZoMrJNW/EfotBx/hAgrYbnAu42ynLc5A
bzHASiq1Z6XdLAAy98YuRW55ASPrft4tX3iBFzmmtgRxc1OtAIVTy0yzQTESJBNSzY5205KitCsq
S++yXJso5yu+SI3amKZahjnyCLW9Q2/KIKuC2r5UrQAEB4tJ4AlrB4jxRq+NPPnigWjmhj4Vv8u3
ltvklyxu2fQWK0jBJoLJCvuygUw2+TX09yV9Qal+WO/bfGezSLJMmxv4DCY2ss1awGwjBVgOltL+
92h4PZXY+LbtrTAEUyiJ2drNBAxzPxzb0EXWOHGYW+qYQEMw+EpTnMGQyLV9816B6u+3sRXOqtIN
SP5083Xfpk46Xjedk05XfX9bFYmjtbty/J1ZktZziUFSwffOUT7bCoOsPXk2yM4cvlw2+G33tJKL
/4DVRq7TtJz7lMvlgfATzBcpmN5dsl/8cmeMjswYZfII3jCc247RCXBt9Svu9pUqqdiXysM95Eoe
K071FFfst2IWuNsK9/kc5Zlsn/mKZ0hYHKRWwY/OFVo66V2XjxCHj4HRnhK8luuP/E5afSYSrO2d
dc4OioIRFhudQXmJxm5g3wqMlUtk0yH/ZWudQQR5CmVIooq7dZBr3PLRWJGHsUCc/T+9L3fJr1pS
aCgTSnCHbWrSMYuAt9g3Sf1jRKNUKcvPbZvcWSbB/6Ehu4sM4IBk45qVh0zWCCX5vjgPsqNjHIUd
ZGijyImR4RyfLu9RiZKI4O+CuGONpkGAJDds38zs0i3UpnzAmMZSEq1sxg8EHFoGprlbpkg3nehD
1UUtgpXICpyYYL7kbPmldm9Fu8sybe9TQk1KCFKLujgXrbAM0E5EC4LKO/Nk78JT6gaH4A7+2+sP
MtbX7WN3hSbYWRVm82DaM+z6pDGngUFjog3omJBndDKUL+xyb77q9rKr23a2D4x/mAKt2RoRBzeF
YxDkKdH+mxkrb/oEJLfFwd7z2cy97SQ3jUSzm+a4ghT8RB8lSq8ht+O19YMRXNWW7CjcNEdb13Vm
GtRCOuS9z4v1NtSTAdeBnKUHiwz3toXJIJZsiNO2LzrjiM8t2qLbVlsAx9zPmQNHvh9shwye5Wh4
rK1c+z6aZHeDzUv9ClPYahlR8OTfAjM6qi6C9VNzNWLkUbeXPYxsrpLNQPoHHRooGXyvRGZNsWm2
0eTR0ra9uJnHg5YbsnB2e6nOKIIt5FWgRWEeT14zPTbtXqHPwfJ6eSPLIIQTI5oKElUWBBkNEjjd
aGYuZWV1Py8Fk+TOZVDCJu5UYo5lgMNWw8CtISsf51bxq1w2PUO2NIJ9FwZua4oJiZAKQTNtBVIz
TQtlr3CbUfnZAMSi24zUeTzMQIlZ5WjNY6v+Li0/qL4X07FOLYlf31QdmB7Q42mpmi3Wp8aDHZsY
FIP+Z/VTR35F7DlWn//CEFYQXK2rUCiJdbONw3TyMGHVJWC7Q4av72QUxJuLs0Lhgq5QumGI53KG
ICGa4JZjLpvXsv19gkuKYZggMhEcAGusPIy4jdVzdLt04Smg3/9GT2cE4SJB66BoYh0IBj0m7Fvb
3CzD02UIvq0/5IfoGUK4NERakCcWD7L1IvoeB+lVOxQPU226Vhk/XIbaNqwzlLDqI15YFVvh971s
30e2o+purf1VVLKSR1j0MunwzYqrbNohrauYPbK7saP2sturbPUFf5kaVcgyC0Bz8UtpdQdKlN0j
txXGTDRogJKP6IJ3oSyIpsXAvidOicBjdmLUQpcYKVqhm+FtjCmy1ZEve/zZluwP7Ad3E6m2Mk6A
nfPHAWOIiOTk3Da58/eFfWOobT9kOndn1b4bfukR5mHcNf2nv7G2M4qwd1ii55VqA4W1XzFXryav
UfP5f4MQ9g5R9HZOaxyZVpPgjSdxswXtpkUncciy9RD2Tbv81wxauP+gOeWyWXFbzBeYFnrWlbBp
jAhPLloMQcw9azw9dts9eiCox4s9iDv9IpnTvTSOdaV4matLKsklVm4IG2lJKkWbNSyUmUT3S9T7
XU9+wbkeLi+WTItC8JGTdrHtnMOg/XJ6TGRd4Nv3+5UShZCjsOYkXjoA4FZaHfHk7FEPNda8GVre
NMt/7Qe3zXRqEoxGQVwtSJNmIAPFdRipGORgZqJ90go8ZAbJ/cTKT1GlepeVJ4MTZCvrREUTP+Bi
EEAjfNfsT52uOpp6VzMqwdp0DyvRBK+31JZqZBX4tEh71NPWmdQHos+easouJ9v3yj9ITKwLTuMp
tOIOSDyfpTj2YXrOrko0zece7+a7rMJNM1+BCV7PssdIXwaAaYV2k43LiaGpCeyuEjPfGprCb3T/
sQwmFgTnZdXnONThlG5ADIaRZBZ6nJPH1LVdFP/MqEW2domPl+/7/rD8Td5phS04xD5fFMTZMBOr
fRlzbDPFN2Jb4g63L3srFL7TV3FdwUmUGq5JXnBhusWOhU6KArHkQXdSMCqqkrhl2yAtbDSdEDw1
Cd4R044LNo4VzESzXPpSJXetFjqFLeOt3S6AY2cgwROSzkhbgxbYZb+Nr92xdkv0oQ3HGsXV0e5V
v0tuAyff9Uc+Oiz5JUt88D380aWc0QWX0mJyuWq2QG8HDC4P6l0X1sdYa3wz6V2lCW7HMpJkYLdI
2GGsZ0zBrwSDXtvTm2q9ZTcd6Qnz6O/gwEAn0V2N31BqisLW0APRDiYXV5/Lx3Ano1bY3pfnnyC4
m3AOWRd1JQLgTnFIOfj5hJCqWSTZy20P+gdGrNUYw4WGxQiYgd0F+SkLnkwldkLzy1LKnLVEIrEH
J+rUwYxNLGRpXk3dLYtvBtmtQSaNEFzN05irZYwtEef1ddVo7tgnvmY3Xtkrh6mQkdhv5+TOdiK+
9SqMTbbK8TC++BptvH4L0pEE7RbY9tNvPh/Awn1Csu9lehT8TIeaRhoa0GMefiXzdTd8XkLZLUKm
SMG3sDE0s5jALFiuHFB+eui1zDO64aoA/Vc+MIkVbg0JX284kfyzUgdW0hqKtB+x4a4HeFBM0/IV
t/ZqjCXsvhhIqqIuRXKm8010wbeIb6XVHM3TlEPMVq+ekr46tEV8XQTLr74pr6eF+YFiniJpeka2
goJ7CcNgmHUNKzjmr2r8WrGveSTrN5BhCP6jUpra6lKIViWFM8Y/G90EI0YvOfS4rV1Q4Ie3UmXU
qM0VGLad4s5lmzlxTG1J8CBDEWIUtTZLfbahr6L1quGXMpTO5SBo2w6YrSFvygxLrBM2sxr0DRYu
GtOuObb74TDu0GAmzaVv76ozjLBz+2gamsVCfmmoVb/SBjcrEtca+6/xmNwuNP16WSoZnLCJyyg2
+jxEoilDqYpL6/4wUNvt6/EYBWDOMtrjZbztgOQsnhAn2KB4DGsGPNYzp6y/ay2Kg8dD93cv9Ciw
+e9yccFXkZYV9SMZ0R/ohSxwx/Q1sANHSX5elmZ7A51BhE1qmomFoXEASfFIHo/fmvx3yyTJgG3D
PmMIm7QZFp3W3CBS+3Gwvvbqj8sy/MsB9QdALBfro1JhFheiRYTtkV1zFxwHR7+Lnjtf2ee79oci
JQLeMgNdNTQC+g78pwpWPqSDbWI0L3YruynYjyLXnAYqTJJG4nw2pVsjCQZuKZPZ5QvUV/RudV2j
QWep/M5Rbqijg2keLFRufid79pCJJ1h5pCZ21vUAzVFCUbefY6VzsvApiCQ1yFv2txZONPJCHfKe
3zdt4wtTSscK7uTzXWTCCEY+VCwqyISbUdCW3+bccOOhwqBydG6ZqXfZFvmnxKNiLY9g6/aA+SeN
DnnGzHQTPOthGMbRzoOjUlgPs257yd8MVrBQ3koo02xbBdX6ez9hGBjzDt+AMrn2dcDQwrgsHRD7
SQ6P7YX6gyKG0FMVszDlBVdKfTNW38toH3aSC+zmMqFVXicaQUZDrJ9tqWKXlECQabZA0D83+yCZ
foXldGBK/HJ5nbZ8EqhI/2AJJjEWRlLnmOqFeSu/zOh7NT1d/r5MFmFROryqxS2DLMVQO138jcZo
RB7AdUYricVtLsxZEtH5KT3yXiovVCv7zAEpWKeMjmrI2h+39WWYaOvQTfvDsKy+Cqu5BGe+p7EX
JS3cKZUhbGvsjMD/vjru9FktakMFQhyMTqgfa9hAav5KZIwgmzv0LWunMkpM8TZTUxpBSlSBVPQu
qz02XGXGD5Ueq3RxVeNvXkT0FRrX60qqyQ7MwqZAs1GI2wY/h0TzaX4TKLJCz+0F4snIf8QSTgkd
I2Q0Y4D6+vSgWKdaRui0WSGxlkRYn9goY3UZIMnMu0Vm8FVxrgLWOpbDPo3XmR/uZIRV26Z9lkk4
HMzSHvRgBmSkfJ+tnUl+KIt/eZ9uJo7XYgmOwND6iZm8XJXPNANH8qfqef4aHdKdmTuyrbqZ81yD
CV6BWeCInzKAKQe658QL6n3maC5q9t1Qeu3b3lB/tCfeWnrGw2JuEbk93bH82Ic9Rt3Nbvk37bYr
qcRaJAOvvHAPWCaN3vXBl8KUxI+yNRJH3mczHFKXA8D83vvBqd2TEH14DF14s7RBWbZGYiFn10ZK
TXlldvWaf3l7StgFTwNxoofSmw+y0ZISE6eCf1gwLKuPVKBlVL3JKpCcpxre5RZJELkJg7jEwFum
blCx02Fq5rgk/LEsh3M1QZxCxt6h4V+8mOsrFP29s6sWAgb1ECiRcV3S60TbT5PEFmSCGO8hWEpG
vVkAUSk3s347pYcseLjsEmQQwpLEjdoSdPoh3i6RTkN/Qxfn+zqcHi/DbG7PlbL4z1idDHlTJmwh
gFED6zDZ2YGx9h5TycEEH+4uQ21dkdfrIrjuQR/72MxxP8rVT0Q5acnoDJPixHiSqCQmsH1MrMQS
fDZBs0MRdcDqR5vt6yrtPILd5I62HbksUrN90qfJlaZjQjgpItSLtQVxanOhfqUu6OulNlhM9FCX
7IDN83H1uwQ/zwylL+0C6rYWy8NM7/3SdBI1b76NrPUsuHfOtF/VJTDGE92Pt8shuOY1cMaNutM9
9TD9TY2NrhtgKFJNC8ACHuaVp3as8su7emq7E5MNSdo20T/fF3tHjMDOoqLC9+m0oG5ecZPlJsVU
56WVDYf7F9WBipyADFMlYo6yJFWqt/9Ut3eRZ/oYlQq23vZVLzEFNvWQ+pVlRbe3+RlRMIjIjOt4
qHGh6TrwlATkoLApduggI5PaNrwzjrBIY9dXbClx5nfgrppIdayjQdJ78MbF+OHWqf/BEI/6ohh6
puf8NuNa++6YedGOM892TnHUUR2Z7CZQzBDw3u3xVHdnOQEyBxVCjilxomtMVPWbT8q9jAVPtqZi
XNDorKEF/1U8YDTQq4pHA/ZA/N4LY19H26DszWDbXs9qEM6fTs+NwEwAaM7pp2ROnvQBDR9tnT3m
43j4C59qgEEaPXAGCg8EP5fX01gkNQoOOO8MTdknzJl7Hfv+oPfRiZnt/jLcprWi0A173bJt403X
q9PCDgvQIU0jeoHp50j36+IOOcfLENuue4UhHHx0NhcTdQ2IfAw32IONFg+Bhe20Xn+dOKkHMphb
2Zv1dnJrhSmcgggdMy1JZ4Tfpx7P5byDH9zZvyxvcmcvfa3Qpivjy5CpUjgNOz3lg5omkBNUGFLW
UAdjIwzZG90mCGzDRFaGgNxX2PV0rOmcswFsQfHNxJ6r9DaUdehstu/r4PtAbT5l6DIVTJARrZgR
0HOOke5oHOgxw11MOclroLeFsamuogSaF8O9D1VIQ0heYxCqF48vBbmpp6swleQBNx+jkVn4gyGu
itZV1IpQDQ8Sk9JZwPg1u9H17L7xVNxY1/kRkwZ45yLepdHyBAr3v6s10IlpobwBg7TJW4nAapON
fVdUFTfGElNRP4F8jH6e2cL2faIpftD2sh3HF+iD217hCf4qzYsoXWa0VtTtw1Qe1ORRj35NXexG
nSQs21xBghoKaqM2BebyfgUVa2zUnGEFw6J1QpAIzQ1qKCT5OwmI2AfQjl2aBxQgdA5PWpruldxA
t26tyia6bQJZGvpebLSK6OKw5NHq1CmIQfqRz3403jfaN1ZI8oPbztAib1S7OjqcBXvs9WwcaYoN
rN31fvTTwtkV37CXyQXqfQbCcRlP27ZQZ0BhN2P6VYZWYQAW0QMKB9CwSGTjA7bvtiuhhJhHDZRY
7Q14+OhYHW0QfQ1O5fN21v8fdrbt83+FJhhdUlpV3xGgxb/VfXQ/7qOdeXy1egde0ZOPw5NJJ5bO
ErAvzFoBDY6u6lb3mZe7+tH+BHpsJzr93cl1lu4tJls5i6kKyqmfgWZ+4kNBxn3s5y65VW5A3n7D
214UT1YkJDERkSubWEGjKSMgY7xAE+MaD6tgkZVUhG46pZVcwg07QDk1qWmP54SSNbuhGelunAmf
Azx1X4tCSfZzY2qS25l07YTYo09I2Uxcm8qhOnKG/+rQ+dRROYvm/6xHrufV0o06qKcbA2AFu8tQ
m14SX2klB9pm2L9So+A/xrGMh0mFGpv6W4xAo8++SsI1vhAfTo8VguAwCMsCs7IgRW+7ww6Rvs9r
1VRwF4AdJvOzX7Ibk8wnGoL7YGOha2YLxOrV2i8euebTYjrf/jz4/VvZpqzrdFOJNoordMtGmG0J
VlErSxSaSofoEDXemoK3reb5shY3t9QKQTCFmEVWY49YJr281el1236dEsmxuJ2+XGEIpjAMRVgH
AzCsQNH2ujm402D49cT8YTA9NfxtK+19lGQ7VGMf66Z5uiyiFF8wFLvUypSZwJ92sw8Sg32VuHxi
h458pil7rt5eMgzGoBjBZ9ti2wSpG30qFzj9GT3++t2MNLpEHG5lH+ze/oMgunl1bMoBwx54xr54
Cm6aY4O7JIYhUG9wzVcwNE+nxeUzEeQTcjcpmfQVtvbec5C8KLWEY1e9S77y3tSlwJjPyLPd8Gn2
Opfh0eor59W4LLREq6LnH+YxQWoJuJhwuKNJu08UxbsM8dbJeEmvguMPy7Kh6oR7UbdbdotnePlD
cQxO4dW45+Tyy97Ym1/bY+fqO0wY35Ue0gZusZeN69kOG1Y65rpYeedp1oNmMPE71FOZgvIq2VFP
7Z1516AnAmmL2NNkO3TzzFtBCl6gqWiozfxK2BIMCehfuscEwUPnhE/lK2YsYMRM6alXzCNPl3W+
WS++tifBNZiZlhlag3UFaf+OOcMxvFXd5ZpfghUXgy2PyXN+rH9aYGK1JUkjmUkJXkE3KmtiBmSe
asWnFviV21xiUjK1CufFYnaBFuqQLlEWt4wPSvnc26mzGHuwmlzW5LYfPzsFIdbMlYLqccCPJl7a
mIImqHU72cAevhofdwgFhz4YjzBGRFAZWrPUcTF4KzwGf3eHumtdzbrtgp9/I8sZRlBbarYJKHtU
JCi0Tj+U6D/1wZjW/6CJNfv/G5SgNgM88BEjgIrmW3SWhNHncpBsrk07o5i6qqKhFZoTlYaJ4hXj
9xplptdjMe1jO5MdCdztfliYFYagscQKQ20wgRHCAND9g9HsXoe03J3qybMh2w5qhSYorUbzbFmV
QCPO6CtO4YF1cm/79XXgYCbLXjayZtPqKLE0iyAnQcWyzcxosyhosFEZYiSnLbKrKKanKJtDJyhl
FGLbq3UG439fOd/KyJGsnpECia3syrKsXURryWptbtWVPIKzjZgd5CpONC9fkpMF1pK2mfYo/JBc
KWSSCK7VCrLRaEJsVttQdotRuzXTJaYtk0Qw7TGxrKRtIUljRO7AdlWVuaV0Evc2ClMJUlMMRIbC
uRyA+TuZTAJCreyxptdz8NKEh8tuYNvEzhDCqvcN4nrCmQvnocKy7GfFPqascHL182UgmSz87yvz
UsssrkEKxUnNuyvWaXeWFbnRXO4uw/zLFj0LJCy+3ZpBbhTQWfXVPCkOUgG/iqvqCycsTD16K7uY
y/QnGEKdlTwUhv5YHfkFPM8yKvsO/cGJ8XxZsk0FItlL0ZGsg/lF8D1kDIOox43FYwQzr2PdKwrm
DoF00Pbm5fKMI5b7Jaya1TqknO0eAQmmsYN49IfpLQj+CgTWskqf7QVb4QmBdWCNU0go5Ao+m2ic
Kx4Dz/RS3Zm90ov8xJVNvd5OODACSBMvKiCdf2+JfT9nVoaXcbD98Qez1uTkSd78Wh41sElnpnd5
3fjnPpxQKzjhhOrSxMyXGgZJ+NDOqFUwmDrp91NV/8YjZOsUpNxfRty2lLOAgqXEvZIFWgOGxhkc
uHb2K8lPSizpaJFgiLWHeAJTG9KDhWXOHpX2t5adjP7pshjbSYez5sTSlW5Jx2nJobnOQ/PWnr7w
61aMC2xovu1mWzro6l+M8Y/qxCnzdRcmSF9zsSp3wlUoctPJifd56fSe4Wo3oL+XHFb/Yo5IcWCQ
sopHFsExTt3UV+0ED4JKCbRVtthvzNf2KO7ehztF4h63ls1AOGGiIIhRuPb3th+Z81QEFEdjhUep
tqX7IsnQqWY8Xl46GYzghFtT0Qta4z2AxdeafVKjB0Xm6D8e8qh4ZpqlEkNTdUsVtlWoZpgfmDUY
F0iUK6ULDobdSfaRDELYR6HWj4kdASK1tbsxbk4oiZA4B/4r3zuHd1KIdRaYIqQsZG57FCO/hs19
hovYUoMQtPk+DyeFfrm8LBvm/R5O8LVZoAddFnI4Vz+BOw7N8iG44JGa2nX7wmU/L+N9NIP3cMIr
l01wZGmgnfAU84tOv7DxJQp+/28QQoiksAzX6AgQS3wdNX5J78h4vAyxsUPfi8HtZBW6VL01h3YO
DH2v7fjQJexQt/2KAUiofJXF/DKdCTu0VSujyrW6R8v/g84mRzOeRvvb/yiRsD+DqWtJNsKyO2/w
uM9ZDkjnIumAKRXSTl/JNhIfq9NWDdFsC4mY+Zq1t6kh2UMb58T79RFcQaCGRWej/Qu3ssFTvoKW
2mfPAdpwQVTdHulzou9krJKyVRJcQ5TqhlUNgGzT4lGvrKNqh4+mJQ3G+A654B909b3phblhKIoF
nPFThLIMjHmOdkvo6MqOM4SUj7Lmn42qjHe6FB/CKZoKil6BZXBdIkgH32h3r13px7JF9Q6fMdY+
yx7UJMrUBTfRRPNojSM3ENR9ZQ966k7Zw2WL5wZ9SY+CmwgjvPmEDcTSUN6NsYj0W63daqbkVijz
r7rgKShdwlAxIcn8ydoPHTgglqshB2lQ3GG5UkwNcgL/smQfw8v3Cyb4C4uanRUNcE5a+9UY953u
62bgjPmukJ0eMh2KTsNEnwHNocMh/FGYN5l2Y3ZXRN1dlkeqQy7wyts2KtXNiu9mjCPaKU7qT4cc
vJOob0HHauixp8t4khNYF5wHsXN0n1B+RiVq42hD62gz8emMCAzcb16d5xAzlGRgZRYvuA9YfFUV
C1RZhddz7ytoKY0ktijxuuJbydATyx5aQMRz7rfFXZBR57LmNp5E3pme+A6eG/XQWdw55b97X/Wn
o+ag2+1lQUmBazpKBArI4Fk5pjLKRMmSiU8ibZrwsliIplvLCyuM3RwGPrWjuz5nXpTRkxVb/+fr
zntRBf+RGyBHmnpAJstt1OyZ9kk3DhJ1cl9+wUcZgvOoAjs01BkY5p53OqR4dVH2KicakyHxX3sJ
SfAZLCDJPLdYuNY35p3qzzfLQXHtz9py0L10h2ZqaUWoxOJFtim041GW/iNc7S/oQrd3mcfZXdmN
+RW0/js5+cHG6+f7RRM9CahdaYyRzBBT2xlestNtvzjwSZl4/TQllwWZgIIfQeKU2LMOsGA+2Oax
mO8MTWKEskDUENwGjed6skNuhcfFa53a1UBv7pLv2Qufg5UknsQitz0+UTFXgqKiUWRa1Nlclgnt
eq8J0RKBlLfJOY08+5DeLA82BsQdi5PuxTvZmfYvUcgZWIgITNagwCUH8LAbUJn9hRf0WJ52Cg7s
U+D8M0pNOtJ122OeQYU9Hi4Ky9E+iauE5piZb+3jQwITLSpfeVHv8uP0Ajb+42UVyzCFPR8Plp1a
CjBt65Wp3wZdYjLbVnmWSdjp1BopNgC+T9jkW9OL2eJpNft0WYjtEOQMIgQGmIhIKpUARLXiu1Jt
vLSwXUxxfZ3QcJGruWSncSv/6L3OcMK21lTeZ80Ax8kseCci95OYxSXxkjKphA0dkdTqen7KjLn2
HQx2CPXNhybClGGGca2NzH/I4IS9XUahtaghpDKDwW2i3NE1xdWD0Onth1yVschL7EJM8gZjamhK
BbSgxqN6+ziXFEQdMibNbRRqIgNOkGgVK0JG0sVRtMz8ct6wnVLnYM/sy/ygUHQkXLbBbVf1B0oM
dzAvswg0Zei9zPgy9ccgSpyuxr9IYhUSkcSYJ1DKLErmEZHbchsyz0iebVltsAxCdH4YkqoOEbSG
gsancmQ+ydIvhmlLXMO/ONmzygR/lxFrVMDUw51sc637sR8cNQwz3fcedTo3+57t571sxNi2vztj
Cv6uHlhuGmh8RJh2nYZ+UP6VPz1/n+t2dXnoadWhygrLM3PyivChiiXUaVsCgHSYaYZuaGjJELap
qujlTBMVV2H1LkuO+t8IcP4+yn7fCzAGWRkFKb5P00c1uaKqhKB7a5+svy9kANuqIwiK8H0yp2CX
e7S7zzT5TOvny9txy4bXMIIN5+Foz3MImDBvh0Oim2SvBUbsZZMuq16SQQlmbCEqCm0VJpXlg0v1
XZaGmMwrOeJkIILdahR9jXkHkGWsbxfDPlZJewWCav+y2rYOgbXa+M9YmW9ekyapDMDQ+bv5ktWg
hf0Bvg0iuxxuhsZrIOHIxsuA1leRBqUdyS4/YbLgiTP2q07hKpK77uUdY6tc5pVMc1iYStrAFGZM
dGOLctUnsm5I2eoIRzXVhv9amzK4yIBkIHTIZOPbZSDCzrfMbBgMhrXRitZlLSYeROAuTVqJCUhg
xBcB1HgbZV1AXVp/Codj3B3G8n/yYfabcaxWJK6IUoHtFS9awa6sb/JMUkf+ltEVI7SVdb3dY1YA
xmAWiqZBVfGX2fayJ06F2j33o2M92hj82d3wNgDzeXSk10zuVy4hC84APUZZ2VGINrr/zDUdDubd
P5YtT2y/JUMvoQleYVDzetAHyKmesvv6C/jO69vMS9C+OriLu/i2ayGnbu26L8TVr0KPeJfdxbat
EMNk6J61QAT0fmtlQ9PlpYUTfAJxHFOVn6nJPGXIJIeqDEZwFqjbYJhYB5i4DHetcWUZeJ2PZZUU
234CXUoYw8LQ2yYsnVp1uW1RHN0GioJo0uzsSjZ8VAYhrFfZhaVtLRO8HsqHjd+pdOzZtv8+yyAs
SDWky6L0kIFnHBL0sGk7XpLGfHrffoNk7nBT3MinLnP/9tEOz7DCAs3qaC8aD0rrMnIy0ri98SVH
a6DiT/FPO5et1LY9nOEEj76gVKkjDdTY1EeF7fT4ehr9v7HsM4Tg0bNEtzM6A2IstHLXZGbimkvb
uwam2kigZEYh+HVwKFklykcRBscvi5Y5drVI7iabKW0TvFb/MW2xWAL9oFkVq5AmubZOrdPfBGiG
ArX7P63YMicoEUgsm0CPTsjCDAKxhuxxh/VCNZB4hM1M1FoiIb6bE5rkdo87Cn8moieUw5+qK5Wz
53ijIyvSfnvlumDf4rTqvK9Nte4gUfiFP1eieOZKu4JnP8Y32j64nnf/zAW1j+qVNjr6w/9ki6bg
NaJ50YZlgqzlVPpN/1z2zFvCp8sg23H52UQEz0FISns9hIhlPKLYRA3dgvRHJR8OUyRjo5V4KVNw
F9NQo9/Q5m5wrJ2GPunL46RcJYVPCmnLxqYxaphEpXG+xA/jv/s8K9UYhwVG0TraTvdzBJmjQ/wR
4+dRHvKF8+pYkgWTYQrGyedhaaB4wI62HuLwMEd/E9GuZBJOKtSFMPSRc5m6yfCqssCcZxLLVCeT
gv99FUSl+UybrgAKwTQDO42cLv9x2eY2H86R2/2zOILRRU3ToNYTEHxCLOdo6G/rfXNFNXST99eF
X910MroPmVSC7YFuq2JtDsjSoq5S/Cj+7+33Ns9X/5FJOJzAfVuQXAMAM92lueqHvd3J4lt+Sf7g
j1YYwuk0LlRf9AYYPMqMr2p3ctBuinlxGHgk8bR8CS5BCadTZlLVTssI+Qb9m6n8SudHlrxeNgPJ
kog3jlYvmhDnEy5o6qGe7xNZF5xEBPG6oZhNSCoCEQobz0xIrnda+kmNMv+yGNun7HlVxFuHDqpP
i+rA4YV0usvtOdox8KUyPsnPo3/lZQhK8zUddyixHpcOSVL1XG1VeKUE10oh+f5mUIdO9/98X0zR
knqotG5M+U75Oo7DPh1ONWYQq3tMH7M7GUP0thGc0YS80BjoQ6mkQDO6U199brvHy6uzbQTn7ws+
ealaFttLgsQf+a0HPwM2OymRBloyKQTPHEfpbJoBUIgTv6joeOyes855NR1+BcSF81mW3JAtEv9B
KydtTkGvdTkAuyXZdWqKm1h6iLMAZC3lsafJIVdkOSKZjFzTK0i1LHIzS7BS1nyno21MGttxJX10
OeelEly02du2ZVDIhCP7n42Ufqfe9Insy3ucCftof9k0NkOflaELHhvzvFlaWtxjZ+1dOTMfM+o8
RU1OXaz8Tc7bXGEJnhvFr2NINcim88HypcN25Y2FFsfay2MceaE73Yw//oJAk59JZ40KTnxES5ne
qkC1+I3QBKW3sxxQ5eSy3J893SnvQq+UiLodNJ9BRWYoxpI+pPifF9zgcYfTvmPw8X16rd4HP8FG
i4GqKOf/lpyyfY0yRtklZDvDuIIXHIpV1G2GOInXfrZOPN1QI3fmHBrAD0J+BKtbP4zjlRZKHM2/
HAN/lC1SRupj26qdBbmT6/T2/5F2XUtyK7nyixhBz+IrTbuZHu+kF4bMEb33/PqbNWdX3VOiGnel
jd3YB0UMGkUAhYLJlH0+Ddi8cto25YVzmvzRY/hMTyHkZHE3zn0Nd8yi7dRvLPQEUiLfIGKniBTZ
VW2EDTto1Jj193hWnrHi8mWsUsIP1x91Z6oIkaUd60gHLiGvXnBmVc0L/WHH6YuwLv5K9fiJyMnE
KNNondqPEJbBPgYJTfcvLCmdRN0uqZ+Bo+VykCHNQogy6ZgUllbiO/EXK6Yn3DTFmFLnBLeB07jz
V+pmIE9TCDVjjNExQIDzdEQGlpG2S7f2ETNs2GIGAKdLqEfcCiLMT2EBTiiKoV7rR8B4Q/YDKDhv
sJzJrbHXUhcOvRNPhRhbaFaVU5AE7yFG3wLfvHhS+STxFSaJUoc5GqBtJVDZAaLCL+9yD8sMT4TS
/JtduKlsIcYUsdWqcQkbAiOVm7T7eJfdMq/dLO4I9KEjgO+25sb8mvxDAXBRgoVsxlrmWVJUfFs5
ixzZTtykC50q9iql9XX2v5OQfLg+RGZYtaraCv1MmC7bZdptNH66fI6E7dj8388yimYyAwMHCVdU
7prirugJQJT1fsApsNhCYIliuVMWnrJwV+BLNRi3tL/yRftgU814bJobIL7njm351KD26pDi2d1r
C3EGjJdWbfI0nQc1Y5MequvZLw/Tle2aj73mGgcNs1MpxR1Mub+4MV5UcrTIEXTOruPYtTbKrtkt
iD2+7DXb6pmCtvvNW/7ntWcL4caKm8KSJujJV5PDq9gPJ7dSMIdp3QN3/Cre9K1bU7c8T1wuOaCQ
2Ey2saQFz7f17Tta25aXddQdNTVABG/AhH600JiFLIktbqFAtYzccnJyNwbuRuOomI/EkAwp8bJP
qLIQWuQ51UB9Bc2w+ePz4kh6KMHM2Tnyt3oPVClf+v43TqiK/IGL0iSpwqBiYfpNflUkL5f//uVP
9esucYL2K4Z9uD2yQ3ow9+l+AWk6NdBG5H2qyI4y5cqk6/z1oL6vK0y7cG9veaG7IIdKLz8c0AL7
aBVynrVs5GFFHXOnkb826i1r7qOY4id4r4D83szBuPFRUDQlS9ZxXx5d8EheL1fFlbzR/PiRwlm6
fK+oYq88CZS4CTt8pDb/J+8/B9aXOtadrMKN+mflxf/GC+A7ftRJamUjtjTuuvm2qg9TTCStpM8K
scFISrWfZOgCRlvDAa0iJpqL2ZWOip/5sRe4AHa6bOKEz4qFLIAw57I5QqUm2yjLQ5cRszPEXYKS
9sczm5XEaNIcdtBt+MB76muKO3+qPWlbboBV5paYhW1fqRfGClTM+f2vioUtPbfLrtHeXbf3S3/a
VBj/NV55CJSOwa2859CEnIwvcKlxIepIhdeNbobVwPhjyp6vIkCzVUQpfXUI7XQ9A2zg45EqajzV
Hbf4IMMqmrGxdlje8jM815abfHAWP/GzZ+raWgE8+niiQuRQEyzcBhM+JKcyHdGz55DT2j3yRt6a
w/9dS8fJ59C30l7aRXfsXnZiT6fmI6nTFeKKAkyUduH5a9Huw/bW7O8uOwRX40LcEjfvDCuulZ4n
dqyosJvRKF9HxfSnhcKSIZIPIL58/IqRoaYBk2AmPEAuXubFKQ5Ud8I7TnDRfy22OuWL3PIu6SaG
F0Aitja3TM2RXc5JsuyGne2iF+jncEOqSPWbfM4GJzwYd2wAnH1U0ZzrSrJrqfO0x87jyY55Z153
KN8MWxoJa90wTsKE8zSWtgtSLgxQQQ5KjE4T/rhsGqQ+wvnZMpOwww8R8Yt1O1xrWLLCQGAF7OXc
kxCdL4tbt8SfCokd8MmOBrAVQVpZRI4pfy7HwseS82UhlE5i5zvP8zq0W0jJrlHvchVYhHLPX6Lc
e41Pl6UR30iECpCHqUzLDsKa6lMbPcSyd/nv/ybrOJ2ZEHu7rC9jk38hLEFcF5t8G1/XHGvR/bMe
00kQ1/Ts/VfZptH3Y4jxEXajgYHSeOtC4vv/Jhs4yRAibtTUtj4okDFswl3hxfeBV+2kY7RL/NnJ
tsbT5cOj7E2IrBWI87LRxtmpWehYZe2a2j9Mo9CnKClCTJjzILAG/oWK/pBpmlOEG1Uhs0/+W3+N
dKejE4KB2rdTolk4uta34K2Vx2FSMFT0wK7VW+nY7lPQplM2QVm3EB7SPrWKSYFqtXQnT4dxIGYQ
Kes2hCddkChZZ83QSt8O13wCtfEB4uWqO/JFsp5U/zw/Q8jaurqYukiGpKu3watjt9oMV98yJ71e
XFBEAmOGA22QBTniqxlCiWiwk2Uackht3maXHbCDWTvFJvCUh+gFMHKufpXdZ8c/ekWqqqHasqVb
QEH66MrhzLAHydADVYcHozzk2tfLfsVt7RdbPPv7gl8xtW2bNsbfn7LBjZUFSxbg6ytuAMHAkWaG
8uGyvFUPO5MneNiYNHVrJjxDkktvwBpMUyAPpfx41ULOpAgepg+RJNshpEhG4w/GcUoP1vRgTV8A
9UYFwlW7OJMlOJYSBzIAX2EX7wgz8a4/cgRT825wwt4tXmQv8dvX9JEqt7+nYBe+nPg4YlMaTEmE
L5f/kG6bffadvRQo8Juedl/UbnaDCdVd5NebmHYF4iOKz6akxFprq0G0vZtBL2G6cAXmlVvDT27Y
Jt2E+F/0R8/P0zm/5wpnl9rcYIZQ41MHZuX2vpajNM1fFhUK419Ct7/LH1ui40apKd7XSo4dqAQS
tSxxpT4EuPR3g2KXXM9xzvQSLmtLBddJHMB+1Pvej3cKFnfbTXmtuR2q7VTatnoLnAkTwondyinY
GaASC+4G85jNz5fdez2cGEgwZJ0BWVM4MjvsxybSMjgDENPK/oWh2DHODlAWnVi+KSyKynT91lFP
AoXTmyIQCw5djodK+aIes+hLoD+q6YZX8LMfS/uS/e9ISHhpngkUTrCYdMloY2jI0CDRP6uBE9eP
lw9x/SOddBJictMN4DSR8JgtWLObO9kFC5f/dyKEMNxbXTh1CY4tSR9C7SWl+vLrQfGkghCA67Ar
q4rhlGqOgxXuZ1vzOuVzSB0VZW9C8M17PVZYDzlWcy+DD0+bvyXR7VT+YMPr0lEACfzb/hpyf2ol
duAzY5zlMoG0YrkLx8Fh5tfZpGZe1o/OxrqFrKpAmBGyGzhnqmAcCHGunV9yzX5CX8qJLNlpBqoP
/ZvYc5Il5DRNGVjdskAWhw1S8MwP7prdwLOoDcOiqnPZ6NaP7yRNCA6joU9KpMDolNZDRVzW3cik
yk/U6QnxIDS1BSDNkJHF74PM2s5+kCsnvwYEyH/2RuxPRuRQy+bc0H41jZNuQljQzESXl674b+ME
Sz4bzjxK7TCvh4aTGCE09EomA90EH2wsAidRDlP++nffSAgM5aA0IDuAHlpwq8Z3WbbTEqrSs+60
JyWE4GBMpdmqDWRIBSC6m8DhvW3mgSzzarganG4GqZnxwos+7KbcXdZvvbKlnoQLEUNRNVnJ+grv
1swtsPbit07+me2lyen8dgBLRepVx56QSli++DYqwzbQZQMaG6nstMZrWu+D6o3QjB/bBRMUn0Uq
AGxjnTuzDt641i1BgYvdpdYtrlo8T9gm39he/Jod8KYlvihhleLTiOl9VkgVnM5cMBMEUExF/zuz
NITQoddGCAphHOCsPqXVBkthjiQT6R6lhRA6rEE3gkXF+VXFfD219hUrZcIO1gcsTtZnCGHCWmIT
S5rQo8PTNUSyF3waRye9j7zmatmiaM7R6Xe25ug7yQOCNyGfskMhfGisyQ01h3g5zjIXIEmFCw5H
QPvYNbXKxgPFJWsUAokOHKFFieBnwewbb1N+nOJX1MM7iVCJcmiDu8X5u0BeqtkEpjqqKfqBu3Pt
pkfjuLi8l5wcQo+qBFB2IkSQ3DSHTkq5ZuG8x4LeoSoodifiNjGFWoqZp1IQmHCoEFMG7AtfGGhY
7JfNU4+YOdq3jUa4MJUKiNAweQtkTrPCMeY/InR39wXW3PQ7zfRU0EP8P2DOiIvaFFIPViz9Ugc8
GZCSK1OWAY+RPuodApXxRwO2J6czheCRSZJWGiNE5fk/svIYxt7lyEsYhCkEDlkuQ9Tz8Pcto92Y
FpZHpISorlGnJcQNuSmkLuNpDTMq15i+p+ri1bJn5V8uq8Kd5RevxVqPBiAEQNeKNLTTbGhzxBui
c/Gazgc5e1jy0FEML5kPoyURCeGqVidpYgmjUHKtSflMRtK96Uz1lSZyxuSWJVTtgBvTBbXEgkVs
V91UThAU7ZcNKGJ3yg1nzTHcyKeXeFcj35lWgmXHegCS0QLCgAT7VOuaWybGPqxrZ1IaV7fMt7/6
ZO+F+rP4NzSZmkQWxBVJuZnqdFuO+bWWlR6TpPtUGvx4xuv7sszV+HSmomjxDfgq8xoyY73b5LLl
jpHqKSXb1kELEuzlIZgNrFGk/mWxhHW+957PVO2GrDEaPvKpZ7pbVbWrzjdKdjMwlGe6W5saNaPE
CbdlNo9hai1cXGMCwOFptrZptwvHowlumYEColmNIhpqJqptyQpA5j/eY1KuZmqnQ9pSHOXlTg8/
XT689W92+vtc27PDgzVUCeNVBR04WC3YvkBQ78s7sq+67tQnOfx3nMlpGZsqRcUjWQe4bg5fw50M
OFpz32FWzjoUfnJvf6IGAFYTm9PhiS/zuVWlYLEhFGtkt0ZReyxhuyKl8ifiDEUa5DwumkaWISbZ
847xgFceR6qiZv8IUxAn3hOlkVEE4BfKsA2XuzG9/ytTYMKFaLXRrHX876tbDrjFH6s6ngeUGu9h
9dew+9MUxDn33Ky1RuJy9G12997wxOjweA1mFbLlSX0Z4YLUzHqSguH9y7ADGkK7ftNf63Tvaf0m
OakkxISim6oCZK8cCWPZWJv4oO8l5Jqh+/9psq83Wc/MWogJXTTkYDaGz1ZvqKPFO+3VuFEfWY9p
GnNT3EufqHk1UqIQJRIFNMiTjE82vM1Au63AnhUel628YZvwVr8iTYQ6TyFaVL0dTWyCvAbgsByz
ath1hwkVKA4NS71T1wP6z48njrfr5dDP8QJh0rCVu8yZ4tqrl5vZtlDEfaqp4uR6Tn36fOI4O3BL
KpCwwSjR6NUwMgz4Hz+OHbl0VMwMg2CGeMESUdAWMo+m6yJbLyGvx6q53iuHUjcP+AXENUyJEcJH
pYIGEQ9IPPfzyAnmQ8Ie84AIUcQtIo6wz02kpxVPeI0+8srwdbJHJ7BixyDnjggLFGfZC6tXppR/
pGjPQUXDg+51fuD8S/tKodqtv1bPTEKIH2nIQg2jQHywSs99642TEds3oKdTHfPb4te3EWYCLkd7
4jYRB9fnqdXbQoeCsi2/6dJ8D6IjwiKosCEOq9uoitddBRlYPbsZfQOY+vFWVcD0x6fje5Lxbn2E
8uwchbiRlJ2Zy/wcg8/tleYYzuRNvOhlujq406cfeFeiAIBWpJfeUgd62TZ1cXh97DEnIi1Qdkql
2663n+NKeWWx5fQkMgFhL2gKfMymRgbuq4RBz84bMdjIsTLS7eAmN+qmcbvn0aGUI4KWLs6t9y2L
poZr1/oGtimw59AC58lJbqId6imfqRtgvST280uCx+SjhtXUxFE1v2uIG+B+9IfrYa8f4Bgb6yF2
e8DUesZx3qjXiR8XZOGe+pjce87S1dCqWFtEuNBRAgNKrKOHsTtqP1oSSuhynEG596Og0bZUZeF3
eedZ7/tc2J33O8faMqAXk1n4ZafXxQl3i9mDkSmQxo6D1zxZu2gTPrMnzidcbjio0PMftZbPvqOQ
q9iRFGpJwkub7HMo3crJ0+UwRhqmkJpw5rxZ0aCS1LkMxAmhj/nGL9YRGnmxRzX/ieQVO8sfv5ee
5llnhtBndM0tX1KJD9qNga8l76jZLMIGxTpIkIZakYCmwWuj1n5Vy+BrMGedl7cqeoxWkRB36+Vc
WRerIWOXTbbEcLdyviwFRCHjhg+bU579mw+G1yyzdc22RG4iucvlkg0BBiqR2/Eejx06HbgTOM8K
2ovUG/A3sfIkT7hbUV5Jtc60ML13zWY0ldptCQ6UFqjWwRsni4s9SuRqqUfXwIVpKxZTxNqLmSep
lPGpRCOyriL8P5Ca9sVQ+nPf3qYqBXe2mnidiRNiFQsjOQoYRkWQNjujFDlLcTc0z4SfUUoJgUqL
7GEc38deHvkTXgEn5rRjBZYTDOBuxHw2EcwXIXmYq15wpp3w+cIsLmpzgbmko+Y0/c1UXbUAptMa
3bmsIXWMQqQaqyiJkhxDMGGgHmcm7atC36nVsrksZt3+zxQSApYuoWYP5izc3MAv6R9igMbpXvYF
27xOjC1TooK/GvHPpAnxqpuLGazuMI5kfq2q7VRT6vCL+JfXvG4aDP6smLpY/GhkNZnmCu6ljsgJ
YvWojwA1bTsnycarplk6R4rDB1nND2qdbWTsOWEa6HHBsuTlc11X9PQ7hFdOGNYTuPDwOxZYR1w9
RF1JSFg3kJMEISWZm2AxUy4hnJ5hiEyLnHb8flmLdWs/yRB8WZvCaKklE6PtaQtqqMQxI9kJp8jr
qZuM0kbw53CQ1WoeoI1lwvSCyFOyx6ErCKdajxonfQTvlVIJMA3cOuQMDSQfAxGY+rrpKizkKH/2
ijozRcGD9TLWo67gKj0GhqNtig3bL/eTy75p7r+ridTsCmV0oi8nEgp/JYNEUAcGzaGqibf7+hPq
TCfBf6W4mtSo4we4nd3hGtM4m/S5AruF4lefC5dK1wirEGshKaAakiyGQoN6bVWHSH2aKdjYVRGG
LCsmA0Eh0wWNekSMPFrszuuV9DWyAMqwSEe2TN5lTyLEiMMVGJaa5jaEJsyaD1qBUR/bDxKK6ng1
aTopI05XLHmUxVMIZXjSVKDAOG6sA136XTeDMzlCdFN7UH2ONuQot73Pi8wByFt+DL594EAToVdR
TbhVyz4TKAS7rrfCJOWKsdJ20+TzGL5c/j7r9+CZBCHUTQ3wDvIIF7t+/Fclyc2+atvF55tWFCEm
pY4Q7Uo9n4M0hzV0oZ+U96X5D6ENf3H/cg2eaSMEuqmutMzMoU0HtoocZFbL1jgkKGnTGdG6zWk6
pwoH28L70/nsbZoXRd2PJdps/ybq+p4HA3qobL2YAtTh/8oRigypGRcToIBRhP1mGuj953wbBdkK
CL2RsDjDi4qlimwL2dgkoyLr6kV4Jlww+CqVZqNrMavfI3Moo8LvrB/gW77VyUCxbhonNQVLD+ox
DHUuqYz2kXKYDWpdjf+BX03jJEAwdLmTC00OkVjGuQ/0aGDScGJJ7XPcu++PVHqJkTo8wdqlRgnG
ToFEIO0Ue9WvJ6d0c7fgMDH5E151mCHXc6fYUi+f38Spk66CG0hAy5OjGLZpomSjePkhd2fDBdOp
qwP7Y3xdRiLBoFQV7vxBYY2+8KXpQWsds1wcTb43yh9B+nbZwSk5wk2fGa2URhygUUJCNrFdN3yP
qsSxTfeyHMoahdtx6SJdT0fIUXDJy5uAtEY+JHTBGkUGlS5uA7Wy8PxQsZDFu2/Ltt7rOxq2Yf0C
/mkKmhA+ymgG6cgETZbs2WCq2zR3srwQx7U+6X+KEyJJnKLLehi870kAmsTYldhu1bb6JjuQdQvC
jUXg8rqdYivhX6b1OTpx7icpyKr+LZ1FqTPu/igXO1NNiBvtaLSTyk07rV4CdXRmsKmFFGAWYW+a
ECrmvBhAygmt9Ehur1IWZ7smC6kN+PWy2ZkuYlxgmFArsQfy7xTqVgLzNXMap9vaZMGAsjshIuQR
gLHnDMcmdygYyJlr5YdkIcIBcQdrQjhozTody54f23uvPN3Ge97yp0qAlC5CNIgm8JkCnAE+hGFa
J2/MnQkGsaDJiVEoIrqJe9tjkcd6OkMdCVX9RNtn6DkNn8qJsoPV5+DJDMQtht6WGnvkUdQGjnJQ
GQ9RjXwvKzB52jhVEPmXg+l67e9MnpBFoP9fNtANNZ3MQQ4zeRyVfSm9JgIyYvw9cfLbcCNTWpJi
eSg5y9DGpNSziJeSkutpo2HcJfQt0C5Vu3+jxfxKrcERdiJil0uqKbWg9MV8fnHb9reyfSzbx8tn
SQQKsWwbahhhxJYTiprB/VJeZSYBYkGZhhAh2nBoWrbgzOrWcqMFW1obY34wu9lt5YfLqlDWLkQI
czT+A7mdz88BRvyHZZ+FrzLA5C7LIe1AiBJ5pDF5COG+/8XLmMe95HPSEFailSw7s+wsnUdIXTcG
k+E/iqYYjP/7ufWBTDouOVRlsm+eItf+Gnm2Kz0vB2kLSpbdvGuvqLFuSqTw8dS5D9KCQ/JUcu1K
w8tS3gSMyKMpGcJXS2NtBgUhZCzseR6PVvndprr+lAjhe5lZnQQTB1fL2vnaCpWtpQITM6aIbdV1
Azx9ISGsTy1eVTaHE45fen/xhu/dXrrVNmrqqP+AVmYboCOnAbAu+JpfM8f4UTyowB/BE08hCz7r
yDzGz98iVnwaU+6smiNKBsfRB1vrJtgH380nDnmiOhgEvI+OlP/95ul/kimkhn3QdmbKMWs5SCdH
k6yAW4nMjWOrl4XzR+tRZyoKt0CsRoGZdtw6+0M/HdhA1NjJMxTifZVmZtbxQWLlsQIkCbLq53TL
gX8VV/E5JjXdRlsPx6cj5P9+5uR1M2iDmvAjVJPSD3XJ2mbdYr9cjiWrDmFqlinjvwy1ho9SgkmP
E5WDe1XJc2xPTh/7NcUht57CnwkRT89K2cD49vE7uqBbut1OA30U3VCltBHOjGWmKrGI24HCZDcK
5k9LJx3UXnEvn9qqe58pxH/H2beJAjBlYioJ4/L5D1V/CiTLKeerIaPwDCh9hKgrG3IUTgvkyMsx
69xEvs8o4K4VEYpuon9vK7ql6WIrU4mGoZYSafDKNHDmoPDDYFuQ9CErB/ZBivBh7LLUqkkJANuB
LX5z2hs27DrbNzVxhaw4jWLIiq7qzLAN3RCuELNRrUha0tGbWLqfOzwXTYu489dFMNU2wdigYi7y
47cP5F6a0I/FerNUDY5RjRg3klRi74MSIhhYOnZppM/x6GX2c5McKtu/bMBrLqkYimJpKvrX4BwT
AnTW6oYZp+OAFCLc5QfOrvYvpPGfwCd/kCRGGN1qE7uAJHbkk7PAnkMJXXE19JLpxvzKq+2DMCHS
6HY5A2MbwoBRlF5pZYE1MOyJe2q82B6rzBQL42O77aIJA2Opkf7vceGDeME26gx7mIsG8Zm0SZIv
s/aqsy/ZSO2jrxXhPsgRzMMqiyaX8mnwzM8KzrRGSFVyzFhwhO/6NqOrftS5CoEoANHbUjIopj2y
re7qfnzDx4RBlbCrvdFLv7fe4iY73qqgBtPWAtS5pQouPfQggq1yiG7kyWnTbZZDEoXusHbBfzhR
ITEco6lslQFSeCKP6oh8TA+SOxyaq6FxclD/VVttdElE0lU/P3NDIU+UlSC0FB0fsivL68ZUj9iw
IeLVb4zFQDfOQjfOFsmb5Z6lY13Mg2c/gvjdB3ynW/kYaHLexzn+iDAAR/lTnlh/nDOl7SUZ8uYD
+lhOjXUJDgPZ77stlfetvb8+yBLCWJzl+HC1jBzzvrievPQq/KzutaOxnXwNHRMjIcEM1rBDIZKZ
sm6pzNLEOcm4LGsrXAZ8Mk89GJvCK5/b7bRT9/F+BnhnccAE+yMFg7ZqJ2gE6bIlq4YpEkQOgyTL
OreTQbE3vR3u0jHYXb4S1kUYWERDhQnjmELo7PqhHZZWQ0yprqrwWFfElbaWAhjq6e8LsTG0mrha
LHwqOavuWGo5I8tfrTnZjory9neqCOGx6KJuShUFnygzttmU3UtW/7/X05RzbYSAWBhGEo+IGJ6u
MIcVGG+zy3sp6LHGvSR/0Kr9IEwIgbFqqo0S4tMsZeL2nbUZ5WF/+cjWeoEfZAgBMFOxaa+kUCjp
XfNe21hXmEVwEk/yteNyYG/yXttWPh5AmBhUKDKxVdsAETfHDoKJW0KOYNqxUZXdAg6uosVC8FuX
mu4i32qaTOQ9q0auqybgknXDYOKGVVkxE8wYcN6y/hZM26D7A8szVYRaDaOPTBPBRUtbB4n1iOme
UNt2xhujRjjXHtbKuQDhM0VTi5l+EwL0LTuMWzBDOMt29BpQX1QkBvja1XsuTLidJKmIgkjRMasU
fZnTqyn/AQJ7wu74Dxa6VecKiYXprIiG2tQhY/mGFV00XRaAv+IJv4/ddHAUt9wUW+bOh96l+j1r
tnCmnViq7op6kOfCgHbWtjCvioEIEZRmglHnoY59Ua6ZPpheJg+uzcKdWY83AGHaaX1+GxXN35mf
yK+JC2uc1AbWIYFdVWvGqyU1t5c/2Jqrnp+aEMaXWKnrPsCpWXrzZWLh13Cudu3SLM4i50Q6vZq6
nAsTAnkVWyPaj9Anfan2KbjAfA6SVryoG7brUdj/gyr7B2MUovqszR1TByjHQAcyL05VfK8aQinK
7IRgbpcN8IBbmEUdXJfqixR+v/yByEMTQkSrBvoyB9zu9NHPiu6HpA73ia6Cwsy6Z03vS1WIDdPc
7xdplyeJ06lq7kSaRUy2UYoK0UOTo7rK+GHOSoXxucDJ/6BgfP65xAmwrJnzySghYTKWDUoMTtZE
D1lOAfgSiogjYEkddUMy40BzBbuJY7y3TIPwKiqui1A6tl1Nga3C0ueD+SP3AeJzpRwUYAHqVxLZ
QCV8WETVASpClHU1FFKxbbDYT6r8Q7MfJ8xWXDZFlTo5/u9ndbK0tWZFWiDIfkR/zn6rNpEXPk/Y
Bk5erSNIHd0WLD+DD/DIxxy86r0THMNbcmaFR9oLd4yIvtMFrFLwNkKkjzHlVB/a2uE48UHo8fVn
LSEPmNJbiCOykjQBioRIAxZ/jO+khGilrXXbP1i+EETkJcJ6nwQBCicR4NuLaD02fghev/GK2n6n
zEUIKFNQBOYyQFghK247h24wPNrhppiJ22v1NXcW7g0hYoxKnWtdBCdgR6xkXteYaEpd5d4ELljI
ITtoyyAyHBFwZ+mV1gbTJB8ojm+CI8aKtz3eq/J3+6h+wy0Dup0/qWecKSlW3qIoVAKb39F689UE
zj3IES57HXUBiBA7i9RYCpY/0cgFgxBHYcg8UN5cm8imzB2NME3KE16OkxUk4LaGvNFNbywMZUcc
1e3GdIByvgEbFHWC73QHF/xZBN6pjJ51dYKRaZgkuMJkuPOmw+SbccivFQyCA0fbjbb23iReD9yr
LskV0hF9zGuU9/DpwmWnxV/CcoOOiWo8LAbRb1oXhKqXjf0itN0FQUNe6faCAWdPmaVmX+qgW8lz
g3lWZn/O0tK4ygyUpS6bzbqXn2QKMQsQl0tSyXzS3b7Nqrc+xjiK9TBIVI2U0k0IXQqgYpLIhm7z
EnptdqcPj910zNnzRPWsf3OpnlQSAlc0hVIVpBDFi3roQjrxPWcK1A5YHCQpf0hpQvSq7FyxYr6c
8C85Gn/JYGoILc/Cn18pH1gPXD9Ve6/vn92soaE2kjTga+X1zaJ+qafHGbj1ly2CkiEU1yZV6uUp
ggyt2evBN7t0AY73dyL4zX2mRmQFcVeVGELXhtRN4ociMv1AfbgshLDs9/h1JqRpzEnD7DaulbA3
PWlSEhez6YZbyKm5w0Q31bX7TUA8fRwh7YmxZ9YGPE7kmaP+WLzUX16rVyAkbfBM4iD11CAhZXvv
5e0zFTVr0ezRgu013r+8LaVrP1Q+D8DxLTVqT52nECnsxe5BXgphscGc0PRyFcR/4XZSCONYz6JO
xyhECrOauriRYH9o4zim8k81by8bBiVAiA86RuyxigVFCvOZsRezofrElAcJIWGoG9CN19DAZl9Q
6XfU+n7syGE07iS/Xks/z0lcF6hZXJp6C3PratyHHOaswsh+xtc2Qdozfu2phJpQSxUCw9gYdhtW
EDhNN2bhB/VbSnUtKBFCYBi7brG6BCc3KHfD+L1rXvrp2+Wvvy6CGagD2mgai5jlSRHEwdypHXhS
7EOvV57EsrcpnAkr/o1vnuQI0YCpC/bwKqRHDDjLSC8ZgD8xOZLEbuDIyFUonox1qz7J43qfxYJl
aADF2kFeVz+p0c1sEYV8UiHB/9O6lsHrCwGl4aSAplCccit/akA4BGSxattS01S/ee2cNBICQTnX
EgOVOS96ovPhR7e2G71wgihMulF0eqR2QlDok6UGFiK0y5RMd0pZvdJb+7bMar8s2a7tJiy+Sstj
GLAjq6RNqShuolbEHAP5K4TIkZqSzRYZxok671bihCN3WO7g1Cpc644aKXx32V9jyM8jFoHUuizU
rEJ+P+JgGz0pG86wCpyKQ4pdW1/yAcjhRTsOXsRcfQv8H6qVx4/10g8QYoquWPoU8yKLnKBHxIBq
7GZlqh9U3Zi+TGbbeAApBY99qFP+yZ8nlyQLoabOFU3qEkg2HofYibF6xwA8ogDzYQaHh/yVqjv/
Jj04nbXwXlr6AhF7xFkbj71f3/BGc/RqAu5EA5pYTMLWcFO5pJ8Qf/Rp6fRkgSnNBw77YKKRw2ev
qA+4nhWctBLCTm6GsWxnOMZSQoAzNwEyujLcFtXzX4VtkW+cjWVWVlyOprdOkR/j6FmZPl2WQR2Z
EHCyUU1swHnypc/gwAl/Of+0TNLhEjcQE0JNa9tJljdQJetsJ893erwdWqreTEVPkVG81OVokhYo
Y96rLvpqu+6qc+prQDpsGJFpU7LEWdMqm8K25gU/3p7iu0et4Y7fjEPmjzuVauatWpzG38jYM9Z0
sYFjZhLok3KkIUEH/LjgOS4eilrbDIAvumwOqzeqZuiYldIgTISEMcJhYHWGV0rXV49SkO5mcDJf
FrFqChpjpoaRblkRUUD7eBzqtMUgeayPXj6kTliAmTannnTccH+JBWdiBIuTlEqWIhtLrHHIB5/L
sHDKmB1jI3VyHF3Vss1lvSiBwj0WtUpn2SOWClDWu2IyBvMCbRPE/UHX5UORtX8SHE76idfYOLf2
ovHdN0WKnm3pKwYbb6RI+ruPJSJitGVZZhGH3MD2iZsCp2QpwVzNiCC0anW6qtq2xUyGfjW+5Vke
1zYFUw2O3wBO+m+lijo5o9gr1kUYlmZg+te0xZdx1SnWnPIX1tIkN3E4HLWpI5g5Vg0bg5j/FSHc
PnK5sKbhAAqxttXi20zeJxL1AloNBGcyhJOKgAIfAr8M7+0wcqPs1pAPYy47UfBy2ZhXcxQO+YO5
Sb40LeQo45AFaTzgJtWqp7GNHCl/m4PMkfStXh0r/fGytPWTO0kT8hJrNBO7ayEtUA89HDS0DgGJ
PrGyLApMl5MQ7aORVWluAxIcKyryIdgauwBTTDwP6bZUa1Xlf+mX0HMmSTSEIAlZxNUZNvohucaM
5F3hTTvDj0DGHh+izf+R9mXbcevIsl/EtUCC4yuHmiRZgyVPL1y2t815HkDy629A52wXheIpXGv3
Q/eDVysqgcwEmMiMoN8WfBGlN8UuxmmRgiNAViaRrajgJzWbmqgd8BPsele3NxM5pP27gva8ntxV
V0FLe32xEFY4AGPrt96oP8b853W32H4lMTR07INhi2Lz3kIU7TQvTvd6OWHBdMwC+9gGuDlgFiHy
8sfwQxVcR9xctjOg+Mxq5C0YVPm3QWqr/zANIsuF/qMPFQkM/90XDrKCEaJr6uecggkbj/3h51k9
1vpPg3xI7PtluDUd8Hnl99fN2v7GMtDIR00bvXWvzwyrvUqTKa8V6KK9loe7D5zXOTk2x9bVDvIW
2s0ctQITTl6qxsaUaTMOQue+7+4qHZ8auRdJcsZmQl+hCL5BUthp5UBpslNqQSZI8u2/xdqoonvq
3zUTa0120ah9kpMeM9L6iVc2oyB8nu9SEPHUgbNvbjnLVQ2it/yluFkkwbWdQ1bogovMA9UGIwK6
vkcl5WTuVX/YGz/nAEK0J9NPP4V4KswfQWv9kbdCaxBTkRXeN/s/1ysgpGWlISi9V/gNzEM75o4z
3JW7yot+8Rco1SP+fKzvZAf1/xH053UX8jSmgZocMs9wn+N4q2HlwTFxwjzVnfJI/P+fHoHNi9tq
qYV0rTEr1WZ8OvraULj18LEoXzKyq+eDlcoSGl+xy8B3IHPK15WK44zWUFCokCAt4xv/yPmPJstt
0E9u7vJHy6fP18N+O0TOaEKGZkU2DizFSlbmTRZiQh2cbNcRtiQ6ESRnCOHzEaxbSVuqMAhyRda9
ZrjKPddSR03eA0nW7E6B9dgcOR06zjlPAr69cWdwIdHkcY4xsRBZDU8B6A1YfN7FGR5NNFoYe4wX
olMwgcTQO+hc3tgsZB6bYHiz5pvo2HeaHXq5c4iN3KdgOJMYuJ1J/xgofmNWZGoqJ8FxNO7CffeU
35tfx/SVgWT2mx0i/qgdnNKrfQmuxE1FVu+h6WPLbmBhevsqJgLJsmVfHCM+yCLVWt0+c89G8h+z
PpuYWSWWiV2kyW0YHRuoAbyDVXK9Y46QUqJWVVotxjqWRuEXLNpX5rLLsmx/fd1k2yUkEkUvw2Zq
EG9apM+e0WHOIR4ajzDjQ2vISgKby8Zn2Qz8F+YdBJtCm3WWoaAjrG8PbX00O6ivhL+vGyTDEAya
TVBxxrxe2KbfjPx57vd69nQdYnMcxVzZwX/DevsrIxx7C3vTtK554tpWxX74On7W3Qw0FIVfe9aD
TAJwc6NWmPzfV5hmQTMS61g7VoKaePL6Sj3Ey962nq8bt5mgVjhCdhwszQCNNnCcelAPtCyHnVWn
pZtZeYwyAR6b48aWtaLxTbk4Y2wIGxm6AzVtkQzdLJqSJSEmQ+30s1JAo1b7/g6rVgBC2lUpnZKR
j57qC8iq7cd2+KSUDxPUY8jLdaTte6tNDfDPoqPXETuIstoZmMprKvq++857BXEP+FYduQJzGDgH
CRoPmcuVO6MJmQhc0jXD/AlCyp9/V08NuK3s26bCIaZg1CX0Jklv22Z4rawTQpjZzDbZDLwMhCjT
/DvNThk6fCRW8ZvihVUrJxS2y7HKOmx5hdfA0RyDjD/28xveqpHsZBQvm663ghJOxmJgtLV4r14U
sRNowm4W3ZCYsw1hUgxdEWqp4oPsYEHfh6oogKTEureW+aZdZF1lMgjBDVLcupe2RLE1T+ljrdR+
U5eSrqfNnTdR7bIM63VU7W0C6hiFhFCFhVJT29UwhFeQxkuoJHy209wfFPH6kMdTgSEloNR4uTOj
Y1J818LvOpOcEjIY8VNlAfE7mkAQNDMIApt7MpnB0N41k+w+tL0xZ3uEjRkXZsS5A6DYLr6HmBRW
p+I9Nbzzxog3hawOrTFUAZFq2JR8Xxez25Mv10NSZgf/99XxU0CHk1r83tqb91q+0wdJXtlOmysr
uPutAMrFYsXYw4ppFz/Uu+nQuw5I5Hm7oOPLWgUlvuwIh6mhjqipv16uZvXWiG7mCc4GmcDra7aJ
goE9zLprhgZ997cmVbTCSz8nBp/Gj0p1SNipnILrEJt+vIIQDNEUxzLGBRB1oYzfcS+p9tMCnS83
bobUb9RQmpo3D5wVonA/aKKySE1OWBYfoydjV5ymGwXccq/08clukLbSbb/HrgCFs6BKx1ELR5j4
2qCB9lX0pauPFmh8lH15yt7XAbzCEw6EqLdmo+S7Njr3hvFtto+GtEFcsojiEO7EijahnPMSb7L1
V0c3d4ZG0dDc2fYeXXBxoBfN7C+Ns3jULNPT4hDT7ws93NczaZ7CXibsI3FVkSzQyUpihTmMtpAL
0Ta7jE+1VKh9M4esLmHC3YGQnvWUq190zc96VFwy/nM9GjatWAEISUprsXWhiltexwq3W14mEx3W
kazGxB3u4nKyQhHCulQqC1VqoKhx4RL1OaTMrZT7KNbdrv5Kit67bpVs2YQYb8aWkpqLqGXD4JEZ
nDaRpG64/TC8utUJCwfRAqeb+tdbJAvMTx0IAtNP1inzs4+y/qfNjGWbjmnpugmCCyG87MoejIVz
PE3z5551bs5uS3Ls4e7XV207b5yBxBjL22h2Mk7f2AXEU1GRi3d5h4kFMIVXxwp6CbG6k0Bu+98f
28QoalhJ9UUFJC8+Kq7pqZ8ViGB63Ve2S5fX0o7j65YEdvOLzcHwOdU1cIWIH0/5kFRxzqWBSj11
LfIw9Ysb0QZ3gIMTNhJn3Ny+FZiQjWersyAgDbC0sT0z/EepDw1CwehkchCbXu9gStfBsC6UcsQo
68KKmlylkJrTx6XJPAzNvUj2azMNrzC4sas7x1jMs12lwOgCFnRPpZ/96r7U37nIWA2hu+iHBG/T
P1Z4wtlJqrRCpyEUZYz70TcgPGceMU8b6B/B/uVSyH7mXti95+MDKkaotuAdRReJA6rCaAfGkHRn
cPsoSXtgZSpxwG2zzhBC9hgVNGVEESDacB+y/bDsulDWBibD4P++2qpWt5XO4RUCTvipe+wOs+/e
L3Dn+rZLvRripbK5qu0Eslo5wTtitNCixQNmqfcLGu4gY+Yle+UFhzYazxRf1re9ZaFFiAW9GsSx
LWqKNWUSkogTwTnKMwZ2XHW8HUxLEr5bUbUGET5H0PCcZ4QvI2EvSo3Lda9J/G0rG60ReMytNko1
hzy3ueachepe1CnuMBya8D5RfjTvkNBQ11CC3/WLXXYl17RNUesb6iQJwN3slxGUHK8H7taJvwYS
nK+ek7ycYuQJZ7ayINMoJnfH8mOohMxrouhXqhWpVy/0x3VY2VIKDqg4Va3oDmDbNkBF1UuLRzJa
OyOjbjZrkvdWmfuJualPl2Tk3k6W+1D72Ch3xvh43R4ZhHB29I5WVwvXUrbKck8ImKbS/KRXshvG
5qfkeruEKwbI3tUi6oHDo+gLf2Lhk+louQ/vZ19Oc8O3QbwPruDEYZ8kd8pumgHHWpTE6qOhfl8i
0wVDjcQNJev3eotbhZae4Hpb5PB3iHy7SfipMP5pq6f/tEeva7vCCOdiVh0uvKf2gdHcoL1Y9qUv
SUGvaXeFMCmFQYcBVtDR9hDfH9sklPVnSwL29b12hQHxeidXC2CQEzqG77LIs1Aa+WV94K+yXEe0
dYfY7XV3QK/lj+E9HU9rjxDyhbWkTte1gAePm+c4mldY7c+mxOPpEn+8vl+y1RRyBAQijJA5cL56
pr7C5uOykN11CB4u1/xbyAyK2U6TOnKIiX0mM3R91OUmQzs4Hmfrp06DXnkR7qtQ/3wdd3sTdU58
qBrQthLCuI9JOSkDuiGrYqEupPFusoh4RMX1rCqCrCanrJ9lZajtnPsH1OIdWSvPiaDzoqrVa/We
NVxeEPywvABd4Akzd6sRHQzNA9hc7mR955s9/hY5Iwslyb4pS7ClA9m+62+Ne3120cBxk/rTTeHl
N8WxeZj48zDqYcpjiDk1WdrcbN9Y/wDtrel9HDpOx38Av2KVt7z13Tw+Jwd0FIHAWEcHfOSlQfk9
O+pQOQXvwV32nh1XVaKCS4EaeAh6+wuGSI/6nA+5Emc4NsbcuaRjQWGaN9ESeo1T70GTKWs723zN
w63rD6oQQk4C+vWwByrz0tHVSxRf/BLUZL/iHZ+rMOmtMfksduPAltzGNvtG1tBCaDFt7tJmBjSk
qNvjHEQ3nUdVL/Y5MHFQy4NYrh1cj6vt83FlsHAOMxV1mClB6+q/tNjT597tA22XY3jlHerX6Mg8
r64QxcXQRN0w42WiqBM3np+W+gPtJXeXzfoFmPhAGqVRC43gwqXT6lVzChl3nAp0yWZ1GknlM1Df
RI190EBwok3xQVlid3DCoNDiWbakPC1c5MjVDxCuomMcjyrholranu6cXQriJ7BXn3TpHAcPgWtA
QojUatcvug1Lo8VyFSXy51HFkLt+uO4jMhghJpYoAedXC3uG5K5N7iPQPaCo/B4MaN7iRUzVTHFA
YLHSrlY4C3dZ31tV6xKMCSQ//xuGkNNCIy7NIUJFprJ0N1zG3YQTn5H8Xct1NkXwv7lXI8M2URSf
wkfe1eDobhEzyXptHvUQNP13vQQfY7HRUjQqohAOjk06NafMKfbXl0sGIXgXqxQVxNaAWMz7orlL
nK//7e8LbmXNdupEfDum7hDFn4b8y/W/z///l9FxXiIhnxZGl9RdDpdSjaV1tVw9aYy5Dc1PFZU9
vWyGiKaCole1DRW9C28PKzSa4Bh7pfln+668zYZAo7K8trkfZwzx06LrLEqVFlcv7S76kByKR9Pw
Zuqy3XCMT9Xn8iX8IOtQk0EK1xDQ4v/vx1NHAsvamdnz9S3aPvNWNgkhmRVma3YZv//fs4AE7f34
WY1eZycjSKdXu2inPUkgefhduMUKUgjPJEyMnlX8C80jHv8ebLzwqPuYsuIaEIdCUqza9MIVHF/i
1R0S/YVxVPN6WEo+OiY4BaqHfDlpeeldt4t78zWzhGgl5TKSnleMIBFI0ket+gEyLC/qn1W8SFyH
2jYJ7KNc0MKhlhBYIOHpCpIjMWgO4qnQ/dyc7wdaBqTtJX0GPG4urTpDCbcTxSzLcbbwFKVlh1z9
0bLkA7NPYVS7tA96iNEzXZL1ZMYJkdwjVYfzq8pPRiApq5/CWn2xmxnGKd+vr+P/4f1/rBNHoGqW
s35WYB3zKmjRFYckKDz9SI68u6W80w6D5GjaLGNa2hlRCOiqinpolwOx5j1CQeyBj3pPHngHNvSi
pc+n27fLFZ4Q35O2lE3OZQvHHUdjd8pTeNv5XOHeUlzZZXY7C9t8zBCZ+ELNfCJlkqncMfX6JsOL
5bScMM4v8f7/w6YzCvegVUSP5RD3NtdS453tWZA8osvKzz9xfjKllkqmb6fgM5oQbFmnEwNKY/j0
YMktUxTPcvJA4od8Fy6j7IwhRFkLNU6I1GCX5hO+qcFCVe2tD+GB79LwQ/ZiupmoqMo7oIhpXgiy
jyPL6RhOmDILH2Kn8PHc47Zti0+dwzDJZIg3V28FJmTfsG4rszcAhsFaN0dDQiyTtt3MUCsEIe/q
VV6OyogxjjL9pitftOJBCyNXN39ouuaqxW1Z796zWytEwf+seUj1NAUi/Rg9JYfmrj30MXj6NJ/3
+Mk0yzfz4QpN8D81J12tgknBZ4UZu0VYfqgdepNaFMd0m0sOy82ZFVR4/jiH4IkRDXuTqLAtPoLb
wCvv1QqVjyIoQLKI2U0vPtS/nX3vkZvmRvkqc83N/LFCF3K/XWVKyUrYmunzvoshnz7nQa9MEisl
SyoO5hQQ9yv6BvMa9gw5h/6O4GF2UOKjTWZZrtq87FAwpqh4RNIvBOFT8G5SrvuOCYPhlV8uOkV3
fCFnHyfMXj1e983tBTzDCele7UlqdA4ayI0Silr27VzdGfrX6xjbIX3GEO5vsYLJBVoDgzLVXdDB
q8p0VmQIQtLAME025SbfH2VSoISHx4LMbP3rZsiWSsgbuan3cYYJLT9UMVvZ3mco2ZJY0g0os0RI
FQutzMlisAQT6vPy0E2Svy8zQkgOA9g6y4X//bEmxU3RZ7VXmpp9N4fYl/esl419J5juv1AqJ2He
qQUZ4MmEPdfQDGxJuCO5tr8Os71if2DEAcpssZvUmEekgByiNPt+lnXXyACEG1ik6zEbEwDoe7Sd
u90jZ2DsXZULwnnTHWfQvm7R9h6dLRJiUrHH0KAdACuUdP1q1CLMd7doMosr2VkogxJCM2yjCYxG
2KOm/Q69wCjZm5ZsOmATQ4eWD+QcbBSLBJer9XkMlRonBPjb3YTdZcvk6oaUWmgzR69ghIPI6S21
yf4ncZbH1m8Tlwu9K0G4o4/lTXZcgjwAX6as/iyDFU4g1SnnKR1xAuU5gU7BJ9Dqu072MMo0EV6L
BRdXvrN94hkUoQrnRCj94tMDSk9PySm8LfhYwr3sKUNikdjvHlV9Rmt+ovM3KRIfFwVzPl3mhrMk
F20G1soiwc+HroyyiQORHsNLdsksd6xlk2UyEMHD42FhDeTrYU30kGUvsxpcD9aL1YK6F3TkOGeB
ClUCscZTzCCXZosdB4vR7EzWBMuyBP1S/ROaxd+e1QKUkIiGZKJTPQJK7T6zcudU+/ivJb4ECGFL
5theykGFkqyCF9dep8EyyhjOLjaEQzhIAwSFbvyPkA6mGbSUdh0lAQU9ipK4Wj1JDp7L9wQBQkgF
ia5VRZkAIq7ccG96VeOy2lUeTTx8sYPs2evy81KAE1KApXWjzjLAVQHuOBhZxvvBj/bA5RjTb7Lo
lBknliAyoyi7uAXa+KqNG+86itlo5lf+fGhllDaSzRJJORKmDk2eKHFAlGJX5bbPklySBWTLJ8qG
9HbcRx2Dzy1toJNDMrzU/Z2d7xfjNtaD1Lhn1j5i7Fh1kpvDxcH0um+YijZ1E62XIgfMwqq5NRWD
h27oquEONAxuVj1ezw/bIGi5RPMe50IU8s9sOHk8UicOGvAoheHsjWl4Z6OU8t9g+EauShzIsmlJ
WsBkxT9VFeQ13kmc3X/D4KauMMZZY21EkX/6ZHTzclc7kVf9NTfl66ac14vn2xVIzKwkbUYYgt4I
18xdg6JLm0p8TrYpQg6KoM7XVc3/ZNJ02CkVBjElHz0yCCEHZUuYdNMAiHT82Cyu03/CMXp9P7aD
87xUQt6xmWkPg4OlWsLqEGW/nSaXFHO3EKCJpVu2TtBKKYa/ZtjDbKGWFbQRipt65yslkWwFX+o3
1xrs9xpCOHHGjGQsH5FhsgFtrm5aW9YDZU2GoUFlKqddnsx9ussQwOwd7myBcUylluboF98nidHE
UdtYQLZHl46aXze77l2BuUIRP08S3LDVJQRKTXYd+dSo7hT/vO4HW662hhDuBTRti2VJ4GoGDRjd
mTTQZWu1dcvhqpwEzdwQYBKb1GOlb1nupMhg1c8+u+27rz10d/RUEjTbzoBuIa7vZFyw70QK72wg
WYLj5gHDUe6czsESJM5uUT9eX7Ntz/6DJG5LZOlLxxYgqfNDSl9sVdKJtLVg+O791xJR1mSZrBlF
D/S0GjmaUnLNU4xHZcJYSyIjYt9GclAyAguYfkG009Nl6aYCAZSr6W6sv9DiV9elfmRLvoM3vUwF
i4gNpj7+iP02MbPeMaKYdZAwtj6W5S6yPg3heyJyBSHkgn5mYRaFgKA4kNNyV+KAYTKQzfVagQgH
crxE7VK0HKR8Lu3jaNwraBdalndcLqwVjHAgV2Aj0ms8aPOgbEMelCN9z3JhbpO/XoNjTgzKwlLQ
X6UVSZCjtBs5QWeCx2z+53qgXH538gS9QhEOsgnXlwXfMkmgaVWlgpK3cp5iAxxSRRIq4MEOM1T1
WKs7mAijoX1ThdP4KcIFXBKxly9h+CG2rao6TjxHA2ftWwd04ibRJmPCYfQT7Ugfhj0oXwK00rIv
ENfdO76MSmHL4W3bJhpxQNOmXtBdaNWklylLAvT23UQ5PaYMvWRz7l9f4C2Y9foKp3jSUui/1ljf
cflQ0gNbHnJDkow2k52B3ICxBJzi4mxClKhqWfY5D93iRLvm0DDZ3MCmFSsIIXRDMi5ZVgMib1Ko
Hg271klvwRUiiarLB1jujSscIXqdApf2OMZqJU2tolFHvdGoeeyq2p8IHpenOlAqPD+M4DQzpvqQ
Gc4B7Ix+Z5k+iypJg8dmKkF3HObDIW140QKFD1xKWp3GQTF8T9UXvThFzeMw/bruIDzALm5IKxRh
aeM8ycao0eOgK2+M7LEYUQ60duDO3vXNr1yREizxv3cNT1ji3EpQsG+BB5VZ4mmecRsFo1vOeAMG
+9Ze9oSzeeZbukkpZF/pRSNOwlUjiwRfYYnBwO/xssSfNfab0kL+bbH57YxX5n+xxGJNpi2LFScY
0G0bv791bvhgAYQxQe9xkBu2vW9nMOHABKlDY00ODDOt6amI2JeE1V7qVMesGkBomftg6JGEh2Qt
Xz+11x9P84BebpgYdNbHSZndmiauPrlmn3okl3ZNcgMuHeVsoOAoGe9GxrkUB1TzwFd3jLCacwMh
Dmgfy9teZWjigdpXVO0oH67eZ09FMB2g/vLIXxYVX3/PZ8/KTXiyWy0jyjlL0jJu2GQf1Nb0F0Wm
SbedOs5rx/99BYGKA4T7TOyUxcKviv1zBLmqGpr7uYkP19PHZvK3bDDQ2lTHtw73mRWSmhjtDH3b
OAhb5MT+k/RCtZn6bYg8GDaxnIsejiQti07p4ef/8aazghBWS3OypYRIICqf5fNAAqL9o8tk3zej
dQUhLFO+zB1EmgDR0O6xitCirxUQFjU+DJVhuvaieJMj+4DfcoL1DUNwaWdy2qXNR9QpnfvW+sUw
kN7NH5Zqd90DtmAcAw8POuiZbFWsc5WJHU7OlKQBZK+8hNl4hIlST80Uj9oKca+DbaUgfCdCWUsH
0Qvua2/dbUAXD7VZmAR2rntVed+M8cGeErc1fliTrLNny7fXYMLRiFelijQhwNoF04qWdrTR+Xrd
ni3vdkzMKqP7Az1KIiFsXCi01QwKCHX2Qof61JowFET96zCbR5PDa+KcMBXbJOScMepw8y3RRI3H
7ModWsjMZuxYpzHYtvWbht13ZfqEtr1d2M+HvGqer+NvmmlRR+Nj6JxK4O22GXmSszqHmRp0TVvb
cmeYaFd/3YiI65vD0wSYt4lBRH6gpuEc7aGNUnkBUu/2xJrBtZs7w3hPGXENJLhhOpXWUNcOChba
yXKeK2J6ehV71xdt09dX1gjuV5oo+ys9QIx2xFhV97RE8a4os4dZn+6sKZNk8s09skFaDoEOHe9N
QopSJ2Kl6I1CzaJ8LqqA0J/SLLhZjHdWGDxNrk6LNDRVpVyAUaSnGcJu07GBYsfsnOYdZI92stcM
mUnCx4+ZDAYKMTqyRXfbjaNrVPtI//sIBum/AQF2vD9DykbAGEoN3z/WgA8sgnnIUd2XpAAKO153
hq0IXuOIs2ftold2MQJHAWnsibyOuIcEt+YcgiCyW/PGwiGfg6basByqEzHNFuEQJmq04HurN/wW
VXjwZ94NpJbIbMtgBA+vwSmrN+kMm7TSczRYYpun0aj+vrYEaxyobFkmml3FJEsaPaxDBmsWXbkF
/+MpbUK/mGRSExvxuoYRi34tZsWsjmpJwFL8+eRTZSbgfNlXNHPVqP/7g5ASaGTo+OBAL5dYrihr
RYk7gnKFMeaBro6egQkq7KffRS9z3AbXvW9zowwkT5SDwAMvHh99jmLjbGAFK7O6G5gTVBPaDJVy
/99ghIsYqRfSkgww6BlzQ+XnUnxm81+TrlETK3e2RchzYZLFzVJyW2pyq8TaSUtkDbSbnrCCENIc
CLDIXMc4bfkwjpZjnCAc3XpudySpbpTwrzt6YBEFmSQaJTmvvBitYNTVmsJuUaP99zGIvufRG43F
JqjKMK13OURXME1XnBxfFAyF+ZOD0VPF+9/08668DTAHjQ/w2Mvhr9HEpzxukngXXkw/a77k5pew
kg1IbNxbdWKZtokCGP4jrhpF02DVWLzwYemuY6ReM92Cr75RX6479dahhxSK4gMXoLnsVEudJLa0
Bd97mXEzduxJi6NvMP/eZOlNbCUfclW9x5NU6fVO61od+6FouSTRbjjk+ieIqQlEJfmkdtg9XT2l
3Vcj3i3hg93c2+nfX/TeAAkXo0gP267LYCumzl0t2Sc0A12wLIQ30tEbFOHc0NBh3TcaUMoyVu57
O6VuF6ICMZuT5ONm4xMASBRXVxtNJegneXthCXsrK3CpxId0nHqRRrzSIZKTfdsY6JJgCBBkgGJu
TSg4r8DlHAdDWLsxShvhoVf+mgIUYhPEPoMImbXJi3lqeZUvz5bfWZrf1Gr6z3U/3/IxUL3zI9Yh
+MoQ7vhjQ8KWxSrcfH4xwkORnyKGyYHJcC0qqaBsLdkaiu/a6hoZKbGedhbhRT3Mx5id3/ZRoOFj
5rpF2zB4+6XIQRpuEG9h6qmYaT/McVBR29XjX7TZxZjouA6yURnAm+cfkIvQBFWE2ugAwW9wF/1e
0+EBn8Dkojil342frqNtJb01mhCfhh3rzHYmbhJ05/HM0rf63siak12Fku8JGZQQpBkz81hvAYVW
BTdSHlq9d7X4W13KHge2YnRtk+B4CnLbNM9YQTKhRyk3T2pFJflT4gmG4HC15iRmp8AWkucPRcEO
dR0/5Pjf67sjs4T/jJVfO1CXH9V2AQzu+ROOJJ1JIkeGIOQBOrQLKBD5Wmn6x6wuH9Rmkny2ytZK
TJlDYShVgbVS1NhV50+UftHnX+9ZKBROHI1ijkFMy6WZG/gnLFQ8qSHveardQunec0MAs8gfFOEa
N/c5vklSZLSum5HEXhQIW9IudfEGKVmz7W05IwmZpmmoyUaI/QUROFlZZwSVRSVDJhIIscHX0HMr
N3QYYxs+Ke9zWU7ezmN/TBAf8MPIGdBZDs+yq/oG/EpfQEzpRXOWuck83SQFvR2jz9e9YOvxGLnz
jCmkGCNss3Hi8aKy7t4MD225Y+lhqL8v5T+ONe/GtPfs7IsElecT4WHiDaqQb2zQB0Vph83KZjdW
Idts7dIddEAhZGG4C+/b38sEOvn+X4Pkm7tKDI2uRCrIT+DvrP202MsBUjpfwOv8m/b2buj0XVe1
9z0N/eumbh7plokPZ3zyWRdv1M1kNmo894C19ynZ6eRRwxWVgM+sHCRllEttHtxQ8H3+B0swccyX
zBq1DnuZewy8OuQuOdnHcDfsGDj1tEPH1TqkFaLNqFihChlXndLYaEpYaCu1N1TlviapZBE3985y
8KUOoiJwkAhHbpKVUQLxEZ5FfkwO80JUQLM7utzl0bFrOl+zn6/v2rZNZ0AhKsauozESPd6Ne07z
DAEuL9NV9p6UBXFD1VGJBfpqIc3H/IsltEekeawaSoe+06WS5r3Nk2QFIeRfjMVpcxHiJDF1+2tr
hZ6lxE9j9I4uZB0ypH8sEZJvlhQ22kxgiW31P8I42UUFOAeu78nmZeiMYQrMUXkaD05tAQMhNXuZ
6tyMNP812c73ahxkwyqbDrACEzxuyVTFbnAXD4ayeU7j5VQUenDdns2tcYhmGKg9EZQF3iakUeeZ
N8XWZOMLhcrJ9DlKdtchtiqeaCw+Ywh3lbmcdXDB8buKPXqV+dz191b5XI8PapG4Vbkj/Qdr/JbG
kvy+uXorWMGxl6ozSGvANJYY/6BJZxctsoKkDEJw7GRuuzyMAbGg7tl0p0ZNJP7G/8LFgbEyQvDp
Jck1kixYu6q3vDo6KiCJLB+ZQt2aYXqokiQDiTuIdMoQ4ovyZYJBIWpqZbR8mxQQsebOr+susXke
na0SKZQJzaqoWnDej04b9Gb6JaR400ZtNdG07/oUSW79kkWkQiJVQ1KRhMCqpPxd5y9Jcmtpp9b+
ZtsdHrC+XrdN4hMiFW8WOtls2dgxk+R+loSeE8nEIGUQ/N9Xt4i2jsNBr2BPRKKANj3XD5Y4wjYE
RUMbJh7w0CjcjRwWqQxUW+hHXtK7lEYHW+9/X1+obV87QwhWUKeqaD8ilcbKt670reXrNPrXITaz
tQMxFrSOY/ZKVOlpuybPihIJVDU7V8cjNjMPavSoODLxFxmQ4GFoTrIysB8gESg5GKhCX+u+OWlz
O46H6xZtL9rZImFfGoXOdmHBojD83GrLsafjTVr8vA6yvflnEGFn2BJqXZUCpB7Q+ZovnhrLmlK3
IDTCy/cEBwMqTW9duOvw4dd3MV7bqmcIluPFQ5Y5t3LMCkFMZapWNqZpYyiBgjC91H+HauFm5b1j
FV7bSfLZ1q6guoT3eAcNDZiBeGtNoZmTCv2fJDD7cNdm04caetepdLaTn/fiYbCGEY4bswvHcioB
M7aK30yBbh5ZFajFUQk/pu0uyvZl49mhTFZQZp24Vxr6mkzepE7axNOyn874rRs+X3e5rRQNWVS8
VzsGShYiETxrkQyMFO3pfGioHj1rekiX20FV3aF+nt7RdY064BlNuJH0yqJ0keGgwQ8MVUNT7Ed6
0Bv2dN2m1y+Ci/3CkALhoxDomRDub+UcVrFK0e2q7e29HkyHuPK5PulySPbxb04HX+3y/Ti4YBXz
kM191KWv/4StvKRBowz5x0QDuMi+l3Y2+gNCGFqGp2Z8cvLHscRjZiorfm7e8dZAQgK0MjMBRyGA
HAig7etdCDJRe9pxppl8LyNt30we8BQNHecYNXn9Mavzz5hCdHkVNr7E2l8F5qmVSPYwwV36Yuf4
cAlK7XiZFbvh0OaiKw21eGG6C9T+84xH2Z6ZrurUqH0qrrPcqeV7vl9QBvsDKoQ357ckGh/ctdBu
2j4Z7xgAQrOVAZ0FB5MAqLe8zVJjXC/LkJT4dsmm7wmtAsxTBhSKTO51p9ss56yAxBYHmmS6gqZ4
3LzBxNYflxsnMPbg0z+9oy8ED37wO42XNS6oZJMuyqCSnKEHeYYQnt7+dPT8qY7zZ4lBW4l3jSPk
iwwlsEQfc5y6d3PAAzm5dV5Fq0pPxsy3dWzpsAY9cVQlFySnWefYqYZhUIwsfIxVx1cwGFSYD5AQ
cvVekdwmttIDbneqraP4igZqIUEpZdOplY4Kwwyd+w8NFMbdhky619i95Vs0nr5cX8ht4854QpaY
Ux36dQlqQ1nzaQazVpK6PXrUm9E1jUSS+raSxNo24aY0WoOSROATCaaB+lPS+dU8SIrwW8tnEHT9
QeNGxwIKy+e0bGqtFHtVqV8b9bBoL3H40ZKRf28t2hpFWLRU14d04R5hh8ydotGdmmPdl57Wl/tJ
2pi5+cptoIWR4i0LYyBiST519IWQ/0fadS1HjivZL2IEvXmlK6OSt90viO6eGXrvQH79HujGjigU
t7DS7YiZF0XoKMFEZiLNSfRWBCOosaW+8s1KQvJ1CTpUgfxUrz3S0qs2X8JSLd00Ig9DO5sCE7L1
8WChUIJkqTYUVD+bqjxTpaVSChTT2ljzc71zXDwWRNuDRCjs5Fd+JJNiZZYtoEwxBoTsadgbdvT1
oRodfMWwuoaOQ+WzhiTrWisf8PXSvts1GvUTuxVo+lZ8tobgFCTK0mXURnyxeNDDiipXUUV2SNR/
vfsKMiBjjvXgrH+Ecx/ZUjmRhXx1kEnmPnGqU7eUIIBIBDCbl+oDho/blyo2s9QETCzlv0Houk+L
dhcbljc5pn/ZHG1+/xUUd3+nQaqcsTWjIJlOOr2qRZxAIlG4D7OotCuQ2QCNIHm1olOJ6vOAMYTx
r/9ODM7StVWO1rsKMCba4eYSfZhKKrB0mycFXj9osIaCHB+eDw011CjRo4BYV4l8N4p6z0W/n7vv
c2IPkTni93fUBOto7helqIteBMFd9nSwwIS4aFHglMluiTRvakRbZjcv4uqUuAAukVKQTDkqTon+
7K3CleQBBlvgs7flwFo1TI1ZoGrlvraFhg+zlPG1c9RvXDpixQU1RM2wIhD285Vl7AynMPoe30OP
6F1e9tclMQVJuc3LAXvyv3Kww1xBLPk46NoCOZrleqSx33ePpYUPDwd3+Xpsvk2MFRKnXHqVmV1J
IEycxFex8lfRK26haSj0IelAjTmUm8l3ordEJldVPwnqtdtK8SEnp3dDOUmdbMOeNVjsR9TrnkSe
VD1elpFpFv9eMdDjC/4QGwaaf2lqi5ZmWUnRPGNeZc4rIn2/jd7IdDLU+/47UbdhYoEVS+ljDoFz
BLPWYEu4tURBMY+Vn8h15NvRKPtSKnf+Zbk2D+8Din9JRM3Q5ZYJqE5D7bB8MMF1R0SPvU1lX4Fw
bkDPKy3FQpUoKJfGWyQtsIbyW3LgJWliogFBPacENUpvtiqPrLnpGC1H7NPW2913juoDgjM+6pRi
NiWeooCqTZgp9d6Zx6t2zAX13a2XMbq5/5WE+/hVFtNZlSAJ4rK0ORTyPs68trqJjNeqP45UdHu3
P86/eDpfcKsdWigG8PTxV688RfK3vgwYplRk1rDBgjNDhmlmdW/i2EojKLVDvASFqEq0rcQfELz9
UcZSiUsoMZ50BXnrRnSIRiJGUBEIp2G5jU+t6JBDXQIVRPVlaIhWBJ3vUMFLx8B+wf89K07F7A6j
LGYMK9MFZbfvD3koBeZJ22le4ScF9taM2KcoehCLBOMUDttDW7uSIViNB6mbVvRk0uVeKURXdPvh
8yEdP/WrtknStg2k0+/rQ7bHzkYPDYkvKjZ6Sv53cqqro+RTWKPR9ekszbit6fRQq9M1Fuo9to4m
eH0IDu9d5pWTrWrMwA8ds59oi0gW7B7eGaoo+bfpyS0FxXv0faA9gotI+or0eWEh7DGXpPMaafYw
oIb9qwU5TqMZXjZzm57OQrUaQ8MwmnzKwlYG1Sh1hHFpkd45tKNY15TdL1P8VhbTdWl297M+Pl3G
3OKUQJ70A5QL5MnYl3EyIYLo38xjCvohbIoavcUrH7I7DAv5sSA22jR6KzzuRHVt1uQmZuEwmiyp
cdVhqc1lkTYVY4XA/oKVYpTdVKfyhGMslKOu7joslc9N7zKG8NjYH7ECiZDmlwcVYqSnIaCn3K+8
wqsD+S3y3ldLCfC29dDGABc8HRpxOUtBMiqRNIcfHyfMeZaGvivV+Hqiya+hUgRYzJyeBVwYygVN
ho7Qgedr07Cn1NRAMYE3V6jqT2qF9ibysKgF2vIcAdamXCss7lsV6lKroynhfkVkPy8O9kKyGhYS
guYkeHxvKt4Kivti4HXHTjvsOQqGrg7Lyrnq1OU78fAKgkm7Ugo1npJeJYBIwToQZ7U7ZWHUiJZ5
bgqCAgGqcdgagJ6gzygRLTKDOnhdtE3tzubvRhV8lM0LtALgTILCljSXpoVsCEZUq8xHdtgtesFZ
bRq7FYj2WYoEE7ZzHttwSabtSvHoztavqg3aZKekFJ2yT5cv7LZMWC6Nf2jH5dmoMFk8KokMuMlY
Mje18n0pOwd0h/3573C4s8vySaIVhUJTtQ1Mop5QXrypm0zgKt5TlfwlRfucivKywbhXuZjIyqWi
k9sxBd/mFOhe7qelaxAvG/e6OwYRopa0cVu6q69zj4peFRsWwpAxLgQeNPBan1kjTIR3WZGVaZDY
meWC3g0Nl3n5LNmWh70ZriwPL188VZ1VTzFkrqga26XNmb95SielMzHW1QyWW+gKSCor10oEKGcq
+RmFf5E1nSzriQOUNh1ML7KlH0Nuq7sxozvZGOY7Y8FMulymkeC+nTuTd2AMk1nYm3y+4hqxR9uk
bQeWjVvshIS7gjfJPHpPHsktlpyEhiisObsNHCBndkkvyQVdANhGkx+rrVcMsZ+3vUBLz/SEg+FM
7pAUFrw92EOG0nEOS6RLz6hbREcl1fIgzsoMdEXOz8uqYvLe6x3TwTJ5DLIxHf1sV/rIBPGt05t+
11U76vTHUmueonT2aaXfX4Y6D6s5LO6yw0ATqpUDjrFypxfGemv+GD1d8ZtDHkShvnw1suHwOJsp
qVHjIG9g+kl/GjHSb+0b7Vkg07ZqfJwfpxp1L/fUiIBhNT7ZFUEcogptebk7+/Pbf/ZmkkC0OnxL
UVAHAq+VojpY9M5ZM5vUdIhA/O+Dt3g5melYeKVBpaC0+3Qv0VzeIWfXCbTzzI/iNNeg3JNvyalT
VxZA5/hRl6/qQf/G5wLDA4irkF0+3wYaG0kTL3Nq+nS2vYE4YY+QV+pagSfd+mKoaqGYj6Tp+dgr
dn0UpazkJpZ73w3F3rYytxMR326e1QqD0woLZRcZPMgQxTaDUZ132lAIrKBIDPbzVfBkYhk6qawC
Nr7PXXv4YVV3RFTV3BQDDgQTyGjbPZtjVDBBNkdwazBIY3MLSs/yHxVrwf65fIe2JEEDDsgowZYC
t8V5KyVTygZMNoZfjqBwPjbdoRRNsmy6DPAzgfoAbCL4j7sxaPApsiGtDD+6mQPsB/9pXBGsZKhf
2Ea48W/nr8sibblGA30PaPcBoZXDD5dhS4Zh9oWBAoYy7NpEv0b/fupq8p1e0GOh0iCuMVhyGXPr
GNG7zYIcDI6flRfbuiaLKWG6WirU0CDG1SwtOyVSvnN9kOu1QIyh6SZPyNLlThHj1W36dvOr0xTX
yF560/mOLBiuQLkXg5qIYz4rN8Y0RwcWDecX6z8dZ+y9YmIpn6wRkaFunhqSB+APwDz3WTmLgnWQ
pjOCGOwWMIOYzNOTFnfjQSElPVz+QOdUhLCgJoi1LA2JMwNb9T5LRVQ1TuioGn56cm5Bu8to31/t
2k08KfY0Lw+kQ/PlnBmHyVntHGMQ0lQDUy93VXUy7X1Jd5fl2jrCtVjc/QV7XNYrMSC0IiquRgON
iFbXKUE0lP3jZajzvONncfgcMDLA5TyXwDIeZ68wXd0DPTIaeV3sgKOe/taij85JXVXYyKTi23x6
QHDAnEZO0myOyn+A+9O0Iz8cr/ljutVBCeIj1pVfllNwpDr7a1bGfayzSlI72fCX2fJjc/DK0vGi
tA6+AQMea2S0sGABZBOfYWivdzJhDCPoNfLKSt/Ng+T1RERVtSnNCobzhvlAe7s2TcOfrMjLFQv0
xoU35N+JiswVDPszVodGWqse0hkwsnYFThMSgWhCOjhN6Uuk8i+f3GYsCzIL7O+A6zpvp3TmqNBo
qgHsHixfCPykm7x3MdSCUFZ9FSVvtxzxGo3ThyKVOmK1QMNygDygsYNcIFaufEMd0DsHU4h8Kvaz
ceogFVGeSwvogdRaC61Y8yxi76gpmp7bUgfsscXwPcqGjn02aKSAI74Yc8Ovy+6pq2V/jLQfdRI9
Xf5EzJryNxYe+L3KpqKBiFMHq1gmg3Ur+FOPElWquPJ811QHZ/nZaALLvvV51lDskbXSPMVp0okq
gDL0+adj0oc+s7+jcOBuAlWLqoBvi3+ooce0SbtuAhtQoIQU2+l960Y9UE/FTsrU9ER0Udun9wHH
aRxKBUmslYBr0BSqJpnbqhnyTrcYosC6NBEtw3lhHuZ1LR2nelUugYuQSTeG9QE9w4f+qKCK1HqY
x/1qRp1BYQCc7SDEA4r3wk2FxcBpAds6aEjg/61PncB4K1vRH+sUxsYaEFCDAv+zOhiRlud9O0Dz
juS6T1zHhXv/Tf5KYB0ir/ayg/M8Blow7+l3HMcKmq9c6RbeaHbdGX6xxFgYqS2RmxDw/3ZjI6ob
bGoIgmlE04idYAc/Szkvs1r1OaTU9OyUzT+kpfSxWdFD5RmLMkWDTltGA9kJkPvYoAw9o6uKJFt2
hnY0fCU7GfRUkdtYEwQXIgjuFqc9ackkAULOqGvoP6esdPVGSLvEbg5vl9aScOfWznY8UhswWu+Z
OzZoPl5hhRp5RLXWTUJLYJvOW7Ch72s8LgKc7CXNxwJ4jdVhA+tyZerHSP7V60qYVKXbF+hk1qNf
pmjgQHSc3C3oh0zK7RG4lvJ3Nx3QOO2my9tlG78ZD9qgkAMTDnopwOfzWQkrZTKkWUXOoH7LsU7U
2MfYETV5baB4ratfsZXH0378IUBlnQbnn/ADlTOOZNBaOuWJ6Wtx1b0htKkPbWzGXr7I9u8MXeqh
MmdYRAG+D3cGy6hvtYuoL3bzeFUMCegY1YbonMVMUrBpdW1p+gY2IWFh1VT4g2HMIIuDFb0s75Z7
wy4PFR0QjKGZf6CTahz72cggbpo9oijkdeqX2ViYkuL5hShUx+Ij/n0+pJo+LCkx/HmMuz3I/Ekw
kwLb5BaaCvJYTO/OPh6jZ7VN0NuDoOmzykylYqQOkaCXEpjcivkwDzNeR+lzn0VhrRuBmZHHvHMe
Lh/i5vcC5buG56yD3DV3HVI9kwrLQExKemp56M1sg2wZO9fKOin4r6D4xDwmmpal12MQ2Cf9Xlfr
/SS3QamIuMM31UJ3bHRmowNM4x2pEtl6Bc5S0x9N6pdG68/yl0lZmVowvlTkOvE/nq7JVMAViN2j
pl9Wt6oaJtGD2r5+47DAX6qB8ICtO+DMYzymc5HPyO3H1j+F8zCqP438O59+BcF9epIkU96qgHCM
l756tbOHfHi6LMW2lUdKBl0ruKcaTzlGhoTo44h0IDaWH8sw21GwlrS7KBQlFJgX5K8PmgvZnIiD
QRiVc19G2igkpRBGrWN3TN+y+MaWXptSUCzYUi7GSumgZosMI28QJiuzlLa3kLeosEZc6p56VXm5
fGabkqgGKNWRikEGiLOgFNlIo0h0PHcayzihKzi+TfTB8ZyMVl432liOchlwywQ4jLQUDSTIPvNx
YR6BNLnPZsOnVB6whc90jpmppd6MCYyv8mww/kP0Z+PygHH1bP1SXZWY/yKL7qukD5WW+sSyg9kQ
vRg3vtInGO7ylDnYHLNK1v2q9cbsOhJdzs3fD9/O+lg1Ron52VbXSdHGetnpvtGpjkuS3tqx5X9f
9wjsuFAaZsbsrGW2xvfSI60BSpI/0kp6dPpoX9EqLLv0d94uJ9rIYV5lAjO9oX9AtfAOcUxUPHiP
oEQJKPy0Foen0xyTXe39PBYvOXIktaIKRNxQPZCrMxuH8gok5G5tmo0G6uwQMYuMK3lxtVi67kfj
67lhoJimiUo3VpnwRqieF1NJk0LHPpdqj2+669rpgHF878v36BMMO9jVcxtFqNGRwBbvYwjlb320
+pt6nJHGT2RRzWvrEzH2QwucpRaMEad/SCDoGHxPdb8h9EfOaMPqOgLXuuZFrfQdqVZY7C6spMJQ
wjTpHbDa/h7MSRjNLd0xF9GSsQ/NmW99LRFTlBVK5qhjhQl73XeUKHb11t4tXf/SJVMQWx1C9S/P
8EDFUQNBnkwx2T3i8EaHKCka8jW/U4vj2Pzo6jjMJsdXI0FQzkwNL5itsHeoghErhW/DWmS9tEuY
EF+n2k1Ra49LbHdg6kWFQneOk6aEVkmeLyvilnmyNeypRkEJDoR/fRAU5zW91zQkSdLsUEemditn
vehNvxGw4jJ9oHCvjYjYeWEgAINrj/bDzj5MYXf4xgQt+1JwhmxXFuwRz/7k2K3RqjMThsyJN8bS
EsxKXYZNY3y5k5tBWXi32KgfYWiSC4iaVgLrA7p0fEvtvSYfvUH7dfnLbNm7FQIfAo9pZBpVakMY
vXLb9Kla7qblz2WMza//IYXFvT2tuJ67oYfGyUt0zBVkqlJVYFA3lRq1VxmnxIaAudtjjvha1WRo
fhLND4tMXrEy6wmE2i/mkB+XxQiX8cuTkPg2iO/+08SrnbUzpktVTFIbIUip7YPZ115L5m84Iwck
UwYCLIx28h15KoxQl8gpaOgxXIjFEWlUPnR9WUReL+tEMKWw9ZXYmDFmFREdw4h/NnhY3pRMcQsw
GWvMSjQhUxAMXVaELZu6huD8kUQ7TK7GgNDVLqjzySWoVeaq5JdKclXRL7Owsi+kKqzIixU6ZxR+
fdHHctaVhu+kSPVdRXo/PuVDEyW+NEoZcefWzh6/LKEBjnCcH57n4KbnLuxQFmqDRizdN4urZgFP
xV07nWT62vaitoaNz7VG4svL6ERC6xqsHYqJXiVfzZbgXbFlGNaHx/BX/i8vDZDR2zi8aDxl/W1l
PozZ78uHtZX/1fFxkGFAVGegifIzBgbbVZBko1TNDHZ9C/Zaf3gedmgZUzzMbB/V0NzLitfd5pVH
BFHEpi5+YPOGD0uosFupArYhtfN1Wi7OTu6r1h2blh7A75R5Uj0Zz5cl3jxUVFhYiy24b/hMgEH1
uYpidFfUvX2gCkqiWMCsKvr+MsxWNIbECfvHXtO8NZw6zDVVKr6dXPanSopDEi+uWnY7OoiOUQTF
XekJnY0xUSFRM7WhnZPrZe6Py2D9Q0kcXpZq8/As+G/GFC6fFWFzLaubYUEePaN7Of7TKa4qi1ZL
bNwq5NQ+MDit10aMR8QqKntZ9uKAZaZJhAXRbQgTLCkOHjRn/DKDpHWKzhL0jOlj8RU3Da3ILSs/
OshhGZS7qfLHbzRmQq4PUC40aic4YMfB2RH5iJW5ffO77gX+Y1MTcJGRhEJMBMKUz5fZMQlm6Utc
KEU9TepVYlHXjn9YogSOAIYv3HSF7aTxCBhMYczlb7MfXUc9yotogmBT28B+j7wa+pLO6GzQCdIa
Y9Gi+uDEXtOC7CgZMJ8jC4psIhguMYBCSmlXBRSuwaLLeKcnlgt63a/nU5B+/JCF/zRRtwwLQbEL
c3R+HaWn1LpBjlUQg22LgmIeVmxhHx7/gqlo3adWmxl+FatVaKNlwtPSmbiqhUGqy6Zg8w6hKv6e
iDzf+gFRU6qUCCQqSwILPplL7A3I5K+bUbSjI58Kz4R8NF/mV2bLTJoR/XaVXI9osETGEFOusY5N
oYktCI02Du+TO+di5Aos7kO9wJ1b80utKsEYhUPUfkcg9C+j4Q5sJWcNhHZjOyOykrpfZFnhak0X
Jr28AxHba9aNweVPtHFPsTebWTlElM5ZV4GdtLk6tLbuS1IaWeiOyIzXuif9AYPyJtaw4W7lX1dz
NBKyT4X0Dcwdc/mrkGVKbRkr/xCRV01/kpLs2Sj+VFkkUPOtDDJr+0BAqbCtM/wDOrGk0siJo/tU
OfWjJzelG9l+Pvxd9EGbvsTafZ0KIqUNfUcHM6amWJoSG3GZ9qwki9TUwKpk9E3QJOsCw8ytoKV0
8r/+ydYo7JOuULTGIfkYAaUkh2FMvaLdV3ruLo7IHjF7w6UgPonDfai8nFRqZABqMdVB9PmZmnqg
2ekL0uh7s0Ou3Kjv9XgRqP/WHWO9xg46tTCUy3eG0MnpMSYIz+s08lULThl1VP60CxEMhG1p/hqG
87VDVzqShbWdPtq5fk8F2vc7a3ajSgqqqfy60zUUcIc7jK0O7cecYihSUnZqhza/qVMbt1Nkr4uw
akmRvMxsBUq4eXyMmAfFOdQa+Ca4rDNmY8IGO39enukwPNt08uJ8FNCmbKKwTUtYCIO1MHwYgUen
Co5e+KopS27Q9DqEajeA7JIOrUDdty4VW6GAbUusYZ9HcposNmsVkQQoqfxsGl/g6X9cvlFbwoDw
AeUZW1Ex1MRZdclJCorlpvDu5LWJX+w5FDaVbrxj4G1ZiMK4qM+e7WVLBnOsJ+R4lfu23ifTIe9u
1PlKSwRZnC1Z1kCcdcjmBhwWNUXaFRnxHgwqZTAMf18+r62rs8bgDIMzkd5IM2CU6UkH3T5JZb9v
f8d1Jyj7bBrxNRIXd2X5KIElY4R76siABZbdX23r+LUyYU4K1Ii1kszuNP+tmnPjxiBuuizn5lnC
gyCjB1OE5M1nS2uaeZTHKT7aPD5b+k+y3KnK82WIraPERBuWEaHKYJw9Mxy8/4ZsUhBQVM3vJSr+
qWrtHgxvPx1LROW6dZHQF87WBFk2Gga4rzZJpjVTMCn4VdLd2+jWkaxFMJS/peVoUUQ90FFtrGXk
DqyojF43UlQyYtsOsJjox6QaWFxGQtlUdi3Cza8fHoJYGdYO/JHnW+XMriYEYY2vtg994rfJLZxR
ZAscxVYzH2ZFGAkAjCo8LxeXDyk16rIEY2Gfe6ybLw6tIJ1dGvReu7ODyzKxI+KdLiozDgjqWJ8A
/5VQ6ZTKgs6QieQ/Ucq769o4bHoRzJbeIUphS5ExY3HWtEqxA83GLJnjEyeQslOugCUuKl0ai3jX
t1RiDcT+kFW0IrdYhaYvo+MXHVagFUe5nlxUg/oyHJbXy0fHjMHZ0a1k4hS807Fzp8KkhR9VuRcV
r0v8pFh/xv65GCa3W/66jLb1oRwonm3jRQAmP+2zYL06EAsMQQ4Sy9ZtB+riUrdDUxXNLG3D4G3D
llejwsAp39IWek3myvFtadwlc+057ejbmYgVfVPJUS5GJ4QKtmeQoX0WR3LMWpKmxEGT5xIup26X
7ezSnbD0tt3N1jeeAGswZqpWSpEoS2WVWer46fIY0eNc/TB1wSDoljKsIdi5riCUWo/ilkAefEAX
26KX6ZQut4l2QAoiF5ELbPqpNRqn5Xhqt3ZJgWY5z/r8lE3HCOwJ/XUk/TKwrmWpsdFAkJLYMucY
ZmfkyzbsLZ+VNSpHGWsFiiEPz+Cad2XzcFnBBQB86nUy01STWgCMk3rIZX0PGpnHyxBbc2ywdf8K
wdecMD1pqHZROv4we71P/eZh2IG00EvycAmqMAlFidDN67QC5KJ+u1QUI0shlC4f5/FhqYKa/ros
lAiCu0kydtXZZQ2ZcFNdYp7q6lHDlu//DoS/QbVh0qgHSF3SvRHPXmdL4TKJyhciWbhbRGWKJhNw
SfopQcCK5us2UPu/L4uyrWeWBuI1E5TifLadYnNdRLPM8Y0my0DPoWJxa1qLiNE3HB46NNjiddTT
sTWBk8QYuzy3aIEb2kwQ427SpFC13V4SsfNv6fQnJM4WxFqrZBXJHX+xduZuPLCG6Cz1kxNafqRd
4Uu+KOza+EqfEDnHl0cxpdrMlEG6jaWrhFxjF6hA4bYmhD6BcKG4RGZwcToQy3AnkLp3XnS0At2V
Q3ZNRRMoIok4r2cZNcI+doeqcXGz8ZGax0hk37aM9lqi95+vXIRRSlktTwBJ6ydCn+Fl3aT4U2oI
HrqAlDXyyaWXLSI+sw3P9AmWe22aXYPEg4WDLBez2acYBB3dHGzsV02/WG95MZguHje9b07JJIjP
z1eYseXLINJAtIx3O8ZGPntFTSVaNamx7nUBrdywABdYu9cfaezJoVeht7y6Um7j3eULfvYxOVDO
VllThV24RqR7Q7qPRt+Sj4OIIvB8FpXD4K53JldFo03vgpnBEPQH7X0gOjkY/+Fw80UDReet+hwi
d80nrWtqIkOq+GC5ZBd7LYhsPPlg7ZwjSONuQXDui7zXe/T/KcR9B0UrCUb1WM83dy+IEtM0k1Pw
mAfVP/NO35nHYt944365KQ7RqUrc5tDv4HoEL+Ez6/kZl6cuVsoBnKZ42HmgzM5cp1tCq5V+zoMM
FtjF+466/CsjPyzdZvMcDSqwBnLT5rOLLhRd1J/PLOKFc+T3Ji0YaKrjBhjO9Bqjsqe0vqOFSGnS
URCmsS9yCYm7cYNpj42jAanrQy3tPNANe7bpTiU2KTfP2ngii6g6em6qua/FXTgl0sCwlgFzNtz2
0KFSr9eufRp8Nlw3/xYZ6zMHzsFxdw9VDKJNWqZ7mbabl7tSNKK/qXzoRsPmAGw2ORumsC2SUKUq
8LGaQ+IE7YSB6OQhj0X9zNu3awXEubilj2f07AIoPnUvRtjtbL/zzbv8VbvGfBtIlbLYbfbxQRLc
LiEwd61VpPHJ0OKDTVgsKbklOi3KA9vGoDxY1+A6kp7/U3NuhvDyXdv8dP9KjOzqZ39AweAkkwUS
J/RhWsprZfjynAhTjhUC5+1yPVFm8J3rnmU8ROoE13Y3WU+Xpdi2/isQLqpvDXNoO2YyWr8NtVu2
puWdkK9wddc4Vn69a/aXIUUHx11rxcxNO5+B2Mg/eu0FrRQCK7jtqlcysb9gFZ3MSRFLDkOQd9Ev
OZhz1/SSAPPsrpPusbgqkPe5Z52Efm3TNLJgHByUbKiIu801aP0VOU90jzFClv6ynwNQX3qSl3hz
qHjaDh2IOfof+h+XT/T/+IgfwJxDza1BjTsKF44BiRsFGYjiWj9YnvlI3MirHtPrRYTIPtKZbV6J
ysXNDRiRMbwFRP1+CdWg2UnefMu2uTLWrdwrRCVJER5nX+axrodkfpdwChQ/92M/uU68wddhlyPf
EVyLbR39OFDOqihGOciqCbg8kneyGR8GXbSgYTsK+jhCPklgLkUuoZEcvBV/CHX1ox4wHV0etGut
dRVPdWUXJXLBW2QzoFyBcjalIcnQVPBxXiKDDAH8ZSxHb9ii0VbB+VmcVZGdCmWuGDdhUH9U1gHj
e5c1XiQGZ0OWOjVq2kOMdHq0krB37qbqcBmCfeILGm4xEVdGpIvbCXl6BnGI9vBnB20X7+W9iDd9
O+JYfRHOaPTDDP/Pwu8x1MIiiI5gQ903PjNT7S4RBTiiD8NZipjmaFNkaFaSKcjugeih9KZJsafv
KJqDLn/WrAwKQg4ot3tJLRdb84z62qn9erk2hS+XTS1YYXBGKCqausBkmoajY1SOHbYvu/CTxuJK
15Nf+fPeerJvSl2gfNv+ZYXLGaNBnodKKoEbHzQ9GBNX8bPAvlseqoMWjF77T3qj+sWjUFU2VXKF
y1mlOrYbbMABbtG6NWp6rTsHpU/3+euIhAL1yK22q07JnfG+N040+3v5tM8CnpTK9mwmDqTG3uHi
WrWf00xQGt++DP9KiOrA50sXDdHkTGAH87Tb5a27Ufa2j6swu0vQeon4Ibp5G1ZwnJkaKMiBnQkH
CoLv+I4xCEmR2+/ZSRrX5A8j9PnWc3AFyVmu3rR79BMRzWuXGzW/s6XrWt8p8ttl43WeoGGx4wqG
s15RmpKEsOtX0Z8z9Qr1ZOaqG6VNEM1Xc4w3jf4y2T8EqOzznNnMFSpny9C/Gsk2Aar8vttw2cuH
6tC6KbYYihzZ1qdzQKUKkjNMRdj8jAo6lLQp7ZBDMJJgnna6+nxZli1tX/9+7o5LRlY7ZMB3ivNQ
TXeF/mCm95chzrvD8ZHWGNx9TsCKQOMZGMnLEMhBGcZ+htzg6Op/oXrkqX4P6vzBjW5F4dSWIVkB
ny0sL9IqswZcZTT87bR9tkNoGqp7UaV001CucbjrnCfWpBYTBDRuuxc5KO6ra+tm9KInGrQu8G5S
8KQLzaRANUzuVjcTLdtKhnQdLjUNEYS7yPO8NmCTBBdnD0OiizbAv/cz8Jq/lpS71o1Dy7FtoY5j
GO0R+l/1+/7IXhzLVeExEtDkDnu6d+Z+2nfH7Aa0b34fkhtRPkF44ty9NzD2lvfg7YLsZOckbntb
4f1Bj9hSGZhvss/MqBR+mUjnsyLzD582LcuplIBq2TtZf9RF+0XOCwPMnOFBAWoP1HHPGttASAEy
C7vVvegXdi2CtDn25R86ONdYaiEVGunNh9wKjtMg1artdjABVyhPSfk4OWmQd8htS4abqQ+XrcCW
oVmLxmmOFMddIS2d7hEsYZXtQHZ+GVNwGWPrRqwxeK3QK12TEmBM6pPVPJJB9DxjB8Kr/xqACbkK
lg09rijNcWDxaQmNUNmDhvbK2M1+Ef4/3LboyLjY0oyRASUmxGnD/GC9LT4qKoGMRoXQ2JHKLXxY
zb1yuHyGIlAu2KTtaOmkZioYY/FV6arZz0T9Vni+UjzO65CqkCSQ7UPDJz2sU8u3a9F6T5EucE7H
jMeJ1D3koGheSU3kvyfdvXxU7PwvaANfHbLjmtRTDSnSxnyse/Wgzb07IVx30S3mXcZStnzZSvXe
uzNWqjdZVtUPKuRJD1NgXg/Yavye7gEHnxEUB3qc/Ag8W2aYHudXkb3dVgpQU6D9Q0XPEXeYShMh
7ar2MPsLdc3BL1TVNXWB5m1/MQezzGiBRRaV07wkLSO0P9Z4s4/El+vqgPGhneAUmZU5/2QfGJzi
5VbeqFbS6F4FHxkUQXqbvpK7Oqh/EeQhyp0sIg/Z9FQfESqWsn42GXbXK2RSWez9pzzIv6pjtUPg
40r35i0LfeY9KkHCvUFMjDMx/w1Q0Sf9GTSKhgJt8yxA7X/H2duyHBrpJhmuI/I8RrV/+VDfh74v
oXHhjxTRycojoCm3beLmd6CF8vUgu49DI9D/YCW77eqhHDJh1ZsaRS/RIW+q50pczo91YxtHEXbt
sTRMHJ3m5noStviJMDj/pWM8vCMLoi3ybD2i/2l0Ow+F511ySn+R2+EkIyEoCvE2b8RKLvbz1Z1P
h1SqMvZu6+3feroz7LfLX04kE/v56veTWR6UykI8M5U7oj5mSyjponryVoyxjhg5J4Y03DLiZuNW
v0wBpuTCZI9G+hAPgMPgj552rO56r9yJLNZmKLXG5ayJ7IwKMQ0J3+vnEDQPzFWTMH4ZAzQiX0u+
KNu/dZRrOM6wgDmSWnKMo5SyytWoCha0wa2Ll8sfbDNxsIbhrEmTtRo44wFDrqcXlDB21VsfsHXc
WJx+951rtQLjM7cNaeMOfWVQvyKnbttYk4fZOcntzUgEtaXpayjOhKgd6rkDe6k1y2GcT6Oyv3xw
W656/fs5CxFFedvmTNPzOvbR5expfe8iJ/g/pF3Xktw4sv0iRtCC5Ctt2a42aiO9MCTNiN57fv09
6L2jotBUYVcTeprpiDpMIDMBpDnpYrAA51bA0zy2vaKdhmAEDQRCH45wkW3qDYejeK/jmli41ZmX
GuRoHhvAbaZ/NG9OdpgebNXtaCkFb7IEx4x11lUos94S+vCrqsoSkMgNwP27gIp/XxacveIJxHiM
SO2VuqOv6W7pEntq453ZSF5OxyXdVoptINSToR7dAG0uI1MotWjImRCFW4KzoH/qzX00cGTZ1usr
BCNLLppLLVZEsQuC8unsLhN4lvMbl3CFYBwd5qd0GEADKeKXYg9yzUtqo9XmTbNTvA94aLwlY9wc
rhQlETCM0O7zFoUdz0FsWPnMDTPQn2FvFOio/rkzjJtLdRR3ZTMOPu2Cijir8KYdzXUrj7UT+5k1
Ooln2qq12Mmu8olLc+KiZXiVH9jZW8Kpz5DpbenG17ClLV1URHIlQGjjLO2TU/wyObINxjmU1UwY
lEguwc78oj/0J/Bn+TwibM6Ks7UupUL6sEf/oo0GNEtM0Q702uocCXkYjHeMZszqFgZgkOEZT/Na
PjWLf9vWfhM5+rmlbPV4mM6jHkf0LuMMDkoq48f4GB+qPc1nYEjeNx0jBcPP8X1Pq5MONH7T7yIf
d0XOh/BkZe5UBaYkmlWG76iF0e2k5iIUiGFVLaclhAdD/766WnVNZM7FgiWVygrTBS9iV1tCxakK
4XgXhfEuWinXVR0BJC4xEyq4z1vOYlE7u6X5jG9RwxwFxD0AVL/bp4dul+5xk9+1nLgKb7EYr1KN
7TCVAZVj2cfRQSmObezd1j/eUjEeRdQqQelBRWEL4lM5P4Uap3/zN0Hun/qtMk8uMyuXqmnf9Tt4
WJwISh040o581m1M0NqJXnCs7Mw2PzUcyTZzICtnyU4FbRWDwLpwxoiHyYE5+fqdcAbiseZs0+Zb
do3E+IkqFuUU1BSKPfvZKbd6N97VD3QeKLkfDnUM8jZLQd0H4V0+Ngs/1sDM40tctBksfO/ngeQp
jhceyAmhXtump5zg8FKAH1td3gO9181knEQ79KQTQC9iCzvUMXrLrjomd3RwJz/Bs1kfsZaN9RQS
acyIKj89xWQ3RX8DyOCt3mkwqiexcIpfuEWiHINTGccxByROzQaY6kOx796afeENOwNLKjz03uwo
Lli5nX9lgCrjSoIc7I8RdSWBVlqD/KkNOHbAsXCVcSKTLo9SWMAMoqywYjWyiMDRfx4C40OKOE+l
GBRrdhOC2Ts6V6BgvL1Iv1E8lF0TGfQOH+gXm6wa0NxHowyVTcsLAyfw5MzGWDVasrvjoG1Fw9D/
/RONUXPDiKbepHnM1p1/yO6CNPRgaw+iF9o0l8l7k29r3RWO0fRMbYUebZ+oYwgfpcFDCT/YI15u
y8TDYDR7akEyC6ppPPRqVO3PghPF2TmoCvs2zG9c4VUWRp3bYVEzsaMb9Tx4lP5HO0m76rX9LD0k
XxVU3un79JWXf/qNq7+iMjoOEpaxmiVIV5D6c5gmvjgUn4Qmsqsp/TFrzes0hhiPWrxOUyFwdHNz
ZSXMdsU8T8qjwjzRxzkS0cGGF6BSgQ8dw67D1Ft4TG88EOaEiZS+XxoCkB6TZYX2LgleCx6/0faL
aSUJc5oIRoIW045KciE+tTJauTj+f9aQ5/dkqnEf7lArNMbISC6g7UAFWoEY8NvsRqjRhFmf8WRx
My/9m5w6V3K7xiLI2tJgcGB/pXH8ytf+KBa3+hTGAOs6yLuZbmEtlPf63IEPR8DldPF7+b7pxENh
TrayRGjnq09ZoiIJ2D2pWgY6yQ7zZBqPRNqpriaHY0ubt8zVZzE2ixLEeV5KfJaww5XitXVR8QN+
def9ZhFZ5rP2MF8Gl3jiMbDHBw46T+UYS86quMWwXKC3Lq2sjmxa00qrWYW/dV9xx2PzzHuDbB4k
K4EZM25aooSCTiFl+aWZxVP/ZwG1FQRzVoGfbu4UWjcyC3d9fU4iztkhU0u8odZscLDokwUkwgAQ
H4Qnw6cl6U1k0RGDxr3pto6ERhfz/H5wfU78xh7511HeJzAeKYuVTq9GfELjoBYegTaqMON9e6Lk
a7yCpu2j+bqibK2nlIWB0sRAk30DRazDrnJ7J7CKQ2Hzoiwc/WAjiGObdZKRAKrvvknFX0ax5+g8
XZlbm8f4pKJqiRjkKI8skMce/dIPvAz328oWuAVM2yflat0Yp2O0Ut5VMoQxn0S/d41DZOeH0g6f
yan32pP2o/TG3cgLIfGcvM44FWHs0p5Q5SjR7KV4oPtyBNd8Nv3SCz1e0nyzPcNcCck4kT4LayHJ
gTYeOqfZS6f4gDnlRwwlsCc4rtxR7NAWd+ojZyO3TQAcxmCBNkHVwBxlGHtRhkWLjQye0Q546P0c
W9m/UeIJnB8cR02F+Kg1tMMGFKwKiADw91VMI8XkiDadkFJJtMeBPISZHwc/SgMtFNXrbbm2DeCK
xOgMUikYhhkCqdSlQ96m94E0cQI0v1GQKwajIKkii6WCviR4D+Ut35V+iohi8L3BCK4/jJti2MY/
S8foh1TVGtqJaU4Ao0qXOnZF4azz+v23z9ErCHOsBG2tFKBVU+Chmr2yG3aKL/gyv5R7Mx66EoY5
WyJxEBBywO6Ed5JHX6u9158G1PDx/CBvj9gKiyKKl6UCO4CdnQy/PoSHDrck8gZan//mJc6R6/0E
WOl3MA6TKDXQiIq4krwr6/u+f6hLVySnqPkRTIlVRC+3FX378vFzy94XYAWZ6GbfprT8cjH8Meks
QbiTCk6UcLN0BKUb/yjfe8JqBdIQMx9qFas4oEjQvPynWyf8e4BrArOGM3u0ukxwDDgv3u2Xo5Lv
gZ0VdNTpA+ayQb5kH+8kdBKjQQj1/rz+4d/436uIjMOIh0gOxoxme8/zy/BX7aO6+bF/w1wGm7aY
ZKmlJFaJNy0vlMLbQMaLNIWhVRE9qutWtzDmzB2ks57wCPF5KIz76PJFgpcHitgt53bB/MO8+0zi
nqcpPAtgPIhaxmKNemDUpRfxvsIQFVSDIZmImK8qOLJeH0D8CMpyUCrzS3O2j7LrFjJeRW8XIcso
dnSigUXaWrncvbPL2KHHU5jNmpWVTbznfFaKGc9zGpYJFEZ+SL/Sxpe4toojOpPcCEFMf7EJQi70
LTaAYCR6Lnwenc57QPjGacqOUhjUMtWWBl8gDCi3A4P60H5WCMnLHUjz0tzOs0ZSoFJtuliExFJl
1ZMZFnbRgFOvKI3xaxAv5ddJTavAVzVFMKxUWojsSp1ceKFAvvdSCH4RYzCUyolnI34MklwZrG6Q
Zsky8ia1wfochl4jpEWO27uepkdxTBobA9b0b0MoLKieSzJQu2PaQ/bYoinjGKEn5HHs5fqpwXcb
FhrQo/sAF4b7dG66wVFSBUwzjW5UX297ym0TB7UWyDPBuQ02319vH3OHiWVglaMRl2C2x8xC9aAn
uK1nutKd8MV4030NEVqEnzndGtSEP2zUCphRzGAJg0LMEVgMg+lRIIollYhym9kRJFwWR8hNQ79i
sVkEmchzDnpA5FcPBIMI9ukuRbBAd+MzcrroqnykAWHec3Q7BL1CZR5SBjznXINGDQ/wAcFg2g5O
k8jC361jWDQSoex5scfNG94KknqDlf2Zfd7o70kLJcgsrTmRlvNA3X6vrRCYq/FEpnrBOC3EuKv3
ccXBvthVP0Svs1OP1wHA2zbmZpzNlblEo4oY/qicUN+4U6rFFoyaE3XkaCJLnjfNYzcJmEpgJ3L+
rLbV21B3jqAtXlxLzr/UROZgK5MkpOOTcDV4yfayja7NQ4THfY/aYwlvmeEcuTyXyBOPOeVAJqV1
ZUkNrUlOmFjrDmN+QqQRNLYdZyV5G8Y4E4wIlOcxgnJ01cOUXar5Ija8BwZVsBt+gyUF1OA2hikF
RuN0KBggaJGejobznUaVoofAvb1hnMXT6NG+NigpkmppwOIV6t+6hOrwwZnUT3n1dBuGY7csESo4
AUlXoinJ7uPqGLfGZUlLTjXC9n31arka4xv0KSkNzI1Em8VlfjQlK//aebP9Xq4Lv6Rj6C6ov4LI
6k+KmzzwvOF2pcIKnu7raiVlIyUiGGUV2+yt9E50hd1sG1+Mh5zgyEnRuWrardeWaKBr3O7r8iPf
R60l/1fPxu0H0OpbGMdSpAV4sKnFq356h35wL7eT1+gr8VJcS6bPt/eW5zI1ajUryXPQRqf1Ask7
L79T0NgPvph9gr42foXydkp3JRnjX+QsI7mMKU942s3+4IBO/AwSEkc753vg28Ke9xTZrstbITLu
pYmlKQUPBN5al8ULDmAPsL8HO+nwn9cP72HA3TrGxZjS1AZKDbj+IDzRG2a3A3UAGvk7tK3yhKM/
dsPXaMwdpRvKKg8yrKZSRrOlSNO9aEb7Uo+RpZF2+phfqpE304p3I2Pb6/S0FudxgXKSs+ovlwJv
dNVNPLKX9+E++hreoyHBKbgDX36jppi2B/5TFcyhzHVFQK/kf8oQhF2114/Tsfd0P7AQ8rK5t4jN
VwnK8//BYnwR0YVhamglQPA84z5GoyrqXnmgmZrowPPh26fSFYzxPCXqFEHYDTA5PRjmo5Y7Zck5
lTYhrrGA97D+ysTnJqMTH/DKSg0nwHtf8wyTkyanuvZBF1cQjBR1rzTDIAJCRRiq9QcUDWHQNzcM
tSmJDO5+UUK3HNj0f3VWmarnTYkhLHZTfo7HXTo+ldMLxyHST/0gygqDMStlyed5EBFeVazBoYQc
+RfBTdHmKNnjJxTY7G7jcURicypjGHSRQuEqLbYWze+6x1L7lxiM8cRpYMKAEEowm+Y05aPVdfEb
iVJOPdT2A/vqbdnI9CSLo7zQNwUIwA+oF9rPLr0Bgc3kQXA7a7L7/YS+pQAVQyhx8Yh7eympM/+4
c9fXInNwdmlS0PkZiCCbd0K+gxNsgqNZ34/pw22g7erQlaB0U1cWVRokkyihHm0pkg/JHv2/UJTW
Nx+zI7lMh/ATCkc9eoYSlNXw7syc+xhbApiSeJkw2htPt1BwtdYRtd6/LSAPgTk2Zanqo5QihOPz
KEmWNPPqsLdPZmwHnAamJGL28a9LCP6npNHpQTJ9lw/ZfWsljuH0nqlZcIUWf9G2c1JXQNbQpKis
aHqBFr4IF31fU6pDZOOd0DVRS2mNb5ThAjUczu2l3D65VriM8Y1qWQS0SdVOXwxUHsSH4KR+x385
6L+xOVibD4IVFnNyJWrUylUKrNZdPFplS35UHq0sIyC8ojHf4Qu/yosrIeP8h6Ui8xIBVYPHpBRN
Keq18RY+yDve2cwTkDHxWALjejUDapg7W5Z2Yom6L+OZLLyo6OYdYLWSjIUHU5wVcwwg6UIjk5mn
oie7PVGyDkTNOY5rOxizQmMuxhnG1UpzC7TxQOA230nm9vN963SH3hlP8g41ELl1W1moBB+85QqT
sfFeiRShyoBpoDl70nJLR3vM1HLOhO0r8QqGObLBhdn0w3+UQz4YBzTQHYcdjTE1j42v72/LxEVj
vUqlzUPZQ6jWrV9UvNvQsuekn/67NDdHGQ3m+R11eVNMmPprD8FiL+GdKaJNQX2UitfbUm2XE13X
kB0lmic92LCpWasPkie60k5OLPAU++/lRE5pq59Tu3MXN3fEo3bXWWAYxmOx3VVn6fPtT9kueV59
CuNhusAIJ50usPSkXboYr+PWRpbdDpzs+F67g4e68TZ+mnc83rLt1TYw5t3E2EmMqfv1wBhaPFQx
eRGeU/pUV8dS06woI1Y53HNE3EyIoID6HyDGGOW5SQVE1uHO1NjYi5MIlgtBVC0ETFWrM5LUQbwa
bER6n7tKBrKiAsVzHOP8zZZfP4KxTr1EPxToYWiFsGinjzTubYBRxNZ8/Xk4aq5wzo6LHVjNIXYy
XFU7J/iKeIFFXC4t/+ZlYLUejAWTIo6aiTbmSME5rb7m4TNnwbc90VVWxmgXuUTlNQXI9slfQmpL
u+5bauf7CuUp5Ihn7CG98NoPtl2uKksyGI9R3sjW2xTpEMeIs1DO3AU2RfU4dPW71hnc0UFjL4ry
uJUbm4KuMJnTq0uqVpJTvJIQ4BLtbv+fcrfOkg4hQkuoCGz8jB/hofvzwdGvUBnD6Y2qL3QZqeD4
R/h1QpdC7VPqRsMJ/dLGOpc4q+dT4s5/WLu6gmZMKSfC/zcbFyfKvjnsAq/eF4cQKsvRoc1X2wqJ
sZdiUPoStcaUXavPLN3LnnS8NLrD4Ia2ceQnEzeNYoXHGIXeyeMUKdjKQn8U5dPMmwK7/cRYATBG
gYEzTTp1EEj6XkFRiqfURSx+ByIl5GgIxsxodne3qFboRL7C52PjyMeebUmjgDeB0t5Il86p7gnq
7LrX2A9PozOfguN4nB85O8gxDvaQ06Y8ms0SArdue6Bt45nTPlevmMPsUjeHLJ+tcrJ8VCluWIbB
HmZTV5UBInagwkTYN9MtTH3QI9maZG8ceXm+zfPruqEGc0vuNDNPDFqcppTx3hSElyFXUG2reSZm
ZXHWkmMNBuNoplgdw6LGWpKzaFPXloDFj9bstPvxwudi4CkL42GqRq8DkRpfnL3W5gWzAW/Lw1MN
xo30AUbAgd0CATm0DzT1ZS4NO/gTKhJEEf85EAzGg0xCjZacAiC9Sky/r6TwVMhDtL8tCm+pGL8h
NKpQFwZUTktmFyOG/a4nu9sQ2y/dlSSM6xgJhtaNMSRJf5hPUmzluxi+oxYs86z7HULFeGBHD8Zd
+soB5uwTS0ESkUIdU1qRA+61g/IaXWoNcTNK94k70+cKJUCNE3+7DboddLpKazLva6EaWjTMYkVB
C/aAquDSQjG3Fz0Z+8HqMZrrpfXePYgdPegYYxR7vIo1zpaajBfR1L6ra1oaJ5O7YrmEzdNtCbfT
JisJGc9hJskYTAEkRBXEOfqModPOsNOfTaRNFre+hN4fJepVzHTH/FeMoWO7CxuwnachbRUrl900
/B20HIm2/e7195kVi+opQUsQLnyRivZ1lMBpGG8uVJVvKsM5lifv9gJuq+UVjlk/YUkbEBIDDklG
TPxyO/JJFjmvhm0luGLQv68igsbS9oYSA0OJnrXpr4A3xew3Rn0FYHysMGooAuqwJ3GfYJ0wDrqr
bAnMbZjavEdL/m406iOJW0uQME8ZBFWGCvZItJQNNeKu+mANxOD4Mt42Mm45bNtJiuiLTBEOgnqe
uidlplPXP4/C2+0d5ErPOOdgmWqpqwBFQDh4Gt3kvnsK9up+vFf80TGQC0oeO244gac4jLNuykpE
nBdrTmrwDcrow7LqAocpd6IlT3sYjy2XcRG+d7CZ4r3auLXi3l4/zu+zhQJzaoxzTNl100W5C6rs
gkJo/zbEb7zUTwVlqwTk1GjLLAeGiCkFsqvs8rPpohjzYFCi9ou55zF98oRivEhcm/qSodDNlqbX
QR4sKeUcLdutd1c/yA7zy0WU5pkNELJ99UnZkT2ln4iOuceNW3FMSWPcRxVHpjZR/U720T0l/Ut3
LSpHiKNahVXeDyhzo+W6vIAx1auPF+DrnjFOpRgwf5RgLChghz16GVGqS0u/eJWXvJ1iHEVex1Pe
0Rxn1L9FxlMVcs6T7ajUaqMY92CSXlSHEQAgHvUVlExou060okt1bJ3ppQBRSH9MHubH+cg7/Hme
SWN8hDi1iKPmgKat3Og58cq7HvlPFSH35eW98hm0FhLntOEaG+Mw4r418pQSVo/24JSu6oc7FOU7
mpsiiehmSDxx8xhUkI+6gqCYjimk4FViIKVclbJ6wS2kOAneCBYPxamfiWYPVrgnFp3GkDr1vnSE
vfLXbdey7YZ/IrMdAXEPYkeDhk1wbzhopD7VTXnJCx6pEtXCGwK+pzlWR7g8KfUkBVjTOnnNoqOa
fmvLSyvz5slsG8NVGsZtRTmp8oSGY4LhNMmfVJ2TnPwoBvp1cXMzRVlSMdeXcSUY/5gK8zziAjAF
XmNMdqI3O10sX/qw42T9eVCM+2j6PAhVGVBNMj4mHbEbMdtpY/6mGML+tg5smPivYjE+JJWNQomW
Cc2Nh/Brd0Je+Tl10/M7//An2aNsaLSNZz5yFf/jhv2KzDqXUjfGSoOU3Vv+NURhNgKFgl3sihfR
IyX0vvE1nrRUCX7VxV8xGa/SCaFRSzKknb6Th+nU+4Ir7nMwzFGOZy5Pw0Zj569wjG3Xc9ma5gC4
0RYyNLYXjvmGyKhveqFrOMp5sukh3p2bH6ZfHCitjcNrd9hI3fzyDSzjUqSWeVzodJkd0Rbd1s6f
Y1+1aPNe9szLI350Kb+CMY9GFLuP8SDR9VVfJLG0h+m81IV1W2c5isOOEwtTpZu1YQD3vk6+i4F5
zMTc/XcQzNOmjfU+VSfIgYIYVXjghiF5IjDOJCrlRm5HiKDWmKdCYifPeZUAPAjGiRhiKQkVCqlt
VbxkwmtteP9uiRjHEWeqGcwLRJizY6Z8wjbc/v2NSoZfdYnxD0uqZWiigQCDNziiizjtxUS1i3TA
WE/PuOMVDPHWi3ENsRz3TaphyztzZ+h7g5cZ4f0+4wuMQhbiIpmxXm1n5cKXpOZsCMf22H4HJdDq
UaeePF5cs38xQ5u7JzwIxry7IghlfcKWyAR9FGZ20IfYJUHOcdM8GPYoN+QlbunOS/FzWD33wdmI
efnzj9euX7RLZSx8zsxRMMR37VK87Gy4rYsaLqd9Z9rtjiLGKaC79Cy+cosSts8gTZUJ3rj4xxhm
K9TjEpUggE7B4koLV0Jfe6CM05SEnBfipVb48cC7gjFWiiSjSLQeYYsx7E5aQlorKoifTMjCTXrE
ccy/MdkrGmOyuN1q8RJCNOlpMC0Q0iE43uRW/pa8tHv52B7LHcdJbFvVFZGx2pqoWVbJkK/9QaeC
xq7iTMflIXjqT9WBVgLJnNzGRqUuVZwrImPH4D2ru0wBYjpbQu3gXEdmI/BzF6fdMfqmom5mr4wO
rRqI0Qf67+RlQ8HBhCLaKurB7xFZ4V37QgcbTHhgDofxe/dCaaF5yZzfXCB+CswGgkVjaqbKhMCN
M+MOgzynTan6aetFwX3Sbpv+FYwxfUz+kBWSAqwjw2dB1a1xQM9cJxgcxeHhMOafhUIrzh001eze
2vyRBAcMAOaYw7ZuGgaRMWpbR58/bHP18BHHjAyjhBOSFJEl1Z7G6zHdNu4rAP2AFYAp1JPSFPBh
SvuWZZem7e1lPIvS19tKx4NhHJYuI9BbUDnEqLFE5VVIntrYGYe/b8Nsb8lVGsZVdUveD1oGmFhv
7TY6xxjaaqg8MotNYXRZNg1MJtc09hmnznlXqzWO4UlBKlR57hvNCuvPEY8g6P2HPnjeFRCzaj2S
RYPUASg7VfsscujcrWRfIYSXOOGzuG/c6kX11DfKD9ajCUdGN2Jg8xzGpg6uvoJZ1FwVw3oQcClI
5+xTKA8vZly6t/eNB8E4fUkQMkRNIGgvjPe5MT90Krdsh14sbi0m4+bbOKxVQYEYWu2Ehi15lbcg
6VS+/NPJFKAyPo/csMfgGuUwn8Tdn70dV0vJOH7VnOIkoN/QecITLSUsvoloQpHcBMRG/zu/G06Z
Kxj7alOJFodaikVty+hR0hsH7KGuqdecvds+sXVNR6cCxhsZrHM3ikUNGhM4g9fh+oMQ2zHG6It6
L4MXwtz/7yO4qFgIdGEMlwKWaEZXYhmMZHGLNZyX86D5Gc8j0j34qCfX32f0RGyXuOrogxt11k4a
vsnVY9qajjF6WfogRGeVV16xrfxXQEYpAh0TuQmBCy7KwVaRPx8zTgsfB4HtDCJkWJYoxA7Vw0UT
dymPwGjbIf6UgOWiS+WwMHoabErCwprls5B8WUxQF9a82yFPEOZoHyUzxpsUQPXwWAfnJtzf9kOb
58dVtwhz3CZNoCVIgdLYw1+a+ZmIjaUPD7cxeDLQv69OXFnJormiwZS5fZTIQZI4m71RPveLgbBj
sWQtNaWCvkKrEkNVUB7kxX557qzKVQ5odT2YTmXzujR5QjFnxNJ3BXprIVQIhooyKy2z8m4v2/Yd
crU3jN1XU5H2I4FY2oXy6lZPpY3pkwcJpKzFF17Wh+ME2G6mMNLVCaWVdJYz7TIz9pVbgwmb96Cn
33zD17CdFlIEZqVKxbIpJLwoeWENau2Iae7osQmilJrwFpEq8A1AttNiaAipSAS5wtkyn8iZDi0P
D/K+CdwBRY78mSkc16Azz/0hmds2pgvZ5waGJrcGAogBhr9SOjBrXuTR4ajJxxLhX7Sf5YWLx2Tp
CGq/7bJwk+6ihY9p/V3sHbONrBTkBul0LAaOyXG0ny1Y7ZdO7AmN6xcEbdDB14D3RuUB0L+vfYaE
LOSA4Vx2SYkMcLflllbzENirZjTHTVxh2YYM04YTdacPvK3hQTA+Ih/bRRGpsk+ydGfqIKsuMuf2
7vO0jfEReqcRcC9AigzsnrE6e0L0mnXEL7XnPwAyZCISUdNF8t60vtqQRBDCQka3iz3Gr4OGSQDa
67xUrjp/v42z0cADdV4BMYuW9GCV6WdIlOjP6CECEXFvBfmdKLyU9X5p7ocGgz/qv+Pl8Tbw5km4
wmVWsiuEfu4jMM4U6tKElmTOr0YrzPdkqHr3NtRGLl+SZQU3VXSbmToKm37V7rkkeitkGqU/pLOo
p93i13tKYMbLqW9p4BqIUfJ0UUuSoy3EBmlvsyubMXW6SUk+3ZZna+nWKMyWoW3YiHD5RoSzflHS
81CBzJUXetxU9NX2MJfUhsjNkGXQPwwa9ZfvtKwu9+OD+WhiIBwmmYW2/BqAspfTe8WDZa6qslhM
pUBhjSq1cvlsqrFt6mjC4DYhbi3iSu/ZxwsoMYc4b4G0KLJlBp+SZHFD3uRgukrsaYhAnCJKEhqX
DXaKjjgYldahyduOOtPRhbOoJZiF+VI3OyFFtezn23qxddgjjENEUwRxlKkzJgWC9yqYRwLty4+h
6I7pscv3NWrUedfxrbWTZWKic1NDozxbrt0l5pRjyA3O3HY5K8bgp3nlpHX4J0q4xmFu42KnDHod
wZyky/Bm+O1dfqjt7lW7S0+zV6EQ3k89ftPElg6uUZk7+miqphzJQA0UJbSGKb4T1T5GbZth43O8
23u26X/XaIxvaopOlGIJa6lkdnCgY8tMu0aMzM09kzu1bDPZKyuioqHIQBbBEvarJ8T/x+SBSqJ3
3MhXfdmWToXX7aSHx/cq/515Z5xacFY0qNtN3Fqy82+35d1cXJCJYoq3qBlgMf31A0JiFpIY4wME
aXFk6RwKj/JUoIOO4yM3LW+Fw/gvY86WRRSBU5tPqlhZpvQ8Ko+gAbeq+LnWeTGDreu8vIJj/JaQ
m4ZhhIATD/GOZktAoL2LDrxiqs03ygrnvXNkdS2QO7kpwwA4rRtjyxZUiSU/KFX2jCnX4h8c0Wsw
5modqUZXawpdQy19JVF0BxE/K2XGSaJuRiHXOIyZl2Wt6wsKWpD9l1DfIPqzrzum06OneHLqQ+x2
r0PpmPZkl+gL6x1QQID6Q+F4z21LvO6hzNhGo6jj0AwyfZJ1J7RO30t+f6IhJj7hM8cKPgR4pWRo
mw5GXxbVfhjCy5yDYWRY9qFcfLltcBxDYC+SfRGZpAWlEEqOqhP4fA+NJDqRlLqluVixYOdy+HIb
cfN0WK0jFX6lo3k8mwhBQLhWm1tLLYXR7gIyWmM1Zd5tqO371k9vIjPepMODYtRmqjnyi7i8YSFv
/z5PFMaLlJi2JPc6fj8nBqY7IoHx1Mlvf4JxvZwyMrQNGpAUDMlFBuZeE2w5Pon/O/sZ7r8o5ici
CDiQUKBirnZkznQxSRoDF0ZDm60ki7+2Qlfa4LziJB433eAKiNn6qsDAeE3CDaQYigcAOnCMTkmy
p1Ls9omOJGAv7lU1/fsPlnAFyyyhJJiVouWAFZt612uGLaqIe2W8sUSb2raCYbShViTFmCodMFVj
Z11kJSJH37b9+wqCOUfywsgDIQZEJBxa5N4jyeqUk96HlgFC2zj9JiR7uX5VA38KE+v2Km6Lp4om
wTh6xXxvtllpSTVjNGyI3kN7XHprmlEUxXH0PADGz6PwA36A4GIl96lbz9FOimL3tgxUwT5cuNG3
8o8MjA9v+xqzFmIKsWig4NN74k2DLrhZ1pZ+jdw/Z814eFTk1ZoZjRKoc0Iv+GVoC3Ni5SBxqiUr
1T/dFmzTE60EY0wYFQtJp6twqirtQdfOhYYeUJmzQb9Rv+vyMfYrCEYr1mCcRO/g5AgWJWaJz7VT
3HV4LPPuTBvl09QtXdEYs9XlalREATJ1TvqVFk+VNGm/E9zawYhbh84ETFD0cnsht4MBK1TGimNN
UwppBqpmzTa9rP2HpLry/6TOUFbBOCqDskyW2UnglSQbTTNBN8CffsinXR6gXDuv7NvybBvVTxS2
2GIwK2Ska6BoJvFKorldl77chviNWlwxmIsgRsMoGEMEDAzE9EyMRzPtzqLMGnTkKC+G8hu1uKIx
biIJI6XVBqCNh/QO9Ma7MnGlL6kfPNECVGFvnpRLo1i8iPy2hV1hGdchI04u4K6EswuvPmV5rOvK
SnjTZ3ggjL8wO22Y8gKy5UJlkWZ0dLG34qThKTlV4o9+8CoM/Y6VX2qLSRv6FsLoHZoEaNVR81Se
wSJBmbj0Q3KnuCXSpymGbvJqprdd4hWa8SGjocFPUZeo6Ik1g1MYz7tQ9FqdN6CKp/mM+1BFKWhN
ja6lGp2DdDoMmc4xrs3U88qGTcZZoAdIL4YM6xhnGH+4OKYn7bJv5FSe5tKilUylzjlReDvH3ADS
ZJaLnGq/agyVFYSzl6b5Zcy0l0GqfkR55fWd9nTbwDe1UjdUjeCfTliCRbGZk1EsTMTCOhOR2L0s
yFZJeF6Eh8LYNVLEeTPUQBne5LvwpYkcBHTg80E9/X1KkWfDcEcuU/MGlwL1vdQJa4ii4FnyqyUU
ch4JGO0IbwIyFTqdmxoDxh9+M/6S9xOmBWhoUCv8zsfouDN3iNBWsmiNzuiPGJZGrwnv6IsX7vD6
Oo4eKEHPvPzo9ut1JSejN8MQk3oWgUS6U1x+ncXWHsYXQ/pLNvZF80xK1KI0p6HlPC83jfAKyxb0
Frm0yCJuJrasJ3ZD/GiSOTZIN+iDK1shMIdPQfKmGmI8XugbTO4DOxZfpfAQJ/vA3P+BHaygGA1d
ykQ1Svp8yYXREjO3VUByxAPhycOcM6o5Vn3QQx5x+mIux6ZDZWYqWmLgN0P7L9eOOW4M3PI1ZETw
FMe0gLYtDvUo281Q7sI8ftYyXqXOpoWv1o85dTqktCulhGh97s/hqyF0ViE83t6jzdpW2TB0PBQM
XdZZLqi4yUjSyACZcbIhNPx/pF3XjuQ4tvwiAfKUXmXTVJa3/SK0mZb3Xl9/g9VzO1UsbXKmB9jB
LrYwFUXqMEgenhNh1TYNvaNpG1fhXvRKsDJ0kPRrrk35dqyfkZmdrRolmAhWIDAjh7N7vfhT0f5R
BJ4hGLZK07ke2ggQ+lI51bLAmGO2pKH2L08ibyQMLY3dnGVSBpgyH+05Em6iKXm5DLF9zl59J4aQ
umggYdcCQ/arvbabdnANgn8aHn7/25yxLYI5FG5hAQqgnByb8jDpR0Hl9VzSRfmZhH5/l3f2XZ2n
QnVZRpPuXVTmcEKFJLWoH2zh1H2FdrUjc4J8eyGd4RgiahTSB1DPxKNsdqW1OI5mftU/Xv5AnBh4
P/qshqQGWaKlFGOSrwLQaquWHPbhIdCfrxA0I0xiYcakNfWjVNxOqXt5BNv3knOIvRcqrQDEWENN
xPtXuYGWhFf70j3tVoO15o4v9bF5MFuBMat/KWKtyiiX6tnilnLnxHW47xN4slb9Tlej3djx3tl4
E8iwQSSaXZXh3AbCyd0q6Ly65hV+cOeQoYJQGIRcxZsXjHHkA60YRcPoqf+7NeCP7garOWQ4IetV
rdbpUpU1w4rUzGprzZKLOwlPyZdjg36NCwuWfShRZ6HRlxRIyiTvJuFp6GM8KEeDVRGexPY206Hn
liDHil4ZdiVpQy70vQEsyTyYc2QpulvjrLlEtglvyvHNmPctT6R0c3wrTGZt9aXYD/EQ4B1N/mlm
p0I1UBfpCg0vIbl5gF3hMFv6IuRl3MjAMR8g2e/HT1TTp7luuJVqm5S3AmKWl0CitJIyAbGevKSG
W5TXouldjgm6XD7FxAqCWU5SStIc5dGoTauCV2FMjmOV3GqL7GQRsQueZfTm4l2hMQtLbCMU8FC0
aYS5T54+imb49fKANg/9eEgVNeBASJk9C+EHmhpNkYbGaMlTnPAQ7H5d6/lPVhvfB8VTKhQhCPLc
kIb4SOYkFVAmJJS63SVPWfA4Q7F84p7tNrbZDyDMFxojXGPUuMLD5vcpcigbBT/I02QLd6oXvMwv
PD76PCgN5VW0hsHURKLIDB+ZsxEVRVTrdl9cR+FzWJ2S7pnzjTYxkDdSdGIqSIswY6oSvTfCEmNK
oU34nWowZl5SWMSWv9dOeyUcMheWmjxtCna3Uk3YRiG7qmiQ8KBJyI+fSwxzKU+6CNmsINzlVWZF
8WOpQadC9BYI9aQhr5WXB8gQUk2SZDKrGJVxKYRT0+eof5azxJ61fSM9KsrD5VmlH2a9lNnh0Un/
sPOXypjhNI6Krg7iJfoeLkX/wHPg09M0i8NEfawGsol1i/w+0Y9tJTrahHQF7rhDp7pRalhT8rVX
HtoUXl3ZndQvVtWGXihF9hz86AsYp3fHrv8qG60FSz9Hk27acqdEOKOYvFimf8qlKWHibMhzjQwm
pMhE4VYnV4p6nNJdw62b+lT9zU4Jw2tmWPVKX+BDEwndk5Ij1xaMY2B8K3rJdfC9Q1JY5elVf9pi
WVBmoXamsRhNDtD5QL83dRTQIHQs7ngVFuxqZYDYTgac4fJIpv6OZnmjp98aaZ8knMsE50OxzQwz
6mJMtQeEvJQ+1L+tXvQCFKEJKe9F71P6kh0Nc4/QpiZJWg1QjaO9ygeaTCeu2luDKzro6Hrhsc6n
0yQLyNBOSaZZFxcAdk6uIeEFAoeJmBy6+W3p8AX2P2X3WDyGdeByqDSCATwN9biKkFpN+JVMJtpq
oNmVG7Y2JX4Gs8O8E27U8CrVXosmt+vgxcDLqp7sjbxEFaXbiroV88rx/sdkaNiYafOS9K7zvCKp
MG+SPJASpEMONPlHa7tkENU/0/H4dBb4NRVnNGb9j9Gi5UlLl0j1fQiPjaRbSeAndWPBPNTL1Och
k+zKrH2cG93LbMzFZjihr5u6byKMdPlu1k61z9FTHRLkz2xqCD+XzmW8T7qP7FgZOhBgDRmVKvDE
L4NX7SsI44YnrXSTlxH/U93Xjuyh0tIKrmdYkI87JfYv/wXbNPF7stnq0SAThrTUMdmN9DxHD5pS
WtO4u4yxvaOeMZjEp95leQxnPFwr8sQuzLchMvFf14mJHnkciXgG2TQ+Pu8fZziGK5J+JrA8Blwp
44tdqdIdWb71VWWFbc75ftu79xmKYYm0rNK0pOEyFn9Jyi0et+3G2HV97CnxsUu+jIl3eSopDVwa
G0MTQioFuMTgNCTKh3B4zKbHy7+fFw7056uVPg7F35/KLN+EYqeqPwqJ8za/vWuc54z+fAVhkFGO
ZzpnTTvh+PY1Ub+E2k3ZDpxv8z8o9QzE8AguGSHExTBXxqnEq/x46J+l78trCPlp/Xa+Tb4ODaSI
SvSUZrGtcl0+eFzC+r6OugTJXwNLK9nn91ROrXGJj5TOkX+n+fTU/ItHTEUk4GdJZZ/oh3Ak0xBh
+1B9Md11j1QsWXf61+ha9bJrcic78lHgy6lth+NvWPbNfplzUinoFbbFzEkekZ23KWlprvqgHToX
SnZcNcvt6DkjMlwSha0qlTJk1LoJHYcV4ma0jPatGP9oIZxxGBKp87bXG2o3ViRQjZrv9FFxVKnj
JHd488fwRysbi15RIeWW2GO9r3h98dvL+TwKir9aa4OSiFJJJbRDvZocLZgLe2iCxqsMiad9wgtB
k6EOSBYUs0lvMsap/zm6xvN4oq5EnVtci1ejNzrB8R9IdNAZ+kyI5xEybGKWdZsg2/Iu2KnYVAQl
hM+ZBg+JG+UgOo3Pe5/cDEBFxtM/EVUTfg8fp5SUciUWFVhlNK+j6aqKjg1ebUY06l1m4m36WAEx
R4NRUsNYEgCktvFwQ6QKpvfYyPIxJpaUBJMXFn1l9djt9nKcS2hdyIND1+F6d/kP2Yyh89/BNkLK
A06YgorvKiRXGbmLNXfhNunQVfvpK64wmFVdSOiLRmMnrQbHSU+ygr35NMH0YPpL2HM1ZejSvQTG
LG1cVNRIygAmn3qX2ndSgRXFj3bUsYt3md2+uayGxizxQk3kKJ+AttzgBNtcqW5+Mh71DkXggp8d
Ml/i3Mo2T1srQGbNa4reLxndClKzslJxxB77MBcosjNtVZAdM0g5kcoLEGbhZ+I8iQmdT5IOlpnX
9qiFVsM7Nmxf11fjYlY6BEuKuoFUI2JkdPMZKkC9H3nBD/FH87P4WrjzjvxoOaaTm/y8wmSOENDQ
FweZ3gKl2SuHx964u7y2Ns+Pq9/PkElEZKmtJ6zxGcWW7XzqerKboy9TnHoS2Sl1bus6rwyBQ2CE
4RVFj7QmovMoIfOZaDdD2lpatu+CH5fHxot81n1Dquo4hvgWXi4eshgZFnq5UdHAgrvtVwXiroFL
OE13myf/83Sy7VxEnwS1JRiaFruBsB+TXV5/KWEXEPy8PDbOHLKeG31ilGJK0xFq4EL9IDAiK25f
TJ4tAHcKGfIgedjA6RI40HlxqDpu5BBb3PfOP7t6c1Yy67gRT5lZTDnglPbQyG6AnqrZvzxzHHZi
9dhSU/t7NzHjq3Ta182rMs9oJfxK0LfVmO5ltO1DySoiGNIQzLQr5wojGnprhJINukd8tAHB7Ut8
k/F/IbniiLCf4ep48UKRYY5q0f++fKTWhJ6/BkpEOCI7gyXfiLAyrHB4RWVw5de8sjveucFgOEUf
wymt6JBlcR+MN2V5TPXaIcbLLDgp6u/H5JsaWKn2b5sK3q8gq6lmeAWNhvDgm4ErltdLuZtqTkuG
wolO9rKhmHWAWg/wSUcGV1aOYjm4htE7Mdw2q3InTOIuHL9k5SnJTmrkZKRyWvw5fbrrkdyQxD0R
jqJxUy3hsyHKFgnvxPIwm4cMloHxLFty9VLkoZ3JsGpXYbjU/kQmyCLBl1G5EmLOaD5V/zDTxWoB
SWkIKwC6tQRPk9egDGPYzW/6bfLNfNLgCa24wn6+H48DV6KWE5ms04dAKpx/3jOb3wdncaY3xVIP
9NhsvJGnoLeieyQx7H9QDr157oINtIynHBUdt8yS0NQyat5dY+SycRIJ2oFihBw/rqUVxBjFzhX0
zIFJiNNqT6EBTWTCPYxtnjM1NCGZmmqIEBb8eHjXlvxvOghn14Dnd3Qj3cN9orwyvNirXzjksznT
KzSGfHq5XLSarsQE7ytlmVldfswST85aSxQRaPqr2XtK6mS1Lxc3henGS22H6FXVs9nS05pz2dyk
3tWfw8x/X8VzqQ24KrXC4PfKm1RFdlI+55DuafM3TeHhbW6SKzyGiFAdPk0h9cIKg3CxSfxkSMMV
ynb9Ys55VRLS5klqBcawD9TCewifA8wYBSvM0XVcHNUJ3b/al1A9GBLUtoTpGoKO1lJnthHdyNVj
JX2ZMcuBdJ1mlRciqz51zuUY2OAs2SQy3GdQLGKo7G1RjcKlL+F6ibLrBzm5LiGPE3HOqFtM8gGD
Gbo+G+0s5hmYrrG60koeqRHx+BdV91Yf5O/VNbRQrMrneb5vRPcalr0Xmn2myhF8elG1DpeCDCPM
LEXFVRgcIrY8uqQnHebS9gGNuSEuXTibJkVr3u3MM0eHG5jdOyqq16mWn8snyo3D/wdI5p6oVpIx
DgISleKivExp+ZiH8mExs+9BGfswIzzMQbYrU5QYpSiIToiTBBDPSTW3a1AQdDmONsL7w9/CHAT7
RmmltMTwxxpllNrJHF5SXOSM4To1JktR3qrw3yoNYoP6AEmnZ5U7MoOxjQQDw6+6DlZv0i6MQs7q
+OQAwWIwfKwbBaaKYFg9rBhws/sSutU3nJBg4CHZgz8ih86ZSN5qIQwpJ8vSiLWMYdXJTr57r7bD
abCA5axWOOmeIG9JVQOwKz1e/oRbh/kPE8rw79IISzETIBeSk/9UD7TMRX9MfhoSnjEll79CeQHM
EHBaBHIdTJhdSX6Ok2NmcDJD3M/HMo9ChNGMwDzL9/y6wcMvbAWkneHID9HXJndkJ/VG3vmWw6js
rTIXijqRFgxKWQp3QAt4GflazBkZZ+bYi2RXdXCNTAGiqc+V/KaEu8uxwPv9DLU0ud6SIsHEhfGr
HD914uvl37+x9a5DjbVpzFRc8gcTv1+rTa9Ua7cpv4dLetMNOSf5w0OiI12xhNiVamkGCOoBzWaF
eVgUDZI3uyb9dnlEvM/OMEVMhrRPQnyR0kBvDamdhCh7Qw+cyzC8D8OwA1kECUazmLhJRXHYdWQ+
X/79vOliOCDToqJa4HZgT7lhjdqtoOd2p71UXKcRHhCz9pcq6aZsAJB6asguvodGyV+JI7itJ34n
jVVqbgKjkdD5k8KJD6HHcELdoLLYoC/ask+TnctOBatSmSURfhs8NM7nYq+EeMrIYSeHzyVlXhwp
Vp5KvP2CLsULBw/2nhZOYxDAtBsB7ime5CTeQlDy1kGppPLJ279VKmE2RPZypsRNp3aUURUcGBuh
PsZmf9X2CyfvuL2adLwWGrqkGwpznCi7pjRHA4My0Scn1Dc0ezt3E2futmPwjMJwQ1cqpdLimIie
8sewv6/iwDIF1yDe5TW1VZ6CkDvjMNyQ5+XSK3IOtkNrI92DJuxBnaUcaFJY4KFtn3vPaHTUK8YL
ez2o0g5ogzeiIkPYqYfKw9KyJV9EL0V4Rc1eQk93/+MoGeowwko1OxWzSd2yZLu1MieCXilBvWB6
w70pb5+3z6Nk+KOYUXc+EIwyeBJu4p1yjP3lACM8W3Rqj+/hxgtIhjVCNQ1bfcDgavhARs/xcpv0
PIkDXpywLX4kX4q6hJUKNKWLfbxbdqldwV+bdn8LfFEAOkOfieP3DKrMjWXozVYJA8wgNJpGF4zf
H6fAkp+WnXZPLSjEwcrAwP3xFzXyus85M6pSXluFqVBJwZjEgE8Gf5KfkuA6HX9cDkkWQpFhuicq
EjQ2INZGWEWeXJNLE5aWsGWoxZdCCr1Bmd2oWjiHGZbkWRhmwZU5pLRDGTBZcZKDe2QQODzFfikW
gFlZJRrIzDkTa0eDpnl60iM4Fva7SL5ru8geWl4nwva0UXU7Kh0msrUaLbQy+3lUame5meD0lyP1
Jo8Waguq42SHtyEkoRLZ413Xt2fxNyq7VcpZrAzliFlM68xCB8i+CArOrvJpgf2ayDMGE/JSrcSF
KWFkKaTiI1tB1usp9Hsnu47RsP/EtRf4VE3LAjJBPgxJNycKAKl3YPdAn/5LFKJ3p4ijW0tjbL2Y
34EkEUJzBgrg1U9S6jrklGcdefRagW1MtZODvyQ9dBaePu5mbKxwGNrNk16t6wTH21osT2LYWkqp
n+aBV7e2GQwrGIZu5brI1XYGTFy8GMpzwav440wXW3ysNSVp1QC/vwqFNxSgOLpUn4ZWsPpE51xA
Pl2rf30aRUUboYJ/WBaa1EY3O8Wonc4hVrhDy8WuOap4XpFgClP4JedquP2FznAMG/WqLAwdzMkR
BZHXRLM9wSy+LrjtbOwx431YEEc1TALBE5Pt6MDlc6gSNWkc82F8Dp6FbwnkDbMb9MAfe6dbbGik
PHTINznD2x+wugIxG6IbUNRlz4ZRWhciNI0apwoORuIjfWnVNe9o+NkJke4dKxQaoavtqVCWIOxS
DC+GL1NWWV8yJGBtwe6s0Wv3Hd4gUhjUduDCfnd5fJuxT/tXFF3TRIhrfETupEYutCxvHKE4GdCz
UfeXf//mh1Ohy4O9USYS2yZTyIkR6iNG1kP5tYYK5YDcKB6SzOqHHDS86P/U1kbncYXGEEYbS0ld
50ATD8O+fcJt0qL2t/kNT4B9c9pWQAxljIXZZhEFivTuGKrDlVzwJEQ3l5aKNLkE7Q58G/rzVUxE
XTHMi5A1ThPngUWS+vtUk+shMHiCTTwgZg0ruaE3XVIgBJbYV5r6kIi6I5P+/nIkbE/ZeTzMuWJu
g7HWSkSals1XRlp4lcR9+OBhMN8frXkCaSbMmU6gw5PAQJqXq9omWE2SCcE3UdA19/GzaHMYVG0M
963WrdBEYkm7YJ/aimYV13hwOAmOxHuj3FxCmorFA8sg9H4xSzQymm6U4Srg1HjMqUZtl+n7pqsc
Awo8hch7uN6MBirzY6KzDTJeTGT3ndhV8YLIHvTFKWPF0qH3k0YhZ6luw6AVXqP2L58EY2slTSCw
vmCfSjXLLBsr1G/KoHIux9ynnOz7voHexv+HYQKi0+tWjETAtO4QW+9Ojh6cJoirW5JNv5eR2Ly7
xuZ2v8JkZhD+M21vBMAcFi/o02uheEiq0DF7ngzIVrSjRZQoxFRlQ2GbAcdiwoFCxnmvySHBoMqt
1U7hyLkObAb8GoX+FSseSooyQ9IH/hLag3oQYit2oRhuz99FT7PbB34Z9VZkrPHoz1d4nRp0YiEA
b8q9wXhse7dIOO9nvIljGC+SWlPQFfg5LYGnpQ9KzqE63hAYqpMhwdIIIf39agfV2dwIrKzSIDyT
QSGRE+GcaHuv+19NVyLOpTIMc+3kGTQsNAhZiZNP2nc1dwV3+ay25Guqp238GVP8Xlsyw0uGEYjN
NAN5HJ+olGUgHNTo7fLwtr4U7U3+e/2+C1+vRleZ8ti0KtaSFg223mb7Wl8e/xsEQ+hxgs9TShhG
kRJPqga8nYb+ZYhPVUgMDbHCwOkUVlpNMcLiaMDNvvbJfQGVsX3hyh1X8o6S2qfr2WrSmBVkNOOQ
1gImrcBTd4cbU9G7lXjXTz+X9m3g9exuBfv6EzGLaZhmudEoxXY9PNBgHVTtuBWGmyQE/VJZlCBM
bUpsodyc59mQpEhKZHuUPKF6zDMc8WYR7dGbHdlKvgSRx/lmm2fJFSQzripJ9UzPAYlq11B4LUBI
oepFyqEcRleAM0wSx/ao7zmwdNV8+ngrWIY7xh6W9WJF0y9YzvA6gTN57GuojksOPCVL7qwyu2OQ
yiSdfu2ONCeX4UiGE/Nkz05yzL3MX378x8ExW6PciE1sLoiVuL9SEtMycdfRSslRaU1eetAKNLRD
vqqN/CriVS/zRsvmfCK1r/KRJrZalxpBwWp+3JsuVXQv4Wwl4on9X0sZ0uvI+VuyryWmmaVaifuj
oyndtZGItqryiny3TzgrDCbpo3fB3IwxMEbb8Lt95kgiys3RSP0u9uIVhjuiIJB3KNjk5RUqQ5rN
kuOaTqO0dSWv8RZP8zJPTSzV0i3yU7Yanyvwur0wcE0mVCYMcq4fzwWFpEpCvozgGTl5HTXtKGX1
UyJ0V23R+mMco54suh/lyEvHyG8ybsX95jHcOOPTKVltRTkJ2lpPgU8VB4UGds0isnoJKhWL3eB2
uhXggAlZ+fmFt07fO4o/c8IZmiF0spjJJBoDhUbfkmzlbuSkvqpCx9ckVu6broqiCd1rDpELK4TO
p48uBXIF0ZOw59l6bq8jE2lmCTJSksimmBpoA85DKeN8i0pNyYlhvDNY6sPy3hSc2QvnCLB5wFnB
MTyspj2JR5pXN8se4iEJrMdizauK5ArtHDonsHlgDPsObS+qJMLYoAPuTu3tPLzJeMoX0u+XmXBz
01wNimHepSNdSgbgTOKt1D4U1a2oPP17iHeLKei6SISwnoRZUXRTOCBoQuXQ9jdj+tTwyGdrtuA0
p8O7E/kdFEh9XBJ92YhGUeFYo+NxO9rLGqrks9GSB86+sTVbKxy2LTtcgnZKTCy9Qtd2hqHM1hCn
KE3ONM7n34xtOEnhUkWzVXCv+DgipSzNKinoYQaeFd1t6nY78WGyxyv6DhE+KI+Xv9EWp6zhGE5R
jVyuIWiFcJtlf1wav2vEF0FYvmVK7ZuZzoHbnEcFugX4YnAvYnMXhYhLPxmRHC46CNCbXmh8jebd
5SHRP5nlKoJ8n2oYqmIaIhMTEBQyh9rAfq5FTiKU1lDy8lUchPdnkBURR1lMQthF1o6CzqDayhSl
Sa1FzjpO/8x2MJyH8n6qXwE1RT1XMcFQ9NSKHqmmuJqghzMcLMXGmRNNOyLv8W1zRam0JgQpEfyH
4Z9pERJIopi1EzWPY3q7SHdm6Ikx59FtMw40QkxqCAAJXebmZpq9kGpqADmF6p6UbpTvqoETahsD
MYipScgiSSAHk1lIpIl0rQ/jAmmkb/m8F9XbsHnsB85FfuvJyzAghyXC4lzWPlXRt0ml55qRwN5a
iB1tPmniXkpaq278TJ5R7nyXqn8thuJcjvGN+QOqQXWfRB22DvTnq8CIBL0AK2YFbgRwDsGLR6jW
FkoLOTBbZ7sPOHSSVzjBooxdYwCnFgJoeqKNpIdMjqH7S4DOdmgUKsPsiyQ7JCZ6JtL2jeiCJWiP
QzO6l0e8tRY+/ClMYNZlJmr5kBdO8yq9F/6gzZe4wh2MYV3iVCdeyQVvipkNUiNx3pTQVHfUCI2i
g66gO0m919SaQ1c8HIaulrzQYVmFKa6a5L7PU6vtplNd8bJoW8thFTFsebiUV7Uc04iRw7i1xbix
ZDGExOhcWIHGeZ3dHBKoFxsyNk2F5RCiaBFsMqrCicy9CR9Bckx52oibECpyxDRDTIhKf74KzGXR
xDLXGyhfoUkmPUbm9ZD5fxJxKwwm+Mu2SiZNBkb4XF1RySHoY9hBhOsp2hmc8ciLuI29mG5Zv8fE
RPhiTHLf0TEJ4k8x3feV26Jct5FbNxM56tqfunfBVR+wmOiuxjpIBBFYygPkm2zFweVptPSHwFsg
dNrZyV3yJO05E7qxb34AZUK9NYI87DWA6qfFE13tSMu05tvGpbeF4Dr2/iARDkCdKIoMUpLeOWUV
JXoZiYooFoiS1mnmHVpdq9QNeXb1m0trhUKHvUJRhjxQO7PEd5PQNAXFMhMzqchWv/DomF6lmaPN
h/EwUR9NppjNNRbWcoPM/kHZVd++L3b9iJYLrsD99go7zx0T/bHQJ4sqgP/07l5Qvxihn/LarbcK
VD6Mh4n4SFTTdIgwHvUOqYPb+DAgW+jo1ggZmMpviHs5ALfj7zwkJujrPpDCykA4NEnztKTkS9U0
nBjnzRoT4iSc+r6nEVeMx9g4mvU3MnLY9VNv1a+1+3sYbMJ9EPtgmErM2gjBHDvcKTtY6aa2apV7
+jAy/FTg8UhtdbJXvrkOZw7ZnLssBUlDc0oOId+U+IW7z2+T4HlwdAmsFlPbV0q0pJhAotwHqU+y
O8P8i0iFZRi85Ng2Ceq4TxNQAxxHmeVUoqcvrYK2cOYGSUALuRRnOur7YEcbunNH8I0XfkX25gB1
lOgpUFbFAZU5l4IBY9OgoGIwWnV2TJR9ZDqNfpcXvEChv+oTXaygGGJK8xrtIF0HkkfFo2zjjOrM
tdWhBJy6FMOojSfGshn9K0BmQnNZmwM17AtHUicnH+E0Op+ykmeesoVi4nuh+gsWHFB9+RgicTt2
OPnrubNkpdVm1+Yy2RlPMnYr5YXz9W8UjWbnV4G45KE+pwXJcREvZPhFSo55kz2KbuHgBIy8V7OT
/MmFKYBXXPdeeJXvIW/ghDcN34Jj6zuu/xTmthQFZGn6Gn9K/nPxiFc8oCPabp0R/lmwkYSn5WWa
3Dz140HXpHdoLI/3nq3V0Pu4yApdguFY6xp3k9Pd0gZ9vFjfxLeKS7sUeEr7mxvBGpFh5rLW82zO
8UkHT9gFJ+OQH4LKal8nd7jmH+25A2QiqJFluSCLmjvw/0XtdgQFgvSps5YD7MGsGFVqvMaIrSPC
anwsZRdjKFVFSGc0bWG8h4pPo7Oa6WRwGzO3+HmNxMTKokxRqwpAimerulqc1k5TS7CVExWynZCi
TT3eqt8qHoOy6O94Yd9I8cAQLXpKv94rvtwuPBAvwquRAP8dGE3YxSG6C9DdIuy5kbp1IDJVZOR1
VTPR0csQTlAleNGRgEzbUAWrcNonwW4hsVa40Px7u7wuNnlnBcaciHIDT78SZYS6va9FVwmuIplz
Gdz+eufxMAci0cjaKMgAkZoPk+Yv+cPlIWzH4fn3M+tMblS9m7DYnLCtXa1X0NuvOiZsLaal8y5D
be6u62/DLDKiQb1BDzEWzTLuZld+KlFPGHiGhap7S3QGP+YK4HGGxz6wqV3biSIlSkN71aencXwM
yhPsmnlJWk7Ysc9qfRwFeUMwjQbsDCP0yRq3uBk+IMgtlGdqHAWp/8GOv78a24U0ymlcSQ3gxgOF
k+B5ktoSjK1COzpoe8532zqgrL4bmzgL0abwC23wssfEl/3ymgrdpHbjor7VJqfFnfeRy31e4308
5rQS5Ekdjx0+XrQPfN0X3RZ6UqpjOOXrZAcWBBruoL/77fJoOQuOVckTy1BrpgRT28q4dPQQMg5q
+zIEb1z056vddFHMNhwWjKtD86p+KvK9Fp+6jDOQzUQkcuq0jBfS4Tr7KDb3CvrgRxlBYo/utF+O
gTd70HXi9iJt0uAKiBlPnUMjC8aNuVNmL0H4IzT9pi14K4wHwhDhbAqynEYA6b4HszX6CdIuIV6U
Icbsj45mDycD+QLefrIZDauhMfQY50ajlQlQm+Bb0n4T1JfLoUD/ffZAvv5GDCVKEaEXN5w7FLIj
ElxQ6xuxuO+k0jIivKUu3FfyzZPjeUDsu9WS9UZatxjQSJWij/DZOEn346tko9v0VL/w1KS2OX+F
x5w+8mgMSaEiCKN9fN3PiMRwp+2ih3dZl8SwJbfxo9oSOA8lnGhRKF+vl1imdgmq0MDHEBfu8TJS
3pIk5qzjTV5cjY3O9QpE0xclJA3GNuc/TfFentzahH4nrqYJF4s3IIYLoy4U0ZUs4ajRxTYV8zBm
K+Pt0JvEtBoQ/SNWAyrVoQ+lEbOmoBOIiJ0lSpFV1ruRq3HHGw5DGUoq9Ui8YDjKkLkjTKfSZkyt
Msp5rzG8ITG0kdRzWVYmgNS7ak8e8C4CdeHIqY7iQ+tEaN8BcfDlfnmoDG0UOrKpcoXISKq7NNv1
5o2GBiiNE3+bLyAr9lAY9ujmJtfSEjDynXiIfrS4tcQ+lCs7qFUk7viNl9fksCHbn9mlpZoaAfDC
IrRi7WXUQw7Nb/OhTjWoRPgYs0cNpQmGzNBwWVGTvWK+CcJh7ve97gvwQDeDyL3MvttReEZjFpUg
w4OxSYCWyR3q5U/TtFh6yTk+vV/lPnP8GYVZVVKuhlk4YFVp1uKpfuCTo4LrUOIZe+rrJvmwObIK
yIukTvH0ZxvYGZxZaFoMN3cJzpaO3N9AW82ceDvKdqifAZgFFmhZLMYFRldLgqWOqPQKJytqriNx
4IQ7D4lZVKWeoWg1w9eKTF8S9qjuKKAymvCkObaD/DwgZlGNXRxHhQIYMXtRlK/oEObE+EUAWCox
eSQhTQNNCPFJlmBfk6tcTv8jALPnDnkJDUcKMChXUnMUKs7mus07UFeWDZkgMcv6iixptcSquNBs
CUTa4HG77HQns/RX6OdSK3XOh+fiMbt5qahFbDYg8SnoAitpg5ukEw9yq9lT0h+iOn4sKuEQkfKk
zMahhPsoNK6u5P4PujLR7XceN7PhN4MUdVVIN2HhpVO/qMHjZT7aZL/V72f4aDAgkibDR9jRdP22
1oNDIVU/WmiXTsviJs14m0bR02XITQpcQTLkFGsSbIMNMXf0cH7K+skqovmpknkssU2CKxyGh4JJ
qKcwB45K4KzTXL27UzlQY9hlXoBUIoT3f9IrXfw4XnU+r6VwO7+3gmdYapR0eG8V+HIiFKVkN3UT
XCNNW7yZPSjv78w9T219k6xWgAxZLUWjY6EDsJEdIT7mzbMcottw4mQCeJ+PIau6InFVpoiYerxX
+30bf9Xyr5cjZDuZdx4KWyhQVGpmtHTupBvdN2BgEPhUKdiEQPbkNi8N6pVlD6e4Iy8BwBkcYXgM
FUFGbQqgGcSjq6uoOQ9ggxVwG5TpJH3aoImCxnGZmrSxNYNCSoxG7nEJa14bmHzpdnCgUrDkWn+Y
YPPZPVMBiPgB6qXOfM+Z3O0x/sZm72OtnkdqMwM728PZZXHIS7BHUmynW/0V8RUb73aRpXNQt4Pz
DMpMrBaPQTpqiJpGTW0zeCvSh0o5dBm3WohuZRdmlr2GaWJmho0OILHT/VhsTqaYPAS14uIJzqs7
w85jqLeKxRfkMHjtfP9j1ziPkmFrvW/jFP7y9Amh/xmDZ8g1sfWH4llyxV1g8wonN7f1cxQpDHnn
mSDHNU1QBDMqnqDhoHNLy3gQDFm3kbJoHX2lmA+jKznKDo9OL3g2cCFU7zZP/a7n7Ly86GRYuyfi
/5F2Zbt168ryiwRopKRXjWv08hwnL0LiJJrnWV9/i8452zKjvXhuggB5MbBKJJvNZrO7KmkGDYCy
fAdOL8iOulVbcsIV7kIxzrmagjYpaAg5gmSwuU2cyMGZR6D9IlvR/6IdRlf+mlkyzllfpgTqnLAM
+Q4RubsciYPSTd+wNDtxA5dbns5xMOw9LRd7sYkyut9Qi45StdSta8vY50/NjqoIGzva+CnvaDN9
6PF05v7Ff/+zD9hbW22IRSjSlE/jTE66ox2nyUU7Djvt3BxbZ/haX/T9vEMWhlffsx3PvCMzfmZK
unEYM5iPirZqFH5bBUjVjOrLHOZWB+6MOHu57k5laipXVpYl1enNPE9G6sppR0R/ozxOKCtCtY+X
OfSxYUCLDZhlb6k0Gp5w3eQIAlpXtNJLxn805XhZlfE/gSrEpU6tLNr/KsoYQCYDGts74ug+FVyH
sYUeb8tyfITKuCEi5RoaYYAqGAei7/qZE/zz1pTxQZOYhmZEXcJUnucptxZt9PI8deKodMWkd1Hp
x3FCb6/L1xaV8ULarM7RLFPPKrcHkJwesiq5D8AvCxo7O5aI08UNHnVAhUWEk9ENPkg8fUUOD2HV
HaN5gdRA9hn6q4/XjY3jHFXGbUEUtB9AoIaMtOkL8aVPT7rCSV9tQJioI4ZmLIqWicQWNcqhPE9B
ngKCZJapf67mvT5yr1cb7ukDCjO/IdoK00BNsE199abzKNl4AuKy1i/9AL1Exik/USWUHrrj1h/E
eB+wmUlMUM2pDCawh+jG0J/HYD/3P66v028aAyiP+oDBuPtCKapANIDROc2JHKgKVnIZjqkdfZVQ
NZ+iRiMHl8l11I198gGUTvoql4pxDdIwAVTpTUuLfHO5g5CHV6YnOR0tNeM9Km29Ca4B2fIUbdAD
Mf81Shoc0B4olSaYfLLLfJPjBTa8zAcwxrOH5hI3ZY3RaWCuLXKrFT5fn76tU+sDAnPnj+ZCKkcF
po/7xiF1yyfDaZ3kUnxDh6tDH4y7H5nd20ZoaZx9zZ1JxnEXeM2KNRGDi/bV3jyWdm6/Nm5yj9Ia
m8dbtXUz/TBOxl8rE55kRhlgwVk90LNZcHsfREKWcSnuE7fgMmVthVsmWuRUUIVoIBBiq6VQh11R
xXpazJM9Qu3IN5zR+xVt4UByeNHPxjG4hvvNLkW5WyBcgvADuaLZV7oYNLSngacatWmR76PSGIus
iDGkUQmYAX1LtF1FqnL/T2xyhcHYZIICPUkbgdGhuATNyY7sd6fez59QY+nKTneucBOmVsJzJrw5
ZCxyoPx+4owlE2qqeK1MBZoCjob4xBkgD4cxxqDotAzxFg2fRrdAsRD6SVBZMNnpuXYouwY4YhOL
ZyGb589qWukpuHKV3RCoQdJhdOKh2fd+6of7ei/vEk7140Zs+MEQmWNuaiBhSWoMLlYfu8gjy52y
7MPiSeGVZ/BMkTnTBlLoqQ4GK5C3/RTFZ51H3sb7feY8M+NCVEZqhmWKm7Te7JqodjmWwMNgjq9c
kDS5D7Am+kMPieX2K8TkndxGq1nj0GaH8MINQziQLCfdUIaBKQ0YFq3BE9BRXJ8Dp/Vm1Px1dgy6
kJzDFLft6N8Nj81jo+XyPz6j/UlLONuzfm+eJ8hiyrvowOPnolbMRLFr8yOM8wDPO0r86PCy5mxk
9yEyO+nd9VXbyrJ+wGD8RCYP6WwWwBjt5FHx0mNxEdzYJXtIjaJSQrbKB3rxES3TifkXTTqC30eI
ZlfTUCSTsFWimqDMKl4jf3kP6h4jpzu2Hk0OFmce/962tbyDMZugGgYiBj3AGijeV1KLJjveO8f2
ir1DMHsAT01iN2qAULo9ZKrAA7FvMh5lDWccbCGopvQDyJ0BUrR7Zbo3eVwoW0QvpogDAkXtILaC
YN1H7xqiVD5q9RZv0fsFtWKJk/u6m9wooF7m3fe3So4+YDE2Xsu4rxADWDKSxL0/7Vqv3qvIm/Ia
bre37mpUjKXH6MCchLajQczoKoh2BVe6WQ60nMTkZ2k3j44VGl3E1QlV1apcKQ3Q4AkzS9Us4ZWW
CBugWet+ZkfNV36ikOCJX0iwaYIqESU8O0E2WGOOEjS5V71CID4YaC9N8VJOITQiDee629g0QdVU
USmmQzGVLRTL0LHaQbQYoxPOJDm2Bufg3TaLFQBz8gqiEsmjhsefqQPjqB5bg+mE4beqEGyzUawk
e53MzKp4Gm8yNYLfHNIKl5m9vh1iY8wwMEqMtzjVw3QUbPC5XFCefwifit3siQ7llm538YWeMVpl
/UFa2ERHwj+Ty/ipIcE7XlZj7GN5NOKbJOOkCDZDttXvM06qiwO5aGL8/lw3kI8rLdNwlFa3tPnl
r6yEfalABWgUBxKAosEXpWNOOB3gdCKuLJbC+KkiXpCqoYuVD8YnUFpbiYFXF8jo6lW0Txrt0IgZ
B5Jj+OzzBNGCOlIpZDCee9OvuAQtnMVhuRtmUGMmATX8xkEFK0o+4h/NEX0M1Y6ymjco1g0fjJuM
28fEw2X8FQmHKK4F4GYn5JtPrQ/y+xthsTJrsadnnDVgGBSOA6+leDOQf7fFN4HAtZvUIe+ZUxMR
D+FO2qX+6EU7vsIzb9kYdxKUgiZXdNki5VuzXArh53VL580e4zakHG/VSkRnr538KVBQRwG6AGK4
CAK861Dbl/HVlDHuoUPTchfRd+Ie9ZjDXoGDEr7WTnmij1TSZ17UtH2e/OON2JeIUdHreqaVFIW+
a0pQqB9mgzckDgb73qAkVTR0MTAScPhrn7LISp9AE6o6VJMDse99ctA/o+WcM5Ob0ef7TKqM/4hz
aFvqOlZNvwR+4YVubsuXep+5FYydd2XlmCD7zhCq8qxHE53HsTkVQbUfRV6inTeNTIRTl2quF/T1
W49cQX+EmJLBU7ziGDr7VjAoQdtp9GV/XL62xWJpyR6KAVYU3F9fG95Q6N9XfiGIosLMdQyl017z
8a6bL8XEufrwhkL/voIQo1AGxyCePbLxQc9OYxTbS38aY14hy3bguTIzxjmkvVpNER2Lca72rZUi
zTpfyr3sQJrA4WXHt1PXKzTGPShKFohtCaMOvxqHwiO3rV3aqa+55T7e4wkJVYMxkvKcmIK3XkxM
AT2dZZp7oLbGQ0J+qnnr5IRHOMBZMTYv2NALC4rj6G1xgsxp6mKAjvQtuqA3TbNUT931uwYtzJ+u
2yIvGGUThQNETYcgfMMVUekh7Zqd5kNRzudd+Lfastehn8bchtpuXEKDniOt2+P5JrZotX31gFsx
ONT1n9HX2Sk9Wqkbep3HFdJ7a7K7ElCxfcWFEZEsJ28DlbwW+ZThpX8unP6coOLKfFKt8TTZCKtu
OhuEKXtEIjyXzPGSGhOGDF3WJ5mJL5i8Ae2yhVfawycagS9o36kO8YVX2MIDZBwNOG+CTlAA2BO8
OC+5fC9EKW9UnINGY1wNOv7CRU/+M69Zgs7fySKPUKoO7fpCRYGvG+x2UufdB7B3QFnUjH7o4aUl
Cd39sxs/Ewga4XXHkXaRN91N6PsiFwnvyc2X4g8fKFbwjAsKRsGMmhnw/016o0udpoQNyzyU3rgz
XF6QwvN6GuN/Sqxeqb8VJX5JnwlSCdMeDBdW4BAHpIrJ1+AVHD8HXjqQ45DY/GPbT3U+4A3N6SHh
qQi6HZtPCRqZZu3p+opy3CubdgxjuZnKATMaKv4wf5s7O4tfr0O8ZXWubP7fso2KRsK8BYb8ZfGm
V9MBa7r/RfcWCy+6iSfYVeB2PydXAx8zP2FCD8Fr6Ezs0ulabA40dhHL2zq8oPzDbpb7FGy8Da8m
l3cgE8bJSFVZTlWJkVJ22vaG7onXDIQh2S45cBubNx2Mhs4EiYBNDlRiH8OMOmgD1NMgH6P6UI13
DP8tpeYpOpKD1vA8+fMu5xxYm9ZCe/h0IssEnIYfIWct6PQWisyOlgdHIcnAaFw848afWNdNZnPN
VjjMaZUZXT5CZgmnVaDNlhmaXkGqR7U2rW4SUatucvC2E5MrQGYu27Iu8JIBI5kPlIB6AWlp+0Zq
SG+n18e2/cq6wmKMJDe1ujFLYJVutjd8yaEEBtU31LCi6jixogOPInTbh60QmaMoKEZBCKe30ZW7
Yj/skTA80/bV+qSfacNi6vSfeGlRnq0wR1OgjJK8ZADN56cieZTruxDNb5y53CjqhCzWu0FSQ1qF
2nI4TWkLul2nOL0xJZzl/f/WV7odQK2QmKNHb9s0NWQgUUrf6fJF8qDT7YL7NIdcAig+bhRKuOGB
TMDm1W/zZpI5grSxyFHjAOhFGJ6DhpSWGqKwKBsjznRu5kzex8hWV89G9Z9dkJ0M8DfF53QPdRiP
WwG/ebqtcBg3MonjkIAW8ddc5ngUkhPomQkupemt0LaRPiS+eEP+5CaxQmWcCmk1RRvpQWDoS3gD
IrsOWkWS4leBpsScmfyXLQdZJAVMz6rJVuC2cNkkxSHuzKiylG1oFdJNvhPOIBigZKk/d7yig+3F
e0dkNrkYan2tFDjTaKqjPXe4SUiufOSxLW+fcdo7DrOvI0lvIFYDnCq2FFrL6KtIIrqGVd3QECz8
dn2Lv5H//3Z+EzzimZouUv65j1tcUBal0Ge840Snah+9TEfdlW87d8bNRcrBqE39F31o6W3zjRvF
OBOX//ixPezVZzD7P4izoqsStPFEp+ZEK7gFEDwmXxHoIlfPe3/e3CArMGbHt00yqhUOQafODC8w
I0ucJ8tcLr3OSVVwhgW+uY+zS7p0zqcJs0tzfnRY4bkHy55ig32Ry4CxVT2J7v//rqXCymmNWN9Z
HIGm+rNL4D+pm5F0bH7Vyff09AONQmVBlIN36tLl+d2KCG0oVlUIUDK7IzEFA2LgdD+23tKgKmY6
mtkd0SKvhICPFPMKRTeDM/KOx+wStSBZ2VO8YLqTlt1YcyIx3u8zu2IItKQkLX4/qc9hlFphwwHY
NsH3ATD2Xui1jqC9wgBKtONDcLIxH5Jpp4yH6/t783BbTRRr6iDLaoUKOPr0yZQhfxXbucJVPtt0
ju8ov51sCTSH4gROq3NEm/IORYVFPhPFQniu+9l9CdfRfQ7eLiAtr8lyO3ZYoTPn3dzg4U0usVga
FXf1hR3xxwMBjRQ4oNEonVj5KX2cnRAdNoITS7yAc3Mpkb/SJXTQib+L9BUDWDFaDF67gGnNp1xE
eKW+Mxz5ol5G1GK0SBXwJIg3DXQFykS5cbtkmhphq8/lD6K+RpV33W62izJXAMyOHgKlbboYAJ2T
3khO60sljoTJlmwN80j7F+gpUJz4RBwbaTsozpl4ntYMqBIarDNpBmJM7byMKC2gRWK5T10m6kCR
Jbw+yI18y0ckxo2IUlyZYwqk0Y5vqChH7hMHFK976FZ+6976Ujq7qa3kPHjqkQe/Mccf4Rkv04h1
HKkj4PFmeBd9J7aEB2uqu9i4kM28yB50FJ6ac+ByG0VoMPbRX39EZtzP0CtqELVvAx/AaYf3SlR8
GacQHG+VL3E6FzeuZB/RGCdUgMAr6Yx5RHtWuKu87CHxQJnkdeAkC1FLgZbMR87C/r4nPyCyDik0
gyAdRIyPNmJke/11OVU4fwmYyaAZn5+We3oIlyiNGhIrxFUNBcf3yU62BCfnRFjbn2KoYKEVwXn+
28NwnyeBYoqjM4ufO2NHhO+J9qJFP66P+PcDmA74HYXxB0VYF1MQg8coRUJELq1R86Pu3Ie5raLY
6PN1sN8PFSQnROggQbMedP5snJE2xaiFejs68bKvxttgelAHjv/hQVADXt08cyIN7dz1IwpVDvGw
7zRvmjhH48aD7MdhMFmJsg2iQpe6EcXfg0N7h+K7HJTEk2366EvuLF7YyRsTs0ZlTJapIcAbq8QS
IYqh/NANTrX+lrWtl4Z+w2rewmiIZUMFhiKoz32sudrc74R+KK04zdzrZsCdQPoxKzCzyoJsDmAH
rRv4Ki6a1Hd1h975VZu18PwIPchZr7UeHOMvS1mRmnqCUfyiuaJlB8LZwIVP3PEKezeCio/GwXjI
SVvkJjbesIZmP2V2tafq4Pe00aL3ggdVsnLQPJ8gT+nMuz94T/kIz7jMziBlUMzUVmzJGw+DE+5q
P3Ca0Op+0tnN7JQTkW4ehqvZfTuWV6tpQJK8U3tABl9m1NlF52RfEoumYYZd5XZ41jpAFX0X78eT
sZt3Cm91Oab7lkRc4adirJEKaqO4vXT7FtLR1KK0xFYfIWUIbx3ayZdQ49Jz0l13xajernAr2CAK
YikNB3gB8/sQPAg8/8/Z9W+baPX7BdipMoMabdWY3ozTR6gDpwwL5/pm5MEwzmUJ42XQS8DM3WlK
z6q+M1ROcR9vphjfkhSRKiIohIEsjQeVOKeeY//vRsF4lFmSG6kMMAphaf0C2nexGdsp73bHszTG
j1RtBPXXGCji3FtTEdhdq1hzMNoF4Rj1xsvsh338FgKuVh9cumbQjJizaC/a+ktzWz1GtnIsfdAc
vIKu1BlxL6lPs4PCaX8AJxCvUJe3aIwjQTZg0EUBPnpMD0p5IMLf2d2bV1kNMAzzYilCDHBJTmZ/
m/Z+o/2/M4sf5pAta14gd6iJqM8Gk79mdeWnKrxrK95ZthURr7wfy2MrG+EozHSeOo80FpXbyUEm
W1K1HbAee7z0PWdZ3upZV9M2i9Wy9DKFk8EbSr4Fy+v1nbR5i1oPiH7BCiGMqmYuVGrkU6fZ8zDs
1LR9ks3uS2zotrLIjqSbTt6qrhIuvDsxtaorTpWtM+7TZQmrCUsmHvKbcJc/TwiwWju41d3oKxby
LNzlt1CK25s7Hocpb2YZFzLqg5mDcw7Q4rnobvOFE2Ft5PQ+miPjPRZIEiuiAACUN6HWs8Ira/Zp
AEGKAX5lXlkQbyKZMMQUIjQN0FB7PqBvZUf2NO3Mr7PkDopxEyopunEwgUOvaHiBP5r3zU614kfi
zbtq5NgH57BiC4wbc0CNZYspLLoDUW+k4mhyAzgeBpMVCqtGSiLqNcQDwhjtJfpO+5rM3Ipt7S7I
vPilsgVHvedsO3ppuGL5bKFx14RCNdKYmL5Rv/UfO9h5bwFMARfPc+8c+2Bvl6RoUJFOZzLZ/7cO
V/VkVGpcHxbnxGTfW0gegxq4QpC0hLOrChXo32QUUZ879eE6EGf3snXFhapEs0Hj3pwMloQm4HSy
riPw7ILxD3MlClFDMGMN+TE3hRV1rzD9vwRhfATS8GpdpgDJzcGa889BfC/hZn59JLxNqzDOwcjV
tNFpHEPvQ5QBPdjrLvjlPWppPEbIzWzV6kBhC4qXxBTTWQbanLuaaYXIpqBf2i9At0HlkDPQ4LzO
J9yJItDo/+Xdma00jo1KMFu6aiT9FIf7sTon0gtnOul0Xdm6bFlxDqVqTTGBQSV6s9f+q7JDU5uT
PgYWeo3txRZPKORxiCs8XkfmmCRbYozUNSllGiTWRfEgRPURBHA/i4g4fwdDXdcqIhjDvNaNisLU
o1eKKNQZelsceCqmvNHQLb6CURYhjAKaVqmgg0TCT31j2GHPa+jkeCSWL6OcxsSEECMCKMe4U7wz
ZUSFzN++PQUWepcruz/yYja6aa/ZB+M5irQqo2IGZBo2loAWouQQaDdT8SOAjPr1peKlVljGkagI
hjkOMIkgzXJ1yBuH7iseY2nlIRXh4A1tQ/HkQ1CjMq6k6fVh6KjtJ2gjUe3cRb3T6Zc6GE3WVm4d
W5QZRLKzT62n39V75KYhdIwjlLfVOUcAS1qAi+XcaPTCPNWDlU29PfG4VjbqkT6Mli1IBm9ALaBR
khrPr/eq8FDsdJ8KR9Q8Q5WvWw1bhKygtL+r6HagnEzjzbLrdrEdXAjYAyAjxwtOOeEHW4jct2Gt
xxSteKHrqBwR8KQIeAS/sasz/x7DnUrGqQxaI4mRAkDzYUaEX4NBQ30s9zS1zqsw2aj6+LhsjGfR
+lmPSfS256nmNx1ga0MX9VZ8jW9DaI0ITmZzp5Rjjxr1dyt/1g/TqJV0a4i+eZmcypO+oZbmMUB/
NZ4ULyZuvn+5+9m6Y21u41nJYJ/GmWb+EKye58QabKTjUL2ePcn3190Nx2WzdceKCHfTFxiipKd7
eTZPhol3tznlZNx5MIyTSZRlBmEVbGUKv5q5Vy/Q1uRphfJWi7nIaMOolnUEjHr8Kgs7WXv+q6li
S4cXo8rMkW4woa/BYn7ocxD4c8uiOTPFVoKmQ7hM1QwDkC4QkvVyVzrqqHdFIQceJUEV+Srw38w4
M8fWEZOwMVu5gRG0bnoj+8KrflmcZV/7w458n+7ADHWn2JkrOpT4N6DlxCBqELy/m17GnaCOsopz
Gv934LpYTtqyF7ks3byB0r+vNrTRKpGU0IF2Dr2iIWz+IuyoFhR6fA7CTXNEScboBda4n36Crs+e
UUxmOryDgbfE9O+rrxhrIW6LEs5MkL9LeoQe2MCO57+0ViZkCWczKwsJdhRJqR0HoHKXJktGucn1
VeNERoS57syTGDZ1ghmVIcxbQDcvcY26taIQ7+rLbF8H4x0DhHEjyHNrObSJcRm9TLGlv9BTIKTy
kZaGIlFcDpz2O78sgWc1jGMhRKi6RgeqPCV79A7cFYLGOb0508i+WquLUi5hTQcmJx7Y3yx99tXm
ICrPUjhzloxz2WEZd9u6idWeWsYUI82jPOiQWhGmS5x8zQVvVrl3VR6e/NHc22ROYxJjbINH7tIb
0Y2+q7YOvTDBXvzxhbzqB/mE0BaSxBx74Ww0nXEpyxAkWUBvyUN6UsNXYvpq8sIxSd7KMS6lDnJT
ycc3lyLa3eNwm3nmjfxdeFqgF1x6IJ/09T20jXiUIrxZZZwIqJxzmfTAnRLBNQyEInd66M/VeVag
EMUVlaSLdOUGpDPuJO2RBDBo3BzQAm03vEvR4SX9pBW3AvdOwtlwrJL0ElQBmQxYTCncRORF5iU0
eL9P53blgIOFhIY0YO5i8ZxXp7rmUA7w7I5xGE1IOigb0mi1RZe3ErpEIYcyaJzrtscZhiF+HEZm
FkNrqFiTGaT8mm9OT9d/f0PX50PUbTCJ1CpLBjWkO3e0lVcjQx8sZB8gJGrVJyVDMILL9lm45Umj
U1O6YmoG4y9GIhVjQv2TIKD0Sw1dCK9ZaoPGCqJwHMS/vHxrMuTKNVTREGalijhWy4hmtmQox8y7
zE5OwkVFNVYC6nPlzvQp58zityfREXc82Y5/uer/g856/aRPJaX5VWmgRraG3lE8ucd+8mwoYKwF
ZaXDm9tty3xHZFY0yvAUbc4Yr1o+x/RJ7ZlUHKvcrPki4jsGs36JJsWlpgGjdZExtrUjvRmGvmpB
MuwQe+2RlzbgDYpx81BeyXRjAWChPM/Kp6S6jXgSXptbTaKlTwSywSJ7kiSJZiyNOqHhbHlQ20Nb
c+5H278PWiWdgAgWhdQft7IUZpC0JKhaEzrVraXEhlzDnrOb6TT8tq+kdwxmXcKyrGOSA6N5hb78
HgpJXhPY5hfKaogymv3ILc/dPKNWiMzCZGYH0ckFiKJf7NUvtI4m/RI/iZ8LqOimMAqE2IWdnc1H
3uPIpg9ZIdP5Xnn4ourz1iwlmIQ6f9GDHlJaYoZL2zdBkDj2vml9Kyj69xVU3VXLPCsYZFCnllTu
FAXxKM/+eCDM8Wt0pJUUAyC5dBACP0xOGk8XbDOQWY2DieSHZJlNEJXCPEzfjG6T6AheHkvrvo28
B2qesTPHr1LicFRUIBnxWR0/RcnzdUvfnCxZViFag/8MkXHqcrBUhTTh+J3U74N2rtPSUsCZ9Fcg
bM0UkYVUSESAyJDJMvU7s8YlBKVh11G2j4j3sbClUVWuRaQBESRyiJTwN3NCdwDdHrFk9I/FjvSZ
g7dpBZRKGWzUBtj9GCsoxKwxdROOTvUrMF5bPRiNlt2AdiD5tZRRP1vuNTAJaMKfBesrZMYqYlU1
h0AAclv/NMeTJkJS1eQ9AW4nLVcojG0I2bCoiQ6U6aX8Kru1r90blwniH6CG2HHmctsO/5lLNj5r
pTiRIglYtJJvvushxk71HEBi98U8t3ty5F9Vt4sX38fHhmxZns9DqACzcepn6VXyZDANTw6xFbRM
6652UC9FbM8ndCGhK4Mz4M0TZgXOnDBDVI4RlIZ/nfwKTFW7MW8Gu0Sz44w6zYkTZvMW02DOlzKu
C72jxkpf3GkSRwIb9uwRr+Iu5qbPWg2NOVDQA6hoUQoosU0tcfhsGN+vTx7PWOjfV8dIPiGNAntH
hNGMlhSdtNS0c50TZvBAmGMEVU7tRCKASP2hNp7L9Cmev10fx/bT9GqmGA8S1rPZ9TRUqpweAWDl
0QZN8VZH9Upyx91j9I7zW1CzQmO8RkE6VV4WoFEtiAFBTbdL9/3+f9jNNAS7hsR4jjgIiskIgZTs
m8cCpT/qg0ETsv/LcwfHC7OK1k1l6IJBrW2EBozoZnjumH8EtyYoQJZnmDs45QT033DJbDizySpc
Zw3YJIT/bqhw1/rGfvQoSw9v3TjbidW2rorayEQ8rzit2KMH82YcOJa+GQC+2wXL4TCTDh02BACV
kVrL+LOZJ1tEK8gfCGfhjrwCYhxDXaeiXFZ0JG75Vb9oXut3pZNAJA+du78KtoRdvSvuBIfXvr59
P19hMz5DXgSlNil2cqJ0B7QbGvlQdwjxVLDYskO+8cXWN1pNPw6Y8SFi2WhJTpdOvzQvk9OgqjVx
TN0Kz5qPZ1tag9TuZGu2ePzoPJthHUvZ9gQ0IJjpxlC9QjRGa4F4hn/df/G2HuNQzC6UgylGx1Kd
HgzwRs2vaf2Szj+1gOPweaeXyTiUBX1wuTgACUllaJGFrumOXr9PvT99q/3HUmS2G7nW2yRLR2AJ
OxD0uwvV+9j/0qbh3cbpZ/+7n5TZFqEwDuVSMxCx1kPsduFnQ71HxUSx7OTgc/qSVpwo6/pGl0Um
5jDKMBuNEVaR6ZHdFxdT+Kw1sVWavITrdfOTRSbY0ESpiucJQEJ3CMNDbnA81r+E+v8NF2WR8SRG
AY2/UgPAaENYjD6po4173+P1F7zDeHl7SDlH9fVoABRTH0MOZepr0ShgFHP6EAr3qbFP5r8dFOMt
8qYNczV7G1R4ExLUjkkIgGsnjfCcmIOViNc/s8EHvPZPssi4CbGphCKmBjHas017u9Kv1fcCSXnx
YTio31sH6XF7+GGi3DtwqY7D/Imb2KNGd20PME4kkBZZUHt8A0ktut8SR7DJo+JTdYXK58Fdd1ky
e99tTKmtO4Idl4VHSbkfzKdxPC8jcappf905ciyGvfQqEsg32gBIZd/b2RKgfr21ROPL36EwybCg
n/KqSmGXrXQ3CI/ojzf1P+rOeHeIb1HsKtxuMjKmZYEcBN4pv+pW/0z1Qgm0WZAWu6gOsB3DWu4m
t701jsldCvbovxsk406KKc9R+IdBGuLZNHvLFC8NT+WYEyDIb6na1Sj10PhP2lL0hUt1iyZjx3gM
SxDrUHo+2vE7CBZPNojjkd8+agUaxG3f1A1GFmQH1AFOvadpXk04LUncsTGeRWtLiF7Tm+5gWkhm
78anwAlO4b530lvhrCI9ktm8Gm/OGfAWG62GZrSd1Cx0X4/hWc/Og8pxl7z9xfiNMZyaruxglW31
KqCatln2Ufjwd4bHhB2RmCphWmF5SPYpKL7m4kM2cNaGM01sZ1AS6Mje1JimNngIi8+T8Cd7B1xp
hqSpRDbfTtLVMuh4HIJOjoEGKqJaQfFN6BWvb3kcWJt2vEJhzuOxWbJK7nV6hYCjC34i5Wf3qEuf
Xq4vyKb7XuEwx3AjVNA46DGaon4p6sdB2+f9I1jZRt4j7qZ1rYCYHYOyWXHRKJA8XfC8UCfPgRZa
1wfDw2BO3yjLAk0LMGnq5EqxO5NdwJOt4c0Xs0kiBXSf3YxhmFFll/WxTo5CWdqh+lMreNWxvOEw
m0XUKy2JI2Bl00MZH4bmfkq+X5+xzc3yvirsZhGKMW1GATPWh+ccRAw5p7SEY8ZsD12dVwUYavH7
sarZWXdUcvDEd/djzhOn254rIku6hqhfZlOPiqYrdVGBiECWNDcrahtZeF8w/6hRVFVEw1QJkvus
Dy7jhFZIY0lGOfCWpPJNrXWRBnSvL8vmaFYwjJWRMB1GSCjjmtsXdpxPblUpnp6W9nWYTWNewTAG
tsh1h+kCzNjodpkh0uktYZhsvX7ujc/XsThDYi0tSpTYbAdgiZCDjXfyMllZy4ndNq1ZJRoEl8AG
BfG5j3eKSVFI0avAIP1iLQRdBjon67s9incExosFdSgoaRtOjq6YByIJbhiL7hzy7hGbMBoxFHwx
jWuZhSkWrVgiBS+IWdPvKukTkfoXFHNzBkOt6LeLwjsKm+irCGTX+wQoiZnsktDclX0I14nskdQd
4jR+VrqQE/pu+oMVJBNdl0Ikm8sMSDlQ/ECLkYJrvGoczkY0O9cNbtMYVlDM3RwTG0uDCI+QZeAl
ifIHNR04E7i5f4iii5oiiYbMtpsSVYJ20xuRjhhZWdnZoKOyeulbJd0kOo/NdHM8KzDG9BIitH0U
g9Aln0sXFJw+Cf+oqXoFwZyfhomK8y5BBGgmyU1d9m5gtl5ajF+vr8ymda9gGO/WDPNsNPT6E2XF
nVZH+zKPD8WSPl6H4U0Ys4livdDiQMWETVPhR2rjdErD6bLgQLANpZJS55NADaDOdll6DltOuLy5
Xd5nilWs0fRk0oURQxAm6EC1D2XxpJYX5Y+6H1cwzFbpYl0JdVpFEHfKKRb7FyHm9b5w1pxtGC3n
vIBqNgJ/tTzqLcihwUZfcd/FefNF12sVm89ED9owwXwl5pd4GiDus1sWNwl5LM2bo9FVUVJk/AN9
5UecodTqDrRLNB3nDrVuJamjp9wKlk0UQzSMN4I3kSUkAz9Iqke6hieXh+QxoBVwtOUR8hmSP0Do
pPMrP3RkXhC9nQpcwTKOZuoDuW8jwCoX4v+HE9OeDos9O4nLp4/kjZJxOlM/aWKVEGxT7X6MdnF/
jucf1z0BD4JxOCFZsq4ngEiWxsqpmLDy05Ce/g6EsQkRsohEaei0BedZuCfjsc5frkPwloat2Ys7
IoJiFxgZ2q5BHAUFmgHV51gYq4Et8N7UOfPGFmsPRlDHCbUEaTC9KW6Pw13V/S0I43yELEy0cFQx
b/JPHWkHzbgRxZRzM9x01O82/VsJnSoTI2sxksrcN/l+STlcIZuOx4D+oS6BRR0Xg48OYW5E8JEs
zeSEEB9eppNSZPYUxUisJQ7HBjaDjhUUM1+lnC1TF7V4/AILRORPnnHo/chJbcVfbMqCRbtlBG7x
5gbfP1LbK1wmZ7iMrdmMMXBbN7pdHMkCnfonSptNC4NUNA3YymGwsYw22RW9E9xzXxw3H4hXX8B4
d7WZ5DAP8QXJvr5Bk/RO8QW/Oxf2H128TQnk+5IIdk22MLc3za6YimJySoM8kZra5PTcjd+ur+Tm
7npHYTdzIxYximXKyenTzsmF2ZO1cNeFf3TyrmAY02ziqJ8lFYNJg8HvpP8j7cuW48aZZp+IEQRX
8JZkk71otSRvNwzLC/d959OfhOb/3BSa0zj2RPhiYhShVAGFQrFQlfkd9dFD2Il6m7aNYQUxGSKg
uspFcQuy8Lqmwpgl1v0wfGpm2VUTEQG3CIUL5FM4o15hVhiTtwbXCmfHwDRcNn35m40528JF8sVM
VSK19eRGs/ZLGbPDqA0v7RDu/xMMzy2g1TXCa4aYgYQerIloc+/paVB0/zrM9qVhUeQP4ORAjyVb
1FVSJBd5nRALx2Y+qt54x56DkBbhHUrdNc64Fz3BbvfgrPC4/KErQprKOvCW+5I6TL48gqyKMXkZ
qMQLX8SQLsTjXE+WahJoczf9XyMWo1uJXEyjoBULGsuCTdu8SFbGcR4YhnEcYwgMoQH0nuRoFAfB
brHjePFRvgLgnK+xxqkdTaye5g83+XHYxzeMalDZi3dqmyXsjMW/qJXZRNqQeQYL6TESivZ2OEHe
BGyKkKjWb02/sfFI+ZI4oEfH+H/9+jdzl6ZMVRMM8DJofzlr86nIYj3ucQbUypbVH21wyCaRotrW
nq1AeDOjcSkDSQLIFASHNInsYRYF2c25gzUGF2VTbc76uhnQ7Hhb3bBpbRWiaT+iT+Gh+ggJ9b2p
O6IwtZUImAT0rihGaoi4nN+HUaLPoZ7inOnfe+WrYoX2aL4q4ce6/3ndKTcXcIXEOX0qtUtrljn8
pGieCks/ZlYreHwSQfCOoHfliHOCyG4ar5i18VLd+G8QfEds10xVUFiA6NVTIe3kTPDwtHU5rfaD
L0EPCYU2aYbfHxD1EIa4z7PB6/pKULTdSjXXMFz+p+dGpyQDNmPQ5dBuiebqlvVDJvUpMpTd9Y3f
HFECwbiC/meCU3pBdzIPTWNlAFN86pse8Za3LnBrJ700p2qGsgdT+ZZuVGh7xJ7o02DbKc7o3E1i
1VqqlhVSFzOd9rWpeJ1W/s3tuLaQO0VRV/eGksBCC+p0/a455MeO6RZABgNqCfNJ1C+xvX1nm7iz
FEoKMUYDNhF5wlj01xjqimGEsrgp6hnafKRem8adKbOcaDtbb5tnfc53pV+cZGJn85s4XgkBmHx2
Rkf0Ar99DH4byJOc9Pk09BS00K5pQHuiXW7ioviUR7WgkszWib8nV8bx/CbhEI/gnUbCmQTf0mFf
NI/5eGjMzFWn5777df0cCByRpzfp1BED7CHA2rk6VnJ+O0jgnbqOITprvJqiunR6RAhA9Kfgdult
7Zjv2p/dfkIP++CADFfHp77qU5s1tFs/ROTlzBuuLShbg1WaWNWJYrI24zdKt8JLQX/fopVZVDoT
LSVznxUMkWZFMlJYWeCbkTZ36mgKAqRwIbmwEeRd3OQK/J70tnJEW9LeOjGS6NTRIGIYQg4Cn8ef
Za908X7nNt71fRT5PxdQzCRWQ4tiHeV+qOy26J6CFjIGc+9ex9kOJBTFBmopCnlL+1cLafaZWVhz
ghsz95r5oRrueiWyw+4vStAmOcNwbjGUxCiTisHE8mkIy0Ndja+khDyDJRze3F66MxbnG1pAcUdP
wJofC/AvuREaz1OfFhBkVFHkynbZbbQLdtfXcfP7YW0h5y74oC2bGQ3vb8SabDRx2ucOVCChRQQR
INGdJto2zj1CI8rzJAWalCs7ulDbtJIfVRy4qh4IXie2Q+R5ObmrplNiKxxrJCQ6EhGqZrE9tpqj
NdYOhPBo8uwib0mL/fXl3D7fZ1Du0jFSaBdGoE909U7xUdt1iqYTNBX8y8X2G+MtAKxcf0y7fu5q
+Ek9gwGefV9K6Dw3DsoTzCruIMiNcy261wSrybcyFPnUD5LFNk79oYyVXRveOIGJKflKA3dqBkFi
IvATnhjYjGKt7Tt27grqaMEnCXRzQe8WkuB8C/aLZwRewmHIojhGuFKLwUunJfOJ9XfUUqtD9qYH
ttoys9TRnyFj9ci9duw/sLEc8IN9LQ9oh70NXf1w3QsFkYR/mZXHNKorFaunoik7vFnKH3n+N+k+
C7wGNQxZu0j3KzWS6xJx3oq/9mQvR1/7UVBV3rRiBcGl+ukcVt1isIusq+yYvgThXVkKvoq2v1xX
IOr7Czlf0izRVezMaIFYox125ZI4pVTvqkn/Ehrla2dSv26MT1Nd+UE23+iIKDnJH1VdFvi8yF7u
rhnLNgmgVQhfrFUvUuEiofqIJhVRxN/0+ZXJ7O9YOWOI186kYGYkDYQz0SENiofn3p1dg9jlzbLL
PQt0m9c9UrjO3DWTTlFIJoLNnB/l4/wxcpjcML0pkN8p3nIr5nDeJCwyV2ZyVw1ZFpKz/vf/oxtk
vBL00PrBF2lXnCCswCSOO821nq9bKtpF7tpBi5cpNxJg49xyGqgcW4u+m4RabJsBcmUdd9FUcwxO
GB3riVFoJ8heG6XYS8mpTIVy3JuR/4zE98louWkZOoVBYCe7t550r4BMoPph+qDZ0MT2TT+AuuV8
0oXC3IKVvJiIq6JoiTSY2KaHurhpc49IgkApOAr8LFyoq3mhMojZqG0qP6h4Hf1P7sAPw5m0rnJi
YPVwedqtFNtEvgXrpwBF4A0WFzr6oJGaFne0O5mt3WTEDsMFEsMHVRYkVdvJx8obuOBhJODVqXrY
07jRg+ZIn5iGlfXSu43dIUnFbPNBqEAj2iUudmhRmcqDCeswNuLHJzYTX4K7AiqZipu6eADLbUmU
ZG0VolfRg1foxOuYlaWsXDY6gyvZERgvQ58cWb1HpAsm8nMuYpRFXRWyCagWwjbFIbUOtWi6VOQf
XLQAgzQd8hErKM21o0bo2wRBUvRE5d1/8XboQ7y/Wqpm1IjcASdONIfiMPVtbZujiADiukNg/Os9
jDmGYR1GgLE6fV/14Z5Kzf66JdvfRQqYiRSqWpTyhLgSOOWRgOBLPTskePBNj8YDm+wkHxHs7EiQ
TW0b9BuMrxrVNVRi2xZgoWocSNE4yEoFdQF23V0UOM728BWjPCOdVC141mtalB6seXEs1di1HShO
iypyojAUxNZ/ufLPRnH5m1p0jZzoeK5kzN7hHY6SHz11dutmd/KNbEe7vyourkzkcjmlyNNSxfAD
yE26Y5cb36KB+FWnfMqSn9e9Q7Rf7OerFGou2ygp2H5Jze1SPpC/eRw1V5ZwUTY1SipNGZYuLL5X
6pe42XWBwMFFJnBBNc3bIZt1mBC3L1P1MNPn/7ZEXPqV19IUWuyxOg6GYxymD0m6/NUHwtnBuMA5
Vm1epQbbb4mc5rK3l3o4BQhv1y3Zjs9nGC54zk3aVanOTk4z+UYLxiYieWEleqARRRye5Dar4yYh
M3ZkdJTjctP6pS858UHy+ycx3/fmCPTKxXiy2yIjQVIWQOvIg9qgn2XUXQNvGmX0I+9qSPDGqM/f
KN1oJ6IJwO0FpYiqlODtkx8jwNSNFikTnv6L5rafjkX3waIfr+/ZtnefITjXSEJF0k3mGnK+OCXR
bbI8XkfYbCwwlTME5xYVOuEjhcCKFs8mHSiCQM14TJ32e/atA0uvLnrH/Rf/+A3I132CQg/KmAFm
N4yPqPWtO/VOs3uXDdzJpiClZCt0eV+c0bg7tjXUbAzQdOQq7YdKu6GFN6to817wsEuf204QUEWr
yRd8KgOd5FYNuNEJ/MEbP4KLDbKw5FGf8f6f7MrX69u36SCqojGWKvAP8sMSo1l3Up3B/evmu0F/
Vun3679/08dXv58LryiWFWOh4GM+CQc7pN+iNLFj88t/A+FiLOheAhrJAKmW0l2ifj/k3b61Qu+/
wXCHieZEn1GagOOVul3olUOb50Zu3f+Gwp2nYl7CnHTYkbnUHNyNdlhWtkRFpAWCjec/Z9MIGsdj
A5hsOinli6YLpiLYxl6cm/PGX3y1JnVXQ7MCtTfzRz08RtadZXzSi5fri7WdXKk6NWTTIKrFP5fV
IA6fMRGLrad+OHT26zzlXht/KxO8cWIe10R/zm6yC7vLTtrQCoKDEJ6t8ioB0lO1KZIZ8Mt9c7O4
Gia4E3cIbfCyR3fsI6ndj6LW7O2dO5vMjtwKM7fGISUsRHTph2F8sUTStNtH1lIsw1R1dLZzEa8I
kpYE5YiAXgyYfx/vS7k7ymEp8PNtM84wXFoMhTZtKsoFvTLkcWp8Nft03TXYob9wQE0xMdcoW1D0
4s5RqGU1Ra8RctO09ms935OWHmMa7pC2+PUy7a7DbbvCGY8/UPOU5qE2AW98jJ7DvbrP/dRJD92R
VfZyr3BEH7MCA/kT1kqLRCIdgOlyHxRgv0lipzZfDRkkrokq2K3N47yyjt+tKcUrBJ6/3WiandKk
bmdMdm51t/Mg+kLb9L8VFPf5ohqapgRs49rlVodmNT6dW+1wfbdEGMw5V2fI6Iu0qdBC7ar5/GhF
+tEIB4daxdN1mO3scmUL+ztWODXVG6VlTtG51UGBpOwASVnbsKO9vA9b5zra9pP3Co27bAlNTb1o
mQuiWMOImMwn6kdQlqe/GLkPeFwkFN9u2GNL/Fl51QTfIZsnegXPXcNST/Q21mec6OrBKF6qUXDN
i3yQu3+JUeTypMI8eb6XtYe2cDPlsR8/Xl9FkRVc3LDoSEnZM9coA0cmwweZhAKI7RRWM9ijEUWv
NC95UluYSVNDhNjsYH2G2Inf2do9Y0NS7NhbBMv29h1xGQnPaNy6FVavdoqCzsfBG24MUPoYX6Q7
ebSHT5bTu9axPqC90zeK/SBA3o5QZ2BuKZVGKjGki3bIoKk8E8PLVOp3lhI7E8EUU5l513duuyh7
Xlb+y7GfW7MudRjKlJVMFEn/kQQid/lBwbuOYksHImhA2k7YV5jcbWkWshH0FJiMHVVzKg/TWV90
EK/NLk6ZJ1Jr2/bO30vK66SAQCtd1ApLSsmtHjwo6v76Gr5pHF5xFoOLvm3R0kkFuRo+54oDcXu/
r50JithgNwAPKyMQjaCzJN0ZlT17xQemHlx6md9Dew9dGUwO3S6cGjTmpRvtRLIl2xHgbD0XtlPQ
e6KGiz9uyF6WfPFzem+lCr6fZUEoFS0zF7dLqzOK2sSuhvmTAbmbWPTeun0BnS1hlq4uBnTSLsps
ACA5xHti446TJWiILE52h24CN34qnBnlfNEJYUf92u5yIdrIy7ToWyxgfzR81VP3BSIProbm1L3d
SoMv79EM5Ua+SGFdEAt43ZSikLqiYe3XyQL3aSWPTPN+wuw3MeSdWok69LcNtfAkj3klU+Of/iOp
0Iw5x100SPldTYPjjIaXLsXAQzbuGlhdUeFkEgtnl4t7xuT2VO7qbFmkiR2dwM8O827xZHwQDKdm
X2eQz5J85RR6rIWe3om4ArZPxhmb29gx0i0zwtSAqwyxYyp4FGqh3YSX7FwXuK4IibtN8mQoBlrC
ys7y5ejHVKZ2j/bOWDTpLsLhLo8xnCstLbGDc/opiO/6nDpKeqNronH3f0ncfy8dP75thlMLui8s
HeNvZSNtww3r/sp+gZ4KExfR17/RszW1MyB3ZfQQ72plCsuaCvyHDU47pN2W50gVZJ+bQUxXZU02
VOQY/JurpEqSpEjI2eV62S1ht8/T9HD9utjUZcWo128MLiLTsAo7nQADHe7JYDOyO+iyOvpit6Ot
3k5OYMuusk/8yil881mALrKQC9NVIFkK0k72+Y2m7Qz1Ym1X3lKXTDuofPsYNLoVXfgiSO6QT+PY
ltGioGBmGodUzzwpzXfXzdq8G1Zryp1lqi26EgeAkILbML3TlBvaCFxjc+hnvW/cKR6s2VAlAxjD
5+UhA/unhuugPmZP6LR8Qou93+3kh2rHZoAgFnnSv4gC1nbitLKSO98F6ZMBapH4C4L641xmvjy1
d2SY7FRNDDsLpOeoCewuTp7zUvfBxOU24asiJYIX7s176fefQfmn2mDQs7Rd8Gd0WeKGge5Os3ok
eeTKGQYXRzL61zdXhMcdfjIUcSczlzU0akvLS6ccS/1hTrw8FTymipC4T/YxqHsL7dyIa4tkp+ld
1KItcnDl1JvRTHvdquungvLMpOmUJlNQwqoxTXeYYvTkwRKkZNdPBeW5SU1o1gUT2PbwUAfm/6Cz
1dBT0kKAIjKEiyhSrVXZnMGQuPyV9L9GEQnBZo6wcjcufCgmBn7LEb8/OdBjeox9Rm7N4uP1/RDt
Pfv5Kr005iotgx57H1jl86CgrUxSfY2291k7OQZd/qpmszKLCyfdWI2TpsKspnmWzdqJmyP+n8DJ
tj3A0EzWaQlqJ+7oJNDYyfA9jbsmW5zKVI5GBq7pRnQ9X5ZRGKsXuik0yzRUjb79fLV4oVGNOcX0
KjRjZpCfE2g8617vl07g4j39tIB3I/7CPiYZdauIYvoyLnLonJVLMqkFho9lpOjUV3bF0xQ45G7E
HKuxj5E5NpJgWS9cngPk4gSJpEDudQDW4/3SPiCTEABc7BsHoL53xkkZ80oimeyaWnECVay/ZPKd
McV/Wn7iYJidq21byl7KpAYwKdl36n1NXq+fqbcJ0Xf5/RsAHhtAI2eqhH8rwxto0s1pAdLgIgED
P8YTqYQHzwJNWKDpspwon187lTS7VlEeE1qIlFi2N+qMz8UOKy30UppzGNikO11WEsyVaM8CIzc3
C1O4+Gxis+IKd5K1hIRo+UpkNJkxQYvIob7q1rc5BtNvpdv4ofbmU2LurqNuWrYC5XIBuTIiKB0D
tAoyj/TBgagi4VWBXXyW3xjzOLdWDLsaA8q/5fJShtFPgtGE66Zs4lhU0VXVMsmFnFsjd8s0GwrE
a/XW1pI7HZpWuqjSuh0kzig8a0Q1DaCxKtUFIYqJUdd4A9cO+i49aJ68b0+iRFtgFE8Bk83yUMmL
trhmq+36IXzQQ8s3u0aQsWyfsJVZXCha4naWyYzFa8LKmQK0+0TB02hlu7Es75u48cqsvKmX+K7Q
go/X9+3ixsThtqCtRqHDR2SVp67ox7DGYyJMzLKvTV44k3bbNa9mBkGtWlRdYgeVDyRrLP6M1RMx
m1pf3Kgtv6qthtfkWfIhD/ZYJbrgaG1t3RqLO1o0DORIZ1tXWd6QHIfUnqI/roG+XzuewyLupXBB
p+OCuqtyN4PsofKCw/wjs9l0XXQU9bdtRYuVSbxSnd5MBqk7wAXj8zAf6CSSp93eH53gEGsaHgm5
/TH6KFPAsLS4BWbp6uinkQ2ONPu0/HTd5y5LD28LdwbiNidI48bqEvh7ubOewn1sv0p3xaflUUGV
6CWpbRErx7Yz/MbjORAGJYHybgzDLPPQlfu0OSTj4bpN2xBUx2s8wdLxfAQyhTjHPCAyNRSlReg8
SYrdBt5/A+E2SA8Na0wZiLFA8wR8cmVQOromGq7cjglnW7jtUea6nMFns6Dz/uNMTuri1J8nvKDJ
IgnrywehN0f4jcSzEkh6g0ZEyAihBoXzc8i/Rm6H+rrhZY9iYqNt9z6DcRlmAwqsEq8xaOaNfkbm
B4m8RJLshKmIjVeEw0VzRTVSRWbRvG9jJ6FHtSt3kXYi2bfr3rAZD5CsW6osa+YFT+pkTK3Za+bi
hsptM/wwQGV/HWDzuoUWyv8Q+Lf9TFahKaUCYXT+kcCLXGtnOuxlv/P7fbkX4LGVubggDMNCXx0o
ZC+YBYt0lPHyiB2adchk4oHwVnKKCHjRHrJSn4TPAgI8PjkKGnUZdChIovJPvPSU7gI3eZ2OCr5M
rQcxt6AIjnNAs54iQ5oANx5nR/UKNziod7Vr+aVb3Ir0Zi/f4NnZghg1KBQ10zT5LvmKdno8Tbht
004mL7oVWpobpQZJULceZnlXktSM7UmKixPYO+rgFGeFbu3nvgEPnZQ0ZSRwp01/Xf1BbHlWHypx
jxp9B/VJtyzv0vImlQXRcdtdVwDcB1cbzHnd57DY+Nrvlpv0GLgN5E4XJ33oIP4hagzetge+KpsW
OJd5Vs+oBetNP+JWSaTjPOxnVZDCbMYRsNvgg8QAHxdP21ehF7iqhkaGTkXh6iWeqq2lRENXBZZS
0dP8pi2WSS0DzNEauHvf702vJbKuoUgDau/+lMjTAeC/rp/uzRtyBcFtP9X7KK0MQGiF3xcvErjL
REREIis4B1CiSimaoseKDaVjNOZRr+jjdSsu5wrZsVqZwf6GlRfnQbL0ldLKoEwJ/MpDx/mNfJ91
dv7ZsAO72BV+mziyH8p/c3pWuGx5V7hznRYQWwJuZx0q88sUJQKAbXc7uwD7+QrApFAl0kIsXkhu
awnK0UT385buMIbqXl/DjfwCBWfUsyi6+dACzn6+QgKP87SYXY3CSN7QPeL9Ryua41NBK7xpl71h
55KUCpL1DdcAV4SKk2pRDS7OuUaWFlGwSFi+Mu1sWXFN4ajfVlb7DoLzDJVkWR8GgGCamPM346gi
wMtP0TfclhBu7dE6Lfjo3orx7yA5p6jDBjMDiO+u9sgk6DIM46kfZg8K5vei0ipL+ri7+R0U5x4S
urlQHYR1yaE7MP5JVsHNjiKYrX0C2RbRdYzfQc6AC0TZpBqmRFBsogmtbBDBL0d0Bk/edQ/ciEWU
gN3fAr0lplf5JsmZ1Bgdm0vU/tobo3eT/Gesiz7qWTzjFwxaDJrx1rkHocL3Xj6GlYkbH2WrBP36
prfsm1Nf2dNR9orduJcGkS9snF/YdMbjNmhIssCaWJms+lwcJnQBMWoIDY9ZxV65l/wclEdiQqct
r1iDckc5qFGyrWWADmbn1Ip2XyuTE1bjYZJrdKsEt20veVIXfb++f5fvr5pBiaZAY0xXLYPw2nNS
iHadYbSQ3DT2DLIUDWRB8kcNLTqRiz4rR4lc8ovJJYeu+udfesw9LZ1oqmbpPD9q1zYF5OJRtNPK
8S5WFQeaY16rLAKYraLQGoevdRUoDQZVi8pdchgO7W3uQOXaB5veSXTkNg/D2aCLKldPzShhVUi9
hOI0GLKa6ltVj4Kgv3mw0fdn6pid1TD68/44DEs5QjoEnqLpX+rhVs9Vwf0lAmDncXWrSAtojitW
ppaDzstyUDj1IsF5ZevmYnRA/zOCu0WgvyJHSwkMNvBjIN4OtZ886a/hMbwtTvHN7DG6w2zHxD8V
37gLn6Qb5aZyMoc81KLZcpHB7OcrgzHWVKatjhUldHAHAh5s0ZPQ5pW2tpeLYUrcB5I6w96WKbR9
M0pn2ltOt4sfrI/tMxu+lkVWCTG5ONZBLMUcQmBGN3N8KNA+vJzos2q4aYzCGijMXTHX99anAwXj
samZBP+Mt3izWks6xaY1QBjXJU+dq3r5DpqgDr1Jb+oDo30XxZCtWK0gC4G6CYg/NZ75syygpNRj
5Amf7oZlW43hleqwS7TGQ//Wx+uxcstN8FtUKMKAMg7/3rtJWldzNNYLqjkqavJZswROUIWiosdW
XkwVcEHg4wEFCapy3mg0WVINw4xhED/cZ3gMuqVf6A9Mn9iKl+1mG2W9fPQkIeHG5lLCOktW8aGr
8NwHmdrHsx6g2kJzzRnKoIIs2fTN0AonmAaRMNlmUNZ0qhIT6ge4A7gAsORzXFm5hMXssw+yZKr2
0GsEr7INlH+VBqwLVnZnFgYGf4bP6mQ+/eFe4jvTVLGZ6GyyMJLKwaezNfWdhMutz06V5ivjH3+j
cwDcLpqGBQUUE+QzPXm01K9lJyKQuMiKAIAiNmWtWRj+5B+ZFbWfMjARhG+9+vIOxAo4atrB9BW3
eRGxm134BgfG3TmjZHVNU82hG49k35bBLk+9pg5uA01EsX/ZbM6g4BE40VDEuWg6s4axrbLRDF35
sf5If2HsFMzwnrSTfqLpgDW4L3gWcBs/+CDiVLu4vnVNl+EUBgFDKerPXAqGpgGdhCD2deU4sqO0
tonuJeofUzsABWNtsI6qOnp0uKVMRhLiCUmPXKO569BH08lstkx2/9i/8YCo4SuNiQlcjGVOJV3y
rJcidxxuSPIYFvWfJgnMjBUA85hVnNcaSZ+sAAC5bu6WOt0p46/rJmz43DsEbjsazGQRiwKBtI2t
1Ai27VOqfa46KjBla9/XpvCPAU0RqLUcx25UYTe8RL7Xqt11WzYhdF0DzRcKrxdOjf2dZJqVsavH
L5LykqSfSlE95eIDgm0IBtFxcN7CGhfRklprZ1OHFezayI+pnx4ML8W3yp9bAu4RlYKGjUDJgXPf
hs51lMUkxozOD60t7b7eK5roi4/Rm7z74oMtGnkzRrEU/Nd757KqpQuVxcBy2abdHcgp9nNYI648
bu0L2opkWZUV3Eb856sWR5ah1rAmgj5moOj2VH9Xtb85KysUvvqvKHUmqfoSI6EOnWj8Hkl/2rnC
1utshsVtSjjIfTAOcuxWeG/UIxNvtbrgkFwk7BwEu45W513OKMnrcI7dmOrOMsmHZgz2YVW7TV65
wzi9XnczduYuPGBlEefN5aCPejcBLlWYokUAntAEiYmBQlrndXL3IVR6QV/6ZQ3ozUSMseOhRlEM
hQtpQ1+WkxVO+OTobXoke+1Lk9sxOiLYZWP+uG7gVnTT1DMY5+JTbZF0VMbYrXvTQb9jXz5W3SmY
RsG+XX4FcFbx0S3QzZJg9NKNDuhbMb3Ms3YRKIGhD11gvri30acjqoBuO8vZOBarVs6CZ7s+SwIY
FxShneS13Vv3Ev2YkdshFOza9gn+DcW/PHW9lo9VDvPqpbDlOLOV0K/IXyRbOGBnFO6A0aQJwD0G
FPa+xcqD6HFjAy+sGmR9KQVwLDe8cH5dx0MB+7BBgeb98uWlksfRbMWulHgFXlWrRPmL9AA5zm8E
boPAElFZxgQEg+R2rnQ7S6q96w5Oti6kFQZfdhn6eAiKCBjmk+woGFpJHPoVYhRosLdAoQyV4L3y
xBo8Yk80vLN5uM7m8YWYaao6vZEBPWqlHUCBsCk/LTWmV1WRjPPl9y6OF2WFSVzqpqq+/Xzl6o2R
zrHSaxHrx/VHPwGnX7FXHyFgBPrY3g4/XV/VLdfAvCfBSBLBWAb/lLXMGC+dMSXrGt1Xq3qoRWxD
Wyu3/v0Mf2UO2PvrPmu62B2G2u7SZ2LeNfOLngrC++WkJZYNo/sKsRR8gCk8K1hdNIsC1iHs0HHx
lF3rd7KdoD1s1+00r/SiXfta/AyFbRJb0WIFy/ODqTo6s7UMsIxKa2zt/DEC5uQQp9glH/7h9BYx
pGy6CNIInb0IMXDusElJEDdUS2K3x1S17BhO7Q+n78Z9tK+cWEgwvBXw8ezIFMR0VClwxt9vYTeb
Rt/3XegO3+PCL57ZuGUAJRvte9q/MQvG3h83VEHDHDVcFV9PIHhTL/QdgrGpgh6fh6FV78hiHPrF
FOSdW6sIDNPE87AO9S7+oLUlCZZCxvfu9B1DM+E+PVK3dcG/N/1S2cCjK3wTYikNF4bfIXJnYcy1
pVYMIA5eMdiVB15bjDtHLWZUK4QzYZOICI/buArVFzpMb3gjxmTzXXD4jsjss8FYUal6eznxPYKw
pSqGzOfxoU5MMyuwZYrPlGY0h+yb19QpbwJo9WifhF3p7Ia8WMwVHjN+FViiMevAAAE87THcMxbI
3I8PikdPSBKc6zFy4+JBPD6bxuWOBYJ/Ck42XDiQN2z9AQJvrO1FtIQbseQdDOceYVIpcgByZXdB
xgGtPvlAC0Fyc9nWxQ4WY4bGcVbxjcK5RI9QP3WhxYo8shP8wiv5/vvkDN+ME6pygmXbuFreYbGr
YbVD40xave2BVRufW3JTiAQVRL+fy3jlIZcTA1zyLvSiPYX+NGRR6XRzR8CDhq85tE5r/ChWoRdq
nBI5RGnFs0pM7B4CkVTvJgTFJykk/SgKtJwRhta0uUVJ6JL4pTNuabMrAsFA2eY6QYwBxA7oIcG2
v9+HBDNJdUxRAFPKO1qNtil9v34+RADs56uNVocS7UkJNqKXHjLruRepm2977coCzmsVNY+NmAFI
p85lUgiQJfig3YMR2y18ISP2ZthcoXF+q5TIJeQQ6zU7EnF1zKRTV78tPnbfcJ8LU8vNwMnUI/Hg
IIN5j69NlD2ZY9OMQnwKYObvByalez+97aBh1Ad2+vkvlG0RA9aA3NcApn2NuiFhiPLUF2XKHWWx
bJp9vu4Tm3u2RuGSlKZCXQ36zSGydXos3ARznKpfPqtvMieiV5stD1yB8bXrRMLwvGUCLJvHQ2xI
XpuIUpKtr3mDUmwRWGfRkc8P2wRzO1PQrUEU4P6froHkU37QHWgVCsWYNlOuNRbngrVaTUuiAGt+
1I6SDbKLF+VQu8Y92IHhg4Hz52qFzClW1nFxaAhjkEuq8MLgZXYa0LFP8PoGmkz/X6zzW1Fvjca5
4JwnVl1GMQ60atxnJqQWTGPfSSK5hY2Pj3dGcT6otiiSdU0Ko7TBtrzKKOzlq6QIvq4vn57erx1f
jqsLfM13GqzRlHxnTiBjLKltKXsI5DnVXNkNqewcXRdpKqC0E/kJX6cj6KQrY7aOHWLH+K114kfj
gfVpqzv6CYROwlRIsHE8L/sA8W+pGgAYTadc8dL5TtZERm1ldivn4FkC6hZtaJYBV/yH/qC1y1t9
x56hxAzf28HX0kxMa2PYxtA5D4nmYAEzR4XAcVMd0j166xzNJUfi6EjJY1QYrkfFrUwSu/4/OJ4P
aJaVRh5lwLGaurq3dv8M24q6A7Z2CU95ENijCj7p+RXMlaEfl3lCqBo/LV3xUMxpa7c98a5bs/XR
baxxuIu/yVVTnqY+dNNfY2NXB9VlVqEMcwght2y3B7UGfZTIus2rZQ3LpQMgPy2bfBzRQPREPjdo
eQtcDW/ojuYlO9CZCKzc2rM1GheLk7SokqHBYkrmbOfTN9pYbquMOOB+WB9l+TmfBQmbcF25YGxJ
IACuFkAmpb08hXd41HYSt9ujS61EY/iOfS8Wjsg5twps77aTi8qUDEmgtVhX5p3UTw79sd91h+Em
AnrkDk6L+d/PrHw9nkTqHMwk/nNuvcrcQYwJxnQsbcAqxy9GikoliRw5Tu2lqg6GsFtgK184o10k
9k2DhvqIwNI5D211CG1z/nb9bFw/ghrf4x8TI7XGDFtIu5tJvdfTQzQc/hsE9wVszHM1gSsGxwBu
krUuugEx3yTw/n85bLqMIomM53N+xl2BBAJBc3iIChdLezIo8Km37Gw3PuhNPlw3aTMeo1z4G42z
ybRKENGxWpNxy8p4mYf0FIkP3uyR64eeiCFpe5fOcNynUV8XkBkaAac2+7H4FuSeUfnXTWLh4dKx
MeiB+geKCHyxbki6rh4nOHZkvEpzbDdgmyMzhDI6wZvdv6zdbyT+5aKCYnEQF0CaHwM2pcPiogme
ctX8f6RdV3PcOLP9RaxiBMlXxknSKFiW7BeWI3PO/PX3QHt3h8ZwB5+9fvCLqnimgUaj0eG0/dd8
DIM7ypOuzw3hFCaNUc1tiTkNWL8erMBPuGPs4dj3lvmZbpi4C+yJUyy+vWEXGRn9wEyoQVIE3Did
sVMwfLrdSTHPneNhMEoRtlFm5D0wxoPoTx45FF7kKfcp+s2nA03Q6J+4/U5bPo8pXuRibtKuI7VR
0b3Lw2wnyssJM+Tb4IRgm6vXiZNJGFiXmZVdC18mMHbeVlFq12/tIl2Q1fs9Ujv011cA78sj0WY7
JbMlCweC6qnqsVoS5zbcdUEa/OW1sMyN2iWm0jQYXO+In8GLiDeGk7q5r9ugL/8UzdZkG5aMLt2c
VzSxbfUvi8xcq20pDG0oQlvrwtGT53LmWC+e4jD3Z4R8n5jjNnEWobNq4WesGK6qqrvby3fNlESX
D3Nu0MoKLpCrkJEw6gk4JQvoJx6HmBL23Puha3xoXsPPAxavP2n2vKu/NkhCNBb1iBYe78nmi2f9
ExhJ+zAMzT7FTyjQqLaQzC0M4syBaBvRcFcadDKydAyGzJXM+U+UdSU94ygEQiplqGuHlVMMdMK7
df2WB/6iYtC4l+ecK3b79vsH7WpuzqC2Q53UJS6Is+TRVoHUDnY5pgOmyDJyQwyb5nSFxpjTJU2F
Jq6AFp2IL53idzaeYDe4aBvxQGDJs3TUWl4d/BUeY02bhUx6OWAbaV8MngmIBoN0mLYkIP3xRyGG
i9Lg0v3VzDTKNCJIg50bD1VshTtpFznfQNZMw3iYo8G5dzcP40o2xqLm5dS00QLZOvVJqZD5fhZN
jm+0DYG4E9JwSD6ygVW1V4JqSDP4yxFm95Zv1YJK/ezb7eO+/RhA5/rfKIwgtQJCURAp08QK8aN9
nb3TAaKZwm+/0XGpTnSsfK4q8mSjf1/dCarZRVGRABVTGHwZJZPNnr4CUl940emWUbvCbYzd1seL
qMzFMPZphKZnLKh2DkDysuxicFOHD5TC9X8YtLL55FgtLHMd5FpamYsINMxjTjOLHMafops50y7Y
kWfkrc4NOlhQ0zLuuIJu3kQraMZ+FkW4hCoNTFGyVfSG+TXobMUH+UzeZ6fNu5xHbv8vJvuytozd
bM06n7MI0iZ7cqjOw476MuWZ/4zkaA7LvZE0qaEYMY75EOX2ADLJHneE3vGiRBslfbgF/5GH7YtN
1EnJMrp7GbreaHOR7mqIEYncKXCcvVIZI1mUJsl1DUBKg2mnuNnLipeV23wjrGRhLOO4FKkUV4AY
bVQD+ZKH3gqka2s/R+2HANpUl7a98/Jz/3K5XZaQsSwohq9nkR43jGAekOjAOPDcqlC9EO3K85/G
bVZiMjalVgrdCAzgJScBoUk/dxFkPsm9Bc7mE2gEONcbPUTXt9tFPMaayCLoDCKqiKY5W1LzHHdP
ZNh3o2y32Zk7sZKenys0Q0Q3uAyfDN2zvxpMuTJHMKUVKPY+SF7l5X7r6QfKxXD7OthUFYMSqKJW
2ZDZBK6BURsEkx5R7U1oIkLc10FmxbyW5s0zvEJhli7uWkkPdKBE3WQZ5s8hfE0NHs3b9oN1hcIY
4MjIlEGpgEJJLMBz5BSxN03QP/ASo0RBSSxD5jh0m8tniqiHR1UzGG+ZXUIDh6gZUYUuCgyt7qXi
RyXUftzVr8X86fZGbRvcFRRjN9S4DNqgB5Tq03zKsAv37R6zhpzf5iCn74EVEGM9gmTUESUrI6fM
0UtRH7t+3unmc/bbs+8YHMZcBEGLwgEDAimCV4aHBkEFHk3AVpINI1DeuWdUCb3gjCyC0YV6uoxg
M9n1LmpyXGO0tM8yKriMnEs+tGUAgWZIErgVUXrOBulAPSS2sTFHzpLZ4Q7PfMRYUaJrvgzgmK38
lmdxN47VL3iMSpS5XsldvcB3y39O6Yes/B7xuuk3FFwX4Q9qBlxt8YqagoRt0yVhEzmZUO7UNrOD
/DRG4C4LJ/e2gvOQGHVQ9a5VAh1IS2RYk/ESZq4AGsymf7qNs+GmQSLkikUIheVjHJfFCJtepWpX
o/GpdWThWzm+ShlO7Y/bQJu7cwF6P9ArlzcJo5rEIcxRWZd2p34x0a06BN9vg9BVYa4JjAylLXEI
BmBKO2PzJLmeyk6dcE3Ifhy96PXn//Z9xrNMO21MMdA7cprkVKifi57nd/EEYLYjrNNkTHIAUE55
zPw9YrKeM4Ja+7PuU44N6VP+R8fmsmZsdl+Vs0AfMajcqevYDTrDixvtPoFfdHvpNvd/BcPcDVoi
aHmhw/bo3WHuH7PF7VrO6vEgGANQGAWmnHWQxBBRMEpcs0IUQeO1h2xdrGslkxkrqonprIg9YLTn
ASm5Fn4kccy7As8ZvOw9Xvxw246i/lYSaWbTuB5h28eTLAwUb7aNQ+aRB/kD6H0xZcrktpVeMwyA
70ZcoTGLOFSalGoy0KTz4mWfkJOyC0yMAMn644KwqaUdQruE+db2Fa8PYXP/VtDMwuYkSGu1h4oI
Y2ojaGu1+lcz5fitmwZvBcIY1q5B01VSA2SqwbZeOaDDtYMa7utXg9fjtXmYV1BU3pXJ08sl0MsS
S5lWD9F0jnXOy2bDBf9lqxg/UhTFPtdzeqSU2DKTDwFBBXubW9HyVHeRFyW8bk+eQIx5DcUUfT0S
BOr68i0ao8fB/JMyXgiFqmQC6q7rKamRYEZNJ0RIiL5h+phdYMBO8pU+3KNjdODNO98USCO40eGu
Xo8TJHU9xdEQoIyqFT9lUfQ0KW+3zd5WEQkaYy8QjL4pJMqzMsOLTPW7vY5BJF6JQXHa57S3KSPK
fJx7T+ekuDedB7Q3mDAW6H5nKxQ0oa2bUUuxho0BRsb5ftZVOwU1U1WbHKjNFVxBMeIJS1vGYYUu
3BQNPVn1HP1BAy5oJS+yMIfI1NWub1vIgkyf10jmK8lbW9N7ThMjTw7mLJUVeOKqCDA94vl5/2GJ
eU08m9YNDyA0EuPVTFjnOzTboJpUKIKYvDb9g1rdpQMnf7dp21YQzGagXLeuE4QWnQCuotY/hybC
mYlshWQv/kmxM520+I88zMbMA55gqhjCkJ7pG4yONYsSu0ajGo0T8bMivPVjdqjSlFpRZaxfVFrC
XxxkO3IaKhT5v8/Xy2ztO+fs0gvnyp00UV6gKhjdhAT9rwYcqZdeQ/cOzpEneYqDoQ02MoT25FIJ
E5u8cPA2om5Y0gseI2IgRVIrGdi/OdXtqk7cnFRvmA6CvsawP5Wm7HZ6epy0k17Ff3KOV9CMaa8F
cTRManan9q2qnvWZc1dte00rAMZ1ToaZlGSCoUA5BQ1Ogf2gQ2HR6Jg/Sy92vi+czds80Cs81pMm
WlyFVCCtb4TdJLYZ+IPz1uVsGXWHbqgI+6xBeYMgLiVg8sYy7qp95SVeCjah92PAzxxsH4J/NOT9
hb9yKdI2EVQpwiqCAsfqwRcblFaScGzhVgp5rYfvHukKpag7bVBM6P18qPZfUXhwJ39S7gc7um+s
xkIf1M6YndsLuS0YmBzAxU17NxnVL0a1LYIAN7Fq9C5S2K6izJ4Q8Cj4/kUNLziMnsvzWHZZDasF
NSw/UrKw3A9OuYnULnWo9cTiva+2/XfcU3+Lxmh+0Y7pMhMYrl6cwc+pSG+kUUFWN3YROAfJYOlG
UmJYmfBNFo3CNkPpLQxmzDOee95IgfcH8LW6Xn4LcyqSEJQxZorfMtqFjHMoWPUjOrX3ui2bVpa7
lMuxQ2mm8kmIeUeFs8Us6bGCfxppqAE/qbOdf6ETS/M7jBlE3bWCXn6XsgXyqFB4ErOdU4beGaST
sOEj7TdYnM+tj83vrCyy52+jE9rzvrKFfWIXvNkyXGjmKRXP9SBjEB7N8vVucOjv0DU5JlYyo4S4
/YDuCvBjCbsYpA/Ft98/TaBJMCjdjCnrbJZIRz9+D48GcewSxSbVqSZfMY77NsbmUVqDMC/6JgB5
Wm0ARG4T4oStdqdkyKRUGIGXyQfMyzh2SvcoZqJL+nmfoX6hFRSvIcnL7R+ypVcSWpcpI54pXVEn
ykGuG8N7ZCmq9lqkPLVVcUR748fbMJvneI3DbGfaxWlZhMhBRKdij8qQc4ryL90P0aTwP+RPt3yP
9eoyaHkDLpq5werS3tfqA7py9ur31ulPuRc8hWdelGHrulzDMW/vXl3ASjHhHisn7Rzmip+Kvz1o
HJGFNQT9CatbZZl0os4iIEaU2ebmT1n+idZv6/YubbnAaxCqLCuQYtAzxZSxbEtS3I8GJsAGaGQn
upMvkSvkKset2dS91UFjri2hqooOZU/0Cf4ta87G0tnZ9OG2SLytYa6sEGROUxC8uxgvJRI3Jk+x
eUKwFxQ42CSTAgQ/7tKPdChifyeAaODHnKDYUDsULoYu8SpINh/G651irqJ5mkS01GHpgjvJ65/i
Q3OMUWn7UbL7ferAEbjXeCxfW9UeaxVkG8qDbCIotqWS3lFi9+Ycuvp9sKeD2zFC0C5CO/Sk/e3t
46wuG75LqrRvpZGqvXas9MOoPsUCJ6bFM8UaYyzK2BCWocNaggFyTxkaacqefCeWZEfHecfr/Nk2
heCRRYxdk8E9x5yysMQsQTL1NPtW3oM889jt1OfeoaPNtE+8FoHNBVyBMWesiJI8wSRpCKeNdjvc
GepTJ3JCx9sruAJhDllcygJuLoAEyaEcHRUkxolXvQ4oDyiOi0sHdfOqgOjvZn0xSsb79yIyxy4e
YtXMZ0DOnW4N1UGGez1jYvz32/q3aT6QNFfAkkundDCWHb7lVNc0pz0vZ0l8JAVHvzctroymPdA5
muYVxVQ4BGNAOmSqBC31pzTaC1W+k8zU7cp8jwFWnJ3aFucCx6i61AWBKBctpX37rmRIWPC4DrfV
7QLArFeNedsxWlLwcJx702o14qFFJbJQLWrf3pjt/b8AUUlXVxXScioUjqb4psky0UIXqKCWOxSJ
exuHt2LMYe1RW1erJlasKs9p8FQvnNABb8GY86lMul43Js3s6dJh1j4V5XQSYy7PM93Y6+NyWS7m
hBK5lEojhhjjoTnJKN8xnPik+e89ogjG/Lc1Y85mGCJoa7YAk6RTLe0xxZHjp2y+senMHFyBoOEQ
WZPdx5qcNDUCjs2bbs1u4bU/Sju16diGwNLuhEea7st5s/k2dW6Fyig3kaOkS9oMhls3jhOZExup
LNvo81OjmD/+YA1XWIx+B2Kil6GJWMVoDIe6T3Z68tujc6lLuYJgVHtcUKZWCljEBUxqYnYk0k+1
51yuvCVj1Lspkw7xAmAUYXxIp9IikeYbyUvMK1TjATEKLqVR1Hcz1iucP0fT9zIf7C71Scvzgjbt
wWrRGN2W1TELzRw4mA1gLfGrmv7J4VkBMJ5dUy0RaPoAsHS+2R1DidOLwxGA7fPssmluiIbvS4Pf
lQ+CwLnRNg2aosmYQIJhDVd8hlkvd2mfYCZwqIDFd/aXUbBEwikl4IEwuzAKBbjxNIC0yUFST7H8
ceGN0N1ep4sczD4IipyPgwKIODuayX4OOCdjM8AhXRaKLR0gWvj/L+L3XmK0R+xrv9rpj+JD5FGf
xkZgB7xao7IbQ579pNGFq+tghc1GH/p60AcDwk1efj+/xG4XoJzZfCRe/lwM7m1TttW8CUPzz1K+
d42s7uqeFCB5DoD2XkNqp27zWrloyD1QVnDas9nvBu+dd9/jsS9wFIUtNxiVMShlEyZ7TE17MD5H
GrIQPKKybf9XAcW7DHcU7GiMOipB2WQwdfDiUBpGryMQgbvK/WSb/uCPO15zxLatu8Axqkn0bml6
ARHmcHxR1L3RiJYe7Y2YV6yxeQRUWglkgrRaYomj20nRWrXDvonKY9sepIrj+2x//xJ7Yu5TKSXG
KOSoDlSKsyG/zrwU//a+rIJb9AesFK8yyNh0YHNA0ImW7LW+YIc+aGz+KjYB3f5tRafbfHWqVnBU
GVdwGnz3NEkBN8gf1XD21eCl7++W+jhNkh0mHF9++x25gmPu1jRTujCMAWd2dkFzJ47hVChg+Cj4
GVogeE/xrapRMA1dtou5Yuek0FSBoNot2SPmABYOya/3nc8v0+dKxpynqswbPQehIs5Tttc8aUf2
4X6xQYWNYCE3xbCVOFzLxRynqke0V+0gV7TkH/WK7ILZ3JkZ+ZLLzU6ZA7ftuzcQaRyKquBozKZ5
uiwp2xerTPXQiRoErZXDPB2C6VmSn28r5Wbd6ko8thFWJGEi5CIwFgk5C9XFqrpzj4yBBroW3hH4
l60zTAPzOmT8z9wsggAqi6zGYs7vtebTLjz1DrimQQtgOrwe6W0DcgFjnrOygso7YwBYUB6bZGdo
/u21432fMVBJpUYV0fB9Mdlr5FDq//H7FH9lMNJZCpc+w+Mvrr+34VOycAKsmxcFZjz+vRmMQUqC
ak7kCd9fcCEpu2b6qpX22H+/vUr/YmYvMIwhIomgq1EOGNg7dziBI+rFOKmWcPfO0POJ97zkScXY
ocUMxSalT2atwNwG8U1FuLWP/LjnFIRsBzxXy8eYoTYnSmFGAJofF4xGAm+gVfvkITxNqD4SneKA
bBwve7z5UF9hssaoMOdc0IBJOQ0wLMbTnjQXTIwg9Qts8ek/7ZzJssgZahaPQQMFH95ol420E2zd
Vh4H2IbENR0ef9nt8wSWi1/1ndTdIEcS4GqEBLTay2relt1ePpMd8dQHk0yKGmGhCJwrB/Dv+uJo
UTINj6Zmxd3EzVPyEBkbMRltEL4n0MRHycP4Bic5yw/Bc4BcPxq+ftzeMN4CMgYjFmolJCoWUIiK
+7Kq75AGt29DbF9Jfx9mlCj9ukdlGVYKEanNw/stDV/bSXWl8uU2CMdk4E74FSXrl16NqeX+q78G
HDJn06Us05SdVjzyShU51xL603/FE6WomaMCeNR3ofGv6uv0pPmUCaLHJFPrtnj0a9eO4GUNGcPR
5OIQVgUOcSqcBrwA1MdB+ZJqKMisv9xG4grG2ItFNnpDkAAVf/yrTy6+Gz9peMg1PnpVeZaeo39s
wY7cp0OoU3shTzBPCvQ9skMXU8ZCq2xd2gtjOrzXznauC69HOu8BTyyNWc2uFbohpe1rg9ehW8nY
mybI1m3zJblX0HyOZFfkzbySmm23aYXKLKwMOj05X/D4ST/iRYfHqvigWu2p9gqfVwa6eeQuUGxI
ZqgDaQyoI9+a90L6mFT3XcKLNmzu3AqDMb16aoBHIwRGA8M4W6IbwxEEx+9b1eDUVfcEpRTcU7d5
DjBjhoAmVEY9MrOGqkamIFNExJqezWe0j6JuTXBllz78xW/iG6Uyi53sB89B2LYuF1zWrQ6WpE/Q
3IfEsnl456Ggtyh6+L6iQ3Y/3KceLx9LBbk68CtAZnVrMWzalgJSeippl/oaOgya3x8eTCO2eIxj
/ClmGMrs/TllSy91A4GjlYXWAiI/peRYrk01WSHQ227lkQqRFoVlpqELxBydrAjOaatzXJxNbV9B
MBdmUi1tY4yAEKWd0VV21H0jS8m5xTY3xMCkG5pTQ2UUo3kFuOONfgCIkMQvczxb6Mge7IrUrpgs
Xkk+RiIoeszcv22ON13TCyw7ByABv2cp1QYc7vgzSXcjZjSgumd4uo1CDd6Vtq1QGG0TNFLqCODh
LM/ZdzlJ/LlSD1prOANpHSVq94ZeebcheYIxerHkYS3oAjRPxTg4xfw0iV/m6DSOnAuGs20s5T9c
gjkRK0iWl242ftQNPyjLo1anh6Ks3WQYnbxfOKZxU+XhKcoSkdH8xjo8qRY25UxwdqsKzTmdZKF/
5vbibV/SKwjG2wnkcAZPmUSbkPra7vZ0xle4D3Mbbdgo2+OxEG6esBUc4+zAeKC7GMVCDhoWRvNn
XO1jlTdxkYfBXMpy3eq1PEAkMbrT2wfSH2aTszE8COYMR2qZZnELiGhGeTBBjWFjJyVPkE3NviwW
69LocaoGZisjmBpWD5UWPSpd+hqK0yluR85z/ErTQD4Prjo6bk1ES69K/74yrnkuY/CmqlXOaD4r
5U6aXjh6Rk3nL4aBAhBUANP/kH1hVqzr2q7vaqFCJcviLU4BZsTA0dwGxPoYL+rxPLOrDXqHQ52k
SVDCgEvpV3lCzZAjWQ1rpx97a1YUuysTS0br2W2xtmDAKkCIpqgYB8ISu3ZxaJKiqWtHwwHt4uWj
NEtnTPseODjXbgPkWQMxN1MRaUvazZjzJPvUl86gEs8CpgdRYjWjv89sXnv8dYSBIuJ+wjAz0Guj
b+vXFcyaOUhVmLa/6hQVtGZQPs3SFyJPt+krXNb28Ms+3F7Qa3vEwNIVXyniIGGuik5hO2fAOIR3
Bs9jBS0hu/D3UzAMGGP89GhAiXaMVe3nsz54QvktEzgX4tbBWi8jo4hzoomDUUGedJJcKW78WFrc
22t2ZSYgBcqyNKJDEVF0wECYaICTcr2tnDZ+hFpowUlAB18U866Kq7udwWHs6iJoiVmKXQVPcnYF
S9tFXgpPXUA6iTyTs2RT+rlERYkf12umbgNrPdYiMtYjSUyjTRKImO0x4gFObHoyMP8DlKrcCpHr
5OevYrI11nIgSlNtNBUSkKCUQbVYrYJpL3QnHZNY7eJI6ctTLx/QgmzHEmcvNw/6SlKWoGdEP+Ms
4x1L3fXWwqjNXbAXUit4lr2G3sf30qfb2rOloGtAxn1Su2Je1AG7KgcPA15caswB2LKRawDGdJWm
2kp9AwBRvEOV3ygcFt70Mc4JYG8vNJBJiOtDPaT8DLohuRmdGO9vjPW8vVbXxT2MbjDWSVhiLU87
yNK6khd9w2vxnjiqFT01Fkpbwdmc+fzeIK5OMGaqqBW5b6hGti4t4k0pAdC+sxDG9skx9H77zc8I
ydgTdalSoYggZIDyoUE0Pi6Bss+U0ru9mDzFY8xJLnWYeIYIr5PovjafIy7XFQ+AMRpyU5kxkljw
aQ7oCUJcQTtaw258mGwaDcruCKd85Tou8+vCsVXIRZekhpxBDc1nGpep76rX2I6eCvg3KrdOgu7C
DZPIlh+3dRIoTQ4w+q4H428NJvHKw+vYkZ9Hp3QmlxzjM5zrP3GtVueZLXCTYmlqSIhlVUHcVwiC
JaDGtTJ5nEMcs8Fm+OVRlqeyBoxW70uQm4qRJUtfbqsg72RpVIVW3oZYBGPR9FQWP3mgEfLAyV51
dJ4Kvno0H3hkjjyZGPMBw2GkRIDKB819Vj+P+QeJ1+98HZJklJAxFkFQDHlAbSFleIvd/EUpHeM0
ezWurcgt7rTEyricVJyjpjEmQ+pBpl3LWMdoHz2UH+Nd7ac+hgue+hMlzxD4U8G23hNrLWSshyin
YzbSpUze6ycyT88t6Ql03gjcdYgvi7zH2KZnukZkzEk6LqiUpjdzEVsaPJ9hZ3zQQLuleuAre+VV
B/GuGjbymgZFsMwalrR1swFkvxK879DFOPj5W3Q/uYpdHGIvuhN5RoxjV1iur0gGi8OYQn9Ge3IE
eCCJExNbVSwJjaJ/9YCXIrrPreDpP1oWwrgiTTMVyzJB5DF5DYdzFjVWMP1uYc+vx4Mw3ki4CEsf
q9hFyRBsraoPS5dylpBzGAhjVLR6HEki0mugc6fiICnPHKtF1+GG6SeMGRnzrNIyarX+8gfoqyy9
az0TTELhmfsQ5InDGBRpaIdAoLda+EW2QTfxaD59o0lEOk7B3GPah39bPI6RJIwtacZhLNF9BfLZ
YomOaZCPTrPU0TGRh9C+DcWz/+yI11ZUUrWi7wpa6Bjv4oPxScJoSLCSUK7i/mvKIxSVOS8ZNg5S
5QvEoqvZuuQgeJMXY4SieQ+64qMJSijBH2wZHoph0anAIAjgs89ztIcNBKNOMEzU8F3myRFdyVow
s6iz6KiY9BxxNpNnNdkZsG0NpuSWmpPo1Dkx6twMzMAsTwqaKzGS1uHsJ7XBN06GzliQeTTDfDSB
1vS2+YYGpl30QFM7VWeB5simEyqbJ/IteUrgk3F7FDknhQ0Rm0ogdaMBdF2pj4YSPBjod78tIT1s
VwIqYABSiIJkCxsRLgpMOBVHHI5q7D4rWrqTspcsix+ktvvw35CYYz/qaoKaOghTpGcFN2p7jmO/
Gx5vo2we9pU8zGFX6rLNJwkoSjJgiP0PpResqvp6G2T7mK9QGGeBVGpYVCpQKGN3ukucSbTIJ3Hf
udFO3JmJy7vJrtm26DWzQmScBSUR+q6tsE90xBSMprtUIJs378K96NG4ullZdOYOBql/5VWybB+5
CzYbNg6CCm1UMbC1MznILmVfD9HPDOX3+Cxmmzq/AqP2buVBl3EgLBjyBpd2NL6pJpwGIny6vX0c
HXmXdwUBYgcB/TSQJxnFQ5Lk91MMc621+9sw28+3lSiMayAtQiqDYgme8/SQTK+l9kE3emssPwRY
wHi0qjR16vzDOH77j8B0jVcCJuKYqJLwvmGBjzfcWfKTJ9n6X6YVbRrIlYx0rVdQ+oCOrpEGMOhQ
1vTQ7DpwdvKTztuvkBUOYz0SrVFJRQ1x2ljlT9pWH7uCbcDkY8gJzT9jZsfr7WXkqQljSoTANKug
6qGJ4V0iHLXs2Sw4ziNXLMaQqIJuyiUoGN5vb0o2DalcHeRI1PeCJQHdxG2huIeZMSRhPoXC3GLD
lnOLqVL5Ab2r4GuhVPJ/MOPyV6vF9n1QatlK7CBeH91hRjfCm1+TgXOvcDTw3UFaaeCSifXY0tNc
nChLy3BE0ft95/MmHXO0gW3s6CpBiEN6FyNBO1UHVT7lvBJc3t6wHRyTiAeoXGK5aK4C2RF4Uqnf
Wfm+QHMMj5d7MyGzulJkxkoMgVoZS/Gue8dqLx80Lz5UxyfFr0+0+nw+/pEjfjnDLGk2pqgEIUkB
mOa7Ofm4FMgQP3PUm7dNrJ0YZ1FdqDaodx24zQt0CsDLEK3O6r33Ed+iZe5Ja3FgqS244UbJjK3o
haqJFRpcar4ho0DHbluoAbLrx/BR3vdeHbnqKXExr41nQDad79WaMgbEEAQpnTSoJS0uVO0RrQrN
cUAzTumNX7nuMG91GePRCm27DDF2ENdyadHBYAKo8RfdWvzeQU7Url6UyjI471+eu3VV4yRKsyHU
gB08xSMYMh4ewCPgUIZykJzkFu+JyvFB2DaCqZjqKaE2sl4OSnBKM163Ee+kK8y7IhyJUmEkGRYS
RVv0pGee8dB72kG6+x+6PjhOPssoKIZpLqbUdhl3s60g1BS6xWvk0TFFsodsOfJr8Znba0Ldmxtn
gk34CuFUyzmNKoyRPZxAU+XkdnDCpBkCGr4KF/bCqYjmaKdC/766CcwBg7dJADE7+WfWuIKkWmrP
wbjuDPr1SlMYAyMMYT/JC3QxQTgUlL7+N82nFajt7rZJ4QnDWJSYyGOSEQgztyhsOdXNWxd8vA3x
L48KRQUfEioaVPZ9aUTGKEVlTWUZENodjgtqXDFjEnwWnVX8DD+glQupSQWu6m9zDbwv4wWavXzK
VhfqAtDEQGxVyHdaHnIcg+teTAaD0Ych1xNlmBGaG+0Zaa7WQvS6toIH9WHx/xrmlPhg69jXRwQ+
fc7abp+5i4CMnsxqEpjzCHBK0I2JwG6O1HZ8R7N7NKQcHVTUH/DyAf9iVy6ojNaIQaFOslxR1Mnp
nxJHeNLdcq98TCxhz2up2FbRCxhz9xR1IbWGCjATZV4l4pJ+Xf5BGREYUP/RUObCKWKlEIcEamL0
p6S7DyTOS37b0v/zfZZqTjDlpVUifL8dFZRrDF/HPvtxWxN4EMyDdg4lNZ0GQKSaN5OHQv3d0rFf
tdxgrpIgz9SgMbALhXGOxB9hDMq6buI8G+hWXtvyyzpRW78yrcUkJKA6hzZn7ZvQvWbjjxTUt+Ux
yDTLmDmbsp2quOy6wRoHdSIdSd/PjuQ1MVgvcEE6HUqa89KKHxRaS+0F9yXH5PJ2irEXPUbHKFWL
nQqiPZhKLFVUOctIj9+tZWSMQkPqSc4iGPVevFPrFyNRfLm8U0Y0NXfDf7RABmsLwAynZNT8TZ6J
dHXu7kNXFKzYl/+fjC7AwN3K4vXOcqyCwVgFoSpiQRGhj1P6kgo/5xm8DjwF4e0UYxYqEgpk0N/N
3FJaiqdEVvlDQO5ssaMCbxf5K0g0rdvn+F/eS/+cAXa+vJhLattUUI/RpmT36AY5IFNi02F9lA1z
eJp36hMHc1tQYugahm5oBlu9I8u1mfbT+0lo9rQzQ9VstbJqhxbMIaGAMDsG2/N6era38IIq/3ra
Q0zGGEkD1DiM7HgUvRFU7gLhvXd5MIxRyQPMyEhLnAbSngLZ66pvJOWEg//l6XARhTElE6bxmgKB
KKoS2mY03+eh4shZ7syh6dda64RB6iygtlESySnBHN4L5GAK0x+ZlsvPYEzLVKfCMtMQqpC/ia2v
Fd5tReEtJWNYel0YxwwBYifPW9ityMojXxN4FoWHwliUIIyURqPB9fCLetA9+s6lOWTViXRH9GSn
8pMXnkvDOwGMORGLYY7x7kQOZHmNh10ecuhVuBrC2JJUHyojWwCg+vETJmvD/UV6/Ck/YfwVxr2V
r/9pp9iaHjU0R0VeoJAdbhmyiL5aF36QcPmL6Y5fXzX/aBxbziNrsMMSTRpPZ/AkP7RPoN3viZ36
LSp54jfJeKcxFhwwO/03ARnjUQ8RBtPQW7SXdqX6kOW7WOHRQVBFuyUcYznmui70tIVwxgu61d90
Lz9Mu1F9Hz4IIhlbSKz8gZaJ8CIgnBPA1vfk8kCMgmb7RWkvF1+k+jjyhONtHGMqtDEDixxN6NY1
nurVU4L+4bgw7NzkVR/yhGGMxgQqz8kcgDQOiV8qiaPOxG4Ck3Nx8mAYq1GLAplFGTDmfF9Hu3h8
neWX2zr3Lx7jRdsZK9HnwiRilCf8eM3qTpWHgsYP4G6eUOk92fVewejS9Gw6HbdQiWralSaqooLh
ZURSZXYsVqiHZMjyEQqBvvnie/McncM7zFI0vtUeSJxfuTMBN9XjAsgm4xa9E0NgAlBQYD8UB4NW
7qUm9LK8+MRZVXpUr4WjkQENlEaazuxcEBug+lcmlPJibkP3HVOfnMHOZZSJUprL5Y/cDlC6/w3H
bKJSznMDmguc6kXwMYLsWzuUb7HQ86bTbGddVkCsyS+bMJ6iGdqCTBJKr1AvMVdW6y12u5/uMChi
1/PKK+knbyzl1UNzKAYyNICkeTJl1+3iveAnBy7h6rY+/rOGLIt5baDHSxeAs5yVN1oKktvqd+mx
dyQkeJKaO7xv83q+LCX7+myFHPP8MuApyykrj3rMi7fxFo4x9XkolCiSA4DqT6dqwHNlQYlL8Wy6
Ym+Rc3eggWdwAKESI1EtHuvKpu1aice4j+Wc6yj7BXpdHUfJi839wmO75q0g/Qmrp3XZlkaVSND6
sj41wkNAOC7w5l2poZtIQw+yfkW7mpPBjImRo0AtuIv7czDfp+l9JtRWpsnubYOxKcoKirn60Thl
LHVSwMuNUMMe9JaMIdW3IXjSMOqgDTFmQuWAQLmmHaTPZRhbvVg6cllbpc5Zuu0n30ogZvtbE+3V
EqhXnOAz7ZIqzgNe6vfVTvw2o6AreVSfzH399baE2zG8FSijEEk84qoJ8bilBZPzlwJDbDvM5jX9
6YVPH795nazAGB+gl9WojmVoh2LsgvyoNK9j+2ZqrxyZeNtG/75S8npumr5KsZDd21/sZIEzRR75
gOGlSD9gkISnf+/+j7Qr65Eb57W/yIDlTfar7SrX1ls6nU7nxUgmGe/77l9/j3q+SbnVjnWTAQIk
QACfokhRFEUe7vWjJbh3rUf3C/m4MyU1SKc0EYBRkP0RL5w4wrrYHk8ssx0//D/G4q064AUgd7YM
cRVJiYUF/YcAUEdxUHumO82WGWPEYIsi0tc39HcnyxWQT0sk/ogeAfB94P273w87up8PDXL4d+1h
+Kvf+TbmSDzUTu5U4BczP9Dv25pddZALdC67iebPLgp9iOvXe6u7r1XQEnvbEAIT5XsiFatV06CH
gGNzaOM7Vf2SyH/pf3TPXAjCOZYmm5JKyoFSj8+q/M0wP2xLIfCNFudK9LRFr4+OhTKaD118r6Si
l2C20lt2wLkNNY3bcSggAOgR2dikE1hukZZiVbW64FAWycI5jXZSaj9jspDkS5JhAMD4Y3ux1q2K
ahYGaskGGmHfugt/THOUPMMFRiM4mrLiMbUgBVX/SI4rDHdeVWgzqEsTV9URU3SCkZ78ohdcVdeX
6grBmVVuJJnZR5CkrFuHaJ/Bh7/bXqt113pF4AxLImY0o5MXkWV10sbbEbMYJil0EtKCMdZwtsHW
9+IVjDOyOTUHs+twz5rJRfE/6bVi6+lxKkd7G0dkAJyFqV1cTlkFoczkU63cKbIL4h8Bxi8O2qsw
3KHUJ6E0EJap0Dzrs3WuftDJNYndoxciwbXKrnvRaSSyBu40klSjpmGB5Rv3bKr2eGYVKuHev6Sf
miMGFoBl+7i9kOtFiPpVSO48KnWTdCVLx7OaItaR1D/PHisPyT3RdhJYoiG/3bXRNGqzzpTWKV41
fQ6zH1XtZcUnSxUUhAisg28paWc5L3ypgEzhi0Rvdc2uM1G6X4TB+YaO9LOfsmx/b8Z24n/q6R6D
DAXbaT1vcdUO3z2ij0bXZwRLxqKF6TZ2LbBLeWnj1Lv0rHxmOf4gtCvZzlt32zAEO/ldU4nij+M8
AHn2vVH5OlRf+hTzphRF8Dy5LqLxz3QpTXtHkh2T7n8H33AKblln4WsEZkiv922Ca1sS2rGXerLo
yr1e3rBA5nabTA2dyGoKM/lreh0sPx/AkMdyQtmFvcEXR4V12brVWXjdX93oC2hu12GOW15aLCgr
A9lWitTLNBEnrgCCr61UIhJEnQbphgQhXnascMBsm8i6g7xKwZdWmj3mWhYZzvnxrnXx/rS3Pvj7
5MimnCR70VVbJA+34VCN2FCtZEEFKPOHoyRiEhJKwx3FsoXRkkmJBetCp0bpTuGYbvHZAEFyjHIk
UVy+nmRaLB6Td3HlSUcrBlMW4LRAciZSOz6R8dLk2yF4XYJ8ukswOh09hy7FMENdKm5iQ3HGaLTn
XPhws7rZF7+FP7ZjM5sidmtmZSHpUXHAoPwIGgL53vpKTqBZ2Em5g5eASdTkuH47WSBzB3mfymVN
2P2y/jz9HZzJubFZBkw/4/bnBhcD3Lz5DtQSCkjR5cPvU/ew4ogFPHfE+z249DC0AteTEneT0Gvb
Pe2zvWCfMMt5F3ovUDhHg4LIWtPYPmHLy87Y8DF6spzRSe6Vg6Taf9aRsQDk3Ms4N3lFmW39Axjt
tMFRjozjsfaARwRxsmjrvCvAzHS/ng0IqD0Yp9xNvphuGmMWFksqlk5V7rYXVOAK+PpLSW3rfAqY
0chIE9yp/t/b318v4ruuH19+CUpdeYoIMwujdBLp+zw7MetInb7o8S73b4rgnEqimFawCfkqTMx4
T3pTgtLU4ZyFf8/SZ73ZJ8JpkqLF4/yOLoGDJmdJuERBZclf6GsWxM2rYd5i8ThnkkdVTY0RchjK
Z61GY/Z0b4Remnwb6R89my+gOO8xo3xvaBPoyYj9XW4pTtQTd9sWRMvFeYiuVKZOshJcm+fviXxr
Bi/b3xdpnfMN8ZDFaPCACCr2aIvnk0BBruShl0TTWlYD1sVacT4BA4YVvW0BpMherz35fmo31fO2
MAIMnsrG1+Wg09At7AbGmfR7P1DtRhUFxa99ABvulC968dVcVZoZKCwBqqDEIErs5Kk4FT+wR/09
u8B0rm8rtnzOZsxPrvHPyAWTTe60ojcpgfo0LiqRs1gKSg2rOkRO6x9qEuPC+yNFMcl/W1kuODEC
A4M1ZuDE7eT4luQSKXBoIpotv57RvloJz2zTKFJihhQ4ZrrLj8ou3uegIX72MXbgn66BDL1p4rkD
ghNS43yGlJM29vVXlZoeKvh3/tH/aIEXg00CrL4J2yVFeJzjIHPam7UCPN0eMA0jROOutIsc9WTs
MWZGyPEkcCIa50QCXbcw9RWramnVMcwmu0dwtW0gojNY4xyJkhhxQlEc4Bo3jLSHlZ4ZoOltd6xO
RcTNLtrovDNp9FofGgik0icJrYpJ5+nFV4FEAhC+FAb2PhYjC8hlD6/2PaghKsd8KXf0RF/vZqUT
PQrD8tU06XUD8KlFKpNeIxZANe+VnPJWn+1hz6i4cy8R9kAIzkqe2ybr+7JMW6CR1JkwSBRF9gfl
vj/oOza9LUPbOlzXnbFTBafOetpnISbnT+I5LtSRxd0xon0s7I3/2pIvX6aDqGxWFE29K4rxrajP
WDSq3+FeZbMHD9VrMC6lOwgshnnbjZNB59yINWrRrLA9YB1ad8JcpfGbgWJ+pLPcMLFF3KLrvl9D
Z7xKTYWaPFoOJm7CHq00De/OJPPC+NiVn6dYVCHzixzJFYlzV1OAGalxyhJabh+Bm6VxKvNiuhHq
Weed9aCj07oGZ0osZGVcd1xXYM5xGUPv500L4LK/TZObMJ8FwaIIgPNaZjM2AZ0BINOzijRLoLUC
hHUvchWBc1VDO5ljlgMhiL+bRN7VyTFpEkEfwjqJn/EThX9lyyRMzkWxKtMQGwgc7erWnn1nfNZ3
/W7Ym7YKeg2ME6OxHQmCrvU3zAU29xoSpxXpQxXY5BGxwevbTkicZk893y4fcm8SZc5+cWu/SstF
PSWlVq8we2QNd7k7Hwb0BzmpKzkSKvHBZlKf5AM5qo+RKw02Egez4MYpUKrFuS95mod4nvADhvJr
0b5kzXMi7JJfdyZXIZnpLhI0WlYrStC+JkUmtE4iMZk7hstCktorwBPq/JHzuuJx7mRQiG+MEZPp
tVWzwXA2O0HpOHsYng7Gh204gfOyOJcyKHigq1mOvGrNMzGVv9HZYued+iwNoSnYgr/IdV1F49zI
GOp9RyosJYvYGbFUpNm+BPJst9tjtB+4WWRken1BannNSCjof4lpglJWf903CwWWRdzrlhnDP/eF
PdcXI3FGMRXZWii5ROHMpAymgdYpLogSQacBe66Jn8eH0QE9qZ09Wi4VPOSuKW6Jx5kJtZo6GGfg
tbNxQriyp75/kXvVCVpRqwZzvvxxuoTibCSwwkLvCY5Tf2h/tLRAs41KP4AeQzoEtALHetb/MLMk
/LRtmmtnwhKWsxZfjdSuqQCbpadav+lyAev+qsNcAnCHTjiN3Tj4MIz4GB3QdvokOfFzas8Oi/71
l1EQbIk0xp1AeqApUldBY2Vj2QYK7yK8Jsu4cwhTSIKV43P+kaFLsjlAsMiwDrmSngNZNAtUIAyf
8w/7Vm+lGRAhhgjE8ceiaZw23c0iIxDYHs+n4BvKWI+ELRrBIyhmqe3qTPlUpJ1HLLQuqtnHwooO
24YncBg8v0KvFNOYRJCtUF9646YnD3koSsOI1o9zFwN8rjmw7JiFIdqt6enRsVISe+h6978Jw/mJ
oCpAqJ1jAZvuKUrureLToB23IVb9+mIjKUzYhYclnQH+PBULNjgJmK7waAIS/Hstd+iXIUJxSbGX
D7L1R4JhDKdmyophmtzZnzSTkQ4sOTuRkxafm+FMRT52fR9dITgllROlKYJ75EjROhA+qYEobbRu
aVcATjnSXMv+xBKXirRD7sPOpk/64G1rR4TBKcea1IYSliVPs/0oJ3ZLDnL6eRtjfZde5eBc9RTX
WpWwGImqkU0zJNhqzK3qJduaTr1fuFb321NZ8GJDQUX2r/bZL1qYXJLGzWSx/ROHX7LqJtJSQbCy
qnuMDcBgLDwAKxrnrVOK6eJ5D5tWlUvlh7YWCo6DVb1cAfi0RhbTblbKCPZrjQZaood4V2VBdy4n
kgoc2urFkS6wuKuBoUkWGE8Y1kMPYrByn92AutchgS3foRfy0DyWjnE7P25bxeqNfwnLQuuFkuqq
iVI2ZAn5rg/wbHYQac6EIMwyXorhXq4+qsONPwgCo9Xc5RKVcww9Ri+MkgJhTfCXf6mP9MDyRcFT
YoG6ujlq5wmsBZ4obhepk/MVaICYc8J8IMUIxtq4MzChIx532yvK9tG7SGyhR/YjFgs6DLofKDVE
a3z/lmrmsR9Vpymaw9hb32JNFsCty4QBYwbVwfz3ettdwFVkqnDVx9lB6EGaP7TpSUsFQZgIgtvH
o0xqY2IQWvk1VjFIB7zipe5sL9vqYUtlE7kZgyqEL6qMS0kmmLtVuKk6/Y0VTO0kjx1JxXSEQvTs
tb7XFmCcjvy2arpat8B+/MX3VMTMtvZCHTZgmZVDTKyK2U2dUXATXnVXC1TOy0t9NaqdBdRYi2yC
4VFqLOqHEUFwTn5I0jlLmGB+9cGav054Z9tW0+opspCBs4XQzINwmAEwShiYmrU/eqsEFW883pZZ
sUdPqdOqIt5qkVCcmy/MsCVzJKEzYL7J0wc9E2WE1hLJ9KdQCj9PtOs1jIkpIRTjS2+85gdGA9p5
arM3+IAIVnDFPxCCuTM4FhVqqDx5uZFms9YEMqZHBOfcmO0weOiiOwq+Xk1QsLr2zkAUmSoa/mia
xQ+yC/28ThpU2Lk1+LPwDr4vHMuJIhu01Ddizp4VNS3R+MqCbCyCOJnn3NXDaZdW6T4Wv5yseIk3
GNwhKY94p1QGYPyTeCkxsl4eWBt9XuNOyLavcpgO4aXIBcfzqnAEvfs6QRGKzL/4T7WmNCnFUhLp
1MjnJvt9H0sUaEmhhKjo7eFsPGyTAHU9EMxXQHZKb0MJjNqJwCBWNi9RkGBRTcMwMTyKc3tIIRGi
DFbuKkRxK/M8pWh7vW+mfTlntpX+ftrqDRrn7sZZskIamBAp/9GriGkG6qTGSyBsfl01CtOiRMbM
Rp2+qyEt4yAtaA+fpIc2qUdbMm+N9IJtIYg3Vw5CSHQF4mKlXBoV1UCc7JJAdsDwYKO/147hKLZ9
7KqtWQbmUOmGhqiWc+IZFm0M66ZwafRiyTd9JeiTXxVj8X3Oh1u01vtUw/etaR+g5l9D8Nd93JZh
zcspCwzOnmditDRQGEZF7FpzchDiJ3/DKcyiC+C6l/sJpfPeu1HLfrYooJCxRC02e7Uy7lmKaDjW
nqiDZXvtdH6WpT7rbR+3AEvUl9L4MiW5bWgCX7AWHZPr4un8OGhDook6Bm3x+uStOLCzx/oZTVb+
IbkUx8KVjsF4yX4/BfsGlAvJg35WUJ8DyXSLHsvgSdPH27jTBLa9Fnq9gWHGv4hXI9SvT40FmP6z
AdKV6cd8KA8BRrDc9aCbRU7vKB3BbS582Vx1Egsr4XxfIodVl6JD85XnmWIuerZL79JvcW2zIdux
rYE5rI7dYre9D9YSmG/k5bxgmw6o7CVMXnR0Mbbn9rk+s5HR2j7bB4/C+j6RgXLOQ1aHrJxm4Bk3
xqnzsieQqh9VkMgzVo/wFHrjvYjaRrS0nD8xu1IymwaQdB7tSrPc2JjdLlGOodQJQrVt16jzPfqR
QjJQq2JndMVZ8z/k5Ydtda19X8WIcDTYEozs44959Cc1KoIzbLGY1eyUx5iKiqPXVksllFgY5Usx
MYMzxAiT5SrZKCFCfm9EzgBGUyN+Kq0ffyCJRhR4DwV/8d3j9WANdUAI7EA9SfJDNQtWaq0sgagL
AOXtRjaDVDONGkuVIjNfPvqu5VCP0QmUnmjy36pWFlCca9JLo8y0CLKU4VkdckwVagRB+apbWkrD
uSW9afMag0FxtN+ZHnsUfh2cdNPb+TlMcS8094yI6vdHriuga1xIxhlDV0+T4ZtYRDSm75ri0rWn
Wb8jzTdDtIZrz95voDhHVJW1kU4pM+0OhLaSXTnFk3Efebluv1Yb36RO50gvkydqMVwLBZYych6p
1f28qzUAWxTVVPO5R3E8NGr7BrWL/vu22QsVyTkjP+jjpqihyPhY3Xa7accSafmZveuTXXDP+pOr
s2hPrzndpYhctKMXaaHpFCJWykdTfbbKW190AfnFftMM0yAWxUHGXX1yUiKq99UCJVamp4G6Pz9U
FzaKJHdM0W5g7V1cDgu2csXi9jaYIEZ59hW2iKzkKDopx2kPNh6vOgjUxb60hcRtbUwYTbvIhLrm
9H+dHChavERHNmI42YtKxlZ970IubpeTMMqsJNGQSVAx00V6LshgS6ECyr69QC72u7fk4jZ22yKf
EMRYQdSmXVS38VjRVnLUUNlv4KUFrUTbgK8PXluA3PZuMKZXCwOYB3rvUShJ90jPPOm3GWpBtRdy
lnYJBt0di335NN5b9/rRdFCgJHorWXfUV7vhtnpcJy12NfsRcnxAr7fT+bNgZUUQ3P7WIw08n6BW
d0P1UpDHTpQ0Wd/KVxG4reyHeT8z6nZ3MAe3C5IdTc29RgeBGKswOgEXIAGXh8oXpCWlrIetAo8R
Ds/mcIyU0DZ10T1iJa+FKb1XEM4m8iYlU6RjczW7+jjdBCczPDfu5GLCoReLsnRrLwlv0DjlF+2s
GbE2F26Qp05SfiLDPi/OeeWR4BaM6naWFja2hcDwmQzv7H4hI2cPQy9LTWQCtZE9qn+q6tRrfK9C
scX2BmPf2cLh7CKW8qLTKygsp099LtsTmjrbzFH7r3UERl79ZRtu1cyvYvFFagkIBhKLLeZYY17p
czN82v6+wP4s7jQB2680dh1MQ00vxHiJrUsZCVp7V8/9hQjcIdLIPQEtNVuxUSptGvgXVHy6wSA7
4WQ+NoOQX2j1LFkAcmeJVuIt0mIy9ZjOGzrDTeVJjnzXXfJd09qigmDRCnJniTS2mF07Q0OJb+0K
AnIGpdv5kuluK2p9FTXL0nAhYXRasMvFfXnGQKcYrh3+qHmqa2pLHf5161uPsWhGqQiJEyiRFcz6
1eC8u+K7kt1S5ZSlk6sa+1xu/qNQbG0XQmWdPmZjrRcu3smcDCxdbecG+l++5LRNKsBazQ+p+nUF
OS/o18EUyRVWULcNT0O/ZHCSj6xXND+hVm+3ra51q7iCcU5QL7NMLUtIhgyr0j8Y47mIPm5DMD28
90RXCM7jlemkx2YLeQzpfiLfrfzr9vfXQ+jFgvGuTotRuSbBEP6tbuwx7DHDZGGKImb9b9lOT+I5
3gKpeMaBya8j9A1DqlTed/7JF1UYir7PObzZlNFqWeD7uSzdoMr4MviDI1i4dQf0UzP8kErdjDRU
MAND8aw7umfuJ7jomK4Vo6L4j2LZq5Z4vgG4hCgYfWYGvXFMuyM633bETw5yJWoeXz/6rmKxpV3s
VssvQIM0ASmmCfzPYEdNYdeKF9TEboO/I+Hkl9XgeSEa5x60QS+6bgCg9jDsonPjGUfllfmOJQh7
cDb/V8VxLmKmuZpQDYDs5CAuOQQ7lPNirjobFytKl7Hts7F/Dc5FNHhsLHUm3WRl+0zz+vomUR7T
bzXCJqKDJVEQSqzf/BfLyTmMsEE53tCw5fR6UKxaoJVKn7u/Old2/y13H186FJdsbwe2aFtycm4k
i+o0L5nfTaYvandQrb1cgWK+FKQE1yrbEHf+NE9+aOVUp4E8qMBRbrpd9IGNvSic+qDetDv2ki8L
hx8JBOPnVpqqSkKTWUtBMnBk6fY4Fw8lxd9gFtlew18E1VfhuCAqTAxQJmfAUvG2FUVP5vBRn48j
vanqY+R/6IKnXggqOMMoF3KQsY0rZGxwJ8/v4qq2DSWwa1rbAtEE3pJybgXzBv4XBIQY04ziXgwo
pzvjTsYjbu79AQcMjARDymTZgn74WtjBMnKFFLRwI/hmNOYk0a7Q/+BdbYnB6aqYTHk2qQFdhW5P
JbsHHbmQ6mhdOVdBOOWEwWikRQpBVOVbS75a48vof/8jzVwxOM2MYy6XkQ9Bql3vKrtkl3jmhQ2g
zfaWK2JrEwnEOfs4ylQzUQAmDWejezGsu8YUeMBVCIMgPyYblGgm54mieJqGSMbFQLPum8QjdE8L
b3vNVn3CFYK/r+WqVGRtCohiMjxfrmwlb73aMB+VhDz+NygukqkCDH8FyxmOY1Sx6fFFBmFSqnyU
fXcbh2n5nf9eiMSZc6oZ/iCz1FwzYjZjPx2CSXSpFiiG7w1SGinKNaaY0DqG7W1deEZ23JZCBMHZ
Mugh/HqyAJF31RGTXo9TnDk5aEr+GwxnxTr4IOKSMpj5nHU3VXlXEUFcLtIHM8FFGKZUo17hSQcQ
+qWcvoT5h20RRN/n4pLRsiiKP/H9fjy38te4F+zC9YuYoauyImuyZeocAJ01y/B93I1aF2PmXudT
JZ7hYvwsGnZFMxHX9X4F44IeWat9tZkBluomrv/WRU1mp/dTUfTBdtv7XXLF4XyLFM9qEsZwX+MY
nWhyU/g2USOHKoVthJkz+tmhMZp9OPoC5HUBTaqClRnzFvlinibxpUHPJoRXyrTv0vZrqcx2ZJWC
okURDGd1ydBGYdmN7LY52HV5mHvLkegk2D7rtncVhjONzuwa9CgCZRimfUKLfZbIAg/NFPFeUVcI
ziAK3yrqVAPESEB4OIV2Y1ZeXIIFWFbO9SB/brTgpqkiUQfm+slwxeUMJBjAvWVp0JMeYWQ7OGJA
Eu1UATlhJXfbO3iNJg3VYz+x+BK8LlVp3siQkTyykZl4/ndMFU+YLCIGhb5j/c1GB+v39CIJKroF
ZqJyh5IhaUiBKUDGWCRXtWY7CKVdp9cCO1mFQXkw2gpM09D5AyMMYiNMfSzmWJWp0wR6d+hleXLH
lCYCe1k1yQUU+/+FuwXFVhf4JfJ7Q3QK8aCXCLLzIlHY/y++LzdmN4MbCaW63dc5JXaVx2DCFo2p
WrkdobHQ0FBwKquY6/Wa7FnAFDomxUsyWpbiC6r6Wddj5iGNaF7YyE0NxZLxk2jm5oqjf4vJ7eYx
wdDqaGp7vEVJd8qu8oIn8oVNk5bP4c3vx49vwbh9HRNMNopHgElygpQERogquVdkobu9t95v47cw
3DamURXBGgDTyIM7G/JtWSY7OU93YGX/sQ313jLeQPGtgYSQoO9NqMwM8VBf4KEe82UmI9j/Nxhu
y+bW3HRhDZg0VMq97EuTbSRNeTBbXeQDVx6vmUisSUEmsoknwLfGPrVKJ7e075GCQIWekz62SCbi
ORQ1ULNokAdT+FtH/xaL27hlOIeVhRXE9VV1qvDj0B0ytJkM1SmzbsrhsL2K793EWzRuG2daUI0T
ZasYd5ivKWvDmYRZ/0e6uq4fs87FLoa3q6UmBkqQfx9Gd1Ai2xINBlw3uysGt2vjqh+CuQdGjdET
tm+GLm7SHrjwBCsmwuE2rGxmReZ30A8tH0x60ZtLGBy3lbJSdfdWK9xulTDtRGmGoUcKu3dVPAax
6dGZo+8mVMFpz0I2E4EV8DNBiKnXfVK+2nd2y6r8Mm+4B63E61hjcEKC0mpbQsEi8uVdeTgaitxB
QJLfReEhQANcIVhEEQR3/1ODuY3jChCqJe2ntngODP2gNMLOVLb3N/Yr3ySax4GskRg49O6VB+aA
QrIbxqnzTxeOqBJUpCrOPQSlnuGpGmauDOZZ76tdqIqSTetnxc+dxD/ug894sDAxFhCVJD+rvpGG
torxJ3uKXPp9FAyjqH5tVVcUvAmmpZv6O2beuZWmJi5xOsnZY9GcFMXJRBArqUjsqQUGt2/bapRN
s8XCySeMS76xdqoXHmoHgyx+O/J6C8Rt3iJTuqotm95N0taNI3CjJKLHE8F68UdsVSaWEjF/igDQ
LUGU5ud3JKWCaHXV1K4rxicdDV1LkEaFV8izS23dkuFh2wms2tni+9wOjZsqa4MWWtdixR71Y6iV
jqXua+n7No5otbjTm2Q0CTUFONkwf9NC9YfUdnZYC7lH3t+l33htkzvl6rjJNKoxrdyhPvvUnoMj
GwlUY+6BiFOF2dCW0+EOO7k2omEOmf/Meqcx3REs1hJOomEvpTsiH2NFFRjDelRMCa6TKP2l8Glv
z3BSNP4Y5lXvWuCUQJsZ7mZu+jejhWLj7USVdeu2cUXjbMOsUQZeSTUihuCmlNys9h3F+NKWgpz3
L7zCFYezjYSgIaun2Kz6nexoDp7OnnQvPtQeFRxH62f6Yv04x21KGqh5O0hUgy8M87B2OrXBZGTn
t2wwhvVCP/6J1V8lY7tiGXMFVWsoNfD8pkP5HPEvg5aaR+TJKoFpiHTF2b2iqI1sykCiAXWjzgeX
LbmpLNWmmLO3LZTQCjnDN2MjTw0V+mLje8yTevDdyi3AVAYrBPOmQLJ1D3hdQ+7MSOV6LowGkrXF
XVE8Kbqgo23dM12/zx0VU2SlcULwfdCEmbE3lTcq+e2+GHYa/YTgOQCkWEdmr8K2nfXvaXoTkPva
FCRPBKvEl/bG8TxHpQEIFI3o7X1ZPW0rXbBKPHVhouVJN7M92ikf/eRbW95HonYAZjbv/OlilXg3
MBgKSTIoAk8sQXYcNESLFzy0ORVR7W1pmM1sQXF+oBxIbhUUUHF6aZRDMe+C4aOvSA5FgmsQ1Reu
J1AWknFuoAa3+1j0UE6/tw4gbatBbpm6vks+JHhGvNed8EEUnfwC82c4x7e5yFWo532FA/ff+dTs
8hJ4PSp41Z109B1RxLpugT8BX738wtdh1kNV9j4AzaS2K/0DlT5tK23dBK8A3OEX6yQgecSCx+x7
1+W2LydOPOy2QdaN8ArCnXmSpmRR48PO08mqnVTPj4Y13w85vYsmC/nPuBRs3HXHfQXkrD5ufatu
GkhlYAifjPoDPPxF47OYcHw1XLlGeq8Gs9DPmGtxFb/mao6Ivb32oHuMbrc5bC+gSB7O1ltcYf2U
pQDC+lCMR9XHO2bk5r//gvk2wOfOO/RXR23Mcmm1Yth6e+7AsCVbx94QqGfdqvHQpFmqolLKnT4J
jciomgjy6vYoWzeDqFb8NXn63hVdAbjjB6weFBNjAaDbJTIyf7GZ0+Dy/c7Kh6wbRK42zByPp+62
mtY3009YPtuQEasM82jEzVz5O+xDu64TO+v+3gZZt4UrCLdjUzOv9VKGbL3+3cecC9NK7Qz0V33z
R2f4FYjbtUMapGZBAYRSALuXCruznlRD9ML0ykK2oSs+zVD1SiIpJWCanXaSd4x0OXnSjuFd4tnh
c3JsXNZaOx20D2Ae72zr/o8S1aA3+Z81mty5pYMNKx1YPiUtX2bwyinge1aFk7CYy3knpqkgzWrJ
OHM1bm8FaT42bSszk4Sz3aVoZcPJ+Do6OT+BuEXgMdbjyQUeF08mbYp0bw+8wZEd1iyELgOw3bJu
U7QLCWKx13v5lnTcjpanEtmTCmjhMYqd4FbCYRzf+SUmLRmgNWVZo3on7/3Hedc6g3j27/olZCEu
t+MNJdXnWZ6ZFZG9ekn3idc7+cHAIOVsH/8Q3eJEAvPR5wi2kHZKIDBLnCefzFOf26EbefHedLPL
4Fon5TCgOet1vJTbvmz7gFUHepWWD0wxdF7vKhXS9jmxweflyL3wgYqpbEOlfHBaSobql8WrAf0z
IqDqXNSC7WOQXwWeccdq+HrNjh7BWJILrierjnQhH3d+y2oT6tUA7Hw8V/HthOywiDxJJB6361Nk
GcAIzcSLjrL6kGGUual8V5KLqR2HVuCzRfrizu9aU2vTzAFWd+CY1io0/5a//WyJs3uxZJx/CRW1
ky0Ck1BRFSgPHzP9u1F522b3i12ms049U8bMSE4vaa2SiGaIQ9r9/HlAC2f1g00YCBvMwKwx1EBE
DLaexUDi9F9ATkv+iL41k+UDYx3DAqOvpvHYg+K6Lr5H/S0GlI517aj+p20x17V1BeW0JadtYeQ5
ewgBM55SP/jdj22AdfO+AnC6MqXGqGL2kNiqKB7VHhUw/xWDAESoLO4EqAgGBZopUFBejFZHxjId
4MyxEpt13kQgyBDkMERicYdAJLVVjLCrd0sMsHFAPfmhjg167KNe9FT1i9PtuoK8u2/gmHxQ/+O8
YadpdsCMHG+6by7VPnkUNUoL5OKT0uBGa4pxwkL60j2VU0RcD2q32zaJ1SvS1dD5lHQRTb08RBBI
7Ss3mx7G/lMHFryaPsd/wvXBfMXP1XsNyRa3lrhIZC1kSVbN0yZb37MS3/JAM3sabEaBwSY3Z480
9sL/6EBeu2UXyEYsETlVIGazs/4il8bxj9PL7DGa9eou/yGyyPUL+0JSzn8YvUR0GkB1zE7+ef9D
NdiH/JAdw0N8ip+Sb9t6FPgOvvpLy9kMqhoCSggmwcDWV6JndJE1cs5jIHHblwZEMtsEdF7zXic5
Sg8lgUGyz7w//q82wnmPuK7wzMh2WJtcypR6enkbaE+gjnK3F0wkDuc09Dpt5TxnTgN97MnNJLt+
KLjIiHTCOYs6M1s1t7BiBJGS1tOTQZvjthQCiHcFXlM5TS3LAzTNPqIXkvw318qXcSENVAV4okCm
MD2R5lzUN4Xx23WLb5wCP7CtV+YpNXVAUPWTlSFfEud2Ooj64VdK4d7CcCEE9eu6whUZcddp3meN
bXzVRkf9Jj+FbuLoKM22tct0mQMn+iyBxEvkgJiuN8xaZYpcOCDJjLLIaABPiO178o7Y5NAewv30
FO3yb+l5dlSnfJhku/2SC+cTCJy8yvbCAtyfrRqz4wDeKj+q+ra07pT0XqlHjwp9vGD7qryXMEs/
Ttkyl9oH0qIl5UedBTZeTgRJ35Umprf65PwEuFubAnsL71lfk1vja4oYg1U0mogITbvB6DC8gN7g
LfqPbgg/3ZPKuQ2fjrjwTYA1SLbziXKroKSYdpYgU/WLe94Vh/MdaRRMucWKIFpXOzW7ydFRqRff
SY6GIhL5e+PWXwMn3Pm79kUspECJ/Cy4dorLoGE1TDo9tubJx2SQ3NrNVS5S4vpl6KeU/BNoW/XJ
QCyspuaxMHE8MJadYNfb8mPnsjm+07kG7cdwEFGv/iKQM9l4CV3FX1w2C8NDpziKkTIbnHnP0hTz
IfEsJ0M+PXwQTRtaP2uuYFxGKw6HcNIlKDNB6S1i+1T7SHvBSbBeUgeMfyXiHJxeSJkUGBMLcaj9
j0TlmXqKi3m+Aqx1Z3aF4pyZloegV0yweCmyz9UNRRWVsQ9PomX7xR6/4nB+K4jUqc8srNt8p1MP
AbdTneK95Mwf/NyOv8p3A4yEPZaLevnX7fIKzHmxca40Le+wllWhn0js203g29KguVmIS2Ce/B9p
17UkN64sv4gRJAi6V7p2462kF4bMLr33/PqbmD1HzcFwG/eMQhF6mQhmF1AoAIWqTNcko+AeLfRI
LqDJKKpXmMFviTo2f7UTuJoHJWskIf/3tnQWPc8GcmGsqkcyTRnAShTtZNdWdD2Rx8tHk3+5B54x
uBCGhqepCZnXsz77N1W7HWO6k33VixnhiCAybx+FfsPxHVepnqPimc0ZKnPtgpZo6fMFFm2uY7DA
MVUaAxy6nEWtMXRtFcX/zW0ysUMjhPKOb1bYciavAoEAdJbDUnBEeruFfTg9nIH5rF9pIb9rShED
Du5x7Ty2LwvqxF1UiDsV8puhs6Cg1V88VhrT3Y8n0YIQWM4n/kzs6EEl4wcEVXvKVXRLGLN6GM2Q
CLYEERAXKrugjIkaYoiT4jY0T6Vh2aOY75t95dJ4crEyQJmUOShAQYfTcaqz3TJEx1rL7stF3bdl
jyq2bn6SSwhxdfXXMsicOhCV125uspZmMDUERftA1B7VWoQ7W4Kj9fBsNI1tloVdh6d2Tl2B226u
DDQBMlkEDY0SXBiNdDOfVAqiEP26I7h2K3sTnQV28Dj6bDFKB/VOfRJgbm4RK0wugpIZ/ckBw4R6
9XFxC7fcNXtwXPspTjAFqks6SBg0SMm3x8ATYG+NLIG+CKrLQXL9gVG7LfJUzyBciBd6ZE0YaQXB
khlO9Fc3Q5ard+erbpcghfzjMvCW765x2TysjtnFmCV6XwN36vZp/ALqF6N8vgyxmVggMvpWiQFO
MlQjvseAxpgyGeguRNGl5qde9Mh2Q2qbUGx5k5u8IQ8CxO3RPCNyKzJS8tLCmR458SvV13FOMvbB
YbmJUGXFGrNzP/IyR3T+3R7KMyi3QLslIb3KQJGoNFBpjMebSWTY1rJYDyU3XdI4lhHtgDHfg6hn
Vx4jPwItkK/bxIeC7rVxJ9qiNt+H15DM7JWH1JXSpEX3NnvxPr/vvxk/oDRIbbUB/WuzmwYPeUQ3
eRa944tM5VZjrxpLCl4ErIjw1IcPunF/2Um2VvvaLu7sMnZTW0cWvh8Xf0eFZZvGc1xcL3pvN9Nz
TDy0Iwp2+60r7RqRP8B0dKIGm7w8QAv3DQUxoYVJy++avhJAiYzjdv2xl5SuDgHFZGXTY7ybfQrK
PlGKQDBHfCqnJWkRq00Od1y+6f3T8pmKm9WI8akcaxlDdDrCjC5+aIOXJrzPJoEbbB2b1xBcqFDr
DkwtMiACUn/piu6mkHon6WM/NqMf0zRf62X+dNnzNk+Za0wuUsTx2OSzhCXFnvElWwc7duRqNzpC
IrlKfVGfxeYxfY3HRY15BiuWrsPGBmqh7D098rWb3mfPvWJqGKF1XMAwSBjMEORhvjd7kt1+Y9mq
PIZxjOkzuhdFe9EMcoGiGaR4MkyMpkF+KstdZVwt6lUCZQpzfq1ykYKsIMqrXNioSWtlE/OXsr4J
l8QtQr8cRccf0briIoWsKL2BGlfkra2rdnodzBeBB4oAuPgQ1k0nZSEWLtkx9W4cdRzrxvAyW7pn
hcjFThP4vACQT88ENSF1pMIiTfNa66En3wUWsTXDH49XPs6nZUYpzxckyJmPs6KGFFRf6sPgkC/s
tTV4kEXtgAI/oFzcMIZENiWdrWH1GPSJU6m+Bumpy1a9vfFcsoqLFFJQ1qVeFgiAX8obsKHiCbnx
jMaZIPRT7+Jnag+eCoUXCe1ZA8jZEy+7LhXv8q8QzR37++oEMJo6SRe2wML2Z9N9l/Mvl7+/PZQW
tUzd0i3Z4oZSH412nFsY2fd4MExDN1V+mqrgYUMEwo2kDprvpbIA0lqvwUuLtIgqWlTsd36crLMd
3Dihi8Wc9KFkN14WZlOIq1enyTGOdJ/tPlW0ROQzGjN4NSttQPNo7GFQOWS2Vpzw7qRO4J3BraxG
3RRshJR8W/xtouGt2l2esX850p/BuZg75l2QIB8JcK9zq6fhNjyyS4py1L+A8xi6U6Iion/Zw86I
fNyNRoNWbHBrpAonvE+yKsUAzHSKJ2bH2j6pncG4+LskoKsIIcvnNsk3S3JD2XS04GUsUHowCPIk
IiguEtNeqnUDxdm4UuceHkI79bZreyecX01LVCHNZuXfHVThVUbQRa81NIZZcrlMDjikr3ur+Tlr
WWCrdS6IXdsXB+hGqBQd0wa4w9876CyHRF4ShI3uC468D/116M2Snb22bnoHBnA7dK3Krq5FhaWb
0WoFy83dnES9KuWAHaA9pBrtdYdS7cvuvzmOKwhuzhKCnvmaAiJpNLsGJYE0Fbaq7KkuOJxuZpMh
ZPTfMeQZJWtljBJSsND7Ij2qjA/7Wr1W78MjU/fqXXaBln9Aok/wlCMYQ16NKOjCYhxr5Hli/VTS
G23ZXR5ANgcfHHFlFhfxaSCPkqXj+yO6dubqKsIbRrZPO1crdyb5TORfgXGR3wgbq7MIxlDOK7+n
dWgT2jnwzP+ZZQZtcSscLvxbnTRZpGQJOvUhMnZjAvE1pN4vj9zmNrYC4aK+ZcmKWmsYOZBTq/qx
aR8sKng/F00OF9vj0sI/lq4ZNKqe+qLG45Y04oTTz9Zu7vPxoPYl+kbKgdL9Zeu27w4r87iYYeSx
pE0hw/6P0kzkNifq6tDT7HZi3jaRn3OxYsniCpyggKuI7gVy55mjSIB5e+NamcQFCzmZe2Jit0Qu
ir2QxGirj3esbqjGhVy4TSqXVxZPJKlMSWiozNkHpkWQA0y/mn9OSF1WO1Fj3Obz3crjeRLJeTbM
bDHh8fJR+pL5w48q8juP+AXjwlIPl31D4PkGFzPwjqF2xgQwkpn9XjPMeFeRNvSUvhZlT0RbF0/1
EVdVKNURRlHrnKK0iwP1SgfUjijB6Bz8j5XNqrQd6dB17p+ZyUURs876CBdK7C1qa6ftXViZTp4L
9pXNQ4eig0xHp5RptL3fmvWAyg1pGcise5Y82fJwb1HZsdrYEbKL/MtontG4gBLp3TToFS6byiPd
wSmPKP52pJufbBFoqHxgKhnCd9iP8h8sGp9BuUiSm9UIUh2AgsM9eCqhFmeXcWY9yLQ2ncRQ6t1c
x/lO0+TSTkpQWmkLDQTBejuSWqasg4KQKjzTk9anVp+jeNWlmmwHdJ+OzxBiCMP7WPo71Rvvsuds
nkqISijRLFCp8Zv2LHcNhB/wfEHR8jSBJDztvAoMzqKKXIVFrA+7N9F1JnOr47rGRbTKyJq2pkaP
IL2UNuNG0r7UDzUWiPkrOGgekwcpvo23iKWV8Ml0O56e0T/kHIt5UQJTZ680ik88VmZPDipUm1gy
K3+9PKabG8QKjIXb1SWrmiaNjhFMrcadaRyISN5C9H0uqGGtN1PYMGPaH010O6oCnxDNFS8GVupS
asYhXLDzq0Nzh9SfOw32dIi94UfyY4LcaK5CLlj7Wn6NhVI1myXpZDV8XDBTI20wQwr0+m/Vzz0r
hDS3PV6VoGD905niQhqdMz1HlrMHv8NtJd+WhWD7EfodH8ViearxfIeRRE1HiHfB0skd/UrGbhf7
ImoHkV9w0Stcgi4oVOZ3wS3BQZKIzyVsQC6sYr4qTDXDwWxn2NNGjn5k3ELhX8sNPWBzqw/Kc+jf
i6ZIhMjFDZwqg1hjKzeZI3dBWiRE4/GnXuHOLscnGq0k0NNYwcip6XPbfkviyNFEunSbcX2FwUWF
CKlZBbrIcAXS2Jb6vZT3U3nsyV8j+i0GUxNsI9vnrBUeFyXSpSjDwIJNrDuBnemCfX1gLIgWMi2X
A952ZmeFxd2W+q5qoCsI27JD+rCgi0kKwVChzE51Kg+hQ/fFjvzv+u/Yq1eYXJiYu7mMrQmYy/ja
6I1DgmMyClU72S+/4PCUixB9Yzb1HLwFo3Y/+NNVeR/5hWGr99IuO2Z/iepPti8zK7O4iNFZnZEu
LLi3XnKXnvpnbI7X077360PmZWgb6ASOsnmsWwFyUWOIUkVL2cYc1LGTSMeKQsDq2whdpl50gtys
TV7PGXd1Cgw10nE86FEptfjTrb4zfJSlIC+n7CWExfbL6CLQg4dNXJcsmkgujsw6nQtQVCOOHDTf
qj1WfBn9be0yr38N0I8hZADZ7LtdGcvXMqEzAnTyAQaWNaSy5xKltKkz7kKv+YGqFBRsuOyZQXL/
KeZNUd43Vp5gZW5e7c6zy9czlWWA7LKBHzE77EekkM9DI8qugKSdiHhY5Lp8Q2Ok4dF10pjBmFni
UC+8p256mF3dJ7YkbAbf3O5UPGtR1PrgQMk5bgGmZZ1UFkwjxyR7ov3j5bHb3HlW3+ecNZfbOptM
LP3CfE5Gv6l/hkQ0PZuLb4XBeSXqnssy1FHgpt1iwJz6Wv+qPfyTpGOl3W/PUDfp6yTIbm1vDr9x
oQ3w/ogq9bXSVzXGrqbLzaKqpzaoXLNsdrM2PbZBh8zkEp9iq/GkPPiK/IAg6FweW/yQ9/gRHScj
YEEniR7k+UlLXjuRou32prSykdsAM2NoG7XD2PZHzZ49Hcl/c7QrtCwHaIGI3fEkuj9uXqZWiPw2
WIFQbYkwqkG4eNGwG7vWkcZvBRFxs4iGj9v7Cj3vQ6WCad1yg4QejR6q4TNluqi8+s/yUnm53imR
GgPaZSxgsmM424ZMW0UplITzQ+VeXmubh6MVGLfr6cQcQ6IBzOx7h85PYKWboLxQPhXBo1BmfDsy
r9C4yKEHcRpMNVb24M9eul/2EGVtsCP4BirMrHt0BTrSnemkL+580qFgJCqPEk0fF1mKpbBiNYG1
lpZf5+0MIfr8Ze4i5/KgityRCy5Lo3RkWAATlegVaWQns0JHwRZQaQIk0VrjaXS6sK8n1gL29pBe
P0wHxtszfsXauwpOsZtd/++02zj9nafwLcCt7tjBWEvd2ANwIlexdkOLr2HzR/Ef0invY1Smmp2S
UgyfZB3C+ks5OHEvTPRu7s+qiowRmr0NXWeusrIj1pdwDJK3gmdWU4H2jFOxZ4Lw817UzLDtdWco
bo0VOl4wZlZbLZcvk/U0RNC56URMRJsV3JAP/20Qt7asQM6R4UXGlZ16okNzxSJv7OmJbYGLw3Qp
XqDUt14G3YeY5F50lfsXVzz/AG5xQSXdUEYNZjKiCt1Jj8GApuzWZbWOoF12pcNYCqLX9kI7Q3IL
LZuSoUNWBiOrfI2mu6Em9ig/alEq2DX/Zdv+DfQhUR8UUZLOb7axUzN2l4f0ykISS3I/t8DOUNwO
ncqyPOkxXiAM6TpafujGflCFnC3bR7gzCLfEpnaqzJpV21clpHup1z4P+wVt5sMbfXD1bHwVhd7t
7NLZP/ksvQbOwamq4J+hNisuasg7tzck8jyEFK02uZm7qZX2Th929I627QAeqFYW+Mv2qU/H+ZSa
hi7z+bUmsKqlZe9xc6H1B2sZkMzuJ8lWpOkbSariUe3zSYC5PdRnTPb3VaAZuqgKJB1296hwq8do
T2KR0MR2tks9Y3DBDLK+I/QZ2QvBFbqmUX5PkWNlDZ/NJ7mgyAqMC2c0H3JaSzBoiT0S37XqFfkM
qwihMiWE6gqFHs/7MYso+swWVtvfoCmrOA3j/eUNenvAVgCc/1ezkgbBjC1mdIpDc6j8CeLmxj17
eYt96+kP0bjjabCU02RJMCe5qq4sv7yW77QdO9Ph6nn4VEXFyjTO39ClN6CyH6b1c+VOvX5LddEb
/fZes8Lg/G3s9VamFgxCJ+AV3vicfhckdswqRtLn8Gr5O3Qgg7dPrht0Vqav4v7R7Svv6hdwTpjl
Ra2EPayc79kEtrvIlb+Gh4WlyN34UTSom1v4Co7bXLMGR5KgBJyRPPdL62Z1bxP1Uyf/FQq3g9Z9
PFVRjWGVj8GO1UxNJwj9Xo2H1B33oiYWtjd+SLCtwLi9M9fKQYt6gL0JJIDgb/x80fkZhj+gknSu
lYxdBkuCfpjhNRB1Hgjs4A+kxQQBGgPVV292FL55YCIPzU4EI/I4/lQKPdJSjhsYkhxGT2GpVi/e
seczhmYcRMepzW1jNW5czKBm2YU1W8Zd98UcXudZUDS0/da0AuDiRFgpNB5ZBgT2HJHFwVkRiSOc
2HTkxaDYDqVOxUFv7/+j+VWwmhQufJhpFHRSBddTyY8w+REtu3QUveaKxo8LEMrUB6RjMXeq7mvr
pcn3gqAuAuBCQhCHkt6/hYTH6jA8sgfVZZcfej8/KA5UH32Q+v0hJB8fBus/l3WWUwx2qhtPduBm
dnrAbQ/FZegoEiU8tmvaqGoyJUsNzyRcmFDDUlbCGLu9EbrVYJvXOGx7hZvvCIIt8ZWbwUBfagnq
PVFSZ9tLfiPzZ+4BnOYjhABxcJqk3SRJTja0N1GVCUZ1ex7PMNxZIynrDDKDOAon2lWy3CqJgEFQ
9H3uqBF1ZaDLDc6c0OB1o3TcNZm6EzgG+8bHWH62gQsWQViEepxiqCoTVFHl7IYSKAl11GbnSw91
OBAhxVC/mQxoEvanQEOpAV0+U1B3dhReXFXNuyboCMYxKmSbzImr0ytZEb54iUzlYofSNWj6lpk/
Ppq7cRfdxo52b+2IzZoERS64eb9c2cQFkbQt8ylvQ3R2VLEbm15sdrYEtpGwFqQ8/uVAep5BLppo
eVp3aBVml+f6e+6Fx85uv+g4IqKL1Vu+XvaXbbMMYuFobSHPyCWhgwT8jjXqs10pfEYiM5K+yNB0
qb3LKNsb8xmFW1g0a5dEoqCxtqLczlX6StLqiLw+yOdmd6ayR4ZiF0nt5xbDGZdbcAHJqzKuUKPd
uYwZi3HDxdeVZxwhIu+L6ty2sx70jMYtPctMat1UgYY0qnJbo3TqIcv6+2hONKcqaOvIgSrZQUel
w7QkpV2bpnTIlhmMD6RGzRhCnGfO+WxfHvztjIUmG6qsmsRCluv9FSqU1EDNRjBT0115A+mHHbW1
HfFZ+76II3Uzwq2guFWyFGaUNAWg2lLxIUN8onkn8CX2a7kAp+BJT6O6pREd7PjvrVFSouV6C1/K
x+96S+1R+6uQRDnBDYd9B8Jtr12Uq5PGqP1186bsb4eqsFuUv1UoAyWRM6g7oykF0ySyi9tdi0kO
l7gGpBQWthk6Wjbbgy6IzFu+sDaMp/mTLENSM6aJYCbH6mCB6NRyaH1gMqjyXhQzhWjcujfUCaJD
jL6edRQiVwaeXPAO49EehADOZS/f8Lx3hnFLPeqDMNQsQKH8HU0R4H8UyaAJreHWNw2iRaoKjN18
NI/K3rpJUICDUsjCG/ezSGxyi5TpnUHM4FWyKAAlYhyxmWo9piGW+MGxBf9jWziMavgf3ZYAAvOB
I/nSXeNfHk7m4BdWGV9o2itdbkQEw6mMj3H5SFKUWxR3SXNXMP58UVuSaPK4sNFUIfpAY9iqSLcy
yPJ7iKRftmcr54jhtCxEQKJjH+fCRihVi6LmCM7y0ULj7oK8GONfmvci+kf2oY8jdwbiQofRVYNK
O/Tq6Hiwrueqhtbr8pBP6bfWmg/5INIA3NjB3xnGxY0INK4B6p7hldTE3noP8UY3yR+TWXT+3wxQ
qkoV05JlAnKP9w5ZQOKr7hO2vTUkk21TJuOhsCoa2nMzx65gvth6/TCMkJMFY4lBFeUt77Ry/5Ck
8TiqE/gtfrLXC1bFPX+lIPQhrvRVlNPZHMMVGBc8Sj0kVGLUYGUwOEH8hVYUcpSlDUUPQZjaOiQo
SJn+tosbRU0FpXbegKgoQWN1Y3cH5QRReLQHMa616SU4EeGj0+ZaXkFykaT95+yKoYyV+RU13U+g
aj7WUuEPpHdiOdkbrSwIH5sLmqoGgeymgnJjbhEUyAlnKVgA3S7LXKsGJVMn0hsWQXB+H5NKJoEO
iAaF/lX6qEyHyy64DWAoYD+xNB2F2e/9HSmDvg+YvkLUFQ/1EP6V64rggCqC4OJegcZqqMFhZmoy
t7Mb0WEcvD6YiCCduBmTcPCz8NRh0Q/KxYHeybOJenp3NBMTnbqtqwSyreGcpknhN6JXgqT6pl0r
PPb31eKt+iXt+5rgvk7mU1zo+zIPBUO3GY1WENzsJEMbI7iqcGr5eghOKAecRAIrW3k+hawwuOkZ
m4TE0ajggnnbsNrr2pls8ms5jm5zpKdPEV+9w2PTuBq2eqojkrQYtpZ8VafErqL7aRK0rb5l1D4E
1pVR3NIMpkTJzRZGJQf024MkqTPsBiLdktMdywOo/H2rcHLRm99mhNWorFKDqsTSuQg7lVaYdxKm
q1oaO192NFtsrTxpoei2IwLi4mtCw4KMIYAWkKnT9KAHuhMg/YAC30+Eh5VFvI8PRTilMoD6FG3i
bXxdJmT/GQgDen2QgFIwbO/9YSqCqaIzY9RfHqvuoRoFEW57M4ImyH8A+JaMVEF9VmbM7Iyp+OGp
8LMAHNmdx5r2ArSCh6kj2mrZb/7ofmdI7kowqw0NrHFBV92gay+zCt2s2kKKqKqK0UbZAsqBpiW2
+0qunbbK/748olstTQoxFTwxayoqFmVuickD6DPaARZrt6AOKgYbldJu9JhSd3BYrV/4q7HbR0lY
iboZgVe43KrTCPR5U8aB2OhYW5oFFquOgkgvfJ2X6boZTIF3ivA411HqJk6pjp1lXOJy8eOCxN+6
uThkRuSXpWFkd4WVGpaI+Xg78J9nl1vmsxJDLQqUta5U6MphUMP0OSGtIvDb7dh/RuHWuF7oWq0Z
8CFkS2wZzSlSGdlImwnGcNMY9EmhCwzkFjpf3GrUVpCVOSIlCjIPPc70YKonPy475KYpugF5KF1F
KQJfhrAswygbTBhoMvaL+VT3u0x6+DMILlApul4NIaPVLjXZGWblOsvnlybQdpdhtvKWCljwfpvC
7chS0EGVo4UpXeiNXuRUj+CmcWLVmbzhptqJAsn27JzhuM0ZKpJa1Zswa5Cxo+iBPZtPly3anBuD
6tgsMTsQYXwffnEJNUgWAUFOjnQCuclLkooGjYW7D+FwhcGFQ2SQJ01mtO3BNUiJffQ1XrNUb4NU
ryg/yULMJShubRZECiST4JKdW3cVCh3VPTXwVK79jKcX2Yi9y4O3OT0rw7g1ao2kihd2wiS6rxZH
kzxf/v7WaxR6dc6zw7n13BXKP+oY2WG6AiP3N6z/4kegoukFF+CH0oeg6A0EQEhuTyIVyM3ousLm
XL2MuiyVdWjIdbVmK8GuQh1fXHzt6mdqfL1sp2gcOTcPk6hItRJQQ3cwtJNSCh5/N89LK1OYqasz
Z5iUJrr98P1wWKDolOnUJUoXuQMI1DQR0872ijJlEx0m4CHlXxtaXaVFwy6/YRna5ngow8rR+ty5
PGTbkcg4w3CLSg0gtzBkgGm98vsbn8+P3AHrKWs1TUoh4/32FJ3huIUlx1I1zDrgUnIMtccgFQTw
f3H1MwC3lrpRWQqF2TM65QsqXJANia+XQ+YO+56RAce/pl2F9hk98i+P5LZznIG5NRZPaZMqKhtI
Ce+9YeCoSuFTtfczEOtchhK5BrekiDTGuDDiwGIZz1GhO3Xua8unUlgrx+AWk5rP2VBqsKcJH0j1
XStiVws0988s4VZUlhTqqMwAiSlKvdvI7pTKps0nyIsR/85zw50oxzhWyhBcyW48op0Ke4htFMWv
MvmEPvQ7HO4kmXQ50TTmAxrejM20co38NGt/DXnp/dG48b1aRldEhs7OD1p81aN5UZd8fXy5jCFY
qnwrlm6lqPMOMWhpuUvbW8MSfF+wYPj2q0BZxiVY8P05nNw+kr2uaPZJt3gJnQSXw02o842Cr6Ya
SrKYKsVRO+ksfxhvwjF15mG0tVRg0+bKXAFx0XQmUaGYFYCU+bEMMC/ZFRE9em/Oi0ktzcTjIfjO
uQhXQjJObwMctWozP0pZdjfXg8C9trM5KwwumBVFryfNAozksFyB8f46cKE18XNxUNtkk9duFES0
7Qk628RFNJCBmYXGZKCC/NRmd0OR2LrsJoFgd9ienjMM+xmrDTxXh2WmCmDm+VuXPimNaieD6F4n
AuFiGmgrEgU1ssiF1k/l9DQiiUOmn5fXpmi8uIAW9KlaIemPzMBSqPYwGLMtB+3fjTx7WmkKuu82
D8OmqaLuwcQNiGedRL1jEQwpnNpaUgc8U3h497PGsMFWY6MeZhifLhu37eBnPO6MUCTqqCUzCwxL
96zn3RdFjQQBYTubs7KJW0R4XlLTRQYGqeW/2iT2i2r+Lgd4HK9kMOANqLeUB/nZkvFoHj+2+nJb
LsY+R7ehZojE60T2coutL8NUbnOMr1HUrqnHsR3EsSgFt53LXFnMLTEtbwtQNMHi1muuGKWI6ZpX
6ETCU0oAdhp5b/wqBaO87aXnieSWW990uMYbWG4p2kB2KAL9lcvRbPcj+teCjH4qB7GykFt4Wl3o
VdvDwjj6YoDxxqSGfdkzt5+1VxDcuisGJRgtSPNhEMMHCvrV7JTdMJKC0Bc90m+HkfPgcWeJaRoH
Q1+wxM3uh5yiFia/D6rHy/ZsrmxLMVWZauiA4uXr6ZhDDWAIsZUkKIOcfyjBnYn3m/mmiY+JmQqC
/Kafn9H4XbjpFRnkRKgtbSymZNj1o28YNBcUDm6/Xq9guD0YtOBNpwYRKOpvzaO6Nx4yuLh0bHYi
YvDtJbVC4gLVMOLlsrKAJIOoPtwre/DOhLaa22xRScfu2XL1ZxHqpl+sQLnIZchjgrINzFkUXM/S
g2S9WiLNwu1L4QqDi0hShNYbuQFG60V3wyHztRypAuOaXQrRJUYE2zJz5Q/ZlhUcF5qieIKmVopx
zMGY6CNspE5ihd0ttAbMg6Kg2croO/MU93ljQzVbFvjlFs2DoiJ3CR0adM5g0t4fC0pZX7KqRlmA
ntqtN32pQIWGzpYTNFwiW3IGJlf9xYxt9Gq4IhaCrRi5xuZszyVqyYGMSoFxubbMfTFYTgkh+laU
5N5afGscLhYHeRjKugKcRutOUms+Dhjqy9Fk023WGFwAJqAG1nQJ9NThS+9pfrszHpi4rKuAvDlz
jKfLcFsLYY3GxeIQRCdSFWHWUrQJxxDfKUynCQ+XQUTDxkXhfNJbcNeCYS2w+sPcqqdBEiVnBR7A
0582mhaPtYoimIV2J9Xo7qVAu6+IdLJSvRW4+taYkdVK47xAybNG0ZoYMyTdLeMvubzNRcnGrW51
MEH+3lT4okMyhWqqzggeM9pxmFpWuG9tppnFGoUJ/s8PhreAEg+EA9DP0ne48v/vk4biTdCIULDK
qgbnh01itAmlCfKAWvCq6v1tP30qBbOC4JyP9mbU9jFaB8MqsVvcjaTYiUXyUtuzZaJzHI/BCtiF
38eltDMSyUBW3e1QiWBMgRfJ1A11Q+AUWz5OUO7wXxjOKXJ9ktHTgpYWq7hO2/tRlBnbjAtrAG4+
AkrLOTUAQHfmkSKZzoj45ds3hiBqi9bT9tl+ZQ83N1IRjpJZ4pyhP3du9tTarQP6vLvwChRj/nz4
f/Awso3+4wZ2HkEuSkDhN81CCwbibH0o3OVENKezZ5+x1uNpfRYd5rccQwXzo2rCuRnlxXvHCFJ5
mgaKJbaohf5N0eLnclHCW3OWRf3xIiTOBXPQgDWyCRfU8sQtJ+MUYjeODd29vGI335rXFnE+2BsL
gVgILCpne0Yx75W2H/ZKbmte19gGOkxR/uUkx/Gk/rqMvOX8a2DONxOjM8xogYHxfE/63SDSCt86
24CMBIUDqiab1OSmKtUgWFgwllU1Le7SUPMILXdyRU9IEviBqh17NX8eoY9z2azteTvDcvM2gaxG
bqBZ76bpYVRrOzNPefj1Msb20J0xuDmTG+hOaxbCbCjfVjBkEHA0i2zgpgaFrgUlkJx2o+o2Ad2n
tDit+u3PbOBihaqhQTVmelYIwLepVt/hkdn7MwguOFRxN8txCogiuzKi26X6fvn7m/Fu5WK8wGIW
122r93AxyNH+HexabLn6V7B/gAsA/BHRMXA+c7FfI3JXrMyaGqlVgBjr4MQIUzuBsIrpLv3TZdPY
DPNxdY3DXbAKPawCq8XQ9SheWNLUKcmVPDg9CpS6SLBiBN7M89iGnakEiQqbAtk66Gp9r7afudKv
zeFiwTj1aC1hDk2VY5/eZPlj+wkZE1xlfq9Ji1v3BNXNCg0AUU5fQ2vXJD8vz8j2mvx9VeKVNsHa
PFRjiUP3WKLmbrxrmy9jJsg3bs/Ebwz+cYNSUqB2AlcVqb7O1EMlKlbdzOKsbw6c+6JtMU4kCQD/
yGyg+/5YndC36xGheJhgvPhHDtCPppXFBNjK8oWmu6L73uqCglUWZj8ukvNwqe8PA1YV6kUdINRP
JHer5tqyJqcrXyzly+Wp30x3gFaIgvkAPCOoVX4PJA/5BGFtxHtWAUe9AAThduiRO5ZfacEUbqdu
4Sii9t3NGLBC5SJ0iVyOBSEiHOajEdQPcvASR70dTe1BafRrs7AE+aPN4VzhceE6XiYZoh64IpV9
7LRg4WEkVNEhFEnzbXvhGYhvL4pjkyRRCMOkvbkjjOjwVF+xcpZQKJssxOI8XpbKQI4jYNGZXcdQ
Qh/sJ6eCVLk4LSYYwLf74eqRRZWRslcHuHxYgZdM8yRFc5JyR3r/sj9uO4YGyV8muYnXsPfuGC6Z
FoAKlGVtWltWIVKy+FHzY6xcZRK4/uYqVs5QzOSVSZNRRcliYvhG6JTYFe1at9fyCcxvVu5dtmrz
sqSCRl0xGYuLxbeOzG2ba1WLxhTs5iBMiL3gl+bh6gQhhfakCDa97bk6g3E7UqrrYNjqWBdMItsS
inKzPNibUmCPdS5I8m1G9ZVd3HQtFXSSuwa3srZt3GpuD7OwBnjz2XI9dtw86S1anGtGNvEPl5ay
L3fDPt5NjrXrdtlfIs1BkUlcQASLnERzFRwaUY9YIUtV4IdjHgk8QoTCBUB9IQYazGCUqQ7XTROj
GZaImhBEfsAFvUQam0rO4QeF0e+QPL8fDbNzetI+5gtU1i+7uMAgPuGFkmYKqjyAVd2r3B7y7P7y
90VuwIsElMWSSRUBQOfLzuy1TnxPDzGcoAbx2CikRxQtWb5gX+mHpStYAoWxphO0Tk9wus62QFsr
ubrgVsSm4sN2f15HOrfdozlP0eeZLdlDBwIf/TD6OqhURM8MAo/Q2SSuQl45s4eNGDYNg+bSECwn
pLgZc7TbWsqfzhcXGoJGbxfwq4J0xGcUeIlfPqO484Yx6+S+mgi3Q/a9S0PIhYkiaCRKmAOq0m2k
QXv7vh5EXdHbGQ1sTRrouGQ8LHBbbl/Ei6QytpYu9cObxUUOdEcSm72w2eWh8NIrvKaAJUYU0jdX
1wqXuzNpY9+kiw5cuhwXw5/Hvy6vrs3BI9iZZDihqZtcqBjnWJYWNnjdrLpWqLqpBqnr7lN3pTMM
f6kFJaPaINUJqYPoWpb2pXU7iQqQtkfqtyUWN0Pg+BhonwJiqKA/Y7aldEhTpLn+aLx44cfeKvN2
MTBevVw9DNnyd1KVuWuYrWB/3Y56qxHjAsMypQMJewAxZcb/I+26liTXjeUXMYIk6PBKspvdPd7s
rHlhrKX3nl9/E6OrbQ4GpyGNdEJ60JzoZAGFQgGoyoSK9S45YfPz2C2k8yPyB++yXcL0awPHBYih
TTU6hSAoD/VTAVeuB9cyf3RL6la67N1d4nP8qRa82TSqHMyU4sC4LNs3hepOxhRcNkkcyDc2cYEB
MkJqNpcYwhz9Xirq8lO/P+h3HZjE1CsZNZYwkG/AuOwhNpU0zwmMstUhKCAZm05ovwoXaBYqN6HZ
BcpE9lVqy4xkfvAu+m1wuXyij0ySD2wDUQ7znhXSx35/FV4Pe31f7csbmdKa+OyxweMChp5nZp5n
wEMtGaJg7od+EtiQtIxPsiEV+wk65iwNzRUqr8ZY4QI2jRtsJM0SHfEKdWqi9qfeyo6IYtc/w3Aj
WKZ664Tsuj9sr1HoV2d3xvBMu95VbZkSs/hyjzUB/r9J3Oit5ZSBYAA55nAqXpR9t2P0PexxuiJo
wgLRmFRVSjKIfHo2oWK/L1rMV6ZcK5mn9C+jLjljiyPvX6P4BK2P0l5zUhjVW7SZDnVv6j1a5cdK
crsrjokER05dM1BDz/clW2qvhCV770yvmz/l/QC+w95FdfsMUog5iHcyFg/h2G3wuADSoHis7U08
Y4z23IxuWRflpxXZwTEq1R+SYMW2p3freIPFxY9mxBWWyepcWLwn14xJDWScge6nDzKeBmEySCyI
F2uaSWz+btRGlUKuM3k/K8rQRPxsGPGT0lkB3lVfLlv1euvx3qozFLetVHpm0gwExf6CrqijsyOD
W0Pirwq06LWspnwsoIgb3q+Bmri6vxwMmaareA7PX8D+vsl8i1CNJz3FF7QLOdmjGiiQPIDyafSR
s/dmUDlfSaa5LiljOCPxp1n1SxPqk1kw6cfLIypMRKnBeC9MTUUzCZfmlGM49WqzINt1k1vjxEr/
jPuxcCMIa1uu6s9BGzi3cynJD4QzucXlElFcdi/TTFWWj+hBedR35RNYTr+hEPAwnzTUR5XfwtvM
j0DP78u0XUUReovN5ULQuotVMDUPfpL3boqorD9bLYRXC3coP1LWtsXiPJYMA6jwe2BVYDd1DC+O
f12eQZFDbgE4h1SzziRqxgay+5mWv/J+X44PlyFEC3wLwflil2qhaYUrnsxB2XZl9kp0XVtzsofW
TuSruW18/9/wuNjVJf3g0Ap4FJm32YF3vWseO7Xw6TJ9ugwlzD+2tnG79ajqaKiHQCn8UPVmUNZH
J/34L8p6WZyUzRS3WUdWa2lRipkCxzPRDxY46BJJ1BBtnRtr+EbL2eqtTlsBUcRfcO20x7HlcHnA
ZAh8vHCiGkQObLyavU4f5XW6YmczIB6A53DjnbRiRPtxGMcZt3TNz7Js3CaMXWgPuSA6dy+bwqaW
30xQtf5vJL5nv5zrbgxBTQKd0Sp3UVn9rWubQ2h0n9UqxvZMW9TNx7ITsngAHQ366aYDJgLOuUlk
1ErYTrjOaOHceXYsHRl1uXgIzxCcT9dqG05pgyGMtK8Z9Q0nP2lZ6vZO418eQbFHn4E4j467dEia
FEC1XQRjFh7DNN9VkyxeXx6yd/o+g1qWjtFgyFaoedn7NJckS+wz3zvCv82ADsfbPV1VWrWx2JSk
qG22gqbOvZDGOx29GY3zYDtPrbQaXThypkFtYqgWUjxuC0JZdaT1XYYrVS25Ne2sda1p/pNFjiS+
CYeOSa+axCQ49XCmlXmt61GUoqp6GTU8+1aocDI6Ge21YEPVVdtkyqtUBS2Y+nYApyjsKyvrez8M
Y8NNl+ULGfXZVaL5G/QdrqfI/n3Z8V7vx95N2cYuLn0o1aGs4zZhVOUotj+gl9IrXOcTCIzQQww9
VMK6qzxdcxcf4pT3UFk8yTQlhPcBdPMN3ByiAcsc2hHf0PqM/yXZ2bfRdb/TwP8X7uaPRHbKuII1
vP3gqPp2iFWlqGsrihm9c0MftbaMrmcUzslOlAK/ZPeRKs7HhNoa5UKHllTj3NmAMVvlzukQQlb9
usul7ImC2Kur+McEIQRY0PijV6WOUxHpPR5Hjuu+/Kq5TQNJlezGxrEVPAeo/0wPaDoICk3KPys6
9r3B5tKZdK0XZZ0Q9/u9cseeVsNfOnEbKJSxqUt6l8heqQUBGYiQd9DxHmkT/oRESNU4SQXE2JrR
Q9SsPonaIKLadRZ9ICa/weIcRWvSok4LxORwuMuz9VDZ32JcF11ef4KI+QaEudHmFOQkzbDoCSIm
mRtUC/d3mmrcmgmxXKtcj1Pxgi7Ne7CL9ofLuMJAsxlIbupau89aJQZuMX/r26MRZ5Y7zcRb6u6J
Wq0kQZBNG7dVl5VB11ADWlj/gHJAid62fheNfy7bJAjRb8aSW3J5Y4B3LQVK3dxk8YsqE1j+B38/
ex+3S5NobVDxDAA9CAP0gwf27foYgamUEYw3V1I+J9GZcmORwevxtTMTMqRY3GDgDW8Yp3pcusZX
4zh60LHwVF9r3PgBl+qyQyXbzbhd4Q0wt9vREF32aH5lpcSoY/CKzEUTIhoaWo9VoUCi6QpsQdcl
FLkVPBuph1zafyOcTEN1bDztaBTSUW8XBh0WWnYK9lvqKNf6XD0urUwFUwgBGitqQYTWMA3OK9UF
paS9Wfd+2j3r4BQdJTuNcG1vfp/3R71Oo9nA77NBLPdZMOClTV77JDOD80oTNEEDdRjM+L3LgsqU
LCvhTnY2g68Ti/oQb6Ejfn8cyl2uDJ69qH6hGxKfk8FwLmfUs7H2ddP7XT7to6U7TD2UbVcZR6MY
5m+G9brGNwHXbLMU2hVD769z9GSTIXerIr2Fc8kEdGVAbNo2QH0VJz20GHu/6MerWadPYQrtu7SX
3PEKQ+s5Y3ytJtvA5OZqRkWHjHHGO+HUvmjGeDK6IAy/XA6uwg1jg8O+Y4ODC3LViaIR06OgXoZ+
h8K8YX1aWtPNiH8ZSuzQ5yni1qWROuNAF5hkWMa9OdendP1+GUE2N9zKBI9qbYXMCcb2UFjPmvZs
NxII8eI/G8GtymnJh3Yq2PSH6W+dhM/UsCtXWbogX+wXNHu3brgqV4UdSdhzRBcxOEM4luVgfBiz
3NuZsmlDLQwhwhp4VJcx22XhUzzdt2bt5TECHXpCoaZJs8+17A1KPKxnZO4sMWrqCg2zqfcJWf7U
w1ORRL/aWaoqKYPhtoa++beB0MO4K16Y5F19p9yCZNtyO/D0QSq6DIgkmIud8mwbt5wn6KoSGsO2
qkt/90XtzY01SdIkmWHs75s1NrfF7OglZs4svqbog0tSj8puOYXxAgy4qgEuXIrr97cYyVjaNHLa
3rfCySVj4w5tvtP7L2EnGTBRgzCOV3+R+H2jR81gObYI6I6RX9ES5S055BYVM6gi7bMKaXaQLF/p
du6NPf7nAwt8g82tgXCAxF5lw8ow0r61k3Ktls5jNmRPl2GETrGB4Ry+7Ch619BI67foOdAeeuVw
+feFDrH5fc7T9dnsS8i+934dPar5wVafw2J/GULiD3xTrh2mxljgNQ26F5abGJ+1/E/TH+ZS9twj
Tp43tnDOXUdOmPYLgNC8FaNttQkcf7lrKuSTw7HYTz9kSazoWuGNA3JbVpmvuYGMnSGS/fQtPC53
jIShe0r8AR2Rl8dRNlXcppUMkxonJcCa7ge1Tpg1xCJJxb50DLl9i5LcmdcGY9jjVXqnuMvs9ire
6/Bu5sCyfNc2rn28bJgUlIsYnZmXE41fhzGxXHOPehdXPbJzQH0befrVB0rittPGP4znTgMKBY05
ytwHZnO3rNmdCSmp+YfEMInr8y92HZrhqDPCMDyKPxqe5j5XnuKpTzOj3/GrfR5IBdYlAYMvYXRA
hUMKBlmP3R1K3gMI77pNkruzQq6aav5t1KqbTpOfgoYuSnFFO4+fSnO5ClUZB6fsU7jYolCKqqIR
w5wrUBLJriv9A9pVbyaS2zKrKrXGyIKx1ow+lue++nR5AiVLjhdJjuLJ0UMNG0wzR6dhCf12KO5m
vGT/bzBcGKkXO+mqGWYY6BPXxtkna3RSbOpfhvmHcGWCghDiAg7K/t7uzM3Ux0mUAafbhS1IgDsv
/Bqr7oiCWvhi5n+gigfT41AbNK8m++9bPM1WIrsbCvhiq/mgCfHGiWWIsnOQSMrvDQ43fjRrS1tL
gJNfz77idoFztPfRKQnWW3Dw4P3rOvJUd/gcY7lpvy4PqtjJzzZyUXmt7XbJQPPtm+aRJodZ+X35
90XNOrpKdeTZxEQGz7cRNJ1uNM5U9a/VIc1u9qFve2Xv7KDbT7752mUiK34RB+QNJreu0BGhl0uB
A3l+XT6PoLRl1TbmQ3LPGHLk6qLCMLmB4/wkVyZbzWuYOOu/avVlyr93ZufGvSFZZ8K52uBwfqIv
4zjZS4lkakLNCQTDvyeOjCVVVOf1Zr54hzC7WaPMGCat2x+zHS7U+oP5jb02tDg00HtZIbls+Lg9
G32CTadCL9MPU/O0muuxXEyXduS2czLJ0Y99/Ltbu80IchFEqYx2jpkzaoaza7QHDV0tFYWGQ+UW
017i+Wx/uADGb9OKkiX6xOyavObF+GPg+n/FW9HgjjuyA/l15MuYSGSOz2/YllOkxKDwEO0JTYXf
oXy1KzyUztX/0tXdyxQCpIBcfp8ZFIfNBSvNfFr3PQh6lJ11zViHmNZRHXygrmHrnHzPQZhG0+yw
iDw6eezGFLXsQ6+4aSjjA5UaxoUQgrXWTBZGsmhyb13RUdgau7KMfKVYvhTl6lp2/Uz06nc76Y7X
RP2faGozT41kXTeS1cHv4ZpB8ozM8KKmuu3nwMkPtPilOP5lZ2WOf8lXudBCh6YzVg0Dq57Go3Zo
DybqYlVp5ipMSM7rz+KCSzSNDSpjYYxiPE7kyZiuBufhsiWyAGbx4USHNGK/AMMIuu/ZLdtJDd8O
Esi6Imm4iXcyng+ZUVxQ6bOYkaZg7OaqA9nqbjZGN1E/cpAG1abhEPwHRXRvc5EyQQahDClS8cxx
aXvdrRIAsRVnAC7bxfNWq9Iy6309RTFevQ8jw9WyTLKF/cO6OsNw68rBhR9OufnrIVd312v7R3Sy
W89AUIw88O6Ws/ex89lm7Lj9ue1XfTRaNna+E2QIwfEh3idev8MzjeJVmpvsZT7xD154tpNbUI4x
W7U5JQiMLtgJVlf5/Hp0unPc0J1vrc9yN5QOLbe4Si0qx1yDmSN17S8x9MeV3Uh9+wb9oXhVyVZf
Fv7FCcnZSG6pFZQWpO+ASPpTOtxSmYi2zCe5lTWDni+xHfw+hVSAszyvM3qFIelwOWJIUPjiLGUt
0W1jMSvIjjiHsLpRZNuJGAJv8gbqHZBbcIYsKSnCakWIKMuvlf7UOUdH1oUsvk2kfzH4RiXUQyW4
zcTKevW4Q3LCzT3E8uSb8D/49hmJuzvErbmlrmwN06e48Ezwq9Gd8VSgc4O9uFoHkJo/fmSKzohc
9FOqRuuVBYixiQgVJvP8I5vz+ZOiOXNwGUp8ytyMIxcIiWbV+joBK3lR7pJDvi88yOv8WfwxSPbS
KziJZ1AuHi6DUSSqCjQFas8YPk/z8TaF44pzlzoefWDMKfWNLDyJF+55PNlXbe7RuxRd7BYbT6Uz
3U6LvUymLCLKtDUoDuKR3FHB0sAFo7DLS12rkBiqNEmOKgiBQSxo36s17XZ0odQPwVApmTk2M3wS
s8XkwlGsUGcaZ2C+8kKA3mv+Mb7W6hOvuUv2puT+XjSIWzhuUcMhx6kPcbtizvphdmKoVnSS+0wJ
BH+ESCD8Fxcrs6g4FfZ13Uv6UkTetzGBPy/ElV4Yc4Pf1yjqu1onOYxheDsmmieZGok78Nd6RFdo
1pQYq/x62um7BhHDfAh9urNwViDowFL28z6SblAy+7i1nIH/OselDa4v+0eluNGdOzV8vmyazDI2
hZulRHtLr4cG6Wa3lu5S7Vbz20JjN4wKF7uKbByZC19wcf40sDZzAv4uGJRfa5XLZDJi397Fe2hi
BfHL4oOdDGSvpv8fZDRiaEuDrCLqpdHF8dZQg6zQlXAwhUaA27fqpbmtr3XP8vI93Y0LRHUVBCt0
NM2uXDdIuLlpKjVBWq5DiIQva0ub1potHRtoq5pf66oJ0KnlJqQMorQNKpW+5LHhp2v42Mx/Ls8v
M+v9iJ+RufmNqkRZJgXIaVp+ruJ2j/uyvVklYIuEhq9OcRLEK3VnNx/Y8rYWcyHaiOxFr0rg2kOM
ktorayJggtldNk74FL5F4dLUVIfWZ5nhmMt6twwv21lfk6O+74PIl719C9OGLRa3JeDJwkkjFStF
PbHuh3w/ZTtlNw3utCdeegVCk9BLZDxU4uV5nj5uT+iGSKnaGKBa/KhpID5qh9OUO4cc9Cw4tsnW
J0t93nkLiK90FM6iQpkPqGVVDJBtw/rUg/o4BOGx2zfHV15uX3brzqbmPRTk8CDKo2rvlM4aM6kV
NVyRU4anVr937COxHqAMK9lVhVuQdobhBnCohlqZK8BkZftNLZdrdBBKRk0GwUUWM5wT6CUBYo0C
a3xeyCeJl18GsPkqwTgO1TVxAICTEXgxIaCueNoDSBDaHbsUGG8i9P9Ixk249fwdN5Bjvg2XvVGs
S1wuCJdFn7nl2vg07J/DwZRcacpw9Lc47dTGBK0+2H9wpTiHV+r0WZfVjQpzYm1jDLeP5oaZNr0D
EFxy4IUCbZAexI/95jgGIBaRRD5Rw56+ReNCrhaP5qJSTJcR2IPXnXI8hyQnGw/iYDNZPBIgZcDD
wfKjB+X9cpAlx+KguLGWDflmSzeU3EjWHNamUXJsItOdJ/2BlsiSozEwIgXXSTr6oNtkl6j0qltC
S+I7wqP8dgS4sDzPQ9zMMxvvvRMst7mPM6lnf5o9HAf29iQV+BQDooaUWCACUyGe+NbkMu2cdoXQ
Jhjk09Zv0egaHo0ncqvV3qsAV+PK7g6E4WuDyO0Gw6wuVmUA0Sl+U+WmsmcwutyFkWwdCjcAJnGI
i2Mb52/OdcdanWtrmHt/KDrXnH7OYAJHw7KbW44bR7J7VGGk2aBxrtuNbZGhvQahzMjcPvqSykg2
heZgf1EdXCRYeAR9O1EF+knDytZ6f8mWq1WFxDEau3bzUh/Cpt7VRSIJL0KDNnhceGmm0CknW4dB
6Flffo3Zr8uxWRi+Nr/PTU9b5IOWFfD0uPhmQuq0+znJmO3FiccGg5sUcx5opLcYs3EfBva+forg
a+DQDwx3xlMMLpWcyF2/XjZMNnBcECm6IcO9EgaOrumhb/J9lsoIXWVjxy3aWrPNFgsaFXcWCWYt
vbNL6pV1e/zfLOFWKjoTnBXBAU8hym2X/yCWTC9F5tNcioHevrk32O5CpvahMrXF6ywjSMltsyy3
mjrImi1kU8PlG7oTm1HUYWpUpzzQIf+eFWYiCeGSuXk90Gz2kHRVbK3ugZF1v8bmcx5/mWNZaiYZ
t9d9bIMRQbAOKjMYN6V5UJYXhx6nORgbr7E/ck1wXkCv6cEGiOR2WitsAUGuKpo7r8seW+PzZS8T
77obEC4SqAPyGNxfI8PYF7cgwD5oweRDESiIpM+WbILfpc4bKC4gFAPe6kJmD+s7IAeQHfxHfQfi
XXWDw8UARbehN54CJz6CCSmC+EDs5z/Q2+NOz9k+fJTtqTKn4wLCtBRZXMTAq6Nbc/w10IPSSFxB
ahMXDXLHSVergdMhnPqM7SPa2bjFYR1teCSV0r+J1yrYKVD0Y6ILhVurjm4OcYxjqj9PjUsgx7YW
Py47ngSBb2SPnVhR4gYICk6Izr7p/ntaXBDk29iwGVEZWEve7tiQ0MogLINstrWVMDCygboka+ur
KkRrQL+YMt0hYWK1weOiqWFbYdnXmCC7qd1hvImTxq2sn3Ze+pcHTnwq2CBxc5Mo4BTLWJ4ch0Ha
huCLuhrqT2V2qMd926Ex9utcvyTlXiOyHUPs6H/HlNekRZY4rKYC5GGwvWIt9pqCatlexkAgg+GS
rbyD2Hra4Azn2ORQNObjulZuP00f2iwM1dRMCgpUqnJxImoXdTZ0rNuyRh6HYgaiaKeyt54vTxib
+XdhbwPDhYdG18qSoBkcJ9HvmvHDiJ5QQjQ4nzTnnhrq7jKYOFBs0Di/T1O0ENMFaNmfdb/6K8oK
9BqFuNof4kHS95PsPkQ4WRs8zu81EAMkJCc4CJe+ln0xVy9Pfl62iX3ypQHkHN4x20mLCUIFiN93
tFhzN4k1bwjpHgfBW7DryUoDhWv5bBOfRWgQAYBMJMYwUvFwnBpeo+/nItob4yiZLmEU3CBxrl4u
tU4mEHz5apK6c7ULe8lriWR6+BxCrdauHNheOKdp74bD8K2tiyuyVo+X50iGw6URRR8SZyIIDeB2
8fWkD4xRvzbD8uUyjHhmCKiMqAXBGl78NE/TGJpM6F5qZsisQc4lG93OOen2/jKO2OXOOGzeNqmX
mdElb3TgtKW+SzXLS8jnKK69uLfdvjhcBhM7wRmMje0GrNQjJbRSnMkN/cZQjmXy+/Lvi+fm/Pts
UDe/n6cU1ds5fj9D74s7ZfVjUuvfa0IkW7ps0LjQo6/9orctBo3SG6t90csfpnM7dTVoIiQWyUaM
CzrJrMyOzUZsKe9twzPLD/2+TRwbERgildyyNPt6iswOlnQL7pPn5DN1SgmPr3BSTLA9mKCvJDbf
5EuUVkmTApvcuPxaosFDW/1e+3p54sWbgaVpYBMn4MB7/ftm5tvSapOOHfPxNFu5TNWOeuEBdP3H
yMv86UqWCQvLjrUNILduiDEqo7Ii62JUvtMNXuNKH8f+0PQM3zw5V+1j6w31SVZ6LPSHDSwb7I2d
tmFAXIMAtqvuE0RS03q6PJLC2doAcEuoocVijMwufc59on5Cw+JYLv5lkFcFhXcb3QaFW0Co6kwg
6svM2Om34cPsR1cdKAstv9+tO/0rCYx9eSpvZGUystHjVhMxrarX0OTsJ7bmxnWw6N8vGyYD4DZw
u9Bqc7AAEJb6VZGY0ODuJU/2Ms/jGWra3GyjgRmBLoWg9Ksg/1w6+9Gbd6ZXew52CzT2HRXJPsG+
/MKM8SzP8ZLMps38Ij0mEABFxTYKOFOpf7MZuASjv/XvMiFLHJZYxySr0307q+Q5WdHzOaKL9TBN
zbe5r4mbh5UsPxH7vWFaNsiTVLw/vwVeyWiqhYlAOKSnDOem+dExjpedQ3wDAZ6Df2NwqUOLajaV
KMAwHnTU4UBnzLOe7YDskrsPxQlUgoH5xsTVNC9hglubzCAJMpTBinGr30y/jFKTHDyFzr7B4FaT
OunWZDkxTuoVQu70WaUPlwdMOCcbAG41QYIlpDlSLD9CJdFQGt6Y9Ic0fr6MIjGDX09970AbS49w
/ZgujwukKbNQktaL7TAcTAXRzHcCHpqizKo1orBMoXa1r0r1hH8L8tDtfPiIKWcgLnjXaCgioZ5i
Rgz9N1HSBZxHTiFxY7E1DtE0EA8j1+K82J5Sq1VqjFeuNV/trvTMvn2CroJ/2RZxnLPPOGzeNltd
bBqZ7mRK55MnK1B3w4MG5Y5bCp7v8MCYlawfaidlVJIZx/6+AdVjyzStlDkDeTaXa1K9xLHsNC52
uLNh3CxlY4uiPOiK+cXw3TRebCqjlNfZL7yLog6ENG3LBnMLH6xzvBERSJGzEsP42TrN+/AEAXjo
NaR+4YHl6BRBKqQ6Gq/duMuxhBJPfmCiRtI0iTnDpS/hwqqlkijOa8QIJnfoKagaTlE1nIMB4Q86
OPZ2Kn33E87gxnbOPQc7jM2VBY0eD3F6dNQ64mrVR/b5DQjnm2E3r7ReYdaqoHO0eyxkDBzihNYx
WToL0tN36gP6uDrjSlCeoz84QRSBTbwIDPB6Qf5n3vVeth9lt/1ip/mL+K6+16lHp3QQaXtl3U8T
QVFBg21KH+619AOc+rp2to5XJJj6Vg9Lgog45owp5Zb093kFEdH6tv7Q9esGivPA2NKSdWFly4bx
AD4QN8q/SAKVcD1vEDiP63KtCqcBNU5Z7jrQJaz36+fYJ9906k7XvRfvKtzhuJdBhV4OdkJEI1W1
3/F9d6ihs6wMAxipN12EXq/wLu0kV/FCh9hgcHFqBPEZqI0RRRpruVp6e9c70bcwVPZRH0nWk9jd
N1jcgUCruribO9iTV6710LLSJtQorw/LlxlSyv9BtSGb9neBaQPIJS9x0zhFbTPjduWRlZhXn8zb
0WuO1iF+kFWcCD1kA8YlMu1aaZ1TsNlqqDcVxqnWW8kpW1zBSB3wKjK2WRxN3+5cTlSmWlvQzs/Y
jXia3bTj9Jk2RuYtYf28pN21MoQT6gYqvBHFunfZH0W+8spXRkxUUJp88eZq9Xo12NjTxmLKvBAy
OtC6uW/G9lerEQmWMI+G69uUogIOnIucsxSrGa45mvNQBDfl7LB/RT0tqI7DPeNCu2yYaKFtsTg/
icIQHCCK3aH8dgmG5QHFfrsuk7g/+2DeGVnfITENC50BfNVtPkamZZRh56sm7pBGHIQ7x80GnHhQ
RwbV0Y+YdEbj1nVYFxUNFaBVeunXhHpDW16prbW/DCMzipslM8wzGs+AGZZD1WVuu/4s0etok30u
OxOL1td2/LhJCm0oy1cqvC9V7wtyO5kfSHl1DWU3GuPssfgan7Zpp0SdkVNozo84ndwMRGLjMkpc
jUWBd16wQeGSCiMvGiO1kFS0er9LrZ9llXmD9qJGt1Y+ulnnN+Xh8hQJnXuDyP6+yXYbzRnjHoQD
eHe/G/VdpP3J4q//GwTnbGmWxd1kAsKoX6zxUOLaqpCcQ4X1NzoUBFF8RXHk5V9Yy7YoodMLT4vR
8bcfmPRKtMu8snWVm/JWv0539F6TPDeIJ+uMyYXbghFFhTkwczX2rPFTZPpF/Rx3KDMO3ezLTCTx
XRhgNzZyaUwzG0qc2MALcWN/XAecu+igt8c4cRx/INNHskFU6uHFUCeQA7K51es01UJTCKSAczCY
xhs7/NJYN9bwctk7hE+8OiS6cZoEMxHh723xf4AMG4oy/no375NDdgLhQPMF9Ni4W8oDVdbCI3T4
DRy3xGxs+LlNW7wod9nqkr7KXFNBNWIY+pcNEwY/y7aApePZlT+B9UraqSttUClh9Du9Cgp9ckPy
M7Ig7jH/uozFPvpd3LA1MH1R7P8O3+Kl91pkjx3GMFL73x1eXRXDGSV7hjC90DcgXKgglYW3QtAc
oqTFOUFXNWB3tKhx82XkQyJrWEmLitFDMqGyv29iUg5Bvrw2bLyJp+tujZo7vFdLGBuFxmwxOGPU
YrCSvnMYOVl43ea45e7bHej6S3ft8sd20a/bjN7l+rdGl5UhiTxwC83Fw35dl0LLAa23jwYUgcDk
aWkfkBFjwpKO7dgaynz5kpB8JJBHY4+tGtRHQSRWgaZhlK0lUUTagnCbLhnDbsDzJQZRu2trXDVV
xB2s+QrXTrL5EgXbLRT7+8Yn2oSiFAQc2//fRaK5AyRjy/0MnpcssJ6qI/o73Oou8rsrWYuw2B3/
DiVfCUKWIlYjVg+LOp4EDetV0CippAZW6BPgr9EMC0zrUDV/a56phk2L1Y3Dz/pZT64UeruuXy7H
CFE8wt2jbUIYx3Es/jm5aLJGW8MFO30U7ion6SDZZF2h3vzQ03E/dUg0LwOKbToDcst4UZumQs8f
vAPdCTW4BmtiuLZZ7f9rGHQ7M8kwVcPI8WSKRDFAHpuVs99mdzG561sPq0sS+0T9AgDBUQNsZIZm
qJz7xcRGYUuWztBCRn4RfnICYxffhcS1fuVXrFeAMpG33QSad3CGSZsMBd6/heeLNHI0IhfTCHhj
RmsEbkLrT616ow23Ov01aLega/MvD6rA598AcrlNptfmYpT57M9mAZcPrFjyhiXwxjcAXDIDkYhE
iVRYZGvXUYGKpN8JKkz7r0Q7XrZEEKMg44BXFYfiuGjzWYzdGWVFK1iiT6ZnRuWOolgtAkvO0oYS
m0SztIXiwqHZxtMY2YByFtzSGcahS+7b9Od0V2uBPR6zaJBkoIIV9sY2zis72+qnLilgGxYyyEqV
BmXmreSEIJqpjVWO+jY0JWY/KLhLnv3SKnyHKn7lNN6Me4SWtqf11+XZEu3LW5N44tyZtFqtWkBT
T8mh8Sr04/yLYkBWsi8zi3PAxZgsM1owdnXyqchfQO1HbCgZ4SisjRIX1NjEc+nZG6PI2yEMBztG
gwAcI9JDbyLemN+pUfVQ2TjmZ+MNDRvN7ez8uxFOu0Inbj1qQU6Gb1bXH+cEsvLjNwgM/iSDZGpF
1yj4MKSoBtNFh4bP2w+r82iZJrvBaINMn0DLOdxXKJeovf/gHYCFjPeDcMbi0h4Y3BlZUwNrMNPr
MKK5D2La/rrFrezQq9rd0NIE73xVDe7sDAe2Rbm1Z6eXnKLEa+b8GcwvNolE06QQkJnwGd0IwgAl
J38gyYjncieTFa+KYuh2cLlwYOWRoppOBSTzKklx+5FLlr90+rj1P9gzuPU0TJ99p3uxt+JNvnfj
2/SgHCtZAiaxhmcSDrNl0kD0CGuQeGnQh1FuHT/xsuNwbIPQqw6yU4A4cP+dKJPbghbMEwpRMHzg
B9ejzw5kl+PkT5iYkr1djEMp+oZVEyoE3OJc8JCJIoN2Rm+35UVg1FP1X5pxakfZHYU44pyB2Ahv
PC9FCVRYpQxo8MrRHY/2D0bYY+6gnrWjkdu7y16FzLTHdCwuh1VxADpDc+t8tojaxSWgh/nOXJ7M
8kvXn0zzYSw+29mPy1hiRzljceu8sigaC+tu9ql559BgIpJoKhtGbgGHHWRMDEwZiFoOtXOrW26T
7ZXhzo5eLhsijhRnQ7j126F9s056Nl/0Jkyv1vWGfiR3peoZglvAjmkqK0p+kbuC2mZ4nouTTX9f
tkIy9XxtQ0KUSWsjTAexFzcOn+f+d4tbxbGCli8rkpUMmmQ18bceqxrmuEOARb1yVwymN2ulnxRg
OM+a//54gb3r79jxdGVZPi+qswDJbL4ozqFRvjUyLkCJK+tcaBhwJ6+3qDvy874O2qkK6ln/7w9+
b6zggkJs2KnRUEwPrsr3qVF9aub1qhnW3WUvEFqiEYLjJco8HT6tmiorrRYVwbQhEAg11oDYkSy+
sdF4t8FvMLiMyomqchpWFrD34zUUbZ9iHwrpkG380rqZT/2o+4gHbAC56Un0qElgF1ZPY3mjUuwc
9bqj5uny0AnjzQaFm6GxSXo7G3C+1HDcA5MFrlO8kZFmQFSviCWbEVvw78fw/0i7jiW5cWX7RYwg
QQduaauqvZFarQ1Dlt57fv076DHNQvMW3tWdzSwU0acSzEwk0pxEdxihuqqC3uH8jpD7HsO3FLfs
OseL3WZx5eHpa9rYa5t6GCH6gQu/8vJFAqlcrkS/L4u6l4vVLLyk/4b/cMknaWfWNRS+Oy0OWwNX
Yb2Sciv7pVffiEoqey2gZ2jcDZ8PHXYE5AjFkKXyQUqMxpCIEemmlTuzhd/XMghMdd1RfsqPlwXd
de0qdpdRwzJU5LbPjzlGeqTszGhxl+RQDK+9fGiMVfAp92oSCKvfQbj7w2qHRKcEIEhaIWLKfQwE
Z9gG111XvuTqR8kVUX2JxOK0R5d6q9LxqnGN/DArvZ1Zp7L89gdHp2nExLMBxQGeJocqkr6aujW7
IXXk7Dvyiun4fBli1+I2EJzFUV3SC4tSJB+K0c6xnnc55NILHYNRE0XQ7PH6wd42UOxENzFZpw3o
9oohjR5GV7TQ/SI1sTQvR8JKsmB1xG2a8jqK50M7iZZi7z8LN+DsLt2AxxW1VKICnDXU1nfjlfo4
vuSybVybAdqjHHiX0olv4hN5zCeRdu56mg04ZwIkxjMoWwA+5KCs1LzUzW66m9hVbocaO+ObI0ze
iXzDA2mc/0exvQ67AwecjlYBDhz/gP6AbgUlPb0dDF+Sc2zGvSlwXVzWpN1rb4PDmeAqd4pK2gWx
YiOfWAKoVERVuV2b20BwNhdVU9yMI0QprU/NegI3j93lD5fF2NtBp6HQ+Pd5fdgZS+WGEmMBCAmS
Q++vvu5nD9kNOWYVyNs1v/JZ1nERFRH27wOsacFYCDVlmPu5hhro9FR0CZbIloKGKPpInvVND/7a
PTe/CqTc/VobNHKOlslRXqO+hSxnAFbwW9VNfaWw9dXWvYXxN3nSZGvCQQQRKhdFRBPaNCsmoxYs
3pLZ68E4Jo7sqx7xGfcLfRR1Zu+YHsvxY9IYpTrrwwJNaSyHUFdmZve6rx4SzIYz4nORke1oJpa2
mgYqt1RGxwJnZIRgImbOe2SdsqNet3aRlnaji9rQ9q65MxjOxvrG0opUQwTbf6kOSPaj+S116bG8
mvzkefX6QLQzYU8rzxA5k1PxcLFUhth+Cb8yDixQBTngzmE5eLGv2jO+LRxf/yEJTQtlxjnGNCiP
zFNKkQ366g6TprOnuXiAHlOvxhvnIDCIndvpDJkzv8gcyIwML1Jm5ed+viIRFqV9V9Ax2yunqS5t
Ut0tS+YKUHfi+DNUzgylJZXMCv2tIABkF0MVjHZ0jaFaB3uHcRuIlvbs2N8ZHGd/bTfWszTheDPt
aS5dWdSsvtdYeAbAfsDmmlVIGEmFDHnS69FlfIaVE/7MQQknBbknudbz5fMTmB2fU22nrpEKrDjA
uzRKbSx7v8Mk0LEvJMHdtvPSPhOLjx5mJcSgAXCMOXEW8nsmV5P+3YJaXJZnrwv/DIjzIyD9LbuJ
nd9fmb8maFF0NWy2fIhx/4bO8ihAZH+Ri8rOEDmXIsnKkuB1gNjktPrR4Y2B0gnfWtfR2uWHduSk
D9htICJyEn06zrHE8xhSNQWuVFJnBnkblj09ZHUjiDrZz78gHv/KMsoMCXkTMBM5ydIP2phQE0+y
rlQ0o07r6lw+ToFUfCJVx9qoTG4AJ9PxJs06P+2TgzpFwf8Gw7mNdMgngjFS3KMGFtX+iiSsAhKY
lkDlP8ydRN0I+gtIUqzHtXllPWVrFozkD7gftvrH72ObKlXLswSidPXP2XzFVrk1/HX5tESXmM6+
2sYroYdHH8MRsiSfB2xiUxAGREcW5vRv63wFaOymuKRynLMACa8kYcBpdiskZo5sp3x7lf82/38X
5u4FYiCfrqIRGe1PnGhy0SrYjYklTYwm3PQxt9DY2v1f68oMvw5qURp1Vy82gJx0mIWM184CoFJg
sfX1ioXQ2TU49C4f4q4dbVA4PyiZyyJpxYQcWt7bnfq5Hw6x9nQZYz+a2oBwrg/L1a26zSEKi4Fz
N8HSZ7st3pxta2OH/I1s2qLazr5gGnuHEQr2eP4GtkpqViwHOVPW6GdlpzwSJNF2Q17MPf4Dwd3B
1VirVcIst+lMJ4oeTHJUZnuJfo7WfZZ9jf+gxwp9Lu94nArGmh5i0oNZF3ZqTcvD3Bc2Nb5d/lj7
avcOwqkdSco1y1hqXbGywcWiJNBWKcXgNBb9lRSmqMF+91bcyMTp31oM2N7OClVZ/5iA50TvCS6p
wExvgXdZMtHn4rRQq7HCPTQBFUdX6gRKldWhRuN2k18toIF9BnvHZUCRCnI3r1wVukwnAK7mIYt+
V8r9Yj5chmAq9sEFvh8f38eAoVuMRSSAUOQQc0339STqkBQIwSfZu7Iyu4jVPtKSHuOycrWlPK5J
LbCl/atjIwl30yrIWRWYwGSJ9uigX62HOXVGxwxCOIjkrk0Ffm8/ANzgcf5hNPo1kxfo+eTQh/So
+NZVXtrU1UA/aYPZPz1kd8q9WTqXP9je0rqtEVPOaWBGErWRt1qSu/rdFb1RfDxHUDLN0EfmlItN
bZ1RO9iFbwkL3gLj5jfzdR0oXgwLh0yq1FabFrHgjdL9CHtRyl+kNZwXYUug1q7H6aq9Zc8JtroT
O+wF9iVSfs53kDxprFIFyEK/0OZBXwLBt9p9qm50hPMY1mTU3URxXCbKjFp0HMdPMT2hwXDA1C42
li4nefh5GVN0cJzPsEpjGCZW1Cbh/ZJ7WjMhWfzrMoZACz5MRCrS3zXgZbCcTlt+tZZ+JNLg95WQ
ous/3P3/3if8SGSX6fIUsnt4xbgzUtGnyikcZPGvqyNo951ESFIoROQ8SYX9HEqbAXH0Vb85pf54
VV8V12+kiI70armi5auCb8ZXD7SoIFkW4pv1kz9NwVo+aoLHowiBcxrzmuRoZQVCsQz2EP1qk9lu
1MNltRCBsH/fBu/xkqUKFv25VL6p2yezulJSQZ/Sftri3aIszi/kuv63lw+/Dl55r9gRFu2VB/IF
q0ZQPxJNuYluFT4n3+UDkSl7Iph3ih87pR95ym35mV0qy0HE1iOyK85doLKO0XUVB2hJPlFf2ul+
Mn+kVETDutchtb1CLM5HoGUW4/wsZpoc6Y4RcRr3IzYLN/fidKvgg4FC5FwpjDSrVIPFnOGnxWEc
8JUTfSJHxqhdeuKVoJddusLn5puSJFLNGrIMFWQFWj+lnlphj/xlTd/Pfv6rhtjkci5VVzGpWkhF
gvmapeTH2jNqW7llNarGl1+wFOAZjxJR367wOLmoQ6o15LfY7T84jNwvYxWqIPQ1m6XtwE8nsDfR
cXJ+I2/ROaHngCut5xHDpLKgBWv/75sW0vEywRAhl8tt03nOZEw4u6HxRVOerPlPwltMJ6KsgPIr
FiKdfydlqhN10FBUqNvqVGpKoFfy8bIu7Hq9dwi+C512MdanaKimzc0hbT3L8qTZ/d8guFMaW8XK
ZRmFLjpJth5RBx35B20UbTJjh/HhLbCRhFPqMZRARmgChrHz/jPKJAtbGEUwnArXFa2qkgJGPq3X
mTcesmvzRA6iLVHMWX6UBmsbMWxmgZKCC+7ChsRlwqqDS/8dlmqXRHdy9SWmT7ruElNEQL/vVM13
PM55y+gllOUMeKRB3ar6Gmr30fxS5Y9T+yUxvw7rbSU/xKI+zf0LagPLafgaJXLVVYA1HrBI5q0u
ASKTe8bu9v9oV969od7R+OdipGG9Ejh1WWgEm8IaItVVXgqHPvdoozu0Qe5QJ/8lYkvZ9RIbVE7/
Q1meycgU01xuDesxFBJQ7dvwv9+OJ7lCWqQfJwIApvmljxmW5/LAUvmGn59KbH1Yn0TLLkQycVYA
ogqUsBQmk/6jHX/E0dNlnyFSDP6dWOvW32amPVS3+kF6VExbPlo3VtDdyy/IqQvw2A++YG/801BP
RrXMNQjUeCD/cxWXkW73B+zsAJHXItxou3t+MGu2mwqN+m8X5SbYzKtIbawMnn2dosoleVM7batM
Aqn2UBQMgrMFHaBxIFxIK2PASutWGfpeZHcJkROXYAGyIJrYBzFkw1JVkGDx4X8xJRhgHVUE51hg
q0ujLUt/cM0qyjsC+wWbw2rZYFE3ASE1lodVag5hJAveurtCYDkZ9s1TkG3zRBe9DA6HqCKIFFSb
tHcdfb2sX3ueB/2GaP4D64SMifZzEXIpJU2q4u83CV5ISXxUc2+dK7sV1SB2BdkAcWcFKnytLtnX
oMmR4rWp/0lqYysJp1MLBXmMAvYMtzNyV0NDFZXgdGRR2W43VNzicE+l1pxbc2I4jATf9NeD1NkI
hzuQJZVeGYCwuRb1T+350S0kd+f2VUz6bMDZjYtlG/1r09Z2gyzRZVXYfaBvYbirth0jObQoJJuw
t3O8Bjcv1qcpL4rlguniUfHQGSd8eLLgh3dvW0zunqXYnRmXDUSbHPgclzEp9FedT9BlJLmi57ro
2/HdFWB4iUqJsIP8geYKB670acIU8Q/WgLMcjNv2D3rCEDRix6qhEWqafH2+jsZmzJFshvkaXpIM
R0ongYdgH587wTMITh8bNW7XiJqTm2GnFL5XdRwNdy1zuwIhxWUN2XEWZ1CcHsbEAEnMbEysdqMY
X2lZ2kZ03VSzAGfvkj0D4jRRwoa7segg01+coyW6u6Ob5CgFbLUZKQRwO+Z1hsbpYFcpetuG+EhN
eWtSOwJVQyZaOSY4Or4Mj62nGkoBOLpBfiDKwcpLJ1mfENkKZBHhcDHdMqXjZOnAUWkwDrFTdNkh
IoOvgRTsD5QB3YHq21NA4wsQVtpVDeaxJ+xleMjDZ2t8m92lqeCpufPeAGvfOww5v6CSJS0lrYVA
SjXa0+gl8ERzZ1fKZCdWYU/D6F6Wa1cbNoDcjTi1q7YqBQDhCPv8S7566B8VfKV9DANjYLh5lQ90
qRj/r4meSxMYZK6L6Odcoq/5eFmM3XPTZAxhoAwKLmz2EzaxSWP2jVmhruDOxnzby9SbW8NdSH6t
yeUNGrmuGov8vgy564nAh4NlqqYCTA4ySgZD6kdrcq1EMp4NQ86duSNt6UDxhyezG6craSySn5dR
dwILRGAyZlLZqLzJh3lZXwxWQuArYlWR7KxPZb8ZqPEnWmGA35Yq2Hf+ge5Mi8e+DmPmI9SrnlJX
ym5JqghACLPOD758g8IpewNGlWROgKLbWCvsdE4xuDmY9pzsl+kMICEltvGS3MWfjNvMlY7GbfJy
+TD3YgCc5rucnPY3lFpVVOI0xy/tUf6VxnaeOuZDdM3GMghWoUegHhAM8+zqzQaTfeGNqi45mcYx
BKZJP6n6TVkafjj+itJjSkRcbruGt4HiVLSleafFOqBo5CtD5obgcOtF7+pdH7wBYf++kSe0wqhZ
LYCo8WDrWuxXRvvQaHUwNJmgPLur/BoIlykBz/MH5lWKqhQcPsG1EjeVN6xJGrTqkHgCrdjVyw0M
p5ddnoEE3MAzUO0dipVzqRu6s4wqcH4QL0d+G6b7YAWMOQQ7YiwMkXH3MfgG23moNVj0NXvymn7p
owk2fbIeWRvsE7MDJGWROqi/zPeqB5re4x+kEQy8h/75CXwpLjMkucZyGfAOUCPCppLIOMAp1AIf
vauNGxTusg7Bs2mA7oDFU4c8TDyzfFpMU3BP75v0BoX7eINJwZo94DijsLaJWbulXp5CTXmdl/G5
sMIgMawgp6Gzlt1nDKlcZ6rujsPwVFWywNLJrr5ufgvnXpbaWEkXQmL0eaLRg9r5smDPSKCvn5L4
t0ZeyyR1qhLdfL+17qT1sh9iMCUMP2d5gsmYwg6T7zU5kVR+0dWrRGng8CWnbaJHgcbv2vDmh3I+
SW0llYY5ohv2LrmRbMV+jk7DJ8nr/I6gJbTFuEo9iT4VE/+C5luce0rVNlQiiuNhmx07e/mVnKxb
GVUdtrR0Cl2Rmu8GCRspOU9lgmVw7iJImZYwaU3BytKftHUt7VQ2vlnMAvn2DxW3NBvlAu8QF9YX
FuYQdLpOrrzMTt5qz60lYx6nsJO8err8AUVQnA/JS4uGUwyPNUeaX8vPQ+iz26QR0hjvXl6Icwkj
BVI+MOMuBdYvWgmAChM52sF0KzN9IPniJGF4mC1TFDruW9A7HvfJJDXR4lKWUTXPkIEsdLvK18Pl
s9t7JsP7vWMwmTcXWJu0BBU/yMQq9euxCRTZGXw4EMQfy6GVbNG2h/2v9Q7IKYaFG3NEIQvXWLZ6
6mDc0Wxx5nr2uq4QWPa+z32H4hRjAPloEdI3xQjqBQx5h0kL/rfzU7nirMwmkzUJGFg/5bAwLm/w
bgnMmxHkwtWTiU3TsX8ZU6AWKneVaBRLldYFarFomLwBOWXKWHFj9zLKf7hL/j09lbtLVEsqdSNB
vEEzeqKy+rlI0JJFmhejwRDfoBzn1DiZRf1aD+nvZLZszJScdGNxhy4VJF+Fv4U5042WliTPtbDH
KddfFicMsM8Xa1Cc/MqwWfYoPg3fRSOvu4e8Cew4u6i1LolLFqiSMijT52H+fPl4d81g8/c5M6hq
c5xbFny3CgmiKv1Uo58kkbEo8k+2JCHOx7oDDbx9Blplzw+P1klThCluGtIMvZPnBWiGF720l6qz
BF5/1+JMBUO8skHAw8Wd2kqxMzSe8KBew5u2DUrkb6JQNKCy+2k2INzR5XhldxkWhIAI5DBPlhOX
pnf544jE4E6smNdh0C0gKMrtSj4p7Wc6/L4MsS8EmtiR8UAwz/MypxPyykqeoISbgNS66a7VzPh0
GYId9ocIAwMf/0AwFdwYTVgkNSiYADGkT5nl5tqxzL5o6aP1R34Wy200AqY85QOHcdMh1aqUKWQJ
7+UlsHLFWVbR+Nj+gb2DsH/fSGPUC1a0qADJy1cpfZ66h8untdeNCsZvqmlskSVoDDndVeuIgukU
fAydhyqmg+k/za5uhtRGfvXVA7lWkNzpUiBA3X1ubVA5ZWbMR1Yvgy5smJvBrzM1cmbDAD3ZkmB/
fawoD1moajc6tqLYWCECpoh21PwubcmXy79k93w3P4TT+SxbqjmMIf4Euif1zhBWiAWS8gl5JK+R
waoAQIK/GCDaJkiuMZmCdHwiaqQTSMN3xVTjhOdHg2M1m8ZRrDCxW4rtTpePbNdNvB+Zxt2QSzar
RQKCaNew7uUVs1afplakH7v3xAaDu/mMQsuiWgfFG+iSoZWKXWS25I1OaStOhYk1dGa7kStaxLuf
ld/ActYmdzJehwpgtSA8pe4qY+W8frM6mi8fut42ny+f5H4YusFjR72x7qw2Q8XI34xv8YxfaMky
MHsr/SI/QhAWLC+ZIcimiM6Vc45Wiu1Pac20se7ttPdUKfIG6ThHoik5oWicX5GkZCTKAiQ2lY0L
PnWb0au91WEfD4QQfSXsvxVpP+dUVGkdq5TZ8kqP6AnLqMBXihSf8xWNJUdFOOPvl+GxSz/HxWmW
fl3WCIEIfBFlMLveqBNAyPqVpN5VrXf57++KYCkUzQLYdKLws2TD2JlZLIHjh1i3lnaTZwddVPAU
QXAqtppTo/Q9ICbc7tNnFdy7Ioj9S2sjBqdcxdphc10CqhtWx60eSz8D4TSmuhSnwyMuPchX8adZ
5Pd2bWcDyqlXYhTSao0QLFQGj8bRqWCs4F2F0By32J842Q0Yp2tTj3YRgroj1lKC7fBWy33FFHBl
CeTh+w/nrJTNmFE3Vs0VtmWr2VOaOFPyB6V91C7+Vbm39reNj+uWWJ3kECpt0OUEUJRtqVQgJTaL
JrrYB/gQ+WF9GnLFKJJo/ODdTPAkWwuQnTbS9ZIkSPXMNkV9NX8MiWstokW/+4r+DsddFlOeUegg
QrMlelCHyEbdbsH/LhvsrkPYyMR+xOb0tCacqVJCJi0nttYPV1bTClKWIjk4g+2mxihKi8Wx2SkL
P8d17EyVaGJGBMJbbCqP7ZRBDmv+HBWF3ViDXYv4h9gfuaQAnIUu0TSEiYHQP+4UOylfanVwenqt
NbWdJ4IG530stoEQ1GIKWKzPP8xgZU0/UwgUV+ZPEkux3XUxuhJaTybzr37Qfl1WhP/g894BubBL
x3tvWFlsMjkj+kgUG8wB31vFUx7MoPGXw/Qw1Z6obXz/s72DcnFYP/TGYJUwXi1+6PDZBuNojKL1
ffuO6B2EMyRi9qSMGoAk0/VkfJ+SK1AwZHL1J6906x2GyboxpbwIa6NnB0ib76r5tW8f0+Hr5Y+0
X97cYHC2RIcktzoZGGxWm5HIKlegKUPztYGFfTf5CwUVG/bCI7irPw0H8z7WbkWEoaJPxlmaXKor
aVkIoaO738miX8kgyEvt+6T3g+TMLM6TUTMlvDIsshzTNXFiK/UuH6TIurjrb0ynZg0NnGMxfR2y
+5lKsGAURE6DIaoeCc6LD7nWde5SnanFuvqZ9CitoL1/uSyN4MB4yogwjtNkZvTvo2GtPvql5kNF
tfzbZRSRIJyD0Fa0okoTUKboITIWp5bvumj5AyPC1AqqGxTpLqyIOjcikhUhyMtRv09r6oDfw68b
5ZA1a3BZlt2XGKMQZnRLWOGlcYak03waVLQh/t0fFZ1I6YBLGMxO8Yk+Rt8FcMyP8TfHFo4zmtTM
6l4pIRarB4BxyY87JzqyOmzrxJmdO3/QLMpoCf6Vj7Ohoov7VRoh34z3kPVIRF2v7DtcEoj7TliK
nMpKBoH+akzvD62n+UQ4krE3vLCVg7ceuWtbVF4hB6vnFV50Ar+YhkliRmXTiNoOdh+Vm1PjDQnt
m4Y6s6659YktN2IEez/0m8UHKaRTBkI4ZjEXDlHnLKpQutRMVMD1/tt+FDC61y+NKyP5nrj662Ud
3HN5W9m4q1YyG6wzGfDFDO25aGYPLVT3gzQ5obR6WTv/18E/OqZkbC9BM5PycRuqGVVNMzYNRKNH
BctYSPMc4WKX5cf/VqozHL7NQFcHZHuNCnZcLHaYW4e4Ca+zKXMHs3CUWmDHH8/wHI0LyhYtkoei
qtHFkWdXctG9Rk17kNrEj1TVlWNRN5MIjtMPokuJphSAq8FoiS5Yx+iT72QoPUNPfavuBERHO/Wg
c/E4FdHXZa3xesdHy50utyW7hEam30cZNKjZ89uigUBIC7zDG3COyoVnVToqs2xASpBjXA9edLBe
Up8ecwxklt9NtMiUXvxAr4on8djQxyvtHJr9+yZkK1tzbHMLAs/ao0x8q//UVgIF/Xg3n0NwF01s
Zmg7opCumr7L671ZC27lHZ91DsBdLbVCkmRcAdC6y4lNzXZBdIPlmtfdkdiZL2JDFB0Zd7EMWmKa
GERAs/TiFNbTvNz0nX/ZpkUQ3N1Sz1U0zOzISsXW4ntj9NPwcBni4/W1PTTU1c4/vFqnyzIs+PDs
yWjUhoOlHg9qVR6XqnEXWUHrN5og1fjlMiz72OcO/xyW8x8DoZoxlPCKBgo6SXoiMf1hzrLfanpw
GWnnOXcOxfmOhDYqmRgUrfGeAz2Bl7M93qY9V2xPL3Yg9U46O6HlCoA/hjrnwJwTiY2+lJoBwOEN
o0QaGCsCanGDvbhzwAbxViHziOhYOQ/SrEZa5hMUhrGdzD9j/42b+lP1ifE3w1k7auUsivPf882f
S8p5D3kgg17pzHtgby+YOpXp+fJZXjYEVBzPtTROMIZMSsg1Y/ZhqCNXNkdvihqBvV12UabMeZBM
idEFvQDGik0/KjI/LEXvrR0IhHGYFjORzJA/kJsWRY2Wkb6ENq5fVupqnSBbsucFzwA4tzQqUl+W
zJOrd9ZTe4QPPCF36ht2+1l2sbb++F9/mTM4zkVZkp7Wigq4AU2jtTV4U6oGU1h//p9g+OJeV+la
ZjTMTTU/4vE+039SxbsM8bYVgfNJW1H4RJPSNMliMVdo3NRHxe2c8aXzJk/2Ci92Qeh9Fd2Qp+hn
i01poLf+VdxNV6J9JwLt4Ct+eaGZiaJAO6roYcRchzaK+gJ3PMSZkJxTmvuqQtckhNRpEE1H+X7o
T4kuSHSKlFBjcm7Cib6oQc2WA6VabLSvHUqMmlqe/BSNNmMMtlxLcI3tcPJjn8C7XfHTUbmK5oGU
BaTG0Nzl6eS1Ze4naKtMVMtGJHdAojBIwsWusUS8V0u3ayZw3yqPxELKGuRnNV39EQsFLysV8xiX
dIp9js1BlC0j1tBwEK30vRhuJv02k18q82s9CI6cmfUZEHog0RqBSQhdxRYAnmKyWXRap3TAMzSx
HqxB8kujvi8U1e2jxp2QsKxyo7MvC/eRCB6gWHOKze0Em3DBC30unYbuLSy1Aeh8lz6nx/ZoYA4O
raXeGqyPk78+qCdWfQ+9VlTr+GAob8hUJVSxsG2Gb6awlCE2kxTr6sDnQKqHQlgO+BAXAUCjbNZO
RokDqxbORSNZomYxe3E0ebDGL1l/LZXH0rpF7x2oZmadCLzPnkBbPE5R+nGY84r5UdU85vUpkgWK
+NFAOIG4uy2apH5qmECVRwLrDktI3eyrcd+Dh51lSVkcVJ+wE9e5rCMiubjryJTXVM7YmwaTItij
Ph46Klp08jGFxYnGqeGs6u061cBgRUqWC07d8cDeS8RdDsLtH+xL8Ja2+VJ8Iqaf2JAU8zTkZvCs
L7WffO2vtKNxDWpmN3rFrgy3DCZTZGssIr4Ey0XMMQXX9NACFluMg9UtQXnFotf6tg9Ed7rgm/HZ
mKE3pyVMELhO0d2MrR/J62Wd+OAUz78X76vmmeTpkuHvo+fyDtRhzwstnCRTA4PErq6VAte4+8HA
r4uZLtY4yE8XlmP392WEpVhuQ/xGIrYpvTRm4l6W60OUyuSyDEuX8R9r9Dr3GYZRTq2awYZn82fZ
XevKkYqySQIIXvnKugBxLXDcNP5Gws9N9Zp0L5el2PcU72Lwub/KGKWmYJf36JsD7Ild3uBzOxmv
CWwK+cbGRiSJriCRr9gTDmenomcCqWgwR3DnN4DaMgdntzumn3r6atX3mipYdbp3TW4hOHcUK1mu
m02PvGYTXtGxsTtZv8FArW+oXVBPcFOzqFqw65502SRY40qIisvqXKxMpQmWXUOsEESQjImqPyyv
s2M9sLtR2DzxMfaCFm7hmHVvQw7Sm103w7oacBecGO1/7GLwLv9MsPQ8w2cTzQnvuYstIPusG8Cq
QimYzEy+GE1VZefO6SK6vdgZ8d5vi8FsfIOB+v88GU0L00L2uznlTzNWEq0PqxMfCp9GtirKALKs
wCVAThczabF6U2U+KihuFRSBw+Py2rnEz70B6+cEt6Two3F6abS6kUsMjs0ITYudHBSQ1es1JjVl
7LEZXv7M1t6VkvNVk7QiehpwoEmb2R1m4lbzy/DfM74yXVRMLMuhGsJSfl/VaiVyFke4tGbFNU6g
7XHX1KElChdsCgk5d9EU0kfaNw6RO0gzysAStMBBNosT3xMPnBpOh00inuUpJ8PX+reBK0nou/a/
4EZU7kDlYqnDdAawZjozSJYw2jhfYQfU9yJ3Fn94Lh/+5JreHK7Bpe6SvpkaMwJirca2Pqfg9hZZ
wd7VuYXggo50wou0eBMKrEt1YiPucLsgdJe78vvo0B+Rg61PvT2JaBQ+VrvYZwTFF9qkDUT3Bgec
DEWUKeyZOsWgJOyC/iBjWPOvRK5IZ3avnQ0WlyDsVFNuI5bsV9fbqCvtGTzisyyK33YdygaFuwVG
thmMxEDBIntH9jpsvU2C3DaDyo09KsgCiUTi7oC1sDDLq8GdlMttiPFuGYy2gmBnVzU28nBeX+2b
Lm5SmHZkTPfyaHqlHLlNlR0QoBwFEcmu91cVFTP5qkUUfsJEnSO1zCic1Xo3Y4VUiY0aSaDC+zN6
WTGlKDPVD77/HY6fuYo1aUL7HC60uD+1yWtelE5kXI/99TJHaKe7nVpDoB2732uDyKk7yFDKXmIC
huPd1Gl2DOp8s/gmOEb2Vy7JxSl6OhGDqBnk6mJnvh6CLKjRHugubu61N6ItTrtRwUYkTt/NCJsJ
QcUOC26vC0zfZYIOoN1IbvP3ORWX1HksoxbCFDPYQsbO7rPDRL5V8lUEPhTR1nXRB+K0PRqJStcM
0lDrZdCe0v5RNgUd4/s3yEYiLsZBeictkwkY2GzH3rH93RtneO5gydyRHhI/9AQKseuTNohckBMR
EHhQDYgz6kvBeHzrHo+CfEH3uOFn/iwardqPhTeI3PWMNjdTpUwr1rsqt/8im7WceQHXbO8sB5Fr
FykJdylrKAeOpANctWpuTftDvZArU6p8M6pdMmaeXiSCUI6d2QUj4zPV+YqXU8ei4SJ/MemrXH3G
xLyzqK29ZJbAbQjE4zPWU9rIoypBPCx6dMOu8qo4vimy7q4pzRtLyoM4ygXiib4gn6LO4jwu9Qjy
jX73Dfm+QE69MLZHj/rVncQ4PQRKunvRvKuMxjmSUgEDfK5AyPfsTjjZkiN9e2t/cQqUKRGQ1yK+
LdGH5BzMEIIl1EghaBLe69anto+xfPrHik2C0Z8kDlAO+ud+45ONcaFEYcy+41IGcn+XWMFYPl4+
RoED49u8+n7pcz0CRBEVQVjkV9WIz5WOIifGgs6P6o89ULoJeTR+QpOEC9hFWAUjPy4eeoMf2sNb
EvhKlIfbV4t3IM6TGHIzDEMDoJVML6TU3DCsErsKNTcyf18+u/1oFH3u/wjFuZG8LIZeGxG7KUR/
pRG4+jRM2QymY8wRXp+d1yilPcpYiph2x8T8r8urLBj+Fx7pC5z55vE7Vq02dDlETUlkV9MxrkTN
7wIJdZ6UO10tHfOigOi/GKchWF8kRwnAkfaQuCKfvK+J/xymzhNzWx0qNBEBlNb4hezE7ZVm+YIP
th98vGNwPoNqkSknOjCYzwglz6xsRryr46nr9iQgdupZky2STITKeQxsx0SHfwo1kRX03ONRNKif
BILtHx5VwBADqhW8qM9VwYyVRdWww+FtXI+tnl68IRgPmj3+lgIWC2PdiMjj71vaOyb79436xSBd
jUqKx4R8khsnO7wRKx5GJ75lCejQnp6xjvAoWkf4sW/jTevfYbngJF9gEhoBbNy63TeW1E9+qbM3
Y0YQKZ/b+BSCTV20FXT/Rn0H5bxKO42NEo541Qz1b3P5sUjBqhxU7TgMxwILfy9/zX19eQfj3Io+
5Cs4qSFhV92u1aFuBK9A0RGanOPAgFuzxBUA9LvidnVjB6NUYPPWbFXHl2PMM+3NLCrNCVTU5N4y
rVkX1Jqgogu9p9r92H0uFNFLhtnvx1vm35MzuZeM1XaaMrLPJJ8WPKWTh9BfnVfVS9wnS5za2Q+T
39E4b4LKZ5KWrKuGLRadgiowrtEvhB0+SM8dhAGW6Pw4L0Ilbak1VjHTsc9Cc3Jfvkndwhlema0p
31r0366iWEeEybkVEN01qpYiOkitoNe+Te1NLmK7FkFwXqTo43KhzIvoYN7qqy9S39sGFYUfApPi
KeVno2ytxgQKKj2fVYyGYAvnCRTXT6uTP7IuQJHP348S33WDcxjNYqlRoeJrNdL9FP4u+s7+P9Ku
a7luXNl+EatIEEyvTDtpS1awJOuF5cicM7/+Lsj3jCiIZ+OM/TKeKlWxdwONhUaH1QqhToJKmLoX
hQkE6GRwgFFWPVqhCISFuva8qMpz1SZXUy/7E1kcQnvHygIBRrFtuXDSeDr5WhroCOtAXcWkeU2n
I06cwdX6atVU8JgRSeJww1zUaqYtU24+W5jyGN2O8k4TDfTbNBAK0kUDpRIG4UmqzUgJM81Comcs
f2ipgrSjItBjc5OoiaoI0D2oyKO9vy7LtkskKYWERVncpfmSR4kd5b9q1RsKP9Y6wfW8ea4Y/SfG
rCv0wxCFQessOqaowZCmT1ryOUdDniTaGrLp1a+EcFZeVooeDT3SZhrKecJ95My/ZhBWT/sRlMe+
7LNZBnpoR9fsTpH+/ahl5gqsxHNLqoCXGMQgEF9o36c8wQRBQVpw0yreBPBWHrWpZOQlFrFHtZd6
N2B85eWrfjOpulKBT0JPUUPnAUOx3bZy0GqADg71+TcBv4mWAFe5GxACKd0EE4J3AtGbYT9keiij
FMM/HLjroTLVeEFAtKf6oPA95oNXPpeHEtURunBq9SYgYpKLgVCthXZk7rLsYtJU2fAaHwCREqhO
VDe9jXeJYXdojGl2obt8wkwwV1Q6twkfK7nctdmXEtwp9lxvZ/UqNdpdAqasRdUcGv5r5k9mjitR
3IJOnULzSMVtGWi9l83fezm0Ryo0mU23YyWGabzyu5tWT3XCOkforvhUuOVuHneTg36V02yHaOvw
BXayeQhW8j443LmEuwVqxY9otnUyt/7Z7Ttvdmef+mxWifXjskSRqXCo0htT3JGFuQTVw4Rk0rgf
CgQec38Ov1yWtB21WunGIYiaLb0WsagV3THdYm/4ZrrqWUM5Q34jbJ8S2OIrnK52Ts3NMQ8nrKSl
oNSk2gfmLpCJvVSfL6slWMDXJtmVHAxSHaOAxY2CkbjZ6FfGg6Tb+vgs6wKAFGnEbHUlKRgaTWtY
EG6WEHsrD6h1cfLqZkxEt+d2FPxtp16rdFeSOnnMJTkDUDbPC3I9I3gyleu8tBevg79tIYEsguZt
fPwHsV6JRlcSpRBzn0kDM+xCJKnrI5tX14autZt2YkZawSHjx5UEbVVHSoWFVLPgiG7YU0SIoONs
O5izWkIOOMii5rKKOcLu9H30VHfZR3C10dL52ir49HcmyIFG1OtRRdnBkvSDIp2X6ijpX1IL/y+K
UW06OiutOLQwswCTCy12hBcvxDiOYlcat5eVYSjwwdldieBQoqUlbU2WIItQywquk3PjsblXoht5
+zBhDgvK/1FezPsCSllUsoXBd0gmhc4oR3tEEVXZT5FdvKzP9pK9CeJObV5qS6P00MfKUN0kdVfE
yN2kE1WvbNm0jpI36KJoFhxfDhzAglmhEQ+FCMZ+ojdddPj3aqC4G6ulqIjB8rTsddVEszFn2Pn2
uzaldg1ayrkP/mCx1lKYlisYoFGThmoEKZXmxfSpyo+dqEh7C6/XIjjHIRoWFI7WELGojW1Elt2k
x3j+XnR+SoUlFJu7ggUzVAXzkSydc8Tyafz/CubqOzkafv0SeuSH/J08a468DxyyM+/+ZJveBHIL
mBVxEcUqgq6VlNkzePowx00VMCK8cuXwR1RfacUtocky2HmNVyKL7A6HZV/tGcVbtRMF3bfOzloQ
B6ITXSI6FdBGqc85vS+nk5w+XF6wjw2fcCTXMjjwTEvM2KAsjMVmkzxrNtiivPSIcj3FUa8nVDeE
Diirk5/JUZQ9+ciezURrCjouTdQkyjy9QNerRItZZhT8Gd/1nYpOsdppvqXXmt/uzMPg2KNlxw9s
TEDsI0bIGr9jXxhbZgj0YTvffgZPjYSfV8QL83ETNLzG+3onOfJB28mo6wh9Uaxmc0tXwrgIQ6SZ
rTYxnUn1aCxupyHIIICqTUdzta6vf1+hiJWr45iZiH62Hiv2zFzzECNa+Pry8f89jd77XeQfW8sS
TXHIWl4Ze19wLNzoRj0XXxswv42nWXC+N8PJa924A05LGbs1YrPAwYPKUkexIwQmVVTYUVdX4GLo
eN/F7R8EONZSuRPfp+CQD9iK6vKDikbKGdSEkShuKDIN7rQXDaywJBAiH9E37NRnVmOUOtVeCVGs
aN2a4CVshv3l8y8Syh1/RTLUPmWxNYQ27D7LMB9Dt63wjxzc9QpynpNBKrVou1eYSR6IQ5EG0H/k
B9XLXkSujdD+OV9gMDOqpsqr/UefqDftOxsTV5FxS11xc4lgAfl3ViTP2VKxfk1SePm0mxDc6EQ5
FPaDLyAU/8aSqiZTtAUKMQJu9Uo/s1dJ6knXKVgV0NTWeYpjgvADF/i4F11Cm6+h1dYRhp8rOJnM
QmsnlnpYnpEqdfLb4ZSiHgjPB0+HSYrGp2zfSG8Qyb++4kqxQF37qu3oFZlTHVgBebzT2WnI8IYo
3fT1UkhuxSQE/0Vb3EbUQKUfPIn32ipLK085A+jmmR4rv7iJfMNZjlOGXEvsZ04pOICbLhKK5f8j
jzsY4LE0ZzXAAaRgmJTPsogldtPfW32fOwzpjJZEiz3EyPyiEC8qMHX2qMZnqfcuI4lAET5+OWqR
gQlaTJHM9GuKAYKTiBV++6z9s1b8o4Wkc6zWLB1Lw8aOkbrHmAeD3F/WQ7Bg/JRXI1H7vM/wYNHl
vZx+06veLlHz0Ktf+1k4DlW0aJyDrCQmGqrY7kidQ/BYduVH5NJPhjOah/75N9ONyAX5L/j4tozc
HdpUmATTj+wVe7v4xAO13H45sua7/6WQdbMaXn8zQH5yV2JhOLjOyu2q3hm9xZ2v4+OUOAP6eBp7
2s1XrCMkOwsLC0VLy12nYMeKZp0Vwf3mus7c6RtC6paj7iaEcSimGOxEvpBIJIcdBvrQx1mGqn39
OOc3Uyp6eYgEcGARU5IbA4t0kF25H9w4dhT4COYB3JetK+3i51josG7fPW/GwuGHqtfEHFmBQHIA
B9PO8tSd4iVHoVFuRcBWZsJzB/VjPqYSq25V7juXRT66p/a5PnQOKtMFSCVQyeJ88D7MuiX9vYrd
obhhAWbq01P7d8hucffmMmpSkLJ+oaq4HZVPARF8f7P1eb1kHHjQcQJbD9MD9Jpocg92FLQi5Vly
NK+8mr+wwFF2nF28nm5Eb7et8NFaNAchC5hji4kl60lyrPKHWfUscshFUgR4z88PIkNM076FgpEO
7oh5X2s/plIQqRTAvcXBRFhTSS6Z3aWF6qvpV4lotqzV+3BERwsiJfbl20W0cBxEsCI6KWdXWIHX
pnlqstCuMB+OCvpNBUBhcUCRyWoe1gx0h+62Ce5V0bQS0c5wqFB0DTHbCDvT6yd9uo2yezl/vrxS
HwmwXh+W/0EeypccNkqW1ia7G9Nfs5N8il77+lFoT+36avH0vSTM313WivIViJIy5+XIrgwj+Jp0
12bwVRUxyV7ef3QDv3cveytvy54ppaRfomby56V360TaS6MlQDmRMhw6hFOskaGAJF0+KPqtouym
+kWwRSJtOBho1LxP8xgyokOI0A1QO0J2xmbs3Kw2STpH+2YX3IkaB0VimeqrFwmqW0tMxcY+SbNu
9zPK/+T8mFsocpga6VGg4+WLifK8PyA317OOJbjQ9H6UQwcTnW1TsdtDcaSBI1JN4JxRnv9HSbI5
RAURAOJ5xIqiVu5b4E9OffU6lkB0hTAj+PCy1EGhrSOoLSt88CYtiqZOS0gzIhuTviEu9OgXRAEe
kZ9HU5jQKxMJ5Cwmb4OFJhLwr/WyB9nL0Iic/OpdFpvKHMkXxQI2cZDNk6S6jrFAfDu3lg+jXAV4
u0r0Sgo+TYMAZzcP2er7HM5KRTjPOVOnq89yskvKT5OI/16kAge1KYr+jYYxIXTNuQlORfbpsoFv
ekNvKvABjFrOwzYIcJis5hBXT+FI7anaqfVDUlyX1rdRmQVX4PaaaToB3Yasfhjlq+m50kwpUk+z
dd2OX/ResbXgx2Wlto8Rmn7/I4RByAoi6kwCWWkIIWz0bHkXe+jXoJhg6uBgedU5EnEaiZTi7nUM
4+sH2cAqttUPuQ2cdvoljwJXZTOpqiNZJ2OWp4VxojzutWqcLKxLdMx31QGVGPsew+s+F0isumSv
311ew03DW0njlrAoinwsZxjeghbi5lRQkS+0HWtZSeAWrUt6ralZULBzR296iI/mgXHBqL+QTHFC
V324rNC2Uazkcad1qWormFmsTj4Oh/g2d75PDtIcr8JE3r9QOe7carGFIUysfXgIPQasNd5OQee0
z79j1IEzCQ7ytsP0ph7fMwqaYTDAMvVYKod8Ro2ki9Bx40m7BAaSeO23/OnyirIN+nB9rCRyL6nF
KKJeYnRlQ5PctTpasdm8U8VypKzcS5OI1H0TqlbiOOdJjmIlTVimptPLFzbwIZxq9LoE/mCG6KeY
kx/LIj9kRiXyczZP90ow50tZRiOHKguBTmCMHu7B9+rFV+YDRQV7Y9d+8TlzCmGf4uZVuRLKzuca
wgKMzcqz19NRXVn2dAiPKWix+xj0Aak/2qJAr0hJDl0aJdGGiFX2KiDr1RdbTm9iUf5mG1OQINWp
ieAqn0Y3AnkgA0s3NOqdor/Ey/1lg9zOD2F4+n8EcIuGE54b0wIcNs8SeJyzT+qeOWxhaQd+5zF3
tD+JZqsw2Ph4Ct5kcguXYGpIHw3MLKXexqgIe5pvlurJVA17iO5JLSrB3t6oN3kcMCNPZLYVC8mY
c2YT5WlqrvuOCG7p7aP9JoTD5tLMVaVlt3RU3caGnUiVm4Eqpr/V5z+Kaq32jIflzswii4XcrQFn
adGRuU9+DUptD1a916f0hrFtVl1yTeL+Oq7THVhKWhusE7Zex89/aUAcbOehFeatDgOKSXWs06hx
Op0ibI7wRpBfG7PhWHLnZsu8Qyn0kxViAE2eniX8oECV7bpId4IfxEDto3Uh5YGmRbhpPA2FVE+S
bkooAmC9GOkeHWRgEVHQOYPZea6o92jbtN6EcQg7LVYTFgaELckL5rDb0vLSiQa3iGRwYBqitE6z
8hwPqsIktoKSWbuNzMBtM0vUnLxZ8qxbb/pwcNCRuGwUtngsp8oYNTM38lOH3BDw/bOrP/ctt9xr
gqt4G+bexHKIoMVdofYW7sU0uB7yW1VEHy9aQg4B1Eod5ooR6anKHQLsLuYl2lFrCiBApAUHAbHa
BxQTcgHWBvKa5yHPBAL+i8fytk7cyTcaZekp61bsXPO2Oyh26AWvt6riOWKyGtGqcUcbfYszytOh
j452JnpgPbuiIt/NLoWVwfHtbslUxmRooFFl2dmDdM863hj7FfsvgOvz4gxfTXQCvVaX3IuiBwIN
+b63rtKzdAxhF7F6orqnhT5NBC9eZloX4Ihve+swobQJWPdnqhy76VMLIjvNdIdeZHwiVTiUiPN4
aIcCcozmwQDASk9h/XQZWl8z15d04dChslAhqjA+nMGvHqqrYMeqsoMDxStEcVMPLKKvBI7sLYLF
xCtLWIYpOGIGW4WVjzdXkhY0jOdOMnZxcY/jIDhiIgEcUjQk0fo4hABSXKf9TUsFb1LR9zmMUCVa
pzrrtMyqQw+OqewvzY1DiCLNwRYT4MyW+alebmh9Vba4lqb9X5oChw3WOC2gV4GckdUboEDfQA1a
dxqvGXu55QT3fWkrcPYRzrzW92weqSVYSREY8gn0eURda8gaxour/nGB/UWucYeqcya2RE9pj07P
y1oLNo/Pp0tysRhxBLiYol3Y3YzKt8vfF6pE3pt3m2tjF7y6Ezf67fwVXbLgQNNeWLZ5BhF4dCtM
IwrgyeRgI0xlPZdb2OP0nT26k5v2LHnFXjoPYJ/PP8kgzm6fBmF5kwCtTLbSq3NsqhqiNsx8Gl/f
0cd8z3CkebLAaRvdDXep32ICq3N5dUW7x2EHWTDScbYgs4vNXTv1+7gWDfJjp+sCQJocephgOKoS
RslQkB8p5o9oR6V1m/baqh/b5v6yOtuFAm++mslBSdQUFg0WCKM9CG11A8GE5kVe+qveaA5SGByX
RMFoiMBOpeK6CaszWryukUw7R1p/hY7HM2a2/+USc+hTy2QeLaY/iZ6b9hshny/rzFTi19eQQcIP
akJ0T/KkYnRUw6Vn1hpqgz1lzyq5pfF1Inu9aPrwloGuJPGxIfTQElNiR72vIkxL/CqXD4UmLKXd
Msm1FC4elPRKN5RMinbPKDxYRW95zp3KC25mV/0ppknbDOmtJXIIE6tBP0RsBUcUl2h+5qaf6aF1
q+vSz3baw+Xt2ixNW0vj0KVv5rEZWCEe3XUH8H1PPqvUJB5Ouzv/6E4IfD327uLRfZF6olyGwFhU
DmOSgeTBzJz+MQ9sQ3sJrM9S8Ry13+kf9Q+v9eSgJZFMs8OEdjhGqHxKm6u+7BHUOBQzcgPGwewE
Tsqm17yWx+FMPSCOr7B3gKXY1cFgAcxbinzvtG8RtVmwuuA7vac28TXUgwiTUsxILhxDnsl9TlG5
0zNuHdU8lOE9SJYU26AHVf069CA+017q+GqIe0dEkSjaUQ5eWmlUxpCFiEN9cqTgecZozxDdzHni
F4boLbyBAKi0MomiIPQGX4bbUzOX4kRn8Jrp4ChKvjfkAX31gp0UCeE2Mh1y0lvMozai3o6RkM2y
wJZy2RUcxI1mcLyyTGqgg8DQCM9BMy+xlCc9GeArzV7lD/tlVx8adICLwvhbCq0FcQqh7hWcFBSC
8lS3NembupxTUxFcMxtCQAoOLhmCslci83UHcpNraa3OA2hmimu9AW2Vpnu6FAh8aZEYDivbTBtT
8CJDjBHbXXM/h7mdhD8vb82Gy/BOFw4iMZQ91uJqGTCSKsTg8ZM1Yliy+j0CFVFIr8ZAEDwU6cSB
otWUkxHo0GkawZDZpw+0BwGcNQt6TzdO6jut2M9Y+XeZhWqKVoKYNlO8dKnsSDFQEvojAMddWfz7
Q/ROGGdzYRUGRhJhCUP9lJtXrXEQDkLbujffyWAKrxTSurIJmxwy5uPgyl4KSh4F7T6gXtmFviR4
2mzZBNFBxcYIdUFJwbkFWDdF14IRBYuhT3RkTMKf4IGzI/V21AIHQc8/WMC1PM7QZ9oYxWAOg1sl
6qchAhmEOnxuikBUl89smbs3DIL5HOAHJrrxgWZDrTFIdNZrtojJQ3NgpbSWR28wwf2VSVJ0TzFb
/ijOQsM2iqJ0pE/e71kfJeM0ax0GQtMfivxlIv7lo7t1lghg9T/f566jZkzSWmr6wbVMzE0GA2ij
yq4kaQLwFonhntpLrqShnEANuU7toZKcZLnBXBeBDWzlX7E5/2jDk2BiSE1hBPBHXWlfAO4O6j5w
g6tgPzmLl+3FoZzNI7UWyFk5Bmdnc5dDYBa/kv4oe9OVf4x++in3Yfci42NGfMEaeBLMQqFDDi7T
waWYAYJeZFTSyAdGlcCa5ITv6m1Tf1tNDtbjFpyNNZwkV3/Rd63ltA6LoyeznaL7yktu22+i5y0z
g0v6ccgeRUUEDhscYqVaNDudK6eTzVOgWMdu6a4lYlxXarwrpnr3V6eApypJSzkgIcG6jpjPoZwW
9aE2BQeNAfgl1TiAHyi4DBbaAp9IbFvNrRFqdlN/00joXNZFgBiUQwxt0OpQC7Frc3lKrbM1HC5/
X2jzHGREBsrDw/b1kI2/DD++xZC/u+BGdRJP+iQ0QvZzL60bhxydXMdVyQAwu8oiFIm3oI8G0/3R
uEZROkYoyoBdDCrYi0xxq/BmjSX8yJMl7bQgphCsgQUZZdbRvQR+5yOrG8/9WOQObmWt3onjkKQr
lDiSVYhrvdmbftQ7/QDSK6fwjDMjfWtAHZntyIuoh16oJndvoiY+DTMZclk8PEfjXHjF2kKILQuL
4wWXAD+QRMeMmn4YIaozvkeS15l+XNxeNk6RCA5AkiGK5CWH8S8h6jTnZlckozP3qeA6E100Gvsd
K1cqpGmT9gyIO8vW2VgkDMaxsyfyPfqVXBdescuFGyUAEI0DkMyQxhKNScAoRD2iK/qL3M6OeSxu
JC/NHFnFFZe7TW2LOidES8rhSShP1kAnqNpEn6VuX4aFbcyiPljBVaNxmIJhr2MWZ1AujpzlmXEr
Jj6R7KRhpWFO8JT+SZXou/PG4UpFoyJWdKiFovw83anKHzy8Vp4BPyUjzeLCyEN8f4i8RmtcQz+Z
0O+yuYvskC8UkMEtNE0TvqtJ/lCc69mWwh2V3OJ7gjvTgNRb2t4SEKQMDwLRArvQOeDICzkzTOYd
sGGV0YPh17uUulFmL78Cu/THfQvCVmGxguAU8OwSgzEHcypDKhsvbqZeVqV2bKX2WDUiZ5Ih7oWb
R+ewRDFKrR8r7GB2SDGKR903r5PPlEciHO4mWksOTtDiaJGSGUtcfQIZiW0ORzMWQOO2rZiqrumq
pVkmT72gyzRW0YgCD+T5t/PIpotqL4zvIfP+B46FzfV7k8dzLMxJV9AqgLyazVLpd6Gn3jWRI7Hn
pkvuBOYoksb+vkLkKOp0dSaQxupKddCXSuDpQCoG8wRuJuHAY2bcH2xjpRtn/Mg4mROGZzDj7x8r
PziEGFKDaxp+uBt4isDl2jSPlTTOEa+rVFL6GLotaWmnYM6QNDvT/339ikFWQjhz7wrMASExVFLV
R8l6MsL95R0SKcHZ+GSWedx3UCKQH8z4aDSZneciGxftC3dJksmQjIJCCOMcxPxcf07sgQ0bYSXg
xa4XdSdvwpFpyBaKDy3zAwsm4uVFCpIIPJ9pbNfSZE9tZnfDTZZ+u7x62/7hShJ3Q4J5NevaDHGH
vnJMzX75rR791IAMALN88sN1ZZN9KGYh3ryaV4K5i9KcSy2chgow2KKmufLDI5jTdW/0+0MC4uPk
Z/p0WVVmaB/P1j9ryufE64LQcqZY0zI+k+hOnXaXv7+VoYalvwngoAJt0G3bN1jKLO7PS187cKx2
qV7sE8240zTqBxXxSlM56HnyMFXhfs6aT9pSPFJDdS//FrZrl3TlcKTU9YVMGBbiFssnIziglX7f
5z5pf1bRvYr5cpelbaVb32nOAYkaqigsHCGuP2YPSQU2FcnW8apv9q2bNm4YoMw4seFHiF5Toj3l
wKUCa7aRKxA8GZlvJbMz19rfbisHML2SWQ1mrEAGpjVZNiMUSs/yQb39TYMTeOUfxKGJhRSuqVJc
q3zUoAgaEKjIsKOWym6X6qe2L3ah1gmAkznYH2xkJYbDtLiYJ3XQGzjg031Qf85jZMrMxU6LT4P1
KDCQTZBeyWK/ZXWLxpIeBlkJlcjL5A9X5R2rYTPdKHFGX3GiExj33VIAbSKZHLLF6UIkqUJkxJJd
DTlHFRnIL5f12jS/lVochnVBkDVlgiVcmoeo/6FZImdx8x54E8AHC6w00Usw3iO+GSFtJHs0Pplj
hFvh/rIir07TBWPgh6QqSqVkagZPUT5qvmInbrfXdoz/6A+SYCAJ/Me4+WG8lmbIUZczSwh9HYVQ
S/2YwpH7S3U4QJoYidxCsDGqCppNetCMe0W+UmnuDKmKyUXnqvDCVOAlCAxO48BosFR0khZYw1F7
DlKva771pcBjExgcHx/Ih8SMW5nZNLnK6XXaCB7Mou9zmGBKnQJCT6gQhsMBpRAHK+kFeyNaJQ4K
xqLsZ4zfgArtISsOU3YMNcEbefsmtkBWjlIYg34gbVaVLipBdod4NupGrFO9y0H2E8evj37Zjm4T
R9SMsh3vWonkNt/qK2OUEojMrkZPsjNwaYTn0beO8klUvLG9gm/asb+vwBSYYCSzAmc0J8OZ0MKO
5fFuySXBNbQdkF2pxBkDLfq+qGamEktCABb2lofmlxH0yShddBTBQ0GkFmcYSd5qqplDXJDuDbXD
UI/SToTM5QySPwLd2+Jxt4IU13kQNJBiKVdt/qmvPmfpvSajTTm6V6yfs/xHt9CbPP6KSHQlLgjk
1UV7XiZiB/rk6xX1BYgnWD2+9baXKuTbKshp3KG0ZZC5FP6yB8lVgwZ6BTXiuTt2tjCMzhzJC8vJ
04nFSxc0A3uwFuB7bODGR2yU5Qsbf/dHZMO4O/5ZS549LFRrXB4yDL9cju10snRBbllk8TxdWKdl
oWSxt+qAscxstHUKlxUkEajmASXnoAmgcBtt3/ThMEMu61mTaniWGOi+qy3LSafcFdjFtgfxJoMD
i5FGtda3UCm5sjB68cdvx2u67TzZVW5ZgRnSK1/+KL282ikOOhYip71iQbOWfJny2DZVwUUoMncO
LMKQYL6XDrXK7J4gazN8LnXBXSi0Bg4qwFefzXEJJUyQ5Bk4TeFO3aHACqVBhSOMwzOX5NJJ4oAi
TDprCdgBRoKydugx3me+hoq5zEkPmOf+ZGLStMD+BLbBF3JG49yOk47zlER3Y/ZY9T8wa0ARdp8K
zFzl3sWlriZpyAKESmzaclHZPREosh3FeLM3lcHU6kqsmjxL6YDFswo7NR1c/M6IMUMI9WvX1O4e
m1v95ve8eOEwX5F2bF9XortBWoqA3cZBimEi8q/IQQHMabAxRFK3h8fOSY5/5gAYoLEh8G0+EG7n
WlWrIPiE8UtPWWLZkuQlzZ9UDhHrTQi3pEm+kMqqYP1hF7tjvB+mxZ6iZwE8sb3/aPVvUrjVK80Q
4zB7qML4ZccXNlpjcrJrTDZ/Ur/8pSwObmdqzUiwIVgABhufMR4QpEIVZzmLa4kZ/FxSi0PdsEm1
boqxeFQ/GdaXXsVAjZ+h+WX5cVmn7RP8tnwczppBDjLZECqR/FhZT5HhmPmJiChrRVI4sC0ijHxd
JmgzGs+h9MOsTobxTFNRweeGD21YCrpSMdQFRk14Hyav6jBOQ9J6kYrOmcpn84JnBRRNjJJClH/c
yFswaRYYq8HOZGl8j0BWtlZMg7H19HNfnLTvkg2+Yd9yZHo3eASENaJj+xEpIJBYpm6hZpbqPK98
2uLMknJAIj647yqvGwTuy8c78d33edo7TUviRjb61kvC+IAhm6d4ov6Y1AI/fXubsGYG2ogxEZVv
vO9Ds2ybaoYc0PhJT5HfwUVCF86BPomWbKMHHzqhNBePOAuluXxXg9lEecvm73i/+dFZZZLhJ77u
Fr/MKzbuBEzpoowCu9ffH953MvlrcQwiVJKZWEfLOBj0Rut+TqlTLOeYOCC7dC+f4G0z1GRqYiA2
mAx4ejXZVLTQwlQDb7nXd1KMGZil0+2nWyjnzPf/Q/nVppnolCAKA7Ym5BfeX1iJZA2jTuIOSzp6
r13MbvHN/FKrNkvZsXTGgBba1r6s5+ai6gaYk8DTA85dDkMWq+9aUGt1nq5Plm/uOl1z9VSpr6Oi
m72wL1Vb6TpVYKuvkPFhL1diOR/OxERpZUQl3f8ri67go35I/OCLdYcUTnGafYRYd8U5O4eBS69F
odyP9wBMyVAwzQuU9Bract6v9Vx2Zda0Zed18edQxySBkx5+7hcoLaL4+IjR7yVxN8Hcj8YUNJCk
pS9pmtm6dqfqXt8LSgU3MWylELeNapvRqCrQHFZa6UsyoHmxHp4uW8pGLBKqYOAcwIUdC542mU6y
1LVIvHrlVKqeOk+TLUtpf9JpqN4UqdTY1ZS/tFIXO1KaRl/KxsoFULp5KlWAm6Ho+BWEcj6rbGht
M2chs5vfXJi5A8IUd/SlHWvzF6aZP76jgaMreZy31ehWtKAuEvKOxYEh3AjmNHjLuPhC999XzUIY
JpwYLNqKVgHOKquyppmsYYGT4iZIwJvQmAgpCyxlewl1FW0IGqVs1sl72yeRNKboecGJP6uZk1+z
oFjka96AajCw5s4nUTBiC9jUlUBmuytPHD0psVKWEKigsq7cVem9WvmXbVMkglu5qVQCwAlEkPkG
c7NJ/Vwkj/9ehGKZmmmCm4vg4nuvhSw1oAwdks6b5MSWLAwCTyJ3HP89c5phEXyfUAPuIwYtvhcj
VUtezyVsoMqdPAjZkMVy+ANV1jI48E103cAsKhg11VsvTQJ/DhDr0A1BoJKtCI/xBPMiMQCTGmhL
4jaFqLNiVAkutHosvUAxMzui5NQtdE/T7L5MjB0mPhMbHovo2bmFhmvJHOiWnanQGPkMj+7QvLfL
z0gsnMIrxkYNsuGj9jCLxuCIJHLbRum0hHXDdO3u2uBuWgRBD/aLP66liWGfaJUwFL6WMgpMjPQ0
Gpyh/t4MqTtH3jSMXiiK34jkcGd1oJmSjgRyrDB0oqjCtXVYQI/eJ413+TxtSlI0AwPG4XhDs/eG
vkySGhVB1XnDlDf2XCFaVEXmfRPV9TEKF/XxsrgthCDwVWWK5AMhGrdBRqrnbZFBsanMz5Wc3I+S
gqR/9uuymE2tVMuEHMwIonzTWqTVemyMuO5LZX7KFcMvurqyizB3s2l6uCxrU6WVLPZbVriaTtkQ
hCpWMMk+l6X6o2pnO6Hm18tSRBpxC0erpEgmGVLmDgc4R6GVsq/Coxp8vyxnUxtsjaYDMDDRlruW
Fj3Qe7MAvqLY6gy6DHKqokL2lchcni5L2nJ5sTVgWaQqCu34VqXJhHV1cQGXTEbJdUQ92QwwD6jO
NLuMB7udqu8JWVqBvW/qp8HHpiqeDhbvaAdyL8+0bmEZ8eJac7RDkY1vVSKKiU0x8ONlkxi6Rfmq
v6iV0qgPzNYLNcMrYv2WTJYd5KMA2wVi+GI/5PfMLDZwfVhGJHtdQSZHo1XphMWS/8nCGVQxZYJd
U3ivyJxoXE29AVHtvsxR5iE/6UYoELJp5Ssh3FmSorBrhkjDa08J0J3bpco+JzLGl+V96UnGMvmX
bVAkjztV+RguiZpAqbYPXpqxP1ql6YXTmNqRVIqqcTY3C267iWsPURzedSkKM+jw4Gy9bpngoxt7
xXT1WFTbtKnSmxS+JqKUpaxLMkiZ1dyZ88kpMBU3Iqex+3l57TbVsTC7RZfxglT5u7Ao1M6UBhVx
DjlCT01UerMRgBe6xSm+LGnTVyYrUdx1KJMJV1QDUdmhO7SpLd0NxyR3iZ/hOa63dnQQ1WFsOhIr
iUz5FaiXTVq2Ug+JQ049MiYeuHe8y1qJRHC2Hs0tZJgQEcVk13XDoaKFYIu2IBYQpGE2s47IGs9i
22O8r2aCK9dL0Zen1zYJJttE6WInO81o2mEr4kvc3CkUj1gYq6nqpsIHv4yU8QRTKNUv5+YK04QQ
MSyS/cy4deBjgt5JRLu0kYfCc20lkjMOGkWJQQhEho89eCnaHVhoNDs/KJ687+3hy7/fNdyOBt4g
KlJovGeRJ/E0jq3UenE8eXNYHqtM3f2dCM4wkqylphxAxJw8De2vMhF0WG8Z3loFDvS6pcybMsa7
o6ORHVYFrtr/I+3KehvHle4vEiCJkii+arEdO+ms3enpF6FX7fuuX/8d5t6ZKLSu+SXTD4MBAui4
yGIVWcupSBLO2taD1TIJb5u2jcc24BiT8dIxaV/lmWt3boFkMZ9EHt1IzetmYGQtl3CVzSLbpksI
TBXZwfTIQxIvWiCtMNkysQS5JROHB5ck8Y4Etn80+hk8ApMcIvtomcwZ1KtplD2gNo8vYv2MUVXD
2EbBCJlWpNZLj+hcr9t3dhU4dR9fxdF4Z8/061TkR4V1MqZo/k3xhYPoO+FRSBNs9cL9D9POm0bt
Gdx8NvwE++lNrlZ+pATqR2z6OhwhaLmFuLVtYfSzn1zHn8KDhrmC2YkHytGp4BbSAZ/bZgK3TQRc
NLwLRAYuq6FROsb8RZ/ueAxpOah37V9oIAA7pd/sZfmTzXVcwQkRK70Om8W2oIzR+Gwuu5izuxDJ
KZNhCHsVgwAI8QOIRGtMbYtrH0SyXm4T/7I92lT3lSiCgQ1KQkpmwx6lQejOxlM/XBXxs5nKqjm5
3TlTvRUOF3flc4eyRcAlhzhdMjiWBdrZ23x4wnTpvJJItK0MoMGxUf4GfyRexSolbvoJ/Io+udVR
0VnvUZfjqj85VWTsyQJvm1F2QglGr+IlitufYHAxPkNTA8Ia3/jGq4ByP9+H++p5cO2nZR9g+urk
q9fcN3aJU/6QFaptmvsVumCKrY5WXczRk/oYx3dpIktMygAEu9u3tE3iAgDtAiKaL0w6YYDr8Zli
IJ0GVj7CqCZGsIy5rNMRw7j8cAZnEfGmA5pLkJD5T6fufDA+hc+XVX7zZK0QBeNUx8as1kxpfJUs
n+ZwvDNt7TZMpQ1NmyoPJ4IRAzDwpniHVsrARPySNi/5Ox0jH7WdAWqL4El9zK/73eB3D5VbuKbs
kbC5ZStc8UjnYE/ObQs6wb7X0XEo/1xeP77lZzu2+r5wlK0xr/WugFzDrgEdxHDgmYGPjFbH1W8F
I2xThZqg2OZi2GkRuH3ZRQ4J2tZdWHpvmrWshWVbKuyUBsOBkIWQ9UjjYGR1GoDm39RGv2/jnqLP
VNVCr53IorlTodqjq2tDoLsmShwiB2+IXqKam9aYIWFG4KNVS4yg5UtcNOWQYtReYzpFnbdO1lQ/
idmBRj4L7i/v4+YNhCFqjG4LHSILHsbIZ9aVJcDmabxusuYmiQ1/HNPEDyPlR9eB7r2eJMklGaag
m7nNMKhTR7uFhpe5idHiadLuCj3Du6+qp1T53hrFgEtrRtmXcmoSJompbC/wq8yi7paMpE0A/BwZ
tCGsvaJGJCq6x4D19xcRUcSGoE+o6cBOin3EBDw+YdBCf6v4mzFeGWbqlNKx4/ymIZ7FNYhwE7Hn
KFWWDiBQzSOezzfDYUCVsua3t3JW803PukYTNKY2jaxeKD+SqAr8z8RLsufUBokvrwrcMtO4H1OG
TCjVkax7e2OoSIIjOefcMXTO1IfXXZ8ePsQ7gH3iN2KVMYMZYrozKdOYRWbS+vSxzByeyyjxuLA0
lAQsfnGMd7JQ0ZYOrgGFPQuSIBzmBecus/NPdtM7iI0ewiny2iJ1Lx/xLVcAt6rBCXHSOjFS2Q14
szMNa7iosaMXxrHU64fLEJvbBMY1AzEc3Tpr1+xZgMHGUYs3xfw8toaT1KeqlKV+ZCDCNYfMyRRb
Vt36eqO7zZR96e30qjdViXXaVvCVMMJtJ9TAmBDqwFHvex9E6uA60p8IZtjnnuJJJzRzl3J2eF/R
xK5MPcnjWuFS8RRaeQRLY+3xSTqFPx6SxL+8TxuNIdDzFZro4ExWTBblsu353GvtgArRVN/pFYrk
/0OkHoVu/oF+FA5rws8w1BOcdfTRDoytk9rhgdE4AXUrjF058ELs3NWfVHrFy83SneyBthkuMGzk
8fCGRzBWNL5D2ERWaZPG11Ebe23W8xi5CDPOT6WhqYmv58b4pA5l8XsBvclDP1nzJ3sIO1k51dYV
EC9SjTczUhVO9q0NG0jTNMPQwWCGrt4WXsrQRln+KezxQeLMN7cXqQ8C6n1igZ1SgFparVCrRofE
+94trgwX9T73hmf8BNk23j2nTGJaNkVDLxm3mrZxNk+Dpai+1UqsMFlKL8nym77O/D7Gtahn3tSi
1Fmiv1unxVwBCmZzKuYiNkMAagNGjyFiuxTKVaNr+04B/xmy3mlcHWya3+t2dV8H/Y/L+FsmCF4c
Csx05DbFarzapH2ilfB9hfqptQtXh0HIlw8JaVuI6oLKGIF3YReLACM82Ii7tX3DXwvTadm31yEm
Ssu70Dc3EPU9KLvTKCJdgj3QRkMNMS+k8U0G3l1iONQq73KDhw1T+lsN01+XF3DL7ZkrPGH/iiag
URzh2VXQ2dEKZyGLE5i+WkrS+Fs+b40jLGHHtLmhqJTyl1B1Eeb1l0zWxycTRbjFsq5Slp5g6Wpt
H1XHkhT39nRnzNn3y0u2qXOrJeN/XwVNYhYHyzJDlKxGqARNOah0HgfJQd6sM4V9xhGGesNGcUVZ
oSgzzecGJVh+dKXccscQ721UQV6Puxkhk+q3fqB3oeQ0bW/SK6bg0EtbzZYUDPN+mf8pkkfMLnz/
yqGilIdW0Z1/VopQNL1eZSVyjUZFdl1AdkuX+xmTcVVsibGGEcToJq3AWEnAKN1xptcjlXRzbinA
+vvCfcSgRZsUxEB3uq4/RFoY3+CdYTl0zFJJ3mCjjQTJvtcVE8mVjKVEVF+FKNa3ofHsY3Dk1bgR
GKOj74NPXLXnswY8eQRNIqPoqgOtNXPsIJ6EmelpVntKktw3cVf9gEYgCkMJQVAQMwPfanlAlXkM
SywlKad9VdyoWej2pqz7elMYWB+wl+BRQURhqnoolTxAvqrWjtRws+CZJd5HBHmFEOyoyRLFynMI
ktSmo0+qY/bLsVgy2V14yz8gBYaQpm6ATJkJZmGZRt2sCCLD7LEEV5Pugu248DAx028xN9o+aH94
zu9j7741rnimimkujRHB9T6K3EwZnRpTNcjh8iJu3vTXKMLJKmmTLh3PYS0/kzv9e+q/PPoc1N/E
lSOnRtvUC5xNfgnGEAvR2UIgU48xCc5vhx+m3XtqdWg6WUpJ3zRHKxRBNYo0WfCmQBMJzrCnOCPY
9TUnvg88dstb6ngShr/Wy13wYPzk3Y/dgyKNiG9aElwp+FhahhIZseossY0ux80QVWe77pp4y0Gj
4PFxlE+IuPi4YuyAiaag+8CX0dxsrfIK+awLpOhwx19UqM6MqZYd+J8dQ9Nwzu1M9rKWQQm3J1Xr
yrApjM4vQrozq+JaTacDtWTki1zZxSciUgu8ZBlU86qY5KdBi1c9Ijw+yE5RRzXcM4VVzgA+KfQa
/EIfkWeFuaR6eevgrzH57Wd1H2CT0ZM+1JCqsUp3tE5hrzolsshF/UWPog9YszWYYGWStCFpV2DL
utF0pnQ8TXTYFYrMLm+djDWMYFSKyp70tgQMbb8m8XOUSuKKm+rA70442joq3gTvkjXKvNCaq0Pw
M0AsqYMhWYJSZpP5AT5Xh1cYLuZqa8rOaOmSA0ZPjMYhQ/9TUTRUfhSBM5u5sW/VIPNZaqSOqre6
24Jr2J/V/i4Jg+b+sgU9X1FM4kFmxMLbj48gFX5KbhUpK5Sm8ePwhvRfUvpuf43v4zKDhwlW9ex9
WY0dovFFj/esvif9b7z5huL9YaW3GIK9HMuqUUA2jUwQQv7M6h9MtJMG9vSRpVqJIijHVLQoAjAA
k+rsQSNfu7qVKMa5+nFBcOQtDQ03Z4/TCdEHkK/Ujd9kyaEZ4k/dYnkIdsbO5U3fevjwXMHfas5/
x0r/6GITFldW5wfDdKcZDfqGSBX5SpjHbqMUi+RpsmmJUOOEbg2owlkIfUxLZaIEcCyP/7QWuyUs
/UOU5iaLrb3dyPqZN6VbwQnqEOIZNAUV7ZBxCr5WvXkojWi3aGSfG7IG+20oCrZ7RvDUFy9X1LQb
DKPHQV7yAQXFjbeU5s+lMzmJ18/Le3Z+ULF6pq2j4QWF4GdxdAuP7sqM4I571S9D1NctMnrszcsU
3yAwzpgqVcUwVzkEpO6aCcU5++Vnc1WACSN1bUTQ/RJxU1nKfVOgFZpgecbZ6iulhk/MMbNHRVyv
lqVupAIJet6Ndpza+siLL7xgD2aPHfWzP+U1b96JfJlA56eX6zd6IJGURoRUzEDozRhiQhgXKD3q
pqeOj4osuymDEFTbTpKyHwdAgLH0VNst9awSxVt5KSv9kQEJti6ZGiVmFRytFSBaTxMfSYndlFD/
A0pNTYO+lLKfRZVj5PDysodlIOymqw7G/PyB7zOGcIiB4kpNzAYTpiYJmNuwXtWvLMDUazWVmNIt
LUZoh1kvsWE0v741pWpv1bne4VgGKJprb6tE0v4p+b54FzbqXrfCFN/PlspHf90pUtX95UXaMs9o
pEUBKoLmJroV34pgkJHOSgcjFo0nK3/sMMmrBkGyMezmSDaHYkuvGLKAGOxj4jIslmbaLYqu9KbF
RXg+zSzYq0XtwJRLHM7moq1QhKvvZGTBoidAwb0mr2+s5gPXxLUUwoqRKK6rquxRXLgYJ5YumVM2
+v2iNB+w+Wsc4bpblxFeoS3kqIodCLmdIJwlK8XVU7yJrhFE9dXDQE0oJKlLu3fqtif7yVSPQ2Ja
v7OspO6Ah5dfBcv3ltBF8no/exWZqBbilQt8kAZq7gVrVtMwnaxlyb1uLL8xc9rFbXsYI+VgUmU/
NYaXkti7rOvnGSUBUzBsfZrnSLTPSATWX2cLTGrWNTjw28p0q/QZM2QGY3BK49tl1DOtB6jJawgQ
hrF0W6TVSzW7oJXZ5l673FDdt8lD/W5aPQGC/4TVla40Qo0Pz809jXw2ugMeEZdFOLvpCN8XjlRv
2cFkUIhQLsNjrca7pk5+B2l0QHf67jLU9mrBJ2goLoXNFk5XW4QZGt663KM9eEPvC3adE0mYdFua
VwjhYLFE7cxYgzRE/6Uhx6aDhb46mdG7vcPLqr3iCMdrbpHsQkd77k0kdEKtdmLM/7q8Wnw13pzg
txAi44g6p4qhVxAlbmKXmLFDaYFZUrmrdNdVIptNKFm4M4eapvbY8YWLJjA8KX5MJtDQ7YdWskHn
2QxBLME2WFUUozcQK7eEXv598RDF3pMHlMXkjnrLaZ0nw5G3lZ/fGAVYwTzMVVMrtAVst5tKJz7U
+3gfXvVe8QkGYv/uG6OAxv3Y6tCmQ6ISVmI1O9SJqdN9BeMTTZLkg1QmwTT0KhvrbIBM49Hep4fl
YHjL8WV6s6tISbElh1cX7ERD62FqY4DNBIa0z9xQV9yaSRzjee8CXzkQ7WByo0pBAiCsXFnpoADg
Ws9njtJTcqu4IMC5jw7g6/e0xJHxzJ/5SQFPWEN71MaGZsDj5LLpMd7jtnSQU8tu79VKLmH50Cs4
l2QEDqjsPa71oZ/uDa+8GjCITtbBvLlXGnoW4IMR/REPc5YRrdCtHlawbL0eqRpdt9y4KCVu/uw2
9rJ2rzDCUTbnIbYazML0lsFVkC0mbS65xWxapZUgwqk1deg4BpbCOdHZ66f2SFqMRymS55x0kniW
DEpQPKqDerPtsGZG9qed90wB+cqyL1VZ38A2DkIKJgX5xBnTUqYUpEkzkCnmReMO8ee6xchgkP82
y18f8B/gKvkvkPjAUBsMBph6ADUURGnV7yg4TXZ6SMCnkfy4DLV5+YJX/wdLiLZPqhmow4B9YpV2
M+ExU6dp7ugkvDXn5k9TpF4aGIeE4hDHsyR69z+O1iu4oIatFaBUlkDQMp1LkIzRp7qP7lREHZbS
+KnE+j2m3ufOiP7IcYqvaNnsx8CUvBw2vfVqBURNzcgcDww/wtDu4/A4Z1dl/MkK9937Z8++nLpX
cQVFXbq2T6YcF90iifrbqdJSRzc78ypVQYAr2Ve+dGd3kJVUgnVc9A4sQQr2tcqXuyIY92EVX1vF
eDWhbqPq+79CLT+MdRw63RzdjuCtRaZY8lCWHBjG/77ypZFZVay38RuU4HuqPSGaMCiDW89fLssq
gxEupxjBF+lZgmXNytsmfSJq6TTpXdz/vgyz9TQyQcKAUBzoYlXxTY6JN9UYwlB64fjN0PYkuaXq
d8X+NIU7M3+4jLUp0gpLuAw342CEIXfZIK5z7GKf1LpjoJDuQ+5mhSNchqla9EvBr3SUfmbG4igT
YtuS87Xpa14xxPKHhtFBnyuY56R+ypfEm6Uv5u2bKY9eUDQnoUxPUHa7bKYmmwHReapbY0hEpvsL
dZTWiV1OrRqcQtvptN0kUfBNb73CFRTcCuFGrQRuFINPAz9eTONohPPvOqL9/iMK8SqhoONzmrM6
iYFkzIVjmtUpTcvvdQnW2KyUue5Ng7iSSlA+DOE2w9EGVjY9k+EuLE230cCH9Uzwf/9OLEH/xlFJ
7V4B1KCBq1i/Gpt6V6NOTpex6Gvcj53Zw1ehRPq9gYRjo3MVyZZrda6+jon5EBffde3IMCvLRk6n
znb5QlGj19gSA3VeQcoN/wpccLJxopszerFyzCbVroxjtVucoXPA1lj54B3jRYhZ7Wgfuq+sUAXv
qqMimTQYa+0V067JdnX5vVXv3h//FmQT3KeVLOA567CFYXVSDbiaO6uaZN6Mf+TS7gmeE41Dc5Xp
2L3G03a4EKNUFEcbLajojo/umadK7O/mwX7p5X2hwRFLUhGaxehx5IM91UAJwqGtnlA9dVn1N0/Z
K4SokGlU20Uwq3hWmKOrjSDvu1vM2dN6j2qPl6G29Q/NChqoW0CBJ+bEqj5GLpbpeG7+l5yxT064
9fNGQN5BWbhNso9GydneXENeFU9NqhPQbL71/lllqXGqm7iBxF7b3/SDG3aSeopN17KCEOyvoWW9
VgeAaKerNtsR+t7kL9ft1fcFq2t1mCY59xZ0e3YN7bFJT00veYnJVkkwtiQZ68lAhYGXKyBkmzEe
tj7aU7S/rAEyFMHOVuq49AWBILGKu3VSu2a4o/n3yyDbava6XFR9u+O1tZDJLmw4qf3sD7fJzvhL
H8FvyFvFM9hZJ4yc6PNlUIlkVDCtY41mJqpg/bBFJsJsefwt7yb/Msh2bGMlmWBK1TDD1Z0ARd+b
3rIbrlD69RQ8cipFVLTdSMk5Nu9/KzzBqBIwsmVd97KSI+aYKY5aO5y3WPm8oItlfOJ9B6kskMhV
7czIogjfJnjd8tKTt9unZWlY2gnDpTM9tMZjjAJB1LE7s53tLNsJSlnj+vbWveIJRh35eErKAngm
+kSq68QcHG3+Ktm5bRPxCsJ/xOoNsvRLSAKDcs+BYXfmLtt15r78eYf6AL/bBw+0lI8il2EKZmmg
HaNVCEzQCzfAzI+g3K8Sl+yjQ3WMvf5An2TuhJ/gS5snmKrEtvOmB2WpV+r7tt8xyw/oaUqeHF2d
nPj9Nc0vlvF1WQWzpRpKTWgKBTWd5euww7PBzbylxX/sq2Z2Ake/tg6RX6uOrMdPpjWCKbNjNR9n
BuQs+FyzEJfhnTnLWmIkIIZgyfRkMgqNnz+1/aFWu7h66ojE/8sgBMNF2TIElEJJ4nDXl58z1VVl
44NkEKLV6vSIjgwQBT3UUYLw2+yV43i4fMS2bRUS1bjiqvgnCBJBjipIjNyzESqvCHWC5S7KTmV+
dRnnf7iXVyBBHJPx4Usmgc49gpoeXf+YJ/ZsefGV7eg7Xj9fPl9G3F6/V0DBIE6DnYWjBsC4fQhi
N9R+K4lEC7aFQps4IoroyT/jzSZLi2FvEfbI2A/X4157JjnoKvexy0e3qwc7cMPUHanzAcleUUVP
jVY9rbcyoJrjo53+TIMbu5BY3k0juIIQ1IIVaMVSLVw5irDunVEPTkGuyvIomzu0AhFUQkFMtm5a
yIG+fjzCnTi7mw5L6PBZuuaf0FUdNuF50Mm4O2S4gmbUibVoaQrcud315BOhni47vDLNoIJ7zEB/
HNbcQBiZH4KU2onc+JvtmZkPWjA+8z5//H/Qgm2e5tWKcslX/rJbVJKrOSzf8HP0DbfGaPPuh4Xm
Wetn4DROiinZtnRkMHdOZ84LFGcg5QcnHoog34LazVTlDLDeEEexV01dvzej7LMVZCBmbG3VIzGT
hG625XyFFBxYZRhLXzV44aWabvttMZ8Skpkuia0AUbD+z0fO2yua4LTiIM9DzQJalnaRB6rJz7PS
t65h5P9OLNFxleGYELsDkBI/gBqhV/aj/SMNP+QfXzfsrK4uGkJ9SgEzKxjj1qo4eqgoPWRWJEk6
bx+0fxbOEA740GR4tw4AAkH2Y2Ogh4RpjzSfJL5lWxsYyBBQI3jOqB/n1TQ0Ex7IU956lvE8VyAJ
WQqnimQNjtsCvSLxX7I6X01Z1zmos3OvD0FTM7ZXZTL6tRlLnPL2iwVZxL8lEo4Uo204WRUkymeY
RtXHicJYVAzRdWJQs8N66M+h5l7WctkqCmeKWnqppwybpab516rRXEzRZg46G/yhNSSKsW0yXuUT
TlRPFls1MshXJqBKDE9d92lgoVuMn1n85bJYki17SaGttixaNIWgNhfXAJ1czRbbRX3jGpGssVKy
ei8RzBUMEFg/9BpeDWF1T8bkNAbMJUh5mcUsyZjKJBJOlQmK+GbhytEZmCal36rlbRJKjpRkg14U
dCVOpNjZkPbASGordOalvUr73kG3xM8xo/cR5mb+u10S3OUyDqhNMbB8UaMcqj44KKP1IKf22bzW
WATPYxgKgtjW2/ObjW0dsgXJJkqWXVGXh6V799AN/rZaQQgmYmqXfprGCZJQENvU19GUoAflF81+
XF6xTYVb4QgmoutQ7ckUiDJMlp/mqa/Y4XOUT05raB9xSysowTJY5TjkSjiirGEGnaqGR6NZObW1
D8plf1ko2f4IdmEytFabOyxeY4bL3mBThXJTTDO9jLK5dBRkUsjIEMw7EFDscQ7quMPLIEhAPlSh
WLONq9ZRU3vfggr5X4GJ9kfrE4WMCn+GaE/LuEsQiDGmUxP8uQyzaRReZRLtz8T62LBnbhQU5ga0
cFn2SGTvHRmIYHmQzk/aRgFIlEet000Bao3r8PNoGxIHuKkHK2mEG3pkN1aX8FdpSk81KEYXW1an
K9GBl/v7ysApJI5blkOUVMn2dnSTmIEXJ5Xb6rLAnEwWwebMk5qmSQUF6PPHQb1PTYkvlUnC/76W
RIm1LBkhSWzOx8hQj4aCHJwVNWBPhQn6iJpZDL0snDxJJESPaNVPM4GdtrPHzt71zVXdyR7VfHPP
3hMgkP8bQxAotmuCuz0wTOeFFQdjs1XH5qMTMUJ2H3yKjookU7C9hK+Igi1tQS6SqgG/ELP4Z0LL
0U06BPMtdclPdKlldErbx+gVTrCnJo2COOlwJbG7vPdTK0UKCTeUXT+oseRSt6l8topeCt02QIIj
HCTFDoo6plCOsWXugkEadi+j45dB8L+v9C8voqGsR+i3MjIvN8ObVI8/kilaSSEcobCirR0QSEGb
Q9Q80lESidjckNX3BY3LSaNmcYTvN8F9a5teznqnYLLW6M2FAkm4jrJ1zD4SeS+rNG0XrW3wjKS6
A6JIcJ+/e9wfLh/oDGUgL9NR5iYWILIeZ7adW35tuwk1DIvD8KhYdtXdkmMNIniBQEli1ukoO0GL
MnOYkiArH8lqC875YwVRBM3tI6LH4MV9CcO78WH22Ykcwvt5dAxMi90tfrlLUofcxZ6yb/b9Ifh+
2dLJpBTUurBS3WIKljKMDwV90ud3T1sSBBSUui/Zf0vZ0+g+ABWdSU4dq73LUmxZtvVeCZrdB2MC
Lsme18v392NNfTVtf7G03AeNLM0mgxKMaJcFNuj7sGDopyK1H1rFfop/gX1fYtK2ccDeh5c+OEnF
BjHQcjcxGCqxMUR1FJDx6M/UqhzCvlxeui2jgPFRNhwdzuwZVU5oGnk3hziu7VQ4nfWQFJlLPpJH
WIMIrsBqA7QIFQCxFMWbZ8utih8KLfx/J4pw4V1AcJNlBramRkawVDCHvf0S1zIFkCyYWCrGcuha
wY2PGXxHC5SjlKdg+cgFBD1aqNtGZyifVvbW23RUU2gOMn8PHd3uEn4JxshTZKWtmyoGulvTQN82
CiCEBFI3L3me9AO2HiIkJ9DrO2w8EE0WiN60MZglaGFejqYjdPpWmDLBzKZCx8Nq0OmhqVtHq0fJ
1mt8b8XbFJ9X+DeGYMfmSsFgLQKMzsPoYbcAkTT5lBQOmggKl7Mq6phMEKoOxRFCA4j1cFn1NpfS
BNUgyINxYMVYIwZ5dlXMI7V4zD1EY2y51Cj3c1YfyJRJbsKbCsjHG6kWmvHx7+1yNnkw2VGN1+Os
l47KGocmX3XMErssEf/K2YKuUIQjy0JQI1a8MAtNpPvRBNfeGF4tffxJVXn9ZSIrBt5UkhWecHgj
DKKphx4PfZb3N01Inqa6210WSbJwIuGmMedBr2KApmfr5Q34Ib0snh/mrv53KydOI4hA/GsbvKvA
bjKnLheXDbtcuWJ2t8vCP/9OJMFOlKVWhirGu3mL2RyYgqFDXbCnzSzxr5ubAxJZis46kPKKIhEz
jDTQ1iI0YhZ+QpUIHGRK4lyWZfMMoacTFg9uCKQFb/XaTrQw73lbSYA3ff51CCfHqo59cn8ZZlML
VjD8Z6wu8stod0kFFnNPR868fJptZ/5ITpZzO/wtiXBCQT8HWgwVkrCCuGP4Z9R+jeqvy2JsFouu
QYQDqqBvM5u4VeWZZs5bnN50uQNuGLweF1m4T7Zowunsa10Zet6Lo+S3evlQcGIzyetn0+C8LprY
UGKO2tAvI+TB2a+W373yq2yIm7XFx/pqV0vHhLQvmZeembwkmsSfafPYBjeNKZFGsmBMOJgpM7Mi
7CFNqllXNKiu6qm8jaf+IyZttWiCa2V1aNOZQtMw8c+ttB8myzyzkDg3mSzcOqxOjFHVNC25K4in
z1F4PVuo0lB/SNSZXzbO/M1KEv4jViBFGWTpwAu6o8G+0jV9N8YjtmXct4j0NUN6MKPws2INO5tW
Xy5jb8pnE8wFBzEgv3W9hTYjYyYV75lSQOaV5LVT9GC2AcPAZZhN+7aCEZZRtfNBU9Bb4xE1vaUh
9TU2HDCqwY0n5SNqsYISFhOBnh6s8NixfvyehH+1zdNcP16WZvO4riC4tKv9CjDE9D8XLrX4pBto
mqicnN0q9Z06yCZObXofzoprGxTZDPG5n1ZKFS8a3shFtZhO3TQKiMAxBe+yQJtdZngCaSgSAvUu
FYNIXTmQRGVW5rWK6erL9Ggmyg2xy9JJ4hjxq3mnDOoetMcOZhd+pM5wDS4oR2o0SatXADfT27FA
DqrdEylTz5aiY3ob3pMYzHk+GiehQx6ltpl5nKIy6tGC3cQHxiLZSp7jgK8OiSeCsRJoERVXsl0W
dPPRMfWSKxAPeuW+vY/94WD6ue5kD+UOLKJ/Ga3keHF/99aAvAUVVlDJDSUN8yn1lmVXZ5lDUvKw
1LumDfel9S2YmOSatykkIFVML8cLSpwzFJPQSHoM+vbAUuEnZjOBFABd+gvyLhLJNlqHgPMKJc59
RCBA1YYcUOMx2KOMIfMUl7rBrXW9uBXmLcc7MjrS+l5u9s4WdIUqeEkrtQmFTU5xwZh9zUP8i2Hi
n/I5W14eU/qnWpMozvaSYgqQhuY1kF7wv69tSgU6d3XRUwSoK2caED6Eni6YxXz5pJ/bE76crzCC
6coYJo2MqAJA40TtdOhptySBdpkcwv1PTYKcsBEATUrcKAAhSVG52hJfXZZDBiPcANtSjxIzB0yr
36QhaN+nz72c+UTfUgNUe5gENoMPRny7KZbVoiY/VznZiWsd2al0czejmBrA9vYhlRYmbwqFwew2
ZvBggrAY98qU3u5416lXF62TIyQxlPs0+usDKwfqKR12CBV+YpvkEBdZoUVd6nWEfhuYfaSBepso
7dNlmE1FQ4yaYAoMak5FOmAjr8eYpoAxYRii/Di9v+oDmsz4oGXsjH1G/DeSqtSmfkm9mJyiTHPz
sXUW9n7/i1cftgLsZCjqPwsR1gYbI6q1EEMrri2zvtKlc+g2dh3kuAjm41xCGjGmodFwnsIwQEwj
OxigbC3Q97tI7ejGfrxBEQ5MiEkpZmCj/hyZqK/ql34f3itusBt3SPPqTuxlv2Vp8RdXJxjRN5DC
wynU7GXSKCDBynvEDLADAyntVefzaD69Sh+V96vcGk+McRAzS9shUlCLZu8z81sXSq59G7ckTmP8
z06JoQCQqnc9KbFTZf+gqieGfo/xOda+06J28+pmpKPbkNa7fJAk6iEyPjWJTiadSzWNodtVe2Mx
D1Emi3KcX9DfisYd4sr9WEpj20UfFl6mY7rt6BTTr1xJj2r2/n6gt0BcT1dA0TDNGH+ONQzp16SO
3J59Nuz3P9nfgvA1XYEsYKafwWSJPJxxnY5/5dZDPMoswwY5wlsQwZVOY5bPtAPIctv7ZEcwMYf6
9uMHqeLNt2CCWzXTkoSxATC1jJ05CJ3A/qEFD5dVTWIjbMFG4F2TKaGBAxvkz60eOV3z/rqct2II
JiFul0xdFCgzDY5DezLykKet/HyS5XsloogRlT5sUTrFjWqQn7TwWsueLy+V5FSKYZS+ImldK/h+
qzza6qnuvhbkX0Lwy8lKicdSCUiqcIvdPqjF99B8mP7lhovczUHRqeizxnYURf8JQ2QwfjIqJSF7
rpkXvIDIlhyWrIt1HStlz+CXb43ZV4rhNDHbHfvytmVU8jbZtmRczcAKDKctnP0oSzozU6PCs9lz
3N8O43WWXVWD5P75P3zBK4xw+tXaVhpDAcw0mI6hFD/jYB7vimQoPdaBlSWPB+00dyClDssUE2bi
TqIe2xr++gP4uq/Uw2zNKWMpLHZcwIqq7BixUWIPtrfuFUKwB80QGEY/AsJabi1yl1ffO7SmKu3n
uX8/gd0LzD+7JhiGtizt3AwA1ZF+PxXMqYMQFaKyTAv/xefK+I9EZ6/JrEmbWeeLZmrHpu0/BSz7
psTK9RIF/lwlz6xVJNFQySKawhsinGlUp9yzVmz6lKuBFwzhfupRNpxO9/H4/kKaNwtpClajQk6z
RWKk8Aa2Xyw0E9vvD9dwBGZhtqOOMIcY4QjMjgaofkEFCpr8h6R2luJxrCXa/T8uj68owj2hzAZq
xxgTiL5QsMqZL+51Rs3jt8XXHRXZWs/8P9Kuq0lunNf+IlUpUtKrYofpydEvKkflnPXr7+Hc/dwy
R26uvS/rqp2qhgCChyAIHDz+DaSfJTLAIUpx3LcEevUFGAFxm9Dm3Bp4c9G24ekshcGNMBiFSumh
V6L8kOVjpT+m84vwnxeJQQclV/EIS1sL61FzjcB0DG1wdeHP2fh+9QUGIaoZb96xBG0I3vsW+V6M
b7WJ1wy3jXRnkzHYYAaZWQUGoafU66y56cKBOZ6vvRcqraB0SqN5VksYS3no8JxUeILbv423+V5x
5x0a/Di+vY0IP/VhswpFirFGgg6jzXmHvPv1FKhWM/eWmrxNiOwue/WW8VAaAM5YsDx8zHvKnTSr
YRoXjrRcSd19Mtxd/v1N460EsJBa4eWiqk0chNFV58g/KPmHnlsa2CtuVK/xy8XhZee2ttBaIoOo
MZnaLlQgUe5Ld5ycVNSspAIFmeld1o06FntarAUxWNq2o6HMXQLozpXICqboRo0bP5OzOyMiL4OQ
3Coo7Ewr3sgOnlzmMlZXWpqSBQoqQpTtytkZYzU8DgOGeMltttfaxrSaSHuRzDZzL6u87S6Umh/M
4h9nus9hXxRiksJdwsKKp9eGlzrecn4TkxP/J4BBjIHMyLctEKBI2ZtR422LJPYU107Zyfu0ajlL
uBWnr8Ux2FGmQa2QFEs4g72gz8E6naHnFLnPy2bbdsmfWrEIUuaxqHUmdplcYWqY+qzSMFDz+GEn
TxDj+3oiR8qiw3yapVudM7uYlLi7HxIbJZMaprWWe7Sf7qTYv6zf5mXXlDDWCzV5G7Pqs2Ke1GaE
S1KCH8olkJ8Cb7IFHzXNR8Jxwk0lV8Lo39d4LGr5MHWIYUwRvAzKs1p8IdlnsFxzVm2jhZdIa62o
s64EDUYfiZmC+49mjW4Y4nEhcFofVND74BXNybvxhUezzlONcf9SG9BmWsOOGG9oBbNkYxig1Sin
KpQdzpJRlPiAXisrMq4/ooVn1gpYsXjN9uBFtaQX0xVvBrfel07s/TmFzS+2ZG/cgroEo9rDliZm
kEY7td5j0hdHJQq4F1Rib92C2lfTGMN6/YH4xW0LhgF1n/0YXNFpfPPbf5TGwH8YGmE2URhebkY8
AuWfgsfJFj3VwyPNruXpRnfuJd0Y0M8WeEbQwH6DF99XXu4v170T4IUrdXiJ0k1QPHsGeyVPQWnQ
YWthf+WhPUxHDOByo+Htsvk2T5KVEPoRq70VovqrCkwIqZXjWJ80ldOy9nHYGlJiq83LslfGcSdj
fACNbNTUJ9leMmerH/cEr6uDeRTEmzZ5UJMrIrlGvQsw17x4ahZfW05jzUFHnqoMjIiSOIxlTe3Z
6zeoxPSCWeDsZp4IBjeaNg4Sk2Y1BuTlwGvZEI4ADjCZDFoUoP9F1T8EJMGMyr3PSvm1W25aQ/6L
9AwmARoi5dPAUErGzTVTaDJ9wqr1qmgLkS+Bq7dLX9S/oGeg7nEWRC268r/ZTOZg0iBoClF4by9O
4Q27PrFaZ/qh9jYl9RP+gsobQlGyrFKiBFQaMMdzU5ChqjGJGZU8hS2hsbrQmn3Y8Cg7t4PulRwG
moxe76qUXu/MBxGqDTfTTlWs2lmgV/Cl76y/OrdkHfUMaKvFDBLGxaNIiqsC9fKOGT2R9Hk2fgiS
D2YWzom86eYrMYybE3NWFcy9QCnzEL8OQ4pYindh2QS/lQjG0bNYlGOBdmsmRL7F1DNcW8nOkHml
8hxN2FJ5DC4YklGCJuX8GIS+0nHSqpv7FeP2MC8bdd8fxu5NypgiD4PjIiofY8UbyskpiYvKAs6K
bJprJYfdRqLYF5WE9G2NXXs/S1l7U5YETLRLGnF6tLZqPUDfe9aJOTKUIR2qrgGO5pawQ2HiXtlF
ztfwSrXoQObMxX7lIDd12w+H7koiE2kOfa5j0CS0k8tnQ7xZUHcxiU8KOYrYu5fPw+0QWtFVmR6K
mKfOYEOcY/JZkmPFwtmq9ijAdQU7eVGt9BFY5PM026iRBRStxDEQ0adKpCPPgB0burREVsMUiG+Y
94cRA05x+pvk2VoaA+sopBILQiBNzn+000lVkD6Lv1224KYrog4DtHO0zYAl/cxGjH9UMvogEkn+
3MqO0OSugmFbl8VsL9RZDsv82ZtVPHUBwJWSFklO7BqJo9vUBZF5/CLyCNM2kWIljvGLpKuRfgpp
Di0fP0mgrdCzPx7DSEOllQjGFwJUxYchzTiN5EUfnsjw5+QOvwpglj8axiqXKOnbMoMNq8isCRXs
Sf58eWV4lmKwqJ5pnYmEhSlRaomuDF5T0CYarMzE4I+Qo8NNoSshi29L8GWYGn8S9xHY69SMd9Jx
nFlhkEcL5DxJQzhzE302ux/R+KT+5aqoKChDazAKfJlDW4qGRgoyoBvRhp1Q1laTaHdZw2vkpCfm
BxBFccz/xDCHtpaECyVHAdIMxyZEHhi1+BVNmsWWYTxW8adedC47wubht5LInOHItOSVYUCxuevt
Gvzu01fKtd2Cf+iyoG2P+J9q4F35NYjEewBIw6mgOt2Dun5KXoOowPODaqux999EMTBgaEkcahGs
WC2SHUuf4vRW62Q7SD8JZc5R67L9MFz5V7XGpRTNuYFaSWGcolHaJ2jQkeTSK0yDI+o3aHo2IQMN
lYwxMKEGvTDm/p0aujsqJ8o4S8+8PycEpjiEYZIob3ufC/urYmh/VwJQZCDoF1O7jpEersAXFVW8
I4J+9AeXpz13tAsbU/MYpFhmIZJBRYXb0n4AeVPmhK562+FuIfidLzjq/WXf+DjenDYgYeqbjkJw
jO7RGHlJ2uKVBfMIbc2KP3f7HEm/wCtP4VHaNS/qfrAnV0OiwHRyL77B5FEfm3EvckaySXQj/6I1
8xUMZiU6ushAXo0x6uB2vNV2xluDohfyON72XmxrvuLmN4mNoL22eNmED3D53oGlvT/p492RLY0M
m0ArKAeCLUeNVaJNU8gOofL5spk/nC+/CmFTWGbWEfAVw8qTSbzKSK6aOOR4zsemd0YGs81VvZDz
soaM0a6f+2vzFWPq3bC2pvtwH31pHdWTd9qteSvuIn/+wqvJ45iRbc2ZQ/TylwWkJ6N4NMT+NImy
Pc09h+CDZ0h2zyeVlvUjxHTyjxLHZyhzNsTH5A9jRiYUGLqCyDUaWmwU89+qdurmfnaM3cDpQCJC
s9KhZ9jCW2Bf9hCe/ejfV0mFbKqGAsMIFBuzELLeK5u7mjf4kGc7ZpOBvaNH+ggZC1WXjkGvH4WM
l4P5cKoxxmPjAmHu2kiAFuMC6kYDQyxxqIXdsSuua82/bDGeLCY4QP1nEE0UubJwsSrUtTbdVTl/
UxovnHhR6Md8PqMYExeUSYK7ak+zPTfCQ3AoD6FLAMujh0IS0ZF3gsPjlbm8WgobINTx0KKYGupF
dWVVWm8LhBcpfjisf1FKYfl7pYAsFRkgYlEHd8hGK+rj05zndrCMnMXiacPEBUaVieBMAsoOyzUp
78qKw2vHWSBFZIChFHJlqXMsUOeUz8Irvd9r14GHC4OEzFX+oN+af9qPwFiPAQow9iF5QvG2B7N+
hQo0BD8oCuQxv2wDA0rRcUKhKJ2lnRMCAUwiiwk/wFRz02iRia69KuXg6uZmAvULusE0FN6wAb0m
yFEnZDiA0wIbCczoSWtPg2l3MxjoeYu16QwrYczODZosCEkEYYa4S9rrsHm5jAwf0z10aVYCmN2a
YNhQkQVYGtkPfGIXN0hU+AJmrshe+Y7fzYmbFdlcp58yVXa/qs0ShWoMmfNBtFVb76xpl49WfqUc
+qvSE/bKnnzSvnE0pfvmQ+C0ksoc+mY4j1NPjw35zvBHH+yyN4u9uCGmBIxHXj6BpyKziYWgWwYV
XA12MN2Q5bWVr7SE8/by4cb3y8qp7DYmJC6WITZwDLaxvRCXlCfdwAM0OVXVi2He1d2PyxbkCWR2
sZQTZTLpiaX6MXJZpou+hV3FT5rxFoo533PUREiY44z46Kp8plmzCJmfQLIWN0H2kfdkenk7qyJz
1A+Jks5SiZUS+8Uy0vAxjsudXgxuOU7f02bsONHL5R2tivR7VtEL6m0HvMpAu6VHbeBhWjjw/v68
ccnPGcjIMbJZEhYIwAuBP3j1c2A3Ds11Ti/kVkVkZn5uXEyi9TRfcsXdHzORMG7JAIppthiNtcCe
A8p1ClT8D/J+6TorQVPpZX/cPJNR7mGC5FtEnyfjJylm3lZ0PIZdFuouK8hdmqFuYFA8YeFyQ3y8
Qb+rdRbGuEnRDGKNshkFtqSPPXTAaW53B9PP3MLntU9LW6oZMlq2RPqsYBLGiEuaNFmINlpstdkV
TzJQsrZLe37Tr8cMz9+UTEZ3Ml5d5G/kEsOQZVkiH67UZW2O8yAvih1nmOMqPhMfjPEoJhOuU9t8
Kp6L+8mXX3gHwhZYGvJZKmPbYJAbfRogVRIMtyml75moHySl8P/cX9ZimJ0n4ek2ameIKYybGCVd
+vNo7ENeCmlrf6+lMNtPiTRw6qbUhETco6HtTkkDTjUzz16MdzQEVDXjOCOcavHeONlVnVo1j9Js
C+1XerzX3q9wKmiLSOk0CFHzo2C8YY0sNSjsoDHsyHguu1PX8QrDOaZjyVVDqR3qtptgOuG6qJ65
gxx5v88cyoWuGMJIHUCcP4XSVVJ7lx2M9/tMYD33KkhRGvz+Ut11ojPzuPI21x01wyayTCpB2cWv
R0dG6n5MzQH3bSy4Zr6N5ud64EQVm0AHnoOfQqiSq3UXM5iJhKNiKzfvM5wOpi0/6L5i515m15xY
etNiK2EMhAdpXs24TeGoTzXkKdTdUJq8B82tA36tEIMuKYlzzI6FjMZTfVpDlKG0OD1o17fIkts4
PZzyIbB5mLa5fVaaMWCjqEu2tAmkqr5xADeOL/ntHlml/WWX27zMrbVj4KaT+tQIqHbRVXwtWBg3
fxJs5UQHpctO5JoOb6L4xzdNnIRriQz6iFElhqoALwxO4U7ZIZPsNxi1kTqRxTPiZoYJ/dFgOED5
EwZuMDF7Z7ZtWmodTdQNTnFbuounedJOcDWXWKKX7kXHOMYeL8O0bdWVXAYpjD7r1VGBXHKip/3o
xhg/P1iqg4slppk5/KKVzZ2goZUDh76sIKv967Yz2rIKW73H3k5f+vo1MThXcM7vsxXiWqZgTFmG
3xfC+0R00Ct32RF5v8+sVJnozahO+H156tAvX95hcBMnsv2NN/y0EdtW06STIagEMuLZGr7OeFuw
5e+Jg8KzBwX/xyaW6pFXlOuhs/mydttOf14etmKqHYtF1Ro4fZpEqhNNaeBJuSq7SYLLVw/eILcC
fYqjmd2Aubpp6i1lXzuGIBNO0MuzM/37Gp7jpZjLkdoZxfaY47fwRhJ8LGui+3ulKoPJo7Ig1WVA
QvMqeYqDrmpbCTFIlGBgWXIsfMKJZj5SJzICGYDGSZSj0B0Cp9Bp9sEdfcrBqtrFTkd9s+AOdnuF
hxVvwKMO757OXVgGp2XZKKSpgvD5kF/3/nAcDoIvW4n7L8YGUdRgb2ZryzJYHQZTRnS6R8YDwXzb
0I2c9Ao3Maey+dI2g4XVMjKAIoEhtJ40CFukCJTUXmney9oPzrbgaMQWWBVpWvSDACHGiRykx/gw
HFtvcFXZosMXlzeOOI5ObPVOIbRZHA4Qp9zoKIKnl1rqKDUKkBWfvr7hKHA5MmlQdWHRCHMUaG3U
BVNOjzs8oBCzdhe1OprydNMtxqfQHExrzjEdVl/2gxCeMiJijDBC5b6+v/whdL0ufQcT/KmkmcWm
hO7ZnuZEup3m09lnvCOXZ2IGX6RFCMHBCDE5OQaTn5RHlceyw4EwdubtUDb/hLGT/h1clVabcMry
fnN8/zwoCIMoSSgJsTwjKCp/jK74nLuJJ9hNiAYvRHyqlxwyv+c1yHGFskiiS6Os57Dc4Gmv/XXr
B874Vr4Sq79qrOkpcAfe7OrtWP28xwkDKEZizIlOkVN5wPTqfeEZe+lTg6GdoJJzeJWBmw4I/lzQ
k4EFCeHYryePIOl1J3YKjWi7PY1oFZ+SiLScK8G2Uis5zOKVKhlqBEIUJav9fJ04uR2CZyqweoxy
40V6m+6+EsYsWmiavSL1eGwx27um2JXJkxTyeEW5GjHLZE7jUM0iNMJIF884aLthJ/n0SiXvQn7s
uonJK5UY4C87kNSloASyoz05KE546KzG1Q4JIDnknp8yRxr7XF+1OpmzBdLmQ7FfviaP8U46Qirq
KlVLcFWrd2SnvkIkvav3tJ2H1/26Ha+c9WX7USZ0dmMwHpYw/THbgd8jXazeKifFpy8Y/Y7nn9T9
PuDwShxzHlR12RLQayE8Sp+W/sdUK+hTPsViZv8F3q/kMHifiJWuQAyuxvvAL7wJLgPiox1vtPYm
GK/EMHhvLEWEXBLEdOK11H3+87lgNLhb/T6DGjg487KbZPh6eCq6W0VwhWB32VK8FWEAo8uUIZGp
CrlSHTrUGQ0lDuSk8cNU9i+L4lmLgYtqmCKJYCi0Lanfxua1r5zLv799xVmZi4GKce5R6lRDAC3U
infDVYvEL4iiE7v3iEXQyzse1fvxqHEEc3CQ7TzpExF1w7S0ZzSuy9oDKbU18Og6Lq/Th2e/ceyn
rmigm1hm9pR81nB/q4rv9fSNY8TLmKSyj/XE0BfQuUKZ7Cq9H31jH+zCW8pTSONsXp/kZZdQ2TK+
WJIX2Qg1xNnRvZ5fVynH5S6vzIdnviANmxTc8u84QERLyXALIxysoV71EdPwYq6j8h98/AzW4Lqn
BBJNjGpVZRWabBPpbRS/V/LBWO7NWrUuL9Bm/ZWBFOb/5FGbri6x9SKGS1JCXvfPY4p6ULzCS/34
kNvzTdk4g9vgvEKft6/tM17L6bZJz+IZTEqDQcXgK7yuSNH92N1k5e3Cm2qx7RVnEQwm9RKepvQC
Go6YNN7eZMHzZRP+JqY4C2CQKF5mDNpBmGZrN4Ojealr7IXPk91fdRjSoj9elvabU/4sjYGlrmnV
Zi5hsfFg+KorumD28RVHOqIZfi8+EGt22hv6DoZp5nvKB8o75ak6lzyUCWrkIcgFMlF1y0fT+Eqa
+35+SpfUltPMuazsbzD4p7LspTaNqlEW6dqpd6MruzVC3Xy05cc2w8Bk+CxCXtSW6A/tAZ3RHNnb
0HWWzaTRIvRdkAmci0iuSp6+m3aYaXwCozqgy3R4Y1Y5Tspebac812bMuMT1IS8tidT+EkweRyFa
nP1x4SgHLwaN6RLbjKebiR5rLc5/emsYn5DxsPN9/xgdlD1H0rbpzpLo31eggofLVugJlXRHc7aS
RcuBVcuwxj2/s2f7MnQWxiCmRma0PYYQBj7wA+UqaT3Bzw5/dRsnZzF0BVc6oXlTnzVMVAWzYWIp
85U6HvWMZ7ht9D8LYeAwSohUK/37Y3N5rfrFY2QrRwTwboylKgek/RQ3dXoU7vFuX7+J3c+iGZiU
FiUuBUzyQq5xtrt9ipLq2Fct5TC5MtrjeSiyDfxncQxoNnmv5ZUJcfW0WEq+7NBsa7UyL3Tf3FeY
PIbMpUH/yxi0XUZJHFOEBAlJrTa91sY/7h2gUfVKAmO3ZsjTuYshYUoSO6yPaJ+zuxAUClzu1U2T
rSQxJlPrXpIaqstUP2Zp6TTkoQq+X966PBnM6ZIYtQCaWoI7AhFaSzAkX4ymYxmpvAfm7RzNShvm
GIkKUBhVtK4X7FKTQ8s4ajtwsuNkz060a+zK57ncZV/40LxSt+qiDRl0MxPRL8X6Ws551SKXzaex
4W5Vi+NS03pyonlt+qWovSnmJGV4WjDYGmSLrMgZ7GZWTpfcSRjActkFtuOZnyujfahmk7IoQT35
/0LCDPOTKBKAJsMr/HLHkUb3x4dTaSWNwVXJCNM6pPtH9SvH+FR9ja9V950zSbwVJkuL7HaP925u
hybPjnQpV3jeCbVhdLUOvJuPsXZPeOM4eL/P4IKol32aTNALGVxPH5dDq/zVLW5lOgYQcrkSlY6m
W9oZ061Su5q/JONTq3Ge7TcDvpUYBhOquarDqYQmGPzxatSktBozli30gRlOIw2JVatB5l92i82D
cCWTQQdZnBIz7yAzkO7CsbLF1k1D2R5qT54Wu+Wz13KWi62xyXIxEecJTt+6IBF6Cg/GvtiNDqVF
iB11B8fn7OPt2JYWd4DcXlNwB/vVAaNFbQ2J1hPPh4Z2MB3lffiY+zIYoWlzd4FmsAllvwJP7jZG
neUyjj/IpMboX2haOX1j5Z9RhQGaH+W6dkRvsIU7yh3DC562l/Msk9kM3SBmNWa3K7Yu5Y3VGfVh
JBn6L+v4NcezTR5+kfuc14e5jSxnocz2GFGysGCMAJAlke3Y0DwxafZSDqqfWXAvu+t29LRaTGaP
zMVU5MaIxQxSa7axngcQW17houLgrHYzX+S91G77K9pYJQPNfXgb/dV76gRcMp2Evd+8FnvZBdf7
S4qBDAvKIGsvRSqb5zebxayGfpbIbEm164YOtfb04qn62WN9CA9oaPVlgHXggK9sb9qZFQ7W5Kq7
5K4VLd4D8TYO/fwAtg89yk0jVWjSSh/EgyIWh6KR3RQVqVaa97kVzxGvgYans8LcAXtxURsJEuz4
uX2e3dwtfd2uXui/uO/e0JJTAdulPSpuhGfqv0oFnk2uMGe91hsg19MhfmhOleTmwkGSOHCwjQZn
ozK3J6lMctA6QUTYh55C5puMDiwUA17BCMdfFQbtgqmRQiFAvD/axT6/1r3wkOJZIn6kZf+pEzo8
hhaeYgzMxUNcZ0UExar4yUhdMz/2PW/X85RiYE0fSwMtVpDRus2eRi1mboVXaJ6wadkCLmn3y8Nl
oJHpenwMl87rxYBa3yPD3uQQibJg0ZYx3RJ3azfBA7xCh+v4uV87OLa+Se7yDIZQvznhgZUTIfJM
y2LPTEid0Qx1V94o2Oz6q8F7mOaJYMEmUeZUEbDXO3Nwel2y1HDwCKZbXDYn/ZkL1lSZfnZR6sU+
oxGU6lOeU/qQSkk6ecffby47P1eNnQlaYxD2rIeQ0zi6NQOtY7dULUx2nuxyH1io0fheJf9RNwY8
wgpP+zn1lARVClS3HnkR+e+qFM4YpTIAMsdTUnYxxNTJrqgPg/HQqZzDjuMMKoMdilrlhZBCRFg/
64PXR/fp3xVvrtSg37C6DvR51VQaPd1wgKfPtJwlvCOO5EfXwmnEu+lfZkAMCWlEmh7GuNNfJeKZ
UpOkgoa4eWQt9WRFwsMw3l128O0ocyWFsV3cBwVE02uIL6LUCfVHu9GfUEA5eulj56I01Yrc/oV3
Vm+/K6zkMvYkkTbWhF5/Ws1qwX+LHobFEV6iG3mvFnbrjQ5usKfFRXjtqTv+a/hm8LeSz0CzVgSL
IMoI/kz0BMrLYM/V4yKfMl7CZJMEALmln8vIADLpYklJFihKTuNd/Dn/rNqtnTwEV80PHVtuQmsW
IMUGidyOs7SbR8FKMgPDYoXy8LCCZDC6qQfTi7wQ8B/NFnml5AfjjluARZ3lA1yuJDKorIyV2MfU
mYLvydXgyLbszt8Fd/7W0RFQpRPd8XI2m1v/p0QUu/y6SSRpKhJCrSuLpWWizSd9BT84x5Cbp8BK
CBPlKUHRz3INIdRLa3d09ffC5hTDok2UDuX2gNcGWjKeYIk5si/7KWHfLBMMfMSQK8iO9otX3fZ+
4kRO7JMrHXF8caJxRGbz4srtUsuVxgz2KNJcLgXFnmhP7560RKT36j3diLxgQd4M21eyGATKDCUC
XTOuRtS6MjYHBig+ZdDScPQTcRrIJg6xRifZgQvMSZ4MmzbLKfvO45GKcr+FQaU8zIZFpYwWQ+iK
fusqDzo+isZPkUOcYDehaj/Bh3VW8bnfEwBkdH/9mVag8g4cujl/v5UI2+s4LXmzyDmsklWyK2Wf
0jA+LNcLejnBQRCH6Z7jZzx5DEy1XTKHGcGKk09tZuk3tDon9zF54Yix6I5+Z57iW7zO0PfCb5dF
87YwA1O46FfDggkJdlthCmQveZmYW5Le+n8jBnPPFF3HqDi2IFURDbWXOrygRclVVe4q6WAUHCNu
a3IWwURUEsZWCHqHPqxQe40UV65HK0wfL6uxvVvOMpidWSkSyo1k2lDWK6gwODXKYKXhsesfp5Gj
zjaan0UxG9MUszabElhM0mKQKHwe/q5+nc6i+2dNmO22KOogNrQBr6I36GZPI49ip4boeS1wYeax
ufAUYs78KaqKYCawnSG/heNDx9Nne/0NsCnpmohYkDknBDkcRrzBoHFjeiniG5NOgeGsyXue8SMu
nGUwPjZoidiQBSYr26i0zbAsHXHC3Fnw5Ix2IBtvcdr017rSyxbq5Qc7EtqZE25v31aM8zcwPhiV
sCNaJult5f8pqvDq/iTvW+ed8e9FeSvdy06/vXBngYwnDrG5tDMeIux2eJIVLx95fPTb+bmVSown
KgPeM0JU9CBKM/zlsbZxyNqdi5kjFk0+8A6934TdZ40YV8Q0LEpfRTVyjUOAziXdq/2otaMvaJA5
4BHZiR/6YzPy+7TMzYPlLJkBejNvkyUFWYYt7JA+Rnm6mljdoXMxbDC2jZvga+mNu+xVwpA2jcsH
xFtIButV3WzHRoLamfotmz4Vk33ZUbh2pdqvrmm6YESqPkO7drZQ+uLF39FMv1NO5ieMnrZoZUbj
CVf82kyeA7GZgrooUfICAhcs6Ijz06M9aANIMEc8Vv6bKpvtuPDnMrIZgyYNQi0cIA95a1U9RoXX
1WCGTjjpP86CqQzcBAO69kXcT5FTvU3bvdpxelg5kMlmBzJ5yIOCFgtFJLZILDvG4Pcmj8CJh5ps
hqCutVKQKGINcHkFRd20n5RmcngRJG9ZGByJh2XqRw3+l0g/lPmbIT434aOqe5fdnGc1Bj1mUS7A
hAF1SvFtrq67LLWD+fmyjE26GTpZF9y7mOaqiwzo5mITySFt+BUrm+Y7osgyG3u8bT31hj58JW4v
WsTFMHeOYHp8fDjiVoIZG6Ygwgd1JgQHn5b/RyjFCjyMRy7fX5jRm6E8/keRjEG7ZIkqYUQ7e/ic
PWq77CFCiN8744DUGwqUbW76g6cjg8KYGxmNmgmBrVvt851kBftwn3nDSwyuCnryhPsCI0zxVNKj
ugIXPD2yIm7N0jZcrkzN4HGVT6CljhER1bMVXfXonZV2oivtclu61064dMXo00SNMZd6ZNODV4IZ
nA4lXW4rCfqP7ZfWcBfR16Xd5UXdToWfZbBPtrPcFpNWQzlSoSW5vM93mUf5afrSmu7SO+PWBD5L
tniVHUxH8EAAieuteH/5KziKvt+0VwdSMalZTmQoarSKZ2jCbTiZnqRNHJymDnphz7zXbKzFDDmI
AEqIGRRiTeOtVsN/l4eY11KxeR6sbMqEfrVc/8MCMIbgLnrIZ07vM08PBnSiII7EGf3cNgYsgDfW
E4bQAXM+Xms4KLOdgFxpwqCMpNaNIZbwjuK1eyV3/TO95Qv2dOgO4xPmpNzWTvxoZgj/iqfU0Tlx
PM8tGMBBGC9X0jsvSP+UCTdqlNhi83LZ9ejm/egTGgHLs2mALYnZ3LUxGnmnwCfEAc9OHcqolFMo
pfYge7N01Qvcki0aDFwSyGzqOJ7+EZjFeHui3f9kb6ZW5xK8OIM0jKPfti/+1E9ncn/9PEkKBi3h
DUhPrGU55aJ32YDbtdTmWQJzodMEUw71CpctDAHHFKfCoyOBMJwUsTrtmQpvaadW5jcg+aH8vKbT
8p5Ft/3k/AXU5Kt9HS5lpMcz1hDNrN4Cgh/aQ1/6g9Wh8rKxEiv6xMs8bYeyK62ZPR4IQlwZIrQ2
TuCpaF29tPJd4plug+lxoNe0/rL0biWS2fZDhVql9+1Qtfu0uMoJp0SJ5yrMZleFGG3yOQKmOM9f
l9q8qcW/K4tb6cBsaTIqMmkHLFU7mpOV10pxk09h7UgzafYEPIenpa2bq6zVI8/QhcAyBQPDQPM8
ui2VnHPsbD87rL6GDTBaFSUgEY14TSvBlIavxiE/6F7mDEfV0fzuWdcwsBPNAJ3PD2945maQR9ci
oYsEeFBQgazS6N0wSjinO29jMFgTKiFmw9LK/0a+bYA3qeiZGa92d7vU8WxFg4GYqa/7RhghRbwj
PrY9CFsqN6YDKDAMh5sUoN/8ET9NUdGJLmNWLLPxBBKIdd6910Cgm8GWrNqPsdmDR+V6xtssWjKt
7GRgWxa+zPOX7YD0LJvZgbkxy0Ha/yP7/YnKQzOvn6Gsk9awKJx7329A5iyP2ZGmMYs9CpfwcHMi
p/Sz6LagaWuORmTJr9QpeYHL9pOGeRbIbE8dqblEGyBQ01OrTK4lVfc7zOLLWjzpunp9lAfByVGn
FL5dPkW2PfUsmNmJktZgUC61bFOFtjEUVqenXhb91X44S2G2nFLWVSZQ30Hv9zXaRP1omHcYh8nz
E542zL6rpGwQA9okSrseo6vF6/bSsfii+HT0Wuf+q+oIaqEL+4LNrXTtFAsg2qK98+odQQ8HWlNO
BW7x1W6yafsZfQXDJFhevpi6xCW5zPFfykrQhS0u86imv4raZUfEIrFQmP5QT2BCvewmv8GanyvI
plqqJhzkoYFlO69HjSlGHu5jUFHRCZUxXrsuS+MsI5t3GSu5CmqaUe2D0arALD226MLhtnduHwRn
nRhUkaZuSmq6cvNhdKvbwiltwZb3w2F4LtwY44kkDq5wIJSdZq/LlSKbGco0xEOIu+x/ot44g4nK
gAkJKlGvaLPPmKXEUTHi255abd6JGCXuX14pHnCpDH4IQxMvKGykb7EIQt3wELy35/+btAQPlVUG
RYpAkaSUoogRXCv521LfNObj0iCGn3YN+ubLDpVWYuOA8LEYDzJv+AVvwzHgoqmFEIJ0C3cy85RK
mCTzpe8PjcCByi2nNDFzDuR4KkHyktnWiZFoDYlh0BGdWk380vKGD25u5bUE+deovcIkmU6jbe7p
jwWt4cWD4Qy28v/Ua/HftWatxTFxA8ZJJ6kooP6JVopHGDaLwX2e6AW4nPwbuqLNzOBaHrOrgzIu
poBuss4JQM+sIlKZduLtgGqI7J3RZNzx5llsXtfXMpl4IZ7asFMqyAye1IOAybPLF+Ox+ZLair/c
GVZ2P+9jB1CGboNnnftuIW/h5Vo8s+GjMI0EMAHTTajf0HYk+ZPyNb6fPNFNHhcndcmbgUE3X2ll
J02cKaCmKpZ/QW/Gc14GDfSmbOOStuFNDUbRaOPtFAfeZcTh6cqAABr9dDFRIUIJu8KdZgkDnmpk
r9CSxatR4oliNry0ZPFSUwIURbxqpaOxHMOMc/XbfK1cLR2bBiSLqekdtVhSWsNreL+gnyFEw+Sg
WcGD7Gn/opNsC8fWIhmEqfq6kCLKi6Mbs5UFnibvNfKq88aUbcL1Wg6DM2ghUltCN+J80L7S8w6l
MlfqAy4LB5T4uwvncOX43vvnrJIRvZlLiZ6gUuP/SLuOJblxZftFjKAHuaUp19Vd7WU2DKkl0YDe
k1//DnreTLHQVOGOZnHnLhRRpxNMh0TmSZUeaj1zOmG+sJbpLQXiPAuW1KtynECg7oDnx42xC31w
hmHuD3SOR3mD0RPU42xvFPH+iD4Y513kVmpoMDE9VI524M157cSaF2hf/8SyDKxBwtolWyGcXpjt
rHcpe+0q89KZWANHq3tSJMjtVqv6NjpG/4bh1KLWdUOKO8CMqcvY6wLsHaIPaP87Jq/JI2Paoafm
Bhtf/OvirevHGZeLQ2k0J3bOXtmI/kjo5zwVFLl/E3jOAJx6UNBaNaDCxvnBlL0eDybBPsA6pXA/
u8Wz6sRe8akX6ca6jzqDcroxlxqxcFvF8xPdJdJNJO/HUVDmYx6Vv2gsPxgXXZLQVNJAZxW3sKod
yVYOZq08Khl2nc8k2il6e6saL9c/1mpeuQTlIgkWsERTx5SxmHR9WymTvElbvLJR+0ekDAS+q6xd
m7Z4PNGnymm6AIN9lM6CbOw3ydL5fLlwU0dalw9MW+2nEa124aHZYJ+8EyJ3EVemhFJzESdulVHN
K6DlRw3+Jdgz2iuQo7mRL+rqFygOXzyyO7XJQhVQWv5FtsHLKd8V9M+i2z+nx9PuFo3VVZRd5Bhp
Q7T/i/4Ws0fPge2wmnTgCkfLmJe6oq0W5140I7O6dgBk5bMJE9YyHhyzvYlnQlF+sPqGt1BSi3Mp
oOwatJBZvP5Q7yWwQhe71kvvGzA1s8c800Mxh32/EOvU5hSFABYeRK+1og/JuZ1hmiQwV+GPGJID
OjBN69ugi3y2CIP9+yK29nEet6xV3MWQGnhbsKFLxzvsdG+epIcOXSRsjQDaga77ABEo53cmLdbH
KIBghok3WEzPdFXxWNr083UYUUCyOFfTws0UKutXIE8ZmK+l79KnxLP99mA62T68Z+P8I55TPPrp
OrAgIFmca2nMRJqbGbhqYGxAfbev5nzzJxBgvTYwJkEMvmqj2V0s5UhhwVl5p9q3g4ggc12E8+9z
BkAqPBf0jPFDG29ofxv0gmY+0e9zuh1JedNoCf5+rLJ60JToIehC9/oRrSd1ZxE41U7K1k6lARAW
YunBplWHalNBXSNr2OzWeFBI+es65MegQmQTYysG+ghA6qERzkehCzPuMO+pu+1b+K0AWzBjs5kU
j/HzxMLERwjHfaVpxtNO1UQw21+gKdh322CP9+vmjWyZ3Y4iNlFmlxcemJOO+2h63pnFTCCdWlBH
pnutjZyxf0lFDa0sGH7EsXCAKi5hhJ+o1ePeaNooYC1Acf5TCgv0hSRV51GUD50OTzC71CCnuCiS
TVZr1pc/+ohneC5dxstrPGuVBLdxGuAOi21+M7vqhjEW/8E86PuZnsE4janGcpRqAln1PL0d48iT
snKT5qJW1vVPd4bhNKUsk8AiBWQaQJ2mBFvbeIjNxLHCf50rc/JwOpLoQZMWEYCs29YrvSp1GOts
AYZCw+8HT8EyhT9h4+dQOVvXjFDpTQmo0o7NvLJt4PRnvWMDMoEzPU87VeC/PoQwDpCd9yJu5ppd
9wF2lLnznOwKFcQtermlimi0SQTDRbCoCPB6NNmMOvBbFt8r5Y9UF9yuRcbGBSsFaVVuMs1gHqTc
9Ltwz7bjijpPRArI/ozFgXW5reX2DD0vwsgtJHRdgphfdmUisF4BDv9oU2ZTn2UjcKpoxL3hi1Hd
6MG3vpwFOczHS+GlBvCdsGC1TeyOQgNwdeoLhyILxA6m7CHbgt+8dvLXPsUzt74TtXp+LElywJzH
kCpKVMmGhNqThJVnG5ANvDJo5YZxHkhu68TpRvFTvznSe7xo7q67xw+Rm4PnPAmxu5KkJTO1ZJNI
92MuaMV6L4xd8f5802yUlWE9mgBQZMSx7NDlpzbfKzWGn8iXvn6z8rsuE91nBFbAP+Bks9WXo8YO
NfQ0cI+i1MoW1lZuLTsUBBL21jzVmRc9IuMC88q/nidkh4rapmUrNlGxqoyzjjgsiBJCmZoaepQ9
1ZXm1CIat1XTWIBwli7Fcmi0FbKFMAoNx2qmn70x34WK7k9VKTrQD7c1TiLO3ke9HIwoZg6yc/pj
iQiADjCDNX7gyis6vo9byS7QFH4es8kGKevZ+bVv46bcY/kgOpbQNLGrGr/3NX/agR73ICJ2/djt
8g5rWCoSPkXWeZ56bPkkk8VmyFgvQfWrP0bQmIgt2b4zbsk23nfHHCsJc+Hk/mpcwJbDv4G58JPl
mqIXjCBgnJ4m6Q2qUvYPf2DnCwheJelkSjqbxSRoIwLpmkVykQtlnuqDpS8gOIVMunTOS2SBeN3o
j4wnwvDJVnFZsVU8+7LqtxZgnEL2RlTrCaOLChL5aHVoY0tM7/qRsb/3ijx8ZyBWzU9DwqjiR+Mx
jpCIR2+yEjppdROb2I5SPl2HW0//zyLxdV0i5WqHza3s/OI71Z939U0Dlo3ZR0lSyIy47pcXaFzc
oZkp1RYbRx7MFmsu1KMy6T80mXSO3babHA3Ayjw7Upa+WVUsSFI+PjlcWhrhoo7dStNUNwDvN+2R
de0kGxMZJXtvxODQd9EkssC+CJfFDmFr1SGjElHCx0kO3c56CadJoP8CjfywjDhv8ZTPiKCspM/c
BpF1K9WG7V/XEpEonKtIEpnkxcCUMnmM9K0u349/5ips1VRAOmRZfAOZFtvqUJYWu8zXx4Kon4dA
2EfFPvBH2zpjcF/EjGuSaBUbkd7MGwUvnxm6UeUTW+jEOmBF+6h/o+1nPHasi3w1CbMeCz0JZAIp
uVcbypcxtz3DaG7aYN4ptvVlSg03y2riUuVfL/h+1/YzOP/NmjlNKsKErbAJO/symdvrSrGeROpn
BM67y8h1rNaCPbVe9FwZTr4Ho7bH2n+y27cRk+/9TbDRHmZXqd7pjK/Dr2ciZ3TO8etyLvc203yi
on0qecuj3iPF8yR8hGViXNMazukbXddNhI2zo0UhccwHaWM9ZHeMnmjcGbNjVl77i9FggEvv8bqI
H5u4L78hfxFpajMv5w7Qg+Gw0ky2BVE6S9B9DSRd9gubAdGQGqh3GQb3cFEQh7yPe7O4v4GrZCQp
ncnIFlpjUdfn6EeD7MTCgGm/s7+hkRzLrRnzTo7FC04mJDX4TXT65yPzJUrFsPIqZUSCjdTsiiz2
8oG6xHgZjdivmsIt4uhGCRJPUw2304kb9cKFO/L1z8+3m6H30pJiA45JCevvqkJc8NZtZ5W6NCu+
UqxkayvJCRX5OSxEj5KrbtdQTZsoCsYl3zs7Fv4jwvenGnO7NMUTTPVNwv2lagXVltVbi2EqmPC0
VcPglwD3Vg3tZjqmadErZm98WSqwLUHVHEmxt6PW+T22YpNYtDFzFffsPfgrWjtNZimzvNfIx4M2
qWjhaw5aUm5xuXEUewaZFGb20ln+o1h2VinOKZtTThuCBitXlgaMbbqd8qtod9cN9zd3iTMI53xz
GreN2kJpugN9Nbz41T4pHmsTJqEzhZ79UN5RrxTvvBdEOL7hLp4KjXaMjLLfBFuCbZLgI3CnN7RT
OerNsBO9p61nH2cxOR+MtoOuqJkP7qZTo99N7V5wjiJ5ON9LBjAGxCU+lv1kbeXb8ICtiK/M5bTY
1Je4oorcb1LEfwTi91eSygrnPAEe20CA8esbG7MyjI6fPemKmZxWDfxsAwbnW/v8b9/aNgej3XXK
cY4FqigIk/w2SwzM/7/7Nsg2DCvHLB604RsZnq9/KXX9rn4+OS65Hod2SjrGEjq49bH+LB8YvULl
0lvlE91O90gC0F4m76oNbmd+KawoiSKFweV2JQ3DdFKAj/4K89C4s0N/ztvkm7pJQcch3BG4fu08
i8t5kSg1bTQwAW6CoKy+b4NRCSeMyo54fdi6cOdAwLd9EsUOupRtZzFODG3cDfe4KbkGyiChFwny
unUjWKBxl7SZghDAYjTc00N9xNzNSXIxefpOB8B6DYSFl1UjX+BxqkOjwBwqxoFX/Oo91gqWueo9
PSoHBXUPSZiWrxrdAo7TFCnoQN3CdomZgZ9Oxzg4dbUgpq76xQUEpx2jHaeaxLpaA9LtM6M4jmO2
uW5wq1npAoKLMGBHK5O4AUSHMJYFN6X6WEa2Y2m/ClPQ+rXqQhZQXJ6fyUVJcDNDtZZmLi1fCqt1
Evuz1jXudZk+PrazXHOBxMWTeh66MGPlgWR/qzxNrrbB7L4X3xJ/a78Ux9lvt6lr/xCgsl/9kOAv
ULkgo+skUMYER1m/tbjiYlIx+9reGNRhNhZvu89T8d7SM9wUNyLSU8HZvl8hFyneEHa9qjImS6o8
V9pNjr70qHSb7qdARhEOF2nwQm5E2Qic6WGK3JYVU3/Wn0pfOegbRtNpbWS0oIk2bwhO9t2vLaRL
zDBTseUb70K0cVpauU08u3JOb41Aepbiwq9J/XZdUoF1842eYzSkZRpDheTsR9r5Gubr6tT/bxic
B9GDItF6VkhSyugYadMpCRp3yqjAHARe5P31aHF6emK0eLvG6Sn0a91+Ey7rFukE+/fF71dzlM1m
gd+vQI8lZ6prdJIzWvK+D0W3qNVk/2xi74a/gOr0tqpUdpPRtwH21Le7eB/t1F0l8LsfG6YvHch7
sX2BEwwKrIntEYn24Hdi5UxH3ZtO+b5OPXdF+i1SNs5zmCPVqMKccF3d5upLmj7R9PN/0rX3IsxC
oqGOlUJnoYR0kYcml22fzW42/OuVDpcH957eLWCiPousjLH4FsqXGA/gkuAtR6DL75WOxe8XGM5R
R2aWtf1CMM/fS7+un5NAmd+78RYAVUO1tCDsnGjiNravaadQB/uIJKjJCD65ytl+pHfYICKhI0jJ
vk4Yli6T2zn/98O775/jn0s5/wow2nMe5iwFk7eMhn7eqfsahLb/G534bxK+MxoXHKRxnopaBZp5
i3ln8GqRzNG+dmi0QFPiKXVFvW3rZ4jZZNTnTM3WuDDfkTLNlBodCZKKaIuX0PKTVsfedYVY17gz
CGebcjeXrTQCJJoqd646N6pe/hMCX52T1dCU2wQIRCWnXuq3aSAqVvzGof0jBd8hAGa83EjYUWEV
OFuGADbPE1aTYFTJrjZsBkTcZfGbLOyMyeX/aTVOBgac2VWO3TbMg4mHUHCaPrdOsZ8PbE5o2mmD
I3owEQrLXQRCNS90m30ypfYx8WJuY3A3xD/70ImIl+3Zu+//sB1s9SpnnMXlLDowkHLKA1DD1xbX
D7CR7eaHDoSAbL21KGIIZWS2sfBToUxrdKUBzXjqPW1DD2PiGl9RRbyLDsQDY4Vn766r6W/M+ywg
F+fRpljZQYC7qjyhHS29x1QFOgprrL7EonIs8Y6x5l4AKTA+vg7VxnE+gyQKdRvVLV7ZBqxim343
iGM+g4PjGwZoJVdULV3FNLGN0pCxHxW045cnq5qjGles46/C1vUuthxb1BW/ms4uELiDHKu+bfUU
XSVhmByD8hWJrK7+oigJaz4WJvzRPXwBx927OgkMQkULuPhXtG9eGbNBvzOPiuHIbFXj9r8eIOeW
0S9SDwF2t7q1Mjpd+FiKmkdEX4hzyYNdQg1TfCGZGt+0SjtGZijQvNXQcj4z/j5Fh6AgqQkIRUEX
E21AmatsS+V0Xb/fo/yHK+MCho+Y1aROnY2jYi5yOtC7/q0D7YXupidGv5a/ao+YZjvFPQYZ2DJy
EJQ5KFgKNERwnvz1qkLfbtKyD0anr4XyKqSkXM3aF1Jy/lhpMnmQmBWz4VwNjEjDpvkftlyKvhkT
c+ESs0hS54mZVUr2s/0drCWOJXrlEGFwzmGKbKshFBiSNnsFeEO19Em4RJkZ5EetMHVdkRWQVvGP
8eNoqYXUoxyuke+GGftWh3ex6DFPZyfXI/+6Dq5LdAbjnFFp26QyY3j1yCbtw6jb9JtlBZjU7ls9
CpzrYKuahnFzS8dknq7onOXik8RDFKJrW7IORf/UEFEr5Gr6fgbgC++9latNpAAAGweczj6Cm8BN
u6Mci+ZG1mupCyTOdOtEleoe0yNo87WQYBSgwyp9jHKgciu+IIrE4lIpKY5mZWoS3bXsypHVBxT8
PVs9pIagt0XwffjV2l2WtQoGJ3W3j+lNozXbPny+rgGrur04Ns5I40zJqDRDkgiM2iE47QzwKVAq
e6aZghNK1NclEoizVzWDUic9BJK78D5Nas8mf1TFWUjEGdA0tm05y4AwqgO1Tk3pqMOfFKMWEHwE
r6Q+zwJAkOozTW8mWjhTKRjAXPUDCwwuaoM80aBhAYyk2UXpbWjtEtGM58fJQ3YdXWBw5h+k+dxY
bCRlcGUXjZHOeBPsCIjOxWNz67ePMxa/F7svK5VKNjpMMU3GFqsYu3dKJ8/80oMwBzREu+GIC4gj
ai4XnCNPsl9mQ5tWTB1K66RS6sRUdqq++RNHap69NqcReZWE2BiIEJF0fl6+Keqn62a6nuzjYxH2
P1vmL4ygDgkzdOXgknbLOLJz5PoEa6Pbd3ILSThfKMTjPFyij6Vig/QWL6bSyQC7oLnXbhsP730+
qKJcEfnWql9YiMelJCPiwpDUEK/Awp1439T+9fNbddiL3+fcnKTHSpaxNrQ4Mp0UjDGW7UbFdsSw
wXWg9d4exrSvYqKe6DJnU9SIKoUWFMrtR/dsFDU5GaGTeOg59ufH7Bhvp023xwbze+lH5Nv7Yida
07mq8ee/gM+V4yaaSWPiL7DHm7L6PmMlTCso+613Dy0w+GhrzUqlSAgbMsZb/BSbdbD8m7GV+vpz
65MDVrNg0P+k4/mhdEXlYJGAvG5iLpyoIwQs7LvIekiLtzIWzbOtt3osJOQ0soiToSlTgCRoGdd2
1j3KFeUnNIaF+xHuCpPg28CPQDdTuwINYmf3Id1cIHO6qlhaRYsWyIOLGTOX7PL9jD1UhYtGULzW
Yk7cTw70iP4sR/LSrWjAWXS67N8XaXtUsHygAbxsP6l14GbNE42fr8u4egMBpSDMDBORhHDuUgXR
XmAPuY53A+bL2KI3HSUv0TzKehP+AocPomMRd1YDHLv2C8zcoIcx2aSb0C935lPvg2ildqZNiN0G
E25z12Vcd6ELcM4T5NgFqIQ2DrL9/D6J4xcu8ac3C48WiW//++2RLJif4fjZ/qKkylSOkFWb7+1q
O0+nTrT5el01/vls/GT/UFRT3OqAaAx5P+jWvtBnbzZFbFir9ZiFJJx9tyV614s2w8Fp3VGN0K9u
K25TmK95RV+MrARsIMjomMJ9tLmzZJy153mbkFLGt9Ks0R+D0J8mujGj0NGD7L5viH9dN1YP8pwM
8SNFpmRGrTkjKQnTg9w/5JKfdYKrw7r6LTC4PNiYjbQMUrho5cSm90GIha6nt/qVPTaIWSxWD3CB
xlm0RnowPjC0hDbbps72ZTEes2n0bdO+VZpBYFwiOM6wUcaWW5rhAPVSMR30nXux1rt6M3zqmgZX
MdEy2NX84SyeyankSJO4oiWy104tnFny2MoeMj6HgeilkynaB0VcAHGKqDdw/YEFwdjyocapXOkR
PdeMSeZ/4h4RycXFmsjUtSZln204kJP5Un+GqiCMZ679TbsbUlfe5L58I+JzXnX/CyG5EBNLslE1
Bk4zyYhXBdmbPtSmo0bJs97K360hO7T1dIhorgiyMybOx9PVTFWGSqhYenEZ2zBIN9vhADOvjcfA
OKr19rpd/8bozgDceabNNNbZmGK0TWGcGWjpkg13+sIWKqq76CXfinIhkUTcUU59UBhDDsC4+GGq
d5OoH0n0+5wXsZVKtwL2+4U1H2lrP2tWInCG67Z8PjPOdcyjZgZJDwhNar02AslVF+36eVvOrW/1
Ire4jkZk8IewPTE8fYuuFAQ0DIhhbK9t9kh24WF+zD8RV9nSZ9WT9uO9tAufRN9p3eOfYTnFCKeo
AG1MiZjWVI7SInXLQkclD9f1bzVyYknT38Jx2qDEAYHZFUwbbuQkdXJzS+2XTj5YIH00BWDrvuMM
xqlGUHZWnVQAy9XIsYa90tyjGwnkcrvrQomOjtOPqKEGWMqBM6qvaXszhrVTiA5uXc3PsnDxxLLa
3MTuBQTk/jhMd1ovuDCtyEBkGcyeMjFAo80X8uZknKWixhCqKR1zfSdXu2wWDUevhI4LDE7FjFRS
u5FNX+tb+sjoegJPmp1uY7Eut6/RSyaIVSKZOGUbDbWZghZefAQX1FNbND8btdewycRO/4Dr4EI0
TtUicBCUDTu+CJzAaQHC3uAkdQJ9FsnD6VlDsL3KHiGP3myifG8Gt1MigFgxmQs5ODWjnVSHso1P
VEid102fsXHHbypfKwStnSJR+KtHFCR5MuC81Pw+j9D3gTdvsKZdt8u1YLeUhi/pKVGWWZShsFtc
6tGvdDu+v7CjnZg6gS8JFG7tTn4BqFyG77iZtLxQAFh7xWvpJdgE223bm+RT4+kb68Q6GGJP5LnX
qqQXqFzuF0hNWDdMTMYvrmNMS8Puki0jFpd34yA41BVHdAHGZShTZsoFYWBRd5DlX5mIwWZtuu8C
gPMSitnWQ2L/Jc3eeEIfpbXVvHk3h054BEssVAZN4Sgu3IRetWPNC/9Razi3MahgpTYlJiG2O7G2
8MhTf8w4T3NTog04/n4dT3SgnOsYczmzTcbYE1Qgfglaj0zb6whrxTAcKdgTsCPBVAnfZEf6Ju1C
9vRkvVSRW3rDwe4w12dibTBG6tB7idT923z4q89LfPVae/q6wOcUVJvaRi8G4CfHHMWqapt+6jad
x8oM0l5EbLDuws7CcgoqEVDu2iFuDHVNvLo8aWa1UzElSEdbYAprNCoXcnGqOs69KlfslpweQcPo
0m9sy024rfAQezsfRr/Y5NtBFqGu5FAXqJx+FnM3d0EH1Lby2uPgdj7rcwENMCt/o3g7g+38r2EX
oWmwD8VdTy6gOV2tZzOva/ZaWm+s7QguUbpV0K+nb7KNLWSi+403PX9JLt7pqTGotfoXGsE+PaTC
oLatsRvduNX32CO9q2GP2Hx83VzWY9MZlouBViY381hCgUAFgHi+N4bQK0Qb+9at/gzCBcC0GaWk
niBbr/1Q5Z/CSpjACngaslKPG6SL+P0U03gokEqaUwUb7I0UHJbItjUu5Eml8f/P2uZt7zHbzlwD
3f0s1Im72ERScY7EnrJ66CikkjOvak5WfzRi6snN6F9Xgd9YNkp8KvRdkW3Oxoy4LGe7QjsPKHWq
X/TO3iRej6CqPjXShnXEMo66QkSauS7eGZUzryAsQsVIgDpS2mwmKYxd8LlJOz23fuRdJHrrXqly
QLozHGdfWjuXVhC/5+NswyfdaltWBRAWude9xhmHMyitiOXO0ICDJQgb5iLlLwr8FAunxl5EuL12
hu/7N4lum6bMzy7HilEycka4KLVxwuyOTN+18nWwBYnympPAjjjF1HSs+dR4es4qDPJQ6jSULa3W
z4LUr2jgomtOoIjsE/AOdwnDHZ1BUqmkiQ43UZZONNwn09tMnuoxw5ByLMBaPTmiGrat67pK+Cug
pkm6ibYR3Q1s+b5Fx7/aYOFWZmFRtp19uW5gazEMPJP/YHGRMx3HGm8BMsqV5VsSPASS4VXmW1ft
knhXq39QVSNLNM6apyhQYjROsVcWED8OoT/WdHddINHhcabbN2NeYQ8jXvFbyYuL0a0G4uXaTSYa
8Vt1uEthOKsF/VUzNtaM9hFsQN2CpXOj74vEKY6MurjZKYJ61KqiL74Up4GmUivFHABOQV3IpqcC
vSSKJrg4iUC4aNiUZKylEqpXFt2hN6wNbc2nMm8EFYi1oLs4Ov4+2AVJMrcNYIYI64g+1cHPP1EC
sLUbumJhsISLhUo2FVKhQQmGunMs+zHWb9qWoopWbq4DrZ/XGYiLg33V53qZwfvE5Y+w7JxKjxyl
EsUHEQqXSRu9Wcu5BHF662vdvWb5xohEA1rrjuAsCecIWAdm2aLxzzXTGjRnrZG4RW94RVzdSIWy
06h+T+LQ+2/HxwRfvCCb8mgSWuD4CjyWDCO4eHpwl7ai5Z7rPsHWsRke1Hjg1L2EafSpn6IWztsE
mUUl4doa4qKV3BYigqHVKEHOQJzzSSVJsusZQF1e9PemRRNfCVrJbUp0pJdJhNpDOrTbPznEMyjn
h+YIu2U6FpqqrnWCuN/lmenESfMnqm7huQyrhwxiGZxroGZIOqMzIdsceiO4e5X2URE1NK9WipQz
Cu8ZzEgKwlEHSr+ZfNPNDsFe3TeeBf6K6gTejOfrZ7eWeS3hOEdBCt0adAaX7LUNmLPABSZtMyyZ
uA6zasALqTg3kcxWMDc9YHJdcovC2FjQcxXq8CcwyIQ0TbPND3QxUlOPOtZgIeVSjnL3vYtlJxSt
Vl8X5YzBqXivk55WFbSNoJav9T877VefCHhx2W98SLbAKPS3HJxGy0GiVloCOeZMeTN0vLMP6Wvd
Z6dcaQWN/L9RuDMWH1ZBlmbUzHq6g31io28Zei/MJ0wpv4//CEec1mWzCbryFRCv25wvJ5FUxGYK
VcADiHEinxk9aOiHIN3WT+G9cmDLI6gnSv1XUZGGGwrjV0M7yaUHxPvoUJddZLj5aLpDgJ1TRv9N
seRdHWgCn84CBf/xsBgCS4nY2yma4C+hmk4BMa8OKCwwO2Kx497IROsG13RQZUQBNmwXD8/sT1iE
jQ6uXCoyMKel+bAnmeKUgbar6CQo8KzCqDI2NMj4XNjkcAljRVI4GLmN58YAfAfTa9NVTpoK0rq1
L6MuQNi/L2QhcphXOQWIHT528edY+olRLTcNhPUBplgfvouqIwTKBo6NJz/Us1Ae0kp6b6vNj8EW
myg3xI+P6au6YYNuomGidcGIQQzc/dDwyp1elMRYtmcQ5GBTHTtFa7cg0GrvhynztCh8vO75VktU
Ku5Kf6NxxxhXsyW3NsxKvw2+6rXD1pplL3hPr7zRjXb5QfYiP902oXMdeF1Hzrictk96l3VojUZW
3ufP9hTfZSVmS8CrKmjyFp0m56bauJ2iqcZpBoZnxftZP5XlvV2+XJdm1XYXp8jF+Mgc+m6IgELV
B1s7Feb++u8LTosf8ihaecxbDGm76Bt0JfAl9M1b1Qmix+rFbKELPKmSNkaYyVeBkhxNzE4rKKi8
2Q+oeoChTzTOKTgxnl0p7c1Ka0tgleVD33iyFgkUbBVAwzyRbNu2IfNdwq3cS4UuQ8Hk6RRPD03w
/Q8+CdriFJCCaSoKNpf+ZwbvJA3H1nBn3CctvAUUz6kiSH+YEXxwPQsMzjjzdCJ1SRvDVcZPkV7g
adsG+dptFO2MUlSVX8VCdmqZhoX4w5Ngg+e+Ar8msAYiO2j9PYSz7lSDXDlodzhpZBbUn9YSCFuH
34ETx//pfKtjTdAVZWioUpu3+qHBckfprnfivQ0qqBhbCkSlyRUTuoBTL79X1yoIVahEuXpxZ9L7
CAU85fG6Sqyo3AUEl6LMUVHqnY42G734qSZfR+pf/33mqzh1uPh9hr8IeWYWJfqQo7eqUh5GchiL
hyR3J7BDY5zNodWn62jCD8RpOEggtMlKGJwff4t36QaLQB5bB1eKOzbHLsrwRB+IU/YMlCCkL3F6
kXRI0TWskZuwFMm0ouUXR8j+fXGEeWIFFWXNVupDude8MnKkd9r+MXTILVtX0brR1xn7nl9ET0+i
j8cFooamURVFQLZpd0ib+TWyzAMci5+Ew68pVJ6M1hS4j5VL2oWwXFSi4F+1qApIBVeOsbvV5b2s
PGW2P8d7A4yY1P5yXWVWgu0S0JYvT3dqzU4vKgA28V4Fq1tRO226izoBzNrjxgUOl5UPpRziVv3u
Otiq3fgg+Y3HFmGOj+xRLXtKb7Uf10UTKI7NuQ9zakEuLkM0PE7fDbq8VQ3Qy2PcJbQif6hEexhE
J8m5kq7PtaHSISFtCz/AvUPu29coYetLbRHfxxqzwsVxcn4lqTV5GplfUU5d6khO44ZfsWfXnzz2
QNlid5Io+q+NgdvYw2wj1ij4D88Ny2zQzDJ0g8kP5oPxZD20xxoMhFiBknjkcb7DM/BnrP48mk82
1qH3vuxRD6vDBReVdUVa/Bmc5O0Q6G1I0Adfe4Ov+kjuvZA64+O7J9jOfu1OOyED4sqF4kJ2zq/G
5mRnkoX+SPO2eY3RnmG7LNmWkGmx+4RIyFXNXcjI+VU0u4A4QAWc0fq9fKCGY7ay0+eeSkJBgFrV
2gUU512tsjHCfAZUP1NsmDwM7W1Mv5r9r+u2uJaoXpwg50vByBFGLQi+3HEzegosny36Mk+M0yXc
KPvraGvzZhdonBslZRlWSQNdNRy1dixf3WZ3ufcc+jW29WTvqy6ULdsmKTsDWkLkG1ERYj0Sn8+V
T/+HaiZqG0DeZD88TDCTzB9vpG+9G94DbycsJq6G4gUe51+jNiz6lGmogUHS7tCgiQjbzbzke4sL
oss435sbInjaEGFyDpa1ZRljyE65GQ8Ymd3QqLuVlX+9uo9gDH8hGudYzXjKs4jBUPU2bx+nXKAt
a61KFwCcSxnlEmaQAIBlGPJDeNd9Mz4FnnJHVbDlG7ejC+aYDaM6FXcXiAzD4FyLHCZa1DBF6Q76
IUMvA/Gtp8EzUBkLPVHCtm7tOih3wNehY2/OZbTvzWJKp65Eh0Z70NuvcdE5svGS1KJXHAEOP23Z
2W0Q24iGbh0fbQwjoqGuCDalaAB43U/+I857k+IiNcRqhZHKGWB0edf2P7TYrxPF05PHqaKCosS6
rp+hOF1PZzCDDjlOztB/6MGjoh7qQdAOzdTsw10BJb7//zjvLmUpDbbaSR3uIy7NjR9DaVS7frTp
5rprFIFwul7YWjNLrD99wKb4JJBZStlR5zrIb7zfWRROqYk+lYphAyXZY//zs7aT7jTE5mz/Vzeq
9uU/4jF9XBxdLGH1lVri6ILbYJv5xW3m6l6/aw+dZ27oZii8/wjIhU2zn0kdBgAcT63HFvaFfu9M
pxFrD1nyZQmyHtFX46LnHNXGNGlQ9CazNqoRfccD+fN/FInzDTpa5YeBfbMBZFl7tpgp/ln71mn2
E0fdpdtOoCTs966oO0/2GNZpjH3dOELoyJ6N0htbDWP0wki8jkPwJGWjtQpztZe6MWrDmAYVHKy8
7XwMu27GHVJGPEPQlwrLfzA34VE49+omOYii8vpnO0Nzn42iQ7oeNOSqmWT7pj7ft0kj8EsiCO6r
FZlixgGb3AmwDSKsUOOO/2BMA+HxHyn4GdrZTjXV7ABRll+qRndyo8C6BEOgDmtcGBcwXAZjRRmN
wSWNYgK2YyswKpAwJdtochqv29cPoAXwpB3a9iVHlG6v+/azgJxvb7tMLWw2EN23nxOUMUqy0ROB
eQm+Ez9hVZKwL+0aqqC1g2NXrVMPgtKBCIH9+8IHpgaqMSYbEDbCzsn7F+FiJBEA59SttlOGgbLa
RHtoyLGyBKos+gycEydGNAcBOyKpfJj+j7TrWJIbV4JfxAh6c6Vpth0/Go0uDK20ovcE3de/xGif
moOhiA3tSQdFTHYRhUShUJWlO8qEM93lkBwPgyEDA5fmgoSwIbhQGQrajRgeY0e5Lw+Ut//8Mnf1
LoYEkCRTm6GDd+W55JvDfWK8zuRc949C8de2detR1xWJ4QIFr5FEzoCUhMJjGULbWIl3M1EPea88
bEO9lTR+ZO9fWGzeKDK1tjAninWYvEvr7GYbeumYRCDsRae0qXhn4jb78Yj61c/pQfLkk1U4+cv2
z+C4pMVwRhWM5ZjpWE6lP6K4Su84L5Ycd2FTSIooaKFawiVH5W9J2YvDS5JyIHgmMLebqQsgEEi9
XjMPdXIihFPmtp4qutK3RX/AghegOGfOTYNvJLep7hox8peojm1vi9aMvTFpI2eyMowZHgPcOKI4
8BNCvvSm2tqC3kXOjEoLR6tG3tm41kGEQh5TUgzTpAo+jOEQ0Ma5ReXCOlf5TLdhd+zQh0+nPPDC
J7rFPjjrAor5BE1gBWkbo4R7rEJnUnYCdHu0g2xeqhCjynitL6tOs0Cj/7/44H0hdia6aWGYeVvp
F13xmszf9ntKU1sGMVTZq2NqKTK+XTYWGBf1OIvPtfVVKn4QniT3KqcsjGEIE0KjKEyhbTSVKt8V
EP2GCgrOyaRysknkhABvtYpbZjFUqSWCRiTaAk+byvQvE7T7DUwnpZK84d+xE2RoxDAzpPwTO37M
HOHEy/ivva2/c0qGQhtdU9KZPjkJhS0frR3KIOgg1tEx7cBOIXLT2JnHnxW5GqP++sookH/vMkaj
tMidADYRR3sMX8XyceotO4QuS32Qu2NRcVI36ze0BSLDnJFOKgmvxz9rgdDEjnx8j5ku5Vl0m3+T
5qAW/H5pDZGJsayJ9LPV06UdZBesg0ewAuUSo51BUJzErolul7T6onMbgHn8yuxGuYF4ZJeD/oTI
nr8JpU1vNt3JcKASZkD4uIO1PDdaZYAF5TLbkzShiadscHr3FsnMycXikcy6x6DESYNEJfJjjFlG
mplZn+K2Zs61N5O7ZnC7IbS7IrDlat9Ot1LNOajWmeCKyBiVxCTIKpo5kPTBmdHXQy66iFHP2uM2
t/FwGMYJDXOWCY2XxqKH8szrgGrFYLIbg2PPeubNuBrEsE3SkqkOaAu9cks82kWE4tVdedac5F90
Ea26BEat4e0EiqKoh3u/w1vTLHDOhziFw/qMeq6dGIYXwfqDThTw1xWGPelis0/DGDD1WHsV2EuM
8Kyn3Oa8d0OePYz/qXE3dhGqfJ06fpEzXyq+y4K77Qg8CMbhSjkWZ/TB4UKISvPYsFBt/smwGs6h
syaH9e6TMf5maRCxiWZYogZ4TYqeJDdzAxfdLsaNhOHK5GBCLABDGW/5iqm/OW6uy8W4YKeHCSYs
wMTWS56mI27wqMoUPP2sf8Nd4W1UK7TGOBHhKiP+on6dreIwZtIlQYcjXSYPhX5MR87G4v19hupl
YZBmgbZQDviIUp/bg+b/iWf8Ch3Zy3RZKfGstFiyBo9WXfJ1KCExH3N4aN39riDMVurCqieBQf1C
9Nv5XhVwZ1c59Vu8T8XsIlkZ5aku8KnEone1oNuJpuz8t2/F7CLFkEwt1gBRysV+wFDXvJjOY5Jw
thHvazG7SDLMrCpEfC1xEl205dnJXNil/ve2MfSv/D6K0E1mv6S9mnQJda3ZIP4wGnYp/VAm4uC9
1C7/QGx2GQuaTCxoZDPpO1rtJCjdyVI7t5AUcB3hOPNvCOiXo7FXaXWc1EqnjjY4PfGzOwnCmPJr
9snyph2tbsGbti9Cj09E9mv7c3Lcj70+N21HxAq1+Y5sfq7N54x3t+U4BXt97oxyaAfq3mksn/Kw
dKRIuKk13vTnbRjUML8/W4UpTrO4Akw+aZ4QvIZSsoNY8/a34lxO0ID5HqWXpzyYaON98KU80fEk
1l/0JTv2Irc4Scf5Jvnav+nIGXfiPvuPrA1RnvfwQRbWWtXDG5XyVS4vYXXYtm89oPy/F0I28f3f
b1A2OLe0ogQ56tKupNywB9IdlBKJV6L79ZTtqzo/aOafVGtbqknrPU2FigUz1GGV4YAJk5Ro701/
dqtdfYGO78XyNRy6/OKK9UN3gceQyCA15ixQvZnkUN5It7pv7dIvllfs9W8ofnqb3SnveW0xq1Ht
ApQhEyJqJWogACqC5dvBaxTTLlGbMEje9jqu53uuSOy7ijJnfaDJQNIvzbm4y9zSEXBvLg/1mdYF
8z/oKossAJmrZFHPpBAFrF9ef7eEc6twLKLr8YH0F3+fiSfIpKRFFOLvk0Gw+/AmrrwYzSTRaSCZ
1wacfcBZKHa2ljQIYdKVQMOsXxCKGwb7EirwksLh3vXrx8Ishk+aXm10M0LsZzyWNzlKt6mIgeZP
rnThPyDSPbT1DRn2UIQhmHWVup/ymqjPqPrzwuRWzH/EvAv3m399hDJVVTMlUUb33HsiyefIxEBt
EInqTx6UX25LvzlpmD3Q/EV26R3VbMz86qLfZBeRm8Chf3wLnGExLWukqqAsKTSfh9m3iu8aL3XC
g2DoStNIlNcBIKZJ8MdJ9saqP/U6+aPzxrx+R4amSI3u8ZCWJne7yREzG5cEp3Rml6r1KqfUV+2f
ajblWd0pf8ePvCTGeopo8QMYyqoHXUCkjYXUOqdA5S2ErHO76OxqrxI7uZG86KhbHKt/Q86/rGaD
oXGQ1FaeAGo85q2t2aNr7OKj4fUeag1PylE+6yf+WF7OmrKBECmSWB40rCkhsafrdy2Sb6r4JxeK
6/dko6FIQUg80RJYyUrtrDo22mcy/OCw//pGv34/JhYqgzZpR+Nt9yk7M6AyPXb7LKBccXCHc3gW
LvrnEgVoAiehuBo+LIxj2GxI5HCMLBhHh17SBfspXcV7NeAtFP3/RW7dHDNE5Jif7OjSvaLs8/oy
8S6X6wfA9QsyFDKqk5JndH8r6kOdfCfCwerO0cBr1P4N/19xGB5B0ZlRRFSRfn6cjrQ+MHk03QCK
xJ6MXgpei9r6c8tigRg6mYyyCAT65WhuPXKIP5+qvXIc/eqZh0XXeoOELYY4II/TpC1V+yfk3Dcn
XXzYdvLtFYJ85HsnwFiJQOioLvWMZkVtOuXJSYwyN+EVPqzXGv/6Zqh7fg80lknRNTmAkEsDAdY+
BHIP4KLj4FL2I/vKRePBtnHbH89kE+VtMutNTp80w7S9hBJBza/EyTpsbyKTvS8lRpN3Gl2fcjJf
AgwgioJ8JwcVp56Nt0wMJVjzmJuY14Kno1S14/kojzcyhmrHac35ZJxDw2TvRlIMiVU5ApJcOeY9
jdbs+NidYmf6THU+5W/QVPoXrza878gwxSwERdzqYIqxPcRQxGghzWvyyqTW0wMLJ2R4IpxSPQ9M
oIi+fkQV8X64ga/fine5X2Nq6eSKBfLVEH551jn7jENR6DF77/+dGiaFoOK7Nu6EoQuZqyd25Y0o
J8535oPyR5H3/wnRZItTo1kk+kCJV1bNu1bIjmpenJIECoFV721vMo5rsvWpslyPmkJ7NTrtUAxn
pXCr4aT0+20Ujn+w5alanY41VLXAU+mXrju1emsnIQfj7T7ye7I139ZwcSKOZYNx5wNMUe+tfXBP
NQFHNzvQ1ES2E/B2aUqodsM7zSfFwVsXZn9Vzh+ME8IN/tfKsY8bXVypuC3hN+T6acQrlFbFtqFy
0sqci4X5dvFdWNqkEBNoe3zO1htdCEh+poNAkC3Au02wj30o3iNNj4L+c+9HnsnhTE40bL6dFQv0
IYDcSU7RZ8sePHTc2NKLctMfwydaqh194an7cs6BN85b4EmYa6fKEs4BA1Kk84OS8Qyih9eW4zC8
YigppjrSgGDcxQ+0KlK+tTA9hd7OeL1D6xX2UDAwkQdWJYmV+bKMEEoNOd70whvhPBzFxha9Fq/6
uWOe8/O35qXYi7volH3h136sbvUFNHMKQS4zIg29RsVRBeEdOd8NVfg9Fiq30njTZ1eD7wUWJYTF
miXQqYRIJj27O8NWRLfFHDdS3RrRDRF5NdY8LObwMcppzuoAyzcg953Ku7k7J4ZPooeZJ9uw6okL
qxhH0YZsaNoKiydX+SEemgcFzYjbTMkzhjloMMIkNweBlv51lj3NfqGfksYTm8EWg9dtqHUaWZjD
RKc4WOrYoIcaZq7FNz8n7aBJO3Af5LvemR0NLV3kJbk3XLQqccBXTwRLUyQDMgqW9pZjXjiI2MxR
O4XA1knqZQrmpSYBarpTzpvP+opdYeT3fliYGsLWEXzca4ptRReLKzNFP9IH8lgYwlwzo0nru4iO
ukoOyBGfun16SNB4yC3epgu/hcPsXs0slXiQgNN63Tn+RG8ukl2qUMWMDwoEZEpX8DNPcMmeVxS8
3kO2MJHZzIFex2FM4y46O5MmXyQXw+IfVFs6Rjv98I1g6BRu0i4d5oVFPE5/oLdBBbx+OQuzw6UB
Ih/9hB/QpM9xQWy93U8GL7zkuQqzuTspk7SBPnLF6afJPGTT5+3ttv73TSg7GjAEIgXvXTGxoNFk
JKDEMp5f8qxwdSXh3DPWyeMXBJsyqtpOV0mHTSVmoV0MO2L+HaZfet2Z9KdtY1aDAGi8SNBawDgJ
SEm+t2aGWlPSiA1SOG8lI8jZ+tU++9F7PycfT5wAfI0uFnCsQlhq5rnR4vRy9OImHrykOJmzu20S
D4K54rZzIU1xi86SQD915C5OHkqensvqNXppBkNHTQwFEzLDDDr9T/V/ynELyHbjjfNedGkHKI84
1k79JSTDT4pFitlKAWmIyUWJE0zeKw9jH+5IknPi0tXMyhKLboEFqZcy8pU6XSWq44YOPgeFvJ/f
5KnvhN32avHMYjipNi21IgJWKxYv4fiqSzjC6lsj5CkkrtH70iSGegS1b+uS9u9Rem/9bv9zVg8v
m7dGDksYhnyGMembkTqGiZ0rD/ei8HX7e61RwxKAiStIZQnGPAIgUh805XlOarspP/VtYXfVl22o
1STEEovhBrOUqnymO0k3nEy2o3N1UL1ctTtbuu899bao35rD0h03UU/3D3tILpANJh+Wx5aZRDKs
VC8/hwd0+/BMXPTbuSG3FY3jGgZDGEJrlDN0vABmVbYlhnYrVraitc6olnY57Kz6s8xL+P2GQSjj
6pCcxD/vt5iR5nIiFB1EBT8nsZ0dwv3wgNkafrA3H0lpZw8QkuNOnF+LPbQ3mv8JymyCLI6Nvq5a
LGgpYSGPXXxu5VMb4bi3JjsPeQ60voxXI5ndoFjqUCY1jDQvEiSrSz9F1r49oxsPj7a8c59nHLMz
TGLioS4kMK5/lqKHQThEf9WYWCDLTlvst7fGaunE8ksyW4MocWxaKSzTHgWoE9vqfXWeXUyBdc3D
dBeep53qpkisaveCn9iRx9MqXc2hLX4Aq0wPqdQ6qXMspXo/32IOxQjw3sXbEtg69xH1z3sVc1np
fuFNDl3fL79WlZUjtDCkSe9FQGeg0mLX760LjDxGnCCIB8OcscI49iKmiCCjJUeOMuzkud8Z0xfJ
+tRnD4lyjJI/O/auhjFH7GyOpmJ2QJyO6UN5j8S4M7jxK/Q3bN5ovPVz4grFnLCJYemZEQEKuneH
bsB4zVR52vbR9TjoCsEwTFyaSdFogFDiL0S4MYxHMj9uQ/wmULhiMIQSa0lYRhQjOtDGs/gYPI0P
VJM+OTaCvQ22HilcsRgysWRZMeccWy6RP0XCU6JjeqHupCnH7XgwDI2QKcbChDDJjKbM7sfiVs2T
i6lgoiaqS7dN4i0RwyLpgKmnBIKYqCKrHMGSHUkTH6dU/LYNsx4z/PpyKnOaxlMSKSKlYSWLfTOX
3Rqj0lGrM6MUZLah6dFzlmod0BJ1KNIp6FJmNlKH4FjTaN9/SUzXSArPqvNd0pQ20fSTIGfutn3r
n/EKx2ymqipniLsBDumj2B0sWfXUuIQYS6Yr9/8NitlUbSmWVkHb8sMWtVaC5teVuU9EXrD/m411
NYnZWGpdK2ZLcVS/pw+pkD1LnfBJxyyq8uUPTJJkFUOF8fCm6Ez4UyhtqUQFYi1Ri28lyyrsIZzv
a6PmPmpRP/sQ1S2QGEaPp7AWhQFbS0tFW9TH09xhPnKsu3QAsN5nt3o3QoSiu23R0bdtJHWBLWjG
I81KnyulomEzOUjVXfFHcf/CNMYFy1auoTWAv98IqT0IkaOPvE5fngmM69Vd+g8xpbKAfmtMKqp4
TwKrG2lhBeN1uNR2UBLDAuXJwbBeK9TnprwkPf3SH1ZClvGkqakmVIQZMzJIyWoRDVwkAlEG4lsP
EpQ0NE9Bd4DiTXuz5ZDR29PXFiJjFXgowwMxEMUZYyt+1EPimPllrh+FrLPrySWhkyDk3na41U+5
MJM5rfJ8HNSQUjvKFOwwy+y2H+xK4OVFeTDMaRXIQRNldEuFs0eE0K7FMyG7bVNW2XxhCnNKBT1q
nOsYGIF4GdTHqLjrxm91eYkNw9lGWq30RJsshI6hyKmaCrNNrbBIo3FEDK/e95hyA5VjVz6kPmoi
fHmn7kNXet1GpGv/0TeugMy+xWyguM2LHrxg9l6knbWOOCLuQjFvpvrq7l1Yxrj9UFiNMimwTBbL
i2AqthKHz9u28CAYP29mUmWpCIi59ePyNVY4auvrvgbJEToTCPrgzEER9EKc6yNeTYJYO1V59GK0
mdMV3DLS1cBfvuIwx4Q0jWj1CdDFRmtU8MJlPA1QG0O13s54GBtHtS2/3NH0TeMUDm8M5LpDXMEZ
DxS1XBvEBAev1vlxtSuKu7BwioEjDLGeWoGSO1Tk0UCn6cyeMhSVaFaEnEOPEXCQ9/HVu+Cu2suJ
rZ/pYCzFK/ws3Id/bbvIerr3issmVoQ6MqPChHmTTzcYXiwRWUx3Gb5p4YW7P6mh0xZwjMs0coNS
55Aei40e2uNouPSYl00rsZMqs0O125XCvLeKjsNZvA9sME5kdEIxVFTOCG3PxfntwQNfWbuJXvqj
gaeW9kBzEDLvdKN/9gOfLAxm3KckpKyHjLrPI70dK3vLUzDab8I4gujIq0pb3ZALMIa86m7MM13H
Rhm6s5ReZAH1JQeOw6ySygKD4S2Soiqtx6QNRyFvCcDco70MKPc07gc8F6F6xuFd/Fe34AKS4bG4
UQSI92NvKEniloWrqcMu7I6QD7O3jeN9P+aMVjEfPOnTNx8ZFXcQajTgh2PgVHrMDUJ4jsEc1HXf
JkVNB4Mn5+gJ09suwRMhmNo8QAooOqY8OS+eaQy/FNGo9XWDbxgamds0gtOha7GH9ND2F1w/sK9r
xSopFaTvq3GAWfoX4rWfaKep4MlPyScDYpQJNPt5JVUcf2RbPQNpjJRBAWCrqXYeQbupfODYRJfi
4x7WNRUT3KiqIOMWSQsx5J7WKxq1GzznX5E/fNPXNBz1Nn1W3fhJm97mfPBnvK5bd4VmvMRKZbNV
qOLR1Fq36kwerSjec8xbd40rBuMabZp2kNSGeeQ47ujEwl60lZfQsxzrCx2fEyRO/sjb0xxQNgXR
pmYwSRZA1QLZbjVzSukumL9tm8b5eipz2oyI8uN2wNczpkdh/NKFnFOb9/fpHl88i3VBPlbliL+v
aQ9FgZ768nnbgPVXAUxo+sf1WEViqyaDEdMSqTzwOlrW/Naj4AyvmJipQC2Uzm22+bL0dMk3PF6l
hi8MM3BxrbMZ780FdAUVKCha5be6v7ecEWMLtKMS8AoBfhOHXA2l/rJATKyhTfIQnzI5m351VzsR
KqdGh8T/bCxevRbP/5gzJUgiUbNm6hrm17zeRVNhz4QTH8urF6XF6jHE0Y09RhwFWL3p2B0SvF2F
D7T5z7zHbDRrhzG/DqWQ2aESy8Xs9PeqS1DvSusX+VTC+zEMlUzNoEpZDYtbzHbVB9Fu9dSuih+Z
spON122/5fkPQylBRcTA7GB4ixFIc+US4dtUnXUTQ39FWxoLu265Igc0ktrwWVaOGFsFDdrT28cu
byoU+3V2h5bAypbt1M0cnuAS53OyY0lyUSQtUQBnVsNOqiQnMUcvQWqzM/vPjVpy4tf1M8iyTMxA
NEyFrf+Wi/ofvRUjVm3ME72xBKj2yJaXN5aLjiJPK+K/thfxN2f5FZPZI6I0dVad4H43OKJDDz0N
cxYGe3pNYzRmKV7lt+hP4Ug3rGc6ccz+31Jm0xhDUBUFVZRM5y9BdKqn0kaJkB3on1rtLspv2umg
ty+FLHjb5q4zwhWX2R+d3M9JTA+LbnjsjaNRfct57far5wUGXMl0cqGus0ObtKmQzJQWAwy6eBsq
1tHoM17RJF2UD9tggcFQd4ySV8x8BIZmpDbeJN1cklETmtlJWznbX2zVJxdQDGf3sxBWTY88kKC2
XzEN6qJMoUsKyS3izpVn08uigPOCzINkXDIuo0mXTFhHhsAZiPISRwVKK/R9PGnPY1CdoQDHuxXw
vijjkKKMoTC1hdBZqjVb63+kyV8DnpETMeR8T557MB44pnNUoVwEsXN3Tqt7ZeSEK6vNDtpiwRha
LuNYNEwBAJM/OXSswLg3n1Rb3BVoHeElTjjWsDcBjGySiUk/m1FgOrBleGil3W074HrUoOqmRqdY
aiIbp6ANME5HmsmlxWrFXY6yRQlzGlqUTKIIurN5l43ffMErIOPyodSSLKaAndujQL91olvLowko
Kpmmc5IHq4y0sI5xdl3K/lkusfAnhFxi7Bk573JDY+CPfHG1iPHurk6maB6Ql2697Gnwx30FTY7J
1ff8LvrVqGBhD+PfXSlEAQnw8VTfPFIRIMlH1sXntWpwvYJx8zHra1yc6CvqIy4XgV/t8osF4SuI
Poi7Ep2HvPIkjmFs6DHETRnGMwCFR6puFF/Sg3BsfN6bkrzORL/Wio05LFOOu4DWI0TQHB9dBXMQ
fubEO3tEl1SxD46SHbnKQ362/M4n+/lx9uj9gGfwavBzXUl2TloXQvo8oG/itUhsq2rsUDro8qdq
+lpwH07Ww5AFGA38FlcDqS1msZPePFS4VT+hQjlEDKLa8rcBmvuucBgHmzsJcB0VJb0yVTJDMTvj
RLmpFCqxwJXqpf1R4V0q9wvDlm81CNXQTrt6z6vPWD3brogsYZa1lSiFAcIUigBdAaVwyvrSy1Ti
ZkG7763hbKQ8KYNVillgMjfkNurzqacnQtMUJz3Ge1Fb77R84Jxs67y5wGFuylKtZ2FDxxj8X4hO
PWDsIaay/hu1jvUHvgUa4zEWlBZTLYBVsh/4A4ax0rQaesO4xfu8z8cEW7VZ17UUA2ggD7X8Umso
bOBEPNxPxxw5WSu2VT9RjKO0U5GzDnb0ktjgVsO/JPIMYo6cRlA1RaBPe1Ff20J2CYOvmsY51lZZ
bLE6zIkjtU02KCl8oahbd5JrO5HuJevzNHPuL+t0uQBizhsIvsdzREtjg2flybykN6g4vKiuBC9/
DqHlXO0L3GMMB3119aHzLVe5qx8RwdrbUcqqvToUC/FEZmqoq3jPX5AeDlCrbVH9tvnOLI0XacRD
Q1/8KCr0Cm9jrbu+gRhPwyOShEvUe7A4kYV+oA2ZWVPjeXk3NxO0qvGoPYWXqbwv4saLxNLbRv3g
NRhDrMuWacgiBviiJOQ9aFDjGSlrqsJthsdMu42G54BXr/HxWvgOQ2Y74ocKEvadWBeYfaJCx9yK
EA8F0tegmSInrS3RHQYyOWYNLc20lfC8Xg6QOhQtmVMO9oGlmd/BMGYQG3UZ1fgdRf+5iCpPq5+z
bLbn8lvcugNETLY/7cdghsFjmDOaw8TEJsG3pcPAHEijCBA76lGIGDrj35FXcnbNh7CdwWO4Uytm
SJPkwJuU9kYpzRMZLM4V/8OGYCAY1swgbRh2GSCyWXMRNkG1NpAHtwqtx7rtOUk4nj3Mhgj0TJLz
EL5ZKvqhKsi5IzLHno8UzRjEsKYRZ6Go6MBIzpRkat9y4nOJSTCotuUq737MCVM0zIQXIQtBhzEz
HphIWRtWGGjkthDzzL1oh5cc60G8g4rTofCEg3ijvWYDzw+pn727JzCorB9iFEyZjl3h0mQQpht6
KC5JHcjkUNDiEvOa01Y5ZWEl44eoBqmKLmoLN4oerP5TJfmBxtnKH2M8xibGES0xCqyyhk3tMf0x
OZPXP7U+ndpmpjt5h6a7O17gzLOK8UYFg0tLIcPaZdmTUSJDCX+RJM5afYjOGbMYd1TmbsjHDmaV
4WibyUEN94IQOiFPtWwdBycbbu8qmJSh/b5OStwEisIV5rswOFrpbdXdTMKtOfKeFTlIbHF7V42l
XJZASmU/Go8pns+Dv632r4n82KbbVbZQfpnElrJLQTa2Q09NSl+zFo/a4fdtgN/43BWB2UdDiPKH
LAdC8IzuGUf4q/b7xDEuGGI3IQ9T+ZNh97xSaZ5ZzGbCOy9VX8fTOZHv0dtnFyFvhVY5ffHhmK0U
ScGYWDXMkmNyqwWYgxGXTmEM93r3sv0FeUjMFpqJOFqEBhuK8aBLp34itjEcIt7gtfWdel0nZhMl
Yy8EEnXuEM2w0HFHOCWar9um/IbKryDU7xdX29zsJSFvANJ8M26Lz5Oj7MojZAq+16WtPtK83MTV
j1uPKBZLxYTFpG5lPRYA2qKcSvay3QSxc5+4KmqJ9YfCVx+2reQ5H0MTXaYNWmrB+cTqFEP+knf8
claKfUo2mlmrpBn2FNb9JO7GcZ9HnCBiFUIV6TBu1QDRMetUt1Jk0XcJ15I+aZE/BJlt8NTweBjM
ssi9+A9GON8G8acmuAn/7MBTUdKtWbJk6GytLWb0pNGURnTpRzf4VDrdfjz1GD9l+ck+d6vn9K/t
tV836grI7KLCMkrBiGPQgrjXlENpHSZe7+2qey1sYtYm7eu4VDB31e0jf0KPOq+zivf3mXWJa0M2
NMxxcdPBuu0E9UgihXNr40EwO0QvoExlNIAgU4Jqe8zgCbSCg7FKm9fPxBb66Z0upUmV4NyBLGum
oEONPKnBZTZUTvTxsdKOhh8LJCY+jYhcR12OBTEeZyQsstupc4cKGUrTxuABL3PUG5q6UEWOhXSh
P0SoC1zmZJWjotRaAtzawuWI7ALxUGmnEEMx0GXCwVoP+RdgynvmnsdglIcJYKof7lOMY9TRKnoZ
XJmW9d1I37e30XrUsICjHrQ4KGLSG1FXUSdHhc50SXaJaBdoyqedk2mEcXHo+ePIHa4fTgtMurcX
mLgvBZ3aALPEaAr0nJQ+xgq/hGcM48ZzB4bynPiFJx9H5DHOwxBG1gqtOQ4AbTHIcHDKk45+l/I+
cXt0GXcTBv12N+g89nilk5wtaDAs0tajjFFiwI1F6UdujjeQkXa3F5HnnwyRjHMii0hJYQ1npO+i
s4qB17P1UujI2fPKXXlYDKNko5qWWUrXrtR9LRB2rZwd2lbdSbXkVfV42DaNQy5s6lrVmyaJqKuE
nelavR+H3wPleyRzcqGcRWJr/aKSlFkkAqbpMcUwRhjLeSHlHFcmQyFlXlWJKYIkI/NAZsR9kd1p
nK5SuswbNMVOdmiQyhVk8Lw7aqi/qW+lJLPL7EUfBC8V7zSTA8f7ZvT/F7t4CpBakQucLV17SeRj
z5vJyPE0NuGIeuAqkFusSRXgwU34PPR+IT4L2KeEd13nQTHcEKVWoGU6TDEgbuC2X9ObCIJ9wQFl
aY70Izx33s/RtLxasfWI+cqEJv1hi29IRD0XUyhlujMd2NMT4itNZJdt+TSWrZuYjW/NeIGyht4W
0/bUzp2LAOxVKnn9MLx9xlDIhLtjgTQMAoWZ2NL0TTUnO5v9QL/f3s+8fcDQR2x2wVhX+NKBdsrC
s4WCqmj/nyBYSZtGiuWsHAChW+m+0iH7PGm3vaxxohGOz7Cyx1Oump2oh6CMznCHGA8aOEaUW6X6
m/BUdTkfjRU/7iBLXAkFZSfjeW5dXU0g1eNtf7X13QxlHujzaLrI9kOJUS5WpIADqJ3qmvL4MscC
J5u5zk9XCIYwKsiZ9qkMZxcx3kSYHvL4udC/WJlvQCBYJt+3DVpfnysa/aiLrWUKeN4VUQrvipNy
iFXpuc3yv1tL3Rchnrhj5XEbbn2NrnAMhdSNVHdEwBopWeL0VgVWjN3cCNxtmN+Eh1cchjGSKk1b
CKD9vGjRInj9VfPmN1XRzOH1rPGcgmGFUWwDqJMAzCiTu6FTjvEkc7YRD4IhBKkcQ7WBfoBr5eJz
nJBjH/E6Fzme8OEaH+ckKETIZ8Xlp1kfUdo8YBKW0cm2aFWeSkbOVuLhMdcUo9UEOUyAF6SS1/ao
NtYsp6+il7KKcrsjqvIn3xBFSqZh6ugkYNvlUkmy4lwEFWnhSZ3uAvNp2+lW12jx95ngJcId2BgU
/P16+tqEg6NDCmgb4aOwII3OFxDMrUfIiDGa9C6cHLQdFEoVx9jN+9CHdL9tPqVozcNEE3EPqRpX
Ev5FXfr6PWjxA+g3WNBFPGSymYr4Ac3nn2Xi4z51plsd9wLhiCJqn6fLwUVkCAqTjaUmSvFV6c0L
Ae5RHJw7wynPMiTmjUPgcJO1q465sJHhKCGPVaNIYGOrTF4p1F8mrXXVUTScvKy8Vgy+ba/qKicu
8BiuUrqgV5UaFipGbA/5Qzd+VYqv2xirgcsCg6GoUBmNUqaOIyRnIb8YXWQb4x6jnHkeSp38Q3S9
AGKISkv7IA5puItJUy6K2uxsZ6LkXpOc3AmeisymnXeVamdO/EL24BY7dLnxIudHvD3SL7zUCKoW
rzz4orOVBwchyXU3EKJxX1Nx6aSzZ+MmD57TObZFIZbdhrSi36By1d3+6OuZmOvHeHtTX/yOIOiV
UQiC/C1J0Trkbztwp1fJnzFftnME9JY+SJzrBseZ3g7GBWSlBVMttfj+chdjNqg7GYEdDrttw1ZD
lIVdDA2RuaszscP37XSIZU6BPbRHQfYtcjubnzrpT5K/mmJBTkZVZIxxfs85ajbPJfKmOJi08j6N
J4ig968Sqf1to9a3/S8YNkEXFFZpRDQ0wbjJRnT7EV0LOrKBGDQ3dzxBlvWz4grGHH5dZskpMmN4
5Z+/qG2NWR3P/80aukUWftCMeVRUI6yResM1k1NBMD29/zG35yg6bEPxbGG8wRqEHok4QHXWcyU+
ReOfXIau62+wZ84U5lNTU1O6wxTGKOPZ143OIa51grwuCHPMWLmWKzr6T5F/Su+b9FUXukMpY3Rl
KnFYgYdE/3+xMn3bZuh2ApKaHmX9JcJlaPKKKHP+26owpwpBJ45a0a9WZ/8j7bt65OaZZn+RAEVK
ulWctNmbfCPYa1s5Z/36U1y/n2fMlcXz2FeGsYBqmmwWyWZ39VERsWvGnBFbDxVezAuzpwSmJIY6
vUFWb+jIgizfyIM2xPfcVj4rd2gqcYoOgR2d5pwDvE5x56li+CAsirwNUBfjqOZDEnwyw8YyhW/b
o8fBYANqmjqEnUTjd3rrhNNBgWoS4cV36br4uFX+soONpsVIIkskGqev3/NIEq9FD/LaUh3aiAh5
ma+zyqG4j9lp7+fHMyTDCnIgzhN6j8PLVcj8Bq3oENG802Pj0CNFLZuNI+ni2yTH/1Ve+HU9g+zs
L2zgLdQnqSEm7O3M+FNMpNJSoEEQlY01aLUrS+lk1bJhz33oTkH3nMvk5d8mlSGSLB2nScYzBYJD
foMYVh94av/0bxgMj2iioImlRB1nqa/1AkktwvQi5cPfBEovxpIhEXkWyyELsAOnfeOkQumMfe0k
qeZtW/NRVpFxGIZFSJfM8fv7ISQVJ48muwdPy066N6+jHyOUqRPXdJDgDk1zEf+OR65YEG8hMiQz
zdCeH0LMWQu99uWrauxL6XHbyD8c086rgiGUQQ0UtEHAnAmSFdxRufZupzpRa+cvGmpZFpvK55md
I/FupH+43OiKZqJtAbRHmOEtAlUZappXIx6CA4SL0XrlDRn9VJ+CPrJoo8VLhl0fzzMiM551Pwlm
WOZ4mGi/CvJjHX4JJ84S4FrFjOdUBoEq0SSe4Mo4KM6yE+wK1bdonjEj37yorQCH/+05pEv3I5f+
MutD8KKK+1kKYFY2Bq8RkQ5lOnL2bR4Ec2QTgzke5AUQdfkwG49Kwhk2OtdbJjDcnDTGFCQVvo93
0zyRnUxdrCa8qqdvLULM28PFw2KObGFfF7qYYoZoGC43Tol4ZQx7sdnpKc/HeVAM6ZaplkyNhOCY
0ptWAQEHPLc0TeUY7bOiR/84Rwz7ouTTHLKI2qUEVitMfhzLnAsWz7tVhnqlvpOGusA8/azKpRKz
eW2hUbSKIAgVaTc12/y0PV8836ODfHFmNEJpjJYemGW6uIpJfHXhiYpx7WKYIcljZagIMMKn8F50
Jau+MkNLsFvHsOLXOkIHKF6tLIeM2Mz8boxGjaAFk7M0e4PcKvKdIHGi6RwItjQsURNhNiiEEtKg
IrFy9dtUhhy/46Ew3DBCvlOsaew0WrywWCy13RvcOlgeCEMQ4SRnRpLDFNQKPStVMVqN1D0vIq8Q
ez14TkR0D9FN0YSo8e/eVpmRnNYTgEab9j9q7WC06RsfLeo0BYuXk0sXzAfiu4BjFpQYEqPvCyR3
6QjPCNnNUGS2TjSLKxK9nlFxgcQsI6U2CxUdD/B8F9lqZDcQS+6+mrb8oL4FBdI/UQ6FRgGQI/yL
1XsBy6ysYozlWKcJf3J9bOeXpuKll656xgUAs+EO44AGLzoAzCrwO1V1q657KpvO3baDA8OG1QS9
H6eyA0xS3YTDq5kdFN77EM/32JDZgiZgqUnTPpeHGSJzvR95xqfpIP9/1Y1+FO2mx9vzwLHRsq7t
IqUX4BD1D3JordoevrZw8CvjpNFAulV9hzTlo3Aq0H5leyxXGf0CmdmBk7bT53iC0/fBNRH2ksLh
Pd736d8vdoxEGBOz1PB9uYytud6lf3UDuTCAIYk+nVCMRI8QKVrbqclToE7Oglec7WFa35WIKqME
lKi6wUo2lFOJLanD8aFzqsahwiIx6qp0q0SjLdw/ci9KLaHiHpPXUw4ucJnxmwPao74BLnJzvelU
eQFtx0O7AFQ2v0Rt/W58AceMZtl3Q7oYgKMdrbHAPKie0QTk5Cjss87ZHlTKNx8J9zymDOGGwaj1
Cd2tTGM3BvdGGFlFZKL09EGS4YyEA7fO72c4hnUnSagBSTfHdt8ppV21t6mW2YXKO5nRXXbLLoZn
+whim1MMIFzVvGWfOfH39kXw5V3/zMup5voHQ7l1rJliU2PCgvmqQBZ37AaOUrqCjqswfeKIuXVH
6+z7axjZkFSYt+OC5GE4h/zUp1+L7l6RH7Ydgzr1xgCyEanQQAeDiDp9UsynIUhvhajnLGiO77EZ
XsoCEW0kXuHGG6DzttK5gWoN3a1YoJRKvDYnf9ui9bv9eWGxQadeLCNZXd594qeGjhJ7GeQ80fjb
R9tWdLzCck6fS9FqeG12eRPGUIheL/Ey94DW89cou49aPH7xijF4M8bwhrSQ0YQsPrYRlEMiJno3
ldL99hDS5fnRKZCsruuKQYV58feLnSRFJXKqxvTYaRIrVWvLbDqrSN6M+UFaeBIs61xxBmPOuO1E
Ek2BALAjTjL6RZmW0n+Rl6cMxW7bVvGAmP23ToxWClpsX0H5jaQplE8hCJrd4qWJA7Q+Q2eLGC9I
5aJCByLMkGie2tDXE0419x92yDMA4wJ9PVZdVAKgjd4PTMNOu5qKvbjvnWhXepFbCdzOdX84pp1B
mS0Em0ev5HRZle7k/Wy0GV9pV1QIWHBKzlmGcumWBzIbSI2eb1raAWyII7dAlKKLk52ejR6JSyuN
UcPafgl1iUMdvIljdhMjMdI5U+Ah1Swe5qG5V/uaE8XlQTCbiBwuSpBL8HZNuOrzL6H0Vxds8mua
2NtvFi1NKKoYuWh5CIwnIdlLCQ+D54AfVFFIEkvaACtaVz2IbupGDnTcY5ugz3x0lHeZn7380+Jl
5U+QLAHpyhSIGeLNvXqtho+JXFiKOnN2K84EsU1l0fPYCPsRPhDnD6HxZSo43LrKQgj8iooOlX+8
tfzOrRP1rxQqhbj63odiYgcp9giptfSYt++uH1jOUOzlrR9SQQpoUWo+Wz0K2VG1f1eHu9gungS/
8Ynh8a69q/vfBSKzcUAJWQrBE3i3NfbR+EagRBXxjnw8DGa/qAc0Ag5rDKDqd/TA9zk3XOUeLcJw
feseIzcouNzHg2R2jqRQ5i4NYJY440k9Ll5VE52eqoHH6xzfeF92F/vubE61MWYwjWbSLA6VvMXG
2w974TvtQy2e0KHGEYJdzpMq5gEzG4piGmY+tqj8NspjvwQ2gtB6/AKVX87OuL6JXDgIs4nEyQJu
qmChIL/lmdsoN2n1kC9WkIbOTPbp8GkerLQ/irxHOi4ys6MQZYDk+ow5JJVNW2Y1AdLnbQlCJNFu
eExS9z935aWBhgtTmc2kK6UkKDWsvqr8JGNkJc1Sp4gzoKsntQsQhk2GRC6hoAiQWcANq0beT+Uq
1ePUShbJ/4aCz1jvmYoX3jnNtdzlCbBEXE+X5FVIUmfU77WYs/evOyNUb0yCwyckTn5nSLPqjVhP
RoQZmqdIflxSJ9a/Gh3vOLi+qM8wzPyYnSCGqUAX21jvElxSg1zzA6Btb1x/cLwzDjNF0pyTvm1h
zv+0hD108f75bhChX5v2iQNHP/fh5KT/gmOT/ANlmcswAlz8NN0We/IEgtyFB81N95U7HWaP6hjl
3nxUv3I7JnGGlM38R66dahQFsKlUX219ll1lR/ajpx1oeuqDuec9ba6Hdy+sZTYDXc7HsFOxqlFy
aJ60G3ovDw+jYEE4LLgZT50970rkjG4PMs9OZj8gS2BkugHXIfMVCT1ZuGum3TYEZxGY9Jhysdha
dC4fS+qdyNS4gkblTjRq22yy66Af3G0onjX07xdQoRZOMaTqERsaI3sZT8HyNBrcmVpnqrNfMsyP
Vzo9bhv4hmIJu+rUoAFs5BAn9+8HK9hpfnafe6GXPm/b9n7G2VoODJmoYaw3jQnjtNZ8RPKSrS4y
MnuT5z7M3EpDkC+qPUGad9AR4kwh1zkZhtGnOq4WarIG1UAq5guJ99RpkPru/RSgzlInjP97O/j3
jec80gzhtEZjSA2dTyW5b9AFXoyuG52r/bzuoLqpa4imo4UK4zXzMg9xl2I3KFTkMilO5GnX6SNx
VKs/qTfTe5ls7Kg81l49nkMa8P9gGTdKoWOGpE0IGZlybRdD4E0qr6joD+fmMwbjM20dFV2tQTEm
OnUOVZcsbe06s4ilep0dubzHsD/sEGc8xk8EsTCnYsbpS46uaiSAaM19iXqFIrfa6HY23dS8UpRj
g0hZ3fGqTNajZRcDynpLB5mXYICx6mfiy/a0l3ZqYaenSLKHI92nVC91EmJXPHltzkyyF1UtCkt5
mACMNJ+M3PUzJ9lundZ+jSp7R5VxHApqDaM65B7Jc7Ro9he8HHD4hWcFswFpdWh0KvREnOml3uHB
Yl95wnVVOoONwMht7mRXvHMlD5HZfOZpHNUhAKIUCFeVPOw6MXO2reKsbY3+hMsdQW3FBcFnnCoL
qG8q3a7V0lNZdkdJGjizxFtsGsMjAiBw54E5NLdicZCDYOdQDKQdiiFZwO1dwvMKhj/Kdha1aYFp
Xecbs1+HbyW3IoJrE0Mgs4hu02VPQRzhZnHggp2l7tHJFO2WkOZZ+KHI8UOeWQyFqEE5pkIDxAxt
gVT9dhnh8DzPW3+yOnOFxnBFvARQoRD/N1cQXXvM7c5KrmmjLIVzzed4ORF/d8Gmn+uIEEAV0n2U
7hteGIZnCyvptmjDgD3yf7YMe3S/8GJ/9hQ3OfDOxZzJIQxHTGGJiiaViu9BgbnzFsMRW07ogAfB
kEI6orVorMKacv6kComrlV+laubQwvrb+Xn+CcMLdZolSU/3ineliPtlp1/LCP6pmp09jx7tDJ+p
VuUHriq5vNdz3i75QUgH+kllMQJcDUbHzMJjNRenAU/DTSD46PgVWk1Frns9A9vXtp7214I2Pm0T
I29lE4Y+qriuFwT3cTf9MXhUoQMVVYIlPtBMGXmn4tJhbyPy1gFDJYpY14FqAHAM73T1cyrynqzW
Y7kXk8pQhzYuQmBQlU/lZng/7cSPtCenM9mL29jV99BZXrdt4o4iyyNQJm4Dyvn0nkg5H68xlEqM
m5+9dfC6z0Hk7GhspY9RJ0IftkCs3cVbZAsy2mjR3o9W9NxC2VdG9m3nZ98lXirkevmmoRqqjsQJ
Q2TfVzvF0BMlxh1ghG7MS/2DFjRqXuoOx+rYufOpsqTGjveQPtw1tvmqcnhh/Q5ygc9wTwnN8Jm0
C12y0L5za7/8Tl4ptOqpR5SjGWj3ypPsX/XZC0yGjJC+DTUiZUZaYZ9ZuVJbQ/62PZ/rSeoXEAwT
NUqDPhs6IEZbt+KdcsRd0h5rq/4u2MYnchO8kF1la4kVPvfHzm7+uww1vWRd/ABKyBdHJE0INEOs
MK6z6Ld4ARmfs5nzVCSvkvoFBkM2mgBNgLyFkcpNBaoJD2Fzrad2kEAFtEFpu2bnnn7VfBl8c6+2
9oTXlx8/O3KWks27wK9PqiEbimZgl2cTN+O4QQfaUKQ6GI+GktxpzX9ugv0+pL8Q2AsByhpyOY0x
pFL5KY1iayEvAu/pdJUHjDMG80DRR61CYg0YtSzdkCm/I716rMmyy0KZpwm6Pn1nLGbpmZlRThNd
Bi15qWP0C8geEB7jMBtl5w/xjQuDmLUWSgEZtQzT0pDYyrOvYmcHwzEKD4lyCAqOR/IsYlad2hvh
JA4YvXw4VdMpNnbpzFnZlPq37GHXVaP1ZlAAgrS5O6Oc3ih+LPFo1WFrk+qmjx6rwdkmk/WTxcUY
Muss79E4BxWntN48v6Zbejta2Yz7vmSjye1O4ZZF0ZnfMpLZ1JMmlNCbHIA/s20lK4us1I/tep8c
x2ceHa8fdS/sY3b4ZumkSC0lal+zH/30YOzbV3TQcht/5r0kSbwJZPZ2U4rJT2JUfcXrbhJPTJxK
tCC8RFALggZ6njLSUjenPeqnysmftyeT46LsvUHuULJhJNRFU9Ov6ujQk8Ztw8TbhqEztDGD7O1B
EzQ5yumQavNkxZ0XEJR9tZGjNs+gSXsbjEO97P0BQsKk0tHJCg8vT5J0JXacQwKHFAnDIVkNte6h
pByika+D/kNtB6QUTzckkf1/s4QhECJgRuYZSF1TI1NlGfu92im8wl6eDzAckpTjmIh0vBItssvx
UxZPVpF/3TZl/RB7XlXsVQBqteGUqJTe3Qaqwpk3HVNbhi4GtmAfGuTftvF4RjGcoeVRG2cGdQJ0
vUTox2qgwiuFvOsAZz8hDFfg8SYxYihMO6T4NmlPUYbq1PpFqL8F6q4xf/ybTQxXqAsE+pYC7mB0
J7M5onlySDhb1vr15jxN7MlfMmuzHBsQQudVe9OTjsJ1UFn658GFKp+ffDeuuW8OHHrXmUNGqehh
R6j/KZ2NcnKcTXM7Fiza4Bs7JrczEIdxdfpzLo6ic5nGfZfDQr29gmKlPXSGnaoPIflaDKlrGk7x
dyn7F4PKMAZSUnVJoEe1+GnAdUbapf5b8uW9hJkr7cFhJ53hjCFakH3YwUnkrLUq1EFpb+10PfKk
fGTerDGsERhyqi4dbKIbV7ZfnP6KoJQxvDMQzC33+ucFXUIV30RFTOFHB91ZeLdUzhLX6UhcTGQm
N1oQyvCbNNul/WtFHIkn6MeDYFhEMiqhkks6ccFDmF0rMhqVRDw7eAcOnSERMYj0WKgxZaIvHzQ0
Z5B0a7ydvWgn7hbt33ZHtmvUVAeEKAFGba4fiXKrmzwZ39W93kSxrqlpmmq830UvpkWYIO2Z5HhP
GzRXRHa0BN3ZrsqdOoBEQDu725y4/mJ5Accs50HozUihL5Y/uz5kD+F7WFI88sKSPLuYRdyF2E/0
EkDpMHqjPj4hfoFoRO5NkekPKS+7afUUc2EXs46nQBH0Aj14UA66N5qbhRfqWHXti+/Tv19MkxhJ
mCaRvrYSf9EOqnBQhLftuVmlogsIZoGaqIWaIhrMWczO0iN0RbuaIAWcGZxHkXVT0E5I02gvtA8C
n5mRRzK9Oabl9VA/Z/Kd1v6Nwo55hmBMaQW5KydoazqT3tmpHvsiquOgxv6PljB801bQLkMrLRwn
4hdhVq4gNmylzbzfnpd11zobw/DN1GSTIXaUAtL9ApUHPE5b2wjrM39GYE4qgyYa4ZhRO2bBQtNT
bxGLXTVJ3hzq37ehOJPPJvCEkVah1x+gFv0rVO/x+rtva+FvSPM8/WymDponN1OtYh8Q8SraPcZc
qRjOgLHKnMkUNklN42OtfkS6boIdoJTRsoRXhsvDYUisr8U5zuh9bxavZsWwoxISW6JTJaKzPS3r
kdyLIWP4azEnTRlFrBiazSE+oSu81+wij3yLIJTde+qLgvNkfUyfEz+84SXWrh7LL8AZciOlvCjR
BKeo1cpO9Ktcfs4DfyjfpthO05dtU3keyHCDCikWEgiwNNSgeNqkOyVobVnI7rZhOKuW7fAwN0Kf
izJgTP1gKn7HLfhYv6JdjBrDC9VgdJVMMGo/U++WneEo1z2Sb4iHo7/PU6Tg+SJDEnkTjKVawSCU
5ObJMZRPRLCjmTM72ygfurLJsxLIwgiPz6K492vd/I46/sieOvSWD6pp4TDfH84j/0d9MquhKUtT
X8U0OiYeZFu1l526nz06gLzzyLbboZT09w087khWVyGAYu25R5iqt3I0ldv2uXUMQzMlTVSwvzJ0
0aFiv2n7CotYvR/717o/EJ7i0vqx6gzB8EQjJrMRx4BQIxUinfL4qCUQy5S0gxK9xGbKiwCvP/Gg
7eD/2cRwQ4ln+QwVWzS8J3mKU/rVM5JlqYYDTTYIrgN7vvvPnaZprP4Ck6GIqTViohtoMBM0j2W7
17k3TPq+/yHAdgHAHBwg7r2guRGMkv0GJeHDrvf0A6QcbZ7XrQcILpAYklACSQh1AaYovRV9Cvze
D5zgRG50X/JlD2WdXuRvO+F6jPQCkiGKTh7jpKQNBpN9fo1cVWc5Zk7iZM+oN+5PynW+z3bhTVXY
scd7T17P9zpjswFSIWoSfVjgnr1mdShyjh6GAE+h8o3ulniNlK3qKob8A7xm2+h1tv/lpWzEVFqm
sK5L4JLqe1ym92he/2kbgY7ahsuwYVIUM5qQvsREzgfF631jr/j0UZ7XEppnCEMhWolbkzBj8gzx
Na5Va+LpOP5h2zoPFcMg6DaY1y06eznZvtuj6989sWss6vmNis00/sStmKXMujVyDIPIXZaTXMfI
iXeSJzm1HbrkG33+MHaVz/N+DgWzcVN1VBbFaOEIYt0g3diLcZcyRk5ImzdJDH3UkSkFMsEQKs0+
QlpGUXL3RR4EwxuyvgwNnviwiE/hF2TA7iKn2g071SpPqlcc+B3AeQPHsEZEkmTRaA/Puv1apu6S
fye8xkvrZ4tfnscGSwOTNOhTBIhYM9Ah4zoRkQmihdY48+LMHGPYGGnXKakqxECKMvlhaFK7i7Lr
vG5225zAg2HOFFnd63pnwtmQuOMuGbE0YjhLZHL6ZPBgGE4wenSyEegWPC430/CtNHdyyoHgTQ1D
ClK/hEsrwpIRbQiq1pfbypar0Fabh+0h4/i1Tm29iKOU1RJJ7QRbNHLVyb4ecKZk/bn1vAOxYc45
JEKU0lycwZtdYkNGobJaNNimzfAyX/u2bQ5v3BgmmGopXYQW5uRpawXkqIayY9bXQcdJWOS5AEMH
itQOPaqv4GnhVdL6upqj2cGPbVt4OwMb62xF9JYRQrpq9oaPTpbPkYejyoPgFy5UtT3pH1cpK0AR
hwIkmhXgmcIhTd7m5qrVPm/btOJuqilJsqyLqgjpL8bdInFCLWe3jM4Q+KGKVLCYV9G7MjOqqZno
3ouuj7LORtMiRS6g4BaPaFaI7j/TdxH9uae4crbt4KFQP7xYNpNZCWEgAUVGdUf3PcX5m9e4Y3Wo
CKEdv2UEo9lAtDYPQmiqAkqr0m9SeT3yA/eUp5iDgGpeIDB0aTakrmuKQGMc6Q5JsejVfgtxWvpU
xk0pWmOC3+AY2sxTuV+GMsTce8ktQWOh0iYOxAJVT94h7fC/r9Df0OjwXswQRIu0WY6AlvT7sXxM
xZMUcyB4M8Q4sz4ukxjpgBD0z2Z5q3OfZ9cY4DcjGDdbFq2t+gFuFv/oXdSx3gzoxhDHSK6AMpIz
H3lN2lbo8zc8hj4NSZ2rIYRF9bJX8we0ObYUxBnc7cWzdodFhrIiopSPmETWWBi1UqFGUlNPaE7x
LnOgQ1gcTzQ3M7DKB8E58vQV15KZVdNQFEOm/IN+mb+7A/QVzWQJ2hHBofBedhOvLD0y2qnsqbdU
uJS+Zk6GO+ChGD0UoQq2bTLdDz4stQt4Zqm1Zrb0ctQBXvSzwo5Qe2peleNuyHdGy3HLda+5AGMW
GtEKMmcU7D0p54EGwsjJvDIsCenuwXXH2zfodG0Zxyw1qUi0tqR49YQkBbR16UJf7l6HerZqpC5s
j+S681xYx6y6YAjagCjv1g17+W5wZhc92h1RsMYeb+6Zi/B56AgeB3aVLA1iSIZK4LxsL+4JWqZR
Wo8jHurSL1TCq/TxMthCiKBwsyuRuxTXnlXhsb8A2Zbc/dznJNJ6EFgN0VvTMvPjopy6+aTkWCRw
4Hmnl9dTwqnHXrlX/wbLLBSzzwy10AfqPOFOwVO/4rd7cccLxKxuoBfWMQsimfUpSmYMpypeLfP9
mHn9cs+ZMnHVL88jyKwDM53SjjTASPbT6WdtMvKgd4XNW908Y5gFUFcGyeMYQEpzFwQ/5vImlTuO
369S88WAMW6fVqKRNxkw2rK1BNJbodlCQfMoKpwT++qudgHE7DnVGJiGkQMo7d5K5ZtefuFMC88S
hv2nRu+0cYCHFb2d39MSMPV29MQbGYJGNE/ddCrHdHjtEnhzxJzYpw66xKMI1KY9KMlNFtyGvCeO
P1DT2eGYOzsZM3OJZAzdlNmfJ6f3w0P1laC2grzIJ9qSV9pzxpLDSqwsdjfOuqgkQNSs8Hpy0KzF
Cl3tXvMld7oKHZ6jrzP9LwNZqTA1M0mtmRjEfHw0ynsJpfDifTZC0aObOP7O4z+VYYgMSnWRVMG0
8Gl0q9v0oLtQgxKh4Zp63ELjP5wPzpYxXJGZc1y1Eiwb7cnRveK2tYsbiIYc29fJntzMpSmsTWqZ
Du/RfC0kfcm4KssegkoCOYKhMvIwvGJP3xr13OoTK6ltEKQH/X2PV4bMm0mGToSFCOWC1EkIaX+f
lWNfHIxopzWxHQS82BmHUFSGUFqcA4PYwNAOkP9Vhe/T+PUfVwHDKG2A/gvBTBEQY2jvW7tEMyrV
CfeiV7jyV4GT5sCdMYZL5FKLcU/G4KHvtqt7mRO6upv7rYcINBpeRchjtzkm8gaRoZamXEiohoCs
3fop2dM6dYTx970nvklu7gX3vKXO4Uu2PiMOjVCZZYwpMrssMhz1Bj3TeQ9063fC82bDlm3H0MzK
Ch2HnJ+iCREWnWAP9ntl5h3vdsMziWGUPtKnTjAANsWPYbgPpus558TtuAYxPDJq0qxpFEN/0C0R
x8Rgr35SrXqfuf0zb47+cNL/xVps6baKdptmSdGGt9qw6WtW7kfPC1LI+oFeafDszfFD3hgyvNGm
kJAc6TGE8uTwaUlRSWva6b4/lbQ54BM0LhyRE97nmskwSJMXSSbQvTvBE0nmUcXyyOus7ImeTMe/
HFZTlDVVVQxDZHMVQrx/y0LX0DNw8QnJ3g4eJF9bh8qjC7eJz1vcq2v7Ao6hE5QTQl8vAVzQvU3l
dT4/cSZt9ZRwAcCQh0YiYxl0AKRP8BH0ekefefS2l+wOYsfjV549qz7yC04S6bn8IvQSGjVqDDTc
tZcG3X7EH830qEkexyZ6D/lw6bwAYe4p2gTVfyGHTbSqRjq1fur3SDmlpx5eMdz64eACiyGOLjbN
aMjescwb4yBZ+WTld7GfnxZffKE9T2heoE1c85W4HDu3nQNCgr8PZhCUgkgqYNOywNbKDyhlRdxs
socvqAzEauOSCrVma2TpL7qYPjSCjbJueQ+VTA5trYuCnjda8tz4/TMvtYC63hYYwydqUedzWMI8
et0s0JeHVpZ33GwTeXsJSCJDIYM+Gpo4vU+hcCNfpYiguSmylaUdPSmMb/SkYFjTfb6nBR2Zre0r
n3fmWnuNV80LP2LOKZqpJzrKuymP5ffmSfXbL7TBevgYnnoH6Wy0aWTs8IZYpvyxNcYMvwxmorY5
pTPxQOUpUKaroCY5ekCPBF9Eko9kRYVlOI2b3CP2dZBs6Y5mk6CN5/fqbjxyh4Hn0gwdmUpgZjON
xaHrxI3wkh6659TuXyDabCducJ17vGADb+Dfs54uXLpLyNwqPyNi/ROVWkTTAcUy0bJoQmFI6YVO
dFVc/UUSxOV0v99wLlDNdlkiFL7jyj4/9oY/ZZx9kcOz72eRi+/jxXsyehHjmAS+ILwMpVvP99v0
w1s371vzBUaXmyl0tGCD7Ete4jdvXWlRJ4rvyO1gD67s6HejQx8OfkZRc0dweA5D1+aG/74fxy9+
w5hq2tzKCBcr8f2k5ZaJY4DwJIs8quVsKe/X+wucJdFMAd1jcRiFjEsEzQDo3B51X3YqftdjDh+9
e+wFliZ2sRrEwFJuRld09eN0TL4imwDnRChUZzZvT15fcwoxRVWSicrqaUzQ061TAXgTcY32Rh55
2pTrzngGYAg2ypR87mYARONRC09NHlohT+SJZwTDn2ma6oopweGD6j7Xd1Lytu3t66d382wEw5Sk
HgZhEmEEbQpBJXRrO9g3O5oBKT7z3Hot1xL8cEZjeBCHWq0Ja5jTOJMTH8ODvC/3pRPf8JA4c8Mm
erSJoehBByAFh2VtT+RvgsAhivU1+ssWNsND0U016Qggprj0zG46LDnx6hlhazl0tmeJzvJHOjhD
MaexcmyNbtAwSVXa2mI92aX+2PSfo+mLwKubWA9CnafoQ3cSMqJUdgJW58iH4rZ4UG+pmEb4InAr
33iTRJ3/ghFQvUcG9LXGXW6+JrM/mA9VymO49dPWeejob7jEGPtAXujRbrTRbGV8og7ePKdobdFZ
RMJmCJGJvWSTXeSS3OKeZXkzx3DEMudCZmaAN67mO3In3Mw+lVAr/dCvfqiVlfwo94WbTNAp2XYZ
mYfMMAf0+Rdh6DGPxUnxchc9w63In1Ag3/rqIdkrngyxlAxZFaefoYfhMLhdi/zI4VF75d0neDPN
sIwoR0Gfy/TH6LGlaDRf7RjLPCla3opk2CVbtF6YZgy2IDmG9knUH5GoVPIeWTiUzOaMGCb6dJsq
UMrSVY0babjbnrmVsdJEPBQrKsKEIEtm4iJTEdVqzsAr7bOW2HN4kov9NsTa9e43DGY+li6JmzQH
xnJDhdP/l1B6C6mnzELGIhqjyV7nk9CKH3iXrZVJ0kRJNHRRxsuiwnZiE7qsKxV6NJfK1yU6pTKa
lsWHhieyvG7iBQ678npiqmGBIxSt0ey/qDTOFlqVR884qS0dTPRKGSbbOMZclfi1/OffbGSmUCAz
ERt6fBtt4WF0ZXfZQd7GnV+HY7DrTzRiKjjKbfF5tHjD+54kw+wVv2GzU0tmJAONGF+qPSU/mTfR
q7Kbnq3JqtwaWsWLO/jpSfBx7/J0XinpWgPt39CZJaiSLm+hXo9gYOi2TwQXLeO196edaVMB+760
IDmCangLL5L+tk/TMd2wm73wpIvc9SKd70T4otcPgXyQu5uixI1H4j2srUXDL61krzlBXcryBOVb
pKl1+5vuIXIELJn61FyLFjRhOQeNFcIBGtgAeSMQo2V35HCJOyUgsEwzr4RyF8Sc76+vyPP3mW14
FJElIgywppf1T3nUDVaZhjYStF/asHW2Z2mV3C5soX+/2I67sDUSKQZWKb5KJgqvRkuROe/5a5Vs
vw0Ys/S1ICBiWIKhVZ9mERbesJNwA8byJyfVar68K2/a5B6qaLvMFjjwPBOZxT9AyUdWapgYiwr6
z2punkpXWcXrfsGDYdZ52oxy0L9f8M3QxrZqj3Nqjw1XB5meLT+uq7N3MCt6Nsgi1fTI3jnBHb0H
U7WH+o12LxSc+nnbPTiuyO6ts4LWnzG9jTTqvQG1xel+RjarynHCP7DUL5tY0TqJNgmdQ9gUpMgD
pDffxKuvTS8rrMAxIqt6Akveqc9ByO0MuhbZv3ROtltYOBe5GtObyXhYPN1bkN4W7LAPWRok5EOH
dwLluAnbLCxuA8XsOpAHmtLa2fKg9Islkm/b08Y1iqEQvOdCn5Iu68aJPkkeDtm++orOUHiUJ8+Z
/xfHyd/GkGGRphbjscFzJPLEIy/XI7eRGm/B/7fN4nkjwyNprqP4NsJUabI1RU9RcyjM54D81cZ1
dkaGL8JcMTSN3oIgD+clEbRzk7u0Fxy1sGoicAJo9GMbq9lgWKMP5ZioBkbq/5F2pc1t48r2F7GK
JMDtKxeJkmV5Txx/YSXxhPu+89e/A8+9YxpmhHczrpqlSlU6aqC70UB3nw4i3Y5x7xis0Va6wI3H
XQs2sssLuK18BqqSVRVDd/niCc0K9dkMcohWP5L02TCuglwUym48YUEX3jGY/1qdKEXSjnEqAYPF
O/1Z8TuQ7UPtrsQDTpmr+7x471BcYqLRpSAHNyq7UnWH9Njg5T7yk+OfRTLvMJwxEYUWbZQCRpWp
bU2vpjl5oL1LzO/CiwD7qksScYaURlNVGyGTqFdsKT+bkiA7LNIAzoTqGfEEoQBQ6kc52RdIJoqO
exEEZz+gWS3CNC5Zmdi5186S8tiagivZ1ivZByXjzMYKcNzOGTDMa3Ze5N7gj9+oLaH2MnZFPJG/
CS/fFYA7cpM5H9NRh0pXpR3s0UFyxPQeH+8VdjvYKCi5koQpsC12oLWEfPEDBhT+BxOPJJ7ixp65
V3B1Unb9md2YYqff4cg6pCd5FzrBV+kgurgIVJGvi0jiujXaHpoiD8NVT/o7i6q7y+5oq1rtg5Cc
r8jTJLB6DHBxx9kpVFtFsQK7DPaWHf2YnOgew7JBXm48/ktYzm/EQdToCwEswo0UNLkn4saoMUcG
oWvsOsYjFLpSHXGR5m/uof8oEl8sAeoxM8YEApiGl57BB3rUfNSdg6Tbq93oPN+wKR0UPLI1ri3C
WzCziQu+hSe+t8Z6GmMZ4IuCGVTRfh7vMHbTVlu3n86hITJRERznaQolHfCoAbgKpF3RgJSNxqL+
fecHtzEm2A5flCfGQ0yFhb3smy8JyjmgmnbNZBpAHubbsk1secZoCSQ4RNxWv7nav28n54X0sVvM
Cex/rChkZzzif+RfLCJPdiay4/KzgoCr+mF40ZfwlnjylSituulpVUUxTFUmhPKj/fqMxmlhVsC3
qNM3hW1lv4xZtJFbFw5VM1Vdxlg22eT5GKoebI2pGqA/B1WQ7Olk/qbbiMEwmeT/kaDeUps1GucS
JoySyqUJaIyNqju0Tvukj3ZnS9dz5nQeLqq78arr7SS2I+FJv7Wga3DOMahRoqhEAjgl4ClrXkL9
pyQaBLAVtKwxuGiia3QTfFvAYJVEih/vxx1rRBQFLSJR2OerMMywoiosA8DE4/eiv020XTSL/KhI
MzgTt9pcG00FGCx7JGM+dQhCbBcTfG/ZRM7l4Q/c9nrlOLvGcGMZFVhoFqt+ajaaaPwcfTvpHqDq
IysOUZ4wZdxwL6Oy7eCdyRqUs3ElT+pRZdulxE9EJXCcorTl5u13DcGFF3kACmJNBkTpzY76i9W7
1E/kfnLgwZDTVkADKPu9LHya3KpJ0FbA/BOdioMgryMsaNY7mC1wLJ3OTkvbOJuPeHZ2AzvxsKKB
E369vKZbDnqNy64QK93MwP5fm8yjzHRXyacAg4c0C4O5W+cyzmbgtgbinIkeZi0xLWvAeUt2CQE5
Jnv7VB+zzG6+ECc7/j/OeIED48sVSNihWqCGcDQ0TmY17E0NXWVL7vQlfc7r4VuIcUdNlZ+i5Dkr
MPY3u0kNw7N07URa06um0tUt7TYsRH3QAo/A1zCUloLENfMIjXJbK1eDcj2J2M6FGsV5nRHl26it
AYbk0yNmON1ghtx98Fg/9y6L5cKH+CFzRDRIWynSD3rM+aFyBscvlbDNKL52CF47ph/K2UBXVHWt
CTrbBO7gzZZXqislajwsFFC0+ZHIT6WI9Uu0SZy7aUG6g+lEMEnSHul0SMrZNqhAhs2we20WnMOZ
tLKUB+Zw5GOA91iWgxnAJZweiDcg/4pnr51ovvbmujEKHx1jiC3896PJo2ZiGDW2Rag4sMPpqixE
qY6tOiHtjSXobwi+xKBLUPY8sV7i7BDfMyeao0yxRdQZe6kzVza5+3sIXuEYKHGJkT3Pnv/oqrj+
EZxry5s4tRTMUXT1O3KYdij0stunxs9Q60pQzjaLS9k2D+H3leXZeJNEDooJTADwccFe8xdfcpZz
dGaEWZmDITUCl7rp3lZwXIhU50oTtBF0JzpJN7qHR2iUfCe4tC2ltx80lA8V3uiri30V/xBAiyRl
OrayvaoalnFKIGlyesvZX1cemy6q2nAs4orbzUNqJSjnyky5b9OQdW+zDgvFLe+mXehbX0sH7c+O
vJMWtOtGd70vEFIEy/kyOSJtgAFDrCM+PuOShhp3/ZoN/imv5W/J7LEK8PmrKKW1fVKupOViqwBt
XH0DShFIy5qP2IDFya9+DI7W2AEWuLoeRG202y5BUxA1Uc3Q+Lz6UphmHZZwCQpqPzsFcUcoWEwR
AudMGTNaQWsgGHHlyOrrkovIvjfdtW6CxIWAIMHik+eLESppwxD6xlYs3HEjJzymR5jgfVva1XcK
Pq/+x588zagrVE5HMG9rnmgH1Ck49stzXwgeCbfKdeFK38XitKGXRgsjPgDQ7fTjuJ891AjvLI/A
Z7LnKJbCkzwMCsd4hdy1vB4F6B3mDwZ25kV3g2iIt2iRuW3MoUFS3+PXSJV2UrXxapByR1KFYziZ
VJ9C/ZXU3BmFF16WNgFOidcozC5KdhhA6AfuctZf8xOo2XYYhn4qb4S1wexQuADMx+EaRsFIeQvg
GBT70XBXzVcxyq/QVU6ejWw/BnsFDY5D/NdlX7NtHv/sMp81N/K2j5YJsJFCrupMvpplUQXQ5pKi
Asekio5jkQ+GwzpW5z4wcexTcKmnzw15nYJHi8xgLYlE0f7mMlrgKsF4WAwM4rOIGTFMhdQExqjZ
FTj8Qk9C1hyveWyIqqieiynDpz1bgbHDanUYYeA12Fd0ijvMsUHugU2dbg/isU9Mty/BcMetXM5G
1iWQSaruTHqu48PUPBjd97a5UytRw+umQqxkYp+vZJqCDPeDBDIZzXWvnoPo22WF2zTk1fezz1ff
H2W0BIk/vr8hP3s4l+RuVASx7ebxuYLgXOM0hUpJWkBEypck3YVzgtF9x6AWjfzYfJ9XV0Cci8QE
axmMWNiY+U52Zm9wA0/eT2+5iNAbbGoboHWMcICy6u364U8DlNUv4NxiqQ2RidKtwbV8xszS7jFF
D0H8tYYgnr0oBU7pZ09/8h5CZEhuysjKazy50djOSaK0qFQLkLhulp+FRgUh5tYWrhG4LWwVJdGL
JEG6LR0wSqK/zsP4wSIm5gdU3mWF3FL4NRS3ibKhxtOiAKprD7lyNYoo6Dfvw2sAbo/SqKCtOqSs
8Ew/GjdoDXbCFOyDNqN8YXct2HBzV+xVQVp5M55bA3NnWW3KaR6V2KaOOKxT1zoPYGjFUxLafGaX
9ZJLj5fXcsu4V4g8jXhn5DPmgWIt+3ZX5pkdNNdNI+Du2qpX19Yg3PUqbvWg6zqIpdms5U7xVXAD
o/tYeCaLpOHc+4A0rNY22DgD/LnZ9Jc2ElRhCZZMoOkW59zVqi0XKceSZf3eSK/V6RB2fiU//7uN
4bx61ZcwpgSixNF1UD+18m2lfb0MsfmisN4XzrPTUYpbowQGa6Juz4xBgGUphxDzvOXSTpDTCt2g
FXgKISznKohUD2ETApY9QDevaunEd5iJ9Urt9kSc4SlMndwUlnJvVtespeXchtXXahWU2LfZiR7R
xAfun3nE26lusyrdXnFETnczcbhG5PyIpSd5Vw7Qe7qfQVf29mQjsR7Me+ZEalAvE0dGzjLbW77o
yUukpZwrCVWjbKsB0lZ10diLlk5OMuovfdzup2AR1XJeNjyd79wtUCobVDm2tFZe2tA3QN5LBaMo
2PbwMdX7Yup8QsvM0OcQ1kxrMMKwKGunxmMQepENVzYbV2AZzIYvgXGOJCBan0XMMt5G733JQ5gF
uzkVmGKd30RH/f4yoGj9OJ9Sgk+10jXsVhKGe4J2tULOblul2F2G2Qp/12vIOZVRmnqMnwXM302z
KbJYrDtXlMUSmJrOX7B7SYmiiTkvxqjP8j10tBufnWQNaNpQICVk2dq6Rawl43xKE0rt3MxApPvu
oD6FnuWwZMj42OxN0Skt2izOkRR0MpOsB7keY/QakdFq3zr9UyBajT0eEpQBiNrwNmtn1gJyvqTP
LSnRdWwd409gw5AX3HGDHTnWmD0pGpIjcNE6n6PWa6mX+hTLyV4KcSqg0abxmitWYMlIHjNn3lsC
chSmexdMjr9OF3kepWCEQxFV9GIGN4GQyW9b+ZEMx5+mE54X0yQNsVSKbXsr6UfeU4ntErwG1S55
yPE+SGYnfGRRVhCAcUn4XLAt3zs851LCLo+zWAN8gyUF18w+d+Zv8s3gzWBkDAs7dEU9uL8xw3dI
zqs0qmYFLfjFkLQubrUU5blvDQQouMfJLrkgaRRZ/vap847IORjdyKwiHyLk++sUl7l7rT3L4exa
fe5c9mTbNvgOxD5fXUplicpJ2UE0KTha2V1Uv5al4JlQtGGcS+nAWBUOmOPkhsOPurwpJv+yCL+5
ZrzLwPkRDOdI0TYMADTVnTJQa4CvyS+PCdog0GmP1xDJk90Eb3PCwEQkGudMKkMF27mGbepc2Xlr
a3/oMRKbXXuJMxb26AunHYoguXgkA7s2SMkhbBbbRmlHzzXIlip0Lpt2hCvpXXaMhf3fAiXhmRCD
GbmraIaYQ3g2euR06JeiEV18NwsBiPzPNhLudrMoRi93zHGx2pe/e3+Hzh7s+ZWdQAST01vfOMDY
LqsP26PP/vIdlvMnZjNFM6vgdodxtMcB/VnoBE+vp/K7kp+M3PAuwwm8J+F8STbGihpXWEsaXUvk
JteeM3paiB/Q2FbKn1JguZcBt+O9d/mYQq0svFIV2YhzyBfE+V7TDonqG8vkFNWvKPtxGUqgm4R3
JtY06zrzWnU0eWGMcfC0ECzfb87vd3E4b5IEyozuZoijv3Quax8d/CZERMmKXyVXlLj9zUvCOxzn
W4Iw6tqOnTbsaic96046ehgv6gQ3JLPRKg5+eHsWpRlFOsK5FZUSVY1VgKJjCDUbKPI5tAfVF40f
EJk150q6OqtLxWQw8bFqUdUW7WmhCA4YkVnzDImDouYtZe6fmfUy2OHiWMRhxC8L+lnANDZGnhqD
7iR9xju1AF1wjvIl/yppLCNj/M11p7s0Ozdg80+i6yoSUfCKFIVnS4ylUo8J0/3WmxqX/pJKDJrB
8yuj5fiZLM6C6zHc12WDE0UmlPMmdVdKiWkCFRctzCfrrhW1sTu0M4d16TXTgDJFS3oCg9FDWSme
JNOrKdacORBVvW8WoaycN8+hGCwTXkAUJn427ko1+TbndJeMkiPr+klr+jtlnndzp+5IvDhGNpYC
Ly4wGZ7XPozBsZWzuwS7tzAuKoKuCzGNkcDDUc77SLgd0YB5n2o4xsk5nH5d3lCBSVLO3Qx5oAZp
gWXUshc1+7FID8b4eBlCJALnXGJWT6syk4iyJ5x2f0KKoxGW1gabkkVRzvnxvElCLUkpQbvAEp/y
+Dgbh2DcXRZhO+J7x+BfWxVK/4NhXgd35uwtoB+T8AQ1/8RguyMUzR1aW/Zr/zLu5lG6guUiFMMa
EMsaEC3vvhOc11Xvzx24oXNPrwXn3KbjQioPPfeqoVCVKcrq1I5GZCCohWAoR+WBWSW21b92Wu7I
9E885AqI0+i2MDCOi71vBd2PAJWBhXWOpX07vl5eOpE8nGI3XRaiNggwYTi5BBzQMkbdDKZD8j9g
O9XISiBOv9F7GtOIZTWGbh9r54bsL0uyaT+r7+f02yprTFvu8f01udaDDKXYPy8DbLoyDURzqBNT
0F/NLdUQpWo4ZzDQ5NAcWLfwdFQxoUF0dmzDoLWU6MQilO/jLqQRDSjDglo+eMwajQnzWyW2KFO8
6dFYB+t/YNhyrhSZ9hmq+MD77CoTwUv/4k+S6uqpLsh8imA4e5FTtAxplYLC+QLMy+HssGGojRQJ
PA9Tnk+XhZU0nLWEldSWoHhCfZIKwsH+GJV+lfgdWIqze3URhNMimThFiM1YGdQROyQ3yWE2lesk
69x5yf+gQxzzGAix8C9Wq8DtkDaRXAXPjkuM1CbgpdKqV7kTgGy7bJ0aBthXQbbBv4QNRZDo4ApC
1c6O7OYGDHjFbvoaP+HSZbywxEHoDqXTCquFNh3POy7/HLYQKwnbErhZe1C687T4SuMtkeBk2L6W
rGC4RZySiUZVNUMxbvD8hZfa4KBg9imjnQ13RKDsm8WeKPL472K+/ZqVURmxrGIsOoRCAoJ1AKZe
+FK+ZAf2ntn/le4pSzydui/pbb6LIzu6avBMJWLX2w4+V7+CCz5JkUdESvErhp3xzEpOo51y/1W/
YWMA9XvRbWX7LXUFx3mSuE9o02EqD2ovi4PqKT5qlFDlKr/2qNVnJILxjooeB4T7yvmVVjIoXUKA
sgQGOfV/5Q6oOOtD4ss/tMNlx799VVpJyHkXzerLOsvYtv5UX8JzcxivpRxVDeXPoUFyDcMx3d7H
/HBX9Ny46WlWwJynGfrWImEGKfP+fi6fcvJrQGeeQLrNA2cFwh3MllnHYUbhZ/5Dc0D88mmE+qKe
Dvzd6rcBNO/Sr+HcOPKVSMDtFKJuol1M02VTMzgJcw20Fz2B445/YV49zKS81u8ml7FOBa+drc2O
dff2SFjbyVH0Trgt+Ts4J3kW1JFWhDic5PlQpqpN5J+GYtpzcG3pOzN+JOHD5bXe3s93QPaDVv4h
aAaFVhmkHWvTjYLuypTV20CKBbHjb0zyHxyeIKO3kiGXcJvA64hx0+1whGASaHqNOhw0kMW26mLE
nDPeXRZu2yYNzIAn+IfdNT5KN3Zm3TUKpJt+MvZ35cpyYkYb5tQoURTt3fbFfoXGuZ2WduZYEZzC
8LWjFxyrG9R7w/E8G9esAlS104fSFIQZ255gBcq5HbzJJ71WvLkd9rBcuMpz6GtXzN+R84TTE7L2
4Iy9/xMuC7IC5lxQFymTHEyQ1gL7iNp/m+PvY68KXMGmeq5AOGNsGjNtiwjSySCY6FVI1daukpae
QFE2Q/UVDmd3Va8sY8yMXn/JQCMOLslv9WirhUNeWF3a7EuvlXC6KzvpP4WIK1DO9sZGnss6YbZ3
1PfMv4TXxh0j80UJiMD+BPK9MQ+tzLynUjlbGgsQkcpsrszmT9wILMxiFEngy+D2CaFuUhkmPHbd
BK46tac5s0BHowZfLm8U24dPS7bC4fZpVOoZPhI44eKH43W8YIpVcjOBwbRu7yzR/JtN7VuhcRtk
TUY8dtKAo8A6a/IPZbnWwr8uC8QW5oJA/MY05hg1scEWrkxsQ/Xm8etUfU2m6y7eX0baVIF3Yfhk
bBUNY0JaILWYHdo8yNK3y9+/uViWquqEGIah8BPccyVqq5yiXJUa46koyI4O1q5cQkHSehsGw+gs
omFOPC/GoAwN8oSIfKRpQg34kVYaRlMK1mr7DmK9o6gfDw45K9Qpx6uoGzxZCirKkSbM3MXXXes6
vh1vJ4ccE19cxrG5RytY7ryCMnRZHbE96mPkXayrfkwFOdbtM3GFwX7DyhWEWQdGBwrRWEWKdoXi
M1u/wWsLgsXCEZUYCNHYdq7Q5KWL5lYCmrpHU7xTgxMfhWeP5aHeyT9ELwjMHj8Z00o07kjKWgwz
p0w3hl2F95DJV/b1Qfy0KxSK83Yx0UqSK9im0WE8bWzoRLBjrCr5Dh2B/p/Y1bsqci7PyFW5WgiE
SsLe1cAl0OSeLBqGIlI8ztM1owLC1xrnrFqeG+3FtASRmMBq+bywRIswLgwIYaClsdzR6WHUBIot
guDu1ZEZhdbUA4KAFmUMnku8uIGzWRCQCBaKcI4hp3khKTFQ1Po8ylda9f3ybm+eB+8qzCd9I3b3
6TFzzTXGhyrEZJjuNSy+yeG5NU33MpRIFPb5yjTn2CpbhcVWQT/ushmdGaWoSGyz+p9iOouhqBbO
Bn586KTQ3IojnKCtx0ZKoxzmJyMyDr3qqsvBVsEmm6h2dpegJjPc9Y4ZCucxbenF+idw9hPMY5br
A37Cor0u8ym3fjTj4fJKsq/g/c4agrMezINJaFkAIpVvovB1xJOK+ky6yNZJbLeNKFEqkEiXP26c
PnTgMqGAq4piL3fGcdAwjCyg3mWptvRjJRU/h5VGZT7OMWCS5jEsH0dRVbdIDM6UaqMc1JgddjQ3
d3KqXM0JaqSS4g/851oM7kyt1DKxmre4Jz2G6m7IsC3zj8tLtWW1awzOlAhRUEjHDgSCStmliXcB
ekGTU6AVtrDtQ7Rs7POV2YZy3GVxAqzSPBPTzqIboxJdKrduJmt5uINUCacmGVvEck1p68fWSdzm
K0XphPKl24uyC5s32DUYd5oWZtpF6EbD3eQux8Sce3agltema7zIu+hqcHpXdakv5nnaXEjcVtCO
Cm4L5Gk+LqRhIglQUwMX2C64amX1LJXhU6dEgirqzcdPSpHVMGSFXY+4DZMaedEHdLcg4NJ2zQ0j
7vIYnTFjK0mEFJObrxCUGioIO0CC8Im70AolujQ94Lpd72H+7Rc2tjNwKWbdOcaRsScLh0Qzh/PJ
/60gOUtOgmYZG/ZqJY2NHSVPbXQThNdNcRhI7gTSa7e8VNX9ZZPb3L0VJmfWmT61RVJDTHl6oZpb
9od6EWQiRBCcVUtZQqylw/28aNhNhtiZJd8ZtBRY26afXUnC6UcbtdY85li9gai2NeAolAWh0WY7
0FoneHtGB57aset/cM16lMOjeWK0H/Efje/BKLZ37eOMeY6WOglZH6by0zrp++ZxvM92kqN5IM24
q7K3Yegx2Gq9y9qwmedY43KnfEnSQicFFpFeaw+MDECyhx2C88xm8QbjAVRB/atfKftgF31hbdh/
NKjzg+xcGBDFkfa35RXU2Ftzv9PM6GAu4MpNzV3VyILcjkBvPjEfhuosFwMsIKslVPDMflL3gmUV
WADPbWhJslJqJjPsSTnPUXikXe/3nYiSZPP41GTdoBZRrU/8bPOiBnlooBm1io3M7vTRbxY0g9b0
OI+Wm+rFy2Vt2RTrHY/P9Om5tpRWoeEVidaesqAbKjF2ZRC6l2E2N2gFwx0wJegT+yEGTBNcN/1V
av68/P2bqQq6AuD8bh8E1KoVtm7PJi7zuddjPlGOcmbdrV0NNC6YEeaVp/4QHYXljkyZP/n8FTbn
f/NZBXQF4QqQjKCSDQkSctX5013jVeg7CVCml92FbomDW3TN30wmrOVmC78OgYrRMIcQ2Mlh/FKf
u1OFu/4IAsNbtH1jzpX5QxptUXvX5pvQGpVp1QpVm+MlWVSstopRKCWm5ryxO8QOMkIKVrqBV8FI
rQNtHME2bx6vq6XmvLcUpXpWIYZAAFGfWZHndKwPoBoRjt4TKSznvLM8LVDwh3Wdx/JJnUGSM4TP
AmGYXlzSG85R10GuWGMLjLTwmuGunAt7xmOXGR/b+NSPtZ1Lv4zyrBveUoZ2EQmOQrZWl+A5H60V
rZG1FhNRa8DArfuxCu64IvcJSQUXj81JHiuF4d92s2RU9S4DluQXJ9ZcnF4r+8Zv/HKPh8SXvxmA
lm8o2RIdhwIHxz+SSkkWoR8MyIOc39FoAZPEgEO3F81hE6zm2/V/ZRKhpdNl0YATdaijiQe7jnBN
KMHoon+9rDfbElFFkS2cE/j7aHyLVKCHVYMNZMFRHg+z8qXuBefptjDvEJxmal00oPQV94FMRzuu
cRdlX7vqPqb7y5JsB2PaOw6ngqgKiox6Bk6nnFQDA6iDX4n0rKgvyfycd6ck96XBu4y5bdj/QPLZ
18Kcm2KYsHpDdipLtBIIZGKr/9mq3r+fO+miQqHmVEAkDCt3xvR2wIt5tuwLHW/LyeNlWX7jh9/B
uFPP6EqqEkzgctvGlpBW/aL4kmc9ybsaJFfVzApa3HyXOfnXy8CiReROvKZJabyUbyq4J8WVeE6u
QAFN9gNW1lQEY1307EL6d8MhG33J6h10sFumjyxjXfuSK6p733zMpu/qyBNVZDHaPgo0Y+AwTW4Z
m9VyXnCgMWbn+UqEJhKRfb4ScbCqJmxlE5GXmRdeqsvtrlHQjVRbUut2ci5qWvtNqPCuLExzV4DI
S3ZdLEO6GhRs7AmS/MhRDGQeuiMcot3fNrWtC66mIkXhHAkB+1qLsB8vNN2XdrntQmGBjAiBcyEJ
LqULZkeyGrJAs4Pr4dTvTVT+Okq+T+7ZmJj+h7Cbc/NRCARkqNQ2ZV3hC+eT0Qj1ckb8M6MURwEi
CkF/gssHBWMiU9t+M1lhcXqipiFS/zOukY2LCPM19/J9Z1tvZRS5m94I36BEsnFqYi1gG88m4Mm9
2aOawbTTTPYU8DzNZn5DwuhrNY5nXZXuC4pyAPWP2n8Zu9t/F5fTGSudAqNr8QPAovcr9CfT7nW7
+BYfyX3rgplpODX74lpUsrIdxL+j8nrUz2WZswtEcgjAsc4KiKV9KVzebXX9B4a/qSIQqes6RZjQ
dM91fWjb/WXP/JuL0DsAd/6g1p6OhF2Fo0N6zhmR5b7FlR8EDGAYz8A3EfkNLvzt1w6DcS9jbwcm
79DcaZTkJSqMUmzcMBzJfF/ou3T4dRmCKd/n0/Udgjt4Ki0DwyKBdEYy3tRTfKhVfa9Vi59J8jOV
pdd/B8d2c+UyRwncoCbCYqQXEqcM7vvpqvKj4LT826VjS7sCilqDLqnMtM/6TtQf9fRQ5IKYTqR5
nB/BY6wiqRl2p6dXxXIz/glFxsps+fyWBNaxSWGa3ffdvhskRzJyjARNHvSuSlwjEL0VirSNcxO9
OWE0eokli6UJPTn0PMzdPjGyw2UVEMFwfgF9p1nYMm80151q05A+5LmGtmEzFSUhNz2QgQdD9vhj
WHwPUAHuKkYhhDamm9AnfnNF9j3o4USqtmlC7zB8G1AfJAVpFMAggvNUchVMhTMPj7T1JNz/Li/e
ps6tsDhnVKoYm4oib4ikntrI12qBTm/HNCsAzuUMJapEpBYAGZ5e0J8YYygsdVmJYb3TjixwC4Vz
VrbDxBUo54T0CNPprAGgCiZvkh3xjTPDVICJjIJgCTf1bwXGuaCkSuq6GplWyLdB8kWaX5ro9X/c
JaJjpAqiGNV8o2hjGrNyPgtFrmKibeKhHCrSj7omSPt8EuHt+6mJP1kxLT5aUmnWVnHZJ14Azokc
+VlU11fD6F2WQoTC+bcwG/uc6kCp685NUnJfUtD0UOHblwiHW62UlLKkVsAZdozkFySn91px0N3u
jUsjB33CnYX8hX1Zus+5LG4ROXfXlmmQlkGXeP1xeUY3GMiyzG8ynvYxzt76VXgFmHtEmEyRP5y2
HCbn++JZA6VrA1EZaQl1kPx8SPcYO3PP4FpfNOeO7dAFOD42MjNtLEOmJxPV7a5p7GRG23OxH0KR
D/wcVH+UjH/NlxnHnhQPiWe+jF7sx3f0YEAyVvvFak5F/CsCndF4NzUhH0NlSKbFs9ssGMutaH5i
mf5lJWE68HkBTaKyJhfjU433LBFZacDq4dXKXWb5Ms4q8rUMjsZwgpMUaMe2TO9gnGMKoqhNowBg
0mK+pMb0qkjdrhmFT4ebSqiaOlF1y1A/1dPKc6DNU0YSb3TUI6MLSXbGPXULW8Hg39kXveZvirWC
4+xMLakZGyXg2sWPi/uo2I+xwB9u6jm6LXVTN9Cryj8zpMtYLG2+JB5FoeuI+03SqLYp9U4iHK6w
uXgrKM4pllOR5U0AqCrENDDqgUlSPdAOZ6S1BxFDh+NRlJLYXEBk3CkuxqbxqSo1HEPSLESDf0zv
ZzSqFt0pylT3sqaLQDiDqtp5yDuKXRqa66o/68RbKlEbE1PgT9a0EoSt7epYrMymUuMCgiSWbmPI
kGNVosaBTQg80Rm6ZmG6Ah/yZYnZZWpvYHus0pGT4Sw3+vc/WCmKzKSKucNoieaOq35RR8kiWCnM
mbX1GF07Y2+DNMa5DLMtyTsMZzZJKzelMlNMfwlyZwjTvTkqgkh802xWknCnUZ/kVprVauKpllnY
k5zcSMgmLlXqq4qI/0Ugjs7yUKu9n2JTnpsF4ih9ftv0eFaNSkHsug0B0i9TQ8kP5kJ/hEjTTrKm
EBD9oDrJEPpyrHqXN+XTjYKdcvQdgrP+JMo7eR6gwXIivShgJSWBejOD4zgILc/U8mujm49DKhpI
8vkNguEyNniq4VhDefpH0SalLXIMJmVxAyMlau3EDRI39lMWnb82nomMaHKHkRqTrUkYFnRZ6u1Q
aQXPVn61eZZJp1YtxsTTr3Ft8zAHAUU/ydeB8cc5+lW2F9Ulb27lCpDbyqLvx0UuIW+R3BeBV0V/
ovmr7+f2sZXMhKAEH24ieSrM3K7zeyN40E3RPOpPV8O3fbMwoZzqGMeqchZmTlkqlRGiIn00bDWe
7X56luVbI9PdRBFUFG2uGZqaKXySSj9NRE8nsyNZnqVeok+u2Ya3fUwECc7NQ8KSKfr00Irxqfyr
0Axp0QZA1PJByg/WckgMQQvGpoWtILhzCJVnSqDEgJDNEKUT8U+cSvsJTftm2B61WvFltTyWpDcE
wdfm6q1wOQsr6jxdlAW4Vpzbllm53ZjtL5uRaPU4K2o0unSdnqNLOiwdtXwZ6l1miPzs57s0VA6F
h7JBsUOE8iegEU1GVFoJi+5QN4ErRnYToxO7PJSu9U3kGbZWbQXGP32MpTKV2hLDL1lR6S7LUO2s
MR4EC7eNgpYcWYfOoW32o/tRQowoJWWRYD7XzxjsAGF2d3lntswUi/UPAHfWdqFRaqEEgHqefUtW
Dl1q7Op8eUbP/qkhimh+/JaS4zJhQhYEESA8+ChQaPbzMgzAizEeS9mF4W5pT03QuF0Peqr+a1SJ
6EJEiJxZZUXcpXWGuwXj8vqbmIiCzUN4DdzYKsTghk5AGqJYKt9iEC54sZTyGuz7u+ag2IiPvdyZ
juHt9+8p+sZF3mJj40xT0WRDM6H1Ft8XJkUKjafMkNyw/CtVd+1wlRi2luzzReCWNoDA8q8g+qY6
bkz8ATzHxSR344DegqXxl3h+mKVyZ5rtvu/IiIqE1v2fNfIDHlvn1YmLsZF0yaQ+9KbqemmvOqmz
Y+neMlAK9Afnxgco7qzNFrKYrTyGnjHHX8euPRXj9L/b1wcI7rgt8iTQctT7eEpyiifDC1HFMfU3
+jA7fS8a5bihgh/AOG+RRla/hGzppEm6aZZ01+Sh9+92h/MXVUjNqjEgT9ud+uBLPxl2qJ7m5B5E
jYJzaSNGhzSaYpqU4LGPdxWY5GcGlg6DmqvSMcz70ThZZotBzZUAiP1m7nL2AYjzEPLSjqA3BxAt
f5VNbqP+zym6m7b2g/YUE8EKbpyFYJTCjV0mbPaNxW2SNNRWPOdT6PWhDv8X2UplOTNdRJErO7Y/
SWWYKP0k+NMJZ0cSin26xsJOMeZjxK17SmwttLXzdMdKpPDGFwv4pDfVb4XImZPS5QW6G2BOEwb6
oHnDC2i9u6x+mzqxguDMyUirZcaYMKhf3TtV67e56dD2xhQloDY3yVQJBmthCocsczHRvMzl/5H2
Zb1x60q3v0iARI181dCT3Y4TJ46TFyFOsjWP1Pzrv6Wcu2OZzduEvQ+wX06AXi5WsVSsYZUSJTNM
YvlOsvtqfsjjh+uiCP3qBoLTTxjPITa7AmKk93p/qrLfRnyXpIXryGhNhHrZIHF6URSwYMerMFV7
16dfFpkblR0Wp5SmUXOz6/D7WvNxdEqvt/ZaI+ktFgV3WPryohHu2uB1aapjC5CVdRrN53umuDma
kqxdfMJmZhmdpOzMOD+nxCzNa4JbOpPzkB4jmU7+P/KYIJEjDqjG+I2ULFfqaErhdKxzH5i7LBgO
8deVxX4lYpLtYxFeG+cvGL+bEuPOUarlAGvG75bt22imNchjKF3PKMPhorsij2dCbOQHyzrylilx
5+kpzx8ixZZ4N7HJIRuBIUjDuaBo06ld2diui0QkUfZZgdJFn+ywAUYCI7aCFxjOCrCyXhudGTBz
fqqGYFn2133AZc0RiifOCwD3Sk5YWyRzDYD/DXImQTzs1vUMyOx7yYeVbyj3LBlBn/Dw8MWzLUIc
ZI05fzBR1kdGjtAgoU3QGIvvxLdMWvGRoXBeoariptCnanXVi5cuYIV0NL8JLf/6EQpVtBGG8wta
n1vISUOY3DkUwzG0JQ9/oZve/D5nAsTswmoY8fsUPZjl8mA4oIQv3aIc3FGReR1RLYkSvIo0QlbL
tjnVhJq5wC3gArFguAV97QfHx7qCg3bSgnavpW67e8/pveBxShqxqiPTBigprdp5Vw/I5ZKs+nQd
RCoVpyPs+Q5blcH9DE8rY7qHlQHn6JbBPfjODvwIZ/14HVFsey9icUozh1G3LB2AZuMc9Wq8mZv4
kM9zcB1GbHsvMNztxcJSWqHLE9xZBnYgYEiPJRLrFgmyLssAKaCJzBNP2hej7mMmC0IqwwnLwHaQ
dzVLf9ZMS+LpJED87E6SUBtx1fp0QIFnIrkXWr/bgkhQRAemqygdqBpcN75Hr992ZUzRN6BCL0kd
BiaGkdAR8w6drOyjlqFqqBsZnE6SMDLnalkQVqXlziD9Az5Hn9+u9g0EX1s21Sgn1EQokhbkjtrx
3dSbkoMSqsNQbbTuWOSy0pIw4ixDASnUpvKw2/JU1c4tKi655OkjVMgGh7soSTZRJx4gSjiojgep
sNFmGalEGlFYoCM5q5mOjj2chPMyVagvpZ4DRcfqbSyo3+dEDV1Wm48xekAlYOKjewHjnI2TGWxy
1rhaGzBvEH8wHd+wFcm5yUC4c5vJoDBnhH4YbVwQsbhJdguj2183NDEKCnoaQsTL2kfeOWjmSdb8
RKYGrfEjxvhOIlsSKPrAgX32L8hqIpt8i0IwVpqtrzarapmnU6wsjarMCZDioa5hYHDWzJNf1wUT
mh3IABGCgD7uYkZ8XJRFD80cGTL04FI0A0uyLqKyDcXj7S8A96RnRDPsWQGAqu4xPuG24IwLdUyy
6Xur/UMaV3qW5PkrPMgNpv76IOMaacE0QaSgKIs7oR0++taqvZuElauOicQAL8ddEDluJeTUlihJ
Y1YOJGyTvvrOwsn5Oaas+lpUdY5sY54kDwbrmvFU9FX3bU6R4dL0oeskf4dQk5RqYCjTVhvir3bX
UKOfYnygzCdQqbBIVtb+M87F5zH0DQJ3n+uo7M1UBQKGfvfpN4TIvu1ZqDvvl0OKBadYdAGOJfNe
vSOn+WBKLFUYu2zhuZteqsyMxjHBJyt3Z6yexsBXVXntwXI1b0iwBqz7rcoGEYSWtBGZ+4YtFUMZ
iAJTcTo3x/LwvsJ2rvngWMwdWClR4SrBxQHbWIROse4O+V3ugGlFksJRgKbPWr6zKTb8zXn+BTNo
2HKZKoqXOuHgOlPXS/Z8C93bBpg7WjM2pyKLU3xH0x+58X1UzvYsy+0J7RNtMWA9/lMWWv+GjXdT
sf0UMx3AmHIaDJ3ll4Osq0goBl0RDCQqLwY4SBvrWu9EgMB8ejdPt53VB6xVJHl4oSQbGO6m4WvJ
SJTgHqCNCiMwsa9FsmhTBsFZArZGjKqKuZogDT9k0adGNs8mOylO4XpYOQREMfieGZ/y+Tkv/UZG
SyN8UW/vK++FlzgOUfNB/OdNlUs8wxvPxXdzZfF1cjB1tKfuC5aipZKoQ3Zl16Pd2Jm1MGZaC0Tr
Euaj8O1qzi7WztPwcaBUcmHFanrxuZxNT2NdW6mxesToB0ts1yDP1z/PwuTU5hD5Edu2igm43IHQ
tG571A/W/TjutT3Z5cF4iMAvpUlEEkaILx6Pn6w1lXRAkwWu6bIUiUc7cz+Uzg3eV0GsLLIyiTg6
2KCR18oCA5PGkhFomMYYntbxtSRw/AUd/6764f8xeEhaFIRH+qc3x17ZPFG6e42ZTkqodq2i+N3P
Pqgwb46RsueKusXR2ZXnWhagiuxxC8eJ2PUxI3kYYs+yXvg0+5RVt87wYLY/Gfl03VhkSNyFGxxU
jdHrAXpzdqulmmuqt0TdjXiponjjX8cSOZCtVNwts5ExN7QBUtUz3SlFvhu7eJeqiSR9ILpgWxju
gjl2OIEpHyL15EjsQ1xLXLlYDEsFpyfiX8K/UUNzCLU+hJ9NyNnsd4r20ey/veekqIGGKdgbyrev
za0rzDmldhYFUUFOqVp5WRofsGpNohDhSYGETl/DeEr59tOctgrmeBCF1umPaDirsywUkgFwX71O
yxLEfkhQ6fl3q7q1y6/Xz0n4vTA2EnAHFRb5MNs2ovZ1/LL7PD2AJcujnvk9Oyr78mSO7nyQzQeK
vJ1BLAurZcChjQN6rZywN0PHyfDkimnmho/UwzgrCffXJRMZGVqiYADg4cLUKmfECpjHh3yyFH9J
U28aV2p5HfsDZR/c9W/lo8ctDKcgtMjAszXoQ7BTNKw58d6w630YOQhPugOZ30zBgGePrToGAV8B
EqX8hrtwImWDpaiKz+r7lj2Qbm/Mv64f3OUqLQ6DE8mA/F2hAcN+mAPmwiD25t1ysnb5STYBIjLv
rTicJQyY/F3sdlWS2QX4bOzKLPSviyOEwHEZBgUn20UL0ahWThLNhuKXVushYZXItqQIn0ho8PuL
wIV1zlCVJeuAkFO3PmprW71vdagquHQ/7CmYt/YyM5AJxb2QLLNFHT0DpBreL+Z3Fks8tOiGbkTi
e3Znho7CvoBeIsf0dNBd9ct9o+3UfpFoZ/1DL64PPgGO6iDXd5HgzWujn/tUV0DH9DQW91b4e6w+
ZMmdWWKrb+pa48/r1iD0Ci94fJ43TKnBlgp4gx17Ds3QTvERk8q76ygi9UAilM7RKon/eN9j65i9
wWyTT0Pzrmt1d+oWSbZFBsFdUpS2YoVkCyygCF2sCNjXZSiRQnRWWym4y5ljEHRcMAjs10i/hfr0
OTG779mcSkY4RCaA7mbHWptcDHxJX38NwBHR2WHUY9y/YG5iUpeGijvp5747F1PmlvPnPpO8vIWH
t4Fc/33zWkkUJMaTbFB8w4h/tqTZt7V+eIcJbCA4E4gTRgmbIJXpfEnS1B2wJPQ6wuUdXdcYYRAB
3cwomvGNaZGeFXmKPKJf5b5WoCO7Z4FJkGzDS//tSOg9B9WkjaZFmzdni5lKpkRW6KNU81QOzVd0
dXmzQj6EfSN7nKzO8rVDwNcUGX1kY2wdSXPunRC3aYaSZoqPT1Q/aLUVJIzdKq2+c2KKodfWsztV
trvx8hu+YgIQzdrYe8JXmYjes0pxFDS2g1i3zD7VaegqjRt2u2aWvIOE4hFd0yCipqIx/LXllaNp
TaB8gWPFEjeXFeljtuTPRjR5WV/tZyP+6HTQ5XX9XV5kyIcICPVUuo5IcLaoRXWmYwXvGgrFD0hk
Hssm9NUBH6h34EBpGjXXTnT+jdeEmaPbM4QbomnfVQ8sLVc/K/EXQmmQ+jVNpFvXB8TrI4wtw0HH
O6TBMM6tairnNo1OWjn77xAG4yRwSIC66KbuHTqgUA1DXMonwwpA5Wd2b36kQC8vEHwPdRLbrDaK
RPHJ8hSDVL4JJtmmLuFh2evXFQV1jJFxqh8ze6lVewx9J30wsrvETN1Stg9HiIFeXJg1WioMvvNX
x8qoGaF+6GtK6FbzaU5yf1yy9xjXBoXz2SZpSVr0QEkcehhY/61m1IsJlTznLz8N0MkGhjuwLFws
JVPhVZkef17U/BDFWAL+DtNyHHQta/Bz2LL42oJToyk6e5rhT7va7dPHhCZuI/usCrVCNUcHtxlG
WPm0NgYmxhFEvvg8VPEetG3Y9117jMzH67IIfSfF8AkiHdx6foujVahNrJYwsIH8XOx9rO6KMfUi
9cGqKsmNFKpmA8VZANKa44iKTugrVuGW9d5m7/EsGwBO99MS2YuC5ISfqs1xKvrZnS2266xplhiA
8CuwAeKCN6xTLbs2giTLUHrdLyNCzq/BdEN8srUjVt2/Aw7tE6hwoCeAoIv9tb0ZbUi7rGUYGCsr
w1Os1PYcjemu1ajTTmOW4tKunV1FRax33TpERrhFJq+RVUXN03nA8p4K47la0YCF9SmWcTaL7AIz
cihwIAhaC8WvQfpmbsqIQLy4HcczbRM0DC0slYgiCrc2KPzLQdNb5BRDiJLOuzD9B/tRPS3b14rk
PolPDIpSqYUKJx8gNG2X5QmdQt/sIk+Dm+tmO4iNSBIBX9Kj64jjwHr4L85qopsQ2NGjkQ4VcIw9
fYrB7OFn5+TjWlvsn0CQ4S2/h8xNfGp6soqmyGNskTl11Uarjn23QF3jaWx+Lss/JXYa9O1HzPlI
XjBiy/grJN9vgzW2tMwZhEQx/CvqwDs2Y4joPSb+gsFdLrVSrDlx4MwV6znpSpdZP6vw83UMmRzc
NWq0JrHtGhhaXN6Q1NxZJfvnv0FwUVWVmn1f6oCwZ811+nMSvn2eARaHvifDQl+SbfNRaNhafTlZ
0Hsexp4aJa6ZTC5LP89mJYl3hVcVzTYOQakB7WmcLA0x2TjpXej3ylC7ihPtSkffafn41Jfjj+vn
JmhEWMWC41k5WQyEDq8v0jJZo2NR+HIQoWO8IGsP9oj9g5EW9G2+axT9R12nH1SjuylCNMpcR/+z
GIZ/Lm3ROcvorHohagO1rQ204eO6iRVbFfR1MekZjxnLqya3u+lc5fvyuPYa4j16rB7Mve5F3nBu
jqYHplz833bw9org63PhlMAmRtuwwF8GAjXsI7Bm9Fe19q+xYN+WMb8bDDuXeGhB4vI15HqNNj4t
VfKsNikgMW6eBOViHyqiLeAKnR4bu3i2FZBO5XPj5nnmx850MJ0wk/wNQve9sQYuhFj61jKTVR/6
gCWJ4U3a/Rrnn9eVLvQGG4zV/DdiGuhXaicCrxbS3lcavLOIjLlQBsE9U6mVRZM2rFHdoOzKofXr
qX/PSSGFjdF2tHaZfOmkDVNzwhhh6NPim13jS3Ck+nvcP94jtgq7QBaOkyI1CSjAGMVBhd2XNFPO
6oB1tu9QBugVkYix4W0I9x0dE7zhQSaECMdMblk9+kufPF+HELozRFHrE56AzYy7SSQirWIlePlU
beeG8TEi6PgZHc8eDteBhMZrIs2DpkvLuZg4ayI9nWlthH42mx9Gqh4itfhiF7Lyn9C4NjCcz5ox
f58WHTQ/lnnta83Ue3OXvr2jF0rfoHCnxqaSKaRc7YvcxsXnHKWM7Nt/O69V0M1FDFszHBYKCE03
zl1jfE4a51wq5ZfrMGL9v6iF8ymYCVrauQVMikZurXDbEVP+2qM9tZLYU1CkX8/MBn8ZWqFWY3st
kKKmepwq8F7gWClctFu72DUQ1Ibuq3ZyXCLzjJ3wp96uHjIQLlVGv0+VopA4BkE95dVfoXNd0lUc
spZUCBQaFCX1HfPYGChBHaw0O50JSql3faosSA4XgS84P5JYT6XRhCYAs0I7sHRy024ZXCPRHoui
PRVRL7lnwguwweN8hoIHu2JkGj4SSn7oQ80fnc/XTUaGwCtSW4akIEAwpxgzIV1gMRlRh9BZ/BWC
qpyW6mqy+8aAVwrb56j73qr7rH76L1IgxH5tjqB1xhrbNbGU5ciNZqE3ODJal/WoL+KnjRScL+rj
1E6TChCsxaIH9VOqI4ZrvhkaqkP2h2z5/Q6JUPA0HWPtNuTnKhuUOtCaiqtM2G2YtN7EZMNNguYe
3J4NxGoaG6eksETRIwcQ4Tk6dOOuwpqa5e5PVw+GqZA2VaT3R2htG0jOQY1zphaYbEA6Y2ZuM5zY
+Hj92MQuYYOwusiNUIYZgRBptQTrvOzyb2yvBJniZkdjV+xojQKrrEVBZN3IliNfvR4mumpeAzpl
N5SDQqm/KF2QzzF4xVK3KWUwIvOzETngIa7iXcS/9lOjG0hXggokSckNWawv6cKOXYfOrKJ/0HNl
P4W6/46ztDEziKIruO1ARPFatIjGCVaKAXN5QJH6pB8m9AYiX+cuAdYXyfeXr1eIv2JbPE53ioK2
pTB2QOS4iw7oJsJm2H5H9+isA1pzuC6dUG8b4biQj7IRJJ8dhBuHLxN2t8T6SZOlCUXmvhVoVerG
GDVrLFFDBkZlqj7J2yPWO0im7kSf/C0E57/NECMIKHRQv15bgo0wD+DPDxj/vwGvviwbKTwzqtqW
6mBEBTHTa3kSFdQPjBGA0exInPFDVCpH1aw/XleNUKYNDOeYBjVpMW6uU7/JMPPG6E1pzp/sKHR1
q/rnOpQwkLHpn5oeqEEo309ZaRXpowUioYU76O9W2pPcLR//RyuvfvqPaNxHZIzMLrfgn/zmH1C9
B+AbPmTVn4URaZDvZdtPhea3kY1Tl25XdVev6tLNH1gm8o7WObyXNr/P60kx0YO6QE/aKgQ6h5v4
hz1I8o8iIRxkZuD8UMC2eXKLhrZRZVss9AtTf8bChi9KZQfX1SIy6y0EpxUjj8KpmpEFqtjiLZnm
jlXthcPv6yiXe0PwidjCcOqoqmywFB2SZI/zDGuzPPMmTOFSJ6y7iAovuyf+uhzx7eSar3E5NY2s
LlmFHZP+ZP+TpfeGfcha2UpY4T3aCree8cbVxXrLlqgDSOdru9hbp/Sj/eT9aYS+kU2tymyC+1Ak
VtPhmQGwIUErXRTvMXAg0ZYMgvs8GHpVhM0ICKN5NGjndsPn6+Yg+qBjBgIUkZaOoVX+BdV2Jbq4
O5SQMuWrRQ7ZfK6jTyBY8Zx5Ag2crCFYLM9fOP6pNA99j+C2D3189fa2Nu9M9uZlfX/s+wWCi4Qs
PVbnKodEUXokzY+s+Txlj//p0P4kOTdW1qRznINNH0XqCl1g/RgU9bDPzAlDKz3qcFOgdzIWYdnB
cbeWzaXttBUSXKHm+KEdB1OpSFo9hEHrxhZ4BhrD7mnYUYhVx8GsH+scy88+0/HnzI5k+KzkpyX+
VRToMTmMleQlLxbPQYhnYZQeFPiv7y1GJEJ70Fq8/6oPsZq6SyYbwBN6V6KtvJQOAge+sQDeOxqK
CZa3zHfM+KpON8SSBEFi17rB4BwCs/qCDvF6W7GG0H6Okc93691wsJmr7x1XC9SD1qGpxX/7rBF8
6waYOz5S2llrrcLZ7aEcdpWMnVuons3vcxFkvdgOhs3x+6Dc7dN96EhOTqYcLnystBYltfXrunRP
SflDz0+18fX6nRUm2x2Cgg7yJthzzHd9oE7emmmCdl01Ok/9P7ilPT1ZtPHSpnBT/S7vdkq3T7LG
vQ4slu0Fdz3bjbMYhiZi8ZLisx7eD/ZZbUDFizGd6yCrZfFvlq1w6x+xAeko9p4r1QoSaR7N2S6f
ms9Gu+wMW/1xHWq1pWtQnJEPYVVa+QSoJjtV9q3SfMyUX3oPsqpukEh1cXSova2sW46Nlx+awTin
l7OkGh1nor6VHFPiWfO90eyvSyOCQPoQz0eCpyWyHK8PriHhyKpupH5upLuxYYepcXam8eYqOSTR
0EAHM0Cz2UXxgGD2t8DgPvWJczcO59K6aZLddUku7ugfCKQDbZRaLgkGO6uzGHIA1I91rCNoGea+
ZOHVhZVxEJwpT5mGPYdxT32VPY/GqTNP2LzrMhmZl0wSzpiVrimicAYMnWZQyCGYa4u3OhxOEs6I
8SHFlZwA0dIcNAqza8yJq48SlIvgakVBcyjyJeB4viiEJEsyNga2Zvu9mR3GKfFGu9kNS3Fahn9S
cLHnucQGhAraAHIKYrld24kBQEV7XMjshuRXwfxlUiUX8zJp90cysJCCixT9OfxzyGLjEtcRzi95
XF+QyG/VQeeyp3XKOnVZ7Ea+JluPfLlIlAMlr+9qP2OFfYcIBZ/X4bawd8biYOlL7Ku12wW6V1dB
HPTPVf8VHICJP6quLPsldBbgtf5Xas4fgQCwdpSC4XhL5tH2mSoPjEmiMKHxbzA4FRallZQ0x8nO
ceEPzeQnNH6Pz9tAcPcrxnzWrKDO6DtmrLgjDRO3zfv+bE5TGbzDKW2guHs2TPmgNxmkyUzTtdUD
qWVfPplO1s/V5ss3OFaWhwqMotNvSXeuu1tN1mJ58cX7Y3cO8jLoPkKfMPeNmEzazn1Wwthn1YtT
+n1qrB1ijCDERo/e7L9cPzOxRH/h+DeSMul6Hps19QtHOxUg3c1z49kpbIkVXIb7q1joxUAbmmNg
5ow7OWzxa9ngwFmoH63v4X7deanf7Sfb0056MB8aWT+N8Bg3eFwQqbRjCKaNhvo2Suf0qNVfk+5p
rv0ykVwhqWScwrDzQOnrDpLFZL7F/mEQJLTx3kq0kwXmn7A077Rs3iWGcgArtcsQJjGMcyVd8ekd
mvwr8UXJSY3GyWopJB6xT2Q6T0XshrJpLqG/2GBwz12FTRmIV2EtoXmjxpmbh4/XhbiuNqpyXlet
rclO5tVMKqxojnI7MKN2HxHtnNi/kbOUKE8sDxaxquBOQPPnejs29zlSsHYorOAxWGgdIzx0bYdI
hsXEEr1AcE4pjLOGQTdIGJr4UKUZBp+fs/jnxH4WVEarL7zMK28f5u1MVNA49USUDQZbfa05o1ih
s4Oimzs7fDNTw3qXNzCckrBe24yHCDBp8omUn6r6A3nPhwli4Niwng6tY5wk6lKnrd1E+Grkw7Gj
xr2hR7vrpibS/RaCk6LOWZ/NY4KozP5A08PCvl///cvhYRwT6BsNdBbrGJ7hp6wLYtSYFVccrBYe
wQ3DvOjj9DXzDHcKQtfaVbt8L+XYFAoF0kg0+yJ/fDFynYIIVSNZivJVFu0HXb3LCyp5kl2+bVe5
KFYkoTqGigVfPiAWRgSxRgQW/WHyNV9zY598M/da0J1liSjR5dlCcTqqNPi0aMYR1uysm98N+2eL
OcvlwzIdJcpaDerVQxNCre3RaCFywD3HL0mZ9dxQm4aCDmyf35e7Ym+es/u14pd7VSDBWv/qa1ic
S7DKRleiNASpRBTv7J55Pa1vZ7s5LBE6D9X6Oxox3SFUd2XDgqKZEHtakmb+y9w1J+968hvPF9qY
/x8LyKvu+yC6ybC6xDra38luZZhVPl+XWGSV28PlPsak6awGm2Acv6/Iyeho0LW15PUjcn1bCO4r
POmNCg4ckEwRZziMyByxJr1fFtlrUQhDVHTNreOFGCzkjo3SssCb1PEzbF9he30KBhnt66r9C+t4
geAjMn2yM9wwWEdrMBQ3My8P7zvb6xJZb7ZQKxsgzsemg9VmeN6DlwusUaw71tWX62qXScLd3j50
mI3hF9gYdn7SmfhRFO6cJg3mZXy4DiWMwkC7+K9i+ISbYVTYdYamZ19v/PpYBMtN+3W50z4qZ2Vf
7PBAlLGxioWDHaD1DDu1+IA2JpHDmhauqTN/h0XvLfZNhioGvgT766KJfKC+8mKamPtEhop7B3YJ
Dcu2hZqUgvzAepOfZo1dy4nyEHfFLYnMw3U4oYVv4Far2TiGNh3jLJuhNOzY2tuR6aZlfsYAjKTE
KYNZ/30DU8xZPzsUMBGhx7y3P6ktQ99PKYm+REkRDPZh8dm6neei4qTlnVlBGCykVuNdiHYRDZMp
i1L7Sdv7mY36QvXmoX141g0kf3+LxKyyxbbBcWGad6io3WIXlutggiQHX0xbujjLL/JhDtF5ItLQ
8LSiWBzAR7INs9JoRN+qP4ca86MxL7zOaAesCqJvJlFdBdxAcZ+v1JrRVo3UIFgJ7CBclHs9Iu+w
ji0E93XKS2NIwhrSLHHoYc5U9cocqTMFDELXrV10ubZA3JepwWaEcugBZNPoGzb93WHXn6dpjmuz
X1on210nVBJcFCpPOoYC+XHAAgtwe4YJXURnWCEcmUgzD6r1SVdMWeee8Pu+Nnf/C8VdYzAshGjN
JGs8o++s37mvBPN9+ajs272e+rKpJZEz3KJxt7mbMyudsf3Dt9roODXfElXxSosdQbUs8YYyJM74
iqhqMLICpBlslQb7lnQnozhnMuIa0bdxKxBngFj9nlQRZp/9ujtGzqNFZbyKwih6i8BZXoFPI80R
ifrOecRi2OUQnZPPkbe2fb0nk7iF4oIWx8QUVjXBFsJaL1wj1t2ljhc3od3H67dJeGqgbgZZANao
XlAFpA5tG7KgZtxGt2l9r8SSTYZC5RuYOidoxyIX/ABK1mYGCtNIP4zGcxOzk+pgV4k5nNkkpVoQ
y/KCxelniScjbVmBFyjtSxdNCnvUCb5ePy+ZPJxioiZM28hErg8e7rDM6q8y0tbskN9l1uN1KKE4
62AhanBYkfInftp8byM6x23R5GuyXve7RPdrLGq6DnFZkV4/DBuM9W/YYEykRwK/y5CBwoN38UG8
8Tw9Kx5qAl5/rHall+7T37JVa+KLtEHlfE+KjBtZ/oeq7Qwv95PGrQP7RA6gKQ2uiyhU2AZr/feN
hJEzpKxEDswf+hvTSPypKty62je9rIFAGM9uz5JzQHWjpFY0AokF6yMbhePqiHdTsATVjile/Fu2
9FRmIJy9a0pmlnYPQKLlfmPGvhK+mdL1j30YOqIjR7MvGTBSW2U63J7fN07v9nN4MsLuTNVEEvQJ
P7PmCw737sDMSYkKNdyEiX51yjRvJo9TWfvXbUH8icUCS7SRwCOhcvzaGNSkKccFXWZ+fGu66xYl
5F1/5zfYKLirvzgSRiOxmW/QONNrp9jJ1G71ffS+y8GfOMQgTvrdgya/7jzbcKPh0Ou3uSEDXt8X
/HsUvCiYjIf6iMkPWI2qERVJD62hy+0pzED5We5qnOmHP51uoE7dybblCfW3QeT8iNHH4EmlcL16
QX4lpZNjML73SaFJHo1Ck9/gcAq01jkTnUAyu4Rvms9EeZKYiAyBU1rq5Bbm04Cw3uLoJvZSxcPW
Yi/8YO2Ii2VIYEOTBEjCaikoRG30zGM31cUSRWY7GOzNYSjaQ3oM9/0+3pmfin3nWi6aXYL4RD5J
pBTr6wWRu29FHWUk1/5YiLEuTnfL2NVvou+Gb2MoqShd7LJ7x1zF6k02cnLv4litTKWLgArCv51e
RDf58OYm2RWCopQCHkYNjJycEwajuWGVNbocpr7x21C9HUD4xlQZS4jISjBd5WB9LLb94Jn62pHk
iaG3aosqhE6mEx6xQTW1knzf6r35S7xeYZgDXNUFC0SZVFamhCjcGE3nLsUP7Cb14vnWiVOP9sUe
bHbedaMQyvQCyBNCdAapF1Nf64rWnUOP8RBc/32RzaEZHzMolCBDzHfrmPZCLIzZOT5GcIvxMLZH
VfuPEKuIm4/93BeFVuRIvBRT4apx52rVjTHIiMqEgqAR0tZsDbxNfB4pMy3wuWOPpz9hoLCtcFJf
mC15TgujCaxM/wvCfdwnA3uK4mR95j6MAXksd2i7xMDYac2NYWoi82RPDmHxY4vIhbalNg+hUQKx
xZsQTNvOYwPPp7Re50afdbRt1JaXn2TO7/phXtRA+0qriwbj1L6RPtRtkFjP0bh7h+GhvoKJEAdr
T/lES443daGg89NXkGMGv+Twa4olzwLh3QEDkoE9RLAJPuNHu4rFs4b3msK+6t2zFj++R4SX3+cM
2xoNZdQcvKGTqL5JUmOvZP1Xo0wP12GEXyJ4tb9yrNraXKDIbhqTre9OpNx2/aMRTIfMq/+xPf1k
evXeuaMSRNnBcZ/bCVOFNFvf1HP81KQ3NJFxBa0/cOFGKR6eK7ksvq6cp+5rqzbVBsqP1MmrF2Nf
me3HGjsRFEp+Xj89gSkjrwzOR3wVNDTcchdo1uJ5sIYEV7b+SKwHZjJ3HiTvacF5bTF4irUJ/A9g
mAVGEw6nvBh3Idq43i4GSsUYm17n5rF26bUN0ERvGr1YUANowUU/FJ4Tzm5KJJdy/RBzell3K+tY
bQV2Mky4vUaZsnhQdK2EEyWg9VhKNw532py5PWvANCtbGyGK/LHOREWiA8M5FBzNr+Ey5Lr6ljAY
9qk+Tg+Np3jhbvFCd/iIFgL/HSeIbdgQDkuWMU3zGiysaDzPFTiTZ/YpmT/W6nmsj9chVlu6OL41
YYNVP+ge4CvV2CE+LmZIbd+xlccoNw6UYHFREh5HgjRylLsjuGncusFStuvAIiPHrrW/wNx3CXnD
cVRKAC956g2kxYJqE23lY3AdRmgeoJ9ZaUFAdcEXd9UibukC7k4fkRbK1Wz+WBDrptSwlE3XUy83
ZAs8BX4Cn4cXQM4RaRPDG6aybV+vIi/K7vP2ueifBlnvkfD40K9sgk4SKR3+aWaOuHg5vIdf1irG
qpIgotNDVGoSCxS5CewtB18Q1nPRi3G0DCvS47IzbD/FmxO7uWbZO0kGwD0gkrrUS5sBACRUlnrT
ybqKhOe0EYBzD001RpVq6LY/ae2pddi5d/JfS9/JqFJlOKucmw/eVDklNixBjiX+lJPOrftnq357
cACfg3sK+mQ4O74CHVnUGmgM0wqrG0IetPHb9bsiMl3MHYIeCvENkhrrXdrIMOodZYgQHD82/wmT
e2re2MspTyVZBRkKd/FrM1I1Y0R+XTWn3K0y0rrJMDiuRUY0lsmGQkX3HwV7sFAhoCK4FK9lStQm
jRJtxnJOdqub58HK/Kn81Zmla0/s7Q8fLM9+weKuft+RZXQafPAQ1z3UenSa8+bLdRUJvz94+eiI
QsGQCXbe1/LYS6ksNYqMGKld95PkFPF846NfJBibAKkMiUii5wP4x1/wuPuJ9hNLsWPgxdirfax3
1XlUsAfOXTNAkdd9QT5UVl4XXaUtJHdl7UnPOhyljfGwT5N5jqoP9M2bqQ3jlVTcbe3CZWH5KpWJ
bceYLUmO1JSYucixYUkjPPRaewZL9GtFxayeTJAT2b5hFp1b1Xa2G0plfMdXdIPCv7WtCt+3FiTG
flTObhEfCNPAYyuJEYQKQUMmul4gEP73WhTCkMliw2T7xLCDZqJBb2VHzD8FEtsWxSJIufzF4TxD
iZECNKWP9v+Rdh1LduNA8osYQW+utM+2k7rV0oUxMkMDek9+/SY0O9NsPC6x03PRRRGdD0ChUCyT
6WbH6KB9SSEYoH2JhbOFkWHKwbDIPtJpBubbiGs98KoJG6s0QTxi0cySDDo+5sDAnp0XZYQDAyG/
l7eiM+itY04/9hd56/3QPwnuZNVSaLTFvtsTNNyUQoDisSIQzGd9Q2hrm9bnyuIlFzY8xXskxsbD
Ae9FRSzJNb9BwOQoHQQHVOs4OA/D9w6vz+v27IAGf4SdQ8bipnfdmkDbWkaGBCpVK1we57YdPpuh
0j6309h76lCP80GIZxVFk2GMfwhpXYecu7CxtRjpROIJjCESRjwZ17go5mKmcrO4FqI+x4gHxR4i
IbHzbqiDuep4sdGGb0R3iWqhmQNfBFTk8P29UA1zzAyjFF0L3CuDJ7THqL2Y8x+z+Qv8im7eeOCn
aIwHMfQKXlx7a620JQjEKBIsierYvceGxEVTJ0UkuhUKoRBrCMGnkBWyTSqQE+yb7O0TSpto0GEF
oTwqDU5/yiosiFNNixIzFl19io0MlQcxKNqh/oW8Zq3ZEVIKyPFiQp3T1rdRU8RXIwi1wPdBZ9rY
2Z9RMualMYUFRRbxNHuYG/iiPS1fBCezU93WnCaYD3Jk8/ibNiz5HSzz4pkokIsEdNdu3fgaFDsz
TfLi/nnuNVsSDpYgudGgc7Z4I2eGtYKSGjPD4Iu+yS5AV2qY+8FYkC8RneSgdOisVT+Ti/qw3GHK
zi1d4RhanBb4rYNdgzIrDcHWMqNbZXG1+ipFs9P1X0RpcsNlPmaNylnirV4nSkhrNOZZVzXSCk2H
JbYeKt2ZTZ7Cb1AVd8Ce8Ihxc3/8sTizC0ppxZm+VUHNWezWhVnDM+4w1XukIxrAT9M5MTG886lQ
Pu1flNsn//0KmYuSIJsvJgsg5O5JNCOUh//YB+CtgQkwJzyeqljoiwuFbDH9Hlp+LH5om3DrkG+A
QgtLwd5MNb7HO9hEOn9K0nMvv9TZ6/4qtvw0Cqd/QxgMQVqv5CIaEixQsqaHvHBbvAbkQDpO/CVt
3uMVDOOdswpJyLbFSvJpsdPo2BNUp8qDXr6E5iUsf0a1T6TLkn5Gg3ltxW4xuf34EyoUtgiBy8k6
FRmv7XYjLUot5G3pzI0Dd0ffxSV+03hafM2vA+uuOWhXmj+SbXzHOzwKnk2LQTKcknxCdoclu+8a
KS+qTMNxjueFPC74ZjD9/ePcfAbxOfIPBhO2GRrRpSYGRuOGQeEmXhJMB+jeP+RHxauCikc4vlEP
xy6uAJlIrZ4SqULH7wLirAb9vnmwBFYg25XDZ0Dk7J/K2KpSGone1oASlstknVs0mXCbsW+Zkqln
fFsPG7h0cQZ2egUgESm/RvlJaQbUpX9pxieNHJcutHP9V6LzCPE278cKlbHFdi7zrlNVNOvMxEm6
nx046tSysGXxzwycbkrxvc4ab99WtjAxRyWiMgBNBJCpvQ8lZpLp4WQsiBKD7liDfGr0Ja8JeLWg
LUdsgHsBotvgX7gJjsY5rBfkLSWXtHN8GGNkUNtQ4NRVt0AwnvQ7mFdAcMuspUyrKQLTkORq7aHu
j1HOqdxtmZ6FOQNkLkFWclMKkvVaJ5qJjF6YFj+ysb6YpuCQ2Yic/TPh4TAPI9FDBHdCLrlVFx7A
yuJP6rkh5Om/odBfsQoi5xZJmDHDaogpeNESfVrixB7EhVPW2HpbUDkRkRLFwd88X2U6lISkWMyi
Qee3EnyTQBJcTfvHyDKe95dE/dr71DliNZgyOIFlQ70RMxvMMNMiqNi4pBqFw6IV89d4zqTErwn4
b32rryO7FazFhtiMxntKNk7tHTgTCkSqHqZZq4vumBZ+HSs/E1LZeZt/3l/jJoykGVSMEvPorGta
JAnTqpEiunEoOJYC1kyFOGhXPHwABkUcDQhIbLLf3qaRFmlYyCJIc3y1eCLL3Ty87ENsWAYiawUp
QEgjIfnDGGCEcU89bhfRFYTCRsnIt5BJSKRPupb+6x40GsPrukZJ+7AmJtDNRytJ9SwV3Un8lcsB
aUvbkIP91Wx9HL0DYW7tqBZxo2kJzh9pOcjktJMD2Swn8iBR+mjakRNKjvYrcU2Ot9hKK7wDZvax
HJSqNRusbvAlX4EEpvK0PKn26BZeggwXB27Dyb5DY8xcksM5xkCoCLW4QEaORNc4o5obLxJuLg4J
DTgGVUR975dKIUezd4V9FE/JITlFwezrfhX8eyoEVCgxZijiCw+duOw39KyHIAzUGtBiTqqrj5a3
xNpjHvacN2nruiIhgDgPylwQlGZMT45qPdabClahxtl9O3bJtzaJxNehqRZeWmATC/K+BsrheGLZ
z/M4IkvSC1iSGT1qyrd5eVBNnlr11ncxrdv9A8IEKZU0pVHUAGTy8zs6SBvfL+fwMjijG31FA/h1
uucNnm6vS8cbQqnlb6osHQpGrTTCs7ZaZZP5c5Ml9tx92r+/myDQsZEMfGTdkkTFsyaPmmCKblSF
tqTnmQ1yC0eEQL29D7Rl3yCG+QeI8RPqbJpzAt4YtzAhaDGP3/MYE2vKXBwEq3XJWP8xQlavNXkd
VBskKrB48D1gWJiKD7F1eUEMm0rt4NIpR1nrZJ/y1E2+gXX+2fhNcVv8Qk3hAtblyhZ5uc+tl1lC
7AT5Ryiq3AwjKDSXUjcSbpvwQIYvUvspbe/Q49BWn/WQN9O7kUVRVmBsCl4WSZsaI8Bm6VQZ13R8
obI9Q/ZCRl6Gc8sbrqGYT1qj6+UqxDMNlljjGhcE5tlwHpZNw0TKTcWkEyjs2P4GMzUTE1V5PPjN
fVuCbXDyu4x84LmXMY6ASTIFqT22r0GL9HRY6BVTw9GdBuNSo6JkxcTft/2ttaxhGOexdJMgpQ1g
SkvEyAt5JaPkkHjiZBp4MIzTjXpVbSpw6IN9Q/FUASqSy9cFMgAfWQwa+VD1s1CkYB4qZPIzeUDS
BszHnROpsg/EY9dnnBdk62MUbaJ0uN8E5/9ND7EVtqOu1SHM2Wz8uTDPRf5tFqSrkDfuICE5WSSB
pvRu0fz7ETkd3NtIC6n4bIP4H/NBNYmV0vf4ZRi7eU071WnSq0IKd38bt24rxPgQCFLDwzDj+/de
QWG9N8YJQft8zaG1FLWiXbZnNPhaMy9RsRVyYlwJAr5I66IpmzkyEHXWZjeICJXAyRFNB7P7msi/
Qo1zZFvebgXDOiCtS2MNmsvIzxcPkvXYTViVfmk0EaUWCE62HHPfjADXeMwWFmjsUoiFSFp/lHzZ
Q7t3bfdfhWt8EA9oMbZ+7p/YVroHtTLFwHQZzu1GH0tvVLlsMtyv9Dgca/TU2Obn+VVyZHc+DBon
4Ny6zIg4FU2n8903zcVWhnRPBIVnN1GuI/xfQnwUJTl3eetRRi5alMEnr1s3QWfdhnkXlbni5pj2
OpST2Hh6rot2lhP9DgnExwZUap8SNED/qYiCwFnixitCtxIN1FASRg2SuWcZlmhZWaq42WTWjjUS
zdFMbmX69tho5yJEQyDMgzqn+DttuPrir0MZtx0FUAcf4u4CrpDpXBysQPGKgFeyuVkRA0X/fwUl
zlmESjigzBlaXm0YpGnLq0bRx+Ld1z6DQQ1nhZGqY78YETBixRkSW3IL1zzmr2mNUJQSWf/r3j8G
j/nywUC3UJABeLMlnENLOI41OaPozjHFG3tnYBhjMMHfWUZ0WZW1OJN2SEzVmROXc4XpE7i3edSF
rTbPrCPdjBKgSHF5KULzqYpSvzUSu5NAzy0NT10PPZvMCEDd4ZLBfMliEULa/zppwiyWcchRp8Qt
umLBtJIeyfjYZ74yceyEY4q/q2CrldbyKLQhtI+cWnzNrUP8r/v+3i+BZeDpkVsdmtpUnKJcjo25
nKIqfbAwD7t/YptmQVOoaGeHcjELMxejDs2SGF9cCrbpex3+0Qw81lV50ypWIEx8VhjozUplgIBJ
+I6co5N6DA+0aJD6FkZHJ690x3Pq9J4CinXcsKNw5PY30QT+jWWufgP9javzasSsQT4jUh1N/qko
F7Wk6TrRbhvPglBh5i+Wo6c8qt7fee49VMZhSWKqFrUMVEprGR2kQ/g58kgAqhdPgiSN4oh2cUWv
RPRl/1hvv8qo+ayWy3ixqe+XKKoAXHuDGzqVm5V2cyGHMii+WN+002BrnujLLl845iYYYpAZf7Y0
GhLAOpDVCbK6dexUTWbHVdDKCueTl2e7jEsLezWpJw1mlVn3k+yoUoReP879uE1MMMthPFqYGVIH
81Xxug1u8oROPDc8FufWje8QmdjxSX/ipd5462K8l9z3czX3gCTjc6FfNSgHp9GvfQPhYLAMJlAf
ndocdA5OVI13crFc8nx50Lgah5te8s0MFSaErGPJTK2F7l7kjyC/Ep72l8ExNpY4PwVXZ0w6mEAh
/dki2RbJ6Gl3DZ5e2XaMgzDKQu4anJ1sF04TLWEugFvGEabKS7XlJMpKYOT5Q66XiZ1kql8XJ1Vr
XGEq3SUsgv1lbp7WCp4xwjaNKih7YhsXo76zYv3RiJRrrmqcogoPhjG8Qi/NiKCZC5KoZ1Xxk/gp
5pGwbRrE20p0ts6aGFNh6oAos4c4egy5Hy2cNbDZSjHthdmYBMWh47iyl7nom42C2p2cO8WRD+2Z
13jMA2Qet7o2SRy3OJus1ZC2fqhkiMaIr/sGcPMhQb3QatuY16uWZYw3ZADplD8N7QLReWhhHmf1
vhEuMRTTw5/7eNR13rxbKzzm3coj1EEHAbtYDKfaumYKGrjNe9UC/Xvk7UNtXuEVFN3f1cMs1H2T
ZNRFLNIlVlI0ipf20P0g0vM+Du+cmHcpbIS8UhYsqRfqIJWGIwbwQNHKG1q9/Wpmjop5lcpEEEtF
goUjjYLPIUoZQIIftNqQPvLq37w1MX4BXEMQ3STA6k3IPGNuFVUJOwMB1f7WbUcTtGEX03WKpbJV
jVoe9EQl2LvwG5IOtIKy+IurO8tBP+YlakIzcjmQTxuukat8xCmtsJlzA69gVAwR7IOUv6biKKig
TI4Nzgo3N3IFwhyapZJ6Uuj9qq0vRXgsIwglGY/7u7h5p1YYzGHlUtRh3hCbiDFMu5i/qPqDJIFZ
YQkqlbNnt/1H1AgtQ0IZSkNDJesFSSz2YW9lqjNF3uLT3jt0GgpO7eaJbT1WT5jNDUxvf31boFie
hDIOkmuoSjGb2HRCVcmCjBAbUlMzSCTKk3kEgwqN8DMPZUqneubJ3W14j3eYzKaWjTjnCaoDjj4a
06OJVhe/0IX4knSl6JhRM3La5nh4zBPZQA5qHtCd7AxRdaimn90AYc7uGKYcY9lw+Ot1sf1IGBlf
yhjMX05XlfdIpJ4hIn4/SbXTd0i9TVlV29BOdcVB+7F/itsLhKYNZh5lRfodCa3ccSJoJCKDgg/C
pnTy+STXs9MILwuPynorpMIK34CYd3ORysJaQPDi6I/6iXL6xK7ypAXihe8mf3/FMs/ZOyzm+bQS
UOSpFAvTvHdqIGKgJvKGy3Qkj8258qLL5IyXLtDQcOyJkJh2eMw7G/7l3Q9g3tO0zbO0CfEDSFc6
Mj6Ax8KDxoqzf3bbKBgmRiEVOhEGg9IowigjOFUhQBE9FkLkDtH4JxbP6Xu4bQSkcp0gsfgbh/6O
lY0s4ULINAJHOPTgNcv8ZvDj7/ikdTow+TnxM+9zdsN1YgwKdXWk8i2QyzPn1zWpWQgJvXVy6ab5
FOR9epE11IQNdXAGknAuweZGoq1IQYUE/f5s5jRJK0NNrVF14uZQQ48CLY7qYf+str3lCoPxXDlk
0vuMYoRX6V6HAEUfhG5x6P3uT9oG/qFEIzbxbVGM62qlHg1TCwDb8qUC1dnc2C23l5/G7zc37Q3E
ZOJ7UUbrXzkDpO9FaMbqy7fZzC9VCiU4KT3UTRa0gnoxK+N7PhY+Z0upy7gBh/QOysGQ4LHYmiaV
xCFj2quOdL/4yHVcDa+8mOgzJ27y7zV/6SVYgVFHuroEWi1FUlehfIXeBbvNBlvkqeNsWqGKmEAD
C7eCK/0eIarjeFHUAUFJeVeIT7X1HKnH/S3b9PYrCObJNidhDBsKMcbZQ56DLkIJP1kz8WTs4j7U
9mpoJU6inAcmc4chawEFV2OGZYjXXHsQpJPKi7Cof7s9/zcIxv8VUigOugmI2jyHycVKOWHV9m69
/X3G76XFJEMtG35Pz0snqc6FmjpFdyl4kdTtCAW1LRw8pn5ACyyyNeB5yowBXFg0YXqNH8YgOi1P
5j3YbS/yZyodPATjoa6cyde+fiD5BGhEjejlQBTHdu42izJ1pTTBIqxP+uAlCgLG+XXfFDbPaYXB
uL64XrQkbOAkqvA4CA/DwPGtm6a2+vuMpyuiWjXzEmtICmTn6vlUa01pVxaY/PYXsmkQb0BsEUDE
5VEKCoTB0JMx13aTjOdJTIOxmv4jFJNJE0L4Bw2cmE5UPujZIVK+WMJFxtfY/oo4RyNTF7vyauhS
GuK0Bky6PPTJQxm5+39/6/N4bV+/awUrgCQsTGWmzx6dDiLnOsidH2GPUc8mAAcX58JyDEFmHAJO
JZoQLuCN1V6jFjwXhdsPPzkr2gxOVkbAeIUaTUNzlgFEfKQ5fkhXOebnEMQ+NjTae6c8QmLABzc5
+GUr3ljwVnr63XYyb4TQ5L0omdjOwQcHsJP6yiU5icfebY+Fh6kMR3Dlp/0Fb36aQBEOHdHoUcLg
3nsTGcN5QMeDSoNpOm1qeVqgopPyA7kNdHa9wTArM40YUzTgK3RGfbRH5cfQPGc9rzS1HYWtUJgH
EBXlIQRBD16lk3KPSO8lc1O/OfSWrQULBmjHM483ZPsGgD6XjqbLGJBgvF896WOHCUB8C7wUR9mj
O1h56o/IST3B1Xj3bdNFrdAYX4g+o9JQZqD1JzDZXCTXOCSPwyFxhOtw6t3yIfPGA89Etu4dhDYk
TCJBqw7zH+9NxJSXPMMDozqG9ZzlP8fEbeRP+1a4+f24xmA8VSmOjQxtA9gHmKcwbOhMX7qTFUxB
5PPUUG9HzPAeQ6QNiRTanAKinvfrkSZjSjEgBK+IgXX67dgG5rE5mA+D07uh3TmxF8KBxdeCK3a+
dX4S2mJBTahAioXtY0qXPg/lplXB4ae5auLE2Wwjx2KH/a/9Dd08sxUQs58FmfOsGRt885BvGQqz
6FAdeToH1N+yAdp6MUwMOBL0ysygmXFCMT0VhgQmxIUTZvIg6P+v3pei1Y24n7CMJP9TTu5Uwvv4
pfuwtwbG/XVyoiaQBKd2RyV/aDmws2u3PtKL1PgfOBTEgRZtUzYQOr9fTWZkgpz3OH0jajPVTUAC
ZKBRRI2eZpS+OA1fm6aGhi+0sWnA0pitA/nDEknownLM/KzXdwZyeARynGrJi2Woh7vZQuSWRBWJ
CijoMmbQoi8qgxIrrlMn2V1lh9BWPBu1YvcCZFM5McDmqlZgzKomOYzNkOATZwpP4XBYELoPGgSh
eIvazIrAqf2zKsYwBLWvFYx3Y1WXxU8ONeKADjLNi4NSAJ7hf01jQX3SCo6ue2XoITJ4kKEA3ByW
D7U1nZcCbQ0J1955+8e8kKPaTlKfASc+FujLS07ak34xv2LSzleg61cFkmCrTzknz7rpjVarYx7J
MuuT0hzxERp2hX7EJ7Z+zqKstTUlJhyPcdsJS3dydckYzzfmaQyrwI2ejepShbWDtseAqjI2xFMb
9VzXve4Y04ASmMgVPt10Jytw5i70kgUioQXgrae9Vv50iC6dN3kgeHB79MTsu5OtUBVTV2jIw8wS
0lrMOzbU6OaM4go3XIa4aWXI38x8sWylkSxHbgYEPYoy/jdMNiM0ZPkCRa4aSZlEOCal4eULOuq0
NBCW7KxHDWeacjsuePNibBKIoBAwlBFcZvIin7ojDccRikP+XfXlg8JLuW4+Nys05hZOhah1RMPq
MuE+B8eQctw/sc0AFVQrfztllb1+GIupJwVOWb9Kr91ROWCqMgCJgj/9SeeXMmd+2kfkrYi5eRgQ
7IqMvgL6GP401O5JrpvDPsRmPn69KMYO81HoUTihGN+K42injhhMr9KrYBcuHWxLTUf0Y1d34xfa
cxl7vG8LnpFoTJqyii1xAYXMX7eOkpZOTzR9rSGQE37uL5Z3gix7TNvKvfk7Ihmd7EirpqkLljKa
mzyqPl6Gh5hzBTgnqDH+bFBSzexF2OQSklOailfd5JGkbrrnN6tkRx9HRUEdtsH+qfJJas9NehR4
JBubEKsXgLERdRo6ZTDw7uRZ5FumYdekeMgJ7wJvusQ3GDaFo1ujVE0LYMppckSZ+KRx8mmy8yn1
RY0TPG6vCdM2Ijhz6Pfz+zdbmpQxlQUEPoV8kSq3ygNMFe+bGw+COfy6aKciNwCRN98xhetobe8Y
ofUfUZhXq+nVAW4BOY+u+EqSU1P+FHhkZJtWDG/z917R/1/FNxlEwyqiAEKRL318auLH/Y3i/X26
kau/D462pmxoIkrU48jG+AYk5KBi7e+jbJvX2yqY90EXu7Q0dKzCSqXEBn/nfTbqsW2W6VkQK2xc
/mkfcDtcg7SjDloqFL6ZayNko4HmSzx/EslcVXiEJHLfHWXz6z7Mtpn9A8M60CGvjbILAdNpS1BY
nSeG5h0YGux9mM38lqS84TA3ZujGTBhBX+EUr9mlvNMOsZ8EBKT2du9LjoTwM3Okn/ugvLUxV0jF
p4mW0bUhsNbnoDa+awbHEWx/Ab0ti7k/YMeIc3PGsqT6tci+KXNsg3XaEUZ8blnXgsed/Dtte/PF
pUqYckWxByO8TBQhl2WFHDjCaTUg6GEt7gXHcKJA+0KuJuLN5g45Skj4oEPOTtz6+/C149jL7Rw7
DbJXv4AJK9Q8kYt4wi9I0VR2XH5IfnjqA9oAPoOR4jydiAzBXPEw8lp7NvNta2TmRmR1QtqsA7L5
PDv6qfDJtTv1/uR1ICjnfZXRP7az0exzIkag0exVgBWX8CQd1GPnxYeUS4K/HcC8bSfbtw/yZvCT
VsAZTyaU1peDeMyPEQqdhcNb0vaH7QqLuQ/y0Kl90QPrL50i6Mw9YSLRa4+UigfUmp/3r9+mB1vB
MXcjpDUIlZ6Xpd+P1s8yvI7Dr7j6to/CMwu2NtAkRizGNWD6U3H863NdPEKp3sndIuBV1bjnxbw2
YSkSa9KAJgfVEQx3h+KgnVJ85H2EyvX3VVPB7g+SRA0CGe9ftsRMlbnOSpqIqI79XXsNXcMpLxKk
IGgpYuFc7U13iRakv+GY+6XU2ZRXY4EISiU+KDG8aam9auo4LykHhiWyHxZQh0wmYExo5UKOCQI0
2sj5MOFhMK+NlSAkiAdgSHBOppeFXwoeI+22df+zWxZzmcBDEZGqxeEQKbCm2jZFX4knOx7/26mw
DBFkNLRxybEU0j3N45FEfxgdZx51M4J6O3iL/v8qgko1MYr0CNmE3NBeF3P+IVbxcf+W8g6E/v8K
Qg/l0mzpKvryzoxPYvNalE//DYIe2AqijNDmjPFjVNBqTEDd5WjjGPvW3gfZ6qDF8/d27MwDrEAx
UbNiHLscKD+qo/qCqfvrBE1uEkgBhNUx5Kr9qiK7CHj1Jt4pMd5AyZSJ1BrWJ8r6MZn00yR86GtA
g9ybiKldkJYz10ZvJWUayxwpQlQfO7A4P048nenNOHoFwVybZiiKXp0B0YH4WFe+TuKzquZQNwFr
1kc+n1dQzPtjDbihcQSopXuNqx/ca7MdCq0A2HujQg1oKtGc25/yF+MzpDpf6dhsdOpHG5PqRiCd
ZrcLjI/cpRUsc5egoJjNyYB1WeMXNfw1ineqGuyb+aatrSCYu6TPVhpnOj0l7am0XiLjIx5n9feZ
W1QaKlK0If5+uNxHoLDrko5zUTfd8wqBuS1yF/ZpPwFBH78nRWYrKcKqsHfiicuCTW/FTai4gmLe
zTqXarnuYAa0EyL3ymDI7QZDeZRfqeA1CnDuDzvvleuzhtYegCnxd10/isJTUj0is08rPN6+EdAt
2lkXO/NlkqGTrBZbWIJ4K8zudP0ZooY2wXheOrjaOHPwqN3u4TGuoZ/6qRYo3lJ+61XLltsriDrc
/UXx9o9xCoOSExSHsX9Z7udmkEyegbJYkxy6tnL2oTiXSGHcQ97OrTKbgCLtd6F7jmTO39+O598M
T2EcQR0bSamOACgulUuHbpVD9yWFVpgjv9Y+8pE8fgzeCTFuAcL2S5qpOKEqbp2KPGn5zziTOTd3
O6BfLYtxDnFGFnMgQEkRzmtnEEg90fyx4s2HJbVFTrGUd0qMo9ASy4pNCWjhEjTkoOucwVPe32e8
QxWWxSIXOKR4SQ+qql1CwXT3DY1zLOyMQS4USYGoGi1l8VVSjlH6bPLGGLa/e94OhW1fiATlfwdR
witqMeic6A6jr/rqGcKYPAPgOB6VcQR6N8SIQnEk8VE9jblHVUyFO/EBiglUBM/wkOCFlgWV35Y4
RebtrUQIh9KaBEplxvZKI1YaUOHD58VXk/xI6kcJA+YfOC5dRuO9DE0qkx3Ckoq2q+cZGPHS2Lno
EAwpleTzPsh2cLJCYe5qq8ZaLcRAkR/joHMnt3xSDmDevRMMh8apJchY5seSU+7dtPYVKrN/MlTD
ilBEPSFs0HQg6ujpz/7j9jEXVsA8YzXQTKKCNqH5SRGPIflI5LhaBXNn4ylTQ4lCRGieIfol53FD
bZeq3xDYZ9xM1KLSGiCYV/Mk2anbnEFgcIJxc4LFzbuka9BGlaE2JFnMG6GmqjGbEmpIYrVcpb6x
haTFjB95TE0N3Vxx4WRG7HFsj17Qm5d8BcrYnjLleWQJ+KAcfPKE988bDsIL+C6DLigcmde8u21z
JpiRQXyhQtoBv2b14acOs1wYBmyuD+8UcP+Ny/f99WzGkpD7/BuAWc5S120jCADI1J+dAJG6l1lN
bD6/xqbzWeEwlwf8tMmgoI0fQibfB8GN2tGWuBXT7bN5WwxzfZKhKwfTBEjjUuF34mGAylY/yX6H
vl0ezw+9KLeG8AbGXCRpmOK2SeGE6KhpHXQHLdB94vMYIDkWwBLUp3KplgqtYsr6ay8hBT8+7lvA
dqgFFS9Fh0SbbLFKXiE6LgYNVKCYlKqO813m5o7lLKcSqdPsxNdL3q41v+Gx/kER9V6IaNFMrZzZ
gfyCnaPZc7mLX3Q7PlSPic9rMN0yclkE8SSEEjUdrun9LepUkJ8NGTxSkrbnZTLRPNMdlDD6ppOE
8zZt2fkaikkzGCYJiS7AKhbpT8M4VUpplzLPB205Phlzs+jaRns4CBLfrydqjNQS6ESMfo1h4Jqd
fo4pHak72O0P6WR+kmZbcpr/V+Z2y+zX2IzZGygVJn2JJDGl0kSdIlDQWc1nTd/cx7clsh056YTp
NgNJfUfvLkJ6rWWX+xJuGv5qKWylO7UmaCHP2MblU+8Zr7FTYwurLyDLmN35GHu8kRnemqj7Wjlz
Da2TehrTMn6undtZtIc8/dqmJOBc6E1zX+0d8x0YD3UpzbTu0sENStBACN3EGQ6DQ+9Xg3JS+f8Q
Z+Mtjvqx1eI6eWwsQquFZnZOk2PeHmvIrf/HldEfsQKRwSHcybQekl0mFxTTIO2PTsQJD+kf9BNK
c0Ov/s/HxjyR0rykualjZa36WkUXQdCg1vmFszJ6JuxrQvV1MfyIgSrjd8i7Wtmi4A0GLzOCy+fO
NVF1DN0BmQmfRha5rxvoP9pH3D6vN0DmQc7atC8E2uHfxIFWelZ0jVROqMmDYNyUCKmDbIjQ31FP
xBME1cVIBvSKPjIfuN46xiMJgmygJwIwems4guY1UKzQlUtTPe/v2GaHvYxpDkwGQkoPI7fvrS8s
NWQnwXftqAsmbn2pdYXhccRQVXKvDudQ9oWos4vws2wGc3wq8mO7XLr5WNf3bX2azJf9n7MVGMiG
aWqSKkITi2UyIM3YTlMvge5HSh5Sc7yAs/SwD7F5gCsI5gDDTOqmeASEWD80sT83j/nEaTLgrYI5
vAqU0CX0n0Hno5pBLIe+3ofHD6wCLK5URlQUDZGucnW1EvSZkqgGC57WGMRrFgKZrjBClIGpEI6D
2tywFRTjKpZMRztYDK6TcTkiPrRb/afI67bc3LEVBmOFRS2MeT4BwyAXYboo8af97dpMh+D7/Z/9
Yk4dmsF1IZbYr/CKkRWbDg8kQX7MDuBH+8An9RqKOX1lrqTWMrAWLdUuhCh214cfMbC31bCEtHlb
5jqhzJ+xkdrmdKdF/v5+0TO98dwrACbiixXw+ec51mA2F0tsbKsdHaX6NYZf93E24+bVZv3OLa7s
OC1D6rOxksaP7sKgD5az8RQeCRhTtNMUENPmEZdwzPl3ALVCrK1qRFELS8uFB7O+CNWPUHneXxXH
mn8vegWRgDRaUycsSljuQuO5rYP9v887Hebyy9kwaLOIJWSdp9ZBS06D8l2Z+o+8pisjYC5+NY5Q
Z6LLqK1Pi+4l7UkYOIa82Wa2Pn/m4pepamoNZBbQkDz5YQChQ3ROQN2qOocxpDSLP2hwx2OV45kA
4wzUvJVILAC0U5/i6gDS+onX+MU7IsYJlGI6aMuMI5K77+P4WVNe1ebRFEvOEXEsjf0I7OMqN8sa
MG0Fup9EODchr1zGg2BcQdm3RSzRzRLFa1YcQVe/b8zbXyxvZsZOPgu1AeoKsOI4I/k1LdZLPxIb
4nXXWZC9NGrPInr0BBm8GWHyo13kL7KVRrY8grHsIz/EkvE9/VtFhJ2QrsUK6lkJNlN8nHw6TzzZ
tOWRiiaiO8/ntnfRnbtxsis8uvMrN4HuimHIMC/i5MUDsVzD8GL5MhjXvn8WBkgp4Dqon7uRU9+g
lreHyjiPeUFiESUNBHy/p4ibwwyFMPHA+y7crAoh8fLPbjLeA0XWpuzARoFmqMmn40sDIv+/2rxA
FOnun93mdVuBMW5EDHEHTEoKPMRS4wwSqF304WqgfqwKLc9g6R+72UEIsiA+1SiPv/L+3KC6oWc1
ZTo07uMHPZi9wiWPA+iMBm/0aQPB7ILWnJs02/Zab7CMuWgQo41TSoU5WPcm8RLzWeSNif4fYdIb
BmMcGZRolhm1IwxMTH+FSW4SoC8C7b68MGn7y2O1jYyBQFy3r8YUWAvmvxe38EG2Ac7vFKm6yms8
2hQ7BJARcAX3I4MaVFLn7xNkzAU82MlEZOqdFX8ezmn6Y98ceUfFPDBLaPSJoeHv60nultHsp63l
1Knu/TcY5pFpZhU6zBl2cIyaQDdLv1Glc2LInOYPmf7cHYNn81bVZIgjOF6wXUFzbO3aQdoA/2L+
FmWq2EEHjacrtuqq97S3l/iRS+cuJS+/F1zdq7/vr3rbs7yd3k2KCyItoJDEsq3ehtwmyBARygfi
fXksffE7NwG//QD+Yyym/P66C83UNSQBXOtRjeTwRJB7Eh+0KxSSnOpb5BPeAmnqdm+/GQdjhJA9
nJPoryw8mNIO5j2y8O7/kHZlvW3zTPcXCdC+3Gq1HTuJkzRdboSu2qh916//Dl18tcroMd+2QNGb
AB4NOTwzHM6cGW2V85bOsVOTgZRY70vLvEQptWAL4fvK8Cdc9zn7xZNC/77yc4MplOj0xAIazyB6
AFrGeD3Lg/hVctAaiLp3EvCKBP4jqLhuGgMurYWrt4AhdMgmm4HqLXeC0/s6mDJpqXbk8p7AL6Ub
t7aMQRSQ6unhQI3k5zCm5ADG1ldtl7qgIjkI9+V9i+4zwdE8EyXIhmPa6dN8vDBA+MTLQdjlGY/l
g+KBz8AZeHzdPFhnC5Mba+hJSXeAUjZIR2ln7kGMqvrlM+/5krfXDCTprVqAAJ2uO4FSiVdGT5X0
Nym46/lnC5KNOWlJTwll1fBe1N5P8ouY8wjkOXpYTNRbzNlQmJR41ZQCI5PsOb5r05fbB4MDLGxF
8mRkxWxQm+n0vR4/5oCz2wJ4SjA4skhDm0o0E9EpyFEmpScU9yT9cVsIz4+z1ciKptUGrlMUH9XM
Dk8glfQkG3z36JhFic6uoV3VYCKNHEyv4eRaNhtaV56cfS4fwRuCIUMQniZ2+Sr5qK3y65NwX+xo
/KAEoNrfawdafU8cxSYnXjaB54wsBmjMysrazqIfUNrSh59kgrprSnbzChqbA08e/bkbOMOOcMrq
bO6lEeKMepfqsq2lki2DK2JcOCHM5jVhdcjYEGYmFYg7YTuXl+CTBUI/3Y+5+vBMlMGL0KwwTZTu
X5XhyjNWzjgUT+3Iu/TcPmpgr2FckD5FZgQqL8cY78T0MdR2tw8B7/cZuBCMAZS3MtTIDQy0uE94
RWnbebLrBeeC8CsfmtehhYZ+XHDSfbMfP9FO5pTY9FA1TuHEJz7NxWW88htTW4lk4p6wNBqMNsIF
zoptFA2aXvhu8uOj/imVEXbRh8XQrbz5UfmU7YdDPoDmGNz4+0tpAhq8eG87mwa5+hwGzNRG7tQF
BJjOfFD8yh92UlDv1R2vNGH7QK/k0K1erbSWNPowiJDTH35yrAro18v2s5vjIsLLAWya/0oY/ftK
mBgO4MyjkXXdm3exBqRCX7LCrWzdhsmVHAalknLO57yEnNbrjh2IJyw7DOgi6m7tZnvwx9r5MXEw
Hsgt7tGMz+2b2zwgqw9g4qNWT9XEoCnL2lCCWYv3QvJX6cqVCAax1EYT0oGmEkkiBkRpgkWf0H8r
clKWl5zarXPBQBbGUQ6NQp9e0qP2gCFKXhwMPs1axn61023Tpm+3hNgyIrsi4NnnpgO4aslm/OTK
NOShhfQoD2218jXEWQScQcP+NqJtNs6s8zcMpFmRLOYZeOIQ0c6vco37HujgBpvYw2yHpU3jdnDO
29Gz+onfSscxFzYniHFLQz3R1HNndk7XJ1468I4eiyd48ZTRrA2qTzr8/Q21cZXHmGUGbidn1j/I
/Uku7sJhL4EhXu5rmywf6oHjUd/kulmJDLKAuUHtowUSpciLv/2szGh2yw73u2MNts9D/TF5kDlX
PDZZxQplEEauox6z2lCbq8uaMxSdN86zt5Ds3YSZ42r/xzEnK49BmkIbxKiXoeRSlHYcfyw12e64
NaVv+qpZMQyeaBj+MbcRxIyOHqCQ/lg6AqCt8vMgPE7nET3qsNwSY7oz13LTEfmIP42u2U9g8CZC
gieJZnxCUj6a3UNZvRQ83lv6E2uoYUUwUDNrejaOtO2mqOTYEa1En+zCVMNnUcktW8IEys4p0NX4
onczr0qTBRpGNks0AC7acIpos9RSV81Oq+rFJmnY4iu6yEnipvFuAw5HV5atpcHUk0RAt4Iz55LX
zk995Hfi54gSQsov4+DflsY5FixVi1yD5GKQIK0NvRChbXRSu8GuKswUkohzW9Ybj8EuJRO6LEaR
5j1tAIv3s4fHZz9/p9xHx/7CeEknu9f+uNM9RFdev2t4HUhvbv+seAZ3ojwNe51a0eDTdJm0S07p
q3qpH+XlXVjcZkWxaIMaxJ8tNInhx+b9LH++vZTbv2+BuQ40WuBpZpxSIplkNJcYrSbq57I/tMPr
7d+n3/f2wF1/n4l5dYx/romZ0go9RNc6iGPRmt5/vC2EpwRjDoM0DYI+QYlRHe22PHEbKd/cFn5u
w1UNZseJ2lZRmUIN6cEMqkfJBjoiKFkc4Ywhr57FZTvlqcTsexqWVU/GBAX48ksSH9Ts3e0l2waH
q0KMV1GTMSyFFEvWpJ8EFUNV0uc0DJJhX3SGI8bEuy2Ou4CMezGsSGzNBAtIWwSnfR2MoMjagakK
ZKPpSX5KfB5RwTYgXTV8400ii5R0oFo6Fs6cNqiARe2/9BLCjUo6J4blmTnjVzSTkBreC9SM1SkV
fW3eN2R/ewk5ItgSFdxjDLyeQR9h9rXyMM4+4WWvOUbB3oklQRjR94pNUuQULyyxV6R+p6eOobRe
0WV2p3GajXhmcbk7rq5remqIBH2qtAhVdNCG0SKpW30xyIXBpX+IMxtH6+X2Qr5pDGIOM1uwQmmm
Wym+HOasO0bkIHq0CSBBkaMzxY6Ve4Lh/qS65N25N481up5Uy0Sk/5Z+N4x7xSwzFPeGz4P00vO8
8GaMcf19tg9ANhelHSb8vjrWXjE/R5Ho1eEp1zkZY54cxm3omCCIV00soTW8j6O7SgsdAUy+vIey
N11Cl61a6cO4j6aPhoSM0Ic+lNFYdAlaPErx3xu2ffpKEuNDOrNYNGWAJA0TN1SvDtBV9dDY/wvf
6YWj6I1TXMlivElhZLMFSjBoVeFubZMX+BU8+QmO9CnaWwFKy0dXuzyr8ECRY38GBZnVeSuiWRrK
kZq+8aSr/LLD7QO9Uo3xK1NvlDpY1REaicNr1lWOVst+uxhB0497obX2Y585iyW/lLpgyyLmvgNb
kqp1B11wb5/zTcBcfQrjctquqXEnxaeoTWer0qfECG2LN89nW4hlorRYA08RWzY6Jl1bo6EIZqP+
iLXcNtpvosYpMNm+52Jq4v8LYRZVKLQI3JmXbrIBNzI6d9ea7MnBlcxLHso7A8/Cf4dUV5nM6mVS
kZVpD8WGJbYH+WOj/umL0M+zfZXAOOg+L4RWVCFBWiRbLT4a5iM3zbuNU1cZjF8GR3eZCnR78jG3
9RSvKflBmxe7nH7cNjaOINY7Z5HZ5VaKBqxU+GR2viWCrjBx6ux8W8y277qaAuuiDRT/Z8MChdJ9
GID+7LkMTFd1lSB9op08JNBAtstDDZ5yDAor1ZJ1igT7I9ZJlXYykp2Teadxiayo13iLi792641j
tvK6WgS0aqKMUDZ9oui2VpxCkCG0p3Y8mWNjz+LjkAs2Z1WpGdwSzAByXMRmKqAMCcXMg9vfox7h
MTziSWD/VbWNQ4O65tmlFFckaHisnduIfNWZQWRTIJbU9NB5Kj427aPQc1DwTdrxcsws8CQbBgZd
6GxxVb7oTWkluKyaeKsrGzuZPTQjIEtW3I29bZyUE4aWYIT5ZWgDL6WzfVNfSWdWtkrQlzhRChrz
lHyuXzEY1Smd+MF0w137NXyg1UiRX7lo/MVjAK+jb9sbraQzi6th0me5aEhKKA/TowWUOShudJCe
jHeSBnYaOpuMV4W1uZ8rkfQsrTxsnBvJnAsQGQpHkp1nHg3npsNZ/T6Dy4WUhpMu4vdT43Mo32fq
a64lnPwKTwcWmRep74sCdAp5VT2SdrjLB4Ejgrs1DDKPcbtMOU1rYvTTh/LV8OtATu3EyY9ZiBk6
4s5ws/e3j/kmjF2Xjq26Giup7koDahnWbOedYM/VtCPV57ngOWyeJCY87sTeCtOB2t0z6VGJnb8u
KOuKDvGXqHeUs/x18Wi6n2d724ECJixYiiGq+MfIbaOhkPMSOLZ81Z5BXYeQOUb133scdGLnL3jb
5A63uRTxvsHOlUzGOXTTHKrIViDMOouoY6OhufJAySljPwp0RLKSR79Bf54R0847nm9687z4E9+u
OjOBO9JXY6TlVH5Q7JERBL6Y+wgvcI1dPvAK3bdPxlUYA2etHllyTGmhekwMMO9RH37bROnpvbWY
DGBNhSAIRgpl2hmDPIVXqfjWKfdiV9vlXwAJBrKJeLNBmxq4iZkDuLRZ0icSauJy+WAoOzK8U8Kn
29ps7c1aBhsVqUrSCCYdvq0G42uBkQDCO8lZPLCducT50+JNGMJvwhjjT6p0VJUOCmXqeRA+jH0w
1rzRGBsH+zcZjLEneKlMM6rQUBbBOJ7GwnRMAUQfIccQuEvHmHUWEUOSZWijPfSvMu6j4NSaUOam
OfUzGBi82zu1Yde/6cXY9aAX6hwp0MvU9CdFqz6b4cRB/A3H9ZsIxrTnom+qRIFC8ryP5E/aJNhj
/uHf1GCcb6EZS0Xo8Ou4PqX9o7IEt39/43j+pgP9+8q5Z1LXi+KI30/1L43VOaP0PU7A3tknTj9z
Ds/2eqH1VtJlcC6w0x9ytDzihR9bEqbvyfIklCme/b7c1mdz25H6R+YQbY9vWNyJlml4AUA6QJ7T
w1DoXlHKHF+4eWJWIpgTMygSqoQy3MIjYXCW5DNYKr2xOYs8fiaeKsx5aa2sGOUKLncIid9X3X60
or85JCtVmENidVUzKS1UafTRkeZTYnz9t+1gjsgopSQLJZqxwGNJrnxVZB6q0FVg/Ataca4bzhwQ
RctltVEgQT73r2EN2p3cadE+rtXOhcI3+NM+kgsorwQyJ0aszEonCQTm5f0wvRoqmtD01I6HT7eX
7k198k9BuOJYmmpgnDjjzvoKU3pT+rpaYTCc5CrgIaQDOEb8R1zk1ECFzON22coZKiIm3qh4OZO0
N1zkUhUtGDCO46OBwEqMjNieJDSvDNr9kMmP8tJ48Ty7ihR6GIu1w4tLZN/WetPoLyzoKiYFI/3/
Ox6JxNDazMDlMVYjOxvPsf5yW8AmCK0EMCafFqbZGh3SGq18mEG8rN+FPE+3CRArEYzRa9hQbaFj
YWrloziUtpl+MkW3HHjEtTxVGNMvtK5b8gFyVHLQYj9HDdr8569AsAdKSv9zOxhjB5YWYTuA1iVN
C3uSTVtv3cni+AXenjOXM5JFuTLROT1pd2qFQ8kbfL3p41ZKMAdJraW4GjsoUaJGsSpOU41pZu3e
zE/lknHsl7P3OlNFmuJRWFkor5QZYibVXNml9q1Kv1nc6ZgcpXQmNlQjNYzDGIIwgkOvn0xc/3MF
z4Hpfd9y3rQ27UyVMGJR0VXtDbmdRXp9GSbwt6jiScKKmclTzptZsbluKxmMLTeSWil9AxlmNDrT
8EFQDG9uXpT49S+O/0oOY9B1JaQiSJEQUlvVsbXMvSBFe7XlRZ9bzzwKbqu/1oyx6WYp6ymik9nk
4GcVZevXe2QDXN79bdMO6LhSQ1EwEprlEofBNZpVTShHyB81+TUiqZ1rqPcjoV3xJmNsG8JVFoOd
rTD1mRFDFqhHMhedqZ9zA+PXhrStndvbtAkJK60YCFWIOaTzOKK9KW7sFIFiyHN12wZ31YUxOEU2
yTx20CXMMful7+xOwWW/Gpw5+YtnAdjCVRRjc0ss6JVOl02JPidLMMwP1rT7t/VizI3IjYU4Auam
KMc+DVp9/2+/z0Boi8FFWkhHGRfyvdnsZJHjAm5blswW3y+SlWctHb7UlSjwx6C73o7NRbTDJjnf
1mT7GvprN97UB6lVrJllC1HpXvMLd/liVjgt9uDR90lltKeK4xJ4usm/hzRjj0GhIYYyO6iNw0ym
80AyMAJ9/ke1mMCpLCaSaR3UooXGtFEWFVxfWt8IKEGUPLu3xd0+n7LIIIGQZiIGJUNa238Zy8pO
1ff/JoABAFUjuMDnMGi0Dt2DwGCnawsHY3j7wiDAMCXWWGnQoRHyxVeWpHdVvba8wiokznJtx/Ir
o2MgIOtVLZEzyNLQ9XOhvu12E2rpa5eWgAsurwScpxuDB7nU9tMoQ16Cyn1lX7b7pOBAAlcnBhOG
SiqLuoRdiwdln/+o9jlm9WGco/WuPWpO9S70bpsERyc29WbgEAnlDJ3qOrWV7DAhg/SnMy0ud67r
PrGPkYsJtkS9ofukfF9Q5Tm04CD7U7JgVggDCK1gIgsyQYiIitxpme2u/SbwDtDWcwS8jon+dczx
lXGX+x128nEhXQrWMUc+3RXHBrsTeYaHCdWTR8Binzq8m/gmJmjgCMPkdExEZvk0p9wQyqyCWvoM
EKL9+q1Tf7e88WucOLSmUHB5rW6bJnEVyVJqyugXmQmNGmujdQazcecYcztKHmv+ZqywEsMsZWKo
pGloMDcJn6ZJc1MxtUdh8kzC8xWcNVQY0yCkKqp5BtEfZrecpyJ+FM2Eg0W8NWMcxTJFrdyOUCav
7jXrRZcjW+Veg3h60L+v0oppn47hhGFbIHR+yYRd2fPS1hTA3qR9VltCtVwJWCpBmSdqbHV86ubH
pSztCrAwtgN6Hc/xwImveBbA+AqjyxEm1hCXGA0qfDJ13+v5eS5UnzQtpxKNt0GMr8D8b02aMWbr
UuIpjZFdC8Q2LV4vFIXnWyvIughNApMeHhgA32hq2WV00o3Hn2zCswTGS6CfJakreuGyqn0rPibc
F0KOHixTPikQT5WXq8I53uefk11+zh3tqXjf2bpN7n+OqJW89H/g/uToxj5O5snSYnQYrDxUzrqK
yVd/lQ27WjnLmm9Vad4oIQTIfbq3Sv00T3/lVQ1LQq2XgWcztpgiScQ4b2KwfKIjbs53WfykZO5t
x70ZckumJYnwRpams5lMEsutVcpImSoPmEKp/kjuiI9u4Q9oCC0WO/N5Oslbx3UlkG1MSaRZTicV
AkEWZj2PXkjs4qj4MWpxuxdpJziqm+yFYIDFS6iIvBDJNI4VdHhOjoPb2m8d5/W3MM5Dk8q6GGkB
q6U+EfIwxk+GxcnSbaZt1zIYtzHE+tCXNAme7tPHwi+D3s9e6ARAflnpls2vRTHuY1CrUh80iEpQ
Pp2r35rKv71eW0/+yloC/YIVtEdVEQsLlTB8Hb0L0/x7Ar7lAcWBpp8/VhgRIXAWcFMpdEyqKig3
VXDO/y4yMXsFDLsIZdUGjwZmZhu8QvTNaBm01b9EMA6ra9NhjGmehhxpaJQhVs4CSmJUo/rXctWn
26u4aXUrcYzDEkK1byY6BDhD7a2mfjajz2X54d9kMI4qnNW+x+TES0eHLN+N8g8t5bQm8tRgnJSi
GpFMuhkASMhjLxt3Q64dyqLinFH6pawvXG8O46RyjIkXRHpFl5svqR6oGpj6Rd/KH0jFqx/bhKbr
xrAha98AgyUDosJIR7bWl2fMtJNdk/fYui0HEyZR+w8SK5OxN1lsK1FdRLh3+s6R23Gb2U35opmc
o7PlfjGC4pccxtDaqprDuYUcDSBrZkEY+mmzn8gDqO7tIXxcou9/Y3VXgYzViZ1lRpq5wOq0D+aI
xob7nMc3eBmD9dYerjIYs4NSaRv2kKGfOpeSt1V7yaUDAlpH8cEmdafcTbsR3dwh7dB7Sl5azHeN
vXFX+tUpf5R36buJk4Tn7SdjolksDktX45Py6ZM4uSF5apYHk0cbun3efinO8uboiKPFsKJSIqg0
zKfKqA6iIXHO2zbeXsUwPlGIl1xTRohJ0aWKFuPMcEgsSX+R4FmZJkue0yi0Fwd3ZEcg5n7MTT8x
DXcxKw7UcnaGzcDLpJbnxYSYTvoRTrsQBXG59c5UeD2ivL1hnFTWJUuZUzkmCk1C9X2dfdKt3e3D
tQ2E141hUENPp1oO6Wh6RX7tF9FJ26Ngeq31Oa0L97YonjoMcFjpMNfoocNLb9Uf9H50w0aye8P6
RyNg4KLTB2XqJGrR5LkZfhjlXaFzjuZ2xHLFQIuBC4LZEHicgSryeQ6mr8PR2AlPmQMjeDbOsl/6
4T2vEJhndAwc6JYYtnENkUY4uKbwDfUDdh7fCf3+9i7dNgiVTcwbViZiqpaExL+1JyjL1fJnvC9q
rS/ySkxvOxKV7du1CPrXDApwP0lHk2D04524+6tw/NdeIdb7PdQbps5MOxEKLchLTM0SYNjIbuzj
vygSumKPKrJhMrYGnFfYnzq34Br3Uvtdq2bUh/Eel7Zar/CJ/39kVTYVr3RiK/eEYune+oDZEA4N
LrPv0Sn9IZyLe/l4ufkGs8g5WLcxXGX7hCzRNGrUOeBVvYsDxRh2ZiX4t41vM4e51o3BCEKsuE4x
jhwHS8fYlTZIWyejTY2zb9qljwKYL0lj/5VQS5XA+SGJBluCkilaW5UDIjRh1xI7gVRzX+zUBwPk
rXScF/o3v3FEUqN7G29cRTLQ3qmFUin0ea35MLjRTtrFbvxFO4MeE42BvKvI9sZdhTEYH5mxmEc5
9MuGByXbRSqHC3QbMq6/z2zapLeD1SxQxmiWPXJ0bta2XhZGO/D73CEy5u3XtiO5ymMQPlSsJJLp
O858XvzpaGGgTeoL4FK1e1Sq+8WhckKPF15v5zSsq1QG8yO0RLQZff0YHXpLxfjEcxKodrkvvOiB
x2H3Hx7mKo2B+wrFWlJMDUQ/G18Xl4agyTvx2Xxoj6HdOdmDtVdebhslx0zYShazqWp9mKBgJJ/K
+GmKOAjJ+30mBhzUEQkjekM1pvdRchz14Pb3c8xCZ4AexQpoWqbHeFRe5PCrmnhNy7F0nhHoDMrr
U65NMdXBRJdVtMsPZYCngcQp99WhqG1eXotzsnS6pKvMyNyQpkczDi3X3FX6k0RmJ7FaDI/4bOAF
+9+Wj0GJtG+nRabTykQKgrFi69XLEH6/LWQ7ivll1joDFZVYzFOxQAgaW+0OBdqkfxL1l4l3SeXZ
GgMRRMa7lBzi+NSi+KFQjWNjkqfbqmyFL3T+J+omFTzwXejVVnujhlUoiDX2pl721XCXRLup8GRp
NwrgMotsPE5xNognkLHvSC2Nuc3gf5VWsy05sSuMUAJF/BBEk+ISxdMzjePyN/3xWknG3jGST5QG
kyrpGaAN0R0CNu7oUHlGY5v+/9JZTmGU9YxriYzJT0MHWukUEon2NY8i2xS/l8sdKvvBN6g4WfV8
exe3QGMtjrH6pQ4Xq6DiqlFzax0XEgE3B5lXJbhZHraWwxh+Hs5TVIyQowb5U45ZmvqzEKh3Ebdh
cMvy14IYy2+7LhwaEyfMUH9Y2p3B6x/gLRjjBpVQ7bQKLOOIcQ9FE2SYRSv5t/dkM8Jd68A4vz6c
TBGk83CyYnAhloSzPfS4A++08+BVXhJ8NYJxT868KopNt7uS/CZZZ+lCX5bQDq8HH9KPKCl3w2Md
WJ5qK4f+ZSj/MsG+lsn4RZSCL2V2OddFYY/6UY55DWYcm2AfmSuVZGNPjS/F44c8PnPndbzhkqQV
DmsdGJyQxYFYFfLDIEFRwUVCfNTUhR+l93lggXBXciKnuC99kEh6/ZfofX8nc55QNx3z+gNY2JA6
0GxM+IDGT+5pJ6bgkLtsr6El2NrzUrq89WRAI6pVXZMWegNbfqTmh0nguBbOGVMYsJirWdaHBcqE
yXtrOOjCOck5kQxPBAMTFWkWQdMgQiTzvp3JXtSLuyKeOUeZg+YKgxay1hXRSJ2kpeeuNgRVdib9
UUy+pFliKzxGX55SDG7glT7PMCyORpj34/BQpp/0lLNuPIRgX59zNKk3xgCNWm9wy/tsR+eoh0fV
Xpx2L6MXPD7wUImjFvvqPC6yVfQS1JLCA2nxIuK1vNGCbwi7mQPMPjwL82hUUQ+14n3xkiyO7BRu
ck5OzS7cRS+1m7xoDoYLP4o7cuLxdGwxQqzRQ2XQY57RsWbJlzWdXP0189B7kGGIJ6hvf1gA+vnO
Ouon3nw5jm2qDGQsHUY2Nh1OcZEt+7aVn8gCAkOjyT9USfFV6MRznM4889mK6Fc4xbbE1ZU8LhMd
f5nup+MMoljtWDu5I+5nPysvncahXYAituHy/fOsiAGVKgZH2qxikWlqhRyjXY8BGZ09NDYVrmKi
c+T+TZXvWlsGZYopK/JqgLajdOjVZzU9FrxIn6cWgzBWrGaRLEAt9Bh2Qmnr1n7mzffkGigDLEVM
xjSiLloNBtA/1I7iYteC6Uk4jccONQQkyO+0/e0wiGMqbE2DVsX9ktHBpZYk3Stxf1dHTWQXaAq0
pWw+mFXHK+ijN4gbsTdLt9mbuaRPLSRituxZ82ndhAaOd4l2+nPJ7Tgbx7JtanVP6pmmG7r6nCjP
S/3V6F/+bQUZXBmTXKnNhG5bQnYWGlwbf86/xHMXSAXv+kyPz621Y9BEbsy+DDFhBGT1+ichSb0m
VV/UrH1pMKudcxPkLR39++rqmScJCDVp5lxUc6+opOdQzYJeWXj9Zrxbi8ZgRm0YeimI2CM9v+vR
26bsKhAhSwaxx0y0E+1HZ97rIudKxpXKoIaiEK2saZkBikqPhR/uex+PRba8+9PBJIzT0xjsEONS
thQdgib5OCvPISoj8+zDv9kgAx2xNreSQvFJT3U31OaHZBZsZZgQ6lfCLs0XzvM8xzbYLJ6UVF0h
zNDJUr6ZcxD3spNG327rxLugsaXGk5SBkoFGCyjAdURHcsvX5En1iofYbT8mMiqOxRdwLH/kQSIv
H8Hm+KJERU0b3BiSsMUec7repW7mDDT9dt9gvgBxeFenzTKelQt7k/HDXTfXZ0icg+GrftB2eWC0
tvRJCQaPOuqBx6a0Wdu1lsggST6bU4o0GRy1ZtMnkOhd7eo2peDnF87x4j6dgZJm6OpiqqCeGtAs
Mx1nJZ5qEHKlBrgaJm9wRrcCsXv3vf5S8aYr8myVgZe5KBo5pLG0OjyNSmIXFV7uOXcpjhfVGTCZ
lCzPSpqvkAywaYiW10/ZwygUdp7SOgHdvX006ObccAM6AynmUIcgPYC4Tj0W0YmMu9u/v71kugyi
A7y3qSYDJwRNP+ZC3+ulUAcBEHHjvnGL0OSI2fZmv8SwZSGxVFRxasnIwnXKuVoKvzMFm1TGO2OU
3/+TRuxUJVVRe8wah6hU/W5MmS0sBzIFt2Xw1KGBz8phYmp61UcanhX7UDxLveAkdfaUiSCay/u/
wt/ryjExhySNca/T52YhOS6CS9pjFPq3tfkP+L3KYBDCQmeC1qODFg9gGHE0O3TgnvYlC+If8XtM
QMFQHnGXBuPu78L5q1wWLBJjquIGWzV3M0KASRg8UZDcpshSzlsRx8zZCUp6kRlDMkDDKvoiaYda
RbZblThh1H94k6s+DDb0ZrMslE4CY12i+2SXHXLUCev7ZL9c2lfIiXeT30aHq0AGHTq0T8k9PVZi
8V3On/qFE8FvjUDATfoqgIGHGL0e+kggoEEebjriodJLfdMVH5TcNo+TgyQFOgTRYYs83GjYwh0m
FXJWdXvr6IlF9beGaVG/nzWzTospLxXUC+uuLMZ2KDkzjvXtI/AfCcerFGYliUrEodcuinZ4iEMR
hI1RKyjTi135sfd7VzgV90PQ3ynf1E98atH/uBFe5TMLTVJJyIoMWuIe/5i8Ula+krK/qc/mEfPF
3BidFfxabM7assHdLOmloQ0qtnf2De3UT3fNxDl52yb6SzE2tBPAN6pZAxa2a2S0233KMbD+9t79
R0h1FcGgsVjErTHE0ILsx9fcK4MlusQa2kn0S3feibzKFWpyb53yVSCDybkxdiWcKQTKnRMlj6l8
DksU5vs55/z9Rxr6KolB5lRplVkhkESvml5yp+y6HfI6SLuDffMu87m0A/TTb6nGQLIghWpcjxqu
7GN7MlFZ5yzakARl6qXS8ENOzNpZ8i51LCGOQZSvo7ZlXOgIA1KDO1DmFMbxFpoJ6DoZb8h9g1PR
Ro1dKcQm4mf0C8zRk7EMDseMeIeBAZphlqMSxJgoa+lCN8LtqkO1p1K07iwkrtqlA+rjis9olHAT
1JHrveV2oxVUSumBf/LQaIRj1zzlGUiqhEJu0wXKi+1xjn+Y/bkpZruwjonIqwzdjmeuZsagTyEl
XSz3UB0s7a+9lWKQo+zOc/GSFf2/bSlLx56NZheh2hFVIUrv6fXjpAay9bnT0H4pfuDsKEctg3kJ
01KEZxWaNfCKNHqYSDb1Nh3UWgbNnZz5VtB4MiaU8GGVh+YGg0hlH/bSQpWsZ3twZVxoRYdW1tVO
sxMxyNhW/dQzc5s3b2rThCVF0kURXVJo2v3dV2IEG4YQzkjkaNVLOGnOgm6UKecN2+VJYU5l1qdF
kRMEU6oi2gYYvpG1UQjHTrahb6ULcxxVswXNSoabSbrHfBEQJYYo2Ztd2pTEnwW2edZWwpiz1quL
TgawFDh9FX9ISe3PSYhmUBHNoFXslwoaKG/bJm8NmRMnZaj8QfMf5cPQ7VktfV3tPH1avD8To8jo
ykPOSVJB/yW9aZxL6mWIBF0fXL3MwVckg4Lbesi6aHdbzJvNYuSwuWVVyWKlVrTBFXba1w6zTGJX
88YS+0VJjHkPPOzisdKYcz1mk6DEHaS1XeWOYutUcedm4+Te1ooNXVgxzCmWulRrRsRHbjk/ROMu
VDgAz/t9Joww5tgy2hi/P5PnoX+nm/7t72fhj/1+Jniw9MSo0L0wuEke2bPlRNKIN9J35fjttpw3
GSZWEN2v1XU4sRqxzycogjF+nmBnB8zywiM9XoJ23IwdXfR1gMLKYsBnIeNSpQlkRT/KHxTNU9+4
r2KnPS50bk7AUU3kiGNQSIq7eNYaiPs5lp64dCZou+e3Ob95CGYVYyCoGYkylwt2qyrtKbHzJ8z2
ADm/S4tCVYwIcsYHPAarNu8wcc8uA0WjVRUDqrMHt4GX1Hw6ed5yjFO9R+2wL+05C8oGmIya7JUj
0TEyHSz2g4spHyJKzelzd/NlOZs2Btu61TteTp5zyNj7h4ymVi1UsazZ+C6R7rgNLxwsYjPIhaR2
+azj9yX5GKu7WD7IGscIeSIYnACsCmFkYYMyzAkvTqn80k3n29vCWyUGKqpRLJYQ1a5ubUziISP5
ZGPilejelkIt6cbZZZPDeEpIE5F6iTWnGf8o0ZNySwwDEVFnZUpEcVWtMMBIesz0xyV5r8vvy/SJ
ZJwG0zfJM9agGYQgfZhGhCKE/gkjKLWvGOLlxhidrDwtxJUOAwiKaf5Mf+I19PHMggGMoTJaNAVD
cJ89J5WvVueOex3c3jFD1ERZRtHERfkVshtlJMtJFY9QbvGBDQc6lJn43Z3iJl7mKPczZiWDxFz/
Mr7XuCUG21h/lc5oqM9KHmoRpLde+4r+ST93zBfpTMPnJpi5QLgNTVdxDBBqdbwYiQlxjQv3gven
xBPu58f0M0YXg6Z94Q1NfDMJ4qfp/BJ4+ftqdbMwGUFRFY0uZbuhE7dCl3wR0C0au3h/rUA/gcIZ
lABVpxD9t4JdctIL26f+Kp+Jo8JEk7s4hsILKe3/I+3KmuPGee0vUpUkSpT0KqnVm9tbbCfOiyp2
Jtr3Xb/+Hnq+Scu0pnnHSdXUPLhKp0ECIAgCB1b1Ip60sbakpgwWIapY1PzQRExlcDQXcTS45gn1
y/lt44QudbPCRtfrjh4j77/egNiSLgE52y8qYk45BWCIgnA5QXHT7Fii98o1y1uCcCYf1akcTAFA
JCXZB2V8JWnFtdk2Ar+/GleZMrFUTDmS6YdGIlkqDUlBVhxxlXnotv0u2LNjsgaBgZAFZc3Wlljc
CdBR05jUDli162+1vwoHY5iPqR3cohzczWT78kmwGu0s4dgSL1SfDqPVtiNaD8mX3h0xYMZ4KV80
e/qGvNY1/tuUp1b0PPjhWv63cpzXk1MOfyqLomTerNh0myCwWZ8PjG5vOBiNXGA+AnitXOv2v1Ip
8LCcugRpUhtlztoszS9NfMSQBCravjVLXi4n5ynBPYCrv4Hdm6uHzHhsSkEWd13jzyvHucYpTYep
aSACJgq46NZ3lNzC6KPQu6wWAhg+OJwi0jVDAoc4xrEzq05Zju4k+yLlE+g6HxNOlppLSg09UIuf
s2TYwYQJWEhsku9l8j1Lto2R2HN2G8uyWwmNei06WWwVHzCOshknZMBWqdvwlj5ViH/Zq3zmTM/U
jq8JyNWsLSqbD7LwgBNBc4HkACLeuaOALl+1Gi0fzAAQqWTf2AtDuamuKndw/67cy14u76wImnMv
qVlVfsTci1wYYFnXncwHP3iuepNpXifhbMdVIHCfq8qE/kt0Bykm+fC0bcoRwbtmOriRsi/GQ697
Tf3lslSrZneG4J+1s7RS2hG0jK4+fI2i1u6mp8sAzCPxoSxe5v+RgX/MruVK9sMqw/RmWtpIAldR
7JTyJur/uoyzegk0kSV6q4xVPryyGXlvRbqUI9A7pft2n3qYdH6YD7LbYqq5iAF/VRkWYOzvC+cv
V5QEvlLgkKYvqZKgMOVLUn1rle9jGtqxLOLE+/BA9OaAF3ic9xrL2ghJALziFwrc/qZTLjdqsJG/
MfbMwBOVAosQeUdWYLhYjam6g2vgeIPioQAGVN4DMpitIx/TrYhY+cP7JSci79I0KtO+UbF/6RVm
deKdUv5ePKkY/VNto21eI5QMXcNpXq2T6qm7wDUeLivQuiX81h/eq+WgrA+pDvyy+WYlgV1Luz8D
4HxXWGblnIGG3ZX02O7pCdNcBcfCuq2dReBclC83RZLOsLVB6206baXyyxR/r5CLuSzJeuxzVkf+
Giwhca+ZBMoRpTa4gpxhmxx8V77FqTM6mmd6ietfj6Loh0UZH13JWTwm/sLomimiY9Rhh0JV3ZHi
pc2hGJL/tYqHfduCw/iylOve16AUmkdxe2R/X8DlpdrMHegB3SBrbJ9G2yQd8EL49TLKv/itMwwn
VdFUwegzD5xf9Vds7H1/ZK0TPu7c9VZElS6SiQvkiqTrVYJLm5s3d2FZ20r1FBFDsHBrV25TOUvE
OcchpGRoCixcumdxgQWGL3bd/VNZOJ84mNZUDRNgav8gGQc1fLTip8ubs+4TfkvCN7/hrXgeVB17
I6eHRjn2vaD5YVWjwR2CeSPEMnWeN0eXW/Q+ZDDYsIy2SnUojechfpzVG6KKtHlVlAUU5xsqM0t1
pQRUK/2Qiqd52F9eqlXNWnyfs5agR6V8oCBWUemRBKU9J3srev0zDM5U2sTCGEZYoTsglmiS46D+
DKPP3BMWcnAWUoPQYC5ibHmi4o6fHMPsr0n0BMB+5wdHtsDgDGTOk1yRZciRK6A2VU9lH9uVMdlW
KDJF0a5wNpJElawENZBKMJT3xuHzK6bpoPfBsAeLP7glVbeKzjDxCKRrttKMNo10p5BfPrP3ZxT1
vTc2MRaH0sjqXV99TttfCnlo2+c/g+AOaJVMs5qWuCIOykOAopvseU4FudZ1gz9LwVmhnNG6jnNI
MZndphl2s9+5o3QbhFdV+9dladaV7AzFGWRaTp0qKQbuK3kz2CiB36AJ/zRL5nYKfIGfXD/EiIKB
g9h/KAFnNXI5pLGBGiaX3pV7dTPvUIN+yNBsWm/Fj6erWUdzgcbZzxQMuRSVeIGpNvlefxhRWETc
et9ty6+g90bP2PCNMXz7doAKeFHov7quC3DOpGKrTfWQrWvWRW4ofe1nV6pfqkGwfUyGDz7iNwwm
xr3X9zaI2iICzyhKmQ9lt8nCm5K9qSHNyaYB5LvLyvKhw+Qt+l7AcYnUThtJaTIj1raMnD/bomp2
r+7EdQoCVTF49il5NlWaECDVbnL9xhqDNHyFa0zhdUfR+MjVU28hFmfSaY3qvWjEZsXBtSFdhYkg
/7zqXxff5+1ZSxQEb/h+boAEh96m1NgQkV8SCcFZ8pSnBdg5sWLGfN2rqU3aXBCxredpF3IwpV/E
uomikzmLIUenYzjD3wNmex1dKy0s6FMZ7gUY5yyCAcPHMFgNxQ/WdThf1dXr2AoCq3V91hRDMUwT
rQEfqNQSTVJ9NPm7OsqX/G3u9bvGA7+EsGNq1R0sgLhzKcXULjBxAmiyxhs/jTxdoldDhunbVFQK
s75LCyxOm6fU0IJyZBGv2zyxKrDxnhwYhUAgLqNkv/uD/1lgcZpd1GbvjzPkKjYTGD9zN3at6/bA
hu6VJ9EkolVntwDjNLwmhpobOgSjbYnh7Ep0UBLJDZP4OejAONrF36Va9y67vFWrWmByKp9ngxY1
Bq5CbSU/GWrwUJeBexli9bRfQHCKLhWFrlO2Xyqa25LcsKMYla9oGmoNp6tC5zKaSCDuVPTzcOxj
A2hdcQzlF037cfn7q75uIQ138M19l5sYKfqfYknBir2Z9cIP5bkVZK2CTRmm3NZAM6LvR222TXQV
i4a3rIujw7Nh/K2hUE4cKQhlGQlD1CT8HejLyl+SiAJxfUtM3bRMIus64RQAlRW+VWCcm5spd8r8
ZKDB4PKeKOuWc0bgNh1vhK2isgfY5jCiN5S44U1wMm8TR7OvntN7zcvcYdfZwVcB7vpGnXG51cuC
LpYGH7j6l9GV7PYKc0BSN9hETmq3T8ad4lS3rEc6FNCarO/ab1yebKKpohaXaeCmZmRr3SntUhTF
moJlFUjH80vk1VSkbQ01TFAfWho3Xb0vgsMgZXYirBFYPUB0XcOAScNUVX76ABlpAC4LGVcC6zaO
Nnp815evav8k2LBVVVzAsL8vLEuKSUHRoILnypsaVAdIM+30++Zbv5G26YbRA/5X8ry3iHIByPn0
XDF82ZoB2M/ZUwbTsvJB4PFWlYHqBi6dFob/GZx5YbComhkVIDLN2DRquaOV6dSqtLm8duv3jQUO
Z2RGWiDC8FXkwe18321UhzrlntWPmO5tiAljk0cwabe6yR0jtkX3DZGQnKWlqUSkKgR4HuZ2UOW2
kRzyThAvrSr8WUKTu22kcqLgAUXBjSqZntBt7oZF5CYmtVtluBsa0WV+VecXcNxtIx8wYaoARZKr
l8/GgMSHdFuWpzgIBXa8ftlYALEoZ6H1NK61FhVAuNKDXXvTXDMChxK9HxOy1Imnx8LCXpFkXIiW
xF2kkozgHhWcCnrb07tC/lLJj5c1UqATJmfMRKv6Mksh1jiib7ct2o2v9zdGISweZevzIQpcrB/7
IYv1C6LCmM0JeqGPHitVbR6zrUbwvFveq7a0tx7+TC62ugs4EoVZYxiA06YRMzUrWw9GlP/f/xkK
5zaqIfP9xsTqWQjHkuavEkPMpeivyyDrwfpi6TinAa76lJYRUOidDIeh4PnKv2IDhtSjqIlSqOac
j+jqKo5iCevWujk60/fRQXKUrfYa7mrcDkQeafUoOUvGvxmbzSyXvQnr9ftkE5jRwchF+QiBgvOv
xhpGgoMlh/mjNNop41+xNh1KTfReJhKE8w4y2PHBBMdQhmRTztiYQUTpvQ5hqehmMYiOoeLvNbou
czPEICucgpW0obPmVaQQnIIiCM5oprGXmioHhGag4ilUbZBj2ZeV+e2t66MfOIvBmUzQowdJjYBh
7YIf5X7cWzvzFN1jEJiMYj9zT93xkD6h4Ho/HiQ8K21lL8As0cAVsU+IhOWsqsj0SsVMTERLcrvN
I9PrSipYz3UXfpaVMyajT0dZCuDCu+ZFTrbo2HWodKyy/eU1XT9yf8PwDSfgRQiqSWEnxdzZFto+
/Z8V5ofMyq6vB/cylkAknsYoiip04TfAmqQAzLnfdVx5hvCoRNs/w+EMSveTeEwH7E41W7UdqpNN
pGTnF80uSA3vMhbb6QsqyXOUG9qQJXEFmXqj69w0RV9BbpwM3di0geWVZYZCuDIVCCjaNKaeiwOq
npS4K3OAhhjaMdcHVXqtx9EhFbKLwlf2tc4NE6Mk/+c7dM53yCBawS0EYCyHBQbHU7kjBzbLVpR+
EakH+/tCqkYPalkyAURQQ2b4btftdbTEJv3tn20ZW90FzjQXY4ZxBCgj1MCVNONB/VeQJHaj5HsU
7s6W4JwXicX5ChXk12XN1o/mt3J0aiPFjv3rehCWggqcks55jJSOhSVnUPv0qgT9T3FNdtLG9xpv
BGtChUBT5AXXCzDOqsFX57SNGoCADZXzw4Fdv5NNVSG+ACGsxupkdvMJBRhO3wrcyHpR0AKWj9ub
aOpphxUdDj1mankR44dA3an/hbW+REJv/4G94e0SuQDkHIpkKV0qoQoO9fP+FqxoO/Cu7BNwOAQb
yRnvI/D0MWTJba+1EKPlU0cTUX6xzbvgZ3i6I7WhSgqmQLTHFCdJR1yl7fX63r8aUWOTF9u+EKTZ
VpXJUCmGL2gGCv+4G0Rd1PNYWhP8GsrkhlbdFo1omKsIgv19YYcSshB+OwOCgq4z+FLVgtvkavS2
EIFzXJVSqmObz6jSpDEiEh05z+M0C6z7A1fJm24sUDivZVDJCuICKMoNvTPfeKi0W+V+uqF2sy9u
0sf5+bL7EonFua+hnqeEZADUyVOLEodU2WVEsPurB8xCKM5nSSRKlHDA1tTKV78r7H6IHCl2O/lZ
PLOHadIHzV5gcW7L7OiIiRvA0rZJ5BiYmUhdsg2vTbyb0h06GzaX12/1xD7j8c0itRTqA+vnxQCq
xygM7al6JcldRu6L5JEMn4p5Fmicr8qyaRqqiOUYKBIM2Z3qz04ybEtZ8AS42j6F+XL/GOybD1tY
k5H1pB5bLGPyxAaAo/7aCZXNa+dWD8iAuv4mxRDt/88zOJPgwv6pnKfojMxKMg3A6K30GNtK39ul
F+A5NT123yYM6XVke9gFX3csFs8d0Tve+iPbQnLOj8BT6VHd4Aeke9UBBdyx3hm44JYnURfXusOi
MtgVVQWlhdxexmUQw6OwvIB5rRaPJfEua+aqjzfO3+eOmSmL/EEP8H01QOEV3pxcbKkXBoorkRaT
/KrUlWlrp3UpuGusH+QLZG4PDSOlYZYhJGIHXHsbHfpdNDggod3IaDyfdukjKBglgcquBkYLUG7f
SDK2aaZCXCNSO8eQiIOJo9emGezmXNgCt+5lzmvLHQZjVNWBz5K02haGqL3VhoyOsc0eApzcAeKU
y3u5HqQspOPOBVCRo6nQwpIODptIQsFZEbJicDvbD/vkizD5IlpN7lhQs7oLGw14rPsYTO/u7M0u
Qk03Osk3Cgo5FQ1uQNQKse5Mz8vKHRRmMkZJMgG1ANeLku0MbS/V97Xl9SUCIVE1inBRubMiKAIa
kZIt6iEON8QjO/OW3PdO/aSAM9AuhX3r64ftb/n4JJMBvtO4s6A2delvMSFlp/WGG0eGSFtEOJxr
mULC+KdhC8oNG0qb7dBFs7M2r/MhuUU39yl3RFz5601cZwXlhzKGUz7kaQPRBid8UEGrgnZUDLxK
tsqB9dmi5ALtcSJ9WZfT0hWiW7ps8gOox8Sost7qcHPtrGswpjlNYV0rurm/bH0CGD6roTdqgYMX
MEP7ozVUm8rdVg3zzWWUVZMzcX/DKG3TQm/h+wC2BFcI7cIB5k2nQ6vXTtVIzyrSDUYn4jBaFWgB
xdlZaZr6MA49UifJYUxPab7VRWOg1iOIBQZnXKGSgvh5gDgSeE23fuhkuxRJNTCNevM1Lsab9Gnc
TA+JJ5oEuHqumhQv4LqmGqCme7+O1SCHTdTVyNc03/V5M7WCC//64p2/z7liya9JM4UNLgK9fBj7
0W6n4GDqs8CIRTCcOoyzIVVVCTEiNMK0t37mybXgyFyHsEw2ZYzCgtgptwjyZjXK5DRskbogdFfN
FCmM+mG2LPuyYotguJO57Tq4bx8wWt09THO6Jf38E41m3mWY9bIBVCX8Iw77HQtxyJilcUqAw8KO
ec9YfItt/tK/IINsW9v+uvgS5CB3mo6ix4N/UfYzNKcTfhUEMoI5Fg8EO7Ti31hvl3kQuU+espF3
WmAnNppbv4gCg9Wr1UJmTktQpYVEQgXXZGSx2zSPfjfYknYi2dZMBBdgERTnNORQC5WIQVWa36MR
M7gpVflbnBFUsuh2U+aCqgjhfnIepDFGM6MFvBSbHNp6bIwCcZXj+HUCB5QX3bIyPumAYthbkQsR
iMpnoiRZ7eJSxXZKYe9JdefKYXtTFIi0esUzw0pQQL3usX5rD19sXshGFyo1VjbLvuBubHe6iNdK
hMDdBYaxprhUMf0MT6DpI6JGN4GJ8/mkuu4qf7TgE4cCQz20othIfXlozfThso2v4lgE01c0S9Yw
ofa9iVthH0pBgkNlJE+xJaFZ9iATYXS/uloLFG61TFwA69QfsVon9RA+N2jHLY/jwdhMHlKfN5Ir
6p0QicU54ma0RjXLIRatWzswr3r8T+s+c24tpGJSL9xjKhUmrUqAJGrg0hjT/1IZDYFCYvPVDP8C
h3PDWVJWsi5h9eQxPsR0vGvQsN13mPSCal+S6W4T1YewmrZBnv26rB7r6bMFNueH82EuJj+FjGxA
VYKAY97RW3WvoXw+cPrHYWf9vIwoUhXO/3ZZNBkaEshuNzfX4UD3hSFigRQpB+d356Ex8rFlOp/1
TpUQ2w9lJyGPlwURoXDOdiRZ3Xcydm0g09afulPjRxjMVruXYVY963mD+OazXB/Q4d8CpgtOURtg
MPg1ja4rIjmD9XwZav1QXmBxzkLz6yzUmDJod/k+vc02Vmbr99I13nXBkKw72i69y0/Ni+hWogqU
gvD+A8zIc0AAzC7r8lP3lNx3oN5LnGYrYcSc+mo5o1M8hDvMFEWyQNmnOMVEZS6CDSWcT+kaMwUd
OlZ6bFBECVYBTUuucioqN1i/RC9WmS3Gwq1MZRXLkwocxuapbhibZnKy0LFS7AtPEpeOMRP+kCBc
4DG5F3hNZMRzhvoAN53Rok6S74EevgTKfAz79lP9hQsszp1ENXhq3jayMOhO8+c7q+53Ai1dVxZK
LaKBGxQ3v/fyzKVG/KFBAhkc76Pb7uvQzh6jbeO2T75dsa7wL6JwdV01fkPyaQj8kLyuBkAa6m1U
mE5RbSSUqP+ZYHy5S9e1sSmFQOk7e/T+Jq+n+/HeQiSM65+6s0r7UzlV6ywZZ3m5jtqkqGB5Oa28
QkBy1cmJwIOtZzoWGJxhVYEONvmRYZwyMPHsNGTHJJANO9G+c/3dGy34wdhXIrfy5jY+av5ZOM7S
Bt0P1YFlpkePeDrsLbxN9z3mo+hXg0O3883o+Ydm64PjEz3rnTu5BSaKlD/iXX4d7NNrCnZbTCLd
C/Z53SDPP4szSClvujlL8LN6z98au+KeEU2aV9W34goe7s64pZifIhp2/vYOcGkxONOME7Ua6oRp
l7aRMccu3U8b6qA12wYD2knfmDey1zq4NHtRhM5z2YUzEjJmrBfRLnSBO/7n2lexLfgV3+gpD13F
U53uhOfj297R71TMMzJdze4wA3EDB+/0ghNOZMdcZGAoFqBZnJoZoQ5eMj8ZrzI9xyivvhCNJRZh
cW6qJW1VGhN2OTOnYzhiDlrY7Oc+ub+sTZe94YcOwQqj5HLKXBMJ7xn/j/SZq9bvDTP4FqoqDiW1
YI8iOSarF4ecCr7/L8fhP9bwoRMQFZitn7NnYjYzqXwgb2OUqyuCeEO2JVeUd11bLwsMgEgbEjDS
8GMYpFqtpzHCHVky/VtlqD01Fk2HXgvZlhCclvU0niY85sDfZce2+aJmN6r5FEkPevrj8t6vetYl
EqdjVoMSGkMGEqsNwlgCF4Mw3cKRnHmr3IGvAPxj/r3Ira7a8AKVv+wnSlxUJrKhQLVu2isFJfDV
AU0f29jNHOtH74QRNq90yr/I3rwW0UUKVpe/+9eVQcrMh8zj3D9OI/imYgXNTnTfB1aFzgzR8cXW
kPebS2m5E5K0fpLLGfCG8tVov4Uoeun+ouTnpF3J2NPcu7yna4fDEo47LBVSRy3RsbilPNoYiWmr
3XGOD2nydBln1e6WQNzhSNpwHEKWbmaUmLNr7NhsYBBnoTdtA2Y+T6Q2a/5wicedel2gGlbCnh7k
/CmUvS79YZaC0FAEwR9xNaio0U+AtRuOenAk067+zwOVWb3JUgzuAKNhXSRKC4wG71+YyXoXunNm
x084uQ8xXvv/UCTOl6i5quQqc1e0wESj+Nqkr7OQ9Zzp1CUV59xIORl9HiQAUV79bZfg0ZIVdFHb
LOzYVo/imgGBkvPDEyZZk3FrZlLlgVcleBwitadEzfdetzaX9XxdJ4hOdVRRWRrP39NlVUDGBEe+
RRDzKaBIxO0OJA+C4F0Ew6leZA6SSpk19cljN25pe8gyQXpXBMFpnp9AQrlGQKFPXtGAY5I8YYTi
H8rB6VuboZfEKACiUuUo64OtmYXbBLl7eVdWUw0WOJL/2RZO5dAW9r9ILH5jB/IPaC32JMf/ojiq
zdwPq1oRk0asn/6/YT9kU2qlAQ0PxEubvdFcl7oomlnL5S3kIlwKpRt63dBZdVNF/Pi+wT805aAo
0UhQKAgOvNhO0Mm/mQ1QoZI0cPt0Em3hqoyqjC4D1VQUlZ/sB36fkTaMKCCPrwbdzYM7wd6tKuIC
gNcRjRRTLQGgBtvuK6t1KJz8OB4TR/rOqsbmwhHPIlkH1RRTUXXNonx2xqxRxJX0oGXRwq9ZcczR
D6wN3mXJ2A//4AfVMwZ3JNIunsuhQDOwnoAsIO3sufMrOw6zQ9r6tpFGjmKlm8uYq3KdDYFPfQ1+
XHVZCI30i9j248TOW2I3wtEGq0qxgOHCCvDU9mXJij2jX+DVA1Ub2hbRgb5r3PkXG+IyHaWHy4L9
S4BxtjV+NSfTonLFXKInO/U+dJJD6JLr6KG2wdh5qL5exhMtJPv7Is1Fo3mINAq4WKeHao6daKKH
yS8/8QS8NHDO0c9kUMpOx0L2DUYnP1QhJp0K5mkIV47z9LRAti5leQv17u9qlPlr/jXC4PfJ7W4i
OBP38tKtdo4theIsOvUtklkmDkkldbpNhcp131X3oLdG+QbeDKs/XEPO+WMYE6ZRdJCPUtMuqs6e
0szR528CqQQawXeJG1ZNKj2HVBroiPo9e5Xqd+xtY9x0+xYtccPxc0EubuEKqikMTKx5r4QoxMwU
c9LxZNQmtjW9mNLB7H9dlotp2AcvhWvdPxicXfV6qegyK0WXp5u5rBw5a1y5306SKlILERJnUnjR
K6nF5qEYX8oHxv3Bhk63ByQjUc+WbvIT45kWLeG/XC/P8nEW5g9lS9KUQj6UjEe2Wz3pXoe7pU/s
cuPfZLf1k+yGdoiTpkZpgqirYv2+d4bnjK+QMYdvTgDP+GOVHRsBQ71yKyoYZLv0YRcVPMmiIRBs
Wfw1thutQrMYJ1FdPINMuw8Fp/Tq3i2+z11bdbPps6mBGFmd3uazcoVZGLmN8+w5nDVBocOHaclv
l6IFGKf2AWJGTWVrVn5rNsMG01C2ffs2J6zdgQ3O6fagkcLIq8g1bkUJndXiWWsBztsDrv1hgSsM
aveCH2wUi7FTXBTlY/51P9myp/wQ03+tRgqwcYPgHwItzoONIPeN85JASYZrs+vwyngswfk76A1e
ozO7oYLdXHVlZzw+bqUqmcewhc2nTX0VpZj/gvEmphY5l13Lv6zlb7n48LXNlVHTfOCw/Lh2jdLE
W20T3sjP6r5yyycThYnFyx9i8pqKdFIYxlhL7dS8UYinijN/7Xf1cfDYnLR8dMJHEY/3uvmdBeU0
NpbzaR5lgErVKepOk+iytm5+5+9zSjln2piFrDWLkm5yKq1VN5qJEXM0GFk/u/WZ4GehH5yn1vxM
Hko2dCnUx9NUo+9WIwfwfOwv75VIDTnXnEa+XMysqHrMnsuqRzg82OkgmssnMC7CeeBaUeuwSLE3
4yw/JHq+06X5JIEqMUyMrRw321GZfnxGMPSTW0Q2VJNnLjSrrEt7A+s3G7tg2qrGXk4F1/f1qE45
Y3BBltIQDNzQgdG/gg/iOvdQO/3d+G7d/X28iPKkqxq+uKVxKlFIeZhYk8XqEx5A9WpW28tLJvo+
pwsGbfug1HEhw1iUm8qsbqM2cy9DrBrR4j7GiSANeCsKQ9zHiv4mqPeSghJz5SE1hLMMmIv5cBgv
gDhZ4rqcUUgEPqHe63B6sXECGBx1Sw4VTv5PpfQWYJx6l2lZYzADGyGg3/XyY17/bAORCa0HUQsQ
Ttm6XJcwCB2705uhcttOc3cdDER19aZD+quRjW2j6Zqn1rHvFV1pbSuNEYSiiHbYDVEQYgJUCEIl
vU+ie7lXFMnu86lp92qczZtGVsqtEutza9OsQJHI5W1f1ywDyTiVkfbx3JAgGtF7WrIERnqvq3fC
lrdVL6aev8/5fjOZhiSsETDk2qvi2yVeAlVRc40Ig8m4uI3Ws9aULcOQ/a/hXNmN/qo0ot7wdfs4
C8LZB66iUaFVCLsK9VltH2eL2IrfOzERxeQiaTj7yBiPojphR3R0oipx+IxrsGabUScIc1Z3nuBV
Dq0HKgWD7PtVk3JjagyG03fSVTJjQIQy/rqsXKtFstYZg889x7E0N00Lv9h6KOff+JjuuCHH+oXx
ONWb+kdtZ25xW2/TR9Eqrm7XAll5L10SSv9jFsZsgdrajWZn5/LoWCoRhHHMg3xwZwsgLqJCUUeI
+xPbrvFa6bc0PpoY/zUEmDn/qdexBRRnS1qZMhcCqBQjHaX8Tk4eB9wSO81uh6s2rNAeKxo3JlAS
gzOtWdbnObSwgehmuJFQ/RNbsyDOEUFwhpWZVtjKGiCsRNroZnqaW03AML5aebnUQ86mFCueIt3C
ylEdxHmKCxKd0Yk27a78Bb/rJLEn7ooTKQZ39JBaMZqgBWZLlU0gT1tSz7tMD3Ygz7sLq9a7bGui
ZeQOIWTJalIwR16lXwYJY/YMRXBUiEyKcxitZNb+zBCyLLJrzFgODTc1sHq1iFdTsHQ8N1pijP5s
SnDoRV+6kZRvFNSBZab+SJTI65PkE7XHC+3ge10D1B1XJvOEXXhS5MLRg1/BKMgzrnp1omGiEMY0
gEyJWzwpq2gV5SjtMOm3WN/P5c9YRH25XqFwxuBzcOVo4SDOgJFedZt2z+o5fdCCm+AiR8EV+CG9
zLNiuwsEirF6h1jgcr6WjKQmegzcWI/seHyystRRuntJuaJyaiufmHsAgntNpmBatyimnrx37Zg7
W6VpCBr3apRsWnpDiDnw2pfL5rSyX+9AOMcnT6ScApwarq95w3Aa1Kc4v/8zCM7xJamKpF8FiCj+
EkQHK7gx6fa/Q1C8S2maJpvmh46EfK6VQM0mLFV95WeSbUS7WqoEJ+CK58ED5RmEOwGjuMKzCgFI
Lj2MOqanaiI6yHUEPLBR9sLxoY5IRukEUVEBDmJL1S6I+UPtE1Gp8NqGU7x4/YPB+U9C8siCHJ1b
0K9lNdqD9JwXovyZCITzAjnK/30dtL5ur7TOUDVXmlKDlEFYZMCWnAtKsCW/heGrhgY9broJrW2o
8/K3aMdGfTd1syvVa7eWawlc29pl+x0aZ/9mYI5G2gCt2YyugrflId6CbtmloMKVQMTrfGJw1DtA
TuOmJkzKNhrg0+oDaa+sURQvMBdyaf04F0ONOov7AfvUuuxRKEU6PtlaqNPQDwUGXIvqRQX6TTln
U0khXqYnwMXmrp/uZ5EzW0s1qlQ10aSrGmBmp5xyR51itnGnwZud2ivzUBz6l0Ky683g+vZ46l7C
k7QXReCrQhGkaykGOaFynIt/yjxN4ylXQRQGsim1MbyuTj7jeVjeT1UsS1cpF9aVWqtbTYh1I/W+
bsFsL9CDlYgHN6Pz9zkRUqsJqqFo0WEXmLlNtec5lE6IhHGXkJqfn3DVCyxui4quqpJQaaByc/o6
RzOy+kbb7mTcawUXv5XoCtQpKrQACTLy4XXfV6R2GtmqxX39VauiYj+aiTdEVHcmnfyyiub1smir
mrAA5NRbtrKkKmMARh3dtgnCuUA0In4tB/NOKO4wrWpkxWJGS8d6XK2XapujNdlBY5wzuMRBNoA9
YA07CdZr/JR3nyDJfgfPaWJMpTppO4iY6Rh5EKTHJKi2/ThtLq/k2uPxOxxOI+tSG2JJh5hsGnqO
ftPQDR61G5COew0SRAK4Vf3XdCprimaoeAR9H2k11SQHmQGd7LJf4dzYtZm6KTnq2Y/LYq0eiwsc
zp/LlUVoPwJnrPYWXqm7h3gQZITZyfrBo7O2TFQjK/KHbIdKYwuzjGDKRCu3c0KoLfdqY4cjCJj0
8IYExs9xfiyiTzwmYcN+4/IZEH3EnLtkxIYFWf1dT0vVCcZmttVJ/oz/WABxezX41JoGduRTXDWN
BBOfC2WnWKJQbFUldFUDmYalwTNyCmhYNKklbexcfQ4Kt0I9QYk6OdvEYBGSCtuPVs/hBRrnFDOk
SYNZBlry5G/fru13eKn6xq4y9bb5KgrP1uiVVKrrlqLKmF2N3Nh7hTe1po1LMuOcDPW7qp0mu1HT
FOMxiutQnnaTrnqVb/0qsvox1Rv3shWs+uUFOOdDMjw39nILcLlAWXnxDbRk9gj20AZZYzQjXgZb
9ckLMG4fK6Xzm1YCWJIW6bGS5P46n4tPkCtgPdE8ZsqoBsW19/16pnqdD8qAQK2sH4r52zg8xpJI
EqYDHyx7gcGdLqYykCEKoSOYHnDTUyu0yzzaWWH5YgYR2KRkp5Lot8urt0Y1/U4wTlEiS1ZzyNbh
7VZ22geULhx7hxzCHd5sv17GWnWOC/l4tRhbv1fY0dKpwSEsMBhGlmypE4VrIhhOIYp2SCXfgER6
8Ryizf//SLuS5chxXftFipBEjVuNmelMz1V21UbhmjTPs77+HbrfLcu0WuyuXnjlCJ0ECYAgCBxI
yTEQU47WbZ9fK2EYg06nVKjNDsI03ydPR+sR2OE7K0Wtml3irsAtttq2qTcFZC5c1UzqZm7gFWlX
2nhdX4bDcgg/dSfpNIPtSxCs/mDYGbfihLOabAYrbNqkighwK12wY6NwBzR6jROvEnrbin+Lx2au
lghTqlQqniH2itdmfeOVwxh6+xrI2zWDOZ/nPtMMjNCj2j66dIAYLe5SHN2vvdjjNSnxlo7xGRgw
qrUBtedK7B5aU3DIlN1nQeTuC8WDYdxGFQ/iONbQ9yFpn7TAuMxLgde39MsfwGi4dSHwwFVCYWBE
QyBZNANmCfF2PyrkkJuhbinDctgH2lSFFRCVd/UIZnTqLAhojXdaPLGkJ4PHD8/7PuOGBlHLAk3A
94PAnfQ7bhEH7/uM/2nLOJIzDd/HDCqvMxI7qQ3/vy0R43xqTDNOlQQQU3ZW5UOUfd7//qZKaeBL
NE34f4SZ77dAalI0+mQqLlZdnV2PqXyp626yMJaAl+DZXqw3JCbY0wTBCBsdSJWamL5I0tiKDHXm
rBdPHsbszRjzupQRWYNhqJFlRaeAsIB9QbH/27IxBg9ScSGYAsCkEcYgxtfZgCCZxw+07cNWm0OX
dGUfcZAtrVZpvSMclFPlTVcmuL5MX7Yqmz9ycXPlaPWJZBLdMNkZBOpcluE8IfdBosGwDKPxmmD+
gfmzf6JxKxzGKKtGKYhZQQ+yZbIwedbLtZsk+Lm/P1uvZ+hseJOGMc1oyLtETAkO7cxG4+N5vEw4
Q6Nvy512Ex1yTx8tXtXypoKvIBlTjRO9bHsTCziAnEpTv9XtA0coqrwfwkbsDhhODezTB3oxDSMc
EpBdo+57Mq3ArzzzPrVzMEo6nZ16vEiE7sQeHKN+oirOVd4DbtGGG1JFB5QSgN5UxKCwUP8Tu12J
RrVzpeqYs5dESgWsWKweg7m1U1m7rRYeCfuWkptogzKh4ZjmxvIbJpgpacxFjYxVMT+3GC/kZ5P0
dQiL1N3fKw7QB4bDJUMBOzg/0efziGlkltZczODXPsbm1W8lDTuwQZXaRRHwAOAsZfBgFAWKnufy
czlXX2q5cWd4vXyW7VLtPEkBScQ++pZ2rMEZT4tpAI1GJoDr2n3TPBTxEVx3IrdNngfDeFrEB22z
pBVyBPIdCrxsA+nz7BiFPcejb+ab1/Iw2l5XUy6AIRBAdw0ImssJrCHoRilBOIcCvAuqduX76sIj
RuPpCf3/Su/FJUrlIYd45fy1TG9rE4+PC491ZRsET4/I1WJk+Guz3QqkFpowieCckPuoPCk3T3D0
Xjto3r5GUAfH+gtTQTrFRMxooMHhvSzy0kx6YRZQx664JrXU2nLZ/wznGsVifaHYQyipdiAgTtrH
3VQR5PqQHkahPHL373Frs1UKnQA3SRTLlBa7D07SeCOBTGQfaMvDmysgRhcLIzbkpgYQyZPx0BSV
bMmdEnHepujRtLeMVNzVbuVqM3VVXiKqTJTJ1vLupW9BvKhlaPuSzo0qcKLwzeVbbRtzVGZhINem
BrwFcwumMvX7tnoea6SuKuEPkqZrDWGOyG7ROrCB57j7FT/SDHXwoZ/1nKzptrK/aSFzfU4LDVXH
NcQRYFUGKc+BGll9Su73dYEDw1L+9GI/ytoCUTLz09Df6ulDqn3dh9jcGBXj0lVDMjSdPe7bokcZ
HYEkFV5ecyn06xg030PReGGeft/H2hRnhcV4v7AqQSxX0lUjP5uscWX9u97zuDV5IPT/K80WF6Sz
S5Broo1MbuwwGHNvbgPQuIAXn+MTtijDZPAY/148xoraXBvLZYEKKH52G9nkKfISzzjmoJNJHvAC
cWlRXeL2jxnGJDroY6aDDHhnyqa/UBUD43BNWUUS/728QYRNyyf6Fpdngq3OFe1om3lh2vaqvqEw
7i+btApkytS7k+SkNfJ5KlDvZObuvobwhGGc32KIo9jLgCkxwku9H3gh++bpoRqyDvp+DdlXxm4x
IL2owWvRY94eamOCb1120crHZbhXx9wqh5/70tCvfXCyb2is+bYanvcwFQQeQsU4kKn0Crm+Stvh
1LfdcynWjtB2PrhZOWq5uVcoXJaIjuSKwRY5VOrQhqBSRkaiGzCwWMq/qEFwbYzqw754PBxG80iA
87lLgRN251y+ksrbeOYcU5v6oGHGLh7KdQP50ffKjQLmvhrUDKKkV2n8mV4a92XgAdD/r7xFrrTK
XHTUOtNHHBSj9Gn/+5vXa3MlAV3EFYCUjWi+6SEBnYyhobbSvF/u6exF8dBfxU/7aPLmsb5CYxyS
JM/ZoGg4MF65eJCQnJzarZ+Ue9WidFut3V6mpwbsmpLfowc1eCTgu+r8ILT4fHWbJ8vqt7BHfmyq
U9Tgt8TD7JkhCkyr0A1HEKM/7ku9eQ9frzFz4hcGqVRdABKts1Hs3u+eygudOx3fNkhj1JLNiwZ5
68z4kXhu4jkvqNpUdyT+0gaHqLwVZbtIeeHgtpH9zwI0kcmdqdJkgJ4B+rOE81muwYm2ZN9yIXQ5
a7iJswo7GWOOzAGXYqo5/Qk9TjjMajt058T9DgYWq7GWT6GzCBzj42EyxmekZlh0E1ZRNyMfhQqP
1WJYQqL83Jdt08ZXotGfsTLBWV2mKYsAk4WRuyjinZAlv/YhtqhE5HXUzhgemkhMQkpgzKfmuHyv
XxZHceOT4bw+4tQYbi25GEIZWTyGg+01VBWMniYY6842geYKUeOyT7CGHYh5pOIuE8NjEfxJbamp
/4Zhez/lOGxSUQRMn3TnoEme5CBAY47o76/j9lYZBuoa0AWHUdrMVoHsRVY7aKHeVG4Tg/49/aO3
c7B2Y6lUVH6KbH+HZBRGGlQI2lp3po82PkomdTiLyUVdHspgpuRP1PwNkC11aEG90k0pIlJVP+rk
MDZHtfT2121DC4ioov/YFFUTBEOMr53iroszJYSvVa9wkpEErfHcnocNp/cOhHGz5TLPoD2LsHCC
cqfHvUtwWbVjub5LcvjdaOQV0PKkYrRBKUIDN9MY9wX0kOFZ4ZAq+UswyrwN2tC6tWCscmv6Yg5G
idVDwbaFxhW3inivRBuH4TsIxr0adbAkIxVFy4RThlZ0clXE0XEUeIPot4rd3yExkXqpDPE8G3SX
oN43ESIOPPjfxuBObo/yQbm++wflIfSbTKD7DpMJ0/QCDXitjgXsQKY53CyH7pBhxhHBgOnswjt7
t457oCH7o4Il/iO/hd4VoKila9lhEPjy+BfZoOrKN6PTWCWI3nnd4dt6+AbInFPK3ApplMH5Fe3z
0vhKI9rSmDn7JrwVKb4Ti/6K1TEVzehhTUeIRWM3sBfY5SfTVcAdUCIzyHtH4InEnFfdIqU6mSFS
Kn0hymEyKWGi/u8dHyTCtRT5QDQIsmWoZCjVVpKFzjHiy9iByEW5Esyf+8u2bVhvGIzn00SMVW0H
YKCMDS+KHUbhYnJx86ntJncfaatp7504jP8TB5BmyQWgGsnp6Hgc3VsORmUJL+pF9zFg9bb5RVWw
sVGw8cgB3/ZRb3IyvlBU+ypREoC37uKZXuZEDymKydOj4Jcepgo6C88rbqvIb0T22FpAcinVKhDn
eXYEafRKNbUIiTg8PJuC4W5HcFUQNXRfvVd7RS+qRhANUP8r4gw3FasDSP+jUn7mrOCWk0I0hHsk
eFc1zEh8DySLBsgmx3hCsQZoHuzIXr4ZzivhuZM+cPmV6ddYl7hGY9wwUSS8qi6vaKADOcen5kr1
ZyexkhPPlrdMYA3Fel8lS+s2A5SZGcfAnOxCNu1Kkx+XSjvsL+JrNmlPLLqbKyelx0XYaTqwws/l
FaYDnkFVgJ7V+DQFCKHKo3JTgCAK08r8BuSr9VX4tP8DqJrv4VOlXeF3Uo38iQT8DJR96akDMQ6t
LeMR42w91JD1mjL+cYCQYtwAp52t19Keu/RUfWsO+TF4ro8YYumZX0qOJWwZ3BqTcWWkVYJIEqls
ojeLV+biSi2HJIe7f4wPGzpRS/MJGPSQCa/ohVl2MZXwhs4uQeGS7ERuhhGdJWamVPBjvKeozVNu
LSTjxwjmL+oKtQshsujEp8qLHDW0Fn90pM8Nd57ClndZwbFPpMZSFYXSAk6KzrP+rR0+7+vjlu2J
hoSrn4Fmsg9lv2XUJkkbwUl2zbOYXutiY+vhQxZ/34fZEkNEllA0dNNApzOjjq0YxEUf6R2m784H
rTXOWVTyjjfqJljTWmMw6pckAwG9JzDotrRW9SAkdvaN+OM5OyW1JRy5F6NNZVhDMtqoVSSb5wi+
X/YXT3Iyb8CQqPhCkB5rfPBvcUnmeOvIaB8Yk/DWgfmpjgTqi1qarjAN9Li/VVtWvJKJLXYq0jGr
p8LsHC2M/CLV3FD9kS6/9kHoXuzs1WsZ7soNCi2a6KUEIH0VW6A3RNbkVGs34nyNOS2cKG5bxX/r
3usmrrAkRYt1KcQmTehCAKGXp+WNZk0oe5HFauGAba+egbddXZfRXMEooRRURaDQGGtcUqTmTS8M
pXOsBs7++m3CmKhukTHBQ/swbdBMs6nVAqxfqA3no1E999Lo/zcIxmRJm6NsnUASRfMy7TTWF234
sQ+xVZuB53ZQQaOGHI8a7ONdHY6h0rQaKnMwMFfB0WhlqllY6XCnpAHmnQvLd2m4r9Ll2VSDx33w
LbVYY1NTW6lFrxmTUJnKiOo02ZqNK1lA3UR9J8Wf93G2eN0gpII/FbWDHx640A289EAbX4+s6ra2
MWjljo7Szf0BMXeLwiTl3IDp0JlzC1VR+/BbAccanYnjBIEERo3Z5JgLMJu5LYH+J1dHu0f2I7pu
iTtEHHm3VBMlFLquYKQoxooygBLSAtXQEnRntc91+m1sn+f+575MWxA4SgjYNglKlNicMiYCTvif
jCbH/Epv7ybcmIj69N8wmGi7iCdw/iTACInxUNXqNzku8CAlef8NhlktEgghyjEBIwdPTYUmLLjC
kGNmvOVi4uu8K5ds6oEx5j/b+bR0L0bPoWymxsL68/WOMMZE9Bk0l6E0ggkuLr20TGSvRWs3R5d5
gtD/r0y2MOM4h8KNTq9V5zhcrgtpPoRpw7kkbB7ra2mo61jhTIVQTkEMnCTCdClzAAkjyJm/GQ+w
ohZXg8DdV4LtaJ06c3A14WZHGMEMPc6SThVx+X6uwOPwa3Ypk7d+rzyitEp+jg4Nall5167N1VyB
MlKWcmkMdQ/QuvjZGOCmkn21eNmXbFMvCDg4UE5IVFFk4pVYTGIU6CB8XWQ0+OcvOq8/k/7ID4pH
B+4iQ4OmV52JwPKpnTs0vmLlhK+6hO7+brLz8B4prz84DpUVECNJ3td6mSPd6cR6dUYfw6Ftityq
RpnzYkx/8I5AbIOJ2jdlmOfh5CTpdBhERzFfzERCh+ZDrf4k6r9nSAG/x+/lY/tMol4YgkYIRlA8
LOB3OJe57HYxx/9sJjxxGkC7cdCL0ivPwMqehMGYywlFHiAXbX91x+Imcr7LtdM6hoWqQV/6witw
31S7FSDjjrpyFtB2D0BRNFq7mOveLoOUVzHIQ2GstlU0IkotUFI1vkrC/KLIAee+y106xkgVPEFr
4ASEOvQ2xkqA78FE3NAdioN5kZFZxWjhPyiVARsryn4JboXah/HmcZq1YWmkuFhreM1EYtXEFLWa
U7a17WPfUNiL7azgYitGQKG3NeJEnt5adEBi4c6H+jDx1nHrcrgSiq0CLoNYLTU5mZwC6/gp8BVM
Sl4kVztLfvNSuAoqCzinyKZ7XQnInOxj2kxJIAIxiV/Aqm6V0q0a/tx3r5sB9Fos5mhf4rKuYngK
PNtS7cj94FAfO58/82GrMXKtFSpjUmJZoVY7gDiKn97np9RPz6IXIFdc2YTjlDZ9+mrlGLtKhjIS
Jx1Qg3YgRWK3pLYiWt+k8YaccrWQMS/UnwvFEmP9ovPiDcf4hBHT99IJTdZYQx5n5aZrx/OmjBdO
TZXZCuOuGoshIQATcetQhstSP6JFxsqFS5Gcoo5jYdv694bGnIxBuwS5PgINJf5XEwoUNFXzOoU3
GmaLoAGK8YbDHIyF1BQpis9pWnp0McfCG85Iubu0ACO9dFbxubouHdmjivIP3tK27fo3+uuvWx0t
mJQZYwZ5Rt0IzcCkbmmDEMdv0QGUuf033njTrToJDKoEu4Zqyoho2PLtqmnScFZwYKI/2Mforu/L
ucWoHzOxc9siX2enuc7cLLT1I8fSNwVdATOaWpB6yRPZxC3ywfBpJVTsxp86zBhcPnf+H00KgZwa
OGXQ5SSZ7M0cTSWR3MoIQ3QVl3LzS5PIFh73OAH9tv3pBE1IqP80kMt4H2mjKKrHOB4sp4L2I5Bk
e6SxxRvdp4NrzC9zY++vIs2+fAiuVnCMEwPx5hiWCd29xVfGr03rmMuLbH6TeNMnNkMDHX0EpiGp
+gdiK2EYxRZYCA3I7AlzftUaOSfbvvlQjgTTbwzGwLtEMDABBxjCYfK679URzW+H4sq8xGe45sKN
3N768Sfr9wbJ2LqREXD9aNHkaDX2KSj8wQjBA5cdhAopSUXgKT1nGdlK0LFOVSKNwKPFh8tj6iL8
cTFDXPA7P7MTv/izx/nVqrIjBTqMPCwVunPIqYGFX7HJ1XCIvs03KJKmNHu3OSfRsB3ive0j25kR
5mVAIhAdQEjwKdnpIeotOn5Qliy0MZ5TJ4FP49zX/8bwfu+kxhheBF43WcH0OpA101EDkT0d9OvO
0v3CrT7x5uNuBw8rERm7G5d2qaQFi7p0oJasF1/UCgcVK34fZs9GLl2bs34axcEaEpyHqeLtq+3m
UbiCZwIKZBkxKKKiwsolKE3Qm+OkiRRabRUkHKhNjTVQ3aGieQ6MUQxULY11XWiIXYzgOiqvY4UT
VW4/gK0AmHOgVHTQ4tPgqBGwc+EhelRsPKZ7yrFxTcxvjl7MC970lRu8RyGUNo/dn7yrg/fjt4jU
ya6OXGPADDUlwpFrCLex+rRozwGv8Jy3ioxrq7QOb0QVYookJodYFTwt6zjuc1MnVlIwrkzS67FN
TayjaD50g1dWd7Nxt692HCnYsixSCdWQpBSCeCZG5szf97+/WdCx2gl20IRsIEepxwD4i74hc3LF
qg54DXWG3CJ39BCYDzrmXdtI+P5Bnwqlf/mfGrAzt4Ym0YOmQ2qH1IdlRoSJrpjHfQF5C8g4KcTl
QkYUqEGNPnizu8ewtz8KQFZS0J+wUuaSREYt0ZicLiFYRxG1whO6uh9dzQduUQU1zg/xxwqN8Q6i
AN83U+8Qfu5d5UKeBaQWQ1cZreKq98IfhSs68oEXtHJUnTAuIyVN0I70ybqVHsPilM03/ImePAzG
KUSYd9IKDSSTeitwG0c7TZgVpY12dmU8DG5+BIvfCY1Z+wrCW0/GT0RxJfadDMmM+ZBGxyWSQFN7
VHjvVJth42rbGF/RLUqoizWUBA9ijhjFltEfi3GxROm24lFUbotEEDeiIJp8GH7VLJNRiSKN6vTW
m4fQr6oAQw5+LdyBQ9tb9obEqP6S1HUbFEBqhcAehXux150h5rV3bYc3eKv5n0CMzoM+VBSnicIg
0YOWYT/8FE4nvHx5KqaH1Ysj4bRqOYrBk41RedKqjTjTKE6JBBsjonwhlfAsEXBO4+3EvaGjdw2l
E2itZV6Jmsgg6G0AzvRMafvyOxq4DXZ/Fn/ovoHcphhavJkkW0Po4XnfQOX3PmtCYUFFaE1I+PLc
HKXH5HVa9ejLrmTlfj3aNYjU6Ozo0DGuup+ZH6HujRcFbKeeVr+Ccc59Oc9ZQKu2xFNwIofUzyxU
16NEl5dI26KhfScvo6h5O85l22KRxwa1TLpHULIVaG5douS9cMfDIFjLj33Hsq0/b0vMKG2Ta42Q
0TKtWXrUxouGBog/emBcrR+joqI8mJImICiVq86K0yNYpWxF4/T5Ugf48cB5k4Nxy6URaU1OjU9t
TyEaBGQVFZCf1PZ2CW/McPb2V41uxB4a4477dsqEoaNo43U3fSomf//7XE1gHLGuxK2iowzy9cqr
epmHk3O5Rn+iJaMuMblInEzkpkAmqmFQ1gnSQLY5RY3juKuaaXSM+nsqx9Y0Pu5LxAFgQ8SeiCSe
KwAoGBmupeeF1zBKV+TDlrxJwIaIilyW4tTNeLhc0siwpKzJB1trZ/GyEGG4Aukh6m3EMpkwgD7M
tflIhrTksO1uCanKSHjiqQm9Ha8nxCrGWhSpjMesxWCg8XPUeaTjKPmWsap4awHbC4q0ZZVRclGp
zGySkdVJs0M2xJYguFyunM17FzqUQIeioYTDZBN/fdUNtZAjBqA8tI2zeLR4WrB7lP+ldosEJ67P
Jzqmj8bcsWiF3/Y1ZVP31z+A8RfGGLQYfoMf8FcjZualvuZoaIIc0PcjHqQ/mIAMDmF036KzXkOq
k/HvRT5pw6TgmrfM13oNopSnfYG2dm39fao1K63IpVoTW2ycg/TRnN8botMGnDve36zZmwyMGy9l
08gyHRjZOXukG6ZeDyfN6s84HVGqyUvwb2ZV1jIxewTqDrj0EXiDJ2FA8Kt/Gmxa4ttcMnv58u9X
UMfLOjLR6JyCbb1fQTkWjGimt2RVTawycw08Bmo6x3jpT37nQIgk0+5l9GUh5Q1WpfcgWh0JsSTO
yH6hwtYo7aHPrTjyy+K4L8zHtWOAmMNDDkq9b+m0geRYX89gopKJm55NdAeEnvFJNB0OHtXfPcGY
1SOK2IqxDLwO48qyW/g/V7g3zrNH3Oln6PCemj6o+3vxXsOplbpPkbS0YiqB5sC4znq3ku4MHt/a
Bz/LQDDB6GjIXZ5mgEj7c1GeYp3jZ3lb9Pr/lQwaOoySiVIRFs+T1xxB6uYXV8nn2VExa/5fP0Mz
0jD+R1TCVDFDEd35Re6TpTjNrXjKK+3Hf9MD9nSKZkHK1RZCgergOKqxI82NC3q8s1HVvhmmNg5H
O8SEpAaDUIux9Mc5cNX4XxeCMeIyrkoSUNhEySOcar6uddscv1Yzx5Q/huwMBuOeehIFo94voObp
tKchnTC8TRQzr6+k4lFrkudhCExbyDUdXNOC5kzRknMiOJ4VMN5ECOJBnhcsthwfMVBG6M4LL9vB
cVivSbO1kraaOnYNIDRMM4qbH1PtY46F0w7evuJsioLxamjgQw8uimjeO8YWQ3+UPAROlp6H/CKS
yFp6jof/eIDRHVuBMEYgpXFQzXTOS3EeMfmngsXhsnCMb9HB4YDxnuMUeTJRD7NaO4zlaeWCyhT0
L3l0RLiNbgCOwdEt/uB3VyIxio56zkVaCGhgFyO1UhXzn5TImstT13lt/bC/Rx/fyF7XD8E7wQxE
ygf4XqB6yDD6dJLhRD4XR9Vr/dyWKytEWupXgVit9DLfcJvvRcJZSPrdj0L+xmW9fWjmSSm0cMXz
SfLou1x4NH3l0PPyD1TJ9nAYl48iRlMuRHqq+KNLL0SGEz391X6Q2eL9/mpuWpb2JhSj8YVaqOkI
ymonE74GeWxnvWzXMuqJq+M+0N+o/RsSo/axODdLJWPbiswuSqs4EpRDglA6t8ISWYblHzTacDEZ
3Y80VQmbCtIlRzBK+zS4190J0aLiNX5/JXMW82Ne7L1qvqaW1rbWNrle0tO6wUPjcBZAmY2SJNMJ
ZQtFx3j/Dh/ykqOWVIY9dWEOALPNgwF+i9J+Fa5OMEysbzn1i9su5G3rGA8vZUqP5lxAKPOlX1w9
/5ELNkc9qFbvicGEikrXEGFKgCE9KKf+LriVrskdpXwVD9w8F0/pGQ+SGzGI/Ci/ZwfjKkOMR/ha
o1W1lTmmzFk3tpBFMZMmx00Z579+NBs/TwcrIk/7C8eR5fWOu1I5s1FKs5ZgVnNzbyC7jOKjaHFT
+WUfZtuUUPWg4JqM6zLbBDMWRKskCcS/IAh49Up0GLlPJ9UlVvE1uYx3HEBKIvNBIVaAjEKkplQN
AhJozqQ0brd0bt+2B5JHhyJMDlkrfFWRKGpN5SSAknAfe3PfVtCMfvTTWItNDFlJfaxqR0fQkbac
e+w2ho7UiQH6aZMNUQ0ihpJCXcWYRVaYHbT+2OeltS/I9q6hMg185rhV6ir9FSvtmIxiMjI6KGCc
7fiFlpPQZHb9XajsyS3RV8mLNja9kWmIBIMTUcfBvpWr45iI4oBwtIgKayzvlsXliERPJFYvTBHC
EPAZgr6VOUdqlMckpgJuOeVi3hCv9wOnHS3imydaI8mrW9yMr01JQoM2us1QIcas4KBIc0cUHXDI
EeVo7lVQnxUd0NrGUbrNvVojMY68z5ckgWdCkPt1tsNDj4mQxUF+UH16WAW2znHqWzu1hmOcelmb
VQ3aGZwbuTc0V8Lw5U82arVyjAGPSdybaQ2Ajh6Gx8wT3O4EGu+TDM5Bnt5t3mPX4jA2K0udKFdU
nL+YKiSLEh3RRBoBqxl3rzaV8LdsHxiw2gzcrmIFNOVOOxFnwYAF7YY+0CCCd3jkIvs7BVtmjFg2
0qbJANYup1g46YRTOLTlit6WDjOO3n+/7yMjjCR8X6x1K9aceihswqsX2jqnTJQDqnj2McgHTihp
nFpV6kHpnuNxS7bjhdh160vGz32t24RBTwIqHMG4r7GD7OpYmcCdB1maioBy92nKL/II2iaDN2B3
c9FWQIx2d8TIR7BP4wCU+utE1c5RMVkgxufERTwYRq1JCDvNBsAsNbHF7LpXUKQ68pqwNgNX87c0
H7rvJITmc9xj2VKQDeEtvLHo5JDIM+1sOb7mOuGBeNWO+7LprF5H6IEwZuogguIqlL1oRlvycV8d
eBCMajdEFnLMTUduYkFTxXKWm2ct4/Qh8DCYA0nWx2EsTCpG19tzllqJ/JhkjbUvyaYTWO0Q/f/q
JA9qkKIIFKWOUGF+lsKH//Z9KuXq+wrGIIhDg9MnkW5N8zYz/uS4Wf1+5nSrwdlujNQwx+JHPboG
Uiv7AlCD+xAXrACY8yw056guQ1iKmBxn5RIsXyPUspKbrPoR8ZwZbzMY49d7pU4QneBoU++j+iHj
TWnlfZ+x+mTWkIUiWKwymO7nEuMRNe6MjX1PiarR9xtOli5KerohpLfG2RoiFPrHbuCEviw5zYv4
jAYyV7T4bScce2F5AmpjSpc0pIsXfw1FWy0+h8TZ1wXO+rFJbaMK/j+2MVA0Z0RXhsBLu/IQGKMf
8yYvxhRCoOILLJTPi1O8VmyYL7PkDK78DzpKeRtGf9LKQgOlmlF6gA3TpEcp+laOkSPLts7LP/G2
h3EEsoAXh0wFzDzEblqlh0IM7kOJV/GyHe6+2etrmm8lTlkNcRTTcLd1WzC8Xy+H3K6d+Bg+0jEl
oSd4+zrBWz7GP1RGPhQt1XdJas5DoKAtX/Eroj6XoeLuQ/GUg3EPbZvEs0xPnUr+OdbPY8FxdTxR
GPeg62qlBCW+Xw+f2vEgji8yxqoL2n+LccBW+l7jyrLFwL4SW7Q0xyA4VIXP7ZXniMKmL5aBtL3U
AUJOxay3uk6orxt0CByTagy/hIVccO7ddG0+HBMqmjiJjDk5GJ3wXqZa00HUZ+I+lx079IbFvurT
flVugdOmYCscJvKQkqAhRkBx0O2NhHH9SzsVSBrndjDY+kV+7u4rv3/61xW8uHOjs+e3eIxfEtSx
zTIC2Gbs7NCMTq35bUwCXnKGrtKHVZRVVIAoYEUVWRY9ZVQzTYnDAV37r5xztd9cIQO/nGixGO/1
Z/sOvkJjTHdp9aaNM6DJ5W2duXmU2DNC1FY+hl1rq73hE/2z2v3rmTl0LVewjBknc94r4FHCQwOy
qjESa/p0o1XOvq/YfM5YozDGbJJOiXKRXiRqp0G/VOIFP8QHDAp2TDRuCE7ggrkMfTEcWM4Oskx6
hlGrC9rSB2d4RqckDfad7IlygGd3XFugur6jLSydnqS2Uwg2Arj6yG6OvT8dUjv51bk0BVVceKmA
be/7Wzd1xvKU2kjTWAFaNJuPWhcfu5z3Kr99Rr5BMFYWl6kw9ikgahnnyIwwc7ACXp3fxw6b9/qn
Mwe+sTTakNTYouJMtyh2c7s4UDq0+cClQNuWCG0yGByB5DdhJMojzBuqVfiN1oU1fQ8P0kFwMUdd
AdM2sXNnvOLzoG26SPkNk5FP6MJu1ARgpmJhyabbo9YlTO6HgeOteLLR/68jDTQfVSbFASuam2se
Uoh2Uj7sG9S21r0JQ4VdgZBRCidJRX6jz4768ElTOREnTwjGB0pZpWqRge83w9NYXyt4SyCxvS/D
36QB3oRgPV5YybMgY6Umb3brE/om8GR1nuxXPn5XBHEuj7CEpwOM9wuTQSzrCIhVdek0FxzH6vBp
kDiH/rYpERnsB8QAqSebahCRz5eSHgY7nhYvPtS+eFuf6ZR5+FfOIm5u1AqKcT/LOGjJkAFKQKaz
QGnQjSK7nH3iYTDW2qViklc5MNLPzTFzvJZm9dWv8/Ni01dG8alTOVJtqvdKKsZWMXY+kWoDIaeO
GWH9ndJxcpAfq+7fBy7sq35bCv2oxAAYT9nxQp+9MWf4WnmYbMlFi6bDI6/dXMK3QIm9/uoxaj87
AXhJZoeqJ+BVJHrZ36ZN3V5B0CN45RImGQXADc2r1t1iCSqK+MNMT+0swltP1JeP+2g8gRi9UwYR
s9BFWFKhajiMAmswbZVHILftIVYyMZqnaUuSLjS+bGe3OjfoB3oMXd3VkEP4nj7So4nb1ko/+SF6
WEEyqkeSshhjCZ6vdSlegSFG3weEmjCvQ+hMX/aXcfshYQVH13m1a51E4liZAVecKRPodIjPyJHg
lZOm9lXnP6Ixx0Yct2moVVhP+WtwQX0pKEy6K5y7pj/5qceL+ughsbeU7CESLlIuFkAzhk9B0lp6
Cy91lXS6NUlHjmS8bWPOEpI22tgM0P5ytrMj5Q5XFySX8MYp3cnPklv5I8/1bucUVnvHnCbtPE9z
OAFT9A0/PaSv6SyCiVeKhxHCn3gpBY7JsfdjRY31qA8BVyF7Vqqz3dXxYQkmb38peTCMARhiLkgp
PSP75ntbob8Kz4HCYO2DbB+Rb2vHvtxGGd5AqxF6nxzjQ3tJfeGCqipas+LwDv3tC90Ki9H6RUTF
4GucoV20E15wb3svuQdjIwa870tFl2ZH4dkZFEthEgGvWriF5+p5WYQrlD27+xDbNmUahirpCqZb
MbKogbHIc053Rx2srMG1VP0xGNfdeBSy+32obWneoBjzXdRBjScdWxT3mdXVnTXzqhK2b6PqGwRj
taYEhj8JVdsgz0GRVoqJe9coKMEMecHtKys+twYIwzuUBvNsd1vJ34AZ06VEm0ssQDaxJVYSPM7k
XiPf9tePJx1LUDUlitILHUDM0KGNi5FXPCXeYOkusnSO7OBC6gX3M6+l9W/OlN/CsUxVBoga86wB
7vBs3Bkn6RB5GkZQWTL6JSufdwGme8QoPXjCkQrG7B1dQ/Hl+xNM6v+PtOtajhzHll/ECBoQBF/J
YjmZlmup1S+MmTb03vPrb6LnzogFcYlpTWzE7kNvVArAwcHhMZkWrcE+0e9GHTwv6p06vLba5ySA
7GT4HCi/rZhkYAgIPUFoplOhiGYIcEVg1xqqR/1O863rqRnRlTN8KZTaloSgKxcNszoGVBvAOqfa
YuOHqqUMTHohpARN/SZLm/s2e646TIAwyA20seSTYeWuXaAJTteac9/2LaA12s0QXceh5HtuLeC9
AOAXYhFnNGHEzJif0l8ztIGnGk6141oN4OP3uMx5I7ND2ZoEVxWHfjiTCWuCqIEXMNR1s0iybfwn
RNtbHpJgDOEQd2lYAaKqfkBBvdHdvvzW1KHEFtZu1MXuCX4q6achalPgcOEEHcIJmPRw/b11MLxc
PgO04pwu0ATn1E/zPFIbaMrRfKx+8j6qwDMf/GNcuRo+uZLdB2Tpca3+2UmIlQjJ9zrKh8mOgTkH
nTOqZ1bdSKcHNq8UF0i+tMEgZr9YHPtdmpqZY8VJus9U46fV+Iabp1oGm4za3bYT3rQQYArfKfYc
WoE6I6ulWJ+19Cksnsf0bMnI6dc+VC62j4eni+uljkNaKDxnbHdQFWhuNSfwGjxlz9U1feQsGsrJ
lJUdN80ESxN8BjKcuW4p+Cwn4Utb3QQU9Sz2dXv7pAsT/IbFJrNsuGMyMTjNScPiXVC406t9jwYR
J7yH/5U1icvMRPAbhlL3s9HFPeSfh9OoPDV5e1JT9DQXxUkLZOpxm14Kuyi4EDaBIrziXiqybcub
IQvtjEmseNv7uPZILq+X4EDsIOwLMgNlCnSnNq7LeXLUJnZxYKFyZ7Kf23DvSeaE6yy4ENaHmpJx
FwKuyhtwiN3aj/ia/cX9SR975nIZln8xcSW5bWKaY9SrII9ivDKQyvXGOj8rZXVsedvpKGsoXIuu
cOUo9H5tA7KoInECpI0LM7BgJha67/7gs2Thznqw/zBu6C92L55vyw/znWRnuSN8/+S8wQoOJa3N
Uq8VLFE982mQEPKGrcd7JqV8fev3+w1J8CkgQ9bzsQPScFZ4AMl1QtjOTpzgbtj/23dg/Tq8gQpO
pfB932xmgBpaFDjWEDy3cyirQslWJjgVpcmqUmOwTpI9+uzH3F5TpHQkB8UPYuugBDeCwV2lRiGP
v6Jgqt/n+/6oPxGYBi/3y4Rr1g3/bdsEL1KB1w7fygBrtZ9Wfl+g02RmkF+XhXHriwL7J7NVG/oQ
wr2uIds46gN8fnxCj+suDJ0ix+w4++vT+TEku+1dXPdb/+CJ7AJzEZO6rlAuLPPXxnrK/DvQ9vnk
roxtt5ERZK8lBXCl39CEAAHJPiNVG766zi1RuSvcxK1S9I6DUg5TVttLW0vfXKAJNxmsyLSJDaCN
3/C84S4z8E+B/2z0ePbNgnjEB9LaF4jCja4TtITEfH0qGEbTA1Fk47XrF+ttA4XbOyvE6PQIF4u3
G1itE+6Dw/StGMCL/BefS/zDOHWTxEj+R5DwBivc5yTv06ZTYCV/sYg17gzNV5DY8GKefkwRI38k
33exlcLtHnwzN8YaW/mXflO872J44r9Sp/pL59SDxJ/Itla44XXRsTnlgD0Di0cUvuQY6J3a7lli
lavRjw5VCt64THHJLyNJSn3DTxMeKaCNA3S05+CqcgvwdScumqSgKxbti+/TlXGS4HLTeOcuF7hC
hKLZfV52GnA5OUQI4oEQYstoxo2P/Y/ajXa15RVHCSa39y1MwZth6kUdexWY2mOSHMtThnx078Sh
W3QoAsZX8pT06in+s0qEe5e7m4/ZUCgUiFGg7f3Y3AfMd8K687ZXJoMRHJk9tTq4f/AcmNozSHN8
c3LI8H0bY/vANPHLJurawg/5k2OzDCHlvRZKAGSLELxVyqBUViYASO3D0J+q5phJKRu2LQAcFJfn
URJalG0JjCp0IS/j1XcQIz7k9m5062foRe9r2Yu2/i2/MAG+7MWnGhtyEz1Z+FQbXMNwzX11QDHT
qyvXd7KdvP90/Zgow5CACUEbKsCpkKOvoH2M9Nh0Z8dPxJZd3NWQAET6fwMInrCY5goDZACY7sk9
v0PjUT3lP/8auGLuttGt28QbmOCdxiAiWlplOC+yR1/D0L0ymaqSDEJwRHNpDFGqptgw+8CiK0U/
xLH331Yh+p0hNrpkBgQEMmjwTdU9tZMRU0uW8a7jabRzjLhip6L0MeONDfVTGfzcXseqbRlQxKBQ
xNMx53JpyoYxWVU4AWMEmZDxqZURjK3/PkTIdZC3aOCIufx94meNHue4nSH04pq+2BVRJ2nUX90m
kKH/DSEEYfZcW+GvD9UmC9EYfogwyGcFkrB5dR1EhSCAZeogRBSsFtM/Q6nHqJy1yuRE0HiJZBw3
MgTBaMMJvauagcbSLPqWqDtFlWzTerC6WIJosqkJjkU+vQJ2TNDl4WMwO4QvWuly7qYSVNYymdF1
P/mGSISnUjHtqlQtLMn/3O745KP9YN6MyBzknnygTrJ/75RpLd9oqgpgUfktDa5qmn3EcS1WI9iZ
xswspxQARH0tNcfH4LqMa1a6Y8J17FqftrB0YByKW84GFB2MG9DyHWucT/Lygbu/WBDf0cUzhvb8
mJNSo7gUf80sN9Zkbd+rN3MBwP99AVDp0EgLOwBUuJmW/crj+zr9SDnHRFuvyihhvBvwEiVkKcay
CAIyI/octCWq9l4NXdQP7NUbiJiWIqXeQhEeIHlwlfp3sywXxZ/Yd3Hs4vcFP9nXiUIDENPs8mmE
8vZTNmFycnaN+vP2OtYtbAEkWLESpNqoo4ttV0NfBPk8fze9YlxcO/MElL1TJW1Sq7dyAScYdIoJ
kLmwuf8voA2jFGeD6rvtJa1a2QJCMONaNac01wFBzdKN0lOjYhwo+MjlX4AIpmwYNakinklLyruw
vVLJt07GN766DqphvB5D2zBkAUKrY4gZNDAxXTU9ECDd21PmpZb6+9N/Bp4xkBSaqEsio3x5XWoa
6l3Iv19C+7MaWI6ZPoI1UXJd1vMwCxThUMKA9T0bECKr5/HaQGtu/lNza4THmD2S5VP53Xh3dxZY
wsZ1djUwm3/GpGiAwgfguT0XUJcu3eEoTQny3dnCEkLlMMu1Su2we9FPBSkCxMr9S2vvKvS+oxJ/
WzzKcrjrVvF2XELgAaccT2BYx0YmxzG5UfKrUNZuzB3k1pqEyCPvO2Yb/Bua56O1I58w0TCDLsuW
rbqCxTEJfpoGWdSPvD44JOe0OEIIaNsPrLrQt98Xm5tYq+lBY8PkzED1TAq+HDW5trTZaaJZAiUz
b3EoZ4YSjaHxVEePvmPqNjdsN9xx4gP1GMimOqRggstuonCwCd843uhUM6c/mh4n+wQpYeJ+YAB5
6R5+8T4v3mzaq+D+4F6o9P/o60NUltDDeN4+KYlN64JzYD7I4E1u0yN5sOP9GEHWh0oCdhmG4BQq
NlesLIHBZTpTP3fMKbwNA5mYz3pUvbA6bpWL/RpYmBWU5wLqwpl30VVxMGKX7IpTgTQbhfQU+iK2
d2/9CV9ACi6hn4naZryvxKg+ZcxL7ZchPljVjWk/qd3kFep1V9YOm79VZe9tY6/dMarqRINGKAJe
sWJm+mUY+yOiB52qnzobRFhlaj0M1P+zHrRJstC1I1yCCXY/YJyEWAnAUrt17OBARuoqMsrDNa8E
hUFNhXCnDR4YwSuFadOjIgIhc0vZEROVMV3GYbu2jAWCGDpqPjxFHAJBVY8DRqXYsQ2/bR+LDEKI
HtUy1PwZbmIXBrdN0XmdGTlDKuse5XYlvhPLhYjnkYYTw0wCHHio+PfRpDW7hCXVwbT7+Wkk0+iS
KCSScEUGyh/kxf2iel3Odg7QuS+9bnwifenguFxzOo/a4/Y2rnra5QoFx5RgoGgyFZ9nzsGkv48f
/V1+5T+GR5yc7BrLzoz/+2Jhft4nmuUDq6CxS+evhLUOrX9bHhRV/OWKBPekgVg0ngtsn64dBvrZ
JLLgi+//llEIziiz62GaMgAEEDWChuZ89J8SggZFcImrqDXk0PN1t4+JxyNbkEK80jZ60+b8QoEr
xe4azOCCoId9GvovAaM7pZF1GstOSnARflNoecddRGj+iTtca6D/6yVrkrghMXihOUrkhgoMZjwa
+aGJ77f3bLV7D8VefMLAIiCDIZxTHClDRAlcxOD69yoIm3ieN95lrqG6XLRJfVKPsr7O9Y17wxQO
Kke+ryrGaABtXe8E0zkrAteX0WuuPUnLhQmnU5ZKTCsWgB4/v1U6WMLwSNmxK0fJJ836Cf2zGFET
OdOM2A4ocIixj8arVNa/ue7o3n5f8OF5MuR6WMeQrAclacagZKQWbgvZB/PUSd/x1ZOBHApSsiBV
x1t+6XxYHmczMrGIjpJHo74vIIpTFgeJyfH34N09XYAI70VRQpNTDQCi5A4YE4ib78bjdFfZkMwo
9tGjzNxWYzFrAch91cKlan1mq2gV4p1mYOtEv8b8gpqu8pydKKQ/AxRbu71kjatWsYAUXgxNL/tK
n3teLuf0mah5hk4bu+N52Km72CuJ47ujzKnLTo//+2KdFVGgax8M2FgdnIYMhGGdvR9V878eoPB4
xBqZAq3C4qKffLaI11brK7TGYroSnV+yL4/VuHZ5fIKLCtk0hGgi5R9VLeamoq9qjNEbEKKhDSt4
LAeJy5XiCe6p8lvQEnC8v3sOwn0NBSx9D/HUG1nwtHpmJtrMeA8ftUQlA59WNGvDGe09WeWUkebF
7Loksv6XVWe4QBHMkXYqvg0aFU+jVT8pmOwlEC1jxDz1VvH8EdNfYAlWqGt5ahsxVkQO7AzNMtAa
s+voGklLV0dbJ+ScJG/YqodcAArmOBcDknA5AMviUxSdbbj4yHhowkM4ymZkZKclmGJmtcGcUOxj
VH0bCSh58lfSyXLK6/5qsSDBAPPcGjGeMCGwQMby2tqDAfC7r7tKvqOg3+WqQtTaS06N+8B3TnmB
KTyXdhtjsjjCJg7ndhcc8739EEAhOTkphxoSvvb3bbxV//gGJ4qn5oNZsIAADoyhQQD2H0NWT15t
HcJ9+vtmid+kLNVDA1U5nh7BenbxJ6I43eBa0HFXd+g7QQuRAp/8kXBggSo8bknL+rTQsLDWvi/U
K4YYdHvn1mbODAu6vfg8VAkeauGNhlqenxSVBi9v2GeiEmgCqGAeAu3vxHq0MscuPvt2o0mcIKKS
Y1u/am/YwuoKlWrM8mH/vfWZJndT+pCprTv1+xIv2vY6113WG5TwaMd12Jq+Dqi2PqrBT8JuxuiY
Ba/bKOsX+g1FcIyRSacpwhjfbmR/5jqEKSuXyi80P5L3l+sNRXCJEdghIjXHkcXgec/3ym1cgNJT
3RcYMx5CyVWWLUlwhwbUjMw8AFg+Rgddne+6Kj9Qrfv233ZOcIUVKyo/7LgrLJ8r8sLGR0MmN7ja
iL00dcERKlk5ZEPLbQCajelJfyBQFyducm9nDmZ9h71eOIZHWif7c3tx/Ie3DkzwhnPTtWnMADxV
IeYgrbtRTdzMzq+DqT/V8FmdEkv2c7WxfrHYdw2xELvCoAAwh7PxjX4OT+xA0HFjPJAn64Z+S2/x
DYPxHNnktuSeiSJcBmBbPeawQ+fk8V5HNi3NHDuT9BnIcATX0UaRkgwJzJIFN2y8N/PaKci1qozu
9tHJcAS/4auYCSsm4FiadejCyWny7ksT+VdTg5nWbaz1UPHNFxuC+5inushHgs2jN/OeF0kSxDra
mYf40Df0ttHW38x/vIgheBGDxqpCUh0przl3s6w46YGM6P1/PJpvGILz0DOjio0EC4qRzPDi73xi
1t/pJ71zshPZp+fc/ciYzNLuBUdSVAkzLAOQYTe5VhntZlOSjJJ4RENwI9BCSaaBL6rPXmvrHCrX
YOzdPptVCKoSMLFZDMzAgsNoymRoMqvhRdrXfH4kNVS80y/bGL+SPe+80huILfTNlFXiV4Ha4uUv
nCjtnpRi2oHs7jxjKjZOxquRgfMYbIqqGR7boLxLmuYzm6H51kUnfRhvtMRyyzn2WES9tp6vi7j6
0IVY/IlCcBIi3VvPBPvAm6f5lz0GS07BqTq1BzAhSlzKajSyABNcCssKEFgN2A8zOGhJ5RTGo+17
iqk5g/p5e+9X794CSvAqijF2dhoAqrYPc36qow+UpazF7wuOJJgyvUw7pChKP3Vye69qz2n632xU
ZID3g3xK0wxroPPNPF0r2rkMj9vbJLkGtuA+okibYr/BMrToeoh+NHHj6morMzK+2Vv3QPQYY5P4
UQmUdjd4CAe8cPerRz+KHNTX9sORSD+PZKYmuJCG9EOcMdg1eKU7tLGTm/COz86io/iIZ2W4S8F0
0rrtZxnFhGxHBcfSa9U4QW0ZF6ooq32pYcKuyDp/14GuWfJybkOZYgd7FQdKZZuAsoIHAx+3ZXrU
paqH/E7+77MzxcbPPMPw7ugDRHsc3OyWc+jpryFk2qq9cifN/K2j8RKeisqjLnKBWEkel9DnRdCB
UUUVEsTxjtzNZ+WQnm0pYda6j3gDE4x/8IcpxRAO3HPw0NTEmYYf27eLG9n7vXsDEOzeLGsMpjQA
SOyXOHeHsPAU/842Phndda9U+2201eXgObOIjQIo5iDx1yyyiUXYmJimwy1LIur0deQm00f89wJB
cHoECct5DvjpgAYkVxJvgIqebyVO1T2npJCgrZr3Ao3/+2I9ICeKWmWG+2uN66oDIXTduVov8xQy
FMEIAi0YqnjCmlLF7H/W+cS+12lEQyejRPu8fULriaLFkgSD0Ae79/sBR1Rr8LiO4lQuaJeO9oip
rOSuuPsXetfr64PaC+aH0HEqZlUMU4EwAc9NJZMDtiVcqnxvWY4CJUJnrCEp8otV5bGUTdvLcIW3
vgy6bBwt4NrslBgv7exp/dP2dsogBIMnYV12KGMDIlUdo3ypzSt/kFFXyEAEm++zseuKGsllRq9o
dJua+6x+3F7HehDPFXn+/4z437Cw9D5ssgDlV9igaf2RGkXj0iS2HH+A2lXBKuYkVT55UVdXu6BO
rnMFVZiurXTHDBq03KRoxe2DXsY1ul5FZ5rKQEarwXYEayVmTBQkdBDo49PW2AVnn5OAOkji72T9
eKvP9QJKeK7NEtSYmMTAq9l+r+idlh07E6x1/d2s5N72bq8eKFLlGmO2qUNZ53Kz25H4Ta3hQLHZ
jo5OkdZyVZZJUFad8QJFcCt0btpMS0fEh8q5t14t+/l3V0EwvwBVE1PFsAckgi5XAYOoJq0bMuj0
+l4y54Wbjf1TM0S/3fd7iSPsVtIabTrZfeYl8eBOpflg9bLC70qCFCw+KgqYEFfSCBFDjCLxMdg/
6Zk3J/tRe8gzbdfle6bdjsOhTg9j80pLSdy74ok5pokd1DRsJBXCNMVQ/HGq0ZjLeyUt0Ffs6E65
MW+4bA9Xc6ayBrP3ZscBIXXCJWIwACJcJi1OM8WIwGzS5BHdz5NlnWnvt55FMpniBf/bL8MOQGmc
jBtSzhRNXpe2ofn6lMZIjnpqVu5zUu2ncr42Sh+fofZpJLFrRo+JQSRb+v4KAxWCYpCqYhhuExuw
SpS9y9SmGDqzEjCeWMPJVO/1eQBf2Jg5tEpkZPerO6pT2AvarHWMwF8uM8QIdQ73lHl1kHzSe+uK
TJNL8WUm+XxZxYFwEEqa6Oi2fpnSwjtz9gPdrjqcXGF4CmtOReMfpvz35RSxfwsY4UYT08+VNgeM
3R6pD6VgXfYkr57QAkG4yySwjNbIgKAb922sOZ31GT1mffC9iJ62vdP69VpACe6vG+PaKDRAzd8G
z8JgZeL6x7+L6Wizltge/7l3Fr+AE0wh8gM/hRofbG96jvVs5/vdue3rXWD9Pl/F5SkJDxVLqF+a
Nfe73ezoynMF/YOy/JjJITdlMwu9jEwInuhsUDPBhLLHpq/ZULkRDotKzmjVGkxUpAzINmhgbLu8
PqkdkMKq4ZAYPhUU42vdHHQ7dWhyQ+lh2xzWoJgK52fAH+HBEpxtT41O6yqSeqX1yYq/VMFPw/hi
KWDRl/Vx8EsiGsICScy45YWStEFopp7pp/e1Muw02v92cpKYSwjBu7ZFkrcYI0whUTLcqj3KaSpT
vxPIYWxv2prbgcywZZvQvtSY+CncEH/yawU4ZY9JIlPzmA4+orQ7fQBGZwRhno3co5gRHzOSRkGr
pV6ln9nUI994UBTZBCy/Fe+OZQEieJ6ZGtbI4yGvNp51/0cbnyCz6OTWqzkcY1P5yM4t0ATnY5GQ
kTSbsXP0c57v8/hLIGNGXbWzBYTgcIopCMuIAsKoT4zLTieypuk1l4ZRXkbAbIi6sRgU9UXmqwUd
Um82vuXsaKIjjg5fpjpxt89/dSULHMHVKA3JiWl2qQdFnBASbLPvUrtQJSgrhRfcGv54QqDTsPGf
S29jqVMfomMh9dodGk1AHjYeayha2oceeWYZg8Xq3i3A+JoXL3YYh2OUGwDTIcQVXdEKyQpU1wdZ
48fqFV3gCGbdWf1gQcwi9aacOiaUfSoVH/S2sd8+orXbY6vgeEWUYxIifodN2dwnwdinngo9l+rg
GOODiYxw4uSBrMd9pYJLzCUW/1sWW1fUhp31Bsyh/dY9qx4nMuYJ2yBx6Gl00dRInbkCM6+si3rl
GxjAGsELoeO/QMpwCRygM2SOc+wl51VMiat74DpxRwtlLJtB37IEY34gy0yvGcoSVDCUGdwcQ2hC
2UUJr1l8IqHh6OxzI9MwXrtjSxjBTsqiTBH/cntsH1T7bCfetoGs2eHy9/kyl4emaghLCvx+FD3O
w3c2Pff11/8GITg8XcnhkUrsVGm0p1Idr8eiOZEyk9AWrewU1RDNUxg7QhIxW6WOUTJ2pEi8GXTT
EfXPfZBKbtPKZlEoMNnMYPhfS2zHGeJyNsCvmnoaeHBJWLhx7t/PUjLBta9aqhsqPsRA3sNf18tD
sSuSoB3GT7wCcmZhmpyYbh2CeZjdeEQHq27vE1W7y9X6xRrHl+3TWgm4gM23EIMwNjGF0wKTYVBV
RpB6lvW5YYWTaY+5cVCtQ1rOv/91dAElOAywGaI13MYyh3J8JlHpBmp+306FrE1gzTIg+kQszLvi
I1NM2yhNEpUzAU428baHL4P/EbuwbVAzwP3gC1Y4r26GVAuqRgmGbr70HUZc0SFVZaXkqq74coq+
UVXTUN9ADopb5+Kq1j24J2hdJR4pngtrH1aJq2svWvQlY6+RTGpxzdSXYIJfKFt0z2t+mXhVZ3pl
XXqTzrxklLXE8p0RojusycbZ6KB/fvcl0XUBYlirTjy7f5ziG1rslS5z1DBywm6faS8q8nrb9r2+
sDdEbiyLXWwCS03Y0CSeNTXNaTTIoxZDdmwKqvLhA0iwB2Ygb6MhD3qJZEY+i9MYW1ibqcOGL354
yBpZIW/NtrnR/Q0ixGD50OY9q+D1ILhs7aqcpS6S9o3E9FY3TaMGxMvBEAT5I2EpcT0H0wTT68L5
nNXGY8z8PYJYSWV81cLfYMRPsMgfNNB+whqSJkJSsmjODia/7lkcH9WkCVzFSh+3z2gt20AN5LtA
qQRNe0sUm0/aDJV4gu9LTliWQGQn+tG9Dnu6J8fQ8132EZ+3xBPu1WBGYVj2wDPb9FzYsacqyj4a
ZBSPqwe2WJbgxePZIHYa42OW9X/myQ3Tf/hFKwnM10yPIoWMDCi4CsAkcGkUdhQN6POqMf6efTXb
WyX6uX02a9aw+H2R+2hOMPNe0QZZhrA/o2Th5Wl4SvWvba/v4qR1+ll73UZc27UlonBjIxazsUP1
ySvVfcteis6Juh/bEGtfM3SJIVxYxYeqV9Jj17CWJ2NX3ECAwZl//lUbkYXGsgUJkTGE5BorjluA
gbyRvUSdPBfEDVb04Mv1CP60auKsIjpOqcW4ZFI4fXNA0Lrvu0ISLawFJksgvtaF41aUjGVRiY0b
0WuUvWYBMhtnM/thE0ndQrZpwhX10WNtWjZWZBreZOxD3+tln2UyCOF6Yvq9660Za2Hml1yvOV/N
+AG+GugbvN1PSwiv8sLQKrvA4Wct3ZUadA46WUC86gJQBOFEsiYzVOFM+oF3rpMKefT5Wz57SiX5
dFg9c10HaRhDnz0C4sszH3O9L4oBpRY9bh1Lu4XQAqbA960f4yWSTBmvnskCS7yYHUnmugJWEpAj
ckyY27d6l5gyEq61NaFga1hQg0CKThfupJKiQ7Egeeb54UuWtk5KG7dFFf9flKrWPOgSSribBgO5
S2kAKkRDpGIqThCA8TnLZqer2ggVzMpFdu9+28OtOQSL6raNChniHpFcuI+YpdYMoE3v75Nsukr1
YJ9E2Z5l1mEbai16BIhmgcwGjSviC4T0XzgMKsyvMA6Vgpas5jD16JeFm6vRQd3fxpqM1UYCKT5K
7aznhc8KPBGIfnqWfjeN4RBk8Q58IGeVVn/mTXLUo/EDb6Flq4QZpqUhIhaMJkgn2kCsCT4JYYNm
FrqTxeO4swa1dLLWjt04bU79XDxsb/DqWSLlhjIZkv1EvH9FyophDFAnM33tNpmrAwvrcz+Xu7jP
/9yGWn0YLTSamCbIm8GAJIQTBXoXaDigcMFH8TjvWbgzH7q9cuhv0OgpkfyQoYmMDCZiXNNHddFT
jsHtL+VQtw8cA6w3MfRrDUniXwonODI7YXat26j9dOf8hEkvsArUlsNXVx8MjGNLQrPVi/+2l7/+
nMVb2YRF2hC+lxVEdW5mQ33FVKyxMy2KRJzydRwyZACzSDv+tzMU652gwO2jwgRuvdP2v+YBiz1k
71zE70dEbIOs2LXSZ4I27MVCRQ836vM8JNjXWkkgCzcc7SbcjWHv6qw4o2axi5LcJSUm9vXuFATk
eXvBa+8fU1G6hoQWZbgjl+9T18VGk08ljhWRdq3uy7SXbOnaq4RSDqW4fSpFiuESoenHlJZzhhcw
ST43Ob0dqvZkV7/PKY5iAYbMkPEB69i7YXAlz9K8qeDW/CR0867FKIVv+ZIIbs0qlyDCCxunw2xG
M0CGsDlVw3TTWdkRShkRiI1HjGbHdS3JCa75ryWisHt+NoxqpGD3DBup6PJqGg/KMLphJEvnrwPB
EtHshDaNXwM/iwsXKayqywmOMktnpEzsa5XiptumoxTtH9s2t2rzYG/4B4tv8wIrqaa8gqoUvrv2
xr7/VB0sr5wc3n0yHUdpVp8PGojx/RJNcMtIeaak5OV4DEQduxuGVP7sKuf4LJNzXr1Lb8sS6S8K
jRbtxHsldP8lV8ClJGvHW3XCi6WICZkp7Vp15M4ivO684NgcFM8/DntwRWKUXfbptZpZWKIJ1o7w
WyXpgPXEJ/8Q3RJvPkKvdZed8gcoA+x9T2IW/Pc2DkqMK1kQaSWtYYLtF85HpqkOOfUul94uP8ee
jJNuLYplOqg20aJMVaSLL43QzLq+Umx4Ptbu7SF2ano/ERf5PEdvZQe36gPxjYEWF97VYPLLtzB4
2ke9XXODV7Sf6Eyy/hgqyeatXt8FAl/tAsGvR8WwOiBodeilsXLy9eFTWBiOX0ui45W1oCaLrjtL
s9HQIFYpupgw3y9T+MAGI96B+rMfbQ9EaH9uW8PKgi5gBOObKiWEnHwEf5RXT6FqHWurvDPn5qaA
STr/DUtwsnGklkyxYnQfqfXZCFjojvUEeVFjD5b8UhLZrC8MjWKGRpFoF78ukMgfDEuDR2f1A+i6
hkh3GWRSBpvutle14o7ArM3zgsi3a++KBs1kRnUTJwh9k69q8pw2ssaGNXd0gSCYtZ5X+uC32Dee
eqRuvB8GSNfP0I5Wj9orlZj42rNxASfY+Gjo0VTWv+B4S268r/6KzTjc+PuUaqi2LHZPeKPKpDeq
wMbuxUx3GKv2ak9O2we04oEAQW00KjKqqmLVt4ubYhigKO71tPf6KtuB1sBN9PATWlrdgVQv23Cr
Fxc1P9WGupcJx3fpIpQcLMak4J+19rAr0QKnG+NON4P9Nsxa7Y+3OnDjZlxMT8CpUUBvCzsA7Su0
efiTgcQHvkrCs6zxbdXACYqljCG8tC3hYQ/JgI+4EJ5ILW4jFOsTyQyG5PdFsiTf0lM/MmACRtLv
BzO4ynRZyLB6JsRi8NzodDKIYNKRmZp+z4Njv7ydhtIZ+kMYJhL3JgMRTDmgWU0RtCJqUPZFeiiT
L7ZsBH3dFSwWIpxFA3nygc58ryCbiDkLBTxwA8Rvhn14NCHVuJcyZvAHQIgWLCSx/t46UVUWZLnG
VKlY1eDWI1TdcjDBm15lPnDFh0iKxxfwDg4EFshHokfjXSNsGdApYx2cDyYvHNX2hjnexeQYzY8l
1DnKBy2S9Wesmt8Ckf/74kkfh95kBdJOntEzz6L+Ls21h+27uvI9g2QMwWQMOi15je8Swu6jPK4t
nJrdTm5eNsdJL0HOih6UnjqjkR8xGrHbhlxbFToDUO9DNziFuvUlJB0Nqw01eIciK26CaXjNi07G
rbdm8EhPaqg0W5zpVXjPpzFnapeEiB1M5ZD39ItR/jADGQHse/dNMbQComvChfewlMuVQJK39SGi
Enrq2Hio8jmY4jjmtD7paekUtJH41fcbBzh0UxDKw9V3BmgnNUacSj30rKQm6bFpU1V346IH7/n2
CdE1JATGYArQdIJZROGI4mhsS79vQ6811Zt4SB9RVfUdFYGXE6mQr6fEVaImc+bOPml5DkrT9EgH
7TypyrEpg9Nkmfc5ZnbCKjggvXmboOWxC7KbTtd3maJ7HaFOTtTbPplKpx3TP+qC2o6R14+24d8E
6Nmf2wZct0ZzgyabAMjmaR6s41wqB1DkmE5aUqct8puhHhC9Z6i0Ev9P1hq3CsP/vTf9yCl9/VPR
F7WbqOMTi6bXnD9ITXcw1c4bggw5AjwcnZKhrbTyj7DYV/Q+n5ICRToyf41Zcp+NyvcaKm1OPsnY
kN/HgJdnyU9gcbWtzmwNws+yCVsQy4WuZl6X8ZdOmyRn+f4mXALxf18AgZ/TDNXcCD09BSusUj/H
4JgYZ+1p22RWQrNLHCESHFXIe2cdcKrSba+tY+QlrobRon+ltL1mn8ubIFw8gnEpy8gAhpzPrpzz
4zjJBiPXISz4esMg7x1jppAptrMRn1JKcohJ6YYs3m3v2frRvEHw921xNMmAwH1IJtToNWh9gebP
mJ1eNhb7Pw7mDUVwhWFEpzErsZDBV/doQt3bYwsl0tiZpxmeZHhgjQ7aZeLW+nytsEHywEjx+UYv
VlmRru+TFqtE/aa9tq+4YfgNiOank1zV7P0bDStEHQ/GAb/8rotpbv6PtCtZjltXsl/ECBIcQG45
VZVkDZYtS9aG4ZETSHCevr4P/bqvKBRfoa27ePEWuuFTCSYSiUTmOWrOm3hJ0MWknhaIxKAZ3pv1
7GDP7XGprWeKX4MH5ERyJd7dzq+4YipipUZi2JOW4BQoTxmvXTbxGz3/ZeSyhuVdp9kgCQe2kYMN
u9axnLZTu8Xcevp8VM3Hd3jmBkTwzGyEilZUAkS3vrf9HTrnYltS1tw9OzcQglu2EWOk6AEx99/a
/LaawlJzu/KLtXz5d7YI/pf2nPSjBpeYNRNPhbeTmXlc9qS2Zw1BiRv3HWiRnjUXJanaEKsakmCo
TDfF8ZU8zdOxKg6qzJzzhG0tzv6DJPYXJXazvmf1SQBeP3dIX0br3tSxfz+jN8IaZTn2nrdt0c68
zcBweAo0zXps0UiOHk7eP13+QHt7Z4shOJvZU9shMQIU776USZgVR828JqjHXYbZC+hEWy/0Gm6k
ltgUOts59GIsOFy1NC4hPy1bArBrxwZASJqKakk70sGOqGSfC0zYqkXnN0o3ukU5Bv/OGPGy1c3q
VGQwxuqzA6maa7OO33E6bdZLpDw0ctWISQNzquEpnW0cF0fwv0vWbNe/XtdMLCVqmOHNxxF2kCkY
9ZA08j6V3Q2zgRDcq2+aIXco7EA/9NdRI26sP+vp6KVZCSpC0G73MiWn3WCwyZ7Xv29OPEbtVlEU
VGE7UFTzR9MJwHhoj2Etk5vdNw3TWBg3BcOmOFWSIIVuej7CCyLrqNoGxJAWLzdx94jovaGT40Sa
02XH27MNbR+GY9koW1liF6XDWa23tICilzp5xcpdnrp587EiB002mrVTRkJr9SuWGOowM0W4lvA0
iHr+U0tsT7HSj5mm+K1jhZTHflPyr2MUBWU9SE6nvTxiCy3Evb4d1CHnq5kUvOLOj8kCaVPYqI/2
eETbaGe3kt22F522gIKXJvlIc3MukRwN7Y3uzFcklsXyndect+spHLl2rJGhT7Geprvg2W06pUHh
9aH6PPvoNAk1ScPA3t7emrSavNkGBfhYkBdhDbPuRlkeFX7Ih5+XvVEGsf59A7GkaLgwHUBgOuPY
qL8mOgaD8veKeW/XbQ38GxS9I4WdNhWcwbnGR3I1vHbk7wka29USgkbtFE5Wc3ycykhctcxdh/8c
7PvF+lxQWQPvbk6+BROOqrFP9EGtADZ6KABjHC2+KkFuUYflQdYdv/uJMLkFdnaDIN8T7CogmQ6Z
Nixe3TEoTt7ZqDNNMlJIGYhgz7SYWa/PDXYPbv9z9a1RD4Ys8ZJhCEfu3BmKrnc13Dm33Y6VrsZ/
Ivp67/Do1+UST92aO2PbVFiuyiHuCAnQqX0cc0l0k5ginrqWVhox6h74/MZzs4SJ+k2VPdXsnhMb
O4R4NlWEFbioIMKon5vkVq3DonAZRq2H4q9bXbE7N0hCVIM+UqmzDEi0+BrXUCS3nwiVVcT2Y+cG
RQhmtB1zvqxnUefXtld9bt00sP34pGMm0FvVkmXtT7sLiEEfaoFLmmDm523QWaJUBX3mvEbPA6Ut
1L9UH8IXrqb+KvRvl51u9/B5xRKpXNuUF1rfAqvjsxeZLDQWerwMsedyhqqbho0eI4eI80tjn2Ul
2uawQ9ELedWWyuz1XTs+KpmSSlKUvaxoHaREoRSPQuSPhMgmXC/Wgg6hYVmDQfmpZniZzMkpL+pA
n0DHUSOPsDNLsm13/QND5KgUWWszgTivnEDMiqithjBXHOKHtVEi8SMdrMl8gH5M+SLnDNr7aFtE
YYfFsYr8JDWQHYECh7coBjiyK9OO2srKn/JqlbC3iMrHJXXUFM+7oDwjnuXp19PRvFlVIZIvzgEj
l+Eik4WQGSZsNduitJk5ltLi12l5N/29BvJbo1ZX3fhHR6xeV6C0GWjZEBa8/ZBG3Xu8Hfo0JprX
MbgsNvXOeddAybFHXkL5C2RPjkmzfC/NSDJrtLupXmHERt7aonh7LwGjzLrPluYuq+cvXGkljaYy
GCEZpktkld0IGEZYUNgmqIqJN0Dc+XKI2It4hkbBtoVRHNDNCJkC2GFQb9cBY2eRm3a/m6oDs3PI
W3Do2M+XsfZNesVaY8jGB8qu1DIVTTkBNzGFH2uujlYtiqbrfwcjBHELpJe17cAkNXnSOXcpiv2N
lC5lf8P8Y4z4rI+xgzIauxEnoObrw69h/PqvrBA7qB0eo4NqmdKgjECSETN37kbP7D9eRtkrn2w+
vyHEM2Lqfc0SfBJq41EI1EaQFzHvdbXxaGxLXE2GJcQ1lkSRY8awCFXI39MA0dMM067TcuJjGf47
s4RopkR0MnQDLpDoD/pynzaKi+y0e9clBacPJZh6RruPOMayaM5Sp1OLqDm0t1Op+Zg7OzS1rMts
d+OAMExVTYwaYrLi7cYpjD6q+wapQqQ8zeb9EH3KbYkj7J7fGwjBETBaZkwlw/k9GD+gU9Yz5mbF
AXeGOnlsMllz6O7m2aAJrjDFY2GgBIWEu2vXN5EoKGry87IPyBZN9IG45CTN1lxOX3ytPaj1M+YE
JCmIDGT9+yak1UMFD1iTOFO5Ksh1x38NxcNlO3Yj9GathItwoQ9lC9a4NADPme/Ej2X7rE+lT6an
vPt8GUpmjXAYxG1qjGwAlEF9aryUzI+c9xxrG2uEM8BUi//9KuNyo+Hpq/hNB0kqulvCMjYYwgEQ
JQarzARmFKy6Hyzyu1Wd71Fq4RWceWbBftej4iKhhOqbrLtV4tjikxSdy0KJ/jgd+TBHNdoLZafb
DmkJMqnXTFscdwGRRNU1BOmh0dDb1mg8pG2HAWXOxW6xldi3JK9OafMtbkzfgH5eNZPjPGS3Rff3
bFFvfonYcTYbo65yBevMuR1mw69lIb6OuaJ3OOWrvX/KKpstRiY0hEFDBOlwT2/TuM5dLctcXHXf
k9dtcIQIGEcpY00LnEHF485JM0JLFmT3LywbDCHuQapEiUkKDPUwPfNb/bjKJvTPi7cEhc9uZNfZ
3f28gRNCYErxzJNkCOpoYUGbzJ1VftVqSbeeDEMIT2YVs2rIYFLcPWTJfTR+ygvJgOVu5Wzj8mLL
TzcNfREzXE7sG0jJHJdjdV1/WJXdUmkFYKejbnXqlVcCE5poxhFiIItAz5OB0xSTY//p9U8g4zqG
U2Ci11/KPb4bLzZoQjjsapO0lYH8yzjo07Xms9BGt483/sjvy4d6cOswD3F/vryj/st6vtooBMjF
Nttu1JCJITxEB8xcH1Xl0Pp9CqGc+ZgY/mW8fRf5B05s6CROZrR2A7jOuRnQqzwnqseWw2UQ2YcT
m+r61E4ykmEpO1/11IBBVSK+qQLlUITRrazSpq1L9LYvcXUTTFaiwIoSqzjApSzEjBJQBwX25Hb+
5FchxCKD5Ed8lXpdELkFuCC0PxRSct6q/fV8xRa2XKyOmjMviLus6q8UuzqVVnGF2R5JbvNfVvQV
R9gK5cowRNbDrAshnxGCXeNGvW8CIyzC2JdRKPyX2PiKJmyFGcwrca9jRdtgxBgKCwvP+jx4tmth
DzAvfZL4i2wVhU3AnJbXCiotwVL7U1jfWr+w54PBayEX9Vu5maE/LC8wyqwUEwQj06KIrN/O+tgv
HtrhwuWYehP4mXzi55BukoWY/Qjzz7Kawt2hS5sRj2owE3ANet0MyaT96mwXNoIpHJsGraw6nfHZ
yjms7Q9xq3pTiWxLqhqz/tBLQMLZ6SSMgI8JK9c4bnRA6/ZJe2j9+oMRNuBOljjH+qsvgQknpxU1
xkgYwNpgDkC2cYjj9TNhYzee8tWR3VdlH2n11U2OY4AJYUhsLKIz3/bpreWE77FnFVAyMGeIkXdh
8axYH1pQVMILrv6jQQXtS3/VOCx8uQbVfuDYoImrB94VcG4AbX3pgu4giBdp0AQEWnbjUUa8uLeP
wRgARSUMPaBFVzAtiiydOKmOJEcp3IRV3kJbD2LIkkNzDXaiR2xhBJsK1jBnxN0lsNUWFLmPVXsf
pw92/dz3ny5/rF2DUMU08f7g4BojBKZhASVu32HHNuN0ZdEF9NnJzUBkqt67Br3CiHVMo3UUBplG
GGSxFyebby2W3+uTzlxK8qc+nSbJCu7ZZaHvHY3vYMI/I13gs8GNKU9QlCG/QPaiNkFPf1xeut3w
aq1iJBCZdOALq9GbjTRFkGUgSr6+tkM9AT3SAT+UkFQGi2SR+mDrgkykxKy9vbuFFM6tca03Yngk
DZAvPA20CCmRhSMZhOAR+ZKrLZh/kGO39V1NMp9kVHIvl0CI5cyoNot0cWCFw9GqnGDyyk0y5l3+
PHtnxWapxDrWNJtTk2sMUWgcbkhtXhFzuUPlMZC2t+372j9+INY1IWqKL1IByUaXL+nCyom9WtZ/
KAMRIk+r67OGeygcesxu8XzsswLkzxqVvLXuhtPtsgmhZ1HRhW9CIAbhtPim+8vR8BdohK/MT4qc
FHX91WKg26KtVm+2UDurhTJwoLVBdDA/aNeF98PqMV5oheo186RiuDKnWP++wbOjKs3HefW83vG1
6HEGLQrJMNsjOQNlHi6Ehii24knDYA9G/uybimrXwyCTo92FsDX0tOENip6Rreh6lUP6FhEOBGfe
kj5FpaRKuxezQbfwD4DgCfFSKy3OIMSatPua2cXnvIiuCVV9vEvO0DvQTpc3rMwgwRdo3Y1OXmPN
0Mbpk+IOVzlJ9NzdQxuLhK+vFKBxJBksqs1wgNRgYrp19XTZiv0NtAERPz2rQRBQAqQN2tqjSLnX
CXdmuboH8o+TLOWWfSXhREiipKSqlSEuVB8nNQuL4Q5XU1fpHsF59i/XTzgaEqcHKVwLLN7eR9YX
9HsVEDm8vH4SLxDv7+h4TUmjY/ly5T6zPxla8O/+feGKQssmURcHNmCi65Y2y5G10TuabyzMq+rI
PDC5KhZNJ0jkGVVmY7CE6R6afIoCElTTX9thr/Iu6sqAC9ZYsR2BWn0zzbyvgjGlpYuuqPvFMEr/
bxcLIGCeJBTs1GisFnzZrtOO90StgsSmH/B4dyqIXko++PmmBAbil+NQzCxj1d6GZGpiCNJhUxVo
3XTQ8/Sl1lpXVf++dLjCoNcGE/ngnBcru3UN9ZYybyswfScuuKg+qM6P2pZ9+p3nAMBAFgk0sRgX
hAe8tQZNanVro78ryOIHbuOx1k/aIYiNIHYeC/2xI7dD+e3yRzqPACskmFYcsFuufCtvIbljjgys
IVXQZ8sNmxJ/ydkvXR+OTdGeMpVJarBrQHl7ZL+FE46FIldJNS5YyNy8pgTjN3FI6JfSuNbU2Fv6
z5eNOw8HQAP195rJYyuJhTZors/pWAwVRknpl36hk5stliTn2V1AB9PZGBvAYKNIjFwu6yymU1fo
eD5O6vcu4q5J/Vn9nlQyZ18j5NnivUKJFZlRZfYUcSyeUWfgRLMZ5GnG5NHCPvPX6/RVzWv9OBTg
vicZk938z7OfdTFtYuPSohkYZHnrKRWds2FWugqve49j951RVNvKJ+llb/+bvcIIR9JU5vgBBmBy
FoW91rga4ZL8as8S3L9BPYCmK4Q/IYoXi8XnMimxm6H1PgZcvS7UW0c5/L3zbVHI2/Wi9uLQzGKo
686xC2re02g7khbqPYcAlzACOVrWdFsXjtSyszsyxlkFma74mF91YPrRAvQDni5bspOV4CX/FUe8
ci142FU6sJf/oWMqjixUvB81d41QPTJPfbiMtrehNOSkoAKzQL8jzn/TuRs46GOqoBhy8xP+x75j
rGB57GInfsCzb3Pf5En3+zLorkug5rQWyFefECIvhB1KLHFVgRD1VzRcL8hMFiVIIcNyGWfvvMLI
+T846+/YXCFwTGLaUAEOwqu/FEvIkuzDPMSSMCuDEfaqHeel0lsISvU4Ni6qkfTU5Nmp6+joXzZI
tnDCdh2WrqjZwvG1NOVQKXitbhfFxcPutcoh03UZbN8sHRU0BzIIZ2P7FLJpudIhAFaVeYKGzRej
irzJkb2v7nog2mr/D2YNUZuPVCc8LluGEDQmNwmUZeL0hxq9kDlzs5gHl03a3cJgv4PuEzYYCp5v
sTh0oQr0DuP4WO7q/EtEHd8sr5uYrXX2urwd+ONlwN01fAUUDxFtQnmSoYU8GNVEO9hmnF61eKLx
6CxNAHehkFmAshb6cGcq8jpmVpIaksUBMpADVfrvegnSj25pJZtqL6kAIZ2+3mQRSMUZgiSPm6xm
WENSaWFiLhGo6KenOMekOSk7nygdqAUTSVDcO6e2oILj912XK7aDQ6Tjleu03+xBYtXeziKgQ4XU
8x/+xXV1N15YNQ5aUQcE3Yj/UCefp3WgzY828vXLDrFnyDp9AYlAdKRiMP4tTlYM2myvhJYjhZLM
nKCmUT9chvhDbCdmLqBjxyUAvZsm6gJvMQroKaKLfAQ3yiG7V9zWy/zmujnpfnTCIGfrG9yNoWET
h/Rn52HS8+ky/q6JG3jyFl7R2mqwB/DGWXHjMvWBVTIX1PZ8cGuhsIpQFOiRvQMi+xAtp/bbquWO
R3LfPtXPSOE95SUpD84VC8CIIfHE3eN5iy3Eq6ngY1Wvaqf6nX0wQ+3Ivhuu5vWnlfRPRki0U7gG
S91mMQW/1LV84FMDf1mrbqAMQjIAXqLWB+0yPuF4DRKQy19vL4xsAYUzcxlbXsYdlpZBgC+CYHxy
P1SSTGov5OsmFFQctEcaqhiGpyx36jIC+XDTG5PbssGrV97qAv5pgdAkKfTgslF7uxsDDVAix9sJ
muiFEzpjqpooBHR8g5P7OVJcVtCXoum83qweL0Ptev8GSohUBASNWmqu3j8z0Hlp6GyYflyG2Hf/
DYZwjM1NYYONF0Ts6kv9OzEDM2Q+RHc986X3IzeHOtuHCY+SndfcyJ4c9j/dPyv5J/Zs4uTYkGhE
azbcw2JhztLvmTqjR7wFJ8EPkjWyDp81VpyFsldLRYZNbYJEjpNjNRv0UqziX8MxPlguXgzDOOTH
y+u6LtslMCFwcQoy0XS1zTjExzJcE/z/1yPyGp0u4QjRq14MkHM5+HzGC9qWHhKv9hI/9ybwHIIr
S/Fldcedvh4Ekc0qCiErGVmp8BSGjR5U23xIqP3SP5KwO8R+8Z7gv4ES4lWsTFTlLT7YGE1ujRYl
s2KHy59Jao4QovQhMqw2gjnlBxsxcTl2V/wE7XEsnayrcjcabswRAsccLdwgq4AHWgtntPRM89WY
PV+2R4YhRIykceqpp8Aw5ybgzgdrsLzcklSeJGFJnGBra5MZXYbvYnLt50gi5wgGukqyXfctwZ0O
jPJIQ0UO12zk07jYOBob6Ckat3ZMfIx8hZeXa9cSC531oBUCf7WoFdtEtj219qoVaw03s0qOJft5
GWFd8LP9uUEQtoujJaOaJivCfARHCWdXlvKzMpmPw4PMhcydd8MB+BLXyzCEKcUp/oyadeOYy3+O
eMvDc15353hDMPsQpfieTS5y7csG7n0nLB6BNDZyRMhVYwE2QZxYUamZ0VIGRrng+P0GXRpi/z3f
KYTLNiCCWy/p3C/gISyDFiaodh6D6MqUPRPtOQM0DEDbCeZbKMYKobRiZdGWzlBCzFXz7ca4S+2/
n5xfBdjAsICuz1Xifl3MzWKVyaQrOdXLwCqQeWXjWHi2ojKXx7GMHmovTdlCCYFtrjSlUQuzDFLT
vs/a4jM3ELGTwe1yU7KL9lzAVMHGB3VDsC2L95BynJVi0u0SAYf5Y+88FGz2jPY9Tx9Qc9ENsDT+
6ZwVFq/Ja6tkWhnoS/SVU/I81ovEktVZxd26hRBuO9XQzryu1BLSNzUIneuHNEGqAB7ABoTBTTvJ
ZlR2U/JV+hRq72DjO+OuSePZYq1TlUH5PHrWVRHEARpyM9eCgmwBqsv2eHm37hq4wRM2EmQAbA6m
3TLo45tu+WDRxGfTizN5ZhtLYtGuV5jQUwH/5LqhhMQyHocpMaK2DOacui2YT5058xRHEl/33Bxv
Yf+HIk44T/XMsoT1JYZlh9/c6vwqVRzP1iPitl3/93SreOPBxl3lcXDzFoedY8ceWn2GTZrRHGhK
ci+PQYyXQ6Pv8nfai0VbIGH3WuaiVwZvymCJvvH0Mf77kcy3hghRu1AVnK1mXQYj556Rqh9Bwtv4
TkY+q9ZyS5dK5um73rBZOcHx4mmsWbTAoEHND3HzW8mZ7eqgmX7HldNco4Nm4wUWTwVvg0Rsa/Mw
QMocDWDxHS11XzH0cCEyZdrdfbSBEdL7XFlixiHfEbA5LKbB1cA1VJpPQ/yjkyl+yaCEY8nixIiM
JiuDabxGmcJrSeymPAQxD4pC/mW32/1KFHkD8i2DnrXPlWlkad0QI/6po33raC3p3BqalFcG0wby
rk8F/hDQIKCEKr4yK8jHnIFhDWOkKxDPTr5M6vM77LHRpocZC0h5iieTkkNjabQQ7vB3t6ccrcPL
Ef+xZNl2P9EGZt3Nm2PdHgynzyvADPaDTj92Su1GxO+al6j9/e8MWj/gBilOdXt2eo4EokVBNrK8
OA9zW1ZY3A2qG3uE6FOoDS0sjujQaqilJBMaXmtroa6qt06gQmUquGzV7i0MzwLQ8EQ5XTt71+Pc
KmpawccT3atQXOQHjGE5ropm3uzFlqDtW/cKJuzdgihGYzkA07TEi2P7emnHD1qnh9CykTVu7nvG
K5aweZ26GBkrgDXkXqtp7mx6nPiLcrBj5z3bCRV7sCgQ3TlrP7EKYpbLXCBOZC+18gkNvu5kSObX
dpfOsXAjwx0DrNKCObGimtk447Tlc+y3aeqVSfHbdvBqPduydHy3OGpCOU0HhTVy8rOpAkjRabgD
4oy6QnfDWh1VvBYVN/CyrE2Jfz/Ihv6QtZ0XbzmoJorloUaPertIcLaDDbG2E1/Vv9WYVrrs6XsL
uAURfG9SlwhawwCJ4xA0MDgNvyng2VCJrN9JBiR8Kd5xfXS6DkC08MBlrblKXTzwyvhsrvKkl63a
y1YsrBnEFk0Ix4g3p57Ujs0KFATQQQw3Tz4NLX26DLF3Mm0hhBBrNEqqsg51Llr1hyW3dbdL50MW
vy8lt1b2csgpqCjTCRnEWJbcqWcobPagBj7ZBxLUBz12cxroh7XOlVhSRbRd4zaQgle0kOWL5x6Q
RXZMSz9NrxmTHFF79UgLDV1Q0YLOOJpA3h4cFJ1CdlEBQr3Sw/6QH/qwPZGjrKS75wkUUpsqXvQo
tLqEpD+bi2R0KmstqKgHp4iOcZf/vOwJe569gRAz/iQZYnOhJhaLjvfcGDw04wVLln1QqHK6DLUm
peJ1ECMm6B9YBcjOHtjQ2x2ZyoLiTawnt7M9e0XqPLfLdI0QeOC187XNqKSJcHcBLZAcIyvCl7IF
hQ21rtsht8Bv39bdV9Zki9eCptW7bNfeqUQ3IKIzJGZtah3kB/Ilvupp6/NmUl2Gw0kj03WVyMZn
ZEYJ/o2XUkdvMwgsLGnhgQzv6MRpeNkkGYQQ79pMnzNr1RTiS3cY4vpxTtOPlyH2dilq37ajwxdw
zAoQM/osi55AZMXk+YmO/cO0zIETyRhs9izZwqx/36R4OMVZplLAKNVNBaVQJ5adrDJD1r9vENqy
r7Ny1dPL5jBrDuX0YPe/L6/V3ibdGrH+fQOxTPpitCMgNBYu5o3RDW4FWXFH1leyv1hoUkA6gvlD
sSGMM6oyvkBnBywcrpHm92Ynk7TbhYCqKYozCNGo07w1BUIJBNsVYiSp9rVUH6rp2+Wl2ovMNto3
bbScocYpvifWPLHzUnMgLZf2ESj7FvPBNmorROTJXPQpaOBvn7q7IUNLU0Z7GWPOrnnI5SBhvFa+
xBK4MSjDhNsRNs6Y+hMx78diebxs4W6VC1fKfzAEl7ZRuk3zASb+R0xqOdqlhwszxcSUHlQHjquM
jEF31ywsKZRSCaajiBByTIj7pHkSwQGXkJShPUv6tPb/fUi4oIq7ijwJXsFwYldplCJbtNDsTbVj
QZbPkmVbY714/EAACcUzHD0Y/17D+GYTsbZIkRewMlD4x8oMHP1bAbEdMwQzdKLeNDx3e2M8XAbd
80ZUInGEI8UHuadwNHBKlaxVcIAP1V1CP1rJkeVXTea43IEG5mC7bEmOlyH33MNEFzgCK9HhIyId
gp2yKa+asg7qwFpuLGjwrJP1YepVwyO07qEwJLuw790t3kAK5aguccA9VQKyg2W215xg8LH/SgwM
kBLUXWWAOyEXeChCoC6FZP7PEmw+5TTw2WlbUBVSmrtJdWyXBEIrsiLbf1nJVxhho8Up661qAsz/
Stx6oMRPPQv9noWPJh0Ql0syf5ldwlFS8Npc6gKAg/a7IV5qYXhZk4wNSq0SDpMGPBIpGQFCDoO/
vqZzrzsqj8kDcdfOo0ny8vhfnON1FYV9p1rcbPpq/Vif+iA91ofCox778v+jA90JJG88Q/BElRVJ
j4bwOphHHuCeBgVrGae87CMJsSqeoknvO0CYQ/mwMr5jhrBwcRg/X97IEhyxn2OYkDnq67qB3Sbh
J109RO2nv4aAShcmLQzdwWiKeFqlTFM7o1DQMDi00J1jheJFDZLKtiWaJEneSWEARVF6gEyMc/aU
OugNeEwjG22CGFcF84DZ+OZoEG9Ri+eqY4YEbs/Lwfau4Q4N9Ugb+llvo30bl3GUGzCtY6iBVWES
tpkPQxEA52viqq60OXwn1r9BFM5INtLRJD0Q1asUu6pF6xn6OVa6INx3ncJ1IKarecSFvpCpuGYm
bU/fcRhM5JjoldRAhWXrQrhKM6tFRdNAd7pmvyiEfgQLHcikLEXSIybDWf++ib6Vqc2U98DR9J+t
MXuxFfTvyHjf2CIGqbIfDIXq+GBKhrE/45iYLQgO8Yg3KQ+XN8HO9c0CeetagltFw8S7fKdrXK1n
QNl54Ztp9lF36vq5tKvJt5ZCDftG55LC3xkk7j3QW0OHMUbPnLNC+pIaSHjqjPr6+JRAZKWpGg8J
PcmftV4Sfs8+lgAlOAU3kqnLG0ANPAmNOLuarfyQlk1weRH3tvd2EQXn7yraNLFB4HtLhwa0EzqB
jqCCD5dYJjlwZpBuv/lcwr0xN+vZIRM+V0+4m6i30/gyV18vW/PnliDkigBB7dJBB4OO4Yu3Lk5z
Je6KUquCFqlT6hqHGS9grhaWfuYXnvKrbYNhRiMICGBCWUFd21/LV3DhDGvB/9VGE9Yy/g1xA+pO
IQYJQD2vnsgnK/ZH/9sqKi2DlaEKxxqLR0dfOphsGdeT6mdR5dP+RXMku2398Wcri9sZ8nAw/hpE
CB6j3bOYg7k0WJobrbuZzF/MyLyo/IoJOJ284/0So2ga2K3XjY0O/LffMS77eUyoWqHOaQWqDYbM
hQcNOrku+8uZT4Ky24Jf4t18bb8XK7azFVVKakEmr0NULIzp2PWz26lDeBnm7BMJMMJeRqF9nqMC
d2dtNEJljlxUj59szv0qmSURSgYlfKYKBBbMGAAFTfsITRt56UfLbcIW97JJspVbf8fmLAFTYK6P
McozRDuYeuGqkTvL+I52MdD5tlZRcTqKj9g9Bq57tsr5Tnn7NPCK3ncGFHpqpqaSGchdJNC2o5Vh
VdsV6yd4GgVdswWV0LxuhhsnqmLPjOfOK5uhe48vbKCEgJuoWoP+J7hcNWt+wauPg4KOsVrVTmjU
+JdYwi5idQYKeY6Co03BLzp8HVBHW6ovLJdVUs+y99XBN0YJDp6NZRFVw2rU2B7MnN5UsfL5ssOd
H72AwIOEiUEPDLiJt+N01AZa6ahsTuaXYf4wz2HngN+O3pSaTEjm3Jo/egu4/9vaqushpKDzBO3y
EcTn/qDSO/DeH6EBL9k+59sU047gnddUlNJsdCi83T7DVGLqKwbEjImgK5wc5E6zeOS2c//L1BMS
XF6887scvBqPiOvgHnj0zpr6skojS5LMwLsqP6uPzO+O0OSEfOBxeKyfTMm3Op8DF+AEf0ADjWkv
PeDMkgRWshyYMxVuREe3VUvIZrKD6WQBwu+J9uWvy7buLe3WVGFpHaukLYdepo/H2dZPF+2Fat0c
qCofMOeR+JfR1n/tzbEIS/GSiUo4qJbQvib4il5HkVbmPfWNHnKx+hf0/PlqKiNmPb8VCTBC1CjV
WitUNlBfY579aB/Gw3SteOy6mt3Rb27ltGx7q7i1SwgdlmMss6XArig7jVpoOFHAen8ZFYln7u01
a1WrQ9OkvXYfv90IzkxZ0xgwzLatI6Q0PziDrAPvnMb3z+L9gyHSb8WrkDbTRur3kObBnEq4TgA7
t8qXDpfMK+Lyu1g6ILC/fq+Ygl9odp8sdTZR3yn4B6XCHLBqYn7FdIvkrwf5BPME37C5CuGWDOap
6eBTmnzkU/q3N0cBQvAGlOygP8wBkZm5W9mfexMdX7K3WdmSCUGD6nHZmDZcrrESNPX8bNjTAp7v
VnKxOj9IsGPBTYEeZ/z/WfOx1RtsXLQKXyZ+VJS7RX9QBpfrk9+MEqTdqGuhirGOijirgt1b57Zp
nttjxxAcbvQf5X17UIImdqPS7QIrrA49lwSjfdNe8YQVTOalUocSeNDY+lJy3H1q8y7Tq89GMaI3
RVYkP7/wrG6xsU8ItWaf8yGLcrjFKT32gR5qbu05twx9u0bY+7O/zu9lkqfh/Vi4QV39aJN6ksoa
FL2BlStX6hyUf+a0ymtI0Zw4BL5kI0z74WODJ9wp+xbD9fW6qo1fnUgA9kPqlscO5KzNgT9VYEaW
Ut6ujnF2qmwghZtk1Jo8Ag0Z9cePHWiDSzDeOt70AIkalMFS6RVSuqRCFCYWB+tdBbz4C8pCx/YQ
+WZQBdNKlh2m7wuOr+aJr/sVb5yKNfAbvI1+58MYsC69YYseZplsPP3s2vrWRcVczhiiFk2368db
7ocpdtc3HKp9VpPbBRJ3jewyvguHhrB1bgJJpHiR0Keu6fO6pL6S2O4UX/dle4SOsYV+QXbX9z/f
kXxs0ITIT8qkz1MCtDYaIRmv+ao1+WMye5dh1rBx5o0bGCGMxWBC63UHMPUI+uohCatOdivaTaMg
hmmu7akQFRIccCqaeZjSDkFZLfxZNzDdQk9z+vWyIeflodUb0BtI8AhrQvdcCFhg2yxtM0Xsr56j
F+uqPyR+9cTCyJ/vIdqFCg0mgHO3PJC/vl++xRVCFh0gw1MnwE2sIC0eUt2P60//0jYhTHUFGCv1
DBhTaF2Vvtm5IxgM4yCu3TigAT91txAwoFeplMfwz4vGmYOA6sSioMtDoiYsq+a0zKkyx/Ih/IKI
bHn2gQcrpfvLeuS1ujtcFacl8OJnxa+/X7Z713NsEJBCmlo1zzrdqTHhftVSyyfqDbG/jM4hySTZ
z+6m3kAI24xzPBzFCyDyqQ4c51BGhkuGz5njt3jGtGbZeMVuIrTBE/YbNIMHlrWYHuPZU9Md4xbC
4UugGxKzdrc1RrfR2oUE5azLvfgf0q5kOW4kh34RI7gvV+61qapkWZJ9YXhr7vvOr5+X8kwXnaIr
p90nHxTmK2QCSCQSeJgxoBzFq4gbE37wdEML7EFLvtzfns2roGooeNFBQb34rry9m/MAXC45roJz
ek6L5cMiB25YLjb+B4blXeKE80WjNauiYQQKm5qxQqYOUT6RgyUhh1rZRZo3N0tqG8uyWBBaMe9L
ub2UhiSDggIziuiGNiEfg2UpI9wwkANJpt7qi8X+dxCUC0nDEqRSRqjZRS66kxH7Q8EaHkCcLG3G
SDeIIAwGn9q78vM56wo1qrBVg6FeY93wJ/WLlGdgOsStM5EUEzGCPagcwytv7RMKf/DohwoVJO8p
x5UHqtii3EKz87TVzEFaWlSZwg3zaGxj7NM2lIFCdAUV9u/4d1Su1ebQ4FRbk5yixRwIJ2+9+/u0
CQHGE1JHBEZpmoghMhI1znIYL3i5d0usP6QGqLl1FsXP5t1Cu+G8o8FR6iETF4LjDkdMxnOFh/7b
4CT+7Cs74ft9oUSyB+9UY4VGXWcnrhCWkKAJ58FebMUPneAIL7gnMxMzu3nJDkn2RlybfwjQ7I+a
ZBwFPVrI2UUkW8a2lpxyx6OcqnrYE/fYPtdwwBnHaldgIVAOONTbRZ4MOHy+ubRcZjbB4/31fK8k
qA5HDILR5nhYF+myqTTMxzqKVRUOqXhMg/mDmIcnvQ1292E2nO8vOPSEcUzEjmctUbBUhfio1P3H
bDAO8ly6MP7v4mjYXNB6hhq2ZhDIL/fB359ieCYSVPQtoK4VJke8zeqaVi2tXqMVQ7Ul8Xsf/2in
B016Gsan+yhbK7lCoXM7Ha/kahMBRVBiM0vOQvFDNxgO6r06kAcvsCDioETalu7QWjAEShcm7Bbq
nP1E5ndoRLP+QIwVBHVWwV8NekM0DqSBZhr9CKQW0rAqXlmCUFui8soM1nmgyFHnJ0PvJurEEOT9
tBY8oKBJnZCBkcp3+sJVh4YcBTUmfskn7UOARGW81y8F4tDge+EXJjrwzcQhHU3oqVsYG7Wpcits
yjOIbanySS9g+ljaHWdu8JNgdPuuf+CMxr2/YUw5aR+RJGMQdjLk9AJw30svyyH1RHAdo1DVBA0I
mnNCV3VIudk/HjlOlpgQXZEjBhRe1IEpqVNYVTXElJddYVwX46EqGQ7qfSsahUEr5NC1qZgCI1BH
wVTaTDGzDBRhslHVxyifc3MOpMKplB7EzkPQW0ES805cDqzynE2dJbMTyOscqXD+1Y2AMgmkGuil
sMWgnG29nz7GXFkyDu2NiyGWFCE3KZPFLYKmbwjBh2Pkfa/a4MTOzPaxeVKOZKxR5/O73hZj02jM
wCzdCO2nDIt5f7T+Ck2tdBR3SRZwnWrX82Q1Pd6GJTMpYjPJvDhmeMtNA1mJSS0mXui4vhiB1SWg
MIvxYqFgaGvxXNeM1Od9IHBh/rprhQQ287wH0FDDEqSPUfclE6+NLDEWb1M7MFBXEtAvhm4Ecjys
Dhmjn+K5rAbVrhbF5nTNMpTevm/pmyfMCoKIuoaIRoQDxgjVmA4S8n7LWW4YpZ0sCMqgi6juMlEB
xDIeCuW0CPtSYVyGiBb9GsBBy1ZSUFqW6Y0Ugt0FGxKApzHqn9rsuyzND3P9vcsXCT3oDSPn8T5v
StoHFTLOGkXvOBAoqWbMHTWGCdV7+Ww2R8UdvcRGyv3L6EZ+cQUjh8vq237P4kVBUlJq4iyjuhiQ
GOLb2fp+wHyyNxK7i4HHzvgSgsSLzP/jDyxGifcRMgVNmdY4ZrUxBA14AUGr1VxqLz4hJj/3YBIr
95FbHGYBafHRRtGHlXnSPgQfPqEL7A+znzCs4p0+kd+CexwZnY1/6WxaHksh7KFH0jh3edTmKNk+
ilhV1u806leQt9hzZRdZEvLVoI2JXap2Fj+Pi58Y16xzZxHpiqAx/6EVUmjUBUTL4yxK+yGxpelF
jZ/Tbh+ysoOMVXu7ca0E0no+a5MAEEl1XQZPLJ6G2L8vxbZN3HbmLRG/wuDEOpuUHBhqanJnGTRl
iR2fioOOspajgCaQzJK+/0tM4kNXmA3YUptpAqZ8wlDW5Zidh4PwMFnlDjyjLrdvPFYW/N2RRm0W
WekV4sz1SqYTKavQC9FSl09f0uQC3gsTtaOsQIwEWr94NgqM8s/i3CWlakAPR4u3RKs125Nud2a+
k1CzOzNnYL1/K6HwKLe2aNXMG9GU4OL9xpDpoojhMT4uluwm+/qFVaLGxKN82jD36iwSvPS5fmi9
/MRZ6Y63CScnb8Y2xyiJY6oo5cjEYUrUIiHq4nW7Yre81UKr34f9BAmXj6GrMBSU6N+dDaTr5cVa
kOIxxAYmySNq8dCI8o/TPr9uGd3Tjniv1KUFIpVpa4rhS6LoSDF59+2M4Q/pVqsegXIRZgCRymtf
xSaavSxOOi0ImpViNo2YdZtj+CuRGMbKytSgHKoggJfn5sKqJEeNW6voGDMHGaYsUs6jrqJiWMjS
NVlpNnlmx3Vlhvk5aSSzSL7dX8L3YTi1UZTjwL2G71sDaGQWYHVJ99xD4ycgaB0szLCHg+T9+mt2
0p7u4xKVvqeBlAvJwJe9zETIfuGtIf+hdH4UnROtslRlZ4yptSSifR/yff6OEpVyI72i9b0Qw6yV
EM/KlRs6qZU1ZvJc7zDz0y3/aYhJwVFeJArLqukHiJi0r4XhNsJTwDEgBJZCUp6DL7VZ6FUYcvWa
PnRvLUqRjf2LLNnkrqLNIzPJLDVjgNJ98HHYaEmvEgV9Lb/I1ui1J+0hcJd9eCyP+UU8KJ9YJypR
hzvqQjcHdsGY8EaJrSsS3pQXL5W+5d1rK7GCBRLTvMcBnS+GVqBGWKPWM6x7jJpqsZ6ZgQDacEtP
vnDPg1M8suu9fqOPf4PRb/J4rQ9BHwwwMrZSc2tPQLnBgrG6ZGzlP+4DfNPGGxgVzRViMlVzihVs
6l1c7Htku4KEYdTbinHDoJJBiSJkPV9AIEF6jFFuI7+qzGYlFgblgnXMLW1qIkf3ir5QHfOdpxfO
Qo3P+MpdyQDTwjJsnnWx2vbJOvjkkD9+PxBZLmSlX6bup5cU7NjJLRFEIJ3Z+MKDdC0eSnf0h0+z
ZoqsPCVx9+9V8gZNecqqA62Y3gFaqp+48kUKnhlucdu2bgCUW6ykNEKtKAAaW/WE2JxPYWoGT/FR
/4BZJzvRnn2Rt0afpZGsNaX8Y8nxYscXBJfHNPoiN3ueszoyZRIzisUPDCm3LfsmJWXZRVsOTSQC
bYBl7woUIKjfMY+E8KoYNos57e0mdmfT6KeiGVfBKeWBVmS82XPPPHeU5NyUIi8eJndBaivNdy3v
/jshaeIiBcFQKNeAHa3R6R+EQ4gjPPEbL/NYF97fBMl/Lyg9GjlOhX4QO8RC81U5Bx6YXU5DaApX
1Wx3KUZop1/vC/cWzd1bU8rytQRTUWUNwrV73VtsVL2T4jdv8FurtHDr+ay8JbmTfXYKv4PX0utY
rPIMjVWIqa7CPyNG5rDJIPIwvAYZplmjwKkJ/DntzYRVM/mb0+G2vsQRrsA0jQ9VVHSTvRwwuh6D
MSt/fhUw1Thy2Anu7XjshkZ5mVnupzrhsLgp5ipM7Uta/iWFvafXTpXxdhzgbZh1WjAlpByPjqRJ
i0zfT20VLdla/NTrTMWTnPTMuiBvnxs3ASlvk6TTHLUGljNdfK1/qNvXOmZkYMkn7iko5WLQZ8Ip
ZQ955lEAV1gB9tF4mEFVlqI0PlrK2qyCNjPJ+GDrvm1sZ+FAOfHf80mlkr89HxjIDUE6DaaIa4Pw
AVNAdzImLagX4SGOzcFBH17k837vL/+0qOUtsrhhU5FFiVLGvNOBrahlZs1ypVvpyOJeev86QqFQ
sUVcJjKa/aCgHRKMoiWYy4tsB2fJ4XbM+z9ZrTsbqVKeps0xNKgmdl4cJVeyJ791swfS8s96aXlf
zktJRXmUDjOD9DmBVPxV95Cb2of7FDcvwZLAnfBzOgZ7CC7DFOgM/tAotaCNANWUndyWZld/bFkd
+SzjVimHoieg8mtI2CJ7khtZxYfuAM7aXb7DoF2f2dzDEolyJWMDohRdxI7x9aFLPqQSOhc/3rcx
FgTlQHCuGoNgQKDKOAWh1ZVo6rLvQzAXjfIgY6trQytDDMEwQ1/y1R0Ias6atziJw9ksl8gI/OiH
/KQfxR7sbMiM4rmgiI4h9zmYXkSV0R/5m/TW3w6C5rUjfYaZOhBVuOJ1wEmdEq1+pvTwc/5LcjUu
zIwa46TWKG8hRXGi5DogQ1TkD+Zik+dwESdpbsq4Ys12jjEL+ZOBTGzvMzaRoSh0C4KQ6cuskOsx
GXZTucilOAWKdzhUkyND6sz+mFjpy31QlryUH8krLVJiEm/O8S5aXprxc60fo/oS86xKSZZ05O+r
sGRI5imLiR+O5M6SuceqMKwkZLFVkt97xwNrlPeQqqRcBBJcKpmb6U/wUPfX6zeJk5tOUg5D7Nsm
jYnjBTV9Y05HXAguxVfuC8nR67gW4CLZ+yPrLrcdNIO9GW3yqLtDv/yvq4cuVCXRB8jV2dET75Br
SHWQTqrJeY3HXVgn2eZmreAotZiazkhVEvRUxkdO+BIP+y5hpKBYEJQ+pFOfGOIMCH04G5IXLU7X
l+b93WJhUNqw9P+L3fLmq6Q8Rwnu+RGrAo0FQmlEk2MoxshDkMg41/ll0iqzm57+nSDUGSKpYVIE
JCWYN65kuODcqcbdfYjtM2S159QZospLyi8kKZ4+Yy6PL/iGJX4gidzIMWwWvyJLoemXBE4cEz0r
gDa4gou6RDc9ZV81vPwKDh650KTOyMRsxtg36eh3hQm3+AyjMhLUMn1ZluOAQb1p6VQcOv3iwCrH
H/dXcxuOzAfEnBaMz6BiW05rcHHgKhhQM+qOlKlfuq4CM/msl7u6w7iEoRDAkKMurPZuFjB1gKHq
voszvkzsRf6u5xcoyxxdOCxwBWq+fzxJhUShqBX/n5SUV8Ij7BKlao7oCQRvQyC8Gq3gdwKrJWM7
hl/hUHZsxFocDAuESnYVeM8mf/EUNIOSgi3WyKPtG9EKizJnXY8LPJgUcPCKSfrkUmdCFa1gItrZ
KafgzHnaVUBYFbJtguzNu8NrBU1ZeSKhHk43ICZuzb1DmhDzk/DYgCbSBd4HhWHx247rtnuUwQtL
oCUtUZWau4jza9B7QsKwOgYEXdQ6Y+oWN9SASBEp5oKfKrOZ8Kw4kajZnXUzKGOrwdIwciBjt8O/
siO5vYaO4YR4A3NG+/9hj2HYmEHZ2KhpRd11kCouvg/droy/L8Ns4gST1d5SDcY2/cZV/r1PNMFK
JUYVmjEAp5zVfXee/NjKd9oJXUKkZdPLGQfzZgh100KDOvvlQQ3ltgIcJ1uy8dgP0R+dyjd5iNKs
IsE46Tkt6bBd4pTshwi3/pJ/1sf5364b5TWksSiTAn7PjuA1ZEvxJ785tC7vgp/9wPuBc9/lb7+I
rhaO8hy5HgRJnWPh9M/aESXIBTQxcZHHFXgr8Htb2ydmboPY0GVdHVhmRjmOoii4bMngs8ruqHY8
GHi8idWCxFRDyl3MulBgtiPZNm90SG9tXOMu1jkk2yB+xShhRszzG0BC6amJ4KCk2zNSSajqOUZa
bHJJo1ridl/V75o1uyEeurIfLSszvb2Kf+PRuXedTzBrcahx3Qxqc5ye9CSxqpJVs0G04L2zuqFQ
zmoMlHESahSfkVR7HpryX5Wbe6o9WTrm0nLXbl/vSju68hrD7Ii63wOmvJaIlHAiKBBPjUNT4bmd
oKp7hCd4yA5ZRbqspaQCg6QddPRMECHTl3iqzKJ6iIWMIdC2o7qtJO2oigbjMYnb73hbCY4L6+GA
9X0i5MpPBVo24WDB93vETlLyoeEthsfYzBdqNwkoD8XPMqdKE/FQKKIQXUM/5emum1D4KDd20O1T
/QoiZfs+KmtvKDfVzUEx50QBo0kFw9q3pEG3BP94H+Q3zvAmGuWS1CTqQoU4eTKcuAwRPgWfMjcH
t+vg8HZqJ9fER03UmXmxYK0p5aYkDhcyJYXX0DBuL+6fJV5w0/AgBKXZNy+44WDqEW/lKYsGbfv+
pIO4Gf0zGMjxtiIrdSmSJNG0BMGwiLnT40NtBTYmFuBZ1CadVTJjgd8uSO/MeQVHLfAS1b3QVYBr
He2MHq6ddhxeawfZYAdHt6UV9lRZ82WyQA/sh4VpPDF2mPiLez+AWugIRAR8OOEHEEemgLYvsgcz
ev75MMpidthU2pu09HUxa1tORuE/bFHcF+ppNr7k4pf7Am36xxUE5Zi5II+UTMhwZSvPi+xn8ime
X/qeFf2870Yhl6YVDlnXlZ6oaCLQ6hg40tk4815x7F7V/egFO+Gx/Da69XE8Dk6ATFJl6Yxw/Dc6
SoaMgcMHZLSUywzVeBoUDcZR/kV4gnHBsDpzakxSaM1+L9h0oJgJ8T80yoGmlThntULetcSrJPmK
yCiU31aK2/cp9zk3mEVu8PBkberr5aNQRjBxRjTMwqC8ZRRUgloRdyLFx3k4CeXDxCyL3da8mxyU
KVeFFEtZBzkGd8GzUY0XceVhvuS7BlrA7aJ9b6JSnfH6xtQFyn47cEdyLQfU0RJcwU5cPjFrG/y5
qNzrD8yKs2138beQ9EvjJC8yOq2ROCVEn+A89BI8wb/R6c8+qiFB73zfnMnPf++ebniUOYdzEJU6
KfIX+EvDf23aR5XfdbKXLw/99GNUWRPIyCbdw6PMusjnOU5bKIoa4JH4c9/aGi6FSf0waV/K5Y+y
6TfTol8alYRrehVJJjvgr0H2tRE+xaxWyu34e4VBO4sijTB2DBjTuXUI33zuZV/FD6S2uMHsbNZT
BEsh6efFIEChXigSmT6jcfmY7g1H+izsxx2ifU/Y3VcPhs3Rz4zGknUyX0EdpfkSySFqbXY4UM1K
dO/jbD8YrFaRciBGPlVxIkIvkiPa1ci889aKCrM65EfdNPYdiILsyhv+qOJ4BUv5lLnKwS81A3Yp
zuXo1NrHfGZcZRiuke4axvUhWhriGsv0AwcOk6L61owyw4wZIPRbo4w521JQEpD6G2e4FQYVFqyZ
iyzNox8a80WW+5jcNEEE/0ZTFezUXW2jjhmDFVTWIcw4Fuk3xqFvGslAFIAqgcBT/OTcvMjfu31v
q260lxKTu4QvDCUkzu6Oc6KfFnkQ2nAg4iInjI6RvWiDOOlokgTnl10zDkzmYlJuQ9KEPAhSiFc7
o7OgJSGyDUc5iW7pGjarVpqJRvRnFU21XaohfQTJ5n38qPjDIUR7x8/oKdqzKg+3k8M3q6KfF/Oa
D0I8ASLFcxqf88Pkita0A3EOoqj8GF5i3DGQ4EHZnJUztpClNJQbGaR8ikXSoVdXD6r0OIWMJCrr
+5S/6Djhv2/tWSxeWlV+7g0kwO+rIeNIpoukl7n+byml7DVYtcGXPJIN+7PimNsu0fXRrar0bUBc
LgZUe9Vl9IrIjOzUmqz2OO1BdWc2JzIewL4vHsvV048+US5Og6QQK+vR0tjs6mtpGZbyWUHFAqg/
QV7JMR8NGGuqU2GH3sXSoieQld8rbuvF3uiSFzTWlLzf3Fr+Dqd0KqODyTtgTDfeNL9H9q/1iq8g
BNprD4gaSWXE+MSbhZV42UlSLNZzNEtIyqVoS8KVE4kMkp2+xwuTn+7+HyEZZw3N9LsEAWeEJGSs
u2Mc/ECvjllqHMMIWGGVTt1aWn5Ok5zcwSo722H+gSX54XUATaGG+kUMrmBuHVGBO85fp1yHVpYT
Go4h1nIW92QYTXwCu/5bIjq0WXkJpniUI5FKme+KEOJ1uMyQoh1SqaCAnzDycxwArLfBTb+FGbKg
wsDgS4V+142FQhSjBqdNWbtV5IbSR4ZRb67eCoAysARz54SUKL5i4nLmksQ3kWiGmckvLNe1eYlY
gVFWJs1zFYY9iUrjZi8mXlo+yYVdpCepQRmSymgY2z48V3CUXXW9EtYzKd6Vr+o+svBMdwIV3Sva
mpANYJV7MtGoozoLClFpSPkgyqnQdt2fOn+yeLd6BP0G0y9u2bKk6JgrIaBMTHlT01VcIOUITvs4
QeN2vku6i2zg4se6hG3q+hqEWr9KbjFEVgDIfCX0SljBs4zqD2dBsbXoZyfWwN/Nh/A1ILWEUdRE
Ra8CUDl3OwFkgfGJ+Pti/388hG8p/hqL8lO40KpBHACL88kLOG4ttoFW5MJMYMisnnzig2gftQaj
fFSDIl0p69MUDEQa5pVmnihMZiGC00NvXpryH0+FRg5uDUc5KQxDCpumBRzfofOmNZMR04MuLagI
/sB7rIHIybZSw2xE7YQUAojzuQ/dDgQ79oICAjKYC2+3jPcEhs7TSdKFk7lErLFjbY5mCoW7VGNq
hiOrSYUFQ2VWjKZUwoHIFKIfso/bS58Ox0lhUjJvnfqrtaO7dEW1metUgzjNa3CdduPHZIfTC/WY
/SfZnBzMet8FZ8Wqz+OBtZJb2YE1NOWHixEcltoCEWvB6xsryk+x+tjq1/vawVpIyn2MbaikEk8s
rG9docSs8GEEuWLHaC9guSl6Hkw+GLi1jMCpULNdokC4cIeD9FB/I48D6Wvhse6ALMEo14Ebbhtj
CGxqy4KX8YYVzXalsabHb54n602ifEZfNVMgZdikEW2QsrP4gTuhAp702nPsuiCWNlIuo+xVMewK
oJE+AjIsKPsw4NZnRV9lNPj/nLQXfSQlGYGltv/Sj9DUShhdEGQd2cLuVb+Sy1NwkZ/0/q38M7SF
P8keSQioFA1zjjHQkzLxeoryJHk7PaPrEH6aeH+IWBjbarkCoSIrLa4blS/J/uEBiTPBcoS+zDdW
ruoBJRpoi7xvbpv15GupKKsWg75vphiA4Ze3Coa9mpj9pwhtuqThWXwMP7CqDjcNYSUiZeF8izxj
rgMRPCVRcaqlRyX8wJCK/Op3R+cKg/yG1RFTRyAFFHNgEBKIJjJLa6i98nV2MWDKwTV3GBxm1mUr
n7ReScrAk7zm0lJ427rJlo7hXnMIp3vhZB9ZE142WyLXWJSZx3Unix3RReXc7CQfMcie8+RDyORG
ZuoHZeKLUGZ9bUCq6jV6ar9EoHwJ7OKQlmYKSmTMI/3Iuptthj2rvaPCg0bCDIV8JnuHEgO1PKJz
Lh6e5vmQpaxQ5O0mdEdP6Fo8Ua8CkKC+6Uno997kq3hnjOwZU42d/Kh5hDMt86ZP4UtjY2ipK7Ae
nBjC0mV6WVwn/MzFCE+cKTZVq0Ap21yZP7m8RZ8MjAzdA8+qzyY2dk9uys1E9Sws6KpIba2QC3DC
jZobTWFr/ZEZglSbzPTGAGRKefh+zBtDeZNOQN9Svi+t1CP3Xs7LXZQiZCzAbRu8AVK6M4dJggEs
b/vZ7dqTau8cFGPh8Y51Kd0+aNW/kei4cozEJptncviglmO4hHsZ7UUky9qfC++PossVGHX0DGMi
ilIEsfTgooyYLiLHZjuy+kSYMlFaUY5DrmTk8Ckbs9r1XmlhZO5HkNm7/0/F6LYO3laQ+PCVj9bS
OB9QKoH7hr50piBkkYOSzsr9dzpIM8AY4xgP2k8LI3xHMQph8baACynpEilAjcIIS1hiUUcPiJXn
RTCg83z6vRjxwvRvAahzRsAlXuoMrJsoxrs55EFiOT7fXzSWDNTxMgbcf4NjUfIkyRulL/e/vx0C
3Lae8guVrGLYDMkRcNOHUn8O1W/l+O0+BFmF9x7uBkF5AkxKBo1XiG2Q9fIhLwWX0+ePtYKpNQXH
gNrOQNzMk+Zw4UJuADU4sILTZIP9Gxng8AmUHaDPYJZyERu8IxdN3tKUrTihzTAFz4nqDbvMDSdT
m1FVRdrwGnDlJc79hdzMcmOs7/+cuER5hSjguGTRIV3zSqgC8muUWiJYRWc78PULekXM/kg68ZrE
VD5NLG3fDkA0EdyYPAZFoyn7VzchN0KVTWGR2vFfBgh5wTSUms1L+U07CVb2OHjB48gqk9hUzxUk
ZWGdVjZCMqMjFcXYXhoWX8s4c9RCdRkrSzzcu71c4VBmNs9anzRKDn/LSw8CGAiLavrRTMpgDnVr
dqh3DGXd7+LAzbPJCis8FhpgLBBb+/4P2TT31e+gzHHO0zgQRixx1ecPcmY4rRYytIi1pJQ5ioVi
ZHMHUVMhFGwpEjpTrjPRDrKc9Wq3GVLdpKFjOk2pxyYGYYA9hI+6fMWcXiQp4sbva4ZM2+flCok6
luu5UQsD1wzY4s8xRyigLL7Wdr2rz8VHVqzI2CW6wyLRl3DWcdu248zjMRBVkJnXCsYu0V0VolpF
fEdsDTN4z9w3wa6t8pRaLeiodLPfVXs2Gz5zEYnYqzCgVbJeSgYsYgcescXO3sZhLVeSy+J2f+Y+
V1tGVmCFNgkYpiTqQPt5vyYFmtpjhViAkJZJrOietWWUI4lkjm/5EWjLmfCJIUOxk07BhbT0yW59
Nuz467+yZJoHGqQRiyJlAKwipw+QOuhZN4fNc3W1gJSvaDN5LuQSCGEGzk/J7bXEafRDWU2MOIql
i5THSKp6GCfilNSpdbouv1Sq5jTo9by/YnflkXma6Xnis6LmOGJVGOu9KLswqN08+FhHkn0f6K48
AKKcRZzweqeEWLhmOYhzaMnZk4SZE/dBWNJQZ/WgyEqqkhNlKrjELOQhtcowaxwU1Te7Ka/zP6iQ
QCfKz8MZQlExfKvVQj3LwMuFc5K+li1LC95YIH97RgKBcg8lus4zMcb+NLbuNba2E3b8nqTGpINq
LeZwEHcNZuf1dvkUPYguqd5RH+8vKvM3UE6Dn+Y6rnlI+bMqtPZEbwL3Aq4SV/SvTmCmQRnF4pQu
Shk+IV3wgHv1J5brYukP2fqV50qmTqnaBAtRi9c2rZ0sf6i6P6ksW+8nFZEgxuF1gShpZuzqYafk
3lJ9vL+aLDkoB6IrhRrLFSA6cPjEQ23pixsnLcOs73peqA3lPYRGqDN5IWYdxg460Ewj/XpfDvKF
94qpKPi2boiSQql+HyrC1HblzxRj63U+4QVvPNYj4CarDUZ3/I1DGUAiLrGhzsCJnwXXcMNDjUdH
UrczOeWR1O3IB7CZWPeF296kGyj5+0rZSjXD+KmwAqji8sZzw6NLlVGo/pvA/oZBKbQhpFGFAVeI
09zsSQTzZXbOrebQ7ZHYaEiRd2Ky9owlFqXe+iB38pIDUqnPqvFXIfhSyWqWZmFQ+s3LYdMbHTD0
8BQvlcl3+wr/3N8f5uJR+l3PYVx0ArRitJSz7km5le5DR30iREed1SNveWalvBiC0cXqqGGMxVEH
ZJBkkt9nY+h3eCyxSl5hHWPb1vu3aqj0WSlxgVb2gIrq5XHga79RS8bJtdmMtbIrlToqlyKWua4C
xuB2u8wWXiKXv/CyiTpGu0UIPz41VnNKSqthVTttH9I36SjPYaSyJnYNkPsyNov0VQx3dZibacjU
kq2+r7WMlO+ooxx0YuiUfuPe0vzB79HpK1md1zIKXLc3TDckFbPJeLSm/uovUilUuZJDVkIPQzL7
WOBYZabb2ndDoLYriJss0Ccg5NmlFo51eh4LlkqQb7x36TcMamOmaBgKJI+JUemecBxPkaujB3W0
56fmxHLsrCWj9ibh9DauFAik4MVtrOUfo6h8u+8ltp83tJtAZFFXbjw2ZCMKSDq8cUkNt2pFkTkm
YHCKcK/LwaHU25KVYaoDKbfvA0sGmRLDU20r++0nUF4+7YxOBO82lF3i0UD8SVN7syYDspfH+8Ky
gCjfrihKIOqkWkbkCgzbUa9G3jmTghSpMjOgWFtHufgxHVCJQ5ZVnK9c6tfJHxUnrPaN8u6DWjcz
ygURW1zzx3Kfn5Kvg2JqnoKhG+CBmR9Zj5fkF9/RfDqDmSUFRgGSsoE03QvcYWqcqgZRZeFozUc9
qxnRxeb6YZgm2kLhMHh6fJwi52I4JQgBe9UV+9PCYuFlfJ/OACV1NKpSheBv6V5i6bkcftxXNdb3
KW9Xlm0atAJ0GtNjLKPLD4ogvtyH2E6L3NaIzvZUQy/zaQEZwDR5EZB1Hb6CeTK+gOzWNi78H6U8
V3CU61M5oV9mDXCputSPcasatpbW9SHuwWt4X7RNT46QGRPsdRkzVSmnpEYKKgCMCO//0lGvjnnr
1MH1PsRmbL6CoJzOKJXhMMgE4kiex/WL5Bl70We9VG8n/lc4lM8JG24QywapcVK9iXJAM9yjhwm8
dNH+Hw9NI9V5KyjK5+Qxgq5Rg0gCOnDm1lIxk7hhTanZDitXKJTjMeYqVfsIAqGXwxlQmte9CLkJ
3kR0bIOm8SMnMTsENo3JMDALTucxOJt+0OCjqU2Rp0CeBwQdwlWsP9zXBdb3yaG/OgPFSpuMVIJI
cniahQM3+fe/v9nhIK0EoEynbJu+5wiA/jFCPEeodvbaY/Isnr3u0LsyWs0V1vCiTf7mNSiReiVV
y/EJ+ioAWn3TT/JD51a77qm1pkPrTWZz4HekggBM4D2KAhUr2fc+657DWlfKjIdEESuxImIvu1l7
XpQ/Sp6u1pUy4qDLVK6JAUAG48T++FG/6Mc2REAmWISROhoc1pxYlkyUPTfjhPZfGbo4lnqDAZbt
Vel4j6Evm2ftSi7Kkkdx0gc+hVwNEt7lc9qY/Ofwy4KmB3L1wOuIHNogkiXP09FJdRjoLBEpC89b
KarGkqzqvtpJdvYBI+T9oDJR97g8Z1fu+8zKGG8645u8MrmkrFRVTHPc4oiT1EDyI+3keC90k2No
dhM/15KNQQeMkHNLRBmDBXRd0wywbVC7WEqLNMhkFzH3VL2WmFileG3NN6l7fy1ZONRGCkmU6llH
cDqn4FKnWWbGbpFfSodla0nozQqMiNMkxIF8OKtWVwuLlfR45JXnSdrPg5I6qVTUn+6LRQz396AS
nRHnuUhrQw5i1Yp47ALVy5rQHqWR4ZdZMFQQFSaVjpGbgIly3tQi9ZC1nYmWFkZD7mZ74m0NJZ7y
/5k05caiAKexZ4vcfGInlTE00tdHk7/Ipm4SEuUIyWQ80RSmwrqEb2uJoau4FmsqL1HHQ2/kaZa1
OLhlLbPrKDt0JesNYzNYBAMqWFY0XpBl+m0BDVm8Pkw1eYiMnkjLG+dgJMmyJw1hhcUaeLUZ9qzh
qCVtwdwfGQrgUFovfsWTmmqGcimadV0bXzAYqH2Oiin9rNcBwta+ldA/IyzLZ6PjQThzX1l/IzqZ
rKpqighmyV+9i2CIdRf2LYmTCWdm7Cia+fN9rfOk0WT5z83dFG5wRKtXzizhK2Os1A7RSohJHuVg
oXJixxCJaMQ7A1xhUAdfz7d5PgzAGEKHMPdNfnGI/uq/qeA8FA8IzFkmsmmKK0DKYabGPLUKjzUU
zuq1xblAxjk1L70ruvWr6CpvlHr/UkjKeWrSf0j7suW4dZ7bJ1KV5uFWY3d7tuNtJzeqxNnRPM96
+rPo7D+tMErjO0n50lVCAwRBEATWAu5F0kGmZrPUOXYkwDqPdu0VxzlInqj0ebfcBxJsgEWC0x7M
kpyO7ZhJUlKhFNb72e0CJr+TdhAc8eP60HsMZEw8TG7vZD6FC76bHm4Fc4oOgtov4srKpjdGbCe3
hh+detOvD9UxvmIPVrHXfYmDy+ZlLvKLC2205Q4Os1qbPLNwnVtUvI2hJleI16tY2sZMCNpNRDfq
8ad7OSmRLGewq/G0gi1U8UtfD97HvvC0XgNaUMdMfe9Iiy2Bz5C1RP3JW8X2F3AHCdhtm7RkxeI1
fuy1YJle2pTKRVlEu2BPlYt481RnwECFPfWberSr0/wlCvSn8RveYPzy5o8akLYqcWfG0k+dbqAT
E4C1b1V2Zamj3Y5EmNnd9GcXUbnAWczWIGWsnWSu2ntR0e87MPhUSuJe9kRq46lcxNS7WhRKVlkA
Esbr4rRH+SSiEildFc+6a93Uhdv/o2H7UfM2zMUvLRkXRYtVNFTFhNwcE1JAWQ2+z0dTZdz9A2hj
Ry6wZAowNTP2jFW+5kf9VPrsdS5f0DTbY2tT4WT3/NlI46JJXw24c7XMmonxpgHL0+47EoJv9wDa
COGix9oVqZ63UIk1yYzH0i3A3FZ7VtC/jxEBGeayj+wrpeiiqsuypYmci2jGmBvh0CLNVR7a9ots
fvi773OuYCTmKEw6vr9M2r+Zhp6YNTUIHfa301kHzg3GGdyBQo+caBKPlRDbq+kO+etlPfZzWfks
hFv9aq3L2iihCARgbo0d1CBJ9voTyKL0OytCpQZYVXgATB+q3pYfL4vfP1QMURU1JJro0MWO2+Q+
eiEW02giL+mWoz5+LvrOycR7LaaeDPZNeZbD3GUjZ8nNyioXpAaNeRtrh256Uf8EOk+VzyI4j3sn
2xKYKquSfzGF3m+6+rW2auJFibIY53hRrebCWI84+2XVztXnroocPDoLFL/Vr7EOlWYwLGoma3UA
H8LPFuutqjKHccb9AiANwiErrqxEASzgP1L8NGLIUB6oWYFft+zPEjlPVPpW0sJlzFElFtCVVV5L
sU4cUL8a72cRXBQS60UWUx0iyr681Sb1iK6zgxH3Xic0ny97NrPPz2fFT6L4YQ60vJZG0k6wXxEo
ggsqNnuNK1eY8KyuUWj0v7r3z8K4fGWWe6NRKiyWpHyNMsVu0meZnELYqeT+LIXLWITOytpiXHIA
PZuB8Mqw2sXelWv0Kq2AnagxTO6RgZyUyoWIPE01VS+gGzs5mlsGnxB5/VXiGMFwxDDTlfD/Hdp/
VpOLFbLYNZNVQmAiHaThH0zkEHGdOfIl1+AihSSUslCkEFCnoZPF38b1JgXjPbruo+LBiKlEky3+
JXFcxOgbo9e7AZ6YHgFF6aRPcgn2WQZA2Ab96F12+51p05+tx8WNIZ7XcMixxeZXdtA3wVD5YWkv
6BFonXS2ha8mObW7u61BuaDriiyrwKL4OVYJkVgUzShBw2vrib1JJyftNjz2J/WNQVQtB93Lb6hi
9c4tDJpupHLbAbfbUrR6SGW457rTBJCPauu/4h2eU/wJFSjXvWzc3W2+kchthXFBa381KtgKZYR+
fhhz/qwklL+w3/2Lv2ykcP6/6kCUVgfoxeYTGTuCedSfUDp2wNh9JKE22NcuSeM2g1IZZdmoco5r
kA4mstIvntWP4vE7TPf8LBxJ/EPKitx+iFstq0cDVpSeBpBOSCCdSOzQBcBS+o1hgWJQLQAF1OWl
2ylw/ewt3L6wsiEb9AJ6yg+Th9IEawr6qgXTMT1Rr6H7e1BD1ovUV5fBZfHzfljHao7Ri5S/31PA
gB7b44v4UQnYdVnH9Kc7Uv1H+1H6LJJ/Hx8Aq1qOM4zaeCVa7oFG59eeyejRUGHKMWVOjS7szCsz
g/5Qkh9zjQwZsws6JIqn5FA+JUFxnI4J+mXJpWOvCb+66FkSt9FBgStYNXOYsfW05cbCSIasZ/YU
pbahnPrkHzASVenq/5HHnMVyu71ZJrnB+FLuDs7igCYNUU28Rxz16uBvPYYnoyjbUJ+lBbJ6f/JE
wI5VTtmzBxwZwHEpOtiI7bC/68+6cbs+W8yhLU3IaxO37u77ksi+9k+E8/e5PT5rpWIMSJXdqf06
zuA+GmU7Wo1XMymocLkfTs6iuI1d4mEjnlKIGv0wQMn/gON1/rIgN3p/CYgczJOljpVQ8Jb7Yfos
l0uXrSy1LGR93/MiCUMuIdiOgBHHDp/lhfKQ3XR2s9u4kLLE6dB1LbRMFtGdsw+NEDTy11V+SKMD
4feXFTP4xyJhUSs1lKBY8o3VdkoUjtfC1p+AbOnmz1QT4GVPxFvHz7FyWUDyPgyQJmYHySjtSKE6
T3fKVdtIZfDPRVJsFWohMGd3jfdGOXB6YJ0wRq55g8twuRIErfUr1YG1U0eCYAxZKoBBFyVR41zT
iGdFMiIzx0MGK4iXbnisgQVmBTneuqlhAlIa55Aaa78SBLxIdQyQ9AgG2C8agKysYLizPup/5P66
ZUoi4+oz+LmyVgoboc3+k2b5OTDVxPvOZbD4wws1LL9/om6kcTlRtoy6GUlwf9b909nKITyuD6vT
IrsEWyrJ/LnrlBtxXHjsQXw0LAbENfOhih7bkCqP7QatjQAuPhZRITcAWMDZErX2pDxh/sruSuK2
vTNnwPzvvEac/0mtPpXFqOWATAEY0l0V6NcdcLnM4xsDlmIcjvlNTA0X79oOb3eqLlmSjr+fN3Q0
hs2UFHD6ORW8ScX0dBdcjlC7xttI4PIBsenHNcohIVZluzOv0alsW8K3y0J2T7CNEO70N4QpmuIC
/m1pz2Ly1i23pnYcY6pysJ+4beRwnq0tpaJYK+SwmnbuC7fRMyp/DDG+BYtSfFIfSypZpOzHebeS
1+NsDLDfFL6gfcoK703S9Zh5fsnZNmpxDi4UmlQkLZPhKK8r6ENjN7yuFzAwlB66Hckpyf0IsRHI
+Xo5YBxZGWHH9HrFTE0TqMcEHNHsHRA3pwN1bJHyuGgr63jRUZmC/Vt02x+Vq9iVj8L8HzAymOaI
gEv5I5cASKnVqwCBxl4u/0Up16my58l4EskRnt3T/2xHHog8HaQlnWrIqa33YnR4LA/tS+MKQXeX
+ZQZiWDBI5JLVSvkVcK8vzdvKnG9A0kvUbDdv/ltNOLChZxF8Sw0WCnzwRruReE+RfpUH2cJsKPX
WXdsjZaBR10OH/un8UYqFz/0pExaRYDUToMdFbcKAFclHhGpgj6wVJdqXCX8g2+aKCKpB/wP84+H
QcCIUibaNQjZx4fLesnMry9sbIMLHnIkR6raQ6/1jd2J1oP2qD6NtnC3uu1T6uYvCuh4QF2W2vEn
08GjRh6YNiC67MQNHbSafr38e0g7c4FGF6fSmEf8ntatPitudCoPw6uIVLUOUqejfIkIawYXZdQi
CiWxgZVH3NMkXLPNj+p7X6bk9UF6Q216IlIbXJCxBoCPaUxclh/z/KYvgzn/QhiQksEFFkMLLRzZ
kMGG9ZlaGY6h8bB8NW6+g7x3LxUhk33ygg/xwOWpsUpprWLN5uUlk69C87ZpPCP1wchoz9FdOh4u
60j4LA/zt86iqdch5FnD7IMP1GaTnfmIxkVLvyotg9gjhEV5rHLDkOsMgKu4QIWWl6CDUE1FL45M
97JW+2J03ZQlHUPgPFZiLvSdmekiklQACmZgbRtjVAhVCn+SufSvi/VDDD9H0sirVkk1ypFmdhKW
N6G+6QXVVZeXqCfRU/aPg7MsLndsdLUW+hKyRh+TiE9N0Iyefp2jWK54LfpMDMObqFSckskdD+Ig
iUJnwIy15rXCq0aVQn5z/pyV4k6CqRDjbgbjFlIh0VGd94mCwwJ2zjpoCEendGH/3zyzqtHSC8YA
XQqp8YCf/KENV6Lesr+Xztowr9yIMIpZktUF2ljyP0l2NVcf5uGfQnwdq3uMvrl/5eIKF9ybIhLV
clxxqLWJ08ToWNC0k64KVIlgPyCdleLCujkmQzV9f0poAZKWAW26vJUPVAvXbw6rsxxm3I3xVmlc
10GD8bSnCbxkyUlwai/5wJ5m6LoppRQX2MM1VPS4hTAZgJml3199n2anEo/3l9QLAYJvF2smMVPX
CE6XHvVvwJeB+cqr8gpQAIWjftAChs85rTj9iyszsieylknEQZULGn3Zm+bUQE8p/tzMpr1WX+tR
cy574v5d2vixdHy7GHp+mzEpoeX8Vh10gGZ1TtcAhDS5qUqncxkeb/lJwFwGIZhYRZWLHpZhZrIM
pPD3O7x2MI+TP12nJ7LniVnp0ipyoWORp6yd2KuTKiSnsc4lW5PFxGlDJAFd5kw5eJjT9RRqw6Mw
K7Yo9kTsopaRCyyYlUq6PGJ7o6ztrCpsUz8m1BTZrhBTlCQTnKmyyc8RZGI69hF77YrSkzoctfyQ
UZ1Juwu2EcHvcStd4kSFHr0uv8Z156hZEsza6i8jZpxlw55i8RFz94Sf7HRtotizkcttd8noSwwQ
ocppPZknNOOBCsb8wGDEC6fEmLjhjU59KI6MlNQSbPMRFwSq6/iydS2+ctw1syAVrHJsdIdiec2G
UyF9vrwPKRHcZg8HowVTFlvAJvHmyHSwnNeGNRBIFpQYLinA5a3RDVD5Asbt2KS3hnhMFMLfd/Oq
H+tl8Tg707JGa2QioKB35CQU4pdp6oMqlZ4jrcR7qIjO4sumowRyO9yUy7UoaphuNq1TnJTHPs5N
WxGmf6axcdErTmT57Hu/RJSNgszGm8Nu0BWjBWsJLi/ySapO+uRf1odaIy45WLtUDVGXzl2lbVxz
xij6MP6TjdR+ptTgcgPFyNBpIECNHveG/ltdUnO6+6WkjaG4iFFMSSZUIiSwMm3noGz/mF/lNlJf
fzloH0eq/4UZ5tLCcJFCF0AcXJYw3ATuwdFPpc+deq3Vn/5qed7fjzfLLzURgOszaLUab7UpO3n8
AUy+hE8Tqrzn3hshRdWXa9ZCSCnFjqId67FDW/Vz2lHdJoQXvGd2G0HZGlriOEJQYqDfSplsU3y5
bK/9Z6qzG7y7yUbEbCVpFFdYlkGzo9v5WrmqHFOx08VOAilgHV7pCZj7Xk3CEFIe+F6k3ogeE0PH
UA+0w0stmFkTnBnvRejVAeRpEDrkpYu59AUXfO/t2QhMwrpvFAkCZ/mrEHtj9qA2r/F6HaaPI571
CcsSkeI9t9tIa80xrE32xjg5yS3j1oj9IWA0zsKn0WP14eyuIYIfJZKLGu0YRUY/4QAxxdDvzPEa
EJbAdaUAfPaboDZOw8WO2MAgisB2mRpo/hTEd7hgOhWY+oTn5qgeli+ZT7YE7mf8G6FcAMF4VjGp
7EaLvoj3+bvGmcGLicZl86i1DmbDGDsgXlVzZ6yc3Kl79/KKEruRb+6s2nIWQragan1rJlc99bpJ
hBW+oW1Ill5aWUTOitrP8sWXi8k2rO5Q5hGhyn4fzdmYPP1LW/Zajr465L2YmjL89aAeGUMaa5q7
bDRKKe4m0edi3VSsYaGPvVkCrGlzB4pHx8qJlwrC9Xl07iaT6qRnnVZmqZ2UrPWaejpGUkHgE+2L
UTRNxeiXJPM0ung+FZUqw8Woa24T4XFVHqo/O/rPIphFN3FDEkZNbqUZyabhL9FbOYpEZKJ04KJE
PlWDMcfo6DWF6zj+aPXXJTUTtF9+AkT5/9mJixAZqE+GNIedFs1m3Ryh2x7671ToCTkat+9jZ2Fc
ZEjy2NRyEQpF0U3d3yyRYevda9MW1K5hzvrrAfJDEP9M1aPUhdFRLE3nLd9QVvPY1DtaCMcWU/Z9
kJS2TOVpbDEuieSuHkOvA62xhW5y/CqlRqDPtZ2Wb+jzc1K9oRQkXINnz+0Era3CHtLYEGzhpb7x
CPXilxLBNXJq5x0wpqeOyv3AejYrFyPirNEaYPejgJjlr/3U22EiP/xJGDqLYD9hs6lyDSAyE1Ms
VR8XBWMutS1Hg60MH/9ODjPwVs44jEMWQpVyxWRNk/vG+hnApk5ePP6dIC5K6JmkRTIrUuqR1B57
o88dcQLs7NSEAB3LTOv5srwd7FJ209cBDI53Cwu1/581M7Jy1mvw2ALQubyXDglSGfSf+VkQecI7
EaUUSI+T36KCOUjeEys0J1Tive+e59/AWbcUDU3vMnZBzl5qAXxbkW+Rb41sR/26485COMvKhmoq
ZQFFGUgr64ZevBov+xaA9bz5S4FEQzpJTva2XMl27MUNWVr8TXp1/gVcgNaEdAnBhPJ9Fxo+a6sF
cjvwswd0OrHZ1+hJph4k9ltCNuvLRWxrGAtjAqOSq9xJRwWvx6pXBVGQ3Mh3kxtf/Q8DzfvR9Kwm
F7aFpqkNvX039OiqjODRDTGEloPrCM2MB+qZ4jf3jR/yeNzJtp+LWWfFVNSqAP9fgdWFoTZ0mCcB
CjVJakY4K9+SJKXVMJas7J6PQd0+FeJ9Hn67vCl/o9I5rHGeEoppC+pWHEhsZLr73IFUKQuWO+FG
dMeAkaUR8vZ1OsvjnCRtjDBesvfzQbiTPYzKRMjAQ3d9bK4ZS1v+HHs0+8/+jjxL5RxF1tLeiAW4
pnkDMh5gn6My/D8ScxJHEf9IbCxmrvYrFKytwAy/qeQd9Df77Icy/LOwEBZrNwmQYN5IINargFrn
TGgedhhnfAUEkQi5EnXCklLln6N32w1ArFchVX/uXf2UXCVen/hJIL5FXxlaQbXSHfRE6sKzWkfi
qqZjBJlqkBzQN3fHhkyhrfjUe+lhudJKeIzg4qZI9bdRq8idVV0fplXdwmFk8ahGX2fAaV3eCMQ+
4LlEhqTtyqGAAEDPlalmL8glyuEvE3WezFrpgFneWDCgsLzUhumP6KWsyYkDtnt+Pe/ODsnFENUC
WJUiQ4qEFMKZ0TBc3Eo2kjFntM2nWLSVT++AIW7siZJHhhRic5tcSEnUPldjlpl9x+8o3fWqBlu3
7MYP1Mz7OyLgJVW5QNLOciy1LJB0XhgUILW0njScdRhnxBM5uz6Ap6p6zW2csjhpKze6Q1rvCOT8
E+E+/NzMMvdjI4YI22YZemKCB8o5lK+t1CIeFIiLET8tkxjVKCU6bDuWjW1Jn5X83zkqvCX+8Ffb
gceY7Lpy1momRy+veuGqSz4lGnURos46vvdbA014BKo0pNasRxDgeJg0Cj+MzvgNaDYgJaXav4kg
wk/HACU/Do0F8sQ+0+3etB4laaQQc/ZzoB+bz2KesrkvGE0ojIXyfqOETg5SPQwT5lffie0iv3i5
vFDUOWDxye2US2XJpnnZXK36PpAWls64AKmaPSabL9NhnYLLQilv5wKMIKWRMA2QGVq31VjZ+nwv
Wu5lGe/1nV+39o/kjkfHUkVLnJUUyd1ykr+pTuGBUrW7yW6kK/M+c4p3ikkUXF3GrMdI6CwXxajc
oWp4+05z/hns/5v11Ja+rBWW0+aJpwL6LwSK1GVNKQmcx/RFW6Uhy2JlXGOrU6Y+X/7+/mqdNeA8
ZBryechlfL+YBXsa3WHKnFJ7+jshnEuIlqGGGjPTquaeqt6mRu1oenz4Oync0QIayU7IDGTgK97A
k0OoPFYN0ZtJrQZ3ouRDoZSxBkW05LEub+uJiODMEBfcmm9zCes6QkkYKigCA++LbVzC7XB+aVqv
Ugi0aEIXvqVFUcYOr6c4HUfxVuxOg/p3y8E3s9RZNqQ1e97W5aDTn1PDkQaizPObQ+KH9/KNK6bS
L9PCdkfr6t53Li0dwwCPrJU89/LK+aNe8vO1mUc/ksJuMEU2hV7XH0rQXQoUzclv3j3OKnEbfjZb
MW5Ze53y1LvgSQqEwh6exyvL6b23CuUIFrorFxy6/vQSLu7lPUQ5BRcO5NYCPQQr+8TtjSUf6vh4
+fv73WkbA/KhIJratAjfV4xx4eB2frsGOkY20LDuSpQ0th8v7ScuJJRaGKZdDmnpsbldfcllMyLR
TXZKbpY7duq2QeRnoOqNZ5tKP6m9zMWKShzSyFAhOw9P5piDVQnnj/oYyvdrV/7dKaGx6ebNObS0
NcYpM8jKFsWuzGOaUVcgskrFEvuNiDXr01hiphzfZjc5KAfQD3R+cc1OWNA5O+mNgPa7y95CeKPG
XWMbZW6jJIbMacptUe3smeQxZ5+44CEay9g2anWAYE8NlkikR8XPBzt+qq+wx65LT+3t6Okv4wfP
HlIMZag0rF9y7jHMPiNrAXMSef0n3F7nlGrG0erLhNnNKY/lq2HLDgOctwWUb9D0ATTYRzauv3qA
TCTHbYiMQmeLurGonHZy1I0QXqL/eP7Winfi8Eevfz9iJP8sJwC3tWtYW5NSfZQNb50/zQqRshCu
p3OB0FjVQp9YR3q7tt6IAWZbmVoKsYpaJy4YFoOp5jULEeJpvW6CFt2zug/ymOCvtpHORcFC1cCL
js3rCpJ+NSgrONiFnGjZpuzFRbtWl5OsYnlkbp768FYajpd1+M1V5sea849xojBMjEOGgU8w9AKk
FZPd4TUiCZSA0TCKvV1QDxCEUvzkWKNJMYYFIDMBl9Ak14GwRMTakHpxMQ5tPlZRvadJN6Zmh8EQ
FGhtZuTZEzBUC3c5UKQ7v+kGOJuSCw9h0arLyHZobT63cdCUj0MMPjBBA43HXWd8yTPZaRVCUcqW
7P+bsJDmobKuYOt2c+lWrD9FJOUflVrwU2Nd3sxyy24ZvVsCBQkx9tAetEDyqqeSbJkmopzBxYcc
WUwB6mHEh/7UqwchvC8EovngN6/q53XiwoNqVZiDqyGjWqS7ungWlptIvlfLwZZbNzOul+gxBAJ8
TsjdVQ2D4TLAlkTzF8bJbIllI2dQBijD20YVumlyKi3NJTY0s9AvJ+9GDOf4GV69wgEXQuTurA7Z
AdqzfhnAMuQsbu+FdskAZZ7I2viuH27Ecs4fSQB5AaEJinGNfjOE6b3SUUn0viduZHC+LixaPpfI
99xRstUTsOpRXZUWdzwxssfIlcgDn/3oS7bkLg3LmoWgdodAOZg8zc/xRiMCedMELk/hm7cUDOL+
vWujIOf9gCMfxIphF6TXZgCk6Svd/Y7YGzl4W/MpX6E8ktsIOFvAGcHUi0TR1arJbsbqsWilPznz
N1px52QCNqoxZoAyS+EqS2YPMjUDRCnCnZKhnMtFOAAswdT8OLdsoFvY6zI6l7eWTGwtvi22Kq3a
7NA9h3n/8r69Vh0Nk+P1y3rIge4J2C1W+8tAXNwd+xvjqNky4KlYz34Z/FG+ezYp3zvbTWVtKmyT
qxAeS/aCY/qysoRJ+abZJlznbMGGQ3c2AGSWV6WunKHICJMSUeN9Q2xOrzqaotBiMbHpK3AphH4l
5X9SL9mYigsadVtohVxARDxNdtw+hVFhjxTixP6ZspHCRYpOLcVJULEgbFBQRh8nsIyO1VFGnkFi
p+++9WxkcVFiAI5yXMSQhf4pDDKnvjzZKmI7AyUcJ2KFKD/gYoQRl4tUsrheVzfhBGB24zR3BSGE
NB8XIvoirwWVRaLlxFK1+RAdreA7Pjl1+d3PDDfm44KF1MVjEzJZ8TF8MFhPijOeFKALGXg+/u98
nIgC536D+Fko3/VagpIRDU0Q2njWnexEV3g18+I7y0EXjIfXflfyCkR4ipiIWD2+GTaZxTRsRaxe
3h0iVbJ75SpKiILn+0cunJJ8F2wZzqamZBASfgL1KfwxDGK8wYSufr0+fGdAlQ+lEwcKTjF6VpLS
Ufk5A64wZgqAffSsSsq1nox2OPrkEbY/QrhZPy6KLEKGKW5w8r3PeWRecRP6YKJk04OM8xesKc/R
l8ZbidsfpRr7/yY8xqIgDBisx52/vjEEJzZvM2oSh4jA72feRsRY5v9NLshSEA/3zUjUFKitLXMB
BMQyo26xpE1+YICRTaDjJUlDl3T/ZxfyzSJxUUQAZIcuMHM1OTLr+0YlPJ1aDi5yGFOkLOsER1fb
xzLBY8XDQNHSUzkuP7I/lpkGYgPowPrm1g9dkAXzibWNoqYEL7t8yJPSuOqjBpwkTWVHyeTUx9jJ
/eRGPPZefBAPuaN9uCyNcDWFu5mAA+q/bDruHuLmS4o50csC9vMzxdRlUVF1cFn+vF1KkOTkdY2c
JcksR42OkR67bXZMLGqiaN8RfgjiiyaakAlTo+h43QsjJ5mPkTkHKA56l9VhO+PXuHqWwi3OIgJc
p1CgDrpUgYjuj9pNWb1lauFKI/FAxnbGJVHc0gyFpBnpCD8Ym4dUxRhIPAS5KdkSSrfTcvc/9CFQ
JuSi9pCu/QIID+Z5ZsAw9jRfOtRX5YE1E77jHT9Q9TrCPXiYHT1RxHSaIXIdYvaynI+xLTQtXk9f
Li/cvqOfF47pvomp5RgNWjtj4aIyvNZMAKxqVDfA/sgw0An/83W+UDLMgqpUApRJr9EMIHrKIb9m
GJqJZ+GZbsVNpMFLjHIKDwMetVIP5y/hM9QKcoE9a8ZCiyP8ggh8dYmg2/XyoaYatH9zJT7rycX0
aG6qHvkFsrVrHQ1w4CnBKLR+tzq4WKH94I8GbTZm5UJIOqNDO44hbqnf1uZkSomdjo9r/M9feQjf
ILl2VtclIWzXRM1pBuxSFoXB34ngogdGrMYxYRlnnqPDZxI+mun6+HciuKihzPFURy20EAWvb57C
6S+txMWIvgXyT5IyxKboelGuI5J0fv8m9cO5TLaRNxs160OtTwooIBihPTTSSTcBV2NIHjQLphAu
rSSnAnDk1STYS14QuRERJ/j+RwVo9qDBgrOF1b95dztNRPpIfZ8FxI166LzKV2OCerM2u8Iq3kqF
frjsAkRMNbkgIFfWYskDlig3P2dVkJalUw2NDcwj4mwnog3f4BhJQjdZNXQp5X/wmm7H9e1UvF5W
5jfp0NkfuN0f1s3QpiEWhN2sWSwVnPVRC9ggreXORDZJrA7fvqi1/xdq6v4YgSxG72XCZsz4v57q
oPVGtdlUDb4VZYrAvJanuBnhiuYtfehU5Wz3S2IDe/9GjGuPMB8zzyV5XDzAdJCiSajuYbil91HA
dEo/fwqP+od39lvAmUsOmN5ejGN1RZ3tv1m6s65crNDqyKxSHbLT6++lWuOxeuu9BXgr6JUm5uP3
l+4sjP1/s7EAP2YqFpv77FHgqZ6L9oWwJLPUJUtyGUSSzKuxsNn40R/f2zkiT3tkBIAghHikysCk
7bg4IWXQpmEj5P/XzjhjMCkH2iHj9SXLV5TxuJABRvM5NHpIi4+DJ3u5376UL7o7uPFBPTCkQXIy
7je39/N6cUlEvkqaOLNrzg2eAh8Y/k/qm/ezvR5MDK80x+lrGZAc7qRZuWjSN7lZx2y+u8ciLl6J
hzPlcXyHkBaOFL/afnz8oSLfqiK3fVLFbKjLih+H8G0Q0R9DxHpKIY1LKVIxWZX2ffI/dzCK71eO
5Q2NywJkdpc7HTVNRXgK36cyCj2gUycYcB4CQ3+odeJ8pGzGxYw2XkS9YP0OKThvU/BC9Q0Ydikt
9t+FrfPScNGilAR0JIhYmkEZvCQO/aVrTksmu3MjeqkoZrbRG7d9bT5oCkWHvn8+n2VzgSQqilYs
c5gwEYHPGHtlIrmRdSxTwpS7eTraNQwgHuOZTxK5XT1YQtZHK47O4RQ+MC4SwcOjY+gzHMrCB/0Z
dQffreNuJXKbWhcrIE2xOq5mC2CuYYNvwPG9Hx3z7jtzjfTxD6LyViK3oeUhlOWIhRExWF+ZjrFf
pe7gVx/Uw3BFUhXvrd1GHP/ctPayGecLxFVteN1IlT/P6+c6bf2wq4m7HLV871W8zYkWKpKZsLYZ
zC0yGrv4LvRXZ/BnrwfbbO5QL517mclWNS5TiOu6r/UE3pJFY+kraasfMciY2aYmoYAbqbMXJ8tM
nNqUx/CvTfFqxauiQcnybUHjvsa6QJF33VdouXO743jT4GBwCKehVpHb/aNRKkKcQ6h0Z71Zfno3
vhiP3UcF8CW6L78IH+ogcuuJSP1IXbmNXxiL1EshxGKsykHXhh/HwPSTj9oD2xzyl9whWwD2wul2
Ubk0QhjaejAZdY5cfO0VD02NtjASSfPuGbQVwsUZsQQYbMR2fbTY7bVgM8QUJCsLQPE1h+Hd/NHy
qRLaRTRdUnmWxXGu66JvK9bkBYwP9nKTecBsRTG+t+tvxQc2z589VRLtOPvmPEvmHCfLQJLVGCXy
pARLyFqW+95eUg+Cv9fIADEfOUJJ50v7u/MsmfOdVugrTG5D5yw7muLVnN2lGBMf1C/qmhP2pZTk
fKZqYqlp2gY3LuF+mm5a6SGkbnXsHOBzaVBL/lhBzmNUgGiU5ggRa3u0msyRrW/lKDuyWdpqeNsP
k3vZZfY3/Fkedy7Vk6TK0wR5M2D6pBzr0xoAtrrL1j95ozdEsNhrlmxZJn+/a5vMnFoJkgrhhQkq
uuOQ/MnFeyuEC9Uj5g0E7AAklgq4DeLFCfvGrkOBsNpvNvZZGS4ZE7VUxCMelGF9S4yxunHAg4UZ
xv+FtGnf7c7C+L1VWMkozlDKkK7z5qRIHzqKbJQSwW2isjTXQjWhTy3da9Lz3F+LqDdfdrXd7vHt
4nDbpzCVSJvWmj2uWbHN5vEjL9QcHGiMsUxx9BdWuaCwIvc9/Gw9bkdVQhGBjhjW67rr2Txp4ocU
kdfwCeX2w9BZDLeRhKhZO1GEBb+TL85X+V3/Uh96TwZGfR9kT3kg3dHvyaQncmlelqJ0HzK5vcuA
4hNvvIoCNtWQe+EtdR0m3IS/t41xFRY5W8FCDgoFHSrGraQQdUZivfh7Wzwnndaz9bKUzi7WU4rQ
N4W9nc4dEc53KJE1c+OQ/JVNFmXdCGuIMj+ZDyPst4IisPvXdOdTcS366YFx18Sn0CN8hUWHX4P8
D1/h5w2EtJKnZcaaxcfVlz0AGQdWZ7OefFa802+ND4RAFiEuCeQiyBJNi7aIUFS9kU+KD1Yjtz+Z
19HxO/Qj+BIoiZSKXEBJrLxYVHZUyp/YSBaSdLQ/9ifjhiXpsUe1mP0mgzyblIstUpJnTbawbeCX
GBSeD2C1S79ASVyvKvQ1pakrU9cQylO5yKLj8VutJxZZMFrOWOmjZ+mlxyh7htFTQFEjzQL5FonE
x86wS4vJRZqpN0MzjSEWo2Gvhj8fGKYJy+3Qu+eYxB6hdjwfXpZFmMoUwqrGl8ODZbpLRtiRfeKC
PjxGi2BJRt6z3aACPpyhDLEBiMzvDpc3ATPLL2IwtqZKgMA1ZZHTpMeNbdCrAnliN/mV7lSLz15q
6iSwsisdCcllcbutJMZZHn8hrjO1U8cS8vLEVgDok/r5S39ipH3lDTWCvB/JNsK4YpchxPpq1ki/
JwfVuyD5XH7t8CKQPAOZGR0/aOwcniK3O9Qkrd7uJthI5jIu8C2WPYCEYdbySgnxMIVLKh4/XFH+
fNmguwfsRhCLOJtLv5YA21WPIAgDYbZY3y9Z4lSybjfmF12uqNXb9fuNNC5iSiVoq7QZ0lBwCz99
59UxkZQ7mEF7q29lsMxYR6pKRAnlgmaRdlZbVGwVm8cpHW2xfdGrl8tm3JehqoZhGoau8cQyaRMB
UgFVNjcWZev/kXZlTXLyyPYXEQEIBLwCRVHVVb23u+0Xwm5/Zt93fv096plx02puaex5cNgRjuBU
SqlUKpeTzgK/BeR5mozsvxwIegi2HT7FsBSCUIhmaZw8ozpQGdFzPC484rEMFUjKzdPkGxjcE9gZ
6MJavEtFRaDbivKOyl0FBhnGTq+Basl4jZ7oFHhGRe2kV53cPFxezc1wqbESkbsDWtIued33cPs0
EIRJPzvDpXBWCEgB69pfguOYL24kCVzpzftcVYiG8KVOyKfYEIbMF206IDZED0X8OOnKXwGYKhu5
SGRZ44zlgHxREQQtAhcpqA7z9Kia093lpduW4TcE70vWaUNTUgGCBKmdxfJ50WVB/GVT1wmG1hiG
RvHi5DaHJlKj6QZMsIL2yiXS7Yh81eRFYCs2BVmhcPexWZuY3rsAJeoq5JK72yLqHv9irYguW8RQ
ZWrwufccnPvVpOHQ9rplG4iNg8jiMsLmoVkhcIcmrJuol00I0aqPdbaHE+5ZXW4TXfWKUtSpvP1o
WaFxG6OXWiT3TJ52B28UI8uyeh/g9YyKbUzzoqLH2fYOvS8fv0NSGiohu/p7sJH0j4kqMnTs7vnk
W6zk4Y6LaqZ5Z4wASA7NId0tzxEMHXhqRlRKy/6QuOlfRVPeEfl8fLFI3WzmWMFFv6cEMY7oLtMF
aZLt4/N72XgqoQbz0zFeE1JZktsbX2TNtyIBBFuYCwvHswgFKKNfUK/Hml9jv0VslLD0nCf0mQUb
xBMJSYYy9oTdelmJwMNbIPYfybEskMoRTJBrntrSvXygBDrHUwnpSYtYB4Vkehep12m+IGyv6qrA
qRWhcDds1A56TlLIZRU36XiHK+eyFNvvKlzfmC+P+xtTyD96XbRCXUZbJli4g+JJdn6Xn3MnAdku
Ch/Z1AA1cUTt+Ntq9w7JZF45em1MKrnKYsTWMBQ3b5rTbPwzW6Fgf4SScUvXwgCZZgXJWMAGKcfJ
nkdn2Q/oTAGPogvPBFvWeIL13FbEd+E4OztKQxt2GoTTb0DGBDqyqvCNJ/Nmdktv9NX7WWT72Ac/
n7B3QM7UqnGe5E0AwFnZl/1NBL6SyrgtR1H7oQiHs7HVRORwJBFepYnsmIu8DzVzR6fRsSJRG/gm
FJ5xVMeUJNxA3GNn6cNSMtIMF672KssHksxOATKhYBCVJG2erhUQ97aRjY52YwEgBXNLmnC8moxJ
dHWwb3zanxUGd8BUo6aYCgcM44Y1Ew2+9cSaXxsESTLnr7hQUFr1e+m4s6XHQ5YsTCI2AQSP+n11
24LDv03s6jl7q3liBLfVsTrXz43Ia93O267QuSNXE2Lkcwn0dje5wS/i50/KfR7b7D2VuqDEm0Xl
DCJVYf+/siV6E+tpPaZ4gWAqdbXYJBztYj5EwqlIm0ZrJRp3zOR8UVSw+2Fh0bQEJ60gVwP+umw9
RCDcGUN2T8rriq1fHTtq13ljEPp6MHmXYT75gkgy6YZGmL3HbO1PHJTxlFVGmmpORVHtoTQ25mSN
0reQRHZoCXrNPokELKqoigaGaVOTeQ63sCjlVhkyUDEG50y7kRY/F6XvRRCczqed0vdzAYhArjBk
u38djfi6yTvBqolg2P+vVG1UokpuR8DEVnMg+ndJhVuWNKOQhOeTVeKWjNNpWc8yrWdLxsrtzCMY
6d/YeBewybK+vPSBCB65Isk43Z7yvkqVBIBNk/sE3QGYt7BHqaZzWe1EcnHaHUuWpM8TYAh5ioyr
SX24/H2RGJyTPsz51AQobnBay1GHO9J6mjDQvnV0VurMc7fl7ZBmJAVGdoIS+OG3Ak34MK5+4TPK
LhXDgsPBo4atH0SuhWD5+PxqkY9toLSALqL7sTxJvYi3kq3/h5vqo97xXG6KhuZkC8ytjrzXjrrX
7q1d602spsGpfsSOdGZs0NJXRbJFJ/jze5GD5i5JiyxhMRBANy//Ki7AoPDEZrk11bdcITG6SFLO
YsTWMA1GBbhxOVfjvo9vWrxPki9VQm21eLmslp9vRU44znB0hUTCiNmn6iX9UmEqaLhD8jrw4pN+
LHbNky44zsw+fN5HXTdgcFVVkzn3SSmXwWpNtphVfmfJvT3rwVXctR7mBT7/lWzvWJwHJU1VWNMk
1xx6rk6saQpVPT8zmxwxtge5XtGolk3RIJNmGqaFsCNnqcwuVGFCEnCBanctzO8kn/P+aopEnE2b
pkTVTdSpgx5Rl7ktI12WqzQpsITGbNPse2geyvhv7pMVBmfmp7wyRwkEIo4cnguldGbTl6tJ4FFs
Go0VCLdgebAoWR6WmhO2P/J5H0SCoL1ooTibXuKxg4oyCGGVZ6vz47ByKtH8DREGZ9etJh5z04SO
Fd1hUG9a4latIJC4rVe/95vP5ZgR1ZNEgxgwgHZae40OzoTQkxNBTPRzxJzZgvf94CsbB6MLWvTg
ac5yox0NjzybLjLD6iE9MII9EJAFztV8Lzik7BB+MggrUO6QNqOm4ukGUAOVLLfaLr5D+X7h9K8T
8tFgadBcAaBA6/jwddIO1agFADRTm4AQ8Yj0sBecyFl+xY2CBHF27H0BpkBL3sIBa/csW5Iy6aHp
+oP0UDyCiQIzxKpdtwsP6ovmoVpi98fVEtxmclZiKgxN6tFN7tD2hxm/xvR+GgUKI1pJzkgsBjEb
KQREGjxE6V08CooxPicWORk4A9EHXSCVKgBYt4WCXoQQr3piNz49odjJSXZ4tUXH5Gn52vqiIgKR
cJzxUPuuQS0jw07aYrHhXGnfqiaWReHoTdVAGsVQMbtKw6vno+eejvXUErSxO80s3eRBchdX5bE0
yZNABdlafTpnKxzunCk6SpYrHThlvqN31iuboBccyHXW2IzLA8xQjoaik+ROlPoWCci5T5MymqQN
YSGj6bmg30z1izI+XhZOBMH2cnW8Fmuai1aFbDXRd5GaOQEFbR1VdpdhPjfHcPrIGXs5mclsltAJ
rXJY2QVmujiSM4HT0jcoOolBiwsm1/IqN2wBskAbeVKUrk8bPY5hQFjoRD6qCFjX++IZYcJjVaPB
V/aDVoC5DYlcGzoVDJQqcfsWDD21grjSnF59DCrDLRrZuSzV5rYRFTOUUKqgqfyjIQvquemZ6Q/L
1zh/iKfUQYTkf8Pg1N4aQqMuc2gfCc5UwZBoEBaTXnBDbz8RVpJwawVizmRKF0jy7+lz+T67atFT
xxzN1he+SNjnPp3lFRyn75NhztXMhGIFF/J3xUYp44kVG4UI3Em3f17fxPR+hcc2cnW+UDvbYngv
nHb1Tgrd+Ut5DNwAjDX5AW8SggLD0RdVI2w6PQQBIJUifEz5ghlKyyayDCi8JJ+0ONjpiYK+3NCN
iWjK5rYW/kbi3atCb42xaqDnmflDSl7I/G2ef1xWws/lOG8L+I7BGXnFjJREQ+IRVmPe5ZgkoWBY
ORJ0ZIdusGl/GU0kEK/yVV+2BnN7Q7z32xtCvTp+/N8gOH232sHEJBFAgD5GXgZnqm7LVlRKsWmA
3lWAd5p0i6LvBVVuTp49lxrcF8FTVPR9Tqt7PSxUFJXCNGivU3NfVwLTwzyEz6f0fdM59yjClVQt
CxRr8Drl57mgxDVz9ZClBI705f14Kya4hMV5SkErN83EZElOkq8d5V0LYinFD07dcfqlY/ZvCEt0
J4RlqnQJlnOSgpRmapsCVr1TXmI/PqLZ41nfg9b5LKZ13o5VrBSCu34plUnbGVCIzp1nmwWBkDzw
pqN1J7sJiMFEsYrt+/4d8NOtGyAMU04AbBt0tMysDQoJSMNpdgvKSXt3PmU76yDy3D8nBz9aCz7F
hJ3MeovdJiHGOJMrzBS5J98YZ2LtSQf9sNyo95fVR2BseVqyKZ6VXuuwjUF70szKUfLI1cblUIuI
fzePnEZkCs4h1UKM/+NFMuijJKV1jHdQdEqj77LoNblp+lbf545cVRGM9gzwfdSput24lw3JM0Vu
oAiEP2uZNaRLApC0vI0xPpDkmMIqKonZBHl31/kaqFTvFKOlcGkt9JCYBQq6CLXnVASzufPvMHwd
FFVwnyoWYMBMYSvmYlfJQ9Oldok2rcs6ti0QNWVc56Zq8uVQVkRCUjBnr+gehzaysxbTv3LRxNxt
ed5ROIOUltWklDM8I0yXtMn8LKuxHWg/VdO7LM2mIuvvOJwpauucDp0KnHowbFlanKwRtGAKEHjb
o8hpn9UxEBQ9sjGR0Db/mKONmZl3GXgzE6fIiKkVEKpwn5Anlag2yUV+nEgMzhkZ81DRQPQNW9bf
59ZNRwVqJdjwtymyK9e0DDSaRMhJOZo2u3pWOUtxXcrVLm4EPv7bcny661bLxSRdISWlpZJuARKq
eCzFbmIbuuyGO4pkMktDSE5nW7qN9VRfkGyxZTsUjqPYfsT/VjuVHbLVbwi7NpnCHhBjZ9iR7iTy
kxXcmtqp1f8mNbqSlq37CqlWiz6ImbSj9nWonjvtcUh/XD5DCjskl1aUM6Rw76VmMCCN9VAcFJf4
kzeB3AxhnqOOCU2oCBhd3SmO3WRLt5Og+EukmJyl0Iy4Ggv2hlrm59a8kXNBY4HA3qmchSgLFTTm
FbN35lOUn/UCrakiPtFtt+99l3gKxE5CmJ4w7R96G4WsaLwdZ8yqQ3/BXr+mp9ayIyykiycaetNF
z0KBhIR71OhzUtWmAXAEym7SpreptNzndSc44dtRwJWQnAmppLijJMZKxr+iw4DJL/GuPLK5s703
umDjPvdvlLCjLxJQYFv48oC5jbusYiqSqqGLNpS92qDjf9B3QywLQp2Co0A441JaDZ1mFiQLMHG2
8LorsreOqv/n3D8fbT7hDMgo9fChmcIoD/KxOeApWtvzjWZn12QnHcj/dsYIZ0QWOszKEECqBu0K
Emrw9ca9bEPersELNoRPuuGAIT3bMghP3S8eC5ARb/FCn3Uj5o7l6Gd6Q464FG4RihHVT20+8Vaq
yRmRMsgmKwjgPsm6Te/ya/La/mKDPvM9/ZmXtvIrP/WxLR1ZXZNoLwUGjHAGJgqDepolSK6mr2Z9
zqSfl5d2Ox30LhxfTmBojZaiiBRX9xfrJjrQIwYvH+bKtlJEjMtHxjkdPYnMsui080HBzpzYoA6m
oZbN5mWhj8hHf7NrgXKacTVae/agZTzQIkJDwYLyJQbahK5IiyGjb+RFHctv3SB7gjUVKAw/Li6e
OjTxM/+UnotDd6j30m4MEApivZ4Jau5aNqYYRaFU2D27/XpebScTf3WjW32Lvr3mDTqkdn7N2sYH
sIdXuRvY/8398Jl486Ox4V97VtXpraJhQdW9/A09u9+ZwzT5y964Z5PXNbSGDbvoO6tMSd3RNg6W
qGqEXPYwNM4AqUpV0rbFL2h33Wk6VehXJOf0oHodmChC94/7FTmBOYdG0oaEpg1uqqa6S/qrOECx
QSK4KQSXksaZnL4dksBip3JqFZDAuHK62Irxkv0VDpVRzqBj3qPCd31oeqpacoxqhpgUdj5fD8Q3
65s5/Co4Eez2/mTAVzjcFlWm3KdjAhOanSYXsbhnZrQZawf46O5EEZ1N/3kFxm2QqnUGq0dGmIxK
53FKUVDWH6pAPWBUnl+UoolD25GcFR63WZIR5nMjAU8+5tfjfe2g9RmN1unj7GbozYBXIXCWNn2y
FSB3KWjqHM1GxXatAsxEnSH2u/nl8p4JQPj2j2VMwrDCsBcnNyp7Ur/X+n0smnMqwuCcy3IksUxn
YGRRblfSlYbw7FB+vyzIdlz+fbn4DpBymZNoYfsTnPvvrHFbuZ5Q/xy/xJ7INmzeLisoZqpW5lcf
o06jMqDa6rYYvEo42XnThVwBcPZ97sLGTNDSAlnaY3k1oBVd3nWxzfLmkQuuhHvpSfqWPvaP+Y0o
x7t9uazAOb8yzaS411ntE0qtDoWL+mOfeeeEFR06sVDNhXic1UizqKhkZjW0vfar8vK9vutBw8Uu
svRGPGtLtLac3RjNEE8QCeIlhxCdQim6xNnkTpFLt2nbwcZuypqhg0SJe+l0ShqbEXMno6RFTfIh
kHO3yx9mutgCxd/0Q1ZInDZKBPlk9O7gpnKjx9ivoCrMH+ieSwuVjbPb36boCCEH8VJuO3graE5P
c9qQbhywlqR2KUZThTtpZ5W7EQ6dzcYCgYB7bzrFKUX0RBMJLlphTk+NjJgyYWFVQ4bLE2OOSfMj
Vm5JFAsMsVBMXkObMIxoCyR6N53qL2x6iuTIt4HLRjpg9Otx2CV+80R0R1SHuJ2NXq0wp609seYI
YQGs8I3VO29zW3aarRFHd4b9X8xIZV7PCo675KhUKHPEyo7rMvSMLLIXlHVe1tfte/v9YHDX2hzo
paqEWMwxN8ad2cTS3hjLaxrLGOPd5WBaUmpRYY5oB/nRBVG2ELOXoajh99JvXPZaxjAT8MPle8Yl
sjiqN+xTV79VBM/mz33dH1eUn/qYJHU1mBnEzcvrotlJ7ddSOTe0dxREtXv5GuPwzFbgV/4/vsrv
NTY441NOSiB1MkCJYhen6Fb38z3qnFtX9mJ4zGCO2IteXNtPzHfV4WtM8pmAb7kE5nIzg8mKoril
3QeueVowqG4ATV2z/+OhyNzacuZHbocuKCJAhskxGfGXzKafjFej3gtMwPaN/76gnK0JEjmPwLSM
S2MobwihPvgNBedi20t6h+CMjGX0Wp8xYZrGDYL7mj6Nioh3bvsZt9okzpzoiYaRRaz0Hk7SUQFl
UHUKzuYRGeYH7ZDvByd4qzwBA8Eh8pUnyRXF4URS8gaGhqhRH7GQDZqACOa3FfJN3AsOnQiEMzHj
oC4BYepfSXi1Wd6oxbYeCaLqn+2YIqtEk9E2SFST8s9/DJC1tFrvdAf0Ul4lx/aYyDjQxM1Cb57u
LxvNzxIxMAONpAra9mW+hCbPe4yDMGvdoctZHc759JAkogAY8xM+vt6AockW/piyTnhCjyCQtU4t
GgRkDs1J3cXH1Bkw6Yk1AzXw+/7ciWZwhmHB1TTxKuXclqhF8f285Loz6fez9GsO/zjphu9j4DaK
3mRV1kzu1TEhPKoFQQy7k8e5pzZS6ZV9JGpx29wYXaPUsFBYZ/K53YxW6pDnme7ESWOXXeLU9dem
1v7YNjBZfqPwqd1R0bU664BCssGTxuRK741rsykEKi0Qhq9fjaYkGmmV6g569Y8tjY9zJu3qetlf
VubPxhTSUI0tmGUQS+fMdklAFtLWkEbpj6V6KkU1daLvMzFXz7Os7S0VdRe6M8boFFjm20qX/Msi
bKwUqhwpAXGCrqmo+P0I0UbWsAyDhCft9DzoT8hc2lMqusU3DuQHEM5WjnkhtdYADTYe0nvDW/zB
picMPMRDrDuLE5Kf/WlWufkuE2c1aThXJFch07As5L4MCfrXDZRLp0ocYAhbKZqRtmFA13h8TDqS
xlFXW4jXD08VsdPhXCR3JD2WUyA4Phu+CUQjrPwVA4gtFMF+3C49zhSapiFszX8o3DPZHvzytXdJ
ZsO6YY6ufiheLyvJ5oKuUDk91xWriDsJCwqqQydZQEKo/EPG2CHxH993H8XjFN6KpFauKIDaeHJx
6tygqBytHdzL8mw8RhgOpZqKs2tofDzfGIt+LHXkquV9c2KcA6lTu8k1IwMWxwU2j9gKTP24ZzSP
0GPJ1FElpm30V0rXO4XIFG2UhUEkNqBDQ8ofxD7cQUataGHoOW4hed9jEHzh1k/0kP6TImxpHJtr
NmA5eoqfLy/khoH6AMod7C7L5oG2MFAaZkiR4antBXf55tqZCgjpKUHoQeUA6iJgFcAF3ojqz4F+
rxXF6USF0m8FCpy/gPloqP9CeAPuAk+FMi1EyZZhQfTaU7zmFplcB/MsLPBtM8Y4zMF0x1sWBkBp
w66/ivbWLWZh2sm+FQ3A2zIk6x/CnTMjGqvW0PBDpBzFSCNZ3LrEjA0120X5z9kUvQW2FncNx502
FJpmg5XKiAZQzBYltWzZqmqEXimn7f6yooiguDcBxvLIWdNCsjB4jvPvioGa6b+4yXCWZRPl2Zaq
8HGqhJaaPNYqqqzq27Y4KerXVBGEZreleIfgrC+N82g2cQzRapHYZYyKtOZsifpGNk/yWhBOC2Rt
LCNUKrJ0ON6eV8VBddDTse/88oXs9SOCl9/Ez5mNuheMqlotH6cM+hSAE1h5Qw3ObHoS457swUoB
18BL98o+bFzrLn2s8eTOf1zWjk17bFKqEMuAww4z9tFEllJVVIM14zH12qOFpd9HLt4g4ytyYnvj
q+i1vRGoRe6IgtEBTR6WYvKPkDHtrMEMofjWw7gzsLbMSo7os2uQ7xRHFz8PHkcriWlQUAxS1jnw
KT0WSqzaEdo/OtHjS3XIbrU9CBRfdcygwDB1TC1w9WvyjXE+m7Z1TK6D3mkfp+vRl+8vr/SWwV7/
Es41WoJ8xrDmiXUw1Fdj0T3kaSeoMdreTItQ1cAASBCLcjcRdnnou3JAOPMGyWRM0g7c1/wgHVH4
74licNtbuQLjLoiwnaUsinpWY15/+Vf1tb7DVF9PQzpVzKq7ZQEw7/63bNz6BRlu2H6CbB35JdWq
LZUo5328vEcCDD6TZZIZo+qYSJn6j4Kbpl/sWOSybumBBW5gi5GMgGyEW7aoKREI1mvIsVy3820t
erls3qlrAG6h2noiYVY1MJVn5TW7bRHHz1EjZbqvww4Nw0cQwO01d/qFTOcx2kVnBNZ3qSc86Vue
6+pn8AWrRWtEuiJBzl63QT5DvHwXeQZKYWInPmVfNAsxgWpvHEQU6xtJPEVZA/OPdlNPBxoBeM5o
5Mw1ccG/ea8r40Mps9HDyz5XnjO5uzMieurHWfDk2tKhNTznc6pqEo5yBfhEu9eMKwLPk4jiLCIM
zmhbWYhKnAZbnE3ZV72vXpNILWxEMAROpgiHuw97I9a6OQJOlTxVIJOWbudO4GZumpH1erHfsHpp
F7U0R+qA9ZKuOnc4sQvIQjEfuasPpVvsRSRyGxViH9WD84eaaUrUwmLqgWY59FNgAMCAmzbf1WeQ
o+AyQpYydeNHsBSDYkhYVSRaUs5ET0msL3IC+Gy+DrMDoSinFdw02yfABEse6up1w+J58tqhDUdd
fmvDYdOdalQjm4/5QUF3meiYvxVU8x48iF9/Y3Eqoo+VgohWxVKh3UHypd5O70Ef70YoWmSj6RZc
Cao333a7BXxAxVn1R1sUBhQKzOlQOReTWb4JjMudpX8xPesEphsndIXXngx9vCQwpz96W0ZJmWFx
QxmDdDEKKIoKTD09x+iWMJJDktyN5o9Z5GJvH5PVOnN6gz7jSkF9BUpH7qoTG/KR3EhOjNf628jn
v8ni4Zis8LhrysrUJmpN4NWoVK6nl2zaXb5rN+/BFQB3TS3jXLU1Xg4O+Na/x1X6mFPzb0zxOwRP
5q4aUSRNKtuqUXWyqt/LXbyneSeQhC39BY2g3IVTEg1DzU3ADPSV6tdm+iOXfxVZ74SLwFsXrBn/
0JJJHUUN66+j41NanXL65fKebBqn1YJx90rft9lg6GzTq9lui94ulm/z8ueENR9Ui3ImI2sHGTye
QKH9U1IewvFBlUS3imileItQkoYaTLu0PVxTu9wTf/DnGzZTr9nrX0dfNApUtHScWSDqaC5xDbse
Z6ihyIdHMJV52Vy9XN6hTRd/dS4pZwfiYij6oYJg+kOPBsR2H557Lz+80V0J62pEQnFGQJcKDEFk
q6hj/Jp2BqGmYgkuKxEEZwbUMi7baoIyaHn/qMjtoYCzlkiK6GnEvsMdUiRxiG6YFDkW0HBzbkY4
dW3LKFcSkKGhSuiY3Sp24krOiJq147LX0R+LhsrxysI4eOvn5V0TgXPKoU+VBfMN8PkIj8Pv/JE9
koT1Qhtr+UFGTjcMlAhoKbuaeuWuJl4inUJZVELL3NdP64jBFbpMEbbDGOSP6xhb6dR0Q87W0cRU
+cWHS3+Ci4ueYvFAoY1TrMorMPZjVr4hlfCEyGqAZcGNnPyQm+fL+7IV8PkAwBk8o0G66q0Iukq9
8PrtWnUHfwEBkN++hI+sfgxUGrteRAW6uVMrwTgTGJhSQjvWuFXmvzBWiAaL0/SlLZCOHc9Le8Xp
fKKXRSspb3vVnbqbzKXwBacfUL/els4a+OowUHqXTbZ1ENE0inaO03j0IWV1MgHajMZrQ6tuR01U
iLANQUx2oNGZyFvCHobCCDRATOSfWfkiS45g+TZPLcZF/AeAs35VP/1bBqNzFm9x539S0OEZu9ZG
pfxVfGJhaXqlO8vfNbcrGPkkI9OC/lgZKaePqj9VxRLGLBShnSeP0ZGjZnMX+BNYeXJPckV+PNuP
T6qyguNOWmHE/VQNLJijnaTAU/QzaU9VJkgyiVC44xa2xKqChsVXci9QvVb9JaM0IBKgbB6ulSzc
4erKuSNDyGQJC3vo7qS+3vWyJVAPkSzc4aqrNuwtvcPbuH4ss1t9PFH5lgyiQ7yp5SthuIMkyfOi
TwQwJV41y7HuRQ4FW/NLO89fGhjglM8qAAZv3hE38bSv+nWNlxsb/xU96T8vnyr2uUtw3KFqQFUz
9Abg2lnfGVawn6XKVydylaSW3SJYcxlu0wSulo93LyzazhXYDMACfsjt2LyV1MdI2enjrhB1SAjU
jieOoeaiIyEHyYo5jGzLqO/zxhhsY+i+X5ZJoHmfruC07wMqMSD6QzfuF1rZrXSei8NlGJE8nElI
5mEMqqBlzaR4Xiqo4sh6txyFGeFtBQR3JatypqB6/mjpCIbSyHEKnOgQPbKhW5KTXcWH2cMg9mPo
iuKjW4l8WNZ3PM48DNMUYhYclg9tVUfDB7up+zodnxcMfUQNMKrVRAQe20f4HZCzFFWRT6kkQUDZ
uKraU0AFJTeb+gDyDJRCoYwEmY6PC9igrFDXKuQ4SOPXk2dGZzo+0+TxsjpsNBfjRmI5WhO5IgR1
uH3S66SZkxIJjOCJjfOdz/UTpugheaMe/lVpnxyNQ+z9eQvLR1huu8Y+HscsAmwr1XZHMWx6QTGZ
YjxcFm9zk1bScZtkxlOgRgEKQFMNZTFIexuBursMsRXD+bCC3EaZAViYOgsYxkP2CCRUP6i35sPo
Rn6HDI1oEJtIJM6yT0ZMY3MEnJZTuwth2SdRAeOmjVitGmfNtTwMMZAPmzNmfpGdR+VLiclGgmXb
lEMDga5GDFR9fcoZLuNElw4pyqDCMOcCJHtK4KiPEwizMh8PXy/0FtHEvE3f7x2TN+Z4ro0j7irY
2BNLipqHHh0emFXvX5ZNIBpvyps2K/UZk+qdan4gy5mkApXbNA0rMTgbPg61SisT+xNHc2s3Sn6V
9FZoSzO65C3RhIqNknEc1RUaZyHm4T/asNzomRNh6l+CUZv054RuaBuBl7v/otNoIxz7AZOt8OqJ
GIDmau5aphzn5tDu83N6qg+qH3oicqtNx2UlHGcgGiNeqqoEkDESt1mM05LJTqCrd7UCloqAvFzW
jK1AzwfBOGNRJFmq9w3wRqc6sFmwy1XkkrO1L3bxX7Dqf9w5zlQMhTYXgQU9qVDmXAz/9OSnJYlm
Lm8ai9UK8sbCys2iZRlwELhZIZyW/oi2FIG1EJ0ozuFLZoTj5wHLJneo1T0Yi2BfBN/n05qDNIdm
vUCI2Uz2xhIe4lb0FhNoGk/Eg6bzbm4xsdaJ6wC17SVc5auKjBgu6bdEQGMj2BOe6itKcn2ZmFYH
ij+irGaJz6OQVWrbdXjfeZ6VJ9TLyQxSeCjZyTjRM0gqd+N+8i2U/gU/MaBwL3umVz6I+BhEwnG2
YUTxNtjosFfLdK2GL2X5mEV3l48p09lPz5mVZJxVSEFYowcL1q+KwJBtkd1iYhrV3L/UkwLaWTRb
VqZo8sq2B7sC5UxDoKhDgwEvLJzYHmdQVhcYXi458038VO3aE4tiaqKI1VaObW2PVM5EdFWXqvBk
EQu21SNz08NzhrZs6cgoTS8v6ua+6QrFPEYLIyXf/KiVTW9V0BcSE+qiGHs5Pw7990l0xrYhTHAs
o1UBcnFmQmsqFZN48C7skic5fK0aRykEodLNuxfhm39D8AX31TRIVM/gfo35ryb92i8YT9G91Jqo
dFEgCl9xn5NFyfMAhTFWE/6cKwO0P/Nrl5WiCDqLOH1S9ZU8nC+h1+B9TQss2WTZLIot7Sjq7tm9
vg9dEVWDSCjOlcCL0Ki1EUJNjZ9UfmNd079JqarySiDOPChSEo+tBoHUffmd1cYnP+LTEILNBPHs
3ezPkXdZr7cP7gqRSb1S7C4iSzuwaEQ+28ph8JpT6ofH7IfxTW/taXb0IyOQVMudAFe0dZzBaKtY
CqYIq0luFs/w0C54ku5YmYM4ZC/Ses5MyDQwJHShYeOq+CnDyLXQsjz0NuNlan0ViMWU4JJGcg7F
UuSJpCYQS7tbYpt+SRC7lw/W3ewmvmrnDyJvXaSUnNEITH0erA6yLdSXUkeeb6NKoCKbd/+7hvAp
61KRZsWqIJIyFvdRgv2JjeuYgmE0RCkH+o8uL+Hm9bWCY4qzUkhrSoKmCyBRZwV2m3i5fI6kR6t8
HSmKOELBG1uk/3z+OjSLHn27TDoFtGSM+LjAFAmfPjCyecZ/UbloonAvy7jtSa+E5GzJ1MfzUhkQ
0lBs9phLn5D1u50cAxNtsn/+Kl6xQuOtSoXiu5yhUe0FLXf2EiBqZgncDoEm8tlMualo1MxYyKWa
/K4n9/No3DWS+VcX8e8rjHJ2Q+3QZE0JrrBcvWujY2w9SX/RBbU2wnwWJ8q1oc8HSFJnCmKy4T4e
pn/QhyJ4FogWjDMVVmiRwTCxK1P9UpFTGNyr9PWynomOLmcdTKszZs0CxDhhFGlhOMMQO4NsPeiS
vi+kWnB0BRLx7ejaMEn6xBJEpenG1q9x9ELRBBiBRHzfeTHORpzF2BurrW29P7bDgcohKC2/DINA
oUVQnHMhq1FioGQGCh3mCCZd9dU3tbhJ6ttE+/OioLXC8X1c8pJNfcAujUk2T4UU7ua0dadeNBdU
JBBnBjRlUOqO3YOZUrp16ICxfOh2adY6uoi2hn3q0zUIXnELxEwa4i/sp6yMOIZaGXmnQ6J0JtfT
En6pK9FkxO3QzgqDOz+ZmU0qDeH9N57xwCgJwfj/M9wPx24X+SriYkI20M3LfYXIHaeoi5IiZQ9t
3S5Npzukxzeq7QyZ6/+On2xzx94BP73sFR3d15g/5AzgFqrre1I/dOmvTv6mYOT0ZVOxfRGusLh7
N+r/IxybZJPfUydP0fNkgAqkPTCS0wRuYP0sABWsKP/WT7Wlaq0FArY7BV4gm38WgjTzX2MpLFdU
TC9QS/7RT6RgGYiODZTr+kbqhp0RJX8YvUD9CbGg85ZpKPgnnySvjCifUe6N/uzw1BTXA6YC9QLD
xEvxLwgDrTEUzU2Uv2mJERNJC0s0Z2uBV5P0/0i7suU2kmP7K455b9/elxvXfugNOwhwl146RIrs
fd/76+8paEYAiz0oS3Y47FCQRCKrcqnKyjxnVUiSxdgYkkYvHZiWQaXZLq8bnSOjdsqd/xTcp+9S
bsabwFXt6n0ELLZhDk4OtkbWUYUllwocDdd6uVFCbpl7t1HfL8FLtQh8YTmJ2eN1HVmiqPihlaGQ
grwBSAdhZnqNbE7ijYRpsZbFEkF7Mb2Wn8KG30dtUWAwvAqfUp1bcUltc3njgPnlQaib37LAn+ZB
Z+GpyjUlbmAenhAfdT4cTT/Hs0T+qyURSi06Ffd6ondcCTljJII0eMsLj2HzqwGCFkIlYYlTAqNQ
sUnjsXYI+SMozxGU5DtCg8ZvWDUYhk3QmViYAmEsDeikaQ+9/5xUAs6Z74bUsqIt2fMr/qURH79I
kG0KvqQhg01wy7Ey+2OzJVePcCeexo+VHVqTukeCX2rYwZqFVsLSkpzjLoSPGSiV4hhaGhxuIONW
mEonlcy0+37dwz6NEdK7R77IhSAtaUqpk7B7+k5fpJtsG+GNMbG9Q7EsnN4d3ezdP4AyAjhaTIgp
OrXQsqlIkouRjj4LKKmQK1bhdptYA8YUutr2lTWa7bJkUWDRx19aIhVQODnxYqHFnmZSvPUV3lEy
yeUM1gV5NpyIGshJVYxba7TfBWOeayBtUQDTF5tBs8wyAKS+FWAPzRnlwtlEcyGJcj4xUtrc4LCE
nn8cZN4qw1+uG5/W7EIE2cULCwkkvN/XxOH49XgqwMv36a4zTeMr72aAWRu+TCxEok+X75NMCXMo
mC5VkKcpq9SlWNQLAylaxZgN78ROvANBmrBIDw04V3tWMXTW1S/EUYbYGFmkTQRLJY4buweJaPvk
4wAJ2qPxpim/1QNj12bN8EIeZYb9mADnIIa8UL3zwoMI4vDwV4fF6SWkUlqGftu287CEMTgyuGav
y6+9+MKIHuSLfoqRZ0V08s56YRuRkBlD1kIRFW2i5EHhSIBXk3eCmh1uuUV4TyAawHO30VnMcp/w
zSgFaZgduSxBqUjAVuSj5JLg0bpYSsRjFqAiY7d0ysdSnOS8rkGIDApyxHebqjED1sV81pFlECiq
Cg6mgCf6uJKDjxdCNQYmiR74S7kt90alvzJ2azbeXsigzC71h8xX/UixGle5Ie/e3dJwMPSEcSt5
GTisTP3p+nfaoQt5tAkWfK/XE+QROPX8GLixJRyTDZ66zAyVcunAwj351JlNSaRfT1q/LLRRxyp2
QIaItgMg3Mmls+3RcKTa/Guw5JfagXXrnDWQs570W0or+R5m4aHnVK99zWrBmKBHLJIdlhDKCqVO
NuK4gBCNz+4nTMwJ0vBFboMnhpHM5q4LZahwr1S6KsUZ5HCVk4RmcC+e8La9rbEvlqWNwfAHvLuG
ZoUpXIZohn3S8EzJ5MlF0EB0tq3sjpB4LJKXBOcBY11hNvy3/Jo0wImyDriXUxK6CF4DsJM6L0CE
7IanPHY8+TVkTRTNe/VZBLWYDT8KJadBRBI/xNWzrDCe11ifT35+oUJshGIaS1ixRhjMFG+FvsZo
E/z0gvvDpc4qELv8IEIDx08NEaUT3BMYUPEAG1j8J2QE82n/YkeotJ+klZSIMpYr1OzkvgbQQrpo
v0Spjalewom6ZBgc8ZlP6etCHhV0sxOhIjlmBLUDOHsQ3lnpTqusbnTCQ45DL4sOYd65zotJReB8
quu4NchixssRpA6t+pxGB615zPXI/C3ldBmcvMAJMTRaORnhouhwbitaq8D4UuZ2S4wt+SIeX1NX
i0xWYeBvtu8skdKOa3s5HXkkysZVFbz2ktAr2yhEjDZ6ZJm9VX9jmmd5VH5B1w6nVzI0VHc8gD8J
ZoF6kBb9tmE2F7B0o086RtujZUOELHmR3ROQb34VniZ9AhAu/Grv7w+f+6kYfbSJRn3kFLJ1keJp
1iRwhqNxSun8joUogm4AwEUgPcAfXTvP/VDmOlxTGhtEVIQMWHPUu9b2MZZVLDyWOFKe/ORtF+Io
88jGVqiA8gettr2DeiIGzOVDvGrReBcsrqs2mywvRFGWoRrcJAdkAUd1k3YrXnYEFprC/PkT+FPo
QOcVQTudRS4Co1GMPd+TGl+/9sCTSRB9/VW/lZe/VcW5EERtExqrOyOogBQm9BiY47tlJxdmJf8q
5NPJ6C7EUNvjVWU01hm8VxBB2ehXAQB0Bf2J69LJvr478457IYrantSYtKAhCJzeTnAN11934Nap
zBjvuKzJe/KtPxvdz12i6/NpgXHElCxeUBdm0mguV3qruAHSrS+ZYh0dkjZ1r6s3b3xnkVSZvjKy
iuNCiMzlJ863xmWesk5KLBHUYbBMpULjURu11K8T5rzaB/mLwFsS6OwBcbMiHEXcikWqM3vWOG8a
XZn3kinuSg32UcdPXLrPi+X1ZSPJ/dpOUWeZLo89qdWhUxMVd1GZbzleTq1AHl08kb5dl/Wpt5Ay
9hMczoXzcrEXeYFKhJXArj/ljh1n+ZxZu/oX+QQij5vzXfvEaq+f3zlUNFQ0wPO8Tp0IQTDYD3yA
qJHgYLgRIl9uTaUUkseq4sbX61qSwPBpRUHOiNkLUUVfHHU7H7IsqScA1FnadEDJ3s6yjcxZk7JP
2/frkmZt40ISZfLhgO6FqYOkQP2eEwZ2oWEcZ1i6UBYvKXHpha2Od7bMt7TOMkpMJ6TvnryUWQ/Y
LGWoLfJSsTT0FMpwaenGSbIulYKBNHBa+s9bI2KkSMKkpkx3EgqNr1VlCxnt2lNt466zJVd2yGS5
eNeA3Ki1Byd6DG5JKg6ZDJDzGv6UTl+TJx7QjcPJMMAvJuo3hcYIgbO+DPjHP9Wjb8RV0fiKFKpo
HSuA6I2mVjyImdmwAWy6dd3yZv3pQhJlF0PUhlMpK6hZg5aksprOsDpvYBgfSx3KIgYd712jCiG9
2gdosB4E0AeA6bTxg7eozXj7uk6s7SE/vwhOvl+1TZBAnFJki1FBGJIFxgFp/jx7sW5kXS9k9MaQ
6koPGdMrb6Ewjfk5dSusZTdyQve3jmMXwsj6XghrhEqMOMDtWRk/6BjL94G+rjeNpRd68F/aA3VY
mgJdT3FURyRqFpJwMIwn8b/dHuqgNIXpIHQ+RFTdojRuY/7l+vaT08+V2KDQp6NaF4sogPPIJyaD
v3hifutYed4Uummw1BPQZp0sQJjQa+abkYxJKZ95D2V4KA10U8ZVqsUjQp284ysgutkt6o5+Y/ur
H9PCaG3+1T7gU3a/UI0KCmHAJZlcQmSChsSgvONqyWx7lmbziv1Mr3QHTS/LfJSRlJSnvtlUay/A
I7XKcNT5WHAWQhkbn4XpNMVQpRMOgfAt6391VPzHWp0FUNZWaGoxgLcBswheAIjE+EWYWISF8+Hz
pwiRimeJoNdDT0SUsqtwtqgZdsXfaEppX3ccxobQh7ohjqpiQjnECjD6MkTmFK/6XwbhoNbrhB16
Ecvq0tfyPMKG8F1rlUaJkbUx3ndR9HBdGdaiUYFsaLTWn4jbtN5B1rcxZ7hjAe63vGIkN/JBn8PN
eXcoC8OxHr28OVZNjgxLxX082nCB7mr9LgWW3XWl5ncIOOiyxOPSTPMBanXYi+goR9NZsRfEygLL
hVUhjF6XMh9Az1KodFPmUTTpDQL0IN3KoitMh7jaGGNkDgqmZuuD0N5fFzjvpGeB1F7Vsi9jgofk
N301qg+/916onj+f2qJO74LCn/D5FSeZnr/j43BRdyFjc+Yt7iyFigS8gZ6lkEjR0+997uRcY40I
aYU8MnI0Y7lowNRB4sNBA2ekpYjbpHwRWG2hs5+vgYIDA/tAWKeRDItSGWs/Q7wJi3FRGYrr9Zl7
fcc/8TqdwsCFDPIdLsKAmDbA68SZBkmad1oHUKV2etSjjXgALZeFefMdQAEOdekoX1gg7rNOdCGa
/PxCdBaCa0BtILpCmItuSv7QJC/X1ftE10OrR7vQoHN6myP6RNtxHR0KTORWT4MNuCszAPlYuNVu
axtla4BL58sIr2opz7BGYtOfwtKFlpRPVVKISRtyhTBSFG5gK8PtONiein4AoPKnrDrRp+ZKWmPK
x3qtCKKGXCTAsgnew+hewPRsuuAza7oVFuUqdY3eYrX5sLaScrkqyEPMIkPJrHYUbqMYm7Z/u76V
8yf980LS5zyg0gvyQGSUzokeyyp31aYxO0dyoiPrpD8bQy6EUYWAmMuaQCPHb03YRr5dBgDGHp+m
jvXWwHBxeiZEi4coBXIKLpghkNj4GyP9xlg2lgTqzpcBbxX8hvCAYIXKmhs7QJh1pmOBx+tm0S+Z
b1EMe6fxDf229SW0BZI+2/FWMfUFHhmecF3OlsIxXglWsOEBLMvfSncsgvXZA8DFntHxJPCndCLh
mNc1x89fpmxfV5KF2rapcavry8paVSqu5K2cgy8BWo6aD+C+4hhWrIdylifTwyFxX+St2sM2SMdy
C8RewSXleYBvLZKNfiM5SWyWjIIOw5FVKnoIHtoqEJjhZPkhAEF9GGzYE9GsxaOiRdKPNTeRwF9k
u0E8DvXvtKWeDYFuS1VqtYo1ktMmPTA1cVkWX6pOZ8T1+dLrhRQqREw+1zV1CxOo7N7pwPNKWOC6
pYyIBGhctwNxqLhkjxieqEeuJBSamlBq6ioyyMG9cycXg1ZrJDNXW0Z2agGmA6i4rTPZmZ0DalzG
aBlvyxtQNyw8sPSMvMlyOkagpNtYG69XE4Aw4yRcu+L03Ol3I9BmcQu/7m/zdqkYsoomBxBtUIvN
eUlUTDwO93X51oaHQcnNktVDypIhfjyPdEoQFHEJGV3zbJRPuvgoBKy79vxynfWgonGlG0k54pnb
ivXOLDH7Si5f9d1UMVyAJYe44MXZyohqoRYED35cxd8GqTKTegT51ahsDeO3HtxA0fvX3lBxN8TC
oR6KdZuKzjR60A/Xla33E6ODYz5qnMVQIVdLxZZPOHK/m1KTV14H1oDmfP44C6BOanoueS0q5pjP
9BpTDULTFx5jjHsrpZnW7/+dPVNxtpoCv9AqyBqByJYcueJxYDXnz5sAAKtE/AcMgVSUlWVfk+QM
lF2jyluRDn4pzBVWwWDGYrK8rg35qM8h6aco+iKUKyGqFTU6vKOVtw7X/iJeqcDPY6HXzzvoWQwV
BGKACmchoQMT8z3XuPwdoA2vK/I3Qf0sgooBWRv3UanAb8hoEmkgF3MXeEv6KnINp1kDahi0DdWw
zkGRxFjETwBZP07uZ9lUbCibyhs5CbJrR3K1TXeTP1TLziLQbF1sFg/qLUNZosy1baOChKfUfKyV
sBB+oS/IOEDmgbCyc0R7XHL3rOsec22pOFHXXt82NfSr0Emz/tE6MSyLu2GjOVNhEV4+3RXeDJuF
ujgfOc4LS0WOYkLDa6PAbgy+cFq1O8o1i0Dub24nZxlU8NASrQ4SHspFq2KlWtOmM8XvMkaXBAcY
upN5fetYnkCFj0zqVaHTTxplTlvrC2GIVpmSLa6LmQ0hOngUkHJJRy+lFB/2hobBXijF7XKwpPj4
rxNGX65LmV+7CzG0NrUQi+hLwmXrbgKjrgCaxmyp3/B2ZYFD274ubdYYLoRRYTEqYw1DShCmF7dG
sBPz30lT58+nr6lAR+p0j9TsG/+FA3uApDAAXhmbQr9DBI2kgE6JpCm1c8opXYlefOcN0mpSfpkG
+xSSLpShwuFURHqVkOfd+FFZ1WDI6skJ186eOvB9Rxs2cQ5jd1Q6BuajkirkRTdODlP8pBZ313d/
1nEuFCLyL85FSVeOYZXh87PWCeSbSdvEwsN1ESwVqDDHaX3vF6TgLTYvRX3L7C9huQuNS1AqiYhV
goBBwPVacyMXL+238ZZ3RTtwWM9rLHOjYkDJ5QXO5JDGD8kOUJ5bEFiu2iZzMZjByIDzm6OCp1dQ
QchGv3sYvJIDzMdAw4Jcbrhcvpf1wU5ikRVviBF9ynv6WQ6VDypF9ssmgBzFHCQrW+HydqPbyQYo
+JLVHkI2HdS8TZwlUouYtZFf+DV8ll/z75IdH6sXsmPckbcjBzjNujMwlCSfeE1HKqY2aS+rkoF8
NKLMrhyq8bYS7lXQJFWsmVPWrlEBtRATjtcirGYv4O6rr/k+s2RW+zZjASWqBUiRhirJfaiTp+Oy
NhI3SkdG4Cbf88qKSdTp0hP6rlWB/GpxMUZ9Mjce1n0mAawlM3m8uabimmNhF8wf+c6WKFHxVQVZ
URJmWLt23diE/BBMZatqqTjlqnTHJau68zeh46cdSlR4JQwJcD7oaARmstLXElAVUUINrAH0RGzW
OtaukZ9fRFuwtYiTNEBc1q1H6eAPrKcelgAq1g5ikRakL8kSouAb3w2buGIWNBnRQqKiRRMNvq+Q
qIQ1Q4PxKgWHXPHSjRjDIYPp47Jt3esZhLlNdLho4oArPMTc6ZXwRJIbVfY4WaSJKmPOwf+NERp4
lxPwygSYvo+7VBhJU6HkgnB4VxeWioJtCDy9tLFrV1uI29hlDazMVzYNScBYqaBJGn2EGUL5z4cz
8StOSDngUdFFDYaa7+qddmyfa/JIsZoYEXE2kV0IpXytbdoqnkqJgBV+4/2VPPgWEFYArGAxdo/E
ok+B5EIQtZ5GO9VjmqIO3QK3rduOxnvSrqfyqWluOf0RuFl5XDjXZc7G4AuRlKPlUqOluFnhoJ6A
aVyTHhUFHcI8q7V13lQu5FD+Vhm+7gOuiNQ8wSOKGqN86L9UuLiRa3H6MvxOFetCHOV6qlAZkTRC
nOfdcRGG35TIRGMcx96z2UByIYnyOE8LQW5NWtXS98ElMybxbgLWT4yhQsHCzM4uzW3/6fqmsQyS
StFdofZjR2T2Y2YafGIG6kpJA1NsVMZ1kaUdlaK9IJ+EUMY6ynphgorHKnuWCJZP00X3KgpTacjg
XrUCdLPyfXQyN7L1lXArYfSjAt9lhVGMrmeoNl9VOO8cPaOeVAXHdQLkho/xHoijVr6rXuSVngFY
VVtEy2hNqOls9ksXw+foOnzNdVwwYGze6gNtCwK0xtRQ0+0boJ5dt5P5adALFamAUrXAISsUSGrX
SW4a5mSn62Ejf2lA2JgeflyUceb6Raio093vQioVU+qur6S4wcJy9XPDv/DjncG6yrKWkAonURt0
JYf+M0sSBTss1Ps4iOxqDBj3CqZtUnEEEKjDhAsT6nmgaQyd4E5F2CIADdJjbI8mHidfxVvGps37
nGEYOo9RaMytfcyqSlhHQVggq/Z4nsF9FqNW0v5VNbM9oWZMFtL9dYEzaymD4ktGqxFIe1Cs+SiP
86JcmQJyTxuXsoLGtEXNAm5iiaCWMan1UvPIY7VcN6aRNpaqL+OS1cfFkkItnBrIGHgiXU/t8NCn
3/jELaaC4VIzoReLperoMBFEDbwRHxdLK7uGB88DikAqMFz550R4kJX3GENq1zdlLmF+EEQ5kRQ1
QTGOOKD6j4TXHNO5K83BaLWd7UWTfbJi6UUZQSWLhjdw0KutXwZFM3sAmo/egkdyua7Y/CadF5A2
haYq+Ym8lUzhA9ccFH436u51ETP3MZnHPJoG0g1C7UHZAW90nhqTGqecfS8n2e5S7nXKMIUp1ZLr
8fIXKZ/gThGjvDar2YVYKiuHXprJnIiieKCtxPFYeU9TzIisc+f7D6pR+VjS0Rddgt4NT7jeolwD
pga3sDQ8oQmDlIzxpj9rFGeNZOrurElJ1yUypFX8XgmdYdrJwl5nwewy1k2mrs9KAuhbvsK61eGq
FRdF/zXPV9ctgiVC/Oi1nsCjjRgd6yBDcdLioaxXjccI2zNR+3JnaJoXQy5QqJEhImqeVeD4SM51
FRhGLVPxAARg/cTF2Ase7wTdUZueirK1WtzrQGPdbTVOYEUgsijUbeSDRmRRL+/ghohOJoyxnLpI
UidfCKk5oemtt8ndlR/t/05BKjCEY20oiQJxYRYc4tI/Ropx5yuNhcbpL0MOwAVFG3djXDL0ZNkG
FS1EtfWjocfCZqVicl6/y6N2H/g56wGfJYcKD7Ff5mKTQD8hv2lCAe/EdiYxW39YZkgFCKWUCsUL
iBlu1XUBcO7UUpzWJUxDJ8CCHasPbT5RnYPEp1EqL65DrwTiiLwr3wlOcLfRt4XDff0BWSAwXHnu
THtplvRk1SiLySShsILjEVrEQFydP/pLAeSgpQ3KAGE9OWTUntXWR6zgijMoVAQZRWXUAM0NhJPw
QZGXvi66nve9lGNbVUKGJ8yGXZFXAdLI67zGU44X9VIaSQSAJEBBVGy3g3FfAEarqli9MfPp5EIS
5XOjWKOE2EGSdtc7hjtsss0APlcE/AVe/RmOxpRGeRooH0JB1bCG6k678cHNKEemakvH+JAARcu4
vx5PZj3hQjfK35IoajDzD930wvsaT3jxqpl4LbMh8kIG5W1NoHtpoyJ2NEBrIe2ymF90pgUhm8kW
LG7QOTQhQrrwl13Q5Eqx3+NkGmL9TuinmZ1+5dHRT54eEhRSgDO1yD32rpH0+8nyL6RS6RnEW1UK
eht0g6yLlbYZluHWWKCgCPYC1igj2ZJroigna/TBB9w9lrOuYmnltYbgmVog8DfAd+seFKXQbQnX
ZTIDEkgsCLTZ+Hyhp/Qx3SUA72xS4nWysglktP7dpyxilXmTBNawASpljBlQIkSjy0ATjoNpMg5u
UqluFrCmpeaqGjCSswzyHS6yNvp5ojQrIWPACVFfTDfyWkU3is6ZxTJ9VgkSya268VK8HF33N6Zk
KmwJiWJUeGBGmfQ5WyGYLLOVYCd2jgbe/rm1vVecXTaewzqkzu/bWWEqhmFePkv1EWLlSjLH7oav
RqtKX64rNxv+L1aVCl11orVeqaKUPxS7MFvzESh/JlRRmgoimcBuxA4++8FZJTp01X0b5R32ULpR
F8OqXHAWag5rHtSOxX9AFz2fwi+0o8IYJwdVA/4EUgmTXklg5pz6S23rNz9Ic1n1IYYb0Egysic1
hahix/hhx097TmLckhgWQYPHhHwXJaWG5Zv0ZdvxZlqtufLrdYOYqwxd+hmNiacYaS1MPZTgMnO0
BrtfpA/E6IU98bF+1R1DZgfKHGzIB6FUAKnTyCj9AEL1Xbftd8YexCsO4bAPXVaFjWUUOhVIxlIf
1ZwoKN3kj+SFETX7zOJX2TfymtQ/iczTCMPs6dm4PFfHJAEoGSaKqlW+jm6apedWTn5qCdT3McOn
5/BrPqwmFTm0SlID3oOd9Hi7AjXTxt8pC8FpdsxnK5bFU+EDY4y+P5I39R7Ud2ZwCADUBLqwbLSw
mt/JdUpZ6ayZfVZA1qkwEupB4oXoWgVRT5ajtI4ZANuPTc4pliHg0nW33eKobBsrlZUK5hP5zwBG
d5D2UdZxIMZDK5PNW/6S9JlndpSZyj48dSWqmwnPxjEQzQRGEYax0nRDaeHnbal3WOmyOJRSbyoJ
s6g+f+j7qZxBHYgUXYyEPD9lWNBq2v7afxtulQV5yPJri7WWLIWoM1GaZlNpcFjKVrhvi62YMAIZ
I1jSb7h4Z/d0sKJhyifpzHQwRe5rp9vXgyVLBtHx4kyit7XccJittMRiw/vfO84Z8Sb3OzI0WScc
MqjIU7vSyl4e9hE5OxriLqrVo9hxRzUxGL0e89dPTFX+JYfaj6yIPT0hVb7aIWS0mR242Sa3PLtA
60W2zqzoP6G1nz+En6VSgT/KgR9RVdCOX+vAiUaaAUAKudIXFvNSM29xZ1nUbsllquTA9SJAb5oE
722PiR2jQcc0YkyoqCkAMjgbsALX928+ZJylEhu6tBEpHvJOhIaTMZohJvV629NynLJe62FwAYv0
X8qjgn9aioUfKJCnGIkpAQxQwhhnXJsqgParaSGwSLCYhkPlgDooJ78iAsN47R2Bs4SEWmw8jBdv
xJvBKV3eRV/BmtWF9zcHlfPCUllA7gJtVEjtcwwsksanpXJb+xaHuhCwzR1xMww4U7KucvMuf5ZK
HSl5rozkUYO2kYFZJqG+G/X0OAXhb1XVzu5IV5+03g81PcLttBaOnrjJQX6TMI6TrBWkK05BkfAp
Ryp35CEmgfMZAAGtlq0BdxC+xXZmeVbLW9f9geGFdMEpywq5iYkXBt43Pt+lrHoyY4PoEXGxUSo0
m+Dz+/6Bz90hC8zcY7wfzOog8Ri60kW0gdMM1G3uV7zMYXP0qd/ikraXCmP5G8t0FkHXRPpEBU/8
CUg8f4+61Axbxu4TQ/10F7sQQOUVxc8Er9IJwLfnvaFl8YsnaECK4Ss3H78YfYlXwByAkaPCeigj
AeiaYDrReGjz0BTUIxrFe2rrb3mSgxgtW6g1q2tsXkV0cGk6noEF+j5W8ePk+SFU5Nekkhouepf0
XDBPwbPne7wz/yWHWsrUGwDlYkCOviN0itNSResswcIWnMBplywCu9k7+4U4agHbceINVQS2bRVt
J++oSF/zMbbSoDAVnXV3mfUmiTw4ahomO2Uqe3VRCA6JAZuVKG+Csg4bxaw4Vs/ifAH1QgqVs6RK
lL0ugz8Vz6P1g19d2KdbcpYObVbimLeKs0pUvsrVltcLUhsmDOHSMtxJCwJUyrQKsg2f7fwsh8pP
PBdmfjxCTvWcfmuAyR4vhK9o+5kccek5rNrD/LX2Yg2pxBT5fuOHpJAfbMNv2b2KmxhndSafWOUK
gIfslsX5IPhTPzpDGb6YTSC9JtmDd1IH7TeFmQGqn6T7ytIO8r5mnW1YhkJnLLwTxm3XQ2b3jFbd
pXHbujGwegmGOFIVI1PNB6qzgpSfBXEGkk0COS/gAa1UBCTG1J602OmmmIH2zXCzT0kLtT45iKBX
rmfNShYr356asXlqu0JjJBaWKOoUjCUUUimAqLFJTE+68/zbono4Ja//eR3+13/LDz+svP73/+Hf
r3kxVqEfNNQ//70LX6u8zt+b/yN/9vPXPv7Rv2+Kt+yuqd7emt23gv7ND3+Iz/9Tvv2t+fbhH07W
hM14bN/Qs/9Wt0lzEoJvSn7zP/3hP95On3I/Fm//+uM1b7OGfJof5tkff/5o9f1ff6DMfJHHyef/
+cP9txR/d8B3aPJ/3Iav+ae/evtWN//6AxzP/xRFQQKdNQAi8X8KzK5/+/Ej7Z8AbCZgm5qI5zF0
A//xjyyvmuBffwj6P/Grioz+HJVXZJXUPOocYIH4kfZPHYDSmEfTMCECQC/tj7/0/7BT5537R9am
hzzMmhp/Tb3GKArp6NcwCiEJOtqmNPrCSfoJuiSqUwe9TWY0An1eU+0x59aZrrpVWa6EWF8peXEX
t7mjVYJZB+MN1DS5UXbq2nczsVxJSbGUNXVVh1Fu+nL0prbetmxv03HciGBABYiDOQWpKRb1ytM1
t+va9ZirtsAPjpJmjqp1FgBUbaEsFnLF20nvtnWxDXh5kfiBXWqgacwPsqS5gSQv8j4FAtnoTI22
SpRsWURgry2rtTFleNGsXR9Qn6KS2pqaH5A5t2rPOZ4wbLwRw6RKhi5awRyb1sa71x5UrYs+A9aD
aBzk3jvEYX/TTDu10bdDm277ILrn/OTQ6eoqiz0nqz0zbWpXAG8fmsxKPdqLSbKNgmmDAfBF2w4L
46i2CoLhsBEjl29iK0aXTpwdKhQmYq5b5Mm7MRXLvsvvhjH6xolgjh/RD6Ul23SI7Vhs1tj8bZa2
ji71rsH1N/JtHwz7tkydrJeWmd/tUFdft2GxuLDeP63j0hpOUyTnJKag5gB0WUEFcQna3dEzSiWx
vpCF0BPC1BnDlYKtFAewNmAqKG4ld5BUxytA0Ms3Zo1fQSu0FeQxqJFuRR7d6/juiRS7vFCaCX49
MTDCGBRLrvwu6kcPOLLDWFthhT9AP6ooT2bBaXZW4iFnqu3repCv+VENAOVihkoAdJQoq6c77MUl
fOoDrknHzHe6UgEWta7YnZfsRS37Ovjqtu8CIMqJv3bQJWv3USh10GiNYQp1L/GdsiluW/l50Caz
jMrR1FPWmzBV8v0hCxrymkJiARqXsQAXCoLyF90lTUgIlMvYzP3U9vqVIcZ2SyBRlIE3Ey56L4tn
VeRerq/tCR6aWlwFXbFo60T4wdGd0lMNCj6fipSzdY9bT+kWU7/rOHcaPnDDySfOt5kKDBD58gZl
2wXAoNdKCTDXqn2oasEBa8JN5ftmzpX3qfiSl+02CI8hV+FmxUK6pq68p3VSDAJooOlkzoKnOr/U
vAOddhRythHn2wEt0bKhLKJIPAJd8D4YJrBcV3cISpGZ6ButNp6FUX8tm01TGff8wKzUf0zGf34d
HVnAUNHRJ9JMDqEySfWUeZ5dcrwLGP/azMvwJRgyKx+r54IPW5NrXS/Rbjy/tZMkfa8Lzmn8dKu0
0XunlnfX91LgtY/H49NXMgxV0UEbIODHdIlbygYOOD5e6IQN9q58LJRyn6Qoi0m+8tSID7Iavad5
e58r7iSrsT1NXmjFqnL0A6k2Q60Ajh3sLJciu5efpgJtR/GjLEXvUphsC7GJTD+tIpOf9HuM/x2D
lHeqvLOU2kAclpO3PpIs3ZPXjZC84JhyL/jaUW9CUy+Ul1wC2n+6RVPO0RBAI++/6Jy6r9qvKMs/
8rW8lzJMzXfTcbDTDl9xTCQzD8oXRQKlryTsQGDtKkG2b1V1W2nJS8YF72lUrAyh/JIUAepzgjGY
RYWnL+lOEIXvCskOItfbZV09K1O+HT3pOEkxII+n8M6ArnGo7mNPPemSV8oR0GoZEEnlo6z5D616
HIZk60ddZNYj2IraelNlyj5I1H3Ot2bcJvtWjt/JV+8blMyIZrXgb4bYbAyEfym11FZd8an4ve4N
uxiEozKqKyFDnguwPXn5Mg2DqebaXquVRTKmL12eSwDoyPA/ifeln8QdZ9SiFdZSh5KLsmrw3fQy
XpSCCo7ZMRetTtdWegV4F30AHk7bWWECaLRYuVcj49gEwQs3Ns9eoOHiwvVmFLUGnqQJy3QNqyi6
dDtWqS1JuRvVcKix51Bsj+SdEOMFSEDGFOL3EGCamagt5FLXzV7X7/tJWw2xfGxTZSMW5U08gt4O
UCaLuOlDW5yWTdd8BU/cnTf5W60pLB54+3o7hlY5AReM/3/mvm25cR1b8ovYA97JV14kS5Zly5ey
yi8Mq6oMAiRIAgQBkl9/ku4zMb13T0TPeZuIHbEdLlvmBcBaK1euTOgmlItDP8ggV1ix0rbs0ay0
psm7VeTVyodi0Z/w+fTKNIzO6JgIRProJ6k6TCU05DDNafLPa028uTS93Gvdj0iKxzQnhJxE/JMG
4dERNc/DxkBldvLwfqx8pHMR1PTNq8Ck66S4Qe3njAn3c7+Iky/jx7H9EgOW0eKhb5+6btE7/cWJ
6wPMLR/R6JyhPIOFw5TOnX46QJbp7GFrNL4EDX5Ox6yp4QdJZepnq8uhQYq6Porg7eJETunFWcc6
UyB/PLuwOMysmE9pbA/gOM/ZGvuXoRHfu8LaX7NSv/GJWd9jv8TjdUjpkg1++mrshOxkecaAAd5g
P6f5TMMP26RZHTt3256qYvhF6hh6fAFmP6HGOGeVw76mtCpbHru5bpeiMbgXx69v0/ycVuPVDIFT
ouXuZ8G44iO3hUi0l0NM0WQznIayJIYZqp8eI9N8al/+7BltC0hf/VnnF+q4TRmPOAK3s3ZBJmdp
e1sC+iXScMymZHp2Y+dp22Oya78SFp+RSx9aK26QOsZt+HWut+aVjX9XPTacXKIEy7M9OMTsnKo7
bde4dNhlvgmhY999BF27U+7yJ+T+BeHi1dTpeUwWnDXI5XB0EInPdfAkJHfh2F4dkLD5ij+ltb4i
78NKbmkGve2ffaLG4vundc/eYCoHsTWOy8IRV7dfnh89OHHyDLvbAWlmVP/z0lTV3gCuPK6uvq8o
lM3TZVJZMsWntZ2u25lSAVnKFmmKWLtNNrbnNfAvUrZfRLWnLef1wMj+fuCmdRhsvewhFv2R4HRw
KAi0k8Xl20s/r59g3iFsdLBAHHZR5byGU7g3YXwgUXxOnO7moLRd5PJGVry+LaWuhugwV3hnvoif
ZLRrKnEEUcv7PupBE/lKo/lhUpGDp+nqUif9kq38mcbQ3CJ4Gglf5F2MTe7Cs92zv0g66bzTvodt
S0xukUpD+NRA7Sd53V5M78enmZ+bLdIMXoodi75xGrPL0KsjZlWQB6udO+KCtgVMQsYxh4xg0g9l
gyI97128sCmSV9bjA2rdZU7IvtxwfEmVfugtcBGy/tiiqo9ow9vuDC7RRVOnnBMMgVunRcdJIAax
1Dtynt4ljD6OKcNgSupeJAMOxd1HNGDPzOApOFz6mRzECdyqG6ygX9eYfq2IaYM6djG/J5O8VgN+
ZouMnLSl73ZlH/L9YvwaekMSDOfX1Gtfu0BdW46bpmosccbSbBHNV2iwD9oVH62ic23dB/K5fSUJ
GJOT+QWVOO6e07GhSMZxNpla/JLyPOngsj27GQfsdqewCH4VU3jZXjSrPCyGCRyA6T6pr8M03+uQ
wKZC71yzPdXt2Eiis+/pK0zv5sxvaJrpLj27i3/5vkIYvt9Sike0xPgFwsStWhtoviMyev0pcIar
41iv9Ax2k3dKakjncF/nxEovt9r/LTGgXkWb9mCHKLCkQRmL8MWM049+HDXKPmzNZZ2KKUofVSrv
WxcDgA7b9Vs81lxdCa1vne9eqFgz47tRvt2oYhhZbTcsQzivEzTf1hmVBf7Bp/3XzP0P8saHqhgT
9yUO4ldh++s6fcYzu99C95ZuUaubjA4s021y2AI9F94FK+a8/bzU4Rmw6mWALFlnh+c5cu9RmSGv
iF4Q0v+4qip5N15tF1yaC7TFECHx67LHNcsQC7RN5yfJz4LFmaJYqAMJZL6O561WXbal1wQUpzxH
TtRL95kiExYRxICtHHM6IRGEq0cMq6J83KH5pMskaKeMjY0qIxt0BdF0Hw8z/KyzAEVO5g7eR0Dx
flDiF4F1XsIRVYChdp9QdhyD+hbCc8rDHH/m1FEZeu7VtthqZmhvW3bOufOngQiIl2KJ4qe/j34Y
fy6QgV3W6KfbIbxvab0wWFAhcUsm6iYfxqApHXtqQ5XmYq0PDA9hroNLOiBMJjCNHidoIEQHFdc3
40/X3joXTi9tP3E8AWQhcYQnUG/pY1Lj4nwRnGFLU3QPfgwcwkXW+R2PnAHntJO8zix9ZYR8pYnd
t113WhiijUQH3oF+YjXsepdekabybHKxaLaoWw94LQ7eSCWig+X0A/Szcc62TTIvzVcc+WdNqzZT
ds2scnFzBmu9AZc4C1WDQZv4zzhaaKBteW4vcKFiVndx3dpMuiLNEwX9UFKHWcUR9FSkL8ZTX8RW
TekF4WEYgkO8YtB0WnLSaCjQMvbVptWfeQaJxCY/KJKzIfT3Scu/Blg2ZX6HM2lJu9yNkx7t3Plp
TOa7iniXtkGGoEjUlh5QC2n3vfJ1CcL/rbXs1rbBfp7TPfbcZ5UiJSMetnIVLk05DpeV1v2+E22L
NCSNy7FaYEXdepkJwkeXuU8sRmAbqKFlFbfl95J1NS6khVaa3zor+P0wTwn5xbNIHzkavIMdixot
qtEELPclfhajNc80SR6sAlraJdPvWAVOEXedzkOXeXvG+Fc46BGTjRaGZA7dt8r5xLw21jg7BQ0q
Cj8RXg5r1qvnTnsaI4NtK1CQBcODqO+UUFf0XG+avEWjOnuzD0CHhFnT9j7gAw98oH4qqXCWLKjG
YedX4SVULQ6ZHkkOk2np9qt/qIMtwUnVjoF/lqdLH6NK1Xi0Kd2ryD1GY5rsIlrde7PnZ5wNpHCw
Y5nrhvcRBlOifg3260DqzAU8onGqdQZbnLmAjbg6uhbPAmLbPGNGzBkZk0z2wRFqRUkBwrjCSA2/
D4R/gcbPnMktHFaszZYpQso1V33uhLTUhmOteBj3cr0Rq7MifqnkeE5aQYrEdM9O32Jje9GaBWH0
EqrwM03dpghcMRZu1b7C6B74jBnSHa+qYxt1YEgRM5Z9a/D9WYJ1IUeKGeugyZWs673rJPPeVTsK
E4ScR2laBFP4k8zucrBm6bMuQE0DYOuhtekN0y2Qy7DVZzoi2rn15OX9KJ6Miu7iCZmt3+bf/7Ii
ZXB7sLT6JihhXgSfn+0XgIfWuaf2i7eWndSP3MW+akfsOWbaN2Sar03kXnyJBdx2IYPCU86YelYm
uERVynI14exK5uYY91IVUzyNxWCCzxnS4RmNgORptJBYsmQN3WKsqS5LF5UdRcHgVXhAJ4icJDvq
6qsXJX/Cnk5opE1ZZaI5s7y9beWbRPKYRQMislwbUhgI+2U+ClpM/CEfrx4Ho67f1RvgoAsW8hnf
KOyME6Saq58oUB5GgsOpFebLopu6HWXLyjN3Sq9N0522PwHHlnOq+U3y8NAoZCKanoJVX0fk/QYK
MpU7XscQl7FFg23FSJ+9azjehvy2pbaO5+3btj8mW6E52setuNjgCjTC75TFab5iba7bMTB19dc8
Nl9g4aLSQAS01Olzv4IJt6VVHuoIiWTHb/Hc/PADWbaziYr6briIvi5GKX9HdbL36wvrBUxVndxy
slv4kI1q2GsgtGZYARw7Zb3oPDHeG1urX0Qnr51Hczt3R5quQTYChOsIjkT7MQ3ekxvBAhZCG3HF
73ot7whMQpXyD13c3DeLA3BuRdAZ5xqlzCj2K1kAF0D1gBuCg5Yh0gqd0TRFdt3gGU0MZQ60Fy/a
iRHPoyxygkJL+y5qgI4Rkc9msgWkM9+ACeNwXN7ZACNSMg27ZY4RQfCmK/EiOnqaOvM5udFd6O5G
Kt4RWA9eY15M4L4DV3id6+ro+9B/gqiyAMdmnLmTVRP5XRsgbkqGuWeRqAYL4nPP82kYfnUDln7c
IMlqnNfEIJRAqhJ/D1tzsv2Tqupba7AHGiqeYhUf6TAXrkX5NSHgLUN9YxRxslHsi0dMZG0138Vy
ehkmcve9BkmFv9W56rpEzY0u1U4atR31yDG8obpUxj2o9A9b6I//gBz9tR244UapFyERiQjo4kH8
9xkAX6Az0c1rXQ6Wl2Qitohi53UDAGRtDpXWSMhhe9PDMErdWaY8TBzFLOczahyH/MdO4Tfi+RdU
MiJoY5AQTmzwN4AV5l8R0XnpxglQCsJObB5570IMWOv6yIzaYc60vOMU4xer85gm8tjw4dgLZJ4A
HgS2nAucYT0m0U2xMLMRLbwGCzbB+dZjvm2QpYOiLECqz4N6D83IZzs6+3HFQS/G+L2xzfNWqXkT
PSUh2L6C5oyIfJGnbgIdSu0j/uhG4HA2SbGOdK9bDnZfUnTVmjsM2+0jaZ0CscnFibhlxZaLrK66
otLkl8OWs1zUC0n5YaJhoXmTxw49YI3b9HWkCqdblaue3E8LTBdDBl3gOTzWDiCLQQCFmXLswR2H
5Gk89SgGoxNpqp3nmXxqprxyMDC1Xc8iS79lNxhv41hlhbVREUaoE8L62EzOfT1uSS6Qgz4BKGSD
+J6LaxNg5SKUIuD10dnM4zGek6cVJV7jhgfI3hz8DtgPeglus+4sA1Tms6ocgJyEPDi3OA1lzW7G
DV9ku+xY1fHM4ROAkMru6JA+jLp5VNiiRKQk0wH8uXSPAIAbOlI/xFTlXmzarmGAfSXTdA/z7j+Q
uLyTwXAY1PJgnIxyefbnNne9NUMNe9cD7cqiOTgtLj013ClI5T9Mjvcf+JX/1oGIiOdCdnbrqIUR
uBR/XY79EANrYQkIhh5gHNOKAalQdIjrnzTk73xAmrYdy/9hU4b/BjDjz8LANMafxpwD+mF//bPe
5HdaVlhN3ZZi9NXiZ+jssbNXozL7BpzbBfleOGUJKuh8wSXoWaFC/WIoaiYggxs2uUisIoG00lTJ
2UFxvFRe/h1TQquvW0E+cfMu8SnuhgZ/QxTQysi2XSA88+BGt8Vvbo2DNh0QToXBPxGrq9lMVZgp
mnq8poidjUHuJWJxAn52kANKdQhMVTVDaPLldVqDy4bUzMkWxgBEYS65/4Zn/K2a2WrQaQtqfWWu
BpVwpIAQhWPZrOnjBmk5a3TeKrztHh104VYk1RtQO6XyioH6EegYMBaEDhGKfDTm2iFBj6sZgZUU
yyyvi4wPcR/usb9e+66/An6/bmtb+MlFtKVs2M1j8qodcjH4zLYPsP7iV4vmXLAeI2+4jsB+PYvL
35CC7de/zwyq5L5iqN3irZE2ex289ejXd8mNKJzNMeF5s+VFVIhlT+uBF7pU0C/OaYW8GIIO+Ygy
MIeK32WhiGwOeUXoQweuTR9T1xP7wScHSpC6ORopbDqiRmMNMhyyoFBcIufdifTJpPRSdf3R03iF
jKsf7YIa2bRjAcD7BuWT3WKQulHnz4aI+LjTDbqk/XCNDWrdCIBdD0y1awWUV9gCuBU3msLgpuhv
PB3fayQk2ff6/h/xDF57gf/+Th34C+Xg/42KsP/Tb0388e8f9f8hC8ElIA38r//d5f83FsJd3/2e
1Of4rxSE71/5bwpC4v8DrdzYh41OHIDDGOPU+G8KQpL+ww/R9YGLk4tOXvKvFIT4H4ELZTLiRmgx
bvSE/0NB8P6RJhjqTbfg7/vor/1PKAjfFpn/GroBOsSwUU09NFBBhyB/a9IFiT+1dRNFu7Tt9pNu
ykCiJ4D5EjvvxzlFvzu9GwdWcgHiAO9PVaXuTVrdBeJ+6tJHTfhlmJrHyWWPjC0/agFcPzUPpruk
Mik5AWzR517Cn0SzlHRl75M1P0M1PCODyaoWbXZRfQzu+jNIoQLYqFufTPtYreU6dbutNnG7Hyyc
9s1Qlxh83IWivaSMlcJ3d7r+o+b/wA76zlX+8kDAFEFKBcnwAA1WyLD89RRn8WhRnhm6ZwsyzRqt
q9NqACaT4cwo8X4DtkA2YYPnRRP6sDZd90RCiVNjGnFcu3HhBpS9hI2bHmbTP9ad+jF7i/OTk/Bn
u8KyFp/o5oujkddPHNhcqL09qc16vxD3EWdge6dCGgOokerZbXYUoMfRr/uT7375YjGHxHWfWj7Z
e49BX9Mdg+O8pK+wpqmOqlnmc9cz7zk4ogCHo4BzgNcPEqzR53sV4so704Vl31i/6NLFOUKSthz4
AAWwMK6LJcAMR6MBH1HTAVhVE4A6yFI+C4wMZyF30gdZkfQBg+VZOET1GddyGlukMj7V6VESfz1W
o2KFQqWLGKLO8RwhIeW0BpBp5C4aHKTmLRVA4tfPmo3JyYuWoVQpa/a0MUB9zfo7nJ0PP6rczx7N
MHpNuzC8d+TJCQJ1+Je9+n/hXHwTbP72ttHPCVIfSx9shb+Pi43ooIiaztUuYiiK5uajr1kNs7gm
zgYi1t3sAqvvJbyovP5n4lnYa3PxkU7zTrdAKNM+wDAbelkrhh3u0855EW38NrbT+FSPAc+07uJM
qvWP2b7oWaLPLhzHgHOlL4ndDNVFKrOYeugP0uiZVdTZTwtMhkdPl0Ndb+pDgP1l0iFLZGLXC9Xs
A9IjFV2hDBp1YvnnMf8XNtm/slD+ZvARolgP4xBMJRwL2//+LkRaJ9IzJGX13uEUu9PSERITSJyd
cNw5SYLOX8rSvUkXfWKjG2VeGvzySczOMrM7zuN230/gKTndWDQD+ml6DuvShN74HtTaPU1Qf6mE
elOOW5UV9HYPNvmVLKQ6hgorOVLDf6CjeOF2YP+FkYIU1Aelhvgp5qVj/+/c5G7sQVJQ1N8J2hSD
37xA4VIAGJOPEZbhfo09c++uvTOgqYcvxdqjuo3nuZxZFdwLnrTHeggzsMf00ZlnWtoQVXjdOWPJ
QYHaeUBrIuXhPepHoq3J6OK3GVQZStanF+j59HctJXdTvfRF2D3GHn2xEdwu63YY935snnn1BQDI
ycBmeiWr2aeuPnDFeDn0ECNHzaNBLu29N8/HtAUApCNv36pFQjjVZVG2zuQ4DGzaS8uTXNF2RedM
ypzz8S7l3pWuyQ29p5ehaup8mCF42fL5peb2DXg+qGSsQn70exBhpgF9VF1Q1NNySlAs9E37yuP4
Aa6frKz4/Db+WUMH82nSKxhcljKl/VwKsuZc2O6O2RtgjLxBMY+nB4R5DdZ8MPWNJrLPR1ROBbpM
55mYWz32uwTchLzv0IW3Y3OCne3TVFcPCQvcO5AQqgzgExqhwSeRtJwNswfXb3+uieC5jAaW6xkD
iVwM/AmDNwBHr5JN3q3ioEw7jX8Dqvtl+vgT0FWJCc2tmf04aLEe1eQUS+ybx2aUj4EknxWpiq4H
IV946EcGlnoAqmfAok1y8sPef4hSTXLiz6+DAS5at+MHSG8wzAKqmDhptHMGjxWBvoWB7g4iwUy3
MgChADfwGAwkV69loNhLIIbCYIvf21Wh0PN6UpBBexn3WV8aTpOTJGO1w8QldNtriqQfQG+LQ/u+
8dR9sJJPPdYvKFzVselc/2lVVO8AfjzUfLkQ6obZGnnHStsCM1AXCa2ffPac62jcZ+P1Out9QDNg
LgSBI56XaAA6Tx5FfSHzOO5S3Z0TOT9pISlG0gmculrZHpbJf0hgANoBHcV3bbbMkNEVoQX+i/VB
0EGRif6tGVgOCZHlzInNp7CK8iGCM3sYpWI3mQQAzYrSddGaFyZiFwkGPAohuuw4429ct787P4IV
Hg1dwBeQgBEUPp2jn0OZRVXXkNjN+Po6DIPJu5ghwbf70e8EIHWfFCPo7GBg3IwKk2JZOIW+kUaL
lMKs0gezMu9S2IPDqB7pOES35xgdlSXdTylAO+PslF8h79bp59zYC2ZQ7ivdsR1ICW7TdqdBLyXs
tgAbdT256+Iul3WPAIfMe63JpWEeQKNuF7djn5m4Th/C7aAM21/gDihAdS3Hd/guGSHXY0e1lMy1
MpsrlFuymeJ9ksIveOxPTrtegikYyigdnzwxPLlOCyfRMHgxcT/ul5mguz7h1cfLdLRDnWEB0R2x
6kW6Y3q/DC4Id+pImzvhana/eCLKplYGGcLfbzYDN5eTizKwiUqnE3lL+XvcqSfXeklWey3K0L4B
FFirpwjDPJWX5HpZPmAKcmn6+G0Q9WMSm3O9Wp3HavgZVu0nFI+OrUwVdjWBEPyooe3U5qpbaKkM
ht9Y6lSFL9BHSEPnwamCwwTAdU8aytCfow8xMrFdNaDrKNGamEJP7tB9weKf6c+g4i+Nzz6o53iZ
MM1BYuD/rl/Jm4YL9hnSkE9BF0WZmEgZiAXaohadAXS5Yn+UeYTe/ANbINdWdXR6CiA+vG/96jis
mIFKq0rsyDDonYdMK0NlDGkLfyR3aQP+XlJB1i2mDzKqIK40DcDS2uBjafdRoN8BMzHwCqffdbg+
hx54MpbQD9fOL8Indj+Fc4e+GtwdGVAkJP8aZ0MXZcjukMMNcDbpqrqcCUDiwDt6y8qKnsILbwZR
phuiIUudjhY2sV0hwbAN2MWp499gMYBhIXSZFikdm8waTIBbQFUc0AwgaLzodYZxss9tWTnwdNSa
PFRsA4AAjhs1dMWkObp3at+E/a9WdnM+TRop5kpemlk/OVOy7tUKk18CRhNmkUizUY9KW+k9NP3c
vOOxAmJW/4DT9bX2kwCoHTphisSftNMnr09BjQosOsguaLaiTgBrGVP47fjagmabpXiCFkY2sR+h
9vfuG1KdeGqeaeeB8R+52KsKjUdVsUsYWKRCK/TJwhVkPNd/cJqPrkcPr0H+Ws6FA3xsxjP1+jWX
7pzDyNURrT1ABfPLmeYjpGwLAy5PteK4xfTOZzJXgJj1Q0uiW2MNQP7QOxhAxZWHg5aGA/SEbRPu
kIwW4WR+KlYaSr1jVNcX2uu7KK73Y9hZMMj8txkMVh+brw8kRZKszE4P/i3w0frx+0I49suPx1ce
9ScTOhP2gn1sI/R+VABST9w12LXkyXi/IfQHPY6QniJv+lR0Ke1IvxS7l3bJ7FyM2JY56MJ1NjeR
zHw94UUzyFMtwwE10byQNxmDxTUb56XVBodiZH5z0fOLwYR8gA7pagXUil3ylgpZ5evk1blFj75F
JzFhFoEzmnD2iib32zQDt1Cgmw1CX1TJo4ya32EHPgAXaLvf+bG8xRJOnoIdgWgiO/broCDNnRNH
7xXo1MuEgz3BuEZCGJSEuy/iqMPSrxVqB79G67zKnL4+ze3g5IkXQo6n56VxG31U2E9AJemz4wtb
wNUhiiPkZVGdj/PYo8u4lyiUdmZUYQEbyYeU/vLT9uesPVGKVAhoCgb62M2ykB63+8oOX1HHP1GG
5zU2MtxOEYOHZpfCESXDcUCyjnbPYwJl4BiXEC+/+mU3oEevO5k5Zh5AB7A/k7V/H9F5aETfZMFS
PcSkfpeqQ8r3nnJFcwTCPrMDeWr6BRmEvgMhz5YsNIjAHsKAF/b7MG7qAiOBvKDR9M7c5UcsXZpR
dAPyFCTzwOpMC2Jgo8yOZKlS0PEROoP0W+A0+tBwlUdTx1Ho0q6vZBkKj6ISICt9nx0wMEyQ3mtv
qdGfPDrkTBRsjZDo7uIO5+UExkxunQY1WwABaW4OCEPPUbT+4Q1jOy6nOwuWXBao+9mD/n6yoeJq
8sAxb+2nw3ibx577CtN5p6AjPaAdlrsT2qqDIm/EOgtC7vRe+3C8pyDdgUvuPS7t+zQpXKWc9pVP
n2MbQNdmmbHU++cEBEy3mx6ipmrzKEVyo1OQmFBUHaqhu2vYckvj8CmVa7+f2rAGwhg/eOP6sqSg
cHmdixW+9SVRuhQmxtGiEkQV6UCOCC8M3OLHqPe+xogcMJkYlFYoN6/ULx88gTuuLdYf5r9Dwp+7
yt7PU7OCVlGvuWU294je1+NhdRWIE+Df7JIG4KSbCFqGHX3QAXtdwbeOVu955OFTr0d/zwO/sMMk
C+V6/E5QVIWR9wDiUouMLv4R0bXEpmtMVTqw9MsRLLY6qCvBu7v3uxp1h4Tm5qg/Ejru1hGtXzPU
2ObMvwkvoJlqK533TfcxwJuqSnLOVrMLzcDBGY0+Q9IlJaDvOz/gJI/Q4AXt8bWyzkk45p3AGzxP
5qHJq3h+gSv5fbXWRc0UWuXyyOL2zenH3yiX3iSNoD6sWdnVNINfmhLvTV0j/1xwvsHdRccIdp70
nobRe7A9Rs6sAWPT9ZuuCETdZtOsz+hf37wBNy5mBxk0U39ylRgMnLD4g3nID9xdMsg/ZgzvOh4h
HloB7mDaTJka1VM4Ol9thFG9mh/dGoZLtgP2DK9AL5Ko/tFKdiU6Hc1XAvJCpprxpJE3sRHBD8jp
nyodfrQo+7DbQQVa69+Cbg0GCAf6E+Jvmzzw+C7p6mvHx2PAa0i5x2LXaP2rUYCAHXFeNqe9VCUq
o9Mk0cxY9w2/GybMDuqUeeClJJ9+vJx4xx47oS/AuF56/kFbn+diWl744h4DcxYB+4gn/2NNp32U
Tmjcuh+jrq4sQYXTOjsB6ay2hdDaGHy2cfdnxi0KqR4XIC6lIEjaUhIdIR4552Dn5hNG7TPjjHw/
VpjokG14SQaYvC/xem5qcIzWUENTJ9X3S0KrnRaG7tw6avNGHMeEevsqrh9IjGakL9WTEOPBRa6S
DYl7a7tK7dvkB7K1OKc13S8DBbkSPpq5rtbbjGECt1n21VxjUSIq5472zgtDfIB7evt9nliUwHmC
HHjtwaHEEEodujp3a3FitRCZhjU9kiq4eUN+OKsA7AQcFZW7Rjn1B5iSobtfOJp9ofz7BKVvxLnV
nKRrbd6k4FYH3Q5QZZ2LpXlqHFsX7ciRXMJnKEZRZSG92jvzwfeQZXre8hoKJypkY7/6eP4xifod
dffJuHIzUITPL/qEOoKNXtOy16TB1I8f7iH3Bd8H3x55Xyf52gcpqKBzGYQL2uUKiqgUHNSmRc4v
5YzWmCOzcVJLFlY0ASnlJhjoya7pr3JpLintTFmYlaxZWMPqdKoLkKfQcref3w/dxOrEnRFJSfMI
Sv5UhImec9VGv1gQ/ZgWM2XriBtDZVbgsLjn8bRk1MPh6UbtsY9Ar/LaH3OvRCYctDQiDTpgslUh
7CK4edWuCArVeodEBy914rFSkRoaBsgdxIBdIETwBgobEDr/LKYZwIZ3XADNocjzcReCv65R9ITx
lcf/Yu+8lmRF2vV8Rewg8ZyW991d7dcJsXoZvCdJ4Or1FD3/9MxoJG1F6FAnREEmVBtIMl/3BYb2
rLs8dEU8shxPNsHou6u2L+4qBaXti5eyjK64r3+0pSXWY9Tt2jrZ85jeAWLDON2cXdPV9dq70Mr3
Hv8CWwbHnCLvGww63iJsWWnU5048pmMZIIQQH2Vi7aYEK7Wjs2Ir/Dhb2lrx4E1MbuyhwnmWPhSP
bk3khFBAnxY+23I43L4P2eZqSoOrKsKPJop3VWivh5vAImORp4Xx795IitUYSLDHTr6OhpPtVFWL
ZQ0B1ZiMMVVTUgk13lGF4z73UtZyP0MFN9QF+b6vqBrDSHvKk+mjz8oYV3b0WMIjItPJH/Kpe5E1
5Ksw6hXyyEfDtT+E1a7i6Uc6hYp3fKAt3TH+rU3eWk6I4+Kh/JGk0buhpqdEDeUut3ldJNNS5u4O
TcJzmhjLocgvtvCe1WjiBEG4PaRL34t+k9i1JXd9VUbp3u3KhR2ywIhH6zWahrdgeHbyXC06LXuY
ZMucp9M3LnKL3N6otsN74xyIgeAV7NnZUv9VGtXvCKKZFaE6gWC/88KHbU4sl+c2J1Iq6JiydVtn
xP4HtYY1se9PhhWvS8U9E5GsuIjS4FcPqb7oVP3YJeoBJeajOcTDSkKrrQ170zrWhxOXIT41A5cR
r9rabR/GCWh1ZMnihSkpveZHWVQH1eqnxupfYFZ/BJ7OsF+kh/h1/motGw7ZWHkLaY4HP1HvadMX
y4j5wPDRF4IHmdSJJOzvS+HYq0COL51ngkoxx5VZ/9Z1w2Ecox6/YrtL2vHUmX22LKNxN4xZszJ7
Rv4M40TjhDeGcqmH7i8kW9kyN9OHiNShVYT7kXnrW+Lq703nfZg9kbGtYNDsN8aofoOXxwsJWgJA
4vH3wjykOvMy5pVa5lkxLoycx9D1+wf/fSxjuUSRjGC8AfYuSgdU1LTJ/3NWQeGVsAHt++CW2FiY
GFTjCWWwx4vMRcoUBdVKDx/KRjxADXpgRgH+2r4bwFWS0d04rdiMMX+8JtTbtR1G58CEdZX4HwOp
Fq7Sqb7ROsiYTYqMxDHCKs/a+GOBNNbcoCf0VkZw7BFzMucYL15n+ruEejFoRnrZNesqFK9NXJ2c
YPhuVZ2/ovLRc2aiOUmNbVvgCVFCbBuJYsj17womRm06hvtQfdN109mRovZSDMy8cBZs/FLTd7VD
rnCRWSw0/HRluDBOphW/xC13cIPvao2fzmdmNVSbbrK8ZWGJe9Zv5mFqCnGy9WirD7iapOv4Kw8Z
re+WMA+21F5UJlhqTO4jw6G5adAnPk2BuE/F+N1DOXiKQ9ldc0+ABf2uMj96zPNp5KG8z6yM/0pA
UlHbRtGu901AnUEkr6VljSC+PhpXKZJTNfLrBpjWVyA1cmdKP9s5Hq4IVcasPTOp/ZyKGxZQRqBx
Orj5ItKj4j5MttT3Qkk8AkGktVk/1XpN5nAX6dvCq+unqiy0nR9Va3coEdGYtfad9y462Dz5GfL2
EdJC2pq5IYY5ZskkSTZhkJyy2B+veaA5p95LHr1VkME25bbtrwdYRmAT2z4lDpMOt8ov+B/Ur3Ts
t4GREMBHbgIFertxp0KRHMZGrmPHrz58FukgDJ1+BWHwNgNj2TGKM//UjyN4ZqaiZ88AgcV4aZ5M
J1Pr6K5OYG+UUD5LPDU91L0Yd7kv652J2OMBVau9cFFP/gx432jjZ0/R2OpeTNcwGvI9OJW2mQJN
vsSefsfQkv/QPW2nD3VwcJoRiMYV4ZYU7Gsa6dlRDxTDee2QNjwWFWJW2z+0YOVALdkZdXZ2nj9F
daMtWAM6LPmg7sLqojwd4LUNouliCelsdBO/aJtfzVLm+CJUdjdvXKvPWZLLo9+0+a7XDLlwciWu
VTc1R/wRv+OwNK6pqb2jDipOPfq9hTcl7b4xY24qxseziMTjvDdvRju68/vwt6luAlv+kjwnsj6C
LEC2IS5AmHrbtNUjYuB0pyuvfSrG9LuhqmpjC23aJx0CeijE4CGTlCpx09utze8S2Hb5CAYJXaVH
ydrPjeTsjSUyk8IP15pXTAvZKcYF3Wupxz1yikqmhOJXDU9Pkhp3TSrVWhs9ZLSx12NAuTratjQe
myJVlzxVOqoLk/SHkEkas7lbkW13WGtWvAp9I7/XPFZIk65dyympl0Vu+JusLLM3N3F+xk00biyN
Gedkcxu1NRH6wl3EwdRea60xj25jfIN7WcJdiDPvRv3OA8429Xa69DhFF64xJDtvvFnIXbNcO1nn
n4K4CZD9Tij8Ko/qicrfp77N9CrKtiBSLe+yOrpIcqm9rj6NLfBrhX62KANj5ZUA1DzYVy0eunjp
5WO3zmLU8yNDZqd1waHD2iZc1W6z8ibKrAGiB7u9594MVpnrri0RpQc/kt7FnnZ+qb9VXugcnJuP
TboIpto88lemw3jJstrbNfW4rwFGj3D63nawqyfRFOYzs46F7bfDxZg0dxGGWrDMXEO79PZ4TEqT
0FsVEJdi2NwsurebPH+66Jb1W/bRCEYSEQ9aoiLuJ3A0GQ7lxc7r3xH/sUVsuP0W8JQpXlKPW9OP
T3qVxrgd870yO6D5ursEBMpfskLDrR9m1jpnnlzVKcYI+35+5OphkOe6GRlMBxB0hzflgVFqrxEP
vI6hMbAOZFem//U2quV0dKO6W5Gg13DXRWiW/Xo7etO4Kz3LP4QFZpFGadVGM4rkPEBdjiCYx7CR
B68zgnfArIMfsyatNEXmQOGSKNZWHWtevb/4ZffiNZH21KrmF3/r8jip8qVzHJtaapN7b/Im2Zse
b/1qOIVVoH/4mXyf3Ka8DG6Qr8REUCaMgnZomxYazgMD90pwyOC2MdJsPEYsZ+RoRaCwubYb4yR9
mDepnf+gbIE76cUhQoyMz4JHQHADl5XfnJRDEc3BwvWdOry30P/19dKqB2pZh957rqZuC4CeDL4B
w6/dYT5RaxG7JztQ5qlN0AgGnhftkgaWpDdTd6vaStxHenKH5+HCU8GgrkrvbPh6t6xupQBRo5qn
Acxlqqx64cemvOfu8Jnv1SB4lsOKPpnSu9ZU2O1zhRRAWMdYi7NDhRpJTT1Jr0N30nJYV12gkDOs
8SEewXOxxhp5/Nu5c6y22KepJtYs18rlYIeHOiiCg9+QUc76a0ttvafImhre/sw0gyRw1rWKsMkZ
ldjC17BeDCZ7p3XitxT1jwrQaGOZCjtYETuHpLEeDcwBTW5cdZwkW9b5+zbTzhAPd2nZRCsqCq2j
pEJWn0bTptxD4Dpbv0zwHN+cr9pQmQeL75MZDKjF7bZxjby8WLGxqbGSXUtextZo8gia4mR6NvBH
WalFD6fA6sFsNhS1QlSCcFxptTyYJQ+RP+zdEHjHbWxGqjbedJgOj5Mj7nnuGtgpaWyGyMzOVRt/
K8ErtlGfGNsyae8DO28WOtWkVonqriJIH+SUHQ4dt/9KJQJ9l8rXvKkXY+g+OqZ513Q1r/Wkqxc9
k+wkMldDXhcrowNMsiCg+P5kX9eoKJlX8WyqPAWRkdUh1+Q2ydKD6ahoberQyH08PkxFC2HmI+12
81s0x6Lt9aPSZccMFycDFsmlbwIN1/avDCdcH3npwQizk4Fa48RC+cXRqNLTlD2wG7knp3TKoHgt
VV2HPP+WDQ6WwMj/1TbJk5WE/qtP4NdKBgOkd5COm0xiz6HELEFwXb+dDCe61hlQcRJ26Snvi2ZV
W8mut1RzaitdblpTLCdLGAtHDg5mGtDPGnuqyLp012m5sch6K39VkSTi0GvJtAg8+w4V8SWvUuvX
UOEeB30ryzR4KrLBPCaVj0S9BDVpprY9W5iUYYS2kukwbJ4fv03TDm+Gt9AskR7xo/6uErQLeHL1
lV2rTSv76he/LtV2hPWiOutacaegh5yms20FQKfgRqLyja0w9ODeNSPwRVMNQNHTGZi1zgrs496Q
hcs8aK1dHMb93lcpmEHdqYcODroTNfTZUKdnpWmnIB/JOXFJAPfGg9XkmJ8YyliSUsON//4ap8e6
m1x3pUkc8XHdUsfONxa618sVpEK5aBM3XDlAjsxhvR+5n/5Ks45ZZoJNlsd5nxMvusUv26/HITiO
Ee+1Pmeh0ie9dXADf5+xzABvI9807zeei9yk7tWGwftmnR/rFaZUwALTf/YGddf73bZpXLnzBwIU
IoMpqWvq27Ab67syCpIl1R4Xohn6rZl4w1rH9Ez5Qivej7fkIyH979hE17phMp0yvW4ZZPDRMhML
dzB/CghdG3Rzl1aUPXDzH45Ofeds2OtT+eg57fe1lpQBS6IIH93IYCMnhPgGS+q24hWktFxtIkZh
cMEw3/RawsyiqrJNHQ7hsR9x2ofMr3iI4iUidQ9DfZs8uI3HwNszQbKG4hqPjExN1Hc7oFAeQX1l
4Ku1fPVqdCUwrxWL7RSZ54CicSvQ/3cFLr0jwhfHS0UFZbzgzmCmp8rXPGpFNDb4cmxvTICADjKk
Flh1B9NnaEM55QTbKVH6QVoNGdgyPMsho1qht668IdmKHs8VfM+6maZ8a+XDwGIfrDusyn2tN789
n9AdIOxvVBZrj5GObgH9ADP7pn50rDhduGTjDcFaopR7Se0WrxSQRhSC6auKhXEIHMkLO1wMunom
3+mSuwV0SO6t0lxsGJGra2FKAvclhJ1XS+Oa6+Omz4xoGw8awvnWf9P6dHx0owRDdKqfWjCT/W0e
rH4KvzzUaX6bZS8pQ15s+OtQS7sIVk0O1GBZcpM5FhqiKLkbgeMQjpftxZy8bJGqbrokcbByowJl
kFc4Bzcud6Gcaq62q+rix2ABuOr6nQVQ7PWEFeUO+t3MKzC5t1QwdrzffR3DFyTmgbxjFjvhPRST
BckXdyuDcbw0iFzQSzxK/Y3R1a3wEOXDy+8usyh9YRk2TgO/BB7A7qQqugkfCtlIGYaqdpm+l/24
hTeRZYfZA45qMY1kvkSjBtc15hGKNNSOrjURRMhicVnaUb7ysvihLeE420pSycAe6mXT2QWPsf0t
qeN3O0Z+AHQYnEy3eNH0DvkOeDTgDQ4c1p+pru8tqLUNAaKboCU2RSr3d2PEEPG6fVETC2XAggDk
uwt/MQ71e2ag7spyg27lxve6B2zdA0aYQfEctr2JmjBmWM3ABkX9BLIOVG7kP1smNEmHgFGN7YN7
c/j1N+yqMw1nRYXtXQBQsXZ7SKjSYHKcONU1Cvpd2Uy3cktAHL53w/hC2AM9Kvcew7+bhFQf1BJn
TS0ktOdWD09cIsF4HiOeXM/fdKW2EgO0lQqeQhSh/YCCoOeJXt3437Q2ulWdrew+C1d1iQIvGb7l
6dmMm/cqqClGZPY4UZFwL7Gf3jnmtkmDb2CYr7HekUrhPgpCRpBy2Mdcr+SC2YGL26GpoT/JwmZS
IAapDkEun4bBRB4y1O/2YMB+B9lGSWSRWmK2uybup+0gfYWJECNmmUQ70wd1DVk+ZaKKnnHcINwe
vKPC2rGRefXTQ1MJmNeVO/5+b43X8UYbnghTSJciDyzew2SmB3F0jmJcihS82AMg50e8i8mhwUCL
PMJCF2BrWyZ1zfK2aD01FTepLdR4dgwvepwKhS/vXdMjyk11yylLGCB6lFm5aNdBzTfq9Z4bDGYk
8LH83pAojbdYGf5E1v+oxR3rbaxChgz2iiI0CBeyd6uHQhN4nYUe/fSKXZdtCqsb7nrrp6/nD6qD
6UlT77UOXo1MT5dWW9troWH1SyPw3RCqLYncJbESJ6wSiOVHWB1LH+7TSdzDbSbrgkyxhR5W+6I1
H8u+t+7j2z8kK0pjlVLunLWqeJd2O3IDW+8p8a/rKYEEYTL4W7fDDbOPvRm6TJ4ocbmsJFFSSGhD
vN8W4YTZsHKIXTuiKgsl4jbGTw8G1SRoweHPylQeimMghrpsD709zVZcZAvh1dQHJChpEZAzcpSh
eR8TXbRw3BC8JLnRd0aAh8UFzkSMMh25QfaJKYd9VPV7vfa0LYjiFLf7VsJr2o1bX5bh2EDZOP3V
B84EaQ+wM0a8ryTTQJMpjFvJj6xFxhm3KDLq5B0Ww1uaTveM3BaUP68xMcu3OreeXI/YLs38oQMA
aizv1lBrZ0Sav2LctvBirEdB/eCwxIaqFWgG7eJi+tfMzzNGIv2tdFAgUcwYYWDXrdukRpPbUFNc
6OamQuCGJGdR68ml1VrFPMHaOwUz4mgyDuSdXZ3J2qhqfBtbUuQS920swx/1xJ/HLcVvIKRvSgpj
7VJ44ejf64jR7NIx3gZPI5bIzWqUV4a+EJrpnmO9PdStHS65JP5jzE2nvKguaQof2jrphgqs4CKm
vbstn0/Cmp5bVVLmRmJaizP457T9XjmJfle7uBQbbwA9TzuWJFOASKPKf3qV7j+0N3UejyN6ZsAg
JJrUoDS1H1Jneu64voYBS0ew1wrEzkL8dJVxrbJbOAfe+EVQluNpYKK1MmpeFomO475LJnWOUu2u
bzCOj7FkdtvnwJxInQXRGGsN8c2imrrmHEogr8h/YPgn79TSo0fb71d21oCEauhKTQs1Xaxr/I3a
ivF2SO6qpvtVkoqUmuKSGuhZ9MFa6xWrCq21fojRaZad17CwfjeNYHiCQQ9YX229IvZX01jjwtVt
fP+tGIiFy8xDoXRzxSv+kSVOfC8LA2urUnuzx7Xbx6l7N/nptbHL+g4zs4QYW+q5U66jAPtmp9uI
wKruo4wIMC+V/zq6uiBLqsJDZgysNtEiTXpXr6Xl1atCUI++Mz/iCI4s1BqLvB/Ak16Wx7gqtKU5
4rvl+dkgwX6MjdDYkOk5baBylecdKla8ttePr6i5lpFRbv/34m7xz3gtdL/CYuF7K3/mG/o/a6A5
5eAQt5AwDyOGJEuHo2bwbwiUN61TtJC5P5q7ybxNDTSoFznoW5UOuyFjkRkmqbc2Et5Moz++gfaL
k4AI9YlswimI4Pv/m2v+OxGfJv+y/7W3Zvm9+P7z+1+dNbf+fxhrbOO/HMSYLgFRrolc7vbf/8NY
g3j9zzDPm/+Ge4Alve9bfHIwA/4R5mmJ/0JPRJwHkU63Bvv/xkjDY/13mbmFkUeYLoct2/QdEu/+
YTvMx4Z73vLCV0qCqwXT/76N42ejAeczmr/s/KdF9A6ebXvDcx8967duDRPt+ZwhNdYtaBq8dFai
ybUxBMR5uWyo/rgKrDTZ5vUQPXadU8yt8x5BfzCUovxrjxT6du4xN87dlDmi1nCM+PMa8zeUZFzk
cjNrdgeWTMcqqDKJFAZk9fNjVOOIMc18n+fuwNTNG1zmaaG+H8npgSiZPJaWhoRaC3pSvPqx2XXz
fq9dktpvHzJfNcebnHrl1iwWQ6SVr6oK/O1o183adMPqNQ4rdylCOwMrpBUe9zpqsQDNaqisCWbx
6JY+y+yozPZhLlC012G+92WL1fbWqtw4uGryPLfNR+CZgBMhYQ4Kcu4RTbu/JbaS2JTOze7w0m/M
RqsPMiT4SCPpAcHEvC/cf/k4NzVCNYf50xiTcrGY9z8/qttV/Pkq88f5qqkXoIhvR3/Vs1Dd6fUE
NmyU1n1924ypri5VaWKv9837eZPn0aKqLXdNxkB5Qlnj7+3Qi/YkT5RnRFPtpjOD5EGkAhRzLIbn
0ldiwXfJb6qRTxXO/V8s57DxNC1TDCvcCtnfxU7IpL4RzQOpse1Jb4a7eY9Y4fahcI1mPhT+2cv0
q/ZkcuI/Dv15omV05qmeRgwtLgIIva3zU4nP6zxawl+1k+rfhEzPzo3uSR3typsuf/3qWt+6FoRa
AK3jIQ3N+EzSj/uzMfxrUngp2UjTfQVicXaU15wNO3e2ZIp8n/e+jrdlwdu/0jCOT/FnV32q1IDN
iVPnflY2/B4Kv9kOyqcBZF1bDb1MNz1ZcUunsPyLUymSySu0ekT49R83ZK4l1eFb6fAYkgEoDwUi
5qufTDB6dtF/OFHzphVF+ZSZbrDzSulurK7zX0uwz7nD17X71OEHq6z/w7VrDV8nWGaxmQh63nQJ
OnMgsOxOeul0Gu2C8gC5Jj4ctdSElX3kfuOsQBH8o5cT4ZSmiCwlLodLEYzjGlmzccinyjikt838
aT42b/qxtvPFv/UZsHLtp0bdYcoz1rpb2I8ZarBLrewHBKrO43yo7cRD0+cxdjfdftRFZqy72DJA
aditnSK6+IP7ADJgPwK5TgflBBfk70gAm8Jb1mNmHEot9MuVjGNxGsxGnFxWWJ/NeW4aLPxvu3Mz
UWPwc7cT55b52Gfz5zVUEbQ7LdbCD1GyCONn+2b7er/qO9GdcVFOp0YhrkylUO+VKLctkfo/qdCb
L+xykI/z5DDWo2kXjIa8UiKmRwJEl79fTW+17tyG+nQK0zRYhdLu31sfABnM7DyaUbXN+pb5v06A
o5+MS+nZwRnx53hxbKNCXzzEH4kXHXsZDS9x1WjbKbdJK56Mk9P54tyaXXcaTf2CzBtRed9Ag5HM
swvKsHxIPL14gI8K76xcLF3R/HGI+q7tvZOe5/Yh7hjPpNolWKqbRVQTm1P5hXOcP80b8P6a8MEo
WVGrgfqUty7zZt61ffeHEcVqG7ude05lfiu2xZp4nrebt8l7FWUS+v728TxhbTnPPeemr07ziUDC
+UqmsffHOXNHuyhg/rrX0baJtemrj8SGRGfi7d1FmWfviSoottqoW4+x5hBk7RTOzwxCde4blulf
+8aOaDcyre+KqDxQdmQ4zxsG4OGckDAFtYSJ4HBrnY/NrfGtNZpb+8IJDwAfn+fGY55hRVdBAi50
awmG6rPFjpuDhaKS4IkRYXTk1odAWkRHzB8zTcN1MTfNGz3VaiRyc1er+qP/V/Nfun/2DDW/XrcS
TRzCrO7a61l31XNQetfOusO8m4Jr3MfELMx786bJ2mLrId5cokmLl9x9zLOj2LkzWt6rmWd475mB
rMhiKn7y0iJ+6rPujJExfTfrbU7W0ZqRNj6YWdGS+lMdTaE55DN6FEuKFLyaiM1Ho6sf5+Mi4Z1M
cpg6dWGfXLta/wEP7RAGqhUwq5pzDjw13pcD8mijGpxvSsUstqe8uBsSDw6LERZKzr1WBZhQXwcn
W2Pxr4/GMTFD6LfbIffGwX3tzp/mY6mFnDJvP3vNZ8/9581Xr9oZr2moN7v5uE9CzNHJp7WvWcMy
geD4CLR+VzeyfI2lM25tawjA/nwk2WTKxHmzVaG5dUxkOj+S16D2A6zNTjLw1onWeFLFWiNpfhP6
nvwGQzpQYvy7gcEe/byV7JnF5S9p3aDLL/PvSPYfta4+u6n6UbQFPwjc23VQZXYCi3/vKb917W6b
cMzq5YhacNNU2squaqcBnom0o0Yg8OcmjHwOzvsRWtB1Xjv6wv+z+Z8d47m7Q17JNrPqH0lESlVv
TOmOLOkbrJEKwsBcDzeKVpfBAja6uO/9RY8CFh/jrTd5uv/pjfXM2GrkAcNxRlWwMO8ouzdG5YUf
wl+mTFlW8664EazkeEZMQXT1P7XM/OvcByPRjXxo7uZz3Zx6SMw//3atogpCgQWTK1ZER39+y+dB
hn3yq9Tg74O22zi9m/3QNVL+7GGc7vtG2Ie80My16ZnhO6MixN1NOXLrEbh2fkyD8lQPTQerg4/T
S4hwEabWXnWw8QeoHLOwqd3BW0Hu8lqRfHVr/LcTQJqI0gPWajT9TO7bLncgUovW7U4T8dIbgmQJ
qr3tzg3zpg5S+bn71ZDduoiM/CencE1m4/+5ytzwtas8x+wwJdAs7PIoROzvvq731W8+rTOw7PQj
kiBbv/cqTx1ZPPGfdwPuY7MMzZUkF+Lec0cbHwFjCgwDtdjSJNn5eeO92kH6hmAJS4KWx0+hpzaB
8N3X3Er1g9O1Dpmd9PJqu1lVno9R79YaRySqRql1babQeND86d5qTf1F2F5+tBGlHBH2/rGp+u6n
wPaxkWXifB4HZuFlNfcrCmI0NnNvfmD7qKz6Z+QO3Qat1GOOSmYbySmRcClcb5oq8uv8qPyjy3wZ
03T6XVJPx3Ac4dFc81sVF9YxksI5YUUt/A3FPhwSXw21wromeRfmdb9A5PeRxLzM59bBHGAWVfWt
bNQf535e7rN1PkOW3p1W4ai35KAOhOyF+17Ey3lv3ig/Hg7zpwR/wuenfzsW3VrnLhNrF1L9GINW
wgBkng+WPPU5lpGaps/PWPEONUmwu6R3p5OVZPrJE9GLY4QWKmv2vo4bt91/HGtC3BRm3APK/9m5
t+RfT5svMB9zxgbqyU2M9X+jc5li7HcNEwLlduV/fPnYVe0xbYwNVGHDyy5LvulBhNzemLIzDj5C
nYT/XNtR+m2sHYgCMlkPOSLo+yqblni6kXZk1odomT8xLf1jt7KzAfCzbto74z/HrFphTbUio71D
y/952r8dQ6Pb3nW3U8G/mFOzdN84yH3WaZl1n8/JiGaHVRq/jR6hGahJCMaxow33baWeXB1lwPw4
zZv51KZH/fJ1DOuyTuBceJhPKgk33aYYAZcli9J14jndtnJ783WyMNSWleVdvEBWL7J9a26HPS03
TzGxBQunic3Xr5Pm3RuA+feTOI8YUYFsi/x/iKOwPnqiiOJ9X1s/B7IaCN6T4I+fLcNYH+dP8wa0
HZuo3w0r7+8NX50/T9ZkVR+jns3nyZZfrTtE6EvUN5TsRn+3K1VrPxVClDdHsY6Ew7afyJ0a95Zp
VUSvslvFMKku2pi5r2gNccXwspj3PjuMNtEAMWnK88UU3lWHID5imLn2/4uvktCgXidYchba56aG
w/tjt48uBFda+78c+rObqQG3ksGcrL5OnT/Nne2U+WbuhYTW/ue6Npb2CT8p+xAKnxf+av069UcO
D7mkDJ1cO4WOhYuqJNYlnEp4lIboxck2LzIPQvIybx/JNBrQmhLQMPf7PAVexj9pfgjqyrlzv3kD
lmldnJjJUJq3El6ZC3w19M34l++Y++LZ+OP8r++ZG8Kuw5DbJXAL+Lfbyh6I9r/drMbvQE/jF62G
13UJN/q8aRudcEsqdbvruRevi387KawTtS9D9asZmMnC4fdPYrSss2sNr3Fj90+D2/ZPLonT5IF/
7jSq/ZA5Qpy5icl7uUrAYLbzrgEotpuv9dnay89rzXvzBblWlljJ0/xdedp/9PCtIjL8bTBVtX0Q
/NhIltXBc1NHrWwcKAZ5x67FQBGpdl91Mn1WMgphvqZsS4mn9Lm3Gmdj24i6s0gkzy5rvF2vWms5
7+qeJGIiicbFvIurt7pILHTzqbVl9A+gipt5zwuT8BnK43aV+YscGW8GrArnxokPE8Uq7y3ZYmnQ
Bfr0UjwkREOd/DK9oNUVD/PxgOTJg4GmbzEfm7sxGOhbzyKIaz6GE1idiyk4lCPlBSY3ctfVbYYE
UdJeR8M4VkjNzvMh2ZXVSYTJy9w2b+aTkKC763mXe7y9Rg0is5Qk2lEq/xxLGaMDTjxsun0hWNM7
qBiqODGf511+Eti7r10vRZ2RG8ZzQNr2X0BjKPUxLIu/RZoYN+T1K+XlhsxCNkIxkOkjIAX+GQjX
pJ3tZIlqXgh0xM1vI7KJpHxD1kEmXTFQhrE2xm8Va3/XdOUbOmq1g0BpNomeTt8c+ss/+38d/3t/
XNWAvGE5fut4f/+j/3z9P793vr5/E6HN/W/Xdys3XZFcMuyJeClOkJ3Q4OR3v1VFioKMYOt9mk/F
G8rRbTJ42RMU4UByt45++3Y8wLS1SfI03s5nGVP1HVqrvu8rp3yM8EAMt4uZCrjKGrlx513NRnQ6
oIplmVhKNF27+eQoGpl+hfCh86WrcWhW/4Oy81puHFm69RMhAt7cikYiKUpqN21uEDPd0/De4+nP
h4RGUGv3/BPnpgKZlZmgDElUVa61eMCHexRkypkHL+UqQ1UW9iUB2bS5FLXm407sYUq+hQMUJGK9
mgCpy5Gu1pYc3RnPpfRspIc7Z00QqCoPqwAm7+beyD5LJ2Htd9EDm3H5Zxa7rIDm8VNqN/ZTr5Xv
xa334Psmtit2SjLln7MUYtTIDaB2WWqw/TvA5xYmQMmZreGXTMwfwEi0izkVrFyq1oWifhk4v1KK
7EGb1US9NW+sxZC+wsjIKmMPiNhAy8iZ09rY/y6h7NiNqmrzZ970rXLDFyLUnIPaHiK6UeHxMViO
Fb5JfxsdoE9hZjk8qHPip9eIwi6uGO0FeBObadfSjvOwmlNXpDdDrbLgnkIFNvfWeZJoqV/2Nvoc
L77tHlJe4uj4D69RX502lyQs94nmQXtYX956H1r41tciwY4Dhzb6bQ8xm1Dp0u8aLF2f+XLVuQut
sdipPXUtCmZ1dBcSuMVsKeJbg1/KdGES3alquSa8qrfF5fQxwbVLI2NYzO6OhsUB2ki4Z2ytLC+B
imbGTT8H5UWG3Jyer/o+Y+aVvcSs4ZIp4eZSY8xVhL568+6NXyJmliD/wUikiZLXL59H4JTBWvE4
jOaXhdzXG44xK2x1bxz9Tw00bx4sMihYWHPt8FjPMYCcDESToh5KBMn329GAV2reeVLGPzaXXJX6
3x7/QY+b2+6By64VgUSMuXlfj7X1IZ6b7tYEWLwPSsX8kCFz/xTBOW3PQ0qDrF3QXDe4/YUTrt8H
tzCnmhKcegASt+A8P5ldrZ7YQOT4YpjqdzJElZ6c+c589rETW7+r0SQ+03hGG9VivvGJKROSK3FS
6ne+LVfuMcATDGgb8mQOve2LBt53WvYpC9m4jJd9TbFdFfykzQHJQUx6uMx5P3rNmvIqOgWlP0Pk
RLiX5/WB3TQw7+FS6Nc7SO018c0d1hLi1JedU8mjzE5Sel/9hkTfX0asmA4ECM1924fs2ju+8SCD
SqPEQzHbyhHZWHBxy0SqF3RCymU3VmuGPfkc3JuoJd/GNhwSvKkj93YpmJWVfoa6jfreAN53q7MW
q4fuIYLATKubO8hcWJQZHU0Ly1Co1b0FN+iDWBKhKxA8iVmZdvihZ2PlTUTWNf8hlGU4/3OyavE7
tjWT3nWDb3HhLHuluDa7MDt3ZeN8suHwtzKrpefGHp1LVQ4GJC1zMdyUGi0MSuI4l3oonItMdxAp
sn+wRarOzm+n4WIC3KDDbpmYlmG1JVFKrDZbKBxqsB11s95HpiI776FTeLlHmpg/Jxc667lSddrW
X14BaKV/7rFFqyGnG7UW3uRshoA2YF8Lpgz7dkr95L42VJqly/r56o3PRxnqpq2L+SATEpf3UXUE
GRLcsPGlXqBdeB70vgFnIXavBzw/LjHbtFyZCqCTXaiU6oWn1R4CjHSAmWi9DovqGlq+f7s6vcFA
Y3EpL/HhQHO76bt7x0jMazqCzrRYBn6ts4yWuqJG0qlWjY+tHp3GPAeGwcnQMTXS7lZMNDwO0A55
n+pQMS45Hehs6jyNSwMcjShPhdHBAjFX2aWdwuyiDJwa0yieMoq3mKBA3jnNbD47Xs1JQLPkWqXe
3kCkqOx1r05Ajy+15B6ceFNqs7dbyZXEyKyYryo2nEJZ/pzv/u+4Le3NPWRCfOuPIHcSZ1DSwpU6
zU+x1lm5XH+0V441AEQLfWidf4yTRcOldf6M+xJ2MZj17vWZ7T9Th+tx7F3nT04r/tRLPf8wZXl1
buxsPLA8BLUZhPWtAm+93WXuSdCJygxEUVGK4hQBwF8Ri9tEl+Z/xaHvrLE0GeZsJQbFKVXpiOX0
LAOzQr5MLHW9AgJ+fXLBS5mtQ4Ng5CDOycl9GStXseK4bJ8qHypgC/WWHbuL/cWNvC8SHy9JHhtp
t0NuQyq6pMtE6fMEYHMEf9jqGj0MSl2QDye+9ttHDUYNQf65bQMQEBqa20ibv22IQPGzhZOtAEEx
Ya8Md1pe5octTooMjruw5iyl4oTDfMehkeFXhKFMFh2qH/0w8TG7r39CtDJxhmt1h6mfnMfQbdz3
VdcEd1HNhhOCJMyyHHkCUzpcXdt034NSt0565wE0XYJlsFQjuEHVo76I6c8jm599+10SClRA3+uG
ylNrZDYnifA4k7nGRn/daiAQhrxHQgu74lAX1HjzxLn1boswc6ClLAvjo0G5d4F2n4V6e4Yxqz03
EW/cm82Wq234jxiZlui1zma/KbGZcvWvcXAAftHS3jv8LoxOuudXPSvRX0rtmMdCUcx7GRSttO5H
kCE9m6k4odH5DCWjcfsmJKjbhF1hnehmVpoTgoKcV/9TZSv1xqcmE7CvqVMhY/knWG65mVuuWX0Z
dNbLcpfNvd5abN6/7gF20ucXuwUmStfsXLVAWAZWCRS+kvJWl04ic3o2K7PT2C1A/TSjT/WxBor0
aBqKc9/VsHYslvihDrf+g3lde8MnzFKbgzPNUXlCVOmtct5ybdJbAyGSVU6f8iJ2IcqHQz6z9K8O
r4bG0rx451dZT1NzM4GTNOKrGarq8qYZYedgM57FpvE9hC8dNgLzp5kugPzvsKFnFyh3rCa1z36U
ZZcwAZgLupxzYrkUp4S9MZW+47NenDK9ZYtPialD5dKL5l3TBT3UktAWytAnmRfuHWmBUqywOwag
Xo9VN/5FFxiP1zKzhZcSszknc36H7AsUVkvFOZvhPNJqzhKL+kNotdl53X1e9qFlC3vx67WO8tvi
kkG2sV/iN5dcvfiljpR48W91ctkjh3fxQ7zcUyIkVrIWP2ff2TmK+3Gn2wq8z0WVg4RkUPJ/rt74
4gjyJuR/FEZAD4SbBueIs17sV2ei2AuVQTk/V/q9vcZKbaki8a7XeyeTJ53X5V9ekoSst1x8XlaW
B39EOUoLiuiC8HC4Dl0+wWMndgxx/fPlNp97+Z9tPyTHzdXSUX15U0Zm3/i65SYxBDBrB+i/8u6i
QvurbAFvHQddX4OmRhoJdZWexl9XhXBWmV04GwFkHnY3+R+nWaexDX6nbt8UanFFA6e49n3/qYP4
4U7RABPcig8dz+G2qL3vc1NVz8F+EodQzhnjJ6WsyzspEDqhy8lPCeaw8S02QWk83KWsgY+1rvtg
vBv/oVyuSi1K70IOa26aoiRQnDLtQGoMUHK6ivW2jMStKZ4FkXUbEq6ZSAZVhfcYD6g9+I1qXDU1
D6SfPYGS4f6VS0JcjiVvI4560AAqzKv4tlzxBQ0sInHJR+Q2sRYVO8t/FNBY3a+uopvpAhxt+7kq
z6AL0V1WXnxW37euyumEZzbh46CYJeI16fwFlNtTNQ5Izg3VkW686c9c5bxK91vWr00EgKvWp5Od
Rs9JSTTPX3TffWoN7XuCEjf8RBw10r7gaypsHh1HkOIZ5HhRLt1wzvcZlGA7MSVmUEL7XhmX48ve
dXnGy0N6tt0RZjqznJqLHydQKsulvthyhZzi89Xmo3HoYAdqfpJJAKHNRa7WWmL/z+WbUKntdNVD
Y0zq7auU7fbVBP/rGPTVbaqmJY2MdsmWFScQUe7yDe335QOPoDMyYSFgHRO6u2OFpp52I+Eyz88G
n2E7snGJ+DAakfWJDagEpj42jB8AMdp79maMnT8VI71JrqKefPp+VjOI0vChsdE1zSbnItaarIAa
j6vsum7gD/Sq72BcrcFcwX8Ms3uV3yF1UUEsDHXWKWdJF8LYs2wIgKXYr3YwsuKP0WzZ67Abh7vN
HrSk5t+mUfdBP36Lx7R+Hymdfq9ylAWzUz99G9rmG8229fu+TPX7ROOPDFBv+pb73at4Viev4tW5
+hv+opBOf5VdRNuoeDSxHJp5zOg6Od3zkPsFZGdiDwtOPgKNtZpvAjdTR9R339Qc0UnaNgH+GUy0
2GOb8vTLpv9hdb66jcwDj4Hlpgf3tr2UrdDmY5+T9j/zkz+r2TF36/opoOuep/ykOHllgFYi7Sar
T2ajNH1AXMy8dPa8kFymaXusE87CJE5RvRYFD+dUuqb6uIZAHscffNKRE1gq+z5DC0c0uq/zLRQm
zp2Vg1tPu9ICHlRO37zG+AI3gvrez4yeM9UERVrTWP2K6kI9kuPf4h3iQw2/xHe8T3e0U1al2Tzk
iu3/UcDWRqMHWOGB/7AoVW+A3BifM7svj/xXxbeQ15mfaT7le0mN2pckibID+zkpt1rjrlT09o5D
djjAwFXfwGv1WBqR+3VWzWZXOJ7/Lqlm+EnUeuLrLrAurLj1YxfD4FwhtgNnm+9+9avxZCkt7ZaF
jTBPEXwb+PSg0QpXmrEFwtF7cHAW0xi8HJqW6JKGNqSGbene5mpRXzPdr659a/RHZ4IbbIAtoN+L
04oregaGSrvT0cua3c49ZdAxuQhNsviLl8WfrPu2YVn8Sdy2KJTYavRfx8rssqg0Xxag62LTMPOT
xMp69Ne6sljlM5D7Ky9xK8HOSz1ZpMoy9E09iagrgL9tCYFF4mR8RC9DANUaVyckEp89pl3wGTwn
Mc0gjV+qO1Rbyv2WkZcu85v9bxWkog271y2/eR61WOpm30GOf0JQe7zInqbsbm4uzeazaDFhRx4u
oRU/m8OSsJmSr5j/zK7lfs3VtAGgGZB6zuGKwr2D+7G/DqB5RiCZ76MIOkyNs6PbMITiV0yZoBUZ
XJ/NSYX4ZIhT95iNnAqvrn8KbUn/Wmgs6a9qY+NvThjVM/RlzgOb2myUebH7LQrAisO/88Nr2p9I
KAefDJq8jpETa2toGMKi+hKqwDIhoY3FGekWmk6d89DQ1bXvqulNVQlFimk8yguIIJW/4ztg2G0L
hTkDD5s1yKvKEiFBbsJBdJiVwavVw6vFxu8vpV5R8i++lVqXJbJMkXrZdtk0CwFXyQedpfN79YuZ
Fs3R+iADz+V/dHTmX5M2tT5kLui92eBoWSaz3DYerFB7FT+jIOSVUXONT+7JXKAUSR1/Ug21fUKr
yv0UmZ85DS4/2/SEPvgu2/wS5DZpdtc6qMmGC96iHoxgYUB2T+MABS56uZ9SlR2a0CrcT3P6RXLm
YXwu0Slad2o0v75tYZx0jMH82XrtHVuN4580f0NzG6Xm+wbI9FHPWoMD5dplT37sjmpeKO+VpvFv
5s6xoD/Wb71/0v0wnt6mG+6MbGsHolth/wJlbHh/tGrRP2rc4q72KygUFx2W1fkSg7pK9mSntDlK
XFN3HbqiNzB6615gfEJySoUbRqNvBitDu+RhKM0vRqjq69xirZEZ0PQXy9A5Dg/0EGJnffe2CXIM
3Ox+mZCmR+ll3EL0Hj55l2eBii38tZ1SwiRCJmFK20WOYdI7zkZ4vXNavnxoPjAMJKcGSBc1/as7
9rQJ8ZxpW4H/d1p/V0Mv/pECPafPtq8/9IapH/klhJfOVApIeKb8QB/HqxzgfWnVJD/iJafrC85o
KxCWnDFG4fxUB0l28MwwP6L0bH0Y7D678vH/2U0sE7JpXOyB0hPVeg/D8h8b5X5K00rxHN/66Rof
0QO/H/xZPxgqHcJKlXwclv8r1dWDc1eV/k5QPp7e54AsnAiuI2atRabZS0zlKrPd8MOqcv3TSwnx
WizVzzxp+PCNkKPVTn4Ix4ajxLz40AM8PQ2dZbBg6o1rzlHQfkgWnsXRYx0gTpnWxti8NmAcALA4
d+IXl0zKkGm+e4bF7PjGv8VGOlp9rZ7DJfxyx/U+Yi/VAYw4UJ9AXgYjQvVRhSUlYdMGEDRXQZ0U
b68UVX32cej+fKUaoE26oftGc0Nz0ZaBs43m4uQtCwKx10vxDrDGQCu/BCgA/61C1U5iybCV+H2K
BKmK0lzSKC2PVZVVd4E+NI/8sM1jBVvLbeElcD/5afPYs7R4lKttQuIkY5voM9iVxNxK0SCNkswy
sQW/uccWvJWSm2/3Re09hvLBbC6TdtCXd2/aOfGn4bXR9zBStsanFjXkZUaTt7zZxZ/ImRejWIxf
ZpacLAZlDHhgXrQrBuPsKUnxkM5W8eDbmXaa2umpK/viYfPL1dh7P/IGZHjCGj2AH63TLjIYfRkH
e1SW1ENRNigyJubzzNuYNfzX6amr35sF8PzwO9DW+ATb1nyOX4YJdsWzNTTnEkaxW7pc0WOQWYlb
bT3Sn1Mkept+U0bifl9ihN4iQweEm0mShIqZwL5xADfY3XpWADk7h1C3qZMo75rM8tGpTx6KUo2v
YoWj1jw1XX4jAajPgoguqx8BgKX0z1iPHvjgWOhi+Y8zl/+zeLkqFr7CIRqNO5kQn8xuE4WS0t4s
TseHSluix2GgU3Rzlr5p3Ikpg9QxEqgyNJ0Pvbq6NWjPnGGAnpxrvQxGAKGtb8+0aRXOVfz0PoCG
EbtUkW+CXa26leBX043Xr3niK9uf8I4N3zRVO1pQFn3J6GU+9GpnLF2D+pNawyAmreuurR+z0nFf
RVhR8x8RUsNI0feJRp4ya5MdnnIOz7GXu2fTGtxzr1vPVzPcTbBtvNgyLYFvfH4+TCgKLNky6C9X
QbHMiL1eyjzIIhM+eZi5Xt02jEDOvbJfbvvKJzFS4tUtX73MV7fbXo1cySv2ob44pmn5eXW9ueMW
96qiWh+Uls7XpOsKgIFDAjVxGZUj/G92D4EMgneLz5/skiblrrqyFwBDrgOR3OBM2tXyXO1aWoXG
LJpEKEBexN8tkwMbArBUDT4oJAtJ2GRhX5Dg9TJAhvqwiPPdvKklpgxZUfDgzgnFYfNJBbmxAby+
UpXsZM1dld+4aWefZVj40w9jBh+HFho2f/OsN2Hn5nKLgVLd0u7EaSwzr+zCdeE9ccsQMlxJWOv3
EWvDqfbr9J1T2/W5yc36XbUMUFndW1ri3Isrt5r6XQvsrms7514s8S9Rzf+6JHHWYkCoS+IStSW+
lF9dIJFOfUGbArBM9SHxUdHl8ag/lHOgPagO2M0bgJnaQxkfTNVKH2YzVfWbfJl1k5EG6CmJd6M4
JUXKuHUG9agF48WSulaZtWw4aR7Um0vuWkaCVRbeAOCS4vjqduDB7Cs9pqtLUqR8B6fYobNydVdp
c3ePIpR1Z7D1eG6RYE5vWhiIOB91+vKsLsNqG735z6VMiS1ZYspAr0S20GFPwL7428ERwt+/pvcK
EjED7XpnUtv1bz/VAc516nXY62upIcMg0WuOyntg/X/Z5sX36pZij5427dEv6nZb5zvKKfm9Y0B9
ueBNAoEbmXb3Ts9cHlukkT6PqwS+SQuFVMGoILyQ3XukrJAVUBjpfZ/yuKYCb6al1lGesjoL3nWJ
glZfggiR+GQwUZQ6a8h9iQVROhwpfHgi+NIfJWkL1c1vuVOZj1tkm8P9YmX6ZYusFBTAIKAq7yRM
JlTeD3t5LVJfJuYQQqZ/ey1wBim06tXz+joaPQ2C9TXzGkwtGKGAc407hKryHGJ+uEM78MjmzlwY
RIVGdLZ9puTSsy1Uatq0t86vEmRqtXMgqLRnZp/FN0nRdeZtqXVOvNvw6lZy//WlyKuSoFc3lRdR
13WyG53kMwy6UAWNUfW1nUB2+HzYPAZqwTd+630Sf1r1M/znkKE0s1p+zfOfY1XOn4Oqts9Q5+f7
ecnul2zLrp+zNZjoJXxotJlnuvfa5Oe71lYieICsdrjUcglZ5LJDgl0mbI5kPTJkN8glDxAD/zOD
9JB+m03qw6uUNkJ8cLfFvM1eC8EL/Tdf0EgwLsXlNuvEZttTVPNZsNxsu+3LHV+90moK4WTqNHQF
S4NzhwVHMfX8i6GvwWKeQ7pb8eULbmMLEXMbtpCyqsjd7DcxVQzXEZw/bGUvBWWAugT4xzrKHbap
rY4Vp9oBtc4Gtj/65unq4RApzHVwo14TKnT6zv5+hAN1v84bmgbtlhcNd+6i8RmGbOADnmLFqPMA
qIc1s2UAFWlstyagfDiSdJ541+SUHmekXI1TnrYlslOZs4hPgaS6VJnV7W0FGMTqBLFHQO9WaXgs
JXhNWUfV6rLwuEZCcRxdVJjojEx3D8nITqcMa4U15n+z1gqrXypA+Zv0rnZ+ffvXyeuLWF+QvOKE
5cV+VpIZCBAi4NnRm63xCVLf/BrNHBZE4/IP0CRf+9jvzjIpA6KK5mGsaxSJ0D2AwCor8gXVAJ3U
BCxzyXAg3eJ3moL+PKhJw7lOG8MlmgAbntHYuZfBZVf9fkFy3lcQG7Z8EXK5zizRSg3NeobcTfsq
R6a1tqeHd01fIsOGyN8Xeim5Fle9dH0VUI4gqgYFv/IhKlAVl75CugLNB2cZxAwHCOo5gaAxj4ZG
ccmgQwl5RF4SrriXWJmQuKa0j6z8zQsIlr89d/bB7vL8HUaeAy0nV7ZdaXx6QtOzTejy7K5X5XDW
4xCy9OU5vVme4tdLyZka3rjirJaZ0c3uKiUalA/NGMfXWovvhJ1lVm3tXR6EHCmoxqd+jLV3ehXd
CaeLD47unYkl1C1BjLXMbXkvkS95bgYRXZkeMqVctHtpsD7LYLnd89UIv+8rXxmqCWL1i1NiOifR
Dg2HVDvdgX3sRoU94YqmkXVh/cCaDEtc9dw+X20+PvM+u5ob3yl92Fwl4k1Yly/scV2FPMmS/+oW
c1l8qQvwcdpNDTkqUjoBzKa19zHS4PVVGmQ1zRomjdFwFb6nDPR71XLd2t1i0xpBXRXc9Rqba4Ox
y5xLFvXNU9XGyrkvEfPz/bz86g4G0LE5++5Y0AT/nxGQOXo3sAj8e40tImoXdulmMKq/BhAWLEkU
nd9cxAkOu1KfxERkHR5ms9chxyyNt7OtypbZFlwv5hYss5splWtYNz/ZKoiaLTf5MXuZftzeBvLf
Dgqv4asfAvqly/fNG8iKwv4mqor89s07qInC9mxkyQPEq/EDHZf2woMcZPFfRpK1d6pAGRYzc1ro
TW0PkIU1QZexzPYLZ7gtcIYlpFrgC298kmYJTmLI+hHNYRTZhFRhYnfyaPgzcocauKpzh5gSuoqw
0aw8DGm8H12EjtmPRLgEIbs7OQGje+ijpzvuUxPHwccYtUxx13EYXoyZNiEx/y1pVJB5YSMs4qOg
zz84bKDLZg4CcPmHJkCVwRgWrd6eHi7NUlBksG2+0sxIuWaILV2rxIbqv9DG9k5Th6/ik2ELgShW
uaLQdEwg8L+sCVucVXp0gVbZvN98W66aTf5JHR1osZf7zIaSnprMezQAf91DNxzcd1EbouWNufpS
DjJbU0Xo/MW3zW7Bv8ull+RdoeTm7b+mStabcjSKw0BvdDAc/u/LkVi56+9SE8thC51PnsM2u71E
pUXC1VYRK42rxoR5O7Zv1aUzzbRGE1Jh11ob1WRWTOHA30xpY9uC/79y04VWPFNSCFCdpPk7t3X9
DH+6m9HWXNM5Bhf5K18DxJL2Rr4K+Bt1hXGGh9IwW7ptSAshrd1NYBt2UDC189eJfYI5iq9+4KD1
2ho8RmV0qh9ztVevsU3z2s0wpepVbDeBLchk10VczuDMq1/MzEvZY7DW8M6DqWS9lMk5dSDpK+zr
7zKlUB1N7XHhS7qJIJXdhUYLM+uClX8Foxd4/DZsEPwSKs5TpXVgohZh2t+FrGXCcdRPecWugz7O
VxV249mh1XifNHX4GDvje5pyw3M+DxlbJ4tvTuAi8ewAGXdFC5FVxidD0Vv2rZsqBYvwl2gFqY1r
iLIxbex2cAcn7Pugq8PzliZV3AYe4wJ1lUOT99q+ZyOFZmcn+1jC6spZWPQgFpjxHgopWpnFLOwC
JlUDCp3G6LKP5mi07zLkAjW3c+iabDgA/zW1nPoaJWFi+y54nQresZNUmXy581Qr4QP6rPlH9sG6
/Zt0lS+79c7Gkl6PoPlf7owOinNMlOxb7ybTRQYz6p6vxCx0Z7y88Ympjfp3azbL47+mBn65tHW9
VN7KI6pa/VevmmP9Cqh0OTVUdVtlP9RWQSXq6q+tat6oZl1kGuG7dO5oC2m61r5pkjw+W6r5qUwg
6Fx9bFWEt2NVIPlEi2F8aDkYhEzY1mCOjNDzSkKrio+RmU7IfjXREzw49mMEX33uwwTr9TR4Kcpo
rZMSUShG9GT4LLjc3r+ISwbDr/y7lF0FQHsUmsOocm8mpK1vsimq7rbAugRJ7hvGLXh+7mEXfXFT
JChvaTqSiXGR/xEEEVeFW/wRjCNt6WpV/8EZecSKd2z+gD/oh2dAgbGAnASANPYozVrBpCCYC6BJ
JsRHx4+CQMpyRg9mrtxDIaEcaAXDHurwOUfCLeil322+N3WC2lQOEpcWmQUuNKs4cMvGa1VAoNI5
Pgzl0PdcXw3FMK6mhIS6Ve3NJUNCJBf5DGiS2haiFangCdZ5KyGJ4EV/Sexhd0UlgOKgQIOd4mlZ
E91WWe08GKgJH02PQ93BKPLHHIXbR6WZcwZ4Usym+iF+GcQflsV0ScGMpbqCorDr59E9dM1/h5xv
IGVWxnfmss/X67X6gPCc+oA0tEEH3Hx84xfTN/kRXQV5CkmQoV1S5SrQtUPVqP5FHdyYlTG0+Y4g
81eQPwfcx9CtUCJcgPoyZI4GkrUJoQVYvXL5aqpeGtfayHGO4hxitnuLwU92Ct/m75uK7XV4FUYe
zRAM6t0+fein7tI3CdzZdavB6OhVEXSPi23DBdSaaJhJLvo3Fkq/M3jRRYwlTfX6P9q03wKqeP/q
qg12wHNMF7Jo6w0AsYHrF9HpzHqyUGht9EWpxFwhgp7fNntdC/NbgQgWtQ4WGFFdjsEAEIqvN4Mj
D4HJeaSLiuR47E/aWDcn6bmRJpvWMIxT0o7fpQNn68UBY4v+GNwfez2ZbcC8yHoi5rYwSmhKkB+h
AvhrpZoQH3DkFzKLX5kpXtFcrFQUQnixxLCKz86cGB21SImf5GwvUhQejKvkSZ4UAyyZkxNBxQ4f
dVph1rnFakwTiUiHA2MlsT0+o5ThTm1q48FGsPJQ2+b4MYcxERqTqP2zsKr7uUOP68aKn+Dp7386
/vjZyA3vi6+yS9mi8f6elVdynMdSuec5Ob77v9Htbzvul7+l7bq2zUbpwoX6FtwOhrdq4aPv3+Uw
BYR0cI/+I40AGhz6cXc1rdQ5ZQHY7hoE4yNLmnmvAan9w7OU9MbzmvIHX1G7RZoDIYEhPxdjRAMG
nWQ3ej3aHwKIUA/apP7lOFa3U924PwyeZzy3Rkl7Uw6VcbVPkGDJlaA4r61T0hq19k+ltEodArBt
lTJ4fxYR6nVJWnwNOkM9pDF0wZ6uNFBR0aYUKuO4L5Ox349RHg83SDIEV7eax/sqPK6uzDGDq+H8
8X//Fg39f7/S4BM3EPpy4JQ1EFF685WGWMRcwwgAe3Ra7JsKapiOhx2/yKpzYQXtozd046VJ5++T
3X63bNP4eeX0z/xZZPH3FtaGz6UP2ts3m+RxqFTvzkZe544FUPyouiW05J0ffB5I5deNPppdGXe+
6n5XLL37qkHdtW/b0DtVtaN/6b1jZxfd1xRA68nrq+4gUUk6fmoHPX2fxrr54OkaXPSjPT4EZliw
T67Ot2YflfvcK/OPWeG3D2XZvWsGL/toxGP2sXLVQ8vy6Z1YNi24u6k2uhNsDdlHj4/kW2fO6RNd
TGUuuoeh4FRmKSYJjjUftKKBCqFFKyldlqiqVdQPWbyHxgdiEnFpy/aOFiJxh2SRilIWYduE0vnV
kuBGt9PExx1U7f9oLKUqAjjd+ADVMuqyVZI8xazD7kWAiRPl5B10QNGNyoHZiX4TQugK8290mwbG
eJmWGNvpQ07XveRoNDNC24E7N4fId7X9Or3cTndn5eh6Rrdb67gz7Rl+iIKGxMgNJ2gMzrFqL8TP
3Cqc25JT6/rUj934pI2K4jg72FbuIPmDoa0ueBLpoJa+0yx65xdLXNvwO9+a+5LmL7xutpv6FyNS
1WNhQ80Qp7r3KYK72ixhX9dH1zipCx1EOznjl2iqWeZaXX2VMM4nduIP6WQ6jQhv3qjZeO74Mrqn
62Fp+oPnqQgShHtNJy9udWX4U2atcWjtowPpy4mukc9FpP9weOp7h6RDdtVMTnZgs52+LX4Dhu/f
+bM2+K3fd1j5a31t7IQDSY6DVAO5nIE94fWkJ7EBVwNe5G8iB0NTUnt3M4wlN6vdZ8r4BB/ZjY9y
z+Pqc8Kw2A0h5OtNov+AelD5kqOllbtK8beizA+FNw1fMray94nVutd06YWKNKs95lGlfgwWgYcR
Ip8/Gl3/BkuJ84lWouKm9nvv++BG+7EJG+jwmxDi3cj7M/DY05yzKfkI1nc41H6hX1uav09Z7493
nudGj3GqGMjh2cUpc+ovWT7al3rh3owBHaxX4kO1zN1Xg2rcbBN2ppfIhy8p66VEiv2qzlQhm845
NJ+yL4F1FcVnM213rxg/a5Sxn8k/hdmzzUf1Jins4JCySxnuG9X8rCIxcgSvYJ1HluTnqAJUJWYC
MQBiBC92DMSEHoElaI18yQllRpzbtJit1dL13HxttNy705aeQ1TAUNuGDlIonn9EqZ99jmynfPS8
7Lv4dEDcJ9ohx710cxmJi/ZDayh3MuuS76Cf85w/2Wb+2YrH8tEvku9lfzVtNtj6M3zW0GMHZXuW
gQNgDfabKni2E31sz3lZ4JT58k3klvlmepuQEmJuZefCn/5rcaXLV80v9BCObYKTc3hGMy2gQG++
ikLbR/hwdts/tJ6mhqFP3AtEYJ+BsgW3IeKDF1+Hne+vSRvt2yAKn9wG+T9O3epDtAgOQOKcPDj9
eBVrNApw+m1a7PhLjKskAbLzyQPN8GuEZgbRB8fjfYim6MRnoVpcnokpUOpJY/fBr5yfDQyfn1v+
LndZw+6OmOzbI+VtduiMANymQ3AA+ZBoj1riWn8gfC9eW2/dh0nX1gqJqhl3jsOGkExKBXdG6iIt
oYFq6KNedw97nwOVKs6c3bq5KHam9Q6qKtC9djq8LWgnGTyQQRXcLHyPcZReMkMZPhtRBXd52Dkn
I46dd8CjniMyDeigoUfvjAb5peWTxZxm46SX1U+9jOPmUGaoKQQQXCn+wpFpTaG+s7wFZL+QwY3L
UOa1cSrj9m2GjgrV829tbr3qVsk19CI8pbxXkVysa8V/lEH8LfyLsK0q6l58U1kp66wfWpxaFMH9
5nfphjrneftFXaK6vtd3bpxlwBGr9La3ULLJdad6byCi8V7lA48jNNU60XlUva8iNF/8QnuYUiV7
Ajvj0CIad7d+rtEti97cE62lUI7a4b1EbP42GdGjNKruVsLQd0NSObTsQ0uz4z5udLihijK9z9sw
h6ncs7/U0Mb0nhv/mHpIBqe5jT7OOro5rbkwYUWx926sDDbLl5DEi3fB/+Psypbk1JXtFxEBCIF4
peapqyd72/uF8LDNjJinr79LSbspl332OXFfFFJmKkV1VwFKZa7lg9mLvJlZ7YLSZkzPAAXJQRAD
bwW8JcBZ+85qF+AhMoxeU64B3jYrvxus/rvT8vQ6TJPxMcJXJIsy7UXWLHidwOkBDlfjY+CC227Y
4OGOYpFoxDdQNb1q8l7BgUYo9qHRkIsHEB29WSRmAo7foE1BAKlsUXjBQGqEeHMRIR2BHJAm0sJX
pAaJI6GumDg31QcAHi8YLEXUIQKRVAyYu3ageYAYRfkoR6jDiBI11rg8j5mPTYEavrtxa8u5zDI/
rcB7bXO2W9xWuY8TCFCzmgACfgp8FIEge0f/EiX51tEC7Z8pjJ/yrhw/1X1crsuuCa6Ny6ZD4yeu
Age5n5TJwf/HDtOnxhpRaFPZhr2Lx/xHXbDqQMDEQQeAMs29LBjEg4PygKHGTSVqcawByqsOz5ko
BBUpT7cuSJ2v+AdZ1zrP05NvTQ8AfbKuZW2zWT4A0nrbmEGzWhSkBSoYoGpTHxTR705I0TR8PwLN
6bzIkZzFzzgHBxMX/C6O+hLYilo3mN5iSyYGaOsBuDo4mzuFbzTPAlhu+On9vEzcz4YHLr7c+dZD
3L7AUhZ7eIAAHZfUYdUOa8BSqUqxn/Pp40+l+KdiVXq4k+vxHsfg8c01F4qd06izj3eWeBj3m8AR
7s0filx3NkBPOqu0d8uM+UOKbh2lfXlZPiMAx80TWCpR0ov/ySJn4AxCXj24Eu98AHUhXYHlZLr/
L0yZfhJFZpwWJxmCYReUEK2XvxRQcuNtmYpkhWJZ8yJ894veJsE+q0LFoq1kYW+gW31CBjKYdZSk
D2vzMlvwChWrKDz9RDKkTpgXE5H8cT0VulybvIvW83yaSPr/uNDiwv9Ai5Fgvga6ENXQghVzPi0O
h6Lt14kb4rbnFsmljBDn93LjY+iqjawSMaTyYh/TAWW0sJtLglPZZh1HQXLJwFncIzPSrzYGB4Hc
jYr01Dj4nXtVwvUNx1Hk28xF3YHiG3UPw2Fe2bAagJiRmhkZw1OsnkcpuL1wLPiP7Vrpjm769CCY
BrEBT01+bdVzIO+kPFmPZTWVx6IsPseJ1jzGoNSdG51Pj7koGhyz/5QPYKJFpZ8DnCIyU4rU1dg1
A8SukvQBiktG1fgF+DfcCHlZi4JWkrz6vCxCE9RKbTBhpffFAxfbtV6tRN5IEWIXvA0l8hhCYMbY
rpyeieEcKXXDhvmBxN9Vf5OBN/zgDrx/IIvcHqej5gCbiobUDAHP8HoEGnKaJUy/fyoAJqI406lB
elIABnsRrBcZDoD/MtpIztTqWoXyzkxiC6Am0QUVEVAnBaoLtsukGMy0irf4kUQd5+YeabbI+3qf
1ZfIdnfzMDuSLPGd4DqY/W7xsXzG5XM73XiI0u72M4IG9vYz+lzPVsw1yj3N0rJyeMJNe1m4MMwA
3PNhePMZh1i/+YxmaJnnsjuAsKB0Wmxhv3HnxTaRQUN7U2To8be97rJXnbe4CTjg15l8NZgdnhAp
x554tibDFv72JqtBhs6N6bXG+e1YdcVjGLbdS4PfGWLZSIOmoWtP+jXVon2GasoX3wm7FzwNB89g
vDjS0A0dfkgb2/KQQ+EWoK5yNkaRFI9aAHf6GLeo/ARf9mys3Iki2ZOSViB3bfd2QXWPEyoCRQhs
pI07YRrsCBlhxk0AGfWbsB9RIrwxgu5tPGMPJy0vPTnXzhjdCHiHh15Y4S5XMSonByN5ozf7WgWx
SERNYoD2bxmSmUANzp08VT4WsxLwlge8V96YgS8BITKaRkskLZJiUPnRAzw2ar1cCHAJqqitjPVp
b9kFKE7VsMuF8YyvMQVzSQIYP5DdIih8BOAnkN9c5zf7KH8mU2oiqwAogPL/J3u/RMQb9pZCkZv9
h+AXousRdhifRRw/t7HlH3mZGnxlWwVqftqucZDueNNHuo5/pKZXxglvR6+M2ml9a/R7Pw9DbZ52
q1uczQuFuoNFY2qBr/YVj0FUkTlgkTX00jxxVXlh1qE5N/p7j2SkJbu7IXMluCWZgdIRNeNPdqT4
9zUAHPY8lkmzo2VrPoLlm6b9D5dBdkWNOF5amIflY/xpxT/JaAmEN6JTEx//hw+xmFRFil/D/JFj
Nu1TVx7+4wo0jZogkFtTb8rDpJDYDNWA8w/V/Gqji+SZY+OzcU8iUt6ZkaImrLVlLkJ+5Q514a+z
9t3d4oV6tMRisrj3Y7fx8sqsN7OW3P/7ZPJl6Uhe1LPrciV3V7ssQT0LhUHrcarFNjLCHWJVCB8q
EF7Uw5cn0yi+3yDumh0qkQFet11krAl2SZBrf5oky0xbaRxcyKldDJdcNRbXelCFVvvOsMBrokao
8x0uZj9Z/ZpZ9b43pw+A34gfY13Gj0BuK7K+fALGZvmUuLn+GCFjWQ1IXIx9+lSeqncTkjb9ypUM
PJDKjhVTueUdnk0Wa+1NC8Z4jwL41CTqFheYZQ6q5T+oS9P+eQTgxCzeAtkcwNJ2JLaizoa/prA+
GI40vjbxCGR2bOGu0xhrpzqUfN3UefFVUU8rg15HYD53RQM6LVZdkaSG/DmN618RUduBeTH7VOB5
CZA83hyGzM9eUKf3g2ZGSfY1NX3+IlA/e6C1c80CTTjWthn7be18iDgIa81lbcACvq0NGPfqWgu8
bRtNHV0dB5HVAKHRoCjZF600kAxXNd01xaHf0TJyAC3UuXy1e0QrgwSFz0ZvzraAEGBAgo3ebDUH
PLad7j9T+ozfARFxAsvjnoYp4AvWMqgBijA1AFdW2mU41mF0Y7zMRWpj94DDAh/0EBKnIW4e/D3o
QEERzARWq50iTp8KZFVCzoB06tXYKD8IIbonkPd+K5Uct3Mw0QFyHJTfevYBeDAISkBeuo3YdHHI
9ynqUz+DfZzEFljCdollD2ChQ0Uo4ITKVTxZ/MEFiMQaYWig00ctf6jzPmce8hiri0QmzjwkTaqs
kZQA7jNN15A3ogxJg2QEgLK7xpEckt2s9S1gCPoGM3bgqygE0PsdsUds6cvsq8oRsAX/5mvZmNPB
DrDtGwojOBUrYSDk0jZR82w0Ed93deHiYARDagD64ntdkJh7Vy9BNBk75rpxQ/NQd+G4on+MBCT0
oVVDSnNahvR/omETZLfGgw/M92UuaRdjckXaSi30P8ytg3Tdd6H1ZMqy2vdcxDuElOpP3eCvMxDF
fEHRfAJi6kE/T6FE+AiAxEjFhELjxV/OYLsvA0+tQwHEoI2ZSufvaEQyJ/SyZ9HGT/vg5Lh59hwP
bCOj4AEwUePfOgc3nT7W7DIi1PLk5OCklwqlQ+ZJDt7A6E1hpt2bogmCfJ4hAkShGIppwJjDChYC
tltn4CXyQQ2getSYTYUjxAYUnYsCTMi/2c3GyfAjKg139kRmf/I527qnyB3CM1n5tdRavPr9XJV6
AKbRdkAGebUit0H+KrgKLSRTOSgk7AHE6hv7vEF6mgfeW/cayTHb8B5pIVXE3Ss1CX7o10ljT/1U
OMdFXvulcer07kwimk69NNfx7TI604sQTWiqHjc2pyx1T8MJycG0czdZ8fZSAloNUdA4f0axMfjY
TOBCzEMls3EQu7bjyd0ssh5vgU5ftmeedPkzL7LoioqL7WIQaBFq/uMOh0NpyQ8tr4IVMjCGE67e
R/pwbH5u7BBMVgHY6WrQrj/adYPzu8EwPkeFkSF9polPsWEUH3NfW5Ncn6x4N+LscFeo+RU24MgJ
6D9mUa4d044Bu07JHZQXoUoSTDMAFbeuVakjgSfGeTWrAIKfToAgldkor0abu6cAZxAbhGHY3xy0
Y+ZYZd/+fxaG8sF+8dEMT005NjOHWsIrnLzMpyzEp2YF02fhcL7VFdmaLtIf/35ibdjOXRKWjj09
c5B8hWQKG5B7d8cERWYxwCzx5KWt2TZD1tvKHPLho60F1jZMZbjlhj58lDUOn30gHO9J21k4WKxS
Ay+nSuv75ScJkKkrKeVkrv0x6F/kBD52Owu8WdzX2LbHxSNNmfA4PefaAL6+QvTP4O8FdLuiHk1K
C5HmwTjiYRq+UFNaZbfyC56AVwky14rAoYs4G41okoP0vJWGO81+DNxh3RkFyPp+3SG16hhqyPJx
uyhow4NAuazXi7qiFwbaM/VTkG2mANsa3U3KUwMy8FOnGhoWboG8km7kj2AQLnaLCfUWO5pGsr61
o702msfF9s6sIp+kFiN7xIPkzfFi97asugzLKbfCaZ094ByRT7wsRNec6Ha0LcxouqLSbbqGBp6F
lh3Kra1HbbwJcc4JwO4Yt16YLHbTAKgNqxrPZuqDg73X/Q0o9ipsBTUjO484bJjanm9LINGcqbFC
8YyNj4JxDvgqUnXC2DuLo+ZyfceS/DTKVrPA7oLqX0ScMh849rABgzmym0iaGzgImrs3BmBsyNie
DGjCgOh63WX2S8Xq6BLr8ZccyemvVmmlry5IMQbwwT+TSLb4iTFLZMcOpaavQSnA/QIkFtaL8NFQ
TeGEDULHVbPqhyF8pCbo8+hRi8STnCKkk6RGLsCh14VHx6o+35kh4VMD8nh7/fefI7uH7xM6CIZd
YbuubrpIQ7in/52iwuQRCsI+TGWoiLkddggDH+jyP9kJDWm88RSSLMhx9KQsZvrBxY6y50mL6orT
TEtIMjKJFIth55TsoODLpk72qAtqQ2R/kvrGnCxd1JpuFPzSanGx+CFZiXfSDUPWy3y0RtNIMfta
PNx/AHUl5ItMUDv25uFPK5HJsghNawgVJkA5wSjNp64ZfdQQs4sb6+aToxqGkqiDAUpJr2jr16i0
FfVCAuQrDvwiZP5L0HVcaSQNtz2Db/AFRLSAL2pDjtM4nmbrZUKK5ZClxfw9zSDFf3BCBmWliT2S
3fsdkPa63VDjgc9VMZupit6oKYNUnFCQsHN+lZMZksCQ2ABcssU+8svkmoPHxZtiq9ovCpoArqB8
HVqFs17ckWJZnxWg2YotWWxJQXY4HHfoIrop6SyvpsK9DPVFqVqc7JaFlsWRnBhpKMsAzyetudhQ
z7ambgcAhxaA4PjMgGSMjxNKCHfIJqyxVQla89hL6WTenFavxsC9MY80HAw+uieUp5vHQUz5AWwI
oJY3bdDOUktGi7mBqO0qHEFuO46lf8KWlu8q3XikUYZSQpSeK0WU40XDoy41oCJg+9IUhxtFjBLF
02IS56F/IllCk/vINw8jCPF65XCxS/0AYUsa30+J2946xshzpimzm9lQLZX2uMm8TXxfuupN5+Tc
rJEH+YitlhkM66geUb6dxEAW60YEnQaWBygF+olFhuMM6aKWd+wPYzwdQq3p4hewq7Ve0ITBtktS
ENmROSXfAdUKtergjWGDzYqHAZTUQmjBaWIg2nNSUGfh6ECrPYBJ5GeNAYJsTd1ZamjdQ93axd6u
phyHkR22bDddbAyQKgJK6VsnlfJERuSIeosMePoPDDRI+xvR4tZiQYASxPdro8mZXT6KyQ4ObgiW
SGA8ASE0j3REP/npRhT1PuBDsVm+4Jwx26ZBYXj5EJjjmmZQ05t26iFZJt2RoYH95CZowJ3pVC0D
VV7CznHgmHMPdL7PPsLo+0WU+MCsXBd53pxL8VkIttG1RADxgDtP/Ygy88xIM4+G09QLREYAsz9O
br4mGTVubw8rHxHu3SITef13mYTVCfFZ0KOP2NvoYqwfycJOwaJaIKy92LcNR/BswinSIuN9Y6I8
s7DWyzV1VpGsqiQM9mQX2H1y9gPrXIJf8pRNWruPbbGnkVQiPgys8FiftDgLxKsraahhpKHuaMdW
gZNN2JORkAyQTICR2NDERbEM713QmJqbZfGtaPYKSOVmLafIw/+WQGPd0UUIw+TIhnUEc4WLVLX7
/BkcBmltYZbmSxuKdoPyvseuG/3vKDrbR2WADORuQqE9CFgiwB0fAhMvJN7QPuAMSkZeUuZrZNP6
P+wYKV6iMr8XufkETvL+K6u6r4ZlFg9g1vtH9k3+oIOQEiWKyPquzS7YSR8MNUJtmQAgg4C5X0ye
W5blQdcz+UyKdtiFIKV5mgcIgBxNHCJ5yyRboGokKlK5TczK9nhbsH3Smj54U8ovKRfFyewBCLfC
eWqAd46nWWfa9TnWxmcD9wAwe0cgcMYUo9MBDCyzdlXYkxOvcHairTq/MbcNL/0nFF9rT2Umv9hO
Wp76qsq3el9U60jN/d0/4Bie57URDXvza5svpTk5jzRlcU+r0xrqqnOVVZe4toFaj9yPOd5dfK5Q
GmwGHlrd6kBq44QfZGvV6zpq/F1oyOiDGYz5tmKASaEhsl/bfS+QOj6WRvQBySSg0/ZtE8WHMA5a
1OXok/ZJ09VoSLsnfTS2pKNGPDSoZHmlvl++NJbMju1Q4OWrH3Yg5LWOjWp4KcG/PKUobuAV/plt
hns/aWQ1+WwFoAbok76r9D3pEF9Dxg7yhgSKW+Bg7iZT9wW4tO5m9jdb/lxtmXezJIpsohw1tWp5
Ejstcv7+/R3VMNndlhH1OpZh2NxgyBRHepmCoL4lUqkqg/dT2b849gcnSp147ZvqOQGUbK9IRHSm
BqGdCk8MNb7p2kgFO+PsSJ5G99GigcrYBTzCH+axoHgZJUi0Gq2NZ69/tJv9W3GJPSR8r8iInCOb
0kYBKV2KqSEdGyELkJ8l9vARYXB/3xsI+xCAptbq1bnh43UpyXF/imbATBrWor9SnQ2ZkajDpAWD
81c/ZCrccnbNK2mBW5HKXVDj/NAk+A0DmE4cUYD2lUb2VI9PcZSHh3LUwBdRxSBuHHhS79yoQTSK
ZshBHqoa7PN1oltIKzU4ktS07MW2gkzbSZy7AbWwPw014EKBG5YG66wBhUk2hv5DrNUjeG9iPKJF
oF9DVunXkiFrLQ+DYJYtCmkO2apgabclWRSNA77Wo3pzwzMiHbPbZpHJJv0SdHjDWESL7SIDXWNy
rlEeVXutiRsqSEnb7WIYVgDs/y/fXWb89t11Tc5tfGktblm/3dUTnIDiTaEsXgoq4MbL5Skca+uM
vYN1ph4I1m+HpACpxpe2BSf2PFK2UTxFIHh4nys1cBUjinUjunMXg5m782rDzjZ6byOrS7nRgw6V
roG08PKd+pewzD81tcZfW810n3nUezof+Steofkr0P+3dlTLJxK5FuJvkVEOZxoCL9pZVQAv3tMQ
lZ3NFlxa/abWKvtVzwfrEJQIJZKnjrNo2/j6oGUbx4xweF0CRCBSDfWoQUjBOgKHmh9BQgT8AOou
GuqRjAyXeeQGN8Y09xYXy7w7N2DXLjeAYohm/4svkzzQPKNxwACaDfXFVWf5aY5y3AHvUvNoRIWA
HbbmloZNn2QPrERisDINKDvAamLU74bDKVX5AA1u6cC918sVad2iRGKrjcC8AuIyOvalzmSwH0YN
qUUi6NJxnfxl5uC5JANqiiA3L3gZRwaS0UuUpWmfSD42FSbp1Fp9LtdRjmfWMo96NI96qO7+b/fm
38J5uCcjsGFaNsfX3Jqzgm/uzWDyATG8zeqXkU+OZ8dIuGuKwr/kfTqd8g4kFb6OPMl3OfWo0QcT
O2TB890iW+zcImx3uoaT7UVLjpehE+qbKUur052cVpwQ2VJH7rjtqLUXx9TzzXbCga05K5f5y8UW
KDfyEnv8l6sbUMxx84mXubSEujq7AAXOsv5yEV00FWuNt29XR1OXqwDZ2XSaBmNNoqHU8G6DN740
dL8cUB/gfHFwLroBDGqJzauTvHSy+zp1o/iipxnCZijCQK0pylCElbcIJdTd2naqYeM4QTNsQZxh
rQHuhgQvS8romzuBnV1DylZPz0XXHKPzbFmqR2RbhJsyCJyDrVtG+hfJtKjuPb8Q9cbp3TL6Nkbg
inQAjO+hnqPSnlA5Vm30sbCxqeHlvg6qr4MGTspaTtlDqxoajsDZOuCt6GkRkbwZ3OwBeZ/Osa75
nkQoXLd1lD/AiZu6+dnwuxWN7lzWNTZaQb0h3eJ2sQr6v0KU24IiFiw7eVX126C2xotbtuPFx48J
fMfa5BldmW5LierXHWmGoPlHH/i087Ue/DR1lCE6nZjjVTRA/SaTtIkmAPcX+YCqnXGj9SDmQHZ6
8dPawpktkB0vSPeuwIhn5s7mvz1q7pg4hIEfImAoHEvH/gGPm7vyyGmUgGUFEuULWGjaM7LZ9zoi
lwcX+wJsr2R/tgGd0Ho0duIcXWmBszq0gES8GFEP/5n+PNug/KN/m87sPe6m9YGcLfJl7rwAeW18
7P3vVyW3izn13q+z6IEsFnBAnYZC/HCk776mujFuM15OR11zxQNDyvEapUT+33UKysTatL/HMLX0
AZAupRi32EK8meqaxEsIS/y/jaxChXNmf0cMKuKZrjIXnPUC0p50fvzobmbQdUUlRr2cx9ZsudSC
ph1SDN4sO10DmPti5Wvuw1saU1eE6UbL42I1qiIGargZXiQKBh5oZPOpA6SULWeLUJU/lJp2vrOQ
mi9X8VhkcvUHLa2AFLREAov7N+80V1qAtMKTPwHnwAcLHMzJKgDj7tFlAXbyWhg8O3oTPCdZ4Gzi
ik1e6AJ0GTeSUzqBZsaPcoT81FAoOiGpSg3n8U0Xx3pRtK5AhGYhknok8wHQ8cYTdecmGuqVmwAQ
ioat9+/ffGY6v71lcRdZkKbrmNhFGyBM/nWH0KdC1iA+Kl4sQ4qjz6UFSNIRlVRhkyMym5hXalpD
TufctbchHmfX2cwoNH8ns6nxWNzJZDM4cb/uOOKZNMX327fJAH7Jvd6p2/3ikLRqIUTGflsIVWtb
8T6dJtFi4IFtPBpW9te4rbozxZUp/ozbrTwleDCRiJqbQLuRWzlpl1g10DhQEE/jd+3NDDbFIAll
ZrziCqKPDb3Efk11ET+3j1I11BO2AusjTaaDOUUPxY12Imw+IB3ax4YA/2jiLKXpI8H+LT6TSX4I
YkCpoNpFXqgZB1exu1rN1tdDLZ41eOEPQObt7smkJePBwUaExoUe/NNb0t/ZWrfrI57iNAzQP41q
ZsAfhRqklE0cgXhRyU3pIyuoAbB3nwPEz/HdaUdlPyzFmVI/1PWFhpmIV0j9cl8H8EI9MSQOATIC
tUI4eDlmPeD/yYp8aH2tzz7iOrn1MU3JKmmY+1o4wN6ZWVDYUAF9WZFiUkO0l0UaVpuQ58gdVwqS
ERWmXTYjWNEVj+ZCoYl6TGvl+zUIP4B5shlLPDCG1sauhWYX777vnNGQpsRqqTuvIDjDUmRz01TW
xklR4FLYWnWgT1yM/ueoS9k14Jr5EbdK+rMAJ40/BBUqDMkIxfAGysstvkaSPhATmhCoApr4O5i6
/DP3UyCZFEXzqoNMGElNffIYxpq21Z24PiNOyg+hIZJDD+RglDmG3RYMeCjw7WS5Tqe8+WAVrYlz
oaT6OzGc10bG9j9BA77hFJnt3uD6wAhvox8uQmUIPJwjQDeeqOIjiwMkpFYIGc31HSBVtDz8wOID
1YBwpxRPbbahAU2Iuq7eI7khRiZS2jxTAwafb8jEYcklHhy56+Q4roniPbREhEOYelwTAXxhNrfD
3KycrelG2a7z+/rVL8DVhTysb34uPuGI33rlsvR3xiCS/a8GffEZ+PfsVAmwlXu6U0kgK7rRhcVf
b0ThGMqHYQT7gtUieMvjr10QIFAx6nl8GcevpI/BpIS/DatnpCvcF9wa5FvzXUQde4V0s6DxT+V8
r7g5f4PCR8HCPGu5z9Ak5C5bIDqaAM+baBPKMUOJ/HKGQD1A6fMzB67k2QaaZYkk4mNCikTZkDbX
9WBTsNjGywYKMZCjkw1gwUW8iOZNTSf0C3VFI1D3p1tbx0J1YKjZ+occf1ovkyL/sXHtOvvRDUWM
Qrd8+hB3DLEEhqrflBfiKMpY2xqZhaAi/uAgqGGA9anqckt0VWaFkCfvzsFkIVqwEFxVuCGtK6Pk
K2NAVue6K/qNkYEpBidXOuAuHSDXL82kUOZpiDy5yYtA8Lcu2TC9Gf5xzo3+pktO7Lb6UTOnByFP
+gOHhxOoe0FBeNLTuo22TAvTk+Z3wPRSQmpIVodN5ayoW1IXHK1XkLRVuLO6QJws2x/Edz5qbmRu
cwBCADFRT6Jzk680WTcZXqWUbDYKa3TroQgQgG88HOcoDenn+UJE2iHDLmK0s/p8q3FlgeycHKiY
CsgiRr4jCt6o/b1fTwJ5A4FCznArdtQMM9oL3UEYlzAzRJqWhUfqNM53dRx1R2GgDMETUmTIsDCS
NSLh7CLUaQsqphw8+tRYb4tnqUcoyHXrodrlknWnNGjXad+KEWeB2BXM3bBwGNIBsPuZxzEZYE+O
A9xCyz3fNnIPSR/hio1hf20R9bpST+dg95o40ptp6OLRZCPekP8IBMJ6ZAegNlAR5nx87MbKOM4m
ZI1DiS0Q4gdQWf70R3JtfAT96viwiJsMj7Cy+BbZZnezuonC7DPK13alPQSe0SSlRynqcRoWD1Yk
HylrnVLj2zB7MeLKvsw5771hb8ACN25oKB1QeFRh+UimNOndnkQpc+yNj0r9DSnJXvm3iT6dpfIF
nD1vvpN332SLxGOJN23LLr+aWmyuRmPsVqGrDUguw8k3NX3QHSdkQV3mETj+HuwKh6HKgI62NZnb
O7A/lChg+jnpPzkqZeZeaBbC/7MjvM7aa4ZEjw1wK/bGMHAcx9XVDNOtRH6T80uZAwCc8L2VqChd
66KN1nfc7HB1CtU71rWdUJZkRB5+9cfGctMy7BkJJCYtErzfpkgCpc0CNcDtAWOWX84igpchuUKa
W9XAWNpq3eQIz5B+dkkMuV3gZsiOfJbKLhsVbxT5QwrjtrGZJjegUn1bcplHJsoVOZh3KMul3dkp
V5MffOil9eDGRXdyknZTtjmA/+XYnURqisLjnXQB2IvjxhOLfXCfUHeW0iQaq5kDoKMOs+Jm0psX
Qxx0lMeceGiCEgE47J7hp2LXW10fYuPxc6ybPQpXCMMkMfCuiApPZzcLQ96eh8wCm3eRfEhN3h5H
VVacNTrqk8fOOPVimouPi/eS5VTgRR6/Z22uVl4UsVHtg9rozotIcAD6stb5Uqnp1ojkBISIzWbl
aqLc0jJmrmNLBBZor9XxBGlQxXKmXmvXPS4ur7ei0xOPFNzssb0m9dy1JG5sVowwKAnrtgdLkq0D
3gZuFl/Uu5ONVlNvfeU6AvwzchfjHhCQFjAkNwxnISeRu9mj4xi4MCCYf4v6ZJP+amEDVmU/jWV4
1gHA7jEzc74XwYsf+/U3lrAclDYxw52owCFnkFkAnhbOcxXzHgRczH43xclojlTebeMieR6oN03p
rGu+jce6+TqUTr32GyO4gD8penALKVYsGLNvvxiA4g6JJbZxfas+ijvHxN0imT4hxb46B1X4XSKT
ZFswbWB/FWHyHRS3zlZw5HKumcPq9SgRRyVj37cAAfw+jwxplBVudR5AdPGm7Zau8pilzrjt480U
OyPAJLPpkXpZ8B1sAMWVBtQgbReAik5VA1MKVrOp2yX7PozxKFDTp3aYHkfbrR/58+KKzI2o7VEH
ONX7xVJETrLLEdnCxiMF5JgOEiIkMgAYUS1Qtl2F/GsEkjxAI3SHLhoGHHqjAMEBw+GJGoRW3nqT
K9LCWzR36m4yHtWb+u5OTsP7uYvXxR/JfBfRaDORxkrLnQvuLzhKwzuZ71lA2luFfQmoesCS+54x
TA7oU3Lbm8c4CQkfUMyG3bQyHxzGHusQt33lgkbULG5mtwCKfnPTMs0GZANQJ3XFc9MBIrVSWKnE
bNX8MhJIqbIVqipxYCFkO1vSSM1zuvplqLtuH6pIH64PQI6qBwKu8RJX4AryOxTrkYJkpKUGwDHj
JcFpHmCOyna1OLizywMA3FmD06+XuYuDThSP2pT/ZSc1DmH83NzXXGbPvNezZ9S5r5AWkD6SCIgy
7BS34OcIuVfE9gZcleJaIYnyRRWm7LIJUS2btSFSEqPwBe+7G9tqxJVEiwVNINm7j8Ui75s3H+8W
5ONPq5DFv65StEhPM2VfINdNlw+Ap/tsoSJzT6MO6f2AXlYKZInNispwwOrUmmIrp1Zf2WD2W99s
S+btSN2kOkgiubGeNyagE/SkiOIsepiqWOyCsNmFJpKPhr204jVSlf2NlvHgM/L7t4lQZMRjhMdv
bmnqRxZ+9sOSrYbcH07daOd/yRjcS0reB3EBstkgnqcb04Rzoap3r2CksJ8c0X4gt1mfJlsO5q4d
zXpfxTGt9IK0TVC8qdU71rLV9MsqJKdVsHnemK57QFHC5ylrk2e/ixKQeLgAV8QWdk3DWTGFSJvS
B3DGKhNATDxafeieG/ENZJb8kaRDm5hgvM4+hyidRFzv3c88HoK09cKy0A82cJI2mosKkaQOHzPN
MV7zpo2OtsjaDe6u+ZfYGHAj8YPP46B3SKD1p13rM+sTMmc9MtCbvtwA+D0/prJtX7mbPfHYz76A
+WFaZW1RXLTAGPAdb2ukKkIxal3pTUK3HiMXwORWl2yYRJShnOr8y6+XYSCgtiG5ugwV4z5nfd9v
LREc47Sfrg7+bS/c7Zt1jhTC3TzsdWAjJbz2aAiyXh/vpS+hE/NnklSxhVyTrGwONKxRF7lHiKdf
0bBIIusJO8Z5RKJRsZnqOggZDe7xvk8emGqop7XfRzfwzzTA++2bGAeGyYM2gCtg7K3DIiczaupO
B7OD3YNbVdnezdeAj7qK6s5dL4rFTsvwzj7ijHe1eEaBPoCRNANUZo5t/lgWWkw0/B6PYw3sBrq6
0B71+eNoaRk+RLvFMgIi76X2Z0qcfMzrA+hHSu//GPuu7bhxrtkn4lrMAG7ZOahbsmRb1g2Xx+Nh
jmB++lPYlMV2f575zw0M7AC2rBYJ7lAFnpE2XC1r2/4BUt0GNcBFqeG0pqXM2HZaW+O4pSD7nW4A
A69R22sS0mDHkhtbgXfupIg3QAJCrzuOrV+0wN8QKpfPbLxIKjn7TR5wyMleWgjXDyMiO8oJCO/j
G3PHAckKORx43sybkXxx+rhIjne3U+qM1S5SHfu2VR6k4xrnTnX+k2jwZbXBG2OzjhRIAMn6sKou
Q4D7fDwBv51kUTkaaNEwxbwTGbOsxyl5jBIv4dwAh7zaVV0jTAbjPLupTWWUVxv0k+Ea6lPQIGq9
AgJdi7J1iJxgmvD1QedfiAw9SBy7nyh7RArC6cRT67rPwPwEqkzIpq1VsnKnTbDKihZAFLaBLocJ
dJpR8yASsFvS/Vtm2bBvh7xYGaOBvAFKIR+ihiUXupPfa8OxvNd2KBlZIZ+iiqJ/7VxJcbbzIj0D
S7DZGBNqbztFUjkq9kqaRfm3xg/CaxsN7+KqQ0pwMSWrIB2B6DUBha4VjQ4G5zFKHyxgk/Qe7vVP
No5Ve7eR6YNosinaDQaCEdxGTFDZ3RizaPrWtLm7TXFeOBGLYBEwkI13iCsA/cxYO8QvSIyAN9NO
i/8GzaKxRUCpO4PYtTvrVWFsdbcNcNJFHJ4Uw9j4zbzmftbk68S1v8RZNe7IZYjAUREcStY6bJ3Z
P1CfDQzbybEu1tgCRZCN8tSnKe4WZgGkacH3OIv1j40aBnzDdqHuBitakgKprByHS2+R0Ewg4usZ
SWjuFgW27ffCwNPBxc11h9ocQIoM6drIGfiM8yj28NckYy9M1k3Ew8QDzIMxyRQS9DijfQZ1tTXi
l7zo08BLMrar3cb8WSfleRCi+Dst7aeq0/hfxZC/2jkYUYua/QTGZv7mGmiYaDoAhCIvj/h2MMqV
ryX+thdN/MJRa0tBUVpN6HSS6Mr8/KGj+Omy+tApy/8/vxrYt67M5QnpJvAgTCH6QiRCUii2B2ec
Ii8P8aK1qjI3eJhyyyd50ol3OYrBw3+VcxCELfs4tna/D+1vBAL09kO80+zoSi2LztjG+FONrtQL
ydTqd10ggiuBxZOlWi1+CXABqQ/SHIHBqnTpADRAIDe2qwlV5KtRM5KvddLnHuDN6r9wuz4laQR+
tDbctDlIC7wJQGpdkRk/MgHcI3uqXvHUK1ea5vTPSNEjNJbKR6uPPllGw1+TehArLUvLR8uuc3B6
jeOhSTkAM5FaW8dNPH0p/Pyni+fOPwBI8sPuH6fJ/sGbevul8wVbm3WaXYInfN1x+Boc61FHIeYq
K0z3q3TH7+pm/Y8c8fBROIRp0j5NTmuBB8apVgwUSJ+mru62sS2yM7hafZw/rNt9HDtmX0Xef+xj
dIPCM0Q0xmAotpmiZtqHQPH0poaxb0Hfp96gZrGSBUPJvy3aZfbfdnfaf92P7NAYCyCxzq033OYg
FChEin4k0GQEvnG7XLS1oueoa+ddS8tFq1UjsJ4S7q+iCUzVB8Tt62NVo9Kd3n7RXgzOnARfe6T9
d6ndAPtFDQj4f0aPsHai1ZhE7MltH4Ih0XBDVgvXbB9YM53mlaoBz0ASA6hClArd+AAidxPUGrLc
yosUhc4A2Kgu5yo3UnRd+rlFgfnNdhE70+XIp3YDoBk6qHVSH64B59fBQAmlZw2GfdW/BfieXbkB
8jIScDftDnXv/FUDV53NRm2O7x+S+eM6C6WWbCJe/AMY6eQwNLWfbN73YFMcMe/DfzZdXHtAWbru
1BzwEyUnGmwVOHcpnB6AHPxE60U9BS4C7T5IeIypsPakWOzyRvKjtDwSz6Z3FstONFt2p03uZF1v
1wiPNACPDas1BWDwpY68uA6GF2B5OlvRxdUxsHl+RW6FrdJpaL6HWrWmCEzWOCjxZlP/UiQRAJ7i
fEW1jEiPFQk643/VRlZ5gMyhXbuzmkobSdu0TgIYVdi1VP64rMPIOOZIcQCDzXjNK9QP0SywyvdZ
pGZ9MRivNFu0o5Ld2S275FF57Dv+NwOTwirLTBPHcQ3PXorOgP0BAR07CLVV22vmHNCZozxInqAx
NkDClRmFuI6AVPeKDG1HjlqSzC5tF5Tun0lSobttFgPwHgWgUxquSNEjK185hnwgHwE4Zy8E0vq8
D3kBbpapfWgRdfkLKgGGF+2JGKr7lKVAfAW5e1Rp7qZDB8I5ixvtpGdGiDYOe3wpc2Q6OmEYP7Wn
cuh9dDf+8qmHlG2ASyiPeT95VPRR1t3kMWCIHmg54SF8njju2aMq8AC32K0WzQsovWXplTD1rax7
wfPcOM0o/G2D74xaUkkwDbk+3YjIScLK0G39tFQPK6uq6W5Fv+/FZIK6p9BQyMNg5alzCwzqQfVY
IZpDKxy45xXxRfG8nleO4pn63fJjRboPS2R8+Do2i+Ai6/JRn9rohTVOfQp9YFiKMJvelLwpouhF
5NGXkIfpbkAnx6XQ5PswtkhKIxoLoo0+0HRv0biOCyBGUHOvFtnirMkIaIdOnM1aUgDJQuCNqkRc
NpWJ8BZr3BPer4fOy347it+uVCSxBKKz/pyh7O2Sm4ZcRUPsbOZlM/gXmtlR7+z9QP64k9OyxPM4
RNzrHDhBCYQGMewV1uljbDc4w0da49ES97PxkWZpdBUdoKFIEjoQjxZIGeSIyNBiOmrpsEeTHKKf
yuRGgRNqkKSbd5L2skk/x4qeeKYZRuTvUji5OIZKNhH1sANZzUEmfkNP/CED7SEHoqjx5pior4xA
NshcR36ioRECaIV9h57AD5llF194mhcImiPV/rsTiUzDeneS+B6cZO6iZGFdIBm9yktUCeCXg/rl
ecpiDTirWY4qwEWINlbQvwjgLeF0ioLpj0GbkiczzeWejA0WvSvvlobRaYegFFuSk/t8tbvtlotH
VGFNljefgy6A9M+TwFvgNi2dAb2ugc45GsgdZ61ZrtjaCGa+FCBKP5apBMmzWpqGk3xKBMcPmoP3
pZL1a6uJ9sGIe6CZO5OzHtl06zr6APYiV5ABT49JK//ubHQVjEx2L5yN5joZ0mxHy1bvUA9oyxEh
bWgt4OVemtB8ohUNev7d1/zoGSVO0ONcC6DGX5vllf2+WSyD7uVPmwFDHWFgAhmfUJCDHgFUKeCb
obchKssqVQVM69RGBtPhvrETdoWI8IeCZoUmtO1Y4aZ/4zyhMwR3R5A2RCwQp3lH0rcGim161mRb
nwHJHCRHX+1xlGDTdSIQIWl5hiI+DmwxNIYC+5AXmNpqakf2p8gEA6TsUYODQmHIGoWPiAe1fXL8
CugXWAW9oVCaGzQUstCsvBKd8sDPh3EZZnW0s3UTId04aDfzZeYroFVlAvV6a2/roaiPU5aY3bFG
b8ChDZzDcq352jgKZZuoNXwvzkFkZtTOFeDa4xkNXkXrGUJXRMXh+0AaXalZ9neLFPepq3M8oElE
SrJdlijlCL2gxmtuNaEc2Vu2atn0KShYcQRGRbaL+1Lz7IAh1qiGOOjTR7/l5xKMHKdFpCEXuevR
+OqRxeLgS/4Jde/iuIiKpNP3sQJF78Isu9mX8eCtjNMIhBeuxQGkAtjc3hz/MdWVg0zJ6rENwd/N
80OX9zb3Uhx5jy3ghGl72o8+AA+C2uMD6ilpSYoM2AIg2hmfpiTBViTjDUMcB3nq3bJBFkjtJGLn
1DRutJrGtNtRqrfsa9xp0Yo8x8J8IBlfwba1wu0Gt1vSqiXZUroYvSqzw2xBy1HYswWZ0R7Llh97
OP34kpi+/qW3EDvtpB1+YV0CGDTA3j/KfNC2CHcH5yKX3THSu3zvAKr1guanfNNLzp6Ri0csQdfs
b04cfNZ00b8lWVJ4LpcDqERi+7FXqZewjJydEYxIalI+pi2QgnfydlNXodWgO6R8YGzMzrPW4Pm0
oh3QJIzsjVbAu9TAPGj4eOuyxsHaIvEqrzeDidP82Kb+NhCTvCbj8Oryqgffc9ihQgihFXyW9kxL
mpGsdsVDgYY5gK4FvEF5D+zmKRkOyrkronCvV/mnxe3GJJNlfwJwvieRp0WgCPVlutSLRz1pwO/X
svAvvXZeYnSFv7SJyA5x3bTbrqm6b0YQroDBsq6qSDx1VZi/9G14ZhwEGja6/l+izHYRAjOKPSmz
ERDiYwPgo3gogAExhuGjlWFDWimHD3eyt5oJ7GJVUu5DhN4RhEcRbhWzEwfewydkCPhjHFtfzMlI
XsMmNnZ1G2sbWkYmaumSvMrBATQA/bWzPFuZFajiOFkMUWs6rgNEBDBjZogrWEBxOTPbPXW40z52
ddWh7inhD4EGpjySFWhMfkS/LSKRElF/WpJi1HB/Aij5W6YsBq0KD3Uav2mq0JOKOYMyAq86yBZQ
NmpOo3vE7b+2V1QJSlZB2oOWTUMsLJ9KaQMUBa6knp1G1IKIzbwN7bgY0IyGijb981Xy0ULcIgDO
xsNAxU2ag79uNcTBEJ36j2XaMaCTm3mHWxMUsRbFpyouqsKbrSP31zRB1HlXD4CD4jHfF2AnXScK
Cd4M3HbdVoieR2qJTM73ZpLttSxE8DX/ormy+Bp0IVDQjPgneWiBzm42yEutBQkLNiDtqLN5g8Bu
6o0PxM7VpHBdYnQd8ZU2mOluEuwJGI7VSaqBtDTcyWYP0uALhNeOxXIWqr1qFHQv8tmFJfYRmAl8
F1poOlpx3AwLT4xDeHIsRD2ncjA2s7AqkDdDN1yXvhvcesxz8pst+ADQVB1kADv0xZ7eZcvmpL6V
zrujUjM80S7zmqkPsnwa2ViISSibG39S05o0syMJyduni84/Quvq0l1lCISFMaKfRMJB7B18NF1w
XQ+Xmb2DZL4DDFvgOZ9mmRwBfxIBa35NpB/k+29ufS7tE1mQ7aAxjjisywDEBuZ4GgTX3BM6Ri6L
iGzVVckdOC/6KSnD+Z5Itz4KQdOdrwEQpAXGi8OdnJQUpKYZOTilM20dFoVzyHpRkO+yXHxjNBci
UJjspjwHYuTdNZbtE9zJDihvRk3Ur7v47EHXvXNL3JYjC4rg5LLB8gPdyWyA6Z1ad3/36Xzp4vMs
XnSJmlVgN0CGcH6Y+OWwlSinOjcqBTEF0XDl7n7OL6BeCAg6wm/XKAJONuWEMzeQja0eT/ODaAto
KWexmJBfacfaypGOvaKHVwg4Ki/jybCjJQ30pPOZ1XqJSBCSV0+/gjns1OUV8wy3v7oimIAi4mbX
ZeBajBKNUPd3i4xmoysHFIyN1mZR9F2aX40pzjdDlPgAW8CStKQoW7zkCbcf0d716xqkSFG1gnLq
/POdfNJt5zzl43rZQ+vxfEfD2pM9BeWFvKfoZJV9erWDsn4Abd469Vv/mnHHv9LMb5txg0Shthr1
fso2maY/4yeejotdKavpVFfiHFpfwesyDexYSUQB3bABC7sPtH2w7v0ajNYBVK2RasjS43S2Iw1A
cPg+QJGEnznvxiG4q5CULrv3NbD83/3Ig0/tj7IHr4hhoPMeLFLWpgzRowYAqvLc4TbuHGy3K860
drNGW6F80Vihvrc4L4rW0OC8rEktpNkcwbi1KgMwpK1RE5WvHbdEI2snEEP05YisDoqxTu0E9J49
TWkQkaUfYol0oDJsNB+GNF1MaIYCs19bWF1SgZJJ7UbDYm73GjQxKJ5RbGUfSDtb37iTdMJzAxB3
ag9yn60G9RlIOE764xi6eNKQ4XIJDeWkYk/r+acKcKQxUC+3yxgOKppe9Xh5VVRANGjg3jum5ldS
om+6RisQ/igBHqdMpBn8ms66VPeLbWCZ/5Da6cYJEN7KcuL2ps/xC7LipDo7alAvJvPQ4sjIo7I/
3skr1GTfmM0OSjagjNYLXN7S2835bk+Xpw9t6yd7zjL7JAF7CAYAA+924SSsExin8aYd9EdS0LDY
0TJDvVqFgkT43anttEAz01hXK1LQfvPWd4aLM9ksyxrf5xRBEyAY/vapbnYhD9KTW4aCgfVkpGc7
QLF1l/bja2QCbCDKm+EYtRG4tqqvUivSrzGoHc4irVP0QUCM8NS7FcOf7XkCFOxKcpyXnVqG34Kk
7MGZAuRUHzRQz6xATlbJ7RZgroC3BGW1WmZZcXZYOT4nQV9dUgSlvADstt/SEbxzSQIqdRa2+mti
zmLAUEXHzvGHNVkB+KsG/a9drga/q1aGcOR5HPvPk5+js6aLG0C4YyA5DWnY3C5Jpvs4kav38cXs
X23dCv2XdQN+anUpGugKdK0/ybp8iPftFD/965Z3H6kYdGODoCEY2D4+K5h083WW4vg7PZeAZjoC
lCA+0VB3Pu61bR+faIbmcmvvpuGWlH77y4yW4JtrCpTBQ3jnRrI/uSx2sWbLd+cByEF7p4zmi9zt
tyzjEYWtWjfu9UYXx66vxZFmo1rSrMZdERwBaj1P7/Tkwypx660jjOTFRmWt7xRkbFo4qaNz/dcF
yeZuOV/q381v9GwAqK6ONvkN6vsBnoQ0sEcMmzMXJ5hscGYGvE51IinRdN7o/7jO1U5NZQF4h9xn
8s7AaHEpcqD9BOiij727TzWGCDZDR3MrAWHuSgf40KU/BQ8N7/Gm9qGZDUljFgKACybwssiHZDTo
pEhzP9kBAiP24gYYiQGeqh46LyO+M7TiUKH1+NSIzkIzq+3/j5pV6acm9FHHlIzozaxlt43Uq/ly
pkE1QbQawag6v7MvilzvgxXabPVZkTYSZdmRzX3caStrWwSFRFM7OBniMHhFg7f/hHgX6lXSDA/0
SjNWtCQFQxELkDRdvnUSTcx2eAK8+dVUn8iM5HI4+00VPdEiTkb7bFb+dag1dGZNeazt0nICtYu6
CpnoutWsTV/E87ZRVxao6B5ByWfrVx8ougDzspxn/BLA+wmuvk2lCAIAVgKYXks8a4VmP5Pow75Q
Bo7Ubu0RxAbgwgjibrXZhz2L/PpCK7I3Lfyy036+RMEGky4xJiUQXZnor7EzSkRaWx8dJQ1f20Ni
ocqqn4wTDUD8NE8IxIIHUcvc1aK4MZS1FQdrUt1IFycdfeEnqxPoXopG0IHUJTifDDRdPTR1Zz10
oNvy7FSUaAxyrIdFQUtked2zXz7TguwXK5r54RBu8T0BoZTl/5hqEFFS+nABTpkhVZY0JCGugFH2
WArN3i9ZyNlu8SsUxAMb2b41GzQgVBpydC6Kj1AMMyTd6WY6WEO1DhOheTiedSc9GlPnTF56OQ0r
BP4TRFyB6YzjlIKzc0rhnxAAAMMHTY3wkSUgWiOlnWqQL3Y0Q+8SCiw+fOFQSvy3NXmSbRFhHYpd
pciqE728ZHktgfufAZ4dMSX0Z47Nprcs0IqZbrPXivZ2FjVRO8uCj9md3fi7b2+0eKXIu+/VpAMk
IrN8nMB1RB5FC5Q3vRe/rWtXBY7SHEV7ZB911godd4RGUjKEWGtkEWmlVQOyXHGYbeYlcxAdnEDh
A8ReVI1EAao9i7Q9EEpJDoKhY+sGjTeDlihwE1AFHVMLbwu+Ii2JNJw7aTuy6PV23o4wT4ppAFYh
w/9OJWPtgKKi1xpd3cwL81iA3acWqyyt9M2oMKV1NZBiqPQt+lZcIN4776IPfzJY5MsepGgmnDze
YUXFUHXHpZ02zYMJuFBF9iXsnXpHza93vbG0JMXiRjLlNeqB3N3Jb9pxyY4x/aFDkdWeNhGs+mLW
Cr1HNfbOtjRddjEDHI0yOSDof9MwB9JsVdsTHKgFjoabpjpa8/tuublzbtHRTG2U51VwmDvqZhum
+vNStJoKdPNqz//dhM/+B6SLm7oJGkRA2OmmI8y7FvwqrYweVYLhpxnoCPWC4yYQxj9lPdhvaoLQ
p/0WW6AejkLnJdGHcQ2oofyAdwfrUzjYGeCxwYfY1PU1GMLhy9S41Vbr611VleVq4ZSZ8ZKREHwn
mnGjGjTEYQpGud8RmMllkS12PpBbNwbu2qtOMJAsNoJvK5B8X+yxQME6TZkNtCXb6N41KJtAX56y
YarlPKoBMRrZAyoMwm4dA9jyJcFt9uwOzo9QrUhUVF9rAVglWpgZ2jnMoGJHWqKDpt2ivC7dFAag
fYsOGECpIfPHqmRy24zonUNlAOIXgQ5MihLASqZpN0iX8frhv39z7j2HtAFAb4D3CCABc4Hkyh28
WhWxIkaSG2R5hcnPvYbEjNWX5TYDt9jXMtPQFIRGHiuRYDTiJuDp9MIFKxLjKAeW7NMMVpYDD+aE
StZPreHiXgVuZX7qHPkUJmbwKEKUntPMrCd0ZFArFfAwH7kaSOGg7skGLrToEJP1/BTX6ZliWVf+
bjMm+J+ooq8OUE6Qj1NL0DZpx8ptn3y1CWslQkfAkvVQqD48Ai+k2bGu0zzuAI7XA/4yu8bdgZS+
SqkHKjuuFw4QslDpup/NyE32+IUAMwJUmmEk3SvTZrfF11RuTl41e9aV2L1uCvF/gVrov/9BOZYh
GOMcUN7McjhyDvrvmBaaxq0abWXhPip14ziAmM5CWeXGMNPykhdVxPGlH8Gugn699bxGAsYF8NKz
OcbOpbXLmK9lj04KwHHUm3ktIk2ehT6tmWKlmGW1RBPKEDe1Z+Ulu4RofdjXRtajkz0RL6NI3nxL
m35YU/aSgvfs81gKgbbktjtMVeA+ZQEfgOPU6j+CptmGSF+g3cIsN1MbWydeCP+SCjmtnKmffnAc
c/ox+uH6Lp4AdZtfTH+Q5wKZvrVVOPUbkOHWgY2rJTjuegKYmI9TgtfdIMZ/ti3SZytLgyMemPGV
Br3uYzw70H+JViy+4TFDOaaSkXYwAfDWtujjqrsOWAAkDAvNOraN8zDLQH6Cpr3ONA9BP3TrpE+i
LfgfgVXpm8DxsqJeHgkTkgYzZJ5EjeQjrSbWDw8uit9m7EkFQIm4bruXqS28eZMBhTprWbZss2wC
eJLMM/Q6njcGd0p1cJsIoMRjbHgjEnXoFq4MCx0PqMAAsFnp9YlZ7oCEU15QclFemiwGrUXJ3Z9h
E8X72Zo0yMF+9Vkr9rOv8iA3WrotGC57BF9ING9CU6NgBwN0WkfdtRRfhnKjXYRpfUER+s7p4vjU
TX54GT4GANhEF63PdC9qzHZ7p6AlUk7dJqjMfEVL8ljsbFezDllvXu7ky7LVIgR0c/v8J3ekoUPP
yQZzRw4oqJvWYRi4qxQh3wca9JqtuRZmJ5DPgCyoV6jmHwpfKRYRCFbj0XMeMu5Nuf4GrKnhexsB
YE/Kcrgadmo/1BUH7L9SABvvUic8/wyC+eoQN+gPYgDR/J4BhE7pudEjdw8QVB0s3ZckG5oLGxiG
CK2HNjMAHKmW4BTj9jqI0Euus0ACwAjsQmvyQc7zauHRcLA5brpIwcHcidA9EO5oOxLMOr+qXQQ8
0U9ARrQHKgHzbeLoHHXeuHgns3SfW0USfk7SJn4uuz2QNq9VCYZAmRTO0zRw+wnhgtIGIBct4hzt
1VabHmjVKiO3wx9fwsBTSD4kszvX2Wa55q5oSQo7ZCXiIH66XWQ4o/YeQk/5vB9tClaaC1KL2nm5
RB+v2jpongBH5DyVkTU9lOgZR4L+mKDP6Rxqpu96bY3mmMkB0mkUV9a183XrSrMKPcKea/JxFxUh
DEko9GIrRxRazTKmIdKEHuIdKWdZL/F2NLS5DZ5PdQFSSQcNOqBhdza0vLlK2r1oQ1IfB3VhkmdT
D0L1bg8iLOF6JCqLsTqgQOvvWQZS7//jwW1y8Ru4pGOZSGAIw7YYzlv6/yJ+4X5vMgTJrZ3UBSBH
V6lrpNsBxQPlq4/UdNUfjdT1HwH3bM2HKwBU7qoBkcPaxqMECGe3FmNkDK8lKmtBImYI3A9c83PV
oR6dcykOYGJHjV/YtCvSUjkgaSdk1g9U5bcYC4ZTHP60gJCNEigZ9SC977kTrZKxVPdYLjZpNQCg
WA2DpWpfJi3bkyyM6i9RD+7Xgbt/JWnvHws7NZ/mAY35UlrxhVZkTjPaxwDRy6WABThg3ceySMsT
8ZVZImwRrY5dC4lqQz0TQdQmF3Y0WhMT2h81I3I7kzkzu80Gyn/hRCMZLWm2cKe1egVCIT/QPVLQ
FYqyw3P25mL/the6GZ66HAgvy37LxW8//PJzFCFK3JBCPZHLH63pY6ZZfDCzALxSwvUfkAO1vAFU
9d94Ubgr8Gf0aPaX7MsoBEgBwaPlItu6NXwdreZ+HZ8i30IglqY0OLjDFd6yptkUJqBGdXiFIizk
4Um2bDEIBh6kO43TISmWtgHag6pseHQ768eI08NhBMm57wH5q94mvqmjmUDDerLT8TJmjeeiU7pA
f0PdF+V+jHWkB1U7iNP9TFqNzWLeJ/narVx/lxm91XmoyLKBpQoAx3PUV8W2M8CCQ8tYyWg2W7rA
sjw3RjqB0BqFYfTskKz6GxALxm5+zsyPDVRzj15kmj/9UR/eNR+Pocix5KpuHTSW4Ny1sxomdh1o
Jb66nO3asbC/u6gSWVkgDXjo8ih4rGKOx7vvWCjJq7713ACMqDPkR143w4bk+CsN2r7+jko6tgGK
K+hFLTt5SbTsM4LxoNioNc1LzSK0PC1Bt74etBIA/L51mYUcf1mnTvg7kunuZF8ay9dMD2COqINt
AWdAQlJXsfgGaF/A8Hv2/M8QtclO4SecODqOjklVqFySXj+YTl5vgVBFFZfl2ha5BEQ2iDTN1kze
3Kz6kvCk+VmibSnPo+E0hO60ajXNuLi5qW/YAFyLFmQll1mW2TZoovruEOPuf2ra6l1RqxleN/Wd
mBAr52RHQvIzZPgjiIB2XbVhcInj86hgPZDh2gF8DbXMMRC+QBADSCq1zKmwqy6i3YT79UVXtiGe
1AefXpRNYoE1hN2AO0g+xlM/vqHdolZ1+PJkweVFyVtw687yWBaP//2OJvTfb/UI4OHVzOa6rgvO
hOPcv15zJLO1AhB+z3mDx0yk8n2srTFIG1Ty81StF40Tq6xPUhxIuchpaQtgOnuLW+q7WIOFF+M8
X3TzJQoDYGexpaNd5ePit15k76iP8OddLC7SaEsGJbpQd5FWzz8BmpTtA6+dYzaZ/lWiGvIpibrv
SZpU39q+zzZmjd5KWoaoK/XBEd9bQX7Uew1QucoKqPkJ8HBC7RrUdrp4x5UJ6GPlXTNU7vsCyT7U
9xreFAZiN6q2zZnfuQnygzZyBNpVV+aiAJM96gZy47zIC8tG42gj5JpkNGj1BBrBFiW7RoZ+UJLN
1xFo1V3sUhT2HrIJYcWFspq0uS4P3BH6eZFX6jplBmz5hbO6M/2KrgPUS1yHPueA4lhvBPb1fJ2m
esZNpLoEBuoSFNri98hkz6on/IUniTxkyFxudYNnbzL+QfrGAR6F4Y9PrYPvlYKiDNQg68xcmVzH
MUktk8BMr8rCsIPomUSVssBX9t1C0wNQiDbtfpiSyUscDjRYgu+32p+4xDi/MQlk7R8CMV5sogPg
6ajt0N0P8Cg0k82sAHYW4K0214rt8lbVaOY/8Yj3NoLoJ/mvbWeJhWhQHA2XZRt0Fb1vTS9epFi2
Xvb5fWuSI1MXG4CN51E3odeSRs1Gg5+XZk14bqJDE0XGeRbN6rax9TMNiBqH57460KJ0APWIzJC5
YTxKzz1wEsIIJHkIrCcoNlQiNXM+ZncyH8nEk5DeYrUYkMxuO/1dTeuxLptjBuB2rTfFXk69/lYD
0DDyx/qtbLtphbIl6zGtomwvNRCHcoBmXQMQg67RDJ2+ovbqxRhLwO7kwPNuByvd9WiLBgab7n6e
ZOFugVygbzIess+jhpc+AGn4s1Y6IDtttLHcaj6MUfbnbOrS1rfk62so4h2dflg7wJ400yB7sEoz
fWhi2wYijZqScGpsvpJIJa2tsMpmGWmrOoEh2bTc39mOkRx1tc2y1zxTbj0DZ4eVOc+LkrZrpt56
3wSNuaAer1ftjxG8CJsGqdKrHkuc/YPc+FpMuYaizc660pCMZntFWe1sQLYt2mMPE7O/W9LEiZ/M
ptRON3iy5OsbYYOnNJgNZbInG+wuHlILLdRJxtdFHgzHlOX5Z6vTjtQbn40BX6ORawAspp5/zpBU
tZDgOQHMoFgLKaf1aGXipF5vHiUKy3G4HKK/gmF61acSFcGtrh8AwRFvp67N3kSHXlxlQJ4TfurZ
UxsRwUJXWYROvOEV6O189gyRHdpGJu4PypMMyLNs43Zrg+MRrwKIvWVSA/xAWR7aEbEQGqwSPYkM
pGe1TGW+sdDYDf7TDkhcHyY0Q6ZClRsYF9xYsZOUYb4bQR4EypEJ5KyzTaH/VU+peegUWRqJ0grn
lQbnVRLNnyKNHWcFLEGG9qxfdn7AEgQR7Tow924BitR6cjVt5TZcP9VGaoDDDklpDwRwwGYolYCk
pHfLeJOYfXtYRLP1/Xr2Jiltkebpp1ZRX5NoAl3QBpXtCJcy4AZaaqjckq/GAQUjiwwNsBLHJwx/
kukaQAZRUH+qA+bvgCIwlvN+5LFsOjEUVCyy/96PtIsxXfdumcTTa4Kn0rksY9z9Jjc1AFjK9TPi
2vExy8SGViS3+lGflSTTlRnNWiNOjgDk3fjO4EXhlqcM/LPIbJyGJAnnGclcpaCZKfyo8O7Uf3K5
kzHgaxReqV41ohFxFVLTjrTXxPQYOUDw9aDksTnRIBSJEPiADQXJBSGtiTRoWS7WqLZJUA4fJ2uy
A46EdSwRUn9DLuSHFYb9s7R8/CUAPGYLfoTsFcxG6MeykeAWNoh80hQtKtHofnLRFLqLpyQFsY5v
PdocbZxx0Xc/Bu3RMFr3bzJtUDp8Y4r3e3s2TdLw3tRMgAcag+AlM63UQ6Ywwl3dCIFYiIYEmpVg
rt9oQ6Gt7hRgMbAPbsVeyBaBgOz/UfZdS5bqTLNPRARGuNvlbftpd0OMFUaA8KCn/5Oip1mz9uz9
nXNDSFUlwfSwQKgqMyHCNo41/RcQHgXnyTRE3Q3EDtShh3zyxRkodD5D2qDGbrZRi84gBv9pts/X
hbOYkBg9k8+1BXZerv4NaRXyZZBBXWdTSCvBq8U7j+w7B6I6JZ7UYSRLpVYg3Mk5m+YwKOJNTgqd
7RT757TklPhCuqHWp3NiYp2Hfk45m+ah4yg1BPzQ6sDToaowPeGlB94uDQX4+aga3DH3FkwXyVPl
RgU4LsCdRnawnN7Kvu7PqNjzl8AaFUcej+Xe1Lzuk/wmZA5++6mPz0F9zSA5C1qS38Khs04n2SZB
T89pkj2z4zVPWlP/QuNKcGwtfKeMoz2zwm+ode+TaFlHyFXScqYHLOXEDQ27YoANT+sfWgrNXreK
9Gbh+f4UMy2hqs/VEc2QeLW2tVrpLVgbVps+ltZLBsIxyF9ExTlSpvWiUIiBYtiXyKvwfwEQ04Ki
vEjy7d8GkRcFWX8bFIyDzPFMimHd3nhdB6AmuPjpUAFndXCCfN1H4OKbdN4DY1R3J48NGH485hUT
0PzzrYv6H5DCQgW8crDQiuLmQC06VImGn+Hcp1Y8BpashofHapv7sbulcZPtoknhV1OmZl8frued
+tNxmmUeWlWeKbA9+5croamT0EPVT5j5qzSpgpvSMu80aUK4tMJuw4Js0CsFIF9a6RRCtskB2rpj
n/eH2dRXBy1lwQHVxnWwVK7ZHnNpBqjgAOc1uKFiiHBw3h0LMpK/H4OEDKpgSS4jzOyVOYTtjYWc
UxbmIV+YhsRHlhaASEKqJX4pPtBg4JQyA9ONgJW988IchE32AK4TCxohkjvBPoiC9KBs+/LwN1sF
Yh7gso2POOrOw8hxZfOx+kFFNhLGVw4adnWOOWQ6R26eAg1bDR4AnYfYjMuDhYIECB6O/alZhW5x
yLGAEAsKmEOpO9tcrU70Jbn1UI8/mtMkFHU9yUWU2fpb7LXbqFx2+R1Y3PM9suZ80dDaabSRI7Fi
vAkKSLCVtHAbHZ4mwVoUGQuH1mz16EgtG7zLNYicaQJQUyFv2yl14CGkR7jQUL+NItNbZLFv8WVv
vNmlOQAepKX3dd232zIV/UEfEnGGVoFaG+DZfopdB8+OLLO/c1ngpQZ6D6Yjn9nyXxWgfDsQdABc
1rioRwMlwncl2ng/dckDtZ2vcYZd9wtbDC3d0s76fex3CmVsI7rZ96oXr8wZGCYwH5kifNnd1qL6
omykXKbxZPPb5rGKhvRAsXRox1ECa+EydevJnhfZ4b93fJj5DzkP5OINE1v7zPIN3zGv8r+xk3Y2
FNnLB7dlI+5AS256rIJvKlerVgy8t6t27Nq9rM2VXWRi4/bcRT07U5BKGV3kL+xY7rTW+EYzsCJv
zJWfGuygHKA7kJ3Up7m7jKFaNvXB2LbuOvsnG9mMdJPduVUZHsyxp0UJQ40EWjVyXFvhDQVANgHH
FuPooRhpOncm0vqHyUG2oK37raPw+83dBkixz6mb/Bl0Pn6cno1SrTrHSN4GXzrrvCzVoQTh332e
gMBM6RbHdl58cKPIBCdOCtUWFhh7YN6KB87dfIrIB36HZ0v+XDpWBqYzEeNjzKxRPMj2g4vvRWJt
nA/E7qjJZDhrZgRcX+8cyUl28FSDTB1S9e3ZXzNWgquc7BTRxj7K99yNo7TqbERW769Q+QFe+qFq
NqhCA6tnLvE4dWNf27Y+h87RaJwfm9Tyo/eqRcaeOuVnAM2UparZXMUXCuqGNNt0SnI7+ts8CWP5
F90InrxCshsxbva64W3R9d7ZGS2zGVImgCzlYIK8sI3xFDdU0yCagQ4Ad7ObAbzsq3gcRDZmJa/1
kIk9OcmEgZBj9M7Ukbz2DkmUH6lHZ+Ql+CspvKG9ZvKU1vXZ6JrobCgi+jgbhZLj9yWGYdCBXCFN
EhT4I2tATNDFyBqdZN63tGlzLMDR83kj71Nj6pAF3LwgF+zByEtdOsgaFEeGobBT8ynW/Oc8EbDS
t2WEj/CRiM0FvjIS7Y1tOM0Ndlbam6LU671Zu48NJBuNBXnpYJQyWycMoFqKwwv4t9vQfTzvQjvc
znOFdYUdSs8TayiPesdkIkep/bhcGRx1DsRx2xOnLXGpUN+QIIaqbAEG6pFId6K8zUci3KlJVjo4
IruMvJjI0FtQ67FqOwfTCWjutgGgGHgOAV5s651WcfikAi9mOe16keVqKUiLQrKVeF5/hpJ5XhHm
kEnJV6m/sMTPUMUGFpx9XusnV4A0UsiPimWqXYY6uX0Cbhws42ZvL3xZNhvPShNgt+EAz9m6LSQo
pYeqAO+M0o8E7yr0LDvkjvtKvQkGZvnmG6qzsHXzwooSpC9AFD2JJbXN0YC08IshBu9sOEH3FFTg
d7UrMeyyItlJfHHesgKIKT1O78wcFWFLN6jyVZAkbGOnnfFQIX/zgEoly+y8e7IgK2RuQRCIQpgx
YEzwPAhmvJmtiE5kMo2sOplp+OKGyoIKImvYsjVVsyUvoMjG2lJIeacoaNhaIAGdwFW+BEgKSeAP
pNQEu6p1PDq1zN5dA6kIPjXPMI8jBx2mGZgu7o2I27vMj75aHqpBE/DwP7hdOqwMCfJw6kajrbSH
ZZcm8q5P++GhaSECDEZCa0FOsqUF0vJ1nPd78OBqSH/24UI0AvJl46GLmo+WXfW5wMfy7/4cE39G
z0MaA4Kz0zxX7jlmnsGzPXlQfWyuUQqQ7b08AGJ20Oslx/5zuAwLMGVc9KuySreN6GrwKY3+uZ93
Q3nPKlndz3OAIK28r6wi2eiANq41AX2nxlFfoCuAzYLWU+CoZdl7pNKHAiC5x1QY5YmlI13saMdl
/dKEI+955sc3pQ/QPdlrB3ueAttGt9BE0m7dogEcCRwq7wP+HwDm9buzLhyo4Zr8Kwu77PTfaxAD
G/9/VBhA2A8JJ0ir+Z6Hyh+XXQsrGc5IgeSI5qEvK+znuq52kOOhN1kAiUbqN0DwA8O3Sf1BO5CJ
gcEjW1z3pzGTb2oPdgK9ic9h1BKth7GTn07VGKyf578aMs1GJ6XR133y0Jh/np1m7woobTp9vdEg
lbThQckXmtcYIJoHNflHM80kP5OVDo2faxufseeoNLGVyEAuezRAQM3P1KydHCPDNPa3Ko1vaIiQ
DS/vp9ES+ZDBaTdTXXBb7L3U6o91mqLI8nePyojxJf9uN1F627qpsQanTr6zeDm89k15kGWuP4Lt
Mb9tQ/wIyE5h5WfYoFUHEzDLRyyHLsMsM1miDgR7FPQUTRhglH4hT2x82MYjRiQcD1oHHZXRrhVG
tTMB1ALfEu58lBClB8tz+aKmSk/qQ/qCL6YfytyncPplGCiNmsZQlxxkQyUwX9BvaZ6b5qIuOYq0
XodD99M0h3Zj46vyMSqb/B5axYvWckCdFXa1vrIjAFxSCHc8JqMX1YtACkTwxqOXxnIX275JATlx
s+CPlpVEu6GvO6inoRuYJkearDrmtYOX+mjqB1TyuZ0pUQgIJ9ncNkI5naWdyQRopr3D2wviWjRl
x1BGidKQ1MiW0s36F1QIm2vegN+BS6N/cUWLPTQRNzfMqcoH3DzrXPG9hXLYV+DyxcaMkeP3y6i8
BwOqwv8qbon/twjBnXA3VJp+ypD9S6ohfY1BIbw2ZYt6htirTsD7lmuwZLQvUa7fMxMaAJ7Ip9AI
+fJ11ovLUDyzp1A5agCMoQ247wereQEsx9g4TokUepQNDCqwf/ZD5PAXSSgPGhZnS4htmPfmwJ0t
N10FfiUvAZtKmq6g8JK8YYfsLB2X/WzBeF+YTfFuDowtpZ1Hd7Fm+bumspudgQKKO52j+K4CV81X
4XmbsqzTHcqd+IqXgCaGph1CVC0z5N4R6Y5s9ggBppY1tqirE2CYjHRwWv7NgsLNhkLIBEl5kEza
IIxnBVL+DLSxe5JbJlo1lHz9ttHtP/fJTYFkA610sq+5550jt8FX77q1dXC2dsF4C9Ti1ksK6xFq
K3tz/E3z2C12uSYVcmZ+/4rsFsCpXXQRxsawAOq1F2EQYELV/BCtOV6cu0EHJ1pkue4Xl+X2zjHx
ba703PsSdfr4J+n7FQinvC+1Jowt1obBqhgM74teQ4ytkXm1prEo3dA3dtU6axqb8RLowBYvfPKm
OZYhVZHaGxprO1jaovRMbskLYLmzGjqQ+FO3hIT0ytFRuSv8Vq4tCR33Oq6x/8+iMZs2pgJMQ//d
lBBzBffEmBHINRTNikDbUTgFTmOuh1M/HgHfMcCe2IOHmEg8onjE5yGyrGyDjb9wMYwYH3JYFbCu
F30ylnVVLUibkRj6rKzbtKZt3FKvDfJmW0BZaZn0PdiRR2/96e1Hr2FI/0LRMY/aTdFDenAeb40R
2BDBc+lzdmF5/LFKusvxf56f9CEjFtkbCUi7h5oXlNM3L2GLumAU32vYRFf1SyHONg+q57RQw23a
a1/JWjMw0Jmxw1bUBalEDH7R2NlPYyL10LdNcKeyynliEEugmRPfXYY1r/IEhcLQHEI5D3jXyo9D
XsXYDnYhKTg78B3YVwvqa20NTkoK7838IzJ1w+Q0h1OXQmYbL2wodgosiYaSvRFwOTUhqROnQbal
ruc1D3kzcvXanX03RhEI2gdV/kVU6FRT1BB69h3U3Ka5KMqLsTEQ+f7w+hn1OVc/AqrpjBRF3X9G
0eDMC2/7ods6I8psvtHo9vqbrU0BErHKBIKDn3cl3aTT/UrGim7d2e/5brMKGrxbaNopMhKWABQv
cRYdcHOPADY9AG5lnfNQV48gtcHnX5g6K3LWyrXv2gwl0Q0oGkBn0KBO28d7mLxdiJITfG7xZReO
WUkrKVDcILx7msqGEspKAeK2peAise1T6nRv01TjaSuZsLPtZP9+2sk5RjTYTbw4tZt5kJAdUJ42
Xcn4LxlPjyq+aGHLpDnQ0L9dQyvVGw1yx3k///leJ6ObnJv7ZoQN9pXbHKlVjd3/tnUheLewwATr
xjjs/2vs384hK/wOZJJm66uTO4RupCGF16MCSKtBm+DGWDa5dXSHfbLwAZsAjynznFelZzr2ixVq
knMPLHJFluDT1rdQwIdHqI6P0wc6ACaTLE0GBABQAMhSVkV4sAawakmmwocyhGYu06JNOfbIhF0g
fBMmAYMsBiYRUasBhS6jlc8BGHBAKm23xRZK7+53FKr+zEOnfh3SKse+rTc8aj6uIxNZcWuhGnEb
Agt67AywD/QKwMcaCdwbz8GLoxF1+lDZ+GZu0tJ9jnsdIlIGj7+p3j+VkH7ii/91vjzI1WOURsm6
jopyFdkNBAPGfFhQKTz2qAmBp++gjRYb33HlkQ5kp5aVhb/jZje13M/oaa7Kivq1BFWWaWPlYeSh
uHPM0N5xiCXtUHQi75rMMlGUmlfvECTe423n/8wLdSpK1r9BWVtbhj2HnCy2Z/a66sLVoId8W3bZ
Bhkl/5YOxohxbG3NXEMw3cW66Q+HSqJ38NW6+9ledkFw+nOOYNyEDP1aXuAYhhHR4AlonMqG/UAK
BygHshGuIfQNtdWF+wNV1MA2kGMqYZXYE7GrER+IoWME+Zq2QNgMifBR7EMT06DZHvUD+B/m2T8L
XTPXACr283poREbnnmf4HJYEJWge8dk7oMgOJxovwx86aR8+J5jmS3QvW5ZYUiy5B2FJ3WEvsgbf
tR7bwZ3bdvKWA8ZHPbLjrg3uTLvb+Aa06kBP6moLfLFEKDYBzIfi6ODguba0dJS61lWGGJGlxQYf
DO5yjom6Qe17pcWgecTZyGH2QHn7gb+ZejS/6WYLI+7rWzo5XUYhwhc7Vvw4hXnVsGM6dM2SDiq4
i9YNxE3GHgwg9XGP8MuD1mf7xoNE/ZXdS4CQlrGF9dU4ILMbHYQ+LkTu89YHfdXnLDQpyg2cTckj
wBk+HeCV7bZ1GrCzMlC+pzIW3widdecwT7RlXCfWN5398FkZvJeOka/dMkiP4Lcy77wkRnFwZ5jf
UEt2iqvWfha9lW4DUHnumjzLn3SrfQvHGXKthNBAL/BZ1cfdHlQw0HOpW/EKQZetHIpf+Ch5sEDo
dxcVQA3HrdMvVWWqDR+7ZOt7Y9gKhY2QtrfZHQVrRtGeizjZUs+yUVGGam6wpIs2OACp+3EYfMvO
RrxvcCAP+3RT1ywHvo0Gdnc1DJVo/zKLikAEAwA9znLRnCbLdAZdhD+HkqenQdRMe34fo75rQ3G6
lf/0lOjXPBjaA9C07cEdD2DYw6cBNaH6hCb5Y2pSFPXJT615+BQzu+foC88058WZ5jPTyOsTzdNR
y7HUT8i1O4F7LyLmoAYdzBZ0mOgtulqwhZ2bw+TJPt0Tx0XCfH6eYy6MoSHBgfHv/vlE1KI5rM/z
zF5DgVycQfdnWdSoBpYD7j6TleFe5Ea8tWI9fXZ9sC7yOP3+nxGDpsQUMcjyC8MraFckPjhuhqp9
N1z/wfTa9jHmdXD0IduwQs6yfbdU9Vwx3XvgBT61Xbu0l2SXiXgfqrh4gLixd6ocrQcCBvMop/qR
2651nwC7dc6gUT/ZjdyGwEOaifvBUG9A4qYLEE+XBzq4n62/2dyMNbh/xpgkkd//x06g4fxjI5A5
nslQiA7RAlyZ+ScaNQZI1g+Gxr/HaqA++WUVnyGNF5+pBb7Fj1aK4iUBIfUd2f81zMy/i6EE++o4
hdCtqkMJvxlDxgAT5aIE5LJAvmHszfar2Qxwgmzzyvg1hUFDultQyDzMcGIdMAPQRF855i61jPHu
TUOlry+uBVqM2RLVGnLl9abcWmCCWYGcAt9+ObfXcT++0M26fxCQmy4M+0gHg2vdPtXk2oAo2WQS
dgl0CXmT1E6BRPp05RGvj5GxsizkuxeV5MNR1FmHO2Vs0iHMm3CbGdqTauWHiexFwLahbUSHEusS
8NVZdnGuNV1DhVs+9cjUa4ALrCRWdaCuKH/iLd9sBeRhz+StGh38ydS3oIu3Vi10L6cJ+zwpt3EM
vqhgkN+HOpW3rUjzl53lcvmS4HV3Gwfm965T+QurM753oDgCjUY4C8sEt0GbhXvqltb/oBpg7j/u
RVfHZrTDbNcBIkK/ohrIC0fxAeWz94D7CvXc1p52cEzA8kkTvtSwrMBnWL6dbTz1AeyHlPyHZxKP
V5CmTxrPPFc5EJYEG8JmZ7ewWaBuez0Vt39zSAjJ7+KylPhows4v97FbTAfqdrT7a4+eK7fJ8QUP
Hu3X2Q4laA6GDBnuOyRwbprxIJFKAYSg17fUhTpLufnvH7P9J7J83NQHpNw0wF/j+szW/avfsi07
J+qYYvcO9+8T3BPnEtT7R6dskOQaeYsAX+ZnOjQG/m7gIxTLMrGitQF96efObSD9xrWfAVYjnsHZ
d1+1FqQ4ZfioVYG3MVvdObR21J/dFDy8HgMLzEUd21R/RqVozAJl94Lq0+ZyNapzc92w3kWZtbuO
U8zkqK+27GVo5T3K11ADEPA4O3qhxLNDasXaNkX8nDXRz6hmwU9NfgljVv2oIeEEiu1kgHiiVBsv
xsfFf/9h8UFwfWcalgvcPm5N3/J0z7miUhBhlPUlimDuneIZiOnkBsuD4hABDruNJLZ8k3IAlK2U
3jfwbQHJhj+i4MFzBRzui9djz8/VE1Qso+pgkfSBd2KRjn3uIIP4VGKLd7LR4SJmahb6W2OrxwDA
C+TXQv8rGIfwOaEZz4BphLvccaotEkneS9OmKA0HMEQHv9ISy5LglEG65dZzTbbIUusXZEPzbZIM
ubmMbXc4eFwNBysvBqx+pNnunLFPRjrgw9XbYNGLLIWVfQwBYXSRopoPgU0alHhajhO5AFKbS7/j
Yo3bz1p4TVMds7K+KSxHuzXASoLy79qK8P2QtWtU2AbpukwNpMgC5+xiHxa8uwJVSn6X71AUWS2m
kG4oIJ3OASSheSjGKIJdVmsKp68tMNWBzeasB227lvEQLQ3PMs50IMcUk4M8e8GKoNrM7jmGWmXB
ceVefryyU9fv6/RQds6e5iQTHUQZorJRd7i+lkWvgUIDJ7+KIRsWNWoBrA0EacaQsu2Mfd0lPzxX
Z9DBBGFBDbmYo6XqfoMkfv4U8iBfxH3c/ARFpBulzQ9IR1gLWwvLYw69Lk0slY7yRaQT9X4Bsngw
OOWdt3ZR6NFCqRS1K0Eh6/NIxb4GE1C+9KWqzzyx9HTr4y+xA1f/l6Cra/OgDa11Co3D1FNJ/iOK
wrfCjxIgecwOac94uK0khA6Cto/ugVN3V76l6SB2qRLsY9nyCarr7VJAZ/KZOQ3kg0tfnTW7dTaD
FtTbJjOtU2kZw65HWveYDz4g7W7v76XI02PsxONHhvjJzbZZQO4xP8wH5PehNROmPeCDnx7c/nG+
m/vUAoAFCXhq0qAr92xjEAzCYmqcLWNBLBaz63qii9CL5sWoqXk9bJ7w4sqn5uy6uN75Ui/OctGM
6d9LQy9OeBFw0aS55rMkpYo+/lSz8eLUFyMv/ll/vaB5ZkhfePv/frzi3XT9eLU8JLpt3fJBNKOb
1y8uH7TrSMzE7X0Y8QI/xsIBR48QxTfQxayAaw9+9lb2VKeu/6KKZFjFytYgMWluuSo5YE44MK94
z8EWtXeF+WEiu12hCrUyu2x15RCN5Ad8zzxc2T3IF91CoGrV+xAboTnqSF9boblDblZHjgu1lQFo
cV6hpN5sOqTnt9RN3P7FNyofkpFx85C5+k3ol8VrGyKhpUSq1tQtwrJeePiPuTEb3n7J22BJ9goa
TYehAZ45HeziteiBYUqkdI7kteOltHz3pW7CBoS84baNI6WyVeT193EUx9veHCBzA/iXfozT9gYk
4fIuhZT7dGggDbdwjKbbFU4u/AUw0P4eRMTfKGSyhS5790oZgXpnDEkg9rlD8We9EONc84TChgxZ
kSc7w9OfotZBBUGoPUQOK891IgUSs8J90yJsKkgXeEBswwz3SWx/tczQe+ModF25qK49dKqonj2g
QAul3DfQj9kbL6g3yIx2y3l9V3PQM9Gijgu8eRxDtVvqzg4KJm+LTcotOa4mwNs7XaRxhB0SrHP2
kalu6rFyHX9j49SMkD/qTq1WOiic1PP1bCNHNcZRiw696PudCe2bap2Apvmhi1XxoHV+vg/GJanX
DKBp7ZuuXZZ6am6nvp22Sy+DniBFox6r3eXpHbgUoQ6HkjGQGAM/Xy/qMDsavLR3UxcMN/mp9BJ4
KIj61PIDgXeuV0DPzC1GwuRxjikyNBq1K2SoFr5laOsgFN1rb7tbyj0nyjAXRdiG90URtwcV6yUE
rwAoBZoJ/4Ox5t5APMDAx0RiQu49ib55vdiGAlWa2JIvtxXyvDu/z8RzXqoTBaiWpwDqQGl3Hhnp
PH5EPXC8yDk46Vsr/GVU1WvWiuA1EG0JlkrbeihdEDkin9aerdor97rHxR6fvOzMUmWta+AXH1sX
HJB2VxRvUV89F23U/rL8p06ZwzYPY2+P+pmV3ajsteTIxSpZDltUmlevCXbVbU9vvrZ4za703EiP
elgayNBjK6BMm699rqyFjlqmZarzdlkEaQT8MAoK6liG5spjfXzjlyAuRqnfIWqFnx2x5KtL0AOR
L6oKbq5q1t+5Hqrs7BAwPYi/aT422KIUW6zarYJE9dcWUo7LzjKbmwrESDdVikIwLM7Mr6423GWB
qT0JFNfvW5VnG1vz9Xc3Pml2ZX6NPWQng3qZoYIFCG78riYBBLeN+bo0RbUIAaNs7sgjWm70785I
5pCEFeLbLHN2ljKwPAJH87Krg0MH6bSt0QOFhz0FtzoM0HmvfughOEg18PouG7BtALnYCOeR/I6H
TS2QJKR3lUr5IsWmvdNHyGnEtv2kZ+qHFJ44Y3HmPKEmpV9K7iX7yYkkxBoJUH8NeR7nybC8dJ9V
Zbf0x2A70vKz6o3vNNRlZfLgAIpFI8mE1OV/n8nz8bSnufR/OxPNFoEj9t/ONAUIZLM//02QyPph
o2RaWI6+MSVUX9l40FBFM7UCEJmCdHbs02Hqz0EKZeQX4fmwbIYqurDQqIso0K0uJ+61uLSfHJT7
rPNRGLmNJApgE/5cFy4//GkXkaV96Ysq/Ju9AovrwZJhtjZK/h23qLYInQIaHl6AWQPtNa/d/sGv
ov4Uj3ZwbA7vQRW9Acc+/M0eDm3/UKEYYYpv4uTewH4+Kj/0kPFlCvT/ItJR+9RAvhfAaJOLjcGM
bDH1ja5pTk2X4eVGTU6aMXUvgDvI5YZsVpaID7dQDiaxywjc3tHluMlB4XQoLfCfFZCFAgIHKjRk
m2JIVGY6Y6rCr9A+T7bTtVBkaRcgdDZQyLzNquBhymLjzVRxlMSXlPMmGx3EmCGfuxc2EW15p1X7
FDI2YM18r/K4hHqcX72Cz2OjbFOhYrtgN3jy5Quyszq11p5ZxLtUL+tXv3ShOoWy0bqu2jskib5i
M6d+zU2kBAODBRsaVLTqVfSDAzVhUz4Yg3MrmypCaWqdbfJYqCMdvLgbdh1+EtQLC2QZkiZFYWEP
PgRUvEkYyApUOPpeZ30MJGNW+MDqt1qymgaRERQgUAig+fAWl1sb32oQ2so88W4oQ97aVWfgyxYq
U4BVWXzdgq93KfQshfQm3PMBpMP+sh4qCWGiivE1z1tjFdegDGrqyubrDt/QyxzMuqtg3DJPUGC0
Lbzs5CGFytY+1HIPFjRs2JrcwEmg8l67trZC8icKoAFe72ooyVH1Oqh9e6u7VXuvu+wXdBX6dyF4
udQHrT4TPq/JynzVIWm7ckKvvB16972wG+0ZxSXRwasgPkLdGsilNTJhKNOF5ORzYwFyFeQMKKgx
2FbitvWz9H5Qkf8FYsL2GEQTZtx+px5NaOuZs6SuidTTNCF1NQniC6h8L2hSMo2T5ijmvu/71v+S
sRs6859X2flYtdGkV1dJXQi5gvLu8yp1CzXOqMiZJmT4SC8kf/nzKqNQBcskSlvoTYngGGf19y4R
agPwa3AssWQ9kp1a/8PWF9dD5/F45kJxyLa1tebnA/B2KLpsjAIbsU2PmvGBg5dnrPybvZroRvnE
NNZWS5a18q1zHbYvqsBdFUlZQDNY/kKmFm/jaBjuYolNItAjv8lG+CssDK09dXd4NH4MbQNwKdJQ
fA78shvR3wG63+1Bmit3+AMYh/mgUA53kEVrO2sy4icJpQFqhrWel09zqGEgex3U/Yult5EFcFm1
9DVwjkCrF0nQbJEbGtDRo0hOUuFncMLTH6z2vW7wDReolC4GP9v2mVveAuyS7UCbinsidDuoAgai
upVFWuw6ATxgOMKeeiXgyXu73qGQM/kw0miKjoGnwMM4XkyBNEXfuQqwqxDys50YjjIx70FHWLx0
TYcCLfAsRY7hrGOdiT3Uci7ssUIhADKLYu+MdlWh+Mzlw7sY7RTfOFFxQJYWDHUjvrJG6V5katae
mF1n2tYBjzskiP4IIWZXK4FEgCXqkd0IBeXgzF+BAtzYotjRWXkxiL6wFqrv6tCq74DQqc4jpUjg
R6aP1BocXg3JCuwv6TthVaBTiQxRrtwKcqBRL091moNcipqtrIHldeL1ZGNDBneBP+vqIjIMhhO2
T9SO3LlyUDg7znMd3XqiWTInz1Y8w+7ogvwXTRpEw40cG3KD+Y1ptY1SiGFYMjU0O+oqd5DYAbH1
BXWz3LEfuffuuHb9cBWP1bT9qLfuRzy2SaIl6lCLKgK1WMP3wh/ULU+YBm7n8Da3fHVLJjqAc05t
PZQmL2YbhSjTQb4Z3AUrcszD8HQMFrht/c1sS8dJ+8z40oDc9TDPVPe5fmsC8getcw6WUFwIDSoj
xztFsl3PJmpx1xLQLLd+zFOT3Xb8ZKOMsl5SV0UoQoE0Gh7HQ28P0yzkoRNa7ZhVq1mzIxvNRVco
h2jvgm72NE/v6al2E+Lr6/PPQpHCAbA7YsPFX4qm1qBOtMV+lQKIEXAiveT+IU4F8uaoff3qKGPf
dhHkL4G2XzYVVz8iCYJLC+xXz4YLsWcXuem70EOtbFdpIAZpWXeqzLoAq2qC2jevK5YgflVvemM9
FNXQ8QXQcShOj4CTdbDTG0vnFeCZARt5hn3fxrm5cToXmsWyhc5WL+uthozpXV8m0SrDp5YhWb9N
W6gBMbMD9Sg1qz7dOkhzHS9syRgzgM5blxk7Ulg5ouTJ3tRCbnQoW+CrUi19D9zNpl0Pi1RW2psh
7Pegr43vKq4OuTsovsBGxELHegfy1/xXje1G4H3b8BCAUf170GbvPj7c3mswkaBAMzRvSsBiiIrM
1TKJhF/ULCamspmfTDf0Gy1RxcFFgdMNyEvZTZPr9v+AZLrG9fYTAwiCMQM/I9O09GswhGOHXDE3
qe+9QvtCFPVEQV+NlPTUEhGPQdg82GvyEtJ5jvubbR7rs6Q8BikqK/Mf5Sgc33tlcP7stWNPS9If
JDlPvrGXltWwYCB9XXAJUQMTBSGrwWutTTkKGviZ3pxQQPFdkRwBYFK7vDGsWwbJj2VtpPragSqa
d+JD4a6r8eIvMpFzDnIyRgbXQbEttXUcOA2EXLTkHEK6/F6x/Ac0I4x7yNYmC6x25GnAHsu6/j/K
rmNLchxJ/suel+9Ri8NeGFqliEhR2Re+Et0EFShBAvz6NTqzk1U5Pd0zFz64w4GIzIggAbi5mTWw
ZxDr5mHX4hHLfhOZpv9eFaIK0xrVvrrdJNs2NaNTXBT+6u8PC93PhGmm7UGAywh0x3ACw/U/JQlR
OpukWttXj+/cmIDU6be2N35j6Vh8T339bRSD8eTg79gNvE/3RsGGp78LwN4hvVO6VZ/5ALAdMhUC
P0w8WNPpQo9Ly+6AeM/8brv4ahzgH6paPBQugJu8KFGXmKTWMweNdliAcA21H6Y5m0svKA/cEMfh
03Fc96BpZ2lr6TVJ9PQKPtjoUDCnQoUVTOqI7NFd68j7bRafNpTfrK6uT+SKugaF3NnKYwzp6IA7
zmmQiQvyE7QifYRTfNhLN8ihr4wzgF2hcnP6+8/Itv4lX+YgUea64Aq3vQBq5J8+JNbZaWqMdf+Q
6TilNafS4kogBROVNQiBhJ75SAwke9ZZ/amrBST2lu4oH0Fu2CWtccbRxRrKqOBqb6thLVO9v7HB
za/KeMOZVX8TEQeBIv6TK6fJ+j2ZhiGdk9kGKICfel3IV4BjMQI3FgsuNCorK3+btvpLUvYp+EMx
UcmL4mo6X8ig11EtCFKXWRkerevcQKEsy/FFKbuu7sIWG6szEqXNmVrp1BMU2TV1smhH1hxHQ8im
OG+ofitZ3+Auq6ltlYM9psLJzZtp2UjS5+2rwSpxbAtdrTvlG2+xpr47RpM/WjWr79WIwwl7EMZb
Kgdr1TgQu0XpWP6cWXxP89C0OiCDu6h/9vhxMDNt3KYj5CNUavOzppU7s8n7QwtKBuNCPrpwbPDw
JJhq06bgeRz10GBeWlobTqN5Fggo+07TVin39qMHBWKVS6iv4qxQlZ0IcbymPWiNcE5ljE+ROvzi
WzwCbWkmLdta3LEOgZ1at78Y2BqWc3JUh9P/yhp+C4bvqF8PnXpM7ghKWU86EsgvBfvBA/5vgVdS
B8jVQJ2U49f6qePXSajTDUT0eZLGcrJT6We/WdioSVRVvIoRgFospnGgNS2OJ38/+YfJ7//iX+KR
Cv4p3hxs/bUaLW2vebm2yftgnmeJp/ndwmZ428WwjhynKkCazne4JyhwOuCuuKXaX/+jh9mDOlBd
b9b1YCMTFo7S47PN/Oq1lUxtZW6ZB84qdi1iqw0T6RTfPyICD8hyigD/KrtyA3oaFAGqizNOFf9m
jnLic5f5OY0C70C3SMAr32+WheQvABR6h8HQeraZzHwKkyQ+T8GffHRT/Rg2q9L72IlvIqyjRgA3
HJatZ9lHaBhX6xQ4yE1MspC5Vhf3tX2lImBSgRSJLB6iKYxNYXknnQuYIWIUZKeBQna5U3cgoO20
W83deI+yrAC7q7HSjv6vF9v3LkhMt7vFb3MkXsHlEaNcEqVPR7fOwcLUHhlVDBJLGEFGoqnU0CVG
MnKSTS2/vAyqdy9QJYssI7trRse6S7HWA9lCENtrz2yyNTnpgjQ7eiAN5fRNdhenoGMgfzQRM9CA
3Or3PfjMQ9pYL3tyQ1kOyG8ZaH/CuU1b9cLRijD3Bm/z93t4VYFbqulRb8eMfAIFq0asR0t3V2kP
8nSwNcGutR6MwWakhUC/gVcPGhaoV+tlOPqavzGzEqpxZFNXr1RzoRbuheLkB3KVUC91gDjyvZdM
QJavjQsaWpaBuC6ZfvjThVv9VHQQDfoKkNVoTU5rIqzvqwCXNBywTMT938lB9o2l1wq5bFAh4fSM
pJ2M0eYolCk70GVjIaW3tTyZ+AmGDHJI18i6RFEOImeQ0Hin5YLD+XrNIydbxdpHd5d3qAmsR+w2
KZLsuTXa0xy8eNL6uNkF4Lo5KtMYjBJn7B7UiGLrrKvOxHojaSD9MzVxmFeuy9oYVyZky4F6Xvqb
0jLPNWBxYA7u9c1P/cAd/Dm+zJOrxxTf/9RNA3+ykYUMBxBJnnKHgNXTS6AK0JzfDL0iZAnFMQ5s
ZF0/pp7fZQ/WuJ03uG+fRpBZ0R+ChGa8MXkTr1QLESHLcs0Q2gnGPV0sXUSXtLHDTlbm7CJ/5pnx
oS6w11k6IOJsTkxa5WYsUdnk66PtAnkMp8cDAJdUD2TBNDMAzfU/KHR4/wJDc309sCAab7qurRuf
IZEydzOzrSrxgJpbgOuhNntvOWW7Hxx/wEbShUoYH4N1ZrfpSxFYCZ6WXP89hrYmcJZ/qF68YqsR
fzGNOF8PAnfA2GLZKs+QGrJVl1/SiQhLWmDxbIMXXfrdnZAefpST2xnsFChmVW7JpEHJ7++EXe2h
njYQyqtPXZJ7D81QWYtFfawHueDUV/oG22JRBRAiMhX3dIHa3xuWBf0hsUr3GHWFPOG4GVSgqB5F
zkaAoNcF2U9mdOmPsvwdcNzqmyHtAMIulbpLxkABuG6pjfAi7RXf53Mf+OkPLW6+M11zn4SlnpTL
uHwErnw4OIYC11bii1XkFwbghqN+Dnignz+ZoIgZ93+/ADU/bxJs1/OxN/At1zN92yQOnu9fr8DD
t//3P8b/RobEVxzriieJ+itwVhpnNgwgFLYGuRXBiJoEmdRvemdtYq4bz65Q+RlCa8NK6xHmuZoX
5nkKybdARzEnhjvVePBkYdbf9LjBWlYCqu9Ja93bvflc2GcQvrVvwDgckUapngOZDMecu5CFGw3/
H76fhvl5v4odEJBo0PFCAb8RWJ8VZCCN7sZlJOInr2o2lkiehG8lqI3m3S3WrT0OSb1XAQ6Foyls
EPRDEfY1BgPcugPH9JF6Ez85JI2qb7IFJllHTQ5FNWM37lUEwo0nARKOhxbaMOfY4WKtJzr7Znlj
WIKR+80r43oLNG97kDEAS1pSv1BAqeOIxIL44QPIcot1l4NYtpIZNjBFebV8l1/bnMV7r9TL1eLD
wUK6cvUeivdTCHWoPl0FtpE/mDlrdsxrDSijAv8E1trvFFDmXKHYtTTCgCWQvvHrxNwC8CC3oExk
IW5IAzjk6+EVnHxFhJyF+wbCnA2WvUiB6eC69UxoojmN8l9cHdW5k5/39rjxg04cZOHkx5pJVMvJ
Yzb9MNVYpvg64DCFTM9o+DZQVb4jhro6bsEF5KLEHBp57gvgRQ4e0K8KALiTiT82ktk3YDbjasMs
m4XRRNKVuNH3Icg4tmHtQ2KAfsUBOURYVZn+1I6av+5L1dw3AOfvNOYFRzEm4ynGMcHOK5Liwci0
U2xCNTVu6vQ8qLXQnf4s3HY4Uwsw5/cW+VBgg6Nz2wSTZlB0KAwD+ejf/+ggAv/pHMUG8ZdvTXhy
HTdOj/p/+tW1Mu9UWRbsCTCP4sRzx7xAWntfkcodmSoFtQ+LIGoX8dS6FG23L2TRPmYA9d3HcbmK
46R/KAtfbsrS7h/iDJ8Ztcj3U2/rQqey6f1VZxbBLS87qK8Aowz2XHUeFeBy5mS2KB/ftUmTbqlX
tKoCVT8YhKgXEgunorCLKxDnABAo29lFhXFsE9O4a2yX3fJsyPZVKfqVawl2Yw1XZ7f2v0U1D/Ne
L54j0biPuRGfkUDRXjIduu+Z5nghmbnTip0JipQNmQ3SRUDnJeOBTJYMv9dcs0HDiaHTjCDC9o8z
9HmocJ77WGki6g5lNFH3VGJDT4RCutnKd0b/5NI3bGhXg8uLZ6gvefdd436lKFe22F1PgxyjC0dI
MHaH1hvs7ALwyo3bIAeLIzC2QUO0PmIfBcU/wyy/GPj5W6oBOYFuAuSE00yoinnVl3IEKEuPBmgH
+D2Q7g72Jicgqp2T0Sc4YGjHskINOnj0IiMo2HrpL7nx3UyrNITySN+cutjZQawM1RLTpx4kXvPo
Zf5Xo/BAE//hiqTzFfUZWF4TGQHXzNmkQRT24VLSBkoVZyrZRXEfZHZVrw4VpEyBs8UrUPAYc1Si
qQI16NMLlrbtbAX4BqD/WIJE2e9/BJpTh6rN4mcdaCcot+XNRcRMHJFBkzvQVvPHJmIKMqSJ/5aJ
/M4vKuMPVA8BgMX496yIxtArtAhcyzhGs7HPAbZI5ieO2/R2BHDi6ng14DH4/n7Na+eQpbb3ylx+
xKdsX1iXOxdReWhNptS5F2IfHWzI58Ztja3WYGDB7G/c0TK+uDKtcS6eWhP53XCVf1QRcumgVnd+
gEBmNVqD+7WpHRN0C7a8t1iRHPHmoM2OHPsTxXKW1mHtmaDKGOzmrE+XqvFFF/aawHEGbkZNqqc7
suaQEaiGgceZfIx8aNOCfcvcysISa/ql0O/D7IqV3tT+A0ox68eOvm8gkh/ft2qoENtEY95flr2a
ZgXNFrU4w4p2bbW6SwfH2gigCl5ZDS7x6ctoZ0gMmoFWgou5kgetrfy1ia8r3/lx3Wzn13GgoXTw
+gy0+jFqDjswLK3jOh+vRf2W21r9RE/q3H6r/GIxUFRfP9HCCWHUA3Xg9uwWxfSDSQLvt0C7gvgA
NJUtAwe4HOs/bBsb7BGVtIHHX5xCiK9OY4K0KUvztzx6gfCS1Y3uKqizau9GqKmXRRNtjRoxg0jH
l9JIxLp0DPN+GBWOJ7mVHaFcm1yQC/A3SR91N1G2UQiRg+Rri6Px6dtV9XkG2SQcL7K8APPQn5bS
s2NZBDqIykc8HaYDSxOEMxs/itk6mUxrygEuHaOfszWeJ8gY9tOOfYmmQBqSo9YlgfTOZkAW8Ajt
R/DsTa247pv1OFGS0TFEMfGQLaRi86mE0E9uBulb8vs5FMLwB9qhNuCW3oshPgyxp7/9EfjD+Cb1
ITmYdTFsNFYZb1leP45WmdxaP9EvIGlDJfkUnDcxWzmqlBccjOU33BggPIh4qG7LjZ9XWehlsbPO
BVIgkKmrVuOIOqRWvmgOd3+wFlzqRh3HtyHOzF3fq/LgYq8FjZHupKV2Dpby2LvEKRBu1CLfMPmS
yUct8iU+VC21uHz8D2L/fk5tqH9+RZpPS7WXomByXU3kdm6ihvsEKq6zNVHX2aw29xmHiCz56AKm
DbY2pgryxYdz4wdr0loeSjauDZ5UYK9D9kXa8inCNnHfWVq8NzNrfCq64K0dIM75jwE5AKsozwxd
bqY/cGJ7YDVyUqAzAcbI8LKzibLMix7XfK3StPuqQZu614r0h9cglzlilfXIywE16UM77mRRJk9B
gYq41mL2fRfpTmg0nYONB7KVScHLZ85iC7dLOzuQqefSXecg3tghWVE9Q4Esxc07j7fUaxfuuHMg
pbWmXjcCf32PQ9wVT1C0XRZuhGwqHoUV1tT4zUmFhLwsv4GxEoJehfsDIs4gLYky91YCq7uToMw6
UGyQgdnUA1b3U2zFpXurp9h+ig2C2vuHUh738x4Ux+eWA7EPx/B9N4CcG5ZaPy2lRGdArocJ8zY/
25DN3lVp5m11R7CnGnCDEIy52e8q/V6nQ/MdBMj4h3O7fJRZJPcAiwx7vZY1hLi6dOUJr/vuN7/N
Q6Y6e9/JtJtTdKjpkU57tPDouLP9MVsnXZP+5vftnmI1xe8VfrTfZALVAL/xm5shDWePapx9Zhgg
kwarnw4KyK+gP3/qDYM/RRULDgG2iRvymxAazg3+dRCK4UnI+4MIvDMIFtlpiKS9AatR+qDZzXsL
WSt7M8Ra8sAz296oqRVHb6VpAY7RmemGCEPw3RVhg3KbO09z7CezaCEpkqgvyYDTVQobmS7+YXkb
/LqndKAD5NkggdextbR0bME+VVcBCpiATLuUD4bFDkjZu0eU1blHahkfrcXX4S2AeIjv/yp2CVvG
/1c+gKuRNgDVbtxX9WkWGyZNYbJJElik+ZPiXbT95KcI8s3DyJ4Fham59NM0s8jwNFmf6RHIaKE2
TCE5KRzP6sMi/uYEadeB4I7r8ZojOX6sfr1kWDEch9YHiGbq6NrRwZ7pI4Z6UIzpHmT3vLg/jaIO
8lELqGZIbi72vx23hPioFgzTTqotHaRCtardpGDlWpUyxjmrC2FI5qF0jjfFP9DumSbViU1cptD/
+fF//+NgX2SaWPxYOJswDVf/XEdmy9H0S7vxHrhh4ThXrnnvFD9SHsVY08c1CP9yZw8p5mwvI6e8
mi5w2qjkwj0KN7eiLn6osQfPmX0hgGjcpdg1NEJ/KNB3l0SMAUcA5Ciq+AAyytP3jlwDZzd1sAod
zIyGB6QKxhYJ2yLTD6C5aMHAUbQ60i2l9+DI0XuwW+7vGQSwwsVXN512SdS4AfpdaNCuRBzEX7a2
mVsXsujiQdEgNFVtoNwg8h5ofI6a7c3IhL+mEGsaakHIbX4J8lFc7/WP8cT/OObGNoOs3y2OmfYQ
NAwQaWm99pnh7QcNZUhkphoboSEtoyOZ/zpIJWkX8tz/vjDPQSlJeZnzkEPe81x6/RdwWgPeDFYS
HM/i+KfG2mxd28DQokjB+5LVq0FE9ZsCTQEq72SyocMjK6q/A3MUPJRRUSCRWyYAkuNQiUZPfAqo
+bLsdRPU6lI6GoCqvEqfLSw4w8IF5HqACAfK2u0//CZ4dLssfRsNDaRroHB+gKqVvevrojgKP34f
jnPP9+Gj11zTrLgwjgwNiCceQTcbP8rEy5/TzIAUO9xJ16sL8k9NOG98rcTZ1SPK76i38WIbJK9m
c6TeLuoerWmO/s85gAIKo2QILBDHuChbtYS+7o0e+MipHBdrMZQ4FLVX3g11hS+NXcdrB+iK3axA
rhkcrEOg4p0UsyEvUjxJAC5Dqazu3FqieLICbSqbyPmWQnIclZ8K3Kqgn4VglMl3NxObm8mg+Dou
cTpsNvq7cltr+8NWpDKbz/G8HlRyQQvsdJ17Z1PjfEUfhefEObQzLe08QKT4CX/JgT5gVPPFuzyt
sx2dCk7Dbb237xgo8Kl+ZK43TqdMEyAU66XihEUJh+bEK/0bminAqv16/q/MhShUkOxz+33o0KA0
0B3b/qA5mURdHC6mzfixHouDcMW7i/zDZGYMssWp26F61sbZPsqdxh39Iwxe9EgCoqqE/iVNo7FH
G+w5ZFGEHclH3ZfdHVk0vEgCNQ8vetEfGmwnwsDvN6MfHAtR9rcA8tr3WQ3O/ZpZ6kulAWkANHi+
d6pKfYEKyolXvriVKEu5Z3UEFQk7G78U0Er5t2FxzTLwPWF4M82G7UauogjfJGbFxbb04/LkiLr2
V2lUoeRSH+IK0nRofrZbO2FVSAPmJpYWz5lQ1jzJ7KORWdVDhoeaPw0i2+Wg93DBzKMc9zK6YDZH
Ea6/9Trk4JzpQi2zAl+325X+URrZbvGDoxTCTJ2Ku1XRRumG4pCzRi6GxqFKRF6sKSGB2aWXwE8h
ZNsoul4L5HSAzcCWcJ1krAStvJS7KCp+LHTUdYIjItD4gbdvWvpTxyB0HtatmR3JR5dW7qCS3T/O
RhSlp383j4h/dGPUvHrmiN+5phunzK+alzZia4AP6rcJYrbPAllsncnEOfO93WnJDeWY/G7gKJof
lFe9LcN9rBJv0BPYxYL/XmSeAtIf+mZVDOlebDczaKaZSK0uNrUoZhoBtZpxS3HkzwwXWroO0M6D
iexCpkXRjVodlCfnVvPRqljGDmPkgrMpzjgK9Nt6h+WH9Yovzo4ksNzANKGF3ugXWY3+nRjHHFxa
OK92avtsiTYDjtsv5pHgRrVeWfYkJbhEpnf/6e9YTOo1lZvsJQpa87Eyj4Cqm8cgAW3Uqmw4Fh55
hszh2EcJzubQPzudyEYXxRoTZHi23wd8TONbKQi8ZPeDqE6IV6VB1j4EVWi7XehPiEDlkylY+mB7
kGzTUKEiBcgO6NKC4GFukSnMFhKRqr988n+Ktae6IobCxi0qrX4e7zetvXfqvnsYWlWuMmewwGed
RU9WG+3oNtqJqNj5jYi2dLcNuAlMsCuewJeeXgpI1cx34WV44g3RE4qddiz6yn1DXgnz5mFdoFX5
cztls/40CCkHIwPM7PnPMKCwvsjK3wA6ooPU23/JPVU8GkClXHEMoCDVhHpoMulSaapZ+V0eTbne
7ko+DJIujjcAq0ZebrCjVT/Je/KUvZT6wG6oSsqgHTv5PRNH5bnVrWOs4kF8CrTMuYHOYot7oMQ5
bxRX69iMq5U2mbpKJryZfw9tR4SQj+LsNv/FLszXCBvgE0XQpPN00/SffPOrgSymAktNkIVj6Wp7
5EnUiS5NNoJdZLFNYhtZbM1Q75EKUM5t4o6/U+fin2cIonKFY+mvyM1CcYqL7tp3SXdVqOwIg9Qp
j2QK3Ssf7KRckUUXaDjUu0+jLLf9LWPA4OvhgAc5oBpZku1cJMs2SmLHXfMkc+4Ma9gmmhyOWtd0
6ogM/AaULtVj6nL/NhWtIL1iPX9YZg/JarJAiIy/+Gdr6fvvxpWi1pF10oKV0M3kiwc5LWb1r11q
FJecechcT+4W2PoN6gcgqziZzhhcIbAkHrFz6q9u1l0oCotWf687nYYkDKJAm5IAKcAaZGLmqW29
6l9tLXqfGuWM+c3UlDwpt+juhukCUcYo1IGr2eZxrRtYmU9P8t5v70ooP9RGXB4mLSVzF3RIbzVe
eqGIOTiKc3FSQbDlI9Dl63lsPXo4bDcSKHAx3QR+WYI32NCgfS5GAy8wzU2vzwfv/aXnV/h4QQop
hgZ4xtrSdlj27eI4dnFAVySPNRtuDuRSUPTsB/vAiJy1Mlr7dbB6fVVBiOIIkSPrtQJnHg2CgFvy
yHsTDIpfXOwL9kbn7T0/R+2pDt6KU4+N93zBLyZApnkcUZU6OWNqurV5BkKmfB+zhH+eY7Z5xIKV
nUi5okiak1pWXgAmvQxfej7e1fyCSwi15mmpOfc3vdeddBRsBvldENnabiEASibiIKIK+uSjjk++
j/F1wN2ZW4jCAP++xn4KGkbPsh58WVUrXwTxjkwT6JaHMnZLJEeBTSUfXYxU8UsQJHtk+UCzRr7Y
Nw+mWfhn6eFLGAaQUJ+nollqCCKcUG3z6ASltRUMVAp9zNLHvq4TVJfjtANZfKBIDSN5bKdLULj2
CUiBOYL8E9P8nZ3jnz0Nogv5k+R7PcbO/eLuE+0MsWl5XlyVDnkyAAlRIzJNTx1KcPBWpKzaLa+r
V7Wzhm5RuQn8pI5X1vR+nRGYmWUuer/41bXh4suG1Dmlifu4/Fl96aFUr0P5ZNq9RtWQv5kQs96Y
zEKCcjJdUa10NowvRlXapw74rpU/+auu80NkheTFwT7jqcIU5M/GLtvVYNfY0nBWDaC0hG4nCok8
bMRcOyQ/6nTdlR3bw6Hqo1Cz5HCv4TjxHrXYzYr5dbGNBh++j44OZGeh0dfajjr8qZda1WA9Oxy6
eUss+RMXeRFoXZw/+SHsA5aM4G5xx2MiLsKexJvwNubXnd4LbinxKai7O1Oa4mJaQeg5Rg5azPbn
C/m8SeCWOnxrLfhgn/4qtPyLkb4CokL49XaZdglDpbbRfn7VAfmQXcPGt08v8clUNJZmLZASW0P3
ygUaFe9djq1/ZCi+kXbRHIDoTUPBdPlAl67Q5MMI/oI2L9Xd4tcblPCj0HbEDwOxkNmVDxnSvp/H
FzYyPSDH4ODlNdwzA84MpTIqi7eDkYswVqrCmYjZuGf74yLjou6BmTcOEtwMB+qg0XP0bPc1CsC6
4RtxR2tjYF1xTkEG8Ue3jdNsTFQMbcjXysq+5vkcQB4uRvDDm5q+oXgb9+RrjVLyiZ660jsXG/Ws
C8tOQsfIj7J9IqGXbetNjvsZilhqo8XqFxAK6A7hUkxx9dgggT9o1ZZ8rQsMI/ZpGBxPgyGQARun
qQmoRE3s8sMW6Es7KrLTcjF/NakjiPrsVLfuFyHidru4llFGFKAcZQpbfNT6t9PRiCWYxrIOciue
AG601TlWPD10QCK77XfCAyEpdg3AJ/QaqCbA58lX3Gmbx5bbIO//8JFJHeTrmm2al/sm8S4j1C+P
xnQpIwu87dSkiyUzcIkmVh0d5+bSNYdyL3ax6VP++wQ/RalRNLtpehqDu7i5F3q7LRwbxWp4puJb
61hnAL1w8EbNKkncal1Dexvr8GpveAkwSr4dIxVGzSk8ViA4cZEoPabgc3f6HL0p9iBbc8DxA9Xi
0aVjPjSihL9vTBcle+Sjuj2q6Ps1hPzk8iBssTMS9xpoDJsgNRrIptcGKA9hUqucTGr9lfkfDLNk
YRTgYhleRVTeem4Z+w6btTvfH7R1Y+jVM1B+uI9A2OO7aTV4apT4IvZpAYoIJb9pPnCt0Es2ngbH
KzeGAGdqIIoKGjKtv1ca1+eZUIxZPUPcqQXBfwkFxR4PF5Dw2+eqk+8XUFWYm6T1VEg+6vUAdqvW
ZPMpsAPLTdio3Nnq0GNFbW3q2cDr1H61BucgCMfb+9miDppCtlWCwF8nn50aRE/3QAOBaB3YClNf
d1Wsn1kR9yet/YNzVAiE5KKL3pUpOGPZ1tBww06iSj+Tf47LJjsKwFUfMmTQAxmPR/I5kHNKjhSZ
4RglQu8Bmrl2I45Jx7D3RWH7cMRmHBwiDu+6fQtNyCPQKZEF9QA1BUx9/+IlhxiFZ5woYJlmiR+g
jmesKBKUvNlK+choC5u34G4JmvnSD+ZdN6KK85OfzBzHUByKdZclnvyOk3Zn3xarT34yIcyHFFVi
XWcLBG5h2dugb19hic8vTBs7CSowILkOWqn6Eyrz7oF9HHZRWvUnf7pQy2pQBw/FdE38bFM/CO7v
W4GCQkdPqmhF4RRIE8ZIf0arZSLqgcxFAHLsPwcGOaiHQoqZmzSSIn3D67bcy7v5CRBB1r5BGf8d
PQpGwZr96A4gXrFKwJlASnZzbO3UWqpYDRF0H6NY9Le4KrKdpuoaIDHW33JWjVeF7ydkGG+zJ8cS
MbFbcMBMAdDJTM9Aw/8gC7AZhFU10u1YJM0WMLzzhGTi7F+eUAj5pY+gmwIYEwN/gD9cHF7gMG26
kEmXIQb7iD+FSJQRDhBQR2Bdgn+FemSG9bAaoCaIjeWfUywDl7mX3uUFlhmknG4F89zTNBSjppde
Zsh044vsIDxOrEG+TKK9xCprYQT6RBBE9EEUyyRY66bYxUWjyKQWhZH5EUt+mjLDz+74foTqCvAu
l0n7hFMf4BhHnwGIEwUnaUfVzfOqJ07EIR/+0lDVbYr3TAfMMJKhPtRFQt4dy1VX2bumxRYGU3VQ
d0fLHjKBr7RmVuFiU2t2Uv8yhsxRWTWI+HRwO3xMRh0uBFfe56mmHuqenYtNTgrPLGnsfc2c39Pi
//x26N3O0zgSvwo9sOygWaVGbaANJnkillykkckHHN0q0mv9QNZy+Ym9kpxtatWnmbxysZfwhdBy
mrAVg7vS9C8abuwvgQo2hc6dN6+PrG2tFcaOzARSM0VpW6+tVsRHpwMTAfmVmb+MWIdeWz2Nof2J
XQX5OS9BqAKdlIvvGeaVlfGT6aTum+cDINFOz4rBMO58sBjdVWNs3CWd/qNyeL+PcR/0gLfmxtGC
9Jw7Rcw+4dodKoe5wu7f1U3oz/w5Q7oyIja+h9nc1Dejq+HMbBqLo0PksKjZoU6gSQ3oAw84jwvp
dYG2U9DpEd9HpGXuhN75lUSezDv3mpOcEnD1nlRmVuAg+rDJydMSq09q0oW650iysaOoV2miJvjH
fzrHMpEV42TN0gGe59CfFaOmwgynYhsA38oV0CERuG8HVHm4rvk2cCzZola3LlkWWArUAkw/JdBM
oIh6LO0LtSiEWr0q3qciky68ekzMF6rE7Pr2rmIqv1DlZtWa7B61Rxvqo0uNp9eeKxmvFl+rhLvq
GGO7xffrRCA7Hi4Gd3dAvIFhLEPqCgDm09AH2cntkbtZUVNokSpDalK/L5rsNAaAzjmqCNaqcHQc
5A0/X/4rHxIS72NpWHdUKsKz/2PG/2CyCsoeBWBneBM0m+5j/93w/tJ5ndiWLEHJWBa5j10kRJhM
5bx1m4Hvyhlei5KLrRvpJji6DJx/mZAbhKw0OyZt3D9lUcS3MVT9NknjwCzjBLXHtQypVwf90GMA
+VsJDpgnuoBA9oCsQ/pA8brRAGpmYi9NnQ6WCfNs0KfuDnERgXmOdyB98kCMcBo1yIlRazEBIBCQ
9UqSDflMz2xP+nThkJ/M6uTSKgcKv9PFhcoQcujXyu+QmyNXk+Yhdq3uefb1WXNAqYt1DKwKqzuf
oxDLM5ITMfr+ROEroUELzpsj+cuJmX3pZNwHuWgbGKtEww9ceOxbmynIIcYtv/dzWV84iuhWuF8m
38B0teEQm/0iOMdz2s3ABevj+JVl6o4CvAQbIhoZAcmbBHp9qSaWgLKHmFY75F+xFoWau2LlnZpa
nlWqw3sqGOgfRws7IcA0QrxO06dxxtIfBEyg7xXnIFfBbrSzG1laAldHLFI/BQ7Kr1axNfbrn7qi
Ttb7tEyv5ZSIpksaA6gpW8fdUXJ66aBWbzS/+36T7WdrohacR+l5dWe13tdOy8TcmU4up84MqJAh
dd+6SuGhmQZH7njtU+9Y3sS26m5U3bdPgNxHSAsxFVJvDv7gR9xqoMaej90KGMw7vzLT+4iX3ROU
jeXKkp6/p1jd+X/SvqxJThzY+hcRAQIEvBa1L93tXty2XwiPx0Yg9h1+/XeUtJtyTc93J+59sELK
TImyXQVImeecpNuVqDleIymJM5dSHEKU5ZarqRbsRLKDt2NROckBB/9b8i5xk93gQUzGufEKsERw
Kc5Brks8V5suf2ayVIgRSLwqSNtlaVIQ2MzDFoetJw7hZHIu9tvYDqx2nbR2qYWvw0dh/+FaVoOM
JNiGIEE42cPKmspos7Bof8jAvTBy37hLtQJTK5BDK+ifEZRSqC8cINMW6dWrRDoDzKLc8c513YEg
ObOR8a/TDcidLegOTklwnrugygnONJYGlHm0yDt6Lt6c1zT5LdydfkJcUe7mIa04u9Vk6hmuMP0y
LPM1LegERnHWwd3jsT5fAbkjTw22XTl40HCzZq0dn8hoKM9IQWQkd2JPP41cOgrxg9v/h0tcrTZ3
KTYKcTMAnjnZQonvM0FdSsE8QKTL9CyaTHss6vqzVIjkLh0+tH8QT+vk7+sk5lQdSjB0QudrWKuM
wwugRjZySf168kJzGRlqlI7T7AOlyNvoz3monLhZZZmnfMlOq8JpWXW5ovIuser6y+jdR5/NQaFI
x7IsXImiXJtSa1dxXToBoHllempVY9hZHG+bETzqgz6lJ+q5bWIDOvAeBE3IEUQK04WTw6lBnbFa
wnVQGgEmO+Rrt+nrS2527VaipgBV3Wl9IRv1hprXF+rVY1idtAobQTWBq4Z6TgnV2HmaXk4nEzIJ
h9m2rEK9Cuq3ONkCgPLGsVyDPoaTekjbq4+xOGgGXfP9Y1QeKOO6ogV0adKto1Hbpb6nrkldr/Ws
I5CzxZuVXLzTIlSb2ZV1dJIBpWrUtSe9At8nqBP8IXcHn6a6lWZDNUKtMi+ou4ZcAVFrg3ZFZA+d
K9N9Wo0dVHMLF0zoygjUL6j7NDDggIjrgUy4Hb/F0ZAa8ooKtAwuE6fFTmt6bos1jTqb55NXxabI
sp2CCVchE/aHv6+vYoMOOuFgun6LW+bzwkv2hm10K7rq4niPXezLmhI37A1TqkXaiklWbXpCyht2
gy9A5hSbbgbSB+pk4Go8qrTJkARrlI1s8NcZT1bUjifqzcNhgvrP4tEMsHIZJSSth9a1j7JM+DFS
DQ0/slFIb40vuqaDTuE99mYqDWk+hciQtztwqHltfJBFmKw0UI1h78UvblYJlNyI6+bK1nvhQZju
HGHFE7QyIOWEezN+nbZpP+Vprj+A+XhD6G1qXJbLVRVl7DTb+g6aHnhFAYIZAG+N9PCAyyxdLVX4
9eqCxCKDShJKw5lCl8gnFPsGfy3+ooAq2Bu5zBho1roXWX6f1UW240PVnl0WV4dIVsHB7TTzZMSN
tRsNkC53YDje5F7ef2IdQ21AljrPInJB7un23ZfckhFYYuL2r7GTd83Ys18NtPKYMwyoO+w/c03p
p+lhejR6ffhRasNfuuv0X6HVba4y8FqAUtDxfIHP8CiKsdksHwtVf4oOyCnnj2VYyFjVVvL2seog
c1F8yIBhAlfTIZUVf7QMhaXv2RlqIPyxiUz+WCodFKMAojFJcdu245B9SuNn8lFUjPORjQRp3YYC
yGGVwxqssfEDRYRASu01K699ugjZhN2/sBqgGIrHu6x7nBzUMtAaFNEqEXE+QMGLhk0L0b8Ip6vL
VezMDddBHkEWRn3c0ajYJ489IRk+Am4wghsDpMHilY0B9uGx/kkolgtdgHe4C5BoxzMfFB8adL/f
I6y2S3wgz7xt7yYdatStqcLxOfAs1MshBIayjlLzaYj8fD07lrgWsLz/gdrIQD35HwhK1Ac7KPpH
lbBpwclRuPRn2T++daArxgbhobJj6L4CYM7cpF91Ikm+Q9TjYYKI7i9eglB5il2BOsFpzbw0+hk4
+peuTPSvyDa6q9JrzWen6qZ1O1nVQwqmIhTIA5QmxYhcE0RND8z1ZRmLPRVAok51FRdJ9OpEcXpK
BA/XZK8q6FUYklt3YyU6qAomT1Tpo+eBszFqBiEPHCalHNKU1pSOXz0AOBscF/7Vgnl+raGgGr/3
Mb8fYjvyK+VI2XRCudj0OQMjIPZK+tFIQPaDQhKOVGqT3TuaeR9rGX92h7J57lI/UQOydJY44zg3
uM9rx372ovqx7adVX4rsmethcpfkxRONWmViI1sjt1t9wr0gfe5lhIoMLtihMpvseUqSZqcD576m
CY6sxm08VtEpmez8LrHMHjXFdrrhePk3154m87sQLG1+ooxmOn3P3exXLS2RtqsUBF6rbuy0ld5U
+p5RbZJ9KAGFfSxU3ZEVmHwfl4W70lWlEjUUb2eTvm90gVqm8lQYaf6YTjhUGZECtFPHB+owRqmx
xLGcIiCmhoahVATEqJ7AXrRi6Gbd+KvNWyAPVeCkHOS9mfevw3kpmkbrAQv9y9N/toZik4NqHrNz
52h4Gr9qFhty5vy4DJe4G9t/iPsPIS6YW3bYwJ7/Qyx9FIqrJzy2V/P4z7/MzTJlf4bwpXl0DLBi
gSq5OVGPGskZVJ1UQz2yFaPlbZM6fVlMN1MXx81UisPjHoety8p2CLoXx/i7i2KhyHAB7VD8cUI1
1Pu/2KrCW5uGkx5Kp/nHcnaacNB1x/3GcPTer1rhfes6vPXkQ/Cz5eIu96r8qwvs+bob2uHeGoz0
gNtrsU/0iD9kY3uX9vVZ2t22chjot6IClc+lpuiZxN6bNA4uO4Hve6ss8M1RZtBvixLM8GbCT+Aj
y/4GkeljEorur9Iev4+44X3zMpGsUGcoH/HWMmwDpOgvS+NAXeniyjC6DF9vrMuQeq2WaH6P29ja
FY0YVjRT5HY4rN7mgwwNdguMt75saoMjMdELvgFxJWB2YLk7Es6oyx45Ngyv4HEszzpeRX0yU5Rr
ub/whstnLJrhhK4fmEBSSAVcA1g5WHf4H9/ZdVO8aANIBKSVehtkLfMXw3GMXQu2iXlunfM3HBvN
BX12fIIcC+T41FzDw6lSYDk471BzQYQR4cbIv2VT5v2wDPsecnfRq7RFsp0AojzitMvF3dUqwM1i
uT+McTuGmfzRdgNU2ZvOvitqHTpkIG9d46zLx4NzwGMVbLKejucODk69B+QH0zvhis1iCjzYlanK
ZHpHUeQM9Faqh+9wWGxai3JAL8FLBDRDvQeKS0s8lTnjmU9xtJziyj95OX9eproxLx5EvLOl+6Nx
ceLJcNyCbcswXTrPsvDCN/X1Bu9HkMlQRmpaLeuHdVPaIODNA7wplCluY27X44XfSdrtbST4VZ8F
94z9HAh4xLoCJudEcRb4ci+s0K19Z9tcHa03fb62xVoAqf3Fijt8eVnTQiyhUmrTULFKolaeaMjT
tcdz8UU3hXMa86JFtWUB/Y+Kg2Uk6uSx7gEQxvM8Bz4zkKBMAmzVwscOm9H8noH32ue2194vsZCV
eosF6Z/xWgvjMJMsQDMlXtcJJGo9BXVnqIY/DihAlhd9LM6D23+PIPEGIUE0Tta8NV2oXQ/JS3EU
8tGQHBTCNWkfImBwhxakAyCBC+S549gou9nnVDGnJzj0ReZcdSslOE4RSTaAeR1lwoPjgelppble
/EkETrz2eje8UMMluOLWhqkXW8vtUH9Wj024K0oZHERXu6ioylMbZZMSFIKs6U6VU5UB6CDQdRdR
5qtxkbtsozv4rDRpDiL/1Rjg7Bap1QlJMoNVHWAR0jm3AvgwMwXS48roWY1zJrfWsQZ6fYLxnesE
7GAw74mqjbEFaR5LB8inKmiNTUvPelTiX1qgby8UEnr9eFYTTHpxWILJO2p4Q80q47jUgfeyxEGv
BMlWbOTBlWAnVYlT3CzDWcT5sCo71JNWLveRz89PhQJfLA3ZGAEwPnID3/cWHTituYrzCeBktcIS
jGzHqcfr9e7Gfrtoqq5+NS3S023S9/Iha8Ch3+XWrwIdrbfMXxZoB/A/P3fEAMt7jHL1DjdeU/Bq
OeXW7Sx3NVdUdtWvWFpgTVpEGclxU1J5U3n5PjeEli12t7+LNq9WQXIf5XfYchh31qSVRxwMDCdq
ClMOpyQ234YjJOyx2RWbGzsNaQLF3gyXlSpogpQrckOn0B86TT+QFzmIt0vQ8CPbEsKL0Q8Zz4+1
+q3FLSjHYgcl8zTM1I9w7CIwzNF47g6l8YuVTbclmz6wvVtH/V50wJV2PCxQAVHjNkhj6oHkojz9
q42B0+bkvHwUuUysTK/dDNxucNsAfmGBKEiITGwaJVd546DhYgMRz6aOQxMnF3/M12SMB3ikVikB
P5pXWeYiZVTtBzdtIGjm9onho5QNuq7SqM9jEbCtGQQ/ybQ0oBmrz8uQeraaUBea2AAugJp2tcji
WIY3cydUa4CwMwRYTi1Al12CyUbDxRFiJ7UCPV27ybJSW8ft5Bwr4EoPRi+7LRNlh5eQ6mR3TvKj
SrEbAbui+6nNILIWuF67xUawe2VQUa8Vyp8iUFjf799+QEYGXZ33gmEqFZ6rhv+1YLijAuKbumOq
IqYy5FqKagO6U/cUdKEH7fbCO9HQgSgS2AjfPQHO/w492JqWEJpBDQqas13uQUoQx7XcZwY0NJrY
w3v3aBgbYHLsV/xVLqbFor9rb/irgUzGswA4ZWeZWX8YsYP+lFgJ6nRVhKX9bFGE+BeOHgKfNzio
ifo6OLKw69Z5JtKXsXC0PfMMy6dhDFrGUx3bDHTeevLCJPQuxyL8m5zV2CcPtYsMlprphU301Joc
1I1N+kKmHGzOiQkWAQ0c6pIHzzbOKy+RgjJaxYC3kD5Jd40CQbqppx2EIcFQr7x9CiohPnU+HoNQ
blKViZDdC7cd0tTruUax79q3MZUeggGmRvLZ/fbGkum5KP4i9BiSicN+RDYQRwG/EWVaDaiD5gTO
lmzU8MG6R+lIcKZRJNLyPne1KxjazUIUJnMZXC3U4+3PnoVBwEKTobg8m1YRk9kDRAI8bHp5cN93
cXWahzhFClBnWb7FVKzDca6Ksb0UNP4F8X1WXfc6Jv34pQfuH3WmyXNe6fbdJAdUQSl7nev1Rhvr
CTIIGI6/wyDIad+JdviG0+zuVLQ6XrNkmd9FVoB9fRqbx2SwD2S3hIwgHCO917qOk1PLMwmSxRwC
hgo/G9sO26Zd18zEUZB5jH0J+vCZOKqK5aEASdujN8jyKTPSHeFoO0AEQT5VezPoltYQEWu2g1LT
NT0Z+7FniaMB8BnecvN0vVCocKPud1nVfg4CCwdSRJ8yU75S1yjAZzOivl4kkH4JkOt6oAaanqDg
B5G0JccHYaMhs2WXEDlocJpwFQo05Q4AnggnW7/jGHLQ95Y1TyKzbYP7tvL6O6eY2nMNYTItGpsj
+O/aM5nwX4Jvv4ufQOx6uIHTGCcS005vss80uolbbOSgpaTWRX7W2DhdVetZ4QDJH3LP3WWO18r5
I/wjZrkMXV6Lk8+09vy56CMuywjnOYu9UgSodS4yfWtE2UOkl/KStkPz2MSjuIy29dDpCeBPqgnC
vtzkUVVvaMi5XT+moniwrfBtEkO920VwNk+qYjBEc6/zVr06iafGVsfx1CtwznsyoKtm9hrbkT3U
zBjyZBQyQId1nifAXvJH933SsmLg1mI19gHe/tSyV1MoZgnsaV26hJQcVUapubuyzV0KB0AXH2aZ
2SKRjox/gKS9bA7YzgONZUrTN7D5nIdQ8zGhHAWvqXJ9NFy8FPy/nAtKIgdYt3zPUKqzGSgXEisq
I0AbQI+qjDNFMFEJJ3UN/Aega5uFgXhxULRQk8n2r45CISnqCaRoEVJ1FRBoPQoxNwQjTS8MYBcQ
d/F6U2lSP9pt1j2aODoEiDWK/gpdLV6h2hnHEzWez3Yl3icOieF8j/KwmSfmAIs/mLX7rGu7OK/b
i5UDgtHHTtivadyNYjc2KSR59RDpbEBxW1SUqy6rxd8RxGaBMVS2xNMg9aqWiIcUWMioyzZz4Gx8
X9yYwJLb1U7l07WWqy5xGapZgdzHXyefdFxKnfHseO/9bKHodqLG9AJU+8eyKzYyRsaw4lJHYgnK
HiebXNRlAtw72wYE4VEDau55SPMBOJo0f1mP9zp2fXpeFBuOctwVeWbjEtShhvZ0tYgXRZiEM6ld
jsOgPQVeXZfCyaiXcbfth+nbIJAdZKomjHpthATgYmMoQZkcJg9kWuzLsFPzl+FHIWT7D3H0KdQV
c7v9xxXTIsyRMFZXsyGe4Le2iDfAkeoXnn6tgKaYSZ9NxaNPQwNsKVAa8aABqLyLgyZ51pfFwjNd
Y1APqn0otAHLKRowOcTWgej7qCG2Pued0m+x3YTQEBCXNSscc57foqx8JgJcYmVht1Aa77w9EN9Q
CDWmxwoJg4uu48GYmBr7CiU54YMtcry45aQ91m30SPYptcuN7KvqMKahBjL+HZndsu/2TgO6pxS1
Al9BwnaKsGN4lqHTnfFNxLk8rVq1/QonauG9izOiT1NsorIJV8PhKpA53OmBxK6iV4Ce5nh3CJod
hOAB01HL6uCpQ/Yr/iynIAFevk7WU46fs2YXoH+UVbodi0hbu6OTPQVWhQpxax4MRpY/WY3o15VW
WlsKEHhFvAdEbV9bU/5EJsmgLZG1mrunoRHL/uyY/CuNqMmU3IcLuM6Jlpwm0z3kNhhHyZsPfflQ
5HiDTLyvmQtK6YlIWEQNMnqosRTbeexEAKKlrALDKsuQlWgKvLXg6OkTcaw04F+WgyPuiWwlVCTE
IFldaFrU4lwfpyP5yS4lBHdUIfGWbDPDi7oIQ9WPv9joQrg9rhMcltoFEA0ymIIT6IKCEw0bYwIX
eUUtuWY/9+RGq/QJnBG/59xMpCEzm3Gn2+Fz14zIJqoG+nM2DmtQxgI6jXrDQVj8ZgutGBzas99U
Rdut1rzSRF14FuBY5If+ybjytNZb12lvHV08WeZmArr/mGIvkoG7DF3yUIyXgzZzNl75r7oR9GlM
f1nKhVgXcAD8VeiWu+YCZalVem9VQ4KaTie5TKqh3jLUcU0Q3qF2ieKKjpuQMFdTBJjOXD1Ij7ND
C/ZdCdGQZbllEeqh0A96A6281+MknS8TuU8s9LLzTeTNNSl+WZZ6MRh2h6zC1snlzbSqvdFB1Uhv
7ZH3faGRbeXOpbd1C5nHdPgVcLzrOEnXvgWT2wX/Js2Ygys5XvAWCJqG5hGlJMWKkreJbl/aMnE/
Z8K2trpo2wNFFCFEZmgv+x5hZaO1dXJ2HUH7YbwOXOLYcm7X0DXkT+1hR2f2icP42qn0+kBD6KCt
DWuqX8owti9cUXaTHfpPHBh8F4THar+hJ1C0+DOsU3bPwsH/v4VZajWaTqv9edF+CJv5ouAGfLvo
8tlocXVRCqs0JBVMF7oIsk6GVWDk46d4NASIXAv8SO3SeXVs79BEMsVpOQ4Bh8SDTPR7BE/A3VSm
obumQuWKZWCi4DjcWyqQB4ZTcshpgwdSSdFQE4DpXM/M6YFmjQNkVno9/rIEpPin+h8WGlgCbHgD
6j+budMh1XXFzQcdNK6aVvqic+onsnRDmvmaBoZIUkFb4kn4jEKMfI7vGuMkwmTay6ltlLyJua7x
N/je5d/pu8JRSeJHEPS9+5cALdVGX1jVWwDHhjsHD4xX9igcQErg0bRBnNOAnvVH7k5HXlfaqxtO
2kbauXHUs7x6mFIIoVIEpAf8sZXBI5SLHxIzjs+FCfYj+sT0V9HifNfhBfmBTKjAhaA5Kny2IoCk
Uoj8/8aRQNIGTmqdRAt6dfBb/h6TkRrT7gMwILfGarFRT2vUFOp+NA+yIDbeJiEsCUIBaHeiAoX9
8oa62ksnMO+oIQUuL9XiQ8r7L2RCva9K1KsQx7B/YadQ7Sls1uwKi0xSMEsgBYNXnHBLd23IV+Ce
v9zZr8Z5BZnrOLqjB8R8i69T558PiJ5BLsvuvWNhmD6Yx8XdUtbFRykAQnVMkDhov+vCVBw4skKg
EpStyqFkiJRbiae/3+JJqd/VAXQtYt5HW6MSBSi0nVZeMm/Yhn1XH2db3AB5X0ORsZfgWphtqMdO
thq2wigZMx/+//TZyIEqUsc/2OE80zV03XQ8h+m6d8vrbokGBFZDE953HQoTM0frVjJHTVjKeLpp
1Ll/aoaatuVgM8WDw2O+o42goILcX49CMKad5y75bctCGaSwO382egyv7YPmZjnBkndUJkAlAUut
wL+WDrS9Ha2Ry5X+MuNmgbkU4WYtr4I8ruWKSwjsPp7UU/r1pmeZXfZV1Dj6ziAdcOuty+xpiLJk
yzShnTSlPwoMRtVtS6VCSsZCK1B+IMMVeRc7DamxjOG+LlP2wEYoVMrpW196Ymc13NzZmud+dawN
Tn/s1ShqbMOsAlhmVTpG9WMiewSpi/FIFpPjVRCkwDieUwGpC9VDKVJzRbVpvRIesdr2pz2GEWgz
kwK0t4Pu+BoSwBsylmkV3YPzM7pH+tDYCZTM4kYM2xydVEl00evWJ9vgeTiMSiTogFBFc0cNMNWW
P4HGf4PymIKtcNz/5gHwEkemTnuayEHRulePB5lXT7MN/3XjHc3AGVrgAwjmrG+XcUGLkEiJShhR
QklUK+o96JTDu84r3poKG7ugrZF4hSUKsSVFBhpdtS9dqYO9dVGIg5ColceL8UvclP0RiRV3jVz4
+M0anKNe6/kLeM36Y9SDD5CUkJS98/CGXCP9vyORO9cC2BgnqPoRuVAoZeo5WBF7EFqRtwir4FPO
+pVuB9ojA2BDz3p2CBpnXDuhHvm8AAphG0cgDOF4AaLsmDCKqF+ZWWWCMKMBOFeBJhq3x4WKKIAC
eqjV+2RqU19LUvsglMb50EY9eCHqZkvD0QinPXPw35r3tf3M9LE/AwuMiiw1BJ1i9mnQ9DlWizA/
GdtVjbzuIwX0LP7SFXpwocXoUmnRQPdLdy6kHkfN6IVTvG6R8OX2WgJ/69dgMLhHpUJz7zJknMCx
ciSTzvoRnxssgScI8M02WzDQPqsmhx7fCamGI5myFne4oYnSfeDpPsnlpRIlVvqYGPdFaIxAAk7Z
BgyyHGKwkG7gjqWvjD4Bdgplda9BZ05nrojwnQwk5lMGFnkDlY+575rDlddWXpqrD9CbBHf+8Ip/
7ulMTOHLXLdnPZ66FltpRpbIHVC2IB7rPGdjBwxZnEYRWlGD4978kudjjspjnJ6RNyysaBdxG7QZ
sZh2ThaBlkqL9c9Bah8dhWvRAebzBSv7Oz0YgLGLqsEnJMxYG3s+jNlr26QpquC7aTvvTSK1YaFH
ETVWoqGOrYbsy8Zs1O2Tti6mOd45kLHe20ikHVBmeFmAOSNnyFkTDEeHWNMBhYizd4HnFL2UEFiz
vPBSqgztJPDlaVsQMdSAhd+b6uZBvaKMkEoPu61jJ5k1e8nRAoEcuKj0WmLJHhgViGA4cMc0XBqR
ZxYI23AJdep8EDl4/IKpa1juawzkZTVJRaimz/UteIv4oQOo5dyRooSyF0bVZyD4QDd10m5jp9q0
WmI8EpdYxqh7g2Au0xo/wwHYeoAk35NpRzhqZjq4LjCixrKbv+ranc6oFMYrYGBP2yyq/hZt+uJE
HZ6yvI50bPCoJSwsbJqJfJxeS3C8tVlwdjV8A2IzG14MwLhwqqAPL8grvfUmZWtQtHpsJHO3CzBu
wckl4TCBDkNB6hZ3Z7bgpB40/F8qxxW2zg7AhvYWvswE2B1fBYttJiOCUk4MibEpEt0mziB/k0x1
yYBnU0blLif5DVyYfE8maZm4kQNNnZxFYK2XMOoFQAkYMS6ovi/U1Gn1VPR5tY+VqaWbFzmWb+F7
yPxdW757FNcD71K1HVicM4cdIdnBjqnqta3GU6hWoVsvXfI3QprIOzYf+KeItIvUKlfdea2rZZdl
8jS7DyOubW+vdDWdosHtfeyw0D74Uz6INIQgA6WfW2d8Qek/3y0m6lFDekM0dfaO/W2sGEEDYosU
IoYaqIhR4B7f1UOG5I/8VoMg6IX1ffuAf7NnsiKh6kHvMw1Br8Xz13Kykk3klsmevLoDMfAeAHWc
5qK03PMeGdToVgKvC9jfYltMG+R5Mwzm8ofBiaEwoLbQ5F3imD1h5wFQClR0M7kRcYVbUEpns8F9
Rlwl5Z9DyNGpk9vgnsVARPoquHF4soJ6qi0vRYwqaR5EuXsATbGFzBJPNm8KgpC5EJNiaPP7EVLL
xNtBpB5E40Ea3sIS9YbFOW5r5H7jAAGjIlaCi4zULNQfi023e3fVG1m9meW+l8XnMSDH1+vMRloI
77mAuNnIfI+2DFFxMWrHynE0FGCgR7Yqjl61wmpQbwg78nFvEQOzggzEHv+cZo2llqHwEJFX3WXt
ZY2uqQR+5SSnjecSkFPqhRNFdJvYGPtDljU6KpzV++jSzEYm+aMeympnirZemWIsNgsl3w3/3uJY
OPk+CulrlFZJnC1GLYgJa81+1owuOw9yTKHBi2EaC++hiJxdARWozk+6n6igL550e0SltBV+jirw
91NkPVoR8twalM/VRAjvlBuQFU94ZlT82YxlvbetOFwn8TTeSy4O0TCCGwEle/0l0iWKJqOo2I4Z
eE971aB6Kx6RqEC3knickZuiqeF1FwM2bryEkLk9OTqOUUGuZ7wEjvndqRk4I+x+pw12/I3FdbFG
oX1x5+U4CCjd5rWEYrYCwXKgN9BbmiubOXp+L+3Qt0PLvg2+intfAHyy10t9dI2RB/j5LZf7KGZZ
Gpp4P97gIlUOvC7+PaCFrfYZyPAXfty3/SV1m/RTdJy1dYoQFACT+Ba0rNgMYHg5dXlj31sGxJtN
swIiUpOF37QgWE0UtyqgKmw/1imUVBXdqmqoR83kxmO9WsY0jRk2yhh/z/ho2o2tiMMHCb6p+zDt
s1MJAUKf8dJ6Bc9RuAmcTN9rEJl4rcb0s9lLA8caWv4MhTV8/Frct5AP2ElFYOkmDpgxVY+aGsxK
68Fk3cyROVNhEt3lwnS5zJvdrbZjg4Mavvelrhg19YRHOBMBTkb044MbnVqUjH4q+rH69NtCA7su
6k8N8rAqhiy9ChzfZtGAzF7qLDF/rOPF7ovXWVXI1K4DT3bZevckGdt3U3EanfHOUKbFDgFetg6y
wlq32GUDPRB6l5yFDWRzJg6me8s8eHhbRgk5CBUpaUpDDwgH7CCBgmxGPZu9lHAlL08gLk3eGDiv
wgNtjVKVjociOXBDuP68YUCFy6GsR5DUxU4yfdZA4L0GIYR9zwbDmhuLiU9AGkO24N3uQX3wYhXC
p6jFPjSZt5OjBGOZmr444lbY/hjV5qZ2M75nufalCUwmtk5QxSc3ze30ZeCs8kGliM9C4yJJMn90
gkzKPcQBSoBd9fY4uJaTrIwIpIZ9EuSbIeQoG7ODcAX6LZAWD5o4BJWNgmMblGKBHMRr30Bs1wzN
bu2qIcOtZpNnDJAjJxavcQH6IjcX6YWG2oBbNcq9nkxoRz/1kMKtIGERGc/CAOYfNHAdW+cxyjqr
FPDjrnOE76nz/2owvGnfqHyAOhLHG0gVuxvq4oNxc44i/xxKrphO/alrhU66ci0r2oxqfouzMHdD
S5NbgK0GFV1FvAl4jxe7MhvDk4CqDPdvuy4FeIkTnuZuicKug4Pc/8eRzNJevTFycvNRC4cMvA8C
pUtZiMPPSe80H6/iuVw3DjN9QDXNU6E/jrUAI9Zk8nsOJa9vPV6pcXZZTjj00Mst9FiaM4NSyRHY
4WkXYD/6oKeQFEzDqX/VZPdDR4HXT6zD0xIlrs66iSBdFUFO0FAVA2rUo3hyGY1MAv4GihJdQWEi
ZG32+IwgClZDQstAacRaAYsWHchmoXrqkwuxzbow7iecPyV4I0R2XOA5ntemdqRmHpPratxaqEBf
zT6LceZ3Et82impwgnZa4hcbTV8cOeSXD64UoCvYZgFYLxPd2NZKK5C5cbsxBdSVJ83uPn9g74Mu
uHdCWe4kFaUKVV46ToF9AjucfaLhlYfGU7ZtUlDQUFgUZE+jFQKp9B5P9g9n/p7e4mDk6gK20T/W
EDHmDlSghb4C8zc/h2ZOP2DISnm6XYCXAkbbnnZQzfEObIgtKJNJHh4NLdsSCroounY3luYdN9w3
YDSI7tITNflU8HxFceQmIw2pRzYxQEIV/xeYQ7ho6lHjdrbwnaHMxLoaMjAHr7xqjNfxEEcnasq+
fuvd2IKBixOk45A6L/MC7U04+ROmo/rcDkCurta5CpxnelX8JQciVokPjK4HDYcUb/SAx91Ihxty
SLbCHfrZsdz6+yL+FcUD9BxRX3QPnKZ3n6aTcVFrpFp7bOIKb0CKbQGn7dWlroNqwIkuxiDCW1s1
HmhXNoohr9m7uT9FUNRtcojRr5q+xETyd5qb7B0zeaXAkUFjGImA70t57UBlu1ObDSAHeQiNNkde
TdXzLiFUn+vi7H2u5KXhYpun4PeybZo0OoCb+KY+iQxz4VFVBO5x8G4rnqiWiAXOXyDX+QHIq3ui
JuHNW+/WFmk2qBuAGF/isj+D/30uLa93R9zBAaBTo5tYe/SSTRjk7XzXoF/4fGeY7xL0u0/VDcWg
ewsFVNte67zjcjugAAq9vrfM/ZtbihNCj6pKkCcFAyzOvgmEPXe5xYBFzKwD2TyZxkA4EHCb/lXd
DuU4GWc/oA067twU6pOLuFes66Vv4NBjxydogpFDJHxvQg/vjkxi4t4lC6ojTh066dMiEEv1CxNa
bKYSxQQAGurp0g12vapLBOO8yroa/EJecJ9BOqbpXlyttR5SU3sMVUGkYUGLYJQucIluGW/y2AzD
9l6zIQxCB5Gd6H+UJY686ODRgySLDfad5spGYXQQqexNjcOzxUS9dztFkYkatfYSv0zKGA7Ioupo
8s7eUj77JqlNaet8dKaz5+xuMu3kW9LcJW/EFns7EMj/mZZf4sjhAeO8oguGRhQdrNr5jD/Gcyxz
a4NXiWjL1TAEdBsUsX3hk7cWVv3/SPuu5sZxrdtfxCqCma9UsoJtucP09LywJjInMIK//lvYcAtq
Tfe559R9QQE7kZJlEmHvtV6YAF6wP7JPE2gLPwlQs0hLkiyedwWZa/hCztUoso0ALecxDQbz2jNw
SHUp3kCjOe+ogDVHevAlyBNQCmLN2m+GHniLsfmRyln7MccpWteBr1FWwmJzLN+7FT/lXmvuVE6p
4u/zgAsfVakrAGiI4nbcn/usM1JTZ1YKSkANO7c9lqYtz/NjkLSlnbEbyhllOcEQb0mYmj7wS6k7
5k4M0AdYdiCGU70VR4bGTmvuApEQ6PDLceaB4mXQ5AyaN+JB1ngh37YBIOlJUcuFEfWoMWlhpMfE
7IAkjHsX0vpj6W0DADps/ZzXwdGJR6S6JRbw9iUtZi2T+9vMqtxnnNK2e0wGiqgjrkzSe66HrZUJ
j1ilMgFwBqQB6To3ImR78moMUURq7Em+YifBcYMokNSLdU5y9mmqB4g2TPX02AqxbRMpHYnJYAHp
39n8DWl33imhiaP286SzciMHULr9jSSMbJ/EoKPc0wNnoqdMlr+xynVOISV+3ikcM243vPWrfR7a
0zkdEsABLyP/SE1YZJ9Ld6qeadSLIDj0PLY3NLSk2YTdKGav/huJQICc7voOVYjGkOEgCgzPryBg
2JNyZR72MpFbGI2p1R5JRhc1sU1sTWKfYMcRO76ps1xEHHrO3p081Js62JUbisDBVjU0dVob9TYZ
ctA8mID1krI7RTeOKBZmqbjUbTyCuCPlW5LxMsFpWR5EPtLWfwVH7TVswuzDsPDprXKmj6h9aX7F
+8Q7DAbwnopqrTFTsPGvFU/di7EM5ucmnTF1gXfThQLUvQDboCFWeFgopGt6VsOUR1kWtL8UpXCf
4wW1WxQtcQTO+pOkfqKhvAVkyoMr1xfrPnE8VBnKpm5nFB9NKLUH55unFAY2D3BuUqIQuvdwlidN
cs+xrUhZ23m7bZp4wVI0h1DHWXsWueaSPvtVaanQpKySetqDhsqPxsHP/S2K1tnLaFQfxTozPB/k
iEK5fV8f1yb7QhciBYWywLsprPG1ccZdF2f5s93ib81kE6Pk9LSUxhuJZlCLg8MyQIrjgHfJVttR
zxmbPybOxDED0urriD3kV8B4Ty8WcijIQMuNIVwPc9ojX0ba6kA5iDs3QZyyvTYm7e3m0nh5WVAJ
/GTHFj8DfvG9wR6+zDC6jamnbdiCzb8AxAJapG1JhsOp+3gPdqR9kFGApAvwp0MJILiTvwX4kZ3j
utOx4WBXlMUfRu+6u2KSKZm09avHaqMYAIguGMcLkPRK/GryAU/Wv2RkN2C2tTXyqX8jY4qlfcXt
elr2n+PlyInc4AQTZV7ghvasOxotItTyXLs9J0u8J+IsAmxTxGKkyB1jr8wk45hm4JrA+au9tCv1
vldSSBYkTwsP25M+TWzqGcRhtYlt8u9PGDFj6kbgkYGPrWXWk9aqE0caoyD83tlqJ5QdkUb6If/I
esKxHh+3JPMS/x8w2vYdwArz8HnO/A4EZVMMHB8JMJBLMAHqZa0J7kE8pAD6fS8nJTVVkAMp4MFN
qykUOZMsRgFTFMcDUotu19DGnry4HtoEQkDjn14eZUrGjKMwbXXnpUM93MaPLj4ES4jKaQuJ5t/f
hjb214WBm/D7O38Y6jtlYXFdi2Y86Hhkq78NUpCsoW/xp+pC/hkc/BnIYwUCBpZufeRMgF8c5PrR
zhbAl9LYsAYH0J1SSs3dmJGVsjX4aG4qYfcby8GhHwrU43cHNfZk7Dg3AJWq3EjgL16b7qmrL45p
XbdIylHpoqIrF+F0WJeKxd/FFX68fr2+dPk6fbJZIDYAGvTxm8RQFChMs6wO7IZyWJRWfwFHSwaw
KmP65GRh/hEb8aSjRgbj0wAyK0A3AWN3FhK2YWzsN2pWL/5iIun4rEW5ZN12k/zVEIb9Nntdd82t
f7TexzwI89byqkV8MPhxHcIB2Efme2QL2LN7LLtQsCbjkDGwwKZtNQchDi9xB6RwgsCLAD0wPZEM
5AcdqB1ppzEEI6lAiUyHPb8MXHMBXtVqPNaZc7ZjBxtgQFjrIj0mYWZN9jlMFwOacts2bX++E5EJ
NUxGoJ4yJqNVJM7hfb+IhaEdJc0vLl9DTPAazDuQTwEOlsVdkFzZzCzywM22w/I9uDiF17SnALgY
e0BqJKiqslj1sWTK21yBf2mA6GILuDqAyguQ/FxSvFUvwWAFu2qUmAaG8S7T2nqu8ikiwyRZgeXg
20iJQdrUFJFRjtyGduuEU3NB5jpFUFqOsvjIdhZvN9IcdgrwWcxkArG4nL3S7BYACJ3MkfXsCIWK
1Y4NKJdTc2bSx0OWHjHTeGnLJr6yAaeOvK3UyBnX+Cp6PII700JBnrSgxmbIrGEh5tlaVoQW6kQ7
h23ILfCD8OobS3Gy5vxvEpGtM+Fn71rGRo3kFaiXDMXOmyrr268YvEtBpN9z1QI83nHARJZee/Se
8xeWbJiBZ4F+b7o3WSZAuDAVoYtjVdcFcWXvgZArq3lEYztj6C6ucQlrOcGgIWkmWS1hcMuOQuQQ
7r1S1NcJzK0ooxr8PY5wka3otBNg/Pd1brGvrj13Gy9j/QdvZv1+FU1/Cd3RPrVtax5M3ptHZOCK
jbeYB8rLUck5XeVu1so2UQ2LXB0wTvavrFnvLDLsgG8WaUEON4uk94rNsALJWqdyeNacIK9LZn5Q
Okhoxhmyfop5TzbvmR8yUeTOMrdjAMM64kXHwSpmAbU2VV4DOMLaMFBTnYN5fW/cpQB8qR4L3xrP
SNQmM/tme+dl47TdyIijdEG27m4cHLAaZBm7DC7INc1qOZGIGhAZIF9ANobjIyOL7FoQCh5bNp3u
ZKoLLM/qMLdI+H3Dou13WgFXDcjOqkQcffyO3WeSfa9IyiQbPiwSLUwaA9UDHJcj/ma9ieI0d053
IBEAQavPhyN5qsU4Q/bmFIIx5K7eE8k5WEVmAzJAffCBqGrRMQTfZ12FC+qNVwNFor45XULUOJ5n
ln4nS5r5Qtp4iCc8JNBQbwVFJaqLnHlLQ9A94o+rDbv0s2h4c2kXvx23IWZHUZ6Bh9eQiDslFpOg
OJpBRMYS8zmuXTlZas09UNU8UFGz7MXybR/vuqD8s+UH/G/wP1AGPYADU7iHxhoyBALcdovppgAd
UgfkbdYecuRSIRMQqNykTRoAWUcCJcFP4Jn6kNEQ3+C7mmxQl82A0JU4W1KEIMB4ek9kwJIF6cYS
BstHisWRunOwYIsLG1NLlFrAwlZjUhVI2qywcB9AANeP+2Sqc5Bbo4nxkwf0tNM3EY3HsYs9nI1U
5nE0vYjUcVzi6IvLF7rqak/xGruAB6EEw7rz50sZ794TDWXOode7NRIqpEIUePD6VX+fjPhNQe4K
0mOJyx74hZ19SJGh4gVlfGYAUNlbSZVHaRoiy5qEXOYpPI7jFYkKpCkSbAaRDw21Qjs/yFSs2XbE
NnUt3q4fUXIlWWR48zFMrb3rF9Upy0R4cdnQcRQRoMsUxK6kGmgta3enAUmLNUUj89adaQ4WuBTt
rFP+iY3p1tijelCGoKbCRnTk+2Ozo818tXuvNu5ps191/6UzWBwf8O2c/mUkZ2usXARO22R35fZJ
5hM/6SyOUH5XeoilqAOAdWzZkgKTfHzTlHjsth26ZEljlSEivZvMc8A6t1qbB4U2rnwgI7jvCW7E
9QAwyD+cAosLw2JIertPgCN9YWZ/LgXQhu/1pKlB64u9JBw70hPa93FkZAv2q3ogq6f2Q4IePc87
t/+CFfR80E9p/Zx/kIUF28z+hMOwEifIvTUDm6Fj7XbmCa8jElLzv45NiSqn3f9fMZjEmiMjuoVi
bp+w/4elSWyMZ82C8sCpQtr/QjZWvdi0Rc4UKQsRrGg36v1PMry/3+MpbhbJDlOVFfZ9B/dI2596
s1TEgKtsA3fYaQWQrb5tqP5w85T2Vh81ztKBdoqPYh/UU3kMizY4+7LpPMO/a34kyzLkBqIKD7hB
PzP+z/GmINtP3O8BBP3tYguISZbK6v6Y6+JDJ4mQGtlQz7eA80m9NrRALu5Y/kbLUFIO9qMHQ7NE
9ucUJ0eSU0PxGHEq0Rg0J90RLIYnHYp6JbDo93wsRxSYA6q9t7aZPJKtXY752h0yUID3z8yLfFeS
hoxUlxgdiwqb6ff2Mkh2c9KB7gIrH6TIo/oyRS6Xl60lXovAYe8BZ/IdK1gmCcLaMlzfucNoTKRg
U/OlXirAR0h2MeV31/2hH+nJ2V1r4W40uRgwosYTGJZQwC62WYgsfgIdJ7hxBR3OQ4lMTgJqZkIc
R8riBJoJ6pOY3ADZZuzmxfuTRAQ6TnJlre1UZJQPptleS/8V0yvzl6DBkbO+J4qpXRb50r0a8gQY
SzSc/VI36ez6vUtjapBfAEIS0sRArz3TOFlMY1cv2Z8PdnVjAXFGCytgjR7eUUmY7Vx9IIS8jkMW
vPRgP5WDzgkBrEe9oIr384SlAylY6Jl+lJc4/PNLEC+RsIrBBcSG1e3xf+I5LVDfG+D6JO20pZvL
Wz9J9+ojhRxZ+BHdrr4h/ZGod/eJ1Uck86JaLKSPIigZVUhbfJ96+xU2kI2pOE/gWAAVfNajatkp
8E5EFbbSmEu/DBeSkqVjpOVZZEBd3ZAQhDVIJAe73MpR8Ax65PlcObEAazKmcGHK8d9DkzQvicdD
U4L4XQn1FI+mfl21eIC/y8PdoyONu+D3oW/Wi9GU3WZFieM2Q53XeZFnu0XgTthRv42pR409cnDv
hABClkrdkNsqfR9kelh7S70DQSjKJW924OLGCZc/ILXXM6dpV+amVyHNt0PSqV8GXwAYUU9XmgCi
kGhAHkIrSXqwLqey/LxzHBDCgVsbczbgepIwyOLiXOQWAGRGF/vsWQF4XRxcKMOcDEmIbUMgsQj7
3XAErfYuFiAoDAAQ+wQG5etd+cosq8M0SNz3JlpOHiaOOeYINcD9IS+2azdUX9d6OjWN7f2F3Mxf
rJrNv0yscHeT41lngJibz+kkzK0IAXCNWtJarbUanCE3KJgS2CPj1VGvvxZnNC8MWytmWfNLmljW
1kHV3C9lWv5jIYHkn7YDNj2Q3fA9/tYb8/SlGmu+LcZheh2WmmHiD2xRvlYpiI6abbJMYN37ATkY
AKnn5w7n15spZZKYD4thVPd8IxAjl87yZqV+VNyIvtrKmDd0EQr4wyvJi+j7UBe+BaAhRaH7oKEi
JVO3IA1reRGtVhEkj5mOpe+DblX7kgnJtInWPnwuulAmvzKteLza7TvRkXU8ZXz7wDTUWgoKeH92
XD0sFG+fSl9M/Rk6+my3C939bXQsfat335YOpD8skKFBY8Ql2OkNkSNBbgkq0ZBBK0WFRtBQYBqE
t6G6Sqf6E/Co35E2yO8BHARILTjR85AhB9iU53UCpSmyv1F0KEEMusnqpj2NXaoM+t7mX2qyTMLg
mck4yoVkqP9ECSPF/N4G2XTx2QehEShMQlUeoupBZtQcleLDYmHhrStEVinu49Y6VN5YRY91JiWv
AIBX+Ng5In8bPNGmKYBhYXfhAtCAtsQUBxja6n7uPhh1qSGjrkIaC91bkueoiKIuqceq+GCCv2Yf
MxTwuRJa2ZIzeuo9yIzcHZCUKG0ALDseBndA0hlG2o6GSBR7D0XD/x+ZA0rOLcfOE5aZy3tOMqBp
jVMq/iCJSjk2pFJbcICo9HceSYnMmaIHpUCS8AqJ+Lf8Zpyxp5e7GHYOhoq5xfdqS/InnvHuEC7p
WzDFklZFskepLqnvpPOEQl68J2NjFwKqOMqmnYO079e0BVRHklSVE/lN+7VFvfmRZKSlJo6tZuuh
2HT7oMjXYXmqsCcVaWPqGbasUXq/AgO8cR54XZu+LVW27ggP1UhA5xaVTfinid2sPcmW3h/Po0Rb
pd6DDEDP8FB+QQsq5EU4OJIIBfbf+YxMI4FU8B2NfdeOD2s/jeluLUF19Kh/HE/9WO/X3ko+x2sf
73w2dk/O3HZfgSAMChEBkIjGbM81CsM29WR3X8EQMqOOyTZfuAB1JWBSP+BgMXjxg26Zxd6YG2RI
YxfQP9SlU51zN9ya2Cg/0qgGdhAybaRCVChQn13LbyKlksJZCklDMhx2xJgXeebyNCbjQQ1JY9Rd
fTas4ps3Od5FNwAV66M+DjFXpwWveecD8Okhemlgi4eupiKTPqNrKlO6u7XB43Htk2qnLiJj3oVX
rvqeyUjdmfqI8qL6E8rvI8f0+qhCpHaG8/UeExRjGpA/rEBECey3lHiiYRFmSOlOmz1pqCEFiO2w
0qn8FLh6EoxUq/vKy6IWfFh7ZUManse/dtz293oPmHq044skczym4h7PrtuOsd4Kvts7bjKBn5RW
kbn2flDoC/wobAy+sqg1k2VrhuCV1OSPwPb/u7NtY0fyRw5JbUfqB189pB6RVVJPBl3lA+BBrpks
tS3JcKgNbFat1n4kC838I5+b5BIUrvMRDAcdUgt4e5ip/LJy2dmuakAh86LkMldlh3/T8DTF7I0h
W/zZTLsdKuSNZtePQFgKkxQrFsJT8NZOqVNJwkNNJUlxtJ0xIZsqQq7yBEoxvmEiXRn/vQD+ZAiQ
rpN6FuTB+vFuCCKpj+CowGGWkYFgHXDBkwPAwkiDBitMYRASQ/qIL6zG4Bc6BnVYP2mIY+o5VfPb
hAo31OWhHnVEhcG3JRtg0uJtFuTz9mEt5zrmtbRW46TlQAOxz3GKeYB077KO760J2TRJhSNCRrvN
ttx4tqp5OfH8I8lNIlRA6bqXA+4U2dVVAk6LOZY1U1ZhbEuw8WyoUipt+PJMPVVSlXIJ+CrVVGx1
V2eliq++96YCLPImbeqX1eZ92Wrwqd0bNvhFu3V5AUDBcPVkYxlNu51aMe6Yg6KHKLFAvQegK2RK
5MOVGjKOM2AB9mzqj1pR+JODtPTSkYeE8CXDJAsA8WACecbDhgjtishmcRygoedA6SOZsYgeK2D7
jzBj3SkAgvRT2iFXGklJAglqA/hJ22qNsP8BiEtvaK4Z6FkksGXgGnUMEJbcjCbAYoFSABZlPAHy
clysQ5YDh5VkS8KSnW0iidxG4tZz5g/+cwAegp0vsRUEcFFX8H64QCXi+PP1ed5e2rTE0By8ZjMD
J+TZyItIAAU8i1CI/96TshlcYVf8rXMsEgFzPBDnZjJXJRamGOsmXDzuA8QZQlKvKHKJrCSotlr2
Q+sgw+MUkLL8JErL2CILdD5YwOz9TEPM3uYDmzzgLUotylaXuyFpbbHyz+2fOnghK5jpJio/rjZr
XwfqxlJ8lZgLy3skm4c7q6i8mRx/+DnnAcSqoL5Y1JJLT+tpxTAHeKMC4Pn6o/UDyeoY7FBgP7/+
mH35m79aOfjAAVrn8DhWg/8y2bb/4hBGHqgVNoMckoy0YZDzZ+RbRCTXDjQMgTQmd92NPSkSt59s
wNVU7Ml1s78ejCnmnOBQopiBECsvLRps/YTA+j5MIuvwHALxm1MhRRLbVekLznZLM4pl1wxRnd02
v6RZmb64dujMSEBGdmS7FkeShah7eHfAvNjZOJ1wtyT0w3VgWx26wvRsg9lNvaHvmBZI6luZkxbo
FlP45eHLV8sp0gbQ0tet11XamPVpAzhsQ1mQWStBg9PWuoAlyD+DIwdUbSYgk1Ok4CWyod7EBnNf
Wxn+WaWWDe38ou1MIOZsyqENkRMABXlobZg2JxtTzhPJdeCx6Nc9y6sJ5VE2iotBhkiU2ESOrY5I
5PmtwgSg8c3uTnbXVd7fYlGYfG1QjUHOffd+kaaYcUIlxNJbm6H2iyfeGsDnzYPqOsiGeoDn+hon
eXmiESq766uDjOsnq8tAcn8zI8W8dF8NgRfdmC3VlURtmAFiWtqurP0UCy85qqe4LqFdOHIv+8a3
d/pNQA90auj5TiZsSB3JoDGrlwUpavVCmRNUX631u/pdKK9A5voCNKSr4K3+urbBa2EYmGBZAUD4
4zlsIjVOQYfxXLS2tUaNAU6otvHOuclhibJUQJhIdWB1KWDq7GFLQ1IoF3uci7NbD/v7YHSdzMZx
tUj5eriLJvwJdQvhP1n7G81k7qZVLc10aPrj2DZqWe7mP2RL48SP8cOa/rwzcXNsQnXIA0V9UjmY
2MldWi8qAuz9NvTEz+W7IZXNvIADIx+aA0j1gBt3k1OPZKadvJo4LjeRHBpcwnywNpkElk1kM07A
mSkcXgH6GkMbp7V3Cu5jeU4yaiZQLb1yf26etIKikK9W1AbyhZXfQ3yyBiTjr3NcgEAWsPDJdpi5
g0w0NOCmd4DLatfn3vyXcgQ837mXDdli9YjsZBqTxsRZQAS0m2JPam2oh37jw0WPqUeN4fNxtzpJ
rwJqhTZWzkko/gIXjrub/Xg9UYPvfsbWqhwD8HuqAIkDwunZt9C1M2uVf5xvBu8qmDpm10cTRzHn
nVo5jSq09Keo2onC6eHd5Umj3B8v/2A/0o2RKzV+vAfaeXuKJYelr5gvkYhzCiVf5t3YtcrlAPq+
s5IFD+bkTj7UIzX1tMIpQJKG02jExaQGGBPUVVLthDx3VCo61ied1JY3YbKpG2QDC0qM+3kam9JT
Yty8uvxUdzN+18iLIxedMPfDBLqZgjeuPwJctDwDeOKLaPHCRI7KdDEl+zMxPVNDdM/UI0UMWJkT
78TmQf4jWwo3pVawBQWOEf005oPv7XZAClFfUEU6GCMQ+oogu2Bne1721HWWMr/0lX0Ba9Lw5GX1
nMla12xj9qvYrkiGBGuq9BFs7nGcJ819nCXk25klJQC7whzAVPZqvOlwbojfM3hEoqxiHTs6s80i
pLnGwHaZsb+GJD5767coHFDjh0dQyj6Vlu1f7p5b9FQiN5Sp2Rv94KIeCPb8Z9VLP9+5ajNy7c3K
RpoCbNVl6WGorv1+RX0jygInj9iowIvDwMN006XCeK79+r6Z59w5eSt/0nJ3TOM1ojF35zesEtrj
j1z5YLAtz1YP6T3fxSRjIJrYOnB5sxAZ8hgi2zffDJToHLWruuwgg2bdeB/0wlH/gI1IC5g2pWdZ
J1TcWaeFoVAQtYPoKlWVjMDIce3e3wksNZ78rtpZgdvbgE+DEampd+cTLKMZnrVK2aOCNkq6Pg07
MFAzG3UWCQjIEyyYzp077QAf0yB7EU03BPULDW9KMtVy6pESiF67BznFICVeJEr54G6AzSxagpEj
y9SPCjvMrukQJB9qMNJfPFe8mlmTflCitRkOwujBOyAtqDGyZcUCAoiKOBR8t8s8dhUps8EmDbO+
KNpryOZIOxVMxMc5L7Cgt3lRbIDT1u6sXlQAhvkWxBrxtkaZj3skP1Kw1I98q8mv0zSZeJYU9TyB
tlsmPSKF8jJJ8gADe1lPtVm/0Uj0ZWvvSWsTq0Dn9P1mTvMe+9bfXFxjmoJnO1j2NgoVj8pQ+QxB
Vm8Fd7t9Hydgqahc/8pQw39tBpTTgEKr35FMKbq5ejJczIO1rHGsHKAK+VGLlnDwga/hopBzWV9I
TiILEK2gnrP5MZGX8YF4xWbg7MlfhjkvJR4Kw3JIKpCnRLrUwZIaHJYtBzK8U7vC/M7HNNYE5T43
6SADP1RVkFZHo8uokKRhFZaYd+UXMgLZ6KjfrBvcJd21y8wFrG7f121Ix/uI7RAFRtIjU+kGeIYt
GpB645lM0GVaAeRr+7m2sAvxPUIaDVFU/RGFR/GRRs06Y68cEHbIQwSC/46EhVGvT73KYbfK0QUM
bIJ5r9O8hIMXnBwJlYcM+hlk02unZLULopAI+WzKzuny8ERe1PxATqJbXLInkY5LMjWkKwIuEShK
Z+yONWfwLpqv1ITIJn8d99Rn8fAutcGBdQ7C5UUbktKa0vEAvG1sY9wirNLLm8cVbxNmbR8UPSrV
8BzKxUFHJw8Dm34tgEfPOOHunvkQbIXdpB9Xo0W+WzPOJxr2JmB/q2n+K3XM9COJgEaJNDjDurco
q/UvUoLwJ/nYW0iYoRjklfLGPd8syIw36XVAtWgLEJAJGHBHt8SziJoutt57WpZNPAVmB1J0SNbf
TB6Mmy6u923WAIH2Fk8HXQdHEnVnQLT2kdtJvjqUttO+OCq/u711Wb685/qXWTIeATSPdwW9MGST
ywaMEIAWIyF4sPGuiVskOYJXXo1I4SKNDW/9m6OO08h3FClIdhes13FxjtjZmwdTcrozUheq/NeM
g1IO1Lz2yUQZxSltv/W0jAFiZMvZCF4eaaIV3BvDSglJ86D+n2Q6KrkVUxL/V6EZmARmI0UScQsQ
jgz50GkW/+JU3nBsJtPcVW7/MrRdewFvyoWwcfxgXq63EcAc1YhgdNIEz+myQp6clc1Nc1R1sMAN
OnuTlR1DkMyR6K58tu3t3wtQRHbFOcPKGElmeM4lJsCnWqM50ki/kellzJzJRSp6h5S1b292/aK/
KUn04P7TsGa8HvF/agzHOAn7g7MKVAXJhk2oD1plQ8M8Wf5e0pLtaGRii0HJaUhm5EDD/0KWOGUH
RBUZ/v1CNsbkqOPoq1supicrkIFA8LQgdweUIWFZxsD1cVi6FVI2mDb4kXBO4Z+pEd7YHMK++qxF
yGe00q2KQF2tKmoUJK3JKLZadmc+c8GGPV0Haevbzg6wN20C4r3IkJijYEsIg0Rjl9zhlDxAnWgb
7UK9KYyfattvnsiCRA+uJCPYk+4BKkW7/NDmFpq0D3fARw8Vu7bzO8G3+PaEiSV1qamBPeWL7EKD
pg3aCdWznndR3dHmfLvUqA7THtR7DJOBprLBOkebPVqwBTwFPwpFl+vc9WMjSff6sC2exTjh0HVN
vrYo1skOtrMWgD9EY6Ui3VqTmWwbbOg8hyVbgOwbNGIGzQAcK3/5yi2k4pG19iOllv2a1Zh7kfAu
Do3jdRRg8MJMYtP4TneaeWZ4X0rQ6TZFuF6yFM8O4Q7j59XG4SQOiuO/gfqHlUj5d5kFfeSmYfmp
XYNm3wPAGRn25nBIlmwFdqJRooQH4FA78PSUQLquLMAeDeAaBwbu717jAAoM6fJgdEi4v1NjaR27
OfJ0nSbfVkUfvyBPPn6hXmbkKLZCAtueZH3TumDfbDEPqxtACmpDpRkBdFXx8YXLAEpEEQycx+zV
mMKKGTNGiqCEOk4mdmDWA3+zvA+6UCYAlr5teXjwzD67gCqtB4U5itUYEEcuS/blcRlKK8gCpYU4
dVocIODOWNLqJehoiRprxlREPk9QRiFnFjQXGJv+UGAS80oibGath8L03Y2eXqRAtynrHvS3cipB
FjoGeckYubSgEQ9qoAHLqzBb8guuOEF7SIDLx4ydLKCYkJxS5ygxjhpt+72ZtsCKuQAYEgo4xnAC
thZYnfdI3RhR7Zy5Kyp7l2BvGnYHsCp3mZ9K4IYc6tZ98sTKTtT0yxouamzaLbILhz5gAGDNMiAp
3Ky0PanvLFWX9KTSltQL7bkNzlpod3ivACMp8Q+J5T2Ri706XuR1QPXVZz+BqMVw0WN9sAVAI6R/
kkadGvWiLXYlQ3qHOiaaKvBcTzzeAkQQOxp+Fb/opsVRwnMufiWJqGvU/4oFefDW0BkHEvYeaIyi
MQdlJdDj4ihOqpcxrk+eBHWkBge53t3wQTaUeMX+ZxPyEPkAZEcd9SEMDZ3bNae45Eej9ZXDT8OX
CQqL+NKAZUju+IFPxjlxeUM0tDAzqyOtoR6pyZCG1GTSWQ9Ji6QWOGvDBz9zwk725Jq/aYuHUFyY
2CHUd+P2v7s2tuAoQ1dXVXnMikqBbA5VfaWKrvql8w6W3/1F+bpKpvQ9R5IzX0cwJlEt1wDYBFAE
4Ty5JWCUyRg5tvqaFDBDDbYYZhR+bkno5Pil73E+BRZxSZ2aG6XP9r4sKlVW5AWcOj+6s1fxxk7s
CwvT6bkF7gMQqSuUieH0qWy66SWVZ1M0ZJYJ6mzMEXckI622s83hQ9ZbK1hCv7lST1QANRlZokJq
JcXQFxy5lyATsakOYAL1LlNR1uGe534ARlZxWIt87LaoxPEuquu1xRp1IrN3bPHs9mWWAGsmyK/j
VCzIz8CzKmIDaKnJh0LybEAJupg+3P3pxnxlwU7/ke9+U3cqN8y+euuK7KUO77UN/dFVkIcfxZ2P
+oE1LiCoWSLCLZdoKU5ZA3bFE/xvN/D8vRqSxvOK5UK9WMKs0LBMKrzMmhJEJDcZmfAKyy8VMckA
JdNlv5EFA57uiDpyXEl7dAPqrIbYXIwKrzOzPpoSQSfFU2fIjeGkfif0OwAcNkojc2h6JKGd7n4m
QrrQuMDt7FIQbcfgbUQhozkkG+TCZAch4n6DM2CMDRwnHIF5BPZxGlsZZ/IE/8PMwj7ZTGweX+rY
3Sa2nb/ZvM/f5iTN33iOj9Sy65zxMQEapHkAGLr5TDoyNYP513gx45OyGCdT4J1tiieKQQ2S2nHg
G/bLXl2LYw2x40iWUBcz8Jd4idMwsloLDFGodcDOqc+RLpeAi1DK/KGHQg6pR7K2w8aHsMX5wYyU
pvQaSmc5zIX5x09jkKKY1zjKTPPFzasR34OBzD17yZqtUSzgEnwYi7L4K8jG9bJ43Xjt1/bZklim
qxwtnGNqB3bIPmZK5/HUvBT4RkFdycZDUeLfeQzxgz34wcrD17JnSGVLQBZgiFWW8zoXJIwHT5jn
Avs9lqjf1CDNx7yscV7u4xk8waCE4JHdtfZTSFkigIYuDzbgbDYGjQHbPbxW9hc/W4BZ7XnY+5xS
51PVBHyn6XCXbkEN0jK9ksi1Mu9SYmOTRsSrW1uLs7fHAWsJyatLjee6Pp4IHjIILIZJhyjb/Yi8
uusgU6ay2Rwwx8aQZEiMSq7V5H+s0hkvfCkn0eiA8zHx2CcyVSKpbJCvsLGNCa/FPiyCaA3c+LXY
kMG0LOnVMLLyOc/4brCt5uSP7bPZ4ndrh+V9E+cJ308AhY0eFEzasRAAvRmwvHZaSwoagv7mi21b
8RMFDhZ/uIs+OM/cNc3nR7G8GVC/PNseKBxLFJ+LIvPByTz4b0BJ2k+o/X2hkVmt62sMXlug0gz5
JosTnMKOxl9k73HXfxvZlByw0JPnInAnxTCAFLYt5nFfY+s/x782mJNEaeYncgFfAtYNnu/u4nzC
+9OxO/dEzRKkwH5dVxf4s+iRjLfBP8jyWnaWNkOdErDbpZ12o96D78OQTHQY7fvTUIFZBljDVwXA
ccMOUItUYqObeZ42IE0Yj1nRoH6aFGHtOuETleV42NlsIpI61G16JGNbY/1LMiNfue4zFDPJ4m1V
rU1daji2GPMY51tUxU0iLBGbZyzwu+2IKpSoQ/FRKA52gsJlvL2y7qs/LkCCMoFD3K9m+zWs2r+B
CMOuK56U17mK/yExM11vm4yzd3Qbu/w67cLArI7IZkHuBEhltg2vJU2LY38BMP2zO63Fh7AT7IM9
NOch7uwvRcEzUKwCZtb1m+5zCFLE1SvZRZSBeUFFpal6JPMLaz6b4Z9aZ8W824UhY6Bo6uur1X5B
WjT4dmSuYryisWy33y0rHmckowbrm7/tdXYPLcC4jqn4P86+rLttXtnyr5x1npurCU4ge/XtB1GD
JUuyHcWxkxeuTIfgPE/49b1RdEx9Ovly7rovDFBVgBRLIgHUrr17qFxYIXaduKCABPIwS3/MhzkE
ukRwJO+BvwlZTNSKWSROtejfZqaZBpSZyxIkJiBYaNWlU1wKNrEuUH9uOkP9r7pW8pJUydspeQ6K
XMaQLUeuUmk+P85jQxBPA1JSbEyjBu+rtLBaaTyUNxj4xYDjfXLKc+KBrwAMzBTCVJyD/MsGO0Vj
oynMIsgyMnbJq1bvN1lxoAU7aGFGHKrKbJe14/VaX0BocCcHfVzNC/2r5T01Kbwv85XujU8aGCqg
TQnuX4170Cc2hh2RAJMpQtX4toxls6YuOZo0+d7h4GszNZPY9GbRbLskZy/guDsYU519T4ce6TXJ
zadMxMH+P0eAZKbwLZ3JnZVY7J4ushHG3PqzrZPRBUn/6mooC7TvlubqoMON3qqm/lpghW38J6Pv
x09TH1gbaEmb96HLfs4lsl5gR4ehUlXIBogKsZdyjssFZV/4DKcJRzkjqgqOsoHUOUw3EWDOvraZ
QwS8Ttjku07oI/hGtPFxAh3KrgltZ9WqLjkgt5E/gp2COqFWFQEQGMiq5sKL78A2/hFZwYvxzibe
24UDqIeGGvd3G7XEYCHxZ2g2aNx/UY9Tq8tbv4CU0wnaWSCG5pUHHsk0euypKwOxMmsA1yMpiuMI
CuJjbrcFMgJinSgT2QFDytP1VRPbLL7SIUq59loPLgqNy0QDaZPDaqg19AACChAddorSe26pW/9V
VzmqNBBr3ljuHFzUEqSGFG1XRQyUwF+nqFWXbK5ugLK2U1P2juVBiE41r6wVTbUM0DOwaryRFDkB
uDvpbG8+d/xb+uTlnPDmaHE5E9QKLKATLaj83wUPteG7XVq9NjEyE17DXrzUcoZ1EUVim4XBAGah
crq/kaGoE4nq1RySxagZsr3V3KdIWaESfIvcj4S2rj4dDCf94WVTcAEAv73TJ4vtGldkz31QfIrD
OPuOuvof0Rj8fQBKDMA2nNq7POh3vd2hBsdisTg2vYEiG9UKQzcBtOi9T0a9hp5rws1uc+MYo1aA
HhYXihtpRur3CfYXQA7v+qbp7nrhHtxBx9lcBaXkOaU/9ymxP2fvKZuvVXpr+tREsgB8C9Sc0QFz
U2WAWl1hCuZhfQt8x8D0AEuU9wFzs2Mtu+uyAMufsOsv4EMELwdE6SEqD+7JRvYQOU+sDTmdsTIf
PNPekTMUiM8TC9q1+M4fyJZ7jO+LxjVxdAKvgyWXUYrN1Z46iLETlw4QJ0fccBmEb1zxLPotaQtQ
pyu2pDvwy6MrDvdfHfI4ElwLeQTNRZ63KFgCug/XkjMTNOHIwoQeyFSozIkKnFIcHcf7vm+STSHN
YMVQAwQhOIj4livJL71EHsxG2czKVvzc1J0UQ3g3CeTZlJcu7XtrcVCc16UgFf/zEJo/ssS+zose
CM9weo3dBAeydXGOkHo9Ny6AC6Apya175QBJKFLmFeQuZ/eATeV9CkcCZYdd6YXJioNp9t5Mf1KZ
61L1OjMHLWxDv8KuyIXIScOIf4i6OBzo1Wwm90ssnU63YI1OTidt2v8uPaQpX8Wvkk7L4BD5sROP
D5Rzgjjgd9nGIExVPBkLpUUetxtbN7P9YlpYLrzUUCVdxdRD9+Yvw8hWe7bu655pgRiuGkahGBXq
J6loIs2u/Dp0QPhynHML3wmb624su69skg5Up/B98N+DqxwUlRAcqZfxpZFET0GKKq/I2PceyJWn
tiu+GOZP0XHxbZJQmzaiit93ALw8djqww4XZiG9DEH4W4Fy4WDir33tPVd13QGZBdyxr4/jRwIFx
ijvNhUyaZP+yiwZiK8rUoixrOyBZAEAhuhrIlJd4iog66yq+0fRgawdAhbnQUbofqqnZ8DF8GXpe
H5uE6R8kb/JjlCWvhe1Nmd+Zpe0HAKXsWCjYBwH+hQ/ISZBvsCLQRqlKexpJF1Civ5iON/qFW91x
Vf0EIWl2T62lq08hqgYtZm9uHEt3CR6itDgIKDgREhznIBMypR9jg0MY41evzsuxAPRE/SzC0icu
TYJ0LLiOOLRWjgly7QVRsoSFtbnqm1RXYgMTRB7A4C2l99CriwEiBVAfawdH0SaQfcT5731gaPdk
WuxVqAfQYOuGNdm8ydF3EkKh41Oie8YB9WJ8E7FUP7jgY3scjcBatdLJvgeO2NV60ZzcDrfsWWYB
OsftOnCgAktiCaSl8DtpBfIuIVPOpN8mQI8trEAh0QBRv7XwSeNwXdEuGRpfd40Bfd13udKFFWix
zcxBS9+NnbdxC0EQtcCRq3CEvb63azt+DL12K2O9v+BovL9I0DEpZuZgPyqb4wJxbieOXM1eZYvG
dmdBSPaBTJkBoDvWQ+OGumlb27gN1+VdK3BA3QT6B7r0Xt1uoRk3rFtR6Jmfs+pcosLx1BcV+9BZ
JhimrTq6GlF5RuYzMFrd0QTYSIknNedkS+Y3rv45dAdjzYWp3UfBkDzaY+asBpRJfNMCgXSd1XzS
shgLBllGd6CkZ89x0T5SAGQA5UrolfWYW15336Qy3OS6K741KLRVM9DU0xh567HpJP5O37Q0ih7n
e0voff3bXuR9rdI2epw6gXsUxjGz/eaCrWHblFDTBIVrgZMotSiiPl2cKRjdI0hVzjKzzR3Zqq4l
CGe9aQIrf0mHj6TxHZpCHoRjRiBX8aZXznnqdzlvjiMU5V8s9yoqsl1EddH0aghUhy1RbflMZqBu
p0NpiXiOknnyFpV5UC/ierYdmewhgRyhXL0axSUwTONcdtNB52Eq1pVitsfWkzah87a117Npp3fp
12WLervRpRAZFlchtHeFmDbWd1p4FErwAvkZnGGkD9QplfoFKyHUihQr+OlUwOLQywZVZjjr2CU8
ZXwVxNUqRtnjVAA6w/rNgg2+gf9K1PGixH38fAMhpgEJqjTxUjGK16jPs8wDIeUYgl0ajMarm7mu
wjUpfByyOQcat8yNREy+RjEclqNpOazssIseQSbmIn3dVf7kWPFXyB29NDIrL0EGla2cOQxwBtiT
qdjFvWt/cgG1uDPAybNNoYz9VXa+K3v9C5j37G2r8/IOMkTmC05J1uSHImC00XBIfOjzOvk4uO0H
ms8KM5DH9ll2ymvLedQGDesd9UKG3qDGObSjRxTPHvKsB8mTROLaLsvpNWsbZwPG0ejOsxL5yiv9
3pBBealaa3xAXTTy28J8C5vqIbqj7l/D9NR+supsjTXAFoeS9sduFOUZBwbdrGEfBcifhkMe7ukr
aiEMsqIMINy+WFuRqV2cvP4kcml/LTnElT0rNR+GZshOk4dbKTlskd61dRu/uJX0dhk4zXcTiGZf
wtHaUEBcRglqIEt5BLFK82gVSCBPU2J/Bcr3a4QC64thxs2hcZBOJ7uDUkSAc76GmeZsSrvk+9aq
tIs9tp8CJNpFjqf5CCW6D60lR790AUuP3gXupyS51wdoIJCpzUV3LnFDimMDOhp5jWR4j8/XTyB/
nCBxjwkyCBhfTYBTsv/OBDR90LbNObLSbaM4qKMW6+rMne6BSi9OnTKRnbp0iSuUg7Z8LPzFRq0l
bpJpfRx1aPfWazcIhsOyyITUOi/WtN6ky3sIJ21Vh9RWl9XpewzO8cZDYYl/hYmDY9v3hTgtySPS
9KE1Oa3Byb10qTXHLCv4MA0iv+ejWC+BNM5yAshuzfkfQwOlAc9RLxy6TbURqqLGUhU1sWrZysE1
KE6Rg2zkXRyDKrAh2+IAiONtRBhxBfWME+zKGqsA8I8KhAwz4X4MucNDotXuY90kqG5VZ0rGiBOe
QWOvSSG8ze8ihFPvShTCvpqagwrmSKvXQWAZO2jA7IcmkRAZ7gNtnbiCbwR4NDOsict1xl3xWFcJ
+9AXebSfmgq4EYoGFLIClqcrDmFn6R9CLR7Paq5wypHHKvNm66rD2uU4dz7TjQ1zy0acXAfvXi5a
MBotgZOdn50OeDcyudYQ+/mIA1HHQoo+UmKl1LLw5WmRMVrMEG4AoqPJsmndYbXtj6ggksiW/BqG
EaigQ45JSZpCUhnltOTsx/ptRK085CaHk8nXt+0D1u1sjc/DOhNDEjA35lrYWrLG9vgXbRJRIiH7
UkfgEKawmVMpUcGunaRrMl6NQPBkB+kczIYoPr8VRGfVvm2MbocdOBZusXx0M8v7Vzt85W5oK5Bx
v0G19fgDbE9fbZdprzUKn/2sHcKPIZZ5kBd35IOdRthEdKWNeu+kOeiQcriTRokyiKx2N31S9Fu7
ypA8TRjkQ5SGCIis3H2pBZvFRHa6jBYf29VVv+0lHqLZaTER8zKNFTrKwoB4G1FSDpR9mOrRGe88
fe60BGpR9vA6anGz51btrLuxHl51sD2DBjqWJx26Q8/uiFSrCsu4DRWi2IVMhJaNr4XroQRRs2qc
36HSbR84ReAXYF04xQVAsnqEm13XMLBSAfvrpnmyD/QaZR0UQhctDnH4XyWm3ziN1e9oHPg11c3d
0ddiMM6F5X2qBO73boenpqFqmVOJeyt1map0XrrkLVRwoIJ1FXwzlrwiSdbgbEEmt+Sgf5ivAqiX
X+3BKd7bGdQ7HN0AFsbr2D1dTHX0u3QX2/U4sr4Pnl/j3/wUFNfY8kwiuRd5aJ7Y2OP8UA/FzmMg
QMGqCEa6uIoCNwU4smWzYbES5CIpIWqSInkPKd/fjGwHjrNPVJrjYflrSoJ0ZNh8T0DXQ7bdBuUZ
vcwSgmriaBNaKPsZ7KDwOdjzkFWAckdaiv4hVpehQzbfC8FhTA66oOKnf8gTsIiL0u3ubkZEU/wa
47G/vxkQIjXu5tgYL3NQSxvqbRBNw5F6TYzE5iriycrBkcB5ic0NBoQQEDhtpFjz1QVnZKDoxXp2
7pItSDPF06uM5L6KxgKu5ZCjf1fLCnUvh4AkcocknkWOzvAuXS/qI5lQfR2vvSgEP03t8I1pIZkE
Up7ihLwIbqbUXC6s03cs1YrDYqIWV/fg2Rbr17OQw1PeJL+LcIbzwQt6/Pa1GhlhtbHD/qXfZxnW
MpDThBiP5/VrhnLOR9r76Ti83ziCQx0AIq4Xi4X5Qya9veg7qM3eTKWXVb/vC8NbtSN+HlliOLus
Ce6AARIXiCyKi9U6OMaBXs+ushzA/Zssekg1d46Yws+ohHNScE8FAYj8SmiGQfwmAG+T7gA6X+jB
kfp5is+v88J+Q10DCqnaltwTFsFrHO1WPnXdXGAgVwOX0bwYv1uWVt8tkEQCM3qGgU8vKYodHqYA
p2StHu8GjqqcqRDaDFdsQqhmFUP6GrUpnhV9alpn7Pmss+1l/wKgrLmj3mLP+jHa49fwWWeNdTbU
JYAu7CmsePap4N2nBEkvwIBWI2ljFq75XGNl8Bq0mvQNI5qeQJzh4T8XyPsutgdoBeTatsbIJ5QZ
Y787FeZrPjafRiEqNU9fj85nqRkXOlIAHuGlsoZgS73lsig7kq30cmeWiLwJqVrvdrwDdGoHSlXa
yjlIPA2rebtXx9oqrwEtIc+yBcQhHfcDCMEoGY7mwbAAh7RxLrYoq6E4lR0hTbzLDFBWaHXm7mZZ
iAn18SFUWtegWO8/OlPCTnE2vepFFLQ+niCpk38kNQmgO8D4UpQnGudJ8/fT9K7Skqq9dM+TZriL
mJA75J7qZ6OroR+aIG+gxT9ZYjmXOcDp8RhxcMSnm/GOefV30nnnBA8hUXhSe6cLed7jyNQAHLaW
WW3jaVAVlYDkRmw9muqSs+mnBQKe/cBN85HsQVe46zKS2nqxTQUemZ6JTxaHB1qw0rNAf3RRx4xB
A7dgsVp2NZFrg2dzxAoCytCG5JtWRt5hMGz3QK36N90lhOJAQfk2YhlWxM2qFqa+X2L5UL8gb1tt
sR3XAbb960sscfSKS5daN++Cxt7EjRCAW5l9XfiOIlhsG2Sxstx1tpbqQjdtmC/kJdsSgs8MfDe1
YgRcAqMJfJk0Aw1pWtns8cFCjGR05d2kldNer23gS7y23zSeDiE7C6sY00zFNx4bdx0PIV1recDb
ucz+Dulk6DaN3Hyu8E7XXuppZ5oJ1KHTPu1jSFV4eb8xAH47eyLN7ujO7wReDPC3fKY7P10Kayq3
dhHU61lBkSsoM2TKAUmzxZD4ozBXphYVjxRtNnmyTMBi0K1p4Bm2NRBcOS3k7/CfFvk0nNZEr0GX
K8KTsORfjC7l50QL2QdIt3eVKS50KbEN3NixZWxiwJkuWIM2D2X+tchTB6tRrHvWbQBW+bk/2SBl
H0HXdIBuKPzgTlxNiRM8uFGkPU0c78JtJer+q+Ap7ozgyS2gvZubyMpQlxyezOQ6bWxvQ6OsmscP
qJHUAclD3lUcA4+n99gOH83Cbh6asXu7FK6dbrws2YZdwY68cqd178Xu13F4aoYq++6B6B3vOO/O
nhVAhsHAe88EsIGMp9V25C5u846HDWrAa8df4GugF0MumTBpdMkBzPDkVO8rOZhvDmjbZjMSzhgm
tsXH8UmvDKwjDH6Peg8F9Epbfu/gTfX73AErNfUtaI+sp441ftEAidz3KOvkwZfSTHDmIRWOkGT6
qFVDZnUPHrNTmMY/IKxcP1d9UG81Obk4Li/BpTdU6drh4fAlT/utFgfODxVqW041h0Z9IYERi+0D
Mlv9eYjBSeCA+PWlHPVk5yVTvk2lYb5IDycoUhbxibz4NLPccz4tgxLdLh6lLAUKkRXhHnjnvHLV
GW1/j3OgYwZGTSD2322touub+9fxc3sEg8G9yKCJZ7q1fRzwG/OjWGbfq+SZT67x1ZBYshdRPh6H
mI3nFJxYfgWa+q2eCNAVq5yQpyjN7b7Am6B+oLJF1IK8KATARzb6i8OljNLSp9btFGUVTlsmq+/4
qwgUpYNGZ7mQzVMkuGGTums8g9+85Ij16En0rbhjbjwh7d/ZSOqAkeTYTSUkpyqgDsiGddObg1qS
oqlZTHiqZHYCxfE+AlFYlSN/qZTjkSOpnxQSdbZZSl9+sWFpHO9b5iCdtcSQu3Az7WznIVBNwXgB
Z9O0LYcAic0kiU9a5VZQbNKiT7ET/6xVzYlmfOwtrflRogZtBSzWdIEgz7Q1xjy/TxLklYHtfza0
oTlNSPwtby0V+Wxa3hmZSsfde1i2nf/5j//9//7v9/H/hD+LxyKdwiL/R95lj/h42+a//sl095//
KGf7/sd//RNQRujyWB538a8JCXBL+b9//RDloQr/XyKt6zxvC/OcAfm6I6odotVhZrrVGWocFxMx
7yzdmX0ngk4L7uVbnrTRTMhDETdkP73ngeCVWQbQfUFytB3wHETILPp4nCZHnDHjY6YmRBwS4MIQ
Q126QOoi8btEf4omy/IL5Cu/QqPcx5/f+TFBP2iVlVr5UUMOaqs3dnowsql9MK0E9wQD9G8k/aPZ
ON3HXi+8mxX1qI+dZXiXUvZy6c8KfFjJBKvQicQdieNNwUZ66/n5F4dJvC01XYdmRAlAIvVr1Z+c
zB7WAEtrxwQ3NxRdPuWuazxFAlLo9cQfqGdm0fjQt53PQyQM/B6UbvcoG/+4xJtDYt9BZxEl3xSS
NSLbZk5QrGkCukBjKF4b49hsm/fX0SFovjIED/fz1FFufQDJWXqkqXVmRefBi8BQ5YkL5Rf6qjin
WMmeqBeXOoPaD1IXPBgK/8/fNK7/2xcN6FIXeAHHszgzTOevX7Q6tcMpCT151rkR3pOOklOPpZjF
l2Z1pQLVfVGE45XZDeWZezDp5t3cFz0rxPqvMbosg2aLmkzc3YjCUMfjdd9ObbgKJiN7JEZDciTt
+B3UYeYe6QLINU0R20z4Um21cJXFE/+WqweZ0VrlSUC6/uQxE+8FwEvAG+3tzPFtiy46O9W+GFGS
tQtNMNOFjWutW7CHb03wGqHaq4o1n7JNYAUFJJ1SS7WVQlF0yh6cFGmWuQc+Ybmrw7Q6Qji0OrcG
wIK0mVO7t8LMKx8io+28fXuP0CeWFX4qGnit6M0b2l/+/FHhp3/7WUHgBzcDE4APD8yjXPmvbgp9
r41FZrnjGbDMwB+le+SeoV2MqnGP0rVKv+xD9hmbUHOF0t3y3JlJ+cExtGeyB0KLN7Iw5R6nhMar
0A7W0LHPKOkb7qbICDYU5WD76VQp34Rd095Zadk85MCdbFSi1adu7MnmQahLl5jXjhKVeadOIoNc
s9iP1RM3gPLdJg/L8G6KS/NliMBL6AFskzdO+ax34GpUUVM9atCKwaCgk68sbFqUBieAT+m476w1
s/Z8WvIWnosTWOFl64a5x4Dpw+eu0wK/4YP5ELm12ENxDn9+7GYfGatQO1ZJ+aUQ0b5UN/8it4/W
lG9iTcA/uM0HzxHJqnBbdqAu8ybrYcx6HIwCj+7XbhbuUMwSQNKp1PZazHFiHhmvUxnE31QDfLzJ
twiNQVlUgyzvrlyXSwxcO5an1T3tFpcL7RtxEsHXUO4pfHKYuNVs//ztsbh1++0xHQcIBcgomAae
KvTIufr2TEbCk1DY8VkD4s6vHNc62caEn5QH7eXWZD9GVZBEJnKSnbp5rGf3ptA3N3bq0kUMfbvm
XaHN8/4urmXJftRRUVKoV16G0itMI0SCeMJebuz0Hnju9oe4DHd2F7sHU130DLkxVP44/DBqI5rk
mptkpT61wDHhHhbbbQxNt7iphWLDuxDVvXfpIC74ORnbt9f726mu3sQy183Ut69MgfTu5tkpfHnf
GQhmM/Xai/0qbnmVZZrFNmrRs9O3zTbAR3fwkgSCcNSkSwztpAO2d/phsVHrxobs+ghGBTUFXa76
NMXc51UEhqYWx1C/m+N3NnoZgAGxSr9xC5DUrSqtzrfMA76BFcFPYO6QjvTkpzatwUdhlcPJGSU/
AI4JTT+uRRekAcCTCMTAdyWdkrZW8JOV7Ct4U+Unxx1+DVKLlKoc+21b8hPW8Cm4SFma+zxvJOpf
cGCn5Zo4J4N9YnQ/n5S36JI3b9aXEXmRKRYXGiA7cT2eIiKM15GQ2w5uEm1HwCqO3DBTv+hBnV1H
eIqPRgL5LdYZH7vOBOSorD5jfRjtEhM128PEy89G7tw5I2MfafjkAttgq7BluIf/Mw1HFktAZBn7
uhloxzTdW0NUHP/Xd4zdjLkjj8uMbcXzbt1bRfqqN/2ZN4bzA4nWJ6Ylw4sFYp7NkFstOKVz95iZ
pthkjZG+emO7hFYxJCta4T67VWmdvYaDkKcF76fqpTwwQbQkcVjoTEz3AYqvNhRHHrqgfAw16Rhx
Y5fQGvf1qZYbYwAWX5vCds5yLZmzJcE1ODZWpBkWJSpJNufPKK43gcTrgvhtLI24SY6psXjCQIBD
EzuSCkwyDYWT1OyRXmtXzA43TRvFB7IVpYfSN3KUXGp7PDccaLNIrwTwRlUUV3bFDtSyVZdai6NT
9cc91R9Tk6ItKhumIJRSo4J4GdlVabmavAYAa0/2W56132216qrY8HaRfQRVJerrOOOrV50Sv1z8
Y5EC2ZABH5OrCgq6NKo0oqZ6C+qPgKytjEB3NomCryyBqCDU9iEO3uf/Mf3nIxeLGwc3jlkrMVN/
kPmPxuI3D/2lgEdhftwqVFjfFfd5m75dqsADs/TSJ/dkKLAqGakPcRdjg4VgtJo9/5M55tmcpt7G
mm4mJzcrUxwbg4hW8zzvEWelw4FhfbqZGMAcQGrsCEBNERV+K4+GCzoeitBBoLkq6zxbAxlgH0G5
uh+8vttTjy6esi9dFBN2hyqsgXNFpWBphQXqQ/RxM5ldVa2I68SJuul+7lNTVHZebqlJlwx5br0q
zC3IY7tiTzaajVpRUCrIuJrdBrkvjlmd9pg32JTHDbAyT+RZXofG4Ji6BsBv0GK/HlixJ5jlBAqB
fcWhIU4oTbIN28YO9Au1bR27Owp3FcE5aqCuw8Omb3wnSEsftNGeY6y6vv8hmYlXwnp9RyWKkQT9
GHWZQjqbjZVtWuWVqkteI06LHVUwTlmQgZvc+MPYJZjGurZxKMLUXdUo871P1PfMwok81KORxUfF
j7LqpcyRGkMdok/9FNWVqOdSLrrERtZvhtBGklBFkm3IozDZUp8mXaLnIcHQr/+8NGM6u12aWS6q
AA3DgW4j80xHLd2ulmZcF5qDYwnjBPhW3O7dz3r8avLKX9ClN6DUBWz6tyHIDWt7NYkw8KttA2gH
B/0DzpaKU6+nLeqfXe+YeMNT1o3tBzJ1Rlls7K7pNtQlx28G5cH0RAF0adQgrgYtE70PGqy+WmHB
ns7bvtIC+1yRut9o/5dBSQK06VKIFe7D1Z6MzMBNPx77HsVxmauFm3+T8cDTxsP98jCQqAfB4XNC
wlPTgK7alltxiQdajnxd4v6wSo4VQTG9FCFoFAxwgjyZIPneJmEXHhtwEkIfs7V2sTTthx57d4BY
mfMcjlONFNzgfusckEvjEDkEwt5decPOww7jHmWCEGhdcpFpnHhrq8EOURR2OK6WBOXcbw3kfNXA
COLbf/4Cef+2MbRcx3Jc3dEZR+2LcXNaFAdFW+Gn259CD6Q/oYkK31UlK9S8FqlvmiG6WpVBhZq7
OWi/UHECpu8SQmppZq3JSBcNv0wdx0syWEO4tfGDgpkbbpsSiyTw+K0ogRV34FDucil96kL2FZgh
daHoxYE/QvtAIYuD4mjEMpVQ0l16aedfgqZA0hOVKJch0iCv7EYQGnMcFFChKMsPdBv1Z9krGBHK
OxtpO79Rx6/du2QKtciGOpNk52jFhaRUFvvvYq9C0sDY9kMvV/E0Rf7UZPqxdCz3U2P+dBTuL4U2
6SHnyNi1Ex9fKaoWg35EIY73yc5/WiqqmgCZC20k5CgKWzFFa4q5KApzkXmJokE0FwPX1vHP3wzH
vrmzgFnCsl1sEzgqYizdUMc/V3cWHDH2zE6BO6rHXEhkLoGFhXpBCbUtZj3H761iEm+2pfW3cYVl
tSB2C/qnPPhYm1r6WWbAxnpRb2wTOUxf3Oq5AGnrZ6bMEY6dtpowq1Of5GBWLMIAegeudnRKq/1k
9TpSJADnBr2IDmyymnWsEL1G7X5zI9tITqleTQ+2xELXDwNIz3AtrE9hBqE4j3XmYwAuyHOP2h6c
OOClvaIEIRxIIh87ACavHDQCnPhvIyYL1EI0AuiGDCLEcEhU384jAuhNfknjGFNhm/Hnz4RZtx8K
Q/reYSbjFndNhjX3Xz8UAySenfCs7mTJxvWlYjuni4gZZB4d8BYtNmpl0+iDFic+izGA9AfFMaw8
ruKwK84eeT3hkLCJz50bhfuhs5pVUabZBfdfgj4QpMHF6YYfGbGzIxvqJfQj7+MvMxpCOvWLhs/0
SLEtAy1Sip/kmmLrvKou+XGOHETo+V1dm/M8HZbdxyZuP7sJQK3+FGWvLgeTN82jd4bcVUargXmI
1+sCH/O+AYU9wObM209cSz7h7GtXVMb0ZejEtb1EyRrZvTK/tqv4WE/klyCdPmt2c2lt6ww6gPYD
zgaCR5cVLxGO8F6dhhc7xQi5TVlbvZqhdXoDqsWmBShf+KMAkcaJsFCqJ8MwOBFQ6t1ny9Z4fu8R
TOq99z4OtI5Xs9Cc7+PAgBGcqJeH8fwKWQKwbRgCWKym+rvBKcL/9Pbozb6/BYp8f3vSbfwx71Ck
l3JbF6vKKDlEfF3tQeuHDOrYdnkJsdPFcWpbXnLdebMt3qVFcVrfmP/h/uTdHj+rRIdrc87w+MKR
lH3zU+gGFEyE2ZCeSo4qPtb22HpRVnBOFYJObmdYrYQ4xa+coelVQC7Y41GTNbJCqAjyQWTmfNS0
MDnhl/UzjG37ozW5wVPrjGvOUuejpy4otYdOypR9oACPV99j3alOc28EEUDftcWeQpGOBs5UsHBL
XWYk08awhs/gjklXYJg0n7q8M5/qpsl2o9AAdVY2urSi8tZJzbvNYtO6IPEnwfnOtu23OMCufxid
Zx86k+PwHzDjXRqE5ZlGZU2ePRVYmqpXIQtOR6sTgLT3ywxmn4aH5R0lti0AGwnzg9RRnls0jf2I
8sdBnV/HyFDk8uvUAVPZBOmLF0fRXd1Hxa4qdeM1DXSfAqBcbqxHG5UgI46/PpguvjbkoCm562ua
QHJglQcp3/+Hu6J5e1c0mOHoumGZlmWhXkO/eVRVfRSOEMbSjsIGw/1S2GMj82oj/zaLiC/2pcDn
xgbJ9HbtuiHKilBZuBJZKK8odpcCK1FAMEL3rGn2Lg7i8TUyyFTQ2MVhAhjFVuSxo7RFaW7z2BKa
vNCBRkti4Nca1bSAON56VjityK3h4DfZURMS4PvACMMD3lt/0D2s0bJCK19L8HL5RWTn26LrzwVu
3T9Cu75pKNcYl80PKdsb1wiLVK6/xCBPla5Me6zu6o3jVeUDUei6tJqr1mSZO2SvNwxbp4e/WIAi
jFeNrsAkhdf6uaIjyBT/GF1y6bBjDPaplhjGcFYOtpiEG9+qQuN3V3FqGAfwfNMz0fnSBUKc1TXb
DBEK08xpv3ALRWXZtSuirCKuoeWiKm7lUG57heEIylpc7AEah1hyA3qselARuQtw9oZfcuegRBhq
2WkKeckBdRX1ipp0yZWRWq4rQUQSd87m1tFPlz9/wR3zZilmMI4bnO2gmpCZpn2bvXEaCYZFDoBG
HhZYzIBk4HkorNcyNpzG/wBlsPRjBJ6qj13OUN9sx/Z9a3bZxyQugUCNKxscNP+fsetqjhtntr8I
VSDBAL5y8oxGI42yX1gOu8w589ffg6Zsytq93u+FRQANyJZmSKD7BDQ5g0sIcLEpQGgWyC6to1RK
GyR6ooQ7gOjE5Y4Ka3TJQyu+CcroRGcrKr1RPy/yA8gl8XDPk8jbmWHLmkLJG20C9mNo8FjC0++r
b0YouQMRDjLpryaNIonytflVuI9/Rsw1eoqAMvR9iHP4XBuDVpMGxCzKfFRNkyLTbnoneRkoD9uJ
VoMTXPc+GjWDdtNitHRAg/rzXwHVjn/8GRx8px1d0xwNmtT/KHhawsROWUf2qouNCdRQqMVPKz/u
6gBalbwEa8o3h+/liL1ghTTHg56kG+jnwmoJsLAHVgQCx+O2Q0WsxNYl1KZN7vjyGmXQMRgyW8A2
opbXuGDdTYzNFCRJu2w1OWUEh0pH31NwxiEFCfWlfReXQ7aqujFdF5nvbSeP29ciEeYW8Hmbf53C
jN8bU9dsIUrY7qfQwwkDgiY1aspfgqBotqIdUK2o+vEV/D43wbl57l/iE+Tdlv7f42mdrI1/9BKm
JsQx5vB/3hnI1q1M4hcvbRrOUqgomp3uwVt5KG78CBdzzGDyNVm4RKw/5Hmyoy4aXML0BA9NoPAR
p4cg1MtWxqe8NzkQprgIEJxu25w/FlXeHfokKnZmJpA68P0J542E1zeSbocmiXbtWH2dm/Ddus+n
0t+OCewWXIYszzGbHH7EEQ53hoNOan+4/RA6334ImKepBZal5qk0EtQtTHdKIFmLUjuFYfvWjYHY
NlEDbS19ZLjSCACq2ulDew5Xc+iuEpDO6PHg2sxNmj4vAtNYSKUV7p8/+o6javkfQSWWLjSHSxt5
AlOzpPUpTdCYvOuFlY/nMQG6R4cRN/JkocxPdBnjpIAjFS5JA9SQS7ej1m6GDH5KFMLStjhZ8Hh6
n/ehPUer2RS5NGvPa7aGxwI3VfqbIeq6m9wu80s0aPmF7hobVn154CXrTwMTtO+2QYETNA3E6u1E
dxAwBFAWR3GkV38ulaj1gtELj5EYHpbVKcKBz+1NJqbthzXUTAsHtds23S3htAzNqfpslUI6HQ7Z
sXaKsmG4LYs0RNUpx1PRSoHZUn2JXie6ix1yCQA3IGmphjJUno7ix2CGbhUZBkyXsgfed9ZrYQIh
A3uS4W7oQbuoYQW40XzvhHpvLdZVlX+J+h58bguf9t2/NFFhGfdwW8UuBMCTFRvhPhWkhbYbHJ1j
L2NxqGkq1rfV9BCth8XirhU6BH1wwgXo7DJHQDlE27XFxN108BBLE37NmmQ77RrIkd1Os/yAEN9t
YrDBsAGpoFHL1gQmgv40smiEN6L2MjxDlRLRWluGE0DrQhNzgoAp5FAhMePka0m8uHmWtMtTgeLo
W512zkoHxvds64BvoQJVrbtwGr61+pqwyq0K4CoAjr3eQYt8eSLEJ2wm7S2YGngADwrZtWBBZ4Do
BN9TANlRMVZAWrp8CAx+DS8mbtDJxDqRkYAeD9O0VabqHb4fvLBggiUAtYwJXerSUmFoDgEZc6/7
ycUZhH1NqiyERQ1IDWOGl8AwJuVmKPtpM/aRvFKIPr0IvCrc0DT2whTmgycNtq5zEChKKPk8BCh2
3vRF/QUCWnASzTqUPrOwXUelZeEUD8JemEB8D5IM03GwujvqChz4CrlFajdHw9HukXKZUMezoRoX
tc51mUV3YysjaIfFj5/62xqeIqD/PX1YEmIDIHs08pl+aEEGWhUeOIc2yV6pb15E/btgVNQdeGy8
mYEPNam6BkTH0MqvnWIPLmFAEicHaXjfnNLxdwmMC1xTVfRqxWeDmwJ4c8wD4IhZq0/9FEF9cThm
q86BhqNN1DjqDBTdrtNgkanmUvCH0Xmy1bzPo2CaBqiUvYLAXgaucAgJhTr7JnwTZhJpy5+aoBvW
KOuwSz+0w27oIvgY5zgvQVqs3EWogN4N/lCvjcbzn0vZw/orK7RviaXvIQIUBm5bRm6c9OwvJxOv
cR86r2M2VCsrTstbECEh2wiV6dzTq0M7ihdSjKbLQt0YnXTLUSa4of6u9qDsW0F0bMWyptoszI15
2Girg+2ZL3Pcsp5aJWu791XMeFuUO6ppc2S+wCC1vblpm9K5nYDtpUGDyuSl9THCqjLv1o/bw1IX
Z78iqO/3NSpFiyn04ocJJxGck+MT8L9IwwPtzGMB5l1qJ3MfwaDtboBbPAxeXKMbJUQylW5lL/QN
GDPJkclUu3GaBOKV87CnhCvVcDpAOyuBQji307NWKzvsONXDk4iQayD3kbSC/2dUWzdEZ809OBn2
LIyw9QEVli40EOkQMQ98FOinvkcS/J0V+7Mzp++AnkEjXwmpzuqpy5ml596LqEfwVxfl3p8ivcho
OJl8CQez2n2YN2uxjpioqYlzNKC9qQvjOci9dGFwbWKoMpZB9tiqi11qL0GkD2eBrc5jYyCpz3gP
1oxossdKS9Ij1xpIQqjYJmmDa9mEgHhikCb8Pp2FoFKEPuD5ep9sPIgO7Vs5jK9QS9om7cAfvZbX
t3gLNJDlQr+mwqQK61Wzrsxt6MT8EYzqVSqS/gbamxAQ4Gx8xXkzUapyzj5I4nnFSK1YWN77itRP
P5jCWAq0VQINWKRiuscoDBTFvHjRmOmfY5xMXcP2ixfd96qd3XbWhpp2KbqVFwEjQk0ZO2eo5uj3
tEae+mvqHs0Iig1qDf3XGmGOo1bFrHWZ5Ax8H5xy6bzb5lDswEt/7lr6kfQRK80DVZr65jPwkAK+
ZprJy9ycYABfWj30l5HluhTikHpmd5tVNof9sD/cynjSjz5vkYtklpVcxgafZZA7h51eA2mwTvI+
Alm78zfYV8CVJWihydfZ/oUuOjjO+6JmiVumQe6tZTriN6nvO9m/Rzh1CqJ1Fltfof7mH+YmzYW1
mrYGNggvWRXdhWkwLxqxtj90eMhT2NJPzan5OzYiAxgZ+FhW4G7sYLyE7YgPI/IDuKyPHah3tx6L
89t5wIm6YtXpEkVrYIg/WJebAKl4bQHFQwIXf7Izn63LaYgm/oqmll6Xp0p68uhsBBRhP9DX6ev5
3ouXV30Z6FvrQEK5Ly4zN52+19YarnPQdg3NJ7/O2bpqLIDdAV0fAzesjRYAmkHspRa25zFTFVGG
YiUdnkXUdisL1O9tTBXMTKvnmOWQDeHBaYfDPuwEFIY+VjD7T0L4uexPEEOqDovyPd01gCwpvsYR
crn3YJGNjzn4h9eojWHehVbXmuNjb0ZnL4n7C3VZje6v+FD5wJhg0AM6dIOtmrWh0SmqUKdssh+F
GeeQu4m7t7obsdc2uX/K89Z57sx81Zhj9xblzNk1qBxvKSyS/g2eyf5jbLXJGYXxeA5jTh2uhqYr
UFXyrIc4g6Zlhg9wwW37GCdRe/VL7akbOSSawM26ciRDzja3bxI8dK6ZurCy5Ju8M8PN0qfr9VX3
TfOGIhIJ9kgG/2NgP0+9zs2nwebNo9TeqNFBUvAhAGGAWib+Jg/AlEI1PbCewkDzrsB1redIWXdX
PJHwzfasR1SfyhjaHiE4CAULURKTeQaRcx1Mb6pdxRyFWh+PsEtjs+kypjDJ8HIhn3CqeFokHnI/
xtuIxMZ6G6rd3p7kIOBI0GDTq5ViB2DE5EKF8g419+w5yrUIqWxgVGFEzK5m08Qu4U5iz7oTAFg+
+1BzmyOKMfEfyqb8nyPUT/FMuOLpMS82I6hrLpSfOUy7a9gMdQ1kgIKh35rx4IOtiJf4GsWKcdMF
Q3RnBCmoiYGM7trDUDfsQr10yTNHbLiOTff7Qip+jOCIGpYQZ1etOS7yzB2DFrHb4tuTb8bIekva
JDjSsnOcFeXHXrNe5ogiTISb9gxWEmDjvv8T+6qD3KhaANIi7//Euc2OeRuyy7IccAtiUw0cBSia
wKxml6t/lJ4M/trv7HLH8u6LreFVVcC6/Em1eFl+aMUBq2/rVNefDHOYx2qvE0+5Uf/bvF9jUG3K
3TBih9a08Zlr+m+R0+EMoFowrPf30gP3m5qDmT+nEmWJatxkHpJCo1KN6uoc+upeVew6RUcezRHf
I4c9OlQ3q4LpW1yn1U2jBiM/eV9wHu2NTegYWKjg/SqDKOTOKvAcia1xVhld9EZlHWHjXIQ3pEhK
/aWAlgPPebAhEVLqm7pkODGrv6Owpf/X9MRjICGmRb+VQx/DiX5ib/2kv98tfZ/uiinwv0xQkJtn
yKq+2Gl9aqbCgBfwqD+DqwNvCjZcwWlFtXh4satEf1av/rsi4A+tioHAkDgl0PxwLSvKzkmg1Rtg
u6trrg83kNA2XmBHZx/GwMeJVGkbs0kma80DTIuaaN1Y0dBe06oDDRf63AYPC29FnKgB/3Pvye8a
QAsC6a1m9lQlsng/2hDVRGkc7BDenC31D+u5AyiWFVwto2BPUbuj3iioTCiZsAu1amh83wQC3H5q
Jrzj+wIP5DU1Gz/VNvjl5/PUzCyQTQ8LfrTNSu6ZhUMmtHR04YLAgA1FDZGHAULeDtjd0wCBHpgj
UrMSg3Mb6M5fYewMezzzwL2CqcmxcyCr1Vd1fxHgW18i0Dd3BYdldav6loERf0KYjkPNdOmju6Ts
67UGEdD1pwHJ+2o1yibZ0sAyKoxOKTQjmUA/kgbop6FK9M2J2/JA/aFlT2fpTNPGHN88ALXw2baz
G7qr4fDWuHTrtxgJHCTxXcNL45U2OSOUrtFJw3SJaJhuu9QEICDr2FrwHHBSiGTXsjT31PL7MYam
k3p2U1sMtnPyJ98N1QCNJlBP+w8gl247nzNswsFpV3LTdEwHvKlPGTZbOoHRF2N45lU+uDOKqoev
JTZ42XbBTDU5JPdL3t8SZGoE3VI5dX1ZAtL/ZxKgRNa2QSEWBgJ+uvYSkHcXnW3kSlBlCb4vPXS3
hHpQtpcuhTnBd7suVpEJDapRDy5+Y/uPhYQU7TRAEQDu1sEj6iIcsvkjCtVqdDIc7wEAAzVEHRB/
RWqD1caRwrmsEzzTIvx3VTicNpzbsrHO1KJZ8AI+d86UADEgNLf3Ix9GBvjIm33mHSso0T/V8DBd
44Ac7hvVhBUpGNcGhPUoWIOv/V5ko7mi5sBR0Q6tAVxEFVzUenmZsuhujq2BVYBJpYsHiN+v2gRv
MdTrrvRjJi19MpnX31Jop+E7i9d+fKJ1rMByayi2ALYzwYJeaabgleqvx9+bNAocmT6Pssr+GAxK
+sfmv80tc6gXxB1syj2OrT3sfx78vjRPTmhX90iI1feqy0wD8xTjVHFP/QXX5y6nqddZEYPLpNtQ
e4Nsh3PpfZimS7U7j1vnMqlLEOaw4Rjk3xSw9OOs1kGm3Eu3NDAv8mv+EhzUUNcYJt6uZ1ioBKQj
7qMvJN9JXWCWHVld5RcCisb1COB0YjbbJR6l+S/UKqtIuxcNSIUqD2cRb52YPcRR9zrgxRPIxYIh
rLJvFJQ1mrPtcPZZtXmQXsy2UB+cfPxSQ+sQv752vEBRMb00Sai5mcKPNEiKzgM0I4S4/YcZ8G4f
AVVLLeTgAr4j3V2kN7DZch5BcdGfmuxD4+cIhZVsT2E/5wx1eEU924G/DqDgo9mLFy0a82MZIwFE
Rjw4EOR7XdRmfI4m/kqvf9oZgA28ZRb3LtTKQDfa0IWaNKAiaAtAmwQwEzRkeXhwpCbdgWAPRCFt
Gn4tRz8BMoLvy1FwiA/6RXp4bpj4JltBh29loMlD21jJCm8O+WhH5XROxfCVWqJLoSFp8AmqvbZ3
CNkYPnas49hgKbCIahpxWlwCbC6yogVOMJ7CcyJgAyCAA3tkvl6sxzTtd13Jwsepgm9EBHKtS1NF
nGY34zisIUWXn/wA8JSy6OGAwqKCmqOnI8vCsizd/bn+oVGF9bf6h23ZmoMKLCRldOBtPyEMRBEV
GrIXeEn7rDgKHUcXWbAfjse2rO8gwALN1KEF7lDxmEEoN6A2MAkwtnAg/o7Hw1eDOf4Xw8DnC5g6
87nmETINGTMfxo5N6wyYnvui7PxtIev2Nhq8CfL9VoSXd9ke/HLyj5pjdCc4Q0T7buAGTp9Zux0Z
y+8AgPU3ogqaFSDJqGJju7myq6F7kYAvA4OhF9/MxD9DF3X03by98qYIoTPY+5vSSeGuYIG7IdSW
S/MU+c+un1BezdexN+b3Y9Nl27AspjPLmbYPBq1GaayHvso0aDvDjxgkgVCI0GPsupNG+AfLNPUT
ON6Oq3mV/mwMdri3RcOwt0Jz4AB2x+1gwuMWTVjegy6LpNmJmo4jno2i1C/UimTrQm3UeLSqLn6o
gmhL3b6oitsJ3NP5B/S5doTHqFF+M00D8iduo0PTEOVN1JnaGDINCoDVOpHp5tZUngjwVP9q9gHS
rkgyPnheet8O6fCSDD1oLO0EGosdyhsd1kQbIDLjVxQHbjWttX4gwXWPEnv/4uFUsOkg/XoDDQv7
xgoTbS0U/LOv+p2eltndGPP0ToAOA3rFCEtsC3kAsIDTO+ZAZ1XAJ2VHTQr+FReJst1x5oUw/oqG
DcuAI9RNOPdQ04CUBjhOwMEvowSLl7yCfg8L4xt67wQGWwm/CB6o1WKburSsyV8XcNE5yZgbQALG
szRvbOBthwOwhPR2n90MtbDWw5BmX7n2P0dEhexAjC2cf1sj4pPxH1V5oX3GgVkOat+AqgpLAwlD
2qp0+QGnyj2QpFmJhSvRQ1VyEVYg8YUw1uJNJKN21mKodQgyzCoLNDxLMNAkTRM8g+YFtBeoTTNx
wm+h0PRLrAEk8nDVAB++9oTPT1JdcKCcTtQE3gigdbqlThqOUbteW5kFzS8VaAkHMXS7TPy0zjLZ
MVgJTZPEB1Ud6ZwJJHGXcJ1tKIAxD+NuT01oC2Z3QzyKo4orKc5KxuyO4npkkPdzJ8VAa+dxxoOG
gIevZK+OCN74N4EiB1FXK13zmzPUY4HyiPu5fwxRbaD+STP7exVP4Eqt0T72q3igNb8E2IjvrSLT
zqwatDPdKRmgc9BunGFMP3TDoXZCMjV0ukOQVrcU6jMPhofCvgOU6X6wwsEGLq2RlxTV0rUNBYQ1
NelStHW699l4gr979ohS1rRGcipBZrxHU0e9L3I8xw1KkT4KHPYgF2GuLBVLE4Ane0IK1Dov0+NS
JjuKH5OAHaBZ+j5dC5D8kKBNHdqqg2FGC9cMiL2t06StTxyMgBHFceyiwspsIOJivFBYNzhsdFms
eaMrcArFRhjK+zSZLh+CsE2dF6M+WmuJo1Vlqb9Qv8bt+sB844Z3uVZA2ZrVp+UioqL50DSpyYcS
SUN9vYTRHcXOEWqRT1Mp5PPPoJig9uXGzOLA7TKdF+4ysaF2zSL00sI0NIYBNjWwUsDptb3GsRSg
dPDOLSVvr7W6wL4oX3F7ivfUpIG8hXtGE1xpknJz2BfC9NxJ97u5Dw4lBtDWU3ygeGZC6d6s5zFZ
AoUc2eJWYDcK/5m6/hrr4uiZRuW7kuOsmDntD58D7dfCPuPZ180BdOqwu4Slk+8nbIJ3+GfvfQtH
EmCCFAw5Z184yOCTehvkhfe3o3vyMa3SaZthD4tjD0J7IdnKKi3vC1RjNvTikLAjaVAwrfpCPEHh
YrzllXztjE5/smIoV2Mf8bqMDY75WnKpPzG9gMTCz8h/maci8XoGP60Odr5toJhjh+M5gkQqyIyQ
2aO+ZcBUo9SUkHiGwaEHsSyw0XBWU5Nbn8lNWVXVhmmp3AJ/ZR/LrOxBuwSNlkPZ5blutK9NXXh/
tWHhBrFhfHegMAiiSB4+eMK6ZF3/FEiohboja7FjUJdAE/UxHFDIdj/f0jgId/UxpvF5Uuk388xl
+ocYug0hAfLnnZ75+W1ic8OwdFBiHEuzwXr/xKfqRsuEuJKsbxrYwwldBsdMa0N31hihdj4NP9tl
im11ocZH1InuSVhEJOGwBzXWrXThz+xgyUb7tqtsOFEm4A4b8L2GbL9TrljYO9g7MtBgV41hbpeT
EYRuAjeOGcMrGhy61ItC6LzF/XyUAnQgv4NWKA5K1llEFaonyknskxIizA7G7ZiKYiYUyUUjcSEY
ebDxg1Ndfagjg5/+/Lv8R0rDRnYewAOhWTaHy4n26c2sQyVHgxBfevOu66bF0H+a32HSx1cvc1Jv
C7UFR7rjBNUZ2Y3vbyl6daG+crR6G/IaFxJd8mTg3cR4obkk/eDrcbwdixpZMSXYVDsCujE4At6O
Tjc9/3NSCnGeVR8M+b5X8ENPB/m8Z35+KJSCEPWZNavmPrOGjBAN+OK3uFbNXfqaQq8gBRbAOw3E
aNlsbRv5SMdPr8AR+rdZOUjXx+/nLc1icFeElKi0NuW1L6dn6m/TxFwjO5kdzTrNX5y2WPWtZ71p
tfqPIae5oybnE06xZvjiBLw8huCirGm6+nE81ZJrFwfB/OMovkrgEkU/LvWA9fzzHxYvkk/JKptb
kLV0pGYKkCX+oTEUd6Vl2CCW3zhV706OsXrX3In08DKgSQo99HVw/p8ufPBWszAPRag16DtEM/HN
iS4qglp9CQwy/s4nbKfzI7TI460OxNcr5Nz3Fs5B3wWHt4Il/fI+GipE5LXS9MperYDfT0FZ3/dF
CMsFPdjTBwfMa45v7YSfGBWQeoeNBAw0jfhATaiofZik+dE+F4y5YMs328hT6N/fL7UG3otLnTCP
Tvdm05//LW7pK3l2BhDQsL6gCNW7ofK6iSxD7MtseqXWQsDXbLjhBGoQe65XeELkt9S1hNHMCYNz
vyfuB4BEXNnekt2GnFqFuWTVLapr4oYXYliXUMT4NsVzQA1o7Sqwyuo2sEHS+FOA5ZXFYXKcdQgY
Pk/3f/5U/QNjaAsNckIm6YwYhjA/PS4y5G+aUWrBCcY7qKe5fdgd0zbWnhvDdmXE20c7zqcHL9LX
QSH4cz/CjFUvs29eVPLnphocgBUy6KCoOU4KFqi04wpms4gdy9Rb4ydE+3lFE8xmbk4DLHcwVx08
uefxy68fxz17LQaYnS6A6DAfprUDHeXN0pc4unWBOhv1LBjphOsfQ2mAQut+RZXerodIo2mAhoqv
TwFrlMyAu2NX8Bq8W+ASrNJ4azo8w6Ie/xcU5qgXKhPGrd8hF93Di+MFsGFtP2nQdabR5PclClub
l2i1gZbQ1MKhwd+XoDm8tvm8hK/QEcu/IpbV3xP3/MOChwI1606XFkBBBJRaIFSBoyd4ORkwMleY
q2VAD+L/SMRI9Rn4mIex8V6WQF4LR7N0Dori74c9qwwMayqm+oh8EzgHKoXaqgM/9H1wuFf51vr3
JvCo76NmxsWH4LoyvjkcYkBRYWSbhvNk63uO+eAwDxL/RvwCCrf5AJk88wHKKmfbbCAFqbpgs/ke
T4MxaIPnqAlfqPUrPsM243ZesKx6WASN0OvOrVaDP4EX7ok0oScMYK1BfGmg5XKp1IX6RZXV1E+t
3kyKW6cLV6KR2dbu9fihnHCciSMdvBwgNkCG9P5OR+iGcNiueJ0yn0lj+0FnsdzEVofURGvzIwq0
7S6FE4J6HELUxRqjN5GO1wyGgn/XyZcgj9K/BjyEXVPU0XMC/uw6cSDvBWs3/xBYNruD1cVrUzAb
KgNetOUht3d5N9ivCdhPLBviRz+y2H/8ycVn8oPUwHY0bMPULd35Jw81HnpDmzJUqGQnkQYa2bnV
gIhPgoZvxkwy+Haib7l4rdJ4M8IfSxfdMaT81zpA+us+H597+Br91TkefHdR+Hedol43keX9GCvt
i+c3wZs+YIcC/LLxMIUwGavbOr5UTJq7rh2SU9AU0WkMRIrkPyCT+X88C5FW/PRBB7VTcBsfQAGq
JzZPnz7osSk6pETz6mSAoXYDWoC9b4FqPTR+7t8O0lS7c615ZA4yudDoib5xmNaVZdEiL1ZEa9TM
2PcsBUVFr4En1AXja97W5SWzimo/jlLCkMcuz+BvGUA3tNPDgCemG6Y6UpUT8lW0UtDi8AB37r+m
PA2g1GPK59E3i7XAr/iO672907uoOyIZp4NnFaZbq27NqxfDGMwDIPaLtLWLmZqQbtPZXSe94G8n
Sb8FATdfYDPmrWiJELr81QXfxA72DsO4y8F2Xi2WY0wv/9BXK1cyCqa4IkwBuDVhdwaav1yVVQBE
xdBXV2AUzanS7z0jrq4WHuWHmMMnlcaCYZS3yYAsGP6UxXOASgcg0mP3Fb+DS9kB9+VqzpOnhTY+
JyPK6LXsfkBt+KtX4nOC43S4kqgT3UIrP1oFafhl2TzmdQcAgh5/oa0k7R1/78piYM9yyPnv/KBa
5SXHZ/H3u0jEoNINeQmiiYa7D6MbnNuAhdGrvr7SMVK1IPj9oUVjdKjM8mljqEg6VP6aV6sjphqj
eTRWoPW/zfu1yq95tAoo1M7BacWwqcJxPNkaG05FxhN3agt97vNBvIS96s8LxS1NuqO+LoGgN/K6
+x4GOyUoB1gvT4YEUh2dvpnjxvKH5PZ44PaQXW2QnHZhENTIIqDZTU52jaEyuArk1Oypr1F9+Aq4
jp4Wd9SF/FBxCo36O7VaPwITgGt8B4U7pEN82GmozBVddEpW0W2NEuOuRZ4YByyV50omfuY0TO1W
CwBXH+sQXgoqwbWsQXd+DCYWBJrCnQGK0wGpdaQTgQU+WyDUnKBxbh7NKpi5Z3kX++OhaQu+LUbo
F8SOgEuT3RSHUeQQGvNlcm6z4iEw4P+QCOk/LBHUl6oIAIofKJ4ueO786xqRnd8i6/XUmmH4TYh6
bUeD8Qr7b3PbS8PcF5UWPxVedk8BARzS3EFD0j6LbGgJsiZcw2A3+FZqzRqUKOM1DXULZxqox2Dz
Afad33pbpNxy7CLR1Aw/fEiBvZBVCgi66sJT8T2CBqnv9whaYzTMfA3weXVbcesBmFGoa2ghUohR
U91FwNOsjEHIb3DnQooCwr+yBrcV+gAFzNeG99hiDMyboUn3YVINq9HGntxImj3LffZXYRhAinrl
W+M0wXrIzPFSg5tyQBWw3OtOAac8NalXkxoQqeAD2VwtAJ7xh4njx5ylB55Z5mtnJd4uNodgWyHJ
CPHE6cs4MRva5lZxL5nxQt2gYTFgGmH9AGOpi5P0q0SU9r0eMeu+yU37WOTmjwrKgxHEKyrg9aEl
6slIHgKwnd5iOKXoUP9KjemgaUAnJzCneOOV/iNPCnHHiq5GvqBDxkuFQX7dXAtIPx7AYgsxOZvi
7uXPu3nN+JxJkRClMfHddGxThzTNZ9FAz/TgU6hr0alxOgEZAa1XThRBsoG5GQRRULbayGCQ363Y
i93KqPVn3oBc7mvxcCecAAwuYdQnb+pwQRJjp4y47xojgW3AhDKbntZPRosCIZTjsxVIJvWT3U3d
CfVn7saqWdqA4lZmH7lO5jdPDW+HW+y7X2iqzJrsLpf+mWYyw2T3XuOArYeJLQ/kQ9b/aFDNWddB
YK+LQeRgmuDSTn5x6sIeia+lracheE1Lm5nNDbfivoJ4QtBpq04pLLThkN41lp7uwARgLvUtFz2u
jqKJCtSSEEuXD7EwXb8tE/YG9yzHjaoQFJ+00YNtEEeei6olH7GtHNl6tpCDMLg4lXjekiscyUIu
FgPUpMuEysqJgci8dNGET7EUZsJddW0OCWeuV2nybtTEuc61/EZi78BgFgeHJNARJLRTVNsCxGCD
58b4Psf2WrYvWQz/mhb/TtfPC+2MnPyWFpvn4HC48m0x3jrcd+5oACrPocvDTACUdTUa8Ak4oRN6
ZHAbq7/ObnXUl4FNszZTaPZ96Gz7HvRTiyFzoPAMCucA6P48d+mi/tJTtt6Rrf+HSi6dSD6eWCT2
cdjAQhVYRwn5HwJNPRhxvmjG6GSnKfi2JZLJSCGnOKcGJbRQs/DaKlJyzpTdcwbpuMCZ1jPBFnbq
mPHn76Xx+QQFRRcN+q/cQUWbwwP208YyCk2zQIIMykU2T25GQBzwUcWF7pZmmpfK6KpAik2N4knT
bh1ZVCivj/BTAGH5toJFNrWWi7Ta+zQMYFetougSgR65qiKUb8NUINPcM6vYZ+AcuWEH55S4dFDA
TZQOXdUM+t6JIRBTQCBmS1wr8kGlu4VgZRj8Z4jS8KfRDxfV1wfi+uffm/rlfNqSOzYUkixkNDVp
Yjv6+TdX194AnlFTHjML+18Tz1Jz41m8P9cKJorTie9Ss0mBDBUVZIiFhbR5o6ChGayV3RgaNOsK
bG4X4mnBOY8aFOpFepJZFZypCwU4ILipbaXsyuNB3geF5+xGvcs2ldmyZ52PUA+AlfyBmszmsRsb
IxjHajSBz0nhyOqxrIvpCj3tvRVIhmwoB7clx5ORmjL8zmHltzeCKllFNQgSFqSiLzlgGaNdgy5R
md0jvmSrMGjZPQX4XVHD3KXsTjQIyinUcJNm2NLopMUaGFopNAwy5oKgmL+Al+dtKxT3t0SasD0r
W7URHuY0irPDMSyS6urHmfFgZPaGuBR4nMEsUiVE4AYsTgEIkitoIzDjOwqfP6K+gNOFA1O0kcjf
1UuUVNaV+EUCghWbzoPIb9mKtdUkgcIRP/uW0IGFyoK7IO+xmRqF/5Zn4JKMAMEdAEwM3hio5nqX
Ri91F2qnotK1FU1H5iBY5WkVYkPWJk/AoG7hd6gOhszfd72Hr2sPQIrRwwlhYqm3b8M+gYI4tKhn
eTKtjt/kWKTHGesPyc/QjSwZuRVzih3IKSNABcY9h2XrlY++fsea/6PsPJbkxoE0/ESMoDfX8r67
2kpzYbSkEb33fPr9gOpRabRz2L0wiATA6i5DApm/Gf+SYSzL+o0ZpfDChL5Rn9lXIwoiFq2MCrvx
r0FMdjKz38hrdeG09Uk6s8cS7KsmNZeKMBsPhR+53q5Mky+TbKCSna7Moa+3sqk0U34G5vqaqDYe
RWOnfAyD0Z58YXXeaeraslHVnqeY3bGQEKjKqLjYsfaE0CG/ft9VVj3l2msi1AdUr5D7n3nvDTl0
oabst9OA40nkThfFUnL02qPRRMV3ePNna3yUBwVbyMcisXf4Krmn27AsMgDIt+G0Tkf8jwojsqKA
xX/15rDf3eQ+RlHY69pfhzr6u/Di5IqxCq4icF8W5tg4X00VZcnARCmqNdL22Y2aR5wEna+RryEE
VPvdPhujHjnmV3mZKC68rWLY40Y2A4N339Pc1xYw2TFxTPwwJphrITfKBckDTyMTXHmbwcu/35pB
W4Z4TiJTUizaoNX2WhfCyEvDiUe0pr0YXe/tIt+fl3iqai9uE6pnvfC+ypY5eu1zWL4qMSNlhJ/d
CUcM/UFOtszUWqR5NR9uwzOrxlKvX5oUWdcqlvFPpaBKaJBQalTrzzKk2sF4ytXihXSYiiB1ogVr
OcGzK+wmHfMtmKx+QdaAVwny6KHUZ2pWKdoAssMpAuNhgu77oDbG7x26mKEomFH9MePeUYtLJUJO
oInLte7VYbfHCGobJo67Ccq4uBSF+r/O4l+9o532vNmFnZwnYNdLlvDk+P3mDeYBDluVjvROUgdH
cvaUwEhr8gEnGjulMvzhKH9D5vb/DqkL9H3yOccoEP6iMhewiKtN/FAb5liuimWYeZ+TtMn3fmr8
w+CTHm5dyjmoeTl7xa1tOGAYrDbCNKV1Q8j59vh+H2GWgX1VI//PEbU192vw8T/rEV+iUB8w8bBM
p910DUkRR5ueQexpDwmkl3Nn1zjDdJb6tQka7jxdOZwndkXPhj8/Kn2O3rqfT2sbL5ldOND0Vjjr
jF91xYj3rgacV05m83VFJz14HpTxcQCJsUkbo4Nv5NnPgcZHXjmW8cNOz/JtShuAaqwVrNfMC/EI
G0b2cKHaHilGraZx2tV8e9jfkQXtxaHB4gzjVutRhryuKlbAcJutzHQCQpuOk4PugjVo3x3Pidcm
6MHFjX9cGLvRFuZmI9xkVSPd4ZCb3N2oyj6aDkgM7CwPNUCA+qgQ/bICubW7YBRoXeEcgpsljCZj
SDdtOzf8PUM8v8G1BP4gYFKK/6Rhsvoi1UFz41nvps9GVD/7Qy2c0VS9+lY2g1HhWOSk81vUFeVb
nsHfsTojPMOsM97rArmywHzrc2u82D1SnzLsoOqB4FKSbQZjGPmrQ7xFDG5xdjlNlyzX9BU0t3gl
m6aIyTN5aM3pcUg8b6+mkfDCEb2hm/mHOogOt1gNpW1vwRHeab6lsfplLx2F+ktLreClU4aMCoHX
bdQ2hnRlIxAoBjRYga8c2NGnArbMYw+ndxxjnsZK1T0P2dCt4amxUe78cafpTiTUHYcT5BMVr7q2
uFaNgp0BvkhvyAdnPOcxap8FQS9ucszlgH+5Zhb/DFLlTUG0+6uZxukySwtWX9PoA5pi0RAl5cB6
UFF2wFT6F7WB9zooibWSvehF5jjOR8lC9iZK5T0FPYktMbUXh9AxHvuACgd6RAP+smRxO25b5yS1
jmlfJ0+TsAc2FYitVYOagGzeOlxczuUEGZMHfUabiRrQRbbGFBdCVxuiBXVL1HQBMJDMD6qXVDPR
vIFg6pezvnPyAidaQTA1tfbvwnrXQst/dnPbW2eo0ZxIRPkHNg74ZNeadQVvWS/Nomj+ivPuhP+L
+VODJ9PVWfh9AKS/UMzAPGiR/d1SWuvZ+VawxH2W514wpEsg/9neEV19NA77qC3Q1RTNclC7pdop
IyomeHgNjt4vy5J96H0RLBe8Zt3hzOaiZBvk8JuDEpo43sufZxGxAcgpAIMYWK08u4/7d29k1ubC
DPtm61SNuWtT5eHu7SPPpI+PtPVBOc/Y1461CzJs06K6BsM51nDGEiP7V7v3G2fdGLy2h93q7J1d
qKZnb2DXDV07ONvJXDSrCLWTfW07Z7xEvmt+XL+P1vxitGrxXPB+HxMWbqubCA3fEnXgdj+3GnXY
TAtXWMLG+wEYwhJQS+DxNSjCv8wOwuzrWOkfs+O37TNC2bg6eV2GaArVeyOY2t1cusYCSwPQ850B
VgsnGgOlQ7pvqdp7TJoHyTlyjLyEG2GCFggj8iq2geILVLlXUYU2LIgEhmuFOxsXulXtZ+Yxa1eZ
8DoqxR2tEzewP5qy4x4rR2CsudbvG7zc0QMflFcPMLjU27EaxI77yAgOA5iye9yfkEi+x90w38m3
7D7es5BCabg1o2f4IIVUAx/hDLca9jIkZVV/xUcKsHsZ0hHe2agip4RKVUzyoQ0w4NGTq2bpH308
VV8x7UvXdRrU+0RmnZrNkGJfwZo4O7iKOq9GMYpNcrwYYf3UNbr7Vq2VpLu15LFL4w8yYQi51mwu
VAlsHVtjoWVhf5R4edkrm3woyD+LwffeVAyexFxDYPBlc/DrdunzeSzlwjRuGsRok5BqmFinztRb
jnJhKpuFCvLc3t/EtBCOTRdFnnnHNCAZVxcIoEQVQhAo21rHWRxkUx7KvCoX7eTN6xS4Qb2498iB
ckoa8MiNs8JkZWiUas2eC8PZdwvkz1nxlIUDGnRlZywZJTYBhufZjOIYGmxgPNk2xXCBUeijJj4I
ENBKjkI9pVqVcfWI2042Xm9LpUR1hT3XnJ9L0uRruIv6CwCudqEqvfe9C9OlzdPspwE+Sy3N8Wvb
YZs5NlZ8pew+bqGtdBhFFx94JVskyvE8AECGRdx0stUp+lZF07CiWiE0y6MSz59/BjTlKYqH+Nts
Nv8aoCdP42xzV/G8HJGLIn8Jk/5BfitVAx+B/4hrPfIkfG+KY6PzQYnx8luvKU23Cl2eNIXvzo0O
pcyNToMyHMk+Iz8vCj6yEiRCRlpAz5ceUL+as4BnJVbjXW6qZ13W5efRz9jCUEv9huz3QhVoPojJ
LajArnjuFGXYwiTv9l4Z5LspyGzY81ZtY7nXaqZ1KN389ye7ng6bvFH14/1hL5/9CRsg5KmLNxk3
AuOfxz5UWn3JozxdyyvlTlpxAzanhbz/uHPP8g7H0vW9cvRHTN6I7F/jZFMO/jPGEhNdGfjOBeCn
/VwpHyxEm4ebJkUmYpPh/mdsEHord1GLuCrUrW889znfnN714m8tC1WwbvYPaxqRyBln7zmw22Rr
JoJIaevmAx4B89Jyy73VW8ZjBo5nlU9V+wgHmqeonSCxgq7qAQiPwpZ0Sh6UFGZCATfkBREgB+Xx
qf2rLfRrHYkltGZ9rknyJjh2Zh9/6yb+szAcnNdxTt9G30QUeEy7rYTIhy0uFA3OPlu5MpRN2SvX
hvemBNA3sfc5+P81935l+UL3ueG//wz5uryF7uW28GxIGgL+a1DrEbAJoBW4WZr6mJ+hjv2BpLhB
LkYyO0tQ2ONKojI8sC/HyWx3TaNYL7NGyqzqyutsTdZLY6MWk7veeOpEZzwj+dO3s7qTTbS8uUmP
5biWg70+MPemX6I1J+ZqQ+ad05Y7uGi1ce4+pf64kDPlSwmL5gF+7qf3sO28eGI7H1js5OWZm9of
ZW+mB6cv2fVbaq2sk0rxlr7MAthGMp0x19s0vWodwC1Zy8xq4P6JlVfmGDak3bw4K3YTvQ38Vb2L
OggpOXufJvbq9u7xsL8202DDAQq4GRqOYx9Cn1dI9Dl+zos2WA6uE62L0i17EpmMTL2zaSOrUAbj
FruL5BHzk2aFdWj+RpWuEEoX1XeUhTcDIBSIJF20cgCh/ii8EX2/UE/e40oJVhZ+tY+j04dbUbQ4
DpoRHeU13R5f70bxnFPuJ3CsbbJOo9vpe60ik0OlfX6GjFAh0cEPRsMmM9SL4Zp5s7+0Wu3oINVx
MSuc3HS9LNG+JvclXdzkQTMxWBVsMCUsq1cvsfd1H+RXyUIfVATxYFhdJdN80MxbH2LN1SZq4XSg
ihisU9vKjnNg6lfbNvKFLNLVnvsD/pL/ZDRBeXCcgWqy25YfioafA+U/tYGgg6rO1Sha7faTQlGC
dahoyi++bE6TSlM8fu9N+ZNCbc9dqWFbbYoY02wBtJTOiFVkX30Dica7TyLPJhg4U3i6uTOKoSKk
wSyC9Ot9ThQhOZGUYflQa9Frp0Dws+16CJd6U8Rb9mT/akfcJRZKT/VMibd5M5F/y6fPk1+R30+U
QvVilszIAJjzmRQsTjQ6SDBFDS7yz5V/jQyRB74Ecg3pa4wQzfv/iIY4CS838Kj7oUI2V2jRksl0
VhhY2us2QJh+HjRs5/R0XpGSsYbbZFNAT5u4Xs9BP9xeUV5UhGo46bdRv0Jy4v0NCqNqLUOh+Jgq
RQXtWo1LtlvGO48ILA/JDu5kE5GqV7J49qOP0yME3nQjw9hNRMdVCmXmobU18dcmTzPAuKeJe+sO
MJArLDiTJ3lIERFddrBzNvcYkPvHKMwdYL/MysO4eNBG0iD8DAA/h7qyHCkkbLNqDJ897HEf0OoU
aTIoFjLn0xXpFYY1X/i5bHaZ4K9KEmvnjJ+xO83ViGuSU6MUqG9Y6hgK5j8zCVpKHPXXNn6Uaah6
zKxbOBvT+it8bxmWo0nmuTIFoEJnjjTtRyN4zl2JhbFaN0clULIP6DMeqbJpRGKt4bNjF34uPS88
eEWU7czInh8qR+1XJkqkb42AUPWKZV90NfkJH8u8TIjykRDzna1s9pmPcUGgKOpeH9xnc6K6Jzvk
YfbNdJUm6otbePPVq5MlaukJG020iWGjVt7htoPUBm/bW5Z72zIidx+sbpkQ9jMbCZzVEsfb2Vjy
LmRTHux0/ozdIethXn/GJGSXnDd66kkX7mrVtMAnUvSvPCt+kgdfjVeIA6oPt5aCaFYTmlfZwvou
eWoHUrTjgFvAPWbk6MdU/AxSqqKbKG6x5hUH6OufZz2k+yCyzpEJcgeRDDp1SHNb18MI5z429SK6
+5JCQC4uZZnxuEyHVKxkhZxZnqfjKYYiVAo1tKkxBszpm/IjNqtgLzXMmqJkXBbm6tqJQObJYJJM
9qa3Km3nOVG8M0sWLdqs1s9uX9TPI77tRommTsp26dmI2IL5JOvWsrNyfJRNVGUtO+UkAMjR0mqM
aC9HINpooLsrVi+/Lpm5/ps+gme3xQso4kX5eE5FlcMJ1iN14SAWsKrCtnaWFSnyo9MEXXsylDA9
ujn+r1RTicqDDMpJRlFCvnP8PEl2IEnUfYo2eQYLMo02dZS168jESHU2qT0mlv93mVnvlqmCJLVG
e6WUcXBpAxUlst4hw+Uq/ZObhQANW/IZ9lAuO0H5MCfnXW/z4r2qoAfKSbm5s0mOTgasrAZntMd4
pBYhD2rH765QUewkIvtMdpXrLEUBxyVp8NtQDdlSv6i1y/0SYRp469AZoKiJsX5gAZLWMjyDADM/
Fz2CmAIBOqbjb61ffRIOOunmD5ZBrOo7fj5N0usvcJlnJK2n+Dxid3iYlQKpNFMZrlYRdUstq/O/
Mk0/FWqg/VRBKUDMtL6psMEW8I4BykVpupmruMD6oO+OQTcYm7gDSDnWbrj0TH34aKxy5zv2/Ioj
zbvTu92yqFl7kXu2ns0ijg8oxCK9J5ry0CZX11P0J9m4jw9KxXzWxfhIIzshe2fDe250NTuDpl7P
TeI/mEJZzyoATGhpiPmqaErxvIr6zYAh9oMM+SkgsybOQmoZwnP0P3or0XvztxNXb+aeSn7RfKSk
bTd1Aig0q6cvXjbrP/DaOZRks78WAFsWLhCahUHZc1c7PdqDef2aZL7xGChV8lIH+IOKcIP9+VHx
+2Fp15Hx7oa2vyLXZ/E4gOtMraliqQIE+R1iAVkFrR640+buThrbWemXohyc91rJtQM/JlCcwu+u
GjCXz1q3eeBuaV7BQL/bVvkFD/Z3z0zmL4UNIQFvi6fOB1YBLftHhW3XF290MnxiYVn3Rdgs0sxo
N3N/yfTQfpJ3V4q9aKyYtb6TzcwJQsTxZ3MxGKH1XBS29cz4fNhQ067Oic4a9tD0abZKmiZe6CkY
XPlPqiVsBQUg2Fa+BSUJ0UXV5erFsgb1LZovMkwV00d/iElQeDYOD9Bh2njziR31Y6X3cD4Rpssf
TbOaFg7boF0K8wbSjAvxXYwRnIgl5h3WTaw7UmIbMpY6bO+QdN4M99iFn4D2QB/L/a0wU9s13whw
FihqRd/mWIHMFCjFU+lRqstMylgywxwsFD8PvqUKv160rvUDqcz6SU4MdOqNTp5H+6Z266cnMvpU
o0RdCiCNsYOeD8pWVqHMavAWLeuqnW3N1tUKN5bk2ZglyTS/P9/ycSXNwpyGs9zNznZnrsp5nmB9
ZgX+gBzkGZvlZBkZkbG+xyog0r/1Wk5B4kfMuHfIwXKuI3plhzxQYPgcd++9X1m1w73Rk0SJiuGL
q3f8gvwYE7zABEYV13H03PjVcEpKc2nWWrdQMrO+AdKz2TQXiC1SnRD4dKd20esTvfLeJZv3Xjn4
/zAX+U3wZfcqasjNvUtBrLlyxxWiXLIcgElvZHlVjutcV9kPeCbLFq5JCS5zzTXOhYtSmWeoNc/u
uLxZIbsqqiIJNl/1bBmXvKDsk3YKjlBN5vzDdpHEl7GjxOcWVP6V0fLH/Vg4NbSdoidLM8bJm0Qy
NdncYt4OZlE2va7g21u27lFDX/aGeGr0DOPftJ12ulbj99OWX0s9x4cEf6OF7WrlkywqI2duLMDq
QBUUqTy01+2NN7DUlb38bPZRQylFSn06ht6tcixKllLrU8Z8IfIpD644i2wz3jWOcZ2myid146Gn
XNoPnZ95bNgg+9zjVa9X/UYGfXUsNomvJfPbqBcPXV75SDEjhm8E3B9LXzvpbAWe3RpPYGzbUF0w
TUoKgWLBafGjs2SLwOrMto4AS0lGyJ1BUjbVQfw+T5ZT5TvT7aPFHwlimUOWscJ1v1Ddirf33PJ9
7NhaQApJXq7AdvcPQ+h8Jrx9luMPNZ/G7ffmsESyNnbcOeQEEJK3Sryo6lJ9nZKyu7a1Wl6boX2T
4ZKE9gouxC7uJuTy1NbInhs36B+9It3YUmc4DtGuLibHFrVWnnfcFbe1HbUrrWOXiEisYzn7LxkC
Qa91EbPG4X4cZd6IS3JmoOVNs824FY4wzM8aZQ+UbdHzS4oqOpdqsSy1EbqvWmbBg6c7yqX0p1cX
OM/+HkIIMXjwHadf8UMdVnKY7JUdxjCz8NaGVxPIDkgTMVgOGVA1ki8jx4LcCMiUcmDTYC06O7Wg
G9K8TWtEuxA9vwV//ZHyojlfvQ6BHTsp3WNpK85xTlvneJWn96Bs/lfsjyGmZev8KFH3une4vy59
j/1xPVbo445d/SnqHX+BsrD5KXV8yzilqpmhiOCtZU7pFrulm+T4MDLMW9ctKNk9cg71+nUohJJv
c+4Zq/vrkOqeNgh4q4umHzVWMUOwhXBgP3GLhJVT1t130GpkllhX2kiQqNWMZ5qPdmlb5MY5arQM
7CTrwroqg3eoYTtFmy1gf2X6kunxSkKe5iz1zya3oIVs1pPh7eKMXLRsjlWbrKveYzMj8FF5n00k
emL7lNShcwjwM14HiKMd5cFVERQPnCzB1IuOwQ6QEZHB2+ltUJqS9penzjhVR8QMPqffut1O2+hj
Eax4+JpQov7ZODltl6wgCs0buU2SHZ3ePDVwr08yFCaBCfTXXt4ntQMLIHmh2QyvEVCUk3wqBjFJ
DFTTsqViihrWvd3JepVsl2lBQQxjlQubl5VMEId1N21l/J4vlmNRn8yW8tJ/XF/WxNw6JgdOuX5L
ZlZj91DVmxC6NwmOxNL2s+L9HOtqerzFGgcpvVBJUccHgyAPkzVfQmG5G9clUgipPFrWmCyTzGvX
g9BRuAW5uSGpIA561i5DUtBH2bpNvA3UMS3tNfdDtoIIUIiR9cGyzUmPnBusdRd14FrrzHaicB31
9mhbK1NFkfjfwAIJJsh5gh8GtUY+ihrdb0NyXSl2haX9BOY8bbHA8rc1N+03VEgOQeeE31SEWpah
Xg0X1R+DizH149JLqugbdfEd9P/8vciKmJyN92hrfsgaCKEoLEO8R0OJqLAM3osMTf2uLbzkRUac
JLsAEJgeZBdg8G7RD5l6lJ2Wyq46S3AxlL2NZdcbjA7mtezVGqxZKnQQl7K34gZ1wuo6XNwubOyB
TJS+c53HUVmPdtacYLlgmBOYj2VfjkdEW9A3Akd7Gl3hYyzbfcXlalG45HG4TZQE2AquuOpWtl2V
Xa1VGKWBHDC5OwOln0VNan8/uZ31lqNNvlD4kgNkoRn33S4P1PFJ4YN55cNiBUu4juLpwRmLLyQL
rbfEa7xDF4NGk51hmKXbsmqttWxGXVeugkhN9m6IlFwSx2wX1WST4FSylpiUFm2QC3ra4FvAqwSC
0ueH01vddsL6r+qOZtTgFwlf/jcWvGiyS1wCpKyP97gdSpk60VtlYbKeQV6zzv5nbtZb5d5Qx2MP
MpzqTdRNn6e9m0wUCsd2B4xsL1stTOVifxvDKvV4S2MbczduAjtorr6bxNu27NnANwHJzHsbdIRx
8T1jqYjKuSyfy0NmpPEBo/Xtvawu411q+cuyD/zVTMLhoQXTbA7svZYRrqWHwMTrIOl0/yoPru4b
66IpzVX0KxampOD7plZ3cojsaKvwEPczVXoxLI4Le9dl7d9oVq2DzlSf5EEJ2Flj1JsBonDnbDkp
/nakbHeRvX5leXtHS/rFfUabAi5D/wAt4yrRnoYJEu5QdOs40ONjFGuvck12p1z/xraWQe5LJyeL
m90f46zOctfgPaqFWnikb3R3rFa1kurLu6oyADx6Ot35cgNaF5id7ivTcx8c4WhRRyH7/NkclpZo
ypjsdd3wJxTBYn+Pk7iD/xN7SzmAhy3lDXW8oGSmsU/Ny0uuNOlhqNWWLXibPNkJsstj2c3f1Clc
5cXo/+1l06un5dbD0E/GUm7c5MJQB1q2is0elQAVaOm9Yx9Snn2cKu+kATghQeVZO7MdzAsOX95q
cvP+NaXgvBjRbfuuoZMGcBfNE/QTt1TZm2+douPh3WXji9JF2E7XEAvN2GowxgtnNBRZdsUoF0qk
rVXybqKHdUsloGeB5D+ybUsQPCMVAlDmw173SzU/uKrRLV2NpVeHFnN+wC6JZ+1ABV0dv8hGyBPq
NDSRs6gyUjmoV+otIHPcZ/Oyb9lc5H63zNoYQJIIjhUMy5V6P62HwjnKgwzCs9j5VaTsZOh2NXl6
m3g7DUiI6dF8thGarBe/XczKsMLsxrBe6SILi4Bbvwx4kq1lKlbG5FmUYVGpj+OylbnbW8q2Tr/r
sY5WtNUNa2dspq9uF6CQG+bfeT4EyzJ100fQf8nxP0aMThos9WRMHwXp8ujrs73Uqza/jAguPNZ1
qvBQMwLQUzTlQR3RGNIS40mPYvMWkvG59xe65pFv/hUn6T4uYEh0OzmiKpKLnghrLiFMPyZnSx2S
m0C9jMiDm872olJqbWPzXfRWCMgaW0o35WLO89Fbtdn4123TEyMSDiumZIVlciYLIErwH227n/z1
bUHSsYVbJa3/OvE4uD1asKUvs9XtKZN5KBuP3Y9QxYy7R/BgoamsL4Ea7fnpGgfWR7Wxkvt07ml7
VcQ0ZQ60xT0roDOYO5dxuG/2ZzlEzJBXiYysMm55hF9Xvm/7/32l20sYCixSnZcuygxfe576Osgc
lPbC9GIMuOwhX9TcnvpwnA5q1VtvIf4qW7Xv9K3Xp9F77yT7bnJRh9Krq+Hb+iVKsi+35GQ/6JfY
iH9r5TwHJ6p6O8MLeji+FVrksRk2axVjyUWt2/ADktKoTlP+cMM9jI619KOZZaX03Eq5X9zaOMVh
fNv96r9hIixL/xwvERMQnopHX7+4hjnjHiCPcn8st8tmmHtbpLxfZKjr6nlNeSTnLUF6NQJ0imYF
BFz5h9xjsikhFzKGbwRaWL8wGlZrGwsZk3/Afa7TdGitSVe6GWfdQ4tb2TZJo2Ej94gg4//KZhcA
PP/YU1B612xKwSjfkBmFzja7Bnog+QgVac8dREDB6QM0ps2afgFVfB1ES4Ym5Ufg+sqTbHCTB5s0
F+WN/pCGibkK6yzZKkKXpdb6kzvHpO/RzfztAYHIonWO8deVz4H7gyPw0JGzB+5if3S0zVOMpOrA
c+epMFP7OrrmY+j00RdaOLH5E6mU1ou+2IXFAzhv3JNQwn3PsEWLoi+V0minqNWpk4k5fdRCY4gC
dSd7Kenz5OTKfvlyq6O1zmAmZ6f5gn2pssXlV3uxjP4rULbsOz+TvwaAIi8zFNcdBsozjhvdRy5W
YJqfFouxZfctF2QdVZjE0cwnQGDOSzeR6BerNsuHtZ1E7lc5B3024zA4c3NbtelVGG6N1nNvqzYy
a8h/lnq55/YbsPzr4Fqh/suXGoRBN7AuGANSmK3AKmRRnlzQ737rRctPEX/UkxRtKiUXa6NqG5lF
eJWdKdKwi6Ko65NsJqTDlwOWnjt5IcNRBmEfBhMtL7B6TUGFyNuhznJ7EYwO3le/bq6Q19SN4lJN
ut9FjSqsTxGfPogs8/EedwqXGmtjnWVI3qWb3nBWPOOLczhXH1mcG1twB8WZZVCSsOfFa2PUzXc5
whcdvvSAH9korlhVOcuwTz98NgfbW4ccKA99wrY3iJ13pGJRD71dQU4OwuIjdNKGlHAGnDnIIPvr
5pTvKx+wOnhXsWnzzfw6QJPEGlXsE0czvdYgd1jOU1J3PYrSXuUeUTnHd74RfqS3UwAD5VoZR2Z0
QYHOHYdO2pXex0w6tr9OxLPL7dNj7arzAz4x3tbLsmxXNGn94jnTB3J32ffQmL/UU4uTLqh7ARz4
bYCUqanK8YufpvnT4GXJOndMDDXEQZ5NcDq562lReIZRGE9Zf4JcFeA+8IP6AZnofPyi5Uq1dn3w
oqbG96dwymSlaKn+4cEMKEst/oEzOwhPr9SuJAeSvV2oSLHnSkkmQfmpe53/GPkgCz0neAtQMn0G
cpyerBbRdzXWUSFm15pgvdggmcn9a7DGA4XAi4whO4Wr6a+D0w2nqKuwvvwVksNaT2lWXoGot+ww
kOmBTLG1za7CZCpPvqfRR4/TxA+tEr+y0Y+fFY0aRYCtxl6j/PGI6wSqYS4468ruz7hslc8w7vee
uGnkGLzsdRQEVrJJ2r1G2dHXj7JZ9R9x3E9vORoHZ59TOGhMgmSA4wlmOVs5Cim4d9votccwsVlA
OPO7H5c9RRulQymHMyoO/e0M4Yf3QXWNjYxbUh3/PsTDdahcKMXUH7NwSI5dhOd6kJW7SgpWo95m
LWCI/6udk1ZYRT3Q424wofn3nraQmM7QCOejZQk0vICH3psSHioHy94qCwzWOdGr5LfHGCPELNfY
0kIqT4ap3/sFuXfZKQ/hPyNky0SNbW8b6ueIMG27XTLGwI+C+ZubVMPRsa3mSQl786JG1rZT0/ZJ
hoAC1JuqtNvVPSYmlZ296pt3XdgN9Gb3lRRO+gix337JmhxbdGwHUiVHQBRDnKXSmsa7CXNurYcj
DMlQc7ZxMTYbfpkFSjJtuNFU9O5uFn4BdA28RkRUZCZAIDNImg/LsxiegY0VyLaOcXMbESx9Q/5n
3uIeO6xlsxC35Cqz2r1s2hV4B1TcpsttsDstQrLhL7AeoqepUw6a3wfvNTuQE7cva+H5806r+u++
kSh4esB/7CZPXSmF528l4bFXIlS1ZFPQIWVznDVjMesqTnDHskqf7gsueYagOa4ngzVv5ALOlF6F
956I1AG1cYo5aR3mm67ItWOVreY5GD5s3x/X3FXaQxGjQOKl0U+5WDMNJJDVKHCvGKNGR8zA4nXe
s1CvcRxxyTqosfrWWZl2UTAUpWbmGe82Jfnt4ObU7SRopkwQnJsG/ySbTLL70t1EfgNVQOzIlFAx
LjHqR7J136T5wlm3sFgy3WKisBZrI6wRKog+csp7O7B4lktwx5CsTMwbbuQA21PypW4H4b6rPkr0
4rYl9khnRa39GVcgTsmXt8u+7tN1lxjKWcb0wsA1pqTut0Nj4P2zKUbfxyhOsrazbjhimRlsXCfo
oat1GCJ5JZlOeaqSwgKGzaEXPf8VGzoqDqk5Pf0xtpRXkUE/O5VV7QLNx5saownKIpNKdj2Lk5Ot
41wY6wfscGFAWhWOa71jnWI9yR/LfFhU+TBdZCuVIaXQ17ZVBisZa71JZJF6HoUdeduiCarjKBO1
97YMJsHM/yRPb4Oi2lhyd2mBwTMn0KD8LEAWfl5DBqtkU2XT+FB2jrIoCzza5X5bfoC6nlQnSjIH
uS2XcRJpA2LsjreQD3tMP3O8Ik/3h7cM35td0OWrAK2q5b3j9rwPEV76B9zsmXm07ip1/BNQHgkg
+v1wA53fUOYSf57UJV8IMRGsr5lTN+vDeJ2ywXaKhTNYE1J9SbT+fcEqV619Ag6yTt1oLZv3g4MG
ieL0/lFFccBZZEluHdQyfprDpD5jSMReVx3FDnd89LT2hzY57v7uI9Mq+H6kDlq7chgY/ekxaUwH
W5TPmfNg93sTmJe31Qo3+RrYBQnDOSrWScAyxvHD9zxztS0QAnvrD475pvjpQSIXMxZgS0APGPHY
4/9Qdh7LcSvLun4iRMCbaVu2o5coaYKQWYL3Hk9/PmRzqbl1TNw7QaCqskA2iQaqMn+T3E8jxloi
SKImyYGF77xVwjjZu3HfnjpjVtft5IxfwoaFLqS84TQoev8FswZLKV7x5NiXejQ8eiP814Vamyhk
VvMB3LDwcWdPexyKvHhefLl4Vaczz0NEXz8rXvsDQbJ2j+pBvRdzgbNpd8M3e+nUq6bei7HAV+nM
Rqx3Kh9+rTZY7QVGtAJTDqwD0kgNi18APuHY1p/sVt1dQQ+Iwe8HNTKuzSovTk5Xxy/wb641hIxd
D5pb5lEqBrFd+U/O/a28MDZmf2SJEYOb5i28hnmAn2vh1luJbwxzxP9crKwiKkCYWdjHmYTvrUAq
Z7f9oBRSpVktKZ4QTVPBiN1+pM4ttwFcpIJqpvIhAws+zF+AYtJFml97sIJwc5skEDO5UI+zwkYX
oGvisieqwqFJPmPjHDxD+bi+u8N52sXgBR/ktV1XRrd3gsBbX9/py8s+/l8iZCVQjUV6ZtFwvsKN
c7ygS2967CY9fZ6S7Em6bSpI+xaTut1QoHmxsNc3IuAxLULbUF2MDmucPgZUIj3zImyiNHhdSF/G
yzt3NfWSBOPnYCFrun4UbfMq0w8q0M0vXX+ZO6ietRJ2dyVaxDtpFlZ/rpI8etUnzMy8zILFvMzu
QAPDeVHr+45V1PNy1TL8mtdthv02j+hdqdTlXRs4rC9h++3Fr7FzehVxU+SppGmORfmkt3j0lA7c
bWBGzy4mHvfi5tha7WkQMgl6oQaWLniY2J47HoqYTaKl8+pN9SndVksTfY7ppHdxvZJRrVLj55LN
mQzKoY6R1WHn/iAtbgTwtAhn6bOBPXubTqfU8Y17typJuYUV7Ksi/i1dlj6DRrBlwMq+4n4aHiZ8
ffB3UF6DICqqT/C4q7W/L7ty+gb4utoPndntjcTovvn7gLfoN2pZ1X5WkbuTXhJaQf/PjLC1XTpe
syvayHmCzYsYrF8Hj3FalHdWVAArVPnzd+w1zig7sYQfk2DXNCp8wWWgt5vhLGcADuAcSPt6Wtn1
MXX0+GDrQ4DS/DL7NgdVCyNbHAqGMHae1M74JYgaJ/HzlesGiJK5dX7iORtsBYNjuTvDHYrvgKe1
bWwZxbEBQHrsLXS20Q1HzncBkCMBu2qjqv4xtvoIUSn1HyZzNA8+1h97WDPGi8SW3b3f4SHpqxZu
BknmnrXMxqIzG9ZYd4xnC92Ks7Ec7Blt513j+u0KaB/QnNYKm/vUw/1NC1ne9FY/9mhYQExTPTzr
lDnVz6zZbSQXFJAATnNigY9RlwwY5dScrOXg18YxIj+5j3yyX2vXr+NTocyai90Zp5Yftmhh1kl9
1/QotOKjeiJHjbiNnFpe2vHymuv2QCn0Q/be0JzuNGn66prGTxafxFAryejL6Z/hm0ciNXm2kdJO
4SxmwYwEmWeGd8AhvmSGVWFk8u+BXW4zrqQ9eZRt056KjdV/DMHcub7OqNopW7sxa8sP027XgoOV
7TLqCJ2Tot8WAwhGBA4guFFhSGomxUFANp1kllMvy+8kUDr9BT58hegs0arq5gdjyVTLqByGocvv
auRjVjKgh9ahBuh9nFS1vx+WgxsYMRn10tumCHjc3wbkzA+LY9KwW5XBMFSwNFzCWlWxT5aCBsPS
kn6Jl2an8Y6aA0SopCkDbhXytQyh+dUg3h7g+H/GXwKlvaYOH+Qg/bkFObrEPwis3H8OqGpxZyUl
NsfLgATLmRGX2b2V3+d4tpnXQel3pvwOvifmhKlx91ceV7YQaad+SalI3ElLDrc9RxdMX7DBc/dj
SQbh1fSibH3NpOAP++Q2TrIJZiu6V5IyOCeuX25Jic1f+Jof3caPfmkdWybAosUrRVSMDeMmxhRg
0p86b9RXEoIIKFkYbf4uVyMRW6/b2S/2ReBoG9SXlE/aHOM83nTxryq01lCjqdC0wKjwuzW+mxkg
+Mo2lBc0J7AdKOqJhIhqHJTR49VYGtlDqhbzAl88BCHrvTjX3JNQQtpJoILRx2bn1sBQlr2aBEPj
+9ica21cVanVH5HG0taBBU8M27i1sFUAHrK/sbrw1faDaB8AgznyeIiOekB1cRozykFdd7JsDGqN
5SBnrtZnp3Rmk58nw33V9e/9Mlh3RrqrVWoX0ryNyvxAQzegoRa9u43ervLnB9ZsNzvW5S+2jcVM
47TdAQ+M4Gtdo2KRDG8Zr/GT3zX2WrotnhWsIbz6AiPYegVusrcWCRhvxJEGIDiormW2m0avSquG
z02F1oXp4J/qLGFWgViCO4UPkg+R5MYtM/L/0CchuT4rB6e0UTQmlXLNkwzdUzjHGpU0aCRWww1d
jEcqOqy57Zg1I2uAdPdXMlkv3HWSdtrl1p+niOwt1UlZwQeWsqN4Vx3nJO6qjZvUzl0Rupc+SQGZ
w0eFF1UvvKi8Q0/RSstxd43ULRsNuxEJDNQyp8fKbp9I5rQnoXbJIc/zZKvj3bu5cb6oIWdnE9MO
mXQlehVMNZep0nebqmHusIkTngHsz96nyegtbvmprVrelUjOnIRTV/oh0rRxUl6kWf9pCvEo8ZL3
UWl+GF04w+Kmc5srwWpmFxdhKd2CE63strM68ekWb2CXJbHSh1tvMQC2Nh8a4R7fJozB3ZgSHYkH
tu+JqZ1uh7kJ9Y9NfgsQAn9isoKUEfbvP2cZUOc+2uRN5UAIVKlRPIX66B9NGMwbdECmb3EwXNQO
oekmruu9bFX/2rnK5jdckEwyKge7ydJt23qorv0Z6GWrfGtLoExuawOJGNC2CFUiOlAvPmvY1vl3
bCKepCX9YromzVtEb7RP0wjmYXUbkDhl1v273hqfPhi2SUg1Ydgaps6BbNCroNXtBbfO644vRpO0
JOJokrHFftapXqUlB6QZKY3MGGXLrLZow8tyjVuEXANdkPdrSMRyjdtPuV3j9lOWa0BOcU5Taf6j
5lrw6qXuJxsQxAVXuPA1qiDYT/1c7WQwAit7wiYEX6RlVPoUkJoFtY1n6fLY5a7nNJoP/RJRo35H
xgxYroxWYdE8Vovp4Z/pcEP2jQU9cGFpp9XWt/LwNzIR1J2wMP+sxppJkbpV7wtlKtl2eRMgo3J+
4MtIJdbLtLd4nr96pAyPJlIg1Y8mgGSYUu02nDe3MElvuf70rTKo4s9Tgss6mqftHKMmNg9I9dDv
KD79aVOeVGRBuKXRDNAMP98JJiyN4X0amoZzrmDMyIP9R1vGXXvw1oItM/PgOTSdeAOaZbRWfpWN
x6kMnky/4IvTRz2PuNJ/5DOonwYnZadc28Y6beroh+1ZPPd7+03BSnWfDl1xl8VW+Jmd7EUCWsD9
a3bC2I9huYNxT3BwWhgqLv+mSxdiUIY4lrNNXa/+7Mbz2zC1zq/OsA+xWTRfHaWbNv4SqtnZfJo6
/0OoaIX+ZyivzOjYkfsouCnPbtGWW9UvtS8DJIhEa+NfrmMEsI67/BXxuWHv+nN0gGVkPoHQQQlp
CSkTd5WGzvg9n62U5c8Q3rMQDMkVfWnMPF9TxwGsZ/XFN6UJvRNi3eNzprrlJayUB4s3/7N0Kdgx
bErHjnb/Tsi3QPDUBxkFuYi0TAH8vOjVnB3caCkrqq/GnQybhp2z//h+nap4WgiyCpsaGQxaNFUa
atQ7VPaju27WM1AFWvzQ1D3PhCTt1XPboKC99GH+0JvXYdXDB7LycmyMm0jhWcgtHBq9ue8RFX2P
iTJVZbVXcUvdJsqPUXqkORSMdkKE6c6uqkIXJsN0sKcE2fJBY1++ZJeS1iw3VW4PW8VfUIe5ynrV
BV7uV0H+4JcYCMZe0T6i+BTydfE6HJ9oTrCZHhHJ0feougK+luafgQSvawUuDU6eS9jSH6gRurQZ
zJPYdSEkqtxA59yxjnKla1zfgG5schdwfd956a6aXP+oqbN/7FCFggW/tNFNvwxp3bA6+dMXGdV7
oERL3IfhisqhspWh26HwDdVae02SL1+gFE5OxMq+TBwV52vdco92oPfJOYRJ5nOT73nYYz1PCoNE
BC/69aTHAHQVw7nIWaTZPipM88utPzUHeOchT4xLi0vxKkuzcW8nuTFv4qVT06brFGl9GBgUN1xZ
nj/sZUSuOHTshOyCOjbJsxhhlHVWjB3+7+F4ufakuTFc20A8cqe7TMtYKtEyJoceCCNjMu/W685d
yX7R27ZuiuCpYlFkxSr+uVWqAGGgnVHASAI4h3ywHygRLOWlraj9S1mP9mIvoz6rKAyditH53oQI
f6zZaEzgRpt2Hw8byeRI/ga/UHdv4Mq0kqRPKX5qKII8TG3XniSkXXI/Vte6+ywP1Q9yrnKVJbYt
0/dYSOwnPot3GdukwQHMTo7yy+jWoN1TyTnEja8+S9dgwTjjrWPCLuTXHdBIeTaxpErsEivOpStw
AJS4QFpXt1mUYX825q+8nSng6Kn/VDfhF6+d1K8kN/yNNdiomE1d8SWLPxV9oH3tG41nagM5CdNJ
7StJDsQW0+o1H8v5rEVGu5bZvlFQJ4Erd5+n3cPoosYwrK5oOXK13JiB4x7ZQisrbeG2QKN8b4rP
4q0po7dgMWV0IjwQ03qGjFnOxj5LW5XSdAfiG+7Yd8VstrwJ/X+UeELcfM6/lEGAaMiQUn1Leusw
opKyLmaAEjN7lWM/WvUlSuAZB73lvNpp0awS3Yt/IRmwcszC/B3H2qMzKNXXXPO0dYXNFYQqR907
Htr4jtXAx3eC7sibTzkEqdn+fZaA1zv2daAc/u84lkvFbkBmCrdurX5CBRl2349RQJ2tny6NsCzH
C+t9gxV/0FgG4lUoFYP5Ol6LXtdj07rnDsvjD3gm6w/7SUv8c7nMuG1or3ioZSDljbPzUm/5b/ll
+Ane4i7UA+t3GmKoSoX7u4U28bq3uuq5LSJ7p4ZWc4Ism5/zSsl2Grmtl9l3rZVqkmFapjtgn7dU
nPKdakP6+IWr+rONH0Uxe9bBzv0JQh/NFIHLVUoh4J7VXY2s9oIvXqpkt4M2dC9B6wC+X/rL1PR3
mWe6aycA5WEB5bsuym9NWe5Ls0rC6CKyA7fmh1GK0BdZ/ctoX6i/37mwjaNQ73Yyz9/mrukdnRQa
y52cpkt7mEY0KOTUz2L3PSpAN+eYlGyWYmN+GjAjySFt0zdYoX8EtGHvimF4cYYZ8YblYI4Ji3w5
VU33vfM2LH2DYnzVy1bHyOPfaa0dwdI3A8wWa1YlR3RA8C315vY0Jq39UCkpFPDRyn5GDpsEtTLv
PUf/AQxXe3BNBQlIF9KZDTnRBsxK5zCwdQsS293VY6k/SJ8crDm4d2325FZV8r2pR0W/t+0niWr/
hKJEDHHYnL/dZstgazmUFyv7uehqEqT/wr6SFg+VPGnPV7iZNJeIDFvntkD8Bp4WCNDlILvN68bT
T3MKaX28k75bSF5SGVvd2khDw/eCybOVwAoRbErEk4ckmA8u0k0L86irMA3dvMi2Q+LXyMon8fbm
Vg12xHvo5/mYl7lyQlcIQk6MY9+dqQUmNEsev/9kODgNguEO/bKsVsMC35bDh/aHUxlyCr04jovs
0whsxxuGTWH68Y/FR6JXgKZYLnhKrA8qWKlJc8AQOd+Pmq69mn3/SyIcB0YQYvFfchAp27wsdDKf
eXfvaJqy1nSW+oqlAExz0nwNx608Q26v3+xkcXiCoWUM2jHO+EtI879HRdAIviCV+h4VLVKyEkVd
rjqDOZZrSbc/WNoRt5EQQX0ufYuquscUGtshiYb4WQFghdWBFv5wcwA4NtV11qjRfERBpN32SWt9
rz+pQRL9MIwEeWDdcI/mvKkjdvvQb6HFOXEHX29h3skhUlqI2anibW995Nhg6C3R0odEL7hECYz7
1N/6ReLsx8L/9L9qm+e9CtTbh3940zWXM4Rcg8tVIT2q0IyRmHhBFXVDUJ8MZNMRd0qNAZgQ+elw
5yz5aWDm5KdNyVJLRyhp7KgEx47RpLPBgBaNe8lYJ0vy+jrB0TUotbGuA6Oucv2MiOBe6Tv1Tqv1
CUjtki5HIIoceQfqDK2kGo3G2rLvYJexvhmnL7yI4sOMuuQ2UBEo9KoEr7A2T+/Rgx3vx8YjR2H0
+3BA/l40Q0QS5NZ30yppLf89TkIk+BYnfRIsfRObBLJ/C1jsFnO7/u1a8YCNYZm1OsVE9IuEGCYc
sjnR4k2bQ9GWpgxcyWOVrqqX6Mct1Kz8bDVaQbbrJra70L5i++RixLHyFavd2kCET9InZ3JQ8ctq
dnJqRBpfv1t4oOdFvZIhzQvTbpFU+4dlSrULl8q5HBKplMspInRMnxZNNxCfr7w0KjxfCfwQUzc+
MbfpciZT5OzPvOsUNgHvP8bJxp/FyKuDXSD3r9zKiGI5xwV/ILe4dF1HnSvqdrnxYVA4xwzi0/W+
v47zxWrIwuNX4xhtc+p7EgAfT0fbeCojL9/raAadJMYIs0I/y6kW2tkxGKOZxcbk1B5/lTBrVnWv
h+chalHX+XPmsg5WoNId/uqPZcYt7jY39rhvq2FJJf65yi1OCcg5IsfyH2IV+YwUyCJeoaZNF+1i
xfF2eqM8F38ELT5oXaAXRTgbwXHdyxsy5Bux+Zuh02EQdSL3feXmCEEnEeBlp+GXMQB43Uqnix3F
9l29Hep6uW4UaAZt0Od3UqhErdDahwbeJNIciim9kIj8Yc1Z/xqUfvzKnlCG5KBU2ps3zOZFWnKt
yFdeVVcztl0fK292VaxjkObfYE3Hu3Gy8O8Ej4kRhb6HbGqtomXTGcYzmN6Y3SgPLfVe+vplS6qA
hNjgiDxsI9mNzstuNGM3miDYi0v5stktO60DPEu0zJv+XNrjDY4lgXXQR818kAMfwF6Vfc+NsvQ5
WmU+zG1gPXi+uTW9Cg2CP7EpMhun1hxPty45M1JSYE7fYfm8xAKRKTHOsvoNLDwgkiC+9DU6cNMG
TZ7xIoc2DqxzXmo9O2I9WokcPFXq/s4AmExGAFu6PtOyTWyP00Gasem9jV0WPEZO3HxWimO4uNPV
btaBvHOq6JvtRuQaM7SZp4Ribm/0YNq9jpWa2Tq8bzlMdfx7iFLjKC3pLydvneQuu7hlEmqAzj0Z
h21jWS1+YjrslVArkDVbpssEasbjLtKRXZQZbttTtExCi61/2ofVoc7RB1vh94xZ+nK4tg345JYC
gxxIZZ5uZOR6msxhwQq7MndWFf5KMJZkk7L0RQTtzDLXeWuhLQEIYMm+itproFvVpokRT7v13dwO
RB9WQqolZLYz7jF3fA7Jnh1jFxaqSHqDS/wETiV9CYo5PGeYGCLliD73n/7UQWbrf+hHZSs8h21y
X44BqmoOZN3O1bciBnsTiG2ksipt0/M13NR47ykg4IP9LVJm+yzCN5AHXHJBKntp4WR64Cb1dm3m
fG+YCcZWNHpgG1CxSM0f0ic6Pb2I/NQ+2F5z0s92XembuJzMIzYCP4vAK7+HVnk9if89+TO0nOAF
Vn2XHt3Kv1nOt9IfLu2CUEzrun1cWoJmzP+j9Wcsg5659vk7Ha5ABSMffyuo4+NDuih7FTFqtFNs
fhEsQ+TaeGzmd6K2GOtILgKt6eqFQe6ngPX/iCv+2y0xEi0BpPslehwG8qf//QIS2YzgE5wi/10n
MytXEwqia5bpndqXuHBo03SSM9MIGL3G4DaRKmvpbvLEvCsGBboK4TqTyZSkuK1it/d+wQ8TJeh2
uF1d+iDYIUaafZn8tj5GqIFupJjWRjogwwoJ7Q6PxhddLS/SH46ZAkYoCblFqLmZhnNufITw2f33
97U9Usdf+pOgrzfGXLVHhJKVL7+k0wj5jSly71GGjyEusrBlLY2VhcU+ZAG1vBX6J+nOJyghCfTn
6+eVX/T6weT0+me5fZDrn0ZDuH/tGHwgCepRZtpqVZOvsiEa2tU8mPXZiBtX2xle9UmZanXvhlFz
Tkt2JzbK+azzd6igWC+4I6N1bnjOCvSMdcCl23yZagjquWOXaxltIwgOXbkloW979RpBKgTAzxMC
42fN8s217zfWujZUVIP/DNyaaR7MzQpnlfnOCbRjgJ+xvS7zKTj9X6cuovmgmYe4WIHzn49zt5Uu
e+mXM7mEnFU6wqdodCINNKPJ/c5/aaIdCDrlLJVGqUBGRm8f0BL/ZpoDWywZ6A0X2cmgNLbXziKJ
H82yxdAWNG61QaF3lcebPMOnaUYKw1yFCDc/xPP4g48eHJoxTR+q5WDxVXrQ1Bo9BWuxnF+aTmuB
1S7wMdkmgPkoVDjUgKfYwBXY9H/+NZmygg0mB73HBAD/SkblMtXoreU3kC5SNgf0LNSz4enhySjs
xcZCe+zHQvNXrm9uOsUP71tppvmcrsukTPdF5quPJiKIj0hIWWAZ2fn1yzyZnOauf4+cznuXzC3L
9nvqDOVRwuTgkv/YwiPRNrc+6qnX3wKUzMKZ8j6PTY1Wr2fk+3ip2tToJqTlN+nFcOVPr2HrxbdE
RddXersyWmJnvVeesDKvV02BwEszDvq3sq8vrROAZSgQ7sdNNvunj0AhgEL1P+edXm7i2FUeIrv3
8Lrr6mNYq87Z0WtwFzgPvMiVzIYVZdqnVROBmAVJHS4lkwSbmp2puOkr25t0sYaxfrXFvM672fo+
KKwUvCweH5pFdDeK+x/tyEaxtnUUUU0bFJ8RlU9p0SF+FKFwtRQEcV1B2m2JkOafCGnJpCEx1E2T
R48NpijXR0Op+J/Nds6e+PoNT1ESXh8Neos3Qh2p1k42ymNpfzazKn+KgIf+FYVylYX7Ee4LWZyy
Glue5WEWPGtJ3qDVQku6jOWxTvHkuev9+kN/1qOA1QyYDQyLqeA0BfawGexuvKAvPF68DA3XPLJJ
eKI4ucVlaAwx2HOeusAorvuT2wbkw4Ykzixck2Qzcj3NksWshbL2ysM5fjXBfX+sXfJ2KgS6rciI
mklPBpl37aIzatZdgkhCOO9xUB23uaFZd8Oi1R2P37VxNN4idzaOdq8VAKDwkwtt3iFu0pYUEDXn
KTIB+Cx+cm1igRIYlFfDBl9hkCd6SvRFycclBahlgf+k8pGvuqcpCkX+/AvRhffI2EvfI1EWAr5q
knUUzAkOFW6r/mrmjU664XLlPVwpDtrnwW7yC15qMCOECXHlP2ifQz/KcUHBIQ/RvYtgClTzW1w4
1YPLXsJflW7Fe4L11v4KUVC6wAJvteTtrlq1cazskfsEheHZ6VnYS+DxcaciefEcmal2yOxh3sEo
y95I1pzt0mLPKU5dqBqQFyyKtwxC8RlCh/rMjVCc+8J5C4QQjxmLtUYeodnLqG2p8/MvOZUDCdsK
BFXirPsmoXSRqNUbaRqYkLVyjk0AF6tkmPM1rj3z1lOS4r73Omc9qP0irEGtNyeR8wjbMbzXDDNa
y9ovaef3AZ1qx/3A2nlt1maEKeyiJ1tUqO/nvvZCpaZcIUPt/GoHkv5F2v5QYNCt+yijAhmE5qHQ
5mIfsdbbwMqcN1o+DCdTHcuNPF7MpHrSA8N5kf6W/Q1JHwrOf/rBWF5QFqt/umaav5VFr+SH1qFI
5ahtfgEsjXDaIudHJi6/jDU4MCkb9NPKQjjmHqCIf1JY3gqO62+41zIYuLDOFyLMDekVDV55RFEi
Q+FqOyzcKrWhJGvkXokRah7fjWVq3zVGAy8Y6Tk0ZKj1vNR+ibzXMGr3jmvbl9KgNKq0kH8xYtxb
XdG9YWfR72s0kJZ7p/nsGEBaizl/BHcwrPopLTZw202g6rb2plU/m1lFq85rrLssGCeqeDQNNJVI
GLtPxSIiVft9tdLGCDD4MruJECayoMK8k3YjSChQVLq7a5ZVtfL39pX0y+P7vf0hXjfU7k7PBmM9
tuWEIGQMFgNI+qbX0Z5zuiLYJU5t7yYMNz8bsUYZgjfxQUbJMSQot+fWRUad2Lwz+qR8zgbHRmj7
ToIgXTmPWlU9SMuwowlMdUjVb7l+1tfkWFO0d3N4EZ3ldNg2eNmL+hOAav/SLwczR95SR6dqL82+
dmeQ2cU3ackUt4neHFMNcFEjHghTv4+RWdxEhWfc4f5FFXSpw1VGAX0iCau11OukT+pwg2cDWUAj
/tavKKG2W1KgV1tGiZXRPAF4u8RKV576YG6ric0/f/M1yPlPVT5OGLOCZ8BjOL427QhPKCoHI4j8
3L+3yuazlCCoUPr3rlJ+lnKFG3qejEm1wloiHSIFffQ/zFuuIpF+AXHVoj62i9RsL8tHWTT6Cor1
jh3GZ1lmhn4Y7L18HDcyyqo0fZyNt0HHUngRUpZDiaz1xdeG/S3hZ6PHJ13XfB9eEB5W5v3erz0U
bJIivUv14s1fmGlpaA53fTvGoCDhrVkhEPIm1GoynzQhyG7NJupfczPqHy0sJaroK4sf/x93+CcB
uvErU3BbCmerfMEOz9hF4NhPbIBQegusxbkibT77dvnTi6d54wZ2s0YWvAC+intrrGv23hHRGfDj
/9GW8XQZ71Kdr3AFXeRf+utc98VKCHlV2DXPeKjw9Cmni3TVSoG8Yqy/CIFPDsFSeSUNiS7swvO7
Hv4/J5UhxcZR2Lhq+OAVM79OFjvbuOncgyt6B3rntpt3hm4PiHvnxB67u6KtAK5MyicLDrXkf23X
Ng+o6kybZmLNghlDNH+uQ9CBKYmhjcifiDzdVXivnzbUaHFbtg1rD5P+xTYL5xItAl1yBm/KubQV
D/+wbKftXwMSMlBnwb/J2Ugrz3CpS0dEQtLJtLch8mxbIVCIv7Bn7hAcaUD4wLfQSu2uoVx41DBM
m1Y3iNiY+wcvKKOjgL5mGZVTgZKRBgDcP/7H6PUKy4jMk0sNTqxuTWxfWe07vKRUBSy/U/WZfjb6
nyMvd0TkyXyysmAxb8jpkihttQIpQDYZDaBNbdUE0MOzftI315tJ2qNn6JsCALe6v41fb6Yh6e+v
ghfZ6ME90RDyCPpWOcWzpu66xAyeVbxH4eIazdfBcJ9jUY3m75cUlvrbd/qvKtLEX9Iwh99dR8FT
in3efhyc4W609J/z2L20gqRq7AZzEZrX76EV69ap04eXqFTWc6tfdQSueNCRv9eK/yXPVtlnuUoc
3eNce91wXfvSBMsWVjs1AuMG4MugeR3GUX3rNjw/jTeKdTqeGXkHpMQz3jDBVXeR0Rg7Ga1dbLbM
0AI2YnVgtM0STYXOi1COM7EbWOymTW0KT3aLc6z896Wvr+N4ZdjA5KVpqM57iDTlIFfZAyUe7rRZ
TdR9HdrfZm8s3lGvfBKN/FeyrpJs3FQpQlZoVLfBXkjgcriN3PrkbBCKuJxqHQYJiB1DY4q0oz44
hziEi+W4xj+6op6Tyg5+5QkQGBicIM2SH32q6N/sKkdjoM+Tr3UAFX5uQY1pDVAjGGPx58BHym8k
sf06lLq3trsUqqbOciNN2VHNIY/FrBzvNc/K7imAUX6tA/N72rv7NFvQfBDxo65Wv/ce63I9a+xn
gEvjruIXPhUTz3i7piQslmet0iUHRR/vRI9MuuSQLe5BN1O0a+xiJiRxg2lkhz5N7kTTTLoqZfoc
Dm4PdabrXyaosl2C7bS3WDtCeEq2fuiDEliaMMrjhzTsjz5lBIS3QE1TSlbInWZ2/4KeX33wtaWo
vFypJAvCPtFYXD6AvGp/gK43yGtQOXq1isHg7Uw3/3qDvcrZh7iE+6pFfGP+TMbEWHZ4XugAIlXC
J9nSJT1yefDVuB2WHaH06QhX6u4cPkkXNyoSgxmvPhmcEFQ/Q7D9jKRq/ho5+UzaCd58H/G+cnXc
bCfWLMKHynFmWYORqA6Gp2avEfjX/Tgb2UZRB2WnV3axLpTAK+B9RdoZid2dPwfB8drnp/VL3g/G
g7MqDbNA+CezsNCwKQcuazjb0H7nVTGAbjTmx8Gy/pFuqmUeT2lHPxh5Eb72VbX/y4bYijSYNsEM
h3epW8sBOZz+fgwTbHGt9y7pz8pA33W1ka755/dA1BaLGoec0VlkwK7uWq5a4zBDmm0tKmGBFfEU
t/N81SHuQP0cZn1Z1JdudoJHnoLhY70czCLy1qYFuEAGpE9GI7D16oLuWOLlEnag8oAwwPH/dY2k
UH+MhacdZKIMGvrwCUk+407rYeIULg5+Upe5HjILWYxFQkMOid04AEucw61Lzm61H2kOlv679p+h
DOd31x2eFibzPg9Gd3VFmGvjFD3m5sbGaKzZohGDAOQS3TvN/t2y02ADA+46t16GJrBfovBL2/jD
s/Sk+TCCrmiGOxkLyik/KqVLIjwAYXndQ4F9nnc3yEceTdz+t7ZAPT6AQ9om/0zRKdjfQvQRu2Ws
b9KDGOKhA2kBRX9BzBa9mqAIsOQL1bOM5b4zbqZybvYyGrmo1kfhhNwuwPFXxVKr+ynSrlPrSatX
WbNgocfAXKMjkVO8WTxZbHIah8xN/gnRxWi2pHIA5MfK5fo3xDhzm85om9aFZlN/BqiTgnl8LIOy
vo9hrd/gPNKv8kngoBHroQryIZZMyIdYfzHHvcVO5fgbiDfwYySmjOIeLva4VyalYHlISlfzs59N
MFaPtRl3z+AoH6Q7quP3KME96HP5McrQH6Q7pErhI3q3CavGQNZn9I66jwcpy1sD/ETZrMl4l9+C
xjxnCcZ9bT9sDF2Jf4aFO/PliMLXLOncLV6ExbqeUJdEzbZ9tlFtPISd1yxWE82zHEZerqw6enUP
ZwSv1diFGIny9WO8oNk72zav9TY7ZiMem/N8J0U3qZ9JDa4DuDqi33Xrnk0/wB+5f5OgW38ROelW
w7xqcxvosdr+t6hZNT6EuLJwNz6oijUKSBggDngsXM+0aLrHIfY5tZDLvfXLoM4+5ORzm4fm4sAg
fXKIXTijnaP/Zm/bPeQOSMXShtVFnultVPv5RHomWePBUb5VI7qgthJhtmE3xRsMOXflpGZ2ltFg
NneeNsVPXYomp7VJCz/ZSopmHsJfVlj5B+F/CKdkhn25sxzPWl/vSDdQ7Au8jesECUlHnJcVZIsx
O8ZMKrd95yJnkVK4lyHQ0G+KZ/cyLWckHtyPo/F/UXZeS27DWrp+lV37+rAOc5g6MxfKUidJnX3D
st02I5jz05+PUG/L9kztqrlBEcACLXerSWCtP5gv5JuCJSb15htKJCvpd+OzV10F1eDeDlqpP7g+
mXtJNx8UjAErLXnuXdww/LqxNgEQ7aXdNc4eHJ25DJTa3/oBL0heC81tj5WyfLfKd2YUTc8o0WV3
smfM/svaAK9Qvl+N2Z2ZTyDnZONieAU8S7qa9Anp98oKt13WGqdmbmzXyzDIVu19MPEGXdbCvK2B
+95dup6ypwzoH2WslfPy8K1+I5fnQDtPUxEGN5Y2fPsMj2Y/a9KWS61tOB6QkxrXWoVstD/Od08V
X13KTyBX22X3Oho6BhRziVKQIFs6TRGsr9VJWZO8dq8hrpOQ+JQzQG2oBMh6p6vV2mqcSn1OsnVG
+Rqm/Yk9Ahnpajxgol38nLTma1MMaCCVpo8sf2IiAlbMWAX8OCO7FJRfIZRkmVGcofiWy6J1QEl5
+a029RVOg6R5bTZV1nYanb8r2mOfR6sk4CEo/6auDdyVJ46J5UEOyb9UJ+CnafgfcoQCDyKGQYWp
nz55+UIOVo6y6j0fMSxjgHWVTb6369Lqzph1EJFzLbvF5fIybWBK2fF9QBVkDodBTpUuRjE7KJzw
wZjCaqEohb41EHB86NHpMxfTiKJVbCi4x82Dl8D5yqD6e1D07PRbsLysLYQep6S5u8Y6rmLtatd5
lpAmCWGKReAue2rOy0xCnhD4im/ktGwusCaJcLqu+Q0WdQ2/DMp7ynBRI9/Nf+wrDsIftjzHR2R9
UfAdPtT5lB+jcYlIE7mG+wH7EDlxiUv+FeeWU7Qz1OGj/yUP3PBludMonN8pkfFhAmncyslYagvL
yzHS09umURfX2L/WOyGWV1aR4Rb268ZjHO41dPZua6dTHnAwkc+oKz+tDcthUVh+sbtO1OwutgW4
hYUcax1veiiTO/ldz2GTYOc1nn0qtNbBqBS6WnuucG/Ot3aYabf//Mf//a//9334j+BHfsxTXvjZ
P7JWHHPE6+v//Kdt/fMfxWV4//Gf/7R0z+U441i6jpqWa5q6yvz3r2cUcojW/g+g6CGPgiw9gO0W
aytKoNC5/JHPuVGZQZeZcwOGLulq/XHA6aXW0+FJ5+29xzXMXWOzPn2VDeVKd02KQtvHWTU+eVaF
vM5MadW0FIX/YrzXfPDhVT8gjWvG6lfUT8/D0Oo7PZls+Gw9tIYD+nnmAUG7m8Ihr4d9+ewqgE/4
Amt6f2NnqqJj9ZcFt6hDbihpU0bCHfeSoQsGH7uAEga4lkUdWIm5G6XILak4RTi5FS9JRcQ4VtAk
I/rowMrSLXCH5DIWjdGdrfD9lxF5Odn3A87H10UgSMVO3ihNcZ7/978NV//zt2Goqoc0O9kay7UM
jd/Hn7+NNDFIu4C7OKQJOJ/RCqpj6lYVBUOtXuG2W6zlmGzwj9Duijq+DKEjB2urBX6tm3W8ouKK
vkta9g/wabpLgyFHBlY0570LsBpxlzTsQSm32naM+jpaN3X5gW7v6lPmo3Br915phmAZqmSXEcWC
3njtU2iggjUF9UM1X8kJvSQ/IMfczAGI0DZ468nBy+rCanQUA7apZfhQkTkwXo6YGYoZU/554FQa
3vWpZnweOJELjEEdVQcZKheNZs2hM2yNg3wFwqmo99dbXsa4ZVp59lH25C3bfIg3soueX/yAYtHl
zCrvK28JVtq4/DPylp6u+Gi8cejV+QPa/ftfteZ68y/ztz89XnyarTqU8TTL9FTL/uuXrfZ5yp9l
p2+GltSQT4FvrzV1wBmQGoJNmuor1PVV3cXpD9uKfyRm0z7HZggPoxRIcOSpdueCj1kp7ti/TWl2
PzrmxzT1MeJ2eCiMHOBeUeKN1ugpiZ3smg4/uZDjDDsdZo3QXGV4fTwWWq+dTTA0cjiszfLW7FFW
RQ8dBtogpn09fkEGyX7W3KE7tpGBPJ9avGK15O+NHmJYPO/xQqVAXz1VE+iGzBZd9Korjy0SEY/S
90RTHpqhD89yBLlYdMqGKSBVKLKcg9NlUh1KsQsDUB2eniaUj//VDMXwWnZatnUTeExB4caXSQO1
hnpx7ctpuQydYaSqjMBZl1ZuLUzNm+4zrzaXtRvmz/0oxFJMlvvCU0RHLS2dkB0mE1wgsv1Fafrv
KqXDb7lQH1vskz6Kwr8JVT/6Sb1qo6tDDAPKofwVmBlmx5TgBlW8NGpaLVDo7V9dRCcAobewcHLl
DIV9L4cRUQ2BKygvqlXfdl3X51vLnuA1+ULbz2PZ1LH10aF8LyB3J5u23SqF5n9HsZAdVzrFJ6Ck
3i5Gs22nurwc3NJQYbLhSatpCACK/xbqDiJe2JoJsmWOB4/0V7wTQpCRt9aBD+70sPm89R+h8Jet
p6B1v0dTpd6Goh3XKiWtZyUzfuZYWv+w+hc0brOPvOUdHadq+ghIslsUU/Q8hAbvO0f39lXQJE+5
hQ5LNBkUmMw0fepQn74HI/KgmsjuYxAU7mosyo8FBbSlTq1tWw8tMCilv51fVjey52jhaC2Koru1
RWNsyWa8p6mivlCO/mrhxffDRtzfrULze1blBoqVbfRoxqW7aVXhHMIc/X/LphiRzYsQuv/qzIso
Ji6Kof9c1AedvUobFMRkWjJBCAfhx+zu0gNHu/fCCXelOdX5Z4SeIGUfKeVxNBTtNqU4cCm3/epe
qnFhU4BNo7KPcvUA4qTQle4+j7TiZHL81Lat0gkQgKXD34ZqP/iIRd10jriVQ6nRVRw60npckxX2
llGr2DzXaGRw5vANTUWKLE6f1s6iV6rgoLdwJqB4nKRUe+/mB9UKOC7NQ4oCJSTk4SPn5JAZoNxQ
uySBrou00TPXVdAaKzmmNukqGQxEG+v2TjV960GfG3lV6o3N315tLHkzabtBAxMlnwR4jWqrenDw
fCuq8NHVw/JkROjhzM8K2aR2qq08jz2VXBCgAHTyoateI+Q9RJ5b606AX/W0Jxe1ikM52Ihcy27T
iIduqB9qvqLtEsvetrSSJzln2slzC5v0XvacCrFMtP/3ja+VxzYu/LUalNoq6xu0sGAWNwiVFPr+
0m+yd2tK3ONoKjGZfHO6iTvr/TJ3XStnU6RBz9f1coySzPgAo3ehAtsbR9f+1ud85BhmwblJonLb
YNtwmCZj1t0mG5VhTvQ6ldaL/IKinbhUfy0Shlqe/RS8DSoAD6UuxL1dKOjx+eZZNsKNc3yyMwRd
rLa619o0eQndeNkiOvpYD2X4AtqiHZMXESrqY681S2MOyTC+P03YXcgFKpnBB5v3BJBdJMWgzeNu
WSAiMkFrlt2C3eVNVSQfsjfMEb2Fz0pcl8FNbHFSxj1t07jUlQd0Ik/sM+IlFirOdyvey2fXkKGz
aFRWd84mXdnKULu1w0tojjnvd2/atQ2cGdN3HutZnASeTggZxm23EpeZUWwAdqO1F5lJOXvtCtjS
vwfPa2GU36VRYN9UHagTwUnp3TD8ZMkjGJeHqKge40wc5biiDf26cjMIGFTn37FqQiEpXqt5jggP
/PJlOYbV1yFXdljx6T9LjEDQf7W+1kmpLLKhdM6DV40ba4j1G2cuDbUDjh9RkO4i30p3VqYaz6br
dyvOZ2InNb+BFParoRo/Z1OyT6uMQwA8Ej1ZjRlOLeDpjechE8lOGbrfu97crVRXf86t5nP22pVr
C5SkH/OCl2MfujcG4sSQ3EMwwUjRvkdduQ3KfvwAkfJj9FPnyfdCexPlOUeFqiKb3ZLTENCjvsX9
DxmppwjJTDknhAwu8tara8SmzKI8DHqEiWAbNcti7sqxgAr85erfjxUkwqZgaJfsMmwcF6m5qyhE
BdtpvnQtu1z22YCZZD2EpEzS6E5eyUaQqF87Y6Ov1H4mfulw2NQsf+tLbFFwB+rWTaHlbw7Z5cXs
tn0nRBW9GAaqYnNYgBLCIa07d9mNyTsKHI3y2JeFtrFQk1w4ujV8QR7M5dSt9vd6oeZwfJmQ0n4q
lU/UKZTPCUA/5ULK+8mJ6wo54VnuIplMcQrZcp+BjO/ZnLn3sueDLtz5QRcvZVc2St28sHV8GXnM
L6pQ/JQiaFIiTaKJZdO7ITCSFmPRWSFNDtVRcswdcqaqYiprRXX0J7jp+SJVbftHuBq13P9hWdBs
os50n1SlG9ZGtDFFbh+9zjMhP4fKGwrcZ63tnZ/e8FFipvBh2266qPhZPSuDg6eB22b3uWENex3j
CgDG7cESmbiLgtBlTyqmN9Cwtxd8TV9QT8qTVzTpy6UW2QcjLKCN5UX2feryXTOSh+cNdleYPXlt
M+mPY5H6XzpNUxc+BlrPOZ5nq5H9yFEMYJr0Rn/FKz0/yqbqSlRg07JaXsfk1YSE6iQAMFzHB6vV
1hkF6lX5a72cNaMbNKX7B2ztsKUGL4VveJ0u2O3rS00p4CB7XvpNqL1xg/rPdPYjiCCKGZ0mw57O
ckgd0Pqz9KDbyK6cKCOcSXHvOGpzWBXX9s4ywY3WRtghEMZzSLQUGYtYPaq9N954PgXWmCLVt/Ap
tLLuWzRE1koxXOcmHMri2JvoR/WANr+pvX03+LZ6qNK63Jixjyq1VBO6XIJoxT92hBz/lwyzFGS+
ahRdpqVw0UV4yEiDZBco2U2L8Ms6o/iGv3jpLMcU9tWUFPPh8FefejOFAgeUT0lSdyFQs75tczt+
RU0NQ6LUO2feqD7WCLry7otf0ccJ7pwO0XLZdRKNDE2d1utszJJXnARJuwHgRw+fYN0wvmCR0z3I
ScciKzYo7G7i8JSB6VyoWB89Z7U6gPxX8mPC5mw7DjqOTZmWHqDfqbu0K9C6jW1rraljcxZTqOLH
IobXTqU2rY518V0xs108OCNfwJRDYdHP4iriQR+14qst0mExhJH5HNVKvurzzjlOFvbQSt+rt9OE
7lYfuOGe31x7F+ds4iG/2Kc4tJ3lYHj7si1rBBHD+jYQan0rr66N42PGjkpLuai9Dj8JLB2aFba/
2arjvKVuO/a7l37RqjlFyzlIDuKana2qeZATQ3NbV+lToBb8bHzVOauhZ5875Awi0XOQIcF3nhyj
g8KW/JQ92TQwC8FlUuqU8XEWNfe+kV7iFSV3zj1WSgBrh2gLTQP2mVsMhzoux5VaqvkhU83uzap3
yYwCrS0933tDk607iRXNo6+IzmQnJ8YTsxmsceOjwL7g7JC/awP7vdYGCzyAs36L0KqfhyekL3GI
Qpng0lWbn0Hnd8duUgyeStWHy9bg3W4F+Yw67vZBU+fvnbUGhqG+ZUaFYB24w5Ucrny8Z83O0cjU
qeMpT/q3pFXxCxzc/tZFEm89hZ22ExzF33wf9WvSbs/8eWHRk3hsk8rJeusdF/NvB9EtKFX22whN
yw3yt7JT8xsX6CqSBAzXPljF1gSjFiUACodMSdc+srovAy/7lwJFgZM9lfgOMmSGTnyrc7ZayC7C
CfEuC/PgsiCqI7QeefXjEkywjLNJDm5rp2xAZUxvURgON/Gg8/2am6TMFlnQ5sd+Zi7ZLTYxIYqK
14Ciog7hFOCFr2M+bjqb0e3E7CbOXkYDbYh0D3VHeRcZCJ/lZ47Wy0H25HhoVqtMx6GhMTEiN0K7
z1Z+kPcgXW3ELWEvaOsxTfuFaetDhti8391qGVmHDbppO82aBvToGZs0f1Qul3KNHwONlDPybvKq
p8wcC04wkTu0x0BASBiVsP9iWCJa8p8O74Ne84+ZZuIVNk84EV8yR1OAcdVhd4Ik/xOVj/6LK4p2
qftKcle5hXKqIv3b5UazaJYqHvHlSUN3uu8yoExOjLqpmIbpvqLGpi/kZVw0LzMkYP/bGN7v1kF3
A/ihrIWhik02rm/hynJ0cyWXBUbnbrwKNLMUPdKwctBqET5IxaRfQ6rlBA8Xr9sZj6cGn1FyaLJq
jYQa0Eborjnb8Vpb6PUEAspNi8dKtdIbQ0eizXW0mFKGlb9oioXeiwx2snoHb6dZOmGbFIhL6YjT
iO4oZ0XhBKiilMk6NJr8UYRxejbN8yUUhMy3aOxfUSMpLv+yMKr23owQnp3/YXmHKi8+P8zlhlok
Lh9GdmWTx9VvH6hKg3oHBAvrvvmflHf680O1TnsbNMHdFHrJEfFJ7MJVk80D6SzQHgAXf423tdYv
UfAvNtcJNxzL+yh3FzJMjqepGsOQcecMMo/EUtcRZ4V1wCGGLvl4cUcp44wpe0eqtGLbST4o2slZ
sKX+A2ZTEFSamzzrq4NAb2YBwCtZW6gJmHtRVsM6jENn21K9Xvl5GG2k+oFshtRPVyUCuL+NpZ6G
YigOQZs8tCkiIptbmUO1aYyqfrEb/bF0gujDjDQq+1FGdgX9XsF25+C5cXQEHsG+eo7o+Q8Vufpd
qy08yPSmxaWUJIeNF8wmsnXlJY+NYxX3SFFa7qtFVvK5Q+x7Y4uq2uiRcSwRRwP2XuCYhwL3WxZZ
R3Sn/B+VUW2UrBm+9jaIWZ0txUlLS387pmLcy0Wxj81eqk/TW8oi6U+GI+8GvOb42yJhRP62nxdl
sOgf+kiFLDIv+vUvOSM8oVUzmuk7pG9trSsJ6hs6f+slgDn0axPxvcfj/d9HjEQgQvA/3wNGSPod
0a7LPWCcrCY7SO/88n1IFXGUjQ6v41hCDVjlEBPWQkuw1Da7NnwgLJ5a9vsyToTCW+JvjBVfc2+1
g7sy8yZ9UVIRLTJF037E6UFkpvHT0tzXxsr9V2tSYXiaYBM0ynI7TSm7vVzt/FrtzatVNdV/rfZc
ALQjaQ8efzittbazkEj5rIhAa0xGetQC/DLlhGT5FIPKdxYdY1k8U9rYWodOHy8bCXrVz3WEhk6i
b0KrTnaq1iTvrvssjyzVwAYmz2Zg2Ogk7/bvw39Ey3OMjI57zV70dfneBo1l7nmeZrfN3Jj5LE3k
OexJ63wmdngcmAIeH+zvkvSsxbWxtYbM2pbzCXXS8u+OyhO8Mzv9GRmZ33o6vQQEMFUjTrpzpOyF
VTt8z5RHj6PIg2FoxbMHz3jiDPEaBImOfcOYX7ptnyZrwIHDTs7CHH9O0p5aAyptj3qbbTvds18j
QxsPyC/YyzaNyVsOtrbs588rKTuSrSMbtYmaXaMZCHdos9xjYdj1pX/l9uhFVsPKZfdqBW1M+jC1
SHB5MdSWHG1Ny3yUQ/Y45oBmRHETzxGq6JAY/XMBeOcVfHa8Ka2wQiSjTlZljtCjGarTbeCHHdwN
BIrk97oRj72RWl8pl0+rBkMs2MN1d88XgDdGKN7R9J8BG0BwSVsAFDa8YSNTljrMqhO664sYd+J8
eZ11VT1a28A9txqcQk5S7bBFIK54K9v+iUJWdRqEqpxcxz8OZlG8gTLwtp2iWGsZpXM8WnTgbO9r
HOUXKeyxm340VnLSzixlrzpuuarnOyapQgGgVciKzF3n5HEzeDlzOFnCQ4GR36Up2Txli2tfy+3P
GczSOQGWhlhz+HcO13VZHbpkhIZ7PUNiCC01e48mYHXuOAGdPHH2Yfqe5UgKfnCXOXm8lF05MYUB
VKAs0ndyTDZZvoF+gxR1AuNEuO247EWZB8sJXaM9Esh4/qLQepJN70LP7LPyIXaDIiBLVPcPus7m
S3bRn8s3FPvypWrW1sqILNiJemQOi7jwmjvZlHnW3k2jOmwDz/uQQ34xNXe/xTl+HN3kJdCKOVaG
pORy9jF0iDjX3AMnxQlduMR3D7Jxf139PSPDQ3tMl+gKQZWfA+WYvLpEj1FrbAP0vIwgj24AwUY3
8up/6v6vxry4g4zmWPHqej84IYDLgRIpYuzvZENKor/LZ1BJQRWV56y7vk56v8Lk2KhiLDR73Mt4
uRI8HYJz8lLty/gWNZuFjJVLeyv4hagRATzzwag0oAGmehsYk79qqxCrvAigp11Hartwog7ZDkXX
uJYB5AeDS4BZGh2paMOFwp75zR0HG3GOVCU5mfU5QDcwQbxDFXtftdWFbqJjGPPeL7D92EZjbazd
1gnfkKcDZVZ5aOGRSH3FtqrmD/OtCrT4NtfnZGVYRG9dHrukubJwL7t+O9ymCqyyliLwqU+0R0s0
4qU2v/jGQFE4oy5jV2hLyK6F6ZW98FvlDf0dDfNfQpze7R9AhxJsFHuFMseN7MlxIKbi3sD5Rxrd
RFEZgklHHk9228p1V4XqWjs2qgYlSPXJA4RwzFE1zR11pY2pe992OeI5SJ37UMrqc4VGMekhwHSr
CLknfdbE+g0GKWxDvTklVffadooFbrwPzpPqA/5pAMK4wTmL0uCMoU+I6J/4kPP9HFS2SbrpXHgU
MkJOhPG9p52K2HkmY1kcXb0PXvLhUaLUdMy17ms1T8nuUtAc1SbfjQhhr2XXmxMRYWJYF0jbfAvH
VkETAfVb47aSr8zW1N6UZLjsnmB4bQxl7L4ONf7PVjTlJ+yflS1HsGEf6Ub0kPxahHvdZVE+DpdF
BmmdjJ3X/AKQbwyBnonuheIke0baR6sGWCr1UN4pqPNnN6qZFgu5QI5lVfTbghE0QYPfSXLXmuK5
CeLvYhYcqRK/W9p6E98FZmudSGV9FKU+fkHsDuMgBb5dV5vqqQ2NHzJeb7RqGRiUtya8dU6li92h
nAhVbHuKoR7utKgoZtuEEEScb96FmettNGkoMDcZDtie01JnnL0EruOyW1t530GLy5oV7gNY7P0Z
E1GThw3ew+OwBUaz8/0EnjT7T3Do4Grfxql5UQdTvLW9PeeN2CmXGhqGbterexEp4j7AchWIQew/
ixawtDu59Y9GZYNsmj//XO1UZnhZjdHo76u7Jqhwo9fGlUzCICye30fo1d6Do9WXCvYwq67toJLI
dEzZhPa6MbTvDcojy7H0nQcIsxAzBAQPNkyU1I2Q97ReF0/eYN2P2GmUQ086FovtNPS092peODUT
hUDH+VwYtmN39GKOrYPr5Tc5znHLSvJXwjHkk0Cu7UlB7y97P4mfmsfaeeyyP+QnfOnKSRzGvH1g
xv3aztZl5DpH265gsMW4/Vx7rbsCSOIek0HUJ1Qc6hMjo9G+1n1UPOQQvR84W4iFEVTjG6k5OIx2
z0Fv7rY+NiNk3h9lmJ9TNcxNE+kx9IOXARI4yAnqz5bgZxsaY38ryyDGn105iyJ6fzskWbDWjZY3
gDBfMI1Knqn3srMEH7JLsjh8KjLjuzQNFMP0YpT6Z4Cu2MB1I2OtWEF9KqllHcfm0Z41GK8jXfh4
IfDJeXpyqtZaf2v0o7JwI4dwm8RQ1IXZLp1/EpbafY4VUZHtZNf/FSfH9Egle1XeI73nnqMWq+eC
4rfsIYuNN/EQ8QpsEFhcWr37PvlC3MpZ3akLiPE66VzMckHJsXPu1FHby67cSMsujp/j8tqVs5m9
ucDPDUM/WqEOcod/5sap2l09o3fkkLwKvUq5EUGzI1PbzITMkkd1HO4KXjK7yPaHJ0/Lv0jj4jzF
0bPxpicZoPZhBGcU3BfHvEtAqvnvpdt/Bsg7hL2eLGbfkdv/HjUoZbjj1Pl5G1y0v0gD0l+3uQbI
D1KL6otuiOKRk5W9qbAAxRE6nfwb1Fg5mekWeA2b7deNHEwGfVNghrn/a1xOyrHLMtn3XX2L3akO
WVBo2kkTjXUHtUJZGEPtvBceYE6h4yXldUj/s7V860nJ/3uAkK567l/gPNPxPM0Bk2dYwMJUW3f/
hINFqpfZtlZYe9510y5EjnVaeprIDjWnj/FymfJroGYyj5I47fYFODpNb4ONiZzrWhtK76kO/bk2
MoEQUG2T5B5jYZPlt/VQZAsqUt6TwA+FjKF1aB1EcJdigVWC+yQjoym6cTSsjPQ5EKXRDG4dQG05
iZyGRWXKNXeyS+1EWZOUUtYyOBoQc3YD991BxWvp56P9ZNkjR5eGLLvsGhZlL1COm7LDMVYO4Sm7
aPIwxfiOeBxeX1CFz+9lD0PEcBnpZnxo2xEUMqnygxl4w34gsbUKEdDatT0oJS/OyxU/IthzDSxk
UfHezqfYu8zqgWeD822LvQyeCmOpudgs5CgU7Ntmap47ZBZhgRSCgjNdT8UMj8+VAtsXzTP4jGAT
9i1SdPOsnrb+Jhd9ybmHrmLMVvZBMqxiTY3A4KKSQ9YvvnPmhr1yfDfZqncYvXYlewgjfI7LsOsY
h0N0pROOE66T/2hzFWPVubGjvLhcXcc0TT8OkePsrkMknHAtmBs5hjgMKD6eQSQw/piQs8roR3DZ
oupAGsPaX8Z85Ia8AKP1yUoeI1gdd1ka+CDp4Q5sjBgXWTn428y130ON8Rw7AL/KumtzuYMhZrk3
sz1qg/45O+UuBOYAnWF9Eup5hDldmvlZdhIedtsxNMel7KpzQGqX3zXkfm/kkKy75VZysmbhYzmU
wU1bAYum6D6PNU0YHvOuWBV8wch2PtiNiG+DsO/PpKPS/SQaE9oaXdkkpg66qHKiPXpB/dm2OdAJ
MXvJ/isCIj1Ea97lML4Z8+awKCp+WMOEZ+A8pGMEd1/ikyJ78j4DVK+148T5Wo5BJyVFXFjeRuTT
nQOl+U5ERXsOsXe5hS72LHuFqwLzwhAPRDxUfDkmG+jh+w7iz73sNcDxb7yk+ibj5RACxsWKn/WL
kfQUjVS3/tKZH0rfGm+DEky4fIhmIeBT8G3XYTaUrvqcOoOxQn40XLWu+GJVuXLAPSrbOnkyoH/T
FkhOhO1Sm7Rj1LNTUIyJbFlTqe+dFt1prvAeI1Tu0fOevk4K5mgVmFf+kX5aw13sdsNQh1C1Mgxf
huZADgGt6yHeqVlg3wWWH2O1bKuoqnfOfeUZz3kF+8ptOGJ4fAhPq9N9jVr92uvBCPeV2Ja2Wd8q
2R06xWI+bnkdMqcan6i3d1oabxKjSHZxacXbMk/h3wXjohinaAHMzD6pPj53hqoMhyyMqEi62kvp
DM1XRNl4vhSmeo9NpgWoJmAf5BbB1nQqbd0MqfmQiGlZjHpwlg20KHU/AXLg5v8aA2mZrKvCqoBg
/mus9/CSDJXU3+PdGF7WBrVBiiFNjzJMBcp2S3X74bpILZWeZw8+4ddFCXDrpaY58VaOjegM3Pqh
d9OZYDQWRj2WB0qiyF3Lfj4jL2RfNraC5Usw4rOHhkS6uLQ69hAHDdLXIVE6TV3Lvt6ZxUFeQTIh
dJrna7lKjn4uVYth4QvqP/JNJF9SQeyjJjk3cuzavY79FRfLd5mcvlxe56+34I/V+XzhXS6F6JCi
0BYWfkmHoW4+myhAdDeZm9ixwnQh+3JaDsqr69h1Iokq6MrX6b9vcV39GYnC4bY0qmGJIPWiDyz3
pCAY9Bil3R5e2AfwwelB7VCENrtAX9WAfDadJvzHKRX4HpPF+WGZP4pgAPTQYyzFUxxKa9Cau8Kr
ix0UHPPU9QL/m6hJPjJ3Fxta/KMUQwe73RePSlPU21xLzb2hpDqQbNQ5XIC+X+PRWU0qhgmWF7Wk
ayrsZ1CDucFEM31GT3xvoSf7HqZdtHGDCtRfj2kCC6gXB3HwrLX8ZbZ1/K2hDvisd2LtmMKg3Jk2
78mUrIfWVJ77eip3kWItmsHpb2yUl2+Q3cTi21zrohn3XprNJVcyHiQqs5VhV97O0rN9NMXGvg2g
doEhK28K23ibQQ/ywR7PeUeXg+DKf+btOW6F3aCVoGjRe1xRsOMHeo6jYheiNXBP2hTZYzNFg30a
t1mB3awrptWoNPW6FHNhvGigMwMu2xpBoFIAAzHN9ybZjwoUXAcgPDQmN8X9MD4rldbuzJEdjh+T
6AeDbX9DXnMXz16j4RD2t20CFJP3ylIomABoo/NjCuKT6SkmNYR4afbJcwpF7StHrHUcuPWCtHR6
nxdBf48XJiW52Tc0d5UbP2qzF6QN8l2Gcsd2cjjCdwDZvIq6uhu13wswCYvBrbqToVDgS8d42MQ+
7swgDu6T3itvoWFkK+Fn5hKN4uoGeef0TR3XPAW15ST4wqAU4a2sEEh/qefbuhyym9SlmO2U+QNn
RczXmiBd1rphrjRKSQ+dZnqrAdUhzy5WfW0b2zYyvXtbV9/A/cE6axBRKZEn3seUy5ZhoH849pAc
kBRARsB8dHmMYdWRHboYPLVSqDOmLij2uWG4qP9EJSmmQt3ZijiYfakta7tYeFHarDw9K1c5Imn3
jh2lB5sNXYw1rdKUC0+1wY0Nrv/alsj8NMJzHuN9xL4SYQDy/JXH5sQSpHsjoJ+YjG/HeHw22jJ7
zPZWH526xsZSDyIraqLgc0LyThs7qdjKT4q7rgS7sFF/wJJMOfhGTXVHDED7CvFVCOjSsReT/lSr
2zYeTrodw504KejgL0YxRjzuk/ZWV5eBH+/9H22MMW+Nf9BBNqVXpasRw4wxd+MFdNjmUBaoOpbC
g7CfJTtLMTeVmer22k7Kdll09rtKgKMj/t2Hj+yEGhy7h/wgG92LisuV7CqFnR+8uZFdnKFjHuO/
ov+aTv8/ZWe23DaybdsvQgT65pUEe7FRa8kvCNtlo030/dffgaT2VlXdcx7OC4JIALQkk0DmWnOO
SYWOnv+wMlhTHuslGYSl3ZTf95u8+BlZP53K4nMQOWsSKfRjITL9OJuRxRKd+W0WvULzClYIlr/D
jyfckbsIomBCw7xp9Oa1fInq+dXWo3IblSO+tsQ2js5kDj54oBH92yFIY29VRD0VkgHkfyKUXWzR
Yl95Lu9Q1OU6STqe+jUa4soFPQdzd3IwynqA4Nbc4xEacXs3EtrUo3i0B5XPt7pS9Sk91LWda+sx
E2+OcAgxWH4C19vYnloepva1KvPx6IXDeFSWDQnkWRVBWin6/BgsG/mska/wvUa7bqKEubJDRfOH
Ad6BmgzdkSIQsQ/Lq97qf5V18QJz115VaspfoFoesVTlrN3EE4GoiJqP+RBs5zi9ACtUjvUS9yI3
QYyRUMlMyv4pPI9mOlgxv5j8/9PM6s1CzbshqyQ/DtOcH5kAdUrWHxs9Nw+mhcDD1gRrNIduXm90
+cZUO/yPgISOhSe+G0VjbXI1mWhmkGC6Tar8LdS8+si39FIsf1hzVE52QnRPN+1Sx3N28heLYBGs
81Kg/yB/9RhX7Xy0WjzilM+hBbjlkXpFdWQu7+6cJGZCkqvHdEmOEHXZ3f9Mn2/En0m+yvKqv79K
IbwdWoN1X4BxDzm+LtZh4aIhVet529jWo1EIKBmhBzZTiZqj3Lhq1Ry7NMKjVCdoKzFprMqiWIVt
2xxFHHyH7/5YV+gBy7Bq1/B/fFRoJ7fuVmrgnjRrPIaxeEoqVGgGOpBDH9bHKqcsrznWR20rwTkZ
+3ndJvljkYgRjrH2E04keMNmOAnatfAfQ0A4du7i9gAnZSNJSNX2qUqb0LdtZkREaTfbGJDcOkwd
Oq+ViX0e3STixbdJD8QWU2fia55Tb0ILCq0SDyErP9MPlZIvnJlt88D9kSoUwC27fZ6KcvTHMnS5
xAvWta5HKyKis23Eyt6ezeE5cuiujlOPCn0pgC3N1dSyiUh0sJOjqyP5yGlJ8Uic1bQ4wlpL32jA
UrcYZFFbsazy+VLBkXZra48WWd02XsvkwCLtOfIiHhLiEdEnqTjq0OOYHq09BqSrF/pEB4e4W/hO
aEE+7nAYG/zTow4ngt8niWbqnaO2CrnjExWm81t2zGWoMonglqUhQKbMU3ZhnN3GxGr3rt0+2AHZ
oWlUHhKeWcc4iHedSFr+lL2ztgNCkzLCA1YA+MWmnguyunWFdAMlvKSxICW+rtUN91Z7QxAdMi8n
eyMJRt3YCeaiRKngmI+h/RgTuTx4OhGVQFY2qRu+CbNrCGyuV6HTjhcedle+Q/Upjwibc/qH5bG6
cjrvQ4V94ce0dNa5SzRqzazbd1WHbqWmfe9dgWG0raMjwu21VdsTQWgNrtQ+TjdO13a+F1aXOooP
eWSgEPDMK5FQmIUKz8Rlk+lrt0FK3mXNju8nRLKmeNSLEodC3Wz4z5r3tiusXWb3m3HQG1wwZr2i
icSHWhC4GsX8vyoJIesGHzndOMwUD7csJi7L7P+hiaElZNNYHDSjZ2nQq/QqmY2n84R0v+NBT2dj
PZTATCz88adMjf8kUyfQ6i9e6R4mHXVZYkRMshRUDMNIdUk5Snn4ecM1TCdnZSkz/lbU7w9Zd2tm
YP5qye/fTulfVlnlG81VjLNikfNFBeaPZya45bP6lcXUaW50aH1WE2wGV70mSQx3z5t3uuKdzSwq
1qnWekdLQ/JeajhH08TdpnAML613HkMthBwXxc9OPgYsfzJr7yq941NDsrD8tLfEdKF4sD7TbeJt
tRi+YbQUsr0gOGe2BnqXEtmlqmrlOlsQ8pH26kU1HZWsm3emUn4vCuKCSVyub8PwWmQZ9NaBfDkm
fNqGedSwrmvrwc4iaw/CEq6TVv8aJ6YrMaWRE0+jS5JZ1X4ar4AyrJXVDtWutpzkZGcq7fHo7Hh9
Q0swfaj70r1GI5xZo26TXTugSDKowa+SIHXO1axy15872wc8oQH2Z0Y19ML1Q0/o67YzypWGAG47
lt4KKoLzhONIQyVf+L0nnOXBba27lBDsqoe4HlZE11DaAmqFZg/jFYChzlp+qOQS9fmNhgtkkTBo
NpoO4yn1+JwIm9akksYhrT7HhvFyhI7Arw87eK7caK3MJr39iOay7lKW08zen0vvbUp1HtEgH3bh
XG4JxPmuY/fyA7KceX6gCi3KOLsWI1pD9NDrUB1b/r0cmX9ulaRtI0cA9pOuB0o362lwxuMgtJse
dvVW8Hi+Ci/HVWHhGOIhEN3CsHglxuYBwMWlo7x8gRU1ESdAo68ctoHbe4+m1e+yiedPJSpjY6sE
ptZVLK6TMhkrb+yW34epaF7Z07ZWi2eE/83GNarOL5TuR5qLdmu7BJ/GAsWFEZLmkUZAIQyTBF/B
yon/CBb7wawOaJUKKBcl+dLNgNcwdV/nwlRevES5oZM+6XAkz5Q++q2uJiyA7Ga4aFG7ddNSO0XL
XtfGw8UWxnBRldA62nCXhzTnjDhC7cwdYp3h+JyFgkHJ0y9xNOsXgXvNbzAYr+UuN+3jOCUNmGHS
qbV5rt5DE311W1bNe1kOw6ozuu59bPgpPdvo36np9ggnw/E95Jm9wseIG5IVySp2O/Vdy6cOuQPN
TW9OOwStvfHedHa7Wj7Q7yYxFASO1M47cqlmBTLEfWf6weqnDCx/bDWQhya1mRK1/zvrHT5Rdat9
S5oZ0athRt8WcOjKCET/VkYRlM90cF/rWEHYSdxR3VWvdh6P61ZtrZeoy421NYblSyy4K082fTPH
C/L92DR4fgfbesICxwrQNEMUGGc9QRqs1Si0LQ1Z2Vw7+tWzh2ob6rhBcSOC4I7r6ewlsblLsnZ6
KJx62JsEwp2osleH1mm0Y4csH5YPYWIu4gH8VW6wV6aMRAw7yfbTUBnHFjHlRgibbHvLOeAjdHzI
qvxIKrfFIW/IV41VlrFx95hN6q4IG3FDoV3vWyAQi//Dwm2dv9QpMS7JXH4rwrj2EQmp64JAziw3
T3ZsPpAloLEK0n71jfGGavdPbhO+C2uYSXB1SJk/IAIW/ljhphhZiHcRX/A5Gj43faocc34WAsBd
z6dz+mB50birnekNRsngW4G93PdGcxsPbb8pM1GdWJ0QF429QnO0cZ+DFFiPkD9WrkGa/ETQ19pZ
lhKJZQwHcxBPpvfhOqr+mivT76hnZW7yeY2UfaeEybXOchYTnvMeYE9clZbVvbohzq8A6cCur6tt
ElLSVWod2blisBhv2ksfD+429HJ95dgTQUnUb3v9Qeh0Q2B/q8xj0ncN/bhfeeJgedTWjZ4baiyi
aCuABQHhiZ8m2u0rLYveSqfBeLAyhhm9TXcsY0XbR0r8yIPLH8xkXGtTC15Wrf8AW9PsukAb0v6h
IDvwNG9RualxvCJ41TqKWes3c97lpC7Wp0h30l0RaO+M3sYU8gaRRc+WojxkDpHMJfpJhUngvWsz
LKvGrHilAMCSEggMBUGXEmi+rfss3unmh14IY8v98aXqyfzURTKcOz7wtB2JEQZNuHO6Oj0JA6Hq
UJK2mtjD65hV9i4MghZYdf9dbQpKCmTRznbEvW8M+nNMacAOGhgbuF43dOk/hNXiBzK61zCYYhQe
q2zG59fVAfWRmCeTUpabotVIPXV48Ffd75SO+QYNKt2Owo5eGndbZcTFFGrvAbTOWaqZl7kkVtS0
42MSefOtYCZtJ/0vRQc6oLkpLJqgW2m28yz0n6ND0YxeODPOsft4dKLM/cvDk5aALUXJinEiD49B
o6UYnUZS/IbZe4TiYh9bffpdT7mxS4flDxK79XVy4Husm5iiJySva+jF+nbI5+bYkE6CaA7A1bDU
CkTVDJSKKFEIUtZTe6yvqq7yAY891h3lxJIjL8kBRFDdHZgI97tJHpZHakxPJDU1CefLgfsb/O2Y
fBddqEczFtPOdv6kVVAf+k6hb1K7axUbytEgyxIeN9Y0rVTtPUjsdYk7fV0Cc9KixN4Z0yalifUU
BfYlgxq0jtsOGVcOjWqk/fiKdRUqdo9niXztocUarqQ5N0vUQtRvdkpuO7/ChN4/oUQ8CIrZt+eC
Gn4AWzcG7KZShFqljcE6vxxOZdT6Xd/daK+VxMi3eFA1BKa20T12szCQh5QmRrJ2E4WHKExrlrnk
RE2pWa1UrKYbU6REHqMJApwQPRUZz6usvCikgU2e3e5L0zIgcNSBHwTRCzGt3lp3jm3fa69d9qKi
yvHTJKwvXTH8Nun5EghbJftKjWifaTzfZqRNJBpssGoa62JE5qAo0yXwoI6WdfMaBzWdueBPMOT5
ixr0P1jfdSAHm+0UBgvDju9iWaYXG3jzgViscO3Z9qYP1A/W4dDuRDdvOidgsdu438kHyvazAs3a
SHpaR0Ywr0TlhCtg23yu6rfUtEPWT83vegA47yTzi1Wm2zR/r4rI/BFU7dmuKwC2kK7E9C0UolhB
GSTMZiqeYOR3Wyd2nowx+1bk5D7GzUc6aq9B1/7OM+apXfhDjac/blznzCi8js5BGNKXi9UTWUFX
z4oPTdXtVLubfwDOBcxIpJee9WQeVauipZSi5Fq11Sqj3SRWjg8//qslV4HGVdGehx4ejVCzBLFg
Bb3HGzZa3DS+oh/pI4iUbDZhBX+aRZtlORgJAL2pt76j8sYnN3aIP8vQoML5woPM7KNHsuHNjsPa
OviutgOBw9bkrjoxf8/4wxAwyXqkuxWV4W1HUUa3YDQtFHOXwrP9mIXzu9OMB8segpWJcW4H8exV
cUV8XWykuyRQeES13p5ytEd+a/hDccRHoRrhIQ+C4ims018QXsaVq5FuqRvK6afDDYLpg1McQ1p9
K2CcBKh5fbZ2R27we2bd6SFNzcvgMvMqKKmtC0JqKCnkiGNVg68EWNjKKHM/VgbB7Z8FVYz+ZjtT
cvFV3YT9XZjjRb4yWsqtDo40dSjwlQR1j4Wnjh9JLDyETensbdtW1kVSKhej4Fd1IExbgKj5CGfG
pYon60xbKl8xQVLevAnBnJWl8zJfUt6MWcWuHtrZXrea6KYkRYLRNLIBk3mZdkUW3VBX8Shrh8lc
b+yp5V8inLB9RkkAvS/rHtowoMeTzi1oiwIl0if4ngD6Iu2js9pzFzbnLHtwExsLD1bWdeHMwRnP
vt/aEZSrakh+qxjFmK1H1P40YENkG8QmhsIlWjmaaEhRv1CgzCbWSop16lDUpynFzSQdzYXnVqcO
lv1KKnvUhEL118nyqNxlQrm2EgIfMgq5S2O4BzYe1sKP1WjYijHwrrZWfG6GAN4BqpWvYd3QiHmZ
UY4RTS0zHD9PrRWiLpMJ2wqMREh8nU6rkEohN0j86PgdpvcGACetNfc61fgS6wksxDIsz7JdphAk
ItzPcllmXefGcp90qz/LYZs5pOPR+UvxyBH+Uj8y20MRNUB0ytL0xOyTdadTq9DzUcnKg4jRm0c5
tJxBuQhmuNxd3sNI9QOW/YhHteXc5EYXvytiCK4wBnmGqPyfoBiIj18nCMdI/Jll14YpFyIVM3PH
XTRqISCH5RIaqyQLAJmQl+TlXPp2ktJIspN3ZlXTc9lO9VGl7HKHOWnBuYZj+N2JpmZbQRY7aFY4
kQrVn/nszT+iSR0oC6nmOdea9kqcurOSBzCRvLtlc+5GBB2TB0c2a1L6kwicd4qXfOt7L9rNiUqT
aEQxGeRR/mbE9buM+0hiVHyz2X8UZB37OIi7hyz4xo0PPw5UgbVtdzgyEzKsaQe02ywznYs8GpIh
eray5pzqQUf+KQb+neapsOwXPoMJ5POCiuelV21fQZ75VC3KqQJondyTvoJlb6pT/Uk6EP575qfG
yvZNUj79pDWu8OQ0SheRfrqDa2erJQ9CGNpp0rV8/zm4HP8X7DYZ7fiwJIjIzEHUuvbpnklIgkGz
o4T+LA/gPyyoMeKWOt0jCos5xg5+j+SrBtd5uJPxNCdfR01tnD5BYf/ZhVAHVdt2tk29dxzXuwUw
SbeGPmtrb9mVG2xq6XEqxO+voTAGzIVJfA2Jw1QgtXAuWV4bpy4FYs3/XDk2arRy88460EkPbiqV
/9vsUqkjUa4EEMx58kA6DS5rYcowPxIDE0gZifExFbF+Hua+9QUVVF+P6uSqLRHx8tUYG8Av3ala
/evAZM/5Q2plWzk+3KPil2sb1uBVjpxIvgncNrLngyUkPlfDmPIap3xtFFtt/RL/yKrrxt+SOZmP
s7Up3b7ZSXHvOOnjqsKBc5ZHqyhY247SvxRzoz66XXIhhLr4llLvP4Z9jTAGxS6rOG/aFPjzt9UA
0FLGGbQ5pdPYUpjzLekGoGHJqDSt+Cx3+fs86J3aPcq9icejPbxpWa89VshG5GDT1sU5aWAJyEQF
FkTDwWii0O/GRH2LprynyEeHzXTtX7oHkFg0fcV/KPoVQFPiJY0mgX4G/p9egscfIuO9KNDrynNV
d6aa1MXuVp5rGeLz0n7BIMtLWVp+Xtr31v3SZCzEi9NaNi1kx9nez6VqghG+pgm5NI0rpyOwNgjT
q+eO12LZ88pYe5nFBsZkfN8RufrKLSq7yENsmnWBMeQgL9Y7JFXT0KobeTTOo/SIp1FZRR1OvJAS
4dUxmstQDdm7EFqE/Ld1+UKE7QNyxnozzWP/reST5oL0+Oufp9qu/nlqr7rVv04dpu6ilZcq3cdR
iXyuC6sbOjobuVDxl7pQmq15Cgmqz6bD0GEE6/4IckY+yh78Vc6cxpcnyYsDYuNueFztG+Grf7sY
n+l0kKfVrEMt6MhfV8v31HGAr+TVVk3Frq9SZR2MiNQaBSCIFgfezY2Ubj0E9JerWd/ZS+b5qBsX
by7ijxq6w+Ktaa4q8Ror0iLpoyycYrUfKI7Mg76Wu5NQ4ieL4B+5x33Eeu7TYQR5P+PjDhVauImT
zW9pdsVy1lxtz6j2ZqhmuFZ1mG5yEJsJri4guSsDPu79xKk2CWsYWp7hmBxXYZfHD/XgiRdlyNRN
m7TKRu7mjYZfOUQFoyejeAFG4z672B+WHXmCWVKlo9/3MOVNc7RU2Nu4bub3NmTi3dSmfpQPaBuL
c9O233iSVAjxWv2msrrPtVm5INg3XpM+eeNppeDcZW85RkyVcolJsjlURAT6YWqRfW0Fv6t5/tBH
LWBqbwRU93uTJ1imHqdmjnakUZhP1gSeN1O65pfBTUbLm1vZyJCmZLyZjh9y101Xue5HA61JGs2U
a8X9hdIvIyWtkP/vHJWwgm3ZejDcnUHd9w2l92ZxuREHo+7VqhT+5OXl6f5Pmbbdc0P5UxsUiSSV
fDbDn7jmwrMcyl2aQpRL0PgtX2TdVrXjmNkzLmwuWAxMT9B6iB+KFkxg+z3WFlu8aPIHL23DWyMy
WOlF1PwcOxeQSpS9FVbn7miwWzu79cq3XORnaprNz8ZBBpCbinttsrp6aFkg+5Xpdae8xwogjTJA
8/t9o2VPfSeokDvln8HK94VeV39U6mX/fLGcI0dGXgwOdnGFkJqbQyaVL0AGHoplAkbrz69KEHit
Sk8hRSK2kh+DqU9sPxmi7iB3/3ka9rPP08bmXY+9b0NrDdFGJXmbMv8MFWwcqJUorIAXaoJU8ctX
Ths6vqmpIGdAOvh0D+oDqEiPOKNcf/zXK368zzEjH8qTS6DwLVTC7cy666lZEiOXvYaw2CesJTr2
cp00JdJYCcoj2JN4NtN5YdJjASREYVMs7ouonh5EhO7GWJKXWjdQ9hKfrekk28VKSlW7n9GodJht
z5SEthKzHauQ/1NFNdJzrkbAsWXSaou/bNdM3HcgP+B8yss2RmSBpg+5RqvulWFkqRO5tNhH9OYP
gKOSFW1pu5ymS4vNB/kbr+SGdc24tUtoI+Z/x76Ojg2eRpUl2U6OleSg3d/AGHv7bMQPhNbpkEkG
qBBxGD+JuZxOLUnWVUu1uB5oVqN37lcywbNc8j3bMLeOyGtweTTBRW7uyZ5KmVxqc56OX+fKV+o8
j/60PO3lLlImb985BXDRwg0ec6PZagMLwG7Zi+l4XwhZoRHIntxgWCkPhk0h7GsMbVUO1pCNvEoe
cCnZrNRcVDBJuBb0Q3Z1+nzjDgU1rt648uOqTzOYrUNb9jQwo0IV66brWHPVg3Loi0p7ykwwPwB5
9q08GuEQ3whdIcGEZaxYL++X6lF/TZFvZwpJs33nPKCpvSrj7OBbyAmw1RR8wWmMCGHZlQdGQqm4
MEg2VtaRV6tEgUdOB277kGBAmphmAK7EHB/k2d7yXvZjxgL3/pZxHhtrXBPpFouoUrTOZTB7vjVW
+r/vMfdBvEAtRT47YmWKH4qCvI5dqjiR3xRAMxrmhL4zQmrwHSA19BUJExB6UN03I0nWPGX709f4
QAeg98tyCaLxjII/DSe3xURD4+u6wKydXSn0719D8tX9bZKNbW6jug5vrf77a30mR4gvvC/PuiYM
b0L8yXIQp+s5B2Br2SGxbqg3lHaja7B+rGhQfMnChZ54oOYY7InxmKnb62QapW21bcyJgNJlN40D
oNuxVl1KTQ+/Te4W+K3xzcA182CNTr2bWqAeEt3FA/vlfiO4B8mF1theROa+ksltE5lpR8+WZU2H
PhuNVbWEG6I44LtPtcrXzDB+nild+0k4iF28eHvj2oxvsHs3sTTz2gurBVfS51GjSpJbwCdUnptl
UG96z+j+5nBEbtVvtRCThnQ4NovNUb6SG3lvr8WHIHp8o1DrPo6aoZ/bzFXwWQHSFCL6Ln1LLVod
5mn9r3ToqQzEgf2UUDfbgYg7tU0S+CF392cTUORhDJGqpYsFelycbq2xzpEJPssR6vj52mb1exAz
5I8iNN4o6JHSPf5MjBE4Kr/fucmB+dQ062nLTeJXxrzQCae/ndC3s3I2Q7pFaj21Tw3cCVK5TOqm
YdinB3HpsCNfZ9dk8YgK4VdKQRnvR/QdqmK5oebUnzBTRL4yEs0VAAtidqLVzxGT+r0327R2J81+
nTrrqZzH9MFtWYPLDF7d6fqFLKbuZEqv3PxPB+SYsKAs0iG3t27uwdc01HYVqdOyTGZXjslXcqMs
CfBZaKoIzXPu9jSz3pJFj+7Y/wmkSlVtrZRxfJMpVmPftcfYQc0lz5BjTgWvxlpk5YoTfISmMX0P
+uxSN9HwooQiPuFaG30Mh/P3qMrv4+4iEEkb5XPc5fx2Od9exsUynkBPPQinBWXhhckKEZhzKVOl
fjOzb5hmjG/REFsQAgCyOpmCP1TvSZeDzrezll119B7VMsznN2oetk8gH3Y0GfcCSPiZcBQvgx1U
UzlvOxyKB9Q0HsIYZWxDurqu/YApbqaqVwKstfQfBamBT3UjnL+Nt0K9j8cq1w89unQ7t0EYe94a
Grz64SqENS6za31o0TqGw3dhVMBh9GK4mZ3a7ye7VvZEWBIz4Fj86waUmNROmisKL/soXOsCansg
E2MEW2oAPpBjNN6YQBtNCelCTWN8aqXyl8Enq31xjNZ60gcmaV3X3t2lCDPU06QqyVouTzMR1Nt6
7kz+VqxDaf1Bnssz8SB3HeFuNav2zoRDPmt8Fx+a0kt8mUQI0oGZEy3ZPKWlBECRRlMxhK9q4Ty6
aRX/VPXRXqnOaF21rIg/nWJRlE/7UG+NDYsgMNwOqQFrNTPLFUwY5aCpbvIkN7X3YKkG8qm6SJ86
LyhPttb/lIfkkOW0S6sDy4kMy4t0wDlkG0XcYUZxk2Myfw9TzU9Nq1y8JyBXvBQQbzxOVDOgrAxn
l1ZEqZJldR+bC7wCURwfCxXfc5hq1uPXq1mUrh+NpfUYMoX1Z3jKx2QSl1izBNAUb9yUupP4mLPz
W6KnnxsPS0CphPZFji9I2rXu1QHALmakcZJqj1MPtCDKjGobmJ7xzVuE8csd5+uMLBw/zzCK2vyW
FsX9DJ0my6po1FMvctTW0jFu/23LSnrYap5IkTJ36gOY78ZRqVoFZDXOxhQewq7/qGfLuEDWNC9J
XnKAbLffoGO6fRW3xp5Cxm/4MP25IZCltQ2l2GSK0q9dVlHQCohaEUssS6sl2koTsA+TGseYYxg3
EvnMm75spoC4lKTksdzGsK/hFSGc6fQaRwbnyU3cVsE2d01gMMsVcixQRhPnen7MzAAZJDgKlpcB
pd6du7AHqT7x0xIQuhKTGjzIMckjlNjCshnbDaXpaS3HdLj4prDN6mfatz/cmBwNJebvkQ3Tewg7
DMCXCHy5q9Cxphhlcm+3IgC1s1IcG514wxow3BqDA9k1TUNKdByQgCgjfWhY0BSoend/P1yP0yoG
xSfwZ+Ol1r2NnCMoSd88fo19VW2L5bymX2Slsmw7jwvBYtn/mlvI6/qydv1W1dybvHdpnnKxptk5
m8udrPAGEy9lyfdJ3s0mK7rKo/LcKCrNfRu0cGeRKaBPoQFbevVDZOIFlhux7KYo8NaAMAf/68Bo
i+Z+itaP86bvoAMM+tCBxpo2XeDVj1Gq0EK43zKjKqZ33FgGUuiQlqdX5i9zYdhbPJSObyzrcdoK
1Xmqm49uWcg3y0ZU88pqmhKCH+dHmmZgB7R3id4puHfQ/UeACW7znH2+kmPJMjYuY8lgFdsRCeKv
qkET3HhjdLSWhGGCg6oHBOgfgkzjZ8dqL4Olkmk3DNwzySCbziqNhn5QQj5qAQpQXMXbalnaaySv
glqJxq2Ewn7tSigsFn9nM430Nb0Wv0VPWCndif6xW0jDrKaALQHZ8eVuglf8GWQAnY4MwNpilf/M
UjRRXXhtNndkePGlstC8+TSqtAf5IJaPZNswOUzf/zdTT2dFne1HrM3utVKi9BWB0x2OYNklsSIT
gQjekqjX0fjbWIpGt3NhJRC8fL+o1br/00VTmGunvl5+wQrgi5xbhkiJDnJXgl+VMf3clUej6R+7
aeVSXliuTXUFZVSYvInarPzShZkoFo+2XZDbHdfzm6pYDv4kdCfKGIutqc3hQSisLr3SqJ+KkQKN
5kFeNclA+1mwxOQRQ+JOiSdUMcHmWcWTNzEz8JYDHuZVpVZQVVCUn+E9X9RIe5c/YdHP6sWZMZFj
UXiFB/7vYyQ1vkf1SAJK7NDMtBq6LyWmRLPMserLyfwQhYjc5149SAaXPKcnY+9/HHOXRo48Jert
dtcP6ByJso81aMyiulLjcK8ywF6+SmOK2HmCNu9fB8hUPHfASU5f4wVKs5M5JXsBM0PWUmUF1TKa
I8Rd2gpL2TZJUZZB+R72slCb6G63R8djrOUFk9JpVzEZxzlPyyNE72GtZSl4dDuMDpbSWs95oGsH
1i3w5Wg4PxeFbT1DOi1VUYEGYoTn9s8E4V4Il+BnbK9RJYpf0QAgVI1z70yDOztnyVD5Tk4fpZWf
/1bnb6wP1AHLKj7T2QTbxZ6cysrxNlXv43JolF/Xf47J0+RV/30Pee6Asur+RmB0NuhwbqhrUe7G
+a+BZfhqtNqaxucQnvhszhthKtXHckbvGtd7TazW2g2utPEsN3FRj+dw2chdat+7xEJ+PqIBXZmI
yIEgHstGoEhZyHr9cj8MUMlFw3Qzm7K5Z98y4gpnurXLYXkiI0bl7oAzUCbG5sQMqUP5d6+/qGVp
7B1smStZnpFVGLkZrQCrTtIdg8n7pg1TdCpNCnp57F2+nie6k/kBzfGLfHzITYxNKrOazyF56n8v
vC9Xl91Gb46tXiNME8p4G+tquulNgT0QTcVWjtmDNt2wHWC/SVuWc8t597atg7KG0E31otc/x4ns
iDhiwl6p2isdmuLIuireyBrUMq51+ed46mTxBof1/P2f58txwSz/hkYuWaWR+tBmkfk8hr12ViZ0
87LqbSsmhD7PyR4AwOmvKhPLe9G8pocN7Gbcyir4XFH3UjIV2DByyraCeOb3zRGxVnS571ntUhe0
YYory1yIkPan+626UdtXqMfqI8hMkpW+XlEJB2xebUZyaKhITsN6HjX1Pc7yDy3Rkz92/6F22SLx
QCaXZ4nxY9BRcGSjZb80XaH4Re8FF0VBqzfOXrIoDQz6qWGFNr1HSOLidP3DL5OyXivs9NzMM1K1
XrPeIi8JtsRYYIqXu2qa+l7nNgd51BwcWMvC1c9VWVhvi/a9FLX31LuR/tITlSIvQqkqriK0vstr
8D/NR7Xsu7WFb+PiRbAaHRFcWMpWfj+Qj9XoAYJ5Oai2ENyTtL7KPbmB5UcZbbnCNcZTlfTK8Wvc
JI+YhjQ6iRqtvIVsfEtYqnetYtIk5aswMlbxxKLva9xqDWdPGlCykmPIQ72rtmzkm1RuTS8jjG+U
p6eKaeCiPVGybP+FGhbqKZ1c9TS6WrWD5/9e1y6grmkw64dEybBU9EpXP3Shdz+cDjQlfTlmJhh2
tyFqDn+a+hJ8iD/oqnnslIBCZNKr6en/cXZeW27j2rp+Io7BHG6VVZIqR99w2G2bOWc+/f4AVltu
rz57r3FuWAQwoVQSCcz5h+U0FadD7yUneSYP1gCkeb20g3HmFyyCll7cCXCVNm/82eblzt6pErV9
eQ8BBhc3TvTwnz3LLaf82UdT/LC4rxMsW/Ku8n9MVyjWH6KkxaChqcM7L0WQNp6p3MpmrWghSUUG
INGUN7EJLsecreBAWWSFeXR5yecBz69lbpE0gIb0eX+dJgdSFV1KO8zWGCiNANHV8V4ejJDs84BC
VCuuE9d+qwuOFD+cc6AIxEcQoBB5nSqD5VQnTl7lrElciuTZr6kOFRwk1BJ0IuVUt9WmY8EvjmWd
Z5ASVxyqBnF8XJqKVtz5RURNnEGr1cxHXjmCUp4aUGQtzcdCHHBN6EpW6TLKBTqHA0Kor+WYjALB
9wRFwD3LlooG/UnVOyCMYraclVjTzwyGJKkH8zhImb3agZvXImMk5ZNISaZP6EfJMdmDWQU0oP+f
+LQffBi20XhwAOxs7WGwdroQu7F9d4LUUv7evI7KYDmqimBXBF9Hr3O1OmeJ5OrgkSrD2llzq7/8
MffavD5vGICUrnRnH4tsdZWq7AFb7K9lOtqZnHzXtlAti8GcMqD5/rnxGvfiCjkFM7asmwTB7ZUh
k9WlV8Vr5Hemw4D67oPpfDOMPD9oLhUpqRipTV/QOFLeuyT4vTsKv3ZZrrxfo6UaZRB+/SNado/9
V5gX/hJthq6xRcOQb7TQeY7d4g2OzmNVekKdKKpeAvgBstvuEv2C7Gu1aruyfAMb7uwn32uwHuqK
NyUL7fXyGNkXp8bTzUTUKkZKg297a8K0sFozvsWuA8eIQbNezJlVK2L3xQ8rfZIqn7mmv/RBWL9X
UUK+uxySe4UM7KEmIXx0fs3Wfs22yzH/4Y5PeVqYP8XsGDGy9zggzTiXTnKfQVs7DD3+v3J2oEFz
9NvySbMG/HL8EAyj448fjoYJk6mrPxpYe1xq0csfMY2atdr7zpXsi4Ju6Hs7YnQ0qAB9BosiRkOi
61Yzc2WPCrp305pgspzYmPfYebZ3KtusTdMm6XMyvXnAzFax1sbfURFYAXpVvjqREmxE1vM273Xz
pLpmt03KsHg33fbkNj5wQ8yq0Kgan5G0KfcV7newl7ETiUETAIVM4qMNzJqaXRme4gQ7EoF0SrXI
uQcTrN+PN5GXglqavJZuvXwOnbk4LX3I8vbrueHHIkeXmSa6JsWAeEgi51Uj7CI7QM8Si1olMr8E
nvZTnqSGuZyASfmpqarxRZz81zFi+ixm/eNx/nP6rxh1yra9EQaPlu/0qKuF71o8sGdGo/K5YZeF
hHf8KFt2Aksoduz8xtTj/JkMMssG6GIb1x/7C4DzZGMkWDQJk5DC7bsn34GkKa4IMWW7p19jFJuX
MYnFk2Ma82Tr1zzkN8CnjFFxsrIKM1SfFBJoCvPFnptbuSmbSz9clzhL3CWUVy4FMmXrAC3Cbyrq
I+Rmmlcky1azYB+mxQjeoiD5Gosz0LOfZ7JPjso4ZA/+l9Hro5DUgbwUTu1xgjSOJof20XsOCVM9
qg9mNGgfjfFQxWr7HoaKefQnnllGVVP3hjtjRF5C72+DFBqi7Kdw06BiWetnHY+8Z9yaT4OHl3ia
1tqjN2CzZxddc2/ptYLsYK5ibaCWH0GpoQqCv1NT9MoWmd5563VlfZA1Zuodx6Em0drjKnBX9VW2
lKJDoHVLmKxYizCW2cbTbGOfUyN4soTNHuLQiZutVSU0BAyz2BdoPf+/z/73ODfV1BPupmunMYo9
uYz//pEaFcPGEJEiZAObuwZfkXWD2tquaBustVIYiqtmws9CQiyCMOv38v3rYXuv9Er1iAl1d4+4
4jdXc9uzUVHnNNRGO8PV/SYLPLKIE2CoGmoGlEFR8ykFs9UAYbKT5R7EG7tVCNhqD1UBqKap5jtZ
ZpNoVXkG+rq4heZj44fR/T4q/SllnNaY26lHXVhYaXmaRdZYsZLxItuOQg5AhSe2S52ChCj+VYfU
9IKLPBRYtV9IlazVwEOR5lf/QIL7oBk1lY2oOc9iMVrJdWkRH3pFs0+ySx60tu9bzA7VYOMU7Yi8
D1BTTNrqJ1PjMyONgd5epZf3Whe20Etq55sC+aVXfPt7Pz3puf4oP1fYw+TGvHhaPubI0u7YznWP
RQ+kCLLAX5WODWZud4IGBl7a211r8E2sCx8i7acsvMuivQrrX1/5ap2sK7sAM1v+XcS/xuRcJ/Op
8M6yVI+RX7Px1cTeW37/oneO8TrXtb4F4+icgpJL0RA1BoV1XXkHhnbq8yj7qrlIh5Ywd5B5zNZW
YTV37hA503P7bFUYogNRB+Bq2mqwb5AcXUvJQCkeKPvSKh/X/RTuoPl3Z3WaC+uS9BUkUlneQRUB
yhs7goMxZzVLeg+zbHEY/Lq7m82/shGO/tKPLuprro8uPPrCXKJUseo0CiBl176mjd1DQbG7qH5K
zTtVH/i6G4kVHsKwKWFSIpBniIMclgORgJOrcKzWJVKZe+nr1XS6dtAN4O+TQJrKvtLruT1GGmUa
CVUFf3yf4U19liERlm13g4N0iJiAoxDQcwkkQp2uvVu299NcT4L8GM+vVXSs28RrcGROpuPc5Ftc
hnokG2c2Kq12ziBFnGvEmc9TCpdU67xnHLOGPWzGsVnJPhliS3hFVvvRYeycp0kmaXTF0W9cY0L2
QyhZe1Zi3Fj2cIdNdXNX6VjhxFqCTMx6dLBXlZ+E+MR8hGYX0UDZJT8r0e9ViI9du37F/9kfgV60
SQev8cTgU/f7Zr5NfEG140X8aonXMI5KvMIHaEANCiiOdi8zNnFEfXYMKWTYFOv/blEFaLZRIbLz
LFnubBs9AqXL8IUSzSxL2xPAktPyzlV/gnAR+kep2Y052v0CW8j0/iJzMJ0GJyAkFXbIZRbR801q
BK3THz4BA2K81cA4yfwM/yqk9Ps6FNZAyLOFLURLeTrGc7JxjR4knxhxyr64yLPrQfYBPFY90mgi
SIXzvPv8kTeh9yE7l8dEUQV1axcPA9n5x8PJpieeQsVkPCRhikn73886dVV9jKA/RHsNA90p1tSb
wdZH/SgMKrZ5oVPpvs/RviIf++vvwI1AtKfPv7/GXfTfEMfh9egHUtXuglTvM1CSUZZ7mwWITlLA
OfSB1pDlYI0nA5Hd9y5ea24XOHsgBgIgOBNljwsezqz8vNkUUsoaxleo665xwbQ3QGr04autp18i
3Rl2nd72p3ZM+hNszQqj7yoroQeVuMYMs4YOLvrB8ux6UHwKq7YzHa5d/xYm+wAA9eDCpnhBIkkk
kV74XNoByK5l83rI86nl3hBtr10SuoRyg3+bNgVUmDpGCgr8UheY9hFJC1AOPv+F2MS03qwg1NmT
j9ex3lK/a72f2FuTZwnnOty6maJusm7EpAjpOtUY7bteTdvH2cCRWc3nZCUHZZ+XmJBXXBcDeBFS
Teo7HlYu9enZ64YFo6oH/tbyodlYhprjPIRugUzDdSFgsgyV8Etu4AwYuOU5HIaKxJgCRtnAzc4P
Jn9l2Y61lzfkAEXoQzUnb9cb9fV+/M/Ba3811DufwtdNDzlzYYgYiLZddLwyPvkjpNQuclQVW1rS
3L+PdqJ5nStH0TB6moOy/apjkQF9Es65XH6x+iZtFkyPo4J4ZRDF3+MJo9q6H8ZTMLJ1OPdDnNxa
uAmuWSkevQL7T7XxIZZG40cn4Leu7hj4HkKACBq/PahxO99jvjWTPg3VL2KSP/QnTSMDLfOrg+/M
lzFUYBmLLMiv1Gzopt9GH6Uk2SUPQSyW0tmMqY1RDreJN2yiEn9VKpSftJSBsopl4Tci1wajrmAC
0bjFreE0S5h8l8EQB0gFz/8RppSjdlsJwKWPLqUzPshbTjxi8D1F/nfZkoeElOu2K4UisjCrlH01
LqsrR9Wzm0/HS3NbmtjH+FDUl1SyfBNxmL9lcabfhDI7lCGwtJ1dEtjX9xlHhnIuTFT/xEdi1pO3
8RXH3ch7OAy4OyASmA/yk19u2LkHvcgl/7qTEfKuXZhReACFYyy3edk3aCwKawQerysCvXVLtBE1
nepzrSXzvkeu5BZ8BvWstAfbEgPLSqbe26eV+0PeGLp+OtSU2U+ytawD2nj8rU8uA2B/1uvBZFPx
UEMshACxMszaxVNosI+TzR2Ne23/5hYNOvgAAv4tAg+7/g3iym8RTSN0RK0WpS6xoolixT0Xmno0
ooQljXyb+RwfmhQN7uvbLDNwSl4HpPPaBzcm3FuOjx2MWPok3OuOsxvDG1bab8OQ1y/6RIYdpjnl
kK6p76jdgvHD+oEs2rSCnzV+nxqXb5jdwm7CwJX0m2sf+EjHh5Z/2BIiHDPV3PtLPvSg66Lo4MJN
MOxgVSTRe6Yj6IiXXXtT84O8saug2Tk4iCLNl/XPfdiPpwxPrlUVz/1zjfb24xxggVpEfrv20/bc
aO1011iJBzlfnTa2ybctiM30oYbjdtNpgFPyWK1gWrYHWSdChv4zohURzX8XkXRZhY5B99tjeHPZ
blWc4tZgLpK9q8XpOrfhuACW9es7Jf7oJgdGXDJBi/XD2Dwsox1s6o1ZJbtML0jjtabxpqAUuo4D
OzrrXmq+mRSfsqnoXiag6Xdk0/6SUUVQenvL6JjEW+CtTSccElnSFQE+AvLU7hW+9tg8wXER3gJo
Z+z6SHDThdi4WijepgtKhF9E84pflirkqWZ5CFwl5vo6UHdAnC2SZhvf8bKNN8AQxsT+6FiDB6Ab
FAlk5zxg3YgZDiRlIQiCGQ6Wi0gO5uaLoXX9EY0MVO6doHwbcpA3xZROhzDvyjc1BhenRYZ6K0dD
C/rmPLzCW3TvetN+79wInxrMD1ZqhU+orYTeV8vXb0wrw0s1Gz4mL01/Ntr8jsmc9T63UcfK02wf
QzYwO4C04cXNNfvo5qp6iPphgEJipBsVlkGMz+VOumhJkyw9zbmqij60D1gj5kHz2R5ETU8Gyj4b
u4llnuzz7QE9CV3vdhIq0aZgUvTWYiHtuP55jmb/PFV6sIFOq6wRirB7druZcpbDmY6aONKj60l1
v6AE59xdD7VVJxt7wMJF9rkdOyvwC+EZY3jtdI1DxXw+5XGL2Bzz09QOV4Xvzo2+9mNUSQK1jy+d
XW4rsjJ3iB5Zd/JsGOpkzy7WFSJzn31eqfc3dWx9nyJrrSMh/UI2AxeROTLRq/LG925CItXsLfVo
CmF2DxVBhL+ePsE7olIs68eysGzE+p6fQnAvW5YWqRu8YrydLCrXI4jxTIl/ypI0Fo5fqY45F00c
5Jnaqu9+5rWHkPxfu2eHHh7UxvsWOe1nRKtW0w6pLvaeXjMcEraQLBgHSBZ2MVHNHrR9BCbzsjTR
lidvWxT1Rsbk6Dnc23WLs06GdXbuO9yBEagbQzv7yKfMQvBgHk91Mtiv5YiKZtJkH5Bop8M8IOZj
6hhqUH4aV9B1msNsMHVqAkibyJDWS5tMJV8jXzeeTF/7mExLfx3z+cVpdCzX+/jEDzD4SBJf3ySA
Qy7WmDqn2c91qjeobKmeYXp4kNqVApZs7KrNGGLJXLTGTZfXBiAsaL1nLhPJNugMyt4yxtRr+wxz
ZthzKZyhCajIIelmBNG7eGbd+Jm9uOYrSDkn6PsBlj776vNkoRzmxFsUtvqjnfI72s+OGoGUSLCt
MQvnsnRCh8BUnJhdAkVoVVbdcJEmHgM/UdOo34AdRLdJR+ZcdpcqxDGtd/qdbMpJodbUa6sf3bXc
POVOpbjeauR/siPb1h3nVHtKucQ/pTUfTGEihyIAul/syniacIf8rb8R9+l/xs/shDdp7y39E2pF
cb7XEx9yv9zlpmIPnP86oP4ttr7yCHMDwgtmGzv4acjt2v1LB2XlxkdzbCOfSmv94+DMwwsKldVv
/SI+pCYisNPNJa/ZtBu++WA5bvhUmtNRXtlb04M61zmARqnhv6Ef3bPnZJdhl2ny8AmyQiseFJFm
pXCzcJBpIwDViumgppM2FLQGwLIL5k8Oy4Od5hZA+Uyvvvml4x8rtA82TpYNe08IHMwhPuVTbYEL
TRz4U6WbPiT4S7ZGB/VPdKVaRZGMtY+MV9Fq1uvyJiVRcP7zHiPbCLNpJIBq1DZ9Jd6peqOsh6jW
b9EPRXJRi0lLWwYAE6UbDtBpsXUea+sptdrx0Xf5VdGYIc7fJKr+V+6YwSXqimY91TgMyub1kFD8
v8gm/rZoeoBt3KPsNEAUcPkkLLbmu4pK0pGazJszRik/lCre2wI2lythfq96DhsZgQEuFP1bZ3cq
uvhAPiRI9Hqo0xbERu18vXbJMwxyxgvaG+PFNlJUDE1ziUAJ5Ck0bfzcyuzYas30McKK2wAtdi9N
17PN1FDTj3I1e/VN9R0TOfs7FSsKG+FZV5o3zVCax2qsW0qLwc8iiNOT7CqwdLtrx3w3iwDZZVu+
uosTJdvkYWcgWTc022AsE1wlrGAt8bDlrOI6F0/2EY+q5hwhcuCujPy7gli4VmvOA1sP51hFTreb
xwZfxrQ8SeQ6cLJuZYviABJuXGGD8DbJG0iigfFSqzqiebQMKvZLC3mnv4wQqZ7RnxDckoCfht3s
alTjUxjq+uMUAfN1c13gikGroYZ5rBHQAlhMMxq7aKOlbnQjfwBikjVZqFWYLnrDQwhwb/bs4sSG
6rw4BJP14pWG4RlZnuyukxm+QdshFSl07fj05CekO/60Njxl3F8/VqscgSi7873sQuwnuAkS5A6n
Jq5I3YLRyXEeATltVdthcsoPpZk/PMVoH8Ja0+8c7gQr2Y92IvrgftjetLGdvzf9xRnK6sNxn3sd
j+swTab31OClK5BELtB9/RfksZZ+K6nMIzUGNBpiZzMWan2bj+BjX+VlJUCcQqIflKhw2KYhfwEK
QvZIZESsad5unuJw/cdAXqKw1NdqfZADuucHB9/yzRsdfbUxqF5k/cZK1+FEQ+6LGUHvsnpBknK+
1TTgLiLzbZsPWuDiU8VPr9gPBi4ljVZp901VpUJNN/tRY/WQBeZPVRlebL557yN6K8hO6um9h1bT
oTVM44hHQHw7pNi+YNKh3I05mlQWyhgXCqvNuRyqF7aHiLIqZuhv5qa2tj22eI/yoJFVsJPYvmR5
RwrC9cODG1l6cgHJoe3NzH2ArqHeyW9knNoPfP1Ucq18B8WYbAF58x5nbd4GQ7arLa78k6NgOTyy
ttSS3L7JUYfa6WaYv0Ba+j74mf1dhA5mk62LMLGrbxj8JMeeVNhtocWvVlUGSwvX1+JW9o9i0KrD
V5964VH2J8CItZWdfK8N8632JodUDAeDeygsSnE6AFqcApXPmRuoHHTTvpsBOKnVRsczdVOgVbNb
4EgLDc9J6lfc1KtN5LEEkv9Ip51+b15HZUHPwI5v3Y/BWc8T3u4/vkGodBsbwLuoBv1zINfL294L
6tO1v8nd+iQew5vqYlfNmNr1nWVcRnHI6lJB2TSmYJHCIfmtb4lpnOwQTMqHHJCHRM6Qp8hC5Os8
dsptV/efDxjtMScHFRQa1vzN6Szz4AuFo7BvUJgUP8codDCH8lRYK40bvqjhtJf9pO8pWuHhtZNN
lLpu4jypn/EgSC9yeu0Er4uAgFcGF3XQQ+djCr0nD4hSiffyKfHL4sQWPUC6yFUB+vYdUARW6hHo
VcZb0gflSp7+1l4m/Dbmuaq+MoyyOCCp6d45Snsvv5dJ2Ll3QN7uNUwYz2M8ZIj3IWaXZWV5acac
nVBdr93Ksp5x1mweSmdGIRyKxlQF6o1NSm1tuGr55qMIvG2xeNjLSd1PvQNcMJ8khjnWPeu+SiBD
+j0l3m6y7n+NBX5hLy0egR2JFt4OJdTRtlaSG+TTDRIP2g0ocAud2zF4jLPsNpU8tMqZj4YPVNnr
5uberVB2MGc87d4VNE8bFAVv/dka72M767mEhx+KmUz3smvpT7p9w5bwElJQW/p5q/GGqz35IARA
LkuNJhzyG633Dxh7Ke/WnKTbOI+Ls4cg6gWF+nJjUmz+apkI5IYZUIIW3pxn8ErZjbgHbofa3rAU
XCMyF2U1U4++u65yYHXlH5dlUOsY3pbFnH/T5uFTO6H+t9V71JcMsy0Pv21VI3Kzo3maWzZGN+Wo
wwS1cutsxIhRa2p8Ky9R1Ojis1pMb/ISJbsKVYMERa51uZJpdlxdhq4517F+IMFmfLRz1JG4aoJb
t/DqE7Mx2IHw+Ir54YfcCPwKrUDPoqIefYY2vh/sRiMJX9Gav4Z6feWcZyP5IVdEGFQHy7LIMZVb
WPjO4bpSksulydagp0wJ7PpfjJVSea4CP7mTHBbJWqkdo946k1eA0oXXUubaraK07qH2dSBzTlAh
1Ywh0zZsHHBz5aD0N0gffZkG/qth2PVPk6/HTy7wwczuARmE/ZO4t67TOXL3suklKs6CU/BVtuSc
pmhep3iKL3KSl/ktYnNZvKGcqWIfM6tb8tLBpZ3huJC1wL1TlFzlQQ7IM9J24dnOMhhdkzetfCvW
v/fbQKyzzLhC9K833IfShMPqeoCoZhVLujRlWWQOebpNalDquAo9wxAK/vrHCWYeoexhp7GcuGXl
vFlpti87vNm52lgPidsCD8RrfTv4bfithsfbtTgoWNT9LZYUN7qFuGpnjj/kuJxoo4+1Lhs9vUOo
9+iwNnx0gqF70oR0qvz9z9wLS2xhVordFG/dLCBfHWIFcrRIkTe124wLwBhFL4VqbtscPBIkPJhn
4b7u8cg1htb70MOlW0WGda8m6Wc30bPiY9TmawMyaC+NuHKwV+ieaUgFBNmITJQ0YUn0sS5HJB/9
70bg10hT4lX0sPDMra4ASGdDyMEm9YubIriQsMO5dXQuZQAAAemitfnsNu1PBJKnr5bmk4EZ3xrM
lA4z1cNLMYBW30/0ddyOEpLnzxPYJBiTYXGRKDXZRLe5uEiU2lwjLiZH2Zvquy5Oso1pYd806Gp3
cvCUfcpi5b7iOZXnqO6WppY44xcZVnjf1BkMzFyiMSuSr/yrPqjwas9R1GO1qHfxIaxVxBv9djzY
pjY+DPCB5I5CHlIvsTZ6ZZW7WvBrEY6eyPJ+RtQmDNxcROT2VKLUyD4kdKpn9J7zB8NEm6QxoubC
eit+tl2khoVYCA4r5q7p0nbfzGBJQtvauax6IKr03TnOauTrertBa0gklAtduwXDFj4lJnsA30ee
azHinRplE9SYwsjRSIwGCqPSwzc13OBpboLtXNnJ/WQ3+THxyXm/UqlPDmGKWIyh4lawQFILxP6o
WdB2JG1JtpFP/bs99+amm1FphgvuAoCEixuUClqnGcpOsikhkBZ2R/gMPMmezCsRtBTxsYi3NGwh
rvEyxG3/Nd7I8mQVhdiB1sLCtXcMfaPkzUzCwpv63YKhLpIhIi0qarxapJznNJ/OuAXK/W2ueumh
pLK1jsR212idHF6Gc5Y7YLnndfIZV5IqvZfxFmaBLFhM+2AjbXuioPyBwJLAEKvVc1zhZesVIGiR
aGzwYJySepur2ry2G9Zyy0vQM3uGhsEqRWYY0XGCMYcAAFe8TcAWHjkvrX5wESG57VNHQNt43Yof
LU05KMNkhJJZmxqm9L42arj7YmE51hhSeJlpbKPIIzfza30pz/gV5SffM+Gys+5clpzLtKk56sls
U+FrIuTH+DTbKYA2PDfjzkQRnXI2fb8digEVsNxrlpDrwDSicLXi+2+czdT85mfUumVNpLCCdoFB
dJGGeL8YkDV/J4cwCoeTTsePhiVaVkvksCeKp3LA0zDZ+lG4aYXTMZY3dyiAmPvBgvog/2Et9rq3
cRHdw3dxULd0yh1Kgtbyr1NAdq6zcCqPQzIG91OIicgwTd9DVUFmXazhIxT9jY2eZ4g1v0UxWKlv
YBInmBZs8kO+IJtYpYj8Rx5gYZHK4Yaa4jJ8TQ7I6Cqb1bWLzNiyPZhCpT713Dbl0/62Y8CVhRVB
hPiNfCmuucI6JcZWHlFgN6+UnWkjLIeuqthiO+Nf4J7Y7GLuqVlwlIPKfkVxJtiOaRMfB0QIt7HQ
3ZGQrDR1gwuY281QlSgwyKai1BsZkQL2d91MaMdG5q08DFX/Myd9cbh2qWCjboMpjI9QK99lf55p
cAjsWhj6Bhe3ysKLPEPca96aGcJR1z45YOpWtC7LctqleZCd9Kh/v36nmwzZOoTg3iPxQ4jQKYek
KjnZEGb49Sq9e0LZMqGeXlAE8tHeHdnN/7ARFy9G/0dkQclTBzd5GYzc2uqF0ZxVDahoY3ozNuto
AmjGhKCFa8cLZsxDNuoyx/WrBJRJGJmPe1qWo+YBUXZcpV1p7/InBPBDsL5Fd5cN0TfTjMRSPUyP
KGX0G9lsQeps8qB0D7Lp+Mp3x52iO9nKn2bPwotQpkXmHmGo1kaYJzN0zM+EbtJcFAb6cveGMST1
uhLaSZnWRzdSWYkyYr7uQn2nCuiYZCtIRoM8Ww6VhYu2Ej3L/muYovv11sirGoJX0dziab9dChl/
NNOgPgyml637rAmeuKDEa0oG0xek8y5TEzaQXodw5QCb+jEb48+Un8YbxukFRFclosDTOnvETdsb
I/FM/NNwStNLJdvZQ/0j7XIvPdoZqdPEqr/2+jQOX2eA8ShEwY4U6AqWkZ+Ha7OIJhLFsp37E64i
7DD+LU726d0WBYXgIq9TtrhYQTnXuQCW7kpemK4XMDkqm4EX6FvMID5DrgONhXqIZt4F1VRsfaiy
G5Ro84XzLM/i6E6JnPLu2s1l6PdQZSb+79DOSqvfQts0ugcDeosp6vSQ9Iq6G1wrPyvzMN2Eautz
38YSoWsLfUOJt3/p+6FbzazIvrVc4hdykW9pK8POSxRux79c/OXe6qEy113t4hZAUhBPh8peh+AL
vikIc6QDScga8OHOj3r/qBe6+cimmD21iIDP9Bcq+cNT4pXd0fNnBKD1znjvTGojImCKYZzi0VHe
ooOnXxybaxlwcuXsctG8KAIXdD107UfXTNn52iPPfguF1bXBd2xcX/vIUm0caoL3Ud2Uu84DrGLZ
+fzU4+1476HRCZx5fhpUZ3oqG6tn56mNN7Jpl0p41FnbgAoM22pt9K+aPtSPctAUe5ExJdstm6za
uMDN1rcl1G/R6VTgH8nB2mFN1mbBCUAv5pUkvG6R8ELYOYpb9IHxr4abStJbtGYt4iBC4nnoDnOS
fJf9y0HOwjCnWM9zYrKqUvObAszUyi7YArq61911/CI3MGz6N8SsQSEF1s80WVuKmv9EhRzxGH9+
9TxTJxFUm7fA9PB1j9V+u6S/ZtKRub9JhJOVN1QuwuygbWPPm94pyCMajzPnKe6i6d2Nt5mImhws
15co0W2SKflnlBJVyu+P9Stq7pHylo/19zPWUbjxM3iOyrRxM6Rz5zE2H7sijvfoJUM5EM0ZsNBj
D1MdR9j5EvU9LWfCWE2zyxWeNbDFFTzM8cDV9WMghsNg6G+1vr2R85cZRYOJDxy7XYqSJTOmzdDj
gbPwqMcC1EvZY5qTjCM5/Jh8j5B+L7B0l0tgoPvo06DELYdTMRz64ecwGR9YlGK2O2F0E+vVQ4+V
q4bQXQutcqAk+UctALzvybZb6/jHrf1aC8Bm5FTmunWU6wUZVsXKcDOiqPNvZYtEM+7n3lYPNW5g
w0qGAHvBRUFu2H8NywE9LgpsPkRFRI4iVLlMnkgI/z0D31WU2NmZo1WbnOYAne7lVLZL0SnPug9c
J5UbeW4qYbr02kpO/DVKDv8RI5uB0kNuS5OPLPPq5a0Nff7DiFEFpz74mX74t7csshRq2ufLJPlG
rvkKOWHIcnSgnQklyDIQ7kyqCyohKI5dpIcnAFGfB+w5GEX2IQh3197arTR8a0XoEiCHhGJM5mD4
aZTWvhFAqHU356+qWdigtFvnYUoiDj5q4ywWl0bE9zZ2rZsl3B+D/IhMNZr2Ij4WB7UxSF21kb6R
M+RAECj52hFP01dKf/BLRRjngFsQjgd6c3LyFosYt/eRhnaNFoyP6M3sJMCpRfG2f45YMh6SBTWg
YeMnTXnXJkYFJiTO/qop/edxqX8ZgFxt5zhzoSNQOvWAFh8LQ19Vqhc/YGlqADLCXmr3ub5Xhq/I
FyRvftKXx15YmEiJGxWfeScYs1VFmWOXD44PpqbOnIM+pTdz2VML1VxrO0UJ7nMjtmZljb1dYdt8
YR258Gs7vomDi+wDN3RjJUxERCKBhWuCSSS0bHIHsa+zOqu2MncgR2hcR/4O+3sOHEBSIEluUL7q
BTe0HVcSuyvp1NUEX3SIECL3TQHPGH/FyGHJxLb1/D/mIUGCdbjRPPmk9J7twHnXpzr7y5sK9N6r
5jnrqV+AofL2RVMEK6sAsUfdK7oBo4cdXDu5b1Nucd8hR5Cjj7FybWt4+L8jOit7aeq4xeKya+4W
DZ8R/lLfgwpxtRAQs5T+EX2I6irnP+JU0Zdj1L4P1YbNPej9Xa6VwTlUxuLMotrZ9kmtPBsGPBLs
z/0fFk7emvHDGF1UOrVKfU7FnCmcgzNaPMXZH0wHqLTvP8OW+JzTnf+YI5/HG/CcjN3oVeMCfwGj
qm3R78DgUxQButGjCIBurkGuk/Y85D/CMWFvJlo+AiPTSs5jM5+fpwLzmF+xsn8JMf3hFhXQo+f2
B03r7O+Jbn0UCAGhuamFu6ZSq1NnDCHeAKA0qNWaHyK0yud55afZTypzXoPzstO3e5Rdpy13a+wm
NJR0uCrWT3Ftfc01N/xW4i6/GkatfMBqdzgFqDNuZDou0u4pDVhf4sb4iOLeBLekTQfVR1gmEjdF
XM9K0hg4KSDRFD/nHvlDJW6OgeqYUFIpv3HHQgq+0ZxqY4cVS1F7Ml/bDiw0yG+UCYsAXcV0yhBX
BHeYbBKdrPkcKej/MtB2VnIWjm3r2S2tU6iZT43hR48DdL870vi4t6Di/zGEGPZU/tQdZdMuP/z/
Ye28ltvmuTV8RZxhL6fqsiTbcndOOKnsvfPq90PIMR1/+dvMPtEQwAKkOBIJrPUWlTyZV6RoosdI
TXJH8V/9jqSmbWjVKQht7QGfnK3oR6OO+2DkcIieFpvexAYFtUA03dyVWesexItpxy6i0PpbsxhC
GD6NirnWe0gJaiNY2X2/6Pjk6yF3m/uKW8dV3eMkJ5rqqLZs5PCK8SLpGsxKe69keYIFHWY6YhC7
IJJyhrkUg2JS1KoelmJStnf1hhOMXvR8lUYM8qzWupOKLtpDr/C3fhFVT2bJEaRIq8fWVruranKv
m/QL8+nFNt3gihtGzKPCNs9iIJUlMOIOehaKq1bh0p9EChF98beXdmIrP6Kssa5cIWc4zUO8eanX
oXwjVkHxTL3uwmzTSU22aaHJXuEm9aMOouQ7jgNPvpulj3pbKNva5M4RhqN7X2rZ3wKKPml2aUtm
UrGiTaxjCwvN72fguuAnHbCQeuvC5I+1b0EH9r3xAvWxq7Bh9RK+ECHPrW1epyrSH314RF4drojW
VecRsjlgNVV9RiflB2IF3XU+VXzE/dhvm7UWOs1FT9QYOtQTuuYc9o9o6gdY/agZyOrYfm5Ncy/+
UTBROAnHyCG3Kc4i7M7SozyhEGzYSZnsa7eilRaGs7cDE3H8aRAwR32HQEO/7HNf3s59mAV+nmVo
arUQE0SY0Zv4AbF/+Zez2pSSDoTgaoKTUkCeZ1za03uUQ3PgbuEeAUf6913mjBvDgTEjdzEbRjyv
+DFZfPU4D4AICeWNTy6FDewECekZJZPnnStl3ZGQfDZazh2+3OGU1DhH30bUqp2UpMZYpiimxRGO
ltwgNMK02O8/hIl+EdYkSD5QvR1eCgCyIsxTorfV+vfVrGk10ZzCcvDmixF48cnVOcPHogLJA+PZ
pGC06S1EtMDjcRSQ/MmG1/ZuFOwLHl01Xop+I2qrw4Cg0DLy2eXX9aCs1CHP9mK05x9ToFZ5Zw69
fjbdHlgMi6khdVdIX95aNPORerhkl+5BNL32F561BfgVPpDrGatctcxFGaLGPHpJ+IKaGtIOevk0
IKx2jSh3jVRgEbyUPeK1aZsNW+QkghfVjl4VSW9vrdSmXpRHe9FdK8WwT3qcXMSkwuvhEuZufxCj
f64thxlb9uk9q8T4uDYy+6+NVbe3UZ11f1tbnT5BO048xfe1m/RF7sixadpxtDQfhRZeZLl+u9Jy
7iOWJgkRM/866VM8G0UgIhjuKtYihP2maARWGRGzezuu9kHTnGHeBte6UjfKSkyBE7SQOl8/dnph
7BByfQpQ/UTmU4opHyKX1MqlgbdQnac7Kcs5/bu1shIxhmPYJ/XYYMSeHDTFfsUzC7mHabp4id6v
9NGMV2Re0kTvN+kkveTb7F1ayz9beqec9Vi65/SMLpJfIZOQ45IkIJ3U1j5FickiSkbdHh1US1/G
3LOu7KL8kXZG+HW6yH9f6KQKRI+4GP3mh7hQfl9Mwf9TzH96C7Eg6NITf1O2iBJaWFKXDzs2AP1L
lva7OK2DhyaZKlBKkC9EvwhzNYQGTDZPLzxcdr4bhw/g1P4R5kyriTC5bT6EFa3EoclHVnpe7f1N
hwG1+v7P1WxHrtfiTQ3KXKtcwr7YDzAiiwb4DaKQJZqGXktHUeaKub1cRoXcwjwqhBwGyfx/nSs+
hngjsTJ1cek4v+/8Ief3FaPd+8cYgrrdwiu0lpFhg5lwnJMRdvqNLJn6jbgKK7xQ3EjvMWqZBtom
sBaFo8qLdKz7rQhURWdVFqvYLKvTPPm/XXR6Ny+L9Zt54TqNMLIV7/m+8KXvf1lUzI8B1l0+7YdF
FZDEsuV//LS+huKAp0mXP8El9vM///3vIha1Tbnfig8+/5v/3cIf3j91zWStNSshgN/60XOThzK2
hcjvSTYeumQ7/a1oQoYD8JGUOFd2kxxfXrvnPKA+MinxiYhM9T9Mx+7zH9PtIv04vTKzpVjsfToO
JOMiDyv55DUkMc0J5BxpX5NxCL5TJeUYiyI1mpE2dEIMHLe520b3HmXnv4RGZvUW2pvwcUTooBQ/
o65b6lYQP2qZrq/jEeoHXqz2AeAf8FPc6h7GKfdWlkPHiWRRc7P/maEHRU+SbGu2RwtlKmuM04uW
t+5S7XTMxaY6iFG2cOdQA9Rxer0XYaLf8gxsdiSVkmmLXUuDKutBXM0vGh4I1Bztt5B54FOwaLq2
li8TCywgVeDuFLkljAfP+YbCcIUwyu9mCJw7A79q4ffXSuM6o6KAhkgMYihIh8kOsrti82jcuyiJ
AZXDgVufxNwQkIzvSMpDRv6FRmL4AAW4fiilJ3HsFo1cehIH8gyV2j9HouFD2Oc5Ag3A9++fc8RG
U9e16kGunsXSZurZG0ey0L0fnv6XiX/9TPiDqUu/x8lTlptsKZ5OGBZIS2T99SvxDEPMkw1Z+wwM
LTk69sC3c2Ir+Ln+MUpRTnBq22eOL29R8lh+i+sxBQUnBwhY9srekV3jPuzcFwpK/rdGBrI1ap2N
0ilk9mFEvE+I34bZz162sy/9NBE+prKvED+4t337RYyDZPk4MfQK9HCmFdv0l5jYgYLdBNpTNRrt
VRW5mJmjrQRuRoFYZfDI7N0n8Q2WAudHnXvREyWCYq3aXXTitIRF51/mFP2TsKZ4n9NOc2o/jU59
kSUHq9bGjZrtKl1SN2w6CtyEbOPQJq0+yScg517yG/Opqr3GMlIuUFC8hVMu8jxzp+/TS46ewAs2
8/qylZvkrI1htB0jfJC1ZBJfBcuL8rg8OutRn3wh+z66qaxeoQjehd9zfS+QXFIQh8sg7Idbtv3O
vkFXdpNg7/Ro5s6LiFAM9SbTQGrmzVcpHbTbaGK6jTmGbFgBULylJfozP8OYYOSxmss123QJn8mN
HivuUgyLF1PWqN4n0rkUIWH43JsYewOKCE9alZn7ovXkHaWO4dpw9HhtW2H1UA3Y4vig9r4iPHTK
yul8FnGO13X5V54NT1Ybha/DoJTLGGT/nafxv1knNmYlTVtuxG9bvKRm3iM0y0/dyr4ZQVofcxTY
9jIbiIVHUqK+HwZU/50bqSWV9w150gyV+onHK3Rtw7DZBoo9HizB9EUNL99YTSjhgznq15SVFZRa
A+8QloAjh6Z+LD0gkpGl9rsQRbN7zVZ+IpCR3XpRNCwztV1CbaW89+dVpg8oAHlRg2fsdPXnKNtF
+jhEvo3+GZfJFbcnG7/UadbnWJ9ZoZj/55qf3/FfxXn5MbE8ufgGwDqG6KLLdzzNEdmruh51Y5qm
kTQ3fYbPfYwd6NItxnYdsKded1VEG6+0bcUh8EYEd4WHZpdMYrEsIuUOoa5kqyG0us6psSCM+JXk
nrPOIq3d+4mfP6qjcYJhU3017AiBeWSrTiZ8xFv8npqFGIgTbrZDbzbnFF/UY25ifS5Wkqx8Dwq8
Qo88N3Z1obebKra0L7q+qgtAfGjGFNve5JkDie+RDCwSCnHxQ0DiU1+xtllijGvBGDErz5/Od/FR
4OenSRWIqcynqods1Mhu7HLl5SX86JC+XvR5YFk/jEZWRd3GVsDZqf1aLu0KyA+4dRwJ9uPomngG
UMSGjYziTOUW93iTYYxT/EzNyPyueNKpKCru8IXOT6zVQCkMQFzD2GEr4cl4SoWHXstBgbims8QP
srw2Rg/MPgmsdWNqxWuu+9s0Ca3voypBmbDy8c4aUS3mHKVsQ6UsHvDy/mmMoXtr+QkyxyGsDlU1
vlVeSd7ZKe0H11PjdVdU+bUqe/FetSVv35l9w8nUDNZGqgaPRq5hI8uf5Ls0uth1dlS0p5WqOB3f
xN8DDDhQVauipaq1Jomq3r/O/AEdTL03vxocfW1umU9UyZudMfbYIXqV9eJTjtJ3TnIS0Nuuz7UH
xzwJtWDRAMYmRkYE1aaRD2HJSQB0+7eRP+aokDFhiHFHjHq0UXKjWVNqUV9Jq68EO6MrC39ZYOF5
+58jxiBLDyDrS79GOGqBPyxmISmG0R5WmR1/EwQxNjZLvwxwITZRB69JSfUaKGPSXyLiojvIhZ8/
F5jZb0ixNezYeuVO0qT4LSIzz3Wa24/YjzfbqCZrqpS6e2976ffLmzTja+2P3YNCMXdXAVLcIoxu
LY2JPQjI7zbRLP/Os+LqXGvdA7Xb/EVWkBIjOcHTdGoq8PUWXRo514ntGw8lCV7Rn6mFte8kpYZB
YuQvqBZQQmKPdhSjzkuGnt9LowAGKWRc4n3byV4aQ8jV1f1ezIFOtlE7qXjgmJjfSDaawthaJ4+Z
0uuQJjNks888RdcZHpb4n3I1qh1Xfmp+6AujCjv2HKm4uVCH73W+SrKBW8V7aUwUvkTT7DP/2DQP
CtSkY6GOJPHS5KHpcwgrUxdg5pq6y3Q5h8xNcWVLOFk38NpWnwZiOevQVsdkG6NbeCFpkfcHRKz7
QxV5/cGwYRteOoMyWRaKau/FwBwiZlzixIglpszjczjIURtJB69bfVhbXDpx5CxQXBxWQaEYB24q
xkFczS9zX+SHjyRuqSMaZVou/hYy91WV+zumNrzLvKHvf9TwN19KLLkKfA2/ZHEi3+T6OZR68DW5
pu9TpDAvMK2xSTCgjxL8wYB4zaVccSX6pggT1NVR1HNFv3h58w74PToPfC4bO7dvrE3D1eI9OSHt
onSPyyWWPLUtr+a+Bv4QpHfpq/ouiC8GK2Xj9FJ0UdYXPfCFIm7IVb0f20lAmMztprJRsYYm1cZb
SlrF4tIOBj+7Vqwyu+7fR0QfbHRPwaVQza7FnFDHfvLS6cPyXYcNGuu4y9y4VeO/2FYXruUaqYu+
aTrc2CLIw2CYng3XuBWodfi+NwgovYXWUYczh09C24Ij+pfQUpHMJWddeLNuXAE876obwzeMpRXi
Fj8LPV/0nUl5kStgYA7+NCAWiLNwXFbtECGiD1pR4Hw6oGHLsQN3CzcQZKLonOGKhlr1S9MrAFL+
BeAo+uYV5lUFXKizhv7AGXGl53GzTXuAp4ptpnfwfNK7CNot/m2SybMsye7sqE3vyvFbZXrOrWgU
nWNcFQmWFpahIq+vUlwHOu/b6y5vpGhJJf/eTLTuKJYLAHdeQ4fbiJZYYH7XGLj7umghnc8K/kLa
f2462YTxc/RwOUv7i9EKFcokcZsr3ykd2LaCsV62xne8N+J97WnmwkljZSO0fRvsXS6av4ZX6Vtk
lfLFLPorri5xzcmQu+gSOnfrYFsXlKfEw64HpLqMBgUj7cnYTDSdsq724iGpd+Pb6NwMpuAqlY29
pU5bP7fEAsXvf4J7+hZrdfQSJJayHMZEPztKPeFWSQe4pV1fqS5ewD5Wg2hSmTq+aE3+iMthtxiH
Pvs2lBhsKjCJF3lJ2SAO8PMRUPYWWIBVtQ/xmDdrtUmQEqm8FtA6xQdo+tSoplEFHtxtI5X8dBm8
TCAp3rjVcJmuFF5HgRImZ+L7ya0qwaUp0gIlZ7OHxpfhbFmm7g5czrgUTeBxykk1lFfRatS8ua9t
MhlEepGiPGRai56xrN5coiPgs6nbDlfBNKg2frEuq15fB1QEhISCgUvCMrfq8ko0sYQ4a7LjnTEK
Sh5Da+Q5hu5C0YbjqcmonPTdmD2nYWFsndFv1y3Pj6PWlb9SHwiVeNEyu973CcfGFpWBuT9+jxB9
YhThUmw1Zdddl2PBfel9hhj41JynAaIjOQ+jf/UpToTMb2SZIG8WSa+8ulABtvNnmd98XlQsdWlW
oEvSCpnu6SP/+7cwpn9tA5MNSdMGPzvQIJVUmg/JkJrLRhuUXVtJBokVudyo2N+sZdirD14gqfuU
e8FSNOHq2ydJNV9EC3dG8y5q5YWYWU/TZQ8UvWcXZxEguS6IJd0cjsFooB+Y89copKE8AVlfY9iH
0eKQ+LfN9BIBuFqNuq+sRFMMiBB1bDe6DVZvnuArUK8ptUJumxa5vPTIoJV1WmOCEqY70SdWyn6/
oWr56/biYtBH9RGRqWB5KZc6NmZsVJX69aWdOzyF2Fc7u7l+WsnKEUQ4gmZTNZXMQnJGRuASn0ro
zRWhei+KsyLAq9DPI02PTKmhStdQjJacjcujALaimzxJepP9uKoL+yLeLUbVukU7UVxeYsTle6CA
xpZi8mVgAtN6Ef4a1ujpq7bXw3wD6gDlhtq70jQP09wq94ZDo49BvhGXQHeHgy8pkOgRHyOhhiDp
BqrnNrNt6F2DxD0BxRXDxGI+Q8ikCBcZtNoAoRIg7G2NPubc1yPcOI/OV/9NXPuXudN6nQcCQ1gk
e5GK2irHNi/PlNdPV1kVqa+9rCeLsVD/MdpPfeM0+u/jxCgJi7e4T+8xv+/nuAANtgwh/ilXKXRA
eqNeYWsQUGcnX4n3erSC1Y125dSs0gr2T2Nhbu83Sbmcgq1U9c9CVWQOFstBUX4LFqNq/YUNV3Ob
K/pexdf7KSy7/hrmxvfcHqqnAO+7g2wOaBJNgwEueHtZsWPInozGZmRRklestRhNHQPbvsREDGAK
bvpxwgT4+RVbyvIpDSUQnnLvcdueRsP6TkeT91a0uiqF4m30975j1Y/gdURvltbm2UU1pxlsBx4t
UjaSVgYbKQ2aIwXa5ICxGQ5JFCrv5CDjTKPV2hd0dg6W1um/tKZdp2jTfoNEj7UTead73WiCdeXd
TWJ5WJh76TFV0CCZWqqEiAr4AvjHoh0Oak1FdwjXl+akoCKuul6yrqpA216yS57UDat66BCM6xSY
e2hH46nXXOvBiEzniK5jsLR97d6xIhOEmlL4G9IHbEPFXsuVxl+JrDhX7HXqBefM6CAcSAw5yzZl
N5Zr0fRqqcUqtPs14rQBpck4KImb3wvvknG4MSFofzUdtg5BkZuPYaL1q8rRjBs/r3X4nopxJWWN
dzR8sPq1qmfQsgp7WWdW/1zE7s8O+dwflZctbWeyZlCsbuvmtfnQdWypbXuAdzNke5FHcWL1FgHb
/oxyaX4/purOb5AnGG27g+YAbFbkYsSkFGfiqAR2Wy79Isa5Pa9geNeqdWoGzz7NzcwuFm5k1sex
kPQRXCNxReh568jQumXpp906ymR7gWFZeXQ9+YcWeDj39SOm9y7n4aMpLgdTzTFOjot1bPE5yt46
AfDh3aarrPTacfoD86xxvAo6NZ2mHPPA8Sto5Q5fXMQTrKVrm1/Muuiv/Gp0zxmVk+uu0kFbFdJZ
dPmtY+1GqBML3ZPcsxiw4sZZqV7FeXvqEy95YRaLyAUG11PXCSfDxFVShOWNh/T2MpH5lpcDiUwv
/1nhUbtozNZ8VCKstouijq41tCL3YWVwgPPJz658eyxe7Nx6NGw7/dWWgN/3UghlE5XBEf0KuSef
ipZYbmCXpxihf67cEEsqsglITwEsBi02h1qxJ/EzDaVdErU+XqS/Q1lVk+z4IdDHYRFlbrcJMvyY
2r5MZCh2wRIlknsTizYMTORyrRbKcKqpsSB11hhbQLMaT93IWLouqV5Ir2d4VPovCeFhN5DqH/FE
SYnSvNhWhdKs8CcrOMfjSmuVdgkJFst7kb5JFPNOtvjXzhEeMisfIgzdvqv5z3pMO5WtG74g2w88
IaoC8D04JaL7iG8DaeHnVLE0JIgKaVX7MZ5QfWI8NG3A72oScEQmVTvx9Tgmk/6j6Ko0SVkhob70
FcdbQ4ns77SsHO58SSLtYBkn0QW6sjnYWv2DL2KWoGmFupNpO9VWxIoQVNiVmse6aHjhUOw0FY1/
0RQvErhVFBoxlheTnLYMbyxsGeaItISzqhehf/kcamM/hxNAAlhpCxrYjK8NRSquK9iJy9YIgm+e
K+1ltCGeoEGY26w11C2PPu85toG0TgFiZucCDq7lfuHwi3/XLxVX84vQOkW3yFiOplus5oEP4quk
VbWjmm/d2pQ24DZxJk6DD06jOV42CAVmzZWQqa4Q6NpBgJSXglFU4adzF8K3SDwKQC0wPpSckFFB
2gWAPs7kW3Vq5riTrl3uJ9zSkFWZR4V2gBhFxYZ07XuwaEZJlW1JhmLJa2cnWx7VH9NFCtpWXHhe
4t2nkUnubRFw4DCNVdaM9pOmm9TWUcY8jXZQHkHphOs2qMLXCjxEJ8Gu70Pc0y2F2metutoWFIq5
y8s0ujNbzO5ECKdSPNpH6yFV2dtommqvAmoPz5pjaavBM4adaA41ZJ4GIuZJNB29XnPfle8zVS3u
Hb3if0mRnka8H08hvu8L0XT1ttqJJUuNP++bjm2g2d3RhLAAFlBuzmac1Ieks3FubFCVl1SwsKr0
xUBmZB12UkAms0jvdc35liPI8BLj14C2dfMS4mpPqUmub7vppTFKJBjt/DD362mZsncOVagVxIqX
tg/smyjbzD3iqo9D5BILOJ7zQExJ5Eod85e0UYcVf+x6qXqKNaaLuFSwPyk94Px4tGPl4evBNkPK
uxs24FKNhVACRihlOHhW9ihagxJW5z+7yslGRurGS5Ro/TlRDUmzL98nSZMT4ZD38nUSvjlaI6t3
lw6quxcis7PmrO2M7qpIkAgSA1WW4+wXm8DpYsv/HJwnpnqdjF9Dn4S7Jh8uggDiYQZArkxWbEkj
pGo2kd39wlPNPKi2YxzK6aoqQawuPlyKoaDrzINLdXCX6dVJdHkSkFGjYzfjRzL2vkGT7FEHQDgm
pOmZPGrkJ7L65r3oGOvGQ5MSW7quT9h44N3W+yu9zLOFjs3qIeLwjirEH1dYW7/1AbD5x+g8w3Nj
JBvlAXTuX+K6/LYt9YDSIwH/PlS84Rz36eOIN/Q04wVhg/4qcyvpJF4KB/kiRaoH7FeBlcwDl6bf
s2OMMgCW7zM+xfE4xeNSPc3dGI1byxKnM+4QRRlKwAvygkLtUBzEVeiNOZ6HU/tyOY9jhlAvtdDQ
LnPEgB2TIF6IS/EyqIG9CzJlV4+jc5O3enkNk2Hhw9FM1jGuh5sh6PBmVjLnRoSIK79H7BMJVm03
D1RRc5nbTivN/WKR3CrT5aeBpC3BRk2LiAGxetHGZC1QtLZG+bWwsEoMkyrfRaWfr4WR4hhJ2bIK
A/kghOkcI1n5Umw+aDoM+r9MElGuBfyFX++/nOQZpX7OTfsndRRsCmwH9RKqOT0W5F9C2BUrx7SK
kyr32rFE14Zfnq+8ar2zkccm/OGX3DjaAB8ABXHwXSRbCIrD57jLtQgkqWJV6IQk477psGzppltk
WSX6TYqO+6JXx0nGqD01nhk/yWruAgN31K1Rt8OT4ZgHEVB7ib+Mk6C5KfzBPMpqlrDJjopvyBUt
Ut70C2V2aT1AcdkrXe/dc7v8KWYaE5XQKEb5rm4znFv72kC/Omq/6Mj2iAiSXSValwzC9EYnKPMf
wt64OGCkStDvFBXrl2IC0Y0qbluqDQfL7GT/oYn0negXYYOGj5UxQfVkWwF11+A+45qWJ1b7FCYk
jZVptT/D1Dh5YXOKKTSnl5toQFhOLvp2hZMY9AuRVJ47RVJZ5KLnAQ1AO2J+5KznJLUTYiKdFJDh
dRnVW34qwzYzSm1bxL75HDTamnT/+FVyUW9qIGwdZUnKz4afZAu/GuSvVIEQJMhQyG1UHQ1jEHEr
MWNocHfnN/lCcbJA3eYqsAwXBRNTfYRU4VyaQsZrbl6UoTROXY7huBct7L4Kq6u2u69w91o0oZ3c
mvGQ3o4RetZguh+juByu5n4Nl8SdiOW/Ff24/o+4S1+jam8xXVIMUMi0YO32Brh7GSpOxrPnODdD
TPdE0wksnrTTS9Qn1Zkv91KPy+QGIrV1ZsNu7PMBipQRN7C0YjLHG8NJi5VXx024HDMggzg/5NtL
WyrUr1KHHybiEdaZDZd1TrDg7QvfvxULwjYvrpFN2ooxhTvROvMKd5sp9VbO8vHXdNHHxuWi/X3x
zyHRI7faeuy74OI0Kb4bid9ne851X8UXYhRuCO99IgJDUdy7eY8PcSK4qy2+Qk72X/QDTQHy4Vjl
pXghag+B6k6PYuVW1CQux29R2oghVuxddbw1W0rci3LSaRilvtt4baYs2y4ZFrKFoVFs+PGjH+Yo
swFjF4bIJXIxF0NkU5XXve9emVfivFJgVblqTUs+uY1SnzAk4WgaNP73co/8Xb14e3hksBB2IQCe
bOEESXIA+jNVJoMaHZKp04va5CBesHR+uxLND8Mfps/hpuKPG70CEucP0gmFah5i2EFKp9Eh7eKl
ubQRI7aJpcHKmkRgvQTOgoi5hIvxzNWUE5Vz0bj0aPbCQxDl1kWhCkkd61oQEHyAqAfTaL7PnIQS
9eYVf6tmIyJGr8+v7Ca5VnM0ktDLR7diKmOggva7OZHfkmB8awq03dwUCLkPwe9z08lwSk71FLXT
ICbTCXUoLmA05tk4xCslcDMsAvgNbvDCUxdRQemnBpNm7vUhzY8UgiMg8aPnbJCw+HZpqtMI+k6x
uUf3Dc0BN91admFtAi8wHq3RpQIEBiNRm8e2tK3H0PHNDWgibQ/3Oz4H/O8twgnPkcJvdEARfPXq
Ch2cWklOCvRFFJn6fuWha/yl7qslPeb3fKhxrXeV9Fx0ibq3td7ajLnR77saSkjRpF9MEgc/zDrb
daZrvpYS4hQWZCe0RuX8UDWkwhDOdB7fQwE6XUIbXf97qObml1V94y20mkKbTn5bNTf7D6vGpKo4
g4B0yMb+aCHms2MHcIeoqpOugqlPDIiXXs77I6qt/TExtbVS9TBlpi7Vi6BXfr4cosn1Mkj6lZj8
t7UuE21OrTvscJao22E73y4G24sno0HtMcbfhCNjEx3bybV4HhUGx2I0b7ToyCHiLbh383DVWqjd
TT80CeQjwLFYTw7u9GsUnane9Qsr5xA490XixymGxYsY+TTvQwx4+XaBn73f7O1c1bb5BJuKINBs
7aRk89jo8t3lRQesZ9bjUbTwgpAOlRZ9uYCyhhYIYKMqw1aMopyf3SEyKRYTPXGaIGRaJNIS8Q45
AYEYP5Z/rlaw2gXSNa8mFsibAWJ6uAwF/ivjYL2p7bMddeW2zIr6Ni7RrggCu38aNLi5jl9o38Oi
XteiCGj65so0Cu+H4mLEWuaq8ST7WYw4uyzfpqmVbI1Ibg+55uQHygTltrZMmB99hoEhR40b8VLE
g4XzbJuu5z4vt/ybzJHsrRkinvxpgG+Tyv2VY/T7ImKCaCpOfO+bprsXLdFfD/4uA1JzlUTm2YeW
Ui2bwtupAeCevkAMZKxjnVOQU+xgIwcPjiqF+9Ey86UYbVyrOKtjzYG9DB8CaQge3EF6SQIzAxhK
fDjw4TE6KzdisDHs/qDmfO6o0SuM0HwAmk17fxkEvQzHx5XhmzK10VVvq5pUnEXTalEQRqHvLFql
H7xGk3B7QMVq48bxeB7IO6wQx0VbnJTxwkQk4Qt75Qc0eMafluIsgSnBKUr8YKHEnfsrbsqbPE/U
r2OhF4sMQZwnHNNU8OfucMfes187cqldY8FhImeOyl5pj+NVxz571zmudfKmdw41OE5t5HM+lChy
am1uXSOZrm8LTW8wtCPlq7eAJvXa0E9JpocbbN/bc+uH8cquGuWxjiL09u2m+GJl46NXjc1PN0+R
4fX4rHX/I3KkwFtIsn49KLn5FX1UNjZq5D+H4B6Weaiod+KdswTEq6Qk6qohN6atcnbmSHjwgJSr
5lDWjn9rtBSPpS5yKZhr3qseZCaZGTjqaV63wPfHnYFT8msiZTI6MBlaK1NYijSYLBvFXVumzQ30
YDaZUz8YLWuVqKG8t6ZZvcG3WjGf64nUpik+eKW40ZaCtzZkCF4NSqceMt9MX0xchieam+W02UFp
c20pSHAiqoWICB0pzV4MDHzfo6iZaUvBZpujxFp2cmHQgS3MwM8ThR6lvPWbPuY7CRwkLWRjmYUG
/zfTdlu8tNOuyRzI1s0DItibZswDg9iKic78L8uEsIMP8PlvxWnCNCJr0Vl4YwAljJ4y5EREv9uY
1r4y3Q7VcCxDEHWsMez12gfd4bzqaMkdjOL2oUt8yK6yrBzEoKUCHvVsQ9kIKABKbe0erUskKqap
pZ7UN7qZnsSgl0nSDoUcZcn2zrrkvVLdbbZuaY1rkQbrY27qsasMe9EsJfVn0UbGtWhpcbaQKj9h
Iydb5xHCrkiwdUXjH3NfR3ItM6nuF5bB9iut/eJRCR9dqm/eovOHmxrFui8K3tHLuiqVOwXiwKbS
8+6oIAV4hTKvvOUfWN9q9RiuSrYHz1rr/bCSJH2xSG/hkEMmCQ33JcmcsWoXtirXqzaEEWV6Q7CQ
MqdBBS9INpSXsqOFANCBhK21KfGiuBtx36GClkuI8uZXjqrrvyw1RNLQrr+xqLFwmlxaW6Mpw43O
7U2Sk9YWJxaKEthM9FmyK6pQP4rTiRgQcRaKO5e4TBxehjHd+aoBp286xYhzT9lj/J369r5uMSQR
KmOWECEreShs/trZlKG9uASJ+DmyK/mCOFJaX6UQAm8aNAv/tL1QM8QbEE8luztZYWhIyl2FYfca
YJ+6s1uOdk2hIRdYhsH9OA7HNnDya9FVKtpbhK9PwhhBIR8rfXgb1XzH27WqqR8sPzBwb4qUp6TJ
2l1paKT2c01+SodCXge41WzFaOOTT7c0vb0So0mQ/0Idor4WgzmeN16oefdahKxuIP28rJBVCWeM
7P7SUniIoyXBu8nU46wSi3bkQNoryUnipUhjz02RxrYU3k2MijT2h6ZIcv9lbhLy+xNJ7g/BvszW
eloqmkbFG6XYeG99PoqV+OYhlShPiOpcgovAGvxutBMlPSVMvkaV5dzIchE8WiW7jklj33Zyjn5+
6G0AFenPbWgdAMR2FF3+j7Lz2pEbWdb1ExGgN7flTVd7dUu6ITQaDb33fPrzMaqXqpfOHJy9MQDB
jMxkVY9YZGbEb8byWR0X76bRePejEpetwM03FrWfd8d1EoT5Tf/Y1tEJW1OohqpxdGyreYYV3j6n
eRjv/DnR4K4Sk4NtBt/USPXO0lItG4FlJqU5P8K86B4V15++v7Z6On4PlQGhQ8Oo91OWnme7wD8d
xxDUrVrr1cYLaFVZo/eLtxFqZ1M65CurDJzXCI7dNsnn9A516+RuUTN0p/lhSp1um5VAVAaxxJN2
GSIRdN2UlrGf7pM0LNe2nT/hRN7di8jhUGCEPLU8i6VpxV57zD0lXYvIXo6t55Nv69sy5g2P0mL5
lHgL9djEdNP97XB587qcF6CFJuCMYDa0rWs5KFrdgnJKHotUsZzmrAyvg27XcFR8BEwMtBHvLLZj
XBrvOg/GtV+o81maUVpskBSyXocSBXK1L79ZUWK+u6pRHrzAO0yT+0JV8hQvPBGxNpKzaJ72YdzV
l1s8UwGeeEZdf3JFKk3V3/m1AmdtmS8HGBXmXR8XJzfDii2MlxTOol9JRcfcOKFt7ERUzuyQ6mwm
72fmunC10J7DCgRaopSGbmNlqjpTsFvGSqeEQhTlAtc2Hjyjmh6v2I5kar07SSKYmWfv57lpVtd/
4tDWPtrS3RlA+FBl+ltU46GZpVuqM9VV8zt1IPCuajt+qXn9nxrdoRlmaXSnYasmM6rI8h7qooZw
15j1of9ae7kCw2fwnyiwaGfePF+HwvWfQI35Tz3ymju4r9ZaYjIWcBBqnIWd7yUmB/T2vgReGyJY
wIWmUDWe/O9hgPjuVXIdTZlkHXYV/yi1NrAg4KyY3GEfL2eo03ycSezWC5YnRowycc5+y8armet2
S8bfeayxMXh0cImgrt3rLOiJUVOno1KjS1AVRwkhAtIqvLjw6O509f46YhlrlDDtXGtujrdYadYj
ZuE8jTH2w1kVMnRcXzLDqjB5UGvkEpY2xTP91LOR/RSTMZWMqYL41dVRvJRYXRXNuLqODArX3Nyu
axm4bldIIakdW2NTSZUHb2TH2A5V9tPHkC/pVOtbmWc4T/3LCGXATmSI7OuIRuUOCFl0PnVd/M2L
dOWtsvFs8+IcGW5YTadJD4DD613xUhnQXL0CwwgPeZFscn5Vlc4+bTiutNJ0r5YEohRv1Cw9ldqF
hyP3lQQ9NdZWlmXNEMKQn5d7Sjqus6+33G2m9MvI2+xGd3uEh/z6TQ+yTYWs0nuqudGx8TEc7rx4
kYcS2VK2MSV0vRBRmxbA6maKzfwOfDUZYzQiV01eIWcqwU/9Mh67KVIqVbA3bX04ypDr6MYCEp9Y
IWhKpz3LwRzhs6xmOzbLlQQyFVFl21hMrCVoy4DrsOt5UEzt2RyS7vy5TyZHbEPKQg+On8dHRYfK
GSiR9jzUbHwXlaONQLYTYDkopCPt5YDnFlC3xAXE3fTqPgPScv4jLiM0E82gZaZ03qa3I9YYiuX9
HXiddjYSTKTk7N+aElNKh1KunJaJ523ikBtE5inpgMPQ5D/y5u3PI2+Tcwsk73omsWbpuPX+W0zT
Haw2inH3x1gVnROdHNZY2WSI1faQzKCqWVvmD505GAedVeOd5fbuHeqEhb8rWxBLGS5fa6u1QpQv
7WE64rhpkQnIp+hX5qox4nv6V6FT8q5bY2WX/bTmBQvGj+kZQDcsRnMeTnU9uxe4aO4GW4uc35GZ
b0rPip/nFvshf67U3dywIl+XRfCsNMbMV0gxP8Tg5KEq4ZouY+WgBYN9AK9sraSJA7O7CXvA/Shc
8gwe6weQGMaXyhpe2JzXD/qy6Fn6pCV9MCw/tX73ychlnlk5l74fUwCYxnC5cRZu/AZEYX4FszrC
q2GEHG56ddJcRrQ1PHySiv4u0d3gmDrNPY8f/UutqhjnBPV9vSSdornMH3/3lYkT32EPAO2CJK2l
40jcqU5Bda9FfVWCuZMrF71Oyv1I3hKWDM1bhyV5XRUXNqvJ0bCn8xqS0yYK2FEfRb9p0DdlZLU/
unmctqHt1CcP645nZVB/Sb+XLQLPQW4/BTA3z3gSRttygOyDi4W5dlAhPI+ui6Z43DzIAevI5kHi
bE/OV2Uu6fgdkxG3CZUCJwuJEwxSEGzNMT79Wmno8niV3XKD0nQc+5hEKjC2INMeS3Q3hhBjw1YN
9L0Tjx7K0IxC7XvZNnXcYnoMMVr9TiYNYZK81c9yaRt57kM3dvPGWgqkRW+cAYGY58r0cJZYQh76
XSdX9xGyISSHbqmP1oHa43mkUMr/PZYMsro22WavQLEW2zhQgGBG0WJJ1lrf5sx4zVJr+qeu3tjQ
Ub6rZuvAOtX6awgzarrt1L6NQ7Ckwlz30TB5TQxFn90VTVifSgfoD0VY7V6uXfZRtJ7sMB+fRids
H5DZ9A8BBjPbgSfidzLma6qq2jv3iH8oFYetnm6N3xXicVEnF6TZvnYtRlfNcpAzOTi9supSVzmJ
AZaERrNTURylMjbVarqTvz5EiNxjFXeRP17+35V+NRyjaPgpIfyEVFQnrFRbl0mkbCUoB9OaxpUd
ZV8MoIAPdRNsXCdNL9GipSwhrBIAok3+AYVK09n01vAI8ZMNAVtPB2hwNOwVDdQfKdsad8VdNA4W
JsUqWZqsHb551Krwl/yKLkh0akwfzelM6b81Rvi3Ng7Ko6rWqFbUHav7ZThKmenGmYLojCK7+Wbb
0xrt7OEb+RtzP6PftJPpRdic9FrtXs1KMe4gUVVrmY6MLc807L8uRadEL7qP8exyWflSSu7OaKfb
OrcY1mCL1vIaVzS8uRYFJznALJ2xj3wWU6UxzpVDEiW4KPwe8G+TZuc6SUb5sYKjh5t/TJILOc5M
ublnRa978buCo+O5ifvqmUXcr7TImh9d5+Bo3mnqA44d7sXjpl837Ix+xEn/nKpN9QpHPDmVVdRv
ZYI1/1R8gMtAwIJ91GvZAfB885536U7mWWE0blR0Js5hC9d8RsPxIK6UaFjblAhii9LXf9lVVisH
XZbHKW6qu2vJGD9OfB2Xl6+6HGLHP3sAYU/SClTXuWtQxArzmLWOlzvbaQjwgVqatayus9T+0Xmq
dpQYjzDvwdX19GKm7VZC07JMYjvLJns2cPRSEICSLykHSR/Y3fTsJIpykm97/QuCoDgkiAYaCAWk
oflFKDNF4AcPv1v1XIQPUWV/EbKNtPAWuLaGbA5l5Az6A7+4KkfjVW8UKr+FPqEnUphfJV3V1RUI
dgpMd5LL8mNP23gmsp/Sa1HDPbRYmF8zXSW2Dvd2CRx5IcnIgdxjmznJS9bNwdkuwn7Vggoi9aaw
i+oLFPpK0krSIU2AENVL4nQX05h4ic9q/WKPdUgtFFaIdMqwZF8ilI2IHVewg6LdzB7+WDLcKeLp
3mvGu9v15COLmPKdgt7sEIXZo5GQ5R5yc0YsO/FetcTKj3GMO500FznuO3SsycwvveZYuY+NXh6k
JQfP3DsWnnnSoFZ6jyz1/CAty3ZaDLNqVlfLZEufoo3fdoAkl6Z88DTuLfNr7+bIdM9qou77At+M
BfcOiLKO1b0DtXxrjnG9xvrXZLlV2AjiNMqJnzbVC4hJBQJoGY43XYN8QwtLTKkamKl9lWEM4hXn
YcHX8QJ/9FXHfXS0Nn+r4XynhfJWTBb8yNH6Kq0+m4uTYfX6WppdFy6OqWTfrmOXC0ZjfYesXn/f
h3N5nyvYYiLu1WxbOwbiGOdYCobGiMA+B68Mu52FlRVya9H0aLXRdNEp8lE/YqUDAYDcBuAVHgI0
of99NCVV1NXK/9U0I+1j8B9zZbD09nlsYehm1lu2ttkFPd300vhWenHr2ryb1I2EJXLr65YBEuO+
T3Yapu0r6f3jGrdxANwy9IZ7fffHuEFtQOMrwz4LFadnrWzHMxS+qdm3GkUSKftf8y+34CfwiR7a
zZ4K/7w8QLuQLTGyBcLoKDvHxztkO1h+eBnmrMWo7qOVj2otrUr1EoQ1xm2JdOsFQpe7cRxr/jrk
8521lFvTXHvpqiZ6z11v2Lq1Ft8VSjZtGtf81S/Wa65uDlvszeEYLU0xNorj+rnJHetOQgZUt0sQ
GvfS57khdkDittMU3XujgHXt8EGbHU99K6DyXyg4p6tOH9S3ssrInCmauZberjGs5b4Kd3ZQa2+V
amBo2jjKQXrLcOYtPLvz3bhcataSh8DLvEfpzJKDl/bul98f18Mq5JF+ylwvQBdxKN+7X54+KG/p
5PcPZJR+mIto/2xhyhirbbeRpjKZGqzpEsR7qxXvTjf8cizFOVLOVrblmNobpxgoPc5mjiB0p9ks
96ayX4XI27LpxI8QZ0WysUFgb/TuaJDXA+qfQSQaMME4W1EHXSiIR/Ymy6njtZiutGTSPE+jQFbq
72LOejVvBdNab2G72yQxls+TrhEpdxaISon/qr2oY3fW3V5yC+6E26NdpMH6U/ZATuUwkT04s/Je
SctQ0bvYy2miVH9NoAuvV5HQp+wExS1gPFfdYpuHz6bFQ/dJHV3zqcswQ850Vd+VaQNu3G5y8vxe
4hyv7cxJT107axcZ3XdlA6NgHdSgnNdOOSFmVjiX69C8BQ5TttSRZawckLwqdp6VF5hy8ml25v6F
esmP0WtJ1IT4oqPcc4m9tGP5F/JaVINMP2hd4j7KkMA1gm3EV8TL13Ieg+WwEFoOQ23ii7pcRTo6
d/YXC8rtLSRxLWRhuvWpTL23U1zt4AyE/DnV/IRD57DSArR+wzw9yYgsrqodv8fgBMBhfkpUDFzI
ref/mxFhBjshythwW67Gvas6m9TRALZcj5MZRUdL0V4+oV2up/wS9kVuBOcr2kVgLKndIyFlwidT
ih2P/fTVNkCjWUg//WojUtyF/6stLBTSm7z7wtoUeI9P7h6xMu1c11axC4o4e+WZ/THJRhy2Nf1f
Xg17rcxUTMfZXW2DypzvhlL7mKQrVna2YJJcmfrIaZW7jAT1jaP/J49fW+j/wvfHXzOrVwny/PwC
lTueavXGD0vrreuhRJuGEvzSkUrmfzJ5cgAUd1VZu99dT1FWkxeUL3nP2wIQDup0qY/EvjsEB2xQ
nQe5EnwgvEeCVj3FAJRPZaj9KIepfhJ2c7qEEFS5hsTKW0YtIWnJUAnpHdZUDbeyhKYs/ysfcZ+E
IbKTRFUuya7eUvRtzv1N3YkF3DU4J9H3OG2d4y33NZT8pW2e7gKvPhW2rw8AAO0IyOdVmwNvteSA
mfFeS/v5B+/dCOf1fr6LMlN/dAZortIRJVEI0d9Pnt0mIrdUqwbSF8xIfZzOIZZ+zQbUzXKIzId6
sqP3lp2ChgbVqm2KGPNzo3+s5/4orNN+oZ4WOPOQxn6RiF1VLymlvHvhoU4JOiHQqeuTdFYDQgBV
Zjo7mRh1TnTAbx2w6EKI5enrns0MxTWZixxHvnW8GFu12P3ZREp0vKatf1P+09b6FL++BxtDv8au
eDqBWfLE+NlO82uuQGRy2jC8yCGKlK9VVVj7W4hlVHiZEg3Bk7wAOYMeAJgKtfDQKb/ZxRWGsrO6
Njsli6GcxHun+GX7PM6G2VW3c6F5GxRW4mc5ZC0PuySJ45OzZHcklhoHqwnaJ2lMgZaew8H6eZsz
mcMXB3pH+E+CSsJqEJMupdTeNYiGL5GeUiGAXoMgWskCzrRKAI8djylTDV/goRqY2SYdmb+lN50q
yCSGjZoEZc9W7G5Zy2VALgsXlZURdVqnt/5OjbtqMQQaqz5YtVZnflGdaNiCEnDuVBcuj14E3S4L
W8CWkX+PZpy+SeN62uljB/+oq5MHewZKtrTkUKSJseo6KhzSdIzYO8FwLFfSlFmarT8qTeJcJNRb
Ybd3Kxe8/XIRpY1qbNeOk9/Nz7Nm1y+uWpG+KfVtF+jTXlwnc9d69DNleErnpKLSOB/EddJvk/Gk
tRSspFmlcPXqRbr2/zvJTeHqTUuZ6DYpp+rMq0rX1hU6+7jkgn8Q92kU0KLjoKc5IPgab2qvaV4g
bdszSjh/jh2aPjrOqCSuA5wSXrrQkrFxbJIG8myehIi3KhsV1F6VPwJRdLcx+os72BQ9D1+8UhIX
w5C9sI5SAy/xtLaP0mGHLfXEG/+I+mO2U6B5rj71fDrlW5+Khnyon1n/uezts9Qas07DHVUl29YK
MAGHffrhinc3si/9HNqP5YA8qW8kOwlbbhGfMz8c1wKDT6fY39gNZIffk9Rax0w0x6BOm+M/J8ko
N0U1SyZFZqWtU7Ufz6EDgF4bEXzF9oRUfpm81As/L8sz42BQan3qYRyzpmIIsgsrjcLmX546GOsG
M+GHQo94futFvjNgWL31vfdlUILmb97N5O666d0bMfhN6kY/l5GBSS34p02MX9GP5YOpynUHp+SF
7mQJHCavzLaWpo5vU59gPFAB1NbHHIk8G4uXrFH7k/TOPQpAZhT4F+mt1ODUeLr7JJ32vpzGFpnv
OnlmLX6UIWbVJPdhjNaWs1x+zhrtlPts2WSKfHjYqfq6MvOD6abG99JHTn0xpXSt7ldCYflL4eao
uPiOceoU/KdiCLeb30OHqXX+9hnqkDX516FOrn666u+h8dB9XFXph0Unz/501RztX11PymeMLIqd
3ubKnqwkHtagVvUwKt/AUhlnbNUNjAaH6luWdGR1wzC9RxMne8EA6EHG36aHA8NQo//X6bU9fkw3
TCuV6XJZ33PgWiVQwptik7fjh8aICId4Rudi5Jm+SKvRfdMAycKQqDJgbXTDWTpae4akNBYtHtQT
v8Be2h8DceRDNeHl02SZ8/sKf3ykjivpJgANd/0uZgb1b6biv4rHmWp6ZLao6/15mozFsMKK1txI
f6YpwVnOZl3/OLvFPs2Wbs9FU+DjfQVudlO5+XSf+IGHDbO2ldbtYAGRv4eNW25T25h4QjEWrDC/
ITl1KtiT1hQeuZ+m+0/TYh9hD3cg0wxUSt7D/ohGjYfSxE6a0iGodQzpP3dc38t5w97ES2EYfdqv
StCNTH93u6xcwl2u/T/okMERT7nRy5RzpvvVRUlZIZWhfpKWHHK1oLy6dMqhmYIemzTV3PzRkZtq
dZFYwoUPSCq/IBNFPbYtYNqsZHJfYLUyuTFqi0vV63a41b8Gu6DMdWvfxsA8RVo6jOvrZKWumh1M
baRjFitaWU0gn7SY+CwLiyznX6k2QhIesgCRYK44GXydusH2Wkv968zeL5KTOfQ7yLYNZTp8YcQc
5moB40PNCtUsPDlVn+l30n01k7n212V030Gxxj0s1UOg/nnMxjPCNMMgs3kGqOXZa78jKl0VEiVl
jNtD11U+cJBluAzUyVUei7FeWePQ2jvJrptKg9onUgc7ybiDjp66ldNEKrDnJfF+G5T2NoPC3Clw
7K1/pJWSIFNjYFYWe+yG51b/cmuKtLU0Mw8So75wWm69Im19a179XaMQ1HpOHgVJzSJ3n6G2pm/u
s20PzZuWOd1z3Fb70oybN/LwMdbZ3tdrn2ovX8RU+TPonNFPOKbUREhcMbMJDNAJ48gqaektRzIu
ij70e+ktE5dnnzOxdFh6cwMToDD0uzvphU3yhnxij8AYnYsEvXyx2Ci841wrw4col9Rgo65BbjPy
k+21uQhzfWh0LT1OaX70lJEGCpS/9CP4p5DXrUcKv3K1f72Q9MxkOddXzywlhnmPq7Wp//BU92my
baAwtVtujAldSWnCSTIfs8ZyDzFKNCtjaUqHmqod3P6f0rgNxQr1Dfiqc5LQOFuYJ9p4zFhk+A5A
e/2zPbj+WbdKBBSNeAAeQRIMYvqIEfISQ/XzqFrl36i/rAXIoyq5cmZzh/jLAuBJZ8Q7nZ7NHRI9
xntuj3+VlmY8tGpbflkmDVXbrO2xLV+sUt347lj8qMAqrzWE3ZbFA7A8KsQ7nT3pqxq74QrbHndR
4GDIZHfkTHFzwf+3eYapw64SUcoIZvm2qIb+0E8YzjcIJHVhmb7XvRKf49gONxKX6QkMmtyJdcSb
m0VxORwDZKgt5NawvUXMzEnnN9+z7fu+0k+xWmicAPbzBy05aFECvV3St797fVBlL2j1Jod56ZXB
gTU2LD1GWryQwziG4vSm1AP8f06uEbrCZol8HjMAlN72qYITSaaMjyRrUkogvgY8GvII+3pYX8kc
f+1CdXx0Kz/zVzXo9NjQ44vErIrSBfCXc09ebuv4hsoC5j9VxmuxzETlk8Xt8RaPeWJcIEpiBEwZ
8hZ3/G4zgSWasWQPOuS6ssRMdm3A7j3Nxwr1F3VeNQuk5V9GLDaKTz4+FrcRmokSuJ6GGsK+WXXp
a7QPfhNDhfCZ+IW/RdtIv7JLb+xQKw5+qlE7HYVEKnEq9xOwmDy8j83i76jX5x9sXCFQlVXxaAS9
chfEirOmjjX/8IfhOCbliP4yBi+GkXq72nLqb64+rmSAEmJnXUZ1eCbVoj5rQfzQyZ4NpA0I7arq
XjS/+iFSBZDZG5b4SvZUxpTBfBMtunbRMBiU58QJ9e+6GXjbsh+9I1Lm+6uPfWpQP6fsNKyRnEi/
ZR0QflFmJltolqb3j1VnX/vMbL42LQISGdmdJyQ2EjBtFix3vbPPsYpdTOd59lXhuRwTNF6LGe1F
Ss4v+ajXG8VK7F247EdNpMUeK1VUm6tLGg/ttrOsAxzmLlx7oz9fHGREoCjC/YNu869Nt9V3A6+Z
LwlgUQSJ/XkPACb5niMllWDCTXo0ZWmN5qeEuRlD6j7f/xi93KNUWF8UCKjrIasfVCvE/3z0Ow9o
Bw/1a9s02YthhtUfbgCMOCi2Ok5wDxJqRiu4LBfI1FhZJYqu7r1Jzx6Dxe0TyNqr2/GTTbUmv4YS
ve8P7oBCnD/mVCT5dSZAJ1DVWV70MSlAnGiUrTRvHdKMUIBDI8vTdkPZhA8xi5sVtkVQj3UKBUYG
lEmaboVLtpLo0x1eFMZ7Zv49k21483Jta9uB1SAGFGnIvUOfHKcEyAn2OntpWmr/EcuXmL8MiRp1
q5Pr2wyL8207KD7cK/QF3MQyXySGrGitNO6zROrB5UFasEu0ivBR6/vwDi5YfbKBmyEZUU7fLTs+
tfEQ7huTKt9bM6Agoav4vgJimPYI2UZowOrqejbi/ltYJ49pFpj/jHG01kPP/+mPHfpcTWi+Vko5
bn0bponhmNE6b1o8Os3yPlZtXMYoTSSrwDeas+eE/UvQmtZhqNRi7Zcgo9cD8NEBtP1Tmtn9C9RP
Y+NZDoy/EDbKEKITslzKx0t8NfhwIW/kgcgO3C1uNMNaiAHScWUaTLazDZyRXxPv8EvmjWuU1Hlt
NRmkS4jv/vlTu1Z9ygp2speYHKzSwysr4QbRS//Bmy0ep51VnkJr/h5YyfTo9CUPXHfQdiFpp4uM
uA6r2bHEae5iNcu4wY70fWyqeBbrQX92elSql/tRbkO5PWOTdUyiJw4J/P/cmmDOunPW5A8y4hZ3
Y01dxSB7r3e2dAymlZwn/eBF2om8enCp9MV+MlvUaUcQeJRj9W44kuc/SUwOydL7b0MGaoV3INJZ
KsaU69Xi/sph0ZCPugOnt+q78C8IOtqujPRyUcQJviA77+FvRII2Rqz5tZ8WdlBuv4VLi2pk+uxC
S5I+Ga+PP020sF+acFBenSl9yNH1f5Aup0HqINdRZ5bhqkm93R5yD8A/11I1aKz2IsonvZOdhQc3
c8qNMpKJ/BAUmac6RDkpx7BBwYtlE6t9sKmgGl9Q/DeuBwRT8LdT3OweH4rpKB1+oxqX2zg3BDRr
VOrpOvY2N2iLfZtbZymgqqVKGsjxefAsFVlnjPd11oLKUB2HR64J7JrwGLX6Ze77YiXNGW3mQ9Rh
MyDNdASsqYx5Dkgj0+4tG2yNX7XFStb3LHORp0nJA042xOdr87bA/9T+tD+4nsINwjVYt85YRiV3
cjDTaGpW7lhRCGpbBM+kLV0zbyQqnb1rbqvYMfeelkKWw/XvLHZbYQRjCbRPvJLm4MADRLTcOfYn
dx5njL0T8z7Oy8BYFTiqAFTifSPBIKanZjd/D7SiuFxNs0dSO+yBSt/BxM15Chcp4WmpJchZLLUE
aV9PJVqLPjC4/XG/zNEp1W0+mMpxGIKw4HmXY/L5VqMcsnf80tumSxMX5nTjT1l1nPgRv2EQny91
qvkizb7Biw601HPpIgrhNXiCLpMmu64egij8LoOg2aOFvnxAiCjcsQDpvPOAA2E7UuUXvUE5dh01
tQUToHsXZJ0yWOWmj/zu0MM6Q/XF/2jeeota7w6AQ4N1nlS8DCavtg+ysIv0OzRV9Ifrsm4YtGDN
D7DeyxruYyHn9Aer7rqVTOiX5aB0MDW2EoOf07L6AwcQrMs5qWGRVQUyNay+Dz6J3JUjK0aXp9LD
NJ1zu+ZB1jdUY3Evxymw21jZlOzFzNzUB5f8CHgEQ+zMqX/gv1AEW0dNA6b20WHhL2MQunyEfIv8
nxoK7eP1Q4yCbLljYWkuX1O+8G3W9YtiDMrD8ie/y/L6d8iooLctCrChef3LZTqlsejgWc1TanbH
GCISL+xFBk8U8UTyDj+GVQLl7a6AZ/8ffbxlIJt7ZRMp7rA2wLIcIqczyKaWCqJgURpAQTOU8tgs
uMhbU/658s4xr72Ck7w1pfc22OYV+u767vfOqxw0Opqdb5nYaxhWsiuH2f8LHCPrOWBEEMnhD9W2
2dyjTBsd9cqNj0U3VPd66OJVEJvea9A6QKVxrzvqfgoW2oY5biZufBHoqG+rCU+4NLkIWlR6pTkv
2IvAofc22ArUJ4iT2H431gOC7fUT28TvsutpyVQA2giyoz2U1bfBPlHH492GAuiwkVCJ9+bKsGP7
qCupu9U6py/28Lswwc0oe7Npn5jjwx2canxr5MaSuyAdNkjWxh+3Ac42LoWnfP50GyuggNmUMU2r
g22oFnDPQd9n4caqnOSQTGDheY3ryGqxfkE6bB54aFY6aBrUkhDE6+5qU7+Admh3EQj9625GjVKg
gOTSoZj6lX+4tuO8i+7BipPQBWV5jclEuEnnaPqRLQIWImUxGd371AEqlRaQ6uYpC6r3fIyr81UO
w6lBoi1NX9HSI+JwKoAdhGYAd7fuJlNKdSWIgT/BAyCP0ONxO2PeugMqpFFdHdqwABXu19iSZLqi
bnsU7J6TxlefHQi7mtvjHbK0hpInmGLoKPkVwEXWbVh3K57UyjGgCPIc5aZzv1wvx4p+4wwDjh4b
vBMAuCWO+sjmAM6Y1r/KAQrsro9V71FajmnpKyV21ZM0g0m1tmZb+Vtp5nXVnWZj5jfshcOr3jTN
Lh4a86RjCvfA+jdYjyGZbqBhCRhnYnIAsKhvi0gd1pqmxQ9NbOO2wjJzOPZR9y6x2+BAUbr7rOZt
btm804fkAVj1eLpOIj+g3SXY3gmqqB9H81RYSnBljQk8SJpXkFFjf+5t/rvZLc0SzeR1bjjlXeJr
yfxGPVPbonDHu17xya2gu7OoGfnOrlw0l26HbhFoSsDY7ACU9by76FXUmhK/nJqDal+s+08RCcss
uaY6wdfRBoobkJnBA2WJf4lC27tgUaXjYFJRF5ceCaaKwqA6QQoDUtjZKOdW5efE8DYKhw0QIgXY
Te9dbteRXlNl6cobGR0yxn66lJxWflutQocMsTRl7lQ2B1sxmr05eTDqnAZZSOoIttlmx8ay/U29
GC35A/idAYWFk2627NmmMbo+668P8LTt1vxDdffyy5eDmngDP4ty3F3fY5EXdDxeqd5GYf7+IaPP
Nsi6lKaWrcHk5oduASnJAVIlyZ/5Kc279jmpnAKxfR1+9jIgoWJ3V3W9S0l0Do/VZCnPVtsmSy4o
+xko+uMMvu/NKvJ4XyCcneaeu1eitrnE7IO3U2qb4DAse1FO6X/YTXe6Pqf1GE/kLGz+bnBigb3L
NcJWXXzqjeahS/lxDYlK7cFWsL13UMWqkhirYhXr4NTrwIdaLhSyOnVPGQWJfTf46hNcvBbvVi/7
PhjRRXZQLRoWhUlexNLBhYEZ/KYObbNVkoC/zcmmi6t7wyEw5/puBp4zd/VuajODNTFo8aVgcj2T
pnT8ESt9W0H7in+gW0el1D7/8ssVZB5FZdq3y96uPZR8rG+mh1unXEZTB/XkNP+UAcbG2eJ43C3u
xnPvtftsGtDB/a94H4ysJ2VI4WeL3GD26sRBdDH7tD/OZKhZElJikZgcCvaDFzlLY8/AcnD4Jq1P
425DlIFqaqJWaKP8cZnbtazAcza23hfk7fjgW8cfTW1qjXXnKOXm1qEGQ7Q2k8zcUJXwQQJE6Kjj
I4TmhY5qge6ZJ+mQgwpLASF8OUrAWgbKGU+Y4lwhl+1O9hqedr+2VDbQBfbjAAUWFZ2bRoec/b+F
OqQb2b8P6Y/bvNsUUt/RugzBpNpVuTYL7vWgQTN0ofMFJH+fTOcYKwmarzNUvcgy87MW+z+kJfFQ
V9WdjrzfRmJymLO0XQMTmQCych2JZfAG5dJY8gUrxwWkMO0sy3dPsAjqs19SCtZnNgNs68x78bny
APNgKZIMO0t6SNtHd7OuAlg9dxZ2J1V8b5akAK744lz9Zxw7VrMLyz7V9QEGtN9ekcma78yHTMeE
RXop5Rb3uqdcZ8YLhz/qL1pkGZu+LNwNfl39vW1b/T1ql8O9GZu/HNfKDxIyl/i1cxmWltvS1oLr
yNvEngXOQR3Lr3IFzee/lUzyKf1t7GxONrdrKN0b1ims6Jc91HpSSgRCDCyLcwu9kLzxD9qkgQEp
1Ib0q+GuDeNJFpJ9Ya7ZACcvsmXwuSml5feKuzK1wOR/8ai31TpAcxiyyzB611Pq+GhsSfR62sS6
vlW9+v+Qdl7LcSNLt34iRMCb2/aenjI3CI00A+89nv7/UKAEDvdox5yzbxCozKxCs9ndQGWuXAtG
4yWKMmN15tFzOGitlq0XGHqTqu0uRVZhrSWAHBaHmiKu5OfFtfabp1ah306UFbvaos1moGdV9tWZ
Om2xK4XmXKRAme2iGCgKib/swlSXPQyvOZC2pVTb8txr0aqDGlji3hb70FJNAarTbxebCFHhqAHc
I31Z7I5NggjlEoXv1YSPhWdehTYtjb6YDjrJSWn311yx9LM+StrWjfsRltL4VSeL+GMKncA+70I7
NzLOQDTfQuEge80zzRShHsjqHd+MvH1FcC8slOwisGYCkUY/zb63CvP6d5Mu8YggkGfCbsjOHLWY
fk1cQGqTSUwcY+RU/LLNt0MPHHU1SH1x7GX5tkigADTur4JBTNicyCyOjTHwaaZOPM8Sp+JQFEF5
7N3uVk6cYos9Qh7jTB/gRirVWF65WevfRnZdm1rLm/dGe/LYku4fgjb+MUdDtDOpKE/EXG5NPzcR
DhCimx/EEIqKCdOhduLPCo/Bh8Ueukm7y6esQN942XWsc9BNUrYeKtLrG2FzonAS/QSqsK6MIoAV
gMDZmJTccFbZAKmpzCRPTeNoL/zi0Hkg3Wm8gU+dvtzr4nibrRfOIe1cWm+8dRR40ZV8c3TNW7+n
8vtrHNqIjNEgka1qJ4+uwtEbPh0K4rRt0olOiw6teWI5BQ1plNYbdfoWQV1wdGN6guYlbXEqVdPf
+bfLwvtQJll5ailEnwd5TM7N4CdnMRRnwsYjCnxQ/xSDdgb5c60G98wCQa8RJ06XFVRbsaF311OK
XSaE5WOnnOW2am5ZTI9jl8TRHxXwUrtygx9G6phw+Mj5A3WS6kgiN92baqY+B1b8Q0SYqXvO1ST6
DBU5TDQ8A4mcRz/xVUGLg04Xe2r170N5GoLCePM6mv0WrJlle4QpVOU7HNhquFVAnZ9syLD2eZp3
wPNiqmyB5n2VO+tqGKSkg1pam/CNfa8jpUc/PM2fCwTLt0MTOxd1KAAKzOtVWpmvWxmgqh1Pu6kQ
Dl1BtStsbKgKeBymnWY/xUgF45mXdwqsSlACwpaKGDGH9BFS6TPZqkF5ch07lS9tqEmqKxCB0k6d
dj+BW7A3ms4G+A+3kRvYb4EadKMHWR2+85D/FiLi5KxSr0GbAAM0Wn0lbOIQsltN6jY9i1EwqrSf
VrG5rWva6nowVZcmCHjeyOojcjCIuvwyiQjhRJgkoSz+mPDMs0scQ9+MPXmGtd7A/Kkr/UM+dd30
VTMJJoCppHX8K+1H6jqwvOK+qNHS7GSID9ymQrYkCKy1Fwf2F1KokOx57p+g9TZeNFzSUSpR6qYx
1c/K/tq0BQyGoos1hKsryNNq+tL9tIlAcZA69VXMXTpe57nzMglEKNPK8pjzaaO7bC1wGAKx0UXF
G/5T2NgxWDy90z8HmmOBdCxDcSa/j3qH7FjC4L5b1hHXCCJoUoNOHbeOKJr14PmP7FhMdhv8wY3s
ryOSgGcxWv4OULbjiZ7m74F+CVQ1e62KNrjX0+pTEtrZp4h8+dEDMLMBYZt9MqteAomb0iA9DRuj
Clcq+5KbGFr+lYejkPKaJa3gZIUKzwiMveBqUgYDyYjSfOQ3XLpz8+QvYW7pZtz1v6KgJXoXpXTh
uyizJgscOM7wmRvgFUzy21qN5v0l+J/mtdRe3uWai1hRoSXPGcKsGz3xw33tFAkMZK5/CpLMBlCO
t20K68FBhFE4vckU2/WrbZHDyYs/a2AW+yxKu31DJ/hzpY/eqp2Yy4feh3MmVD7TrJ5vx7HwL5ni
BUDGat4osx++0bYwh0IVAGNolOoPQ6sDA20qlwe16WHMDtt4VUx1L7o1AVP7kOcOMTqtdgpTcPaX
B88iyqrtQxb5/rbvnLez8dfZ4l3OoCjqHnpQ7dt/EZcNoCC4De/dRM/VT3YfrqkKDWAZwX7LUECs
Q/iMvrRK8jjj5J1iP1p9+1faVV9LCTE21XdtcBWefZ/D945uNm2kSAME8BayTibJxUpPJpneGnGO
VdkC471rzKe5yNyyQzb0poY1NKoujdNUL9AL7XiyR7iz05t9q5fqzgYe92UCLdWF4z0HcFNfzdKl
2DXZ5Xjkrj4UBXDarDtqyKY8jEN6UbPCeNXsQL7AyD4RDGvk3YesO8BrCjp4GiLzSdeLlGl7ETwU
HVVaE8UW4fXy/jFt/eZeOHV11/CPf63aDLkq23+GVlq+6O1gZzwJtMe+tbgRpY58MTV9bCiRg/Yd
y1Iq6k1G89Lww4v6cuvJ8iErU3VXa3TzxQ6SWjSAKasgspJnUzH6xyJNVsIpqHFog/lmeGRYhUlx
wB2Wo8cOXPd2bV4VnxO2bnbZDl/B4fIo4arGmdxIdVf1A9st2/V2Go0m27kBp49JMpNMfVq4RER7
Tm60lNx/8YuQGNulECGe3hOGiECjTbp11MYa8jkGSLnpIOa5scszDIVVg106MqabrKuMZ81UpHNn
xDmiFIbxnJbVeA9d4EGMpAAT4tNZ0IxPwiIn4bOMEiigcVyqAlmKZfrZSayltKQjS3QDd2IorlT7
Ae1OSNlRUQxTU94OlIsXkaYITc+EDRfYuSyJxx3tbuUFGJUNcdrEDoR27lQvnvy9XcISPhlFUCjR
I7OTp7Ewqk34FjPPWSLT2CTRM0Z7tPWic9yqbU3Fm9PR4/MIKFA5qm0eHnQpZSg84uCkhu4cFF21
DjLFeb9oxjM9HgiMi1NakunsU1p0tMOkPH50v4ucT7vAkrg9DsNqHrudNp7hahiktTh1C+QvEPE6
psYv2UutSzN/k8UlYLdKhVFvKnlRZc39WUhTjMVhjhSnZUvjml6N4Uo02ggbnKd2tYO64GdDhEcX
94xBa6RwPNhD9FUgxT4Qh6iVPAjnjC1bvL8cC/xscfqJPRziMP06S0mKhUWcI6mIuiQ1nwPYrMAH
8dgvN/B/kj+Toq1dxXx3quaq9Yp+J9eecUenWkryKb/NEaoVeTsk34f1EmIrhX63LAXbwRqYxcYY
E7b0vRqcdHIMK2eQ2mers+L7MBuPwilMTZ9tbcesHopwbJ8dz4QmxqGxSjiHLum3GfwFu6aXu1ur
0nimmxN9mBP5W1HqRj81uwF9JZkwnRnxxesD2n7WXp9ad0JlpXWAxXT54EAUBj+YkF/xnByeRdVR
D3OIcKycpOlObzIQg+UrxxYxY8E6FkYk1DMvstdiqJlRvwkzr5y9chvfu2anPGSBpD7o+dR7Y/3k
d3Z9SB4mKka99aE5mvidxbAd6wEhPhpDO5r94dmGCtpPt4IKeg4daH8BiD98tn2oOjXFcMlFEvZh
xSkMDaTh80IsnSuQAGmhyfcNlvWkk4qrbmjGE7JeEU3WVI9Em0XbQIwJS8zs9KZuCtPuXvMmL68i
QMSDAQRAO7VlQGGg35yxu0LJbDwJkzKQOHEUf1VlLO1POAu+28M9rYQ6nHqw6LgTEkMcdFmxjk0U
/LmYxBl8R5tKb9yrGIk1cq60Nqyp+2JaTThQ37OORiX9ECYR9mu6NpCYny8MKXKm5OUMY4b4yYS/
kJ5QAUieccgLmlnOo+IyqJ/eIZMXgHM0QZ0htIFB3y2T/Tx3wTpHCQXYnA8GECmyvlF6CZRROWe5
AyNJPKWFFeccTSbhF1qgTjaCgxdjnLJd7IzyD24Zynkulrl2+fxh2Gg0kc7eokufG82KjnGvqQ9V
QxdOPoHhRW0xL/h0VVbwt2FJ344oNYpg4RWlxnIKFnNhI3QfZQUJZMBtACwoqMHaEARfpxQKnReh
fpWrXhk2g1mnPB17BTt4PBJk98NqnpNU7hoWXEWkXeY5CU9Waz8pIQE+5kH2JDJIUdvQoBNH4W7u
q17GIhclYsRZag7lml1X8BYoxmKicC+ZK9qoAbyJ1JEZk53NbYpBM/2QoCNyZcO+uIqdniCL2kWC
sKhz5MeppfegCVoi3UBdbZ4HF9sR4N5JpHZEMieuao3+yLw5LOmeIuzfbL4Rsu1UzOnT1fjNQdKn
cfXL3ygm42WNj+O5zzGBRMz0HW2XGzwg5bX96jbozIqDTzb8Jkm2dRtU/67SlfKENB08qAnwt9uA
0MrWVshPi2BhE2dVRnI16PfLdHE2r1tB3sJWsdxFBUlFECtcTFwadrLX1mnukk7WO39T5bmGUJ3h
5ST84uzMfys7i7PlULiO/+b+EFOaJR6vVaJTO5EsTissIVqASJpaxRdxb1puUE1tPcmylx3fKSML
7+TQSOIc30DWE3D7lwNluJ8zlqUkQBFihrgvwjuQHUoV4GCXKS6q5FGA7nITv4wFHFHk0W5WAxf/
GMvqI1J0a6X1FYTh0uOUoX0WkUVFfjAakwcxAonzKenzcp6HoAg84dDInIUTAagOZh04G8WqjeFb
G7uFVEB4pQICe2fCRYmhqsMOHekw7mbiBQUFhFdqye5wGoqXW46wLvv2COdTkF7odwJpBB1beG5c
jVaDxB1/Guyq/8OlrXD3Lkhx5fA8j+dIx+WOu0YKLSTHJRdrS031S1H3+kWPEeYLKOJk00iRFP4s
8NM/T0WMCv4e3ug62IrhMnmo8qBdLUYnLNaADbyzMM3eJVqSgfpJjsLHf28NJCkd5NcuviW3kMe5
7Xy22PSqpJ/JihGKDlO03n4bKCbr7ZkCHwpG00odRCPHQaoG2PobiKUM4+iT5B+ghYjQZTDMbj78
8roKtzFqVDhCEQgS9ExH+oUfCK3aQRZa0dWS+U+2+YeahcqDgOfmSpPuZDo3N8InDk7+XZ4CxABu
2LcAEe8p7Yvpk+2tN1OP+Gr5q2u0WDZ6k6ALN70doGwhPV7eChFoT3+ZOBtVe6XCb3Ba7POMZax0
3qb0kuixM21lODhDWxzrdHxopan3Tatu8VAmn+MEZcBA8ZyLZXn1xa6zcpuNaFnmEJG1cOOsNXTH
r7ltGI/tYD5B4Gx9odTqgYkZ7WNHv/8nBKpW1ThaX5Ks6fcJlRJwB4SZ4OqcFLGbJlGUEz3SiNRP
YUGmfM0M2CfhuyWRqcJ0JOJp5QxhWoy6K/I5m8EAA966wXlurXl32vSOv84lyHKEcYbWgW8O34fO
Vh6A+m3UydJB0xES7OhD2GlT0VyS679sWXXvFL+0HskRXW2nKR8qC7bTq2cHLp00iXkZE9ANwL3o
kB/68KkKUnulOXK2RRhxTE8y2sK7GZ3QugPVr177JKurgcbKT6EVhTAVoWZLwlX7pNWFvWtAqpK6
Zuh1WrcyFdSButCgpMbNfTuE2tR3T0rXb2ykp0KIwJCXsxFy91ZRzvs1OKQXIPRaVUVZcjnd27aN
Ft45VuwdQko3J8W3jTP4vWjvghWfukzKDeSb1gsEHTWMy6ZEb1hqbGiMNngWacmeFgrZLyhcUAQT
p+IQVmrBHskNNotNzAksR1sVhd2sXYSi77tIUW8tv0QLWlacdbLrbzo0JNnb/4TRtkqh3jpIqoVp
gcxKQxi8i4UbWD8W4A8Ogn/Oy1BMdvzhshDWDcHEbKc3qOwMUM2jWt+a8kb4g8IFEulbf33guBPD
eAyTbTKUKLAucBAB/nBg1FuD8W62YigOc8zQ+NkEDfxWm5XeksgBTOKb6tqd4BtxAVg6ZA8tCErF
If0Up658vxgMoCtD0UpkNKBDFYynEDyMa9+Vh3mePnGiAnQ0d6rfNvTUMBS2RI+Lc2RJT8IkptJv
+DXRQ2iJEg/UuG9Lrx009LtxaKqdGDYqOOuihYFBDO1KedESN7gXI+cRwmX9NXKL5j5RmqfSaKTX
sOqdk1gPshTYynxI9aPuYaxa+ft0kmXefNL/h+W/xHhdVX8OyKGNtgcHf1i8mgAAtxrt8pfY6NKL
HQXgwwBjvVS2/71zoPHX6F2GCbz4o0kpi4+a6yFr1NJO6I3qwa0aGIAzqVrrcDN/y/lk+0XU/BmU
7tfSTpub1oC6Hmw24aGtJt9cOr4Rd9KMO8lkFyUHFqARhAC/yZ754oKfh+GqhY/CnsR3yjj9NgT6
pgdK9smkungwwMjuC9gevujGvViwlGRrq49pd4Stu38JfZrbpgvlsubBflI2aCAW/YPpAMl2oIh6
jrz+WJuaefB9s1oNcc9WtmpA+zSSvhX/TvGZEP9dNt27NGz06/y/nj4rRtA1EOX16mGxlX7kbfWB
Krwslit/LW+MI4UeNzjO+kNLrTHs6PKyR2UvKoeLfS4zTt5uINEqvF6j3wG7yjaVJ+fXIfb7bRhn
+rOVIecnq6H3IyHDyA+S/tdYxfde7jRfNFWX1ykPTw/UKkA+8xU5NaYerSNNUe90w01Wfqvbzx7o
nm3ojMklKZLgAtmNtLVlS33O7IIqcFFYf3obaIySF9hObs6UNHSnbOJYw1sVkFzc2nVMDtG1E2X2
wKjO2BKRzUSGMgUtE8kTtfRSFvp+ovVZSnODY0bHupfpWqLsttTa8jGnlLXECc8SI4YIwP4s5i0V
PuFJKcitADx86fraWwvwhYBhJHyFNoOd+nxHDbrr0ixHLxzmuZOIEWiOIpLBaJrRvTD1QVVdB5Jy
KOZZiKlwvzlw+/HQg8ijvaQrxS3N5LT9IYWS+lVL1HaLpKJPN9ag3YtDTt/mVU3SfQmF3GwS9tga
TgVPeJdgYtMWJlNHSBntCajLpunCUThRvRdL8lOGeAh9aF7vWvYqt7stGfH6CsFVcj9MvP7d4Fa7
llzrugn65H5x/D1WOGUNcKCLOMtahCltSruiFI0XSBannhHzRzax53SSnkMqJ7X71G/bo1b1xX1k
k3SPYR58lC3lqe1K51Q6lZqurMKhqaHqLXcr1/LPUxEwW0XAHFuTDKVAGrYbYRRBheuWxhop8OwY
Q/tS+xHwPaUw3EtuP9FX5VxRR3OuvYdW7kabyFUHhZt+auWoRZR90R1GrfgsAh2K00AwpgX60j57
ZR0gvDfFxUMXbA2NN0nEjDRScv9K+5NkpPKupKV1ekjpvqRtADdomHzvocOCEzxN7i34INAj9cRj
zBwhwHOmpbyPyMEErzRg8L7VBp8DS28mRm3ninRv92o7cDJg5kYPd7gCv51dO8FntzWGTeH0zVF4
DVU78tkqnpq4ke8bPfycZUHwGZUuZZ9bNq3bBkKMb4SMSnDurMq7Kws1uthlb290dsLfWrB2gpBJ
otWNXbFPnye/H1uhjVc2AXDd0LrxR6OrFHqfmg4srDJ1IMtG9MFXS7V1+2/z0ObodgrP4igAWtnN
17272gts8nd9djPVJLsJuzj7u9NLHB9Y0BQyOaDNsY/1NGuZ2lWJcuj7+IuVwkTTKTl07qAjnAkT
4WshslbTGaSpdOZVvrP54BDBQZc1e6SQotUyY1ll+vsuUfLnYuED0SokmePHsazzIwxq2SYv3eyI
ciMkmVE03vlVqu7HKg/P+dDW50jOm32PLjich5DgyvwlL3KIxLY9tN23PEyvyJBMdLKvBeIa3qo0
ors8lb1vCNOpKxME/HOr098CNpk9cblqVVe5mw+VrN6hKzdsJLXRNx8cEQhwWirIpwSSo5k0l03R
drjVOvB7s81rXe1iw8IKw6l6Z8kjMgWRVAYHcSVhHLTkO3icfA14GgiaFETNzeV11al+m02xa0PI
UcX5Jgy8ETkWhhDCD5BFwwPH43E8AA+bwDSK6n4HCq7yWz+Nuozd3HLDQ0riuxaBZRImMWG5EYZ6
/Mn2omIv0va+pv4VKIgNixEJQJ6Lxely+EiuFabVW+XOqh/LiQbIQHoyiwPzW2LKZD0ko3vQbdvY
D7CrHs2xsW4AYCv2gHb5uaulB9ShXKSyXf3oAYZKq679LsGdPW2AimfVQQCxRYTqIjutekJeig6T
2K0fSLLDxgBp4hcvSaEF1LW/QlQAIN9+jMtevXZCfqINlNWHYVX46d6R1YSMAoTqIen5Qz39pIvf
5XASpawU/UX8wC8/60uscCyxsD29iNFiF7FRgI6kHaC9dFVc6JNgB0CXJvHHtVXQRiWGljIGl8ry
/hSjgS6wJ7rXH+tQHq6tm7ZPmpGEe4v2cJjlcbZm2j+G3uyz6YVaj0A+91KsmXcIg20Wfly3MuiY
HExnTY1fjukLmRT9ykg+FX1ZP47t62D49S0aPciGdTc4kLZFp9hXAc1NtsVh8sCzKovyzVZPZ0Wq
BQcfxe/VEszNwnaj/iKgS01mmKj4eF9nxNMHOJMANlWjx3/Od2f80yDwUyQgtjxPpitRdZfMSKIb
c4xWQ5ZaMPE+5wATngzqes9eh4ypM4byWYT2euTQrCApU7uPukUq1tiKf4opt6+WObYnMRIHADDK
wTX5q5Z/8SDtnGrwYBAwuHsc3wESwaHSRasA5ppRi34Ec9ZKm2CKAsuoWL0VHslQWghxdOOp0BN5
bUMGuYcXAu0gC0bhRCn7ezq660c514NTbXl8qyKZoTPod7kLG0ZQA7hagHHimzqK77FRV8WO6kaH
fMmv7/X8+CpcYqahQFkdGbQKTkVjeWz+6o26u4gKMbS15Ta09WwuMJdRFp1pr6Upa6o3lxnkV4p7
zmIzeqAEtGlQQwMVZMXuJkl9IEu/sLELSjYeHvtMNa4CMktiyd+3gmeMR1lNoZkrniRJRLNvclHd
enwSBimWo3VjV9DcTn43CHi+mcJV2J1oeZ8K0dNtyZoORW2ncFxu46g3rvqQcc8SJnGI0XCe7GLg
oeM8QwdKh29T7g3n5TC2OY1jodafs7LJCloHGZtdCWl3np1EnDAtM8SZ08tUkvJbV2nBubH8Ahwo
5OMNiCkkYVL/s58mXwGHdbzPb+1TulU+9nrSffHtqQPP9aLHvhyGXav4kMvXTXCunfZQF7q+QuQc
sqHpENM0c5Nay92VQa7MDmET3sywh1uD8lCAJvNGmGrHIDNGJX6f6U56oDUIiS2jKh8yV0fpuKNu
PZdOxDgq85/jsOzSkxhbBQiqdTLFi3E1dSkVeovSSOUVu0GmhKIbrfulsnPIPOFjDOP25FBB+NpX
Ey8JdNn3fTYq6NghqCzpY3D/90n9xPw4TUrI6X0dp0nOP0zqYedGKiGsYSYlA16qknojU7cucvRP
ZDUlbR+yiYSEwbvSuMSecDo0Tgxg2/Siw2LzgCdCWFR2G2ETCxi0aB1bg67uYtpPCpuSThKjFkWE
CgkFGmk5iDNx8BINyUaz4I6hyG8Opfdk4Aw/h+QUJ+bhblJ6Ya5wiJBlldxI4lWtA+xcbB9WyasO
YpG8ps//58LLIpbX2bTRXhaLWGd5rUUpRcdAG+8/2KOOzf+Yh+GxmP6jujmBUuh1mf/fttu/H2ps
ZrqubG4itlH/HLQufgCU2J5yGmBXs16ma8JZF+itRe8kepum2pf3mtSvZ/3Ljp7CXadX1mYR0KSV
6wRRYn5jMy0/spc5allsHGeIhABPzAiMYpNBRTQjK8quJFXgKIdRCeCYShxlFSq1ipRsPdyWw9hp
wy2ztoWTBTcRKnzCPIIV2ocFzSJLfID0oQrgnOUCJwEfM81f3GKF3t+J5RazOMuU8v1yHy62LAkq
/57vRHiaK0uh7VhHKdAeP1SnRC0KMOhjLAKm6tZSnmoiXdp6vpOsl3LW4p2rVctYlMaCKVprXGkr
LiS8VrmG9Nu9l0z3DzPulNNca5voRymBfxcmUdITh8lUVwgwzRU6CDTm4QLopm1YspT7xEu9u1Gy
/Be9Y3dKpd86B0oWvEQlws4aHTJH4bXCsdh6YanvxBBldmo/vWJsRLAyUsiWrDJbC29HAxkQLD6u
3rRUW3YSuAuDcjKjwo+Vp9z4KlzzYiiqOCP3HDEq9OpRvKpYAc1OgvJTz6eLJp7C/6FrnQxaYxqi
YRtc5lPkmTiFufAizuCiDC6QgdTksQFMZsYfiq+ZJ9qJ3w7aNDTGpkgB4GKUHcmE6tXO38Zd6ZX/
eSpC51ligX8cL1cSMQrQlDW0zy1JiJ8vwRIXFmPLGmSkIMtVLbneJaqoWTt671+WYTDZ8nGIaAZU
+/tW6ez9hxCKjnG1mmPEEmKO1WshaixIg0xLiynC+WFpYVscIo5M0R+RZmu7xZ6TrK3mV5kn7biz
lQQOUZA0pxAhxJM4+6fh/2L7sPJ/X8r/3cuIK9+NVssL/O/LREnH/eSfYn77ahw1p+t0GO7FrPly
8zK0Afzt0u99/7Tcx5f6Pv6dT0ydr/DOKq4+XxEVMTp7heE/XtO/v+77q4tlxNQqatAzWNZePIvt
46t6v9L/cP0kBvTw8R/0bvzusu9Oxcv653GpjvxeWW7BljRIT/l0EGedYSQfh/8UIuImPNlJnP12
7hKyxH242m+X+hdzPyy1vNLlar9d/sPcf3G1//elfvu+NJL0AEE3pOfTW//bV7s4/udXK6GmEtGp
8Lf/9L/4o3/7nqLuRwbs374nyzLLe/JPc/8/34/fLvXbq/3j+7G8yuWd/+3Svw1ZHB/e7mUpE06y
IPIgdWmQvbNXAw8Qt4Hd89roKrRHwZUrwA4x+hM6pm1ot4+yxNmKQGFbvF0b0usweRfHvAJIVjya
AeJ2Wgay5rcFxdCDqWcN1R5qEmOOYkVVbgqtl6+Sl/aXKPMk6Ces4YtNgbtOA/XFQWAY+Jys3bXT
wQlM+xLGFsz3jMQhoI2dTX8y7FMvnFiVKsmcZ3gDYLZIb5Q5WgSKKeQgqEpm+WlZwJQ67w4q5w/r
OtoIg1qMDqjbO95rVSnmKu3G5lx0mv9KCbignpyal7Av/FfTHr7D1oym0DRKQ8gcaDu8EyNw8DAH
0lAkRrk2koGCM0is6sVPcucEqwx+gl1eFpPQFGRYp3enuuuV6roHPvRmbZdTEUv6o4JMLoQwJgBX
CDjcgKcZlomNbbrS3v3s2Y32miDmTF0of2rlyPvU17Z98v0QHfhSg8jIZXut9Um9E94q79t1EEnK
SXjVPnjpKajdm64J/oKipjKVQzMoXlcJ6PZvNLZ9h3xJefTlEBZ1P5i0ENLum5X2a0oTwT4p0cBy
tb67s2CwvUOE4RS0qX525FwNtpoEtQBUM7clIocY5lYp34TFJMCEzrl1znWNIOq0Tt5OPMKkug9I
ejhXEpOvLjAIVKXk7tmFGEjKgmeLzAMidxeSDdZOR/T8znR0sHs1PHojCRnLz8wXhM5UyBq7BIFA
hqZJOhqaKEBF07DwbXcP7FzdQC1vvJgGMpkItLhvXngl96MXpTQFEaz18OgmoHC3Ijgd6JWBQsl4
8w5jsQvbPtiJ4HSkfUCBoWUngnVd17awGKizFxhqs1Wc1oMSVmZlWYm3MRQgexGcZYWz0QdZ2Ys/
QSOphZ6S5B3EyrHqVBu2zdVBzNU1sNlZa2gHU0K1yyh8Mv68XHSb2vSSk0/45JiotthsM8c0kp4c
yUAicTL7en4N9Z6a7TiGn7SuCg5GVMRb4fVlpOYl2OePwguF3g+6bdybnuXd1andm9z24cayFRcB
cKl8bmjWPNhaB/HONMy0WrmliX0v9UP5rDVl9dwOydoLs+gxLKVXHajZmTa1ca9nUbZua71Hia5D
lrxNu1PkmCmSY8l3uACjxxqY+D6ZwPOxmtO1FwxduAPjD8+KYyif2ghupFFNyosYNpqObAO3RH3S
0HGH7DmjlzS3AHjnlZQ9G3IEYygkCKc4ojOL74u7K7LeBPqn3Ya41OEiUvUHDYzvsTUhVxI2nxbj
B0v22l3hwdEtbOKQJfBR1ZFDQmiaK+LUgqw8xfEYIluWEg61dO6qtpUvgRP6k8LZ46h1UFsodF1E
1kltAj7OrtmTXHYyjhZs/2dxEK6Ar+48rOXk21AhS+YDTApGxBONsPCfgGiz+7Oq5jXuM0ofiF5+
zZrsCzRLEPUMBgo8VVZva08fdlQWCrpmTstBjaoK/erJWLvVm8clT72KGvjjei0rb177o/Hb6Iqq
+5e+dJK9WcKcNgauDgJU3fjQ8Ci2ekHwcbwPjX4TNGZ8iIeq3FtZ7T2w9TfWqpTr91ks31L6Tjc+
uOx9G5unUq9oswUnsdaiajw0dnaK9dp6MEvDepAi4MzqSN5X2JRMhwqTn5xV5Q/hg6JY+xCewWvC
G9x3sXuEQ1KCDo9DqXvFXrK8ZAWLgnS1DLPd9WFTrUBd1TV82/SozKdZRpU5b9toW8MMcmmmbhdx
JmJscsTbWk6jdeuTT1IAPaSdfpekgXwvLKQYJkET3wINR4BwlI7cQ0IIu7Sw6ZYSUZ5LEa+YKuK9
/j1FFvK2yN6bNbpiAZiXjbCJQ5o66b1mvaCrHt3ZlLHuU22dIhL+bEf6cwgdwq2I6/Klm2CgBg1p
V6nyyhe49Oj0pgcIyiA2527mZQ+OUmYPbDv2QyiZVxtKA7AA0CnypXucCCAfc2tUN1YuSxt/qgaO
eZ8eIw8Mhu4HzUT3uwJKWG7d0jbXtud1Z7sOT3HR2w+N7fR0S/jq1q2C+EsrRZ/rQuoe/KHkrYS4
lCpomawUSaJilGoDjJTDN71zm70BWOaRGrCvy5vWG80/bcm8R74H+o1kqhiWGjT2qt4fY5sUhF6H
6ZOwge26tmoBG2LOPTCOsvSgBcV4kQdJ31MWCR0fLEdiaPdNmWUbuBGDV6vqqhVKdRXIneraWp22
Km21oxAyWBdxkCs0ApehONMzKzmQlX5KiwYadGFrjanwZ2r9JtYMazegSramoXq4DDZa356joghp
KfFnNJnWTiSlawhtrUNUmMoL2mPhptMg1PB0yXhwY2mNSNR4as3pHSpRg9sWUpyspCZ8GfwpS015
Vy37/i9jqL9pZqN+yjwHvF0dBwdoW9KdCWDY7O+QQu3vfJ6/jnpd9wiq+8omyyNtbcJef9WS0j0N
FYT1o3qByBcyFDt/CmR920oVuIXB/Kq3WnwxRjKVrofskJXl6bWnSXHbtd34SaqRc1D23ElUaZWm
mnNvbSKjN+/FOV2xzn1hKPeZ1JvgaBl5bklMqDsrEMX6frH9H2PntSSprqXhJyICb26T9Fkmy+/u
G6It3nuefj5E76JOTZ+JuSEkIUgShJC0fjNWVrHzlVrZiqPEDiWa5OOgoG65lqGQV2yhPX4pZGbK
BcCsFy9JfiVhq/wynGoz5W1N+LN3NlBRssc2ROR0cGS83lVW4vJOgsIXOzipZtmXDPPOwon0a0c0
5Gon1q/RVrIvTav4O1Xv+pNedUQPiobuzMsh9HbZY2MZ+nPV2mCrQL9Znd3cNQwrEN0GTWf0IXzz
uMm3Ym/m4WYeTKV6kPomuVXLwdh0QDdrHYlNszsrSlNfEwSEnqcc1qYZGgPYJMs+Bn3p72wQIdtB
bsz7AR3JgzxFOS7FjolLGySjZqiPSl/nB6vM04cAaiFibpn/I/XNc5l17VucVKzlpXp/krN0fLR7
ukdRQw7HB8PvnRc5aDB9gVR0DJXCf0Ya+HviIKtnpd14h+V8tEvqNrooRm0+NLbFaBMRu+9p3f9y
9N567PCEYTSJCHklm+W3rNhbOKRtFJwMn7V+vPWdXvlHMTJlO06acUurzy9IJ2V7OwsBzgdI5vk5
VldFPrhpbcXfMyg9s7JCfbUj1DisoboUSZOzmB+1+6JT6kcz0ArEphrryxiY16kOIAqk5q1iptHv
yai/w/xS3ybL9rc9oZ9rpOI/b9WSfECxDQGNEJ3GgOCL1MaQ2TUF+JlW3aFaXvzutFmeXkZCbTRQ
qSrSJ0WuzF9GbOwsS1O+5U5fujhGpQ+yGUVH2bDKU5Grya4t2thtPBqq2hr6cWYgXcOq1dxGyWqs
pAbAEYDTGPKhUJtUX3iW4Tb0nQYP7Ko6tR1nA2sISaAySl76hxiJsWfYjxbyByGCcGWT7xS0IO7V
fPRQ88/tGz+D55jy5M4ZxHg63BKUae9f0a4Grq4wW4pwt74vY2PcOyHy8b5nVofSq/xbSy3SIwbv
zsXJ4+hkBoF9Lovwt2kiGyMP0s2MdUVNQUX4vShPIifKxaafa6zV2sD8Fsdad1iL1mqB37U7Jx74
yNaW8ZyqmVtOaf+YzTm8J79pgTre9kaLkVWgVq4GDOwksvYoXwjnfZ9UPb3D26244oHiu21epweR
TaS2uCYq+FZTZ4l9riGKxE4i+mAGpdYDlJCUYIwRJMpCv9uWY99s4lqzb/qw6186/Wloo/o3BDyX
DxJgkvCLkttChQv5CCJ41ylqvme9AjbK0X62qGdbaYPWdWTcp/V4zfvAOfv9nQEx35Uj8zG3fcwF
iQvaboe5/Ax7A6+czqVLkk/F6Kb+VOzxOm1Phga8IB/s8lW1HHQvNJC5IusMWbcbaubMgWoNG4tR
xYMKyeLBhli36RRjPK1l+RR/bwfLOk+j1z+I8lgPHgyzymFn8JF2+8E6JigM3oqdeO/+RK43BVqb
ITzf191rgjDIeUDp0MXhuGYGH730XYJLuze+eFaebe2g/iqgkSicKYg1SdhIiLzYAFCjsAj8QxFo
mNJTRZQLrCW2jfZJcdrbUm6DiyaB1pY8+l5GNcPGULv+zioy6dEbzXve6fRL3qL8i90NcJc567TO
zmNUmus3kpmGjKaiYTxNof+IlUV2Ezi/8jSKLl2kZzeDUV2VqKhvM1+x8DhV4Kor8otcOcl9m1fP
hYlkSG8X16kv/umsUbnNjVy5hfxq7CJJqtzWD6IHL9Yei1JWLv2cE5toTPh/dncWcCsbOzOsuGcc
V5G0Z0NRMaQ1cngLicXzxJLYMnjjm7i/VtjWf1cKO9z4GH/cZ177Txtq5n7M2oE2kOhvY1Ljpzg6
F88Is11Zemddj4djzMzhkhuGdagbDOSGmLUAi/hRkdrW1u/So9M4D1GeO7+B+HSyAeXQ7+FcQK78
MdgaM2tgQG8mTEC3I8Z0MPkdkCFo4iqe3n7XM/NNqpDoQmp/kxU5Urk+fiGq0k7fLE++r+kgH23H
Q1rK4Au7Qd0XiOdY+m6XT3B3cxYVZ6WJnWSbNRCNESc6Ta4ufu4RFg1L559JwxFX3Wd52P2Wun6X
Mf/0N1L+TU/u4WkbF7Hph9C84FNNRxSVD0OPhPnU9IGrwi75EafaNvZG9YtvFrcmOvPMvRC6h/Pv
HabENt+AwUDA7qpvZmExU1ewzC3bUXscy+o7xFHvyFhOOQZ5vUm8LvyJw0W/6cLC34dqyP1sy+5p
GKqvSVgBIgVp+eRNqoT+FNa/9DUnODHeEa+p/A4j1mIHLgYJsTq6anKJPoAajG9aCkTR0WrnS1tW
PxtwP9/TqHsIJwseU5mqd3KIfY1ThtJdZzYpUmzJzzxujC9aGFZMtj3nHOMjcLWC4NlGkxiHPuW1
CkzlHnjfq8iVfVkz+EiaTaHmc0Sxul+xRKGMGGpYZ9F+TBk1yyPuVGkgPxf6YG/k0GkuLeYd2ybz
DFxqcm+f1VA4cozstih+Dfs5THvK5xCn83PAOvkB1UvP0Ky73DedTcxa1t7JLAYtdNX1/VpozFkv
aM0tYdFiYyLph/0YKnoQp3CfbpHu7YCvyWX/FeSo+Q3MxZKYS9535dZk/GcdOR7MbxaV0aMZXDwb
srtBHYIN71sOdsS0rmmp/+hbr/wiy1Gw89V6OAkrK0j6ZoWS2UbvAn3LX2CFRwMdhdF1550CrAnu
qwGCEOJ9wfeAWWE+ls6L6ZgltHc9PZSh7bylDoz7ugq/s4Cmu/hqdbcVzI2q2grFYSFDLFJChVjS
evMmy18/Fa9VGTy5aKQhcd+FGyeY/TxUnyWabqx3w2xabqdWSNNMktMYy+lVTcvsGocGbrtx+U3U
YIY7U98DG7Qi9MRs72s+/AyMg65eqSosXk7lIcic8ckrK6zrZ9myAVdBNR3z7ww0IYmyet5P+dvo
sMDlWCHrbpZfvMVqGm09v9BPYq8ut69S3TD9DJPoNekfRKmnluVdbKMx7LU5uA8kN5qT04Bag0Wb
bbtUg5wya2hCw9B/gOpkIMgjHSU+XJInJQcuNH8Um0rTD2MXKXcil6lhvcdC+pgE2IE5hklTxHzv
q+ofJSlovk2GCvxMU5STEXjOcxF394idN99Arw0u5Jb+1h5962Ya03Dr2038xcr9vQA2qwocKwWg
EC5+msXbhTztf9aYDJpoH+bGGfLhiyqF6gXupLbNtTr4nkhvEAL6r5oeSjsIqOYJecdsV4Wtsamg
TzJZywy3w8b6KUcG8WFEFlaXGuOptRqG9Fr9TcsNAIFqVe5SKYPkzL/cjBpEnyKRC8YCNnpdguRb
x/W+rIOzgkLC3eQ49WthBhcgKcMDU/XmNdXvMz8rXywWOZ94wyBVUGqqsXc/eeNTkXEXfDPptqo/
lJjOy2mxaRQpP3R2aVzwZs7gf2IBBRvlUWwUB6mKOkImi7FhF7s2VM2tXw7J3pwwxxR1yt4G1yij
8zUf1o9Ke51PEnTYt+NhiQXDOx/LkAFETnbrc4vgaIkNqLro7MXOl8WSozXvpTzKoSMH3HLJCN/C
2MMqA8HWN1GWqXhaf0qJvVlufqwn5fB8cjvbqKP0TyhcG7VKv0hOH90DxzRYu4yjXQCTYq/NogVT
HwW3c10QGpFbqH28NwTbYx2zCHKIlTAAC2vddsUOSVZZKmAoJw1b0Hndo0hZrOwuKec99be9KCbf
WuIV6XyZoaO1MdEm/JlmLNrJXmw+odudHsaCCVxh6jjeTohiWFOYf5/rwjjXmRfODh0SFBit1cGY
axqI69ac7pEf7ulXUTXqDWSs9HlH9Z87xBFqKN9HXfQaWA2gojDSXkK0ww4iW6eq+sJ8Rz2UOdF0
+ILbCffqswSG9io1QeHmhRL9TH4Zhab/MGBP4CbPtKOZQvUcgszb25Ymv3rx9Cj5yDVpXv+STXQX
daN36Lq09c5L7ZewlK0ChmSApbkka/FtlkXBnZYU9T3Ppj1Jlf+1kz1yomje+EwVTqEdfhVFaVAW
x0DHXYB2yYvpFz+wKwhvYyXUL2qWt6xVXnuzHW5DQbWFkjbc4nlDHvTIGSFfM+VlOwQYZyHkxlp6
BaPWVRomiHs6j+k8gpbsZsJIqCICrRdO+WQpYXdQfRyCUsj712gG1dkj9KJeGjNEC+i8oQmqL4Xa
Wds+05WDcEIbkSzeyha+3MLrTOwd5sryXLmaK9c1EHk1HsJ7J/fqa+2rx8GqETqZFU/TwcMLNkke
wgo5U1rs7FlVWmexE9QzcNyayIHY2/ROdp7qApWt+VCnI4qDQq1be532knZSsm+SOsGxg6eO8GK6
n/yq2OVGssElk/7KaY0LXEscMues6MNkyd+jxd1fRVHqd/U2DmwaqTVrz+RQg2Qlqh/kTt/ysVPv
ViW9ucj3E+2usJz+GvuxK5swS1mqyZ4HxmoPkYb1rUAda4n3KjW2fKvPuGOdBrgtai04iOxghvFZ
HCoNKM9lsGs3AQwiVoun+EbWdNSF13yqNdMWPA7yB/PudUeopQWEEWS0ZQuvjjqKxovBAtqLodAJ
o4nM2oWWYoBKwLOwiuDn5P9WrFz6lUAe1DIJi7imAROr+dWtNob+JbFAYhl1UDyleUyQdDL9n3X/
u6kLdO/+PUZPp3SHp3d1K1e5dgrjh85zqgemdYWLL0x9WHp6kVccEHHNvNvRrYFhyTRstXpMt7Ju
hnuBQBUbgnbIK9XynzKBLRX1elBX+2l+HKKelzO1VLXa4AUjdupKEljQzGvyZ18HfypS4Xtq3Sv1
RCX0SGZpFS5d07f2fWHkDqMnv/ue6BaLCbX6GjXwp6Y2zBlCm9VLW3ksuVNhsDDSQyPQfxjiPmdl
CF+80Qg1Pnt7UUH31BFluEw669bzONtqwwInwKGd8DJMl4woJjYRHbVcJ8g011qrNrpub6KwSA5i
Bzr5uPYl+GIWmoV5iPQoxqviRvM47YvWQUud76soF0VhbT0ut15kDWqInfpsCe54jXXxYDXEmnUj
xkKhowdnz1EcV2RVq853NUIGRzEI0gY8pPURDqjYa7e/U91XXpTSma5jazylidSdMieE+Z30qI7B
KshZbccz2HtPpY1M4KXSLqJcbNZqIptGMQJIdVa66w4kIZODFk7JRgjh+q3X3RLg3CyGqKJMaOLy
rQyJfyN1LMrWHXbAYpsJYt5dy1i0lU99FH3L0fVUnI3c2Pd6w+qKgKILhLoArIcQ9c74Rd6JIrFT
lItUD7UC+R5oIB/kn9+PEFVSNQ+0zVq7nGuLc2ldtq9m+prQXRy8pDxryEWvko6iPBb+XGivgf+G
zQbuE6Asi7s/0ReYDgMerYdW94c3vZ0Oy7IkkHPXD2PjNmsr/c7SWlDthYKPkeXfTKDIXuVgio7O
BDFQ75w9AyT5Era5fczGXr5Inf+/Ukyh7ePf6vmGf9OIb/WI1NTwwOAbzZ78RsrRQxIDEmuOS3jG
6J3EgMQMC/3oe0rtir29ZKE+5wz3mG/ZaJnxrWA4CSl+zopPBxTCljkmWfFhGbKoc+samwUtCcKZ
ggL8X8J2GS236Eb8hBHK0j5x6FvEXs0pk2sopwe98PV7g2DYooA66rdBUys3fwRQyUpgHG7ETjVB
AnxEY+3ASkH92DoN5KrECVBTI4uCU/OYxw8E9qoHURI3zfw9R91e7JPSFKFax0RqLsEVONG/1MTw
812nzpMQO/VPgvSfmZO0V8KshZFKgMSKPZTEG117y8MAFbSwey5lDYK50b01Xqm9Wf0sMJho0c5v
qVVVTcuKYq+V35dPOkvrMhIHYes9LMWZpt2npTp+LZmmbr3UKS9Ti/11UEZXOTcu5R8d12TWLzAm
J7tTvFY6lNZo7iOCwF9tfCB7PKbNodD26XizuBtGHe4wLcJmUZUaNw4M1W0eRc5LrqN61HIBOIQ/
C2ElnKKIhejRkpv3iZxqNNrLe00hsrTm/t2nKoaORQwiQsKBSRvNwR1SjDRL3cSAss2tu7ZC1GpW
GhebntHqnxowOLGoRP+nrfWlhjhoPYc4wJKQ73k/xxjr2nVQiR4q0AUgDMVnKVKU5yqsp50nDdme
BRAFtYixPAENqV2x1yyG+K7rvJcgpq6MP+KzYu3ELlG9qYp7ubOS+6W2gjaNhlbzWfZcP5h1ifBb
3DTWkBwtsb5QGlBjlVau98ZMwNPmTTmrWfeBPVwYULkiV84S1ktq3imqsY43XCDR/6kxl8dl2G7C
DCvcMSxstwxK1OhlrPY6C8DAaFffkJWbbg0/k49j7zy3YyLfiiILtsKwNYLIQWovMuhvRqgrZTcv
GBQPuMOMUBULWU5vxQswjbl0wwjrQbR/UYTiG9qlKnGf9aX5y0GERZZ3SNRysLzcefLQ7NSMpVn3
/zog8Kb6cf2V9ZffD7LivDvWJR1Ql2bFWYcJeq7NrjiLrCarWE5nYe0STtAxax4YINZjtjNpeVsD
97RdEaAkwkKtm0OvTHc9b+DGqrXuqA6DarEYGU53kvNryWn6mN7YfXeSWYTb+2rK5c9fdPH1Fh9/
I1TSTZlW3Oz3HUPft3cdHYaooScIKIWmE+1bYlvXYRj8PY1NcSeZqEY1psFV7Bg144pLa3hRRie8
y1Pi7t0YXu06kk6OjCBiqDE8Huaymmi+4qSO26HA45ZqndtntBWIvaV5s/dl9GS3kebJt+lMIQnz
6GIxiEDKQcs2hs9cfZvIpXZTy8j+wlbzOsz4+i85XdONDvl4a/oJ8eMCAR9iCBYruHF5JzYSBpRL
qmnUg+XDMVRHe3BhYld3Y2awohJ4UGTCAqFIi+ncFvJWddf4eOZARkLEupOmbTBU5ZNal9g8e3Lx
Iqla5Pq6Xr3lBjNBBrrNbZyEgRs0GDNEwN6AfrQ0ZH3E8t1G3pOFI4JJ3tcRw6BtryvFq1TgplDW
PzzDm65ao8sHG6GMPZA2e2NPensbO9ZTbEIgroeiOGQsEW2zOnYDPx/hTLKJU2XYyyGm56IM46nh
MfWG5ySPZGJS2KyWEHFDKQJrKDdVfc/YvvAjK9th/9DuQluKt6WkMdv0wmjZBJWzH6zOuxk9vM8N
B38uGRX1s9gkAIjR60zzWx/e31Zu0wElHsN5LVkK2Shxld6qfua9Rkp6QGjVh9lIF+w5wVbU8nVW
VjrYjhstx/zRV4b81OVjvuzVIezgwhQNDB84RxUr9sbqh3KTqonqWkqanX3E6s/oTf1JrWViR5TP
5Gyx21KB0oFhorrYiJrrgWvZWkWkkNbPgCRa465Vu6+jNpgstYWcJS/N/0wSheJS7BB07TSjp0Ve
VBUpUSaNDUTfFyjHzUF1wuLslEN3MpviWfMcdb9efhgHg1uN6FI1OSDEQbro6mzxBXzh3M9Af22G
gpuT8TNXzALwRmBsHMOXXDqLZu4xmnNZ2yzyrfmoNpGkyLL01AN1YJkXB8FKJoYt6AHipP2kRvU/
ynxqInFEjRswKOdCGe9qIvrAS8tdpQctomttdLQixnVRDvbDNaYMzoDpFzB/sRbIlicibp24xWKz
VPIalUeypEWxqL9WZV5oHgcJ17C4y9JjPeOUR8VI06O4gTldawOtkgfQtwR9MTWdbzsaERmuVplW
Xkfttg9bYgRz+Xr7xcMUZcsjWneve9YykVo34rms2U/12lDmmTeB6R11ZBnwsCCczwNeq0miVYh8
C6poXC46Afk5ukR2SlRpkg4MK1e8btZrF2V+29p/DhR5cWfW2iL16ZBP2Q9/fD1O6SouHjtCZq7x
8Bzpmj3tRAtoLDWZ3A5e/xZZDVahGmNIduJxsdidndcHvWZF2fpE16wkFQDS1gcu9nw+zrGdbVZA
mQp9NQdXIxcyIdYmR/6DTUWMjvacSvXkigJ6ouZPUk+BNuPM8jx2LAsO+dmg7z5XhO9pnHNSbHCe
LT/m0xBJ6LZBjlQ8n/V2fXjNl+Ryd7PK3HWOt7PUH6PNYL/z+WrPm2i+H9r8O3/L/q1MHCF2iMPW
rChjRezPqeSe4LAs9b+72LlZ3lTxTopNO3cEImUJ0o7Iixf5b3X+VoaUBI9l3fP5F8QecdrlF8YU
bGBVRi5IO1aB5r+9PlPxEosH+6lszYrUp8P+VvZfT7We/tNhgWOVLNn43Sac+8hQxnPyT3LOd3ML
En3mhz0Fk+oEbQt2jWlKUhwq8stJxJneDx+BW+Dm9l4oUmpXToe6TY7i5CWKodtJ20nIXS7vs3hN
Rde1fhQ+la1v8lrvb2W5MjM3RFMUFdfTiLI1u55GNOk1K1LLG78Wfvqp9TR/+6VOUVEM9F8SrUGN
ef6aLr3f56Q49kPh8iX+XCoqfKglkmulICy7aenIe9HHfvgtUevzWRl5ZafO+7F2GsYMCluz8dyx
iN5FlImsSP1/64ljxWGxnmynSK2PS7e6XvrSrYvr+19J8TxC0ZOLpA/UCQDPt/VGiE+NaNutgvOP
1kF+l32fxiy6sISAWnMRnYTIp8AWZwDlexdX4jTSNi9r1yrO9dfudv5Qry+aqPKp3vqOiR2R70jE
t0d5+ch/eo8/HeulEqtY8nm5eDP7MRZyfpoH75OLeAiKdj2BC3VK9joLLaRxsf93sPZheBCIAYa4
kHUjrtryI1zFtZ1JcGMvbsba84vspzJV3EXQa2JwVgeBvBPvbCaSNvDoo87q10Ea9K8jwPbJFaMt
XIQk6H7zWy+qe0773Aeoqoa1/WEMuly9eI51p0h/hpqJGIAuz1QMQEVyaczrk66x5ZW81jyKRoNY
X7KVpmxEPPT9joh/vDxKUfgh//4YwfNp1TSc1sa0tLH3Ma84vfjZtbWKlCgTe/+WFWV/O1Wi1jqy
KVt9ntuLixNVmzj/xwcNy5yh3C7drVYyw0NYwAHFyxQu7sYN8im/2nl0J3oikcI14mM2D9J0Z6bK
b19Ty3PcsgoJMq88eyhqHr2QlYbbrrRR3wmIwSjShGZCVx4/fNIYFfN1W7+S4tM45FE8uX2eQ3Il
jrABffBjvTEiJTa1Afpfy5p9rd63Eez99RstAWTeg1S8ExWlwVC2+PYyD4JOzannr3ICqvBYQ3VC
kQusMUYJYWg+lrUDlXwoD6LPmaqEoUwOg3zXcctE6xVvtmO0fIwm02Se3/pfJFTrsOAs0k1b18ZW
VFFqtP2RQeQDvGz0it9vBmUr7qTYMBZCO8M6iasUT2bpqkYMclHNs59EWRmFzoYllqtpjD8DWDUn
jvv0YJJeSomJ/xSveJIHOyXqGi7EceVBPYvXpHLaY9yyRDRNw4WBUsqqnIr7Zv6dL0a8Y7kRNfn5
ca/XJ4F73iFy8Q0/pBfAHdKuxjJichtsKE6RzHIdnmDJBinbL4PjaDujHsszAz19RwP4R1z8h1nd
MrD+ULq8amK4vbbvvrbLGSrBysL7mG29i4oVExlpmqN4vZZbNs8tRdsWJ/nUBy3vtyj8dEghEbYN
CuQRmYuPmD1heSMGpl62z3XUoXHHInaIuRSdPOyvTdrb7X4cige901kHAiUKbf9o9OkDgbONgpZN
6ns3ZhS76dQ8mOk1Dx1rJ341RtJzjjhukEvf+wXzbloQjWV+uZCV2hhGgXGfepTymulJop/0oNKW
Seoyi11GFuJFFO/5Ojj4VKaJ2YKosyQ/7RfZ/z7AWI4RzYDw7V6Oc+9Qh/0eFpm1TJf+6+jD1Cp0
t7P6sHS0Grcx+adqAuOwttXM1F0wQ/1RFBFR53si+pQlKUpFXqTExvQlKvk4WDB+7Pe6OiG+gZ+P
Xhu7teNYhsGi9b4PudXcrE5xNeT407L68b4OIZrJEJn+psXaG9ZM8uEFXHtR8VIu4xlnkqMjfQrL
i4brpMFwFC0SAMwI1UB1EZrwDoqS7MXrJ544kbaN2oX2UTS9ZuqWCuK3ExbdtlleTctQUVzZp9/9
W1nQOnNoNrxpOr7MbjGY8h4U1/3SnVV9t0e78iouW5zNrP38kDZ/llPEGa2hlllCCr6qQaZMO0ua
iOYnhwmdZLH/wxdeXPfyoVzeHvFVW14n8Q8NpQ7P05NZ6dumkvLjuvKRdpq6bScl23wYEMsqDpiF
rmdLs/7QBD8kxcXrcZZv/UZrzU2NCtwxTy0+EmAO9klEKxTfeDH/rVXW1CSi2X4R7uFdNqeoeyqn
0Dwktb7XMouxqWhNVp0EEG8apNOb7141e5CUpYra/DyzFm+E+GFsKicCP4Dx1uYnGtbnJlr37WOa
e1vsaY9TFczMu39XrT7cweWOzh9/kRJ3UQbovamHBv/c925Lb/Nxm5ch3d77SAE00rnT0zd6etaC
UFibh0RGZobHAUAB/pH0wmIOuiTFQG/QA5Nww3yOD8nJK1gkKL0QI7/wqKNouRW1RQsO/JJbK/IN
IvIz620Z4ojf+9DprG99xXBvmw6+utwkcWvqIGy2RaYiby1m9QYLCWMZnzrYcpOrR+qwVwlgi9dV
S5snQ48Awizf/p4lBLwpvn4Yco3A13Zxi/oXa86j6ToEglnqVWtuhokj2PwP/9yq9lszVSjkijGo
aJbiNnNV5wDt/dlRwGkP6/13FAJJ0fy9W8uWsWwz/y/EEdVlDSRTyp8Get67hHW2U5beiyYhWoPk
jBOvde/2EyShI/4toIHokcQvm4MV7gILpccPb41ILpvc2CRqaR3TucWwIufsStxvTgXyxfMAVqrk
g6ZABhpGlt2xndeXub9hpbApA5lR2dzJicchUmqFKiOC9e896XJRYt/SaJRYnnYiKQrFRjw1kdKI
ZbveL7tJrYeizbdEwL/gkqQukzo71DPgalLRAwrVPdy3+n/X7Ky2kQ61VbSq2yNFKe7MMrIT/ZFe
Alw/iuSyUCke/pIc7No/G/r3xkv60zrXw/GAgZhulptPk8Cx8RBlnRJUNJXpCf5nuvOTcZOYKbA7
lpQC+bcePA8EPI/jwZifI9I+gAhEOxHd1vKILXC4m/jS6vPygxgDzuuoybzJ5s2ECN4u9JNXUSQ2
ennpcAM4iepZcHUcLjmZR8HD/EaaTYXZRPoiT9+64Gao7lUooNso23eFft81GsgWibCqZYGNqJXB
VUxoLgwW/KQ86uDBkd0MNnpF4zEJ9O2YbLUbqVLwzgRNeK/ZZnzfTpp2Qmf16s9OXGGUTQdPCn8C
ZjO3mdRJW6dEDdgHmMRivlUTavfzZ7RTDbfRqz/ZoiCYhRaR5oa+sYWXn5yj1g6OmqZJB9MLU+i1
BCryydYe2qIq+F6GBFDnLE47b6FqVHt1CjeYhHrXaXyeNLzyMnB/1zQB7iQ7qYUbD+G3Tho5IcA8
Zx9CWXyKx981uOlr0RXm1WhoK1JStVC3Q5Sa7dB5raGwbkHdyvRw0mbxAy19jyY1wkOVfKiYzXiD
T/UlY/JQy4irqKgAhJKsg1Mw7uxocrjQbegMwW5qtaPkV9HXQn+btEA+YPtrbuNeelRiH404Cd6M
Vm+zrNDezOBLB3OonsfDOChhFTAHNbG1JfD/u+7TA/KXcL276reGrZzkRgpDW5CWWwCf0xZJM98t
k6jcTuNeidXpLNvRa9gOkJpSLJHQc5c3VZT3e1PXo5tOwbl69vTJJJN3NTfvMt/fFCOdY2vaiPkb
UXNQsEbcJlGhYVzsZ6dsUp65Hu08ACs4Ox6hR96/3OtgYKZiCxROghdkOBisVfyeICOKTZ8ATC4n
tXPN+QziNJaobTc/pwymApbtyYuTfxsKiDmj01svYV2+GmoDf7SJ0vumH0BIBpN9Z/Zj5uqhUe/W
D/wyjUIEP95OsB/cFnFVqy2yO7Tc3N7nJuD8e1HnR6rNghW+FSRb8d1udc9xU1MbXbN1hrskUDzX
Qy5ya89ZWZOvsBMKID7qSUrxgsf1kHBXqI47TH5Ut46hZUFdaEETF8pezdCQnLBtKA+Zk2wSu1Xw
y4zbY1p0SNCHQ7z129jcWlMFzVQONzj4+nfrpoV7dXayFJAaT7fUiZkxP505Z7ejZyjY8KDl1knV
A0YQ8PiqQcOmzEW9O3RVxwg2jW0+OG0WXYiueBtguSCppQ4+glXHrG0/eI0Swe4YIuQQ75oetO2y
GXUTt9j8GiWqgdNW+Np0CcbZTWFsSjs9xVaMCYBv4YuKQwmweim4swu/eZj0qnmoo2rXdYjSiZyW
DcpN2muntKjim3jeJBay+NV4nXLoPLozgMX1f4ENyR6mKT5WuTWch1jZ/TLQFAVQZp8itdMuCOKX
R8T2N8NQ5i6U4AADZoNvEJGb/WjToGzEMba6VwwbqZyMO6PqDqaV1qeqzwGV8eG7iNS6KbwQppAW
78wW79R+GDY2YpVXj1zjyfq2sowcPV77OccsCCRDcucYeeVWNuq6xhQ7R6WU6y0ShFAbjdQ/B1rn
+oUt/Yhz52zjPDoi2dHIjfcDgfsYCEIFZyYfG/0QRdFBy3NYukZr/xPF4ZOS46EpTX6Ha11NUM9C
a6DHwgKB5ULeNGWAlPgsgi9lhXHEg49QFUp+bpNnPsG6EQHCsMCt0pT8c9L6bpZNX6tG8TZJArkg
6JEuLfUn3aiKZ/iwkNIdSKgFjzFtTX9neZ62Kdr2a+fluBkl8VepinayOZRIcIQsC8RtyN92boqo
/aaHeYhihoezjEdbMk1i7mFmnoYSYWGaaH6KU7XGpsh5DNLmfmzH5thC8nN7LA5uYLk9lh1BaEly
NhFx/jtTkaVN2oKKhdU7ywLQT7NqIrsGRrBNLFlubFIcagQ+Kxi5za9GSV2FCR/sNOBikWcfmnkc
UCMlTGhhpkgAgjjaJRQ4B7wLqniYeeoNlpCxrG0LP9g4EZKfSmtBGpobIzjQdqMi2usCvXc2U+k/
lmo7Hpy0qTZmDpZFxQv3fzg70x45kS7ff5WWX19mCHZG0yNdyD0ra8tabL9BdrnMvq/Bp78/0v1M
t+tx21ctWcgsBQkEESfO+S9pYZsUxXl8osgfwdTnSMvjfGeuujztcIWa7ki1ToZtnVojQKmwhdCD
pnbsaZo5+aYB+KzNT7aeVE+R0r0I6GzHgHXjkfCX34oHX83t1gGdWdMpaM+2yghKHK5UqIXBOi08
ygJeoRjm+uIFPev/8ogeYCr22oSCQtP6Q2owC0yrVT8OJEzzki47LW2/V6B9KxAChqzWPEMV5q0I
rWfXNcyD0tbmLW7jXwc1aTe2ZeBrmPp6HRu7JiebkMRfRhSZscfIn616bHamvM0NR2wMHEh8yl98
piCePRhH+qHSZs3v1Nusqjqf7tC5ynrxOR4kahB9AngtaLN12ZTJozUHzDco/5PHEBTEhF5dCQv/
6kw4e2Cs5Cx0GR5s2FhXqlBqLORROhYDdKUZWktOWkgT93KRs+n75noqa3FfTGFzAJr7NUUgojT9
CfrVtreUa5F/qhtLfURYV+6jvKxXllDGbSpIPprdYJ3sZVEY/V3T18cyiLR920SwOlJNgulTP1dV
aEPjEfq6Lyi2I9rpqU1KoRyQ3NFskYEwlQToZhP7NZ73fqYj1KqXhevzLcPINa1PkWl9LoMw26Ru
IdaucMaNnnS72apK3xyMCC7eOAH26OqVk0/uPm+qbdsQlTWQ+JiJ7RRk3a8IVgM/0eRtZk0djthp
j1+4cNdqgkIKNOvuyuZL3NWK9dgNdX1nRQppoUlbZdBs1sqIu9fcac8p5q2MbBLspAHSTW/Sdk07
aA5jZ6W7sNDXGplRJTS1tZtp53Ia5qOGKZSXmZN6l4XUWYNSuyoaDB7MWRlpYZjeZdUYHWztC3LE
ynVnZgHzRhXtjVSdGAWGZ2izcHpj5wC0HA+E/10kTjU3hJ5slC6aSZwHUvn8UMRPwSgHT28TdZMH
oX5lSlxZWznmvpOe1Kh1b+fhrjLA5LbQHADXkrXBdGI11LyhedL7DSFFVsgOQXsdjzS8hTdQr6jZ
mbhODZFzdohdS4WEaNwiL6Ppj9mAYXs/jM5+sb1cgSdQaMTZvtTVa6Wxm1VWK5Vn4pTD2wl3sepP
DZ/djAHaSlT60VQjcw2sx4ffj+1nY8fbkqpX35YT1ATxdXRHY5P1vXLAHEquROwgJdou3Wyi5V7u
fgQg4bdGQaUEv/tVPuAfrNb0iFPZ7PEKgd2ERxfR0S7FSczPzPIs2kSucjKztlt/ToSBjBAkFc+t
hpOCX1ijB3CFrfo5M1SK0EV21VStc8LyzsHZKu02UYs2Dr5dwCnVsQL3tK5DYG4yzE/O1ECwboyx
OshRfzSbaOCXGBNUf6u6nsEY7yNpA6E38/YshNWcU+JeNdeSm8umgXgNeW7sjy87hyod7wMTkZ9o
QKnBTRQ/bJ2JFBV/aeZyPimiuTemvjmDfdLXrgyJqFxIGqEo0k1ZKXiaYENRT32wp0fjwiDlFzy+
cuzHSb1ukwBQv1MjT8XrW10OvmzTxcqadBcwKCw0hJLv9E5p9o5ZUfXtMh652XYIcNRJtOrC5vNk
FehrT25+bdWDrXqTGmKFUSb3f9l2+a+dZfNBj8rDZe3yZ3zkeDRZ8gpbLUoXwzhsITqo95baTff2
6vL/y8IMW3R0R1J3f26rhfW+D4PkygXDdV/H6oT86Pj45wHj0IWrrEGA689tVr/5glU64PEBDLyj
qsFBc9NXhBjCe4BQ4X2PK/YmhY+9+nOb3tSQ11qAe4WWxSDBGmc7Bk57ffmLudTna2Kt7WXtsuja
kayy1AzaqxPeW46z0uwivh0a5Dg0S0/3GhyX+zLI9FNvyZvL2mXRmmjb1rAOdpdVtUjk9TTzI5fj
Na0Oz10PaQEHZnt72QaboL+BwrAlil+O4DBZ46QEB7f8dkQt8ua2NXAw+3YOjgCA3a+MEa/vy7as
UOpVkSvBuu6/Vkpv30MIte/dfpjWTh63mL3jNwMif8JfR4nuLofEOcq8BQO2r3YaGHPwt1dtQZhr
gXS719qRYg7+Z97l4G+LcVxExItgV4VwrsteP48afssEAYNvL6uTncfnKtmqo6WfU+KZszo3oY8V
Rr+/HDAyidons4J593L85RDUU9LAZcIbTsY+t7T4Xqnc4iAk8gdZ2sT3ybKoFmhpY+QlmSpWLwsn
YoZaA6s8kBGrUmxlkNKAcD+oRukDKDQeKsxb/FzXiBibQn8gmBvXpsAB9LKXB+TuFmq9X7qz/hCm
Vnkqp+rlciwWR9N9UEff9qXjF5XHIueoxtLbSq+KLvmaotgAQbqJDk1gtzeUuLTzlET5OoLImmF8
4iey6s+tOaY3is2Ef1m7LNxycc0MqvHbtiA0dAiszD0CDT8yZ1l0WrmB+53cfvsrzJHWdNByfdmp
Yst7W+Pz/ucpe7ewPPCkYn/ZhquXPESLuv/lDy7bggGCfwSD69sRDuWBApvK9WV1MuLqbgpguy2/
ssA68yZX4p3Wu4lvIZ+374WhnqsOSLyqMzFrnFScSXmJ8+TStga9u7tssmILo/XZyreXPwgma7ga
9OkzQZE4XzZliXsyKj6My5qj2RYAJmVYX1Zji4el1sO6LpNdrTXi5BrteG+ME0oflfaBwXG8vyxm
J8EZxuzEMmD+sa1yHX8uRXz77QhZOtQVwNnr1AK2iY0AXdRjUS1EEL3qw+mimFJK9TPEbP2JB+Cs
FKNIr43aROIvEmILDbu7Uzpc5spOcz/KOtob81x9xbn6MBVKfBrd5CVYtJhdwuwre1lYtR14Nazi
G12nblLXZXvuq+SDrBQeW6jPtPICKY7aWiluHK0KqMnXqXdJEUQNKh6TyOuNqhiNZ5i5snMav5i0
63oQiMk1sbuzz32fr13lIzhF4wa7xYYCLUTzyRLlU2u4e77NcGMHSu3ZCDsMhbi3HQQqupc2w9Jp
RKULcWib9Efk3BUD4i+Gq1dIQ4fuTn0uWoDDobqSmCafufVNI6z4tqR/nFPtHoCnXEG+dZk6utPJ
nGuxTqWJUsic+E6kpx+HdLQ2Y5OQbigLyq+mvcZVWWDiSM61myLjqMMV1Zv4dew19RBW9ovTpse5
dOO1Ns8waLQ6ew6trepoxHaYZZVkgX03qdUnNbOVTZTENjXfPL3pYuULjEfUZOoYpT8bjGX0wreh
PZXBdGv09aMhcvlQtpmCl2L9uZpydZ8uJhDMJ3HZxEVyL+wOyTKk0QhGe81L0jS5LaCMgdlWg0/u
eAgsC6mHIcu/LQTGwbUyoSsWV7N3CaczvSmwx6BcGE/zw2iga2hj/ppORXKN505ChGgVa9GJdrND
ZDT+YiPu4atVbN0UiGQsBWCLsK36ostoemqlfZ+aZvhF5MlTYTrYS+Xof0EtofJg1NFR1FNwsIcm
2zXGVF0j1V5SQUGGkzg0PIvcLPwYAPAH11Ye7aGavwqEZ+zF+agIMsrOaBPg7i69MamyR6eWxmqO
o3aHkoDwTKYGGLLWbXNAepDQLFQxJUkrPAWjYLjth7576AKre5ALRczKh/vLWqYVTEkjdT5eVidN
VOtKq/rNZXXEPGyfwRDw+q7oH1JrGdDgj/55trpQNqlmm7eX40VsW1jUmhVafVzKNNJ8E43JtL6s
uvBHj/hrMHdc9kYNQ79pSrSLWLss8Bm7doyRFNqyieM7OAII1F9WrW6EkgemfXVZxQpnvgrJ4P9x
Njs3lhHssu/y+8zKfp6tQjtdfnswWslqoPj+7QiZN8zCXUmWYrlUyXhxnZnF42WtG2S4iow080IZ
RDcDzmo3gBZSL0+6gqwD2y6LZAjESsgQyEdjKSsJmx5fQzW8wRwYzX0UVG8UVSkOdm3cvtl+WY1g
oprDLK+GjiSBd9kWDh2RCsD2zeXvR2o/YOzdZN0PtXstp1rdNhN5x1a3adCXjZcF3nLeoPJh/7mJ
BKF7XQKo97spsb+d4LL3skOHGL/PsuE9rvTXalMNTKy0UqeCHlnXXSQfpKPO+79sk3CUNsxoERxY
Dim0xroWbcSf2IAbbOLuq2+rzE5wKsrHaLcMPxSBWtMH1lEz+1r+Rm/L4Zp8/mXlskD8h51IkmAw
JzsKLpf1yy5NyvwYw0jScs26NpbFt1MBLs69URP29rKxR58Pfno7bJI6m69RutUOsNWwOGXtsklr
tF04mPPtFMk9FMsanZ3ReISyTxzUq9/WsPPbEvUFd13kGo+pmWzq2SrvL0c2Il/P2TR/W4tlvWrj
2f22VoHExa2qPF+OxAnca+ZGnuOgMh97jYmj0bvf9mXNFy1gcjq7pnNEDqh6rHKxsaNJ3GWjUz4q
cLH7NGlvLvuQIEWjDO/sU5NV+cZIKTcYTnNf4vU7mF6sgVPULQdsp5K2lAEoUGehvYqH6pzMuNq1
0azfg2lnxpCoS+pTNjukKgofvX/aP00vY3K30wbyKnIQoac7GB3pVVnv3V4yBOqqdQsDSVyZU3vS
F/50Kp3wME5od15WRVlqyMpYBGsmMI8Ec8EJoRofZUVnFQEd3abImG0V+bFJmvglJP7z0Slrb12U
BT34/CkihHa15QN6clo0BUslKdaVmHu/yBdyS1EcK/jiqC2hDZKca9GbL7SPPZMq83EwyCmE8GOj
LFWeAfjD88OrdJ76IianLL3k2tEcI/QGHCIbR1NfU0U5uYHevORu8r6+yJBJfLPaHLs+Eqv6DmOs
F8xL7s1Qi1EdrlMwAiK9CfVAP7kVDXvZlCyLy/8cNdG3EEESL4DphapScIbB5SlT625xs54fprK7
Hdy6/JRQS4QRkwtPR1zJtzOlQ01PdFea1tirWbcRLbZrCWpQicnON8+25d7kwdbK0wZEDIsYUym4
SauyUBRMt/TCj4b8nEnILmWF/Xhm9JteONU6p+/zw2Ecd2oR2n5lJRrCIWWzaSZMa8ciiB6LIRU7
S4O+b8khxSyj3mZ5H68tfV9VY/OAsBRjTI9oJRKrd5e1zg2eemXqri3byh5ljCwUbCQI28tqqkS9
b4hJ7idJBrIL6T3HTH0O0kHfFnPeP2qIeaxb3TLBRo7WOUVSl2THMmNuwKgPd3msZQ/aFMbb0B6y
tZW1m3e//ef//PfL9F/ha4k2qwzL4reiX7BBRdf+/k433v1Wfdu8//L7O5Mo3oCJauuYS9pCtbVl
/8un+7gIOVr8H+rMcC2SKN71tnzOVOtwkTKtZ9XhCWpT4DG4lJjmLutTGBVXyzFaXH4IzZlxrarF
XUjHvyrzWf32v8u20sgDYBTsjfDb403iOno5DrFCNIHhOn9T25GLxk6F/i1TMzPfXfR1LguCB4KO
vL2/HNE6lne58f/87s7by5N4KSvJmAeD9vvV/9m+ltef8tf2v5e/+t+j3hz0UOb8++khp/ilKdvy
a/f2qO/Oy9X/+HWrT92n71aQr4o7ede/NvL+le+/+9cbXI78/9352+vlLA+yev393Qup9245WxiX
xbs/di1vXIi/NJDl9H/sWx7E7+/+bxMuZyk+vf2T109t9/s7RTPf/Ta+Xv5r818wRV20bBb/YUPV
0FxNGIZtm7r77rcWPuyyz3H/g12uazsWAk+uqYt3/7q7P9rnt9fy4/b6fXPlQoaNBSI97PfNFDe2
qiLtna5L5KhuoUgEH5F6Uyf/L3f7g8/h706vfn/6ocoGGTkVZJckd7+SCtRuYlspV//k7JrLK/jr
N4abcgxzF660zIL0ySZ3FyArmtTnf3R62/n+9FmgVEXa58na7KIk2yLyXsYfk9numut/dgHt+wsA
/exN6jTxWjUque8MqRxUq2Io/EenXxrPd48nt3VZ1kW0ZhCuPmmq2V2pk40s5M9PvzSRP3u6fzUd
Tbe/Pz11TpVCnBGtJxJpeEuHjpqtHT0zbyWtCgdVTYd3+/Nr/bgdafqbJ5XmRCngFqkkdlqFdHcM
6/loj3knfnEzP7yAAarz+5tJAmGEkTTTXdWRi9h0iS7vEBZOw1801R8+LM6/XPcvw4FdDbnEhS0E
hjY+6hRGvKQb01OsF8amLdLm9efPaXn2//ZODOHo318GAcYoVQcuY1jVBM9vqWda09jcxno0PfZd
NayaRHHuf3615eH84GrWm84jQYJuiqwRr4R5au+bDKXEoxZkzbkDAVcdf34Rsfz2H1xFe3NPZp3k
Y4FA/S5Ak+RKRedjF5YOIjaFlVDmL5DfsQexMwFB7IpE6a8wpzRyDwnRYhcT0j81wDQ2P/8xf3PH
6psex+XhzcDFk53Ra7NHg1GPdWolj3Fow+L6J9dQnTdPNdJ7iNZ9ERE8O0DzUKyiqpGkx3F27V+0
xh+3dtV509pLxVGHVOKlIIVa7XoDOB0YCaNPfnELf3d+7ftmOIANcSQuezu0ozrbR5gsjjbAqDLl
Fzfw4/eg2m+6NqmHyOfHaghHoWH6GgrRu1ehsHJtTxkoC3c/fxV/cx/2sv2vX+08ZnBj6nDXK1Id
15BhU8Hd5MYvBoAff66q9WaE4d03biBEuIvquvtsRJPzpTLS3rcKNLYtE8tLJj618+XndyOWUfff
vyRVe9tj53bdxYIMEbbxcN01NWsBF2TDU9jG+OSgMJWrVzb6ZCGiI6KPsHPOR76mzwBUyL38/Ff8
zTPV3nxCligq9CgQP0zNMsz9SDXhvdeOyM7/6PzizTPNHEOiTJuHOzvs6mtFy5UvjdJMyi+a9vIV
/uAZijfPMBlTKbWwJq6PDQTEJ4w11e6DHej5U1cwn/R/fhc/bOC6+7aBQ6UpUMhw013emNVSnwHg
kQ6OAgixKF9/fo0f3gqizm9bNxorTSZGa4tme3WtyKq+1lqR7Cw0gm6syJYff36dH75x3dXevJFp
6A0ZFkq2q6rJ3pdB4oYe/ojd7c9P/ze38bZVBwUFJaKaFPogWaokxAvBclBZH4OgRHfIMn5xHbH0
Xv/26nV3ifj/2htoc2VStR6yndIW1cpKFOOMaYm11s02XI+5I1cDw+EVEWLpZSOO2nUJqB/XCoSF
RRfPv2iBP/6Mdcd5897SNrVj+BvpLi2U16YRgjQTIGQEcextjr4C7Ab3I/z54HnERsmbO6X6RX/1
40ftOG+eQIGcsxvXKZAIKDNIo5mfrUFClMLwGnjO0Gz/yRt17DffmJpNjaHJvNq7Ta5SdcW4qaBG
uOvBn+wrt4t+8SR/3DAd680wWBtJPGi9mgGDhAKC8G5eyw3fwjyt/8mN2G/HWW0aitykC91Jl/o6
EJ5m0NaAfDAVahpVzlj5hFP6TwYrXX/7maUJvuetDrwmc5H894sUaqg3a2N89fOb+fHTAtz+ffPX
52gQQZJGu6poTOWD68gqJ+kfWsus92e5kx9egDnvm8micJEQw+PMWGslJitAQVo3OqQS3eDVzy+g
OdqPv2FdffPKswgBENMkH1klEdg8Mc1PSQ9S11Ka4WMheudEMhUIiKLWq7E35Q66DsYd5uJYUXXy
PBmKDY1muAm16jZv83lVScCw9AMvyNJD6Z8nDIBU8xDhVbZHvV3xB1KNazO1hmvXTvV1aJUtJT0y
QArBhZdMwbgTCDldNeAAVmni2DgvYByU1k4Pyh6wZUvCLPGzqTJ9qvzUyJLaWeuN7PaULtuncEE9
DsBFX2CBDRDfJn1bAbPyZYJATh5EWDnMNVQPc9KCO4mImx/mGsQWY5RekRYaWe1yOKmtK3ezAe8R
PFF4xEMA9XGdOnXezNHoy3IcdmHeJfsJbtFKaVqKVar6aUIf8Ii9G1RC28ofZDT0u7Z3kjUZ1Wu1
gxvUJyZ+aVm4wm27gG/iOCcEG+VO053k81BX/W0sACBXpAQ9QLLjRjXScYXQV7TrSKMC0i3TlUgD
C+ej8DTm1WPtake5pEFTvcoolhb5SpjObQW4HlQs3UMXRjdGlT+rg656I+gJBNOwPM5MsAk1iWWP
uvfHzlAUf6pI9qipBAAZ6sc84jXr5Aj9Mi+RYIM0vAtsR2NACZJdHieJb2NQxpsr0pVSyMyBDBi6
FEvl7Llpjlc9kVXoi1bJ/a4PoFU7mesLbVG7pwguut5AQHxE80wLbrPEBkDPZ+SbwtIB8znJvs/n
18oaH1pIBJ6S1p9LjSQqaqQymx8ajcJ1FRztvvTGwnpFXYwIPpXelAyftdCC72lD4tXGlVqXVIxH
d6XPxHmuhS9V9EQjJWWffOlrcw0Y64FRRN002uShbb9Nh2Al6nDV2vWuyuJ9i43OBi2xFQVGX4sU
kHGJ4fO16z7INABu1qNla7XXw60CRkrROuyM+8R2P5OhfFBb1fBGovFKyVYj7axyBkSV7XQt6tkL
khnboQq4KuxuBJgTDBv1/gak5tbO2n0dznA6ezfaupPzMSlwC5v4lVUm/Vnp72QNA8JSUAiMj1Vk
ll6aFRsD0CQqV0yrZ9WTFtZXGdAibcJKcYKdLtwHVVV61Gu7jaEE0AuUZ6nEL4E+rsicq5RIoo+z
iG4dvd8ObpZ52pgDyESlNeuds4Hd8lwHuDoqzXpEUUQoDTIClmivoiYqT1lnYzzhgLSo8bMJdTPy
kznMd3Vf+uHsbssMS75JuXVltBpj5O7qSD0b06tt9ncamfNIgnlvzGSVBbPwFEu5NQ3NWPcTc7/W
ScHhNQ0YW23tZIqFkNHgz/a8K0IYgXU6r2areerwh5j1xPDSqP4Inuwuk/gfmAaaVzEuJlgGtHn1
HOMHgA5NvVb0Hv1WbY9mGr+K8lanuivVMq8sQY1Yy1Bosx1kCYsvvUhfKXZdRZpyNdqVl87GFWXT
900U3gXudELTOUIljTZtJFt42Fun0jZjObwAZz7ZKhKeve2e2pxigxJsbNx2fIgjWzD0O6DMIPJV
yvxR5EvdOle6+Ske7N2QaJhsEgOs7D5/AvNkeQiZvYiouzHq6t7G7SAdSC5RKOq9CN4r6svJuuzd
a7VWNvCwP0IoOTj4nTB7GT19EB/MyLDg7bjPXNwTNqUiqcLnCIEPCQrHU7OzOuq7ZS5vCzPd4Fbx
PmrEemjlQ2KO1B0Zv4dMuYsBjXVafEzmBLuidmcWRbEK+gjxNBeFMrFQ6gp1Eyj9i5I2RzWCUgey
XM4ETNXQH0cjDnZjNDgf3GZKTWCMMw6gqiX8vs5vFeIrr3BLTJxwA2iaz5WdnmGvQoGtx107Avm0
XKj/1Ma1sNqiKI/0OsoZlls0+wKfI2TZheYDWA+2mS0gpU2TOKaNiB7KAnCxItNjEgkcEQqruRpN
62MQLIhtIrlwMA6NMsL9dFWqa4mR9bpXjuO206evRhd+ljPi8Eomyl0Vm+WHSetv28TY2prwosa+
inrrIQHU71upfOoCOGUZzhGjEtDirWFV5elpSAhKPAK7/iubKrSOxxUJ1nildfik2tGqbkcEJ8cH
BX+iTE6nVmp+2rW7ee53GTjuSnRrRxbHIbfDRd8p2lhdh/UkSp4aMvH9EH6sEoxCgzR+NgLkVPkJ
FUYBkx+BlvLHfCoQiIpIxOfOyg3i2FdUC/VEI7V2XQY4hga4U5zxvq3FydDSDVSRp5Qsqo9PxQFO
C1yB6rVYfLoopFYxDDEdWssgk4OuFxvVdV+sxDk0ubVPNafyyFneFYp6bSWm4bkhQ0HmYmuVasvD
9OA8FKfATt7HcNFoxCcMnl5qHTR0C54m6E6FLp67PDtFst9ENighS9rgZ4zmbE3UsuxuFwzkbKzO
NtaZASdGcT+5bdKt80pfYOaK+UUvhB+L9lSWSriSdrSLG/uBQgliZaIEnqfdo3cGNkfftpl2KMr8
NUDllt/alt4AgWp2kYyz5+uim+8dPB4RYvhYGu114xYwJTRj8uE56T4j+zHgRL1osHHtd+iFu7AD
iBhQilrNVfZ5HNw9+gM3Mei0EXwPWAZsRoIWhcA8pDCoYWTZ9sWDZhi+kRufgXeXvq05qGhO085S
R9Tus3FcnkOJPlt2BdTvcYhiOvdJqzb0roADkfhbVU7xIFVw1mg2+3OePChqfBcPLV6ATkDHiVKE
18OxA30U3CcU6H3e59pQqZO3M3YD4fi+CeMbco2AzaYROKBdbOknrua6GD90qXHbZDEImbiXCBda
lIS7KjqFE75maLq229RBi860VjJP1z2zJQ+pSj8vYxPckS42YyF04jF5h9fnKbVxDPEDPUlx98Vy
NFI3ZjrNHk5eHjxEWNEYJ3hTi9DAqJK61cfbGDet5+ISJDofs0aJn9RkJrqwlUNb1xv8xLZmzbtW
rfnLGJkwDO1008zKFhfD85jHGGhEUD6cYo/d7tc0rW/kQHiQjl7vuKcwAhZuIQDpVygvNjaJ5K7Z
yhDGkhEA/q6Ohd7toybdhtW8hQF5W4rxgB1D7sP0WNPMz5UEfGRn2k0z0amb6DHWzR7cFg/CntaN
RQYgTg6oQnquAuxSYMPcOZGyhj9RemhMPJl9DII4rQ5tr1nHEMYgE9rx8zDj5uFmaJSEL1TiFcSN
lzxCn200N7itqvIq1O0N9exzpDh3sM22ORdeVOUV3bgqLNSlA2MXUWkH4dQ/B1X/iW6LQIeq1F3q
FHgoxG52ENSL79sEqfIM8JBwZEcJtt61hn2V5dLy1KF3Vg02nK5TrrtGmRYDTXjNwQ2WsjtpwA2y
zK9iiHcRXxt+Bh/idNooifOSSnEXd8Ne19WvbqO561HDnCfL7+axvItxGTyNHWIT+Bxdz3GKdW3u
OjM8j/4mcEjIwdOmUhyDZue1fhEjBjSagZldEoUY4WpHRPCdbQ+nYEt1xN5NUwRzSJ/OcyJP1ZSu
IWncY78Te8HU6bumMyqMruI9iqDrrqVTqADie4k79Wv4YzYimXh3SOsTQEZkcEEZWn2SrXMnuoml
c0yTnnC6w1AgzoptOtteHZT7Oey28xzdTEb2AsPwidr7XhrxlwwmB9K7hzHUrRVym7fuwhZqSwRI
i3XY6F/0PN6TRDkavbFKZQLwN+6I7kd5VMzpMyr3dzT0950dnJPU7tdjpQGDEiUMw2iLIE65HocB
KAHJX1scpAF9AesiaLdVQUOuMMYdUFrzFMFYlGinUQ1PVVWc8xYUIz/nQ2bycfYTkyH5wbKjaxfl
U9CONUIjkXMKQmcV53QPLgrXGFMpR5xhoPW08+fZbkDogtLV9WoDVB9T7/w2Bdg5V8UeDO0149RO
sfQnnGwww9aYolhfagu3u7Tu3ttdcWPZEKFssSkMiRvBZC1TgZ0QYtPTxftmkN3hXX2dZ8W8mkzU
EJtoE4flq9TjtaFFx1rT/KDCQLkN7wrXUFa9U37EYvigRspWEeJo2tkxrpPneA4eB0V9r8TBPWXg
VdlLxFPISc0K5TQRv1cFMwatu8UuYj0aLpprqQ1uejK3SSi3pRmtVVesnMH6SvzKJ0sXodbqyUJy
9ZC04a6wUDDSF2lbw2rWjDKrwEF/MGzIdYxuVnmkGms/7Ek5ZzUcm6BNZg83uMh39fRZ1Xm+Ymoq
v+lhMQgTm1h8ij9CFF31MCsSRZpXg2P3fHpOsxOZWX+BztQjoJAMnjt2znoY+0+KqxO5EznXpYIo
K/otRWCtSkgWBKiFnwEFXzsYSNW5sm+GZkPgvK206Hq2mFFVUfaEopA85i2GXUP4aZg7rHfUzEsq
ED61m9VeZPLIRmU8iiK8kkPhpQqCMxlYlLU6Q0nraiSDowyq8AwTDwUf0wB8YzH1UcUnPbTLLeCC
jRPDgEsi8yiA1QSOsrfhqSeoQzIIHZjqPA4WLtF9Iu7ReZK4KSHFFhUfHRWqYI62SIF8PqLoNwCA
roUFw27u6sJHWX1GsDp9nzoInXbS2LWq0q0UhZxGlmyTVp3vjNm9DZu02FsKVj1tjDryUMMppRuC
0zh/HfG8Z1SjemupOb5GYug8eEFXdZZ9CsryfTe62JvrOLsahPUGgUN+tkLtwxQlj73LIzYW11wF
iOPahb3ujbKnR0W9PpO0gKl85KUeqCbgJFkwLHYlk0y9X7SBAVDtW8CGN/GIAKqbptheYODhqeMw
+8ViZVC2pyEKD/y459GQPRIWTLP6/8fZeSxHrmzJ9otgFlCBwDS1pFZVExhZLCKgEdDA17+VPXp9
+va9Zj08g1MkMyFi+3ZfHqNE5em8UhEvEghB311PO4asw2A35jZVLu0567PfYBpQL+KNIUvF6Y+W
Z5MzYjBSRjbvgFZUm86CmUnIZhL9n16oKy2hx34Mb4PvxUo5+wyFqckFTZ/SziDDCcSe6IRkmK5U
1+hbjHxZcd7Z2qjpyaJJwzVvqcvTjF/wNp3218BqKFTmvWjNithIMF4pK1051ezcykHH9TABU19m
/70WqVp3Mf2+wXA1hvAmusNd2nfraKZJUHCgLvneG2PI1vXHLOEDaGqe7+bcT/7fgUQtV/ClTBPI
tvowUYGrpvxiOfNT3FmPyJAbh9YTCoNwcCfdqgB01yf9kxPGdEMx/BleATXd1ZsypkEKJ1ZPmCY5
VFhBt/jXO0q2hz/+ZDb83sDChLV1aiE2bUReLVqCdeUnnzNehltC7tkqAGuzXqcoFre85d1SLTVB
4mLYJX7qruakfFaTevGT+TD302flGGa9+CMdmo808R5YUnSrKqh22M+y7ZSGr7OPZNeVu3ZS71qU
fJ1BfullscZH71AZVj2rkex357yF8iYmZOLLzMUrEI1rnPt/S8493Kbj76CQeMKWFRuva4oVbuEp
qBvwEIn/KOlWcdhWkP+vwUbVyUYp3Jw2/Kmy0Mtm5ri/8jL3o/FgMIxZvg78DPxyGG7LqqXivn+p
TOwfVI+SUI846wP/0QrEusicjWLQ8PqSYd/2vjtJOtQOn7LYOurOA2Vecfq6YZyFJZ66uHy0qd/K
anW2iuSVUlRqByc1bmfKUC6Zbk/+QAmiTmkNnZy3JcQuqPtp0y0VhZwjHXUJJ2T4MsEL5onuYjcA
0EGmE1q7tUxF9q4yNkKewJme3y/+9CNshtJ5mZN1XuLnTLBzrKkjmPmmIs4ukjZ4hDXPpbgltUZ6
DyOuk6+uVe9FXJ+CSN3NQXkgr/soWdnPNM3NoruNyt6OQjhqGQfu3EDwFLWvgYTEbo/eQJQ/3iu7
5uDTXVix0FNVcxrV03DNkVaittx7SFu6qMsNCZaVI+CFZ2bbTkAKgBu0DWX2JaJA195VDndEmxS/
xt4+Ob79x9xiSR1u71JO54BUtF8EAL+nHVUN53YsTqqb+L3QaeChXF3TrlrP2ck0eIyKee3a6cmj
UYz+m/mE7YijvOEQnp7wxD64CKB1TP5QWse2HL+cLLkfg+ysbQudd9hnxbznYYNV094Z5e0jCZ56
6F6n3L3IUf9mUqTkmJa6on+QqrsSbycA356KpiDg5T9QXUvJhHshsvUXiflYeuPeE9UfUyKNGKzB
BTAA44X70UK2zbI9QbFNDvfd0OFKadwJjg3MBWrvhz5YW4iCVA+8LTFhDsKh26W5pT17gZK5bGw3
vtRLNqymgMNkQK0xo5B01aqR9keAX98aSqDX3kdWys1gBf6h7JeJjDtB7bx5MAvPHAjvK50N36nl
HmREBRExUXSI6DA4wy9ksTWYv5U9qxec8xL8bVxyDaP4YsdOV0QZ9qSYvsrE2mu8w8bVx67PPgf+
BuoZhyOj6qmamB7IRPz1Yfczbq4oyGw4TIAEDMVOUkS7NqL4FWFSJUkdCa4+Wst1WjFzx327UWI6
JJl47dP6PsvRmgN5MLr9qOdg62nrYWKPt46b5ax73nVFwc3csyUdA43tOd3Hi/qUYFgCnyS9cXy0
QhJRzIvPbTF9NcxWJ450igRAl2wXifItnLm9tcfsqAMhnNUmL3VcPSTKu6N/b+Qq4TyZxrBM6vLe
1/Zvs1jZsyeS8tonWJy46561r56J6z7GI5ARr3r1S3QtW9zVRj5KezjLzNtUNh/s4D2XJngbvHHX
ePJe8sKrg5yc75y++UP/HlvZtPLMjQFFhUHJI1pRnuAn/SZJxxdQ4Nz5o4sTOLiz1G+CTsERe66P
jH6bgMaPTvSfSOqnpWp+0QUMNAHPF2YFDVOSXs4Vkbh3bpGrOxTxFu1xI4c4XPk9ZBqXNw2xuK0W
tWEboYf73MLM3jv2W8YLj3HZjXBOc+BbTU3bPpNsY0/BJXOSpf8702V/L/IkXYkSTaEPDsaf3FXs
T9mqrayz7xX1hhfDFR8FkLOZXqMMQg8lTTT5zTQ9wGX7Dm2+r4kaMFgoWqMdYhGOE6zcbuqT5qzF
/A4PiWZ4fx5XlCHNa2HTUdUrY2Mzr6avYXQA+7BM34jZkXJLlku/pyTJio0rTcGbY0rv4UgQirO0
uXp0N8DNCcrdMk/0nmZL85oTJtO313zzZU2VvW+duOo3o8MYaA0iew84/m7ipvhpfSLmaeSyqBJR
sEsKqHwtam5Um1cZqz35pGCNqYzgTgDzonDu7BElygwHjWPxIjV2NphikxkftenfTYfOixy9iQa5
TpQ4+Z58dWLvsQtpqaMp6tWXgDXmLKD2mUFNSp/VbjJte7oJdpxVIZDZ/Ils8b3tbAfzpWk8fxPy
eaWrShkPlly3XBofWGmRO4+sjIp76c+/WqZy3ml58G0sdXbgYNQS8SP2Dqq89egNeOK9+m8S0t4K
Y0vIaDuH1TEul2NT1ncyNL/1rPRVDnJXWup5qtyvxXHIWkx7flsi6PabqoprrPCFB90sHtJhzDYB
b95VZGtvW9Xt2c89+Jr6I7X1vZHR7ywtyaqIV6dYrknLOzB2v5NuufJ1Q7Km7TePR1I4dGcXRbdS
9GGQsaFZLZ2fZK0uFKHdSfZRkndIj1zQkHKktLu/ls3wELXq3hctksq0LSaeUUF7Nr48yQZYkuqQ
A/wNzpQrOJXNYsB96vzcN/VVJc6hK5uTDatv0QhMlupIkFcvMEoZ66PfYlzor5h4+YZz+l6O/dGZ
rI+68B/Ske/u1pQe8HdGoVp5k/u+hNE+Wsr3zI4Jl/yEJtzBLdrXbr1X7Ee4F462HxPmHC9OOq9Z
45WraEiPlpzpERyeQfTBMG3OWBh+OWIk3ST2wcLFi+QE61EH96CRKDtzd2YWT4TsH/PUv5Rx9+Ip
FE/HmihUjF4CFEHONn8DTaS+j7uVHuc7CkaPBCk26eyRUAmi91LML0VQMe907oX77blK0dyz0FkF
lERy5vWuY2A904gJRsIaUyZwqnfr7t6xx5cJU25sZ2dBEN62xbE1zePYdyfdMcuE0BcPacE+1W4y
VpRgIRqG5LWukH0jxepK9L9EYdXrLK1+ALnXa2uBitCqpyZ1f8Y05/dgEdGWwz4gvFhHUq2lKS82
BIxId1d78pqtO7Tfzui9hDW1LKiMGbp09lLVyOj16A5HihVQ/+RuaBZ37QAlG2dFgNAaf/HWZ0co
uem78m4p8nPX+Ne4Nd3ZSsc3x4s5ulTll99ZD3VnAXgZJ1A24VtV1k+jXz8EltrybuBrCZpDnJc5
R3eLDTSgQFfuIU/Qrrm01zoVL1wCm4m1o9MvryS6X6p5ofDYGT6aolmrFBUj5RLyuA46n885WOzX
SKGTF0X5BMhyn2UhMnqzzWz6Judc7yzahNxankXYXWtvebHFSIBEDisVdN9mTD4mGT0XVB6tFeen
eOmyTVv2tLpInmMVC4vGsy5WXN3BVGBgvgnRUTKtHK3vReX4rB5po5hE9sq4BwNybGYi7jEVej7r
Z+K4ZftH0VBloGoOaLbrVo9smmv3qXJwl0lXHsivbjJ3ukyIZEyZNEr2qDbMlfd9d+s4YLXgVO1a
BhHkrHrXJsnViqh3T5hba2d8TcR8CNquWsNk+SgoViJStZP0o4du85lL+acnHbTvb+80hRRU8+5m
owDQbPLdhzgqIcywol91g1Ovh3y5Fx5sFMeuxXmpu9cQHksbLDz+m+sUIc/lrvko4c9xaudgr4aD
9J07tcg/0U0UjGQqqAZbBkgqfHOR5ewWM9zevxQJhtqFoMHr5JSPSFXuZIOm+wYDQK2cRUKIpwvB
0j2XXE13WVytiZLOxxR4FF82F60RU3KicVwy0ObJvu59Kqt8+x45+tNdALNEaexvgRkxvtgZevOw
i8y0a9L5MWxvy7pm9p+ILO+neHl1BYioURPrS6Y3BKxzTVc93e+XYZbdKvOaiAhSuQAaASfOpmT6
0NH4GCesOVqKv2ALBusiRBOmNM/+SW+BngKTA3wn+8vVdrXWY2DOVj5m7o54fgP/JCygLLmcIsFl
T3fwguf3iu3gto667nGae29lYsG2YrSnDnCVL1+V6zCXpE6/xzTonDztiq2IhXuE/5vjN2qtQ5Xp
+KC8tHuwPCWPuQbK01j+uIltka7nPAcvpFOOa2nTMMGlCeG2DkWYI/5KVOrOIpMkZt9lWZcE66j3
8m1W8QilUgZ/BKtCbpJN6fcEOcFa9VX9DlaLt3DE7TxzcelWMMTZI0FaGt2xaIYbgG5nljIvnsYI
wr/4JxuWSzSWb3bYPZXCvBjLJMT05men8x9gSDVr6t1ZTU1vzAY3xv3RJ521GkLqxu0RkdRflmOQ
Lo9OOe9tI3cTtAsjWQQtt2dfVVKQvijIRqqHrBBvqZob99RlHZZIPgo5n4ehnXjLTuGWweEQNFG0
8VKbedEHDpVSh7JK03IAdWfadRmMM/tQdW7CJIKrx1O6lGWynntSs1aUmr1yLTwct30Ay3VMGW3F
wyO4tWSoezE6O50UH0E5x+tCuXLV2cmBm++U1Wg4Gc8O3XoMGTYbh5aW11U7IjfpNPW2U5lM61KB
EpQh7KCgFysELChY+BJGT7YnPU8/N22akYUlOFvmtgvfsjk4DTF3qd19REvz1M/JvhzSv35b/O4i
ONesdS8TjT2rYZ42wFReijneG6eV7DTgOeXyGhUjNDKJfNugRtXPy8R2Ix07mJDlvZsljGSlfRJl
f6Lk+o6s+ofdTCtXTA1+DH7dMYq3lu18woY566IN3/tCbHSZP7WiKzYQjlDiQuse79R9JfVbq9GH
pFjehpJTlJ1+yYIXxhydyVRjdBn8q0+2te7CS1Hj3mim9H2ZHVCp5kxzJUqCNPgZuz95+936NqO6
hl/YdPTK9jU7ZZWg8Sk/RK/SmIkazOorZNtoXQcWf27GDYxnZHLddaWsu9wMnFbQ0F3W6c1ofjlF
f1CGaOpotlkzfuYtO6K6fXfcmVbZ6s9wOxi15jkJ4/ekifZ+Mx6KLPniyr+fKoU1mZNSlSi19k38
12vT9ZjH2DPqQ25Pj25fHHnhQbh8YfH01efigu1n5ybOBaBetiI0wrlsChjFqrOIx1eTgE6onOxs
dfW2BMUI86dbOU31Qw8zjo+oeVnsecvCgzMIR8s86dZxVzwFxtoEYXjIQo3fRsB1pCru4Dsg7sSc
HqjZ23WhYY+XmWM8kXyHSrDP/fxesWw2N4RkEeznhBBxN21zy75voE7Ruy4OKdPMnpmw3KIZbgeH
5nsFU8gv7U1Ho5rbspbt+kOZV+8jp5glzjdB7Tcru63+RHl9KvStQjL/aCv2+Ikd7rI6WSvBYJcC
4GmpUm4YjDWlDw3Z82BIUWicYzXkvxY/uALLX2B9+93NkAL1tm8eIITulS93wvjHrADMxsop6tnw
48yzfJYzN9dDoqMfd+mZVcKWT98/N1I+1K4AkQGyn20aJQzqK+5mdnTt2S3UobDw6tSq2feLy0Vm
NSunxNbT/fGzjjVYt8Dbc5673N9l9vTKaH/79uAkRdYM0b3Zyij+vcygcxR4WSO3wTCu7MYcgRXQ
szu2KxazuxRgXaJsJAlC9buE6svediFvjONDIdNHXUWnHoFG8zuNPGF3kbQ+7No5R67PwpzHT4NS
BLeqogRz2THzYUQqqha9FtXQhPfYeymcTc0Oqt82FQSlCfANK4Na5ZbtDhfNb0CZFh+5f2gpaUNL
Ddhn8vDyYyABHCWgWW2rJf3VF9WHrGJqTaNjmAFcaBznQ2bZsXPsd3wXsFPVObexEVbs5DkRI4K/
adMe88Gc88R9MBCuIBqWmyVIoE9OzarUOe5kmy0dD9JVhREF+Sz6LghtOW5+77Oy4jXq/ZRj9rtZ
8lPOyjlJeclOc/C24NUY3RRy6nBuo4wBSqxrr3rMW5byC+dZm6N5hKrKt3PWIn3I6YEsM3dceZxN
x4L0+GSOOoiPDokC7Ev/JaN/Ya/k3E/bTaEJ6fC2YBP0WdUmW82D/s506hzH0tBVasuvJrZfAD+t
jQxf8CJ+dm7uHgKKOWZlAJOMro9PrRi3soL07jXrIc2PSyavi+o/syJ6lxk3URNHd3UePRX5eE/K
m8simvjO0q5dJ1158YNov9hsBmKXOaQs9k6h7qageRFz92Mr9hdOcAIT+RyF3R0Okw00vusSQ7ZT
yybt2UGXLjiSuLD/Opl+90awZaJsz3PhPs1sxlbk7Z+QiE8xAOptr8qzr2cNhmVArR3sF1gG1I4u
yY9fJP5ugO8DyhSx5SigbW7qDPd4U4eYTPwCpbyGxJlCBzxn+POOgaXdz9qpHWZ9UeyGm8oStzJ+
4RnbxCsdz4KGEO7nBOIjzV1dffFY4XHGRAELCLM8GLTydcGha2v7Wu0g4jls8qvrMEZHFpU7YWe7
eDRPcJc5kdrMuCA7xSpQ+k1n0StvY4R4236bZxBOgZPGK6cGrAhv5YDjnUKsKXixLY5kluW8UcG5
nIebK5WjHiRQq4XGTK/vOHo5b7vl4GfUGKcJNNgmpM4+khd3UWvGVYTJnpLRrFqXbZB/pD2hbR1x
L7bA8fZ5KPVrNMwYQxrawWdLv/U19ruUE3rEIVLdanbG9I/KGmtb4IsBwODaOM6gzYOr4OUZUNvI
2RZejXV7yoD55TbmW3KgmMLHMdFyN5Sal3im69OU1z06ITt5kPLc0N5EuVtmF8cK09SaVkr2XYME
KONh9ux9gcbJ4sa36H2WTW3OwuvyrS3ZsY42jk4/0xK7CapwG/NB0dTESTeGW8wbn1dN21EKP3b2
uiixW5acozaibdls1sICyp18Zi4KdQXi4KnO4/gdrylaZVpDYCqIBsR2pV9t0ycbV1n5Qz6Kkt2N
N651iv9g1blNDqyvybhZC8FFwG54mgE7q+jWlujQsy4mLHsWR9W1Y/G+iDLJaEPl4qmCr7vPZWC2
VG/3Z3guAOdxjaFaJ9y3PX9gltpih48uPWMImnYldY0X7oX+OMagWCm3xg2iIvvRQaXbZZX0T9KS
/p23RN0vK+e83OkA3l9jBSf2Ejh3SuA9x6LPuerawdsMXtzv1cRJE0vABER4fOp76oeGvArXEPjp
J1Ac0JFk4Y4n07heuPfZ5HcmPC0TDqMq6ZlBIawma7tyfQp7s4gjougMIPtwODtVI47NhLe2gu6H
XKrVfuGm3Cbl/KMTXoSLiIadU7hjgqGjZC+VsalgmsyGMydHls5Y7d6BlejdFKu3IsmSpyZseSb7
riP3pVD2OhuaP23Rg0Dq6+g+r0Yb2CHzmNf51souOtTOorYB1U/eLgSut7ZTLLzCLqd9r4Ns3YbI
5zjt4CPHqmeM9Jl8zTTdA9Fnc+XYDyl3F/8rjbAIavUlioTa09CN5KNQuElYVFsZ2uUmt7BfWYm9
vLe6z45xA1PFop7hZBWjv5WxCPcqDeEuyAhTVF/XmzJnbx2DXfnsooqrP4khKXuNe6anGutjkmdP
NhCBbQHx8W3qY29FsH7ZBWFkHaxi+MyA5fcr0brxHf5fs1MNDuMuQNmrpAfQCdcLRkFp+h3oX++S
0W8FqshELB0mW5zmjOGRqcvekpvmWnV8eze7xtkpWxf70RVql/q18zAGhaH/3aVNR6eYgeiWLNVx
DP16U0UNC8+bWcGQ1cBoylCaJVIcqPemirlSchubWIGwTcSA/2ORx0W77RtiN1IMZ6HtdIPNLjUn
gc5P23Wf1M2XJ+me6j2eSaqF+YHJLT9oAfLPjjoQ2KleQhaAXMJN27RXzXb7JYMEtgoHBnmqyKLf
+WxP76LM853hJsvZcSXxzocrm69gKDmfGDpzBtAYJSysDZo+ItOv0C2fzewgyHXAM+bQYw2YhVws
WZJseyERTw3e9DGNnky35Fu+IPQPeDnrOF70I5vm4aJb+mCMcfZTI/I3qegDCUcG3iBp8t2/T2L8
y6iH64T/iIRVeONJegzpYdKtvlcmsn4KEf2n4P5/AQD+Z1LL+WcMuk2VGw+NTg/U2FnmpU6IH0CQ
daLovkypfvrtDE3Ldx0UlkVRTA5igeeJdV46PLJOOznjeXFUvNz5XI7R1emsmAtX1oFWd65lYZXF
m5/GwaGnCc15hOTne88ScmX4lI8BRoitbCAwvzi8gbt61aWVtXb7sjE9qzK9tDy9JkcFcP0XQNJ+
kistADG1udrxer5xpiIVuCjfae0Xj4xievjpepbv4iAVBRu/Ci8oQdqwkk3n7wVic8CZLeEdmWyo
9UUTXMFwERQqQzVLsz88DoUHCks3xtkw+/bzuY4WFVyI+wmeC2z/bENX9PeQyY7n68jEd830Igww
1CSO72yib8lT5onss3Izteuctr1MfIvm1YLtZO0KLwsArU9y4r9WMZsezCAle2VuT5qWjH6p2ya0
PmcfThvSrcu/+Jk7dVmcdWa7l86vgPmUvI3egRIO5uQDX2zT1dR5Mr1wFAJ1nWSRm5zJw7aS2820
4IhK3Twoxxp+TBzW5DqsKWSKLEdpxvswthv/EIxe+9pM02+ohd7LCG3Ouq8RoVlS4s5JOvUfMmv/
yxWt/hFewtYNfNLy2Lgo9IfHckm6/q3LI4b8f3/L/FeA9X9c1KjB/8hfJQNKuSWq7KhaT9nBbubB
/L30hWNtJ+UpcEFLl+bhttde9VLAXmje2kyPMLQqRQMCAqwpaYQPmWM4jNSKpReVcO28KypgvfdM
Uvbr2I/eYeQl4v6H9P7/8rH8M8dKgwALK0XGLaIyq9nmSeFXuGrmKPkPQVnPvmW+/8fn4jIx/Pdc
WloGbdlVc33MLImdtfcWXWZHiuqTsj1Sa96yulvM0toPiee03oOlaaVQK7SggrsuXhyc7ryM66j6
ykKhRnmO2iHLCXYN5E7WXDfRkO/yMp0QlF2eAZSuuCEY9egQDEG4vIrE6esfQSGmQ/2kcnGMFcB9
nJc46DlT7kfPzpJ+1/ZTl3PuqgroTMdy0H76HUXRKK45+l3yJcKFG48Gr5A66HWaRD4zM7Ymqnoe
TF92EkWI+ZrUfl3QHcLcxCPqQAgp009T29q3LXsISXDeNhmmLrnrBI7leh2IdJhd5inkJAwdVt+x
3hXt2EwRrKXQcvRvKySAE7xnrvZY5Y2AFLupcDfOlLBw6/HvL5wClVPdxZGfZfh9uL/bh8bEnG6x
BnhBZC5W5w4UySPbDi04TruJ7pbGG9pDV/HekWupUGqvHj0Qq4WP7zul/M6lhBNyILlCa7mESbvR
wTy+VhGq0sziTqEZFynb5YTMHo1Rc+ly9hQiMA1NA41JIlZSavDc+jylpnSdJ/wRgTs8mKCe/Hus
8/PY7DvRzGG9xXIU+bxf87wArNd1fR5y6ddT7Do00OSl/+iWwCqLjcUpemwvJuos3wFl21r9VYmm
ZHEdBnHT/6HyStIl7PZGLulJWO3oWGz3nblMzmw5ETI2ZNta75KwQijvlxux69es+rJ4WRZes+aR
2pZ6ttd13/pswbB3E8n4EmwHG/aBczQN4zpQSTH+dTnbp5h4rMxlXF28OPDftJOi5TGzVCFRNPZG
SuNwGvIudDZJ5ubBTafRsHKVT4gccHymfKMxKZgs3deDn8X9s2yMW/iPYS7TGEO+Xwxel8AbW5qF
+WDROlaNR1JDcZg9em0zcRJSedVm1T5vqWrK6KLvTVCccY/ULqay3h5Km734tDQ/aGcWO1TNKYlI
S8r7LNcHx7bcgbicHeig+B46WnuGrS/8QP9YOOJAiS5WEKCcFONI43fXxA5NMbXC2pxVlP1U2nkv
WNa01nomQyj0udeJYnVUaM/7rq1eI1zWiZJL9ly2DJkPpqyZUIhk8RB5GsK4a/7kgWImohBdhIKj
sJOZ+WIm7OzDJmyNw1DPhykbDFjcdsjbTZcHC4bQri0sh+RTYsYjLs4oayiTqXzOde4M27CjiILe
gPiok7hIHzTuX2Fv6mKw+nxPAYoLn0wGXu32q0qGmjFTVDxpu4MVLTjBefNPfV9vMb3SDk7/grZq
+1fqxuzWTslSJe43K5Yxix7oHuMS2BL9VPi0K1UGUUNtaO5iLGVnG9OjN+fJxMzeRWkzPzfe1IDm
mVqOyf2jSzFKNlXo8YXTs2iK+2aMnrBoZPhKoTuD/cYS1LrV7F7amjQngtzi+iFOIFO2/VXAWG7s
u3gUM90SkXAsfvfIYHAZ2d8jdbx5AR8jOOlqCb0csnyXZneNmdDzkUFd4+c/eZg5s9kFKaVfL15Q
8wZHT15mmDt0rJQuy1zhW4op06pTuYPc6y5i3Zks8bG44ZQse3SIXExVyw4rriMcHoZJjjCYm3qy
e8nZtbEP4zCklgmwpnTw7orAbZXY+ng8IhjxA3uTS2Gl3cJ+sU/9IVgvfeVVjOba7yATzimINToW
etejLtjM8H4l4qmvKoZ5uTRf4Pv9es/DUrXOWk/5mKMa2Ghqz4IdHBvL2TMuLPy0TkdCr47jdjFY
32Fqqr86rYX3NVG/QrEgd7xWhFLjuiPKRnyujWcSJSm3ziqJJ9X/xlDi0LMXumlOZSnjDnVKiK2x
DtNNgD+xew1uZzmOjIXL6579ZVFETB1z33vIqE7mIch35dR0r1kK5ZR1B2Zr64DPvuAbzhAl3cfA
ylOH4KSwJQcj3gW8B1eel/Tj2ZXhPAbryULShHgoRJZmBwXfXq6jMPPLaRWFYcxlNRrwhH9jPFD3
PIBwu2+MW+nmr8METGdd6aWUDBiZ2Id5jif8Zl3qi46JvOs56MEm8dC//Q4vFP7fxWq4nwsbe9R3
xNu9/bLMzKC2EmxVhc2vKO3k07NvdL71NCZBUa38NBqqEem+0yUhbZvvkK/e6XjyrnJQ9PY3Z8e4
v0tZi0xbPJHW8jbWRR2wCctwR2dwV0pTs+oKqcN+SCrR1u/o/w2dC5af5st3WtJJguBHFLR6tdme
8uNmq4d0hV1ejvHHGJFKe1XMAD0Rulmo7lfSIqe8pIUhS7aKw7b0jgBYaezZgCoDwU+YGBCLYuEy
9N1Rkr9kb6+pYDBmQwhsXl5bvy5TH2/5gHMbq0S2lB7ibx0VfLYijjDigS7wyXnpVDtovaYO3lTi
G/wrobWk1c7VURF9tHJeuISARQTM/AsKFpiKKPT2MpsSSCNlEXftflig/h2DNr21RmWRI5IeWU1P
iKea0gHUBlAMpBRzlCV4rGEgKQkAZKCK7ENnaggeW1nqwKN0wa57tZKunzCnd1qPZLUTmcz3ng0C
8+BqX8yv+UzN19GuYOg/sjGUBnIBAfPwcSpSZJp16ZaS1/aAG5eYrgvSE1N4Xhpjv0R9GETfdsko
9GQyXzbsbgR9C/2GH9lND33hhXSBUtK7hM9hJuhr3XI1jC4jiaVDNOYMLws2cK7j2nK5FShheVZK
OsjVo+gy+44GjTT/niggGJFTOc4JKNoG6fjb1H7Zhw+1mAoW/6aINdttGojpiTO2H7FlVnk09w+F
z9mK1WBHQxSOezJ/zT4U5WTdQ3cqWJF3TR10f/El+N5l9pPJ81vCV8A6rcci7YswfDSpofni308R
N87Bvzos387p/x/RCEdtUvlxz8YUclu+x5I8zhsVaGJoY2GpP/+3n/IPTojDP5dOISVWXjk2z55S
bJhLgkLkarzTv/8R/3qwYNXw3/+QBpsFKVofKryKCyADveT8UkaB+3+a5+x/QlbmLmnidKrZKkF8
8bctxJWnULj+8B/mln+NUrGDf0xzmclHtyUjsVVJW5zj1nFP/4+689iOG9u27K/ckX1kwRy4Gu++
RgCBMPSUKFHqYFAUBe89vr5mKLNuilAwoh571cyUhBM4OHbvveYisP4oi8Z2ORT173kNlbH7upv0
rFK4oItgJ40Sm7bJCjmu2taXzrB9jo4nnr+49rZmqBLYrsMd5/huN3MX8zQZDVoptGH3ji8N538x
ZBNuB/5w0GKDag6ejLQtXtBlBvU5CMzhnvjblFANTXvdRdSXj7VdIOOVAYdZn9u0sqlX6Cy2+Hal
UWSyqrXWmlinKSyLV5SPDcZnGAEVEgBdw79mhTNcSDQjjlg5MGcI0UtSSq5ZwUWrUW7wSPlvId+j
do7mvSYjk7mlbG6YKhyKWJc/xzNW2vVqDinK2lii743Uwzannr/JYqB6QOhzR42cVXai3OoRc4gy
bpUZ8FnulDlyRhm6FafL6jIqm7GkuIgrFzJBvZy58EVUvyQdUcB5nh+kXqI+YKiquadG2chsJiZR
EvGdGm01u6jbIYpv5niIqIpAEZbOqocuScc1uO77glsX22+qROe6/ljP66q6GJxA4lq97JRwbXCG
T76EdhPh1EYeLtP1M00cHZ80seC9mNOsqH5OaD3ilOfqdSA7qgaFyuBe5Z0en4df+9v40RV7MX7a
zoyVMaI09XBAWYVZWOzYnLGZbZNg33eY1p9u5+iKp/+2YqCsmkxZ4VCslbiLrqAzEUeGF2qe4Vu9
8R7Gbyvq0I1osg2SVP2wnluzuNINbjpDTZ5IEkX2cPo9jn8SRV+w+/pw5j7VpoYX1NM3DeDM2iAe
88D5Z7w/3cLRiJAO+uX1jO7IrPjcR5H2HLgkiuRz/tMolVbLQ36xOLCpa0rIcyv4qvhnqVU/OWBH
BoJYrIX5kIoJNzOazVWN8KPuXwiWrDVFz4eEkEGlWadQN+5ToSiHZrkySOwXmhKc2XWPLmRcnRcd
WweUjiqZjGUlyMLVrCjoNkFLO4Na6htZIVytR7huWaOUnNnEDkCuI2+sLloUsjUpmUa9mDX3yN9j
/RtZUhzJcg2NtNrMzhwReTr9Ud94O3vR1gwjHZeCwvAivLtwySvrLRcPLAtTg5wpFZ1xTaY0D5t2
fbrB4/NBPnCZfz0qYYLEea/wdQ+6x6G+yjc2nYSWWDbBgYAml8904nHAqS4bh9795UxG/qsvehxO
PUiilhOIETEd2D8X1zpK/zRkp1I9SJTGh4haAzUl8hRp7tgokjdKBYIiIqtnOvn4GiOLQ1/88lMo
PErF6KusMaNtPAVT334QJXV4p3v0jadri6fPaqDBjGsMTxeYBRdtYtypJFlvTj/9+GCUlzhDmGRh
qpPhQ2IWYX+WtdNeQv7sSXIuXPzEc29Ec36msbdeRX3dUZXej4piSDpguqT7oEKrovoXn5dzXfXG
aNcWJ2hZssJc0tlUzFTRL9VUi51yrD/p6lTCpsE0uzAba5Vwhz0zCo+vyvKSHiewiwNIPGPKU+Ha
q+oY2o/cEy7UQToHA3/jnZagRhMHCRm5p+EpZdo+9gEZ0ayL/U2WU/puQAP1+maOd0PSWWcuCW+9
1GLA5R1hJB+ZDmYWorwodHOgwsGiXLUeqzOrxBurPgnm1yNhLAthRyXbWVbjs6MJJV+PDa5Nkzk8
RZp5UPLgWBlOKPijBu2uPxmzC64k3J0e9m+MRPXw/3+ZstokVf1I0YQnVCu6M40uI35VWcbL+x6v
vX58N1STxslX9ygUGvYdMUpUzMiBTj/9eFJLl9XFPJKapJXiXlD4ZJgSbkeJ6pQHQQiCR2PVN+az
krRfSom6okwJ+bNBJeba+sKZwCquh0OYTNbr2z4qZQ8F0pdgPnBSZjXdnv6BR3tX2Pqid2MNd8s8
Dgx0rmP2Mg6QNNCy9f63dz1eLKZ5mY1WTPUgZ0dLnSvHJvdwW5Wzdi47dnQCUJ6+mADFmGEL3su2
11Q+Buid+BT7bbqNAU6dWdPfamHRQSgzaqNXMtsTWmuggTeinRji+s6KCHe9p5NIZb4egsXUm13D
adcba7Wl8qqxsKeZeh2xxekGjr+DvTy4+bEmlVnITk+cx0BbG6vbGgroJd2nvOcejlHaopvI2yhh
InFSyswxB/Cs+7rpKKYsovXpdzgcg347ignq3l93En7X1lQQvPQGUYmPSJAAStaD4eA3SAVWiQBv
sLuWqL3UbGs7lM7Mj6ObrrCWq48lUTZPJYPtAZSBbiWj/8Pil6mbApLAgEddyRE4ktPveHQDEfay
MbQrPuU/dKKaqt11nSQW5ch1fY2DDxATu3npSs2+MpPJOLMpHjrv904l+fu6UxNBviAxWJ2KDMdt
aGvJhdLaVFKVTXdB5M8482JvrDJLFw4qbLGx0Em2CkUuH6SMlJnT2KNpnxngxzvOWl5RLQqriK9z
M5gTU7sbtfgGHddD2NRe2A7ltpxCLK5l5ePpz3R8Olk/q3J+2ZEsHTwLxXqGBwbLv/CF7V9UAUto
1PWVe7qJ4x1m2YurFm3WyRhQkp5ruNpsdKWK93EWcl551/OtxZHcKFSlBazJHTURqBJrW/1KlLZ9
PP30NzpoWZ7Eka6uLckivWXO2Vr2rRb5aDBzUauLMxvrGx1kqa9HrmwWWGBTqen1dic2A2hUtFfh
8HL6Bd54urk4FLSCVMFUN6aHMLPEuDhW4w8dhYXJmV9/HLVN1nCxms0zwkcErLaHw4Kxqciyuo2a
HKCAiVhzUvB3JqD8HQKNaGdNtnFjsucgxLHJBuZzfnX6NY8vbubSFKRtQHuFYMY8ORjr0MWgMP6i
DYb9hdQpYsVcNmLfqclh372rveVhoy+sHjGT6aOqs8p7TK/KdTgXppsp8wFoqo2OrUTvMs+hGnEx
xBMZ53Exd75HvlK5CDg4rn3Jt59Pv8rxESKWkYFpNAKjkig3GpoW8YVWlv5Xq56s97Co+fGL+R/7
zZx3Cp4EdZDWn6QhKe/buC02p3/88flpLIuWlJlyR8AI0gHnGnhkjlm7LEvaIM5Kzwyt4/2Dkv71
/IzHWcVizJC8xmxmZW9HeBGSd0zkxj39Dm81cPj/vyzCbUCluc/RHdsNveczoHbE3Y/82tmwxeGM
+vvmaCzDTWB+RymzhEQ8knpDUqv1uobbtBZWa2xGymxWUodNaFwRkbaEoMq6DO4qf2je14Xaogt7
ozuUluk+yMQkolqW8vrSiCL1zJ75RgcuT2zYALUa6D6+UJeBlsIx0n+k7kF95/OXbgJtbsvdEAcB
FAe/m/dx12nqikwAFcqnR8DxUUxW/PUIqMpuTPWyaDZ2hpGHLkdUBTT19IOgv/7jdBPHrQiEkBfb
DOUemVTNHUYyk4R/KrSk27CZKze1uwTvX1BuNQ7bezkwIxB3hXGLxzK+8qdbP2wGvw9Abbk8BxoC
h3hqg23QIVMKB/hEEa96B4cg21Cs9C7zKaGJxW4HAz0dIl2tt5MG12MNsnIg0wyH7sxyc3ykqfJi
qlbwVyy9qZOtZAYU95cwnZFw+vaZFN0bj1/G9ZGNF51SA6LSIWbvYN2KGz7ReOakdHyUqfpiBFBd
AC4uHCVkWekXVVWr67yfc1dLW/nL6c/8xmEAfN/rgZxCNJuhqaZbFYK5m+RNuKGMkDEdEPJ4kPQp
fKYUbbhWTc4ASdPE+1miuJAcfAfbWi4/nf4dx/tRWa43U6lMWoYUZTNxI9A3tTolQDDlasymc7ZG
x5tQ1cWUHRopLFpFTbY6V6r+sh070a8Mir/U9el3OD5llGVXQmO3mlCtwq0pIyRYqVTMwHpKa/hs
FFCq5qaKbeGfcQs5futQf37PX7agA6R5rALcQmZlUNx+7rMLa/bZK9pkqD2zVMDw9WUbrhs1Cj+c
fsE3evDnQvVLm2ao19Q7Ys9jhxEVK6TxoXP3UX/OfOXo8zVTLDadIo5rI5tVnLZ5NlJQRPvhqjOk
9wkjzGUoIppjVZQJ1b1QX4BCdLF5JcVh9/l07xydrJiTLsYXU98aGMHhNkmBiMatEHcqlT2TE83g
7U638UYP/bav4QtiTVBUt11TojrTxwgCaGF35nvinRpT7fVqMMZD78PpgUxhapTWSTMgXgA7vn1u
Wzn+AsYy9K6Mkh9BCi+2NiVYRCLTOfrQFIbynmWEKrXFNwgSUo8Fp4ltaFKxuWowO3matC48cyo6
/okN+RAf+mUCcDVLMbMWxbZrZ7iyrZkHm06WDONyEiZuOu/5yLq6iFvqWT7gkGjYG0N04Z1JMgRF
la6OZ2bx4Q7y286OQHnxjScRDEgZpmgrbFn2OgQhe5wmFecAf2pTTmORSfnh6Vc5ukppYilFgsqc
lrWgTL/piPFgx5l4YzYDcKgD6avaV8Qziw5FjhXXyXvu/xTQLvZMW01iqVEowuqHQgIWWSGyNrro
ocsrceatjg9iSG6vhwF0sDGl4BKVQGyp07qV5/Q6DVs7P/P8o+FGTTcXA6AJ+0BHd1kAVTXQWxPy
dTJBIRNu9OMtcNOG2v5yvJZh9m5rLYzPLC5H9y8Ng43Xr2XnwOZUQDY4Z/c48U14O8uQ6lZDj5Jd
qez5zKnmeDtieTmufU1u0zwvtgP2PLgLpL1MgnZl9mGsPxhjERjUjMLXxMXn9Ch8q8HDd/xl2iq1
MSVzarMq5A1KrUHFPX1VoPv9LB1gLm46CrTBp9s6vkQIa7FEcD6biTTp1AAqkbaD+amukPjG69AA
uHi6iePDTyxrttLM1kEGa+gs+rm47+KAmt4olyG0vOv5y7snFqeYpJiTvYEPPuyiphOPRT8gnzz9
+De+hr4YZoU+GnYZSNFWs4AC2A35GLiF9TY2DyY7rXquyPD4l1CXrrDZWKKFTjj5Q9iR0wvZTzP5
1hoo8fX0UpDSOv06b3yN31ZrUQSiLA9qy8EH4mAguZ2ZrliHn37+8cVALC0XgwFJ3+Tn/iYmJp7t
OXOFnjrNODJIQSJ/boqE0rTWfrHSzrzIyqgWt6cbfuPF5MVeaolSqFwPpE0W6uZ13akxvvVVfWYr
Pf5aGP69npNI3Mkqxna+laG1ztAfdB1JO5H6XcehVrGq0eEt73Uz7s98qOPjQVuGtSw/F1Xui2Cr
icpcl7OVXgZWoH8Ct1CeGdrHu0xbTn6kbXE1AnXaQL3qr01lhNMXm3Ehn3n+0e0UlaL2utNAqUqw
VZiUI4odZPnQOzRYmm6vQg8BL77XVar8D8Hv00PgZ5nmb2cFVV8W6oJ2nJWunppdb1mZfxtj1wVY
RZIio3FrJR17BG1t5PfrFgk6uHlkYtCyGuQrgIiNQcmgClRCUkK8BWY992qK09GusiDqgDlEn6mc
1TKzHeziAgJebmhXOfCs+hEN0txHngV9cvAdMxxiU9/Z+JINldvHGYq0FSz3If1kYaICJipHVIQR
QmnFchVhB5PYZWKsYRCjXoC9imAjg6CnaRtFqHJRgeaw/fLc/nJ0ZNFLi5mScCiUZ1TMa6XoZRm9
Q8wuE9TWDGq1texztqVHF05VX2oxW92E6TZCCIsVdIzrxIpFyYcJys6x2yEAx+hb7wrL0Jb6eqSZ
STWXKoEA1xxLrOMQ0lQ1bEPsed+zian6MkbrIz0KNYOX0QubfVKxi6cBR6/vpwfu0YnI0xc/30b0
FOSiROMGv09yBYxEfZO1sJnX72pgGbaC9RsHiM1wl7fShtrsUQ6zhwK6k3/OqfqNV1hGRIYp9VF/
QFfDHbhTt0Dj1fbaTxBkn7lmvDGclqXZDaihJCXEtE5UFEQS9XBu08FoDPtKXLWSlp3pqrfaWXyL
UrKNcdTGYo0qhLg1Tj/to8jVyfZQtIwQkocOeOi7Psvyeiks0lrVFJbrOe1ktNl6G2ibwpxz/cyK
eHwF1pdlVkWjyCql7P1toOIgrZv13WzlWlYmygUWkrFqimcRIA1uldIhvyUUDUEM+KJQijOYhZph
1pU81H+dDf7X8/i/g5fi9q+VuPnv/+K/nwsUQlEQtov//O+r6LkumuJH+1+Hf/afv/b6H/33DQ5a
H9r65aW9eiqXf/PVP+T5f7fvPrVPr/5jnbdRO911L/V0/9JgaPWzEX7p4W/+v/7hv15+PuXjVL78
+4/nAo314WkBgJI//v6j3fd//6Eezjv/8Tc9PP/vP7x+yvh3H57QoP3rsnuOnn77Vy9PTfvvPxi2
f1qmpmiWUAlaCO1QajpgQnb4I+VP2bQtzQQlJ5uUyDNk8wIF27//UMSfCA64sRo6N2SF7/LHv2CL
/fwj7U9TNg3NNmyh8lz+6P++/6sv9c+X+1feZbfFQS337z+sn2Wf/+ytlsavo/4VXYFAXK2JZb43
GeNpNOMmdfXGAgUUfhJkCwuxT77GlrILM0xa6swbgNvpebiOy9nNLH2d1qilOEvjI5IYt+2YbFTZ
dyMq5g5gxs+KZN4EMHXmyrrqoPZpyg9w9isphANlWe6AB1wDORxoxlau2y3pxD3CZFeoj6oGrmhq
2UolVyurdcyxrE/0nRFJkClsoGlgXFL5WoMlGQrJKaPnan7RUGUIrEAFePGml92DsXauwBKGtNn2
DX5wI+ijnKqc0LMKgGAUnZUQd9Iu3Pul6qamuaFex7ECyR0oiJvqa+ASMChvC3bRADzgaI1wguON
zu0w7z/N86cqSzd93t+30NCGtFn14imhNlvCFpVitXlE0Cm0FZ2+AkwB0rUHFANkHusmuDlI3DQE
rcNXywCKIT7oWfBBAKaconkd1xKE+uukw3HpQOKFSDdhJVLBMZps30nZFtXkcwVwJPALMjEZGvIZ
KxoK0ct7q4ugd4JpjGPcOPD/K8wrfuWKubsZFVw1dP0yQQNT60+2eMZeADdLw1FI4XEWum34xdpQ
7WoFwFzCOmYUDjUMVw07ZdvV+xmHLQ1XDx3eXt6OboHpDiYlV1l564vuokhgDhq4bSQbA+w98TwI
r5tWgWb8TR8wOkECgslar1Fod7BvCj7NRbkyzWdEMoCaEidiECkadb3ZeDGplJYIVi91B5tqa+Jn
gdh0pVl3Us55M5LWUwgS2Ro/YQiwOuhytHILCdGJcHtIcLaCuMCI46Kidus2+SiE+eQ3XwpeFQz8
vgciGMntum6mx7GqV4PxBeMmXEP1VRcGt6Ukbq0p+wJQdS3bgpL/4UbqY69tdxNqNAl1HzxYCFHp
um1tz6+lBzwxDnygTWigzIkfuyl2euO5iNr13Ckr7D9hgsl0l+Joxc5u6ksjwgBX34GdRuNvbVO4
vIgXV1n23NnVTahnIMHSK3P+lEE5g563UvSX4HB5aJhqc8G4BD1sqU6hhJgfYD886hctxafYGxBF
w4daVBcNykRfLy6t0rqrqocaP4nBjN1Gn6+qdLyFE70RJvaJvQbX2kLigjdyfSjLyLeFZbojCb8A
te5YXzGisNGGsKvKqNhwrYwvUnszdf2mLx7n6aboDoioaYWy8WNW3epKCx3mhdG0MvFCmfpvUfAS
8aWk9KrRvsdpRT5nAIX+JPH+UfVstRd1Dd1rWqv2fTxNThV9rRHG+3LGhXbcTdULDgHgAvRbrJ5X
1O+v5e6+aS4OTjiheDKib1UPBjit3ajS7xOQnKb6QWGNyABLHki2CkxLIwqdLMWsC8txZZtVX6eg
oeq0WGNZAHZqPymlVyfKauZLeIDxdnaHPWsuoWPaa/pdpx1A1qlnBpODc85amfJ9LvUPVf5ZBSNV
qAWMFvqgfC5lrAWEdDuzexQfzeCR+gKrYQ4gQJWyWxs9viR+hNm4zfDTnSf+fUh1KxZN+oyktl+1
4sGY10LV95MERVJoG037VoKtCBgJVv+AQcKdpm2D6SEyoYiG+DMdJP47OwStBv5J4+AcRk+S+UXH
sNFWNDr5fsBJtvoSjtnGGPHOUGB5J5ByhbQa8bmyzeuMm2+UAEnFs7GDeCblOQyzD35c3IZpuSsA
YJMYduP4A9g1e9YBFoxONVKlC6KNFTVjXCYJHrmHkoFpYu3j28sHMAF+wj4GYW12lUcx7LbHph+d
MXwaUFZR3wF2HCOlqGJ89XD3ipWZPZgpvnnYCOsbDGi3k/m9ALqvKdl9lwPyotz1YwzqHh+wNYA6
biF4/UqCJbZzJAh+Jix2Q4PVFzql8RzreNjJjtlh6508NijyFfvBrBJMmyBm+t99xPk9xhBDK0PS
bvkiw76ACpNYg+OPGvYzwyo5WENXWEDCXcDowMeh4Sfj4Noub1Q4p4X4DHBiRdHTSgtK1rl2G6aX
VRhRnqt8tflaud1va1/HcUdyUrNYqZihdf43wTJoWyUQvQ9FkcJru1H0zypmV1xEYzSd1Fv2/l5m
+WzlbK23D53UOfDrcNoMWTDxJu8FGF+deUFkGHbUeK2k6o+G6LOSzI7NJuCDU5KL9EbGDq232erY
Rvpy+BqMk1sJhPFa5BHOXtsYbmUqhnFCXkk9ghQwtABQVgIqK+CIe6OPbnFbcSE4YZgrdoERezZ8
1xpv2rBR1gkmTxHeZAUIcz76TQy3Cq9vWJWh18TNU67KtygZ6X17UzbJfphYUtLMUVHNN0rlTiOs
D0lz7fQTiIGVLL5WON4X6Kpw495b+mMNkK1BTQkKljDKjZl9ywE/IM9aS/ipSDmWu7METXO8zjEP
DvsJqObspOPHVAJ415TPCtuxTPZH5rvIwJa1Bofa9kZkn8wMW84YExM+4lTLK0XR11oc4E5abhTE
ojlF6BbG6gVOa5OMpUPgzCYOgfl9mH3W5cbB8wKOKnakxpUy429rCNySpOuy4GuF4GNtuF6pvBlb
TBWlCyvHldbWHTZcyVQey/RhSr/iWYnZBCYmevRhnh9HLb3uC68E9iJpzM4d5O6NTEjHAqWH/btI
e6+oY4eagpe2+wpeBv6YtErVxxKiHY6xq0n9FOBpH6iO1LJCtV+65ms9DVeDkq7rTnf40E5vPc51
7jbBddvYdxp1xFGN86vqX/a55eqsnZE139i+7KCn3cgD5cDBvAmEf9tF8V2QdntdN5k+BQKCa6GB
FNLGVU84wBet27bDGguZlZxZu1rdtfbnEBo4NAyHDBArVuoAr11hSYChZHsR2D/wTliN0g8D8Edl
3WfysJf8fjXU+mU64WOvdW4VKeyoRv0BE6arujMfhAieqfD2zEzBs69SPC3IbqICFBTLE7B7tlxs
F4LgRh+w0MjydZ8kFwf8JhZpbtzaj76kHECBrpjkvYTJGYo07CftW9x+fqjTdNkQI4S1fAsD1i36
zC1teXL7kHKFKb5SLV6grSntKNiVfWU9wcBc4QTiUaWzNTPVIfL3Lc6iizCavEMtpWg7T7WUDZDg
DVg4rH+ye5JQnhkyRu3GFYlnZaym9AZoYDefcI8d1M8hJ9JsHNdjeUHaYgOr/Zs913ca8TADZtqU
ZthsdE7c4YVs2PsQbyAILrc220EhFTstAiIzllclDgLtwX+ZrzSM30dLuvWDy4gsnFnVnvAvlVi4
rfYJJA++YbPXJXcZ/RSxRUT6xGb7A7yBgwfTWmU/ECN3zDD8FAUYKoWTvcKx6csEPKUL8/Vsmhdz
sQH0sMFS+7mtvlfwhkBbYBAqbbMeBzLFcsIscy1J2TZgsfq63rcHMqjculjHPP9yQfv7AvTrhedn
GcTivgM3ydZkQ9YNivAXkV8lEGyleCC4zXp0hQMXc6fdik2w1S8gj6YX/sf2IoMB6OAH6wFW+9xD
qAfJurHP1Dcqr0MrP29eCjZOOhdALoekIV8HudI50Tssqg6/JHsyHzEB2uPqsZKfsZC6TtfpRtmd
fvdFlc1vLRqLSCH0MVlRqp8tTmtO/dt+m29HR3jtxnbtj2daO4SDlz2tqbIldMPgmLJM6EEW51iv
KKlrXLUuNDOPMtv7eaNvVC/zAk85kyhYaCz/frtf2ltEepRYLQK7o73BQePspm5bYHHs9D/sTesc
9nhHM84ElV4nsf9uUrNkVdc1jRq5xSeUDQDiweHynCnTNpYkh4M7zrzwJLV4HWNCdbpLiRX83qP/
NLesL6DWy7DMhuZkEAl+N6067QdusGdaOT5MdAsGK2hiYSzfSgr1qSmanmb2+W23STYY4Ow1B6C7
E3jnwslHP5swLM4WumYDTzu89C/pUXnuDD+xNTw4veh+dhsndjE2T5x0ZW8KgnSu/46P9muDh0jh
Lw1OUdlBVaBBBG+OlISrIUodnxO3Zdw0eAyd/mZHe1OYKrJLAjmEWhZZE7WIZhwE9NSd9mzBK4oM
X7gGYFe3s7zwLjuXNj3enqVq1M9ogurCw5j95fX6WCU7C2CQZaX6pK6rTf05/4w3xhOahKvy7GA5
rJfLWY446D/NHUKVvzRnW9JUWhbNxTuYXE6zCV3MjTfxNt6bZ8Kqx4b/r00tZlunI0gYIzN1o0I4
wIVWfnxfqA/v+V7/vNBykawoC8gwcGN4rCaH8bjisrLHGXWDy9xePzc6Dr/59+7TTVNFUS9+g1jI
BUp0puGhtd7tPyqr4isxNOy9vdKrHrjnc8JzjEcfyoEHZGd7+mWP9aihM8919kTW6MVYKbC9CYse
M0oV5NLIvZxAV3Bu1VrIZ/9aJU30n8QaDVn5bZXM8F6MhGQcFmaUx5fNSrmQb/GKcMXneHP6hX6W
Dy3709Zs9h0EnTBrFsMxoi4+txJuqAd3oUeZD2heFC+g7X8AErqU3fYrvqZnkkg/layvG4WgrQtN
13SLjlwumIYK5xaAWeZGn/wrQGbZU38p1vmH0C0vokuO7iNOGS737ct0HXndCt8dyU3OLdu/nyde
/Yrl7tDVcRMXQZX93P+gUorVX1MxurU8sY0+pI51ZiU9stbQpEUegsixbtrL6oNaEl1ldxyH08tD
V2sX/i5x5r3wipvAPdfNPym4v3XzL60tNvgBoDHCUFrzvx6ObuYFR4svQMvoWeHVzrRN97lzttXD
U39vFRcWTVNsQ11m1ZtErue87zJm6LCWVoQ23P7isB7ka6Daf03I/1Eq5f+3JInFHHs7R7J5KWqc
Cn7Njxz+wV/pEWH8aVIkZzBXDwNIPmTM/sqOCPlPQuOKYrEkyoDm9H+SI0L7k22NcSdUgy3VOGSH
/06OCFIqOgZHpqZptvUz2/I/SI7YP4uB/vn2JncEU6e2UWPf5i7KpeH15mYNQ2L6TVuvfUGKfUuI
HPsmaFikPSjBa2AZ5mDyFaO/mmf8REtJDu7JYNSbytbgKjaa4mHzqLkdZRIrzobYeRtQU8q88Vcz
zFovS7he4uS3M+ax2eic0N1KFbkHJLLdg7NjPa50jDVgClLRnQWboMGqfCXsgONtXiYPM2udU1My
5XZV2u+aOWjWKgea/ehD7J1InO97jfinNU/mJvPnwREles2h8YePuSn6HwOWGg4c5IrTMXYPdYQ2
quoxGyeUELvjYP9kBYM1JVG1MovW/GH3DdkBSyLfEkXQ5ccaMaUp988zlMJ8FesmzuUmB7fMtwln
W3Nuu9FgscWNBbEp1cS+mDPKLml7bUUitr6vNRuWsTTgkgDlepNpceJ1uT2tezusNhUcxFUNhNwt
ojHzrNgcvEIDjW0YWQ9atn0szCF1Kqx6b3lN27XKefSMZm69norrtUaV8qaE0giBUuhXMfMZ275q
usGfTCeYI2F7VUs6aSUwdr1ljLdFb/CRZpvajUA823Hqr4Wc9tcK+GwMJXNOIJx6XMyw8ayTg+ey
nyK3qePPKKMhIErUleJo4EwNBhx+T24j06z0maL5EiPDtlkrPhLDSNclNwqb0lNnQ9t2KrSk2BdE
U0l/EodMSUAFCfE9pDe1q3dVv07FTFmuGskbzRp1B/ZvT3R+mL80hZKVKwFC9iMeUONVi334rd4I
UkdBOcpXED0nrGF8UXuZFJlw1cMiuSjSUFkLHGTwKqUI168vJL9LvrDQD3h6KubeHizxZYzz4KpT
CTc0ONR8GdWKJFFDPtmkiDEm25S3073ECR4F0uiT9qgxxGJQEYsE/IBbl53GHhJo5WtBrOeuAPd6
U6toiFKjGsoVMehMWVk5KcfBH2zPjNJhrw1qcF2UCZQ2JbGtK87r2RbqqXqBF5t8P2RVeCUjQ9lV
fl/eTlUee0ORBT9mrec8H7U+6bMiST/KvpxjmGNZeNQNxRf8v4PLeNKGCyk3542Nw1F4QEUF13Ix
jzfkURNMcnW125Z2WzCZQDqlsga5R6QZftI5pqq6Vk1XlmiHS0Ac2t4wJv9Dl8bNpo2VfD9IQ/Sh
1wxpo8z1FPGwsJhIP+bFlZ1Vxk3SyubopGlYX+byIQUFsBsUdCKbV0Mu8gu4wNVt2Vv5Zio1km11
3HaPQInTO+Bu6Wd/BnsFCCmyrnByGXcFFr64v2Mrs2p8M/phNcF4Jw2zdAt+zdrEhl47oEXDjUmM
7gUQgoatpBbeyWgRZqfJyy7dSmOj7qnDTrGEamLpqrS74FmRsvjB6ocW04ImrlcYt4GGU/Sesnbi
6j0g6bTEfjXR9Q75dBjc4dMzbCZTz2Xw62Z+aVMmda9SpCARTq7nyB1JC9wOMUIxKpZyBwcg2LRp
gwgvx4o9jsPsRdYx3XOmsKVFn2D8Ywwjc9MOYnpMDTxDSChZSrWnhLz5Dp2gfe6HSNpiQqZ8TQIA
HiutiprENYjZ+6s4M7L1qHUDVoMs05yva6QpBkYfZHRF1D+VCJl83saqnyKjs+a12gzlPsxk/Eem
ofyqZmq6tlJRfU/METPqOiK6R01aht1rrNyjTu2/p7Gl3xq+7Xtk0CiUrpgoCRz4IpOxk/R93L+w
DHMVI7QGtwvUch3ZYK5ThB+bmrzIlQE5gvKxfry2mTkXVaVjciZp5VVPlTC2S61KHbJPj96AITW3
NgAk8KNWlj1Ekx7eAQmc76Z5jCheZO24zOFT78xsmsAnBBSaTVXZUgrX6sRSgzbdKZNS7VB492Qo
DmEpVnTJ+EBTuDThnVISwSuG8NNYm8pTp/uaR0mZhBPvwTUWtUdNxC7Fhr03s31Z4MNCwBDDWr5n
QVRQ0a/AijfrdCbGDcEhItuViIy0YQdRS5J1WDm5ZATkXPPAI67Zu00rWFIjrcdXx7fwxXPasVKu
qqL3vcqYlEtMjOT7OSPS3pd1dFOMuf8wKhoBegUS+iM+TP3F3DfGD9ywp11dHBJpg1VcxCE+x5Us
KaStevn/cHdeu5EbXR5/lX0BGszhlqGDuhVGGs1Ic0NoEjNZzOHp99f2rq2h1Wp8c7VYwIABj4fs
KladqnPOPwi3ptj+VUorWllOhq29yPsKpTF0008dH8gm2ONALiPmf2EPNc/8Sf69FQsbK5qduzpS
0ZdXakqdWSJVV6k9KHf1WNJpt6pw9LFkwHfP6RysLGcdoZRcieie4Y8qfU7Rpt6heR0fe6UPdzoK
8Q8Kft/ByWr8G/4j1ufeVJs84PruHB2AdddJnVtPdaehSVGG+bNSN/ZTkS5dQw8PO3Cl1nDvwDzz
HvOa/EenGhTjx9bYobqITFUoehrOVLfLK1ul5t/j0+hh9F7tTsrZ20R3qgBkQUebIQ39cIyowArc
IoFzFqm5Q+DdotXRGvc0TbVPwkjUTdKaTIVu1PVGtkNM1ySzHD3RqidntmYoTMxqogQQQWbogcEq
2yAXkt7kDkqrbqso0a08GemnpGLPxJ0pVM8YTg7Bw6hiHVX00s8OfeE7GkXWMULtIaULLSvXo53Q
oNOoobqprkunE2dGRh3dHgu1JaWWrztdjjZ6Ptkb0ZrOXeYs0eTF9SxMr22UUXYNpyyOMz4yR71r
FvpKeAd3+0zmeN/2SlEk6G5XiMRnluBKgg9Xuc1Yng21tdn5umBwRF/YMMVtj3/mVdWdWHUizxV9
R8ER+/i6E1iS4oPT15tuhv7mGi2qDy7Y/j65NcspQagag9DvXJiiL+xfDtM2ylJU6bMMkX3mivpv
vzBPylzNN4jTj5/HFHcZ/I5lWrphYxp1QKwAUYZyNmUANKiBsthdVsGLVHT03ntbGbehFjnUCcKp
w7k6zynhg04ANbFIRvSwCNpkP9kj1wuuxWPXuqoRvSwUt3XwZG5i4eKcZPW3nh6u0dQ+BSRPMRCh
XCo8jPHhbB8a8Sm1H4fowRroNSaHDjgLes47Qdfc+tHG94qaEOMcDNlyXJljQA3XQ2reJM2HVjxU
jrlzzOYbSqjeyO2dk28v6QHxws15yCg/4Ea+zSlq6lJ9x56i4Z9/xojhsTD6g9UpV0YqPiLN/Igs
4HYuGy+MlqBdvtX2NitnvG5TvByl8gvS3k8gH7gxdR8b2IhbPZ2dvQSE4Nl2fDhlNMcUmlHhg5xk
2sEUIqk8+ODhETDEQ56Fu7Sp0a0UdIjTCStGZfwB1rfxQ0Q6H7Ourn/goLzJids2NnUvLJ4ZtSrr
Vo2l0kU+Jrvq2lk+hnWybMfYPnVHtBgvUKMzsZxIT93ak++BIfKPiZnmXxO9B0GUGMq26wfDXQqM
BYscTYWwx6kksb5rxXiHClnlIUfaeWOHkbUxfbahwHZFh8XbnDv3fWaKAhvOAiQQffcT8sp3wEpc
55UVfejkCIPREaRPvLSU5xDhDvJhUWmTWvqmtcSnqEb/fkQT27UkI/OspI93IUr3XtVJw33Uht3d
YDqZm8kcNZZNj7prmW/RAaRCsTuogCHS1Z6/dvaED7DZtrzPYS3ILVirKqaWhdztVOkfIBU7+Gvj
Oa6jYTRUzuSXo4Nx6zg8cVn90mHN5WdVtJVSnPkc/AtCGoomAtwuuFpwUFVi+NgbCCKx/lUauDbk
Wvy5E8QArAVDkpKcHQEyz9VPDoTlZBHptf4z/hxw5VEjR60GqFXtoG0eothEbjFqHhYWAFYmTfGX
EYeYxlFSvy/EU6/glVmZGhgOO8LWBO8tF/MXwxWF9XXhIHYz1Pt2VpjK/uAAyBKlodIi1SQvceSX
Saswzasn3e8x63KNPOy9TAJJURcZYHk5zIKh7ownJ8bVZJpqundhNrU/bam3PpzcJA+SPWjXphoa
n5NKWzpf4rp1BBLi3E9Rk32VkSrxomXUX1q9EDh5Kg4Ykxwyi4TpyBG3g/wxk3TlBqF33OP7MuzN
bWuidhyakk0XXOIeCScZEP0iYyreSSQGdO4IPF1oPo5AWlhRhbkz9eQ0a6oRBoikcco7iDd7TZ84
J1hlei9URjpqYbYvKsf+ioNKeC0abBswUIjoZgrsn0rwQbLcq0eZMh2yVfnc+Kz+lPum0vK3kUAs
uPNY/S1o3VPrrV0eJKNVN+VUNNZe0xf9sXJU52Or5PKhIHgUJBmpQ9ed/b2Jhqpqb9BQHJ+aRe3m
wCklVfGLqUyXrcqhefr9qrPBhXkByTEW415Wo04OYkmGuqBg2aIErZyOYs9lTH1KTJSTfTXE58HH
XRv1v07F7hUk/JfBCq0fclcNdCiQBcYpR172tui40ltWVT4skoPLDnqi5WdZKMYV2Px8H2YpZxGC
XTtlbk28zPu6pQUNPCNHEK8zrifM4CtPVdOKuwOmFRtLskf06YAmOip+8Vj92YE552hYR3G4KZGj
PiogDfApTVTPWcBVpnbV7rVZPLYyXd4ibPqfdqUs21BZJk/CGO6HrMaCZHFBFDpvG/nYGDI2CVUc
iUPDff1a0TGSKNCrCaxT2uPOI3AF3CyzW7XItOfUXFq/wAP5J9lUcmTSjG1MsMOREKNYUfTOoZjL
DKLb2M/fbPClRx1TqJK7n1oj9VPkNISd8dRqsYIaKaCHJGv1qwUDNpAzan1F8R0cZRvOwyddn40f
LV6LB6OZejySzOpo2n3lx8LBRyhNKZJLtbyJZF2M+xDrEeEas9XeRu2Y2d5QF0nhYnklPSbVbH4c
MnJIPwG004N5KoafQ+/IN8Ju28ewmLQhAHcbpTTrawuv1UrbR3rGNxhbsBFqvYDvS+Ys/GCQIgiv
nUBRJUvT7tQa6G5gRFEbBdGAoNSmtGabO1bfxx+VbMoKHx5oiiEVpnSQzCAJ33cVAYyauby1RkgC
Hi2N1M/y4VEU9u2UqpGHNDh38qrad2gEkAIopCAGHkamimqnwNUAn1l8hRAlbyIfLjI7QZbETVXG
9ed46DXQPmyqg6bFXaAbVXOdj3G1qXprOZ7yrOe+yrEfiqza/qvx+x/VMD9WBf+sEd6/IMMpDJ5Q
1O36f/q/CAM/SfifL3E+nJDZ//XQf3/5FTx++lt/1Tk14w9Hp7vjKMCYTsVMSpZ/1TlV7Q/d0C3l
dQX0f0Hg6h+qBtCbnjxcRNAKPO5/6pz8Jdt2AI8rNPmQl+ZN/0Gdk1rrLzVusOf8BKSWHITFAZ1j
ZvNrnbNUbLMSU/+pivuZLNbQQjRvSXxwj8CMdpDKgzTMw5RhpDqC9SrRSSnARHBcah90R4oeOm0m
H5hgngK+LZrOKTwDRtinsWklbYdBpYB9ZQxtdj3F9VD6iW6ccD+VHM2jh7gz4GvfUsa2uOkSuQ2f
rT7UstpNE/r9gAadnsQ2kCSuA/O2DEez73ewRItQuFRoNbvnIlPrPcx4zZxntOBlc9jlaHiYfuHo
JGmaUS7SlY2NtXGPyVNR39YtProgctMJRPdk40qzwXUMHa5IEvCPZW4HWLYXpY6j5tziC4sXzuJw
Va77wZIliHVNnm4nTIxoNM0DJle2pvR0BczKTr/FTVkOexV2ISA6LSy5IGaJtSlKG6RqoVV1HzQS
9hD7Tl/yxnINNcOo0SjnWANy1yDRu6Pzght86+DbGTTNCVmaDac6imyLxHxSDOoxE+ZItV+0c4OQ
9BTJJHzcTER1Kjga4fcoiyFuToYAA8UpOgw+/s0RCV5dON0R4ek6uk6idlH3p9uVE4ixmvT7tG3G
4Vg6oClwlB2EfFsYFqQ/u5ebF7x7mmgTjmlqPeij1VD064em80EgFUjG5VMMpqlMcJ8NE63pvbpR
E2p4WI5ltxhHNdQ1RFUq2DcrlKctOWw+pqMFLyct4zS7mkp7yX3a6DPmBZyODyMlxNKD3RfihNrb
hPe4bWUQ3EIZ4w0oi6mk0tuDJ5NbfVE2zSCp3cZQ2+axTuJ4ok7fOoS+KhmmO2lWh/LWXOZlODqx
wJCsbXq5xLmQXUGmMywvAEvbU2YpWXdSb+OtUA9Zt9EkJJY8vSYRgpyAq/DG1sSkeGoEU+Pb0FbF
Cdo9Ydajxlrj56GRynpQy2oifuqJyunbUVTIPs+aHpm+2ZcKZQe9kqf2QcJfOdlwr0URDqz7ZPYo
UEaWfA2oT0Q/SMNy9aqNaiwxfQNXdJ6+YHQ8B+jWjbg/SeoY14ZHySsxvuAL2SPBFCMhmnkh0Ku7
1AGoVm2LCX8zt4ata3wxRZ7YuMSCfrB2Fq5bbbfhTilNGRbhaFR9NXtpibcU1xO4yqFIMryGpD6U
M+HnxVxJziPwk7rYp63SWibGzOESAQLDwk/lQZrWqTeZbmeYV8yDCY9bcE+jUlTgsKWmOHEYhnFT
1lUaC8+JqepdIe5owfjPsKOydnXaV2bAxdqJHaZ8FNK8TzLZxnDclATJmB8P7LwowD9JTEEhFkUb
QL6pxfAxpPqrPs8pVs13Rsfx9mwpwnnGGkC9pZSOOzROQde4Yn1o4iWQjVnMh1wdHWWLWx9Kzhy5
IKLnGs8nQ6tMF00F0g+7pOAdWo7uJ3Lu+HRX2n0iOaj1aSUCvCBbT42dskO6HR1RgZscMS/7EMLC
roI8j0o0s4o2M12iiIKHk12rsQsjKxoPlRrOwkudFFfnVFpsYLnUep7T6QQNhfUufcFSr19cVD7G
+NAsRi8Tl524AJWQLlkeRLZe1sGiOsXB4ATaxd3EvphkOuQBeb+IdtC0i8nlHBGmi9ufsqnmZWyu
qsVGj85AoUQEmO6p8cYpuF3jaxzPZrOd8MDUMRtUUvvepJw0HGSA3tZNqNjNtBNLN6kvUmQYyy7V
CyPy+0qzcZU1i2m7DNNYf1pi3GI3y5JDt3CUOc+3pcIeuDYydbBg0YQ5TSnCkZzuI7WPEiJgQ6+m
z+kuefMI0fT7jJNSGZjDVBbB3Ost50iLgj0qZHGoHKCuIKPkqPicfsF1OXOOepLFzSO8yEIEI9Uc
m7wzoluETZ8t4h9dSxH2BuOo2rgh/RRfCQFpvh8MKzR2s6TJ5V6jHlLAFWG9uGJOnGKbRjow2ZAF
Z+3zyOmGoM3yTHrWm3Yo3aoSZbNJozI6uXWDhHFNR21uKj46XAji/uiBgaOJB1OlsvGbzqTGq0pu
X1eIENiKS0FYHxGwzzWq5AYr0Y/KPE6vc9IjTl5OLozSEsjLt3JmU/LiOM1D8KeLuI9DKQHPE08N
VV8psbnk0fKQPAkl3Z8pjNea+r6WKZthtOmfzWljNXuz1bRy3xWJPR70hP6e3CIsTAy3FpL5ehle
7LEcDTfPMJ134yg1M1cFW59zg7QWsZkqQKre0s3sCCF3euwJq8wzz27yxfGFOsQZcoqt9BOeaNHf
WlqVXWtanWOY1pS2gd6CrNj5JtKkavxqlZ3lm4s+e0PcyPP3UW5teGFLK+wv44wcyBWGBXZGg2lp
v9L5CDM/4tUjzp42Jkpm34qXEM8W4xi2dvxZYKqJ+nLYpdFBc/DkDvIQjvxWUkz2WO+o1HIGaxTL
vja7ob3pVVy+ESEtMFuOJE2qPfDcfXHsZsrgm0hVFH0b99WQ3VCQGcptLusa1+k2daan3MG472e7
wDm7GnQJu8faqkuZr1fDBrOXcbECBYmu6drRCiwtQlIwWp9TZet+6PSqFuCxmU43/YDGMhytrnkG
1rz0m2mUs8nrinJu96ZC0XrbKj1ucZjEq1OwZLAIAy2j6rqhsCJV0G+QSN8tsm5DhUNqSw+WSs6b
oNRazMur1gSnOyLDDkAcg+HoatbbZHLpniYJnyvSWgh2WFT6JpIv8Wa246w7YECca76QhiEEUo/h
lxcbrLZtKhq4EYpDmTBYShpXf6FJ/qO84f8pjVQG13A+f7iLqUhRZix/tK9hEurpb/2VPwAq+sOU
VdDCCoqkpn5Skf4rf8CJ4g8KHhq4FAARJwjF3yRSVf7DAQTo2AA5HdMCo/N3/qD/YSq0ceGdarb5
F6jlP8gffkWRUUE5JQ/gJFZZA8I2OAE7pbO3zcR5msyqvTdtvY9cgrL48WpG7v7CXLzGbf+aofzz
jhXmJ8zA30RZPRyr4iHOnyIDpMnfM/3Gc5m4V+ief57LVL+GLU7OGJl409oHidoYlKFuQxzbT7n9
bKaAGN5/ybkJWsFHCge3wRj3uqMV9qFfO9DTdATAA72bL4CfzwxDX0EiMcJuRa0J60Dec5cP6kMI
8c/tDf2RsuElDf1f0c5/z9VapH/QeuAxfchcUUA2hqeeoqfRJIHS/DCaS4oMJ4DeP5Cbf16ygiIu
qWJLFlaTh6y0N1HtQK+M3LR/0cN+iw4pFfqH9z/KmRWln6byFWDVxGgb+5XOPljC7FBNh/uJ/drv
uOywJ9YSdp3Tt6YpePpohfE2ie3WR5fx2/s//cx60k9DevXT015Tl6WBUYHTJKG8/nRiSOtZeYGZ
cO7xq/08jLjgSXg7HHSrvs3VeT/pzgdJVBeEt849frWV29YK9RRm00Gvxpu2lbaDBH+8dsTm/dlZ
4U3/WUKrPS214FVInsyDDGeQDmjBtqBZZz4V9ceJvPQTclIXPILOrdbVzkbmRR0RIzcP8cngRrWK
Jzvpbmn436PB+TC3yFXFdvN7m1xbbXJsbjrM3kPjYISOwHOm/2YN4l4tGWYnogs+BWc2uXYa6au1
1S5kMVrGS8AuHEoI2HDulCPqnvRvDc1XMKa7EBXPxCxttdMRcR3zfjwNR0u5alZDAiFbX/ysLq+X
Vv75/mo4s83Xphm4B2fgAHhLh4I59HC7BayS+b/38NMSfzVZnKtd3NSsNJPoe0W5VniGJI0Xnn5m
o/xLnlrP7SRO+en5ULuwzF2NGhO2FL85/6tt7uRho8n0FQ9R9600LRf1Bgwqn1pgde/Pzrnfv9ro
jgN8q5yJI4C6cIen6sfVdxTeLEfmb6jHEGZPuNHXH6BEtnuEHMdqReppK0VoVCbIobgO8ijbxra9
90dybhGttjl+ntrAT7cOTrhsTTu6z2VxCR5/ZpbWMvokUpUTAec4TFnrVydBwqhSA7gAzvb9H3/u
BasdrRYLWWcbWQfUwT+MifZYAx+A5f87li18g7UYTQxgZixAnoK1KVy1H67jU+FgxrPaGG5ESE1o
/vH+SM58BvUUSV5tN0tFCxw7dPOgqIVEEiwS147SC1JwZ8LR2uRrSDWhmPjaHJoWaREhPi1Tl7tW
Qz1uoNb9/gjOfYvTyF6NQOoEmnmlZR4W2fgUNvXT1BsvS8vO+L3nr/b0XGFi3ZMJHJLuuADbqHU4
pMOye//p56ZotaFjJF2EQX/ikFvfzTS5HXs5KMA1WKCG33/DuflZ7WfAYhUu4Px+S2leVDXUnpWq
Tj6aci9+8w2rrbz0o1YuA1+ggirttRomodWAkf0EjOjCK84cocrqnEbQtl2WlEHk6f1MdQcsp9uo
Bfxw3ael+3unw1qRESe6CISZEMdEmpVtY4YIQ0S2tnXMrN2//zVW/I6/b1LK6oiOtK6Tet3Ij3B8
a4/qP6U8ShsiaIsyfq6WcHye5ba+zsNiqAPgkFlEaWfuacfYiX3rOJN26ae8vTJIV3/dOTioDZUq
lfPBcI0N8dFPgvs727Xddo9fp5tvLxI+3o4y/yIizn0W5lnCmwqoh0/5c3a1hL59ZwXtNw0yuttF
HpiQ6OuFOX77ColA1K8DU5q0jquI19nXiCXdTH6KtqDqRe7gfktvZl/dAP+cPFhnu+k37AJMg6bi
r6/s21myzKqi6D2IByMaPk5z+3hhOOe+0ypGYF6TTSrH/qEOsnvTK4LWQzHJK13N0zwlkP3mIv3o
7X2m2atgUSpqYxtjMR/USbrphHU3wxcIsXAybSq/ndn+VlCFd/vrdGUNmAHQovNBq6NbvRaPw9AA
7kbN5P05W/HH/tlmq7WNUKWthGVbHZtSW6DKRwYdyapFsaMWKgVgw8HjAzzJlCGDvDRqtR2R49vX
QneupwGFIixXgEdZdr0JMz0Gyxw7kQ+jsL6TtbE4gDGQsZEO4a/UVlvTh7OkoxjqdrwQ8d5ewwB8
f50h1EzQg7Dt5tjFWhkhsxLXGmSKXnqCVGNl7lSW8AJsACQIXwAiuuTi8/aBxJXo1/cK4PqYWNvT
oTCfRPWlxjqwNrSrJG2CC5/m9I3fKEf8Sd5/dWDTM4mc2ihznPZqoHvarUZHXKtV5CdG32pV5Fqc
64HZRpfpStKu8fhCaUPdOM2ybcZvnTNvM87hxJTugZhh6W2govT+b3t7p+lrGdYkdRLAOQn6sYMy
XHX0M/YT5PRjWkjiwoG/Imf/szJXu5lqUiYDWYbWh1BRdzOG6UmZPbfkvVkagFdLx8iQWxu17ubk
YbAbl6gHzcsEfcqGaLm2ckWFDDH0P39nzNpafDSL5dYaOFYOzXzABRF5uKcJxOz7D1fe/tgA339d
TmNpSm0+JfOhH/rumUuCwGss0a1rTe2GGw6gCX6Tle2bEH+SOoaJVIsmvpDKnPucq2gWh1Q3O7gu
RwPbKy9BenG7hDAPeogDl1bz20cbToO/DrDoqOaDuS2PcRNlX8qoF5brOH31Q7Xq/At/1LtFr4RB
TJ98M4QNhEqobVtLb7RPoYEsFpou7Q+zypUSNSeJvrqe923uRr1mfO56+mhuDFsH8RZb+1DJTfhU
mo1+FYOkaL3Y6eYLc6Wc2fhrWdLJxiA0npbpIH8o7gFDAGl+1h/V5xrUO/wnWlYuKPQT/HovXbiB
vD13yDz8OndtbPahnvDKUkP+bbpFZvlC9Dz35NVx7GhLUuHGPB0meGST/sHIv76/oM89eLV7Rw3V
qC5W+MnGEEjx16TIL1SJ3g74MGJ/nYx6Gsco1NXpgEChCoA1rG+qYvAG9QWcH5H/Qqnwzyvzv8Mv
/Mtf3zO3cyxiVZ4O8BWv1CD3oUT60j0IxaA6Aj3YweK+tvZ1YAeX5CHOTNo6Hwf+i8FGo3OmWJ9r
ogDCz+9/jbfX7L/o73TWGhDKbPC8AV5b+NLwM67unPFSLeTtH66vKe89jXw50YvsaDfoIpi5al43
0BMvVDrPPX0VG+GGOEufVtkRmI/ugVQNhIbE5ftTczqv//2Z/2xrvU6LjQwYd6eU1ZHUdYMDk5vk
XBwtpOO0W8N+gtxHmPrNHFw+BeBXR7oeTVwk7KI6RjDJ1LwOsBxxq/6S6dvbt1J9bfVF8dmaJVNw
mWt2sXzskuOk7zqoEvXy/f3ZOncqn3p9r0dQQifqOubrCFTDeMH3r94OplCu6hBysiGp9VNuOag3
zYrkQd3MKUTb2qFTZv6/JkSFqW6KC6nEuUW9CjHIasVmbejlUe7qXa/ndwVeNwgNYnFgXLro/Ckj
8NbyWEUbW9RwvPqmOgIt9PNNveXisdEDa6P4iDL5kwdlcY/+5La5pgjoR/778/xnlHnrvavoE9LW
JMZxL+/8OTA2XxW339Ye/XTvx+B+Ph5vNO/l8WF04wD9Mld1H75/7y8Ei7dvA5qzutk2ddVpTpVW
R3XUjkk5NK5AfUtRL9kQvL2dIcn/uoTCSeB/Mk3pMcLT9UVNkITtql6/ECzeXhXa2lvFFHLIjYlQ
JMzHUL1C6xguVub20Knf/zTnpuf04ld7OKdyrQDSyI69hJB/rveWG5UgIW0VuNb7rzg3hlWYiJfa
qjScxo6jgcIbxENtAhPU3I393e+94PRpXo1hsKmktXaeHVuoYEgL2y1KNqoCLly9sIDPDWEVJ2RZ
yqoOsP7RkNONAr1a4a6mUqUNoWa/P4hz62i1/xvDlGEw9OXRtqsPuFHtpLy48OvfDqTa2ptjjJ0B
fwn6hJI9w78em3QbpenV2AcitoNeCi9J0L99+vzLkgPuaZ0qZpIeh67eCx19BBQU5hm3oSl2U7ny
KqEGowZb9P05O5dnrKVEoiKe4Crn6ZF79VFvVX9xUMnLbF9BWTqjbtHFuSfp0TY2Lrkq/VmN/3cs
007aG69XmzXjEhY5FEs6nxZbkG8QoAoQirgZbnN/2X2D4scS8bsXIo3X/Si3vYuAoBcG4JAvjPvM
pl07bndhP5TZfCrhlfNNYchBWnQ7dBe270/rmaV4Qt2/HuE8Z4CyJnJDyFPVQ1sP7b6xsCX5vaev
wkFmF+ga9dZ0gJ/qdupXDQre7z35NJ5XcSDUFAvyuTkdOmhYbfKl0F/ef/CZ+T7hfl4/WNesUker
h0t6/SOsgSk63yT14f1nn9mca2eOxtZyqexy5yBy2Z01KPfhYc5ab4APYIUXyg/nXrI+93FMndKQ
xAif3mBWYOgNN4ZTbGa9wWDyUs/k3FtWp3y1dBoXZ8p7Nvms43wrbGCCKIrg+h2oY3UBVHHmLebq
QB9aYMbpwvpRhLSfFoC+tWiPTSa+l3MT5DWEsfe/zJmgb642+tC2pRUhJHDQ5wJEi7ga2wotz8TL
Lh1cZzaaeRriqwXbQ5afDKinh7bB8iZGh6m5sKrO3Gy1E9Xl9aOHeChFJEi+9G2IwIw7XlfXrT8E
zs/2o32oHi5hUM4llmvjFyT8Y1sAIz7E+w4edLAcrY2JCiiCqa6yRSb51rgqvtubGrW14lI2ezoU
34jB5mqns8l7tU9YA8IwgzoKd520wK4t9iLtfWwEIrPdqCo06gJ9kTJ90MJP76+Js/O6CgU5iGwI
ngy3btxlo/npxtzL+2jPCnRpA3iXGuVnQs7a8UZRsTPNZpaGExlAxDZ1EnKQXaj6rLRb/7caqa2V
RNEVRu+mHadDrzUSoiitanmUYZJjrqXhfgFTlHFL05PPjSFNm2HAkHSK2n4jz7rj60Y9bhKEYq61
BMci5BrAJCc5nAmg/9tCDssjrA3wZkUhfJDwORsIXr8KleQkqY2l2YUNeqbcr+mrsGaWGQwonY8x
bGav3Iu9jexsv4Usf8WhvD0pmY0+mvJBv7d3ZSC246UFeGbn6qtQJy/OogoQ0Ica5aoncTdeZ4/q
fr7N9tZV9pxfoVkzXhjluSW3Riv14RAaTaURvLe4YH6Ur9MHkxVnP9m76pb7Z7x9f22fGdMasAR1
0lEcCPiHMM1QYoZiBXXz/UefLTOuIt04pxJYaJ4dH1GS2hpP2Q6l/Sv7mOzlTb3v94aX3Tr++287
s3fWSCWjL2MRxUxYlFxLyktjbpr4+/uPfnOOcIM8/fdXERsF+XAcMPQ8lKFhIsdOzoQexof3H74S
Mv6fbcnTV8ElSToUvOJBO9CmOop+RtQ9gUWjhXW2h8/6Q6rzm1AvfzSNtiHr+SrYw1AeusXV8jRG
Ab6+cHy8ecbyQ05x99UwawhNc9nH2gHX+C/CqI+dxQbukBeoq/or6h2XrgxvnrG8aLWDgVs3Stt0
CGXZxuRaZnmFhNhHeGUGiIvuwry+uR54yWqzGlmplUiS1wfEIQoPP8+PWe/4pVQ+vv/dziyKf2Uh
E936HGbIwSxRb4CTdg0CLL+w/VeU0r8XxTrfcIQpx5FWy/TrTzL0XntNIzPfFB+Mz/UXCm8IHkDX
N1pP+dodzL3uF8d6r260gJAHDq26L3t6am7yUD7yr+YxGTeyeyk4nZnadSYCDF/PcrvTDrlu5Q8K
cnvXle5oB8B8yyWgyZ+k2X+d9jqap7+uxqKf+n5EqRY7E6nZD9hcbOrUQJEks+NomzpO/Cgsa5jv
F1Vd7rM0dqCtmBMSERlqezC7gPT7OBVGHkpzAAvHsp29ZtTtysdYnbMhy+APQcR8xBdGneCrteMz
3ogI9CzZiXP2/jI5M1cn46rXm0rVVPgkSaEf4vSxFl913XTN5Pn9Z5/upG9N0SoujU6XQSCJ9UMU
D74FtU+haOi0n8fJ2LXGixL+fP8958awilBFFobQJEcdRM7RQroMWY6dJP+OiajJh16FHXNAgTGK
maEyRZoMuP0k9W4aK66YdlhEZLWDuuAl6/IzMW7tyiyiKbRqeEqHQUbNNkKdDmQfmFP0WiqmTr/Q
4Dk3Y6vgkxs2+vuYaR5so/QN1J0SWd3OxeK//0HOBNB1NlRChLBHBMYPSV8EiNUib9lvjKVwRXVJ
mfrMCNZ50NxYuSg6Gco6abWtS4EsIeCCacL7IzizdNdJEIKhU1uYIUvKprCJv4YuLDSUvigKeTCS
6Uh5vP+iM2F6nRItbTeYCVEB323tFi77cRwu5aTnpuj031+dl6HjtMj1j+ahR0R74k4mo9ZUdxdO
Yxzr3t7e63xHRWLAsqCHHupOifyItshdiATRFer19j6xdbh+xSQ/h+np3EHPJToppRnhXamgoASw
RbtR48XczoNRYUKCkYreoOvldfo8bQU0bV9X0jGFna/CP00i5B3lEdFUCN/2NjZx+JglJ7620iL1
c00v3X4pope8S+ZAccp2m2QL326sbPMeVfpyMziliaaYVD9Mw2RscIxHVHGmHpgMIMBGJLCCzi67
TdiLfj+AE9i3MxZJTdz0fmOH06ECInzDxaDcq6geekVqL1dNPeVXNMGVXTOH2OdkoocG3M23cpNK
P/K0+2RA8H2eUFDaShTlvdmoVJj1MAr12UQqKK1rcZTmBlV1Yxg2bTdzRkbKEKAg2d9YHYKgnkgz
66ZTRIt5HC5aCpi9TVMgVNMZlX6gfXATyV+chYwPXocvj0i1tE6RIUiUoyymQcM92kr0s0/r6EZf
6Nz4vTO2/tQvWtCZdevhFxj6cdzrDyi6VB/ibEwUlPg6LHk0dTRfWjyMAykdko/o5aF8rTUmEj8k
APg0FbFAEgn1Gw+xu8kHmCV5A3ptqNdmxZ0d56nph/rSnhBLoKwubJtzi89Y1UG6AWCCaAWHujnY
7MkERTljnNHPS0LNlwxFjFtIq/qHWpJt5KFE6TymimOpFwLEmX277gOGpjwWeTbUB1QLDvgkfo6S
+cJxdiZ6rvt/kVnbqFf+N2fXsRypDkW/iCokQIgtNJ1wO4099nhDeRI5iSi+/p32yqPXNFWuWY0X
qJWurq5OoCTI0hHasL8SkFyqOYjhEXU95iw1oJxoeQW7ODIguE2JeSckv03t7E9BsIVKyVbO/qXg
o5zJWUU6sL45NN3mUd8Dq8KDZsroVlaNfX+9G0tNKN3Q2rQ009quAmj6EE+0XXoWv4TVYS8z73oT
C8exWpJwtHpiHG+qAeGDD8Ls94kVlkcbLfGg2HmwMyigXG9pqTPKiVwD3RclidEHFAZnh7kSzj3Q
EYYvCJ9frjexMO2qE42DZzRYYHd90FBNwrYS5V1TdN0j5B35TTfK7uf1dha2hmo3gDAS10bL6qDp
JbwSo3rLs1WuxlInzn//dKjBz8zBZid1MKfiPu2K322Piv1oTbu0bNaeMpZ6cJ6kT40wOVdMm406
6KMU2o0oa8Spf31wln7/uclPn26hn5qGeo5Pw2+PpSE0viiMO/NQg+Dt8CXmkslVzi6EbFnSS7MG
zQuqZWfXZT7yv9d7sDQ4yrZLRtLBaSKpgzYuqA9CnNjafUtXqoCXX+Xx05XLt6ATtLWKmQaTDvIM
lHg78wXKZuTPBFXTfYMz6xYerwN8aq3IC5vm1wwM6iYyW/1BS2Zz05Yd/QPrucbT2sr6JmIYWhqG
PTzVOuTTTYArTkIfcWSWmf7HoXhaZjbyO+jB6YdenCUCpT17oJRZsF6jMzL7VqLUCVnBbGUfLgSV
M//78xKgtoByCEBXYMY9sug1goaKnsJVDllRvUbyXFhmuhJOIK9gWUCz4dIyQaImmb1IJ4Cemx5Z
Jfh90AT+f70Dz/zffsRdNFgiss2AgEVwINBV2oINGb2VSRX/LIewf9AEYUcpxs6bMsH9LLchuYGb
sX4E9Q2LE9LDrgk6xXPYQL+4YVlx0MdpWqH8LC1UZQySOoeCVYzjGZfzXwNtT1bI99f3wMd97P99
5yoju+wd1I31uQ20qbmFV0E+ejPk2WO3xtvZoYCA4EMH6vlfJmwgaFGHaU9EOPqbCGsb9Wyt2NlZ
mfq8z6QXkQ7yF6KyflhdGp/qLCq2AJ4aR2jjh1sCoSfUjNORBB01ix8Q3IVPZEvBGUDyeafHJfSX
+g52ZiQZd3MExXqt6nHZzkZqegnlSL8qcDqghlEeoCVvul2V4wUGzzxHE5H6/mw++T3LhBGUo4zu
AE01DjwB35VAneTY8WF+Nkx4Dw4hLGE74EQBvHTEnkuRHVgclacs5eE+t8weZm5ZdqgMa3Cpk1jf
M+h0Y3eNkZ9Dlx/ealj4/qjLaXSrFtKCHoOM2ovZC517WVX08BbquN3hnts3HK/klYNSo/6dTEh6
V+YNS/PStClZY9jxURSOPQZF+dcWQP+hBJXghTPB42NsrYT4hf1tnv/+KcTTkkYfCiYBwXz6DrTP
7qwG7rC4CP2SFaHQUtUAQbjeo4VFrvLcuxBq/5CGH4MoSmvgz3vyPNiyWAlVC9dglefOJHw768zW
g3q0H/TG2Ztw4S1D8Tjaya7L+V+py5WOLI2acjCWog6bqJpIYOj3cuLuUKEAApm5nL9AHWKl7rEQ
Fk0lK4UeFAcqCiELvhk/pq64l6V5jEargi81X3sBWkjlTOWANIaIwEmbDoEwYJhKn4fsEI5r+MOl
jyuHR2MlPJJpHR5zHVAOE1afRuTiNryyQZaWkxIzw9oJmRkL54isBDjQiMP7sS5WNsZHBnhh+6mP
RlDJTWkhErySjzCidQc2wf85J/YmzyfjFaK2fNPNybTLEwEOmDXOeLrEhXivzWHkN8YITk743XJD
ADvNM1zAgEHY31Sa1CNhJv0aFhGla+Fs8WkpIAwKLw44Y+bTjjpMfxSt0SGjE70/hf4QTsPtGAH+
Hnd59zML+9krJDQLdaHlB5F1836E/W7vlU1dv0ZwzfzRJxlcULll3UDO3zyIdMxeAGCIbuDlnAk3
L+GoTaHLCsG+vk38uIHqKmsnx3bnlvUPeKItDwOBei0YNHr4imcVZ9ulXLuD6FGtr4zx0nON+mDW
hqyS0EfUjrBvgG5atqk6mI3W2tZMjrpmPdshrqrTcYBnlf2cGuAuwuCcWysbbCFgqKz/qQrjcqzE
eXlOf4jebNI+2YJWClBq/2SKxNOcNZzVQsBQH9RYCB1mSGXAGECmfqPFfgm9NGQeGYG1cf/nenhd
2G4qE6EtZz2VeRMeTfh7oTjvQZLZNZJk5da31Acl6EGvforsXNeOk4kqZi5cgjKvRsp9wo9zo6+0
shD1DCXqwVzJqe0anai14wxnbCt5MqCFr3XOyqJbGiUl4vUwsbdwzpkBhZSLXojRnTvrPjw/eXxt
GpSol9Nk4FOGx7IepHCIcLkUFsxl9O3615cWrRL0WGdqMSlmfuTQ/fdyPs+HrI/B2G/eQLB7gvP7
PaQmV47UhbFSCQh6DZPIDD4LgWTOTVVl96iUHPWx+lpfqJLhmKSFVGQkZxCgJz9LGzj75l4JrmHM
da9qa9TI16BIC2eFqgyg1U2Fq5MxI5prG2uwvbxZQVMtffm8kD9lUBXOHgAIcUPiqOJZWfUttOwV
RPvSp8/T8unTKBZUM8TRmyAt2hea2y9nL4mVw3Nhn30AWz59G/K2VEs6kwQhz3VUiepNXNVsP8EK
/qwof399tS6UPm1LWa64OfVdOBsSKJz8bJIt9Z3soEvaaaZ96C1BPMfEITrEgCCFHa0fiqFcA9N+
6CX87wi3DKY0boIAWs4zIEDw1Drwh+k1fChu2ZHvKnjmNVhlbnxn3w4uzME32Y8O+f9WO7ZPwNyt
DPIHjubCL1DLWDMch/Fsjl+Qud1mgBmp5r7mh8Kt3Lsn//GQuD/zbXk3ububH+9yQzxgoHT3/f5M
Uz5TCVLg+ZOttuH+Go7k4pI6m0P+u6Qyu4KSUtuCrRbeiOEXrdegowvMCEOtpBVZr/GWoava/uxj
rbnWvgJ1XPP+AIYJ5Fznc/ASsg2e3oHx0ldKMIsjrGw/vewl9NKAYMKldtv70IW9gWHF1sA/6Utv
9CT+pYdugydJ13ZbH04NroEJgLi+C9c0MCjqfXfsfzlv6S37FcIQQboWzJnXuFb0vNourQFlF8dm
JCZa4RcKrAByEwXlFv4FnvBHjElyE+1w3wVn42wIHW2+VrvDRJ8XwKf93dQ2sjW9x0RDw1gLkpa7
JA8gp7y2tBd6pZzTncZMCVjqFKTiR9jt6LgSMT4UVC4Nl3I+p2FPNfiQA5L2K/oOTqh7XkvwK7xN
9uHuDWeEG/mDO3j9ZvprHM+TdRxvUrc+tfvrMevj+Ln0C5QDnAu7zEKgaRA2pk24o362h1awH/nd
PrwJb2yv2QjfOenbFJC41NdgB81949Bte694WduoH/zFS79CCV4j1DttSGNjYT/AzGVX34XH4Wbe
EASRHAtoCBzfeqQHeqj3pftee6WHAsipuquP7R3dA1V1b21WBuQ8pxd+ilpAapphSlsNA2I3GyiN
HqJHG8DNM/2o29d7GNQ5b9pb2LvxLfGk62xQaXpq9mvNG+eZv9S8ErPEUAJFX55XBCxWX5HaumDZ
enhX/Z3eR3sUcOStEUxB8hxu+V17M7ybW9gbbKGEhtmB259P4W27Ni+X7ywwTj+nx5821pTOZy0s
bGew57W77gm+ifMLu7efI5T2b9o7SGr+JCubYQm5qFZMNOi7A1WKxuY7+1t5r/0sTrYHeeStdaQ3
mOWV6uMSBlmtndDBHHNGzovtWN+U983tuKt29iMG9Ju9m6H3YXm6m/r5zjrI3fVVtXASqcqBU8pa
wgRmNUugC5zo3lRN3vVPX8xtMEVKbJINSWpdP0+RQd0J8rTW61TDIyBee9FdyizUsoluC3jcCByj
YltW0FL26IN1aPbRbbE3gua52dBfubU179qt4+PCfjJduJC65Sn+Y6y8WV68jVkQW/13GcZwTdKM
CIyKHEZFRlF6bYsH+uw+FdydZn0lyn9I+FzYe2rerLNI69gZ0io282vyHt3SY7IvtyTQbm1fO1WH
6D5+FLflMVw50JeWoqqsBYGrkUPFHyDaN5j7OLB4fLJeiofqOfwRAYfnTX6zlWwXBvQm+tXv11R9
ls4dVXTLhvnKwCL0NHOhJRreTdtuM/riAP9BhP7MG7fQeb+t/8JM6FC/O8fykUJA5rwnvggfVlNy
XOpKWDVgSiFf8VoU0W2Yxf71HXEZA4nlomwJI45mO4NgM7RwGt+Cm7vmtrvxhCKEKzZvTzFOlHxr
/ax22YlvyqBFLork0xV/cj8N4EeASOrc56e1R8uLF0v8HPWQn3NWSNojpAOuBolyCLNQYDvGkK1E
l6UGlDM80uaiQl0M/ZXv43TU+a84XYGuX0ZT4scrJ3NeWay0YZoW9F7ra3dkYwXQIT842/Ru2rNN
jdyAHCUWR3mS++KO7QV0Aa7P40K3PjbNp8MnkTXHQwqmcWTc1fTnQnuv5MpFdunbSkSBkVfXA6mE
qEmMTQQ0dFgPXgH9n+s/fengVBW8EhjoptWM3w4i/at4Mr/rp/ybCMJt9z35bX+XgF9/LTZ+YOg/
jRINi5zBThZBK0zgl1zDKxeSWdGbrRluETsr5cMPqsKF2KhKDdkFbLiojnXwSr034qabp7dT5iJn
Pf1MjtuflbtN3Md4g/tP7k4ebJJB4dHdvzGueKn7N/j+kHvfr4/twln6MeSfOgyPGHjz9NCmgOsZ
ghfk3UdTe7/+7aWL3Udu8vnjmpXPuLcDU+ZXf+EFM8HYFSDt5/qb/ei8lbftAXJEUNOyHlCp9UFi
CdKvbeIPLbhPLUudxzDywzzCQMaNYTU6GQ8SD4XXO7Z00nyI9n76fBjCjBiP9ThpnqWn+/0pOaZ3
4SG80RzcviFTstNv6KZEzpODdf94vdWlXaYEDws+uHDuA5GwoDsaPSVh6A5kJTJ9rLwLK1J3/k0K
6kQbtFxiwIatdjfcANP6UDzzm+nY3GOOjskdZIJWbkkLS06V+Jhg4jfDsAWDB6P0EfYhefb7+gid
f+ylTpwznk/TApPSHiDMcyeSx7J6N7X7hKawbrR8GKTBLfAPW7trLogKGmcN+89N5Wk9iMZGU9Od
cSeP9cFxZ2zWwdPvIFD263p/LtfALNhm/duKMya0bSWmvK4HELtvaWPB4Dz0iGEcyAyyXxLv07LY
O3m9ud7kwiJTAX8W1MSdKkOLLZ7ojXeLnObx6fqnFyStDRXxN/OxGGY49wGtAWtHOHWwVxn+qmnn
ZqHpNfRnHrde6Pxq55Udszh+SrJgjCCs4glsCmiHi1+pucMAucxUeBap3FTT9mZGXCd+72yyclYt
jZ+SPWhFTHP4ZePtz4zg9flSaHeV8Xx9AJc2jhIASq4RCk/mc6yOU8/Mum+tlq/cFy9/m6ooF3gg
hfAnK/kBTq7HspheNSNdOQaWPq1kB9KQeT1VnX1wALX1ScnbW4sYxcoP/xAw/P+mxwD8u0dCDhry
QKh96AyNwEsUAA2bpJoHe0Xpxg2P//Sa1Lcc9iu7rAv1l8KGB2ef19qdNpHoKSrTGEaxU2MeaAzT
w9YM27tZM6BhoZkx/kuyrQ7FsW0kSeYVdmY8tjBCfoVeRPjYhcQOGnj7HMw4rm8zOxG+7rRkk7NI
HHir6xutBNBFtmPhJWmZ+DBPyF66juvHjDjOvm0a/R6jHz1N2dD7MOO194PhJLM7zw2evQE0B8pL
P7YJZ4ciyfQXq25mJAL92LxZMJeG5/EQOY95a8hb1sLFbcgK+yTnJr23hU6ftFybIVaNO0GaFTAK
JTFn7gwFT9Mz21TbiBLPGuPcNHuMH2pBIRywt4moGRKeok/upd0DU29waBBAWUJ0rlXE41sHtiJu
O4VpbmG2RvAynefzjbSr7gF6ftPtKIZsG0+6eL2+9M+TeWmSlXA7wZwbECQU/h1oqxdpDhe1H/Bw
dVPrCTShzfVGLu9d6pz//un4YFlYRkPh8IMYRmSaLBf3Rl8DbgIr85Wzb6kf5z3yuQmHZ8iViXMI
WWfDFD5u9zrcNHcTr3rPCI0JTuhi2l3vz0INCMYq/7aWzZC0nbXCPsQVGXJoTQMl1VkD4FQsCQ9s
FDSoe5hzhYnEc8YwjaXbwgce+nktD78nYjZNd+A8W7kmXC6uUJXZSO3R0vEOHB7aKsUDZFVCcCiM
XqEEtW+yYo2ythRulAjcdlXaO5COOsgh82k3HTIjXYk1SwtECcC2GcaVTOLwAC3Vg856CNoPxp+a
WysTtjBAKpmRwIwWzpU5P4DSOEFEz4J/iHgYapiM1/HK3WOhDyqlMYdfZJuAu3KAfBhg1yEssfo9
mdbsVZa6cF74nxZ4V0V4V9Gq8NCXTvIw9rDNhF88RNxorT/as76Gil+YZVVJmZmAHGq54xyMqrwv
ImtHQ7GS3S+NkBIGBptaSUsmfgDNuN4hXT1XApmxG/RV7NT56LsQzlS55HxmMEHMOMyG2vFMrIMp
8g1YQJVbOJW2gR8bBfO4yYZjNZbxSgFgaWaUYABLZ2FVUrMPBMlWmMJeAPaAemYCpvd9Jd4sjZyS
bg2aVcJhznQONRyl9xkv8eQw5gZEW2rHugurnuwy24a3aOsmzoQ6UmM1+1JPu8HTbBs0piQXPEZN
kkyncp7YStBdWCuqVMHUxvhY4ehBKKR+m4V2cXAqGAZe7/XSXCrxBiaoRllaFT9Qu31gcM31tJDt
q6Z7mZv5JDWaeGKaX683tjTCSgTKnRx+kLFAhNDZIReQjhumU2OQ7Zc+r0oRM8OKeInL86FIqdvZ
f1gUehWopte/vjAPqu6t4zRFBN94WJ9D3joZuk1XyDWUxsLAqKq3Vg1zaQcw0QPUmWFFT9Kgi22o
NZtriIqlBs7b6lNgs7vITuY80g5GkXoA7cPNOnHRmZWxWfr8+e+fPh/rVdnMeBo/NFJCpQ0vRZCB
G/DuDU/RlYW61MR5Wj41kRdlN89QDDmko/agx8NbLizAt+lK6WwhvqhCTV1raAAiFlD0nvrOC+vG
eoQ3EjmWUdO/2u3crBySly/5VCUqJ9VosqSE/hAvxGtM7Z9mETcgNhaza5XdBopqEm7tE+RPasAV
r6/cpaFT9rgNG04YpiBzqUVeeeU06V4GQCGcZKOvbWxb2dixGBmJG+CCO9i5Twm8B0Air43oa2ea
SlVORdSC7yG6INPhIm11lku7+M5oy5/XB2hha6s8Zfj3Jk3dN11gZtoA+9MafH/eP17/+MLoqyzl
AYajNae0CSL7tS1hDV8Hclw5sxZ0bKjKTE6YM3ZRU5JggGH3IRJymDyZhbGXWXbpW6HZbhnMUP+2
hdRuU+AKvRIq6rlLxi6+N9hg3ktQfmcP0gf1sRudcauZcM2t82K4q5gjey9yzuGiM0figL7HceLi
Jgl4/PXBWdgOqgaURlKnmzm8f3ueM7hzgMND5DYsyz0BOxTGXfrvMAp/yMFeOU0XyjhUJUTrmlPm
GBaMWNWDjjqE5VNhxDW8haXePIItbQE600OlewOhdc0FJAN3qNDJuQ/7QHslCnwcGhdSKKakM10u
IhN+wXMQ2qOc3KhNbHgcZ20iN2EbWaabUvFXciP7yeAMiqd/uCdvS0eEN+DPDns6i8mloz74U273
R15Pf7gj7BNswCcYqmimW7EYxJKCdKcRrurvk9Cy9z6GhLoG1vxbxErTTWa7lG5u9TVc2lJn9JqW
VNQlZ5VFHZN+ZGHYQKSJ9H6phwzpcFd8hx46VEKoo8OGrMteTL3I9kPc6m7WN+PGzNPEH1INolCJ
kxe7ghQvHS3hDYU0Zkvrmu6gDmgdRZ/rPtXN2ivq0dmN6Pi2TWjoSTAGN7DBPnOaW9PTO6vYmFVX
PuJ4SQ2XFjkwDvCOOYHc42xHTacHK+uKncikAUXkagzSqq0eICWH60E1j5GHYhOeBurYyqVX10VZ
H5pGaqgLtskD9OOT0mUltYhbgtL26/qiXjhLPt5NPh1VUxx2Vu70JHDK+ttQt4gmLHnQi/ibY33N
h4mqKH0HUnZDn5Z9UDcsPLZm1vqJgXzneg+WYhb997Dtakdr+mnoAtsa6IZVdegCH94g6da/xLG0
qMraNbsMlhpiEAH8ht863hxRTyrdpJV/U8deyRkWJkLFQToD5RDr6EXQkB9iHF2ITHPyN8Lavz5M
C8mzinKEzhl8xBlrgjLn2mZA9GRTZ3t6Yh/LbN+V/GluqpfrbS30RQUwhlRmo84LfrA7DjZa6uXJ
XV7fJn22FpMwtxdC0v9wjLMGKZi+OjPYoBVsJuU2lMOuiMWuqHq8D7D05/WeLCwu69zDT9vDgepe
M3E8PohSPLMs26OEsrXyNcXdpc+f//7p8ygDjSmKeFOA8Jlu7CKdD1KvzG3f1GteKwv5gkrf6DQD
V2pICwXV7ByiyrlxLM2/PjgLn1bhi12lJyUkKjtIpnD7d1qV8WOeN2s1rKWvK8dOXYBlrEXduQbP
f0yCbUiYfq0yYykhwxnIqKOaDcJslN4T3X6EusXJFmu34KVZVXLYjoSztKGHE5DkHeZWHhluYCK2
so+X9paSvvI8FjPISAaC6UM8fKtzVKjtXz3cMK9Pqn15a6k4QlwsZpBU2g5xqOkgtAHILiAubjXS
fZ2Qe02s3WIW5le1B6amPZRCx8kjDGPDWAJNNL6CT1rqw/nvn7aVwbK4QiECFNYhMjajQSFnrTmJ
V09x7Tdx+sbzUm6vj9dCXFXRf5jYZqiIQ4J0ah6mqHPciqDck8/AAGqs2BiU/RIO+X69taWeKQFD
UJIRMwMjQK8S/cHpIwc+wfGb6YwQjGknIAJFq2+ut7U0Qee/fxrFrk4GasYdSBM6PUFiAE/h7cv1
Ty/sEBX8VxkN14SNDZgafbUfYz4fbK3RTg6MqVbSgqWRUvZ4JbIwIrMkwTROp7CViUtJfsjYtBNj
/OjobK2ecHFDmkyFGZKGaWSkeGt19MltOWxk2h9cgz52YaxMxMXRQgtKPKm7ss9KRyeBbVjAyCfW
H50P2lamubOy6Zf6oAQVW0tM6dRooevyAcpRos8gO2dZPqlKeXSg7/Il+1KTqblgqzeVrnGInzlk
HF7mkpMtbjiATUN9YWVxXb42oY3zVv20cC3oV3Y5iNFB67Q1pFrLeSMYFHXoVLGNE+YlrgyCHlK4
q2xGBsfRTpccpcPYeLy+vBeGUyUthkmV9Kx25sC05AsB05mXoJj1GVASFVmJcRfjDjp5bvtTJ1OS
UElFgkUxQ/qzMzi0nkQXb4ZREh8q/v0Tjwbdnw19XnFpuIxcQZNK8Il0J6oapzGD3mb80CZW8Ur0
Mr3jJGmPVjrLZyLYD+mIJMC9BRYmJC2c2zKOxSlH/e4hnSTdS0CI8Rhl0PvrY72wOVSfJRgiRFo6
8yawNGhwp8aG22DwrCEpLkYRdFlJQvCEWIiGAPyTG381rfcG6CDQDnPJ3o1w7XpxGTyBVpRYBVUv
PesNKIJxJ/nWGlGzye1kX4v+gVJrZ1HTL0SO0E5+x1SjK68USwOnRJWz5zkNG5y/Rswqv635fc86
zQ2nvP9KmoVuKVGl7evKHNkwB0Z1N1bvGj06X5wXlfQ4l71lz7UGZNNo7PoK2gET8Nxd9d6yEp5+
w5dcPUymIrhlqfep0SV60LF3jgJUO+10WW7C7PVLq1eFbjOdSizfSA+YJZ9s+BDKsn1qc7ZyCF5+
l8bvV6JElIGKCvop1IGGxIIAh4UHmdmCpQ+NoxvUVaebuO2Mv5lox1s9afQdSwtIPxQARHBdj/ap
Ucj917qqRA/4ME+5YCQLGIE3k5idTZ0y0xU8fb7ewELUVaHZU9pMA47JLGhGsqtQTTRS+9WYh4A4
dO3x42JOhPFU4gFnJKemFTYBzeix7A0oN87TmunGxQIjPq6EgaKIO2So2hzUrIWyoe0msC4rwJKT
T5NmuxU0/aA/fn2wFnb/B5D00/FBZOeEvNbnQE9Gr+fxpqZvdPz9tY8rG7+hpmZzIGiCse99e4Du
g5ZsJnsNKL/w21WANeqBtWUboCRbNPZGY9tDni1bxRuep/J/tQWTqUbJCV6DW7NpRRBHCXu2Z6xa
dyyTKPZ46uSnqWhNiBRq0s8r1Bz4BK34LJs7qDqFwDCl+rChZvu18KDCsUlBB0erYj0wxAOFXB8B
cTL60us7OqrGhrKEgUCFLIVCAjhr3+Bk5/bFF3+5stsBDp0jqF/qQQRHQd+IRufUQ7niGLOJrKTF
C3tRBVQXNMoYEKczoBvDJkwyFy5Y/pcWsAqnthxZ8TLEgTzLeJPo0O/gMtAGe3v98/bST1d2ehdl
tbQ6NgYOAEG/Sdc6wqPzWbA56lrqQ76V/5jN1sk8q0aZzu0dAMA8akZx0BpTD8WIXoBcYHWxtQ1D
ez5Klo5+44zhKaoQuF2bQkqttO3GcyCM8pz2fCp2OeSKbk0ytJtIj3SIPJVyT6B26acpNU95MvL3
0AzDH2Yjwke4m7R+WVJ2GPKmcCNtdPbGMJVerRv9prNbJ3JFNxNgzQsLdMuhCsEZJt34PTdjbd+L
uHrQslbs63QIIQ1R5ZBXrepHZ+ig0dLVT3XhRH7d2vLY4an0+2AM4oD0MvFgiafhbHDimwYMsQ1l
Dlzq6iz7bae037Iid44dc9hfvMWkoefoVbvjVV3v7bSWJwZO7V04V1VQZ5PxPtm5eaZehfMxz+NG
uiYwiXjyG5Ly2/W5vByMLFXbvZUR8noLYlqz9VhYo2s13+dVr5nLR5qlaro3cFi1LdbNQZHEbwg3
tzwuQjwCFDdxtSais9CGCoUCr4c0ST3jJACT1ct0iDfrQo7fQlk7fmnpWu1eH6nLDTEVyu8UpuZQ
ic7Eea+5kK3IvCSDEtecpRDaZMnj9WaW9pZy+AhJBLFqcBZ1+G97ZwKgixfCt+sfX+iDCt5nc4Xc
ssfH5xKqu/IJuo67RI7eOP263sDCr1ch+zmJ06ohyMrHFKAKiC/0N3VsTyuXxoUMQz9fcz6d+mlI
Kp0YWKzNrPebvo8Gf5YJLOMbhwWRKcqNkWTiicui79wECsS/v9ar83B+ajcG3AIKTdDv7jLcSfOG
1iiOQS/ua19XzhrDKDVqjFMT5DmNgG9qH5pVTdiP7PFCOqDC9JlugEXRiiYwxmHwBYRu7xPRz/c0
JvF3VpvmW5Zx0x8BXLjPAfrydNgX3+o8LfcCbshQlxG25aZ1rOGXaTSYHSS9cO/VbwWpxYYBI7YP
x8a65UM6HkQs+42ZTkDqJ0DRr0w7v5zSqHQAyayZiZz1Qd5GDV4/4cE1npXTbbs+JnnZutQIRxfp
8+b6hFyOibjE/DvdBeT9RMlojxQKL1l4Nr9NwyT1QCJeIdEsNaDcXWPITWvNJGWQgImysXpOPSFC
9iOFlOiakPpSG0ocgSZprfMJJihO+mjJ2WPO3h7alfT78oxY/yMBVLSqgH0Oj9Ae8SYrciPrlvY+
w8wM3a+kXTmcLocrS7XtBBJ0NAXvMqjOS3cuTFdPEheg7k2Tr8mnXB4m6Cv+O9cAmo75IEd+NJEl
WOJGy2/1cSUYLv18JWzQlEWoQaO0iiUEwu2OEzlsGN7YPbOUKzOx9PvPf/8UmorE4BFgJJDh74A3
qljQMGCq5JfIoKalWuk0FNqJToIydBa+mAzPusi1E/P5K/vMUlHnaWFZVX0WfhW1c5sIw3SbwfrO
LFD/rjewNAHKRu5kE0ueE5gJ2LzfSad/MtKhvykgI7+hzsRWtvPlY8lSkdLzSCpWt7gsAOl3jNrm
WGUpsjZHw9YwiKvRds8b7U3rp7VS5jlQ/D+qW6qjS0tJCmg2aQJdI/bbDNaM4yIrt2+ZLAwwQaeq
fJ5ju/VSDgVfCDr6ULfOfKuf1mLywrpTYdU2dzIdtR9QtOrUA/nEo9HPjM4rq3ph4riyqo1YG5P5
vDKaonnHlYucgMWpt9Y08V/RFK/FyKVmzlnMp81DdNJA/xjlkFzkmQ9jd6Fh9gYgEgPsqbX66NJQ
Gf+2UjRE03hkkSCGNUfcdD7jresYxspYLX1eWeRl0pWRXhX82A5kn1FK4EhZOpsCGlhf20ZcOa56
TnIL3r32kbSjaybfjFp4g3Eaw5X9s9QD5ahKAQca8FzjHDFUW+CKb2tH33V9vlIpXtieKla5T1oz
ngqE+Co2G8/uMnnoojAZ3EwztP2oN9kOmpgmbqnstyiNrzmyWCqIWQNnrKvGzjlmJcRbyuKbOVd3
xOm/fSm2qThmGZKyNycyB8yBQ7DpGrTYa0X9Y0zTNTr9wryolk6laHOcKIQGOcq7m0bkct/Ks0FT
H3/NGceyz01/2oFVWbByTlN+1GLjNeVN4xEHliGksfekrv9eH6qFBwrro47xqRUGAhjWl0D5ZnBb
x9PlroLkcuLKwtOYhxnHhrze1OX7D8p4//anLsgYx7BeDKK0v6uS4cRn++H6pxeClQpnHmMYqkYg
+QZJLaHraWx5+mZEnVelaypISy0o+7w2I8agiy+DvPpBSLyBcs4hl6cEqolf64Ky0QGnrMy6iOE9
a//H2XXtxq1r0S8SoEZRepWm2DMucYnt5IWIk1hULywqX3/X5MmH1xoBA1zgAD7nUiORe5PcexUf
LDOReXHdqwbS1nYS5HDlOf+YhUkwMcxOMZYEaNPgQDOc31sCgu3op4/nB18IChPA3ABh4oYKgsNz
dG/DIqS0o30Nqc/LRjeOowz1iyYdxvAgi++Zw69mKD8X0VpKWphgE8Ls2tnoFBzRZvs2ewRQfT50
lHk3UnT2VZgPbOUC9XXbkZhQ45b5Dswdu/AQtPrad+u/5WtDLMDhu33GweO/7FsZu7c9W/Y4w6rn
yCua7gsGzmqvy2mn8/nCvdXEDueV1RHX4wz0KrbRDrbvYt5CE2ll6164Rpn+sSiRareYJ3wnf9oN
9IbmfhK4d6m8LXUD6/qV4+JSPBhxnQNB4DQRHjOmbN/Mzl3V+D/Oz8HSTBsRHaYFa5qwm44M7jYP
2SyzK0BXskdfI8+SYaR7isbZy/mHLWzkJga0AGyk7+ohOvA2f+SkPpZDeMPa+Y0O3RVAC2j66QIA
enCLzz9w4e1MIChaY6U1RlZ5jLIaYlC5O72QsWl/C0VODhlucz+7FDjy809bmCYTFTqzKAN/IYd+
rLCaJKPioxnI62VjnzLCpx1wKkMm9YRe9uCJk/ul8w74/Ur9aiEjEmMP74uOcM/n81EX1g/C9fvE
h9dqylaqP1+L+vjExGnOcLXvZS3gFFvnDioORN6BKqjfa2nLOxI26Q1sI+B4nObkJirm9FBzLD63
UNNNqlgInaGObwP4bF+d/5ZLxwkTH+OGsqmbU0ulJNZDr7JjAT/ltwbQp6Su6yGOgpbtg87tt6oq
3E2ewt/x/KO/XJDIPKe/f5pG9PLrEsYi/VGVULkPi33Z8E0nyD7CFS+Y388/5cu0hKcYiwUuQhEi
reyP3uR/NHJqttQZv0XReC0bGo9iBOUvu8y5EE8zlo8qUCmEGqZzhDbwT4fDprpoIYPm+heJiuMB
5j5B2wyEvxA1afjaNRKugnxrA68M7gfaL8XKMl2aGuPkNxdjiA/n2YAb3lPWb7gDqA2/m8kPEbUr
p4OliXH/O/2c2RUGIzbMkngak9zqNpkkR9I5v7wcVLCOI3G0MHk7vw6+TEj4cOa+Ia2mDIaoPzZO
ftOo8ArWfyt3sqWhjX0jFXWreIlKftHM24FDqAaST+d/9ZeHHOKa2Bo3czocAADOrJtby882pVMB
zPh3Uh/nx/8y3WH80+R8isE6HEYvq3Gd9+3pmIbqqarcPxGfLsmmGN4IcT2hecEjFPR86Sbu1D3J
gu9Vll5yFsDwRmzj3pADoq/kUbLuR0Hdx7Lr16o2C8vTlDf06pb1XQQsWz8HiQXryiJ8q/whrkW1
Zd5HL1a6WEszYAQ0KP28GjpgvNGveK6LwIlhJfMKQ8y1gsfC6jRhMgTmWaroTlctVd17UbVvW/Lr
/OpZGtoIYa16MY9pD0104X4fWX4TKbKSHZY+ixGuMGbwrJ6gVpt34Ij5DpiHsJ0KLwwrI2JbzWHV
JCZ5zECsdWJd5epqqAJ9LKvGvuI0q1ZSw8IqMuExcF/KBS0m+5gV/lUfNMk8CrCVahRs8hxvRboR
Km3ZmgDcwoSYeBlhUZvbA2qAPKs31djF07xWDFh6EyOU26mHPXsExmhjtQcIS7WxsuRLOEJjyAu6
ZGgsG9z5diUqvgbLEdcExAgrD4WAIPdxDEAiAtjAb2JHu8Gv4CSnJMio95oBkVCCOf6nzLi9TSWT
W7vS+Q6NYbIVQTS/XLTMTd1CLZ1wauGmeBwmducL8UyBM7ps6NNEfsq/Gn0tFYJJAH1KT8csHKdv
o6vslW18aTkY23iZ+lWvdSuPursn+gUs35X4WYhOU2hQRl6m7A4D23Z2DLS9a9vhroML3PmvsrTW
jOCnNJ3seUbFXOTXExTmZ8BE4D4GlaBx4wCIU5crH2hhe/13KP70+Xvt+DroR/tYkfTBnlBu9uiY
xvAq+h1Ga6ls4SEmTsEp3KjkXiWhyhiECa0ExAazPt2QcoAAuujTlZS59JzT1/z0Mt4wZX4/go0+
jNbPOf0x5WGcud116L6fn5alBxgpAErD2GcVtlvBfDvxuR+9KQCgjly05dYRq9oiS885/f3TizRB
iSYtRLeAh+xUGms70AlnYHdaxciAN3LX8IULx1xTaJCUFEQh8JGPqZBxFZLrNnrt+BznwW9s87vz
X20hCE3QQqEDz7cabPC6dlHrjJwf4IavWcovBKKJJuB+CdmJUXigAdhvaGX8KkbYJNtrhjNLw5sb
vA2ZMXx59wjq5YfjFl3sTOreqqe1qvzX92Himn6ZVYk22CxK7+i7ZXVjdRlccVPVbRqQGbalq8er
HkCCK6gej9eNsIdvPKrops/a6idRVvcW9g5IMVHkXThbxsmgFHDU8qzJQ1U3fZY1eO0BWVMy/Hpd
g5f833Xdz2lP8kF7x2nM/womtqzw3zo9/KbSXzlwLz3CyAGRDrQsssE7ern8cPI0UbiLCt/+wfOL
6qEErtr/fQuVWfPo2C0BdOxnU9FE6XTP699OBE1sbyXTfL3unOj0ep8yQFQ4opsr7R5pfe8GsG0V
E/zwVpL+11HvmIJ3ALrbKQ8kOkE2e9D+/FDW1nsdBddT1yZiAADkksB3TLiB1UDu8OSCekwDaJnN
uqUHZin9dH70pU9k7O2yYUrnKgAcAKrTKc820+mfWbdyMFka3oj8MPJh9cyANohSUNT7oopuVAmj
PmJl40X7FWiZ/51kWrgAWVZwKq8LAQ2GOwoIlh1d8WZFeG9pno1QjqD2GJZZVR3nMLN2adrqrW8X
/JYOUl55UFvYNTSUl2Vix4Ru9kJ3DIUZ/wj5zFilf9PyZzqvmbp/vYc4/wfK6EcJ+iQX0FUo6gRQ
tujIALhfuaQsJA0TgBGGo5uGM7J8N/ARrg/pX1jVvrWC/LFRZD2/XJeeYUS0Zr0zRB6uirLk0J9t
HhwoziWB8pKWWc3usoecFvOntCEm25qgZzIdBxI8RilUOZl4DObsoNSae9nCojI17FxpsckNKtR6
2m/2hKtpvnciO87034vs8IgTGoEd+oESJ9zpyWE2u1YKCvPxHETum/DUGj1nIbpDI7ozqgLH9uzu
2IKbGY80tPfguLx2VSlWNqKlJxjBjSVlNRRMaOBE5g0f6bUO2K5z1uR4Tlvm/2GG8JGM2K4HAnGn
AvZ0gewB02NNGddpf4Nj/G3h2D8IvmAcoYmjmlWbwq8vJY6JvHD06fyrIL0Dw8/+IYxO7GUxOvxa
wdb4ZyTb+Vs7AswUt2Eb/j2/oJeeaWznRJRAn/pg10zKYbeZjMIbMDm6t2yENQDoNl21DbjmdcJG
EayVmBemzgRjzKFwkB3hvYnyF8QKcVEJjoGvVmJ0IYBMHIY1zxJQFYbSi4R5O77nfmRz3AuZ4u7V
PMxps7LNL73G6e+fkkFA07pFVmYHsDNumM7+QiJ4jxdbK80uvcgpV38aP60jMlKPWofabZ5Si/+x
av3I6EuWoZakACA9vwSWXsNIB1RXtRhG9AkhZdWyh2J8mtf6aAs52QRh8N7OcPmZrQOYwVN0o3G8
L7OHulw5xC0Nb6SAarRcayom2MXil9s3lVUkjnPvyjU+6MKmaIrHBZ0PfZk5wwRkzo8WLOZTEyFM
zn927x9w84sUYwIvQIisWSNYfnSQLK/behKbJmRekpdD+jDm5DGckP/5WH9nftcANgg9C1G69d51
0TGLwKm/sUUPtyMLMo1XkPF45VPqJdyzXkZUA669FtJdZWHfAD8LZ72ZVzH+8xLy6RPZpMz/6PJO
xcTvH5rUa67zoORHBgjoBtViF9A7cpL/8n7xvISONzqI/gA2Gskj8uZJu90UnSyTIfeCmOak3EDz
qeniWvb4/7u2zePOd4Mt/iNIY0ggP3Id/p3Bk4c4ccbLpAEjOZ65A5ukuQebd4rGZOTRtPU78CHr
acrjsumzQ5k14z63+o/KVmWsdMh3vajZjniiSlKKe6JrR0FS415SJacTJdoXUFx+rCJBHkfLsqqE
aR8eGAHoUqOyWYKKhehiJlu5CWQhYz5BnzmaIdI9MfogXbsoY5zrip0AVPuo5xCA6g68Eob1tekd
ET0HKnO/FRPqdANxG2D+Z0vEsuzQYOog1nrfM8sDjQuwrDc3i8ShUC0OhZzOsWeN08GjqDilRVQB
S1V91F4D9XIPvEm4EvQHXvRe3HUnpbDQ20Sefxe5+QGMnV1Nug948T1rAM3iPCxfx0IF8VAqAeZI
Rt8aKp0EEo4wVRzaLHFCJ91J4rNrpyie5FyiyVu13r4K5W8iIUYOF7cXG6rOMcQFnogOxcZDSXMX
qQyS5CqDJUqoSVJYhR1HwDrF5Qg6QeN6sEcIwer32/wDltj3YVplCaEd9LzHuk2CLvsbBZDBZZ28
7yr1Z4iqKzUMRdx5J+Zh2b4Ra/jg6M4lcGwvtqHTcg64OnBtW+mx/psdZh7dKJEOPwolUMG2A29b
QBbjvkQz+4FZGYB1Ha+3k/bo1s2p2rZZO8YhRNS2LNI/hqnvIT+XFlukUDthZT4fhgLVPSebfuZt
PwCuqv3dKPtqU0PyAoqgzD6kqiqhHlNk2PXaFArojd6T1rrzyiZNnDkf4sqqUUo/iQLoCKWoucb2
QmBpGkc5DgMn29k4l0OKHY0hyCZ9W1r1SxmxJx2MoOZxlibcagkgVuMvJWs4Jnhjvg0aOr1SG6Lr
KEuoW9vurS2u782v2uEzoEcUvXraFokrHJIQ4YjNFNrdrgC56qnO3ZtoAKoNAfsA9YI6rpjdxpOU
f9y8dh8g6mNtqnRyYcYgmp206A9HRhCpFN5rGMqfnl1EeK3Qi4O2fpxOtTCIwbVxZPE3AJyeOcle
AzsHDBSviGHr99Drrm3F+htWRt1GkcJNLJBkhy3Qe6iaO55l70mmoa4EYf2BJ33lT9NGN2kutpHj
0HwHBHSEqXAtrH9I/Zc3bPLm6xk1uG4zARr+SqHNvOdh1TzishMebakA2WyLIOE5Rz2zzALvXQS0
vop4UD4QsP/w72evvYaAvqvjDut3K7hgm2Gs0wMUmb2nQI3yQekxvFMzBNGVW3pXvY4qONC5cLeN
S+k53oszVf5D5Em33FCHcMhakHFHQVdjDtYwEfBxC6IweiSMtr8d1ClBT5goSypJfp9wmTdUtuX1
YCMLxamr9D1jfb9nIiy3nLrRtnArvm3LrHhxqIansl1D44pqL98B9xo+j23hvPQoPP2gepr9WKCw
t+V148mt8Pr22mO+t+dWqCCwyMr5JazQsvU75K0KbEd/Y9nQUPUnFzTSkTVQV1QPUL3yDz1MIXYu
IWEyoB6cxgo933Q7VJX30lt1eTXPPDtwJ0D+48O4zYviZxoKkDDDu3GwQYfuJrm1MjRlQt+S+0wO
edy7ENpsRi6uXcg2JqSjYeIEDdlIFrT4qO0zh2cDZgBM9nwqbtngsz3MD2BTzurvEQ+9A2cEhr9N
9dhBvnHv2FawoTpTG52Vr/gow/fCasjBQSoFmXx642kD5wQFLe9sDF8hYljHo8rtd9V09kvkQrMo
aE5y1022kSOygZ2DfzFiZ9wNdVEdCORM4gyI6SR0syDRedc9DLPuP8Jiwr+lRXpD5zzAhqcuUnsg
jgkfxLpSp940WmXpYwBfqiSkyEZN8P38+WHh2GaiBqE75tcn14Mjj/yXFHwy+DFFp/ee1iwoF+4G
piApCMizzF0KL/l7LAP+bXiZfrld3N1m38cH66f7Fr4Nz/JB3qJn9Xj+pRZOdCaCkHdB4/MsDA9A
ROYbUepQxUExW3ns05InihfOyvFr4XBtAlNlVxE4NrrWoVPvMpBx6ljbKgP1GbLcTnvh2To4Pf3T
Eb60i1bKYYA2mQz4rlAkerYtId24tC7T9HRMVKTTjhPKryw8VJX81jrVLc/Hn55Uj27t/Do/K0tL
zThny9bx4EDnhocsv86bt7r8O1v1yjwsjW3cs/WYOrDfQhkw5MOVG/Ctz/VeYtM7/9MXFpQJghy7
ruY00NOxmuBdiUSexq20ccJi+ZvQa7yvr8WSiGNCHz1vBrKIQi24tboJ21p/fVIaL5kHpQ2yoXb9
4qn6OCv2MIbVk+dNPXwIiIzn1MNpkpZxry+T43RMXGQEJn/n9X6JNnpFdqVw5m0pyvLBklWxi8q0
W7n9LlyOTLFMRbMOHXvcTn0osd46sNZJmtRZk/xZGv20XD4FDq7WM1ytPI3AAWe8+ujW4JdLA5/+
/mlgNacVArBkBx9a0d90686bMcqG3fnltrCaiXGX1hHLOwuCaseKDXKIGSuGRCiL3c5+NT2df8bS
GxilNcgMejgYpWClh0Tv857U19i9+z+XjW7EusX6pnMdrGQQ3+U33rXBHq2M8uP86F9+Hz80oUJu
y2sSWbQ7VjncPyVcvVENEAJnSL0G+vzy8+ARxuchoeWJhg310e7zH7pzrsvoMlGj0JTRKULL7SeF
Jd+0fyyQtmHoYLtrjcql320kQt+ZiB16NWxsZ1iViAOdLyq3+aEJEZLgMfazKKJD2Yj0O1OS3BKv
Lv6kIJdcXTSvJiwI7mGt6P0gOvReD8m0cpPOL7OjL9kj8ALGLmqPCrJ6J15BQTU8tsqY4ybZhpfp
IYYmEqjLi7xExSI6EAg5wscHLfRHjz11fI0XsTC1JrzHo7UjOIwtj+npqItL5bTrej9baa4sjX76
+6eMBtVF3jbQ+j3U47wBJ6mJ0bkpLvz0RkLrtAe5+5CAAwO+p+2+adeOcZaNzy+bLw9hmFgjVmXU
lW3RcHANC4iZQhd+ruQW1+NrVAmD7Pn8QxZyjqlEIrNxZH6B3ugs5/7gZ8zZzF3ZbHKn8leOyktT
YMRuZlsVAOzDdLSd+3q+rebfF/10E9gzi8xvqrbGFYLC15HBQq2KxrvCq1camF+e8P3Q1B8JgYtg
0BdmB2ajohP61RZX0qehkns15bve9b5DEm6td/YvXP+v3omnGWHsBIPTNyH2dP0Gu4f+R/SKE5BV
xcGNN8Usbu/s5/HnU/sQpvH8dP4D/sMBf/XM07nwU3AM6PLPk5f2x0BIFClU47tbWPXZKs6pC6IS
HfsX6o3RR9mw6acPucotnDboIx/h1NNzoXZ5Pc/brotQpKJD0cKGKOu6j26sJ9yKCu8vc30vlkMH
nYJoKOR9xTLfRqEVhvfHqHLIHQeTPo895C6ddCEwhSvBs7DoTGxR0GTocKq+OFZeeCg5eEplsEb1
/jowYVn2389WwtcOgmFoQnYyfVWTdq6rPo3gLUfbTWal6qEAYHnlPb6OT2rCPXCdl5KJU+MWJ6ZR
j/FUqk2Z/zm/ApZGNxYAd1nE+xOCWM914tTNxvZfNFmjpC2Nfvr7p+WFgnFQo9GJZq2mkEyOUAPr
bH/Y966WK0fKr2OUmiCPOmzLHMJAaPsH0zdfSmeb93pTUA+JOKO/Oyfbo+a8uexrGem+rbSlZx4O
uMeI8mWAzfRO9WpETT1S80rS+XrdUtOu0LKmtPRn9P2DGY5VY9xgx73s1xtn17pyK11nPhIM/dOH
z6L+ydfuI0sBYWT4Kbd7L/NxLC4cuY8sBi/HOrXivGLvQQjdn4bh7HDRW5g4D4doe4KR6HDss1Jv
A9WkG9EA6BHwcSUrLsyACfZQGR20H9DhmKXqb5ZZx1wwmVz2640kDx+nXneZhZ5ZOqm4aYDGiCOS
14/U5wFdecjSCxhBnXohVGCpnx+DFAXLJvjmaf5w/vf/uyf8/45BTTENKCTpgEPA6Aj0ArsFS0nB
D7yt7LiZ+bz3VDBtLEz791kKVW48ZdsoAEfZfW8Rfd3Xet7KOqje6oxVh6ZBUTsPPWvfkApnVmW3
1bWnoTE0wpFyn5eKJzIK3Lfzv30hG5mgC5/13JLWCNpiZBVox4zjtmpaoFphMrOydL6ERfjUFLfI
4Ngd5XMEBitVr4qB2JnTbo7robpJI3LIB6+K3XD85gfWuBIPp0n9akLM0PNzG6V2G6IH+U8yBrHj
v7H2vkjXcvgCQZGauIsh1RzVOUJR306TkpMktcQWHr8os794U7elqJ6kzRtr1mzPFt7I1LqoZQ35
HoIH+m63dawfje3vcnajipXj6NL4Rgw6qmhZbg8Q+Wvv5rK+npkPct2R6mCl9rP0gNPfP217XsZF
4fp5feyLm6qEnbL72oZO7Hcrq2xpfGNbzWWUqyqtQ0gSQDPYe59IBJ3Vd4hOrexzC+nclLhAXyxn
TV3UQAb+TMV3i7mJoH2c2uMGkMqVLLUQjqa6xZT6OYqZiJU2+I0zVMz8PyE2jvOxvnAsMKEVVceq
0vboBJ71IZC/pRC7Htg6IZ97tEas7Pf5xyx9KGNLlb0AJCEFG1Sl7bU+JfPZq/bgT/wUEsoprVWv
LKmlKDRxbwNkQBCJqNvMUPHcZFn2QYcGRRz6O23St7K2n9K0Pqbp9EOlalj5igvuAdTEwmnPw8U/
gNoNUsBWQd9xUn4yynorNPoADIiSPMyqTVbmwQ51FFwCUog0nv+2S6vcSGwhhU0wG6z6SIenMOdx
kdEkn0AZzt3LVqCJMCElqQufEthA1RQ0B0IkzNeHG2iLFiuBtLDGzTZKN43pQLspOMwjBPN9yPjs
Q9EGd0MkspVHOP+qg1/sAGYXpZ7tQNg5p4dq4sEhd2qxCSIxbQBy8e5Ge4IYkVbpdu6cHm4AAWuO
4RR5+1wpcmXDswXuuCe9HNuqN0RX6qDBmImroMpwWK95QhSkoKwKLhh53/mIHcLA9RrbLBbwJr2H
Uq6O/aGGpAXclY5+D3DFOPn9dT0qGoPKV9+IIBCJ10fseWahvq8m2L7boEU9K0XZ4+SKdgMdEbKV
EeXXVdtE+2y2QKumXZYE2h0SLiyx6a3snVFXbqKuzq/nXDbx1MNNGkbww1amNXAoUMjbTb1Q36PG
mtFQFvUh9Sl4S8VoJdmopxdR13wLY6Zx17ROuqeVAgAk72FLzmhxbaUVRkXZvrjLQZt9VWWUvsPn
MI/idibRX1k4xTX8ZdK9hq3Gs/QofIMr1vBd1vh659JqTAY+ly92PutdpZS9gw5UfaN6h2+9vrCf
sz5PN5RX5IELVzzCz49uC91GV+XQ168qiD4sx5GJC6mQxOrLHHz/IIp5NddXaANRHIcG++j7tZfA
1Ly6nsI2eM0m2v/qmM1fKCApG52neRxN9j0vgcrMR0B14BXoXgHV+rcLU+eq5EN1Vftg4NeVkEno
hfW3wgVsJKvltOmF52zt0Z2e5CQx385UOnEGDbqtX6FAdD62F/KmqcKQBg2faENasAtd9MuBJ8o3
2nYHwGv89JoC2XUHikN/EV0OEe39d0MGxgYqpTPxDwEEHdRkXwWaxFyv2cktvY373+GdHuYRfWb5
yJIZIEourBDDhkDZ2dKQUYTmO2A4In86/+kWUgoxthx4vBHFpDcdR/o70zqGcsQETMr5wRdy7v81
5SkIR/K0J9MUXClQs9DPJuNTm/vNVnbkwq3fbM53Q9/TYMj741C233jBvqW6fynSbnfZW5zuRZ/O
X2jiadFRCXPS9k7Qb/VJpCT8ycOX88Ofhvkq3xqrKVIqh21SGxz6nH5rnOLZ0+z9sqGNldQqwYHi
ouQAX4qkrA99umZltvSjjWVTeBPDSYW1RyCTnpTf3XmTWNmoF1ak6dY4lZWb48wB/QJoiVGorgnA
Frs10uPC6GaLmihIrzghWtTSDeKwBtZyTDcjIILnv/jS8EYpT86Fo+Zmbo6zj30TcmthUrm4nDGa
Wys79EJQmS3naiKWVbd1cNAMguU8nT58NILzUoPbZnVXl73H6eGf1ry2ir7oqVcffe85ZI+4Ao50
ZX4Xlo4pydN2YdZVldMcdcur+7BgI/SKmLMmELNwZzZN9iTJAc2Dkx9EDFBdnygNtrifk11DAAOd
83EXQObyMOaQf4KyvbPyUgvzbjrupSW62uOkpmMjH6fhfoKfLCErh/WlsU/7xKe58EL0VytZBQc3
o1fKq9+dubwrmmmlBrOw3Zgue8AbV8pyT6CN8XuOBuuo/5RDBej4kx22K2t26RVOf//0CrI+NVy7
vjl2WXBiAP6Kmu5G+OT3RavVPy21T8MXzhwAitx0R5bSG/T+913Tyngk45/z4y8sWdNTDwZgGf7H
kZJ4e1f45LuTW8/nh176MkaKbpy+1CUJq2Pv9DH0cqVTx5298l2WfreRpbX2IWpYueiUKXkFl6Ak
Z/2Fi9K4TvV9qp1QZah+wbAbrpYx5zIJ/LXi8sIvN73s0kyRoNc+KJZTVd06VTZfF1DeXdnRF67z
potdDnV4v2xpdZxaJ4BivHXlpfx1gmq+EzVbIF3tOAA486IZNnWxUL22xZBGFaRPoDpT0mSueeyA
aXt++IXwNQWxBkEHEZQlfCxsN2mADvdGFjPlAKXcxl6wpuX95YQAc2XM9wx2ydzWaOL5LioeWaXv
iMXX3Jm+DALimDk7LFmXhREtjmMVsE00Num17ch8W49TsUJYXHqEsTHDgYUNuQVpTL+dE4d3G8dx
E9n+Oj8JXy4ovICRogloFLAzC/ACswtGAIC+sT9GN7RPSQyX4PesZyz2fbECQlh6GWN3LrDP6wni
0AfW+kmlB/glPQVduz//Ml8eMPAyp6d+yqa4yummrMoC7nVjEtSPLQXIncXjUK48YOnnn9bYpwdY
xdBOoZsr1APbxLPzOK2ARK4uOfTi5xvnaQiOO6PuI/RbxqLbkCgovzOLYkYu+zpGwi6srChkDhoU
tV/a6SMCVF7KF87WCvBLH8fI2SSnjRe2Cjy31nubhP2QBcG3UFprDeCFQPaNQG7xbVJhRezg4Ovf
zWKAaKgt6crULqwdM29bGnrwPsQGYYVugeOkvmelfxgqa2PL+cdFE2AmbwVMQ+NDYPUA901hv/ld
t9f5X5KTlc3hFLP/dx8jjpmvfZ9AHihKowOwT3U8jPndDJNmCVE+t8u2vGqfz7/HwkSYiVvVI81c
CjTBPAWgTTXEfbClm11ygMdbGEHcZ56EV+qAGKPjphB2krd/vVX17aVvZESwgCWYS3OBNjloerb8
U+jbWv2q+VsReCtx9uU5Hi9ghLFMSZBHFnIctCuzxG5gGKAmKu5tAkevDc2b8daKavBBBNTWNigm
rRFBl+bFCPBwTEuMCaJpE0x7D+KSOIKsTPlCbHtGbLcqnHMYELJDpKybbMI5IOWpiCEntBJ+S7/d
CG7sl7qFY094APX7VgXue16s+Tos/HZTurBTvPbnziqOoXZJAi9NaxP45KOYmbVSxVt6grFF60JE
zoj674GxV5voJJ/bTVqsNR8WlqypXYiQ7grJZXhw2+Y3yEFxFjxVNk8Cp4KlOBUrM7D0EsbWzF3K
iVR4TOrK/RzlT03TQpl+WGk2Lr3F6bGfts5Gh46dh4gKMn+DWRsNKhgofvejn6VPVgJvIYWbXp/W
0BLpO4QdVAkDaSr4jtliFwjxGrGCbM8nv6WHGNHdKBeUGoq5PnkZh9ltFsJpDsj8jK+9xtJEGGFc
gpfq96kVokzyPjktSFQz6Lkrt5+FODOxyZUjQL3SiDM0EPrYUs6b9uTf85/m694ccVwjiBnz87Ie
NJS3m/KqFRXK79LKYqnB7J66PRJjYpP8mMKeOa67NQLSwiuZuOV8li2c0Gv/6Lr1JjxNC0m9tUPH
P2jyF5uqCVkGR7aYc3ACj64S2V44fXQ9QVj8uSSCb3kq+wTsLbErurC+CUvi7KAUa+0cip4PwIDV
PqpmZxeQ0BtgRQm+nOdVgE+mrgavr04vQoUTECT/G12AUljMoa5/7LvRSwZZNa8sd8I/5yd26Qsb
qWFiHWEt2lGHAVePtAjBhV5DJy6Ek4l5zsXswM+RjkflFr/6ID/WEnYoFKadtVe/nP/5CwH1T/Lr
U+o5tQSBHcR5pZl+yunFq8DC9p/Oj71wf/onG/lp7MiyZwYPdNzO1Hvf8w3+4Usdp57YKfIy6JVX
WJoBIycUjVI94Ywdski9Td14bEd3JSMszYCxtXsF+M0pDGsPgdVDWcCe2gQK7fOWVF4KZmdbrp2L
FnaAf1nj06dKc7gKy6H1j8yGS4xTPohwum2iaDdMw/U0l7vzM7LwPiYY2hnAOsezsF0q6HmI7H+E
ncmSpLjWrZ9IZkI0gimN9x5Nhkc7wSIjI0EghEAgEE//r7ijY2W3zpmVpVl5uIOa3az9rbpMZdKF
qVfZ7xJ+1//9r/zLC/mnJBpjyWG9jPgxXhTsJHxUUcn7Hy/k3z76H3u5H0evXQa4VTQaMia4pS+g
UQ3/i+D0L5uB/jy2/3gL7SCMw/k4n6ELXnOMKFdpx+QfRdz/uAX+7Q/8/Pt//IHKbXadGS7IqmH3
vkzu/VIcKW+L//7g/+3jf57af3w8bCJAcIpAopkkvXcdms2+OLbO//XfP/5fgvd/cgx7yny4FQH3
W8YC1E8KlMdQZhSsewwgoJpAqconB6FUk/j/Yyn50MXhy/9/Lpl/eiOqzYa+3jRqkh5GG6Xzqpch
2oKjwoTG3trGFW3TynPULtX7JBoMJzrevYMDlBSlGuyYouS47AgssG9qE/bodxsE8+E2rx9JBXZp
27fjPQqTUmeeGL37cIvWy7bMLTRsJYGRW+euEiKCA1/DbmdpW9782s57to5i32EQK7dVjzRm6+Jb
lPTVrolHfSnhA3uK4c1TBKzGoe3J+E614CM6Tvs6o8usX7y1K72sqUx7xVT5mKsV+ATROveg3WTG
TEfJhPnuIIAHQTAuJzu5+gDIBMS+3cC2u8DF9q6EMcF3nFTei5vjHt7DwvuFWZ8hzoalQhV366SF
7VBbHgbp8QdYps8H3cqmcNHovYEWofes44BjBc2Sb73BbP6KymxWRpFaM0JjUhXC6L5Av12kmGVo
s6CsgYyKFpTbDNBsPYZnjlPMAS2BXe0z2Pr2ucajhkHKJH6JsevRfggaluvAB1IsgCV7t/AcTk9P
UF5/wx++2is6vngNE3cylGc2jjKDXsVPV5jpFZIYfbdscZ+XRmWirI99BaAT/EE3ae1RzUI/B6x3
Ra3nJvMD+JxJpGO5lO224wP5TVpCimTrh2IO+5tP4PaXjP6vLeGQBkcsJbqfIP9YvsEn+Av17fZE
E90e8Ce3U0UpheYUxgdxw65knT/DUsbZrO0T2+JzvwbPFBYQ+9VFl5HhepYRav220Vd4De0aX+55
bB5X4X6onNWE4xaWbG0nP/Q6Blk5IteFYg7kQZBm9m1i7ixPJKanqTlwT9S5t7bxZbKmnzMuNHt1
ag1P1imbAWOTjY7aHUisKmNIslIuWn7zegetLM6WtaHhh8+13qlNTnnZJvI8aOCimpKSn+cEsVEi
O3Bfkmgv5QgJDYfdQ77oGpPw1TrNJl+JjHyMKwyyoKGyu9j19WlZS2+v4mg9DvUIXh+i8mKMm/VA
q43lZT1GmSkHeaRLOxyqVXcnCveKow+9fbEGAMQ0g41e4DxqXTo5RvbGjIgAe58dylKU6TjqXsFU
ZTC/gCiL867rknOoZAx5DJPXNhb2IVbJm/0ZGCEtvOE8b8yd8NHBaf1cLc3NG9qCeC0M2LzndQXU
AfCSvz3kfjd/8MCgoPGPFCn663p1Iqb8iBWAgCPU1SnsveW1Euup9asdEvnvnuMwhdf4DZTNGZb2
cj/3Th0Cn+I78rJohu5AtXqHGfDVWD93dbmHc/Yd+DvwCYpO0RBfg6b6VfvJ5xqJp4kmD23tZD4u
7gAftW6n3boV1ncHfzT1HUZDrq7sd5rqT9qtxarMk8f5ZWPV2zJbyJ54jqZJndZKnRAfJinqiZep
9A4wYbwEQp6RXRxnPzyOWlHwuirYarWvVbUmqceirKwamZGa/JIVua6OHeNy++WBQsOn6AUT6rsZ
9l6y8x5p7XaKN38XSx6Fvx6I8O8DTp56P1gzj5ZXC90E2cpd6VUPsyfafOE1uBZefe0Ap2ilOmCm
bleu1aHvgK7YHCwqcd6kiNWmA48g7NHln+ZHPurBewpW6+0mH7C+i23B/9IzEE3EDVgaYNhxWIHx
CkQQ6IF7fNqus8PdLNmfkJuzgEEWCtn1ztE2SlcKBRvnpkwbTN2m8eSqfIJbC3XLb03XCwnWa6/G
ky+MzPDoIURjNxZXV4TbAiUQ/gDkRd5t3SsJYBCm2vE1cuS5C8kbDOKua4xTsfV3NQ8/Sq3umtAb
0mCKv9GRe2pW76ZBRkFXAOuWT3Gh+/GhSvhrFbod4qJLHy60MBX4whCMZb4jEgqgcFfHSS4wZBsT
c1YVdGxW/Yo7vm+A8kwJiQ6UxEcGf+OJige26dcw2UDTo8sXzN5VZqPhjghwLKh7hTGjSLVeH+Ri
HrwmAY3ss45xZwxD/LAob1czfbCNvGwqvGu76hIBG1XV+BWuo5C8V9FzFwzXUMbPdeVfYT6BGXsc
U2gHLqlrg9eEYQqrj+I/3PfPC2d3oOwEwG6FT3SY/65rdKtwcoguakGoKt+TQF9gCgoX9mC574P4
l2Q/yFj1tChgWBpYyTTLcBbefN/63XNNvIdkiHdbgjUcl29GTZeta+8RgMN/hqq3cqOAI20P0aKu
/qaOA27gFICvYgj0juKb1T3g/W4a70tmD2tFz7UvrknoXlG7YVki4r1OSmgXB/E1A7nuKXXXlVZe
GDgxIOSjRo+uNr8LfT6dorAedkGNeTvjb8MuqkBcmkf5BI7oyyRQxQIX+c4Dhg+nlz4zgT8WyFeb
ANI2wAImZ615DLF9nGlVoX5rYKYfYwFUMm8bdliqmO0MprkPK+d3XQQmFeoPVe5k8+JtsI0FWssd
XLt0+2ZCWbGLXINbgGt4YQKEhfmTOQXp8qo38RS6wKW+ot9Rh5VHK0C95k7INOTsnvrTkzbVwUOD
CcwEdYNm0KVmGU8hw4JOmhz6igwji6820icMegbppkOagvWKxiMP9+M0YvBrxIMmstnXzfZI7Lpl
gk4vG1WnZJH3yJNuxPdfAR27zW45Oz5BC9juoNPH3da9hwqULLN0b64bHjZOLiGYXXth9bXfMBDX
T3WVN4lA9uk117AaigZ0BHQ65/2KKd92A1Cspe6wGDCLwvibD2GOc53tfBa0MAtvzzak9RnO8mdP
b8eBizvRekBeRcueNZgvSVAyrYGHg2FXfQxKdYaRJR5m6P8KoK4cCflGsIeCvRuedSvekmq7VT4j
9zMNIVBd3c+UZfgQ8O5Q+cMlGXDiDmCu2bgBs2gwW6GgFTkh7sLF3jy3i3sYN4htZXdcVvFsRKwy
Wnl3ERZDtXo7sdifTTp89Nv4zJ3db5482IG860XniFkQB/qqKuJWzyePDwd/MPtaL2eUsQ+yiq5+
xQHOSsbTwpYz85JbO9tHSzuEHLSWGNJk8IiygqczbBtLOFn1VD6PzXBqIN881rUuP+RCFox4GfWu
x2o3z65LHTRxOUvIXdvAYjCMdmVXnctheV37sgXEqC2zjWNzjirZsjbiB17N4lYb2h1jXfM0SZZy
52nlFy6McWIkTQhtMdSyoQJ0SFINaypmeEoA5kQAEp9a4z2RNfSOg4qCFCQo9lBVZnzwYEqWYSoU
/e8Ga96ukc2FoStGSyrQyJaBpMvGvjwaz4dVangi+gOF2bCps21eXko6cLDMzDuDnFMkHUvnaJQ5
oIAiXwWBdBZ2WplsSpV744QIhvzw6poNV6iGG3dQQvK8QvzQQ1YrTQTmnBh12urkWPX9++YvYxHX
4ydE/d/UshWPzHVFrMiWThOLwWdacPjT4Kw5xAEDXx/HGkcdYM2vod++zD6WjMVmSqpGpLNfP0w/
qtaui2psbMsvmm5YWTp6J0l3U84CETiPEPhKDGl5wocexvPfkO7oGYFiu/cs6sVQKZ1CqZ7rvkFF
FA6IcDSt3mdtihaOiI00GYB4hce30zaDoOXFB8zcXZIuKcAv26umrEF6ksWmZY6icMpnlO0W7DV4
Y6cdSsZAI+Y+yIiWBClms/4u3qaKqZ9PodX7yLmXcNn2CVtewwgstZi458ZGsJrxd5gIuCOJd52B
68LRv09q78pj8cy7MswR751jf5zSMcSvcbLfMzUAOzbjkIu7EPLSWoLqFtHXqaxNirpqlLWTPHiR
X6e+hJ2JGcMCFKL7BXiGtMX7ARIPVmXeYl9FyX8nvvxky4CTdXHFvGjvvd8w3t8PosmXBRMJ6zby
3ItsdCxbG3yvpiZgKkJgrAcyHWB62++5WaejIxWQ9iY254T5uHvDoVUPtHTT90oDwBgd3tEu7mi0
w9h29Swi2J/kC5mRGep5PJB4Gi4l78Yfz7ouh5/bhAws2fYzFTxHCM9QBsaP1jgDsyUOlnRYXLNH
3Bw+oXnc3zE/mfcmZPLAO+IOhFY4ZG3T54OrusM2TG4PeDNMXmbRRzkYa+Ntg2fbsYN7+BMMB7qn
amrXbIJiIpdkJnlsMMAf94w+h1tQP5XBYoqoVBjSGjZ+jhYZbhkMs9gH95Yyqyfmdls48R0MwC1G
N+3Ejs1UjjdO4+niN4xeOfdortWosb/gDa8xFHAVbJ1yOw3LFWN/6Ix5rX8bEN7fIdLRO+Bvtndk
V9E9bh0Uo+xg6dWzYjvF8waNKJtdamF7mCGdNofJR4MN8SxGEMZlTjfJYjR6AvZTq08wGYA48Ghb
DukqnlewVutpxiDisYLs8ckFc8cybvu2TZG1TpcBfY97gSntQ6Oa/jLFk0KOFE/ezsMiekBYUQER
DlOZzGN1fYQYZHoA4NsHKEYsSSokEzdSY98LZEtn5GZI8LThV0drA8a7hT6oUGGFzMqWfiEi0Z0a
G5b5GrTtvgMzJ2uZXk5yiUD6WMMyG8sEFQiDGeiIsGgXaxIfNuRIu2Bx5kWUYizaZLC3JFCfYY/x
nXgR5Ml0nQL6ZUweLOfugoh6y4c+gnrLNn4exmvwy3FRP6OsJVPC22mPc7tMfdfboop1dcdZtBTD
zwAitzEAlKyLf9mRzU9VPzHETzXFI7fqvFSr+C1nn2ROar33OtX2ee/FsEbHroseEuqjF9NUC4IS
Xml8XN2zDOM+AiwnqHID2L4Wa2hRd6z7WoFPOi0E2L3QT6FI8Z4WOYVvCN26AHtgRlgAIsdb6BvA
uHBOmM0xbN/yPglLiFar30NAXkQFPmXC2o+6U8su6rslpYu+k0337C98z6yXbWLN8FYOi4oYZpKM
xaXZqXtiliGDl/VPBSNY8rDBYvNDflDASnpYVimZ+JWTadhHavaOvR6vVPoFGTjwfOMYnysiQ4Qq
/vIZjQKPycXodfRRf6cIiOms2racmQY3IoVkUY9zNvb01ovkc+vGEYq6sCogLIKaMRjHtF3QBkdN
ZcU92bwlVo6pq5bTHLvPscXOdEnhzNLnNVxHc3BoHhK1Lgd4HH2h7VKn/bhGO+AOBW4IeVfT9UMw
ZHNIDbPSdNgn8ySyxlY4TBUIUy4m7511C2iyoP0Jbu8YraZclOBlV9WBdp6XC9iIpEFX3ldBnU8i
Pk44ZY3kN4R3kOD6eYXoIUPM9gwzNLzK1f+pJpcfxhc71Xe7UEqgRZfXcSY3OrfvzmzIlHSIwpvo
jT0YRd+iqs/NEJ2HjeYb4OOpCsr7KNqmlPsIbkAaucyR/+ZL99lydxg2cV6H9hEz14/SIVvX5CcY
H8rXYAxlGq3xQ1iOWwouhb3NYEfdj8hLMIyq4FFTbYsq/BiTKgmydFLF16Q38U5GjbpDa+gPshDy
GwSFJVdQzl7kGGxZ4ju1WzAj84j7bziRcLHH3kb8Xst+hvlrja2N35oSxWA8K0r7GIGrmePY/7Le
up/JcqwDhCfWwVO5zkxPdw3pvhdFHyMa7YFkbVM1A1K5Rc0Vk89DDtfImzb1K7XyDrWIk9vGw+oP
oDnYuStC6n0vVO6DVeycbh+EjreCwiEWOM/qzgvqDuRcc1UBlqL1gBideJf7QYdio0WtVo5TksZt
+CMjRInWV7239yqDF+JNF4NIpLAKN/SGOfbUG2QEvE5LMzHES456EFwAxA80cyPetkt83T+7EugX
3lccfM3hxXCXpGvMryOPPyqB/Q4M7ZBaovrHZQl5FrQCbYbZC1OjDYWAa/kY+xZD/yDOo/ZUdLQ5
0kbfTKQ/dVl9dlHym66oHPYjTJArrV9IN3wF8IS7TgsDpDMMDhhEMxk47ru+Dx6JIk+JF8zpEsBB
r62yLQGpwkQQPWMuEq9hPrARJ0QtjSj0gLK7C95mUK9Bil7AM7XO/9PE6LawIIpQFxQAP+shiDG6
1eJsDwefQzYUTCaFALe/EKRyJ7tiGhC7T72AjYn+YtWVZ0EdCpVynV6V8G1eIrBB/WUi1x7WrHe4
/tSBlx4tILNtZ5RRLJlxasWNzbaIANW7zBSo5bJFINPEIPROjca2mBlGxUYWvHiY8NyKDik4SlVx
3Z+TaQtvM5A8MRy4WHkXoicLl9EqcF9NJ+f3DvYvf2cSNp/gT6gRGNoWWFZp9K1sSwyMWV3mypfR
vRnksE8Aer6FYupBo+PyCrAqySG2Lw++HbBe7ThRwHmRsvJ0Guh225yGDxCzTBSeAFU4q+toqHYr
bUmOoD14XlmIIqYI3d9xWWQewLrrrZ0H+eRb1ZUZQkl2D5P52ksrQdpLT+bhGfEGag6Yl8L6qGn3
Sf3ew4wZ69qvTcxgrKLyfvTXcUA1xB/uI96MB6hxybdCup+NYZewtOe0OrKFjHtvjNePuscJBXKA
Xyj4dz/JhpgjGf14Sgcwh21uywoq5w4D5fTQcjk3uQhJ6O4MKZuihIIL1GLZjE8kGg4zgrAXlF0G
AQnW0O1dKJqbYrEB3yBGfsdMbLu8H2WU4zYMdviNNI+8kVwCzPMtGRFJO2YU8Re+EjB6LxythJ2n
xugObONhSqetZsAQ62B9XMfW7S1h5bdp+fDZjbpGiRtxUB56NXaVZG6PyLRCSRPE7Az06Obc9SPK
VqZDOiLWyeFWCQZR7Xw5y4KNSefSjvrbaRYYam17LzwsmKHNuBm8awwWzkXjivrdrxva+nUf3BtM
VRRDqNTVTfV2IMRYvNop3o9ymnO4qoI6044ub3HVFeiw2wenXJQFovfOFITDrK2jeM+MSa7BQtwn
CEZIb9pGdQJzaWTckU70j0OcsCJYMF+fwUG5fYQJLG5Y1wLcNBjFHoahK/Max10qB7D806iMpmM7
8/EPGiD66OaRgO+PQnytEHAundqeEePHUHAI8ssNNaL4BLbI+Tx1cQ7X2mpfqpqepm1W+wH+Vjcs
3uTNGFr/gpoLrGiDbwBC9FpxjLTHnsy8BtpW1JPJWxWO/M1u/poDZwJYtTZM4Rxly1zADrN+ADlg
/cOGReAB1vrXEvsJkr+VY0RVILoTBrJ3mJrdwVhZwfxpSeI3rrm/24RzJ68ahldh1PilNYW3OSgv
cDTvlj3VwPsqVBR2Sw/si0Qe+5typ4JMAgl1LDG4ewgx/n2pay/AmCYuBioogkYkzvvaX9fLykEC
TuNYsGePzssnZjfVZ4kABv81gufTRMY+Ydq229vW8R049CjnSswxvAb1WO9NDHA2owruPzrZXuHn
2J7IoLdbu9LBS+EzOkHY0XJvLY8GIdmv3kd/K4fUBXMzqFl6KPM0XvMsndYWmHCGRMcwXyKu8W26
1InuDpJp2qdBQtgbhN1LvFvCgJzHMQBTKuyMzMvFVH8W0oh3Wq7j/eC1080NE4ZY62X6zTrMB8Y9
MOihaeXOTGDt0qiJ88l6PxFiwj+kW9AjNEQ7URgFieV9HAk7PTEULOv3GgPEkK5MCnXctbNPySA0
qkg/JRDZoj63JhLs8nUkWYTaZtE0NWaLNZnrvIft5rFk3g+YFr8bRamylOdA/kSCaESl6EGR5yT2
1mymlp/MMIyA1y9qwMqTCdKmxr8vNQ6IjED/XRV0WTfcD5LPflpZsf7GqeeuII4PO5vMv2MvGvMO
qMACD2xJSQ1mZh623MRAiPrCz/EvKUjX7cNsTffW+EtwR+VEfhix/s++YveklAhJJrM+1F2HAVu7
hV30Y8iCniMh1S/TVhDiTCMrsJ1uK+7eQ1iyP2vlgM3s3gYAvXIBWFCWaFgrjNLbt1P/sBq0gKx/
CLm9VP6GwrXAELhY3u1K9m2HkKrsDjiIAX+P/du29hb1hPaOQB19bTXwMC2qJhkKGI9kSLocUKg3
9NUKA8QOxa9It2AWOSDmKktkD9qY+Q4CBMy2rFsowZItd3P5FwPVEgUgvouVBt++Ap98C6YGFVRQ
mB0kD0jsoxBHbKtyRRVcTaQ84NNNylh9oeNwZpJVSAm2sQAE+6Fc6xjHgF1hss28IhCgRPN++7JQ
c1s0mbPWLU9O43SqCHlsoqHBm2MfseFnD/VbpHWAeM8r/SMji1ygRk2r25KPCjkfUo0Sh6cgVYbs
DldGT8rMVd6r7iScCG3QZn5dIwweXmwcnLaa+BkYiDbHbvyN/ptMqwTNjS4+WPDqUwxv45tqJdJt
g6sBFB7I1elSp7Qfv1ZcoSlEsCQdcayg7AU7i2mc4cnRlvbgCGbieV/vaQDtVeSCY1e1v2I1XYOK
Xf2h+j1OrUo9D8EhsnxYPcyYMrewqYg2M+5kRb0DXnD1sGEvP/hVEx49M7tDNA7oYTiESoOvHk1V
w6UMUU7BatLueY2abOAFD6LhufEkzapxHXPWMYx8oa5VBhX0cAKfEETJF10x3r4ip8w3ynYwFhnT
YKOn+qfvi/u0MC7pMzSgI3Qrjck7gl5s2Kk/yMyRzNsNViBqcWh0oBCOKaE4nRKbGxqCM8yjP33N
7sspns/R2iS3CqOGBWwCFJyNpxc+rGiJQE3QSPHlEhLtGvC1j70RXtrQuUMTvR+O0pEm0wT9VNX1
8T0cI+ZjlNjTNvDEpn01fON/bdNEB5D/IRtP8YOA/F//n9XH3Oy8dhQ58GEhBvU8vjNeSDJduzDz
QYwvcKWfJDyEDm6jT3Pc8qKBlcjVxD4qsWF7X83Rs3LNdKD96h+VWl9LTJf/9HPnHM2PMBcs1Ljy
UYEVDGRRNtAlxzTLlAmcvYW36htrBUx6MboD+abyilowk6u6B8uDDSqXvoyRI49Xzmyyw8hcla6l
CR5xZeWB6JKs7SNy7Flt4fG7osuhY9DUQ3Vpth4taopVyWZWZnFfGtDwiDxPfj+ntQclQhNs/BDV
zYeuR+hHg2iv/V49D5rXh6irGBqkVZjDeYJlDVUMb25NwFHQ+zIol2zt1ftQOZ1af3Pplmh0KB2G
vUBeQ2FIY1AajdEvWJVW6E+ax7iGhSV2knpKNrQCIzP+xisigFXEHmo19H0NID+3E/ez3u+/otIL
8qHBxK8x8hdr52c39QHmpYIhczXv80hj8LStZ5bJckb1fIUGpgpbwNZrbLPQx/PYOFq5iEaekQm1
54CU/RdS00u4qbdtCX5yTh9GMiqJH3SDfvTUFtqPyaEMg6loEo1yj0GHH930DUM16Aawdk2KNd7e
Y027yzZu5bFi1fSb8Bl3D4+bDKdhc6JlgCSfyijDooZRTLy+IvruM8vg5dTzcMGdbO49AORwG/b3
MLKvUVjCvio32DWvng73LACennoi92kPK5EOIW6nPY6tSz8R//RXR9r5QSCdwFA3tC4oNb10BBs8
ADASWqHlj+bbeNerxu0lReELjkAXO8LCNaz4X9DLg3tbITDyWeMjThDIyx36U8PoU/R48Kq10UgP
Jjvl4dSP2UpR9AiRWeLc+TkhIniqhD21exjZt8XG1W/wI6MMK+cDUN3pMiWYa5MohYqu7fKGzH85
01gpERaWmkdkAOYIjMS1xkbD7TFMhcSBgmYVUy+qR1u5C7w636bqubbBdWYOBuEGAv8wCL6XCLCd
AF8PRhk3EON3sexAioGfGS1x6aN88tzVcAN0W0vSNgy/8Ch+RxI7Oo6RbQvRfWnAVcoKtktB+92o
CIXAgbzobTQp6N3o4q3sT+K5Qkx6KXy71vs20HehBXBjofOOzOEjrcozhnu7TEotdtG6shzj0OTc
9x3aLB42OQZ1/zp/+luv22UAsTSH78EEbYD22zUdJuF9o+U+ITenCSA6rB/ZLa7KChCkJfQKfAK7
70MT7ZyakNTDICUPNwThJNmqPY0qr995NfB+qW+gccL5Ma4Oji6I0nLebt4FMWUPZ/u52kXoUt/g
WLFdRNXzA4DH9Z5TWhUmCRq47NTmkzNmL3SDSE6EcnpyGGQ+DT0CMYRQJbTL7bDw0yjmGD6gQyw/
Vn8Ovsk8TvAi6qEQIN6CC90NpsnCCJUvo7HecRFOCnn29EclbbdklgfVB/bGuHOL7MqnBjV8VLYa
IQ/TGm4fkyrRYLChmY+JxwaZd8047xMN4AWapxMg8N1XA97ZeWFhl+uZsiuXHb1EnWF/4mZQj6hz
mSKOGkh+Rr/7jZ7ucpgd2KhjGw9FNDnv4KGuc2RN6dIWgWGO6liym4K+xBs2sMTpk5K/VWRYD+hK
tvAm7at90E/Tjrtp2y+N9v+so91OwMXU9xsx8x6FCUwPTsJ/33AXfInY1X/n0Ud3ZVp0sS4EgJc1
7g+CqOAJ7nEmp7xD5U5B0ZImA3TXJWxeEOF5pso6w2udx9FG0I4rh4MaFx9tDqgAwKzqxAAFBGCu
ACULsZM/pTX8JrLjieiuc1yNDlSZXjRpr+PqbiRJDT2lMDvPGPY+KF3avDKJnyXjsOyRcW2/0CWW
oLzgsERNbQjZ3ifjOD9SdJ4wpmhBiB1M38Ed1EEaB1YLgLfU0zEWgVAIeaSrTuhikQ/eKyCBaEjc
FWoW74csWD8lAv221gR/ITuf/mKVuhTV4zWHwxEMuwbQZhPBUMeVC2AsP2N/QRP9hCJwTffjbn6L
urLOpG+W3YQi2y1pKwVbGx+avVo018TG7dOKQPsaJ3ALRtYdHJrRiKwLudrLJSYXqDGbPQQISUbr
PvdxYfo6MHWuQ3j7OKi87lF7Imh2h1FwsEvPXqIhQg/SjGgvXSEoSH4q5ivk2SFKGd1PGWdwKXaY
QIXTlEebcBQZzCaLsFntvvrhAHkoUsBIDLLWdGprfqzKJTkGndFfZAxM4ZoZB4WkwwvjVj9OrGbH
Pkj+j7PzWG5b6dr1DR1UoRt5ypxEZdnWBOWInFMDV/8/3GeyNz5RrPLQHhAU0b169bve0L2ZalAP
iQOE7vQCrrZfA2UmQGnLsSvNrRVmBa1+H67tsiL9bCggDA2d3e91DvalXxnxr25MmmNv6OKUCNG8
ZO4QrhRrdB2PhdwVKq9XDZZRZIa1u6YvytVgx9nSgke61NJcraEWjc90iRARS6duyZeOQJLHwCEc
q8nPZcIBs6gcI/zjZziwT5Cb1CJwoClahs5fFWXygcx4Ce4QBBsPZf/JHS9Wi4HWxi+2ZeNgFUb1
FulBs1d9OyyjAIpRZFTD2Z7wMMMKRW4jfN6fZUaibj8m9dq2MDWrg7J+J9dScCx42dkaQ7nmgpJu
OoDghWv0MSdPB6sOkhDmOJq/ImN6YqRXpTsCHoqNCY/ie0SlvJMjt2y2enDMATI2Js98gNjVUIbd
YVEMHHNdIetyJTC4XLlO1CMLnlIYKKF6b2VAIJYayMICxV2FronqttaAmwKrr1dJYGJfxA6lfZ5M
nbLGPeO7W8XZKfSAccoxzAKk0noBk2/UliKAPcz0p+7wygpdlBqqXOZZzAUh8aL9xK475VUQPxmt
adLIFNMxIo6OaXKbHpokGlekZpj3XG8a5v51tjEjN/nmwak4Ji4eBT3xa5g7txGDbcvkEsKEaOr6
8AcIEZU2HOvwkctzclZZFnsrgiGJoktarElTa9iruKuX/PD8rMOQb8HSYPIkSbd1qFdHzyzMQxeq
cms5dfGeZUwbRT0OJyTdEV4wbRjdRw43dd2z2r1MPPU6NoFREj2FDYENKey3reBmMjsk880Z7kXi
9dABQYYhraqEmR5RZ9Kl3Ta6DXko1UKmYpkoOCijsXJNtA2l7z1qNCJDlOPHUFLHxcXRljZX1eXG
05Nz4wbtNm+1Lbkpj7HXb1kmK6o2N4GqhyXKGFA2NRFx9bpT6uBA9ZuCZGUk/SFIGFan7bru3IMx
gK2NklHwhI1CcqpCvdrqsXZhRmd0q+U+6DH+qtxspWLj7LVUakfXsIOOaO2cLHlEMEc3GNkPvKFL
vNy9xLrRYtrPIM/IFkIzzkmZPoSDvhRa/5yE5aM/MeIo24fK4KZi1eXZI2YVKlJk7q0sILgw69xN
FHvnbJT10aGIrQdyWPcps+Klr4WE5KXbJIruksoalj48OMMI76SZiUWh+1/6od3ohluv1ACIxeAQ
LyzrDv5usPfNtD9OjAI9SG/MbY2dTd8Lz3NZmsWra0HEGQxNYILUBBs9wYWugX7F/TFxX0tVOE92
K5x9gfnvo1KZ8dpavu6tsAqqfpVAVccK2lC0MTqS3rkblkoBmkD+5fdJ3Acnr6w1REWxoGUbSL0J
umULZ3lZ266zKRPmemSK1gdc09KlYvOslJFzxbbapFxB0HO2huOkm7YMzENmtsZeSsdZZpmvbePG
G1aBxVRSTxPOxgwmSygYSKbVRdfm2q7a9b6tlkAdOJtWqjzVMSxXg8vMaayygTM3MYBk4+RFtuN7
SRQTPAjYc/DV7Vff6Mpn15LqXE3wEOoCaVZE+37oe3s8NFkIixLgey0EjXefWeY3JtTdPnCdbis1
J/3BVP0SZH1BVZoYIRf6HWMvYLiBH5rjpgE+uzfdhj+GOyGCV9d8NePSXVfcrwWT0bHbTlFq0x+Z
E5NXcjGXYyT7LfgeLaet5LQTVV9Aq+SOtGC6UPePKeqFX95Yicc4EjUTZTs7RZ2EfGL3yfc0Us5T
Vsju6HlZilDOaYuVLILMWERxizcjg83UWWR1Y67sOmAvOsSA3FV6UBBM6JnrMRcZk5ngzmXSAHxj
jQdcigHJRfYHi3OiZpKs+d4BYm38KXuTgtE2I9IHz01wS2gYfLheP90ZsUWtyO2y3tQQnin+3QS1
vS8OWsQoaaGmUT2BeiXbMZpwKahGkn850NcDxP/V4FNs05yBXOMp957D7qJWlWZxl0fcChqZoMWt
PHCNfuyWEaZ+CTCVkKuwaLVzbjT1b5czGw5Q52/NMiXTzmwIXeug2BBv6kfnOnXzDWTjYjG4rf/e
EkiOnNfeguN7EbrSeHiFpxn/knJKVkVE0us0Mf9NjC44hLnzB8f+J75bvIvM/D3yigzMN/VOIyvl
viLekp/BgOay0vj9f0adM74BPD1EpjMQUdtxPWi6YjfVWnVwpyTb6yRdLvFDD2j9zG6N9Dddq2RQ
m9EPgx0WiOM6HfIW8NlL95NLuB7sYAN61xRyjEPgJSYvfKHAVPACxmovSEg6eC1flutztY6GvHzr
8kZfD2JUBx/XwL02qjen96xNxn1hS1xBuoRp+QJYD9nepbX1dD07Z8mF9jFZ/iMk8P6+SlT+Z5Sw
uZK4tZdDNQ2r2rHcbZ4XFIwQsUlOW7q0mwyqThhYkPvLYWtEI5EbOnmZzOztZ62LUH576Jxxpvo+
Ndw/cILjul2UkjTCMTkXiTCWWM1WS6vvLIBO0wB3mCrm7Soy71VQO9zL82g9oCW5XG69n1VUYQBp
Jb9pZ2kqamnVe2WP/clsSkgJ4DDPDAShi5Z1voKblO00k1hTrR/QpFtZ+OCkk7uMVe0sewC0tzp0
uyenNvWdLtz4rvwJTmxvZMmucGtQEDuUxqlmwvhkdYFatGV5tGomt3kzplQDZvuaETLS0Bu1ah2L
r1rh8jIUsLcSwtOESaxmGw8QA8pBPAWXTt2K4VvpGVvdGsUr5MBNIasnbWq+YcD0iMHlY5nZKKsV
2EWaHhKY02IqXysNLje4EQ59tn50JqPYKVvX17kg69O9DGO5foi13XgHoxEPVjdgQyn9P0PlbTJ+
pgU+t8HC0S8QZ2tsWXxPqRa+WEQj+IzGOfGjgrJL0981hnWHnw/W4yZkQIxN+ztD0eoY5rTLXQ2a
Y2ntaAWzFVPfcGfY7XPQY8qT6lRzP4vdZeKoF6c0fgdZ/ozV2jEYLyoWZiYTs75LyWOQP7WPtrDs
VZeqcCegyZPSgKUqCiIGnpHCP5fNDu1KPgYwtUVmr620wg68lPFqstNvesvxEmmgIA4TvsUYMT4I
iGFrpGTfdM8a88qFH7fhpjNkuq5GbCaz3HVWAFvGQhjB96prO7CNMlwMce5jtH6ZhLNtq87DF8Nw
1dowNApIyVRh6FvAXQsDyREG2dcub9u1iiS+Gf74DYnueIQdnC37+jJyq8N8mxPTu0way9/0lhcA
NTowpfB45SoSlJedDD2fU+xuCLVh5zQQFCp0WDuuCMXOyY0HzmrIyHAM+DHdOx8qO1zTQDt1uMlv
ssCFxM6IchFFyRfZthh/68ab1kQ7E6D54LvySxzBeqnE+KuR7XdLRxlIm4vsAILPmgbG3jtlzkFO
yMFj7GQvfmF/DUiIwWS/h0Qqnb0pg/Okkdbp5zI8t6rO14mqLMb6vAYrRJ1pD5ez5NKSBY3KF3YM
ZbKmCzqUYast4CT88VOTlQdfcQXLc6J3iP1F28CvHZLo7MchiHwLf0vvjWrJ0FxfkujFSKqM3IVQ
9WNuBs8YG501zXoPu+hxSoh+7jE3J7K6pj8A7K4EVNCLkshC8XByyc27p78/l6a2LOzk65RU36hJ
FSBTbW4KcudPke2m9PPDU4dh/lriz7eThh7QqxvqnhX5Le7idTjaL004wSGxX4zaOnsTdYMNCh80
GY/1mO/bwN7D23iWuXOCTMLXaYBhu4RZrlRNvEpU/A1y2g5+o7GSg5WvirA/x03FfICWYeN5OiBq
NOwnY5LQCRRkt6TmwgO2KrXSWra8ReYrBZdvt17XhvpZKZ9piq7Cd/Zps8V+5g9M8M0wuG8jPokM
rMJ7zbSGDYSXeCG51i0yw3xlIby6Nsss1dWzYGblOyET5MZ+0orpBc6xv2aksbI7ATMZ0zMiT+vV
4FlvtZ7f+S1E6LLgK/oiDTfowljzTk5QDb67VRJM/KEB56J/b3ZJvCCdMl56MnweAkKQBXFvolvZ
UnuVLdR9u9jYkBFMQLGlM2XfS2yLh8lcc2+msCVodNrCeQ0vxiGpy4HtQ9SBus+/Kvc+Q6kGsUbR
V2CDagvnwUeXMLb6Ru/0N36WYRkL66ungm3oNTuUWas2NPcwIKkD+vi1ED5sU3yUl/0UuDTx/l3d
edxopmJbMNw7MFqm7WggAjvwQY5QZV8ZUoLPqkcCeN4nOxmJes0TNn76hxQBDQ9eA2yySt+KIrln
AI0E1ACNDAhQ5kuGB7b5r1r0WyXU5UCHpMwhhwTIDla5BdExhYy6jqXNELziUl2WAYeqJFUWqvMi
xjtvlY5GvYRU4EKbU6DeXabdxXHJ2Znwskz3HlJ+C2hmf6nxol44dJJ3ulaoe3+wmMmEXbN2zEbb
h+TPLeA467BFunZz8VtcVZnr/YAjI3aR38K5IhUxc8bs0A/8xo3nlOsJU2etigGF/a44eCPzywRo
F9Np8BhB0vKmiXTGeWX12xbZYC4yL/XvtSlivwdgGo2RwoymbWvZ8p2l3Tc18JqIVXuHvuJpyGLm
tR5zQIhfb3Emi/eaIdeeSTherr54J9iADmHyJT76LGaZVWoNAUX86goNPlLJDIJLKPnVIOpfYoOQ
dRq+tpzuppJbRwX9SDrjo6GwBvLMlamxwHTy4RcAfi+jJjYuBKftODTiAOiin/JpxEpW0JHmPUCS
JLRwDXpoLHN/7NYCxq8smy00rOfKKfZVNj6mOXPDxqevMxQ6tkjrzpkwDhoXpTWkwt+1hmDTC4KX
rjZ/SA0oMGlRFnWOGjeSzPeFrrXfQhH7K8mMfBnWFXZDZRQvbReRZ2g13/FOAuiNwF0bHxdyoedM
2dULkHyyHB1qBaMh2jjFqLqE+bYBdlh14TQssyQlYN5m5ISwgsxxGZQHLzf2zJpG9BWBWrqTtLct
Q6mNhsCBJLP7xoow33QZeV7yAju91sBNINl5ZSj+hOVwgb2RvgbeECzLOKjXgUIviwgdWI0McnzO
cHoydQHvE3+sRyLol7JrtknePYypsh8GlD2LLDT1pQVutOoh5G89hAYvhdkZB52U5TWR8PXCktoJ
a5P9SEej2YNcjQrpml3Bgncqf0vPfS76yFwn9nRXGOqRcMbwYCfNVzft9xqu6KRkXQhUew9qsvLT
tR3Ex7Iwg5XOEIsipsFScO0XauVT6plPoV5YB95JvigN43cnra9jWcUr4PV7JYy3DLBkwzjmTx5M
NLEZ+xryfVQUz9ywHhJXnFwPyL+gJC6KsdsENfF2NmD5QsZtz8upv6GN4x2UkKdcQod1wWVy0qeH
OClATsroxJXirq31cdWYcg9l548zDOAxxW+mqpDye46zKqqfQ68tF1lBnyyGaAfhr100mYX9Zf8L
aP0iDApMgJfgydGY3DuleiWOhLlWscWN5M62WLGJDcCg3U22+81pGEmTxweG02iLoIOTGmj6KdbV
Y47ZAwl9xWns1EFL+pyJNEC8cLxDFNIe5RoDmcEnx71o9WWiO79E1H3LL29Q+kynkCbL0XyMUshm
g2x3gk2yrCftWRb6feuIFwgpL8obmcaLEfZpe7gQJBcCj9NpkqdxGpeYOR+MMjnlKhfIn7CGBQNC
5H4n7AvLPyXV2TiMFN86IDZ97IajXvVAaXkGNw0sySzxj8HS7Dlup18IJF8as0DJlatz59s/G9t7
xSqOPt8rzoFNTIfj63dxGoCoOBf9zLl2ZLIaL+dW5jg4WxpM0GXOMMrtrAMp0tAp2yGHfS/iyHqq
oEpssOQZdlrsiEVu2M2bnTjlfRnEyLzgVUF8CyC7jU7IjcjK1iqF8Gw2sNRb+IBvzDmak23H4t72
9fyPVhcd3kq008iVL49WpUhP6eQkD5LT/6eWTdWTGGi2LJVpv5q+6zdBOTDjy1hgZpHba633GZi2
OUhxk4R3nYGumdQCpNQ2ivZ9X1ndvoHHvXEiwyKUSznaZurj6GAbdZavwajzEN3vojmr4iI1pl8B
hY6eJkZuF352sOmr0lgiClTnRneY2cYmmq1Jr1vk8clo8YjxjxgjehlTZMciLsXh/5W527sE5HTH
gFnW7zqHCLWAgEC5jX8jCDrHvve9tR3nht3TFT8RfWZckjhJlTpuJo5j5tkkj4W/Bt0slhFsP8bY
7oKr4evnphDXHDlmvkbRFPPHdBNPQncY5N3XeEAY/flnf2xXonsXI4p/+VnUjRDewIl2jEq6PKjA
UcrBzqCHFTNuLa6iN3xRPjbO0OdZfbEhXDcYZH/s/Od8PFX+/RDff/43/ON287/+Fbo3syxRA+7h
rnIvNk/NUSNjpp9iONmGXEZpuYqjCttqYwGjYmuQrC1CGuzwAX7aj8+ff+1Pm3maYHEx1WVqeYcw
e62d51oHMvn1dx99eeS/Xo8ytLRh7JAcQyp8nSNoq38i6PjLlz8zM/GV5joGKUyHIJWHlO1dxUj4
+sdKPH3+9a+trplbWYlcNRuCKDg64rdh/3IqomPkfd6/fP7xH29BfZ7R14nE1ltVpcepYjzfdWKZ
6t3OkcHGsl0433puLf/uSbPNjh8aZjtRGBzH/I8D0NaCbPgNHKKUy3HzV9aTujfb5/ZQF4J4luFY
odNq0zuQ7oVXaDde9sdVRJ8H9lVEBpGC05KvrNQGz4q1ad6KHfzYP0afJ/VBsbSKJLQwvk26sxFn
vxwu8NDeIB5Ndsf5DFUfCuWtPN4rq8qdbXeYZi7M9ak92uKbqO5NdB158zYNzY2Xfe2Xmu1nAEsB
+6zGpNOcprvQrsHI4X9//3wpXfv02ZYOWkiKdKnuIfO9tW32j16s9n/30ZdH/rta9JCfLrl3mBy6
eDOUa40InRs/ypUiN4+gKiqTITKmHgeX1MGl2YujJf1uTdf68vmXv/YA+d8vX1f55OJv1x2NTs8W
KDxhWlpZtihj9+HzJ3xsrgSjfPYED+0ZQu3s6I9jSCvph8+oZcOfNsDdVgfEePJiu34optK9mwoQ
8xs779p6ne9ruB79ZGMA546gpLrUzgW2c3BOq36VDTeXrbh83gfH4DwhsAnqtoFc4B+U1Gihkq3h
5ydNVxjPTV8DWLfCSN+8IlrXSCJuLIt/Aic/euilJvxrzcGCyKXGvfroOco4R81Qvra9VXM9h0dD
GuWQHnyGCjsf2O8lwh5tk/pkcNVIz5dpVxgoDCRe37Ya1jn073sr0TCHER6SYdqFcqVjz6cDzwzD
N+QXcpOUMQNewH2ge6dVAlrzqL3Anp9OpSfqswvJHWJUHRzpiMERyExEhtiqjYna6iwnf3zOhiJp
lh4t7zaEGbU2u+FLOybyue8GGOuWTgs5DNXXya00NOGDCwqoypzWoRBWeIIVAAxiDcm6a5HEK6V5
hwZc/QcDAxOqtmGJUzmRQ5wY3PgDzfzmmjBKvSysv1idbh+8SV6Gz6mzLsKGVDA30NdZo497bxyi
/WAU5WIg6HlZODAk8RsJdpMI0FCIodyjbNB2mlHE7VI5Xbl2jdw+mbbRQrc2EYqxg05mGiCai1h1
2YLenN8jg2a9NYG+NoGZyDsX941m9fmmurK4nVkxJpmOtq7nJ8B5lvt1ujTS3zqNSiJeP3/AlXrp
zKpxrwe9W2EUdWAS7e6Ba8bnEAv9GyXz2tefVWMCWmsPyT4ls/8yllgU4FvSlz9k8vXzb3+lqjmz
kqxpZYkbmZiOlugepkltU6ROi1Haj3/3+cZ/t59XY/HiKr5/5mZY7UzrCzEWecvfffqsJjcFLma4
D+D7mH1psLqos7fQvPHZ/98X/6PSMavHsDf1OJXw6aaSqZ/IjO5+6Eeyx7wJ95qshzHjyfNg1Qoh
+jh9Sfq+PWpd6m/qYTRei8nMtpPRVj+8gaWfXDwjMi7Xqw42OS5Ntr+N+74+EbcEKkLQr/3oGYW/
QI7WHEh4Z65rY34yOCpbAX+Y+54rHRfMOvJ2RTL0LyVu3SC4mv4IQ4RA9la3f5tUkLNextlG9BcG
+yT8pVcUxrZKRLEixb0/5hI5bH2xkDNaEI1AD8ul6TK9Qk4T3zmgjswEWpXizYQM2pGdduGv+VsI
6Gh7giY++HzqlkGIwlXCfmljgc9d7niYOpcI0KT0ViaWmd8RHE1geLFZbnG98r9KAJojlGHrVfhp
eq9SF4YgkQFnYej1TmAOcJrA7VJ48ZWxLWAMPA8TJROeI9xnZObQWYT6AlJkftUSrz7bQZhWC+QS
+c4Nx2QZwkC7r3IP/GmsLCwnuuLJSVuCCMqqnV5c05xy5Jg6OMEk8y00tenJHMlik5WQAJi+PDhj
+gNFkw+11hYllgtatoshTL7JVhR3dl6mGZMQeLhQ/fCY6gRObVmFFktC82p8LV5p0utQxWoebBJ9
8DYNNIULcSODLVQjicTshGEePADLjJI1ZGHgY01h4GDEosRkKEZ4OAKY+NJPV5rF8jFE2oFwRSGa
0NHbt4S6Avt4JVHvjL+9rBBLq4uwf8p9/RQULk4BGriGcM3whHioufANqwWcf1yZnQ5ezkQoY5s2
xi2X2kst/WCjzB3vYelnstYvWeQifRqh7jRMAczXRLN/2hLk8/PNfqU9mjvfo0dKkglXwaOWvJZ5
vqyTb4F8lvpDop9FRzTTrayDKxXdmNVEgTrM8XEFPI5YWS7IG8TgMAy+ff5XXCvos2ar8IIxC7Dp
ONhQZ3xHw/YnhDOK9v1WDteVJ/xPXKmnRmuE4nQw+9c4GRYd/XAKcEwC9+d/wsdxrxb0jf8W9dS2
qomV6B6ENbz0jfiuh8YOWvFPTa+LhWSguSr7cu/m4k/HvllFTrT7/NEfh5haujE7T4rKghFs4bVs
Mm/dYcuawUN3sPuqTWtEx6fbp6RT+ZOfhvYabn25sbSqvSthdEOGQZ7kOlC7AqcxtjRO/s/ORLGc
ixJZT5IVagtCHp8Y7+s7SMRCW9baiFeLNJta3Pj1rpy49qwhgWlSjVoeuoeKhqRFVpAzvcbU6C8/
ftaOIBNpUfRyJHbplwyxnFOdJSG8n//8V9/8rB0ZJ60dwgTbpsLN7qMguhc18zh4S9/aAY6AMKsV
DOB11ZIDCZvfrfwbL/7KnrRne9JKGOs3oOKYzrYEkmplsFOgNzfc98W1j58tKww3M0RBwjv4sgyP
huyTL6g5w5civGC6Ych1qEtLucxc1F1ISzC78+N0XwsktgEEmG8Qg/p1YUT+X8Ua6bb87xbTrXQa
jOwydSBkF+B/UUB3SW6Cw1dqqT1rbQBPidPscizL46FdM3pX6yEVnBQjDKGsEuZWt8bh0Gi1fWj1
qqluLKBrtWlW/aSJVdDQuO7Bli+YQrU5NHv3kMvh7z5/ngJZjI0yNQUpWej1F7eGCRuGR1nF+BkO
f/dmrFnxswLRuQNsqgNDy5VbldxaYaBcRKyf77ErP5E1rw8yYwo42SSklVqZL8ui6h+Bi6vvJSM8
VA2QbG7cjcWHjzINOasVCdNiO8qL9ugZfrcMJc1MgkyD0tfv60HfOlrxNoztL6fr1nmtvceatzLc
4D4y/cc4iZ9Nb3yui/Lp8z/cuSy+/2kj+Dqz4qLXOjxxL2LI1F9M3RAZrHoigTYFGYDP/YCHY2Ng
NeYNKHWTzkuXGLOJQzAY1TvXLuNJ1k4L1bjVDzYkiB1ex/m91SlnpzIV37cK2MaAdXW2kqZcth2+
n1rsT/cFU+t9jScSznZhuXNVFjyRBKzvfGcs7tEGuScT4txiShCJao3t33mZMNdepRJOir7eTGU3
bFyCzl5tW2XwyLx+jSPdsI2CGsocwZ7rJoLf2BCpt6wjWLeYQ0Xm0iVTZO24bnPwYbM9Vy58wyYa
u50Gt3hlVrq1sowh2pgtcT8Yx/gL7MJQrZlZu8fdo1t6YZRcrPDy1zwa6i/+IJxdAZt0hZ0vB5+Y
Lr50CJxyHIRXE0S4DUjDuP78dX14jvG2ZhVZur6b60GpHw1MJLgJHbys2+hhvPm7j59V5GzEN0lB
uT1W+rtojrH+rvob1f6fwI2PFpr8b3HFxVBo5KpUx+5gbstTEi0rRDUnZ5ctg3W+k/fJHloPpnPn
YqPusvvuRun4sE/mJ5tVXUI4vKCOZX4USZ5gHaHB+O/0clqHbq4exCANaFnuUN+oJB8eajxuVmzd
xIYW5oUweprq+xDm3zUtvDWXu/KnzFNFoGvaXmI5Ep1uXD6lVSQXEypRTHSC4a6qMXYi/KN7/qu1
MA8ZQW/SIUjBxxWR1PQ+6gNMvay+aCrdKvjy+TOu/UGX//8XTjjqJP25riEPCMbdbeaF1sozRHU0
W0vtbTuMXjTf9h7+7mGzwmuMnZUoVwdGiF8FPCahfhrT+4QrxcVv4/NnXCnu8+gQLMrYPXFuEGaO
pCO0G3ObRm61gFr+Pnq9duMQufaYWRkglDXpsVARBxz9vusGTaDj9hAh9V8FN6jP/5QPuxXTmKeI
dBWuUfgOMRrCVQrcdoF32c4z3uHMqYsoFFVLl//V+c7DZsXBYZTtR6PGZbaGTBhm5ps1lS8hNsA3
XsyVwvlPb/2vlWZNduRQBspjWOfbYQp7shjlz6pt3j//ta59/mzbYz9cx9j+c0VygT3DuoufUOHn
Ky3vhhvr90plmYeIBEUae/DI9EPf+QH+W/UPvBRvTMuvfP15dEjv441lYQV00G092WMUAxcTIdES
L6/mxiMurdoH9V+f7XXcQdOgqxr9UHbetzaX26Ig+3Sq+Mkyu12mZrPxUefeeN9XKss8UgSpPgZg
vY7TUGM+xW7/C6TiBxSJzdR4jzJqb5xq1x5z+T3/tayGmkYiMZHsmLpx9hNmEIX9VhH1kJT6sg2w
0/98eX18BzQNfbbj0e1GKoYnfFCqgqm9NZ0C1wQcqetmEzn46zXlSobOQ5r1q7a5lcz1z/776KXN
GgJYqFiIVYlE3TyiQhnEq9/jCaykDrwxRliOY9+4kI1V/giiUKEocmAV0yBWuohvFLtr635WG3JI
eLUhjerYNySQ4oFamX+VM44q9r9vD7l8RiqMWZE7M/yxgTE94L7BubE2rhRQfVYSysEpYidq66Ms
25M30lyWJxtfaQNTC2g09fg+un+Db5lyTtgZmY8FlRXJA5LUaDMBU4d9gzzMqf8Uk/bz8zX48aEj
/4es0xVYaLgRIEcItStHoNaOSEvTRdbdqHAfVyFMIv77PkzX9bqxE+1xSnrCcrUo3xejg5lf1Vk3
qtC1R8yaAD4Y+zlkWRAL4+4cpMg2lIGFg28Aon3+O117xKwmSJCmqccc4ZC3Xw0birCtrzoE6H/3
6bNCQPoHtnt+VR5tJDGtxI90xAgwUJu/+/jZhh/sbqzwWLUPhkrXQWD8TLF6sDRE4p9//sengJyz
c6oeBv4QJdYhjdEe+fleQCvm/hgcDdP8mZvRidpy411/XJylN9veUzD2hoeO/4hMAomowG5Qioc2
dl7HcvoTuO3j53/TxwVKzik641i6yJDt4mgOxovpZI84JN+oIVfW0pyfU2q4nbm1URy7CVQci7i9
2zJBcLGNu7Far3z5OU1HD9KaqAl7OlZxvY1Fv09kcAM+vPblZ9u5qUnVNicKd2sRIKIwuspgpN+6
aF1ZSe5sJwcd03cG5Hx60zGrS9s3Iy4ew8tmIwYGV9sB1WUz3eiGr/0ts02tp5hqYJClo39FW+kG
JCfoB0/oN7bFtY+f7epEQfkIUi7eNT9VGx5jUA98sj9fn1f2wf+wdJqCdEun0JEKRkTOvbt9tQ3d
5xA7ImxPbhSOaw+ZndKOU0o5tJZxcEPzgWio84ATINoDu1uVOqUkFbcGX1eaEsSX/z0m6iF1xZRW
iCzlz0nka4gOL0jyd2H2NfOdvRZ4W5Qhd5kRPZi4Cpmx+qsmX7qzE72Puf7auKIebd1ZDpa7BEtC
YhqsPn9Pl5X7v82WnFN1spCxvWmgTQgjXz9DFsEmu8Bv1+w1tenN2t9+/pwri+2fxLd/Na2J4fe1
7dVoNz3vxdZ9FOTIuANzuLEUrpSUOfujxcBpaDqQHqw60em9Y9Hw+Re/9gNd/v9fXzyvDUwBWq0+
4jeYYD6PO1lWW09+m6Yr7BPjG2GH1xaYM9vslRfZTlaOxVE4ycrJpLbuB6wnRyzgd0qXLglAKsSh
NYv9NTYl9kLqTbauJ5PbfmtUt5i4V7bUnCaSpaZnwBIqjjjgFvhIqOCFzCjjzK012uelaNZlYqkb
i+Labzs7+BPSdKJAH8XBDvRsRRRP/7PLYfbxaPKKYzO/8ZwrZduZ1YmwA3Ah1QtfKvxi6jZbNmg/
RF+iuhs2xUWfj6/B58vl2jqf1Ymg49YUJ5l+LPrvwva2Gj1rYd2KDr32g82KgdemwYBGWD+Ouo4K
t1kQU4Yd5nOEJ8tfff/5TJk2KTVMPayOY+GNxw72y11fhdMzvqvixhF9ZavOh8rt6DaTwv/hiDPj
3dBEhzj0N59/+ysvej5yFXIihUNxPkeu+wAK8g1/Pwv3p/jryERDWWaKg1F0Y8teedX2rDJMaY3c
LksNyP7ebkDcs8R2547L0Mvnf8yVrWjPKoIKG8PH3EgcWqSmi0xTzTJOrGfGl6f/4+xKltvWgeAX
sYogQRC4UpQskY4dJ06c5MKykzwC3Pft618rJwcRxSodUpXygRCWGQxmerrzPK32aJl7u22k8069
83FzltXAPQJ6P0SPYlx8VTy6yeQN6D/vs2/Xx1hbLc3WFSjQ0dCO5AjKjz+U2z7IAfpNJWgRrn9/
xTT+qaN2bFZg9JqDJi/RSA5GoeErKIfBgbVxEaxNQLNsMqEzeEyhYZM2INEv7Bc1ZiCmjbNh4/Cu
2YVm3KASZ1GSN0tgIa9Kk/ToAIp60+Lo1VLYbo9ENCdBnjphCiY3t/0IL38wUOS+PsLKYdWLpRIU
g5Cv6doQKhdHyBs/0dL6YMXNKR7l9z4HS/lt45zHf3dUpbBis4yXFi3ezi4jL2AtQjN550XybYHu
1vVBVnbC0SzbSZc8z2qc1ajqfpImeqwGd8NpXMZGU8vRrBqqm+eYy0KSMJ/QjTydEIXfAdwIfr64
fIBB7GRFwkm5o0fRYb+xbCu5PMvRTDzKgCMz7dgKZJt8TJPoCPJ9n9HPCqKENAd/TFUdZ2isocPQ
y5zqNlfvaEYPOKhVd9KG0dfyYenmTzHY167v0Z9a2oXI1bH+PgkRpHShiiHqEGCf+o6aZRKUbTYl
exC0Jx9AZpJkEMQVSYUWRJ41OygfDWHNO7KP3BIxQNkkRuovSep+rWjXcH9OGLhQmyHNwDzdWckT
UHcgL0fnK7IeVb+ku6LL5o233Yq7otqvjxezBO9VO4Yi/nGmGKfzx3pE3yRIoq6vz8pVSDV3xYsi
HugQ52Hl/GoBtYRMhpf2b4xDzgLczWhNuj7Oilt0tHGM3EY7MhQYgtJqnyYQUnpDBnauPr8tzeho
XrEwnbMCDm5BsywmIAJj8EmkPTuWDmvBoGfIj9fnseLALG1DoDGWNJZddeg/bCAaUB0GUMCTqdzF
9Lccb0ut6HXhuRCiSmrZh0C7oi2G+CkEkkGIu2Hla4fqnBV+5xxB+hWVDYe5QRQO+ZoHC7QgE30y
5o07/E/R94LN0fNhezfAcNYGnIBTDgzIi/hxlcHXcyg2QMs2PqIc2PtmEfVfBZKdaE/uwI9X5NZ0
IG6UnSKUkp7yDhTHdgYdktEFeXNjmPnBdUEdOnaWdSoi2m781LWl0O4JSzhVPaQTiCmVeFhqyKZC
htOLZxGAzPa2o0/PY79bDRBUxKIQCQjpwBJbOHiXmx3/0rbGr+tHcuUaotpVIZKCE75UNBgogxIv
RLZpGtz2ae06EGLCxrSofeZyqn90fLAe+rLDjlz//IpToJrfV+1kxKBGAx9kk3zuTPd+SMbPjZNs
hGIXF8YWOiIlBrdDn8+Qe+uFeATVTFjW9YYbWPu09stBm4vEatWVQQ2itdn+WDYbCbHLFz9+tOZg
elemEum2IsgVMQ8lZDKB2y3HI9oKQBTVK7BL9COkw5epmA5t1tIgdSHGeH1DLpoDBte8dO/Y8+Ak
bRz0BtKUxYE5DcST7lu2cZ4udz5jAM1Nd8CFRHXcVMEIMlRviSASuBsg/QVZtMWFelZk92D+ZFlN
/Ql0nNMO/SIqOUaGcIGNSOZXi/FkDBMbhCnXp3zRodtCLy9XCYuLVtRoIC9/sYX7hsiOJr+zE/VQ
pLedFr2+DMxWnvSAkQWgpfDhCUAlWW38/IuVPPx8zblYxG2ruB+SIIUCOZi5GmKGzEULVixY+xk4
NXYfFXP0NJ65SjzZAqZ7fd0uHxWuP6RGFLEhMuNEp6k5LtGZ++aHnb+wYStwu+gbbK4jUlvBhogw
fD9L+YkkOdiuZRG0Inu9/vsv7zuA4H97ZcWXGNJOLDrldGKBgy62J7DjQZwe7ChHUBefsz6Dfbo+
2OXFEjo6qpJSzCiOFUBHQRIlIT9qCuFpqMsybyT9sBHLrY2iXbvABjLUEEvQIEbsYENvBsJ/p9J4
HPubOpltNJr9vWjAn4591kQxgMA10JMp5OheGFXOHW1JcU+GQt70FMVI2rnu7AjjNFWMNr0wbu6t
od3NMxoax6/Xd+Ty9gsdDdWXVd4WIosDi4LpMjbHl37qQzNqjiWXoDrutwx05aYwtdu5iJrSJNEg
g2op6w+gkI/QZwkC6uvTuGwl4h/sRVuVrEt4HCwQN/PyqXqaetDtOK3aMPO1+8jUbrrGoa0rHKYC
CRZ7y/RBPgaGV+jX2JCNj/MPgvbPMu8hMbQRya8tmHYBDl0TjeZIVdAyFUIe/BCbauP6WXOW2vUm
oCHBhxhz6ajc2an5PQcvOoRWfSjzeNQw3xjL76bophZ0+GbNxVSgJj5XSFVQDMaRlMshB4JXzvFN
twrXkRWQbkrqnOLzQEkfnFp+iS37v+vH6vIecB1PMUYAKUE7VgXm9No1L6N5U8+WjTYmzYEIA51u
pFEBKLfzzyR1E2cXRyru9mLpxaMw5Dh4qQUKJXdA2Kla5Mj963O6bCpcz+63cgKAz6LRqaCOn4H2
jYJ8T1T23fXPnx3TP28em/8Bsb+L8i0CiYEh59HJhZQoSG8OFAr1e6MUn40cIMjrg6zNQTtRU204
De2N6BR1b5nooVn9aC4/b/q2ntIvs56DL8+EboCxgGqx5MPnOoHYn9lPW3n3y/bHmeZLlq63c7SG
GycQ3p5IbBq4obo3l9AA5aTvY1ceQdF+Z8lqf31Kl508FOT/Pm0Ncc26a8Y46BqkNYbMnnbgT7sH
0yi0qwyolzfIpVwfas1izjv2bvtNB00DSVLDGAHLB8ET+NbHadr4+Mq2i/Og7z6uqjFRPF9A7ZZM
cMA99N0/JU21ATVbWyVtV0bVGTmrK7gpcM/W0GhD2mvxqnQEw1+W7MyebDy21wbSPHthTF0NGkfj
RMYwTX+rBtTJNsr+eHGb3XCbmevIGoVVP/MLgnNSoBpC2APvwD+1RRD0p7n0gpnrgJqpRFain+w4
KBuQPguu/rMMpzoUUYU3jcWhF07dOydBnA/yK7D49vbrXBr1voH2FlSdq0cD9Xlii0/zmZuw6WPI
J83sk2qb+wpUVmD9C1q0KcmpoR51bRCj5c6nlCffnGUAfsGdQH9H7+tE/c7ZBJWQ4g5IIgfe04TO
cQfm3evH+U9Ed2GeOrqH9LSBiA+OnIMiCWAfkGxtx3R5AD1D8jAOFcQvwXoLtoc48eaS/mZ0eWsN
hAKQfNz39SQeh8SIwYkKZVUIx3tpBQai679t5RjpsKBqjhHpjjWOUSLQXg1+4ScDNNoBN3gT0jmH
TvnMzOP1wVbsWufuiRwG0jkI2gUk7z/0aX+CQM+G3a1YtY4SQs1xcLoMnxbQDMvLT0vzK3NvKtDb
/A/9yTuXYRWJHBMCM2iTo7XgeYZeIgcQ2T7e1ULe3bY4ml9yXctVM89UMIDS4XO/tKCKoGoxN15N
axutOaYMINW5sxEJNs0T2J69InoivPCoDW3MJL3xNGlOiSsGTCE4LQN0iz2nRfKYRSmomhf6oXLs
z9CIuiWniw3RYk+D220C5SsVVNZHBb5mB/Tuk7mVY1yJPnT4j9nbHJKqKJK3tPtlL29yAFsqNgY6
XRvrtDLCPwig1u0Ha57OYXlzYvL3VOCNOfXgjNgqza5s9z/YH9Ah2P0EsksGLoU77DKSpBAaDquM
2M/Q+QEZLyuKLU++Np/zr3hnIHEGqr3Exa3XR9W9zIqTGOtXUBzt8ind6uxYcR46FQyorVJRL8Q4
QVHQBDt9NySPNlQTDjeZn44Fcqwc8ssQtD5Rmf4m8fQNon5bBdQV56QDfEBFITkolRHO2smPhEU/
RzBSTmL8dNtP10zbLjmoyixkXyAb7FspqCJZvvHplV+u40aSqs4FnozGqVHOKV2Aro3Fk1Biwyn9
aTK7cDPq4BGGOhZB4znQhBBuf5wha3WyAIU7QM/TgbwnBm4j0HUMoLT2AWCxEXLO7nfIIUNBk3So
QxPIQB0na+7CuLTM08hcHqZTBUhiIiTbcDfnnM+lX3k+9u+ONwdxmILcsAyoxe4LdWYo6+ofJIbE
ZBR/nIh8QGr86fpmrq34+e/vxhpZmY8Z9HCDKv8Rq+JYZ/RgmBsV0LWPa3cMpIXnjiUiDqIR/PoD
H5pgMqv8Dq8G+6a0ANdhD2ca4SbiyAXZVvNJ5WDFHyz7Ca3vH00reU3z5WNsj6+UTFt+YcX36CgI
tlSxmNsSuqjIl35itLYDcOe6CsTk0vIzsxg3opeVxdN7x0Xcd40C9+CpyNQJGjHQxwRxiVuL/fWd
X5uIdsqWcnbAwkCiU1d2J97W36S10F2hQEBGo+G2rCPXsRADAcAhhfRJwIEMLr9N0NQs2GdkCG+c
hXbEqikSUBItkNWMht3SHXnbPIABHCltuuE07BVz1BEODE8fuzaRqxl33+Kw/RQF7iF1d2BWimqP
7jO/vJOH7AA+XvKSBstR7MAmtas+tR/NZ/EbifyX8/PBb4IiQPtJ/rm6m0PzZetuX0nyQQTqbwtO
TFsWgGKrAASr8tRFaYymN9X/nF0rR5k2zx5Ly+h/FhDaGby4qPkRypQ39ScCNaodInOEuqlZFdHJ
oJ8I+2BWz52zAaNZuYD10uiMHtFiQf0VqAMpdw4fkp8xG9nXm04/1c7NQOUCMY05OpVDl3rQBy2h
m7Q8RCNARov8eX2QFRPWa6QZHZacmhXqIOBU+iIhgvQSOxmgTGjgEhu1kJUxdHDG6MpmiHqk+6C1
4jFqHLP6Y2FtoXv+lC4v3EU6NgN3fTKASs4Gpm82IYATQbKgIGinghRCXB/5AJLzEiyd99GMrhvI
W+Qf0BHrHEku2y+pCTEK8JjXQWlm/cdpKEBiUCTQlWDQom8Z6qGGpd4qHNpDbicynEF4s+EY1o7P
OY/17mIr6wSJb7CxBWVO3+Ksg76AKDaytytrrmMkqp6CzD7BA41WMZSh+Y63zz2ENa6fmhXHTLXo
tk+oaYKkzjgBevpmdQU/TmXXPKqIpT+ipXT968NcDNkdU0fA1agxEhddOsEIpHSsvuVosSwk/sWP
AlSo1we5OBcMcl7Bd7tQW71axhJ0pNHw6uSjh6y333bFToG88voIF70zRtAM2XGyCSr1hAcWKd8o
zz60Iq8PeQUaqZTavuJs3iXFsOGULu48RtNiX0Z7yLNlsR0uwwBOCSPfGxHUQXOHyI0VWxtBc+d0
Trm0jXQJR6jiDPN0MBMb6lHP11drbT+0lyy0sSBSQbDpXQqhk/J15K+xc8+Trf7otV+vJblTGyLl
I2jEg262jtkM/cU8ru+WbKtZfeX3U82qF0MiGWVg/Zmx2Hus+nDPnWTxhljWkNRoo/31dVqZh27h
c5KjR5lY0OdMez+SyJhB9rMBPPu2z2smPtbtKBHjY5MlGo/ZML11PP6WQLTh+vdXbFu/lhlFPwTI
SURQ2AbIZ8MEBDM8fi2X326+kQH7w9L2z83gmPr97ErmLGY6JyHLSvMTt22UTkboyCWQWLp3esM9
ycS1PWPmoydkxQYQptedJ2kEjpSBoJpmuVAfNgzzmCQQPuylmz/MoqUhuOeLXWe5eFnm/Rc0Jc5+
AtyePxh14UkVG95QxOToOOayyyDn6Ds9ZT7E2NKHGpLZx1JF4kfax2ArVG2Ox/v1RV05E3/iw3e+
jPft2Iw9bCeXXbpz3fqTWOzvZEluglSBD087FRLvyrlrFhUuApLmEJjbIa77tEC67HDTDPSgRyo0
yFh8hBS7Cx5NxSCrIiCJWiTpjQNo7tHG7xXLEE1hTO36zskTAnHIejnCWLeo5deOtuYf5wxw5tl2
wFo32gfLSpU3N9CXs+pdCRGMqYbO0vXFWhtIc5XprEa05WEg7opijxR+dmTJYAQFJLD9SS3VKQMp
2Y0Lp/lNmvWTqE34TZA+e7JuQFP3LYfI0vWprNyRtuY1VZ61Set2SSjqY2mHTpVWXhrdxVa5iyYR
NslWsWvFPdva5ghVQVi8RHesS3/O7ZcKNY3OOoEF7Po8LkPcYSHaniyOcMkIgZKQ5mP0hgxM/h0S
RfGXjOVpeahKblXemVLysznmr5Jzvu8kEuhxYrIv13/C2gy1jcoqXGwWhxOAWLlX4Zkcf3DGV3Sf
bWzVOWy54FUtbasEMtrgRkGDHPQuw5yI58KdXq7/9JUDbZ1Pxzv/pbq+yJbScYPxLGQGJWclv7bw
kdwB+6O9YTWXn6OOaZ1HfzdKa0x5WgxkDtssBSyZnOr+yeXfOju7t5IYMoCH0XrkmdhYrxWnrNPe
AW0yirwDCeEEkW3IEoXQav7tDvLX9TVb2W6dxi4lSqRVhTXrczRQQ+vMjSF4vdwz9/n6AGubcj4H
75aLKW4vZRXjigaaYsxCO/u8sMdlOIvs/r4+xIr1/6FffTeEalleGOAzD9wC5KEJA1HaoECFr743
ZvYwjRDiNvONjN/aemkOALVbkGyDXSBYeEY9BmK0MqoPhEEsdWhvQoPgiGleQE4GdePWgI6QeADq
PKafluyWlx0+rZm3ZYFvqbURfceWY0FNczlVlgp7Or5e34vztl4wbx1MaMlYJXUMCnUJR/KcQp73
iPxAveEfV4xB51YrF3Tk1yZW3+ijkEMydbDyb+hp28hLr2yujiAsRrk00CSf0adedSc2gky3N4C+
Mu2CBj30sG6cxnn8dwe2HMCjqKD/F5ak96SrdouAkiSU4a7vwdo0zqv37vOsaifeTbDpHMXCbIJd
cw60ASCXW05pbQTNqJU5cxeAFcRZnQsh2MzrHKgFOs+J+Hp9CmsbrcVZLikiDg1lN8iY+yPm49dS
uY8LyJw2lmjtmGpmDNnMDmG6msNzfRXkGiXYeNzltsfPn8v93foTtwJhvcWcoF4YxxuafiiKHBKi
KOnd+PM1K86LiVhmU4HutmyfoUkZgDnxNgehs6WBggd80i0twhZYIQNxVCkmvy++3bSvOqC9zd3Y
dNsBDKFndh88XUAi72RiN0eJdXfbENr9rCAMHS+UFCEXD8L5EsWvrXObc9Px7LOwGhRNeRXGQx2h
BaFcPFCG35Z50bG4iZsNshFmEabWk1m8ZeDznzes6RxbXXDKOhC3zMEPv6gESHKxPNpT8mBO+XNe
g27d5HSPSgKIBGqkoNP5Ngen43IjN48VaoYQt4wK7okKEPxc2Gqf2HID+vsnQLk0J82CCRILxCnZ
HI5TlxzQaiy92s3SXVP36VdIlsb/zcr5LZoz6e4EDcqaZ9CeH4bILyF8DhrAjh7nCsSDkW2oByeu
+Ik5UvkKld9feVy13kAy15t5Pn90ZsiYAj6Z7hAZx347ZOL5+mG96Eip0IEXfV0bsi6kC0JKknRe
fSYQRK1fIElZVS/pbG0lZC4O5Jg6ZVu2sLKzZz6HVp+BE7zfZV25G+mrY71cn8mKx9bxxMQt4zE3
syREv/GbUZEoaC3H8G3wmeyvj3A58qZCxxS3Msl6R9E5LMCd7FfY84MDDu1D3WJOSkGXJJt4thdj
DqRjS+SBQAhz40RfvDAwtva2WKwsUuj6qEO0McyHCqoBezPqtm6MiwaKr2s+q23Lyp3PHL8t+6YM
8FSV8oNjP0pIeJJl9ouq3Dfp2/VlvLhRGOt8Qt7dTqPgg0TKFVK6TJ4KSMi3zvC1U/OG+11bqPOw
7z7PGtEsINx1AsVmcM3EY+UpqLne9tvPg777uIxL0VRANYSOKTxVQ89McE9mW6n2i0aCpdGijqYi
XTpXHbbBtIA2rSTbuU4U+xkpCh9SDIfrs1gbRnNdPYP2LHR8sQO1CbYq6B2n95K9QEPTvz7A2hZr
74caeccCrRdzGBe/y+FHmg1QPfjvtm9roYfkvUhJmkbBjKByRsJ4Gt/MqN8IbC4+5eAPtewAH50J
lLkpeNvqJILs1dKAU96Borly6/bYCRukzYlhP+UiyjeC/pUDqyM2CZRtIJAmQKdKlxQ4R7c6JGi1
2diKFcvWIZpNWThj1yZRUCWDV+FUmRz3x/fKhQQ3EsjyA3r5NtZubSLn4/bOODpohzfoG6NBsswf
O7R1gRgAWdDr275yZnXI5oQsRGJIfFwW0qezdS8LiEmNAKhtqaWcfd0/Fzq2/jytdz9fkKRHL7Yq
w7pBAsVK670DXaZdWYJjq1UQAcpZdrw+mbWV0uw8TQqAnN2lChtqh7IyAsK26slrlxTXjZtPfQvJ
9DJsrP+iMjvKrglqkMuq0vYGF9k7dS6IgPu/cDZu3rWt0SyyFXhwKw6LJOTcOFT77Tx50YiaZ/p8
fb1WRtDhlSxFqNtVBgklM3ZLYu86UKaig8Jzk7frI6xQh4l/8JUzWewCbYggAE+/lNR45q2F3CNp
jxldIk9E7CgrkPvNdR/Msnm1ifHcAdNzffgVh6kzrxlAcQ0kifLQWCIpdkaGqpKNTpPWK5aKPN02
iGafePOnAjWgIoxQj+7KHxJ0sM2WW1450jrcUmQjMcHQ30AOxvnem/MPxPwbpr/26fPf3xmmLcFL
4orGDWz352Q+JcbX6+ux9l3NCpfZlnlT46WZjrY3Fcoz2w2LWHElejfVYNA8qrOMBZBj/pE3ceaV
gBpnjiIQg1e/U2UcbpuCdtGWOYEWOrh3wdUlH0bTAqw5JTc1Z1LhanZNkAREy6xswi6efze0/k8U
WxHIyq30TzuVY/OsB71BWInmWJEppKDgzgvzvuhBk9f2/jg3e/QtbPjbFfPSUa9Q2rMVYAWoBoNx
u0ufy97ezeTL9T1Y+/j5ELw7nnUaLVlq41XQJT9cJLuStPXMitySy6FCJ0hrrclwwVObQ5bC3oMp
w+c2KnJ9DBd7288/T+vdz69YViijRTiOLPluIl8Ewip0gd748zXbnZrFQadFU4Y8fRmp41X8Wztv
xQQrBqx3zEVy5oRk4FlkM+hfInt8qdJ4f31ZVkxY7+CPO1Anw7bK0LCsbxEj5WGMLaDUe8UPRQ5m
vy39vLWbR+/lxxNxSgpTVKFaauOjk80QTaRLW94x2cd3U2+AiXpokGKjXXln5kXvTy16WsuBGz9L
0fYbYegfPNs/8Q9kbTV3KA13UmUTdSHiRfU8zkrdV1FOThWklY4cUP3Yswkbwp4TK1B9YX1aSCu+
tVCZ9GfagH7GqROw60Xd49AkjZ+1ju3HcZTfmUaVH6EPCibOOmMHUhvLrsrn8lkqCkm/Bjq5nYxd
vGp5ezc0otuVODZexsp23wsseEfn8kPcQ8O5GFPrZA1RcpcOWfEBKKfuCaiBIawieYaL0nJftFP8
YLu1E4AVmfsg1h8fXKc1DrNVM4+L0dyPdVkfLZObT6qwp70JyR+fiG4LwXzxEWE7epKx4R2oR3uj
Cwc/LSBu5LsfwKPVFX65xRR38eRjBM3ndDyBYrLRgWiJtA+qqU/S3EItr0D4IVj4t0MAs1LsNCJP
QkiLtKM35xNNfdY5gC0r0IF8bqENDHlAUJI5+8FcnNfcFughRUl96dRL3idHsFnFb8pMCbg1i/m5
pel47DOkkgjKAhtu6/xrLpxWPVtJExq5VTxBjWt+oG7tAfrpVwAN9/0t0QGWWPNcYwUx0aFowWnf
195sPOVbTO1re6fZGVCNeWUT7B3aG0/krLQ6qHhjVS7eRbBh6++9S0rT7KYyQ/WLu79Mo3mig/ll
Fs7bdae48tP1wkJfgP3GmLAmU/Mhl1+t+ef17679bC3SyFJLDhIaaaGLrkked3ej3eyj+iZZaGyl
9qh359kiOWjVQsZMjw4RsGY2YLLuoTb7jUBs7ThqC9/Xspv6GE58ah5tlPstqKA3IOi5DeeJOWiR
HsSLa0g22CrsFvYZarT/0ZIfZYPyRUo+X9+Fld3VM6gV2OQloowkxDjzPs2A/6NqcDYu1MsrhOTW
30dzIkKVBoBngRI0hkJ6R3ZiaKxnxDzWl8UlN5Vobbzj/x4nMdoJajt9F9ot3xV4pJViZ7KNrP/a
JDS/O1iRZRGo0KAAAx9oZOUzieLnqk0P4yi3IL2XrQHz/3sGQ5TDhhkchNUcAE72WIWbbYuKe+3j
57+/C/dic0EBzDK7ELks8Er1veGBBXTwaaVerx+jtRE0x2lBmU9WHKrZgi1IBdxBoGNHsq/XP762
AZrztAy2kJzXXVjNB3c5NLM/yn2+JaN32QKoLnIx5vWcSoZLZVDRrqUtAp7Tbb9bM9+K8Mx0LNKF
Rf3E3Y8me6ujU7rFoHQxWMWZ1/yn3SJ9ni0pjqUxNgfeid7vkagOyiwufJrgSk7Q7eFfn8rl6Ibq
KdJxscahgzRiaDdz5SftnO6lY/1apGXfx0Ps/LLLtti7Tb7VgbayK3qC1E6THMHugtlBnQBslQBX
xhsY25WzqmdHy2yIxopJKLyr6qha51Bk491SbPm8y8k4m+pd7O2SGDVcWxdGo1+1/lJ43WdWHtr7
rj2U8j6+6ZWIcTSrpjE4zVGOQOyegAcqRyy01G0IifjrW37xuY7P6ybtlGVbIWgOphykU1lsVKdO
OeadKFriQ4+H7mhc2DtzKMuAAW61UW2xz+f33yCP6gIY0ASxm7gp4pDHEYVGVVXNv3nO5HMEMRUo
KZe5CmXbDgfkzuSDYZ770vB46fdO3hpASBXuXVoD5OnGdf7TnKK581smxKvLzBK6rV2xeIvD58Cx
F/XSFcPwmlV59T0rhjb2aiNXKILBloC3MnaZ7Q5foKfsKuSdEXHThqhv15d37RRq5isS6BM4DikC
gK74U91YZL8AULZf6t7cet1dXkk9gzoYQ7m0DQcTXlVVHrMUOPaIKTMfcF522zT0FGrbDfHcF+BH
FJF8tdLIBw8QwUMBNCnX12nF+eup7bRzGZTFLXEyl8W8o6xUz9MZEQGR19r6Ms92tzGTFX+qV8VB
UEKcdiDilIJh8aWpheHPpuKf24FXhpfPJlIwRecWG5uzMpye/U3mFt3kXPJTUvKTqT7PLt111YzO
jq/OsEVasrJ4ers94Wk25b3jnipO7lMLAFXWAoog4SX4hptYIbCkehKY9aaprCbGRJa5oLuMd80u
G+fk2MdoD5sZS+/dwpz9ujHJgfSKQQK3sw+1Igimojb14UHtX9cPy8qtoffoQ+OhGwGtcE85FPCG
LgZ7jNjAYK7Yq6sFIWWrWJsR6ZxsMT9FU7nsOjBYekYyfbz+29f2Sn9NdM5AkXR1T6PsnhpD7ewJ
KqTkPms3YrQVh/4PHxdvy6FuJ3aaHMaPxghaHlQ4qN9BvB2M8DQ9oam7/gaaQQpPX/U/r89rbeE0
RxcNUz0MDIc8miCyirJKBXDjMm4JDK0sm55VNjvKmqHO+QnMabsq/SB6435oCoBztohj1kY4x0Tv
omeJ0CCK+4yDPnt5ctjsE5ehb7A/RNO41Z+2cnB1CoUY8UJRQCD7NCYC+hvNI+jkv960/noyGaIL
DRQYhH2KuelN+bBXEf7L/du+rgUhCfJz0dhzG25s9GqTAdH4IZv6ja+v5KUoO6/Xu7VXNm+hrpXS
E7OquvJkk5XGgSc8SXe0R2fPPmPom/XRO5SdHDClfARXJSEHtPmn0MC1FvTWWiKq/Koweo+0Zybr
EcRnsVFkvtE2zqGf23hjoc/n4ULg8ocg691vHTsjqnonX+4nNp7oOP3kbtLtkh55dZLQkzNn/BAt
5kZa5nLXhk1tbWliVAnQag35sarqjznaf7O2QuKO+Z1N9nbiPiS5uMvmUxb/F1vd8fp2r46quUF0
UqWymWYZFthra2EnFAABF4qw71kQmxIYt/aOS8i0u4+cOhu+cYV8C0rdf58Ds6/TpkxxcU1uIYwd
+qBJdEysmZh+KY36RQHx5Y85sJ1+qtCkt+8yRr/Hgoy/YnTpzLtRIK1xVKYxBmVHjO/2HA/dvh7Y
+MDVNG34uvPaXzgC/xQneNtHvaT2CewlX6XJsSFO/+n60q8EDHpxguWVVRSZA5rAEmoTk9qJ6Dvj
/V1tjDun+nLbINqTdaJRLmNu2aczG+/A7W+0gw0VifMRMj3Sa4jcquOsXAs62/DEbKNPJsZPMQGh
dxRnQKM7Qwe6rLgGgPmm6eg8Jp1q0PZrKffUNFb1bcnm7hRVZe9nool/lgvp7nIINW9ECCv3hM5h
QtENQsEWQU8ckIuDjKLcq+eO7nLXXny8WLYCrvNeXDhkOoVJjSoVrw3DPo2NRbP9nACjuHNYVz/i
/p4Kj/R/ms1bx3PTCAl8wy3Lg82c4rOlonx/fWXXJnv++ztnB0sn06Ii+5RPzlMj2B2M8RDV7l1d
DDcOcT4574aI2qg1GizeKamdCqzQ7c+unIknx0ngBbdFif/HhVxaTs2PFo6lZkk697QMUKaM3kYI
OMVLfJKM4bLYR2gdNMl/Doq7ozR2lnglCRR1Hd90C5SxnN1shKr5wMVnC73SSbWr+68R8M3Fabak
R51HVEK9uniushfIdkNj0fWyZePJsuaN9cb5BHBHZTqEnazJTS3PqiX7aQ+m3XlzDGLM0mDOzqxG
cmiWvvNtW9WfK+vcY+eiZ2beMLKLTg+ZSy3AO+tyCJgzD4qiPoxMhhG/TchB6PabycFqUtA5h0M2
/JwjsVNJs1Wwu3iCqfjHXPthEmp0RTCjElMaKTB//fdayswbarqxNBedHMY4+/J3RzhT3YQaGqUg
oTsXBmYQ3UPE7Ywgva0mhiE0Q0QvndP3pkUDRZ7PpFYThxhz+9yCFvAGS8cAmhkKlJYiuwKuRZEC
x+plaRQUB59Ut3G3Xwyb8H3N/lhhLgTk72WIGKY8xDNBlgzM44FJh+kXKuHAxM6uOmVt5v66PqO1
XdFiGOIYCmoqmBErGDpN/jPFT4ms0PWPrx0r6+8tTxFaV2Xs0gBd/M1untKDMJP9YMjYc8bK8K+P
sjYF7Z5mUB5NTIgBBNA+SnZqjB9AfnNfmNaWktfaALpRS5JYwJ6jA62sDi3L/ufsypbjxKHoF1EF
SAjxCr0a73Zsxy+qJJ6wrxII+Po5nSeHmKaqHyfJQEvceyVdneW6Zd6BjWtXZws1Y644kWX2pBgB
fFA3023D6q3qmv1FUzMXmfAaLy16r2yAG0QBt6IAkjp+Zq5Vu4WJmevIoGdcqMSb6JWAM7zdVz5k
UKCW/3jZj59lM25qoPKYA/EK6ZhW/rbIrorWoF1fbiCpN5eWGDmWZ3Bx6FVDHvKWBXXJtqJ6b8cf
lVk8X/b7T9/7U8FzBGTVsBYNYe5Gh05Hz2MFQACEEVa6w0txM0vdOAXho+xNK8Qh52c78caPe3eF
bbH0ZWeZW1VQBxzNGrYqcX5XTAQW3kV6xSOyhjP/ulWGLzDL2tHgEnYdcQkFjqwPPCsebgzqVZtq
wurQRdzx4yFTm54YEEE20rq/zxl3rkETSu8YAN3b1sqztV+zUKjoLMMhxA9F1AIc5YF+VPSJdB7I
0b8nY02jbiHc5vIIo1WbcGAQFH18qMcmDzUrcCIvAl44vrTz4KKAm8uHDAlk/qEdSENHZjgWHhs8
PXFWerQLUzSXDpERTBeSGkMg7RWaVrl122Q/W/3z/E9fevos10eNi0dlQTmCycfEPrCG+1PzOJTf
zj9+IZzn7YjSKvskNgQLRZLfF4CK9lPfwO6xWbndXHr+LNXbAgIXOcHkJH0eGCnZdPxHZtiXJeMf
fZxPhWQy47bLSUpDr+wDSE4FVnXrtBfJnUBJf57qBqESzXYbV2fGLZn4R5Gf9OpgU7MzGUkDGA+v
hNBSFsxS3mw1M1q7dULPGkDeNLD1AyQfadBB3LKhPy771rNcTmiapLHNWJiM4yEuR3enDKDas8ld
SbOFujsX0IiH1OmACsYwoh+Te5WxtcbnQhTN5TPqMY9il9n45U5RHiXE5HctwfU+zYt4e35yFn77
HOOoNFSaHQgDhzDrea/6+DpDJ98//+yvL3upNwdfKep2suuKOsyrpv9oq4ruVK2mQ93p/yZYAnW+
YdhlE4Bka95paQ1QuwW4bO2yeaGGzHVBRouxAV7wNGwMENNaapk+6J0PJBnvOBt+nx/k0jeaFaoC
K1FkW9IJy5RCpjD1JdBxsbembraQIv+ogUgxCeVUbRhHlvtgDLq9H0iZHAdLCeUDKis2DsgZK9Gw
NJhZ2aq7fhpca3BDAXMwWbGD8HCvJ9cku5cCYq4LYtpSqclwaQj8tq/yym/NfQ02UdfXAa1MP09f
mGv7hre2U7cW4nvuj5cSRnFRrtwwgvLj5P7k1o+ThM4oniZ1S+QvE47eyavZ3A01xMmNV6bFWvQv
fbpZdcuBobVFCe0K2rcbMx0DeMS/ZFMfVGb10ahsNyUyzPP+WJXy18ChuA+Zn+e6j4+Vq3aZzPbZ
RF640a2UqaXfM6uDVHVGJWhjhTxuN5mO3xInOUZlubftZA9Pj5UW3MKMz/VGenRfhy4rnRCxE5ZR
eeQWfb4o1+ZiI3kKRhJU3lgYc9yU9R+wxwKI+PGyh5+m7dOiamQQZDUKZYXCQGe6A7FJA3GN1sf5
x//ZWvzTSkMxnBUKlRSkdqqmCD2HVHcupfG+Sm11zFLGNo5teIEj0+QoDNI8e5UaNyPkjDIftlBi
X2Tc3aCXkW94b+YW8kSOB6Ii7ldtSz70mANK43rJNqex+QSDT/Nligv1k1kGrGU0lCm+9aUXPdLc
td4SINLD3Evpq/Rqc89zYd0Z2ht32SgNaJbGufksUgY+xVByd61TshB9c6Sswi0ba+2xDq3SIDe6
6w0YtUI8+22KEnKf0zbfFibIWCvTvfS6WbCXtDFdl3iADLp9jQW/OJbEygOYIYEOj+Eb5cP577pQ
MufOcGaqLS1FZYY1SSOfEfO/qIo+SHKZOifiZlaT7ZZq12m5E0rZBUVnBh6hvtm8nv/5SyV5DgWO
RuVpT9Z2KJzMu42UZFs2gHNkydw89lFjDD6RuD8yaasCt+oHhv5uH6+lxcL0zZkBU+ZOCEpTh5XJ
IIEAw1KI0WUI6JPs1VopXtgIzMkBUNMuIUeX1eEYjy/GAP7IYLDfExDWAcG6ulLwFwrfnCZQ66ng
fKB22E7pPTgiP0sG3eXzn2khnOfgfrjolXGvcx0aBE0bMApfWqPeVVA9C6rRfkubbmUHsDSIebTJ
uk9yHvdhy4fbQpBNG60JnH4JsQAkk/xdYB3LlCq1oA9Scb2V449aRlj+GPwNX7oEx3edBDk4xucn
bCmu7L9f1le0TluSktAoRejZ4q5Mq1/MJWvlbGkws8U9riG7r6KahHZUAj4fl9oBfqDytjUkxPew
YgK/uIeIuAc9Yl8oNq5FwlIszwpbwRhoRAWEXCAdrti2pdNzVdsHC5/qkpn7xyfQo9Qd+yJpoNz4
wNz7yat9Z+0W8Ot29j9GgaMJI/GKVnaonHrv9c5rXZsCVz4A8WfdLzLV78zIfp4fx9eR/I93YF8w
I6mHGEdwC44tWp12mWvj+KNq++9i/o9V3JhOtZ2CrBVmHsqWzZL4GPfUvnHA5DpE8SACklrlppFg
cVZQp/Edkb6IzGo3qu2zB+EMsZ/2tA0S5gEC2/bAh6QV85lux5c+bcojKEfmsRW4j/W6Qm05cavt
SBXf1Y6mvgP1yYCczMfLMc8DsMBfprY2j7jZuNVSkWPSwK7SNd/TejR3LhXXk5UgmbPMPBTN8N8U
1VNQeM2LBi/Xh0FJ5FMqyl1q13oz9OyyPhefw33LZqpNuNHrkEPFJ9q6WqlnKdP2BTqT8noY4nbv
qbLYn//kXyf9Py5WHOjXLooQujYh+1yrjY0NohxXNrYLHUrunV77aYeoQVmOdR05oZln7Y6WXI24
G+MSxPSmvu5iUwYpzDIegdKN7pVRG7tIJcbGZLX6xofeCMBMqR4vG+qsTo9RM3E3K+2QdNat04ir
JPJueFK+nH/811WGz3HGnSxIIzR0V1rYOmqc1Vw3kLgq8NYw8wvZOUeuFl5f6IhFY9jAgTaIR/Fh
xzB4vOzXz4qzaFMGvqQwYe+WN0gOfeBmr3wCCc1BtiuIhqVgmxViASZv5mStFab8W8ap75YvkVjL
m6+XF8j9/h1qpuVqC7RXC5KmB0AW9k1lB7S0/b67NfpvBUzrsjV9jIVxzEHKkTMllqotJE3Hftdt
9suK1VU7ld7KTnyh5s+xvGVeQlQACkQh067c67R6Vcq78bx+a9QxxOxG+R/T9UrR/3ow7ryv21BP
sqwb+jDBxz5iI1nd49J2hGa32/w4H1xfj8edQ8tEJS3HceIx7FmzK5M63aQl+zHoBHXAyx6w1dzj
9nyl5iyNZ7ZnKpCDJqpGGeb0hfT31fiUtt/Oj+PrLaU7b/NaA1CDObPqsNHmD5mTnyNOZ34DlwyS
yOuOQv7h/IuWxjDLRksBzDQNHr2C1cNDPJBvndFuSbHmpLtwsHb/cCU+leWpq5xRwGM6dKAUEtYm
VNtYDU12XuoaTAfYdvtNcxLQhpvw7RRTrXyY1LpPLgByr57JleHzkrFHbVC6Q8uw3dPR6qwtoHBE
7d10KH/EyciMoztUhp+IMr0R3AVjL0vT7eBJ97vXqu5aWiLfa6Ty75ra7X9Ktca2c3r3mBmk/6Wi
tNg2hHjXschNiMSb7tP56V34jvPuc+YkDa/yDIoXuRPaQj82U/oD+82At+KpqfhKuHy9IrjzXvQ0
ZpknTmJAZZm8DIM4dF4Ppd300ajW2oNfrwlwg/y76DW6jMTU2ENoVM1RmMYhI6DYn5+lrwuqa5+G
9SlIeASYZyeGOmTeGB+aJL5lklwpt7gjHTsUE1oesApLVLX2wqX5OmXDpxdKNTrwis+rsG/fIETd
jl6QqtQfxH/nB7SQVfZsA6AFHctEKGwArF5u0tFqvnleOx77xrFXis/SEGbFx+NO3JewZA1t097I
4qWLPyyeBmJVimtpDPbfc1T22PnDAc4KaRwLX/P+HujZxyhq11qef2bj3326O9dtjmD0SrCOtmGZ
B8MuubWvaCCDfIOthhFQvx0DuTFu+q25E/7VU7QRt8Ur2669fimgZ1sEGo+DnefYpEFjYfw24phw
yBmx10BaC5k/77QyobgE07YJLYP46s3kbxO5G0S+0R/nY2zh98/7rcppbBDOBooN77Qd8wE4du94
2aNnuR7ZLamGLrVDgL+e4sJ+bMw1F7uFsJ03WuGqbeVTjkdXqfnUc2R0X56gKE7a+qLRzcq+Zmn2
ZwleN6Nj1XyA6jyoPBCS495rAx/Jd01A/MOmyvvtWFm98rKFTJk3AVNag9dd9CRMxehnEEzqHJwV
f5//FksTNstz1cNGEAenNrSNNKDYBKRAeebstShWPvafteiLNJxfBNZ2C/lo3CuHZkAD/qJvHNxd
fVP+/XTVbqEQe7C/K2i8PJm7YmMcje/da/Va/DQfh9R3N+4xDy5DRIBt93fF4X2VTVGEpkDRqQMY
CKddQX9jZHLtBm0pZWYprxj1JhvX5GETedUt79gAdH1HD+e/1MLT583aZIQAd9FH+PnEO0aVejd6
7/GyR5+2u5/Wq7GvLWMygCngiLSjW9L+mVkjbJTPP34hgOctWMvpHbtzHBIWOr2C2Nx/3Gk+TPci
Ahp1/+m9wjGxhVAchU5otXfqEhrCDdi3a4i8pV8/y/WGxgWUGzsnbISzc62fBoTi6vHCfc9cWKUp
rcKwBSHhmDofrcmOXSL3l037LLU9OHsQVFoHmi3oMIFXVsOII27WYFJL8zJbwFsK26Qxk+jnGeRO
MXfLC+Vt25zUF/7+eb46Fio5PJ3CXtuHBvqvftGkt2RMv5+fn4UiPlf4SKVln6SZXVBnYPlUJhSA
Z/O+stGeM6qhDLLKWNlMfZ264FT/nV8di7AkCYBEaEagNNqORtA30f35YSw9fJa8UCIyJ3fI+nBI
9UZX+MRetDn/6K+Pu2wuhKyGVjfMpl0Iz9Ojjc4iqTUYsvTNHprHRovXQaytqF+vQ2wu8xF5butZ
lXZCHU38BSI9FVwbYRjF0eLcwOy73J4f0kIjj80beXlbmCKOmRs6yOtj1qgJh7mCQU2OpAfTTNkx
Uqw7QGbBvqny2trA1VoebF73VxBSId8iS7CLFnY211uAxHRRgb5lhzFpQNt2oWctpSbbMokvE8pm
8x6sIWBzABEbOwRjAACoSUFXbDCdh/OT+XUJAOLy77hGyzcDvCbtw6qFuLT43ha/wZldWTW+Tk/m
neL906LEhmwqSu4h/R3AtmK3r3Z06rN9M1rF+ziY2d4GQW0lQ5fCb1YrqzYuRRNlNOxkskVzObBr
GDoqb6emNT7u0nhm9XLK3bH1XEyW2bFN7OIOYNR77hpByn+76a/zX2TpJbOamZlTMuHuCSAbqF+m
1Zshf07wvmyHzh9Nb3/+JUsVZ7bPaQwqWCliJ8xZxwLC8sRnolkBMi8l6FxRZYgbd4wUio5JMhVo
Z1IPVREXj5nq7ZuUecAOOND1uIGDgLsvCpfvEpZkUO+WzU1j5BPaNLCEWlkjFoY6V1uRvDU7rR0K
HE9+MwzTswDf5vwsLoTcXEakVFmqBEv6sO/ybVvd9KO5adsPj7xe9vxZSPfAc1V5hVCIm+fYvE41
pAdp7hPc51/2gllA23woDSM3sGt0u2PnQvCfTd3TiQVjO0quVIHTEvnv6YHNxSdqRp3OagFjzoXQ
fla4W1f0R8cgWJ7z67o3pJ+R2PHtgu7OD2upqM2iu6qEBcU/vJEPEoFtAi5quB9pMTyef/7Cd5+3
912LValbY9qQqyTgI4GouuBPMEoEwFM9X/aS2aZAZHlaqYjRsIr6/4yq2pgDu8qVOpBxXAHwLszT
P719zyYeJxjHCYwYl41fZb3fOmviAguZN1foyHViMlmoMoSC7KsVlY8NXZVGWKoxc2kOBTRF59RI
6xHkUNcwfjS5fhuo0/tFh8rSCe5nzHpzIXqiDHsnvOLJG5JNd2LMnP9AS8M7/fmn1c3KE1xg8FOU
Yff/xuuh+X5ija7E8FKMzXK/xIZwoC22/rgCfrJgMuZXJDk4KrGCxFvTr1gawiz/yy6vKjJhGYCR
yjVVuDdwkpU97cIyNlfkSFoZSa+brNCuX0p96ygblxOPifmKW6PN+Q+wsLed6zmX7uikpcaFLtDb
D2XnBA1h+y71bs3EuouL8c4Y2fP5Vy1kyj9KHFNpj6IDBCmzGtgOTEm8yVPe7WqTrtxHLnyKuaRz
x5SOZNYzfIqfhftNO5co/FE2V98A/qfUlZOZEEE8ue90LnQ+4izdwMw+3fGsaA6XzdApjj9lg0tb
D3q/+P0Gjqptv3M8GUTpyvQvBBOb7VKlZ3VyKDUuITsITliVP05g1J+gDzDuTNvt+SF8TTnGXJ2+
zacxxKmEKU3kFqHlubCKJZF1o6TrPYI964Qu9vTFNtdxngGKAiBfakppw2jLUUE0dO2FZWWus1A4
vZhgzKbCLCremRf/dN01FthCTZnLLHDY62piYRrHPN535CYbQa18ahQPzk/gUgzPtq6q0FmSD3h+
1gMMBmK7PX6cf/JS/s1W9M4m3Eyy3Ab8NCkw88rZTdAECSpVrBnqLsTYnI9dgWvltqOABHEBUnti
+zCYeLLZeCz09SDalUVj4RP8w8zuBRTuXcBBKwMXGRbYm1bjK9xnWGteiH+u9L7Yb82J2UNTD3lM
UdTrDQZwxYLiSn5zf+Ju9Si3zv0Y0G22zZ+SB/7dfPJurKvuOj3kD/l7+c7s7RqLdyEW5tztooy6
ImmdGs5C5XNL2GHs+pUwWwiGOWsb3k443yvTDpvGu5tM78nQYoMT0+Z8rC1O4GlIn8pAB5RuqRoO
ImbUVpvRncoNIF7xY5fLKaB2xSi4ALzZJEZT3adxV1xLppNb7uXDjZPRaWNkWb2x7K69iuMI91EJ
L97xf+ijkaRQ7amnxjcaCc0RaNNbAaGdes9opXfGlMI32ht7iCuMlhNA0SzfmqrRT+dHtrATnzOT
x3xsHPCdu9CinAcuK9OjZVtk66a1vUlquhcqgr6ON1oY8PBy/qULgTDnLDcE/SfNaR3q2nqXRfRh
JWtfaiEQ5nxlPLYq6IRAmCKbbnO4P229osjucYfT7s//+qVXzJY1xkTPvCS2QwAJbmJm3zk14O9q
eD//+IWiM+ctl9ZktfD+tELgIq5kxh6ZFf8iMC3TOrrDn1+2GZvbuEdWQ6ICrwoHy0o2jHmwLpUa
Woa4e86H6tXyipXT9tJ8zbatyp2QOMzQIa27R0gXb2RU7OAft9KuWiqfs8frAdphvRBWaMDCxgai
stnUw/d4uLS0zDbENTQtJqZxLW/F9A6knx3LYzQSrZXOyEIu/LEq+FRZKuiOCie17NBTcbFjmKw9
JM693flgWph7Z7ZIFrltq6libVgk5n91rlLwkcdbU5m/Lng+oc5scnRPSh6lBj1Wg6mesD0xdp1K
y03vCXslH77eguEdsy1EzFll0FpD1Wh09xZL0RogWztT+7S+b3PgcB6qvtukXfWrabIVPu6XQYV3
zuatggJnWxomoD7O8BiP6s3iyS5WJewPgZ6+aO7+Kb1F7zSq5+6xV2bo5Wnmp9GY+JJGv8+/YGEQ
8zIbiRgae2XTX5PkcZo+ZJIEg/yVmGvw/y9DlwBF/vei6A6F4AKHn+tyfKpqc9NUFyHW8eTTiD4l
hYJRRVJEqr+m3WMDS3bztjVWDiVLk3LKlE+P9souKzJD9teyQLPWvWNwszSN1O+mNTz/lzmHHz/b
K9ioRhpuV/21bV150XXvhMpdKdp/SI7/bOTw7FmxExbuRB2j6q9zABE4j+8bMB4rczxgow2lySYA
NfqGDnWghsl3Pe27LlQQcw534crXNbTrLL6HpxxOTHaQS/owRcUWNgGbieiVsP5jc/7Vb5zVBDcq
Wu4mtb62s3h46xvP2Uxo6wWygOh0DOz8zhlotsUOqNoBc2H+gON4ugE/jUKzKR/7W53XaMnCVXPy
q9hBN62r8hfbqdSw9VzRAHKFO/k9lXzNIfZryhSmdVZiKloAvRifPpmtvO8CKK+tU0fmc4efE/tW
ZqJDxLnhvasW0m1A92sd0GGwLkzUWbWJEwG/XI5EsmEv8yvnlXswesveuHkd39JY6O35gvDl1oJA
WuXv2M+6KDaiDrFfj/qnyIfHvCiAM4rG79oUR8uFSuT5Fy2kwFymAkLZo07aeLzWVpv4rSzV1m7z
7MDcVK684mseMAYzqz7mmMQRqs9wHVV0nLaKcIpdf2LfZCafgJyL+1uAGXk4Jqn1BoUD+7dl0fG6
02nB/bwqzUcoEkMck0Mg6aLbIPymWd3iOgVZQXjjtYBAga8QUKULBHlpRA/OkKPPtUbJ/XKCKVAW
f39JjlaagU7jEKbS3ip72saTvWkmuj///b4sknj8LIVFIwazMim/cqbXuMoCp2V+g5WXJWuOoEtv
mGVcx1y8w67TcCzrY67oc+KAqcoYu6/MJF8ZxpfxjmHM8go2S0M1ZLBgM20Q08sbXDjv2uQGIlI4
Zv13fqoWvsR8FU/K2sAtJ2hpzJluxzYPTZH/tMgaYvPrhqYzX8MlmDYtb5MxdA03v8exybP9zBHE
Z+WkNil4Ky+tgM1lkmuyJiP59ZnQma/rvRtPBdRTEvSZnevKm7KNITaT0oCRP9hF8i31sNXucVu4
smIsxMJ8tU8hahuRMZ7CDHqmVRT7Zf3kRCywvDVNjKURnT7ep0Vfuw0sNZSXhlWiCSQiQSN7g26q
BOTHULUveObe9LIcQ8Mpm5+2M64Zzn+5RaLOfC8QucAetNBZArwrvWLDySddPl8WeLMSkE456TNP
TiEbvEM/qCMR3QZH94uaxA79pwRAZUEr7l7Jcgqyej9C7Nbib5FcaW4v5c2sAEQncpuRMvfKdvl9
E5MtafjGotbKNu8PEPGfXQhmfpb71WC1aW8nJWZ+uIuy+DaJup1R13dxVu4q23iOOruFfGBxFGQa
QSNvvredWpm8hcIzX2jLJGpt6WZTKNAkus+oQp/NLp2dcpLYH2x8MFlm7UogLNx7wVfy7+imaOBb
6TjyqzS3yJ5HWh1V6pl7Iy9K37NKfqNyKTfmqMmu9aAwaCZtsRtEr4MJvuF+RASAtOejcqFezVdA
MQoBZiYkMgbvjg/ET4cXAh/xPtVXvfwZlWss84WaMacFRUal+q7MJ9DZ3NwfE7TGSD6Aru81YZMU
D+dHs/SWU1p/qhuVtgBVUQO/Is1Db36UOvVPmgCFt9IaWXr+LIcZ9zICiT1+NTCYOxqYp8jxyQDc
mvH7/AgWCtCcExQ7okujuONgE453nisPvFPb849e+tSzDFZSG6XbuTpEE376zvoqebBGZW4M3gK3
bsjyh10a/RWzp2ZNjXBpvmZJLQ1oZkJig1+1ZhOk44snf9dyBN147Uy+kLhz6o0lEk6jBBp7saYS
jV3c3kurDQRJdqnhZvCoEmseeQvTN6ffOE2jbMqnKSy812wa7hiMniY6BK4dBU00BAV8Z85/qD9i
PF/UwjkNx0R9sMER5ldwqRw2fTcMUJYdhwAni2IH7Zh4T02WQ9MY+9S+hGAfA7zoOmp4hnZg2h1s
w8rfhggqdqPUXQBHxA7kAer5JmPlNWj+3jaH/cq+N40igFp6uoWDefd6/tcvRPBc76fPxkYUBvSS
KMn71I9pMl43cZE9Xfb4WRRDWXRw3FizKyuLbsEse41Lma0Uw6WfPgtXl2ctzIUjOzRg57WThKnA
HMdkZZFZevopST4VJ1nRobR7pLbuQemVNVBM8WWoemcuUqWTZOTu0CM4Hbh+FLGz6xPraKaluzI1
fy4Yv4rJ06g+//oa0tBuVoxQvOuc77lpo7RKgz1kBVQjYHsJEib0au8cihNjm9ZiE03u3dSbUeAO
04Ai4/RbjyXWHrYkTsA6w/D7wYahfe/A6LRLojvSqvpHXwj8BSnxF0lLAsHt5L1inB4nBsZ36jAd
elVVBtI2jE3R2gok/gxedJPJfUB5cFcGEfoAWBsGW/SMbyPZygcNw4UtWhw1QESx65OMlAFwgHYg
uyne419434gRl35uKnZoIUsY+46jyi2NqfRjiOI0ft12sW/bBG0aj1f3lLQPeTH+gguvfi+FOXzU
oDpoPxaG5VvE7La6zKDTQmU7rHyBhQ3YXLmrLNrYHt2mgpSk9kum/JqUG56sVdKlDdicy2S6sWUS
XMeE4DLeFJl57FJ1lerm2HVpOIG0B+QBzhEj1AywAh5k47UbbqxhZRaSY050SiBgztmo3SujBOh4
ZNPRaPKVXcHCzP1xbfgUurX0kk5oMkLzIvYTqw8k+93laxywhTVuTnZSgqZpHcfuVd2T5GaoSo3L
7anal4XjPQqnrDbnC9/SKE5//mkUseh64D1hOe8OTwrHH/EaGZdta/60bD492ig5eICRxCo6gaCl
f8YRgeYFtJqc5MIfP9s4UdPsuDGYqNoNv3FV/pIKYz/2a+3/peix/54bpVhbuw7Og5K0u0aQH0Oe
fFw27bP1xixs5tUSmjla3Hf5rUffkvLt/KMXTrl/upufpj2npmiteuzCipobbZjbusg3DjkQnHhS
4m1HhOtoPZ5/2UL4zIlLWd87tCxwsmVm6TNI8fVJ6/Phv/NPt/9cd36xPsxlpLDmg43H4XptexC3
c0gy7YfJLMeNEIPxXyuZ8WQ2iWSbwoZgT2AaQ7OxcZ95zPusfvfoFIckOU7DZO8LJ3+fCs++ka5B
9p5jQ6JIwLskTEppQ3k4N104W2knsbYJwX2fD0GerPajhlS3uHsarithRntt1/y7Z3b2BizA7Dlj
SbRjnox2SWPXuxQ+O1vu9fyOscYS0DpNgP7HGRe/xRFFAJvK4VkYRn3qDX2fANp8AQ0T60bLBYVS
cK+n303pJddDm5i3IvP6gMIlOBg7Mwd1n0KVPIL1DFxwskM0ONU+AxTpe1uROkhMHm9EZ6QHWAfU
ByxEv6xC8p2rMntP7EkeBtP+yCZaQdJXVj4QxNmxK433zqXDQ1+5w44gcJ4m23gVMAPYRlDO+12V
AvvQ1qi2BG20O1Il+O9inIpQjJXwWYdJlBH2qVDgMn6QPMcVipuN26St2k3hQQNnYsLc2m48bgqz
LradMnmQT7F+gk/2O0DmHiwjXHlDYxCBTIOBJ1jCRqIFzzKAcwk2AYk5BuPExsCqi4/YyaPNYHXK
j3o39a1oyraSQMZ2MqcRxuzo4W9hblFe5Q0MQHy7lOhXer0Ep6uYRu8uHitoGjsSKK1apt6uSAnx
LU0B5Cg0zB2H/AeF98KGOJL2fq5zagdOlko/r2l7iKtmfE0j6m5JT5wjI/CUpbXd7AylieFXUMTY
TSYKNKUFVmyOhf4uM1Ti07YRd30+WDvddt12qvPitou6N+Xq8TgkdfliiMraVTqTj43Sel83rq59
bLiHn5mmg/SdmhMfpgrdFtuFbCuGfHpPDf2bwDv+3mkjvcGnkYOfaE62DD63uFkZOXYw7bDtRzHt
KIVPQsMdGcO8Y3Dvo6ZLb826r5+a0qFy57Daw0zEzs+aygEFOxNFWBtO/72AwuEOuGbsQ6CRcajS
9i0fYCGhIMZwT7VlwxKExPpuNOpxE9WnCR9gglf0ubzWqZXsDKByAm4KiTucjH/rE7jr9AJH6hPY
v81u9ZSq+5gX+XcdAQuTORoEh7aDjbrbDMWhrhIObyf5gznN91p3ZQCbVBGUCu7fQgPkl2TU2kPc
TPMA3noU/ncyxt6qox68TVLPelaInxIy44P7mCRoaQe2tnO9sab+ETYr7Y7hsmrTIUE3tftUd5ax
91qRYsNQFfkDjyp3Z+ZVjdUleS5qU2lfpVGdbUtoRFwhZEGuBQssiOLWvc8q/TrZbGIbHsvobipq
BwgkA0dTY2KmQi4J4lzT/zm7sh05dS36RUgGYwyvDDVQ3VU9pYe8oE46MRjMPBi+/q7KUy6nq0vK
yzlSlEAB9ra99hq8Jg27zlZpaOfgQwVf18sLh8m1m5xKKUuXuVkOWTXFpJqrXd/nRdTU4mg5dAyW
xbglsGndfn27S8X/vG7+tdL0gM7sCoBd3PDB8ivRHQtqfQMIc40nfukGq/UdYX1WMzQdnE2r4T0v
023pWvB4La1/fIDVAj83hTXYmcFiKqrZL9nkndD6G0+SmfoKheDCHmKdZq707DRimeQhzWv+s0/E
omC2hHjWf/sEq7NlRky30ZlZHRo7t6JEwemkz3gGzIL+2y3+E2c+lE5NYfHD4mHhfsNbcHh/OMY1
qvbnn/g/IebQArq6UMh+KIB9pclblg5+bV8BDS5dnP//AF1qUP8tF4EbNu+cO5xmm8LPjDQJRi9l
V6C187X+u0P5T4Y5LQXwLYIzssUWCChl68YIitb+LGG21il7xiJZkStStksTfP1AaTmMpWyBdxqO
GUrtvkpj9nzbyWIr5werE7ucDFc4SZ8/GVtrr0fEJxGLjW4s8imoxu9OLsLSexybDrX1WnPu0ic6
//lfNcTzemIjHtWIza7dlabWgKq7nzXTT19PkM8fAvET/399bEb6xOgAMNjIp9k4xC02YHLLx6pQ
S6zqKd+5wER3X9/sc5KSDY/9/79b59C0UMhmPjDuJlt3sCxsglziG26JeZOZmedLqF++eUub3mja
jVuMRi8c23a6siH/fIT8J9h91sg6ab0hiRfv3esfLcQsWyDveg4W90Lcl921lKdLN1qdYCxR2KrV
WIKtxK0grSkBKXbkfZ7qsF/E1pHsm+q7a06vl4bJqs5VGPiJpojbagwCJTTD4mx4QvhIZLvmLPp5
pf5P2jtgJlhKudKLDW6GQ1fsXZ1d+SifH+ZBof3/YUGVlmlS4V0J2T/MhnVrGyAH8PJFmumVRtqF
cb7WG+N1V4hS4Sh1zKpjq6ofEzS/AkytJBJkeqrcf6zYa9mx1NAKLJomMUTjN5Ywd7RzQ8aWK9Kz
S59hVRBw6sgypwXpwFvSCHYy9077b32W/4S7A40GvISw69hFPD0sFHzI0AKHHIX8Jyz2Pynutieg
9XKJG9e1HXlz9sG78poL8R/j6U8WmrWzomvBn67AKS+GZNIIIGyzjkzkNKTI1QkXyd+bwW5vWMv6
sBROAlPKBAGljW2FiZFk2yqxkl1uN1W4OJqEXxe8SwN7VQSysTSb5vyxMsoDxM7Hcz2/i3Q+9qXl
XLnHhanvrqa+gqPaYtaUx2ODE15RZ3B56tVLR+or69zngIm9Fm0ClurMsc3c2E2Xp2YCQ7+a6uOQ
ZhshxqMYsymYwW3Mrfzn12/tAihqr60ZBxC8zG7BHTU1k03mjRtV4AsJ9pqfz5qONz51xXAr3ekE
4se+yPUdkjWvxXdceKFrcaczwKOioakT173D/DKtvU0hKY4msA688s0uVKO1wNM72+WIsqsOplne
UO0+qMX9bsA4r/Pc78qsrx0QLoy/tdazo0gSKsYCq13XN/6k+yeeM/S3mgPOddT/+nNdephzpfpr
i+IafCZz5dXgZheJb9hz+wHsl4e1SbNn2AaOtw4a+q9f38xELhSu+8lE56tNhITDvakQI3ZoFuh1
/MGrynlbOw5lwQQKw7CvRjW+KASweH5ltjCpQuRp+QqyXX8nK2e8FaWJ3JeGyocqtdi2Uv28x+4U
2QEDI78zfIOn2quL50o0CCJANbBKn5mp92ywfHa3/UDye7gzdAFEAfmx4raCCFhUb9ri/RAhS9be
Ahorb4fkybDfmVVBq11GY+WFmf6ulB3AhDi2F2hIuimiFFiCawVl8a3nBuynqrAcf2nRYLzH8AUJ
KNh37Sz8rqW3bo3bWYGRKr9Ee6R0W194Pz1Kw3x45S0aPjrb8sKOFtcMK6t/rhs5b+Ht8Cjq6mde
Sl+qHyMCW2Z5SuQ+Gd+sBecJjlck8wNzf+dM7UjBQocCt2rMKJ2QUGj9BDMsgsA9mqHe8TPJt7Pb
7j2NtFDHyhZ/cOhG9u7Jmt4INQ6jZQYLT/et8CKett86Om85dnUOIoRVa8RclgibmHzgok+5Io8u
fylz4nMSggkri/rW4OkmU+6mTwUedKof0RLa5DkcwGilNmP+xmUSMPkG4VAMg4zCH4rl51LRe75M
4PROu6JmMUfCFVzIH2CnIDfZ0kflojfD+AyrldBAzEWeAcVpRpAhiNza5Ts5h3lBym0mOVaPY2Xd
N13p4wjs9zULXLlElb7N7XeBxHpiKZ/WO20dLCSs5mlcFka00GM7A2PVd4OSfuu8Ea/x89nxM/zy
UQO9OuYKER5b3Xi+2yBbFoaY+WAHxfkV5Ru+pOGUP1aahzD09GdjuWl4s2tHK5JKhDZaKJWTQDkr
gtEdgnTKthnIv7pNgxZWuTnPjKid45b+zihJ/eS5qd9reVNrEfRpWOeHsjpZ+ZEX5u38Yyh880VP
aE7DlPMIqMmOrVtzV9PnGSc1/GR/sVxY9djgM32Yk/xttsMhgec62eLAAPvuKoQRgV/EAGNhR5Jm
kdFEhL4gMtNiQfLcZkcmozrZNae03MKJXHsxnKDrJ6fcqYdMHto6RB8Wl8fjmZbP93Zz1DLkaVAb
j30aO1B4QFPfB8ujkUa6vIcJeAjcK+FB1RxLK2im+6r16y5MbRIN4DsnpNgvQFS7Z/7CPWOHiZKV
eSjhkmFvpdDPfPCFnR6504bm64D/puyU3mXVzvWeLb2bY2ZDIMF85PcW9sv82xD6lXT6e88wMgqZ
Ybeg9zQTo89NjEcVl8Z9lp/zPHs/KanPeszIDReOb5bPZHpMl9vkZDqNv5RmBMuLCGebLcDT8q0D
bQ+wrfkTOBwsaXZU8ZA6VdBUPMIk6pY4bxCevlfVAxLBoKXAqTycvQjlxB7wmnziHktyN+h9Ix5J
ebPYG4/XQWE9JfRotadseuRqN1Sn3s0iVQeG8rvi2Ddh1WFDty3Uqy5uKtngzHW/wARIW3BO8qVx
wnhKdeB5PmDkOdsSY7PsbC9IR78BSg5RyRz1DwMg8urGm8IiLs2NJBvEMGwN/WMctyYe8kOe9ZMM
hpP5jryny641o/JdV6GQARiy9nv7O0FJbEMjg0ttgEfx+Ad+W643SAtQxl2PnFfnVRjHgUSucw//
FtUH43PqRuV40w43PTgZYiPdwO32hvPipBszk/5oPzgkSOzbZXThxnHbDrtq2U9pC4DhTizRWMdE
hQydaI6Jj5WdgemhmggWMRP3yyda+yYaNHIEdFpsKwsWutlRF4GkYD/3Ny7VwehEiwHI3gpzI+Jq
wreK6BBkCM5J55dafm+c+2Rqw4TXMaKXAwN9BObkp5pYe5fQXapGn9RdUCaY3gqBj7+MFikG7x23
/T55KDTFtX8RdZsOH0Sbvk4z7Dpo4CkIXsb0ZIAeWfCXeiq2+YiZL6G2+gV7dn9y23C03jTdlehe
KeuFJn005dQnLTvrZYJW9aE73bFlBur+rYertrm8FVkTuvVtCQ5PYX7j7nNv2/CMbNBJeZh6FSb2
c1s+Z82+J1vBnEA2OmDVsQXVuRmTA3ad+GWA6+aT3XJf2gwUI+EXGq//LAGSs+8ZPwqxN4oPnkIa
ngVIwghqvivRN6r6NBAtCVn2NAB57w13V0H4nOCH28ZNwjD2CABZNDjSKWrbPnSGBz7eKJJH+dBh
C5qFCQnQiwhS6MgrfSpJEc6YhZ7x7rTJPk/STVJuaY9hqjaNWQWOkADUH4o5D6til3luWHsi6uCt
xtISxlPR6MwQqHe+rcmt2YMLbdIHKiEG6+90ilN1ZpMgRZi3MxewLdmWAEwyJuLFwWde5tYndrPt
vEcb7b7ZqgIbCnG4KbUNORSdte3FeN87TtDoUflTfsPH6bbCsmcpEnqsC3oGtYZqqN9Kaweg2h/n
8dGB2jDgUjwUyRwa3W8+V9GgxrBEQzQfMJfngC7S7ykw+87dOgNCxgGXp/jnLXldSLOfMYQLu0L4
1nf0gjHof2fua1qILWFwxhsf6HjPvB+yNvxh5ug9T9FgfOsnFxmqIupNxB6SHEWXRx2/J1iaBLlJ
iLqhVXmgiu20gzYEMPvfxFSRSAZ/6J6Lcs+Qhd664/OijfvETmBCW5+K8sZrZShQ3yCzadWdxD4J
uwcLlUuXN5WZBK0ZJu4z97hvj7Md5GZku/PWZq7fe5T4i7b2tsTmyg2s8U1ItKBk2z7IfoaZQT0E
ng1adM8tO8Bwuil4Ei3dsE1ykP4H+55b+Mqtfavg6wA3nfreK95ImoWpSf2h/c0MeAoLLEZlHYj8
NkueCbPg9Hw0sjuW5L6V31Hcv267E1AsP3HcYK7dzcibOK/Ho5UUb62T3uNdh9P44i2Ov7SYX80E
5UEfiaU/zGP/kXf169C3IboA6HqBW2N5GwHCZEt0xMmvqhTfcpLvNHcjdeZ4j/3vXr1mKTMDTxvH
BDFEI7wiamZGFk3wnOWxr8tbtCF/0HHe5yWFKVDGo1EhRjYZQ0N2D6zrNgoOS24Ke85s3JYo1LKr
Tnkx7Yy+2Di03vemyv2sNfZTZwQFL3eEoY4N2W5sUH9Tqu7OUu2gRJY82l00KtzlDZEpaKmWzm/B
OCrXMFqgyeHbwYa23NQO/0lUn241MdjmLE70sZ4S313m4bjYJg7h2A/nj1w3PxIP9QKuwRlGD7Zb
TEO7vfyQBFuAIgk4mkNw6URmIgj82GYGEkyYwBNz6juO3Aqr2w3C3k6ifawdA+RDbBJwLki7+V4u
Bray49FeqjEaXWzLcjPRkHchRJfyD8drMduTWoRZmYWgMJnYmiNQ3rHJvuiSYEFprQo9RDKBKzw3
lBHlDVaxHJGOGDIOhOe6/21jscntGS5waburS/SVWZX5U2HOobYFrkCMX3oSVoDw78IXGUsCIuCI
kuJZQlIxO1JdR0NEpjwTs8TxdgAmmdAhss9yY7imb/rWu/fs+ls+LTe8cl5T7DiXlstwKqfdkMuf
JF1gB8YeHbd6cvvxAGN4v1Y4Ec+9dMMzxu/bEos4QgmKoKLjg1ebMK30knGLvAB6iznzjHwaEdWN
0nFl0l+pQH+1TdPuW9uKIYQybYA6H9te4RTJKxx5kcnAU4I26Mj9XI8/kc901LoT/pxP2Aq1aHMy
jWQQ5Pp14Tm9OnKlwrlADjmqcHfQytxLG9ucmcN0EqbCN40SJyA4O0oRJKoUsrrn0d7MeOGh4Prd
m0mAs9RH4i6RRCVumiXsveKgy+6o8iHk0tmyiSPZygVJTsHuq8HpOkB/bJPB/FjBC3kPvTPUjM39
jMI3WslmYAVasHqnh8LYCaWNkNdqa4sRscdmYT02TvvgNclt5aS/ZrfbNHUdLRWWBKcFk6nuayxc
i4zp2QDMsglArem8PUpqmCtmTdAtdR1mLQbj0sgaHujOjRoAZpjIa65Amgag32/nFs/F55/pkG6L
tL/rlvaZ2q4PHoef0RGyAlI+0DbZWEPyuzGqXZa72FZ387DzDASXwo05RWtoZsWuZTk0jOAU7e1F
8ReGSb1rjc69aXVbbxtLuPu+VeIgdY2TY+8o5M/bMO+4h5lVN0QD3HkORuHace16+DGsSt9S6omn
fCL0W+Ma2L6gBY/gMLAJnU1f2HbptyIvAman5oYapXNrJ0C1fcT9oZKXqfFDa6/+aRhzdQtHrh5u
RgQEwkkO2AoUY5gabHqf+66MEpZZATcl2utNl92CLUJ2TdFBot6y4oTVfrlzPTVvWzSvj9YgqmPj
ufyxGDvxoHOdqPex6mqJY5tG97yqHevla8DhjGJ8gjasfUc09C7I0qzJIUU6/U3vZfKWpmBBfn31
C9ja2nKEGXZvS9fFWM9YMPLXRP6YsPOwB1RLC6vDZIajKa/c7BKwtWrnshGhmwWa8gdjaQ5z8wB3
gwOibr5+kkso0ArqFGfNbW80/UF47qkWxT7HmXXU6oT9zl3RXUt9+EMf/OR7rL2rEqX7ubJ5cVDo
sOxyXtAfZTXa0IvAeYjriX+DtS2c8hAURIN5BJlpVxcdNL6F0fKngtTeu8gqeNEX6BQi8FJLjwYW
ilYZjLNLrik8LrzrtYvLAl22h+0BtC09hUn6sQY0hujtK5DbH4bxJ29h7eSill71GlSLA6xHttlO
P1Zxf5pwgJchsO8AVIbA2sw3zgZFIW5OZFduhx0SDqOvP/alp1tBfiwrGCTTNrLS0veRvvdN5rvX
CNsXBtJatDnqokRfbGgOpdfgcJ4F1JRVYOrkoRkJqDvYYHz9EBdm9tqaLNVI4SSV2x1y1o3gRp/P
vma++/riFyb22pUMxWhxxay7g5hmUCcaHJfy9sYi9aOJFloNOM73AOYIwf5tcq/tyrD5G+psWPA0
RYuzMMWzfO8nEnz9OBc+uHMGmP/CeGeoUwqHtUOccC9qEtGAS8G3DdR1Vz7GBaR6bVQm3TJDdkvT
gZoDW+0SRR9oSCmdbzDbqX5zmDxv/+1JVkNXG1wYPEvrQ6lZiVXYeMwMGldNsfm366/Q6bxNsa4W
qIOt1tsKcTQJecm5uvKaLo1Z6/+/Q285xFZjVYHgwACl8PGtG/Ir5IlL33hVwXm7cOhRMKnh5PHI
E3HT1OkGiPqVxuWlL7zqUyEIBva1xDPh1jMPgQvLO0C43l0HJ7rRuiomuXCXtRlZ5nYKk3qqDuhJ
HKYs2Xez+2Ex/W4q9vD1F77wDdayb2YRu2JNQQ5MkkgL545dTQe5VPtWn6DMmySbBfPilAGqEj96
gFO87EPIs33bUP9YvVdfggyuMmoXxBVuLCecXqS/1P1d7dRXvGguDCT7XBP/KhZJ0oGX7PHlULsf
hgv35a5GsZv/rRSttd457WqiQDs/aGzX4UcBbKDU3yqeXBmnF4gba103Ig1n6sLc85Alx9r2NiOo
zpw/ed4c9jiZl8OV+1z41ms9d6PGUjnYdhyW4nsi6L7Mb+cGy/d8r9ti//VQ/dxlBCYr50/016eY
4SM/umbuxolTP40ZTXwUKHZrNoL+8gySv8AFrj2ZCQ698+A10SBBiIc61AumwtIxWXqyaexquCM8
5yZ6YYBzwQR37m17wVkK8MOLQck/tivXOnDu8laVsNeKWds9eYuODGvewF3wpgcB/es3cqE+rK1h
ZkmzpCEoz4aho9I0bnJ7eJTM+G4Z14LyLt1iVaNzaTuk6rzl0Axt4GYtLGc669RwvgOv+5qy949c
4ZMd4NqMJdF5NhPdw3VxGl4Ed9Dh4d37XGU/cnANGtk/mXl5MnuxTQmxrywRl+bGqnK4rLDNpIEc
vZLsHcEgxxJtMlUjC7Cn6gbtzx+qdq4cKC6U2bU6vCEu5OF112MzUH4j/Nzu7f+xxb/WgucmsTqY
jwy4NiAeexavPWwfOw+g/9fD7MKLWtuuDMIjYB+2VtyQ20bdpY65z3nUn/OFajsca32lGF56Secx
+Nf8Rhxv0oPaegaT2K1dIsYjMT6+foQL9WmtHc9lDTC6BnFzkY21H2ej3JNKJC9Ol1WbjpcLDKFq
6/Hrm13YLq/DJV2rWGQikCbvVS557JKuNM56BmcMMmZO+5a48yO63bCRbPS05D5Q+/bKK/wjkf1k
JlH6/++w58hPZAAeYwDz90vG5asaJI8yWCAEhqnq0OLNDEGIWWeITkKHtRznYjMgV8uHK34WUTbr
bY/NkusPtKAHeymqzqcC2Hy6NP0+1557ILKp3gdh2PC7gk3S12/tQqVZixNtMhgOy6HKrS0zsIsP
hO9B4nPqrpnHXhhdf97YX6OLJilsulJ0I5lKxtgaqwmsQusacfrCr1+L7qslaUu7RAWbshcFioXl
MigrB6CO12bhpTustlNm0pdACpzlwKwGiJybQYRqP6JyYpV1/3HRWsdwMgTPGQhgIHFmJ2bYFBKY
GEv6zcIG9KZMYl6phxceZi26R+a6gq39ROLcFCFkKntPZrusG/2F0buvx9Ml4tVabV8C/+i7cTDj
Uo0PfVU+WXATmx3T2A2ayweajQA1q7rfFCMypryMWnd04W5YQdZ2ZYm5sHlcq/CNvAciPggztqfk
g4MexerGANRKNl8/44Wytg7EnIA4VoYQPDZ7MyjbJwdXp9CRZTacBcfuH59ite8qABRj55sSmLhD
7sN2FnTOxLlCo7z0is7T9a9puSw8rwcwS+MsV1XoZYhJZwgwjrjhXpubF9avdX6kBem2MrWH3ATL
3nTgAyTWS24/UAA9MHUFtiCuVN9Lz7LaURQdoqgokmIhUZ1Ag6kYbH69GVFgsLTbff3FL9xiLbGu
xAx9asp0XNRvyQJDQKSo5KK6UoP/KI4/WT7WGurEmgpwsUy4ImVCOecuUfmSWe7yrijzSNiVbvOj
mjw9+82gbVBeqIT2bUFXq0VfjfETXO2sX7ll2hHoZeaLC+s56WcLSa5IbC49/3km/DVc2pYyXdfK
jgX6k+h9FS9oo2y1nqN/e7/ngvXX9cusKPMJeWhxbtMXq58yn2RwEePm89fXv1D4/hB+/7o+ltjB
IGSUh7I+ldLazhh82FpHbiKuPMGF0b5WYqMp3MGL0ckOpdUcSDNvgBIlvh7BjVga5c+2hJaNLlfu
9mdkfDZiVhuOBYG8SW3B93Ka5H6aeFQ2bMvYOyYCNJ03JVWnwsUaNfIgX8BvQvNdW8+p3tstBHlT
4zf0u0GsK6Xq0utdHVdA23At8Id1LM2x26Qk63eN6dBInDvqCHi/Zq/+eeE11zxl0Z9tcGGiHUtk
k27ELPOfc8kKEnhWlUeOhE3fYvbT9l8GjbkmLescyetlAjvcfJ6h+K1vSErvWZ1EzlRuvr7FhVaE
uaYpjzMip8q6B02rwEHMh+F19qPxKms3Oa1zj4rc3Q+8ULFktb5HWhORkH6DMyigetrripUk6BOe
o8vTFtsxb52bsi9loGw2XaFuXyhOZP3S5w5GKpm7uPsM8vYCtL2ZbYxC1IHiYxmwvK8Ppir166Bn
svimSoaPjLLMN2ZEBMNkrrotuQOiTG5CuNyKKuqYkV0p/RcGxJpnzaskc9LSrmMvafhOplWyyWs5
3hGgLoVvmeLcA9XjPw1zc025FroQBXVYEfeziVTcCZFnx7kc2d7Q8AkcGzBovh4Wn5dbc8251mRU
6I84bVz2ckB3l4L4ZhsI0OEwLP23W6w2ANIbIVE3SQvblbO8bSrsDK4skwjhsZL/WwfLXNOsSU7N
GTkLbcyp9wzJ8b5IBCKF2TUO/Od1x+SrujMXfdf2zG7iAZkX6BqDYmkHFJJg7/nf3tJq9992XHKF
GNC4aPfN8g3eBuDsXlP5XPr1q32L0txshqlsY9IOwHbscW9WAgxbE0zoVOTh14/w+cJkrltUrHUX
kHSmMdYgIAnrNTONAP/rxRt3gD173pX7XBiz626V5w5Dp7Qa48obZtBfRvSI8z4PHbO5dsw+j83/
LnpYQP5/l0BLxzlzD8p4YXV+fllQFSOI5soDXLr6ajBNiQszB9mzPW+sLMgso4zqyaquQLWXrr4a
SbYSC1rns4yHxFp8RxCyq3HcvzKbL119NZTGkXgGJLEqpvAUCI2i9W6x/0iv1L0LQKG57ojY4ANx
MUq+p63+QFOK+WQ6M9EzcMDBetcLmPXj07h4H3Cov2ZvfWFArVkT1O5yRuesjF3wNbtM7Bcq9515
bV5cuvxqSzs7aa+KnslY4axw0tVEf4/M7A6ccPfKe7t0i/PE/2vXOdLEmBlHAzdlvxpQMub0MMmn
r6f1pWuf//yva1dj7c4JNWpk4i4SugHXBEWgzU+tAzXB17e4MKjY+c//ugWdvLRqB4hyypScUqvd
Kiu/AkRw7zzuP5nL6xY9bW215L1Cm6rITKzSpPceq7yZ0BAAs+Ju6NGdgclDtcXfJDjr6NkAEw38
JVCyLIGUhd56c0lDh1tbjg7oLqTOu52C40/pQ1NWwvTKkuqDMKeBzQzMvvBPLHasTMIKn8BxKO6y
KRv9cWjLXV7J/tCB1x1wEB/BKM+bEPwI+mgaWaX9aZqX2HEnYwtNT+YztQx7txnIkSa2vZ9UIvzK
LrvNDGfBQMIZtGhadq/yJAvUYOkXdDe8zYxglGPrAVTPBeiz2DvAz6JmtVfsuBITaMisClvt6hfo
aKawI8gmKlN6cuz0YRxhVzgP8wMYAfD1yChUXjxNIzymsdG1l4JMD7ptk1RwNjTbZIe3AJ6VVmXg
pQqcM5Es/jwWOD+mdNm6uUU2xHDtzWIw5RsM6ghVKi+EU4C7M3i9KeciToeieMjc4RejVR0wAcWh
QSefzGA6aMfkwVKWL5Mtn41Jwzkua5tgAlNsaxXpd8+xEh/h7VhtEhc0nkQH8D2BEKd2EKHZDlVQ
NA6S9aybVNtg+aWVvmktfsuQ5xu4ORp+fHDFpk5MoMYQ24y0VVHak29uSb4bEj+jnAe1ha8d3IIg
ACEVHhDCTR4p2zH81CnkxuqaJ6nFx1Dnv722guW780SkWW5dxHkOo/impnmr4E3hSzbXPrU1SDxg
6csEbfGkAa+81wmc5mSyWcCPhedr4XQ+/MiWJ5KBBj2xBOeskgZmClGEpyJ44GifeMOTJZ0IjoSh
lxp7I/M+mJXdK6TC+5kuOrA3hQHxs1sDdQMHlYB6PsIDH0ZGaJUn9U4JngRpSbHLlJOfeNNdP7tq
C4jgEb7jwxFOhFAzGJ4OWjK8ebKSO5cjuZ0usUGkuylzaKpAapoREOLsCuF9n3h+S/MKpkZd8eoh
ExIWC98RdPsmijrfNOgoId9QoEUJFl041EkRJlZxVNp8AU3wmSgZ9+B0VyD4RdJLto7dTX43uOmG
FbAspsh8DDvZOiG3FA/6rNlgj4FVqKtBRMW50HcmCS8nkHwAY/+GE8Ubm2AJVKbiR7E4pxrmgrCt
bW/7vrpJmuwWPn4n1H3Hx5loX5f6MI70ocs8dDnpLzQ2f1iuEMjSbmpI3foHtyE3hS1PFtBrXbRv
QExu8A6xD7FrMP9tFtaSLvshGR69fKQ+JGdgWpYJUMHq3an4kS6OgLVP9VNOrrnjdoev53rQGFHE
MkP5+AIbQ5AtF7gYE6vHgZqDe1579ltWWrHMkYYHyN71a4SyBKBC7qyMRMnA+sgQ1g+inMc219vU
S2+7wTlaHr1JwAX+qcYJbdIaDDeY9/1sYW8ODYxqfEnIrRQGbHVSyPosTXEvk0APtLhPqjRaJK3L
t7rAQKoyiIqAgNMw6zuQ0aCX9Eb6PTWnJ2+ot7Aq2pxt+TPCCyRYMA86E2Pag1yeRR4YvxjZfRXS
AUalQjF4GUH31skg4+5LZxvVizLOSgjg0PBE8r6xxVswcxP5PmRVCnspi2zHEc0op8LoznOcv00P
Vo5Uml5ALBHZnnmo2HQ+hUkLI6LLt14ingcAsxAzOb/G1rpDjijceRIFCUUBCydYkZ9A5bXBElYv
tepuB43okMVKRYBUmm8stX8qcyhDlXgWtvmcb0xbIQWQezb48sVHQqc9S9sxWhKYT9kO25lL/dTD
0jQAs9C7M+GeFE2CnBAd/U6Qchx6QLb8Pod+o4dxT2gmPO5tdUIJfORSIo6LQZfBJviG/Y+z82qO
U+nW8C+iCprU3DJ5RsmSbcm+oSQHcmyggV9/ntlX/uZ4pCrf7F1ll4GBDqvXm1ju2ZqIqyDUZMDD
TCAcyebbqZmasFJGHtpLgKZp7F8Mo/sKVPOYoxlqBHnKVdB0+ClB+Z1KyM1+1n72Bto1pm//aKb5
a+z3wEAxCZEilWvD7b9n2MnVDiifi7ti2HXyqccer1NDd0oTdUNo2e00x495Vd/IACgo0t689mrn
mzNMz5BNeR2NfWxdJH5Bb30jpasIUeuyTWXu5zkKvlet/h75/cGJsIwmohWtfiq+pZHR7KZZf19i
q9ng+6Q2E738A/LR9aywAKzaVbyMG9tT+AIrbD7ms+xm4UfVrndf2/V97NXtykvg1Rvkw/Ullyf7
4dAsnUSllZfr2UZINotiU4++H6ZxpTc0NH7JAFo06JDCZWxa1q6M0bn333231eEwpb/ZcCpsLPVp
DBon5PRqrqYAtncosc6/nZshWqveiRGMiGWH3OA053LlppxB2GxXskb4ZOTelvC/8yFo2C5R/tvF
Prcb5nJd0TuoS9ItGeSrqFIn1zY/e7PPw0ziyMZwU3WdE5Z2/TIvS7L1nCHHXcuvNl7n1ntzNqAv
C8fYEFvU7pKSBoxhOGbYT+zhdVchQDSMt74wx41SSGvKCZ2T03oNYaYoK6Okb7a2a37CnN9clzVC
qKBCBUajEk1Ht6YgindlX9qMa4X0rwzS786i2bc6Pa3t3n0q+lKQ1VJO3C4/D4xiye8m3Q8PdkNI
qtHz9nGfy+8zD6HQqNQ+y9QdvmUE87Tp9Hka51ujwTy1dJE0LoP4DX3y0YmHk5Okza2p6/t2KdEr
1P3BlWBgiYeGQkXeW2V7E8Jnq7nl7y3GAsQBXGA8CqJZbTBFyNedZbE3CwXYox3xqVEyu88aK0f5
Zkarxqvr56Er/9vA4nU7HnXdhFDvceZOy5vECMZ1PyeoaJwvbf+7LIsNUGoRVj3iNXbL0cs+DTUH
El9ZYdxFxhF2+a5Vms3crr/niLFWAZxAtxeE46hPhR19ViAEOYZ6JC//HKSNUnW6q5p205rTTnS9
hdVKW6Pos1fN0N+lYH09Rhluk32OuxuO0tjNarRllbdaIqLipb2r0Ia1jUVYfAVDw9qpPnuwVX7M
K7FpsIOesXqO0OZbQt8UfbfLnD400d4Q2PaCZ/2NnrvvuU2fuMchX/rzqhU+CJ3Jmst2hTjXwy/N
XyRFXHwrjGYby3gFG/kZo/Qtoos9Bcq6zSIyPSB9pdMGG91vqfY+lfKHYgnzrfShmKH1QvgNMfS7
HePhZhEuhnpIld3B+1RnSJZntmVsmuF+el+GQQQbHIvWXraMh6JI1zBOb/MmWM+G/R0b/GRlpMqm
ykTokdEIrChRhXlKU3zY7ABZp1q3NrtX1pvfO2rdkq2JDJW0Af0lBOBJpN42Tsu903KEdzAiDt12
JKhwPho5cocApXBChp1W2IMP1amnuHJt+1NmJxEStJodCY/fyCAwFNBAwoyu98747HbPYjRvnDFZ
1wgPNn2BQroU84xJcFS0x9q16p3Zuts2g6/ZtIGPvkocpqFxdx6Ekd2glLULlHEzVHnyO4olnrqe
XRzrESF/kJW3APvx1rWGZTtG494TgmViRGNdRPTZl9GJ8U3UGJhbhrWJ+kltqqb40vnjdswE86Ku
XvNAH0bVOsjg5e0SJRvtIIOxe95cPxIJynpPJhJehBN2fbaFlrsUGD/CYJ7Tbl1bvJHYsVuWG16Y
cFprO9ubGgCyC+zu4Ppx+kmbM+kDdlmskt712dRZhFvb6TZCndPMk94Jm6amrGqc+Justfrc2mj3
PJeOadk1/WtlVPm9aQoJF6itD43kJy2tER+I3Fzu6QRnNxm0rRvid9BPBQhblmhpbYTsvZ2u1NTE
nwKCULdT6WF8mCV83s5rYntvuT7hVHHecU7TpI+FdkVP/TBMqnnNmylwQqGq7E5Zc7UdWlG4eLlZ
6U1eQCR7yHsfFZY2uyX4oHNypQnnXHRO4rH0+p6nwXkCOqA7MPPiMMDuxUTq/U/n6EsWUp4Z7D0a
oYRrFRbBA4vGGfTfYuStSxrSOHA8Mnyo7p7GNLFt52FtFYgSnJKY4fef/0qr4ZKIFOcE4Mi+Ju5h
SrdplB5Swzv5uv6AYHitu3SZZOFTyQVjJJuTXwZ3UbIcTf8OiyK29umh0j/jYP4dowOtsg+aulc+
+SUrCZ97L4iLCNgi9bdnCWHkl+sc7H5un99/Y1c6J5dUpJEw2sBv4/aU6+wJ57VbVywv71/62se4
6IEmnU1Nmox8DBGwDyfqxDH2xiTN4v3rX+FvWJewPXSg3OhGBlSPtdFG77p8lazLL943jnahja3H
/G/dsf/4pn+0l6IlEJwKKkauX65S1Nqkg2HF263f/yFXvvIlZL90/fnIG3enUVcbPbPBkcUQodX8
SGRy7Qbnhvsfz28F0J/VyLTucHel4GbllfRf5pGSNTmbNb3/O6588P+Qwz9uU5GY5CWaLlzHVq9Z
NZdE4E3w9P7VrwBolx7oJV7BGUU8wyl66lFJOtGvOns8Y02V8fhvt7joVCa0iwcdeIhxSDZu8H7x
Hoz02Sw/u85HjNwr7+iSTh8HJelP2RwdMzUuawuq+2r24l9+KZx/G03uRft+VhNbeVVFx6Sbdla9
fJ9LZNRVPvyIim744FP/ncFoXaao6cwe3doY1KlxfsWq3HWZy1kXQwEOwFWcrzybNcr68k+f5ZJh
71hlamDlzPAdV/MtkQpptl6mvT9u3r/+eRr8pcF7ybHXXprGcY0OwebwgUcaX8RZFxDhhfg9Wta+
1Gr7/p2urLaXbHu5EAVI3dWeFpvWQh2tE2y637/0lTl+SbCPMZGXEG7aEzGGD2NLbVZOG1rNL8tk
fXr/Ftee/mJ6zKqvteNE7Ul1XzGy0NPv9697ZU5cEuEXNcZV5CVUHXZ2h336LlfZZ09OD+9f/srC
8f9I8Lk91V4ddaeCzTPICfta1gi8Vsp6c/zog9d/7TeI/11iY2sMeh+y/WkSN9r4CvWiGT4QmFx7
7RcTunIS4o0WLp0kD5b38uFqZ+Eu9veRf0lK7YZWx0M74x+CgeCLEZT4LBiBccimMd7FTcJm0fX1
JoOavjV7P5hCmjj9oa7acmtqNZ86K5jvjMCBKZlysv+Ud/NIPtC0nEY3yB7IKzK3hpX3axQCZ8uR
2P/m5v5wR4IMvh2lYd4mtcweJ5GDNI42R9Nc6KNwU2fb9RxXjKq4z+3eWjtinLE9n5cdi2eyV3OA
V02L97rnSxTwuS58gcGHY/0qg3z+gTtxSq6ZSjmmYr0yp31735S4XlZSclguctxs11SLQIHeKB4M
q8s/R6ZsrdB36vm7g/MELSE54AAC4esAtcY/plM7v/alk69AQ823iuYpK0Q9biN78n+ZYqFtOHtQ
fMRUNfvA7+N94HXWVhSiPJhVIVZ0B859V7WIcMjr5U4nQbWhdd49yT4Y1ubstKtF+fWBPqDaDZ4x
3XGk9d+cee5WCAKGbUtDayMXY1hXntGyw470fwxYLz8Njx5R7un8Nsia5RtM4O4gjarDSq1KTTQl
fmTxpHiVh0kHI64euvYhaZkAnagGDAWiOLrDlCLgBVvZ41zQ4MGTPMXQq/eze79u/O+qLb1b3y26
73Dlu5UV5HofBBhd+a5Wb4tMxh8iKMqdQHZD8uhUfEYGN+OsTuVKYHpLcknvPuRJsqx4/+UuCLT9
JSm6ZdOZPRnzbsmDuXqJGU2msq113oghNAesTSbjHDWQyWWlJH1MaQXNtjV4CHjO5hcb1XqoWzRM
URXHGKsY3sb1z+1ds6xeMg8zHtEZ/teEQbWe5gGrI2l39RpYb9xpp+84yYJXyNGedmNjo6/Wvrmb
e2Ka+gpnCzeqB2yRRLdXUwAOhUYe2ICtInkdTDM4767ypcHvN0wVxjRuEFNiqa7atGn2tQpM8XWq
+GeyGj5PIi0fnCiruLzfh9IFLewIbr3Nq3LZMC/uxy6boYb3xcrozi17w43bm8bqOKZ25UToJjCJ
Ix+CfHjjLfRHXXZ05mfH3pfCNra6LY2vLlTm+9qfZdgFVRT6zOUvjMDkBgoNfMsxN8qaMAVtVmtR
qnyVKs6QjoepRoNN2l062s5JxXl8crwx2fRdigWMINxLjWBvUnQ0ucwh2QwC3C7jFl8zelCniQSf
lqalQV6RHGiJBWJ4jtqAVIe4llRsabaVpOQ89+Tl3I02baWsJJVJabKYPA1Y5MVDcAwGjxCBoE5u
TI+yCGlUtptyRAnpYmmOPpV/X+R2VoTG1JRfrSQ2nnzDgU9j0okptq4tvXs94jKFzcP0Yph9t/L9
zr6bOms8zn1drFuGFwIYwJGJftgWA4JkNdR0HKWiVjKmMacFkioSzIYYo6xoKVecjzDl1C4WFq2c
N8OsxX2clOVvu4qSlR1E7jFW/L6uh0GmJ1ltRT4lG1w71T2wlaCLSm2ErqTZeY01b2jvdqugsvSO
xI9iUwZtujVdFrQ8kibk5rZZVegdDrPvwq6fTLmOp9jY2a1a1r4G4J2WNtmjWOveRCbwfBXl/E2x
RX/TMhsezdjJ177KcCEyx+nB0nl+TDXQR1JYzyNCjQc/UNMuMuirh06FX05vx+mpOWcU470XrSJB
33TpALyjQv7usIJ8tdK6D/3GSraJQ3Xv20WwE1O214FzcgAHT53dLfdTaXs737WMTTIAaAPiyF3S
qg7PNP+cBoM9YOZVz8kZs0mAv9elMTKhy6gKS1a8n7GDrRaPgbmSL/ybobYGCyqTnL8szly8whUx
ac2bAEVtC/6CDmyLKX1KSEjXHtiK1J4SJa7CiWYdlm/Kk49BlMtftU3EuaQ/+2rWubGrCk3z3jac
bWwv1cGvbEDPrrN2eVssKzL/zM8Y37QoTZTK9o7R1OskAC11fcddmcRD7HVpCFbUwnkh1DnbDk3v
fhvAeDfN2I9fcjxav1ajVR+ihNeQdbm9dQmTONul16w5tNpHl6iaBWhqb6V2thaavbQV9GcXarbd
pK0S00C8gjKc3NfawTzKqGYd5nmFKRV/viTWfZaV1T4eaZy2Y2LviORgoSL4M0yq+AeeScO6dHSz
mVUnWGSD9GSZIEDLMGi40Zb5wLyZgURoM9tFUz7Fw+ydYa7nTiYvwpDp3lFZuav6pDtZfMqwsw2L
yJWl+NnNpd71ZqwwMfd/thp3FVnU06qxFEY5o9feJB0PmWSChCEzd0M67Czh9TSAp6bWo6idH8DQ
D3HT7gdgsNBdUNbBguDfjKgtOznjI0frYGeY7rjuaiicHsjlZq6xthKdVYcSFH+nzBHlyVBDGxgK
7LGgwm4xIsKvSnh6HefTwn4QKCYSzj5N5e2mQJi3XseqkNpq582NfcIY/ikw8uWOmDYD/0nsfESO
Ctlll1jVRv+iS8CQfiKYBDuwMK9x4Qxs+TmOymaDncxrMJZfs7rbOa3zVk0xuoHBY+e1Y02JsPyC
VtqGjiGfMyyKwjFZQJr70QsTnGo3Ze4HcLCrDvSqf8v75KeLk0ioFRPNSoXAaMz+ndv6E2YQTyIL
/L1T+IdYi1tpCXahPGLmlTwR9czXGvHYnu4xySwBbygIBKZARTGvWwH0I/O4CD26GV8Kgn1ao+jD
OW4JHCK/B1oHgjPawti7tTRsxkV91/38EnWNverZJDdeH/irzEvvY8N7oSf+bRrlM4HdL5aH9U7k
jiT9lDNL4LykdWi15q/WU8kad9XPUc0qFrD0IjKegtfcEyAMNeiAPxLFoAsml9M+el70kid2s3Zi
kEvHGLgdq9QW7gq2a9p9C1yTlCNf/pyHIeUAhSORUOo+EE4aVtkI1u8HP2ebociKU9JyN1mwHM2v
rCZyWnJrRsQGahDlrR9KlWKLWLkPaZn+GjNdhaR5EozUTta6W5q7RmTD2jYylPudnKBxYKOSJml9
YEZwijAaa2flKbillfwu5ui3zPDCrAKM3XiSEQLxckZO/C+Jrvay8crQWaJnZyyePIfKcTJRabln
NEZYebthyL2SoxCtPX9czoj0Y2KpYq3BeVeBGvozReVXu0gbM8iZSrc2vFWKARjJsMGAYZh21lOX
o1Wpx6+NY+qNNYCQZykli5Hk7Z71glo4E7/dNFiOcJG/lVNsbvOpWehkTfXer6KvpSnL0NeEBBlG
/GU2ufdA2yX0SC3ChfXMWjUx3B+9KFtbkDtWFqWgNwjzbPmxABf7tzEGYrC7Ja3vYPB5HDQ0tJhe
sYh/qEvZh90yPTm2/2Z0aNIc38Xhz6RIljNMG92xrUyF9WABfB4bgNtVkQY9EfOZtyLlnJ5CPRmo
8pY3YymHjaUtIgqRTFFep78LG/Fx68WvtTBcbg+vR4zL2b1KzmEzKyznIhRExAxiDBy538Axy5VB
1iCNsGncTIoTBPFS7jay2vpXkmKXaAjXvGEN1nvBxrFtrAziQiaelDu2a/xH4DkjAflVE1HUhL4C
AITX5G7jslCfNSKxumlQ+JUQdOC/LydcZZ9lutxlRdyHaZvmt+1gG0+ln9RP2siNJyUZ6GnhRKRy
ySffEfi3gpjClJrTbaKMwxK74iY6Y0t5nW4bLeMQXuOytSOv2IJR8NsHY58uoGNojd5aaHFr7Dme
mszzNo6VfVqEkPBg+lvUO+a61UocYh/gMRrHr21h4cKZjd9T7FVCujsW/zYKTuAL2coF95NOc6dr
sI06v1+yBQhFY3+VuSRJVGpYD8FUHnIdvcnE99gHAGixM2M/5KS0ypXxRYrqSeQJG87A/BuQI2+m
oXJDr6xxni7VG2VOcbD8yT+Hbb01jbqbSoOKMjIT9LddtU2JQtzbRh+vDVk/qTo/TeMUYG3pVNhA
akwLSKMN5864SRMZbYzM/I4E3tg23XQ/KzwkjcgqmPTgykFrxVtFqYfWVbPcVhOGrTRMVm5f3nbj
uGyrxToNtp0c3BzxQuwS8Omo8mewNMmqp55f1XkmWBWtajvGkbfmOFOFuiMJrWnycVVpAPuxWhyW
ILZ9Q5g3TVCVm0nSmUFg0xz8KMp37NG4Mk4eC8kSERKT2i/GwkiOR5cfgDYNkh+B3F5L+VJKnH+p
5TgPO9HrFFUPS1/Df4jP5aY932eOPvuwIox1jMIIPY2boxhd6Hm+Lfdxj6tvoN3vqkyHU+apedUP
1rhrsE/clCPxkoltL1tXle2qKAe5m/2sDy0ydteG4X+Lk9bGxKR86espAGAnF7XgrDrAW9pNbkvC
WwcD0Wo4gKmylivLseKdj+nbihiEW7g4eER6BZBVHtAWTlg08W/cDmlDCKTUPf8pgpUKnO6TU6tv
/oj1ZFUPKcatZbZzo8pZJXldPtCzGAlfrosnjLAG1r8Wr6katpFoJ5t4w3lZF5aX7ubGdw4jBMVd
IfSwgRw3bQaJrbA3d8feVE9l3rG2uhUyufmh6OUS9gM+szM1x8E3xxe91E/ElQcbPXbmQ9n0HRt6
wyDpDLRsRYGjgsqMvVs1+IomUAYbZbBJStDlIqLkA6fp145aCKGsaSZ7jdLfYFSbWGOn7FtU80w2
TBpN18c2EVOSnW25RAVF87af9XwSWfyzGjSOmufPW0V9fptB+/jqAHIdGs5foYU35AZHP/h7BVyl
fO5PAek/a7fovxJ+J0KI5+0nQzfZk6l9CUfAfJqJn1pHDcU3QkSsljtp4Lc8T0hSsi5MZ38MZcPG
WKVLCSM+f8um7Jtn20Ooesv/Mnb6oevQ+jakFWyYbV/LwQIIFTQjogJItMhqLtg70UHP7vMiG5pt
iU5gPaTltjOkuLG0ST5uReZZUsdVvMK3Jq73hXQxzTSzM7uqSSOEvuQVxjhUnr3dTcd6SqfefiBh
dbkpmkncZ6bub72kZpPlBIuTeSR8Bp3Z12i4JhthynqYjOkLwd3pi+nN5T6rxmpbLlZ6Z3YdZqMN
DgW71DCffbNhfuXVcDPJwl5VE7nX0ubYMueGXqF2yu+DWDQ31aSireEuBBmIvtgV7CbbbMq9XSoJ
XwwSDQXYFO7GVLJYw0Hv7gJItJzbCpwDi7mga+14cmsZRJ8Onmalo4jYyu68sWkZnIkBiU/YHy4T
ujdt6AwKTX7XxNA4FpGd0Fra96qP1LaD+X2MWCAOhYkvMMfk815s9Oux7PO9b8QcLb2FY4zCeDmb
m/zZKPKIuZ9WWy+BzRD5DuHZjPl1g+/hviztZufOZ6LAUow7J0horGUxzD0pnXFFvI9NeCi2k3lq
No8ygRyMpbGsvk5+ldKHSZcbaRXybqE02sTNiGVyppJjWy3Bo+xn+2gUdcvxNq6f2X/0CoHNdHaM
TZLXSRTWfe3AtImCVsPpEulxrCoflqJWXtirUuxbO+0P5P3B1cr9sb1dcPb85FQB4QFCeo8Whd1N
6k55aA0ePr9SufmdMARZjud84XHgeDy7sfUrG+f6U2bQsPLkudkywSt2mZab1AxIBQhSI92Slym/
RWl0Nl8kAtDIaVY5jUyowpbqONtpAa05czDJL8c+Wjt1kP2TctWyL/q8sZOWIohEczIg72asT/yv
Sn++3wS/0p+2L8gDKh0KU5l2c1rSx9Z/0DG2/sO/NdgvtfoDgarJcr62X9839rIy4q1/FN6rg3XF
+09/pQV+qdSva2H2zhjg4+gSqOAltw7tv/cvfeXFXCrwrQKd3IKV48lybmbjsTTvpP7gnV976jNU
8wceuizKwcWYwLlIZTf4RT5L0/gAW78CWf3nlPjHpdO29dNqImpnTNIvOj4LLMWDask5GKTY13D9
nVJ+IKu89obOP++Pe0lUC3NS0ACYupizJNgGUZwwjN5//1dwq0tXD9ct3VlzAj5mVBfzmJIZ2q5t
0jH8j9xWrj3/BTQz12M9q0SQt1XhERxDc/In+7awlx/v/4L/cPq/4If/8RP+eEGVGVFHyzY6ZJ3C
8nvAsmI/2Q55DVTEEFxot/kPril7SXVI0Q8/e6RODvTjzH6Ar+/swx0GDYHDaCyEAAzVT2qnOexw
AoQ+6JnYO+t/C0+jyfO/nxOOsznlxWAfFScu3ybMpVtWDe7577+NK9/zP+rMHy+jFaIJZiGtI5Bq
f+hczeHQ9KzNmBIIJWf3H4H0/5c1bcYUGTgoHCuopA6N7vOW4RYfcRmu/IzLqGnwSDtrZxtLo+hZ
6kc/U6Eyn9L836DU/wC5P95SkfkyHtLJoRCF2Rq1+R5b92/vf4Er4/0yqdG15roO5kEcezGFnfaQ
AhBljZ/Z+5e/sqpdxspmC5y3fPGWY+uV90AYj9LIN/926YuVJlNRr5uzgol28ZPXUio2H33Pa09t
/++o9wfEHHS9xdG3yPPDFpNa/iPvqGtj5WKBmRAb+bMlxFHB/G6ybyq9k/7PwX59/61cu/zFhDWx
WYodk7Hil9+Vw+HK+jUHKtTOR/yjawPmojbIEcSiL7MEuT6gTfjSl96bPVQfjJe/Y8xmcKaQ/DHU
cdQmAjwanGNgIQLxipbc9fFzPXmk3QNGziad8Pdf1N+/sRlc0Jxi2USzI63lWEWvpfY4UBof/Ia/
fwKKwf/9DYDJxlwSEn80cVna5gntzqAU4701andTphGnuPd/wt8/hRmcH+CPl+UvATAYMZbHsu3d
M7XaPjdrPkX1R552125w/vM/bpBqtyrJKBdHjYfDYHx1YrJq/s1ozgwu5u8wzGNA10cck7TYxUOx
lsa9aPOP2Jfnufr/91kzuJjDqBB9OfvRfJzm7C5O79VZn6zIfK8id+t0zsYB87bEcivg8Yiho2f6
itbyg9F17c1dzPIhT7F9Os9ymRCsDpq/8AZjIl7e//LXhtjFLHdKq0NgwIaj1I9O3AlSx3KaTvEH
m8K1WXgxx/vZmRB2R+JoyX6zEBdQOd/HqVl3w4/5w/zpKzeRF1O9sSwOjUYqjkhFQxV/npQ+GfYS
ZhkIjfjI4ec/wvNfxsFlgKqyyT3GxMY/NAbRyrgR2MckjqYbSwXFAzC6+JSU+BGGCv7HviK1fU1u
23wDj11b23HWzr3pa0XekGHtra7GrLCsghMchnxNS3K6cStveqriUt/1dCh+6aaQyA4DXd5V8RlM
jjCPvbUbobeEhmXrZmzGbsUBHghqanK5d6Ns2MR97/DLhQt2XQFwjkMTc85N7UNXiWTcWsWYH4LC
od0B5hR9cC649gUuFipT2BO6ogyxn7/svMXeLnOwUxWUnQL3d8/+wCLgylyQF8tUrjowLBKRTnVz
Z3g2zAHw7fHX+zPhyjIuL5YoWYFywAlpTpKApgyATXXN5v1LX3vuiwUq92NleFnWorV6PEtgNUKz
cfqn87spL5enqi7gEqXtSRvPREasnaykn/bj3578YvXxW6dDnwvz3CqBdeqc3ENEFsYHr/zae7lY
fJZ5CZphLpbjwglJRs1Kj08d0V7/8Ox2cLksTH5Te3NlRQdRz8XnyTXgMqCSfo6W3Phgb/jruOcW
F1t/UnV5UPltesyDp9R9Kuv6YA+vqXjr6o+M1c6L2P9bdbjFxdSKTQAvO6M7NSfDV9dMVi3Iu2OR
HFnCnZGemAkD6/dGgIb1397bxSzLkmpG+E9KEZGmPZEikJAnunH/dvHzUPijEMCe3G5mbSZUGj8X
zAGt4Y1Akg8u/tfNjHd1Mc+agiSXhLPusaGizHI2ZxMJFpKixvjgDn9tgHAH+38fP7KtTg96YUwF
I7qb2P9i2u7roJO3hU6I5fOu8qD5oMH11+nBzS4n3whox+oeHaz5iTiAcCkOyUec82vXvph6NOKy
hSNbdPCnp8AkRK79mVpv73/ja7PiYtOPyUjIwcqMQyd+xyOIevHWuVhucXrwfbF5/yZXfsCl9xim
pjXsKuJbM/VSlCgSc3VTTP7T+1f/62ZgB5euY0HRmtCLWCfAxnZmBrZqfRQAfu3BLyZ0b5p1DQMn
QuBW3cpUxyv4FJ/GAnnN+89+ZYxemnDlFsYFOXnPh6i7UajKwDzWierCwJxWTmmsO+gL79/pyoe+
dOEqamt0bRK+D4nZr4yM5E/NZ14m8o5qiBEfeZhd+xgX03pevJSyR0WHxqzu5jI5yaz6YAG/smJc
+m+lul/SCGzgIP1RrDKRfc7U0KwNOz6AYX1wk2tf/GIeZ5EtG7K2o0OUAs/lKdFvMkzTj7z6r72e
i6mcOk5hJtiJHLQtHktIpa5Z7N7/wNee/GIm+/mE+BiojpfhfW9dbKt87PNXXY3h6vt3uPLwl+Zb
TqtR+6dFfFQYkW/NISNa1Cy6D2qjK5/30nLLGkq79ReCKp3B2MGMDQfnoS5IXzStD77ttTtczuYC
HtTimNEhljCwu9cA8DXnHPWRi9GVyXyZCZOlqQvSC6zZd9ldYnc/8qK/t0r71jaqnYj0cw5V7P1P
ce2nnAfBH1szwlbyIzCqPDSTdxTGvNMl5eoUfHLVR77AV8aTdzGTHXPxCSexo0O5kNRHjPECFiz5
Lu//gmuD6WJ3boJWQtYcy6PUYtz0XpRuWhf8//2rX3s/F9N4yryac9NAHq8ZV0VYJ/24jT3v5ywn
6yZzxUeA3LX7XMznspyLwB6b+Oi2hxb5RfecjfCg3Y90HVcqSu9iUi9ZJz1XdvHx5eX+YGzub9NH
Z+fsTljprHCeWDGOV3V4ilY/3bAOjZCM4V2y8la4qIQo30O1VmvSI46w/g7EE93AkManYfWEZ084
hD/ff9l/17zawaWjWiPRTo9NRC2X5KA0c42oooxbhOWBPx4j03Q3TTJnVmgZbjbCOWm7LvSXzPu3
iX1prlYvY4IJP2+pyG5k9eZZDxPME39WH8y2K3une7FwwM9u9RB48RErhb1uBqifQ/4wWxBhhug2
78lffv9NXrvReZj9Ma0DnWN1KozsGA++iR+A3c0HK6rg39qppGciRbqjqvWf37/dlTnoXqwiRqya
Ie/G+Mgh99EkzHPK9af3L31lLby0W4s8yo0s81OATaPfAu8Uq7jECKuMh21vkepty2mVUYhv37/f
ldXq0oGNvlISpB1DcAj8TZZ+sxJx7IDt37+6de1NXawnQx9okSxcfpFygw5tVQz+Lws2P5lczhyW
mb/1lWuGrelBCkhgY8jydXLs/+PsTJbk1LUo+kVEAAIB0+yb6lvbE8K+LiP6HgRf/1bekW8+Z2WE
p2VHkgmSkM7Ze+2fRYONLw+bL59/kUvf42y9AccM3mdw4kOdevs2Dg8D9LTPP/rS2DtbarQVT7Ei
uI7BMCyiDq3SaC/cjpyl2SU19xqi4MKDOndqztTI6szO4gMa8EOvx0czbj/kMO8+/xXW6f3xhzP4
uVOTfA7TthqfgYcL1Mq+JWDZfFR9uEiYT+m3vHuxDXLpdYXXql8bTn+U2V8VgEVwbt6UcQvjHq0L
2Bf0pO1XgA/79Kqb/cLDP/dveolRQJG04kNTTB+ASFeGE//4/LZdeI/9XyySmfmIcJL00InRR8CU
qiUpDva9apXYIzoUVwbZpZ9w+vtvCxw+QpMySBsdyn58gK2KOAHh4ue/wTtNgj89+rMRPA2kJLlz
BF96MP1no6nJUzalop6bEIA5xB3+qtCQw3uCOOLR6KcOHbRubqNpsF9aoaw7DkjeFr1WsymroNxM
6SzWnqScNhSte19GnXGsqZTaQX9KJ+2d6av0TfE1zWR2k8cmSP1YWdmOiN7mFm10aW8Tu0Mx67M1
LNYlOuhDy6rbLRy/ndWK3AL7mxdHFn6BYCgfoqT1ueiL7MaOXl4Sjem2zlwbqBKLTMojX/S4I5DT
Ju1uipTxHqOZ3M5Tmu9IbzDWPpzRdTHHwan/UdxojWBTtmH2jtWneelB3S8rJy4WbjqUcEzAfiG3
HIHDWMF95CIsICc52qSSzKturoYd7e3kURoD0bNFievJgHBG3ZWmgzdfK9NcWBDODaaVbJCN9xQH
LFbKFGolG+iYiPXPB8W/UPw/DIpzyVQDCb3E/lEe7LDLf+SWm9y5kH0/0Mn677gFxV65Uix1m/j3
PYLgI0QNhNsJQVuJ1TZP01hkm9aHuecZhCR+/q0uTLdzOQh0ujT3xMg0CPVrZHf2XcMzhLoWV0sQ
ntfybS9d5uxtETdmNTWSWxt4GL3nl0GrrTW9RteKRxdm87mQo+m89GSKiA46/eZSmAJOceWxXRgU
59IN5NbZqCc+ObA+svAxKN8s58o5E7WcfWGhODt7eHR0UlYKMjYMN/iKfWR6AgEcP6EClvMSxFv+
j2fJqFnYtUNfys8anzlf0sIhZ7vqN0ZhWtiemq5+LbsCbYyyknklyIJ7zCLhEpsqEvemjex0H/Vp
deNr32rBgMUurMvIa59jPGfGIve8/B8wtN1aZ6TyLOZI2jtdDuEWR9T8IydN+z7HJZksWgtVJoI2
1S67YIZzWIdqXAWjodvlYIu3DtEx0FM7eh1FRIo0ZusNbSWi6lppL4tCdVtsf8PS8wEdSpLeF6iO
ms3c2P5Pr+7NNTv4AgGkgSlFeGF8A1tzPgbeNBJqPUY4a8C2ow0Gem477vAyV3m+TYuIoEQk+ks/
9N1D7Ivin0ZV+U3ECvFtiEp56MXYPNZJn30PHRkdA+1ptOp4yLee39vf/biy1nMw+MsmoR9WVPlo
Lb26rNdgsST4/aAN7+20CJMl7oVILJAw97eNX1cPUnq8o+puDD4cdAl3vjJ+lTVGAOyZwJkcnxNO
1zt3psrcJUvZgCl0Jq7Jl558D/1E/NP7lkYlbmf6wUdt9UGGsn/os2DaN6JGdK50cGIkqmYLB1bt
iRJUd2kVjavJLPG1pC6Y0yVZtvlj6Pnp0jZa+RTjXn5MRVF9c9yywCUSeV/02HfZiqwDzJZ1gcY4
bNMfAf6HbpFEDufpOAWDs7JSlCFp55prU1b4wAX7JMiMVf5oy2JY4hwsVli3CwLkG9Xyx6niLGAO
9B2ncO5fDYrdr2XBsGjElO0Zpm2/iK1S1Iu8s2Y6ZPX0SJoCzmJHqZ9xKk3iywICce2wHJdGp/By
0GpURCUzqL/EmM6XwEUhZRmFJe+tLNR7du7tATFPdkdoUIc5rS8YMZ6CbRflRI2C/SoLgHc0Daic
dWX/vW2HcosrMqgXlmwtNsZTm/AmHeMXbGUpJuaxThe+4p5i+QAlsPRHD8idnTmLQjbjbRgoF3cg
wVV4iY0QbmCo1TitNYUVqrE+7Lm+Tb0dHaT+BTi8/lHpmRdZ1DUfzWiyIhUNt20RlG5EWlkJIdPF
x7gkNGXg38whhAKFezzqy/GoZjd5yWns3BDi3jwkMpAtzZuiiTfUMqvvXQXfifJ11/9ym96MF5bv
mRs3lc7BwQi0DqwqfLbNOdqnYVR8i6NxQFNufUWlXdx3Qz7sUiNzH6fScB6aKFT3zWSYOzjkYg2b
UuyrNis32DKTFVkJtAdT4e6GEse7c0pMjHNlgmGIUVvnHXH01jBhtCrknR7c7TASQ7kJ88K9i82h
+emnxYgL0w2f8XpNx3a0w7Xtz/OW7+l/5SjDBgCTx21u1xMIU7+ES6dWQTesfNHgr3bKg1V2xkD0
etBtQzHA/JPk4S4VhphgJYYxuAUPXK0H03quyTeHSEcbx4+9cePn+bgKp87xllVIlPii6SpjbSZ4
LPwYw04c9x+l5bs7JPO/6uCUrTK1+biDl1uv0f+Lfa2dcTd6BYBLayj8R4Vm9S63DOdXTdDj1pgJ
f6kbu+6XU+t1NyMe7I+A9vybP4kT5zHJj7FXzZiM62TN4a3G/jClByTmaPTN0botKsGJdALFUFkB
kLSO/vR9EabVxqB2tHMlnmDhTOaLAz5zR58Wx3FXdfkXIyypOYc9hqExI/IvUo63IS4UlpR5Ykmy
mVngDKDXIWznGOetsYbGF9H8brw82eixoR4Lf9T4asWZ+Rpond6q2FZb7Q/hO8ad4lYp9oljVNZ3
1TT5h7mmFNCHtbHy+ynadJFZrfNcpXeVAcK0bj1ULeYUf6n8xDzQwO83IUTWmxkAbb1IE9zqnd/E
K+R+WImrKruJuja+7YXJ2mOGlngc7IBImFTVWwgR3iauvHlvdCkyVQtN4xSJ8jvX9GpONEF6W7Ci
fguUkT66TuQxbCaCkxqrTl6crMWZi+GiXfZJbRz8ou6fy8Sq98prok0emunGhe+xLJ02eIsGJ3+q
WTYeDYgJW4MP33hSG7eTnUfHuB3xvihFeFzmed07YoITcjbGZmY5XvvP5NnGgc2c/z7kUY49P4ne
xzEDPeuaDiHEOrlt5RgerdQrdyNhSTttzsNrkCHRiDolD4VR1h+hqOI7G4bwV7og6cEYRpvXaGQh
rHGtPTxfAY3WGtZOPsW7NvDnflEbur9VI45nH9PxN0GwaLcBxYvE1K3M8LYjOuIbZ8Bq64+JgZcw
Cr2PJPaaXQxUd5lnVnKn0wJ3SYWY59HSXXDXlEQOW1UZvZm+IluuwWr0pHWlj9nsud96Z5jfxjxl
CQUwssyVDN7s2HFnjjdqHFdx7VExsrPki9fNYBpdhewEe8saK1m7TofYxhlnuPveEGobKiOCZ6sd
cxNIMDejb/9MhrhekkVBF9AP6oOcW+OfsOFVN3p4gRa6jVNMvX2+AcZYrWTR0aQycNK0qmLJr0qs
cXNmP89GKUDQ6e6QlhFUz6pQ7w4w6UNu5t1eQfdcTa1Tb1wP/L4jhLX07bzewPye1xVbmftZcy/9
kZRYRDbl7YgguMfT6KYPwKGrFXrYEjiDwoytmnrNy282FvSR2R7U2BFnzDGoaAIVWjdwBNv1GIOf
4enS4Ap7whDK+PSOZScx3Vutweoo5Lg8bUmedERQXNgHFjemCUAQtLJ8cHzIS2RPdetUpcmv0ggJ
cLYQuduR4KY0KHygkApEXpYFVtrP47tuTgIM/xLP5D953AKnTyq9lW0ld5Oq5b1j4oFUht/u8JZj
0J6cjAUmGnaltDAEwdW0fvZR2t7nZsbstEcnWBOFQdBoFfdfahdx6hi5abZuKbeaS8vMohtlSm/D
liN58gYFUFbrpnQ21IfaFUaZcm2b0ELnkHdProVb4uRX+liBJHfw61bduAKHXn0ZHAyMi5DlCwON
W4qHdmKf6boNS+w8drw247qcf4Y9KUG5wvPkdWieUJgmvFuB4Oo1UNX4jiy8tCKIzMq3bLKafJGU
EntvZ0xjAAgMyipg4joL7VWnaneZtWihsqqIThZnZec41eGrbEI0iPDyK/ZVOLgBhuHIBY0dphDy
hR7iu6iWAdINM/xJAb5cebCJVpBN+kfaO+bOP1Vmy9mscP6Kyb6HkhrfCgzj69lLBhLZOhghAAoA
78IHNO9ihg1kENb9LwXU9GfLbIJDYWfNSwRUHLQLxM9tOnmQc0mDf+BLe8eennMBESf23kzbmMt1
VQzxl1OD0lxJl2TyIK06gALQLvxsrj6c3iw45VuV9YGFUN5N4VCefn9v3FgiYZPeJI6FSr0F57vI
FIZt5FmQbibkF/VgiLVwCnMbmKB3vWDCF8eCuOryVB3YDVOsCyJ8znYal/dSal0S3IAdf9E6o875
uFl8VNi+brI4fQlE5KzKyLLuDdFGzAe/chnwvfMaqZFMDNMaBvaAWe+sTGHn92BwjG3ZcJhQjgU1
vsLyucYT6Lx2jUX5sz+oyadA0BnBFyOPqnRR1cn8GOnK+0Iugl6aRCltmyErllVZxE8e4SFHM1D6
q8upCZpvnuMydmJNLQXiMLEC0/yTvRF8B5PzwDeHSPCv2kgSSapBAs48E+LG7KzpKQcKs1WuZT9B
vjAPKneTepVK1J8gu9k9QyZCeuOnECvDOrkTxKytcfnuhKu2nmjLO8MyfAx4abs1egfRBnNOPCUd
sGJ6tN1T3RrlrZcN8zuDwVlHzJONMIiDmwFiHThoyRW76mLpV027AYqj1y1nthvgr5i+9OS9jUOP
bdRPzQcav2CHAxKpGkpHK3C0hEbYo30wKP/clTYCxNwMwBJxoFiSmFZhtyDzID95pjgwSWcXsdS/
NmMWkVQz509p5AQrWzvTMSSacs3yqzZEDgJmoMf5Fle5fWSwh0e47cGXpkk5SbsyWLG/qA+BkzSP
IhvGbYlP/5AEJZAUXmvEWNTznnhb0pSU0T7XRWET1ilEvgPNBFapsvQ2cBvrhwcBF08h0bfe0m/L
hiT1YjwKG70z+yFJrpSSIFkceHBLc+QwmklRLwdM1/7CRFmfrLRKZboktnPYqrjJyTHMrBujIgSF
rkBu3fvjacfI/HlztXI2BvaZf7pCRD96bNVqgY64fKv8ODqYRoKfTyjt9WsGhbrRZlPexzopdkIZ
pEQ1FiXndTicIgHMf0+41lCrbU5CyjYOBj2tTB11y6KmLtZYov+RRFX5RqmuYs/m92znCituSHsL
C2WsAXGOP/PM1E9OXmTJtvXyuWZrU4o3xt+M29Etk4UIGh0ukbxA6+KkGy5rg1jfZgBK7heq2UOI
6ll9xwriDf/R7rsR5scwlwdZedO+LqKRBSAPjJt2qqBw+qW9DKKwes+rwl4Qv9ywMXHM5jAVdSYx
PSfldyLQKDSypBNqBw7W9qQLla1r2kUn+/khc2brIUMxvexP3YreJlDam+LhXidxQ/qGKMo1b9X5
Oxyr5BaIv7MzYx8drGX531tWT3qnfX+XjUNHjSocy02gGiUXJ5KHvfZzgzNsbgnIUXaUWGz7iHxZ
pr1n/BAQycsNPnO1p27Be9mOicjFss4zWmJ/mr/JzCcNdLCagY4hau3lQMXFXJhyaOoFsTmguGJv
ORIXsx+i2l30QF4Oo1CENpRJvqtSZ/pOi9eHGoTmfjGJmVRRL8E4O2T5ri/a6R+hBYYODaLsGDVW
hrGTGAA9+/Wm6a1gK1gENsprYZlgut6zTmJsjQL8JVnHwALtCqXBnnu5M6OZ0NA0gSnCtrVcKmnZ
K4+CwrJXXvpQSKJEOJQog1CHNhTfFaN0yb62PAFS8H85Xr3PDJrfZGOk6gaM97CDEZLtMtPun8RU
64MY0/ClnjNYOKMji7VZyi++VuXWI9JrI0bPWnmBLbZ2ICCJmEbe7pVq8MV1aeqAf4FIBEs7xg8e
NQ92UcZbM87it8TN4bunabIro6h/C8iuIPWQVbqcKEF1Q0eNfBynQ2XqDFmQS4YeB8T4Jqpsf8Oh
mxShBMfBKLrqV+DZMbpYFcabtEdpt7BOVCwdhSk1goH0laqaxK3TxuajrgZxF/esikuVTfVXt9bD
o61BQ7DNBXbXxEN2W2X9sCLTKFj3HNz3FMMpKHVFtG/iNl3F/uAsEb47mz4Iyh89LIBykceJ91KH
rniIYU6+QhYpKAq4rKFtGQEOBDdaOP384YQFbl6zypub3DeiHdsrexP0RrpjdutVpdvhGKeif1dp
LJ8JKSIaoEyEt0KNAu0LRvcx7rS6S1qIFQgvvGdcxiCb5Oy/kx5Z38k0onjdN/EjOULlNyMarffZ
9eRO5wOXH2riIhvHcBdU3+ZNX5x2wApahejdgaCTcIrevCYHZmIk+atK7fylGZ3qx+zZeu8NOt3N
IGXWdeK4x372rCc3oyGXjX6zL2o86yaZEfQiSutGuK5z1xRSEaPQq3srquejnWsWraDO8Kxq9g0l
qY/fmNLh3USbbAXhA8JZLRsO5IGXHnPSq5k/WbsJI1Wt06DXO49jz2ao2DVmbvkhqyxcQJ+w76JC
i62TeoBQ7bj+GnCa3hhN2f5KXd67dWPUmxMRjWO73x8A2mb3grD4Vd3H/Q8jUP1j1nj+0ZT+tFNm
yGZsnhyqJyTegHPRpfkUFL1/LzLaaY11yq9gZ642WQSkD61lvpu8ST7VwEGW+Zg71QJhW0Hog55L
c6mSPnwuOVz9ilWRPxn0HB84dKslHfbqzdNmvKNIaS/HnNNdSgVuEw5du81JHbBIPXLcgxM3KWJa
VYVHJysH8HQ5p6AYo+atjKxk69Uy3tluyo3TfvBc6Lxa5RFzvapzzn5ZcYKVRZ3EJO+arxBdG4uV
kTLX0suF/yCstLg3y8o65qYlDqYpxiVnPWOveCwbYVXBrtKNOriZy4HVmnjGs2yKvYz1cDuFnmTP
o3H9s4ybgK9M3kFV7a8txW6nqf18TyBPshilML+WUxWSHlKPqyyL8p91CcwA5mXqvPq19NdQzTgD
tF3xUExz9EAZyky3mYmmxW47A5mXDBenkiuENd1j+UpsqGimm1irUSXee9iX1a2lE2OLQK8zYCFE
zsKK6G7ZdqCmm0bS8FtQB8nWk++bpBXEJ5zIyMu3NvwJSASACmbivLAhUH8TMiGHS7Mt1rDrv4W5
6l/iMYioxRnVbd9bp+U9CteDL61bwlH7Z95uhBFJL9uPFGNuPI7IhCiU9OkoK+qCjVlh7zq3rEgW
jvSmsSl8B8D4Nq5vcQak2ffDHDI2Pz3crbDI46MxpsFT6FXqWQ6ANRa+nfbPxdRoMtKaqt52Afqh
PpQQTR1plV+14xUv2mBel12dgzmgb1FQh3hwe61ejM5O7ivDCcgyAB6gXTHgB3MpfBdk9mRZUTzO
aTVu69ZXd1kGMqoKRuupoYz7BjTSXPq53ZNfNPPIDeHMW5Jq0w/bYCvNydffUa1pb9qC/ZXXK/EK
/2N6pE4NQs2mhEM0THjLWS7e2j68mgyGJRD00P5BGNa87fuGsuvkV3vdNuGKE1fylAx1dINFJ7oT
tUEHNdXGWwKM4SGOjWKjed5qK/wcmBD9bxbIvirZslYc9G5dkxGbNFYs12xwvR9+GfaEyXQ9KCnT
88wHB4RfvizIq3qzADpCA3DSL9RgplOKEueQbcYLUG4E75kvLsDOiok8BM7Sghb1xQpT+RILF6F4
p7PkBzVH9zuPL3r1TeK3eNqZd09rtt8xLpzXxHIc2gGVEm+mo4djVTcwRgphvoXzwFGskiTpsdND
vuWXuzYZFIB7c75VaWFsRJXa+ym0819AEeSxSB0iQ2yI6/t2FmgimMdiB0VWvpS+q59LfO8HhpLx
PvRm/tq2tZfieJHi0ZcAUOWk05+ROeQjGTk+kQBGa3O6of+dgcJo4oegGvuvTmmnuzQerV9uFADA
IAr9ijjmQh/QOfXBfuu6DzPCusIrkoPpu/cCp/6iC4NTAE7lLeCgzKvPu5oXtRdn/UZqLCZccYMy
0ij6g2Y7SX/fzu6bstC0oqxuk+V+tg5lYMCdAQCbQIJhU6iq3cR7cCHd/JrM5IKa5TymgpoB1clY
IQB0uMRsASgKCfChIu6M68yGXDtV+bXg6wsqvfPYisloQ2uMk+wgRGs7sBkjb6V66d9T1aGE5Edm
vBooaMLwCb3yJUP3+PT5Lb/QJ/1Xr/Tbk+2iukX97mQHMynorE35S8LpOciAfn1+gUst3rNWaTyB
dMTilh38NGD/mT9IJ7z//KMvtWHF6dn99uX72qRy4NvZIXLFtmpJR7PoPtEK3OTje1GIbZQYtGDN
IwfHpe/kPy2pryjfLty385QO6Ds4HV2dHJzOHh7bwftqzobYp6Vwrsy5S1c4/f23Hze61qBth+qN
kYtkJ+yEDQwvhWhtEphX/t3TEWdymi6LtTAou+LQsWu4gG2zo1c5v37+gC48e3H27FGxuJMby/LQ
z3BprbGWT6ad91eYIZcmzZlap/ds01YeFV27nW+nwPuVegZEvPQDgNWGa73qFuXLiDll+/nPufBE
zhk0sFYmy0MIQ9sAmpItOnvpF7An7Hj4SxvbOYSG2diowmUhSDnbnthqvxyVfhNBdk27cGElP0fR
zNKhChCp6FCJSJIzN5o3DWYkuUqa4d/4RB8I0hRTT2M5DUwvWMYuEC4jBgBY5I5LFDRnTQoU89Q/
BYo4vAG7xt9YPkVgn770b0NeAB+NDGLsDi378JHoWqf8qooff/f0zuYTxZEs47WSHSjoYZqUqf7e
O7N9mwbBvP78En9+Z3jy7PVlRZwwVTBKRFxfOAq134oyWlTZse0ePr/An0cgieT/vUHQQcVY9zOK
/WJ6yefiwx4sEvzqayvqhc8/12GHHYeFpEvRfA3fhp6J00HU25GM1l/RLf15znrnQuvZ7FCyhW18
TGfD2w691TwJGPOPVR8NR7au8cawS8DfdGP2jQ7SKxuLP4uJvXP9dRNAoS27Sh5CQlAd0O8ozNcF
tH9OxksRY1WT16xqf55gnns2hiOpFQFirjpahkHr0ah6+tYZ5ofEdA+yk+NfDWfvXHpdxHmfTImj
Dx4M+yodOWL1635yln810s7l1ynFzqAqdEG9h7hJmFKcgp5taJuff/ylcXD2ZojtHnOaWatjRrEr
66D2iPRh7PS2rNNHWIzrImq2dSi/f365Sw/F/u+8QVcQj/ZkaqC0zYqaMDvXiCo5FQPZXnk5/Pld
57lncz8yIy8DeD8dPOisy7DzNuhJrmWPXxAheu75xPdzij2RIPePFt2mjv30UKuxW+S4GXnygi0/
GpNs1UPjpbLrGxbG84li7apBhvZOdLOzJ33QOrq4vL/YjkNd9K9u7bkcO9ZAppupJUW58n4B3eYl
kvYPBopMArjzj88vcmH+nmuyndKzp87Nq2NiWUsOeNOiKGLIVxTkgYkS936U498tsecKbDdDSCvm
iA5T1q1E8lQ786bWV37HhUFyLsD2ezGzmfOLY5CiKG8pXK4mSs2f36RLH35a1H97e0pj9E+xn9nR
mGuxa4RBbmbsXrNbXXoEp6v+9ulpQikCr0BxzIAUj+Q9lDmhEkotNXCLcr6Zh371+e+4dKWztQF1
WUBD1OyPgezWlqxQ3jhrRRULJeQh6fx3FIPXHIkXXnjnB1sjI/CwRLN17MN34lDm9slS+89/xqXH
cbYgtAOCVtJeqqMXZzd0u941MSJXJt2lr322HOgkKHxzjt3D2KmXLh6ezFj9dIZr+LYLfizv/PDr
u17r55MkqZXTzY0rOUY11MLWqVvYK0UB9tmZJXWtwTDWXtlNdBiKevf5fbuwVp+fhUsiCYjGMcSh
O/n6JbE+1eNE/E5RXzNJXbh758dG0hAoYM2NgwdmDmhROMatTL1uwxYhvjKGL/2Is11AbHUgtene
HNreP5i42Xy5t2eHSIFr+IMLe01xNtvDiPmem66gQEIO8UKn6bjyiix9miBd0/8a9CnZefibdELh
/d85cW6A6/tWeWwqTnN9vw4GeWuM7V8+87MpPyc26g0TfKJthDXGkSC6mSMfoB+vli0BPdcszpdu
2tk+QIGLli66uoMoaUblpbkRffgSjM6+C8tHqbLxyg+6dKGzyY8eM0oElfBDj05g0XkhPFc2NWn2
iwy1rZH515blSxc6WwkiRMmIOqETVaXxWDfpgUPxMk+T77qY3szIv/JuuTBlzo++Eg0a7bzSPFbR
dx+4etCkC+Q6V5azC0vl+al3pICK7ozNZhOjTkkt5HDDlQdx6Yuf7ttvr61qsLLesHkQla/e6Fq6
y7gv3nBOXHtbXbrA2Uz3B1Wjx27NoxgC6NjUwQXKmysljksffvr7b99eBqKk+yP0MWrnhaudrYsC
toe+/flSe2EXbp+ex28fP6EBotpXlkdGkIsqqwNaVE9fKkWAkG9N7krEAanQbR5tB12qKz/qwtp4
TmNNemWmGg3xgc7cTssRvz6qYMPLyftAu/T5T7t0kbOZLuw+poaum2OI8SGMe4KdvP5hCPQ/budd
OcxeGrZnk7z1u7pricU5Jr39LEt9m+r473ah9tm0dpXv+aZPThUQekaVuUhzIrHDa6vGpRf8eRws
rdvMLKzBPBqwfbXIMGzU2Ufn1usBMSEdyLVRZXsIn7s4trefP5ILg9ny/zvaEO20cdZ681FjgU06
SaE22+WEeH7+8ReqwZ51NtXtrEspjLO4GzPJpNFgqd0g+uxx4nV27ydD8wzH372tUB4Q5ucp7wWg
sflGcn320GuzuFLEOv2c//eLYfP5788kYKlp2eWTGKz00iVjHG/fssTqARScVCJ9El1dWZX/HQ5/
utbZ+tCbfRUYxWgdRICZ33gPLOR1LsnwJc2ZvF3UqVznI6FfLSYPUiiYbDkJa3lwb/Me93vzqKpg
yZNW+ikjeuXzJ3Fh7p33FKIwQiHqtNZBN948IQ6Q9htuG3JP88Enfo0izPrzK10aUmf7BmF2E8rq
yjw6uZegQazX9Ha/jl7/d2+Pf4fabwtk23ot7QPLOlRz461Oqbqg5sdwVdd+daWJcWERsc4WkS5E
IEpXnJ1iirhrcsd9N1+jGF4qG5z769rC6DujysMDOQkfdWVsEuNeENeKb1MS8zPpZE+vfx215sqa
0GvhHehSZ1ul3ZbYwitvmQvD4dyKVxlIQZUxzUdkziu710vfvyfkAlrHtQF3YRN0DlJ2i8wgwA1y
hGmhyZLeokUdactf9P0Jmus3nw+2S7/jbH0ZEeYRAaStwxjrtTunP0Gh34NMuUcWc81weWlGn4OV
EVjXOh/d5pjMw3jiwCWji4w1N79zqId136oaAodW+aEYR/XkEtsCZzMdxw2cBLF3gp7vVzrmSz7O
Y73Qc1p887w+vY+CMEtIHTYcpLRpdXRKaV572V66/+fLUO8ViB11d7LMHJwK1TbxE4cgZ1HKCGc/
JTptP38GF2aLefr7bxMyHAKCkjsQhUEUD3dNXJLVOoT5lfX0wnJini0nWdIJA6BldVR9vov88KWA
ckl/48vnX/7fV8AflmvzbFPSoJQ07EGbBy8Yip2b5XIlcl1vIlCja6md5K500TEqQ0tUtE62t8M8
Q2OLrtvUBpFlGWSPbCjy20J08VuLyPHl86/25yfIvvK/95VEDFXi/AQ+bAs8SM54K5Lp0SAvsqmR
r/nO18+v8+c7TArcf6/jYmExx1C3R/wZN4FPEILEWOM2V7aWf/54zzxbTK2oJ0Z86syDjYlVW0xT
VIwJdtDPv/2l0Xe2KxuRJLvSHADcotu6x08arFuVxFc2Dn/+dHkOsfYTXAUBYqajVoGzj31V36Ez
Sx4//+5/vjXyHFyddho1izuVx8mpnkiG+TrmFbFt13AtlwbQ6e+/TUzDquyhkLZ50GwqkypYEFlS
kiLTn8IAs7/8DaeV+beLWDjapGdhux7nwPiqOnM4IhUcjrZKr4FhL/2O0+377RJwc4Hy6rE9ptVD
Chmb4tDatJCwkoCF5OrzZ3HpImerGNSXLLYzqQ+4X5F8/aymdJVQ6PRbxH3DsP38Kpee+NlkGDy3
YWvUT4dGktirsmOARRvL2JXX4aUfcTYZCn9WKrAo/GeduzKr6icCCGI1s+GnbRn9Eu7UlbXJPi0O
/79synO262RIIx9iSvL2t+6L3sjDRu/7rXUMiVv8IV+cZ3kfPZg34dHePWe36vUa0+TCDTwHvjq4
Ukw01BS9EJ5lDzG69XbWV8bAhdl+jno1CVfTTt32xzCq3kJhP+g5v/JkLn302TSxNa6sWVBOMbP6
nizf5+h/nJ3Jkpy6FkW/iAghRDelybb63p4QdtlFDwIkEPr6t9OjurwiM6Jm91Y4UoD6c/ZZW/BL
oZq1b3L6+6f5gYofZO7yGYxgKDRj2aD2GpWcD6gRu+SicHrKr3p7MTmKnmReYdTToZL2dDu6GmSp
spyxnBvec+LnNDo/PdbaWWx5Sep6vCn67qgs65iT/IqiWqIrsw1qWC8ECFamyJLpqgel80IXzZH6
EC22IrZIe99b/ImgOAha5ffzb/L1jdPxFhOdwCrRhgmjOrR8PDY+/QWznhI6Znbv8ClChVwZASJD
Ltzu/t3Xv+qgxcT3FejDsG7APjWBOlD0d63Kka9VqIRkYZ7omw4O4gbtcdiUhwkH1hAVvYHy7LA0
YOdYpHCEQboaYmjiWt8b8u4pwvVpWDbT0OYprLpR2JnuWEM3QJ5d+OmVEb+kw6aomJId6nyPRHMo
yq1b1GgeEo89nO+8tZ8/jZ1PT56ydGKD1PLYgK0Quqb1PNcoajs59ZxvYGUQ/h8h1q1qyzVqNOC+
DwV6hcKbzy42yYyKISMLz7eyMpuWdNhsKlOzgXD9KOj0bpXsZeL9AaVvbzq71BEry5q7WBjYZIB7
CpPs49zOG9DbIV1vLjz9SjzMWaJhqWDNWJJeHlsL1gg6P2Yif0YUDuVWnnfdifneSsVT35gb1pb8
wkxa6Xq2eKEJluJ+XfLmmAorhvR1557O/bl14TC88r3YYoHjxclQuW9AMyjUD2n0W2J535kTjC2D
FogfFEaGIlmkY/Ntn7bAGaJ0zLhEdPpyyOLnFytMlbu4KjnMOtjjo+H8BcAy5PPPUptBm0/f+fiM
LaMSMCLveDX51XEqIDmGzWoKe9ORMpBMVOvF52fFyossAxNmyVDPYs0nqte1pZPbxty2qICtwfeD
JHJ7vpEvhxHe5NT4pxWEkpRPzcimQ6I1OXgAT20TkGniqpPFhTVkrYnTrP/UxIxKFweiiOlYunJ6
qkAnkNBa51DBN3klLyTMv1xC8B6nxj81IlLUPXHaDkeWuDBIb/M3RVGMN2mKqhTjwsda65HFnOvK
ufQyBzVyyWSxI6mr+sa1xwGqV5SUawWQgM3m/sKNbq2x5QzsqUN5YakDbrubyUauXDcBAD8tBE7D
JZu+tUbofz9bUyG6ZiqeHwm99+xHAzawRY+YUApPYzFeGMhfriXom8URg4OxMyRdkx/b5FTe4j7B
pvlCt6/99GKya6eYALejCr4QcNiEPrOt6N35mfH1p7GWN2qC+IXTNFodyvq17q5QowbqXODnf0BP
urCMrDVxOpN9GrRpbqPsXtr82PmPKRKi+UkVM1Qw+b4aK/fC1/96e2JA1P+3Fe5IVJGghvZgdSnq
jPD0IBtI+My7mx6woCA5JYDNkUeopr/Cxe9C13w9I62lU5RwOwcnhQzOEKi0izyKAti281Xs9Z0R
55Zbb8/305cHWLzeYuaPCdAxpQSxcHTp+Ij5Sa7xVedbq7dY1FlpDy/kBrAkYl0SBJ7Ohf93hkWL
i2VAiAoNei6i7raiOvQb2wPkJWuismew2eWDFUOcxQ4g1FnvvDa+dSdn1j/y5Kfh0kPP76L0yTxU
U5mBMlbvYeN9kynjx/kvefpiX7yXu5hMAxMomfcH98DdodgbPq4zFIt1aKFUfHe+idXBuFjVBiAp
mtnnFFyh5EnASztgEy4AchiDKZlvwEh/AcdlL/0EWcRueDnf7NpEWyxz4MZb8BxHnt1uRg0WEbhc
PsAIgZxhgdOyqoz7k0fK+ca+XpMsf7HcEVuiEB0DBNUd4qoubXAZ6AUlzb905Bdd5C+6SKqGQUKH
F8krgM/iCgn95zTOIhbVwOb+gUaM37R36gaVXbf6wkK4MsGWERStEoAgEmTDJ55Xm76qssibUWPL
/X4M87xFebMzgkvWGPmFJWtlIC5jJzTnINPB9/mYsWLcO2C7AVPCwQ3qJv/CoX1ldVpGUPImIaiI
sjCXCudHD+PnHWKmR6uyhs2Ict8LQ2HtRU6tf5qxWaUdUzfoLqCATf3QDO/DJU/jtZ8+/f3TT9NZ
9QYs0/TRMwBH1PkAxFVTySgh/aVQED2N2C9G29Ilx3YGadaN0x1BIBkyFNzX82+AHZqXohrtY6tc
sDYMf2Y61N6fVJDuPYMne5Pz4YpZIFUWhUc47Me8R7DDu592zpE8h/IM1SFAlzvwPy+AFbNIfeQV
Hzbnp9+/e8QXT700imj7BDwM4foAFZOdUvNeE/fBrp2wSvvY9wfo91mQ9OQaZvaof7DkhSG1si0s
LSRsTArWjeBK04TaQZLWN7nfXKeF3GgmdkCx3XcD5olN5/j8m64sNEuLIXAboHRNUKFWtvoVcKUX
KDMufMS10bVYMF0ELjx4rAPe78DkezAV4r/efTJl3woFMmsZdhpNCPgtooH5BMtYgKI0izRUBb3Q
F2vPv1gniZ/gOI7KxyP4aTAMMbcNFyXEBOn3vs8yZGRN2pWF8iFHsR+m7lfV/lXl+/leXXn0Zcio
pCpLu7EhR5kCAIKCx347udUc+Sk1L1wtVkaquzgRFqbwAWQFZooBUhS1viWywEZa5DC4BribbfVc
YkEkxIT+gpX+hc1r7cUWi6FEVUZWkso8gMOTAEKItaDwCQ1A1PmWOgwnpFPTnxZFsEHsmlJbHztg
ccdGR51dBHb3yyn7+Hu9szj7adtLwI/JPewbcjxthr8djUxVz8AdON+CCcrC1+vuMqCEouHSVXaN
IdCaFvwEOnFPZkADbvWYuT9a11NA6FqiRlWdydUmM2RShW7mqDywkL6vAEJ1SVAAoITzQANT8dBp
uQzzrtkVrCxjx+sfdaecAMQt49gUrQTpQZRHJwNcRrieCCarp1Hu6z6WZXY3+YkNklBLoIMr/8qq
d2Lu+/UVBzAArK+miDMxPFm5fhCd8UOiDn+TdPzO9uQfv7cpoBu9DkRBdCinAvAzDwyZjthvNHFx
Lid2hatHEjV0Bi4c2FtbAUgFc8omEqq+zrrsqcjMF1LOBpLL1givcThiYiiFlu38SQFGCEiZXzPK
zL2WGnUtGQqQW8NXADW1xymf7x2/yuPcQLKvAfKNjW67dczqoWAUBGOh9wkHKqpLxndc+FhQj/OD
2SkN4xboD6ZZjZsMYPo9K7v52pPjEJjTnESOVlY0sS7dkwlx6l6zre4R0JawVuYVaOIsfZeF/zFp
CWstWf/szbLf5q4LTYOp+51ZtwAYTe24qSoBO1JW1iHlco5tILZCCF8OJhNH6Y1OIADcAgTdOjY8
BUYJRBQ4IrYBG0DItECLBJPdmPAV2veMT29w1VAhiu+mOK/wX83kXVulY0HhPf+tTZ9dA14D8sl4
ndgGPAFBM93kRWagcK7O4ywlCd55MAHErYyoE5B8WbXbRdWQZKGv2scyKTaSKQeAR3h2dwY6oqEo
h2tdpSKrBM+t1eBWWUyVG3OE66Ajq7fB5n9MPb3WlsDH1AfBi5vEp6+oU8aQg38NzugPJyUB9B7j
R9rXTuABcx3wwnkEQP23P85XssqzoPC8nzMT943d3lIFyW+RVGnYSmJBwlW4ATwkNtIwwKy18giV
Ww9Wan+0ANzMNdkDM/owjcUIspG+Bq/s0Z/Gt1EOLexB0jkGlhrH2rx+Qe3sHMyw95pTCcNe53ef
F/cMIHobQisEr6gZdxwqZvhDvjkVYuH+mJI9zmBpmDRmEcG5kG7cKtsT7T9X6dBHft7CYtYabiXe
HBo6mM7aGtC8zE5vqeFfkQHo+YK7MdFAcFROHZii5yhJN59l3h87w4B364jv7XrGYz3M5EBQBxew
BvQjg2o/tsTIQyJOMNnC2OQNbnBlBdhJZfH2yeWDEVhVZQc1JXyXtori4NP4IRAUbdx0dhmlaZug
IpkPUVYk7galvkXMHAO4f1/8ZrV+n2BrEdC2gpOAsI8s93/MrdgRIIqCZM7myGP2HwVGTwxE9wFO
Ia+ZO983BcSUA4SFeV3fUjxKjOoQP4QKfI9S4F3R6ofUsK6YN/0wewFvPi8B/dvpQzqC00yH68SS
+3H2KGjEUm4ApCUbAQfZQIrODYxRqg2+JwgZ6s6aEDlJPIds22x4SfIJAUcl6a6S084g+NT1UEKd
ArGTIh1BdTC5tUcLcAbpnrgYMjBwswHGA7Bcz83geY/gRWhXrhUgoHzbKwDZZ4VFwVHzdqTwXgFb
9NozzSF0RtMKzI6Mu6Z2XjAUUQvE3QPKWlAg4pvgIicTD4b8VDpaGGkweYwelMeuaFZVIahnYAGi
jOitnHvQxBSUQwxdS9IJ2wpsFUbkyGOPAQLZjjoAQ+U4egCM1/YwPTmlufeBNhHO8OgZHLy7XO5d
BhhZKtPXRFFgD7X3PJveg0/1ELQpaNtjqm8rapahY9vXteX8NGv6aFbNH2VkV41b7mESwQLYA0OT
RZzfvAbyE2sdhtzkyb1dJG/EJR0wbGO3o3x0sWZYYIbzzNv5ULkEQ5frDZtgezn0ww3NeBOxrP09
pEYfGKJ8LDVGqXtiPQ2yAFLZYgFG22NRyXbTlzgiI3L7YtX9s1sxHBQ89wcARm9gJPYITva37oCy
edmrj7qsQYb1878qo+6mnlkewMd1vIWoC3yzKfNibgLCwnsoVnG5y4XRxMiqwo4bMJmIeY0daQMk
eRzlQE0druB35B/swWY7mXhTxF0FH77sqjDbF7hr3pKUyKB05r/loP4abPyt1fBow285MkVxEF7x
W+UA75pZMoRT4sVUp3OYZtadMVW/xrL+yZ30V2eckHhk2jbQm8Ln4c+oxU1C0ldRyyfgXZuAS3W0
iPQDAtZLaLamgfFII/hjJChaJEU0ju6LKlBMP8/5wc4N86T5aiC3Rz0SvC7fMg9rhT2cQM+wdvCx
fcX90OTbCnzWaCxAeDOVCmaTj2E5dgiHeOohM8BmhWPAz240GYZq85rqJMVNqX9GtYsRcRB3dmPX
39LZffYJf8kSpGEtd9rODbT4J8I9zIf2YAgWGxxJ3hw32aSe8zw59LlUCD2K5iathh+Q1vNItDWs
48sGkKaSgLYuUmgxxr4Nxg7IYsSj7dCZvANXhhk64PiGWaJvIb9+oGCLbzB6wGvOYQtnedUfo0QJ
pPLwf13auAGMDMy9ctMRdHAL8E+J3SvHWhJ0WCLiHgaFx2zCzpm3AHymdotziNfcdUo2YWka2Pj8
5mgWsL8UdbbP8TP9VN+7ie1vhi6jceaLemeN8xioxnnHFv1qmfWdm8MweFLYi7PcR2JRvQ6Jfs5k
aUWgGSWRO9J7bUDYSHV5Z078fQYYftuabXMNTOscSle6RzuzEDZE9UTg5pN3V1e92I04T0ALY5G7
si9guea1/ECnxAfRvL/GakaCaQBBOp0e8rJ7ZvA/Oxi24nAaatjBw0T9Z2McIT7OkAWpZ7BCnZfE
86YpqCqTHEnWp3c92PV7BWLDXT4VNHB5D0+cSs73lZ8MDzXJ7aBEcHOvwbN7B51o1wxquMoKmGfh
+DduBqGrv43L/AKg3YIBcZXLsNWifadgooVTNvbXxjDMr1kjEUlIS/OWT4Z7l46p/+qYxstoTPrO
SUYbdU4O7bZEtvPeymbspQ5/kSBoE1fOm0aV/qZQlN60ZTttcoUvR4FMuvJ92scJXDE27SBpmCl7
ekTcYsSh0iGR9rEseErd1zOcZXM6vKgWjD0ceuY9LVo/mo3c3GUCrPcGsMy4QPA4YF2bhy1OyYoL
dm02trmbRu9v4XV23Ev9q88hrBU+XDNEN6ShJaATdgvx7BBeYCDxZOMkTh6zjninh3LCxJiQnQV9
CSxo0oQA3mNX8IS9aTrTg/NwLw5t1vkboO0E+KypHSVtWobQySQoObftbTHN2ANHB3OZO3BkNwzw
ETOz34Ekbv7kCIxdOXQkITMA64RNQHXVOJP5bMOPYscAugkr27QhCYQPVeqSLOqoV/2qK5hQbste
8lezsyF3Zq4bdHz0PxqBI07PnBk3AfOjgjEsygHA9fQTiXeu4ckhKp6HDqrtI9NlycajtQ5Bj1Jh
4lZ/s6mjYdowcOg95zcYunDTABM3Bh3E/GM1xLplbvlewrQPUMzZQrQEww6OR30/YFEcnRhGnziH
QxiII6yqAPEtyl2RJ2Xkt+pnYbAmnPpZ7YfKPZlVjDRSc2WErLItwIWL7tovwHf1KKt3apYMekI9
BSWAL8GYzHAvZAZqVereDGE/gDWa2H1MUSy10cPwZvv5Pa9bwPowusKmGnHXwrEcUjuMCYhbf7nS
6KJUq7seN5+gFuKOofylwQK1LxU4e8kgHoVMYYRo1zXA1K2EoU/3WBJcbdLWGGIgHnLgEjsEVvz+
wcldWGcrFEwBlfHOCuhCDeGqE7gpi0WFg8nEpzxgifFG6v599vHEzsiezAL1EG5R4/6nOwmmJOLZ
VeqpyAYZN8rH5G+beRYO3y7+fWXOm2HG2VuaQwsIENrOyuGH59M2HIb0ox6lvcGrIDxnV3tgFI1Y
CBislJ0B2nM1mPcFkp8gi+IoW1OgGt3REyChkRzGLYUC4hxsngCPNIBXp4p7P5kALwGhDMM1F8dZ
w+JXG1532ztTHnlYRq9Vwklo++BztwjXwfGps8HEREWPSVl/h+U6ARF5ugYglaCYGw5URdq9DEOR
IP2tijLuWkKAeKRkU7dAMsPqJrZbw9rko/poLAbhO8lE3DswBWhk/4rzS791fND6QST0b+Al0QSe
zeBSIuo/vGmrHWB1VpA6IFKCxviousnjASMoNYKi9qfhMnU7ghkdZxpbmI0XfJVj9dghChEAs84j
12zQUm3nATCwWUiqaW/MUJc3ILQVABpGlZUNASl0hQ5lU8QmMW5Tv0FStwEI2xwHepel2JYGz72z
KdZkF5dWqkCzkRZgkG4uXjo/uYen+CP01SqcmuLJde1fTo27H9jtE24DpH1oNEWj05wj8FGWQc7H
337VtqHixMdKBVy+V/luiEGM/dq3srvCMsiBlw6AuWWB+640PjqJaG2m561wcVWfMnI9CISV+6YH
zkNe56T63VgJIA1mm0aF5Qx/QN+Bdwe+eNDLsr6BoF+HyFSjX3vRhjPuAqFBiIAvUDrGMElgoQF3
6XhkEBc2PXiBbpKZm1Hy4bZxuyRIZ/pTAncYAaLYxg63WAgz1dMgKl7IgMr4ANYtVhaQDKbqaZXv
oIktNsAIUtjY4BpraGVsB8eCFt2SJ08DeE3z0nyBFMF77UEGPRWhk53jCC/2PW/GSVDA2SPFobRy
WHZdK9XhmI8NzMSOteHwq3hugN50Q1SvnqDMfbVJeK0wytzkukVo5Sfi2EWPg4zvhXnfJleAvqZ/
gSIYn1CUrkLE8LCZ2ynkbJNqFbDYBt1QfMZH6GCRO1TjAKfKLH9LhyK/gp4IeFEj945DjzJmkmj7
oUh6IHttAiYrdEQfUOfkGjBCNoSAVtUHd2zysCk8FpmDQLc0pNp5g8+3HZVerEvRb7MasYwxrflB
ljmYOVOGqPjcutYuk8oPTTCvDkU2NH4wDiW0AKPwUh7gIKFBzkCl8/35ENcp4vdVhH4Rf5yr2Tq5
4pCjZw8HUTZ7F1hcOBF1MKa2/5xvYyU4vrRDbgXcZmaM+QMk6zj+jcVDBTuDb/22u4iOM7OuWIvr
ypH1xs/cpO/C9r5T0cUsZxHB5DOA5nAMJAdUVLx0PbBtGW3M6Pxzn37kq+++CF528EfA3a9DpbxC
btw3vWEPK58K+7YzXPg0a02cQpqfIrDd6KXUMRtyADEL9welEJYarTdE+r/ZwOLbw2qjLcFxdA8z
Coc2pT0UO9NpimdEn9oLfbCSLV6SuGrsGRasgskBq/lzUbW3emJXpeY/Tcu51lz/Pd8bK3nVJY9r
BD9Z4MzmHnyEw6dsX/Y/E7JLcQ4DyCCYySU+5MpsW3K50tKBwQrqgA6UQklrvg81xL4gf+n5UuHZ
WgunN/zU6Q74RSCnI6oH04uo6NimNv56Zr0ri+xCr6+1sFgxapix6LbuzGNavVL5U7nZFjSRYOyt
7bc6Y0ne6vKk13WNwjPXzos40TyLuC4/nIQ8GcMIbx4sIgh/zBeC/CtDbAngmuuqzGyBDEw6Jc2x
s70tlPEREMu4/ysCSipqus6/2FpLiznvkwEpC382wQSGZwNy6fD9oA5ONgiAx62UxQ2ISJcWxrVu
Wsz+SvCG+YBkHBtYGQZyzIF6pt2TV8KQ1lWXKEtrr7RYAmAMQH1QjpMDAjsN9wK4JG5VhpDGOERk
uKRaW2tlIeNI1CgMeDqh2LH86LK3ybnzxBPOadOlmnP769V4ieVKOJbJShg1fNthLOQgZ4GoexVI
W1zQ8K40sKRrkdnvu5nYKKW2YI5XsuRFuAy4U3XJJ3PlEy3JWnbTdrlPkacqFOwRW2RVyqJBPK07
6rI4KikuLMhrL3Jq/9P60hhaTqrS5qFLEDlsp+FBm8Ue2ehLEu6Vw8ISrUVx2KudiUINYhrtXnrF
KW+PUM+3piA7vdanx09HRN9xTUd5G0sD025Ds3gbCtCl5U9Yqn9vb1/qwXnjw020Id5BJOMtWOZv
uCOkgaOdC2e2tT5YTG0fVmO2DeeDIy6bh1OCyT3F+4CdP/+N1n5+MacHs6Sm1CbEExNMXUaGNFAa
gXgWnv/5lYw3W0xmmCImFafaO9iwm9lAyDQdcj3IsEOMKgTL8daFZViOO17Qqqban290bXosRAg4
pI9JouCh54+PLUSkqRPZWHln1ADUqNQ938jKh1vStugs4YzFoTbTCAsVCJ5z/rdDRur8r38N1YYr
2mJr79NRuhWlELPZ1r6tnW0jjbB2nB+NLa5I54VO4cdFVgZGU/yaJr21a7GZ1J/zza/MS2sx8X0J
IiafmXko7O5IZfqEfMwl8e3KXrWEMKtejxUi8t4hK/tnxeotwqR7GEQi83xhTK/0/5Ky5dvewOEB
A7EebLlwTYPIgiIzY9hk3/ZITCBc8i2QIrrp9AE/LTE5YgBiFrCII6zfEBOuTd4Qeu5HAiOq812x
9rkW81/ClYAB/1gcPbfcFEAY99hxa+iIefp4voW1kbxYAkC5zzkxfXIoEykQMmhhp4HVINDU/FaN
Pj7TYhmQE471ChZfMNWwq5jS/B68TRrY8zclutZiytekTYfa5+bBgwMlr9SbB7cjKvSFnWTlEy1J
WkyfSuck1CfKZlcV3AYCpHdetLI/znfByohdsrRaGIwQ5IYBPqqQEXaFH3NuPza9/5ipJEPSo/jm
srVESadQnswwChFHpFSOqnEPGqYLSVH/Ov8i9N8p6v/vumCd/3dGII7aQdo3i2NXsx28LwGCvJK0
3qBCA8mgPKwbpESumu6HlcdJ9c7hgZkDzYF+A56627XJjuUu4nlPCN/i/AzTiaeyqLa1eoXNXYwq
WeR2XosxO/jZsLPYdujtq2l8TJA9cOC1jANXX/3KugN3IPJIthxCSBsR0kxs2JjeJeARNjWSwqIL
EthCztZRmzcj2+Udjs0kdmD0i3RbUCoP+ctXhDrDBP+ZvDgIsMJAr/soyA1mC376XpBgqGuIDDe6
OUCQvpvK2LV3SebeeePTlH7Yrb5H5Tvsg9KwTHcw+g5QXRpA2JUIvhmnD+5tTDVtClg1EvanZQgH
QxMzFTGpqsifvchGjrF7hq/uS5PBbtOFcckPn0BecZ3Dvxf3Cj4lYcrjxttO1UHNXdCwF6LhJ/EE
L5RwSn90LxCY4BunPMKlAIVygdH3keMYoYLX1YjEk6PkzkiwPc64CI3bGjod2QWaEViyxZI8VrQK
5wS21TCRsSI+EyBiN2b9mPZeONtXBFwL+kjNJ9vAv0GW3T15wvQb0V3DM/fYu8iNq1+0MDclilsM
fs890cMTJ4AfGXptkzm7CjIQJDXptkcCsIMLrLNvYcuG1oAnzdsI5sJRJWLHbWGXeu1OAYVhQJve
zSOEC4i+Y02Pewu56aoOO1BHsykocAsyfw/2NWIKGyNFYa0uowkefLJGWnMgmxSuIGbxzPkTh5q6
tpF2zqoIomHgVwGpdeGS9oPV0HMYMUOBf08OVXfVoaahnq4S9RNaeVQ3PHQ0hoFSANqsmtE/1fOU
HV0bZlx2AGu8oCY3HdIIDRw2Nz3kR4b66U13NrGDisEGFWssRTYXtTQB0uNQ71wLiGlgi/WHVdsK
NdpvFvxc/A9u/DXzv6QIJ/uYdGNUZFZ8frp+vc/T5SFm0KYu3bTHSpCCeSWArLmDpYx1QXi49uuL
MwxMX0FcGjMsBZCf7bKOQLtVcfdbazJdnlFgxlwVQ+qOR+38AbsA37iK7CS7cIb4esWn/3dKyU72
mQCGHKXMoFbuWQK6ni3r62lgw89vff0lyc8Ax7xqPKRpyjn5pc38Fua+F2r/vj410CWuz1Bz7iW0
B2rDJ2+t4g9C13PQN36NJUO+nX/+rw/3dHnO6ksL2/kwweIwhfwAMXoVwQbO+pFaeXsjhJ8fulRg
nuUwAkZJaGI8nG/3NH6+2GKWhy47yWfpzFA41brYjrB7DEg/gGEC92voCOG3oRhC/eWP862tHMXp
0hCjLVgD2Rj84gCgRTgFIe1AWP6rRapHh5M5HlsXrt7WS+q7u1TT67yG1U4Ojhy29AsjZW00Lo5o
CfcrGLx5kNbzIhKegZqdMerN4cJgXxkty+NZZSG/NQB9ipALfUlMN/IV2ZuMbGnpXxiQa2vB4ljg
AmQHsRLWAhhw7Oq+vyaXwyErj788ncGhTUgI5MSxLf1w6F+U9rfKvLURYb8wBE5P+cWIW57PBqp8
Ys9YJ1lHk5jn+oeUYt9nfJOZ7h4X6DgBydeozUNtNBeCL2tvtbiD2RnI0y1CbMdBepA01CJ5RBLL
3EwzTOTJIC5sAStDa2nfkRPppSpNxdHtn6D3gTRsDuHcdGFkrXQ7PbX66X7Uwvw0lw5+vfPeZmRb
jeTjfJf8WyS/6pLFgKJllSpwgMXR2I2bOUy2JM7COrZ2SAlP1/oI1/vwarriN+Km2jX39BU0tc13
B8QSxTmmGcyx/VPrMoAjAQ4Y5RQbKm43IGzbuAb+Of+aK72zxG8as4c6egftMB9HichJ48a50DVr
P70YX2BtcDVKQ0CHzsMWxKQUKABSXdgbVjp+CdSsejiQegUeXEz5Sw3bYG9ML0yMry9L9B838dOY
6toCGqQCVxjS69+u7z3JTkwhM/NfcIy6z03jwl1mpWaSmqd3+9SQFhRqKMdAarbU+cmNfPShNEhE
AgeSnOx00+pfuOyWb5mkRgSVQY8DXVdfwjd/DYJk9N+G9Kl9uAXLmjpVsp9Nk+2gnICkggEM8kDM
rLrRHZ7MSuBy2nWN3httNwET4oybturUS98T0seg0Y6vmOL6GXU5lxg8K9vvkq85NdyEoyofDw5F
qMCtXIwgfQNi8ysA8M9AIEJsxaVxIf6xUgxHl9iKspOJUfp9skcQHRc0p7MfLMUp1Hb6pMSEmrPX
mB/KaKFosKsPhP6C3nZ2ctZ3bISdt2/uHNNxni0LSSWXQQE+VbDrEwjT3+Q1T+KGF/pChc/Kov1v
KH3qstHJqD8bRB7cAcUB2glwqiuUg736Erp65esvERhzlcE7prL6Qzd4R4TNbpIJnKJ29Dc5yfZd
qR4Fu4RCWmvr9PdPb9MlENRo1Q4HiFNJzL3pLZHzg/DBQZqMnW10qEPVtriwy/47nH6xpC+ZGObo
Z62VZOkxSewR8jDdDVk82cX84QGYPkGWKJoPMXupG8BsuvyBkmb3bkpb/iRh8LVzMtPbCtslMpKz
13UB1Jj931zkcud5VnU/5f50TVkx/KBzDTWY17F36bj6HYA6SFXOL9hfDwBzWYRsoY5lnGbRHxyn
sm+Va4DMbRo12ijFLp+IuT3fzterN6Jz/+0aMlOIYKAS2ucdQs/OwW8/mvHCiffrd6Dk9PdP3T4Y
djMjfYl0g87Mp9oHokBzatzMnUh3Dkx5LkzttXYWh4O84HD+cyUWEqdgcTkLd9uZNm7uGsVwWZUY
z+e/1cpetOSPWlkKK3RC+0OK1fpWjEYVerri79/7deu/X0tZTk0cieQMDJodSLXc5tY060tTcGWz
W9JH636GVjRJukPm8Gzb4U76aJYjzLxPBISZ4mpaW+pSx69c6JbAEBMmvRA95+IAsv90A7RVdida
7UJVTOcrbIXdFvSj/sMSrH9KoDy+MGfWlpnFWJ5kV+aorJEHUXv7vqhxHIEwN+BJ9ZDY5Ley/QfU
iVww01ubOKd3/zS4OUdnMW726K4B+mMfDtR+kQ6R2+eXyui/fh9zSe2UqQfFBLKxBzEXiGMhbmnc
zTM3PmDzBIdk2yzJnWqNNoEKGcq+7wxDc0kbqfsKZeNQeh4slHuExIfN0pDSu/9xdmU7cuJQ9IuQ
bAwYXoHaqN6XpDsvKJ102BezGfj6OZWnjqcopNI8jKY1sgv7+tq+Pst1jSsZYYrCvOvginzswHmX
cwzs6qqq/d+X0v+nfaoKiUR1rMvUROPHH5r7ZrogS7m/oVziwQ3Xvb31fyTuVri3b8ejf7vFP/eH
w/awvfX929uX+6fCi9zDk/trt/vcPX0ePgf3s9vcPOwOB3d3eDm4h88b2/U2u9zd3AXBZrN53e/x
r/fg2dsHu7vAQzu+f9x7+H82XuDtj7f+dvvmP57+N8/z33x/77/tAQZdyXrnVzRof/8GIAfHm40S
AZgCUPVRlVN3H6ImA6JJ2vmxI6xvdgUK1EpvS+GuZCeGqYsTQfgBNNAt/Dq2ZtjtCm3NlefvWfjc
5On/fk0rob41ZRbHG6W9BQ/Hhe7xUeYFoDxiP8UB8P4PTYLnSv7aJtmTDOdt0j/3+erz2MJwqioZ
GgG9S2+MJgDCtNyXQA/vxazDkZ2NQMRuJ0PqbHMqh4GQBaIpHRJIp8ehvOnAwftBYHYdQC0019wy
BSvINm3yKGxWeqBwyb0cDfZoAJ90tDOt+mXW0xi5La8hayM6Bswr6vk9+A9RQj2jQiEKsPswwgtE
3dwybkwem2m5z6gOF4GGpu1etiT5BPs7P57u9m9VnKD425eosbuQEKc+B6J0PxEY3AEYZYD0lk7O
C83k9Is7I6Mg1ljzMbapdbAqM9sZDtVyt05a+VpExuyXVsdhkl5Xz7Km40NEpmLjyFrDxbFovIzL
zGN1OwelJrr3CDLlSEah7Y5JbgLn3bT1q1XrUDVpwa7rOADgsN4xrqoAUVVcBI88MShpKeI+hvd1
ptsZlEhbfSWtnz9LUFVXxIL+QywbyQ8mexL0PrEFiPuwWE9WDqcLVUBqKynQTFua2kNtHkZH3KVp
Ce9VfZMlnccKAV2W6hDZpadVgOlX7CFqmO3qGfWnIlzZJM8fYqitHJZEMlWkLVBtgtIWVDTu0/j7
5dy+tICUfDQRKo1Ch/CjBejjzgBLa0OsUb4maZ/eRE1owLh8ktvLnS1Nk5KOChYDD11lRTDWVvxu
Q33yoWUFVMVl1r+kZcX8y/0spD1VxFVaY5Z3fOYHIrZi+EhOKPS19/LFUFBes0d4PfQVF1lQd1Dt
B+ORF+O+LcDdcgcGoEHYz6L0YNWSVy4Jsw4cPZuK1ANXRnxCZAf0knqQOwqynrkWnqe+z+Rh6zS7
X441sdU0DKR3ERi5ATJ66ElBtnIot6zXf824j4PWWOPtEfw6VxR6t0kBElwZ7IUIUiHfZADrHryD
FMdGdtPS+Eec4EVzaOOnEdxIcF9X4ZsL06qitCHkbFmUTHAUnNtdZYKCOPMwd6lV/bkcN0ufoiwG
ixvAIKO6FFQ6nlWRlvMXUAVGWDpYEFkgvHyMhxGvgJd7W/gctcDEE25mpKJOIJGnWw1W4c0nOALX
Na4sNYgCxFFqWg5QUMn30CxRnNTNd4YY3FzTAVG1WASYwq1IJQnmaP6RZ+no2oLstBCvzdd1cDpf
f4lpiRtgTg1HD/Jk2rTJMwpg7gTc6eXWT1P6/xVDVDEW2UHsSuupHjQZ2UFG7leSs2t/ubJZYKcT
Y51iczPhcFOWjz37PGkoXPfDT9H0ZVjsqOwMbcCwOCAAgSRv3tMSJJLLjZ9P0IQrCyDqdD7wJoYA
EUi+OsyZXCsufk8a36dOemXgqJGpa7RtxTQHeSddE28OIKJC4YStjM/5NUxUlkhb1DkokwaB4UC3
08cOu2UFlTTIdoAkOtQr1eGlgVI2Adn2vbRPqYHZHwPABTreAE604aJaezJbqD8TVRdwsI2saVPd
DKoqA4Eyan8Q+AnfaFxauTs1UfnkmFrrz3namBsnK6CxYRVydzkQzl9iiarmBVo8BCNwaQgMOW3r
E/pE1p6kIN5Zm4w8h+xwuZ+FZaiqdzkj13FGzvVgkoUL4pXbxc+XWz6fXYm6JYalBmqaA0crqVfD
Rmutn2DlPnCN85UhWupAWeXAF9c2q4AvTm12ZKF8jp0oMPTi5fLvX4hjdbOzilKWvIYQqlbGN0MM
ZNNsJk8zYdjwRvLZ1t1K0XrpO5Q1X3ZW5sQxFgzw1z24CVMOwr0WWPl1SsTEUhb81KdDmUFIIWDx
AERmZJtbI6papJS2WpmLpTDS/02KJ1p8NocoIliDGZgW+2Z0YMdenoil8VGWukN1EB+zSAa23e4L
y/AtkNNrh2wuN/8Xt3BmJ1IJSaSqK5KKcA5Q0M68MZv4NukEg2QLD2egfTSLuHrXj0+TEBDLyYre
d/pBe5m1ttjS2Qr3XANMbjZS4sczWOceB93UM4y52UVlaH2DhBS9rbrYAP7VtP5YEGXYJ1BzutWg
vnNbNBoACwxI1vsuza0PcG/4K0VF7mc92hBzyFLbeZU2HyCDnTi/ItQgr9wnTWXWzAjf4WhREwAG
d9BybauJP0RbEzw/X84E4eLfmLABA4d6ABPBJLCNQcVZorQJ+M5vfNGD6XTbVA5/RGR8uzyPC+tV
5ZW0NWz9ZqoLGJoVAW7nD2GRvBpDc4CNz46GlbMSjguhrtJLoBCf2mEdNkFPkn3lzA8zZPAuf8JS
08qJi8pRVMD5NIEz9/u0t4nbIb5WfvfCMlJN2qfCKAaa4uWKZOLnGGu3FS5nFSyqV9pfGn+lshva
RQ4BSNIGCcwZIM6k3edA/bkaFTcFN++SuriK30NMZZQqVJOo0UM6YtbTBx53t+3kbGva/r48CQs7
r3n6vi/nO0iX9D2IxE2QaGC8V0V2YqobD6KsAmYkH46VZD787lf236VRUzYxE/WegUTNEAwpe5xQ
pqvHqt73TT6CGDz9MKATtr38XQvzr3Lvxq4FZwlipSeP8MjniGKvYSNzzdhZ2cgWwtc8/f3LyFEi
koL0GDlriss7hhLDk2XO9tPl37/UurKLpXGqlfOMK3bTx+88zQ5c4sx3ue2FsVGJUB049VzCDDXQ
UPADnqQt5caJIDEEJSD97XIfCzOt0qEowcnH0KMiKGSevTVU4x4En8Z9Ju3hCB2M6GhCBua6NaLS
ooaaTpB8JnkQS974WdpMLkVZdksBwvUuf8/SmCnzQU+mfCBE8APUamLt0elHfwQ0+brG9X9Dqcpb
h9hDhXoKHlp3cUVwQU9TGy/LfM3cbWF7UrlR0knxqp3zLKBtlgG7NFXW02Bzx4V0ebfpaR5B1CFp
Sw/KpKghzbR2Hi9/3EIkq4jGRuph5IgwD6A1cpdZ8gX6MyuTckobZ84yTBk3J7GqDq69RUBK9kL7
lN1EVINSz2D8bLkpV96jFqZeBSxOXUUFd9Ih6BvotIRt+COKs7capKLLA7SQglU6STvw2oxSWwva
LpE/bAiX7OppTn4JaWS3FVwo7iwoUUS4TXbxyupc+CRDeQQ1cisLOZv4oen1n/WUv4ZNg1wfraTG
heZVpDd43HDKmiUKryYUy1OYTe2IQyDR76TTytQvRdVpML9kX81s4TOCt6tDCdW/TRRactfKNl2Z
kqXAUnbFsRJ93LOUHwCZhjrQfQgUvQalGNTlLs/5Ugenv3/5+dAj52NTsDpoh7GFGSpl8lfJW/u3
Sa1wp4d2srvc0dI4naboS0eT0QMkDYv7wKoNsdP00Lwp+iT3r2v91OuX1iXo5jpg2WA2p6210aEj
A2icFCuzsFSTULG2Ampkdt8D/NVlIDv2ocm9Lhp/GzBU12wGM57W3I+zFjDT/tWx8ttVH6Xib/tB
t0zIjYmg7cV9lWQvjVWtTPvCUlcJUXQqIH5H8FgPbkzmFQlIQZYZ3c7t9C2fTwqI8w3kZa6CLsJ/
59/JgbtbJMGJaCDDGm/SFvJiQ7lzEmOTT09QtrmO5EVU1C3R266n1YBunOZbxNnPqEgfizDMVlb6
wklCJS4McZ3AbUFrghjlzakE2h2yTwzGQsP8QsMry4T/4zBMAzcaB18BgZ1HnYMQI9PyyUysP5eD
aukrlK0qhet4CtEdjBKvoJZS2g+aQx8otW66ARKgbRO5lztayL1/kY1flmRfhH3awWE5mFDP2aUQ
zNygJk+3LMmjFarNUhfK7lE2Q9XOhgGYkNHYvjaQ3w2j8ArPr5xyFfBsyRA6jQyDZUAkHRLFkA/k
xdaYwWFKIac8tmtCPAtfoiKeIW1t52WG2y20z4T13aHvRf5yeR7OmyAa5K+7x5eJyCAImkNwcwjs
qM1u86nIwL6aBms7xbL/MzBR+Z1edk9lVrO3cLam72YKze3RGLKgL7i9h5UwNKmJY2wSS8sg/Y2X
rYhr2RGP9+z35V95dgBgf6SEJYNGscMm2z7grZfhjtRCNXEwhpWle9oG/nc+Q+tKTSTNUkDVZhYe
yl4/mP0A2T9jZW84u57QtBKDTG8gghVFzqGII/gu2KlvpdadlebPkNsDkc2ir5dHaCFlq9jysJzL
iIYhCrtOf0iYdddH2gvLupuchF4trdt40tbgx2dnAyFz+vuXkIES48grg+sB9Hp3RQpV+9naQVbd
v/wpS82fpulL851tE6FbhnYo+uY5L+JvpoB8LyQWf11u/7Sx/G+68fPZv+079kwtu6/CQ6N/cv6k
n2AeEL4er0s7KhTchmwWSVkZHorqzsxfcvrI5ft1v1wJ1DAKcbZ29PAgTZH7ZB7u5hL34Zw6j1rc
rxUgl8ZHidmsoPCO1lOM/5B4Mgn9uPsQSeVq6coELEywCtfua4oq4GxpB2dw7kwN0NM8K46t1qx5
eC4gsIhqV2iVpkamfg4PJIQvriYZu9GTOPJ0jhdIF7a/xIdbafqrLyR8CxBjG2idZQcRa+JxHqS5
SZK52HHNqK+7aqgw7iTTKzZRjGmff5/tRz28FePn5aBYOn6q0GTRJkBd9b12qAY4SGFT7V1s4beO
Ux5iiKm5rW3cTmMJRU4HAnr6LIyVvLkA+oA5wr8raTS0OW4TrCSocgPcU3aO9tgUDnwuRghWPrRV
aBxiw+LfqxJqLUB7ZdbRmonfZ7bzveC69WwIc03uYCFsVURzVDmZnp7m3DLAvMjZfZuTb6WNCn3c
7C8P9VIXSuYYsQXFkYlZDKEUWRUQzxyea2gxQin7cgdntwuDqMhmPGGbDm8peB0OvePTb0Oz4H84
bAhEV60rz3gqormtM5KAhhwHVjZ/h1Qnv3HSDHqTNay65uEoBJ9XPmdpoSuZJMV+mJZOBeXdzkj2
bIDXgdUV25Tp9ebygC1t3Up9uzQhKFfZCdZVZjaHJGShV/L8qvs1dm/l9o4KMJUmKDKHqflorM8Q
4EadPlSg717+9WenG+2f/v5lp6sLlqY0tMJDnPXPcRQVuDjooOol4wdJWABp3GF7uaezM4GeThH9
paeMz2nHZKYdUO/M/IrGUD6fW+LSKVnzdjx7AkEXSjLgxIHYujTCA5RbIUrQFi9FNtwCAnWkQ/xU
gpHRVdPKtC8NnHJESGTZmFWLgYOOrddDEWCUv8zyM4IaqqG/Xh6ys4sd36Ms9hmiQibuidhsc+nB
6s6F5DAVXiXlSvo8/xGmisezYqeNSQQOdZXUjacJ7acZl7pHwxsaW/5Y0W+XP+T8GjFVeyuLaE4y
U+kEsCO1+bcQSi2XGz6f/1G9UNY3z5jmzGwAVgtFs98ZROMg6vHZvie6m99l76zywsJNPi73tvAZ
KrSq6vrT4kBnTv0+ps+d+f1yu+fn2VQ9rmR4OuGemNJjs7cBSGogjSLG7zlY7Jc7OFvTZnig/nft
2VWqpb3OcrhjO/fS7N5zFv1pILgBxQsDXifZoRV4+MvDayrZ6E9Z604ShmGfdMOxh7o9fQ3JVSUU
NKyscMLmWjoVAtbRsgzPYVHu6ubYH0LRfF4eqqW5UNa1kHkjjNjOjkU+BwO8h46dGNs/wF31t2aB
pHW5m6VQUpZ2OMQzsa2xOnbwL56g9V2YzvPlpk9j8b/LBcZI/3eya+qIVKcYfNLX4Q4vYvDBinNh
mu7s9JBov9zLwgeoACHOWTYW3dQfIc+7LfppV7K1mvtS00q0ogin8R42FRBkFpCueCfhyvpdmFsV
EQvus5xnHdzqsbRJBE2XEe49NRh1UdrEz0VfmyvxvzAF/8MIjYZpFQVOMkYXbSbAQSKuuzUzV8Z+
KetZp5H7spcOkzVZCSHdsZYEdleG1tobGZU1AAKS72jBiN/0QwzPkb6843RIHyCsO++csMLpODXt
Wwsy/N8uBwL9+zJ2JuBUHFEh9Aju7El/DOsmPmp1FN4waHM/d2Nkvs0ymo+lERYH7GXFt8QgxrcS
xgYfds5xsUPttYbXbVrkneuYUQ+HIzvyZWSFNwL88Y2I4aJlFCLb8QnM2t7JiC/bONoRPlP4jpDQ
vhm6ZsL+G7X1g5VAwDzthPiV0gkOUBoZ5GHEI8GGcNgkSaKNN2k3aTfl1LBtlEGuiI5N9zihjvQw
9yb5UcIRB14Z8CXLoA4MJxMTZ4b3uHKah65O4F4rKvkt1inXgPWr7O9VSk4clpHs5lk2EBNqcdaP
ZJRGMHZzCsgU6eOdiOt6H0Pm/Gcckv65TWPnWBIRP0wIPF8WwMEjZNJjHkblfTgBrF7CER5tTRBT
1xuISQm8fgC7zrhb9xmEuMo02xUCrjfx1Pwso7p9hLIR3fDKrn8agxCbMGX9FkpCCeDSXbgrIcLx
YNeddhxt0e0rszUO/cBqD+Pdejmh2RYAeuM77OWin7i3gfEXwacaPk+GCyRUuG2HJPWoDBvYUpBq
Z7K48kHHkFuQbFLP0hr5ksDtzKua2fH01MB8Sh3YVKnP0yaUSePj5mtu0rDOnyEFX0CkisReZKFc
OcIo5dCnEG4PK0A1h0JPXuOQVhvo8esPTsJhHga5Lx+OiXSTa3W9YWR4S52h2rGKVf6ItLwFCrl9
IGORBukYp/eSFs7GjvLCR30dTJC0/yFtCSjVGMKvTlTst91U+VuXheJ3TaTY1PnUM7dw+jUxiqUs
plRKWKzbMNJFGp66XyN9tMeV9baUxJQTD4igdRGLKj+W8NPtXEpJ/RAnPfsD2IP2qMmBbS8v7KUk
puwjk2wAbs3EcGy7mz4DYLrrXLF68VgYHlO5NlVNAZB3B7kI3XjvTQoYQrhyqP37/HQmH6lAIDgA
inYaOki0bOZtcxgOyREYnaMlb/PSLV5tX/iWO2zaw3A3PY+vw6vxQcBr/Yzuca3efFuZp4Uzl4oX
kqE+ZbqGQx1Pb/T0k1S6r9XP0QC/FdBQKHmb+mRlP1iYKVWtm+IAV+aaBbiIqN1cS114GHkGTO0u
B8L5WhYzVYhQmjcOz02OAWW92HTUJm9j1Bd3U2lYvgYRyQ0otcwXOIxs8lhMfhWGml/2M8wORzm/
jjRNdnBayVZQLAvXFhVQ1OcmDAYphJFsiFo01WOp9X6VAayev0BDcSWMljpRTmhSN1tqwjri2ILf
kGsfhQ0N9BZZLfnAql4b2tOqPReryiLr6ghP2LrWHoewF4cS/kk7iMvMXgrvmB2de21LJ5CToYJC
7uDmCQc9LHX/8rwufaGSodJhaDqUQSEU1pR3tIDto4QXLeDyAOVbNAoKq1rpaWmxKznLBtVogg/R
cBxMOAmWJ7eSz6u+QUVdorA2sVBDGmFVNt5yipc1Z05gWMYzMCsRoBtwkvKflztbWGeqwDfEChLo
/woMGLxlH6Nq4Ecoi+nHPqntlfrewpyoaMwiLbtJhDjZTaUVugKw4VunbbR7YZbFFnTRESqLxZrW
0MK0qPA21KRZI2pnOMLSJoF+oqXtR1O2K7G9NFqnv385pGY5zNLLAWJ3tOEPZILTjrAErlRwVbpu
Ok6f9aWDyZ6iqgPHJrD1x469dvxNYyt3qKVpUBZ/zEQ55HPZHaUj/Sj90w1/ZP3IdA2n+GglwSyN
vrL0xWThlkAybBBT3np90xSHCE8EK1+wNPrK4m4APU8iRiHxZZUnM1I3i3sXR6uVH7+wu6m4KNjx
wb62xY9vsr5FXW14ctLkYFn6noE755ldCzWYRjzkZbVGyztf3TNVrJQmGsG1MR6OFnZwt5cbmKjM
m+Q+W2POLUyIKu5NRSProYUqWl0AYQ0ND5r+vhypSz/9FGZfI7UEAagZkP9iQo7wU94lidgXtd7t
gKYw/ZRYgZBXvf4xU9XIlPGs4USN2C31yhfTYz1yT1v7kqWzwP/UJUkh0q4y+2MURqNXaLCTtROn
uylZ2x5wCB88LtLIa5LIdhsc+e8J69kWTp3Cn/oc7wiAor0Ix1jTsP77qHlmB/1L3/gyttwEw9sI
nfYIGdDSjfkcVEWyN3AEcjuR/h4TZ1s5jqdBEzjOjd3AnRnWyFq7shAW1pkK2tR1HUar7HSOtZ8t
7U6aH870eDlqlppWEkRiWWbu5Ah4lBuFPFTwrLN/XG564RKhIjUto5wmvFT0cKVocPtuXAMoShP+
ouPgX+5h6ccrW741meYIifRTD7GPa/e+rXu/cN4vt/4XG3Jm1lXAGyxbplaHQeWRGT18iWER76e8
jQ8Mr0ouMYd6S9uRbCCKFb10vA93c2+UsCYd9Q0zDb4PQarwcglvuJka82boY3hoalH5cfn3LaSS
/yHjCDdZYtdOUDQPdVP4ESzHLre8MK4qME7HsuOQ+HICa4YHj1G1myrjH3NrrRxAFlKVioVr4WE4
lqfq4dRHvSfh/wnT5mRnmsZDwhAhhiV/1lz7c/lrFufx9JlfVm+aRe2kdziDhhY8uMg493fQoK83
g56VgY6Kyg1QKu2u4PCAJ5OFYgkERbYpKUcPxYHeZcyS3zN7JscRxxnojHX6/RgV08poLKwTFVIn
+kFULRDNx3ww+5tSjzca3mE2tQ7TdDazlV6Wxpz9OwjMwmUVuoDDkcdPouiApsjwQD27LLq37cYv
k7VdeykslYzS6oTMzYgCqJEHjfRhCnp5GvVTA+eWo3LaMLqJOmmHhnuv3dSH7Ck6wufPL/18G28H
1/Lltjo4Qfti3NjHZgcb7pU0c16djpm6kmcKvcnDcXSgnH/D7iE0dzC39RY3/djV7pLb+thucax6
kDcwYdroxzgIN85LtaKdQv/myzPfreLvMlzVkKBjPKxAR5t5Ixxch1l0uptmQz+4jFL7JbbgqayD
AwFh99aBmzD8nrW71JLizRkgTubBHWi6p3EGQlQFvvWmgrhl4YGeJmM/rLUpGPDfAbyX4FZrS2fw
9UILgX+W0KhpOh2EREjnD4llbzOrM3djDrPfBNYIfsGd2itSQTYzpQ5uy3YblMIhdwXkZWDeqpUP
I2/5H1bG07EZgK4DuiDdGiw3HiKDx0eTwXU9jQbm5pMTPxIdku5t1BjQULdDKPqYeo8LsVEYPzU7
z+/hdBf/0aGOinemWd/zJptuzVJKyPDW46+mSlo4DZMu++00cLsuaBMfeCGzNyI57dxkSsgLDJSe
Q63hNzqst2FJXUQ+ttju29yWxUbaVvo7KQ0NziHl8NqP5nCHal/kpq0BDQImHa+AAMgzgDSxm5VD
dzyxNYJsmCIIbFtNCnpTXu2pDY20uaq7GyOGfPNeIzE03KATtNFFZd33GLBbyHKkHoFu5JMhzeYI
6wQChxIo8ry1jY47MkR7PBtTcHSGjnnxDBsjozLJxqw1xzcz5x0AEx28SY4KbUGiLc873BNrmMRC
+r47JBrMvEVhwqCm7HpjM2tVy9y5aMLvcR+BHidgp7wPpxj21ahKm3i6tqdxExaVvNV0lr3UcOlM
XZbn+ZG14nuYosBc153zQZxogodWbsCBapgHOPNKbU0mZiF9qCBQEKsQBS3UY09+Dnr7Jrrny/lj
YVNTEaBmNMJdWlYsEGmBYsucfbQJvL+Slh+u6+CU379sMxVLylC2DQsMp8yPaWnondvOwBq7UB4t
dtd1ouxlvC7mMp6r7phC7zZ5hiO0q63h4RcupKomSYxx4WZcpLD9uRnhAwVbdS8qtD2YVrt0KrbX
fIFtKPuDVaFZSEDYB3gk7p32u+0YMEt2VnL1+c3UVplVABuVSVK21gHCWXskqI9RdN8cVjwbzZpL
3fkItdVrac/qKZQZr4NOmJPfQqbXzdkaHOP8Nm2rF1CnL/oqLs0yKELOt2YHtdIc71mHlICjTWLR
bGcQnyIvBl9/ZWNd+B71SirgIql3cVgEeszYbUQbZ1/HJNtcnu7zl3hb9WpIIGjXJppeBgOHNqoL
XYbiVpshhtoUYvQLe4jdKjbzH11fTh4xa7kCRTwfzLZ6Q+2anhhp3loBmATkCB2r3s/CWH/XYN+9
T5t+PHA8bK585HlwIrPVrJXhKTbjsSkDKJM3LkuHnVOyPzPHbVGn5V1HANmJoBsAg2h7q8XayuFg
6SOVbEAHKaFgS61AWs6hzvnOsXzQLDec5Qe4q1yewaX4OP39S14rSynCEGp0R8Y4g0uzleMBzixX
subCglXvtto81AbXBM7WFdkk9QcZnmcYqjgorV7++UtjpOQbmMyPLXbx+VhAaanINK/D5RyamYGo
TJhKr8zE0iAph9MktKieFfBl1NoePjfkEWp+1xU5IcP67wRYTjziNEHnYyKZCw0sl429h7dc9/IA
nYLl/+dLGHn+23ytAzve5Lw8dhVsrfO3kGOMyuLK1k+J7kv01FPTFnav8aDX47vQlvf2FG/GMdpd
9+NPs/6l+TSuZQYqM4SiYghFSZxxHVQahniN1LqQj9WraikyJxtbyK3j5jTWxvTTKPPhLZTzeMSt
rfRpHsM/HmSbYiWQFsJVJXDBtpVE+mzBQXSyRhcVyvfYgZv7EO6GGkeuMVyZl6V+lFVtNnHY9R0U
bJIu/57k4NPa1tGR9rYdo8M0zK+X52dhXahMrjhpoGtZwuS3z8PGBYZjh1TydF3b+r9zjxQhB2nV
sD4d4MZE6mh2TU7pCqdlaVkoK7pIYjusMoYByudbUsF0hUz3IdSwrvvx6qLWqF3NWZ8cwZHezh1u
rLr2cLnphV+uXhgJ0SobNOkxaLrytW6kB4HA29Cur4tQ9SDdOzlcB2AqEMBuAc8Lblw/U+MNEBJX
5PPKsv6r1HQmKalEn6km3JigDA0fIQ4eFvzEZuhgOZlXh7O8b8Mp/2PGbbnjpTnu0p4Me5iYmTe5
7MeXSSscL3fKGTYFjgOZtL7zS2DO99k4RD8lYXRzIpTgTEX0R1wCkq3oam0PqFaLE3uZNZBxHNgj
amCx1+mZvcvmnG4p9GJ9y7C0Tceo5es5hQJ9E8IGzBbpvubJpjPLX1PsjFszt2FRlpQAxdmOBWgN
/pru5DgWb1BLJLtU7wZPdDnFVVWM4RG68dF3YrfOPhcO9fs+n7dcTKHPOZngTFZZgFUJ66nsGP8O
0fbES/CoBqCEZF7SpWJHiZ1ueEJtHALswZ/0ua0hBE21Detkd6uRGgFAwqsMrnHaOQXel6RbaWR0
rBABFpb6sQkZg04BONnQ8MajbsGSbRF3a5I3C3lKvZQk0KFnYtQB/JLGRzGxXVHHlWtTWD5UeWl6
EyhIl5fNX4DnuZhj/35WAi0kR0+6+AhEUv6cmGVdeDzV4x1Ua9i+iGaAnWgstnOamJ82GcMtnj2i
nZNlWGLU1F5aSP7so6Kme7hSiXtdiOHVgRzuQ9p3o+2x0O4fnCHuqeuEUQxt0NgYki2tdHszTUBc
WTY4JZOV9X7KhhQItSx7iHp93vDGMPYmYTCw0Nig7/LJzm6SZMi2jp3xwEBd0k36HqxMVGyPOqvJ
bWE1feE5AuY0QFAdUJr2ba75EAYv7lKNRsfZ5MnenkeUAZN5QD0wlftJj8ZtX3TpJh8hcJJn7Rg4
kNh8gOuisTXGXGzxPP2e5jNeP1hYwT4yr3YSOC0vLZlxaMYGFSFZohhtsCpwsC5Rl6c2qoyDjeeu
PrqPo7zZGMJu/WpgEXzxwhovN8m4sq2dz31c5RqwHgrLgM8h9+XmtyRroJZXJu84s64VA8/HI1cp
BqVJJM2SQhwrmhxT3ThMXD6NfXHv5ImvNUa38iEL52KVX9frLQoh9TgGYoxeW9TJRF0/Q6PpbjTK
q95+bNVexWynokvqMT6Gg+EPMNSkbe5pfeRfXk+LlyJli7OrnkV5hOeZOpZ+AtuemyqaDM/JnC3Y
P4e5y++spP+TYk3hHJXom8v9Lhw5VN5dyywtDvU8OSbUuW84eSDdlVd/lXCH99qwjLJOHvMIhVfy
OkRrxgFLP/oUbl9SKqkbWkUAyhz7Ln6QMawqy8G4DgVgq9Q5J0zpWLctConTsa1Lvx/WBuT8crNV
alxHYl3TuB4fU0s8ZkmyzzoGTfvwupOMSnbLUSCeG4EIlcT4KTlAu8TOXdLB1/lyrPzH2Zctx61j
W/5KxXlnXRAEQbLjnnogmXNqliXZLwzZlgkOIAFw5tf3Snd1X5ulVHY44sSJsFICkxg39l7D+6vZ
J4stv7UE5ZUFdEqdpHcnG8E6nwA1KOWnSmb1BrrYf8Yq8JecNzK1tGly+POMffWsZ2tbW3SrBf2z
cHLJdqMWaUjaAxpNSt6sG6NYHFiaXwDDndmMyGIl84qkXlG7AplBqJx3X8rqOsehp9QlM4H355EX
LO6gOLs4FQLTv65/yBra/cHGmoILG4J3BssOY7DfV5co6tbVDUv23J5UseLEWLeokyTbllfVLTAm
NS4RngA+2Xf0j3KwOrJrrGD8PivVV8jfBqMOEYSoN2eYxhdRNW0DrRPo+IfwO84As/SHLxAERxaj
8osiynJ4weUaFQFLoUSTulAeCHtD2C3JLW891RSVC63VijuGHtO5HW8raCnctj4OlRKT8pMC9WHd
FE566zE/hfMfl7FmxHrxXFK/Fj0ONt4ScJxOgc1tlah81fdj+yRK2Sq4RiP3FcJ1obkOCjeL2eTJ
TWYbSEgKYa2ZSwvsjln+uXQpRA4gU7FOVA/VTCA8q01GZ3OAtcN045fFuAmsqXwbEh8Asd6ebuE/
mO/LLjMrR5dBOFuJdagmxu7gxOrYYZ33kECErQouNXq4zkkJyUghzbwGsBvwsqktbizZUXAJmDzy
qas/A0miNjCgRV0HBfejU5qnvAVhthHTjhbNVT8VaWxBbjrOrVnFDcnFWkNuIIIHk4zn2r9OvebI
EwW3XTK/0NHlcYm6Qa06FaG4mm0HMiIp4Lv9Hlmaej1NLcjYnMxrN62PJRJDoUnl1hbzbnL1tnS7
nXSpDTei+Xs9uFdi1J8aU2Zrh7sGrONOxpBUKaHNN1q4XtAH6QC3bPUODIkLJjZSBLcygHIv84IX
zuQ3UK+qddUoBp1sKlBkzu6s0kMyp5JTlKfVk8lbEGiYPpDCyyO4jk5xBroD7rMwqakNpPLA+0Xl
SU3fbKk2MzVvbep+5qm+9VI1hRj1HYzcoYuUZjtKGY15QLqI9tZrC2YqLAr1HCcnUp+auQM8QolI
khVjnAl9AwISCFqWIjcuEKIhm2CbUWfuehrrmwkcxCM2XQjJF/e6q24rrZK4K0d8nNNXp1dHGCI/
sobV9zlxXw1UMIF9L3XUuxU820hL1hMoBT+IKW8cnmYwewaNLiPG3leWstDHWbBPPQalC2FFyVR1
Ie+5juuue9Bzi+zwVO0cgg1zKHsPd4zgxzidjJfT+t6rrC81pyM2ovYI6Z7XwC3vRxAOGtZ+En76
VHTu9zZoEASS5mhX3veRpNBxICaIRNaiNcK6aOrIhnc+3GP9JAfMozwmtUhjmyFfaDIXkifc/lZM
dXTS3g5dSXLcD/W1qKady4p7CwbHsBx47iWqeXZn1qkOrkDsAhxRfa7kfNUwC/XYtN9XDgYZys5H
RwDq7heErgKISca9lzox7jIGRoLsWqfiq++69yOnjyplu8b1bnH1qKOKOFe8T3LUfW2UgMdgB0W6
0LT1Da30PRzvwbjJ9ypBzc7tUPyYfRiRjI9aO4e2ClZJa678fPoE3kQaEUUhEMCgWcyru7QZt5bA
lROe3KiLfW9xlkRuU6+pAtDFacgjtBt/NLn9Yk7yWDUvnMjxDaZvX1wZrzZbiChhIbhDEqYSfHFt
AF3oKL0haRAlWT4fDeiYax5MTUwALWYef5C+F1eyAjII8wl7GlgXbTqvciK/SyGPNIHZ+sxh0z5I
L4K+zXMqE/AsgnVwMhOvbbVJoNIDZOytP5mXuhtBwPAzHjfKiT2WCmzXuFWx+jvs116NGDeFcWnU
wMyxdMc1JHfh4mhQ0G3B1QcH0gWLO2xblLsJHGyQgGO3zIWmCCyp7qoURNUKN1zcBqetcutv2im/
zrBFigYFZFDBzGvi2J9yB77qGdQVwaAdX0F51liXcKxDOQDFWQ8qtD5JcC9Pp5vAFjuFnYKJ3IWJ
42xvywQOw0mdXGUqAId8nnfjIKcrr4LGEtg1t4mabiwnmMKB8CdlYQLJKhhu9eSGE51uLRJcwfkJ
vT6t4FP50Dr0S6GBVW3KbHyVlYPxyVLY1tM8C9mgD7oX38ZivE843eS8jRQC/11nkpcOEwR1cn01
YoPESTL+sEh5xVP6abBtE7k02UwBMheDZ60Mdw8q4fdMjpAjBl7+5MfwKZukHRZ6BsBRl3LtD/Zn
21hXXWbDpneEcaBrr3ltgiNlxbyyM+zbbeqt1IwryNCZG23PJkZVfpc2QZxBLfogT4irQmlsvh1O
vxlw3Nn63Bn72DP/+2ynt+PMdthwvhZaYY7p8qvfmaeg8z4T5uoVS7qNYPknaCfs4RNNN8wfZdiQ
7sYtRgKZY3fnKOQmXTNtW5zOYaVNv/GgRhQ6JwXhcnKuaSMOc2CJUOj5NWHDgyZBDuyjswPT7Dao
NbxZsuaFDrrFKAQQPpT8pZDzDiEFvDJ7ciQBNj1OOhK7phjWUFx+cxrI/HA1tKjg4+26LnizDVS+
C25dcS/bAHV09AHEyK0JAQRBwrnL/Qcg3O9g0HdnoI8SpskEb2hTxwpuKlGelc4BJkRBNI9tC4H4
5CbFbIH0S+rA2F58dXumw7nBCT/51hCh8xnAIvPdkEP+rO+qF5qx/NGaAJ6sxXCjJHtxZ7W2aL+r
Ma9GmhXYpTUPGzvDrFbIV/WkyKOMVn4o5+S5NThcjY+C1wCrTQqnzXSor8ocJ5qp74UqV3B73JY9
WD5wU97mwvW2hWyRCnD5q5e5j147bKTMrbBheRG1k0NPSM8k9JW9smVyLwPUu7CAI0YywDdaGI7z
UseNmWWoDBkiBzQQpIO7k+w/4Ft50uuoCdS8xuQZQwA14FbKQJsEiqgPSJR49d2E4EJp9p33430p
LBr2g9VGheqA9tTmcc7FwTdYfMg9AafSM9xkcZCIGSJorS83gDXysJ6dJyXsrzXjB9XUDxWUz8NK
OPE4dltacCQYYU49gspvAmTvstF1IihkrgYJhkkCBiMhgJSUCXsTDcgfaYdibN2lITcKoU7RyVWv
6vFqsnh5nenJDrMERMTGdZ0V7bLrKtHf6BRkqw67cegFUr0xgEfcWA+pyTHHVfaQ5GYNCwFc9Fs4
jgzZNWjcayG7Z0fwFw1B0jib56u+HZ5VRx/gjVmFxErubQZn254Nn3w/+Jw7Gfw4SRnXUAaLB8Bc
wyaXFs51A6cZHbzOY3NVSQTBiXPMOd9T0yLYyFoXLp6Mrzkg+z1sYt0KFqlVpe+qxC4OvKgwOXzZ
bFJLqxvq2XwIgQNRUVvAQjjRuWZhm3PrW+X4Qsa5Bo4lNhX6XUyFn0TEYvUNtILaMnQrk0M9bIQd
Vz2gbJYrwkjUdBmZI8CHPBkZhPjPfudBN5a7BeKDZBD1ZspneVe6vYRVqJPdF22VXiHzVz8IzeSm
sCDBD6thOwCzhMNmR1qeaUJWkOC2nH393MM35kicHElkBwELrNac7jZnwfCdF2mgYlHTTkcCkdjW
NrbZldpK0WMgpfGDhwv6ECqSeDfwmxeHtIQa2m62p8F9cBpLVVGNw/MpS0QQ6RnS7ACwWAAvtUBU
1VAuArIrBlEKwjh+crI6a4BxTPQ84vyUfLid8U2fXeB9vn18bX4/W+EtRTD4pGbJGBLAg03u+pZB
Hotcqna+X3HzliZ5qQcDRQt5yT07ZQ+nKjiJt1c4z237CwYSiu7TS+32F5K+5y6eiwQAFcZXnpcN
+4E9ouMjj9yAZBB93E3nGl8UqKBP4KecDRX4h1VRoKZdimcHoWgWAqifXSjHnHvIok41TWK2T5C/
PT3hk9OjsnqIpNYX7s7v3/y9pbJbqp0sqwEbPARlXl1zyBEfqJytY5OMdxTI8Qvpi5/Q4v/MvXtL
Lz81B1A+Rkx/IHdqd1Or6Ab8cjjdRTdw6sSueJDAC4VNF8KPKYzstwf+/FA8POSb5MKLnpl2S486
5XQz5V2uDlU3RfP8xvyjxu2yTB4KnM5jckm060yHLt3qAlHBxhkOgwefPk7YLyAxAWxnBK3yC5Pu
3ANOP/8lk2i3yFPUIGke2uAqH3HrZqBBH2vIfXw8qc+1f5qHv7Qv6slB1V1hpApd//DBBr9u06y9
YTUOLdlZ8x++x2nv+eU5vqAULmpljZTKZzhFXDs4srriyzDp549f5MzC8RdLP3Eb2PaKuTq4mmwt
5iEwMbBx76m5JO3+syT63qxebACt10MmuoACRzb2yV5QIyOfEpRDcN5ce54gYRJwK4bivh9PbR41
EJpfd4VOVwGvp63185idYegx+nVwLGTJrplgTfxxB5yZ8t4iq+d0hiuUGatDUur7oS9uWGE9QQV3
JU2xh4/dVhN9//GjzkyapaWQ7q3MHypssxq+8YH7yUlYWA5lRGF0+WdPOL3kL9MlmyeeJ7bV76kc
vChNNIXEPawNgvGTn45/WF5aigwhzQrT6nSQh54wmKnYEGLi3vfB6y70k/OTm/7elFkMioXCYdHX
tjmYvJMPxuH8ekhycK51Mk33s+yHPkRE5WwabXcFmMlDs64oDT6jkEwhF2TPClGXgUoz+FA39SmQ
GSD4zmK7mKAGzCG0EHdsRv1CAOSHakxa9ttBa/qphiNdFQHbpq+HWc/AAJkRum9samNQoXE7Cahq
m0jBbpNHney7bak0x3ACYnzv4L52pwKvinLvxMkmesI89xGrN3Er7ADETPifrhV0BdYWq1TkANX4
BQvQ/5IB9PjUV27zXOLNvyeBqp/A3LeezOyUsWnH/kQqDJBQVATCHGQYVyK1JHSmLX30R08dyJS7
196s2DGrBwn7TdrlwBaOvYcUAKryMNejQRu7buCwSA8EsUoBnSWwkZxi30AVKaqmvjn2EgbySG+U
Atc+UaotuJjjzk8Euc86MT2WHrVjanzAVv3gxfFwrSizon+roDMGjx0WbJBiGG9lMT94JX8enKnf
Q1krCMfT1aESuMiS1LHgF9btSICHQMaPxgmvsihBR+Cf8KLVBlRwEzjOugiyEkTjql/LvL4uiYuw
Z05xebfuZlqZFQ+GeyI8REaSIKxPc+fKLlxAkoJ65+lKxdoYO4aRjxeJ3vZjYpPT9pN8gT89jXUO
2Y6ktBwkovw2hIBMvUKt3YTWpNDBs/NsVV4dplZ7BQNE62j1fhm3zLmemQ8hnjxLQimNjlPkJKIR
17uwwe4JWTpkukkKU2PUmId1pzWSaJb/vZqUG46d+/MFrbe5rbIQNhQsGoJsn43MQ25JuADZu21Y
ewIhTO/Cuw3osSwckMK+psJzdjzzb0vdt8CDWMmG+5a/Epn9Hagc+SX3RLpHEbbcKDmmQ6TN6N9k
lj0/0AZDM4LxcAS7SEJMlNXbKmP9hpD0LZeMbNI2vx4TdiMVFAhryDuKFuX4jKUFcrWs2tAUyTlo
yxSbVKP2BEERb9M0pA/9CvPGp25QIhk9+FkI28V+rzpSrlgAIvVQyHun4VcYjiaq4RV7NRsFwDCa
fq5t6wGptHE7Sau59QoCO3KRsr1VdxBKg+rMt0LLFKUQIsPCt6bXnowvjSXUbip9+gnSnQALIIEU
VnIMVkBJABKBxceivLNVFODeemdBQiUipu2ilvfg9fdlGesumLfgZVgQymTIcds4TybWzrtmHF0w
v/lzVZR5nGRgZEAC/cmpU6SY4CZ9P0mkfJxAw8yLTzJ2UllsTFDbOEBnO9Zu+dzg2ryhiHBCkdXl
Q44tKJI9x/980UYBtg7s+tlbrZN7CxJbW6rg1tyVuRt6UCaNgiqtI9tVT1OiP/NC821ibKjucAtX
NtrQ0HWVdwVWITLCxYgs5qTHlTEs23PuwYCynaVGedn1Ijd3m+Oobfbk6Fkj29SVyOBZ8q5OQQFz
TT4jS+YFe09OZl3ZNrRwUEZpeZPrUCpsIUXN+tPsB4oB8iTZlV+bHNUan30dUE0KJ90XENe3wQBy
arNK56m66nAxfq0U8gxVWcD9xOsB1ygZna+gNJ/fNWzsaCR5CVhfm9od1jx1NtXUBXHnwDEb3n4/
xJjTiFC8M0hrMsI2DqMWNthrv9dQy+mN9W3yg/KmVFWxmkyS7wdUDlAwGJFRivIpcx/YYMpq6yZ+
f52VE9IqNWpYN0PZ5g+jTVUB+Zmi3kDCKIkdNYundrS8lYAwHDCGNQwTedVuWobxdPhovTW9ZddR
Nw+iCTWQoo9ypmAcEOpse9ezXhsuRqS7UDF4lMZVkDxhIxNR1fjt1uF2qVYwr0Mpyq6t6ggpQ7Jm
xg2qKMDtEf9L+1un5cikOB730qimOfiGsO6asOhxpzFIuKbODQqDwRfijfbXj0OF94u+aPn3UEH0
WqosLad9YFSYYxLAklypFHWwb5m5ZNp8LuJZhuGNOxM2JOO+Mf7eQZrDUBf1mHrv1vMFCeZzj1hE
4r7mQdKOkHSaqzxShVihwhbPjgpl//ZxT/1EdL0TjSxFwHIbSQwtM3IwL86Lvp4fi/2Qr7AAupfx
tbnZB5+ZDMkFwvCp2PvewxYBOQ69nBqbNIcxQRYmJA7DYUAA0ttmlZevJyWKDaQYgakvHTgmrTQc
2C9AYc4kNDj9fUr4dTZmA9EetL6hK86dbULp68d9eKbppaAjUsbwE0BB7KCr8W52NGqel8jbPymi
7/TYUtRRlH3gth1uzfzOHLNtE/Jo3YQ77N6fOSLG2Lmb997e2lSrB7HfAlxWPI8X/CzO3J68xSKq
NIrodc+rg2WPoeftVXUt2aWL07nGF4tngh+9nAVyGt1I7xune/FNcijlJWngMxPtJwDwl7tC0jac
kRRIuZG1Kw0nbr9wrodBrgMX1ZP+JNU2hDO/sEzPTYDTz395mmWrADdy9FRrBhy1ZkYxu2SXnA7P
XeIWi8andKiFsNUBNoPbAXaRAZiotnObTDCxnqHdPF2inp170mKNlOOAu2FRD0hWQu+6z2kIp+x7
IptjRYpPFQocpbEuOQqdmwGLrBay1TCmT2cAiyrRv2oUXB8y9XPNz39kSufwpYalBVe3oKmIPHTe
FHOFenShdoRPFxbI+8POvcUbWJmxcCVLSmCXAJGUzRT1iMAvJEfe7x6+vLo3GcTZrKntABe7V2Ma
0vozCLIfb1g/8X//uavw5WUdqNMMKwS7Stc5VgFkAAn2ramqVUoEdLfgWxAOVuUcddOLSMFI5aZT
VfVdtm55gbx1RnCDL5U/awG5o5wYdQj81y67U9kt9wdInKXgv8A9BdLnmSr3td2te/6VONmF574/
xRE0/r5UJ8tuy2oAo8AaG5R3klDpaIagiMRlDQD0NB8upJ3fD0H4UiU083ynROoJXVwM9h2FHuSq
dy3nWyUbdz/nqRXZlb4kH3JmJi6VQseyVX0BX7MDVJ/CeQoiotXm47nyfgjCl/FBx4MSsB80rfRj
mX+W+bUAkgPV/Avz/Fz7i92tQ76AVhAdPdi6cF+t3iNbN8M5AJx2HtNZigvjcWY9Lc//EqB6OkrT
HUTN96VNYmTiVoMZ44+76dwILPYCIO9BI2iz6qB6yIdk9ko09fPHTZ/75ot8Ua1zFOyFIw+cOZuu
1au8p598r91+3Pz7RyWstn5fEUVmj1yUp00SRa/1MPtQCxggHN2XgK1Zd7r3rA14lfVKFOYS9PnM
Ky21Fd2kR3kcyiaHJAcu3MAQEykO1OuR3SDhx691ZkCWwomJnNoKcgndgZLheuLOHoj6C02f+/aL
2CWQSI1JCJEfZuuRBiKcxa6glwzuz2xQS5VEJsU89BCdP/iWCv0a81S+MmZFTnB0233mqgtFpXP9
c/r5LzELRJR8AN4CechKlEjhSDoiBfVx1/+kLb5zvLiLNW1lzkha5IMOs52DlJuf5PTAPD4gDzZG
prPsY1tXw9bzJmfvac+BSylAeT5uxDtk7vyVDky7GTSgI3JIra+iIzRMAze7YkPXRSXoCw+kot1z
b+X51rE9YKS8hOwgw1pC9mIq1zqHao8rPLWeQccJzZjxe9cjl2D1Z/puSXCfKqvEHVdANgiV2gdm
dxRQTBjxXDijzsyvJcN9VK6cPGHLA7XT2MzJ1iTiSll6/fHwnPv2i/1EUYBE4LQCSUpwbQblxX02
fvq46XOTdxFANrXr5aSoQeUp4HcnUqA4XejxsuGz1/CDW9hIuY32hSjmTDctHcBFBeXJYp4xgxWU
DNQQT85bmV4qi57bFhe9BMYXq2WCMSb2XpsfUNEKO6T7HGTJBxua2OWVqi8J6px5k6X8pO1neqwQ
ER0m9bXkG5ZCqegP95Ol2iSxWSqZq9C2CyTNa31wASlWAERQtXXb+ONxP9NZS73JNGBJOw/ZcJDN
1yT7QTvn0bAASePpxqg+9gnwX828+vhhZyYZW2y/yIrCn8OGZnxQAQidNKDjp534JiFpUynoXSeM
XRVV9vjx087Ecew0Zr/sk/mQ6bZxHMQNoKKNNqLELgkT5FbFCX07BhfCoDNTYKkKIepEB4FMQeAY
wSakTjWtJCnJeihIeuG6cuZNlioQOXCk9twUw2FI28gbZSyEAT3+CySGQ8UuBCtnNpelGEQxllXg
V0IegA/fulXw2W1gHfnxUJxrezHwGGg2Txl42APyVADagi13oeVTC+8cWEs5wi6TQashf32YTOdt
JLRuHnUWqBUwWWKb1d2lrffcKJ/e7JfJNEGhCEUFHzqzbq2vhnEqHpOmSA694sWFcO7cqyzOXhuq
60DWQ8mqr8wd7cGLBZg+gqz/PVyzLhxQ5wZisc0HbgKtKft08Z3aI1jmj37df/+zMV7E0SADlGPn
i+Eg2BjyTgPCef9nLS82dLtLymnSaDkHBDjleUidTx+3fGZUl/IKtV8MOPMgdmcV3d5wva4TeZs3
4+7j5s/09lIFMDOOVw0lxHydVm1RfXpxE3mppn5mT1jqADLPz4FKhjKdL8UGQNnNDCqBleUhtx5n
emFPONc/i3ULILDxEGF2B7/1rn0xbd3afClMemHGn2v+9PNfFlWhiBEpiLkHFwR1bvwNJQmMEC6h
bc41v1izDnBwZZ/hAM2DjMS6BvAcpmzXJMn4n+39SwWFroUeLW/m9OAI8xkESrDYIc7BAv348QQ6
syXQxXI17ZR4LagyBzefHobSvmkoXQtd/qh86/PHjzg3RxfL1i8AGDSTwq5Db5EJXzWm23zc8pnT
ni6WbdbZTUYBSziMdvPQ5gS8oP6+SefNjEq1ZXt734V9z8fPOhPGLGUVygDOYiKl0JoWMHaZoLAL
d21ESk52Y2C/WytA/JoA1T3g1C8ZPJyZXktdIdx0gtGB1O5hJDKLIF8wADsEYP1Qgxbw8WudKSLw
n+ClX1eINfBimE0DSeKgvXK1NV3ZrC9J1GdB/TxmHom67m6EJ0QRwzEXyup54JubVLduERJgPuzI
qlKOInVRtpu0AkR+RLaAxqofitcMZ/5NT1rgz3rCaxHlzoz4iGue7ZlspAeQiFuvP36XM3N5qRrR
TDzgE7zyDtBiQ9zXMFjDJK9936wsc0m/7Mxk/lkq+6W7mhHu8H2DZ7jptVftxSXV43NDvdhJKMDc
CiZN/UG3R8hJhcl44M6Fy9C5flke+x4xftUaA58IWqvQgzIv9PETxcD0wN1rL1VtLgzBue5ZbCdz
xkvb8ab+UIBoUrU/uPVnFGm+pKv7ve2mGo47CPDeRvq58S4IvZz7xss9xKoZAK4D1vWcr4gzHuqU
3/7RfFxS0TPH0oNJcYBCYxEnZ+fcUka2ErMntlN39WcPOe2Nv0xI8AEECvZ5sq+yagORmoja5Ebk
YFWADPDxI8500dLX1a4GqViWwjyoSeYtQfV1XyjQSz5u/ecO+k6AveSnZ05Q8R5mUgdbdt6292W3
gcJCsYJMXAvoVzr6ITKcwyor7DJiME9bq6nPYpdJtbPtGZgiClb7nIJnxyoygQaqpBWJ0fIj4nF2
3bTT9EfhlrtEp5sWmBPeQAGAiAdO3gJx6Zb//hIFEu33UYROqRGMoLpWncq0cAgCOyMdRewXFy54
74+huzQXB/0PKhg2vrnU96x7DOBc9fHwvR8luktfcai2jiCQDvUhL790E0RlS3AEBYlysDtBnL7w
lPe3R3cJRK96YKOCk4YBS8HhEUcbUBa3+P7xK5zpmyX6HPZ1pQK+uAeRWUOb5bm1nj5u+EzfLFHl
FRPWgBJJfwB+cd9AJqWH5KgYXpvSjfvkUsr53Nc/Pf2XHSAwZrQcjisG08OD6WFERs2FWeOc9u3/
XJuuf5qvv7TtQ0BI5XA6gvFaAmKg2zQQxYFud9TQwY0EHM/ivmq9eODViWdcZWDwCACYwdLMY0Gh
hROcGHw0cOfY6oMEsKXW3Q+dlTzqzh2ALBM6AhVW45dB+fNF6b2NpvQhNqzkGordwW5OXO+KgDq5
aUoEW50qbGQPJwpyooYSphu8fTxY708xvhSzEBkYYMFsoIXfBQm4gtJDyq2xtn1G3T87HZeCFhX0
0AqdQS8Y6pdtVKKWCmXgub6wOb2/h/ClmoU95ZkE1RWujAAahUM1HkUWPAnU7eOkuaj5ce4pixPe
KV3EeKzvYcvxhcJtr52izNv08v7jUXh/MvOlkgXz0sA4Fg6DYnxV/fcGehx/1vDinNcmnfLRQcPK
usrrIhJYjh+3/H6PuEv1CmD4oAOmZ1gPNfSBknEIcyu4EqK57if/Qgj3fre4SwmLOuhmLAGMbUDh
ghdMx9ruHz/++u/Pe1hv/77EwehMc89HAKRSc2e7wUZV4lGXfPVx8+/fm9ylYhI4kmDgz6RGrQ36
FE5wgJzodWGDRg8Uw4uYi08Oy7/Tvrxk4nKuq07v+cuWVXl2BmGoCme0vpbpDwiYXZhBZ8bZXzYc
tK7jg993cP0KNNCgeWhU89jO9qof1YU1fGYw/NNL/fLlsfMRmFAmsBrxm3UCa2kvU09g314AI/2s
cL63ny/iDN8HF8DisImxRrhTGFZAGDwDLmVwnBqsbeHAabEvbPhNJ221bufaW2e44n7NUG7aSTGI
TTWqDlh1t3xIARrfwep8DCvSsJCOFl9BkxFKOrM7fLLzuV0N8B24qjtpw68xHWMoOzi71sOmqiZH
XSNLbm4oLgxP0EMTYyxGu/rhNm2CJATPt2099FdyBm8upL4FpLDxVJxA3ByaaZkTuqKNqXzOSTAE
cdr2gL0XVK/hmdAc6TQOux5CDllYVg5HKpvM8inPHXFTDqLagNxpQh+60yuZpgBv93Vzm2YghPtJ
pi8lh87MlyUEqLNSTpMAC6uZsR/noFBPvT7QeXxNuz8jMKJM+ft8AaTa7mGMWR+GzAFjwnr1s+4l
k+2FxXsmgFligRi1Jw7txfJAkopFLXEfQHw+JLR4sDJxXTXgZvzcJf7r2/i/0rf69v9MweZf/41/
f6uh/pqlol3881+PtcR//336m//3O7//xb82b/X1q3xrlr/029+g3X8/N35tX3/7x6qC4cd0172Z
6f6t6cr2Z/v4hqff/P/98B9vP1sBT+/t77++1R2u0Ggtzerqr39/tPv+91+njO9//dr8vz87ff+/
/wrfylfTNcs/eHtt2r//cug/IfGIzcqjAQsopAL/+sfwdvqEOv+0ARLCj7kHH2R2qtfA5qoVf//l
cnxkew4hzHaJE5yuUw0yzKeP7H9SFyGTR5nn2Iyh9v5/v9hvI/M/I/WPqpO3dVa1zd9/QU/plLn7
n13EIwweM74LFc3Axof2UgtdwwtYZHhODNAPleMKoH+hpHeVdBAP8gIdOgNLtz6Zyyi1qjuvpN/m
bAggHjFDq8AtDi0ixM2IigSICIYeyllDMER8SRwDo1R3bNcQuO/98cEyvndwB6h0+tZDm7S35cTd
2A/uqeP3MJidQEcBSTiZs8PUAETOG3AbZtf62jmmXcFzh3aQ1IVXQVVb7SZAzjPmTV1HZPQemhkG
F7BrlfGgMtBPqJOEgRoAq3e60MqhAsIpLAPciq6swS9ClGmeYTsr1mVShIntPdW+R8NBAnzT6qoN
DRgKCGnZjfO/OTqvpciVLIp+kSKklH+VLQsUjWteFEBf5G3Kf/2smse5Q0OVlOa4vXb6iRWGl4zp
HFb2/K+/4bU3+FK2x17k4gAbPdadJYnRJjFWrdmQu+oJEytr/NebxSvql6el+V4siJGGHuoa89DY
k8gwW9pQU82EtFgLx9Y96UuOK8q8Fv606Id9krO311XgivXEsFwEk+lttKw8cqR+aXs7BHxDmK5C
iip1REbLfuIc6UKj2E5pqwHv2X9KiyPLdf7Lk14JZuhZfqYCUQq0MbeoHaXHpWvf72+kqpJfo7E3
kDQ7OATUGENKFzS1l0/DOetCqKEyvzXa/vsBxN6I1HR0kPd44AfDqV1+tdVE4MhF0HbyacCw3OsE
CLxxiay+xkpFGS6gwe0x6WM8jnuvIb+Ufbee3+oZhkOjzdLf7CrYbLoS6zD5GLd1YgxsLF/9jelY
z8a/J7G657VNzpldJIEBKMB35PoCn+dQ5Nborfyg1yj6CwRL3+ECyeotVCcTM+VyOhhDf8o3E7XM
PTsgVPK7u17fLpQnfeVduJaah/c5zDpF0JSYpxTmC/AX55ok3Ct79qArORqkx3ZvYDQNeR6s+SAA
CaROLPPiB2oPLxQFUJLv34qTPtaQ54JpMW2GYervzkQzZGZPzdIW/tjba5D2Sxc0eHsE65CFiW3Y
lzXjr2PKHrPlTr2dcl/WLfwdN3OQoVS+1Bek9Erp0BB/cxLoTGQHGAFl5l/IpB8aqy3Oe9X2dqUC
sNp9aSomnUPxM2nHbcPlbEhnWDfpK3APBCr00LU75tWhysV6cS7YqoAfsJI2TBfTDTOkIP5YZLWH
CW2kmdV9Oe3TTWbjAfhV7Qtnaf1ue9NMBNYDGrB4dyoyuwVUC7u+Eskeypbhnjkjd1zUu3vYmEXm
lGNyQ8YYKZv1s82lc3bdXZytz83Ojcs8LeupmZow0WbxgLlB7oldwZ9tUwM8mPVHtQVP1qmxztXm
1+A5atXub0YWjVbePg3D1obweIugbTRfH1ftsmvNbdYbie9KgbyxqiBBLdnmy9G8QdIZPNBYXqa0
RQQM5oUB4iVWmswMU8v5Q1wlLf1xgvCRl717hh68tyYK2+63lGny2GzaZS0K64HWJvQU453oXA1n
OZ0VZUvPrYMD+L4tL1bjvG5jXwcYwHzD6DBpbJShbihmUIrlo6OAdlbJk88c+TKwHQMUVbYo51Gf
HNSKC9qhYrz0i7uetkLDb7zeglI3hqCbKor4rhSBmeYnBXfnDv3laZ81iKYU2jKRFrGot9gpUlyi
0KF5rg0yZ9x/zV7bj52G0NLCaadJiinql+vArIJH/xqE7AgWRsnGNMg60fvdVL7396Xb5P2buSlf
acpIbYP+Wmr0A5xluiRz0XmabfnNsE+HgoqfalVD1JtZB79kvBPsXuDQStWaY6WtL+10M5O1i3gh
OoaQdZH8t9zbEXOlW15nwmQz3WH3nSyJNH4iGO3uQWiZfWhTh/kmswusFfgQqBDH3zv9w3HB6qEN
S+LIMa30nBb1C7ToPtKGk+1yclem2eO8Y/nOnv0MqVA93MTe8bbjAKzbwMnZb0t6bFcsaA0nN8Js
2I+60dqeqQ0mUJlJ+nqFyZ4YPnO8an3kaLSRnOl9b9f3rTdkiBNPx6KpCHadYBV3GbPm6r4q0yoa
t+FdXTqegdszxQY9JGsK2GKcsB0xdEpP5Yy4wa+czLxy+T20s+iet+q7cZaaWk21PDhCe15y5VTz
alUO4d2B1WTVeFZ8d7aexhIharygN/YXBTxQ2ovpaE/tQTWMx35KrCdwwP/yKpz11UYaC2hGmepr
nbhfxLgCf6LEDRIGekqG62Gdie6xzgkD8r586xluYFAPBGav6wfZLpPvbvUUmN+zmIAKsTeafd7O
bsH/qmO3K/SbNjcflb3aoHvcMy5tTojUkguCA4hpDxxNoQLiWFRehWjsGMziE8PIWM8negBZaYtc
ReME3LZwleb6Xcd7UY3fpTtYAX0pIy6b+k8NLSgubCMGKZRy9VqbNziw+3Yp90AXADXmoTu2nwoL
4Lxos5/qVf3YJz3gLqEe1nYT/uTONyNJ66fJlbFNwS9OgeqBXcx+lnmG3qM4/1mOmfhaNZ30rhPx
3MAESgo7HkT2N7mPQYluvXG/rV6vj2nYTCMLU52A68wlaZSj+qnMJGphNeJGlqcd8k1Op+UiJRu4
z4fALvvjqi3/dUVWgaW0x5e915+X+xeCZFbHaTqQ8LXyUc1N7drYZu+pVvZRTKCYMyuquFK83u3R
5VbZ757QmFuqz1nA2Mq5k+3GTUPYZye3m1vo0kmwOoVzQgNpIxrV1lCWdRHArsqCXiQ/jlJvUTXZ
8zmB8ePLpU2jhqKwlop/nHd/h0Q1QtLHwR8SqXkCoLo9WgDe+kPfVG/t0BrHHkLm2U63k9Yt08NS
ZGOstwaSMADsAXAoI5hS+YHJonZp8xKj0BnXYqV57hwY6BgY9UcatbGW4zTmrFQX3L1OeAq4iLuz
EH6/Lvy4BEjVNVg1ZW1d+O6EYLZkIpVPlvpd/rDMuoDG1Ru+qaiPCa0Vb2zLIVSs/TgphreVkEEd
AzhTufmaNT2Ve5keGsBlmLMkcX3/vydD/EIInI7uph6mQt4F8OvRsCHlGQIY3Zj1fZDoPZZfSibB
6rsiKjaLuGG3vbVXraCvTpWOHjcxtxfmGrcotbcCPpe/5dPGfS9+a/S/fMF+iwz1hl/xFgqnTrmO
1T0o5/Jr0leq8dD1orSYJi+3ujkEQ7J4Tjp4tlz2w4xLWrgXU8F5pB/X7hHGZ/1IcGZ5TSkBLBWH
vdFKnKGqqKNdfHFTNezNPWeDFFc0GBAcqxx4sQUnrwcrnhuZhOfqRE5dZqd9U6t4HQw7nHrRgj63
J19lzjhybOh7/cYFOY8/MsWGrMK3LFf73iuMKve1HilGZzNCrYyZzY921E3z2tP3bT7u3cvGPY/s
/CDAbUU6emx/HdZo20GjWfcbplqN315ZnpayuaSD9ei2tWfO5QNsqe9lwmixGgJr+sLRaQ/Z4keF
OQtvtc1j4tY2r+vDKa57niSHXF14xRnDim3aBm7OwSrhNmZ5xpWQAXAEKjAkR8Wk3jStX3uy1ogV
lMMu8NtrXL6AkSxh1e+flZbjJvJioMcIuqLPQmcybyiQws7J+tjZ0dGN+XaDsLd4VgGzPS9OqLCf
023EnzUzDRTmkxXW+fI9tF3m66JaIn10S1rsTVhYa+VjXjmEOUSW1q6p/o5YPKKb/xjknW3QjCJa
Ctt3WzMnesFojZTxsMrugNPMUUEa7wt0ydGSWe61jJs5TYJKggUo4I02TZs/Mahm+RZT9MFMaFwr
TnNaW5CSCJvvk73EoTlieNE64pqndajIqohA4Ie60w1xW0JO3KWSX2o3PSoZDS8ENuRN1cSNLIRn
73kVTFnzOJm7Hqk0NMBA274mEiPu0nIJEIOn8cqKQ3OMrioHqqhvbqDqkNL2Od/8pM4edme95CvF
HMxYTYhL43RNCyhMzR5tuirDxLFZHXb/iY6adnvFZGXuuA8wUwHOCST4NUutgdt4mXEBj0ut/jFx
/l1rS/MY/GzDKQb4WHOFJnUgmy1Qxg4Y3lY2Xmoo+Ae070laTqHq7vg8TOU3Q1/BZrKAVGu0fdoL
uDOQhhVzH0/p8FqbahOlzgKRYdVx5yMvAG5r9wHpWNnZfjLjxCYeG6NM40RuRH+OdrbrOUThvjzv
u+sLc0Rb3gvNL4YVaqE7vg+OA4jPyr6mQScmYTnWTa8cRjNnSqPMjHB0xpe6Vdej2zxZg8S50Aai
mWnsC6GMQf2CuWIbGLtJ7Gm5D+ua3ToLB6UMXbM3K6jMlYhBkYVhfB7nvvUvRcW+b+qTuabvAkNG
HwdLG+08OXCarR6Dq3UA7OBRNYKe8ClwxD7Fo0Nwq7smWawDiTexYtAIAH/q/NW94+P5ZP4i7H+K
2TeEl3MAitj19Kr8azPFCD3vTzZvH2NCD0rrrltzJxaWF9NROTj3F8NN3mCfDv6Ujc+O6pLdKSye
WT+h/ei4et3US5o7K5nZP9A0jdm/yxTKGlswtpYilhOd521rk3DAqr0rI3MmzC6nP7kDbWBWwQdu
E2w2vS6ANTvkX3l9LsG5BhxLia9QZ3S4C4sKpYnDjNis2qALU2UPKt0OMmf7SBysI4VciK/pDcoU
csmKBl8zQnMz3pjMebNsh3LEou8nAsZjO7WN3zuq1yqa8LrWzQMwIV9jQRO8alYrcPWjsdaT5xSK
l2LKHgGBf+32Tff0VvBA5/rdcspnjp2PZb5kC+Zk2jK/Q+I1+Xa5e1Bn+9Q69Q9biIQLrCalgsq7
B/SH//90W8B7TUaWKnXTCQBkScEhb7urA1o7qOx89iVWJp7CeUZy3lh+UXbhcZ7c+qLIpQdxAT+M
niCJYe5ifJmRmORgHcRSEBrujuvL9sVQScgzx0YDlMAVbEGAanP9kOQKsILK+FAhUR/rVv6DW2N4
NXJRTy7dAWxxFklEPgejnP9wsMSAL804Z+6lBLZyk91YxiAjKX4oddga/CXugvnhP6BBD2W6bE9j
G8DBUK6mU4bNkq4XbSrOSvGCC80Y5i20zEKXpqfPfE1baeOxMB5Vi3Qwqxwz6ICx8++Nm+o2cTXo
czBO9T8bNYiv5fmpHUQwKjoV72Uk6k2aYKz7W9tLBorc8SaTuQnVurzpS/2ExUcbipEnsHCzFBnc
lmXS0rDvOMQUSM1NdUj7LWgWCFl2ooPdUfW/XenWB4XILVLNinq9cP/rLGxEd21o/XUtUhqxs3Zy
53956ToPu6IdzLJMw8K4IuskqdXzz2RAGDvq6aWamms5QYMVOQDntnhhZAsRaErytGVXTSseElO8
AoxRgqx0X3cpYtjZKicMdAtghMHURZBZVx+SzBiohe16jSiuRbIGVS0AeaRaGxnLFrNHxkLjcNyq
CiRt85I22u8891EC19EAXEEgeR7I6fdp/svuqMOd0TsGbOMSjouP8IbZA3h4kfyyN1DJY9lHqTZa
j2V57lYGK2aNFkVhvzliOKDK9zNNnyn+PJIaBqaKMG9bhe9KsBkARht3bvxKzOQTRghz8KYnIJKN
Qmk5045GBsp70DmPjMq548Vtv2uOrdoNQT6GJg7xHvQS7IHKAO62FPK5sACx6COLE8DtnDWXTTnu
9ZYcDep164CR6lINvtJrMhBOe2iBj+y58ZbU3cmh8HiwS/kuR1hKRK79AVlk4dfpZPs1MjOroARW
VDWOOGlByq5WWEigNacOd79sUG5TTHFuJLDZw90jBY7QOABGSZ8cCH8PqrDPSKeqx0UZblU3hpul
Wdc9gWgsiKDPlrkfVdHtZxDA/Z2hni5XPQcL2k/lwTKLk7YRSPLrBj+n+ePXfKbztLos5XqO7ywq
GHr2COdu4uXlw/dUyv2O22de1hZfdlKvf8w182Wx70G+9PCqGNyZx1IPu8FYwwXgYDgWDcDwTp9P
9bY9FgUAHJHf8dBV0l4p2KZAaTO4IjvDkau6fNl98jQ3INUkxV1KwjXTRHNOUE5swtjbV9Y386Ua
zw7ezoF4Q2xq+dJaH5ep57eYes1ymGGNWoI0ZXOSU2W/Ud6er8LMPmrBEjWFcjNIrnwQqU8a1yKf
0/FNatNRIXj4k1FwEFMvKSfS2223mN6VaWDUrIi5TK+Oep3wEWDuxH2jojx440zxrepQ9OWIW2m6
XVtLlaw5iMjcg4BSuvxQa/cpGwlwwbbDfE9OPCbrUeNT7lMqIntI+2jec1LrZvniRHZP7rYf8hm6
lZBVE+7cEkGFBEcX0iH9MDA06YF6FKlwo6HQk6DpETNVhbyLyygRphazfOtuR7RzcNo2eaVWKYmb
WU4PnZKes5kaB2p3I14d7aud60vKxwlYYn/4x0kA6oUMY9kcv8J8wNuU1QwZXY+tetw/FVk/qEMN
b7ZUrgrzunU6ZD5KJBWrJeN5zmaqwC7w976Oh9J0I3XvLepJ/RRSOj7bdicfmAV76cdXVbXpRNjK
uYU4d8jrvAwUXRyaOjlvtG0CLbeGIAH1XXat4XVpnYZ7+cV4y+KVeScCuLqlL7iBvczsImd3dlSK
acQXkldVJcAWVHrjgrAl3Oxpofg6+LPudtfEGM1wFyddwSIhWTXkZtQhLfgv5rxnvoDY5Wdkbb61
OJ6bM/qjzNmbo400J9r1uFRyekoYRPThlfmyaZ9cIgk/n43Ox287qPCTEG0+xfC9Tc+pQOaYOsUy
mdP92M0ECbl6gzFjTMtRoVZYNHeWk9rswb4InqeanjpF++fK5cUhJ64W/Vch2KkxU7uahvgUNv4S
3R7Yyewy10HSOve8/b41r7aNOeA2rN/K2j8XBl2XOlMISl3XigdDeYYxRNA5aLlvUfOJpPhoGnSd
G0NhXgMwNKwLSiFDDvArGUoZiuZFNKp7VPUn1JeEGLo4YrfNUbxSYRuQp1c5LPtKMw5qvpdBPTcO
8tMXATnx+GRuhMGkWY/ZkD9DVz/P1Ujmr88PGkkvRgD2R93Nv5LqrWdWYKEppnOJUR0wtlwe9RR2
PQJNwUFUFIEzj5TO8iw/aB3I/93YyR53NTsNjZUHi+k4IVm0D229wGhDvq5wen3Gnuyh1q/DMj3n
SS4iUZoPYkiw2YCtTEt9M+6Znhp1JbZxQrwPa3kbaJQmemednKr9dBigjIqOYiP33h4NrnPqqiQ/
6OPu9W2hXKzUpIK03MFV++jvzRATys0cfSM2YFZCRZXoYnOa54Emjbng16C5tIU62R845f67+4DP
xinHU8XLcP8B7EbkJnRjDpZyJyQ0nQ+KUCSAKNbq3rFj4Dcj7S6I1pkWuz1fVwb9uFmhWQ66P+k/
pVMrR/6O0ehlbLnYa9HgMLCio7rvwpsy0uHQL8VnqlWMwWCOzFgAi8hxfwppVwdinuuMM0lcW1DK
7qaNyP9Y6VW+PHTiDi/OnSRyOysLRUFxU9FK7v++zKKu4SKkqXVtQM+Wad4dU3iGbApQUlqpvbnj
v0nF709tEvwT7vKU2cE1vUoQwqdfuUIu39xh2yCLqKjZRuVh6UclpPBUYhlyFC/Pf9f9X6H9yPbb
dj7l9pd4qawfrPS9HxvbLxyqcJh3cH8OfHZXKWPsHuwy/xqS1Al0fS+IW0liV1GYF1Xd3yEW3OZc
16LBHP7JJgVcVrtK0Jrp7rHTXluX/Y1RT7jNUMYrei18dbY0FuJlgJwwGmpxccGqxw75QzqeU3s9
aA14dDn/AM7+XKH++PYkPqxdL6L/xkU8Tts2XAtXp3vRNKm/KplFVWzuDsPQ/dXyfbm55UeHy4wP
mI+aUFetB8HA8JbizWq3eVh0WkK9XXzvemZ6nHp6XA8VZjDlp7YCGMwXjOac9Z8zEjTXlr5cqiJh
llwbINN3nR7RHeHoxrvquuZdCBPsnRXHjTXYo+cOxd/iizIPcn7zlgrth9Idz8H43KbinWkIzy2A
dGbcedrKx5sTSPl7ah93nkjattWF4wQGNoLqqc+ixs7/NKIuLpJRw9M0MELopsoDBXR6L2n6Kqry
vKnGTgMl++0zPG1MOfktvuN8wFkLMhyoY7sf/2sH+ayXxkNjtq/FPOILL7eOviNjIboGt6uvn6um
nzhX0l/q4y+ExnrUNrRmHIOTbYdkLydH5w7ornzHm0KAHExCj+rGpkqdbhzCShnJ3B3Oo0Xji4pv
WhrND0x8ry27y7om/Qm/SKoItkOt63Hu0ERXpRXqitRgwZHKzC1BhJH4xuhSlKC0MKnL6+huNpxy
qwnJ+gn11Ha4zjk0Lgx5zHDee/JP87uq9plmTredK9wgMNzgWHOV9RkrPr9dxN15vWHfyVrQFMs2
qoHg6J3qpaHG+rJK63kU7qG5lzQEY4S+QikFWXsdDOtg/lGoXAADcuMKPYHfSjUA/uaGreQaW3PT
9Iz+a3JL+5aIdKGpRmo2WFX1YFfqtbJfGttIr7Iuh9O4N48wv9Vjm7XXeSLYLsBhwjSc5gB4v5ck
1ETqlYPwk2LLRWvr2Bg1PFWWcMJOZcnfLJ7gRGoBvS6qMrxBsvo7W1CuYmabrZQJaRqtV1tKyj9J
aBcfVfWG9zil6uds0i/0DIJWfzYoClv04eD/Tz2YMSIub2RGlSlvfEhSr9hsGpVvZfotdfYRAe/9
JuzoxGp06evFq4fHpPm7WJ8tlgtpUz4wwxFrafln5aXOuoXlCLVlLtLDnomToimvtb746lL6vVKI
6G5ZTj2c8qi2Qb4vaZd7/FDmQTedtWgu+ieVQhc7DfODjQnivvjbONBQGsaLSju+/zeN3joYuE62
N9nkx7Eag0ntsTCSDzYyVp9KTrzpO12M/0aVG7DCkwgro2X+5zI4P2c93Q/K9LRwdGBShaPe5Arl
UIp7HPLS6k9WY8Yd9iOqkf5s22+vWzyJX9l8VhS0CpeJjbSN2/mjmC/q1gZqRmU3LVPosSrIe64h
5bNpkw9TVIHcCo9mNaWyN43yNOMU4QqQtT0CI/aLVXhKpwMQZIqkqRg6Hvyycfxyyfw9UTlIE4+l
4sO4jKVNbwIWaPkjplNXhzJzjqzXp3VL3zYnj10nD7e2eJAd6aFCKZKKZMqUNK+UJGd4N2hXjs0H
hip4wJBZa81RldK3cVYqGzo2/e+EWf00HoSY3zBzDdmR291hC+t1WkqRuYk32nEF2SztE/o8aTZE
8ySCrSwjy16jFg+Dtl9fMlG+I2ORFNTqjXoLzkQae7ejdJ88bepNR11V64cs1ce467FCujeiJeeL
u9xGij2G/DvQycgywEv646b3JIDJWTe2mACEEw2iMuYqRvqQCN4dCYD2ao3OvaNzKkUXD7etuVG3
f2L2rlSYW6BfCe3InV90wSIeeaqgUfW/5tIxPvzh9LfaLsLJHoJK6WO13+PJel4GxVeJRmw+n5Jm
sdktjBBedct5glB9TyI8l6KjYiSBCky6nSjo9jtmWe1RK39GYi/2dGSYX+aC48lMQ9hW/0wpX4Eq
4XiaNTdUtA9QxMwjUfhfArmIhxJkMLPzF6vYERU0Xl680voI82WBCEWlv1a9ffy9twosKtypKT1V
zq8EwHQieR26LwfzYLnluUWhAOXTr5Lr0j7nuOBMJCT8oxesg71cKc9lA9RuuGTiL9oSr6ST4YSt
9kwSt+Q4szChlHVM3mTjrdNJHuvkipGS8UdyJ740ifKi9uXw0DWOE6Cn52Ot4tqxRjBHc49yhMBa
yqYLazAmx2qatxsFMJDO7agfEdDBbkb4YSDdOfbFHO/zN7ZHwvxM0q+9lv8vEuy4mhnucWswg8EY
osA7TdW8TqvO0BM7evBJi4uVycdd+yzOdvVCxERHwdTMUGrGZ76u9LfU8qOl1OTnKTG2maoc7vC7
PCNzboqbUmbfmTWy2jXsEnxUKjfxFBYM7jW/9l48LhTQMboiHd8znGd6pzj1nCYTIzVZm57la7XO
/8oKE6PhC1qBp7lOUOv9zzRrHDesFW9QUi4m8doM2jmvZedNhXCCakmwicoElwwXhL6vQadtUbGW
Xwp6j10HobnsW5gV6L+X/qNK5jipa2ipzbG2lOMiJgP0rElFtT7XEEXz4knPJuowZZA0r9W7s5vP
w2YZTJvNF7TwNPzGkgwFPzGL7E2hWeGpicOlbnikTHfML6ZKab7rAQ0TT9r6jW7ekWFZf6UuZOlq
nM3KMV/td6yAmTfIFXrG4qrU54Gwd1GzAynsdzdkOEFvnl1qLKX1PN9Nb7PtNLlmYHXLt6RQvBYS
S576SQ7rf/OJRuxbN5RvFo4oVPKY5mcMYWUsgMigzr5nl1B3ys2YZgyppmF56WCDbZ5eV8eJzTY9
MIdBFdkMR21FLTxrFzrvDRHmvT/kXmkU3OefiPDA+0wYCttOlGYi4LV6js0sTPc+ySqwt/XYodZc
RXUjLn/QSB7M7tsYGdrY7K++Y7+tNRDxaSGCy3bqUc3fsS4YGqsDy9EeZFrcWtidNT5VPpZuJIlu
c8z08dWA47ebLC02Ok7fkVro/9T6q83bL9y3vtV7PgrIPWeGuHJWw59bU0ZZon7AlzUiG4e4Om09
XAkvJnew7iZnO2NHQAq8TPmsXRmfoO89LqBdK+O9UZw/fa9d+2waz9XAPEZbPeUlNpP7QBJtS05K
hVc5qX6fa+81lk7nKoNz3pvhVlL/XEi4Zz2NsGASHGvlh5lufmOJx7qqtDecop+07EW4inWaK+JF
MdFEynaadBWGz55DIqbMhePZrSQZmJm7mJmaqqgcRO5gwt/lLluaZ4nxoDhSg/RNoNTO7tNsDTb3
tlIBVMr9BZcVfoclnw1Ff9MTkZ36JR8vTdNdUcbA/uqT1VMStslQmEVguMDYspLFoQdlzqlaXWrq
N9IoH62cCaFlOy6aTecfDPeAbVbNSBh/u1/eTaMLcKqLMW+76du3Lhoa7kq0VriZcVQsdkXkXy9R
VaHCWa1jP3zIjzx/VodrtXTMevq4DEK69ae7ktX16elsHWZzRiTGd3s/SGjU49oz81bEDmNG6XTd
5r/F3T2PAKyy1UiYtJmLPZ61v846M81FBPG5ERoOBs5AhVif8diht6AG97E2Wdn+5KzxQumXJDIh
9AzyurMuU13QlUA1v1XCpUGvMpGe0GNJ6p+JjkR1t1ZkHKQ69d2EmWVBSCjllyLstyrBdmiHsL8R
typj2p1W2uChsaUPTYUrE3TSVM53ZvULpnlXpW3xQLIr59Ru5Y/GQGao9yprxcKaqZd/u2Sz/KUx
Hyz222mw0SaK3lxD2N1BPWmXpSoeHFt/2gbzGb3ES5rs8bCJq80EUNPuNL7H/CxwgY+n4rN12hPV
z7+CSLt3Y8uQsaE6vsHacni/Kjb21v7S7aqfySrOqieBrpIBrOs9+UR80X634LFNX2vHiKEBamnc
PR9VRqyPT8WWO5HhjNGyjs8tfTIu812z/+CpWGgjdyk+14R6cnEPSf4y3Afjml91Sh5L/Ps07CxK
C851SfKqQYukdjcre7jPDC4ae7x1TWj1f1RluLr090bNeO24Vbe8vpZUy/xuIfRqf9ZchlQ4sTd/
apEqzJDcmdd3oWO703dHI4EoI9qTNtB2mp1jx9jrx8iSq9JnS3lq5jVWzTFS143WF2WOPeNeHQ8d
nqLTq6sqYd4P/kKFXIBpmLIhzueNi/MNXlSojvGANxleqWo7xaL7w0mFrSc2nMyuqakJwZUZryk2
lDS29XuhXGcaLjtsBBUDNHZCfH5H4o3Mes2wMngCXtdQRFmXYNyVwMIH0B6AmvXhwiKh+ekPzBmQ
e9nRWg6MWobDFPZMATJBteR0OAjRB/s17S89jaV78MXcciP1A9jVY2HjMeYuflYMT91cPabWlUo/
/Qew9OpwYPoZlr8Vp7Qru+o4G/af+X8cnddu40gWhp+IAHO4FYOybEmWQ98QjsypmPn083GAnd3F
YLqnLZFV5/zRalxUmb4JXRsCvdG2CC0ibbvmI5nhBZGHNuZvkSjBTJPQGtS2WWQSsqk1OMCc+XmW
nWGKTFhqhtPCQJ6T67+5RNL19MR8DEpVnvTISZi8HC/Fp2EvtCi3Iasl/8q6JmqGkvmxvlSpgjI4
9ZOSk3FR7lmPwdCMBpocRxSVJNVsklg8pTEgbfKN+devNXreGrQOVNsszxGay41unDtz9tsy4+3O
/SKjIKtcwQhta1Wjv8LSWXWMbSfIhoHCsG7Xjt25EW+zAeszoKuNmxXojA8KIZxjKHZOamib0Ujm
tajhmPYIyeuQXkiNukGpQr/LxfmT0w+g1+klN+yXUJNObBoetcZPluO3OSIENTowqU4DdA7auDy0
Hg5E2sZgOI6Fwh/zs1ARHWl29Zw5DKs2ShJKPupW8Rw0linlZn0UeXX5DPK94+Wivv2UCaaLcvxL
BPrqipU3JFCNWPWS100wB5QpdN0c+RRNk39ki19djb/rbCFsnydtUaCqawvGgyRo+y+u21MKkRvE
Uvwa6lqJLvl9aaSnIczeF6XaI1dwpxTAQEoxbE6t2Oltc40H+VTHUOw8+tGAscYc2luL9saPkoc5
sLRFlsSBPNuNtygHqa+NQJWR2tL3gQJSLcD1MAUPC5RnKAe2k90jgTbSKd6c4Z+Tv1sxXDBak8wB
/Bup9ZUCuu7MxuZeb10jgsTJxHuWWn4DPanGr+0cewiAz2jQVimZJT338A47FfOpn8voTOdeQYfd
nQuQ5rAVxyJqX3IS9TeyqKh1aL61vi8OLVV5MeVSadtGrGTOPk2Xr0HXOfESWmJtI6Vz0f6Ju1f6
EPW1lOC2ZIUrWZ+1fGoqVJMKzNX8g6ifJ15fdzeafaxmq2jqq9oCQtv1P6rN/ExvdjoUhClSmLjv
ydIeeUH35JLDOIxpUDm/Y0IXbll1DJjKxYos4NigCzOouogPHbksRN8ZcD1CM+PslIwyAGXaKqN1
z5To6//whVDeoRE7NHHjiZStMp/yrToE+ZyQxoECrEfraI/RaQlna4ef8FmSs5mSmT4i0ZsntaMC
KCLZI8KnV03jzh70rdWGD+FIupfxO+sl65kcS2cNUU0vmcW24oiA1lRfOG/fIyqzGPVpqh1H6bnu
2MoMVFhdp7uMRCAllLpX3XFt49w0o7jGEWkiaV2fWTH2alHdGj1G0dBOGxzHu8KWPySaG/RF+c47
Lvywj5Gvi3eyCFw5nwLNUI523D4lmbb40yUpx30UqfeJItxYnrdaUwf0mAXtoqJxSo7InjcNTbQW
Ghv0Uh/4vt/GJvejrpc9iTxoY6pf+oWeCY1nTFO+RddtrU578BeTT18GSmT6kI0enB7G7sjaKCri
lsqs0F5azZc6Dvlq+7p1juzbNeNNGO9tOfm3ODZ1Gqnxwsx8Mpcf20xCz5bEE56eJyULdXp0tWe+
1q2ZytQxDqcFAWiQwWAQPUDuTNpxHWtwSuNUyTTsKkfKpSm8cE4irj+GmPKdkhxQIJOXKM4BR62n
rlAwophPlJkfSzTGlb7CrzUsBcyc02QMy/tRQgAydc51GbHejPotyb7QA3ipNQFbRtnPZlG7LdUp
56LqPTChgCn7giwYpVarHSOb09UwBjpMYN/MQbsWRXVSMZOmyU9WC5I3ocPl1xmZ9NCprqXy9bMw
yrGn6qbf6/W9ksVtqcfLBMVMq+Kmc8IbFUsbZKG4iLwp6oNOLz09mXapU7iNorg5RSIaw9hULwdJ
fCGSGoYXxyzcxRwDodpsF4yNJAcTYIXCAtHg3LlkNuEMetNAgAoAYU2K4PbbTT2ctf6U1rlLTbVH
2sDG0pJjJcWHVueF5Jcc0FC0jJbhY4jkixON25brI1NPtgWJ52ZSuGkSY99C6tbatGeeedZm7dTR
AMiP3gU0p2bchFkq/J4Sb0yewBvJU6QCCVZi2xFTI0btpdZsJAX6LUZJHk/yPokfKYo4l9Ogsw4J
k0gto0jA8BSWf4TwXBbQoHkdI039VoJX+QqO8mR+zRN9H3WKtZ1LY6crX0uIM2UeweLwlh7SktOK
qMqITs5SM46SGr8MebvKSqEoyyF+yRGdUy9LV3lUzV56le3sI2UuGOLqro7du9InJ8VcqqCmuei6
zNggpvA2Q7dE8rKzQ+clyiQvtIAVZiSzxFv40T2cECilUC/6LF7J0sj8FGKfDnnRf8udFITDO4Kj
wIE5UGJpW4V2YE6j25fcT3RJFeQL9AJXE+rfZek+raKhWmroDrzVgDxJvWOXPprpECBF6zxq4o8l
iJ4VqYdZN8JjOM3Vxqy7d6czgwSZYVsYWzAFSk/4R4gM3cSdFoxOP73nvX3ou3B9GEvk5BNzm2I7
+1o2Q0Da4iBND2pfNkP77WBwcdiETDs9Ual0JynpWBTGrXHiw9Dmt/g1HpIjuRL1RAGthMMlwmyF
13VdfUdW6lH97hzkC1iz9mKhuqEcHb+nXaZW+f9M17irFqPfjCGPlHPUHQSTBDH79TSfGTMbhNWI
0eD9rKDsJcmLLPvBM5KFz7rCdFCj2fJDo/N7yaEHWgWa6kh1qgx13ynKltyY1UBBC9Ww0DxnNXcr
XrEwKlzt4WecdVcP84WIUOfQpgMPcK8d+sX6mu3om9JzT5MKFJrceJ1qkoqI/AT9LJMjyr9lgEiZ
fCePz04FoWQbOuAth7ttnfhM4DfC+1Qphqspvaej4Mmy+J0KeVSzZt4yKyNlz5ct7agZ23LW7+Pc
vDDToSkzXeS2bqmIXVEkKxjCYyiVrvZ/xbze+5YSTb5VN56KNcXXNLY9yF+vX7qD0ZnTza6bh0W2
bWYjj0gWnwkhZk9FDR+29GPJ9dL4ob68hAgrLXPy1AkJoKkZX5wfjyHFfFX/m0zbH0KWr6INkjTe
JvHo1uBEFfZAd5ZooZYAJlsGVlvyrd5iEU5rLpkWJtqOfwRKQNi2j7Kqngyj9+wwQp4d85rMDOPO
UwnVrI41QBlzSq2rJ810bqEU7axiO0VUehRFdnByh4p5DE6Mk6FKd4UBeqYZG2CYR22qF1IkW2u8
hx1gv5jWJh5OmtAdxjqYO/moQAPPTfKox4ewvNqc9pFtPI9GFDhl+krtVAGFZe90qT0JwuH6SXnK
mDVaLbagfpvA5jyyoi9DP8d0uBvdb0qlU5KL7aT+ZsVhRsFtUu1Ew5crxoeETEBAO4354JqE8LGm
N2z2JmljiZQACgFPlUviJw7VdKks0OZqL6kmHplafIQFleFwM3KlnjPydyFpoCligoLstL/QiIwJ
KXyN8ps5WljBM48Lc0+H8E9FwVRhUWnUw49p2Z3tH0FO+jJKFIpWRFy70oBLAs5lWzQCrZN8Vlpz
m2EUGq6xZB9IjP7d2E8YRtGBzeYblS7HUVQOhOUqrzdOVAGPoGXVUyvTHcMeVhnVi6zXh7lNdlNj
3E3axZ0UpWasRTgk6NAiZWrXdRa4BamBq5KGslEMdLqiHVN7Csle/bI1DdVzjpgo7qqgU4g8Kgpv
MfSTYqfHqFCwThWv0QhAIavZBX7/Dcz0ZLbGZ9F2qwbe7zr5FsqFT2vVp8TGzYGzo+QALtVsEavk
kVeA+HCn+kjDA1bdcxQKrk4UZZr1HSusl1OZ3eUw3ObqtMddtDOYdVrp00p4mjiYeOCfRqs99CYQ
7whVwauhlK+gjDz4+UvSUB82hLGvsU5EbGaTMQRKawH1fuTx/JWJrboonHJN/A1ws2+1/Mz4/ydC
doAkLoxNvoKyXfjSKtV1IDVFqtu/IV3OmqHdZsSDiDK2tSq9TIwWfSpt5Trh0iFuYlrcQvnQIgxD
jZ3sKTg/RKnOdB4N9PvYdONFzReK4E+EGgHV79SGYQeQEpZdadBuICeqqA9Rkv9r83GhfLS5TxmX
WQE1mI3lb9Rn72GdUxVLD+okPvQQ22LbWlgwOMrb6JKO0CDtLSa0fUPP1ibBdlhEoPfYPVQ8SSt0
Xii7PgGYjau3wpAOST6in+V7Au4tyBQuK9XYjKm0k/ATeGmpbCVK8MBueWtsR6F6dfybQ/NLg0pq
h1VIXcl3Cf2F6ABesvCkW+p7qPctsPj8kWTVaYYAHBNxKLHHYRjmg0fHnlIVT15uwnWDydsduWFS
gLeYUGPnraimAx4/PLosvzmZ6ZtMJgLAQO2mWDjH1PhqrQJetJeCz1jTUJ8ga4kii/cKUBo6ocLC
SIEiE19c7cOBuyf6US3Y4eogOB3G5HMBAm0lRnQ0edFGLnKZphESnFWh/VgmsLohF6Vn3h2lpgRS
oxpM44hliBVtRpNZdAIXeAUWdMXAvKhGWMdUd7CBB6UqGOX2s9HQvTm7IpI2Up7vCI1wq1q6WqPt
pXa6bfLZhz66ZVbxQL9xzyo5INgFmWSJbr0MKrg2oXes0pbt1VVzE1l2VaT5LdvboqYDrW2o2033
ifWNu/JQ6+Gt1uPcV1dKqeK2jqQ7CpjdQm4L0TND7M9Gg0xebK1Q/WhinikQhp0xaz4SwmyjFMax
sQhDrb9xrVzwraFWyetP9qo7YTCV30XrUG20tMmH34K81LQOr0v/0yIv8MbSoapyRa6chjcTZ5dT
Oo82Gc4zZcPTQKUsrmf0sUn4g5bYVfrlw8rCzxZYzaihflCNX/EmC7zeIT4fXUPCpVEwOYynZLZ/
LWALfJoIZ83QOVrla8k03DjTtjGciLa/5rU16QnLU1e1H7X80cfayoTxcvIoR1a1ax31XTUNtOpQ
t1JW+p0xXePReMIgf8gcZDBz6Yoeok0HsYg6ys3s+RH2fjGo0MiYXha9ekwGsrpWJeQjSgwkuA32
nSWEmJrsF5XJB5+69d5AXOQFr6KZ/H+a/nTzd+kUyPSbZ6ep91xWn2pqBXGWM4RWFzspfYQS+6ZA
BFlHO0Y3oUiI1foHDrNbbYHXaLTH2a39iLRHKKVPzmIVmwKdcwdLaFRfdg0HhvyzUBd2CyWwwHKY
pMdgak5OPlIKEHuDXW1LQj3NfPQo0nR79L+lGr4k7BpYi+922p2xtGNRaXkNNLRYQgqiTgrRcCH3
VeTTokUXkaN1JBol1zBba9dEZTTTaxDhcJNiiY105Pn4a3eFlB1KM9WwlWT/ZOlfAnTdGMU20T7h
9o7TOHo2uAfiowO5Nn4f6Xzg4moKZE+a9bSOYbq8aVCKO9byBrAsBAD3ku77mE9xLg4hM28t24C/
huznnGyJVV7qNafZ7tuvRIrdWLPgUtqXhG+WDlnXrM07CcP7PplPhfraLHf8EK4MjSgMZBCS9BKp
/NCG/gN/ueE7twOstFgPi9ZlDIXdyBFkk1UrdFdOqGy0TYxxHdLyXIb5TqC2OZWaPnVtS7lL2nut
qS8VJxuiGK/B/5LnQLfqnO7jZYVHEegVfUC35kfn8EmX/Q13eFDFhRemUuSVUepRLgrle8nLHEQm
hZiE91kcHWR6rq9yX/sjfu4Y5DnsmUTrNnMNO2/c5CUf072isttX8wvWzq+uXMtUwkM6JU+L0lFL
eeDOBakvnmXQHlMfUChMfmTYyH8cUHR0cQr5FE68bzAkhkgNjKXlWbLQzvcbOciK4tXAPAL1B9QT
niX8CW1S4InGo623h7FyboNybZdn3VB3Y68dVXRU0rl3fnKyEgVR9WKkRXaNKKBaREdcoQkEvjmG
5dmGGBVbU2kwFFufgtpKLb0mtXgYmvzeLyDEZthvm/ojzsPNvIpT9boH/xxPJAgcmE8yLyePMp3y
Fw0YuzeHWx8elOrZKNSb0Wm+LVueWCXiMZZ6FQ2lyvdsL0Ff9JdJoHowLpJmkvWof0MzB0UHxM5I
riMc0Yv8kDTDc1OzDi0kXNTkOIjfrgM1TiEyino+pVod6CuHmkcvpY6ufsTPzVKuUZW+UYDX3Fm2
tpB0n5VsbiR2NM2ST0wI9wRTJLmd9afNAK1AdLbJOw0Dbl+D9/ZT5KxC4k8EkAqbmjt2wwVZbuzm
qQliis9ilrwmLoOU2UqRISHmwS/zyludZW0bn2bZlLe6QcF9rSdAZtFt6a1zPhGPM0sfig4pL8Zj
GCov9G1BY12oN9hnJW68+bsX+ntrGKcJhVwa2RDomfHarA3FuSBGA04Ed9+Wa2fX2wjjzfBYmoeo
ftRcFX0o4CVKr7IguVXtOAyd21Etiyh8J2YElPPoPLQu4bRtjjOjRlxpPnaPnSkFiYwchFTwIEKo
ohYnAu3+Gl16czRYmIxBJRoPpr7selYvSkxjum5JNBHizGHtdjaQfRZ2lBTPjy6M/+nF/FyDX0i8
NLFaPOVciFUr7TPy9bVm2MfhAAjN/FSPOZRDaF5VwMwwAltNK4AqUtdGVBtS5+t2HgJioJGZZHsb
qepuwrHCrouLXZl2I8KGPDGv43AtFcweWesAkOYnwcGotVjkcxxGyGH1kcewnJ9jKadwt3xf5pjg
gPVHAyuay4UnytT/mX2BnXlbVPNmymHcuiCFkZ1rBTw8Ks+tJJ1sPdoo2oeI3p2GWSYtPh11TYHo
j0Rhe4msbhsgas6o5as0lae5dYKp8JF2u5VyCkdan4E7c7pjEtP+ETKeWBxt8aa0lWvSLgjpaemg
kGAXmnmgWnlMVyqFMHrjXHhEBg6Cdq1w+adJsuaGNSqCNN6F8gBdlBkQxUbiZ9Dq0Z2tIRA5c24V
PsuDtItZXbNIYWBU7HseF1spJVxnsLnW17gQaQalasGS3oopvXYhjnnURpgbatzpavsN5rls5jUu
B+Z3PYALvTjb0rYHAJZi/VxP3QH7yQF96c5eS9bynke4eQ7tX3RrAOC0TGegcoB3M8MV1dRJj4FN
96BXO7i8Wf5TZlT9YXISnc7L4LD3RztZebP1CaMN+ql0C5SLsghxVO5S0uKq2SrIjJ4nYPYG6cDa
r/2aNqbHBGaI15jfeqlOaf5dhA8r3UFv/CaMTJQd3mXm3iRZ9lFRbtOpeJKX53RuD9kQ/0iS5iI4
dce+e490ccDhqVL+A15jEEsiM5OsAsNSfiUS5DmrnEuWpd6k1w+7md2GS1CSkJZH6r9oFj7v/KnX
at9MPqL2MOHzDLniSpzD2HDi1HCL+cViVCJrTQLFH7bQJIyAA8XddjBUkntL8Lujc6Ost/OdITuY
k+kmhX7sIiiFtj3MqKbtodwnCi8TdFcY/uYE7VK+jlzqR8bTVEQ3S/xNQKdGTpU0ZnpDOWT2crWd
4VkWvmpWuyj8c/qea9YCm+bubQNt+BzTT8vJ/DWdDcwlMiOkWlglUoXf764PH9IsuZFodw0njKj+
ablM8M9NiZuHma3zpvEkZRj5sl3aCiInkD/SHOxlukFJjOVQmBYWm3iUL20iI2Uu/FLm7NJza3xO
J7zSWlwcBqv0YLNOra37Vjl4ssDCllz4EAlyQHPk/IPAuBTTq5ydI65kabUE82aY2V1CIDTqI5sJ
CJY2EEs1+EQU7NLxZT0FE2vjxtLsalJ6tfIfLnhMFNOym8e/oiq3ElTvUPw16oQ+oPamKnvR6mcr
xdH6l8B3qtqEWuVYlbeO1TuVv2xzR9SBG+t3mum3iiM23I0MMC9meE0RmHM7uUpaeWb8GHVwofmJ
mVuFiRVNFAhuIWSx6lrNgpZRE0UW5COt2k2M72Uo2y/EhR9Rb/JPrl0HiXnnvnG7a2vAnyfkg2Iu
mt/ScvhTTdWiDafrPeJPctcGtdhp+TebF63nA54K0Ah0rfBsXfdPHVLjMU72hdSC7YCl7WSNmAfH
Xr7EVXVt+sqkeLR5F0NsepFR2K9DM/8oTTQhM8YlFiaOZyp42Yi22dvGU9Yb4R1HRo8Pg89WlfWP
JV9+U4JmYqnjN5SYxlpcSiCP8VaUKrIOq6z8kpfXtMkzlWcj35eqYu4nADIAleFbxmS+MWe53VnV
jTyh+rnIX2Db5wCKEsFsI2QKx9uCbIWHweE6h18jByCpFZX1DTZdLf/EsJOaXzUjnW4/Ir8unIeK
SHEuWYfDIiANz1WAL0LH2pTyX66+93MZgJYJmYWpdE1nL0xiw7KA1BGj/lw4+AdolRkFLXMkD2Tr
W0TpLAECKijhDmlmpSNs5GOPzGNkvONOtNOdmpLE0TyZ5EuEgJDVdeRpljRpPxt2oKjbGoKAQyin
5R3sKu7QOFUBZl4GpaugOa14alnsG+MXTbG+NppjCzeHB0pRB50rERNqtrgLGgn9UWLwM8O9KAlW
ikiCGP3WRH8uflPkIckitphHXcP5E1IfNMQeZGjmihoqq+W5/Z3KyFszzMydHvOWy4GwmHHRwQmU
2etGG3EcI/OZnN90PKvxo+sZdZJDHf904llqbE+3v6bRT4d7BhqMp+QAZJQ6iAAVQgHskD/bSyhI
DM3JMNDdarnVvYZAQQaAOUbj3ub8LcQB94o3tucUk01PgnN36ZfnePhtlKPzO8wsvMqBN8WV0n1V
vxe1QIKVnEqYvKpNj50gphV7ff9WIkOj7khOB05RIo2agFbbTQ4Uya6+aUhTCOU3AvE2Vv0h8HJK
s1fkJ4exW0+aoAO3N+LBA2xxVy2BAlNtsupW5q1uwDeQjouNDOavRpc8vPS14znKB5EHhMJQLVqh
lfjBY2j3iLRZWtQUTVDtUsq1PjmAGeGIs5AuWaVgarBXQ/mOHE+0Xdqm6nwrqTwMnSNQZ1dhnFdu
pvEvam1v1LcO2WNLxnvAheQsTywSxOTV2slUtrp5ze46bsRGINBhAFnSAwFHeBMW7nw37dO9xC0N
eehgPsZ8BUdOWg4cI7ouA53fQV4we/PRUITCg84KuaA9cApPTVXP4qPJqndzNfCGL84E+AuQFjGP
ptVbpU7Iz//lGu4GxkQRX2OLKuH2ZLXscA1nJRnuw0fHp6xzSakcUjX/O+LV661rZOB0rUj6sja9
3O5txERl/YbMD8zF7i4DCvLC+EQpEMrcEA1T50iSWILLF4NHRgbE2GxVEP1kDBJzGzJFNvqurSGc
0MCwJBK9hsXO5GG4duMjJJhAkKNW1D9l1e9zbAaj8U8kB3Qvu9FId9HSbpYGsQnCUfQwJKBEJJQk
QQn7uT4wumebQMXVrodiwlbrJsanxadWq6lXz5+y4IdabqXQN8QZiLbf9fpj4E6eUp6Z4Q+ZJkoT
JLiQTPBAJcdVCkVqDmitYSpVaFStz4hjIQJxJqKoO1gDkYvw+MuEsCpBXz77tsF6zUlC2iMaP/ZE
COaZKQ1TkQooTV4xe2x0caqXKi5fhLI+19hKjZIhRMnoAymR/8HW8F7L/BEy6aWMiRQaowyC3Y4B
r9T+q5NMAkHm5XlUAQwrbwG/rCF36r7aSOrdIM8LOiJgvEuE74Q1PpQmLElIQmxZ9JpOpBNWnTIT
XuWIFYkEcA1jJAZ6PPVB2q1ZG3OhbZs0wxLFDwpLQJ/2fiwTadtE0bOelJ4YZcebgHziiNpi9Njj
G1mWGD7b7yqvmdulpvaqzEguSS+/hvew1nqojVR+jTIaCZH0v/SsWUfDGu4aauSRyME1TCU1QS5N
GF5Us4gDDDEysL5lRowiWOHeSwGOAJ3Rcw+LRLDfSUmfykFHlG9tNb7YHg6OnQ+oqHZne/JJrdov
EFYcJkghqYnIr/Xw3mNkDNWLVv3gjNtE5z58RYl+kOOMHJR2H4LiaGjDuOp8WweFVbANykbxpikk
gxRWnJ3+/y8NojebBuWos8ApsOSOhv9YrvS/rKKIvDRRCEeyiEk2VL6iMRoCo4FCikISkIzRucmm
wXSfiB+ajXjJytabFHW4ruMZ9MA2jQbZ1TqSM6SGtBLVQfCaVUmgNfGzpWVM5elHZqKzqHWMjpjv
cDD3ms9j3J8LBwTJEpL+LyW9SiRMPJaXTdhBomqp76IMIXm4OSx8T50FdPY81xBGsuAF7EA3rRm3
gEyslLVaE5qZw6ItZnesDIINB+yOS/kWL+H72JGTXag/I4/vK0X1a4pctJ3NPDlKdf2cZq3+ZjVj
4etSdiIdiWlgO/I8pQh88PwTS7hGWs5LjtT50PfYgmScW63XItXiHXa0+ZjpCsAbJ3IVn7uluZOe
+twwlxuUimz6kyIT0oaSVI7td8JvSFgmn26Rit4NDeP+B7V1kZebKLNzWUQ22Y7t1xwezWb6181D
0OThNdb6c2nwXTY5ZKMFW2g7vyh3uk2E2K7KtFOjxZQWa8tTbuivGEavDYudztEwVmRUKueBiaHj
hzLAz1uUABMKbLwkMslvsTx+TEP7pRopUtnOnVXZ1bF6YIxGrgATw8MaFeNRHYx7GWukPn62iCqb
hr89cPGDFLbSL7bj68COPeEV73C8l9wY3NOgxr9F+ilVt1m+Jd0lFEmQyyYXWbRX6pfS+upRGDZ2
tc/lIZjLPT4HLbo3mBpw/HlGnBIvqLptcVYyuAl01HWEEKuCJEK2WXu1lm4cfqDGyK4JlzTOKRIv
HjnYojMD6MnwUzGSxA6B0ZYZr+KQX0Xvdvk+tqD/Xf+qSb+T/rZE/KEIQDLl9w45ZlrqLDc/vOWH
KtaQq5Xb14LdZs6UrcBNYojkUcwimNMxGMKfMmv8omNWmbM0WOf+OAijNkhjY99w25X5fNGITNhU
oxboufGZJjdNYQflfoxQQKo1CoYMeLzPlt1a7TXOmGpngohIKGnm7pDLsi/4ZJfJ2vY5bNoiGx+J
Nd0I4t4pOgqrxgi/q648ZP3wklrGphFnCE1vQLtU2+lrpVKfDQrKnqBTUjbBOTaI+ZqPOfwQVfkx
yJNrScVdhCTV2JB8mHtAibzyWuCWz7XIdbLEXQBCa928DazjcKZk0F6XlrS4rGsOIQZUobwmqXhP
DPK5zHnTcXhbxGI0XxRXepVaPjVUa5Nj41YZGycDqwTspSW4iO0eRGFgaLBQMEd4hREhjBag+xBE
yT6Whqc0Iwdv9uSQ5ULVLwIwS4eW13F42tHFbDm6lNEvM1y1vSci6TWE+VCbelexEMcEUDmm5Vno
KXoJaIF1Twa9Qymdk7FDcPI50a9G2W4XBc6p93L+I8VPI/U50K59KfGoEHfb4ulrOwYq5WPAMVe1
I96OrdEBNhGp2XK3q8bwb9BnN92ST8G1PXi5Y5Hgy16ihjiFke+Wpv6a8QWUrLGGWAOToHwlx5WW
GWnvsM3k9KyxhLMmkR7uFYXwB9G+MuI7UsxHcizUlseqO6z8ezpAQqrAz8PApJCHuBNaYmXwwSw/
8/wLm3nI5BDlx5mQ8F3y9xenGr+Ym6B9kEHgxwUEe6WdCqSktX6MJZU0XR42ZCT5UPtx9GP0oz+v
/dukUs3pg/N/09rRGaX4R5fex5wRBB0j3o/nkJ2FDvXnHnRAz8wrea++FGO7M0PM6czrcwXpiiJD
cDv2oYQ2BLZUzT5W2VMvK3vTCv1Jqk9hWj6v9sksvNYkPFacZaNQ9khoPXsh6kn+LLOZfy8iXVla
XpKB42AZD0TzvSuMQqmEZkKDzpStoFGLbelIWMrb20TCHHdKMzkb4CZgkhaCS4vB7OTjqpKW46+J
FAGTgnZC2K42MRnDTFiPdq0wBuBR2G8JIPScqf+OS3FfRysFwYkbh/2+wX/jSD3qcFqeUN17qmoe
Jsz/JVEAUnpUket2kb3ncOG5ITBRCvnVBe//cCRD59zyDpdkEVrxsTIQB5GMUtn6vmiMrYGemR1T
9OJPQjCYdu0xU5V7yy4wh+eofLJJcp3k/LNeykD/meInve329tRfypKsQ+xJGElH3jhyNeBs0IWp
8142pJs+TEd4tlOLuSJvGxLFVKrl0o7Ju9pTv82l9WQp+lMns9D2BJBOd20hHiEb7N+YJTbp30xD
cFZmAdlQD3wUuwShRNcGE8CowRJpOj+SXpP3BHMp3cD0SkcLSrV+pOO8G78rzdpaGICw4e5N1eGj
zuZdaxITaYmPnhriboGteZ3kncNOUujNMVYq0ji0IBHXdLLf0rk6N5qz0dfvh1xk3T4Y9mvIWDkp
y5O1OmVWTofXwwbfgjUppf+oO6/eOJIsC/+hzUGki8h4ZfkqeoqSyJeERErpvc9fv1927+6IpQYJ
LbAPCwwamNaMotKFufec77Q3hjesU+9rWOyc+Uc6ZdueboUMgTDE2Y+4yz/ZvPwG7gY+PLbqByGg
pKCNDkHcJFOzm8SMhro7mi0CrdZ4gal6C1CpNcIHI8EQ5gxHs0NDAwbT7KN97yCq7dPrNpV7k2Y0
UcQbDCBXBXVKuPoXKV3vmPtDakFofAoHAERuv+sdCzsYliAnRZYfrsz8NuuoGTbpFgsSfS74CEeT
RcD+EQwLXuLC5mguDX+TxI94CD1b7ZMSQhEeFeWHn/Sgd01fXffli1dTyQr59DkeVPB2+uRgUf8K
2NHa7X1bVjfAmzmNdhvZwEQxzYvUnm4yM/7azzc1hfrC+lF3j0ko4dUkiw6BOXVnheWxdVq4cSUa
hRGBLOv1kg6YlPucc0lSBq9Bzs6azY/O5i/BfK0y8cOtt4Cvd2k0ow777PYOwHIUy98RaAAQ8m/n
tAP37L/G0E+K+inPvkd037Anh+gR+yi/CeGTnqjQ79sgW8WEAfEcqdvigSY0YzDvgEsBWKVdg/rI
Cp6IpePAFWzkdyNpdx3QH4GuLEi7nRsxNmHHTvtcsUfH+IjBB3o43scl3CijHkodm54fS9F1MVP0
NaYLlHuZ01Lcfk4c2HrZs1XgK43VF6EgaU5fa/9Hk5vrloOz3+518z0px53RsakW4p5dqkmjCQ73
QckvCLW2dUGbX6MhZttbJJdFfTer9N6QD4NnfDPkLdG3Gxr3F0GHMEb9THL3ElLNBe7Ksgq+5chk
rY4Au9IAJgxY21iylcDazT8tlvkxPbgj2h2gPWy3d5XzcwoNXKfGQWKjy6xHu/gEsBKKn4ES1gfP
SLMWtCNMIuSFxaHnHAp3DfV5vF3a8z1OEF1dLzY3aZobm8ksRLucZvnWI5kJY+C30IJGnw33WRCv
XIWwiAaEUW79gZbChL1OPjQ5q5t3S6LQ3eJbyiskqfTcR5AQomi2blTtwcAcxx9+CaiyA7wRjc06
wJLQufVaIKO7oBkJd8bZIuU6JIGg1De8RIAyOOvhRa51grIQRDlEwX3cXwnnUD/SaDHYgKb7/o5f
SprmabwecQWr+DZK7xCCIz81KpdyzGc/vIl7QHivgopbsKVmO+hPYX8zz7shuYxC/G5r9ayLBcb1
VCDM62r6nla1MWpmuiP0woPNTCN/WqPeOvTXHQj+DSuWN132ZreSIJb7hnfrJoyWZr1+kDkFqTG5
pHs51fGpcvQO/N7Ja6gnua/IAXh50N9rtgeGfdGTauk08o5viv1xz3cV7kgXoEDT3Dj9z9wQqDau
HNY0mFicPezH0Az7i6G+IVKhDZqTYkGvRqyyw8oybtqw3I6tce2d4vZRAvFIrMeAuuaUqQNafZUd
AS6u48ykdXSqaTlmtES965bRx3p8EXZm7NzQam6K8TkL4JwZY3CNTCJfG6DKZFfri3aIT/1UW8co
7GKeD6eUHDke9C527QpBwpS6G4GCpZ+m9nPAL8FbS3keMtTUrXtKQ3CC0HEkcWbtzSH/pDTaYVFF
6zmp85s5aMQdqrq1P9ewN7DcbNy41JsgMSElOp5DS5b6SGNCu0pwia89JAXoV1aGzje6QcGdpS5+
f9hYE+CtR1Hu8Ly2AMCZERpPWcfRDK47CX6MxNk1U7bhROswqL61KO/ovGdfLdOft417gK0Tbf3Q
/klP6FvX5fFVDpWaCT84CvDolz4kRZp3mlMjwHXUDccIwNepBZ+GRLwsr0LDzcihaFLaOhxzbb8P
vrhODwsQLtHur//aKJBjRJGjDF3+FG/A3own+57shuwTunbJzr5BPPMSF2gBzD6eSL+x5SlpHTTR
Rs7341IHc5fIDtXmdwnnlAO+GOEdQ7OUN14Cjatt53ibuzNiZVmY67mdvV0xaSoYueeeKAG/Rs4E
Pc72nk1SGtheDd5G2MI4NWUIBDGZg1VFGgV8MTOGhVK534c6FaeW1tJJF93PHFDmtulEtu7MGPHo
PODyhNaE+0uP+7rkFDFZc7MfJnp5o+7dvVbZrR6nikFdGKVe4G97FyR/V6FIsVA36gUK0Pdlheq2
Tk6yiUucDqWi8mIbx7TrDC6wv6vtsdhmTb+OQgCP4VKbEx5o1bSdrGOQ5nJfg6NLMkOeFN6FqYOc
XCj3lCGT5TVsbqucEDGrwz/JfhT0TDTcAB32jm1N9dsXY8Tew3J2WRhEZLFdu8Nsnoruc+TJ8hIE
o9VFqGZsu8PfSp3MzIFik15F3cGfkb51VXXIgz00OdxAmI22Tt4866gHr8qCK2OwkU4Q1StP8mIL
epG3c3fHjXNPol6NUVQfZl5gCJ0Q9S2PwjOqpzTN3StX/IRvwiRWlE/IzGcUMMZtA3yTLWBAZ6+z
vP2sWIYwB13NmHZmY5uY/ssoSjiYLWfJsByOoZMwlZfFc4TU6qo2/L0519khkMWPYaIij14bYpAf
nZrROEqFyU/6VbGJLWeTw17dcFSlrGakya7N+iNL20MLEcfwYWaEgtZZ2CfhicYezBswONr2P3dT
gZsz6TjXElNz0XWTRhW1m/3O37cGO/bCOVWzC9se1xudeBcVVuazMxgRQoDrG+dkkRVCNQjr9BDi
kcH2NVzhk8bwxJmhOtQpdTAnX8rtEWbDQWHsSLXAIkInfirG+QKskxCTj/XlJqBXuVcW+J1MPbUL
xdtbLIzOXH1yDTIQh6y3d2PVPHo2ZrY4K2+g+9E2KEYB5zh3Lt38sYGOfeglwk0KjLsipbxWgF+s
CjB6gXOVdmLaly4VJLuHFAsHntwEVlESLpirMof+qwEgdZ7ZFckOSMQI4BSa6ZbeGzjUiVCt0TSR
gUZoyStUmb7j118kG5q9CN31sBhho47DXpJFS6gHrdtgLK6tdBHBMCWLsAu3arC6mz5s+htkxS9O
HSeHGTRHkFtXWQ3HJeunCCsVKq+IJctLb2dehgt0WnqVzch4yejWW114L67FjJ6E5nJyDNgqZYTp
ZApaNfAhWrJymR3ST3WXfQbbRmcT23wVtuPWswb89yokvMMYvlhhLGG2J2Kru09lRMqbHUY/nMSJ
dgJvKapWQ62bzgXIllCoIFQVBnuk9hPGlccE86FWw7y2yP1FEijvtUETzV5KFq3+HDW13FhO91ql
Pf3oXhCms0f8mq3sxHTXAulYnuHfB1UWbUdSP9g7aT7frDM2IjVeSWygXGDhJQRWEaGsR5DSTAIg
rA+RbbK9r1bXYhcCMn7wJd5YSn0X8dEAynVJIX1ddzRwdA7k0GmtRyeUuDL0MF64Ynw1IxtiXJRL
1Nz548whLKVQC9WIZ5UH9c6Yr8yM49pQItWD0oQLm9wfu9PY8EvopH8x7fOuOpXh+M1rVIppnONJ
bSNfzRZz6FwMr0MXFFf0mour2Pw5BqN39M1R7spZ3ZpjkhyVBGVrdPGlUVfUgUx7MwEPv4hmWL49
DTh2xri4u2k4QIM8TRS9LivECD7qEL8RDyGl74Nuk1VdYnAvAfVcON8xL3kXyzte+cNrYpgvRmEe
7QC8sNfI8jDTo07QCgWJ+4D0w03gk4cKM5A0pntEZc6drp6nwNpTx3Mwf8J8C0bObF1oyovYqjc4
sQaoj7W/qRbzejCyNHXZzrRbCexOHHlmYqNFnq496uxtVVz7ZYVqncVlo2ifWzZnlzDriLmCxxwN
yIKhnjkcBOr+GErYFxmiNRXPehukGja8Y+AoBxxjJ0lBTsLYrKJkuAhlcVxe8uvZBdtlUNhCldbg
/ruvDDvYGyjaVAncv0iYfFPjEjXok6dKSsupXs1BmV5RiuxXtr6JtJueKtOnITlVFYYF0j1qASvB
+CJH55jlhYfdSrEWBO0OTDNHAaPb6GkgfrUnNFmI2sMg0kHZVBbH8AJtk1aiPaQarWD73JbKuXIK
cmoaFGu+Kq8rz4pxK7MxY30q1jSgMurxQbBJjdI4Zn705Jo9Tt+UmTMyFrtYYcHHo5VTj+1z2LY/
U1exg84dgMB5sxcTOwsDB9IG5HpigSNrdHPMAlTaZtBEG81538nDcCts+aMM1Je4tojq4zDMnO/t
fIHqLc0I061oz+IifUprbzjNrXePAM/FvgZvVHoaxLrLt9T1Eh8iCkBd8e9b2peTR2K0g5PR8V15
USUjuApoHPhUcMt7XsP5L6xeKSjdEWoPQGkM3H2XYV1LjNKBuaBKaoo4XEMIpC8T7K3FU1NnSCTD
ZLjtu7LdhYn1qSkT9yonUgHEDUJYeNmCkhA9xlt0+Vegre1HP6DzOrgAkLvG+Q6TyjwUDe7ycQ70
1bzIsAcOD25v7dPSt08uKp2YMS5LlCcrh/89cS1Tu59YN5ElZ5+BEmbbCuYvjrTgRlSQH+dk5tGU
8HSt5rvQxtcg7tnWQACURVWjh6AOWVfjtrLxb8QtokjqFkCmOw9IfgRVmDNz07vtPV2Hg0kgFhYm
fQxjAPx2BO2L4z7oWY6O6yqTA3zl0djWnrvA2+xLgSaETmt7ATWGk7QyD9xCxGctbXIVRUAiMxmu
5ejjeE14e4D9YgB0bkzqJxdRGiULfjbbmulNXZXOY+3BZCsArEaWEW8mtj9fE/EcuuP4ROneIFVg
LQrkZ3XaV8c2Ry3hWNZnTAEPFfvKmzmJji5nh2vA+Nd0fvotW7VH1PIkuVnosIqGX1ROajtL1ACA
uYHmSdXwaUl6AM1VbxeXs4udYgK/ulJCmpxFUxtVtEE91p/tZ5iq38bpS9+O8qqNVbtm715W1ms+
ZuJqQsRgurQvXRFcQY9oTi5ELlNWyK0LCfSDg0E0RlfKo/nopvpkCuPJH1HtcciklmguhgT9OHXZ
UiIcoCtOyT1lHgqborpU0oeLCC8O2Lo+loE49AbnFnTI3cZKWYmGxD6NY5vc0GldVYb/VEJWR4+z
mSUsvQE61UWvDXTOEWo5OGyawOb1RCrerZp7FO5R8DQMfnappzuSCQN0JEswiqLSlHEgjxNtrZ26
xTlrhP0h8tK1AxILndclZgE4Pmb/hAH+MEWpvW386TUXhrtT0akn5Sp3aOS0nn3RuZK2et79JF4F
T0tElalH55tLJDtRh/KXxwccwqouM5ireCf9YZXY9fPgORwwCh/QWfBsedMja+eu4TC+lxNz19CB
RLNbwt+sPEJ83sIvtXoMrkNTGlc1XcN8TEYY1/KQ1hMzFqJe4c0P0iz0TTZaa3CJigV8AsTbUswH
WELkE7uWIK8RMcG1QuCbHrLOW7QR0VPYBfaNQuBUGiHAttqc9njXIJTYw+eyxZQZOcBl8kXn6Jnj
wYsB7+ZeNuzpSby2goI+AhEw1bEp1wnmHjNs7ukAAk0CFLkfeNB48LNGtZfK77Z2xM8lfODK6axu
N3dujNpXI6GJy2lvZL6JrdOmYeKy5+NVJnxN2Lu8i7el9YDaHQUJGtiLpEq+IxSnQ29oIuYyfVO7
yQPB9NbKZpJZhzIluqAWIANHCICWqrudp91Xy60pY4Y5/PZKX5KZqcivS9bVaM3rURL3QDXzFNht
+RShyUt0VXMISAtEAPrWMgy88IfRwOTQtuBgZjKZxhpFIZXYdcT3fJHlC7kqCX+ScgS7JEakNCuY
vSNu3GFodgrdXWU71+XYfBaBQbpPGd5JB21iEjg0nNHstmocvniQ9ls4sENAP4VDELkWZjNitwqH
LVpp7L15fdl06Fcs2RzMWf6sIbitgxlXO4WddaD7nixLjirj2F2MurI2nGeQccanYWph74TFNVBI
H8jCLplcTC54NnG6v5DdpWEZFifeE3v7H4LMAjJ++mATmvemoS5L7IlY59Y1BqO1mlt0MdHRqbth
OzBL7gvkZQ2U9nUwIaSEN9Ou0SGPq3TW+/8o0tgCquPMazgH0brRbCpKBcTaBVMu0d/iSG0Vaukk
esqN+9JHmFJEDQGE1ifty2H/fxLfehW91EVT/Gz/P+S3Ou8GuH7+kf+Y8VaT4/13HOxfma/L/+fv
DFfD1f/yhOsKJUkGN0mI4o/+DnE1lP0v29FMkKSEIB70FCnQ/5Xialr/MulKOsJ0heOa8t8hruJf
kvRWIlelqYli0o7y/iTF9W1KtutKaUlXkjHrOY7zd1rsr4HTseVDR/drl7pa6381kiBgxSVkavdL
qu3t35mwv4bFvs2zdl2llOspmx8upG1peZY73Zfm0KUzyx/dTkAeQ+oNTxVShG5jGPX8/P5ghN+y
CZ6CIl9u/jIYRnIpUCcIrkx6Z4OROdwEMKoAAkAMugtK97rMxG60kfZX9Gdbg7TFcR6f3h/190v0
XOkJqmO2tl3LXv78l+juPi9nj74uukll1wdgKbREUyQ/D2FI6+L9sd5GSv99hZK6DlEejmlqtQTz
/jKWVfVN43SIHkYL6gnzPdWySYW3xmzSKCqm/u/vmoTlf876/cdr08I2pc0LCVDwbLyCGtdoK4DB
OiAaKXTVyKJhGaG3SaIpff3zq1NCSMuxbOk6jvV2tIDGV9hQg1+5CZ54Ej10/U3jirwvQYCNELvU
B28nn+BvL4zi+GJqPinl6LPbmfdKe50VOwsb/ruPOsBbdpfFjJ4OcMAEsILl0TYh8zql+8HY/3Rr
leNaGnqEZDO6RG//8ijbuRkpfwBDn3KIGhd9bA8P5RgFR3vuutX7N3b5u95+GJqEgmXOYWqRyj1L
l2/rHC1mbNoYPonIOoFJJ/6z0Ir2ylB1CDFaD57BVg5pxHz3P6nW//D9v73DHtoGCQqaicvlfbV4
tm+v0vMHJy9TfF5u3KOAKhAfuV5JE6mYYI/r6DmngCps/WS53cv7Q5vL0/v3Vf/32B4EHX4GB8bl
t/1yh7uoJO9OM3YfpTFZXGNVjmsjoUhjj8aE+8lz4Nx0FECgBbyMKhGf6tloLoxEzDfv/xZrmXp+
/S1aMPkJT2jHlorHfvamscOJ7KJWyboNexCPw41yAYNaMZ+Tu0DDSc17qBPLX1Eh29sczsegPtSG
eGiw99D7IzkCrLJii1+c+lFYAAOKz+HofO3xerhTQe0jwD5elEjU3v/pv91GLZjBJZxmx7aElO4y
6/5yG6eZPA0OZNlaxKO8rCXy6okOL9yZVhxdUDV4VjNAd7OFcKYp5QuG8X4jK0QF7/+St18Ms6tw
tWkz8fECq+U2vv0hOZEaQbKEO+jI7ov14Khg3KZ1XDjbeXAhXv/hcETN2KwmJjIEzXBnr+5ilO7F
zAZw9DNOeYFVeU8zDYZmF9flZGz/cLTl4rxlCTEtNgTu2dplNuzUS5vYGQ14YdUuzUCNGHXn6zx5
fH+ot7MBQ7y9MLnc518e6KzaZC5SbFOUfepLyuoxIUl43aaIrjSiINIoGkpG7w9q/fb0GFXBDGGN
dC3LFmdPryioxrm2C1GFNMoQ5V86T9dJFt5LJ/kWV9NnNSc/W/zrjeGt+YLWZew0K5T+KGAn2lG+
fs0HtGg2R2UXvm8WfKeyMpBThGJFLLGDY/7NGMajaK2793/78qTffLxvf7p1ti6FvTlnSJApbHh4
uUB1dieaT+COXP8wKjQo7w93Pmcuz4f6GxtHeHBaOGcfnDOTMtq3PB/bwE1PiJ3aIMKMjoGiOzvR
hZFET2QTMCWQ0sYfrfh/vxy/DO6Jty8Hb6YZxiIe1nloWhvFAXDrOAgcirztDu9f5+8zy3KhNi5f
m10wn/XZshRYHUlhwIawhQKOptjVZLeTZU9fw8HOTpXluD9p8bo/eRunWyt3Y7S+Y1JlLNeN+eOD
H7Nc2G8PWWlbuKbg9Vp23r9+FW7gkPKQlgPvXpEfwxLteVK6AkFTYDHPZboiT6YpvpY90V+egUQy
CaP+gzlnueKzH6FMYQkiMixzmeve/oiO4/DUNe2wlrIHHSTU9FxBVPvTlZE3TLMiMqszhnDPt5Eg
xvIcDDDDFCgkeUDov6ZoF0rx2pYW0a153K5kdNsH7WVIgarpkWF+cL+Xj+bsUjkCWY7nSSSe+nxr
aXg+Ku64GtaIPGgIYtzG3abR6pJhtjjRTTjnkGG+008pLk3bORaq/K4MrGzYcYM/W1ociDpsOj12
1Fpb5OCcvfWGchCSo9Vb8+nNV23Z+d8GHC73pHmNH2wFziYThvKE5YActhzNTmA5Fv76ngW6pBdj
xR4My9Z8KmYAdzRB5vCoJf/S80nHeP9O/zYgZzyLawMVygmMvdTbAYWf1LEpChiNQUJxPtcRXNgw
ojVFhYTCPOiA9wc8e4k5TS7nMKUsKbVW1vleB/o/aP+BPrL2dHrl44qmNaKi2z8bhTvHKdnGruh4
1OjPJ+XIUlGjzA58VmJSGUuC4VtIEfyPpkMOXJ5wBP/hhCddU6mzm2eOdlBWuPBXeUnpasWpGnaH
ql3zh0kscffBnXu7Mv81musRCKBpPUvWybPPHygnlcuY03LVxs3dFAcmZWQoxqF2m4ObJ2ot8qD5
YNC3C/MyKHMNu1PLcpfBz7fopLO1YWdwflUCLn3M/YZnHzeXDRzqD1a234dyOQOYbODYhDi2OvvM
5GgQQm9yfHUwpwC8yug67sa2otDZuj4y3vdfkX8ezkGJxnGS3302HN3Pyq08jj26zdLHKKIXvcNJ
aw2PUek6yQcXd/7wWKn5tm2oIpKuKWWat99Z35ruFKkC12Bc22v0zeVnTrPZfeM7FiKqHOE0J4vH
9y/x7cdNE+tsUOvtoOUQihKHCpY9mIckrwPuKIhIh30NN8WjPbt5f7zzW8p4rrSpGDnUnzxe1Lfj
4Yyi6MDmZAXNc9jGeefvmpIeRO+1w+5/MZRnYazk5Eji7dmCXMxVozIPahyycwU0AEl75nndrRcW
9fZ/M5R2TA6oAjbE2V3snXH5GCNSZSzAdZEireyY+MOMM2O0sg+2Pf/wyFj3hM3LwurHkvP2FoJT
CEujwISeRSE5mIXjjoDMMJ66g+N8Q6msP3gx387Hf70jrrKFXHZYSxHubD9ZF2lQZaVjo20Lneq2
rQzSVZRX0R7449vICZflTXHmp7h5dhsFzcS0LjgLuhjAauR7Wt4WrTt9A/oZnP58LNN2PXZKHEu9
84vya5UFYwfJR5aRdxXm4bfMVN3GJab7g/XzH75rj+0Bp09Kph6GtrfPC6NeMoIM4hPjNsLjAapp
xEXwnOPKeS4zM9EXltd6H9xLc/lr/70/+uupaUtTW5NMJ4Lp8u2wOEZ8RdgIjTZslZetto3nKpLi
rmSC3doeAqVJ1lDPARCv866MryKm030yA2EC4InJ//37/Q9vLT9HmXyQfPdUrd7+nCrwxNzAh1rl
McrwwShwJIK+RdA0Wd9tb5KX74/3DxMNU6iESmqyRLEnfzse3yBrSCGwd40cWNdCgO5bDVXkw172
4/ijM9dvw7EocRpxbcV6QPv87G53Gca5ru3dFVni2Zeo0u3lUJfDq1o6Tu9f2fK5/fJgmWBczQmY
Ag/7e77G86EAHBSyAuEkSec9xl5XA4KMjD7pvrQoD/zLJO0W28oA3ngEk5WSMPD+Lzi72N9+wdmm
xu3R79cFXUla2pT9kQSR6SSDMN83AGE/eJF/HwzBBZOPsJlXaYWcfT5s7qfUKSjKFxHlpU07lLAs
VDkML7Xqph/vX9nbqY7F1xFKW5h66Z+wb9NnV1a22VANFmW0yhpDos8GHzN1hYo9+WASf/sQl4HM
ZUoQlOJdTgznk7gx56UbtjjnwnB4NGT+NQyc50blRBnj2iSzD+de7qkP9rxvp6L/HtWmNeTZ1InO
KzeBS6AO6DcfHxkBmWgza9A8zaSQ2utJjncFs1O0jjwDg837N3a5cf9+af8emQqqYJvI12ifb26a
0K6CFLPK6i89Q2NhR7NR5O8MjpLrxmxwWqaGvHFkpjFRusUHL9E/Xbikv4NZxtVMXvbb2YCA7MJJ
55QQjHYqgEKmRfLk1hL51Dhq8gFUMhYtspjJeXj/un8fmIaOxaTPbKMtZ+nv/Xpag9CP7gs5KCUK
mksUHkYMroUBQP5xHKdBbpTXoOaPilbLT+8P/XbGXW75MrTkXtM+E5Sx3w6N/bjwvEhDObHT8c6d
4ERuC9Fg+4naKboOalt8MOf+/vVYnHSo0Cmbow7NybcjJj2QWk+P4boc3dlfz5MpE+RwEBM/mID+
mk7fvk6ccDhOcGvpEPy2Vy6zTtvRHFPtrKrEPvCR1eGOwAbi3qY5tjGEtHn/JHD7B6vYHiXmwbzU
BNWEVgB/ti3NbLgJZkDIq8yqPXSvHg6HA5RVG2hNOs+v81Ai/EL7boFY8IfQv7Q6WYAwymLyouyi
s9GsIuWoMWd59geP7u2ctzw6tjasXdRY2J+4518LmMI2qp0yW49akyHmmV2Kx5Td7HPg2/kHU9Hv
7wkJ9Q6HYCYjiuLm8mN+KedOkHAKYdSoGJ2+lBdDabgGQmlUjhczQrQvRuLDHX7/3fz9Al3q8Cxg
NpMB1YyzLWUaI7CxoYStTdUAfs+zqfhUxmUDc81otn8+FgU59gAWl8cC/fb6QLMQvofCfK0LNQCv
VSng32LEh5IMfvr0/mC/fwJsAfjqLNtiBaH2/3YweoCVTmJQKYiisnsls/CbqDCwvz8KR+t/GsiT
2ll25K7HzvLtQEMTeMbQAHiaRYzjHuuOHx6VymYT122UYbMbrGmbGTOI0hrd1rjvVJ987TJUKNfU
7++yIGmf47g2bHy//HMTln38LSphlGJ0XizooQMVB3tJ4xtrq3Kbp9QswBU2ou+cG7zbcX9KbEVn
zOZozHfmqbZ/FFYT4AdvPTCAdjzY0zGmUZhvZbhg23q70u6ncmpP8wzxYZc1uDkOYUJ4zFKVrRDf
ReNMAMxs5LAT7FIThY5bpYr3U1JCymzUSDhSUAqMDlxz+TLlgH0JtQHXZiEO3HYJbV704zbaVGFk
NShO5JXdtknaasklaiq0grKEuZLCxEvXod0jDWyyMRfkM0dBdjk5gZXv5kZm1W5BfSNJL+qeGpQq
3U8T0RPDCwK0gcTHNEn9Y4HRt98uhep5ga3X82XWz0Di7FFzjAc9UxcwS0yv2GeNlAgwIwfcTZ9S
TNkwdeglBqpCm9YQpNydupbMa+AGzJ8Hwem4PI2uuZSMmL1RCARzAB5PhALGYqnS5hLcFMEequrt
jMIzWBti/YrhazdozNm42qpqQ6yPGdBtkKFRP6WGo3+yaZPh02RSZruOiHbLH3SFZNl3h31uGgIR
dRNUtAjQCDmHHMkREmLLD9D9Q08G1e0kuCvygH0RMrVZA9nx+5inhQgdR3OdtuHnORjzJQ8Eveyn
vvWsat22EURdI4/H9qBwlMs1zHIv+OYK7LNQ9SEhqJi5GquOVxPsWYLtEG1pdFdtYcAkKg3Jc+od
nM5OApdkNTbYaLglgSRrxZrTTxNcagRyIX0vtKtVOjyauuX3BtqKplPj4m3d1/nYPBjmHGNy8Y0+
X3XKg+9K+7lHvFsMwSSuOVBk4HE9a/JA6wr7cagaC+uFZ+XVEUgHZryxsrIKsdRkpjsDrquHAjAc
rugQJ5+g4MHZ6ZoGnw+yrusRQwpY1AwXyQqtV/gobb/F9IhdVxCHYriQMdp5mh5iliPyV6ksfZmp
o+R7+rROvzenMMc/X1OhvNCykdBFZY+jmkkUGE+H7SewnKi84ftDfa2qOnwo6UO3h0AAyN9E8YQh
HMNxWl1yScSrtmOwuOwqW6T7log2eYgr7ssW5ESc7rI+JY6+4A2EHkg6abqCH519VVVENFM7WKJE
1adM82dX5zXWeJUVHr4Je4JTXNvsae6KllUGfacGS6ecSGPaIisiasfdVOcx6ha7ioyrrDXLRyoZ
8YtYchBDWPEbsgvdYTW6kFrIWXfkA3aN7odTzWG+mQgKuIv80QcLPhcVQWWhImJOD6WALdt4CUKI
HlqQ7wz9VcjRSdIJmKP7SozzBlcnPlzTlSXGQmzFoOi9HtTfTGwTlk8EuCRFFvq7IzvVXMKcB1ya
x/0yYzD5PoohjDWCZ6uDKus7DZEfpZrCy7wx+/bV6Uyy5zVGnJ4kObd+ldRcy42HB4Z7BXiXsqs5
Egmfuj1+7CEiGwJoOY3HiwqgabyQ9FCHh/XgVLuJs7y4b4B5E3MXhLpe0w1nyktMuJtb/kbaV+ZQ
lY81eEO9ibJKhhtDuP1TJgsbPbeFvrOvq2skkMbTnFmpsSW1eH4JvKnLL6oiV3jfIe+h26Q1L/fG
8lk4eQ162OqzBCuy0niA6P3QNVVZV8K2dLufVuKO3a0lBtyPTi5z9PpK4gRIzBbD/rzE6uRlj+5Z
jzqZ73gNi+rOneOWSPKC7zLZcExHIu7lcwzAN14yGDjEuv13O0dBz04rEC8zFpRb5DJeTFaUnKp7
4DKugwTbSvEQm6GtjhV4IX1EzIjJfanY8C1Ok4JajG2u2fRjCYkNq8f0pdXt0O3qER/l2itH8iFz
p3LUZUAv6ttUpiHwBmDEpBmODXzfuspeiOW2SHOsPALTU7u1bgNWs+FQuAa9W7JgGpj60hBHO+4D
dPe2xw3tTdu8nQ2vlCs7Ks3+MIYkr+9V6aRXfa6DGel/Hxys2QpFhW/HRxAtiQgimoK0t3Vby8ZZ
i2QencOY1WDOu6iq9n48mQShz1GPXyHyEGKHpj2qU4avf9rNEIohozrdkWYfW1sIhiI+2UjbLeLo
amhfVWBDTyos1UdfzLLS1k04NP1DY5fFj4JYQdQsedvcTr0sPQZQ2fVole0nVTVz9xO71UyXTPf2
59H35myV8mMIJLFaXA+A990CNHnSgXByi6gOru0GjuONB59hJodUCtKjtB4RZxvKgLXb+HbQHN2g
AxJf+iZslCYz5XCdZZPCroqfuCGRJs0F5v2CTJlqUG6ykUjwzOtoCGK43fn0n9Sdx5LkzHlFX0XB
PSh4EyFqUSiUr2pvN4ienh54m/BPr4MRRfbUdEyFqJUY3DBI/tkFJDI/d88VOE/iNhyga5JsO0NG
BvUPpJMe19DaRumKCh9pRhMpGSDFLnoQXAC3kd4ZN2Up1WrmNkDHRmPVZS026GMWaAqOXEOllHum
fCzpNKkCN0URyHm9k4qoBXUjasFb9alALtK+1YNrlBycN3gaFmDxsCdH0a47bRxv06RPlJta951g
W5IE+bfROJodRNwwf7bkruwpeQUZTimT3Ee3KGqKU1xq8m0YWe1HoBVyBzAqhif6yH81pMu0ZiL8
VS9ztfuBpi0NnuWYA3eTFBwcG6ZVxmVfiElfMGQCy3TK8eyj0B3AxUqslM3eW5E6oxGL3Pao7opq
JwHisNYyCHdI2VWrG6d8VGRsDQgy4eK3MS52et7IT8wUQ74eyDRQg1DrKZ4co8AgRJL9TC12fQSH
RRC1yGoNfI3R6WQlm8KW4I/WLcx5RpRb3Agy6AsD+o9TzVgKGjzTmZz7TMuww/YkrDbDFDLkOmC8
v0KZUKcG5Dmna3D8xquHkwmtxPgB6xgAMAqyJdyFwtX08FpIeFDRj8JQShsWTG+jEY8h9jaAYUql
4MNUIyafDXMXp+HDYOrbAgc/qkjBWhTyJsAqF3KhvIpUe4aucylXnCiOAKIXQrj2IBJ6JZJXXZb4
Mg1g7lTyNghhcZjFJ2uVKsa+7ZUnQmudCQr9KZOZjI/L4bpSdLwYdXljivyErv/DSp3e82Oq9HU+
3vaFiSjB6l4HPy5XXVwoGA3oazQ6HF8B4jIBYlL4uE/K9mnAvAvlREecwESXb3C12zNqrdoNFS7e
iXKUp+qmx0NhwrhPNUrDFUV969ByB1+EdCLJH50BllUSJkf6cw9orK9zkt11q/lvVRfc4/YoiFKN
J0MekUpL5tbK4w/kI7fYhl2VQfbWxtE6y2CnOp3+vc+HlzFva69hZGpBvrzrGI5VTQDH4/Sdev5a
r6No1Sj1LATGiMbMsZ3j4nTNIdoavXibJPkbW6RBQhTF3pRHCK5C7kyr6Nq96LO7QOTtkoTiQ4+K
3Zy2rR0/hD8gzZIeB7Z0FEqvDRJXXShex6gcN2TxI6jtR6t0jnTm+J8xFOIFDn5rjdLtRFrBVwTU
Fhpk0V38QPWDD4RiwQJJLHSH7C3thg3a1VWn4l+TD68Vo6mcrEfJqraEqonLwTkuTInGWGK3iLxi
6T6ekv6pGW2m6EbQ3bR4IhT6QP5MrhG0hpJ+CmL1PbWaqz4LgKqEkN58VVs12Men+LYhWHzEJnej
42GMWTpwBgUVSvoTezpb6GixstCMXH4Y0zwIZ0IZOZUeKgpStFHRmHHITBQlUpOQYES7wTYLxzUz
qXwrjRlGXhFgKKKuNrYuXSc1w01alDdeaPFf9twBlGwbpInhsKWdyryiijxLHPyiWZexWLbgD9h4
J5GnR/bTJi0ACsnOupQGsYiBhfXoJbUou8n7qV8IHZZsaCMUMw9DZe2yUoIbB7vEUq9EDvEKuyV7
ySY+Zfkc20nfa3t6VXAGkxT7mywHP2jgunqcHotyuhdSfkMlG9BEuqwAKdUEnbqC2DFLbvpE/jFM
9mFk6mcZazRgiT3ggoYxg68wzoXa7NMi3NTcUoTEq6pS742iPvR24dmV9A1Z2VHLGXua/GinVAqg
Oz4Pm0MUqaw8U8cB1WYzajHx5CldTTLQC5QxWKpyMzQx1DLFwHco859rud9qA+Z7auI1VvHQCXyM
fdgpxFvoheL8qVKq27QD3OTXUJSsARw/thmK5dG0OJIpb0pVOWaGeSc3kMmkGl9DopVEe0lj5yim
atM1NQTjZNP3yl7LYLDU3eSqMmTIAAwGLF0HeXqgd0uISF4nhpMTp/sRY5K8lHLyggwc0+zwhK2R
FY0451h4AWbhyuztrer0V5UlVhYqezJXt4BYOhSIlVrERf5QYSyl8wXW/V2u5o9MaFxZhf8UqnCr
0PMgnYXaK/aEnqhsZP9NK+YkK4WvU+x0OT30MqIT2V61DeJaPwA9lfdLtctv4iCVGA7Ud45Sb4IR
X2cRb+222LezRKiuiUvolOWc09AurPEjrc1rtQOgaEx9Q6BmfCN+vSZgBSiUmdexBO63ycxTrTjI
0UQNNju4tUPaIU11YnK3uxGYKIFK60TjDvhaehGtOk8YUoZ+MD3EfU+8q+sHuRhfiyTAk7id4YjS
vm+CVTOmijs0OWMbDpyPTES3XUMRlfryYYD9FyBGQEimUWAJSq6FPF5EsirhTQNrzcq3ks4JloPA
XwwadQhdFkeMLZwFxgzVLIV9aDL4fU6EojHFHhUxkRypiERFfcCDvACan2nNUyml2BKARHCSOYim
9oL1eF99G9mD7OThbtSr+2CypoeEqdpjDDepy6OXNIhuh3QCqGtiTIVr03DCIjDfdDnM8Hxqk11b
5MVT6VjjQWmNddvxjlKpYYxp2eo0njeQYSvjpconYaxTzGDsZ3wZo+CKhE/Hz0bH9pl9qILHHAJR
dY+MyPvkbaDJh/RHGA3q8G4U5Lq3NBbj+D1vpRoAf6tU2r7PIt95se2iOdSVCdFUsh1fw949CF4C
pbNUaNBlQ3DQCKwSQ5lpFrITJH5vMYYx6nVITac8dJLqJ6cMVHV4rSAai0GptuB7+shEV6fHuQ3m
SPKrF1POs2PBli03jeZPGA2oOVzRouFBnRx9HDOPXhnxYBaWhrGM9L6ElK2UGBiQywB50LPQInjX
OilbU2svHiDNg8VUcH7ql7oGmd+L22KQvll2I2AEarWPrt+v4QenPcY11zU27qRpWTo95FPGYZOA
Pc9yF/W4tNUKSd/NWKf4BWVEVjwZQyDJawlLk1dbb/QNjw8t2dR29ks5dpy5SBjj1dRwIGCUXd/M
UjyEtCG+rIhNcz5hmze50DUlOdW8tGSlZdmwVxUHom5oT3bpoq40tiATa/S+8jO1ifyxyWyxxr3I
vrcpXm4Jcay3zhnUK/4BYlOmgfoWN01wsvx4uiO8JCOIGGNhBrBFxQ7L63HoqmwDhknbxDpy8bCs
60NUZOKtVVIf+Ebf6VDVnDyCHqBqyZtadJBh8onofkk1uA7JLKVwXEY+6TB/PKFZ+4JcEJvvWAUc
zq51lth+YK6ARg4jmqbLlOdQMfND1WKNWmehDMxFw7g8MtL7ioj+VehlMT+mNI22oDCRqsqKVCIr
ZGawy8A9W30XviQZGc9UUzkcaguZKeMk0Q+y6BYXZ7O+gbyl3wA1sUguOqfaFnmHZzFYGzywKGw4
27YWxSnMNe1R6NWzPMlYSFQiTL51NpJMpcJfxTc79UDoHD2grq/6Y9rZI4zDWsfXl/Lr/MgwekxE
hpGPHpcoEJH1HeMUjSTHi4LLXuaHeFNIdhgfh8RP640iUmTRXBrHvi/COx8T0Vvf1oYfZauCW6bB
KXsqH/NapYqxLJNIeWjM5n20bEKdWWeY7urEKhZ1NZxSIHIVoWtpdxsrkK6ZIHtkuhr1bpdfkyDc
pqRNKI85uEDCJCMkOR9Gcp8+CdN5R8SvgiTGkZcoaAjDQ5QoJ7UNAH7MvCaoX2Qd73ozPdA/ukNq
PwFKgTUqbO0gopG7IHiSQ2G4PTv3LgFA1cFlDuTOU5rSyyPav5S49i1Y7SjoNxVzdSsulWLRgYOt
DTprxijdmlb26JcmX4GdXReVAcshj72qrJWFmmqM4Oc9PqajQtlS1coTOEXOWIBteycbt2MsX+sw
n+Q02yRt80MS+kmXio1ZJ09UhUjd4npv1MYy7XHy6UCu3YHQkKCfBzZllYYXphmwhQPxQ8FNIuyy
73EALDGun0I/vg7ny3jKW9UFwhMs67FYdVX9iE/5pqrq1JsS39Ws6lFjZFuehoM6Ub2nR7yv4vL7
lCXpssiiq9Ri1Nbq4ckEbDngXeWN1PMT83xn2/YP6norbG9Wo4S5EsbSA9Lt5CHWZzysqVSvEXP7
R2Oa/AXerpMrMWi3wP11GSTosbRU3JgjZqZU8/d8DzMDr+Rvt/FyM+QjPx0M3qBad0r/PvQpZloA
OjIq19RvFslM3Rdy78Cg0JOlaaUgztpywKilOEYDaHbUvtXsiFpQBNFXmlbdgprZB45zLOL0YMFh
Fka2kdvxYUyGm04u7oqofGCsamPJxfe5JCT8hKai363UOM1R8xOZyuEuNfVdkFWPhuPf23Ohm6/l
KBf2VW6JE43OQ1SSDie1v44kUPtVBzp9ahvTVQgZO9OBftjq/Pw0DtakFGy0QaP/34BxAY5j+Wjn
M9+6VflohDm9pQmMpKJeZ4N+LOv4oKmYehvxKRKk4XZZHxEqOgAI4FqLUR/hHZevmojblW+ONyHT
5wsp1ddKT9GXaIsOo0HoJ+evQcUuDSTlVtWHj8JHY5yr17Wc3XOvPdVkEkXWMljpq/AEHPCk2l2i
4VRnC+PYmQVsMeUeadC7b9tP6CTQuvmuUwlzV+dUO/FL21dFvU1ix01tHBCxLXykxIAHcsSceJyr
8ILz+IGBiCe7Bn0kh9O0rR0rWoSTOQFdjTpMvIWC2Dg0yFJxgKIPYcOPamnoeJg/MO/dxw85KPxO
KJtKLva1P9z4lGoXULEoyyYJ8MWUJLkizYkDyihIVoxjI6QHyaCPxbC3tFAin4E2cmLQJWmabNOw
elHHPnIHK7vVU67oaJIeoto/tmmkUYslJqdysOyD7/rwKqqJJMBCI69hbyFTfO7vU7Cd9CiWiWxu
JiNeyBBIptk6O1SPejfbvLzLAzs8fFNnmIMOWb3M1hx0NwwG7Bl05o5mAHRwHgbgB11tezZfX+cQ
TE+oyg2AxASrAZYgbMSFikJL1MUhj6NVlWRHOC147eDmHWkIz/uRbl25srXZw2phONiqEgnaRfUw
aID22fPgApMOkk8I2wKh2RXVy/KE3vejsUnUHD3aID8HTKOv0YbeVEbm+U67J5p+pO1Di/sNI4Ql
YkeSlIQKobQyy/eqhCGiyTeyBPmITkLBHtcSPCJCLASloWMA827qezy0IEqobjtAbQeCNH9j5Ygt
iDH8SJO7IBpXsn+lxebRGXw3cgDgy4kr0vGg9tWRc9yoJTRmMWlcvJHk45BflxRgdXDEUXhPH2VR
wUFRIVXUebCW8ua6F89Wfw0JvxrGg4Z/VJ7c1Jm473t7FfqAA3MqUvQG58v+XgL5bES3HKdMkHF1
a+HO6Ps9oOJd0LWenfibitRLsQrsigjWtCnYTDQ1gKm5cmevkUHd6XZCeQnYaOIbZL28OgV0V3uX
xvqKHB1qhMy1JC9zyk2qFd8ytIJ8pt2pQ7GUVUx1ivSUIu6QZOm5NKedIhrKPLCA+rVWriWj2vZp
sMmM5kqT36UKgG+/CoY1cKmDE/XLQYzM1UIDMu8SSP54FzyGyYB6MF/ETr417dGbBoi8MGklc535
MD/CcdMpFEfC9ratq6shkdcUak7MO6yIHPeBHxwrTLhqv9pEiYD/GaxBtPJ5YYjckSRLxik2FI5E
w8URx61awytrH5YDnhQdzFnDWMeCcLtiu4R94eZaJR1MwFFWERmcAvluUg9Ay+9Ti4bjXAdVpGll
DM2VbuhLkxcGEHndZxUsT7UExN1CJ0IHpt/giW7shP7T6OPZ6PKDiWxLB3iFnbcUYNqnRYlG6ZYe
GL4c0exwSyZRmVWytKpSRUemXCe+/qxFBO8k3z+7KFywFa9bwKXBfSt4yQw7w0BLfZDTsV2RWWQ7
+FvB0rKGbIV3WiG7VKVrBhkYHF8rRQS6VqAb3iVlWtOujcv+2pIHoGLxUDhiLze9v2/DgfZtTZ/5
VZlQNeLhPvMa+lDBA35stHIXyWN3g3FOs0oZowKFSYUKCwQAuVvi99HwNMWGajGU2NB7KSTL1tVM
jHltLCcibV/2VXLdj4W+BcM0bpJEytcqqOx+Kfpy2hIBaOAPa2k7z2av9ZygN41BeRd5dTWl4sEB
JHLVtEV409S2tBnqIbsNppajkxdBsBBF49EAs7uZGs3xVAmue4CxCAHEXC+dXYBi6K1PaHhBb6Hw
OZWJXvm7Bi2GdKUqEdi6aKRe+ihPKvdNSXdqWLIVsZ3YVI6ZjXccwtiEyTBU9NlgNztZk5Rm2j6j
oswXMCgkPbeQ90qmCmw530UU+bHs9dN01ZFSLMLQYspU1xP5KhliwPWUaagUTZWhr9FzJbhjQkLq
sa26xcJag3hKoYWWIHn8d75+5YiHH03+YdJeJkOAqk5HZ9zXBh4IXZsNL6yRYY4rT0fDHEnLRUHe
ahLBIBGKCAm7ppo2VjxwGlpYHW47Kg9eCSc+X5jJYB0YTUivJnbAvYPpysx8m/YG5CRccsvqPRqn
iT5Ebmt3sTWnvKHStHc1fVtMe+ajxW8DIG5tYBFB9k1yndDR5Mnj2vma9j7bUy7zjcT4j7noqNN+
ZwyAsvpkOasqnp2mpz6V1ia9krkyVWU7uiLlWq6abNPTXb/KKnW6r0JId6aUzyKB7kdkBC/NoFzb
Dbe9igZpIUU4KoSGiUGN4gfeIGx/JWJmRKgf2ge7hw2kxcxuMIRceaYq6W7SKO/Q0+hxJYVBcjN8
8zM+vcxpQ6yOE9UzgQq6Th7zwQ6z845o35korjctkRT8v2rYlX6brqImlNahjDWoEVrbVHSQsRXj
ubWT3MVWkVG4PMVqWxiCb57xSsG8hadmYaFjlpSMrWksCtraNzrXd7uxTZFEQIDJFBkzAF9iaemV
NigvTjjegWKkl0HyxtahyQzPFhouEPg+auZ4le/eCn4oWXLlFNhONFg+lZ3euqMkTnnj3A8hfYNy
IB7C3W5dKDLpuunfhZ2D9/PEd16TxE5UTy1SHUONo4WcaqRIGRkl/UlsWyLmSADDvZipry9LOQPI
rUJ3z8JEeH4eHHGmSxdmo3yvyd4R5RF42L3N1OdEo8SnyLjItA5KriKPC0tVXTnBvq8sBaYYmvWi
y/54NIFnlZl4kMJS8dIqbp+IG2s6WDS0CbcOJckydh2EmoZPWmU6w+ugSS82ohZcmZwPPZAOaULK
Yk/B5BodYxWOw91eId9aRJnzluMAvXccWFIkm9JeV/2Q9NA03bDKsaCOjm3n43ynTAQnBj28uCl/
OFF2mFBPLQwc3kAsqt+GLqR+aLUvvl3QR+JIJ0Ho77USVJ+cID/XAMRTBcEMZJKilVyrq8aiuB9U
wVFqlJ2JCYLMrPIi7eJ3ghlLxmy3G2yoaikxEFL20sRQNB2gA6oSgD7h0P3L7qgqYS8Nj1hhHgKj
imE9dclVq9TjkunvGXlDESZux2TRUHHQ6v5bXFZ3aakFCKEqn2nBRVuOEeZHuapuE1PQ0h7HClRF
4D8pYjQesYlt9/lYkJPq1Su+DuFVLhLnOR36bj1pzEPEY2uFbp6BCpXp0nthZVpunM1mwQbUUIrR
tfPM2DvYQCZ4ljJdavqrEv55C7nK/S3NuGSldpXkGehzBay6rrnTOh9H5DRssZIH2y/6xtgAreQi
71T7jrZe/WjrmXmj6qHmRZy1Lt1D582wR2XNuJg/LnAcjR9atR9YDNoGiHBoc3hkRWFJlmN2pG2Z
qhS8EcvhOC5kp30o9cTeIbvrnyJdMoC+VxI029xkLBhNos4tJxOzEh4EBANVZZR7OdKyQ0x9/jVU
JzK7NBwlmwktjYKkUwba7I1RDNUiaBT5FYM+nJho+NCotk3Kx4UcVd+aUnbw6XGCfA92qaLAjwsK
ji1S/KY5krK19DLw6rqX3syk6nd1IzU3KtiSI/48wL4ic5yeY6xN9jwzZYWzFTXYaMKqqZ7sp4Ha
zTJDS7ngUYgno2IuySryYRkVEPam8NWg3vjOKANmOLnGOa10DKQsePoFgLcoCrcMjdOc5SEsB2B0
Jw766TqZGnn2IxkUboI6k1ct6JGdyOT6QBctWZd0biiU5/5JjcBko/5vpKPvhOlHXFr+Pit6n+5F
Fh5kWvBXUivUt8jqqf9l+nokjlmXDCdsS+preFOw4eftm2prtH0k0V2GxVZb2KtE06NDX1ZwE2W/
O2RV7xxLdvzbOPXWM/BlEji/T40N1AHtKs6N6rvgNCK4RakbTLgAkS/Bt4zU2VnA7lrQo/aAAxcF
BZxOAoVuey92RaJmP2yAw98HBXurgVSW+4XYlNwUsT+1HzeaBw+dclRuRYKHbjbQcCvooh4BOBsv
812WuKVi08tXpBhTnMk2sUoYSr3d+x3mMRZDurZ9p6JhHZRVrBU2bSxZ9IeKuBazEJ7SNrPbhmGn
IWjG5Vj6QPZ1Sxq3dmZDIg1FWN9VWk1tdZwY5170cAhPqtDYrcYMQW6iLj2oSWxfDYi0Xh0/p2rU
DI50C88veBV49tFpGzT7fsSC+3tgmzntXafNf8JbnI+sqakKJ4IvdlXyrZKTdnF7J+uaePFzhMUQ
RuPw2DHbDQs/d6ivJCWG7gRhMdzCKjWuGuJhfW1Bw43d0O4zroCy0r8BWRbXdaf0oEMKWvheJNdY
UFgFSqtVgQsJ5eKJCtt8cdKemMfr83U+FZz2emDT9NQ7nKOpQxvUGmVDl+8Q4kATZ5otld7KYoyd
+6qHzfYW+mhFvplWVxNE9nGwMsYwmzy/tCk0VC29RSiGpdl0myTObHjKmmRoWwakY9vtKiEXLyFx
Z/6NWU6chnX8YeWVNPqyjAukzjhG46vc9j0YwAk4C5i8lmZIYhQFUGp4uavegrG2UdFqY0IQIzlc
an1XKbehao2NVzuC1g0WgjjwMeZElRdyW6kD4O0sgT1nqVEmjaI2O5pjpz0VEXKjRVgiXl4m2NjS
6YVYSBw3GMgXDEkyFaQw2dQtR7tIfTcZGI07DFAT8Z9RanLdTWnSvfGikIb3PmN0Tl/mvTJFG0zI
aDmbwVTStjGtNl32MCHpFkZFOtTPZVJmDBUxp6IxNzNy2ItiNBQmzSnHMOhIAWY1KAYa6TizmEdj
ajRm6jaOQwYwaqxpRrcrE/k5pQDvb/WwCvI13DlGiMwsiu86h7Hdo5G0nUXeQNnsqATxWtZ7ixva
l5tXrmmj2GFfPQbXMRO944WJ8N9FC4wuM8Wso2a3GNE+m+O3/UxPhprhWMZMtNs2FI+oVBiyBOtA
KlmxQSMzvzAR/rsg5tc1z6a0bR3Mb5Jr6TJiiJs2vhbTUcYJ0Zitq5j6LDag/sO9wwzddEGb8uXS
tsG/ZoKKbp9J03wkQVarsLSCWfiNrlukv3RgZ4e4cqU5/rRoBH1mPTSNzZ/nuL8Yg9cpHJK7oqDW
eea/DnFPdT3qoa2nS5nDadVQp/I4iAtyf6F5f15qngf/RTHBwL3MhrS1WQBjn0sKMqXRkLBhIa4y
DNtsAm1AjGgwxmzt1bAWylYWWZb+N/jk33/hf4n//A/+83tRjjWEtObsP/7nVfmR3zX1x0dzfCv/
H3D7ZlHUPwhVy7fm7e98vtNb9vG3v8xV9jx6f8v/7fajbL+l0ftnft/8//07vs+0/zoLGwywbpDI
HHpr/8T3qX9Fw65DN+D7smV9Bkv9D77P+SsAH0OnN43ZE4JR/oGiwEvsb39RrL/qgGFRUJmAxug4
q/8bfN9PIcKn/UCRg8FEC+UZ0g/UYDYLfVZ9+E6M8W6sFh4ecdg9TRTEe5ExJ9f7APIWndqUbwXz
sy9Zq5idV48+EwZWzPgTpSF6Sz2GQ2omYSTNSTpJWClFDNGCpw8uHEZnX+fPP1TlNOLjlKF2nFO4
GgWyErkj4OTwIObkunhvIsTPuf0Cr+KItuHbpxd6/d/P4N/ylg4QMy/ib385O/3OFzyHDHB/h6ZT
sWAa7vXiRzasOxwO7HFvNBeUwcosOzt/CVATmC63+WH8yl9fAlO4EX4pLGVgzroNNmJdf2sW7ZIk
66S56kZcOG/YWF+sZ1tsL/5tnL/0LlAi4pey9IZVsMlXDIGvwg30/AvLzHvnt5+FplHROVN/Fzea
ZloaXYoRjEV1wBnRwWjx2jTUCxLu33+NqqkmKAETNh1giLNzO9GmIuqtqfIMZVpaWekirnPB+S/y
GNw+vh4lbYU2Ni+Iz774dH5d90yROkqaJQVACzwj8LRVuRLHANbGvlu8W2vsYHo3vOEKiVbW8s8b
8/fHiiLAgbkDS00D8jM/j09CrdzEoSGicUZpV2r2fDLTs5w09VON09jHn5f6KcD69RXqKhcFaB9u
DIRa5ztTRD3zo0DwhTd6EiWhhbSoD3TlN3jFrOPT5InrdBPvgqt4fWHp+bWdLc07tXQbOa/JtXj2
MyndqczSacIjVH7WvWHT7Jx1vKldaelfeJVnIio+dXCfs/RNAx+FKvZsByFKn0wmexsmLjE5LcfX
NIwuaCJ/P75+XeJssxSJj+tl0zVeV2Hv1STyk+VgC9aF3WMe4tA710iZnPl+4SH+frLoYOdUFbgB
slc0ab/uFXVKmsGPUqy/VuG1diivhn24rN4pACEwZmRucWlzql+8NlPT2J2wBixEaWfPUlixZKdq
2/LaCJr1xbSBdn1MvGJNl2hlbil40etw6wVTUldxgW+uewl/c86Im9+nxSX5k1dE2Hoe5MSSFofS
VLRe7/o39rHwMDXAf8VzVjTf7a14cTzrlcLxIbmu3WSJzZUbeu0mP16i1X3xqf7yh5y9dRt7qCaT
+UNwnVkGPcPxCHHKSzLYS6vMm+DTgRDOZjzq/HMZILjWB/ocbRkuMTKKFhe201n0+PcHS8yABJ/H
qp59kygGFMpMVYvN0KL3tKU6rouPaJ1sk3sQ3nQmFv1dsur31oWv58t1bbYUxx03yblgvR7Huhih
WTOTucYmo2pezHDditOff95XzxEN7BxdEQqBk/v1OdaMpktV3s9MYXPp9OYK5vCKkQ7vz8t8cXHo
lkE8CAbK4XA9P8CZzKEiToXbcxrXfw1uZQ892YO/pEJZpC79RLff4iXVb5z7P6/89Q/8x8LnMIyJ
1MmnTN16+Gnjb5Wt62hTGMaFFO4MOYJomc+PoJW417a4qLSz59j6I0ZEY9jx+QEfPGjf/K3jFlvN
RU4zLC5FGV8c3qzmUKpiZRtqya9vDaGGXw9D0uFdOHmWwK656P+Vff95jbPvWNeNknICa+D7/Kjv
mq12QDK6dFyGHh+temG4lF03l2AiX9wZlmnPbDsgXgjd59f56btuK9HqDS0LrOWoxwTXlY05c5/N
rcvV0OPnIF+IpM719D/fHAm/wbHNff/bda/CSME8l50ZH6aVszgKZiTcYRuvODBhQ7ilN64gG+H0
vQ8X5qY5AdJEhrTw3/68UX/uxLPLn+vqn3/I/Gg+/fTZawbVLn+IvsZWZhmvUCBs1aW8sbYXVpqP
rN9WmrcNmZQj2+dZf5hYdcBgQevlBzzjNGabrjMvXvrX9d48BNzQnry0NxFdp2/Sdbsxln9e/6tP
EjjcP5Y/21koigcGeIwWBy1cR5RuWdMjifG3//MyX6QYOiiGf65z9k0GCZvHycz5SsSbgVFkexEu
sVHe9kuamPIm/Li0e3+Shf70ZOcP99M7ZKSLFnbBkuGhWY6ewieT0cn0QGHvwg3j9kzIXvpQvzoM
Pv/Ms08mqhP6Y/78ODHOXTJt5qHXCNxw2SzMBS3a4fVy9HjpFZ5J8PVASTpiSzxvfTR5EHckB8zE
cPPnN/jVL6M4NUPoKOGAfPz1aTqYT7RCntFUCVqi8E1o/r/y8D4vcfbRtT2jjXUExlt4+XZYhq76
0Rlr5VZfiG1L73RFt/cin2reeOe75POiZyEFk86DJTXskngbzTfhDTV5z1gPj4ErL8CLt5s/P8cv
v4RPC54zOk2tEx3KZGDlS9lVDl248LcTv7Hayvc1pzjDoH9e8SdC8g8/8fyI0ZLOSVuJ5xpv4+/l
92QznuYDzTxUz/aV5g6nXbxRF/IGwcNT7DbLS8/4q3vk8y8+O2OiCGWX5M9bZ8CQmaA/lI40Xq7s
8mhNyjpFXPbnX/zVF/F5wbPDRg7EEDYm71RpdtT6aU+8VUyD/t8WOTteqEKWUT6ySDbhWA5xq8OL
sH768yJfxjKff8rZgdK0ozbRxsWj7zWvj929snE8BdbkQbBZirtLu/PLrxzjArhM1AbJun/9ytEc
RrirslVqKAehIy2GtPxXntunJc6em9+qWh1WuA5K5m3l35bRMTQu8KV+smJ+2/Gf1jh7ainDapIm
/DntlN7x4KnvmYtcArxzLbddOj86x63Xl7b5V6mnBQLlHw/v7CC2UyOWsKXCrWrdLcPOLbeqV19h
TiBcTKk+GJRfS1RmqjtmC7/Xt8nqUs3iq1ji8x9wdkaHBryAseTt0Xbz9Epb951ztHGByNFsFvb3
Lpwlm86FF3ppz5wd26lNcmROrMowJigDEGz6hSDp0gpnZ7Scj1WGJpabPH6THVR66iVI/oUV1DNM
n0htS9J8foMv+8h3GteRHv/8JX95JpHVYaJDh4Ui669fVmEoxqTZ+BgqNNHz+CqxvpfmhX1/aY2z
g1Zu08pOLNbw5WM3Mm6LqV6SPf/5h3wZV83MVAjfNKrAmZ39EjUw6OIEHdd07zFvsgop43j6ol8y
1uaFnnNdXLgz53/ib5/zpxXPdljIDFVpwi+BZYEZWYfgADVQt80lm/r7hb12aa2zvTbYhTokUdR5
pXpox2OhB8zWzoo6HC4s273wLL8qLHx6lubZvvPBCkiVzy9DCJdeI50nq7OQC+DX5o5X7RIqj0tL
pEIAGP8rl+Q/H+p5kcqMcIX0DV5jin979RS0eLKHF9b4KtghB7csjOBMA0zM2a6XZKYQrNbAhfPo
r/t1sNOXtYchJT8LooR7KRc/R/HPCeQv6519AVMktMkPWW/cKZTEi/W01nbENv/F3nksyY00a/Zd
7nrQBi0Ws0kAqUoLqtrAigpaazz9HFTf/7ISmUOwezdm00uS1pEBRAQ83P073wYLsZV395ZsWqzK
k7EW30pAeqMSNowFNw99rCs5hW05wp4OEbLFqjPf3KAX7TJ+RmwrD9x0XHQC0S1QGjtyvdt/s5pO
ftF8yr278cQaDg+A1TpXACL4gFRtdLP5q4c2eKPcVNAVbNQxT8J98OH36/jCMubuOuPBQJmD+1s8
ijqlKO1XYeNGdXSrduY2VUuHE/sVy9eVx35pSZ2MtZhkziNPizZoeOzmLn20Yj6ufNdd+alHd/95
9jsQV5bxhXP1ZMj57989V/AiseH3DOmVMcLSB0MDLzF0K6OszmwRP+TISEuaUsjRb7NDca84XFhv
aAY89Ifpw3i1liq/kAek14GMA/9R6MCt4XRarTAmk+/3w/wkH7wdeAhwXnZ3tFx9U19XH4EX2OHW
r9fe4Pz/Pdk4CgUBMH+woyl2kMk9HddoUMSnSdVTo+py8DJ9Vnytp7C/klKjdM3O124HICTZxqqj
4G6GmTmeFnrKRq6DYStZQrDyi86WLz+IAjg5UX2+4S6PwrEfzFFOeowZe2TRAZ3PpPGGZqt3H3+/
T85f8WKkxSMfzKmlt67t3aQWrzDK2dNJuhUalDw1bYNF8aWm3YX2sR9QnB71vH/tBx1ocLb9/e84
+8ixSXXYr5Ix2/dRLTl9A11j6oGSd6TQJ8QEfaDviEpufHW60tvyJleSlQd8HjOQjOXpgj7EJQyz
wMUOwuodLeAQzEutd+nxduub7hNrzbZ2+ba6Ce/KlVTi+RVgMeJiM3H4iDSCvo0o2pNDky0sng2a
E3Km3mZ8qnZcRNeuAHgpnK9tlZwpRmiIK+YyxemTRXKdSWOT9C4+gWbDYQGojzisEr+OrTCl2xhN
yCahWcyxlBlPEiIUe8lyX30SaPq8M5M6306wsZCPa4PZ2J2oFQ2wbOgpLe7yVzqN5TKXi6EejpIu
6P7WNEJA2hGm3DY9AwiV62rUHZrVwtZpsa/4EtA+j2u0YHw2BHX8kAU9TtF9FbHWw6SmMuYJzccB
+NXRiqXOpTm/v6vLMNyTEbYOVAkBj1jxEGuUdRR5j544PNSSpCHsG8pnL8XWvfIU8zHpfV106rFV
vtDS0QebWVKBb7hUtejcxsT8ntHRvPPiaBrcLElxr02sUHNHUszARjx4dfiCpePVlI79tWUEWM53
Wm8F2z5N6HId6yDwNjG04Jk2n5k3jRzpt/S2tkfNFMPBlUU/fFXzVD4OemzKN1Cjqp8WCW4Xf9Pi
2CtluE3xeUvovA9k3gXKD3rnrarZmBLkmxsATdJt0BcK0PfUAGjYh36L38hkvQpNbexzH5fdTTrE
vkyXSit9JUMeUBpWMcM9tNTZblIsLmDsjZShIGwZO0CC6dZH67nNmNoVD9EA/Tl0NH1rxpQinFT7
yLNTooNEx99ByB6R58nfYAt5ztD61YYcg+LT0qp+1Ru6kzG8svG5eW50wUWOAXtCGxIXeGt/PSpt
8TU20kZ0dSEIKqcvffkxs7Jgh1W5aevGPBm5qvc4x1g0HYrWlSE3ykOJHDgDqzXpt6KfI9Ob2zw/
jvlY604PP4dSXt/cGFkVfIismIb8afRaoNshHOw+jtBLJPwAz1FxqkcDOUhoR2LNgxUCcSHdB2D0
fgYgNnZlFsPLjHGDQFsR+FzPmwTGTVgFOOF0sRlAxBJ72Sn70bwRJnH8IHgNPbNzCsR/HOg67BxN
GpFXCVGs4+cda1d1JRQlgkmlvxbiLHj0c0N2lE43twmIpw9RPcVPiaROt6GZUgf2UrFD9Z+n85Pl
U1uawHQDq+8bWjgD0UnUUHC9rotxatC9L7rXDrZojfkeYhjV5HgQCsSfXYVEJ8DhvXDqqKlegzIW
iTEbf3rsqr6egRg0tjnaJIkxzl6ecUVzrbkDyh5fJV4VIgGcpH1eS0QrSS/SmBrm/o8KpXQDzbHA
EXws8M5raTcUgBkcaD0aE8dAjgnBSRfdIquim24qR1uLfID6Rl01rj7i+qQj2qmdUdeyA/Decg9R
ZNjVkA23kz8GDZiBns7ksSBY7Xr9Ra6RawV+Zt1A9A1GnPxwN4VJphzyXDJ+iKkACiSZEE9RHPAr
FydobrC5Z3zs+I5e47ScXzWsnwgNSBZOO7kFAFpoRb4vsLn6qPZe7EaiVm+LMQtugOYlTyCi05eG
ro5rT6zYY1UaCthGh/BCZsMRel6szyFq7yOY1/B+QCxn04+bHOZuV9/VC83kNErM5yCLafRqJWmD
1Eq6jQQxp/U1KtoHHgbNmS0O86HbaaOPKLCb2U1gQLpvOKu2gVuUZZHZKnHkM93vBI5iE4f3xRC1
+yKHlMKBHHwA2+rv6iqA1eQ1QvLkDZmJcXJHVWYYMut2pFc2cH0/Ez7Lfa8XOJoJCAbiOKjKnT+p
6Ycu04zKlsQKtopAF/F156tFtA0QF2HCJmHRrov5rEhVPRQTWfQ4SdO3RpXSrWdYT0FERRZPgsgW
iv6Hx0cHlKT1SP1W3lhZrhwKmp1tWTDzBzrzgyv4c/ERXsW41TlhQO00H6q++5R0irRBIZ/fWpIX
0VTaEOJNPCHOi29SLj6XevdZNYfihYPueX4+G/iDH8eyw1y6rncgOgT01dI8ESgRbZkD362GBjRJ
ddXpWeEGQd7cjXOvvA7iYVMF6Q8AkQ+CilhKzwLYg7kfX1VSWrp96mU7pZOajaYTRWNmVdFtjmTG
m5pgQ+tpfEBjT/uSKTQO1QCablHzXCVdc1OLoficimZwIGgtdr3lRdhMZleVFSAvmGpQJWDlUWZD
jBYyjDuauEIrMYUfqXejz/CbyeCDYkl33VQnvA8tazbFHIFKQVvfYycNDA4ewX3Q9dWLGknJFg6c
/rMuG8tpgCJsip4Tmzf2w1Ak/5OpCdoNHpg/0MrMEOcMappK9czTFWGTVz3CDwa3tQyFAKZfdGRD
nrWxu4d0I9D7rQTgcVKgUpIXAmRTy9nW18KetpBBKCdl6qRB9wL5lADCSo8IAslk19I9vRz48phW
+YoaCRG4PNXhvkUQ5LRp+JRoVrHzlcy8pU/eOgpqcEQoKDYcHBPq1tIIkk0iiOpjgj7mEMEeuRcL
rqVt3eFZqCXfDN+UN30lN3uPFgw7obkDaobMkyyHe6PrPpeFYd6ZPtRW1ov+4PettK+TPrJjsSZw
jdT+gdgLDRLqfmQ+vRQcpEbO7Nzz0ftUmG3wCY5scSSlYplZ85CUlnetFzFd+n6c30c+8rQ8zcoH
Re0MSJLkeJpkKPZ61/6o0zZ+zEUEGLVp2UrwqWyFrWa5VvUElO9zqinBq9aK4lWstSWq68AZwxoo
s1IJX4QsiHdCVOCM5vXlvm5r6VkeU7KWUpurD2FUCZu0rY1rT/FSOvh072cRjVAbQtQPpT2EQxls
0gn0VK2FhO5tiD5bgl5gKdOQbHUOYArkNPM7llgUtj+TEoy4Sd0M8pQT6YZ1bFH2HjRhmnb1qBeQ
hT3azGx/RO7XTE1m47WjHeA7ZPYEJ8jpioZjZ/SMQzE1haNZKoBXsRJseNX5Xik7fYfAvNl3ntHR
mK6HVxasZqgWeX4QW47uFKDvQYWycyXGsr6V4Be4pGQo9U7NBz1rb7z594z57QRp4QUcW+h6Ri0d
MyOwNkaIekYAzHqtGA2B+yDXrCx6RCWZv9XRSjhlMzYQgeiHNdWqvfXpzIZkn3ubsi1mPBx576l2
aPmgWaFAXNgJqkYmGpGfJ2bNvkoCzQGxFHLHsaqDGWjGvSd2sov5CMvZkuG4ptjJqbRQQt2jTVg0
EFOTC6QtXykwjahN3R79Sjv0WBwcpV6xUtusS4NFnou5q4fh5IatpRdOb/qRggS0iYl++Wxu28G0
rhHaFEDuUEtHwFl05UMoG/5RBmAOMg11v900EWF56XsxjOZRf+TnxR1c50GEBDsWe4EU2geD0Pcn
2H8+VW2B4h7yJ9taQ1PW8gZe+RQE/HOyYTsxrvqbaqylD349Wod6ynoAJ2mvP1V+V2W2EVb6RxEG
Dbpm7H2xGm6HHRra8SrP4/ZbmDBVuZFqlEtS87Um7nJKpN2OONPtVLWXbgI9Sp+LwJuAyhly+lJZ
pfdkxHn7OQSlZTgRvwCSoKLBYpxkCVWdJ5SbWvd5nbHRifdWmgb7MuonJ8Qi70mr4vLZhDH0EPHR
Dvcl7tZ3A0wigEBCnz1JsjQV0Crpo9z/r16KmEEDxr0P+wcTKxbR7F1gTpT7ByFduVaeZe3pKpxb
7bBepHn5rJFpCGJL4Zs9uNxlbV+WN2O30pI1t8cvcxXUwnDOFWcrozPHDrEpizLwxt6V4f4dK8XG
4y17nkjNBFs4A9ar8lCQzdzQoXqQrzjHpy+/v6pfmOPJD1ikuyDMI2Mapt4VARLJT0C+V9JOF3IB
JwMsbqxDnCpeljBAHYADLUXZjsvotQljusGUhiq4Xq50050XNUkHv3+oi7t5EfVsMJOHWveOV210
m1OHi3lCZEBieL1D4lLa5WTARcYpLznRG4EBh+3gILy0vgZ3lt24NGwNdvaS2WvJ4dUpLkoWZqXU
QW4wYuMY32R32nN8bINHhbQ3m9z5/Rq59Ap10g30u5J6OLNYKZIh10KcUF2N0MmG7YAJW+IFDnG/
K8nFtuBztLJqLm6M92MuJhgQZo2ApsmZEYC76WNg1zsQreVu7nWpCbvsmDDZlmzwJgflS7D7/ZTl
tTkvUlhaXiggJBhf3Km7OcMjf5DVjfI1gdYGE8htHUrydnOTb18rd857pw41gF3wIjz72eYfd3DP
BQ58UubaL5W8ZUoTWE45xT6/JjNAAOlEp81aYWreh4us6ckQiwduqIOoBJbYu/4owLq6FwzP7sbn
lcd66bjRZdRnKl49tKQtdkphRZVa1vNErhv67NOjtE8Qu7rmvfhlsOHat1vlVttx9iMvUO7HT9qB
G2Nw064c7Re2rMFtgjQSBj703L6tv3c5d6DMKdh5Q6SSUx30H3PtPjxkt+1btzRXtzWTTXl+fqfP
92TAZQmYlm0vFwYGDA7Rc39sXZKGdvQEag8ljLqlr9MeX0J+xreSp/Cl30puuhXIl90AgNqZax+e
8yQ5P4cXAOJvdlBapmgns9TQdCaSCwiDnzKXAvjebORt5vrbfC1bemk02vM1ajezBmjZxBr5FaJe
BfZe7YINi8nMzYVI23vyvmkfwu3adrlwPFI9RlZBERnKPCvtNE2aJBo86NrCQe0ueVYcOAdOdSUe
ZuFK9hKs6JvOdw4Ho4gZDg3jpCyXpXfo/4o1y9bdJgPQp17XEy4j3VowciHjbOC8J5JYR0SlGct2
2TDHtotID8eGa283HYyv6Q8JCspBYbdIbn6Hjjv6IT/+fsOeVzzfrP7m6ATDH9wQFhu21HyaLzwC
6nmdyLbiENHttZ2+5cK8//1YF56jSWOuKMuICrDFXLy0IBgAYnutipogeKo1eRsG/ccxSVeW/vnJ
TomAXmpd4iw1tOXKF4o0KD3saVytLjdN9Rz2N6TiNkPwADf29zM6P+0YCh0qBwyy0zPhjQqrgzg1
VV21ASQSTx88bU1QfN5KrFiUWliAOISztyzldKkHsMcFK4LLGDePIVq68AUOIcS1T970HOOq1UuP
KB3/xTNEQzwnZAzjvO6e+CBW8RZg0BaSFyCU3nLj3NwURHWj+Y9DVGZoGhR/tbmEttQTWLFMR2Mm
q25B/7CB5n7ShcPvX9T50kNwptPUj8M60p6lNKIFhtVRzFBds4C/pPi2LwbOVL38fpQLy8EQCaFk
BZc83VyegkIkgkDIGMWScsycuHDTcv/7IebQ9vQrw5GHZzSn+lwRW25XL+4gIGEJDjf+W9JTqc8m
6izytaivudhemgwFPpQe6Mb5jsyP9N0HlLpMnWTI/l3JF8EB+a8GLoArUeCF14K6EjfD+TPFnl20
d7RNmsIpoIZTYTDSlq8J7LTCHP+OBf6RfPsm/Fbldf6zWUq332u+/58TeRPdvFs+Zyrvm9ckfK/r
fvvnfwu71b9knPlml2LMXtkS80et/1E3//u/BEn+i6VFQVvSJIVylkmk89+6bln7C9jubLDHl4qF
MbcC/0fXLf41v0L60+jjmPXg2j/RdaOuPV3o8znAtxbHVGU+gxDHni4/U6Ia0sb1Vq0HUdu3uTQI
bqpRwrkvDWzaHj2rSMVHQw8m2sgETIO+k233swMgUE56ZShk44bqn4ZBltbKwwu8tMx66C0tA1zW
e3T4kDtu95CvYutYdXHUbwFleJjrdrkHqn4CsPg5VoSgvpM6dQSh3AyFRd7XLCUt/m5SWC/9TdPo
IaXFyTereJv7eh9+0uKyK9n9+Mdd+VNYio/QxKb8iwTGByYjQDv9uYlw0dwZpfcRv5Vh19RetmXP
f62HqKZuZ+ZjfBv1fTL+RGSS1zIpqj7rgWlRX4lscB6d5AJai1DIeYqAoVJSFI1/1Vi9VL+oQiRM
u0mcCuHzYAbAyDehlE/0opUkeJONXKSK9AUDlrz8rKQqlguRMYbmh1EX/Q4OORnS65YrfbUbRlXx
783YGqQdeK5I+dQKKJVRrftyEH2cwPl5e6NsDOVrWsgxhG/scbLXAFOd8brNNb36mPdlJl/FQVIl
L1hiSONTZ/Ksy43k6XGCgYvlg8zl1gOiaBO2WiL9AGrXAuUeq9qqbpMhFTN50xUJR5AtSqRDG3KW
hlIqG+pfUwxu3cjJycIdi2LxUADKBIMEz670YZT5QnmYSqkR7yZFjfvZp0yIyO+bSlDRNFF1ILB3
ZIK9POcPGyB9mywzAOS0MAONaqt0bWxCAAY370ZT2vqNXcQwrJ67oY3FWw62SAaFW+Hb9V3BGWgE
0idaYXIrKmNuZTBSw7baYrajI7IKMdjqJLtQIjwDrgHfsJAxj1IDj8xTHOcyN09tyu/FUo60g9po
5PF7TQ+nZ0zyYuUrBhNWj22VRvKQdKYVZNW9ksdldge7FbwuZuBK9lCCIJWOLdo/8yANOb8acq0x
xE+a3HfFY9tYFWybpvWi3Jksq1duqIsEGgn0yGqg2cr92N1VodAPt4Y54FXoSZne/aRmrQjXdCNE
Ica+nqC0oQTEJ2/Dsa62maDD52l3WSCoEmlr3YRe7wPL42Lg3+MgpmPyp7QjnFUfZGYYeKA7a4Fs
an+Hb0yaGVC5zShQwKVpXRWITyLReC0OhzEJEIyonh6N8OOK0f8Kf0T3Xn0p90dcI6IxrvY6Meyh
jybdj9B4D3SSNmax7bFua1Xb5K0Mr7iCUg2TYTXmqa20rVUfzaqi1oDVEgsECJuHFd6IH2WPKxNo
5JzJjKia5zqH8SNBFdxsK1ho6ZOUCgklfn1SAvFbYk65tUug/CY/fdzkrc/FjOb52YWmKNwZox+3
2wkKJbQfH8+Ue1xJBWxUqiKU5K9mWTbazehVfnuXDES1HyD2JMqz2mE70G9Uhsng4JqFcDMEFBGe
BCFnsZhDpyfXktf14vewlHPVIlsdR90xkREVODp9YN1NHKoK3HExkaKbGMCXsFM8ARI5NgFFeJVR
bwSO39Hp7oB5L0lfZ4JM44FDt5q/y1K93k8TTL3Ohs+j1o/ZJOjqJ7mphPGTWUuheSc1bZR8KvOg
N5+iWi1UYHyYt4zXnHdiF+49TA9TSH2p1D1KfTsWtwbVtxZ6s9bUN6PFwXvXIE2oXhU/04UrYN8Z
jqP0TajCjSzUEwDL3hQGXIPYi/cpqNbkvgrqFIBh1NeF/xDUsIW+99HYeR/MILfKnWwNmrkV8STT
YT8lpgoeTU0a10+ErGdWUh/fskHG9NAqFLABpgrZ0NsNFQ//syb2VbbToj4a9lJgtOM9VbQhuiIh
Zmi3qd73MSjV2vDaDWD+vL7rogzUmFK1UX3IDFzPnFKOZXDHepLmNk4UrUadhlffAtQ9TvANsKvv
6shUblS9K7VjoikTZi9TPddoNaUw7qjV+P4eBzoMIbEFkoQBomZIcfstDvj/IdF/Qe/7XUh0l75m
JyHR/M//Dok06683zShoIR1LX4ph/wmJNNId/4mA9L+Ie7AJ4sLHbQKV6a8ISP+LHmWV0IkEiI6m
VvknEdBpaGwQZBkqTB30coTepB0W9/K0HBKvaPrGEYyvTQLVriWH1K5dyRdJh3kYAi3ygtRrsHFH
QnoaZkVqYIxDkkTO2GAcNYyfraT6Ohljt+llvBH8oqcnIvkoR1l300IN10fvu5A0dxz0e3Uygk1B
ke8f3Qr+/k0SHBWL8JR86PLGWwZ4vQiw4BwVMSItHg7dWJs6Vpx3L/7+70vTe0DOIkX4Ng7+oxLE
lfkihQ/36dybpqeaHEa41B0grRl7n+5VqpF2eRivs2Nmr2atTpv7zgZ8u+q/u1IBfBZa0H104jzp
x3Y37QXXPxCg3OBttDa58/UDE4nkmIWtkQoUZP77d2MpEgaVeGInTu1CPSb/p2y1vUkyqT4kxzn9
+gdZOTbIu8vp3/N7P+YiZp8sXtJoMKZ4pLsZ7uM2uIt+QqVH19HcUIdcn+YscPh1Hz4fcrFN8h6H
gGpkyOxa2bY7gJPu4NJ4vFsTWstznuVsJJqc5+Q2OZ9lCiG1tKg2dNqo0nETlrbEhYA+h8kmgEz3
4REtsk3ZwvXgGMrYJdg+vYYdoZdLuOyEzmqz/qXFpHA4kGh/+03z3797wRgWWkTISuz0trSdc83e
Qb8mEnHDrbBWcDsfCw8D0k/kNGBnvOG83o9VhmIY1qGW8mIp4JJsnSWuMzED4fVuZVeeL6KZhWCI
wLzId7H/T+dlykamehF41eAwayLAO4kbsCtbySY2fMps7V7Yrgx5vlcYUsaHSOGiycG7GFLQNbyZ
ChO3cyhBw8H76MF5dU2n3yaPzWMTb3DidVdf4GnBYF66p6POD+LdC5zKWB5q1Uh5gTRSa25DmheD
5ev8wTwYrrg1jiowyUfC8PAP1IaLlurz4RcHRFtQgTcI2N7Wj7Gljxf7o9t22zu+3WLK5+Ao8un3
D/rNzf10D81TJstM4QV01zLfY/YNfrkKD1rdYQYZO4AYpb2883b0vMw91nALHPGO/vzwCwcUhUAO
4+f6u1XOaJZxFVBx9t5BpZC5hShKUk0xlh+alhgy9iqPDnkd7zmM+IKESp+SuL+f9vmjnsdhYUka
jF3AIov1pdPPjveXqTtcM1yKufiBbP7+1Ei2vjc/Zbu14/9sEy1GXKytsVV9Akx492URbQKTIFVY
E7VI89F68jIZw0CJOG9TUeSlnq5fC3+5dBCMeVbTZ1C69CTL+oZ1ZPNHLh00Mm2RFRK0mONv9VtK
CLYcnS45hRSWBQ1SXT5TzS89WS4C3TFvZFuleGweiFm26la9+oNy/NkByHp9P9riebY5l+ZiYDTl
bkR/EB5pBbbpk/yDKsl5SMZY5NfQVsimJpG3Pn2uSS4oXWexWrLr4Zp53XfBVpiZum4JUS9x+z1E
bVrNQnPtHDw7keZdiasTjvVzSnCZvw4teuHTNjTetme9sx7Fj7P0OKZv2W6OHswkh8+bREGvEDBT
tVe2yYVXSjqSCpEO4hOO6GLiBXhtTF0ig3hMRKQLckt1vCfJrm7lTXWzJnZe1BA5APnGvBtOW2gn
NW2C1a8E09v5O0dI8Q2Ar42wS7eWIx1WJndht5yMtvhck7HJJG98G020RRdiPJYW0ESao2TQ7xDe
Y1O/TXbC92lNrHMe5y4mOj/3dx8aBUA4Xe1Y3M2hIEL2reeEOyzibHU7T3W1pLg21eVxF2hiEZRv
Ux1t2cavxfYfelCCZskJjyXmQToKRykz0AxsyJ6uPOn5f784l+asNrR+BeTWWTfLhI+xPw3hr/fq
v3T74qpx5+kq3GdW1u2Fs5adailvlSURUdrp4wXSLQzg5XXYjcqDYPrXdTatFJYunQknYyzOn6oe
kOEHKrqcI01Ijm4L1Q7ut3/kT2gk8FSyHRushNZW7RyxL54ld0KuhzrULQiliy1Z0jTSSfOXa/is
fW4ONZ1Ww1faR9kn2lG8BiGB6G9VGnvpg/l+2CW7NPe6RAtaPi01ZEqia8ynN2wTWOU04tCV80PF
ZW5trheW7cmgix2aD4be9JU5MCi902KyUe0h20yfvhUVcUixyZ3mRxPa8ibernH2Lr/fX8/ZWGxR
S0Sg1GWMXf6Eo6SXtrWd9roTHwgIX1MEKW8f0bWVu1Bwvh2BJ1NeLN2UT6hoDDqngm7Qy6YAt8dW
R89pOqiCF0vdjkNht8ILvLfrcPio9NEtVs+1Kd2WxedurUh76aA6+TnLVa72A567PIWZSIpCyJme
syfLna2cr9trPgLrzI1Lm5fsHY0dAGxJ6iyeAMa5WOO00ujEEmiwYHrJ2vizl2huSIcQIPpN5n1K
JnwCivtJ/aTmXwrfRIzyMau2gCscCkfbzsItvWC5xNpOkFD3DMm+FSe3EFff14Uv5Nym8T+/dvGA
hmmyQlMPWaJUsW1/L80Rs7IRXvrr7kNysxpkzbNfbv/34y3uCFMdFH2kyaOj32SH7m6CudXNTXk/
fdbjH+Cv1sZbJBCkKqITIlVGx6DJOqDgE1ftY9UjPNeHQ69QizCaRyncKwr0LUwn1OxRVUN75QNy
llMgqHw/6/mgePe9bORqpHWcWfc2erFttk13LbexP8gprL3POSB7N5JKv3rNHsQHgpFoor8GuhEV
G3/EvdJOvlOOwQ6g3gmuugEfF7IKrzr1asqcarcaDq3thMVR35FMGICtchk6ohEMvN0cVA9XuGtT
CHn4sxe+Mqa6CMEM7LjVSWD+AZz8foRtU+xXXubKklpeOXMc+8TRY4jpTkckuZkDvZl82HLXd2Z9
+r+4er1fPeriKO/rplEVY149eorN1IMi5Sv3yQvXVossM3jYtwTxEqVmFL5UZeikaZKVNlKf0tov
2l2o/5tHx08lfUhrxgxRPl2dY+o3ooBTmlM5w7Y5SMj7wxtkw7YPCTN06pUmwgUQ4++v0fvxFrtB
aThzh5Tjf74mD6rt+c+yshWTKyF+xLA5xzJR2kxX/s2cZyutfQuxWnk0etcAkIFFm7GRfsoOUlRU
VsPNOrHj4vfp/Q9cbBEh9qxxwHcAPYmtI75x5y5+rBgVO78eXMxbjmuL6UIkxD2MWyCvgKY5VASn
76AMhikeUy6e81kkbDCMN90+UjbzFVvdivswmf00V/Oq50uMjhD5rc5BD+kZlLQwdepQpo+7kGVi
AeXq4nURGZvf783z3Q+7nxwCbeDk3s7QlcosYMcwTXM66bZSKrsKTOf3I1y44wECxbuAmzSNbGdk
+loVijgzYg2sioL481hwlusI5lxjB/N0Ne1yIY6DzgTn2tLwwgD2P59G7w70uMcozdKookLB2+WP
M77Rd9VDBzmlPWCV/Cer8jxuPR1zfszvxlTGSRNpuMB20W2u041yGLajm+6lPSSqa2UnPJA0gI6/
xipYdI7O2xUwPr3qM/+Dh7ukXkjdNDTYLPVOdMBHlAcbznyYz81uPTC4sBxPhlqcqRl2RzVWlL2T
Vd12GvfhbOCdfv39Ypl372mwczqfxbsrcH4MMov5zMlJ5aqhC1bdRse1ktuFVX8yl8Xripu2H+VY
7J1utBw/ubXatc69S6v+ZIjFoYFIE8TNxOOKDt5ufjO0v3BxkjeB69lrPL63xvbfPbdF0KYm1mh1
OqPhd/w5fvSO9BBTCb8BGwR9Nn6euclo6F1FB5vxB+twfvm/G3/xmcLDRy2aiAc62qLdPMP4j/i+
z/31ZfsH9gUX9/j7db/4TI2RX6tNzXwLZowd977dtT9yyj8zwoxGJL4D7loL+upDXnx6EiSIRLsM
Wrv1R3k32my57/FjbYI31vblThQ2nW3sxvazvtWv1gttKztweSPX806LQmRkjpeV1z7+hmiR3SEo
/nkK8mQTGotLeKB4nlRhlf0WAxRfimf8Gu4kLOfhVnZH+A5Ojyj/Adm8s7b/F2YRZwfa8hKuh+qU
+P3b2INTPSP5NraoYWfpyPxqyWhPr5ZObbHYJTerda+VZbwsQslZrjatyTJuHLV3KLPtkIpYI/tW
vab65P7+sFud7OIYAtYQWznCRIeOwDkr2DyFx/jo3ZsEFuDj4GKP17mT3q0f5mvHk7E4nsKqqiJV
ZOjsOnnG3vfqG7qUfDMDc/8gaDtPYZ2uqMXxhAi5SLN5uzYOTIgvw5PwKdqil7flbf/c33lX1U5Y
jZ8WzNzztbQ4lLA3wQd+PhRLF6PpzyA37gJHd/Cw3873j2aj7ELa5476NnsInfwq+LCqgLq8ZU0L
JwkuA2dmB5LR55aqsGVhIDiyjWXhHgIJLZAgTLGAf0lexv1avLpQQf1n3v8zqLK40U25oIqixkdU
2YjHlKFe21vAN8echHNwG9vSRpw2M4+9cbWjYuMv3O2aXbitP02vshMd1661l9/+r9+zOE/oN/Rq
Gm8pak76Xo1Cm+79DRStrQcEY2VLnV8155X2a6x5h78LxMKiERvwCdrbA+cKbSfGzVzDmFVJyXBI
XtZCif9LCPZrxEXIIhjqKJIq7bkdYPl+VPbxTt1Quz3+QX7g8vn0a6zFgWHECIU0n/NJ3WXPxZe/
JbfsYT54u39VcTt9mItDIqPDuJA9Xlx0yO7lD1ShbGUX7MenwF1btJcjsl8zW5wQEIq4g5UMVYWZ
E9TfpmlN2zWHBGchCiZPc0eTypd6sQqLuo7FuKfInWkdtUMtditFfqV8cZeKII+UoHxURP+fqSv+
ey++G3WxHuMYWY2PHasz6d+M7nZokk0+/FhZ9BdPGcXC481iKFwWTxf9OIYlbCEe3lxcyr6Utuek
L/MB1zrCrr+ryk22W82DXn6evwZdhGAGfG6oZAyaHOjbDm9Ht0ZxSJFgrqq3Tvy9+Dhe06q9a/fl
fmXCF1eLOkscECdwti4WJigInOZGs3cEki94gfrb1PVd8R73JbD5MTYh7VPz4V+dY+9GXaxRuk3h
wlVcyIVecFJJ3EAhkQVvI9BE//sJrs1v8ULNom17jS4upyr4HpsRDU5ffj/CxSXzbi6Lt5d28pTl
HrshMKNNUeKfqx29Ql55UZfnMfuqmaaonEm+6rghoOosRqFQ1o4PTblGcL/4bVF/jTD/gnfnPaBH
GQyK0DtSIh+6IH0YlKy7wgtAJYMaffz9Q7t81r8bbbHuCkMr8fn2KfiRCZo/5/4ROsYWuehubY1f
fkG/JrZYbOFoKs2A1MNpvacwxcu8odBHOLwyo7U3tFhpfRiZYTMnmeYGqKp+kLod5y+xGd0jTKrZ
43u3nqNZG3Wx+mAnmkoRMqpcxU4VVZtWWkMjX8ra0Y3+6wEubmuqH2PojQbiLWsXfZmsnbGdrmI7
vA5C2y822qt6tXZCXA6rfw16ZgyR6M3UCry1YcutFFz9sA+2lj37zshE96si7JVVMmvB3i//IWw8
3895kNr/Ie26duRGluwPLQF680pftqu9eSGkbolMeu++fk+WdvdWJQtNzewA8zDCQFGZTBMZcUyz
5WAtziWvcvP4/RpZ2WI6c4UFKpdiIQZIo9H1CVqwBpJDKTeHirSb7yOtLAuK674cDdhZOiExZk/h
htepTz8gR1z+i6NVNcB3FFAaBGSAWfCFHuGFKWE0JFe+Mkk+9EP3L4YBJxzgHkD+lyFGez2M2Shz
GKLiAQkmxIYvgp9EzNeu31sf5TIG81HUKAlr6GMiNRv1Q9J+1dAD1YRDWQru999kiRdEifEyEvNR
RE7m5rbFawIiDlCTiN/6PbXlk+BAkt4Zr+NOt8+68Q9QW6p6vB+JLcMXQfqx3ta5UfzHbwH0FT6z
kCNHn/p6ZuUmnuQUDWokpPEXf05IU1M1syeYn/jcZm2Sb8cDWhLHETD6EMa+jheDfqYFBC9ICkrt
vxov8VCAsMqj5OD2X4dD0blkc1T9Ih7zVbVB0yORKt7pH1QORf4FAYeHyp6BxRx//UUV4NaGu4zH
fNumgWF4VyBe42RHECExo5kV/ZTN9Fi5BWcFD2tTKtEp+26I9CddXtiJWnGAd0Nf7ZEQa+r2AsRi
ATMFyQvAU/iCoWLJOVDasQXAPGJH/Fk8VndGaHFbiNTm+B8aN4Xy6ktzx6+a2t46TvGtwR3BvxRr
eP3jpnksq57Drpq4wrD7Qf6pa/FRbKEC/P2uurF9QQcQAHzlAX1dOBFDzQzcpiJX7RjyEhPHW005
unX0lE9rIj83hoRIMkwC0YIRFu6dEC1rxipApAxYxbI+zHO/VaB++f14oDHCfFf0j9A9ouhtJOXS
ohORDKM8kHmQLRkyhqIApUHI0u1zAlrtPo6SfrhXAhe3PYhgHGdzbWHyOTE18BCL93iuYrIfQgGk
zzrrVXAj5ySDfULH93WVWOCEdYUFog4cFhIeKXdiRk3KddtKgRawboYKNGFxEkojsdSiaMfHCopz
ylMla3GwbZJYG14jMLsMwDjLQvPVRCil55FA6R6yhHgDB64UhsldaZCCmG3aKtF+DpXgdQ7qPHyJ
AV0G5ggEWflRkPsh9gMZ9rk2aICR4fDRbHSuPMwcysJqM7/qARRZoYWiNZremWMfQWnXnAJFGyFH
B/3o/Hda1GDl6VC/460xHBXFStNBljbxkOi1Aw8GKbdUVeohOAgh9RpGEmrf+q3UxWglpEHjNTVp
PGTvTeWgRagKr6iucJDLE/jiASg1cUvChrzWQgAl40qvGmwcUCoBnwKjb9jhTwlyBUHj6vFeJEX1
rPQJXCOnapRgGGnUY3RQB5lAFDGMG1/ku+FnMrcJeksjaMV3QQ4tcNBBx1xyCAEp2jVIl2/bABqd
liBx5B0NP8jb5dEoZlBPVJS9POr1sQwk8jGBJrsrkkJ+IVIVbSKlDTepNpe8G87cvJ2IUDkSJ+av
s6IZBJqnuTyarWz0j7nQxYNfpmQubBKEhrrpyVRmJ5gWyDDWno1cOYGVLHbgmeNvsVQOEoIHyP5l
s5fXM7icQ9xP/UuWh9AutVI1I/Unn5aR/jUoXfo1g2EMadVQ7dLhoMlJXBELsyood4pC4o4364RX
slONhSlYjaTUqT8NWVxByhYZhTlP+azd9VHB9z7o+bQZ3k9xndp6GsxdZCbNpGuQDokioTJhTNjl
ljDXabFTRyGCt+VklPqbhLNAeNBSo/6VdLH8JGdh8lFHKT/uCyEWEjCsx7t+GDMNsJyiB/KoCpXY
Q8E+zf0cX67TzKHr4/Z3POeVdC/IVYE4taJzz8BkJlnocqqYoUPD5bIODe4iFLtHSNBCy82su7yW
Y1sskoR7GTpQpD0CdP5YmIYAO06rFmYjtWdBicvDBIAlyNujFrZmUJYKuROjlMQWpKBgUJzzs9rv
oVqoeQKobYLXS8b83nZzhsIcN7Wz20Ky0IBWLAywnVbQudiCtmmUu2HbtEVpxqpSTbYBUUiIK4PF
Hzgk6RQYjnKN0rzordwDnVZpdfQIhl6u+jhQtfgwooS0USEH2bxpmdzCqLcmhZbDsTeaJnNqJ3V6
hvJqGj4mYBeGzwIHdh91KOBKV+iHHsZtvaEEoaXxY/Cz1ytdok58ncbfhWHIaXBUDbv2TcnEEjyu
rC0y8I2yaSyghd8Z9Vxa46SmEqxDSs4QGmg0GyM69poGO0FMIpV1lYDci9ph2Iddr4ohTFslEU4K
kHnP0zQEno1Ujd2MWVnKnhAEJR9a/yXPikFwbaq2GpEqM6tIx6MdjjZxYXJVPB8Ejqufvz/QF09d
1FApKgBNdNhmgAjEpAaiBLauzKeRLcNWonSDU/M2Wz8AvLS5p+9D0aTtMiNAJMipgPoDvX0Uw1l8
ay+1WYqvHdo9AC40xRrAIPiL4imb7ADAARQN/M6pNAzySCZ5hMorX43ybFi0Fh+9527vt2ArUE4T
dbIJVz3zFunjn4h4hCKlEJfgHWK0VZdOgmGJHthFALFFAH0Dh7AV3dYz0HH4fiIXXVE2HvOs1oxy
qrOMh5jEpnPKJ8E2dqnLOZpVO2gGWFICrtha4XZ1kMy0xlMByGiMQcab3uYBtohd3db3I2wh8m23
W4UI0xz4armcP+P/TSprt1TFVQ6IEgZJ0TjVEUtzI5utU4KgAE3rlSldZDU0GIR3IPoE2ayFMpcI
RhrAqFgzA3WtEoB0FCEu8bDy3di0n343QMkUWDpD8mXxJs3kXO7lpkcUo4AO/4McPs2JO5EYHMbK
kgp1J1B16VT2y3JwylQDNHGViXtre1z+CGbxQBd5HMNuMCyKMxXs6h70D9wvXzP0+qAl+5jI6+8r
9jFAB478F9sD1UEQjZm1U4wJ16lRB0VtL9iCnRA6xpnRI/0qV2HGi24rDQZxHJj0ohkHJTn6rS9e
HvrQCHo3ZoZFq+RkR5wWdeoDCtbSscFjQ7HEXfjVevGvKTPTt5VPvBwpODWot/KGJsGghqUdC3mh
yWoxa9glxK8fKWStdSK/f/6Ltg37JaHWg5MUMkBQ7KHUMGageT6WCTyINLv8BEKuh0HLa+T2pgQz
ORPdN7AUagv6masnwVpc+ui5mGCwicaqVFLtXEuEMIkKmgv1darQzm6gg0L5jNb380ofZJeHAYaK
jwlFNmhkwchFZ4aKF4ekhjWGGvSaNenTzig0r4WMPwiOd4GwVm1eFBXZeMwQszwWNOCTgPxzKTEW
/dyfWoEh0gUUWgIaf5kprx0PN+b1apDMq1TWOl4iaqLZhk9+TC+UywMhTSu44z5mh5LI1x7pZzXF
xbQasHfCVrlhdAhVFWGGdqUK/i/5Ibj9k8KbRmDNyEk8PLfgVE5syAM1pZM/xz8i/2/wZow6LUTc
oJ0J2zlKfEEGsrCYgmyOmBtI81F4ohdLauMXhDIIKEINzhZcoD3jfrL5c0YihPa45ie5KOayP4A5
Eds61fKG01V0uEIfjK1TYoUFyk06qPSTz9cra3m5uATqYAW5CapVvQR8okooVZC2ozhT+GoFzyp4
fz3A38o2KhwRlmJA9a196sUGYmLS2/Ziz/ZELosKym9QIIdGvrxVxN4MgsitMt6CYpDz/XZdQKiQ
B+m466hao4oXLNu4UxI8F0fQJ1Bw4vsfpRzhbf+j781e9wWbODT309+SaVdK7xyeMln0A/wOYLnW
zqrVH8JsZI2DiUdASVWyV27k3zWBz17xIDuxDar7J2W6h1a252oze1dfyeNa/FvTjmIJsl1IXuDg
YrLrREF7olFCzVaM+wpsx+mQSaM9S64qlpvv5/x8tVxuZojHQZ5VhEqrAVc/jS2a1nUVFyQbUZb1
yIPiZ9jDxRPAY/aa8fBiw/yJBIo1vedEXHXMYopDWASVA4QWDuFRcVGisPMdd4DiGgQR1qZwme1S
vUpVwwWHWDrY3dfRFMjVJzFfgfq2LzeQuyVOZAsflZ1tDE/3461m1+7aAl5mu0xQZt2MAp/FMioO
ADOrnuIKvm6XuxGgWwl2kNxmVaCAXSh0Si8HyUyppidA/wsQlKLoEpjxbCl3orDqXejV0MeWLNEe
fw27tWOBDoNdM5dhmaMPKiLCzMFry87jfQMdkYTz2g5OK/CVWVmd9ID5LhKTAo6ZgBczmoHnQ4/4
FM2vHCs7ORVg4s6nlWgsreg8nZAOwXaAzvrCCgByU30gqjnBW7PfU4vPEItF9tfpkzcn8CIQvdMv
ztWu5eRa0mggqSlVWATG0U9NROUGDkZNXOyjBjXPldN18WY/n64XpwoTFAx9Vas0nCq9K7kV8F71
ZFP59mA3+bAAW5lL9svRaNh40KdFnoAtzyxNfZz7QCmT+bwVRCd1lQfqC8vjwP4LuMkiCWKiMSsS
xxuqfZRRTIkp1Akc4GbNNMBGpUd18Zg/r8qJL84zOkI8y2CsCSEolCiY9k9ulF0x8rFG8U8AwQ4H
qk7UWwAb/GgBa/l+PulCv9wINBj4JaqOyx+XPPsWSsskIDKPj1dMd+kkOtl41OUQIsOcpdcgSSHf
aomxEnSRc5w3BOCJILaAQQD1qet1WitNqHSol4JdKG/rUwNdGbw0t7T7wtt0Y6we2+yyoRGheirR
PIc2SZljOwxJUcMyGdwl9NT0l8Zr/WJvgNkHIs1qenPzvKYjM8DUosUs5hNWaoCzLMXxInryVnQ6
j1rpDicVIuyFO/1ctay8dcDAnhcM9LMtJ/sVJ1EbFU5O6WVbHTsUswQPrMXD+itvkaNjHvEPZpLH
qkGritl+RYY/VEI1wsiC+x7+yL8nAL+2gyf42XN4yPYSSp6imR+Fl9RXd/wuWBXTOhP3Ltcs+xuY
TRmNqlhUAn4DgaigidLMHRT47aSSnir49MBkx5/qydWN9g6WfEC+wYaIJC1g8qqWQtNyUPykhCdl
U+sPZVlGNhdASrQh+7kr3rtR+SkH9VOSywfcD54S6Lu2RbssjLpTJEmu0AxPKVE+ugg646Mofc0T
kU25a7cGkU552pzESPY5GOilU76pEunUN8pKzi6yxxJmADVLpFeUiUP/43r/pHmcabGMdk/azqWN
qu17WdafXRj7RMPISWVX0A6tJGBs9eFTUlsfDni7uJgdPsY13uh4Qqq9Jw04VuLCVfp+C6qkI3PS
ruurTZWTTV+KK2L6t1JCWmkFNgGUr+XTSmyVIZn6BMVddPKR929DJN6Sk7hr9bPFI+7P/PwnErNC
4jBtIYQTR7jedVB6tJ9AuKP0QsGJyQb+bp092eDEfBgxhPVX2QQ3zpqrcTJfZyoDgg4Oxjm67Z7i
tejLeThpXmHzO2Utubi9Fv5vrGxlEpqyagxzzcjuUHWxQ/+s2+KNW1iT3vE2BMhWc2B6VjL7z4Bq
oIYWMkCQC0xrosxZK40BTreisHio4PahCg58ZX5/Nd1IZgwIJCGxF1AGXeBL51KsyiZDGImH6Jrw
E06MVgrTYbFZkbxfZDDoBVApQB7/Urolu506Q0+GtMVb5c9yQY1+9zlb2an1VnHb9Il1PXcG/Anw
foBECepx7M0HermRCmjo4PykglAUfTDEpmzmJu0+dDvx4ftJXGQTFJWOahUEqOBzhRY5c2BP1Sz2
YzZzVmuj6/xE1WekB8UbNv1hPV+6cT1Q0gGIl5CtBOCZp1vjIgFtidYOkpKiLuIWxxrCfJLdecUh
+gQF025sYKx+QM7BztzyWfTXr6eFrAUdLdie8PbCwlQWeICwlrtQmCD0Ld31oLaoVnOIXJo9gaR7
jMwU5KF/8ZZATCqkibsXVXu2Z1W1YQ3+fBXiWBv31TYCmGVErwWsOx+CTStH/83veRmNHgcXM9zI
Y6nCoDAE1WA6u1MLgEJ9UkEq3l8VgVmeZJC2wX6AYBuK10CVXQcDlI3LFNwMqJTTE1t7DU4KRDni
B1qwXj3J6FJk9gZAI3CdQEjkMmyOlkhj3keARVjKneCKVvBCtQ0rT0anBSIbpam6kI9rzXC18ngj
H8WnQ69MVaD+St3lr8cpg07fxiOkZQZrdntb3yZO+qhvaH21+0rsVSbora+ooN6Gow0tnmUaFcop
B7tdguToQ9/SEzs49TgFeqj+rTNh2BwfmwLjEhVdg8YX5E6Zr9gnPNw+m4R+xXYj7ZDUeIKzHuZG
aQRxcNqg3iOitcK2VKdI0KQWHVAr3mPz3/Wn2KX8ucmlFneFWyYmBPjtlfNteUsYENiDt4wGIjms
gZjBTQ0agVmtoIOzxaLZzlBI6g60/g+fWK/9MW3ou3B1Fy4aK5hSiPTiCkQHGR00ZsEIRWsgbhT8
aayA4AWf8kPk14fUWz1faLLCbovLWMyOz6WhSnIaq/qtK2Dskd2mhykieiujpb4JkVWa+9TP78G8
fV2Z3OW74nqYzOQmpElRPkDodENFGtNHqIdh7SR3axqrNzcEHrv0skeZBFW86x1YonICfUjDsPq3
EQf3n2uKtuT7w18c2Tc/33+isX2x0QhTvgaMFosGFmF41icH48B5qPmu0tBuvAUxhxexmLdg2ugj
nt6INVg5ZjEDpsQs/fE3FYdN7G6nrUm23kgxFKxLyFTjIBMBPrieSrnOUWcOERBKBEBRRJayCzaU
HINau+z/xWyy5wtTQzDoKrq4klKtiWOBaveMruASKOhBsXM8aPBiHZzglO6oThmUIB/F/D7I7hvu
L1LSBV74z2/QkSkCQIKslBk07ATiLhEhYHimPAKGYLiVJ+3Ce8Xp/eQjOUzv4iPVvau93Cv8/JC5
PHGrn+s5EJuPs7+EeXuMRZ+FKH1PYAnxxSlU+PgQG0OUr2THizcOG4fZMWPawJ47wYilQH4pVMDm
tJ1YEddQo30uqVZo6L4upy5Ude/hWeaJIPXAxdXUwqM4ApTXT48BkNNCDlvdft6unBzsscz8OvZV
UvAGJ1YC6krtZ+3qHsz4ZFNoLNpBA+TrCNR2aIk+YGyrRzO7/NnIzH4LuiCoULrWbP5e3PZ7yecs
9St6wQsFkg7GqoTwgu/LxmNSXr0LALdSEI9MCgzudVOCImoX8JbSzHbQQfgwaMyA7EWw5vvSNYLP
bjhOQmKlXeIIbWSF3F0MpHErKWYuQzh1glpC/2vle9xclZQZgBcO2jGs4G2BldAoIVrWCRq5L3gl
3k8qqm4RGpmbyEeXXPux3u9a5FXnubmIylxd8SQGcDDDyUDV/GDDMH1QmM6IWiZsd5tTlILCtNZE
oHfS5XXJxmTuLKGRBpI3GKkhfpUzMLu5p04rZ+yNjy5RFVEkHsiO4QrA3P+Ag1YtgUM2XozBvZg+
Km9G8EPgtmgYu+o7TeXKl6Z8h/OJhnPACzSfFqjDVSTCAl4CuDgekQIPuy4JtybL+ghhkCxmKYgl
kyxUmhsOZaudxqirolNSRmkKRYGp5J4ltS7LfZ4UZetWVSJ8FL0htIcOl7Gx6xRQ1h0UgoE27VRk
VGajK/VoaW1b614+JRkA3JU4RmtH2HKrShAB0mG6gOT0RhmrkvpqGtFrb90WKvW5HX5IR9pi53Ez
4iR7+n4TLFfGVTj2nqryXBcTKq/byLElD52Vwss7DleiLG/D6yjM+RNNfZarBehEZzEZH7fPRnVF
f1XGYbmjkfOquOPBvUVjia0x66Ec9FnxP317+K1CNBdMhn2zr4FNAInOWaWZsdkgXWswqkSzAIoj
tFRyfc9PHddEoP+APrCpjsm23algpQwb6JH633+oRUGGjcScqUHQRa1C++QZ2qkbipkc3jt3dJIv
2CCuBWPzazYYs5eDKjBSvElpUz4+/Wl0AnJx37gxKgc0arTDKelKwK6//z/HyZyP3FDGfd9Bea9x
otPgjfB6Ts6twXVdCvZxfR4l+i0adM9BDmMvgGyCT1mlIZQyjRhJBQMxXUu2Wanea2AVqHCX/H5w
5w7/9UGM5XIRkRmcVsZ5JA6ImKRml5pGbopbYU+FK5PD6A8fEHaxtEOwhzIfYHAxgCal96Pb8K5x
z3mxg2b3yql9e1ld/CLmaiiB/zfmBohm2UseOvhNU4veGSrTqLytrSq6RBejBzUFHryUNMaWFFou
6pGlIg2kLXT+BY5xVDeBlsBS6J2txrt5GqBqAglv9NTQzLvem0oYAxdOBerQ5LLT4g0cIOf773nr
XIO3Hzo/wFksbUWEahjmsINGH78NoBfT+vR1Ju9WX4K3RqILAF7hBYP2GVutaMM073uRxysQlftu
9rrn+C7YKNBtg38xb8+QIPy1VkVYi0mz2YsXDCRbxkKvEXPU5U0D8c2gkN3vp2/xDsQGhFyajBIs
ADGyKjIvlFipiiwrGrr4BJee192Blg0kSI2Fn+EqR3dRjTnHw06H+6mIz3Xuol2MCa7ibagGYNnR
2l2VOvwvMBOoVNvkinY5muMvZfwbK5gbl7ogiqAvIRGDJdKZsnUZNxzCqiHg+DcOhHWbIwWr1E6+
i47pQ/H1Fwj7GzvtKiDz8ciUjQoSFpoCvSXRb3iBmqIGK+ogNcHqMGvpVE9OUt9JsmJGlbF2qCxf
OhjoxXiZ7yrMUomqGOaZ9/T7EHXKDU4WN27N6ZTsNY/zym1phe5qXHrbMgfMVVx6rV3MM8RTk6xT
Ebe2BVd/oQowdEdS0+21lHpRncFaUmBHAGdbWOkufXphzDerJI5wlL/wULeh1gQJdNZkt7xfBwcu
+oTnaBqsj5FiUI9S5phu4W4b5OIwgHhSoqhQ4t04Jm1jwRDT4Qxip7rmTrX8FnXqS61mvb2yU298
UQVAZpSc0OqGCiqTEIR5kWQwCBkBAdW97sH4GaOibzf3wQZcNHDNkBkgxcpKey0VuZGJXAWmx9TF
JxW0qi1LvR/sDo21mbTOkPcfUiXkTjIT0ZaFYKOp9f3/c7jMdA+FTIZSgLxED/VIEkJ1WD9psN/6
H5Xc2Bs9uoDJ6/dx6V/LrN+rwTLbVlPBOiUp1hR0Tu2h6I95r9/J7WB9H+bWuXsVh9mfco5vjKYz
xbeqqEOk9hSrNnd21CjcLpPs9TbUjaGpcLQGnAZHA6xymUSZM6YmBvcNC1iLt4SkVhIMFqd2awv1
xrUFpQkUvgW0Z+BxzQwNuASpmakI1P/2guB8GjrEKjb9MbEn/58j9LA1wSOA+g1oI5Q1woxMiVsU
nbJEtUuxfzFmTGkivOYTcWQpdFc+3I3nBsxQJCDBYQgFMCkzuqQWp1aXKnysqPLUDoapQW7BZdIM
jKduHs0UZ0MPLPiw6m9z4wq7iswcrXGQCzIny5A85Ib7ZAj4zUCT5izJKjPlo09DCT1u4nbdEBzn
pryvq9kvuKowdb09fT8Ltz7x5SQweV3YA0hrSNAeyJLCj8pm18irtbobFyg60pQSg9YXOg1MjETW
a6JUmYoKlvEpGY3fxTM8OZtt3QoPotHDVpR/0CPhTkxyT0/HR6Jlg/n9OG/l5rhagHZTKE8FRYHr
s6/I6prTJ/yI3oXIGJRLNUs1yyN9zK4ds7eOhKtYzNFTQaiX19CnRmpkfHYP1NZMfqLgs+4EhPIq
7Ho1HrOSO7A1laQ+jy30+dkUoKavOZzsQgr2Idp2Jmxhv5/OWyfQ5WwyK7hsWog8Btin6TCYKckd
kIItDuKd34e58SZQARQGDBoucZSJz3y0qm+LpiX4aCj453noK+ngDFN1GKrOiXIiWXOuwTyoI2/f
B745pZeR6Zq+uCpnow9r0cBJTn6P7mj/UcBr4AHs5g9UwnJtzdzah5fxmJwgbwPZEBtMaBg9FeSj
RwduZUT0FzP34dVc0l9wMSIR9Xyu5zAi9TC7GroX8oZsKMI7A0l07cFza31cDofZbWlBpHZCv9/O
hyN4/g4fwx+nXzvB6ef/bkjMPpMryPjpHYY0FJ+g2lfd+wibg0HzZuXRkGs7lCHrGj+Wyef3c3kj
jwKLGLBj4Hogc8F2wJIRpDy+x+jU6pTAd840iPgRdDBt1PNH3riHxcnX9xFvzCdk2kF1wPMbwi3s
ESoMgzDkOVHshqs3sJW2Rx7mwjUXcCsb+1bB9zIS612FEk5JyNjWdh39oFg6wZAtKcstuGVbhZbC
MKU0Ew1UYy3bJvJnwT/WemnWyqvGHbr+F1fN0FcQ7e+Hf2s7Xv0q5iBI8jbKpwZq65QeG0dejfe6
W3hgPdpK7nWzm643Vm9sSVhXiSCJwy8NhgjMtUXKQObgXK2g7ai8iQ7ABg8k9GU0OgWn9mBrDeqA
suZQe3OkeArRFiPYjot7SjSInEba0ON5SxvVil9Y+juaOahaA9rLr/Mbb5wLGto2gFQoELNHq/j6
XBjiTi4CBVPbA15PBQdzpCKBW2wqt7QM24jWxCNvzCsVHkLiigYHoE1MwFTjMi6XIM7PFdAmgVKB
sHrZ07+CORhoTgewFrATeFUyyyUuOJLqg1jb5GVwKJ+FGkvhuQNmSW2t8zVvjugiHHNZQPlHM1o5
VGyx+RxD0Zykf7MsrkbETBrfxdBOlBCCVq0aS3o14DGC2uLsgKADeI81riSGN06cq4B0zBfXRTPV
WCsGAmYdejfG76mGPkkf/Itb6SoMe1G0ChWUx5cSvXqvwJqqBjWwAIQvsY3NKs/pxlq/isZcGIAx
Qtskx9ITvQwce3Q0fN3EFJo8oENrcpc3qhooMoKkhh4U3jQLzIkWVbUiRrxMK1UAKhaeAvi83TvQ
UNm28ro73vI6vIrHok6g5RFnLfQBIb9ki1vZocxDtUZhU8RbbXUul4v+jNCl3qOQfFqoSokBzk0h
a2SsyHoj2bFbwMnLgiz/FzUljjzVK/vNyjWwfLIhpgLvaZyNNyo3qFfxbVIjZtDEG1nMNjXMm4SN
MivPyDhMtQNGmUiiyY1rCe+N9wN1ogD2DL1QnF5svV2pk5iIRU4ndw9XbzelStP1vnXoZbDaCrs1
uZfRmN2HWHOJ9hudXD3xVQHAOgE69a3Dg7ELr20kbeuC5vSZcH1qov6GYxkrlqcoYmYvlnlVDlPC
S7aOSm6vaCbci4GM/Bj4n3G4lmAvzxd8QwOQYUowwCZhjmi9BKhcjkYsnA01cpxGIM4Sy6TNmtSH
ltBfmKQvd7+GdQqCLu2YQG2P2f2xpPeQtRYlkK16O33PsnPLBCKxTsoDLLLWornBxr2OxzzLKqOq
ZlgOSGBaR5kbnwj6UYozwr07hKYw3oQ2elGiF+d2AuR56v9xwlorrt7AElz/DOatRhK9qmIBP4NC
l8JdYtiSvpUrk4hvcD0i23oneT2czQs73/aJJ01PBgTNpsNfGGoslzWecbJ4JggD28DmGlDuGlUj
lyQ7S8FMzm3tk6qXQijDJIpDh7/uc0Q/6vWivg7J7CQ+icOwoh8BylKWPmdmPwd+qfCeVq+53C7Q
6eArYHjAwaKzRGEH7JrOdK1Dp44uMHrgw+hbepXs2T9baMxWcsodzpYGU3JKrwZgFU4+eueunJHL
x8n1j2CSETFuxLAAXhcQdcoAoGYPlT30qC33mOLMVSzeVx/oFgA/fiX28gS5js1kKUIOqbmpkiWk
6YMzg9MbToPDZaZyzKjNoh07w6v2pYFNxa3j5G8vrv/MPvOljblDNO08cN2TX+gOIxaBGh81ZLJS
WAGsvXJvYOSux8ucmGhAA4wH6XIoSpTAXpZufIcr14rvqFq45kGaEG4e9RGO886qq8fthf2f4TKn
GVdCTjYEW+C8rYsj+gb+DBvVyA09Sj/iYJiN0vOq2/CtQxQKFkAn81jki+ZJPAdhmdUI27vlhnKN
DUuagRSGAj38o9flI24u54t4zDCNqNDilC5nuqdg3+4kxV7ofmFLwdceR7doZu7wWryKBx2QuGhN
0vLGvY/XH81vQBzHo4Wtgfdjh780DmVMM5YybNJgE+dlGwlaGf+YDoHz4yoWc1IL5cDPmc7R7dOB
RtqYwo6KhmabYbOuCnrjpakDbgOVGYUyhRT2ME6hrodnhSrbQwBtX7/vOKUyC0GNQ39I6uG1ktTY
yTNu14qRduyAfu/A2rLUlKgqzAE13Ue9Il95dghnMemrA1uE4A2MziSQsnhImjGHKGk1ElOdS5vj
9cKH7Ibqtr2u+gIk5r7APxge8lAaP9VZMCq3C+sihkhh3UFEEHqAxEy1IdqRKSIeVD2VoybTPl9A
tB0flcZWkVqcRTglnlO5mA6oxCtYQHGqbTglbJ6EtOVAFM5EDX6genbKs0B+1+omfE2HSn0og3Ik
plLlvcONaoTA7ag/9GA4O9Uwx3fFNGcvWmRANUEq9fvJmLTHtpgKFIimpP41QFoS3vVSmRzTIKs2
0liBKqoKwmfTSdJ20EPo7ERo9kJVHkp7vpDB8MSa1GI4kSAyHrJUDwqIi2qZ1/RTA4lCUZ9OsTr1
TxxpBVdto3kv1bpygMVe4nWkaEJokIhQG9RRXn+GUJ/xFIQV0LnqrCCtRAbv9EYb76d61p4Lqc/e
Ya+dOuDH99As5aXUK4RB36mkKY5FN/GILvPjiUMn0Wk7SX/XSz79FcZx9xAknOEGqTx4CiI4McQ8
nUaquY3cK8oRdujhYy9M83HuZVDASz1+GKLEeCBJ3FkgdmTPOvQnnsYw5oDj1ecngurBRsFi/NSH
HoebpEdYgFNz7Lssgr9NxXe5GbUBKC1jXd0FPB/vYmFII0j6hPFbN4baE1cGqJmkUnJMAHHb6I2m
7iVDHE9tOUapLVXovEyFmj4Is65ZRdhMp7Iuoi+JaBDAGMTGH5DE2V0sVgejiBpfg8TqkU+E2om1
CQISQyvnmRm3ibxXJcKdAP7jHqtaF3IraURykNOy2iL9BWZd1KNN1vCRV00k2TRhE/iiUMSHMK7b
R2NqAV9SCAQSzVBOms2UpYJNmXBHXQ0Dp5EzwRbI3L8NmdTCnjIMNhEY55sgrbJtWRnj/ahhvsfo
hIE68LXsokd85rr2wmzMHsMIfOS4CMve4kSVnxy17bUqgVhqlXcORD/Vwg25Mv8c+ChHN7yqeNhD
5YMcbfliDKM7PQ6H2Z0CFHTM2CjWMA6Lqxt7HnJIiqaAZY4FzGTKIlHAN85Q569SsAg1IOPqn/Wu
c0HLAuIIt/d6D3WJAmBiModtyBnZ1FSISdPiYCv46obylsR/Lp+P0trV6JhC4piPUwt3lj+R0q/i
Q9+Mlm4mX7VVHtbwTYsUDIIAPDJs+FICjb2w9YQSk1yK0Qi4OBHcNhEcrQtNPdUBRiWWVqbeSsq3
eMfReJBkA++aKgSwxJoQtPiE5L1GnUvn2p5twVR+hpAj+IxT8M1i2A6H8PH5x/0SGpYaYsqSgcfj
+XK7KE9hY3WCEmCYzSRaQvyWBZn5/cgW+RUTgUknobbJdYmMCHHyrEMaQ4XyaSADKbHq7rSo25wj
oTBF5SMgOM3ceF1aSVBmnTS8E6HaBD53YZV4k6lucffPpw2CfQBrodKL228B2opnLURtv9dtfg7f
hBIgu3i6/37elmUvilZCuUsEPAt8S/YVBFfifFYrHSvCa34o/uh37uRCpxOibv+iZoFgKMwgLxPQ
1QUQ8rpMmU/iJFegCkNkISLPnRD9rNVGOvbqOO7nWR2cXg1WceWLHJgGpQpGYJFilGwtCD2YmReH
UreV1KLVZZrty3ed3Wyg1umtqiUt1wdEOkUF3XMN7Z/F+oCeZFUEPD5aM3xkZm4AwptNDpeW5n9T
9mXNcSpb1n+l47xzO5nhi773AaqouTRbll8IW5aTKUkgBxJ+/bcon+5rSQ6r+6VCCg3JkMPea++1
lhqgHP1dOu6RRXr9UT77flfGuOjCQDMGYC/wEF8/W8tpCturIkyWwE2D6hb+Ex+ssfdNhHiSARye
IswUKIS+jUGH2rGpVn60yr+0OsEdkQezRQP4J75b4HpxbZ/I40fo2vstEoNCCN+/iBpA4+f1fYV9
SVnATbRSdrDpvX4DrY0kkn2K3S2LeLf+84J4v0NiOKxtN1g4su9oq4IZm4HLHq16nwNsalyIZTIN
ZYPB5Nmfh3of0y/PExbe6C5zwFV715SpG1Mtao7QKnPRBOpu812d+pvmTNPFwuLDjuf3m+QyHvCl
RVP5PcQ9uE0jAmtc1jpYSQBVwB+1knofYDaiGXlaof+pzujdRyys5RW9ThJejfsW6rbh7s6GZtmc
AcX+H9SVf7fSf7m/t8nINEaTmALcX7GLNnFmtj7kyRZppkUr8iOk7rc7Z4jeFJAqsSrQC/V6Ytqa
tLMugp9So146bsBm2oVrvou27cuH28q7IhmmSIi0D3kQ5AzeIdqxN8GM27dwhK41Ko1giUPJGTzO
bBERAtn3A9Hh3+0mWODAxlDBBoj/5uY44YNv6RC8KXJu3a9afEhkflcdwA0tonnA4BAXoEn99eOj
rQv6EZKkRdjqWm3y3eJqwq4/Lg3/bkX/MtBbK8oAxT631jX2/1YenNG9dwifkprr+z8v59+Os4QF
AEwvDbKvbwhYfO5on0Yr2v0wLXjE6O0x+qNp99tR8Miwi0MNDEyU16NUYWsP9hCD2uoWiRzPTYcW
OPaBOM/v9ly8lP8e5O2CJXRCUbTNw1XYBo8Wq9aDiJ+nycmEAAGm2P75wf1urv062puIyqsDV1Qj
RuM98D/tIZexV38e4jc3BE0XF+cyBF1Q4nuDSzmlIEFbDNGq5qSFgDwOlU3YqTkRYspvRirGTRxo
mv551N/cGDoREM9AGgPr9m3rMoOJA6kb7BC1rXBconDpX/15hN9tQtAxxZkPIgua9d7aVYnOlkSH
OELaZ/OMeBTioXXaNfAaRUPAh3H8bx/jL6MtN/xLHM+KLupK5P/AaMBdsetzFYj1XJJzoflKVB9N
w3fKVojXltMYoSmobcE7uewZjhJUeiCR+8mceZvmOlirNfrKDnM2r+BMAifd6KnciCzcsO/Nur+W
Nx9Db79ZcbgKyHM4WG5AUt+sOEiMhsE4DPHKKVRWFNU6turM9h///CbfIae4VXBcUBNddsV3G64a
gf2hyxJW8FGfTDBj9uDaQMUWxqAJiR6Jwz+YnL+9rUX3HG2eaHB8yxhUgGrhr2FFq6KajrWVP+QO
cl1qPghyfrcGoKtuI+JAZ8679vl58vyO5328atzpxlHxdzNDIe3Pz+53Y4CKhKB7MRl610DiKu0G
ubGjVZM7SQ/7zSj4gL72u4n/6whL5PHLxC+GarIl5FtWjDpzwixz2w5BZg/Bxu6BLE3A9z+4p0tb
2pugyYFk4KKrh/zs3dwvhOk4gAgcW3dzVh7s7QTJSRDIu2/PKCyv9Kl+/l8pt//uVqHitVCIkRhC
qP71rQoWRJOaZ9B0UPBaNHfae+fBzSCLCv0WDO2AGQ4a+/5DCuvb6BSlRgc6xHA9WTTy3wX6MJPn
gAgg3a4zoFyZvaqxment4hwxQ7EJ2vgQZ7Q/QLDfroI3g74NDsZBe25lYVCFdlGApuiUq1YT+WBx
vw2Af46yNDihpRll+zfPNHLNXHWcLgFwvlEbvR3WKLBtP0qV3qFkGGdh/6L6gfIHqP1v9mc7FyHp
RwK1g/3SgpAjQPRBn3YOfyMT//ls/h994dc/56H413/h+2cOx46SFvLNt/86lc8D6FM/5H8tf/Y/
v/b6j/511b20d3J4eZGnr93b33z1h/j/f4+/+iq/vvpm3cpSTjfqZZhuX4Rq5GUQXOnym//bH/7H
y+W/3E/dyz//euaqlct/g9Rn+9ffP9p9/+dfyMN+2XyW///3D89fGf5uJ78207vff/kqJP40+gfI
EBH0qhBi4CxeDuPxZflJ8A+QMtCBhbgQiwqZN15MywdZ/PMvL/wHgSbosgGjXQVUQMwdwdXyI9f/
Bw50cO4DdFRDiir2/vrv+371hv79xv6jVeyal60Uy9Vg4f66oUDre8mhgcOhEOFgX3m9sLnP+lnG
kZPM3AUhzn+aHL50N0APmMAVPdEtOw6he++RLGxDoFoMnl1NEGxC5T1GZEwdNd4N3ryZR/oi+qr4
4EB6e4HIBWIHBFkUkha3E1DLX19ghQJpTEpIhkaBhv2S51TbsI26bUXsZo8vnJQ7VuQl1hStdS6g
SF89i7ZRdzAkmna8rPsszAu6Yvnk7Zk3Q6of/2THO/Hjl1f+96P99VFeBB1+eZS4QLJ0mS6i6bBL
wTt/faUNWd6gj+bZOTbdExb201yg550HQmyKQaldRYcbKC3MKy6jABZuxD+IicHNZIyaLKLc2doF
Kdez8nZ4Le2Nj4YS2Lc1a6666ctAx63TPeXCODdgcItb6Xb3tHP9g60iZBQVE+VGxpCOdcukaFS+
E33hBBuAau3KtYS6gvvUovJ/b/pKZiGp4SU2RYdcBVbWu5SB6zwMqRNa/rpsHZB4dcP3woQ/LBmp
a7/RbIBbWwBrJ28e76xKdUnfwDArj4cbiebG9Z+f51tlkOV5gtYDHtGiBArLgzdvHuxFxLHjMCVd
Z12NqgLcXoPsF3PLZDXsD5Myj3dVD+GiqbWP5eDfT0VbbSvbbtIcJbUbuNx9/uCasFh/XS64Jhua
qi5kkEFbXZbO63fc1wPUnttpTtzeM9fjYJkj7MY+dWaW51ES69SaFW3m4FbX3Y+5r3FONXr6wjh5
5Mr+iIXkvFm9uBzADDg5ANoj84Oi4uvLGeBiqDQDQG8k6dahLIoTC6oxG224cRHJnyR8pa7hY0V0
Uo6BlXQek5vStN7O5H335ETaPrh1Ze9Z7e+4T56icYw/exUXiVb8Oe+84CANsdOIsmbF5spJbKcu
dkp7fG2zCaZunWgOLQoIH4SIb3Ew3BtU79CHg0WFZAlMy9f31vaDU/eGqET03Sfwj8BItieV6IJ+
4zPsCV2jty1T00OUf/VGqz6MUMDIWleGKePwJvzzm38TAF2uxltwHYizL3Dqm8kYTzn8GwUyNh2z
Nk8KjTIT1ug1Enx27dnVdWyot/vzmO/2viWVR/spCotYATFe9OtHMOkZqlluiJItbx8sv8Zm4oK/
12ogZwnka2e8RU+ijFjmCfiw+k7NQ5wxxy2zsvkMjU12bKD2d9N79mfHLlBwtGdw1FDA+GCXvuAy
v+59uFJU+gMAQ9HSmvc2lmknuwQhDl5yk+8+0rq0k97Y7sm29RO86csiIZ0lNv3YuQ8er1eGxvlt
MMp8Xyn1BH/oOW2FNx7U7MClssbv+009r+sIK0owd686zc+EDbeRVgZb/MI7i+sr05lPsSHi7MON
EDZ6Nn9EKcF8EHSjCobn/OrusLYW0wG0okNSHof26/dQjk5pahec/2ao453lhJtRusN1IwU6K8p8
TPopvM+Z094Ji9NjZOV0RdruhUzMuVl+ZrqS39HWsQ485MWKotC8HouuWotB9tckn1aqd4u7mgcv
anKqY6hn4JV2Pmds0Hur1NGN8ocISSb/nMe83VpB9WXMR3GvI1BlanPI4cT4AFGGNquOg4lgmxtO
8dZTsDINHAgi5Cgz7vswbO9Y7p7zqYHjI3K7zHVGnJt+XW8L0sOLHCdXHYDXzOqTxXJ+5JTi9rza
3mnVuvfMP9kxRevFKFJN3OLEGRSBLnvckIcmaWcG+MQe620nRr2PghEnU8dVEjtFt+vN4N/BbfI+
sto4a0hAkxjUxUdC+rWuwzLpei5vsWvOV1Xe7QxKKtuOV0iyUT45d4rwc+hMR6+GTJ3RmmTzJMI1
rcywrXwDA7SxoCfaKplOwxgnBIPvUPvJoU9/pXBy7yw0aJw65xbCRu5JEWyIZVejiXxoqlUHkbQd
KLTFWgVedda6hGlASXiml8lnlg8fbFYIAYt76YQ6mfOAHCfUIUQGLmi3l4PlbEEKheaqzMdDNzmf
rcDNDw4rrEPcBmA3eRAccPwhvrp89LOJ11aOgMb0bbGqYohLdC15QVC2hwc4rekX7kh+w2CEeGAQ
akj6uh+XnpEw1X3UfnIGdSUUJbvIwQ4AyVv3VOQ5wWKTq1p6L1y7/ZOKaJW2s6RHThBAEW4daNfM
eN/4ik8irVvFb2T1JMaY3QtnVOufG4xvsyKNy3C4aaew38IeAv1TvrMqo97+TKPCJAHcS2+kJz28
cniS1l3r7GEF4O5C7YxZKKH7bk3N96H1hpsITJSubTbjMtEb7rGr2Bq2ee7unLnXTygSl4kbQ4Kd
EtEfKqW7Y19O3zruBt9Z26+b2jpdFkLkR/RW0G3BeX0QpJk3BlNY2qjlkUsg5IVleGXR0M8cC0Lu
XNsPFfXZyjG0TXkQsbVfkayg+fWMVwjFUXj/7GsQaA71iKgikhzrMu4S2RN0IEEQ6ggSjMxar613
zhAN2zjK5xTBKna1JYa7/GmPlogbK4JMvE2LYNdXYXCwgu5TGevqqDofleA+DzaczJ9pMcz7wZJ6
A4G+cF2Sku5haoX0FlwN/Fr41JHJPwQIUulYH9nyMRVunZmhCo40bzdCev7dZWwig+DIHA1T7EGW
G6sRY1LyAPLl7jRneW1eUGHCko5okM5uKFMRtcMDzhSZEl8E68tfATz2DxXc/PZjLF9KJwKrmVp8
XUL4fcW5RZKIy3x7iRiAVbWJmEPvTqMRl9njvIGYe32aQzOlgzN3Gdzk4ITFSuwotnBSPYAp4Sp2
X4MVfmfKK+rROAH27h8ud0CVuouFygYYAZ+YpcukRBH1WtUwGZz9vPjU5lDDrLht1q6jnlH+LhKh
BxSMcKycun4+qNYfjrPTtqny6jiltIl2uTeJdWfXUWIVN24IlX7esm9oqvUe4UX51NNy54lhukaC
Xx9nq9MrvfgoirhY93we91Exn+OcNOeZtySrclmhGYNUt1Qi9lQx3wprnLcuM/khlrHa5s+0McGu
K7vwag7YPu96cmgq6wvEm8bUwJsNpt2VuaqnsMxG9OfnxkRZSMfiKEjuJqOBh2xN7fHp8pVgxfjJ
n/Rnu9w1JJxPvYzaszdBZvXn8Ri1IthKKux1AS+XLJiZvg9pDHs5t37oSKlvsfqeQn+ash6i+hu3
tKFjFjp9ht5nviV+AeY01/lhWD5Cm8PNqiRdmvsByzRyZOij4GByzbfSh4cx7SzvrjCQ/9devMOy
8Q9lb/sHt3PbRF4O+Jru5cysPVKjdjO1fo/qtgLqXJn45JYFhFZMW25s2W2cukMzZFn/6Nnc7Wk1
ycQu7fJMOPDjmsrb2tKfIK3n7Gg1OntaM+wvkaG3Xu9TEIXd4VMe1t9yga1cDnPK/Q7yX27b7Qo1
tjD9hfmubYVrYgwstlHRCYwI4FU2zL5/iFmOHlTPnb6U1pWBzGLO1fUgGBa5I4rN0huXaHc2B+4U
G++S8xSWLY6XjCsOqEpKSlJoao7XovHWsD4WZ4eU44qimLTVMtrGaGR8qpl1HgMcwJXbXhHkDJvO
cs8+XMNvCpyoq3AKoSzRTPHR8w8TsfN1N8cdjOR0lMXdCDlWWCmnMCoxq5jFE2QpsSDUdem30zVa
ImQWEb6tojbeBHZUoizdFvsOUryZjPI9DaV72yFPWjXU1uup4uNGRU2qZLctQpP6KHwdLx8guJt0
IS4nvGiKzewws3Xjrjja6HBMw4of5shUp4Y0dQKLtHjN/GE87duqEMdu+QCGXKdRaCDrOkbi1qcx
OJ1yW0IXzRqKlci1+8CqLtoyN7+qKonILu7tTe0xk2oFp+OapXM80nPVTgmmYXw1VkJf4QLDDCJL
851dlFeDpbea08TmTvxtRPCURssjEiZw10E410dI9tTHoS4T6hbzAb7a9a2vQJ7ySHHnw1A6mfuY
73gVqJSNlsy6iJ1Gv1PAO+bxPurzLkEpGp6Qdgfl2ckdjqQIqh0c3XfGn/BdHw3HgfrPRTuws7St
ZHaVdydGTtFjOA03s0Uf+jYUaRcz+xb6iuO6Zna9ZUFbr/JWeSKbwsFOmt4gyvNlUrk1hxQr/i2I
Z3ZaKSk3oxHWXvj4i47lPW6vhDEEdtnUFLk61FXEH7Ggs4ArdpuX5D7uJbsa8s5OuCuW3aaiN6x0
MQ8q9wF2Bfa66W6NCeqbmYR3ihZQ/VqyAd0owKYUjoHT2I3Xo8AQiGLmlepUtVamnz8xG5yWEpni
lZ3r+TscQuKEh3vENgh46YSSbNu1cH/HrbstvYWbdPekvQbHQJQj/OmDc1TF7VU+63u70HDVqAoU
aOIYzifuFeUAjQEznYNA4LzzJ7buclmu4NqU2kBMjnafw/2YeDnouaW8nUVuYf2N5aby5s9R1X+P
QqvNnCHGbNJcVhsdDB5y0HmlYRa4RkdKsbF14DzMjRFrycoHY9Rn18S3ERjY92I5jURRAIZJIhFP
twMp6KEsozFxSAOmg5c7O3Qlf9Qp85ZMBJAXGdJS+kNaCzD2Urb7pV4QB8AvXBuVRrss92SOwGBU
Rt4iy4NLi2W+uML0h8KK9n1fAOSORA0v+0ZcXT5oAz9yuPPdCDV8uzzwonTcfQ+p/50zgr/WzB+A
HUt2+SrrgeAHcBfY87kOdu23eJYz9qTJQcFFKtdMaePF9OTMZb4VLBQnXuZnTwcQkYk6uube9BF5
9S0xA30A0JMC+of2BrAFIUz/OumKOnRhO2EOO5ZORumIEiOEo6lOS1uh6ZKQYeuh0RmpcQTbmjIW
51BlfbQpeJc5MY+PKIDOWxWh5w8IjLMqpgIpZDjwc16V0ebPmfqlIvDqWUFSesFi0IgPgXnn7cXS
nHlaVhzURZshOK8Dk1SIX6D0fHDDQB/mor6F1IG7KiXVD6aOk2Z23MclyjnWLUVbp2ZTcgkisWUW
q3n0ROKw2uzQqADXQMuPUk+M037s9PexFOyOCYF8Bo3rWSGI/zRAzkxEA9gNYrayqIi9j+C4N60Z
eB9oSgpQ/kc1DaXPty2Oo2Uqw+oI0iRLRDkbnJTpZAFYiuKRrxVvZeous9UKRb/2Wgt25iSvPuhA
eQcKLlfhY2KA7wDVRLgFvJ4VhaJIJjxoTxWDbSfKqrRMyFAkpa6imyFqAIxcDodqjsEhBbK9yt2h
3/sGtJoo6L/Pk4OeVqDlH8yAd3DVcmEoRi+Mzxhw1dvemDmeHKvFLpoMQMqOktlH7qj2TEfRIyQt
77jdPCsUlNdWW4KbN1TeTslaJyz06AltkR95rgPEf7N+0b6JCnnoRx5KrQQiUK8fFS14Gwh4WSXg
k0UJ55ufGANM3yfZrXyTj/veVmJDPUGeZNQ9o6it74RiatfGTZtNdcI4BQBHumovnabZW4VAd0Ts
q+1srNXoN+1NW432KYZIeNP4YO6KxkmAzsWfirbZ14rPCbXEfB3k/KUUQb3vTXQn+kFcSUbZ1QUC
D75oavi54jH6by4RAnzKtn0kfaTtdnCuirraXlbGJdGKtAV9EB/LY6bFt5/g0s+YuIzsclOW1nAT
yvgJz/YW1lfyzO18RK55iFqJWylL774O4qsL0jDMsrlxos9k/RPdnluQjzqrs+/piA77Ro4IVJcU
z9j+t8FMsKr2pftQtvU172axy9uYHPNIN0nZZ8QW3tlZPriDrPrvXFQX7g5Bm59AAb9ed0YCwB7M
WKWDCMVKlUGedEFonr32h0BW9jJqjY6QNmZIhll54LSWV6DOINeOya6B/dhuqnz2iIfuIf8qayJv
L7dCrHiro9zZo3Er3qCv2k3KwvdXpet3h0jG3a2r8x9NLmRW+DnftRZvkjEm/S1pCGB+7Qc4bMIi
ayAhlzFTPfVIi16kC7u9OoSu88S81Ksgr2eikZ2GeLgNmn766k0VEpdSxY+5kU1KB2bux3iALYpp
5c3EVnCBcrcu4Pu1S4fpM50qnTjGrjMyB0Wqljk0GYrQbYnJ7ai9nxigD3fut0VNgBZhfTsI/BEx
qGHdLEGQCkcwPcIRPnKxPHkiOrhN0R9CeqtQg78OZWOO4OxL1HhisLul8lZYciZFV3MaLwFAXYfs
HoWgn9MmtAhq9q37sODgxz5YOlgDs4qqIv5S8xIRmf0cdzY0G6VHjoaPLJmZO+6H0kDCGy8PLPYy
afMZyziYxp03VOfWF8NNCbBniHWYupPvrfqQY6oULujC0sYiAaCdev3w3MNV50G3Mz3/z3eSwTFy
rkSXWqAHXItJI0HUJvwUCYWF4URJOdnV9jIIsRySVCOXmKjTTS3gpzA2/CWw3BCSciU9+Ma9vWTu
I5LefeHNCDkBE6+6WVnZQBoItHr8a+zM7aq0K2uTuxoiygUZd0U/Q1lB+fPVwGBj/XNznXlUrkFq
eaxdrz1MYMTo0aJHhsgnGYoRFE2cgMv6BAccnP61bnP96Hfj2dTecJ2jsxV2cs53hrrfXdEgc+6g
urFG3rBpZOPfMZ3j9Irt733l3yPx9860wgfh5WNAfXP0GWaiPZHb3NJip20QiVb2AEE7q4M5X92c
9DIFhrGOszAeEADAA/A+cqU4hK2cOrBlHHEo8yDleT3vjafIcfbCp79nQh+q8+zbccoLRBJlKZPW
qaNDt7xbtKAPkPE88niEALFFTrICuwynDkMNYHRBYFBYPHSmm8qZRapII28LKsDWCQhdzd54YxTl
p8uHGHp+okiXUSpsnB0JWHkXQLiOBfrOTFWIBLWCfegSrFgMCK4rOn/TKvoDQh7mhBKis7OjzEfy
mV4y82hG+eVyLAcS28Rook0AK7SMWJXILlfPZnJfQV12e/mujc51Dg+e5czM9a4aonzjOaH5FDn5
vps9SHcscNg85gKqqDbdzcDp9jocm2wOgL1GwblxzYRYldjZ4A9if0mPWQikVcE48OduXcDk0YNz
+HUhWZAo4Wwug4sosjYx3nbSuy7IboRtZl4tfD9+7ovohviVt4fp24jFI6ttN/XrwEIBktTejG0r
hwWCO4ApWg6plKzfGBTXVvEUTBsEbGtCvfrsCY3lTv2v/iydh0rm7DzN4dc5DIvDQomD/WQVnhys
kZNrW5BeJyC6TFOfH5p8zg/+oGB+ZBRY/3nHdwXsUrbSryHZAowEAjG0O4KMJVayVdO2aYy/GohV
ZJaAtjLmdXXb8hBpyCUYuUTqC5pTNq51XUl33qC81D11Ifa0eVBBEhvTHqKCbmrfYCX0EvpXEjE1
6gPuHdoX9zni3E0f+u0eXUGHSfHpS+sBq5mM2lqVIWuLF11i6forAb69NqK1NjBt/eSPubOO6hjy
lWFVb3oagJmFquoBkPvVJUgqxsrelk4PxfQRxi/OPB+90as3Hs7YjHbgP7oKDYq0h0EksvUbTm25
HgIk2l7TuGke5eTGAQSY6Yb1x7ipmvSSYbqMQPsFxc9mippnaxrAsQAHbXtBNoRbqFW8nJxwsf3s
BOOchH43rGTl6kdNPoN6eDaiWHiP7FtUF9NLY+4nre9bZuRXq5rPqv3edigBkr4d1tZlk3B7FMA9
mDo8yWlCMGKL9noIxcZvAzTPdwSFsNkEqeu48edAubfTtupNfut0rEs7WjrzduqDq8tVKdz3wa7g
CkGbOhuoNRwR3PJD5XS45ZE8h14DQy53jA8CiRsXDtAYpdVBl4QeQt2lSNfDtQgGegfSGEtxBsxP
LUwEaAFR9ZbdeJOrN6g56DSK82gVRkW4jvVW+WX5jU1gYGOt3Ew4iHFMdKLPmuUccxotN6wfVVLp
p7z2y0figmRIUIhsRxssY4+G2xEZVVr7NlScK0/vbQ6fXvT+fJ2xFQJYtYuN0/qkSWdUZcQ0AeK2
xc2loOO1xa6Jyn0vtN6SkddT4qLNI5UDRzgBBiWrR+9Ho+uTdGac8yg3ZqzLqZ04Bgr/zciPgcP4
WQQV25UOoWqH5cD2l5RgKMA55IiEM/QQQI+PWkF6ScUo4elUKBQ3EawmhW2Kq6mJhqtWege84Q30
xPljyWlxHLEwE0GdYvFOgTJ7Hj+aptZPE4NbiQdQ+N4Jxz51uXnwCfAxr4+LO97l/U0fbCzrB7VJ
g1MaASmKpQvTzVX7mfBxa8sS9qgLZFI1n8KghQfsFHZPTSfAKm7tdi8FtE/W0OUGyjYV121eowg0
8Dm1sN/tNFPFtrUPY+PAbH0pjTFuYJWiGj+rl81ELZemYgmgrnm0jNfslT+aU1HS0xBa/N7xxd7S
Y//EAEBf6m+2O9FVMAf8FNp9BJMePe7aosLmUofU3dQ9wA+P1E8zgoYMUVqZyCGsN9US1XQKM4uo
/gN2J9qGl3L7rxkusglkEujGg1g4NM3egheOx+rBQ19xokuO8BX2imbJUhFg1cLbWReMSw8QY7fs
aToENljm0eTusJNNh5MwvvpmART/NC+yrGM4tunAmHceC0OOY/iZVJ6VToLRr5K06wLuXsaej0YP
ul+1XQRHoiDI6MTkIWKk3AEah0VQFMC+avm2cfTfP0CObCMSl59UP1MkIDbbBUXuHD3VW5mMmXcV
MoSipXRqVB2g1cpFc98ZEOHHvmjvwRWutqRILQgnJO5yPtjLB2DdaW3CsF7HASpUyHn688Rjfe2w
jiejl3d3ASu+lKF6gQzb0uqBCNVr3P7GnQqy9PdksyX56d8fJavQZTWRfqMXiMuFTm4mVWzJXYw+
jnbnqSl8jke7Ss2kMreW9S5Hep6KMPIe+oUpXzfThuo2RPcnCmq+FcVbMsHLBjLQsOqxzcEtBxjZ
LqhNizsqKfbvOZ71Ng9ElHahsu85/FY2Vj5d2wV3cYBgEsYjcdJBA0VrA/aV1SI/Xz4stxCn0hqT
kQzwH2qAXf378aCK9TXqx2F72QH8vjj2CM93bIIGto6nL35UBTu2QI8BnVK34GtfduIesnTmGjYr
1rM/kCEJnZzfcO2bg9NWcWKpjmL789j2AuWhKgWk35wYG8pDJ92XCY3611NRPddwyEiU5zRXYWyK
n2Uh4OFnVPqWxNt84ozDQQnCCBeMYDYkOBeVuuEsMusx7tgKq2w45uEw7MMB9CD3qBvP+iKgNLQO
mzpfedPYJHkv78MqjD+1fvnZN1G3I+DDZChpAkeNNUOWncNsr+of1WDCUzGGmDcsrhO4ZEOagJXz
tooFalSX+ud3GgftT3SP1WrKSDGRlbAr6MwCkz2JpZaOxlOaFZx4d3HVwUZ7iOtzpMjmUilDRr0K
PKtIczWhil8Q56H1uZPOVa52KCV8M0bWe5hriKuZYOuM23nDPUusK63qG6Dv8KSWG0s702M3qE1c
8X5t99ogD+/T1mb+s8YWmfjx37HxFBP1M6EqRojDoGeR4HRqwvKqWsYoG23tsSGe3Dh4iYNmfCRB
uYNK+u5nLbke5/EOXKXPc2nQzFXYP5rBJceADuinIGxrLT3HSQs/pc3/5+m8liNFtjX8RETgzS0U
ZVUl10bdN4TaDCTeZALJ05+vqs85NwppZsfsbhVkrvVbuUbLpcpN4zjev4PkMo7bRA8muC7Z1WYT
XmZdEF0iyuoWjeFRWUOV2sY2XUxv1nvPkN4702xPIrzm0MSz9KrF6nz35Pi1lkJzvVnewTOydwTu
xnd8ux9BZbxHRbP9HD3nsopKfM2WyiKXmw16rMzjANXypXNZdTemjOdsMtsXQ3u7aBq/bkin/prQ
23OrfW54GA1DivCv5RuJ3WdXu/PFy7pO0Rdj3EVBg293nLZ0kbnaL0YJbwNkB2lbFm+qNMOjV5JQ
prfohAgUnBrFXkqwhZfao45iWgKtsx/V3bEKXRJ6wsziodNUIwEgUvMWiX1VzT7IfxPup3JoU/SC
QHb1EMQ1ingERMeHCqOZHWbG1iAN0538cycD/+C5glSG+y1ej/u6/VU3JDqZhv4g6x7pn798K6u7
OnRcVkIsy+pFhcInIQI4XQUD2TVEbUC/3V+2Sr9Em7e+AEvIQxRlF0OUn/06yjc6HKenrfXexqpW
h6lSQaxMI2TT3Gy1/3fZTgPJGPK+JE28Y9fHd8K2rwOWsX8ThbMO9q1zTjn3R7JVOblquileFObo
l3rdoBWovEoePwrHHeE62/lkVZ1CF6EBiRf5xb0/J6axtnHeuKQZ6XBmx40KStnD4UX3AASVqU/F
GMgvneP90oNaYj+csldzkungGUNqSqdlC+jH09gile0mpBcmUAT5qwcvWo/gOOVNKIVqc6w+Ol/m
Vyh9AeehnITiauubXFLHFf13uxj2dqXCdCyz8FY0dMWtEK9fMvjwvi+/Pi73x5dQQ3EPwZU/RHGd
g2n+UuSNig3RQBnZ0XcWmvqkHwMcKWoyyUaUD24uDloh76uWNVUDrPpqFeR/BCIDgxLWkwestiNo
xcSRYTlU7hmchvZcM7xGbSI8C7GCsU6vqt66hIu83T/UOHn3bk9Gf2VUTRan0G+tzstzYVSxjNbw
XDO5xZqIOICMPH+z9Pcxs120Dwvl1iGiHLJBnhBQkSNmhnUartUClrSS6Fht9bNVGDtrmp0zGwfZ
PX7Hqx72E6ORBzk41VlC0kf1FhBlknb5UO06iL8497Rxm2mIIecEWVnZF/YN3Ew+uVkUJpUBvRvK
7ZP5PR7naPox4udnqw3/WzuvSuli7C8lUpcMyYH/h8g1j2svUKnpyO4LIjdqnq7E0IgPLuF2Z7Gb
nae2Kj+Iwt+7JbC8OWaXB8C05g8pMM3IphlSqekWzcuwzIpgmZp0QxW8Zn4z/LCBPdJ8eBu6lYwp
swx5J6RHilubPHgf1WgnFaXPXyVrUm1Y4deqr0n1qYwt8Zvp12Rt6D1s3xj2DlBRTBTQ+OpW5n82
DXRnuS7nyKuWG7eSfA4RnQxR7l8NW327dy/dJLkwybZY9nPj+W1srpwtibk2lBLVnkhXU0O+I1ze
/9vPa2g7luqJzrjI3s3eEp21XbzPjzd4YZ6JEYSJHffueOiaars+vkNhwys4Su9SFFSCsbF9X5uJ
sOdC74MpK/fwJ9G12PxMnkgTHfYrGWAv6HgOvZ3PV6gJ/xZtG4hSbt90VH3Y90GboWw7BW3xHVPi
a1/a/sQVMaaWcMtXcR+GA0PS0hV5X+dFYoaNvPLt8WXK8hh7jfXy+EkOvsuZP30MZoHb0BoL4slL
yWIOUZToxbP2/35uy257nmz1s1tGnO3R9J3LIAsgDWUERYxAnr35Gb2S8fz4bhgyY7e2BV0dSBIO
2cbiQCKm976EjAVLE20Xcm+8d11vEyHbxkc3t6S7SWFk8eZW+uoT/1IJkZj3v61N58hbHhX/7nre
I0iGVeYxReC7vl9Cnu//owofN7Kv88TquKEgOB/jwZAha1pX/WbVU/Ni6xpRUfeyOJnzVCk7ew2y
LHixhnfVBuKYrxEiuvvpMlqQVcFUNOeaa+to0iKVSB6Ss52pJn78BtvFbw5W71OhE6YaY/dfWbOV
lLzNqzb0W9Bt1c0y8v0/sZz0KIWrCfWefIXkYZvNnTtt4dFqrSxxMKvsiRHyXsnj9V5XGzg2WCOX
DciKTtXc53vEGnHTZcVhFcNw3BCo3Nym3091GaWLSfyMq4zqSkqUHUdb+QFFNL3KNfASz2ciNYPW
e3dUdzazkFNsm3t2c0on76z/40vROpdSKpCvzSnAk3L/MNlOMkfB8Lq42HcBIt3r/N2yuv6bFWa7
QbbLcz7VB98hsme5L4SeFiW3zxY9D5SnPw+RgYmC1mt7ykTy0PJ492u2AnplzJNin0fKujy+2H03
Hh1bn/1602e13kiAGpiHNnKFhkxGrD13kkvZQCbiK1pWefZCs4z9fuAYqGTrpiP/LmbRv7mBoY//
YOs70jnLQD4V/61ToC5qreaLPxgh0gfvl0J5ehktz700Kox7uzFfZ4s0S+PNpvDhIKwIqmjxLo8v
U2l/ekvYc1rajT53Qw3kyQz4eACdBlmFrY3yVPghJ0nHw4S8u0ityXOPpeIO7Qkpe2tCYR+DefBS
p/ITUUp92yyhb4/viKTaC+Ym0LB1iB+HweOL5QPMwZt0OyuYP8uwoEVAzcttntSPSG71+8BlxXgj
34KK42UIqucaR17QV9lZ5+LPP51ltbLkZ/fpBL1Lk1Zrg6FNdvCnU6D3ld0Daoy+isfWLuljjRYS
cPL5C9x9cVG2xBjTfmI0cD/uo1WiMAEkDkzVbinBf+ywLA96zDjB2/XDkSb+Q7/fnknMXg6F0yxI
FvmXQmdeMhcsZtkYsPBu/fw9ow046cLNPj9+RPJ0yacRULkHicTRsr7xUV7KO2+85ZUBykIrjjMg
dc9nV12GWn5vi1p/oYyb7rzC6Q+B1zjfMGo8SbNe9iW+2WuXDBbS1pgs3D0C0+Kvv5Rf+y4KfkYz
VLkUTnmJRD497tELDYtrPNzBkfu1yo9oJB4/VqoIjs4Aqugw77pCBT+isbJgM4V1W6lne92W+Vcm
fZE27Hr7kl6Ql35sin2kXLLV7j8SZ/AuMIJeBxPhl1Yswxbz8Je5zHmqZmuLZdWiJ3SKIm3uwhm7
FBfg3e3m3cGdfnDbQwWLNZdqSjKh3be1btw3CPgPQ6/t0+MfTRv51zPazVioxvv3hx+9ZbjU7fC/
P3ahN6DLNlIdEZrr0nPyI3Il+qTNQIm9oWAqzDXNmwjUdmzYzdCJdYAlsQMh/iWT0n/lck0eP4lm
q74AgEcrBb+BKw8FbYLPRB1Nz3krfkcoE5BT8IBOfabOy2bfNr1dgsn2/5SNn/pS/DWsdn7zQwjr
ZpiyC60nZ+10xftglscp2o7Nqv8SRVeCvtxROmEtfhIxdnAuSutgm5wLj4M737h+Wg6bWANrxY8r
Uwye98RQ0/4jMutt9p7WEo3O/bhWQn8M9dCn3VK4RyA9/bGSBae9frwtef7FW5v86rOAJ6zrxo/G
XykwU3p+7kY9ssjT4TiVrKwdhNBRDEWT1pobQ5q2+Mjz9bnWRnWkBkEmDHTRk4U5KYmiavr0vflp
aFr9VU0EwnlFCLNjj8ljkAHoG1+ZvNvnZub3OrVd3Idanh9nLUYGtlavlqmS9IA2gBX//8WB1Eh6
69NT0uACB9Lj/T1sltl8HWu1PK1RMCarJ4xXP+A/apU0ld21xjnjGDfbXiyt9WMDn9oVfrCcTTn5
X9yFgJuAtGgerSIOyHvDXtP/5xTjFxPT+7tdTS++KpBRzn3xKgZ3PvbN4OBVE87LINa3EYY5ncqt
+vcG1PfXYMrVcHUhcJSTH+TgzNeN5JsXv2jcF1SbBfrsIM500Zxc7tiPbuXp2obTv7tU4H+rMt1d
1cIqFJNbMCS2M/0m1DBHVVaYTdJZgBOGVaynLP8u7ko5Xw7V01qEYdp1A75yv7aeGg3NMzjZx8qa
HI+irV88sXT7JZPP8s7P+6K+1nJCjd77hNGG9WvR9PIQGMN48QaD9fIONdV6zneaQ7lMBvBMWfrZ
pbUQtDBCOacHORAg2tg5NkaUre31KYi2PR6wNh68Nfp7lZN2d+E8Dnu/DIIn03wOFrt8M8Y5aZQ1
f2H2Nt+KsTvmeWhfHwezDqjQWNq6OToI/PAvmU+PYbWf2uCYLeEr4OMC5SOaq3vftfh9wbySOYm9
LHrhUVQ7v9HV5R9SYU5h9brcT5+V++jU6fsY6b3j8ByP4wL+rMvmkjfBk+tSYsPqTrlzbrUvzrLE
Lbo0UAtDJA9O3gnwKWa9fG26HkeLWMZPEtxOnYLzFqokEs+dv+qqV6/Oxo1uKNTSfkPMVrS5L3W1
Hhs1VNdyjpwXx572NOytN8S8H60Kl4uxbhh7sjZ4be08zrxsOvot/qTo/s9nH+ABAun0+F89/lGp
qw2FMZw715ZCkryy/a6W+yaj5zyLYNpdEOu8Hm4jvPoBZTItmnfh/mN+Ej7+C6skE7H3SZe50+WL
ybzVacdI/i3td/j9Qca4Wrm3+7EYM3xyTAVbv9sa7NNEgP3Yyg5CxqrGm5erAl/C2F0b9Ivphtg8
faCtqsRrkIF+85olVqT8fYaVaLqb/Eg1hANueeJms9QQgYOXANDOhCPTtlczlT4k88Usi2O5lD8z
4itPWvsikYWTnQbwriSrAV48ee+99sVv7RrlW9Ya4RO+vheJSPO8jsNyHRfkkqDAe36zn22N1qic
6m33AOhl3z8/tI+GOfrxYrkd2kaG4dBy9c1E+sxt1ORnxh6MEL56ZTv6r6jgUTJEnAfb7n9vlWU9
50X9azQAZoKezDO31fBr3I1w799aZs+EqBV8IBWOwrbm/bC8ketEAPGC3EVbPBTauIJqZz7Ay2en
ZurxEMwlzZyfG0+DmXu/Zl97+7Ky3txFgOwV8DvSh/vTxRMI0T7T2XyMogL4x+rwdprrQc1oxNt8
K3dhV3wghqwi95lK2TaJ0FduDi1AHVvWHgT/JXL4KMHgfU7tfhpTu1uCY8N2n8xe76WbsYk0ivDY
uNwU2RLp91kvxNEbWAU8u28PW9OLVGSS/3ZzWL2qxuxw72cp6iXRpr3tW6NmSROfRQ8Bjur8dfTH
DTdQ4Md6hvOwTfj/rrB/MJIinCERwCvGSzZrhPDhW3iSjaxSKY0P+Ax0DiFhAXghT3lWwd4ogRQ9
kjuT1d2PjB0Ec544hsGvlplyXWY4XEeeM7vt0kWU56kewRTb+o/VM19t1dfRBBx2AIBThDeE31u/
i2VA/mrbR2/17g/lkKVVP1VQISpVC/FhZr++ADcl9ia/QrV+jGv7U6xU1pVGWjvkdoa5BXw4/56y
vy2RoBSu/86dpbkvGTQGtYLUGKs559OzbxKMmtVGBwIctSe53X0GGQGuLNB/C2NJfT7DQRdH2uHO
4CTtrRFhXNcfciGzTAoAklyQJjKtlQfIist4M/R/leH2lygL7B2gPZB2xRpD6e3FN962MsAUauHp
aYeWas+FSJKRGKBkiuqFwZFEfDdXb6EdqGtQsAmiG+qSdYRkWXUjuOqb7DJ5UXeAq1hIfxVf7zj7
k99U/U7BEuTAQKHjX1qjgHwJUXr0ETjvHJk63sQIyL9szcHmOatFlvpDBEY4c8qYix0dMCNbTmWf
0CWtYUM+vlO8zsIdD6v5u3PD360x3pPMmJXmoiOBmjls24i8FND/gTk2cRbgJHbWe1qyD/078Sd4
G6dy2hmj8VmadPE2iu08Cz47n1IH8DY7CQcWRMXAtUz6TzT5Xorryopz9Az408CriqmUu9JFA35P
882FedehhsHZX4+bF11GGaEq2YLqlAfr17pu5XH1mWI7rga0FH2EiaS1swipmyAFdnkyNss61LX+
m1VZrGvwRjwUSW57gJvGhocgcy+W4jL2PXe5tqfcWGkdMtpiz2PTxa43q5fMU6ewuKvGG/x8M3a1
oMj7GB4x2pkl1HFuoJ4B/XrH0VI/RWV7kIYaGJ1gZmxMRmrrqlhErUnNabntJBp4nxRFv+qvlU3F
rmwRmtP0dBpaj6MTaYU1GO+675+WSJzEMJ2nnOOpH7w+xt3+JvkLI+jlZLCHMY/BI4+Gq57NLlJn
pzmhRwFEx7Za4qOfpI9/wev34Z/OyhuwuZUzyGyGdKP2Kl58V++J0tltpvfHC4tpj3vqHvppjJxU
DhCjPzuJ6Vc07hjDscqCdybAIS7M/nfn++gyF8Qstj++WOpbZlpFUlQITqRR3xAN/gzN5W6lES+q
sSjsaTM+TgMmxapfNnSGkRtHQV7DJ2nSmZs/0RASUBS+tT0FTO5WNEcKgHar4maFKJnUcFG9lxAF
lei2GE7N6mBNa9jIZ9dE0196MYjxu4HjC2Fk+Y24aHJuc7c+jf4g9iMUR6rG4DvK+ODZ4zPfELAs
yque+MTbg9+X//XrXKeBLxAPD+ueqSw6RSFW2XKYhxRVCRbS8uCW1J/1KwpURwVPfuW8F1kHVGW1
t7tyYgejr5LIm8pEKkEnQaEcLOS/AH2uW911+6Dw0ZjmKr+YjBhcDP3RCFHPexkzaFtMh1bzum7R
W1EA2JnLWQtzvGLwHWLAz2fOLPPg8gHZ9mbF5rb8sTFdsLNN1c5d7b81pDQBrigzO6O92h7CPkDp
Pl4LS+7zTjQxMT9+KodfWdB3990HFE9hQ+3gXWM31ENs6ahOlgLChtW0gRch8Zk4hYNZg3J1sEG7
BqNm3AcG9swZ4j/L55lSqyBPBndUaZYt4pCFFLTbJmhs3m7OLujlrZa8BJnbcpR2e7IoN9gD36Bt
mKOvTfUyWft6APnMy+MYtmTYZB58dJVq0ZFX3CBeQkETJo0Q/hWT25D/Z0xoAzLN2J5zIO2GxR73
Tg8fXmThvqm31B0iPyYc2xTcxqNtHbgBVazRqb2LUf7AnvccOP6H5+XfkFH3z1HYEDLBg8O8vLMK
ki/89RW10g8T4jeGC/zlGJ5Ippzx1fWqU5H73ms5f84cVruxGz8bq87jpsjjAo9i2ov5d7vYiI+c
lTtW3WkPi6TvHDijjETqhe1bo5XBirfMINYiXibUQhky11WM9tEfp29BgH3GIcFjzZ632tU7v4ZT
dv3N3vkt+mIgeIIZpWzT0v3jzAwYzMjZrtjkxXIELFfFJctFUscOYbEHlRt/vTHE0ZlZN9SJLTHY
t5E1+IhZqY7b/Bt/7Ytrm+u+L1ldNkBRUDu1scIt7djyEVGcDGwXJZb1w+cVRQ9mcUMjAbAHKBNm
Doyeq0dwyKz4aKERMA17ceYUTTIM3G96AgkhlffUEIiRyLL8hSQLta8hntYs+kTOg2rPX/gNReN5
qKanZuZAneoc5cqnJxjiQj8YWdZ/h8H4nSf/HXa/Ti00JQhLC9woi+m+jLXc2YI5rcGeh0IQN6mW
PxcmLBpX7QpckmsUWZQzLxn6RvHih/OcZH0/JDJv6PeMtBO32uGjzBrrhkIeSdDwpd9yQCGjTVfH
e7Gq5eIgkf/StlO3Z0xFLB5+InFKiyncOab8U8iCp5otxhgbTuLoHVtskCCxM85r77tx1Yony69t
JvGqiif0W+iZlJ8UUy2TcGrK2CgZ972wB8/vtl3ZrNWT0UJSyhISewwgK/v+FOrgzzx2P8xlpdim
hyEeFV0olCvQ0Kjs4wKyiPNQPmHxzjQgXxb536XiInd1s+zCSF3nkpqWejC+e/M32+2mHSnUr4jW
rdjltUdTve8DhoKiY4bA7fiNQAWa0kXfxvOA35NsEvbUYl72a1V8WFy4ouzOWjNruVikmd5Tuyrf
+rmWce2ZUPUY0/rM4Ik0RlBVs+5vhj6JyUJa19VYyzPORWa/Qgz4JeyOK1OGyE91eBRQpvcXweU2
b4TLMz5Fr25+d/rW9gGWmGhd9NbZ8rsPwjjDP7rOdg5qvEG4eiWW+4VZ3DSwug1ZBcO1DNexySOW
nboir7b8XZtoMDvLoIKK0pxlMf0dfJcdl37x6jpr/qTsG5SE2G8tkJ/MKMegGezMxhQxd824vvvg
M2snDzCDw9TTA5ORyR+2HV9HO/9Wt/5wso3fRZ8a826Yays1p5abdZU7PBNHOc/f+2EsD8DgjF61
5qXBVI3koCdLZXzXkV3vBUYYMXJ9u1HRxoZzf1hC/+wv94m6jqYLM7DhWpAnLbd6mbPW80nppDEH
TPRZv3NL+UW3s3mwAuuILcLYIzEm0JbHAQXEcdzW9YB0gTdgdPaQbdXJlwdvE3+kp4PjYAUHd5it
XWHPmIg23iWrMv3jIOUJxymVLCVHQbf5RL1YaSciJqTyMrfnMgsyXntShriDbxNydtALbx+R6rxf
W93tpGtfYBIAPiuxawjpPIymSlRb1ccVN9OWyT9mEb2Zna/3dWdjgx2Xk5MNHwQJAIQ5WAUCO7CS
SB+cDQN4UE7n0Ai8HcXYcQkYUaGzQqI/ynfpcZg6LS0fjSN/1lFrvK1waILcDD/41TZT9MMMEDFJ
0YhYeZLdRaoka0bv4NZ5kNjeSO6BT4ROAKYmoF/yLPMhCbKRLciydxm25phA/CWeWrM6VMbFl2V2
rhy6sVoDuZYHKi4luRP+ljqZL2OxWuTXm1mR1mjwbN2CMCNRcpv5sPARO2Rkpe1IOYSvsiLB93ZW
HVmHIUFjCaE1L12AzGRY/LOIXBqJlq7ZddjQ5vV7XrhVHFEmkTacrAVxI2nTr5/RZA/xUEbjQUR/
GbSKQ7MGL0D+Md3k0CadXuJSNGRlhNbLxKF8oFZsAhw20t6bz/y6r0UVLImnstdwRYFYj+aOpBVv
V8h0Q30Sh9lSkD61IRAadvhOiA1Qzp+eJtujJtI5gfJKViRMgGsleGLBoE5KU+zl47Sfbey+2+j5
TB3hzKdyqirz21iLI5aCNi7bykmkT/7A3KNzjOsJEQoiwGonrCoRLlrzBffvjha9n06BwQlC9NnF
sHVAXDqgEUa9AXxvh7yPKGjzYaJ9fen3LCoobEoAP4z46YTK2NBSHN1MJbNkUVVhA2PIN/j+1k8K
FqUFgjMiZK0bCI7u5Gake62LdeMT3I6zHtApRF89Jr/T6DS7Jch+BZM69WTxpDDGXrKghb5rNqF8
6g7hZm14qKH4MQRPuEhYQXQZf2bHcXcg4PneVgd7ae3D6Ns7sjfzpNtWln3MM/j4NdDvdZryy9Bo
og4Nt30Z9NNg4DOb3IJtU1Y5RxoBBLnZOk9yatvUGfu/nWxfO8xAnA+QJ0H7A21feejF9qPjbOF3
5sd+STh6dv/YbCJnmZR4ZMc3w7O3nWCd4yrkDHRNDfRZHAhjYt8PHDfFnrd3AveokAdf5bwW+3sE
VyIa66K3hSP9gv4wPPrK0NhVwm03WkWdTOsIjv1JanrP+Q80ywEhQU38m9jkksi+XS75Nu9Lc3mn
HCZ6KoT+5myeTkfj1TKKnzpwXoN2psOoKao9LYpj4m/8joRDwcjm2kitOdTsEM3X4P6ubG957Q3/
K/I+52Js87s5fggXw3WA4ArCE4nHOEOhG9k+ZA7bDaLgilVRjEhrjl2z6WLEmR5Hggthr2+rMpqb
15ogono4K6sMEkQ6RRq5DhhZ+X1E7Jsy+RaHemVrG5CF7EeXQRAz9pEQtlu9FgumXLbfgJ7VZX3E
Cwh6O2w+SlVDgy5EjDXm9IImDsFX03WxZ1fnrJiDNGqmDU57/Tm23XvEnzxeBEqnGSn06HleXHzU
gmD9nMrdaRI2vID8YpIucMNXfIStFMj7iq+iR4LhudLZt5ZJ8AqaURrPUtU7+4GMHt0Pa4Lu6q0D
jU6H5deGJDYtGhyaTdtepkEdF6W2Z7vkjY6o90Fh9Ab9g/stnGIP0XE8j6HgkVq+irH308BY6bki
t3ZP3MzOtBoulsC5z7WoHrCF7kDN0Yo3zqWWn2VfBU/WGFttNu63bD1NKPoTpOlDChZw2wrT2vVe
fvaVjdKqnYj27/OzcOlNYqaNl3L40avpmzvW9ObYvB1NqfbhND4HeWcwHugTZyopwEJ9ZHNhHTuj
+gWRm5/BmJ3YyZFZzouLbM420s1T4l0F/hmZLRljkVnEW0D0ww9FkOJZufNvry7/qtrhjYkUC8Oq
4qzGty6mL1HbeWmN4DmNavNvvdhvwLztjm1uZZcK0HiXv3zk0/tmyGVyqF3wpA3x/04SPjbmxZYM
C0jG5pbz2VPV164EEerqbthZFTh/SXP2TmyKVwBZlSnqQ+8LeQkGfdQWfSkMTt5RttFLWVDFdYet
/GBe93bueXg7pJdgBgFKKFEuuNSNF55T7WxmQtdV29Vs1NEJPSdWEVh4NgM1sYBC99C2tRv7gNbZ
VY8wjwA9Q68O47x1J1vaH8jqFPjPYKaW81vMwjg64l0HFWxRuX5D3vendymdGjw0Sy44iZAYzn37
jaCkax8g+B+2xkq03JB/0j110yO2nZsz8cEqlCxJUfMZecIGpXYwkjvLr3WbbhJmLa4W3AjSYPxr
EdViNyOhCVt97Nf6KCF349GSrxnyCMZn8mPLuk8AhXv8ABczaD/tsX6iW8ZFxGvRAu79NxU1PVrc
Lb4aIkDNuC1A49qsJnpYe8B1MHGkM/xcm6dhQoXITjmP7LfFBPAVsHQU1dCCBmV7oDd5yDcYTU+0
T15QX5f5S98KLKSL0R/nDH7Nazx07N32wx/L4uo1CD4sVTNQ8H6SJYBXMaVwyuHgQECmRuOvduxv
c2HYe/ZvXF44FMMegtfCjhA7/L8jr7myQ2YIiXlGeKx/Ftl4zGve/AaleXcqbcC9YTDUuezvwGwM
LwQ2FMr6ybT0pzJ786zC9hMwxiS4AbS4tTTxHe0NSd1Xj0adYzeWP22nIxtGrb9mr20S8F/egkl9
U63hP4XlweE1LMmPoZJbhaDHVGVO0kZ3UnwHabQJaiQahfYxVJXA8wcC7/4r9PCyQcMO1lpdMhM1
gqoC+r5q40KQ6/zdqMej2btZshhzm/qu4HXBf8ch+YbOykgMlX8u5uIe7TbHocj9mrREaMDumQDa
rSS10XytvDnbT5UDi6nrn4KUDZtUiFmzucwOlp+MAMEy4FkcWuulVG2dTveeKe1MV0MWz8rofruI
8tnjmCJDD41go/8smYmxsOEK1VBa34tAls/UwELG5PZoHzIPW2u/lktSYYndKW/ej9MaO+M8nxoH
7RgGy/c6aPTeWJzvJHdqIkuWlWsnURVbLosOIIlavo/G9MOo2yp2NoecZQ0EuNRUZBm8prO1Xlvr
3E/k7GweRpDZRsvnO3+mjRg0/KavYYZqaHTEbh0jIiMcu9p5+PNJ9mM6RWzh4yhsVDq2Lakrpvg+
O+Kiq3o+erZg4CsNizPujnZXs3gJhRsXAYokCTt+yUbvJgNl8ltTM/v8WIH5DHc7/5iz/Foq2brs
syizOSGMCntcZojzuvlvS1ca+8YNCN/pMdGU1vZmd+JlbMwdD3z5WoXLuwzA4ZT+pmfVv+M73Xda
/cDJ0D2hKf3m46Barey6ttm1Gdf3vENb5A/ZO/QGi5/9KVbw94rOe2f+HKYCfCqz2if1MVsmyzwu
0roQbAMyN9Mp1GsciKl66mYqxuRclTsiYLhe2XY5r/+HuTPZjWNJs/SrNHpdnu3m7ubDphcxjwzO
lLhxiLqS+Ww+T0/fn4eyqzovUGjUroAEkRLFy2AwwuwfzvnO9KsKxca0EvvSoc6WY/0pgonZecM/
zBNAbr0I/yrquDkPCc8UuZ6kLtVsDWKzyC4iC9M/H3iKVy0rn62awnnf5eqn9pOl5iPADQ/63omj
BqlTsDMc30PqQI1cVOwg66WdY5U5yPowlw2/+TTfpzY9P1JAoLBftY12r5Zc8gIhaGg+upZZrAtt
fSbdr5EhwGpQprg23cRl6kVyhdj4a7T73+S3QZGZEJ0Wf02qQRgwMPjMHPdbEtBwp8QaDzbtQ5/Z
n0Vk+/DpwqOoWDPJQjFVZA5bTlSBabLXRiP2+BQt3k1w85BsbGPi2A4WYgscS8kWWWtHnq37WvcW
KmifdlwVQLwVI2DVJzu7GxvmwINJQhCl1IwJ10QVsJoHRoi8SQeHew49jbHBEm/59MWIsv1Dilyo
nFtn29T2r5ZtA0zTr5HWcjWbzZYCPrt1zEhZV/TU+LM69qXJqAsxEC2XTY6zOzClH7kwaluu/FEi
Qi/ebVu9OwaHWlJ9wAfF/mT1+On7/C00Zi58w6bb6yz09r6guS+7k2cmv9oozE65Ln7Q2b37sxcf
kcwCPeib5ybwq33NIDs2BTE3IyFFwmEw1P+YnB7bBCe6zMa3YUKjZP2KZPsXz7nYeAQ+0ryp6rNE
y2yNYUiz1dQbnHL7YEzkU+YUGyOCjt4BC5nJckIVsOobX215oJ/SY3lhy+Aj4Liq46XdRqJlGb+T
EQ1OW55w7nScA8tKwW1I52O56JcMmaVFX9xV07YnNnJt0oSZTAMj2Tk7z6VG4qjMoHyllXO1JWWB
k2G3nBkO7ehxP8OphRPXfsaFGreoAxmBSKBj4Uh/TXkHWE8l/o79LzcNECBIH1v4psQnSM3V0Ycs
Ew3nkiYDT21lxZu4IXvaZ0jST3RWQeS8zEGfnXwxfnR+FG9Vqk/M07JNlSPiqHqm5567a8LJvdYs
t86MejY9Yq2tEAKlXLM3zaG8QuJiO9Zt5gg1tZehIKuauV73grNGRtlb3DM5AZd0Qmyxcs2M3dtY
gAiSGLLC6DDTxK9N6l1r7OhWExgNQe+jGZhhs2HLOBo1r/pGcyEZMUMCcm0YhLHIXXuDfhA2owJq
onFNWOk1xeeztfsvixT5RUGX43gS6UZphvBuOdEJiei5cq09m91w11c4F4jO5HzJBV19s3d0Ltep
lbL5lx9lNADTQ+dt2wibsUwe2Xvgm5gXJ6r7UtSOXks/O8K1whK5huxXrUEG/urQxAfD95DuIjC9
/Chy98WKdIAUQzBUpfhoQuzZLAvKr4oWf4q/tWY9bCt/IiiNYMmN4jgxe4rT3kfOYQzTGszlNo8c
LgAoCatQoO8PsdSHS0aM51OXdprJ+kDKBcReImlQWbQLJIRvx2nAJq1fpezl1mCNGAu0Ef9Fn46t
mewnJiMo7VxF49x95MgntQzT51pnh0G23daoQyqfkuRCBgA08gGlGjAsjjSCRrPPcuZVmYTWdyXt
/BQss8FljOLWE86OodKIu3ybDSn2q9IyGejpK1AcLBHwYDe+l65odquNBwdsw/N+9AsjxmbZx+to
zi99I601m/BVV0MObWml1jpn0sYcMBrTbO3DddlOmv+S5/EcYCAh3EPIZwOvb1Bzx/rjQ+ES4Use
LhcdypY4mXGStuPPPMxIMM67cu1otvmN84HwAs2m16VXhjeQNmzNmyyv9LplMZe3zMkHty42gSx+
JjjQzco3oRhM4KXQtHYxv3x/2RqhECiu6Mg3lT1V/Ou0YGqHl59GWvFJ+dQF8cew6JMd/2m2DI0J
bo866ilQTvjkZjab7Gy+uql/aUZjrU2pz640FiBY9TsLhnmNO5k3lDfn5xyiTa4KRsKB8UMBOt1X
wJVWAbZgXJGMnvt4PksVPpsWaD4BsGycKoP634uZBoULKlFQQJQh5NOAIsL0Tuw19Qrl+GoO0u44
QHORETO0WvmImefCWXn51wgvYBtCe6cRMhvouvEqN0LmmlhOcqTu+4kaWFInw5sg+SGHV9P2ln/p
wpLdhcerSNavCHDOwlXuZp7BhAE89A6k6K553finqWsWUMu0ChL9VFaRuzEKSm3VWp+uhYU8efY7
w9hR4sgdp9yq7iHgdra5Gcdy3i0SOH/y37iP9RGbFASGymZNF9TnmRPBbimChZLjMY7TfT9Nv2jl
CIxyedXSnRhGM16CYjpj43W3VU9URk0P0vey2ebcwS2uqNPUi4egKatd2hevduVebdufH+oBipMK
hnTNDPKYJxFIdGPK1xQm4IaYe6jWfu4iQnJZBKU7lAHtWnrnyommFQrDrVvYzgnvIm+FMQ23/jAe
nH74MrscIWapNRom98bIkXqTmcGGeLnNln32fJlZtM1pbu8og9FOQFRp3cQ+zG9ZYX4OOIJewsUi
MqZfUZDlN8BnD3X6c8yGR0YV/aV0GSEBucckNWZYbBjqIL45acDZu0p6DjPz6FsC9oaN4fcBJCYS
2wYbOBbbLXLM3yzUJAOP6ObIMdy7ra2g1Yg3IwmuKUE+wg5LFJymsUHX/ETa7DVO4vrs5MxKM1O8
94O59idQK0Xb/+riJt8hDTG4JPihmu9wZ1Ck2Oip+/qzSNn0NJzRs8tLOM5o0gPwzYr30qFaVI3u
bCNYYFjdNXprVdNr45suvQR1SVrQB4Rlto4wMVi5RI3TN4wSMXApJTWswZmM5Ag4L0hF+LNRa4K7
LZlI+lh2HMV4BsXebsAIzw0U0z4rHATZL6cIvDVKrk9D63YTzmInwVjREKtXnLMoy7PM4cbHLW72
W1xeNZD8gYTJnUKe6kcsGoTXmHtJ9pAV+icWb7tsEe9PLDraaHgS2sAfaNoIR1TgnWz9XIOI8dp9
6iFCQ3vxGaS9sfLnysG7aG6KHmW6aYtFCZxcEioq37V39vg7S5n/Wt2LqWoWwrycx6qmqTJt9ZS6
JvOHW2Yk055R3MVE+LISgVFuYgSxu7x5Lv1iYvoXxysRuieszOEO08Qq7ERx0ELu8KS4B2dWWxY0
zsbOTQYA9rSVy93tdnl/8U26/dE1tjoBz+3B50dPOECTmXIj31qGl24Ir11pml42Z0g8+i8Yh4tB
ttXbYMLXQsG5xwU3KHj0U3yKsxZMDRtkv5+znXeCyNOcK2m+C8aMkC0VEh+qwR7v2AUn2zuhXJqr
z9oFAX7+WjBvrnv9NLb9dagt5OyUDyVDKCTA0TUndnuj6NrhNzDGGG9tATDVWEwkDPSrlTN6xsHo
xWc/r0X8MjB8V3wxk29m+joXwGZpVhqqrGw0+gfFzPE0muWzrfJ9j5OUA68OzqNuH4VoaU/tssVK
7X2nnK5Qn1yqFM+GmxF574IovlZIW1f11D8YZSdPynFwZrvttcT7tvOSR8t4FDKC9mgyZ7Mb/2BT
O63m0lA0jL6JxQ0YsByJd6snP9jdORfaHJBq1ZF6xOQrV0gyUPkFECgWYx+kIH4dqOKQJsHXGXnB
2eMMqjcCRaalam93HFeR9txdGbtPJnhBhWcfCrJ79gzbYBBj0AAh7rUrzz34dq5WhfT6Pc0TKksP
KWfOsp+hy+tdFyoKji5IQs4e/Dm6lCg4Ryjp1wqFOAt8Rnr3f0Z1mJ5RAfuru797mV0tvOU2GXgZ
zg2OuhjpM1q1N+RJAGjBuzaYpxgKwpDnWaQyi5MtpqqE8zlQr7r2l8ql/xpBDDmGvzepc5+4t5on
NNgWQ7aI+zIX9fr+RNhyYOQ6IwVE+gonEsF6iqzZ7cZrGvvbGYHUsUbx+tYU2Ozm0lmNEmqFJvT9
rCLoBhFS3jcAKvQDs/nc98Vz0IE0s4x+ff/OQmpcFnXTX0Kd+NwcKbbMPipe++AHamYKz1E3+zt1
gLo53gA8kVtCTGuB/4eqmfVMFdgftVY1WkcLy3VCysn9N+bGejxB5H+U4zBd7pJUWCXO+o6SG5BA
EOJhqx1exxxYUsvgG53vDZiEc8POXm9CqCxYhaYYpaNAT9lbibW2KvnzD34td1rn1aVkXka5VDpU
8ziLMZcxLO1AqwQeXrEKSRmo2sVFc/9QzAx5otbei65+nNmlvIzBvhlZOg9JYRygbh9NQkieNUvg
NUEV7DANbMFu4V3vX99lSAQC23uXI55FhQ7JNrK9R43TM2Lf3skx3gTTaNAjrHaARfeftpdzCNNE
822sEfPh1CdvmDkhhUUpItM7v9fsMWKC4sCPy0VNTZrJTcL460A99avQ1BAwPbjKdD/tlUGuhfJl
chn67HVoygETa9DgsMOIk3qY/Hjz2FxgDaa5unrljPzuNCYx9yMiKmQgwWtTHOvFZtcBz75no+RE
u2zTToUUSKDYGdKUqzL3JsTT6VWYzbhxMD+cHe2Bp53GcB23nI8Dejij1/Iv0mZxujHf7UBZTTm3
UoZReCNE8WshgJzLxdeIAQduxDwlaESj8QpYfB81ZfyAShH1aQSP352z9Hlw/N2UCDhHs/ci7ibK
Jq9uBX9qalS5Oiwg+ljz2jNl/dWFzIhRK0RPhRhtZFb86hKXdcsYt/O3MaHiy4fHIurLtwk6FU/S
qK5p8Y2x8HAdFmB+ZhUhMtjucRy876bt0MF0Y5mvuz8MkUbklzKcpsekosyuZ4XpJp/O2N2bp9qh
WLzTk0Tkdkj1NMraLFc7p0BsxdHjnvP5L4O/3064JTHo8upCwvHiQQLYRFGg3y2tN2HY60fLSjVc
+ZwLqe09yDLJYnHHp4rGjjW2U/oHw1BIZpdNtyVbG8foMD3C4medga/+joeJe+RUbpRcRZb0Yp3f
iSzcvvEZuVp9sdgsrGPwY5u6NX8wbcpPU2SPhK+Ub3fAujfFIB8z23mow2rm7vIeDVlwDtgiO09N
TcAlw5tpipA/Ngl5l/UgGJn2JtPw73U30j8mHVwaWEADysRVDHZsR3bvpcQHd0o9Yh10EGQ7RwCE
Vk5Urx0VJCdZUBK3HMCPNvvixQN9f1KRJmzLMpn5AT0kn/ga7rbEOoJxYDNvXmvegAd/GvoDStyc
NnlRCjr5dGmYVUULrEtByhK2dxsWsy5o8mgX2ridB8+wtmYW0Wgvv5IwajCsp0zl+Xd4Q1jcPhhG
FOyKBY+JFUSMbnktcIrvujpkkzwNJ+1IsbqzeinsglUxDMWzkdTermjQ5f3HVyvT/AJ34N3qjrUH
zXN2yOzoB1LzY4rtPR51vXeYQm5HLcDBAwN/4C92aVCd77jqaombKGIGNnlxjE35rqN2d8dz1Q4K
+zuRbsxzlBHtvJwb0ctYWPUqgIJzPxAxVIK+KLKd22RIB0raH2IpaJK1z8wKg+cwqj8oNZ1vq7w3
L/fLVsfOT9lFPSSPZLi0y4fOxAMFjVsckubGauTCJb2c7//3Q+5/9yxt3spBPw/MEqiX+JTjhj/L
AaTQ/U+znRQU70O36w50BNM3O/Rr3NYtcoSSF4GcHPvZKJptRXz8Z9FS4yImtK9K5/EFDQOf6Blo
SERr1D3vrUCC4I/TN2md3T4KjoXXhetZ5cm3rPNY1boGnUXtCoYSS0RL1v/sQ9/+HnvVpTe/jVUY
/4Jog45DMKL+Qw1qtISnFv5SZoTZwsUBQLrNu2HAEEeK8p0Zb+9VuGqqUe1EigrAQWp4Z8i0CARW
gsm67Vak5C28EzmJ9zTP7Wsdv98P2jAMMkhqzTevTsw1Z0pwG8uQB1GoR2iK8tkCYzGkzhbCLpf+
UBVXRGVPMOmNjWMrfriF3mmI8HPAAnLC8RgeCpB+2zs6oVfD47iY3JJkKo+T4UVvxRQ8T0DYH6ZK
xG9dLJiyeQlA9+WT9uKHk9zo7VhRqs8c3K00krOP2vxKIHzJ7A1X/9wAbzZ6cKNlKFDUesSmtFk9
7odkSJ+aksO4cZjoTtx0x2SSz3/YaMkAAUCpBa+S7ZGIQOMOGRHEVX+La6zyhkBvsNh35sI8/7nw
K78PULazrMLoZ7Q8lNE2cUWL3Z9fDn4pTVPM73qdApnICg/XNmjIpujeEoaOqNxG4zxGOFbQ/jYX
5cCSjNPr/TwxVDFCo/McHCsgCA2qkFXOG+VwB7TPUzAfmVPQOHSsGL20ir/AGTx5nFiXCtPgymxr
/2iaabUdBg86CrbzrdL1eK2y3/cKJ+deo32F+2QNrbdLM5Ge/9zvOvWmR+2X770jA+a3nEaRgzEQ
wUe1tRPxXJK+8+BbifOcsHud3ZIoEtOZKEuVxbCmO7pBzbamtUO8DJPH7HEKj7wo63UXhNk6xmCy
YXl8MlFU3dpQsxdfgOfskvynPw8BUaGB3qcvD7anyo8JceAitgPr0pTlyUiWTBVUric3ct5DI8z2
ImbviDYAJh5coRKl/SFo6uTAFcvgCZgRz+XyRUStPJIcs4Qs6CfXwIiWpyHCEo5/fMRoqer8pwON
oG06/apq84oE0GUG5PInCvi1gTP+tRjorYzEweZWNpfELaobrjd6Bt4OnCXTNzzecNiWn8nDVdX1
Bs0advcd0wJxKbW7GSyzvty5MZ0s/4n0+YMks63EXDmDytfZgIqZDT/rG1kx2SuJpomcnw0rAd5W
2zvkN2UjZLe289SrEmxBLo/IfB6SLCrXd4yM6BPnUfURqleUfmjdfwMU4d3B/xlktMc1Daailrf7
QxEM2ct9j2+NYzU0tlGHMZdxEuqzxpy+dxG727xpbrhw5EswvEE62M9ZEv1Qme7XqSOYT8ZusEtN
9inwa/Z3TGrXx/muS+1H3RG65y2xAwJ/ZIUBGxhqstjl/9myYJ/pMYBq9ube6B3vAOP7qS8jauVK
eUeBEgkvZQyKp4J5DC4QwGNDOXnv28restaIJRCOL50aYiq1bbJY75fgCMwP8W8TpJ9G/78bc0pa
NH72ARcyyvYFvN+Hg3NMhh4/lOciP6zacdu7LKP7O3dAJNlxSKEoojmLt40TJPQllMju4jWGNMBC
oxq/GhNRS5Faa0KTiMIpQignf/6vgTOE+Uu9EbqS77ZPKEyQxPKAwkG+937E3tUqPovGSy8FCCtO
o06vusK1N2JBYEoMS+cwrn6ODt6nO21yqtGxmFML/1f73svUtMGmrn+Ty4gl1cr4UFqsCUHUrhk9
DixxerS0GP12fu4kRyMMXyXEoVvN2VMtaTHIUfmnPXMXPZjBnxQqnh9KdMQgMab1xJPObqJCRK5F
pTOEKInuLUHpe+aRyBFjbpGYDqN4LkKHSWpafZXVZLCGh8shwWmuaq6c+1l5PzU5Pcuis1gJn8Go
6TWNIOlvA5QpXzM4uD+qTERnRL1q05aAsqUHK2kw7ADWlXUwhfrdMzbeZVPOcvWe7DNcEKLkhwA5
z34K3EtctvFr3l6o6MtvrZNT/9Ru/AoQxPtz7ji8AJavbBerRzyrZufrgBTg3vB2td8Up9IoeDu5
9osDDqVqycXyovonrsyLMNmVxxi5b0Po/8Z0ZjGIc38XkAofG7f/IIW520FhZDQQOuGrJuazj9z9
jJBljTK6u+nWOIxg9ACAswlld4TTM4vhXisasjwKkWp3oOSWAt5oiSO5HyrK9LktZLvhrTs/kJXM
IpGTbPB4dffRtC8qiqrJxfQsIya+ReEeewQyFycYPxWBd2dPzv6ZMzKFAMPOK+OMfSk5z8J8Hl4b
iybVz5x3jq3krzjrnpw899GGqBObtWlTMtU/TKWoH3xetqu0ZnU26s7b3G/7ZcnNmG263B/z1L4U
/lg+irpiNi2oC+4pJzbs++Pcmsf7ZSYX+3TtmLyNSS2ziGlZMkjufztV6jtpMT14x2DgCfH8bazq
Zy0Gi9+yH5xkNjw5mXWoFqt5VVpPzWBgAnD7U2wtSIT5ArKk26I+zV+ncJoBRVBBZbR/coGLQDiy
2Sz2AEAgLj4L6Kwn3jDoouaOGt0md0Waff30H59Is1AeSFRjLFlFj0Ru2x9TFv5GLiZ3GK5/Ml61
d/WgZUauSayuEqfu2st9/0RL+aNHbsNqnLPLsFOiqsoQtd9SVUSFf3JjsAuD8J7sInnBD9fCm1H+
YhbjOGncaEMuLWswjK0MkPt6XZjZMRobMuW6LLx2AfKiyk/Lx1axkrW4NNr1WDb2BvfnN7SVIKax
bK+lXf2eESAcM7SB3FvKp5OLNvc4lDww2P6SVXWcE6yR3I9qL4kHuJZFT5nDNgNLAqT0MoyQy407
U4/TwaiIeFtYbbeozm9/kMTSCXZdlBKyBgh2aaDTmtEgnB+UTEvUKrSdaHEr0FiDumKrkpChVFVv
bjolDOGYiBgiOfHEQKPo8LLe/2oKuzcJnWYtc0E+l0eH3ATxZ9UX+yzPPjpWnA9GIz9Tl7lgmXDu
F+IFbeDwJnsAcbpbiKL3g4SR9UPeMhU2tXRf08S8xhFc/7aQUMDzIT/+GyWspYYRCaYrXvzwORrZ
OT248mv2GdasUyR3FS6yvVXVXD6PafgQ+G/CePOs99p+b5xXFCqr2nJXHs57x0ZUTc1j2caG85YU
mfWpEAdCgm0QK+2+LQ5+u+maCs/659Q8Nd3TMuj9N9OKCo9Rk6SycG5a4nI3spMgVII5r3oflWTu
MW8qKq4RH2MMfxTxdvUbylA8x0eENQeG3Z9msAhmazIAmgnYZuWvIpsxx0DIUmU372RNsgeNMA8i
Tn9sWucF3eYWdxY3T2K9DGPwVVruttBwhWZdGutUycembC8WIBFm+DwKJzlkeEWV7kHjeTJfsbn8
iULpjWxCfrtLHpJfyKPtJQtox0Gvmw7PUdeuApMrPwnrF5pK2EdsjXFHt4F+bXBcgCNL8Y+0DF2m
rYFVG7nzEKa42iNyiiClCp/NZmWzwZrJRXBysVUCUTvKTcM2SRnz+fWRInoo6v9Plqr199hay5S2
MAXLUUe4Qvw9traoqzJox6Riqq03A+Ouh2n5kPqPaUO5XzlTyfKKD54o+eB6//zj/e9US/KlGSCD
qdHBX5nenmxVATkwioxEB9vEeiSl/fTnQ0l1qwfanv/5P/7Xv8d5P/4hzf4tTPxvf/zfrzrnf3+P
C/+XmPH/NH78v2OouE/YNs8BP8A/Q8v/JVT8pYOyQbz4v+SKL1/yJ1fckPY/As8Bx0smJeJqW5Lf
M/xagsUJg/kHpEzfYlnmCNv0l0/9M1nc/YfJhomEEnDwlukI0/r3ZHHxD15glkekAG0fLAbxXwkW
d5fv8f8Ag6WLxSZAn25JtlIupIS/JYsry6rdhNz71ehWCVrRsoR32bhAhqQR8FL0CxWSyWWHT+lc
1k8s/8s9uHgCZVqDq8DHBnbTxtCBTO19DMqR6RENZRWYndLKPWcZvjgnqbqbXKypo52hkUFMjswx
V4eUAeeXkwj1Xs3wsh3AWceZAvvBby2CIcIw/G0GqdhYGeAPWMOYQjFz73BODOPCzvavnNnlmk3k
fDWYqaBqsnx8kRES0zyQchd6DXuGHhfb2eu68uTFJLJa9eJg8ntdNYxrUaFU7JBvSeRyNviOaSw0
ixF6iWNt1eIfh4vlsYDqCmTsmdMsWRkgcVgJX2yI1h1nX+99RD6NoF84w3nC8lpuzFyNh6RfAlDk
JGFGj3gH0YS0fxVxx1M2Vv5r7Arn3Ju6fkgq0wg2iR5rAgQMDnnIfPHaiUT0Rk5BW21aOlt0UrBb
wbX7tfOFaRDP1qBnfH6d66blUQEMYw5vThmil4Ll6xN6/jlAubdkdzkK8x/jd7sC1zXjXO1MT79w
kI/7ssn7n4xLkTVbSFaKGFfsgPiRraJGlDqL4ZDUePRR6Zu32jWntbkg8BpaeJQhJaC5Nk1Ow7LX
7BLUsSYEq4+izpoj3ylBJG7P74SZOV9xD/KN8RDaoylthjPyWHmllsTknGDRxfNsf9hM2Y/BUGH9
qTO5JlobG+Vk4dDw9LjkRA7JCbHrsClY7R2yoUJ4a/VBx1rCDK6MUc1nc/bRyPSKvfKaFHJok+C6
jFPrpSxZU8OU+2Se+HbgYh/mBEmitvBW0mEHULfKDo6Hns8RnIdTk6fFZ12F1e9hdLEEgsRA0S3m
pyBR6ZMY7IZY+8S+mr0zQGtHxkS2kFLYKZz4sWVs+eRZLuAt32FuDCgFYwLZCSzUx2JrMZ3nGcDc
Bh/FfrJZS76H/gyp2tDsVIzWtD+zEMWi7lDP6taMT12O5T/z2+ES2WicKMjKU2pVzspkgoeKyRPw
XMkSvjjl7F4cfx7/SjOsriPSbgBfbFWbVGCMVDMRDZnvHYh9xDFA8CJjkSBp4Vkn2bfMRrIzDcQf
uoGNbsZstTojdQu2MCDIEgyG8lZEgXcmSJesWYQs+cnwPIpSp6pRExNHhviCVcncuc5HxRzjL6sY
M2aaAfYPsK8vDTqlryRN9S5IfItywSWAI+3I3ZK6N7ZW6+H48YrygnhNHKZgwAxq4f/eNV44vVO5
2fklzM3pPaZTegkp+29RJZYBORoa3P2BKT6F7PPHOvbNv9pBeeSCxOgQS6PDMj9i6f1mFMBrMPml
vCscTseNIZCGbwZC3XZ9Dk4JuWxyLovAwVblIgoi8DRTBGQYvYtIuHdSBAOz3MemoR6yRKlkLyxH
QqXsAvxU1ZjoY9MQ2aSU2d5iq0tvHE6LVVLN3i4JgMqtUrvkvLMd0AbM2ohF9yH/nMoUcRzgzQzt
oOl6l0ak8fe2o2im/id2AK25v4OthFENpFKN0LhwXvFbUjM2YdilB1xmnjpNAT7+E69i96keo9J4
UVlZGrvezYKnyiuDJ4ZF/nezYR66UQAgja1hK7oBNWNWGUxLMykN8s8uSegqS2xsDcgqDz+71Qun
/Dm2TsI7ZTYV7wEXe+RLbgVgbmhrTDZZ0Hqr/Ds4+m5JVqjKFycsXBf7uMxdeF9z9EqlaPzQo6v2
Jvzy9UxvyMtGIRQOPquxBOodWD+cznimOEMK0kQhlmths2Fv7HJrFgTv8kjqX+zV03McsY0n+fRH
kcO2zEIeJNhxN2VRLRKo/z3KDpI9VeJeI8M4z63LbDghOWJVlITSrOhJCnzf+TNDhHCnk/aHVbnY
HZ2pISXTeE9U8h2jA/oyst53jEgE0JsCsktTDE8GKpkDCY7ec27N1rlfREfIMre1KOjlCefCbJS6
u8QuHbwzRQI/kF7aeEASPO15+UQPiGI48HKHxcZq1nUFhTRA5yvmaYAwFn4ylAzROzIAywIR76yy
Ad4wGaTBVvonghJq1dxx9nC6h30dqOFhdngdjLWFg8mJ+jU75GEXapiPpuvz7mV2d4GbADoyJZRm
JVEMtum403N9yMZxw0L4fcF5CGJ198CiGIrQjI8WhuA0u8hZIPXKIGYPV8VN8IzfgvvO9VuQDWl7
SezpEHbNlfHdeIxgLRgqP3uTvHQgN0ltuE5G8RhXJa8GH2pU7LdndLAPXu1GZxHX0G25qnEWzpTn
MW7VgCR6XRv7MSFCkOn0Y2TVv/NoeNSMm3xn4SMIlqKZ2R/QcV4YpO0dPxWfOX4bODxpt3JyAwqC
4qleoWyvrXemgR5xUxj34V+McU9x0Yr8o4+XWIM5rNJpn1mVohPsM89EOWOihMEC0vPunn2sPaAl
Ri4yjDXrNMX2xn0tVYE6IVYknFZEGOWWDKz1OPZ4QjwrKb/8uiQcpe8m5rRF04C2w32IUNqUzUMl
DVDSsOb9b3GOi68sEsaNDTf/qnRBIG4SM02xUtuATVgOx9vW9XnoLtFAj4NoEJY4FW/BVZ0IelsC
V4KtPyck57YSRY5yO/9a2CCChygYn3u2PRU+pNl+CJJxfmVrVjwZeQaXqSMz+UMyqARsI/HTEHXE
N6Qp2ikcDNu6DPNL1+roYqf1yPhFqQ+39ML3IMnSxzLxarXPbH/AoxZLaFXwEDdG2TaPI/s+sPQd
viFt2fthmpNfZQY5act1nHyfZ8gzqZnn6aaqy8K9ypoTaq2Bi35IaaEo9GCn4hpyyOOA/5hnz2mA
YnrdZsgzvgT7TLUVKKwuXhq7v4F12CA6k4Dqwo4N/7XGmo9Im3q25b0dNg7nvplmmFFnOFZhyZj9
NUoxLPOWZcK8yicv+UTjN5MR1GpaRpe1iV5btTndVJfOxqY3HKRw5PlVl7B1hp8ph/bHgj1DxcVt
Zaxw4KS3yY/jY2jxmt4MHGvF2kWn9QGyDNks9Zn+aEZPP7BhXaimnud/2ISMoqjtkvbGqC6nfycD
bmYmUoOxyPlYaqUe0IGY18GUxucMGu+CIDP64Q5qsR03CnEToS/BlXzsAuEWP/MrBCu1h/fUbHxy
yB8cW9tX8DDRDwvc4Karu/bmmZ5XrFVkoGc2MdI9jkae3uo+io9zk6MF9mwjOtq49bae44IsrSWX
miq9A15zvjzO9Ec7ahbxsZJOucXxwc+I4F9/zBNf6dQuj2Z0dXprpowQMm43beHW68st853gnRu3
2SiOd7aZEb9Dq4V1PetJ/bQyT+M7YpSwjv0shmdAcCw6QhXOH2iY8CoaAxFyP8IEqsoW80Hm7qt2
jgj5tIf5o8+C8odChcL4gJ3Z69wY04URvQvFhHgTbVoIDsvB+sUBwKS4jNRfjemPN2HLNrygfloU
xlOJxBnFfyrxtWIjBZJKmY2xbEarYFjengnTUG1iUtlWenK4w6GobB24d0dMtcZOCaQbiBNhNP/X
++3/tJn+l5b7Vv4qXtr616/2+qP8e3P+37Ht/j/cnUlz3Di2tv/Kjd6zghNActHfIudMDdZkSfaG
4ZHzPPPXfw/tul0SS5kZpd7dTUe33U4QIAAC57zneScjzOPX7osv45fIr+ov6auL9/SPfl+8besP
g4uzJQ2uyVKaKk45v+/dpvzDdAzOQKa09V/33/9cu4X4g8JWTTqazebANRuzziprav/f/zLVP4Sk
ehr2q+Y43Dfsf3LvdnQu8C/u3YQDbM4vEpqVbmjApY3p71+4DFf9EHGB1U2cXbi5InLiBD0u9ESS
auXYHYyUx42KcVF2lqMyBR0IYNw+c0q8KKYZb7FTwalSwzS30pdK5WJyQplmVVw2ErnxRzsaKE71
Na9Mdu3kuvEjTw1DbsMgqpwfJF7r9OBgLGdTp2Xi9nhTsj2ikhRu7DgrkVQClAJ+lP13fFHK4M5W
uWitdU3RiT6ORJTQZcZJ+hAg7m5ZLCE8/b7tPHHrux0XgsHklLrXTRRHj8jMyTCrQT2pXxVHwFqq
DSohvnlxpYBb4pYDMZhS+OgyGoVn3A4lvLcdyTQyIhApEiP7CKY/HYddkujp8FXRuSylK9LESrSx
uzYvP5bRqLXfSaFqAcJNXyZ+RpF0rkQAt0Ijc27w/8ySzUhyjOo8bUSknFlJb39BQRWrqxqHi/Kr
T1kpilWsMaqEHaJcCKE6+tfKbIt+z+G/BAEm2hROG9WqagK+IenSgoxVbnTICIoWKCSg17Yo22+9
DKQcqELXi3TbCb0urkJX0cm2OT3KoqWV9iH0Reose7DlXV0k2eNQiFBQzWsQCNwWpSc/hKL8ETj8
w8/EYqb8V2vYX8zERcnBvTnGhJTC0sTTF3qs+hXWHUZkQx8rYrTcCUYXVMbFVa2aFxg3BPFlyH9H
Xq6LTFG2oyc1cnVhVtMTGz4NksimtbLLQIkKCBfkcCQQqIKlAMzGlcHYEkztU/VRcvOxkOP1QXoR
2UaBErJDGrOnfrDiA1KZeIQfXCXuODOMQVsxNl2U6Op3xYWqCG4vcrx7rKgaECqx5vWUAfu9F9+P
RDPuLRMTup3RqlqGplspjABbKbKZN4R/0BOOQsjmuilsUW6AtcnyqTNCVAJAsMwRULVXjj9bEMtF
T3lrpmTkGwq/hejHTQVE60LHrFZe2Tp2XbuuaNX6myFixbgkbZUXt34VlC6fYRUMTW0ngDSXXu2Q
7QhKwymoiNMax7n2Ui5aiLeTdJLox4OmRst6HF1cqWL8ZhKx6dU+L28yPfOstQGcp3kwpIe30kLV
SYkqVNbFGjwjqLw9aRD03JiFkeBGsAMySoyADcilwqzlfIbFLg/dqzroxK5wkIA5qZ6aU5Q7hwm2
plBB8QtCHJbiFctu8AbVXhfwTEKMccyi2OMZIqbgdRtV4HK4xUJNbHqS2Ru8NlLqffMmiiDpZVmH
P02FtJfMbwJya0HlQ1d/UrLKpPiBYgvKRrwqorgN8kA6MWLosoGqq69t6Ixo9FPYkm0SgvVwnfxK
wcweceiIU/UzldIqHLzODDE5dnBd1y6A/9nqxzhhxK/yPo8GhMm4Pm2G0W5rukc5B+g7z/WpWrYB
+FKkPvRcL9JoyG+tSB0QJTdpqlM25I6ItVDTJaa3KrI0RxfXUqD8OUeqngP0yDVOCbZOjXTmjx18
iqIC1ozIPfvQ1WXsX/oYVoqnAQ2tuyuZddHOjjHGAhxS6uMDaWZB7bSm2SXqxpEcc7w2lS6KrsY0
AY1YIQNjPwGdGscLdDXU0BL9dAFZLBB7ePFD5nB0v0VUWxCFr2kKWX9EUm2Y0LpCIddY9u2Wwhz/
h+f5FjV6CR1sF9jUOD3QAw7ru5KTJ8XNbSexpHWtZpwcsSqUhZjKSGJAyKDxr20hvtcfSkobUy4f
DUcrgme+RyKpD3T/ucVGOP82JAVaLsUKbbx2MaJJnRUZlSC8SnwDiy+TqyFIWOrsraBjmePpW9xw
qfar4kLnQp1WV17KJ/ahpGxC2Nd5QXE7kKDSd9V0AvqSKqNQFVLoAyANxFPBSITrW6HDTn9MVSMf
V3mpGu2m8Do/+xKQWGW+j5wrCcUUcabtSuGE3OzzSsG2ixpx6t4tmXk92nUdNeShhaT2WVBqr9db
t6yiESS+GXYOGAcNd+kBGqa+py+Z/wmKvD9eUG2qd+s+KdPicz2UjXFhWXrQXY2+YB8xqsnhMKSq
RduWribiNRirNn6qWFnOdV8MOvksKt+VlYirSgFtziGCWt4mcqOdBTNw2scTw/lkKFy7Fp7W1SpK
MMwaVxij6O1FGIY2BZpoNYwL/sO2qAjFhcmZLjZtO3wYqGCR3EdjPafeQijGqg3A811CceifwBoX
6UU2IulAGJGWJccBYfTkedvWIm42ShO2KW988O/cAc7KkyNySpVaLe+6Z6DJqndpCrwHbswM6M+2
8rKGYgCYKhV1GqH1EwmTBrDNqLCy2rRZ6joHx841l+NI1gTJra1RWXs5eEaQLmPXQwWR418B1TEu
su4RX9SaaKqg8LPfW0DP7Us4gk3zsYjAmi3VxDLi79xmYtixkBWjGwXiGwqTTiHKSRHyOKwU0ZXl
0jeK3P+hG97EfAZG4hD1Sfx44gG6urXSWRP1MtH10PnpqHUOUVtosfMBEL2B+VQ+6derKlcnKZAH
K+YjEEmr/+EDiYye4JYV8uBQbNcUkFMdpXqg8BMmBgHYkBIlIxjCkOKBsK6opAiTKPkOw9lGvdEV
YfkUG0PaAdWo/Px56CkWJ+HdmyZUhNoq7D2W1aF3gVkgdgJ2WcLfcJqyTCGEpyqJiNTjC1kqSVlm
Cx2VmH/XqgoOJaEeZ+F3kxc0gimQrpJe+GEC7AVjWTVEGpaPqbEZ7CSof0Lp6tT8u2+jPN6FyKMB
9SuD32GtZuA9vBwG12hQj3UYrpQ9tWVAhFuu6x98JR9xQMMKpt/WZaGCHUvDimhfD8C3+1r37JO3
iBbYtMj1RJDKVnjBD9EuADBlbovpYEPloXuJyt2yHzN1Ek8v8wAbmstSDcvwvoOZgQe2q8BbMbHH
1AC1d0mVHCrVSAkEqqZiEbrsCrHL/LhQDw6Jmw7TuzarhhUFRWjH9KgXBlfLsGw+dYQdW8oWhcaJ
Ny2pzgt1J36SbiTjbZePXXrgQht7m3p04+Rzl/B9e4oLUTQb8I9BcInFBixoKxopmhgcryeErhR5
eB/kZF2vcE0NrBsMbVPip7ETEpINnMzAgq3gGHfDqEGsSJCmOR6ltTgnXEnsllq0TKEN6rSBslKT
NKjvhGgVkOK5N+YonuIku+v7nkhYE/R29plq+yR96tigg4+17O32I9pdv9qllC5RPp8QVL8s877C
/UGyN1ErLsUIsNtSK30yu64r+hTWP2JfleO1j4ILOYrnIB6qVdiDV9hEq92nAkUVeA7LwlnEwSsP
TneK2GVrU3PQ7eM6Qh23iK2w1jZaxpHjIg9MLb/ViEQDYxajAdlfGwnol2PL8brioEQcVbZVIVZk
KSyxRk1cUcRfRCo+EKHfh8CcvFqpPtup4YY3gdt1+Y40T4g/1ThIQMYJKHDzZ4VBGckvzKGRylFI
klAH1ToSJTnAHCsGdS5F623HgtLMwwghTv3san6lXSrS6U1cmkaQWOOlldl1O66dDm4nChvVxFiB
yvS8evQ04Di3nRfI8RMuOSOyn9SOWhJbhGzQvHPCCvddOzH7uU14zqUug6H9KIiQKSAeKr9TbgJE
3fJGi6UGgJucU7FDcAVAoNf7umK4S3f4Fg5gmK/LsenjK60RmbjWozb2thhPU2rXQQRADt3VWX/f
5dJXf0DGcb2tyZc2u7LZIZtv0hiybguCdAoUWqkWOGvFp17txxAE/YTxGrmyIbwf6NyuRx+uLAQh
KXFQsLofPnZsxgUQeA0CuwYOyXsuNF31DqY1TO6+ZZ60HwD9mQ5kEV5fs875xDg7zte5dVeEVlI+
oFmV9gWiU3U6O3QC+pJmoby+ZudCIMcRQYfaFJtWR/iaCLW+j8kJlt8qo4q7reE1wK88qTTm5zjA
ipPKB8MTHDy4PODFUjR9keIFMhZE7xtJ6mDBzbygxoDq6o7TWR5BVBv6qidukmhDfG0NPfI0spS5
Uy2rSLfUBw/nLKSNBgQfQFgpnGOXSpVBLbehZMu5G9oR9Vxtq367sjvKINk+VYf9IxfEo/Ki9c2r
JqrQAVaQVWuqUzhKRJt0TAdrIRKuAjcpF67uVpdZ7cBW7slKXLUR9SUXTdBExWegHYBwYEbaI/IZ
8D5fWiGJ4CQodPVL27WtEaZVBTczj9KyWrUhHr/60id0xblaGrayz0UWkX8ua8ABedLTwJiMmNRN
TpMNB5nRAZMYksldoRg3PgShb3UXnSXCZguhqykOiaKZkrMMjsrrmkA7cDxGkoqnSg99/2fVhy6W
F0j4UD1zDK6si6aDRACacFSbzRAYcXLwDSfXfqidMUb3amqTOFlSDWVBWaS4jQQD32XuKwNGXdGG
enQR/+y1VgYCUUuvZpeJg5HXOqkIix50PmCA+AnnJsEzKa8ynGCsdvJDiSO73adeJCA7RnUZGRm1
XHmDgHAoavkZK5sM6Y/ajybUXD3Nk4PeDkHx5Je6S8VgN8DfISZvaIUHOxH5oPu5iK1x3CldYreE
Il1DHTdhMWjJtz7I4wApXdwjWLnKKl8OmKHJRAfNpquG2NuKb9qXoANCb1e2FExfKh6+hfVCVAPT
iAA673ZV5zaIo1zy7V2xpohPLAzQZcjgLB9ObLIAtkRIHpe7iLqetu6GQEDfIc2TryLJJfmbb7Ij
H9ysCMx7ZRQhDrVWGvc/PL9UxZfeyNNxD1+msqcgKgDxbRbpkouoUnlRd8WW3vg6dTHspSsEY5yh
FoRWs+uQEkJmfkR0EkZR16A0tB0N9ePox8+2zusqVq1Bdu0+AgarrBF1TMVpUasLbwkDvBqvtVA6
7ec69h1nr3tspxvINam34ShZmBCUCqe964s2tKBh+jFu54gfimyToWMzvziW1d31UudolKRqoD4M
3qga93k6pBBBK4rHuRiaum88hmbn47GBNZxvXnZBjy6Zv7c17auA/K8tShnDTx4CghF3pKsa60OF
haEbXgXCGXKyGAO4ALXP0Cc6UZDt24oK66uUCurowI7j8cBjmMS7NjVKiG9kHm1CC47eUPzOZ0p8
qZN2xAPRi9rwA65X+vjVhO7bf2w0ZSoQzJB+UPfZVB1ceiA7m7LF7R3M5cjFxMMAr1yqCqfmDwmX
WmSqlW146ySty/BgN6xOfzNkQaZeG8ijHHfZyiaH1ds6PXEVDBxY2Lhp161WfxxJJw0/GyrDRvT6
FCVc9l5JLIaq9xZHE2kBNmm4O43kB5Fjlc6japL675jr1GBfJ2oPkADWMOinRWd3ankggQe/Iu0n
NgqMjVFQ4TBkcU/dXBWVn6IgdLEhyENVaTAJM6vQ+IpvbTOuk5CaNQM0jZVXlL5yq6Zw0S+RtcWk
+8U3RxlzyOI1lfkkIvKsQVBjUbeP2Y0f6yUhaz5lAr13qrd1jjQy873JIhRLte+j7JRmVY9WU+7D
KAc/yP0UtzAmLzXdPqNIrWDeqFoVQ90zZeyTIFciE+96rnPWx9JQyvoQhnqSPLbapLIsbMWpKjzp
UAPEqzgKx3q4yDwJhvpihK3hV/eVlYTZV1lCiVh5cVL70SoqNR9mgtsodQ3+JCTagjjbhCk3sscA
xXaCRj5peij8TRGkYw40JZKQ+9VwtBQEzIbuWdDV4RjXOHA3WVm5z3pckBB+lBYVPtaBk7VqOo8h
joy5980pqOeACF1E4+SgLtqyuZV4aVF+KMyECo0nFdOWJrhzS6UN8k1hy0yT382+9QvAzX3tSzID
MRDjlaFWwZBtpd/qWg9uwKVwe+mTrUI55LoDzggONMGIcAozCH+R0E+GapX1o28OW79uPYDtiGsq
eYceyg/LBRFve2LdVBZlvbGhqxUODfwSULixsqgA5w3I+s52aruhCjUlDZplRpE+qDXb3U6WoIKt
7eRM6jy8iMH/qf77H/TAN4Ry6urf/9Jeq8nIVZIoggBE0F0YUmj6TE026SvQt3bhplq725br6kbb
wRTo77RbPCMgcC+0ZbpOtzBxnogWad9Pt09M/0VQ/c/mTUOoYpLU2YJswMugOnDCuOamFm4wpKTc
RSz1btvi9Iec63RD5t8a0thwmdC6tGydg8brhmSnm1bqoEfjRiOeEEJRySZtHM9+53d+awnfGNDp
gX+LLPff//2vqUOcklXDJkOgmTaD+rod4vq+lJ2bbDw97K64PkMZ4JR9YxeQMp1Q6feeB9XjdOfs
NxqFuKaTopC2oVqzRnNTTwqCvQmhddTnCnl/WIJLHuXAfZwPQjSsAn+4Pd3oWz21HYH7Bg2afHJe
97QVFu6lNW5HGeC1ndv22VaFvk6dkyHcA0vI/5g1bvF4ulWNhM6rAZaqZji2wzCrDLalz15kabcY
PEzFK/7e3g7B0mLzX/U7spLXGvSFZ+zHlihDzozwfPrMWjXU153tPcTwrk6r9AuzBgwDnDNa4vlw
0oKpOlKHJ+eY9G42nJQmc0fuoFpGsadl6zAY8vui7c1LVHJKvyobPKUWJpLIz6cH9I2emQbxQZ1m
TdbGNN4v0loqhsOkopp4Q3zdu5je6qElL3VmsszX+dQ7YU4L0HLemCwJWBNkVirA0ETPf7rCGr5T
/CkOWpZkpMpjzT0zT94aTqSjJPQlPRPzfW3UG5TZhhZtZOBE4hmWOYmlPjNKsbFMVsvSBaO6Sbiw
5DenB1R7nSgkbK5qbKSWyknWFJaYv0mzcDj3Jn24wWgEwYuxidb+ylkG+YOyxa5ylX093eB89U/t
sfDpqJyEYnK2hROCd/sIpSHY0Y5y8ELprPYW4kDU3RDbwcNJ80sXiccgVetO4c49PP2jB9AE75V7
rNRQo5sma/P1FFLihC9TzwcegT6aF2IsRqXvnLb42UxpxLa4zTmYn25zNm1/t2nTGlps8r/GbMvD
AzoM0SJ34Jew4OC00u3rEmvM063Mpu2vVqjIpBGpkTad73GGlUi9DTSOwDYyHZSz3TaPOmCZojD2
lqfqZ74es1f5qz1DSN0myw3+1ph6/WIxgqSsAr3weyqHk1vfq2EAVRC9nO+EYD47kEk8srpnNp63
+mg5kpVio01nc33dpo5hRiejZtxoWl1PheJphLCDh0BilBGbdyoO5mf6qU375YvP5NRRpPUahw8H
0BLL9HWjBbnS2q2acBPu631zVe+oDFl0+3Jb7U6/wemHTjT060FejGjfcqy2iS/ihflMevoRMeaH
FIlIY8EhCLzPAdrrDEPt063O94Df/TPJszJndAMRwuv+qWUEN6yhf92S8+emWsJvXXqX6iZdk5M4
s+O88QZNxzFtQUWCwQFgvhYSXeltlEgbN8SWguQ2Fg04W3X2Q97U9pekQj58poOzr7Am+PrqBt8p
1eHkhl7xdf+gqYCJtU2cBLt4LX1raef6WnLuPT2O55qZ/v7F2yuJS4LGMPuNof3stH1mfMucw+km
Zh+Kv/VkGtwXTVQ9pf06eouNk8vwmcsqWmgSdqA91BY8EpcPBHDN6r9rdNoHXjSqYrKjh1qmArgg
t+YQKQa4cNAjeR3WZPUpT78/3eDftsvptMT8oGDJRJdmz+aj74MgTH2cH/VaXoXQwu0oPfOu3m7C
ko5Oephz9uxdwY2k3aruN2HpoH/t+gMuod3F6X68NSGmaAmwEBqioub1wI0gT7usYEPO4qeIDGxT
3+ZZdaYn5xqZ7cIhwNShA/SwoaWtP15K16YO7sy8O9fI9PcvpsBQIwbwNN5I6zi4TY/6U8E6XjS5
++H0kL35XizNpDCZLV6df51JtIsIZ7Z+40m92OvQ5z8old7/033213H8r1ZmM9qEV2YjZmalylbd
mXw09xjj2hhfCWVFN/snrr3+B1WLxpUXVdX+v+vkbH7nIFqogkn6jeIQwvJwyUADYZ7p4+mR1NTZ
QStLxmLEQKHfTFLhrdV35qGSpHhPd+WtiUGRmc3JEWmbrc1OU3EvpJdjCrspg/YW6dK60aJ9nBjX
/10zsxeWoQLyu2kH982c0h1VvQ7UavKF0qv/skOzd4NBZeqFsRw3BgaNhv4BRMeisD+d7s70uK++
88y/F6Omzy5oIoONlZAg3qRUmI/9oysFGXZsGO778Ga0iuXp5v72yZ01N5sKdt8PIZd/bC1cOABK
W1+kQN4dK20WlWdfnm7srU/Uy77N9iOjdktLySJ1E/nE8KwJFAU+e6OF+WNLmQKuS9vTDZ7r3Wxv
UmTe9mgl1I2mNluvCA++5T2kZAJr21qdbuqNNSUNctS6Kinn/tvlhfhyNiIdGDZV6aKsbsp4V6lx
eaaVN0ZQclohzEZlpkmU5vVmawFT1Mu2HzZE5ZpNO2iIy6HqXReKg3sgBfBLw7aeTvfs72fcKRJj
adzopWbYhpzNezAcjt247bChHG1rxJ89cgkCawzbWXUG7lZtf8AhuQbkfbrhN4aUdm2NLz5XMm3e
2T4qkjDXEgjUxnPrfyjyc5P/jdF81cDsyJQrrlk1RjcQSzN3GvWUWepsSkCJebCr7cfTvXljO7QI
+FgaiuBJ4Tv74td649mhSm8CBbLVlPO5I8n1e4uaVNKUAN/83ihmZc+z//n//o+qsh12wuOq7Jsv
oIHmmuzpn/zWZFsWtctcYbj9mtPh0WCf+63JluofuInpqi2t3/JqZvefpdCGRZU00U+Oe1RDUz/N
BP1Tk60bf1iqQW21I4iQcuc0/4km+/XUQDNsWoSTeIDXq1kLcRWRYyrXbdCGS/CgVP+TO8xkvX8x
Fn/OipfR8dcr6a8GZt9GKeMGvDQNaEry2ID8z0bzzJ5+7KentfXi2FdnhhlRtoaDU9B1C0DDDrrJ
UW5PP/ixkZmtzAgxdZc1EOpx4fyQm85FYBQQusYzP//6+/DXuMy20WGwJYCiyZ2G8jnHvdFFs3Jx
iwsKa/O+DkzD9mJ4qBVGhtkoYl2qxUWf5xhdRV8q0Hunf/7Y6M82E4/CTXMEngrSM1Ch4LoC0DSe
C6d//djo668f3mgrpTN1po2bAxj3qIIpdFREGdz00w283oD/Gv/ZqcPIiZu2mSvWqSsvoqh4ioII
7066Qzozi7TgzJfk9aHqr3ZmhylJlV1nEzhZ96ZcqrGyTNKOq3GN64qHGA9UftrGZxbEkT7Nv5KW
XiINhwyyrjVHO2RwyXCgnowTcHvWAZlRkEoY7PT4adNA/XVa/E/H5Gxh882Xrd03Yo2+BquZguLJ
jRrxEc6uoKpW2VWDWwh1laA2zyyZIzNOTt1+MaGzbiwpTaBFj6qHBerxK6rnz2xTs5PGX92ZLfe4
jKnnpaR7XejxtjaVfe9MrAd105gUkybpfeHWO/Sy+7Ksf5wewmP9mW0Bbtj0Lic1+qOl38O4uAyS
4uZ9Pz1b+1GsgGydtsba6ClomdwO3X8UPvhroGbrfjRz8GwUJK4Hk8J1i5rOLb6r3R7rH+9ME8cG
Zrb4fcNX0H4R59bxffJrMtidPDNtj/30bNmPJn5anYpXgmNBNI/bp9yr3zk9Zyu9JfktUGby0/CR
9k4SQgwdvejMPnLkwX+hTF5MfjmEhRuTnVibvrkNHXvTGO/8jorZSh67TqjZtG2EQ7GxWa4UY+xO
z8MjX7l5Tlpzm0DVFVusm07DgcUGTeRZSvUzp+wUqkFsXJ1u59jozFavKfQWMTPtVOHwKUkh2Qlz
ffqnj3VhtkpBWJAuVANMNr1m46P4RzlNmXbIzkYo/HQbxx5/+vMXLxcOOI7EjUcboUNNStvEKyRy
54IHx359tmLxGpOF11Y9wDy0CKG5LpPy+fSDz4L0/9kNxGypKmk9Yj3TAyzo+LwpT0oG8N64NZTi
JhWPJYbsPb4lQBUsVbmwi+B9aw0O0KsBi80IXWbQ9OugEBdmLK7bqP1HQcW/ejRbxgkVxwoHygHb
FDzn8yhcuHV4HXfO99NDduRtzNMZg5E4Leplc50GUA6ogNiCzfvyvt+erWQCA34hg75fq/BP8MsB
b6Ak45mBmX7kjQ++Ofv8VhD48qzGoqYbi91Q4BcQBCsna3aFU35i9t5yJFid7seRNWfOlnNi9hrF
iryDUkuum6y5RlS1Nnt5VxTNmS/ktHzf6s1sWWuhYeZOVPbrUR/kOpBDT9zCjp/iPrbft6rNaQa8
WNW4Uil6lOf9ujPsb6ih7pPYOfOFnMb8raefLekyQ8Ucdc2w1iX8ubbHUIzZKkzz1iJZ3pXqw+kX
cWyyzpZ3O2qBobVZv3abbqtV+t3Ezj3909MN860uzJZw5Pa20jj5AHaO68MwLnpq/Qzolxo6H4rK
QFy1G+vcDvsrxvFWc7NlDWJyJFGKGxIJqoemRItebXXnVrYN4lOYDtp4XQNbkhGoYHGJv8wK46v3
fbvnaWGMxgmh5mCI8iB6BrJ8oSXnsntHXpAxW/Ge7XixPc2xCCOvlQMJYyl9Tz1zWjqyDufyC9fO
3cplHq+lRMINX2NZY+3e+DH1O2H7+fREODKXjdlixyM4saOCOTYi7w0oXknFs5IkW4XK3n7MzizG
I7uXMVvvuG+2pqKxYipt2IFWPYSBfqnJ4LPiJpjd1RivgPE43aNjL2X68xcLP8Q6tlAMWMdxXj8n
ukm5eBmcyTkc++3Zyo8L4A6mNe1bAy71qgtDKcDR9PSDH3vfs+WOSJMqCSoa1pNMuPTEhXQzfG3l
Wqrr0y380pa9sQ6nKNirsdHK1vXLlCaAb8GJX6E13AnMuBZyyL+04R31/59akvviWQ38xcCmkPo1
PhHlIeNGlgAkATW/TCgQVdzsAnvjX/+fohPXDZuG4ouDTRIQ1f6qr+8UhJdhXJ7ZdY+N/WwPAYsZ
mXYNOdN30wfB5wiN+pkt4tj9c67Fg5hlVZaXcKLRQZ6qP4W4tFtjFQksQj5H0SZmf2djOv0Wjuy9
+mzXMNNe1lWFvFq3EdEDacuyr1RBLADGrd0BA3VDxfPrzMrTjswqfXZw8NFZoGaMEHMrT46qIC5q
l+UIThmfyOn9UgiOA88VZXFqjQJCL1a9P67jeF+kG52S+tN9PvLy9OnpXixKqjVyRQsYYKzy8KGh
MjeOgSK878dnuwvHayQlTjSsm5KS0r7WMOZo03f++NSjF0/eUfAYUX/arw0dc1NwPF+K9JwC9dio
zLYTH4UUpY68m95sH3SLWkWp3J0ek5nM9D8n6V8UkBfP7TSqEft4Jf9674WF09BXPrrpEPx689M7
Zo5lo4H9qY1D9iOWPVhfgim+P/0Ax2b5bKvxMwFCw6yGNc5gH/0m9xCPpxvN6W5xuNx05N/0ul1L
bTizqo7N89n20GqI2gR3OUiYwx3iqAc0N0tIvHtnVP+REOE/Q/pLgv5iSMsYyWeg8a2E/YArgFf6
h27szm3/RyaDNtsWLJVaENtlidS+6hBl4xoKrix431dxnoy3olAx8rAY14o55hS6FuqnwkmC3bte
9q/N58XIhHIiZFQC5+J6wKIK8oWqLrvyWTHE2hYgR6rt2R3tyIv+NeFftIUWtgkhRQs4CFgn+9VS
zfs7lbMFFR/n4qvH3sVs0VclxcIlIom10QtgTulVkwQPp4fq2E/P1ryih+z1KjbR+OncqXX3NdG6
98VhfoUJXoxMbvdVrdUZ5ii+v9WEtymrevW+p56tZilcslMKT+3pWABiTfixe28E7NdH+cVjez0F
MjnArTV1ecrajKAHtUL5cfrBj5w85/rMSC1hMULL4gLrrkJwtkI+TleN6cbWiHKdh2eOhkempTpb
vq4FbrjVDb4TXfydSh746cW+jDrqjIszW9yRqaPOP+WoJkuwLAQYkuzTGI47LbLOLOBjPz316sU7
gIrXq87o8gkN6xtEVk9Y35w7XB17BbPPc0zhPwQlNjapaAfP+IpzxAKg0fUQXlGCCFP1yuiuug43
2Y1BTb90pzugNba7OvvOCWwoz8VDpwbfOP2qU+dfdNIYjXjAznSEDDTce2p4JbVqpdb2+vRUOzaG
s5VtUX4FclEZ1tSc7sxU3ldmvjn9078+Am89+uxugEmPtNmS9HUQuQtDmBtotYsetxbT7dZjFR/K
ehpCNX7k6G7iaZ1wmBz4c3CvV1oeTUNq4vp0+nGO9XS2G7S1ArSmZTcoCv3QGu6d58jV+3569hn3
R7JnpcDsSoztE9eVg6zNM0/99goVznRSefH6s1i1O8hF4zr3jC8VMwt7k69+p61N83/peK9kGC8T
7m9PMeHMdgEZEI6F9M2HUNFvR+xz025y4vPNj+8ZHjHXQMKFNKNIRaIMZ+UCHMjt6DTv+noIZ74F
YDYVAMxgG/Y49nP0UNaDJfN3vVccOV8Pfph5hZn3+kB9aXCF4Rto1vrMUffYmE+z9MV7lTXMbTXh
p7VUf8bN+r7y24c2cd61NYq5UjfwHTPSBUuvn9xGJOFoy26eTr/OY48+W9atWiG5HwaSA8HwLc7H
T9Bhn622+n7654/N+Nk6dRwcWPqIzEbpNrdGJGKA2wXlEf4nW9br021Mo/z3nUlMkpuXo4+rN4Aj
N9PXeqHDiq8OSaic2fXejk2JudZbIu0ecwmMVw1jA4Q7ZdaltrNwbrfYFKZCzI+n+3DkNQBYfNUH
vRxipcIza620yaMZwyBHzgwS7kzs/lg/Zt9thJUR7n5MUJWIRV7b9914B6lwpat7e3C2p/tw5D3Y
s+VrqXAdLZPBQg54F/XpUsmc5/f99DRsLxYYEN/WhgQyrA0/vgQDfQPW4MxPv31LREv1+qdDMxiq
KuCpOSXgPxl/gWzHuazauip22FTTFOMuT7L96Y4cWQ/27Atd1lZV+dR9r4Mw71dhPPT7phHBZtCo
ghL4EJ9ZE8d6NVvWeLqDCbNKttLUMJdKkwxbiDQl5I+ywsm7qpdSdM6y17vPGvig1ft6N1vt/WDj
ieVx406l9g0rq0vMCJbYuEKEkV/e18RssZuJ6PJ6ugaIzFwEcHUwOVsnbvENTMu3000cWYtzTRww
GauXDql2G1Q4+JTQB/0XAaszzhwDpkX9xoZlzRZ7ha+lmrHfrqGGW7axgfK5yIKtSyl7AT0ARuGZ
WXCsJ7Nlb8S6K/2Uwepi93JoIdM5drWqmdynR+pYR2YrvkOJTimqz5k9vm+G577uF72SQwwgWdBr
HwF5nm7nyM5iTf17sfw5clQuzrwjDn6WdgMvafyoxnb8rqCKsGY7gG52E5eP11HDqMpWcBt7vBE5
5px5+mm033rdszWPLDu1apv8u2OGN3GXHEDtXNa63A9Nu2mG4MxGduxlz5Z8rcokLjqyDrpab0PN
3kxH4iQQZybtsZ+fre3UFypIfL7kfa1kiwJDzCs7HCrceDXjXbdLcAqvXzNgChnDoiO+nkX3pVnf
4at+rlzyyBT6mzbOinoI6ikfWDdxL5xOkZsk/WcF4P8blhNzLVyjuqaXw8wEA1T9gCASc0gbtMW7
Jv9c9gYIpPr/nF1Xk6Q4s/1DHxHCwyumTPvucTvzohi3AoSRhBP8+ntqr4kZ7VDErei3imgBkjKV
yjx5jkXRt46zW0iwfbYfLhfH62NvlB38wLDgHoJe4HDF3vRAxq5A3e8MH5vurqqjhKjnVYKTZvy6
mzjb2EOBYccaCrzdEsAfuVz/VPZ8gAzP5zlo9sCWG5YWmJYMUkF05eNretAoJZT/3TefGAriUa1+
oJhwfc42jvDAMOdhHDubQVQCatn8I4nZXcXjVAmSyr7xblxzw5YLKx6mAhq/CGnLGeXJeD2CBP5/
oPqbV8QtWzBMuZrDpZ98uFO084IceXzl7l6guTU5hgkXwgXDXI/UftV3d9RpP1rKeiqYf5Rkyq7P
/8YmMpFwfY8E4xTAz81kOUWVyoKOpF6/d6ZtDW8czjMB71YTYo86BOJa8XgXxuCidZedw2ZjgkxE
XFBPgM1MCADXC69IR5ZHsEdBRQZ6G2i5Ol2foq2HXH7/5bwcuAudRSAsctATH4gQGZubj9B6TguU
168/YmMP+YYps7rw67bFKoBt+dullhNzuXNZ2VoBw4oBL43KWOLt2x4go246aSx0DYa5297csF8b
nEBdF0IQqRjJ59K1TsDp3PjmhtkGwaTBPGYj/kUzYNyCMM6n6Vjt8Ztszblhtx3tyzFaWtTNLLdN
kOm5n8J659W3xjYM11IdEMOlj+NdThAsLt41lH24PuEbXtlEvNGmB12LjS0CsvUmhcbIY4E70EVU
rsrEhdKVWfbOrtzYOp5hvB1U7QcRQ1ql8a2jU4WpHU0nabEbh7984S92JUWnYwVu3Hz2tIBwTTmd
+9I7lVO5x3qwYbkm8q0AAabtARieg0f6DtP2QSBVDeGDV+ReP11fjo2V9i5z98tH4G5jySKMcDXE
SoAV7Z52amd+toa+/P7L0LpAnV8qFxcbV4PEXI3nePB2HOfW2IbZRmglR/EEG1QA6jFApD0O/J3T
9p8S5B8idO83u3X+A/r13lPDJWcaPpdUpBPx8/+gQV4WrYOSIh2HN7b22kuGmFIoIMnV18kYO1YF
xnpnvpcj68GDETGwdzJljfVRogim0sjn7Am9x2WzU+LZ2N8mkkwI5FgsDxM8FdaL59D7mpyscdoZ
fSsaNNFkDoV6BmCeU87qv1Xw1Svq+9L2j2DDSxYUKVCZR0QoovU2T2zCy5ZCtKJ2mwma4dA0D16H
lb+/aY+bmLLZRgke1xRo8cjhYZ68Qwia6NuGNsyn1moGiaAGhKTlD0K6yIMHH68PvbW6hvmAS68N
qEb+mxTWx8hyfyD6A6liOL+7Pv6GCZlMIyDHJyAtXEVOwx4wKgqqTjS57TXMbY3+mxHZ/ymLGfpL
AyZGkgZiI5RlJAIb802v7hlHH5RPhFNXKCxrqFvOU5TV/h7ge+O9PePkA/5FyIHAscSuUN9nNokq
6bxo0TveZWNVTcwGiPX1FEboxZma5Wl0EPCN5SEso9sW1QRtSAgtcQjZoYvIskBH2VRtIoGY23n5
jfPIhOs5NSU2bWBIUGamb3E3fYqArwBp8aGpVXzbvd9khIOwpYSaJzoU13koSd66pfOuBg+9tbN5
NlbAxNbRJS7b3pEit0n7dz13y4GBrDuJQb6e3bQ9TUAdJC56j/tK5FyCMn5crLSrb4NrQIDu90MV
GgGgSON4+8n1DlCW/dhW8sv1195YXRMTt06zXWrZY+Jj8IsLcuTVDy1+CrXLKXIxoj+crCaTTWOx
0pY8niDJN52cxcm09QPQRh69u9Tg47JCatU/Rp2VAvqJ8/ZAi7hMmEuyyo3vkCsH0Vz7Bq09CLyO
Z795hMzjeRgu4vIfYvxXzIe0ttVh8t338ehlwu8hqw6tso+S2j8GMAX7pfWFxOqS2IjaFmhQyNuO
oDiMX67P4Yb7cC6//xLzUOVb0FKGZKdqIas4o/aByrfjHq6PvnUk/yOb/svw0FQE+3KAdhEC5gOI
+Obo0Yr7I5otqyg4ob9SoqfKtfqd023LVAwnfiEFqnsk2fOVqAdA9L+iA/08ed3f1z9na8MZbhzs
sn4Eono/B51sDL5z9uS3gP83UXcAWcvOrt5aEcOhewQalIOCLknhA9M6QE0MkjA7IcvG/PwLxNa4
tSp7eNvS4XkQ8syqikspZWe5t4a/zNsvq92VFNTV44IewmJ6mcYhDdV0D/qQHUe4MTMmcM2GzqL2
KHrai3jsk4LFP2kIwuXra7s1uGEIEEHrLhpBfk5Gdg5icQpcfycw3dg2JnEFZGl67nJ0g/du9U2u
HzTEEpCCblJQhkfZ9dffaGiGT/197r1aDmMzQZ4bmikQLi8/QOro4MyQHLenDyPVT7byvl0UyENw
yo/0tqz9P2/zy4rz1dFA7FSgGfDtZ97GJ78s3s/tHjXb1swZtjBBd0jMAlBFp3YeG14kBCKSHu4n
1h4waOMJJrytLEFS5ZbYU2II3tVl+bcL2TEX04bcltiJQi7X9z+cIiayDYJrgdP0aO9EutVH04N/
5lWUj2X7FCGud1vxOPrD/4+n9v+S+SbGzUfPLgso1D8II0891ZANvNG8L7KMv5r3DGfu4/KILeaX
9v3AwzphK+0OkPuRP65v463luHiWX/YT1ptMHui+c02nj9ZFGIRap9WpnyTZM/StRxiGXkz+4oB4
E/IoIf08rk4WdioNobWi1vj1+lds+EHi/v4VaMQTegEMIocMUSZq50gWeV/L8DZXRQxTn5eoqkAS
HORjaLN8UvwV4q431mtMajPGdT1OHaYnKPpHW0EyxnH3MPVb82KYc0F8dG2MeHGoH2QUNOkpD4Pn
EmqUO5Z2WcN/WxqoMH+f+LCERuFaanT36zENwvbJb7qbAiWQev8+9DD6QcPKyc8hWftAVyvnYfl2
y3ZBff73oQuL0+DC85/TCsz/YOSzk2UsHhhReyy2f/ZA4Nv5/QkDdLn6wsO89HdQzETdnlb+i7OC
qr55c1Rz07YH9+PvTwnEuCwedK6RKaV14jwOVqon8f9jxftfx+ZduIR+dQ3hSBw+T5ilaBHeK7AN
9cFZyuVuKhpx02kGGbzfH0HnHgobIdZY6RrNWKR+z5h7nOTw/raFNgw3sq12AkEz9pCMHv2a3/EV
0uHYS7cNb4SnkI2JOjCiB3kzdkfteCkPohNZ+U6OfSPE8EykGnTOiYUWAVgXF+dYWSpxFqqO6Nn+
2Sz2F3AwP9UwCk7szIdQLzrbu2Ln2RdT+INhm0g2KFeMQ3UxkQXidb4mNRoLqs9jG3xzA/rUcmim
Xp/Di6f404MMM9eWHfbdgm/0rI9d84yLit1RsHh80utn1/poDxBNuv6krU8yrN5GM0k51AqZD29s
0rVHKKDKQeQDkzxVUPlNQaewl/b786HnmeA2PxrIHF923mjN6/uZqvZ5kaXIe6a/EsJuA6miaex3
A8KpqqFtDhqaprHe6jCERnxzU/cioIm/D21rQHVgoJDmgG4pGmtTSDedrq/Exqlhotp6STpE5mOQ
e4gyJ4fleHp229CGxRMUTMtoxSKPzdqdVsh8pqK29rbQ1qoaBt9pZ3B6COnm9lqkl/tWoZu3royO
HArn1z9g6xHGke0vEdQGVBnk/0AGwuk4IUVRDsBiSdU1N13bweRmrO2lgZq2iJcCxj5obKs0QgeF
Wkr7xgcYVg35Q0i9CyxDC5W7tIEoM8od1fJ9Ka34+/WJ+nNsA2rl37+hgCxNVHhgyuoGMWXrYjWP
HrR0095DNuj6Izb2aWic4tAa1miOx1rY1eIfIDBKnkFJ53+7bXTDduk4QfXJxmaqphAan81D43fL
jfN/+aJfwnoo5RQaClpBzjv63QvXZ10Wd818WzsF2D1/H144bduV0APKnW7WyUzAaB3O/rRjAlvT
btiwhgYmUQV8Z+F6pZ1VWqwiReF0j35/a+cYViyFJ/H6aFMHK+pRsAqaXzyxG+9427oaFhxcBC9r
yKrnOGvstFFsgrjfsubXR994eROYBs0AILMF9qQEo1raVt6YSQXN1G6he9xRW48wjFe0eMJgB/Ch
HXmAiuqzpOSuQZH5+hdsLK8JUOMNCxflX/a9W8hnKFuRDwOfi3e3jW7YbIUGxRhKWbgKuvP3jlvn
qHZvOxFNOFpl1YiIWnAwDmrs0rp0dOKLrtoJT7amxTDZUIuQeS6mxQe5Ew5bPiYz5Dqvz8pGlGWC
0FRXT4PusKRuWUCmZ4EyX1S/X4IIOvTFgx8sb+VM3sDkTXcWeWsPGTZsqdYJSwuJJOroc1c1d1E4
Hq1dNv+tyTJMuJ5La3ZrfA/oOUocXgNEUMdp3Hn5rdENC541Uz2kO3ElDwAa91YH8GRIL15fio3B
TTyaV6+Ut+ySs2UXBXbOfvpQK7xtbMNyKx0Ua6CRS6DLdG+DBZMu7c6FYGNBTSBaYfnjf++gMW4O
Fg3fotE5Ni59vf7mW8MbZlvr+KLyhDdX0/BoW8IDO5iEPizd03nZmvbLg385ESVzxeTX6O72h/Uc
l4VO7N0yxT+1tT9cYvzLQ38Z3LeWpgF0HvdMVz+qZX7XeVZCR3KchHzFpSOJZfRKl9cRe+pidKU9
rQnkZHEB8VPcsB7nifzkQiLHQc7CaV5giFCghvPqPJgr1WWCsBParPUgsqHyXsq537upbE2McZZr
R7IgAm4l773WhxR9ONzFalC3neUm4VsU66Bsoeyd85GClkueNT7/ti1j+IBCciTKVgyNiO9IQb0Z
QD0ZmuA7WOeteTGcgB0Cd1mGmBe/J49TUH8Koc2bXn/1jbFNiBvxoIoLGRy446XiD4iMaerzdo/k
aeMKYaLaCpAJFWCARlEu4uc+aoE8jk/Y+j+rMtzjw92wV5PdrWV+46PRDbPThWNWQNo20zHqIEBs
s5313ZokwyVoAuoNd8YCCMp+QBRW5eVc8Nv2pYlqm70i6soBgxfRkJWDex/xbscJb03N5Xt+cQai
HBkDD7eHGkrpBlCxj+oSatwQS08cWqDee30PbT3GsFvoAEnq9HgMOHsZEKQdIPh2Nad2j66F64/Y
yJj8jnOz/9N1lZLQjQUtbKN+QEbu2ZMhFEW9Gpq9wfyTOXtySlvfYpgyi71S1j2cM6FT+7YU38Mq
yAQ0Yl+uf8jW+IYt16FAlYPiQ+yxzpkMzoGQZ+yvnehqY6eaMDvPo1bDJuRh5wl6Vu4yP8nO/nrT
q5sYO8Vsugw2g5cL+ONaOJkcp2PhRreduyamDkoajdABXj2WzsHvVy8Zy6IAx1K0g8Pc2EMmtE52
gNcuLTLhUFSvUxUEz/7Sn8OpzIZJ+Zldx7f5a5OxrbLlMMyQAs7X1r3vqPUS1PEesd3WRxgmTRxv
snCkezjF5oc5Ds/QujhMhP1z1jfxHlnbxjY1AXdr3a9kIPgEUcp7iHbfjUCwRG2419S0Nb4RlDs2
iyDNg3S7NelHXYXvyjh81ct44xXGRH9pSynwcmCapnl5BzLsDCnEv6+bwdYKGBbse5aQIABDmrg+
BrIELsd+sMOnLpZ35fzj+jM2zNjEfdm2B5aeGR41bJ0LZns9WCB33XHXW4Mbobnr0ZZNYeDlfly1
6eJEeYjk4W13ChPzZRdSR7TFxlG0ePVL+hhO+tP1SdmYeBPzhVyA1/nqUuFjXhrEwbn3oymDzvIH
mxSnlhc7mI2NvWkivzhvgDEBqAcJc+dT3GaVPRwate4c91tfYRgwOgqKSSmQPJPORj6yKJoziPvX
O1qBOdJFEguMnv1e5Lj1MONkHiSUs+mApR5q7UHtJgjTloz9YVhimaAHNkj80e+y6+uzta8Mm7YC
0nJymbeGy7eeQ9A62kvTb32HcSpbbT9LTmFzLrLdKyPZgl6bpAaUonGc07jPG7r1DYZxxwyRfDkj
WTAW4hFd1E9rsQdZ3PgGE01raQDuOUTz8kDyTxf+LejOvpP19LC2Hopm1s7+2vgCE1XbelOtbHWJ
VWcrA5j/fsEhdNMCmxCywOpwdQ0RG1ECIqtmUEFiLeNeb9/W/BhBdl3RkMQuXlz7J2u1zkz+5TFy
T4ef4W1hvAki4wGZ1upyvyRdc3ZBZ5tMVbknirlx1bEv6/FLrA1tdwvyRTA1NMJnUy+zpv2orOF5
pTtY4w23ZELJ4LFJEIaul4s4+OYv69FG0XUM90jutoY3rHeya29W4JbO0cEZJw5aM+C9eTr15U5o
uvUAw4bryB1d1nlQdGDhG0p6kPNs8rVmO9jJrfk3LHecpqDoegd+NbZ41giaj8RfE3T6naIxuM0C
TMhYEU+TDqBfABgUOjfb4bkdg9vs1kSKDU6pmLPYeH8CIPY6Ls+9HnYyZhs+wQSGkaJQ0CbD1Ddt
dYxLCzyW7m4Fb8NuTWiYF428HcqLX+NSvbrDNL0LRjt6ctDSfIxAsp9S1cvbzmZT1syauA1oNGap
aty0YM2pBaaxifdKGpcQ6A/ZM5PlTE1sbGwgWRARVd0bQZ/0nQ5aeq4LQbNl0jSlvqLPzgjV4p2A
aQtaYSLG+hii6DVkz3KAoxVZktpt07aFFsRHj/1YKhCM8q8IbhLhTDsB4IapmCAyoEFXHkEEPZ8H
8s4pmqdoLh/kyp/h23cMJd6YSMPYVz9WWrpYp8aXJ8X6O7cvvi6tk0dj+b1tcI8gUPzJ+IC9eNPh
RAz7nyRUionGR41B+AQ64vuq0zvnxp93uGtCy/yaOkSNQLJPA59I0rfoSx7kgL65gvrHuRrtDNMp
v93yIVC9+/0gQQWE+QEFYpBP/k8wjOsMWvXjTbPkmnizNQBMvimAedU0yqXLnuh8mxiLawLNlGZW
60lU8gW0lO+CkZLUhm7zzp79swtzTYDZYAV8mIXy8h4cBpBL83xww8VDUeS3zbpxfBcg1ueE9R4Y
POYokeGcTFbY3fjyRhhOimXF1RkAFlJL77GzwEKPlrPbmqvd2Pl9w3TRAmqhEVPTTqBxmFBXQ5If
VFDXJ+bPzsKNDUvu7aAqyx4l6tpT31zwuiaER+e246eqLW6rREGi+PdPgNZn0cQ1wu6lD7IZsKuk
sEu1s+f/7ItcE0Dml0xFBUGfS9fHx3gFp2O09iC2R+cQrOtgNaq8E1Yhvnke2+s+29iuJita0/dT
Ix3p5R6g+D5QtJ7es7M/x1GQJP19rsRkW0g+o6wcgAJdFfZHVjZdQpd1x3VvvfplI/wSyPKmZnbj
oPrrliAijlRnpyNpb0s+uP+CiWmipzmEZFMQsjSAQEoY7HHDb+zUf8HEJDLpnNtAicohG2L24PdN
ZokSOsPrHkZw6xmGJTdy5pzNgPo0FW7QXhlDhqv5yLnzaE1krx91a4UNg15YIGMdhdg8ZHiemvE4
tv6RNXTvprW1woZJtzUPF2aTIIcBt09ey8ZcoTttx2FsjW7Ysu1AFtbXNkZ3BoWujempk+rtujPa
GNtEi62trgT46SH62Sz6rqauSKjj7UX3G+e8yW4m/cKtXKhe5IH6DtaXA6EPAApnuMEVN9bFIav6
u3VJDXEWKYGDj+rpazj6yMrooj9cn56NjWOixHB/buTa1V5u44VPi7+En8JyUQ9WoOMPtz3i8uhf
vEMsrIYrFNzymUL8wHW7x3B27opS3HRVcU1KMxFAF7Wl8mJg4Qmch9m424m9IefgmlgxKqK2RkUS
daqpfZhAZ+aQ5tBgvhIrnj41wj3QJj6EPEjq1vtakfaDpyEDVljHcKqOgYpy1ZDbmqvd0DDyAfEM
t0dEyNSddELLmhxc3I6hCM3m2ywxNOxcTj2Dajj38nGMy7wKZAUwz424YtfkPONScxVHGL1t+iwm
3lGB2Vx3XU694fWmzfYvhNlQdAv+0IC+2sM/cUfN6FsZ76VUNtyJyX7WdSOPA9ggOsDIfbG4n2Kx
1265NbRh55BO1bF/ybzalL5chg6jPY6kraGNAzpmcUsGieNh0HEWieqReeK2m46JK8PVM7D8OUIS
qFtPfY0mkVn8BeaMRf3FhBx39uWGnzXJzrq+GeUqB2RRluW+pY+jPsfoQC7GMp+Xj9e3ztYkGQc1
Y30cgOYdF9AiDL74/sg+kzpY9jpStoY3rHfpKLEsXQFVTNz7ZiR1Urb1zqtvxKuBYbYWmRvBm+Ji
tuNzvHA77SlapYVwk7WPznquf0IHtDsCStdm12dra0WMM7ttpO8Ct+KB3X32Ptc2I02qRSeXJK6d
8CGumqFIJG/6l+vP2zioTOTZ0NCpkhNDGidiz3WsvKQvuvcT4ETXx/9zHsc1hUFV4ELUtMRJjgZ3
8l4PxUwyJUJwUMcKnAq5nLVvJa1a+y7lbWvdJv/n/gtNg2DN70vLzYMKGAvtjt/B7pz6jf2Kycyv
f9vG1jPhb93SxH0JjpXcD1qVjNjZUCaNbuOQd33DuZASLfQQuIJLdIJPnRp4att0r+N269WN4MEd
FQRtGHVzqaYqaQO89Wy3ezyfW4t+eeovoQlwFVYJUi6YPHEfQNj9bMft2apxS5oDNC+4MgdGZQ8S
tLWDDf8CLnxN4+HyKYs6F56ArteSltQ+3bbIhn/RuvVa66J4OtTgLOWdp99QDmY7AIUND2OKkAYx
+MJF1Udgu2I4nYbLQrTlKn3A+moo0odBZcmkjC17yECNE7zosYnUTgp3axMYvob0naZ1hPwWWC98
yE15VvxA7ba/rVXCNTFna9wPJKR1mLuicd6Pvi+edcT1bU3Wrgk3w6WYcavEwodBkfYsWpNe2FFy
07KbJGqOGJyZMdg2VqHKlsK9E6yYbhzcsL4gsOI6WjC4HVfyQKzm67AuexmcDZUNFBN+tz7c+Sw1
WRhd4ayiw5qydX3GxeOVNOQ17FHWLtlPi8o7WdevA5r43RK1N2GBTEUNJPGRDlCQyOOF9X1sxefr
87nhEjzDStG+KUUBuEDejerwT+exGs4VleQwN0uPI2462+hZ3DGrjZ1tgtT6GWwmJav9HJ3sCyDz
0ZdLR9n1L9ka2wgKdGcvNScxeow6Cvk7Bj2bMrM9Ye/M1MW//7vy4ZpcUj0XBScWZoow9WWi9LEI
nKwX0bPd2m83fYKJTSM9WuKWCf5Za1qmlpYluLbavRzrxgeY6LSANHGne3jM0aqyqLJf7HV6pwUf
MuU01W2rYGLUQBfBPMfCnaea3rmuc3Qo36nuQkJw6wuMo5fF0UrYhNy85UWap2XkiTqx3MAG0I6Q
e65A2DLMRGVWwdrzAtgomI+85VxpKQ7OKJcTdKuiu9pa1g+lF/ITW0kPhppwfUGjd5GVLHRyFkzB
h070nxeyqmPfD+Xzuujhns0u+s/Labof3Ch4rp24e+UVyC4rFtmJB1n7Z78vAHeKPbLchTyqH/1J
NH95qqmOdlSw526ccH4MpZMOUaOPqNN1jxat1zuglUUW6Kp/VZojL91WkHJA8fR+nVbwcyGpX80P
I94aTEfoZonqRqddwNtPdr+2TwzqDAnvY9zSpxBtdQlDAFykEXMgfMpJ8VfbXboq3aDhUOVEE3Li
haBhhRIk/UrLsbvnPpRfw7C3nmuvtMASOkynmQ4QdQ9idedXPU9KR/1tE2BJx4V/py1Ki3OlrUz3
FsmBZuJHUdl+Kiz5PbDW9a8VTFy5EL1K42JVZ9dXaxLbqxVnhRR1asv5ebBFc7bi1n6obHs5qAFS
OdLi5YvtxH0eAyiTOTP6fJUbVrjd+mcIXTxrB9o96Dar0m6aq0Sz7i72W/u4RMF6ICg9ffFmMR5d
GXTJVIsqHVqgetVF+ZesAXnWQDMgg07uK7RqZ87ShRkyty9OZb3ztQc2zol9K0LxTfGqe9A+n1Kn
ndZjGC9tHuiInXw/WjK5UKdO5maAkO2IGyYlfgu5zZCepLQnlHV5nzn9VOWR7ljiT4toM7mq+lBX
y9/2ssYvToPLKXiSVmQ0YgeK2654AAkUf25AaAj7bPyzCqWTEp/g9ZGhSoZ+AYoxRkOQa9dWVhSR
OjrBKDKv69aE++jxdkWPkvtYFJleq4+rB0XML7Kcuue21SIrZvfV9pcBeLYqgoQeVLhTt9ZHsa6j
TpQzyPt1bOmCREsXJEU3MVBl8jEjfVkfxNIpqDeTqTmIKXLzNiw5uqqmboiSwipxCwLsgn9EJLSy
h9UPhuieW23BXvjC1Zy5HcG0RUsZOEk482G9q8I2nrIoKpfhA1/rQaMz0S3jPlsbQsiD8O0S6w8A
9pEUjkMyLoeaYo5Bq59yETpuVs+8bQ61PaBAwVgpv0c9k4keXZB4OrNsPiEFUOlDDcN+z+yhmg+T
V1cq58vcNnczX9cvmMPosV3HqAET2eKwBGKOzmNf1F51Pymb2MnkRPJlcWv6SYAp5hnmNarEK6Aq
kvQL6CF8NlcfoHy1xplHxhB6tU5g2/nQN+qzPcfVJ4gutqe2UrabTvaoomQV4wx6j9lxzrwuIE8+
Qah8OcSePZITo8KBU4q7CuUdUF35kAS1vSnKJ0bn4gUtWipMmFKRmy7amhu0uRbupVrjqKNwndZL
qRP0cb4gh/UMcZD5BfVeu0+aMdAFBLfDXjyVCC/5cezmWqXMp5OdWIBRNKBVhyRNFrvS5e90FVc8
49Xc8cPojUw81p6I3UNJe47L2ipqO4M+h/rgVIPTHILVt+dMwZL6My5GLEoa3UX9x0rVy3pgc+vH
T14X0+6Tv/ZhmQMgUPdAcYCYuEq4gvjfnY7spT2j19750lE/mt97getgroGwFfR93QSKPxYF7/H5
Lu/nLgFNe/+DIkUyv2fVKsMH5lpAg9bxFH1AoysNH2VMS5Z6nYQ8qaj9uX12uSgd3GzdiT31SMJD
u3lFVet+HObgoYomTkcoU7nd9Bi0IhKfoA3XDwn4R5a1Tiq0jcdWMgRjqz8tIYnac7xAuRAWKOdV
C6C97G54GMp5aF6maPTbw9jzlRYnjr43cRpwDFgvsT13wZw4JZaPZ2vYCVT8B9m63Rc5TyjDJaGC
Kjs8EV8WlYEirrbf17RwnYyVuMnm1trY/KLRRnxQ7CGDi+1YszAraed9kqEjn4LC4eDCQ/Xiu7P0
rnvCO/jqtWLeQPKeMrWmnrQqHDB6RMvcPNTicQgjO84Wu6xZ1oNdvE56YB+RtLQJeUYKGk6pCKWY
E9W3o8qiMnCLrB7ACXZ0ew2eHWAjWp3w0W763LanoU2I0wmQq081BtMN7ULwV/bYcwBBzuFdJ1ZV
Pioxu3/NKlh8LLTv9MkCn0FPDROFfbxwGVdZNRZafa/KXownUa1rm0wlXuchKKaOfNUdESptqVNY
qBcj9fwCW+XlWaE/YXhtoanVp2pYuJ+hBSYKE8sPxr8KHijyNLTQZD5GnhN/7CtCIhiwdq2Ea+2/
K+QyuadqdkJIhowLuV9CiEhm2g1nhWpouyCaIHERpp7lhEvqh87Azmtdj+7bOgyNTlgzliLpRjrO
54Ctg3NyEchhajp36R+p0C2amFfWdUcouo9FwgJRhwm3wJR5L+t4sXMmusZ+I2LQQGexqvcPkGPs
WFpbOqpfFq8VPBcBr8Kzr0Oc4VIuM+AElWTiLED0R9/TOCZjTrjrjW+hQG9OAlceg/mnG2X9Pl6D
mqQa+b4IjHF66hqcAZdqI3Jr4wxf7UUNTKhAccqnBcQmi9EWfjJCaqN+npkfXUK7aRCvru3rb52P
4yUD+/roZ2RU65vne6GF4zQW/PMYD6i6EyR83Kxsi/mRFkPhpXE06BrpTMddUpfMAppSE5oiD7qN
40UmBaeg+4hj62+Pgv4DhDM+Nl2iFtjFCxieSIc9FjZW/+SC1bh5BcHk2J8k6eO/yoDYzqcqssCJ
knLpqvlLNAK0AtkIIEvpfbSuTVPmkJpR42NVCb85TFWPSlkMl+2cFIcEG7gYC3t+bS+6m8+uX3Vu
yhljGoxki6wOHK2h4ZLhMLHFnF3SBeA8lHMJSMciqZIZdGTDKq3nfvZ/4JST9BBWymJ3CMLjJqEg
XLABKuqa6rPvdepxpi20uWnQNNG3Op6VOAZoYejeAHsq1gPVg3ROaxRQlQRtRNTrYiu0GLozOoJz
ZO3QlRhpl4ypb4k+Qp88OiDeZiZDG7eVHhxnovBokykWtYCORqMnL0EigolSRMvPBsX/9d5tQuA6
XKLATOIXVendueVkizFVWi0DTJ/AmzxrtH8HDzGv2WvQOLWfCbQNjskKDv8GWdhgFtkYKbd8tKo4
HFPLwT88khAKAqfVH9BW6Q3CLt8F3Wx/UCUCpCOHuJ59jIUrm6emBZVr0iiP4a7rI/LM4BL9t0Ci
DJEGgkXgfbH6JsQhDK1pBGZR5ctD6VbOkkTVTAO4NnsIRWJP0gJDfCz+i6MrWZIUV4JfJDMhgQRX
IPe19uWCVXX3CASIVSD4+uf5TjM201WdiUQsHh7uEbnMldc+Za4ekKkgS2m2vbS1eVpW4YVHDgsr
k0yuHeyFZiUubVuBfhm3XQ4bGdUX9fAQCrRZHa+gu/TPE+3QupoVolSbFkZ33ZVPubUJ3nuu9s1a
EsCaBYLDcZRIOnHXtZP9r/fFwpPKwrwxnaqhmtMhm8Mq7TrF4C6ykrnT8QA6mH/svDCzaaPgeoxP
4YZXWjZtkazQjz9jJ2Tku5p5uEOzDQ3Zzjwb/bgZ/aU+r5ytNzO1U5t6wmN/i9ZnDcywuyaEU0Qx
e7ErWYaRBWOIFUaNS32HdMCkkxXJedi6gA/iAhI2VP4GKG3JHSdOelueoTw5wEi3ilIeUqWe23Hu
1J/aeASvy9y7eRcwgi8bMoprls9zhuPCdcqTqp5LOcRVgXZlv6xg7u+joKj5VdqCLFt8NjedhEKp
t4F6HoNKAiTh6gRaYgTw8+oBKpHMC2/aLXRM6SQDedQ0EvmGh9kCby3IWxQHwkjLHvmQsK/Oci9L
UNpjkxXF0iD6vcBZljLppRepX1uPML1ZC8xpob5P+LLr3eQolGkNRK3TrM6D8qx9TFkTX+E+4lGE
cLWHzLN/LpRx06ENCshJxxBOkWuqZet+ImagWxn3uhHN3lMNo5gNjTDkCNdybONp4lptW0CGIqU8
690+MDIYz4gtpXuBumaRp9MI6m+yLiinY0Qg0+5pJWEh3EsYvqWZ89YQb1Ye2HSF1k/x0oWmbU7R
OC7jvrGejPBGq6l7yXv4SZ582df9v9aYie0abGuon5FWq0rLLAjye5XVS/XMJ4LoAemoLEyNxqBX
+NL7bJg3XkXJQvt37cLCA6upy1AYmsYiAw9Ooy30tSGHKAcF74lHNbfJA2vp3+ZRj+0F/jl+hBfQ
uHPT+bU4mGydl9h1DW/fcCylvUIKZtHvWU6M+oKsWE1vHmQgMpi9BrxNyqJqb5FTSu+5Y8goWW9F
vaEDA50eE0lIkBZwDHBvcAvoLDgmK0f/4S+WnIkU2Xj0W8D/CD3E2XTuEFPj0JFa3u2gcWAoc6ch
kczULOkzYdGw88Yr75D6reQd7nDTHEMDB9c97lqdi2pjIhwLmoyQumQF72fc5P2McBVz3bf+R+bW
Nr8MUQa5VVuRIPszlpm3/o0mV4/Df4zhhaKbLFwlv+vMzeAjAU8GcSgXdfe2ghFP0WgscoUxdYDW
DNylNk89tkZ/xOAvZ7fOjSFpU4mce78PsYnZnTJ/7prljlKL5EsSTbzEWz+C9AR9sZWgUYKKbRdW
CdMD1YCo0ZrdoNYM1TlUcy0gnwKtw/NUYpUf+CwWLmuZYuuVj2ic8062XhxO1eJ/oq5UHY8L0LnV
v447tLJzhGuwneBIpvbGsOEw6TIXcbggz30Fkeujryjv2fBs88LIZ9NItPz+vKCbLon0vvpWWXxL
uLd/gkTcY/8+Wt8N4tNhNbgRsW58+tuO05xax/Shy1khMIMS9S4YWmRJ0mOqpzzNb6oVj9zWLhN+
PyrjJJtIfTNwIEG9jiOKsIRJopdRI8jF3rBwCAlMfOpuBKGWpVBXn6Kk4Z5kuFfd/MI6q79CNCco
lRrodw6lRmwtDCo2gjYWBHrf7Ja+r24tG6v9VAFRGoc2oKB5eOSEBfFwF5VN8YeJkd5d2wWHPKra
E4yTEIS8JjrDo8/87azIUmyvVVc0a+W28Sbvhv3m6PlRgf5n9Mr3QfRQjUGR8VdVaLpn1rDnHnns
AG4bzAsRAGmiu5ZigaUdq3NdLqFNhnkx+wpv4d+JzuPekM67wqWZpAuXw00ABFIJz1HCwqbYfPMh
iGJRG7ETpS2fPYEkY8QafsCMI3xvZzOl0DrybuAozfiCA/bHMz3mR4ozfOkWsxwo7MWeAYgJiEbB
S5mMznuBBwHb9TD1A1xg0G1lyHwn7FhNf5UdUeNVfWP+uULkhzwX08aYsnw2fSTqUyQzc85qAAUL
GgWUo2Qadw91jy2AKhzf2C5H3MJuivXUlGuBA3VluZ0rikILi24xEdjCrPrMIW90+KmyjU1lpnED
Rd+2SnXEcUPEI6omC0YsA5zKClldRscftgBlZ5uyhhcG6C6x7zXoDoOAVE86zBDr0Z38V7BBqNiy
GdAjCzp27/1Wuo11GGzH7QSTYChTdiWSTmUCpAdS4Xfk/YAED4NitM+sg3zyRvgFL9BtAF18qiHx
CeMRhdzEfJKi18nPOaHsFpRiimGK4n+QYuw1nHX9DuDBMvsCWmaF3hRB66mYwjUEMFhQBTfua1En
wWAgQkHqdkQt2C4hQJrA0uME+/U367dBsuI1qdJlJuUe2Emlth0qrDPqu2GHgO7+jcP4A5C02PtT
ozedpC1u2/gWdcFtHKpsq6EAeDQFzNd0pT30OLDNiTNV9MmIZkLGNIfCf4r2R964GXFKEUg85gAs
oocMfc7FcFsnhoksCUt4GuQl10k7ZwCbXPeJ9u/ukIUPjDH7qla3vHhr9ZKLZQSy4ud3kQP5LNlQ
qy8n6/EI2M+GydBXBZJSMTzzIqjfQA2o2QZAtx1g5BKQX9pPdWLz8ppRQC11JenOG9o1qfECwei8
G5WXLNHCDtD1UVUsARQ9u8VrmphC+SFttCd/oFM0p1h+C55xNP2VNJnDCnbDX6yZ8r8YL7dxb2B2
JxC94wXY44tnTcFhVBd+wZ2TxmU91aAqshz2wmiPvXzqEGJrDf3b3IYpDADRV0d5c614hi7W2Xfl
6jaNSj9Lyh4S+8cGqf6jaLBemxbwPMmSB6SQzGspUzf6mN50gDkjGP8IO28yVb0QaKfup7qEtw0s
O/CSNtAecNN/qJw6gOfTMQ+DJ9dgnGlyiua4GV5r05xoVZ+oWD8V72AozDgMi4biKAAuIrH8c8p2
CS7mrpfqZYzcM5X5DS/d0Q8QWXQG0X5val50V11Q07/52XJTJv/KRnBluMDf+/8uw6LfRKR6sS74
efww0U2YLCZ6xl5Y9YSMcZQBmr6VzZ9VALlalBNNKpYeSn5Vv5sh35w0sH/pBnT2ZNQpr+vHGmou
joABl1MRUnlw2o8gNxQEXzysgd33wehSkrW7svFO0Mx857l6KWDrHaOQfkdReWiG4G8Tth6II1OT
Dkj7CdzQh9hMHpwrwIdwozoXvFKYaI51GjbzvhzxprVWnotlvQAOeMrqCchZlid+zg/RnKWIuzGB
t+bEs2Izet5fuRTvQAP+FK6Af81gY4byAfD3ZxaS4+rheLGG+t/YYHKe8z3hNBFF9Q3Y+ATM/Z16
/EQWDAnN8JorjO5JXaPMLJ6AFILBJvZZSf9r8zaByUKW9D2502HJE0xMropGezesL2gRL4ChPjMR
/dpi/Oa0ftMBfQPaBXH38GMsANeTke/L4MFV0/dmal+jwU0JFxW6m0z28PBAkZ359caEwJlcXiRF
1ezmkXxDYZvHkW491JNM7R2ZYp8XJ7/GsFP3KFNhXQpJlYe8rniY15MtcgS6K03fGrZAbqfDzl57
aCADDn0DcV/DcdOU/raHeHpTRSdb55u6wVw80uQAdH4TOL2v82zXWpjeACeyCLoki5uwT0Dt47Hz
G2/rIAxl5nVA9Oi/6hxPpBLdUc/5Phu6l2Ct9wHwfMxXIhG7pRmSQQ7HNVDbxTabyRt/WqhUUzkj
fMBdBO5X1M1BPMHVyK/8Fw9wAqLIRcHtrAWcmdn2A+Odb8kbNCoj/Sl8VsdoTPbKdO/oiUXcLXbb
4HdRDOS8UEL1dt3VrU0fzx0qoSeD4RyZ/Vi18ys8C08ONHmNYZBe4VUVwnprDuVuyAq9D/LqpR/K
V5SufYItDROzqvrx4CtpBZYRRCt2jnRXyQosBC/ZsVDe0zDYrzDkH6BSHU1YvPEIk7SHqx0avp0v
5n0+Z2fVFWWch/WpVHWqZL1rZrWd8+IPNMk2gnsb4N6nKBo1BkoFQh9q9yAz+zpzzyg1Q3gnZGne
hClr0dQHgEvmwvsuaNfFphZovkCki5tg0DEEmTRwvblJaTu8eUaXCNdVnvZr8Ikk8BzwaQsQvY4V
qIgHt6w3pYK/KJZ2MFU45C68Rov9L9KoLYvi6Irh6jt3k826xjJfdlmNnh8FSUinlykw+G/5nszu
qhU9W9n8dUOeQrcjVUhS6Camj9JXUKBH2aXUDW6IL0SYXVGZ93YVR63XtIrgO9pLeNjOJNY5EnHQ
i3fajHsiojNkQF4fXswaJtlYoT15sDmkHCJS1Ij/Ok/vC0L2rFJ74N/nhuSvNbPHaNGpYM3LysW2
wpQfM9qNG+QTvIv/yGjEmweWQwNGRewov3vIjfGSoymppjAZSfdfE62Hrl2fqnxiCfLac2nrK1Hd
lS79Xj4k/O1aYpuDHFgPhALB7Fn4bgsM7lKIUMezT79Kb77bsv3MJvXir9kGLfK+0PVn062pJEUE
lKc+udZ/BYx2kaofY62nfz3ueziTpPDdi8vbD7OoY6WarZXlodJyo8L2yFaombPxMIf00EX8Yhmi
R86iDLB6vWWsSAPW7NYSvlJkvoNz/67LATMYemZeiy0IQxTeZ75FEoL/rvVgANiOTzPJCmBgQMXB
svYTNP9Pj1MDSf0AhfxNtvaXrgb8rAP7OVL31Cv+M7coCxc3A8+kRwrjM1dUOw8jmToowVSqnqH8
8NkgQLpoPEykT/0+w/tv7nLERZVmeZb5dApKLJTQNdeIvuG+ctkJC3ApJh97o+TLouRODtl3Z+cb
YfUUD313Jt10UX11pL6H5ja6onm+rkv/87ixg2EJ66d8Y9ZqR0aAah07hiN/M3oEqka8Q9XoFzDC
LsucV3FgGFyaPfSUFiPezmMHE5l37vjXGJI5Lmlwz5sc6bd4j6R6h83vNUJWco6nmk3XjKnXDiRn
MzIYnA2bcJr2JQqxx9pemBYoROAyZW6BGv8W4fiNE3lBoQNd23ELn66/c5PnyVxPt5bafcarp7mO
dqv19ytE5gZAPktjzrDj+eO6MHHSh9QRXoyo8U9sUUMyW+w8wIL9NZgzmqKnvk2j/AF2dujzrNyA
WLnHTtw+z8KvRuDoQ+LHEhjjpsE8OW7wgDzT/y4s/3r87FJDRGFaTkz6/0E8HPaWeJRwlLgvzNvX
ur4DBtpDvOZ5WPokH9f3riEX2z5UPWh9gHtlDClUHi990aYBBd3LLq9MaiAniLRcnKUCSMr89l1G
4gQBehFHBOZ/Ch4hbiKXIJreiFjeBmn+g5jWtQvJlx9hnIcEUVf6NzBm34fuWvbtSa3dUbB+Gxj1
PFXNv4XPz0Ne/+aNe5WASURQfPz/otdFu1szcZw8cR0neStnXDbPV/dZMLGDRnWesHp9Bx1BxVWj
dh0cf1PMPpD8cKp5z08DHItxX3fRUF47pg5BkGVxR9k3tlq2M81EvJroIvqpjxtgr0GEuUyZqzQv
mw8EgAsJ2O9s5Gkk3q8ZqsMjglmnv6MsCmLRDzdqw/faQGgiA/VA4LlF8FodxvDM1wBNV5MENn/O
c5TY0SPG27LEXwTYRERpi0wtpLcrgI5Jj8V0KZsY1/o9yt0Sgzu2H5fpDXpAuIWl9ycsKwZQGgwP
Weq4a2A+UnaYemnSPxUOfdMMfyR0Z89QuT0tXYdeVLQbPAyKsBh9k0EjclTe1UNiGS2VKdgMd2IA
IqrFxuD4KZQg6LUgzX3KURKPQvwpx+BMdDAeaoIyIeRHDJk3Q9/QePVZCNqWF13Cfn0FLeA/65vT
43GZIdjRovwhM4viEvl6GOdw67zsZx59l3gz/bEEfyA21q8/8k7Vv7ZZ3xTmBDiMDoWhRBFLfgCU
8x+U43CUh6Y/nja6aEyBy6LYTo03HJswq3dlC1IuQPZjPeHUvEi+lkCB9nz2RAjodDC/pGinPJ6A
fiVjFGDS3jZbM/p5bIb6WwWBTAhpzwKuWgueSRayCHKIdbhb+Pr1CECiXv51kiBjtPprrJcj1xif
jK14Mbl46+GInjCH4gIjnwj5NPocQSGZWvNIh7Ai5uayaHfxDSIW8kXRgtIhc6/auNI/8LkoH81o
HWvaJdgwIdslkPOfFUTHMJlIRP9BMlFsuTBml+E9PfuTyWK54O2DEirBaj6Re1T3uA5gmMeYZ7MN
hh/kpvPJfs/hnCUYNmF4XFQYj7YCTFpfo3uNmbXLp5JSp5OR4XZkAAK9IKovtMFIYV0aD5C7HpaU
RODsKNCxYMbZhi+tLTdY18auXGeL5jw5oyPgEzNQW2hzvzm3SA7UohBpACXbNa6iAq02CeswiudV
q2s5Nw06Gqp3mFuQj6Fo5u2IGvnAKwn+iBYzWiBfqm0JDwcIAoXdJlqxkqeXFT5oFdffIQbzr6i3
4XrV+UGDwWiOOR4I2n49Q2epo3NSQFooSAJHezBpfL9r3ohe7IrZlgsNELwxfAZVB9YNMAExKcyX
1yM+Vwt6UI3ZRNc7cV6yjoN60PAZJB2ogQRJ5yv2DcFu3caVE9l3hRt3Rk81nADVBIcBkuEYZ4n1
XQlvOlYD4NpIa0ya2HhZaE+f8qlU7KJno6CuyU2r4jYY+q9cA1w/67obyKYeR3UswFnYBAoFw9RN
CCC+ya5eXvQ2rqew3T5co8NPMzguUglSU5FWWKcOr3451RutuX9HXcSrpMoWcShxzjeYZPSbeaCs
g0JaY5/LhfOjtZ14heqOvjgwAC5ZYFAnzBE5Bl2Zb3Hzy7SLaLjjcDuKpcYboRm2jXgZCHAjarlh
c86OkYf+oYgAOyoR4heMwKG6DuSh+EG32HqLv2zhwkS+momJr3Gg5imoPH0EUNMv24z1DdodN920
tOGuU8Fo43bVNlkqrj5WS6SMvcxGu3Fs2309+BZoBmhhc+3CDVv1eBh5ree0A8AElRZZYMqCpgri
Y6+2GpakBuCan9dpCeAx5qpttKB1XbkTsY83PhZWAx0v8Z5ip7c8FixsEwF60j5sRIrJtQa80O1p
bzGRmQ+zbxL3GI9E8BNGKdU1aVkGbWxr9o5moUvwoVRcht6psGQP+foNd/IJkK6HaxF+wFHoTdLy
o24sCrTurnrMMCEDc0dxeYW8VhlXAywEuQWwE4YQxWo7/Kde/vFa+XfxhylpR1knczU+k3J+H+rI
S0xIdOJAjyIhvWAKuWvr6GxFoZO8cDc7T5A81O4/LtdLHfRFTDu6w/leiUfbC4YtZ40Y6srsApB3
5y2kTGALxVIbWbll7XIQhn9VmkG8Ve3Glm4Xwc8Mst2Z116BAP8WpDm42t9mjbmZHqQ2Vcknkruz
GPsghgy93md+lYQlQAe5eruZKx7nVdVv4fgABhTDwBRgo0S30KLRexD3vMCimBjMBgSnMgVXA9Vl
lxpumliWSA1G8fcmW/89vvU0013bz78Uom2tRVbGPU2jcMYdgovaaHbrYPdk8DYzW3a55x8hn45Y
OdY0mcGSXDt6XOr1v4rSV40InVYUUhBrV2NcSpGe3J+ZhF28DPa9xJXBGmxzH8FHbOpuBMRst05g
oOc9vGusQoKe4Xc/IpAuRjUxU+QyTcFVLG4rCdtVJXy8vBAhUt7acUHxE7yCyv5Nc/G9cNhBNpIC
UQHI2PHt47NHxO1MJ3DsBT9UjF+JRJew5ACDXKPbBMLDZ45LNoC+Fgb60uJp70gozZaF9IilYICt
9fA8RettVfl5AJU60+iYG98T8czK8IJjfi2gvtJDTDG2w4DjgQrXOmVwXhyj+4yfDKroZVXBq+KY
U4b0OTP63OVj6hfZAXmwBOPE7YD53QmeOlcmJgTKBUN4goTVdqT5D6vJPS8yGDi64+MbTRISbHX0
Wfr2NnTeF2dka2n0BloloOMcLKtqSkXuoROmmBKXOpVAW/ys38HIIDbOfQDlUqAWgDra+jsUubfH
E2Vjew9FuW+z7uoX5V+MrcBnW1OvH55GsdLYgiUCrfm/UFRO+6j4kNO0a3Sxpz54hZNVW0P1scxd
gv55b7Mn56uPRoHqQgn9I73w2Z/9lPZ9bIr2/XFUJSwMU1CwUj/EkLn+wwtyZcqcPMbuvswoOiTv
j+9N6eN/GOCqLgLYGpYx+Ox7kGq3kLBEwYVZF5LDGWz7dMzcHgNGJGfZLUmGkUFNkSP4kLTZNz7i
Uw2VLo+8E5kfLAVVxgFAhnkf/wXRKuWGJwoRgBJcczM9PT6HEf0FLClM56sbOqV7R3HvoCZWRrAM
HQIMM8Dt+F0g7zGGOmUUJGEXJNrakwL9pIxIoobhhcgwQ9k0rDtnIP7MqDvium8Ym7beaG9I5kk/
obmPAKwCekOBTnZR8wtbcPx+oJhxrXnSR+baFvV/mGM+e5VN/MiluTY/D2dJshiEXWCc+XToWPan
GfVFuO5o2PdI9N3v7b6kdF+uP76cD00j8Ryx/ApieB98ErjiyNHbUi/cZwIdW9i1L1FY76FdBzs4
2KeroEoeT+FxP4rZpWvOMbAsve/erLt2fujaZchXTf13stUb6eqbzR6mq16zR8v67/9fAdJ7Ww4D
TEEtuj117OdyVyzhF4LXCRtqv6GyaByIxUWrtI1HXcVhWP4Fp6o9BZ7Tu1WLvfPtJ7h59lwMZPlL
WK6mI1CZuovbsQCjKfN5hbcO7AwrvOVIXWY/wSzwwRlAiPEi8GcEAdcHkuDboa9B0AAVc+uPej2h
+IludOrq99ApcQjbpfiXgQGbBsPk3dmEMEIlxlKxnfI5sYhdoOtEiNBLdPc5NcCwwe71BNgEK/Xc
B1Xok0pV3mw1LqgH2zwpZ0xodAdVqAXtfpxHZbZCGYPioTCUor7oxWXNXH4BuXPdmiHkh6HPTdI6
HmJCNfRoePtiNzODdZs8D8Aq0+B4oOn7WjzRJ966TofFZnoThcVwCIu8m9EO2Z+glcOe0r5Y902d
qec8m15NiEm8VaW0ccAJELuHs1QAJH+TD+B9L5V/HHkjDnotPxqPYRKWrc17DlQVLoHIxzr7CPv2
jTZYVDVTuWVwDY0X37vn2pZxWOku7qK5TGpb+nsvb0AYiRSNRTiqWBYdpu8gzuwr/I1nWLvexjmn
m3Hk3S5yK08YByVbBexfp6H8wycAHwjkwcGsnOD6ufIemZUCWIWqmbKuvowmfNXcO9sAZN8QngNA
BDDq7L2Y4xPGTjengZN/Y7DOwBJrsncNaZBkS/MydUO+tRMKbzCjB/ErUP2lYTU+Cd6PX73VUQKG
6IP+Cw27ahj+A5L8nVFztWP9gJIw96WL/yEl/Y4efBksOQPBbtt+B90WdF2s+5xhewT+ePiK+ylP
GOUXR78I7m6Z956p8RTmIy3nXSinQ0DoeyiVjQ34s6fBB3ItB2sSCVm1QQcvStTVfrEoXZtItAha
U5XS+eFX0OGP0rr7W9FBInGt464zQfasZPCJ6R3oC0P1GOcRfqjLZt3lCEGxEOsP9ybgvHwpZ9wv
cFDRJhenekaOMwzb+U6oowNzJG6th+y5AtzpgE0nq6MmYZXDl0bzphYfnAPHG6z5LPTNF9UNzTNs
h6n6gTpylVhMZDY9OFMxmH7RBrz2p8E5vR0Vpqfe0ETYSg7RZy3jcyuDCgkcjBwp/fO6sBeMzroY
Mk3fikEi4CFci14n2BYBP5K8+AKh+4nV4jcfTYtlBi8JoE4C7Ag957qswPDz6b6Y7rfI2R8Qtl5M
NRKM2NCS4JURqR+1kK6bw8+cd9eyWKpk9CMcgAEdbzGzd4aEB0ko3MZhvQJwWWLcJrragnVR/z6c
RZce6QYcvfIsM9TjeTl9emjI5OPWt7K+Ttl0R+H6qjHuBZl1+KyhOwA2/HqHkP016tUXVKRLsGXD
T++xgbaidmB6OXrNegGjeoqLsn8FV7cE2PXw46XgNCqjcixZO/nJzGyOegEMUYcCeGR1rJbiRM20
XfLugD2d57JbnwJisGU89z7Yd0ach8j7B4XAPs4GHkFqC0z3CgBhKh/10sgzoJ5u3+cL2zgfQ7Q8
i3BuFtAs1F9xrC119XoPZLGG8VzVIEzN/eqegUTnn1645JdWldcZQbLhpYrDyI5oXpsE8fNUsvza
YDSMtTURYC9AXYJ1/JDVehhASojbuvoTcL0zEZ6kLhFGxEw//WWZsB0QYr4m149MgY3T+DLYUvSX
8UP7fw41jwHdHpiHlR2fHIXPQ6B/7Z6N5pC55Tz0et/64Znl5W6loHOvgzpXgXo2nvgFx29XhRZS
jNL1uFwSQZy8I6JfTAgeBqqbIaoPw0Cw2Ow/5cPstnCwm3BrABpMPcikXVbtR4kBHwgpmPjkUcqU
vGPN6w2P9JsVCPhtu6Z1Df5gZzdt4GNHwAN9ZOZ4WI+JpJ2OjgiZgmKVbR7i0ipb3lcQGmJHULs7
zSwIJMGzCiVFD8uxllMYQEiT+1cr8gtL1ytIL+91rgrEX9TfA8DNkAGHMBqwBUiAf6UYjgv2Q7Tx
TqQHXWbGi/bYAxRq99CGHtdobyv+KzIKtu+McnauUJTOX41rPqKmuYaWoj6g1XvZrt/RiJEFZhpD
LCEr1LrxHrgK1wsLho2hKINlAndWoHLPfSf3HeaWZvmZkNgRcZBA/LOGN4QP2aBoeao7ihWCcz18
PDYaUaJvXf1vLP0rmI9JiF/fAGSZV5yN2xYtylSLCmSJzijhFOzaIfKVgKCdPv70Q8ckEBoe61lS
QN0cytE+ON34R6UnYC+dSkC+BEMJ2OuEnQIEmz7qt0ros6rnLbEg+i5zmo8L6BEaFDyUsNif4sx7
oj6QyPBVLdes1Ajy+Jhghp0eHx6vSpqRfjMsn3Bbr5jDqBfXeQqeK/h7rMwA/oEOOp7Nys12hQ50
FbyX/nyAPyGoBerv0H/gK4eo/r3SbOeHNRikv+Zx+FWuSvs6vNoyxF3vE3wKarIkfEjCFP0xg3qE
H/joqpcnZ9Hu59/4N+ajdvcGTDgwa+ESxctVwBk7asqN1MWFA0sHUe4Xw2mgQJ57KVGE2QQM2/Bm
wK94bQchGNoizOAxYvwabfBssf6i8WT6Efg7RkKeyOLJ+x9159XcNpbm/a8y1deLXuSwtTMXBAkG
5SzrBiXJMnLO+PTvD5CnKdG2NO2rd6em3CIJ4ODg4KTn+Qd/Ax+JcQ4PR1ItAUlj+SmIvxFdup+s
t6OO2JMFL78mj1wRVelrBaxwSZYyScmnjk6ZOlIanWrjAAibxe+YuBDt44deTL5qjXwsMktyQaDN
q4mzOnH8K+0+EW/H0mWeK203952uS44ILy+mXgAf55KZfK1X5Lp8sV6UjZUzeiSLWqttc+wuWk90
ol4ARFIRjc83vBuimmyAzi4zDfA42cc4Dc/AbJ20qn4pUhBhmT6W1uR9j+EGLi1DPJdTYeOF7TqM
Ymc0yODi2Cco0bkqh5dG3xGThKHOjM88NS4zsyGYl/ee4wpxvgwFYZmqzbmuxndQA7ZaWR7zIMDH
Tx7irKgKyCDGgBUXs0e1jMS12YBjHu4lVGAWCWAMkQ0b8SQIAvpwRIMPenrpxd2q66zlKOXnWrxu
rOpheokEKVhFxIs9hRhteR9Mlk++DMGpfZnkXcQU/b1RJLVXX9OMIQgXVzwWI2lpIFXZG+UFtoGT
xHGezHxPj3CLRUqY4BpDe3URVLeiYp63VXmqtyksF/VY1OWjDiw4MPhs7nqSaj5ZUn09vQFxj8qW
3rdQePKHnCFIxt5gUiiLZeEyrehywyWwx7WB0orKwAwVf1PnuBO0xfCohu1ZpDWbeLiLLRYgHVr8
vGhAbtlFkVM7SehuScs8KVk1mkP+Bm1PXYDZkY1nKisMuayXEbVnE2PHhBf7rFqphb8YUaiTZNUx
gxqGRwZOb9j2ebLJUAMtNKiXue2zm0zck7Q7HQHC+BNzkW3g9CJBwryMlGDLRXcduMEoMm68atiw
6liItbuoYLEC2tllunjU9uqZoQu9rZrV9RT9Q8+epg9l7Tzy3aXQNotoqDZJwxIBt2l0sQhHPdbt
eJxwuwT4WdK62wrRRNUfV2k1AaeGa3faWteidD13uEmwtdSie4Mun6gXYh8tBS9xTAYpzPXmqckk
DCuQNGlhBiTAiSx4AhDHGbyaoP8GKIigk7joIoB9IENYLm8KQnlD4UwnhXW0bk3rKBuUVdTLJ1Qh
Z91FwzXlsO5opym1BJTjXKrpctZX12rZHVSwGLrttNgIQiKhEiEQLFhA0Nna0DrIJdkQD+/dLncK
OdnVQrSeBnTRfyg8FY7I16mdGBlPpjbBqtY2CI3rfcBeWFny5k7Dx9TEWtZvgvFRIrI+lWvo7Eim
U1RMJ3rNXVV+71jMKX3hTCMKTxh44TKCIZ/hdpcm0XFQ1Kt8wMUvvfUZZjvkEadhO0iCU3CLN1TX
qEQywgjvlrLdB8GZ10gOY0SSAPiEMasxQYDGIxGq3ZuWC74rYd+SAYXp7Mq0tp5l2FZhOCO2SHJv
OmFpLAE9sSNTlsCAttSmARdmT9NlOIY3WgcTwUoYAtAFX+iZchITHmc3tekN/WoaX3P0RZuw+FqM
0lFpAKciFeleij75/+w05MViDCVYsS4HKLjVbZS6Z1GIcXTTL6cHn5EHspJsNd1ApOZLXnm5kWxG
Ro3/jOW9no6XSh5sQzKqfDs1N5OvlAIip+eUIBOncWxEkmrwO0IxygKa1BFHQkcgXJPZCKWfZIZ8
qbJJrMOWgFZ6PPLkRl5yP34GAUh6IV6wRoizHdIJDrfQxOWSECJbxlIk+nRkKiwVrXPs90B7FDSZ
fmaBKbXz1N11udWz9kZAOCFtuIBipBDwLQkApfFjEHePuFTcmJX1jbEPjKagRnY41rABSlITlotl
qU5nVl10uxqd5JPkmkQDtXXWhj6KORUxu+n9iYzHRnbvZVG/LmqIPtMDJHOzjN1W3KQk0uLpgr7P
Fpdt1nU5ye8KrnWhKuOpHBNeGdnFaWpc22Mx0Mkm9N00Ak+/4556I7bpS+l26bMYi+dG1pPhUR8S
o2SfUF610sT0ay+zbjhDkeY8U+VnvZV2ulDxVii49AhpcxQ3HTSq/uv0mpC//RZp4yNiujxb33xq
U/GiTVVidxqxbSO7Qg80c6QxxaZIYccUWsLF9DaSyL2ok+C4TdIvUTh+CdSSlUF+5hFhJajg8BC3
ntCttMTaGp30RS/kU1g5x6UVXoladGLo9bVA6lslLwKATLiOsha6eB5cSK41HOW4HjrQfXd1Xtx7
oXLbRfKDpyqXWsxCINCstSij3Jqokr+U1Y4hxyou3LY4Tzr1dNSrY4OlAfsJNLALmULaWbY5NOpV
lMC8MZOKFX48sG2Vk69p4z4ApjtmuxKC/k0M9OW0CTFKtjaK2RhN/b7O9H6hwBfoEbAZQTnnBAYw
cJIvAOcBQLNeiHxgx0NA2yfjCAXEIhaZqI+SGFSLMhuI6+T1KWAsZeGp2QND+7WMTcOK5rivjKEg
xyDfV7JywwL+XNe0y87MnrxsQFcoTp1kNFZUeYV2Kmxs4zr0lTMdtk1lBqvWZHnbyQ+FqDHCMJox
gxLLzeOvJUwowD+VspRk3NC6mjAQJgpjH39rRYAaReVaR6jmTDcYwyrR4V6nQT1CAyZVo1Vmt5LY
NPR1uBKMojqO+/Qx52FEVX2ZwfbDVdO1wWmeTz3Y0EnbdG1hx4Vy17FiyCO2NdNANA3AJO0WbkLP
6bQusxVVeFZyNkYlaceoiB9zAAVlVz8EWp/ZQVI99FrwRGQnZebWSEA0kGO05zQFlFKbkMpKVVpX
untjGeUtmX8nU8lsi4yqWp/eZ12B9EklLKQh22WldcEQD0mtYrwVrMt6DE9YnN3qufsI1UJZGMK4
M80WILJ2RWzlqI/j+wpUEJjujVIbR0iIcOvcikvcXByCnSl+achb+beRbzmuGN1kMXguoKKhjU4M
XM14G4gjLLiRBUYu+5eSwiCF+NkVwP3UHmvwB2rIwDa20Uqs0/u6lskVhldDPL6YQevo4ThsBL/t
HOhxgHVAFxaL0cwLnPiY4UOfra5Qme62htdA/2oMpBq8M13MxPUIBd6pqzFeuhIWzlrrBTYw5oQE
f3OJUGB0TiADVHTL/iP00m5jEeHZQIUOLo04AApWvMhQehYAydo7Tj4pNN37qpRGsquAP5DGHken
L4Ci6bl4pqtJcxy5A8DxQQE35mntQu7SZhGbbHKtUIqgucNilbIoWIuh/tIrtdNqxVORm5dS0G+L
ULt0/UZbhwR1obtUSbCQQ0ZfT9dh3PSxjs47koBmYYpOUnuCrWlt8A3arAU42E1P/kvXG8jerkpK
z5Iz28vXz/nYESvSy4VXCMdj4l/AA1/3cbTNC3KByamsli+/J6RyIOQDk2yiZQRotQSJuSM7wzZF
trpPNE5+JUNyIOQTi3Wi0+JcHYH2STNHZPJUWhbrnRg9fVyDX+jNKQe6PF6ArVQbgg2FAreRdNLt
sn6a058nGaBJAujjYn4hmqPIiN28UQSDwquQPOsRbu8lm/zIiZjEn+i1/OrSB3o8hoTLSqZMNSBy
AzfPkxGzqYzl7934gUZWrVaZkcWoJMcgLhYmEq7S4P6eStGht1Q2iigyhagJCHV1XcnmWQb68fck
puRJh+nNA09GslNFk6grE7/jddT79UKvpc+kt6Sp3X4iUnRoLjUC0guDlk4XJSXZIKuUc1aYrYE0
hj9oRbqCdZLeCWoit6BYZfa7XT12ybLRO7TFUbZOZKfLQSj8XjMdOlIVrRpk1YDYCRACgHl5Lq8C
AA6fCHFP3flntT3o5pKSDb5rRHj/FmVSE/1yh6ugk/tjGcBi6Hz8pv2it8vT+/2mxeqmCImioVOa
mFcpuw+CqVADxGtFuP24gF9ozckHXX0YQsJ2/oigoDrlcL6wfyEO4OVPov916u0xYYePS5pu+WfP
66C3FymbHhxekRX13Ke8S75IpfmZQOYvhMTkg+7epAZi0z7XZhPXZZcjkWMdEDSyIlBN8mVFxvHj
Svyq0Q96foAejRYCv1hBH31QzXqhFfkW4/ZPXHJ+8YwOTahQ3h+URsACyZ9cva0YdZ22+U31ukPr
KYR34KxVKXPitLCbnpHfwR78+MH86s4PBHWHUZKgkU8sEEN4AtpaLyUvVn9PbnFWjH7TC4Dr9Ymi
4ftSYfeyRGS4vKvyVP89TWvpoCO3Q2NIDYqOLKQl/1SCi4w2bf7JKPGr5zJ9/+bW/VxpOrJnvDBu
dzT5VrA3vfj4kf/ipZcOum7Tj6Ib6BgnSPjL+2pJ9k5fEmjoIAoWGgINUHw+LukX64F5wH9TCbPO
ilyQsEtggk5OwjLISOC3AEvZM8J8NFJSfUP6iTjsL4a82YjnTWGNJum4QPjI9CELidWO9KUrhK0q
SoE97eQ+rtGvmuWgH4PDmFisubaKFaOwDSD4DfZjn/SFXwwShzZUrQdJacT4GIlL61ZAES71xhPf
0ra/de+HVlRJH0ASNDDPzILOFoL2TIVp8fGlf3XnB7241cfCNUzu3JQCRwQVB3/vUgir31vwiVOT
v2naMs8gQ0/u5wjN9jYaUt7WjzN5+fHN/6JND82nzEHCt9TFOD0kjL2aAkFSMerOxxf/RRc4tJ7S
NEuH4Ifwfdw1WU5g3NXcXSkCYVkoeQo+H6paBF5Sl3rvtT7//dz/j/eSnb/OjdW//pfPz1kO2t/z
64OP/7rOEv7/v9M5fx3z/ox/rV+y08fkpTo86N05XPd7ucvH+vHdhxU2YDXO8i/lcPlSATKZr88d
Tkf+pz/+42W+yvWQv/zzj+esSevpal6QpX98/2n79Z9/SNNS7L/fXv/7j1MF/vkH+++vjz+e8PJY
1f/8Q7H+BHGvIMSmmqZsSjLvbvcy/6L+SZ+VYUpoqmrJ0uTqkqKB7HOS8qcCKEqXREWTNH06p8qa
6RfZ+lMyFfR3ZC6o4Euk/PHv+3rXMvuW+kfawNwI0rqiIu8HLUNWLUORVZ3YjopcinY4JpsSVPx2
VEpbXZOKsKWFVtn1pkDe1rKhIGzyNUMDIgO23y8+240osxfZfmn1Y+lTt37Tv1qkX+pKbmo7Fl1Z
BjJWx80mFGsRyThFB32zCKtKaUkWBcONIEjueJYF+DkwABq5QSi2ExALFF2tctqoCIc1VElX27lC
RaufVl0ABhLhkVDpQO1XamUulUoFR2l5vgk0qlciMOaSl0bxTlIwWd4CM88qFwBt5CpnAnFOeCI5
CRz/wewUcEdPpTUMq8LU+gKDZ2j9wuMoW5In267OauUkzxCoO3WJZiA0hAQbsgOdZD2oVQFxNuta
3boykjLNdybMSgnGh0ygSTz2k9FSzKWHaGW9UUvYvEvAG8GdSKQLWm4tuql8O8RodCICGbiXKDKY
/aIa28lzMnDDK1/wtbtEJaK7IP7rbUm+E8STo6h5tFx/vBJGQI1HSQiRFPGmuF7Au9EvPSV0r8dO
6m9EvSC9BzYtMhZ9PJSg4Qj7w93ExWqnWFn7JYw0dSNqVXeSItt3kUdiVEEvBgB4KXusWx2ImyZv
DeKS22awsFStiSkSby/Xsapb8mUcqKShqjhgIM3LRHISMymfkzg3XszWjcg3CtWFZbnVpVklRbGK
NA9eqlxWgNr1rmnTpZCEkHHYnQ3KTh3jBryuWgcQVUz45F2TkH50PZBOoPLDuz5EAmvhdUZ9JQle
eg+UUVXtVi/BvJK9GTpCXAkKSRXKi0ehQcS6MdtTb7CICpaZeyslebaKMuVREQXXsTJQb6IsSN88
ANPLNHMbx8qZiXkDB9L6hJM6PUpuc9Gqj4cQKnuKdImTu9qTIifZRq8AES8UOWh2sgxwuW18QIa1
5a/RK6iJMo79SlJdd0vgVF3JXuAfE+sel2pTi2tL5slghhvYRW/Fx2lr1judqMZa8+DC+wwjF1kF
LwsdgQg5OAS+G2vM0GfNlWUf+Eg3VNOcDmXiOJX9ZBVkgrYYAyVzCNRbW4jA2pJQV7ZLFKL90ECG
rRUidpD4VrFE+sVbdxEQpkIJmqXMK2/LEbkyVFdLpwpDG3tyADAwda6Rzxh2yZDndm0I/XEekD6P
YCbvcMryjuIiYvosFek0HuN0G8dudoZOSrWwIEVuXFRjbVku/KWBIdIqpO+xoMo1p/E1ZE1cK55E
YVIHoS9z0ZskLFLTJ8IXdy05fCM/T+sGyJ1ZiSstFrVtW2j9SwNs+0lPpZ5HVTUXqgB9J06gnS6s
tkIurIfICFGP4L9xnbeJt266DFUMWCrlWA83g9eJDjTOejsI3kPCnLoMQY2dFPB7LlqWBihwuAHb
qbF2CONZR7JLynSB6BwCaK5hmMF5oSuN/pxr9eDZcsvgcoLnC9KXY1FQBbWCj7AseiFDAMQLtOe6
NwSysIovGQu3jQLYfNjgHQMlQQXUNGMw06Vx7wL6LexRqYXzXBzqx7LRym2hdu5FJoT6vefKybJD
MPNcRItqYxZStI5MdVgSnVGWstLACHN7awxWooosLbIA2jd50CE9jX5ZkmpQXQwoeKM0cynA3s2W
PsusL0JJNntFbmbMF6YiRmsh0w0n1UDcGKjybIDvWsaCJVngsG3ulKXVidopaKfHXEcYe4iK9sk0
e+m0iLMBruPQnIsFIk2LxOeZ7IZYDsIdibo+tRl2IKooEU8dqpZ4L4+ScQU5QF3DN7IAMvUEARai
WmdbYPjNs5aU9Wa0QHIMFqHSF4hqVgKv0zNF/ZMtxfvF2jRl8T8FozHUuVTTOPSQAb0iWVXOhGlp
zzLCJVn77c3S4fsU/W5KnuIK7yfFdyUYB0t9FBwRAhooobMlR7WJgQsLfcmouUbCNLT/ZvTLYP2B
D7LEakM2NP57aIIlxloMIJjySESuxmVlw2u3g2NrjZbTunjdEf+tteFJ8FxmVfatPlz5vVssnuUv
6VVdvrzUJ4/54ZH/H64RlQ+XiOTV25f6HyD8HtOvb5eW02mvC0XtT00mMwwIFCwTjgmT4dzrQlH6
09TIlvFasPTTEYMkGPZ9oSho6p+iOjWhzhpTMXAl/WupCMF2WkVySR1UNitGwjN/Y62ozb6++zfT
VAzd5BVBVkyXWciqxsFua/TTLJcqUN8Z+MRFYg3CTh0K4OaoIAq7+Z/5y0GLvKP5r/m712P2n+cv
879OEWWkdIPRAym+v9j+OvvLHl7szeH7S/ayirHd/vPB6VaBIkFfINnxeuC+nP397b97PeagOvuf
57/0+abn6hyWXQjW8FrY/pyD+/npefMx+wPn8l+vvX9q8xXnYw5uD6LsAHKaxdDBD28e1/525r9+
Ws3Dw+eyDsqfS8itelgGoUwqe3ojfnbc/N3rBffHHNzewT0dXGb+eHDIQcHz9ZQy1BYIYGrbui7z
43L6p7D8/NhlaSOVubCbv5+/kshLIZWE98rx65/zt1Xmq+jO69FqPtlEbLYG6M8l5n9eP88/DZ3u
OqpoPb45Zl/gfN35lP13OWoe0AN4SH/d1/6w/bGv11M6AC7KXzeyv292NGRG94dLNbIw03281qKT
RtTP39znVGqM9CUCUH/VZb6Bg0c0XzElCvpa6r6A+a/Xk1+LmE+cqw8//+n1FyRreZrsZkfRmU9A
Dfy1svOnNzc9f97Xe37gcz33P+gh6NIijtpNWSBLmw8wkiT8hS/mfzINW2CpRnXIkwL/9btaEMpN
iWz9Yj5k/oEhsz0arfFqf6quS+jGB0BD/7ra/NcotCBaVOO08qrvpXQgmz0ZxvqbQ03ejc4b4k2c
BpEHByJGHLAaxdXrRaZrArIaHfSqwIr9VYQoNOXW1AeUrPbfsXA/Rj76eP9VgrznOZrQ+1rNv+E3
ukaLcTjZf4/H94schmxbp+vN30OzSe16sLL1XIX5O5TTA1b/g0Vk6d8PryndZo2QE05M++8KEUtt
LXiez3o9v1GNEwu08L6E+a++Oq4iIz7f30uejidmVoGsmJ/J4MYg2vsy2u6vn2qyZtfV8B81Ilxm
IMR/3dv7RpyLNadGzGHj7EuYv58aEUVx43T+fq7Gh424r8O+IfffKTTsm4acf5gbMpfb/6Qh0+G1
ITVrwuJPjQjDfTjZ3/Nfjbgv09TNFOWNNlvPh81P4W814tDEz81Qhh6qGzRg5bfO/urzNT9owPn3
+fC5EUNxjLb7/rBvxNcC5l6Y9WL25uWae+HcgPNl5pPfN2AqpyF2ZkG2iqXWhzitoXQmmelN2ynG
Nhiywp4/DplmHKFB2Czmj1FchKdxanyZP4mi3p3XlrubP8mtFF8B0H89cnDb9AZWRMVO5Tqo8+xG
VVNHL0f1Yv4JrZ4LTR4QuJ9KhVgz6R1AiZ5/1AqGhqyRtdcrV8VoEFLOzc38a1ip/grpwXg9nyuZ
BSCxHhLm/GsXK/6mH8Ayz7+Cm/5en/nXwSrNN/XpLSGY66NNdzHXByGho/lMo85f6zP/Nn/17/rM
H6b6oKihXsyf2G1eKO/ro0/1mX+c62MNtYZiAE+iQoPRroPe3My/ugC42ANSH1kzotcE0t9a6f8H
UeD/bDPwfyhWPNn8/jpU7ARh8Hb5Px39uvwXJMP8U1YI6poyIdnXcPD39b+h/8nKW7M00ZINYzbD
+vf6X5L/VNlyGpapE0s2zAmU8j1ULMgSe4PpQrqqMv+TQP07y/8pJ71f/euaLBF1Vqb/ES7W9EOQ
zUgKvGbfLd+Zre52qO5bspkhwNSYiCh0UrITjKovJ15dsktknBNWhCqTXS9pSbJ58+0Hx74eFaSW
+vz653yt/WcsUMCavl5gX+5rYa8n7Mv1Kq39fjfzfbx+fr0lpde/X6Yf+7K++vmNHh77pvTXIo0i
XL95GX6y+X+fx5qeMepMbNhUHDvYuh0aQvlJGVdEzLq7muAftsWXTeg7pSw7nxTzPis0l2OJuC4Y
sqiQSBAP8AexK2hWXQjtnS4rIRpXyAmkPuwNsdmNQ4pNjcaglqIKA3odxaChgKCIUFktXSV9XwIH
R2GwLW+HtESrkxCl0uBZZ4441sD2vBGV/rpxu50v1bcFGrqI3WkbpBmP0ZB1mqyE5d85YU2Q2Yvu
TCTZ7aSsAltujAvsMFAYl57kSLryvOYhdQ20L/3yoerM58HQT+U2Z5mnPseuIeIcIdxpEhKXw1Aj
dhAY4Ma7LyC112i+3+RRv42V5JhU8JfOje8zQVVeU13vMl1vgzU/aS8LwWOJcLop4vpxkNJOMQXD
+weiR4WUfwQSvaxQAuw/wz/NVuHv+x77bd0g7KRCNBGlg513jiiNKg9hfddmkNE8L14JlvEIO9pF
m6R6ScL6qx5qXwUDhSkhQR4hRzNYRe9mKVutusZA6VuUki9uB3FYWJM1BBGzKxaGx4neZgt9TOSd
mxDwDwapgf+Z1Xbojps6Qpy8ZzGOKuEwcHboriyh9RadFZ9FcPpWEWwxmJrZUZCXXzu9OelQYLHB
VTzIlRFu8Zm4T4f+HAgK9Pm6ctExVCS7iQpMDDrURmSXFbRuTcJYsHBGKXsOKiSs5PgoF/Qvrj+c
1DHSeYPYO1U7gvEV4euo7jnC48hh1vqTJlinGRHwMSmuoPvsCmU4a8EuLMYoOfM9+Ru+6Aifn9V9
9dzjG7EqiujeyhpimGNwG5r+Tao1n4Tw5qHwXXPJNJE5jdS6QU82DroXjNMw9hPZvbVkX10PwnCN
Sg+atyXQxwD1USw7vGswisAFAM6vzTzp6Bv6ka+am84rb8U4wINLG6/7RgH7BinQzQjSo+61nvAT
JA/WETJmpaY6Ep5NkAPpqsPYIZxiTJCK9tTUi0e8Co6NfCC4InstAsbRZ+il97FQRhGqaYqqJRGw
YtY6xA0MdVDkuja4SNs05/DU1lqQfYIqPMDmTSPVHGgVyVCaMgUS3nqbIsxyKxUCaazuxJ1so6F2
l9jPyk5Z5Tag/E968wxXetduU2GUqaqmJqnU7H1hkpQXxuCL1V23Q0iNRFFg11fjJt8MDg6DD+2q
2ybL4Ly2SVd9+bT094Hf71Xdl64dBH6hJdC7kS27S4/rrbLBmnknOvBhbOSb7Px36ooZkWoS0kZC
7jCQ3bckhKMonh5s96gcKxvdLuz6jlxOuQm2qMlu1aN4TUQeasq5fvnxBPRjD+FJvyn9MMgt6q0u
p6gc33V2vxRX+Va3EXe6bNb1Jli5S1RwF+p9cazZ5RrS12bcFWtzWS37lbISttqyd9ITcmdLMNIf
35j5YyNYqggGXFMsBX26w1egIl+rDG4KZxF9AUTN2+hGaSrZHoIwXSe+KC7KoT0bm+ImDiEIQtlf
YO9xK2Q4Beae2KCqbx6FLspdox6QZpOTp7QQSLqRIkH7rV1rkvxANGsZqdImTaxbuRVlZEwSAYud
CIsfUb8MjQFiqu+jh9Ypst2g4YDETVSjRtj3O/SDSbMEHapDsCDXIpufwYcpDoIns7OwEBhUBiiv
CfQY9CVkv1jnQntRyhOgXDC6JVI+OzUCV5+otDaMA2SJ5dMR8TqkHc3HscuA3AsK9SknmruHJkI1
XhYVuqOox9miMEjLOkc8L0qGL0LSDk6m11goxMjfaCVpLTNMLwWF3KGmXhqoEWiK+YDgR41wkjku
S19GawCJqHVZNtdVIiHhoSv6V8lqgu3HrTnDF953aEuVMcwxdKCIQHUOBmLoqT4p5ya6q1YIKdrB
qjyKHWFl3bQraYUNnPpJr5p9TQ8LNGQMKUxW3KJ0iIb2TA11LBJ8dw1Ec7zvAuTtWmFdqJFrozP2
zQOMYGcChlNhf6xBGLJNtzyqicU7XZRc+a1R89ihTkah5Z7Efl9A4SbYga5qPPbByvMnFXPTYg6Q
7mUl/xawPV20UnWUGNZtNGD51ZfVk47MMRqA41IvwouxzR+Zw3dN0Q7rSpMrezTGiyhKbjB9+tqm
emR//NhJYbzfKTAv8AxYYYJcQUnq4KlXroS1J3rGt2YafvGD5CY1enQTA6y5TaW/+LiwH2eIabI1
2JuI5K5k0zpYG8VtZ4xN47q3o7WAm4jZ4ZV1ycu37hCqfEAU8ZPasUP7oXbkaGSLXLxo/rh2Vo28
lnPJvdXaHo3oBNYZWtU3EKGCZa3IN2YhbKApKZ+MTD97qG+LnQauN1gZ2QMv0eAYdBtr5a1ewuiq
R7xaNPdLIkKj/Pih/jCzswUxNQwzFaZdSTnM9BSIz1LDLLxrS2RdeKp5n39SxA/1OShiesxv6uPG
WWG1ehLeYWYDZR1DprFHKiDCRzX55NGpPxnUcUBkGJBlkmf64fK5TYoO5eLGvwsi5Vj0RcxGzVHB
HiREgwJp3aNEkb8gqQV/HndHGEA4MrVxHpX3eiWRITBs5IGaoyFUglWWZPkpuCNk2zEaQWGL77ys
hj+PbMhNKmk74sNXVeD3u94H1oE/mn7WRtU2bGGRMlyVy6pqL5DvYwBPvHMlguGOeq2y0BmONwhB
oz5W4z7rxYJuCw3UJ6Asyi6wQJe6vdx/NmRNi5qDIYvgmMjqiiQwI9ZB/8mLMmpyNfPu5FojsJ2T
5I/9CD6/6+0qgTU6GqO8AEY/sONvI6QNUQXXsXVORQhUQYYwNkqyHer5MKgG0YTcHfpsGkMoo21c
nwhR7eKWWMZLS/SP4QagZ6AJraOWHcINY1RNXEjccdmmOp1cfFWx11oO+piBPuoBpBU19n9xTI8e
s5VYN8MqRxe1T9D55tXZyjoqn7Hk+7t6RPAiVOXTLuVVQqwdJiAU537J8nXcRj1mwIUiOX+zp8xr
YFOhs0g8xsOe4o0AhWCNubeN0W/ZCJ1p6me79QOQHpP0VIbEf0DqkX89BOkVpFRc6Jrubb1MHodb
6NGxg6KZ3a6a6/5RduRFbgMI/qTX/GycI+/Mw5HABRqHU1nmIZ6sm717O5TDIuzQLFSQDDLjdT0+
pOOuhIzz8aOUfhh1qCc4N3bUmqwQYjqYN7omb8U4p57oJTnGJl5KrZM/NY7qxBt0HmXHPf0U/fBZ
mdPQ8WYYYi9sNlFdTmXK7DAMh9j+uBHYVi+6pbhUXgTUoj+pqP5DoZJlGRIyLTKQS5FGfV+ohj8T
L7jo3+Ep64gB6pf+Xaqwj1My7H/1lWYIl1Fu3I1gFdHiddjNL3KiG1ahrHPWfARXls3QsWXHCxTk
l9Dmdpo8en15UZjJtkcPTLDac5zmenXSd8FPLdDch6DF9yf6VmT1mSTFkweFiqpwvRR6vPhSzRkG
/1nwzR0T6tbsozPLzG4rw7911Qmjh9agIO+EASBWsNGY2gERuReVmCy1DCe4qt8N7ldLv2dL6yh6
edQJne0KHnzizoHTv0xL7LFTdz3qzdXff3GYqVRWGzpOChg6vX+eShyrjTagZ8QyD71vG/gofd93
kFaEdLtlB4HdqmBXm4/Lnffx74ZOYmdvypUOdmwe9jvoxk86SshuCka9i8GmokXIk0GzAtX+HrlZ
HamSDLNFTZIcBKsd2GR2Uxj2mOt2L/WnYzA9Gx0RvPQkrjDoKdAWpxphoqCV2tlymJ2jgbxWS8uu
SIaGeBSjVIAK4jKpugtsi9aqpm1lMz0R8oJQy0jyF/l9oYWSbyAFnQg2O5qTXAUuF6K969N0mosA
1GjsRN3YipU82mXs7XD8efB9DMyrKtpheXkiBOKDgmNNLskOa8UlOiW21MSoC+Efg7neUOt3vZcS
vkOaOo2khdRnjgy73RDx5pBEZB3j1cfP/IeIG2OExHqPkDeoMv2wqWv0UFW8LT26DrMBbLZkwGAg
+IT98sPiZCpF1dg6aOyNNUDW70YFF7NrLatoWEuL2ARinJBgrp4z0ci/URITr6IDEjcMYDXvS6ry
1gMBrVISMpG9hxBO5G+8BKlAcKZ//9G9LepgqGs63xKigqIQG7Cz7Aq5m6U+fv2NQjTS/CYzhqUc
zhpS2aiISAisjsd+LSYae0Nlhw7nZ11vaoGDrvdurjhoocDS3Ab3EZbDIhryoxm7W1E1HDXDR5Vb
w5qkxT1K0QQU0LsebHXe3skKyM+66L6YBS5JPItTEYmOMy80z4uivzB0D+cqz12DJ39qYgIf8Ric
+lKAKKR85KnhNvI0p0VAUVDdpyyLN6ra2Ymk32YRTnxSVl2NWqZtAhdUutcLIVrK7jc439VCy8fn
QszvPR3vlhhfHoLrpIqAb/tCe4KOYITUzXDVVtV54+X3CQIt7NrclUACfyEE4W2OOhgS0QUI1KhC
/Uyc3UIR4C1MsPtFvcV58Co0wws2WNs6lDBjrb557v/j7Lx2G8e2LfpFBJjDK0mJyrYc5PBCOJSZ
c+bX36ECLk6VbJRwzlOjgW5TEndca845gk/Ku8EaEsHb2ALKppyxJEySVKOs2hbdfPrvX/6fG/h5
3/tjM63w3OdK2vonRXhReoBi+tpHWPjvh/x44WP/ZGyJnJ2puv/9lHFKU0lQZq67du9Oi9Dpfvnu
x7TUl/r7tSX+t3vrYpzJ+HBEWZVwHFBD+Pth4ZSQphHJ5ikRiMkhbIZQugKulS4SyarpUE84qsOJ
2tSJRphld5CSIfeufONv5wWZHKQ/PsR5ufrjd1WbThQS+nundK2aDmSt+2iR/eL6RzTNF6WmZBkJ
zrVe1E/HMQW4gQz9loqYaV78zuSLiJneFCYBQeNSSRsODbigZlXaZ+m9XENBJKaPNM9lSJhzK6if
bZh5g/gUBlcm+w9rvkJ7k6so0kiLlfnvrx/EKVV+pdJPbXUcpmNkvovZlTrzb2/1xXv+6xmXiyNq
iYqkEf0E/PQQWLC/anogLdlJ87MVA9EiblAjtyLn2uErxQOaf4/SN9gNAaU2JmewSKFRfCBFdxqL
8C0j3TaErOsEpqNbd0RpWKWhta+krLqyJf40RvnsrLYqk8H4dlvX8chOftnpJ9XTN5JL2JCrHc7z
obi5Nh9+F2YvfycLRDdJ3riTvpXIue0RbiPr1qmpDkObPqhaaVcEuDQiCaNqs2xKquMq4jkioMEt
HsT+ddb0Rd0818OD2FFSnTkqYcPkzgnHMbB9gnf17kOelZ3RPIENIAu0IOOt2WfiG14Pe6C/bJDO
ir7CC311meCuUNgooygD3PcI6GNp4TyRIY60tBINZXa0cN7qvQab4ZbsHHJOp1s/4WSiCW6cZrfm
dB9o0a2gpQcr7O4GTAx6kzkKbK4yCz1E9MA7uJHqk5NI3TLNkgW92B08CeKyqpPWji9yWS8KMyLm
z7zyNn+4dhkyZw6Ve5BJWf7iOp6CNoAfm6RP9Kg9P+ICPN3PNe6rEjyHRZSclFy5jvwwvegsEmCj
i5pKielies01oiNBGMAOJE8kAjla5JN59P7vNezHh1i0VhSKsTK+tb/ncDRPUcPKmDxZ1s2s7wmL
Sfrbfz/ip3sydcD/PONimdQDYuvbmmcQIFidoi1BxE/GId827uASxOopC9lObq6tkz98M7pF9H8N
Ss0UIC9+vgTCpiCaWI7UWlknRuKUgkXimXVtEzhfJr7NPHQepkYnjAPWxYnHKiTBpABjnWpgNqwx
8GnDnkj9tCPWs9QetEn7jJWCmGSDyPLkf1iDzyqT/3/6xdZO+EyOhnQ69yuCW6NmLHYhPg3piqf9
PLovvqRKEcU4dxRZ6M2LYRLXYhcyPYwTQQ87bZhXcZA4oUY8H0os3KtXvtUPGyuVL6IsOeJzb7ws
DGIXCgpBGrWTDkSL4JVZvFZ7/GF0cLFDZUEJhV7b2cn559bd5Bmu0KTRTn29T2VWsebYVlfSF37a
qc/ynHPjykTnf3lIyayeyT0b6smQbHEzuuO68QACrkwYCWtj03vCWlj+e7L98L3+GvUX+yX+u6ko
VSF+AnbgVF0OXAviWzxdWZt+X6EvBoRJN043+Aam/u0NpWmfMq/Phj5KQyzomeV0SnXmr6bvg27B
8yXi1EmUYc0uePIVeJf//qK/Yya+fQJdUXHIcKz+dgKUipTgZ6FInlQSaOhVkvr4JEOBfWrt2fFt
/IJu7qVHax3dX2sJy+df8duzz8/En4v949IiHgSiMo2NGT/55rArtPBBN5HptDjP4njAAUU9qM2L
T0Hsn0A+7yef604jZ2upIypdD9vImc0EQABnkqLEzFXddCLyjQYwj20UzWowlccrP9cPU4o1AiHa
+TAiGerF/kUkKlTU8PzCSBCNiGUu6i8Jk1w22CSv5cp7m0InSeQjqNfbPk9WBsmNQX5lYv80Jf76
GOdt9o8jM5I4KlTzeVXeWzf5Q0hzm6heJ4o4Mwse7sjltZf10/bz1yMvzsuksfczasz4KZrs8IGy
8yLZIJN5BB74heNScsKtuCIT/8q2d97VLseILkmcyIxzyeJyDTNqMQubyIqf2MHN9Bb9Hg5/CmCG
dW0u/jTndbgZOEp1zESXO5BSDnFdwuR88vfyhpPWNnZ9F6R25VI/snsvu2cVvXIw/2k4UQE3KZOy
un1THVrdpKu9z3sk3N+RG7a7axWl701iWSRf+z+PuNjaRNJU6vE8VNBKr5JVS/LqgtREkiY9YhIO
5eO1tfM8EL69MVz9Z2nQ7zbx32MzB+yQQsthbHrRChSUl60JZ11ey9v4/ea/PUfHOUazUrOky9XD
0hCjyprKVCR70SGkV9mN98o7XHcXGiLMVXJxV+1r6QXLaxvrj5NB/+PZF2exqWySqPNphANF3hOL
SZtHfNOeuJncpV/wTR+kN0CWN9eEJT9Ohj8ee7H6DEmlz7ii2ZaIEk+7ws2oOpfasYO28e+F7seB
icKLHreKE/by1AxHRLQQUcRPYautU9J0WYCvHIZ+qnRwrxN1rlqSjPvu4siXmkNaCICGkS80p3JZ
eJYzLI1N4JRogq62Qn44e/E0ZE/n+aB/u9rN9WQlEU28J/nVPAYrZWssowWZ4uptszSOwW266vfi
VrtV1v/+JX8HFn0bp/958KXwSSdwYAzaMX6q3XINyslY5TeFlzhnvQ8kYFDh5FBcXa6Zat/n4Vm4
iWoaCRTd/PN698cege+Vqk/sq6f4TE1r6kj2pIGw245oYycW/JXVYnQ3OkQVYSWdqnnESFWfXdFa
vlWLT61EbVEKNxyblz0xqF2NxKYu05IOZf1ZFIMT5IRmFvlM2XAW3vjxLUp3s2HLI4S3PAupzEtE
ChviS2RYn3I0y6sAL7osj4MTN/NajZV5Cfdv2wdI9SvcPLVGbvRcoNnA1q66fkfYP0FiAAIM8oQV
Y6lP7WYKMYBkCZwBIw7fQyveGl37LJKQ61TyfD8GI3Gk3HrnjJatkJrY13tKpqGmb4aUHGVLayhq
IMklmF9xMF9nGO3Ll2qAHghNspQi1SmsVHcnuaFTLvfbTuTW3ecefcQlmak20MuZED1uyKNKHUQJ
XHXQj7WoEdHhGwBqGlLfTdcwq8e6G1e67rulCQRd7Cjqnw1EndYvAIEZi0qaFJssiRfOYatKLnet
HC0bTU2WidLepEUWAtXr3mMUUU5nFpCeG61wZ/Vcj5iql6YFuajl2Xvsyx3C07Rb6Gn+3ipEKcMe
kiGADtoiENSz2IvktXOVmJJGKJnLJCtfQb6BNhybl6E23pWzEjPXiRoP6vEGeMoJO5w3Ab+Lc0KZ
laHdhpXgygZKqqrB/tZx6EfetRjRMDplUy4Cpf0oY7gfuRaAg0jie6kJKEbI0q7WOsAT9Hnpzczw
riSqe2H0mmpd6s5p9JXFsFWZniSrqu1Lb0jvom9u+3golmVlvg+GNoHVyvG7wXmk6uvVwTBuZWt6
CQq6Qf2sEevUlLZYAHgLWsCCQtbkjlrKKfkqsgroSSMkuyXzPEBwtqTDZ9zVnVw9pBFhI4Mi7ok9
eDaktnDiRH0zAenxY9T7ZlaXY10c5vPXtroC/YQYLQnR8IZwWiu+DpUvNR8s8lPcro1up0ANlq0s
7cGKcm0YhJEyTv6Uh8qJ38lf4KR2apGZNHXBDcaydzFmAZS0F7FPaT8pPTkRMZ9cDxvdq4beILu1
pzFp5rSN5fTM3BXTR3DlblKR9TpE6suk+/NiyCToxCT/DsEA03voIrCBs5dn+Vs1xWcF33tqRh4T
etv+hpN321Br7vxZ+JUC7jnkUoPXb1q2xH40qeUIerA0s2k9ELJnp62OU6kfHuGhFDYd9Qy4fM3H
bYMHTSxeiVk6zjT3Hc0aHuXC2pVFcwsZBAGFkURnS8MiaPxFrTQQysyNMbYLwwLGUOTH0DCo8I4W
81OXn8g6PeE5oiymFIu4oPAv53CWBwBmoeFvLTUhn7ruUKOEX1DI7o1pepuU8FAFPRETZ4pHeW8F
3B0qwkbD1NwXQ+kVMLfXVU5OiZA+lvrg5mCbm8Y/qml97vurG380Hgw138wDlAJZITNfkfIHJbKW
sRjOHkpkyZNzVd70DRNSJZ536ftn/Er2xqf5KvpsV3duV31IRBvKcoC5ob430hFPKjASxrppnhq/
ICgaO6PCCUUtvKBQUJaM5MPBJFLFhtQUsoisTmaqJu9ZEIJ8JamlFEjXa/pF06ieOWuLqgWCzm/g
xaWygEfhDrFBiK7vdXMEpxWoNuiUMfiIxIfZ/4XV3SWK/0EVNGcUVccq6ODCoSEb1J5YefIJbm0X
vJBdHsb+r5J0RhVKOn2mpZFWCxJ4FoR1UPpl9SWJv/T35OY7avDcQrWG/m3Hcm4bKhaJSkOw+RlR
u/Hj/qPOCAHJtDvKKJBaEqJrBJ84oPEGPctOEz4sRJYm8S5xES50rXSAfLlCAfoUPCpLfWVHMv0n
5pYQlpsMGASRRCTfjw9Butfa9CNMxjuzrzcTkLxAUT18eneVpO/0MHSLMfls+V9BEqDkj3e5+OWX
n34y7zvNfydJd9u3rFWy/BjT5bAic9WXN1Fz0KSbqKtvivC1jUNspj1ihG1t6UtRVnb4cVYsT2sr
yJy+mTZCPp1yS1gAjbCNrroZAUhOUe0U/mdp9KugQ5kXJfd+SrorMh8jLg5jgYEjfm6lfFHQbEEO
Y+dB5BoFoO7R2BCi4ipacN93e2T1yxmYAAsLs1ibtmivPCF8q/V23RDQnw+NVxi3c2k6aSh6oOpu
6Re7pI14raCtFVLZLRM1lo/bMEkWnRWDN8+XRVR7aKTO0bs2Cs/bEUS1TN0eyqhqhttmAvkE/iOX
SYie8xwvxE0tIOzKXL8vl0YPl8SAQAfdKM5Kx9B88Egl1BhjESmAWlsAPejGeoPIoDp3ksBY1eoH
GSNuFpcLeQrXMesGQIqF2eQbrYPmm4t2NPswequNaXyA74SPEy+yOrYVw4SGxBVblF1iyyGv5K5e
WxvSgUhN+iTu6lh3T631CN77JtT9hSyzYOQkE7J2TS0K9sjfhFF1m6OSYL1dKBahCPgIMkG6mdSM
GJ0WYZvozkVFKpi/MDNQSVo3s/mpK9+33E5iWE7vQR0v6mA6GurzSNpTrCJRsMb1RBNECn9Nukwr
1kRE92bGbwrSAytUVkBG12rxPpjNxhw3A3lXbWOuEgzktWh5RtHflBmXdTVehmLlQdzYjeSi5+Wn
qRHSLtXLyGyfeYvuODDXFRnyNSrMwTtbVYzaOsAvgPcgLetgXEI0c5T+l2+J/ASjQ8DOwaA3UDKE
i5YZm03hMm70jcCfKVpleSYspozIOqvY04TnMk68UMzuQIt5YQo7ogkX9GZtkEnLVIc2HFULf0xY
smgud8ZdH0o2yeCQGaS1Ko4USstFOMY3WZy9N4W2l86kCN53FkX3UXSr+JkrVd1WjsyXhENLooZ7
jJmrWNeXvp5uu9681+JgX5LdJQiTnQUs7qCxpIiPCcVmmgqGSef2wq6Ai1WWElUXuPLiC0fe25Bw
e4htMETuDDy3ensSOfLFoAPGbiVAT5rjrVUeAzgNkr4S0pMIOiBWJVsYiudBzGEV74I2Olt03FBk
twwOsNKdVMq3ZVA8SZTcfHTp576OLC6S6ZQle0mjKlc0ED/FDVn1BSJo2GzLNuqcfq6ckClrKlTj
1W6lF9k2E1IgtdoBi8m7qt9iMQLq0Fc66p0voUDTi8Ak5guqSrXiVOlk2ZdYCUvCqZaVyvVARvUn
Vb0XhgRz1aCXmCVHVe3eoHWwy33GESQXyV+ZIr2lRGdW8b9tCJd39OhLDzunBBsDJFIfdI/7T0bu
QHrEYZNO1mZQ/fAM7vWglal2y11yCCRXgOBjRWCS0RaOw+iFBqJctjXjqMZN4ozZy1Dct6BMIi0h
lXK6acvn+my6KvP+0dSHRx/gS1qQVCWCApGyx3YGQMPqHji9kUnMkCZjcyDMLZIz+HgRAUBp+0vV
6ztCjn6lOhp7vxuwYQXmW1Rl+zK1LIrxCHz8rgSyG4msmAJK02joBlfvBgNFzhB8zgUnPMbRIKbv
eTreolR/iztzQzr9VkR/YLTVCq/NwkA5YCdS8BmUyjGVjBh5UPc+JuMizeoR+5+xK7kdDApjTQ5h
XnbImkx92ZfaNubomZST0ypHbE3LKhE9YxhvzzTDJFBWvsKjpHGr6JOHCurIfWMDXNQdUXl2CFDJ
PobnMsuebNzUKoFX8BjtOjYXVTJ0rqWp7jglK71kfle6M5T5oh3nd3+IF238mbflYWzkuy6VlxXi
CrOWOWlOj+qgbPMeX1o3esDq7oSud2NfhNTVkof1GRFZXKPlJblsFQ7tEjY8FyL4R4LmTmkNsbJe
+3gw+mHYwWl249oHqz5vizH4jHKO9ybZbvl9qt8KSCUlJYWAJGzIhtjJZUVA2z4lH3YZFIOE+WF+
YvRWHgyElr2w7RwpE5Ol0EBsUTWYMu2MDa8v5dcM/HJKnbRvlKUhWkCR8mDr9+piqKLTJKcTvCAr
ICnNhLESoO4z2q05GNCF8chamXTnm8FrJCUvQtO/pMq4B2RXEUJIAQgVsN0H3Y0Uam6YVTeGmd8l
Qrzwz3FsPf4Mb1CDDgCE9JRNomrL4viRieZxntBm9+oMgzh6N1KtwD2CPaqDTyWKR3ZOjmiaCze6
Xk600x3aUx2XElMFO6y8+4qBvaXnPKMEp2wU+2XMKc1quXaQOBbtRAue86zld01EHHNeRV/VOLlU
K25CK9r3Zha4RTW8Gea8iqbuaaz7AzfRo5REa6Wr74o8WZRN8ToKwnNumXdipB3nIV3HYXzU1Pyo
KOGOdN7dgMfKaQwD4TkTLjLTQyf6d4ZSPZIp+T6bxq+x1ECsafeWNXq6VWLqDCMvBYyctnA8Cu2X
Xw+stLLxrovhoSn8s9MD4575UifBXcYdmODB1LALOfqsyn5yIr/ZW6HYelYawqHjnpSp4w2xhJ/q
hOXJUvda3NxQ6iTVrvvCUnOqVOaDbhbrIe7uAt08SvP4YTU0oBvjazK1t0ig7ZFjxIYL73uTaAV2
JwVP7YAkBsSxA8oS0k2XQEW12A4MPQMVPoE4Fnv/bqxN9gIhvYPPcZqlsHvUVUO0QWiLtpzLm3CU
A0dL4tWow16Zs8bNqvIkcznPMi6OGcFoTJY+XxJPSb9TV7/0qdlGVv6YjNoteU5sU1Xk7/F+sK7F
6U2MenzVVuhSa2StvRI+0RR7G2lBcLycbossvjd97a4MIQzJCn+98qV9q1YcOf3VkOS7qkzJ3EBi
6SRWPzgtpHpX1wCHyqWCbS0odnk1v1uZ7AaJchcUyPasiMMGrehupUqEyHKjUueKi3CsrWNlXPYB
DasuHV4VE/qePmHakHB85Q1heQa3iJTbr5ae2N3ROU6Wbisi6OxqSL6ISqwX+Th89lp/22o50Xa+
F9d11mnEwUXoEQV+cbVC6jURSIN1a06cwRB1t2bptvGM0jnKLDowCtDRsNLqBf8ZQ9mOJN5as4pG
meIGczQLRpPVXIIJVmeE3RjPpOEQimo2d0YwneJ4fM6i/FjXNZmk3VGuxw+VA6klDp6qjKEtCtUm
LkxzHcGGWVgDJ5PY6qDbRPqbnyjPeiusCo2iRjCPD2ZmbrtZRDWRteM676V1OmvPQwptuFB+GQoy
ZTaeFUxywjFKjILKiEYVgJkon1KyJcsBEJ5llncyUkZbasC41FzAJNFr5WEZUM2iOOu0xPchcDii
fH2b++6xEc1NU3WHqcJaIEc5t9xC0uBK+1s1Y4kTWMZZi7b6aJBLhIIABU4Pcav8CqTuU4+KQxnH
HaoPH0ZDP36ZMbUrwg+XcYEOV8xBnkmhseffGjuT5WfZ6Hd6EU54npVjEzeP0SiQv6ptgyrfKybb
fyiKT9aQg8kcj4NUHcc83Y7gNil2lJtkLuIVGdy2CkLSFWIuYmMhlo6sd8uEc34Dpou+9iHp6l+q
wPFcHzAqYwmSbH2S4HtKXon52DH6FnpWL6jsUflSrDOyQuXOmyIO4HIt3oli9AozCxof5wsW8sM8
+u9Jb0CNlcjKxGlO0AgsdjwbDoLY2CXkcZ1R+0OiZoVupJgsWOUbyZa3fotlbEZLZxcc+7JM2YQz
N+JQidedwWUw1N1OVveEz8qIeOGGNhGy8mJsKrjM1aGrkoegr571zjKdOJg5/AXFbTbl95IfYl+L
JL4kWbd2A/RHFBsvikrZ9o3e9WXAOaP/JPZT6/pa9phWIGGlNLjHm+EDkEMJVbD8u2nDvV4Z019D
ncBkzrj2i0DnZGV8HeXo3ur9D51WI6hj4dAHrdc02cecwmbsA7+w547C2mzo2FPgBYDvrR7ySid5
s9vnPR46Ob0h47o7iyUiW/LFxvVzYNVmpJEVJflvlBGXviE8+rPJcCP9KrNUJlw+7PFt3ssNuD14
gYrrT/4tsQI7YQ7vrTB5qhV904fqrRSVuaP4k+KIBSjgMVEw5FEDhRZXLccsl50+bF5NJYpdJZMP
lTl2djOlj6DmcABpjeZZ5lC5li6Uy6aDGVANp1nheg6NNAMWild0VqatoZXrntQNkELHTG2abaEV
m1ny8TMi+cxb9ans+3KhBcOXiEbDli3/HXzQTWKpX7BqCqckDXgR1MlzmhS53Z15nq1R3ilzRYVq
AIIaKRaxtb5sa6GwiWbjhji3hdoKezSxrE1ZcC/303NST6Dc8p6ztNru/C690cbhl+5zhqoIkuBu
UYjnEiUmWNPpCKahZDG81lQKCFLIUMdDy5LOUzdObgXCIJwSUTmFkvkWpSopl60p21GXBQue7shs
N24CI87RRsGrLYUzQ1G9F6LWbbQwqWysXcQRBpK+boX5PYUv5JBlZY/D4FSRRuwzycHLiClhN0XA
Na5ZZFoq34y18pS0+XtTaigWrV2RglMYujxlg2OYzxIUeiSHezbLYunjXrAFbpZzN2+TxhjuZkk5
hHOZsaKE6HMF+aHNOT+iwxjsouzWejdlkMNVhw0YVnWt3M3g7Pna+eRwVOeqGqReNksHvY6O/mBw
swuVu161lhZYbbvukw+uBE5TppMdRPxlkGu53aja2hjDfULerBNQVrOlKjpUmYjhQ55tXQxWbLOB
i3Z9PeTqlgrnU5F1r4GlzbY4sjaELeuQkCjIUOhZLFA1WCTD9/soadhJpfCxyxpuxuocL+Zc7hek
6X3kff/cQ6/zoVo5YtNJdpd3lgMCvoDRnMCLHthsIXQ0a172ndrMX1WpvIrmSPU4e5YG/2CVEtG8
Un5M2+aZgt/LxF1zMkEYqiknkjhTH6Cdr8YwebPiagl37Dbum+do1PZqqt5JMa0KgIg5BTlT9Eqz
fQCIe5NZmWUbIJkcE2z1aiAdcxHJVoZGjyzJImkWxRxlTspWuwwpTsS6FHsxcntXhwts+0pv2CzV
j5VlBRsoaCtjFu+gu65KheuTTkXWKAcNTOSo4/7WD4ZAmjgL+b4LtD17Qc8sjh9iLYBnq7iVwN0h
8feRP9yRBH7SwgCKUBR9FXq8Lswi3ze5lDM6zhNb8cuF0iOmqqeGJDuqZJpZ7JKiIjPNuO96+XmY
jGNfWG9VxnwlF7cAlTHkeAur+dGvgGpr8qFXszcBrFhuJluq19TGugC7nPhgGr3vhFl+rPSCtY/D
zDBvh0Q/KEzDVRBQgsyn/MOYDcvrfeMpApIhZt0m0MeFaQTgSmEXd+l+bimdj/NuVKrteO7KNMXQ
2pmBTtKP4uMoWp+VMS/LvjCJOweK22vyS5jDFjZ0jCigAziNBbMrqqAXQ2F8DHz29ylve69Isxwl
56Asg5lVzuR8bkXpKmxS0tenSbOHgvwDGc5kNnUHtS9wPQ/DXdnrbplRkMoq+dckI+f057ewqO7P
bitqttXO0phoVUc6BhYSttj8HIIGTb48G9OtkT8PL8LYpXKDBBUXuyP10w5E2QkXCG/Wf1OC3nIC
k5Z43LGP9dnkaGDA3TiosHzWyvNU6gtzao/V4BM12QQrIagfYz8obdCgLAvGIgyw7rf+5Bkpa6UW
zOuoEQ5KIN6WueZVnbTWtCmgJVMfGqt8Eatx29bCczib+LUJpg+1cVvr4leK38AOpnO4vU6puWRu
R0Jwr/hzTLKibFAQmx6VSHmKemuC1N5xEQEE4ARkcayKuSD1DHK4zlmCploiu0JSxkTtA9LBVsBO
pcpuqeYzeFMqNiyyga00FLkiHkI1Ai6gUHESUJSO8pweXJMt/6AmQd2K5hRAyjnj40IuE+SkpGjd
kD51JdceVK0J7VXxWpzyladc9pYNbBoqd7D0aZJVNy0SryrSBYEwV9QA3x+DrkY9y3YJ6CVu6+LL
SKFST23ndydKQ5p2OoO6Mej/u09+5RmXX0WugVXXqtmd4l4icyehQcY/9Ws2zB8k3ueML2SRpoy/
itjgv9vieWgwngqhO7F7G7DUqSglQbSlr91xks1u66YjP6jIXk2x24pycpsF6go427rSBa7z5Q0S
5iXJ/DQxuxV/p6bJrSyGKFxTPthE0fSFX22rdcXOrOMZUXPMfbhkH/fj4lcmU46a/HE1R81TU1jn
1ntE6SXTXDAOdJyb5Dgn0QmAoG6PM10UFL/kI+Qk2RkmJu6JdnNwxFnNdiGHazEyPvm6u9HnLGdo
3WLMqMD4/bonV4fGjP4w01+023x+VON6Axjidoqm5wk42jzMh1SihSigz+OEh6Su09Vdnuqa3Y0d
8jtLoholvFBXufKqf3PS/pZEnN+BypjCCQs25GI8UeYOpLrnHZiv5ZpKen0TKu4wO9Nb6DRehjjC
eqUkugw+pNPw3L+xwTJpScRyhSuB598VNX99EuvC46g0qWCSMMBoqAonyU+JCIOBlqMeH/89vL+r
Mf5+0MWwS/I8KWBgdqdQeGeFRohxZY7++AADMwsaNlLPL3F/UmJQrcqM7tT6G5xjdt4XV57wg+qQ
7/DHIy5Uh5lUznUz8AjlXn80PfhuCyuzp0/EERvZFW3K+t6/f7UfXw/DlJy/szruMoFssKo2ryWR
LyW85lK8GOW1Olq2gP/1v38Qkk50hliz5W+hHr00x6wCVX/q2ju1RfCHpCzriNGS3v79oJ+WuT8f
JP+9/ABVnKuZrJJTSiFUMz9FCW+sXF75Osp3OT1J5jLFJEvEUf9NNhkZmTZjdO4x1U9fdML2+AY9
edEtQm9AEGFPCzoYpp05wFI+JE9yykO16x64YHrtolpjbrz6Ln/ruS5nPenqfBxE3DoJKn9/dXOW
ZCE2yv6kTJ1ILV9r7V7OJKadmXGlTjlMmDpNl/CtGLMHo05Zb00hx5GWoyaJJ5g2Eu13yhLFuW56
bIgmsqdx8mpleNAr4bORKsnNh3rBycvDnH3U6+khxjKp5OPnYAhbqVCjbdobKijw+Eaw/I7bufU5
93nkCioroDS0m96SloLhO6Y4vEVd/CCO4XslY7pQo2gnq3Tx49H6EjjP2C0xNk6DEiCJLMkhfALi
baPfSEKr3k8xnZDZJ29ubneST+JzkVb3Yq7tqt7nbqWqL2DPtqMy4+yZlL165rUA9/jMheC2GVWv
VVi5u0D+JcXtMY+EV1/TwOyM2a9uHm4so/1o0vrGjBAKICzxgPN6FdXuLGrPSaz3XS2Y7r/H7rcl
RiEGQjEVqhGYlFX1QvUojjFadoJZTkN9SqJXSfj699//bRf4a4RcPOBC3zhiQZsbwmxPVS95hQgk
hTf33MrzvEhpkCyVnnckVKLipIa6iRLiIcZ0CedUdBIpPZUZSJZQpqsvZcIdjKlTlKtL4uY2gzXW
dj3QlibmktN+t5nicSR3rq6uzLyfViyNBUulg25K6Pr/HuSSPual1df9yQzzTVZ8xfJ76Pt36NkX
//6xzovtX7+VzAz/40Hnl/WHvE8hcs/AnNOfmu5diiwEZtwf6Gth55a1ndnn/8NO+efzzgvbH88r
lYyKg8nzqnKykyg5R8gsuIK5QRBfGWc/rZF/PupinOWKrEWixqP0dieSSVZQeCjz9Mqb+sH68Pcv
eDHalDlJSWlpz2skGoFbAjmefNdfVo/nVbFbTm7gtPuqtS08kNdcvue17vvbI2SJywFufP1imADX
0mqfqjCmxnqNCAle+q1/lJ3xPlgYB4IvU7taF0hn4MysBPfagf7HUYrthFaGjjj00oZXzUDYVInH
i5mJLoSs8ZLcg+jeV68I3K896OLIMPp+IIkjDyoRyvT1jU/BvZoPdRhdmQ4/jhkiR84XFEJELwXL
Cm3HPhe07tQHh1h+DOI7w//17xn3g+qbUytxMTxAJhdSu3hpepYPU9YF/SlH+k5+j98SBlQsBOH/
SDuv3ciRJm1fEQF6c1osL1NSSyp19wmhVmvovefV/w+1wLclFn9xdxYYYA5moKhMpomMeM0AGjSH
A9pUT61WP7t54W0ztzdBmlFsTQrz0aJjsKqxsZdV37ETM/2x8Nuu4c1ff9vkOMgHBEuHwm/OwUHZ
+vqqPSPZF24oNNrhwUNIzS4fCtvjHbpeStJmKAZjbNgh9JtQcp4+qQAG4m0wBBxFKNt4trbv/gyP
3o8RyN3u839BmvgaTv56EskghsMsI1yoPsfpS0Z1/vvJvLrnOFpBxvGVZUO+poaHbVFRhOd50uXY
hgXZiRrLAq1lfs7+O8b04VEKpq/oCTGC26rfAtTd1ztR4LlHFWalnPlUx3r//bBmWOBfxmVN3iCe
UWi+7/DEHhqgVn4OnlGPMptOBaVmNBjWqqdCTo7pVeWqCNNTOPE83UkZhllSh4xKaYo3KvpiSsQz
Nk2adVWzrENLFO0+UD6CgYTMEKGG58gnqdDveXnKr6qTBwu7XRl/6vT8RPQMUiBCazzjJ1uxT+PC
sxT6u15cmmt1tBirHOHQNsEvN5R/ZUX4mw/4phsKijSysslV9a8mG0fV8bcxfvQ21dM/itreWW74
hvnfSe15bAtN96L1vJyLmreMd6ukXY4yoXcf+sle7mhlRjhyrduWirtY6eD6RHFhZPOHDLyLz0cC
FYrJrdQNaTkyLuuzfx626Y9wo/nbZh/a6Xtng/cAWrFyfuh/8j8Li2OcsasZvYg7OalVk4JZ7gws
yIOzU+2+W8m6jfSR2x6sTXcUHsuH7iPr7OJ3dBf8jreJ7dj+P9avJaLG3EHOe+8/45+8EvpByz1u
x/osWLq7Qi/rANb02S31x4UBzz2REFSSEc/kXaF8+kFdJDSGI6l+DNSC12y3Lg75EamLClNCku67
9KPaFxthR884tIt+RzNgjd7RwiEwe2Zf/ILJlLNyh8pFkvocZGazNVUqv1k8bNUm+VGIeM5hCVjb
3496Lu/QDRxbUZpgzNNrMhUQOFe7jnqHW6Di8COQ/7pObyvgD4bK3Jq1t/Hq0/cxZ7+oCa7B4l2t
84L4el67MZYqvtDWZ6f6YZLOS3tRXjjarkLwcBAhZUq8LjGVnd7MhScVKcAT8Vxp+b0hQbHJ3G3d
LFHbZsMg/DnS4U3+NVmbCkrTZS0Yw9mgNBCOLarMt9V6YVlcK158PoNUC3kSxaB1PZkwR5UBRGjd
8HmfKutgi21Kf+q3yqbfA6f9/utc85Mmj65JtE4H4DV4vOo0BGd8dOnEl25v2RpFAX1bnsJ1u7IW
3hLXt98k5iRbodEuRwWgiTMwuENNg22HftlP4AnxwVnFa3GfdLuFYY7D+HK+TUKO3/Ziu3Oy5X7b
MsxyE97HezqF9+Zzve02IHj/uNvFIV5t7km8yeY2dKN0DRcRogrkBk3PlYeUyO90J/5655KHnpE/
DB/qq39y19rSJ73KusfYKnVAnheadqUYFyIIGrdhw/QmZXwIUvfDchN37XrBwQIAZSoJcveK+ldP
6gfDw5cglH9Arj5VYfhSRfkPPS+fA7m3v/8EV2kVv4pilM6JiwSC/LnsL75AJaaRGGHNew5jGRPX
kxQv+KTPTTkejyK2Dkh9XqlVduCWDTDM/dmDSVunsMkgR4m/DPPBXdqjs6HGtg6WJJp4JfiBBjVK
MZHGWIzwzWv8h8Ks/0TlmF+PgMDOWMoL5o4ezCz+E3DyJq7aWPZ7h8lztRzvtidHAaoeewsrZ/YT
YdIhIoVB+jvVNgbE3fq553Rnz4nvglAZAQHv36+Ca80DlgFyU6jo8GbQkdz4uhHxptV1V4Q/URji
2XMVbVNJyqubqxylcrHve4TFZZgoNHudl0EYllwt5n8AFwUaW6ipiJ/q7Rfr0He72iev7M5t5j2E
ntIBymr+VmK3F7rBX1Ue2Bv6wXSbQ+nRaRp98/0MjDt/ehKht0AJTcJlEmnVrxNg6CnwtowueqSb
t3EM4XHAEUkDTNrVgQYQDnSHxoHxfdS5T0tOaY0fV0Oac5L8F5ojoJ3Sd2fXBKyo9afSzJY+7dwZ
i9c7hU4uegSbJiNzxd5ryiEflw9svrCnWNdlz7Vg5XZIPRTeZLtFPB7rV808VWp7diXrlwdUOdSN
hStmdrhYilLc0BFSnOrW0GsZpGGIu3OS45P1Wys+vp/O6zx9XMYXASav0CHMRUEJCdDaoh09jFa2
1jZauxt/Fx6EYjWK+wf5aik9nl08F2HHT3CxeJ24hsmYht25q4BTR5nzjI33nyaNd2WS/o6j2Fzh
S7awYufuk8uxjpN9EVSmjB2VetSdg7x88w1IkJ1c/QkjcVso0VJtanZmaWCNHG0KOVfd5jDVwcoM
/jiz7UZa+xsfuCuOA4HNE6iDjbRKt9EuxGVZs7//qHOL5iLytAftgfBXlYTIlXhfWb8QYF7YhHOJ
D+Ih5N7j3leveiAINnJlu0ZLFgLi6rlFyEawO1vc1s/RMVpUc5/5cJfhplWGDlK041qEE6LfaYDo
b3+fV3u11BfGNW7syZGGWOGoxcAno5o5WZWVr3SCozft2WojamFN806e3kFIRvrx+090rRrAS83C
RwyZDgTcEUj8uhaLqh4Zv0lLujpQNwEOcxfufHvMjsXXJbkyeeZE+xJtssszX27iIf2M1m7gCD6B
4V+Xj91r+dvdhLimOO/RP+26WAHrW8vgT34Li8YtM6tyfAWME4xz2hWUxK98WKFy3J5pHuJ8WLoS
FX41Wlj7MxnNZZTp2u81x0Hqiyi+P7wXVJ19o7v3XNC8Ypn8zOE0LQScHRbKD6hG8TBUpfEHXRwq
ChQNS21DCpVo55WV+bcf1IWEcO4lZVCVRJNNBoljKZMHW6ElmTRkfD6rLp+9odgzz+tC615FQB1N
b3z0QtTv6wxeFRgMsLo67b2FBTs7sf/9Gz5NNS7GGQZlDjDNbymssHRW7Qsyk97WYtdLNjWn6F5e
93t8VKinfB/56q0/7pSLwJOd4uatZ/D2Zt0cqgN4tJ208/bRcUk0cSnMZItEhaE3icz4+iN6L/vi
Rtvp22y3FOZzPUzPGPQfRXILFASvShf6IADoVIlTqibsycYCNt1u5T4+pLmE/pGohvQGw2OvZVTZ
+zurgnQ06JjA1K4Z20FXV7YXRL2NzSlFcD/45/vpnjkDqQmQ1SnAvki0xqPk4jsD+48No6mbM7LS
nfGcFne9tiCFpszGgGtoUWXXRlX+rzFMhfFQNWrOUuO/BVnO2zVzhTXOhac2oalOVbNddxmUVQzY
V6lfn4IuPGR6fwLZvw01YVj3kCXFwf9VmEJg11LqojgGM9XizWj3WtFuohIWlhvnxVaMlXYl8Mdt
tbT6LZ3ldFVI6Rk88WNf5B9Ait68EqZ929Ko6mHRbClAL5Wtr8dM2qqLY5uMSi155dcxa5lZyz4E
9rMuArinjwGPqIEL+v3Xm7mZQSLxICECSbn62Zu++HxQMQLoa6BWW3vYDs2q3gn3kADX8UOwT46Q
NBd257Ud1wh9ugg4edEFIUoNRUfAEoOo1kTxwR5bgf7GVCi/r8x1dYQeA1FpHTc20o5b4/D9kOcm
9vIHTA5gT/RkKTf5AXGN0YTQ/krkfN/WS2GuYUOTgU4qISEGn5KAY9AZVwwoJisQELa3VtfpbXXu
D/XTsljZzNVi0reReJjDq7WmFccuj11IuzThHeE+0+5MVLy+n7qZ1SJ+iTD+govVApIgSEKDvmbb
IeEzgMfV0WyBGCnC/kWyrnJvvCL+XZf9P34jnPJWeA3lETjo6gsySjMpHp03oJk8qmck1tE9H+Rq
7LBW3ehQopk4MMVOj7Fhs/MhWH4/8JnDnmhUIbBLBZI1RYIaCCJHwGWas5aeMCa8q83kD9xB9AXy
gx5g85QhqZP7S3imuYucuLR10ZLHJXKaLNQcYY2AtPe5FNN3s+TO9tRDWpX7zjJfQq/8QCKB1pmP
3UrzJOb+8/fDnovPeEdIhzRni2SkddVCQag+X3vlfblr9qS36/oQHZeEzWZeeF9CTe5TtBClqjWd
8lz2JyXbg/FYVaG2ctqnDK1grVry65hby18CTi6uIh8cS03CCq0RuFRF3SobJwjijVihCN3owbGi
BILrzAEWKTQg51MMBVsaT7cezUGJt//HuZ7sLa1WtdIrhPIc3epHa+seq5W+qs7pdhkHMffWpEbA
VUovxFS5ur/uY2zqkJDMGDviWFsd8CkrKVk9h3fFpgX/kScrtKYSO1/wRZg5E4HPYtgEjoAyGIG/
xpUiQ65ly6/IzfR/YoruwRphEXuwQXPJ68IGkb9w33y+wSb5EyGp/iDENeNnGdd+4ViDWZKHqsfm
uYY+gApa9RAXdvGc/1ZfgrW5buxuo28jLCiTN7Q481/iutu9Scd+Lb34Ww0th9Vyojr3prv8aZ8V
u4vTNOgaywyRq/1sQWQP2r7ZK7v0gPiFLe6XEsnra280i6ZrrELGufYb0k3HLSqX5YU1FMrX/SlR
c2U0G1mCMc1/ZDSTwYJxWl49VeM6qZCDYFhjicjfB9t4F2ydtWbQXOGUXrd7REu+3zwzN58lXYSc
HB4o+FutGjG4yoDKWKa2FCx0p64jqDqXiESKq5CQaZMdY8VxAI23Fc6dU/50peypdJZcQ+ZDcM6r
qDpSzR+/4MVycKHwNb5QC+dcbG9rQVmJyM/9b+dJRQTws5OHzPtVl92ISgGJ6U6gYQgMEMZBXrx+
H2GmrzaGgDRh4TbHCphs8VZVe9GxYuEMdYCkfO3Zyqv5S131W2Q+hs2Ijlm2tZqbOkOVUGaz0JG+
UpgelEKqNeCgZ1zV1sMI6tKXEI7K9QUFiRu5Yo3BcSPLk4Rc6XXXA2rlnJu0k6kEYtGkI01jC6YY
35ei9LtygwdPwqBEEtvnCPKT1Arvblr8dlUT2xHPQbcMDhJZvHnbNPAy2whAhZSjRep2zqqI2kc5
BSGGwMXOgyu2DfuOvKpTdVutlLdYrOGfuFa8qULvXgi4itV+r3GcIm4CVUjpXfGI9R+UaFFD2UlR
Fo7S2UmmSzLCBmCQTL8sfFWpaXKMQKzsrkPDXhLcpfzy+pCiOMiLB/g25ZGrPAu2vdHpejQad/Wm
DQsLAEhqCxuMAWI7+VE/YVWabhEaWxjadTapYn+AMZDByYiv6GTRSmbW1MBjMT2Wz3IMEVxA4ni0
8KMAu7A/ZpaRQfOFdx3/MjlUvu7yEYsP/cx1gEDCaETNYNTbLX/Gt5DIkLQX1+o+eSlvMvSnl+7C
mdn9Enry9Mp7z8Rv1MNUE1RiKJ8qKYXZ/HdhgDNzieomeGlOMraLMR3gkBSZF1uIyj/Gb9I6+DnK
EP4xn+NbyTb+aX5kwPHW7c1S/Xwp7GRwmZyqriUIFkSqAC5YabOUVjx4160z/JtvSC1GYsEgMkom
8/Ublo2LmoKTGCxTVHB7A1HVYV8rK+nRg2SKHChtkHCNrIq59zaRHS6dsXNjNSiJ8vz55KVMprhO
dD3k3DDGNbTnifWo/jJvAasd1W2xQ1vxXr35H7zcxyvuayZF3+4i6mSG8yrgOTIw6uDW2fn9OnhH
EiJ+CW0ZZ8yVZFsfMXnjXYMm5XLZYH7IymjhrWrUwSc7tEcvenDYmmdd3TYwx2z3JtzkH8Zm7Onz
j7YV19lR3KMnvfi5x+xhOnATKW5uZpk7YNq6jXXMNLIuGp16oocEWFp1HGvfY5bmLiasMwU//DrI
mmjnq7SKp2gb1F+kqnd885z8rIQtjpmYRf/QXpH7OiBuwvOrWCv9Kn0AnLUsdz5zxiM5zpOARhQY
aWuyslIxFGM0BUxyt3aD7PyqfHE3gj2q4it29uhvl6TAZxaVKYqAl7lQLRKHya1qpk4c5QmLqlCk
2zCxbsSgPLR6/5EKaBQ1lbJfOJ5mRngZcJp0IwwbFJFCwBbaCbaC8kbaq8nnCNNn5CI/yE4WbpeZ
RJ9U6L8H+fnMvsjszCGMg74nJtpaxjvU6FxdiX87ZKVs8Rlts261BE6enVZyMLxLxtrstBSEjq/Y
ehEaZq0h3/mqcov6wofj7cIYpXxZWjoQxwNvskMoAqO5TAqGn9O0PsLQNUhIpv75knFvcjvd+bux
N1XdLb1jZkemKYZIzw1a3vTsdfU8knK1089OAT1GKZ6xSdqjt/PTa6SNNUQL1cKZc8cEVINLxcgA
wr/n61GfcSTIVdjqZ1UdJLxpPTSGxPteScs1gLsl/+SZhznVUfyCqfiSBeGY+jWcWzYIMgaVddZO
2WF4huktZZsuXVdsfIa7qf+QQKKu4q67f1Hc+xp73DkXq1SosiHza2JHtya+6u1djE7ofTM60h7a
p+ROXMyFxtFMlw2OMCAz+Jo8eMZvfRExjRSAMGlkcY+hz7kuTmNzUdl1vBLyp+VXwtzbxLyMN+Zm
F/EsEcOiDNO18/Cuv+i71N0axVq3g61gwyEatXOw2Rz5tkuZ12LkyTLKywJhC9L0s+ps2k3wd8RN
+N3K3SmoIqw9xAnATTj3S3nt+Ge/mWB9BANfDDjpagmJNcKO9AiF+kK7FXbyIsdxbpOMbEtex3Ac
r3LaUEbzDhso6+zUf0LsYrDVs8WGtp/1L7I8oGf/HWmSg0iOoUZ5SiRh0J/qzNlKOr61lvwiN+3S
TTGTLn+JNVmdkV+ZCLL47IdD9oz+TI5HTL0FfpJtrF39IL8qH+3eLJfO0tlvpnDvixxuLNfJFSz6
ZaQKijNewQgOCD9Vu3ysP9zf4kN4az3mhwjFlnWwwQoB3wwk4Zbiz12QykX8yRTnRtz1CCQzxe66
PaOvaKd3TWD3iGmuJNZp9jv7CP8s3MqzK+gi6GSuGzSJ9SQgqJnZ9QZLpeGAnOILGudIJiO9uFEo
ilWjMO5qKZue/cz4U9Ey/jyIJsm8Jzlt23eE7kadKBRV1ujGoSeKPOHCIGdnFqMcSdUAg1451ls4
SgLMw3ayO3XboLHV4/CMvh0gDkE+ji8Ga20upR6zozPJ5PBoA6dydcQmkZKiJsrXrOwegfE34yb/
yE4uU2kj+2Xt1AZ+y0pYLyFW5gZLqRHQK0PlCp2ceNTWza4ChHMO4dW0MpIjnrv5fkLndooG6l2D
lwspdHo3IwEOnHBQDTps1aHemQdtVx6WGdyz6dtFnCmcKHdqS1ARCuGa8vfyx3hJScfw7+jQntjD
QqFxLr8B8MLmJ3ujiDqZN80txagJdPMsUvlQECata3WlUYoO3xJPXn8/g58ctekFwcIfccM6Na3P
x8jlBSGZjpAnynjYCKduHW/kR+ld2sab8LGBrH6rxTu/WaEghFmHY8u/abYbC79hboWOtJexYAw8
bFr2lNRMEAWjZ1eYzipLsx1SvWsJXeHvhzq3Hi/DTI61li+o1QhwnSv1nIjPhf/3X/x9WmWYPstj
hX1yjIRhiryqXpgoXRzNPliXhrwwgmvjMDrKFKH/E0L+epu7XSoLRVb+1+OMYxEfnN/h0dhnfz07
pbc8NowoBJo3oxeW/Go0hz5dL1Y/ZgpYX37FmNRdLBmwukI4dLV5FjqsNFHUdbJklwoxkAlary6u
PEvExNkVcjHu8dNeRJSQCMUeOOf9rUr3dSLssgDDuGjpaXitHjHOL59OHBkEILXH33ERJ8j1EnsQ
RoYLomhr23rj7GjKgE5AS+wm/o2i16a8dXcNECZnZZ7iB+kus6Pd2A5118phuWI3u2gvftFk0SIw
Z5ihL5rnosNrTP8Z1AvQms8NfnUAXESYXLx61WGZHTHm6DDcVltzJwAB6TAtX5lP7a3LpRTsCoyJ
tIVjbvZQxQBQHM3NwJ5MW5B9bETWgEs3h/ewldbK3j0iF74St8kmflIWos3O40WwSeLfu0Yca+i3
n035TlJ/IrS8kDXNLtGLAJNTG7W7AV49tspWq9tN6NqyLNiiuoSqmwtj0FfDKVuEIDV9/OaQa7pw
LM9oEfaEaCz3Wf0zcIRf359lc3fQZZjJQSOWYediV04Y1G89MX7OyntRf/O05rZYEsCa+zQGZB20
wslSrrgXfhoi3BsJxjmjHC5Uxkqzzt+PZi5NwG6RXBpus07P++u27jyhCgylM86GF970owxgkBya
XNuFlfoBqHaTuPKpUfzD92HnvtVl2MmpFZeSnCflQGXLgtxlsJUwRm6TfP19mNmSwWWcyalFaQlT
xoA4WFn+AH1cPOu03JCktofHAQdl2J0rFZ9CFL8XcKazFxL90FHtDX4jy/LrzGaKVNJSKakyHdtN
8le3fcTyMdoLj4h1vfjHsbEubpGZfAWfX+2ynYlS39L45xbrxY+YZme9rNSm2vIjhP14kFCfLe30
2Kur8C67YTreCsj/ubXNpcWq9MzapQhFjZayOPaJ0+Q69PpIahJTO6uo3TWxvnGrevf95515GH0J
MTm59Ay5Z1In7ZyX/SobxyAdM7nEAWWp/jMzjxbiSaDLKa+Pfc6vH9PS4srTh147V37crczEfUjM
5Nglw02UD29lm8Sb74c2O3uf8GSATZS6JvsyCkxBzlDAOhvw5+UArfuFB9dSgPG/X9znVuUMaB8P
2jmKvLcsa3dFKD9/P4a5+5NZGzHW/zWIyawhG+64Pk09EuiMtkj0tzkkoFpwBth1xypaGUdMJ44k
SK//x8CT1MALYqRHBwLnyFsVB9UON+nOOSDiyh06bCrey97mf0CyHM/+ScLAgC1MLqHjoCg4yXPV
QmgEDSH9s3hsDtpNDpVjpCHgE/GxDJGBLT0NJ4tw5XjkscZnuFVanRQhovT4r5auaweK/1K75UOk
l/cI2z8YCL7Tf6vKTQW6FaOzEkkvU74f8NZZqYH6OxWUlyjO72h1/oQZWu7k2j17gaqvMpwDhlZ/
L/vmVVURRJINN0JXM7BwkaHtIEbCSyTi5yAgK7WKw0JamaWzDk0nWbXNUG8SGTF2FJdT28y91C4H
01+bOK+4KBt6anOnitEWWakT8utrQ3Mf4sQodggO7korDBG4FvpNOLTJUWmr7Nh0ub7uSkvAF7s9
orn7kuvOS5IpLxr64KLWSbZfOpXtJ4kPVFmIN6WjbbUkFFZxoNziz3usM/cfkAunLuzv6yBELzlI
MR00IrtvR01vcbgX0JgvPesRq5mfcpyindid3CLGealDhDFsR4s8hACDVBp1RGm/OMo/uYfYXSvI
WFW0IjoXKWXgLgDy3CIfIMd/3UCA1hrUr44g3+qRixNW0p28PvjhdPFOHzWlI0O4q0p8azJhrcvI
e8lW+1TX7U0exg+iWt77+bCTFJQHGvPe7+J4o+dDvNbi6IOaya7ua7Qki+QnvcGbtg52qCJgH2Jg
ZOO0XcTBq9z4rfnHyCV34xrhu+dpm7Y3nwZIlp7unSovrFfGgH5rFxYHa4B30SEyoUVIqYvoAeSD
i/45aiDCUL0JSXvbOP5Zj/HQC7IG0nLo3Tqu6a1rP6jWVjrKyePCyjjLZ0kLH4082kaS8i5WAw5e
WXwvdiBBU9G5bShwY9CWKnaFv0UU5CFIsu4OPHq46grrzVNxPFBR+MqGZIOsrLaRw05dWSUWCl1m
3iLAgg+Beo8g9t8Wt7mNlw06EuK6iVRs/TjI+MJhKyZEgE7Cqt0ZIb2lsszOAc56cRT661YR7z2l
wEte3cVmpu011XmOtPxO1btTgaLHqvG9R9XKlG3kCHdBE9FiFI2TmvMKkNIdbGsk9NCQs1AkXBUd
tjS++C5HyTv4Qfy0LOFQdfUtRu4PRUiJUChw2tUa9UHWhtsiFzBgj/t11ke/PDnFkKX0GFkPMdIR
hyd08R5bQ79JoKjYit+8DGW9a3W2YRVG8ToYjZz6JAO7jxtZJNzoVfiIbvJrqFUdivJFt/IF695S
hnatKq5/cKr0Oc9KpjxTspUreZuEPpgNO8Ha+Pqo6h9br8i77OJeOaEQ/pi75a9ikHCu+hEO5T5J
yjuzxM+gQKlzJX9aeujKXyUDVyQNvwQrPSWJcGtJGG5EDe6g3jF1qzc9Lt91PV4rXfEPcJx9qTs3
CtZgfeApK5CQOD2asBM4mVQo8WVp3bpYrOuDvC1MaZP15ck1DGeTJVg6QWu4F0p4lFR9eoYXPpmD
tzf1/mEQwk3jdkyGsEeH9SXlaFul6rCNMmGXVOavpHDXkovme9K4ByvD5aJP/uRR+ICA+jav6XMG
A02kWGjXUprdNe3ws+iV28KMoPwa8c5pAnSk0w5XOeuxVpKdkTivdW0NNhDlD1FvnxVHPepGsEcC
5hGniadgSNytV9C+7IIkP0DT7jfJaPI41CR6sOnhxFmadGPq4V9FipAGL/OqBDVlfshW/lC6bYzU
qk6TGQeOtWpYySFsXMC3SRFtzBFgFcWRuRKhm+5UwwnXheDhNZCj4Kj4w48uxlNwsNxXSXXfgTy+
WipgaLZstrWanNnKRfeYZla6F0a7u0rWsBYTPfeoirm6DXIfNRtnFDgU1fu+6H8qrvBSNERwjUBZ
xYj7b12pwbQPEFAo+w+C4J5gVW3qITMOMe6OqDd6/UbA4soIRXRky/i5D2lI6vUSi/n6tQz5ZZQv
QbhMQz52CpzFE9IxLG6/V/M38kOHchfu+lO9HjbJZhkFMOYsX654gtGUMwC8c/teCQoEleRJqYjQ
PE3jk6wVN16V7iJLWeAqX73LCCMD2xSRFIPgN6U0VjkOsq4jhq/qUIqrLqqPCboRXuk8DNxNviBW
m7ZyAjvXcZj4Pnu6ygwJDYxTG1lLwJGnDxcNfYhcDbzotUqQukrN97IVlxK0q8x9jIGRtA5vi9bm
9K2ewXOpYzmOcCDPDuaHvwl3w4/8Frl3aC2Y6h4QRFuGeI0dvem3Qx4KtAFFlWuQXqC7gu9mTvia
+AEwnIr9pobpHwtcx6qMDCyalOdAr289rZbwIcGeLo/ezLo7RV7xGERtYMtajdtr6oQrOEPvaqns
cdQN8NF0hJVaJX/jBucxP9D6dWfKv5UsxPRwEMghxIeyy/ANc4KfuaUWGwe+lJICNYu6cFsr0qNZ
GXeOZnBO40wVBLktDFQnq8aV+OvKk5Qbr4ks/M6TXNvwpoP+rLg/SsN6aAVpK2NIFabCn+8Xwowa
Il+JBoLJu4f+5XRj9aKQpKHBIvRu3TfRbt9w/tlQTn3UBRKLVfkzuO/e2ifxlSW61J2d22eXsSfv
k1ppJI42KXxFiP1P5Yo3SPSG4HvcBdj9bByaW6xzFPxoArFmLt5BA47FWiAV4Wsulxs3r/6C8NmV
GVpX30/mfBwejypMb3b25EHXDZWXATAJX2XX2Ut4RQwlECKp3X4fZnbzjjQnxDogXU/hWFKcCnKf
l+GroL5nuWcni0p4cyeTBlzlsy7FeCZ1jbDEcaMw8/A1KIN7t+rffbpnnohWJWriOZeHV+FfKPEU
/35kcxOIfLEEYod+yFVNtBM7KcdcnAmMIuk2MfV9kxXKsSrUn98Huqrhczbx1Ac+aFC7AW7+dUXo
Grcbre3wFa8gP/yr5pot4QOZvLTebdD8+j7Y3Pe6DDZ5qY7qVY2XMaoSGcXR9TvBVKZ++TdBkLfH
iA2Ww3QfY92R+RREg1enibC0iFdWYvyL5c0O/E+IyXYdNNHvstQJXk2a1AM2c20IBg/ttH8xEm56
DaFSqO9TRBzVoGowAjl4FYzmV9FZr52Svn0f4pr7xJ+lwzHuUiR7r7TJYhwucPRQOXm20hb306MW
2OVWX+XP4krcIym9sLDnlgCVVwh0EF5M81Mj++IESrFs1UtNCV/bSF610q0SLxT4/z8j4oCjDQzD
aNo2rcU2RvysZUSo2iq38Ua68dZjMUSy21P1soSvu96pI2oJBtOoIgutaLKBwrrMTC2og9c6V21v
uHM1TL815X+94saWLKC6URMNjftJraU1jCGj+OScudXvq85/GLrs6OXRwmlwnal8DSN/PQ3cQg9D
/g/nHA6G3WTCbaKnG5erGSenhRF9Zj1f8xP+EhBB2RhRrlfoltZFJNw3BwfeZkgTT2vwek2Bfpn6
XZcZJwB2JzRzf2pxvY9l69AXPA2rIS6A4itHzGGwqtGtbhVhig206UMRUCpuU/WJPGNjJXHPMyrN
TqLr3Qm99W5l4q0e9Nm68HXMu0FaaT4Gd3X+WnfVc0NzDctD6abXkYyNh+cKO4yN2dD8arP2YMh4
l/hx5q5STzPXFh5PttQE72ZnhOskyF9lecDfkS6gI6dbqefBZkh+TGVC/0EJCV5xJaytIYdE5vpP
eO2hmNUfa685kSe9+Sr2D0H4/P3Ovt5okJPAfeJgQbXsahtkgdYOqVMA8Rf/ZtZaiZaW5Nxa4XpH
4RuehHyl5MKxB7g/hATS6f0qCH8ElmF7zmtnLLFNZna0RO6sqqYJEBoPhMklLLWMJdJa65woyQFD
+p0sZcChzTts6/dFLEkYTaWv6YD5tspqKaIIqWEJefPA9ZbeX582EtNli84L9kI8iUAKTFIbPATT
To9SEG53xS3v2Lfob3g/wEMR9sktZrd77Ijt5KxurY30+OA85bfVG83h3/8DKOH13U21HJCoqIMV
UpGD+bpbZae3eupjoACO2a16xAH+R37Mnrr92P43+pW1g6Ta3SNhus3336+umWfo19iTqzxO8bxN
Q2IXMLu653JX7am/bbx9/rSMIJrxS/kabawNX9waRuiCNkxBhtS9gK+8dlRis1wH8LzvOhUCgjHW
DkR8XO02pripJNLfwvKHX5nRpqs0qf5R9KC5NRW32ySS+9J7rmynaj6cjALfcDzEzCN8b32rCa6w
11FEWw+msHCbzw3C4nFBTiyB57em7gFl5VPlS2H1jRdTE94mD4H+A68SdzdiezZUTFC6tHCrpwiD
J+AvITwopp2Uq7H3voyBndm/FqhwURfZu9ftVkGqsV9wdOGshk84ZR1LhPOdFClUVVs46meOoi+R
JreKlyuANnRZOIsIoLJ1TilgooX1OHMNozBgwmsFSMBlMlkhRQmIoGbbAiJwdjUWOtGr+De+lbcj
y1R5yvf9zluKOTODX2KO+/NiVZbU/n2nI2ax1R8LFGYQRRc1u3+IP5m7MMeinfgjuFvSz7vGapEL
XA52ciCaTSuWUqSPjV7knY/5nXWvPqi0W92XYTciJLGiucEA8CSsEfbpbxZBzOMXmxyClz9AH2sP
FyMHv2x0IQ94sCKyXa6ik3WftgDTrd2o5ZMsqV0vfNxpASWIhiyk5GicB/d+9C5H227nZtLh+zV0
rXXFtBqyQpqFQwu81cnRXoQ+Dicp/fNm6z24b/icGiymeIN6Et0tYxNFq+StVdBE0TBGkFfeHiTl
XltKYMdcbjq5lz9j3E4Xk5tIUYG5Oz+jWiMrzqngHsWDscu3PVry3w95ZmKRnrJQleB21SlJfw1l
1paO+I3nvramiZ9hIX24RQ1orVrAB8zcVJdxPvFWF0MqQi9VAT24r67VGHbdD0+1gWWi1vygaf+h
uckW7Sv7+7HN7E4AtjQLKSnKvAUmJwJdZkvJXcYWp+UNgN6N6AoHXHW3Yt5svg81O42SRXEPNsq1
+psU/D/Srqs5Ul3d/iKqQICAV2Lndup2eKHssUdkkJBIv/6u3rfqHk+Pyz7n3Oc922oUv7ACdNNF
6WjnCqW0DM2uTJwm6MB9P8pX1yhklf5vlKt94VVNNelC085QKT2yRa1QIPhhnX4a4vKhn9aJNsTr
8gYfYiIv9wFSvp1G/Yc99+VeMPUL8xWaAM61DmdpMQsuQ6l2thscJcaiXrKQmueZwfFXqwOlfvqo
y7m9OlBI1f814tX7M3ijLRvYH511twdOvk1D2HO/O44e6ykcKFWxBJI263rq3qi6NDQBwqZ5j5YC
A8TesheYzper1jTXC2yxfHh3y9DI0OystPKDDHYGljBcH7j8VTEYKeUwxIwIr4aQudUKeSMaxDl8
AzJ6O+qot3rIrIslydAXA1E7zi1jrU2DC1Qfyq2ZKwDSIcNvlna3NM/GwGnZ0/cb6XKqv5uPq3sO
j367GDlWQN/YcbnJkxFN+38DLf3lvENf9gInBjbmeqVdy84KAdfA89BHdHOJblKAi6OLygdMciH9
9nPD4stDb6GUjzoumIvXJRMXCq99xQ0ENQQ3NsB9NdzVReMEHJro38/il/vYci6fBrmzv3ojNikq
s3dHDXzFLCh1vrJHkIcAW1NIFhHmrcny9v2IX57OTwHk1en0WOakU3MJIPFG+EXq7QX3fngEzS+e
dsA5kC/Cocx0gLT48wpIx7ZfBoEZpEN5AtjL8hvCTvACe5FDuc4v5uHMRD9ZzSnZKb045dUc2aN+
aOcpLjPyOPdgwgxetXGdaSOW8lRrzqpXLHLdbOdN1IH1hNzYIw9g+A3v48aC0bnp3qG9GTk6TPvm
AQaIcOy2vOb3fz6Bn77tH2vMT9ebyRtiND0C0UzVHfw/FgA4YAX7/SBfPQbgWkLREZU7cGevTpcE
GiE13UE7IyLlIRyuIV80Dfet/eNIf0OOyCULvXAEgDv6WxGwk/ZsmrXUzlphw8YEJko2qcOZwAJg
sPbgZ2Yha9l61vV51doE3F2rAIa/h+JyoR/bRfxaiI5OZrldlHn//TT8Le92+XHAxKG5BrVXx7na
SNCfzpjUSu1coovf+ibxSXKB5VWxyXy6U+EcVtHyu15DBfIZSx9+P/5XN8Gn4d2rEFVlslcXC73z
DBc7yB/O4NwuRTJCkvg/HYiAIk08sDRQB0QJ/c8DMxYmZEkbKEZI3AM2uYNbn18UTZxOS/D9SH/v
rD9HuioCurM5ir5DxWV00AsHviZz7qfu9P0gf18yGMRF1Rko2YvCzdX2HQSvdFP06dkGdMW1V0Xx
w3P898L8OcDlB3w6hNQbWGbA/OvcGnYAP9dW7/wOLtZV90Nt+6uBAGMEzdM0EN1eH8SM1MwrjRb6
GkO1N51SwBVv8uvKiCB1+hN6/qvBLMwWcUGxBgnpKtrkUAuwBeeYNt+9NeJ28S9S2PDmXl+w7O4v
GdRHBxIf/8WWoB60CNBZhgLEdftm4GbuNC5KYwUpj5zRPSek9N15+OE0XX7+nyEDWgSfxrl8/qdF
60pHLaSbPJhqQbUjhbSS/mZ6N8vShVZZxN9vwb9f1stgNvoroMihM3W1BZdMAGviKe8sxjIxvWlj
Gssahhm3bAKi12JD0MF374dj/Dd6GkIswJ3D940i+/orWmFosA2V4t45y30gqfxpjXITaogxOwEw
7SE88/lxOY3yR97T15P7r5EvT/KnyaW005xxEN65Gx5nHdApDkX+Po8tLbRZ98NKfnWJfP7Mq8md
id0w4NEhegmPn/oJqnYLgC7fL+BXhwHRFyJoUIAxrVdXfyW7EsApkI3hAwnFclWE6D9Bn8OyQ+zV
H44AuVyw13sTK2a6KIlgi/7zSn6avo7jmvdIAdpmXB/soxHDzXlbzgldAxJqL34fX0Cp2Yb1AdAL
/WPx8pN0xZff++kXXDb0p19Qlp1WwGT9IiQqAiRRIUwxdinfKLhvfT+zX22Vz996NbPuSPpZeWA9
90wLcvueOUMk6GbM3qj2k5TaF3V3SBP967P+mfhPn6VPwLhRG3zYiyLsRWncXOUbDBtMv2lcHpfn
77/th1n8p+r1aTgpl3TgGoYr2w/I6iBJGgIqHwz9R126n0a6OnAGy1I1SIwEEOexh90caI4t9KWg
nLOIeIjsgB/nFUHrOP8vTt/nKb06fWaK9pOuY+RWlH41wGe77ALK/p8zefXEwn5xZE2FUSzY8/Lx
Lc8+MpOt6X/eLrygwkAnhpgYhBuuu5IM0IxhyT1wnZYtkfuh8jZmzjbAnP5woXx1aSHFgpQthKSA
fLva9ihMKcAyXffskOEE2NEtrWsNeYj44S756nihfgxBEUOH7Ni16IZXQjY65YOL5Ymt6rCoYltZ
DxWH8zKz/out4F1kEi70fgtogj8vjdyehIFKG2io0glHOW+Y7b72dP5JkuWrufs0zjUrptDSUbQt
6KgSBWnPfRiBVyjmp+/P7t+yFpdmI2QRySVmBEPzKjYlVlpOaNF5ZxXkr/Nvtqo39Z7v4WKDByCy
apwomAD/sFxfJEB/jnp1kLOGNZDoxqjuix6YsbNaVsMNIMVhF1Xn6lDdVVG3Z8cf1Usvf/fqyfnj
a6+Occk0mg7KAZeewzmvhsuotc537KFd4+6PfzJh+CIe+mO0q+NcNROCfi/FxZiWELiCFaM+dADC
uzLRF+4ESzve8D57+35Jv9g3ON0Xjw6cBesvZEgBBgWvaO2ejRKC9h0LgbZas/GnWOGLIwcq3gWT
Zl5I7tfYT2CN4ZUOv8NzZ2jhYryZZA8Pvnro/NF7+P6LvgrxUNK4CDdf/Jf+Ms00F0fWdmba5wKV
R6SfaxLxlzX6CeOtFzkJIWEd5oi/flQV/GIFLUh4OfB0gUEvwGp/nvUSMh5Gq1FyHoFFqiftRc/U
LcC10dSlYFK49M5RPPn+ay+74mqPovxgO+iY68al5/jnmCOco3TSmCYoaQeqgLjPf3LM+AIyCQOp
T0Ncbcy28Do+csM854txxBpmPqc1qAZKO8CMJwJEmke00hNIwqxb0t8DM7X4bBYrMVHPV1DKd432
xWnASxxtcp7d8f77OfhbthoCrSDhg6aEDge0Da4mXjNHYFib3kQIowfknG+cA3z9oun0b7TjL3/r
rwn/NNbVZbTIacqmDmPZ91Bswlz8I/I+RKzzrdVPovJfHBu0OQE/gOYgYInXLTHIVFJRFwNWd1lB
rwqgaRlNxu2othX7CbP1RSkHnQ1E1hfZEBj3XD+/uVYPutdK81x4TRdoLW9CUpUgv3P27mraShjO
baOTTakqAiH40klaWb87hD1rhT5ErSnvxlLdli1LZpn+zrr2Dsqb7U+vwVcLAK1JUMcgHgFkxNWL
ijmxoUjAL4s9RlbQhNBzW9drN85uf6oufRUbo9mD8uilHvs3+uWf/iFggOaZjdkdlcY2nbxbOeoy
6Ui6QmsYfVe66AGfNAHPpjwPCr5EnazrUBtJ+QOq7ou7Gp8N5Q60n+AH/A9o5VPovJRLBgIUfo1S
OyUbf+gdv8x+tFX8chiAh8H4Q5r8V7twzIqF8BzKqKPwrU334MR9cBHNNhKBSvsDJJ3Ro/xpqr8e
FOcXkR+Kidcol8wYIOhLXILuzfafujd7LOVPPdevLkv78tJ5qOJBouZy3D5NoFYbRa/0mZyhUBMt
oYGiNxQtk/FZRCSugfJtoAX2kxbBV0ETxFZQMEJCDowvvboxPGdWRmr3mE/cTsM6Aw5/87/OOBd1
7CYCi+zn+fzqU7FtL4AhRLl/vQtkgt59joU8z8b8rBiaW4Xzw0n8Ir+ykf9fSr/QkATg5c/ZnOea
AFaKIbxMP9bO9GgV+u/W9jZgDnjR91f8VxchEJGgjdiQs8br/udYWjWODL4I5GyQMSg55JANv0PX
Iu+e2fj+/VhfbUWQRIArhnsn1D+vd0nfTYalK3Ku5vqj1vu3xZC/pqr7/f0wqJN/sUiQF71YLVx0
Cv7Ce7qE6cJGWeg85HUfor38qzQnK7Bwy3u9+aut6nVO01evoSeR64lnj1BxJyshl6dSyY++s6Vf
NkbMafVoaTpYFbrPHfNRk2TXDGQL/FRMPZFUhto3iCF9kBy3nTWuRmG80NRJg3JUx7rUb0ytvnWV
zP3G4FtnkDG6lG9djofdQxe/G/ZjC7uEkiW6Wz7Pqqv8XDfSCFfeq2VWAC85PKpT6fpTPqws+BqE
jdc/YPO0UVWMbZAD2uX3tbhnHT8PqqjuChdFDdvMDBRx7DRS1Eqowh+4ONUnpVk7YTYazC8MmYA3
sba7ccTg3UNZZrVPh2Hy0Xd+g1ESDwayJFKITV+loKSwXV2US6TbnOymubcCo5zeKqWfTDHwJM0q
iACypHLtw+RAEbTQl0QNCHgh2fnYs+zB7SoezoZ5GBSv0O+1ttboxaZs1pPnsYhcUuxEkMCCTqM3
By1nSQ4D68bxNmQxcYOkKvN7Mce2g75xpp2WIj/ZY//LKNk+M5sdGDj4LgedUaD/7ypz2YjUhhpZ
Jnzado+pWe7dul7ToX4oDXnHNO++GJ0D3qfYc2eQ2DKyqc3qzs7cO23mr3UK0mrtcBgbocPsL7PS
fD7i8p65e4NtB0HtJXtEbnjqAKZHrwr4uQUcSreXyDMygNv1zACup6Zu2KoW2CJlB4Nenxxw3SM4
2aY+lL3O8wzj7KkAbY4dTWbcpUybQqPI3xoBHxYzh/uMaEgkZflgOvJ1IqDBWov13LR16y9MPo1c
hY05TUFdZs9UZRvRirBNTRK5vBJ+I0AGAzs1mHUjrmrDDAWivThnBYfEu1tGFRNvUwnZI68pw76Q
kTToPVSKdzNqRzM2bMA8rwuM3g5p0XqhgLrBNqeIYCohVwYYnPk0gc+rl76e6yxIM1CvW47OXcpS
Z531HSJ1boAFDsqzadTKr3NbBqSfcGCszvZpDnIsYTYopriFPLvjgSltGHVliRLpbmINiE1K+1Xq
7bPdQ5h9rI1b4vIi6jr2Ppd8CV2+0IBM7UFr6t43dfyJBv8/6MgGDDjIZMemDrRxD/REZA4oTLFR
r/yWWUnL3dvCMMC5LxbXb/h80OzmpVTOQ0Z0lCS1pNC80e+akoOdbEMVnjKwXy17g/cHq2jCgnGi
MNYzZowJwm1SLeZpnq02ROw8hzBFeVQ2FE7BB/tdgfSMXmYDMWLG74tebrOuP5rmAPYv8/zFrg1k
qMuxKBYIeWotwQLjTmi1rAxG2tj+DCW/zKI3sMHdyal+U23CbR2wjwG+I2neIm7WnW1FeebTvkl4
7cKagt5xj0H3SGTnplObFplvR1Ppd91MVnNnb9BvRawlyVaU2r6VUIU22vJXObjPWOEscDrwjymA
wubQ4pBDlwpz8OiwXA88BRIbZIGAmL2gT7KuQwIIk7ShXNaaUxzBonu3BgJZ69k+kFm/1y3EdkQS
N7RmlnAH/B/pwWQtH0YtWpzeRz09IEgvgVkrA+GWibK8Xe6UK64ZN6o01syz10M+7Cajv1dTFVq2
fKmnOm6ROwYiozeaNXdA3zhzOC7wNBKmviHMckJeqGNpO7HSjR22wAQCrbgvPLbFY5X6WO2jRSZc
OGY/+GaznDSX+k2DVESj+hzUYEz7Vptv4ZH7UTomOm7LC53qoy4NFTKBn2/ndhZWtS5AgC93y8y8
sLMAZzDmnARw7ux9Y9HFTucqj1QK5yoLjHfNVdUKcmSP1YWwPeGhCk0mb9KFJotGhtAj6tl1l5tu
sqDuRGsWLFa+t5CJ+9j04OPnRG1s4ULZVsNVwVr3SZUNVMT0iQRp35+c2XvzivpAJFqrAP7Glplu
uTGqyK3KO8eZf7kFeMhjsQKDeY0DvMb3vhua924W3YkW3d3sZc9CyRvpDE5YNebGW0ApFuZTW7I7
jRdBm+EI5g0Yy/pobAdgY4YFWRVckOuosceEp3XkTfp+cejim3Z2xsN5YK51rnCoUhcl/8yw8gRm
Og81LvCoyWfwJuy1sEDVgMCVDxrkq5tZ71NV7yEmvzKWmkE8oO+idtKPRZefwZwOp3b+3VwImoTh
fpBgbDsSFndZ9QQ/aDxEFlUw68BVtuTu7IN6dmvk5VGTbR6mqXdnSY2t5mxxo4xwLVHSOXad5yYV
yi87UKKfOR9ewcqUcMYTtx4pYfYs7TzoQQ73NcCn/UKfa79wF4hvDyuqeWGKH1MVyw3ygV3jNE8V
HdewS9p05hxkWTIIlaSp2o8D9lbhzE96qt/Yae+7w3C4WP+A9df6mto4bZ4wk8WgcaDInml93A/D
nafEdhpwkHtoMfgDv5UaIobWfSsc+8Fxstch7WAvNnQJjuKTvVRaBKMNLyZGf04XN6hZ9TS1UH3W
3DCFz4aw2A6XcsRIHTseInjZBaa7bADUvTU8FtvglGuQByFAx1v9S+t5AeirW46sFi/AZnSz9VKM
gTLnQ8G0X6T3kjznO3N6pDw/2CbdOr0ZZLSJYNCycupTb0DhheihqUQslXuA2KXfgQjRWWoFdern
tprCQge9xUn9lM4B7UcI8+3EEHJNhk2JkK7T8DIes/Yw8N+ueazHp4mLwOjWADmHQ+rGIJlEM36w
g4x50B9KSJJwNq8qukS0hXzJMCW81eBGBXn4wkIH404VImaWePZQEMgOds57vxk4PEOGE29RB4Hx
vVD7Ati7xXODKYf7obTjZeyDppMrpd123hmg0W3ZaKvKhubzQhK7KFalA4dQA4Ii9lAF5lCsgYFZ
mfJF4tYW4MgW7hjnBHiOHnQZT9xV2Vr0wPs02cqQnW8MwMs60JR2wEcRD5q2rfKj7aEtxyGRxqJh
2Wg6KmEgKnvpingQ1+RQxAASsSowwCSCOseNylxQFJ8LHOJxJ2d2g/DHL6bXGgKEYnlLpYVYal7N
1RjlfR/LOcf8gsese36apRvdKJgP5x51EdXP0EOA1KTbBhYUGhxWBpap8MLrYQ7Ws9HGaRV36uTo
oWE/qTSe2sceIZC6hLLA9Un9bWr2DNAW7q00ewzTogtlbQQGvAgatWsyeCEU77NtHGi5ddqo4JBu
smt/6UPTfWTZx6ymxIGfo9PCYiSFA5YEUICpwLKA5eHwjyhVwGc7nsj0W/bdHkx5X9Q7T/3unTqU
SLvHEU3Vag4Xa4nSrjtOgFMRVwSsss91YwfLcFYe7PlcJ9C46bt5tsXtHEJAalV6Y9C48lhIEczY
+Yt9Y2jkwRJiizwr0tryfqDeo2Xg2rfqXaXpqxL3tz+ndQLFochm+k4VYH9b+dYD1imXiMhRZQQA
DyUPfGnXrKxKhZPC+FYbjZ0KoCfgX7IFJ08cQI/ASrIQS7iGDKHtEknn1gaSCZ7aga6/c3tvNoDX
yeRS7l5QJVTGjYeril9SIejQaNPDAmGz7q5ybvlgQ+cHfG28ZUIetHY7TQ8pCYvCC5XerTRjMy2v
Mnsx5YZaB5xuRWTktMk8TdFgpoFs7mkHEDSufTjmRAI/SYgR55NhRZ54tmbph1msvO6mHGIx7WX7
2+jfEV0ptTHtLZlgCg77yPyp6Dt/aYzQMrJVkSIkQBOkyB3mizHuTBMwaxZlwvntzXlYSScahgdb
neEqFAPe3rEBYp5eNMyNbyGVEcK95fSOub8hJHzTKPsIa5PLCgYplSvI35+lkx4Ml8PNF4an/I6M
iWzSN8Ssmzotj0Y9x6L9EO6bCQ+JRolN2taRqvINBxy6ESKcB4R+GTzFiwqCJVkkl5WgB16CKsfg
fsqe+kXG4wTV6wlaGIiO0hYFTc1JUrCe9Rk7HKffQiuzbofYXnhs4N9aA4h6WQMOe6YQUFCEWQgN
0hMrS9jq8a1bbTL6ks43ynkS1ZLU0z0qP7ilCt+WxbbtpngETKzX2lDn2a5vlO959/Uy+LMGHz7a
nqBakHRNdyMWEkLVy3dJrBlV0LqvBCuWTgriO4kmmsdelpEnLF9qa6zIoTa910Kkt11UMBPJQemD
R+UXswP2YRPk9DRpvzXjZMyoVBswtUYpAXPpj8tpLn45clfhzNkAlRb6wVxAteondPsREAK3kUEm
v0v3GZVIWR7NwoBC969e+wWfyGhp3x0Dl3Szha+sUepBV5x0mcOStvF1ByKxXhYJyEhN9u8ls2KV
95Gdjj5BvDIMO614NqYXM1OJQEic/gKlFzBkbNaKbttm03lbLa9NKGSrW2ION6N+40J2pvW0V8LM
VdfjdacxRYANw1XfpIdKO7Q6xFqgVdJaj9ZwPxNr3+jVobbXUw/5LDeNcmsJOBgtsofoyXRrQR56
El2U4cQVxpux7MvJCTWYs5rHUUId7k7RYzv0ofIQoFEk1+4YKdyqPUzYCnk7DXHV4BY3ikSmgWrh
1asEFIBqX29iSQDBhkCh4RbBQPMtah9BOsADEAtbpNWtVeJ3LAbu93eXf8jOjapR8wE6hINQEdVA
dyAVrYUeuNDtdlW0DIcKyuzpB3LypKBFnOkfOdF8SJaFoLIGc9v9glIiSvMpgIlGMOS4NLm1YRUt
cKuIpM0hNiS9wJ1MLbBwik1ckMLgGyHwIjR9QPUy1usytBEUDhV2qZxD28VFXtXPeZvGVsuTaeGR
Bz3A2dViVUMiamKbepxixLXAUKR4niEa7TaIJ9Ht0qCGZbgkQrEztitV+pmENphV+6bZAAa07Bdq
JDB1zXwTKpJCmRvLzAOvz6J0Og1L6pMZ5p+plDFi8mQpUl9V1X1fwjesZvsyzWqUdJwQxYC7dqYQ
Lvvdt61f2P3aLIsdSlQrY3aifkINUrdXcPWKRItzkY+rNIX5lsl6H13mI2FiJ7o2cWf4JBo0EpDZ
8vWBr0HoWC9gPzEJNS9ULpRhBPPg4ga8Gdu7znJ95E1xZj8LKw0N2LuQUexrWZykpe+4sJFkWJAZ
LZYTL+mOeTweMT1dlSIlh7Esq29F3gFZWanE6Om+Ns1wEeAMe2b32On9oVRzZNZwU8h4IKvqJp30
yIVOj5Mv55k2N4sD/3okIGUqzjKTkKSCseVsOVrguietRc7izo8GA1KwmC+aXKDkGVnI3Rp33VNF
6sCkc+IY1V4SyBzBNTg0TJg+6QLqWHqo40lT1QOhfD+nKIERN+it8tg4xXpqtZ0UO5pXYYmYpCsR
rRigSpXV3l2A8JrtqIHWlnIWn/Jmr9QMPTEUoJspHK03GCok2gQ4oeqQicsq6OADZKCL0PECG+fV
WrTANlGbJuCe6RaqUR/1cJDktZnJBT22FVrxkSGkmlF1cMnRzp7QIQkm75nLh754o1W2sstfNvB0
nSbfWQpHu1TPjoCAAi3lrl1lJsPcJoOVOftOrzfwzXjRZPaUu026Xmplb9KUbhY5b518XhM8Bmsi
OhlBDtGXs3ybkT5CH9oflAUUGK6SvEwo3XvCjuzppaUVMu0Mp6E9EAbJ11y9G0qla4eJqC6QvnqX
/+iGVLMCNhymGYFvvYXNud87RmCVmBAgPLGHIEBNIk1n4QwEBchIN0a+Nq3XrDujzK0jWymN6rka
3+tsB0m6jS2XxMuMeMJJq8VTRqEPCp3zocLlucnVLc9cBPK2X2s6qgYUYR0iectTycKrB5k5u6ba
jvmN6RRBQYFssCzYi71q5ppj1wjj3AKbMiMbMVojstI0aso+AtId2OfY7cg6BxitMffNcCqcB1a8
Iz5Y93ofjtWLU8FlCR4WtTsGSOoCI+tOAPSEWTbfkqZbmT0oM24ZKqdP2rKNZhti26ORELtbeRSk
lfK3NhY7U3OPY14debo1irsG/5gIseo7GL11bNVORWAByqjYtiXb0nBCWJn5TTXgbt8vVfOMmueq
b4F9GY+aRtY6HAXb3ovhlx53dA4HwBMH87bU099O3iZNIcJqWf8D+ZM0hDW6i5onHpACtTf4Zfml
8QHhVF/LXZ/irqfpvdSeDeetBvpqyG5nyKEZerqhWqjh+Mzyvme3KSaiyRvfdvPEHvgWbvBJq6M/
Lyc9phpeQQ02I9aaQD7AdasgH1ClNupqiyzwbrTtMGUoZc2oWHMQ7PMxbotTPTqxMG9KmL/mzpaU
bjiKl865BNjpB21xBtUskyxFacVBtQ5LTrMdlUMkLesJ1QaU4gp4iio9qGzYQ8D2jBuwhS35us9p
2Nu33bIHVOlAG30t+33XIaPZgxxS+Uri+cHpFJ2ZwH4PT7qWaO1LUQ57MdOVPbCT1OtoIPxY8nbT
XM4Vf2bUhIKi3gW8FrZvZ1C1I8itzWCAA1i/JLR992YCvDkiteFgKxJCgx15mBE7DYTrGhcSapts
humkyG+sulxVSA/GJkTrvW/hYAR/0SyjAUryd6MpV/0MmCSEC5wmD1ywZ9IpvfXEeqg3Ut0Unbrh
4GfoqDKKDop8vRYXxNmVOUQBNXzvfASqbevmQ1KikupZfbBUj55WbBrhJm3z1Ov3cwc5Pq7HzjzH
eWnDZxlKd4ioTHRPs2l+d8WDyk8lsO2ltP0c8o25B72sbkYwBvFx8sAbRJuq8m7yjPq22qdjhgBU
8xd8TZ91CXUPC+7ssbODCnFoWfI7L3Vx89+iTYBUAV/fi/emXGXiUbEx7CcatNhk6M9FIHQgLMND
tCDyZAiSD52YI968dhYUD73nUVA8YqtueijwJ2vIYnKF+IGxkPP31nlnJdBO+a4nL2jwts0Szuxh
cUHnEnhIIInYwfsd6oRxNdwvHu46mr1WzNnOlxwgm8IKqn+oq6/KEq2JHmU2tLODamhWzVIeBkik
Xd6NZ7cFSwz9qXdmXf6VfofDHgxVvtXG7oNNCHsGSk5Nmh9LkiILf85RLqrRr4BqQcAt3ffGJpGz
dYdS2FtbOOtysSDfSVGL28vqJjex+giz85r6FaH3c6EdDOluHLkg7c03uWPgGVIo1SFUWawVo01Y
jixwi1NX79HnDMqCng1Eek6jYuhgruoUlNlpBM/DwuZhWf0mcRliuOmjqufcB78O0OBTzVZ8ecys
o1mfBOhNgKkBrtbKwCyQ/Ndl86pLO3GGD16+VOplQl0UonX+yB6Jplakow9La4Rzej9JGk1UfzWg
32pCv3R07fU4i9vJ7h64eWPgiajGc9oUN7XdgvaPiBHIKhPxlF7vLw0dlxoBdFcjVf7iZR9Mln3U
UM4VZhktDZTJG5TJJnimtHdad545jSr+y80+zBEKjOhH0eG+JyLyxiMD030B7I7s7UUphL55ZNv3
PWp4zBv3FCqkZCDQ1JSRBq3PgQloCZn4NUhFNGtlFU8p6qQXXcIClTkL9admCfQKtSforxl6lfRQ
JgNbcqrvKcJ6Y+5WI4PMjftLQRfXFTgEbWinFYLEftWhu6BBEAlEAh9ae8Ei4GtKqsgCPmNA1wQa
XbKKdOhx5sIN4DeLuNj0bb0JrQIBHoStLRfCs+idVG1EBvRrPO6rmr8NSxk5hogFeh0uBJeGSyx8
Q13wLG8RSe/5IHacTlEtS/zS8TRCmwUh3XIm2aUNVMh5pw8okE7ZDDCBJ/OI2d29zdW6b2TMnGry
234cfYBIpnjyJKxzF9lDcVJUmC6Ik9bZCEOiqn2uS4U/SNCq91DQ9E0rv9cNL99ALjWsVbtDUvLg
9WO6gkrMg6vn70NrjgEm8qAgQ+NLG2rhQ32RBU2RSQmwUVXzoZfqgeEaJW6xsxk6c+jyQCJL1vgf
ICezMUnJYlj7kpDmxZ5b9YaY1asATJXaKYTXHeswjfPe7P+HtPPakRtZ0vATEaA3t0WWbd+trpZ0
Q0iaEb33fPr92OfsqptFFDGzMxhgAAGKymSayIjfpAfYkOImDkyWdaKlTsOrzdd0eiNSnG6aIqeN
m0ivXp3/CDsP+Uq5sdsxxwUp12/MtHkrBOgIaifXzzR6Xj2lQTU4fkRh51EOsdQOdOM25yr0fc4/
pCa4I/3cmgrod3LV1Oh4u5UtpkNMqS79AqXkK/ZZD0UD2cDIy7+ixr8vqiayo5ReHcZHrV0j78IR
JyFaLAcHS2HhhjyY7dYqsIEYUnCkPrxV0VBhuzQ141LR3ZVz+nc6fRAx9W7CStzqfoHsRqvwWkx4
+PAKLPeN1dGiKfQXtaMyppX9T6ziHUVtvb2vyI9eWhEmgDk2NLLh1Hqb7lNB/NIjsINbWpFtDDL0
SdsU+V8p/MFbzsmipt3GvTZhoWh7qnl3yHl+rrTmFyAAMG2gE6lYgKNIMwOU1V1fh2oS6KDqeJzY
+t7YQbsLvrvf3Fv9Jf2RMW3f1+Wv18LOkCLSqKelZRDWRCQTTbOm+BK7a5JM71S1GYJtAnwipKdA
ndfnKJjArM0hQxIXSLLl6JR9ghBxl3Q8kPyj20gXukItmfHK+pqD02rsGYcicd2kUntFOaMT4JhR
dxeGfboZAv++6RVyZfNGjTXkgJMXOQueV77qNH2zgU9KRrDRJ3tHhAFmIJIoZa9XQBD7St5qsfQy
ZoBVEJstC/c+T04e43X9b+b4JhfcOau+Ngv4UDSaFFiE7xiWOUxRExE375MQIJCi7MfoHNMSabt7
rtEbmqPITphrdKcFgIk1uaxN7MzJk3MG0VF6mBaS5klnKOkg1X7m8QrNb+mDUoZC2AtyJNKucxKQ
OCaD2wcyHejy+S7Uf4/UrLSII5lNTUHNF24r9bDyHafvNP+OoGtlmcMIXZu547TbqWakBImIHbML
1HA3WfSWW8nmvOr3+s06sHdpGsHdgXqnNmMhI/t54XRjKNN/cUfswqMHVzBupF77sTKopcVhTrxC
JEkQApzzm1z00HtBN8dzrtgSBNpw196UPhnrhhfIxnvUdwU1xDcP1RcqZitQriWIvfUx+nxfgthQ
A8EYYVdJwP2GVxTz43Ib7kxHAx6zIedFE3pDCtHd/HNZVPlT7NkiLUzFNxqJkVsjN4WiPSuB9NjC
O78+wwsQMvQhYC9MHGr+mnkY3+zpSgfiWR8OY/9LKr4YI3pyHZiPwbkeanG9/Ak1F86RQddkhueJ
50ASjwMdX5Pi8/8vxGxJKlVtanktjGeDRtNQF5tEW/MfWwJ+f5yxOXBRo+M/dgbDeN9n9x1cJjwL
SP0dk+f5CQmirX8S71Njm2vO+qJc/mCY4mmigUPX/LiMBsiAQ8wHS3sB1Ef21oaHuHvGuBeOd7u2
A6YJuzhUVBIi6LUyWrOz5aEUBvXCgAn1yl0KZcA7KfeF5LRbJNv3a2jX6S+7EmzO1gEdFjdBw8z6
WkEvWtyMgr6X+2irYBDg8fgSoaKmJEbXF420uDD/DNKarxq977QhYpDVNvvhY+Az/O0eC6cDsLGx
TqVNGrp2WC/NK2BihRuXehxiMJ/PzjyVGi02VPE8CPI3zKy8jVpMIAeZfrZh3smo3LjIRxhF/iMd
lV9SbP66PugFmCryCX9+wJQVfAD9yhQIcivlB/hjLG3kHg0/YfjLsgTsKNbce5a+68dY0831IZZa
J43RoeN3rlvU/qP6jqIOiLwCofuq/dab0m/6XTeBuoZsXkgc4blI5DYKkihwNT7HjRIlbKnliedy
DPaZ6+8iNfvuaWthLoenUF1GRorGMO8oZTY8o8lLq7Ws8ZyJTySNtMuwqqR5kWNQURdI9Sf3evv3
P/18U0xe4xiIygrp6uehxWHTS17CzSQXJV13mlu8oEva/SHGw9dDSZdrlVjcvfBhDQWM/Wx8dYRv
PfyOEaS2sSnuo9Mkdzja/kG+WROUXUCFf441bdUPS6VKaWapGrFqp9sKm24/anvTEfE0xbtlI5zE
A942fb1yM70P4fPJM4W1NBWmh35JxOoCP5XzrhdRBaqhtMWO70Q2tkV7dUcpe32Yi0vmQ7z57ku0
Kk5N4ql78wRbA8vvygbmG3To41eOuMt2nXqofsq3gBl2q1yGywOP4ZLxs3LQ7yH5/jzLUjOCuJV8
8SzQ8brXbV7Jr6HjOqpjPIWA+CACHKoV+fUFqvrnoLNP6xVdKKIbLbKMWqd8zE7BNt8Vd4ltJg90
T78gFLoHrmCHwab8Kpe29tf1dbw0aOTEYeWjmK7Bsfk8aEsoqrCx5PFs9uNGUn7UrriyUxYjAJAh
ZdQQlJ4z3bqiLwqhZPFauXXvZurf4tCuDGJxg1CXQ5edKLyaZhtfzyS3GAUOG22DxtZNdEKB0GkP
FrpSkq0fipfusJoGL4/r/2IaM5WXUGgMkjdidqeJ8Onv4l0tbVHUsYeJNJhuTG6ut3/xtTjbqMnJ
CLLMObU151EmjO14DrDNE4JN3q3Yoi0ea2g4IbPBYx8KxWwmqapmdZfVI2K20i7f9YdqF99PLnnr
cqOLE/gn1Ptz8cOp1g0ByI2EUL71SgtrE1YrEiyXNx0HMxr2k37HRDyZ3XStIRW+ZFRkMEimjiro
L+/WqNcWwmXqSRRryleUSeZlzruTOTOysZXGc0FzMkjOkvRqKr98i3ZILdrXv/9SLBmSGdG4UdX5
18nbdiiQPeEioO6KXymkd1hd6aZvfvprYjmLsabJkygLcDrMToY6040xTCP2LS+GEATzYBaODs1C
BzYpAlK4PrSFfJPCwId403L5sBxyIwzK3mBsGm2GjbTz3b3PGext9dseuPteoAO0SqS+TPg+B52W
0IegbRS6Q+P743kEPasUD8ZYOwmVygzDtuvjW5pOEi5dhDsNm2y+TMKx6Qco/9K5aBs7T2NHdwFu
aLyTQWyKKCtdD7c0MKjTGu8TWEkQEz8PzOvCqmuMTDpXIriFvNpWIx0rqBN6ZP2LUOjoSiprf0Hr
sh+UJvWAfp31WL6xRp7/cV7CMlHCxzqi/Ht9YItnvU7ZgzWJ1tyFSnyqgab2dG16aYo2DS/QqjvB
ntKD5DE/4SZzE39d49svzeZkEYu2ADWXCyeYJC7oiw21eJaV7nEo81vK3y+GHp6sQNlfH9/SOpn0
H6Acqu8H8ecPVwqFW7HTRHhezY1liH9VgnbbJ+4tVne3WLmuUbYva0nKRHGUcOGYrFnmb9kk13Kt
rUXxjFPhdzN0f3iV9KiUVrmruv6GIpcGteH39TEuaIWDocIYle0+Xdvz6moamx7wb308p9p4SKJK
AQIdW8DF9ckm8TkzmnvfhbDGC7SdkO87MaIxu+qavnADffoZsyMn0cfWA9nJBYGnW4U8vECb/18M
lU2vqdORLV4M1Q2iSssCoz+3v9z9pHhpPOu3oz3ZsA8HaYW1ujQgvDsgkGKarKFb8nnx9LIieH4X
DOdEr3zINtpge4jePVwf00KejoMAFjsK9Wm6ArNneiDpQU0a34O1MDaIBTse5JTCfVXc37pOV+hG
rvS1aVy4y8kfEXNCWRM7sPmKMTu1TATX7c7SL3C699pNaO2kZOPdWnfNrX6QKGpBD3Jt8fn6WBe2
Ixft9FJGJGKK/HlGTSXJa7332rNp5LAtwCeYv/EGSyrci5O15OtikArcqmlKeYZQgJ+nsXXkd1Ul
9Nq5UdXHqkeuxOyBIebtj77vw03Usks9oXRKF/s5VfsWubqEqV39rTMzp00Db+/FyHtfnwH54vB7
/1VoSuIaYdELmV0lssgJNKqZ9p5ct1/kk7IDVG3ncDR+5LuJ7S3cCefRxsnye4EtvLgJnOYG4l+3
Km53eXDMfsus9lwXWRfUXc0Mncy9dEsr94tOxg0q4hQ4a5W3pYFD66XPCN8WyejZbiqV0mdNIETi
VaUDcmgoH8Zhi0/lygxfqikwqo+Bph/yIQspB7R3R48Zpr/rGN5epSeKTXC98c/i0bozFds4dUf1
EJ68nfBF+3L9Ay9Oqoq+HRmsadEkmY3Ti+Ftai7jDG/BCGg76WA6hRPDWLTD7fpDe3FaMQdFhEJX
qK7PEkvcLgHIDJARXJwgy6oARNxvc48+tZuu5MsXl9s0scgSIHkCXfVCZcXMKytGW0E7D+4wbEqD
Z3Y9vqRecR4FQExufdaqwlz5nBdHxhSUvAuhOxMVrPl+0TPBxWjU184+FLxWuW3NXQGx1Ehf8mLl
hXOZNE+x2JoaTzXe8PMHYeANUaphf3E274Bppt8K29satnQCyvgkcnQ4/gle2/X1cnHJEBPlR11n
ZqEEW7M9CPerN4xIU896UjuGgl528nQ9wmXl6T0E6STbzqBxNztyerirrharKl4ibHMn2LrO8G16
WlN52lvHfuXavHz1zuLNhkSlUmnkRFffW1r+r+CUH4adAjJ3s964X54+1gW1XXyblOnPP2x2SPlp
21F0O4OSsyvQb/m4VnK5NBZhPMgtoAzPY/FShg1mViILeq+ejSSu93qq/4gL67Vvsue4VZ98TS0P
UkLrII2Ln2lR3yJOArtaP0ldPG7Vvq2dIIG9VUWBYZtWIW6w4Qk3ZMgAOrtnX4KcqwDXKFPlLDX/
uMc3+/Hy5wlqFC/XuoYfL3aGLQIXzcuzifjG9TW2dAqRgZL3At7gv9mhN7qKmAZYVZ61Fopn2z1F
ibHTS/mgWefrkZZu9fdyjclbDHOVWUkFx2fJyDRBPUt5cML15NSWPjDNens9zNJZRyWaBEmiqE9W
/XnaorSIXFnyGJAnw+6Lkx+wxW8DuX1uEEstmvYNIri0csBeNoOnj4XVGYU9/o/XwOeoeHJVQRxa
6lk1bH0ihG/MvboNHfQivL8hmLnb+AZlim8TPH1VJnVxZj8En92brVQLitERvCh+jQY6c9Kjx8vz
+rwuBtF49CHDaBq4zX8eYaJ1dYOePSPk9Sy7up308JqFw/UoFzk1s4cVECZStDCpEMzmMTDGRMy6
WkUZ37TjSD4oIkSkWnGPFhbYdlIWdqUVX7WwX2tAX15XU4OG44gbkvrvPJtHIqPQPNhO5wIKWSLl
8AIeeDxA0dqUxev1US4c7J+DzfZ2NRh60AQEU/ca5cUEqH1m1zeFI++GI4mVn9lrGm+XMzuNbRqc
OiUbFy+HYfDlUgSCqhdnCfWQUCc9jV5TlF/R64f8e5T7v64P8/KIBy6FCOYEAkE2e74VXSWGWysQ
su2a+1EH31dL6AVcDyJPc/WpPaPQmaHZrYPQmgoGs0tS09KgHTwurWoLhRItjNfOO/kvkd3zugy+
ThaHve1uqkeYAYfSCYUNXKq1w3rpi376FbOrM+pHTOUyrupqi8QHV3Xd7qbAwr7ee+mmElcfAe+N
mGsDnx2ow5BVWpIycPV7dpZtqAlb8zg+Zff/kV2ko2lb37FVx5YHQOLJ0mEzbpSVb7yQNU/Tjwkn
r21KGPOTL8nHUWoHhV+x9w4Ww3Rwkgls8au+y/d5drtWZ15YxypGxCgaAS8SOXU/n0MFpOwQaxHl
nFtHCY5hDMLThC0vc9qDZHfcxPpm0XO4vsoWlvKnqLPPWwaYLBXoRlFx1u7b2IXAJG7/fyFmn1NL
skCwuNHOZux+9UzRiWi2rwxj4ZBjGGTIimHhMTp/4oxZWLjopaFXVw1Yu5yNvN+kWrOVpAcdSu/1
AV2mFhrB8DO1MI/i5p/dGF0zmmZPLeZcKTkssraBJVY6RidNVFb17XqwpWVBnReZN443dDpmF4en
GpGgJCRinZLFNz78uU2YJHcS62XTAR1BdASqdFUIBXJPcudcj740VFPV9emFbBoIaM4WpVcnlLwT
5dx6IzyOGhb8kB4FK3rNjWx3PdY0kvm254oUUWWZhO3m31BJRYSF4ylWXj5VSvh7ABADI3oNCLkY
B5tgebIiZVJnY0pyI4A5EbEe/fqkNuURMEW4KQL/eH08S1trsiP+bxxt1kD0uzSqxS5W6D2Yt23V
OnWVr+DYlg6p6axQSJKoKF1ALpu8jv028+XzWB5GB0CNcrC2lYTXBtza6XUoCPvro1oLOW/ruXQW
zSQSJM7FRDyODhh+uNhO8TU5uto22a2ihhb29scxvj/uPjyoOj0ZIR95QHV37rA1U0ADHpRyB6ZO
QqXVs9vvuR2+goGPv69CM6aPNFuUnCsYpU0wl+m9P9sAchtGuEjKZ1dkmylj8i0Ui7+7Uf/ddvKL
lJYgloG+O7oPOWhoq5frs72w/zRItUCWMDemoj4LL+eGji8tKoVjlG1q2MZqH++VDmZDv7KUFnYF
kTDBA5YMMW9+/bQyZmOt109Kjz9G6UnXDr668gxfDAH6gqYVXg/kpJ/n0guz0MxUQiTxi2TAFzIS
NDJXxrGw6zT9Q5BpRj+slkqR4jHwOvmMH4GjIDUiQGn45x+F8jidU54FE7zjc4g6zcekChJ5OhR/
53l7EwTBi1aLt9ylK6NZKB1i9PMn1ny3QTtiw8nEQp2k+O37W2UX8fyK7OJX+FZus2PyONr5FhvG
jb/V1xDdS1vPwpHeQC4Ime95h70Oa112Y1Dq/0F9wr5SDoiubZJbPEsnz1lhLx8mDRU8sFYmeek7
Tl0rCZEzluU8x25aal9NEzBw/6uuH3nLrwRYymzf+2L/G2G+UgzRyCtkrs7FVtrJ4Jul0Na/oHxN
fofmiXa0Vt6AS+sfnygE9AEUQCeZ9Rp4eoq+IEZsMV3dWPLPrtFoq6yZBi4dGTxOeA6RCFGymUVR
eqEYjcSkMzxCzYG4J0vFUdJfpH6tB734ifjRZAZAVbCF/rwPBCMftNyl5a34I2QqA5GbaPcvttqH
ENNP+LCbLSWhXYKK6zlAE6bPx4PuBfiPhYdQ1Va2mjyluvOj3kKdVQXSSCn54qE8Fr6WMdBzIJoq
qMnwqLujsbF02d9oXrQ30TSFD6Pybp5cc0sxP7Zhe5QQLwAjYicp1e4hwX8r2/UCREC3PQNatsts
3IWGcnQD+MBV4WebRkQapo6EU63mAJkUrd8gCxasQM8Wvw4PYxwXAX5duGEGdTHkPknpOUZc0686
24RTd/3rTAfdxYxRvUUSnH7ghVBv1UV6DQRHOsO4PsG8uGl207Nw7RJe3Df05xRa2JAi5l1P1bfy
SvPZqF58g1wojMbfsas418eyuG1MitFYuBFnbkFUaK4f9RpHnYfkgoDfCRpP5fhN/jf3LI7FdIup
sl+aDgVyZ+lRwaZJs8La5XGP/cikRai08hqaaGHeqGnRO5h6m8aFsZcZRPXYChqhwtcwP1b9Sxis
yFAvNCjAwUqqCbQQgX1Ogc8btKvcyo9bWYLzs4l+1MfUUagRqJoNBXjcVo+lne7XbGMWVvaE3xSp
ZZnIAM8RzkMc5qoX9NLZIokw9Z+VsnbDX8I2FYal69R4LBxxrHmPx/RdxGi6WDr7im2+9t42v9VP
sA+c0EmQd91kv1CiyW79Z5c0e4NCumOuPDIXZ5aMnookPnOcRrOZlZDNzMURmWPjBSUl3MvFbUSf
xLDDxOm3HuJ53/O9dvzHu4CuDO9MPG157c1fm0hWS2Hpk6L1rgs+/s7n8exZB3BM238eiC9IEkV1
i5NjNrrezLUeuie5IATm1DrQ6jhZQuzgxrxyhbyn6LNTiirOn1CzEodh1IIbmTxYqgiJPdN867vs
Nh9RvZiQYBD7v2T5Q5bDXEF1spOTc1TuFeiQqo++2AAXNW82hQwKQiFNaKk0qQij7cUYXCPiuupT
ldRb02qQqCuPmfobCM+xbp6j8YRR1qZCaruo/V2eoSvuY5OJhBJVPcqiqAkpTis021ZClVdVtuJg
bExhbwXt30JUOmJVwxRP/JUkZGFdQfhk5+BbIGv8M7u1IT4VdRBU8ABtSvl2+4ioyN67Q4nEAd5q
oxewBoK+PIfoIJh4UtAsNCZA6OczIkgsYdCFBokUSnjlb6lFTddYM/JZDMKzwrRA4cA+nP78Q6YQ
G0YrRW7Bjs1Muws6uxd/6Hq+v75sF8ASMEbZBSBnYVJeZFduzkpLREGkwlTeotBwDCwFQnfmo2bl
7nlB/Z3AVt2lUD+e9apGUsxDWatR+7cahZrOKEI0ILOXRLaQ3ehQmdKt2CFhC45Rg4CKONxYohfa
puj2DnYedA+j/iGL/bVz+/K640lpaoCpyQwup2uUwA5hCducvR/jDqVG3tRP6F79pTxRVP2G0fFT
alNsNL5cn7/LrzSFpQdiTRc5vd/PX8m3pu80ms3ZLdw7VQuwzEUHCvBEtZKaLGT3nyNNl8iH9QAO
IqkSy2jO+p1+ah8noD8WQT8GR94Mm+Fm7bheGphK9VZUqMQoF8+V1NLyUNOG5hyipyVGN3rwKkZr
Cfd7l+jzUTbxlXmQgXXg3/kjPW9M2ke9MrEJRNu7QTX5Bb0IJHJfrS06oDaqCtkjfhNAZYSDuW0d
5Gz28n1346/sg/fzefZLNJof6nR+02WdFyYGOa6kIeKXaGP6JXKNNyEon5KheBuSTucxIFG8BrKs
AveD5CVNylCm4kQ+AkoIMzQqAi2NdSdUylMcWzs1KRKbHiSYaqPbaVKNonO1RbVhIzUySHs//+Jp
k3gGu4gmgBTto1q4F2P5zkQHAvWs4bHSkOWgQowaKupSbmrdFmJ0V8nSfdCP+Dsa2Vkvxb/AeX4d
0/rJbd2HWG+flRK5FkHnAUOPrLWzHEyAVon+tpOq/diWuZO3QL3FEm023mqerZTKyp270OjhVORA
NnhXUBeZf1W3rAUDlWhYaZBAbnvHuEEr7QxksXxwjwi0O8k3tFjKU3i6r+89+yW315BQS5eCBhCK
piPYO/2ifp4EeaMEAihRZLAdGfgiJwAIpWYnndBBsez4sO4WfpnGMWyyNyAgFjiTeRld0isX0Tro
4noXOEpyk1Zrh8Dl+4QIKixtwCwyz/nZaeP1pWXEPoQjEP62OfbnWNPQHQmTQ+KXv6SmOqq5mm4i
2Xq5fswtAE6YRw45yr/Abi/a5p1Etzeuh/Y8hMc64eDJDBoF+YuQR0h84Stadke3YE4Td9dKzcrT
7xJDTd8QyANnBAZttEZnN+4YR4EVCmJztl7UYeP+niqmAtSuJtgY4Ck1Wz0Ix3+xiD5FVWYFb4PD
ceCqaTidum35pX6Mncz27ibanPD7HWuz1jNbWLdTSIDiOgh17uRZGlnzMPQaX2qgsMk2IvtojaIG
YmfHkrRcfkO83/hWrGRQ7xWUz2cf1ybUTmBnTO9FBjUEfVAGSTONc7IeDbZmuG/I4dpddBfYKC06
mRO84BbwBh4j/g5VKJPstaEvXDiffsT8fgPB2+tqzf2mCdu2+tlrFJOatR30/sq4HKsOcgCWIOCF
WTXJRJe9gGPTnHNdt7vmLLmNXUuFHcvAFX3tkNAZVQFxN8pT7qPlhh6vENeO35ubaige5c68r/px
e317TV/18kcBUrNU8DYXRoquL1eChCnDWUGRpvK52cVvasiHj3rQDdLKXbfwGOSZyVOMA2RqA8zr
XEapUORCofOMIvBzs1WO8ml0ygd1OwEpcdpAnvGk7opbaTtdvau8RXlhtB/Dz750XuVxUoWMtuQ6
L0nXkVN8EPalzSV1WCu7XhL9OTo+RpvW3Ye8SccVQO9LorVfkx+9o7O8k71lG3sUwp4SGy/kvejg
eUvbZ2WeF2rdn0NPOeuH0JFAyuZ3hK629dG7Dw4IFVFR2NVvPVS/3pZ3lUTFudiFJ0Q7V5oTiyv9
48BnR4kQjF7lZUSvHXwsjubJZ+jCvWWr4J/7LWqzjr/lxVetHCcLixmmFwxqitwQUN4T2Q+jlpWq
j1RPZ8Iza4N1ngYVpDwJuHdCILq+b5Y+7qdY86UkFHEm+8RycUSW98PWt8PjsJ24sO2h+NWK8GyE
fbKz4MQ6K7EXljGxyfsnKhEs7tlJwotfRjWL2NaL8FXdjgfcH+yq3eB2Yf8bFCalBRLTCYPMI3de
yEh1pZGKiIuhDhuovS+T2O6/GdCHELPlKktlpNXGf6872Y622SuQeceC+SE4+vP1aAvHPSguCcoQ
xzBVvdns1UpBmaHmvTZpx9cNjxicQyR046+HmWohs5P1U5jpI35YjH7dYQlj8mrCvNHb9g3iXLL4
WmvtIevCwoabRT4q9it9pmnZXYs6y9NEPUG/sp8eo3Vma1gkVPEa9eIyFWQ90BIh45wI78Zs/gy5
ClIarc05+CEcsnNwiPC1Vr9gAkU7q3HQfzviVbTNbeRkVz7d4lP0Y+zZpCpdoxZ+T+ySkwWNJw7S
9ifnysbax1uE9dYO0uXp/DPW2XTGdKxdMVObcz9YSIZmaBp/u75MllfjJBJEmsErfnZWBng7ViFb
7GzUhZObp5IiHvL914MsHoz6nyDTWv2wFjMcuwH8MW2SdFtj3jL+bhNzU3QvqaisJBRLVzzL40+s
WcIcxYLvaQGxwLcOZK8Gkt8bcVvfckA6wjZsdtUvBXLlLtphdSAjtIq72lrWvrxG/+9HqPP8uSgU
d1Dl6QYqgw3v3y0WWv6GzNKWH4x77xaVHfy5NskuRZtlXLsA33vJF9sQ0SnKWipU53kJrRmQ/FTd
kbQqRKM+9FzPznMu+kI3H2sRbLlc3LsxJh2qVvSHMYn3vGbrDQW/XdgML3VevrQKhmml334zVaG2
jUy4s1zkuUu/Qtogp32j5z+tITnWefegFbFTR/qpFsRgw+UIig/hZbkAYYHgpi8Fr0bv38Z9c1Nq
4yu+GA9RZm1jtbtR8Xe1q1pRncISea8HsmsjcooFa7DLLPNFlLpTI+ivVVfJG13XkUGRHhpdQT7R
HW7K1oUDE0QHzzRiRO6636LfP1WW8dWq01vFDe7lXP2pROZ95xu/stCt7VZRZOp2Hjqefn7TafHb
oFSBrfnJg5Ab/rbyRs2px+YvGn5frADtNhr33qatUGKNfSXAagEP7szKDk3mP6gJLmiRhd9AInq/
mrA6U/N7lhvzKEtDYgtll++sHB3xPjkqY/7cxaaEie7A70gtBEHVgNkfOpzNEPC1JBYkAtpgIvPs
S6jDcsyHYldU+C/6jbaNisDchqZ+aK0MJT8Baf7C6FeujYsTZ0J0QPnhrY30DE37z1t16OHJarnX
vLpa/4wH3IOkrh1qF0cOISjjUyShmYV80PTnH06DyAwF4LxW/ZpJ32rL348DLnCrPpaXZzVhQBBS
QabpAllvNpK2bfqwDdXqdUB0l+7pxseew0MJNUtYSoCqjOhZC58KFeBT+KPocaCU1yi7Fwff1PCm
ccvpiuLFBbxY9tW6iE2revVT9VkuWwwagsfK054LWaPurP59/Zy9HPPUG/mw72eJjBdHuJLiCEbe
PWzdc3VXHybL5HqvIQK1Lni1nIVSmaG3xtlw0WpVBKsufZnH5KSJYp7I8+3oe41sn7j7lt5rduSk
XMNP0toBN917l+fbn7jTKv6whBSllNxW53wT9/1XZacdzA59Qp7roFg20U5w5GTzr6YWYuvUkphQ
ErOQ9G8offFKr3cjQn7dnUDnf1NuJzZlexf/vVYVWCrr02v5v3izVMNCo1en4cWdGXaOVle/myHO
Nkg9CBsxrNcurItt/75w/kSbJRpJbNW6IBJN3JtP2q67m1zENq3NsWWXT/nevV8rsy+vVZMmCxo+
EOPm2CtR0VJLbKlHqPvR3wY33smy9Ycq2PRbVuv3qfJ9/RMujpGu0hQRYYc5DklqilKrCxZNg0FI
q57UYo37fPHNOHImLiG4OAuK/rwVmvqKHKpl1bxm4zEFeUKNEKBhtFXrtUiXdcH3UBR4qUpSeZ1X
MsYwk/UIR59XKjRfPOTXXqu7ZK/deV8kO/imH9Q3y7FWcDWX230KCvxAVijTqRe4mm7o9Drv3fq1
2qonlAknAtF4GDRbT+2N+qW3+235XO9T/BpsdyWxu3jPzGLP9kM/pmGYSdwa3jhuvvfjs5o96Nqt
Fu0tJDSvr5TF2QUlSj9tAl2wCz9v9t7Cuy51k+ZVfypvfYwV3ttq2/zGw0sXs6GN9KN8Cp+ElQle
Wj8fw86O70wqcMlLCWuo/YsQ+dvBFd6syLuVm3SlbfiOWf50hDKfH2PNEn9ylDjq+rB5jUtyLbUQ
bgcB7HvX63di496OcYelqR8+jLBLHRVh7H2E7aWYlai6V2Zg45TwYvaxsq2CUrMts1Actcq7TW3k
XAVV6zqaYD2n7vgjzHKsgq0Sm3n8lCLxRR5w0KDZijtojUVv2E/ucGBctoJg9I4/GnCZR/nJqvtT
FUZvhlr/Tsvh1i2jX3KY3XlNYJeJrOMfi5iAYuJalugG6A0zfmKH35SDoB9AuvOeKbMf11fGxRky
XejgSSauJtyOCw2OfmzdCvWzV0P77ae/0+z5+t9/uQI+/f1zCUkr6lO1bPn79bY4SBlIHLfdpgkp
3+/rgeb1dk4nnYIrrW+UvnQa4LP7DOh8inqJKr+V+IlV2giGt3ZC/Pk07wsGok6vtH+VpWBnWA6X
Y7Y1RuupNvpfda68rPyUKdSHpfifn6IoQE8UxDDUi0nN5CZKalN6k7QKZ+AUJ0N11w+102v+vmtv
6hwRCVfdKFb2pTXS/Ur42cnyHn7yjdc4TclM58yIUvTSgObj+CZFzZ1ipt9LVpsdmiFvNtNKN4We
klSEAd4DZnpqIvVrl4mdneCbaVuJjxVkrwIfqTMstXHKw+FKxNbHXduwC5P051fSgfl8JJH7D30Y
CsObSQKN1UXyKPXG6+i3a19jllv9ZzrgN9INIdehMfI5EEKMvNxSd3iDrLabZFDUft9jPLA39so2
3QOdWdUvXPwCH0LOzj1+hlLIYjS+5RiIYVE43AVufDNqmFzhOn+Xh9JBceOVCZ3l5hfjnB2ArTbA
vmFW3yKsmFxZgxOAlSoGGR1eRFXR4vKUJit51hx08t+gEyoLOMilFuUQx26kJu3w1n/tfqu/y4fg
MB6Kk7HDmmSH4PXEnL93v2ZOuSepvNdelZPsyAAArq/5WX3i4mdMx9yH/FmIWksTc36GeHL3zb49
NLvuVj6svfTm9+h/4ujgIy3U0XlMzuY4xh8ylo1meFP3/W35UKDVSCV+qz5YJ/dBdCrsHpy1OZ4X
Py6CzqpNxtCmoKbr4S085sdpcFNZUN7Ve+N4fRbn+dBFpHmtSWy6KKgZHm5PT9lB31MpQOYFVuP0
HaNH5fuwgyS3w2PKvh56dk/MI79XwT58wAxqrItPIhPbY1Hue44f+udAhfqP7NxK3ry4O/98xPlN
0fR56BfZMLzleCdTcvoeBJisidah69Vt1NYvnf5vtuaHiPNcD0/uMQj4grXE8yrGjGfASd4EXaLf
VdTRrs/lnAd1MZnTifhhMr3S0uMB1++32sFgF52ykW4ghpzHlPNuDW+zGm229yLDkppWqKblOdFw
8eBW6cpNitTl3sX9Y5X4Px3Y8+sVksL/bsJ3KNKH4SWKH6i+ylrBwng/Or7NrT7VyrsdveyDdBc5
7v1aCXIt5uxED1Dyj41m2hmGtlH6dGc0gOOUfyp8e/HpZgeMkshNFmf99Olwh7zHBWZvbeVfko0H
y5YywEp6NkeDEM+AQsvdSPMGHZf5oxUETEEWi22hZ0rZsWm6/nY0jJ+1rv3KJ2ARIjntJhUb3Wkt
WARpkDUboB0rd/Tl7PIreJZMAmIAMee7X6X06HVD7Z5T76eEIGEN9KVoVlo58zYqEnMiYPOpxcIj
k/+fzW2pU2Oh15G8eWf51NFabO6MXWH7jrbVX7DuRQdARzxq7Wibk8Yv4s7Ob1Ev8zSVuuTtf0j7
ruXWkWTbL0IEbAF4haURJVGG1NYLQmZvFEzB+6+/CzrnniZBDqt7OmJiYiZ6RkmUyczKzLUWFKBm
OWnxuSWqbI9x+wlxyNwqy1eIrgFMErpaIm91YZZTY/ReFui6q1CRCdgGrX8nVzRHS+Jno658EN7b
KWvuRGgPOZMIxcB/6kMWi7UIBQo6v03RYLHmeb74m7nDChyc1vARY6acC6S8OACzNbBFqnj5zxOs
i+RdQoU2HmnJkKMpb5NjzvQMJYjVbIj2OpJNRZu+B/dc13URdRZmF34ZWF+UHOqaHcs/OjgAte9w
pW2poxYWBLqNyoGik1ZZk1vZHShEeNGW99ELNw2A5lTMz2N89OA069QbPrPPcAM5VlAHz8qXlgni
N07GdnnjF9+8cNdTX8VTSgt2DHayjUGCTeI3lrIxPLohLucQ8b5w/ucnnlqI24wVIdZ33lZtHa9n
i+kzAEvQzXOCLxlEhCrnmv+E77PwsPjAhaseUfI3mnlTNWt6w5Sp3b82R3Ko7ZmdAVpujr7XNtXT
LFCSb7OBOzUxL+At+ws3gxLCaMYaznKFAasIKmSUN2wr8c7twqOUjdJOggwTzRcAGNK6cQK/8CB9
+alg2mc9d/kDO/J4noy3nQufoGey2RhRw44Q/DV0sGpvR5lD8HiZYZ/v3k8yfHJkVBBjamJcMTwo
WGRDRG+wZhctZ/bXYGujZXg5VNc+kyPnqM6X7cau/VybE7uAPk1dV8Nuv4GobYVKMRAt2XG+iuJL
iREbj3v/5xfuLZML7wN9hbbIIuyiuNG8mcVf2KnefCx5Y7ycffupXJ98W1aV4yiLMJTKlQVRx1r4
aBPOxl23AScOSC5YXZdICjBkYo4lyXHVy7mf+ouNktP2nLv9H07H/1lZMp8nUqDW8zv3J7PFnfal
45z5jV5719ynLnX1NS/zuyws/ZzIv2wuYhOESg2SdCk7dl646ndsTwtHfUzuZA/pNLHVI3gKXzin
kbOa+uJoGGXUmmYBJz3rEbT3QWmlXvAY2cEzsE9WsVdeE+DLXI7V+a9eHsi/vnQRkIzO7GNmJrO7
nievpFVxDFatQ1eFn/rRJ8faRZVssa6LQKQ14VjWFU4MNI5X2TN1vtg6XhWz3/Jvm5r90q3vmlf7
5PwTPCHHFLPVRyME+AaKisNAbWCbLJECnKDv016xQt6l457VRRwK+0JXgwbfl7YCRGrN8I9eN29t
me9DMc/snlAoH/drUQzumngwnKIoFUskgeaErbyK2vGJBE3Nyet4B2sRnDKd9noz4DDjPQBF0jeG
1Ervf91e7x/JpVsLvohPIRFrKAmw7Ai4d7yCwp/mdW3Q2xUpvEzp7kFuigqkKqwyRqHCHaR3LFU3
o4whBKlydRo7mGt1ASW3tTx8hhD6ngyir0zSc6L2r2FUrsD95EzK4Ol9slG7InVLAV33rpR3UUPB
TD9lOeYxzG2n1g91o6/MYVo3wbRJ6KjasVDXd60SPIQMgi0KU5Brli8gDD1AnAbpV1fuxyEQbWYO
UOHu4spKY+mtjLXE1vB360h7YUPEVvFUgPmNEM0vaVdBhRQ0ZlBhKzZdgUe9qVXPmhEkzlijTWBg
tP72Kl/bSpCmYdqbgAQKc4vnp1pKuzSL2ygDud5LP0FzPBOtUAw4Vq6lGqdWFnenDlkZ9HLEjrHx
GlZPkzk42Zi7Zi5zDC37pz/PpFNLi/uSFhGEUTrKjnlqGRuCogXbZVvJn19m7QPdi7xgIl9xC6cG
F3ch7sFagrJTCgfUfjSQfOmsr9bpPuoHvkrYcoL44usWV4IGegqqW+xWbyNlwyfGj6YHpRCImvoY
rEmswAFRq999DD6arIZucenSZgvLS3n6uYvsTY6IAFlJrK/qQ49iRV+S+/ypBJ0ycfT3CLYra3ym
278xVXEttzqxvMzp0qYJwiH7idqdo9xpK0CV/cgePfBZvEcery9+NWKf2ltEbDE287EYsdZzZCn3
Cp50pi2+oSJsNf6cGsucozSflBtL+1MiOwkwU6slTSMK6TGLINouAVXRPsjKnxjOxNR4syKce7/M
5lo9hCSvTDOUv5QvUERllvLZbAt3cJWD+JJhULTlih/yLufPkp98oZIFphpKWFJ0VEH0Ujz2GMvW
dvnLuK780OHmxtceUadbuHA7UT2A/XyAPbIP/BrTZRYINrK5DA3Ul4xRJzdwG07Y4tlcOKCqFwot
CEJELVb+EqL4oWMT56BcfZyeftfC50hDatDMwEnRQJFmCRQcVdRR7oNDtDecbiNtugMKDhiUs4P7
dl0Bvc8b6r9aADj9CQtPpJMmjkR5PqzhvRb3lgolbrU3LLYrq3VGHkvyXeHp1QR/bscr6cq9lGfq
gpnHAqR66BmdR6yigHRn2UfmoRgGP6oEakVaUhwYG41HNanRE01aW420fldMkCkJKmT1eb+OIgmk
stO7mhFgPGTpKEaBZ7TifQy0+APTu+e6GKgzJSkcayw+BgSMRGmYxlamKqlTpxFqVqT9zClGAHSd
vJjU3KUlWQ8JBAUFXXyt0dOxh0EdLDPMPJBPm45udqupRmKYk2StVtknBY7cyqRh17fFGzjxf4OU
BfNZ3Qg2Ku0TKhEruIxVofZey4bCiYj4lGjVg1zUfhhmK5JioEAKBDAkmOqvzGC91RriK0rJ0FKq
gJ+RFMUmNDigWf4J0bhdZRSK1UWT04nqu1SJTqeYa9KZ22TSVpPauL0pObVefAhT7hlS6clJ9yAa
mFjQUuC+JdCQgYfZjpMMj2iURq1a06Ahr/p1qXhNGOqrmirlStbKV53JL1klvVEWf/Z96lZKCUma
tsWccSU+RCR5HofmA4x10huGS2b+/eID8gTEDUIJQYNActMwAt3JSqg+BBiWb8PKhyzuQayHY9KT
j9sH6colOj9Hc2A/cUZAJWpxZ+AcKc/mQ+P1brBBpreWf5d++Lv2isM8NRdv0GsBUYofebwrdOnu
5ZmKAroa6K5fwkMVYRh7HTiSgzqSdT9C2ZSNXiNLPoZ6VlPLm9G4bLIC5AYWYDBfmKCRBanJ+fem
Gs3zUS/0Q6nqLjSxX4n4SwtFr4jvhhANZoNQJxC0P1Kd3kPzbKvUz3rDXKLH711iQKth2Al9bmFG
3a7Z3hQyL42oVU75TumjddDVVmu+p93L7W26UqXCzwYPClCQgDeA6uf8Z09VYFZVGIdH0W8hmFO8
AAM484RgLttn6+xe+QAY0ePNVV0JVedmF248DwpRipPSOLADsJ6PmJNF9I/Wwj60Gz/iQhquvPPO
7S1cehjJ9SBKhXFIQXvpkj+9X9rQQ2627S/0ikanewI2IHAJDwA5f8d50nFud+HHxyhFF7FOw+PY
EYeKv0sDqg1CYVfJ4fZG8gwtEkczSIJpqKlxqOLUkUt5S8LkTQz2tOHUkHhLuUwURbE2JRphKSfT
gmqC1toT+okzrZuceOBT/A7t/jn1eVPNlxkVVhIDvxB4UXBO9cVB1ZUREy9xgYMq7drwWUGo0Dgo
n3mNLjbrxMTiUKoi6+q8L8OjEr8PJLVMBYzTYBoxjN8T3Kck/4qb1r29b9dvwonRxckcxVHpAjUK
j+ldsVbuSnRJ5+aCtpFc2eLn3VcaXefruDiRYccEmbYyPeKVYRslqPz7CHrg03GEeg2ew69hHm+y
aXBB/9VZhImyTczyfurFO1YLq7JO7FDR3xsl9MumscBCYqmUvuPl4vZVuFNCTlv+uoc6WaDFyTZS
GX25tAqPzRtCcO9qXm3Xg5X7xktny28qNCA8DJ4+8t5iP3jzG8fBWAw/IUMygnZowiMmXlvwuGV/
gCCwwRb1WoM0ojPZ77GUtj1qQQTRH9BINzVjvNH6ZqOL0aqX49VQtl5Oh3UR9K7REwCtgWgfMN2p
0cEaGLVJY7ihXnzqVPksIrbR6xw6doGxSSfhmXPSODdoiaBs4rAdqwHHuwSzxwgaVJw1qAb9Dl70
XXmXP/5ogQwCr2RwWUE/O3DGIhHIxpRpoQl/ETSt3QLv3efA4uJxTYG1b/PYaUVvmEy3H01OHe3y
rXBueX7ynqQgRAcISO8R21ICXnfIQTUmT9zuSr/63Mb8G05siKaQ64mO62tggHaCEmIzebWBF/Og
/tYN4NpSwH2sofgTpbmXgAJcLQ3XYLGXh6OtR1DCapmyzauUN+p+Lf9BkR/6RFASMS4Qn1ouSZgT
QoSN9DeaB8+UvdAWc69Svg21bn37bF07WmgJwxDoeQjqXeer0KqsVQU9Ng658ivN38T4TlV4ihw/
hB7L+3hiZNlXiHWpisZi0A+YQ7R1VlhUTR4wn22ptfrMxMwRw2dTjF05hrpEPY2Olgt2V2Q28ixL
k0dfypuVMUY2VH+8MvxMta+UrjAjYmfBYz7+AmJ17NuNrKUFVLMUK5CK1Mawso1+hl3kzxnVOXdD
uRZxTj9pkTQyEIqQJssQtQmQq1oJHpPcItLWoE91cCjLelM2bNW0j033KmXNQyaqoP5qwSf5qOSR
hfGh3VCDaYmUTpI6QrvKxCfJfBi7h7rM/FCpnaR/nGrTDTLIRowvaXs/VIe2L3Zi/6ppwYbGsjNp
e5Vg1jzlMVhzTsWyQVKYyhTKraYfKrn0QlGzRCHG7S851/zqk/V0FRf3HOdSrMsgNw6tmftKVzpN
MFoRjTHZBIUeBIjeoIdYVFZqeJ/jpQUhR9foNLdTJc6GXvM4p79k4Q06OROzUIavi0FwG5HKMnrv
X920ZRrUjEGlpk0KeH/xQhVggZrPWvy8beP6ggKtAibkmZ1xSXxDM1TPGxkLmrvyZnQVR1nhQXmc
yRuIR46Zz2taXw3y+onFxcKVisbifP4s0Sf7cAXShu3wadyRR8Wf58UaH9oxoE3kzVnMJ+PCpZyY
nU/wqfeOxhERHmazu/pDQ/IlgAw5vWd3g5uDroFxFvbqo/j0MxcZZk3CWtQS3PcUYFM3jly8tgjI
zGwM5D11mMer7oG5RDdGtvrI+iGHlFQr5I6UKZd1ZnCunnz4IuuUh1CRh/n9RUBLHmqClSfEFspd
PNUPZGihTw25MDOyIyPwetQ75MTuu93YgJUTQoc6KuJF8lmxyc7BJ1BR0enNEBjTfZM/DERf6WNr
owPk6ONaQNUqFTBlHzph8U7IF0Sl7hLwYibw2NkIhCAUyIyuX/3LM7zIc+M6VvW0nl0rcp3hJQW7
vd1t50dmuR5fYhfKI+b3bZtLGDj6B+erugiDNUsmls82wdq0RlPJbNAx+Bo2bK3dD3P1F5ymwTZ7
j0tL+o5A5eTe/gFXY/5fu7rMWDUlo+o0O0Kp3QBKDQDxXRl9g1mt7lT/tqkrFcqzb11mk1ItFTqC
k3EI76u1tupWX/Pw8Tx4xqszX3vanpzVZQJJCrClV6jJgpF6R4ZVX/eOab4lw8hx3pdDsufbt5S0
7qlQp1KAT1L3MzETKB7ucew91aufUZLgRK2rwfFkrxYeLxhpKFYED/a2+DOClVisNoz+ur1JPBsL
90azQssTpJaHXNfdqoNKRV1Y0cQBkF2tCJxu0MKrTVIklx1EewHIBfFA+gLJDcyv+IId2cpogzTM
3IAwjF8k53hvY+HE9EhEZtbhumkPgT+th1UC9qzOFfzwBwPM2zHeOVx4lAHMRwXYE8mhUcljp1IQ
XGoeiq/bBsR7tzfuR+XvRmBaopPqqhSVJseSqrvofgKNEvgkcj+/h875Fgx7tgAmfWig22xDPeTb
X5A/XkeP0r6+m1U7jPsS3E4AwVmFz6urzufyxi9bgsUYkHtCL4XwMcF6Kr6GkONEOWd22X9As7xv
WCySAxVB/MAkSy8mu5U4kfhq2eXkzJryeeQPaT1oaoIFnrnHgW7eQWf0SO7EWdYxREeH93rhOZcl
drYs+jY1wQqBS2L8DMRL1rBS16Mnud0rb5N4+ZS58C75JIbJUMOV9fbk5Xjvz4w1M/0WW5fOhDBU
/Y3Rw6u1pdNFXfgbKEEZZVhjUWMQcLxgeEWyknfyq9wFUOlMPcNpPXgD6RBstfcZt9uvG4C8aefe
vj2ci2ou/FESa0IQGrMfnwYbTDMYU8fQ2fBJIo1zT3mXYeGBQJth5GaEgGtC5JQ0IbROCSdH/SFb
vLxw4BIHvyaIK5YcAFGTq6QtcXAaRwZLIbX7Xflbib0ssyLV0reQz2l3oWgPFBpjhgPJ5wmybngk
mnQTvoVO+Vn5deAVGNbgEfj/h4fCX79tcYuKuu1jqcBvkzWLPUmgN89RGbOEQ76WocyO/k7oIOzc
3t4lje3/pll/WV2891JZKMY8naCf5w1OX+OhZe2ade/mtZUzLMLMct4gEJSPhmHpGE4HPCL6Rpsp
gfQ0r85y3ZMAmG7ogOGDhnWR9A1ShVhAQxNXrXMo89gq2sxGBc2bCTAEh8exd/V4/2Vw6YEjTSnG
WqHmwQz0b0OKV7Qw7biRHUn4ur3SV4/3iaVFeSIdSNYHQSMceuOt7rcxTyDmqq+HMAzRwV5wyTNq
RtIwFHKlHybtO8m+Epxnxh2OupoU/2VkSSuao8NVCAqMNBq8kqquobvrpGpnJ8JnxxU1uVbRAe4Q
fXVALUEdtzibBvLi0ihFdixIKdtaLQExHk5gAE4Abw6D6QldqNIZCjyr0Exw/vl+nRpfen0zlMs8
wKfGICSWRL9Be/22Bf3aw3GmmwCTBVhCLsgsh6rD2B7JUe8040pCtqfS0Bv6ZtUV4BYS6oRYpiGi
3qYY781YP7SKHDqZ2oeORkGVnAfqc6Tqo9VOSmc1NF1TcwIMfMwfFCW80zM6Tw2qx0GpmNX2zQsm
zX/lQ/tS4adYUQPsfcvEj9qstwPTMIoZonhlZJkjSdVvdWSB0+do8eWokYCRuXtpxVldbArM1TCC
RykMtPuejO8SU/Ac7XsdtCbSsSH4LXmV3dOavE6QALRCI18xhm8RmgrzCk1bv9ZClkNwB+/lB6ka
h5Wi1SCLDlNwajadLwcRsCktKBcjndzluqRZQw7UeDkmL7EsbYSgfxSq5FeYTvspqx4qWWC20uo7
KrLATmnp5UaSrOowCmXDUisSE/yFTi7Y+H17By/bGpBjgvSUiI4vKMsuiBRzDH1Gk5AFB6oFydYs
0nVbl65WT5hwYylmeNIRciKx6WSEbE0l/NLSbJtrDO/7rhr8eMhQ1EbmvWl1um3MzFNqbWP0zTvo
HJiVKWliUSP/ICnu1jiNmGBVi8mRJqSosrIp6uhODCkFeIpHZHGJjNVBag53BeoMaKtCnuA8pyNN
VSo6hA2PGOmNnb7oQfclG3TNUP92gFyt3Kw0m7UhTPtO1KDi3dBwp1V15LNJEDa9IonQQBUGO8mr
FzHHRAuZChARRJDUvL0J+uw5l0H99BotbioFoWCtpujCqZMq2vkUSB44r9KnvlY0S6d56sUIcK5K
4uaxrXXRqrRecKq2WBkDOPMS4PSA+NNe8x6AeRodqihE+16pMUlTbQOQEZJW8hsQMNog310pXVig
3kICTJpIqp0r+BNpoGbbIkkeU2U6pKH6oKX6/Ugxc5CG8hGMmBDjyzu8pxQT2YQqtJtE6AGBSkTJ
MyAzbOF9Elr90O+LDumeKQx3mdk5LIQu0Qj9qwZ8Z6BoGUyHVEpvR0p77InQ+cQIILHJpsZT5dj0
+6YJVxPGYp8atIm2fQP5hWYaUauhauubatz7tZaP90Ui6VaaG8cR0jguJEZanE1oYlSl1ZEurd7+
6Qb9hCRg5qGUDe7eZXkDQzFdLOtddwSt31FXuqeikVJrjEQRugrwTSgVxHYl1wGqX1GPEJwOlsBG
5GBQZ9qEpAGHZ115/Zh/lyTfJvWAdC2Mt0kpfEhsfIhGiiFlqNjDTbEv0kjHhFWF1Xa54ctSmjtM
Ab4FI+cBCh71fRkQ9Nnj8c7Qu30FKR2LBP170DHNyoL0EQNKe6J2+1Lq/CkIjyo62GhIHuoczjWY
1L1W9LifQJaERfxUi/ombLUDLfptrZe/slTDB6WFhH4+ld02xFi1LvfwS3UlWkU37dK23qil9qtT
tTexUHqniUBKIwvT1tDYoawABa00VXVoHYpOmauHMeXlwRe5AtwW6N6hRTSzsl5I6nQNJrFCLdcO
fZR5OeA/uiFsRT7H0cXNnO2AhAKsHBKEGJZgWxVOLmgkFswshq2rd/RVnvVmBTn+kPv4Xmb5I1bl
MTIzlzKMPKIElnKCrDzf/jPvcP4bliMWfacZ7RShsDGQ7hAHg5c3yqowQdRH1Qem5S8GbZH8g7Wi
0hzIP8Gzmm7VVLY89FbWFk5Y7+VkD/kfN0p6S0nznY56J5Q1rGz2ykXu3L4uV4MKQEVA7ULrFY5t
kfbUahhnPbTpjpIk0R0Lprp5HvShmtzb/45Y3/7//+Xp/+s//ef/+Wun/7RkYs2z8r+/AQMkzE2i
oOxGifPkvHwJzVuG8AO6Pej6og16HnuSZlSGXJZwPMHKIKK5ntuQpHhRLYwVWdkGeDHeiPHVg3pi
cRFCiDzleVZGwSHYsadyg2qMn91j0hfcd7xRiKt378TUIrCWERnUvhuNQyFRgP0Ky2y+lITXDb18
SS3WcPFurzLwZA4hSAqV59ZV/9QzdzgecgJmqG3m8EuwlzWZhcHF871XsjqtJmyaujP2c4UkegUP
JiCpYEUIATy9fUkungYLa4v6YQsOpzbpYY3oKnh1IRPX1k5aQypDkh0y4qGY3wvZ522j178R7xGo
0mEWwLwoH8idwoI80MFcDGkQ4E9113gGuR9KpKbDQ6fJF4+t+RtPrMnn16DWQ9aGZYNhDz3cE+QF
EFmx0vY7lmOks9C5zSZ3DKv3fGJWHq2UGnigiri0gRzaFPohA4Myy9yBSh7JcIEwyCoLnTthlerJ
g5bKLkiZzSgIW1Oyur1UV0/5/K6BhsrM87x4yLesGrXSDLVDAG5WBfNfOpBoWvL9b6yAeOt8hcSk
hnASaCqOMhA6oGpw5pq8MfAealdDyP99DARKzs0MY8aaIsK2Z0F5D35VPECDw+0vuSz3YbPBkg7B
LAX64hg0ObcRZH3RUTloj3TdHyAFNhegus80dEA3G9qRn6LamKMl1GcWfVLcyENaOMw1GPEfl+bx
S07fNItjZ5K+Ftk4oJ0pvTQ5sCNt5GDowJVrnvDcUm0HNJyzKVXFHCK4OMD0ev7RY0oBoM1q9VAz
vXRVI993LKmdIdOGzzHBt1GKDmkA6IeQtb3Vm0rm0RQMBZoh7YHQaGzQX22VbvZqES3WKTWhd1LK
6SNUzlZi2H0XGRnuIeke/hdpBQaBQNwgg6xax6jy+U+Pyh5T96ByPYyhtslawZGa8b5GKQKMf3Ya
CK8Fqnclnbs2nQPuFkvq2EpOB1ctei8XfoOsc9PRzAt7Y0VI/twzqPjKxQoJkxX234rOcZjXAsLZ
D15sazyWCdXrODiYaDJj8n6jrXI/uCs08ORD1ug73vBQqJe9LB2PyJM1WpxppPVE6ZUI7Q0l2ldd
55nxrstUO4ub2Ue7kfHaymDOUlG0SEHCHmWuaGAOUaz8Mom92zfsikfCj0HijMcsdO3VRcQoB6Zi
SzBW1armugbEN63x0Bo5ydtFPXH+ZJwnTHuoCBFLzuJW13s2Ti09BoC6lGj+6zUkcMBfrHCrY5dd
Y9iSIQSD8hhIm6AReX4EA5nQXGSFfMBDZ5atjV7TNHZK0GiQqH7QFOXYp7WftfRRzIgr6jySzStu
EfaBZQWVDcGo/iLiR2SaMmNC7XQENjKIHuHy7dt7diUCnllY7BnaIxnRR1E5qLjcnVE9gOrbyjt9
HwyGHUgft61dWVBDJNAbnm+1jA1c3GlQZAkdMSsBEyxzDxRs83YNdolgO0PobttSLxfv3NbiOjZV
FtGyJOaBRSW12ylBhxdlITHaC2a0ijrNI+pjb5DdNALroIjeXPGrBuZoElZbDALfSMW1lNO1xNTE
zVA5FOXEVwFetSB7iYGMvHAg0WipJIFyIabudD3YdNVjo5fOzPAOZTtbFH5JtNjgTduMoqcqOXCY
UFlTOy8PGq8KytdGuZ/I8zA0W9amnBt5ubvnS7BwD+0AHJEx1MIBomNbBbKNRf+HxgGKkq9lVXEc
tnRhbYG+X9wWAbFEw8ORHeX95MlguxhWgZ9BIBdcWh4kue3yEa9Ql/H0a6+0D2eqH/zrf4giloMk
qaDRsUphOL0zfGgYfLEQELgSOZxt+i1UeVvQ222FRx4q9MLhnX/wsuqCzkYpFSGbke/KxixWEpv5
OLm8SfMunb2vF2YWB7mb9KZnOjgUZqWx/r5ooG8GhaBN76gdmLxDg0vbcJk2LEwuDk6htSSnHeC1
M8GleJjWKUbZexdaJVayD9aVCxjdnlrYU2CFygfQfnJu70/R4NZHz7f7ZNYNQ7Agw8ywp6oPCCFo
HwG38WNkY7zm84WbWHzq4rWYhXlHhwSrm6kQqo3u+5QDQeEZmAPayZcowojGFJtPp/6VZvdpynla
X5m+OD/+iygRRGIfqDPHRiEmpi1HEfW7WJKsQAeXgN5UH2D9wH8b68TKKab3sjy7Q48W0y8g81ez
8Fse1EOmSK0DkKbfao2xgi4AswKiPzZNc9RMkB+H0j0qo2+lbrpRy6glSZiObYZh1ZjTHoLrX2TS
1hp4Ai0WJBupTX0x4mVY3GO5iFYxq2SVBjiWIYbUUVQE1VTqNWuykZzsgXoE+mTDn+pDvmMP2QZ0
ln+Dz5935xdOLslIrA01FluXoJ6xNvKXSeElkhxHumyZQnk1Tg3wphxlwOrlQ+Ylia8/RXdglwVz
0LQL7cruVyy2/yv2sr+AvBf9MtFoq6LqgJHuvA4TnX9QMwcnYeskKG10lvEQPUYKsCU2VP54j/Gr
4ePU9uLG94k4AdQDWoh55AQ4VJBrKff654+vw6ze8A4/vqo38tPtPIFDo4Ba6vn9HA2TZTQBiUHt
ElSc/wA9G3d2+UHs0p9xYtNoT74BNXmbyJaBTIX3HLysxsEFnX75wkOEpRCaU6OB3gukWxE4kn3m
d3bvBNQFDJM5vYC+PNfqRSK9sLpwG01DIZAW4Lt7W94kTyKG0FfSSnDnuekMfBlW9gTiCP+/CZqn
H7u4wyKAM61KQnZMEkxdqBatD3L/m7On13zuqZHFLQWGtNCNATwcnTdL22kQ3aBOtfrCPM/MdiT8
4kk9XxauzlZTXRZKUqpGEstJekSDkqD6Y+Ub5peO6EnEA72S/d+Erb++EEMA56c2kbJBaQvc1FpT
1oNZrIc0WN1exduLCLm+cxNZkWahPprsOMqCZGlT+1HGIg8vN/+RZZw//Y5FpgFwHtFbGTs1Jzf0
FwXMizrkJXggHkBnvJFjzif9+IKTWKwrDXiPwSB0NFDU1KQNV8br8kV+fg6WvKPjLCBKZw8q7+lL
9tK8mAAA5r66zu+o4cSr6m/EJI7rxLP4fKfamupq3oFmAik+8YfAAjtRboGY3Il8jI8Y8GIzeS56
xdmeN+/888dv7OBP0D5Z0xjz9DL4iGY/0qZWukYtFIKpNjp5s/O00yf5eaZmEfajAx/+G5h+7mDX
taB8coiWpb0hazsQNqGIBVLImflS9xqMq4MWwcn+SBtto9kYdqOAJojW7Sty24eCruB84U2a673W
z3w/I3OjCCXg5q1Wfee2Fc6pXU4KTAqVUz2DywRsH0ihxJJr3uONZ2IRgnTMx2tTipSjL0IrB5JY
FzhxlrdHi3DTxy1pRRlntC+3Y/BHbtYCX5SE9xmL4JLomZBmTZLhJRhUlpq5pLQ00WJ+/9g6ip0W
/gQCYm5Mk+e/e+sOLOINpha0gvU4gPF6Lv51FlTU45dqDTqm6WisJR9vNU/20Mz0Jl98BLLCJl66
wVZ2wApF3OIHZ7GXU2QybcpwBPHIsWbRjiLfV3Nlo4eCf/tg8rydsnA82iRiBiPDd4OUVP+SwMME
9qddfJT84Jm9oGb1CSKf79tGOXusLMLSBCH7IEfn5mhm8zrXFliAOdeaF82X/dEorSH9UuFeZ3fs
XkUhA+AuC9Au9EYjrugSdxXnLz7xoGUiZwONsVv0rnvrXdGlX9Oq2kJ81Imf2DcUTrj8hZfF6vM4
pcwn6MQmzcq4aBTsnOwrb8l2AhphgJRVf1dB+hcYTd57nrdrCwdT5oKO7B6Rt3brA31hkDnoX6cV
2Kx22p9qwug/L9bzAtOFbifVG0gI4hP7TQlytMpRJKuF2LJ2pKld+9Wq9zTDrkBVkltz+wezc0GE
tea+bDhR4gfedrLW4H0RNSEFPVLtViF0iHXNVT8yj/1WnaF3MHNmTi5As6+pzaVLvvaUPImMP5De
E9NFo4aCjit6NHYFZtuoI72ASyx1Zhps7PcLiJqUQ7WBTAtf2uIKwOz0XQMRnfMzRmjZBRFaMHNY
fksmiz7iWecHSBIeKWpYEwiF8x85WoI6FjSTENg+KYclg7P2y4pzCkkYMYvxtprKFky1cQi5MUNx
wyH57lNwSvwr36QufJPWVDo0KXGTE7qnFBN5gM3/OwuLfLkrYyUqoCF8NGT6CDoz8Db984ltbBuK
DHPPwQR51SKI1k0eQeZuTuigIgWBQScwxBfd+JDSz9vfcjVKnRhaRE0hzStJ7cHpObSDZ2ZvIBK1
0/LPbSPXfflfVpZA/KYW2ojMHGylO9o/8t9+bouPSP7v6IZHFX61bnmyeD+jlCcXzsiQCxhouR4B
zXPQg0DtWbFI96mnmasogQfRWwC7c4wd81K464WMkw9dHL5eF+qmNbFvpWv4yZZ+hbWVParuD12R
m8xXDUylaG1sAXL9G9CCq77mxP7iaE5ZULBOCGYXX052s8Y8TGlNYIUCVglDq2vITjPUr0DJssIs
NGeXecb/H3dfsh05kiT5K/XyMidkAzDDYv266oDFd+6LM+KCx2AwABg2g2HHd80fzI+NgJVV6Q76
EF3Vt7lkvEgGXd02NTVVFZHZHRq1vQaYBVa5X0W3aBrdiQd2XU5aMz0umXiLAix3FNCXrBaX/KKL
ORn37CoVBSkBJ4Rp5UF3dd/Ypw9oeCvWJsQNBg9Cvh7p8epbStYtmZ1+frLTRBtoWjuQ7KjZyUHI
+HawIcoSK44VswUnejlCORniNPsntoraskZ96hKIn7tXHTsqvPvodbqiL4FTozmnOi7V7y5HKCc2
Z25IJlZZhhzb2Xqw1/zbxGqo3aNS5odu9ZCvldXCDppi1U8x/Im9mTeKBjDrmz3GaDgQwd1X62Td
raptusvdxdzbxWjoT1vzipWMtRZqRBibeMm3/aMGQRQv9PVtiUOKa9oFX+y3pRBswdvOq1V1HitN
SCiyjNwAPP6BqrgP60XO3cnLfDGNc/xzytFITEJM47Crt2A2Bz9UAWJzkDN73SIlwuemnimMPZnI
mc+xgEoxTaiZHM0rdKis4hhvPIfcjCvFAe/SFQg2JKTnR5Ay0GP8UtwOL6DAXC/1YSxN7cz51FoY
cRvpsqNW3nHjVWbbTBkXPNyCg5vrbTaSDcQsYcPKrljlsea2CJ9Jfl8vXf9LF6Y9cyw9tH0sZcAK
1ij6UbdZ8xsAZlBK7a/zNXv8+tgteLE5KrpLQqLWGoyJgftjh27DnyaUrASIN782tHTkZu6khSZt
S0YEgrmY2NEGkNwqSnL/tZGLi4RuDWhZUw0s2rOrIFXreGiZDWrrCsGfNqx6sUMcuGIpmFm7ham7
7CFPrM0WqtWSmlKJBO2E5etbVC9dBk5/AWI0R3MVUHMtEyFPXnB+vNFmrtr4j4m+w9mLX0Of/hBJ
EjxPXrLOVqzydRcU7FO+TfjxYxitm61IHWVdu8jvAE/x9PUUXzprp19g8j8nV1HZRkqRUxo8czlc
jwIMhYUpD22sL8ZTS5ZmviUBFwGPSd6iLGOv0TmSenGP7lefOsrVcAhd/j2xV+qiIuDFd+vpCGfe
pI170gHpURzZyEC9mqcPBbXRdakUkIVoenUDh/imkuRZRZ+zP/V3QOVeS9ahloAuMs/7dVQZ2p6N
EgwtqtZ7rd5qwJ7p3RpvwdzRSPXWZIW9+XphLu3906892/thnqpW3FvgV7bDHjiT9Aa1ttSJdRAC
sxxFzC5aTPx+vrPRRIMWWIPqOuhR5+etqELokAAH9lE9aK6Nfb2hkOOR9wARL1RlP/uPc1Ozw6aP
ulRlx1NAeqDgGzFPj8sFExceD+c2ZmFW0Gt1ZgVJesxk6hLrnSffICvvdhKKMemTzPZ0fMvU49fr
dqF95tzqzDNKhdBu0NL0qIXFY1/mlmMO6mbgk35rdY92O5c2PSRsIMUXpBuzpghSFNTaC/ISV+mD
PiYczib0v/5aS/M9C8f0sM8GMC6nx4BdJ6gntHnjfm3h4+V37sumgU+6mzowU59QEIEMzKIAP/cz
ByzZYjLywPSqAAxaEK8slTc+iaDnDbpMY3UiP7xtGmDbuEprLwGSDKhM6NuLsXRLQd+6KPkJGrmf
RJYWDm1kesKs/YZS8PDzRvjgr86RaTLfFZ09SlTbfCjX3TYWepPUqjhATuc2mJrI8kGuRVhvSaa+
s0EIJ62zg0077vaZ/kZaEMCDwuQ2sPXOqdT8J+6bzKk64dqcvqhKDXFNE0QCrUBnWiYn3bcJ16qV
10FND5ZeboJMfw0VfDU9qlZo7L8blBiI8zG4aY0G4o5R23lgeAYfz0Bs126jg4pI1YHiHNY9oIZD
afW9qJeeUZ8DgfPFmHk9jY+FQNdPeowH/o3EwOGZj+poX8VmucQAM+Wdvlr3madi6F+xtR7HjG/D
TbErwKNF1tEm3y3Vxi7c0OeDmjkNaLW0rQbiDiij2etwP9U2E7fy9BeQDUB7celd8flyPjc38x8W
s80BqMPkmNYx9wG1ijbt2L2aiuydEQBo1y60H0YcPkE34l+XCEVV/fQ0zdxIX8eV4AGuS6sBaXG4
5zeWXzF4Y81Hk5q3FDhOH/dpEcGVzWy0kn5G2KkypAKqM+mRAgi7qhttY3JyoKHc2oyCSEOLHzlT
tl+7jIu+0tbQTA9YuD0JS55HH8qQMaOUBK8bZDDBGhR4yiu/Cbzm26QqonrAM6Hb0ZVLAInPILuJ
9/rE8Gx29YEMgWXoCP8ByFf6xnRJ17/z1ABaQc3QjmPIYR0ZjHuWLh6UjnshVNG72OvNwNMK8z4K
jL2WIOWt5szro/EHo5WfwM3ugtZAdV+vPTl8S8hiJ9/nMOr8m88cuZ3GRiNDTFle7ezBH73ci1bM
jZ4VdOUSJx9Qm0Zf6G4p/3/pAgHATTeNqYnbmjdvG1kORsy8TY9hHjliZGtzyFf/1nb4p415nS1O
8hLwIZki5TbxHOGxhFSImKhjBNwnek1qtwcbUusHHLvia+MX0uvTxP5pfBaKs9AGGyAW7Ni+aSvj
RcROD/EAB6NFB8WWXVX4Hz54NkpHkcgpbLi/9O79eArOD+HpV5gF43EfM8qA4z4WpZoAIaI+BVqx
bniFbnx9TcnGyI11Wxf3QPHvJdPXNose+tHGu8h4gIY8cFE1gODqJjA6lxJla+rRs9ZBTit9ZxBQ
GDGozCw2SNtv69HyVS68zOJOAO1SyAV4xAISqyu/qX28FWxAYMahMk3Gmy7TrlibQIUi8EmouTlY
vtTUPLbc9FjPV9iTN2Fareped0Fl4NIKJCzg/WH5axI03tgASZw9gznCScrapRnwtaPD7XhX0m5X
69a+UetdkN2O4S1lA1gBlVWu8at+sA9p9DMtGdQkAodYxyqXr5adOEwLHB7pbpDI9TgQt7MfSZM4
IIb14GY2XafcmcWtGYuFMOrSlXC6QrNHzKALHL6knyqZxorsp5wWReX535BbPd+Ms+u7qIoykVJM
KiQ1ptqf8lnIIPww/PiWPGce23Y75fHrE3Dxej0d3OwiD1M1hmwFToAi7Y1eV44EyjjM8ezu+jUw
Kn6EZmkVJLV5CrK35MdooAYQFf9yZuF86LNLPjVskGfzJj2ORbMb7WJf84WHwYIrm1cy7YCklNAa
riwS+4bv7VIu9WFdekmdTuXsfgl5WlvGWE4dc+aOeMG2Whm7qXFtOfu5NJrZhVAnLQE1JebLBCSJ
gSM4LDcLG2PyO1/4pXnlsW6VuqMWfH8PgcXED3cCvGUgLCX+sNG4ry2EBQsjmhcZlagOWdPDXBPe
GBUoXOC6FkZ0KWY9WZ95ZbGG76BthvWh63o7sRUmbu2bK7xzl+buUiB+amnmMWik6XWA2UZnwNTK
Va5tHOXEBQsJ7Kkby0sPyzqwn9lQPuKbf15mH2ie07QOGXuej7hJIrTLgM6yTDwBEeHRsx9N9KL2
10gfay48elQ5hgv42tKwFw4AnfmSIBZI3RXYlR+Jrcdq3SKVAMbYW32z9Cy4HMzpaHcAEhUkBPPQ
xIwiIpUQsat203ro1NN/Re5UqCLXkMMG1fyNcQ1uMoDJKW7wblusuo11UCt36f6+kOqF6/rzi8zj
l7qPjKII8MiuX1oPUgXr8IkgjqVonV8Wc7i0sRhe2ygs6xPrzTx2JrhsS9NAIJhF75Y5gt5dr98S
bq/trHpZOC8XPICOwMEiOlSOGETpzwP1bKhbUC0U/CM3qh1ArT0VrIaV7kELD1XZf/0OODM3uwMk
aCB7qODwo0FzUEGZoBVq4mGxL+mCozkzM5tCnvM0Llg2jQq0jGCADu+mzpXOKyf2tvVS88SSOft8
ErW+1PRwxCTGVbiyAX3k2IQLCzW5k5mrPhvS7DYQI/is8hwzBx1VTzsM7/zB8q11twVD1n758rlQ
ytRO7X3k4E4cTYN0JBEdxlR7ljN6iBm6VbSy0JEH9/Id6WR1H3pL2+NSZu/M6ixWVzIIi40cVvm2
RQPS1H5jrIlPj4tH+oIfO7M0HYyT8SljSZjUYGnyY/FmsvWhgsvv/semZjeF5LwnaglT1YQNexr3
ABxD9JH4BTJdC/55Oq+ftwnVTDyC4THnTPK0kqwdp23SGGD+qgO/ia7L+n1hM17e8H9amR1jCwxp
laLlyRGKTy9lGwsHYM7rWBH3egp9Xya9kZeuyYsdwMmbUQXUOkDrgcsLY6U0ZEmNZGnQs+OOR0uY
FlGZ4AkLlkyARgdaOZZVrL4e9gVcFc4EpdQyVbhnMi8NQymDKZGS4gy2GbkJ+146fIwfM1miXzZF
d1wDIWzaAlLOX2ITQrSDtpJmd22grGXYY+81RvdDjPzNIvZbagk8AGoF10iZPilBejMSEGZ8/ZUv
zYxJQF/JDBX5nfltXXYWWF6yPjmWVByJCTXrTpPPsdAeFuxcck9gDyNALRt0gkqfHyfeDWaOdGx0
zPtmg1rDU6nQWxuvRkqPUr/NlHaXJA+K8hwUR6VR91ZXupkODE1nPJr5z3wYwCBy15riTlFF47T9
6APtsAMDkmHcFWB6NZJmJXuy5WBnqjLVGclNnEzMdC1UAG9yUToBqACD8ZjU19a4awj0wa3eD8wR
Dc52ss5I+4QVW7PxsUK3WW2FrRMxHaQkL3HT7sNOgZSw4dUQjP56ai5c57oNfDMIrqZK55wieADI
oUehPzo2AN8H0Z3dQqQMMh9B9evfMDRVVA1LB7BmXuQJoH9sydEgz0JwD3l810hDVJSoSwvt39hW
E5HWRJqhQm5v5qahu2YGoxLFx6Hm33KLuTaQsOuMiyX2lkuTd2po5qWnfJhlJmmMGl8Qe7mAMnSf
Ix9WssGBRuRi8fuzPSRJQWMwLZZlfGIygKqR1hAiMbCoZrus4MgYAXGG0kO7b6sSUylUD8R+IGgD
hxtyBoc6J14dAfoXMKAqE/KS1nJj9OZjbVWbWrdB5psT4dZdeaMH2U01sENoA7FTRauPLLMAOQ7P
y33Poie8jqOr3iyeCktRnVKz61WsRMY6Aa3dLq9T6xArcnDBYneLVoB2HQ31jRma2o7UMb4jwBW7
IWy4a5rtt0JN3wNprr7eY58dP+bHBGmFhmwLMruzKKRsWogbaSQ61pF9xTIFcmqSLdQdLq2BYUNd
C5gmEDrMIVsqbUkkTax5D4WJvjfvujrf6sl4V1W99/VwLtSQMR6dMhVEA3hCzxvYe6sEBEA3wNi4
Lq8Lp9jUXoFG9u6qB6k2mO47oCHsffoKb+TQY76YnJwiw/Pr+tz+NN8nUUg1CN2iAvZHqWxxZSAB
emurR4aTa0W71OoXnNGFl8y5wZmf1uI2M2kPg1PY01yj3LwGwms9HFS0Oi5yd36+fs6tTUt9Mrwy
a00iuB0ds18fPaXPzRriZJFHkWREHMnAJQQdymqRc+zSFjpd1llA0I7AbeeMRkeVikOCUoATc9Nl
dfQc2vEaJDArTYMutSZQ/Ml3hDdXuSVXo0pXJTRM2rC5KXj/8+u9Nh2Nr5Z69kjIy2FMqYWZb1eQ
jt5MGUa0ey22RVwovZzP+eyIjkFrxnYJO/Z38tZ7ul/uSsjSHU1wxIvn5gCtH8UdNmT79fAWlnqe
SkLMV9tNq4JvJkS+We61tnEJbvL/mZXZxQOlV7MrDCxs0X+3y1sNVRFziZ9nYfPMU0hDN4x4mI+w
ESj7yOp2BsOfVecPYHb7d4Zjg40UDDJTiHB+PkhQq20cDhG0tsEu7OjNg60vPAguPOSm/fCnjdkV
2pjgYk1E9/cTX2+jN+2H4lNPvQF7S3k7nb9mEyyJ9F32a38ancLFk4MPVhiujH0fQSF1hJIbyuUp
SBrrxzSvnKoEpgLwr6+ncvKUn4/XnxZnnrSru0KMISyOg+KOFZCcKGF8beLyFv/TxMx3Zryv0o5g
JhOMok5xEdvIL/bvX1u5AHM/X7CZ05QoQDeI2RFKg/L6mSC3CM0adGcOL+Ht1C4G1YOFgS3ukZm/
FFC8btRpj1gP3EDpcYIXt/jDa111ZaH846a7brOUQl1asplHNFsySKFhoBEIqovyLv7XKUXwEDmJ
JGZbvy9ArQVhZ/aM2g6Ilb8HzYKo/AVE8bmF2T7ve1bKLC/iY9t0lYc3MfIW6G30IBjXu1S3t21s
h5BWbW4FijCbmFbabhwr4haxpazVhvX7ugLhiBrhud6Y+jelrldf76dLu/Z0EmYHA8x3ehUqYBRV
FHJvW9GqAmV2C0DT12b+H1PBqMVAH4gn8uzescZAr5E1ipHlCNYBtqvpgFFAxW2PiudV64fUJf6I
bK0JhaxiyctdcjimSnBywGKPVO3Mk9LYTNOihPRZ5UM0w4NxserRjZs++/rLRHGSePwqdSH9vjTu
C/c60RhuBHAlMrwZZmeH5h3SOzbUMuRL4gxuepv50UrsbYiwfp/GTsH+k9+LO7CVN87SETI+v7vh
3MHNO7HzooQ/D2ClxRg6FwJI7HFxa3SFJ4CnAcPUbpTaVULRHlyI6N4Y8nUxDn7QJZtoGLZYKM8E
nVYUs7sAnOGgflVWgZHfxZbqkyx38zJ/MPXQLeDp8M5bK6TxNVA0pzq/lt1aG+odCwBUH+ON0IlL
8n47sXsRDYSQpn0faj8aA7oZYbcJSO/zMblvMnPXJrqfp+wKtBNuqz9P4gkaNNzlcAe+PH+SE8hH
8poFS2t04QhgcpCyUacHBTNmjruqOG9bPVSeIysBnQ9zxuatinL/6xNwyQqew+BgxIMYB2DmC/LG
NtNwHNhzL5or0HPvuCSPra4vPI8uVEXA9KhT7Dg8kEBXOfNqNm+gQ1lASbRS7Yd8QCebqcTbJNAO
o8obr+2yyqHgfQc+3bzOB4idhVqwbqN2a9vGgUTNiozae2vlG6sxV13Jr0CLNACWD47P1oB2X1/1
vTdSinSvaPuFWbpQjJ6IKg3sVVQvbUDnzkOD3I56laeg4p6YLMCU5TbUkTipxq5Y6aqTumLhdrtw
zUy83/AOMDjRwJ4bZC1I6AqjYc+h9g1Ksg4Hp8XXK3/p/sQHE4yLGRYjHzH5SbjTmzSSiEzBVMrE
e9sWhzDv7+xw2BTQcGUpUOwG2luqbsUEeTbq8E6DhBqZIr40cvpooUj9sZ9nsRASTggqoZtAmDkH
C/RZhT4J6OQ+oxl1HdvaJgqRRNDjm7ghKysoC09DV6qDO+oxt8k9gfNEq67+ouq/9PYRWhm/xsDa
dxZArxxqZJQ5VdiMTlm809RwwmJnaJGf2E8CbSU4W06Va0Dspq7MkdBTIYMI4Fxuv7cdEAplKVdl
qqwpi1ZRVe+AmLiC4M4hziHmYIQIPdGTX5EnQ20eU1PdIkm5Ao3jT1INsa8RtIXKXkceKwHTliJ6
gqRd9s2UVugurOHnyjFIMlXwpyIiABR4fqzSfABdBGqAz6Sr1o0WPslG2WSNUjgiSsAICAoeBVSI
4kpX0oXb68IVcmZ65jkg1dqAm14gRFe+c9o7Vf9NIZljRuDDQWhU8W9t1S7s2Qve6myPzIKvJA+H
PqW99lw3/etYs95hYbvSkyWveOFiPrMzO32CAEISh632HPfdrzDMDiWJuGfE43rsQHHYdS1A5tOg
v17OC4+4U7NzbrCmKzMecJgtOwhAk0cL9Yg6vFGIWDB0ob0MToWByxUEpDj6Hzf0ydlXMrNtpAHt
nG7X+ChSo1IWOeMeb+6JFYs6mitB4E5X2i/D5X54I5eqHxfKEhD0xbUGxmYbkkjzJH+miDiJObGf
rTEnDk2jx0h2aHdkT0qFtPhIUcvtfwY9mn6gQPNSx3QXNGAKG8ih06110CEVGUffaFte9eCWlmUP
GiPBuVtXeH+gufvrpbngj3ENT+mZ6VUKMspzf5xKXW3B+Q0hN7XzM/02LcMFC9MnzPzfmYXZ3u5Y
BHEEiQnR0/cYLYXwzm5ipdAmuU/a969Hc+k+OzM22+CD0QZ0YIjAOleFgiOeThAvcaDh/AzhOC9f
99++NkgXRvexIU82XBILyBdByuc51jdSP4jhrhzJQQa/BPpbFZo5LRgCtORlNEEl2vBnbv9sQGdY
4gVuK+A8im4iELeZBnfGJHNlU6wMyEkMJqJXFl73aLTH9nH7OvOthK3V7FEJ7rug82OaOsgruQWE
gdsEEoT5odc2zXSDsQgp73ZNTBDCUeka3Y05tI+phqePwnyCXfn1HFx6bJxO+hxexQSrDJDs288g
VBlc3Y1D4BiVYjMF3OIX6MtsKBJepXecOuANX4D5Lmzgj/N4sgCyHYekMGL2TBDkSxm5ZHEHL5mY
3QhmWUGfpNDs5wwiLFb1o1gSjPrM6Q9Z3JNTOKdk6rRE/qE3N7DiLrIIdwY+3HdajwIHZq3UHC21
91WTbcy++xbj4nSyqNM8rWuPRECxNzGhBQDghN6iX3IM92MZPVlC35WhfC3H4CG24ms1D7Zd2/7k
ge3bQ/59YRssTdN0yZ2sRK/1YPGUIH5uV+r32ssgceVpUC2uvtE3NXakUy9iWC9l0DFxJkjiAUUh
4NM9t9lwXjaigDJgemgPE+eN8LOD5v4hvbAUlUyf9tmV/dPa/B7jehJI3Ya1ifPQAkwgdcRjVTnd
etyH6/S5OBSP1a2KlPqK++Jqqd3rkq85DYqmBTiZ4CBMucxAAHKMQclMIDylxMwLQ+4YJt8B4LL9
ekEv3NpngdBsPce4ijJ1rMIjM0a8Rfi1YpH1wNtDgjfph6n/eOv/M3wvbv8+h9Xf/gt/fyvEAKms
qJ799W834j1/qOX7e331Kv5r+tV//tO/nf8Vv/nHJ3uv9evZX/y8juvhrnmXw/171aT1h018h+lf
/nd/+Jf3j095HMT7X397K5q8nj4tjIv8tz9+tP35199QlDiZz+nz//jh9WuG33P/z/+u3//y839t
2yKWuMb+/pn//MX316r+62+K/juSBZC1ZJhpvCDZxHXTvX/8yP4dhU+8YRgjBqqukF377S95IesI
ptXfIZsE/JdKgRFAgRS/VRXN9CP6OzEBcGX29MhCUdBiv/1jCs6W4c9l+UveZLdFnNcVPvj8TNsq
UNMQegM5vqFZKkSbZuFByKRIKlW66bYb3Qpo0nbfrNJr7ANPd+qnZR0cjO3skE0moQzFgEamCKNQ
0J5+frLLZWv0WVygPb2N6u6x7CgdbUc3FW4/NiYyXSvwVvTm3ixYgry1DgEFeaXYlLO3MeI80Lep
HsZl7EHT3GgCPFZSO5K6DyipKdG1GKWmLg560ypvakpIA45hyKLsgxhFp22n5Jq8CmubCY+ExqB/
h+CdHNC3EwOnHIlyAuqrmYHe+LRDu42Ts3DcIiGlmp6lJQQMtF3X+VVSRhmUC9V28PEWpcQzTPz4
hiVA/L4oHS3LRxW5mOC+4pVMfLPlkpdOXbNMulw3S+SmMEXBTWoAGeU3RhUCMpNEptEe0FhglB5a
jhLVUzvFLNcsRpu1O2RFDNGGMRHRnpa2sH81MhqMBuJlsg32WmFl9srUQcDpErPqrF2qGQndVq0q
g02IB2NxnWd4ogKEhLzPS95F6GulVTWorTOy2mwAxo0KhFVYvPK9x0M+dvDcre2rMArqyg+bOFQ3
JmidzY3MgbjeZUxyZWfH9mCvRa0W47VC+fBI84oLJP9aZSy+RwzVZRcSkn21yQvTBBGiHIFYDiHx
Cep61YzGeyZUqbg5KtHAE2stpsHJ86CehDHTinpjDPqWTdWMLHbtSLeqdTzqPQijwqIhzbZpUlvx
o8aO+UFR4sj4FvbBMYuJifSjQgOoeAZdetWEI7JuoaWgHGkLSnRw+/R1DkthBEmvKioSPw4EYVuK
TtFgk7VSN10gy+vBwc5RXvA4l9cN2Ot/dThsqpcyBWokuhQiwBOcBUgOjbrhp62mo16Rjxreter0
koSIomkhhsOehUJDgz3K1cB4CQc9AABOkwKPQb0ZaqA2CyB0kpw0j4zGqeI0QzXSjcEKEyx9cWNH
jpmYVrLSRBeLjVFWg7ERJdLRO/RGBP2eNja0NKEKkVk3qIAa1E/aNgncojQzuc+ttqEe1/WarVnF
bAURBkWLWF7lTFylIK4jTmVyJYHyjN6+Mw4VGKcJWW85llmb0hkzKOW6didTqOqVCFd3dtjk+WZE
Tt6TwC4GbgcUY+5ZUC1r/SoiWuWIblSzfRY2Mt1ICHjHm3xQbGgbaGraXEdWT9W70Q5Fu9GTQkkP
mW1m1Et0KD25KuKj0DGNROSuVfTheG9qPNNXBb4s8wMb3uB2AKdu7ttC8nwzgKAaMDfLqlCA0Lqe
7bSkaZRfAIFzcw0hnhzbGIuRejSADIPb4jFhIDYvQcNmmG1p7IZ0qPMrJg2QcHElzWInlw3wGRLn
4z4OIYL6kkmrXeUBT59L2pulH6g07rwwM616pRhdG19rNnpW3JQV6pvIGARARCCYincRKQenTnQ8
+owMch1A1IeNYyd5VnqU24USOq3ZVvwQ5Zqp3oks1lERQguvfpUGZr2PYyMPAHc1FI6Wo0BhmSfF
mLabLNE64utRGKrbcjSSYWMVMfDPbW23JgQkbS3a2KPdGw5I/RJtVRmRtNywqwrLIwkp0W1hZ1lw
q+ijna6rIo3QT08UI1mjBa0FPVpbwgFp/SiPggVKu65xWr6h4SuLNk0B8nOnCLUKIGStz4VvUQiB
qkrDDceuIqDuKyRXQWE36vbgCanmxsrOoFDr4Sgr2prLJAO54GDV5GkwUmCAEfOl2grtUJF8iKtG
YU5apZrp6HbFzW1F1bhzNLMuNIjz6ml8IEkK9do6ICJ+0PtRSXfUlnUNJHIW8GqVBHhvHzAH4rXg
dfXUqHDTLov0BA0R5Tji+JZBPviiqQGTDO3IDm7AKwRBIrtoi3qVhmHzs1PSYFypBVS2sLVwn68H
6IeKbQgSfcW1c1ViPLG0DCcuOcWqaplAwjWFqI1DEl40G16Vw5MRNDZ/tqIuvM4MNOPcSmi1hC7Y
p1m77/DeQ+tLmabXFFJMAFjHvH0U0OlEwU614axCZo2VB8/cgHrBSIzQeI2LWn+jTafma7tRVOvK
LJku9wyi6sj3l1gAD7T5BWL1BJqQ37pR0xsvzEsb+OwqGNpVAGYc9F0FWa44SgzEvV8kocldARqe
HU8mzn0D4G3Qu7OqTbZNMozhTm/q+irB7UBerTQ0npRexNKxBetTD3MMDFk94ppxra6N5BbxonyP
ANHHlCKzm/vVwEm3KkUSkE0P34ubIFMQ53ZqyUFZi11NfEWEolwDwleAKlWovXrVx5UC8mAzRBJU
73AdHFgZo3VIFEiuuUwLhz/g/v9fh60mwsj/+EdI+Clq9d+a15+FPA1Xp1/4I1q1jN81hlQR+hoJ
NIDZVFb8I1pl2u82Sl/QyEHUBn3Y6Uf/iFZ/pwYUzBDjQtAL5cgpafNHtKoYv0MWCfAKkwHgDCIO
QGz+8d3+G+HqeehoTPrwKPmY6LDFCZuirvPQUVhDjfhZWF6Q9cGubg2ZuHZZD6/tECAVI2LKtzyN
KpTYsId1X8pYeT6Zrj++0mnEfJ5hNaZuT2oj+YfmIcwEpJjOvwJLha2YvcRX6Nno1bVq30eUF3sw
VIBNR/ulhjxwNcVeehuaeOyeBc4wDW+LfDniL90kKOno56ZrOyutAtqAfk/SfmuQmqqQpKsT6Jb2
Tf4wDun400BctS56XBCFJYwbSWmROCO6eHQXbhP6QEU6to9q3PaxW3aygHcqWP4MyfhhAD1DUB2R
lue+qYj0p92UQM1HDWcC9Cy0DSchIigZ40GTcxf1NvLDRLfLY07T4C2uRmMNKnP93i6t8YnnobbP
C0Tdbk8KC1DTopK38RB2xyTM4h10u6sjlIa0VQdlLQgma13xpogO6t9NDP4gh5ZA0Lh1LSPEzV0Y
tWBG59K3FJE/IHrvTMcoSfqT9iLBtRlqeKArWjERhATXVSC0H7RSEh9JF/6KWJk+6dwY7mtByH6g
dp04vJTsfkDF48lUg9wvwfi0FuCeRA9B3AM5nNDDENjFTaVRsYYoeeibpLR/lUPP3CDABDhqjnl2
WZcHN3UdFy8RMoJXEuLNhy5BQISLlq9szRZ3NWXI8ShVJHMnq3TUxCCec1fHfU5RFMyTg5Z3Vgc9
NLwhXQT19kNY9Oo6E4FWO0EPOvgyJVLdU0MgfNbVdBWyKL0LUEG5bmjU/KgMIzvQJsm3Is+sK0tJ
yn2hBOSpSfsBIZhVDauOTP3WgsTEM4VdRHdKp1cu6mtaXm+tqBxRGtRpJZKrvJHa6KlJVOXddVpr
QQ8A/tiOsWMMfV0HBz0g5iteaiF50UNDo5AIt2pLXWUxC7ptTiIoW2VaofyETtmIJCluP83D5Ry+
Ma0R31VFBSA8rkg3OEKYxnvdjOWrbE0KNejeCK4L2cfPAJf2UL6yR8hsJzVu1Ii1bGNi33j6/+Xo
OrZcxbXoF7EWWTAlOZbtymHCqnAbUAQJEPD1b/sNetR9b1dhI52zo0bm0Oga71Rz5Zaag2fnYnL3
kHr4D47oneMWEYTkNVtTwqHYHNtet0VSa/aC2d58Q87bZL1x9JF4uttFA2A35Io0ZR3587GO4+kx
nXuSzQPRH/XkexCmpdD8No6pq2iL6GNAnEzP628YOfF6WLzI/YoSY6CXHno/J/MS4QiyAaRXXYpf
c+oY+Zx842EBmZPTQsDqxYOTINGl6VjhoNS7kj73d5QlZj+FC6TIa2rPAUf1Z0+iGOatXpYeR8LN
1qXiC5pdtevGuPkz6bg+G4q5Lusc1FVmiVXDQUy2L7YFDeGkWzk6O1R8cLWYXuii7K1b8Dg4Wnzf
BKv9Ex1UkGM212fpJwPMjHraXiab9j+L0yQgGQlYjmwFfsCKaQvW0zo1+IK7PbpRstWsosLWnuwH
G9GKrb544gLfs2zqPZKNDglf3dkLPgCAJueBJf2PYaQ2GdaxNkDxWU9Om9bey4xImARZNLN6mZrE
2wkST69BPNIz0T62WbwcT2p2zRM8SxHgsYavNyuVt4dBmFzaNsUcxcNkeQ7xQZ/FPLBzazZxxFuF
L3DY9NBsx/P43K+juXLfq0tEEG/HrpVIxQPpGM8IkukNZMm6db6w/fHrfP+/x3PCi4nMyJ3zvTav
GxMXbQcsPhRO+G4ZbT4HZuYH6biw1smRojLTTva4Yen61DNB+dAQYC84120Qn9x6EHt8tPNOyRHZ
kQDSKq4E5EiMYf73JslBBTveknlN3c+ZcdVdsJTU6omxVKPfLVrcz2gLgnPrJvLcCid64UgQPljl
yD89aVyJ4M+2s8IH86SMoG81k/eRD+Hh0M234OQh0ZU/KCxH5FyL1PJKb9picVjCs9u50VkF3YIV
FjT2zxzCcWMjDFbLYvoHqNTNTYejd6QzU8jIkJvzovEinMS8NGeG9eWVCo7kNePFUTb423p0QpBC
2ZB0/MXl+E9xD8kArfQifg9pc/ND5qHxPhqLmYvxeSLWrXwoZU6ddeyI399xA0S0+uO+Qz16HnhC
HFXgLOM+0UhjykwqcQF4451r58uAQC8fAa/J2pJrjbExm2QTOhn3pzTYr0liZ+ROOOQr8Yf62VtM
9zNtKgKJzlG80feJfRtRYnL1jE4CvOH3LQJHZH+JTYLoDC4J+Y0SLm7Ac7rlARO3CuDEiAAeeeus
C1obUi34YLC4JOGtjq1zceKpfeRJ3aJyw3hoRq7r+CphyWTZ0CYmOI294+xSG88PbdsMeBh+d9gi
3PNWJmkehJNX1ZKa3OM2RbB80PYPXuOqPJ6YuqRIN6twC6MdNgnmY2BR92uxdJYLNtp/qfSm59WL
kLtDkfnRMtD8JAbbQAarbromwctMVfPYjAJFQ43ProNo2BuMD/fOgMHdxRLfIrHYraSdMY9zMiKe
212QWLzKtdjmFe/w5o39Oxoru++tjVeQzPGkC8Ady08yQh6K6CnoChJgM8CqWIouY229crEY6I1z
lhH/jkVyxcqR2UHeQtcpvRm3qw+0JH6aQzc3c1LadA+Gs0qoPLXI6UUJTDbiEmJfEPVj7PKLMAIr
QBakYh3d6aFXV8iKczk+EVq5/ZvPpnx2zgG9usFBhufU3Bb/zeUvPnrGl5uNC3f9Y8Pz4lYxnC/T
ScKdT9qsFhNItX0YfvbBa2P+DX2OFKOsWa/1dAv50ZFPMTZ51G5F3lg4kZ/hfdzZ+EfR74EcaPsz
iS23ZjlMg5+b2C29uC94U5csupnov4nuhNpFEheJDwUR2Ce2VU2ICeJqA2QVBvFudCQyOvrMX/ZS
oNcR13whU2JKiZPpYk3w6HRhjq2zBA/76JI1bzk9de6FNV/YrwqKzZQIaEphBAzH64b+07EWuZF5
Q48GeTxK+oW7HKnvlQlI6yHwct/Hy6k1nu+Hz1+5rzKIRQoT7m16wV6PTwROUZSXj8uU3UObauv8
brUcst771wZLhsv0nx/Cmbvg5lrrsvEfbftTsxcc3zNGOPx1SRk4siJO9JY6QTbZ+VSP3q2LgeDy
Bl+7j76NUTE2PQSjflgkyaeVZkB/ctuXE2CyETq6sX1wLXsWSVe08Zb5+LC0i2agGiSlx8+r456E
1pfI8Kf0LiK25pGmMLPV9ooT5MRMjTt+A0CBJz0N2TpM516RjIkv0ZkXIfQ7TdJsDuUudNEaU79p
anAYLfrcoH8LSCDfhoscZ3xZcagudOe6F792wPQGzzyddilFqnwLxnZTRRTqck0pAkD8wlFD1Ysf
qm+NePMwH3DTVXL6wTRaJvHfxJqHSJUmwhA/2kPjr/9Cdlvda6sQpLSmeHljCA/0cQKASBuIPq3N
XC8+1NGGqvfm0ii+45BEeNJUGrFx4TxWHl0esXPX+LJ3Rw83bdR2B6jhDzFtXzzRkJzibQy6AYha
AI+Uc3G3E4yExeaI6t6xraIIckdnt/DIPoS4mngDq7Bhv+0gqskZK6zlB43HOPAEMgis6MgY79Kb
lyKQKkXurYfIbe+D9I/AG0F01zl8W4BYogxW65K6bq4YLF+aXO45N8GSAPjD2ThNGBK/UywfLKC5
CzAS21E+zVflNjnr5ht+5MwZ3jv6R9y/peM7mAnwVIbKwvi1Lfw245bgCyi8pS63tL8GIB6QP9eA
Kri2IULIWifcdUv/IPRY+s28Q5VeHjaI5A/XouNTFtj7uPHq1hjaAew1QM3g/sriZN5b51kj4Mcw
N8cgsHcxcBoJQQgAoFgVVu2hMN4Td8cZwie3dq9qOLr1tgtwtSElBs88LUjt4SEfWftv8y5jqvYs
KboWtPobIUeBNhbUFnL/1NNzg0rwkH2I9c3w18DWlYnLVOKM/OzGsFLUKbE9yix0n9LGFkmCfIHR
nfAmrWdY3CoudWEbH145UYFhyprl5Ic2c2Y84noohZpz1GYDP8UR4kKNNryl9tHH962lPBcB5DT6
cZhfxPi2dAAIo7QEy5PZWhY25OfW9/aDxgHITO7PTV7zsLIY/LFtlGbWQeY7+mEVTFcpsnVxnCVV
HxuM9TIbzK3RsuD4Qaj3r2muMekKyMlRCRtVK1YtjJf5yv8T/ZYl7km7SBd/TJGgE00SPAO+rX+J
e66n7wj6ffVgm5MDhsVLdoSKKkbxTU/L2u/wSzeFCwcr0MjaLVP/IxGlg8QHjWAEqrxqITfMsPtJ
fMxB6dXHenmTc1t68nHpvgZ1kAzTA5gnMaBu8kMuTsYU8H16HdITS/cNDgks5iw6UWou/lAktLuq
5ErjF39cz4P75PJPhW5Stz018hkp6aj8Tgs7IiUVMwwj0IGYptgIUhghJXLqsbQteHUcysrDjRjh
F4G0PukgK/EBk6UjvoO6aLH4TDPERvCGwuXl4B+KLzfqZuMGxZ7qFI9dsS59LkY0b8IGPQ5wi7ck
r7tn0r40/Il4T9wFNvLP0KGAYSSL8HgW1CnWm81VeiHOmzPiyvf0qfVeLHr4HOleh/bPBv8wreQc
iXpqwwkyvngugiya12H+T4szQV2jVmnmDsDA05cp6k4jjiwC26Z+q/2poumDGzjHEFMP0PfcCpsB
l63ElkA+Fhx6te3DdoXr8XENUTtI2udwmkGFRKWP1Py0+ZUCVs7oUANgWPgLn/5N1EI63T2L7rzg
tQUsmSdG7kxjjrNFP635HZokX+xaOtrNI/TGm+WvRTe79L83jUO+PYf+BQxgZtdf4e4byKNRnJAt
IBql5WCyvjesYz2OCOWSnMDLA3VdGUavXEcZqOBcpGwX1DpHFQai/W/DAHLAA+Yu/Z3E4CtisE0d
OhtVeBPmGODOZ/ZQe34ODjKLLS0TAvat6LwP1yZHjjNR+Ycl5LkCKFon/3WQtCn1OvYfYfLP1j8K
UahYxqFBigq+PQAMG5bkdfa+2nHMLWoVYOGut2DfUZI54iVS70HLs7hfC8C62azUzqPpHZfPOvSW
19gr7N8U/zdG1w3KB7/+XgS+LuRp8P/r6w9gNflKhjUX4nFCmBghzdXnaI/pGc66CHnSd0cf6g07
KKF+dJAWZvJzBK+ASuvw9FBADasa6jXuR07l4JnxAZFkTX3Wy39NF1Wz89IKtD5iygqdv1B91Wgb
mh8ZQ1aKA5NDwPeJr8twcwrX2yqp/5ZwT1tvB+Kj8IK9M3wODsoyl9dx3HYjNpfYYHiFYboOTjNi
A7DvTKG7VxhERfTrkq+wO2+gmYxeIa1CqJCHWQk/DnzPy4Mv/RID1G5zP0n0m2hstWkK7qrLfBxL
XRuXanri25tjnCWbkAMXa8yjiwH3CNm4vg8syNkGtNYMT9QF/qNF/HhfwQZsRkMMpz6twtiplgYa
8OaFG1n4iXsZtrmgPcltAPGw77wGbMEXgpe++iTmn+bDI+dosQjuJJU+bBhbRHqIEzxUyMib5tzq
JxOcBXAtPv70cBaI0O4pfYLTNSfbWjGPvC/8q4kSeACeo8m/zulYDCi+vFub6ZxWSgSo2lUl97cy
TfHFJPQo+YcjUPQqccXYt2m4ph16mBFo1oO/6f/kELy3Sn+s/WHCo5fRCGcYqn+NeKDuVCjnvCBm
b0KfcVva9SVQxwYThoKpGcmw9xzaBpcOnRCX59FT080PTfc88RWPnKTnKP2N6qVYwq2aaghz+ksq
Hp0t2kdqO7T0ps0hbBBmNxC4Jtw3pOld5lFVKvIuoKpvHrIRdExeLSRqngEZIurMnQyG/Snz9VJ5
6DtqBCK1ZV3xttmJZCrsOj5imq9Ahma2G098Dcu0TzJsNl8o1K46BEAUSL59i1n96w3vK9bG+yw8
/i7yaOUfPDo7mzhFiPJjPFPy5bFDp+y3SMejstsOwGLWb6gIqMcD3byTshGm/K7eTVpUgAj2Thyf
pUR0tIs7k5Ni6Oa48MftCGzqOMBhkDY3qRGJxpJzECmULKsLB72MaRxTd/IildnxmO4TD551GGJ4
uB6suDPXa+UYtXe9MzEz/nWbk2TOAge53ihn5lAM63ArOK5Ko38GVuPTZfsmeID5q5zdi97wGTG8
1Y4GRSuQKgHyDDmag2FlPWNA87Z91PIiis4cmRxIY8hUiFGYpScunjByLio9wp2LHGJcYRwKEVzJ
qH72pqaiaLTPFK4hm24bnCOfY/8XO1hWUgUyNhoR6FivaTHC3Z83UBa4Ktxv4IM6/+Z4v2bcmW2o
NirLdR4qucY4cxccP9uOtipnuFdCXOi+gH4sILshwt4NKEorVSFd/q59R277XEJLt3PoVq4ebuRp
uuLyA13XF/UYVG2KP+fHhxHJI1PAzgAs3sNmuw3Iw8tbzzu76/K2ev9gBkpzFiLWNIVBhSTDBVhm
TuKvAG5zAe1cPyfXeWz+JmV33LpPcxLjVMDHsExVTxFDl0SgaOnLhPENx6H5FqZH9tjq/NuwUqb4
gGpNXmeBxdFrYDCLJI7jlSTvjWpfnO1Pkze6DgCkrp1Hd3YkiPj4Fdp9haImybhQyAUNa6/EHPkN
8ia6JjLGZzmQZQ+K7z/qxC+R02aj+XRCMCnxL8eS6K9o5x5AiWMcc8/CpDuuyGPPIWEwyNNlwYG5
p+i+a/XprcVXtF7wa+gxghHV1qdVdi8ANiE/8LK0gz0o5ejrjhElpmm+Cf8zksGPlR5+srEIzTgW
GGVuoo2OqcfcveN9BRG5OZgj4IU6mHipXD12pfXx/NvtxiZE4TdxDr1gtnY0m70eObL0I+67z3DE
0NbVxZZykbFIFStuQmgEtqzpTJ4yJEB0EJkEf90Ilr5r0GePArhOT2W72YeoR1op3f46jE0Rsiqk
UX9UdaBKv2KCmBNoYobGLaSuL+EyPGiwU9bejAweqTPsh+C84MDTp2WBUhxvt1zDKk6QtzTEl7H5
SSYB2vdvCv1zTObcV7AUJVNJo2Tv2u8l2kqJWXHDwY1L5bHFHE2cayiHoxpxPdMkA5B5GMBSw9aw
X7Ei+Ys+0bp76IZ4jwpSJNwm53RRGlP82B+lmjB/zOjR0grNk9zGB26hivHbqsabyQZ3PgjZQ1gV
HRlxaL46W6WJd0Xq8f/D/vVZtUG7I4k9S0oOOGcyP0JebrieEhAOldPEH60r9+MIVChbSAc8R7Yj
vtRC/sA25D0HIhXAO8LjwGbbA3IdYJcfG0htrL4GhKk/bxmDvGvTb1+M9LKtikNXjcdME0gRHAHu
Imbjn4ocXLmtfjQxel18EcAh3PX21ZdxUEX9jNdMBCEQTZwGbrBOO0jH0Fst2vZ1mukrXur53xJ1
asLSH8FIBMfxJaRUPcumTm8Tc5JPn/Vq50KUBftESr6H2n+b4gFmLXGtV7eqJw9vSVpjdJ1X5+D0
GFwCDs1gBmzP5C7xL2uIgpRYUP3cwIV7NSSiJ69P6txNh5vfLWvW0DDNPame2xCSb7wuQ0G27qKb
+hOAGV7u0GXBrtEUORke+Z6hKbyLzXMnabrMYcBnRuYuZbASBaynDc+BT+o8DuXLOsjShiNuPbad
WhnLCsenfFoNC5HSsByjwF5ZDOVxN0EtBOLnp0diHPZnduxm8hbPCI5jTW/AUSXzM2/S4NU2mEz8
djJ5Pczp3ZJ0mS26DDtgJr3PzbnjfEXcbgdMQy3nOJmeg0V/QXz2ZzboUTY67hlpHhqqrh2JC4gy
hsdwm1Ygca3N081lRdSGTd7H9LCiDq8YNrp+zD0EJQskaplmNSpKPfC7M9K1K7jA4mrhuHwYFo3K
4yFSeJGPH+AkQyBRRT0dn+yiseutcY8sjPkJQosHhptTWzSChvG7VfFFrG250PCgqf/pBTypRIO7
dDAI9h2D5MDT+jWWxt3D3YH1h/+bXShs5AiKRW9Y/914fZ0cCMDaFaHVy4QVW5sT0iFwdHklmcil
T/qbGzq8XHu0oKCaB4IJZ8T9sCyoYrXTVrBR/7ExuT9KPRc9FX/j4L4mpNbl0gx90ePpC9qQfQI9
zk6l4ccg1RkKO+Q1dpxUfdM9EkTFcBxFnQsoZmTNKSRgF5yOB8UkqT1NBtaDdqXuc6LpchKJi1ws
PfuHbRX91Yl7m4/YMosoIaLYpFJAoe9fHQZKGNC52TfYBEFdoG2rH6Dv2hhOfrB56xZk1F87VQ5h
4lYs9FDm1kugekpkKxLZMneW428wbbJEelZGODbBhdO/xfoSVoLVDd+itIZusPd88qham8JFoebu
C2JD1P8SG/q8gHgwWasgFlAbtTFCdQtvjrGliZD+0+4SAdRo+fBMLFQmZw8Gtn2I1pJHT7dzj923
wVkDdalNvtMeWwImrbQhJZ9kDHgYCP/V6G0qZAMGnAaz/PRFHf45ISrM1NbDMAmwGg59jY4bjC3Y
gooNVyBQrhEtBkYleH8RwdLBjXy/9e7EIf2aIxGCMgcttl+S+05tbegVkSZYIJGgW8wTJiUwYifY
hyeMZMOb5v1x9aNikOzZi+At0gzir55B7jXU7Hmdp/9iGcLLG1WCxYdtWErUBoisk/ISannGYntx
2HJj8XR2ouG7t/AqN+AhFnUCn8Yyi4AvEMq7Ti3oGiX/Uc9/mTqsRujn/YCCMAIK50JXqwFGiHT+
bPD7zw5CeF0E5i/4M74pQ/evBd8URxCjCh/KoaY9IOULjhzXF5XLNuC4DdTrMfBs5Cth4RSswWko
j73hKIkS2GCCMmp0tta28ub5lKz/eZHYM8e7MYpW5DoEBhCPbxQxbud58BGikia/dITkCcFnft/g
AjEAAbQPdSH6HxaMX535HFn4vYzTcTHsIp1p+ma04zf0DsNmlZDZx/ogEEeOPYnp5SPyidalIQn+
Ngdh9fh2j8meAjE+OuvsZ9ZXUb6s0SlY16rbJAf8D9asU97zanon7xf5q1Z0NXgAgmRM0Czup4jZ
RqYNKLAhg78nvKQ4pi6DGHzIW8Otf6aAH4AZowjgCBnmwzbo/RKy/xKqK0Te+ZVTd2eXmvgZOIiq
vGGKi6nG6MKjGIc6QCoYUSfke2h+daxeQK2vO534X2RECH9AygTLBQF91LsJZqcWP+Xk/qTEthmr
xSfGqhtNyJr5zFsPZEguY7jsNCIuNbAkSGoLq/uz1OkF7e2XcW0PUHFD/ez2cyGMV9Q16HBWX1KL
7/W4kufBoVcDV9vi919JJzGveTRih7bWoF5c8+3EUHUBY+/bKpbNcz96b42uZQYd2YxuE92DezYQ
RPNmuf+h7Sugq4nwYQK1pO30Llm/byerDjxiuqwF4sAEDcBYp+zqzHPVKIEHAUlhhcjAwk0ATYMQ
QqJ6HdJPtzMA1WPg+eEpSFthc5/pa4v4trdA+NOfDnrXz9p+KrHQH1QSPCzEM1VKFlQVkD3qSUB5
81eLwQeaxZP1H73psQaQFjjuk4W4ETbBkmh6A+K4H0jy7A7THZ2W0EojORjX+HRaJO4r2LOA7zjz
ffoHpVNFNoyeWxd3A4OsALcedC6LitvCgq8uE9ynW9s9Q4I65VGEulMc5dhIne9ETuSVJUjvi5Bz
0KFMEsUS1eTVYGqmKl68u+62nH1UXyMiwLXTdXTUF1ZKnL/i0IIdlsuXD2hsw3Kj73m3Ez04SjyG
8hVHY26pujQz9CotPFcHl9b7NJRuNnfsqvvh1IVzDtnrIV2SHSbORwmYceVzYcVy7lzneF+h7Kxz
J65xiwFDofpq6rtYV72ZpatacMHQInMN9mL0n6a2Py1iw6zZ16cOKcOuGSvXbGezhDhil30Mw6qT
RJ9TjSax/hwJAAuDkwsaFpGHdgNUS9Buy+CjKNa+qazaOfGXm7APnMYVjcEVuUtO2Ktl5hKC5Jav
ozqJSWEITiqK1F3YsKCp2Uvsz9GYwG/1nbifNC277Z3rz9F/AW88bBnSEVPc1XY9NNaHMGQ/YS4O
0cujY2ReC5qbcM48gb4bEHP6RyEqCZQeysaKTixXpl5nHHUi/RfG8IZjy0vhDUzswUIf3mFDpXfo
I/2ae79yMfkE6TUhFxKeJ71rpyfPPzjgPXFoWH7ul6RIgxM4rBR4Xas/huRTIwe7geV2Bv4190iT
/zBpOUZ6F2DIgJwtS4Y/f4BPcn1U7uuChdK1Bmt2dAyVPjp41tpMGI+ekdeYdEMBchuX2oGNGBD1
d5i+RFbmAbCTkUW5hx5RIzCvclR1wIApnqPg1Q2w0dVFCniGP0fkGE8Pw3JIphUBRLc49YrGQs8P
jh7LFRdL7oQe4i5IpgN0GIV4o55NB6H6qBGsV07s3frXUdmKB8dZgDpBbVBLP2rmFHz84xgHAvD9
rnnou70DNF6Ad1AaH2YNEfj2nbo3EDQ7BzFc/NAAkEvaYwzOL/xPpYcUELqZ/4ONAErCvYRixsNT
YW41YJ7kOQMSIly3sFaWPaCc5EKb+f6XF0lzYBzyd4i1HUBawMwwYeHDVfZPLVCeJZ8t/ZljjPRg
hDk7C35qID3wJYiA4aWZnwFGZzwB1A2yLbRAQyeOfccrOiiPiJiAy5iSgAcb8ZsATYA4+UENnxol
EVvqFD1w3qADWgT0bcY2eF8UJD+PMb6O7Mufk2MnESq/LoW549jplq/BXseXDh57Zz9Q0NNgf9Mm
s+zFxG8Bu3DoxeK3ZN3JDV8xjDELIqhDPDqR96nNQmR5mqn7DyUaIHoTPK6DZR9y/dlwiHhK5tGw
C+hxSncq/u6c+Ai7E16DvWenwg9e2/A0xcAPWjdzphtz0grYMOBTBp8LaqPWaxuwb6p3qS77WLxF
wwOGnsoTbi4ZL7vZBc5MMStXzAQ4BrxsgDS8HX881PjCaQFsMchFrCvOH+oVuuTkLUmDG8QQtfsM
IUFO4/CYRp998xL03qPr55Fsin7zL2aeS0+gosP/dZXICaI5qEt3SIMN/CELoH3zIYQs5Lg8RDHm
oHbFoSo5IGv0Jj24g38ct7ls4zscaw4BJnToHx+w0RRra/fcglBecHQMmzrN4XgMrbQHhNY++6iW
iXDiDOr+ksMt2X5hcEKB5qE1Kk/AVvps56/Y/8kvtcMeUKOzYiQ0yLaph4JZIDmtZ8qUJhqDB/R4
mE6qNMbMBU5/ZfomBnXkOEStnHa974BRWEu8yiVMJnCC6MIgW7NNfu7Qt2feE5zi2jw05NAk7t6q
bwCSUM4jRBjF55iR/OjGu51sIS9xv8ny5Vn5HJC1AOJU6bv+C7XxYUcqD9E0DkZ4T3ym+HJCZpbz
DnE06bjzoPjXDEgBHq5OSS44vpn8NTLvCNK59TgW8HCuDFosf6IFqsRyA37B9OAhQlUSq8EurnkN
FLl2wP/w6DatP9qwQi01MvfN3usCUNogCBdzafsryAxtbyN5jPhnEopSDqbgCTaoZ7UCjcMhq4Fv
e0uaCQgTlZUV4Ap4N2SuuJf1/tkfsY+8WfcRpgFEhYAcDQ/wx1UiDPBjlDr4NhQakxXqTItL0f01
095hn/F2XsCcyWe8iWKcDwrFjM76PrG3Me7RRglbQfcwgkqqAXcPNifpz+z8pPf3G5y0endkUkUO
Gl7oowXxvUSvCNMNV5EFAb2Z4cvzRd6mUQU6Zwh2C4DwMWhLd0FSOHkKYSIZZAWdPcrkC8krpRpA
mF/Wex+4vlCcspDZ6/W2Icg3db5cC2LBe2mdv0D/pyGLM92ObFAorRWf471cAEz4umgQXAJD0tFI
kETJEeqOwiV/UXPAcgiafzeATlegQEeo/oJhp6H5j9JL21Xu8DQA8Y6W3w4KGP0uOSmdBXy0/qu3
5KQB30YEZXV3MhJYLzpqKIDwHtz7BvLlBQgwVIFtca/48+CyC+qHmScFAffaYyH3YnaYJ3lbOzhe
hjDX0DSH0+cAhiF2oqN0Tx5+qDp6iluw7iB5/5MtVBJi75t3xh5r74JeDMTM/iD40wHIVm/pTQhg
VqKB6Su2cLUFr8o1H4FlN/TiYPOGlwfjAURoPO8Q47cysveC+DlOrAfSFrMiuDvFnmRLqxUUUIL8
FbvawtZOwQKc8ugUuiTBW2sQvqQrOd/m7ig8GJuGT7O9kuCJR28j/4F8IWwfvPupO34tfLk07JcS
AYHQZ4zS0tHevVuFG8RZjPUGN7RlZzXu5hropJfZ5dUiwm4Q/+PovLZbRbIw/ESsRQ63AoSybFmO
Nyy37UMsMhTw9PNp7np6ut3HElTt/cc0WmTO53n1Vty4JDCNlwaHD9FAdyMhX8pGajBUCBz2qBX8
yfFTLuguzPguehKBasr4qBODsLgU+VNt/qxGuiEujTAsWB/hr0R2JqoNJsLNXIdW3m1mV6e7CzFv
j5rcBbiVHOq/lfo2DU/CvkzjFS+mKBDw/f2/lqi7To4bqtPXap7r5uauNwnPCxJsQkCBu/v5D9ud
b7vLDkCTjYqTCSO2xdEzBKumwTM/284hZs+3eGWOZpcBsk9PpNsGvauixLswKGj5qXQiV8NO2vq5
ODfFgXTbSUeORRIWcuWx+HWa11Y90FnYIEepmu5NLF+lMm51/Rngw4bF69tj1eXBiPO+in+V9lyo
zqZPD32svDTdsR49njV9s1a7uiloI2CJ5qoiLmFnmDCl43evi82cDe8r/IEwTlaDdMe7dpSv48wL
0tYLZkCJPq858jCpiqgSiBOVsDceaowB8yK7k6dG65Aca0flGci38ZqFun1/yIS0qNfQ5mJFEAyy
ZUL+lBosIGgiBaOc+kOKNNGynlxqoOzfvi+5VRU/rUQoRp0NsWNE+PX0eTujT5qaPVJcptuXFvR8
JIgH2N1HLshnaKC9u5nGm+kAUdlb3b0g7ecYyFpIYSNqUONIN40GlVX5PfOSfZ5NfhcfHUiLqjkA
w/oJyeHzEnDpsIcwgraHjqFVTSt/krzIfcGgfrcTEjHKeLM2lyK7tIxok13taITzTboJCKCICUlK
JJflcOlBWW1vPyqHRH+Py21L0BH/eqd+eVYfjPpry3a1fjGHd4gi3VdO2Jwl055/x3Q7eQlJTYdh
NMESXxxnjzQHvaevI+3p1k+noCUNfbNSh9g7tsI96xDsycQ8rRdQ3FhYW8r9Wt9B6syrvTMboteM
F8VmxYyDWm39rPkYS8sXcXy1O/2jqM+rKsJBM7Ykah+sjOIaPRy6L6XlxJXW0Zr4KQo6SIviMRQb
aL9RJ0PtTas/VGg6uq464grYpnq/o3AYOnv8zsV8bPu1iiq1Hv0qK0JhquEAxmqhOrTBkjBB71VX
/rYxyo4lj6Mylc9lg8iQzBJk2LEXVFleIXeqP2Vl6syksuaKUlBleZZkFuzxrVHRy/68xywdx4HZ
CaaKrP3B7W363rzehKBgqE7/5aZ2me2qfkbzpuzWyj3FTnmzBfCJiHu8IDzverVV7bJ6aPVua0Vt
cWVzbdU3WWjGPlvtnWeTaqKVu4x3IK1F0K/emyTKG9QVR2G0ZKis7ArX3XBVUjeCXuCImnv0Vogn
Z3FQkChClEEOymiWDtbAikBvd4MRtSyVZdNq8dZ5lInSmPvndH3Ue2Ibl8O5M/mQe7oV6nIHCLXv
eU+y2nzHYnuzSt6dXjx5GqOZ152hk8PFSi5xj/KybXo/wXqN0qJh2zIWygecu8g4J4kWQayIULLx
/oy+Pgyq5KhZv4ZC3rSJDtMKidnq/kfkuj9AK7u8hQa/AA71lOvPmiJRcU1fh+LTEig6CTDne4jH
Ec3niupM34wYd61qP6TbZT4ssgzEmkSSrlezNr9VDHVanIWDfTT1jmWTscVBC+vjwSi6HPTA54Tp
8l1uVoE7xQEAX6lvSxWDD8j3Clu/wcJaP4wI/X0FDZczXFnRAV/iXBj+cTNC0CjzU63jeeg4/WEp
3S9k8BOqPG6tZbCg9/2meeow29TRDIWbH9kFlIFWIS3UJ/EoVnLqg7aeElpcMbcuF/QolvttVX6a
/Ovbg5BvGR748dJb54lxLT3LdY9Wsy3uDRDnEnkTiHDfRiUIE/KKbryWw0eM+3N4EE1bULChOqQl
8/mt4vhKbiOO4/htQtgornZ8Vn8FOrXlWepbBIXS3mXuqe+PKQIahxM/xxgacL701rOLl5c/mrts
GHkSmBWUqOtyQhcCs7faB8CFWGyT8hlHpGyPfbFfppsq/2vbS0JafLNlKfR+SiXIEPzbBWnZ62+j
oTMubpPxzCMLbarrd2cMR0ahgjdzqANdC5ov/lZTROPwGEWL/GuWr5VxUFP0xlHBBmy3VNTznaUM
+vfO2+tAaWNgML1278r0YozfhvihoYRYUEhvQxvCNQ9o1gqWf9K6a97rOkUr4XSP837UQaP29iNe
wfunm7u63lXGCyu6ECxRW+FY4cD1kHz2+qURf10PiPZZkWs2qYqvm4hq9lX8TYydnv/i+yjNl+WR
fRmqGWJR+aQgVSQhyvs2qqhwU58/0qSuGwuJJ+FebKL/3IzE3wpRwOyTn7HJ0NYZxs1ktdVaHbJT
Y3oMdYOrOnx0Qpvo5pbKz1BSC16a8qxZqFxPcR70b4ixvBllwXc9bc2h39jDDuREry9LvluVPcUN
AS4jJDZ8kTnhTNNw9EbNX5ItGl520gKCDtlH9csKJdUm0LpdqWzTKVTb95UJsnxJwQ0ki1kdQDOo
xZfjEH9+kbUeTOIrJ+xHywko3GnquZWbovlNMwqd513v/vJr6fkzttam3Nv13mu/jP4yqhe1D6yS
/1Qe9s2T05wzxQx0+wuUxh0+cGLU6MQUgOpzx4UKZ4CdL+UoqHpAgSPKg2l1keSdEP4DzCjj1a6e
uTDgYxDqGq7jt945ZgD/g8Y4GlCuIx76FIu/6gE439sU4pS5wl33pjiMOUem/gUOgRtidXbISNbH
Ld08WwQUERMCw21fiVpgVj8Ip94o3mtvfxrgBp11mPExjIhlbnm9cTuEOt0mYSuRJ118JBx9i3tw
IZ7lcVW/Vuu+DtccFQegXLEbRFQizcSNQAA0CQUvpYFIg2mO/w1GkuvnIgeI6QIHcSN6kHHn9aB9
2ra0d5a5hY5Vy5NWHJhynPgkEOTV+SkGmSEwUQvSOaqI8YIbbVDAI0X17J/JRR7Oih5/1ouIuqTz
ByIyHytihq/5o24+H40oa3zSpv+I+UBmcypQNFnTp9BCfC8O9rnHUeP59vJvTbZpdSalURq/OWvK
3OyxcQdlFxruFl9NnA0bwE9fb5/V5YV6iY2W1T4OTzDqP157Cm/K7tdkME+7+4w6dCgnrADHAng5
+8ygfoEH+vKrdUI4yeqxrIbWSa0A7N5qt8G1gB8JXKfwMH/vFL3CQY+jAXdM20T2jMNgZ8Y7BB1a
FXao+QGLuuyjma7OVy3P+XAb46tT2JuuOWZ2hPa24PKou5fCCHMoWmIhxBl5W00eCgKAbqsZqGEu
TX/G7hUUBYHnYjfIfyNPTXum+IwIgB41phM2y8/SK9w2dSAUoiNoiDFHqjKZTM49nh086Gn/Rfpl
APxiYSlRF84p3kuuhHcvP8C1EJQiTN5LO7LMJ3ZhE/fqGrlIRyTSNGtfW3wi2jnVdjNAKpu0Y72n
zEcLuRk5UmM0znJ4Kpb/YmRFPakKBEVsSYyIinYOUjH5/MEQINZPvUuPmbCeO1e+rwBkTV5yD2C5
RUc0DQDXExxoZVHqqjiImY3Qjc2rPaSZH1vGzi3bg5OXkZzHMMEbb3TVYfHAwPDW/ODBOZZWc/ZE
GljjEduKbH5zuGTEC8TZhqhWEBPdMbbtetD/R4dbzTNntLvSVvaF5xDPsYqwF+M2TeI7NvoNKbab
mItcqzy4p24ncAOTggONzbwKTd5k5FDMnT+NBI519ptuWH9Ur2/y5ZRavo6WxkPcNebaS5mn4Wom
NtwtaG4ug6HkfhyxBngHHWC/sQAgEns7WBXMyLvjxkHG+Vdwert2cXZI8od43FaVFlXFeKM+PVY/
EHxdc5CWAgW+zBtGFlJhUvVsA1pr5d6QxP8bYO/1TY37oHDhxGKCCKTPLItO/kONo2Q9KCrnsD7D
L1wSewkqww2THvrExvnnr8Yfa2DRi2PG+UndcmBbZZCoX6r4XVWXZiMIeHS4s3KXmaREakXstx47
3qbRQRKaF5GqYHSx8/9SQV1Hc0zUn5Xh0XNs7hs1aLL4yRYK0asWcksHDetBUqMLdrjXnb8pb17x
h23zwtoz+IT6oAaG/NQ7LVyBzRSJhBEetGDnyYRvgjKter1rTCQ9KqxSaWQvVi5/MLHuyASmiBTY
0WvLQNFR5yXtwA6DkMvTb43p3ty5ee/d/jBb3aYa1XOfkOPlZAREn2SPNs80Ti3CHg/vQyEjK0l2
WJS3SyP8ubWIX6i4wapLbxR/MxwSeS+HQapRzW6qaDerKbdZfGpJim9uFPUAk9dQO9U1TenfQVS0
2t+pSxty9mX29qmopF9gOMBkHrXVgolh3Qu2EW9kW/Lomi4eQ6u6M5rVd2MvIsV7XxTGsZQdi0+J
lVc7FbrHRZ88nNCb0bRCcmswiAD8aUiF2f1xDkbwfz6ZHRdjYjMrtfw/JZuQX4uIf+BaWG99au3G
HsZwkCG6DBShZEhJpm955+lymj9EhjYItctCo3UFMiz14o03V//R6hh1AKu1l8b7JeUFskjm1B0G
vMRH9B3j/822VN5uIPSwzc+bphx9lel5drBN0FD6X4povW1xcHTOZqlguIApK2wVcNqDd4/JXHHu
Fd85uvoIY+KxTKtnu+i5F1E+tdhByzSYGYd0+SnHcFH3a9OEJWWnLkyD420X4u3pLtu0DdNAflmU
Bi2TE5X8vglZdfAwZnckFGjmwDPZCQsTPEGFvphz4DUYmAIORKLmSuCMcAj3ubpTVRhWAJ3G/TDb
+CkV5Q57PfJdAFlt2JojrJA9XeKHVN5TA8+DBcWlNSXqm1XbvgumVMTfSnuryzdn7LZ6XB9yzQyM
nie/6UKd+JyWbS01jc+qcl50YkSArlQ+i287Y9eumfQTE8yRkhaO5gJpfTqJULZJVKgUSSrp2TSg
SnKWZ3K33hrVPDzWVLs8G/rdWEGfuTrIbII0md6s5TNbhyAD4zUBnia6/+ITqfH7cSKf4BFo0MbD
zkCF76T2vLEyGdp8lXnRBBND7DBq0aq/uhn/n21Z96JhGQB1kHGxJ/lih4IcoAMou8b3sLTGk6yN
D9UEiECcE83DtCtTThaMDwqa96790pf0QIAhd2WG+7Zlgk12Dpmec2Xdk6QOjMo7p3m2dbM+AN3n
C5U7vNdMxN65rGEtJCojpB+5pItKkQu8RrG3Ry1c+G+JUgURh72zbXCIwbenZWuKAWwh/VwLBxWb
86LZzs5WOMMdKrPsadrMM7DfPGJNJyq/bp6lFaPUUdBA8yeICcVJSact1Y9Exq8EhfhZl+0JV3la
XXb9tU3eE7O/9tZ4KqEvXMixpBXnrrFPGsdPT0ZZZSGc5Ftd0uSsqPleghzRYHbWjOElBXPEzRPp
dsark0Z6ql3HOo561Gxmr+/zRPrtmh6nBuYzZabos8+S4M9Z/MQD3FXq8st256zqLrFDzuzq3lWX
FywfNzJhWBg/PQxLSAJ3lgb9R8ZYA3VHINbGMikHG59yzJK1WM5L3h1sO33NquzU2ZhrexmBq0FO
laE7wlcq+FqK9SS4UcW46wYuy+xmLG0UdyIYMcRbS7RC8y4d75ccQhc7VyyXyJmIRZ3SJ7KaInMY
Thbutrn6TFYCig3aCnqxV3XUFx59H9AiFXyNnS8X/vHTYBZ3qtIuo0GcvGdxG6hbLZ3DfsVFWxWA
nMnBqS7dSKsTwd1Vox2ytWebNJGHmhJuYcjyvVk4/ynJcJaS+bKehrupjdHaKjezBU+RVv+hWxwc
S1WBDJqZFuklfwUOhkihIZqtX6afZminQDEbJmaj+jcWU7FdyxFg3kQH4boNmh7kzk5lZn9GPTUH
wETt4FWW8qIWi/bcO4+LzoIEcDJmAQPQrEaJqjtnQ1HWUJlgO5Vs+a4MdDQs7o3x06sPj6pqvZVF
ec3UDgmxlzCxKhCNcmQJrPFalkrr+U1lKME4dp+u7V7GxSMJl0BaMkF+vHpB+zp5yJtW9Z8TK6qP
1wV72gLBRUQRlHBaOIcB0qisJ9OvJjBae0UYoysM5kM+ubBb8X/W3P70rr0zcoW8ZDfq0vGwdJ69
SXr3Pc+LC5Cenw7YkZ3sMym1KIUo723l7sagvTFJgOEg89vSkEOmYKF0+vIkjciJ34ahCePqlwhb
3+gDFSO9kdADoHSBono8dwRGIBmwWsaLJT9LZ8WpkH49Ht9lxqReE4KF4IeU7c2cI7EhBU3kf9Os
B2Ludt5y1xtqmorxuW+/U+deaDPbBhoIzIyOnb2s/PvNhEHAPVjtgQwm2IB/mr5TUccSKmxaX0Ih
Fa0e7zryXs269xrFf1WYzv+ylQMYJ+/QRHo+8a7O5KeNPfPhuhIiw4z6VGTdriH0Skx1w/y3/EP9
DiTzLd3sRWhn0zwIFY0nk1yNiHM1huM6QRiXNJ97NnEkL56HRTgLE3wsi+vgyHsfOzTK3WvdPcdT
uLQfSkocHk6GtTyWOoF5GnHxqp8thwJ9QsxZtLUHkC3HQDn464nvMrurvAxFslfyB7fY3iYtvUId
nfU5PhlDT+PdsWQxtYYyMrWKAsDWV6xrnHE88mtZ5kfqtOHcd5GjAsZX8m4yGIyZB/vAfQu+karZ
GSMV1tbnZs6/iZ8MS3w+cwHzz2iGHf95pnmtg8HJW2uzYBpb5xebGQupM0492EoIvai3PxCnBvPE
k758Ocl20V8T+9ttj5ae+0WnbFTQorh8W6sVzmOvrUxebMNxXAdkkr0pZRflNp5nUM3RAQFJTf4+
R9tk40XtDASML4lcA4AaEregW+L4PuL5dzivSTA7Wh7INOaXJiGLS1anNbMPGeaYbkI9xQm2rMpV
sEBo+Lano8K0nOovpfIRm+/Twxn0nK06aDBISOaXAtM0dQYjVv7Hga3NhG2CCg7t9yKrjw5hhIYm
Re0+izr9BMw+Jj3UfvOIMFOKhdfAfpktGQ4Yq4gl+h6K+d/sDTjEjD1LVMgPeYpRXW/F0gGbNTG9
V/Z/RB0ywhvDP8n2RgkFN2JlFGHzIMetfH1Pdb7WyzDqpH0snf/QUZBZd57IjZJ5f13QUXSdcvBW
KDwFt+zENOiqKPGx3mEn3jzEppU4keJ9HmqTclWIL+8RSyO2cmrPQ1VfxNSf8njyR0b7RflUyKdv
C6i8J6n+lZzO0/RHsYIv1jcTlH90zkS4PQ9WEvS6wscPELpJzYyVqjj3VhZofQqm9KOjLpKSic5O
S7jnTtwNsMfKxU8+zXsV0xBvX8CYtXUYXiYG/xGcJwfOXOr54LCieInOBYs0qMYDys/JnhxrvpKK
+1IZBvwl2K5rVxubyIVxyINWs05dDYzOkLQAN/DYmt14QJx0SCYPdVW1bQdkCryjmcyPhql+kKb0
kcBnTzgv9JQMQNs5EvkRSWwBTkrkS55EMcNtW/OmI++q85S3ZidZcWqhRolQ9yoAQ60DADaFJDIp
AddV7viaP2YbUFNf4b2Q0k7kWqwftZO/1177TPJp7bf2+NY63CKwDClsnHtHU3tpsseKYowxTTtt
HvXsqo9V82LpHhZ1r/iZV/ExxjrD2XqfvcLvV1sGY1/U/lKMxlkzcTpJ0d1IQH1bFeMinTYh7bDj
Oi7kJ/aGhyJn61bVX1L1wM8rmKPCmEtOIAZfCdtAWNFVI84r0lrQJWNu/itGj6q0jiVeo6RH9eZ3
Ic3bbD/CCzojUrouGkURGoo+X5pZPMUDRtjU8N5GTfWenMp+NQvxU+TAIqKQPawyVL9B+pqvydca
5JsTjpTuUIK/j/8R3ncZCPfd0mW6QzuJ4zg9xCaePfT5uaNC/GeY717RuJ40WKlBBdinyxkbR80v
g6xbdNPNVGY/gUQDcVUtYk7gN/phhx2c1JWVw00pQRtq3xvrz36oLkn5LQFYhyU/0D2/4VgUeb6A
38d0o+CIhTVpFcJEmeR32SwQPVlRZwIausTjq8iTBq0nDxFeEK20Bznn6cm+aYqw1emSbLxj36k3
eniI7JEfsVdte++7mAgoiwfsr/W+q6DcwaYMfeZHMLbw191MIJWM/63d8pOp0bKKM4UcfBH8Y+2/
Zr4uPHdYDys8bayNvbiLabzkCnKgjsDSqf9Fr9yWnMiiCCTdlRk9v8Tb+qUir5ogACCNlZNreqe1
v5fkZ7QIhbs23055/Fb0NJGlpk/08MbhIRmqR2aGyzqjHlPsvhWaA4JpcF6lfkkqQZbV4ATJcVKv
GqS6bEDdR/9RW/bID7MhkZAjztwfIu3CkfNYJCncBrZNsCBR61DyGfVrBQ82rD1RVb1xFyQvJtof
LbUBrHpkip/WGqM6Hr4674O4he04nEtoofnB08Rvq020AoCmgAjS+esBSNQynps8OQhUhFk3Y6hO
r4Uzbiegby9Bq0VPcGup+75G85kxcqQDc9YPJcXA0A2dvR0SGL7tRj2D87dTvJuwBtU4R3WDUFTC
kRXifcvG8xVjmyEEynnINM16kvBRmoIenI++meN9JdQD+MHNVd1rR3SQhYOraBYkgNaee75o7ORh
jIVXRdjyiJQU8grziXqSP1k6XC31rEPokOT65wGfVgZvJi9rTgTPMORPOdbmov6QXLyzTqCuuCYq
1LehH5eMek9Xhw4HKbaGcBH3pLkpPdkj87BpRzhcdEvu6BxS3Q3cJd5ZYH5QBmWyHKmkD3LQgnlx
/MWlrs19BP4Togdw4THhMxCfptE9OsM/bf5LWV9qyV1a0ZKKBr8m9iBNuLOhKKrJH5T8pBrQzFRP
JZ12wC/0rmfMeKaD45iVpCw69otbl0GMJA5e5RZWh0Z0Ff+hsp+7di/n3z79ikkxq83ppefxU4f+
JSEItOWft/VLTQJ9XEKc99N7+vhx2PxyfCaOsIJ8ZeVItOvsqdekQhA6Nn4RkzzmDeHkQUlYRdjH
2k4jecxFUpJUcWDgXnYUmzAlQEil2MUYFmwwe0+T4TQCWkKEKrq2XRBDmLF86VyPQIcMFdK7k3yn
KCeV8a3A5j6o/kptTo7CquPD1B/bF361oiSoiUfVJZ6vl3xTpGPQUxU6QOYdH0vJpK8YJLgW8RZq
mI+X0Ty99XrLIA74kFJSTh5E325jIqp09W9GqaApWqg5DfXRpMACSejoMlapcwRARUKKrNnNgfVo
u4unJPxRl6hc5UHi1LHhYyq7g8E44Xn8L+n6U1JPWGNobLPKfeumH9j4El9HLry6HltLBtdHiOu3
xQ4RGvFbyURrqc1uIEcrWRHA9ZpvIOdJATdmAhzWQgEnw9mTuP8UU/0bFHGxLf1OqudFldmNwKlX
BbciDU+kRWC/N7VXJas+S20Mhi72l8Xcq8pPg9UWMw/rB0RkZ84nC+0I0VXETmWBbEYk5PlCTy9A
RAIynOfW80okC1Z3ImV6BhZcC8T+0NeamPPNBslPYecFQbFSfcjR7XO5PKLTvPaeGXw2FoZfCMq4
sAmUGg7Fop6thz329aGnNBAUuu9inHEnfg3k0caKE6bTLsYELikacV86eYfkRULXYyBCz0yeTqad
gA6ThzwCuLXJgrjeSXpuENr2SBvzEcPwp1fX/iwY6HEqZ1fV88DtU6A52txSLmN2iVIzcYC+8W8N
03+mHaYuGcHAepP2qbkKAiFWTLRy9Llhb0AfeVI8srrzLzIuglZHflwX21xkZ0mUwJy/1VOLRoFZ
2nVJ3wMJQphs8oh6flK+pu6zM3IYojtEdUNFE3Gl5GTOEG6odexK7lARN4CgmcsVclRJTeB4YZBQ
Wyu0TbhT+70sv3v7YvINIp9KhlvMS9gSpcFYsvykcruMKDgT9RVn7W1tfyrk6lZb+raCW7eIliWH
cy/57dZI4S1xt4W4ZS7vZmNvVDcNmy570sU3WIpR7tWEiboujwrb2WJTCuYuSPMOOoZW9S8T/2I+
HOMRDFHwfIIwrQa8siOOUtLYipvB1O5WHG+m9DbYuzT+q6ZPbC4rW71mXjhoqvUthzHqt5P41ByA
C7EZhrvdvbXEa2c3S97waEz9LV83g4LFt3vFjOWZXNkIJLjpJhZS8a+tI+juzN05FdIdYCgw66W5
i/QtnxC8gtgg/TCt77XnBNiNzgmIqanykHysR26Stp5V3dzO3StJeslmosyxmmI2CdBwDh0aHwnN
CBt0e11/pQ7OVyudH4c9P7nb5YuS3PT4kpG40v9n4ZYXrxaH1mQngTO+GuRs8/0sQER4qn3B3lCY
kQbnljCHGGrYoib17LvASmqidIWMCmblCXPMrmAs0pY86vhpy4Do4pPjksTvj6SDSiQtoZneGefo
Zc4bxvjxYje+AWPSj7di/jKXn3jZTwZa792SvXopEuRhK1Ahi+X2sGWlyj6PzyWOf3kuOAPnnVjx
tW/iZE8E1eqx796K7GjIb5I0jOVmeO81L2Rzcjl8hXIrid5Ur7Qkbjyid7O9in4jgf0kBKsM5Aqa
MLPeNF/Z6J1sdIE5wjgDhMOljxUBNwEAsEgk4OHgz7e2/dzWSFi5ylYY+v6hxFJI399pFPqNy761
opnwmRKSfWH4rS/qQjoSeTc2ssG3gc6cfMJ3t9Jj0dyc5A8/VIcSuuANR7vGsaWyNeN65Sk6KI8j
HNnk8KJNtxgDLOYjUtaA3Un52UPukKQjg7R4j8cQcY2z/pjy3JrHFRWY3gC4GH6VbONc3aojmA+w
zoAmDRE92U8L6laHyFt1N7Jeu9LcL8vO0t8s7bQ0L494b0yDuWAd2C7iD2W+l70J+dR0l8R1SRQ5
GAujLiM+gY3rbXS/ZiNaHYYUfS/aQ2XUW2U+1CjjvA9neYSkEqg23QwgkvF3nP4hDdsaoMQu0juB
rZSvCiHlQxVRbnQ9fzF6KzDa/nXqzNBOndMM0mJI4/DQlvA81GL96GzrWpGHAUX93hmWT9zDFyGv
OB+K4+I+Il6Gpzkj2Sjm9bkRGYgmNdB1jO8km6H6hxnGH+YrisJbTwldEiwZx/jHQq6+OzICPq+g
gwkqum54LgHgVhMKn9euLo5r9ZhTng1P4jN9mou7wuScFUh/WfBTkfOKboz11QT0m1LSYTUy/SVR
ZicF+qhaP4bmv0nDcZS/1Jgdi+4znb57ZZ9BnFktLKH1yKS5rtOH4uKVoK5Ro2WQWYzYVcTPc6g6
dAvXp6n+rVACeasddOm7V7as9u/0ay96c6krnkcLg7b7hEPIgbJWC0IfThWXc7ru5lL6Jd/XYr+J
aj+nOKXFPp/vg/Fhj8pzXmIFQgYxml/Vyu3O61boyTZjLFUKQqYOBmJU88+Wn0ZsBgBkBFwVaLhP
1fCdJHy4GLuyqT9TOUVox3mcIX92RmdDTZIv+5QlGjIvAGH3mqJ0LTyTi+4j0blOMp01gPVKwZim
gkBYw0trNqEJG6y713pAQ5EtR+MBK5dc6D/TsPoV6EDaRFY2+3386bpfXR5lxYtBEHQN7KxatxZJ
cMU3AWIWJAWyF5AO5Yhzm0WT/Qxpk+O9GlSj1sZhhIgUjw2cscaMaexrBUaM8QMaM+gTXBt8lnXt
+Yv5bKCKEXiM9Ho56AU6RtwLTvnXiWaftvGpnPtDoV8U5Z9qXHqYR5vtRKNebb46ccLf8TA0HSok
qvIR1gzFry6UX+qc9gt+/vfW28ZNEnbO0zwgnhm27rwvDWRP+RZeEKn/a+J9yJ48zoYznN+UbHRf
p3ctp6ImfWTlVQhp9eEzNxxfyzgNpfRtXPhDw9BCEEPPSdqhmC5tEdjZtXHH48T0TpJVtObMLuZ4
XJoaMo3YDmasuU43WvNC7tUxGSLKzpC5oDH3MIlj1cKw59GBbqfGnpyo40y6n5IOIfQKZ+1D742s
AkNpOAzF04qidsm+NY3ECw8AyPVTPFCe8pzgw7R0egfBj5rxuSG7D3DRUCy/tuyQ8Myq4KcgdGsy
LyyweilQvi0SZbkeIQqC0e2ix9gjADdXjmzz0W0KT2I/PDbe1rL+MfQRK9Vi5ixf4pQsdmJ08vyw
tJzhenpKx3JraHTGGHZoukVgPlKoWi3Adb3DFQultxLejXSsQEo/6tu+U87kRoUt+oN0jIOYcpIO
QaeZXjUtQ+yL4mlUT+rwUYEUqPlrpu2VEua25JgBTOmt/yQePbNvQ6U41w4fmIFhmqgraHFtzcMa
f6fkJ0knp2qgPo4t9/mi/7atvJLJjeCQUTmbn8XiEieDdy1u+XpKJXQM2kIJPkzkteTRMhNlz2R0
yAg64bjaxZp7MOMTkby7JdnjuoUU0Ih5HHxTWZ71/5F2XstxI1m0/SJEIOESeC1vWDRFrxeEaATv
beLr74LmRoxIKciYe2ceemJa3ahCAZknz9l7bRi3be4ta364KuOUpgdJsfYduXV86jnvxSDnforp
YyHdSQsGfJEp4T1NCImi3NfOIhmZqZiOgQbYJ3KxCspoP+TMHQLT045aF+FqLxXdzCSon1NOfse6
cP3LngiUM9TYeI91wn8ACte/6EUlQafqZJVTHoDh0GNBVolmXWVTlFJxWfwwnoczHYY7w5RU0Q1Q
oQ0sNC83dareBCvnXd7DB2j16QTy6M2VE9hW19r3CU+61jcAkMJ5sB/HEWmJmpYly0jznEv8ZQjo
7Mhi5qth9KKwpqjIamWjyUXW005I0+OoHlAx9/4dORvZtu1m/lYex6wSQ12cpDAjJm2hv+zMMUXx
70cH1VYtlTKMH0dnF/WwOmzMLILUF8/waCNv6k1pGMGVTut14UeV5s9WdW8VysDaWpgVn7XOylGq
jDY9mDGuzpHmbooqvSxFBVAcIAle1qq8Bnl+FHq480JER4GDcyP5JWOWtU3jEr5eZkb/4mYt9FfN
DNSlW5Y9U4A8bXYmeWR0PCys2GWgAgg5HBigik6JT7fFt1H0m8GOQUIGd6pt1Hn01LjFA5mdq6br
jgX+2istE/OYrWTLJ2BEv6R2IlkLwshaI4MI3UwRHuoqjU7CUdAaMBjn4JW5V3nsBivASOVtlZv8
RnaNmDj37Ru+MdC/BLAU/jFvnrH21nDtj+O8GRbILbF72ORA9gWTy7ibnFc6qrJfSNeih9yDorbo
EiQdI6yeYSAb/BgdYk0HL1sERXAX2zRfeSwYNP6HmlaanDYrt3zE3hKuysDpdgUntC3R4fplYEnU
ocrKzqHWuowymtJj6e/tkxlqGtjInnZrqmK2ws5vobK2XtPCuXGDsEdRG8rHksYikcpuFu/5GYI7
3S+psZoww4xYeID+PL0hukfpntavAy+jJ1pIy7mwQgOTU58n29q0vOuEju93ydEf8xw823FM13UM
3dCZ6nK4+JjnUARDhREqJ0qiFTQqiwwCYm0a66KAjvt1aoWYsyH+m2xI4hoIQOnokuAMfge2qo/X
kq0a3A49Ab7FfNhYfdOsO0e4x5AOyK5TdrON7f5XH+tin5U2ylcER7yCyUgvpBmmbxJFjU9RFvPH
kVI3DNtwiQdhC/r4cawJB3popQIVbsU22Lf2wZi7VllMr6tU1QUkabasITyPgi5X50jatO4zdjnS
s5zhzkvTIwMxpNH+4LC2oMHUPNrMntn8iKLk1W9GIE4ZNQsmQv8mdJm2hh7Eg4VuINjRMv09Fml3
/uYu6//8XgZfSP+dWvk5QNIK82KINCGhaBZgwjxGDtmbaozjBGNkBW2IM7n2Fhv6Ueb2QngYZijx
aA+TUgesz/gRQDeK6HxLaIk2QndrRAnTnzXcP34RbqL+ru0eC9PfDACZox4vKuQKp32NvaPjIRKB
FoBIpwgv/PEioRFT9Rtyw9d1dXStExA/FCA/apVtALIctZphjYVcDJmWw5S8fPDHXWHQySqbfc9p
wKZ/3nceA0EgIeOBGcx9wCQsj1zrGPl2sZUqKde6m72rQbwmc7t6dLu73g5fg6KaZ/OrongO6wCL
DguBwykzp8TDEBG73VVCI0dgQyECic0eJ71kXpaK+mSW+Dmg9V5MIOZl2G1jzKAprP40meEB48pt
hotqPhEksfNGmg39E9pR4/DY4Ukc4hH/cpjv8qA4OSOq5dBFPYVqL2qNm0pP3ylhdmOsbb/58f/x
irnCsFwpeaLZDz+9Yiqt9HCsyadAK1Rv+sjoKDrUtKNL5lwo2M+rQI4WqI+me4xSlW5YqMrDUHjh
TyOOZPbdO/Yx2vH3K+/ycWxpOLajG474+I7lQWbUXdbLVYy3GJPTyHSMqJr6QpEvfCciHHlF6nin
JJfxqTPm80ACk5VlQVvlrjEsrUyiccMKvmkSgVdVOWSpKCS3rfLjK0vpmASMNlEceZSN+EiVaGHt
HgtxyQL9/7CCffg68+3/IzbSLIy0TqI5LGBIXNBi+QB0kF0TN986cqsbNlJIAsM5Ad1hmi6bvGUh
uc8ZbH39Q7NGc6lPi6nLTZVk0vJf9qKPH4XRmdu5UE55UeiGZWCQoHMSmQA8iYUrP7Uc4yKEn26k
QR0tn4qmeR18eeub8X2d5KQVav5VQd29KGx6ggNnc1IEbyCdzbI3ncOYiQhZc7Yit+5C6Pep7qbr
rsk4NRfbKUU8aPY0Y1PjbAyM4/QJ8rR+9vD18Kao6o5NFIHizHA4CYaNVb2aME3jY+clJCHda5fg
jheZeywd8Ac4xaVVgYI5hKa59W2mgHgaStGe4+rdlFcp5+443pUtAgiP3md6XcsNUv+YVofd3kzO
IxkOtAiYVCnnqaAfKIM9FJIL361ZrqKdspmZC+2ErxRGIERejhl5xji9D5ceg26PBngeQ9GZZbUO
lm3Vrbj5105OI4W0scCgCOtt55B001IffVJpAKGb7WXkNaw0w8kAh6XTqEmn6FEL1JORBzs/GTZF
wwSFkLqkaM9RTxBZMLdwff+VfxGfXeCD69KzhT1rQ/mpLwZPvAytfdGk4UXXJ7dei3Zdt6wzkoT1
NILyhWrGkdgmZjCwgltNJQ/OdNTiXesl2tLPp19hq/1I7Dcx7MPs0aMP1mTqYqbqTO1F2ymUD3wf
QLkmh4kaGRaBoYRqxtd2Uv3wSKWcPB9bGSdevyFlfF+MDxx2bO6leY/f7TKPE45UEYZfpT0Y/jrW
HuLMvhwMydDAeSx9wEsIv0PGze3ThB1kbs/bcPD6El1pNdlnmzZDnNq7Ou63oxXvBAt84ze7KIPI
Ma4yB/g+QZlW91BDrUBCrIIRokh6F+Hfa7AWAgb2tEtFhywEINSg5PBLh54H7VscT376M8ndRUSP
Y/IPWncT1qdJ/jLSO1+EW4vDrzNk7ITOzsEqHDB1CGjMoQbaW5F1OUTVE/mXy4pTm+NcSo8J3kSi
CFmrv+yoWbc6H1q7t7txVcNHALI5e/HQgJj4/MGITqxzdIgl04BUEQVJG7OosW03GuayR6FbW795
i7Mn7hk8CcBT4keOFNqgL0RT72xX+U2niDKHTB/OJ1rExgEm8c65s9EgExnBjGpRMCOE1bgNvHOG
NwQ0G019/RgLez3OjgGgA57wL+wExzQHnVE4yyBErWU7183cGNVOPf2/Tj5rzlvURRuQI+vBWTeD
t4DmsRKdvgoNczl1wIACivE0bd6L6TljftgFd7U6Naw16BgWNYX73KIZbPuZtZo24qVtMxbKqaEY
b/gWzU9Ek64T3M6G2AFgWepNl07iLk2GLIP8mVE3E5i7tFJa0ZDgxvFtEsljwIEmCmwWD4CzWXJp
ghx3w2HtKx6k0VyTMrPD8Xv2dU4CKGLWCiEC1iB7WyGydvzsSbPVpc/AJQZK33c0QVW0GhU69Yre
E5UftiSQ/ppRvltxs7Ni0NpRD2tOwbtPPXQojbsxLIbwofOeT/3FfCiJ1cnum53dhrgEyvtYIMbP
6OEPqHFHJjYNJiSVvAOUxuJLXDdy5cUwBDy1pf1jKGN8cw6BI/y2sYDA0jElkN2tj6obyep4pyIY
VjQNbEs+9HCVBKWDO2VHiLLhKh8wYCUOQ+W08r7Z2gz9763a1UlQ8wwD6b5F/fhxQ6H1E1sADSXs
AATjzgQkLdnroX3rSPcolAQjZe/Ia3pt0xDTsXpwghsvhcwGbW5ha+KScm5lBTMLo9+VbvBmGja9
VAabeSGvh66FFuWey4hbrhgoW5baucT5Lcxa0h6vXhp4cklTnEa8vUEHTcuSEJ+sdVOSsRiU61yb
h2MZC1/7GoVY8oNuGyKDBSO21PLpKgJN1OM+NDUEDILZCCv5XYiJsh74az3QrMJmNSeZ1825LdT9
0D+1HX2tzHdechDnQ13tJyfaMS936NFh+pvG6DXE7cedgJgSclBJd0ChHswopuDFZpVeM2raGtM8
QJXXedleZe3lKN6BZh4SN94Th0PpNey7hjfWoswVKtlIB4t7nDo0XC1wGZe9Md4yhntsGpqak7eN
lUKvBP2qhdslnXitN8kbmVghWbEdKdnetKWCvMwiuYOLvIIjC+OENxS3mU9Dp6nffSiFKUdyg9Nx
j1EJjGjMSMxA3yx1OHkNCnXG1oS4tfkmqR7CSr74kF1N0pkcdJEkJHBXdqXQflgi3qHcvwurCfsE
NmZm42ARL+o5lOxFWsHzvIbrwanQTimsbr8lrSNxAA+mawdDHwLvjZMktzAK3HjTEVeSObDyuBOA
EYbwVXe3BAztEOVfkNy2ID1xqRWPU5y8snrvGRoUWnWksPeZ7viNvjPy6Eaj9VLKfo29FLY6r+m7
wpE8WLQnaSrW8l6IcTeR1EYUG24kh0nBU8YU2cw5mZT3QUtiFmLWhPwzh24dr57HQthJtR/ZmlH8
MZU1yidiK47gxbZem66SjLab9vR1Eff3GyfJCTEEohxTupy+P75xk1ZMKPOJcawxjq+LCedtF3TZ
7ddXIUnzc6HoGRwHDNc1Td7tT4VilvuTLHqOBH7LKN8fPDAutPg4fnIwhRS7+98v51kGvTpJcep8
Pn3Gbd90dkNDQdPi7Gao0g4TFKSumojDZdEV3TeVsP2Pr/fn9cj9/LMkT2Tm5LHG9RIT3SxFMdy3
0DDoJ5Tflf//upN/XurTnSzSocOMxtGWQ715ilXbkoFC1knvFtlJxIw3v76Vv09rn2p8778XBLv1
8bs5GhOxXki5Kq2mvo7zHGGradktTLfewC4/QGaHQW/+SjS9GQ9uGoCB8ZyUvMWvP4k7X+m/n8TB
VSJwGbmWYQiLjD1j/hX+OPgQKKkNcxo81jyG5E5EMi4iM8gUAaoU6Rxs0srh0O6Zk1ylNcwWjvNM
P65V8xKFFVOP9mqsmk3HyV2UUClYPE3pr2rMcK0vtmQDYmm4xAG8SfKDH/obJ8PbFS3JIoHExuTR
dy7cckRaHa+mcHpsemvjRQzRbe3oac1aEwp/41sc3ZDfvWkig9ui9h7hErrpXSqwBhkF4YQbG4/F
OjLx/vfaIs7rTWj+IoVo6bfesYVVz0+8DG2x4VAfk2FoVHiYzSSism/RJGzqCHReTEZddeHUTIGj
7JDU3YUEdeSMFlY28RgZcDVsoBZ6iaFBfvM2s1F9+CnmI/XHffrTU0gPokgmMUdhDRDYRH5RFHHD
AGXYDj0ntgLXZd3Q7DaN2yg3DpgU0J8pwsuu6M/n6gEul0ieylK/zBDROjkTEgU829PCpxZJNcK6
dd4McL0qOKj6WjbTL4uje1T+HNPbjvNXCPMwFT/Jr0BgRQIJKVFEshd+9uoACK3wEhVesI3Mu1wn
CALRSD+UxRItxk4L+1WAQN4CzIC/5RDV6Z7T4lKbmrNTOOuKz0aO4VEXyLGt4jXU5/jNUD0kpf/T
BAYY5mmPLIR2uV2HV2YxvSFYYSaoI56JrdbmnmC0LyaXEABdMRxXHDPcIw6dBJDFrwxPi5pidtho
21oYi6XcAto+iKzY64zOh0psrfQmhmUNtnVNE2c9MZEa+4zBKHA+2HhgXzuwibaAiU/8Fo2gvMeK
06MWyHsSrKdFA3HTr4or2jPLrEgu6jRbRaW2Lgvj7AdMOOP0omcthK2C4Z+YtALinwFqwqiTEPo+
x9KiWWpUNsQb7upEUhR0a92eZ7l4zPGDPwymuHZ8/0dQv+bjvRm8zwF0tQpueFWu7BaoFH+AL/ZM
gwCgTZrBiO+eO5R1aQcM0QkQQdva+es1Yn7u/rtE/H4uDVM36aFLl0Xod335xxIRVm6AAM6FeRp3
5RVsb+T09mwuCyydjFMjvRGVSXpHPDYIpsrym0b2XJ5+vrynI2WCEigAnn5qZOtiZnNnxDIT6Duh
yuTon6HVIRNidrdmLxS9yTdbz+8N+r/X/L0qGlKfu23SMk3SGfhMf3xlS9DUSib2Hmv0n3LJUKeJ
mzfVdfvAG9deWm+k2a1NuIVNm22yJgSMD18MMyZxcSfqaVCjaFDoz7VjeUtA1cOIp/zrn+XTJvL7
Q1qu6TpCWjTeHfFpvTA7uoAqyNj/K7Oh2rXMkfBPZRx0qVdvjhl4W3vEIGTXro2Tn0qkScvk/utP
8fHX+etDfC51VEinT5jUj7QXii0XmNXE7huo3QHmkY/Nzlh9fcWP/bH/XNET0iEpmy1Udz/VBZnm
03oryKpNIzhRlWv3P5iocOQlkHcxMRc8lBNxHP1kD9+UdZ/mHL8vTflD7UPiODfxryZsEhX2lPFl
NV1E75atxCGz85hGhNW/gt1xEc1k1bEb6AbVg5EepcEopOrL+m4yA+f09Y34uF/8/jRSp84UDuWf
p/8eg/zxkKaSgaTZxkgAuwxDTMnpeM8bjMKzzt0x/Oa2/30103Zth/GOZTNbkvPf/+NqfVH7qoqb
OZo86S9MMHCbUgeYO5Cs+k1RIv66Fr+rbZjgagl9kUL/dGLt2mockpRrYZrrr4goNACejeFVZZJ7
p1dTte1jGrODEEyQC57uwDWJ5rHbEb26J9AMtJFzlcyaIpyH1vLr+/4pKp0bP1dLYLClFJ6U/M+P
tyIlSwRgoW3QVxkMQpAQvPGFks1QVj4pZzVDRR+NPM7b2Nj6QRcDi9IYdK7tJiuedGbHwamWGF+I
7zwbNj6zsUYSAvD16w/615tisWxLy+LRsHVXfO7Ru1EEY6LjcZ2UC27HgLkloHIdes2rtk7rWcjE
S45qJj7Kx68vLT4egeZ7xLVZsnEAMRNEZPzxHo2p6/Z9wqpdumm/02T04gFFXpoZeUBD4YMBLIHd
4G26zKyBhpNNa6YKNLAoKJWAcIGVSFNCD7/+WH8v7PPH8gTibGno/OfT2GK0TTuSfcxyFXAI7JrG
2tCtm0hmrE2QX6C8gCKOS7NozXNnGCa9ETPacPZ9D0OdhMEpdTbS1pD+RklGQzEwDtNkdNtkSIko
4Cw73DZZO/2vb7plevAldM8xTF5279OS509ZMLkoJ2jzuqT9oh/Z5/rsu8WT/s3W9/fvxuNi8p5L
6RiWaXy6QWVYjx0qENz1eP/PAHOdQ5v50fPXv8PHkoKnw2aEKfgiOmu4MMV8IPtjMWk1qx9cjy+U
dGq4phFrItjF7BB43t7qa+0lyav+pWsYCLT1pD98ffW/9iwWcd1hc7d+z8c94+PVByOJuhFT7qo2
pdgbQ9OvdBteZhXVxaETtKgQgn5XU/z1Ms5f2RSC1YyfUNif1s+s76eKfVmuCifRdnx397oJ0uag
F3l8EdUTMKBAFLui1Mz/qYD6vzf7jyt/utlqmPNlwpH+nzM471Mt2ovCKioaQgoFBQk/uN5TN/ym
PLH+cZf5wrz9Biu457qfy5PJdQeZesiPa8TgyBXbBnEXtaSDPrGr832U9u5FULrgByaYGRNzgovS
St1r5vsEdjPH+FFodvbYM008OlUkfpZy7FHOxjW/HJQy3W2ydVxO2XMhGpJxcOZh1OgY7vRYzYyB
MlWfk3w43ZoVsHvSWUYxq9LDXa7q5tAqOiV2B/AFL4Zxl+o4fTrOppmVAH52QPK4DpPTAQ/vtW54
5PZoth/viFFErZZG407igdjMo8N3BjfYq/G3gQn4+mGdf50Ppeinh/XTC6mB/A/cmlI0sFFCagSQ
ZQowa1JzHtI1HPX/0+WIi9Etg02DtZF8Vcf9dLkuQS5hdSUeI93GMhDRHV20TYrJWDMZTpW9GW++
vuLnquqvS356HYtOkowwxN5KhP70ks2d3TCULwB3m9vYStwFORj50mhaaxuPQOUSwbQbHSi/jNbX
919/mk9P7X8+jM1B3PZMT7rep+9fDXUd2ip3IQ2WATpq6qtNHMf1YwXq/WQUYX0um1Z+U1z9+x5I
ezZssiRK49PL0pcTQwfPpRcvbM71VYxiNa4VdnAzijhTJ5hGtApBNGhY66AcnaSHNgzCJzhWASan
thDfVDn/uhFs4PO7i+BAmPPf/2OJtsbKUn2EPJPIyOGUA3q5t4d0OJrMnZe8yuMZU5h1/vruf1ok
f999ixKTGpMTn/h8G8CQNX5dAn7LjZBwgyr+gXRgeAQ5W64i0/XXqexIq2AROX594U/b3n8uTK1J
356TFHvTx2+rJST1NnSSVrlVNken1tEh+DmZGl9fhrPnx9f5PxeiJnNp2Ape7U9beUGUZ1d1ur/q
NEhNzIl1XIndnKusdXtVRLuc5KKETGBxVSIlVi3GerSwBPpoLkyE6jUOUxKvQRnnqHzbU4KAyUR7
IbQXRCCAXfZufaVjEEtAApeht+6K+a1lLu+8DSkOnsvYT5YuvRmBisGkzPJAGtJX/clz92Aq5s1I
65kXIdr7ZdNxVxe1dRridzJ41m4DmcIfsLxixdHOlX2c7BEVx9AuM/hjY4ikkZZVroipyI8VUdph
uHEVAduPJtqqGjalBgA8Mq9NgJawJSWizIJ2St3Tm0rOvtEjKuw4S/J/Y3JYtkBfDYyCDTQJj+Zk
jhkhd9cuJ1t4V9hfBE7yQF1QfLf+RalpRwndImuSC2si/mVCo9hzWIjek/bOQuBXzfIoBjgbXu00
udG10xg+RiSzTza63lkObfA3fObf5VVK5lBXHynUwTBYEHC8rfRw0YrXUXuaEz200MQxqd0h+lxZ
7askFxIT4zqFXt9hEZh54pHRb8MUKlxKM5mxOh4plAJvU2OcSZy8Vh6S9xrq9bDzO2fZmgHyifCY
4VtD/rsiJOq3KTRv7qX4UbVvZe9seofnxbjNcfSRKwFU/L5BOzoVNk22J5OHR4zoDWFb2nAHXePG
caN11txyXluGzWXh3bveJq2uY/EWehMgkJMLIS08dAaBXpBCyBEATjCcGnXZyF8aDTNTh3e3i/Sn
Tq/W0vuh8l+ZobCwWauAqYzmCmKSHIhM4TpTMQhA7mLx4FXYQPIAkOpP07S2PVheMg9WvY3Ng6Ey
qabrCk8hphEP7w1v+6VjYq61khvVgNNBMA3pL972iGaLG/AkS7f6YRM7BK1mhR7sNCNH6x/1LNl2
t2O/1hxCb271imA5nAgA5UFQXSr5Cglw4JxDhqOv7XRLIIMIT6IuNw3DIAaxKw4KGOPA03XbOr2X
E5S2vl3IqMJtjKaV0vSEmPXQTUQWqV/5CF6qzK8660nVt9pkLofRXgs9PjlWf2jksx1A68x3fTAD
mVDGYNqHfFSUjx3ymxaPqlOKZTDrs1Cc0LnuoWVgnDfKdtnI9NRFxhbX84ZdeNaYf7P8/GNNt03O
goJjDjraz+eIKOh72USNv2pnMJmom/xa1yvnoWfsDrbfs+BuUwCo9derniX+dWHr95YqDIP+6Kfi
Nx6N0LKA3wCjKZbUFMtaACm8qRRyZUGYXo5lZGBNGZ/SzsNUcg2ZZzFCmCR1ZOnU2iYmOQTJURa2
y7zBgNYm8Y1eiBurNJs13KSjW9Pz6VwmRX3hL82W1qzx1sGejEhy76xLx8DFH98Z0UuM+cFnNDjK
A2Kn1TDe2F2ziBsdNguWiDnw5KFSOXKPktQchEw6sWrSWlgoC3XMf3grzZZ/PmKNCGr9xrCaXaz4
w2lZbls07/bcDDdDcgLv+2rYJKC/A2Pt4BhhP8GnvtBroi1ehvC9EcQimo/WeD3Ud4H2HCBkTFkc
3W0X3BYw13J55TXPiXmiy7Yq4NTDH/BdLDcMYyW+XdIx9tr8ws2QCG/cj80v0it3TQi7uJoupF3d
ZS4fW9WvdRafshx7HoHF1lBDEsOKbMrmGakjAUA/odzt9cI+jk14kVCOkZ2gH4uQh1beJqRroSk8
60m26FHyNCNpNoFYR6MBcwtucIvpISmekxmI5nUHv2hxU3QrQfayRdy4UbjbqWkZV9sHo3Xv6048
5326b/EDSbNZ9uyBqkcG7pxLpyEjOUYY8ihLdxmRzD0VP5SagTePjvHmuz6v0N4jJDbOEX0PW634
aTcPadUcuxE6rU2KGUxCRcS2kzA0x3mrmui61hFJ9dUyBO1YRQYhPeesHfeDBaeu3fQC2950qEkI
N3fE2y3CnG2tUEcmVksRPCkkwOTQblNBLJ6YQ6TbTYQhJk3ubMSlYYltGsyG29dH5mkoFQZy0rot
judRVxDZdhigXP7AYM0ZbvEqklc6SWOt/J1X5XpIjVuH0Np94bwPqIom9pn2UaoXwY+r1/cxgdxq
OCBsXXsCzO82xCzrChxp2WvZE2WPS2MiCIGo93Wl3jyUiwUkcDn9lJVzrQkcyJillH3F59bsYwYQ
H9MXKGjNelTJhadeia1O1LbUecdA4PsW4Ghsth5t9luzTBdmeANSfJnGyKHAkQ4ZEAZYuQVIWQkT
kkDLucZowl/K5/UY+MXvpJ5dJDAalkO0IiWEQFmScqHi5NtG3JnWe6RdTu55Ih3Cm+l6ZOhg+Max
qTVHCIhhsG8xVSX1yo6euxi/2JwgQXD6FaWLTvGJz9Mi+LT8VVq/lC2uosFEr+1ctdawDbT1SNtP
pftJw3ZIoVPqr0PMXlElL1j7VgIpr9fnTxHB0RNFWE2oEqdCc7aSVqvCayBNt3dTGm9lHKH3ve4r
80lpF4l/rPW7Umw1n7zS9iKUz6MCsFEvHecnYvBlNkd+D6+GPEBOrNSxQt7l3TC5q4qb2klJat9I
/u0TFEcIH4plhGDGRVfbSyeuQKjAp0vdheODZX+S47ZLp42yoJhP56kIVq6bQvV8Vla9ahug0Tj0
QweMT+ujrYB8C/ewUbOLt0H/Z1fRAulh3txq70rCUTRXIoPZFr1M0N9G/Mko9Hnr5oeljZ4wfYb0
WiknqhtVXsaUlgDdrBbh7khwwyPQ050fTzeaN13EEtT9qm7zRYcfauCOLpRXbzPibMJvTof/OBHY
f+4cn5oXWjI5dpshXkJVSISMmDPPWj9ZW+T4bdk35lGtXqxsk6n517vWvCf9cfCeK3XEWFK6jmML
1zY/zYBUrcElqua0BScXRxLQCCbT0EpadaLv//8uNR8a/jhrqUQrlDuk3kqJrlpahezO8Tyj1OO2
++ZS/7yff3yr+SD0x6UMekCKTFVv5UGPF1pLrtyknyYz/dmyqNFkQCYfx9PPr7+gdP95NznxmPNN
pfX6+YCl3JjpdkjEWmzvOx8+dG9eOOMq0R44+2KEXcTmjdHtY6pmzYJqjQpRM0uixtiE8W+nwB4p
qeBDV2JHw2DfUGtOJkakikf6UTMedGPvlzhm1dKr92HU7AxI2nmNi/FFF4gL1ItHDCasGpFnW5JI
CHEAvDgncPmLOvBgZuOEYu/UDma2D/CrmRcjZBNiBe38soBrjce/4a99v+8RNOVUlm2ubwL+TYS7
LkrzRWsvrSZdtVTpsjbxJg0Lu7nCsLExoxcfdpoJXCcx6GXgumXwuI46/ZCqfUtRaQDSzB2QsPpm
hvGWsxkL794MBK3m4By7Ww6hteF7QTobr9lS+vSl9oEmjvmqr/FCdNcKRwMRFGAzb1x1YfaEzU7Y
H/lD6Yy5BhES8yIV5VFgFp2D4MfwINHIDuRPDQ3MgZnx6AOHXYToBlwTeJu3yv09Egyyv0z7jGdt
aU23CLBrLBBZ8FyO3rqqbit51YB9j4ZfDnTOgqOJ6f9wsxLtMuLz0LqPLXkuoNIMjrnrTPcw5ieI
SqE5XUKBpt/2EhtE4DDEywvvqMcxKuFlwLlq0TEsSU8GYuvxRhvlruweXCBtgc14Xt+BQc86dy0F
dAq576sTFe3SLW0ybBAJhxT2E2TYVeAcNZtkHGQVHNncaaU8zivzAWgmJAfXOeDTorsPczZ5x2Lh
VCQg4f0H4lga0U1Y/UgoxVN5WWhHkey68IeFM18WJqSdHw2pLpYu9o0tz2F+LpUCyZHjI/D3ZXNV
lvU9v8isWU05vd4MXnvkAFZzx11yy1vn2of/QVQZMjnvnaYzGhDoIuGaaEt4yoRr6XxZ/G9UBN14
nnMNy0cBHmCyANq2wIPoj7XsiIxDOT1559iAvqWuPBw+zaitXee+TR4Hc01IVwyApKwOuArgmI/V
OqBa64qRECwtsRE+AC0f+Y2d8NjpKO6bYO8QXu8MsHXMas2p5BeiMlLxzqmztaC5jTXEHSE2lgZA
Jn025N7ixMn5GQOFYOQFfD5VNm8y70t8RV+V522RmbfUw3rwy002NtW82ZPW3Jy96XkC7SGYscMT
d/WVru9zcjFM+8203gjm3DMPhpi4B6m7wDe9iCDniKCgzPKfvKZZWYxpYrQWxHAGnX0qWoAP5Ekz
wZmcY5MiMEELPtR7tJURgal6g2q4IubAJRMl2Hq023SfNeWxb0PWP94Y+i/5W2tT7wS7Wq0Df6tD
9QljIhkL2ijXqJ4ATSSLPEGI7c0ByWBCyruxus3Sfjkaz11GGCOWAiX8qxoGag6X2uZptYGogNML
UPvayc9Jv7YIQfFNuKwdJQYYok0z/KRq7Jsr0bsLwQmEnDtgyAV1WN7cScCXHPULEPgC+b1GIAd5
g6SsS/9qaM5zLqygKWOSsIDUBhTNZuggeUYOglJ9a5QvtZuQpCSgE8A/83muevIUs+ckuTY8wk8S
SYna7kIUt3aNqhmQLxQ10s/0jPAE84K6duiZ5BnPMn+FUkGIHaRw9C6rgLTdCrb4rBzHp1kPG8Dz
gZHMibnYEX7SWqN1dERCAZkmWvY64KDw3qQC1MQyzGBkboP2UmHiLyQsMf2nEi+COtXrTkl0kecH
Md5MOV4ygwdXHFIt3dVZ9exYGGQnax+O45NfqU0i5H001pepuJtJZoC41gDfgW8QuKVwUVvQTIAE
GAEsXqNeWt6vxuAm9RXzu02ZXNqzkU/w4GKf8XV3lRDKxdcJ9EvTwXxe34UQFCECynSbD0fDgfox
kVGxCbVnFciFLBIOM+k67t5UjLKYHvoBrB3BDWNwrIgFb4kRcrdhviWRFwCkQ1TRPtP21v+h7Lx2
XEeyLPpDQ4AuaF4lUd5mSuleiFQaeu/59bNYPUDXzSrcixmgX6a6SykxGBHnnL3X9o7SeMshlQT6
A2lJLv6KqhipBrWN34DxGGQi7/domUuoF4PhH2IVSEVApHPurQzvNezjNffZqpmRukgjEEMwebtL
oXrbIlcdwr9HOD2GfsupQ/10Y2EUqShH0+4wEpLhxWuzI7JEmRv5sRkTBiWgVwGZFy1RPKh+VStA
6vuRkFMQ2D2ABRy6YCxJWZf9HaHbVA4mmxUkNZofSkcRjLqsDk8ubRQJW7fqfbRtjTbsJZw4/hjr
DPeqT9iN+MPy1bUOwiUm4i9UKChGov6g4USUIMzxeGcfvGpNQPs8Mz7cJJ8L9WIKYoS6ctkjfhl1
e5UOKq+tzjE092zQyRmnGuAvJeR0JX1aNpcF0Z/Z1mseKtygMnV7Xn8Vxc0nz7jwv1TPXltjCSfg
VUmeYURK8neXnzvjXEcvAHy6piF+h/YSV38oMN7E+QK7jHWQamDeukff3yi1mHvdliPO9T+5wbXV
o1ldEZQC3zgEPC9dRgts5ytT+yAifJYoKm3uLRqSYEKE0gWKo+cWbZHvEhLECjDK8jYwM0+L57a9
afzeo2YDssYRh7XW+9YtzJLfkKCT+N1HVDdi72wUDrrw5lG01hi0OEVM+iwRTs2h6ahfLz4+E7d6
yDLt2scI7hPCz6b7OxEfTNw4fN8VzDZc6Z3YPSutO8MTAl3vWPFE4M6CBSNMbrpr7H0SzNUAQ2WA
LhKuQqsFGzIb1wAyZ5Icb8op6yGfYr2dHtAkXl/8CU7dk66agPGnzAx1BEtZMovkXcX9h4aD3itb
Pxzmo3G1YcFPtGdtoPGLh8YRSU9P7TmRG/j05dT/YEF0TpZvDTqykY7Fm5GYnT4xC4R8DaFseGga
mQHKvhEfdki8HS0VaNdKdAfBV1Ut79RuHK4GFVJVH+UYLXtW77C3Q+m3YIyAMVeCTRFJd7cN2Ku7
9y5rP9Vun1oQOvTPEobHSFYIng7LO5fKIeBA6IcN1Alqu3Rm+SUBlKZ173Cz0oxxxs/f363/bXYk
dEQWsqrToWN09+uVnlEQb6bFpAZVKIxAGdEredCh0+dp7Eh6kTp6V4S71uz5TUcVYHnVE6Wg2cDS
47b+w9z3r9n9z7pJIN9hyIFaXDd/VBhe7ylxEpLYQaaAiX1Cb5clvhCgT914L+NAcphzIRtvOura
Eg+IYl2YbSSfSR4qJMqGRLtIxLvqEqk2jW+6f+hGKlOp8d8/0GL2wn8mDRMqB9R99o8/0LTyULUH
JqoGfd8Tw1Dt1vdxt7aDjDo90SyIWnXsFAhJ55qd80/xIp4LrRSXPzy56ZN+/iUIZEykTth2jJ/D
oFQezIQUX6SNQTPFQRLWvcxGsuXSgDZW7+skbuig3xJ1ktWlLfduISFnRnTn6ObEJc0aa24o2Z90
Mr8Onf/zE6Gws2VNtWzK3x9TKsVTAHcULddSYNU3A2s0vdAMdEdswvVkUGCbf5C4aNOE88dvwSpm
5CxMxUAt8GPeGEuBUulJai/60iofVZ+g8NbtpX1meDBCXWGf3MKusQBmUMADBnbzERX4vi1c9RIV
+N1T7uors6hN7nocRCLrh6UU0ke3ZWuE0lIOq1bXCnhzlD5+FAK7k6zulPoqcCdLr3ZV13L++RF5
jLUpLcYUkbmWT6SHaftUu5HohVQv3nIUSvusKr4qBrILv58ey4C1R82T+E8v08+1yvtjYAHVDaaw
AjHFj7UaNEOLH9RQHDlv4eSFHWlDcxCdIseb39WMf122SGMQ6nenu/oT9YuZzuBYV+vMhHT5+wWr
Ts/97w/p55/zo49fkWnARc8zCLBPJGBEiOinK/2gfXZEdVyUDpHXrBgoPspE2FwfhjrKFpU23Oxq
KGhK4m2l+iJv02j5uWZKFBd3veXtm2dhRmNel2Ak4/ap462XKclFybUcenLt6yrEMWb+f5j7/lx1
0xeyEHPaOqtOVf7Si/2tHYKWs8yjkvoo8mhZtmHCSyV4ojo3kGEk1kIrTshnw1PXNS6gj9iN1Pnv
f1Tt15EwMD+UXToCXsvU0Jb+YxfoQkkEHlueQ3gLqUj2Vgp4x0CAL+IuoeaWL2PUr6KhmUu5ucpI
Yx1pdrsmvCluTK2SOXYwGacpfUGe5aSc6EBQEDBvi4FJmGHscsLSoPTOLRnKSq9hHYPmmUAoGecm
JURdZX/oMv2z24NWW0WczAmg6Lb40e3xgXUFBYfeoglkm3CEcQQLmsjzGLHiH2Za//pR7FT8H6qB
f+iqBuypWdOGRPISEMHdB0zmPK0ryr+6lJ9//6h+3RYNWoJ8LQPBNQJgQlx+vo0t7UAbG43F6Doy
Vi7x3rOuVu6hrIlN4Lcfv/+0f/1mf/u0Hy8bsgwMdH1jLdqKQUKr2RV9jTRfuaEm/n/7zP99M1tj
9ZkCseFPtYdpeCPbbi4tWgMC37IpUuQJpZQ0ETZuxX9AEJFdzEFz94YsWURM0X6Xk9i722ag/qHx
+lM7Ov3MOmNXYWgCrSbiUXahv72Ublu2VpDzxcvctdZZEXK3okPHVGaCEdajUhMSTc5MIQb5IUrh
07VYm+kO0E/gphMtbYBH69zUo6ffP5Ffz+vpV8I+y91GMRHw2f/8lTxwIIVETrKUcUb5lIzcqGvT
+f2n/Nhl/+9jOAltk74zLrAfR2HPldiyoxHnG65J4A1CrGJ9lOYxPdMDfiV8lklh7OTCI4aAFwA0
q6yuakwwqwaNziwlkYjDk4FonlsMTPMqdpRSgkddwVOLK7mGNKDUGwig2b7XSump0Edl+ftv8c93
RWcLwCmo2EiPQVr++hBbtymgj3G3GcouWoUy3RCBzISegh2vs1Az/vB5v+7kf/1oPBRNRbXFfYq7
y6+f14Q9FCvNNReqnXghfpgwftXxK87bmD5Y65nUYClzrV0Y6uXJb7ET/v4L/8s9nG/8379A/LiH
G0GA/VUl5JbSJnWgC+tzr44iaggMZECYCILqZVs5KaHMiKewKs1RRMHEuvbhEhaYtP/wF/3bI6Cc
EihPTU0wzvj1J2HzyBEsUhgY/C2gp00WyWQEZ1abxsAxIZH94SH8c86vo9q3MZtrBhqDn58YuIaP
dQJLedfJaEYGzDJQhRFphAoYknqU6i9R/VFq+m/fk3qDmxLoKWEaP04bJWp9uTbRmicZjU65xuQH
XiSKPWneEMz1h1/1L1/tfy9B/1lplsVECHUcOvefowxI+FwIvMpejLBNRlebGfStCvqVwsV/o898
o9gIo7tLMQgWS2xKlzK7r7ejN56ojl6UicoQNFu7bpZFSr8RwoegNdYlF8+yrpacLnV3pGfTvIr+
UYG3EIQQhMWyUm1KXEatdPJ1As2ZqCyaHD4Eo8ECniB2oCW/0qw1SXrAW6lgjzB6iXnmtrfb9dQK
6IxVlT3apbo068faNMHRk4+s5o6gOZ7FF9NeWF12auNrDbAMkDaLmUQE5aFoznByt7K7riq0TMgd
fPvUg1THJBfSnwxb7GHEJ8TnJt0pmYxa8bXtzgFo/j7LQVdYCyNvNpq7k6lqAlLv4UUdmmzjGzuF
AO9Z3GQ099R5L1PWkNGlqOg9aPE82OQ+tVq7z3BY/f6N/ed2DoQMi4mlUAXaiH9+fT90ArajXM+k
hRdY5PnZtUQMe969/f5T/iqWfl0vfAwq6En1za7+06flS0Mjxy43FCvkzpyqQw1IkeAfP9Lw2OIT
hxpe6S+mVATfce+HV+SmwC3UKq/W0GuxOmo14Krf/1VTJc7X++ffhdoRdacMue3HMQN/fUjQY7sL
ecKmBuNy9G9xSeKxLi3p1EsRw/xmoxfBmgiMYtagzlbFK6X81kAUnAxc8t1NTWQZAAM1xIII4dBL
NjE8dS/tIUWYDtc/VBiE05IIl5Hv7PqgHkb0UnPC5WZWQKxKtq+DcwxsTYFUnievtkfrlzutrxP1
HKhoMVn7SIOIaRv0R6zaqAy4CZiWUzCQk0GnWuEX+J+uslfugJRQtnHnkh5IszKCYyjrDEFcAo6g
vGsTGhZlI0IaXX3x/ZjQ2HBjG98RHf86DhvG/rfCZXbOKWrHjEPdhwzpUadp81peFUW5rRgsgOJa
GBkCrWxN/qstur0b3wykf8QGzU1l56JnGEyZXzDjl6AKIug8JI48hM1AexfmC3o0Jv89LY+XKdZF
FXvyzveFSnAXWOV4ytzIyRO/cZjITFdiZkT+oAB1TOlOUSUBzugXYFQVeasQHaDIyrJFxkJG1SJl
ZhNr7O6pjN3X2miwqEO4tLm/lcU+yL4sqrOEmFSPUVdpbkG55d67Et8UMrFr472Lalgaz7H6XnSA
Hwoerca4h1GmdjMqkKJGt++Vh77+pjNihR2zkIg7irLKOWIE1lzqFj38qBg/RGh1bAC/ZgpJn0lg
xUHAuTF3q1cAoBaMRGGgRY2gIyNm1QLw9XBnPE+ayd1LihgH3IwGWMjtmfOYSCT0Jca2NXlJTpu/
D2RGiXsbsi7QjDXqMU1IyJbphE/DmCXogHmhPPjeS2AfahntZwHUCjsx0xCCtL/H5KzxWC3u8Gr/
AZonKn2Q0OQkRG+8y4QRqTO3W6IEY0Kw1mMko5+x/5V673rHCoscfhYhNrT4jRBfcEkcByYGma9s
4RWu+/fBurn9uaCBXuJIzwckrTDpBX8Bbc+FNJyYtOFAx7OYfqmAsd0pd/qOxzc2tuA+c+MStCdB
/BXQDQi+g7WnNQS9A+JScg+Qvw0fEDDQ51TKaw+WyDexXr9rxs1mnJlMGDwNgyzxUvWc9g1QyoUU
QmdhkpmxyLtgZ+Ynmd4wCXVETynEyq+azAnbJ5NRl/UYkxJBCAI0LZbbIaneyvwGhb80+NeBUJ5w
2JUAzhFynWCUZSXkxpQrO/seirUqjqVKsgA+LtAbvOlVeXc7po+kAX773jHzmRwiJyZaNyQVxzsn
5ZMk0I6GGhwxYk+mbjVPS6exH78Mo8zm7Dl4MfALMbMTPf9vFu6yyt4BwYfWWqOrWWBGDm1HjSGn
SNyn7H2GoDcUBzN+BJ+3iIFGdd1zk2W7IT2FSLaMpp1nXeu02q5KlthEGHe4HLRE52Jxjo9qU2zH
4gHxPeyuQ047veiTZU5sh/ECBDqlECp401KxZWhG4X0NFINR71xBtDboKXm3d1198wG9qtlFq5jX
MbD1UaOW9bDp1J0aHPC8cEHlbMNOjYooTpAel+tCu+O6R0JnzNWcaPF0MsJDMJ90AY9QsmRx17Wj
OYV6hA6qo5gEqFrgm2GwmcE6zJmRSc9yuhYcHmDERfUmQ+43/aeK+QW4ddphq6H5jhiR+/6A95DZ
V7JrjNewGtlBnJodM6q/XdZNUwBvGZ88VNhTnEx0qL29hlE+9ifuyllCXk1WvXWkU8Jth332XTY2
GpO48hlrMkEuth7QMGSiOrSMaM6F9YKFJNRiBigC403DfAKQDcEymqTwLDeBom+D6hzBr2/hMjWV
vRPwbG1laaqLmCWhImfr3NdIem3Dby3jzUbBjIkp7x/7/kiYFiGvDOzo77ZnYozIqmXblSSHHO05
MAxEHJCFyVxGeb/NW8jiAQZ8xsp6OS7rtt60dEnKvIFwoyOOcirqvaB5UKGzh3C44jsKdQcc9xfm
bBjxl7HrjqM8ka70RTNFBpBXoZfM9mVrHdr3ys4Z17LbyyjQ0WbY0o1O1K1BpunXzYz+09w1X1jx
qj/MUSbOe/1atglCcOK+JIjhLYuYd2ZUvlMjPZQaOaU9kpOCdy4XB7mmQlRRg2IQUfxop41wjZWW
x0bqBuwsziAHGsNV6ZN1JyoAFvuMfzvl/IzHILdMmCDSe+pTxT3TRKOp1odmUi++u9ECVLye0n3N
Nup4y2TCu4yQKeZ2oF6BFxrZ/HMeJH+a76N1tnGaAqEpEMZIqzG5my1ShYhsDRY1oRTs9Vr3rfV7
T3wE/TbNLoo7r8MN9JG58EcHs6zmr4XOCU92QlbiDjSxCNAY95K93BLxZZ70ZNNVwVxHS9nXoWNL
H2n9otQYWQmShC3YAnQK22+51xZM+/8agiP3i5HfGncb6IJ2lqaLwQBggymvxVk5SJ+SsmpUYlke
ogoAHWwScRmU5TiujfwpUk7o0zi2kHTvpOlaVFx7+dlEmN56RzEgRY7Hk+t9uhz2mqjIJERI7FZn
TUkRMPF2uAhrEGlAwtuAkObk/8zZ6qNO3njjg6dzjmECaZ5ro3IM5mtEoaDF0M4DTdNOAev0NnjX
Sqmec6M+m8wdc3XceuGbkucbznQUzIQM2wrRxm3z7SvsXFY5IR/1aKe60aHNyPh20+YrJCCvhmQn
oHEVNvmO7VVS3DNUojpOkVcmS5dUiMY8NugGBfSlUDnX3aqUzwNhrDGKE1KqCEtOznqFeH0bsm8U
AZYUiXQsghhQ/rnvkGEIWfou+2WJLMF4rXGmWAHz8HHjM72uWR9ORwBDhJzkOe/mHPIrHzwe2y7A
KTu/kI63BDfIvgqmjvGnH7NpuO+dxCxcJyW8Cuh73+KMqCS2FYEOLFGuZlqSEZvNQ+LXypSZclm8
5620zjNiHTjDoor7X/QcmEeBhKPuyZc315G6QYHtui+9ftfiQwmWa+w4kJRJj+T4XNejSa5NymSq
XEVLGoiO0KMGZciFjOFEEL8ow1b371POLrHZu0Fb6KLdyOZak146gHm+O0WDoKvNuA7qRJWlTg0h
IueuCy59i4+ixZ+jDwVs/TcwGsiIyEfxFiG4cJIpiQaPLuGkJm65owajI+KdjUNkGIiuYWqbII82
et+BflF7WOWRgA3FImzZU6Szbn10aE0CQNgqIqvewVUHGJxRQY4ataWR/eoFr4H0LSFuCJPnwT6l
xVnUX255C7xzM71RnIdKxVAY+c8slklB/WjtTWUftRFtOjh/M4PkOrALTSK0fRh8MwotlE1WgAcu
eKOAfLWspGNCUG3A9QfTiMSxE/qLRNu4oeu0pEZEjXgH3j6Lgi+tWZLpRZStq6Zri8DrriefpffW
2vCFNWY31ukl9GIQ72H3pGQdniem2YgKkfUirOMQdLxyrVAdVOSWMJod87URdXA5673KWTnpyioP
PceE7FCjvSstygRZGkop/7OJbwkUSf/TzV0MJOegx/QknpBL7tIifoq4ZzDMgHxIUI3x7A2PYXFL
6QHWlyh6G0BfqN4ISZVLr3CXqP5HWvj0ZuY5BNIS9YEivyXDuGKuzEVadTCpOrXKvyt7zxMygGPZ
ydlwKMyh8AgcVUz/pSxH9D0lvQQvOCXwJtEG7QiRpotWEnghGoLSgcEFfrdX4moXVxu5XZM4rdkX
t/uUinGjlOG8HKyjwe1M9j3iPqpT5Kd81Ye+pQij6yD3H7F1VIP32meZNddR8B3C91Z+r/x8WTRE
8BBCpRn+w0hVVhfoJhUb/8KDsN46PwaFwaPGbPGgCPaCZaSewxyR8iJDdXxkF+gZgVdLhdhTe0V+
QynoDpwrxF/mgjzAsnuP8qtmMdpAcLkgidFUGTUSyjigSicGW3GA3HTGPL77xVNlfjIcDQgPEPNI
3dnd0ZOOhftILpWnLPuwBjC6D2pkSvuQVZmPa1IzONTmIkZo9iIbexXzgfsOTzON9nDZeYV8CD9W
9dzgc4dpaj7A1cEkh12K4Hkez2tAGLoMb+dWFWdyHHPzPqSPcXQSPhoCvD3LSnoKIJ/UBPbOsuSs
6ldDeSVTgFcDBxvyHDda5ZNYVSVsZG8Va93ayLD0k96J9Vefd0S+kizSkTMOsDV7CMx7OWwqtG0A
XNRkOaDu07YkD3uBOfnpMuR13NN9olq8uRRDLSK85CVGyVqalwHtJsyJmuvloiANFrwj8R4UaINY
dNWTVi6KYJMTF2yqx8591pqVWxzRf2ndOcIaMJ4rf1kl5M/I805ZpcaXqr3GMVKhGbumK75Y2Rr6
Ag2lDltZ3SGjSheG8awZCWXOI/ZsiiC1osg/SNYKsXaqn4gfz658JJrffJgpHSwkLAvWo5yzvgVy
j4VdOHq6VJJlLQ5Wf7XZYPsD02aMeDhOxvqICtblOJ+sWuhqx3XkrzodJshzo64HptSolzpktN9+
4LjNe2hR/iL5texXBh7Ix15rd+slXCPJ2YQPtQ7CFRhYNokKwm59KM9mfuBFGvJ9xXlebiWVT1j4
FdeUXVRtqcI16dUYN2zQ0nMYMceUPt3OEePRLd/k4ZUaj7Ko0fZ4K4z+EZGOK45ttDbxskTbCmXc
eKlkVDt3fDoc6v1bNz4q2lULtlOSfbrL47eRhFGcnV8NKynzDwTWwdMvx4vSvnI3HawNupu8vVTh
1lIkYkQ4DzfE3Yf10sXQ578wl6zCzcCtQxMU/quocFBTjpCKn732lsXTHHynVj3ZY0+g32Ofg3hN
E3wQgIiPeY3IcT9OWF6O5qXF6ICKEn8IT6rbDt1iJMWGmBjNQPj3Ylv72N3r2gZ8RmFRWwlyZhZ1
5CcLPRoLqlqYW7X9zAveIYKOvB2TCqNZebwDBptTsuxJGAW25e8N5cUkxQaPEEMC6+oVj1awRHwk
K+t8IOPNkZDXpVtZvbTpDGcgsdKzQV2ZKkJkp+bCctOR5qFsCoAHR2tV5Y4fYdiqsYdekq6d2bSS
4rnpqnOLdDB2lZh8o34ecV1r8yPqa3JF22TnDktCJNHAcqMbyk2YzoR1RAg+cBImYKemyi56tkhb
Jfap7x/lcUXxlKvzrpsl2Po6dRbY/LY3NyscoTzYGdPbhUE6aVxf1HQVCJyYew9ovrRNiavmN6n0
T4ZqSvsuMZqo7XutPYXp3K52tE4y+7XP/orUUWP0WCu/4XFtJte33u4Vl6Ip2BITO6RPJtTvlgsJ
NeYJDVOhhyhZuUDh1Op37OX0iaerqCxdqPMt45AXtyw9aN5Jio8uXmI7+gR1wMvrhGBH86lYmKXy
sZDOXNB9KEfuyo6PkFhC3iHpSnxWDWpf6Ri1evvQckIsnHX3bIHj4s7GVo80zU8BXC+NhlxNc5Rw
bleSU4jnlopucITvII/zdN5/Os7zAA8UQRBSt6NDR68vKTcJry+PNvS/5OLRJ7opeVLLpTVM0u2q
vhjYTCIizB3eAK4WHQ1Tg/+wOIp6azUwZqns135HREA+w4g3I1OOiCDNRii5Ag0tuOWBMUrWhfss
PJaSA5A2J9sFF42895SVRpAV1bKOLHimto7/UWrHTB5mKGGb6LN87Yp2wdD8jN+6NxFzQojY9dYa
g11JlxJpYbztKqcvn9L40ybehqKgJ1Vl6dtM5NsFfVAy2Y3hosNfd5fp8MKNUrEQ/bwgnpXSpd2t
ZW0T2LeeAFt1L7p3ggANHP4IfViF8wLtaX5IokNHbYmg0VCvhn0dMrKZtmSztNKbou9FcNOzR06O
JFiHfCHOjvJgt3dtJGKRAMBmnUunKjiJ4lLkyFS5Vy57TKjc1cp5yaXIbOZ+8xgAnbCMbYgysJon
5sEst7l5sNB2qOYuTV5EtFQ4wUiwpj1Jyq21tkgIbuRT2a+4lOnRVnCMjyi5MS9U8Zxrdm+fdeOj
Dtm5z5ZKgYAMGKmqfjV1p6fwCJJ7aT91mMvHVZKAkFy6+kvbP+J/V/vLEBMAuraItkL2p5CmVdPq
fLMmQuAWUDsPXy+OEtFGYfeR0dni7t3f42QfD69K+p4Hn8Hwxk0c83E2LV6s49syxobXfGHszPW1
K2+U6mTwvxNiOZRbvXjuhoWs3pMc4DS+3eoJfzHivszYhNYOUfeU3equR1hgJt1LYLtkqXKzQe7S
Uu0Yb673alJLjy9CeXSJtFN4X9ZBXKC+47J3d3H8GvMRyqNE3jBwpk0vvWnWRhqX/EV2/lIZu9Z4
MFEX+x8426dAG41IsVWpHE112fHzwK6X8WhRDm8F/7Q5jtpC7VeUIuW99IkvXelQ3FFkPw7jiWxx
v/9ucIb5/lzuHmvxkJhLQiYx6ZIHtbSz9xYfjr0ZEnrbb76NrfFWm8dSecmMg1odZRr4sIQD78pS
T8lwYZdJMcqm6UMilnIPnhhPBCRAgCxM7580MlEQMiPXf8Ou5fvHjr5PnC0YWNO2WPXId+2EkFhF
35CdIYHoTxEOZ+WqzBCK56uRtQdFfGjnhovY+9TJ244PMYnsYNpmd6+Y3pP+FtlLvX3yxC417418
0/qdmb13dQRUqJv7oBGMVdufdNebycEtM77ZD7i2ay1tJVLihseG2tqUT4bB1eJFbout6GGSKwOa
+xNM866/qdJetReSWs+lZ6/jRrLxlFtV3xPv0efmr7pPRfIIFkqoT7UOY3opmKTZ6mzQXivcDYnQ
SDJmYVZHdn8CkmjjuPmtojYfHiVjjT7U09f1uOuAanIkVN0Daax2t9PDQz++jKS9ZfqyUand8Qnn
Bmlp61pwm5hmIqwlLFbkMqzUdkvfu1Vfs3A1psrCCzHZLN3iAE2gqOYFRfGUUlOIDY27yahakYEE
CMgyP9nuvXRXQQwA/dzUX3H4gP8aRxhabUK83RET5To3Nqq8CuONW+/6/jZGZxJpY9JD8/Do5R/6
uE4I4W78e9N/KyO57sU8V/Z5caX+GOlk1thmMPVO3b0NvOfY2mvBLoEuiRdfXSWgYAEKFAcb+Hju
Ul2fZAHPdd6JYw0ViEDkfN/FF9z2dYMfzGRwOJO5/Krlg4X1NFx2GR7mRR+RXjXHWEtQg0QHIs9O
dbD1CbJi0ucDh0cfy7qiTqlWAVYol78Y9sahNaDn4WaWiWPfms3R0ziBgLitDcSF1TXuz3wlk6Ra
Onxl9RKKzyDhCFmA1VfanaW8Vt6la9/HAYUmhX7cLLPikiRL6LWzPv8O8XCY0sqDz9DRXCZoM3yl
bqAQHrGu+rsqO1vN2fO2GaYUmfJZX1jtghaslj5ldFin4alJCl5LKpweATkk1Oy5YPEjbjd2JUjb
4sSlPgSmaq7HCiw6Ue1UoNyAkq2cg+R2/BrT+7DuG2JdiS58KwQ5QtukvNqsRQxR069V44BCb0PT
OVcOTfPcef3jiKUAJKxWXIkBnKHEi+OnCRtCc0+71saWI5Oo2BD4bo3HhbsdS/REy98PVkyLeRie
vNGqnTDWkvga8QSz3L2ZF29JOE2HnYGPAU9ZujMqzMnsoHdcDhLd3mgxoZ/7asDKwoXHsRMMAAh9
xEWLuSp3jEVAZ51zwYaIm3/tE0xvLf1yrWe7WtukjBwzFmSXM/LmsCnx6EFbYQwSWYdJcVhw34lv
OECiFgmu8R1kGddTqoa1JO11vZjD2lWtQ6msBT2/bimnJxo0OQdlw86UajsG3mWlvYYwdmWm+y4W
qpzD/EbqepKtPY0EiJGC+RR4F5+OtNhC5Idc+1JLbNKwXWhZWt0GV9EAZ9SISXc6WtU+Vpc9RmWM
6WRzt9RS+dnlDtouwmYbm2SKYh+CMk9Kc6/NPPHYRDXUb0w6zpS6TR+mCx9jRmEdXdHcOsgJlfpX
2/Dfe7WoY9P6ljYMZbFVF/Iucdk2OGxg4noMxFJCJ0piUmz/W1Zu7njU5ZeoU7ARYDOz/IXHND8L
fEfxGpK4H5vgUWlMTk4KlvCrKYg+8LJj3LRHnxYFMMoVS2KM4LwTWG8WC1U5aNHFLb5NMpuG26Cd
Su8hQ5xC6kvxxLKWrXev2YqphIdtRFXs3WuKXc9gh2tybt4QICSOLffZq86y+tCLF029NLXHOGwk
mjlcSBWb5XgiuKlrlmnw5tGDc6UdwslVUHvkPmuHLnipi0OIZr9+jBScOd+1+VCnh9Ri6tK998YX
jZO/DjoUhToDNrtzCTiT0VOVjpxdvfIQV5+F/c4WAQZ1qbgeeTI6Q9gb/SNt5ANTEJmHSruSmzOG
u2D4ysO7pOzDkkjBnHLHBCMmOPRpC5FywCUUy6nyxUUDlOzCVL9D2Nsx6baM20ewNv4bEYlOpJ8U
RCd+k6x78ZW17ntS2RdTMx6zYSMb/jHKdJI5tp1KUnzMOSJ7FZ46bjOBnbQ3cIucaTmP8SNxFQKP
85bQhqFu7oPh4hEv0U/tFd+DLqaSfeEb01gW0BqjsiwrpLlQPDlnUzMi3CFd1J4tqYWIMCh2ti3b
1tg11BkIMpkxYyo5ywXvtRtrLEf9ZI9ok3VBX12bw/yiu0WBbxbFV8jsdBtoUEyHGrWMH7v6DeUS
wQiKfzWDljF+MCz6UNM5uwidaAsSuYzhqOd0SdNTpa5k/yYxoEtTd91S6tmxI6jozcBYyzGjCfEd
xx8+VC+8eUmIlzfgTaNiCRi0yY+d3dB6gr4OyxSysCkWRvUw5BKeeQ1j/r03dwN7pVLaO62xZOoj
sNnEV0uNcLT6u6FJ5ik0G5lBMxgW5JhQ8cxivqVlPbuo80VoY7/8CKRqzSp1klFa2XxZWDQU306v
ZstME/c64PrkHU3cMJZWr2v3iUFbOv8fgpAhcpgojhQBpZtwe+G0l7F6twEJ/tEeYf+LLkSVbXRU
yC91A4fEr7IYuYo6BNgRitqexqzS2hMNXqPC7TcRmCNSU8MmOQJL9+dZXYOoLnd4SfZtbDgGamIX
0KnugeRpGGqZJbbmVj/GgnpbTVnITShXbKMQlVJPx6cZL4QntlbC5YBjefRf9eRDoXEwiuYhiz8M
g/afK1ZJRtSKHbUfBudvUAcrCNQrg+LQTsplJ2d7he3XBrWjSCVzl2soU1qqxzLkD0fCXzVTlwAl
lUdrrKTCUmca5hzbKJaGdY1EwQ1q0lJjXqK4Il80LF8GyEYk+jpRDIgisRY1k50APFLVEtJkG6tU
PbQlUQvRszz5mKgB/CpY9snLlL6n99U8ogQwGAKMArEA536OBCD80IkvgFDF1h7uJIYzRjkstP4c
2D4oJroQky/OpsTDLTGPcmOWYeqJQmoTeogVUzALeU5gSU7jfmm4g/sEZAd9OJpexKHT5M/0uewy
tGOC0VNb5+Wb7vfT2Ufh2VNV7ARDBFWglagxvwCXkCvyKBFOdiYg2xLihBpggXAJ/Ga+MrdDatQy
+l/Ovmw5bl3J9lc69ju7SZDg0NHnRNyaS1JpKFvy8MKwvWVwBCeA09ffRZ9z9y7BQrEvHy1LCTCB
hSkz16pw/8crvW1vGTboPs7/ROrNlnh3JiiizLF+KZDiiZKvECQVHl71GcK5BKku8RYyP/c11hfc
CvInXvUPxBowRCm4VnnOEITz2o8juLDibxzKHhRVo4GT3zWgmC/wsgQeaXym95gjJUFk4lsmwaLF
caJpky0kriM54GyP2AI2UZHLe1Pci04gpQdkdUhmBqlszD9DGHZDZLwFa8nOgqtsn+wSPBtmWNRp
Ogk81bjbn7MaPPb4RsR5ihJHL4QuXSTOX8+7+j1X0UexDwh5bdCfuu6v3N+L3GbTTEPW4Ni6cSJw
2pXUjvEIVE6zocbFoXLtueyz3xoEyykhYOF1UWNgmr7CLdG2Fei8bNCDNUbWIQckquiJlIn5OKkh
fbHr0PFx08UWgkdNgyHBxu5RQDrE5CbO0hbZtCauaVnQ+V/K2MS5zqJZhbxGFNvM1Az8kuV8k48G
HnOk/9BfGbwTPdXbdYe3Bbiautje0kKwJzMD/wuLi+YY927yEEvebdqkQMZJj5hYGOC6azs1VGiL
TJK95BLyk0OE90qksXebKrWdQ9D7xecxlvS2ICJ58UjEP9E4g+ZTUWRgbnBM0EQNHUrg1wJ5e+cS
+oNr0zH7297uxNnI8f5XSI4sl0IKBLcMiQfOzAOZqUyd9rYs5XjrF1X5HEWFPGVSIAe0pPWjgIjv
axyVY7ghLshtNz6v8LBl5+bBNwQ0isHuVT41sgwQksj4n+FQ5zPpfb+t4ci7RsjfdTHslofp9taX
Ng/s1knAj9GEYX6GiNMkUTAMZ+qWSGqo/fRk9Ibx5/W5/Yv//O0ITgyWxAclJKixMZZvW0XqfBUL
pM1uRR6F93adGj8KDnb8bY4NBzHMqMaVGxkjEvTtyF4l4Q+bUet+phf0t7xOMLyapmMj2RIVU77K
3p8Ir0NxCnG3fVvHOJI6OK9VjX9f2pRvkYwm1lUSxNtiSGu27rIivUX0GDt5gxKVVZ8nKArPLDtr
QMyHyIqV+jaOpNAcfh7LpnwZXLf/M6TCvJOebey8vsNbaAlv3Fd5hRM8qiTw3Bt4YFiMs/pBDJ59
a4mW4FkAiZK+CT7uCO/Cu1gifgV/yi+4agVYw4vmxme4hzhpYh0qAy/OeUpS3Aqgr+SNmbWD2m2y
I5DzLvGGBlqtdDDxUt0izz/xBO7yo0gQtKscLCZIaULePRglMhBaQZQ4+FTU0DqEpA578Q1SvngU
cpGosK72lHcjzNR12dzHFiLbRmUZRzvv5e1o1XV/CAKfQsCd1r2J62DoI9NiCD2oqg7Do1tV4oBM
wiQ6JLU7gNbADPi+5WX/OWV2c2AJrhQZ8kVAHEJC57bndeLvM3PAQ3rs4ZRreSBx3ac9WNrGRtoO
FmrU2x+dYWSnLIwQa6nHST6jTejnuv9hR6Q+IpMhpgNu/FikEXevCY6RHfdyhEhITdYhZD5eIA+L
SmjTI8mWVxaeg3My7alFD9KLXoLyGzWFQ4WNo4jM+6INTETP8mzb+SHerpBgAw7Axuydcs1sFLTi
PYSNCZ6aq/S2SmysF1k87AToKUE4n3YHcF3JY0Ui/1xnoHwsGGgdqN/Tm8YfQHEmgg4nfTZFdgwX
jJA1sldRS53/WWbS/BqSBHrwhsdb0L0kHbhWIrr3+h4l+JFtIZstnZSuy1HIB6OJoRjdMbBCDbzG
UaaFaMcKBQ4uEl6r8JllGY6m3TAQgRuDVQik+jv+JwKhdm+djJFV7Y0mCD/lSQwRmb7wZkp3ft9s
3iJPOToaOUUtWYklnLihcUJVJMHVzzi3AjKTQ1VYM2VL7zfn+SaWGmggUKW5sqw8XPhGa+sICCKH
WXzTuXG/dU1Qy7eWMZMubr+zqBLT8sHhTbGp2q5S4JF5EB53EwQegq5vv1aintgWLK/+TH0kFbZd
A73TvOjDDryfBl5ovF6AlAyS9q0EcDg58iSof9CAY3cDKwVYEdwWx0NelfGaIRFjh2rT4AwY5QbS
hSLxMNjg+anrHHhoEZRwwYWFfKLQBMVFHn8fa4/tIogbIliDNGYQtPBtQ+VEZu/Dgod8Zg4mn9wG
P9/YPvedCF6QciHSfxVE/NeP/r/Za/H4rwW++ef/4N8/inKoYxYJ5Z//PMU/6qIpfor/mf7sr197
+0f/fChf+QdRv76K07dS/c03fwj7/25/8018e/MPJOHGYniSr/Vwfm1kJn41gp5Ov/m//c//eP1l
5eNQvv7jjx/YxMVkDccJ/se//+v45z/+oCZm3H9d2v/3f95/y/F3/4eLb/UPEf/49tsfvX5rxD/+
QFnNf2J1RCkbiKQtC8XUKDHoXn/9F8HmyItaRPg1F79GKUGSItLw3X/9WoMzxfR/Pv1PFJyhIg5S
y1iUA3Tp/3XozdD8PVT/wWUOHS4UOf7jj7eIMQiqEx0PJacKUsAmRqvMcMPHovnedA8FshdE+TO1
482FA/7d3v/GvnLKBP1sXUQ28mohEDfQzyNzDKRHk9GxQE8ESQ5kK6D+1Wg+XG/u7U7/9+colRth
lYrEGrMUWwHqB3rvzjCCmYO6cpj527aC8pTYOAE0PD32CKfaqIFPK4iaeqsQnFRgB8AzZgQa3Jca
DBeLPkatXKMRjSJZ9enRiuLnEaOEDTNqZ4z/os7++2z21+f8OnVfXDhyC6Hv2PCSIynBFgUtSIi4
rALS7JCw9MmEJjuyrL/6HCSEHuoBsCjVA9/YeETtoJrK5McYVAiy9+8MRKH9EiXoDvL3iDjjbXFT
tSNE1yGgiIzswAa7BJYrtwO7b81mNhbNQP+qYbnoPSgrshYVUO65QwY4njklLisFnnGXeX5Cy4X1
tB3iYhiEew589upj0V85tALY/1oS3kGErufKWRgyvjQLZOt9cnxw7GXtbSjimZPuZOK9IZ2avOh2
i5dVG8Lp3qcwAHUp8Xd4E9kMoNO+3nPNWuEoa0VTdX4ZRJn3SQ70FQpDuDOWeHdFzMho2Ewbb+kI
/56V5O0neAl4HU2eeQh3+2vqnk0kHHHQnWavDm5fQuyuf4puEJR1Yixz3A497h0iipsbd9cNwnHX
TesGQVkmwIrTDVgq7HM17ns8J/LuKY8eFtm2lZuwIV2c/tPCPlPTCaaIX3xkIgCfly+/X29B4xh7
GpeLKTRCT7RnLlooq/yQZ8NmnKN81FmeDlEXliMIYYgR75XnJvfx8i6wSPx/cTb8NWdsBa1OKtIw
bjL73A4uIvrjsUaUPO7EvgdR4BggDFD6yM4qX6+7SDNFbQXArGtQRxzgQySexaC+TUAJOOTf5FCt
w/qDYc2pNekcNv38wmGFZQUNNhP77HeQnd+ndAZiOrsKjJnnDGRkmKBFAclr0SCbuU3b7XXnKLX6
fw+GAmCXDGlZT9b78DkYv1MfmUnIpEAmVSfu0uR74N7bkGQZHJR9WR+S7FMS2k/X255m0jvLn62A
updtgLso1o66q+5r42Fw4v1QIJ0H6UdiZvCnQX6vDQXdHnQ2PTfunDMY9TIIhRePdjFzedGYVjUu
BEqLnTRtnTPkEwqyC6odqWZGRWdaQXUM2bKoSwfnnIq7sD3iaWmiV7vudc10IiquxzCDQrnvnCF+
lXrIs5h5sdLsNkRBddeDjZZ60jln4mYw9nTruWu6WdbnyU8X0HI91gau8ECnF7mo+UPhRzbOmLam
if7ODCGTny5shyavzDqO6DlC6vuqPMo9pKnvQVBEdqBc2M9txrohVVAskF6XE4mJaIt9PuwzfiuS
mfVUKVD+C8NEwTCOm5bLJD6BfxabGl+Q73ukX90NO2eHcpDt+Hh9GHTfoAAW2t1tXlo9ZjzOjIQP
p6ZEPljuzOhc6WamglW8CJmIFriY9cGU2F/clKJcX++5zkVq7XYSyjpv+YgZ9HVY10e+izbtKrvt
fhj7yUPDzFqtAYGqKIjLaYwkTUbPXgKR9hT1x3dQx0HSxLfr36Gzr4AXLEq4qhqOcxYI/SNDp0+t
9UDusnZmSdaM8C9OuAswkCiL/RIVMmfaowJgVxk7t5pxjWZ0LQXDvmH0Q4Lw3Tm12E1jj091VM6s
xDrTCoRLhmgwChAxL0fkD+/Lbi6i8f7S8GsyXXhjzLkT8wR2Qapv5MhVnJnoujXn188vDA/UBN+6
J7AYPMgt3VkHKJ6iptrb8+204rjPy2aLglc85IpITH7xihNCmB3yXnr7g+N+vG5eIeL7a935dfO+
+AwD/L3gl4vpGbnre+R8HsQNBLlXCO2s/BngaobWVE7QLILoKjUBKMGsjyxt871focTk+gdoZrup
bLNMQOyTUKzJ3NghRThKDrmxuW5aA1RTAWqN4rLMD6epE3/yULSPkDHyqf3+fN28rudTsxeeH1vI
aOPdyTm30TPCIBlULioys8boXK4ANa1KlOXFNpbKBsFlFqMoJzBmg4TvQ8qcGr3oOBnavoC6Jhaw
tF25HjKBu5frLtF5XNlg/ZSmsuksYAo1IOWN00A7EPF66EFdt69zubLJhi5YPmpQiZ/tYRcYoL+g
D8jnXGZbAapIeQ/hUiy7bnFvWduRP9bdzIquc4uyqcYgI3G7HnM8LnDvj1CFdTTKH2Cuud5zzVIG
+pW3AxrHvfDFgAEtwXN+RELR2lgbr+CP8PZkU+797cJ2FKyOloNYDIWL2IvxAcRme+eL/GI9VXfI
ezjIZGa5eX+QEcB++zUk9Pw8ynBMQHaXBV3g+JnO3bTehxVyBt6atsrQFoWNwxNqduP2Ka8/XPeM
zq4CVwmOVhKWgGskP495vrHCZafu3/hVIfBTxilyI885pM2wNtqHZT1WkMqTtG6q6aYAaoQRVYf+
zFzUeUJBqKzp0FY1EMrZnsW3zlx/dZNCQSdre5rQlmJSsGfwXrtI2gOn0nVf6Gwr8GSVQVkIcqqz
G4O6pjZR4UMdCNpW3sxZQ9OAysHnC5IWxdR5ZCRbxmfaIGdq5kSnM61CEvzeQgrMPF4fptK65IYs
OyzaKqURK0uEmm0s5sgD3NPB+tzyeuZQp+u1gsOw89K+KzGrkQKfyk1m3QzWdtFgqskaRo1sVV7g
AuOEn/wQaWzlC/Tkr9vWTG5/+vnFxskGl/WU49qeolaoIkBO7czsbNOX/34DBg39W9Nj4jpOC/nh
M/JakAhGOvBJg93V9dbXu645JyIr620DDJJOQ1Rg6QNrIcceAeqkfU1X5g7Vv7h8zbQydfe9z1Bg
CvyY4JvCmai7CfflrgeFxio8oKJvw7fdwXoMX683pBsJBbI+q4aQ91i+UI3lkaPXLlsWPWUnTVya
JnWFnXpsQJMDVooZ92smvKfAtGV2AXYezBzHuqmKnRmcgnju5WEawXd87in7ZSX6xq1H9LndWTt7
g+A9X/drVC9sh0Nxm32+7nHdFyiQxRu3zAaGNSzyjla4Muo7VDhdN60ZTG9q8gJWOWiszQYM2mdp
F/cQNrx1je/LLCuAtQY/BScqpqOD2nRnT+Z2I82LLVjN33ZZdhV3ZA6fOyf3CcXCK/s2PYV31Y9x
bezrPXsYv1z/gl9X8/dGV8GtD979sGlw5jL34y4+IOck2IQfWwi4baAMt0HdQAcFmBUqaK43qBsM
BcGVT0VVNB6+TCT7DvmNtV9tlplWQFsgZ4/bLkZjyPco5ffp9rpdzdR0FdASGYgAZcPOuTA/hj+R
+7tK0hnTk4l3vO8quGUNaIak71lnP84+otRkF/ItlVa/rpP7ALRgY7ZtWDeDZM0e4CpArpvcFPE0
1Dnfu+BU6vr70L5r63BmEZrsvPcxCoSzuDNYUmDRJOFjGD+Wrr3zQJdg2WsP5WTXx0LXhoLlUZjM
ixm+oTCfUKbIwB7AnB+02NUIalxvQucmBdR5blCjBw/leRhPmYO6URBhgBgJ1ETX7eumk4JtJMh1
yGzHWm3192W1Gavv6dxBUHdTcxU0D03K5IgUjnOJp8k13dkHhFuQLrAZt1g1Ns75+idMrnhvpBUQ
c+LUXjHgfGVBWOabdP3m0QjBBXXdum4AFBxboOEzkxBLRN1+gtJrS8sVHhEqubtuXtN5NXXZ7/Gi
zVOML2qn3eIrRARmJo5mYKkCZj+IaNKh7OUM4tudF6+q0DlCRuN6rzVOoQp4UX1CQQaDxS2Pj8iB
RiULxO9Q/Hzdus4nU6uXW2SVcHgF1yrQZFDTQukUmVnhdE6Zfn5heaS4CrpBg309uZPdkfZfM2/m
SVg323/lFl/YNhFDI9LBSBY/gwd24LtwA4a4aA2yFryxzl2Rp+F7Z7Kr6VhjKPu8mh5yLY6qZdTI
l9t2RIVI5SNcvrYW3rSoAt0qNpu6gALLOepvg+YnGFVRdHF9dDWLJlXgapi1PbYA6Jl7R/A4Sm4f
8oZvzR6yftI8XG9EN4UU1BqmdF2/Rf8TEAE6fnj0oQG/yLSadBUZyNENHEbOKD0/dQwCtuC2c2aW
Aw2w1Jyrvio54yWcw4L7gSUrBian/msEcbBlnVeA24fVdGWZ3izr5KPVIhc6s8CLtcy4gtvIDuIA
VTfWny6f1FiCBskDJuS7lllXsGvXsjIiMCX/6bsN+MsqJEfxdi6go1kYnGkeXYAXWyBvIOyCgycU
W26iAcXIEietE95I5xIdNVNSTY5K+jL1XTC7Tbc4Vx5lsWyqOypUzUSGY5WRM3T6DGfX8ON1f+um
ooLTyvbYyOIALkHaHyUQ7GVrD4QbfGaq6/yhQLQUHWTMUKdw7oMi2diQ3zkFrJzbV38FEN9ZKNVM
qCKzvMphiOPg7ezwrwiscfY3/sY+hwe5gYLUASp9c6u/Zv6oWVEsgLSwF2P+eGD9kaQ8sNbZOVn8
uGgsfuWXX0zPjJCiSHoTLw3C3bioGWwKaLMOVBwKxpYdyNUkKWk0ZW0SfEKMurxe4KrVg8ppU9Qz
9nUuUvAL0Dp+7teglgpBGEbCiK3l2JEdaj/cmSVCE3S3bQXGlWkX4ATFycFCmDM+ZAi6ox70aRru
fBds6pmpq/sU5dDsMZaToUczkTggsxF6oGB/fL4+1BpY/NL8uRhqKwSDDnFwb5lQ0YXe0SQLXwvV
9Ke8ISEJ+h6Rk+Ab5ccYPBlZ8nK92zqXKGgmJlKqQgvHzcp1D6EHtfMB3DHNHJw1XlFTn/rWM4UV
4ablDcUD9J1+kCT+eL3nmnWOKAflEiFenDYJ3jkx4cOfTQRKLQYtx2Jz3b6u68qWa/mRRJgAuOLu
D1ae3GRmEursTt9zMVEySiTvzenFGrW6effJr/fXO6wZyqnc4NKwx2gE7l8YbmOITUNbN/pI22/X
beucPX3MRac7V5oQJ8BCVoJuKSQ7WoFNL3ke7ZkEZ51TFGSCeh2SSi6QOcY5WABrCLx3rVhoXNlp
3boPrI4BmrV7bMCE54JffZlblL3WFF3Gawf3EjsJxBk6JxBfpfm5zgNxSF1Zb643o/OOAtIxFbLg
fobQTPO9zH4WczFZzaiquU4kTg0rcgs4pt64w2fH/ElAOQYK6uvd1kxINcfJyN0sIG2JEL4DTk7w
Cw834IlbZltBJ/SxeGek1RQavI2KY0Huqjmv6LqtAJTKyCwbC8Bv0g9dmyHwA+YQutAnCkjdXOTM
6NBvET3H3qpH6AH1+st8ooB0LMOurG0Mp5FDa+Hc53tQIi8zreDTgI6PQ7Iah8rwQ8zKDcmDVTcn
A6ZzuIJPuy05VhfMk7Y8seKbFdyjEu56vzXI+RVouli3RpYmtl2kmOHgKZSGeYpjd7vMtALKzi/M
jHOAsk3A5r/L5bIZoiYyDSSPbZR24gFagtg/d44CTGt5I2au8RrMq6lMZhWOUHCARzK258jVtkMD
lBVQ/BQzftGM5m8JTQXkygMbUYfUkcN3v2XRvedV/HvDjODDddfrmlAQClJZX1gFx5XMtzYxKIlG
SMA1+dxbjWbSqJpWqGWIgVPgKAlPmf0Vr+jXu62zq+BTGnkG0oEcp9zBXfctSPUSMTNpdKYVfFYx
lz4xYDqFtrL3QumyC4ypQLPl0oxGM8EFJvjkvxag/UHVWpc+XXeIbi4q22fNUJyecfRaGOOaWOBP
YQ4026LsNi6987I2FJi6uV0RFyquZxPiQUUGCY5HH6Xn7Vxyv6Z6kKh5TTWUqqFUFqKwJgdVO9/L
9osJmZiY22Cgfq5AdEyhI0HjmVPe+yNNAuXY26L0hZcQFj2Dp0bKg+XMTM73xwJE5W9PeONIrTCt
A/sMTk4/fC3HbG25u7zuZ5YFnX0Fs8bYl1ncTG6K7yrrNEIhCWRzZNkeAs3Gt93PBrOVLsFUkhMl
xwcptsVcbZbO4wpss5SUDjji7XMAVnJagpE2z2fOj+8vZCRQYAtFA3ClZhNsQRscdfapcLN160S7
63Nf13MFvXXdODSxDfscjTvQhBXOzK6qydOABOpbb0uPEbfqYBhK38d8G4EDacXucAzbDAfBZ5yj
672C3Bj0GMwfY9w5wqz6mqdBfA/hyXbGN5r5qKY7UcE7VBRNh472djQ3o4DOBsi75xhSNJ33VZiS
wWl5DvMEousgBwBHWbNZNKpqylMjWFJVoEY4x1BsjcCMlNN8ZhvRBEOIr6CU8cioPSvC5RQiNMaA
RIG8/EKys3ARPmM3Pnd3DjjnUeeVj8E6aoqZhjVAUBOiUJWc9TVkJs+Sv3rjGeyKq5H9ucxf0xBd
nAFtMHKYRYrQC0I9JjjJ8KD1ROqsm9lgdCOtYDhrycgr8Byd2+YGGmp2OvPuprOrgBcp1X1MLRcL
8vApp/zeBbXMdYdoR1mBL09rsIoWQJb5NFUVNPv6VpYryPqsycY8hM3CQVUAXAijD4Ul5GdZPDrs
QKLn0phxuma+qClQ01NbYFVYk0VzLGUMnSboZM5cozR5M0TNg8pRq4xQJtwzJmcbcRBZ/IBQoGsH
OCw7G4hKHYg7gM8ddKb0TCGoxHwU28twxm264VFzpUaOzDvo1snPzr69i9bV3jsbL3SP3fhDhpyO
mWZ0LlSg3oKJprMT3F/S8QCWmAx8IsXM2qozPf38AnFW7DdZy7A9DKDoKpPPdv81WPakTjwFzUU7
QGrcweDI8TjELzH2ZLC7DjTcXAeHBnZq0lTQhjX3TBz+wfVUb/IuHj+WuU0/LLNO3npGtrIUFdR0
YR36muDk8FI5E/fRdVwBNfSR07hHiPlzDZpZp3O3uZx7yNHslZ4CZGjD0WooB+QeByK/sZ3C30Sg
JLgNqQTzHzSXZ6bktDn+Hvshao4UN+KsYRk+AbSGUEo+R/4TrcVedrdWsB76YaYZzeeo+VJRXQWh
zRpgN91JezcgAbf1IEawjN4DhG9vBzlvWpaEtYH1w7iJu1sII1yfPBpYudP3XMBKcieMobCJxwz7
R2JvcvDKB3OloTrbCmSd0Amtngd4dSDNUzcg8SQl31PXXYYqd5q0F13HkxEgi3v70a5AINLUGwrZ
gute0cx7V9l/IR7IYujb45gY83DnRDW7D9s8nblu6eaKCljp9mbKO3puDDZirkPGeITSDDiHbXcE
dXLXz01+3Xco+OVD2PAhG+i5NqC9YxZrDrLrZS5S8Euz1KzB7DZAYQJs3+m4D81u5jlJM2/UPKiS
pI5lBqAZTaBJYsWT7hPIueJo2aKmZkM14dDVuO3Ss/QhwZgVD2U1F9fU+FvNhXJKC1qlBKtAZr5E
HmjKvfppkbupgtOksTtegSLv3Gb+ClQFXjO3Z+v6rKCUgOfQC6oWRNiuswLr6JqxYLOs01OTFwjt
eVWUtYMFIAXFDM/HHdhCZy5yujmiIBQRhqwiIdatzEhug74659BSTGpzxrzuvKQmPUnRGFEzwD55
sn+wQ7P3j+C3/TGVtMebhXVlRM1/slOwTJYmVnWxCff5lm3xeJd8h/zVxt4a0DBdtpxRBavEaR0D
jG/ITcV7FQTAIGs3c6HQ7K5qAhQSXjnvEnxAFzyWFrR2jw3ub0H6wYl32Sy5iWaw1UwoCsVJ3ubY
vIsOoVhkowWruimjjRk5/bLlTKWIqsLEA5WixP7Nxw5Moz0/SCfJPy8CgqOgV9ZDDf07UETlaWo8
Q0l8KKAdYeftEqBRjyjrvIAyNbSORiT6IyG47sdJqXbGMe/6HqaVuVMWEH4H/WR0KsB47XmnwbCO
jrsoCklB9/p2hXDKVuR90cansSoh0gA1psRa5hM1UugLSgvbh0/cCqKQzsbsg5nFQeMSSzmL0cRz
BeUyPiWgw+7in7J2tqysFlpX5krRg/8MoozRKcJy84rc2pUgu+vTUNfx6ecX63He2JFApXJ84sER
kXxwW5O5TE6daWWpN3jTgpPdjk7CNT8OSfxphNiq5fAlRybME2W59/qCCq/N4BS/gizZWCEVwS/K
O6+Mu/2Udj+zzeo+QzmacXA5MwtLy6nx8WRhm+6DF4cURPyLUnrwIQpSe+hGCAsBrJPj8/6G8NCA
pJ0nZubO5O3fLjuwroB1IodsKRRKTxIc27GMtnXWz5iept87ptUQYiZpGvZxFZ3S/qvjrsEktgKN
nkmWHMqop4YQG/DoEkv60Qn6C94KwtI/7cyaGVRd1xW8xl3YICsXtp3iXsb3YI5/kigxDIMZ+5pJ
M9F9XsLKZKQuClzQTrYwb8ZihFJNe9sxd2aP1QyqGjqkYNEjoeTRKSlzKB84wU8p/OfrK4LOtgLb
bBwDUSVedDJJlax9i3c7y7TmaCN1jlFQC10IMSATHjqUvvnaDb6DFcG0b23DmHsV0vVfxetQWUUc
jtEpT6DPwEvjnhFv0RkTc1LBakdBxkvq1t4XkOlMIK2cSr5127nola7vCljNziY862h0kvynD5G+
KJg7d7/vd1cNH7IIdJq8H+JTSrJbJHafu8iBGEi5CKuuGi4seGA63Idf0tbdS288jBDyuz4fdT1X
oFqLoQ/l0EancugpRH+ga48SLRRO5GyOSuN9t4Pa/i1aO9MqnbYV7BQ440PfsCNzX5d1fvqoi+3V
s7rSH63ehgake2ggjBpRskkhIbLMvIJVyUGan3MJRly/3xppCUVNaHsg1eK6eZ1fFLAia9lwyroD
WE33aIAab+Ub/MN127phVWBqCUhLxKnLTk3krP1vRZBuknRz3bau3wpKQTxbmrytJ7FbCLV5ZZBv
4wLClNet63qugNSjEaqySowpXoRQXjmmpzov+aqKIOBzvQVN/9WgYVcNUC434BsHtP+U0HXVzb36
60xPt7aLCYkMxTLEPMSenfhf8NQHgdZkWTUiBe/yW+OsDlk/JeKeahfK0F+ydli1xnZc9AgE8wpM
KzydOlaIvaPk1amo2aY0ss/GLO2AzjUKVjsiSsdp0Hu/ejG7+lA7/cyM0Vmefn7hdGj8Epu4cLpv
GrdFVx5I+Hx9prx/jnFVqoRW+mC7aTBTEktmKyeEYqonHy1RPVjQqL3ehq73ClJdI4qgmA4R2pa6
kBvgRrF2G/C8XbeuQdNEZH7pm9Yyk5LlKSakcGuIC+FFMushBVfGcTtzU9B9gALYJB4935ImVknI
oEpZxKsw9udOBJoRUEOEQ1J2ztgE0+m9uYn75HmI6X402/s2XsS+SV01UAgSHcgQpJa9jzu2qdnX
3I7A3TvODIDuAxTQWmlZJeG02KTCsDZNBonsjG9EhmMfKYuZRjRD4CnQFXmZmuCoZ6de0o1w063H
FjEmwDsKbHPmDbxyB3byebkzsv4ureYe43S9nn5+gVur9V0Rtj47IVnyUCQnUpiLDvDub+E/r6A9
xFLxyNGaz37BySZ2nTmuNw2kPAWwtuVjBJuenTgeIyKSQmSMbHkSLxxLBbHGQDwR54ENgV17nXOy
Dce5uahzuIJUUtWssZBKu/cSaP6S9okJMUelpbGtRv0gnlMbo2+yE0SR/E3G6ofRH/1la6Qa62vT
pDGhGASf4CGyGqCz6OczR2sNPtUwXxTkTTx0uI81mbOp/GA7gpjdZP1tFblP19dgnWsUdA6uGbPc
7QAhKDdXow3R9DmeBZ1pBZ0ZOFRrIoBOkrWIxmEN43M7h8709PMLdIrRa8BPhQF1O/HRsyGC0wgy
FwLRYEgN91VhiMofv2SnWIZn16zvRZY95gsvepBre9t3I5d270nMlxpaECwM1k2+7LHQdRV45hYe
fisH84Vknzqze7EBfOoPMwUROqcrCO2yoSCZBzrxuCNruH/rL3z4ddUYX8rLwbSJg40of6mQugx1
m82i+a2G98KsS6Cp5jh7btXbMqxvLaPfLTOt7J6iDJlZeDY75XF523f9to7CmVOjZgqq8b3Agxql
RJHqqcCa1Z9cJ15FciY3SzOMVIGl19jc8HCchPxldrIs/xFFczPbg67bCixbIkAGasLZefXdjW4m
1aKhWbZtqvQGRla0iRk29h5SR2tjtHaUk5lu6zyiIBIalY4IS4udjBzKZIW9bYvvy6aIAkjfq0nv
DdgvOzwxsrrbBuPC1VWN4pXgoBxTqPDueVPtSoib+vLzok6rUTx7gMotVNOcfQCdjgYqa1UqZ47j
mgmihu66AiKkDZ9ut3Z07tMUte7JozRBObys6woknQyZ8iPF3I4I7p+Og4zSRfwI1FWDdtB5TIPE
glfKpFyHpFsTvC8s67WCyDIZO68wsLD2bISSaIe31xZah9eN61yuYNJA5Bos1xLrCL+XEDTtH9w5
uGtwo/IWeAJusiRmdw1ZZL9r1y6dO2jqeq1AErJjCQ6Ek0tkcjJK75Tw4MmP8hmn6Hqu4DJG0K4t
pjXQqf+MQ+hiy3zZpuAomyQqklhAXIr3RAZtjyYaPqQ93L5oLFXmAuFDUNgRGMs4y1BnRtbII33x
7W5Z31WqAs5bL/Shwbm3Yrouu2CfJO1MEs90nPw9XuSqNAWmVVGchGA6Z2TlsHUPZhpcmotFVBfU
VSkKoLvctZ5nGncB8vpSlz9KOUfmqOu6gk7GkS1RjdK4A0H3czr6N8FgPdDyW+sVM7NR14ICUTvx
a8ZG7PaWnz8ScGhbDYSJx3ybUzmzxb1fTwEH2W9PnXhpaSUrcWKujHZtiG4VecENI0+U3WX2sBGE
bfLevhHpkc4xMuo+S8VwZeDdOMeY9MZNZ/lrMjya9T5yo811NOjsKyAOLaOSgx+Gd3Flr/pw3wUB
VqBtzmcOYZpFwlagXGZ4hhQCAz9m7cog3Y5HzkzXNaZV0gIDBaNW2o3GXddDc338OJC5MnqdZf/t
ONt5kWSWNWCb6oLVmLAdhf7wIn+rai2+29cgdxbGnRGbq7Z7yaErgXWzXlShT11VtYWbqT9CD9a4
E02wY339pQjLx+td13lFwTDC4AYDoQCmYjOscz+CNny2W2Z6avLiKopwW4mLKBxujDX038W6F3Nk
uNOYvbNoqrredtxEWdviSYTQYVc79auf9M9xGMdox9gzCL6ahjmzBuk8pICVoBw9CMAXvPe8/FuS
CnsFGdiXZS5SgDpYLI6TDuK7rkAuNKlWbpZtlplWMIrgS1cVmWPv/y9nV9Icucpsf5EihBAatlJN
Htq+do9VG8XtdreQhNA8/vp36sZbuPlMEaGVI7ygEGQmSXLyHFxMj1QE93m6CVDMPBWMlCYQOM38
3Hr0LT7eNbWVHdMiMSTC14T0g61V4UjUTtuiCBbrsZzqe5JB2bhakniCLO/eCcbX3nE2QcXxGUpK
XNWDBMNlaj26eX8e2/5XEpreCDVJmqrQkpdTQUZI2x/BoX6onQqCtP7enrbB2DxVpSWsxpbJzoHZ
lA/MuycmBriP0ZxYEsVlw9xLg2rEwLWI8y8hOKCt2P2SQRr+n/Eoj9W2G6uKUlpKe4Vk/Gg9Bpkt
dk2Wz/u1ISaIom7xFYcldPSZ21/jThtG9gz9I763R1NlXXO2qsAkmnd1I5LZPeZOFjnhU1vvc1nF
WWWobGrCjQpNKuvVd+Zlco92Dtp9x84CKBGTTUB35qnoJDAylC74oOG6QXoiYbpLcEG5HXB0iZQK
TaJQZmeu1+AoafvsPoNg165JW3lPat6cvcWFvI0fsjhdp+F+Smp773ZLeLSCwQSj0Sydyn6QBRgK
HcN4TwmqC+ltCAkm1mT4PI1VqeClfKnXMshgVTQodj3zj6y07le8Ld5ePd3w1/+/OyyhzlH5zMHc
M3e897ww4kDWFnIToRL2XXFstJXWXU9QkQvaMnJ7f2f5/u72zHWrruTP1UjqMR8K65G54b1I3HvO
f28bWXFkt0HaQ1pcdafQjsN04rg1WiZz1U1bOXq53yf5IitQcne/UI0/ruHG6qetnrw4UtYhJNYj
ONt+ujOxIstNR0Oq+fG0kXn8bScJ6etyzqX16PRz/rJ6pIjBOWiqrupGV3Lk2kORnHKISfcricWU
7NuAGAxcN7R62nq1EGOPob0BN5HqZ0Byw23kY9dhKlCpWxqWjm6YPKJzKtxzvHtGdhUGz543bXv4
YCrDgUvAztkWdfLYTvJOhPdZUD5Z1KRJqvuA65K9833Qt9OVe8inxs7ds5reowHibaWmqqVueMVB
bVEuQ5WK5LF3ugjEzJAJFQdr2WqRipeiAalzs5Baj1yGfWQxeS4bU7u9buqKk1ZzW7SWSFB/Xnr0
2/xu0+ptXosfW+ILCxVHrQZ/zpIeaQiEZ8MhgkRP/y2fgUu9Pbxm8ipgiYmKTawJkkcuAogM1t5L
OeYSUozN59s/oHEplecAOLqGktyxHgfpPJQl/2UF3AQw/DjNYSpqCcQw4VJQFyWEqfq2ZtndOpO7
2l9+Nou16X7IVOSSEE2H+OYilCXimEzr85o0hqGv0fB/LxFMpTToqTNW/YQCCLWKnWtZ94ADxg7t
D6D5QB38JWu9zxnk1G/vg26jFf8NiEDWxmXy6Cb9oSTFXVEcGs9UA9eNrrhvOfsiHwVgzXPdf7Yz
+tlfunt0LBrqj7rhFfcdkC5bvEfBpRvGz67FYjx5n8ckMJxXuuEVD/YACU4zzPZRpNUhXP7YA1SE
HVNXrs5KFQ+eXCJR04GLgfl8iGbWPFhSPHFveC5y0wJpfkPFMkF5BCxmHCnzkFIrLt26i7J2LPaz
C1ICL2Tn20akcWYVz1TTMbSHwKPHlVtRJ6vLlBa/bg+t+wLl6LWcOUc3ElLXPPvqkk9uaSG7XKN5
MFHp6H7g+v93B9jQDN2w+LizOLVdxEtVjIe19t3YBlggJnNnEODTLdHVxt79DAeSQYhlRAUPlFWe
PXzyOtcQq69L8UHAUJkNetDsgKpysh6FmH8XpLznbfYQVNPPFvUetyoNkUL3BYovV7aHziLoCx/T
q8JfuOwFf7m9xxo/U+FN0LBxOmcc0MU1ZjGvIO83BLuamdiMdMMrbgyS+Y4UsnCPhdvdz+V6zNdq
D7Zow7rohlf8eCDj6BSWcI9Ln+xm9HMudE9NcryaRVcxTgXSn5LVpXtkdN5N6e+5M9GTf1yGBPj2
b4NMuqZcQI2A0FCUPqzdPgT+9DBlZdROYRyU5HspusPtDdZ9heLEMiEyB+cD6gLVElWZvZOZ6QlE
s/oqtwEEbP7ffZGonHrSxNMUXISxy0I38+vPvnPb3slGCTlzpFnp2N0Bmj+exlAaLEc3+PX/7wYX
eAzNRYCY0PshYNvpMkaUZwZAiG5/FXf1hZ+4K/g3H0kv9pwfneXHjM7gcljigUcr+Xx7azXBR8U9
uXa4chRK+KeEPPvleq6GPNsBS/+tLcsGdL++qTKmWyzFi0dgLlInRcJbhrUVzeFi77OUmZrqdGak
OLHDHcvJUzt5nD057SEj/VL2+bIrqL+pNMb+BwvV29enUuQSjC0vOROxk9mvm7ZABUOBUG3unYnj
oREaMAdpyedOIPLnUzrFXht4z2xaDbcOzTKp3AdT0AqvyUpswjiVIM+Z8lgMzlfHq1fDVVv3C8px
3Npem/cSML0Qz1wRW//YEGcAzQqNby+Wbvzr/9/5XJaT1u5TCfhiRa1DlqZFRCuL7b2cmGhiNC6h
CsMsk7WKesZ7fiVBAiU8GnHHuU8ZO6UNP3BONy6V4uE2OtWStMHvTCvakYjcDUX17LgGXKBuoZTc
urMmiU6tHAVJQb7L1D0EIYlLYR+37YPizq1LWQfiFby/e3kQreh/PNo9/R24jomQSfcBiku71pqO
OHSAPpzIM/HfvHD+4RqpjTSbrMKpJp6NGecFXht6dmqa5t4SwZ1Yurs2Cf9FCcewx5qop0Kr/FWu
djtW7rHxp51rj7HtmGgSNeujsiFQSwDWYjfYYAvUpmt7SDgaKtbly+0N1uTVKrKK+oAjNBSO1q99
nE+R7B8gMbrf+k7FXMWTSQ0BgnJCWTgs+zR2ZeFEYpUnXguDiWpOUFUjJkjmiSzAiTxmo4t0dN27
afAip+ABEM6DXUyHbjWhUXTbrLiyDJ21ZZ2HNGOEBF/QnIi/GALeh0MHjrpMc8IzVmY5e5XTOhzC
tuVP4VxTwxp9uMsY/fqr78KpY6F2kLuz99qUZO8vxX1Cw9+TNd1D0uvrbUPSiHw4KiCtWUWRjxW+
ACn2/ioBmn1q/ajZjXsJEVCI1a5vt3/pQ4/AxyghD9fwZKUC0m+r89YLFi3yLHJTzV43uBLwgJIP
Mtcu2Kvd5JGNpwAQYtgmQmTd4EqsY6EvUUrI2OvYfrqySWTok+a/Nq2KCk9D69m6piWktdxpP0F+
Uq5RwDdV1gNHBadZPl+6IMTeMhfi1AzYN7rppMfQ18j9zjSXOk8XuoJpscmm7ujVI4nQLm1BjDnY
dPnATyjJSl5BQKe5qkj54tBPj34Wo4h2e9U1bkuvO/1u9mtOM1su4ILK7DHpo3Wohi5OKB9NpbkP
DzDMXfFc6RddVnWwx4La6OPgx3Kh//q83wsg9QvHRLip+w4lsnkkLdC5hO9AR1SR713T6f5hcMb0
FV8NaALkrgWrLCvrHmJSDwTyOUIUd2XQHEYvvAN1vKG6pXGu/5HRYfkM0geEharv7luff5FrG7eu
3PRAg09RnNdFHX+pJzAfFcTZtWHA99UVekt5YPBgzR6ouDSQZ5Oec4e99v6xxANwbrjTaBZGVdJp
ievMtYOJT/n3Yrl3ljYak9dN9q/C0oolS+elLLxXPyl2a52e2okZTkTdtBWvzXjvlNSW3iuwXfsW
AJfC7mNA1LakbIGjyul4fpuH6WqzV5yGWXLqN/W8YFzFYZfS9XzpV5j2EM/hQ71NXcBR8Wh9lVh8
BZPJq+M9WP1b5fy7bQcVD51pGZQZw3wbL9+VOXjnuml3e2jdDipnKcvAYRJITLmrRJyk4WlOXVyo
wy3PClhpxSGFY/GazI33ih/ZFY2Na6IVhasJqaSZvQpBA3kP7rcdFmb1TuA2G1CKT4wcpRpfVyFo
XMyjRyzuvdLCOfh9e5CFCaeuOTFUzFnqN1XvThk2tD0MxR7NxE+2+2hbc7wOG41cBZ9lXZOBBwpu
P0qwG5WpJJEThN9vm83HELEAkenvQ3UmI5R9M4GNjcnBi7O92+966BN7h/Y4T7FJB0RHBK1C0cDN
UjldWxevS53tuzKJpPT2Ph3QAfcHDWAR9cVubN5mPsQts3aFe0rdNBLU8J06A1PO3MQp1jwTsN82
HYOIC1LusowvkLUPTa8mOjNTnLt10nlYae7hTBxiPoegz6kNzq0bWnHuCRB5MoFW6PV6CE5JHzvt
ptZ+7L/i2LyrIRkkEZpZJpEM5pEnvw7ON3TLb5u7ClFr4dugIsZ1qA6X/tQ4Q39oSD5fbtuvZl9V
kJpdNZYgFUb3yDEMHxxxyBIDqlE39NXn36Wb2RS6CTog2GtaTX0DoUZvzaN+bcfLxOZiUyNX4Kg4
tGwaKtCHL/DuJEOqU/Iv4dCakL26T7j+/90nhOWSLlntIayGkA2z00NeAXQF0MK2xb+a67vh5dpU
JHNz/60ZaLeXTcKfiL2EUT8uk+GNUPcFit92MltB3oAvsMHwWMgBLTX/Ukjn3P6AjzGOWH3FZ8la
ViCCDvC+XIfVkXrto5fMD3UokDivuNF5qE4Sau2LrHttl/C1WfuX2z+tSdZVki1BQ9G0hA3Pov1R
8Ltk/BKyl3L+3j5Nk2vYH03YUJFreYeLRg1iqecuc6K0yI61b2pJ+XhfiIpbK4jsoYaCh/lx+Qcv
w2PRRRU93V6aEObzP4+3aMO6Ltk7sxotBlXH/FqebEVUhcM+7Hjsld1JeiwW9JgveZx6pluT7ksU
N0+LZlp9CAw+l3awWybxmLjXqpn/+fbH6IZXMusBKEp/zGFh4LCJXLwJlVD/2NTyiJW6/ui7lUrn
1ZUrsYbnIC12Ga/A+TlFfW6S+dZthOLfVmPNzWTb/ttInUjWTcxoekA3UjxU5cGBdPk07/KhNoTy
j60V3Xd/f0xTs6wAHQE9+cL5LOzufjGy3Oo2QXHzhayJR4Z0fOZNEPntFI+Zc9/09aYgRVQJn2rJ
RdUCcfCW5HSiX0Dwn5Re3HYSsoHc5nkYGiog/53KH7iGygPjgVC6hDB9eQ7RmZTJKV5pF4X9w8yn
KAyGXY3ChWjtnQ8e/tv2q0nciAqlaHiXt4vs5Fmu/1g0PyzuP758WpMnLx3ilA8RKe+o/OS79y63
47Z4yOxNIIiAqAQys0gdCLFl9ZmCQpG3wd5JUrw1m1bz4xBMVLxg7gy1VTowb9ZQ6KTSU2j74PIa
dq4bywV/6skQ0a6x5INtU6GDadNYUz/33bM/dc85l3s7gR5J1sclnU5tY+oR0pi5CiC0Or5mnufR
UyUzfJFFvpQDxCVFUn25bQy6H1BiJcRfBfcEghkHaB70LPu1lM947N7fHl4TAVQEodVX+QBQR/BW
1S79nBeFx+OgmJ3OML7muCcqjlDQknhp2dA7vJsfiu7NzYIsqkH1E/ng+io5ePSgp9AS648n15Mz
kx/bPkwJpMHkF5zKjt6RWewLGT4u42x4k9Q8BRCVHW0pqtSjc0vvrHqKguR7JT9PdIqgixq1g/g2
UP4ZLKTQXYnyajwN0nvBs6uhKqDbMCWuDqSpfMnC6jyuMgbCZF8L06P39Xz8yGWUK09XBGGTsLQ+
9y0/TOOVuGs3dwc2GGK2ziWVe48jasceOsQWr03vHO878XIo6HW7/nqNT03trxqHUcGGnT/4tU+v
vzLLiFtfGamgP2rwRs3xrEIMSbHwKShQ013QBV4dR8hnzPI+yC8heoyWX+0mSkKEYcXrfUjUz+FQ
12deudGIK3sAhmWfBoaS6X91mA+2WuVNk7KSOCQXHGqolqZt/WwX36+cAnZRH8LwjQenti53IWFx
krxmUx0NKUd5q4rBUrnLxQ5Iv10WbLtrExV5l9dFZk907V8re43AkXJI89YQfzTu4is2jT56e86q
qTpLwY4uThhemV5LdYammHMdFDaUVEh1nm3ottvWP5bsoxQX7tsBTDP8/2Du0rAtvZXXZysf02ix
eFRb3h/LGw1R7L83ig9sQIXepaUFzhFgl1599CyH9QvxXPS3/5v66SkNxX5gL8s8PJAR5XTLjapF
PHeh7PZkGX9nfXOXhH0s7FPD1sjJn1v7XOKBPWjPEoioromc9Liw+rAOqJ35Ijg2vSWi0hYvPC+e
8Cq2qWJAVBazxGkllAQQs5JC5HvZTj8hDyx2TtXmhnXSRC0V2keyiQBaRqtzyrrYBnEqDZvIss9p
8i/3Db+hsVLvagPvLhUSAd1qr1kXYHi7cQi/gxjwn9tmpIlYqnTR3KKmFyykf7WCTwWt77Oli/36
c4ErxSg+k7KIysB0gOg+Q7lO0NSHAsuKswmQhBnNuqE8Ir8zMcLoHEI5+VxAUADnwOi23Hn272qI
iuHt9iLphlaiBKTGMgskmPV5bexvIrN/cVp9QqJouJBqDlZPiRTg9na9tcfMm1VGFXuq1jlqm8M2
5uAAzfR/m0/rSVYtLSJRCmq2oIm95bOFcv7ttdFMXsX1LXIN/SpMqvM6kMe6Y8c5sKJ+4E9zaZKs
19iNiuerwUIYwG3716kdUe8DKzT0Odmv2/PX7K1Kd9b0zbWTxZVnP/8aVtCmCmPH/vf22LqJK37L
ZFbXopj71yCpSMSmAlcAuzR4rm7w6//fBQV7CLk3ujPsvcog0uiOaQyIoIl997/Xhg/Cv8p51laj
tPJ+waJPF7vNduO4xBOcKm92jivum+Wh76edVYK69dBDmCKDCC/IYQfLkKDrLtaq7pHN8mr1U9q/
Mg/QypHfL7yPqq6Lu+alE19Gz9kH3bxbE4MhBB+nt6oCUtN1Ae27oTpn7MdAPpVhC9b3t8p+yue7
pd7m6ipzWrHaUzrUDVy9z48hYOxudRHIFAkztTrqbh8q5s8irQA9u9u/tuWZ2wcOGJhDwj0VRVxO
7X4s8V7RfalbFrO0BTHOupeeSb77v8fHD6xGRQKyxM4FmnPpnZehgYTlseU8usMnh6SRK6EhfkcD
FKTbuAuHQ9uxaOzKHS+Pvvzc10vE+f3QOhHkB+JBbOodC4iKIEwL2xqLGnmM5z2E2ZepefEmg8lo
Yp+KHmzLlku/QfY4r3RXtHxXDT8KcGoML5vih4qKa31ImObZuJzTZY2AUo/s8c/tkTVRT0XE5VxM
brBMy9lCM6n15lv/sHHjpOnfcSnzJG/GulzOK8jqGLVjCk+6PWuNi6rQt0na2Ry6gt7ldD3M9gH9
mUdetrsuAYKZjHFtbXuDI65y4o+Z7QJWaffnfnnw0AZiJxercOKKGiqruuimcrVNEKPjnDn0bpqz
zyLbUftnBTI4nq0n2voxEXfB/KtvjCpy11ziA8dU8XELG1kxguL4TvYUJOe7cPhtDeBvEOJPNT/w
+TQVyZ0/mtADmsNJRczxipMancXOXZ6TL02avjngmbltBLqhlbsvlH8ka7tyQoZdxlNXx31menjQ
DX3183dHKhjtx2Fhw3KWgEb7pXcM2brttFaRcn5GpoQXw3TO02Pf/cOrbVcDFSBXlp03WF04nTl/
skJnB1Wtw+111lxsVNa2WXpL7gcYeej/pWNUu89u+0yHf7PCdFTpllvJ2NM6IcKdZ3KeSyRGaRaF
vsnedUMr/lsmA53YIsk5rIMTTflr6PJtV0oVCNe6XrV2XkPO1lrEmcseV/piWb2h9KI5UlQUXAV1
pS4lLTnL8JOo7jwwWwZl3BqJ1DSBX0XDOSB/Y7kcyDltnpC1R35+txqlLDQm8z9wuHlKZMlHcqY1
UMM7t/oKpdeoRu1TdoaGMd38FRd1vEyQdpjI2U2ekjSPC3RLmERKdGuvput9Q5NkxNrnAJcSWX6C
+t3PKu12zF1M5Ea6+V8N9l2IgRDg7BZgPDu7JTlWs//gNvluLIf9bafVDa8cvoQRp3VruJSTfLbn
OpLD4+KWhuNXtz6Kv4qF2vWaYvBM3GfFE7K5FYwF1dfbU9e4rKocGSyspGnWk3Ob2kd/HU84zQ/b
hlYv2MPaAQmUIRqUEJXm/lO/yG2zVmFykqOuxBrHPrsdjSQTuwLdVJtmrYLklpkuY2hR+0yoF3UD
JLGNO6lZaxUkR+rCs9bSI2c0xEOTgO2mwsTUqLFAFRsHXflxbfGGd+arc7J4GYE55lPumc4MjQ2q
4DggEXLC14WcmyCwd+UQ/lqcxI6h8A0soSsNBqP7FcVL26Z0WeIynEzdj7Q5lP0YsRGQnT+3d1YT
J1V2ts7FHclpKtREPbGjQFGweyf7ugQiWk15ge4nFF9lXl30HKSrZzsP4z48puEr95OY/e5NelS6
NVKPWCsdebsw+1wVxc4ax4OkyS+XtFG2mLZBZ6aK33Z5mnaIleQc4Ak18lIPT9sEJ8rtXdBYqgqD
C3ySg0YUTsBAnLEk1vemsOO0NNEC64a/XmLeRfq5zYsa1MNwX3c99eFP15v3juji25PXLI3KxFZN
VjvNBSy0naCEItid5/sbh75u+LuJe7PoGuE65CxQkk/acN9kJsypbk2u/3839OQsUE8ebBsbWoM4
cFcRDj7R47YlUZyWBijj+bmL1KYuj1PSfqmZMLyqamzdVo7VsBOTA5CHfe6WZ6veFcG3ufkV5pt4
MgOiYt6qAPEmtFYcIl4Sz9MSheL77TXRLbjipCspZ7DbEPvsMO/rWpUxhL5/ztRUJdSti+qgMhns
yYYL5cvyx5JgBkhdvHKSQ16Y3ms/DmS2CmvjYzF4c4KkLJyqndO82flTAqsBRjNOR8PlTPcbiqvm
c1hxVI7gTMWlaQ5pclrlH7cAzf6mO4MdXn/4nd2ng5927gpv5W1/53FyL6EPwIp5k8faKj/buA4u
7dfJOduBHS8yiENjyeXjHbZVPBv20Qt4iKH98fs8HpYJ8d2J7WnT9RVaRX8vjDusxB5BPnhmaATA
09C+zv7ctnzdxBWXXdOU9+mS4uxwxygXwzHwwChX/9sJ/3XbLyhH7JpI8PAEeOqby2fZx43Vx0t3
LOyv24ZXXLeUrE9K4ttnyjycqfUpYIDJp+WdrIKft3/i40PEVuFWDmUAQRUBHitJvSuteR962xp6
bRVf1c9T61sjln8J0gHizNDKzqX7e9O8VVQVtwCx8X1hnwd32dn1iEr6NqyBrbKydYHsunCV9lkM
VjwnSYxy+m7brK+W+i4ItIvvFNXAybmrCV7JilOxmG6uH4d5SNr9PbSsq8orJqw2bYI48PM9hGoO
YWG6VWrsJFC8NBu8Vc4dLF22aYxK4j7v622hS8VKMRnSwR07/hWo2V0Hpg4yZxuHVvyT+VXaU1ni
uupHuSy/pG79bdtOKq7ZZfSqbS6w3JlzN0KNykbae3voj0vciNd/72RmOQNofT1kSG2GcnMQ034f
lM0xqV8m+7tdrYYTSbOlKgwqWGbwKvj4HQJGiCXwXwDw2xbTVRCUk8ytI8cBUcXLvzvDC1m7t9uL
o5u0coyudbc467iyc1lneHC09uEY7rcNrTinn7rStnOsR5KKQ2XTe9aYmqQ1L3K2ChEmfeCk3Mdd
LEuaqOIerDH2IULS2VC9m2P0ku1XeqqhkRNmIAf8FbDX2x+lyWtUoHBq24VoFzTwTcnya5mek2r5
5KOPCw2J+zYstvmZigmmVVWLugfCJ/W+DBbQs2W20ZIUDwbxSsdrdKmeRYCVQ/np7Ia2qdNEZ0yK
E0u0xQR1gdS4CvI49INDCYTQ7XXX5B6+4sSTSCeAZmfUQMJPPNt1fRJLeT/V328Pr5m5Cv3qVzFk
TbXY5xo002k/PNh44709tGbmKuhLzC7Hg3GN56C6z/g+dcKUpfuWJmUw7HmTivaVyqExvc3qfk5x
6NQNJojNTfklzXv0Lez92okKNNQRsi3MqeispQyDlltjfpmZE9UVj/vCdLxozlwVlFWNqT/NJW4M
a5jAowuIhzr3Tr6ebu+EbpOv/3+XLfASzVsVLXxkCZDkcrsHrwu+3R5aN3MlNWa273QumYtLld+7
cu8gEshpW1XFVqnWHEBdQNOzFIC83lH0QDTZDipghtNRZy+Kz3YJT9LOq/NL1osoLe+F/7K6P+bG
VOHWLbriuGC1BUs0+qguPgHFNdR8JDUh6TWLroKweOKWKMgjZ21pHrVc7B3cF0i+HG/vqWbmKgyL
VWteegzm4oE20kazXJ+/3R5ZN3HFR0GnWU4lz8Slk09sPLblAhpYw8X7Y/QhyOX+NvKV2uM8pgP2
E3KNyOljscjIG5toIJ+vSfL0hQKvdvs7dCt0/b53DjUAlWA5HQwT3dtxIn8muakd/LoS//u2bqtU
agGfOWuuay/ICkSUBOVccOqcAl3nxb4YSsMW6zZCcduwBEN67fXFxYHkgtMfOseKVxMDim5w5aid
QgKxPoHBi/R7CXCg4+wd2u62Lb3itmNgL0wUQXHpcxnVOTRWM1OxUjdvxWMHGuS0gNj0Be/fkl6y
bCecjRmCiqRKOnD0C28oLhb7lY9hPI+m6q1m1ipMSnRi7YKOFReXF7swc/c+G/Y9M5G6a0xdhTzZ
3FozqwmLy4KwXjbWjg0mRjzd0IrH8rWkPeqs+cWrn1J/PtRG7JhuTa7/f+efKwmcKaU+KnCghRwY
e/TCr73fbqrgQgf279FbuwkK0Hw7d2hl3NczIgwLdy4tHuvZ2t+2ct0HKP7ZUGaDgEqIy+KxA/Gc
IUozfrCmzpDN68ZXXNRuCXggC5i6RYZHFzjtPg/niC6mbk/N4apinny5BBWa34tLYvNPadXsM7ns
aj97HhrTm4jOehRvTbrRq1EzQyAIfhKe/TO3wSZcgK3im4YxSwe01CPtWIs7iCxFqVt+6ueNWY2K
ZxqG0YY8ReidBKt2jHinoO52q/AMCmiaE0RlAUP2NUN1xCoudX+cw2c6HgInzpanYJPmUWCrHGDF
MAwQgZqQ8oFuoHAWtGZsUqfA0IrfVmnCFg5mzEsjyB7djjGXBp/VrYrisyJPC7fNM/cu7HNgWC9L
5d4X9Jc//VwHk5SxxqlUlFPZ+gvtEtc7WZOFtiVxLGe+A+P0JjgPdMSVsNNUXR2ggenCsq/O+Ing
2WtmO8IN+ZPGn1TSr752ZWCvhbhAgeHLHDCOSqspI9BAFG0V6ES5I4JJVogHa7enbgzIoJv9bObv
I4WOLyRJn3NnG8OercKe6l7iFcmpxSXBYzJD4uH5wpD3aXZYRTxVWbhQ9Moh7wueijp27T/U1Jej
G/pquO+OrCprkqz0GnEpgXYuQUbOEjwMim0hTdWkrFk3VXXdeyfQXXzyrfUhdcjT2oYG09RN/vr/
d5OXJe70QEbjvIVWmfiRNZ8qZujk1A2tOO7SD2UxshBtj+lDN74AY8YaEyOg5pRSicCKhK2i5Zg2
zx+RRRYltLzvLGmoOGlCjqP4q5U0djYmVn4ZlruqO6T1Y+1eenov8m+bkgQV5bQyyhiuBs7dGozJ
scyaH0OaDiCd7UwNObrFV87YemAg9AmT/JI4X9L+OfC/rsmfTZNXwU7jCLBBxZi4FILHQ9kf/DaL
XHs63h5eE81UwFOKzmWLDhPKlW0+fVrwlv9PksreMLpma1XMUzD6oNWSQ3lZ/bvU+bHyL/P05rh/
gn7eb5v/1WTfeRTzm3QYpQTomfIyvhI73/NkpobRNYavIp8qViV5Qz12EnMSRGPYPVhT/aUkOd6r
g922L1Acd2bhMKQM5bKh9NElwiIuTTICuukr2TENe4cU/ppfyuSJLV3E+0c2vabutmD5H5nau7VP
Kzfz7AozX6fvpPvs9SSylh/bVkW5viZB27bUbssLJJSiBIQ9MtzorP+dve+mXaR97nGKaYfdjyX/
5jgggwqG6Pa8NRavApxcL2x6d8VdbQJ+W7ATLX5AKTVq5CEdv93+CY3LqmRfzrwUZbf05YWM3n6A
Ko3bp4YCqCaOqQgn6S+gC/by/GKvz02Nokpwt0K/9/a8dUujuGqZQPXTLRZ5IdaF+V7kQbjN8459
/Y2YIr3uJ67f9W5ra/QdrcPSlZcSXZ3emsS0KaI1Qy9b8X2Ur7e/Q7dIisOKrOy7VUzlJVi6fTE9
CgjscrcxhBzdJyg+m5R+G+AlD6OP/ZGWP/yqirsFlde53o9gjbv9DbpEU4U/ZUUeXJv9EBpoGTO5
3g0Q/luzO8jRR5DV21H8m/rfh9r0yKqJRSrTV5JCxxDvfQgW/nEGun5Md+0M8h7T+DqvUI7gNFvH
YC3H8tIWQRS2TpzXJp/+cMP9UIVDVcS6trMJGO4o435d9yteThLRG3b8w5lj+Ouz9DujHSC8GwSp
n/+WBX3pWnrfDaa3Ht3Mr0b2bmgLD1WdE/rlZeZBBJqSU9AzgLGd3W0r+nBPMXPFoyuwBaFwNOcX
qKREaCpv+K/FL6JpMNEC6uZ//f+7+eOdvPXnGj9QogJezS91kuKKbsg7det+/f//cXYly5HqSvSL
iECABGyhRtvltnvu2hB9e0AMYgYBX/9O3ZWfrlWKYFsLoUoplVLmyXPeDO7ahbUSinO0XOpd78+n
oiUbDaM4MU3zeh457J53nxO00C72VwZ90HGTVDYMr1yZ/RrKmriB4F6Flo92HD8VlJnqPTqzKJEX
ksacV1aRI18Ufl17hLFm3cSchHkrTjonM2mrqqiumfjrr7vW/ZWMhnTOzVv+UxDwQxX81HtAFPJA
VNcJlGnlSbrf5HABAzgbn93ScPJrTKNioLo+XwDKkdbnos2ilPE9ZCoNh4DGlVQMlASlu+tUsrqu
wc8giyurBq9wFQW2Ce+q+4Diq+gQKHiB9sOPtfMqlu959o3IPUNv//2j4H3ABeyvuGrmT2MyVBif
d9+D6ZKNzXdUe/YiG/4gtxk5S7HL2XoGZOox5fzMszwO1npLvgEfV1wZ2BGvyvpQXJv5Uxgg9Bd1
tE65YXTdsivenLPaKStvxNoUdhSClxKy1gaz6YZWHHmG7ENlldL+mLYvom3iMHU2Tlpx49bL2rmx
sR4y+N6AOYoVviHT8O4NBcZWnLgfB3Dlksn6vPanUHwXeO8GkA+rv4+uSYJOs1lVpFRrI9J2Tm9/
bIIHx7b3IL/BdU4cXahM3N+vmj+hAqa8zKF4usw4iYLndHFiFnxluPaQ9LCYOMk0wUsljMq9ZfBt
MF5dfXBeIrEX5cNP2/7n/vx1FlLc2er7vgvXDqG3A081PxPvkrSvyfDp/vCafanCp+qcTUBPY+6y
t3BJm49T0xm2j27o2+9vwm7qLdIuXDwD/FBAEvTg0I2ngAqKqtO1LCWkmq/V8iiyZy88BnzLU9cP
VTqsMO9GMd2OZ5EVMQVLHnHWiFgmHh1N8FIpsYLKySV3ccJMU7sLAucwMHe/ZDRq8+rI0+wgoBO2
bWUV722qtSd1hU/V3qsAjJensyG5qVlYFSIVel2XCTrd9swfNyf7epvmtB+qCCmXgNXfBkzhehMh
CQ435kiTRKrGSVWyqpSW1Epc7JmxlHE/yH3ZNgfwhRjumBo3VbFQKTQiSenAjyb/V5u/TOLR7X6n
Ji6M919xMIwSdL2xTUnd+NV17s5j/UTCPrL514V/IeKF89903rFNLCr4lOK2nQjnkfK6vlbrp2TN
d17yoUr/eP3Gqz5TgqwlhnBIB5FfvewiIYJUoNbXe4bTXrc1lTDbpkW5LpVbXVvhoG9u3ctkft3k
T0yJs0glgftlcLDCaGAWiY9Z/9k2suKp5bC0wFMX9XXl9YFbw1MuTIh7zbZUgVFBaXeenKzqWt5I
YthLEFy88INnEp3SDa+8aGVb8NGDbOYfvxRTA0hanfinbuKCf028ZR1eyCQG22AmjQerTFWDaMaJ
9yWkpcXJId86QLGGjUMrQVbMaPCzclFfx/qXSKOwLaNiU57HD+nt77wJg2EQ1Kk7BtU1KEAaPp+l
9ZrNn3gXF4PhRaTZ9CpEqpkHQv1sqq9B87OZ5zj1TYzYOpMrvuqzEMwRQVNfw/LQoUF6JqeEfb6/
6zUXM5WCCrkDtBDlUAr36a82mSHE8HldT4v1KFO67TRQWacspyvISPvsWtTTmYXFzh1rA/ZVZxnF
Z2cp7KkiXX1N3c9D4oHqPKrEJqSkH6rYqDH3eeF5mDdytDGAjd+LrP1y3+qaeavgqDEY1rqtQnLm
bZ9f0PYH3SNih1+yLFv29z/xLu4Qs1dyUWxsKs+uyuIPt9cDSadYVOWxqOsI7DLxWj1KDjdYDbcc
zYVKZYmCMqxFoIFag0btH1Z9Ksc/a/WbBaeyBEHs9/t/SHPKqUxRuB8LDxep21r/yMMfa/Vg3egl
TP1FGkdQ0VNimQK01k7Z1VpeRvSTk2FXhClEb07hsKl9F2uiOLILhODaTGt9XbwVHWN8eqFBaAq6
uj+gBN28r+d0tJf62vYHD8+r9Vyjk3EsPxdbkxoqfKoVWSJoRejZtdM/FRBIbjI2YIKv4642pco1
x6jKGuWTkayWO3nnNctY5AZTd+JMhPH9TaRxPBVDxfupbCDf5Z0bkT00gfUs1/6Y56YuVd3wSiQG
ZLt2e2Z5Z+o1QFdX+RchqiYGq4VJ1Ez3BcWtoUySN5Xt4AtzX507r/ZOpOHlAWCS1XBy6D6hhGEI
h/ph6cMTvAVyvSJay09W+neb/W/ffBOGkYBZXeH09Dz35X4ieQQF1AOQAdtCjUoVhY4RZieMYfNY
vI0bt6nRJmgtG0dX3NdPA68LBpkh59kCvWbvrabY3bfLv9wh7+RTVRSVM/feQnlV/AHT6I4O1WuD
4gdZygdZhqfCd85uOe2RNX+2OADwIzusWf9UuuSL77nnbnpaSHe8PxXd8is3bB+ujAYHzk5rWaHw
PngkcvMsRK3cdQw7THOUq7ArKt0xCRgYHVyn/DUGyzO06y9zOEWBMcJqjhEVbTUVucVoktDTSKbm
0HdFcfIt559NJlLxVjwf7byVDTtx6qF2Vyxl7HrJcqCsu97/gsZCKs1U7abEg7wRPa8QnwC//alc
ZOy04wMwmttyLCr2ykXjkIXqADtN4EsR3IF6GP0wcJPsgW4BFE9fBGUyDSZ69urlwQNF2USqbW9A
VYCR1WJOk2Gl56yjXbzaTRX3njRcKXXzVpx86rIkHXtcKa3lz2qlcdibpNo0jqUCr0bPCcpxrdlZ
FuQoCx9MEv2jaMvD/S2jG17xW7e2wwlgSXaq7PAz6Bgeejpc0jYwPG90w6tX7aaamgTqt1fJL2F1
aurn0vt2f+aa26OKuVpTmTtimutrwg4SeMupfM2tJ7Cou3SJ+9ngtJqFVaFXeW9Jmnthfe0orvMQ
24rSvjWxhOgGV8LyXPhDE5KKniEnwiIvGPvIQ854W+BRCafq1IGEMh/oucq614AnWTx24cZyiwq6
4sGaLwGz6Lkrl+9ZkshYgovaMHPNrvlX3+dNvHf6PFkgZ0bPE5JjkHU6FCwBw/Fq2POaY1JlmZom
4iZssPh1QsViTV5BzRcV5EW222KhCrkqLZ/StXXrq2A1wDPWTkgZdaupiUVnHcVlh4yOTb/iPdDX
v8Lm3KFhuiu/3neq285750Khwq4k2LJdwOlwHHCvfwnlAOoO0v6F7nyBLKUt9968TX7bD1UUVtfZ
TbFODpII7WsKqYw6P+SZ4dzR/A8VfiXsohVMgEN6EX9TDyndC4Sf0+ToGvkZNMePisKSMiBDhf6E
6zLJJ1InZ9CF7FJ7OjgNFFq8ficZOd1fFM0xoeouDgMD5DmEOwR4M91I6eyFGVxB8963b3vsjaeF
S7AkA4R+0Wfo70sv29mV9XcmzgVSsR+m2Y4hObNvalPfvWbr2rd/+OZz1LHKZHFwZqMB/0DEuoNS
ZZxkG88NlY2K9PPoWASGGiEHgRbS2BqdXc430e1jwzr/P/tS1mTNE7sGyvdbXi4Ry00of82JpOKu
RA4IUJnb/NqTB0mB81+jTB5WUwOTzuxKFG5JL51mzeg5ZfVX3yuiGn0jzUwNl5/3Zx+o0CsCQkDb
ScrsCtzIR9vxX2Q6n6bmD+ejoWql+4LyQp5CUUhwrcDZLAq4xXlxcK8dHvLZkIl638MClYbKBR2Y
GxCMP9Xy7Cd0703ft/huoKKv0J0AvgxJQUPHyJdscNcY+2o0eK9u2or3ipb7Axg7s2vD5p0N5nhB
NzXxg81Y8dRWjsLrJPa6HPKHdn2g4Psukh/3jfL+fgxU+cR5Sa0E3Dn03AD4MxLvA5S5PnhMbjSL
4qdjPbvpAmb7szv3zmuYyf5I+qX/cn/yur2ohF8uk3W2Ka2vmWfHyPnJxotI+Kk3tQLqjKM4q52C
gx5lZnoecjQT2JYPmUQXMKZOLmJTwTNQYVgTgdbeKm9Rfsr3RYCHEJJb0Toi5yTDbZfbQMVhLba/
9nko6VnYcvxUOpy+om3HlG/QbH0VisXAwB1Qp2BnAATbuOIMlDGhbwi4miVQxf1mlDccD5JF1xEa
aJT/KAFQDjcpL91m+f9RxEsoY7M9sfM8gUu9ER/z6hdBX/z93fn+xSdQQVYcKtOTSHGpsv0eCfvs
c+nSOJ+ciIBopaP9YkiJ6uyvPnjrTpRp3zPkANx2t1pVegxoawKq3c71/15DgaX4fxulkLvLE+6j
KjY8pZkb9cnHoSmgILWfk4+JsDb+CcWVx6qwGtfDLTGrE/QB2E/OaMJf6eyjeDGpV1xtb/Sj2Zj/
alz0RtjrzPf3F1kzuIq8qpJlgaIXZ2eRQFc3suTaxGUd8G1l/kDFXTnFLNhUIgtTVgvdAe5WPrWg
o0fqtao2AYwCFXeFWB72iYW4CKJAd9faA4Qt1zTxXMMTUuMHqlDf5KZgoc9qes4z6xSm5b72y/0c
ksdysuMAiKb7K6HZqCoEi+EQbbjTwlKlf1haEKpBeHAnguyE9twIcqPQeNuWqglU0iq7LGvatQ07
+6LvwPFJP655Vl5cLyu3XeRUbFbXu00oQaVxxleOBSgS5i78lqX53grc3X2DaY5WFaPl9l6Igr1H
z77Pn9LOkafVZ/JcIoPw9/4XdM6hOLXjNCmeYHCOBVK2kU2Qw12tJth2ZKgMVq0XELBdUO8s1pbE
0+Dkz6ln8eOmuavoLJ96SZsxP/hh0d/Qy4yDcBvSNFDRWYM3shbiINaPnMvdwubTIhxDyNEYXEVn
NVA4LCmYzq6+l31bmfu5yeo/9+2h2S0qMovlLfVaiVmPEMG2k/zY+ofAS0xhRjf87fc3z9Fx8sOE
ZCtCMWSVz3Zv1Q+kG+gOXW2W4RzSGef2+5tP9KVt5ZUb0HNYjcMOPUPMOVpkHeW2l5GKyKKsHVK0
tuMqvZCdP/lXL7HA8cB80Msj6t9fBs0pp1JXtYnj5YGDK0tYgZHMb6LEKmLJZIVXDQS2kROqd+FU
pptqDIGK1vKKfqJC1taPPkxjBiynlCy2FmpwYd2qK6E5cevJWZyUnXu36uKlmfh59lkQsbEylao0
q65Ct3gw43pdtdaPpc92tEl2S27Kcbw7NHNUNEDhkqlOZ0tcoDcexG2OrtG89zd1GmN05eLVWhxC
JUFRXVIr8Gk8VEvqRjBYbjgr3rU9xlcO5zxoi4UOvLqsIh6mrxY9iOL7/U2qG1pZViFTaIq7eXWx
M2Q4vGGBBo08OamplKExvAoCGFrPbgUyERee23sEsScKBvj7U9cNffO7N4dEOAZSNnStLtXk/15a
DwQ57fT5/tjv93wwR6VQmZwM8k1FIi7eZdy7B/ck4vTY7Nc4iYY4O2ziC8Fnbs/lN//BYig1jBI7
x+6f5uJ1Tb6F4+v9v6BZWZVIZa14JwIb/yApHsYkAwXXrjThg3Rj35bkzbTZKLJsEnZ1aaoP2JBj
eMwnw6q+myiARZQnUltWVteP8NQk/CSDr36RRqQ4V7YJIffuFRfjK76a8KmsSFLUF1AmH0mS7GoH
FRN7jus8fVw9e+PfUFzWCTrAxDxYX3Yf5/A4IzfpJcDwbDsR1Kp+KuyUl0DQX9qhWCIrvTZ5G0Z5
3xkCpGaB1ZJ+EOaFbY+LuAT1C6vbnShilprytjcH/c87lTlqSb8PwFbbWljieqn3YzAdpec/Ehme
BZhAU0jV0n4TSTY+ddsFbzaqXc0d922cnELOFpqAZb4bQ54ZIrzmBFLL+miuJOiFxOg59I0XzznX
laltQjf0bWHeTBzsnJngiVVenIb8pVk2RnXIdvdPBt3YiosVrvBIEdrigoZdOy4dEFNakCfcclGA
yRUHI7gm8Iqk4kLz8IvfI7sxVX9tYerj101ecayATFlSyQU7v7XofvJcdJMEjuEOpTkc/tUhfWP1
qaYuqpBEXMA4+uRZBIQb/nPv1HE22qfG9BVdcFGL8D5dZcJaB8HlGDyIfX3sAc56nWMSV/vqSKBl
YijoadxYrcNXgjlISOBDa/OZjL9duetNQHjd0Ipn4U4SJi3DAcfIZ1F9dNaXycSDpFlitQQPofiS
ULSNXrz5QxHsWbIle8IctfouQXjEah/WSHI0YbTlHottOC91U779/mbjpH4wgQ8eUy77S4McYtWb
2ih1dlactZS0HPx8wF7h5JgyGdksPcE8hiNMuxcVd7XHIgv9Mq0u/Gncp6f+aMXNI72MO+9QHMKd
MCRJdAZS3HYI0DlRrhluDM5XOf5oTUSM2vkrF9jWt52i7TH/fj/vbs01e35wn9mn4WsaD8f8z/Lx
/qGpWQe17u5WdCTMy8Wlsq75r64Zor432Ob9XifmqHX3YmBoYLjd76FgvCtO6UNzsg/uPju0huuC
xvpq2Z3b7YSC9VhdgqEMHpcW9CT1kpuohHSmUS6xTtMmfhbK6jKWSZQVO2hcRK0pJaw5ktVa+4TA
5GXcqy6LlTUxryE3azefoXYLAa+UR77xOaH7F4oLB+Ewlj3gz5cOwmlieGqXAegcg5vpBle8WEpo
R3CS1hfefu7KV9Fe1tqwMTUXZrW+bg8ubrkzsBpDtnecT079ChoP0m1S1MDeVBy3aJssTXyExD6B
MEq+HrPGcGZqroG24rkyTKowTVZxId33Jjn69EKdMwcTt8z26TZyFkbUMrsnAH4NCZa1LrMIXPAs
XyPH2wfNccu5QFSKkyIJW1esuEzNy3Mqf3Sih6a9AZn6/q4haoF9RUQB2YaPW/iyHwcwtF7BEm/Y
keG7l3CiltinrprnxgGr6RR8QAKeeW1E5JPVfyxIGdnjA932VCGq5FO6DtImDv4EnbsI2A/Zymhy
DtusrzhtxtsBsiy8vjSZtR/Y+pDO7SUcS8MWfd+3iFpyB6l9Jzw/EBeommTeM97UMSsviW2qt7x/
LhOV7IQXNWUewebxhzAaxABmH8OpoNs6itvWHp0Gf0HeBTmSnSDlQxk+2sz0gnj/UCYq2QkazKTl
WQxBt/iU5P+46Bpv3Qyizs9BY6K/03xDLbc3rTd3TX7LHIGYnK/+k0+WB7dNj04u4qxqt4BYGFEL
7kJ4/KariFOoPKz2l1x+3rQz1VL7AKWRnrnYOuiutJ3nvorkJpUzTFmJt4ntCy9oMLQUWeS23hGQ
qt22Wd+205t7LAeqLSmL24vWFy8zm5DrClsKUUW6KcmLySseGxacz0mJU5+lw1OCFvKohKzJ/dlr
3FVVf7LbRBTz7fl2M0ywxtL3YtFE1iYYP+bu/L91rJb4lT3B8HWx93kSdXXM0I9wf/Iajw0Uj3XH
EPnpzKkuhWe/8uaH50Kd0CjR+36wJSqzSZZ6srUXnMIWCMvZ9JNgq9tx0wa7wNtX+bZg+J8SOzKx
HXIiuCzkX4m8tjyCSIIhYGlu+kStr5NkSYcuQ640+ZJcunN14Afnxf5UfvUO3THdFd/ur4PmTFZr
7EVmj1WHNt1Lbv0ztzKPwtoox6VZY7W+TuxZhiDqvwX0Mycv5fyxNunn6qateO6I7hjCwRJ1Cefq
bLFmN46mlKlu1orLdnKqCZhNqotlXRt3T4EpQWbwvrU1LqsWzytn9bKZ4BpCBa6AfA950eNEXrll
ePno5q64bC/akc8DImxGq9NIy09OCnR5a+IU1w2vOG3ZgYXUlkgpIBweFvSZEB4cOqNaqW5RlSvy
uBTdJDMclniiRyQS1qZ+a0bUkjn0E7kdZph3U89HdHXvevr7/oJqwrZaMq9KyRlaxVEL6/3hieUg
cZv4z7DkM2BbvNuRRu7vf0ljHLWCXkPts7ZqPDu9IFucHRVW/2Xl4Dg0HDi68dUw2wRd03VthWgC
HoOkH7OoXT/dn7tm36jsJgiqIqggIXppy78rfaqq5yz5Z9vQt7/zJoSH/RrSQSKOpNMaUQg+5XXU
EIO76myivGMHDyLI1oR9s7A+Lli555bpiawbWvFUxx3R9NhZ1YX1ftyE0zGrTQSamkNGLY270nFS
1H3FZexF/mB3Th7JcLoSO8VTB4wPL/ctr4mxTPFWAKQbWxSkukyWd1ysZZ+m0dTX+4L+aqpuV29C
cTKi1skHyxd+ttyKhtTh9g2jhbNtzsLalMLX+LCq/iSc2gmCpcObdu0i2bGvQHU+TaF9WNFf2I3U
hCTRLLnKb9K6S17zor+9nX/Z2c4zUVrpxlU8l7fNuhYLvEuU7d+kLemBC3sTEALWv7n0G/8aal/2
YdNXF6dMvpPEOiRY9F2Lw+7+LtIcDSq3ieskVTZ1Q3XJejdquxiNl1HpHu4PrrOM4r+sklDrJlhZ
ue6rZD9OG8dVnBcio0M9Dhi3Wg6rdyn5tvCt8pmkrbPySTbVxR+nL8Bfo2doYJFfmB7gOmMrLttT
m8yUw9gDnq8LeIL9Hs1tqWmDaxxJpTWx7QHFbOQQLq77sfLODFk5CqYdoN4rYNM3LanKb5J0WUkY
yDou6ZKxnd8E9DR1rjTchjVHp0pt4iR+z9Oqw5mWFLvuR9OLvcN3dWGIJ5oslEpmQlBtW7s2BLKl
WWJ3aWN023v2Hz5AYzf8VnTnpt7mViqlSXLj8PQzpCzKuYiBKS6WORotQxJBs41UQhPoRUPEBw3B
l+VGjd5EeedGnYm1Vje44rNLl4GLoJ/gA5wep7w5zGiVlhCf3LZ/FNedkt4qJAQ1LrnTH8DO/ZBz
k3dpThsVt+R7vgVxAayuI4519lgVG7e84rXI9XVr52PKggSfnBBbB/qWpoKbZtIqYqlohnJypwDF
GNgj7bx9VhiqyxpfUlWf2rJv/WCEOWSe/wjc+QQA/dGxu6jqg+j+Ymr2igpbstbOGYN0QWIOwJlT
WTnf3VbMeynlx/sf0Fnn9t/eRL+xk6KyfICuWk+SI3gN0jjNmIlHXzf67W+9GR00+j7NWYbXmrXE
omxil2x8xKp0JSIsYZseQ68e3zEXr0C7ID8H39RCorO84qVJ7yxdJVAflHZ4glZCVNfWzrLa3Ta7
K156k8lz8xb5m3BCqj7mrtVZ0bSSwXAK6KavPGSHRQQ5oRxpuTrZyXWKhrTCeyed/tk2f8Vli6b3
+jG8BdpgRdf7MlRoRTRJRmsmr6KVsqFq7DVHkJJF8VXW+bMNdrVJjAbbaKK4ileyqFeJqYTtmS3y
Ol5bPzw1TV9/AokbJLKEbf1t3dCw0Lr/cpvEGxeo2pwVU4WzLXTEroP+ApTndtZs6i/TDa/6bwsZ
2jHF22EFwcSpLeRfIAx+1SzxDMVs3Qduv7+ZPyBLRTUkeMb5Xh7xX774DUT+/T30LxXAf4FjRCUj
mQt7aiAdi8l/6HncnJtDffR2Xrub9vWO75P9/e/o/oLiyn4eDmvPccNvyzSSBSqelzQ0XGg1J5yK
jpL55COBfLN/d06DD627cVzFf+XSkNWVSIZM1kNOHiwTHFO39xW/dbuZgr4U8Aqn/1mgezvA43wt
6pNle9FcH+4bXGMUFQ9Vznwdh1uNFmpnv/zilkbrHcO9T/MHVAiUV61czgXe/qXPz0Vl/0YKNkEG
EOB46N/+TOlsCL26P6E4Lsg0ec3kDCBNCXIlNGZlzHBJ1uxHFQ/lFyTJshDmWYMvJc3jkUeSf95m
esVdbX8I6rXGA2u28jFy+PBzNZKb6Sxy+/3NUXAjIpe97QJRUYv0Oeua9VyR/Me2iStO2uW0R+0d
ASXvxIny9GAZMVG6eSuxFrQyg41mSqBlrJ7GdpmexQA5x/vz1lwCieKoYqEZXxCxLq1d7Xp5Qbty
xBo0hwwv2z6geGyXkdwZV2TUe5xeAFETJ4jG4Jxwg7NqduN/gFATKpshwxVzcV+TbIimEYiNsjKc
8brRb7m1N3smXEhY532L2TP5Sjv6KwT5TsdM5QCN9f8DhGpcZnsS19dk7h8YgQrF0r1aXRknk4le
TrN7VN6RaZzmFgl3pHaboH9wk94/uLTeBOgkKhpqmcMyYQ4eJ7J+FOIjREDK+sv9ffPvDnwnuqo0
I7jrraCvwbYfDiA23qUP1ak+O5EdWbtN/EeMqFQjpVfkDOnj2/OkqXPwfe3KsC9N9wOd5RW/XSAJ
B101WD4Y072Tpr+JtA1PN93QitdaJe+WlOLptgQEjbcDAHQJJYa7sW7PKx6bByuQ3untfO/bx4KG
URb2cc48w4Hw/txtFQGVON3kt7frTD2mWZTBqU4dK1vDcaAbXXHYPh9I26S3w9J1j/3sH/381/0N
+b5ZbBX9RPk0QP4aeQ8p+JG3YseK+bGFjMX94XUTvx0Rb04avqzhZDeIfGExRS3a8ZPGdBV4/85h
q5CnfKVTl864jGX1c7CCf+5XCsU5Vn9wM7rfNvvbv3oz+9AdRcIrZBaLMGyqY+91BC+qpJpM72Wd
eZT4moK1zUNzPC6qJZoEcqwqy7yP9yf//ilsq7Cn2UtF3Qa4VBbrh4U+EwCfLLmbeG0wjm7nKN7a
d6sTZHODorJsH4OWFbEHZhA7LQw7U2cbxWHdrFx8pMyAA0HfEFgjdwk6R++bRjN1FfW0kKxsw1s9
fHaGx+73IrKjSH7eH1uDoLBVrJPNqhmK8ll1cT8tcXqqDsnO369oPPAO6FbfmbhYNOZRoU8WI3Ls
5e2K0/3KIbbX+uNG6yg+6yb2GmRBjZEJPcgeZFjdrjG1TeumfVuSNy5VTTPLuty9BafHqXrMTIgn
3ZLevvdm3KVZvDSpsKQSZWRMevJEDDjY/TXVTVpx06RASlEkGNxhuYjGevzr1dPGsZ3/nzjYYpZ5
ynEAj9YUZ1CssNm2Yq+tgp0I7zgrbneNlUMKLMO1I/bmfFOwtlWsUw5pIsjmIoXC3eRbkIIwDdAn
E/W3xuAqxAm8k8vscczc4c1L2/o7aNjv7q+l5lhUAU7NkgRO1mAtcb9Y9m07fqZtP0RNGDQxorhh
VXVfUd6pWTtVbmLd3qnOE6VPvPodkpNlGRCzms2uIpycdfIpNG3Q59G3EfuZIQlEmGHmurEVB6XM
zhcJeaULnmRRInaSPC32tkuSShOC2sdMbr35CHfOsQi4hD7R2m+cuOKk9ghq74UhbzUHH2z7RJM2
skwvGp1RFCedZ7cIB+z3Swa4BwhzaP+zNrWP/Usd+t8nga2KN7kWchpzi+dSvweW52cdJ7v0mJ7X
2I2z71Uc7ohh2+g2pRJRRdoljV/eDvbgGW+0fZvZEE+QcWjKY2k+oAKevH5wB4/lcNv1DIhWcxLB
F9eEC9UNrtyBSwkkvT9hY97oJNzytQfkJvP/oeHX+weDZo1VpBOTmViKW5XaDT6g1oJ935t6cTXH
mcoVYtHcmRCbsH18+zAnVYTOzeP9WeusorirBBzXIxWGDgSOgKTrnglPfnasP7rp9/uf0M3+9vub
0BqM89znOTY/BGEAkpiiatsr3lYZQmySlGkH9fVL1ZBvFF2IeNYb7KJbTcVjbYtaNQhUsBVdMOla
SJ1A9vrVlib0jm585fYrRcfTZESEIr374CX2S+A4f/BKiO/bXLesiqvKgCZ1mMCTXLs6T3kYETJ/
QRX5A80M+U7Nqqr4ppmLpilqnDpD6j8yV+zc1JRe0g2teOo4QDSod2B7PvI94Bn7otsYV1UwU2gX
qZt5yG10w/fZ9uJg/uQtaVSYGm51U7+tx5u97vNqnTz7BmpyvY4/+oUN7NfUzYXpTqZZWBXYBPCa
5+Qtqmh+UoPgpYwrULD43ndjE5zuH9x+f/MPHL93udPgmLSqJvJB9Mt9U9VMN7QSYUd07/XodwGe
1VpPgi2v0NvZ39/vuqEVd01ctrhglYJZAtnvWZlYsUw2CVkxW8U3WSAMqNcOJvGRhIDaS5wnf+9P
W5ODoIqbgvmjpuuSlBco7cS8+LyK39SG8MO+YK+bvqCCm9CukLmlJLgygeo9ntuePE6LFBGH9ug5
yGWCtnZH7u5/THOoqSinEDI1MwhEke+oXrokgsavEV+jWWAV4sQsJ+S2QCd70ZWf/QbyGzU1dQ1r
fErFNzUFmZbJDZHDSmTUpE+e/bVbP6zbyBBsFdREJkY9nqZoXvLaXyiAf0+qbRlPW4U0Ic1ZZUEB
g+fgF4QkYt//szjN8HXbcir+Oic5AFlBghjYZk3UN2lEKzRKDdkmkkrk9BWvpRIMg0iVoys2aEFl
2K/8gXbSRPyh241KiF19K3HWHhEqc72Ik2eRv6z1xquHqso02QkZghl5iBLMKJCUNmE0NZNWgU0z
GdfEzQDxwPXj6Nfgr3XGY7cRoWKr6KYuKfNirpF9L5rU3XFP0oszdus2/1eBTZ47gjwgwQMhmKvI
++PYaeSb0rUaJ1VJmFAfZqxhMPjs/skojTj9Lpe/yzY0sq0SMfkipyBmQ9/oEtLIaeWukt0msAWk
wP8/oiaNN/vurfM+d7LIz0BJ0MdWtu1JrDIx5VNQQKMNZnFEdqJzu+ss6/N999cEp/+QMK2ZL1o/
A1x4JdBKHyOfHunwZWzS2CeGLJBuuys+2nd9XSUzgChVasdLWv2QOAjk0Gy7pKoMTP1ayDALUInz
swYcqe3KHga/bA2210xeRTTJZug4DVE699ZzOwCNlcXB+Pu+8W+b451HvQpncsiyliNaBi5hAr4G
qwrCyG6dX/cH1038tuJv7nhcDoudOJh4D6Xn6oH8yXzDntGNfPPeNyNPLZvaBcSJl2wuP0LeL179
5aFpvN22id8++2b4PHEtZE7xWgXzac9Ps/VirJjrDH77/c3QtMRDjBYezq66Egf03O+z2kq2vSad
/5H2Zctx48q2X8QIEgRI8JVkDbIGyyW1bemF4d12c57B8evvort9jhoWCvvyvFXUQwJMIBOJxMqV
0kmaO23m2Rnm3dH8VLelX7LlsS+N43W1qFJAMmCpHHABazyEv/PHBfX7jzRog/mWPBqfyzvjxG/N
s44qULXAksFub7dT1cLfoOveXyaaYS+leE2IrUkxqVZBCoi7yPKWieFDsBjHuuRBTvYZqwxfynER
jpcN09WaLyitdTrLb8VZo/9tHd+xVhm/lMeitUmMbY9CK9ffyl7rAGRsgAAdybE8xkedfhTqtyTL
HS0zL0Gxgq9ARn6gL1U0HaJZg8JSKF+GMC0pbUcTLYHvLf5qxOuxSizNEaiSLNltWpJ4NdGk+r5M
xg8FUjZ+y9HK6rr2PYXyJcvNgL2v0wlRR4faCn8cc4yQPQoxH+DmQsYp0GTZl6lJv10fTxGJ/Hy4
e+MpnGHqac6QKG7R0vWHg9p1d0VHS42rUKlKionjgYEFKIWrWNmfFfuqfe5WvSvKmCY7bdZymSFY
/ElP2xYtT/wuvrE+rMBlFicWXteOav6SBS9oosTXHJepoQC9KprU1J2ujlcBfjFlVBOt0kqYmxsl
eGs5Vcf5vD7kIM08lmF6dA67PkDmeXLqhHZVhnfpZCn/UxY5AHfZvK9uwZShTdMYeV60Fbh0qeke
I6N/NiiYdPbNXDp857bqXG4h6VcteCvO1/sOTw3XRSv8jgxpAoQsJcb2WkxNZP8LEFqgp8an67IV
9iRDmubYnaKhx52kA9prQlm84VfJTQaasOvyt7ThO85ZxjO1ONDR27GHzsv4zyU1H3g5fyjs9Hai
8ccuea4Z12hJ9SWS7QoAtD27h2fIE2Kd87yc/KwgNXomz+tdy8cf1z9ItRjSGdwIr1yoi5xO33Vh
Nny20fiU7zsmZb6nmlZLaxGYL1gu/IEwv0S917iv9IWhzPvfUZaNzF/KAOm7b4Bdi/Kgbz+MidAs
9LuuB8KlvHFZDxnCZsQm1vbQwLM7e9iF3IZo6dwtpzTzOgNH41gtX5EJyfwaL9Y7lhOyJbO1Yi5G
F3Up9xNrcIH4zyKSg6NrCPjuXoHw7f83hxV4PmtjMRDW0mw60sq7cyo/XxaNxt/d8JC+rcQb6Zbt
GY3DoXHH6j8R4tyswAl2FWgEksLUqEe1qlLsPPF+NEyx3eEaUYYJN1hgt6MmclOpR7JYr0nLmdnw
x+gqu5CHwQjy4fP1ZVXNW7LSPkrdeYgQE652jFCKH1nrPl0XrZq1dMZis/zzHhjPLA0t9B0XnZMc
3TnVhOGKAWSAU+l4VdGiF+79OJxS9+D0B1OHTFaoRYY3lVmEMvsJJHuWN2fP3F6BoGJLo4HeqqRL
dhrbYA3tFlybxUrObRqHrmPu2+syoRMb2ThFeHwF4elrIYLRfR6R3W4tTVSpmrlkqHQuV0ekOKUc
MldhO4NNrmgMUxMjqxZ0G/WNoUa2nVcWN5CuzLvvbd+evNx8sqiOoFQlXrLRtEK3LTvD5WoS/An3
w8LnA3qb2vagQ1Co1CMZamokI3CZCPIRM91FIIceqKFJEimcmAxz8qq6W+s5re+LNAvcKGRV57vk
OdNNfdt7v8UfDGzN/9a91zoNqTdUg0i4Xw+gnFhX+qUQ/LbJOyesea1D3imUJMOeaj4s1YjWD/fJ
mq5nM8vTNTBXUk6aXaSSLx2w2bg0jYnSMbh76guWHwhbNdal2EEyoZOgfVR2BQLM1MjJJ5E6zccl
M0efeLhGXPeaqtlL52wOekUukGO8J6xIw4gYzk0D+KxGN+9fTpgn90vKWmpMKLOov7uocmZFdjTp
w8K9oKU/zOZM5j+X4o6gVLBmuxrfYMTtQ98YtZsUtRPnYMlveDaHaKCU+UOq6zmh0pZk0nwVXlt3
WGswpoRzYz8gbvuxbyEkW54rNwMYEidjXxpG7ldeUXydjV6HfVDNXDp4LXf2ynHI6vva5n6aVeG8
fL0+cdUmlSy56pGGHd0tvjfPIsEbRxN5D3TRdShRiJfhT303dTXpwJNZ1zGS1fdzap10JBcq2ZLp
xmXllmmCg7HNzkC2UfebO2j8p0LfMvAJzM6e7aSYdoJH2cmfNQalmrFkrp2xYH/HWMbITO6rPvlg
UnGbWzrgk0r89v8b48mmEt2Fesx6jryALh/Q5D4cdoGrmedIltk3xdDkeAS795IyoLhFFeu+MEGG
PDlA/Bs13Px9H6ODZvNHGus8sGoZJauMptgCxQECs954TJM/XF3uT3G8yrxOaN0nijbGM+yAVpPu
eFzwCsbjk0l3bj/JKDdsHPU2dMbgLWGVJSc67IKEMk/GOHV9NBgTuOjwOoWePiCkKkR6pLkualJo
/DcGJ0rBsVnBD1YrXhr6uu7OeM3Tradig8tQJ5MkCW0d6H3skyVg8ejPyfCcTOv3685QNXvJPrN1
6pJlBPB8RGmRzxv2YnSP+0RLtlmCqtZJLUw9yZKX1Kyel1kXwiiCMZm4yerGhC/Ftlui+DVyWZgk
Swiw+H3SiNC2jcO+L5BOz9U18zE2EG8bZCxQtLQUB3Sl21V/gn0pmWrCk9Ur8nL82MVjMeNROXLb
8nU27Kh6jJ1i6Z6vf4ViC8kgB2815mXuG3LyUjS/WIzZ95r6PyLr9rl4GVg1G43dTktNTm3ePZVN
5FtutD3LTJrbvcL1yPCqAhox7IqDAqVILolXohyw/iDW7AOijdN1FSmGkPFVrkdNarQZOXXDfESy
5blk7qlK3cBku+jAmCejqubFXlnRutapNMevAzh//dkuNE8+qhWW7sslL7vaNHGpdU0LLLzl0UAL
vCyq9pmBjKxK87IGkhPi67g4o1DtD5vnmiclleK3L3p7fpfFslYrbm3D0BohW6zHJi4eazd6ahId
qZPCxcnwKnClJblbT/W94ZHT0DRj0A5jvFM3kosYGsPh5tAhEVJy6rNVhIOD9mjXt6VqXSUPAdrN
oc4LCO/j2V+KS9Y8xunxuux339uwH6X42m6i1HLdkZyyrEYfPeBzS++Wd9mXQRTf8dT3ZYBn9RyN
gSlGkwFRSzc3nlul5ESXCAaWP2RiLfyx5p/bKgl7unxMyvRYOPO+Y01GSLkutec4gs+LBzT3aNuj
Ne8qrAYwRDK2ChCdye0XdMlEzY07hkOkcxGK5ZbBURYbSNqnMzlZAsio1vHz0vQ9Q1fTs03wnQyG
DI5CLo2gzqMjpxHPKIeurB7B50B8biZ/uay4nct+n03IUCnimc7sxdDQ7OWrn7jRj6Yt9l3eZKSU
XdVRio8lp9UewIk1BwTcPQvTZRdUOpIsLgYGo82mCvvUmcKian0wC3x0wEy2FM0hK5d90a4tGx8p
7HlFD/eTOyzjjdfN2S16J2vOY4VP/Q0uNSZzmkQ4jys64U7UBAO3kGljP/IKNnfdeyjGkEFTi516
Vu7CvljJ7jyRfwBw5ZC67YfaTsPrQyiWQsZOLRGdxrnGEEXUPprrp6HobuwJBcCROKClr2YUxeEg
d63L0aqkr2Yzu69MC0/RTm6e7AJ3m+vfoFLT9v+b442OCVp/iDK7t72PVvGJzw9Gf1ysP65LV/gL
sv3/RnplMBKJuc7uTSIuZcWOjeXcmWWnibtUqtn+fyOe26ZI2wLieSt8QdPA1GESVROXDs2Yxn1d
FjHCLdHeiLk78W4Jimmnh5ZxVPXYLcXA4COciaKSltnDYQbLnWZNVWqRbLdJnBbuLc/u25EEZTQf
R9aH1xdUJVq6BJur4fXjUmQbn8wRRK9BbH7ZJVnGTXH0SPdm9B0/FYPle0N7YLGOsk0xaRk1FYEh
tkbxIgKJZXoup8bxzd76cX3aio0iA6VY2blM5J51ckU6H6Ol8sI4Fe6twZxIs5yqISQTRUWIl/Su
YZ0iMj2mEerFc577HbE13lilnm3cN1ZkAc3fmMuKCDcjQbGUfmvqLl7vi6aydipKDT5ZXfYwzBS3
xyJMGx1T6ft90hiVUWTCRtXAvIDfD/jYPxfBG78SSX4ereah8poPZm1kQdwYZxQdmmGca+t33w8U
qSWpC/Ub1gie2jTxOa0T3xq/GtEciMQLukyEdToe5+K7Z+i4GFUq3P5/szqeN6VIPDUYLrdAGdAX
XRRYPNZRAL5Powc1yp7OImYjzB7y8alHOyn9kS+PxCpBPDMfjViEZWMHdM0OyTgEpPnKte8K729s
+nNKbz6NL1VR9yuIRNYVbdC9Dr19i/skcXftayoD0YqGkTznBb3MDb3LrTbgLNNcZ98/NdGU6d+L
Mg5VtfIRM59EXwboERemhnOq2tVvqv4/1z2LYuFlEFruoSlAi07Wl6Lsw7UHT2a6q+EDozL0zFob
hLxrSS898MGJ3/QM1OJIV+mQi6qpbwHTm4UFrsdYrMy0L6ZhgEp7QNWZ8Flk2ZrX9+0x4fd7Auoc
/y1/xMUQLFq2mfhGaaGAwl+NskafQZ6Bz/wjHaOF/mnXU5YUQd32nRX7qzsMugf697/OlkELa1bQ
uPYa5zL354Q/VDpSapXc7WvfaI2VNalbK3cuDPgT4hA/znZVujJbJmGxQFDKZtSHXepIHKtofDAb
3RPE+2thy3CFpS4AEhsS59K4/JBx228AzfH61K8r72gNaTCUOtzw+/7C5pLn9Rg14lpgqLH5iMbN
firOeFzRnLIq7W//v9F+yuO2rIuIXcRYfy1bsw0o1ZYDq2YuOVmxuHhNGVPnUrfTUXD+gS92CG5a
TY7q/blTGTWJpuUiKawMy0vi7rFYm/lbOhLdpV8lXdJM3FflgKdTdskWp/Pb2mnODoA1h31uTlKN
5xCQ5/aYuwV8123bI+3YGV2uuSG8r3gq98P07HYAkD1hF7sy8Sg0ogNe4iMYOF2fvEq8FGlnJl5R
M6eG4uvieUI7Rs/dDlKxq1EuHLV0zqy8WXjBU3YZ5yz2nbnYOtSPRLPl35+9/RtIEqR1pMkZu3Dw
AZgmOdaucXSnWOOlVeJlf4Y+6Iy3mz8bskODjgez87WPXY3qFYGLLUMl7RgIGNFxdtnoSKywCPnN
3+xVqIMIyeX6AitHkY4a1EmSaMGH/DNKfshP5tPWD7lEP2TdKO9bmC2DJ8ukmlK2+Z4c8CC/7FoS
dL0ujlAtg2S+jZvWLaGZc4lTLygrgP27GzxKHa4rSCVdMl+zK8ZptTD1IX4Wa3y0qr9EWe+CB9oy
NdzUN2D7YzUcfpyFRdwfKxRNjsauLmnM9iTrbTnAXqmN82RomyMY9NDsQFdApjgV5Z6YBR3AGetB
LRT3ZOQ00WE8PSwJgDNFcqTlckdGXe2hYgXkPoQ0SVKTLwhHcncJo3i9KSfil1m7K4q2ZdRaZwgX
XXIX52Kk1O877peR7vFAse1lwFrLp7xpDY9d5sUJuiEPx/n5+q5USJYBaonHkgzM0diVKwm3DZ/z
KLwuWqFumZdrZanXgCmdXnj75+TFftw+Z9oWMap5S4EzAbt2NSWcXjxnPdvpdHT3nVS2TMVlkcKi
6HBPL2n7mCy5X0ff0p3vxBDz79jJ7kGespKeXnAzDseuvAWno5+U4rhP5Zu23oRmiIojbzuoLiX5
lKMHBOK+JNIRnajWU3Jgrpe7g2MNuGaNk5+W/IT3Ph/sUxoXplpR8u+5m7z0JmOI6CUub9LoksS6
JJ/qZJLpuGrA2xorguS/z78UJ9P8qQ+Tc47zb1edLbNdKQCx+qhunCZmFzPiJ8CNbjxm+rG3D3tl
y0g0UQ0F+sVb9LJY93b/o/8eD39d3zPb+fz7FdGWOw9uharTPCz04vL8RlhdsKITR2/n/urVGk+g
WFoZj+baYDNf0W7tAhJdvMJ4hzLWlRqqFldm4rJbdzYivIn+Cm6O+Yk89Qg7tuamusVVjiLZ7WxW
YzXT/9lC+UGc50/i8N+NojAwGaM2RlY/EWCqLzz64iYfRwHnpknDqETLtjvjSbtjcGpOkwalE2bT
HKS6epD3i51RnCGZbhuR2fSo82sN0sN47o9t+MvE2jPXHLGqz5DiEJTo1T+hqpe8CJvytv9e6hhn
lCss2S866pnoJL/itHJjtNSqg3Z5ssHAaji30fQyujRcom9l4970Xu5TU3y6bn2KL5IBbSg15Nxj
Nr3kTpg4nyYaROa366IVVieD2abR8NxE4KzpxkBkZ6Gr0FE4DBnGRo3GNT3DpZd2cgPPK8+E1M98
bG87Z9Zc01Va2YZ+c45N67rM69TRS8NSH1znt1ZfB/Uwao4alfjt/zfiRY4MRixw122LsyPu0zQU
OuitSvS2GG9EV1W2OqlN6GXonFOTA/Pfe8fIbo7X11QlXrJjPo51jFai9MKi52T0AhcUIyw77BMu
mTEoWiPGXBNzHwc/Q5NPY6gPiXi9Ll21bSTbRZVCZrcZto1tZLc4Zw79MH9hfXqMah2vk0o7kg1X
RrYVXOCQzBYRCOe+nhrf0V3SFeYk48rMyon5SHAE2Ebhl+WAQiMdqkkxbxlPlhtzMZopYocKBPmN
7TPn2TIer6tdJVsKlEcgTh2PYFGt9jln/yERetHsS1vIWLK8mNlIekQOyDLW230nPQHB4V+ft8oh
yyRd5thVUzHBkv43a2HfD6Fx2g52S6Md1aJK5loAreHZm7k60QNZmY8Hfs1RpZIsWSqrrCjJFjj2
yPlqUxLk2pBHtaKSmY7rQJJ5RJgAOsCxj30zQmntX9e1rpItGSke87t6sCmuVf05TR9QqqH1jCqF
SMZpLGlBxxqiZzNES5vM1YQ2ijIfW8ajdWzK62aAYHpKLzQojuLc/ikOzjE/zjpguEIvMgbNXlvH
jijGSIQRJAYJB2RJ50LXz1O12WUgGvgMUm8Yml/JswJR7P8mz3RRrGIFZEwaNVK2GBHCNBt8u+iN
eah0PSdUkje1vTn1jDWqbdF17BLnAE3a4yFLvu/akDL+LCP1DIYGmFGShnkGmgNkMHsdU7tS7ZKR
Dmbt1DSG+Y9HcUcO281wU/t6ECd9zlK1dyR7xYMGiayoQobLOFQG9Rtcs7RAQJVwyWC7onLNKC/x
GEMDhDJJF7ilxrBUoiWDbR3XK7iHZMK4PmTGV0RJne5ZUiFahpx5HfGAs90uhN4JbqbyAq2bUYmW
culk9Ba7p1CIOU0H4naPaBh1YCVISa5vSEW+UgaZgXt1HY0Jh16bJF/T5VvDpmNDnDOv+TlbUF6k
Q16qPkSOgRteoqMennvIEB37vgrjJL/NYh0zhkr89v8bk43a3LDtBkvQ9k24NX4c3PkAfIPm+FOJ
3zzFG/Gzzewi6rAMFP3PF8Jv3Gk59umkuSConL7M39XFgxe3zc8rZ/Joh+nBOxg/2Mk6mOdIV6+j
8Goy9gxA/LZNecsuSdf46dQGaBuh2UUq0ZLZMouaSTJt06foqNoVYTbu1bxktsmwgpU0QjAJaFhQ
1V8F6Igdc2eoKoPPyqVvqibbDkK8yxoeDYe4CMdcl0pQbBsZgDYIG7V7BXxl7dY+Ui5hVdBgnJvz
deNVqF1GWXlL7xZmguvT5BUpSKZjo4mCikcAXewbQDLaNGotb2hwXM028ReRBeny/brk99mimC2j
qSIxlIPYNC9C+oEGfVAHRiA+4JZ2Kg7o46fx+ioVbf+/MVwucqcXAl/A1y1rUO/ja7Fl9FSaZN5a
m5DrrAF3T6MuG6Gar3S6Tv0QryxGZisbx5eY22gD1tOX6zpXyZas1DNqpLcZrDSq0L+Wovqg0dGe
qza6ZKWjWxtpV0MdlmiPIIYHkJ8Gc6dzAoqZy5CobgKMGA7+v9a2YtoyHqo0qmmgHgyINkMVdLWX
HdGJ8R5uge/pCc9smY+rTYphdbfcDBnvBBxAa3xLua5QRqUWyTxJF1VtvSBZTCIjXPM8NFMd4+Mm
4p00uowsGY0lzvl2k0S4GhiF58em8dS0tzRin3btRpmVa2ojRvstu9FYj5bXgsxbVymhmrsUBlcD
EaLqMHfSRmHfv+Zr8nEFvNXpxM5VlawU3Ry9pALr84WAx8NrI1TMudOnZl5+XNeNal9KlmrxfmCo
5Eme0MY9ALN0g567bfTHdeFbquS9pZVsNTK4O42FET9lvRHaOEq93AnQRTWo4899to8XisgYE+Y0
a0O6PHmi413u5UE2vLqprsbjff0QmYjLnem8sKJOnqa4NXzhjPXHdci+z26jg5y9b1pEBpmMdrxm
Q5kkT06O3kV5dFdn1a4jich0XHO+TK3LoP/JXYImTk6ABmj2pSKOJDKgJKOdPQ1W1/yBbgWhZ1+I
U4ONawBbTtgXAgxR6aFHi8CmOWblt+vbSbUWmwbfnLBe6kS8Jk70z5UNbc2GSaOp93cq8SRDpr3h
mgVbI2RwI5DPe8e14aGbOufatIC2t8J9XyBZM3XHzvBaUT9RVMufBKi0gR1fErQdinUvPe+7JCIj
TjLbGoykSaJLydCKMKDoht4CDJhpiraU6y7ZNJ+XeOjMfon92uWn1B4bP4nWE3r0hks5BGypziUI
EMdVnKIJ966iO17XneLDZEysMTqxyQFeeCqi7N7tJu8m42I6UBDtmAlJP18fRWGNMqdXvfZ5wiKn
fiqXNO2O3RKZ7Ewj4eoQcaoBpLTyMBcegFdmjT7JznThdW49Ac467ro9EhkqK5pckLS0yIWbSxiX
34fRPY65rhpNNffNMN8Y4JjzoRo7SB+jmAZWBgiuF8+WZu4q6dv/b6Sv6GPOa8EIIN32WZSI0UG+
t29VJfM2xxi95JnJLytBZQ4KJ9JsV6RLZGhUS2xj5LiLPlVL3gU1gB5PBKUuX67P23v3ACUyMioX
fEhExK2L24KNhh3MFfdp1ISvBahiSeKDdy4YhK4KSGVhkmnnY9LVzojRRpr61vQ5Bencmnyqta2q
FWlDIoOmGDH6yW5s9+fTxL/ThnGYa5SmOCZk+BR1m5K7q00uNS4fef496dJD6+ieV95PYxGZ3asc
WY7uHza/ZILe85yeXSS1efvMkuRioBiuqPdhkoiMpwKtfWSLIfP+Oe6MFj2aNcedwtRkNBWzgCmp
8s1N1J8N8VAZux62iEzj5bVmVqRd4V3c6UvnfCqb54o8XTcF1apKJkzdfEKL9tm7OEgnlXdrGsRM
E8uoREuncoJCkr9nvdgvzShCbtyDKSe8Pm+VqqUA2yjzlfMBKqm5sUlGv/mdkiVznVGCb8RJxy9j
fknB6jMZOsyUYs4yZqpYY7amRutdKjv2SeIeYr4ve0pk0NRST3bOW8DUpvxmGYaQmWf0ZtdoRLGQ
v8GlumQs5zolF4OZ3yeB6rxRDIXfOXxfBCpjpsoym0wnhsot3GfKzHe/1WIfQxNxto96c/x54A/N
7SKOLm5/puQBrwaDjldK5XdlgBQt03lBlRL/HyDfeP71Sqb3u4rjQ+bzymd07l6qFsqZrKAWGYo8
md+IKEwqnfNVAKZQofRvJVleWUdofo0rQBhuD09FaBx880kc1sP2ul3uO0Jkoi83M/C8nU3epS3P
aFD5gFa5QUl0WBTlckiWy3m0Jg363fxcDvPw96Pl9g3krIfeKZZDBkjNAFWPtSFwUA3WHRVdABq3
L+iT7Vumebju2xT2JgOliGmt2bTgQrbWH/HQhSJC7UOXSkcyWIospZPUFCv9C8WwvTD+H+GJhG3K
e2N0EU0aN7ZGLPShfLDwGvLr+Tg76FdCpSbJsvPM6nrbwW5CL14zSsESGZhiH7iYyCxgCBFzmqIQ
4OIOYNLomu+da+Gx19Qk/pXrIJ27Zr86VWqlBtYB9OxhfcqDivnU5759WM6VjsxMpSPJsBsjKu15
ZHwLdlz7Hnd7bbCj/ATpCG5rNg+5jW3ahTkW+Ze5UeAc9IusODNlgi6X5XXvgGFhQ2mY7g3fiXAg
v8Gn6hZeNbe9Xc5CpSMZSYXQP6KNS7zLfEwvVrie82AC87xvBSRsTs6+an0i9z40BmYvjCQGoPCn
KLmLdjUrZURGVE3g+qKitqAkZF+LsjjGLj9ed3KKhZXhVEWTZcYWDl1y8Gg0dRIsve5aut35f8+P
EroN+cb7NCVSWougsN25CqbGuombEzPpmXQt6qfyw74PkCy4YSVZh9LilxnNWBKfLUWUBoXooz+v
y1eYrtz6sDKLiM/bzkfgMo7Z/8m9yQxd6wiWaU4z44I0+CcQ1i6+UzhfMi/VFR+pZi+dxeNkLiDT
geNhrDklqONp2Q97yfZFpDLEioO3FxxuDqL/4tz1/1VQp5i4jKyqaFUtCdgTL1WU+2AsD3L7L7Tl
1ExcsetlXBVgH8lqjz3SiBS5htVC24yh1HX6U3kbGVAl0LJqHEzv78N9i+K2Y3erCtg8si6IU46y
ae6NeeEVPPJiPOn/BCn98vt/F1bq/b5qGSQbjm2U45ooO7mMlnvKV7YRi/mulgFaJV4yXh47Vu2h
BfaGK/wndtAXJqkWWTp0Bz7kdd5yRNMw4g9TWgx/tEZuacDiKunSsTtRYTlbl6DLQEEWXy3hqK1M
UomWjFaMdm+wyoBZMe63qx2wSQdtUyhcRlgRYzR7u0b+HN4MFptU+69hMpvXgMacjpvA12wx7bbt
xc9r2N+ouX1gRSLjrFiSTqNZEUQ7y609vVr2vjsRkULlDHfI1WywE0s6B5lX3FtTfqjW5On6KaK4
rsg8XlFnd6VTwFizyOz9xBbnMeue1qk5ArMbXB9D5RGIZKxzbJhFt+Z/+50N8br5nTn4u9RatwDK
USSbjdCYKRYLUoR7ri6qfSrZrhWLtfKE/fPuhabPKPYI0klHsa78BMl2W7dvS5788wn/3qm4CWt2
lMKKiWTFYKZ0SByL6JKiI2sOyLQFKsN9Ky3Drew0muuxob/WYKs7+wVQ3f0BMugqLdC8e+yRJ3Nj
dMKI0rvCNcLrH6BYXhlwVc0/QT+lcUFF/faGh+wvR+y5T7hkyg7LxUBG7B0aPTR17hvWJ9Ac+PuE
b1/05tSNRR+PsW3w/488lkopkvnaS1rmJcLXyzq6IbhOAi+jQT6LnTqX7Nap57WfwREHyHTUH6dJ
kJvJivMjT6iOykax5X/a2xvlrCYesBlO9J9b3l7Mu8lqNMhOxWXi54PtG9GgbOlp3NbRpcV7YnKO
53iIg2Hse7xitjWPAEphZn/oJ/RT2bfSkv12c13WKzgywPE0lIEn2NOUOvFN61SO5u6l8kMyHMsF
a0s58WS7/BbPdtgi+5B6yD5s19L92QcZnYXipMYaCYb573OvinNNhmUtpjklYkH+P8rXwxyxLPQA
6HUiFz1VeaQx6He3lcvlRFyZLWnlLLlzA3Ke1yEBVSsrs13vDBC+bbg3G6uIzMFw0sp4SfrZ8QeE
o2gEs+4iRYJ0yRfN6zqiTyurX9eY+2g7E7aZLlus0orkidiadasL2M5LyqhfJ/WxIzqUhUr09v8b
nXhrQZq4EsbLkNgvMSm9IBtrb48HhUokP1Sug+3MojZeypX8kQIigKryreHEskSH65b7rq/ACFLw
0IiqMOelT15L78ucHub6Q273fivAZfZ0fYR3tz1GkAIIYs19l3TYNA04R1llfjH5gL1DbnhXPl8f
QvURkvtpDWeqHUckr02ZhY4XeO2tYVYhUodtsqenu8vl3BuhM4hOCXYQX2M83vEba4xvaMX3PJdC
/PbG/GYXZbM3ck4642VypgMjImRk9Jm56yoD8ZLhspzT0hmwSTOKtA8vviSz8NNWaGav0L+cc4vz
gfWka4yXPH8qu8Bb7poBgBDyPFX5Pr8m597KuKc2cOfOTWJ55OysZh77KbNMzRcorFjOv9GxGbjp
jPgCZgK9VN0m2S50NXQv2bANQFeTdol7YySWOAygNX8pPaHb+u8GQpAu2e+S225RuFA9+ImDFk+F
nrWElHfhdctS6UUy3iqJ2n4Qm2Uxcaiq2Y/r132SZZsFfstmZta/xtwEa3n6uRC6TpKKScuptnTJ
bBHlnN0wkIo3PncIWL/jKR41yDeFzuV8W8MGu+VAzL82gp0ZX/0Mbe9Ksq/pmsvljJvwPHtF2Ny9
gmcpqRt/4GE+PVsDyOQ60MZ4dthY58gw/J5MmvBKYcFyGi5N25nhQT5+BbmlH01nI/tkbr+851LX
I1NxDsh8+w3vJt64g3vjpUtzH/FyCs24Ts9oPxb7XUp/XN9Xqi/ZNsUbTxpZfIiyKe1fq/aGoSNT
+1pNr3160L+zqbaXZNBj1CZ90q3Gi9W+GGhGCOLx8PrcVZIlY24HMYmh6pvXLhpD2MadGe9iL8ee
kgzZtCYCDcAm8sZ9dkGh5Ju2rbEH1bQlU0ZnOvizBPs1QTMRWtc3iyv2XCxcLufgKPcWC3ex5jUn
KW5f7FjGhj86ui6Wij35WxpuBFrciqhztgYGLuL4oc77P6oG7K5TUj7uWlQ5CxcN49RPw2y8eGjg
3DIjnLSeQuGI5ERcLdykLaqxeR0XC2+ldeBUPLDnft+ZKyfiSNkIe6Vt81rnxufGoLcgNtN131Bp
fttLb8y0zM3VozkWNjIrf0Kz0CT/EIv7Zfx+Xesq1UhGWrkDT1OXx6/GUB3q3gwto35M0lmT0VaJ
lyyVOH1rGebWbSv/wobvVvu5Sv7cN3PZUgdGHNuDaHRbNxfjQMuj1ZoaP69Su2SqRlc0zup4xkuU
Rr7RnSgwuwM7cB16XqEXOdk2RKkwk3Z0b+DLHhGKUL9ouu286nRUnKoRpEjZG0SzET27NyUdDmMx
HWK2fMqdSePLFAqSs21uPIBxPSLujcun25I1/4+zK1mOG1eCX4QIbiDIK3tRNyXZkteZuTA8tgfc
QXAHv/5lv5MGIzQieHA4Qgc0WEAVCoWszIubQflk6s9O6D7cX2BDuNS55Ke5LkldyOkvaGwcvKw7
LaPNq0xD34z2xquAmgjLNV/ZNXdC8TwqsCgSVKAtdSXT6Le/vxlddGVXDBUgDXUM3LQPYT8nt9jE
tKqau3bDuKpljtk1XNc/OwBNDswTW7LBGU77rK55bAHtVJXhje6aQbLrHIhq/tC3Hv96f3TT/HWn
dbeZdnWEJN/z/CSQm4JETvkq48XWSW3amJrnrkL2jR+G7Dqr8MTr9bQQyNjUvXsZQdub3P8Mwwrr
RbYCWnsRhqMXaBSK49iL5gIsvq2GZxpdc91hA6m2XHl4Cen8j6ocdfGrXO5bX726to0ziFxERi/L
HEZJG5D5ELWlJQ0xzfy2KG92vgqDcmV8JFcv/jz7H5fOcoyYxr1tpzfj9vMWZMzxyVVuTUrd+eJt
Fly3YUPqnY6IY9s4jBu5ltnDNv8c4mtrI7gx7ERH89XMD4iDhhty5e5z732dBidp3E85uDL3bULN
U6OAx3JuZwIe1Q7IUf/Agr1Da24asmGM1kKS65TnB3T5n/phsuw/k8E1/+Tz0oZ9o8gVvKGil4n/
wyF/7DEI09saQVrZjUR0PB0glLFG4MaUlQXw/v5tielNjVvVNVJFkqfEe+LZNydQh2E8LXELGidh
WU/Tb9z+/maTc3+pB9ChhRe8CajroPwV5SFnPpalX56bQozXEP3KloPkfY9ieqMjYSoL/RDLsNLq
IcjEkHgKEuL7FkJ319wdJsJva9z9Ixvv1FpJG94XmGFQ2Py3kdZQ5D4IzGGk5tdM0q49s8pNJjyF
ZrG45P0HAuaemtBdAY3pXY4xqWIvEMOQEjle84CfhsZS13nfD5hOo51XjpDlNHCASF79OEp9/oW1
vSUDMQ2u+W9GF9pJLnjaBDPeKvsDkCVJZZX5MQ2v+fDaylm4Autbe3xI3OkPGcq/B2mrgBj2pt63
WFf9WpTuEF6gh/x9o8OfgpWW8rRpaO1oLfuhDCBExNOe/T0u07d8sxXT3o/2TFfziKph9NhMyTUr
h6TPweT5RyD+dOg+f9XbFPsy7haPOuQarM0BKPJz2xSWI9BkE81bAyDhUEoT4YU0kLAq1nhJZN6d
doWCSPPXsQcL2KBCcu0FeeXZePAXmzioad7a+UqwTxqoVCDcL+Jhc5cX0dqIuU1Da0drtrAsb7qe
pzRjXhot05iUlfKO921iCPR6j+Larl0VutgqvZcfavclE19l7UCl6HNhg+CadqPmoYHoV+qwiFyd
CfWa9jnKH1v+XK+W25/BPnpX4hQX9ehFZXjxSVg9ou0ALzDgjd9siAjD9PWGxD4O3cb1a3J1oVSU
LSfifdycZ25L+kzT107aLYSuA3IFnnpQjC/W5tXtBoszGdZWb0G8taVDfSTH0FP1Cq2aGkVvKFCN
oGBJcmg8XRaniyxR3vQZuuM2pF98NsMBHH4sZXHwgh/3d6ghwOtdia4DNGsYZOQq1uxcbK/+DDG1
xnb7Nq2u5rho5XG2jE48rbfx0LIHBmbJWvz2bUwLptlr3ttHGeVFRMjVBw9pURx8+aufbE+EJqNr
R6vI1zKna0mQjCFIKp9uCcR4vt63u2lwzW0Hx4PeMWlwiHD3ZeLxB2YVbjYYRe9Q9BqHr2TmPA18
8QFP8Yk/dSlrbN0ohpn/p0uxlL6SfsEuXRR9KUNCD35cifMus+hdis6MYkGk1uiy5tEP93blYU43
W7zIZJjbLn2TdouhDgYAt3l6q29HkZtAnzYpxXbaN/fbz74dnmQBxIFqdhGifApan51zgHF3Gua2
Gm8GD6JS1WTCZvTxZFp7KhlC2wXBZBbNSYEXloJEWFCwb1TnYA6rjxDjfl1BaXa8bxlDGNA7E/t2
xjFbFvCknFbQQC8SzsVjJxgodXaRpDGmtyUW5Sq9Dc0QV0a/NUF+XhSz3AxM9tFcFVKxeFtvWnLt
lPvUjCRpRfjQLLs0XRn7Ty+iBKUhdTjqEq6Hh5zwgIqTpZhimLkOfZJOINHxhiAjOPljqSRLvC1X
ySyn4HB/ZW/Z9H+6dDB57XyNw17kERqArmtTHkj/GajwQHwp/QcvuAyurQhn+g7NcScxz3kU4Ts8
qEhkcfFQ3v4vbA5giGj09rNvfEuIDt0/MVbAE2j+cclDpZqH+/YxJAl6B2Lpk3iRTYXKUNgcaHCY
sk9u/FLyL85gCWqmyWveW8mshMZJl109Ih8K3j2xjp7uT95kdu10FYFsI+bApVS0gF5DQOHVw9uu
LfUz2UY7X6sg6vxxRHK8FU/cObD6j6D/6ORPXvl6f/4m02iOO400ZmCsIUA9FIk/T8lW2mqrpuqE
jn7ypTvw0O/Dy8iypJ8/0KH6M2qiAyjWXe8xc/CQlPenyrOpXhrWQodDeV1Wl1GFjZSNLX9iC/WS
3MnwC209WvaqIUrrkCjcU3xeOkt29fv1IQvJKer7pyrMD1DitmxW009ojizb2dvGbEC5KJxOuRIX
Z65/znGM/qnWUr8zGer29zfOPLmST+i+YJemQENcAADBYSv69cBVn+07znRoFGI18US0Zde4QxKR
hbh8BSHtz96a1Y8lK4hlQUyforu2qMS0LUOeZs61ZV/AihXvogtjTAdJBUVB5SphpVAs57BQadFH
lzigloPH4Hl6Z6ITTgiq+ZSn1XDm7nmLTrs8OtA8ekVH+iR9WMQJAWbEEz+0Ni0nmcHYOkTKifhI
pZTZteMu3giLgZ+rkITo2h9sskIGq+goKd9xZck93Bjzajg083TE5chShzXN/hZj3+x6BiBa19Uy
T+t2fdgGgE5oXyFek2+7DK+joVzmDXG4ujxFa2J6wzysk404y3AM6Ciopou8Ih48HAOBl4xeDQwX
NDybQz4fc/Lr/vQNcUcnfK88GYRlX/J0CgqZ8KA7KiGPeNlukjLc95TCfM1dRTODvCzi8aWEnFmr
3PCm+LOLAIwxXzuL8zjawjFzUeYhS1L6zSNXthKYyTjaOVwHYBnd2oldphL0WVHjLwdVjNmLFzb/
qK2S+05jX/PdrOJr0wk3umzkdlGX3yGtbkOzG9JQHRRV8pWW4wTrFNXnIn9V3VMdPISohPvhBxVa
PuD/vVfvJLs6NkqKbQ1iFxeloGrBM6YqkQylvz0NdHN+9QM6O0IA+s6LnJvvocPyh9mpl68TodPL
IpwfdTgDJOBN7pA4ecWPclzU1Wc5R1ltDV8KQiWkGKPB4rImm2ghYSOMhN7I6KXrISSf/3DARx21
Ld4PS/C25JD5/XnfuQyxR8dctfkc05XgyTZeHqfxo988uOXL/aENEVPHWwnKs05J1MKLvuiDD3yo
Pec1b+uwOe76Ab3naADnWpZ7c5neYOAEIl09SOvvD20wi95zJKp+COjt6SQDmuWDr7Y1qXw+fYxR
zd75E5pLoaN66ttuzFPo1F+6QaatIy8+irX3v8BgfR37sEiyeCuYmNOm/czEmARW7Loh5Oi9ph6Z
ikGqnl1UMYuHwW8Ayyl6F2TVTV+/+AgVloTTsAg6o/80kJkICOOmEIqJWcKaivbQy6B8TPKFeLbo
bPoeLTrj7TZbfelnVwdNCoWsAQoP0qkJkj4qLMmgYTE8LUrjkdhnKpTsghc/fgwqF8Sl01acdi21
3m46Fw6uFVMUXTiryy892InlAc1ltY0M2rAOOgouQrtFNEYuUuYo/6ctqqeM85/QGbfECUMOoTeb
VkXZeuvSsQueJs40SvMgf5V9+1tG7mkioOK8byVDSNWhcLEQQ1FKEV/6W+XQ5XhuLVRxWIl0E4QS
/4Ky65kOVnFUw7bScXFLwWqv2BDCm3ZlqED7/aFimTjTZaIJ8eXO2pmuAgAhYEQrZ4kuvWz853xG
cu1L6v9932qGnft/vrI3uSkuXzOPG0CoxrpNsqr7GI3D5/tDx++Xn3T+f+5sVR+7WXQJnOF1wsk8
CPK4eRkIeF0WptOsnoJpCo5uvHLLiWHYyXo7ZOjmaFHtUJieuqB48JvZP7hREV/WitkOJcNX6cCt
OKRBNjhllXrj19r/NrJPpX9xx6+N/48InuhsyWcMu8u5/f3NuigiwljypUwhKNj4j0Evkq25BMM/
99fGsOz/4a4Pug4yB7JMKfkYhNFlYTZOStPIt7+/mfgwhO4m3LFM63CSD97Qd+eoYZb1NYQSHcsV
MCqqQA1lqgLngPhXBS+rp44M/EauZdeaikeOdly0ZTw3Mc/jS7PRs2h+i+nvUQWHssEjWTE8xyiO
iDwJGxuNuiFuOdrZ0Ug8HwYViS5M1icgSC8L9w5RGTzO1fjUVUkVUst5a9pTWkayDGU4UZrXaYYH
biohVty2IlmhGx/01GK+95c/1MFfUsildcChmHLAmFgFMq7JRkD9/vRDHfwl6Ianvtvis+G5cmXS
ORcoCpDlj/suYRpeS8mXFnjejJIKCRUATQ1QguVNL038Apforvf6UEd7Fb4KYm8s67TgYAlpXSS1
tWVt3498oc5qz6d1a+ksqhSCEckGEtiyv70lxLtSkFDHe3HqiyWOVZWuAf8/PeYQFof7djftGP/f
AaMAQFgN3KtS2j/3ckwJcSw2MY2seXJNh4jJPO7TqgC7V96z34R2NnCdyeC6286ljMM2lmnu9kmG
i0kHbfTZKtBhmrvmqy6b2klyXqRr+Wmb3LPbVZaLg2HiOqxrLAjzliLL0zmLTq0r8PRPzwOdLMtp
cCOdh34qGtU0uVOmQ3EdimenaY9gFXeprU5nGl9z02AVbikar0zndrvmTfMykblOOo8k3K1t7bvv
nzOhDvNyCtlHa1sPF8mzJzlviSiLhNbA+y/BCWnk/Z1v+pXbCr05KmvSjUItfplm23WWfYKut6R1
voxkTUjdHu//iMletw325kfmVhEPhY8ybbsvRXGJ22+kvnAbwMm0mTTnRRNBOJW3K3pXfQzGOQmX
3/W+MnioM9Q7uOwUakEKNAdlEpLfIPla6ff7VjG4l479mtEqwCE7VqRt/sLcdF7+3Deu5ra1H9Ny
8NcydaY24SU7lSSzRLP38wRIMf57IalYQ2dS2C1NUyREJMQ7DZ5MHPXi9c+Q/bZcowwrqmO+8ryn
m1u6ZdpvYQomIiQ95dPo2WRVTV+huS8A7DPrph55rforp09F8Uu6T0XwT7W8zMpykhsWVwd/KRKH
RV5XRTq2JWjA+965FjVdLNdZk4E0r12W2fVIiC/wWvDJltBiu9E4uAH9tGsL6aAvVCrz1ZVrD+6M
Dnx8/FRx3xILDAGHad7qB/3qtNNSp5HfHYbgta5/l2OdyObc2egDTNbRztyiWQA/XOc6HcfyU1zw
A3PpgSy2FNa0tNqpG9azZEuPpS1afvaDDCVbi9kNcZJpnktFG6x+IIrUW9RlkdGrauOnYsuvap9g
EoMI9789GNXLem44VlZt9YeNN39lHbNklobZ67ivYMqCKo/LIo1b59HzvQNQ53kyls99ZOv2Nqys
jv7y6qUZhRR1Kl20v7bDZ2ddLm5u04E0rKzOUA9KjpzV6L1I88X503Hiv3gc7Mt4dIJ6sOvGopNt
kfLGR0NKl9AC16rgYZe/6hT1Tq9g9xKmn5UHWaEKoMFuXyzWienbMuv6pW7BcBnO/3TjdhkW55SX
NhS+aUU1Xw35Koa5VkgNMkhXdssJRAGgQfEs6Y1pRTVfJVRMKgI+Ps0jHFdjgSu7H7Q78+9Q81f0
VkSyUxi9V81F+fNHn/3RqunzrkXVcV9K5Te0eYxzfM5+eeLGTF6hcrxv8NvZ+CYl4/OY1aqJcAYG
uMV2h05amlkMUUAHfKGdPq8XjuxD5gs7DtVUnILWGx9cUoznjYXtad8H3H7/zQegBDPyLYZ1mmFM
trA6yS3ed33Q4V7cqRQXlJQ4u+W3AYJHPQH+gfpJSOmv+7M3bHsd9uV4KHlODiLN1ufHyn9oZnGs
bcoChk2vU2CRAu96YuxxxW+/tSI7OoEtiplG1ry1zPIhK4O5QA/Ucq2r7QFIIIvRDTWvkGqu2kCB
BXj4qUhVLmhSD7iIlDeKCRK36lsXxH3SiDg/DWFTJUsQR6fJd/f1j4Q6/3zToSRM2VqnoddeRpc8
cm67KxpMpuPA8BrQRw3HYpTBrwUC7JVVFNk0subCyywllAVv9x5/PIEK9IGOu8gcWagjveZ2UkMh
EJVX6E9DCwNNY9OlXIJ9wUcnv4rXqa2Ei8NwaPh5iYOHGQyd9x3LZJSbw70JC8oX8RR3uFTVLD60
nn/1u8hyyBoyVx3VJVqyqUKBdGNVj6jHncP8A/cTXvhHO1GO6Tf8f0/f7TayttWNPXmkCRq9pbMk
nP5UzblWNiJfQ4TWoV2ZiIdMTUWVSjYBUyMOa1Q8LWV+ijpbW4dpFTRfLstgWPEU3+C9OfITUnkg
fIJq1r5DXQd5Qb0XvZ9TVaWZ+gHu/Odqaz7d3z0G8+sYLzTP8KXC69NlGX+08mPXjKeK/i3r7jCq
fR0MoQ7ymis6ew1rmrT2yIF04ce12vceH+osWNPoVQ1QajD7Mv7VoWn7oa/4zvKrjvAquJuX3MW8
23oGXUMEjMq+goUO8HLVRsoYZbS0mhnU7iEzEtUWsOctFv4XkRPquK6+Jhs4/MImXeqHueUXCg1d
Ah6XyD34Xv7octueNBzoOrYLSbILdCdMH6ws7ccBLNxVcBSU2XgtDV6r47uWVal465oqzdX6m0Mk
lgXux3r41QBFfH/zG5xW57uagVMdBhCJpzfWpT4TJ9exhRyTdbREGZgN38+KrkrD9YszDoc5v8b7
1BZYqGO72Hhj9PNh+sr7q91qIBtdi0UM09bxXEPJXLIENWiWOt/9EpVMQhSNlEIkvczd1nIaGoKO
znZVh7nvyAVsFo4nkjg4BNMzqX9PMzraLZ2IBi/QAViuCzEBfyubdPTChKvpUM3Pg/drcdcEEpXd
aOmoNpnr9vc3Zy9KIdsoweiQchdtQhKkiluZHfI8t0nUGXaojgqSFDe5ADEuhabSOYrmo9/bStSm
uWsHb+2HNGpvMSgK5Gmdgod+7s7dyixHlsF7PS1xvim/DmHbITyw4U+0xyVqIS8TMn7Z2AKE6Qu0
M1ehTE2KQCA+5w8tOO2b+jWwicCbpq/5L5htVEtqOELneZdhm5OIE+jstWChtCE0DdPXAUCdt/ph
mw/Yo7RMVBac2ix+jQmqAbuim44AmrcuJFuDlIQK5+QP7ID3oX05p476WbzIDyvCmnTL2wRMVecZ
apX3Z20wvA7wqcZ8nnGxbdJefJmWkygcsIOdhXe5P7zBoXRcTwwlbS9YYBReA64kPciB7AOchzqo
Bw1HU78J6V0cWZ0gtZOE8fphkjbwpGnmmr8WOc1pg7JL6gbfcvC3uo6t3c60ETVXzYom9Cm9RbFm
Q9onn+qqxpsYjZqd20Vz1A795uFWr7dQ80Uu7DwyGzejySiam3b95jZVT2TaTZcYPV8JCSNbs7Nh
J+pYz2yWgVesMEsJ6iy2fBZr2sbzQSnLGWWYuw6bGreROAQ3WqTeCr239FjEtq1oGvp28L45l0Du
33VVCwIgPhHwW6sN76fVbHtsNuwXHSXVsgoAjcBpUhkOryL/zDwf9FG25gfT3G+/+mbu8SxWPMOH
7oXl7Kw4fRBW0INpRW8/+Wboep43sPz67oXP9OTy+bWa1FGgYpc0ne0R22QczU0Fqma8bSL34jbT
h7X/KNB9AsjXcVf40mFSwIOUFVNLkzYTtKOn+dr082nf0JqTzjVxFa/hSjT7KH15lM1mmbTJJJqT
ji6N+6XBivZld5kpS2Qwf9v8dVdIpzr4aa3aYgTmxL1MG3nwSH5Uy/pw3ybvbxiqg5+ooGMkBtgk
YJ/d+TCsEC29RK1l4qbRNS+Nq0W4xVZ4FzIFz7IMLk1ZJWJ0iqRo9+VIVAc/Rdjvmx9J2L7AWwnQ
sihUX+C+lk1ze0T7722T6gCoGa1gUzhhaVXfcSjPRC/xNh/ZMqRg+SySDv8iJ3hefdtZZbKZ5sIA
ELhFP+IoacnyA28dD5zJrxlaxFur7NNtqPe+SfPgCno0ikejB36XQCROwSggxnzfMwTVqa/oXKnJ
j5HPEBmw5yyLwh8Ta/eB1mmsOXEdeYA/uMS9hLU/fqwmgL7nlvXnfe6gObIXlznqlgEQgGDsqah3
Zlv5mYrPggGfdv8nDMbXcVKF8BkEadwGD8JelwjhkScXabjlwdY0+u26+OYAiL1SLJuPvHXeojCV
w4YWDjlE8c/7k38/0FGdBiuupXAmf6xxj/0TimedPyfTant6M+x8HR3lgY1wcSucur1kx4J/8dX8
W7XhoeDTvmgX3T7rjXXKDNhh0s8oh3TlKWDHkj5v6NZu6+/3zWOy/u3vb8avhZvROsbhNUw/p3Er
k9rxbHLoprE1pw1E25Awz5o0DyHbS795AMHum7WWHRcLGLSrnCDbIfwg3ejql7YSmmnSmre2bTOX
ftbVKc714eg0F3+SNp4t09iar84odbitMyJTgFrahryV13Kfj+qYKIctuRqXAQ88apAJIlqJtNvb
lRVTHQnVCMWcmmMT1i0/xKS+1nI57lpJpp23/gzuK7CIY3/3HVpVvKRD/9++oW9O+2ZrV3Pfobke
268b61PYDKcYefe+oTWv9IMO1PBsqtMYlTJE34dumywGMYQUHfQUraQmIcQcUnTVPEjvI9kS9NY8
qNYSbk3ja05JSrr0Y3Mb30394sjyOJHkGUgli9UN8ZZprrmM6IWMoNxx8YX6ayTVx7ZywyTO9250
zT+zKmzdnKLOCj/9oXKXJ/moft9fVtPcNf90o9KtSuAWU5Y9CP4TfWb4tX120SFPbdQzLwdjC2DM
Pm6WdZlUW/sICPK+3jWqA5/ieXSdPsKenOL4VPXdcQizl3ZQln1piF066MkNXcdRlFdpRIqryF/K
2qbKYhpZ89OIFl3pzEgvXAiZHCGDlvY+epbuL6lpcM1TIwKSsdKB2VGe75OuHsQJeFeb4otp9Nvf
34SYANQmqszVrY/k+1q9jjYhQNO4mpOiDY1MAD82qSDDwZPzAws6ywXHsMd1kitG8K6Ss1tCMdUn
h/HnZhNHJWMLNtc0c809q4G2N15inEMyWHmCUof3KYdIzHnfcmoeWhBIra81DF4X1SNT6xXQxF0j
6zincovzYgCFZzrU9aFUzcnLbKASg010fqt43PJ+7Fe4Tt4nwwRK4Ni1RHPDauo4J8+fWykEvLIu
gQKYtuaMkPschfPX+1YxnBa6tJ+ooKNZ9FmZErZ99ArvW9kO1aGOZOJCLOz+b5i+4fb3N060hdmE
dl7ap4q80PA1dl97G/7ZNH3NP7NMrWoCiPjClXPsne+Fmh4rx3vIJpsMn2ltNU91cy/Lthh518i2
80Ci58hr9rmSrvDnBN3GVFkNaUwgkQrx7YL7+/IXHeU0lcO21T62TVF/WNFzOrS2plCTxTUHzeUK
CFUOeMrofsv9Y53JRPAjsd2lDcPrOCaH17UfDezWCRGEyQD4IJhR5vkiQfD2MNIpPu/akzqP1ez5
axx2t5pesXwA7OszY+M5J7Z+f8Ou0ZFNLIjaagOMIV1B6ZausUuvhNqIn02D32z3xp96J/BWB0yM
eAiCymrZHsr8n31W0TyVZw0DCS5iZDUycMTlJ9UOx9Wq+GwIBDq0aZIbixAMqnQqwk9R94sH5Pu4
vd6fu8kqmqOWeMjbOgdW6dz27DTOGaKd3+4PbZq3lvJOivEB5Tw86hUn7P7TFKVxUJ72Da4dqMRz
JqnAnpcOJWSka++wDsVZjuvx/vC3TfFOYU1HMdVVMzDJcu8iqXMdoU7a1fWzomNS8dDyBQbL63Am
ClamUnZAFuDo/oaKiftIvEpZ0hnT4Fr1SPkqLJ1bhEeodI5d3oG0kzTO9b51TKNrt9OextBGBkVV
Gi8gBjrzYVJhgyPc82oLUNnwC/rbZxWC1zvGi3MaoZeguGV6mbCgjkxD3/7+Jg6EXVXOboELwaja
7+W0NEmrhr/vG+Zm3ne2jc5oMFZEdXzI+nTqi2PnCJ5AqPcBnKyn3neOMvYvTDi2dmfTh2j+tXSy
7GaQ6aRO1EWnjZX9Mec26L9pcM2/aFSUi+PPWOJgU49TNeHNwt0nIUd1tFpM0IfMBgzZ+Ku8cN6o
Y+ZQ25XS4Ls6Ys1TqIkP7exeWkjbTLgh+KL6MUePouYW77rt83eWWQeuAfncb7Ss+7QQ32hzCJYv
7fIknZeS2GrLhtipI9Z4CESEM/EhXSYGjK97WoH3naWwOLDJRNrWCbp1GSs6uBdfRX8Vw491E4d4
En/zzMayaNg/Ol5NgEGwYT0Snnjh48EV3nAoFm/fozHV2cjiTUFtr4z6NEOhsw6Lo0Sn3X0XNphG
B6yFM5TM5h70HW381UVFfOheveFBjjtXVoetKWQ2bNwWmN7PvzkrP3E3/DuAyPP96RvsruPV+DqN
bJlxqsSqBkJidNfDyitLsmDYlTpUzW/pAMk0YHtBnX/A7SRxoPiWTdN539xvP/smMpcMUOTaK9u0
jSDm18wnv9nH+0J1cNoYO63L1Ij8uw0+5Vt2ws3qNdsJeKE6UdXCKsWiDEigVox/uFQ8NqVjWVBD
rNHBadtWtePSoN9Fjc1JEvK1KsQLm90yiYr61Ge21k/T2moBn80juI6LqEl9th7BuPgx35ok33LL
rc3kVtoFaFDciyYXWAM0Ij6CwesjGFgPzdB/iGv19f72MXyBDlLLxtVbSgYBOeWIB0ri163OD21m
I4swfIGOUXPUlo2o4uJJaKsfOy6SZiteWb4mNY6vfV+g51UOGYKhwwt4lS//VASl/419yLPQspUM
sUHHqzlFKzsaIvSACvS3Iu0PXvOdQ2vL22ZMgacGJ+LaRkm1BOchrk73jWKwu45tcoeMogJK+nS5
1YX/yUDA2K1HYCktRjdYRcc2tSvxRsE2dFzUck54NQ/XepL1vpims0FVIcDIXgu3UqCiCbfosERk
59A3g70Jl5w7cREEzu0BfUubVf4JgksLWNhkk5uLvRm6Gh28/ec+cuT45+rXr34vvt9fTYOT6jp+
MborIgfECmnfXevuu1uf3Pj3/aFNk/b/PWmIQecxHzwMvX1THn8erERlppG1dMmb6q7IMobyavkn
XfxnGrhf7s/ZZA4t6pZhW5Z8REdFWH3Oyg+l+xr2n+8PbfIbzSXrUC1F3WANmfjoFx8z9O35CkWz
3OLy70890LFMEbgmFscN0O7tLEe0ef9UXXhibrfrBoiWQW01Sw/xqvSrFLxCf2w4XA8FoPgP921j
mrsWaFsVspzihR81pvFYTn0PVuH4oObW9shq+gHNN2m8jmhYH9AF5aDVnpHjFOUHapXXMw1/+/sb
/4R06jJTD9UPz/E9qK1s8+NEguYY0MZ23L2/5wOd0KkENdRCxf/tD0GR7XGJxpf7xjeNrPnpLDtP
TtCcT6mfAz6mjlPsWfakaWjNUbNqbfNli4FSWIqXiHnVRWVtZynIG5pgQRb8b6tDoKSi8Ri1YKCK
H3OKkkr7t9tA8sONDvkyJdTjx9mdjtHw4b6lTMv8HxeWAY0VqujhwpKlIMuha+YLG3dCUaA+r31R
7PqNqrFN/X7+tALveFgrYXvfMcxeJ3ryZMuAFkPUHIsTpSjjdNdq+rXLMjp8yUMjoEdZ3qTh4Cde
tF0dd3rahnzn8Jr7NhKo0l54uOC3jyx7nIdPtNi3pjpyCYzRzUwzB+nGKk9V7L9yBQ+Ooz/2Gebm
GW8iwwYFXhKOS5XOM0e31eBP53FZspS2OxnHg0jz37Fe4xiSQLfT8KnzTlvuJsENEjBZbuC3IPzf
6kqg0zpF4IBARZ036RSeu8U9N/PnogWCWCQVC4/3zXQzx3u/obnyRgvov1EJ6E71lZL+XO4ktQgi
zWcZymYeMjMcuwAyJA6a6064MdenXfPW8UxlVPSbn2U4uIL+lGXiKFdbydtgEh3N1BXR7BUCj+u5
99LQ+Chm273+/apooIOZKuUGLs0xaa//tHlHFZ3c4UMRPy/987aPCyzQKZ2IP0HU3kVpYhvWh2gN
nISWPdTqdkqJg0j0345VFjQGEzjSHdax+AI4nNscWU3qfcJsgQ5wGvJsa3iEVx5azD9dIr6RZtlX
cwp0WifXB49LRxEtqzH8EvrFQzz9zFRYWRz2/1X5d7xJBzetfoazg7veBZT5xV89mvyP0djUp0Wh
JaoFxeIxquLuUA/eX8pp3IOEqmDi1fkvtfT1oZ0LwGdl9NcWgDp1n59o/g39PCEiBi/s119E1E0C
6k5l+dz3E+uAaR5ekv9xdiXLcevK8osYQYDgtCXZg1pqSZZt2T4bhodjziAJzvz6l/S7Cx1YaERw
2ws0WKgqAIWsTM+yqhLWXFsog4Y+eF9Jfb8u++7SKP3919OEyFmTcTRSQt31JV/LKoTb7ZO5A3Pv
fwdfyobRxWrEpW+CClNmy6o5eynMIiOh+nWsbdqi/OKZeCfb/sKq3X9KvzyVdqrZPFX/Ie3LlKGJ
u3Fgen89tqKM5vXQJL/W+Odtr1ENL8X4wlOTjA1ikJBX0Z77dApI8yzAbnJ7/G2cd+LkLyao0V5W
y+rExalPpZeEQ/6E3nrN4Ir8LXNBLZXVQIiFgXc6Hj8043JP00F3nVEZhv7Xa8AChWZ5Fy7pZ/Zd
MZV2kDTzManEoZnQEbrPOlLMLuk6iJEADwQt4upcJKQN7WrMrkaf7GsGZTInFOhAwEfZotlsWVpk
16TgjhVY5dTs/AMZLpVB0KsosA9dOhzyAo62yoM3i9+7DCQDppZhWgooOaASVtzXFOyOKWqQk+ZK
rHAfGTJV1n42TvmMF6dsDgSvz8zREROpLk4yXCrv3QGxZZhne2zDJCnCMYOCdW87WGA0ljg4EKxZ
aEBFzKn2MWIwmSfKsHMPCqRYCa8VUemiw8SpNK9nijCW+aFoPzguYEgAB8RURICqlqHP1yLwM55G
t5daEXAySxT3ltJcGG7fBT2Vw6+GfBrSoIv3cfwwGUPVC0apnYFSeYUUQd5OIZ40NduAyjhSFKOp
bdjKE92FTcVhTgSo7/EU3urIiVVuKm2+JDNyEAFwzJx62HS5mNZgjtvix227K4aXgVRlObtMGDk9
s5k0YV4bYzTxQkfXpxpd2nzn1U2GqYHZu6qtAlrkj3TQ9f+pxpZKWhYKNgvlSP+zvwboR33lBkDg
+6yyeembS+XYQMi+ghrjpa+nf00UtM9J4aa7as2MSZtu5xplnQnfPBu1eB3HOUYdpd07881ab2Y+
Gb2B+oZZXsamCQrIolBfBzNQGVy6BkMruAD/CAzuJNMpZ9UdM4yd9qbSrAGCS2YLlWwOOgQzzj/V
Y/l531JK4en2eJihWUnOOW3NUID28jjOTAe2V9lEis65NVbACjDxZPECSKeG41TuS7oyXColBZ+t
OrMuMTGBFhmPYlmeuqLS7K2KmcvETyAkM2IXMgsguGPfi2L6ZRP0Cty2uSIlysxPNBPd4meosi0Q
M/HqIYiZcbSZrm9WNXUpOgu/rFvcRunZtsAxXPAx/dgM66CBSyl2IhlNE5eZ1dccr0wNiIc80FwY
Zf9qJvfjrKPEVpln+643MVrXuLYDkUzO9mJcC/EwrfXvpdMpiiqKDzKShs50BN0zriUF6oXH3gOP
vWhatCcR6Ag63ZqGfjl9bUHYp1lt1XJIwZtNaNyvqh6fQ5IffMhJQNZYE72K0piMqrFJxcpkxbGA
QfejHSNKfpnZZ+ggJrpsrFpuKYLbua+agaFDnYjq7IFih9fepaYvi5sdb0eDwj4ywAbYKUbGhJFz
3JHuG6pwUxuIcvY+3B5e4U0yvsYeOrC6/fGmoY2EZwTdTB4Bl9AMr7CPjK9xC9cwnS0NOUn5aLld
MNrmRwuFf9roHtZUBtr++k08LA7kBroa9VXOx/owohf1abVX3auxyj7b729GJ7NZeGWCvXzJnaBJ
pn/joT+QutM8kqiG3z7qzfDdvDTc71F46YckLGr+0udgtHL26WUzGWgDMh/XiC2+ten4wQiVgk2K
8bbjqMwuxW07FX0hKhCTj8AVT5FwQEV3MhrQGN4eX2UZaecV4+I289p2l9XoQKe+/KQ5O9Y105RG
VNOXAncYTOqmA96KcuE+oewMZoNaczVUzFwG1sxz53u55+Exkxr2waRtGxl4w8P9v9e1FyvCSgbX
tMxbc7Brgtw7zz67fhzlK710Alfd0T3vsr9MBFU5bIoTgo3MNr0X6NX4ART5rk299/Ajw2tSkrUV
7XITkEcS8LaK0qI63J67YnFlOHRbVmA53kqCHCqLbtEfSrPUHL9Vi7v95ZuAhfbw0g8GSmo4pgS2
2Z8XBwI+/b5GICYjol1vLcm88Qx4xBenviB3hVfPGrOo5i6FLDGKZu0rvBQ55vhoERzDvfhIfKaB
IKicUorYJUfJCxrh45mKH82YBBX/1uVHe+cL+59qyRvLF0aCnl2Kc088zS5ktkbP+VaI0v+8y2dk
3NQExcx5mVY0eUH1MHJc1OP56Gm8RnGqkkFTFclnSlcLj9FdGg08qvA6x3J2qQzIBZWHgs379lsZ
P1WKqQM7Hx7qIFIT5tbBW+2g9j4bOhk9hQvJBFGjlzDLYeD+W20So9NgoHfOjJrsYLTF8fZCqP5i
+/3NOluFX6/jEuORfe3DIoZumPPD9vZhBpkMqELFcTEqx2RZQOb7yXwt6cnb1xzEZDW9bnQS2rkg
ZpiN9dBa9kOMtvjbRlFkNJkdCi2IlHgzzcAQn59EviZhRfEN+waXAreOibWWLohrytZ7KOvxuepA
n7dvbGmfLbK+oahXgMats/4xs+x+LdFtt2dsS4ZUrd7A68S1x3PfwksqI2hFp3HC9+1tyXAqp15r
hoIoPUOV7HGr+A3WrBn6D/z772cNy5dKT5MFZH8Vr1i+vvsKloYT1G/CLv5iOR8IWDf8FYrw5QtZ
PpRedajzx9kogiW7T9bH2n/piAjahB05j/zFP1vxF16VYODMA1F9G+vvJXveZ9wty78Jw8SyppEW
KAinjRdQZ47iVff09f61DBJO/x3ai+108Resm9eIcHVeXPMHzX7kKHQn+7qBLRmORYoOqVygPsFM
HvD1xwqJyXH8dNs0mwneW0CplFXxxjJiZ8IDvWv+kydTZOf+U8KGU7p8u/0PKvej/7VQXkD8G6hv
HK7L0kHnJYmKNtblkvc3I0vGZRlZmwjXxOHRsNZz7PkHQqORraBJ/rLa8aOT7PwIKfTzjq/+ApKA
c2k6oePVUVZM+yJfBmJNwsVTUQz7VH0fiKyPPHvVDP3+9mPJMKwqQcfbPAB5X/niLh6ar83o37Ws
+Pf2yqqGl4K/8TKwdvnAMxlowSnX/MlaIQk22JpOfoVrylRSpPMHi+UZUKboVmrs+H6ywRAbex+c
dl/ngyUjshyHO1Xv4nrzpyo/rd97s+yDydJlB4Xve9vvbxJPlVAUbVCevxTzcuza5GTnv27b/g9f
6zuBK0OxpiF2GtA4j+cVQVv7X93pV+wIGvh4GrTFD8P3gj6OodDWA2jZfUSjZpiTLqoyHe2MavWl
uI7tDq+G3Ee3VFofk/wXwymN2PviTdbgK/J4mbytTRCNCxWYGIHgsP1B41iKnC3jtGjmTkMdt+1l
NR8JHgW6AY2I9936k80vt1dHYRsZq8Xy2ahcG5UW2o00rFjzlNVle18i12qutArPkiFbLC88UqKG
c17HNGo86+i3Ospt1dBSWA9cCDQbVWiinOLfZIACjp/SneccGaxVTW1vTFsjipc3eNYcMhqszbR3
9G093sSbTaa1IHHeXep5LgPWdHXEM6gt3l5VlWG239+MDu3NuBnqpbyQsk0P9lKkjwDPxpp7lSLd
yUgts41xXd6Kx5NZf06WMhSd99Ex8+OgPayoPkAK2awH0K+cG/uS1GC9BMMF3mt2vf1arnTu7tM0
7g0XbZn+/GyUR3CkBL1OLEwRrzLqaok7q4i71gab5j+Dd1+OgFcUv9f0q2h0T9c+lvCdbCoDr/LJ
5k3mCPuSNX1AXCAU8LJvDa9WvByW9kORfpsGpjGVYhVkHBZpyiG2Nqntpnf4K8iblxfixPsegy0Z
i+XH0IPrV3xJsXz22yEc5iK67f6KpCar8NVVXKc+wRJTE73Vz4SelvzT7aEVvi+r8HEL2SDpCuDG
nM8Vu/egWDpOn9NuZ+TK6Ctap5QkDqaem3VkW/HjOA2a7kbVakoHaKt2at5vJUsDIhR5i0vAOO00
uBSuwo+FnbkpYsr4MM73K9rka52ylsriUryu6AB3ydZGXfQv9vLgmP+m5Xl2dXA3lVWk8zKEl4Sd
D+jcS6CDZaX3wqaazVsxsgyzqieRNP0MngV0azsBpe0vj2aae6Ii0cgoKz/hBh6osJazKQK/uePZ
Uxf3QVrdO2TnFiWDrRCO3Tp7pAUsH7rRK++Omef+uh1GKttsi/1mg/LTmOTusomaQ+gdnNB3U5tr
3FwR/DKmyqZll7QEbRE2jTIBHRo8QmqPkopbnIyqagyryEmbiQvjjwT0jtb0KxH+gVcxqEs+Gc2i
8R3V+kqxChkOgM62/3HIJU7OVbkGzPzXrx9KrUqBagmkmF1t2yZZlnUXi/Z4BVsSMxw8gJD3LbAU
tXVl+GVq5QJ0jM7PGg1O4dTynRdRWWyPel7OYlDrXlZ3MCPuJXNQ03rf6UZGVzl9MoEDBflGuGdC
flTdky0eh+bLLrvI5FRZzsns4pXhkq75ywR53aD1Rp1omiJVytRUtV3ZRcLr7tLV3peR26d5XZ4m
Y/hgjfW+dZWF9+o5AXq+ALEZb9pr53rXIdNcpFSTl07EIm2drO5AJVdAfoYI5+rP7UNmxkFrkw+3
ja9IDTJJFQdBq5VneN2kU/8SN/dWkj33jY7vQxGzTIpZzwSDN4SS7Ms4oBOoRwvcY953AZq2M/b5
9geobCTFLBdF1c4rnjCyjobgDfe9MSTmdd2nLGcxKWr7ei4hKjrYUAWv7upqArMZ0TiOyvbSPtuk
SI6eGLrLAr3rGMirrrcuMzEOuywjI69EX3sgrUVciQSS9e5zCewJce8znW69Yvoy9KooeScg7oz7
GqAbQV+yTytdp8gY251JTQZg1UVh5I6JyIqZeahbkLPNOjlXhdvIVEZ94kGtYEGqF7XzEVWeaIXw
TdD6KF9TnXKMykDb7292dKMcJoc5BbuUY/G0IUcJGMPWwdS4jyK4ZDajxLAWQurRhObCgwEB1Lz4
2q1f/BjPwLpGVsWGKIOwJugq5uuMK3lVW9AZzqAga2kAJ6rZS3FbN2XjiJ5beL9Ojga/eoX7peap
e+jyJMyrUdcyrvoEKX4pt1MRL3Z7qXlzzD0WMVPzBaqRpfBNwDzbYd8VF+ItwVLM4SZpdDt0FcaR
sVZLsYgFTKjmBQjpwKrvzPmr539G64DYWYKS4VZ5MyxxbcF51m4J7SkO0FmhmbzCLjLUKq6srElL
m16ysYnybD07XCfzorLLFs1vIqqufccFxTrFAQ3NDsUaWawLCf/tLOnJYbpGVkVuoFLcZnQQgwOO
DkCtOlS5XuwRZEzFuan3OY5MakSzPnenEuN3qX2fge6/XO5u+43K9NJ+23uV6MyMAoJD2q/gGPpR
J/sw8JbMZzRVHTNHg9FLvVSBYFOEx/3o9qwVeZJKIYo6+9pDCgtZpoHsuKiv1AWBl+Hu65qwqBSo
ePjt49bDRgXCCA8qq352nJdVV1kh2zTfKT/9BbMaIXrXW50NcCeYtQw7WMsj7kTHIYG4OVvPSd6E
pIBQ03QQ3u/bJlP+6XYbexMJ8TrbReX63WVMqnAof7Xe79p/5VBi9RceERTasiy0UjeYa12ZTbFM
MhAL8upGCqoEdplaFxfUKhhN+7lPO839XeG7MgwLtWVh5RW4PYrBCoDgOSyZrXEw1dBSQINhu+LW
ioCbJx89734IepXw9kKoht5+f7MOzLNbJ05GbGMLeSrdjZys1wytaL+yZAxWAs5JQk3k6InXYQtV
76qrw8a9DsnPunmavOU5bp7i7MO+L5E25NUliZWaDDdI9rvzACLmqSYrqRxHim9ftLQpfTDaCKC6
g9lJkmBCHo/y0TM1K6xI2TIma+gLUGLg0QkKFp+5dY6zOuiTrxPJdq6FjMpiBfTFhgY3mU24Zkyr
oC4AosJj9Tp3h8r/njiv9ThGJsQzdi2HjNRyIKqcll6KTcj2gmEaQNWzj+Yfyt7/9dm5rWagw3HX
KIB0qNLq35TRH/tmLW3QqM7aTodNCGLZRegl/46JDl2tcCJTiuFhYkO5TrjN8Gp5GNzlNPcoAMX+
676JS3FcD2ZH/H5jK6PleOoc2wSbYa3J1ookIeOx8NLbpcmMJOELeiJQJydkn1qfJeOxbDOD3mhs
WijtpYcMFKoBq6Csvs8oUuCCc3ECtzEuMPFQ3TnmBKHmXkuQqDKKtCvHDV4kcgtGWZfmUNbDq6iS
XVsJlfFYxZg6dh8jlXmi/+mA8jXI51Hzdvu+H1IZkNUUDRlB64iED9fuqvqOTE+r42ry2PtGoTIk
yxdzw9EsAvEALkKLfU5ntnNkKTKzpRKkpIu4tFl8SIr5nDs6HM82xF8HIIfJhYB0NvgYd0t1NWbu
RLNo17Aq6u++0Xyho91oGpreNTz+RcpaLFv8gfCqurruWVh3wo08XSXjXatjaMk2ZGF+M0yiuor1
cWanRUcVrjKMlLN4mRFcsurqOlUsxEtHQOPrlB3ILk4izHv7njeHD9Bx2AkrbZikP+X50wB8qo6U
T2Vt679Dz+D2yh3Ijl/X6X70/5mh7Bp7mrKmamzppDFCMrBxyh7T9vLuuGQo6kyVtxwya20PtzPX
nzPSez4ppa56zCueOfiP+jf9nZzJ2QhRliruyKF68o4QOtekSNW3SFls6WIrjaGBdm3oL3MNYjMN
zF2qDQ6TqwBsNqe6q+E+ZXcurbucQ6BgTxbD0NL1IVkdr514wq+zf7Xyp3YRIO79ftv2imiS7/91
RcAi7TRwnSG3gyktfliOuasLDROXQhUSr8Wcjpg4mz6XWRwUqY5AWrGS8q2/GgxrIj3yC89Br7rm
/K5t0l+e0e5p9MHMpWBlYK7wWLdW16QzTm4JKGVWleS4z+ZSuE4mt23X5tW1zc49Py2Wxk/eLbhg
0lKodjVnFXDqmDQyWCoupfm558+F+dgSHfO1yu5SpOYFtEOcLq+ulvk85a8V/e2g9/K2Wcg2z3fS
gHz1H82x96aRYWs6z0i/hxV5ILlrvsdBfuBhvC8JyBWApaDEnd1y25q8w2i6d0s8vvCaaHY+RUDJ
TVYLieeWZViEkV/T+OO8C1ntMPlCLxLHmlO74Ve7E4cW6ipDnmv8RrGo8mXeXA3U1g1YJC3HYGxE
EHeX2f6iWdXNNd5ZVbmtyvUQqrSe+NXo7KhM6DGGtA2PnybcMduyfrJ7KFeLOizowY51DQSqT5Li
N69XkdAcq+DYeVgZbZjPLxlZNJ6qCDT5rp8atAN8eK6u1O6PFOIWZXuo8PQsEv/U63AAivPInyh5
c14w6ULb2e6qa57N/N8YWfq+QRvZt97k+X0K+htNPKjC7k/V6s0fjSNIvfsYtgJNWHNnRfnRP6yP
OEYcAL4+pieNHyiiW771C+q1fQqJ02t/bB7cY3tqzuIwRVZYRFmkowZSrLt880c76eTOQwujsVc7
/SYgydJNvzRfoPBk+ZYPHXoOaDfyExRUxV11SI/8S3/JnmnUnFpNLKpWQ77vp7kJmL21nc/P89E+
dicjjI/WCRJiIRQzo9ufsp0c3olJuSEr42j/XydkqHJxgTk9NgN82BRhXP6z8Dlq15+3/0e1HNvv
b1yLJhlHFW/CwY6R+2xEibUaDgVt90BlnL/asqbRi8vaGbEgfdMDf0deRFYsx5Iw3dvO+6x7+Atp
r57tNckHhi/I0tD9uB7dI3SWQrMJkjvz53wQARTUd3vvFjpvzNXPYJ6dVxzGbI99W708C6uePpsz
0aHkFYnLlLbvtssSXLBxSOWed2ia9K7NnEf08ePhpEIdpdlTQ4TRpHO2Nc4dTgr4m5HSoJrOY/Yl
HjV55P399e/2LeC9oRIASVriDllQu40Z1q6vezh5P+n+1cHlN32xmAnyh+jQAmmO4QB9gL44ebs0
Kp2/2rhQNy+bJZ35NVuLY+LPp6Z9uR1rKsNIh214iVdyG0fWhfyDLBVYgw4dqRpZiuLEM8Av4MEt
O36a4jNPNbnu/Sz0V7tVtozCbOKOX007S4Ma4jv9yg85L8JsXp+gKR34Hvt+2zrvZyLLl+K4nea0
LrfQSrtz2n5x+4fJ+XB7aJV5pKhdkxb6FwtSBOURJG1MXaHj/WD9q+OqqF2rslvcVi30+3b+gVrP
DWUgUQ8bR/O4qdhtLF+K1A6BytzERKQexwj9YofxnDwA7HnsT+Vp0YSswvZy3xX3qWGU24dArT5g
fh3NdRcMjnW4bX/V8Jt7vcmavhOjqTvDLjDY98b60ldpkA+a6odibWUKbCh0pYvnIx8UFDJppRcy
Wwd2U2wtltx1VWV+EfsDzNIfvZP/NQ3zKI0gfvewPItDehan5FjouCVVNtp+f2sjkc+23Q38SqsT
x3bizt+WXVpv4H3ZbPdm7MIuhsZg+A7R3S32c9d/3LeuUsj2vJ2Jvfi4Jg/fzTgNDPtruwvGiDlL
MZu4bjrmBg7XFtpkG3RsceT6fdOW9timgCzg4BBs4tQ9JWik80f/CTrQ0e3h339MxtSlkPWKtXCK
BubOH7zTepdd+ot7YscqMiLdFVmVFuSuKvATVXG67SVzGS5hf1d9MA79pRDRehAn987XbACKwp8l
91aRPk98KihqrpfhMD/wo3EwkBqOJHSQgeLDvC+MZXJsf2yKtW57fk2MxyI1D8bSaZZDcWCQu6ws
1hBDzAMcyf3tG27oMhY0E27n3b6rrCVzYjeTaYCICmf1LCsiCnnJcga99+JqzmqKDCdTYme9sHFL
QiQwfujJhe16EnUsuckKMhytW1cYt4WPzhdXJ3ig8n+ZB7vD2zF1BsTXYgfN3XCqTuYv5yM9ojXy
qOP5UTqmFMRg4gHdNrDI1+FigEruhC7to/u4PKev9FgeMh7som6BmaRopuUwlp0b42zVLEGSQa54
byKSO61iw0smf6u+zj4ae4Mq6YEy/3w7Cym8Ru6smpZl6JvKw3HKxiVeDOe4IJqIUtle7qsq16HN
RhevGcuH7LW5a471id8nd/51PvRhethpebnJKnPYvLhryq/F4N85wu8CixPNWVyRFeQuq3psXW7a
WNWmgoRZDVyAmYEzKov8nbIiDvhT/rvtLjyZmLkd3cq07A5TWX/wE48fb6+v4rwg81yjHLoYvY0z
1Zy8JP5rvp7JqGkNUQ0tbb1521FgkS0c19B00prp2V2X45BPmpqAyjOlyCVZ7YJhWfCrn3yfAGQv
UM+8bROlY0qxWvc5ToKbY+YP2Qv9nEdVOH9YwyWigfPF2FkFsOS+K+y7QE4TnHvG8mGdH+z20bE1
xWmF7eW2K1abPu1X+EzcvXReEaIwynodN/r7ECjHkhuuujEe5pzgIjRZ1VOTjvxQYGcBAXtfhKVH
2Qlt1F+9hAMtBvVMaFsWu0CD+Gfp7uv3k89JCp/qGyvMIApO10Sz6iqTbb+/Od1Sq3LsNcVxi5UN
CYY4/zIZFciuW+vXbbdSOKzckrUmBdguEpy1hqU7GLUXTZpGINXMpfPzuuQxixkqicl6BQJ3Mf8d
+51DSzGclmmS9o1TXUkiptDK5xMbq+RQjt7P20ZRzV2K4rUp3LanOBjm00dn+tyMwHDpKkiKe7Xc
fYV+TApML5xFtP0/U7lcRB+/AOMb2EgXs6+7Wm9T/bvGasl9WI3X99aQYV3tAByiYReu5+bsnqBU
c9QVixWuIzdjJcIpHGPFCvvrM7PyYGk/3ja/auDNdG+cHs+rds5AhHqdPA7JrYF6xxripZobkmp0
KVpzr8Lz6vZ8Uqz2vyz1/vVzXalBsbYyz/VYJ3nFMqwtaa55E9nTg6hfi5/dLkksx5I7sLJhrloX
InAIVh5NMViVmPiep5bG7gq3l1uwxAjxhBYsctdRoPxYni1g2s1Os/EqDiVMCto1o//b04X9c2RP
PL/U1kNh7+Hxg2WkiE3bOa+oCXeHblpuVcEizv14ZuBIue2SKtNIm+9IWm6NPi5anQDlvTE8sdJE
oxTR1KgUjiP3X1VtI3y83SKUQNbtjDyATs4ZddojpCgDy101ty3FV8joq7azOfO2xFmQT8s/AGCi
fVJzx1UdT2TMVZ9AHZY0WIE+GiOGhFN/9sMu8k80MoPpTHZ+ghS9rpOPNffwN571yYt/Ci/yxl+7
1vgvGmyeGQBFYmgz+WrPLx1OWbqhFTlHRl/ZsehtYgN9RbpLQe4XXS5TLaj130zJOh9cvzOmPLuX
Inu0yWnsx30ub0kB6zdpJYoR6T11zU8Gix89f45QMon2WVuK2KzOWu4TmKSxkqAxy8Aip4F+3ze4
FK48zRPuekiUgryyObDWb6Pu2UCRx2SkVduiKGsB6nI1wWroU/chs72v4+BEJK928Xk5lgy58jpe
NdOKRFwaYKwagnU92P4+L5chV1zUWWW22+ZKQEiK80FaRHmrScPvs1Vh5lJ4UpBtWmWKk1MfkeP2
mO++8C/NYTz0j5AJC8sw1wkoqKqEMghr4Inz/6cEEbGLeSgju46KEK11z/wCgIqOTPsPxOWdk5QM
xuoXSPuZ/lbx+bCEa0QexMfxLjsYYRaOB+9jXYV1tNx7j/XOsqRMgL0MYm2oQOB1B3JsniH3Ecx5
2AdzyFCW7Ei4i2kbiyVF+GBPqc9ilGis9dEePq+7qGkwrhTaZYJe7tnFuDlw5vlp0iE1FdlORmix
tl9Km2UA9FGOJmIsM3ma41lzO1XkaBmZNfm2LVobFRmRosP3zko066mYtQzJ6oVRQ+wjBwKJegdT
PCdNejAszbarODjIuKxmxVkkKzF4j6og79pLatR3NDEecnsKQet/O52qYk3GaE0ZmWpeYZ9p7cA7
sUMeGaHxChDC0Q6bk6vZElQrsFnwzbmfdTP3S8jQXIV/jEkU7xJzcqw/yerNuH6ReVbVYGXRoxBw
1t2R0g/JomsbVi2wtAmnjahtL93c0jE/EA6Fq8GKqNB1s6isIkWpD+axvtxeKezi6LKTO2v2d+Wi
SmFqFPR/t9wtz4Cx82haAQumaAMUdefsy23fUVlH2oqNHpuZK7ZFnY/5Tz87t57mAxQjy2grlOF9
a96c0uH3JbtW3h2bNNdn1dDSo27WtV0NIlAcTuKgAgT3u6XD+StWUwZYOVZhkxJtVdehTQ5csFMV
63qRFblAhlWNNYGIpI9aEdh4Q76wcHSLj7zKvcAt761OR4Sl8hu5vWqJgXBzvD+v9vEJbL+n/Mf6
YTrOB7CPnzjXXNNVS7AZ8E3Qmv5iWsRogbTJxmNSlijk+Y+D3xx3uaWMrGqElUx4NcA9wvRFMGc5
ZL7JgaPecHt8H9N859QgN1tB5K4uGGnq62iPh8Kpg4R6m7T3gYM6zAZ/RDG+VqV3uP1vikOpjKwC
4DdJvK322QJ+AOba3vlA3TtafLo9vHLJpSAmPeQ+qhzw3+4wPjjhBkJjd+n39Gye49DUoN7fX/G/
WrGYSyF9kOEjBtE9zkX1bKXpyaA6jpP3I++vbqwWxYCRoCHrikapQzfysE4+3zaPauJbQL5xVeL5
+VzHuFYz+2vX/tOTa9ae9g0tnad5PhaUx5j0OJwg1uyL46J7In3fZ6jMaA2N46JK0a13LZPivkLH
qOPzh46SMLbjaN/spRh213KsUMXgVyDG80sXk2+iWvqjZY+7nluojKvCM3e7VAyWHyonGOr56BeD
ptCgMo+07WZZAnXSZGuTWNNHzsqwZ2XUJel51h4cVB4pbcAxMlpJTDwWgSkuXFNw+uqQlqqRpXit
bZZzWgHbZrnn1bxYucYdt/3v76xGZSxVa8yVJyjyQAHOtjDvs5Njs9eJffCm/NjyDiiZZR/MHewo
/40qEHQS7trYztamXg8GoFB4/4jvB8cJO9aOF1sLalEstQyzMvORuUtmYC9I+2+jqE9W+QxZQVTj
v96OA0VxjMpgqw4MLQzM1uj6SAMQf5+a43wPqInxebvTVYAOFF9u/5PqU7YU9SYVpV3S5BPBwve0
9E6p/cC7SWChuj4wkkyztym8S4ZcjRnkkwYoxl1tAPgeF98QT8Wia1RUDS6dppd5dVI3xb6/FGeo
uVEjum0ZRZKWMVerm1prbvpbhfjBAUB1MMKl+Xh7bNWc5UBu4pTQDUaRNuaBzMvPshs0rqNaUCmS
04ZbvZ8iR3jgREvzFKJV9TN0lILMiX/smr0Mt4LoYuymBEch9A4ay3VnGYDK8KpprqbcaAE2nq3f
XfKS7UNcUhlOVVokawDpxK6yNFE5srCurbA2K02Oc9/PcTKmKhamV41gRrlW6JO78/uFBVXu/hiW
xgrKmfxjjIOmWqZwSRlbJXq/MWsHrm7WIsotenEz8bGsPR0FqQKsRGV01YrGzbrN8QfzMT7xYwUV
lrB6AI18tJwzHVxP4fwy1IpnUHaZFlwHWOl98SoTpTdfV5NReL+MtkoZ81tvnrDf2CAhtV0SVQzo
4MbNA9vSvciqlkGKXujBtZONV4Wry37F8SsuxSAU0jW8qwaX4nfTYYWKMY5AHfnQZkB7lpel+HA7
cBVjyxCr1BibzE4Aq/VE1dyN4+gfEt+BcDuEK3bdwqiMtCrKFOvbY3Hr0W0PLEVjcVoPn+rae739
DQrvkeFWHliV0VbI66tgC0g6QOwesqncOfjmVm92Q8ttrLYnAF4OXrgYJ0PXQqsy/Pb7m3Gzhfsr
FpZfV2+6d4BS9SB50xk6BhmVTbbf3wxflgYI1yZMuxLPaw31YeJq6hqqkaXN1egW17I9WDsr2qdm
HK/J9LxvHaXjMl/tJiXm9pxTTT+asvpEQQG4b2gpPtv/4+xLliPlmWhf6BKBhMSwBWowHnpw2z1s
iP56ADGDGARPf0/9K1+1VdyolSO8kFSpTElknjxnS/k8XIo56nLO+07s7zKVmTZSi06vq8dhZEC3
QgTyNLv8rBx1B1nUnavEMLyOpWq5KvpxuoBnizOpkb37Zs2H60YxDa29jss6yK2c4WTkIOXz/T6m
Y35YbuNZc6kOpkJbtQWKrcvw2c+6e8nbP179+frKDWe6jpZqUykmIpGyVs1y12y/x8q769w5bKbg
RttcbPYmfrK1qdtWweydBa6tb3l557Uv1xdvCCAdLgXY4xagBo23RyCjDjpErthrQDcNrcWmi3wR
ky5DGlk43+0WxcTZt/7etmwtOtGZ1aJ9G2+aseQn0YMmbFx2bgjTsrXoJK3wSFtdij3QbvF4hjbq
vSe7aWgtOlXdQNgN306PGbDnCKR4YM832UNHR4152ygi0+qx8s9MPJTz8bZxtagc1NwObMJHhuR2
1LRj5O1JyxpsoZNTT5RXtlXiE6OlMyQI1EGVexB/09DaLVlvo6rmJageg9ZqoQ9qlfGg8h1LG84p
HRI1upJBjMrBFTwWQ8jc5XPZi5fOCuLbLH75UW9induTWmZA5x5HqISiX3KYH6S/sJ3Cl8E0eu13
ohmEbGZ8TotpdF8I4ezFrvYC/t2DkHMdEcX7ugQTO7ceqHCOk+PeE6aiQrTHph93/PFd62MKLTjT
YWG9s9ioGjVgSaQOeG28pp8PHnpfdm5n0xRakJJubWi7OgyKgGMbbevixu4yfhszay8RZJhBB0dN
HsT3BEx/atr0+8a8NLQXuoYAefy97kOGjdBhUa0SJKCXjQi6FS4ULc0DMBlovL0lS8m5Do1im8yL
MXOsB0dIcO0LYR37zNkD0rzroxj98qveREBd2OlkzZv1gFfjcz7TD3V7EwQIQ1925M3QBRdFugVF
BqqYooBZch6RolMxTYNq54lksr0Wv/PizWpVtvWAxxKayGr/7Clk+7rqck/dlFPC79CuVh600LdW
zHpYoeieZV7UE29n/SbrazerErNkbkasB7l1IAG274ebaAaxaC12xxR8QpJj0cy1XilpWTwya48Q
3LRsLWr7LhN0IHb26K3NZ8eZfs/VTd0nnOsAKWk3Vt0ViCZwbEasGO5EhZRn2j4Hcu85YzgRdHzU
WLBKyAmr5zM8/mPmyHBO/1w/DExjX9JCb31+FSAXTBGsLs15XHT9p2EbxRNRBT9cn8Fgex0j1Yms
8IJ1xblf5sExmNPg0WX+biOEafjLD3vzA6zWk3O2UOuBZA9TJl/FXP5328IvM74Z2WlmVH6LBSOP
ThCruho/5Dl149tG14K0dbZ2mST83ao4SYZUVHcWa6o9BO+7BVm4pRao7px569II51QPIrLZHGbj
MfXw1ZfXd+WmwkD8EvZNfO+YTIvdLEVOqdgw2aacBE123zrvpn5nDK1FLpnpsrpWnT26hbwvNqiX
1ePODhhcX0dAyWqtGJeF9eC71anyPiPR/7WT8nzT/uo4qEo16zxKYT1MjvyUgV7kGDSO2Fn65YH9
T2EK0jta1I6Wk62+yOiJ29XvFeKwvlxif7G/9EEaUkiYpTa97TbXsVApVt16OXNO4O8Qf0ueDX3o
Olv96bqZDBeiTljVzFWHBrUcomtVmf2ccd3ej45CUjUvf9uOcxPVCAymxXKdMq4s5TsnYJ6fhXz1
Sv/gVeNDtptbuYz03pZo8Ry4verbomcPqmqP9Vp/Aqpm51l+2dX3htZiueiCylkmiz109gOF/EPp
LFEgoiFj8ab21FxMLqXFcJmNk2dVmKS0hntOQ45WvrWZoK37YpcRIMA7/mSaRwvojvVTlm4Le2Aj
ixf6w1frwernmIPniQ1N1IMS6bprGXZEA0zdNsblV7y5A4oK3DqdR9hDoywvFA4IalhGd25Gwxmt
g6P8Zd2Io2z20C4/0Ol43th28Gsnyq0NV9nTSl8CIXfmMsSZjpbyC7sbugmC9xvPQ68AHKQp4r5L
wBl1o7m1i9hVNAv4lDsnCMof+mnoI+J4642DX/b4zT6APt5DPofyB98qPwEwM4Wzh96X65tscEkd
HMUaW1Tb4PGHAMnFkbUggvJ/5xsyUtmfLINiUrMnFGBySS2SOzKh/ChX9rANogKAVa1Rs4m9b1PT
79BCmBHLh0ymxx4AX41r9+jk3zvXPo78m5N9mOo9UQqTK2kRHGzN2DS0cE4dRASDlh67BpIjbX3X
sb1cwftXM9NpqknGO8KylJ7YtIVieIF6e7TudUu8vwlM56l2OltISMYiFIbiIOolA7vj/OW6K5nG
1i7mrW5d27cRZozW6NWk2XjKBsuNro9uMstlR95EQe5w1YwMll/qv9XymtEszNZf18c2rVwLX2fi
UwthA+cUMBUTrwp9Nd6CLeIsuEz5ZtkLdFHm0bLoqWqD49i0Yb9UH3hGjngBH6+v/v12aMyhXb+d
v5XtNGFTLfLbsZ+rsQ99P07zX2VZnlv1DOraSPpdfH2690OABVocD2naddQN6GkDAc+4LOdaFF86
8Ylycbg+g2mrtVhepjH3KwsRoDoILoI2+LtfeSRUqv97fYL3q+WwmBbGtTszVy2Z+8AukjXqZ03u
e9uPpJWHQyXCvv1erq/58ilIyY77GlxMh1OlHV9EXbr8ASgGGQElLQ68am67IpgOoJKsVVSUAX+Y
ChY1xXbst5ukjTnTEVNlOs9sGZRz8ljuhqxp/8xu7d1oFS2oK9Fu9sQ25zRkzgxOLbf5PBbguL++
zQZP9bWwbrnVkjmwcWQ0v4EdKXMRpQFETsnP28bXYluldWA3nuOcZjumwHiNS7zkYV/uEaaafEaL
63XJpl6WBOsPljhwpoOw/7u+ctPIWgx3ChoOi4BlbCmOwlmfcrJXFzEEr68Fr9upKqgyiW+msY3p
nH6xxRa6dL7R5lrk2h2yM1tP4TFbC/GTBUq+9IUUTpi6e+3LBuPoIKk+heZfB2rUEz6Kj+M4HUdr
DyJi8EgdJ+WxkvWDhWAqQI4RlZ4Ve0X+zfLcc+bepD3EmY6ZKjO/Fq0NCwVsOk0ZjebypgIghtbC
1bV7m249vofHLhwCFeEEi29ySB0flc62lU4ex6KtLSIoE/PK27lNTNt5+f+bGxj0s2oqbdeBtPmj
XYoTX+zz9UUbXP0fOBTapPqCwNJo1Q+JX4NqcLvLiLczvGnhWpBmE6cT7nXnREX+zUZ3TejsilCa
xtaidITmewlcp3OSKGwHqYIU2U01RjiJFqFVM899NmDoun/NNhnPt6nacKaDoKRbUbe1G+dUzcGX
pi7zsLFvahnA2JfvijdesqVlmnkWjq1tCOLams6S7V1DBlvruCcvL/11a5EhBIXDEC+93ceE+Kfr
Pmh6/OnsUl0ppmEclfXQFAX5PS92HbC4m5hV9lD+qdwanTRgM4jrubOgXA12VQWKw6rLt+q5APhD
DrcAjmBBzV1TRdpxkaX3d7Cb/OgjvfiYeuPeN7zJiJrD8mKFrok1eH9TBQKVZqz5YRrleluouZrP
UrAggdlHFRBJLT36UaUw2aFGCnOPq9GwfB0eRAoy+ahiYAJXrs6hqZazbPI5vu4EptE15+0KP+3y
IG+zkEpHJOiMGJ7b0kqP14d/n0CUMx0ixGglrEnRLgs9/ycXnzu1RD2UsknV/Mi5PYZoLvni5u2x
Hb8hwRUGFo8DycGzn+GJ4d0kVoRlaNeP1/UXPS7WgEQgq+Kpa+KGTDtvxffzUYxrb0XatiMLFgdj
l+Lr2rURTVckcbJjt4CWL/gvE/mhB3XBdYuaNuzy/zenzULzmgB5XGVhldcRr1XslXtjG24lrr8a
xeRUYN+WWWgN54J4IS9Og/d6feEXU/+bjmVcC3KUs6Y0mC0MLvxnj31w6ot8UbzuCTCbDKOFeT/Y
BPXgFONze4usBUp6uypapi3Wgtxn8ySDtRoe7SoYeFEgjTYP6CzpUzGun/Gtaa9r5I5FX4vzSsas
5yff7WaWjAskrJ0dRzP8Qp2xz/dHIVJX2H+8xXHcaOWoGcX25KR78myG/dfp+qCgtMxgrhB/t7Is
1lfurZTGDTjYm1coH97W8IXjXnMzz1Z8lh7P/65BK3HTqOWlzoIlzCya/b7ubO/n/gEA/3+jpJJ2
Wm5einven6dQqBdoQp3k8C1r29BLnfj6LIYN0bmtVlU1BJwnmAXkay8sLT46pNmJc4PL6VAux26R
H+wrVDaHAKzOqF07B8/91Dh1lCJLQ/5way/BYJpKOxwtiB5UKLo1echzO1RglQ8GEvHpd83SEOig
UOWPy7gnFG3amn+OyxLkim6V5WHaQDyrrUM/R8+6+7FI6yNV/c6bwvS60WmwKtlz2xYC5E6O7YaD
Zx0L56M/sFCW6O8n/NgSEqluC0mzB6R6v4OLM50baxylTVJUP/Jwbj916GV3oOQ9WU9e7x6BxUUO
pAsDfo83QjR2r5I74VJMO885k12189Ve2OIqn62oU0jivgKO78QiGMbDIOdVhSNF+Yu207Lz7jGc
FTpoTMhNcKv2MJ27zd+onSZpxvG0DnaYwEw/RztylV8x6S0pxs8r6C6i87SW2Yn66lADMzYVaqef
2DCPjhuzurEpfAK979Df5FOlVMyL8bAE/g8LJTYOIPn1s8I0j/bQKnMFjVTiYJ51nR85ioPdKh77
1H5UixdmdnC6bZ7L/G/eBxXk11urnjHPALD9j65oBR5bVv60krKKXVm6T5Tdxv/P/xE67Cy/G+f+
8quyoT44KWj5pXMOXD9pFCByufhy/VcZTlodY1ZNzSqH/uLclNT8tGxAx3ld8/366IaniU68tQY4
UWVQbwhbUFeFrhWcZzrEucVBR4zq4vVZDMesji8TS8qafhIDDr4WFaAJqfZ6Dbe2iQDXiAdIFebb
JxAi71wgF8d6572lM3Nt3iJmkbXdY1ZS3riHOrMEb9A8QzLkvpTIuopE4KyXE54z1pixJ1AoTpCm
uf5r/4dAe2d+Hd3STzkDOdjmfIVDhkHwX9kChWLRcEPnGoBZkUQjcGqhIRsceU6HD4FehRMaC3vv
rne6c522sbsVZ5o9TYsboSvqiYj0wW3745YNUQN8XpA9KwfaTK1/6Ns+sfw+ElTEYBW6qakE2Fvt
EKKQAx6t3Fq+zq2rDoym1n27DOnOFWU4QnUkDR5uJWCGffE0oFMNuclj6f0qyhuTVzqShm/rmLbu
UDxR66uXkbD2biIeQ9BrL+0AB0k5pRawaFZTTpGtrO95u23R1nZ7rC2m29vRLD/bCElrZfZn251/
BMqLZdDHcwYlhDUX/+VS3NsyP/h2c/J5Meyc0YZTRgclLrkPiM5E7M/Dtjhx1ruvxG/zncENu63D
EYeCDmrzHPtzTRzwuHLImDH5UbXtzvFiWrx28NO+Y3kV2PZn7g4q9AsqoqnZdm57w2GioxHpOOPW
RWf052DAl+zYTXHriYRORR0Fpb9FyDfGk2OrG3/LxYZvLjFSbHVDN2l/bqnsnaigfSaOU+MHX64f
Tib30iH7fOS098fF/qyGYAw7q18ilRXAXnTFUyrJwXe3v0EHUh/idHNINmfnUDZtkvbp01qOtShn
4F+ztA9Hb1qfM4BgP13/VaZN0l6Ajd0GMi3q7Lkr8eelK60+OKos5RBi4GLs8hfW2QM7cF5aREX5
ZCv58frU7/4u7x+akLlyc9qqdEBzMj/ZZDtOe0i3d99NGPky4xtXcAnx1lVCpn11ZtDkBD9rrzhV
Y/d5XIo7SIDsVczeDU/Mo+0MzylSnRIy3CIdv8iWhpkzPtbLHmjJNLy2N9acQ5985E6ydKior1MM
spxnWZW/r9vfZCXtSC7rXgS+7UFPFfKYrD2N/fNY33vVszfsfZCafoF2Ipdjx1ex+kOi0jm2yjwW
goCe+iaIv/cPachEVcYtKmQSVH0Z8mCKKov/EKQ69P5NTDOY4xI4b3ypdKthczyAbbstCBfXP6vh
1cnXHbyhwUB6uVvYJQmmhjmJLcZ4tMsQ2K5z6e9BGwwhprODVLwvWzQxOckwBXE3DkevvamEBrtc
ftEbu7Rt0dl+KWXSiC5Cg/6pX/cevSajaOE7u9LJJ3dxEslTQC+LmEgrmcUeosRkFC1qZ390ZA/2
iwTpqdMQbKDOtXcesKahtYgVHWvyhXhOwu2vW+MfBirurgerySZasHZyldkyww0H2z2IyY484LSs
4qZ8NHZTC9S2zqeJtx5LLJdFfXEn63Mhl8i/MFZud0T+WKc9CKDhl+j1binFsOTpBvS6tOKqqJ+K
yQn7jO68Ot79LvP+4QZxraWRdouI8qF+tbRZnPrNR6VoBHbdr9f3wjSF9mqSNZJRm3KdJO3uO3cL
7fqBNt9GufeQNVnoMu+b0JpcXzUOQ9Ty0kcSqjy0AHJZGY2vL//dKx8Wukz7ZvgeTdn+tAqeyPJ5
q1/m8kumvlXcD/GVF/nLr+uzGEJBZwjx3MFC7zV1kjmrwyxoDnLY61A3Da0FcCeYzf0C9gnQGNwx
L5r7m5BNsI0WwGXJ09XNcaop5smwBTAvEsEeHY5pX7UYFl6vnGp1h4SVSBhMD439c26er5vbcJnr
ZfC1g9yVwCGReO2nPr8jtApb8uz3H1SgwutTGNxer4dPXcFGVeJVNXLL/l4Wsg9Rp1viVbVBmOf2
je6v18ax9IK5A+XJVkC2e5GhR76UzU6K0OA7enU8S5Vbeg32wKLzCweYQrA9gSfT0FrYdhk+BfvV
Ykm7fCAqP5X+nryNaWQtYlt3BIPt4skkX/KYVPZvvi07aSyDT+rlG5w1VV2vG0QgO4EHiAxRL45Y
38bXfcbglnrZZpgrjw0zhlfs87a++umdMz403rFpdvIhJtNoAdvmjXS8vGaJ49FPdBuBeC3Hnf4J
09havFbUsiHznPGkFagBMxot/R51s2lo7b610jkdUhvL9oAr88vp4Kd7IEdDmOq1f9VbVleUC5yl
mp6A5zkM3Zio4KJTne+cBAan0eWWXOETUkDxIVkHcuguIrelGM6NxXfucNP42gUbbBT1nqpHKRRg
vq7sjkQih0PozqPbZCEtUAG3qZosbXni109VE7myjmZxV6Q3Ecx6VC/ub5ZVU9SR7TPOsfsinz/Q
dQB5hdpxS8P9rTOFEMf2eOdDfK2v/0zkjk52KJbn3D2S7Jnu8RQbHFQv69eDtfnKshwQ3iPdauWR
9Ood7zENrYWsBBE3K1XHEp/zKEurAwH24fpxYxpaj1jmFm42ZyxBtIYFn5Ak/nnbyFrAunOxDsC9
sCTrIOQJiTE0K8XXhzZ4u1533lC2Kn0fb46tWP4LrA+UooDr+TsHpGn0ixe9ee156+ZYBUEszdsY
EVXGU98fc0+eri/e4Ix6yRnPgZnMPkgzafB1JEW4+NvdOHy21EsBwtTJ3jH/+zzBHmVazIoASe56
GebEL8Dj1W5RUZXHCcAZe0uAEglln526CYowEH2furvW/3L995nMd/n/G/OBBt+d5j7dzr7lVQmY
qL43jLUvTr+btjbNcPHlNzPUIuNtPcFnIZwcSXCRdijXs22vHGE47PTysr31FV/81D7LvgLZnR/R
lTzkpTgostdCZJpCC2hvdHvU83JcZlkXBe1wsArxkVduWPjL6/VtMLwj9Mpx4CINsLQCRpIPAT14
rA7L/i5bkiYvd44l0xRahK/Sd0q64lc4bIkgdBxCkOXU9OKohAhntn28/ksMR9Q/teO0bkkD0rGk
DpaDPXU/Bn/7dH1owz7obCPN7LQd9fHJRXNycksaBZBjCfOSxTWtvl6fw+CtOuNIpsaObIVlnyfH
OmV4/VdeGtXOnj7nu/VOj+qUI1tb05SKmSez8k5V40RV/dBORVTl+WeHgufwO/H2rmnTTmih7YJr
wCo4HZNswHHSzl8zdhOfAX6GFtNg9FQKxC9jgnT9aeqmg7feVG/C0NrHLxV+OaJbYExyO4+bOrv3
5nkH1mAyiBbH6SzwYao4SyoVvEwEbJVLxfdURg3hpRcApco3QtrZThR5aOo5zFGXH9g30t4v9u/r
vmlavxbBU+tCuaFXPKkY0Ig+OUOpcOdFahhar/IRX1pOnjqIWtuO88Y5pLvd7IaI+qfGN6109GZ8
uTdO/2SL8mM3u6d5GHZei6bhL/vx5nqp5o1wsFHY53pA9dsdI7ApfXDy5kbDXM6iN8MDI83XSTV2
0iPV1k1j6No3Adk9qsswDWROO8tVMsk83w0zvs4otTk755jhrNSLeanMlXA3BfH39rdofxbyP0tF
9Z7RDa8iXWjJ7wenggrK5WgR5yp/aJwpauaXtZdxrqLWukkfFibSItbZ1JJ6JMC3XjvJn1QWoGcV
bE33crUmt9fe01tdOOuQt3Yytvm5XXAi4MGX7ly4psG1cCWigBL5gJhaIFxhNeOTGPbE3w3XiI6S
qJlMS0FSmSwzXCeXdkJZFrFpPvWg8gcxVBZRV4ZBd1O3uUd14ESWV5BuzzqSePWXQlL0t+x1Ihhc
SecfEfYMgd6tIlD3m+7q4JlP9wuUIFJAX+siLsnO2W84JnTuESKoHagOP8CtE0p+99PBSn9dP5bf
L5zDONpFW6UA0gNGRHBljcArlVApOdH0t5/bcdl8z+S3SjxP8u/12QxepdOPFBMiYiwkJuN/GvR2
4oDa+bg0mUi7eXNrCAjYdmji8D+TDZmqLMr4XgHGtGwtkmkh0cEe4O7NmjGcXecw0T1Uq2loLYgp
AKQ+8weSCNBmBeDRFK53Wwj/b8ffnP4WcedRjQhhpH+XqA6yGfCebufmMqxbIxX5P6VdWIxODIOD
CmQDcRBSKMebnMS+BNubddtBCamhImCJtB/R9xrl1U04J4/qRCOtO3Hi1h3F19zXfju0Ei+dZSd3
bXBAnVgkbymM6zU0mdxwDYC8bqOA7NyHprG1GPVrQAGK1bKTfDylU2yJs1oO141tGvqyv2+Mbc1V
u7kuTHLpc8moCNP1qSp2nMRwPOqEIlaPXipZI2789CHNvnUt2luPVVeGxfzDXX7f9gu04My4B6s7
GUmC+RlJ1Kk5ypugt/AXLTjzLk19ERCWNFN/nw6/yyzhM6Qmp/zQrV+uL98USPpFW0HJpnM2nhB3
PEi7/r72847bvP+MIjp7SFuMapYDYrRZnoU6b6UM3SaUe++o91dOdP4QC4R/IK+A4Yf1WPUnp4xv
sQgJ9EcxVz1j0sZX7AQY5Yj3Qki94Pn64O/7Owkutnrj790w1NSqc4JvhS8j+qG9Zy/buYJM9tCi
lPLWgrAmhpbWhbPYOTAAYG9b9WXKN6v2tlI0Pd9ootYnIp+Z81rQm05bosOkqhYsWsiI06RavLuW
WRFdup0j0WQQPTJLy5YBw53cqPuGn9zxfN0aF0f4B4iMF7QWlrSwbbfzYeiyfXL8U8qeQz44Ibj+
dsxtChwtJrOuHZEgxQQr78JMfVG4iKY7n5+ur98wvM7/4fYMFyeb8ZxLD5IcbUgjDsV9UO7l8A35
WKLDogBsCbZKYk+t+/k43DXH+bx+lLE6jP8fsp2GSNLRUbz05FIR7C5xAUO89wk6ifcq/cZfoIXp
OqhKkAm/oHwdH9ghS/wH0YblHbmo7p7HPfSmwZN8LWQzVFHamdZzUtrNeba8CBplU7i03anzlrte
7EGFTfNo8bsFy2DnpJoTcen7olEmXtMMjUuXpP+3605l2g7tAQyM6+aNEPRJ7C1/XAGFa6QAgZd7
W0joOkqA8NV1jT1JrPrDOrzSZUAt98GfX6+v3nBU6EwhRT2hRx0gTaSQyycwUkb+LoOQaWgtmLHw
Qjh27SbpBOnmBVRvvnO8adU6WsoCVM0tndVOPBzI7BsvbrOGTg2yuI0aixofxq1/Lz11JFu3c3Re
4uedo1MnBKktqF1A+nlOmPzcr0lG/tIulmznwDf4oM4JYk+u11nr5CZe92lYPlbdL0n+u25qw3cq
0YFRFc/o3ED5Dw/VMmyCE/cfF5wH1ncPz2GxbHfefFfkv67P9n6Kguj4KDy1h6C1N/uM7sy4zr41
wgV3aXNwCcVbBG0S1p+crDtPEoOD6tQhU11YHMQ4djK4vzwHNfVuT43UNLJ2ATulAwlzlB2Soviw
uSFfdmr0pnG1Cxjiiz0fUcNI3DGQIRMQ1uynl+umNxyVOlaq78YqXRS0KtKMoo0pDppEFnZIuuO2
V8cwBIGOlSqXhQDe0eOwQTkUOdf1v2480nEnWWMwjo6Q4tDxEYtT4HukjqQ6yptk2z2ig6PSmQyL
myN07TGNl2WOxj2suWnFFzu9fV36vj34WYCro1nDdrCPjarim3ZT73CHDlMAwnEYwy2+luxj7UIs
pAynLR53Ba0Nh44OksrSnFq4rWeA67yjJ/qPgWpPqVXusUmaxtcuVmLNvmM3sHvT3dn+GDZe5LO9
CDW5ohahSP7YaMQvSTJOoJH8QsWLXz9me2yApo3V4nRBq0slazUnY5/ed2tw11R7QCbDCamzpECz
PR2nDLdq1jzx0g4lEOAByw7dkh75BrWwNba6bOfBbPgd/6CmGPodZ9tBHQMiU3X6aeLB1+v+aRr5
krl44/p0hrgKpOHtpFD+01L2K+SByxs/ZHWqFMi/ubisanVuLe8wNepPsMjP19f9v4zpOxe5zn9C
ShBVBi1QV8WD+AkdkRMkIs/Lx+3TFOfn4TE9lDsWMniojpfqB8YDX8H26XAMxkcXeC/QI0zuzpPB
tAGX/7/ZAJ4H7dRbOHu4Cu77Kr1H4/TOvWoIXB0lVaS8dsYZK/e2j9z7viJpU9x2xuvUJ7XbLHwB
JwWkH1iUsvlX05PXnZ29nCvv7awWtEW+pXMOTvPEffQ/ZWd5sg7pWX4D3+JxOAVxu/MSNBleexYP
YKMoXdRhE4t5wMLxQ3EbcQtIoS9nxps9tTc6d0MT2Gd/+1l2/IdTu3uHsekZqDN0FLwAUW0LpYCt
lvGSfbPG9K4D8UzhMEDkeTiR0O/Qd5zvvDsNTqRDqAjpi5SN3ZwsLLgL8uljLfP7snAP13f7cs68
s9k6csovi86HVhJJOmd6qIffddeEqfeTb1nC8lAGO4nY/1WK3pvn8vPebIm/gI2dOwgzd65CZyki
vyBRx391C7LVvjrmYP910AjaFXedeB5ScO60ZVi7oFVbzgJZw+s/13CY6BQeeWXbKVgs3ST3X8b8
++Sd3CmZ50/XRze49D9oqlTZ3taP0Igma1hxZMmD4eNtQ2v3tLsOFst85CTnDW24+dKlYaeKl9sG
1yLe434KWjgb6abuV1Z54dK3O/Y2ea8W5D4KuMhfw3vRwDkuv7iIMvXr+qINQ+tQqQtHBJEVHgDB
8FjROpTbcav3nkWmwbVreeY1UMwZQVgMZzHFAMX1zd31dRucRMdIba3vB76FEmQw3dvWDwaw2vWB
TTkrHR5VrsVSNMWK/O+BHEFwcHK/D+ftNMXu0T5vtxU6iU6cEUxiQ49WigR2k3hjFubus+3uBJAh
PHVk1OivbFClg8POrb6ocf1DuyUIXYiyREVX7yXDTJurPaiL0WkaXyJMU/BILIt3JIMIhSQ3brAe
qk25sMHG3QxQUFh4+Zdh23t1mXxHC9TWKRGaBJ8CiouQbRzFsnXHe0xDa5HK+nxjXYoDugTuOiVz
JDIVXXdMw9A6PAoxClkcoEATu85ilh7pcBO9pwdF4//3VtkgxuFAUdFN6FhFF/aRctujMTRcjPSS
HnhzYWWKrqJ08TxpFxqv1XNdZODcA9Kdg5HG/1VUN1Hk4TdcYuHNRAw0ovhOQvalnsFN7H2b219V
uwfRMXwl6SgpSvpldIdRnad2aeKp6v7UcxmX6/i6do0VA7Y+R0OKXKqobiz66dgpNgZ2vkKbI+EQ
QpVPjn2mzpmPtz3XdewUZLnHvltx+jjSiXCMnrJ+rzfUcCzocKmB5QM4nNs56cFym4rQKe9YtuyE
18Vt3nn/6Nw1XirECh4QO5l9CjajNHbrH50zxiq1IxVkO9Yx/QQtiAmnJYgjYR2OOj05ZuvR9Y83
BbEOmvJ6q3ZmZAsSp6OHus6P9bAH/jScDzo8SrLerYPCpQl0lCby3HQv15dssIYOjmq6qW+8HDb3
yAPtP5MZxdze2tlQ0+Ba2AbV6Cva5zRhwRMTH+viodlT4DPcgjoiihWZGnhJ3WSp/lao4o7f5+1D
V9726ahDoAD2rgi38QEzFY81+AQ69n85+5LmuHUe2l+kKmogJW0l9eB2OontzBtVcvOF1EDNooZf
/07f9xa+jNl6pU2q4gXEBgEQBA8O6MbBZwg2/3LYvYpkxJ+bcrxdVVRTPRbN/FBbGFQMmsQwbMAv
rpJ1SI/5IPcdK/+mQa8+h5lwEoDkwj6nMPjeUUcmdtZ7/h3V8Ep0D27CYlwGVGXouyktY16tyT6b
1Dy0l05QUobcw1tA7BnI8+R6hyGdT7vE/4WK6pwRUxewuSjnLeNTPicV22gVMqWXOixKSOFM6PmC
xV/HAz/bZ/BGvpPvlkQm1cnf0I/B9nWE1MTL/5c8TcsH5T3MA7or3CeJ/P6+ggyxRkdJKWch6dQg
sRc41a2HcauaYQgH5Pb3VxZTgF6qYuBwvTQ2iIm9nxyMmmH/Y9+ibz/mlXBXOIE3pdB8W75Q8rTZ
W2ZShpYIL22ViXZFDBvbMsYLK7C21sZxYYgFxPnvkvsK6N1lhmhyyWAq/ERPaL86B4d9GtES4cHp
LU+0FMiOgh3s4iulYmPhpo3UHBSth2nXZCOq+YN3CAPMniLqmtJmQ/zbeiE6JKorC4wZCeGgbo7J
K+iaJPV7YGsj0E/GDtDfcvq9uLvMhuj4qMANSOYH2ANJ8NDqRGG77w5IdIQUr2pl1z7ioxO8r8Kj
mH+UalcKQ3R8lNNaSpUdLgtT0/1YnOVlJAApkOHnHsMhoeanfJioEEumLsL6Vcx1whtr4zh6O8Mj
Oq3UqLhw5xKnX2ePp1Z8Q8/2x5AP17DwToTRj/fX/7Z5Eh0txdawsKcBaViqfjacRrT606HqeF/4
2/GA6NOUQkwqrVlL1GWUoNoMy2Nj98k+0ZrDZvXSN+XNFkHa+NjaeCwQW7yQplVrHjuSprIzdJZe
+JQdSR4k6H/ayGgMrxxER0oRMBlnqY1lTzHSl6RM8oT6UT1FXjQlXQTWyKu19Sr8NtevT3TUlAX+
TKcnCPNNn55clG/ab235dfUeSvKpwOSs9RuIxErr2Qk++N4uCnB8VLvn5kudS+a4NnD9AMVfnXwj
0Bl2RSeXSh06tQ3mb4Bcannfq/ExCKwNHzb4gA6aqvsyJ4VA8F/rT+gSj2rr4uXf79upSfbt57w6
av1qKfD4kSOHFWtEAYYA/3KMy8n5vnjD8wEJtCPXzcNpDFMGIFbuVJFDpo+16z6UzI3ozJMA/lZ6
Flh36jlqnHQXXILo2CnajHXZ+T4OHb+aonGahkjO4z/3f5JpozXPtrzFGlSRwbPFldqfpff5vty3
CzAY1vffnZj4gGcbB3Jbgf4u3kZz3cZWyeIinw6yvYrF3zBVw57rKKoOVNMeuLQVrrbWB2Z1EXgx
Pji83RDPsOC/r/5EB1M1beW0lMETwvlrKn6H9Ze2uvJ9aA/yF6Cql1UbtjjQ0ibkUeVhZjvfNa3d
JzqcqgD1S4duKMQGp0rA/hrV9dP9zTWp/Pb3V24W1lkTEgqVV2nwvmuaE6fsY1VswSoNNqnDp0Lb
qfN1gcGj9NrF5dzJiNrrxkXItHbNhb2ABmVZ5QC3Dg8M00Oz4WHZWdEkOsXU5NQkC5WP83341Q89
OPPJRn5iWrbmp3UA6J3t3lSe/WRgwmnEt2r5dn87TfrWfHXwqjGcmnC9gB0rwv+SYLNwZli2jpWa
QSDRzAG7QS/8KK/FJSToVK23bvom8bfo88oQG6uhuUihb6YKdBxnyWT9wmik5L5eDK6vQ6aWeexH
kWLxM6ofdfE7Y+H7McdsLtVtXPgN9wl94pLdMLeXHcrUJJtOM2rTDX9nu1kMRtazFAdwU8aB6A77
fs5Nia+U1QMoPgaYRncR48muLzPhx2o59ehHuy/fYEY6kmrunSkNArht40bVci63kmaTXM1j3cop
R5Fj3TircDlvcO1vNvRvEq3dc53JpUVleyM6IzH2rxEH0AdtJJ8m09QclqMJOaedN5+HNX3hg4wk
quiKbBHLmFau+Wxu52BIXWaUiqxfqd/GTraV+hkWrqOlhow6c6eC8eLxp6b63XvnddxnITq31LCq
kfZgcbl05TFvDn69LzjqSKkJg2oUBp7j9Yv4h0Y9Fhixg1vWxr3KUDojOliK5EPaMO+ma7xmXqqj
ONKD/YQb/9GJMKkkue8+hmijI6UkEDVBhVbdC/OA/LT+xwsVFW5C0+f78g03XJ1ayuWD5yrPxq2f
Hh2RR471MAUf3DbmAd/YX6OmNFftLIss7QpNqaN3Kc7FQZ68h+6Pd5RHflz3Jfk6eqouJuUPygcu
LhuR8NHP7jjGdWFvJAgGz6Ka444t2qWcofEv9vCkbMRIex/PK6Gaz7ZZhZEiQIFcWFdGxfR9GGWU
rf/s2l4dNRWkfVlVEuaTp5eGJKv6UlrvBIn7TYSCQTE6dmomfTmLPpzPJMj+Gdg0R4vaqpEago6O
kwpyLroe83kuPWuijOcX5osvlig+3VeOSfzN514dfVkh0CVNYfv50hwqKjESh6HQsDUn1ST+9vdX
4lXdO8syhuRSFEOS+Rj9VcznEiNZ963+tiGvxJOhlpjkjmeSYgAAOiymMaoazGScc7l1yzGVSnTw
E7WAtBsZQESNDeaZ2Iv7mB+6s/xWvEM+lUdFUsX5vnDtaaduO7hhmtdQVx5eWw4G4ue8ONxXlSGI
6lxShGEyTFHbI4owpX0Ya0kS325FFKYVQlBXbFV7DImbp7nyGOI30DIgZ5c/px16er2vMv3R+QRN
0L9I+c3q+w1lmXZGR0qJNoWqetykHUyFGbqrFBnGQ7+Q+TzjicXy1mheK7xW5BEoXKN6+OP7X9fs
4319Gn6nTjsl6qqb/ImOl9AZEbPs8BsZ+Ukg8AaleMBN7fNQuAdLLRv7Z4gxOryq5C7wDgQPPGt5
nNi7YKv7wXQy6egqV2FAOHCJIHgASHuaH0rXjxiAz92PbCgfGvXL6t9Pv1uVnpdpi+vcYIw61goz
AhXrBHYOA9Wier0U6pMansdua06bSVlaXCgEaxuMGkRe4rSPbUaiim7xSJtEawe5QHgZkcoD1uJ9
L2wRW3OzkU0ZYqU+hiirQhDtLQWwzxY5Dk0Y5VZ58tetjhGju2jH94w5yuvY4BbCPudZhKEqKPrK
K5BuUx0t/5+BzKQlLQr4uU0nCnqVi2AgNPsYWlvEfgYl6Zgras15OwUQPDSfyvbFXz5Mxb4XGh10
NSzUs5wReYLn9hfA6E75Wp8C8MHfDxgGlejAqzKv3LB2cFYNYOkcJi8GKm3DckyitUMc43cGb8QJ
iI5h8JZyp+4iv3F3vp7oWKs8LNEj7+JQ8tBg65duYm3SuhnigI6p6mjqoRiK5KZY62tL/IuD/lrS
ZKfc2uJQNMRpHVjlli2beGDZlxkcHLW0D07/pQEVFXPxIJlHfAhi4W5xQpo2Qju/uyWwM+GAA5ct
5bPy8we+br0MG8rGOtBqbRZ3aiXMZ3TQ3+xeaT+/6/JvfHGTsmbnHFzz++xUc90gdENWegGK6mv2
ExRqU2RL5IS7hOtoK4wVri3VIDA77idFvpP1+b5cQ1jQoVY8cNFMttx8l/qHvsHdU+Jtq9/CYxrs
VEdckdailmtjEnYpQwvlNNUmkozz05yp62oX8sP9X2EwH52OSoRVkAaOWs7WlDYf28zjP4mSO3Nx
HX5lDblnKRue0KUfFuFG3PvDkCPtW/rtJ73KxMuxoPNqzfM5k8j3IzVW6lcZZll3vC/ftAPaseuT
QVqW40E1S5gM4XTMOsVjK/UfG4KXy/sfMelfc1/Q0doslwAxqNCaj42ay+vq8O7zfekGD9bBV07W
Vsvgtc7/hqUM3OtQduWCdwJWh0Wi3DawngRYZfwnhzWrOPsORstssbyafpjm0xMITDPWNyDD6rI4
KIdjN6p9OtORWX1XzGEt3fWS+WEXFVLUEVmzL/dVZli3Ds1aauIGMy4TF6tXsSqGQ1mQh32itfdh
O1xnla23doUldaKJKus4YcrgvlxCh2MtmNpLy2nAYV+T79z3P45N/mOx/X2VGB2VZTGMuS9CdESg
VfS318kvxE33hX+iObLoloyBGhbnZfcpCK9LvVPfmgNbqdV0uC8BKMzt9ym6HwLL2oX8JDomqyFL
7XYMEP+u4e99n+OBW9Rb9m3IH3SqKjzUopBWQ7gLmue5f5Ge/zETn1fn+9iwGFDZyBrG5L5NGoIc
0dx0ti1ZT0NrX1qc8alXXvAih7mngzwGAZ7s73/kTZ9ioY7U4qwUCymxETe2ijCfI2Zv0XqZRGuP
Tp6/+BV1cbp3RTMcOG3ZCcSEuyCOWLjmsW5XzW42gNFPoqqJdOiK+aIbxvmm4iH69vdXp5fNfcqm
CkYvsiByqzbqlnObf57mP/t0fktbXsmv/Ry10xA6d0T/va5JXFa7YM9YuuavZTmGyh0RIufaP5Fp
iTN/C9P3ZlIF0ZrL2rPl3RisUF2rHmeSOP6p3/UiBtHaSSt5kcmxg6Ww4Z9xbuNVbuHXTTao3XKH
zutSNd6Q09OHFnyVpeVtREaTOjTvxLwGm+Yca7bEc1C9m6vfZbHVLGNYtY7HmlY+dC6YNi94YTou
tvggZrXnJY+FOvrKpfk8UwEmBJCF2fKx2iooGtShA6xY6jmzTKGOip37MM5AhLVrBCSWrLljYOWl
q1osWTbv+wJQ1fXguFthxLTu299f+6LI0kIsKKRxi/wIiuKwLs4XTIDeuOa/jXbD4jWHFG4/rGt3
8/WTfXST9lSc+iFR8ZS4h+WMYRGbPMXGT2kOivGo3dRwsOSuL0OSnm5cBf7z9N35MKE1sjltzmL9
957zF9QHv0lz1zxnlkolftOQkHhN7Cg7BA/yyXqf8TPqgkdQ2iblmNhTJJvD/ZBpCMl/EVdhrlRj
zcig5MiSiZADWq1/c/mppt5WLcnkdJpDu2TIRhQdgOQW8iSalQNCNn6/v3zT3ujgq9JGK3PZQGXr
yxLjZf50ezQgLyq2TuWBH92Nk8v4He3MTXH9oS7ezi70pfxEj+0pSMpH+wmR9Vgc85OzkWMZvEaH
Y7HG6jvQtUAsL88lEGuNjexh3KK8NInXPL4KZFFlBaCapGrPGf9qN81P0nobIdCoJM3nO5WOpRgR
UNTRPcqDOJZfceC4pyWpDuGDOKXhhvebfofm/JLbWeUWqJVNZXdyh/FzWIoYHPobu2CwWJ3RqsSQ
DqvA9FQ8p50d+W7ONxRkkqv5t51xbgmFQMLnJiEdP/myPdx3BJNGtPNYcMetfIZ7FvhYPztNb33r
rO790gbzRtHEECh0XisRzoSqJgfLV90++Ot0FSTF1N0q6Xm7T+06VqvMhOUF6uZjAcom/CdG1Sa7
tKNzWnmsmfEYAsmtfZ48GvX8FA5b3QyGXdVRWt3aqo56OOmmRYhYpGl4qJ1cbJi6Qe86Qmtw20m6
GaQvzhM4BeIuf6na5+2a2y2tf+PM0RmunNLDRKgShuOXfUIFjWbLqaNR0mO2yu/ol802jP/NugwL
dXTW2DSq8nt7wUToH3NwbYLvdvXeop94c67qz/f32bQV2kntgIKx9Fw4WD5VjwDMxCofNvbBJFrz
3aUaqinPERPoav9itAPhT3u+v2rTFmu+63ZoKvEKFN38bvqaD815ztoPTUafUO7b6VraGRxUvl2B
pwPIj3aJPHtN1mqL6+LtBy8W6ngtuwbB0pIDpTgk9jdyKI+Of2DJmNxAN8B+YMjp0dpTkMGntFNY
NY4jaoEgRGaWNA55lw1bsx7fppiB7JuDvEpYnXQSNa/xM6aYxE4s4vzDNCaUR/yKwSORg1/TTQ88
mTdSF8Ou66AuJxSuLBoYFGYaxIIeSPDHan+hAHffqAz2qqO5+hsreo9hPhew5TinmQxfA5JuUWCY
hN/+/kpXzMrGKeigq3V+7MkX7uzzX53yyh85xtLbkGuL5ZCX4JTLdl6FddAWuVGdYh43CpGYQh25
QA0Ayql2AQBhPJoLT01REw8PXCDxk8BBKBYmAVt+eP68a6AUvqB5cLsOVgk+HDxMFec0+N9c/bxv
J4b4r8O2siYbCk4aGx1h6bEFZtGu3Hc4D+Jepo+W9DYYnAz5iY7dwiUAfGMz3k7bKgdNt/O1rMYP
Tl9stKgYnEmHb3W1ZXeNA2cq7eB5nvtDwdtkodlpKrzjfUWZPnH7+yub7woCDiXmLhfqfBzsn7Xz
js4P67BVADW4lHdT3CvxwsfkUBKg1pzhE2EgDyUGatxfuUn3mrdWqNOA0pMuF0arBBN8MGpWHK12
a3yVSbx26M52UdKxRcEQM6bYyRUZvcqS1lEYpDudVwdsAb0cluHtYSXs7MiiaSKsP/d18++z0Bv5
jw7YctpAEj7Cr9SxeN8cMWbgaY3TyImAxd44tUyWo7lu5a3dUAf4RO6A7yg/ZuILB4Yp/XL/JxjE
6/gsWcq+VazFpQ7clUX2O2znPsIwO5/bn/d9QTt2myXg83x7Tl4mesjyMe7B0xB5PousNtsqGBkc
QEderX6WuqSV9sUbsngM27hE28399RtinI69WnxvqdoA18UuOGf9Dw/N0p73LsuruKme73/CtAma
+64V5WtaZmhh6X6p7LDWFz/7yrKNXMHgYjqx1TgRa2xsuFhd5ZHqrgWmSLZbnccm4Zr/9hhX0XgL
FK/4s9NHPPshd71GsVDHWnmr6IfMRb2Bh/KIAfURq4M9T38QrZ24PG0LslhY9eQEHwOUAWTLXpyO
HO7vp6mW4WpOm/a+K2sH8vuDSpDVJnVsxemxjNqHG5Z8s7B0uz+8EX90pBUGe1mtsvGd8tuQ3ApY
wRSpyH4eAFp3zsuuN3cW6qirHg86TR5iJ5BpptVx2llD1uFWi8+sKr9ZZtA3iQp/sJA/TvMuVjGs
+uZtrw7FMqSzohzDvRZ5ct0fY7ZRzDDdWXSwlc1CkCekuCh2yZz8X6yxg97sPppRQL41ZqfvLWvj
4msIbDr6qlQ9bYcMqqf2n6wmxyzc1YMD9Wiea7ncDXOArS59wY8dnx7rok7u279p0dp1N1/nzK9r
aD6j4yHNkE9tASRNkjXHJRMbBXPoerG7B+pNR0WsDZ81BDJHc1m/FmFHQhyEXsnBQp/0johQpNql
EB1S1ZTttKYudO0swWO3/AoXtmEfhsKIDqpieaqsqbtNsKv6xMU4snS8DtWF0+eU/ROwDZM3qF3H
VgWBvXaF7eOAIs7XgnyZgvnjfc0Y1K7Dqfo+DUmWYkPzynqYl/5BTuLgE7FRHTGJv/39VQwgeH7x
556jvDCAPdhVR+J2B0a3SoOG3ODfCPFKfMocMqges8nWWhwVyxJWzp8UR3cGWh3WVexUv+aqTGYC
aD9rvSzpeGgqmTjeFsrb9As0VxU9EuI8A6DZleJLrrAPQfO+C/PLmLHHGjRm0f19NlmQ5rhFJ1LF
JSyoK9XHvs5Oa17E+0Rrnkv9RSzsdgklpU8f684LoraZ7A3XNeRmOnbKbqsVw6sxr8hWX4s5SZkX
Z//Y5fP9tRvsUwdPAenNUHrHC1Tbo3rzlXRJ5R/uizbsrM5mtZaZ1w0OGMCX4MX3/2eBx5inV9t7
SlGnvf8Jk260E7Z3cwDkaAZEZ/NFWLHLPuX+41J8uy/ddM7qCCrl2hIYS6j+9jxXfhJxG4sEbBXr
ST60D94jT+qv9z9lsE4dUNVX0spXhYdMNebvQUtyHUDtcV+0aYc136XrBPb+FBGIyMuIvpqheZc7
u7DMLNRRVaRWClMOMON4KcJ4KfnT2mb7ai46piqlYRZUDvaWr01iq/6l78ZknNXWm+jN8d9IXXUc
lRVSMXR+ul5G5Ajr1H30vACDS8vEw3hHdEJdrIUnC6s+lCn5Rui44XBvm2ygI6uqYqF9kwt0b3Xn
hR2n4fvkPZNmF50kA5nyf8+bpl36STYjkHk1j9d6Tga2tdemld/8/NVZs7pUBDxD+dq3ZRKAgztv
0ocZgyvrYGu2nOkTmj9nLPP6sEbZl2AwXrRgpFbszCqIhFr+uG6wUW572yMCnQYLlElri8c6RI0h
eBTh8sEOwVpe0uN9hzP9iJuPv9JTWmJoM/O69Qw2v/xAwfX+FFhN+cTQlHJScg52OTYg9//9jnQ6
ywHPxwpW1fUE4oyHVvk4/7eQTKaf4fxXPKeOB1gtLIl56jzOSyLY9NEbeSyDLaD/27ljoI8SbLjt
5cRDaHKmX37/KAoeDenHaYgXThO19UBl2m79eAZ2t5tvAXBEYl1P176bonmrcvJ24AZ7+X+1pDDn
t2T8djpLFVFWHOCBGwe/Yd06JgucYenk1fA3iqDElP1Fukvk5uNGAHz7eAazxH9XXoajT9ycI1Kw
ERcO231sbOTX1mpHwiKxC3j5fX8wqUhzatQPlzTgfnvmdbFEvPKcUzP6+16KAp0Py1K9tJsWd+Gm
YxkSjPBHs24FCtPKb39/5cl21YuybIIWT7wOOyEZeOctgTjsU4vmviXADVnKg+asJszRkJeKhxvF
JdOyNc8dq5z2dpjiJbbJwNBbewmDa20s2xAWdMiVP/Tcpm5Xn6f5sPC4b7wo9CIV/t6nFc1ZiyYv
CiXb5uzJ4kvr52WEEbUv92Ubwo2OthJtNdTp1DfnoORH3DhsKUC02Cae86dhYZR1u0jwWaCTXnk1
6coRReYzWP8wwVQd+cCO93+DoeIf6Bgr8LP1/lD75Vn1bdK0lynLkdK9yPmFjEGUWiwq0O3lqvNi
N1/uf9NgTzoTlky57HKBTwY1fbIcQBMXTM3aOMUM9uTfot8rH6sx88DzsqA8T+nHYklq8HjR6XM6
/bNv7ZoLg9ikV+0A8dTqfjpl/47W0+m+aONWaB68oOJBiaTlOS+ch9yvYoWmTcs7z8H3DtwUJQig
b6T5PP0cuhtIiDe1RTH8+r/aWuapa/xV5lebree0/AeU079Y+wGU2XtiBz6g/aYJkcjmQeGc8qnA
qLjO+sOb8M99hb1pR5CtxSVed0PLstk5WeFn1avED8PkvuQ3j0pI1i73wZy2aw+a+auyxJ/c6x+l
7V7w6LNho6aFa0GpLTvezUEDynBVHyYxxGlgbejbsHL9ds/4AKjeDJ2I1U76rj/POYtWvqvGSkP9
es/SRXROWuTXUlF6AP35cOZTuMVEYdCLfsMvWN9aDG3b15Ch9izYYaD18f6O3vKnv25nWPjNAV6F
BUFHZ+5Fa5/aaYF/gS3Seekp8h/hnWXxmaKlxp++3f+W6WdoIajL7Xmla+ecMEjDmy4ua9Ofw6A6
tfFbTPJvf3/1WxyQTPdCQk2555/WlB6sbKtd880kDmrS3FWOs9ePGSwTxSF06rTqoQUFNxMni2xc
w02L15yW9FOGuvTNgsgcyQIkzdlOt9Jv+Mj9Qy8fRH7tqEwaMSQY7Hp/R01epTnsADxpNvbY0W4S
iVUB597+b5rX+L70t1Xy1xXer6QIWvCwXqVTHNUqnvjobSTlby/8r+u7oHkwcaIwCoLPUdENoHgo
41RNG6m4SbyW82NIEscIrdE59So/EbxQr+n64lVbb7E35/zbaQO9Q4q5FskGPgCwhbEBzsQSWXSP
TdBE4ENP7uve9InbL3vlS3YLgiw82jkn1o+xUE5E6vCd630X2S6GSxrovVKDR9SQ5S50JIZ3yvs8
5NMxlVuXdpPtaA5bjxiG7Y0T2j4Kls5xRgBpj+YsFMPGWWVSkOavPSYCupWAv1LXidrpQcn/2Q0G
Uhzu69+0fu2kpUFXsZJKB5wXwZHa4XlMt96o3o5lADT8d2uBjiRpOzPYfrbmcW4PlyZfr+PiPk6+
dwyDrXK9QUP6ld33xzavXXwnL+lpnEmcY6icXaZXTB7ZSA0NWtKv7jQvQ5mHFFoa84eiXB9WtcVk
alq95sJ12ASd5cKAMqGSxRkflRAPk58fC+4+79pjvbNqrmXWDvkif+cosMfED/04a+WffcI1B8Y8
rCFdM2SwpVy+BXb3daK7iG9poDdVFUXIbaUQ3RprfCpD5/s2g7shcOrM1TQUi4uLHNw2LRIWZuAg
QbOO5+2Ly3rrFBoTgsHOM5yEVvrQpf8QlR/HbBfEH3rRfLYcUhKubp5fi7Q8ZRQk2IPcWLjJ0DWf
dSXQ0zCX/LquwTs5kLOXbdVHDCrXb+tB5tPQX7FqpZwwckHiozzvo0PVp12GqF/SK5ekY2bjJOkF
aAptmtpR59T/3Bdu8FL9ls5cr6arl5ZXvM+exgH4m4ldLJ4dqmVfVhnot/LQCku/nxvn5BWtiEPf
GU9sAfL1/g8wbKx+LSe97bESGJOrNTOQEGWHVO4aQ0oDnZ86wyA/vL0Kea1JcZw6zH0bqi+13Uey
5LuS1kBvgfK6piTLiNVXQGK3Io/rZtddIfiLojqoW9A2TvJqgRzSwSMvOlA3Tm6TyjU3BUoOHSDD
4pwIZmC3aRt3oL3dt5uam4ZuKmy54pZJPdUjgx/DuHXqLeIbw8L1zie3yW+s4Fh4bZMkH5ejdHYh
02nwV+tTjzy4m4LiClZ6+1D7i3wnKpTDJzdzk1260RugPJcI22VhcS1dETOvOmXM3pcs/dX95E9q
KsPVAbtZ8w0s/n601JXcEG6Ij3rrk+d5k3Ir4pxUaT24RX/0b61bWb4vsusNT/WAiS74x0X08qeH
YTph/Ka1ccsxZHpMS4LdtrUmq4TK2/VqrYnIP83Vl5YkjdwyeNMXtCw4YHYd+uDMuQasTEp5bAC/
kypux6jfmphoCPFMc1fWDmtnoWPrmtUcifahHz/VGcbSbA3bNnmV5rMBr2gjJ1ZcwQwOijmWrj+I
U/CNN1DD6vW2pzAEG1aOMHlVwn3y5/BIQivJRP8zD3YN3qAIAf/N58exrm136uvfXWZliT12fwBU
+n7faQ3Gr7c7hWFX4yoylVfmjg9jhrE3PkbB7xvaiqXftPbqlgkmr9ZaKogXsr5wUR+5etm38NsP
eiUZs9MxQ5WBM6oFaesUeqdqGI64bW4EBYPR6CzVpBF4QRddfnXFmEZlWr2kfNxYusGn9PYmlaay
ZGJ0T6g1cXnm+T/O0kWcnud91e1A73JCN6etOrR0npywyeJqbp+4E44XuxHesbTSesP2Tcajee6S
dSt3U0TOuVRRXWXvMDDjfVBZv/dtsea4Y07LOQVu/NRxGdtBZLlNnG6NUDRssN7wVA2cqhZzCE+g
c3mX98snUVr7kgS9yQm0lmnJOohGCSrxKT946uN9jZgWrd1Zx2nmAUYEOCfesdPQqxdv86Zt2EtP
89QJbSL1jFLHCVPq4iXwkwaFM5hPsm/lmruKeSW2VUL8CJrVsBtO7b7BrzTwbsp6FQmsMrNBzLXi
Vib9PMoEaGL60dqpce2EJZmXovd5dWEm7cMUVo+tWOL7KrmF7zeKfHo3E3LUtibcwb1ptiIbhSUn
7z+ztI87d/rW0e7YN9kutDV0pHkqLwXnS8vckxj6r53bg32c7Ot6hHDNT/ugBnA5oO5JKvF+rtej
z9b33bSrbw09/7eXjVf7Wzuzn44+xK89Jq0v41glXuH/ckS5hfUynOE6u7Tywq7HPdOFw8rLaqvE
QRri0+Kp8seN5ymD5+ptTbQK5hXAL+goc7so7zoeT6zfOFBMwjXfVeB6o/OC3Q0YOw/O+JBNYiOW
GcKCzh2NOWOOXEEMeKpXJ24xjUAKHnO8UN33AdPKNd9taxCYdxTdEL3ji19IZ50+sUK5bsG6DT7m
au4bVAtveg9qb1APKtLxIaXVucnZYV5oF7vjs9ts9T+afoqWKUs5+HkgUveEh57j6ri4fW4xDpvs
U/PeOqdjgel67qlq87aPM7tjUdl4xfM6VuPXzGPytG87NE/ORONboL11T7Mnk3L1YkbZRrQzJD16
g1MquAyCPiRHW3rVr2YeliRriu6yVm37MfAacPyXtNlITAx7obc5FTJlq59jD9ZCxoFywaa2BX83
WJTe6cT8gGOrIbrOvhbDr7X9ysiX0f2ydC9br8EmVWnuLLk3CCcd8qsoSYQkKPIHETH+nKlHzA/Y
2A+TirQDeRULmNpRnb6CKDue3em4purpvhUZYobe6URAZGfZFKKpehF2AZqV54b/2Sdbc2h7FHM/
r5A9p6equE4t7l1bCBqTSjQPBt8hZUHtkmOXOsqKahGsTpTR3P15f+0m+Zobj9OwSDAu5Vc/9eIp
CI8Sc3XuizZZpea4dZv3a5977ikcq+cu7wXo7FM3skjhgwGt/+n5+beq2iJGMnxNb4IaHJDD0lSi
KCDfc1a/r5mKJGobMju3sj6qLfiX6Tu3v786+cO5DUGENeVXrn4CYlaiGuZ7l3n5wJA8ht5WeDXY
q94TlS5ZmzfBLWKv1Vmun1CHP4lqy6pM0jVvBlEJHYZeuKfUpseeL9FYzyc3z/b5sc4zzWoVhnOB
swH4SiCkxiMmHW+c/QZ71TFSq0XnssD71e8wzCMSdh+WqX2+b68m0Zob133bzV1bQCmYjRspGaxx
O8idwjU/Vg2rUHGri+uCZDr03f/D2XU0x60z21/EKiYQ5JZhgqRRsBxkb1j2DcwEAwiGX/+duW8j
w8LgFTd2lRZNTKMb3WicPn0pZnNfGifjo1DLKBwjGNe/LfsTG/zQH0SyTyOSB9dBnfEyy1zMoPg2
kjR0650nvYyMshZkz2s9rX8LgE1p/kJKXWOSYhdlUFQ7FxmZzdI5Zj37zpbpR2BXmj1UeI2MiEpN
NmUg81j/ttc57ubmuM3mofd0T+SqlUtOmQVuViOIO0e7q1ncdoBYzNbSh7f3UrX469/fn1sbWFq8
Ll//bkcQm1MnDMj0lHm2polQJf76o96JN5kZzEPeo9A+2+nZy7K/jWFyojmddWNXrmr44Goqo6FW
t2szWnPEVzeNDHJOjRKEYOhI55qfoEhx5HYn1whWF/U7lANSjNnON4zCIu4DcUcjxoRhkYCHX7MX
qp2Wgq4ZZPPW1L59pJyEfAPOKLP3Hb1y49M24+IitgAQms5v4gLVtZPwhY4v8+NdBoTz913GBKm6
slxUHlxz9UMrRR5oARYYi6IcNbpRfUKKry4dKs8wUCb06WbGeJE72gSTw4xg0dwnVB+4bv87S52Z
SVpBofyK16FbmbG4/u/vKypRGSZVLMZakxnizSU9jLx/LIc5ue3CH5sNlVubymU1R7ekzpFmc+yT
+jCKvVqX3NdHXxMbMobyr8kjTF2OgrFKhtKMb69cpXMptNZdhSap1sfdJ53vKe6g9oibxKy7nKjE
279vqe2ytU8X1Bo6TBX95JEsb8K2sIznojNrjfI/zvuo3M5UF0VtCwfLLkwMiynXHCQBxWW12oQ3
3iFoMNXc1yGeVRstxV2bDG1vDGnwMFXGD7ejP+n2dnsjFJJleJTdGL5wOQA6ueeF5dbGfGdJjMqw
qMpbmgxncolXG3FXFUW4rdaTSXQDhxV7LHc0bblBm/IKVXUz8KliWLpVpaEx64arqcRLwXc0tz4T
K8M9CPOMeT2H3CaRiaFxt/X+cfCiciMTz5qaYnp0eVnr7pAvIB+cz8E/faN5c1Vt6/Xv7860rfDW
NG+u4m3vPOfkYWC62oJKMZLrTp7bA9SBR6d0M46j2f0Itik0R67pefg46OLY/X3lddCvtMRV8ZL3
JKz6R7/+yfDw5POkak/7dC9FW3DYoP5r4ROF/5iS2Nm+u3Zs73sppr7kqx0qwbYpcB/Myx8+ezD9
C91OpfN6e+3XwPpn0kNlnFSw5dzORT4fazw3kQm028vLgOFeVhFEk7PFJfvZYcLx7Y8pjFQGTaEl
1AIr4JxfSoNF1obpt15+FubZ1pmpYrNl4BQol1aMtAGgXdQlur3PlfjWCdBwVud01NiTwhNk4JTT
LQFmyW75hUzBwcHMgm7c6QkyaqpaHIutxZpf2AAO4MIJSeaFfqc7IlQrl3zYEFXQbogrl9Q5kG+W
DurxcSMToTJcqhfg6EbNOb8gpTo6cXbXntj5OrS0iHfGXxk3lbkl6Je7EYbjgxk59tIfnR/vs0nJ
ebvebzs8iuYXa37l/bdiWcKiDMts0tj8x2RaUI/kv8K2VlG5+MB69I4ohhzhZ4mItsiJhihPfM13
FMeoDKNCh53jG82QX8zq1JY9ZrtEfqkJ6opDQsZRjRt3iyCF7IlsD8UwgF2oCNfhbJEXt/wxLVZc
7LteUBlPhbkplWWubX4BtU7ssulkBDrktsL+ZTyVl5FyEhSiyfZsGi8j0xz/KrnXHXkXG/+LMFvN
ctwb17jZ7JPl6d7oVJsquaybtimlY1VcuqAOvX8I+gKdf27b/cdDWQmVYVTZ4BZzVkB2UYdTkp1G
jHYIomHFoM4rbbFusrpKO1L8FfZIcFziM3TLvk9Ofl6EDsOmEi25rinyUeTBlF+KxY1pCmpztqvi
RT3JZ9tizLO5x5am9vzcmd/o5ny7rXbFmmXk1Ly2ZVDkHoywGCOjHuI8/3ufZP93M7SBf2QTCq+X
wX8ayNHu9+lCBkvZzeKW40IRlVBuP/TdtB231n/Zt2gpKwZGzZ62UuQXYzo6xkOnmzagSARkBmgK
BnFnaRAwzMA2Djyjzw4zvtQsXeKGpK8eX/clxjJkauy2hrEpyC+YDjkmwZjRo5jbr/u04/y+pXPZ
l0vOuvzijmIDiF20kQ8k+23himRMhkv1SxNYYMfNL14wo6T7KyXPK2zS83dqRvLOZgLaKJ2QKNlF
14fjtrz2QscuojgXZULoxUT/XNtwKIazxFiL0O7JKQt2BiEZJoVRtzV3QBz8YAQirgyMlXe+3Fa6
wv1llNSKzsIuwKgENHNmgKyj7yFyRarZUYVWZCJoPObg9u0h0+gc4zCxNs5H/5UU1fPttavES766
pMPARZrlaFwUd/NQ4+5dhIPp7EtgZBJoy+LDBgbN/LK1T0H+RDHEYOe1QAZL2UtaYrpDml2yIIts
cii7b67zaUmfc6ahOVbpRvJUIXiFhx0jv1Tt85Vmbbu3s+NttatMRgqgaVCSYu1844GbphvONpvD
3vrrtmzVsiUfDQY3J95oZJcNAzDQMR0RG+xz4Ci7LV5xCssYKWsBlGiosKXE+VQ1oZ/mYd88lUu8
TDrqcMUnZJzU0JsodS84CbrRQtXg4DuPuYXJhjzJLU07iEJJfwClhrWhwYi95bi15sYly6Cj9fW2
ihS7K0OkyrSabMYQAGf2XBafPV0rsEqu5Kzb2NtjY8443YkZ9Yt4wHOpxiBV+rj+/V2+WyygIKsG
ZHR5ibxrpNnR6Jw2LFJLhyVV3DdkymfOinoSHkITN5vnCX2692AD7D47/pAe3SanuBjnxh0rDBb3
lOmmpysCogybmuq1NhsnKy4Vyq3i3ugSL2tDi2iOT9WOSH7sVS0BvAVmFPhnD1NPdT21qu2QfLjG
qel3zpY+rI77LKbXsvMumf/PPvOUEmHWVtRb0gWJsNu9CY/mcQXG9cMu4TI6CrM8W3cVNYT3jzWK
rdnOR3wqQ6FW4S8A+EPykKIF7Zel4+u65tIfVMtkHNSaY35GRpGQGWObdMu3gsRd+ZbmY9Rvj4Wu
N09hiDLzc+86huMDqXTZAut1st/GKb0z2u6AxzxNrFV9QXLh1KQO4CzIWgML/eMGJut1RtR7/qlZ
95EFUBkPBZ4hZuVjUyAxRno5DWhIK6x7G01BmuCi8CeZALrMeN+XJk7+fCTfCxoKVv7aZ5eSpxoG
gObdVhaXOaibqK9pHREQ5N0W/qG7gt1JEk4tgotCATqkQvzVGX2yrq+Tp0t0VMKls2AbTMbSHsKn
9nlCD4T53d3V0ol1SydBQ3hr4WGtPjlOBzzvcNcXs2YnP4zhni+XrtY1ZXPlQTRLn+l05/Amps19
Uf10ma72o1CMXMHC+11ZTNt19cET9e6s6nWe9pzrWP31V70Lh1kKakmRQnS/hW0Qr7ugtZB79d13
cvsB8wR7Crm+Sw7+2h2XTMf7otLG9e/vRKMHsptcAtGCnoVzatK71thTDMOqr976TnSwBksXoPP3
ZDtrTOY05Msu0BdESzl2jVf6pbexahdlcbvMUDr597ZPfniUQLLkk4A/ToZ7tW1vaB5Y019Qo9Kc
tCrRkkeaReNN25I3p9r5dxvYEbwF8e1FqzZRckg0WJM8R3vJSdhfveyUYb7KWr3clq1YtVylmhwv
Y9uKXeyKoonGJRiiahw011SVcKlQ1feFNwRe0ZxI5YeFZYds03U9fpg4er5cq/LtTDA2lM1pTPy7
JhGn5c442ieiObsVlM5/dPaxObW6JrvKXyNgMuMxnI7NMTu6r+ZfwdGOi8Oo8SPF7soFrH40zUkw
KKl2/rbYqQ9+tkRjOCr9X//+zkXRG7AuhYsfAeB+7NfLidrFHgg69C+5qJGWtBqntjk13r2dfmod
zRVMtWTJQcHiW9iD3TQnq2WhY3fRZu5kAJWnl1lWBURfwaANGs8FkC+aDVQENblExcpqXgJ6tXJR
Pc3OGPf9m28n4+weqI6oSqEWuU7lOJZLOr+sTk3P8Fpb3Vu50CxfJVpyUnsldFtczIB18X66NQ8G
1eWeVwl/5NCeL1epTDCCGXa91Kd8fZ23LqzG+pjT7w0/F9xPVnQO7jrD5N4+R5T26PKgPPWOEwUA
W1RlrjkHVMqR4ufcoGS9jUZ5WochGpbqsLo6FMqHmTm0c/3kO+dcBXV4Tb3qNK/LdJeVfH1hft+F
uWWLZFhGprnEq36C5Kk8pejXDEh56nIM/5qtBxs0RrcVr7B8ucWPEoHn/dkrTxOKPf4SLGFdLD96
JzLKLATN4l+3P6P6BVJkTQO2OYsb5DgT5s9zR9fYXrZUk5KqjFQKrmADzhfa+Pmp7P1Pqd+Xkb82
ERelFXkTIH1dY30CXmifs/1RxCptGqSojp0GgBdCr6fiWG2urk1CYVJy/aoTwm09sMec+OLd+RyM
cHP5zQ38hFm7XkE8X65i2Us5GN1K81NF8jR0SHu3TI2une1jgAGkS5nw4FZFuixefkJGXIViaZ6t
JZ9D5hh4txi/BmUfoLnQHQGQa2Ozst+4SzXJvSKhkDsBDWdpM1Gb2QmcVmE6J3k33/Pg3usuLma5
Vz2AMlpmMYVBy1Uvh6RDUGRrdsptln6y0V36Le8NrqlQq6xAcnhXDBRj4FxsETKYcC23BAW7Faw5
ZVTzTuP6qp8gxemgaZzWwJvViadsS9zNd89ZwMf4tscrciJ57NlcWs4U2Lw4lfnw3NfedZDv507o
ApNKvOTzUzGX3AAHwiln7qd1q5/sbLm3K0+TwyjEy9UuhpGBlGFO02kc6kfc/K1w8UFUt/Sm5sxS
fUAK2VlrZG1VQz22VTxN25psDblfgTS8rX3FkSjXvrwe01IHv8xRuNhCOx/CzbLvl3YNrfq4ZUBj
TrvQPp4v179okDmZaZYFgBTNJZswmLI0qpA4xb7wLQ9A6xjaGc3JgR1ZeO6gbWmEQVkcbqtJ4QJy
3asyMMp0Ks0CfmaevS77qy68z7dFKwKrXPEiyAyqfmPGUbTpcZx+tD6mS4O2Z/nh0yLZ9w3Jg4EL
dqmx4Btt1R4xUWF0/Agd3AePG3Ft7awS2FLsrog/bW3psUvXmvcTmgJz7bC/j3EtsB7JjQEfSsFi
iyE4AYj3w/TYJOzoxTyPloT8P3AtCm+T2wGNysfUWgA/L537V12/YVhHOKS62qZKuOTKZo2kuA04
hPeXJi3C/nvvaa72KtFX43qXYJKe2MhpBLsAFXvXdlY0Lc5T3fN95i8PROM5kkpfdOwi2BM1Pwud
xaiWff37u2XbbVVZlgt19+yrwGg75y9/F8+WBwjq76JbjIQXmKXALvlyv3XJLDQptipvkdnQnXUr
BHGM9kLCNdpQLNhO3T09Oklx0E0n+c/cPrhNyazo5jhW+A6+YR+3g50UiZGMBwyaOpBPbjjF3mG4
1BHqB0l3TJPbR4RqKyTn3QTNSws3zkvdiqhzT27eRVw37kMlXPJewnuSU8uC/cyvG+YaLeZlzb7f
XrjiaJZ7Ap2qdJzZh2w83oB7OZ/ifXIlbx2mqmj8CidOx54W963W2bxqvZKrordqLJp0xjgv3tID
6RsbbURER6Soki5l1bZVWUHp+e1l4claHXxfcwIootQfY89qN/faHtoAjDO0wUNdPBL/0asPLN2X
ScnjzjC7eM19YrJLkU6xlR8z8msA7/2+zZTy5HHMfS5cqKUy29DhP71d5FqeL3f/+dVGHAEqg0vp
8IQYuA5vmqqbwmdkJvR16alr9ZDcLUM4m6eFdKHpn27rQyVccsjNLutlaCC8ANMYBIPawN90fYof
C/+j3a9rwYwLcEV7memr2cSt+8MwNev+2LypPMpsMwxaWP3ALg57soNLpWu/Uy1ZcsqZpB1HbxKW
XKI9yD2hFSxa++S2slWLlnySTDVadEcou1k3XGmzBDz0Grv+GIfu/dHcZ3A0Dg4LdF2z0H/x78Yj
RsmbYYGxpeF13DL7NWhOAJWKrr/uXaweUGzzS07by1B88dwwo+cl04hWKUjyzsnj81abEO3C89dk
njRyVUuW0t6KjKwdOMJo3z6mLOL+Y6Xr6lAtWQqXvKlyc26h9xL9sk6fxjXT4WRUoiXfnH0MkWl9
rHoTC0BtWTKsusvkf1QKfyYWVG7k81nQttkE2dbretedrbctrpL8wMPxgLFK9hvKbSequZAptC93
9hWjXzWB3yCAbs+WOAzjwxxoNlahIrmrr5y2upwFtI+W3At2OUKjtaaiolq197uZV8Bb2kaKVVP7
36X8zPqXjn26fQ6oRF///s6DjBU9WQ6F8sesfOXVGk1++jqluhCtOgtkrvOai3ZwrauHxs1PcugB
/YdRLndb5B3Me+9T9e3271BpX3JX7vPeHdprMJ0eiP/a73sb/6OpDxNtlzW1sKu287YgL3qk3aob
Fn3dvo8MX/JXOtsOM/0tPW6IpiI7WvxkAUOHqSj7dCI5bUYwyA69iO0FKYDpPay7Zi95f3TyVfZM
g75zcTQGr9t66gZNTU+hD7lpr19wg5kIYhJzmsg2EnvFSbA9ovR2Wx8KW5d79mpWrnVt4EI6441m
xrhOBl5skebxPvGSl25gS7Uxcx2XMOev1fi0DeAP2/WQTeV+vbIUxcD4VXT5k07BmWrrIyqdXP3p
nf/bfMVMJLLAb5ot6rq7zPvFdceWaj8ln5wC0xxK12ovHEO+r31v1b94XSa7KF1ghlIkXadybAMb
t+mMmLEzuXhh3kVZBNGSZ9Ym+G+zDStv/Z919oDgF2qXrToSZXzTQrvOsDase3hrz6CmDNmXICpY
2JxZnCdBvD3vskcZ7EQ6UzTjgh9B2y50C7BJiajhGl9VnLcyzGnlDm+nFnGjI3koBh4u5Z62V++P
vjxGCt6WDJKH7J5Xr5xqgqhK7zLMyW4Ka667DUf5i4izk3XyY+txSPxwS8okiw3Nd1SakSLq6nku
Gl4caKYi55XV4eaLPQ1SUI3krG7WOGJAB+xFmM9r9asyNOUKxSEg4528gm6tkUPlIv25GG/MfF7W
t9tGqCiSUhnx1NbcqBYDazZO6QtQCcfu3n+9tqQ2hyzWAU0UJ43Mce6LwGgxJRP1FvaYdhhGZUTp
dFzBPXT7V6j2VIqkmy3SdrBw/oKDwx3Oi47ARSFXRj/5mL0BkA+yI79cQmY/iO1l14JlTvOcuvU4
zxDM7O4Osy2i2tE1vCmMRUY+lbOZG8H1KuATcTJKN2k3BCRPB0lWqUSKolzQCoO/YC94oox6JqJ5
rvbtoox0snGX3uxrLtp5/7bZxRm+3Fa2SiPXn/IuhtLWybK6hfUF5BPSc5uUYdDqLnUK05aBTuPg
YXT2gAS0qV5Z9jQZd7X5ZS72eb7cmlejycopZ2jbWg81fTHtuNQ1s6g2Uoqh81oXDviP2kvG0r+z
yeYhrF2TD6k0LvkjGKOXxUqv/k7vudugWHmytcxQqiNLBjvNxAC4eYV0fpgSM2ljFlUA3tkH8Osf
jMMuo5H78+ja+xlxPahn+dFOj9n6aOqmNClMRsY9NRUI18zrXWiyRdhm9/lwL2xQO+vG5yl2VsY7
rXO+gT8OfrS63nkq83tQYNxWyn+PNx9cieTWvLwP7JRdD0RQl321Ysz63mL3O0nS1wcnchK0bfhN
ONKdlSoZA9WQrOJjCk0FJ5uE1gGENgf/M7nMhyWZz91R15qu2hEpE66WysDwTvwsItZoWehpG5zE
AwmqZ1JNFVLhEjIWSmwAj6zbigoNf+uCKaz7PCzmr7f3RSVc8uWcGCzLTdzMHMdLxsGMOpHG3NVR
tavUI7kzRgEateVgG4zGj9ATVffHNrPDgGrK+AqDlVFPKS8MOwAh+8Vbj9NwFjrWcYVaZLxTNTto
/G5wNvvsb9dPyuDRTg+3Na5aslT8ZSXGZosVLzJGmcet3cYWxnPfFn0V8YGPySAnU2QYLOhg1Y5/
7Mvnbcoxjv7O4wlH09XtT6hWf1XYu4iIKiSBK2P1eXPA+9esmyqheOikMnKppGXp+gyWkp//jwGG
37FzFnVRto8BxqNycx6nVs+HFcaSZz+b6jgObyPTVB9VVxBHurKyHKifIoMfVV8XFl6ZMNJYRCOQ
xndOBDJkLReGyjIlh2VrVmKSAjZgseiRBUOICYzHHm/wt/dXJV5yWJ6WhV1eHTYbf+GJNqS4Uulu
DArZMnrJYrzoRmYiepHDyrCvGQkLUWlesBSWKffrGS1b7KZF7SqbHPAcjNG67Lv3yaglzoy1FwRn
fFp/8xvvc8CYprap0sj12HznTYEzdIXtwmFn1PQN3kbr3IIed9E4q0r89e/vxDvZ4EMjM97drJeK
xON4l1ONnSiOGhmixECLawPMxS5rcS5IaKMZe6bHFDW9Udf2ono+kLFKbHWNpqgXXHX+nRM3AqFh
jFnz8fzmHuY4i6o4izPNRvgfn5y25L6b0cxgTkVKm3Ly5DjTl7RJyxBzuGNm27HhCAxd12E6VLsi
eXCZpbxZroZq50uIhsZ44Tys61az6So/kDx4rrMaT9uw1oE98Q3/anZcoSIZrBSMZi6KAsWtxgJg
kp/T7kvKLlY73vciovnXXeePdf36O5M1F7DxZBjZdUmr1w7POKhD6wa6KxQjs5VXFiNBQXHVn8kr
Y3nCdzY6UBmwZKVdB844ZPxtfqTuRVQ7lSH5b7f0mJ81o+A0s2NjZiFmSpT5X7cVrehDQib2u6bp
tIkJ70P+kbLPRX0uTbAU23/z8su6fOdZl5AGFGbiS5p+CcoKvXJfOldTB1ScHf/F0Hd7TKoxnXmH
WDl5aeSbJ9/8mttHXmehdq9Vxir5M/cGWjX9dH0NNNq4S8cwsKzn1the2dCfy8BJ1kJHuqqyK8mf
J2anZTXgMYYu+AWD97ZQdETf3iWVbMmZO0yKRoaL3J/Zd34G5L0mX1HIlWFMJQ0wVgTUYBcU8WNz
2+Kl1NisKhOSuc3H1iEYrnXNhIbwyubnJsvJ/zxPYfPgHoZjGumq4KrfcDWvd2a0dJ6J6QzIhDgG
w6a+d3BtHURAcUSbUlzOTe56wsUZmnV/49kdRZ8izB0dClq1cMmtR7TJTAYATpepeR28KgHdZLLL
XGRUkymGjhcBsre2DeYorfgWNlT3wn798R/cLmRucx8c+x0xsWyDnwX/pxjOpYgNcPnfXrtK57LL
mr3jFwEggRTDW6ygSDjjMZj8NOFLJV7yUtAPciD3FrzNdJfWAzXgW61r01OVlWQ+8yzLFyPzYInb
E4+H83gEK/v2Up2v9k7Pjeau+/Ev8GRe8w5QjXEpNnZx00BEHLSrkZ0NNII9zfHtPVAEBU9GPNEU
o5HXBSm688qdaGOhG7Vxc0SFr47HKTKOdYJJ1ZpDSJHgeYHkwX020rG7fs3KkvqMQ3MM6ziN08N8
oHlUf12SBu9mulKNSn+SUw/N3HguhVObLgtnMn/pW0wJWnXDKT/2ak8mPu8X0xJ5D9QyZgTH1+EI
vbevvO0F10++O+kco7E3McB2s/lKllNF5aC52qh04vwuuaMgZsFAHex3ysOqBsf8hoGagaYGrVKJ
7NIUrzcZRSiwzPxhM51v3OxOty1VtXDJnYuGmugPRBItxLe1PtfoJ2kzjV2qli0FXTs3yGQvOEUx
avEtDwoRuY27aY45hXAZE4W2eH9onQIJru9NB5eU9tPQLDpQiyL6ejIMKu/WOicjv96Z1uhahmii
KsrO7AG0oiDT3elLMiRqMtuOD+Dmuhj2v0HnhIKApH3XRR5UCr/b5Nzl4HFb8BPGtI4nlkVWkOwy
GpngHHSOBCMLYY/uPGZoAgTj1BIEdRQ42pGOH+e2aL79ffGTPY3OPBQB5kWejAlviujnSMF022ZV
VOgKEh9HYnQz/v4Ruo0egEWIxNaQThFYy7zjVg7taV2HX35RpM/71CW5b73ZY0vA2XJZ2idsAyf3
y6KJxio1Se67gjTWSy282PsOSQZvfqxLJ8YkxrNDizsXlNv7foHkyRA8W12FM3km900Vz+NdpzuT
FXsgk54PW1XnC8FTEmjtY5dkj97QssgOxnAYTTe+vX7FYSHjppyFdQKjgnGNKbtIzH0SEB0QRiVa
ir0cnLeOOSL25jw9CrK9ip3XYaAZfjfP3qd90RUCBY7y3LmHXkfAo1ryNRa8C4PoFzTmmU+wR8Br
1y07G537uk/R10++Ez0HZrrxAtpwxzrM/Dbq8n9uS1YEKpnZ3GxSY2wwQOrS1/fNfCeKiE3/7hMt
+Sf3ilpkHNYxEe/kzj/T2Xniuku6StmSh4oejaDWCo1MOZhyhjruMLp+37olr9zWpc6dFmUNQ5Qn
Y8njxvDfFnTh7xIvo6OchgknXUt2AaF82Hc/CafhWL/cFh7AIP68BHkyOoo00HpA+2upZ/lpVfkY
pmUWcuKHot/uiwEFw8DG/EDtxBJVkixzQwVDlZqeWaMIdJd9qqeo/+pGI5qzvBgNs2yI2dmOq52c
MZ4MpfI3c8pY7sIR0jUibf21ttcE4+I16lNYlSe5MO+2Iqc5LnmjefHEPdcNSVV4mYyfEiMW7hFs
S709l+RCrbuKHG/vuHIDpGgL3vHB5SVk+1VYfbXvrl14lIfeuSrCGZekKD/hPfkc7EvJZViVOdQr
OAEYfor97+Z/D5qjy/fdIGUwlUcMdFXY2FzBT2LAM2z3sAWac061s5JTB9wzCCYb4XAmVtRVVkKb
Mbm9A4rNlbFUQky1B74nFJu5BU9eogwVgtTcx2TmyYgqsEehJ9SAgzmWF9LmUFUi7HVUfYrzQsZU
VRljNmrkSNVq8yvafk4NYS+DK2LTq395Zn6cmusjIZ6vb+vqGr4/OJ+IFHvtzNw68MyiitJ9Hvjr
WP8aA1A1pE/lvItM2PNksFVD6ixFyxV+kleGqfNXqvM0hQnJPOjGRkWNec0wTzu/Mj3GotN1uahM
SPLhjLudG6AFEj6MfHxdoutYKWp/3qd0KRC3ZTGI1MAJYZhoEa+XQ+AsL9awRbWxJTbf9gU2mWbK
BFaRuJgweOH0lLtPWfpUO5qSvEr1kveSpue2veDQGY1n13/KdVmyQq4MuBowxgLP7tUVmO9aSUl8
6zAvpi6H/bjK78lIK7NGJ+48WP4RqVtEt/zFFN8GniUWhp+RxYrqXvdmp3ArGXhF2sbpMCYMWD1r
+of0PPKNGsn+W5G3j8xu9918ZfhVVjBhOg71jwF6yCu/+NxXOsI81Q+4Osa7BNdp6iKfMBr1Isa7
hh5SOoQjwasIO4ymrhNTtdnXv7/7RlosYiIG8n4y3lFxSJ19EdGVnLchzRZMJexeZJ+W8eiwMmwG
zXmpOBhkcFXN+6rveYu7inkxlgcvvbOn59ungkodUgaNBza8Gwsc/euM9zOnOhOQVNwWrVq15K7M
K0ENt+E4Q2tKPA/Or2AmL8OmIzdRgPU8GVZllqAywKQb5JwvPJ4ScjC+YdAWunZj85zXIU+ujIhF
FWlJF6/h6YOwJeOtMrI65jYgpizr8s841onR4cO1fwKcQKMzxXbI/FLOxhoxryVCQAfKmSEytehj
1eKvf39n9zYdax4M19TH/ObbfwX+q1M91nhPvb3ZqpqeTCC1laNRl1ba/IdaJQe0UMbggIiG/3Yh
iHWJp/I7kv+iHOAu3VADTHe5PtsVL955+2QdgWAC84PxedH4heK5xJNxWC1lGMNFMoAtviyH7NQe
xGn8PsZbUifryU9ua03hIjIgi84Y645TA5tifR3sxGUvgY6WWmVJkmO3ZKu3cUYJl6INGlwTSdHv
A+B6juTYTmHTZQSV5GUrEtc42Lq6sEIbMvSqAKeaIzKUCsqSPbi+cRqXLgHxh8a3FB4gY6+YKIlb
LVA2H5PGe97IFlrGY783RZcRWHXLiTCuhdspKB4G72vgQj21oTEV1eol/61w1LWlDfAP+AZdcSpK
EY6gnbAbjQOrlH/9+7vzAXMECzuvYe/gK4pRhrREF9c6O1cYowzEylEc6INrA2HWPQPsKbLotv8o
EgYZfGVUAaXD1Ump9dVrX1v3zcAI4syIW08T1hVXIxlzZQW8dfoAuAmfHQKktIuwDjktDt2c9Jb5
4IguJHTWvOmo9ljyWQ7u16osjObS0vMWVCH3fpj2vy57u60t1RZLfruQbGm6ETUnb+riITCrcPJ6
kCTurMbJ4Kt2mhqGKfcoy7jmOTVBtF/qqnGKjZYRV61njl5eBQ0mKLBIbPG2XszsZ82SnmsOfIWJ
ysArMc9+7qV+c71cmLhc6HrDVK/VMu7KJ6QZzO2/QEKn0LvrDsZj+cueQow4PXiH7jjeG5rSieo3
SD48EtubCGnZpaI0sfr+hCKx5nhQ8C95//28d+dDn3prneIxCtDn4CkYYveLBaLI6yC9ZI7Zw5L0
T/UXEomv/QGzHpPbFqv6QVJSnXd8KcdrCy9DebQH+hB9tpofpBJt/37eEVeQXIzIV6rAOYrJO6at
xosVbvYfePydpgBoKWw/BRwqtcZkdPo4HUk4NDpXUImXvNgISjYtOcQvs3OPp/ECsIez73caP1CI
l0FXzE/bnKbYZ7dpMDA+P2RG/xyUruYMUhxxMvCqXWtjmlG2v8ztc9B/7vzvtCtDv9a0qKrSNvN6
gLxTvtu0nosCBJZ/xMNyNKK3mX6x7q5+hnvArkmYnidDrwRguOJ/nH3Zkpw6sO0XEYEGQLwCVdWj
3S67Pb0QHgExCsQgvv6u2ufGjd7aTXNuPbrCLYRQplKZK9eqL2RkQZkORz6hdpqHc7lz3dvYmjax
VIX9wgK1YnTug/y1Tjh6JN42qK2ve3nki+VBQRzY8AV+VCN+IOt9hyxTOx/fHnxr3pa1OrPMpibD
zqxZeaxTnaz5Hk/g1tCWtZZTXY/hhKGb/rZnt7sI8a31sE9cQjsHJyE6sMK7vEg6elPtEQRu3VRs
wFUhV9o6HB7mH91R/29wkx3CQ9lG7hgTXFbGm2EnJfP6W3g26Ep1w1RlJZ7kMjfxIZ6YyjNJdxJ6
Gybl2XArw8umKXyMLh+Awz2uN2UcPtco6OSHFIx7b++drVew7FY3FahOgssB3/90x28lfZB7ZdOt
oa3IeXRamXvgJHrM16cOzIHdp2APrb019OX3F+aU1z5aQzIcuGF25u2RDecwOFy3IJalLqTXPO0v
qID67+iAgrk46z0+j9edsBdahtrNnShGfbnA+TdleRBzH3E3CvWn66ZuGWs7e/AugtXINPdoMfSi
ZejjZRh2gv6t2Vs2O83LsooVsydVFs9rPEoUW9r3pr8qivJC64CljdRj3yNMLnBZmT+GZMc9bmwW
G1S11K4zzL1bPxL6eynjTnyswp0l2Rpa/HsfgsCKVmmFKZeldw8s/p86qx5QktpZkY0Vt4FUuiDS
8yDKCnaj4siKRIwffD4dymKvA/N19w4B33/P35nIKNdLnJc5T7p5x/e2yta6XH5/YZ/OII2nKZbc
NTQuw8/9pCPq7XSBb03aslDcO3NnnZDf5N4E9gTnmLvXEYB7NnZq6ITLvBFDz+RULF+DH1m5EyBt
TdqyTVSVytbNcBOflo8pO5s0edvmt7aIZZRoWgxRCEN1KdC1jImkPxXnMvZJsYJbKrt2o1u2KdCU
0ZaS14+QdTk1ajyV1LsZ9XW9aJ6Nl6J52q/hcMnwtpDSELfQgI60+/2qJbJxUg5z5rbPUCFw6Bzn
67sZACHFz3KPnXVjs9v8UnJOlZFoIEIHYB7RP6H+PezpAW0NbdnnMHdh5oXm4l9uAoh3ipPvf3h7
VTY2pM0tRftRtWWACGzq5tuxnm+z4ePbI7+eM/ACyz5DcIXOGS6Nj44ysSPumAFjALiJveMy7Vz1
Nna9jZvyfK2acAHC1A/mQ19/Hf0HPT0PzvN1b2AZ65jNpeOll1oVO1QqkXqIpEhyaJjspVxfT295
NtMUyu5BXaU0OOWXE2mm0Ziad7VBD2P6TnYmYUuV1MGek9j6Ipb1+soh8MZYLl0ekQmUw33+ZZqe
g+W6ONgGVY0wL1TgcEtoiftUGyCKdfmeVteJPnk2rMqtlyLVLQys9e/b5R3Za83YMAEbPCU9uYZN
zYNTBino7G6X0XZrXMtqCSJfcDKAPpiE6yml5kO2Vjvh+tbQ1sHK+rGdCn+9NHjn8ej+bfzj21t+
a+DL7y9O7EIN6Lrv/AC0/Pk9Hdr3xXAd4bFn00wJhxe1cmFNXKQxZLLveT8l183aMtS0nbNgujCF
F6Y96HI+DnKvsLbhYmw4FClUaUYGL5b7ZeRCuQ8dNY0DXuUdF7a14JZNdn0nWlfBA3QriQWjBwr2
jqtWxYZE8Y7NczWiQAs6g5+VCn+2/Do4lGfDoeqBlgo5AeDPiudaHJruV5dd50RsMJTshwWc2ygT
rdkPWX4QznGlO3H01lXaBj6pviPtkiEezW/JkSTq5MTDN+90yU5VsTm/vewbh7UNfZItW50wg5ua
iy/mOySmI1nuIHA2NqMNfqoItBRcjrUJ1zYh/YnoIk75bxruLNDW+NbFlE2laODAASVP1zhQByFy
IEAkxLR21mZjt9uEUzVHUwJoxMHBRYxfxNNT6dFyT85l43izoU+KrmWNmBTBqXNh1TjR5sGdPqKC
Q5y/b3/arfWxjFWTdS1WhatvRbpTHz5rSU7d8FPvXVE3CE48GwplpOgq6iD12CdLAgxpnN7qu/DU
Js1pj3lqIy/m2YAojy51JSYYQfcL+JtTd5QJapks4lGIzj0n8Z7eXqyNb23DobKxdP4HLs+KZ/Bc
sz9vD7s5/8vHeXFE+W1duv2y1o/g+xz6qLnlB5mIBICfCjJTt27Sn64ju/NsPirZNqwaamxXqn7S
9e7Cd19Un95+j429ZJNP0WbJWr/DZ2Buf5D8ZlK/in4GScbO8m+4of8AoqAszcALUOMOK/+EYZcw
6f3oTLdzuGwNT//9FQbuNA0HcSQ4GIaIjHME5e0oL5ed4bdcNbcutLmojPGR6H9U9UneXj5ye+rv
8/XGHGlyLTWXxy2L7sDowV2vQkI+h5J16jznfJrjUOaxvxtTbXxpGyjlh6jbTbkHv9SKL9MyRx1Z
74rC/xKQ4Pj2ZtqwNRsatSgtRXlpTWk9/RMNlbF0h70IaONL25gogyZK0+UwghW3NzKcjDaxpDsT
31qby+8vjNkYSLmid6F+7HMQMrtxPzxl9POyV8rZmvvl95fDTyxvDIevgKLieXGcyDHhTTutO7Pf
Gv7yOV4Mz6gPbUvoBIKm66EDFASYT9XtXJ+3VsY6i+d8pA3LkSlq8vJ+Dc1Tuc6foeZ24zckuW7X
2Dacy9UgTgdiRvmPvmbvw/TvdSNb1gviH3UBVnWgygnirtLxXF6X9fsP+Im22dxM+KLGfVzEO7HH
8brxKW3wUyrGaignBA8eO0t5Rp4ubsxOSLthnTbyCUk/uuoeY4/kA1GnNd9JJm7N2SraBH6V1yhs
149reNc4oOf4KPYSE1tDW3YphEaWzAPWu4fYdPY7U59M0+/49q3luDzzhdWAXXscSxjmo/Gc5Ym0
XfC1zfM98rkNu7GxThAg9aqxR4Vb1H8K/ynUx7r9VlRf397YW+eSDXlC+KohEo3h6Qn9GYchbmMA
bb5e2EGr03XCJp6NepINxdWtJPVjON2X7BNDQnHcy21vrY9lmh68IO1m3Aq7YoiDbIycEXfm7imQ
O5eIra1jHal0lGpmXt49okP7wJkXlX0FZqwraxU2yokGFDX/FmmE1Q1Ok6NPffnr7W+7sS9tkFNb
OGWxpvDmTfYjUB95tYNh2xrXMtO+Bh4rCAKc/9yLF4c90HRPlm1jrW1wU+0RLosROW0/kHGuYze8
C9u9ov8GdMr7p9nthaEWKwMxZ4/R1QHkG91tjUB7ipYP8vOFduN/I3K4cXWz0U1Ov8L7DliiPj+H
4xeSnlz3cwaaCXevwL31EazjlMwcymkGGP5qpm14N62+KU8mH/d6J7auJf84jBeLJWVVTOEFyrCQ
CCfp+zUBF91RJMFycI8QBT/uyeL9sx//i4P3/gNwYrOj88t+Gu9Q3J3aCMRD5bv5JJPwkD20D0Wf
oDuNgFGyi5t473a95fmIZddh1nuFbFHHlw8z0P7kJnv0H+Tf9rY9Nqdi7zEbO9rGP0FJvQiGUCHu
B7/4sLa3JGefTOrtHMUb3s/GPwkYY5FCce2xKNeY6wfdLBGnf+l1DEKejX+aB5AjO5ccRAPpVMj1
JbU7fXbZlXk3G/iUQqZrHciAgwG0EbNxb/igb9Vugmxr8S+/v9jDY1E2Eo0oWHyDYNZ8rVwHMe0e
+GnDBG3iKQc9/2umMbpo7p3qlJHr4gmbc2qtK1p341w/tmX3NIHt3hNm5yzbmrIVIefClSYEwwWU
BYow6lf+BeTg10VvtpreNMyB52pUYxb3b1vdIbCIiub49lG29SEtWx3LvF+0izub23YrjVfj9s8h
b4f6RjteuGNLry8OtzMMOSKUeQjxAqV7y8yNe50NcbvdqqzbcCxEjRB/gHJBHiTekN2B5W5n3Tem
/R+0Fg6C/8ldU5eRg+nLORY6uy64hbr9v00or4aMKR/QAX+Y7ttmufPqn29/0615W2EEWEOyEjBs
hBE1VKqBIfIAfb9O1ImHF3/5wvLVQss+I/CLlfo26THWznXshNymvKJeCWG0i8tacCbyW9fZuQhu
nEfcJrwSXg1mgnS+IKLJ8ZIeKmUyHF2kh8wNJML3mqW3lt0KHEakG4eZdzW6OsMlGsVKotBhT29/
082XsBxMl7VolTa45etkPgTHKsmP9Jac6PGij9JeuXOskH8y47oUIcFK9YcsO7V7l8StpbG8TD53
mZE5rhJjrUDtWzg8djx6VTTObbjWWsgccHrsSNQjTzws7xW7ToSR2/xXyq/9wEDy9hEaRocmXJPK
eBCy35n4RiTIbbhW5XppPQ9IjeqEHP24OICJgN/qaDpcYKdkjvbILTefZFmtBMs/OIjxpP4oTvSw
3uh7EoJSfE4uRoBEpvfp7X36enwO8d9/u4dBQVoyhzzr4wgCQ0ocN5npHDVB5YOmf/yx1n7y9oP+
iSb/G9xymxuLF6TJhg5X36oHelFVHG1QHk8PHIXBpHL1IwSWxDkDCy2Yhmmkl2LHSDZqL9zOOOuu
5900YDdPhj5V1RS77d9pziPpje9nBY0o7wzuqdX7wvfKba+f0rgF/ntVezf0qCvwrqt4X9ZRxs94
3Nvr+Hqcy+2cc42DgtIVXiszNPHrIGLGOzaKnBq6V7neeIQNklMGlXEIj194RIvT4q4nYapfo/he
B9dJ4HJhOUcdAA3mFi3Sq7O40emAwG6JOdtr695wX8JyiwhGK1Fdol1Pz6BLHB3vQLrmuqiUC+vj
DkMDDVkJkyFdVSWmBli21tcVd7gNlFNmTHUZYucsaRUV+R1nB5J/uGrr2Dg5Bo78MVxwhanMU61/
zkbHuk6qPZDQxqrbMLnMKVAWlLjgLbMXtWIEBfAelm3DnmxOsawZEHhRzLxt3w1j0rWo6Oz4pa2h
LQfYlbCmtkBM2jbvijqi+Tu210S5NfRloV6EXq1gs0s8DF1PxX2bOgnzlmcVkh2o0NbwVvzSiSFz
A4PDzs/0h141D9LLH/Ni2QnDtoa3bDRjiyODVcPRePeZSADyC9f47Y24NbRln5k7QcmNY+gBQkYK
2Dv9l6xXTtuyTvQPTUuuUEYYg9o7eLr+uyD/FAXL8vz25LfOZhsMR/OReGBaxi3mw/S1v2WJisWt
+gWs/NOlRL0HDd0wJxsUhzJisxjA1x41ocgGDHHTpjtnyOXK8spRbOPiunSqS1TbYand/LvpKZpu
/SMJpu/dzAGreCoZOb29WBvhhU0o5gYpOIWVUz2CNO00L3UUzmHM5vpg5nva6cPbT9k4sGxeMbN0
a+qk4MGsuTmt7gotPxYXhiWp2cPlvY7n5DbFGAu8Yi1npCK6yXdPXjCcQWLgvXO6uX0oWfmpI+kU
CaevY0LYt7dfa2sHWAYupqDVC0WlHOWruPJFIq4UeuE2zVjudi1jDNXZNmuOvanu1/6Xx/Od77E1
ccu+J+W33CWwkBG9NneiWEdA+Kfv162KbeB95i8jFvqR1H4VezL1EKl2eyL3G1O3oXUhiIpqCa7o
RxXGzXrr8h1D2NiiNq5uKQGaKTWseQXaMKuQx/2QtsB77xztW9O+2N+LowbN+uGcd5i2FM9pduew
T28v9oantnF1lTuoOiToIm3hQ33n3GdL5O9l7rcGv/z+YtLjqiQHghGbkIqIl0UMbd4DVfnOKbO1
JpffXwwflChVywzxyDiNB1WLR3TgXZdpssUbaeaxHksBB6pDKNe5ybju1Wa2Zm0du4sIW39QiF35
lIa3FFoNN1K1166JZZkjYf2chtgnq0O/jib9WLR7dFxbE7fsEpTNoh9LrAkY9Z670dxzc2XEbYPn
Vp9muWhBAFKlj+pCRDR9fnt7b8zZRsyJcFaBu3Cga6q7PH3y96x9Y2fbCLk0WOYKMg+432TOoa/G
KJ1U3OYmeXvaG4fRf5jCJA2qvvTQgOFlN5WE2FWro5FBYw84My3nUzl2kc93NvvWy1hmmrbUA6U1
7GjqvWjkJErB/KfW89vvsjX65dO8sNLcGA61UiT7evOkU2jAIAO6RxjwqtPFjfvy+4uxUfYNONV9
ekabFBPfnCGPFnpKSb/zHV6dO8a3VgZK2TUyTmN6nsRNl7+XAJEPT28vy6s7E0Nby6JN0TRrytJz
4B2C8IkUO+O+npfEwFZQocXUIg7jmPOxOLPk0nTceICIoqqIzFIz7zjfraWx3FjaLiunBI8Jhpt+
eJc3yXjVfsQbWD6MeLrw3Lx0LkNz+q4o9ofeXB3LiQXl7I5Tmjvn5Z/VkUekD3DwRRC2BjsVd3dW
5/WNSexKRd5OXQihvfRcZ2USIMXqtOlNPvTJbPYQx69/AGKXK9ZFj6hWZs65LfJ40j1yRE/Bskea
9Pr2JLZ2h2/anPaeSM+lcoqbdgU7dzIZGV7F6OsRu2rh9F4OLIXCLiUK7VPVjVMsOGj3GoO2Fscy
XKRBClpA1O//YwttrYxluNPMC+rPPDgbIUGokx15eRWqD4timW6YhUWeXxYFEXUcoKdsXerD2+5m
a0Na5rrOUqTdkmJBqGNOQy7fu8HMH9zBaaOSpHvE/1uLY5nuuBQgwO2C4FyCdqbWMl6L32+/wIbl
Eru5vCFzzgepL36tuyVJlUw35v0CzZr+lCVkx3tu7Bu7dBGgdQ0ZhcI5ax4HDPW6WO7xYW0NbZUX
aaYKgFb+39AOkgpy5wDfWHW7bNEhylGAKtbfQBmQuzEni6DQNK/Dq2qMHrG7zAsQIaDdtBDnUYax
v0xxWe8grLZW5fL7ixN8Ltk6D/OUnlWzxtLLDqwzkVZ7fnhrZS6/vxheBCzUaP4U545Ot2JhSeay
KxfdMtaA1mE6hPCQOdGx5Poo12nn9NiatWWskGhC51q4pOcmnJwvl7MkuEPvE2muSSzic1pWumQd
mA6yNP2/u/x/sxW3vqd1vlZ88udsndOzq6pYOW2yoNSTyT2s74Ybs7PnTd/5YMqpxTnsSeRAh0us
aHYsvxW7kP9XE1oesXPoym+gSpqm/rlICUu6sG+ikirwEY4NoJyiqGNflnv8yRurZWfU3TGnNACH
w3no5PCuFJ7z3rQtvnu7mJ0c09YjrBC5a1AvpU7rn5dUOydZZHUUCK984qrfS4NvbFe7ET2TSzqK
uvPPuVjQdsbQzwkb1nN9+7br33oFy4ghheZ5uNXyc8fWJHDJgTI/0mJP7Gjri1uGzJwGys4zaoR+
HsZk+FCb6iHseSKHMvLZeM01CPvKsulx4Y5B4YefueqOa6vfmS491Wv2+e012jIMy6R514U84Fij
alKR0+S3UuoDFeWpJNWXtx+xtU6WaQ9rQZENXbxz2OUOhKldKOxlIdpK3H4K7rxOlZ87l+7lYzc+
up2ETzXjPS84P0OtMY1ycC0ecif7bij6G99+n60n2Ady4A2yoj4/s3G8UXP2LutHyPyonQ++YRV2
Dp6KfJilEfzcTO58KHmhjmmqP7w9943Pbafd0V1VitbkqGszduL571ywT2ImEe59O8fb1upcfn9x
cko1jpR0WP+5m8SfypXkkM+NyWI2VGoHo/cP9P4/dQqP2El3OpHM0e4lt5YNRRy4H0GR4YA5JGUf
FQOHwgh1+2+VyNDR6kd1eajY9845zNTEvTEncNonmi/3LmDwXhbEGV+jIoNczp6Y2z8Ulq/Nz3IN
YiiRPuPoofUM/bMy8Z2I/AHQVlDd+4iBxtvODDKeVQOgqDhAcnWInQXy5BIy1ow9d764DR3xWHvs
+PZ3fx1kgRWz3Agrs1oPK+l+MDJ3UKNZ8vbEqtn8HULmfHNUyXFK5ZXzdcn1fFuMeQEyxXopo53n
X57z2opYfibIq45CapN/z0z3QIbm7PIl7oL5yAvv6Gk/8WgdO+HyeZ2quO6XQ9rWydvP3jIoy/+M
SwAZcl1XPxFO3HS16CIxC7nzYhuD22UBta64fWmcidFqAlQs8RrEi3Ky5Dtlyw3vadcHuCtSVg+O
gppQGb4r+fyNOultDY3K1OuTJr0qcw3g/+X5L+zWdG7h106aYhtAuqt6VNMy9jLqtPb0j7c/xIZr
sGsGY+3WugtyWK3Lv6bdEa0LfE9Q5Z9GmVc2mN2DDwo02aEDElrLoCpHphDliB9Tf0/rP1wHdyOT
kVMfcnZL3E+SfmLyp9TNQYCKenVPeamQIb3JM/A8QKVm/qGX09uvvLU9Lr+/WFWN7tulXXrMquh/
gVo+ltm1O8/yMe06VHItSpMBr61PTedACS7YOeK2pm15i6WqeTuuAtriyg1/6hZJnLbWZsdmXm9n
wF6znEHfTdksC0EwfEjOIvvk1ThNZ/9gFKhJQ/eXw+bjrKt7l2UdECPqOS3r9bYVOgbW414UDZx6
eG+IOtO22GFa2Hpny024K89WkLr5OQ7DBemZoYVPfN+rKTM78ejGE+xqBQ1pU+SkgfRj4Kj8JzGt
pPHE02VvS2x5ebtssSgvbZohxTuQlQPPm9eBkxB07wolTkK4y03ZQ+JeQqzs0BqIRDr6KvkfNCFZ
/sNpEEk6OUMcX/v0kXfuXZ59eduINl/rEs28sCLRt47D0hVju4EgcUGXKvI4ep8oGm7Y/KH2s4+l
V6O0391mVbVzZm59LiuSKSTzfHRYB3mEvtb0E0I+9T3InF2Z48tuf8Vj2XQAnsjXNneMgxWbs6Rn
A7jlv7n0Y+cy2ADSa0547/kRmEWiidLD22u54YNtBD9ax5gHsGUPvrIu41Fg2HBs9aCSkgixY990
6yGW+wCuox/dleIhQQGWy9WJGXHiJgMR60TjrAb55XRQYjkV80dRfQLUN5qrTxn90/LPYaiAAT0y
qKf5zwW78boyQgJjMTE47En+9PYybH1bywPVmQSUrnIxQ03QiyrT4yJ3t+urVTiYguVJDLYrF3rG
4Cp8asxHjUb3tHwPkpgYKuN0Ogf5uek+LPy5l0OkGBTX5K+efxUzurvKqCXDMa8+v/2iFxN5ZZPZ
qNCQtFUwLQZzaSFtVQVpNGexR6r7aS+02/jYNhGB6gmreH15ghnrCJo2DXOjttgxwq35W26lB4A1
DMceRqLX5eNA7xmncSvHO+3tFZG3MsTs8uwX7gXdGxoiOczgGbK/A/3zHSQxYoIzKBgl0hLmOLW/
q2WMzTLHc3sXmKvYbD3CLmv64snAF9JgXV2UHxug//MS8lSRmn6//ek39ji7/P5icFU2s6t1DYBx
P7E5jXwjQhbVecmS6x5gRSC5rKtgoQG6xfog+ybdFDp5Zbq3r7ambzmRnDDOEDlhdDKoCNCehHp7
klSE/YMuf80wLA/AG6EWBy01p9kVc6cBb+cVmqYIPj6qJyGIWfr7si9Md5HLa0hgKl4dR7VyseD/
eOD6FyT9Q5Vymxwtn32hXfdPYYK6JI8pd5TKi1PHOvA1fUURZfbHbynoX1gedSIHuvc05t6SeeBG
rPNhjWc/lPqxW6q1bu8ykw5BC2El0nhZXIVKmeaklFPLPPEb4wRfBpD5mCpaeTWgSS0IKwnFUSiM
Ci9PJJlp/shWpNb6CFW4EFXcsgJ65I+zaGkeqCZLX54g9NtyeWjSGY0iSbh0NVKUTUAUv7n8Y3hX
05FmR83b0HlfTc3o+l8FG5vm1p2lHPsbNs0uSsVknac/C54sn4uxTc2Z08ETf0eSmvU0ZqFP/RiY
mMGZswjsNGl+aPIBFVMOtgEVO4UozLEplWH3o3E4iC9cJdN8TTqXSGSC+9V3f0OKRRdZUrp8ZD+I
h+MF7oyvUpy6cNXlGlHeB2UQ14SZ8OT1LijcjpfDG6C7Ar7eRK0Zp8+BCjtxE47CTd+tXRtmNPK1
29DbfJwneaKmRjbeBw1N2YH1EWHTY6sMDR9YDdomknQOHU08NyQEbsMEvF6+rYCp923k9ZSLW1bp
KX2o8zEovssUkTmLirTO8vo4iKnEfdptCme4KRTyI8+yU5J8gQ5eu8aiCC9qa6oq0vHkLm03JrKf
KuhGe33vj3UMmlcFZXIkFToRE5UT5zv07YpBR12hsrqIGDh3zd8wkI6sotJVXXccJ6rpJUxqvelO
MOZP6H2RYa2dQ1ubqfo8+uAAQcPwkq6IN3RXnh3Arsh8IyX1s68zGB1LlejKr5yniZCAnLtMj+Qo
Peb9ED3n2PaS5qqKOmpaUHupXJTlPWjRTTbEkyA5eshzmblR1jpS32WTZu5pZH0ZnPN+nJxvdS5p
GfN5LvhTxfvF4SDB7Iw8+9nYkftSDUMqoxXJ7vVZcbdI79N88ctffejI6XkNV+lj5mmuwj5ypFHT
LXq10j7O0EciDKoIvd/5sVqypXoa3NVTx7UMmvTGcRRbbirPL3QR0doZ1RkaLXXwV0JLiKPjyw9a
96ELmKhJpNKsW++MIxcPzjPMYGkf/FyE06cRMjTvNUgC7yav94fj3Eq1/nHCwq1jCmJ++tUdiFMm
rplm73MdeGH1Mw29DESF2dRNbnbDwzyt1Kmc4V3iiQoV+lHXuMV8KIYS/YlShVBGdNqqYEV0ASRN
X/ySV92S0EBU0BQvK5+IR1ZWZLgx8zSfOw/59N817wt5nmtSDknZrQE/poPO87tUyJLfFtJxmoc0
K5zxV9kFjnejdCfnT9UU+u2pGsLa0QcvdKb6nOU+ab7Ngo7jrZ+PYjoVXVMjUzVBJ0RERbfIG+p2
5aHs+75N5qkth8gts+6dUY17MKwem+MSFgX83rKWmfEiMTorefYqxicZkZo5uPldnMRzq3tKTGRk
HfCPJr0k+CIkP3tzMzSjZ46cenX17OKtIFEFBqFlSjzURTWCSpGtThQqP2t/s2ZxxIelVBX9oDwz
qW/gefGCI1cDyxM9VqtIIWHDLllCoqp6SmhaTvp2NKKUNKrKOUuPBCC44KnIcaNBpaitVX5XSpa3
NHL7LqM8El4nnYepYaP6S/XkTUCruw7IhgK9+gm0oOf1faqp/upL5AHHSClWhnfusOL2gCT7/H5Y
kNKBOkbQw/ue1syMLWRpOrhz8C0Eq4+UbMOdbH4EH63T/8UHdgwa/CnuVSrq6nZASDnlQLeaKOxb
5YoIncWmrx66ImxkfiTCdFBZSf0gdZ/6EqAGUBSEjSlS9ByBojspAnwWcdPjDtKdltShjywbK0fH
Pi2b3kX9Xbny4JoGAjTxkoce/jINad7OcZUpkn4ceq110gTuGtB4DpF4we0MxGPedMha2Yv0DhCo
bEijUrNOQLVsqdgQF0wbcpuqCTksXucOO7pi0sstKLnKKU38sqvdE0w5DacIfcaTUMd5zECfM7eu
jlO3dD/6PTN3jrt4gN6I3COfJI4zfg6LKff7aFo733zANtTqAwn7LHunMuiT3Cxt3RWxVxZDcz8W
gywep7Rd+Ymh36giERQA3fZUKL42FH1BqTF3ferlxZ1KA8LumnXMashSF7n8sJDJeCru08Lov4IH
uuyPaMyRLGnnDg4vmoO58GOTy2BpoqoD6fRhbXCSs5uhIqPpP/AUBc67Khjc/CkPxnQ6EolQ4eco
W50VsfZLrFnMspXNQ8T9gpZf8lWlBa63izQffEejNy3XIMBT84G4Qsj3SqHKG+HIkh4+EEhAvV/r
MAztwfipTH823Dj1A1sk5e/rugQjebzodnZu09XJpDyQOmshk1F4tdPfqXFCXinKipmpH67wSbnE
qVNmfp/Q3AHZ74lUQ9U/gyl57KpDJ1jhj6cpS9deHeBSBUQUWd1A7NMthimPWw2W4OY3GdhsEjWl
SkM9vMb/iPLJqwhI/LywdBrcFZEQwfWnrfv0q5cZ/M04DwirIkQd+SQTNmf5OB6Aqp99qEqogjnJ
gCxo9VsE/vyj0ywMbtphrCKkJ+bHvNacpPDZFYckeh9mzfTgilXizpU73ONO1KymLYAcKLP8E9Oz
lud1EdC6mhyHmwVskoAhs2Pm41Q99ayjnYKEryTllPhCmKGOmB61/hqsLvcaTIhr+lNU8KkyQUTg
Tf+HsW/rjVvX0vwrjfOuM5JIiWSjTz/oUuWyy3YcO87lRXASh6JEiZJI6sJfP59390zj9AwwA2xs
ILCryiWJ5FrfbV1WMvJuuFCMRcZ9GQLCw07EY3hIi0uJ2RsC8S2tYxDtyKNtk5tuwESsppLtokiV
B3fkj+OCo6RImZzZ7UQts58W1bC0WIeugXNtbkmvMBozkOyoODai7poGqFHuOYMthJVhRuPSXgef
8q2rP0C3nt44TBZgsh6H7MAQJr89pJq6/Z7H6bIlJw5Q2UVXd8Rx+gB3FV+f4nYVU6iktwMinptR
DP7ngMJ1rb3lZg6F5HmH6bpmOiIzPxHBESRV9pmS6SeS95zok9Op30PpAK0tXxZk4LY3sz266z5w
ndJyQYlpgOhgA0kz5HAhNvgmwmq0tYTOg2bIS9Q0f01AZDRNwTafm6jMTAJVEvSzU4RnlC8zt6Js
43iOp6pP/bgspU7SdA03OBxmNKgmQ32THTja7APGt2cIMGzaHhhZWHYID2pHo5CxarKo6jAjKW4n
Zap2Q2HIqlbogXyJEIiffVosZrl9jjY1Ylfm2zGGuR5ioF84LtLchHtPUfHdpTsFD+AsZj6zAk+C
bDegH8PYzCVSzKPxEfekO36lWK92OonRIWr/FirMZJIlFeOO+2soW9gXgR4x/9Xqbk5eUcXl8gGl
NlW/Fr1s0ZPds4HdJSQnaJaEW7bt0jHOMBVgSQLIgwp7bNewcz43yVi59dgoLQ/XNhJxuGOStHmx
HAkND/3Op1UAXwOl8UjanUdHsVIe9lBn4FAIMoeO1d7lmNGXYqvVC5qR0ksNKyQM1QHE6wNfkfEc
Ptt+kkl4FvFCsnMEIWP2OpMEBNNNwqSYZqx5yTFjKXeeIN1+0DjbL0HnkblZCeoz4OV+PYgHmDgI
YS6KdT7LT92ht9gi0WJP0o+q2NHnPEDyLE9oXyiFRyByx2e9GQRk5xq7+QvK7639GLbSrHFUzTnU
+eTqtdJ9nccH61SVKeRmilKSVJkOIocpll6V3qJbjm9RlC5RUqTJrvOzZVM/3cK/Pw6PbZTrdK/y
dIZotmSCGfYz9P009aWUie5POPAQcnjTj1aiiBhXktpQ2IEdfXEgtnGoYxb3mztHOsTz26QiPKyj
b+L56jtllmTC7oSAutEUqU5tOrRF30ZZ99AnK89erGm8/GZ0SN1laJiNflA1ciAYkZg5KE+6jQ7d
X+Cb1VVkOfbP8mPJ5L7cm0a0LyLDPoYRpaZJ3M3S93P7JXD2gUQ0JB3kfbpMHWZJiXho1TM58pb+
QT8G3rVOksmGrMwxSDXoah8tBULKvMgm1DkM7uwDD1XM3XhiIZF6rnvXGnef0Ewtb0LvHJ2SMGRP
q+GIVPYlEwmjNxtdwKijdunb7RTZfdvvx11zO18whfkYb6c0okQXnCsW3SAqbYjqRhmmP8cYrlGi
zOyHstl1lJvCrrAbIIL5I/sJJ/ssjpHcx5O0qPZ3sfdBlpMlSfdpYxJYT9bj/v+QU7th1xgQfuXe
UNHZY63drAnUdlY0qDWg7sOsqnTY23G52UWTgqeUGQpKhbDnoYXfd1WuiQurh+G4ygh5u1XUN0Kj
Zex27V+pdpF5X4c2lu8OlaV+2zZL/TeziN69dqtz5muUYdD3LVsazrKTgJi2f4S+zc9fwj4JfZJY
ucv+2beto9dlDnyNimPoVvY+hXH6ZnUbFnqrITzv7mSY1KYKuqDw+hk7/pShFgMci3BbrKZY9e7S
HUMD5rkZY7k0xdiqdAP3yla/n3Ln4mWsO5vl/hmDorLNl0ucptNwXVF8wrQwYUznfsn3FifgZV5w
4ybsN4wqMRVT66fua2hS3kW16r3azeWQRw7/UdKT+VkFPemlFmCBoh/x5me6nnnKYHqax5nuTc3Q
kYOk77CJIqsh7JbH0zXHRLLO3cSABHRa0OwIcXamS8eDuKDs1shDFJtp3UWwLc5c1TpsPyemMI2m
9GxNkz8rotMIkHXVDZHFijpa9Eb+TJZI+N+kIcdxSlaTo6gaSbT2pU3aIVN146HBQbexOjR3hY3T
mX89PE+LEcJ+4JPjD4q/ZWnLrRVu2IuWQREyloLi69uPE15tV1Sl/upiqqbnHQYQ9pj1SS/rSGjQ
TDB9IQDwIldw8y/Rsqbmdtu37pHpbTlFmKKXJCptEMUa+1xXSlG/foFVdt5p4dD6VYgs4svnfeIj
q+K9f850624PyCbSb60CMlLIZvBVTulSm45jWXO6ufG6U6PdJzNR6EuLwTI6+xp632BVdSzJEr+3
q4ELA9NdZ1/s45FmNTRVDfyM8RA4fdkIKkByVkrHI2LuEjXxz8285Tq5/WimkMiiVi5cfhMWj13r
2eZ4ohHgEMc0pXWC5whVU3IAcMku3gQc+dU2J7bHxoBAnREzbUIamypmydLNpxSdEEHduilOfk4m
j8aHVqwNEILZMYi28QSpvZH1wT3Xe2HGhZlbPCumq53HgEKoQw49ii+9R1P9ZyICwAybDzn/cRvp
PXq7SGfs+5jGcQh148aGHXWAvq7HFSBiNaDT5rBhW7Vpbtu+jNc4M2sJ6MPu3enYw8TdZwQkJPu1
zyjap3Kd24kqSB0Q3s4k0iW6ttPPWRvwdEjqpmJJlbhB65Qe622PoW8Lerxk3dIcucoZkIx+H4HK
DJyltyFJ7QCbjVAuVIOl9leWhN4+EACIfYEHbbtNoy7Pb/Yxnh7yDtjisLDcpWdqSZb+4KA7dvnI
eJj2OmVK9FeVzba/aIORuk255qQzBdAe19UEQrlhqHh3sLwvt3VS6St89g0QEJ5HmvFiVyiXYLJc
NAIUC8pS7GH1uqOE/6HNlsx36dYm+tTDqPqetqLpT9g/c14M2YphMIppNOFLnqvfkozjDwBr6rhu
cUg2NDE4UvMvAOGAkBZRrrx/R7Og9Zs3s8sfJpglceEQPTPXm8CmaQoPmEzKKpdj7y+pWF033aoF
dYMrD5uNP+fgUNDcAq7cB3vOIghwQ6kA65Dpt+jNDACtwWnfhOcYUISnn/KUR6G/RNuR2jd0lbCs
fsrGHJBWqVEgYqWPak3En6z3IXegU2Y6lkrFuspVOL7m1k72uZc+xLLeQj76yxG2bKrUkqVbWq9q
TfcYow+3qa34PAEerbzdNXjgEbcHrW9i6IZ3sw2gQl5m2e6z9HlEHd2+6ojkSD3PqVvGsZBM8vA0
hxbdVQUAPoS0SkRrkqjOrQyHL1Mb43SE+ViHllabP9hyb2m/zhcTx+P6Brxy5qQGyrbQp6ZFsSxP
mH6HCGisq0Cbu87kSfcSjYBTv2UurIOqRqeUf4yUwN2rSB9hQFwld4yMrPJh7aaf6yBMd2bJbtCR
T1yk5i7f+Ir937Ek5zU29Wb1J+r93B11EjAewOIbYYwr5EhLNtWo6ueAe5nGbviAYzpY96/9GNS+
FMQkA5VVGD3xO9AMg2mhZTxNcBZjr019tGGC5zpk2L2g+38Ua6DtndnWYI6iB7SynihVuIXowg75
mpOBqHOnjT9O25bD51OsEZ1dvVHcsjpxtg+fWn20oCEtvDPhtMmO71lBSNepy4Y6G9DYMc2LOPVm
wHkshJD38e6RSKeOhfEe1rWILw+4qPlyky/DwH9iomxndWnQo02kGPcpi363E9sRHDQtmRiLTCF/
GwDH8aE0LFEPy80VYvUxoIwYg+fm+LybLl++ZkI6O6EhmnvxjUAIjGI1luSwBc7neIbqGIfRsRXW
A8i52w3PyRMnTnSgJEPTKl03SxOSr/08Atep2sapdapNFkkaAc+b2v3GttqkVzs3BAOEuFNbXiHL
N1MO15mP631Pst5d+1UMfKhsHB1pUjLwJqgl4WWKclKjneplfI4XTfIFxZr0ua2wpvvua4s5cc2X
blyaZngRbWe3uUBHqDyW34oC+j0436c3diAJfYW+ZxvPfbZTWhBL5MnMEY9rkihkGJ4ixfqAAAGg
E11XMQhZl+Rx3xXdf4zaJttT15He3eFmfKSygtAY5JX1WvGfaHs2NEEq9dn2TOPOtRcVOOmx/2do
iP4gtI/1e0V47jUSlgjibpMSiLsY5iLAiX8sJUOxmAAXzcWcLAUw7vl4FBJlwR+R79bfY5PePoRn
0+A+xajX7aUL/Zg+IWJJZM/pYr3hJWCThvlq9CtjLyA+uuUUj3m+FoOyy24hoVzsUQ7RPuY3WiJK
6J7PKJH8KZ/WwCub9DOhtYDgljx1UbytrEL4CryOBQ4pLVlx7K1O52LBANbhdVSMmIc9U6u8Djvq
5FcUX+jjSwGcr7kk3iVE1fjILPkl1LYzdwayv4w/hgN8zf0k19bUa2Z2t9fSt3T74T3IC11G1kTN
g0dVEZ/6Lg6PZI2YKVBkNuATgFh8290sv4m+E2CDeuzhgHD3xH6G/JlNIzYmu523KKYnmTVuWb7B
8JyruWR293MdjxapQ+MybHN6kl02aXFHfN4OcbHBlL6b58Y3QgxnfwRPUVTl2D/rremUfqfp1Lnp
dRniSR01NJFUfTGSWPHZkD7t3nUrZ/G74WQV38cdvMOZEoaIyYDEjexHHvhBz5nE7jEgf4eIJdyu
XZcD43L9apOTs027fJM2i/Jy6bZDvSg8sDk6BKZ99LK2yBu/tTuMH6idUpFnZQTqJLppD4zv6+AX
8DCdQJEwdhMqLWYGWRxrb463PkXzcelR/rP8Ermsh9l2XWyc/QTeRuI7ORjPXyUAKtCBUcIaDAnH
6fqkGJ71R5B6u1twwh/ZeobcoPOPOWwixNYxXf1aNHOen+GOEM09Hj8kSQLCd8dbRjTZQ2Uwfys6
J90W3ese46Fm79aXj+PvFgdceGQp1kaMgzbneEJBCdP8uMk7H1A/qE4aiCGlEl0oTDdpesc7xHrd
EaRMmCqdKCK3Znc0HyVcNkGy1zmMoymJCSK9BzSBwTSoK/FsPYFISpon7nMRikHj6snr1Izr1hUg
Moj7FXc4DY5q+7DCJbUfpZv+dBNy438DMT/yE/aciNyzlPTDzxhfwyeVwp3v/POCsyh/a0PQS1LK
fZG8ZoS0TXY+6KhChqa9FdOPVbrOsLPd1AGN5N4yYM6Zl5jGVXQ2im05YDYdEA2kjaC8RZIDfN4g
Jtsx6C/TxFliygMQxowzG/QuOIEkEmBFXFgGCBNDk3gIYPkwdnGdzFDeVX4ySVdliKuaH8H2juZO
6o0hIW1Bj0xPnQH99BCN2cTOQXmFz8TutPNSzzmqYJlsFEiwgZvivk+nntBzAlqQQEtE170DyTVb
GkSBDUesJcwkArFMssl3lFOaA32kaaz9r0gDgvCFQv+BPAAmndHpOWZomXWVBoaT6yltEjqaM2sx
9ygv6eCIfoOzfQWE7F2mUsxfPvKpv4fHQ3RPPNBxQLcRw3ZWoITRA7CnDPoedIbAfmZ2bDcAwlKb
vLl0E2BisRkYlAczUt4nVti9GdxaONruKMFd5BiYvgZNAVoDQJsSZPMa88mVvh9mtO0ApZy7DWC5
xs9SZc5NFWQFfnptlYyIKgOeu35/VHGKWdoAXteAnSrEnTigxMit0Fs1Wrz4XQ6Y64bkLS4jj3jS
zu03zcc80mIHkTwcp84FjvNzPlaKsCivO4JGYVzw+RWmaWzZG9kAdo8QMKZrikBAxCrnM6jIzc2s
VjCMv496JshT2iQhdKu6ZlowwYXEQs1nwxcJNE1g3RQJaDp6injYxluBZswNJyDOM7SLiD84yFRh
R1DNC3BjMb6AdCMtuIRh101zNZ7lwyVq1oa+78kemWeXkzxlJelYtNuTn3DEfcNU253c+jRDfFSB
EZfGywLIAkvuHAfuf6eshMWxwYGsHpJ4bRFwCOlzjGZgTNYzuJ0W+ddmSfkFdeExXkBmbPmVQt4y
3KaN3DPIAiThX9NA1wUELhFiT64Ap1o8fN0wLQRNlYWH4G6P8nV5YHNrOdStEON4kFBpOI7rgY3A
vW4dIKQbowD5Vy0HzapOMdDfj8/HIsSkoDXpnNsLFEkWFVEP8G3/CVggyI80nj3fKUISVr59CmzX
/YXnjQtXt279yiH7wZc1hZkTPvqzo2xIau777JvAYvncOjnyK+IwzRslSXZS7YFlJJEsC00r+uD5
arnTv44cTW29CpsNT/neIbNtgKTA1ADI5fDJmTwgj0GhRY+Q5T7ECjljMUO3COGtjZaOzY+N8Da9
PwTh9meq9/gthtA5v7YcHpepZ/8PxR79yzn2f5PD/DfN2pjTtpsVR+lJEj6nJh3QkCagCD8EMbvF
hU6RT0MjHYuogasNQlMUoN/IR8+ZDF8Wz8yaVbOMthVmdbxyRdAEx7IiJYYSoezEebV37ecN2HL7
lWUc45MLa+SO6nAPSKmYfcy+QWgjGlXBssvDtW3JApLGZohqgM9mTlpWD2sOVUy5jDzqvuR9E+HU
HdXuAy21XZrxPERtmHD1JJ57DItKFxgditZG3n5v280Qf0ap3Lhfx7IK1Z0om4bVndZhSj19aeSQ
4jlJHf7eGxTHJPuidt7pKwTcBJ5kZPvRB5Icmj9AKTFmNzkwE33b+5np82Ys7kmRRgOKyoJ3O8DN
kqgRGqJij+BvvBNxN5lrsuVL9G7BwQFI0XZux7sg93jab/NM5nK52Waezjtk7Cz8jpmCpbtF9AC3
FZ0xV0gXQ8DJf5HHCAYZZhK7L8/zsU3RL7F+AL6QSinB41K1aONH1Ke9Wa/4pWw/Q+kUQFKj+j/8
6wCEV63QIIyDAc/wgRm9qklmA/xfdFoMr7tm23B2edWIQg3aqVe0NSlcvDTNP+aaDChYbjWdSSgb
i7ns/OoVLggUOLOFArJeELi6AIFVS7/DXPYBv0zg8pL2uMx8nMUvBFVjMd3MgMaPHk7e2c3NaUj3
0F6NlimD/aBfMkoO3Mghsd+Aqtnt2qNAoq/Ad1RyTqaDsHf8UfPYl3vfJbEqOf6Gbi76kRhma+cA
eG21Qazktj/iFmSsLeO8Wyiu5LwiF7lGNqzKjgsoID5gtqEwS8WjNRoQi7ww/e5mnMfjxWGIM9EV
d+DTnuaVacxOA5I1P6HdWs1SaChU5LNMlGyzqllDBn4wp3YltGjzdvYSnALqBRw5edRAKSmZ0pGq
hA5aauhDP7i7AiyrG9p67RsGAi1tojkCbygnmyRlBuCFx3fDui0cRoJIH7DNJHaSOzsrKEknJIpD
eRa7G0c3s5+3DIiHLHOZawh2TDYlv7PDDex5ko0Kt4OTDcUQr3VwKq+6OGLx2XUq33+ABmx8VmkZ
dUlSjQfh4mdv8mm+Q4GQ4XycW71oSJYTbMwXrScy8wKpBjsBsYf0zqmIWDSZqR46lW3myeEadJg1
B8p5eIwdSN29hOsowkAP7w90hPvoosgC7kwXJHKamXVzjfE56NMLf8TTCu2Co3K9R3+2dxDU9LmQ
/mzGRsfIfaZJ9hnKsnQjlToQAPZARABMVsUTgu2vtKchrhc58A6Sg2CM9KWJ2Ta9QtFDMa7okE38
luDE9hEYWgAvIDV4jLlA5ZbNH6UvEhQ9rZgfdhCxqMcZL9MxCYm6yixeluapRcp93Jaz0a3Bthk1
vRhu+JwtIqntrPpuqLk7YKaJCciMvA7Ibjqego9J94do5N0uGGaue/E+UygrIJHSH0QCAZmCbmBf
17lfypmLCBU3EN50LBqgOOqiO6qcvBC3L7avuaFUjqXX/d688NiMGli2m8VaoVLMxzuwAnvyHOd0
Gr8fwxLHDhwcsK3wGAaY0QBnZgoAa2WSKdhH1Ys4uVNqT0I5AUdA3RhR2fVZaSVKQQWx4bbYwuOk
4783zUaOeho9f/gdWNDzI9zQ2LquAa9f6lnqCMDNZBeI7aqOOLt+2QBzjkORSOTWmjKswGHyekmi
Jr58cJrZO9vhi+dnHTJyfBvTjeM4T1ESN78sjt6IFx9JrhQttVRQhaFyhir3ccW0YLj4ViSnH+nN
dmBebneCWNJJiZkPMk/HGzgHWQCUziAJfMwaxVBSIZPUuv6+b5EIqUuFdwKyAuAESEoN9ckAKdaG
WcT0W0KmLH4wdtzZFzICU8grKixzaJMPZJ1gSShIRAAUu0aM/Vm5GLvNA6QidAr1YlwUh7txCgsK
HUkbIu7Qy2mMChZDDvq2Cpblsa6HNI9Se01cjqYKX/BI11sxhMSLQjqabQiXSNPJo9RPtg7xnit1
tOlLzfIs/2QNQBQDACZq0SrJVCxNgrbMIZ6wQKvKWVaC99LNVHJ4KiJfQrYxuv4rbaNhlDW0LSke
9mRTGncMD+KeVXaP8xQj5mOmD/SyC3BajFWLwoAcTSc+uvUP/g9gIUiyOJnviUWx/Doa+MdDX/ol
7jSCllzWAEEJGk8UNHuJxXmWYoTKE0TEJocGFI4gwDo5sKvBoHsWAXBKOm4IqeHA8/s/bB7izV2a
fZ7MjDCJJHBe4SFKZLlLrOfm+QCs4H6Idl7dWM26G7NHQOBZUgl/CIchfJDZ6dd8oMT6Wui1JwC8
G9j11092nRb/c9oXyg98GTSDtwnAaARrwr3ABlMReTBoVPiWQul7P1pQTEe9ErG5D9iPfw+o15/c
MthpuF2w2JOtnPDjzBbH5NYZ44/zbu1stcSm6dBG9mjDVYkcCN5jscR89lCvznbcbtcYyxkuvO2w
x3VqoYGcqmmXS/sVH7o0eE23i6cNfcQW1SvLerlXOPlS96OzwJpIkajdpbhPeRJHWDMbS9vhDrkN
RoBbag9Uk2CKN/4y0LbBGWbTFCggmL1s/IPOdCTZCdJHClY14TSZk6tbjFl/LCZt3Q0EkIg5rjCK
WvOowPDVjX9RA34N/seODhFg8Fbm/HeewUkli25H6xuhwo0HiPb8nHRdia7Jdr5MgqDHLxAWlDyK
GejkZwi1Yh1Oewd+831Hay5c0cZms5+AqIKbqiDU2eTTAVkEWF6ezUP72Fh8/yoiyKTvSttsKQJF
G4A7EJruJgpQTUZ+jLBhB2yzF7uRJfsyYCZ9hnk2KPnbteJwfPEbQDN2l1CSdMu81LbLBFPlsDdQ
Te9WpEeNRyNgKfSbkd1dryba6gvT5Ib2tzD7VsOyfQTi46qs0adxAyf42LuUmCc42jistXArwQPY
QLkjXnv+l/Bk1hIHGEDH9dASB4AXy2+3YPzIXeIglZHnwc7peCfNArxNFSBcuJxquKgDWR513+jM
QiQI/LmJq14DywZAlidaGciEsM7Xio7wZAGZORq83TlbgYBFMIKNIWqrA4cOOhUmtoDLh2fMpgiK
C7lUGsHPRy/4XnW40ET8WtHleDHVElBR1AngLS5xKxzMQAQWgIXJKJyoN4ZQ5x8yX0W73qG7Azn8
mtl80d1V9/HRHp/R3jWxav/85T34H7/2f5Xv5tN/tCb23/8N//4F9dCC6sn9t3/+++P0Pj675f3d
3b9N//bx0v/9q//8wn+/hyTGWPPH/fff+qcX4f3/8/OrN/f2T/+oQW2448m/L8fnd7SV7q8PwF/6
8Zv/vz/8l/e/3uXlmN7/8bdfxkOKgXeTyox/+88fXX7/42+QVP91Kf7jSny8/3/+8OFtwOsudnl7
1//HC97frPvH30j295zTVAiac/wvoXA3bO9//YT+PUVXggYgyUnGaApbxWgW1+JF5O+piAlSPFic
ZVh4eBGAsI8fpeLvVGCTFwjcSvIcAPDf/tcX/6db9F+37F+AWHwyanT2H3+jf+Xr/VeXydIMbXia
f/yXI4AMn/jP1pRJkh6mBmCSkiyGVtPS9H/2aO8/d3kUf9vWMQTAnBCAYg/qLPjOXkyfacO6N9Su
FmX/7GEGBB3vP8Hte5TQeycPGEax/hTtsV7SCZOkMutkdfRQK1cYVqBOmIIjoMJKZHKDgsjeJioX
GfSZDsCazcKEkADafA/Qc0PyhUIaUwiGGX3YinolhR09ms1p7d10A3mq/e6hDlI1KMa1GglBgxSP
zVEB/EdyBtPZDSwf7ScjwYisvR8qBezte5Lmw2mMW3uZ48O9KejAQDokH4MQFc64u5TL+HbdjLlS
B07zbLauxSzNYc9+QYdkWvxuFGdl4AIQkx1i9EeQNk/2vvmI1CumYLw/R4dJHvv0SLHtYlbK+j5Z
35jSEzIN9YSxa5+QHtOYCzKIxuQG3wKp5gaCCom9BEXRJ0gWoQnpJk9j6LspyDFFcqkvCTqssdhJ
aOujc8ct1DS2ROmsynSd/NPSrwmga8ObKhA7PTAgaBP8VGL8lkJy/X3TH3zQh14N0GOcm1ocMcPF
Hfvjk4UjRZTOjhASoc/tf4upUfi2i7ZXmxMLgwUu9FQQOSAqHVJYKEeHLPQgimIyYAZ0L7MS/Gb+
efBGPfpI5ze8a9sH9OsJwmk39lWnxJ2YXOMT5BviBd5vlsBsdbyvssdhC7D9uA6GKPAl4K8RHgwH
RdJMAySGefrdyUxcWSSXz0MnR1czenQvwi7TaQy4lhVUfPT7jmFwBQ6q90aa+LNBfsGZR0CeP6qg
R0BA7qmNeQoUqovQm0E9BZPJkbprhME7z0D5vqM6hC8GCEgd+di/T6b5nThiwCXO2VND2vZlpokv
JoJck+zQ5vPaLC30m7CqAESDHJ4OIJddA2OcwbFTLmi/MHiY/MYiRBhRDrun3NFjTitmN1PqXkWy
oQ4d4EdGXWHLhShfLRvTBZybX6Eq+u37EQxE3t9ZD/ktRA8PSjeI24NUpu4G/4xpni+rhma3d0hV
wDqY0K7M5nblOoMoJROXfl7wMI0g12bPMnDBCtPGCQH5mJK9iOfwldp4qaYAb6TJ+M9WTliu0IWV
/liHIgr2Z9+FXyPmlGFJwajiAD4+UcpweGXiBTDhXTeJFyxDUmDL+d5l9qgmjwL/wH2tJzggoGhf
x0Jk8W3yP5k7j+3GsSzK/kp/QKMWvBk2HEnQybsJliIUAe89vr43mbmqIpTZqa4e9SCZIqkQCBB4
eO/ec/YpQQnTHybraE6wjKCUdHqJdh1axM5GQvBN7oQflLJmrsdE4MSKFK8Rw/lhnY3CTpPksc/p
JXUtMqSR2/5mGOLZ7SyjxCeVRDbrB+PQWyyWqr6RNxQbim1ZTPTdChD5Lctgp7bK5GjKYU+To2nu
FDGs95cav8/VwFqbhqbTo9HyY4UEBjnRz3KjVSd9WtrnQbSmc5UmnUvwM8KelPp+naf2aJAO5S2l
+KZkXev36zQg9JIUGQFuvHpmqWkuJZD6e9oOA4X0VO+oN8ycGANFdXdRytbLQCHbUWS8Lko12WYW
qqcY84CLyHTaymu0fsegwzCVVIK79Gnuj1HVUYnpf4K9iF1JVdMjwpPRpblb+DoLET8kDSOQlGph
zjJ8Z0mNeZJ6eb2hW76cOj0btkWv50fwtCiSLudIEDZG+GHWENvtRUCEqcSt9izP1YCWJZpwALO0
8QZ0LLtYjB+trljsPM+M7Ry3Bj2FlPKS0KHNrw1xALzFaSa22s9VqkJPiPm8eS7Ut0Vp3hcFeaUI
BRew7Itg6copakTFYX6ZHxqahLEnybH+XIxzhpLFivbautLhkeYe9fmcYb+pk8ckoicpZ3nhECtC
ZwLNwk6VUPoixuLm0RUW19XEHwAM9lanZnkY+llaNmqYxrerHM7xNq7CHFB0RzOx9mWBUsV32hdq
5lSSVt1RJk8Qocmj1f5I+Do8fTRupJF7mcafCPTCjB1B6hunVBbFkWTKSCx7Kafoc/acdLV4pHko
uczvNXZdzZaHyVJC05NjGk9M1nvNnkkTdWcDwUaQ97Jsa6Wpf7fYMCI+OY9TBzfhqpwVyrYSm+l5
LPBH4nhKxPSuqcuF4EABDjBLNXTVHjaLDLOMLJZU4NIISe0GCxS103Yyr+sUw9LA9SXWXdEoZbFl
UaHFT+NI54bSKfoGspIkUTR0R+wXkxybumG9GKvMeVG8j8gZdLTMHks7Kha/TJ/+nKX8Oiv5lHl6
nZQwu5FRf6miQqTQJ0do3WdZKGdK63CiueJ7e2YiexR+ZIdiN3ukRm1C+b/i6F22qLAIu3SKwUMq
LM9/nwaReqdIwqjMTmV1nTdPMepCa1lRooXSF6ikT+yEy7Y0Yq9gg+qGqFx++n1bLW4kGoagBtWN
8aK4+N/21Q4Rjxt+dRwvxtzfJ3eaIVE3NSyifg1D/2QL7otoTlEGjk54lPzan7fRbnDxHTncXd3h
i47FNZH289Y0C3aGSE/HkNVPxzCc1UldjJyUoI3i1665ifbS1vDozAc4kRx9O+3Nr/bwsgf/tM1P
hnFxQqccU5RwzDe0C9wB7Ow2dFW7ad3FZbLnfoWYu0Yc/9MWP9ngBynXsBQWs4NXyE/23QaNKvEi
lVN+I3HZL9xpm+zQpDg0476iifxuwL6eOcavR/gT76wSlLWLWvZWLJRj1mm7tnj64tK7dJf+afcu
JIXv73cJwV8shP5niFQL+9f1S5xd1ek25m7yu10edF9ccZ+yWf7YGWppeFQvSx31M05pTFs5zcZ6
djoP5Rm1v9ovNrWX3JR9anP4/i/ic3/HQPx1k592LtIIy8lQXTpLkGylrcqu6T5uvy927Rpz/vkg
/rJr+qcWnsw9gRIj2wFS4NE3c8LJYU4eurI3zQ5GWKfYNK7kgElBqR/b+aZyKb+VdoXD6v/lsmSp
aBmSadDN+xzquxISROm+vRznPxLxpvfSx3X+hiWJT1D4NWuSL47A5VL/6wH49zavQ+AvZ1FWXNpT
122Gsi/zfaLihq2i+1+crX+9/HV2TWMZbZicSZ9xy1JDMXAI1YV9U3ym1o0zf8uc76sj4sT2UONm
/VeH8zKi/L5rv2/yE8thKqhIRgx0bFJD09kyV+MLTt3C6W3hVntbKltxstRetl/ljP/NAPv7pj8N
sHFn9TO3y8umkzuZ0E30gd3L6ImHdpO4FI43+fErJs5fv8nft/lpgCXo05IzlW0mxotlPmeDh8jt
n7/Fvz2iXJyqbiiSzG3/9yEHaSi6a/owjkVIx0kYO3ttTln2BQXxr2MnO8KNEPQxzTnz8x0+H7R+
kkW2UgjPs3Hf9F/c1v/uQMmSIUuqYkmidR3ufjnlO1ozhhiFi5NT326FWz2a3Dz+r68rXf91I59O
Pta9jVZeDlWM9Q4kLCXciyb1i9ieT/iVyzjJZmRDk2W+EF283gN/2ZeapHF0BoR0Q2gkPosGH3c3
+Ty52NkC0/vvv346x7oCEFzTaAn//vVLqzBEQkTnuq8iOsbLXpiE53WNuaErD/+8Kekytfp88f66
rU9XkIiGMa57mfTxTbTV9tlG2aCYdKivuF9erX83Nv26rU9XzhqNCdV4tjU5omMRFM/8qyelYH7S
/dYR3K9C2//2W/t1g59mJpLRtFKvXnbudvFkLwrIVtsgpGP3vt7a3120v27M/P1boxXWTV3Nxsq1
83tJfeyN/C2y5iAkPeyfv7W/3rV1Ll2N+jmYr4tm7/dNLcWyYLxLRIa94oS9edt6GHg2xu6fN/MJ
EfrHWc+U3KC4SlaY+pkcX4zLzBQWxz05Ca7s0EbeoAGDw+tHG22zesrKKDs8A23bfLHlvzuY3MMo
wFpEj1H1/X0Ps3lddOzrcN+BwThd48TUcNzKMd0I2UTjhN9lN/NDj7iCr9YIl4P3+Yr4ddOfvkcZ
P/gMkkJkWLxphO/G9NUl99UGPo3uPd3YqGjYAFMgf2RG6eT341a6RdflSKqtHmLvyzn6XyexnDH/
OZ6f51+hVGdWk1+Pp+ww/zoalyvBE/dfjV1/e82ZkiYaiokgz/r8zc0q0gDUwVwGB9mhC38UPNQv
zuJKXhrEX9zC/mbKzKL6l619+rLSrEmioQCzr27GQ+wY34C36W7nNruQuHPbJEPxC6j/33x7yAsM
CoGiborMsX4/M8upraF4TKJTz51dD+9ao31xdX+1hU/D5EX12k8rW4DG4mTW3TS9fHF1/c1A/Ns+
fLq6RuqXmY6kiBUbvhQv85DjWl7nXnInykft9c8Z93/VCPs/trd+a4n9Y7vs/8NGGPOjX479Xxph
95cW1f/4Xz/b5Pv7r+2w6z/7sx1m/kvEOEtri2kFAspL0+uPdpik/0vVNKIMDFnWFKZp/+6GCbL8
L0lm+UL1T5cVUb2QxP9shwmq/i/aVlx49LEMRb78wf+mH6ZB7f1tRNR0OnLUZGgAaHiUFPHzeklN
gGZpIxW4RJqHICSqq0SacI9rLvIXq72voqw/V1GvHTTKisJ8Vs0Yee/UVvs1zQdQIPLyNvC6PjXz
VgplkSrSIN2s4twGUaa/XZ9NcRpu1XzsnaTMEd7V2Y8B4sRm6go56C52A2Q5jQNwJXJyPKI7bBbi
fW/i3FryTLEvqh3YBdHkhFhoukgyXseKYn1BJPmJbvnkqCW/hnUYUkIu+4IwmHtTqR8SVYzv8wuC
Zx4raoIQOe5LURLOjTV5GENeemHKxxNScZY2UJF2pllFD1nUh6Snx4JTL6ZwP8hqhjZxEg9VR8D6
NGTNuzkbCI9RLzWo7Wje3YlYQs640RM3XRfqhflS3uC0KW/MvKAXnRfbFOxH0I7PhZLNex1z1B7j
4rRPBLkJQhlV+qBlhypCO0ZJE+LHRP9+FRAfuDJdl71Gv6RDEv7Qxv1z0wvxadUW7SGlXQWiUjZ2
LdypB2SCP8dwLI60VYvHEh1MIYgE9GDae5yE9RA2hIRibelokIBakLuzuGghdt5O8UcLPbOEWcBP
MDzd4aXyNA3vAWp50mVoM21R8+W0J2oTGRQw7RvIIi96k5bB0FTalpT0d2temr1xeZj0qEYmJRrN
Po4jzdOl8T4W1WMxzOH99cGUpbNc1/MJjJ8SqGo3YtzNb4SpVe/CoU/OU5d+1OtHrKEJ4pRLgmWl
v5Szywjr1GQb9mO8GePQfB3y+8IaCy83ItGjt6atrklTHx9EMm0UQTGOQ2WdhTTOzkbSW25YkxIl
z+X8VFfiozlXdxemyLSMd62qx/fZIGmuGh/RGI0g24qaNlaXvnRi4ufkBtAVkJunRFos35hFFUMP
TwvMf+ykDuKiTY4S4qbSljl8gXp56IzC2AqlmgrbGpHTLQr9jqOgb/jEy/MQdcVejhQ4w8rwPuWJ
vImrptxfHxZM9vulQK8rtjKQllWmz8Lg4FkaQLiRSi6TikkJHWhytffLc3JqEG5MWRtgo79f0evd
XB/o67HAnbKT2RTtTU65ssv1Yyvo5raXpjt0G9Ne/PdDzFJyD6pm3l9/ur7xn9cw3A+BYP5Azoky
cIq3Cfa+fXZ5qBHWwqszV9oGnSK7ud5t8pRiG1X0xFfjQr2BcTEh9Rey41gm74MihUeMhyRYqtVt
lTTCTXF50PK5uGnD4PoK3OLwJgVwdrPAAegAknuMyDgXmS8cuk55lGJ13jSrXh+uL10fGrFv/njK
WZhvjLV9XXEZd7a5WLFvZGZuI5Hlpn+9BrWa7pEvCvFbskQZ49aUuvhnR9fo1OIUpkNxSo30z5+0
PIq9eZZEBxWVBh398rZ5ecAqEPslvL8/XkPTpngt7ArCd2D62KkWslKaU2gHAp1jVxkBnajNfYUd
V1PL6VZThphvbW38fKhVcG4SArUejrfx73fxhf75LnYuM6iK6kOvl+WUlYJ1lLGJJtZtLpgvFkpM
L17i6lTUYUTLPpf5kSQX2pJi6YlGy9N5fVgT09jjNzo0Uh6fGt1oPLBcjOvGtEm12PymRst+xPX7
WtXwcpVlgqFdKxc4n6UHg7gAiElKw2mkt0mBVWSLq5n7MZ0VR8jnZqNXY7ftewyOeLpTV5IAzdlD
ahY3DdybmBbhyUTI5a5GmOIJVULdMcI23efhSsEbFbm0qSNhY1mpNxsddrBWGx+oIe8ioc5uri/V
cinYkaLGQWRkydai2WEDy0+Ow1CmR2Fsgf1Ynexen/7nDTNr0GeE4ymc9XifzmmylwoDk/cvPxbV
iho6ApkIC687p4DZdoNpPJthbrkJNsyTNPQnverLmwzz8yP+VKdF04T1Z5GMvS7OqAVizRPWqnst
R8ulvBZ+E0UBV4jS9WeoYwltQA2SWwcNxKwdmpiSmQC4SCRpOcTGclOkOk+nXpa2rSxS+o/F1QVg
aXDHGcOgH3ujtMdUDQMcApLmXH+UBOXOmPRuW0elfNTpRB3jOUoCMEYBjJRica+v6cksH+H7jB6j
ZuL88drll7MLbohCTOOnkwBooo5VnEASPvBYkOsj7d7q0JVAP7htn7Hz+wzv/d0o5v0dLkHR7/UW
/k+cS9yphPgn3kQ4wJd3wRmNziKFk4uB8c2Qcv1BTMH4oCtkhqxpD9eXpEzkFE2yTd5U9Dsvdy7S
+Lozy5HSV5S+YhHJa+Yw9NzTB8PXjK4E5LOK95MFakq3smKHyqC4VQWMU2G3HjNyFY/UEPJbtagb
O877and9en0oUHs7g9wsm+vTZC2CGInpYSzaJ1ip2gvQMxCkWBQ216drVB6LRcruURJCrYjyU6Gq
HzIxxS+Ryk0CQRw4xXjMXy7IFkwFcX9Ohm56EEf0QZfXpaKJApQutXv9V9aIRKAp1X7fdOhNMgCe
p67N7Bl859MSKilnmdAh5R+TF8sSY3/Kkdqhh0teeml8XWVjuFHKfL6XMmErau0SRARQQA9TGgCn
BXgtYnYCneY0Fq/evDOni39bN8aPQQ4sXBYovtfZLYXOOg2yiAMU9p9DSxboVSQLm+u0aukT60SV
cTcrVXyvNbrkRhE9/0SrQzdXK2UP3a24EU2SmmdsTTaSx3wfoV/y+ciwCSIU47Awb0I1Fd91Uawd
xNHVqZ1V8wTGFAHu5Y2sHh6saBLtuBRXsBOYDLsxiTegL60HMKY3mCvftFJUHnMOiidpGMpoVsuP
RTaSvVK2nX+dF/7nqXyZJl5/+foumAbtjnGCQEoBs6Quazcqov0tKsV0G4ZtdCeK7EI+dOMHBrmw
aPPtuEjmRjYQa0XaBKugV6K7QWEiiwCifl9ysB5Zr61nIWyVHTw3bOpkbCfmqr0IoX4zSD3CM6X1
YvzR3zplgbFnRtldG0/NJgfEHZSklBZ6GEy61u/0UIGykYVdoAzSvEMZ3u/1vhK3uEanAzgHdaM3
1npcQahhysu1k6wYuc9K/Tk0hMsESE7ORGzETL9X7b2eLsC5qHKlJjV36AcKN8UccZtoQ+7PYiof
5ykStwuhbkESafNe60p5UzHjTUWzCvDgj/uxBo2pmUVyxww+W2SS6pquC3psmE+iLDKNbIoXPLkO
fnn4paq6vCAHklwRL9lOAQ3wUqwk4Gim+lgNaN8RinsMRdqrWT8RoV68k6JUen23g8St3PaivtpS
uyjfZZz2Btz6t6aKkIQUc3sAOJadkkWKXEYtFYVPtW5xuE37AaqqM89Nf2SymLmgDj1wBdEzJNFu
Vwzrt7qOOTXDoXqske3YKK2EHwL9jFFu3tDDvSFVWVNxvOcPjfe1GfWO1cfL9vp0kVp5HxcWntzL
ryS55eSmTEPU0Fc/tnb6wAYwKoEPxEBzzMxWO5h5/jO7oNalshtvOSNGZB2Vcc5UTlIggvXJKupu
Mxi5cSjR1pJ+W4z7Ug4x+oVz5dStcZZQ05yuD9jChhNkysTnRFRBACxvijjWP0axcSYgo7EdTYmX
rEn7wTD4A5Ss8Bz1I82NIcXzTsCLx0pqORpIinaQgmu3TLXBNvtI2HH5G3ttiNfNGA7GSV7SFY3F
WtxVdRnSb1KsR9ynkm0YY/QmK4yI4gVlZGYbVbsQa5CGa2mHjUZZfD0UpY9EUJ6xgqCFVhgduFvH
boYU75TBpd0rIGz9ME9rpGHiU5fp8weO9uMIkOwlQ+HsFUY6HkYYgsd4DDXXZAx7LcHNtWozfzRy
+g1SSfc4Ipny47UbAzlXRkaJZnTztR3sVB2rt2liRElLxTpW7Tjddon2cUkjepNplrDoRP2IH3u6
l1rllgSE6m2kV+Ci45EDRmjxsYum7fX1JjNXL7amjylmsCPgM3ycjCKogDy8a1ZduyNcZYY+qbnL
pejjj9c7ObQTVddOGJLiMwYSAxEebBlZFH4sE1z+ySi3caew9gvTN7Ut5ae+KpL9UqM9KXFpPLVr
j0+qAnV5fbcMWcWoAkPR9d2uaJk1Y9/YX5/GovYQSp1wvj7T+wz4kRHf5lJ7GJEFb5lYKXuIYwWn
aWEEucbdJ9Y1YbeiLwg4K/Jdgx9jbxBhusXZKh+GENdbI2vSsdKG0Ae6IZ+6p25FvgWFKdlP6N4r
e2zaBr9YKXntmFZ3VDLEXdxgX2q6sD/gp2elLxusR0IQDfMilY/tEn2fOmMCg5XtNPx0r4hTVLcq
y+IYzlZ/WEKj8LJRLF8EKcWQ2msucJP8MFvFSDeyY40Q9fI+wqHiGkqac1GfJ6sL31SgFB4uqzLg
vLWgVCk/ru+rVs5sX18S8vMkJq2LDPMwEbw4FYd9XKbyXqgkA13cKGG3oxeY6RpcUFbToVlBw25B
bV8ICaD7oSKv60usiNTPYTHfxnIVb7qwGfbJSGRAxRfqEHfxjLusPc2EP21QtE7HIuuUTS/20gHU
brc1cJ/vq1SMd8KsJHur7ZRdaKhNkGAVCmJVQZOMpn5vVpm1RUMQHdSlqLaoAQF0oJFwqqzP75U2
VmGzCOofT6+vocpCUqx2N2mh5femAeKOGRe36fdSs8L7xCjX02BNNy3+sAcFNseDtKR+yXroZsAf
+gCkFrAMLgZdCs+gUprNFOkS9uhRDvopz7bCOmqnoWPsBtK23FP0yR29jrJXSRtfM47EjwLVI0SJ
Ef78iAigDfWPsii+ReQrvCSdxRS3K4p71ZIJ5lgZGQmaMjZlNQoAyVkTa3WlBYm5NFto1slphSfp
WV2h34ZTG7labZ2SRmIFaMQ18kSW10B45iEnobygYpwVymatGdPK3rQY9uNv+awI53SNpwdYkujq
eXlAxRuEM7xVuviAIfPxrbbEV61T2zshVczDMjFxx/ifvXV3cDlBcHTWRoKLlm5A141b1nm3FpAB
tJ/68KADtNzIdPTAKHFYD9eHSM1vsN9mAV9uvJXaviGRJBvPvaINZ/nyky6H8UZXUAdeX/vPG4yn
uW8uUet8egPyTwNR2mA4Rm7AtD26UXCL3ZXkgLgLH8y/Pr0+oHw86zlDKjbE8k4GOXWKNXnTaRUj
+uWlTGJGNdV7vnHuD10z3+WlPCOL5/5WWqEQXF8rhX44FYKyuz4bkmS5U2RuYqNwkbFf/sH1AZwl
bU01O12fCagGQsnS9qJhhofOVoTWOqzJGv7xUIJiQoibK4JHdEmx7zptm+V55SSraLiaDI8Zvugu
L9Mf0qBLnpWFZkCAwmrPPYwDNtoHeIT9Hvugow7gE0azzTddtBygbG5HXEnIuJEpQGG01sfOaBzM
QHkMemEP3NcOqzejdC01GMvAWB9B4W+ti840XTfwfRxV96KImBj+mdV/DOQclPW98E5orAPLd1+j
uJTFhqUp6SbabZIS8Cy/5XnvtPOdiYq8hPf0sy64ETauZs7YlJ5EQbc1YbT1kphF4wlvpZdOF7P1
05yUTmX+nMwfc0bH1kh3JdZhPripeyrz/USE075INxd35nc+PzwFQItnXUKsSomCRAADyJrQP124
7rn4fvk4SviyyjXS2Nzr8ndlfa2Lj+usZS7dOWbFj6etyhlhgksy40A3Lqw2Ldp0YYASXB27cQ/3
xRsMgGzGe4tfTK/eLLPyZuT6YvcaoaZXoJW1BiQy6JfytppaW9JfoWu6Uf8Ku9/NOc5jn7kc64kP
GkqXr6KF9V06ApWQGz0WbS0Pt2wL5JXNpH9gbyVQYJF0qPk7AzrTFR1/1zHkUawRzWPd3unKjTht
kJXDSX0uLddYUZrzReGRcCLzJ1MdmFRA3O6wPDkWCTGSRp2o/L4k3/RGAvIOS7jZtFWIC/kxg78b
zjfwF8nSG5yYtXM+34UCuWCgLae3ieDEIcXcUC9OX+u2bMALDN/EZMRXwAlA1WpQboTyu8La0WpY
3zoZx2whAA60T6fYOHpL/iiktJ9RU/4wYb6Bc3kYewCBcY6pBK5cFW2i+Kkdv0fC5RBCRsDy+6BK
wExqjMwEa/Rwu9bwRbeQxZI1Vxf7TFtsbKljKLmX021s+VtZY9nVaGfdVk0PY/N9bf2BI4joZNmN
ugsuzPyQe3f+huFZXPi6IZoQZ2mrtV9Pfi6if/UhG0fQFzWOB0EitqTKP/X7JAzgamWCrdA4roIV
mE7q9uRBNJwxbadKAaodD0fq01C3R2o6Se+qHwuGkXHnQ3tMrfpJkXcS+1xSRnCadicVG6hCeEy1
kJzuzlO7oC02kGaIrUxGz3xA1j5hqzF90KgtK0sZO4lTU+VoAuFZztyseErzMz73Vd12PwRN5Rbh
VMme+qKCLNHwO+NJH7ZGS4GUtERXin052bMua+R7FUAI3WfunINvtU7bbNZy12WnSvbBL/YNd6GN
lTqisJ0V1oLbbK7tRnW7ydGHozkcJ92CvEDimYEXw+70j7Cayq2X2gRMaJWTDXsL7Fzok/sABpg6
MizZ1XSa2JMXX8gCsbnt2l02OGPojZrNgSAtwizOqcYCj+qgB6fOsp4t6QGN51rdKFIw/pRzzK07
Lgkc+0brg7qgGDxASBJAMQZhdS5Rho3vddfbWXMbxa6o3kXNsVlv1gYcU7pdue02LzJDW/ykaLf9
wlcY2Xp3xm9emq8N6jXVVU6jsfT2oi3U/pMHIhrd8GGVOLukRyP2k3Qz48LTAnCvtv5BX6RXdnPo
lMjD8iMxDrZi+syZ9TnoteMSBSZFZ9UWU9dKzp3wU1TuVWLrRSCh8Gv0QbRxMB1r0a6FfVK/kwvi
UCXmNLcsv88cOjrYA9zQuGkl8rkpDdh4P2uOl362vunxloGYLs3lTEYeBtFJQFe1gUpBASRnzWrt
ifKzx+nAZcVEqdMQ63O4G8xKQzAzalKxojB71MtHhYLdfDFgMZloTShLmxlDp5x5JVli4t3Aredi
qqwSXC7AmRu7zM5qxYLK1uPA6hwJ0Az9ommnq/c6ThdNvFO7twF/2bKhiNWPN/F46mQ/xBVSq+/S
9FMfzmW9ZbEcZhsT1bKyt/Rzkru9DMgDd3YF0ddZy1tWeYz4Y72N55tWwziZ5ntqOG4z42+Hq62Q
UEUBCtvjHhM12OrO7rJDZz0WQqBBn5hoKJz0zF/0rfY2poFQul0DCcK7dBRqB1r9HDucHCTa8Svk
RKTTd67dldo2vJw0aMBGKz6rBsYDvca+wgR8S1Y6ls4u3MrlQaQSPAJyh0ngT5Wfo+wwKGf3EqEo
/DIJa1zQNOtmCELwqp3L+ZF+T++5o3yrMq4sTlibM2hNL+fR2tuKip/Ogbc4zIwVIoY8V63f1+VA
FOlm7m052mIUITVLfe2be9BOsLj43JK1J0GLCOCR9AkXpD6fNu1o2O2XWXJMpl+9oMoOpakzAVWi
RRaASd5H3W4NKbojzYcE3/i2MJipjIuoHbkvakcDFKJiun2zBgpBXV6TQR3CH+9Q0gowg02XgRIz
lN+TxxqivHcqxZCgpxitXeoyxbEnVTyJXXU5p6xd27CuFQxpp6Y0MophpF5T6vuVirKb0LOz56Oy
rsoe8oIQzMl9R7RTkMbQOaiv7QG3fwPBmPqG0MHAHDCjAHgjWlc/N7OV7tUUKuaEEtnWDC3fUF5k
AVJxfszfIzMODJbKTCKg7ujgjuaHftSceAoTe+n6KuiQzEad4V7uR8k672H857bSchkmzqwhc++f
NG6npHXuBiH1ceDd0Du1k472BxP5UGey9F5FCfK5NawgXZvwf8GPf+uL6hv49PNqtW8oZY6XG6pe
KdQWmKENC4nJE7QfUStvhKZrg+sD9bVvwPqfqpzve6rtfI89JNFYVJIQ23OK1qeLwAm9BmwR7nVz
ljk1a2xFfCfncHBSplL5dFj6RXBbbrLrKO/N/iFWLxedTtyEHRoMO+CtNjVXl9ARClDGJE+IAT0y
G1kZ0DT8hzi/5w1HRgpfwku9FYMmdzHsoNyri2rcKHSPongHxXwXMqEaExF0+qBHfmMpL5o4LIFq
Gt/mKhDWWyl+QK/DjKCafey5GN/objDVmIFKGrZ1N24jL4zT9wTfRLwWm8g4mMle7LtvDMUDtieR
/QkpOI10Cfp3hRKga1hEyug6La0c+2qofaxUVoXdQuGtZbfIXYiEjxrmh0zPrTR9BYO8xn9WHu/E
VdyG08CU6Ul+bS4VlirbDhdzpjYkJ/WGvy2u8baMrKDVpY2gBSIYZWcdfsixtF+nYp8q9R4yx3Yt
t5EeAVj5sejhk2Gmh0nGfCjxK+HD9ceGuHrK8IfRLrmRgaVXRIyp+nozSo9Kndylbf2a6O1rzv/H
QT8Py4taSY/mR6s1D8oYvTc6V/GMzC95kOcpv4WYQzgEEAZboKE2YlptACPmdPSlmCG2ZJe7in5G
04YiF0ie34LwdtIp9BYODNA3RKzIH2SqT6b4McmJ4YGGrgMlBUEh+3XW0TPQWpMV3E1W0F7JNAtI
S8HB1WLVEwoTpEmqByAYbHR2djx1zChJPKJkPMF24TaplmoMqa3Td4x7Uzw/jVBRnvphXrFqDZ45
TiO5L9gKSbFrGthcVlRLgTbw26pcfpNKAUw0NACMGPQDINttMuGkgD/kerY74UTdUcgO0cQo3W0r
8WwCfaFvY9F+eIh0coPkTY0pskLcAcEUtr9CsaZrfqzR9NqULUdFerDmBoAWMRXAwGAjA4PzRDnd
oQ7ZG0nplhTTtW6TzidNf0qGgl7efQczMPTFDCxw+rOVnmNyLcirSVeSpojTYbLeEyfS/mzihwmc
1GIuHjzY12VagrBe/CXRN1zy1TG+B8ViA9W1idFYXYX1eMIIZuvMzpaXuNr2l3iGLfcV4xID54x1
oCbMq8WXRHMlZStwcIcb6HYjVxeyMBJJPkzDs5qNIZHj4fFzNW2Nyh3JOzdWZvRnwfRTwWkIhPC7
2V5rV9vmkFeYI2euuS64WPMfkwaj3jelvTl60HBNvKV8Sly7DDAlu/z9EjIwMXtzIyZUfPkrl+YJ
EFCsnOm8Cw5zY6Gi0+iG8r5hHph5feVGkj9XgJp2JWPR/MR0dg7dTHMBSREvp1OciuCvsiOmn0Q7
qQ6kdSGTgZqpV2UeZwT/LvrB3Z93WxHG1+rGkp0EyS17aihbrgPCu3Lz1mqeZWm/qG5eu1gyymoL
yyJBZ2l4Usk/tZwufSpM738zdV7LjTNBsn4iRMCbWxIECHorSrpBjBy893j68+E/sbF7IzcakQQb
3VWZWZnMXDYDMV5bVdg2wq1RscpJ11R77dmgBKpaPOOvg7C1jKtFWdcUB7E/GqYzmk5ROK3pzOl7
6BNX4kiCzb2O09AgbjBoRwRi4jGjeXkDDGNrmttXbhTsVK5As+b1zpqnRI4Zg0Nvg95TH/0WkfKp
3aIW+Zn34964qRcoieVNckVGTkOmuLGrHg9D260UtC3pRiKyxWWMZ1cCsRLRtErzcAMmdFU13qoe
ZxcQ03AVzpjQ7mGvlfzvJJbHcamlH3nx0+qiJxg2IH7M2wECxSzsyAvD370EZCIVSXF1pBmroe2Z
abTMYyuZDsxnsqWg1mpu6y/f/JeYriTt0HhgxiNn53o6BzGc6Jn6vejWbOGT4NDp+NRnSXwQBadj
ACh9a+MPKz5Tsur6OqoOc/OKk3QDTlwtSPopy/BIzI6CfhSTt1Zt6VlJFJoP5rQr8i8yw7voNzSO
OWOVg9cm5zj+6BmGjWOHUhRLRjx3/aVdaZ7L1cMNltnI3K07khAenexlsrTTZSIkqluEgCErMYMx
TiMXsq13cnXL2ufiXZCk9hJVE3D3W5+9b6zE6ma1r6C5cCRjVbxVf7uIOlBlhTPGnGCgjzmeO+ru
4l5H3hMQ8a8g4AITb0PzOAu24F+b9AfPhc00PzKgBDw7Q6+r2Rs9zJepPgNy6b7FMPbCWccghFpQ
3krcrqWyUfyrzzX15Xd5+hjvUzODGqYulbLlWD0U2V4RV0atkBJ4K63PkFed5DtBd+eMU/+rKrBL
FmyVC9LwJYxZL9qFuAvyb2O5bl7X25gk5iw1f37IvAIM1uxMPmNGShKW+///FrIAu4vRWFwTigVW
PQe9Wu0lWpP6oyo2prQlhWWw6Fi/s8kTKbVxI+LpCdmTp8LXEw1IH56YEOF+3ZrI5BXuS5bfQA6B
nSOgZywMHxXzn0RAeboJLLsmG2LWafU2Y3hqOjxA532cOErjKsN7LS8WgWucaDEcciv9AwHUOu28
0HAFjG5lNs4EM8QdtDGnebadRWklle/m6FmYYsM9km2RL+apEoBKL+UnuFjNmcDQjFAxHGMxvjCm
CYfXaC34bml2pxKfBTuJ2Q/rridOckidTJs+JD1EbUpajNJ3ipN/oGJiRh2vi/WYZWtqjXojYaPP
AjEV26w7y2vkBnhpg3OzDmiBi5Qp4NiHf4OjF7/mqBymiKquVePxWFbixmqrlns/Kjdzml8JkqjP
+H59yOXgTvnGMmanUnRP64VzZibNNfdmh/AfOJBLDmI89OpdhlNjEB/iSzBijD9q9dWbiTfk3Q/u
eMqa4LIR3Bn2rsH3TPbL1aBJCsdB9xVrf7VnTjFW3ckb2TY/VpyBcHROEw27YiIIIgmvE9qXcqjf
dJmxLFFhNpLcgzwfbk0NKBUk5pqYTiclXRrvuZUQuCE79MBELqKm/z7/z/eFsiNCJ1Efyw8afGmh
12tHHeZugdzDNe5KzVoe/YOgZyxo8dyjqdrEwd7nbsInHcilXIAzvDdg3btTOFgnsllOA7XCmBmO
QD6TJE7v5aCtCH5zln9bfqfK5X1HysiJwpzEilWpHiiaMGJdZSygLW7PSghA0XhkZyRb6JDk5ps0
ak8pXcCFC+ldK1X5gNDqxn9+nwJH3UIaRhSeLqmFRnLAP5Z3yvYbpxdwyM/A3oMrDC4s+ftAzaJK
R2wHMcOlYkmeVXVR/KcGG5WuWPbWymv9p4EzSP2Ig1NTXQYu7ETlM2+q7qCQY1ecZunip7swfWq4
UmXlOuE1q7Lbi6eQ7yiTQotU1BO/EwgnQb/hGOBUwr0VzgWTMnig5vKqwtLTUYJ9j0cIBlRCiXdm
cAlFhxCmRN011vsgnY13NbM7jJmc5sYvsfVA7dAtRvUl1A7k1Ijl3moeOXervunTgxk4Ik63QbWe
Fv+Ra4EtSXNtOXJqZulz3+vp1sTXFB1F3SmGL1k4qRhsdbceS2bJy6MNqVWiyQn9nQxfUuuNzVVs
fszoqPdfcnVSyAnoTrmCp69DcowOeQ9BKVGV+h5Rm63JISJfZlwFs50pfYb9rqt/c2tLRCKHN6mU
PEiDYwPm2QDrwlPKHL6obuT6kZMbvscYAEhxt8KE5Q3b9FS6hnr+Z5idK2flRQzn7yZidH3otmFm
esZi5dYU32XPxTRB8/77kOamp1r9+yD7jlyWv4PCLtxxo5AJaivCeC9mc48t/7cFlbjG2uqF+GXb
I3NRg4VYFpDamBiXYApHcShl9BoGWSxR/d5DBTVC+4Px3g75T7s2Uyzki4nqSzVvdR1lTkqdjScW
QqpJ0z0p1J6p1fM/hOiM+IQswMxyQ3z4PU3fRpM1nsoymF09x1y24Lji4c7BVJkeoay7UBltq1F2
pHnO4IY112DsP+KkYGHHlyQkLRj7UMeXgx4jlcEVAmubi762Vgvb7MKTqqiJPemtAAlCl5JKxY08
3zVWXtjzjfWmjOXOK3CIA9WYYtTOunkgx+vYado3XjorE82A3eTZTTNJKK0MQ3bmJg0cYeDsrQf9
Q118c5OxeYuw+9thEkyGzwwaY9XVe4M5PRXAtp/7CX+2hJM/EkcStDobRQzZiPFe08vuDszBDs5f
LShGEdLpSMRYtOWQfqiJtYKvBjNrfGmTI3Ppx3vVoMy1NOE+BAodyF5cUGaZ2jylY941BCWsmHEy
QIFVqmpEnvdIRxETU7o13apIyhYbTTg58jWEGz6GxRWFyMoXjD1hov1JTafiaC4aPdyDfpIh9M+p
8MwHtTg3aGlGA/t0kyNU6CeEOF36Fw6B5hb4jNFBGE5sUSEI0lg50xwJUHEx0gxYQzImTGBoAjvm
PMWnHy3VGrdy+oqMHioNRJtAWeugTC36xSxypEB8Uzqj38wAC6gtDNIh6wltdDzj7hKqwneYG57Z
GoNtiQ0H9eDkwXey7/IuwWI2W1kTVIifZge17t9LI8XJTU4vosrhIiJZUy1H1XXqaNyGJDZKqcvJ
TJW3CX1IQiIENbb5NleRpyZ3tMVs/9tBy23I9YNVAWnkzWvgMFK7L9mEoyUgMNyy+8XFcAtjEp3a
mDyKYQDVIu5MMY/R/A9DFmvnG4HdkqS7i6C9DzjfmHs0iprCzEqncTqG7VGYDN+e0pgaIrVuTeL7
jorWcy8JbeQlSBgnkT/03wel7Umg0kRXTYYZjYCyGcvkLNe95M7ICQ+IFYRtVwY00PI6JTFqN4ba
qYmmcjv502DPFkl3VZuQqiMZmZ2F8rNkKC5tVaxLEM6tLEKB9/996LuXmgSFGzTFUe4VaS/k3f/9
YAxBA/dWpJt6Acn+94MckYG4+u/7//NlOA8IVnjBXwjZNkoRjZ7BggoyueZsatRN3y8AW6rQwuuc
0uWXrOY/M+PYddhK284ydiPRWsdWLhUvaNsHQRnTWxwoSFCH5qPNE8x5c1JSsBPPnCCzyo85mc8q
1BnZL9je4JGlmDsy7Sas9kjrMcxirYtF7yUg21M6KZ6JBT4xoVjbK7JfrEj1ix2ptUgcDfLhUMec
smKPda6vRB/ollAr4TWy7nv/4rfckgQeeEuMteSzNZgfQlao+w4foLUVrCSTDOaReRWPb6CnN1FQ
LR7M4vieL5l2c3/KwntUdaTNLky8GOOfEwJcd0rnBZaW3dMsIfW2AeMxC92gO6mcAHv3W4uAYSVV
iWKX5jiSL25aNlbVge1DnRuJvIvSChghK0NAcRXDGUWzsT8+zKh0AXWkE4OL/V6upBuJt88Kw1ag
3MOUy5o9d1W+EWL5vW1HwjhTq3UioXwvJHPemb7RbAk2jk5t20q2hHEo0c2TO+JzuBZHQC5zsFq7
V2XUCvqCH6mGV3XFtE/zFCvdODxBNh4qkQbQQFCdZGW5Fyrpg/C2zolj5O5dgXpWbYsOP6yMCEV8
hnfVqSdaqKwogvBZrTbaoZ5RzGTIDgFhJtMZRn3eOqRaLur3ysb43KBTymJIiv4uAfZhiTxA/8h6
foHvYiwn2/md8i0wPOc0BTSg0eh7zJ0x7TGYWR9yxesqK7AJvZjZQczvUfiSraHb5GV/i6KAHlYb
ODnzH3BUaaf2ZncdyS9zm078nDPpwPRNtO8t+bOz+mqLMRQCg76D95hiwSaf+mZ0qXIdxlg64UcA
6jDCryj1UcEb0ylzk0DDaPouRx3hwFipu4G00aoNx2ttNeM14iQnzRW3gqlVx2uRYRBnUWaJCUDG
MBZ0eXprT6XUbMpzHYQOIljziizNvMYNdrwdsB4NFsd41zgk20Uu6UXk+1gWSc6aydB+VFR7RZnf
hK947lrbSkgiV5Qfi2cRmpdJJUZJgyvwGV+iN7XWev7PWM5EWcDMEvYsx6qN0DEx+NNIwSMwCKID
qic2bdJhMAw75elDUYu1xu4TZtcpwHBsXI/zoRqOqJ9Wog5vm29rnYpPhaqoJ7frFydqjLw1CoPI
x7fblPdldEZ7vzIqeH0Syys41ym7cXw4maVueNdXobJtqvdwYr/cNk26UStvKo8CGrqB07vZifKC
MKpORKVdl7WtIGuub3W+nVgaKmQ0+jDGiAbZVlnQ5j3U3icoK8JVsXbGXJk+MDxzQYFOJK4bACLg
aQrs08l7PdecKt4Poeixi+bTwZpnPCAmuzjGMs/kGcHGtfo/M8lwVKoi5oaGR5/IlqPgSz5zaBnl
C1OqlSjurfi9lLcWPUpOLFK808Qnm1qP76B5koFJkjvq/bVQfONiT96HvOJx1oJ5CoEMtN2Yv+GI
bkvJXzS8ItoePo0UK10kboZgE02OGT3T5GU2mz72hMgL9K9YunbxIWpdWT5Isb+SreMoQDmZz7jr
1siS1AzNBOLe4iEO+ZqI5BVZ5itDfvTxKysRCL0i0wXFXuHMCNjc2qV0LarjmNxr62RAo+NJAxff
2YnXqO1mJONWi7yMVsDHddoITaevSa+UEXgNdBiQlf9CMPtxAqzh4TBO5lI3Bb3qCR7dtIkw40Q3
F/q0w1zYqvdyKNuDf2uBPi1AVAjLwpmI+6G96yCr7BTyisUz2uU+y9dEOa3YfTQBx5zojdQN/kM1
XH1gU9m/BT2qv30tbbAJr7eSzoExFYuicHYNrT0HA+xjlrvKRJKPiJBjQ2EDvTvYZeRN6YcpAm9s
ETzT1V0awQ1iFx4QMK+D/A4DrDC7I1budqvVUCeLhRhOeHtQqHj6axj/SPMjFrGFnRkepvV2rb6P
8Q6Saa0gMxkqVnU2uoqBZGihEKzu129Ml3i2jSE/Ff5mOjj9Mk7U1l5jMg0gn0QO7CZcMr8hecnM
xtl+QGpSvsSxoL1aQu65xEW1q8JLCpXIvbasxSqijqxUrgTvd3iegBw5TqU2hx69B+Y2JsYbc/JU
PGb+uaEX8OVfv0MZYa6RutiReGnCm0QTPzlSyJQ30gozOkyYlJgYdX1T4A/dkSkPPCeFQ9idgs4u
tRo57DGlGSd9ycVDEE4PIL+54Zd1rEqRGA9ANX+bj8NOZa0gxEyMzULDQ9UwmKZGxR62oQei0VXM
uMnWNUBhZNAhVP7sQtF2nLYjdr59zXsu/eniX9UrO1DQkBmfASi91tCj5DJ1D3hX9JoC1A2LTx2m
+QGrX8j2QZjDvGHfEEJulEcDs77JdJdfQowQyL9SgXag+iI6dRWUlb3MYi5SmHFEMUTQ/A82nwFQ
Ek8LfRWO0c7CRatY2pGWCSzjtBC8Mlsj+FaisjS6a24gtzsO0qFrdv3scasmyg90IOZvkxtq+qHN
f6z8O6oAoaVfIa1tybqguSFxGD+2p1ARu4IdX65sTEpNZVU2YPn6uuA1RaFJ8ENAoPcnAUeYBV9H
7Z1hU6+Fr51raidKoqVJXySu27o5xIHOmVCuZi6iiOE9vb0VLdswbpESBpJ9gibmM0nhzPx9o5wU
BaPljxgiXCs2hlR+Yc/HNhuvgu7YdNtGP8gRkYiYwpNM5vYMBqBGUrH9g1RejYSC1sqnKB0ETDfn
xAnl8Bjlsc11nwN/M7YKDtS1o8cHS11iD3CDzGFGlm0aYEkOqJ5KPH9k2faVtzFnc6sfPFtG20FA
DYCtW5y+pNmTx5BQ+Q1OjpUX+qdcgm/BVaF+jwOC2p89LBx9fgyAWW+WpxIf0YMr5HcF9HZu0V+z
3mMDirWjT/Oa30LzKo+7yXpDwzHXd007VuoLrYzYomFXuNu8YvCshHh4zDnjEVs5zOj1i1k4dfKo
+T5K9nm7V8pdyCgqBrzzLa/v0S+sxBybp77lCJEcWdw3XCWUeMLAFdpjSBr4t6RjSHBrhpdwmEDf
j020T1o716815wOca4gYbFeXrkxLvdKSvznbd+gcDMdS3AKR2hzf5R7md61bu2Y6TdaxqbdVdcxz
V29ddaknWR37lLETa1c1O0M4xNIukX7b/CSPQEa/of+KjC1CG5B+2T8OzQalexc/x/LnZE4vxT+F
41OrvzXlIy5PlFOtvq87jNGx0O38Y0DyKQZGPSznW44di79lxYNPgE4fkB8F2a3qr3LXrJvoEvWP
sNzkMrRDd8y1YyTtJd70/idpSesayb/ZQsz2KKhy4xr7ey4Ar9QXvqU+Il7kE0VTzga3bPMB6geG
LilyVySMkKz9L1kTObw2urdwIRT2XGE4/15hgOox5rtRf3TWTei/Rfk0KJeoPMYq7sHUnyVSqKMs
Opp67BH9VPjh1hQwC5+1DPmtIdIIMZsUaqLeGTByj9WzEnyk6TvxS8wVYFk32ULmJcNOtIjOgPJk
LNClMzSybW042ZCwp13DzGU6RqmZQCt5j7zO8IbKazLSmYpzJh8mdQPkThOVgDX48l/V8bxwdHzz
1ZtWMG/0zKkBmkMzI5LpAQs9sTh31fGg5fvFf7l/jlXBIHkDCgkcD8ftvyQ45drza201yH99/tuM
L7QYYQt14LUaLr/islri4iSomJZFzzHZtTm8qLpOMO5Xpi361sl4DsNLVqnfPFn/qsqjqlOzbXoq
l5yJyWZnjo66vD7QPp18EyqCh2+ec+naN4es3s7FWyYgNNyJiZOZrmm45Nzip892hnQrv0zNTjsp
7PA1Q9A5NOs2FdFnXCQuoG53xhO9mBTDW+906RDXXyWLTHDKDXM742eVnzPraEqH0L8YKuDjppEP
Y/SqOAmi+DAZ3og2kLgA2yJylCIn4IDT9rX1SuJPyKtO/1L8DZG1knnnWsfTWZ1O5byNrVNImivz
CuCv8h+bztjwFt1Sw85noPPyIfI++Bfiv6vsI9X2TcnxuC46r4pOHYofJX6vVTeRNSYibka9F7tt
F9jkuI7hmQM6jc6xcpbqPZKFadj5B9RcVtus0uQYQRVqO2X8CodPdLroV/mriC2m8WSh5gk2yrjR
jJOoPy0kRgbJl1tR/mmiT64CwsNAcHjVenaOhM+uPGatK55r0c3UzaQ/UQPPqDUF/aOzfiTuCnXR
PYHENdEpCdCpRyeMUefmlMn3OlzK5VcbOoG0H6I3mIJVld34kaRfLdJoUiD0c60Ti/hGPMkK4/zU
vxBiT9WbcLByvFCYavPRj8wVCUcApJ4vHxKap0rBOf8qE+drnWv5QePIVfokUVXTsBTfcTfwSiOS
ZWbkPM3Bt3ZK9EqbGzqvJnz2xnoqsMj+C8dzH56l6Qs7b+atkWr2b4xWrnVCDJBkJUw/1vUdlaNe
HPT4TY1dk9i6vvDG5DHi1dd8ysMD/lZRwY8DRGPPVHmytzfjoxnIL/HJl7gV9TMff6vgziYPaVkx
GaDdc/lrqJ+lmkFCVdom9zu0O4uchLnERT/vks7xQDZY4PRQferdUa1bhzk2fJszxG9nExI65CA8
maAUfgxpUXjitMvVJ1kB6zp2avCRDgacKhLJbQpz3ZLksUHPuIh7/YI7WkLB9sg5XsZzYZ55n8v5
mMZbgXRO6TDG9ySFGlhZcCiVo1q7OVloihdVTYmQwPgnErXI4YhUpxQOLOOhPZbUMkPuRO1Hoa07
nXqCBpq1YLxF+XNRxyZ/bFkxj/cuINj1w0MJ3ZTtReZ7p8uYn2gUynibUH6oe+zmV1l5nRF7mqcm
+wjMfxw8bIyG+Soo3TiO0NwiiJX7+5j+KtaFraRSOONWgCptSH+r7mTxreN5NpU3i+4EBtC/5uFz
2U4MN4Cnti48PEd+p94KthbprSWivkflWVwoX645O10pXIb4U0/XYUBBQAZSpPwliOvDDSuPXVWV
IHykq9+8LwFJoeaY6IPKZBtLFGsLLXKc2QTLR4J6PvKAAZELGpDZrEB/E9CHeXrulPF1Kj8BKGKI
g+i7RwmR3dpmP8T70voguMgAoh6vwviDmmEefoNkn9auGABcIZ1V6LfHgqBGyXaGGMmi4jObX5Jf
T5UGwJiN1nrkaJI5L63UfBqqq1bBrZTh3/3wXNTRV84DM10D6ImBCJkljkEMKIFVTj/FbDbzdsoY
TSrNvYZ4glcgtsrOChsnQ9w0+I0bNZ9Ghk25gHbRlAKX5BLKmOZdagm6aYx/y1CbZKXHNoPR5PZK
kOeaIe6TpMbkxFiQbYF89FYv1XBmriPkrHqqrDvk5aCWQA6IiUSopn+9ZqzmGol3wzABkTro27Dx
rvwrsQbopYViJ6kRoUBT2XBLR27Sf6htHNntTgPTTxp7Fj+kyBtY8c2uaDbmEhVleIe4udXzEfkc
DbFqkJy1qicOcumjlx5s8iSASsVbz5IufBcNXL8jk67M3Gi4Q/DXNQ3oCqVyDDombsBaRA/VbN7+
op5eAlCVRfwy0N9Ge6P7Re7rUhgAWOZIA7uPtNh27Vm/WNMNAQzDz4tLu3lF3jPQY8dmeRIsvArT
dNFBqyPFjwdx3rcZwdTXSvmeGKdgIkSSsTaqtrrvGNC4ldU5YX5q3osUdtzW70N/L2hNFOaJ8+86
PCvI/huRLO61hm9MjUQuP5TTba7uCpPTFNW4ufMj/Fls4mlXqXEFLOcjNT5JSuvoiC+28pKqOxGM
S/nPN3V6FNqLhvu3aByy9tzFp7LZl4y6qtHFmG7adCvL3YToleXq08GVT6TDgrA3LKYVsLZnVEUo
Di0JnXxlsipIBi/yvqVBXog1hYamQALdKNEb02rMA0sPzi6E4ka8o3Et14uqrbLJ/8u0L4LG1c5T
6r2ReQB3VXzSVFiDT71/IH+W5fuUzotsPRl3s+KljHHBon1YKmLjn15FI4mJAOhKPRx6Bn6zNeWx
wY454+MNRKTQXDtMNKhEm6HqkLcpA8+RQ90ALW6Zjm/3L6UrP+J0fhLVxAhCLoxMazPIPFEQIvBD
WVdcGHFV8f8mGZZhJWwGzuD/7DwmnuzNZmRdDa9chPLao4CP07/J2lnjmcpqaF12PczTFwArzn/z
Eo5wAWrIjEgwkzgM9dUiQigFP/ysF44UpuIh1d/9fG5JKtKcNKVYc2flmo5gPwejPEnVWhGRQ8F+
XnTju1IP1h/z7vyMmcke8zt2w5HQDthZDOU712y8BG/8DC3WWSQhJ7ppAgf4faDGlx/y8EKx6leo
PByQumS4h9LOCB8VMLj86qkBSKGlm5U2JZou4Yd7wfK1jY80Fp8dbJUG6uAh+RH7liVaGWsErvlK
6J+p5ObULMtQs/atNu9+g+DhLk2fWfwUBgRn1dEqfuIQCD3crJZRDdEiqBNs4zpTr2h72hWuoD6e
etGlJuw+Fnktk7nrUqPNGJ3vUVLccqBdYO57l+YnokHYdA5N/+oGVMvxdmQuYWIw8dxIfyKxaAQz
UJIL/FT+yMSL1f8L5tc4PkvtsUick5tUuH7rzdYm+dY1b0k017Zm7GDZg5Aij7YFR1m0rSt09J5W
HeKSTclNJxsjk5ZOGjmj7xWtl/hudGnFbTS/Mv8J6h6rH3JysLqbarly+YH/VCi7urFNhUs72HV5
MSh5/GM52Ea259ihjJOMO6NEDAbpGmN4sIqOmB0CNlj0InK5YihU0m1hvE3yi6JyLN1McoqxhJSE
IF63TDeImyC6AMOr3XFUXU4OQz0KDX0XkykewtQpeoMVxZxfG39yP9om6FHWUxiz+RjGM/P1bO33
uBNUvg1CPR7zhIYy4KzJbRGfvvKGswS9cg6JhkaWujsXA6dUy0Xlua5nQjfejFCm9fORKJrMuTHh
xWbtl+xNoKiPpLvKk8S0gvFmaNl6g9yEyCmcsrSfTkH4vzJru6vLu28CC4OBBcTyZVaxNfRhQxGk
xC/ZguxE0rFKZy8no7c5acXOb81VZjD5qtmB4li6i4ZcZTNG4BFyfSW8fHzYQwwppKlb6cMexFVk
LCsUn+JPVmtrOOX6ahJ0sa2eZiP++YLqgocsD4Xgr62jU7EkZxhHXCh4Akm2JqQj8gDIQulRgU+b
BIlljPoG0SdVHXR4364ec4eoAAWiWoNLcYxaPG+xaGxqEDP4J2WIx7/K/GeA+GDunU2XrYg5Dr8H
vdgEiVu+CQbCEBK+hhXOmPNWlRnVwGsHAY7D4U2eXE9Xxo3M2WOnxbfA6QJLtBKQagm/gZXYGIBt
qhwvR8CwxiLyZaeVJ7E+1gOpnoy2EtnuM4pGTKtbWxfqocF0a/E4oqMN8tXAxK4MaDxhWBboBI9l
tEzJmpSNtcSBKZuNoys6IlEKE260NMF2i8/+ODpRFq97kbIVSUrFtst1H3Rh3bB9MEeyqwSufufb
InNBDYpZ6rPyrSLtzL8wU02QgYIg62QZizqVWEql4OJgVS1uY+FdkwJnljB+69+6/lpN7zPjtaW6
ibV3o/wmAqwYXhU43pTkdjh95cmxMv511buY3hIErsB/LEC3UNpjHdCj3fXsOeFMtZbG4eAngscM
2T5nn+AkQHhpAcXXIHNG9eUTNzyKxgY91CqR9r16TCfCyOeJSSsEAZNU2kP0WcGzyiwHMKnC2KTm
wzoRGbFSQ85aSkfVLZGZrUDcI/XHrLd6Jm6yjIggipRcfaAYKGHEQzdnQCEtXcJEtXLfVpcq+qex
KTANQ9VPNd0ajHvd2aPxLbeWZJGMt2tToaB0l1ucRgqZnmHHjNoxxDnZqD5CxY1AlBLBbpX3BO1d
E4dOGlXbKI5PBeCsoX0EzKWt8VharQ3OLQT7WzRuELv1lq8X9x6npDoJDeCUetNaDIUF7Sb66LMX
qdJrv/PdaYw3EDLrMG9tAIteJxlEvxOKc6gAOjvwD3BwoNPAXA01K5h84749GMk2r05juh11FshT
rx402h5TYOyXZXWBemAcB3CELOByGQPCjr0xv4XsPiyTa4a1lUA9Ss3YTGLspC2GH40z6MxUIyky
hi+TRKSifRizAgeeeWrVoFHzYX23aCSkV21O6Ob7TWd9zolpSzq2StBKtEITk4la8dWP/tEofKfL
YBQqpM5VzejryIBVyq+L8USdwLKdrB/V0O99M1D3B403RoxnFj1jfHihEPX+DMnByUpxkzbhp6bK
doaOFkN6KoxvGa68JMBITYnjiTYBmrEU+kNCaNZLx4x7DYsGL8OKXzH3Yv4wat8pUE3kKMBIEOIP
Kz3pH4NYeT3apFFjNlYN/w3MpcyW5ugys4/o15anNid4stwbfbZ1akYzB3L3E5s+CeQ6oTiCoR2j
h5RL657KlrKN4FLSYjDaWtdCjCffgHqaHokY1GUqo7EEW+qxvFb9I+WWMvDedKpTUb/lnsL+nwnB
HrpBMGn1kYuL0jolJb1pxd2kCuzXA23dWwrS3dGo1Vlrh/W3KJaMlOBJWJykgBFNM16TDr/tTDwH
G7SRCBmI+bLVYhkQQEKTRVSFFAnKsyTaKIS9FIt3wqAHI7703XdnoMCkFZgM5IAKpw71u1WZ9krV
5F9dbPfskCzzb3IByE90qeyaRHvUwrRpWwXXEtlTlzhXn4Z1RE6+IG0NOVZV8w6UVMua07TSCohN
WvD48dSIMo76q6JZbknGiwY6JvDm/BeXipUxfplNsyYx6WJ1JShbg4L9U8P9S+tKmuNlvMPqDiiy
0F8bPYwOqe4MWPbq5hCwJSO5V9iRapMkT2k9pLG9sKpRKK5bzbxjkTavC6+1Oq6fHaI9y8eNn3xM
6Daa5so8ydZiwlaB7Q+ZoVPSDxzMjhM0ZmUj5BeC8zwcNGzfoElXRgpMCu+qMS5t9q+4b938j4jO
daaPdm+wZRD+DcDIxKtwFRZOnERaTcFL7hYXowoB2KMMu5d9eqthIIlUOxAuvpbhMOGoIL2IV4MM
OJvS/+PovJYbN7Yo+kWoQg6vTGDOEim9oMiRhJxDA/h6L/jBt65d9oyGBLpP2HvtW7HjBgtzm69p
CqTfqhomRvQAuWae+zp3a5TEnvcd+QAL8ZLGxCl52lmq8XGJbQTbcuFEEdEeCG+ziFfLEqjhjdSk
c+NH82pSH/njes3BHI4JwuVEwDQRpst8HNAESm7ZLVkNaMxM8/izaBA9K8HBQnASTXeac4idZNap
KYluzUZ1dPZG3wl1fRA7c1S0KWcZxcLMIDLToSZOuUg8ZU1V3mfxpksP0SRN9y0kMkXqJGshm6Rt
OdoblOZiWmtNcx5UQi+PqWskuFGx/frRq4048uFy+MxhLtNXUU52Miaj1VPWR0wKO0m+a80H0z3O
RQu7j53Ve/0nIAp86nqp0eWtpiLcjG0EnLnGtsj2ugW619+64LTXiBdECkmgeMmVXwYLycZpEr1s
XLv5iWCmZSItK+mhUb1EXAw66yhoaSzBrWpPWljBHaKdKs2a/WJ/WsgGwD9DGc5o2yQIZyDI0Xdn
CxTHxN6BsPh06gFgYjXT63vL3dq9hfXPGk8taluBaDsNdrb/lrkOk+SRVofIyOkZpQgVV3VLLFYI
/pT1PT5kdcFsjlWF2nPCHFRvO9e5HR3qkYC0KpMVFgvMg07aVTLm73jMirmEPBpKkXEqM3zw+Cyy
EpWwAZjCek89OTMqJ2Uh3rqG4GCnoUIfwL2cbgXhWglVZQjGx+5vcftEnShh/mTcg3acNKnuuxbS
ouQnoj+m/tMpylEjIWo95vpbNoBl6hC0+LhJE52ptrTqQdwQMAz+YYxGj7iyctHKFdjPcEHQ4rwC
IwfrjBM/tFx+CWjMPLGwcXKTjpKZId0JGa6EoftowdiWzkikLBaNLMQVNNvGsZF/RonCxR/FLki0
gFY+QtJN1CMlM1tnCuDeJMeYy7LBjErSH/pr5mNOhkELdbBSuGNTLMZ4q7fqy9ZhcKUSaKsqs+9D
SvOy7HielTE+GIg6HSacEaXn6JczC8t86OhYV9J/qThS/r5TuirlPXZfdnrJTCZg8l5q96aM6CCR
20fj40Qsw7Za9oxputxhiGLE0+ZtuBNMaW2GiqizKja2nd85l2wY7lBgd6mi7D0hqXNDoHjIH048
wtX55r2zZXs+lOpSC7V7mKrvTLWmcTOvvidVbo8JD9nSrIi6VzRRpqzWmnUyfVY09F/whmZKA7QL
LoHZsC3LsQmefIoTvf91UJAF9W9D5WMZbKpUezGxMcdKX9OXDpgj6DziwGIIYlpzeeAV8jrPmWkQ
C5ABhfjBGMwxBvJXlRrgKDXLfzyd+sqvm2BR29Xdj0z9yIxWdxBqqbKxrnvAJs7XkKCwiX49Yy2b
Pc/eZ1See+mIHdwwj6p5Gtt96Cc/ki0/8+pg8ajp0zNpybi5gHD+83xSpqzSwLEhr4tpoJiM/6K+
O6TlcKNASFoMfCCBadaZljaLUV+gi7LFZyx94WZY9OF4dMLBFV6xqjukqkzLjVefnDPMxy8nOWYk
dsu9OrOqmn3NVQzjp6GF+0pGraLq6YeNyGHVa/JTIR394NdTWBgykhfoKk0Tyz78M8DQViUq8mfF
FY8V9MMednBw53KNYqMGW1ZCel+EcfOUJxCwir1dDK2K/KAoqGP6NZRcEAlJjLhXZjxgjMMj4q4U
vfzVjwrp3rKwFiT4btT4O/Z1Xi2vb7gI6W66KuTIaNGJxzH+10If2Bj2z8Ggb2VjE1bVT92HnzVl
V5s/ozJbtyX2IZXHzv/z21sxbBTRzLpjUP9jYtnpCDxKSp66yLf6GB0K1FVua5H4rOnOBk4s6gO5
fuS+Qm0dFezSzGjZkrjM9SZ/Dbq/ThMTVbmyzT11PmIitduHP0W4noryx2PKWnflpVE2ovLHQ6bZ
j15w5JaNgaRLoIuugZEVRolyl2a5aWmpbZvLqZbkR6DBcR7CttzG5J5WOhu2FhQiP5k9w1JLmGxy
lQry4IFUjijhvWReVwzBSCfH92eVZ8n4MtG/e40/N/EnwE+l+ZTwNLqOslbbR8ZRlU7q5XJSzHSz
eUfT6Wl/TcJwPOHRi25t44YhUAVXMCnwjdgt9fBlm/jde1vC9xjQOXbSI+3LtdYwi8TL2tLeJieN
VMxgbNc1jUaqNx9BDyMZFFZL1HlCf6z0K9MBZZPeB0n6Z0c07cpU0kdpRHYqv2QGNAxHILPwqLwa
cvzyRbCU8s5yw8g5JIp66uT6hr5wkUMY8n1vNizlEJF0xyy7hGDiu+Tb8n/PXbe1aGmQjbJcMOZq
866jTf4nlPjcdpjBhqEMF1q5knUgn3Va/xYtSfGfUI69zjW0i+HdYn6lSMPZCrskNGc5H0Yrdsl0
bM2b9tpWX1JwgQMwPPKgf4+DAwaCiGp/r/kPs3aFfOTFn9NLMxOiOtClkwa7KxouWfxPsvZhQCqf
vykrt253vrlOyrPsHEJ+B9kN4m3Zru3wnxIxts+uvbaTazewdzpzz2OFk02orDLynzSw3oP5U9Fn
WBTC0BWYLbW4SCfbWfJPGTHn+1SerJFgW650X/sVFDpg/pRwm+j2zRnUD+ILCW7kouI2vNVgJzl/
yAMtAs9aKLX/0qNGh24WvOTAq6Zc9X8ew6og2BMAOwPYHMbPni2/ehogMPfUa9v5GP8rEhgtq4qg
Vwy2p4EexyZlDq8e8gubjpYhbvws4wuSeilYGwpXd5PeWivF0i21r4xngW6WhZTR8sUaFr+V2T7p
qN0wUe+wrl9jhRsY7jtYj+YrCJV9orvNuDfHpYjPFiya8GkEaw7NINna2nXon3B39qO0Sz3Gvb+h
s5AaENpbGKO4JGWMkgO7yK0TX5zxGvUMvx52AuzrJ+jOnvcZqOAkEDkYT9uT72Pspt1OOOsqOLDh
ZuMNGXAVqoiTBQdM2VnIVz2m4q0yD/3xVNXSDoLe+MLB1pNrz4wtGIzToPZrFm0AoUJW3/9LUewV
7hIYNk+spazME2/JTjjuN+C8C4M+XD7ExZEd05W6iDmqyGyezRUUrmfRyb9yKa78qYmPhygfzgBP
zINkp4tVrC1zFPfFuaDP9D8t/2Sar4ost+JPks5q9JGF/EjJVtZ+2ARo0YF9YP/yz4XHD/4hCg67
e6K5qXSiRlLDvdmvYm8b98gm+BlXrZg8w3oSHeHSnUioNedjUsBaK6EdW1ASSvIhA8s/26nq1koD
0Hy2GLLPwAcCdzAN9jBu1aN6tlnYoQEW7giuQP2ogt/adKXYhfDXYDoZNWaFhGoPpvJKAqxbRTCg
ELrLyjlr9/S6ACFYRyLGKTTwGJ9q4PrJPmXFNbXhAWHAy7HYBdU5VI6NzJxrLRXzEKWof+XP7JMc
Wz406dm2s8pBatQYxZxR6OB9IP9wWJw7TEZGmH7xRBZiSBzmp8h72OJmINSL11W8RqEjG9fQerN6
17OTEz/YyEnKpca0BIxLHY4NG1r1l6jJGUt2WFdoYlrhGoUbsY4ztmxGpGzb8TJN4HXtOAzjTc6B
+rNRDr88arsYEFCBihvNGVc8ptD2oskPE2dahl5ccBLqCTmmB8zAmry3JXjYB/1TUq+dfQj8z3og
vnvBrnNpFs5CQ0rnHMbqyteuMn5j4yVCnC0gX1MdkAoRpiNfotlfVpV1FdI5UP9Un8GKFqUPW1+U
zO8sJ9wDEZRnoMnvtq+tyQzg4uE15IU7eNEqGj90iDPlirG+Ze4si/nT0QrXQjrwkTWkGIZAlcSA
AIR+KmWSNwMiqCUbxmNajgx0KkfzWTyYt6jE6mJGH+EADbiU0kVmiI79d441E5Gaa6lwh1lQzH0m
bVRxh4g8iVUTagfCldkjNd+5FzKSODN07UeIHHxNEbeAER91/aMfYF5eu9ENqn1srx3zyetlObsw
yr+r1PgxQoX5ADMs0YToDZMjE7rMRiZ3F/lzpAdgcFUGR4+30geTYJU/Tvljj/EuDrNrYZmfeoml
QGnrSyRx8aMXylTdonZQ1539LMlcZmbIeg2dU8biL2SJNGq3AtKJdQnYMpbOTpf5btd+vx/KWyHu
+hDefHKVPQUdHE7Z4dAFm0LbDQEOEXEswm3rXSIZMQNCxHcy7TvwGRSMLasBVFQ8BuhgHNbF6n7Z
igRRdfAthR19KEg9zJNboyzeImkI7k3DHOVOhi8h8x+G6mnzyojekin2YekQ52uEX1GGiEhxOMCa
+JkXKVtnsddSq51j2guXQq1qMJt02dm0u07QMtcFw2xPKxmH/0FEkWaWzjzR50HfM6cYzGsvb7rM
LfJdjOtz+leXiC6V9A+lVmxvYhT9DI/YxyP+yiQdR7CQb4Hdcp/h/Z0JvTgir9JnY46hIafMsWpQ
Q8oUnxn5lTKPAnQ97O55rW2OqIZuvsjyYwtmIpjr31a4YEvQibvEpgfpSIH019HP07a9nI/qFS9Q
WYHhWxi4Re0F1gqYRX6xAizQKpthhB665A9otIc8oT/a5vnGpP3R6feZ0a1TbMZQmuM1IyEDOazQ
9na9JtBP+7C1Dy3cFvypSBkpkUAs+CEp+Fi2G/Iy6j4d4AuruFAWcw00+qiECGNrtjwgdXAArv10
36vuEC4Zu6nNLsV5H1x6C2sFHxrXqdgNzZM9HOqQIJb3ae3dCalgWMOmUY6tVxL56MBnsljNvmTb
PFk1wyICrF05o5hCk4hsyTxb3XdsAN5FOMZKNM/Bki00fcc16zVYwJOLR7JjPyCEXika0vfeNdTN
rCDXJTni4pLeVkp+9RLSpd6gLwR5uB7jbsHt8QRQkLF6iM5ArvH8LbTkNht3NWCAqVnIdOrc3OBw
JQ4G8Y7eczIH2W3MXwRCp5Y5C9St8E6991CDpRyQloqZckC13qy5Uc2a4xGPLJVnedC7S4JkHTFb
g1TWpy9CuDaDJuFa1kp++hmi93qGOYR5av9hsTeZ2saZ0fy1+XylUTJ2qw2Cu/wgonYE562wY8+R
Hh3m9ikMltj22vBTOyQF7EltUzCMovWCoOrg0zv33SeL5yGe++oLKNuyJDmj/MZ1ofY3VuC/icco
n8iTL8F4Pjf++eOz9m9ddTOrX1X9wt47TN/ywHEhybsh+snrU5Ad2Jpwzk6fkl2cmGDIm9GuYL78
86Rv/cyBeM8q8d03CwPMlTqe45b97KrH4x5oDwkJdLMuvHMp7sFfAGSMvrg9xe0mGT5yNDtJs6N8
UgzJNe3hz1r2KuzTlcLAgt8hWxlkvETjJjb/nGmQ8kWyiJokC9FGK0ClugJ/CTi9v1adZ1UdzHjn
4L9Wf7jq4g50oOf0t5AlYsqcRHHhzCjRr2UeFcgVjKIkiB3sP4qPpP2T0zfaexQfM935pXKYWai2
RLFKfIJj+nGe/rO6r8J5esqfXx247yQjhX/NhSKlbLB6bnrRxfuMLPSZ02S3qEJ0qBdfBPeskedw
96v9buB9kXx9berIQ2z4A42HVDzikVCUO3aySYWPABLN9Oq3rWDNfST50h9uE06sZlgKYOVTypeq
IFFnyWCgCziG2ivy06pHHDEsjGRap84Ywd+FiW/+bWJOwhqs31txHrkDq90qKDalxTzxKGEnyoNr
hdpiXI/SUv0qOnaIiPQ9plMRnmYNV3LCb1g2ixp4iI5IPXylSMAr8Zp3asFKc1ygGLZyNsZUP5bY
M0yPtJ/WIeFjr+mIAPRbUq1KM9i3QF6VPgxWeIQ/PCPeMJH7NJNXiqRAOzDa0WZqKdhTXTPbXVTi
IJpnCTO4g3RhSwutFQGvERJGtl3owJjiLAyinojhVGIOPJp7iFUZg3mn+bMiZSMxpcpw6zdjgsx1
F0diKTElrp2/lIqOWCS5A7iMpmnSXGEs0SIwF0FIH1CbLKRGR1v75d0ygDaHo7NiiusZ+WIes/G0
/X4EPBVyNjklsl/aJNvKXDk2qqs8NMU6TeV0VrXU+aob5nr9OTjJP6ZTy6p9p739O7l1ZsR80goC
64qaC+sWJP+kifgRkowX7W1szqv6LevKHMGgor2UXsqWHqW4CcvLkwEEyjmiQG01TyYzHx1uW9gH
OruFUBaooxS1nwysc5qAXOZGc1DymFYH5i7BZpGSZqUJHDMZ5h7so9tSD5Yo/ls145bKQL0Y8Be1
yF41OKJnpgbsbgiGZ6gxRVRGxs9l4yfTTDYtQXmqtQS1z/K/G7YlfIjg7drCmUvRFrdFyfzNspW5
Csu9xQnCAAzDo2rzvLcfrmNzaVX5M7GYVbZMh2Rb58yVmThAGn6bdAqF031nyDUqGvM99QneMUU6
KDHu6iBmKWqJYZXq1lOp6yOetNYaSmgmJkJaLOqMhVhoY4SuI+LAGjSfVj5NdLEcw/FFOZaC6anB
Rtkml3pl7Gwz+JMSWNtt07CUDCo3N5zPUm8kysnuqxnoCewGdEsxG7S6nZcOa8MxkV7YND+8HPWs
3GlYqiHgsRAPOhVzBlQgC35qqfA4yMGnVMjPBFkiUVadcG6D922E0wEipbPQUKO5RNMEk0E220UG
3iswi4B1NfVJsEfmbS5wBkkJ4moJq1PtM38vJMdNi44mEM6Qxo6gbBp+71a9V1HeuY4+GSMrdB1B
mfe7GCyG5w0kjeQtzllioEKa5llpFTdG3pex7q15M7D7KVNS12DwOtyek+5cFcXcqIcPKSsuSqIr
60T5fxzQUDYUkXzhYTZkC+SGPyIhte2t7yC7Il3kVzRRyawLlnNf0NwljEe1EsNCUCYflf1kuUuZ
rhaPXCmUVTyyFG1AbcVx9sujmmEDifODMf0PEVdsXaHys1bkwGHolEcXFUxYZHwlXQiik/52rOvF
UYplTttBTyjNzVvZaxetuzbqwSodZBD2VvWJcZgGeHY20Mxx47QGtVBK7d32GpKb8lpcddYRWdyC
kiFpi6gIClKTPxKrTCXk4/SqCAYxonpsZykBXABTjKBqAaB59oenqqrbDyN3xfS3SWyGbm0oE+o7
2pdkDbiSspWV6g3+fExgDx708hu9ZDviG3iXpjoboM/JZzA0PY7ac/PXE0iCJcfR84PHj1Dqv4b1
bF5J9zI1dWYHRGCiNezqP36JovoX07Gqe2NAboO0usTfXeLkYAvLnJawNIOmtEGnpdrmrqzUpRnv
u+6tsf00IsqqnP34PXVYSVDLdCWDCxwZu9CDn8olxRQSX0kOzYftwXKoN7nTAYhVF2PHbD/T1zRP
gLKbBSa36RDqZ+Ew8K68AyLiYvlsF3d+s5SFCse8M27qgEEMd+w4GzECmQudDrQ21wyZSiTrsn5t
qaZEAqqrbbC5slvKj4a2KZUdPFFBAy9VSOdwlxYIdP+SBnbVJRMW/OWY29WmmTrHgkWctFGlvx4O
qB78QNjld2bHnjPiZB2nom3RDBBcdsK+8ZahTVMLBBUKMvkV8y512QzfTcs+IUtrx5VGJDmSzF7M
svJdRrBKpPE3w6SakfypbKugmqg/GkuQf3yk7D0DzFSWskUwQFnWFuRh8SsA2UVTiZdD9/lCxo3B
AzY5K+L4u60IZuZZT/hScmR0CTyiEkNvaPyTkgXlflT9Q8A4fWyh+ltaeDMZaywdH04VRGfDWCFL
9HNWujLfH5jioliJLlgY0brTsdYpLLTze8C+WKduDLUGKzOnjIzxwtz14wGnUKQcdG2v94+aJ87h
dVHDDzCNs8C5UUWhyzGUu5UhmFl16rrsNlqyHMdNYOxQK/izJuKK2Xv9Vmr/jJoPCUyYNkvyzzLH
1rjOih3Ky7y7iXKjxTdhwSQ8l/pViB1KLiSMFt6J4IwdudG+FSoyib9qpiuSRZjKT6Kijax3iQXv
u2VqYF5S5Wbj5sC5SmDZTGDGH9MSzcvL8VC/v5VqPxQH1T6Z2d2TkXm6CuJ6+ZJGbxwYRX/iVA3N
vaWuxejPB4xfLSBifkFzDdV0UPe5iagQ3q7j5uEk5Z4BHFG+5f42yRPlO4Jlu/7yRrgFsGkQ89J7
5/6txOWQJDevOPAylv9mQ/aRhsfU+aNgsuRLaF6XXfbn+S8r/cs8CLjUpZdA6HOt++njQxScIv3Z
NR84ynAnlZyQ2GtVaVqPQjfsuVzuops8LP9Uc+P1R1+/luzfAQTM4LGj/2pVPmGsJgLbAtBk7RRL
rsaLWjqvYThq8p27e9lhwqjIekqd31RyWYk4+hONq4IJOaCT20eqG3sHtfoWxsMLz5r64iEPxCf/
xPJ2k2974tua/Htru1wzxRqVLa7wol3BZ8Y9p2pHFW/eb5SbJ54P0/YQFHXWrs9+J044Qn/kYk19
TTEYtR91cWcOnXYXzkk9OPrFxZR/adCI46kQPqKG1NhqvRzzOy9eaeHTLeKOOqjGOQVQ3CKPiAdW
RdZFZZPwBTwekbLNuhhzHT+jYd3hhD9wFbJb1zxye9Zls638J0uYTZidNDSq6T7NXoO4OIK3BJO8
lbLmQh+tEEfKzDh23LDiwt2FFaOp/WgVNOInlmi4tqfjMUvAN9TWLKCZ9TUMXvkjsO+9uYWXw1Ji
FgF/xOvv5+PM1x8kMMrFXsNQ0i60dDX4N9UQsyhH77Ox1E2BhJZpcctyKTwZAyD6bSo2hlhZ+Wms
6fq3jbaspUd4tJH9BRBITqgljXyT5ns92pnqkS2VsyzLRQjiu96uAFxtG/S8/ja3uP7dsmKs5lbR
vSgeeGZCe1f6mxq2QwPtdTNWF5VXVeN0d3t7A1yoSfaK2HnZ+W5BW01QYyLn8g9y9KH5h6DaNRaC
5APEica+yOw3A/9gav9KaSVZW7xPRbhmyLjUZ5gNBUPJHmvH2hh5eLeD5Y6QvFFsDO6kWXEY9CyL
kv3GSSEJlTO/Q8ma71epA+lkKvd3kXcBQpWSU2oesvQSwOJIj7KD8WQhCGKMj8ayQVb37xyEoCKt
XUQP1T9ooP6XhOvOCfkuR1047HwyqKpNmj2pGXfg356d8gVePnn0CPTzbS7uFTvTcIfBUdVgNC4D
40kRjAkqbt1W2fNoxR7Xz5GfGZu1HR09ew+xrusWgHs2+MbM7Gp1f5DgaRNivgv0RrAow6VmHtJt
Zh00+y6SJYYf1VujumNLZuTr1Hz4w0YwCIIhq+1NeyH6DW4aSV3K3Rq5LKlbiCjb0GU8x4PJbElz
OYPSiK2ZG0XYylZoUMBAwIZDyeRle7yuqnbDxSZ0qr51uERYp87NodwoiNvaDvs8+s7Jkshjgjet
0jGy47nYMUpWNAwW4hxvA/Ay2sjtcJmwJa2/nWL+Wkc9JyTFDj3bNUjJVJCMwDUGLaCMspMeeNue
QAi/BYdljuVX4acoSZL0KXoHeCiQIgmuDfQLjAwjS/EEwEn400OpMhD+Vlt8kwkLuS4Zl2FyX2Dr
O9XhR+cfGjIqKmYz4DV9u1hbU5wQJBXy3KtkOW05glp+eZmF/B/5UpjSOkrVlO7X8A3FuvNdqd1v
748giWOJkWZaddu+tu8mLXKqovrIfWgWJf9V77xbPJtIkak4DMUN78wVFe5LrBLdpdPB9p8LonzH
VplFUmauetWYToAQHJpw4e75C3rRDX2I1PzJjAL15rQq2eY1J9rAQ+99JTaK0ujlCOxCvRgAXcXB
NP0J1iryWsciJ00UzQ35flfttfaTnFHP33bFNhRLQ9ayWc66P7Wral2MlFnZRQoGc6dka/SHmA/w
Jdmic1aR7TCmiHjY8JFtqnKNKkQnJN5ZKaikzbn4GPQj+m+RG70bOCB0sQGXo61sLFj+mu6OeTde
VDnNr3qtxltDhdHn/eSS+ASYyGF6UNvExVRmKOJQjPw3DS6bLgZtbL9JT3WRAqLmUKSbg11ugeTN
8Sg+fdD7idvQWJH+1ENslEEHORth/DpwanwktTpzzwFjLCvVJj/G6h7/eDGsO+XlV4yFIaV+5hh9
NaW5CsyrpjfMmko7eJXbJDu12DC0IwYZFSkUexRgPAVF/gOwjYGJNiFsG4xD9yG5mmYAQyvdoFQH
zFlzqfLusaD2hocz4iju+epcu9v5GN4SIlY14iDFDC9PLq1kKUrnLfjmeYivUrY/Y39LziGPODNC
Flel+HIQfbMccSD6OZ5ylnTJ/B6Vd92ESJaeZtpfUDmIko0gIGT/M2sucUMQwVmHMKhhGd1pxP/A
NUy2LWNTHTWLxFjXgLk1bJzUbRG9T3vCeNW11cpxKM1AAioGSHOPow3LfokZQuCbjbBjp8MDRa4I
P5CgYdHMsk1iuEbwpbG3EfYyiwPE1Odw8N0EEVXCqAUIVcZmiDNHoj8cH6qP9XBdymud2xz2Ekkg
yMRt9jl4ipuZgT8gbF+RxQ8PVJwMuzyMH72aXqW+vSa0naVQaWfRdxVLlQYbeCCRN68Y1SCNPcM6
C6As1tYDH2aY7SlrVtHkskxJDGZK3P+1/SFOSdugujgH7bKuP6224BQDYLoJVHZdG2vkuZXSqwPN
JXdwSOIN7+wv9mQsULPhGtXQejZ9cy6ln4oVUmFuimDXdcxx3MF/mhazU/B9qk2vk/vM7loPh6yO
/CFv2o0JGQzrllbvFE7uNNaYKr+76KsffjP/Ay4rCYokh9KCKQTL/hRI5YYR5Ve/6lArSlCqTa6G
qfxi11TtDGy+HVvqbYAHsWAyOjPsS1EuM/AjItim1YcnNhUzUvi6hRnChR7qbFdCTlXjeFU9UChp
S7NaMndluVCb3s4Zi4ujbMH/iood0RcXg+d/BtlaTDkDabLyFPQgmP6b05R/wasUdSx0WUiYizJx
7fzmMEVHspkqm6C+KAhrsuRb1XUojkge0bT7h6pu96Uk+NkCC6qh9t2gMWiJJc0ukX02ot9E33kO
M9t1QfYY6k+WqCJlDWennJdKh9DAs8SujklesmofnV6zT9LJ+elgicb+rdzg7szYiy9EdpX8DJ8/
skCrQfeLf9ZId0K6DHQfkBNkr2FUtU3BbsrGD0tG+lZ52YsDQHwC3p3+K+N8yhmXkTVHG0muH2sQ
Ro5euvCpaQYDLDyNoOnbzbZnRWMY5lNKMlgz6roKaSmNPOXJZHucMs72+uEbx9l8nOvRt1W9TXPN
jZp6a0qaSAPvcpDBEslXdZIJXPySE/2G9tXy0MO4DEnQ/EDk2oWai05Jd5bmy5JBmyMAfmT2Ibeg
Ej0ztC4GO8tuMVbbmFSZFDHfwR6/mzGbt8UPbFgfO4yHJBBTp9K4zmByxzE527b1m42gKH7RJGWx
gw4sOTUOVlhk/GzWIkgwlfVQe7BRfSnNc8ff9abDZHyYUzMZ/jMrf1BVIPGXqn0SXWyKfsXb4chA
g05TDueNgKulPe5K+SYBbEWEN/NNE8LIV+jNIGvNG/SRCT9aI+1b/x+/Rgy6YXDQgKUvyXsSAQPW
cBaGxNY9ajJQlVFeZBrfQvht4A9b2zFayWweRsViEJitSLbxElSOBWShiCb3wybUcIIVNcNb5oiv
LYMDpZnH/Plwi5ohc8xqrjEWkpPPEsWQCJ8tH7zlH5kqzTGdsdyHn5wtRQNbSsOCENewqMj+Yjod
+j8TrEejAFJZQeX2kQ5P7XCY0YHYRIXE5gOCZ9GZSHbOefsvIaIy8fhYUhxgesikGgM/A8tZFBj6
pkwkt6eo9/HESi2rEwocWnjQ2QUvdTveFQA9q3TCSFbo4qFNSMY1Krq59rSscltriev7f6RkejNN
ciae1ziXucsceg6ZZgfpNY1mjD2lcCAv+Pqq9c39aIbzAb2ZMhnPAaCHlIYGu1YC5cjMchgJPu32
PUjGKuXnTVFzV2ysco70njFThaUgrSsqtpoO2eAFNxcQyufdeFRHBI8hzyUJfTL2MmAAtZLzoRpI
T31/J4iOJHKT6W62UHnvNLjw9g05qwtmckEW8AIGQzhMuEioCpkBessyDtgtY1SBvHSble9nZDoq
P0li+yjNfeSvYPo0El56gqcQO8uLQgel+ZkxdvP/Xx2EX0aF/8rOLqY/0LkB7W1UiTk9RZ2vHUnK
k4elCguUFXK6VuyAdxdqa6Sbm8gitmjIvvJqU8UkVULH0TRrnXV8F528zAuEEQXMjXoI/kUyz7HP
zdW3+U8WiV1nNmw1m2Nc8XzTgI3lAH7I3odK/CEPOVA+/Q/k3VWFkVqpl0xj4kCWwWqmntSJkxZl
7QqEHw/m3Bs/rU7B6CofcZ3N6n21rOwCrmbHOZo+iHwFCggNEZnqvgOu3YAqhrGcQOQf+SuoYJmk
kN+HXz38ldt6GaQnfSkXDB3Vjm9S5iEfMX0QVSU6vq1tKe/65iPk7bYrsRjqk2C4V+8iZipx8q7E
Lwooqed10FasYL1kY25z5nJx8UuY9XzgNmh7IjDZ7DT8FeAXk7CmNBZPT48ko/pE4ZoDQB0a56ki
Iqe1bkPqwMHbstccTZYJFGJqNByDHCRehvUwxgJKIWhJS5nMCOZhQunprXeCYkJGHzNs4Iv4IY7x
4G4goYIbOUb3KsbUPw1J0MvJ056XdiJ/1uOlHV8yMosqef1H1HktN65kWfSLEAFvXknQk3IsiZJe
ELKwCQ8kEl8/C+qZ6YjbunW7SiqJBBLH7L2243+rwKYGW8Zb/7ThdYDuammku6clNUP8q8ivBK3j
P87YvQUOh9hPDg5MhAiUzcjq3+QTbN6mPH3N0bVqebLvau0u64EHEx3kaFgUeZ2ukWe8OR6pPda9
C2jLDSZGX0BQP5KRELRGvftZtYKtjfqRLBk8+1N2D8BqZWWMFi5K77Df+Bv890cP9oBOHdYw6vCy
crkHN4vwXzWXpDI2FlPdvMrCRjr4dDyIJRARJgLskCn44HzH57ombrUVe53Kily/MT/CnuiJ9x7d
o0y+h+G9dTdV8zQl2JhXOJf7AdKDZYVt0t5VxXdS3DeIndVwrxLOaM9bNfhxBP4q2x9OkHyJeDBY
56RnA3+cm34lkR9OxesIiC4FtD7udRhNOvURx1jsjGu3idgZe8uUmAP6Kt57JFxDlOPdwerdsoKK
jgmPjtxCxcn2y2N8KewnRQgict+1Mwdry/rI0E20HLZRAmLKXTXtt6D6tlEgZ3zvwZIEVvI0qtHr
V47aXyr7ccreIg3a2bI/JQcmj8GjkwVokCoizBuVPfiswjQeDJcUivirxTQzdg+VetCxhkqag3ic
ELI99yy8VUx6mZm/WKhiR70OKy9dxSaVF6kFcb9PAuc1wexgqwG2gH9N6v6BuOUzIaQ7g75mZrKI
64QS+dhlRbiYZwV2phKtWElcYwPbw0sAaeNCtQh7SUAb2Lj5O4SKaisdA/PYv3pgFTuwrXz/sgyd
RNUIx/ocFsAoiIwbMWVE/m9rpmsPE6ohMIOgIuh+yF417yzTQW/jhIRLSlIKLchG0/idNuTgef7a
0b/GnHgMszok8bRTlR3e99Vr1fX/KO21HDEnD1hJ8wNssQE8YmoHGzNPqkDsg4jC7e2A7fQ6k5Aq
Hm6S5ahaLGuQU27MeTUL1wZEPjhX5VtOuzz2OJWhI9Xuibl7EI9hDfKHGRtpYfp4C5S395ihURx7
6TpGSue0u8aoebVzxtlcHmAwzfxB53yR1Pnweni2Of1HJjhRnGjL+Vsk/drA/0EcUzY9T/FrsSh0
33tXZ9aAzmvpWdiS1JrkRZ0x+x4rrgmwVyJ4kQFemc8o+a5i/PovgnhLB1LoYubOftqEaEloHF2p
COBuQ8FTvRuxyeXqEcr+2sKduuRv4IJjW/IzIQUB4U82zxtr9GFwwgYOEAQeUtp3knsULJBB+VHk
81YGgtKZ8Sa3qXtDvpHNXNlHiKGQNt3kVOE7DXocGExBESRUP38zHL5s0XzpFJqRIqRNXqXxo6WE
2XwVBX8wAGVAoCP2D9INmFSBamV+0BHMlfPvcbm7HHu/TFT5PVLg7oIS03H0viyyNXUfxPQE2RC2
yMG04ofHUGNcp/Y860dRPhdQJWENQShCbcEPXCTzxiEr1qT1DdS77rjHWQFKpsQhsrlm3eTgPrN4
6zV33DtscapgUSZTabFrsrWPbCGiXHJTY9d9S5qTKJ5j/8tnWdI1GaDd93q5k9gge7Hc+c1C+5QT
eToOa5dHnWG8WfKEQSE3wT70p1djDEtqDdlomIrvG9a2Mc+YmkGSNUbhAJs7koohJYTv5s7Pn9nB
w/9E7cnCSRwSQleqfzNubYyKOKH3ZJvGlFyWdT8iWENHYFIDNeh/uE2T7ubV6FE89iLEvqANY3ze
ozJbyMeOz4oGQnrOkL5hR2D8JEvli2RejxgsJYAJqHZBz08+qTc1RWR+C7Ib66RCCpZkpH4xJPZv
lrrg/mk7TF0fg8vMov1agHA0iRa+f5YlM89x96PonE0XYQTsvsfkdYjHnTYQeTCXmxjJnG++oD7V
Wosq8pfpStq8WiSToOgRBjJBbdcvyZMCa7L9oLRHyCsxFYyIifSk6XBXhv4ZwBo0YzKtiSgCfYiJ
HAUEqhO/JuqLjqnmuLbxeOjeQ+D+yOQxZexmElYnYjJCj378aBDUPE8BAlpeKIuquDmxHAFe19Jv
iX3kbHl8d/pRt05EF299/PP+/JENt6RueJdZDxFvGGN4v44IIKim3PqZccPgvdTu40C7LXhxmVun
yUeqHU1GQRov67KWzAPwqcyQdk30qeyXVtxqEiDGADPEYtts4fqLcUt5D50A0iI59z6DOW3ZYjD1
yTAceeDHyOssqI3j+k2ZSBOzg/7qcxBGI/UVQZ3elkypfxDI1RL3FPxjVFK6GPFHGRbo86qKbRNI
BZifeY0SNfnxUjSADYQ7AC4xCqsWexxtsI/PJq+2HkyYUZyQHaJLqHXno8B73CNYjHsyGJd0y6Op
4QOkt+iHd99jcRqEJcJNLT9p3cCq1V8nFsExN8IcJwcpzEzLSG1onUaiV0yU92za29lb29suZuUD
BhABGxoLQAD/Or57h6U4+E+odPWv2b4aDYUMg1fCA0Js/KuBi8GAj5juBguGaBCS/MyrAiSCJ/wC
5KV61dTetMKcfKPxKhbVjfldsHy3zR/fhtKjcfPXed8jceRPkVU3T/teXdB6rCctYunKhRLdR+lH
4amdqa7iuyJkIY0+MLA1KHWWOzsXyFTLt5nTxXNUKJpHW2e0wujJT9Vdi7JWYSqRy4N9upIhTr/T
rBjWs3/PmheNVQb8EzSnqj9qWNNbnCmKOnfpwJIIOzw5bJuOFVBLS5z7BznfFchOrd+IV6hmYqnV
Lz0E9WXR61rfnJ/x4IWFRbXsAwv4Sy3IdkPv/DPc7Afdqj8AicjNezcejKPyv6gub17RBqjWHytp
srB6H6Lnjqt34rxqqG7Sehqpzp39rPB+YEeD2AnCI0vGa1zLp0ormAjUXOTYeLA6s3mppqvVnV1M
kvkaF8SqABzEPJNlOyAY3dQ3s2bTorkvMX2OY9BqQcozdUprr9uZ9oM9ka9ZVXuz9u8JG5hRZYwn
G3U/i2inZGakCR6NPr1rBT90NN0XS3KNtjhqC4R5QRp9ljp1kxcxiJqK9lUCZ8mOtk04S0TbC40O
RiErksWqmt8iXgzBjL6hzKrrdjcmJYrYsTzpbgUsp+nfJmTWphOnO9uDM+taybgp6vF9QNYM48b2
H0v2wYq2nmfFR9VdppnnAaYtncfIxkujTVayiYXGFrBm/dURShkSjU70XglOkrLflp2LhTZBx7pN
TLyMRMbUScy2UzmwEAg1QAq84BWWAWPx6Uc4BTFK+PFbmc3cxJRrVcP8Av0sU0Rmh1b5UUH0RvGl
TePKXxxNtVzPWk3Zv5l0tJleUjxXKrgjA0gD2oG9LUGaNzvgjHqprWTFjH7OvgcDE5otKHYXAo0v
trb+Y6iLSzIUwucUDqtA4rWK80XmopdpaJoD3ITSeR76GWFZy+LSxHXcPsqIwdQkFqU0eGwUKrn/
68aEtmZc1+O9nnTEiEy7rEYlHbU2y1XQ/b3m7+vkK5l2HozdSk/IsiQ4CZCN1N78Tvx6pDfa9b2y
nw2dzNOOkIZGfsFtYLQNb8aHhmLMzkYnf4BbBVJHzJB6BFSW9DoPyrTgMCE7x+jtK/oJPZqfs+XY
Md0zCxzWjKTxMUcsveKJzYthDhg7B3crwTpQZBlbYQDblkwYV6aMz2IxKbnzi3mT/dUjEyIyHxBI
t/VnYTO3ZQqgJtS9Zsl20J0ROloBXcIg82PZDxt7tneWaYAXSIjrEK5BkgrKlcGDGF5r7DCR+EfJ
J6EZe5dbEf0V7B9DOqdk4MFpFf42n/JX34emptSpzOmJWRWdzA5raUdSgb3NouJsf6osZvBq7TMF
NBs4xBCRmy145cxhWnkp1qZSHBv6Jxf/KHB71if2uqSSmgqSQU3vayIuim+LVqI2UMS1y2LNjVhL
imR4J+3TrAjBbmO57br2ASvoccRdiGORAEBMs7B/IaqjSRy2ro5TtwkkSyVOZbXgIcf+WhEpz6Gf
W1dSbJ5NGbzSCbZQ8S2ednnUblziZdj9ECqoF9cxy5mBfcaD9lB2+c225qcqRso+mNuUdbz3Gvfx
XS2D5GI7Bn3Ipq857MxmkBcFPQqaAsWuRXqgShA6kytn4VNRry0jjGi4RNVzRH9SxqHMHpDvlcx8
g+BN/Bh8Cj/WqRBQ78f8qcvoHYx+VWrGXlOf6CpKuPPS+igVDiBHA+FRR28gFzCP9l+swCh9JD80
HvVTVycEEXXYUtsWS9KgaxdbaTbJyObqrvvn1ScOO/uMkI0MkQJwq12Grs5e9Dtq9zDfXdyA5qoG
joy8YqJZEkMG5aZ/OQrEg5W7a+KzF/9CPIDQ9y8HY0DeYvrdqqPsi21TOHBuBCNnjhZiKu4nvAj6
9KDSsBFb12VNuTGApXnRXRrx5fQHCBiJCF2U6QZfSI5MFQLnZ8hKAiHEgDnXecRBsdQZxaEeY077
l2LO9xAEuWbPNhWyJg92gzwcrVAdNtYmi85B90wlXHp31ghNzrt5xN/NKCmwkZhL1YdAmLDerH8x
XAaPn2oimAZSRcZdVOFIHtrDPDzVEAgoa/3sfebpZ/AMgvFX3jXSux8rAClt2VMm1RLYgocQyBWU
VSOVLOa+X/COxk5Xdygegbn3R4+muk23A+h5gh2Cg7ZEDqROKF3BQBYDRFlUgqka49nCzXb5m0Ye
5Uy2j5FAY9fKA7ZcCkjaID5hOFq48Dvcsq4wLpHHlrxyCV1WzIX0au/iqUldNMlFi3SLvU7DMsfd
dkNLbRnssS0VD7d8GvaTTQhX5NDilViI033OmHUQ2T5yvSfmcDHNUskiQBB6GFmnJKqfYoGGovtE
YmXa56FOmvVIRQz9Zp/xfM8TbiPL8I/aWBLW3r23Eu4zK58RS561zApe86ll2UjEe07nnU3CD6mx
JIdi4VLVpSNqpbabr/FcHK3yNiTpB0k1xx7eQ79GJ8bzLSV62KsWQ6115gc7z2lzHIp4V2Kc01Dz
SU295019BVxaFjX+R4wNvhlfXJehBAoDVaCATiP5nZQoKEsX3pGxrbX8IxXFGRH2QecEz6wjosNc
BaFn+ui3KbAZozAu9ZCjBt440Y0ixAnEYzqTWjV6iNOihhAioFXL6RmHwEhyxArZRno0I/1bPrsA
73RWVfJrxlV09iJKSKKr0rAbGTNBzga+RKS4N8VEFCMQyWpekRH0nOYJtoNNO4VtzADTDTybzErG
iIUR4LwrMSgaTk/iCgaL2uE59CrK9BYV2n2LWmMgXCwO0o4Ta8rDMYnPWXVVhFLhvMAiVYprrU2k
WPSXKVYEG7qXSCVky7hHfZE49N9pSkPZGxgrM2JQyeWO/eh3gI/IzgBahylwQMDWteXeA4UzkjdV
VfreKq/krTNueUZr+WCwQQWuQI6fSYAXtVO9SdDj6r1zzkX2mnbO2eVidezHuK+2LqIMBfeMCzNg
jU3OwpR5e90ySEhCcet86J7xPaIXRdtgUeLXOgYL4zL48/1UzmsHgjumRw+Ou2ugNWgbxiKgWTIC
ZtpUTdfJpeLPtIcRKzxBePDzzN85vzaEmGRherGemF9pNSFKdvugvZcESWE+Yzzi5dgGg+BiVIV5
6CIGXqb/rlrzDk80QjHd+XRZbTSI1Vmf8xKO+yhAk6S+6I9lB1sdclHwtghJ0RTFOLSZchf38aYo
Ovw9FXBn+hxuNtid8SXPMQGe/XZvMkYrti5SEkSNbLPO6jWDXYThzaN3/Y7HDXPxllYONxNoHHHw
WdZlIQKkWb6YILG0k63R+3yRfYowT7OL0HeeXM8bt+ksfip3PuDLZr77m90IOWAmzagMLUHMWKyN
7kX65UKVUU9iOhrVkbUP+C/DvsiI7glriMnQKVKvf8lZz+DXW3+7/N+EcfPEM0lE66rzyivFvRfV
JxTXn/Ps/0azV6wrTs2Ns7F8GM3dBGzBnwh+QMjmsMT48gZ9OE7OfAt6LoJYql9H3de/Tf0vJWSY
Mg/N0jpisdriBeG+zmY8nidfozkOE0JS1CdCEXqvOHgqBmdj4P0H3zkr4ujWs31StCEJ+cHmAXwW
jA88cXuD5APtFSKXXp6ZU/rpC5EjAQLEwQf707+JIfiX8NymLSDylmflQAY6eMN6Hw1LH6YBbp0m
8HxzevHVq1do3gNESLBKDGdcfBN25JtrS2qEkLVc1X1pNvCr0ishDOX91PMXId0A1rvtKv3ZMuZp
bU/sYIvFCeUwxErSf02EPjz05vSeqHkg2zzxJN15fXCXbX/2UqeAZ+yYEPgoaB/bLB+OdkZF4cj6
4GVMqweP63/8YI13stQ9ivhdqYavyQQ31BfizkP1QljDopbkDkBzhy0VoAmyHefBm86krKCT4QqQ
477lmjac3VQfueL4Z2ZMbR+EwIHwRLymbXch48MeLXywsu1bljSPQjpP9ENhfJxTTCOSN8R/XLyN
MTQA7EXpFkOLdO4MgTk41H32z6Eu90lGPzL9SFeDjW1sFFnSzUdgfIqE4kJe7OQ423vOgU7Di42D
c2vad16BY2rZgWZ3GEetJH3QBYe3rLI75MkGHa40s70lNkxrUY/qRJJyIOPmIBZDrOueOUWyBkjN
k709kftrRt8FgzmUpIIR2sQq07449a2fzgynh9iGNYRwYuXi3Sok/JHDaH6Q2Cyo7aX2ncpHiwPp
UA24O6CWNc07PG+DGs8xP0bzWY14TnkSEsY4f+LzYRj6ytfw8ksHZrx6XvS0g4/YxIG3uRZYx501
VzlWGMW2N72HHMPfQnB2Sk+sHSoNcfxlQa3MTwQ+MO3S32B4NtGecqyK9gTVFDcUdzbHKHzbryUW
YVxPOnYbIdExRPj77Kr/HYPrFGNOV73DOugSJ5s5etBg9CEsFvi9hwoMhz/vVwqJv0cBjK6dWWn2
aDXTptaf4xqPTYCxTBf0b2atq7WoHu1om3h4WvlpNr2L941WufQBa60DsQGJm2t0wu3BQc7OJJvw
mlLfxpBGbUpLuYYmFEZ0UMYzPiZaMNbHy4Q45+jiS2b9g+zqq+kb30H9nYqZbRtCArxILQPcfxpm
2WA35TeqOCgzQKpYeLKKJFiMwQORqwawngOuYB6XnwHl7yBEjFAleOEx5qwJ5P3SWmNfuqyX44qH
lzk9WJPPdJYUxMG0u/U80DOwV4xj4rxfWkw5hjPiF6fyQBqlN3cDYH9HOSurDlaMkkNnATrI6iTM
5mqU49OsdVcDV12U0D+0xtaZT4AsHzSvfBe4DJNW59lRb72SA4Gu2ZgwC/I/UsKgwpWPpTn1+1Ih
tG/N+suxJQ4dkJDluG0mGABAPB1cIaN+zcUNn88q13nNTeB2yeRATnnJ7Om30JkB6umS5IV+AqYf
PWzL2Dh5VIYG6WrvdNdC3hFw7Fc7qztMrsarfBzy25DD4Yu88WqjASoutT3kG918nQtEL/HYb2Nv
Jlrr2aTuSnJc+NZ8S0vnweIbGXEI9SqSSBtaJC6NHNZ9b/wbHdiftR2yg7qWRCGXJNQTPL4JyLHD
nMTaBeucj/3HafeSUmTkCzP0L3x6QIoZUVw7lo463p81sF8Xv56gAwZMAXPJND5mQPXKd5lBP5Qg
H8xChP0CDyh5VJscby8lI4ucbMAK/42GObgdXyVomZyeZdmsLZfHpH87pke4EaOc9aCPNuPJADeT
a6AB7je67d0K16QfGFj6mqZ2rFoTisl46daF4AEL5qnLuQ5++jZ5kw5K/tx+t6mt45Nlnwm9Jlcy
AeqNCNLs/hVTeVk2xKVzJlW3ov11JXhE61ibOCvKYBPzJmCF1sOOTzIIVsvAZ3Tq5Ay3FsE5kpJ8
fLKGXWKT4lIN+J7TZ4SZIQ1va/0oLBM9EufqkQloZxOEA1/IVBXwPWurUaRZAFQc8u4WYrt+NiN3
r8voO43lXlXDt7C0H0A2HyIC4vmQdCyNG/iAnb7XMqTFthF2SG+Ed1K/TKP9/BjGbBuqx1x7zTjm
pqeeaq0gu4MWAD46mE7rKWLfFgR1sQ40GumMSFjHttdRauztgOClCMXfO5dixCGt2DYwbPWnfJOb
qC79HIx/hx1IO+mt91wg1sNkt3VwTw3gN1ucSK7+PvpAzUElRFFxwlo30qbaP1HK8M5u99Uozomt
rV3Dv9X45OIca5kBe4sNKpeSpwkXVtFG11kfDv5x2xHwWbIhnc2frjs72fQRAMqNuwbrBphp9iEu
snY7SSCJRafERssM7UhuBl5Bv8bH0pGqkTHBKRA+jjxSX2Yr28I6CYBqRW30bWC4s5MUuESv3/kv
ZeaT54qmvkOP79xlCpmOMdzZc+HxA9mfeR/wzK5CiRt/cBDL5aiAl2LyNUk3xgCtG5Vt3mKfkfum
8Oj+IGnTUCfqe4hmlyuPx4fC3dUjpJ/NYKM3OJ4Kk75X07St9KxDwn04MWIqkZtPMUlyE8MIzXGZ
0ahD4tGZeTmzPaABjCStiQEQ8x3lMVomlAU4Ow/ewY2uprc4NSgpO4SpqC760aSdRCaSJ4e5MAMI
0xSYUafhg9cAT5Vb1QDzqYEjcbKY70o9D/VvWxGgMm8jugB3yVCC/GAb2q4WGLi18RgwNuXu3eFf
DKtp4bk/QajaKpHt4NL80y2w8F6/aj9tzTknNbdJ5J3LYmJJYjzF7YfqXzqQJNooV1t3SlHYZ5yV
FIMFFPnCi9BWnaN42XVUK7f58XQDx2W/sbv4Uc/TU5mhIbeIJ96YCST+2AtHRbIfqi8PsFZfvk79
qZ3PrbOv1MGNOXmbN8LosKkARHV+FxVLD+u2BXuRAgGMraPBKNTCDWRzXzX0k+va0O41xZva3qU8
a0R9aivCEvp667fV2vx1MSzMCfv7SmoEZmFBBzS70sYAwqSPFxp8FusztJ84/UlDBzJanWrTXnPu
CFrGLvvt5L1REmumIzLlHE28YG02H6U3HswEBW2ESab7cGgjEudHosjKTPuScEtwqtioTuatZiVg
3egrm5GNlqjVrWwVQ4pQm+Mt1ArOsO4pwLovMUz5LHd58M1MyyKQ6a2Y70ufFXspYbw097VrHZM0
gsb5Y/8OFko++4ehwJetvczIZIl/CoeOaAu6+n6fosOKpuJO50J3onnTDwQvzMd8Num24Embz4UD
NjRtKVKcMaxMhF58ml/jeYdGSsbqwcw+u/FxiJ68/BEH8kCN6UUUCrlJXNLV66+afOiD92x2Vrgn
BAWXpP/qE4be2ZPrlPuet9KtH/SpWG0thkw1bJApOLjLVreseG1+bRIhbE+FQfPoV8ZWc4a7PE3t
sMrzjW/aiO5iGlxVPbe94M0DPg1XXKCPrRh1k2/2wKgZ8TwDUt4hWX+OPW2bvaltnkgqxwgnLykr
PrPQmUB33YMA2m+PMnku8ekHGo1w1cUojzwUe41NOJiafudOhD56xtYmTyxZOeTG0qgha3YdZMsw
qK/mc8D6tsIvbCTnWDE4a/bNe3tQ71qSP4nuJWjmh0aZ6xybAV3BjHumT95gjF9GIi40yq/UGndA
fh9TI/mOqRGzRByqmRT2MnYQIOYHY/RPk5DbjI1HhZay0p5m9tJzwuVeUU3W+Cmsga3W+Ngll8Ly
7u1owblRbnXm1tV0lB88TDz9JQbvtkyMM9KDMn5ObXZPAgOYelJjGFWRt2H1NXrNglgM3jtHXaap
m8KxIgVTB5EvCXmvyCUzesLvPJxYRAfBUqkDELOJ2KTNs1Zvqh8fAWUAdCTprkLPdLSecbsdNPlE
fiG1gH4vPABh3qpzurCUQbacTU8ae0ZqMEKiDqWBpDTmuNYrB84O9q6hs3ZE6T7OccbinpuLF1Oa
7ynDGEoUOFkMdZBL0rHSGA+I5BRxZNVK2DwWy6+K/hxZ5rL97M6mDxbOK1M4TjtXzpeeZgIv/h1o
nbMV0cQm1c626WxLCHujfWe7PrMScJEKfQFrmTPeGZ613OuV3MXw4xFhUQ/Caqgs9gOK2wsbbsy4
OuWZ1ZCxuZWt+SbnmeKhTDewt9Yc5hOwSLs8dPWfKn1X595X2XU3e0HeBXOx78ZxCHGb7uYp2zkk
FUYETSncMLELXMBEySOY/9r2XWR0e1pqlNJl+mkYfLOOdQ7K5M0viGeQAC9IEsVzDE9z1aCNq+Eo
tkiKIz4fFzouLRPlUM7whxK9PBr6sUPEl5BZasRyHQwfGqvfsdR+uvFUBlYX2t+qc0jZGLdBZ0A/
czjEqG3PEp3ZgCyeFHZmVSsyckT82Izkr9Ous01l663PEqjsiGjATN/znpyOgJwG2ktL45ERcCya
Lx1Nd0FN6FrjnfRfXHegCq9fujS+GDWLTp6yS+5a1fGORO9C3vpIhg2G2c6A/S7us7liaeZvsEXt
/KkIXagdBuEhXgpiCSNUOfqgi3HRlRrpcflHxUCgLrD0+NVMylWHB3Yd0fun8FHaaElMZWiu0vuE
Fpuff2u4tPkwWL3yMYgeHbbZ5c3lEkUuSIX8YtzinnllpULCyaT3EgGor/3q5LNgbRct9TC8ShKP
Qd3KXaW7/1Dt+QPMDwLVd+wqb+OsbQ36a97Jrp1eOutmeuoqbdZHHb/z6NmvELNwXi8sPU7+VcLd
Z6TuZ1HimxNI79MgOup9cIn7HG0S/XN8tBO2+Z/cckPGyGEaZ7wjsBHfXDhPKG3o8qbyPklcriOP
0XA7QMCISbWedetXaSVjRpzX47CdIv3BclwbTYjzQo72DCeeGXjtP7qjwdnvKlRG/jkgDCJhAN9V
QLkq4kLdBwxNwjXZldhhZ45rbQnryL7bKmF7EW/6gpNZZoew7Em2h7IgWGNMXJwp5Iflj3cVFkzr
e2Z9wA71kFTasWY4LO0wCzgZnZk8BI0OxiWNVMfnveuxPkzcam7XbGr4m5zgdpBtgjg/pP0IRSLl
hs3zsJmIyIqGX5ezKO/sU0acB6mITwnVNhk722oa/gHEvlg8wceIoWh6JXAMbsEQGhazVZFtsO/w
Doz2roJ8ylrB2Ea6jlIKIle6pU3Enuk9UaLzwMhA4SI9SBr2e7oByWYy6+d24gDhympVHvKjVEhX
j0ktHntAtSXooPFPshYde1bsunwrOHczg2hqgW1qSSXJiG4TLXYizSWyJTtNVQ4hfbgDWEHNte4Z
RZUg8ypiY7dB5PEMyY8Fdhe3P7oBck2a3ZPp0AiTYNS69Z3i6eckDPWHFjJoqR7crP8UabrRiZoN
UuMDdYWXC8ZHOIhEvmj3WFegkvWqr+UfC/mm8oN3dBLVeaAibDN8QxDjwdpA3s33di6Ok+xZZEfE
Bvh3TLthcObfBXTlLu8+M4WmO6bOFlhMHbVdgjjn6aKXgDGj/kDetG9Ay6+MIzzoL2Klkacb86YY
CbIyOTzXM0Ucvp8lPtr1Gd6D6pROawOUBwXyKwd7IystHPx01/TFTgLXqInQmnpxZwcDYWi3OcC5
UoO391MWzLOsrm3JWn/ALVBWV/gql9ncxL6+aeG3dGwkJDHs6TLaMR1I5E9WDIpi8cXHDOognRCd
hC1eg8IqvYqkm3RXUodXGZ4vJFrziaX6hvKT9WW5ZtwpaBzkPjCQBnlFNyO6JOLCfwmg8tSFi8yZ
Tau2H933OBMbPMp1WW9io9jZ7FBZ/+8rZAr1qG3nxNkLh9g3kjjK7I3dxSL7TUqshPWEumkkuYhc
1HI+D6PWhL1rnrYo58NtDCaMM8roAD2VXVoepePwnnUsH0Wh0dLmYJwm+JmCXM+/3+N4pJP5++Xf
h+AnZcl8VG7PUKIwYd76CkSBaYjyCAYUNFbpXRM1w/PRmpIwaH713//0mubJZBEtDdYs+fIH/r6L
vz+Kzr5AgH+IKreiaQzu2RzT1S7fkt321TEvfAJEl/+EpLucQ4Lvq7oQBMHy9e8rVDkpbwoYL2rl
oTmOXfG/H+LeOFuGQXZbLRcXvObyG7pJALDJMufvc/++j78P//22hBfjCq6CkHifYUTSrOnqk97i
QZ9R9Sufhuc/r8N/P2+ytIC04/gkUh9DL5GnOc7UcEyj+7pnqsvWQlOkv2hSkZlsa9ZWz8g4lWhu
6uX96KcynJJbWrErW+4Wx58ryL0vcw8foxc+w78Gcfs8sMy2prvl61EE8gotHwqNpUaBnCXL25md
LJOH1k69PTs6DDlB+pA4ZBq2i9knaGMAGcY5tSOqfc3Zm8tLHKFTLHszO2QZRY/Uhru/1/vvQ24x
P8mhG+BwoaFylu9l9tP6iPMTD2P+q7IJY0zijCZDSPPN/v+3AH6vH8bBqj0OrPHRJLf18e8z/95p
v0cBppL3zmrZpaXTMW8IxS4JIy406/DfV0YkhbsZLOcmq7wwNn9vbmnwBBAW5MIqzCTPk0K207Fx
BUmbAwZT30+5eP++xt+HciSJ0wg4u/7+k5QfnyHu8uL/fXBHAgAy35ErO4tc3nUB+WZKmf7awYcs
5+6o+V53/PuVWH4UnP5GUySbuHZnnsUMCwOs/j6DOYP++z93je+yap/IFMLEy/uLV69Q/n9+LuRY
//s3//311Txg9QvabZ3q//dtO77HcC6nLv+7k2TZnkU0k+g9LGmicXLQg+qKjkocU4swA1Fzbv19
sck+JUWztxFvMIUCZIcG5k6X4pE2C4G7+6TzUuY6R9t/f34tvWKt+Fdng7HpW46KEYCQiBEAcOch
L33RlbklZYWIgmnHKXD1K8bazQhjKs0Z0HgRIrpx8VkbTKYtfkH29b5sUfr9HReZI9R2vWpP7Sna
Q6FADcCSfhvvsJwiD6I5GA/tPt5N6zd39cXmcDIelLWZamAmsZtty5G5XNbf6xKvhSMjFRbEx++i
+xlpjti52hasAJQEP96ACwA2SEja7IUeudrI49otehPfCEHGNa9kxVbxhr06Ub1LGh1NThs2/g7s
GjEjoKT8fs28AcwhyXsmQ0IWjaSKk11mgxxAb0v8Q2h5a+zUCUIq4nmTNQZ24vo6PKf0d91b9WW9
j2udYYugEFk7ULE2ZgoukTxeX1MD4pPsf6g6s+XEuWBZP5EiJKHxFknMBowB075RYAaNCM3T0+9v
+T8nYu+bbhszCGmpVlVWZta5DeARUv+2g9c+wzPfSzDh6NdgJQqGkELAdFLawOTYE+HWKDEnRwWo
xcLGeb8cmHVaO8XfRGf3d8Vj7Gog89RMBuRfmAhQCxxwlNd9QO4PMgKGcsfgDEG6jmwRHzHHpFSa
MqsiNIDo8CBy+isTrjZZ76q1N+GOhpaeAXy7csgEIC/HLsEmHDJ0xMUPDTIRGnHAD+LIBkcJEjYs
368B6jmRjy+hFHD8OPjFo6NwjjqXcx1EU4n6HOsH5r/RESYjcxhUVpJpwvylEVJ64BMJLFG8md34
Xbv92cfMC4ooPATxcQiw+Rzz2Z+ZKNABbDB48F99JXXUh2mGSxgIvQPjL7rbT+hs9VXoE14zVIVU
zpguoYJg2ixNwcjBYby8cupwh5JMV3p2R1IiWB3VHSWSL7ntj43qAJEWJtU4eQUOXQHIifYD1LQw
P5iLIlrR1CnEA/AfV4dk+0BTOWGW4E9w0aA+rYrcZVAu3K/P9kf56Lc0NuN1t+yvHQ6gCzjG8LTV
Wc0gQyc6ZufsSpFMIcQX8G/l1bq9jzyBA80O+jOmfmEInTgLqqCeTUt8iF5OsA8P4/N95Lc3+gN7
mhZOeuWishJYD+VVNKdGpz3TFRoQiU+1m/6j3vpyOj4ZXF+o4mU8Zzzn22jPgqtpF2ALKR7DgMLC
nopiqHFIbukg5weezeFxHKL9AbUSF64reQ1/DrEERH460jue2s8MXK328NpHT3blFdaFN+QF5ZUR
LXmz4b0li/kpHBmOK9fsAMuQ2iqGZnu1mWw6jfZcHL4pl5+D56IPHBUNBGdr3XhxcjTgJ6VT7QJV
qL1OnvynXfiA4E5p9RJ/ZbEE9+henzu+Jye8h1XuUAZyEmRrWda0h/cs0oR2CzNPBo8fcMiFTYsA
DptD6mcdfpa4TUH50rOaipVs4sVE2PlBjeAr+FlStDnEHgJFv9J/QvIDe2p9pefJJ8/In9GGxl51
Sc8Gkg04y56xs76i5XAzvrjjCSlYwouTzveFdL+B06keLWz+Dy97OgC7oqiG5b6OJMzrnJLeL2Ja
zuw/Nor4mcDdz1byPv7F1wTDgJN5sPbakgw1pikrO8M/SUfthGcEvwM520zVgzP2Rkc8wbsq66yn
7OOdj658bcpU4UWFWFDH2m2IJCZKYuyj9tAH6saaJ1qtLd5Zw2xZyuc5o+ogx9i30qMdg6D5wGSk
T74E8hLSMxw4HihBaKVKkCCF5ATYEWLjtEgdvjN1gf7B/rHEJJ+uFAfA4poyoQa2JSS16XDM8M18
AEDwi08Aa51unE3w6QWGoT1VuWZP1INRMZ1w5QrHLgASHK4udmisGi9uJsw8NB9h3SdbFTsa651s
lTICfu9CzjYHWHbJd1IBRr7q7m43gA6jx8KhvmblNA0Wy3RZPOWF6IhKwKFcgLKMFRGGy0KQxkAD
QjVGRCjZsp0wT2BWFG1y6uwWTMjREDUPyGq8oBLjuENjpdNlB/ALxhodf6zMgns11NhMVGj7JmmF
IG+0Dl4Ff5p7MdoTkJul+bQu7ZngjW5vg4/QEm/2i3GpiYrmM7gT2Fk4IkQ844Ncuv5NeQqXUDfZ
azdwhX2+5a6ArigYvNVMRLpkmfPzlRsIqis2L0zqBMFx2ICKEqUTswLETsTOYP50l/hs/0QhhCtn
8smk6li/MFy7w/MCKcP4GZ/Tc7Ikr2ZbGuMlbTGjvGAuVQ8uEDWsqAFoMpLLVcTQmvkXbqOLukGo
N8WaImBqEvOQueiJi9sAoJkOj0Ze1Jn3Uvbc9QzG+Hk3qKS/yhPC2AFuq+TCqzbhdtK/cMyeKNtS
AJCK9YzhBsDHp3MuAVCgSmKyLT5xiG8hO5yVM1EdoeNbxCKMvkNXm73+dTsfrBaIa+d/V7vxpJyw
/gd+z6bNDi5fxUaGeyFDiFq6hQTg8pqhuBch0biMZ+bK4thGuOMLQTNdQ+RtjkT3NoABkdpvhOeI
2N36wB/wt7xPztJKOVdHndepWOFnB+PW6R4xDYe4Q3LkLAonvzO3w2upQy31iDrqTbsFR+IRiSsb
Q3jth6l6s/Ad29Fsm7H5M7WbqFKTsHxlTwnpCxrBmwHtm0FFNCp2pa1VyxBG4tz26S+XDAprGwN6
5xAuLO2NCUHbFlvsY2jF57iBUGT1mrWfvJocScnIMB6LMYDqCFfpXVe/RkmhVVty7EwmTcd0bazo
GVFFT2bZGHT2oExCu22DhuHG+kKptHFuhdwSum5qUL2wSFF0a/3m09m8jHxG3YL9xUezMKHnvh1G
u0GuBqjAOyKhKdpP0Q8xQ3xlLbqlCv2znbcnBF2AeLnbJi7zUyw8spGbqk50w7m1ra7MDoDvbRvT
q5wWW/p5ZODa7wTS0Hf6CSwaQYD8ZW9WEVp7/ZsikKYXerDpCNWGuPnZPvoTBg/pp4yLH5ODKK7H
R/XFZ+X91CC3ZfdPnPbEe9Qn4xdaBvanLEQQS+xJ9Ae5QvHVfo4PhseVrVv/jI+XNfWjmf8bXOof
JiAZ3y8WdfyjfUNi/I1IIkDzIcHI0+47+OL9u+/JvjxxktrAqR/II5nMhnsGtEUs8DklHEX+If3z
GWwyukiX3ji1g6I+QENrTr0FzxhCMXI/dAQYk4gDjJNp+Qh/UC2QtPAMmmgdXwDqBMioBQGOBi7m
3lwWR8br7zEwzZiLnNPvtb9h3ZPbwWCTGaIKWROOMSSTaXuRVwBtP5CfuV9JlJCds2HyN25WJtwi
r/hnH1sqVqyCkC4eSzh5spN842CbcWqZkvl4M83vWzpOBOHGjR/0uvwDoLiAK5nj0E2ZIsHESYRO
rMBYw8OE16QnRZnhc/LgKRCk3gincs8K/p7yMdKmeqgI93Cj5iP12KW/0SD8kRz5u35wrctTD8LC
9MhfFlttUDRPuREMfMJQw3ZejL/IMK8QviRupC8DYz7plsjFOZuspkJyEmzeh03aeVwVlX5xskZM
LfycOXWJE9Nbzt0GePXHX0vgrymz96ZiMhC+R2jJWwTtmJpOmfTD7qWZO5zXJ1f5GI3ruIQsMIXe
HWETQGZliHSVpCk2ZkSg+EAqltyjfbpNCBlMz0T/RKZFCpSlC3LdEWsFssflaI/3IP2x84LAocIK
jBMddU4XaEjJe3ptcfnVMYnPpoCi5kENR65NpqPjwOJ0l4FUsIQHuGIzILZIP23Rq56VTh4V44tf
N3BUwimkNfYUji/M3KJB2TtD1UqGqlpLa+J05uLdgIbvCQxxNZMbdD+u2G7OHOFrX14pUcjUyGFJ
UvlhQj3yJE1on/LAVi3+QJI4ArDZ+WxsqPbC7vkqLTzyZ/qzJfOPxHNI94ByKJ0uZGQcND+i6wmv
SH2Y9YkhKikm3yt0sEqjvH41c2oksLih8kogHE38Ow7YWrvUIcyGxDkZPmb+JMIGpcsWnw+cN5eG
I5kLNC6tcOVbpE4RkGL4YDL7mXdHwCwsazel74kq0PVbfZGWEnNEE6hXKMpu8q6BPPgVnpmwW5KS
cgqg+SviX1ub8QbQLD9zShAqy2FHUt8I+iyHypFTn3HwAj8sISJC3nGB5dl9OU4umfQTXilkpV5I
j0gd+QFXHtQxg9A+kSB2uIvo4rP4I+a1tpgNQDUDCQFa0JSSlfmL7B5kbXLhql/vG+lkpDDNkgyT
Vr4KSQ4z1zu/YG0NmilS0op7E10Ui/Ue/742ViHDENsFtsGujkaD4eg3g1zQh4Dm+MBG9iTfF32o
L5UEvRgWZtBxon0zgT0bv812E/V0FGPCYFziJheZfEhjItVVaORkmzYxmfcu2z911d4LTXq+jFx1
rU5aF+Ygu7rZGzjYYMUw8ZW5NqILTMpWWiQ6vYkWpLYJXkulALiqQ7icjfFmdTakgAr9RA/u9E3O
4niVx8c4onsgmWjUdD0ghU2I1J1CJlCYPSOJUcaor2bbS3nrTWLtt43gc8ioV3VahrkWzLqQdt1b
VxdlLNmOEsG07/IGzizzHcfGzjw8CaTQgpRcagwYHcXIHehhUYqWqBjJLUuf4XdDwSJJR6zZixrA
JslG7CGnHHRsrCkkqBEgRFGriFWhwfYb93T7GgvOus2AgDi11bWU8NF1TDdaH8nMlAZ+h5RAcHqd
ofp912CHS9P/xgWKIR04Pk995ixWOeso87XSlaXJZ/RnpDDiRSNjjE5rENsJnUQ3JPF69y3lcx3b
G+jlB7tjTIMM7s1cDvLx8mfSwxrzYWbRQ1d2Ot6CWqXDWWBInJcaow3PwO9m4wAZK+QKhCMpjgGk
bHbmMVCEpqoY13UsTHNfDJHs9fTCmhuxAL6KqAALDurJk/9BsORgXW5DZggOwHXrkAL7vX7XFwGx
VAsNwcrgMYqDuST2uOhwkGzmMOsnT0JqEs7JMekcNtxWeKni0dyvN72iIYotz70J0dq48RDVE6Ga
Ai50lcEzNGzVPPAlpM8dzo+UDPEiEe5ZTL1tQFhxkcxmXePBWtrr2PCa5S0junSTKJsP0mJihRyR
T3aKgg0VXyitWszIx0kB82bwsbwxXq4UKMO3ukxeY4NHtK57kYG7XjPQRm7RuyDJnEYJqVofaE/F
qukHYOgiJWq2ZjlyqZg+6VfYCqQ1tGmIt7GpXBptpGSCiejawYjFNKSYlw+4nXaguiNMXlXrlpWN
eFwqX8d03G1L9OsUmjNKeCp8o18zsQdwhUsA7CNKaMsJRDrNxoSej5rfAIt50jYFgCB+AZ5RpWLv
pWM6wlaL+XywwqRgYrUrpQeHemuMczcjvL1AarLg+kpIqmLcLstKrt1SheA+0KjVEwvNqAVDHPXc
tMUse/mqYxNGILe23K+D9z8VmnnDNakLQEV5bBCejDh/RtI8DANmYYT3tkT4bhT29rXnNsze83ew
HWkvoUWBVnRVkGUnqI/Xhb+bGGuqJ/YKy1/5+o2Ii0aKbYVxWkTrTrK8AUHvUAwERkM/jdDmENIV
XpqE5E5WsyvU8ruq7IoJwuaspKIMPdEVpAKzRCHJ5Bh93CXHIT75lQf2YIOL6TTEPFZsRQEXb1RI
w/a2N9YByVvPrsDsVYRWwQc+1n7Oxau+Jc2gJ64e+1JhYjiYngjsFNrpAGFvqb4/WnOG1WTZzPC3
LeqdSXeAJCl24VbXetd/6P1APe+REsDFTdEX2asWQoqEgGk+NliF1el7A7vqZBj6oekg+eYpYFuA
SI56M+gJ4XqAz71VJT1MBf2zZfaDxlSYSYiTXSfj+KGZE7xlI3bajka4rmvsplc58Fd6jiIkynO3
2vCWIFDSJ2uGcdHkDeW5PnNf5ldzpV2gBbG904cDlsnV1di57IflEzELSF+IBQzcrxUQIaO+tX/S
oU8/opOB+GXyHqNlJ0XHMu9mvSTpXt6/g5nR4sSRcsrRWOJXAJzj0xGDnck0PBJ341VH8042T63P
dG/NQMzeNe01KtRg0SvlKUthWSL1bXQERmPfXTVzHxsqAEaNxhd/pzVuDQBRDK5A0aItIeEyB+Fv
DnnDTZIz+IM40kqeVXmU7SwrUF3QI+XFCqJAIl2Gyz0jayEQdzcCPWDB5EenMz0zVIYjOi+E3f0B
b+kKC9XaWocybPCiW5QSiEolI7/L5GGpv/pZUaJzKdghiJ7KUtNxrlc0a95m3cNUjB0DOoPBho2C
hTpiseqcK+Wb5WExKJzJHw3AtFWaHgZaII4g6RfGma0UCzMKBH3VOlUarpi25/4D9dKkr1JuFvAm
WJkAnAZqwxGHTSqz/jAoMuaV5EqNAhWrsCZM2SkSY/nWJE+ip0JVc06NU4jMFkYhbrjlxKOjEX5a
wraRUT06JuIhTEbmM2MTkakdo+pLOtQ2+wfGc/Fnb+j6wi+5hUIsZTRpqOFpgOgrVjs9lKqcraWA
sUpZcgA3QAshkmU4r3T1yWMcIidm7QQPHiGpUzTsGt32CYlLvRg3OD8Aq0S3bcvufI636gWECYyy
PZOEgqucZTRI/x+np0Dn3hAPXxWgGRB4diqCJVedJJfkl3+pjoN7wdyLM/5MlPogTdrlvTG+yMOl
Tx7on3A0QOURxkyVp9jw8NMkEfzLbS1rzjNv5Lb+11sVyTQHfi+YTcCbcdik8WF3CrekveTuoh+C
ITWfGHq0QThObjNAJfAeRi0BBbXnZjOe44W9AiIwZvSbQCPIvjiM+DpcUn0G9iC6G/T82KdRZXl2
sgLRBxZ4H4N/ZOWA5wwlxV0MUJlMla2ORByoNhLpq8f5Zt/k7fCd4UEOlC4L55bngC9RWySbYGnX
M+kxzsEF0ycZ9zdhFggKUJTrxEdzzAKU+/S/QE1RAt/MH/uEDEK69vYaZZSMAIM6ksIdKS2Wmq/p
+zbcgSClh/wVPvuDv7H27EBi1g5V52ShHzBQYh4TIjfJErBjq424AzKZ+cw5J3Fd8alAv9D3oe6j
/yI0iTyf8MOFg+mo9mvIYYFxECfexlfDI/3gXzGITp8JoyadGcxrQf//u815V84ZWA1rrH2SknBV
1ctfFZP4LBZOCEuHSMDa5Gfphz4JraqWFNwmfZ2SXdByshRRafAWtKs4c1QA3PQs1pDNC44wEgJW
xW64UAdgq0zb+jX5tLVun1KC6mX+D0L5sfzFzEhPAF4Xrb/uIApJU31bfqN0exXMu5jS2cQeQqJe
BvPglEp4g4rtO4ZyQZz/rT54xmRdMVKonSlYkyAlRFhAWS7Rh4NkSmdF/JqQ2+38miwdpNfpv9Pd
6yQdXmgdSHqh4GBWB0idA6uKZ4dI+xNPK0rE3ClpLzeYEfYnXHvnLVSZnaJkF9i1d342XasHfIIl
KtEOQyINi2rXBrG5zIdgl6EHZRA92wE+X9M0k+iMwS9SjWaTMbUzeHG8vKNjYWLUBkvfj/EyE0wz
OEEMmu1C47POVxN9cupUAOUO9ivcIpqDVg6NdsiB8t7WsqvAGlzKQk41IDz+W9+4CyFQsYNFdExU
cTdIPwBxNi78+YcI63hs49UN5j04svErvc8IkGg+KoNTCUvkRj6PssfeUs1MXP3WGW1uWZYWXaty
Q9ZQIhPZqbfNsr3214JmN4XZBjsX5snZ7CxbqLeEF/NJUU3bhuqY5pbon9yDGiKsR/uGXiB/1J9y
MyefFc0we84ziqM9euXhvzSO24yqU7vJ7EafhA3W0lO+cP8ZjaM8jUtwr2myEM3UaiFwiWiKCxhw
JnOXon+EEwtgUgRHWoUFdwAPwHAWmxlvSCzxv+yP7MxWzt3CHzuLQWcO9xlAA+eMood6dIo+Yo/Z
4qGJq5uBnsYxwnvfZj6id9kjVdCf+TX4V27jbXEElDnan8WGj8y8ZKfdwE3JGjp3i6qd5hFdSwae
P7UbIS0ePRpCs9IBWnfAOsXLZgB6DhGDmfOEKHOFINSRZ77orWkX7ZJihTgrtzp9CUZZ/HWukBxN
wwOW98vkSGj8nKx0Im7GcnO45n/N2rph80mi6jgoBNl6UQ6WtTbb7sOwpZy+ffVBdI90j25CGy/x
ESKywK2jOk8mmKEgRp02F39HvyrNhM8N8Zp2hl/iTYVNFw0JkDT6yvHBTFdj+GFTVhASGBuQeS2+
HXS3zOlrAv43HdzWa2YoUw/01Vfjyv8abhC6ATluBCCuwH9ljHpB/uKe/DWncbhIP+qXzUi7yiP8
0OsiJLHRdKTALBmQXcvlGhPimgBQzM0t4CLeZrj4ZMsUWmTLnAc8D8UCw1yUeEc2LXDt0aFb+EJB
8NegZrUANeWvrx4tJPskF59XMHSD6pYG7R/oRZObtgQvFNNo8FBioZdOewA84zakSZgdeKr0VK0F
PdDG/sUIAqOWrlnJifGP5kACPz2eSd1Ce30EOMsAuwpQ1FMegHQybD1iHRU6DmXdrKsobTd+skMp
0q1BGpvflHpowcfDXzuYxXRygsY3IYVB3tVPxwdBA+fbN6SSwCm+CoyHcAj4Vn9zQEKQsZMZT/V/
1qH4TT/u3YKh699GyZ2C38xU29okMQ88phEfxyeyyM7T2n3AUJ3qlAwP28AXcYvPbwhlhLmWkSNM
R+qzTWLUbzHTKN/EiruxTgmvEY4EoLTIkxZmCi8Rr2aQoh0qpYofwq2t4jyvMrQycwJaiBCbphml
k0UTM3lhG2auWUImEBfwvPxhfpI3NP1arVdqM6cVUyn7vtgnwZ4WTf1ToelVDnz/t4vG3zVX/s24
2KuJZwKxx7Pc34zDp6wcEi4ojfKYScFA0Qhb8LgKmPSKlBXBKe2QXHaqBrB+ivNdm3oM9UI8Iz2J
SMwlwLZHPmoSHlW0dIDee/D49kR1iG1HpBJxphzMf/2e/rUAkKAcFDbCsot4gaeB43M9APfVX8Ug
vLidPVP1nfFe2N0Hl5BBPckNAAidZXX0L6wi45JfY3rouj6j3QfI3k7/kXS9jirfj7SI9U9QZaFS
pBBG+YHbEtIngih6kSE8E5HMjCFCOO4Pse7Bdaphxm4u7nbIBAro9hJDDlIJoiFP5vZSNYEksJuw
2YM2csOAQPJXOnHcdmRshAb2DHgnfj+jSvzUP4CBSAJq3wNxpMtMWw4yDebRz5HsAsNPOg8Xqob/
8EqIKQHKpg7wQ3SDtb2GIQDbM00BpNss5bfDNl/S/sCzDAc9J7TabDPhqlAC0FOaqCsdI0cGDSnO
cHv5mhNkw9cQcbHxQv8do4iiHFseUg91Yd7tO85AMMWkY1JPe1Ym/NBfDH5B4XlAhqm8AHIFCsMY
iLQNox1lpike+H/QzsbYxbEEKmsUMRrBtdtF5VNGsoViCzXtfumWIOAmpbLf10TfNTnkePlSgqnS
ZghA/sWqIGGhQzG6+O2EP/UDvJ5WCathMFeF6oHmY5CS/SQ3cPqOZcIZ4IujQiPFoQUDV4kpAXwK
/z5YI+RNwxceLvvoxlrFxaLe2ufxaj+hMqTb/gxG344eklqGo2HUdqb9jE7AfBKeSf3rKyOF4Nko
c/UyGTxKPTBnlsf48ijmK5ecjWSApI8KlxyZJePXc8o/uVz4BbYFXtWtrS8fZaRoMxtfXHaSOlDo
3PcCVoQYh+CwWVAHZ9yJJrSre6Bs8m6D8X4N7opbMhQr2s2MSR9VOn9QYtlskSNO3BgwlNCDDDQi
g1QtrloaIqDyyNP7JyUL9Tc5cDWDUkIqQQwG7WEbgqvh34CFKIK4PSjxWP7sS9DUq2YO1eTveweV
S3ZAh75l1ABzTww+AD0NDgcYa83qFssuJrt82NjGJI6eeA2qWxjS8DJ1l2sS0Vb6qCKo3736Y+An
HtvhV4nxNZJvGd6QA6hc0+KpXUbtSjVgzxq5ZEAbhuGWiItGVwHmwP3gTVcDPYXbt8s48fS/PzH7
mkajQtYL3Ybx5ArNHtH3kuhnPIjGGS6AO3OpLwecmHCGYOoqtQUAKV0n3CCQ5zcuKo6anFZdp8l8
VNFQui/kuBoehZtGdlPbEw1BNh7Q40qm/+/ojOHZjl64Zrt5I12iv4wtKs7ugYMj8KSn5eZas3E8
sXXTtlT8zA0mBw0nt3waL0iziImZ7OHKK/Xw6bzW+Kf5OCVMaRzB4h8rVu2cu5NUUAav1Rw2arhh
zLPUXk5xpFFjorfBSI0JAqgiqgV9JQA4kj5FsABoNNGQxortdWQTpiKhtUJHJrrTVGKTDu72Z3jg
hZRKrPz6THVDysGqZse+UNVRHwt6giq4OaRzUe2RRabykqQOUQspAVtL+4REQBBM4yWRDmyQLg03
A5kGNThVHQb4zUWm+WLS43DIUQocQzDUwlXkhVbMCUF7Sqf7Rza/goOtl9QkqUb34qVTN0tSsnpr
qgdKwhtxT9GGkR52PmeMcfybp26jM24vDum7ZFeOlW8QHZVPcYA3nIyshcgpAEI0h4SW882przA4
Q+LKBhk5nEVObQ9YCB+OFhvtsQLQ1CPlig+i4j8XG6rw14zzihyTHIZbhHSl4lRSfFdunS4wkSQ4
TNC8jSI9g1/Gk1sLNNbRbQfyAxckymYJGSf6OYXOOcyDKZoAnhwPLqQGDgH7KdYH1u1vhFWH+hrd
08P7WB0TvISebEdcNJLZaFr8Y00MX9FNALy5w7cIwQWZYZfjg4XtxYKfq7/3str5ULmWtqnQj9tw
KijcRkzaVNRFOLpiJ/mKZy8ZRM3hDmarxV2YG7ToZpxu7bd81IkHl8NSPXKJGGuQyulU4KyZ9mu8
l50xhyFKbM0tNG2Q3ERDmuBM2zQLV4W+e6mihVoma137UpodQlSGEn5Er09itXiSuqYrniYE/VmW
nPGI5W4MVC+DoV4zag0rBm+ikEcj/sA5Ale7S2xnp/K9kUzPrF1IsKx9htwI32UsAnB0I0uAE+e+
GIRDklwxPXk62Tdr806nDqdtaW/fjS1K/syZ7Ivcy07dt3QPT+mDaEAQ6L4NgM/OYafjt/dv8FWt
re3kH11p3i8+NWvpaN+hEZORqb5jHHTelq578R2eTKwdYFLhBYds7YP/eQd4Vm8KR4qQYhr/NLI4
WXSj5XWaz9is2JlInXoDpeSS6Bj27A3eG6OkHrKTSKze9TeDP8px3hjzJBYXBVRPXCwuU7obowUL
Rz93GzJmxK6BA7UAKgAxiXTM+i5/IDQQhCtLtK57wi8TO5gorWDeOw1uKDGhXjyE7S/CgQZpvwPD
Y4LC5us/IgIXlzfASx8LTwVIAPzgB/9aXidbU0I56Rj8BTZWCz/QNZstoQ/TKeKhVU9JySeJ1+Uu
G/WJ94OlUD6MyYmzY+6DnfzN+5Iic25o7EvBIv5JvjAKJEgTibtfTp65hx3wjQpL2tcfzToT5zTs
Bb+j+81Ob8Uh2jNn4bv4Teh2IM08QkPA9ov0kKsOx4Te/GRqmHSeBL/g9Z188SLemAuswSX6jXga
CwmzjhgXVZdEJMUc3QaNevciHzEmCyXe2zHdipmm0w3CwwiywcvNTjmdhh8EqbRpsTqi1Qfg0DuD
TbXmViPD5haNPQ/xwBgBqD3YtPTnfCbkTf6RegMRaSIcw9OiWw7d8o1/IRrXm4UFBS7ZLjbVQkpg
DN8absmwltItwPFcXzUbgToSoJ4chT/MiMQymiC675TdT0w9iXe0xXraXsGcxDUXoQtEE0Jvr2Ei
Nf+ve08YZ9ZPmm3DEl8+0UKHiikAT4HoZZAmyFVBtXicvIUMly4JqW52Vm/2Z34GPj2m1/fmD48k
jX0fmQSCia40o7gA94v245MMGKIBnWgUYT/YOA4/sHPR3SRTz78kdwFN7DEaBpTL3NeE/RDZDAVC
5c9DPCuUCvUghM65CgMZnwrof6D6GDkyIoXaEAQ9xHrFM889bNMapgAIejxjVI2UeOSDPdUKPzeu
ts4/GWngCw5PSOGjEgBdChfyPfOhszEz7oiUGukjUAEeubQsMGd9jB8TzPmpTXgeniHciq8MKeNM
RZiWuAouiInLfUuUZB4W9xdEYVOdxemelQ81JO4XZuJNkrlceDqR8YEZPP1bOD0skeyn5AYjdSCv
zkWGRKFpMdUT3hKMEo79kRBkLG9E7UeR0zs4oxCp+T58K0hOVFh6Mu8fJcwW7j3mpzGqJBR3OUcK
qylM5+LLFjNuTovijKgOOZmvevJ/hWVTLQo0queQpjpjiqnNDIbKO80eKz4yCQPo2kaNKXZKsgaW
VQVVnLUJNBN8prbgpfOguHDbXJ3Dsx6o7YGLMfXcgxKJFuLkSVflTuahXYCCMMoAVqVNDUcEEMW4
AQOQcFJgkVJQ+ne8Ero7f2Ehmi71GW9OyxAhqmA1C1c0fxpT+YqmpP30LyQx3CViQxRYA5vlMrpT
B7/m8Oi5H/4D0wVWDRHvRh6if4Ic8faBC3WjcIH2jMJNNson3H7AK4SkoNIMh+2ijf3H8HzbVN0O
PQ3y86+QngBvhu+00CJAzyY1+Gs0ZKKJQMrDJ/hf9cAMX49PBIqHysfB8ppYIL+4XoCuJSuKbzoC
PgA/7tOjB1hPCKikDyzfSMoBkknQeD2VOgkM+FGU73CeEKaf4CI0Lj7rJ6AL3W3OBsjJaw+uAxIJ
PecwWQHcHBjWglCAE85bcxLzjFask5mM1XP0CmYt1s4YCbop8IKy5ELWxowh8nCR/HwXBVtQxyTy
8AiicW7YaEDmb7h4YGkvTMrEJefTjNC1nwNUUgqkCpYPLVaeIVIiruS+kbfwdyF5sigKHCxpSqjI
o+DoeLRq4LnTPxaIpHbLrz3DJY4Md7zR0G6vMt48XCzSMCpwjMAvrJ3gzvLicgJl8X58aZqsfFuo
Q6yLt4wvpyjZWVZcDQvjOeqvCJ8e4jGQMIbLQJ0iKPID6AjF3JF1kaAx+FtzAB8kd+aT0t8K5qxz
yMZ0n6GC5AewV+nJ17NuAF5EN+smX976oQdCudEjQbVBxATvz0E8mU7Il7+wrEHKRFl3o5cLlUes
c8WlW02pT4NlYMqDR6FXP5kPB0Kgih4E2ChNF+BFykrAR742RWi05GlV6nyjYglZmM+Uril5coLP
ksh6icvf0sn+CM+qWFcmgQqOBK5vNOOOxBLmgzYTQQQCq6hJ4CcvXGh8YKaC0jPsMwn+G+VYZzJp
Xv1XvNt/yQZuIF7ayG4I/Ve+GGuOo2GLAMJ4b9BQ8h0+xy09aOFDW4gEHphCJPhn7ghoOyt+5cB4
KXDRhGTCg8LPG27YP1i6vFMm/2HBMJChkdCXA6/iTZkYBKetJEmnE3cX+hHes2Aku2fcaDxRXRcX
dDJUE5xdTiPHwwUALuFB+cZ9zF9K3k20RMBHuBo8BmrCeRdQ/Kf+ySnSvig7ODpeo+BcSFDaDTcY
tH8gSnMpnyr04tecj+aV4DPpVXwSYYso9RcZIE/pP8II+gfc9iu9woje0Mzjj5wwvgY/U+nw3rXp
MqNA6Ctem/jMPkibCdXDWb51F9BvzkRPr78UNVp7DvC/CwCgoj3riz7kHzS7pzWm/0DVorKn+cOL
gAYAaWkNcTgcYstWT+9lyje4pFf/K9onoNTAS5wglhrSBnxqxRm1pzHtjRAXI9FSz8/ETPuTV+zY
z1lU5/HJG3ZkBMOMH3gFR02ewDSfTzZtPEDP1lc3k28ckLprboATfDDPRCARHXlH7fYWK5XzhCJL
HJtg3CONm0Jyo4kpLh3bAtemwvVWNA7HuGTMMrtgCZtfgjIv7lJuNXZ0USk/SIbJB0lFQ6wxThGM
yXNHRKJAPkTSBxFStODAxAgIVxU7JzRBwT3+q9fYAkRs4sqCPhMhoLdv3kzbcdnLmHuRvz1qNXjc
KM67TXEEvunPhDSf8ZDO+042ALQUXcwrRZNEWMJnQYN64FGw8bo3w7p8YoB2E/1i7muaDsie6bDq
HnsiRV4PQz7c1md2QAo0isPw4N8oqFns3PGc93m1SbcYWDQ90xB1QULMB50JvCklqPSdYzxj9NCj
5HR47QsbTYte1lh/95+1yQ1k8QrchxLshANXh6Mw1UZC3qSJU5IRkrQgzz6MlHnoKvak/aRqtxEj
KLjcLbVPQ4949FV/jjUQ7KLfLKhipwyM5SsdtJVhtDZuFVaxSzAEwIO70Y6jzLC2mvdaNaEdckKL
R6hUxqatLKFrpzmpa8yxV33aU7hp0VqBoDdLsKJlEB0qOh/ZNtBira9KhZGLWcOUVOaViQnGgf/Z
lLa1bt9wRS07qa6pVM1tK5TOL72b5zVFXtR37VeFKeQOctgyVy1mc6UKd8kk+lDAgd9+BH73bjEM
9eXqkY/jRYm14l+gVGjIpICzrWJYoEwYc/D3D/JzeaGaaGgMujh2/GIS8ktVT+hRKYe1WlrmUTw5
vfP3//sVdWm7LqsQ9PU9QMwOYvlDMrT2GyQxGgzctfo++MCFDeliwsILZHlcZhUmvlZo21T+poQA
m18HzCw/cXrNHZhz2GiLx3Lxj12RiOZWPJn9Pfb3Ty0XiWsVVfK/Hhtf9uCOCbS0v5f9Pa98FYDq
8G6VMpUh/4T6V5XEAplqfxW016Wj6cOyL4uBKQK1/jUxIhPEIryWSgtGnRbd7uXL3e7vJ7vP/nGp
ZBQe/+fxJjdWdvuqGY1pokjP4nPTwKXFCos9LzSic9mA4WaMo10o4q9V1EGq1eUSKyhTgJsN0k5z
Em7fms+YC6mc//3WM3+xt3zppEbw00dMDzCeNiHGpsVPrkX+vy5q0APqE2sFr45prV09w0LI/9dL
SjULSmh8f0/DNa2LSkCQV2gu7KAwPPAiIAk/8B29LpINozJOWUGnYNCLfGkraPmCt9oTB97aV6MB
wQ9xpv+YXbLFJCA6ZwU0clNFuy0uiu7b0v7vn6h+af/D0nntto40W/iFDgHmcCuJIqkcnW4IR+ac
+fTn4/4HmBEcti1LbHZXrVoBnSTMyo54v34wmruWh8Gdev/fJ7qYt/eytDiJLGpYpUUl3RSGusf3
P90PAbkKXVLivyEQZ0ROyFWTItWtDKl6BpX6gs/GdGqWzyLMptFZmtLh3zfnWGSXrPFkmvVRddss
iDyD3AFiTEVzn9Zj7+SimZwrLABso1f1W50CCUeN5L9EHYZsXYR3ahLJF8PSx1uesmZaE11N4Zc6
Ci+yFCCk/tAVFNVIr6Yb+7LNh28FUrkR99WHFEwteY1K9Qp0DGKOiw3zTgg5c1Va1zY20bsaVn/u
qsTYsgEVR03RWxcULtsreoX0WTIqzxfG5DAnMH2FCtzDHwbj2lqJcR3wk1S1snT7nFu+qo3+pYiw
lIk6493qa2NrmPLk/Ps0J5AKD+p0l3VktVmz3Ny6ZAKXSOV49+/TxAotp5v6nyKsX4MUH3tRUVBl
FALMyXSUHmmISbkQDOg+/ZHREOtFykV2kOwso+l/iESn8gc3f4Gh+Ps5UCcHef/N1/ksqjtcXNsS
Nm7S1Cdjech0MtxmExAsN2SOmOVr+gBYufr3nSxV9mpYx5/knzi9Vk6YlDQ1tFJlPPS9Eh/S0W5b
DFkzaYZ40OdXOTXJnyqzCmR3+TAawnNdghpi50awcFVew7D/LbQw+TAseCFaqgj4nOMDg2FAQXCG
/GQoTVRRVZGeC3/iiP2C5hV1fEk7HKJgZpe4XZfTCeerALM0H7ZJZOX4qBHTURVkdQZdVN/DKNCg
f5cTO1vkd1h1iSEmoT2KjcEqv+A5f8qR1F5khQZpSicqyqqGOUlM78W0rlld4J+1PIxKrHm+SWPe
xD34J1YC/x7kEX8AcXkwGxYf9yy0aX07Qa444Q2YOzj49EdfUESGz4Z5iIPobiSB702pKR4aXtDe
XJCk3BKPmEL5uyzFzKeAakzqWA61FXI3FVYwP33U37ik6fIY2n0fReeRQHCxUsRfX2+/deJmKYnA
zhh2ORGmSBsxbnEusQLGwH0usTo1avtAhWQ3trMjFNCFh3iUiWov3xJVKYHaG/PFHMlJL6xJvmSs
7VQnOjbrsA5T8GzdJo0sIlaxQhdBlrwfVFGEIF+D7E9Zs/eRD6phpbp618yOFLAP5gZBuVzI4gtn
TcIeiP3gxd/zKMR5LPRdxZ/D87+HWIreueNhw3a6cM0aisXez/Sf4bWcxvGnb+gnyRecrlNh/LZh
h625KBueamntUVUNiBD1qN9FQwCLHhPJYaet9uXywI/v21F+NasyeJaWaWFCSVxzEw7CQyj6k8Ho
ENESm7IVRttSEdOX2irVXVhL+3rKv5teiE9xPi1UDmkaKRYoW4KZsbZYDlc2SNlNqlaxcY0f3rO0
uo6KRE/eIt6B0AvYiix01vThSByjuJWLcNjNvRycWiu+i7kUPJomdSZdQdNngNVQLWgvU1R40D5h
OISMDeW5BdUXYsjGOo5PeTYUjqWJwg7btPrAXlBsS60VblRBgD5RTFxzn7zHU9mR9YoNchoT3qTm
0XCpfdq/VqiFBwkXmjuFGTnAoio8SizC0ya4SyPvczDI3JesVHLiFu3CcTY1FBoWdIBsFrW9IUAE
yjNuqrbMs5OOGgAimzRsmntdqOMpjFtiOpcHcVCmk26J91zOR88qPzKothkxDGlWKm8aQetuM+gW
FAtur7CSGJuwdG+8nzCT+653NHwWlaCj7DZ8E4MPMbtqY/8zFEjgIsYjrjlnkKgCg4jAZL7/eygw
uDdFMb5OQ/aRhEgHG0FimU1BdMZSHrq90u/+fenfwzhL2O5kxEs106Af/j2kM3tfJGEQ/O/TMKit
bVaDkAdJQuKZXz5TqckvgRj+96CEHRAvoXRundf+XhO12b773OTnuUadASsXxJ/AW0cP2pxZW8pQ
iU5IURrx2HV6e1Q6M91EIrM9NZZlR8WXDU2gHmIr7P/3EexzKt4gcs3BxFeqWvj+lmJthbaDFKZ3
2DIoabKYjunzzWgsuKaGdpbnTLxlVdl53TgACy7fxIpQ3ehjL6wbjE/2sjybdK7Lh/OyGxVdDA+u
VKVNoIr6aTDUxGvGSnH1Wr9KKcyeJjdMiH5T2GNGSF6k1Af9JZ0Rqk1BIO40pWSE70OlyuMD1SO3
buJLexHF8qvUgzF1sv80+gTF8QAxYg5qMgslYO3eKAYv8stkP036CGxuZBDsGDJyeIw4dGqo1JBA
zIHyxkaeZ0X3OsaysJ+7lDxntToFU+7Gg68ci565cVIhBVDkST02c/HfQ9KIGYUVQZNROOdHoQXc
aJTe9HKfdkCgkYg0uXJrBe7TNPvanmIIQ4SOAn/um6dlmfGvAFG0QwINpmOuUpWutmii4jAmkXEd
1SreRkrUQgHXz0oXlvckacjOLIPkMlQETcmlii+lOg2SQ6AFgklQMZ2aFRlUXWw5jtTjzH40weEo
6qM4bUZVUY8+a9tTE1qROSgtuC664ODnZ56CRHYpk76GIANHIqR7WP1fNftVMowG3gqjdcOodl3O
yOkAzkIxIme8PU96+C0bRA75KRocDmIvHrJDWxMDY8nwpMvOxW0xZ+Ch3xSQKR/L3sYriM/GpWfd
dbIjiInGoevIgnwvlRzF7YMLguvAAPojK8wVsRBGuFnP9V+POw2cjRnIl9opT/XPOOi/yk5lFieN
X3PJ8M4EF6UelXALPaHdQQuc68iAO3yEubuLmYzjcdhLnb4CyJbeUyDt5oJNdls5WfCbDeyj58h8
ls132HzHeDiMr6hNuuQZS1fyWVPpGWW3oL/K0YvC8Zoq57q+mdnBMh5UACWEHnoKJE0LNKpAW3Co
f/+JFUH+PlEMAhvKPQm/lAiLuUmWboEug86hpgWnY1AJQpMdlgqXanWhJTcHvr5QyJQFhuO3tQwG
PMvc8OvFN+HPckDUircoWn41ps3NQVRwj6MPX4dLBBHAtIcHDSAMkNn0w0XUz2q32LlYz45MZSxo
sODDvQydm7DDiUQD3mey4/LTfFNgszgmzRs/zM6QdZ75w7+hY6TDHm8YLOCakI2r6cf8Hm9UsBcQ
5XKvxAhL1qQedeaZPycH0GsOlnxGn4dSCKa/UJ8gzEJeHi48N6ZmQCQ6JuNNeS2wtvsELdcmOxCw
VP0FYeQPxqAtOsAuwvte1u0IQQ1eEOl6+sF9AZ0bK4rR2lFYj7d+x1MKv9BmsxW/udwPMCj1tXXr
yNogbHulauuG8RZSNRGW/3Z4AxZikoNH3XDhmWCLmDCp+YinwIUM1bBb/OqX8TYEGEAzp1zPzECj
hVA68/6nN/M7uxiOdhxd6xYE6/pVfh9vxS8OAtBKIYAsVjYb3s+R/GinwMiBUpE/FO8zJAn4d2FT
mLvRWoC9AjoDF/JWOGD6eK+toPsGO/6sx3idfpTZo8JWjj3gkhlvDHQvOYg5DK0JQ61VWEKxwX5h
M97KT2Zfs05w82ZKt8Ub0Yr+rKxza6+HN1ykefEVF5/X07usAgM9xUIBcwb51MtnGSU5aw1+AwiZ
dZf81xo1BmZZ4COtg1KT3wl7l2pbYM3HLpkwbOQ4fkjb1LgG6gXqOTwoCILxBio3p8E6qo557KV/
HQaeMH4ecv7g2sTGBiYYq76L7CnbMiTwE4z9iOH0yupbny/9DhiS5CVChYNgZ6Q2zlJSRQu0tcic
hsjCE5BQzrbw0s9UIk9RQOm6DhFaA2rWXk9mZLElKrVLX3ztAvcaBt+N8o7gKTwoYR6X400h7aFi
RySQUDZBC5Mjei2rPaV4HuZe0p79fMt9wA1HsKl8XxHhkOhr/WUi+3FV/BqqM8qfo3pedrLRYalp
ko1J5MA2fBhhrVVrblsUAvUJLgO3wPjF2idWEzt8vBzJyIAfjvkckd6s4ay3rewy5Fx+RMfAhFP5
1NKjANlFtMN6L+IXgHjnpf7BY5EFQtJ3B/bcEP8AUrgjvCMonphOlKUjla+W8haqXlzZ/AMWFv9e
Y55XGCTCrHFh5Vpwu1etk+enCS19jMLHKl+L9txFMHRQOqC8LPhQ569iXtydDHLTKnuAT8Z4L94r
GhKilTy6KlGHzBFW8l8fkYq2GiFIQdUyjqWwDpjaS/Zc7iLxTeLnvyQmcsNWT17wQV/p+gWPraQ7
p0zruE39h6afBfkLxjyev9R2Ai6AGMCAmSMZDl9VCByiPcEviM8YhEcjMyqPv0bsMU+eD7kJXb84
hvfkSRSwAqoVYBW9b2SilhsyJtZKt4+incGiy41drx+lrw40mnwBOfwRi88yvUIV5bdWMpDTK7Mg
ruuqmx6NaPeKLZs2Bvo1IVn6x1a0DkP6PSl7cpr1EPiNu1XDWP7avpKsIcabVD0XnSdX2IkYLErx
rh9mwt/7X54CXVpR4NH3bLUPLno5QvK4YjSZcPnSW0m6R/4ZZDdf3ArJlcqxKLep5hl75QDtLw1P
fYzl4bHu/npJ4aW8F8mX0f92xadV37kmqrIfJGJIPUwVqxRbGC6RwgAArgxjIKbQZNo1BwGqlUEN
hBbNWvkvwmv35K0kSZjEcxxr8MdYow0mFVgu8H8y3tPkmqZvOoYJ6gqPsrq9JuabVr7T91XlxWdM
2a+CffFRTbu+vsO4RD1BgjVR0El6yqJfFNuqy93bF25LlTPdwumrNh6dhnvAYyZjVL8AJpk+ExRc
+4lz9PQKa8iXuXrF336ImU8cRwKDOC07vCEXIbkkHEpr3yZHFn0FU2GCSGabZz+8gRIzTYo/DSSC
H5wlOrllR1XAVvjVUD1j3sjgJaWnSTdl+s11Z4QSmZD98jkWHu7PmHMuLptm8BtFP8L0rXaYMTtY
JFuUGcQwh9uSAw7TBlKTFnNmmEKblgEShvWXOdwa1n65nfyFFSJtuTulZC0J2G/ZxKbNjCi5DJJb
AHAfv7TXud9S8MGMvsSvQYzQZe0/+MXJc4DBmmKPqdwJ4srF6yi+9+U3anjd8ATp3beOY/8s21ua
uObiLgtnYtURs2j8NdzLWHt+xOfRTb+I7WGfqDDsgU8Wr/JX7iDBeIgaVzvk/vzscKHwN8hAcmb3
g2cw19FOXD5ebUYezy2ktFQvtexWvV2EP+mAFVZ61RbEal2PVH/DtwYb6GaZWypDHQ6JaRw4Xhpl
O4DO8/xVccAfhaxd7lyzR7Uj3xVhoWZvyfcTXiXZroGSqXp0TKiYA5E0W+5jxDE3maHR4oAGCWeN
xHtrEaTZX1icDzncdRSNrPEADgNWBh3ClnVyYnPkXffzdRLs5LtEw7/CmkEsEUlSj8aCrTc7gguj
lD5C90Qd2swBkDVA6jbupnE39B4ewxWV5UiorD1+EeIX6sdWdacnSQhIfLTpEJO2BpemtSfYcRQw
GN3B/yYV0sTegVlzMxOsEPcXObpa458i2Q2sHm7MJnqL+3ijaS+pfIp70pRskfpZGBiWAEZwFHGi
0xaU20w/8S6aAbLFXTeQ7eYUzUc3uBHpjOyV1qaADoQeUH6blF2EsWd/3ga+CQz7onUXNarXBQJL
nT9Lnh9G2HrB6GY+92SD44J/ydtDWHxztSkSCU9aVc8tMbgJOfY926U+rAusc2ThNSE0N8fMoz8Y
EA1Tyy0Cb2l5RHUxQuSwILdihCqkow0mHqQ8Q5/1XxMFJmKLDAnRyrgzMk4C0m4DwQ2Y+CecKtjw
4MnxJojPus+cEkccoXQy6EZ58lbL1wAVegrX1cpXDCqOzLVxf8mesnaXizuypxUCb8wH/lThV9Yv
MhpFWs/urWhvZnL3y2mlvKkM9AMIL2N2zoWjkdzENCAqHAe+UtyYEJEjrBEE1N9GsA+nfYHFpMqA
q5AFewbumhkmFZA+cvVL/AU+6T4a3KBW/X06zl/ZM/sN78jAOKfV93rayF69t2x907pIfFbYa9nT
afSM7XCqdvGbtYfp8GSq5av0txSeK+UV2y+N25sqgmRV2Irx1njVvoZfLoX22qLaPc7u/BqfY2Fj
/vb4MlFxetq292b6cAQaeO96JaMmmF3JasT5vN+OmpMMdirb4X18HYlZpu0k/rBZynwEv6a0NxSX
Y1EXXJPyT91kx5z6yrR1TnNzyyLlY7N3g8Sm7sJtN+xOYu9R+lLnaCpWMZsc2h5HKe42A/qqVQpL
fiT1yeWGs2xysSgKiXi22AKnDRWgiiIptvWE/jt+L3VHIIFMWIdYIfQnX97HvGjZFmDKsXHBz09P
RbQL2DRK9onlsUou7MYWLHmSupD2SFtTcKreJVEBH+RwyxKZcVNvFgkktOlucKh2ASlwOqN7L5Ao
UR7OR2jjYuXOxpZtUhOxut7zz4jU4shtiif+G0wKkJGjKsCCSqq3sHdRl0J3VenqxWOh2lljU40K
ZKLggUSOoLQTVdKcHd3f4WoM1cVA7s0oDjCils/YzL+LdxBIEeM3XI7f4O9OJO2Ql8Jg/EgXEXLd
IQuCtsGfgsGoIc/3BCqq4cgl5NzlW9RLcYdFwzpIASKXqhf7iJ4aB3okTxOuGuwc1si5+ZBFRBGC
fFF6JS2FUMKGS24eQuMcYnvHJJlTx8wdDWEtO2n5jiecRgaDuUnJUcST5offaOyHZ/ZBR8eiHr/o
vknqNpkQxFgvrYUXM1wx6czw/w829GWA4Rg48BWsdJBzY38Avknf0DQu1D6EUrALwn98EFhD8Jph
ELUakqcNvdbSF1rYAqyoxrkGWeBKKLdKW83XI5qJYWmyeGbaJtpE7QaWxztCKryubUSS6w7yJ8av
EdFon8q8NaGJ/AVkmZK2FOx94WS2xLuQCIIsArXr8p9q2dqBqsZEdARRFO+oAPL/ctuJOufm2tcv
FIhUSx1oprbpMUjfcBiROiniQAgaOqxZ2wWQV0Tthfh9E5F1mW9xS69Y3gLJwOs2ZgdGNI9wZcfG
wAYKRsPjrZbW5MLisk4hLRQUVDbyUFJRKuGGdTX3muWjXFgH1ArKyvzJvyppr79rmsN5Znyx5XBz
WF+c6JxxMzQKBCef+ifbQX3x/yYGWJi/0UB2joHDBz7ouPQPmxTiEKI1VjAySRgfC+ty1T7Ky+wN
DPi21r75mONtl2AvseY4hQP+meZrk19XgrktMQvJHt/tHmIpyJGTkSBV2UlqN6PHVaAI1oAXAjRI
mxbbg8WYYU3coEhVdRe+OI0Av+iQSB4YiXKjvIwDRARQ/0AfuJM31NXxm3jUBPTFG8JVOUuT4dCf
lWgjvAJCa+JmwE9TxawSBtAq/0G0j+G9ZrrLJI3MIHGNlpkqFwV9qqxwHRiQuBZOEK/56Yjju9/k
iOEWfqBdfHCTyIldPatfOlNGXwp7GzlJCGQKqF/rgPMUIoLJMNIOzWuJFV3lsPHQgWCV2KLfre+d
8GeS5qw59bwRUY00bCxgidtQc2Q2pF++JmAnHu9niTJ8XRabEjiSwFoqwtLxyaDOdxbxjCKd57IP
MY9jE9LypTRDKjSy9HxmSI03tTtIsmrnqOlWDjfwAkFEoLeJ/mdnetxtMGoegm836eLtBMUOiptv
fSJXh0uDvyXWU2gosQcGYEJ4sPTZtYtVBlsYB7g4bvFsbIWDEu/YGWviOEYYkE4uHBYBTrLFcEEW
txnoY2wXsL5BEVnuSEo6bBqQfazYRjGS67R3UeZM62krPEneQazRyDZNlpuf6TlCUkxmBP81l3eL
0PubPxLw2kdws0BJjjZ7sbybrDNxyyrPuziAUNlsaef9YY+xutEcqHJ5FQEsNuuM3WiCtbe0m6Ur
AYPJtAUtwP84o7Bjj8XTZQNhKExc1ECbAsKWsgYbgwWkJDs1+KzSLVsWRCDFt2Gr5Ylb4J1MDcj7
A7Q52RGpxxm2favpTLdZKasi2UaxzfUbLkBFqMkor9mPqITVd/xGf0SODujRXGIfyiKoJMvnXX0P
ftmx+CosCYpsTssqcIl3YDNhG4G3/MUuRy8i1ETS2yYcbFSWsP+v0Ud8r36732Fwla/qSOhBfaZM
4b6/tsKD92tv7PuzsdcOGWWKLQAuEXVHvbYfH8NNOqgEu66bW2Ks8215N77yLQlh7ugiYgeOMb0i
sSm6pNfog00v3SqvBH4f43N1xBidk9zrX8OzflmsVBkY/wLcwHDj7YoeemJuOvmK0SWUtc6xzkWG
3Z6jJjtRcgiBG7kqhlvDyayBY1bCWQctpLP/i0a6A0rKLfGCPrzyal03dgszGhYePlw58Ws4ii+U
YCUkmmY9iDCe7dZBT1SnF0Nft4jkP9DSZcj4MBWRkIgA3F/a2jO1vWY+Q9yOMLJGHIJY1yaFXlDW
BqSnFOAoV52QGyOBfYzeeDPrH63y6fdH7umEJgOwbElld9H6V7/ZB9UdG1fHzgA4CstxJnPSEWQq
x7UIsV2zBejjnTMi9pI3Mow7TJkxB0Xaw0tQndawa3WjMPGw0GHZkrT3EWfhMEjRS7FTLLKLgUKF
4MlwO4M9cJq8M8SBfJJRqMK8INAS+usfkUAkdkv1DjKKuBBcByaNawVxSUC29Z1Ni8l7KuAbtniU
qRyQ/r4Q92LzLomLgZmqQGd3BfwmZ8JKXOzZyLCE6gcqhsE3UM9iegZDDQTg29+mr0BOPgxP9myO
SJIa+i0IynL4L8uWhF5bTCBroMgmp3lFcQ9yAU5JzcdZ1bBYi2txhTX0LG4jZD3B1sb9GHAMnUfT
K0NQ1pXyLU6MdNcTt2dGrbHSP1Al1d80JUu0rLEO/uo3/xhipogxHyRKGicTyxjPnGy6vgR6PKJT
lE0wGBHdc5NCNcN/A6C8vM3Wt3HD3IcTuSUPhAOXtDEKB2DtX9/jfqMn1d/pYfmv/eJMpjxC+WlB
42hX1XXg7LtnVDng1muepmgPzV8k44C0QsNQyTtV32MEUwo7gwMUqQKtMsuXxeGj2FmxOGqvOiW3
+NIfai+/9Jf2Tt0OtsB71qBTAiV7p6c2gXHBAt7rr0XHfureJzQs1iKA/5/lB5eD+TGwJ87g8Z/y
kcL6+DCewov6QwFWfhW/2hfTrTeOSAKPAF/EYD18SEDT1r6m1BVtc+YeWnHoYvTxSjXdaSDJ2Hsd
GQEomF9QQ+ECQlBBA8UKyMwN74R7nIrv6putcnqLHoYDCRhGIcOJ5tC//M/ABfaetisexg4p6WN8
Cd7nF3HTrstdUByNX1KHIQApdooj0Y/0AjsY6jN89dlOHu2L/s2cibOJfRgaKpVwDGH6PF91gD5u
sgelTuBER7rY2QBROcnv1HvpF4CH/tO6EtgmFpYkqIZb3rToyYN+ab/COy3TUgci+HE11bUKtiWm
meQRwypYT+wYutMgUR9X3VMqN8s2epd/tYP5Iv+rknBrK5in6DSVG/asGJ49YZ2QhhlqWKuBv/Hf
3f0fjgmVHgYTKo5dHG187OaJn1oTnXVI3+sLBioAavmPFjpUTVipUGizfwzIuunwQDnLDch1T7NE
jdCdaJYi6jiKRORgCIK/uBINRwLSIK4NFxO0hZHIk06Olo5Cn32aF8sr0Zo7PQAvRaeYwrGVdNB+
o/Ro/tbUYp8aI7seXuVanemtzla9yS9UTNMLrzVEBwYoh3MGzcA6u/EJCcZCaFcngg0VzmU8HSNi
+oirxXJlLf5VEEKZTuHMNeNAtgY1rLHCF70FGkCC4HaI7BA8tNv8nVcvwlctV+3PdFKfXfMcwGMX
8cZSDy53mWwblW2pLmNiNtfuKf4uJS2IClQrsC8UKYBe4IT+AR4TKzisYHMuL1AhiRbN+i/1ZkSx
TnVZbhgqsTXR5Pictrwx1b+G5ys9d8/yPINf1OtkH+zzS/vAbgtSKjY6kICxFNRXPp2P5ZQPEeV/
fZxwg55fU7KErAXPmPHYbu0524bKhjpYhe4frMpLyiBppWwSlxmotTVfpAegdvztv9CNX+aH+oQr
KbDmfo0vLtKkr9kyh18+VMRVE3hlcOgCj7UYUuKidTEPcKiqxNH8DdtQQyOneiqkTHR5vBLQfnz0
saa9U3jHb/U7S62+DOMmxTkaCcKhf8zedMxcokNf1L8S8QjsP0TriRfkm5LpKlTgN76AfRXnLvMG
dhNkmCtTcjgedWClbepNwZGjK/e0bzZQDUnEG2g92yz4FVsrpzonHB9U8NO/i0/hO7jN2+5FOLM4
JPzJvP4QX7ITO2D+kP+Gl+6zxusH1Qtv2p8MFwGIeXnbl/n8biJqACIIL+MhI2thTvUDMkarSU4g
4zx3OqXv+gtdjIwXqrhtf7jysUIj2l7MTww1WQ68FeZLXaIHI6hrWbhLL4CYhfDZ3fRZX3qvfJ9m
dvLqCXoZg+Ujbucy4Cm8Lb61Y7yMKTXuUTf+WsbDPzr+Ob8NEAxXgsFn7dB5YyVGCBbn6rKz4IUC
dIMcCidmUBk2c+AOtIOvoMUsXRDh7sqJAcuUCDyJngkBzrv4kj+st+j2b/wBGE5JCCkcwvlO+iaT
PODG8+2a/e5Le0CA0QH4MBUd8AjHEGhTvVbI+VaN4oYcqq/I99Dj6aC//ZZHhdBwjKTBB7X1Ugdx
up1QZRoKtcGiDk9oTWIbc6AlZBO8cYPUs2EC1dsoLwWEfkwRxUV0iQUHP4SEU+ZXN/sfnnyIjrGQ
/sSjta2uPpQ+iMovAS4N7RpQ7p0J+7B8bKKL+p5lojm5W5MRMcuy2VF6Qs/kanSn8r1+5yztniA4
2S8ob9zs2deZMSrwL3u7ajcFGASqNGPFcLrqHyBmX0zRiFgz8STGy4JLRohx6pG2a2AlBR4DDf1T
xZf9ZSCZRoO0uiN+KxsPsXHQon2m76DD4Ieso4uPbWopYrtDcZ9kKBf3UDGa+ZxyRSjzCb1Gpi96
4byHl6lYrtG6ZbQJCjsDCFKh07Pe9+IIwcPBIlSMdvwpy15/szAuxCCscfvGE+VdB7K6GLQ7urZv
azJuLkr09OdjkuDvvtYBNZqbiWFSykvAQoZ54QoGe4aqMNnyFSq9CCcEheH5pm9tCbI/ZJH8WsyO
PNJ3I33a0EzrDDv7jfnJ4hoisB27Ius2IVbPTWYvNZ6D6Iz0i1QKaG5qLD72krTpMpYxbzKRLmuK
qKDCQQjka7lpa9ze2SYMnBi2VuDIVC8kXbaez6+9zQ8wEXbsioZ+XlLoOINn6BVD9qkgfexpcuI1
hd5HdWuC66ywGBbf4HUl4umxDdJX3o/cWaD51s5xWMDkYrAZ3FFcc9Cp+BHELyAeXOpgcZXeLCVI
59sRAsB00kijQwYVJtRbUWkRRTiLqlcF016yaodJn6S/N7oLRXQjp6OTt6ShDSiVgGQT/o/Ldl8k
PwaqyQyfCjg6pJdZx16qz6E/7Or8SJj472xFJ50EQDKCdzXzArNCis4/RwRNqkSfqMd+6m05Y4qm
zi91jOcM/+MzGeXE3Me/nYGfBiIJ3iRTu6ulgH4x3WezI3KpBnv5dgQONdYGtNbPXHjwM3PDYYao
yFJPy7bhR+uk+6gjkyI4fjZ4AGIIvCUHLUDfU+Kz0lmY/4uuqBubhTVBW7hIOiVIO86sMvp2eRRr
da+mtyn8lpDC9pQXBrdzwGxPIU6bCPpJSY6DSaHbACpEbNiCdrQ47quxWjgdomdM4MCaxIZk9X99
0dfYmHQiG9yuEuWLRXuVqtajyVTUbcqpNNmoaOZ1uXlhOtqTvNq1UCKSNkLJgHoHuwClmC4hRFl6
uRrkKY7sYY6xjsR4JQaKRqMeKNK6F2gI64Zq36zTfluWQHyJvhvS5lqn1raOQB+qfAQ2VBydTsqX
glvlE1Scfod97HttgkAILahP5yEK8rZssJwN+ft3E+HltLKDX5+qLLl2kM6x8UHueBZ0HLqGpvEf
lpjs9DG5KFNebiRrK1E1fgZwQMFed8CmNDghkWNGOG5HVWKnD6bRg7pkF6bgyTX+B3q9OHOXaP6r
tH1M2KDHUXeZigMcwG0+YY4mpecpRj1K5M6kQj4Dvq2lmy6LTqHorBvEgStZ+K3Vzyh0Qx8i1bHl
HOiU15YQPUKhxVuAFQSnDqIufIM0ViwJD/IefKFKb4a/N/v3WfyS4kcq3Ydjae784hM2XAdbLhb2
zfSWsNOkxa+qQm7fWPWhydfpRUWBKnlscrTHVCW0eBh3MEtGOAtQh59z7vYZhHQPBsgE8xtlIQAL
uop90x/16BJRo3C8KG6y2BjYAM+IFuTI9YFaQVjBpmFRn0zRpQSkcyVT1aDhTamqwJkApWcmzF7Y
4qFyCKZHJbzUjFkbGg2vyUgVc0S4zaI7gRiJx9r0dKzKh00H80fe6aDJk3WPhEto4uTZsyfDm8Zu
u7i0IOw+KjJ2RMhcGOTNSB47Jccr0IeygXAJiBI6DROSTZF+y+NDya7KMror0RLrzqyfM4TAFQPX
bZHaOSJjITgwUB/YnzQvy78EMkfMa2jsJi6DQV9EKjGT32aABgMc6GT+i1YDj4a06cdGesP7eFzH
ghPUzLjuueVhyU3IeRw41nRaaOWjHaFhnKDDMVjaluI+CPE1NM4zvCHeHutqibc+OQxZTC3cMsEX
hpORhwCeMoKa5BxJzbTRZOE9rTXXBLXbjhajMjcN2BOIM/R05RG3LsWtKJ7zjCao9RT1UGQEuK1C
VOShTbGbFA63ZgAb0Z0f7UURDyOuRalNMDqdkjhdcYqVS0Lr4cwjHfQUEYngOuxcznmTYpJ+dzzw
e8ZNdONTq93F9SOtH0CyScvEBx7KQ892s+UOiiPOhEDd5MHT2n2PglzeM7OVCm/Ghg4rh2ZT3SRq
SwmTsls3u51NorTUrqOMnJZzk1xxR+qVe0cDb1Q0MNT7emM8Cb8kBb1jljbGmDhZ3Y6KUwNWmrmP
laL1GA9C8E6TM+W2yZMzy68dhWXX7ZXwkCmOIm+2veVEidcHjIogju0Sfa8Qbh0ctfKhJnddezOb
A1UERztpshULT56PXbLrrbO4Yzmiu5CBMnA9ij4F5UDMotY5vrwrhWORYlTtCgTpNNvS8ib/VKVu
IbNIXBNcod6m01YiAdV06mEfR4dU2piZqxlOE5NLsg0kGgTovxRVFfiSaEbf4xuSIe5NUX4mqMmU
HbfbUJ1Cy61IoOIk+H+Ozmu3cSyLol9EgDm8WmIUqej8QjgVk8Scv74Xe6YxmC5UcFnkvefsyKhD
qJIctsQLS88dAefSxcjC0vBSROsOWEmisEnGOnRIMTDXoOoddCk5FuZyFVBi9LeRpx7iEkGSucfd
ts8Hnhu/rD4Mw0/k5wc1CR2Nizt6qStJ9/vmosWBvBD6fEkr+N9d2wpvpWS9VpfFtBUUcARhKrZI
7xThfOzZwIjID1ff1Amn87IiqK0T4vzpMJi3WgqrwbFKyAMv2fiI0xbUli9XWV2eRQqLJf6DopKc
C/M7TrTLg0bn0bUIJ4M4h44AI9o3CoSPj9igmL0Zn+iITXP2OMnRf3Z3qLnnmevCQggDm+foHIo4
v8Gj7x4Kg1UIOtG3kEdR1dpRd3Anq/RDGSicJ7nD/EcBqdyFdQx2GCG4FWTwyzhIcl+iBB2ZJ8K5
gA+PH+f8twlq4DkyRq6irvqxKJ50dVRXRZ6udDajr7a8GgnjAjT+BNaXGY6u38bhxqG+ti4nraEH
yA02bdXkGUvY61Giv4nGGSnwhCdC89fa439neAxWZwqR1/gFYm8l18L0jNa3mmic36zis3sV19Mo
RJkSSOIxN67ZIxCFY67breikxN/qR2E8Sk2g4UthACQsnNXzJzuotuHwsme9k6fudsZghWmOC5RE
dYj1QykETfOaiJ6VvVQJhw+xUpNFyTVxQqT2JVGfvwhM++t8K+dbVv/O2E4rqbEjtfyr+6DcpuIk
3eXzYREjxfRF4fxANIszlYYByhwO1DUu1nHsbHRKde9SmJmiF5SVaEgdVfERL6VOTMC4cmom4lia
hsVTEtezIQ6RliuXJpCMKCOTivYv5ujHdKJ0p1SxbiDo9/ruxtEN4Wo9ELPPfzTKWv/fEOBlXNCg
Nes9Ukq/58DiXEQMVtmN5MUBNvJdpZM3w690MFAsIBLZ3W+zvUGVFWx+A0VMwwlcBIHKt1L4kHrk
Zh6P36IwslweCyG0oWC5+Uh7lktZpETUiRm/PcRIgqouggmDLBvYoL1TfF2tvjG+WQB9VgNpaldr
pOZBJXtCeoj/dGnxUlOITDIw82u9HMQ04tsYQ8xaN0EOlelNWBB5uK+qGDCLrJ3Ns7i2F0n71SAi
fPNOoGlYWJhqXM5kw7xSqylm6N5DDplaBU1Fn4LN1ulKVyaCoSQl01hB9Fsu1oDyY4uaBc3OexvE
l0NV/v8u4vdeh4CjGbFTsXh0rTYN+BfT3wtkXGe8STGCHFvKuC+ILHMBOGJYSQ7NnC+kfHxqhm+y
+Nc4GJ6Q7LDHsgez6hkJPxFnn7+kH/eXKj9pD46NrqvQJcQFHdH17hNIrGOxW12UIQo8O3pCdKIk
8Rc2E98zhgKENim8OXv9oDgKEhRcmVBz3WUiI+ERVt1XDrhJCj2I3BZlr8E+2o1FBZtTl++kBRv5
qc1Phvj90M8mDBm5bRBrNaDUuF6bMtnrwm+tA4w2bpy/LhM9J2gTsmA9xDLmbV6s8v48M1xM0Twc
BeNTw5dpnHDwgPt32JcK+TTqJDn5D/Uy4VEzNxoluU5kgCRuAr1XPVt8owRfzy/56DV4h96mnC3r
/t4RrdZTKQuBLmp3t07WS5kSuzpiuNBG4aP3zaCCZVIC+OAFIZUmvEjD23BpgWTBmtf7KR/etoUm
FwDq0BvIh4F0/78lud1rbwZ/mddfxqUydjDNMcyVOsWiz/hLpHuobDEuV00NzfqQqAEfRJW9s9Ev
d7yFEbgoO9O2rtUaeUcOEZ4Q9xhVmvFa1btt+jqpLUwv4vI23qC5leo0FZ+/ywUiEgfNWcvVMews
w28Nb+aIMQ321a3l7rjo8HLEGUNCzNYJ6kc55dZTOVMhdB2Va2a9jZMrNw5O3JhPhCP2I89DTQoN
ADcl1DET2WWSQYZQiK4HOmE0d+VLL6/pSiRmBYGtvDUkzcCAIHCDH0Zaw2UXm0yr70hgu92jDbXO
TZCbQxle1+RVyB2lZdp1ButVy57XytblYz28drF3V1118FE9jI3LDiSNjpgGeo1g2INex3AIHJoo
bo/rBej2q/4AIGlvVKnX+7LAdIBK8BVWQfuGvq/0PVz4+Dz8/+4bqI56N0f0AvfCoWnk5ALq3h0U
XmKNYhpUCZyJvweLpFApUDMiWQe0RINY/FXBKO+AI1idF/PMMgI6skB6Erl8BkhGMcLHUWJoAO5D
Jt8S/7QhHLQijLyjapRGqXYGqNG6D86bMWFjcIXpNoDCQX9Ocvz1SKZPMyH/Eni2Uz8qFOspxWGq
cdhkZyST6jyig+Tnd8SC10H+sNTrCphLgMA0vmiPD2WGIP7HD/EkgFUy3YCNTNXRlC53gqSgiaXL
DHlgAW0PcYlzII3uy9vd8nl9EBTK1aHmLCrJkRKUV4sQZiaz3kH4sM0/IhmEBFUAa5EgDT8KhW3u
BMwccpCgmQeCPKlpQI+ApkV3glUZTrsDFrtiuiCOmubApDnw8f6YfVYNkK1S3FepNxm2rIfl+Fpu
BAHOrilsp1CVj6nx3FtnxXA0ekR+6f9g6nYFZOrxczVfSKr9zreco9oeBzajLfYigbnGFaICih+s
nNUtUESf0JZ4cB9dTTjcC73AVubjdi+1IAc/qN1hxPH7fdeoEfYKatDRRLDUwtVVJ1V/V5Q/XWe/
/ErJnBCIN4jAprQF89RL92DB2PcoUy27Vb3ZvHDuicpNrF90I0Svi2X1UfAtvVYLrdh2Wgdp/iyI
pMh4CJp1Bqg5EGNvTB3E+ivbI0HyoAbgezpXrMPn9xD9MQ7U3J/nN+bNpQ/5GlgLpZkpI1pkVp0j
24EoBdPqZ0k0PYBqbCo4LbS/ZeJiocF4xPu5lxU2jVM++T0nsKhFsbXviKIr94CndOBUi0nyO+Gs
E+1i6JnkBmnlQR5Cq/OgershTLcr2YbS1iXkfM6DLpLWa1uvYy1magONUdhtA1W+mPV5pFxjpG1n
w6TT2NXayOy/zQaUtlt9ZU5RPfr3+QCidW6baJC2y9e8VPJzx2/VBYbhzsIlh5o1TAgtLTuuUENK
c+ngVaeH1zXOYLxp0zGzDhyqAxY+4SUbw6E5Mn+w76nxUSzwzYYjAZfZLmeeo/5C8px5CB6C3VEi
PB3uMTJrF3tnBbrSpqs/gi0zy4PJFPr6U5Tmay/D5Ur3LPgUCQNV4FtZo9EYiMd5fBeIEFuhhlEo
LI0zmr9dE0LQoNSVCO1aQsUgd4sajsMDbXT8WmunhBuxuiJnmGTHqm2kMMt4ecwu/yfJzzWlgt1t
nji2OVKs4tlST0Nyy1Crpb8IVqcxmh/v4wRjwLZOLyiyHqN1l8zTNWdbq1qvt07Ah2gIxvqSx0x5
nM2Qm6W87g31Wg1fEy4BxR4F15RJE/fW7Dipn7pxEUt/lg5l4hFvuLBL65zFrIY2Krnsr5kXV7TY
YYv+W/6KZbcngX0IH/3Pcvck4QQzhCigmja5kGE6U3+6K8w1gR57ugXHW700PP254wDfKjE7B+Gd
7qyi1eLkcLu7pyVu9z/Qkae2hiyHZUgIW8SUa/nCnNNnBzn5MNQ9fhgSD49F+5YybWhnRQ83SUFe
oXFGT8m7Jm6BM/25MNYQv4W0EmmD8F0/pngfjMhKwjY9rF00dpc657V8PPVwiVp2ZSpki8d6IXL1
pR8FLuF4BGFO/0YYQGAPWTksdzdvTgn1Hv23ptESnWwLJnPZPXZXYa8vbr78DtOHVjxLfEgbSiIc
WFjW+2VJAg11EJh/GS7iwXoAmZ+T2JvnUxlTurEvW6eBXpUoLgOp37d6NDbBpgKrXdjEIot0IpU4
mNflbbVetM5OiQyzS96dx78+e5GLm4F6OJ4+SVAop8OmOQRuj8NErGmXJc9FJUKn05/2d9NrEcsg
FhLsjOAi1EoqPxkMyX009qUTimgwxfOKVFsJYsE2xONQcEHxaREAzH0xb5aFgppv+LrcRa/Ov3K4
bagC3Xaax28ucNoE+j2AVKzSqCrtAYkCKWAARf9LMTFxx/xWTcMI1aBs94b5KBX/JGi13jpkKTLE
7KBZH3oFjZIVdgqqbcDeWHfZS+JXo7gY0kslbNKmcv3M+4qDJ4YN0FgsDGQYoax7Sv9bGhezP6WF
I8/7Ut9a6OCq4/9hrCU0mpuB5u0B5abc/8UTPGYWptlJTAJ9+pipkhFveeNtpX3rb0akHxkleNGI
RBZDdPYMLtMfAAokpsL4i11TP9RhQxDqKuHyJ9lo+h8X8R5UgE4w/qI/DC8yaWV71aAzysMxrJNu
JJsLmYOdSMAsqT+ZJLNYwXbfsYIAOD+ma866JOlfCTLDLgvg8ofC7VvG3MNQha0EEQkRkBqA9gC7
6KszdHEFnzSR7JFRRwYmzx6lTYkWTLKhzHa1essXTN+BhRsLj1p3avpjD6b04E7zLcOtHrbGo0io
kbWbroCA2RwlVoj7oJtsVI6Puw9P0nXOgyqTxV5jNsK9uDWniRet4REnO7km0Y/LX8G+/l2hHIvJ
pqu4eOLHN7NgaV719jeFd2M3A6tYRzdjmHuEdzqf2r+4e2W+NQYURe+ARKka1vWpqg59H0QChndG
J6fK/K4N72XYEFDXecVASjPeFeO9btugWraVMOmfOwvQB1UkOZ5ajw32FN+9zqIW4D0Vb+hgJeHF
THCfhBrS8Oat7I/q6Iu5e1d9UTngPbgLp7540eOjQeDbEIJULcmzYXqrgjb3sFCfK3v6jPvoeekC
aY2mxsNsyRPNAIs1jjHIqqDPw5rUHY09N2rWQLKQT3pm6mmET+pvg7KxJaBwPe9OigkcDzRRSBjQ
0KMFmXlTZW/OMM96SxU0b2N87fjLmtbBGjwaMEwQnoVg4stocKZ4iYcOoe3hE/a96cWi15gIiYFN
zhKe2XY9quQ2xOD/PyNzQTaEOkrE1RkXKtPcInEgqcD2gTV5URCIopZrUh/JKTBMI/nrljzoxvGx
YoG5U2pnIyAGKFin10k9NkaIDbIsfUPxpezEjyC0h4SSdDdHy8VjWnyNMQN/NFg7AboYwZCfLDir
PYaZNgEE3RDgeWLCCSrUz7mXs1vLAZdE0eCmA7EjFcrpKp4Vp39cUJVWo13Mrl6GYn7Ac5KWUfcZ
A8t3Lns7zGS8+Fm1n0xnEL+7nIqrUDLCxHSy1AEybsna58If3Axydd73EwXLPhpZJTnAAxoIImA4
MZP6iuEtq3eXw3Rx2g6M0X20jkjaGbBBjPPSWZfDpF5EwMwRPd6MC+agCNG8oQ9uTIXc9v3yStY0
QoooYXzSKqffGsjtcr6UJdEdANUXFRaHj69ZFT/fC9onvi5YCDpxhvj18QnxzquFZ81KXaay3GJo
Y1XkJoY9PTW0GJuXSf+0cpdmx2k4UmVDNDMJjb1YRmVJsy7vtDiE0FDDfaNsl3tQrs46uMivoJaW
wOz39XoV2oNCArE+RFLpSXOoot0dMLM8YbWjEdQ2BhfRV7KeuEeS+ldhw2mmlzH90uVL3LxS8zhr
nBPBmBwYlTLdkYZ3tGtNfZQ1B+11mhz47oDzpBnPfFjTbEW40wNc9jQtLxnXPfnSCmpUJ7vbaENi
DF98OcKTA0EKTZrrUae95bWXTR8mcdwx7QSlJ2asaAepDUWC5JbPYr4JjcNqwH6hEXCQsgVcrI3y
POHfUzj/cdoRutrsq4xN2RNqT01vdfU+tV9ketTswr3jxOrFnH0oAIgZnmIgU2k9aEXorCb8gV0j
0xDdYkCqNzyX4BtjSXCmfKZ3Ewmlhoo1nemGyOTkK2mn0aun5yKPsRksbAuUaI6lGWXkVa42x0u+
OqxUbFL6snv8k5XiRSlOluY7s3wtOJtJS8lcYdwW6Pvv8Lpvfwo+ftpVyGU2wmE4KupxT0B0rHBr
5pyYDZDHo5B5ZSbpRR2xcFUGmqCllP7dTR9RCd05TR5NFtiMg1THUnco54GskCqaGGABaBcQTbta
9grZ/Mm+so59E/UVV8U+FqOJcsT1xuyHkGVEspIc2uRIoJDAk6U7gKNaciwHj99/SX3k8APg7ORM
ioNUQu+dRnF5mNDmsF4Ud0/twym+DfWxtdwefB0Z6Ss+rkxxMHZkVrhox9xixLjKI0Jel7oCrNXI
NqfpgNS5kMNaO0DreuOCGeK4yigpsvOcP4s5PSX/cE6a8vYH13S98nULGHJ/7vrvojxPK8pX0Fpf
aaJ2hvxxEQcpJmery4s2El75BUuMhaBM9/sZOzWxODTqUvBYuzn+hRcF9U4qDEE+7e45q1XQKL6p
8u5TIQAGhcBfE9GUIoFQHiYz6VSFkvmDuQKyXwE2mFdUCaG4QFi9zy0HPKC65VjIMAUQlD2erZI2
gFz7Vw2hikZB+5OILTTmAxkvDXU/ELzUSWxx9hg0SerfDWokKqeCN7c9GEP0WPf3eScaQXlnEeed
oGq6+gV5NrqdugAUuMhS7vdnzG9MbmyfUByWgQQE7jfQV4/PnMu3VkIAFCR9VneJ0c+z7BGujG+X
CTvfI94l2JzihApYGLuT6RiZC5EtqtiXQh43kDlVdaqWTzMQun3BW4G+AhCQgoKEnxAwPwIOKfz1
4B6e2IHQ5G0TBioOS0e064jqJmfZxML0gWyHnOqviVcn3ImrYcOD6PPPYDq98a2acViqbIr0dxks
dgpPV95c1M76uA8N0w/qXZG6bRsQpsv8dfCMyb1kK8lPXLgAbz3TtQu0L6Ft5S4OUXzlOHSwC24i
Ijs+Ijea/o2lhWYxkZHjgUqtZFs/9K91hrO7MEKBQOaCM8I7CYFK0yxWH9Jfl/c+5yQMVv18B7mi
DGJtGr+mEYtNmcnQlkwHP4VOqgGA7AYIPrW/iNeKr+QBK8X6wNdKcqrfAsIows9AsQEZpuhHf8HR
ZizFNXZoPRBZ5Ihc3+SDWhctw7cuRWqNHBEVflXZM2mu677Nd0QXywlylcHHt4NhDUsnYUYOgkAk
n3Nyvd+RE4CKeIxPqhz1M9XkiXOfz1haBHSz98sgvaMunb8x95D1inWRFoQ7u3JieVL7M9AYBDKw
eJjS9ZLOi9OcnzY3VwaYTQSDC5SHahKSzzbkVz4PdBLWe0JrOLCnFCniWYhRqV2yu0eeVbZSHAya
y/6JLBLTe4+wlzLNMJO8B1pPRH7o63/0+15rSOjYP6y9We5TGbVhpHDCFhurDcuFfVb/h+5HoI6c
bsvaXvFTSQcaZfSglA7W80QktkJmNm+/uhL1RV2iVz9CQ4ZlIMj3APfYIiAQvHyG1GYgOdbkyysy
oE+kVCd2LInEG+KCGV1/2XXpQHoCKasW/CLhKlIlZRMLbzY22eFk4evfRJi2LwTAL8glYFPU9iz2
johtAX4J2IqUjsQZ7jY7YVHgCUwJ1vHyBt+rq9yjfgkrivmIsu8OKPKo3wRswMbX+YwJsFImqiqc
bLI7KiFXDN9v+au78NJrlTdC2xeQpPB4FJDTRPzEyJeILuxDXjq5cmYqNbO/Wj+ZitP2PkMwDrnq
tUvxDkKk7KYZHpOzEEKT9BHqBvxqPYk9maKvS4kS4AgMmtJN2CNe97OH3b6TU2rVDA/qv3hRCBVD
mAoaYj6blAGbIYsVMm2AQN5/JbFRhxFjyC/B0QDWpbV+RmI1fPe+WW0sEZSgbQgXU9gTRBb+Lli2
UbWRghXmbgbAzun4CzXU89LZWm4mPau4M+S9Tm7w+52iSDIOyhzwZoN2FS0ctIt1f3kse85nUBwi
C1nLW9S/BU5KArf8CV8/we3Szngz/7gvdbQVeASJjWZ90zET7xTqt2kTqXngqecN8vww6EHP3k/m
xEAcJuJ9ApPUa1bdz1AA5CjsUaQW6wkDCIoOc9eyL6W7pnMa2GEeaJYXyH4CUvAi7BQdmk3aQR2e
EaUSllesnv441FgsyXu577siYNdsk8N0rWY/X0MdZQFxG7KjEL6LDF7Axk2dAaSWzy6wMuNyd6OB
e8D7uY3sq2x4BuPyCWJzbJ+Z9nLhJNN8ZFl+uzpifbQWWlVtg9PN8HTJhbCBqhDNPapW2HZd39+J
CjkywCdY/dDei3bOvTw7WXa/TInk9JttM35i7EZ4K3ZO+sHtaYpU43pjcgRktk3sHjp3EqOFjyCk
hLEpfTF1+s1ciI7nROgrilDXAORAaaY4/MO5VGXR+Pjc9z14spMCuSNjwyXOuwzlKOxn5r3cWSu/
AHjCaszEbywO15JguMgBYoBMvDhomd7Xhq+dVGm01+5O7m6KfDAK5Kx0L7ZQ9wi05Vjf10yAMVli
vlY4fGY8GwQYV1y5dChEGfAKoYsIAlsSfA4r+XGdza2J5ijt+KWE/OyBDRjAy4Un2zHZpwFcRb8S
vVSk7NVBsIhDvix3Em009R5JYHW7L/lRtIHqETGa9CASDZDdMeoFxuhkhKlkNhMk65Crc6CSYI1k
gopzuqEKr+yDRIAi3f54+pZc9r0sedeb11YNH3TI9Y7JTQdHYOBu9sD/zRd9Vn/6tvHv2Wc6U4QX
EhcA9T6R80DOI4avxbHWs0YRpX4gVBWNBr2+0Bp3pHMwqdwgDw2YBwyagQbBjE4RNFJxHGUW8SvP
A+82aGERtcpxP0kYp4Qlx4UhEFWNmRMnEqFTonZGIAnqxLesm/aohAvJ3qBKQsg1HN6EwxdxwuUK
7mXlQJ2N9dtV098W1zX0y/MUyF/5wP0FSuHqBIEjbKAuTXDmjL/tbiH6VkQK/IQwlTtefbgNDRoi
S9eePhld9aU6XASylsHlRAYm8pt0f1Hc+oGF+Nr03+zAjIzLBnn/8EoBZaNmmu54PhHoU0txNEnM
HP/4LVV0r/VzrnK67xLO+blP7jRoIfwWRXvI+sOULjtpZWFT56J0yLKciRq7/zCOPxDrIcbkM5Cw
eyheeQOCyh+g2S63G+9D+thkuE6CY4YIuTlcBY8kzStRmF8wvwBzoEjkoQymjZJ59h3oJT4ejEbj
DzCTzBI/PEGm6X+QMqnmQ6O1N+uAZ1R9rY7bQ0npO5auzdxKgerT+EZGjPfwWCid5Eu5zbCMTBy0
cOFNHp1Cj5jO5MxZyNVhJgTBEmiEYKrbsVjOBJjhClj3Cs7hbtd489kSUeg+IdKG3WsdsiwPYqLT
ltQl7oJNlg2dc3Yvi4H4OMRIOg1/4MnGGYa5BxMNeeIRqQuH6lvwtBv/ijoXf8fK14wjbxP29b/5
BzwE3yPeP5xMUKVK62/2q5v0AZM9vyTS041carBE/qGpQ8LVSr4FolvA31hFXl8paAH1vtjjuoCs
Xg/dbvic2IWf2htzWnbon4dXvG4/jZcza3DSbj117PrqiOkUx3zhNMfyDIBxJwUCriyML1piT7Ye
oPVwhGMsMZ88FW7mKp8kI6Gvrb9JW0LyZjBuPNH6GeIwcMqf5aoQnfGz+cNQJ3+sksMYA5JLuAb3
bNFfC24N9gvTjaPHq4rxATMVIjGPbjjZjmsHdCQqvQHE5WP5SE/Ti8kfciB0ikKJixyVpC/tKts6
GT/WDcFP9i91jXPmQHbE//fv0dEnmw5DydNKZfpT9boHP0cVAZbKLsy2RL/DO8ElUfeHWoSdfVY9
BIe1U3jdFxjIEKznArE+WVUf5rLvDNwAO8kfRsrgpIePSdzL8KM3V5479bVHP+IVl/xEAnzO2kdp
NH76p/qN5ubYZ+IhLeGBpmX2ly8UTXs+wjf1jG7UsjPbOiACQuA52O3eKh2wA7Lm0Vbh7Ec2Ycv/
AMXHISj3TUT4EBpY43A/F69A3nFE4Q5ehycGk1aLFK/+heFNiBeqn8az/OLwBtiMDl4RxWeOW6d2
Els9kwF8zggrfpr+0h/xBaMAk8T38IeDCRflFi+Jd/CCzcbJPNmm5tDGujV9VPkTkGTYHipX8jp3
ioBfvvMTFW4+FclR9TLwI02kXInPdOITBT3nzM9cYCx3vPFw/2o/zfIEqf58ab5jcafxSv5fJqWd
59NyfXyT647pDS0/qMG7aaOSY/n4i9/uXk9NkvKRvvA28Z3hF1YePkTtvT+rlKLyxYpRdgAlCfe1
j4pvPxzkN8EXQutZPw6Hif8Wt8WLj0z9LEZrRvjLDR/diQ/Nq/3kWhwlh062ILuQ5+co++GYHFYM
gUgtrvlHc2z9SDjxLsYXhAnn+X9jUnNsjt2Rt2TgFws3iHlUdvFn/BK/vIq6hadnG5Pj4lJ4fEKE
vDR/OCx4AFdGXm5xzUbzELM2E5zi8GroW4rZM9jJLO/yzk0nUtJInANP8nGSYd83SZ2VdtNX8sU6
Wy3bt4mIW8Zc+s8qnhfJYQc1G3cU2Dm5cB4Z1xrRFJoF8ROYXIk4GOJXJQk5sPLHCcXT54J8Az85
6QsVXl5nhGupSfTEggQniQOfFAHgPqZ5fiyBuJhs7FLCG2It5IbaAfXU41Le0Kqg7FbPJnASj1JF
nuFCo88rABK+ormz59bHxDHnNiWGxkfyhq8ClnWSgj69Qgsb9AJwRVPOIYcIVTEahtxxJYlB1ZOz
vuPoRLLxyrrP7rpaQUookfGkPRNxg7velF+tBYF8maxEUxiba+ahhBNDpg5ib6Qtii7KQIvvUVEn
p2gftOcJmDnnGgeEkr910o7EZWwBBRkbFMdeyVv0rENxQHVkl/6A8OMp/oc9FsEtEqMIeayHM9Aj
u8TD4n5YjvKr+Hr/ra7TF3dptFwebzAL9K1N213/dP/TMG8nm9lna1KDwgNbJTXDoVtXq6I+vD+L
Qf8+9dfk0JHudU2f01C/llGB3q4TKpIHAPLM7LmalIcnS9OtH4Z3pah0O82gJ7NGuNUJZV4Zh+1H
fyMJjfOtfS4OCKQ40uY9BDrnmKh4JipN5KorUuJDz4jnKz/rr2XYqVuH03GTCWxl6PEzLDinF7E2
aOGa657juf9hTAaq6AKKJ04YjYi0ML4fAcfDqxCf0JjlFu6Hpx5Tm21+4Et10cpd53eJwnFsZxmQ
8c469e/x57LYuEG29BM0disbrH9/rsMSrz8G22U/fCPJ+Vz+zeEApP6EY6Q+4d1/WiVKUWnE3YNO
oxlLX+B/uVIpykvqQECB/0d43lvj9e9p2GgygTAmmTLjB11bUOnyE+/l12GzE+9Yr7qvOOoC7BCY
NL3qpoZEYvlLE+9xRh7lv9GXHEqMvqe3MhLfkHf/JKqJj5vH6KGvtwxEhAxECqUn3BvLOgPPZHzI
8Uy8hiSR9iuqgdVSfJDef8Y6JQhHx3dY6UVyjJsGSq0rKAJ9MR9CVOud5CSZ+AZKVUgvffPZmB9d
RS0kJ8Aul6hptpGkTrwwrF38GYSrIPd2+UCBekptN7d2RnHqT2k94RnKF8BYUlICbcM0jnmDLRs5
Nvo4kkUDI30hGB2iTcmQ858Gzlly3nEBmXvI7QIVYkql2w7ahedVPExYfbSthJhsZdMGQBspgCTE
sAyBF0nXlcRDzRyhkjJ3QK8xQ5Xd4cSWR1ofeZ174b0B5Kyq0vJy6UAeE1GqFleJ1FlfLXYPjL6K
srdqGbUG60OVKripUK/G0hTUmvbGFDRVZ7xRIw+HsWPcUhduyN04B81wxh9Hh2KPv/hX3CLRdhdV
JvopbcvvBcEZk9yy6tORsY1UCSw/ZzyYiIjI/6bk6WI8PmE/2uUmKs+J+lyO7sxfe8UlJnrVBiEy
X9sPCmNtIB1MWjoOsTxM9INUY5bVrnyjMbVsWEL9mhXEU97QndSJK2APYiey5tu8HoGF4urcrRFL
lkZwirYbc75TbsWxSe0ROdc84NvFDwYA013HXsEc+XizpmAsHaooUMiPxbGfbFFnZXrqTiuZONWu
s5wFzcZ65Smp9yyBI62iHF+c+T/4aWIlrHUHS4WuhsUjFFIff/eYeSgLQYwUI1TBk4YI6lPAHwoq
oJVOh8uy4d6wY7I1t/ZYO95Zv81b9ZbSUabuk3hPDgI0rd7Bcp4SjcVw9AH7Bh4LgeOCc0P2RNmT
SaMbVObYEyuQTraBFpEHhjkuuNNpTVj9pvPY01d5VuWXxHoWrQ+TyWkJigyFyBMJvE8gpun4oShv
Sn4c8KSWVciKCoXL+G4J3oo5TTsuw8Gao1gMJRq7NqaezCynU72X4ZTQXzPhmL8g2iRBagHVI2tW
D8FbyXRU4QA1bCDgEES/4GrjWPYf2hky69/Q+U0XlWow3v27gk7cpTquee5MPIgnS/nIm7OgH+bS
nQm0e9glEYJFVOCRoxedCEGIvx9SAXLMem8ZljweQVBn48Z3tsiJQwvX8cKllf62yg3Cl6xI+UXL
z5l5aUZoB08rvufx2cgAJc9DfzQZgZNfKjaM4ZnSGNhx9uxC9Yi6HouDCL9Pex+TKwvRQvtz2MhH
4QEt6SkcxMfkF+3ntizv1WRvggeSj2XNJ0UIs/q5K08FCSTdlWabrcUb7Dkh6+t/b2d+hkfk8cRN
+oTpva6DmDRB3mMnmUkQO5CY1VeHWTg3hMZQL+iDp67oFyDoyBoC9aM2HmPrWx8B5xqRenrguDP/
ugR77qtcRQJhQejbHi5xuEZJ/IFbULAihZoIBr2fKLYheSrISq9bEOE5nXZg1ddk0ik6JhfacsLk
2NFdUmwnFnZ/jjGWNGa6atc4TX3i46G4bzQOKGZ7ky75g7466uq0R3PcOtEWrgCHXLh9G6V/0lks
ojw7DuXrkPlm/6ITgcbjWgV8uyncMecw1i/3l/too+Exjw3Opa2tjYzdrfWPloWHEwMv2XMkfPDW
TONrX36xObQknRE9tbWuPvUR3PmRXIUG4/p8oK/9X1E/UWtU6+TcIFqlbImHpqhP9Zdp+uQHme+T
/7gRMHNcOIk5sd71qLIJDXxiuXsisOFIlVyq/58nDdD4u9zml45NtdobVD7sanfmdCU+OXFGxjcW
V95dxcbJZgDqktY22UZBkrFdo5UpkII+bcVOK7KrpYgenV45KnUz3UIvFqEemI133fOCiggRCdAq
d3w5PTWetp/5ZDl7GQyvCOcChc2VwRfNL9m7/zF2XkuOq+mVfZWOcz1owRtFn74gCZAEvUt3g0gL
7z2eXgulljTVmpAmoqOi61RlVpIEfnxm77XhrstnUQgYElp9tJp65Ss56KUg2FIOV1MRjw2nMal6
tc1QIMGxoFyH6mUqLi0aVYFukk6dJENYRyhDpk3GDEH7DOULrp+SjmvB6I/BUEUvi0QYjx7p1UCp
l6wrEfNQOTJ8mrkIwbJ7qUhIkpeyR1nIbckUqp9l6ZS6jIcTxKGqk6qYldDf2NC30vCQlkfLWiPd
ZvpI3S2Q98tNDtZzDXxUzUGXuSqIGIbk1Ro/HsvXdIMoYvwBPIiwAcmCIZ2lEcfSbN0z32fswGmi
L0Oe6EDeU6ngXR6sO1kDru7kEIu82TnAyGFF2Rcx2kPlRsUInXsjzcRYjUI49eEeuN5FkXGBUtFU
n2O3YrAtbJg9eKrDwgo5Lb/yOqieqdnrdz1dqS4bxqNx61546ay8MjiZ5OmicUZluze+lFdkY3Bj
FyR19+pSegSX+BYdlC2xs6izOd7po2h0ccQuMKNn/UUsEBSdON1rg9ScI812NawDaA9QXEDMnHvJ
ZmehoiD1diVSbGslnZVfHnfar4L5JCrzhf8SkhSm7nRz4SEoojdi8vKG/qjfTg/5I77J3EXr8kQ2
psAJR3jqnAmqfvAUPAzH/JxchR8us3Ib087j2OOyaDbc8HyHCUHa4Fg5uqQlscOW7BDGbORMo8BD
rgb/Nj7HGTL7ZcsD6ZmCnAfIJma9dc2fNdjRDGZzl1c77/FA23UsE2frvdGjqPtWCOemO+WHy+fH
+EZGkgnK0FsykFV/lfeINHlSCtGOf0R4rXob1XnmwvinKWoWt+iNtkDYwmtWP5rvOYz4DROjjaPx
xkNeeeouwzuV/UhO6A8RoFfYp5K54nbOsQtDGmIGwL/FXAkFiVM3O8EHEwRT1c5wM8N8jFd95/Cj
Z298/0vzTUYRhxCvMnz2oBORt4DqtdyG04b2szfYqe9HNtVUHhGWamYp/FK8ZJ/aTbxkn9SYjN7m
9vYHyyBDbyqV2tW2wbpm0zd/56DfBu1MLYgevFU9HgQge9ZK+OIGQwgkEWm7RCnLQUIBi86c/p02
aL64YEWAO0Ar5a0MAz4j02I+nY1ewvK1I8oZ/gtNzFe6C/b9JX6SPiPs6hcubDTsmobowfYNaCQL
a1HcmZjpkJ4h/FB/IQNkBbLgggcDGhWIEL+oLqlb+YFYQNMss/1eQV4mYpkk5jlMuTvg3wEq9FGa
DoUV1RrTKhYFHL8iLi+O1q+SER7PGhNOLkUN2MG7iUee5nQdPmsQ4RCLnuSCIf0Ri7XS2hLXFXmK
/DAomz7Ft8q/cmvyNpoH/0k+Tme+i40dyx63yTG5BteGQeHoFCtSIpFwE19E1ADYLJiPy7haATvD
XJJcMzf7tlADLLSHGqyMgB7+yNOz0GZmZsATEc0nvCa6lU9GmTrat3ntZo889kBTVuvKJMly4X3M
1xGETepQ9CP4XwPkaa7SnKToOAxr4dzfoh18I8Br+UsrOBjdjR+SVCtond/cilxoubAcDpwZ6bjD
JMGTISjPuP8tmVzYTQgBhARJrhiu27bfDcE35Xq9Yf2uhMhO7d5wYmZ7AqaJA0egWnzKM1JugT2P
IYDyGVSXySl8jC3CmcX3rImGOoxNmSdxuc5UVi24fC6tt2Mk4DUO+yuZVDqyzcx1aTBRxnsNbMlB
uGWxbcygii7JLEZmb/0E+Zq2D7zOwnzO2SwiQWiSdZJnK4J+yH6jXZ5Ia6kwZiIJ2mrwD5Cb8ORN
wGmBKt4JTGRI+oq/CEIi4pgMEC5hlTFIuhnlTWc8hfDZuafAdbVOrGzT9luqKZwZl64JXulYoHv8
W2uJi0dcla80+J8BEz8ebOqCmbSebcv+qYopD5a66fioX9VtQzo1xxgw187mDk/IkoJ68sqkQUeZ
FWLMRQyz93KXP+F7+zy3ZLoLW4Z+3G8r9bkOXnVv+YO8U8WCYjmUn555z6er6e1GkPnRWkWp1Dq5
7vq6O9ak3O2MaFemB1U/xPmWOQMf+yDznm7zZul1TuJvvRb334I47xLA2xP8Y/SUQuQSd2VkK3gI
INzB2gJNRSjFqoTZgigBmaEdAA2xynEKkUxZcqeSX7CnTKUQteJF9pS/To/p15vB1gU22whVRZgf
UQPIBZ7WAaAKZtdIXdjpz6nssUC5h3x5L4v7yLLnaxSGOPIhOI0d0JHlZByNb3L2aDbi3DXaDdrt
kro8vVrK0SuqxSrjkk8OBU1tc+oJEIh3nomJcmMAX0HEXdi+gtjMof9DXUL7DIQB+fDAIOqCZakq
cRsyA1ghcJfR1VGIQEHRVxaDgWZBJc9I6AsjHsuB2nBCb4dHlaslnJDAbpJ1MLoBytfBbQivptWD
TDGnUa5UoGex7SmbpttYAvKfbdQdMP9K4afJI8dL2SVjPbb5+BgPmPkqyB0suaW65iLhAcM3YlXT
dywsF5wPfbMm75Z9VO7bJtsHWk+gEzBh8g2zbhZOU4Xva8sqg/MTPAuVZSvD2kFg9KwLK+h+0rRO
prVnOUZ+lVE8cYMA0xCYPK0Gy26BBMdHOjs0X+i9VEjtgOCFHdc57704IKOAPHMhPFJGexrtCvwF
OfJzpHCnSliTaJhjEZBWFH5d+BD8q1TRkfCdaXGhrtDG49fYotnJVVwTrkIj2h4NukSU4eA7qawA
/adr5ues2LkB5/oDFvavdoz6R2ctBC5Bpk1Zs7tNOOh5x6J12Dnc7NWBUkQa3bpw6axpehOUMPGO
919nrBcEeOkvGoBy/ZDqp2K8QKcm8Lw2F33B5GDfwHLMN7VGj7QPzXvSgeze+1Q2c01hh9xitMpT
ti/Cc246PHFLHFgQ7gSu+fwgjxsmZl3Assdt4Flkj5TEjXAXIeTw3YkEiGZVc4SY99i6RzKX6iVv
6c+fS4ETficCB/QAsDS70XAF/SyMJCQsCf2RczdODhXGS5YEBvzZc0rrGcL3mpHSAHVXvInWmcd4
oK2i5JiNdwV6Yxf9lIL45XELND7qmJZx3CByNfBGcF8yPrMuPZyIEQOc7PTZi6wfVB/4n7nXhosI
EiHgYW6L4mpCpPgZ44G3p5Dppxm1FzlHummqhNHqdsRdkmzQNLGqV5n3M5GEsy9t9F8zKWQEfb/K
Rge7LboDFfnGaFu+PWY7NqKe5ArRnvELZdLojPkOE1DSugqWIcrg2o6Y5eibCmZ+TQIEIinsDsTA
r7m6ECfx9rN9lnEpG5uIyXzKOwBkj0n1HkrOFNgBQeboNuh7zBVugzj/wQLSZjsrRnyyRCzB1D1o
AXvLN0skx88mrVMIbRkCEH5QOD++nf8omP8ADLE9VeevFWd7IFWPzdbNyJyvnPgYGrWMTU29y7Sz
rqJLWRrY+ROOqq1iEo7AfKeiKz4O+cEn7aMKdyZTbyk/EOrVvPIZq8nBgHti56ACI7vwNxRWTKH5
oIqIMcya9SZgVkqXlfJqbFnABIfymQ3opnlwOKSsc+3uIdJgDgMzkwU1OOsHlCP9ABR6wkeWo+Ic
aox8TaE262ny35TKd7M1w0KSEPkHEetTNXnHfpOebinaLtaWnC3TkgqdaWl5lx3T6Y7qbngMyIk4
4x6BT+/pb1v2ZES10JAwHpOD1zp06g8eVxbpKONeWCGlsO5+ekgwawL7WHX6OUUIxAbxDYwHPcRz
86Yi016QeNvajMDA6X42LBSY1b8NYINcfgpLX8Cfcmg9ICkXGxl8HHcVhA4HnyGcUrFDf+motCN8
A5U4CIa4C4zlax5nJhzb2fzCMydv3Hl1IJxHLg4Ea2hPzGklJW6JHbZaGZjoRZxx8CTOU+P0FVva
Ba+SjiAqf/USZMbwtiVHqoYixIi4sr6TbFVBuYo3SuU0zER6pIwPr7UtPhjeOJKlWnfOUo3B52UC
1Rv1ZT7irK3U44T62UN8YX3rpHEt0rF0p0ndaV2+A1uwr33h04sa9B21rUmG4+XdFwLcYqvq4VsY
WU9focKxcJJV4iAfbfdktQeqAOz5pCuxtzXhgoCmzllwh6eJfAOMNp20KwEcGLMsjS4vDXFXUdCR
NU9yhisTZgOdJt/wLJM1ZJDvU/RVTkjA1gadmHarVH85DPcspmQ9qhwn8bI6jtTw4lqWj0ZFFvqZ
hCfClPiZ4ZJTV0pEkxAkN7Hz4EB2dJAGfELpw0KqXyLk3/sG/RX0cMZd1ATBYh7UIMBTV1a7RY0o
Su8gSToP+mNzFtqtwuQiXYz0uMqWF4xxQeq2GXuNgPKUKQcpUchV16DbkaCyY4iXucBkxQn1bawx
eDpooL7QEQjc0XMbQeE3i0Axks7Uga1qOgQw95vWcMXxy8s3pY9N/5JYexl6T72u2KOGmy50ORoD
YE+Vy8q1Z8p86qG24Jrj7Rrm+AgGOUSu4CiEhbSRA2JDGrfJj2JxNxnjZ0+j5UrVDkdD7m+wn5Yg
i/fTd6U4LZtQWVgZ4SHs59lxNdwnUd4DISGXFiw9ZQG1jl2Exzq89+XN7J5CkOwopJJ8z+xLTreN
eu4BoAr6Hr2GEH6WKsFRTE73Chxb/FjitU7uSfYRIpVjlLqltC5YoKOisS5l89xA9OjPHQkKk1tU
S431pXeMvYfIkBVzBB7/z7yy+/bZlMNrbPYHqWqeBwEUYuUzoqZ5DPCSR7z5X4lYBCuGb7BOSIxQ
NikhN4K0w8XFsSYAdl22rIeGVerBsNNsssyHdX3jqUvo32Rdg/R9gImBNZzmrSECjx+XrBrCVaa9
qOJ03ablRpye2PF0wyEA/oSeJ92pc24dQ1o2ecYivoUvVElyYOuazUkS1wg/ZvI9UANGLqco0ujs
4EZPmQY56+bH6ZNOaFYi3opp6GHMp69CiBS2VM2NYkGQ0RIc8LSCdfbspwFVo1dxICgC1WGAdiyv
iB5QaWkEFYVIxeKRayl9Kcw9LrioYOTIaTo4Y/ki6iOb9E3yRO/1icpzbM+W7w7r6hh+5QJCF7uj
mwJZuDNQ0GhU1ogvKjJQ3ApEpRiriwjx3FB8tcOthCiJFpY8tMS2kCDgSYXRXvv2bJEiLcHYBelG
1IhOebUQvs9ZdsY0rhpQMqzLUdDxgJUcPCFIfFEKZwQ8UQIIG0RZRM3I9yh+xk5IgQ+bW09PGtJQ
NlubaXiU6pNYCNz0GwMCUnfNEDjExYxvdQXGzUjNUCc1TxpElixcTTDAuct9/Rp6p7y8k9FtSG4e
75PwYMLSIBa+ytfkfVls+3j0o+bFiC3wkzJXFtbGYBcTWXJb+S6H69C7Cum25AHef6r1nPWO65rO
tfsajEtIfaoRETRdK+2tpH8d3Bmz4C/0fbzVf70F9cpiVKqA+qPpTuYIiuI6RIeYddm+3g8pMqVN
LP8wx9HgsnpQ6XcD9gJuQJbYyV4bFyPgXH6wcA2nnKsqaxEGktpHomJlF/px7M8NWJxkpyG4spMf
U7F95Ko0/LHwBiMwfI4YkIKCTqHPsyulCInssiSVie6gDc9BcyTLw6p2mnJScyRHynjvGvEmKb2+
LkPusVEiWCWcnvSWLWHjWmZ6KsEMUzyC5WaGQOgbmmU0adUmAzP6Gh0uDH8YO82gvPjIlGa6sa0K
5aWhs+m0awtcPZI1PHybND0V5nMzM3nWbeUmFqQ7WwxXkgU4i0BIhkX0Cy6P1jGBFbFgc1MDy9CR
bi6Ui+b22/E2oiZL1r7nNG/1l/8F8riHdhcw0NjjZPRahrZsFZjMvCWwLMyNhX03XwugrAgFWbGj
WvvwZpAc6Q+GXgXT6pAF0KGM7l3HQfne+C4r1ZDylZX/B7caAW4sW2g4sRpn+1DZ8CCUukvIhdTS
8S0GlILojS342susIGbsyEGEJIsKl6FjyIyd2VJBGbZS8gOGrAz13yfTVE4gY87lYdjm0C3psBy+
ysr2MfggnwTfheGXaGvlGA0uW1Mc8EzfU+yU4DeamwWQS1/LPA0mVHYXHQ+NLq3DZnoaVRIUevAl
MhHGMVZ9XyvglFjor/oG9pxs0t/pU7IY5Z5tVQLk3Kyyh1RSzktiA4IN0T1zTIa5h2GyWSExuMlf
rWlpYoAYVtG40cp9XtBOE0WD/WInWmu93vC+j7cGvaBFftJ6TPbvfnnScFWNuxIXX4LQ1SbDJWQQ
XpytbN2zI0WKxDMPaRtPwQBDH7ORVyV+SZpjL98anUpnzmBo1RV3GXeGzui+oOc5NLCDuKY10sUR
9+IuuUwftWmTsJMe4uHCGYO3m9QbqJU1O8ZpvhHQqEnqLjQBBDDmcmOZsnypFHPMYoP/DtYHEE5U
jrFroukwMVUxRsbxveSocQeEMcZGy8++vDeJ6xbRG7PzXvJlRCxk2ZkUyUwhbcCd6rMS3NPajcml
AvJzGtI1qY4CKxudM20tyduCSns6eCZIMrfD3aGh6LdzeQ6C4XzWHgIyL97nDDonHeW8ihOUjYKC
1GD0CULXMCNEhComGgXLtrRMpXM5OUF5ZNcJcwiCZ7QNYxb7tzx12i8DKR9OvY5yeiUht/UODSg+
76jMGeNbb9iZAcAMjCBLTl2DJjTaezWV40H0XKIeNdHNoV7AheoOJU+TDCPCkRQhUtVAIhWGO2kY
5PnkVhZxA+0rkafiZwBmqgb97xYGg0MGBY7Msih1Mjz0LIa4eNCFIDyRNlWxK2DFTg7buPRsITlm
kl9vFJ5kXM9cI5Li5LH2qjc0Hl0IHbvzZiCtabm+hEd78MzQrgO+5fAIStawC+zhPdPLkYj1jTau
uzcJICVh54lNwKKNf5z9MIsKnu4UeBArqYkAPgrjuiG6ES0OMg+QRSHq0CXTVhKDgLvXFqRNqEkc
efKYgBVvuZHTs5lo0rr0WYxEHRbDTqiPmS8iszKgDE0zO1SV/E+rhEIbeDjXNDokXcY9XfGWRkWf
L9vK43MH9DjV4o+Rj06UWAgFO/1HiYXMrQYVpRhulZwMbKcqjo1cPAPJxBdRaxgJKXjCZqxh29bf
Rd9NbNDgXcfdKDih3ABmqneVzCjUY+bD3tfVNYIynnLEuTrHFPLzBnsB0mZesSzhNeHOy/W9Am2B
vRnXnj7h1S5E2yKbb0QJUahcXyD685LpkTCJzaHHcDnVuAuaVIhpvqV9kE79ORxNTHLNzuoIT07E
b5PIJYBgYXilaooIbpa1p1g5p/lb1TxYN5mY3e45WQhacMiqz1Z+Unv2jeWh9A7GaBP/QconUaUw
SDT9His3wYKUzShb3BkEstQriVElh3lzFeiI5OJV1K99f8uxPVL99e22t65F8cR9Iutcnet4r/pX
WWLgNxsnWkw6ONWjjyiEPswtNgoun72qX/WMBZn3rubsKbeBcldBy9UKQ81Nbz4sbTdMW8KomgyA
6ROhunILZGKnMqQYDCHcsSChCQloMMr+JSrWJnEqP0VE9PnSo6qzpLtS7zscWNlXDsvPx93sWTbz
ZwYYy8rXkNPJLkcnQqfvgQSr0PQ/msKy+Ooek4CnvqsFqxEvBShvQnGkweyZ2acVUL+WztVP5ZrJ
3wc9L0FY8Gpk/6sXwC6OyuwapRkNyaTQY748CiKEfNRJsYVqWhbhkJDAIAiFyZKY7lMOdsb0lqdA
9lEjEmbM1EN/A6U5VhvZoIqOJ0tbjf1tIG2BfGQrLJim6B+azyFUJEhSAov4Rxmb/0dtPahYpmMn
3gsEFKL3E1LkS/2XHNlBulWC5z46i9aTRJhrTWRZcOYDTuqrYJ21CpfIsahunO7kieWBWwPyQd/Y
lu1MXqfH1Uv6Dtc0eKB2uwrZns+2znwVKH3A78i9E5UmXYNGVphFOF8oo+DYddBfGq55yr9vKxP4
d0UYQcJsnWA9akBmOYr5g4F1M1KQXiLELP2lkiFDi4Q16iC5WDYVzTnFNDS8VYAyOPs7rBjgi156
DL+8haEPKam/1NE6Vo5h8Bl4Z5MHi5R/lQJmjqOgODybw+Ar1I4Keto+56/f2+qNoNxC/JDnzBeF
XbgAWxMVhG5+dNTvI1ZrJ0NnnIn3khVV2rwyxCiLu1Y6cs9HODUA9exYO2fKQ+S2DYMfrFS5mVYL
NvRhnj0HUtNuKpNtYBCwBRcAr3jjs6cJB78egK/Wp9fppymfiggpEadpgeVBk19LELESuCPhE6cB
C06PvIhqJ+j30WDSv4LbpkNxDMRHKunnoYo5Ww/1az8eu+I4Fd80RQr3AHQEJjMsuoN03fbrpuAx
6ETRve/u5dThlvhJMkJKol1W7WSkgVb9bqXHDNKAeugpCqqU8Hdj4bGNxFJdEAzNYRodGs2Vwrt8
jrNroTSblu87J8d30wc8SktvF5r0rrcnBW6NgcDhJZDfLXkT925W71tgftUOskKAUoqdRSvtTL4+
KQciSBrWMRD7kmlRGK8pYiKInCpM+p6FxcOLwwdxjIMQ3nSiZbV7Gl8H6SClt1pm9Pweeo8YeVnj
v2Ts+kCCNfeAzwFpyvSWHX3EgNGG6OzpGN8LTMc9/6C6R300s7VTDDzVVnKl9sHtwPsmA1eGmjP6
7/CjjPZaKe4Q3lB1FAUprMvsyOpNNx8dxCXUxmlB8cAc1ZlhTtY1jT+otxDsUrk0nJxRfEvyz9gL
A4jBiWtkPYloApRhhTuZVS8rZ65HuI6mdA6y2yQdUn9HI50CgVPYjSTzSI79z+jJy4b70at3gnZu
qbI4SAfhJhW7BOX2wKINgSk+x+IQoJnWi4MaPtSeImQhaa5G4heSemWTZFsz/CDfVE33pLJrM9p2
Oyzpd5J0LX+F/SGpnzPtlOGN19iD1zsRPvYE9udllFDTtDLr/rYDBeABqyP+QvkpkLW3MBr5iGTl
Knz7vo23WtwtdEiAkXk3+LD73vV7CJ0johmeo9lrGr3pkLFjJstsfvYRbXr3PCpXOXO0cqchc9PO
couROVoL4cmUb1qGra506vR1GLcNVU/TPhTzOWnfddGJQ2DTD55yYV1uJUIgCo+JUVddU3OdJ/1s
yC1QgUqBuDQBaJaebclUPGJgkriB9iIcWdFmTLfqDDyImUm3QLGusQQSThT4hOTMcoUQxVknlqhe
X6Vq4BDLcIvJzdbHhUV5iucyFJuXRnd6f0f1roDPTW9x+J4ol2F4l5N9jDnMoG/uwZuChEnlM52i
NL7lI+hkR3vj3KryzzZkyQ9cGGKZuheLbWOcdf0gVBpD1AvPEnQWwcaqHjEKJ4ljxxOvUfXoMBao
yb0KAJ6tlGTjq/uEYnzv1ywoEUNkK64FJoBVsazkO1vAXPlUhcsYnKuP0nB8lkBw8tnmrQlEzLUV
SJJGh3L3Ik2I1VUJk/KzNX5I5S2uwHD1n5rxGvcoYBxmhK21yeRD2NxVb54y5NG18Q+TvisAzYlr
nfUaa3qelsWTAYJQS59Vb5t2O6Xct4Dsi+8+eRuno1E+xTV03o8sc41pTdFlJAw3QCxAu4FR+NOy
nG4TZmJoG+iHWxY++qbFGxg45EcaxjFil24OZ044ctiQ/So/frpvuadjzh1E9mh5WGoW/jLix8jR
R1A40oURGb5v0JYj6pZdWbUJXvS8DbB/Ql/j2RRLm+yVb5p8ItzQhEmvnwvlHUWjlbnc+kb2HUDh
885NilhiU4ZvHuyZJOL/7ad16bnBR1yQliiLFEV1aKvCQa6ov4gFD9676rM2qK+Mly5dpdUhVPea
d/PUryb9MbDKR8+i+YjQ6VbU1zNrb+szqCaNK3W1TAcvcPEgnWMRZgwhoNpo97wGZk9Cvc8xjiYY
CcoJqTIz+T6VN1Vu6U6rg+cUuhAFprz/dSn3KZu3hGrGR+BrVGd6lkA8DEO7SDQEHrp3hbafFDvG
wzUdheBK5NkxKNPRvAgVicLeKwvsqXr0+aH31k0JQx2lCEFIFDjEh8DNmPZxfBJWWfohqTcxvSAv
jXh6EkJi8SGDyv7p4dUEFybNZl1Ctzzr+0HmEHKT6NLVUOi1Dx4hYXl4tmqGPm1AO2/KHnUSXHO2
eqOLVlU2N/Wepy+iTJMaXqt8+KU/LTGcfbE1i1cZnx4xDrYVz+6fjZefpOGhg1es67UyvFbTmtVq
rT1q4c7YPKeq5ZSoVtJ40gRMBkHHgvoiYtxVvn11yR/20lFEjpeteDGlvxNBCcO57RjFwz9BmW+X
PYSwc9WTIoYfkpAXJikVCYGcEr965CF/SiYYUy85DMf8nG7l+oWzbmFNG8M6GoiGfATx0nEqHS5j
vb/52meHj6w3SctcDvoq7F1VOefKMWANitotaqFui3Dflmo5x44KWDqFc5I8kyZoImPxzj4Qu8hY
dTkaWBexaSac2xDJAPwPxe1TJ5I2NIjWOz9kpQtANHaIR0UTXniwmE9wLXrV2+5cR4Ybn9hqN+Aj
MD8jCmZe1x/z4Ahk1IrwHF8xABbxU1fwANaOCea6cOoYIr8W7WmcV0IslZptKpJGCj1ym/nI3CC4
4rO2udSSCmr2Uszuamnrw1n1LtRImfIisxfTjx2giB8+G97QRHY75RIxEvyextep4jZrqTSzg4yn
Du9P4PoxG819yllGKkqsvRXxuTTRh4D+oOoO3WFyo4np72UUPzuCDzZjScomusV5gCZbm8RYNpd0
2o8o7Yk1wmHfLFWyo2hz+VnjAr8uTKU9Fz4DnA5DEgFTkz10rDAWSXmVU0rIp6psZZwaL8xdJASg
fAj9O31uoLyy/2O6aTJNK5e8JEFz+OrcuI6YKl5qFajJeiKPKSQWwV6A3g0bEsFYiAMb+eMv//L3
v30O/+p/5+c8Gf08+0vWpsxNsqb+8w9V/uMvxb//5+3Xn39ouiYbqqWouqGqoiqphsKff75fw8zn
b0v/xzQaUxmqkeS22ClMcAHL8QfPiYlsKiEMh7xBkH0OTJI4wywvgW6rRpi3C4b+EoHJKjKFMzuo
Kdio2qkmzSF7KcZ1/QvUIYanDtm7uFQy2JH/y08ua7/95KZkKqJoyoDORVW3VNnQf//JvV7rY8Nj
3x8HZQleb04O19qLpc2MlE5g7YCwxAt8WHKdtvcEeG7yJCkvIhEVuVJ5H72lsGjoJ7r+yhKQIhls
rsTmavAC26g6dbFpnBtdRZkHfn5lKr61rjvv9D9/ArLx++vgbdfpNiRVUyRRM3Td/KfXYZKAUqRE
J1UBjm6xgOgVquhg5CDtzr2BicivkRPISa5eSqb9YtWfWyWtD5ZsCMfS9CzqvOKjjAfhGJiOxgpi
n+jhLTLN0bVqn0JVEUvcJl2P5sPamFIv3Aw9847SmLENCBrjf/loNOu/vyTZshRZkQ1NNxRd/f0l
9QyVvFy3YF3ryG1aRb9Wqd4hDFbDne8l4rPoq+teGdpbWZMvlvntdDSD+lKMVfId9iVwAgMhaBof
A3GhDJJ6+q9fsjiB0htGj9JIbnrSWPtfv0ytpO+Da1bDfkwGtTt5cJhWddP7VBjE3JV5wXjQQObe
dQBC+zTE+FMP9SYvajI40+ZciSjDVZxtqylv4UE0EQ4+g1WbJozJU2Fw/XQq0iZmZ9SjbbGLlFnm
LjE7TgJ/IHSG3xpZLjLIS1yrS1jGpJDcU9wwv36XaGSf/bp4/uW3+7f+dT9/5rz60A+af/rt3+95
yv/+Nn/Nf/6d37/i74fws8rr/Kf5H//W+js/vqff9T//pd++M//6P3661Xvz/ttv7KxhRnZpv6vx
+l23SfMf59D8N/9///Av37++y30svv/8g6DFrJm/m0/3/Mc//mg+tySVc+o/z7n5+//jD+cX8Ocf
dFjdO5X2f/uS7/e6+fMPWf4rB59umbqs6Johz7ckdAD+RNL/aqqGoYoSnELFMlWu3CyvmoCT0/qr
LiqSanFKivp8GtV5++sPjL8asimJhqrJiiVrhvnHf7zwfxzA//6J/b8PZEWVfj8QDFFWuSF1yVI1
zTQlWZ6P7P/rSC4m35i6akY2xbTElVdlWx8oxRBF+rGQxHuURxaSSbl3S7bAxnzwpbBN/A6GStxY
R4Ub3ElMcgemPE43eqLewzjS932Lbn+kA871aR7YTuamFTKi4vy6OdYKqSjD2MAYLlDdZjyhElPH
lcH3X0ydxBgWqqxrTsSYNE14l2KcU2mJtzxRCZIvhhA8WglJIyi6fAtSHFxaOfQ0JfwE1djvNKHr
kDsxJc1KZbIzsplI4MEHkOitimkLaE0a9zfYo1NaiutQxWxSdGQekq9stp6bjtZ3kw4s6MoyXjbS
NalBEfDoQhxpxruRBIhE9J9iL7uoSfTk12DawgQRudxoy6r00eGQFTcNCL8rWRoXHX/b1uLG4xFH
NmbDIKgy6b7DAp+1r+GM9LH4pCOEoUGQbhqBh2PcvPpRy/J8/PEVOjeFiLG4gKscYKaInD5Fb5Y0
1zZNdwlJI6WVP4yOJMNkbiKi/FHUBrTN9lNpyIsbA8lJkkazR5pLXD9OJ45nefSRhDOVXETDi8eU
t0oKFNS+RXZu+Tk05pU4oEKVjlXJnCYc2LWIDcGkkod8VYKTNoyOji58yOKrqbZoUMZHS5nVF0+N
MBGikHinzszvlQ4qxzdeoxELi1ZWGJ49n6VFB7g1yZmJZcJb7E06YUjFrQhDN1QMHEshhJWpUL81
Mk8OOE/QeAQER4Brr0dM3NYwj4F1lgI4MRkl6ghq4rZZp5qsUgUm1JJM6b00o9MsAfxZfK59qYsb
OSvBR4UqtoQWoWrVesAtgOmXQktYwdg8qRWKLPo0QwMM5Uu3xMcKNcFiF3GiGB0VSyKP2mI0WWJ6
eAxVfNaTMaWoR5Cl+75Fel43SKtRZblZSX7OVlcj862oH0mZWazAmhCMCQnAoVW7fomOOUHnFfik
TAht8ZLjTRxB3somdWAvEWAopcVKCfEQ6CyvrZJJw0jx6pHDN5pWuMg9Nu1p3UFjlADDJNgF4gSE
9ZDu1YQ07F70KACzHuJRbr6ZkTFr4caADY/iZFljIZFmYBHK+tWrsKlVCAYJ/JHZ8segivwCmxQA
qcHESdqA1oxYTsJOwjulpYWwhCGuTz1rJy/5Dgz9EimhQPZz8GXmyFp6ipssHRnIQ1L5N+bOazly
Jt2ur6IXwASABDKB2/KOLLJomzcImia8T9in18Iv6cScE9KFbhSamOgY0393saqQ+Zm9155mC4Nd
I6q9SJ33thoZHgx8rjVZFIwP+EJETtbfiWrcJU7H+pbfsjXR87jxkpUgQxJkTAMDjq7+1Al+lWyq
YQlY6ClCmvKwh/uZmWw+mX6paHwZ5vSn9ytoBT4LRFgoPAne8MBv5DNJg09PlVjlAsa8ky3/Ti0G
gsH+LCKvhnQIJrIas6tpN7gBDBHtSlsBZG/sPUf5gkd5a0q8lS70Jjt/p58lwLqjR2oyl+PUaA9W
Oo2HUCUpP8dXp0x0K0k+nCilPq2hHbcqGtgExcClbMSCWvHzdAmGkUxG29iYsT619QjIBrRxKnrO
Mhv5upchO9tph8JERylbn+LBmnsTn09/FfNIxp0g3UiqTDMzbuC4anlusR06fpDeKSVZTtdwoJgR
SEIkJw5RZ5pOdoxyNJ+KpwTOk0qYqIQ2b3+MwkR3fGVrq6n3UgOSaPkqxU4O7NlDSh7E6cYrewwI
hU9S8ojxKmUrUE0gzawEJZmlWaP4Lex5jpDEK7x7AGiFMUyXKCju0+HDHEhorQUyR+3j1oC9nFux
fcwDPqIgYvJXCe+WTnF0rVsP3oPn96dJINsNBEYxbbLoLNKKMEr8c2ETIyygqc0wA5kxhs+2Xyn2
zDMk0zA7DG3KdMxNv8UMk6jimYztCBAPk6GoxVcgSsYNZl70D6Ai2DQlcKVmk9OcIAec6z2pTM1b
SxhG4liXUYN8ajvULGEKwGGIYbxltMBl8ZB5xHOEHWGqama3WZRpsGMZbKGG92FgcL+GfFRAINE1
c35mrkk0e5PeJ2CikUXaVwj5F3sMLiNedND/TG9AVTeYOSuenqneeBXO0d6oTzX/ugwe5C3QmwQW
JNeITXviDD8oJPIEdlOQRqBP+NNx2ntcu2F09cr8OM9di248tyHSKtbFBUloo/VTThMCrEEgdc34
LhWzTDemAr1mRkDUWgamNY1WnCBurDx8UF6fcgtD5cs7s1tbYYobOoUO03jjV8TP3wSEcY8hk7Ek
hCCVF8Cl3PhbZzCA24ZpiYxQBuP1s7Cmj7rFLtxVTJrmAqZiFT+39ry1fDIwijhiIpnBltOyQgYf
O38LWphVoh2JvB1NhGo+5xnQleHEgIYhWmuL7FDk2pXG6xNoYiQqUGS9gKpAW0CKnCxwkbIiIIvR
WKY5I44xsknEFN7L1qvRcb45dus8zt4LRy0Cx5q/K+v9jDKEZ9WRbrS1zHDhDELetfj6ypTTuI0H
Mg0LjgPH92ilgpxkhgbCQ76w2YJh3hg567iU0gz3FIqvUc+/LKjvjBZfHkhjL1Vo5TWHUGIxho9J
anaaTtLgsKDRjQUnvcKm09cBNujYwBUIWtVN0Rh7Fm1FWCI0zLUH8ozh7Ghaz03S/sQ2Nr0w74AQ
kObbZ0Fzr/rxOZCwIPjZBaKWEKUQcLXa3VmJj5wMJ0KR9wHfnvhLZ+ZH2eM6bNKqfYChcIoCkOZt
R4nWVsyVkQ4rFuSrQg9fxUCuiDHVyS7iyW/M8cesXZ+NDKOu3MVrwB1KzFeoJiTaAQy6ytw7We6t
szHlAZrvw6YNOcltbJkpMw/HQ73dddVwB4s9Xrs4ktoihAeDRamy1zjem7IpAP+618odESHwNTFy
8n2qRBE9MjXH2YQqmNV03lHrEgaFT8jqWIkknykQqA1CTKD4dAebGcFHH9vJobL0h/Kbn74nyjFQ
0Fz6kCMixknmziS+5XHCcs9eBu4IW+zC0JvA4qGefVNt3KHtttpG2GQI1PZ1iBSmZtrlRsO3CRWQ
YG51HgP3d+4SJOLG/SxJsw7bHMPJst9tZwSldcuVNq19HyBlGnNHCf/TLvHk2L4gykY9EoeJQJz7
hnFoUoD1bENCA0SMjNFXj46k0vPar5bH74MTiCFa9Br4t4lYCQsAFOsNAMKOd6XMTVi52NFH3T1r
UmSm7yq/c90r/MCvxPlKsk8veh+ahzlnusKxESd7bQEQANsBHMlN4MLWnz1lTonEIbG/q5AONsK9
iVfuB+LfYF2h9wHQFPnOQjHTo1kEWrEgGwqEsnjLzIwvToJFEskoZC6wGAopMuE1LGVKwBgivTUB
cyBzhtgg7rKsuW+9CQMj45K03w/+u8EQo7HuyVYz+TNSRBomwJyeWXMLySOrS+6xcA2jBWdtP9lb
s2d6QRyRJnpaJZ8a4g21yaZnmR2T8m5CG5DWhwAsAdUr/Eo6Di7rw1DUnS1jn2xtg9wtyy/PvKuR
ucOWrm8DwOdSjww+E/S5zAQJ5sO+5wTTTlcDbuCXAhinw+oQoe6aCLPZfGPayjIUyLYR3fikdhqz
dRHihMmMdZrqNcScQ2PfDw1G8O6YpNzMy/XAXDF/USA/LSwJnnovBuCiETb+HA/9rzkvw0P7FuNy
ELJBqYADioue8iZDJc0fds4N2OZucspa+0iwL3ZSigqKPFgnG0/zwZgLQ3FiT/wQJ9Q/0xODRuLt
H5xf8M+Q2xeKzHeVYAYFZDbsGVeG3QWoaxZt0RpCcy7YoEzwE3aV2mpWcC60wWMVoPMeOJlekExg
r6DqE4x/5abxV/zK1XUh2Sj4YGUc30DPUKpkHQTRUyxZYG/HdltiQAa6/4hbBcAPM3Jj6wfX0LqT
6WGKKeTIhFjiEIi8/7TAcpr3prcm+zFxFuIlDEV5Tl0sx8kR7xduJC9H7K2OfeKBGevBwYek9+24
OVEWoCNlFUn9Zo43zE3DdCcw8cTquUxO+XCpeZ8c1GA10X0bQNM4Tti+UxCA/NIjZPIzOYD5J1+W
Zuf1L6QScrQ22S7KgA4sQZOiOaCM7rkZNvIxSE8Z2bSUiqGmk90JooZSFkx0eox7dx62GWDMUGbb
hYjScE3jza9/wnitnL84cJa5u97ykcGUj0iMV/QS8DGO8Y36UaPTmteApMN5iyumkbeZabG7Hb2B
m+PSXOpPGwndynjKHvorQevNHw7WeAE9rbRGQLoQfzgkwmkdeGfkra57qJENqh30UHI3aoSvpEEx
rQb1N2M72EQI5/aJzbu1cR4hAQwgMxaa8Eg82J2qD5CvlNqTRimL88IHoMZ1dxNEFrJZAOAEp6SH
2AVRwtpjETLRXjr0L/V8yOvvoQS3R2RDfCBMCX5d/0C2nPPiMjQu0Ch3W5JqCC90nW0RkD7FobPE
ieb+k5kRTzcfQjPcpPaJr1XdfkHhQvkzlT8VNzZnhwcM+EkEmkXy78DnhSkpOc7te4ZgOWeFR8Kk
vjgLBHc+pNmTbe0zG+/PSuP7WdiF3QccKDjALoddA3F2Hel3vmcNUjpilnboV112lnAGiwcGsWjc
dwavpjgvJC1vD+8mBgIAC2h8yu9h45V0TekTm5o2eIBPCaYWCWEIdWPa5vy72JNmTpjnN9jaFMnu
CZuJS4GDu3gJiNPGhhIeGTKwTtlDt7x5y68c8H/CACbCgusyuPs/SY0EOgQmuTThaNwM3F4bP/+D
ipviD/Ir1kjxkI334WsYrRtiNU/sqrFvhYqN8YqddxmtWzigBdbDNXzi0ThNOMky0gM+ec6X4PIR
v81JFFeYSDOLTWzV8VHiUBxJLl+n8108IZJkEL5DC6YwLH7r/Ob9kzpvYyy0LtAS6uIBNzAp07Tf
Cw3hndFJ/MvZUb6S7h4SmUDhCgoO73WC/3YhbkJbgAduQIXjeOHTj49he5HILFC+fk42YPNVxhKX
9b7F4T62jy5pFiQRhUDhkUUjg0JA6+LMX5f3/Gh8tiTlGO7Wsjc12/iRuoSkrQtplGRWyJEtCl97
40X4e4ZqFK7EZENNNYHUu4+EXJAWU2d7jYiOHzvc5AVibWq0XQ6AG8XxuSKJZgdleJveYBDzHMFA
BW8EdS6gPJp35Ibx9IdAw3jFxNtOqMd6446AYUhApOJCoIw4LFCM2ktYLQCMqXn1vSOPu9QX27rz
cKmBMNr6mCZxTyfnwbhZnNURLg4iWRALdSz0MCotIV/i1bafgeWOxMdGIUm3r4DHQOcLlHg2a1c0
83sw1ATap/hYuws3BA8pc4gU95FGz3Jy0k2DrO8+/SAiNpteyTooqf/SNYA8TpQWhd7GMJ8IhA5K
Fn1wZ7czar2GgR66VvbFb2W5ZlveLgn2q4FmDbPUQbQ4x1fZk4pY+hAytmOy1nLHxMkmt0i/WQ/Q
H4ZTSnHl4KbdoMZlcJI5Bx4NEhVrd9MzCXAYGq01pzsOnQ/7V1I8IaLTIFLucnJ9rjBNG4ZalLxr
gpt4pKgkKnNDn+DS2ZKy4/9oQM7JUwObvNz2zZpxUspOk1Sat1RR4WKV/EcHbOEQ9lbTXW/jir2Y
aALZiMIfNa4juBxQr9aRmxuuoCV/ACMAZCP+hrc3H/FNrXbcutFjgprC3JnlnhDloUNjUy4ZvFN2
JI3KxryxxrGH1wA/Gpr+egs6kh/aJ9tqVRpvwKyr4GqbB7D+xO0SkZE4v0R0EESZk0LqLmS51iKr
EpjqIxU6xe6mwo7iAJNfGyPKu4Jl7Bascxs8cfcA98r0lkEwPTizG7KXIBlo/FAHszxz+ZIhG6uz
H9wN/We9WBePUAjxebZvSXopsfWNu56kXO+avgXm40ajBWi33XwsiAHeluX90lZKyFvy4Gts/Uir
z/zYhnFnWkdgzs3E8bkXycvE4T3RMq/Hbx7Fqsd4g2Ugxzl5b0Q7UW3HN+mdHfR6z7wXgAxbYleS
F5ymZbuD9sIPZBHc038RMCl4uuQCTOyIgCYKFySbeC5TvJZHktE5crGZcmNzew/9i4VWN7xzcspN
FFc7fqSu2Y3enoIGOKkCUOzwBCyhZOx4fPiaKCzJId7ZM5kkR6S02lqNilTrDaFH2nmx2vUXIz8x
0/evs2/uXBN/RUBdDxiA3IeVxfwLGiO8QaYwnE48N1y0PCFUCJb1LSTaseE+nO4q+0YVyyr6iZhQ
l//ELKIjdtA9WAkIlTcZHr8aj2Zz3V+jYUSIyN3FlJvkkmxJP7tK71I5h/rDDJ+giWK/kfWLg2S9
fYr4y9PrLF5s9z5k3MDhxeR0O4mTJ/HC84DU31Z9N4Lt9u8pr6hNYJlyQcvhwIMT99eKe+BvyElc
/2VPVoJkvcNhjuBkTfaLBZm4u/DxBif44g02pfmMCjAUdzDoOsjhxn1OV85Qk1BW4kocBzrmEuY8
LgkPUMyI/wa+8wQgk8Em/E6+I+70Rsya0CdySXO5Y8DeZfRjdG1rGJ68o4qNJm1kwFG/lFANMiYO
vLxC2bbBKolFAtdi/hHpLWh+wX2ClnYkhWMVfyYAF1FQkmFsvbr+nUARIdZ8j6GoNOh6ufhPHYj6
9OCg3yQE+I6ChDrWxkDRvlPZ8rt4MfmNG7pBq2VucA7SxDPoIJyD18irq4An808Ae4VTufguL2Qm
DRu+bs03RedoTb91jIE9zp2vgmcGKCelo8/YLGMmjm6MvEjsfbkNj+5qOmB0F5itmz3jpuY77rW3
+HOaeH/47G7Bsbs5xSYuNsNr9M4fNsMXR2ewkp8KjzxZaSmBL6vpxXxl8HzyyjMzOu7EBFzsvfpe
It1uQbwemX4iKu422WZ6yVm3cNTeUzLSZJT7CnITFwg5qyT1GA2LATXSCd4szpDZgiIBFCeE36b6
cFV24KbLeus5INWpFALQWqRJKr3tdEyt1dgErXhb3rHIXbed/yiYdxWWhtjcZnj3Ko77Bztpj2Ee
wMQh1H1RRSrYpZUrt4bhvFB/wYGwji0tMA6YO8Az1bsYngLw/vOaD893trdx3Fk/2TuIxhye7x1q
3fh1sk5zuqN4goEMgtVBbQMUi99hbCnwacPtZtW/J/Et+RN4GxpBKDe8uKFYvplAJaiweUcichCR
7UbZUXTjquNZDOhM7KNoNx5Jhj5nDWavTVtj3Lr29Z3/NHvLS/ICcHkbmOADOqGEaERLoAXtnwir
Lpk3urN9UPZvl5IIzRJ8xLtZdy9Wn+xehfj2R813jUPvPi5gtxvWYWrkKrLOMJ8G5wqXYgb7awSP
c/sH51No3hGSxfE+4gdikIJ6ECiXU/x6SFuXVIpaG6fSg2ZJz5aoxcHJLiPM8iMsjW7V4dxvjf5S
e819EPHM4mEK8Vya4N5ImBz/JOaGYo7t9wTE2L8fBrUoiM+sQxEfUkZem+wCfVRLIhuZPAvr0eyj
RyF5fDChPcVwP3C0eempq+fnMQA7YZHwOp/9uAOl0R+7CeJcnVwt8uV6l3SJsbmRoFB3mGQ4rMcc
SQ22ekYbxNJRC0D5vwfYRRZ7ON5Mnarj6G98pfRRT8ehJSN3LMhoqako3YKxToNUcivGyVqZdvcb
WC2S/fGm0Xbssjq4xXn+OtlMwlzXePejPzoLCoocrBlmSLFN2d1I9gtsOwCMBEuUKHaVlc567Eta
kqLEHpZcwbtqHtJL7VDRDLaJ+j+xq/0QJ792RXytXxmf8sfnrK0Sm8h1otAGC/WcisefykMn33QP
ZdcejCR60RMkCHIGwYFMH6HDpZ4WJvIC3OAcPGUXcuLUH5lmNcNZSBVrV8ea+SVj/qX8IQqiHMmx
FC9JXOE4iWaD730/71g7bRnwuedZMqoUE77bcqrY8cR/exf1Y+omL6nM3K1IIu4SO8bpnT9JO3wI
jd8mqV8U4LtInIuqu9Pduyvyh64DZVDOeFKZTJp9DRrOVw+oA617hygX6kSJNb8wdl26RA3NCRnv
IdtWjaC2ysE1zAGuc1MCjXIC2s9YcczXJUVUihbF7WW2rXEp9Nrfqh6HbBK0yXqJNI98bmsP05Sd
fqNe9CAw+8uSrIM79IOt2X1sIwJMBNpFvnqMR9r0JQMSUekYNngN+Npy08Ncq79pVCFyImhHdzg0
x4kIpwFmRW8RsZFqSBZlFiHAz5Bhwkxd1wVeo4gSyVFUsJbfOHvTjfehszEb/6YGsFFIZumtYZg7
CjBNFL35UZtTSnDRTynJqkI3cOTy/tTZyZulSs5rAytLklfDxpesDexcJGxwzGe3xTsgOtdhu9Tc
z/6fSrjfuTYhMmR0ZNsmTS6+YO5tsJhb+RUj0IIMKicQH1bqAj2AtNIwdmdpU32Qn8sV4oc9u10M
gzWemrrqH4UTARTF1GJkLF0NomGjpV4TNhYTfcgTB8XORH2XYleUyCfgnDHPLqJkcdESMNszq/ba
HJUd+DBRvsQSlK3nkFgwKfxeIwjyMFpSxwMGrKXPtK9sX72UYIGy5MZgWFrpPDrVEo2nZSxQQO91
8OgW/IbHrO6AL3momoX5hS0LZpdBW0nwZwpisDNIhZ5Z8OyKjCiiyEsgxUnrJXyQRgb6DhZOYvXs
DGwmtlFCxgH2m7PnwmDuccZg0B6f3TRgNpxPP1mTwZLU6SnxELClFn7eUOU/aWYVOzXWi+Y42vX9
VO2aEspP3jEjKDyDwNFMvwRD41EvBnQy1rvyXA+UQQBYRm0nPV7yTttoj7JiNwzjxV1+djU2H3Me
bFWTLFlcSF89rrm0z19V5z6NhN+F+NW6ElqVPSQ4/WAz26SO3Afe9NvVdO8+5NVRsVWWQwGEQaFI
D3mzApQKBvuHiQNFRhim3Tn/aEnXIwScQ+5XxngdIuANZlmT+uRzsls9HViYCbYNyb6dwuexoUwm
yNrJbSIDQnm0WJ1vnRZXrj8C5GAqjS+4x6Y3XceeIVOqGPT+Y2cgGFM8WnH2ahTymmXEpwUTI5pg
4iX1zbgVfnKUWJfO2pq+piTeD24e8ZOZ924fLsgNOIrt+Osobg7thNu2a28uBKNGQVOfLKJICyN/
lzGDAlb6wSRftb11YlQS6UipXy0poBEL/VU6MGriKVxJlFcEQDEtVphXRfcQZOhJMeQwB1JAC5Yt
Zj5hy3GMB6PO34NkxGE5Y5c0Sypr/64MzIB6rCVQd+QrJBs7ZmoeXwovZb6zWJfSuiMnqoVWCP9f
RtilN3W6Y+eJB5LNUORG765aTm0LZbNZEfM0kV9pemRxpU+GgD4fxQx2RUdesXA9TtVsXic1d6At
h+scSMaxQ/E6a7ci76l4bZf8Lo8xTeeUoLO43By5UKwZHCkLMa1koSGsGLpNyeQdVo1Zz7TNzaQJ
jbKx+BkfmuJ1yWwNKAm6WJzS2mshFyDeb8ByCetPpLtPV+WnxGwP7kg9lEM5EO5aeE5ClimbWvHW
kJqcNZHYGjVuFW/0EvLB/wjVcAuNZHITob1GsnEakvahKZhQpbWGFQiUJnV/Pj2z+EA9ypbK+lNE
cUhr7nPNVunbmNLyF1W6KXqSlx0KtSxkPGWmNNuyhLQ+kaQ6PpIdBXeq9kmDMJ9js8guQ6zfuUJm
vOHlV977L6FdE9gOh1aDDTBLuHdB7vLImGybHTf0WL5HR8uTmPxyZPh+X2CMiAFUTh+drcqtKxji
um5z6IYcaDOm/W7GX1FaBAhK/6vQGYmknGTxSEji0HxPwYCJzOnpoZMn9pDAm8JvlYagTTLmezj4
ts0A7mTWSq4KMX/nEQYDltpg1bLuaDnha2Ol1tHqA6ZBTmFsknS8r5IZrGR/TbkwNmnETRrO3AGT
5158t/oeh+DYlAif7Jo5Vh729ypvO/B9ZFE44MkVxJ0mbuoHq9APs43W2OYvdYVtkABEt9N1AYGG
uNZawkJVifqbPilvPJqPGQpLp8ZDH0RkzOURmuMAtQvP1+Q84IQ36eTlR1AYj70gDKCp3sJw/ouk
wmbBwsICXZWXwXyvU7gMAgTizJpHWih/Ms3Wo86eUM8wIkkRNPW++sxHB195ODDWI2XVhbTkadoN
lu6XzFQ/gxugQuAnqcEPsw404xkqmuVCAFZgWnUkkkPuBmR7eeOzH7KW0pX9NUT4MVRXfNaIi7Zt
yaC6nQZy41pappZZbpsHrNA53cYA531VAAat++I1UzAKbbd5duo+BGdZEkFfck/W32YBk5prnnwR
z3lzGueMy5NViZWgkLZ0d85z/1JzpR3cojFwPxUDqgdT/dO7FiZpcskMpAA18qo2gpfOO5eh9xuE
2W1GUaoafJSximD4k8ID4PdsKQhd6Ywfymo06MpI7R0mzRmLF+GGH1nxk8t1no35MaxforaMjkZd
k+uXVSgDDdKymVmadgHqX3NtN65L6pEtvX2ac38lxBR2jP7C8VDiUSXwHJFuOYCK0gXLuWmKwn32
5XQSJiDQ6DCOiUi3Wvws4tOj77UNK96OM8+uSBedVAjlpSF6IBzAX/rRu2/Vxqocw59KWHz4oSB6
MXSgMjPsM4DMTBfXg8k2p1RLQvvgErsH5YcWu5B3Z8qIrA56OksnePMgddTaZF6RLCEFL17BuLXR
RLE/+l1HJxO3r3PkksI6XT01MSO1y+1M3IeUkIUgeAgXFEg/6j+pg//YDNRBJKz/2trqD8qtYeoy
bxK4qTDiNmXxJ43VdZDRBWkSXlK9hf1eZsVZE6ULQolJSeiCo+7KeIf6YDWG9bvwqCbn1NZAlN4r
t0fPw9K0ZnyL/qxiDBeordtzdRvYHKbYprt1FKDWiKxGxdvV8uglDTQi7Qhi0/E4CZNRgdsnPO8G
jIPozzC/W0lfbdsAsRfuiqg4l3b+GE6EZobKZf+vQU6g4z/W7nLFl2ZGbC9EfPSUxINJUPVUrmlB
/Jkd+ow45/l5bsZLOvp6Y1U0z0nsfIxSbt0YCLcZ4fspCZjohYVrKp32ZieeuqkntBaqa5sz6+/i
+mka25cKrkdk07JpsKkpJumds80EznkPHTTGp+rNgz9nI63iC0F6mBVOj0FoSrxEUDZNlitN7Z3r
OgOI7k1bo2QYVI100MOSsuyTliNHsRdWsemTJLnvW5+7igCS3GAN4wpgfEbXXLwhI5tPGSi3HXnA
JJuCq4/h+jXjt64VgRUC7F1BVAKQRByObtjTlmlyOgw1/5V5W5wC5R4tYsgORpN9zn3lw7Ctt6kR
HE3ZuzvTWkKH86ZBm8d7XTcBzMjIbc7TaJA8A3yq66P6KiXEJi26iDFE1J1XAUJD+rORjIIRqrKp
1DnVxc0p56NrtPCcSYsxjaHA5pMtffhda2F35uV9IjwEJdvG4yHq8K+JAa8yFPFqR1u7KzA+XMKI
AR0KgwenSyCZMKXzsPOmsdmewPkgyJIDMxUodQR4Xow6IjS1Y9XmyW8E2OEpw2B2SCbvbFl0IZHr
JzAeAkqCeX7ycyIqxpCCO+JIX1dixImKVL4XNWFIo6NPZcegzXZSCLs+vVYSxeYJSRqy+bCCcu+M
Ca2dO2fYZvttXyYwHhlllEPl3KQzDcCL8IjmPdJ/RQy4CMEdej5jiSym/3FbDhTPBMsg0HWWNrKp
ZE4z5MT2tvTVNRBs+FmE71U6TNdq+X7XHEtNuUDrS2q9tqdUNIOEZssW0D74K4rRx3EZs46keSTt
ML0YwpkZv0KQS1ILHnpbjPustT6Gyk7vq7b+1cF4Q6Dpcq5xLSUuJGarStVi4ZWbaWaPZdVZzFPJ
YWVL8mId/kk2OqjJTMDIJrD9KSfFcDIxOqkGZ+Fcn2UHnaCb3HXhoT2sFIDULFP4vHrvsw7gGvdj
EuziCi3gEGJIS+IFaqJIpZyHnjDS/hDKgv7EyJkIDuRX9dymganLo+jTTy9nfJtaebg1McCBil8b
5jAdyzK4D92ZVWTaJDsMvagwIHE6EacePovjkAzZsVz6sX6R4E5aIGStP4wR4QPmFGCsAoRpbgdE
rg5gG4cII19rlpu49cedW2HBNiYPAW8WVJtiZI0mY0c9u4wPcuWfXOXoz7aL9zVWQdkZ8lMKxhGF
7XwK5Ah5g2aslfFw9apkSbVsoKkz5+ut1Dn3WYtiTXTsrxkvZTmQhJ6ENaEY8fb8CYesBTU6zB7/
Wyyeifntn+JihFZEAkiVIXnhOf5VE9vzVv3aKNJJnT6YOekmItFf0vDf/Jw5YWbDaa0c8dzX4ntA
RpsOxb5yTHV2xxA6Yeggq45PvInoC2pgQ7U3PDeF1ASPUyMiEjDDBD2JHt4bKCVbG8vWKncUQN+O
t51aBa0RGIImvfRBOq2skXWeI+Zf6RX+NtJjyryRwqnsyt8ooEWcOPQw/hyd2HhzWiehls6TbQjF
e9a83lo5ZL/Y6P97vzvoZgiPECMFtf9aQFr3JTVxkzIQi0cmDeRvVBXLvGwI60NM6R5J1a9zXnAw
z8M1cdAnKYUzNeL/633BnCNZQGoRHuw0gQRnW2axaQuSnaH5pyYjkLC1T77BpDkcDGBTAXiaDmjO
LM7Kiaedn+fjQftsSJLRoj+ySC2w29qBH8mW144hc0AgznSKfIOttfTL/uqFxA6YLFYb7E6xjzO1
KDA3T2721uLSJjg5MbsEZjfBOZnBhgBXzcNsoDyLG/dNMqtAIiMP3kSSX8TNLdmLBboNDrH8dM3l
TSurblWGwcUEHS1jMzu224HYHF4+nKwmaK/+EEzXbJ8TChqY+d5RzE2njFxPyfAQ4YoNQIY6jWG/
h/glSLtLVhOR0Ymb76OYNIagPtQGAWiedneOofj2IT1LCzTdrYyOmtGeYj04ex1hD7XJpNbM5q3M
PRKlA89G8EcQN1KznRs2aFAGhwnGUNRbXc81a0NoABLnYhH+7dowf+Uy21v1CCe7kIv20CwOLn0q
TjEXpxf7SEUyUZFIvrNqeOwtAJHxHD76HtStgS0w5hO4QEb7xr0fwsdAA6NoMrpN4YeYeo2ZMO+M
ZWU2shv1FuQANS2sVTPI9lXLIaHN+NhMffE0ljtsCMWDwvjJqCfH39y9+02WslyHQtY7bPHqwIA6
6bRvQ8S8PEXkSBtXgaRKdEM0MvOCoIEhpSokcBgHqA1tRD6GB0YjZJyOhKQX0Z9YSRRdjfEZdXxN
zZ401kw4LxwHUzVrWg1TbGubYtIrIZahBHFJ30Auwi0RxBQObsMXI4a106vhlkShsyqUeatqGnUd
j2ejavfIxhG3ZmMLmxKSD3ahQ0vcti4n7MFlfmtUAI5/QrzqTuObyuGNszowX4zehHYW8YbFMcZi
KXLIkWwB5jjH7mEgBs5y8pAyj61C5GN6Qf8d7P7fGsL+P/R62Ytn9f/s9WIhpP/+/LczjtWfMv93
x9c//+Dfz398Xf9S2KmE79ueI6StfOxj/8PxZXj/wm0lfNOSijJQ4OT6D8uXNHGDeUqZlmNJ03Il
L+R/mb78f/kWnlNfWEra0nfF/43p679YvlycXrZ0FG0Pr41RqTT/s+XL7EUsZUU+Wcb570ZiSX7W
jw4Adhs/i6vVxX6qgjm8++eX0UyqQ9W4C71Fsz3sI+K9qtJ9NZL4SwRzt/+3N/R/YxK23cVL+28u
YV6f9DzB26YUJZMQ/8WSlqbSy4oA3jfuLn2UPZkTOXkzAy66h6lCZBWINoAWxn/955fSFtigC/LK
Fu0/j4Px0FgeG9QqdjdVTTFtN1B0kFubbGUr+iR7JkLRTOeP3E8fwRztUUM2Fz63/LmZ6CvxGC0c
WAXvf/wOh5Z8Wtm6J55rcFK5GOgkcxOFgLGkXrnDvnPj+KsNOGS8osV8nTlfJfNt2kT4a7Zxb4e9
i3YMCqZ2iugYOsD921nnr7ZPNELTErGrWwu+7jRBiOwkY9CmSslPytNzOQ/G0cPYBNeMFX0dgwL1
eusDk138lVQM1opacRH+0w+H7itTnvgpxyViWKCMYln4gALm9DX38UzZ0aBo00mxETW+6pK56qUd
/Px5mKj93E6Y1v/82RqiYpQ7IE5Ksu5D1M4IKOR9iqnmna6Z9lUn/Ue/Z/Q9kr3s17HxBXcGQmbT
/XWk9Ws6unvxLHBS86CPEfppHN/WQ6iWViOtcefXIn/OzTB9BgYO2XcdTciCXWEgiJTg62fZ5FTD
4a2si4EPIaT615AYIhsiqZbPeA7nx9ohXqGwwuxil1WxKwfWsa2vt70fRoRkm+ODzo0Rso9k8VqX
11y4Yu3/d8rObDluJNuyX+RmGBwO4JVkzIyRs15gGlKY5xlffxeg6u4S85pkXWUFi5DSssgIwN3P
OXuvXYT6s0nttU8MtpDlbaz89AyIzD0bnTJeFBSXs6pgQ8/vWk1gV9HSvT0Stz4W6IvGHLW/P7Ri
AwbUpkf00IRFcIiNbDfFdI2caXqJ6omkP4lEMe/hjTvwgSa/Pi+XbEI93YvwONR+j6ORlWRfNHmx
TWmIHRVNU44C/fieTDT3RcFByLKYC9i6/SyHvr7mchwucQSUw6KoyPH9HKWX1CiD6azkobB2wi/I
63CINWI00BN5MeNLai/8oRfEDNMffo+aOF1VSCzr0bWfdEM+xZGMzzBfR7MihqGsmVHGE/GMJq2U
uywtmS3zos9sXsCrYQ9CmaO39Ng7wxKHxjOfW4dOSIWaG6B8qa6ZjMbvIy9E1E8fAlGA7IgDTetG
u1WSpSSUVreqixHLIW1O8GQ2staB1si16ED2x+U1lI19VWlErIOVHX06JRfDm+KjHPOAc7lKCFk0
btYw1Yfl20r86IcKXyYt5ew1f30ZfxC5kJ3dtj45BXBDBnfHupHaYztf3Nm11877rEkC+8ELxmkT
ZjXcURv2WMNR5SsdEZ7kqnzWKK8jxy9R2Gray9BgNnBEFH3N8/LCzDv49pfFUM6L8W+Loa3rrk67
VBqWZhnGp8UaM0Tv2xV2Cj+d8z9HGT+quOPyWnl98tYB0W+HciuYcm3Swf0qqGpPWZeph96rh3vI
dNW1t6Mnn9FFiMj5ii4kuRR1nSNkt7JD6IaEDeK1vhW0dMmrsVD4ZnrGIENHfBbgeNEwcl1He9wX
sZkdUeyaJfjMgIR6bMLoxjBzhBScgE5rzA7PZtv0lwEGlZa+mmOdPnYjoZk4mc5GVSqoGYZ1HIzO
B1PceMScTPXRZmg75qN9h3lDHegBsw7PWsC0O0UmAQw0RNUqiybUhVkwHLMypRmvmye8nfG1BSvb
1VC7mvmCWeIOJC67U/WNKXd9rVUy3vsVgTFODjOTkaOxHlmAb8gUUPE5ZKQlY3iSpRbcUHdzHreQ
+PKxThHl3TBfrATDZUqpcz/1IOkDo6/P0XzJDMQdAUgztBBIpcuKBzA1BVMkDwmiGXRUO/EGD4mv
xCMtYMgAtgmTGLyil4v4WHvkuxR9lj9TZsDYallFHainUY8MaGrKR+F1LgAe5tnLpUhSmkZj+sgN
nD80pawuRdHXG6qg/IB6ACnFNBbnaTSTB8Mr3F3QTVtZygTHlv/auAB8fNqUNADrLI7exzgHJYdd
9i6IZ5dojsmNefqHNozJ1hhtf225bfZRViBpkJ+HCdHLQrrlfVw5/3AvAQJhLtBVHRIunSS3qQWO
5oDzUlF9tjCOP03uUHw4nqFe8QIzKC7G/NSvlzW5yUa1SZye/3NDhwvnlcVHUEoLzEd0TeI2QBCd
PzAAjFeFbXdbHe3Am+iaV+b5dENLu1wtT69jSTzbINyg2ggCXavJMk++jNQhROAUYJXZ6WG21xKH
J91wHrJSnTRT1LflYsAJjLpz7zvyZrmqOzXFLNYKh/ckapJHDGmQhJT+nCeYoUTk4KUIKKeyQQFy
SDrwWhM6Ax+n+s6PkWAPld/spNV8i7s6P+cpPXj2r+zB8YFBLDdIm/Xe/exs0JksM4YPkOmF/dUk
Wq13+2uW12Q9NTL/NuCnhVo5Rs+CAoyFTnyhXxA8tWZeHv2YySWfxqquHdsEMYloy9K66qoxl9gX
ufFzeefYxK6Z2mAhtUv0A54yjUw82pkOxch+gXPMlI4QpuI70+C/oDlsTrO/LV7KBTBg2KYlHanj
e/pETUE34CaebzO26CSuow6zP6N/YFJND3tzfgiTroqxsK8skcPiqglpJSNh3DqwWO6knu+qUIX7
KgMvL2jgC1c/MVmQc1ZV/pTUtL9awRHDG6CZO4FV7yuTm9twffNleVuito9s358/20cvifVDKIZn
JvzuKZgwvuUu8ybLmHwTKTBzzay39UfKtLxATFSNYAlMx3+yBmRZTAZi2qZ8XxStV9yY9mw1jnai
aNQl7gTcACrkoAJLx6ikvp44z2BpnDfxsZIfVVtAymI8WWyqNiB9ugGELOPK2BaW+OBmGE4Y3HgC
LAuZT/9uQzY4enXyn4udjSDQTLX9y/7y77O2TXtGM022GBM4xaftxQM6q0a7p7rG1E+OXJ/T6zVm
u7N9lMM5tsPo7BmG9eJ3N1GZ4rV0irciZEyqX9tpcs8lHsezLwlUkymc4ChCOAlZP/nO8vEUN7n1
4iReSXMDHe0ASbXM++FoAxT78y+iy5lc89tGSUQGzT2qK4eBFUsGf/9fIIspVHHba0v6EZkfaRvt
B1OMWzPUM1pCmrkp2UsfKyvSyTK0UO7bZEOUnTaz5HL3hIqE4kZ1EU1lMMIIrQzsCt4lxg16rFIT
XmvT4I13Uaz0TRLtosZ1kAmTUlTHOp6qMDNvyysdYm4WuQ9NS6+qSQ3jJaDkQzjp6wR8jffC8cYv
GUFGlaGFT/VyX1TOl4QTvl3p1XW5aEK5IOw8F78igZayQ93Yi/F7miXGOwKke02L5rm2/qEXtfNg
FoWA0K+i9yH8WrWhjQop6vFS6LDP2D5e27wV96besNomDKcmzumkj0zta1/olCZhWj5qdvJtWdTt
TEt3UID4FPTXyjYOraGst6Qn3U9zRueIUgrALsGYAwd1iOdW98Cejq60QdmfI/ILHWZfnT/MZYzT
2IDCwTYnsm+wBrSiPnrxelqs1Q2kAqfl5O04bJMFMVMi9IxHSJQ09cY2vU5mHz6oEFs/E1l1L7V2
3M8ckzvNzuxVJhIEJkG3Ys5XZq3xbQyJ6YlsgUsgb43VqJOamoVheunnV0x+qTIKPzmWEmKe7zg+
VGy2qnLuTwX6wD2sREyMEoMmO3MAF1ZZcdJqYld8BGMMJCBUuOZ9p9G9M5OCszx4ABFXr43t7kYV
iptpT+RNSBttJJJczFGm/hyZAQ40z++3vVPqz0VC8JYhLEG2CRJYz5YX9rBi22ct4K3I+csiLD8v
wpZFJW1aGsQtHnHnc7nf0gsuzHrgEafdFHiM8OpROI9ThQC/DfGzTb2skFQnsEpyhwRtckekUzOz
rElrijJYbxz04/fAhOdtIQLTvOpDhbF8Y16AKdEfXnA4DmdV426n9417f28b1vDFgCxBOABtyC6V
T8wlKyJZFSEvaFki6MXfWp2nxxmbdEdpezUM8jx8eAak/akPr1Bnq3NgnRR+uP/zYmHMa8Fva4Wt
a0oC3jFdU3O1zx9JUE00fIlxv0dI8CEHNC4YMp2Dr7zhpFkpLu3Y97/njAW6HptPrJAvuPBkRWEz
+4kxzPfDwcDz/Jr52K/sMWdQVMBjNgS5b4JQCPBd2cHh5Hz4849u/muZozdkuqzUoH9ch2/192Vu
0FRpDqVfMJBvtjmqsY+sL4lO7LXHafKgzzaGxmbvh9cIrV/SJ+ZBgxGCT2OiM6lnRG21dJFNJl52
CEm+jxwdQ2Ri7ti+3avoMfIoq8++UzRuyiBHjJeWJX5EbXyIcrkdBguOZDxAgOnodToMQx7iygSO
mFHBWo138F0CemxQDHcIWXQ8TcLcNwGmgj9/EvS9Pn+LvxBJMJUkLV3d+fRRdMxmehVlCKMASJvN
oYwm6MPE16/oiKDBB0B/aqucgPLGYaZY86w6xIpV7ngZQqI2l65Q1s0GgPktaoPxEJpieEAewFyN
hsquKPPmxpnuaHB+QzChi1flQdaocpEfl7cemTlSGq9qtCQmMPSf2cRA1/MkbbXAxh9LP9shRJCo
hBICwf/tq/la8BWxJY+K7UEwki1Bd6m8+bGQJ9NqzBdJkyStmjVdxuLD08d/gI51KK/tsdxUEKWL
+eQ5tD6JiWOMAqPx5MlhUjy3AZpK/DBbD4f0vKOUY4rCpMfxFXfeP2VRimqlqyLcCWV6h+WSiQGM
OX0S0LDtgH+sV0Cg8/wtBkPjBU8pYLGfpoaYVNX6j6JQ1xyHe5RFyccgkQrn7QiWPRjyO6Rj8a7t
mLN0sA0OqTZrJU03vaUoDRhkubdJ34ehRsoLpzyswx32svkoGEVtgpWmJFxQD0ImDDZgB8aKD/Vy
eBypYDnA2xzY+0C+JiNdh8QekmuaBMR+pXYGvzBO1ii0LhGAF3jWdffckhkSjml91rp262MR2yYA
8lZ2w+in8mSF2SGi5xNCWHQ1DoTLW50EjbjQcK3no0B3pNYkrZSPrhpJUhf+dWh+5iLSVr8OjmmA
Su/Xz2inAIIKpysIB4SCPLaW9jEGAYnOvcFYPsXLleb9j1i6/pEzEoHWy06haCFJ/7hcOCF+95DH
4cp0G1xdlMA6JzS6V1As9QyBx7yfX7rWezfj8VWzoupVg+mRFpH/YcXi1Fndo2iKc1U2+XNo8RX0
MQYTKv7vwrL699AvKRIS9dRm9Rc9sLOVBaQaeel8cy3vuxoap9KaO2M5GDsI9Fb6fBPqTNTTomHu
DOjhapNgALXJO4TzZXnFNs6kb6r0u9oV9tpx7HLnxuRVjW2/EqrO36xhViFW2JQIOAPFOZTdfVGR
t+JTmmxF4hYfAnZ746MOAL1VvVkUrJrw/0HStDdKsCxjoZ2FsONzlVMjtDMxa/kQGfUShBYzoe58
UE35UCcrwS51aoOwX6lk7vGMsE8f6nyqGaCCGpENkW1hnBMmliNyB8GbxsBPczfXLr++mTgsER5J
Lz5EviSwtajE3ml8KEM6SBNhlMUlMIS2nUIsIXZ5E4yrqQa1/jWrCa+duLkIUqKHc6i8jMI/5nHK
Rg/uyfxWlY66djEWOoFNAOUK4gM9j8S+iWP9sY5MlxhZTFtaOLLcWvFw1JuB5Vm86B9eN8HozDLC
5aL7P6+s/z4xKLZEnTQ5ybTB0txPR2nfDzr+FxRET+rDTbB6StE6KMQZL1acEiOLWAWl5+7Zm71H
Bs3flW4Ws62pmYf1QKMpg3KwvlggjdT+YXFihvOentDllMeaf7OtrPqG7DpBFUfhb6HSCWutvca9
tV26eGHpZdtGEAKYhOpLYoXBrmYWDFEH8Vc34bBP9mpe3KIhxLYe6cnKkrl9rN3RPo6eHv/tQ/lX
pcSHAkyB4sJRkBg/YyZr1KWeAc7hviYQDOSIXR/QWdaHcHLlfvRwoLOGDV7Q7XQ3J+nTIOSsdgNj
pysruCb1sC+jRj4BQ8H0lYRXqTogy5r5svw9n+EWEeieAyPwprnBN7Ib21Z96ePSP4YpGCU830J1
aPPsRN7VNAVPxHY3qIhBMs3eUM3DJQITuEEVHPlR+j301MWK5jacTucrMs1Tk1qzSVlPD0YRTJta
c+JfkMjfGJH/zXg1/5dd2eZsYgFJhSZI4/L3A4quMbg2588psA3t2xgY5HK0CHDoa6Pn1br6XvmU
He4gT+ibC/bell53nwyXIiyILIE77eppfjD59yD3x5rUW4AtEbfeVXODret0UqwjtWW+Sf5cVKMe
anR/LTNyMhPRKlp5HCtbyaPqO2mwzWF6QTB9meaugCjuHI4I8OiLaU3N1z0lMTNtnGYD4ZvV3Z+f
JINJ3+8HTYWsjDGfJrlrGN59YpN2mYXex2ZegNmERJxmyB+9hl6nSrCzzxcTHODUluKtc4ofmuPR
RDed8ZDMAJfKSUCFOC7QdBJWHJ/YpnZAoOIC3kmV1Rx9MyTmpvB2PbKyx04MzV9qB/N37C2jQoQM
TB0tC06lq/+LrTpNSsEtY22qJ8s6FBh+SDASD1bpBk9WkXBxr8j5Ed9hNEF7VWQHIy7zEyeMeD8N
ZFAsN6Kcf3u6/eKhkiWBQCVm0LJxshOL0GFq9ReMHM6tK9Vr3CGOLnKQHeiFcmS55KIXUXLLUckb
6I9BRbHC67K/S3TdWIf5FB70zhr/csy25i/m9wphvn/5lXF0OK6c0Zz/3U3IXIMbUSfkmsndbAXJ
+oduUuFj3jf/+MjJtxwuDVolvPL9sHiAvjzn+VB5igYnTYO8gfvdvEA9I9xpmtLN5EEXcvsse8Yg
99Tmmk6kYbubV2FCnzqoIy75av7Ahzd/MkYJ/kk3ouJB6qPxSDZYcQcbNiCnsogAUlcfZouxw0Bb
+UArQgGyRIAfOMLf8RU9dX5jvQdIqu81q97ZrpO/SiLGi3D8ItGAbyx1KU2fIxRi+2GdNgn9445y
dHmVzK8E9Ii/PA3/qkTpy7iUozofqaHbn5cGShduaA13kD7xYD4sZwrN06wDkDAWCCUJC9Dcx2Uy
iLL5zbRGm7g/j+Q9pxrMPXkSCZXoIdcAShb8yVG2NCPGEdj48sRkZZcSZusbf8Mmz6XE77eD7brO
MpVmCKOZnxqZBWE6qVmg2wFMjUW01XCoexuzzDhezJPNFn1lQXygEdlHY+6dBSE+4l8PcFYT+127
mGfs2tx5eJu4DyAl77RErKkCssuAhuXPH7X5+aNWjs7jaoGrli6sWPfTD5xRFw1pjxw2Ttqz6Pry
gw29vRum0DvZxmuh+8O+0mt7y7SdG9EnD6Po5NpTaloD7rdfbN97HaPa2SmjI7t8PkhplaFwtOx7
ibxqHqwFiR/f5ncJSQdBlxUfU1mtJTD7Y0wO1oO02mplwkRbsV2Gf9mQ9X/rGGzWVe4jm9OKo0Bb
//6MVo0ptKhO8dB1tiRKliqd04ZxXV4ZPmfoNJxOTVlpb6HXazBlw+kgwJedahsMURXF4aGmNXIq
5wvYRDpaQBjvb5GG8JoaOr0x8McdC5ivpCmgO/BDxqocLwipOKYa+GVwK93PvaFMr6xD26CEjIw4
u1hDim1s/rOpwdWum47zIEd8EWFAvGTfxM/8CNVjXQaG2iwnyILWKFaLfxpVnoKicK4O9gdEahMJ
mcVeoPR5G13YJ7nrZPui7bqTHybdia2WU0LK9GF+t/x5Z5vRJrErpsoJum5Nj539su7YXc9Zuqz0
XciKSbMnLN86MKJ95MJeKEriu+dmQGHJci2iHAWBb2FnTHJU8wa27ShqGLKE/s2kaCOg0IvWkk4S
dANiHOtBnQefQzo7eHanbFF8JB44BrhqF06R1lM9Ueg1QxZuxnkoZJzwOnKfCN1adT6q7ubX0seH
jR8JJRhRrPMiYSlar8pIMeWmLvNe1fbVejRqQBMdiZXR1I9f7Cx5b+G38ytF7A5pCQsm9LPubGGb
iCkBb1qYB7ckGv/SSNKt3/HJ8wapuYxnaa6xTRq2/fm0k2CwVtXczK2gekRDRNj7fCn7+j+v/t+f
WV2V3XeYLOU2mJ1xDb7sqG2tU5XJ6lrryD4rBJ5IJTFEBSFH6eX3Njj1gLdkmZg/RtP8oVRZkU/E
m85pJ/yYhK4ub9Woqr1ZBXMYMbOTXws8ff+DH1bDlmGCfnYS9IyVUThntnb9sQiGk+3U/mPahIKk
Ig8Vr+V8dM4UEqdOEZ3hbdqICet6gDLjNuDkIuIgQuJf2O1rInpCdbnH6oAJVZqol9qM7ffWxppl
GuF4NUXurnvM0Ct8NeEaNT+dRrB0vW+Y+27U31GE0ip1yOJYxPXNcC5b0IYZ5eBGuPLr0hnwZwtQ
uFuaBmaJ0FeH/7nSe+gFsk+/wRkcD6o3VmlF2FbnxMgT54tPb6bEnjlcy0HT2EJd0uaoX1bLmBo5
4qkf7I0wQuluWxCefDcE2FhaTqBYAqcziJrxFAmRqIdG1WgXcWQsGgUnkIy/Z/TUpMXaJg0oibNJ
ol5BrfGS9lW48zU4uYv6oGPN3VVWQdLDvGZiDqs3ag6crRHzC6mJa87dgF6wrN9LNX4xEeVsjTbh
Y0HpPu5TrNrH5dL3DWmEKcLMuswhc4wBWkvcttB+W1pXUyK/m3kPxoLmOiGxkWrX6NgQwSaV+dB1
geIuwjeMsXmXWmMSPEi7wD4KQon+rHagL2YfMWcFa38i2rSKwKC4CfzG3Dah9zllefefkSmUsX5o
z2mO//rP+5YxPy+/bbRK2brJ2Qt9nIUn49O+5c0mg7oHpBYvi02d6Sw5v/ZR/59lFXOLsT/nU3vQ
8gHenQaJVPdoYaYqfxsxzx/8Kf/SOdFwKTPNuLW+9aBjFiayDMf8UiIGoQt4RRk///yzL4eA3392
zou6SdGjo9VQn8vmTvahGg3cN3RMfYh1gTftTam9xcKvtxpGfqSkqXddXvmuaa0jVO5r7GorD5Dh
K0Rk7KlMS5F39T+ZzX5kzeCdUmYJp7HAiOoWFNvEDFpPidDWsq7VszJnrujYNTAlYE3pZrXWQUr+
KGt8iIUZyLURoIblzq8uuiIBqMixCZtRC0HLA+L0509A/ns15GxHyWJJ6Vj859O314s+QNMKdbsf
pq+jbAQgNJwtnbZuGGjtg1GzQEkF5HvEnnfNMqZTTYAjRYYJA8WwRpWr2eE27oAn2E0QHMe6fF5K
j8hzLO7mXtsnPmT45ZWRyXETuMng7Rbh0jDizHJVcpP1GF7NKn4VPQbwqg7Um+PPdK3qEtRu8Tp6
PFvL/SXwEGpTGePI70eLOXj606in9JwN7yMaSZT1Rn2wzYagsvmV0cT9+s+f2f9SIroch8nlcKg3
OLF9/sz8wsbnBRArp9eDA8q4jzqBOyIoATDmLRL8zIzh9ljm0RgiedQRf29ch/aVi/rmcQyj92UU
hW1PHpt8Rnn0cbuxQkiqXhUdOGf85xILwrDF6L3++TdYMkN+u+9tTTPneQRnTcd1P3/rkUOrO5Vz
Cm/SUbBWofM+BEN4HXTrg2PqF2TpjL5MM7vVWZffokK7K/KhuVRdlN9ySXh5nob11pTZSjUZyXG1
pjYWmo87rwvjG2o9hQK6kyvP1cR2DAi0XpQffVzEm0j3vgkn1R9bu8n3iRwPEfaip6H0vloELQ46
Y9lgILDTzkCVOSY2w77W8ZGp+ja62nPtg6jDeGi4tf2hMALhoairc9qRGEhy6m0wKEHDlOicX6tQ
TQ/MjzXrqTEz735EE/fwa6lqJvWdOQgsxfliJ6BmhxoCVK1j9Fru4eXcEw7Zu4jafpOl5AcixdXv
x1maMsXD324t/V+tGL4Yx9S4sZjLaRQuvx+QwyGI0W+RI22lHnFWkyNfYtPfQaH43lXQepApV+gk
zO92P3zptSBcg1KHYmF35puXkZDp4b8pLOzuNo2SEc/41rLZCXFU/K3e/lyvWLYm6ZAw5EGOYNmf
nwJPlVORMa2mA81K1fMVL9MZf9KL/fJWOm6+6Tn8QfALdfgY7g/4Fc0aUf5IiiAX/LlwBzL7xbRc
WqhFWB6muNQ3dBrr81T69/i6SVHN6yq69F0IdU9q94tfK4JEvJmm+OfyzhEw6kU2NnQsjPqMzouk
LDPRr72v79AkCeTBd9Rt/dmK4OWoPG9Z6xWMgL6qjtUA7CfW++6+mj9GlDgCJ21GZPL8tgfzG3Km
JA67aXaCQIo/P4vGvFp8ehal49B1o01JcfR5DzJqzpeGkAk31dwoSSbp0/Ce4U1WcGxxcm6Frzr8
2F5/N/RDcYtsj6aOVnAQyurnvPXE/SK3sV0QnakEhTEPKyLrIJeHeyLrlPJQ3qKeKeh/FlGfEXYG
HeY+y0fz/1uhYmuWLhEeo+vgv59/owxhUIpvBqTI0q/oG3HA7Q8rLqARgI6VkjyBAUj/aQcdXAAg
pSLgq8a/dQ1CPHOVGXjIqaHemYNmfVh5zmCWCGXLboPVrzqW9EM/Qea3LF+cx6U3vdWT/Pjzl0O3
+NO3Q1VOThGnG1T3pGA583D3vzQqKCxGjyIUtEZeqAd+acgYFidnq0kpxLv0G4VudvdLEiLaDOhC
CmZqDiqfNGfuUgY+qhEiVxOr+j/CJq3vArQDGiAVrzTfOKYxyNNuhWdj0tcd+yaZb4gMANHctEvL
gaZdnc03sawACEKLWlTfQVKGmyrvvIM3Se8wSWs2r+lvXlQk963ek/WuF9qzC5Sqk2NLsUr0niz7
nq3TOijbZ2FG6L3cLUMKBR05AgGu4ZBe9AiPqknNAMufgtQAPX9MW4M9OInLDwvy0b1T5FiFu/wr
g7iMaRn/WGlG8Uk19rdk6MMTjoXqZNXRj6Zuz2Oe9rcYEf+K04K1V2U+nZsWAaNMro6YnlIZxbu+
DLJnGonOJktg9UwIMQeWjierRfthBnDldCd7tjEXnwOXkknUKr160s2w5+WBeWfCOF/T2gthqdow
SQmmeyctZxfllfM10TUDw1xGqB2+/Nz7p8sF9U+VfXHG8sWTL8uWjHiSo3nArzyf/MPWDugxS/e+
V1R51lwip215q1y+aCdhXDwGQ/CXBcH5vCDMt5xCMICIGO/Qv2RRfo5aLbeZPPduQucx/yg9b9jV
uI7OJnXVvcMWxCfor12m7D+zYdhrZkoCeKmTAjbFFhC0pj7nnQ/nGEPg2q4JS7BS/9ib7m7Cz/uW
Vy4UzSrWr2IuaZLAUSjYOO12tv1VDalzMCIt2+gyZEgR9/oDBHb72QvITJAVQOSSvu42l3q6Lcnv
9QbKv18D0gI+HrES476lZxKnevqMkal60jN9NTit9Qr8jmgXQ/+ZlBRgSZKL14nae4e4qXno51m9
HIbjZCAycqegPxQR4Rp95UI9TfTpa6rhvELv8AJoBEWUE80H6BZWfO6U5pE+kb2jPQ0dDLjZNRKx
d20ranJNJw+nJvYixALykkfcIG41lMdld+dS75ltcNFzRbp61z0nkQguw0WbPOtQIW6FkA1Na5zf
Rp4c/zJ/+VcFxRfO8EUZqEN0Zf5rJ3VxZ/qW1MgnEVVzLI2w3vi1BggV2/y1besfDcwaDLGxu2il
azsVO9zJ3KoT1t2NxmkNEVcL7MHkJ1Sx8SWdkhgE1VQ9TiL7mhalfeFcDK7Rg6/4lyVSU59HDsg3
lZxPxK7FDkau26c1UkdaK1og4Ow7X0KbwDNS6yOAW1wc6Y67XsMtGhlpdDVrN7pWY0gQra6fl39i
+aOiGxgAMXq9S1TCMcycSahD1G7I3s0uaGLNndvb35d3oIMeR85iG+KBCg4BlXkq5RMkUr8ZzYtZ
vffz188zKq6jmzt762xV52LK6Fxxml4O15+O2Ryf4L7TmF1LzameQwpQO6t2PkCUULTdwW5HKpOY
MJ80pDcIggV0xBAjYm6E/YrC4UfU29XPiGjz0BNEvbotQCfbWtdJrF6xzyLvpyzgn6m3hsrMjZU7
pDa0l6pn2liY01cOL+YF0RyQ4bqkLUI3Z5eVU4MdAtDTOM28yNkK4KNuI8gie3Z1Yj2Rh85PNOj4
AocPsfZ2yfiic64RrJ8wttNnMozFgb9EBeIB+uJbAg2ThDucTeZbHJfPmRH9DNvw4jOj+p7V8SWj
h/DreOyP0CHr2LuZWm5uXEtbiQTk1TLx9xTIKgIzDoFeQXPoHTSZE8BN4Sp3Iy3ckpHbjd8KXPA5
R913upQW9B7tvo0r/9moBHw3RhurNLYkCadBvGKZhZ/Y4jtG1PRh4Ym+9GNzFn0br6qmehQ6Rhy8
Qim34iGJNXWYiCZ6CjT7H62TV8rJeyxkMxFZJZvQlcBSGFNtg9EmMpkAGeDEFg600lu7YEFWk5rc
tx4mxJ3skMd3nYVWo4nSc0TIzb02zJ3kGre0nw8k1SQqP4oI5GSGcfXFKDCd14kT3TcqIJSQQWRf
py0iQi1+UW7kPxopYPZ2fuvQHzZ04BGGDvdDDSCOG6X/52JqrbYrCAWHbpddaopozpyEZyxvx/nP
PCOCWJIaJlFX8QN+luqMcErf2F0yEAiFgKkrSMhFOzajb+5c2pIn322qkzOG9a9XmeaSJhMAqFn+
1p7/kWqGBDTztlpq6hh7Ur5HeTc8dJoZA6Q19a1wx/DQNVa+rrVUXkOhCGQxgvitAkx0x5DLeiV8
4eIIKraM+ctGQg06eh3A0Lh+JY4IDl1bfMNH7t+Xodueu5aIOaqb9AFWRP4NL8+dPufY+EmTP7hW
MB3o6iGoYh72mhUs30P1A4/1qlWx/+yLIL7Vkn2p76tD6tOsHAs3PGG0u9EG36gqcdaeB81Tz+1p
hXzmkbgS+7kqvehZFU5wA39X3RI+6+1QMdxd3nouknxyUyQBduDtwf0BUJ5urRPrT8slqpJXbF7F
cXmHL3pa60JZD2FZPrXelOwBQs4p33q5It6qP0WBwP4yX8aSYmwqjHbvFtLeBni2N/hYyuduKPch
bcmsSH0QDWbRPv562RpM8GxOljazhF1eil1kOoeR9eZFqyyNyNLK4EHocQnkw0MsCu0gZ29Ak07a
AboWaRjA57h6kYu+b7KR904e8bM1sZ+Ummvwbphn4tA5Lhd0k0NUJltq5K9uCoqqjcqftJkuWlb6
H14qEB8jHvNAjAjkfOB1iTaeGICf2mmYTlCXexg6ekOmXDef22Sp8sfKIPiLFgBEKnRdXVOMT3K2
aKqeSU/RSiDAiRs+ugE+iSqhzqokiATGf+OLmVU1C0xLv5Qm7svUwvqNpNatzcL+WU72V1nW3Cht
DB254ZgxDYSOSB5JI+AJjUXwMjLlMXVBthZ8Ao59iCqiD+Kq3QjDXOrF57a32/0QO5C/EneVQwhs
AcaT0TVpd5DRGM2SZMcdNABDJajnTivQoduMismSYjzBN+c63q2Kd1hDXtnO7AeydPaRr/pVNlhY
/w3oE4lGHl77XQOYEjVOvXVNNQL0IgCsdrB+izwlF8D8OpE7W1YkLaUS8qye9yt3+h/CzmO5bqTp
tk+ECHgzPd7TG2mCICUS3lcBKDz9XQA7/r7Rk2/QJw5ISU0DVGVl7r32kTSvD2tKBmY5AOw8y0ZI
B/u6BoxrTXucrR+OAmIf4yU6YovE+juFNpjoFsqqOak12DA/J/ZEa9C0jn31hSOGQ0udAXHym7cg
NTmFdfGdXY0fek5XWsuic0+5uMoHajLMt7zRUE/mL1bk5fsQSQPJe4DBlXaPNpDbv6n+inHUTzqH
gFWZWd1WSVxHAsZyYDcBZj+6KIHFyQS68qTnUHGtZIvrMYNpLo1NbYQMGuBiMgVGrUy1TVt7G2qD
sa4rq77lrPGrPtD1lavbL3rAKCnQnWk3IPXZmITXGxx+o6pB9ShyuvvjebT7j6JB0e56UB5UQ3iA
YYNeF188g59Of5A2UCBUW5baoXucifSIcXStNWCXzSioHGUuk6DALqEfR3a2HTM0/7VWio3lk9Yu
posERwt9CTunUt5rojE3AC6yatkQNx1QJ1lECVACt78wlM/pSPWWU+8ExGYjzs91y+Chq6E724Oj
rbURXryCGuWGT14y+cd+Yn9UX243nrO2Bx3lJ3sRt99GhO8IJ94lzFIil4C6rFzbhwqPfGkK8CrH
lgW533odRBFtdFs+8INnazMEYZaYk/RwOGO+JX3QY+BgjnINcIPwB36jmwZleTIKqDTC4nA1IB3I
+vS36KJtE5DGYgTEamkxcrEwPavyZTBjdcpdU5BlQZBWZU98by64HABka8msnaj44Hcgvn3PLUCk
6o+lD/wsT90PIf2GOQT4MpZ7a5ZCJAfXFSsLiXaCVN0XdB6t6iuhobTVJswNTcLtgEyZ5cc3knUJ
0utEg5UKQte+xrR+rqLyoxz1TS2z7zawpsMU3nO+OPCEleT9mdWJodaRwc27FfXwll1z51AYsF7g
9K04SArXQmX4mE5NsLJryR+HZqT6nsYkQ9yJZ1E6Uu2R0OzTBsGeImgHyHVt7eD84oaqkM22nobc
pbP6Y1W++75Cq+uxYpaOGp6yEcxjIbVDBHyOX6m7CScYYV3NnJP0GqsXd3BevoeAkKG+FUyqx+To
KkzDHaXD2pNoahUG1So3D1RA3GUSQp1plnxxDRpDZV19j8wwW59OQwsTu+rgx7WWde8zLJ7Nj+y3
W3ckvE14/ntMHxrqtHdqiujO5GCwaoe63439sC9wce4KNwjXUxcSR581x5Ez1HoI9ZPdQIlN6Xu6
JuEZEJEN8ykLMKpJWx7yqX6v9bnSo2FLzaufIzSZLJrkUZKPjaUwGLdBF76YxbQJ2Ko2icVoKh9O
jcqbU18jUlCCDB9m8XOeZ4yhmCHTnibtKiNO04ejdotQpeGTj8muXGLsv1Ntx9gO6jE/zWrGeYHF
2YwjTeS8Um9+amXrJhh2dlVHB7Mx222YvXc2rfdsYr0Ou7NdGsMe5J+zzYYJclbQEWJqoflrCaiq
O3etWaFaY5xsz4MyT7FOvk4LpweIF7rVFLdEleHMaCIClezYDVZd3XyHXgNYjyMShGb/79gM/dVo
3GMDN1lBt49CGOx007+zKL2UHNkSNyVDtx2PsiYlbQgPkQ3ktoMjZce41Ekshzs3kSggaHJ54eRu
DKxC28JsPioHDGhGCDa5PLThOfhuig65V02WLWuR3qxlQNFmdq+JwRTFweY2DgrmrsrA9o35PKOs
HmSDXdX091HhNtRhydc0kiU8tjB90yIKqXOHuyCuv0WV3qVdB+lLYkVIs10emK+l9IkYCktMUxU1
hYaYOxtC1pSC7K9RkwgVZLYOhuBE7Tbu0yr6TMjKwwj1EIfqPvPte2qIZ0/MDp/BeXFYA6WwCoKU
otNQotWUQ0Q7O/gwprxYB9a7EaVbQ4sOvR++1R3f45B4L1qF4cNi48F9AXKugjVoOO4fp/TdQ+rF
f5NGbJ0mk0cTKatouvxI7PipdJ2nOGKI5I8ebbLIZJllGUyKE7/SR7eynhD16kRdppcEg36GlarC
nGS0JI6woKlOPDC32KfDdwdRybWlurLeO4+uYAhdgOwZTAw3buPIYwUedfSSN91q9ipKcbPX+6KP
y5XXpdc2Cc8DPjBD7CnVgIbPXd9iWDewMD0DeFtRGL9h55GKMm4TXe9xZALENSwS7YuBfA67gbaW
gFKUevJFfQmmWyOPmUJYTHzZwv72PKpT+gfNPWI14PMoRdqi5WZz1KeJHFdmcjy4doweS2sM1uMe
GjdHQT6tmnxHG0YdWLD2zRSTRuLDL+o8SJWVs6vCLKD5EFsHw+YJKAtioXSbioudx0REt6k3jWu+
tl3+yxtBCg4j7ctUh8KRdr8Kn4LDkaAsDVqZpW+tI2vAsztIlouJNM0yZqMu2o0VWod6BOwdpcqc
C/5fnt2j5pbTFhogvYHCwDwPZNmPsGvU5A+GGGJrCUbZVB3puBWGuKqKvnuRPerpWk2E3fR4o7es
0SQoGYw99bxUuzF3b1SjFj7S6MLRk9Ai1GEJKFR8OPThBg4eLkuaLB1YCiHbl+WY9L6Yr48JaUQl
QoXl5xJL1llr7CF0Ovr3VEW/eWTjbee0hE+0pGEGES20dNZPWN6eub63sw8wRhlVmaz4WUmwQ2md
jeTLcs5d4jVr129PgaRkjUKitRF7IfuBC0AfMD4NVvOGHBQBk8tfjs05nHkKMKwo2ig+e45e/YlR
G648jmErD/IZ6qsVs+CzqfdfbS8x0ET+lvxJmsjAwxrXXtuN8x5MlDWePr5NoWatNFhlxxo2fN4W
+pODJbb3DexgoQ9gsEG8Z5X1JoapROXcW1t4GQQrcEaPBlB/BSA2wvqY7vNXSEc3t5Ks0onATdCf
tuzb3VRM3i5FjU3Ar78bPNKalFsfy65wCNau/oR4SqKOe9TI52FROkOcCuMwdY7LqZa6J87Et9QM
FEyTtocdgwvZfxZ1Gd2xBHsr1/09AzYsXI1bpWM1brJcPAm9JTQLNyQBQVxW80vYsISVxyrR44fC
cc3n0RVojwf3f0gTjf/2yzzGDCglMfi5vgkg6D/9MhUJkNGI41Y1guA6tJCZBx5uZYdoPOH4e6AZ
zB8BvGumRgAF84Z5jow6d2qg/fVazgbvHvCU/A8xgPFf7TNTRyZt3A1m4CEF+O/0kcCONAA/RZsj
S+RBMnaBaT28OR5xB72uqlM0hlgY3EKebFRhP9OXtAvRSuuckDIml/9DgGr8V13Cl+QjxqbGR9MM
W+g/s3bmI64XYzGgfYgDnzGGfetLgGBliFXOm4Znfej+6IZ3yvL2fqSzfrV0Qs+nfPifrkxT/6+T
z7ORk9kB1jXbcD3b/M8wqA8B9KqxYYlC7pXp7Xjr+T0MstoJMaNJ2qk/tVF0i6A7nhEh2ufIyN1d
kMf2g59DfdF5VHL82Jsi0cNtIoPu2pQIZufevlm43dG0jd+OGGBBKFJ6wHN2dz+Nf9KrO7R1WUm0
cZUgEIMrab14EzvxcplrxqvvDeRxhph0UOlghZpmjX1Y+7vect/+EXkjR3ZcBCvW7DlreujLGlnH
hw55BmS2iHadj89Kz2NuTaPXtp3H9HD+s1SpA1t96W+7oa+3rYZJ1CYgNGJG8hnIHiYNmv39lBOS
WTlauU0dOc/TCXarG+ivjaLZ8gNhQvnmX1Umgzt9filkRgZPgdPIaR6cQnswidyOSVLi5/qjKIxM
/8llUZ+ZUHikUrpq26qtFS60xbZrZqg98IEQrZ7HB71Lrt4w0SXETuVMloBYYhjPUNAfbZTUN6Uq
45mNlfmkKs5Yu/0NEhNQ/bqvE/3E1KkImYaFgwNxVhdkWlNocuIB3zMZBCg3Y+s8JUgCRd7ad4VO
7EHUvhgVnjJK9eAC6tsgO6kNqccF8ypHu/pdTB4ePcLdD1Zh8skmH3LNu4+DYOO7iXVuY9va9+yB
pSe+8ja1j6Fp+PfgypITqgfuOZbydRYo8ECdoMVhW0N3nSJoTyIqL51flxernf55F1+EFkOXg7EE
ObAAtAFl4hK69XQdK6QqiZXQFZfOkccH109klI+75ZXpc/UYZNCIhhQtkCA+4kAse7GvA/Fb4fe4
s3ulbWTs2CfgAM6pKeMGm5d1JOrIcafxCv/COfQxSDvBwIAjQ2KSJI4YWQtrQjWD0j9aijyaqLPz
vaYG2KWJE21T08ffp/vmC0RrAKV1U+zRYmTzwHFI5SMm8OmRuWFLXxxvbIKi4Oehm99ptnpQjV4d
lg8ZmkDT7w2vY5C+T3Vl7+qgB1lU6dVVtE11DQROH9RYiNMTuu0OZER0ISGSVg3p3jqJJ5wfyhH3
zfwyFP7pB/YVhgkd4SEbrqNfiIc8d14BHTuZiihsSKgjShqwthosdZsUIUluwcwlq4MzvjgDKhYv
SoNhCKs0w2hu6zi1eJEkZiD9VvfLFXh58xDOgtgYmNQsJWPIEN6Wd+wc7pH8gSe/c5ExhMFzxjRr
MzoyPkyO+8tcHDjtk+qoLnuv8La6XmgXPWus81C6+RmjXXjVrM5eQ7M3PhEvQsPs4ZZXlZXdF/jZ
HzuLeBZ7tKc7v5MAZ3O0keGVXjZg5L4K6pUQPfSoAjK4DejgSFN4T2wEKnrfBRdQKBo8Faepjd0I
5nPpnCI+GSQeBZMz3jtmrwNSY79DRhrdhf1vL5rUKXGAFXFcpZ5YrtEIEmal5N/FclMENTJtK3Ou
bWXhI7F758b+iuk153zhei0Ud1u/RzOrTgvFjXi3n5G808woe7TJj8rhFNHmDyU0yJ/PQX/5HS1M
oGKcNm5rEgxIIUenJHF2A4z85e+1o108jLDDZ1GFxxlml7gODbP5MlNlfMWbkW/aTMElL3Rxzemt
2Z1nPPetkz815ZdyChamuYkuxr9tmKiYyrnbya7T/oQlRyzVB3c1Wo0bqmAyFcnw2Kbz7KZNRnWx
avvL8CUNVR55LTxgAKArMKj2ofLy+k4jrFCpx38/qvlmfK1ZiptPDqf2yi2xwqZzWOEi5M064uXt
uN7XeIQOVjUGcE2HXwG/+Xf0jSsPvcVvJrYxaI6nzCkScktqQpXUmGwTQPZgT1UKOXZCprtIeDpR
bc2y0PalDb8+nxjDT3L0sdf1Q7hzw0D+PHfhiLvcqkc6W/MTWPUYiWnjEdi3aMQFNeeJ1v+laDzs
NI2P6CusSuoxFOf2oCgxfDLirLIYrxAexmpvOPwgRyV/l4hl10EZzFQwXrz/exfYls0qQ9ZvGZUm
kVhBtGeQV64cTo04ukQLN2hMMvOi6qeQTBiiq9L7guf7Us0vmYkg1fTrXdoKupvs5M91oAGZgzsA
n48GPy5xN2VqRff5G2EyMWq+f6809zsQoFnCqBoujBslyHOTfNf5cvlEF4pnH5HZgQiIEMBGbGQX
gOjrNlbaFS9Su44LShxnoaVx+Ij3GoimXAG/mupYvnSh361rw+rufvY/RJX64f//pkhXgNVcAnp0
GTlfRxYdYqHnt6Z8pVzf5gQvXfTciV6TKvjr95F1/GHuCGSrKx+7aiRr43N+o2dWfheGDsHyPqKc
yJUvopWoN5yaKAHFoRPvDAFJclpZ9Nhg3IJXz8togiRSoNTT6+oTyxd+IF2ns5OmLSnA3639N4ZP
/UskvXFIWx6efgo47cHo2eJuvfZlMD17dmzToUjrbGc3+UTsVkUKuDDnFJgGB6dOBN+y4MOyHTdj
2tGWgZWdyDB/I4oi32TK8c+FLX0UNeolNJuN1Jry5PKUY176960K6Lc0ukck+UyLiGZwxFDYzili
Xs5K3XXy4CyrWacHMY0yP9hGmtPuFUN9YPcoZhYMS6dZ6s6uP5q0MF6ZBkxHJdjRx3MXad29Y2AP
B6mRbnPH5hhlVObA0q3b06YkIBJsGVPR/Da3sdx419k0fqHaBneLwT1Dz7jr4VVtc1dJsdLxq6ya
GPSbVrfxE07WdIVEJri4SylOIW8QGM48rQ7CM96LlV9Hwymffd8kSJqsiQ3VJFLtHw/7v2524RF/
96b6zMdjRO5Eo7OUL5e5KzgHZzbG1Ck3SAxA0bp3Q5rzyHW8TZo75Skysq9FyY9RTv1o+ivTG886
CUBZbxoXgzCYRzuAkTAXc50iJt7lClD4nVKQfTy3R/zfyfBYdwwolsuk9caHwJj6Q40G0Mjz4r0x
9O9khIP3c3vQFeHs5+Sjw1iJ8Zvh37ChPtGE98JzkxF/NlGoG3CgT8Rf0Z73tWuYaCk+lkr9FrnG
hkt0rBYP/m4xQ1d5B1uwIPp3uRzsoT0kps2xeIrqJ1X1n8HY+m8GuJWCOo5ocV6y+UUl/ZskA+cK
LiW9D8Loq4kt9R6xgXIXS3Pv1LV69xJ8CnpiMq7mT2FS/6zMa5xWybUxSBFatP49wLffnBo4zIds
XICv7GOA7HynY2t6iZR4iScak2jlmFC7UXOXNsOxQjjKPKPIXpGJrG1TBg8CX+1hMvtpX1dx8hxC
Z2ExcC8tEuBbZAQxaLL4ocnzGlgzCGQ7Na41nPprjmb+ulymJb+LISdxHMnvXZnIEqppTbVs0RRd
LpdPaN1Ds6AqFJHFaiBqDXR/8WeS684ozM9pHL9IRbosECS8TK8+R6fHtBibGwWatWL8RirHwv4C
wtNsm861ML1ULYGhdrUiBk+Hb9JZfOVq2jbZYDFWh2Wj3aqSQGGqOKZeLSDMknzrbqrMEw/qz/mJ
qqDb6rYy1qGWkQptG/Y+9EjbCDsCByH4z7lW0XCtZC32VaQPV+oqQaYimcGZMf6ZeMqulMVEcgmz
/aiC+M7giXrpk9ygX27SfIOYj7kwfY5rrdgUoGrB9s1MkIKcFFnqXM7F2fJZR5Bo7rYFMXhoQreo
nvu5sget6YTGq5a4f0tGtjcjbM1XBjEbu2jHp7Ya5aEFq7iaLe9nfz7hoOgC70ko+nK1fNwbM6sB
gMAfcf5966MOgJcy/x2hf0Tgyk+uEv4G06laBbkXnZcXb35XpUAa18vbhNDU//z7y7/RBN2XNgzg
Zmbj62KBrQnD2IyVXbIL4llpMjwzcMR+tImK5lnn+u5d4WX+PQEEu2UsLEihGjURbf3Eax/C+cUp
xnLN0YvgzqoBwJ3S4u3iz7ByQG1La6vwxuz02cUP3fyfl+WS0pE0k8ocaQuE1q018wdR6NoRPlS7
TkWtnTFoR1vHaPo9u7P1AkmRPKSi2noaYb+UZdUttd1hnUI+2ZZTk+Imks4W8VO0jWxL/c4898iz
o16coj4gaJUorQ2LZnJRQ2MM3b++QBbiCQEvncjvQjWH0fb1Ncdd58nRi5dMb4IzndMHxlbxZbGQ
8RTsmQFx7xuGurVpNN3KqlU3uxD0xJvgfv6vzN17N7PGE2x67VUa3audBNqdjzPq2kbFR4g0h+Gp
+9e20+82y+KXjJn0TjSucbL6HUmY44vX39t2Ur+VYH5ucZ8886Pd6ugkv+qO48JsBpt88851Mn0X
1liSib8h6yXTOyhDQ/DsyHzYFnnGPH7WoVlGQAa1MRKaQxpUPZ+I46bmwESg+5TVBNqhak3ohdfv
Nthi0tPBjOZdB8cli/3tYgua8K+f1UDLnHEPENJiHFdRqeDeFAyHk9Ep/giCYVJICC9Cc/7UcfsW
5xmHIpiqHCSHiA5U0TxF8K8e2RBQizbEwuAJTn4Dilt86cuH/cnCk04ekRY6/QvxM+/DOGh3NC7t
lx97mEGf6cjwxD76VfJYQqS4CwjDmp2++BM3Rh529x7KoxPUQNB0Edp6KIfhoxsH1Sti15691uZM
lZTE8QxkC2iTV7Gei2DlVvTM22HMcMbXJTzErPuIiTjxh0Z/1QWtApPyYx3V9XfkaPodWB4mjfM7
uELRbgIResdhm4/VJA7UGSQuUBmsrBiWPjotAHmbe39p+6OoCsjbrJtMHNJKuxpWFd9Z6Yj6wus5
CCjSowNJgQkg85RJ/jG/iDSmmE10cGYDcCrAzLSsyISrxXvbxNQmHSPdZy1zb2cW1gtjI3vi3kSe
53tGbB/cqyAIjbin1ZDv0lGcZgPDa1aQSy9GMmFZnuNX06OPmljwpJbP1kL/HCqnvERMC/y5XGfU
o1+i0ajpOjM5ygLOR0E8in3GP01XITG2i5pNU48MkJInhXN+k7pVcURXPeMHShy3+9iq+70/ZPyQ
SxFuVa3SPZFo8lDCHXghw/BmcOT7hIyGz7YklkPX1XVE7LdDSTaRgjK4p6imaKt8c1cqxNjmZNfX
2hvt7chW+BQGsb+qHe09JSP05s/3Qz7fD9p8P+DVhj2boNEvxDbwbU6CMwXZzDztXsDDVYlIOcN1
I+Rt/o4bFId/q7ulxCvN+twvaOYuQz7WpCPm4yFKyrUpswS3rZmek763H81QQ69bZc+eT5BZlQTt
HpA3Z+28rExsrU51aEbx0XZB+xwEMj/YrGkEkQyHmNnLnQwK6iGjrL9ifmWp/Gq1rF+ZRRjt7bor
d2MV02PX0vxv4Wz8AuVmYhcfJNR6myAIisuEJ/SWwUxaO0FWvP2zYes+UcyJdueqksN903DeTzL3
qZys8CkKjGfCpqyrjLT+WlU2KRD+BbfY+KaVbXEhgYIAlLDVX0GeboQhXxeSdhcWw8YtmVxZhfGk
YvEoO8d/9tL+khRe/hp2xDeQyfMYN/LBmbXyeUFScmipLcF34rn35NoP+urcc75Fm9miwayEBv6o
NPNzZKOF1ZzUuRrkYq6TTBfkPAAP07XgULXDfmBi0NAqos8FA1A4iQJoXNa75dJaaID9YG8+SS0d
r8jyI+j8losWr6oANVY+9+oUbDEfEq/eCLlhbaUinlXj/E6GvdZKQH4lnTAHDv1uQSv0WUY64DvC
dchOqbJ4MsHrEbDJDwxU7w8wvMitv4Xf9zTPJv1SG6I/Tkn7PMpbWqPiwuZ9o4nbHaNRb05cxMtH
J3mLstp9oSGQ4qsj8y4K7PgKIbt+nVh+tZx1w61lss1qoikt1TlvRoCPzW6IkYz8EU1yOl2avtA3
0syMTW4TxFcyU3eYTfUg6yfTekOIDsG69LRd6rYMXnu+W2NAjJmayV/ENUjnsmuEMvJxeeEp0Des
nNUuJEDsMbihjgpxH7jbZUvo3bp86FodzD25Q4nNTq5GfMI4mfnXh6b70yrcyl3rioNpeCP68v7Y
YYX+IBp2o/UWrjQqQ2Y41D3LCxOqjEKSuOPlEm71aeywJ0trgCC94KNH8o2L3NxJ3CZPBoHui+y/
05nZLkyFSk/bGyMGAneH69Si5VNNHJATDuY6cQvnJBaEuzP02RWmSrPSqNCPTeCkjyTg5aefLwt1
hM0jXmHz9dtkTbhXe6m5LTd+W2P2WUicnNjIoVqe7EIV2YWomkkf0P5MeKIoTQdAuTK7/ry1iXS7
5gZuRyInayQ0DGejpDB/3CgstcRJqdq3jw8GfT1yj6aWforZalsxA8dhjsgrtsWjnOn7y0uQGtrW
4Ytf//sxgQ/6mtfxriXykChZiyFAD8ds4ySjvTHJX9o57KskxOiCwiZtzsVoths65Z+1sOLLEnXQ
2119YupA8sMM5y0NQuPxUTT7ipAohsrq3Uot5vFJ2mwsKy4vbRCktB0ZsYxWiwXejr+ZgxBBY4Uw
TScjfLY7zZTrTJEJsbhvJtNHTRgTr7ZcCmPKDkD/yXaJw3ZnyaEHUS2N56yt2xM6BNZ1cmoe6oEA
4yolHt5ro/6TU/WW7D6C+wCB7MQ8BivnCCRnPtwO3Ij/30tn9veFwQx56vQ/ubDDLz39MyTjY8cO
dZJzBCqL8jkxqGCgkpH+Z2NcNDDe7KZRsT+PVXLAERg/dKTPLJ5hH3H0k+jwF+XIIY/osyjINB3p
gIs6hGbq8gLm70HvZktmrl6yji/5p73pZnZyvxSZ0nl3ci+/F04r7gZgzux+0dmfa33PHVJsx/P1
P29rwIQZaMRr5FfXblL6TVaGXGWqC06J1BkdwMzADhVBPsPlQXcRr/Rd2XR7AyfrCYszvbr5iNso
HRXRoGUXhl1PMcnkPNgXCDjdHfYwsjim3v5m/IDuqpTxZZRNcsna8NMvW06kslPb1jPsVXYg/cD8
agL/ydP06UXY9b7S5dfy6+sojx59lHju3HGd7+uHoGaVjTcWAVrxqtbcsxd04tOAabrqojR/A+Rl
cqN42WkgFWKTeoxe5qlDRqzBPSySc9+ZHA5QWZEfpfDy+qJHseZDAyo4V3V+dV56vyQxMIjR+G5z
VN2XrgSX4hBm9GvCmrQuGss+h4D7nkTA+dKNuge9DuNL0UckfGv6K+U6Q13cT8uVPq3HsSpe81CX
oB+Aj/n5n9gP0r9hDqdTZdpbYqXT1mYkjY7SaW4tRF+3S54XgubQ2J+JR/Jf1KKiyaoaiEkDLMw3
RHgrQzL2bOX0j2VeO1Btp/411eloklrJNCO38i0asObseRjs5jpw2c9a56URxvBi6PofjYB1qoaE
w2x/hXNCUof6Cw2bUPmhMZ/QC9OJJ0J939nlvhVYnO1cMAfzgjnKAmHRup8GdKjzB5dPR4bjXypa
Hyt7ErB4/o+wubyr0H94voSQ0Tha/hfBYKHV2mkw2bA5UcyvWIzoucwfdYfY302dfM3MsLmWto6t
Z2RTcdsOKcV8uXxC6WS7kSLXNNeucYJT5efb5bP//pFsYJjbjtrLAJ7jXkF9O2olEsQSjc398jHf
GuWVX+MeoyohMDpQ+1SP6r1XT/IyzFLu5V0hfjH9EYROBAwKKt+Xly7HfKapGvEHEgSEQSj+Iobx
Lzl412MX04avR+0v8xW0YUntAVwkJLN03PisBWZx+fcFi12LYNr7uzQco0KfKY1gY5vhrCrLPA+e
a60d5crszYwteTdQNmyED7B0WU2cqsPuXKGo1kd57DsiEfOImySO07+LHavsUuuYZMBV4VzAgXNk
u1/2ISmd7DLkJipOecV4k29dS8ZP9MiO5E0WlxbmyV2sxIgfyRyQ27EqBEhQujcRj/6hN0/CLsy1
w6L+a9Ts+2osJ76JN9aUU+ShLVecV56SgIV6UPTWR11+RJUjDlkVmkdP9sfBIV6t5eRw6jJgInHA
iEJXIl9bnWh/+VH+RmnvbiZ39phrU/3gSyI1Zm06fkRcOwMoUW9Mr4MRtB/4inkWGiO6puy9947G
zzwfrPBoEQe0Xfy0E6efleUywfin98sZfist5nwogzw6R+OE1qbpzmmAyUyGAyDdDo5fbQ13hkKY
HXggY5a9c2mAm4OPl8Oq/mi9Fpxr1z/LlAEbHVTnzHT5M+8axcSEq5pAIKwIdnNnJB9h0o73BCIH
azxhJ31um7YqJC2TsfF6lAwFDBgZn1rFt9gM1Rfd7W9J4sELa2O6axxsdLT/5VWzt01UrhITrfMP
2XtyafKiBqD6mfdRJWLmwfGfmhD3oD16C+CWGEcADmDcrHy4DXMnY9maBuQ+0uq8X5FTkpWGt+DS
ahw+DGWPa6dKXsZxkPufYbfM++RcWSdZtO6rUBDUQPEHJDyZZ2BszhG9IjNwumNnVja66wXEzc4E
1jv/38KKDVoVNLCzGaOxfCx1/rBPjnDSivjWoUtZD6oHZFPFM+i52bb8s7sodZznudt8BN5P3sN8
magwuzopNZ/V7ZRA9IDHkoQ4xGbhgY6n/TiYJIDMn/W9PDpbHTUKs3fjqSLOIhBB8h5gzzqmI9op
RhDmKcGauXGgJmSul70Ew1Ds7aaojwwn3QeSfKZVGYLlciOijW1SaPN+8LdJ62vZ1vL7u6HXnO0g
rTdtdvAG88vyrvfJhSOtOLswxHtFujE9dJ6b3TeOFWG6DaNfWhkTWZs7l5DG0bU0QpiScAt/Bfhh
14OumWfRB8mLDqkb059xWmQOP45e3TPVgW3NonRL1X0fa/dMe7RX8uB/jUUWvrRhyjgikivTxcMV
uDw8eV3+c9BLArxy/xbUS89RK5Nxj9vipfPVHPDTacOxdMcHldz8Vk9WjHsHeBgRBcU8/Fve9W7z
W/oMrpZ23eQZ0c3Vz6Or3Ra8KJOVVTrF04qywLnU2XjEOdBu5BzbFUPlij2jfBCGbhzFPHumPwxD
dCpfpIunApnA76EhDqsNjWm/IN5ST4DKMSbojGUJDG3U8dXZ6WgQNJNUM+r/XhrtxEPAehlpTYVE
L5qaS1LqZ78JUew5oHcObRqwLtfEdJKSe65gvBzcvghPHQfxZqZILJ8rkCxd6qa71WFrSc5D4cSK
oKOQQtRy8jtIy8KX8T7X0MmxcT77RghneOn6J741raFEzLMyD75Z5RHXqvn9exobrIj+p6byR5ws
4Fwt50hEFD7FDr50YUZfFgi7HfKIceXUSt30RiBHSLM6RUMa2UerIRJMmfyCtCImBTg7GRC31arV
DPOY6bAtltOpR5bs/udW+WEkg5cm5HE+7qg59dCarGgj0tpb28yGGJOaPKGSwTluiN0S5BFhjnyc
ryyg0fc/35ekf/HgRvpDN4JpdoiP/zkn0YQf9wsBe3Ajwq1MPd7E81Teoq93IXzb29iE26zDkPqE
QX5ywVIMKmCem4T1s1ap8i0Lug6RQ1KwPdTWNp4i7RjK9DkfuK2dbthFwrDOy1Ddj2jDRDj6j3Wd
PZd5+1sRJHNn/D/Szmy5cavL0q9S4Xv8BRwcTBXluuA8SSI1K28QslLGPM94+v4AZpUz0xXOju4I
B01SSpEEgTPsvda34pASSK5mZ4V2IVvHqtohe0+OZm4imS71i5IK/7UyFbb27BbGmKbipFKfZVhu
6QTLvK6xVPjFH7mgfCrZCT7SP3qINT/bO6yptnriooqiOLqdoVNqTBzdbLGvd/nU0M9HApd4Hyt8
Xc1rF3T31x+PpDbFio3JKLeUhT5a1Z4IpmvUX20pz4jB3a2PnFZCKDQrYX7FvoNSZ+85BHEW2pR2
M5nQwLkWxEhU41qxaue560GvE6pl1wI5tladM/UkJwGPns0DKWCGK+oLWYJz3Y+bneFvC47EasTH
uQoj1dtpafQc+4FyS7nHWCrZ6K4Vidq1a2kzdeHUP0Ao3gpkWDZip1vqGM8qqbzn3FbOdtoNB4o6
iEW6vHgTcGCJjebGzxprXc+Aa2x+A2Wxq+gBTRaRBax9Fv6U8DIUhrafwcSdQ4fIpTdJ+oBL/aK0
M+1GKltmgOy2MsXeoAC4nyE09H5Lw8u2ittIfEzqYe4+GCpRPLRXIw+3+dzWaJO2x1hrD9sIYcY6
qItiVWI1wFyAIkgP/HXnufD0aahfSzEFEqK9X1q3NeKfV5ck13Xut6vrRUR6VhhKH3dbrr/4GRXZ
XLEhthtieADAu5XlCHQ/xp8ytyJU5OpB5gEP7SheKonx0ilJ+NWPUaK0xMFZOX3CGTTsIjfd1Jzz
aIqhHuEJro6VkRsrr2AVYVRmfZpvfFX9ImiJsCTHIs7gGtX7QEd6F7gIhbOOiJeWJv6QEMY3yyfV
0BzIvyEQFWjluCwaEJrGkG/ovsVcbYm8cxwVEmZpXuZLy60kM2Pa3VXuyjLI5rIad9qZTSfkp92E
3VcvhRdlaEpHnpY9ItIHvno9xzxVCReJjgCd2VNfNlNJwhNJvKti9MQFw/WiJkroOOq5vgtK6Ifw
qsjlYU+2N1Sruig+6pX5oZZjz5rzDXzP105BDSMCLO+iKjvzGW3AnmI8VeBiWM3+/4p9yFqhPXih
fiVw9HJs8pLPFCXNlkNTlc6dpSU00WdVYmy2903hON895AtQroTELsliikSsdbuY0JmsNcPjWJIv
DdDmPkN6RVejozSWhoC6S48Uc/ilN0p2KUqbnn6n1+4+HNR1PGl1Zvs+Na9mlwT3TADk4zEO07HW
KfTZ+BttAdDc6X3nDMHrg6LMtvPQtViObx3DvPlDmC5sh2nV1HnMX+SIpyvS8rJT2MbePc3VjVLo
X2sDh0Qo9f8WrkWRPDUBDc20FLSaY+LdeNfwEYNCx6kTBrAZZJKQMVhq4aJt48c8pSBLZImx7820
3SSu1ry0fbKm5Rg9+lUaP2Dbh/mC+sGnzHeVToVR4x2vV0YyJTc1Ha5+3Yb9708z9bcFaka9oYgV
fa93ZGhqE6e41Ajo8vI+pFYfP3Ru7f+heFOCE+nzS9nb7SHQDWy3o3i2ShZnqeOQJmnpPTAhlrt/
3cxyhvlh2sknpSSCSPMKXLUTQISYE++xAUq2DYqWGV825sYXTLNWiMF9duuPgrzuiiSc2baPwclZ
lzYjBnkUBODEqbgdSiy7HRrEmgrDLmyyYNMKuFHTkOT4CSHvQeivfeJSUNmXOdw/oAHoPvNiRYDO
yNZgaiozVhzziHTuiiy5t6h4LN0s22RZH9NsCR40K1M+dQz0FTvthZZKhBUIrajlT0UqxdVDhQ5k
iIhAouNXWs/G5Khz1Uw1Gh8ytJ1rTBs57m8PbtIuSOt0K2KpPLWtcwlrqaGdSDM2+L6Dy6LyYDRZ
qdyyjbgjMwLZdyuh9ZAXMK4Nv822junLx8J9y6tW/SRF72vPl36rIB1m5VoVyxRC69N8jzjakmoG
guu9IYpu4U0tlMZkDCrlcIkTs32waoYII47OnKoKgkiatF5vvpa5I3YzftQXyQWRw7C/6sgKVBZc
8d4RLIRBjpsYvowRElO1Vxz8AI1125ipQRVwKUhhYz7w1T38BmUVZeGb3zZEnbp28WpbpX2ysNCU
5oD708wJ+GM9spmLTtIarV2nAnszPS5ISQLiBgF7fgaQjt6afYOFV5vYIi0GKItKyyPMwWvDej1r
thRy3TbzPU+34k1H83TpFeOX1mz6m8KOg63rRzj2Q5+WaFs+uDl6s6ECiEM1xDoQgSG2Q6wDjUtp
VBBbqF2yJNQukQBRwWCnu7XYVlgolxWzxT5wCKidB6Cgt96b0izXdEPM+8SRN9aYfaiEHt2F5CIg
+I24XFJE35G03F3dyId6DJVj7LcJ/mH+oBo72auMyo9M0u4G+Ln0I8u/DzDhbGnQHwWqwh0RAgU7
vOAsYqMlDjb+Wk75fq0p32H/GruebSwiQPKiFNbFEDOi5CNq7R2ujujVdRskN32ZHXJifxeVYXh0
fygM1Mb43qhugOYOGHPU9/DGCtLXRYQF5ApysUktSMPyDF3nppWteIqVKFxVumLtaZ4n0DYTuezB
GJD/1eS0whGArEbdMXZmUw4PVKA3UYSqSgBVOXVGXJ+DHNuSCid+jTJFf1ICsoMT/xUrCWmyXX47
7+0Z4NlEdQ9K+tlNaqJEm96alVCnbSxKyrqyBfH94MVV9BjHKhdmRQjedegzG/E0l8SLOCSywUVR
MZfEScxd4gnfamrR7Jugtp/NaFijEB++mB4SS8Rtyl5pdPJBUpsOsCrPpmeXK0Eu1JH1k/8oORAE
c51VT0QvSRw850nYv411GcIACMcHacfVuh2Cjds2B6s1JEg9/YuBMoUidO3fMmL6t42r1WxgzWyb
qhlJmFjFUHEn7aMfIXAAmvLaN4i+VCa7leqMt8wT90VfUErAKXtJPBt1sGW120Y3gocYXzo7hxsB
ZXY5OPBKvVR5m2X11zrBkOcqhrYWaXCTJBt76G8pKCYbFOBk1zY2doKwgr079sWyd2rrbJIDtYwH
2ChFgoUvQf1/oyulvMTl+HX+LrL/eb6jVYfhKqAD4BHAPDPu2WMdg7ArXlqtO+mm+y5r6OCxa+u3
qiAZUNVwtyYGIsbUbKnwcXasWHWiawWj2lLeRa8CdkynVxig0X0NiVpehgk5h6Aj3XVPUOta+uJF
8TWas0Fp+id4DXY/vBrkmbRt1u3aug63uRBAQxGa3TZUgsI8uS36oF53kjTYYZos9IRSKbpswLyB
EPu+Fe9+DBhPFFyeKAPTVzJdRyCJL5pRS2JLCaHrjDp99pwReyjlK5w7aXavIV9eRLHoD20GCEvP
0+oUuskldKvyPFRFcbKapFopCHFXShHb68jpjYPOxnvZBy7RWRTPt6UlrXXuVOgbTPNFK+zyRLGk
OvUijzd058ktdj5n54o+2VcSEF4LTh/3iC3SxUK2JcYoXmeGPpyLUH9GA5tf1JjQFiGcD0Mn28n1
0B3OdZC/yiKtUDa5qpxGI6c+2evbWCs06pEUjJQWbjRm2KmPEaNUt7z8xcEjF1LoqqAtPrFrhZpu
S3Zr0GCWSZaMu7kk74WIbkPA4R7bgWBaLcZZKfeD23dLOzP7TTa2DKNTZRMoa7MUdoZrJ4jPim/5
b+BuZBfBL1aqb3eidK1qkfccKnVz5+Mxw3HWsPtD9EaQ8kKjgHQJh/rNsafyloNk03ND+3RdlaN2
nQCrVrYICqmDIzK6jUkbY9P7WfxQsUp1dO82n3LcIXvmp3IcWalODzVCKnYj3e2VtQeiU6QkB8RE
3fWuQBBJyGOzhVVZPtLHp/mZyOxTV+4HJvvl1Y9zHYtkwDgX6q56auMkWeWE6T7qbvZoRbQakJZ8
sWyfRV1ElaYoEE20Uf4wHxokcGsEeXvGzurSUpMjIiN+pnunP436ZARuG044JZh0NHWzZbBC8wxT
9rHi21lbimlvQGziHgXUeAoIYJcOupvZMsGWxN1FI2bTSA/QFodpi+AoNR6U2tjHVdvfEepkPEAo
tug/q4ikK5AdNeaFc5ZKNDZUh1X6+fshCYYzy3prVbeGg1WphmjCfLe1LJtOv4lbvOya4XJtnbm4
PldeVvY3dUzxC9VDuWXtYW5Ydw/r2WQBjOTbw6Yem6fxPKfYaDHKuXCk/+BPxOLQS6PJt4xXKEEH
gYeNugZ58yfblAlcfmxVXu6xj+QHy2TW9SJtKpZ2ELAYnSq9iK30RYDR7hjq2K1J+7xG9VaUA2+7
2f2kio7P7RJW5goLNU5MA6zyLCiLMvyi2z6xTYP+lUn3BmbvSlqZfprTTt2CwLVytG/1Es9hmg5Y
8iG6DRbNe2IO7XtFZfuWG4yOjbdPrrtqD+WRrZsGL5gdZOeHFxX/DQJ7tV2niUT4RPPp+XovRL40
D++aKKNF7mWIJ+PSvI9Y8K/m7fb8PmIgnStqXGMb8N0VWmcc6a2V+9orHrNMXXdoVSGVm+OK0S74
mo8tHtai7Q4W0acUPR0GjDZ7FWD210lNY3euUrOCXF2PT2NLSODTzKOFHrIhZpNDr7mbUiuq5xEh
6N4u+4pluCGWQQdyKxTF2jQ897MsxH2uWo9ePhSP0om/wgqP3rFEfe36Asu71r0pZnJgdpMv4UBE
H61GevK9Hy59K1zh648vre5TxB4cTDp1r27TzDRgC5GyMxH13aiP71rUgOTlQj/QmLM2kHH/7Ka0
Sscv5c6pHMgwYXIW/YiQnx32tWqmemnDyR7IhaW67YvHbhx55H05R5PazTnX7Xjhm2P8zHaaI5em
5V0DrG8nwongASxMYeH9UDhuefAIf10Uk4Rvfs5rP60MQndlWM9qEcsNnb5nD8sZjrxCf3EECfKq
UMKTNhPPiyhBBhpAxgiQ7a2MqSkEE3PYXccWYkfDmzms3Gb/vcUbfvQyu19Mk/VH1725jcfCbhjJ
bFyyQxkx1udoXxLRUqnVIvHQW1Tvo7izCE6iCB+AnyLjGo+BOkWFs7NBuDgdS0BWdzZalWObV/5a
zTrxpQ2tRdPE2ZbdMEr7SaBhmdBJeldvd/o8TWAn0zNPvx+STF3qbhvtvfIBl7b+5HrQcCJ61Css
SNa29EJ29cEQnaTNZ9VSq7nIsqOHJPObMU6VlZt3uJc0Ox4O17suzeI15TpYmaDxyqD8ihoNOE6R
bmtQnjia6dVOY6YqhgbbyK3V5OptQSt/24GfPV0PYGch6rdChJcZOuGrM8goqlNp6nKdTzflFGrd
QUdR9Z1DJWb/kwA/Emq6vuocR3+4TZQI2bxDYvpfvaSajgeRQnRyJqtU0vREKLJIRexP466p7hM9
ZOeU280ihmN9vL4zwKILd5Igzb6byh+JD/HVdmXPxetYhQtDCMOu82Nr4ZW9fpIy9nYRvczrvXkj
hNulYkWcVxff9rWjYHEJUJbYk3lsc1IkWr4/TGXL/DDHu7sq8CPPg9EUaglqi6KllGvCghp91yM1
ZEwW7JiMP1yEfA6z6VObd6/A2sj6ST1r/de407qiWhW99cdoYBVpjca417M4XtpRxlwn9dsgVNWl
atJBynRMCxoyoQoXBgDRMb/XEx3smjaBD9xB8Zapo39VIVcdEi+qV2FSBdtYLyvqh1F1iklCZJ8N
ajMQmrvkjyu3FdZg1tbs8ikuHJXMTD6nO2llYBmL6iNzUjo/8+OPFPhn8+/Mv0z5i7YvubSZZnJA
xtQ8e35MRZOu+BoZZ8XwEBpbPVP6E94WpFkUod44pbD9gvi6c+zQuqMmltPTsJQ3Ig5YjP0VYT3f
s/I2uwmttZ3d2Qp5UCFlxjtjQqGi1K9OOkzWJ9SAPhlprX+DV8o91mn2xWW/fJxvwkCAe0cPRMab
3Ld+jnmrcOUeJwy1yJqVe4lk4SmyABTVJmO9AiH+Zn4IUOfV7aE1rkuT5RtJgumbDF30WcgnB1Vx
9/EkG8Gh2SyGEGyY7Dr9lAvEHmEpu23cAFpxJsV/lbTPcZM492UXlKtEreyd1TYv4Zj3h0izQ8ol
qnoPB24RaxTNRb82S6LqqMDGB07ICCJYSe67gf6CQu26qUmrn6vJlkXsdINnnPMR5B7xJTr8f50T
OF+C+acZL1qZUI92vwx6S+4WmmV9WVDc2LZl/qeDQ+7LoHRYtolfvNpMG1PzaPZSUEOtZq1AAxVv
6K7+dGPeSxd392oJ4dfvMHlgwyRMB/tYESRP/fRAaXl6/gWvM8Lrvb9+Vc2b/k6v0n6F3ap4wUy8
Cif6slMLcx2XfQyRJi4p33UrT6OOi1Ogg+9B2Am5W9TATagSSUoyBYEePz1uZL5+qBIhnproTmmc
ZmXptX4urQFmgT9+ZIPKeJEr6tmKsuqgwPvZgA6CF0djeNerXbwA4x4wADcA1jXK0k1+E6v+OIUG
euusYZEL6jJ8UQurWIDNHm6CIglf/ICASJ1WkC3qAm1sdigcL3rJSSABpwWeZP4tt0j/aFw73eYd
HCDpkOuiTRPIfFO73mPOmXP0ovbbU7le3xN04B5jZ2SX6UvvghMjOs2/H1m4Hq7esNrndCTNonkg
8BDESb0SrhgR90fdrWkaLUIdgn8Sm64k655oJafnWBB+6coYUEbZg7PD2kt/nLJdRNGHFie6w64o
u2Vr4jqCs9M+ZBUaHmFUXCp9uZmlH/NNHdrJ2dZxDIZJNGzS5v3acez8lkz3vLa/wjmSVJI/ixCd
F4eqeyzQ4C46VQQ7pUdf4kw3SqcTamd4lGNwTkUpS4Z80O6CRLf2gpokEQ5oObqmtb5EI9x/wBvP
peh7Crqttk5wYx/UgoAmpGuTRs4KLXR/pnkkPZOqUd05y/kh1r2qZOoXQHqccpOF8XjsY4qCqI8z
mhhmRUZTM/I1hCvWwJfMDruzE6Z0uQMqMQCOiEtlJCpFiikTPvy8vKyk8Neh7/UnWYvuNN/z54cm
U4NokwvVc+NeM5Uv0ou3tXNfFarOJoabVs/Ho1kcbJo9y0LP2NvMzHIc05cIv+u29L0O6VemvQ3t
WYym/SU0Rjov5qUGl3Nj0d3HQIPxZ9GVkb+Zn1T80t8OCqLeKC+IekV0XpThuFCdON0IPe4XXV1l
h0QOWJJjh92+vAnyVluh36erI/UJWzM5xbqeVlG1EIjA3iLFtnYZwb7LIDejrRs3cly3WPkLyZBZ
J4l5n5GYuvHLQj9UrjvcmKLELRjq4zPsqnchFeWzknxHFoVfuNwfgirokKVYi3HcvzgZwIkuce76
xpxS4KdmtufA/uitfY1dd6FNROze0oZ9PqEQwtqg20onZShzdsu0+W8V3WReackrExbhOXoXVofB
AuFIqWhYmm0dH4LKgtvdxeuIQsWDLqt06+XAqNmt/aEFEX6EhgJbnQz6Ycxldb5WhnJhLtpxBBUB
pwX7G5EC9fSQ8BJnZcWZvq09ImiFaIsj7maOHuDSHRZSdQf+Ut1UmUbycECt2jVlegb0GazzClaQ
jNryPUiNvdHh92voYG2zNE+3Q+f1e7RZ5lkdqmDZambxNQT6V6Yoy5zYOUEWgprXB9ke7569VdPB
OGr1/WSQfy8H1V2NaAaOvYqYahDjvrKQZqkR7TmSDIImx2xh9fWD8Lw7PdX7N2apobTRNU+bZoSF
5eQlxEtve85doQs++HSvtuRH0gJHH83TZAR8hnp+9BvfvgB6MJ4oUXkZjiWcZCU1OVcs447wmrRp
042nmcFNpIlhL+ByQLschq3WtNlibkWjj9JPHUKaK/bcYy/Z9V521y/jLPDv50Qn+mSsvt12pRhB
gemg9R7nGxXBLM7Lh/mBhRMOD48mN14xdRcT6GRW1mobLxLDQs6GZkrftBRQka6/d9sK9msNm2oy
3vQ3swz0lzLXsp1CX5uZmIc6RfhlZDjqMSzcEyR5C2Ut0lnmRnjpxd5TBsoy8o95UoYuq54KdUgX
gzI0V4Fh006WQuzKC3PyxM5W2GEo3GPKEKBOGW1AQ5+jwpF3fTsWu9aqiSP2LHc5d++VyDKOVogi
ZT5kwiSKTlb+ypE95P7Rm1zqxakc7ubMK/w7+k3WF8f5ERsj8J+tBKd/XddaeimJQuBfDQSqYuiL
ss1sXDdbRLlETrwlivgydyX9STsaK5gvYIJilMx1uW3ShmrsNCvH2ArNOHko4WJVo5q/BUB+N27i
3DaDdE5DG4a7wbarfaopxaoQLa1qqkhFkXsvrUmgZSCB4FmpYt8T3LmeHU+B7m2ats5vqjg4K2Nv
7UJFBYTkVvVKzvnSvmYyCZjZn9eHMF6mhjuBA2nm3IIRRN7a6Mgy/cbYXpc0mdY+zIVuKHz2kvS6
9lroJq6UDzIGVNmp6nQ6gcN0grYgsy85Phn2xXxIyoTEAKWnEIXXSYE5Rf12umtT/z250w2ddXur
x9Vz67h0LqwQ57AjPRheJBVXWse+M43ualGx14hL70iZDT+WPior6AzL2CY0o5+2GUksBeSPRKea
RE3bhuV7VxphsRtqpdlWVgZnNUrPQS3TRW4Ncodx6Mm0p8a0UvsQ8iG3agiRS8xoaUB7dmjiXC70
GqIE6oCpQ92M7gqSUV7S9Uoq++UqBhsCP177RW8uvM7bzz0ArUZViHMLAZE2Zto6VWLkhJ28mbYA
SqbmH4Gt3Htm7b5r7jMbmRtkPeFXQ9Tv+IPDp9gKvC2NpWB1ndKcEUR1W7HMqtiofnBRnX1cms/8
3UM9dtmyLazyKR46OA1qaX5KHJMWfrqR/uYqZS7Ew1UP5XG+aWGZX+8RRvJAiXHcZuwTjBsb1PHJ
yQwK504wpUhODpC8a58bTpDdvN01olySVA88lMPyJ54D7SyzJsT7ZVvHwdRfQuEZJylADshRFOiN
um84d7D8BL6wBL0eFlQOlPM1Qq3nG4Q+7hazYLdIevfbc/MPBivGNIswY9n43RdGHvTrVpEeo7T3
bufNbmahYNUMTLZdsJp7R72IjEsQYziexOFF3D1XvibRUTuUFR1TP8731MZ4HOCwlGuyEexjlAXW
El+t9iJi/7MGUPjJ7nWJo2SVGmOPexFrUmigaES534EL9TykWYERLefX1BuAhFUMBohXXzct7ZM0
DSy0BTBxr6WdZiD3wo+TL9nkimUvgL0mrcSxSHrYFn4CaGRMjviLCBOb7zKS0flSD9BS9ZsWVgy1
mOo0y8MKOx3YF8l+TdYQmEUrMgH0+cNEZLUwd1X9umcrIxdS62AGTzeV8I8VXv4jDUafHMy6TjfY
gKgPNrrCNxWTtoXlcUisTQey8Nbym/oA5Zi6egEUe3rKn/DYHqPmqh51QvRKQCJKeSqCdjhV003b
xNONQZo8qbHr3hhKZjsaDKk03qWmZItMZbb1AuiAKmEsx6wamXQULqo5US5QEfyyrTuLRLZHWnD0
eqeCThA17lIt0WZFlDMeYOYsgmkUwRDmnZBJvHvEYGzmR389r2g9RH3NWiDRwQ2X29N2a9DBtOaR
jd6XpoNC3fyjJ7wuykvro+WOH/IMjnKDqSyBo3euRZLcK5Z3mYVBpdtWhGCxkkGbkBCOUb6qSI8o
G3/0gEqWNlXyWzUdgdpwteutzMQCiV++7h0PGc70rdXh4CwIuPBAuCTGHQxjmqZTS1SgklxWLYGF
/mStUcLIoIm2BB5L1krasaMsdP/Bt/QBxYb2kqERWuRmjskX/xcU6wK8sIa8wGvYcJgj1ZiCft2x
c9gGOlq66hM9u5ljHEONxibn/56y7YQz1mj/T1mKmcNY5wY5KrOGAQ/ii3KbWu0NbQT3uWfvu1ET
t0eyH2xmjbg9lPdeTJFlFhiaXbpPgZLnTv8K4c9dwT396tlKcYgm4A5Ib0p6Qwq8yrahgWtKcmMq
yimnQfFQWP57oWn29ZGmIsiwsaZTJOOHkR/0N0i7nudH802LRM4YyYOaH1mJBo42BbFsBHC14ri/
5H3xp0bpOgyJT6AMQpwrhUYVWHraWs6NryAIK1jxf2E9vMyn8IFE6bghtAQ5gqItChct+pKEvWYl
UuqWMnJp/BK/IIn8OwSW0WwEtDMxblmVxZzXhjwW1lunY4ZZhROVvTY6k7rkxF8L6T8wYNHZS1IU
XapxGUdb3UvpvGAtjbHHwZhn6dnd1Hbyim7dPuC/SjZTquei71tva045f2Spl+ex7stz06q/Sl22
/oY2lLYgXVVaUqpkcf8clxT0mqCQwckiigHvtJ/vKzhlNyW6zXNsPQVTT2WkC3AUbbwM0+g1gGp9
tAfbvEkTV18kmrPrpviOedDPgUnvMOvpi/m5RomBoJe3mUt6omdQMZ3vZbKnv4IO9urI6vWsuDq0
EBGNoPqQ9za9lWCiwqAoOyXcCqU9X+vosdutcikXqLrzP9osoTM99PR706yhho8QKZxuBhFaN5Yd
WQcAWd/piV2TKo4RVnQrDa4cyw5D5m7kTw3MB8q1OSvEyZdWe7SxqLrp56QGXFVZ6PpDeYYIHa3Z
SMgrvijqXXMBjTxd52jAKugRb8Iscsi27vCIOmJVd4m+rvxc3daQYuYYl3//6P/D+8zgRA9ellb/
9Z88/sjyoaSbWf/08L8es4T//nP6N//zOz/+i/+6CT7KrMr+rP/xt7af2e178ln9/Es//GVe/du7
W73X7z88WCOerocLzuPh/rNq4np+F3yO6Tf/b3/4b5/zX3kc8s/ff/vIGqiQ/DXct+lv3360//r7
b9qUxvPv3//9bz+cPsDvvx3eMbH/7fc/36uaf2ro/8LIrU8XQfc5PyPEvxxdt3VVmJrQVUnaJhb4
2v/9N2n8y+AZzULRp6toRojTqzL0Rb//JtR/SSEo46skAGFJNeVv//1+fvje/voe/y1tknOGEqv6
/bcfr0CbF5gyKQUXoNDI4rGmwM/vA8sUN7IBrVBVSLdBt1bjTR2tvzsE317y+5f4MaBqegkSCoVF
w1yYFp9zwoh+9xK8OVcbsBfcjs4CpNkIVpvVyub/70V+igofkxiRkc6LyGEZFyuajMy6RvgLvuiv
Psp0NL/7KFnnxSENLIeKxXLsbtkzC+yPzS+yEn8MkeOAEUQvOFycLBwuoU5Rit+9Cq3bcZAtYj2V
husGmmNyG4Jk/kUS08/fPPwuIU1Ll7TXTAiuP33z2D+qXFULWt9C9VbNOLAHCWuxGbpY/UVk1Y8x
lTbBfkKlyWazQ7RBoZo/HTbo45oXWLV2bjKHwHEEYLQDTSluXZVitJ/WdMTBLLyaVjccG+RHr/98
cmg/hk9e34AFPIXAPcof9hzy/d0RdbNmqKSpa2foqVTGFszFx3g8x3zmyGPDESVH1qqbUj4SGf+L
0//vH163bEsQ3IHDgqMw/fy713Zi7O+CIJuLm8LrGkNIhtiCDrZ5FtWrZ9fLidHzi8+r8jevY/Y0
SE2f94fXtKaff/eaJBmEfgdn7+LI4UuP8mtBhBscwehrarI87POkXoxecmg7n16m9yti8d8P9/Ty
jq3ahq0LS/3p+2bBS4gDKuJLWLB36YvXBqaTzuawDQKcaj4ZvMWoLrUAVb3P0ei1X1xBc5rozwfA
wZnE1oqRkhXbjwcgQNBN1owWX8B038IMuqmj9o25cOW49ifLB3PZj/UTO8IbZAEH0OV3JcFRIHIe
zbC7h3K/cpQgXv7z1/K/nQmOplK807m4Gdx/fFNcb0rSBXZ8iYzmnYIQCV6MIU60RjdI/laNFTs0
npIm+cXR+JFDfD0bWGRpJl+GZur2T18H3VINcQdpmRECvmogSydlJEaLmhhPJTILNMr/Lyfg9y/5
E4d5iJvGR6KcXOSENepwzVzw8yIsxQ+K9yzCpJ61+SKBLPCLY/yrD/vTQUZ4yNa6S6jiRxlwSRxr
adHIha+3e8NM/mhNJE8QcIHM+8Q8CD39kCm+4HHYF7V5b8OQZTrbkCB0Iv1pgzFiL8mgJGY430R6
8dH5pUJdQMUdb3gbFj90iHidcqSxUuh45fHQSLzNg5DPRJxNmbTNnywUB9D1PCC8qrOalUYyGYiw
Dx+EJNI1Qrikt28HeVsG1RGucr+wCUVddG15k3rei6OmB7/CQJ+Xcqm38bOlRS9uMd66EXlFRnCD
K3+nKvqqMoaVlqcHnKroAd2nJky3vi2n5FryPgAK0Kiho0pZyt8EGAJWQU0yIkkNq579hm9b7KIm
U7BDoa+WC4UmLw10IA95tChK9w5E5karU0hPVvcam4SJdKjSTAk9n/LwNh+pCdPJ3AmrayhNaZvO
g/WjBnvbVi6K5VMsE3JpdGAXwvzwz9/8dBZ/d8kLVQcCRvPKMVUhdHAIP15dETVrjVQHRFl1kB3F
MMijnanWJTaByPzzS/20DBAquX4saBxDF/z/b6OLGwsCKZvGulDkhHGqOdGSmEbjk9qYQsAQlu1/
fr15ZPjus83jOR+MGcpkjQab5KfPVuoj3Rozvpg64VMYqbZKUHer0swPvScQmxXrCb5qmtTVFP2Y
AFaPk+rgI8IGfLqoXPGeNsrFi4PLL97Z34d6yXimoUBjerf+Nrvp2SDzQGb5JSq+GkxpfUr866P0
SXFGgUjtzfAQNXVk1DW/GmP+fqVLy9Qs3WCdZE73fjwoqheELRk4OeVuRIaqo+kbXSHCJVAho9t9
X4G/4PTTSHkgoVy029DA14xciyxAjeq1gir+YGHBu0X4BHcl8OqD5GrZqF3UfP3n4ySmN/PjN8ib
ldKWJmt3aZjTcfxuRrYDs8cXb2SX0tkH7dcge/GsBnjEG+WJhSRZL2xuPPWLhttAqAV+dtIUDedY
Qa116aLUXGFJ/dBOmTBs+CZKXEYnOFhjTyYP49SrAWa6/umf3/VPlxSnHSnbmrCN6Qtm9f7TJRWE
Xg6Ga8gvo6yP7hCdo2CitHlK9ItR+6cogWmKohKgsVUgxVY1xLTd+f7wdAEIaKF3+UW3cYxgfVdJ
sVTcg2oH8c5GyLkYKsYWU6MIQ1pjf0OWtQNLyAkJaGiSVQRP5hc7iv/l9LIFWyxOLIt0XfHTW4J6
n3QkxeeXoHgeOuM+TcZlAs9dt3ZO/CHVePfPB/vvqwMOAUsDVuIGEkD7pyXL/yHtvHZbx9I0+kQE
mMMtRUXLCpYcbwhH5rCZyaefpZpBdx2VYaOnL7qBQhW0zR3/uD5JDgjoJEy2Y4/a+1BARmr0iTB/
UMmLTLfGL53KO2hndC72tBL8sgTffi6SGqZjyXi56tVaS3Lb1YbIWYEOvDnRZBqoKHskaXkbdvmH
QMyeCKvzi2ly7er8te66Y1i8/Pi06tVH13Lo+9J0meSQnl1o0xL01//HvP57CO3KFq5SvbT9pGET
EzCiGWbo/LlsBJjdpB3VNwtUaQFI9OdBvzk5vAwafpVOR4hzbQFnBWEkss3lUc2dI2omnt1394Ea
/vLmfePYGHhvaINo7FD+7+oOFFGA5HtOY0GtGHsABSARw/qEDJjHw74rgwv9R18PwANcJyvvekBc
P3/oP++1P/+Ay7b6271Gy3Q2TrZdYVvuDao1CEl7osjcEQWKTnHmP4929fByTVxGo8j64kz+840f
DFmeotqgjyJylkZSrfq2WU92tmp665fn5ZuhFNnhpr6snylfRy2ikdtvLKnvUanvhGsXaZBdSwdQ
hPpFEYf1yzz+c8PQFetY1IYTESIaenXbsLpyR9VsfSSe7qlJRRFE6JqR/csp/+clYyiKYlxCDASd
VP1qGNTCyGeFA8MYFV1K8HKjdG318Y2h2Zz8ZB439VYZ+l+Owz+P+WVY20QPhVfQlK+OuTRWVgqL
oz4mU492Wh6FK1mzrZefd8e3oyDVi98nk/y7PnSdlddTGbNk0pQf8k4/5dTE/TzEdweOsImqkQ/Q
dOMfkQShkWxNmqk+2tlXpULuQ6alNTt3sM8SnUUkkjw9Pw7SMSuaXzb/d5/396GvjprW+yKwbSZR
UuyVPIaonHf2b57bN/vQUWlhdHiEmMnrhzgvS0sAoTAOVteJjaKo2X1goXnHPpl2P8/lP4fCaKNh
XrHYj+Y/lkuKO6cezTg69tM4LhoVCb0cTahFKZJp+fNQytW+v1jsBGBsBN0chMe1661RJmkWoOEk
HZXMcZ4DrfNv4JSJdUJd7d7haD6oFJBA2JOHJwLMYubnQ//Z2qLZF3qc7FrNwaMZWPothVqDJzcG
kraa3r+iwoZe3CAoj/35b766gPiTOfO2g81I2JRjc3VUSzlV26AppOMUvqIdTniCJAwMuZ9HuVqE
f4yi/nl/64LyNGdA+1wPKQmPSqM49EGIBohcaP/ZJUAIkE9BBom7jMC1rmt/DpXgoHJ8LHGkqTsZ
3NH/5ca+Oh//+P3Lv//bU4RiX6YI2RFH8dKUM9gJP8/Ubz9/mcm//Xw5TLBVJP58fZxb6bLwvZ9/
/9oG/sfff9kQfxtANSRLDkZfHJ3pYD84yhHnheoK6Kto3nU6wohw7139cZLufh75ty+7MiIaQx8K
1JbFketSGVDE++XLfvv9q4urLNFnMmWDhZnmlNpQVPjf/f1Xr8sIjxfUHyuTTztdv5P/L9n1R67r
7wmMX/5+48qCtJy2sYqG38fYovhqV0q/XE//OIR/nQzL4uHCxUe+7M+VrwN68VtTEkfbPoliOehL
pX7/eY6u7LT/21z/GkK5+gY5Ab1gFUF17CjgiFuVThc6iO1HSaWYH3vt59F++aC/XtG/bWVyliEt
fhxF4r5OserrdaX/sql+G0L9c84KLXU0SsTFEcWeHJa2sm2nX4b4ft3/PWdXFxbaTghdOQxhUjqM
AS39Mku//f7l3/9tlnwFGlrS8Pt9sqpgxZ3+u0W4urAUSY8Uaiaq45TOaLWCP0n5z89D/PYFV1cW
IL/UjFJbHKuzOnA7eT///Leb1tYNy1Gxtwz96uepcY/BQ9Q4FxNypyW14HSiWOnWHJa++O29/fZb
/jbY1S1o11JGV0NVHR1rL0EBnoLVz1/z7Y61ifsbZMFMwlF/Lndm0Y+p1HF1bBywNvZm0J/ssPhl
RX4b5GpPBfBnpyxn0bOpWpSTcaqqciE58i/Gybcr4+i2bSmELEzjyjhpMzrdRlnjxlrSrUbRyUEb
15Nx+HnGLuv7t6DZ/15a5LIu5rZJHvRqSYyuRrDKZHvpyiamI/xrajzz6ecxvlt27a+AsUPCHTnL
q1VRRdOQOK4IT9929qJMk19W5LcBrl4/U2uaajIZwKlnrXiJaF3/+Qu+myUcRipoCMTyCddfYFQB
MwjAEup6Py+GpQKHqvhF7PO7faUr5PNwd2WCU1eD+GkDCDYgimK2Wyl9Gqpd81vS7tvvUA3d0BXN
Jk91dV/RRG0HdCNdQsnyCd7Urgia9zCQLaI2hJV/nrTvVoWa0H8NdnW1hCUwmoDu46Nhvbuq8/bz
r//2KVezNQaZ1mddWh4RizSDtR95juHR5P//GEXHZNCpECGleHWh5IEdY5UG4gjrI9rb4buePE3q
L6/ItxNlaqp+ib1cXKg/zwdpF0p5S/r8zGRTLjTzP/U/MH3IvP/r59U/f36yacySqRc/5gAkY/XI
Q9XKi5/n6du9a5rmZffi014ngxEggNGtD+UxsBEJnipAxz5A7Wj58zDfz9S/hrk2E3mfTAoKGCbF
Esmm0wjy5+cR/rLSri9EslyWRhTlciVeHRGrySa1aX2yCNaqQcLCWRv2AmBG1LktUkxvSuP9POK3
U/e3Aa+OSRQWmQnttDiCluzi/QVVXfzyLH57VhyLoBBFmIRMrzaYYVSjpeUMIcmuMqhuKj6EYbnW
L5Gb77/k38NcbTROuzGhjlkcwTXPRi32uhqeBuP9PGHfbQJCGrJuGCwPBQh/7meyhsBl0fsAR3ce
W74o/PyvBrgOZ6Nw1ieBzQD2V1SAzvjPgjJ/PbkI1+iESjSToMnVayUb6MgrAfeirS1sc5WRxtV+
WfDvp+jfQ1xPUZjQLK5k5bGQDs70lmXnn2focrleH5J/fwKZvD+XQC8Nw+5MMhmBWdIpmLh6hAiO
jhBPeymG/WXBv9tXGHQkTKjWsogv/TlarVdhR7q9OFJIIeJ3/NsM/OnPX0TFynVFy/8uzL/HuS7p
oS7cHH3s32PR3kUi8OTuoTJvKfMuyi+prWdE90tt13SHGDaV8zW00HUC1SXJqKNEEcDoeFY0zW3K
VV6thz50FWDlevus99asAWCjGO9+jBS17Sn+m6nf591R6b7AwFiKgujzZwPGO6yoYjhpzo3ZGC7Y
ALcr7iPq0odVnGxVfjOedomxj6eD5B9DZG+1r6alLaKnkiB2DRpKtIsS0muSLTVYbq393Nl3QbGi
gnBmSV/IK1sB9W4buaT8deskNy2IjyRch8GpIPEoI1Ir5la214Vwm+nWHO78TnVzNBgvnbr6bQzF
wq7RzdHnI5LoxWNem24Dw11dJOo9vcxu3b4WE1SbXnXRXpERL9JJaOaJO4X0VVXzOnislVd7uIXg
KE9Lq6aQ483viMKQfZSTeFFk0YystmOXN8jX1fpeCl+H+jmWrY0Y3uNiU9BmpqOC0/WdG1ZHE/hR
exyqZlYnbHjasqyHsNdRHD8P3KlhvfKth6ZXXMDuauL5032p3SjDzi4WurzRplMSwFaYE44EpAIk
WJrF6T0VXSyEh+Lpc0bFOrXiJ1mgmPaQpccKZ8xfpMab7e/k6D21b1WznqvyPJfTtV5qbmxEbseS
qDkISWtywZ65IVUFQXTb+Q9AglWwhQ3F/WtsiSRXXZ2m426gXv7QUyBdZu9+csqagCbnni5WJKfW
CTyKnr11qa9qLM9k1nXjIWnPNYIz9ObzeWZMXaa0bJWCrrHGmySivmCAShfIKXotR5u27KI8+P02
MQe3Ld97JXEHU1vSHOtaw6ELT5H0Ak64LBayvbdUuOEon6AtJk1Lkz794t4qwmWQUWoQ3vrDV2ev
Gzr0EWkOKDLKdf9hzO7NS8cpaDI6BFZSdiaxA7PZSF4G6qz9nZAWkb+lBswaUQ0eRleOiZOIkxRu
mu4p6uYWONvsLdPvWoVeLWirtvoVO+cMUmc/vRW0MDavvbokbew2xX6Caz/ZW308FXx80r51Bv32
6FAP8UzvTRJynVvYilty7Eavonoh3WrUjxixWzWIkapu06za4aBg0TsvarF1pA0dr+AVesSz6I5P
hqOGrJxWLwdz1dICm28tDY3AUzJ+quIg+2f667SE+kY7ZL9swxoBP1QuYL9q01OSqcDKvUK/p8oI
VCXJ3jKih3dbWzcN2mqyXgAym2fdQTgnGyy3RZkUSQewlMTZRILAnmp5NrpcyL5PGxrQZe5aQzso
yVlvlo18EJCaKTTU5VtJPRn2Rwggv6Zoqjyj0xeVX6oyLxGEDHyAw2BZynpZJ57ZnwJaRazmcQAv
26A+BAqhpIEx0FEZhNMlJpCyu0beXLAH8HxF8uBM685Y0VFkJjQff3bKDi2TofjMkPp2ziLpZrVP
1/8E7Cp+ol0R0lAa3yTjzml32QUmv5O6YVZJnqqeoYSm9kat1rUK6vHelLnRjpFOa9rgalkyAy8x
k+gu9+twEUi0CciJW6ubi3Bo9ZB2QMTRvU2kfOEoxUzn28gmbKihmI9GsKcOj5Buf47seRi/mh1i
8PVTTzB8SCghEgq8pWVZja7UQrodiznxYE9vYVKEAFv5WeNdlAvDnlfKJtH2CRrPSn4nDa+SuSnH
jZ3KPD5HvTtMKlnY+l4vvCBBfB319An8e/ZpXMRZM/p+lwMaUaCHEbSa6eAyk4PDhRxGX37VUh5H
E5pzY5fS3BbLqdfmIlBZXX/WWM1HQmFYOO3BC3gIOLu9me4kfdP0G8owPQH/qtKoZozWCDWD2hEu
pNlZVs2V+LYebk3tVm5fdONot0cpOOiO6lnNuYmpf6koaEH2Shj3yfAmX5q88fxkBc0uU0ZZcw23
5q5WTvRT3zk5JKbnRtvTUbHWu48kIwsHhR2EBM8MMXOriDYlpUCoz5E4KT0z9uE0GuhnVTtlQgM7
oeV6pIAkBD4Ixl1Qmgsd3yXfd1aSbJUZ4U4G4GJbOznYFf1D6JxV2jOaT10VszZQFiO4HxTTvM5/
i+lfDnWIOCaNpa9NeC8P9rOjvzfxIVfvBOq5tPVQc7mABraICgt9l5UMHYi+NtA+w1Ex5vG0FHS7
mxndSudBHLV+rmIcKU+ZSoHqTco74mSubt1Elg/8atE26K+8BO2XTgWntAHNhCoU1NLQleyVER6S
HtjMctKW7fTiWI+heJbpvJoOmrir27dMvSsqe2FKT3b5GcWfUdrOnbqaI5QIJoQZKdJZ51zELN47
/xmkqVuHJ7nDtqGN7hgHG30QK9M658YxQINO3IvmLjHI6JD/78vPAPsnkE5+CmAXAkl2NPwNfA9X
hRmMijJ0ppWDYp8h7emampW0pllIYtIvs7WklZLRTHzugeVK5ak0tiFNf0b/mdPm3L0b3F4ptypF
mh3OjnEftWIVsmPjIUBiqMfrkr26OBna42BTaRp/mRGwQFSi5I3Vg4GcorUiR4usOBgQ8qEHp2M0
R2XQzXlomk2R8VqMGAP97iKQoh5lsc39jeVQX7AB4DNY8yru55Wzl2Et6lK3LCzTSy8MmmxvOYju
FXvkTuppb0YHhcvbOQHRd7VWcVu1Xhem7AoHz0OzlhfwUI4ArwM4F0a1LXZRZBxj9FDNzpmpQTNL
448CzSf6G72SruRg1Y2UiT72YieDW/G1F0lyiOBjCfSogiEs0HDVQjdFzswR5qxv7pF7aGN9lWhL
SqQ2QYO8cwy4s4abhBiPxv3SwtKgU96jOmtWUYgmYQx2OF+BU7om7ecITrm2ekeOkC3waufpsufa
S1EN4wX0Iq7bQZSPvvNhsQtrJCMR8naHPp8r5qEOuFASQPfGexQ/UGRG66q+SolGXmQaTJBhSDKY
6aawnqsODbP6xgnY46W2lQpOnnyWjbM2Ni+d/JDWL3SYpoFNM/2TA8Ir1VGQHIG7PvbYZpLx2fvI
wDaJCwFMpsBdr2JsG6hUJUJzHYWSYNBLZXbB/kOdFNMDai5NUdOCWHsxF6umPrBnUhAhoA4dNN/7
4WMY6Rc76uVNe/l6BPDosXdVNFuN7qviWUrHaaEEw41dmQs0WPnn3aQ/qj2C4q91BWuRpmYjfuF+
nFnaexmD539AbcC3diVoTUr82iLdTbwLSDcEFS/ll2/dABdbT/pdZS6Lvp2VzTludzbqmKRT58oE
B626z7IAm/hDdG9BwLsMsMWem+a9BovObZLiXROLTH3qGvS+A3Z+O/cFiW1KC2lLHerHcfxMNcst
mXIQMAN8Kim/sNQRV4lnvR7NLnIJftV5yBFScgiJb0phNFBsYG2HYOmDbTG0hwhxSOLxtrkTFD/Y
DdOtPtRi0WJOO5M3jve2DgkB1ZUcMFhiPApxULDocrS1I6NGts2aldIBcJUV4nvka1ujlqfdJXE2
k+MHtH82KQBXowbdoKPip3lG26ESsAs1Gpo5R85E33nU80MnySlcrQ+4yD+04M6xXmxg5hAZKWIo
9C/DXIbqfaRvpfoVgByIKNDud1J9Co2bqEZwSdv1DTKcfk91djqfLCo3Tn52wbFHcwSwZwoNUShR
xyE0RF/zenme2SeYoG5F8L4OntSywgTLqWWH89LPY2Ht5VL2fATuNKAn6OlM+A2JnnugfpE3qLgc
n7LgUa7vfPyE3F4p/pMA5wNGV1LXU/VcDjBw6Tfvt/RLT2WJSoixrdHXdepbALSuMiIRzdWZ9uqs
jqlNRyCkpYvBnHfESSuxsiFs+9NLFGgYmNSnyOBgqbiPLgCPHr4SerlD89RGpWeAKRGCvv+tFu1g
y1njSS3Xsb8ukJifutQrRood9DtFVYGhyCvk2XRcvfK+SWgd2Oo58z14vf+kjd1Mg94T2ud8bAAu
mKsuphC9gl5TILQBhR0kfSLFuE60CiuoD+U1PtFnpe2VuqT6dk1P5swJdj0cM+3gt6ukfx3FGtF2
SFeBZc0pevcsIlyUXmyTekTrb4myWWTsRGzuzLA/xHawzfyD2tyG9qZx1CVVpUdTQkqMD7aMbeOs
HAgQziqJN525pkAcFRjbXLf6C6TjmUSJfAowhwONcmnmjXD6kYDZoZBjtqCgfbzfNPYqffJU2Znn
0CHajsfQKb3WpCD7HprETQe/IWs7ajWwj4Pt4K8iaTqI3JkpQFTHG9/RSOQPMNZWCsQU5SktPuTy
faq0FeoqriZojgbtHjS7OpS4hviTMsQM/HSm19ncnsxlEJ0na29Bi42MCyz2VrUXYbyY5JtRaxFy
RIy1fkMhr6NKt5GTmY8JPrbNPrA1V3CnmWIN6IXXuIfzSDyPbaPRgWxJ3E1gACxj0deIZpTPirmO
/LOaneqLXExJD8E9LliR3BgUvFhYWWxLT+PAC/FaoTHa34riOQIU2JSyWxL7SvlvJofNdQur1AOF
hc4CRIFSLNRyUFzaeE8St6M00iFNiCZWtw7u0pRyxpAewNUwHcM1/JdAm6f1pjFPQ7QdoarXhTfK
dJq/F8PeSg9x8ByKi+9ihoRBUTwqJfTA5Zvc3NcWkpvavMlg1FNZHdQogo2f1FEtsswGzkyzdgEf
WVv7CHtrmuOZEnXVZv5eUHernK1iBR3Ha7OvOBIeUqZuCNpNq455guD7OrKS10SvlbnqR8rCD/XH
RF9EkTQDeMUJq4avnv+pl3+giY//vNymcfaBdsBiGP1FYum3UNu2JY3u/uMogIpC0rFjPEIEdmOi
Kmb9oto2HpfijjwYnfqQ0YBP4AKs8aKzrX3b5p6sZMjthD3abNJQyJ992Vu3fWB8iMKe5vBDHC+x
a+vcZX0xH5A+ngmD0nh17kNNa1VGouTWj6dZLuSbrP68rKxcG4uhI1hegwcQ77J9o2qfQyvNLDty
Q0TbRNHfDGG7huCwuAQRouAAZsINjFdZP3TlAd2TmcWpG8dcJtRueSXog1BBAS3dtuUy6PdTnCwM
fKeEpplOIJY8b/IXJ4xd4KcLCfoeQYMyBbpgn2DDNASbyn6RjnvIaolE0/xtMLxrzbwth5mvgonA
KemU9RgE6J0+IojrOlp+i/F+IaM16TINmIpNiaSeLPLtaJxEjArRvilHb0iYXq7SCiNozHdWE7rO
8GjId4qVgP8+RdhYWZK4LXGQ0GJyMOk68ErK3DbeSvs28kP8pIcGq5lGslk3BK4SNF6ucVWZD3qS
AjiMZ4V47IcSbT0xa6CtVQ5wcH089vY6dnIApudiAFYsF2jENW4iXqCioXd6p+VPSfVQ/OWYO/Fd
qb+PYznLuclT5bPEyC3qzAWFuZiwZut8dNEThwAreRnA9ii+HRWaLAUa5ItSnvtEJ1Xsd6OzZ1DB
9hBQ0NxxbpyY8BCmUij1exMBY1BQHF8Y8rOuq9FCe43Nxzh9jmMfIWdtDheiSR5rv1lDOlUz27X7
0kV5mHrViIstWQjpViToKdjJxk7ONKAjbCyc3AUFcInYdDlsnXnj6PMav9/vHnqsKlHuNawxI7pv
eaXzbO00ez+6tYGvaFB1OBVjN7pFACOzW5sT3Ik3x743ZGIAxRrZbhcJRTPFjZM3rWq5kSlcXVQz
v/8o1S11FoSxplmNNLlqAOMhQqOE3WJQ963BqXaOVnesy8U4rmuiU5GIXRm2wwBBJwGENzjEI4Zt
ggKWuTHEmWsVeWhprqafqrSy1Ae/XyvGW2NsRoEA8ptckctCD65dl/556B5t/9TyADrV2o52Xbow
o5sEiGhlJXMh9k4LRQIbTCsarzfkW3S97mlQpWtHzDI/Yj/ns7r/0I3ejaZVZ9gzNqZn9IVnJ0Ay
H4XOjcmmM0zw0Hh9Teg1IQfHHO+NuHUrhBF6ZzNJmzH47NItmFxiLbrbIqPUFuKgmcmTynNBbEvW
0Em608HpAceAj/Zg0UftEy+02pdCBY8eouykVZ4CnzStloLHOKY+NFoLm8Bm2S0ugWibq5xU8TKH
RW5k9CpgiRQg+UVxD0Fx1vlrnBZvkIns9s+dwgbok10UKBivOPHxkzDQ4+GiDjXu7IpJO4bYTKHy
GarrzHhBIAv/b+d3LyJd0iqpE1tTrNqFre7J5U6N941fzORw3eK/mBXrLe9lo3IVU92ro+YGzT5C
3Ay+bDc8NaA+oqFEzADA72VaJq9JtgIZnkGapZqyhZtDWPKm5B3W2o7nwcGQiOZ2f5taMbKgr3oH
RQWFiqI9tIB3VfyqCQFvED+l9dJNCqq0Nbd/c1NidwB8XhVFjeF9CIFPWcd8QCnENmYagE6y3txm
Z24DNwOWlmBC8uCo/mrUlrKl8mJt9PyppXgS0uUM8FBI8IJITmidBZ288cpkgxBR8KWFLNGAqORu
y6mRph3Qkl3RoFJTVjdNMqwV2tYN9mpSeHI/YKEGH23jzCTtoAUglrGqnZA2JPz+rurfwIheHpYA
irM2h29xiR7HN7Z9ExP96sq9kt4AAMbG2in2pvD1A81mqTnHvpjJ/JQZ7GgDc4MsXI3Vk6E8Xi4Z
xdlXmunVORaLVmNJZpjbrSs5xraLZGoYGm8olqbeLwIaoAYUvgp0XgBc2ekmi86RYA/RV5ocYqDC
QbnC023CejaIy7nbZ8qe5l3XBtTRteu+hBdJVNaJnqfgcQwgpBLWj4psFdjFJrHIOObUAb9aDi9s
+TTgUHbxkx6+1oMzH+iwMytYudVba4OUFJmHeublGvJ8ueGvYN38cqfU+H9BOdPG1zAp3M6ipyS7
6fpFrH8kIThoqu0zMKRUOa1lHypHgNreojIl3IVdJ7wMWJA5ceR5jZDfE/2EWAzWbziTfcQK2QbR
e49Pi+qQWygbFKy7MvYyKnZj+33Uq1mPBltqHSg7WCD3DVYb/LZdraZQP1b1iUSJNPazOFQxnF4C
5wFMuAtlhCTFB9gjVKG+0HisLZhWDxSA3BuA/2M8ebBqGjElpzonyRE8K8t/22sHqd2JlPY0eZun
X4EgXBkny0Be+vaw0GuJzKpOVZA8K4liZqJ2hwbdHkQAbcI3bRzOCkI4KgZlRhvtGD9S4gXwD7+v
riB07vVsQm2GeCQEQHRlC1mFn+OvCsKQTl7O66EEN5Rv8jQ8+Vg0qFt/iLSGLYXpkJQruXPmcLPu
wG0QElI80teE/J997QnusVb4lDs6J3lY9Q2GHqpiQYBVUwVbri685JUVv6X8LT2Ca3VSLksDvV5U
LExxsk38axMpRknBZQ7IlyTrKTTXg7Pv412lvtehSe+js5zCIyLQF9SPp9bJqxVs/Zy99mSQEIte
1ODLGE+JP5Dx8mmTQa1eflfD5z4bXRt/0FAuYconn+hxDWwStqaJwx/6D1wv6XiapA9BvLZALHOV
FYLuX8S126/e30nlEnoXpyECVYcjVCH1S1/TZK/a5K0abyITD3EZ2a/QapjVmi4ToF84CVNzNGAu
EjP15CRZ2I0ghl2uQ94OIyDCabCS5oveMXZONEhDijgk6YZHEt/HMq5C7GB/EtYaWf5KAi4KXagr
bqQKEdOFGn0kkDQHxYEzOBKTCOYOfyZywkjYbSf9Atk0Fpl5a9VPacRmBrBHyiLD5kX/vGmJ3BVr
xCcQP1S8dtykzpsmEXwLkxu/CDaFgXg3U2ZgPfXpXW8j8F7dxcPa6B6cBp0ZsgZwpmYFVSWTX60R
oyLroc/yRJnjh22TS9U/OMUCx6/SX/vstQHKNqHZqJsnKz2F0B7RVa0sZQlo7ClxYACmKb5htE6J
AQwVwm0Z6itVR8hgIAxpVhksNEQH4GfNNSKOrhouDWSrheksyhjzIFpobeXWhOosHJY8e2yNN01/
6+ONpq5VbTGi5awQtBTImpTmOu4fLflo98eqvbW1ZxWeoAaqmo7Vi7RsoGLE3AwEmA0Ltd8zpbcz
TSevKrkBW4g+mVXX0/aumK7ATlf0lea8CgndP841jaWtCOY5LoJBDCZpPsPRWGlls0jt1zK1Z5HV
zltGkRGZ6Cxibry9Pnc9Z1HNCOsTqFCdO4QReliG/rSOogemza/jV0O61ZQNOH1vgGifT4aXpNYD
2qt7ni0ye5l6tCZjpavSLkm+lMl+cZQ69wo1vJUS9U2ajKXlZw+Un7wGQzm3LS7hRiMUkiVLZeyP
tanACBsJxBbsb1QmLGK3YRI+dSBxiROzu2S02UhG6sZJmpwjRxevkMfX0jGp1Pil1diWpH+hEjTh
tg2dTVXkBI3OesFBV0h6iPi26swF67BvEmIBoQyQ3Sfl06UHsO8rMx6IheJqTE5RLgBczdEg3OTj
8KQPBFCdhGprrXzKLmnEMgOAGMBZkepV5qgLxyczqefFe2Z1W6EXyxLfvEX3t6XPBozOvhBcLUoE
XkbIC+A28zJFhSuFp600p2mwvybinE3GHWNly1gjzRwnhNjqzaVpBVK8tofRfi5DdQUBHb8hNzxf
zR+soVzmWb3OMnJHceVVvDyFT7YMGTqXDrRFKKsfsh8sW3RhZz5Qk1lvE0qWkrfEiAr0ty5g5Wg1
oOozVhlAScR5ONeDgelk4QqD4KrGDLyjcUDRib7d3tqFgXiDsyxcx6azJI33Pee9gWYVG+qqz4Ov
siNrqkfrUM7BmdoHqcrLS0LnMRHOHqjBsqLdNquHB4wS2SVcfKTOC6WX9ixI0yq0kLpmr6xJY6eY
0vqbRE5giiEoNPZ4LsZowuxDXhN1q5USTCu1v+l9LlXkimlwOgLA2sdI1FQxe9saTfy2tsBIV5aJ
Jm26ycbaipc2Yf9IkRdmhm+bGekeIvANNL69PCaPqeOclVQ6d4HsFolC1Yzi3MgXLHxrXdjThzQv
H4Qz4c+NFvgZ4zbxk7WDrPwUEhX0k3itZdAdMz3CIGyPqDfPmqzcqkr8NprqRtPUFXTEteEQZWHb
k4lXiDAk56oVizBt10NqHUesVDPHW0XzzA0N4Q34Y32VP0h6xqtU3WRlfuoley1YE00ZLsxHyeJQ
pLDrireuse/NUQzUuksLhLH2To2pUQ+rrK+WcpMcorwLSX6kp6CI4RPCsW+LrdxmFjUFpJ9sqb1l
5yBdHCwAAa1Fprw1knFfD/D7CvWWawb4zdSeiqZaodj9MIXObZpXpGOHQ4/EtdLRXZVQ+QA3FHFi
9dB34RMZYuoLQNVl2ZoUByLU44NQ0QVqkFGTqrVoSW/owKtQqjMI7peK7XWNdufof5ES2hcEsm6r
XnrJWh0kBcask1NrrzCPNRkbiSJj1xjlNyhZhJAzcduaynaoENsNg0XeRcvO11emDzyOgG7e109O
pm98dCvSAN8l95GcRMbyRm2Sj66LVgK7tEuC85gXZ3SdeEpDZZ5PxR6ErKdk7fPU6qikttmzKgBf
i35nJNanJaHglsjKcwcF3Gz7lSKoRq6yxKPL4UOdjOfYmpBo8Id5nVaWaxj49HkYPVgaWPuIKA1N
c0epgi9sasjVkDIsAy5SY6dn403SGfD4zRtdTVaacOZ4MIiK4hJZ7ZOsEmiuxaEp0BVUk2BfFMYa
/lwySyPQuI26TXpj0zQGXJFk08rDMS7apwk4K5p90QxY9FtWWVvsmQ9ZaO8V74cdaps+NvHL/blh
iVlF7Li0/oej81puFNvC8BNRRQ63AuVoWZZl31DtRM6bsHn6+TQXXTVn5nS3JWCz1h+TE46Tt9BK
V1E+EmacnVpFvLhpf50VaGRZZivoAuYkuc/19N0M4xP5oEiKquJUUsRU59rJq5kWy/RcKco90WCZ
BCBjqrzmnb2HUWBNtqIPW5u3qE3ABL0j2cJ7K839bk432F7PaP9e6U18K8P4pRgyTjK6MGLCLkVM
o3s0nRM3xcNMRrPTpw0eauhF09u5s3EoIWR58j8HBygylK9MPZIw8WkTu2RE9yRiD077bRmeXNoG
/SIJDIXvDDq5DKHYRwDbkZXd+xqfhNDVjzjpd3rkMI02CrUbUbj2xujVMcadVT2XZkt+F62HGMT5
imkUWCReHC1thz48yhRqxcg5+8M7Rfe7tk8eBMVsCKy/lM9GVK2B89PDGzlaGugKRZhlya5luFwR
baX12VsyWNfRmQ5TMf+0mv3i5TnVnVwl3SUoyXl34xlyL3nVFMfnyyBMhVapgYrz2Pq2pwYaypHv
DOCB16v7rHG/pnpa5xl4Dh2w5ZQECk2m3F2MSoZOOWp11mjDbFITUBC6dlHLcl01cNyaS+Z/+Glk
+PG1qEWQ1RMMVAhAh7HwiZb6iftQ8dsJpUsaXQkv/uk19xJ5cq2HVAvnFrvgsIo1VCUhVevCG0+T
7E6VWp7B6ekm7HwxAsq20cbSR+jpKL6gTFT8uGV1cJXtaKhzYNnjhj6wDeEdd2dETFW3RyMp/0WF
7Sww0zcglMUuBnIfBA3wab0MJ3DmAsSDbpSVa87n0DJXz1um9UiKHnP0beMuFJRwk9EpezRxjVhG
MPeZrVNcADw3R0vTUYnInXAFgBU10WlIZ07joviUZffXh/NP3bOsivZoEuMj8L2YKch6lJhfITPl
rCtd0E7yKGR0T9xibZbO1g3hrcvhraK3zR9TNVDG+jBCnmoJois3X/UZszDw2qKbGWDIOHYEPR1O
tFSNdplG3W6m81A41AFUAwy1nqxp9F1nTXQTerWkXxgQMT6Pbvjdo6+QhLwYpXnTjPlUds6yyv9f
ZMgq6XSQYHNNxeNfozIjh3ELxeQE1D3u7D5EnNfvJ974rjGs0p4MKhQmdkXjaDev7KG7Z7L7zFqV
aKzoEVL3mZTRhviUj3TWfjyQb6CDleC2LqphqZr5jVzTf02Uni2ufF3NSDosHoWUlryF6TkEP9jh
sivFSatAM4tqLarwLR6I3VTF1/QcIJFE7rAEL1XVE3wpjIBKvRLWdC6AHEk6WylhGBAZuumM6lpr
/bqAFwpZHmn3zAFPInabtg7q6OK68il8GCIkefJBB91qRNlX0cZR5xcIKDM/UGgi651BB5iSXCsx
L5lIJPlY2kCjQd1xcY5N8qdz7MUQdDQ4G+GPVn14Fj+W9VnBjyeeu7GViseZVClAhK5+z8KTB2JQ
l+42p/QT/kCZLiBgS9Ud6W4+z5aHtvPVEyc7AsJggZiM0a9QYA2KvkoYamN24IzwawNau0LEV2u0
vORqYEzjweG0d6n6TksYfTLTb2O36uYWJJxzZeqDhL3HTKgbeJbRuLQWUaHciGcw0p/df9VAeKbK
qN0j5+g/ouenyr4cko0Hph4jXE39LUPHVr7OoFr1IBa92VPa+E/ncslyVSNWiEjTKrSLbXl+Gz0m
M/Jba2LZ+S6Ja6OxLdAacpJbAlp2LQtL+iS46pwPU1ABv7WaH0986nQvFeOP/Yz+Ss9DC3zDs+B0
TF21tisUmJkRYdT4Ifh5mB9b0N8kXFkjGiK+dTPCF4ZQijyDrQtgRYT6JnxCt+Frnr1FwF5F9i4Z
SSf7i/j+jdJJv9FDf0bTVwFQaNrrWJ9n8zVHgGB7XMl3kxMvLGHN5a7NCPmGjLBKIlfIQoZgz4yb
QeBYO7J7/VqwI5EJ3J7dS28/IALlkqL4+vU0EJ2E3m3APMXkjnz295HQLYFa+HSV5BPyJTA9RFSm
15FyjHh0mnAd8eF7/dKogz+rE/gn1Xrmn9Guq+HdtH5pcIMK8VaJewC5KPVv2/ixs0vorDP4Oyfj
JB96X2GsSxxkC4Km6zGo2mIz96exMBkR9BVVbCz9N6Isly4ZL5byphBUxpvPTzhTbAma+G7V/7yM
0wYl6py+1PUpthBAIraLio07fUGzmTN3WPMn9d8p/qjHdDXM9HSCgPcgbfGu1N/L/n2qjnX2pinp
a6W91uMT8DpRM+YnlKdNbbim+nTnwVmq7bjqYDBcyoozihjGhUX5kzugV+JpysNTKZFPqfvOnOHK
vwV6sETZhKO3qJxdxP05hK8NMcFmbAEUIVSjhLIBkDU5/6W4av3RIwZ6ZMlnl6EgjFnS7RjrIYF0
hMFUtNB7z81rBcV4N8MvDdVaVD2UIlrrLlR4Wfgs26VDiyfyQeU68K4hhjiamL7Vv1krfW88u+Kn
YlYhaZ80YarUJejnPzO6t92/CKlTZQFjf6elCAYMZ14L/d5sw/bd0V9ytjLa0+l3QT3tK/l7mRzm
YjN6R9MkMS8HNTX2HVRKWtyjggUCf8l0rsavrr/XbRfUQNBVdgydr7xTOVh3mXoifwHRYjC4o6/E
YBR3j3ZR84d4LrDXs5nF8CjkJCPfpFUJ28W0HKvLUGn84yHpEVr+mGALUfFImu+nADJXAR9QllTK
10TnQzgxPBu8E6E1arFIjI/MeiUJXHcbWkIHf0RsnUZ3g9u55BWZdwqo2TdJ6X3/KXX+Rf6vg1Nu
yhddXDJau8XwMfZZIEF/KmUI9OlB8OeCRoUgd/Zzcg7R+ybpwrNeVHqNtV8bHcOk/xLlGdhcx2j6
FRgSh/njueIm3ISmNH2tU3Z1hUjW2oTJV0nOMzkTCGzHBXvtIpU/lfIZTwh/54rnlHciHxy9bnEW
4N91+mflD+JLUYTE0KX0MYqHCkJi7m1AJGkDGc0F/OGHKhCrQZK48j7CuYZeGdQNVQDZT1f+o+uI
ByKh3bEGPyPzT2ZrMW/bkd8qfgzx9WQJPEG7ELBzOm4iowyMDJDp1lQ3laHT+2vnl1HZlNlWHZeA
ggtCQjZPTdQcFzSPH1vayoopCoiKVcNPR9uk4+eUb+YSDbvDOeW6SzoZoQ4+PZin3nyTSrWflJ/Z
/vL6gxOiL+X7GpBIkJ8/6UQjidNUeRTjqSt9MhaGcSWHlhnxU2jzwitv9vRL2slDVKhJTk5eb5La
3I45wKjKaJs8LDNcaaaxLNJ/irKNsjcxvuguv4coAzSoJqrKmnb3mj+0Ya7reEu2fm8hKYq+aToa
ol815q4gNjyt6OK1D2ZsIjXYqanLg4uoFBV1JxNfNwXiWdsvELFEFD0OaUh54buTdcuMD9zkKCaH
N2rsFwQj6uPaENrGUpJVPZ4971Wjmm3mUZr7X2EAGTV/Snqbm++p+Mwyzg92oKn5TSzp9zn1PvKf
6ZEVCTzOwFSws+Ohn41/zaQujXhaDNwfQ7XT5d4OVw28frZpSNmjfGzVx+UCdo1wwJPTQUnkG3Ni
94jBUFB4lObBq/d5oaxoifIt96YaD5b2hUq3PK3VgS5vrvaKXNh3ZsqvTHDuSGzi8LfS+9PQ9xwl
NBjbnESYQbL4u3eOyfQ6eoRiEn9DhDroKudN8Z5O6yftLTXa3/nuuuOQy4VRn8R4qZ7dYqLy4QIC
F0YjsYZNQ5MLFXhoAIRzSJsPRfvruI2d9qWddiXxvAh0KuuzxURbi3uWHriA1EkahAlzeLLDU9y1
7FzaJ6azrHbdtFfFqwSZ9ghpF+Ef0jU6CJnCLnPHO8r+KNOHbZ969648T9+WReMSOeDIQoUzRn0q
vWfeE1ROCpNX8wSv1ea9nI8ajggn48Z0a7+XT6lm7T81qcIqgif1n1eMBUic1OGs1e8uVQJPl0H5
2hTbVGxD7U1wLzJw+ZZRUpG+LjmaQzwSluWb01PPVm9Vdn/jZienyjyY1UFqaJI4SAFEdMoLU+Sr
FmPbtFQy5LPxdTQPNT9QCsVF+UsL72fCu0Wt4MMgJRjv44ygUTuHTDkVVU9WRPR8tyKabVGOUHVu
oEA/lu6edY8Y2h2ND3a1z8FUJl6yI+yu2S0U/djkX3W3aZDEJe5VLZulyQoXxw9DQGVjmG+RK4uP
oblYbfNaQWC70wzWf6ashB93E9rv1EL7tX4bQRciEzZ4A5GzEOWfw2SXmgNf+o/DgDZGbJLzPXW1
NVhMy/LpJlTZ6IT2crFhW/3OgfaDuyf0zOrmF9BBnCgcNuqjagBe04vJ0FdnX5xpRrZ+HmLuU3DT
refSXbklr+32pkxfuYC8xiM2vj4DK+XM0OhBoE6wSGiYWxtz1Kse04DTH4Vy1KAic6tYZLbw4/gv
Hv4qfkfeH6XLX1Y+pub7qbCTZboyoFhiHhCqQuCbUyYczg08Ynl8oVfdKz9a+Q6NE4Gjax375zTj
rvhL5L7hiZU0I7W9fbRTHaE6C8F8StRr53IRItr8nH3PQtpylOjWEYJFTj8AmIFpcPA7lLBaX5O5
n/SZB/KWhpqvcfXS4YKgMEVLYr5U6UXPOgaHizXdRf8iSurw0nNYpQHAf1m/ldOnY1/mQvDyQCYR
3uopDhz0gH1zaYqPePonlLtrXvNm02jDqumyvepcqFaHy3go9aOyTSJhv3SeoohxPEPIhakida4h
64Y+Md8RvguZ1g6b0QC+QJP5OtW8kZrvwTtE0d6hKM97pP0datkdEIp5vO73MU+rnS5HyWgX+mU9
8SdTjIRWrZ24i3qiIYZi5UQ9Tda7sTslxkskXygEwu2h2Gc6VcFEz1bLTXzzlLUso5UGjOJC5TnS
vZkCtxUllN51KE8FyjD27a74p1qv+nwa3Ih4Tep5M97c2o2bs7YeqfOduBc7vPCoV9OuLg5Tx5eU
IizDmKG3f3px7bKrqQN0fmlVhvI6WtcDUpdx2za3IWuXDZij2cIoTG89SCzSnN6+SrcNuCgoOK/P
C6A/KxInev5q71jJMzW6PqXxG+FOy1kjZK96aCi2n4+Pm34jLV+qibV0kzHw4tc0XPZ0ceXphDS0
W+rtSNgvLgBEuOq5QBwxiBi2fRN6v63y0TGpdoxQ2URrSO3iVRLcctRyfKfEltO+iGbzYHqYr/YG
NF0Y7xx8gCUYmYKuA0Y4RFybZOpyTib0MYlvDvoqRhpHG+QqpFN5jHnjZjMCHSbGtuAnSK6Roq0L
Mj9Ld1zUJrXU1Vs6ySA2Fd+t1i2Crec7OJtWhVj3nOcoVNsndm/w1/V/hXM1lYdFpPEw/OUkS9cJ
8xhwUMPAFjvffaQvKhQVjM5Wy2mZPtrhAJJnV9t+Pk/jcQQsbI+Th3jEJTBRpb8aYXlEG6e8hMVJ
axiwqG3TGlJ1I8TAFjc0XGn9aLLXkpipNvmVDXlv2wkISuXPnfd0f+0NPF6Fpu/p0xwrc6dNIST0
I1V5wfSUurCWUoOE2OmhJmene4/k1+x8dDAlWoO44Kx3SJdpN5cn7Yk+pnybwOM13s7sHHkvlHT1
zbQksuRfy5HcShvBC+pfvT9MtrvU5H7i7nCF6beIVnF/LREpLOTc+qVsfKIiNlji6Qb7qJWfrnmS
yIBCxZMXmQI+XfGM1MHYVyIEiBa8rZEfocyXp7Z4UsM/E9u1jPBNSoE5LVzbOu3HdnWqEPCkpesP
Lny/hdyj8nFMlNFFRznXa8OxZaqn1dkvQ2KsFWZt3P5j/ZVX1LcS9UBaO/VoDvUoJOKb8PYlGG82
6zutDNcwmkGUzIB2KJ3EMmswk2h7k/zsSPxhjRzSdR6iS+X516SCawqJqwRI5LcM2mtnbW2EXk3h
orGhQ44J1M1+3fjHjl8m4a3YmjvAQI/8Q0CDQ5KvcsbGaqR9niHEa05W+C5kus0Rmsmcjzd7izLa
8cJfYgGht22pKBTqbivtzOkOcEVczT5N7nysXHtzIYSayfOnSvE97zM37nEC6pbCZptvdkEdxnwC
QoX3b1gmWvRMSKhgwKz61a0P2LAGz0Fqc89VGKLePY+xXLTmoVM+x7kGpfmgyHHRt0ikYbp0LLzG
uPeeRX3hDoZwUzEg1m2+K1OyvkmkcEykOR0S8ZD5LE0YZpezdccSOWQOCAq3KpSOjrggI3fXI7q8
6HE24XtCN4uZEtsbgoi4e/GKN0rHmFevgxSnQoqb4KFyq/RchPXVAxEt5K0nnIlYj6WE9aMK3urv
CVqVhu8xVc5S3dVO7BuTtcnDTxtIqp9ZPxFGmBhnLQ2jACZGoa0xwvnPg1LhPFBjdtVX9uJs/miT
dSOURVjVW+kNGIkGPwo/Sj6gzfDWND+ifkNmUOSPZxWzgYNCkz8ph2vO9jeEtT/hNDLGbRmeIo3o
9zo7iYQ7hxOm6C/YYQAkoJQbmCGLo21cOA357PfJbINObLPmXY8OmnqMk4827cBuN1LflhZE/G83
fTJKmvNOa748ddOb4Q7U9FLzUwr5Yutb26AJw9qPz62CsUC/qo4XqJBUaeRShvU5jpJ/5Ml4Oo/n
NMjBY5KPPAcjYl3seZAjOd70+S9Gnu0h/ERfDbGIAETfjipSFN749Kv5rasvGdjIdB+RiblmELrX
cOTep73NtIPKyM4G85MYT4qqPzKl9sNaXxfGK/n9/GHFIi5RkoXvnnetWQtyRk2lPuuU9EJ24oW7
2eWtrB6xYGld8bfYLsg6N49EbJoicGjiYqkgqBz1ZFHzl45UOnUYE9hgxwp4Dijw6bP0/lHR6ZRb
R3I+jM9Q66+GY8Px0A/LTSJvHSYQVdOpAvsNXWUFc9zIOzMkrXmxzVc0rekUXaSgc+30o2BasQmH
7rTtVG4yXp80YYBD/bi8J6Pu52mFb+FtwoorbJ4TuB04mxFPI33qWhtu8I0WSJVwN2BJ+knrT5uR
LsM4E4t+6fQ3r+AewqaneL/zeFXjm6a4y9augo5acqs9h4Tuu9b4klXIKijbMOKljREyKsHG+33i
qtSZcd9ylMCm45xDPCsK36lx0j8E2d9NHePJO86gNqXzXnjRUo+zoB5JSSaHLCzq5RxeSy6AlyMd
02qOrycwS6cETpKo+KH6dsHblpMXwQOa9fG7aJAwqAiF3WoBnvIBULJSEAurDrMR0gj6BRIkDEZR
rTy8xxHRbchtzM5adPk2VGoMD69o2DaCeh1McYVFq679WuDhrzvUCpjP0IY7k1zNvXpyewxD84Fx
djXFb0Z+tLN+hTdh0zP/tM60ctxDNBwk/zcrrYO4/xqt/bM2tOwOWnF1lSdUvEzVaDkl6bZJ3xrn
twE2cS1vU0w00s7XiHd1737G8od7p3I+67x7EzZOO2v+7YyZ13blj5PlO0C0M0gSuHQ+bxGvBx3+
ca9hy8Th/kVibJANl3q4uN1XxJRW0Z4oswGLus1QDqdIKE30UUd7HWFQDjrsJN5CHf/VyF0sMorI
BRZ38OA2fxjul5aXUCnGMsHVZXNXtMkuDJ/eJu5052PUj1OtBDYrTFRgK4EpyJk60s3cvfeaHdQy
Ql+2z57mQKcI3DAKCpdnDtX5k0VVKOrIqAa3i3lpk0dauthdh/eyfQsBqKl4BDoeqZHbzTILZgyT
6FvfIZAWncqWjUfJ0GhdBCXlgMWK4cfiVvYr03RWiZYsB9h9xZpvgoPEFfDkrkkf1L3k0BQWA4vA
9YdlqO47ZI04igzGeNxu3ldWs3L2XzMPfVHf1R4CgaLlXodPV3j0Qc7cCN562ym/tBiAowEEtKt0
/IOoeeOrXjcoOHlIErMI4rbZYXVmodQeqcUt4NiHxP2pVPxN7G0pPj8dOtQwPyk7CKyOVYzwWBoY
sbCtScNmTP9xMRzVRCiX1ofEODNKnItvHnev0a3a+Wa5J1Y0E/nCuBX6TTN3iekedBcrX9OuLfL4
VHG3ynU/bcv+Ct4EG+gx0qjV/tm+a8aCdNiPMkyYtL/65CcJzzbXzTO6XZLXwYhbJLOAbhIG/t4f
sUAntnqDDd9oerhycs4uBHBtWtLoWQaRSHcKA6uGgTZ2w4AmxVWEl8MNHU4wHClY3wXe81AxAElM
ng6aP5JFqo2Lzhp4O/DGz6u7Sttij2C1sCrAHuNk4TGI7PaW06hpQgSEVrGyeP+i31s2IcQydRX5
lCo4CttLVJC501q8woGqrY4q+A4pEZ5NZxVW31ONsyTuX0Ljw6rBGlXsOlxqMenBYApfbVTKJvq9
lf8z8ykooAC06t2OkIwBwvWAs7Ox01UCBiQFJfrDYwiK4nHpKt9jSE1E0SFXn2lojBHqqfu2Vla9
iYeNxzBW7ZU98WoTYCqkGBoCrmlwtmFGSWcF3mbhc4f33saDtjb4OZoSrdmAhxEXUjWMizT8a0NC
eFI9sCxrqZcSK7i1jqNkX+O4mnGhdh535OQSFJMi8UYrCsEis/hoasrLZBlLA4Cq0NuNHotNa9sv
plpht/IC4jy8FNsy+Qjl2PwWQ3gsHXMzI7irZtah6FljTS1xnt9DXVnODGCYDOfvoeuMpZth56md
CYzEm32kDH4S6yubk9DoLVJU/tIcxMN0681g/3XJWxeNL5ETfbR0TvtO5tzUNnrTwIWiCVFL8ohD
xqk2Oc60AUYdmHjovKV5/a+RLqaSRO6suLnDxm1EcdDLj0qRh1hqKBDa5BDH8DdDPfFXfXq6uZjD
fTJ2B4xP//QGTsc1qvcqeUC9NKXcdemX3UYXi4bVRRbC2NX3GlRf5tSX1+26YBBVvLVGk7r2VqCK
jnmBtt2N3WooqGkY8djnd/tZR5pZvsw98HfGR/3WkR2hDXuNaJRcYBbP5u5KZfVCglJlOGlVsXwq
s41ipc6rWX677U0kW2mP4fNAerW6NQrNyruP2qa0ETq9SeZv01qG5P6r/abm3aQ8rVwAwnb67LHO
QaqvbcyfDnrgIY6oWPVs/vpUkobein2LiXrKIAideSU43fCztrOx6rijvWq6Y2XE+n56csguKgbJ
Saxejbhe5+5LYt1iALxeP6hj9B5DCzVj96/ulR9TQaA3HjK0lNaS0Nog1quXptbI7Qv/ah23Hqd0
Op0xp5wbCGF1PlTRuujPLqpRXDKV2I/WV9qhi86qpVn+afAP3og5OF3z4sBqmGQoaU+x515SJLq8
srRyHUUroboohox/ff1jtO9G/p401GsuDVtZpOrKagaybsTOSYvV6DAiptYlUYyPkTyWGYKH2jTU
34NBosxlbO9skpyTcGobfI0y21XZ1TB/alPDPnKJbEYAfZnbm0kCX9jFJk2Oap4FkXbQ5ZtSKSsN
Xc+Mv6tM8ftj82IGt/tfjcKtuo136pAfExvPnzMAuNi4j2X0qcURT0zn4EwZkGFh8hPXXB7b6l0W
p75CWX1WU5pb1iGxNgpYjxGpS0JodMzb1OEwmEBgdHtQmdI469xNWS2wjBXbGGakyKoPBUsMTkDQ
/X6bkCNAuXf+FyYVk2Ou3BUTgTsGKct6WIMs/ThxLvy7IscWW26mBHS4GDs2UivQh800bXP+iz6t
gbffRDUHLdR5rB70GMeVEia0hEeYOc8ZqR3q04Yopv6CUebp7cC1E2ervH6KO+ogUhFWJ9eS90+c
LHX3rxUIOtEHvliwTBCbVUPw0LGxQJ3qBGcJhcPiWvABqQDYYV+5dhMmY2VTh2ed1tQqD7rxn2jZ
siy5qhwd1Wu1bdtpreZdkNXnmveTnW/KcNMr2zS7ZvQojsmHab0XXeGX6nvn/bru6PCloVYXwuZ2
nV80yq1MRSB4B93JA8NSXiwVIkBUPJCZtdOrECXc0ULrOFRoSIyjqFix+Smin0Te8ePlw18HJzCg
G/HwAhTbxjmM0xs9Gs5K0QimCJNVO8Sr2YPt3YsRtBPfdxx+FFaXnUvXowE3Wcr+UA7LvNUo7x4i
wMKDpuwH3PqdxSxG4XJhy8BtiyCHr1Oqc2Ye60pdxswPboMvDkYnxz6AeM3lf0m/jq6gOQhIqGEp
A2n3YLsae5GINjLaaG339P5/hUmxZqZbhSUJY5jE2FvEM9imH/0hLpdWnGwzV4WdoYh3FwFIw6k3
9dJhvndwy+K8gDuJnqmwzottv+p9Qn7SSZpUBSV/1UC3J/OsLJCxFIZc1WROSEwtkcmba/jBS5Mj
W2EF8gQgM2kL9JHZ6i6eebnVFIT1NVHr3igQyMfK2q3mZZb/GdBkyJdh61ZSE2eHG5f1b9k347p2
PNQAsY/cGmwFxLAtj96kwPGPKMmoJiqmVa3/Jda2UJr1BJnl0FNhqsDB7FkyVoPU/izn0fcSLPMT
MSBJhOp365YpJ0uhXGtoVYNFmSYalegFtm42q4LUP8UfzLPNw6tx64zWcWb/zknVGpuN1osLNS5B
46EbQuqZE2DSouM38BZB/Sw6NEb5uNKfj3oFX095WbMMKVIbOIPc/NTiYkueYqDhY7aug7iqdOLq
2c7R4DvQ56UTnnUOwtY8cgXKbF4Rerno0vAl1OrARINtanqgYu+o1IRjaUbnVi5yrPu8EU35kWXs
Jbz+4C8bHFvkC21c510rJtJDiMkKH4Ndb5+ov/Fcm7AW9krQl0+DH1FCMLmqkq3SmitagWiJonqn
zDLIm89UBkr/SPPNYH66Q4pmx/uNlbfCCbEFE0oSQwTmvFVJgCqblAwDREckJWjRd09HNk3ps/pF
jlfeDr7ObY94M1pyu0jGsTz2Y2uty3tnj6vC3TKwhPPS0Fn4cLixYQiSn9YdHjJjuHgFr2pmRpnc
PPeaNqjYn605o/UZ9pjnehXwXb4O2VMOMOJiSfjaFVO5KPLVYGaRpgGcWf6jfmQHWOXrjLCtkn85
2KAMN1wnpRNk6bIxt3hHtdEKTCYPKTSipqJHajsPjtQ225HjQV14l35HMFZp/XCarc2y3IXLTL+2
EcOL80nE2L1RnckX6ZfVLBEBdN14sZq5x0KXLeeZELFQo0/aDZ8WuTokWeQJIDtFQ+ShbETQlhVr
WKEaQVyhU3GQ1yZ4RRZ0JF2qfvhJVeMs2ChmAbdeu2RhgQaOzVsb8WNwEAu5UWfejJ6QMFXqUqDi
R9RNoFG+N9Sz2ZHnpg/Hmurf6xiK88RWlc4vc8MtYb2q5UVpDrVYa8mH9Jq1rl3N6gmMh6R+vlUa
A59KCQWKHRygznSfiw8xbTu78/WcGXtC7IT0g1CJj1YwZo2Hut08mR+Jzgj7CNBqSyS7qKr8XMOh
cqRB58NgRUItj1mHNEa+20Qu1WLXiXyl4mQwJI9HHLpLqSePWbX9emar62ttOeTlRzd+dqpNfgI5
oUHIqtonz0jo9BrXn3Gx8fqdEyeHDinDTDSxIOBmN+EGJNbMYs3OvXptJedGxW2UBFaBvzYN4FhC
UEJNK75n5PtQn+UKL9XfjL80RBqvKsbrwODOG+NZbrcuCnstMjI9sj/ToxqoFCxPVhc+KEFPyo3m
im9nYikc+2iLR8KXlbKtoPL0ov3uPGXr6mQwmV+q6PxmwGaJsMfxtr3+qnsfyvBZw143JzfCA05I
XnNqIuypyCFn9a1270goCGkQPpaHdZHuS28jsd+GVCqTygUIoeIWzrP2OLBU2KWvArYTqjAqJoPP
UcEyxBvXtNF8JMuxSU7mcKJ4fTGLUx2vRf6O24pRdauKU58XqMnGe+9+OdoVdedag74Dgs6qQ5Mc
AVwh3I5AsS6wvS5fzXDjhZtJT9dOuQnR9VVIz7vukmmXQX/LilU8vGSZcSn0vYQiqHatIdaT89L0
zyvPxGNh5BuLs2WYgWD45m0XNLGyqm25xt+9lXLGazmd27HZRogX6mbGckcSEb9mIDytnNFsUrae
0fUa4tt1+iLZKW56xgZi9zuTrIXQfpPJbkJL18d76YArb8l0ssA+42grGzsIG/WYGL9DzPrAQYfN
pSUNjAdmlH7CL44wh5ecza+Yx7AGuFA12gAxran9nWdaA+XiobTEQyo/Ld+smls7IxxYzfa2fqB1
VbIAxdkl99q9kTX/mm5vdCRYwpgom0aQVGJsUmVjJZiNn5F9uOBKvV30UcQKt9ehKYdp69ochm26
SsQDr4NPvhHpT/mKErlAenu9wADPWz1zeio+3yMTMZrU1q04G0S1VM9BZYu9WcjthKaLKhYft4Na
vFAGoZU3EzfCfxydx3LkuBJFv4gRoAWxVXknlUpeG4ZMi94bkPz6OZyF3puYnu5WlVhA5s17TyLu
e9VfimcRbajvP8r6oyjIctkgj84clLhoLMAI3+l8wW4+yZ86xib/HcwfGdl3TqBVpbqboRibFf4G
Z/K2dCnxYjyE882KifJ6xac7Eu5vSdpSG+5qPyDtZaVYKEq+HyM4ZI7/ggTxQm5s1cJzGBtQKhXb
FF08BLWusdhIMowEMOCp7UjWUFrQH9SKbk1SYDUGCb6cm0i3/nmJsgbiWNa8cOBsXLsk36GEVGvD
wKrr7RhwuWn+5TqYIyEWPQw9WYLac/kJJG9V+qSgrIiUdPyhaUfulnk1xczj9Idq9n74a86YDOaf
aHrILc6tR286s9umxWYh/C9P+3c1OfhokZL8F7q20T9Y+WNPjqQr91a8OAQoTDzYgCgeIwwj6pht
S2Omm2PqvJOl28Q16u6v253nkAMfR1+LGuWRTuXqi9jR6p4KVnDyaJivQb0N5G2AFGUz4w9eTIQe
l4GWFksoiZFHO/8O/XEsWd+aIZnpVYgzLGsu8dTsjFThTL8FwVsUzk9uQlHQmQ+CLH43FABfboaV
rP1QgSvgczBdF+tFl/YsedURGAONPPydT1tv+lXOVxZcsPXhrjF5JwZJtOKhwr9TsqyTuTYCLCHJ
O7kEPGmHCfCiNFUo3cMmDb8HpBF7TmntGupNaFEzyYXgHFnxppCvMwGSOGA8UmzTEJBlu1K4NzuM
jvO+Mw5dfpjFu4fFM6cIzS46yNehxcCWO9r3Nol1ytqG8P8Nf87Orv76kkkrv1520SknVh/HW10/
Vw5z2p+kIoOo1sR7QUPV3h21UWH8JcO5mtmqLOS3714GD/6UvY2QXQhSMcB4KhWObxpnoim9avFD
TkcjfHcT+27wPhSe/QgrspGFzwo0X2U+jATiWR88KZBlbnmLkFdD7ZCe/0jph3qqQ+YwGtpLDDYB
F5CtzkF2P3CEzoI8GbP8iDCY9coC0q1miuYxR4mJms40WnlXnNuSsVJF3NDeNLALO+8F/Y7bXzJ7
KQj882updxHjeZ5PElCvsR2cp4g4fXEIabuICpFfqTggXztkbosCjqkPNPVVLt8zCy4GzJQu+5Lx
r5udFRlZLnbRH5r4ZPlihYK0yvFyJdK81JLrn+MpVhL5m2+6ZWpuM5/peDMpEXCfzUzPvH+iC3C6
HG3Qwa59UgzDSQo2zCB75wef08bEdBSZYtNMv4Pxa9mnwiBATCbdueruVuoLlCIzeR2aXzm/h+S9
CzSOQV19dLsAaz02z8S4NyWna3+eAkwPDjAo8vW+e8gasarlicTDJk3JKIQV/IB2C15n3c3D2XWj
lYvCqEeu+nRtdfeiJOMcYoyEohcwDrH7nUcgqwBdCylV+JvKo16moYkNclTtNvSJL9Ykco2fyf5q
9UeSIcMyL3DkW/l/ELpYD2hdUQm200e9ap5Gi4irhxnhJxdvIoleKvT3BJIERIgwbe4s+tzu1eDu
LIZ1acVre3rpg1NV/nOJgKqHanrRvHo+YWbcYEcpVm7AWCDeugGVSPuWifpQ8pgkEXcOdrhs/rTJ
zyQ8SZMFNvN3HuZtYMMe2nW8Unek485+DPlQUb9LUFzwKkbwzyXFPDpKeFgcu6r3MYsZi3PXS9nG
3BEeBLUm/HVSX7oKZV/sfXsmuvJT4N1xzYsFuEda16yxiQPx0GYMGH74UK5Mnx4TzTtsKm77pZre
kRwPEB0VR8jECduUf94EtHaeVorJP0Q0XsgrOG8qAgRRxBfJoLtuyrXHNtvJHHYupnPb2xUZiprz
rt1HK36Z2qe5w+nxrx++S16JhZ9ep/O/wXkN+3dof5uGPrCk/sC+Sa11p/kWWjpPn5orpmxjPBVl
V2JPg2K8iMm2rF5aRrEmY7oWN4ICpwi7FdwmseGpwluFLQlHWY6U2wzEkYu1gSLAHN8z/y0YZ9bj
bcBEuuZTXx+H4cRqVkwae59h7YCzYQScFziUI4QGbCwRZvtigInsmCtb2bNvhagV1EPVvowPZniK
4w+UgQgvmi3eGgZ8JfSfokpXrZ2BUogYSjtb1RSfsRweO7d/MGy1GyCmApWF+0CO4F5Wm2bZal5t
NWYNaX54ZchICLMLGQ38gHZEgtU8TgHkCvNfznEnqwAG2kzqfviuKYLd8S9s9ZMXb+LxphFyFWLS
pN5tklYtVOvA+6f9B8c8eBpvsfw1cosRFzbAcPruCSLoTjJldZ9noZmrzkSyNe3tb7Dc0ctL34fN
fYMLwne6D9ljZ4NFhf1979Zy24zyYLHSGgLlPweEeBfonTAEVB3jHOWcs07UmuvOgWBhtBdrFIeq
U4dQBHyijEPviRuSNZwsYArxsZX7LNkolrXBV8g/tRlxb0Xl8ygy8lcBAgd/WXkpuJvavtsJOFg0
V2n9XqorZAh605WoGCwJC7QzQwbtwbNif0thrxpWL2vsZ0mMJzuDQxhRLtc2n/0ft3qQ8rWq0Z/a
pLVBeXfXcsBVXiTN+5AxdJqfahs3ZH1hfehZNe1OKwwoSO5EulFZLtq8IH6cY2yzavhl8MeBjEc3
JKXCgx54OIIyW7EfmOlDUt+oZU+BFx6NCCkjCZKzSX4PwAOY5zHmgW/LK7Hes5zrfxOBcgH5IK0p
GGjbRHFvNFeVjd9SKqCLCOPiiyeF2IOzUSXT+qSlQQj2GV+jYz9XOFt7ic5fHWpadysuIH1vTc1T
3m01ErPVcOLF902PsPpkR88zNYG6TSbt7BrGmddd3PwlWt78CNur/WmT+cpMbhSH+4TijdOpXWdj
DBqWCs8S3cHmHuFVtTcjTDHZ1Bft3Qo6rE6tFZ2yxwQFCjnKT3KuybCGL0N6TJqDo5q1Ts5hNHzU
C5PGAvXwbYaXnGQoOybwV6Bz++YxdM6JvzNyYkR2DEvRV2SOoBFEqHUEx4LW3xuEkaHyjRyCof5E
zkQjNcSdMAIHSkbKQ1WC/Gn+Uqtb5co+UifvI29fefVOYyJrYWsKEyeDJ+kGp7sFhsSyi3Wcn+Pm
3QM24JBgCe0aZ6hcgbfApVupEgMLlggZGJ/tEN9PaJFKYTgSBzfOTsR8791Qnwkin22SgTpldGS7
qwqtsmfkx5QLlXyi/rvWKdc1EMdiMzAGAeTkNr8h+uXYOluvgmhV4sMkCKDd+LdCHAwA/Tnmn58n
B9SFNRfQBI3cjECiQOQpiFvgHKcm3aSCyD0K/1IlxjO9t7x3y1VHUeMeoha229omeKiH5IgIE/Q3
Pe1tkcMfw3Bb27vC4HhDkV1CTxZFHbmPgS8+yhm+nHT5Mvirec+x7eY1pu70zq/Qs7PfispaLFmp
/tGZzUOcsYqI5D/W8BhGih2fHLBTDWo2kcBPLLR3QkHKLfd2alGhZRj+I4QyhEk8b4aLx6FipdhS
9HnF31ReZ8brE/9pbhInXPKja0kqMbD8lRgl3nW+3+qzRC9pGL7asKxcqHB1fPRqSFrja82uhcZ/
HiGjMz6Z+D7H9B4teI2c05uXjHzqGKensjFX/gzgCT9JeMmif4t7eS6BKN0MatGY/CjpvSrcRjPO
gnHTD8fSedT9X8azK6t7Zjwjr6MlR4aG7fZcrsCOitS6dI3Gyq3R1Ldjvu3sHxAGd1N3Mo2jz4e/
GuuVC7ukTsm/o7Gn8MiiArgzX1XJFKS52gweoqdOXqyQqqa+GTnKnQY2CmGeAbgzrMcFeT7BgIi3
Sn7F+YVEKIG6wdw75XUMGNfeJBfP5PHqw5uOIIq2EIh/Rf6dca+5SLXA/Sf4UhGYt4oJyL0oCBsM
Jw3YnWJLYyIs+t1MoClJMpJ89yEcNaf5N/cQT6J+12Ynyzz6JTn2ReHNdwpAuqVebCRrnYJMPRbi
FAeXEYIont5+M5LFVAyp+nojymbFCrB1Ej1ZrnUSxSc3JGVUgkJXFfYd3s+71u+2jiS0Rn2ixse6
xeKH87tm2ipq0q5M+nGt96DlBcYpqpz+vUufFfQ/j/G5hX3OBaYEIGLlzvkmHePNoqJwPYv8q28u
5aKctQcH7TP7Nl3AM696fPWWMNafmi8KtVgxPwirnQof3fbUhQd2Wg7DdUivuKt6a6Or5wQnmkVY
S7bfeA3vCpfCrOC2C1hUmF9aGyI4qAXjUBSbtrspLJM1bnX1MHRcn+9o5Supx61HRFNX5n7sp7PX
zrTE7OKYNT4F/5hXD1mBce3SORcLE9hcXSrch2304M271DyboLmKtV5MvxRqJdMHv7QPhiQEoez1
7PJpTqDLYGJgLTPYTDYQbqP2NIGAL1/9+JpBYlHhb6E+WW2xziqxU7z+4tUr0rUxnO0hvNTTvvae
K2xKE6JvPuPEDP0Pt3nyWn1f8TmJK/h+XfHe2a91/Tx61kmVxTUJxtPk0CPlDANTylVp/5nZmyXk
J94tPgkOPopu3wXmTo/DCdYmj+qImJ9M/b6dxr+CviUjD2BgcjCbNVNusYKUQhgprACWEuvmBAIk
WOT4KTBnwsqcCnPV4FTTDeMw/6ee2AUzaZxjxzaHPuC/TcHH5H31igIc1l3DcC44uTq7B5oaOr9B
8D0vZZr8VsGLO6A0Wg9OI29WtbeDB8q632HeRYxQKkLKQ/mp0z+1uOAUt8d7BHFq4WQGhwRckXsb
QSv34WMExC58HzndPJwNvfOQLIoNdrC5O+PQJMzmt6fUtI+J/VcM4VXXBCHizZjwu5PkPHjR04TW
FxJEMGiepgZp9zMEEttO02ZOH6zyCGVSeaSLXmW+ipkID7so/lH4j4s/fggbNwDrFKK18Cj1yX1c
80xgeBLuePXr8uDJ14Gb0RfAWCXjxDzcsMKXYuEnb695Hu8T3P52xOgfzP7o3PtZRKkJRVxcddRQ
vSabqMMP+YrfelvO8hznf2KAbF1Y4Ml+fItXUs0klvHLR6+B89w5P0Fg7klV06onmwyxdwZRGkEn
IJeSFruG8dhMHMCHexyCes4pwg0SaU6ZrpV9WtinBZAJf4AJsrXx0IgT8lLpHpf/bU5O9dgy6URC
yre4k0OaR5YhDJvQubbJY15dHHUCescQTMaXNNt4zYProZfd5/hi9DGLQdwT2jgsBE6FC+LetJdf
Cpqj7VGcrxsUEcng1jNIoLLHKJCAzhEzmuKeEIqHpCFEQGMY6t08+Vw+GL/SxaUlq2P6fzxPLYrX
ZjTcgwAUp4I/GIthegwzdRf4j3Vs/mqkvdJXEEF7wPahivc92zhW8yTgM1bmNo1bDL/T8BiXSKGd
xVgsrh5cLcCMt+0d6wm5mFASIkd8ud189LvwXjoMB/DJcSvkZHKZIgeGXo12oQjBN7h8SrH0NF8G
+KCChqHn4MKReOP/V6mpbmMaEFoa9y7TKSvPt1aRTnunKJJTPGuYwwlIgvDOK8Hsxkl4tgg6EM/b
TJMRr2YPDE4ec36bGotcCdMlYuLWK0O+RNqfdoHpxj8l9ETDDfdumAVEleKQYd90MHsE+Tzdi1Lt
Q5Kydm7iyyWcl2iNbjX3/OZi5yfTuK+VhYwcAu4KOnWGMVBTb6gLmb9uYymAhS1PWIlDlAVOZ0wV
/c7EjAt6AyuCAvuVA4BYRGFVpJC/g12T0xla6AB9nfnw6u0HWWFvGziVupKzX0wMrEObwBwm12u+
5NH8EdCQiw5swY8NjeLEP+DMZ2YjxpvHjRouLAwn+HBlD4ddNrjg8YCHtndSDvcAKcampCf12ct+
xwItCnW2cZgFS+zcOliSGHMJLMVC++uT9g2n5U63wT6V3gZwO1MPmldN9NpRJrpsWH83ntUzOJsn
i3c6bo9O1hWXbLL1QzhOJ0cnEOe9Y54WpA37J4s4jtFPm6Dxrq52+5emI8FhFzV2+LFgmrSy7NLW
e98tmKHIuRk4IcOjzdcUpVCqnNZpb9QQ4lDSWghCd7WnD04xBddwomdZDJfcSKmO6G4irzDR/03+
7NwF4+PTGrR1A06GVT0f/eQcquaV2c1dJahHvTB7dyZ3I7S3MYr5lhT3rQ1GlPm4Zf2NIzmmyjn0
k7d1uL0jZheivk3tdXRwsep0VRvLreh9W1THZpGfO/pnUgOMIuttEvQ4gSHJiPlBpdZaTX8pMA2d
GOZ9wrqby1iST1RsnZhc6y2FWgKHB1uztW34Evxzwr8b+bWIBUV6+Y+JPQikkyT5i6Y+Lzj9bP+5
9yI6Vj0nkhJNvXVm+w1vER7JCObCmOBOOB2jQTOx+63RZGvLmAQlOulshKE7d4latUWzHmp3hegW
d+e23QvjHaw1EVXf2832NcYwTUrEu7htTFR3Zqhh8a7/zn2+G8jgJMa3Dv7J5N4XetUyYh05zavp
d8KyLeVHXGDQy+jll5ZkK52M+NbFNJnTYnyZ7O+l/XH1gOWIPgm7VYq3XIg/BAq3OQcI+TF8iwgr
XeU7TIZqaEbEQbLP1H7q3Cvjo10cFI8V66K6Egc1CUJcsjz7WzIxx7L9EcVLOt/m6NKnDEy9Ae0d
m5JBhKLNYKvMq7AcVqIPd219IZ30FRSnoaT7aMx9nuDjruL8N8bHnfGsigBcePteMbQrwnc7fc4d
C8NI7PNk+Hu3AzNm2YdkbM4dEEl8NNXwJdVXow+t+1O5PyXzzgLbO8Z4Q9e7iLsZy1mTOdzsETYO
sSIFudaePMa46ys8x1b46+QFa6HAbTIVGCeSoHjcxfTMVgMkVirKAOLT+Bzzm4eIygHpr0lfk+DZ
kRnNvIMR27gUffdaZdEfUVj6tvC5qHWFCxZ5rg4wqdpAYjrSmxNTqiVAVxJ0hYgYk4h0LZoW1Kgx
u838XH1Q8gpAYje8GQZnVSoOvrhUSbmpSY4aZkUY23W+Z5g6rBLZTHAPuvxPzjwxkDSVswrKJ/yG
dzmK7eA+aNKNASYYFhVYqM7uEoTJwMNh61q3tfvF0rB+VaBAZuyC6nhoxvbicuKzReU1QhyyaOKi
xFMfXt2zmupUDf/mTHBOTeTqIPCY064qDxLnhMY/7wzshSBklFP4clzuMqRXi4JE4WND4lg2Ktx6
YexSaZ7TCPhW4a9LA/N6hzbPnudiRRxxRc5llYXbNngburJeO+5EHooQBDg6SvoZ0juNrTc9yrih
ClHZ74ghz6l/bRN612JXfF0+GYNx64nIsIQeEaFHln9lwBshK0RWuy6Eux5MsiER3sqUTxzDENQo
Inl2GX8VAyYNXOJQVvxWMC2uhoSxQFtgm8ORbXSmT0i2IIzEH2w2zpOtqOqT6TlcLKENdGlZYy9p
ZMTSKpK7PfJGyK4ZxhoR/NDAwk1BDKSGyBVDhXZxTw+etRODz0xAHaLJeWXH2d7PDTZENU95mF/i
qDg2oXHSJvK7bq5J5zxXfkEOh6T8iiDtuOGJI0pWYTHkJiEIK4GN5wAb7H3pJuj64VElXb+SmHNP
ASkW1h5g2V+3kAG+enzKhDVL7+x39XhsLeTTnK0f9AF3Ft6FsipeWjG/aihoZQRZ3gSZh0vmMM76
YDe4CUxGWHd9Fj3UTIw8CcLFRGXR9lcjh509CmT/qJ1JE/Q9GuiSDpxTuqMBsqgPVwKm6tHLC4wn
LV3L/GZE5slbbG092jcvyUxIWFisnDCwdE+JyzgrR79EE1NcUXmWH5NKvukp+JcXEDiMxsFqhUrQ
s7sF6E3ghD3qWfHtsQ9DsSQl5Gwas/zb68A32iXJH59DKyOfL0b4fsNgQENyrDsAWLtGOS/ZxKyw
SuFvOw3zWtwYdrN0dwUr7FofQmZm9vI4m4a3ibupvpDO7NfF3Hxb7bhxyui5cdyHHmhsnsHt1+0Y
33RoqEuYBta7lTOAZRtBBQ0pYfvQXJIXZuFf7zM4cGByHXQdIXGDboImuiqMHL9zVT/pYaRinJz9
JO1DYfuHXCGJDAX6fCw7RHwVFM/j3PK4Ug/V//j7ySMU1WzsYFOc52Z8jSoPYwGs3kJ8Ro2GPmMc
G5e5B8ndDzmTuXbxjDY5LpPEfjSm5hB075An70QvN2b8mcDDceEXViOumewOzLuc0ovuJzosYvIZ
+UgmUpoaJ3K3dX4KCOWW5rz3PL6xkysV5m1+upJ04Q3f4ajPoHQ32UQOgGGuYgVH4tzK5LfTj2W6
gzsb+d+FD/ieQyPY58GuSGGJNQ+W+SMq5LvI3XTTS9HjcIyIYOp8M1A0VG13brLgrAUDD+goceyT
8n0bXLGvS67OcanS2Udp7NPmmcDAXb+sQ5zvO4/Ix7WfXjG9rszq38jbTJmFi57b2FQcJ+8s4sSI
CvLjQQ0nPrHbPjzPfPTY2ZWHeyfjB1s/lbgZWJW+NhCo4nAvs7fRectyqqxjhXoZ68c8+pLEenAZ
ZO1rXTRHpwfc4z5GJqfuluKDRSRDfl60lQxp3Ma33uT/lmzO8iEPmCQKjDdGrNYLKwYFrGxRYCcy
I/7JUhL1r8ANmW9yXx4B+PFxfWiVBz/GOEo/Y3de8xn1r0FzzZjDOhiEg8A7NbCvBdO/Kq6usMgu
XdDS4EzMJKz0Z5blvZX6P1lvfVpU+nFq7HXgfFKYwUCP8w/Ak+N6SNljqiCYorcd3di8F4H7z4lp
aVBh7wovfw+tEmAZWwRqZ2S2T7DJ9gX1MXYXhuZyRyYRMNaQYdswMRfD+S1Gm0ksq3sy62mcZb/C
R4Eto9AsdibsvZvcnI536q+SrGWZNYdM6ZsMBrjh3cusaR11+V555kaO41UNmMkbdl3wWWItDroU
Y4ryMMRdhD5P+qhpc+x5wCYcbTLlr8qXgV0paFY0LQYNbJdQgJvY37kWqwEeQVC/GwKPSl69hQuf
PA/Hd0g3x6BQSJELuxVoJlk/NDVod/RAKSMDq76IiJRwztvsZyF+ZkNdG2lsc4P3fKyxBoQPvgnQ
tw8OBlZxrAU9wcHhELLOL8ETBgcb+xp0VYhHTVId8abs2wgYTc5mcMY5dylU5yRJcEI5hGZYIZC4
D029bCXzdmPMfDUZ34MalOPoffEzHBD8cDal5kW41SUxk63BPpvOMV84vbllI8kgtt0lwQCPDhWZ
G3OlDOe3DRHvQPID1TxYLHmNkEOnLL03imDbNjE8parYO1X11Nn12SgAJMG+m6SB6kNASlnV2Zvz
N6m7ddtB4w/BcNbVKo9aqgoBviC9DGHzV8WCva56P2WgoXEhnqd53FVQlHK0dgCgjLhMmvVmX4G0
1iH2adJvH71ZTzsOI594c8y2j/LatP3NF+VFsmqQXgMfjtnVa9csnw1s64PNj6dtN6bpHpy43sY6
W3D0/3wnPZTc+cA37yP2sCpLHCJwp66XrGPDv+918+PI/D4g6GGo8Er+BqsWvkiZgO9kXttz6LFu
ZqtsJAzhPwcFHd9U/TQGsRb9f9iQezWPHnKfbMtgTFikh2/f9kk2+PmWZoOFk9WJzcCbeiDbCJz2
UaYm4z6C80FiXeeiIr2Z30ecDmmWnoslTzTittY1gNwwebWyelHF1oEhTyF2ZBcmvvawNwRi3xrT
rbaie3wKjyJXoGKnZ53ZFwHzOh2Dh4Qonki6x8YeN5UZP5ozhiePjQLgm8+LLXzoGNvmxWMRERyr
8Xf75feE8gni5pTZ/MD84r6hYb5r62o991m5MsBig8yQcDA4v3x4qUjT2bu0U4ZSHHoyWwxg3c61
Sto9yDY9lt8A5TBW6SYqglNU4571C8EGPWOfSfs4MN4fAuNssoGoG/zPaZTXYaxfSqAxQw5MEhOx
TJpvs5okgM4OKFN+LVs0IfhBoU8J1sij75RPBgxyIKmg5+kXweBaTEsNIbdpCY4bzqu25aWPLA7k
KAH326yyRuGh806jHp9Lz0dbTBDAHGxHDjuRe6weZrk4i4sz/tCN25W/A2RXBmE7SLbIasvpll8I
b2zmPL9qG3zk5F7noD3oPPiyGna1sebQFBY7NXxSPV0mbnZPYs6FsmOGD83kHlTGCoBiwD0TTcEm
5KtgM9mKNXJLEM9kauYclanQ++2txNAW1D6IM/MQCEgsVbd4PjMWXOWR/sTevc7AEjcwpvF1PwjH
erEZyOZFyUQSeyzr1UJ517b+Mc2nnyYbN51XnTi4trNdsz+S/YHEQtKpmgF9UAPaUyzw1y7ms5Dh
tRciP+mjRdmWuQjI52QcdyEeQ4xIkhWhU2bu6sbdWnI/QfOn/5sl21VidZDM5nPnhD80mYG8kCDr
MhSrAmRlJQ4Az/3kD7wiYCLjVsRfYPE5PS+kxkiKdRthjIwWIUKiiMzeLuhhvCbc9I9x8jiJ4bAs
g0PpWv8vtTFWax2b8NewGWp7lWqEY+s9ZBpkOU8tRkX9gKDGXw2Tuvgnquds+lnyGmlOX4ME1msA
kUzJulcPBBjYPE47mz9yn4Vf1fQsAQbkEufAUKxG0a16sidj/uFg54oeonHr2vgUPoYJC92xRiST
EJGIzdTxv5aZZnGBxnnHBL7EilG2n8r4ybo3u6zuaFRd75dPGmPfeeXKs5BXh09ashjIMIf5zrVy
fzsiAsMt8vHuj2xnNV9D632ST97wEbn/XNmdWos/nrIjw5Ex8/mcIsBnb3hZhuSWaG8LJQtkGI1W
yqZkQG2++eMUzzM/CyV3OQ40wdYb0ZmPSfAl68+uBGKeMzLkAKBraNq3OT374iWGfDNYb4pIUo03
668n/Tn8aYutaCFXb3iLjI/ZvyT91abeiB70mK2TamIBlruWi3nHYxyLNxzAbyXweM81Dy7DSO9h
tDmLTj0d31Az+OWjNUJRoSqTyryO1cIKyTdj+dhb1qpmMga7Z8KF5EqcbpjyMSah6LK0yes/Kvya
7PVcu5DdhHgeo5PNkg2shqIn3rTstja+qnEHIaoH1yWYmuZGAQ0UaB7i+YALi0Q8g04Hc/lHxRs7
zm8KGy87pVYjK8+DkqUvU8Pjfo6opFK7f4q8aGWSa8xLjg8czuJfhf0mgquj2ArkxuLHCSQGHDbY
padWXqZkmQ2CkmfQRN+TsR1xAfO01rBFom3ZfBcF99lEYW/M3c5z3pLoz4P4FKbniP/ORlMYhn9E
3FYa1SVxGa7xtwYG2PO3mZ9EWP6F9k9bE53ojvOwNY2rS8E8aApTfIrTwAqp8B8sDTPFb4AtMQUq
oryvqmXFZLr1BkRJX2BZZrAB4J6JtOO4OyX6j6wiUIqu4MJ1KcjgDteuAO9fD6eo+aTBK1jRO376
FmQV+yeib+TkWEnxOnk0DXh12TQAARmgfrWbFOAJWd4mEgFNGzzjGnwu4u5z9EgD8sGL++HLC+i2
HXC0EheoGoZLm6i7MdJYVZh9X5OR1uNRTOyXSc7xDDpt3vYcoDVFatgdQnZXS3E/EAqwTxHPG1Nx
hPBtbDF09dqD0j4Ulu8IPwqcu70R+Ry7BTYKRu4ddvpj46MRY7YzWE7HHW0Yzw2qcbSQKePTzDs5
dh9sFFlZ7BZMZLARyn9reMRl+2QhaUX2U9qSmCr2sfMYRh3Tfm89MKar8uhVoWJLv+dTh8Q9gJ14
4Sxn9AY/FuqNn7zmLi0d7BQ60cHaZ+Of38ZPxDEPSLd3LroIHAyio69VKakqiPeb91ZoXSAW86bv
i5L3ZZ+wVHMEMgvcwySeBGjc+qpxUWQ9CT55JnOEdUCsjJ7ot6kR3vSXx+6T6R8xK8P6GsNwJ7j2
5mCCVuSRgJlTEoPDB76Gc2kGt4gX3chkX6nxbPbtA6z64+A2Rxc2WBPzxEVQPzFnDsD+BVWlOmUd
tISZVbn7qmb/bfJaTqw8OJiMMwv6U3dgxEusxoz/adb3dtV3V/DeeFsiF04AAav4F43BapJ6Mzol
a0debFjBhU0cP+OENs5gi9zhSRCh7u1TAhbKab709CDES0LY1suvmA8FNH4aUGt4kQBfCk65Oj2b
cicBucXP6RyfkzDaRArV2L64MKi86DMiUVItH7hM7Vsc/7E698EnKhVbQ7ORzy4rdp2a/Tq95syK
dl7r38U1u8YgJ/A0Rta3ZVw8I9j5LOWt3hQymiivk+DeH99ktyWYPYRPEUN2j+FYEaynJKSn71wj
5BjLp8VO57d0lZ1gh/3ZqGmRt1HqjodkLtmY2QbzOhMiXvFkUEEUNlzc1snk0UkyHgAfvIPj5Wxm
cBC8BwEi0etdQm148qDUVBXP+RCvB9G4X5mq032oZ6bXPeygoauiNV2cR5ACz3jTeTFZ/iZ5FhmX
rtlM2UG1VYVcmrHdHhzMKs1H665OqAalaN21mZYlpHPl8kNMqzMTquHEHIU1NazXO3sZ4VBbWstS
LVHsROSE+9L3u13sBOG+oeQ9ERAcP6sqwLAr980AtNcNuvEjCVmrgEsaikMPUwPePGeDJ+J7N3MV
xl5O90YkE+5AR+FaMeCWzXnyO+qw2HT8lE8D7w/jyBbWXdLxpERAMUyyH2s9T5o4KJ5qBme/Fdbp
dZAOBbupmVOZDVyjRPHk66b6HoemebHbhNBeCJoqCsQPLHHukmly/uPoPJYjN7Yg+kWIKHhgy/be
0DY3CJphwRS8x9frQIunFyNpRmwSqLom8+Q9c8PXKYY9JTWuO9P0yCeSI2zuISM91nAVZ0nbYTPI
w01h+Q3a0FSn+PSLnd1l2gGzs4k50MW8WqYzgtljMFnHf4DeGSym0YRh28wvmjFrSpgzAAOsukPL
5J4ZJI5n23WT/dCzPnBs5B0ywjUtZJCfNcdrL1FGhRvaU3cyNc/ZOoYBUq7NAJJpdv1FvjcSeTv3
FoRs9lTjXKmVHKCmuPA2j5LotxR7KW/YVDjJYyppszFR6vi3+dFOPlGcim0eKw/kVFvhUpD1PeLR
bPKp5RzlkhijQUaIZLNuvQGDlZ5j6UxLKispzepepu3Aa4aOOiwYzkF6kYrxGvelVgf12un5HrrC
DZd+AeRyYJiLrJ+1v5NVZJyMwHd1X29/rWJib5jXtn7B+FYStUUor2F15rJtYFjGsYeQMA5px91q
70hQRT4T0rWnMAtllIQsc1CKF2MzMGOsBcE3enirahPraOK5H5Pf9odS4eDoGC7d5ISrVxRzAJBL
5pnhswLQuCZXBkkTAPtaHOEJyZaPFAfcIZaVty2qJtr4Q+Q8Ma+tNm0CqyfT8WPKsXZX5miqfeSa
0ZLEF8RdmRHQ/AD8LwqWX4GpaMl9Pd/0TfDOzpCSPpu+BFO8mxObcb4Zhd1fEyb0W71m7VcXWr9t
JtLRpReijVe08U5kObt+sLb0Jy4E5gRFXcwMPhZhvJtDAs6+UyeAX+vmUFYeqhJdedZP0fviR/h+
SFEGlM+ouD+Y57FkmBjksi9ueeElh48c0W2l04BxySAdzHITcdFKP1iKACw9ztJmK1NUllpPnDQf
sNhrgA+fjSDGHTlhCctYgfACacugiBqs3ajCBg0YvGWXObGGZfZSax6SeIvhqcig3FPWRI/cqMYj
bSnFSqR1NN0MXNuiHahIlb8CrOzcCbehVmb9y6IhGrRoSQ4DwPM0hm9II7ZyEwjjseT4GuOOSVMC
0qpywJbrtWM/XF8T+0h3AnAKAyuDoRJc4jYgKpdUmx2HeHYdDNGtwtTot5NWVncVKp0grcJd2/qg
/2LqmIE1rkBBneSCACOccH8Feznc6QrTTYQT88C4KXrN8mJ2Gnnj8EIEdbYUXYD1KynBWJTaHAKq
Eu8iM/L1zKht4Np5KB0lze4YxWh3KkOzEHE49l7F3uyD0D8YFDLjcDNsbXEjPzukQtRbuMhDCk9I
gCwuWAyDvrKDMUbcFBhvjmLIoLvTKcnQ+uWyin/rafjx8hSpqlAK7kmg9m0EizRyLHBjQTwAd2Jq
A98kbjBemmErbrrrzJkHBXIGUqN5nf13aTImNBqLCrXS/eoYSeUetZ6wtUEyFaFe9G9kuUnwCAgV
nrK6aX/LUfXPuCiR2/QQl3WP4XFiV+xluqA9YOkbeyRnuCd6s03+6qrWToWvFw8bZEnAgqrGiWJF
eKTMDh80qyg6NtzH0hyokKTBFmuRWOHUbbBLzC12y6HEUf0uJKjavJ/mtFyh3Okfec/vJB7hQgR8
5n4jc2kJRQ+bbxehrAW1xXJhv5A9NOrfRLG5VrPKpeiJjBAsuTYjpEYqbaKwnZXMT/psPKkXucn2
Gul7Il7dHhXRuB9dLNtDTZOHfs/7rEoOW0u8gpIPk0MUQ2nrdELcBrTeWGJ1YnLt0ntKQOsQZbBj
ErHSLGYxqt91TnUQ07ejl0tZIH1EZIOQTZefBjYYlX86KsEm9uexjFPIsaIbv7DJw6r7S5RTpwbI
esCnRcEyycBiUOlSaxqFSRYoU7+k/WQ4hevwX6+vlfXW1QJjqIkTV9Ozc+kXs5AQkXwcbn2mRnY/
boxJLG11030qQmLy0KBFZMa61tVk6F9G75OBfjJE/Fx6+3KaU+miGtZzDUoEkj1xLBPC3kwtdMfA
fdzeJsLowFsw9W1sufQBsSSnGAZGZdt/eUz/gSAn/wr9tWXC+nHfRHViv2UkGG7xGRvWZ5H8uqym
2vBXk/+qIJh3XE9aes+rXewxm2PEHuYLK7vI/BtIyWy5o1+Ys3Dt8M/Wb0b4ECVopr3HBkjjf1N/
mMovsrhm4qiZXSxCZro5TaL57P193L1XU/rG0XuMrOnJHtldvxE3+NRoxyZ9aa13V3yQXz1jGwJ5
qKrlLJ0WMSPR6aFTrkWopOOShfmXzjQ+gF9oPCesESL6pao6xupoJIBnze0wTfsprHfIV7YGnaXu
vdoOu0kiW0EWDu9QRhZWfM/iexk8WuMtbIg+BQ3Zvhoda6K3PgL+TgVYyHbreclJ8kVVsAoNnBOj
C9Xj5pQ/BqLbwfhrwfOMIWqzkK5s6QfHgQlLRGxUWes3SMJrrpWV5RE3EK3KaVtVh3YEOD9sBJWF
IHokn7fQvIsMAPv0ALmi7ja+u9aKXZr+IahkZG/clYsQ1NgpAbDilhJbXFZnw7AXJZssmYBYdm8i
ueoc5zyda4ONU5TQ3wZvLkJnimV8e9J8hJO8YtvgYQeegpcnRS0K2RIbWIhzmnZSzYWtyL+0CZlA
07fA0LsD4BilqENylz/SjdF+D93Dy+8KyGsAaNaV5r6PLNzvkHK8bOl4A1KFiEodhFv4QSQO3vBw
oRV8wBrEghdqFzd70GEisyHmzHN2Xg7sXgdjz/hs4ZjMs5gkxr2eMBnWbl1Wneu0FLAhimARlgOh
6+1PLx1CCOa/8LP7kfxdZ/7H1fwv1qK9OGXuLUOXsDiyvBfkW8BXPBWFwKXxzZp21ZT2wUnpWTtz
xVE9lC9dwxrgDKJ3GzeIvSBBNu05AlVI2bQIyuTNMNrXTu0HdAd+/kNy18NPtBXOAJay7iKeZfyd
hSi8IA1n3LD8wdCHNTrusP9aL1r5odpDUF+yfgvFTAMmw0wMiER51PFHZLssPKbuUSbrVH9O9QCt
TvFIKRQQXtknj10tUykvjremcQ2zo882oLsN+myGgc02VKO/D+R74F+JnfTSu57zXLE419g2RnHA
hjt3t0XTblhFA+FIDyaxujKYiBwOV9wo6Mxa5i6NVaxDDf9PkdAtoCnVGV4Fun90uN9s0CWALYL2
qjzCNlqsUAuroP13neo+tvFJ5ObNC+UtD8arG1n4VUpkRWZHueBP6Mq1dW1lK2uYeHrxaDI6K9W4
KyeiFelEO0s+pz6prnkY89R21Wuu8wx4vfiuDYdGoCXqJDHqN4s4MVX7lzGKlqlwV3ZHmRyGm4SE
PxEkGwQx57Si/QX7vC364j72OEXGOmlXIsqJz4EwILEF27HHjwohFfJamLaSh5D3mw5wg+IKli/y
7yEFeJbDt2L7uux1qgw7vRd0ptTqPiMiaL49/yRnX+tagBYaAgclXKzgiJzRmAB8e5m7RjEzaPQX
cX3VwKctnNAqVr3RgBuMSpxYNJLmEzP+YdsX/aPvZlqGIDGQXe34lLxV79wl+nP2HWs8VqCiQRgy
jBfYBeIJ6IQHQj8goBWo5tTAy+aiAKOrbaSjB1Tl8EJcpyUeF5vdJFGLjXHyqutwBoqm9DcYmL7T
Em+KEzs4a5OZ5da5EoIHYksGiuBdJ+uU+9gF+lEnK2KWVHdEp6Tuwe2uvvMmc3kg1AAJaOhT42sN
IzM7/xwguVrhw8cYENe4wzSqVps9HLN2OCkJXoEBkA2AaOHda3bPiB8s+8/CUElUWFL9NM2L0aGW
kv0c2rbDyrKoM/1jirTnrD0ZKv5h32a6f0Y80RVr5NbrMVjHeN+i1I1ohsYu/+E8Q/wpVhluxXHy
lqlBwC1KpQ6zTiPJejSjFcuRJ9snTkW335re/TabCYGHhUaWDrwaZ73WRs6KGkaITvRPzb5ANKEK
jZblYOqu30tB4jcnf1IQJFsFC0PTDrWoFhzOK8+/5vikexe2Xvcy/zft+NakbDdisANm4eNulDbp
AtSbVa6plR25cCefMwoCiZsgK8+DzVs0/ZVzbib2WS3FvA4CGHNkrOsMSK0nAQQjpXTspXlMSwdi
wFSP61Inx8TTcEKojOvTHpiBTfyOzkSodu5ASnmvGq5lTYkUF37EheK+wuoIV8Vg1QtdA1CoB39x
tpdTsXRZ0lrSQjU8wlp5eMGRjn2p9yBFdIF25CAtoC5Yy2nwe0XYEOag5MK55PYTprcJqxRKTu/s
sW3pBiIwmd845bpnqJ+KcKPois1IX/XetOllDNuuotH28B8T44ExiW/3Qto3t/OZOFFZ4mOunBnZ
xl5dI8AGUjMEsPAGr7EuKTB6FoSYqkX/SiSQ5o5PWoS3HtFGOTI9Qkiao/tuQ/1SuNyDQQ+urkFW
eLSGozDrLS3cpjB/S/9WVuWqocEoQJ51fYnW6FHqOu/9EVebBWxhVkxU98w/g+RaazSTNbr7/s/s
i31A7eC4YNKCcZlwuxHZulEWi1rOttcWgVdcvYRBv65DpN71fvJ4+3uUdzo4/KlTpE2WI6enob9b
tbPRu4dTf7aj/eGyTR6MOzfqqiLDkdtacDTEh7LB9g4xkpVG6IerybkW8a7XHw0YCr2Aq1vdbZJX
Qo+A7vTDoHkGcxmStlaxNs4IeGycdNkbrDCkveREdzHc2Jnaq+FNSZZFAYQV+Q71jPaF3ZkgFHKr
x0ciMH9anCldQUIOa3ErCha202DlhK63t/+fDGHsDckiZyHUz4TMk+efI1d92dO4MxKgRURYOz6Z
HIWxDCN56nEcu8x8C9x3VkFLOcYwuOOl29OGGFO8sTVmlEmKar9BwGsYsJEZI+Q9uXX1m/TJtWj8
D+FAqkND1YbWyuBD29m8gOegwfwQz0q5YOqPhkxvI/EXJrQjkrbukyJ1KPkJ+9cJhzlqY5MT2HZX
pXwMpD203evYWMcZkBfn4XMfqA258IemDlddnL+OnYsbjuktcix7WYcDwRzasLNz66MvYfltfWG+
Tm4Iuh2NZYx9MCX7K7G389AtQLk4RVBzKjPlKKnDddmCHym8Kxjxj9zyT5EH84ALT9OPdSufo3r4
N7nqVQuNY8t/tGIa02L418YrnKS9wbq8RlqJD5OSPFg1TAOC7u7VN6Pf+yTftPGedy8w3HPEKzBR
DHTmSzt+joG97xVth0ZUkpu9FgHkSQDQbHF7fePRdlTlmz2g8cNGGv2E8Q90qBAUhWCFN+jsN/Lo
XlpH1d00bMV++pzF+nqUOIm69NV0cYfRSTA5W0xasDUnRihyWaXZKui0/Sj3Mrig33+yg/0MRa7o
aWD7hZi/bQ591eIqAeyOXAFymMa76j2xVz/42kTa9L3o3hkvoIC1sKbaxieFIWPx7EJ2+Lola67x
inXslYeE8VfxXg6kU0t7YVPM9jk7TQqQX4/Myxz6ObFkLhlTBZBpRVBeQMPkACMVWOykgc2Ob6ml
wzLCmyuKe5gHh8kLNyXSATIbFgnDQMWUPI3hnUMBABREAiGizGoZZ3cGLE+OSNYm5lkD4WLFTrT5
l0iSXux6KzVrViL+m7r+R2LoEGT6CdRMjVOvlU36mYdpfor/MWI9Nh6NoWBBZBOxIySmGQ0HWxtf
qv4XZQM12cmMXzKddi31q0WRqgtzMDQd02FirycTdjZFh3aoRSpKGEl0q1UDDiC3fqoqIYoogLIk
djhUVqK1vgfTJStt2gA+QnRpxjCumheXLQLPUVXzmTr0XYyc26DaFTX2eIy6Syyy3NIGYs44BwFf
jlzWKG2gn9j2TSEKXJjEB69yLKMAzIwf6dSnppf/dFhwES5mkYxfpS3gYTLN5WL68xifDBBSAlZw
YV33h8Tc5DJf5Ja393D71axWew7y0H2wwzDIeKgHDMWeucTeye5hDZM8g2Q0pYzXq5RFebMUCEfy
eOYcE8I0hN9hQauE4rLD/hg3GqlCyFtQJwbQmgZ8Ynb0OjmPKtCXkr7Xqbg4kbqaW5w2K418F63l
j3WoePNFXF7HBKl1l0PaN3+h2map+0/T4h8x3jr0PcZXgm8wfCkY2gR1ta5q9xpq26a+dTOgrvBX
Xe7xzcXXn90jAxfYSWjMGEImgg3qrXdLxwQP5YmZuy4dSPOMBaRJz8bENOKj0W16d4wSQJQOsYtY
AXKLw69kzw5+V5a/o0PRO65AbzGBzQZucRPPIhpulugW0mx/FaJXGHvwDIkHGbF/FIzhBakEVnwN
xXMVwvJG4N89KnzsvvfV4rVJYn1BHNYTpjA/OkbtBfxPhOpKwNick/bCHSCOEN2YuyZRXbc/k5wx
JItHFYObYGqYd90+wbce2Yr9YPLkFF8FYvyUayCQN0//raTBGTe+0OCJOryRpmgvWjH9RCZKcz5W
ZF2SUXC5jD9a5y/HbquPzhKW6b8+0PZmuVOOQ8oTMDvemsgkPaauX+vqGMoSn0WIOws7GWX8ooud
B2/WOiiKfWFb6244hzNtpbRRdIYbZH7MiB0exznIZAoGbnUDzRWr1uTNdMxNDNMmoQTrQhbUTGVi
euMEU5hp/zX6V9g+smhgxOMsMkkmkP0uXH3bpq8OSE9GHtuRTks59m+UE7o0nFr7xRh3ku/GdK3T
q+huHuYZP9tW0ztWZRtQurUvWECG90bk2zhg8LNFcEdhgNBka8YIrpgA+BFTjuI8178JBvkGWw8u
aUWqk9mSflpxoRlTt2C78tCgXGr4qwkGYfRNb1TuqA2Kp6SXa5VNOqoA6C8OxOQSW7vGknfZt1hA
8atuR4bbxHZYaGqdo64KfLy+wGfvH8rJQZqO+dVxNloT+6CJbtWMH804hY5u/y81sLNnXFcaPw8e
lOSQ6cmRv/Mp7fIxNfDEYD/bnffMKIbckbdgMr+NEgkd1W9YA6mKtnZ5AdC49LScVK1WfpRh9zw6
+UYygLLbXU48RZnDqSPCveSKZ0HBmF1tnOHV7z7rgTwB/nQBwc7jRmVaMu6n8palu8YUTDMjujSb
AG1YwlFE2+mlAJaZ+HiOtRwrtSvDk/Q2TjHs5o1rz5rch5iAsng1Dvq9bO9CR/81z1b0COxcCIE2
I37iy0FjaaoPp4gZLNqfcgrSi+kN5XGwnCeT8VGvnHNMqDSja2KbwApqLXYL62B04Y2vFsYcCyYa
1cAUZ+G5LNtBuY7TKh2iRUxvwbgImDnncuo91S1BrqhlZohZNQtPzWPRpmfRj7dCVltL6hCh7LdK
83IOvhrVt43xZJrTDNvUIp1Ea/eK4rxwa0IfSXpusJzHo71pSyAMUe8vC5iLalQPNhbgb9VaJumR
Af4GhO++rQhGjNEJNDBJI76/lQHjr5qG7yDxvpuw7Rm6zIGufeWuy/kwc5MOdjjDbAVyAHuTqkOo
dMNOiJpBOdcseTxi01IlGzGtMeW8I/yjkXprZgYUy0B+Kw/qizLn67J6irJmO8QTQ2xIBNIjp1K6
LapI3BR4YjI6cYURc2E5cClBublYFOb/H/7F43vCOJeQ54WN98+vqXT5w/vIXAv2wBVSFPycRJeB
bFBosPC5ZkAMHF1hDPBYvxiWhWypes7LCmUaCXkIJjMWtS1nRIBaImy/BL1eQyahJvGSEk2t8h+/
4QMAbx10oHpjcTQCkC8dfP4Q35g3kuDRsbBkAtRXGC6gmCOTn0zvqUHjN+ukPMIc5ZVwbB5Ed1nZ
nOijIGQwfO8kGW7hqSkx1Tc3g5xC7K1Wzq6ofutKcR0HcY4VGatw5bQKkWHir5y8v5kp+suKDIEt
0z15cgwwcWN+nIZ8L8rYRgg18uC79GazyqCOhg/iZI2VaIQE/Wy+RB7Ggjo+6QH/Hkp6T43HGA6h
jYxPJwmNvepTy/jea9xNJbONXqJT0HaVfg5sDlzau0AUV69n8Ur2R3A02axz/Ub20nb/SIgHBg+n
+mOcpl8/iBboB3hroEN4DOTZL6/7AstsSwjnUKpdIuyVVJgGXN20aIzPVfbc967JTmjYzsvpRgUX
j2WOMCfCAIAZqq+IOuEeFS5fVnNLaLcqG06c3VzrvmV5XmHLBdtih77FbdYTe04oZ/HuKvWuiWsd
jQAUMiSUq9j8Ccx7TdpktOnjN/wzcmHY8jaQfMVoKD7L2ty0WFztDJ6xQeZYKKo1C459jgLacc9J
1C/mBB7ffJbGtrVxerMJqwPFQv83h7VrU3wns0bKZoNbzsUNyhEkVQMK3Ly916lp00JgOFXEBTEY
q1HqZAin2YUuSyp7ykW8fRWrmOmJffayTuPN0JiMZ6NNNDG+6+jzsGKGfMlmeCPVC3fmCb/uMnHQ
cWEP5buBSQjiiVvvTKii3qFh6UJUU9C/1MlnbnSLcEhx7l8LmFc+Ib+VstYERpxjH6UlOPFtgAnL
cGdfZgLF4KxXYPooLbySUzMG5zfCBEi+x4pZQlMfAkhCFn0LAsEFU8fZ6jJR+lTeLk7tJz2kScRX
mGJN73NQ0sCMaRVCWDwGN5fWaxgUjq3x5Y8XzTnluXEF/AZM8l4ggjSyfR28xQW6gp2SByg1jqwW
JutnuLk6mB0/m7jO3Q+sHvgHtlqznWLaiW5tFGubvpTfiiZyU0drr2UwlYNEO81Sgk4cLHEwrPQS
5h8JiEfffenY4IlJPxYon1iknnLuE1cJdh08PGF4mP4PKrYX3jB9DpHCUE/418bOqu9ktjf6H5V7
FaQIjiAMqrWW36kHIx/7B+s1dACh/Z0mWKgQHPwk4ys4STROJ2YZrXmKMBwICs6Ak9hnQy/xjbuO
g6fvLbcm4IfWqvDpFeiaO/bWqU/Sapqs56e0CgmYs5367vUJ4z5+YTLIrJv6OMMRdSh5V1teHZn9
9IDZ+oFOg2OuuiVopGVMLg9ZGgZbS937GjJaK0RGRvaqoluMgr50VnmuP3Vcb3n8CL1Hk/95tFeK
WTz2lRLWS0VxY9jfojz22WVkQUgq6OD+uUTB4UvUn1X/PYhHKY5xBMvzxjbhKawu0fghucwJTmvo
ax0YbSJ8thEn8m2b62q8TjakudYMFxVXbckeXToBzkfsgVHMadZRy1zz2U3Y7tn1QhDbpogkJQy6
znkNK3hSBQbufGWAozQ+AvjOxFIlRrio2fs5NZ388NEGWDXVuS9+I3DgBKZQhuz87uSVO7+AJXVN
6mc73dBQoAw+CZS9oHua4sUhqjSezi0usYiQzzj1gQ9gD7FAqQFxS3EenZJ+H7rXhooV1OLCZelj
ca3rEnds+GKO3mYCylQpXiG4ulzvSuAfYliEwEMShAWjomktgHA8i+pS9saSe5RwGv/JydTaRhXr
BO89V/NQ3NS054wxc5ePiPGGsGpfA9nnvE5kOTbh3UsIIpqdnfohUAfsH0/ldO05dQp4BZ76bizM
mYlD8Bpk4vGc1QfOXJBS7sznZbKCToYSyNxiVQjjT42BUUPPGc5ftHMOrJtu6U+lixVLu5feqq7/
EP/tZXFzCUtuA2sZ+cQtWs/RwIVJ7q0ukKIu0Jvq9g1nJev0O3g0tKj1Oockoh965mIxQBteUY05
429Nim8xzg4ayt8AwJg7vpa4iNN3k29Prh6to971rlzD0VorRCbaMC7SnnjsjFyN6g1f80nHiECT
vvIhKQ+q+QiZEbZOD6qw2/X1muZmjQ1xQhcZYV4aurtM91nOg3R3eSpHSJrGg0EtQGc4N/UtTq4V
P9rUzNaDvCKUeCq4SHWfSRmFe1ZwvRmHvsG5+NWjMA6C14EXd+QdQtxpkgZQMTBt0kfefhqtvRpV
vTdCta4Q4zIRJx1CY4QanOzqvWLA24WfrJOecJGV5UeJT4EN15PLDxeyEamDJGxrJ9g1jY3ZlDs+
SUlVPCeNu5vtYQPrZ1yyi0D9dTi1S/1q8tq36B3Fu7BODeuqNkNuM5IzR5mv7TQma4PgZJnYMRtX
2ZFhXLHo62LGzG16rUuPyOl+eFKyP+WDtYpHBuWAZOM2XkXUVQY4/3p0OLHfQyO+yVYjDx5iDSJf
e36mw7Nw2YXvreF5Ss5ixlolh147edlRc0+D9Vla1rrm8WrsCBrms+LghRU3ht9jK7fK3Efm2Uto
3/c1ZwMxGgsz/y3SmX/DzwYxhf/Tl+9K7aX3jJ+MuLBugAksj5Wzbazb/AInF8EY3eYgL04d153N
PHnofoT4DmgBHIw0MV6ZyF0NUI+mYE/CXFom66HaTgouF6svttNa9hKh7aQtWlZsNfyC8KUYs3Fm
4DojJw4WWFm+6tWjnz6Ee0C1heYDk+CV2SvOUq4FuO4A8QiTDMl3j6svi9lXg3udAF8WuqyQ/c+k
f3bUp7IuRqJzQIAVRdudMDJH3EWl3mgjQoB9x13FOm1nJr8FUdiiQ6jfeKe0/EkopfLyGjQk2e8h
IGxTGmGkDYs4HVd6fVH2Lyw63YPAwCvHLNi/Dh1gpaNVPwTGeplsq/gGUuip9bap8Szgxuu3iJEG
7+4+5HEbYeineIqDqz/vBi3mhG+u8zWmv+a0gVsi6Hw4CvYBheJMZVIN+2R5rmclhPockJbNw5Ma
BFrikpam+s+s974VY6e0m9eLa0ZoMGPdbRgJgFzak969iZrQt/B9HA8DoonxLSDXTrU0cSzYs2Th
Vg+f0aMYfUIm7gOQuUHj9bP/RgYeKv6GS0ENOS+OdiQGnEtICdN0CkJS5zdGdPS6tzS8Z9a5i3ch
Qu+KeUdzJvHR5GMHlEFhR7TZVgNM7lxkwYwGWSlYIGZT/PVgjRc/R526riLawbJfK21Y5e01mLMW
wHRXGal2qD6NfVatuuqjBxMQmfHSZJbZZwQ/qPdA9DOAeJHzwPiwAvTxEMkNczb0/rg3U04DdNC1
vy8VcfVHIS46upx52wX1/CZgiOXrHklsubPkKTR3LWDz+CLkjQkWK69vPWQQwAHiU3O3t5hJEDZT
Ha1Y+1c495xLwDqaVr1L6XSS8lMwYOgsf51DMG5nYSMWtCKvnyzzHDcXV9eeKkLOxIeF2p1suSa4
DZid25tO/1YhYVH1zjF+YxfNQsIq/save8ZdRneHvewk/FY4NNbSHF4z6yL0eDXFbEZXGkvsflUg
rCeklsOt0d8mG2RFsLAa1swT8L0fZP6m+yKrVwMCCQ52AHklZNKIchj7oDnhoViXROfVFux35ORw
mo6aebb6LXDt+V2y3XsJjR7ZitX9IBJCm45R7skldxRSrEquDbMvhzfivShYOE2vTnlz6bii7scQ
J2VxPlTjRjM3TormKegwY25CeoSkB/8Z/msUMzqfphPFjZ6WW4tok9mx6f30bggWaRZ1ipsywQT8
v+qUwWulbVi9riJt72ADaHdj+sJXyBQ/ooPKlkOGkWW2uKYbDXNsM/1W5DjU5lvF0B1x/1TxMZkA
xufcuBUtxdRZn7h19LODtiTX701LraK9MEXBgY2jGClQn63QciyS+hpOqBSgtsTIanNgAm+G8E9W
CUeBwOTJ6X+ZRfHcKD5SJ547tCY02//McKeRbZf1WHr2YwsDoBSEi8Mt8dvzfEiUwuG7E//E7aEL
LoGWQGgb8+U0zSQQKFaxoX9Hg32JyXoqprd0QBpWsHiNyvvsQC2MMV2Yc9D2w7OfQeCgiWb6gYw0
rbNknYvkVtTt8+i/dPDBsNqJnklPcVfNP6Sox5aMsek30W89UolZLdCF+lrUt767NOqfS5TaAAAL
TkgV7bxRW0TNPqT2VWJf9+8eLQfmJv3/bAgEBBCuCn1ZctLb1Dku63SMx91a1cHVGUloGAooj3BR
S9wVUgHcBXS5Q96Y463OTy13G2nmS8beZPYmKLPNAzh3XppJZluD9Jdkyl/zgSAS/ZSNyGTKYzTW
+5rtqHFIVI3KO4bLiR1NoiVPz12/ae0ty13ghrFk3t8BNKtbmh9qAeiolBQjtTBqpRnv9eim56Zg
9m1XZDxO2Fr8igZ/NOAcMB3nwKEH4A/QwoS4N+x0YZ+sqzA4NuWvHXyZbCSp5WT61GmAOOqmXEku
o5VdFCDVIaKM7LMZZLmMuDNXknf526U0BS1FCHAJVswRkIeg7f7pOi/n2Yd4rmkfUr9MkIEbAOID
Ua1kQp89Y+2gvKMd6fkmj9ZJ0OxgotonCfzHuNmUNRUR1YbWs1tLN7G8VhT+PXG0nb2sMOWR5wAn
ZqyDI3DjTV8SuUpGxahe/CbYW4W3Fp1x6TG6ueRCE91mcAyPmnnKURqr4V3runUG1q53Y6Bl6gmB
GTBKArRcJgwdMGATzi59QA5XtV5aY03QRbENO9rVN6OslyN1Hx5S1oMfjXEb4AJRSNYhPTQ5LR4e
OU5j36HV59LToLpIdguD4JVE9JSpd2x1K8u629Pe59hP8Q1LdKktGWjYAoAdMV3rYagqbzf1P8E8
10W5GbMgFOrVYZ83wFE0GLgrEqcNTQdz1SGygIADvAm1GmcSmH2+mmG820a6YPKySQFSpePJgzyQ
yHLVWkeIoksT/eA8kfXxreEOihkJzQFy80++11GtYYt2JF/qlylvVvzuZoCKgvEQuH8o1rmvk0Wb
cLFyIvGkoDagkHAfaWLjEN00FVFDOneJzk6JXITE9wFEbEZuJ5sJcjX95qI7KefHDk+ACia5bSLc
s5hKOAtt8nwQbXrMM/sJUVh8Ha1jI+JtlJ4n4y0haMPdx8abB6JANt9AOHZ98jG/oVnxGfXcucDH
NTKQuujhO80qs5hp5IukpIcKXxUqHTkQK80FzFqL3sXLv3QuEomxSvrI6zEe5MhDNJU+ofvFLvuK
TM2FIVA3xCjfS36ukdgIbKOC1yyCa6epH1s9u2NF1s3jP47Oa7ltbAuiX4Qq5PAq5pxJiS8oijIR
DnIGvn4W5vGOfW2LBE7o3b3aQleOFDLSRjMX5Dbr/CMZPONcwjJUpLi5ddm5Mn5DAddG8ziFrkT8
V5XtSmK3qDg6VHkC1Q6yA83gxlZWm1XYUXUGbVAKaeBrtSl3o9j4ywH0xczIjcp/VghQIr6RtEBn
wrKVXvj7ZxJvvE5i3OcyzKNILHcik2s3OXKakFCL/mI0qDvpZbypB2SWAnQxi26o2tew+3TE3Nhh
bT5Z8RiUW49jsvA/GOGXjnOXpWaRDEiBMCvIQq2Tsp+Y0aodoxLlr1o2s5C9ttUhsA8S+ywuYczF
4Bka6VZH34JssxARHLGThzPIG6QvLC2ThNdSQkAmSv5lpDIDd2xx3XHgP4cUyozCGKfRFjSdI74D
KVkzIaTFzJ0j36sqIM+7UlWI9CcPvIjxp6vQgnwXVy9s5j6dxeVIfJM2IQlZgioZ1lsbtKbggjiY
Ifnqfm45gsiEAkf4ZIGCQHeCGe01dwasdQw8iF9KPWY2LEJInUhRV0k6qjWfciIx5pwXXHzIR4a0
EDS9xeyAu/1IjcQNxV3WTmEefKgpm+KIZNwCt5BIDE2oyGhQdjGC1MqtkRVM0LgY6TpQq6/Q3tBC
rHgMsJxD5ewYPTvmb9HvSgL0nkp1AhJ5QfngcHdCmY/yTe8GTR2bRJaeGENBFF7COmfEaXAZXBqs
ozQfjFs9HsNbjn2FWBKTfwwr5mWcD9tpMTWFivF704TQ7H20P+0iq8XcjpfWaLcdE47YgvCq6ahs
niGmFS3AlXEEt/ylorTFRkvYGwNiV+DJzIHW03fQSJNY/x46yHEAeqmiwhAGNGqZZmc1gca+VzJ2
UxbY3NzVzgOf7pDKB7tRv/p8a5LJCPAY0Gc5UTTOijUvRFOQ4ACJ4F4VPAVFrk7pR9Czq10+TP0f
KaYvFap01RGjjTIY2/YsynPKc3/JtuHbY0Ay7FJuXTGFcEa9bdi5DcCStEfFmj6H47lQuNqk7Qak
HrMGc+qXn3HA2SJ8cV5qSFhpDLzxJE1L913aHn5Tb+5I3SFkYdbl9FtDS439YqmGwEub7h17ybnu
iOVZRnNXDKLDTopMmNl4VyLnmaJlUUoWL6Uk+WsxsdPcRvF8aknflJQ/sjaaYvklMUgdZJdRkGDH
GhzUfAq84dVgcwV1tYCVtxAFqqQ1PBIzZAc2bbpzG3tWSyWYS95ouYDtwDKNs35deg7hcPscJeaJ
FXjNhWZpRoqYdFX0q2nAH6VR73D/BYP07FON0oLYuSZwsOqYkm2n50ye6PMId1wMRBYtkthjOcrA
ZUgihfMclDLmg+ilHvvBVYlPNDPDobe8s6zqPG4bn58RYAHBlmVY7PyxWbpflfkxqk2MZhuZfaHS
6AFfQrCbBu1PiSGtDf8ZtY9H9qDHD7rzDOlgWM8B/TL6MzJQ/LjC1fwp4iOMAbDTDu7FB2o8Kwdp
WJfxYStmGszUQM1n/fDyJRLreE0sgM5OdxjHuHV91nEgWixmZIKWXI/68iyzTIeLEFmAY/nE6s+D
oEDBnvdazRI2toQyROz3WXYABApcZiWlmySfprnMAfTtJS+3/PX4WY09k3CbYKDyZwY7m2czyzVi
eh81/zbBFGQxJZPyAa5sNV52q2kFRqDvVoFzUCoIM0/PqiYWbPqUWgmziifAZJseKfpAv7nHSYSM
sVosA24yHOwMsBZO4eM5I7jOJVojbMYNdKx3UinbAugJyiebO4O+GChsxFwlNccy+/Hcj2sANspL
RkZQMrHZ8KEHOg0l7tVuuknHDI3bgUJ5nu1eVOZVJXyzsLuYFVTkcecT+tLCK+C7ILpBo2IVpMxh
5/kDHv9tk58ijvw98kZDLZaxVhR4hozZBueWp2v4p3xWjPQzXLv5cLLUj5LRWjq6BPZ+fiLtOPOw
GkUczUr5Rk29UOH8zkNMrFmFDRLMuxovdOwPFVAfeLV6+SjRvuyoXUjeulZOkkKDztkNDzkTCwEa
wv6yNTZcYU113HU0adgSIbXoqREPQE+VqRMzLKaVNcZhDXvzHBBVj0Mk49Ax8rMNqgwchv0hPX5s
JVOawu10pRCpC/FkclxMqjeS11dHpVVDmjGjYIIwJj2rhfanc3RgUtZd7XAlvHUFD1GIjW4v0uDE
CUvYm1qcCnJAIr+o3kEZlWiH6yjEU/o3c+2e4XRK1LU2wpTYcuBij91bWEB0b+6KExgRpOp1aG7y
7uVXsPFUQdhp9MJiy8CnZewrBkHhQhmb3bJT6j1MGempeoLszswdTGUvPKox1eXgqRAYNmazImQ6
0YikY0YOmiMI/K9mrJB0n5w2AnuhcBFXoopixxTCKlzy7kj1hkjqqQqpMyFTYBnoI0wAZZ00PROE
YWjxVwCMxH9dS9JU0HKadCR6ZGtKk1mqXUwuo5oMAsVWFoBVA+9facgrxgP4Q26Y7wFweNuG3K3p
7wlVTtzGxgAWwMtdjiaMOqDmD7lFqC3vyU88/Gb0mTg4BRsK8/L81OU/Y5hPo6P31Kjs7ri9C+bB
IR9LJF0BUFfmigsDE6Z87OgOXuTCVGmRUJbXxlxIBlaYvnmoDmCrh2L94Jw2FA52f61zKPgfIUk2
fAwNpNbIbykDekcd5Glno6BEKd27kT4Y4XpS6A0TQxvLQQgBWeLY2HvRIvQZEI+Rl7+YgqS2d+Y5
fyxnXI3kbyHNHCOmruXmIQRUsNohdrMinygvnMTVifD+QkrR1Bxon9zgrGDhGxTBZhyTQ7CUA4ZW
jSAf0Av3kMQUkSTKtCiTTcKR3+ymZvHtczzvHA7ZNrSQH1jdcgpvmNyAbHxKEOkZYxASiHTXaZO2
udE3NZXBuGXg4PoN6UUcoWNzqTP8mD5uPT6EWHyq7lhXR0fXNh53ylR9RmIXwyopl3HzKwUrXdo7
+tOH8d/Q17z3rJvMDASuwLS2uZQ2+VQFHBstiuYdVrsxatFB/FFcUBbeLINg2tMr4DGxtlKoXNve
wgIXHbNs4cH/qTiHSc1fSGVlyIFUTxd2t1FU/H/mRuOn1ZDRJfkFF2kU7R3r3RX3Wts35cnHmx8x
T6PoeExrC5uYis4fRJJUx1xssS8Xk1j5sa1XNtorajqyVjjqMhMLfHfs400ZLAUKnmMZWKo7/u56
YmMnwMSMRyXCOg+szPY2FuJEZuNM9xYDC/SYckGF64IbF4OZ5vLXlvXCossu7/PxwtXof2r/koCG
S+4nx5LBT6Rri9KcEYicDsQxDfx9VsO09G+g1qr7SFL7VeHslBERKTJ3yoPg9bGjqSgfffrxQVNX
EMYWBoVBucGPHY/m5BZBfGPw4ISk3DG5cAKOCQ9DK8jLD//wqcwMllbhr8RbqZzkjZzUVgQigSOv
hjG6KjlgirNucEzuVsJCOv0GyaBI3kx11pnyV3EbwDXhJD+Wf2xiUPEAFNxXUv94BiEs67seu4L+
Kq1cRB7j+XSL3w0E+9SmFsIZmJY40Kb7eD4edDXe5BrDoho9iu4Tjd5vRNhIgWTg8eCrBw2Kpcyo
UiO34iOPgV4lMUBIj10n5wJh5iojOa7kOrL5S+DhTDL+wy711mV6wSw2tj2TZ0EKw2ruH8bkgerA
O0MjHmcxvjIlvTHRe8JDTAZCBMZuVL5UBwMvByCbgs380qs/Dspqzcpd+FsRvjOuhTakL/DpMz/n
bdMIUetgU1yQk+I3g9vjmIzOuW97s9bcy/0lQnigrBuh4yC60SDHSXBj9O9AokrrHvCuh5gKnQGN
7jLGAppUn+dGN0lZ6KzoLRgmsg3ZGW2l7o0TMeUwCGHqulV/gvZs8E+rGdMQnXD0vYw8F5BfNIMf
hVk39GleJ54SC4A892vVuYrqXvjnQDA6ylD/V75xCzjHVQ7CMUMQeFxVs5EpjEqY1UndeSBUWy6D
5DVG/nRHBt2LoYjjp53lIFnRBrByeLzlTnb3hzeOkZOq0Uji8AIgcUXBHoatq/P3I3Em6TTRPuCe
PaSKKEMPRsfRafHsD7Z7suEbRrhUXMb3Gh+Jm50xXv6P7kkAbrM9RgnFKr5Pg7M+UcOMawLSYtTg
WTI4wV+ohOO695FxLSXUKg6CAx9ataosIVlM8vpt0cchy+m5kAjrwZVuWWRlJ4eVhVYcddmjka70
m3K8HdojYLidwhaoVxqWjX7uWT2OVPHD1kifHkERvZlDsyNnoXMJm4EKgdD5A112B8lmGqUv7Mqt
t4t5aIf05KkcJGlDGfeOtjsLhKaivVZqgjbK8Bkjmmo/E7zsimPOCu6rvV7NzfK3aa4RxhU9QC8H
4Z0RIcZzQueuqv1L0ftC6WK3+kq2OEBEs6LZmjnOEIlHjkOL2xxzPaYkkhwrG6sMVwY1B7QgSgyc
cHZRHKo4+HDI5ojlw6pmjXbTdh429oTO7UiCdWSCc22fOePOkZrs1irP6nOAwmmsSaeFzcsuvUnr
vCkUUP2NM5jrQG3Ynoim0a7m3bRG+QojmowrVjrmpTZhZC6ngeLPqpTRgsswQeMWfFVIXGn8uwbr
LLeLUOHUTLIFth4BLcM5DvWji4ZpUBwb6xciI+Nr4G3WPtLPvcs8j7twkD2Snvt684oGVoBhW1kM
60ZCGnWppv5O8RxWIQvEOeKZFxlZAeNXbQ2Ue1hoB7WSp7XyMbo/g7xUKP+qxDUyizDIUYsuQ/sv
wbQvzFNHEiomQqG0Vw+b9MDXYDcbL7o7IPehkhb+kf7ahc3O1t0C7cbcfBFad7v4p0LdVcwTFwiv
PMfEahvlL/LJe9TcCt8i++3Mb5OVTlfnHuaCNqGomTk9LxG3TIvvi5vrl2ieiruhrVMfuFVtEQgk
D3QCG6JmbTQkLjHLWbHH6+g/TpMk3Ei5CHpiMSewPQfFM6ekfrQjdvGCLKfGYb9rPzo238Q+qVK6
ByH8FWKOBtkG9R0ndpjjmjuBLqUPsmxWgQC0Kk8VVZvq6YuqFMRXDHQJct6Ss4IWPGwfVcJatPax
VP4VA+JJjgk837ojaAcrH7m9WTZce8EzMEuzU1eBmxivK4eWFdhkQE2F0IwUaZlvJHnRdGRVuD0Q
tihNNpqnkv4RC2/rmcXT1aBpFsx8Iy4RLr3i1wTXb6cxZCb2l3ennC4mOX4K/2Y1nPQLtGj5x01A
82Gvq6ibkHduwmQi3natOtE5jcbDK8I3X2fOPJR+qjbbqQXYbmIVOVG5iFigzh3D58TSynciesL9
4w6b4gwccMhatNz7MU3Oa48NKCz4M6FCGKeqGBZ5zJGgANkaOny33VwgtTsdR/bgHudnDZCLH10l
59A5Fb8nuQVoA5WtzXS8LPEgjlm86bSb55jrpOlmCkqPlx59NZnVPuNx+y5kb1YpTEwBL0s+EwM9
niUGRxkkFN2NGAWqS1/9bvV3ULH4WSq/as2qDC0Mi7digUWoKUfENO8W3wQXvlKmCZJjT4IyuuPT
3Td1eBN9dGkBeBbJu2BD0sdaoq7YWD7pSxV+mAznqQlnyYDbUcaVXT1EqKGgkxFCnCjaTwbLjZ6I
mkdGY4XO43emnyH2plU8l2KNV+o0+NIUh+NCTYyN1X4Sa1ZIrz4VJyJfh1IOpjxidOgQ0HS5GED0
dEHUmZTK6x6NsCCjC+SM1poxS4CYsFI6PLrDAPVjWQ7q1msoZgs4VnXBn4lc38fO0i3DX6c4SGG/
r9rwlIfh26yBJ7npXDgcn04yV0xQtQBhvoJo2XXYMp+t/FKGrQzwi1VamLRVYd2DOERVMRwP4wwP
TU6KhRD3qlwDbtTUfyrvC+UUZCJJT38LpnKGuOk4LW2G1NR20WDLlh/su4SIQvwr07zrpcZGRnmo
3JtNG5SotVksnwZjX/g9B8SKQslDydHQOsjkqGsQzSgPGHo15dcs1wl8YxXXZM6uBXJvqo6oNvBU
Ct9bjbAnND7BnkaHp9oy9FHhvajKTFPaiV3/K5K1hZ0h1M6KOMaYoFA7JrgFKMzErQ55YpcgGNrK
1evXCHlmTu0vix4bEDgPEIGgEAhZygyWFe9vzCfp1cHA0BPkT2qg13m6r6Dy2dmGs0VUXVqUYA25
tIxWAyVaZNXMZeThjObezzRtqrCtFbELNeleVnMv6NBsOUI3awv3bWRdVa7QCqgy37TnOICAvUC0
bbu7x4LvuAtDPXjlO+cVdzjjV+09pHSnkc+W9GRO8cXhALKoz+F11rdoWNzz9H+xi4mEYICb3iJz
hfnMtgCA0ifoY9pFYZPVO10sXBfBKmkZ6yt9NzI+S/z72k3DfaIiWdtaDgMGK3tLiISkQt5cFJ05
SYvJ/18pduSViTYGFJti6AfTgy81/lfDhkbQ0kducfduIbEN7p88qkrZv6Cn/0m/1ok/txX4HTtV
Qx3FfKP8C3zSEOi8tU7H57bUJQJgXOeLi4czyi9+GySCkOUUugvOzogzxF6h3Dubd8DD4/xWJTaX
Tm7HIkKoBMPJdmBzk5aNt1X90S8565Ax29ieON2/1KQ9t792Gu5IcXXFtQ8WKqqy6VaAtaVt590T
fe2B6OFUryD4FFYD/gYCabUa2M9dAAxpplw1POYxy07M6E3FsKATuk64ASk1BccHPyDQgo0RldBI
UQ1CHQ4FJiy+GolWQ8u4uzg4O0yHggOKolScJKtZRymWK5xFmjuTgQYQEwtj3x10ErBDHU8zOK9t
VpIl1imZrpcWrh5OtOlwyRgpYvQw1rJzDgfrn03BmKCTA9neJu/HK6HENNn+xGhvdYIoap0Dl1sq
EJ+Y106PKfpD+pVfMD+UOp8kQXsMYwF2jDZ3t1FPtWxOPZ93x86PAQ1XuVuuO/mf0mSTfOAOGZ+Y
/i3k4ZRpiK/+KSRNHJDezKI9XunQapc6+W11HCax8Uls7brqPLRAm3X4apydrBUodfaGOgefg78v
f0v+WSHxat9Z8vj3zJVeTEaLVYvE3o/HvFHNh4KsXj0GWN3AQSWk6NBfGXSbDOFhRCKP7uWIAFcI
kUBhEEpTF5gQOAAGaqt3jsM37G/c5pgxOwapHIw9On8UuBGS/1sGuElgnJHkQXciDGzkiFt4VPK3
nEscPcCxBMfQIc296bNsA+9zZttoiZG5bqJgyjkN5tipQGUzwl85unruvu/OoXYoSniN2dQoXpF9
CVC1xgGIpAPmoF8J4jZOEzYpFJg++9c7DxXZD+fwirLHcZ0K2eQi9r2Af6bBvmT6/9L0PR5qzORV
xytFeo1LzBA+QHqaTDG78KoJBmfSMeZPwu+Fqsm44Sa5jND4nepAnKorZhoWDdXgYiEOSfetqKBN
flL5Vod/ObMMNpGsxrFOPNOn71hm5CB7H81ZCzneGuqlYTTWaQ8tZkg6HBEIQVh/d+YupoJS6ToU
3Gauq8UsHFwe3lngLpXh0qgPfMKIcNwJycI1C2x+X4H9SLDbASifmuYrbT8eB/4hNICtMqiqrgWl
m75xreJ070Twe3U0NsKwXb6WVHrTCXBoc4VYk6B1514GF2yxNp0v9Gx6ARs/JYB2eO091CzQSx0U
Sgnh5KNwpbJTQtAMVpr4D7ABc/NjhEu44X6YxKRXU5Ql1EgRKJdA8u4xvaYGi18nfguLIgHlEVob
LGHTwbsUXo9akc4ol2U3x90RcfhQFvp4Dm4XPYbr1t+0MkWSm97FwYjnO/aJr4MNQ/mgECyQq0Uf
fCvyr95RL+f9qQY2BkoW7W4qnLk1bJPmkltkPHg4rIfVH4X83ab7Gi6MRR7OzFeuR1tESvXmvsY9
E8cX3kSHZX2IX97wdDD/aKu8Qy87+/48Vdd6Mfs/87CggkEqmVxABhHGry8ObkWlSc7Uvses69/z
bhVnp0Z+Oz0MEu1rQE1sknsSB6cg422Lfgu9I+X02w0RV8+E8Q6+2V5DVeRwZf0W+dtjiRZoLGrD
bTPhfr1w+m8m4SrhdS//J1uHMexG407czmMP2Ccj5pPVXrSG4XEXz1wlX8j4xxVjQdFxbdKgcB7f
zZLGu6vs34Pyj2R0U90ycxEyElak+2BSt8I9Icdme+nIpefZQkM0MIuLG4ILBXxP0HAcl+g/kHZY
LEhdcbKR9H8hv00uVmW2qZp3ZNxIsfAybGRMZNqeMpFG8N1IW6PltI6BomaElQu6cgQiEvYNii19
FtvhWaBp68OeVT+R9tVIxsYYoOvHnHcyi2B/0+GyTd0dgo5Bh18M76zV8mlhYnmnGXdoHx35uE48
zYZt9VURTUqw/zasAop94jpR1jIhGcp/sBc28arsfnCqOMqu54zqZaQEIujLP621wqeapnBGubjH
7Is5MrqVPuP6HPAzcLbHlOnCNCoctG3pIEewqEnswzGbZKDd6Gl0iRgNKJR8EqmEzw6snNUz2GlY
oZOdjH7pPU3pneU/On5Sc3zK/WGp5Ac0dRAPW9tfD8amKXaOPc7HyRG0m675SRCkjUehkzaJdmlx
94xHhfM7M59+ujeqVZEuUvujSEzcqPqCWwDSkjOix7bLbY5zl21/QsbPqVgxCBoYLBHaD4ZXD39E
ZdobenuFWXFJbLWPj2GIy3HT1UfVO0fmIeLu2sm3Rh0w4bLm6xzs81uZHgb/SqMzfQKeu6wpkC9O
frDRnI2F2YfRtwLCwHTExCOS0Kk3nbmMwTctlWPMyILwyKUnftTJr0Lm0C+Sqa09HJ8+AQd3/SkK
ER9LYym0ZFlzS3eGbR+TH0zTXdEMn5HIX3FGQgiswqfiD6swWICvm8VEDjiG6ihPXnkpy5NSXDVM
b7CTGufeaWiPSCtJucMkOBMcHcAFfSUjXCGsOEYArwc9ja7t6cuaKhkRAnMbwbD3lLRq+ojNBSTV
L0e8LeMcIBmHw78C+3R0zdpHJNUL0W0j8AEtK7YGq6OuNmr1SsyLxoLvkoUL4JIc0+Eml8eYomYa
z7P0T0tWAmggj2fLkb1GEdawisVkvwkqMudzCYa78jVjnFpDp085JBf6sqjw6txThXWdepWM8UPV
0GS9cnn4aWiX/ZzaGgdpmKskWT5E6zxgh1fYy6RfmxwO/WVqbnw3sX3odW8rJyepIFh8ADsZpIfx
5oUZvQ7IJaH0eMldYtKp2480ymgVIaqOhSzLHy4aaWwu0xRlCC2EO+mQrCr0Sje41rSpecMrrQ9e
HxDMnbXBOozbg4z2GtA0UlgRTRTaQudHdhH8TKwx4tVih29MKhiVBSCrydgRGTEajZxfiaEE8JYG
E5uG7z1VqX3pqIGxHor8KLhGRtqlbxm9KTuz6Wg0J75aHvRS3rrmMG2AmI8jU6vdw23rsWNaDM3K
5tYU6SXMf+tUW5BOnBQKScuBQTfDLgmeh5Uj/+JFilnU5V0LFse8Ykp04rXSQN+TkJJZH3JJpaas
59Tj/qOX5GuE8lXIvh3GX+RhyXl5yCZWKfHm8asFgaWpIzTaCGd5uo1gdFWR9OWUGB0ZYgT41Ytk
Hii3oN+1BORG78Hov+ss3mYHLQwHkX7WSCk0+9oFf4Zx26VCQKAZrSO/Jtf/kXtpI/CDQ1Rn5iMZ
h0RZN1pBZQe7Of+8ONh6VOeqBlELpqdmCftSHQ+EdF3KXxJZKxu7IqZYBPtkFaT6QmUqiKVuUpTR
3Clpq+4zeAgY8Uo0VBPDI3weiyblcC/1UAsM5p22NLfJhIhwO54epB7+kUuLql9LzN+JbTbNCqMb
tUpcInpMSKeGW7WBppJekogbKrvASIRzPTyihbvsB2mtAJUhqGWbL0DVM3yaHLil8G433/Ww18wL
2qfsP4S1ju1VPLxl800JjsGtuCLYETBvGOOTEW85hYwCtrXCs5ty2g95ANQMTdQlMX4Pxu7DcZLg
FWtA0NdK3N38FmD/ctu9o5wMmSoZbWIk9SSDK1tLoBExV9qQD/Cq21o/T/nwuGzwkIe6Q387UoZm
MYNgbIYXQjMOpvGtdX+a/5TqHveYjzng1uSIF80X9wq+z6dTlTNMhvgu7QWJEGj4TP6ieWa9VdIn
AVMJWEhct+CywTaTUbaYpljfJm5g4X+r8PMiNJOQM2pLNqgrnmaRTT2wyTr1lCE0AVqY6rHtlWAB
h6a8PTXsFwoltLm8rst94yxsq7t6XAxNXeGA7HDyaCbQb/Lm5tTfSbB16nJqZbsiaL4GLsPCmbC4
pQZncucM4CbkR3NbHyl4AYubkP4Ezu7c6V8KZzcaM4eCJ4+dJ2Wj9EOKjwECpC7lNWOeKKXQGo2H
nTYpltL4Pg4Pxzq4zCjyu3Cvpryn3f5ryI9JeM3KX909xJxOYiRfTteDh3eV8mAZo5kzj3Dhy+w1
vQ/UYg9hFUMreJB03pFl1y60vAK5S2CpafXNkBnSszmQ36sbotP8yBUkJ6VajXhFA2Nv9GiIpJJg
89OjUC4KG45S3kVwM8FxEf1E33jFiAlRvs9tjCNcuMzqWg7fRnsdSwZKcdAwncVY5TTULh2BlvnT
XnP/xgoz2gps5RSSZSe74M4T5kMOSt9A/sSO5jXKx0A+i6apCYHML1kyWBgYXvOESelNw188KiKh
clfLB8YLSQUZwREy2qbShna1WYtY02QbES8igBec9WybqVc0z0MIrt50iN5VesqbI5c82grg2FCH
9h3iwVECFnvIGUiU40QuZybIE+1G/2KBV0J+ZDGH51nPlh+l36W18mSOCURp9NElx4AqQwT7JPmC
7K0omJQwI61WUXbP+k3ssrtJM2s4i7HIkFeyroKZhudLXQ/6UiMCn+oj/OFm0iVh0R7CgyNbx1bB
vkxJPYZZ2opigAoht+Cu+1PjRxlCWZn37tkbdoFOwIYGStwLQfIwC4614xrLWN9SGL92mxBSm21s
M3RcRZxr7LVg4kmQsXax6tkgLri0cgeMbGy1AydJQBrIntrwiBlLNk05N+p9lJtfHWbVVEI+e2Ap
+9K4eTICJQ2R5KdM+bWbi4FZ0/sn7Kks/yOnMKpLdvJK3XXMMcrEFVHueqjcUMYFK3Us0INR5LeZ
Rv7SRzCiopITj8AlKWFGbHnBRHfyHWyGHQnth6Hd6DZx8p9Wt2Zyh4OCeGyFZNXhWPHrOfXgLeiw
Sh85l8gIypVIvhjRp6MAcG3zZYooZ21TwoFWNvHaY8LhLa0uEYySgTNjGH/bNeJMxopqPrP8ncL5
t6qQv9O4BDEOBL7LUKIEJJlWHJdq/yoVd3S9NsQ7GzyQ65kj44WAG+PPLHWLmIwEH6TPrFJZPalS
5sJsVuc+vYYm0PzvNP+uQzw+Yc0FuppH8StM7vVwM0ZbQMl35qG/P0aaUeFiQ2PcrKvdJCkvoUoz
wjZFK/OsJ6hW1zxqFfBc5Egi6cg446jmpBKKoa2VN4QmVJOt866xBEfhX+hTt4ewyafi42WzXIIO
9A8SVdGlZO63H8RinONMq8j2hJ+23g7q3kSbqaOnzf8j945SvC/ZHvphSSWpY63IWAao/FG0BeRW
or/0w8IgTmm/ZPbfnuXT58INBpnc0ejA9ZpV1H4k5TPo33bPmvvhMuvQnmjduoITT0+2FDu0H7xQ
JPljsYZwHYLkvGydh2zuCu+P6vfIuUXdinIgDjhcrhCBvn190jcrkKh4spJqMchoGd7K4ysrL554
0vFgy3dvWNQu6g0k12RhZIsCME7Zasucum33omMmLbRl3aZ0zHYT5uespx/Lor2J9CpA1jTctIIb
F+V7xFssFL1cvRqsPrRpJCSDGEd0xc4Ou0nIflcpzdqIOzDEJyU4q+w5MfAAUDYOhof0aam3qqOo
qMYvy6xNGe2rKcZo9dqMpg06dyZkR/BwG1AuhPHywwcJp0E+NfhWOJU4GpW/GznY9C33sXDfYpjo
mluLdg+yYxIix8OWriUGocFB5z7QiLmOVjj8GDjE3JlvLYLqAGyIjBk1YVMFd0bB08GXPPhzSTup
CotgcSysYOYMby84eDzGXfyPWkB6s/E8WCScgT1TMADYeCAV3EQ7JRyOjgVdwshZMt1mL9Vs6uho
gHNoB1h7YhQbouKqZ8k6EOwHKDSe4GeN6onuHbLMmHCMxHo6DYU+Mb2/nrMRCLqiwFYKaolKMEzZ
lf7PV/eZTCC8UOeZ8xfL6xEVy3RHJDtTO3TBIaFIhxu67YvFOCgygOvFvjEx5SnVpYCPSAGRozNB
aX4nMrEvvkpoz0b2qKXD/8t34+AeZ5hpM6sOgUoZggxJz5eZ3WFAvDzk2bJwp0WIc8lAAyC/pjbZ
2axdFKhsKlXb2N9Z2iXhzbZ+JOnPs/7q3gKoQdcQi3TN0ByxxFxJ5gWVlbZuC2nwE9LBk17tCsX3
kja70tgl7t4sbUS7cx++PNzzQQQSNfyq04/KJRS8L5dRn54+yIfPwv5UNcVkHjuZHx1s2ybYRnYG
icl2B0ZAgO6+TXzQ1kuimY61oqgPtkFuKU65FaxtjvQ8oRaxVPcPniEJ1LVfzUpYYKqHi4k1CMII
LoqdTBCpLtBz93b1ijLsxfjnlGFvueNbdazsmoJWFJ9VUK5skDBtD6ujond1lxCm6PtvC1eF6l9q
5kAWkGD75YmOL9ljIM8x2f84aDZGOlVIp2jWsMxw9yjN3AkWmiBW/HZRBp0Uo+Kdj6kxl32Aquwd
PS4WSXYNKSmMid0UezGG9bOfsAM4iLQk7T1RbW392Qy0KQiGG4BPcKxo+HB7NhN97lD8GSwqe57R
rKet9GjFeJ9RURc9s77EhfrLqSHmDdAZtXixN8mU/YhRTIhmOL0/Ee1STv+CbtcCtMVWQ0cTHvxA
3YboQTU3w7a/6zlMySuZ4oytjDQiLQ+TwNzzAOvWNuwftnZx9HcfzfSCDq1NP9SbSAd6+YOPrR/2
SQY2wjgRzPvS9Pc45+qfkn8IqxXGlbQcx9C9hiJDzFuFqA/5UUje0i6fgCyHhhIrxnnuh/uV7izT
OqR0AIcPrnVQ6Mvaf5TlTwqRNPb7heLWX8I9K3a7C5l/qPp3ls3lbqVx/MjHB8t96cHb5p1N7ma3
lszfNNzr4wXZf6bD5j+SzmM3ciSLol9EgCbotkrvfaakDSGVJHrvgvz6OexZTGNmgK6SMsmIZ+49
12AeGDX/2PkP4lToqBPHq4dKwi/+CYSpKqi5iV4fMNG3fCCx3T9ZvIp6q+q7LnyaasM78s8N701x
r6K7ozyrjsQ09C4qswNRwzcPd6W/VaZxQ/RumHiBPjrAJ9TuiheBgs2XTmldfH7o/467M4opE0mf
F2876zPxKFf1z0r7NkAV1jr6go/BOhME85Z6ECV0wIlo7U3qpZD6QG+496dUFnCl6Nf7mmRgfVcV
JUcc1062FBkrHEZG1ghc1tOuuu/fcg9UAOq2TCNkXGPK2PzVcmPHnwoueYea3Inp667Ce4r814aS
rTHAkW2BFJuc2YTXp0PGs0nwuPhEh/mY4Mf+kehLYmqpAULHQZoOere7tzwQvDlp2Oxa6tNB+4pZ
JMBllUq1Nug3jAnXq3xaMVg+Sp30qOkP1WePwTk1XQrerJvcYPaHH/6N0cUOH9gBONw75RClKz0/
F7wkWb0KsrM7SWgqCIUqgJYKc9hmCA4lrv7unrSvOjipOd6KftaEBrFBV80FLveV6eXWxeVmHzUG
0H0qCd9+8Rxa48UZlmr8b8jFrC6ISeR4ZZ5Zq2ehv7L2aCEf9IAUqNYLatihCQjA+LMhYjes6wOG
k1JFpG9InHL8d+EtSh28qgJBmiKk29XxOU7uVdKwKsOGRg64jtiSgFlXJZt6bxIHjpRf5I8Y1g7q
YphuDPSC4tSgYCEuaFaKP98Lt4b1TJg0ZyzACnOPYAkpZgRJhNEuM4rRwUhhVxNd4pZjcx130oGz
ttaNo09kkskSkstSNN+J/aMWhyALn0aDUtjcwbgKlM2ogH4eliJeNkU2q/1w7fOats2P4HFUwa0G
w7nST2YBUhkoNCF0b5a1humsFAgUiXAx9S8n3WF+IlaqzYu/WuTTEbUvzPRRGMlDqLwQCMOthLGT
XjDmoqwU2Z+tGzM3+i2bZ2t+hmCBSuyNMYBSGuFkMg0yhI3/WzM8Q5dQMmNfBBSF6LRy4hvHC/5e
zJw5K9hkZtEyFMAdZUjjOKZrAVtsGAkdC1F2WRq/JzQrpDLS/0nzat3xdiUZmc5io9NMx5XKk2kv
K+VnlBsXahhJLz7jw0Z94KFGybIi11OgmSJw6lAkexWhmWz+5fjVfFbEo7PR9JvDkVWmOYjlH3ia
oBs5W5wBT3ixyJtd0PSsoVhtoc4yPI/dxL7hOg5RjFJ12w09dzyjSrfER9DvMuafwjiNPGfEP+JE
qdGssBoI36dRcmgFy8moPWbOmZyo1oIWSP/ikTvAklyxlY1EGCDAvcKPPkw7SiWpV4MIVkZf/+vH
/CDZ2lpmB7uPZ7309nmoYwdxdmOrLowA0kxyMohapNJJdSbd3ctUIXDwTzFLnDVJpuhGgaVnf751
V5xDnPZvlnvu2obgGnbzLGwHguqMa2+dfXjPfRjMhb+LsXjE+rXX600SwNi4INaQarCOQrgpGJKU
i9vTnDePSUCO0Mp5at53IY9xxLae6Fw339Aw5tpJw1+JAVOhOfaeHsUE/i7fOIzVMh+M5UBTS3q6
Um+VfhE0a8CwHXwZFBAt70ztfqbaNhPP1jrm+TFyPhknpqzxFAQVBGd73LBTGRN27Eyalds+aIFq
qPNGfygnw6DJiJc2+Idci5VJJm+fH8KJ6PWU8aJybmO7CCZ8II6tAFmBW/dzk3YFBHnrHPQJe2Ih
c8u2oI9coLxmfDTbqx3Oq+J7jPaWt2uKdlb3PX7MrdLdHP+oD/+QdajyM7c+tfKXuVGLbM77qNV1
H+yH5lwoJ6Ndp+VTKRnqgbZgO+05O7SuNheUFv4U+GniaWluUb3utexupPmOvFXJBi+7lApLg52s
5z4VGAjdvjmjn2lKKqhbE76PEVWlaq7L4ENaV2Yj/CrIEk3zX5JdIno8Anp7Y2WW77lNQYNdUtXB
UG8gkecl9QLNqwdcoGT9oz9DcWCJ644LPf1B5ZrZz6pemxWUkP+buxr5VIq7j/1VTZaZuJbRNXCv
iXmN+vchoWqUdx2rg5nE6PbPdXPNQF6Yy5rql27Qr3kZdgW/egQOCV+0TepDeSJA2yUBZVoklxP3
nm9F6AyWeWaW9FK6y442WwTVTZUKCwCwoulc9A6UnEcZYpyn8bylya5Q1519b7hMSxTggrlOFt51
RAUqagebRqjSfiRbbFfD4sBUR+yyhD6HkWH8GchTkKF7O7t8xqCfnIGTWmHVgcws/rasb8d+96t1
CQanlvuagV2L6BZxnvM0+A515sg5nItxJD5kNg6bZOCmbb4Hgr3kMO7scgIiAhFFg7hqxk9FWoQ8
/w7VK6Bwt9id6TmEY8ir5AiV0LIjxt6Lenh39JWiborwZRvfMTPsChdAxy0UTRjxuF94uLe6fsPy
RkW/PgJZd95YAhXOFcvL3FYpPTHEiL6Ye/Ylr35t63tCyKvN2Wy4gh4mgChMr+zh+bdM0i8qQlgY
Ig7jd14Bi44u05ZzONb1vOKmZVk/L8DW5bhXmMJKF7n7bmg2Q/IbqSebBTfB2YBQlG1sk4y9ndZH
DHYaANcR0aLTQXBT9FXUrc3oEyA7YnGUFft+3Duc3jaFeFJtY20ZiSdw0UOUmQsXtJyBn4XEPTaW
JCRxdAbYlY2phkMkxYDD9Nyt3i/Ddq/LcWGSpaKxJ/ERSDdVvMAoZoulBB3V0iroQDqU7Gj0R5H9
xjFsCrA+lv0AoRu13y5psF7SLhKcaIzl4gCGBXxV9Kxlk8yLbmuhSCDZid3EMDf8p4gl+/xkLuM/
w1ypLAemZjmCS0RB4MTaFn3uJkmR6DeERzTwuVdV82eZS+ExFGpsWH4UnQNKD5OAmxhby0fOCDLV
wzer2Jvae5Dt+PL4K5+W8yj8U9i/VChNXfKIjVs+wsT7ydmGh4gX+xq9if7RQAkmoW0hqV3Q/bes
JyvvYsI74sme0oNqmx8NQ1DQ2Rtk6bX/J6JNI6/0GRh47ICSSUCgv02x3CXWn5YRtmAgZu4x88LB
YMf8Ak7p1vNGsGqoDNi9t4rfI02ePs6KaFxE6pfiom7BsVeaLOwcXm5Mcs648Zj5Df28BK0wiFVE
dFZKGhnWh1Xv1bORX3WK2+tENeuRtUrUgU55JagpzrZx+K9uP+uRuMH5WHjsUNYypHLy3TdN7D09
wydxMewvi4avN+810+DIx5mOalq235ocEHIirdS3inZ1Yb2OyEdqlffkq9YoeIKXxV4n+JXmOi+D
7aQTd/9JK2JSthL9j558p/nKclhfcZpQ06z9BoFd+qvWXCnt3BrkAsIu3oz2bXAlv8ralERgeC/F
5HM9ei16E3EKMZeKFubWiQ9kaTUW0rsBMrQfzAfcl9kmIVGnc68ekXzDlW2qSRBJTBSRmv4Bh51r
sIHrcSsHDeOV9ya6VdCiFYWf5DXFyk6TReYgD2CFizc/szhWLklyyuChCfizRnLUG8xJ2PKxezSM
cN2NQcGgCIazCTlCwbKrYSazqMavXDPaN6hqGm+fxpQkZCT99RgStP6lq/yB9P5ZfdKk82ayIeMB
iKz3vj2jW0+Uqxn31McHX9MXohMr6eFhuvcg1EvmqEYJfnzvt185o8oKYe8qqdcDoolWTpHB6TJB
J5Y44RbAL4bGVW6/d/qX8OBFZKRiXlvKz+kXcaiaEdPKgZeJ3KpSF4zgn4W+N31IY1M8+Kj8KCSs
hhx3uM1IDUlh+Kd8KTgwLCxmrQYEsDhE4bI1t0F8RWjzZouNyUw6gZjgVTZ7ZrYQ0S2Nf6OK3KuD
M/lilQWgVCbUnz7Dmq7YuBjpNMK9AInDF0NSZb7ILkF5iSLAu3nGTeGHJxNgVjMn1jltKVgCpjTt
eNYYPqbxWSTBrMDGZWvISzFg+xWdXbUrcMZ07oln3rTvVkI+0z3rHvZwk8iZZHRlVgE55OQxvQzT
m/SJnE4WQXGLguNASTtQ7gnnacI6lB07U06v8FhnWyi/CwcPegMmHyqHSm1V2IduBNSaLGJSGH2N
/K1bCRNCFX9a/4zNbDP4N0PfYswZ0NtXzUX1tiVatxKzBDSa5ViTeCseSfHjNseyZkrOB4cBrAe9
CffVu+v9C/sOubFIpqxZG7xr/acZj8yKWYuwqsw1InfZNiBOlnySHiskS34AYcfFziCa4JnhSwB9
muAfZrUDIJ0P7x33/VBuVBfDPrOrZ+KesuTQFgwGo53AkRE7zxLTn6o9O5Q1fbgcwmOf78z41tUH
XQF3gmxB/ZDdD5BXjrmNyPlR0I6nu5xJc9yGc42Pr8oPvRks426fy+NYr5oWqDeTHgV9qq2gLdY2
Qwik+Usvz7F7bQ3QNhmK2pvSMW9KNgb1nct1WAzw5taGe9OzlSgejr+qO/q08h737JVutXc0w43u
7LzqM2WL6lK/DMyjIhJ6/ACS4T+RYWQk8XjlRXS1yB4IigQSZ8/5i1ZBSv7DpJFhw+XspkNv0hC1
9OQ+kiyi/+ZBlOGnxbeWu8e6cLbg6bWO6jkl1KxfEFK/iRFouEwSzBRkIxdLXX5oBDOloOUfXknk
tb0OxXtVWsuu4qUjibN1NxIp0tQX+4G5kDKbxd2v7qOJR+peI9LQTMa1ylINXyEzqlywjLbNS6SO
cxEuS8o629gKDyxtfx5Bo6CYbuRnRorAUA7oXsR8ypnOrXEv4unV7wHIwSC3MT2F2wpbnAHwUjok
CYbrseXvi1kKu3I+sH1LtK0ibxMuUDw1cSABwOCp78EMBeaGOApbXSTequ0/K7kum4fFd21XTDd4
0BKUvyTYlgHhHnRj0ikvODWMfvpxAmIeek6+U2yz6Q/UtebfyuYrCqqzznHs6x9q8SgdcFQYg4Z/
dE2jChCMgT+3C3GPSxMFHCiRudLfKoSUDmNKdVxkSL9p6zLrUIQPR1lzqBSxAUc4Z4e4CotDDnGv
xgLsuNymXP2R6TAdRabOfZfAv6gDFO8ke6nGzMtuojVAb7IGFhaoy4fj7mHWiXRPQgQU9WvKl6EU
ZzYpc3W8Wg6iFoHi/hSjtrNtpj23OubrUvgKFoGPJN56yearQGaIgxfaL98b5y/Hee6h2DJnmlbN
Mvcb6bk2PGX7mHYOWvjqIfoIBmYDGHSXSSXjfmEuJR8h27Yu2Zk0y2gOuz5dWXwdmUaQMrk2yJct
BQ8ezhuHt0eO+yCfpgHAGFAi52DY0xPyj1wRkA3uESBTjqN5k1+zYV1Rb/jxT9L+qcprrLLJGov8
9Rxz66GyqZUvFPYuGzoVwVdtjizTLpGCv7X+UXHNjALEByAE1376hNAprMMVQU68e0ai76qoAbqT
pLeKW0YuNVWUJCFXPvp+n8QSThLjkXjV6HudlqtkfzaZA11qpzpZFP6h7L87FGpZf8vxf2sPakcv
uUlICYRCuZSyufyKylUr7j16xNL7DKptTaNaaXsv/C6YFxWcGV6DPmpDXskckAy8/bHs54aJhFPB
jY1o/zNpv7T0g9AUmJX0tJoDevE7MrkNHBgct4KlUKyCgGMDrJ5EvG6io43QIdDCi2Q8ic7USxGa
8OqaTHRw8fdD9Cujms/r3WYR17K6UydXOoPG3OE3/7Q89KLD1Y4+K6YUZr0SwTXQHwSevNX8CLn7
NOqLXQaLycxe4Hyjd/L5iowJTnsbKrza/kbzIJYBHIsYvVSYdJIZQNqaLFT0EXnJw56tA/cXnE+D
2OPdsxkofzZyki8zxMp+rOjDYF0cieotcL9KJPR9Ph6i5oOWRC1+lYLINOM7QROHtnom+nuu6MD6
W0o2DF1OtJABha/dveX4BNNkhs4OocKHCRjZL+6IItNJtwnuI2XmB1NvQMqYEsjCFSq0nWLFsyxW
F2UuEXj9qbTViHWHjm1qd1T1k5VSl5n7JjmAJc8yuU0jfkWuqTaDa8XIEEaTZi08lW4O1bm1r/xr
SZWME2bItg1qIiU4u8H3xDhV4Z306q1AxxwAJ8uoewgKdkD+foc0XeTTyodso9mgHHMME1FpLZpx
53ivVG6Sdk+TzrNyDAZqWvOSd59K8Vt7vwZ44/45jDiEu72nUCCuPTSFLhwZmG2UQ/QCzZmhlom+
zq6//PaThseEAKRBHO6ML4KAW7/Di9Usuwj93ogwOOAP24zMBtv81Mh9ke4FRbOn9Nuq4cR/p+SE
7TZz7ZgJ1SanWMtxmLntdwWptC3VTTVswnDb1VfLepnyVMBsKP09qdX6uOsYCUWC1mFkPQUVxYMA
SnDYbGAYhS5MIC0WBnwsh33Vsw72ptFiZqVeJe+tr/x5h8ZfJ7/IzZpFCxSkdCDSAFq3pxxurJfD
KzY/tPZa4PSSQTd3gIF70d6GZI4AVLZPX7wSvvcBq0xxcZWZK7YKoziz2NPggOROcrzMfM0xCQH+
vev9uaGkixI1SpjcjRqznr9Ts6vWHUISMATCw4rORnN3GLmAj80sebEjlkomojgXBFipsdB8j4e7
m7NtlYF2tDWIIsGXnRxsba84iN6dc9uRkJtv7PpdlZfQ3GYmq+n2Wtb1fggSbKPEHyNhSv11ra+S
cFOIvWp9uLn8G51/akJFETCShpkzTN7/atMZ9Lx5t/BrSHB9tJkO+5zhsdPCRYvfRfvhMDmI3QxB
oMc//PKoM4iyfHMhiiPq5LnWje9wy4g44yMKZyoZIVREZbOMCGHUbQi/PFjcQHZ4B9ZEkexQ74Ku
S+4eLHclYj9XzRrOqwjtKbr9M6kpsxSBqa84ZMR+immrRtjdXej8WPXeKF9tgZUfVRFWOzsDBo0e
HZWwz5Tcc4LV2IiFN6zSCjIUnkdDQXViviwQMAx404JCf2RHZl80Ua1ZmzHHJkopwmMYxiyO7IVw
jxZtS52tHRwGIUZvRqE26abJ2mKM6Gh7Vzm1/w2BmH2YvxFfq1Fve+cyFEeVa3QiCxX+l1feDPIk
E6jttoKJ9Oyqh8xYJ8UpYtIo49tofAFwIHCRKcLLhezgI2YW6HcCd+6AE6Ow6bC7Vakx9dZW81kx
dFC9B9ltb52P9hGOKIZusrWxul1cX2d45r6N6a+BcynpqMR5/M114TwL69AQgVp+xBBCBwQV4MnG
jgrLNODX1uu46Oc+FiYhlJnBl2gVl8LCL+vijkQA7DL/qAritPlXXDSsIyqckhKoyXE05WxBju1I
Pdy8T+rPRHeXWog6+uVic1SJbXC53CVmnYAgAbu9uz7eH+0KWmomZLdL+28leEqfVYCucfawn3L4
QcR6YPY2sLiie0NEiYe0mfV0rhmqpwjqCzoHrXz3OGlVRmDhE8Wf2v8xiwrFV1r80/Rve7BmlVod
FPMaOGdYB2+9YgM/Z1QmPbj+R8RfgMSwotGudkcAKIh/EN4/M7YcHmKCXOrzusBWqnwEejxTGhLT
GA6VY7PtWQl4IOKFYS9cFyX1RAWeyBDtVR0K+AvuKkKUnF/D4EtvTgpZZ2630NLvIf7r+36tB8pE
+5qpGqGC55hPqtJ4KofwYEoqCqhwiAAnXaYKZ2hExRuZ0WIwz4nQV50fkSRMqAzCAIUbrMxgx+nv
GK98oiEVUFsZ/VNgPQzmYy5lWFGNc0OFRyR/XArpliyarvxsqd5Gmofp1mnwV9Xd3uHqVbivbIJY
+ZZ0SAsNJVas7CpUCn5wVpmep+xckqJ6VC1JaNoFKDlbDPgiGxnswvo6fXiO/GzVfc5L3dj2yhUH
rXuF+HM1Gw3sP3I7OtTcFjO9ipqowcLUtLO0v5RUDsI8Bpa7RkpfxBs3ONUR7qnim7uB1ccekQZA
d7LheExfsg6QT+7YY8MUn0/cUQozU36YdnCYyLx6jiP7NshjKqGGfQIZw10+ZRSIX4/ro6IVBTVM
njypPX2JofURhldWhjCvOxZ+KWlQDumcdI7juNPBEKre1WiZXwRLt2Qjll4jRgFN1F/bKN+S4h7w
nlhAqQjtC9t7SvtCrCwvpQEf4ldhxSW8DPjtCvuoA0GyhWdKAMKbRIk7wHm1kfaHA/0ft3LpX6Ma
ueHSmCp0fIEGFtJAvVtewDoOPGeAlQGVOPlzNf9Tg6jIFxcgVh383zxkWto123Sk6A2nOhxftgbZ
UBj/LPtWKcz7UcjTBWmZs9DBaMIWG3xGV9iUWqRIo1xYDcYTb07Uc1sgK2DPkpdwo3iB1P5MsONk
NhmwjKXfBNFkJUJ/1P0uosDyaEElxcj1VYcuYinj13M+tI5kKToAnv4pSbRy4BH4THE3owqUe2B/
NoBipK/TIaNkWDv1zxhEa2hAFodlXxME16I1Kc27rZ6IM3izkS3a9k4pXyR0zQ0XI2s0txg2OPE9
Lw8mBjRo9gZIL8qcuHyU5bXtyjVgVwAuLJqG8eFN2+Q6IgYZ21fd7N3JRK+u6frS9iPxyFaZms3I
hZBH2TCRSIX5a2MuLULYDu2fn9+UOqKruLRZtu9YHRQ4+ZnqXD2+XKlGRwpxszF+uKMXBZF6MUvG
znfeA6nNTV0jtqBDAYCUlUwmEi2TMFklYBm9VNul8kY6WwmLUmx6Fm9Reyxchje0/ziVIty6zby1
bzEb71T9IB2hAkecGfuayVFakr3xKUES8UVwXCYEzMKNWfYmyZmgT3Tk73zmc83aohhiaYNDHPAy
HydICiEJoJArKQ/h8BK+TiodMeXiiUx3KxQcIawYcczopSQBKJ1pzZEKzMY+qKu4zT91FM++A1X+
RFj6rKrKmUq/H8b6IfYvEYbnFAnXmbmr6sl7p0VHj+mU05xDMhmrC0qQHnO56j475+EOLm0CZ/9U
elgLyzm0w2Pw0mWeNuusvQd4x5VeY89xK7SdySQ7O/nB1glZgexCqj0Vt7/rrM1ymu9kA1mUFslN
GYo9nuNMLvAWg+wZudVx1Nob1+b8GZm6xxRDe7NaaZwyqbpr0JAGWMby/itj3aI+TOXDs5dBuKrt
AovlZsgZ96Mk7tcFqRpqTR860zlis3w/qKd4cv+fG6aEbRjPk65BosNGFkwGS4MWMEqg/dbKnO6x
avcy/WkLmyD6I6e/hrIfqR4bwvicBdXSz+942ZVyTyJDHapYkXW07XRe7hJSAE6zGDNNvij40D1i
RRis7FR68/pnQENjxmyMcLVEo0PuUAH8By+9vFdKvNQiBHU7J4jWZfiC1Kdov6ZYq8kFaVWWrQZ0
X0gdG7DdQznrWJn4wSHkWWqqQ8SUJu9+choVK/gbCXLNcCpYEDWNhemc8uqlshfGq7Y1B9IXfG1D
pPGqQEDYqv9CeYWQ2KfE7VIXDO6swxFYrdqahRH4dkGq3ih/ihAFn7YlZwWVY8HgkYDmDHEabZWa
PXNrYyE/GBkS+/xntOgRGPn+9Dw4rt9SZZLqviQaQ1ERHnxAq0i0TRP8oAd/K4ht701yZg+KvjUd
Gj4GLv5Hg1/DvhAn8lab29T+J7T7IJ+2obNkORSkkoeHPj40ytkzDo56SOmkwahQjaS0Jo5yCKkM
3PAAA5vg+mTAchgfnGEjlYwSUsnbY5or1cJ1OvGws6RjMQCGWI/1+IiAbzGwvSLprWkPfXqHq71A
d/DWVBJ1sTg7JvhUg4ETI2MsxyyJd3WEHTJZM9dm+gXEjUSuTqMMIWCXWxgYTxrPbXkwWnI4w0Xl
spqFwTMckvqZITkhekd0Dy8mZ7WA59jQYqOhpHMlVJryKlsPaIYM0jaGs5MeLFJq0GIvzPo9Ul55
sK3wrznGIe58VhZMv+QDyzrI1Gjgziz+BqD+CKiZQhVMnIL62MOjgCGTo79vkKOpoJ21cTWY41I3
wf4NH0wjQ9qmTl17PrLfXiW/3ga4jvGe8YvFoik3wOlRD7mI1avsVmvPGjlA+GmBPwGdSmWB21Cf
+C44Q8Jf0dJeDQi5+ImYjr4ViA5SC9IN31e0H/l6WpokH40IbljCGWeto5wtFoF6/2RThWD5RzdY
nYqzbf2UGDL9AGMGRk+YcotRZ5zDR6ZfjWEtwbXkyEBdhM0hwn5VDbag43mzEWop/EUd1bTBYh7Y
VGyeZRBjEvy0HYTAuaTFZWhSfOadDxfr3ldoWrGCME00hDFPlI3JtMXF8xGxyNQxmIXO3dUXqp5j
W39mw0FQXRio66T3Ml0qlSrdVMUW4Tcr9x9b2fnAUxXirpnKOyzgmu4sB7wbXQaHh9Irgyg3i9yY
GwFhPmK+atShIu1ydoq+8czyD1XlM5E4d5lp5hb80+WUtxQMd8uvMRnMh2QrCNnwnc+GQ0ENQ23e
kAPQOS6MgoOFdAnTZP/PVNdDutLQxMfuNnO/cvMccrSErF/RHSHL31b4olge8Wq84QceWcfHGPZJ
uLpEkwzKhiRv/xs5Y/vyXxXfbXPv1SfBvsNvP/IYei/zaw0ZlaIdR/ib5bpHqibXlv6b46RqvVuT
viv5R+lE80JQ/yOORTfO+1EpHyoxRfnT70skwJAhESzo+U0AiSpZjLeuseAbm1bROtN5fDLCP9fd
b+VuG9BTlIl9cKuLF5d0irmvpENVgLvGI/HkGC287rswz0GE6rl/uMratK6J/CvCe17/ROSI2PG+
RuOjRXRS+k86bMFtHUuYuSoTOdem3DcioH/3lrI1HLFgnbnIlhXNUtl9A/e7d8WfYKBuhb8NEEr/
GXUXdXifkrWAxSqoG3zgKWuvF/EmSnDgDCn8bu7gbhFEfnTVDOI5ogwXRNyniCEz5htp+8rRPZkw
nKz+0hFFFLToGWjKXA7o6GJ0z7Bv5zVoDvlboxSLMGGZkuTU0d8QIrZIFTzm0S+d09yB8NgMMC8C
MZ+I7KayGhRut+ClCK53b2SjCkqSLWqG3zCIzYWGIswl5Ro6xofvpgjs+pWOGLOlyPCidWq+Au/X
OjZIHVXAOl/OpmxOVsH/sWNrCGfYWtiYEIMNYJ63guV9MO5zG584d34xnQXiJ+Uq8kATeMHZTqH+
TOTra+B/OxSbPPScV64CwT8+RipLD7RHHCMOZiaolb55q9t9xNCy5Frf+ihIeFCs5qBZ0NUg39re
o9aPYXH19BwrBTAgPD6h9svucW6Ui77+dvllEuZHAWS4ymfMEn5F8aFobzoh86O1aJ1p0QzUfNA2
FfNdqlMh7WU74TEYy8U1aR5Hi9xzEmDNjFRTiJbVdei/bI0H4yMBqQO3l5LU3sYOqQB48wvlgPVG
G3FhRixPoWgizgm1RRHs+/Cp9UxCy7tq7Bgzq/bOEle/OmrGPfcZ9C2rYJemV9QuhMkRtzoX6ZHB
NpXRKYnOAjhF2HwmIdLLaGc6BOGtJMCi0EdW8DD1e55wpCDyKJv3npalYV6RJIsQfVqik5tiXfvg
FBLkmynvo3Zy2wWOg7nZ/Ou8ZyIk/BoqCO/Xjl4AXmZGto+SjVaCk0WhRMjzgsg+F79qQ0pOSh8F
HcylddTUpVW6yOLiDcwtIHRsmw/pILHMfDAs23f6p98yXtLdU8uskhf7ntMpjwXTNa3AndEzYkQZ
ShGqWOoydpAMZ1d8O4jctjrT6hL+XILWQJYjMiKKGgQfGePZbJNqv8gx3tCnurr9jIaPsgTxz3in
ZdWphGwT/IFYlCm0lU0kqkMPpZubLYt0S75r4r/LNl/Z+SXFZKiBTRhpggZKBNKEJ9tjYd10hg5h
X19b34W/QegmnuvK+5BoivL+4SHp9IgVBq6XA74fzb+uBqoM1Kj48oJ9kZezIuKNzoPFWCnzUD3V
rnke3XjfFD5aYC4bliUe/b/P59rD83T1YM3Nua5b/VGC/WjzBMqw/08YENKj32zMT13NcdHjp2Xm
47OvtdutZ3lbpURMz3LbcGno+FMztKGsTxBsMjtjXDgOO1GsALB5+U8dwWzPvWWV/RjET9Z6vLBa
gTrde4CleZoFAcV2uwReV5ZTAtrEvka+16Zs1SqXqpCrVI82tau8K5Hc5Bnbzxi/jSH9vwpvirPW
PH+uOCE7WK6g4E5e81yDSDU21Z7gk+kUBERhGU89Lr9G5FaJyk7B+CnTv8C0+UHlmxY8fLY/afKe
uCkfs0Ko5DN0HwFr1rZC1DR+S1Lv2esPf26J2iP652ofoGtNhgJZDVWn4Om3SCgG6jKvAKEZ6b4j
B6617jDjckrRnuGwRjETVmu1+omyXVt+mcaF1GVqoF0gd2WONZRBJAFDmyD7Dyoxi4Z5TcWjq8/e
T2YNxZuVhQwaitkAUqFl4dZUu1bsqpCMOf7wqjDfJODfRtnoEmN1YXw7fHyTYFazafuRdFfkHIXW
1uqrmV+DzEdzyWbHwnjiJwAtO2eLhQo0CnjpVMxSccyNu8R4GLIs0cQv+2vhHStlp2Ehi1YtPjGH
n8qdZi8Iov9aRj8OVBHo8ixrOEX2Ohp/Ho9MMos0fzMGnY5x14xrWO0tdqPWuIqSP1Ue1PJutrsh
24MKQkzFiBI5YCteJbT4wVwbFpCj2HirWjhUd6ul4VU91BhnjzQZ+ezydyRwTYk2JaQ6emmkJQ0E
4dk2lE/C5Fkgegc75E3KbmmHyvPmVFezvndMJ6RFM8x5o9MkCBd2r7rJQZvHAAXN0QBihYpgDFEy
HQtll1LW1OM1sXep9U6G9GyEhYSbApYJ9JUs6E9Bv+VjZIjxF3FLjxAZDXw+KS1skCpvavTXYe1i
seajaSGEIER7m3GREg+gVuZyENEKCqkB26aMjhoHaAn2BEAMQ8W51B5dzngFkYya/Av7LxeBZsCg
XTEwWX+HrXY01A2R5qsa9MaYPxHWuPFfS0ji/zg6r6XImTSIPpEi5Et1+9OOtnTT2BsFMKCS91JJ
T79He7ERG7vMDDRSmfwyT9J6bcmbju9uR2UBnTglt8iOyhIY8XXcY/9kQBPfWvvFouapazBzGsNm
Zg7i1/TkuhxC62AFAI/c81jytVZAhcnZ6V/z7l8IukqhLvaMT7VLbhpFEqN+arc08n4vm63oLUSX
4k2VoHzJrg+MTGq8b62VXjsAZWFI00NwLIfvABpheJodRii/fnspgJRUVzKiEd6EiD8VdNR7dMyQ
w2BVsfFMuLFCZmN4DfTCom/fBXnEynz2E8BfE3hucq06/nSwe9oA4tvm0DpncNiz6a4d7ltlnQFB
385sBUhnNZ7UDoqqO7IPU/NR1v428//6ci/njWKtKMnZiEflfEXMZUMfNyFKf6p3ecEscMTyOcyg
Wvlg5wRoCt5Jt6ZbZDfhnI2HDw96iopvgoOHSt/BN0QebQ+YxsKXuLmHsP2l+I7q54bIIJSdB8oY
4DbzoPsvMvJWmmFrA56QbbohvhSgUEJqsP8fAf+SHLhcqgaRXc1qDZqWN5kBTXOxcADj0DGDV3PK
Vl3A9MvivJQbaye1Vi6PisDsF22oKDbTv0q8ufSB93Qx49pkFtKtfY9p9HAv6STSwx/zOLZddxcg
8MftXy5NPI8Xj2ltyrk9Tp98UsHilUIvrlU9GehnLbjpIxS/eQTCsOUBGqTFkVDVym9vRmcgNwPI
NK6RcazFqY4f+QWDlT0Cj5gDkJunwKfsx/nn228hb6ZONyK9anT+hHVelHcg08tiOCWHgHtkx2XF
7j6FcVzGKpI/Rik9Faxy/jUoDCo/Y2Tc5c428oMTkIzKNSbRVct7VrX32X4jXxbZj1PV7gpGkBZA
+pFRHsdY6cWstT62LPMx5r6ULnAu6yEntUyAlbIZRPwFf8SKuyBLPYqZ5pWE8oDBNk3mlS4pvC3P
tf8WZ3s/Rt7QhCzZUKTbMR5du/3Oj0+KOUzlbRNGCjQxMftyAmIMaDLUF2M6sUl7Me3gDltOp5b1
VsBrzIkYw25ijYc3bYFyoYJ4PKNZxdNHyhafvqrwE+YNsSDGiIlP3oOy9c6SGztBP3Y0A27A3F9x
insDKGBRn2C72AHEj+yhGrd5j1i4pd3TGacHMWw0m4ATcsS1KXIHflg+auYOjCOOso1vRsxl1MQR
gmsKPqmQtCgGFiZAwOVIYAXLnm0xIpyHlaY8xjAgy5VEqMlHVz1kBkl3EMdaxlcAkqHPIHQt7jcb
GZxSZKwJHHYaPt0YE+y0K+zsIS6GvazJEIT+agzYtf+m/EqC2K/uDsmXiUkp0okuLwl7MwsHE8xE
cylgNywwf5Ec3w4Y7hEDLQCvkcBtaXHExeH/p6lGyd4Ug3yb12LkQLyQb0KGiYGAMs4bPh76/mY4
+YPh7Rr7lIgPv8QhyJRZuG98kjN7Z9FYDwZuu3jAS7+IalR6DBiNmDygqTQVPagXs4BArIMHz9kp
llCjDnAgYBHANI0jwrAZHhK2p6gWWg1ZywgcTvdtoQ9wJvLpvyk9UoKIdTjp2PGxyFJMTe8pWYIW
1VPOh1m9lVW7NiFKkVld9/VHDEkG16mNPUMeMmJtLtmajlz9idIqH1XKhhtaY4SEPVfLYwVJM8FS
EH7Uy5ED4FpivnkE06J9rW+K6VWu9jaEe4N8fjTujJG6gT3FaDj5HaYrdoVzmPNxn4W7fPyU+nU0
rrqhngSBAjSxw4cfo+Pr5NhZVDmFP3U0o6q76z79nkyTJ+w9qU4dcbpWQWJgMy5YlDzxanFO8ip2
XnoAaW/wzz35RZMj+Ji+etaryxGkte+hep8nYEfDW6/IVbSX3ib8/1IlX7kixiwHbETW0XefBv7W
xr+O/q0Xb2q+YXCiXgiD02hxwP9ZHJjO7xDwfENDKIt1zrdZqQ9D/PrGdSG3lxc3OxikafQO53SD
ZyDxUQ/Cf1Hz3frPDXeMcMgA/ey69N5wE/SffH0YidrlLyb19TX+WaN4akJeMH32navAdhkvNTUf
GBZ0uDE8biffYeyvqGRdF82rICs6pZ91GG89LC0Vibw0PjBRE6TJSuKBot5Jl5QNCgIm34H2V5gV
881jCaEMroqeB44iPmMbCwIp9b02HgoT5+WYJCCY1DofxPPIvzfLbUygnth5b3iPY7eOuDy4YJYn
459HmZekO3loD53xZfJ60drsqvOgzsp8VIzT6/gPi2EYb4ZxUxubuZvBtvBkmMXGKw+yoqtXHJTp
ralkQdSDl8tfaUd0kgW/5hxvcAZ32CdnCYkM5mlpr2y0qnjr882XNWtaEK5UhqzBlmGh3yaYHQnq
9cew3k3GYh4hbIIX4LWI6Sc8juOVmp0qWrOF9+2aGtsh+CiCQ6OaXacMmtJGXBvrUHwP1b7DX1V8
tcz2a/Ei9LOhj2b2NqkXAxuo6h8t52Qi+MYvunu0/Z1q7zHWIHrmavmXEd6qrnnzU9hfcUbo8o5h
Lx45WRNqx/QiUM+qr74+udE97t81mnlfXQXdfD4uZyf1ME6WqxhoX0sZGzMHjuxxMmz6+MelqS3J
OnaxbcqRbD6p/kolEAsoZEN69sQmbq5osRO30oIxz8CXlvdUHmsu3EL8IxcfafhvKPSkEqyZQKBJ
/8/FJibCfir9CxKl8A6qAJnOZp+d++4OEHo9MELoRLWJDH8FSJdrYrA16HHkqZDUtd9dvc+8n9zk
6BM+j8GXJ64tnxSGc4NqCL4B7WkafZZi0Jaz361psGQfA+wz8TsZeIRX52EJGtfzyXafq2YTx+8j
rI4qJRPAqACUAU2HOZl7qk9vRnMsohfe77U7QcYKMPsU32VOG+NorSfuP1n73tbgmrE8eBd4LqKl
YhZTlvg2SHdVXkwmEgkgh+amJ1Td8N1h+hIP5dvERL9kfgqzRAn85okNFXeW54pZFANhBIcIC9SL
Fbw4xg6foWb6X4trSruX0dCSF3tAVmjzgeacjMO6cY7UcG2K4F/hmq8Dba2+AtrXK7WFUq34vOpo
QDw4mYxVk/IZprM/FptCr0ZqX51w60pGzd1aQtzpxnytUBgcnJ7T+BsUI3V9XwGuURP9AtsVfmrs
2FyFKgdJKUQlhuFV48nldtn1tDHqT8s7DQyAe5MjPM+g+OLQikEouXQwfKqAvJiNbbH6L3c2XXe0
smtQ/tjxQRe/y6dhUfLpbEabcxYdphYOx2JvpfZuCdjk9o7LYs4bwy/dgr8TsKAUJhlYThx0uRSI
P8KlHhkt+2Ys0SWCgYBDiiC71ojDLkeBlnmBVaFN9eQ80Z9RiZ12m4X0wmGCqBnQE40kZ2wawGhI
IG8aFo98azIf095yoGYGto+SdFMpM+S3TcbWeIvSrdVi5zh65kfbfAbEgctWcullRMl1TtmXhEu4
B5SkBSRM6+AALQVh4r8Mo/G00daHS7enR7TJ5WSfTCwPO2O+B6hE7gUvuwckDJIZ0amNzbRk8Die
sg7P5UqZ+gGBpuaPGZbDrvoy2ecivZD3GMy99HBjfbXG86Se4yRBBJOPZoQrJOd6B5QSsLoXIR5w
xSZljrb/aE3hTuX+Ux8gvzbeqhzpNXTOolHklYYN8TGEC9PYJGKfT68j8QCNjpLgpRpmxXFtm+vv
uiChN/GWQBoMq5/CERI5PSd6b40XyUCZpg/9Xagn2z346uBYw8qp2odJbHznPEkMfLCsBnf6FKb+
4qWm97Yj5EqD6mKMzwL55NIE3kOUIcrqEsRIfNJ2mDk1SFUZDUdHXBIobRVULJIAD24A4Cnu1lk+
06sGtwpZOvLlQ0vMxjG2ZfMTKBBrP1n/yHJHaMBtIFctTPPv3nm2rXsefvbLhklS27obFWBVLpkm
d9zMu8bjreguSweTDd3IOEnzQ2YnOyNqvjfRDPyRzDqTdSP5jGxquEBbVaEmXUqmr8KkE/r2eiA7
wWYycrZBiD1NzTOuhJ6Sev8WB4TqX/yZE0RcgsorOSRhG45PdbJ1kCqLxmbCCQAlexflR9i/Jd4/
Lznhd4O99i+U5zD4m9CenTiFMstlmPhL8eOnP526jQYuQOA+Fw/3R7NWDte8ie8OahTpUx5bLN8l
5TsVQUCk8xxOh2TUWTojBqlXkoVDcxD6sOB97KUnAiSyDzxurn5S0i5FQKbqFkfnzsZftTT0PGfB
h1Ln2nwZ50MZ3R2LlC0cFsh5tOlxEVzHBUcNjKWTdYgNnCS7juc6CzfdIrp8aesuykdy4JgTDwDn
q/Ld5kO3KsYJjELmXVfta/efae0aEiWjRhxa7pjuZxdv3YwYWEyr0QuvBXQFN3nn8K7afaSeG/3Z
pDdhcf65BTnWsemnkj/FchWH2pwd0vFq9+9WvW/wcI7Ec9dcNfzyJwUwnUy01uqj7uiK+u752vAF
MoUnD4N75Jy2a6Lgoedqixrl1LtuOpTWa2XcQVr2LfXHL4wcJLZyknYT1YTuuaCZxGHxzp9N6K6V
fFb2bS6ee4kCOT7YhArxlQYjbXQHuhRq72R6b9RL+sWjhx+VsBj3kdJ9DoYRFvWuUPUmCTCrbPA7
2BRWGOuU64M3nXPnzTWvkmc4rI4ZBUd4i6rqbCBqcUNiad9FzSbrd07M4QLH8WPiHGvoClPwTIVj
M13cAq/A2aH2HIMcveFzlT748FDM0yw2kltcWtP4temc14BYqH0tmZpMdKNYqB6T96dJzeJ1qEhk
Ryi10toF0cLM22X6liB6+Ma2tvd5lW2j6V6H2BYSgb963DWUydSGyBkAIid4zqoi+B4DP7I6pv+D
d0i9M0yDEDyVk5BHUhgSUtRqcqEoRRlqTm3jdi8PHTmWfB7+U/JfW2acH14XxNIYAZoPq40D+22C
K2I36Btj9lpRUqwg0nMIDwSHUwtIW9ldRDFfPAZMdULNXes/WvFHLR5tdZ1Usi3ZNwDotA7FCdaW
kVRvbbN0V2VX4Vkb7fWv2TAV+NxoJCItxlxsiy5Ft0R6mEegXfq5wRXqEjcKCCZjBELHEM03pqez
rbuNNcJriJNNlh7t8GTzyxnbo80Ad7A75tmvhZff0ib/v0cUhVAbnwudGf36YXZ69oVDh/4wv9I3
NfL/wnswmhd/Ydt3j2lwjjFTxIGJix0bQLDzjSc14jbTp6h4gpdfshgpDsUusLXOes3Z2pXkU8x8
MCQ0WSXuizS3ndD4T/15H+J/cAhQZfxchT4EfJIT8lYT60/B2tmawU/UZgcTQh55Om9YwRKme6fF
OuHR0MQGVYHFNxjIkG2pcuwEYXctqfHpu3Q3UpExoX6Lt9DkTsxQzjbujnmnRxV6x4n7D2UM9MtQ
BkmG1AxJZz8EYjU56qelj7l02Ncy3AMDEyc8bUMePMzRfDWwdxX9q9d/uYRxgvzVwBDnxfZqCh/L
FvoUanDKxRViOIMs8d/I32VkhM7g4y3HzdTZFhUcc9guyUTjhM9tm+VxAmiVJe+puhMoYCrG7LX9
tsZsExEIiyH5eQMM5v4r1cBx8fXxBarL6dBGEbNbJpePooMJYPy17W8pOY3pd4Xb0uCqZdItJwDe
JT1nZBzfIQabEOnEQfcD0fDQYiiYML5a2KdIrocG0UnBqWov6rdCUEZlhCstfr3AX1U+/AdzWFeO
BQUDY/BM9s9nnsfFiGVq6VFzm9tYkSKmZj75c52bzY/RCVz78bXCezDlTwbp7Mol36r9LUuXHQ1Q
D2n2O6YVqAFw+APkECqXdmpyH6OOEOvQr0xFIUf2FMrkanbB2neq7chJKcB1OWogus2wDrMno/ib
c3MbjwyZcM8vdiyEnTAB22VDWPv10eHm9rGU6Xun1XYiXOzGMWIIPwLqT0aAY44JVZGhbnhgQovq
kOS9rDGK0Asq+bJRngz8ycIjMQ3QnHkPbd1xAk07ZjNagusDzpGa1DvCo1txmvx2CQAOmMhbn6Cp
MAhxbH2DXjYwxjXxaXuGQc6Ixi0HFoR5L6JNCl9C2MTD8V4PFfdNToxufCKAZY1MkzGQmMV0dpmw
ln8a4qKLMhDC1x+S38Z9z8a7je2n9oddNpr4Fc0HQSWhZaDXILYO9URQjVAoLbXcrLp3xTAk5dDg
ZMllxPHBJ/PQTFDbzegw+S9GtTOri613UL2y4m6xUZK8AanNvbLDamTEu2bGqVfsXJfGUsygEYNL
ppm2n9ziSfAXg+Qy5Pho+vajFfxkXHQd81h0RHMczNH+VNxm9VEaULpK+9ExJQojQKOqPERciD2s
RnnoPuUJgHz86xOQG47EcZtveyfft05ztj3xXvViPcqI2hpxjsvovV6e7gpkTRvCoKmvWa/ZfZZ/
o6AiyorPtWCDKcp9S/Kkb2mBJ20SqAh+I27x4ttElHetN75ZtHptI/wA6+0nfpfOUG7xPTEtiC8u
AUAFYWRqGEpjKdlVebtY/Ax4N3LLYeGkx3IX4lMSDgHtJEVnWKhOA4DrwSWYhkfUIUoTmPCVYzB3
oXVvUi/YVpW5ETrftqbfbv2waukZJZLYKRfpgf6G0CFwHTKkteW8C+QEAaZd95bcKltua2M8tKpi
KMxYPyyJxCc2zZTcrECZejwwBbYbh5KjX8lJyvFPg4UcHPlABYaN70W4V/phJ+zXoOBnltlReUwB
xpGymSZYLTDJvgCJUQ/HsQ1w3zaUcb5qtyWwSJ/VWK0x5JNGY/KaczhsMUz40ynOPJq6Rm/jN+3Z
JCVYYduCQ0/E5NGp4j/6A39lMKMJ40qkIHf5Pj33hSCPxUacuMV+BOOggA7P4INzZBg136vUWndL
sIcQUgB9Y4mVx2JcT9n9/94JZHofA4NlN2ctUE7IQztUbtrORM2RXx805ekdTp6wRG3voqtBUCJm
PJyTyExMJtLUlv9ndISEguLSOP4VPBkx3pmXZWJvrqO1EY+b1pNEJZq3Kis48KmNmi0sIKSsp0g8
VCGSLoE0ZX3NvfzLG//RVfQB1tk6I0KQol/NLraGoQPis9dG529ix+xhKRfN2tNQ+Ik+g4H1FIbk
Fv2ZJiB/NcmoOJvBQsnK8uYhVEHGTqaCjW36ljrYIXskbeHc0g3HO5heLbGw6iId3utUhBUz75nI
ZM3ZwWl8hwYD5lDK6Ppt1s2zeCj9nAW0an2m8HFVw9HoCk1vZxORkakMDzQsWIGgkEyeksLX/wm8
kyQZdbvPGkt6vPPdCGPVlh722ShEke9nZ4TAq3LuXlY05ofUajTT3ZQkVY87oh0Kb+WVtflJ+2Ty
ZeHFOIq6A1ReiQjIDzmrLPEI/rjOvA3CQgCNTttTbv8Ki1REnRQQ4pKRNyyqiIoynufa5cqU4JCr
i2PsJu6z5yWKa6lDtNYO4/o180Pin6nvYjAK5oXXUTiw/bryk/CYZN4RgRypbMe9W0ZuvrcYfA9p
5jZPiV2b9FPG9PRht1xGct3MWjhPg/mej8iDSV9jSjCSIvguWzVsKkB2Ky8MmMf0pbubTQ8VfC5y
cq5DBBeOxE6SeZr9p/Sya1wUkLnHSEq1i8vC0mRtNF9i5GHOCUsrtJN0mn+1xYMyDpDvQndgXK8K
vz9jEsm6BxEU6TVDphFL6Neq/GAXpswZsE/L+xwF5rVIGBD0yWgemtbut5YmhuNFc3s0pd+/dC1d
j8qR2T4oKcfQWsVPlpm4T6OpqbELoEKQTVBvSV+RwZv1sLN8X1C+PmvKuVzKQn3yYklCZWbpTBME
laL0P2rTdvYJMRvKriZzRdMvhpsRoplnsyJmAZlbbcX23ezEXzvYMcbJfFxBPygxOYTmsJ2CiMdQ
FuwSrKQ41fp+kFQCWksesddQ0oCOez/1UgJdgiG854a/rDVVqvaGaKe1jMzsRBCi/Qks370EhHQ5
sA16htucuNzyky4Tq0a27qqKIUuVi1sRU+NMAD7trjJuMuKTFFpViluZsAksl7UBad6w9WaY4EFy
KMDPF3MB6bw5Wde9XJ62EaCLa3PbJB5SomiFnYNd0WB0H2nX5OmPf03QlqeOpxUcVxylgAGUuUCd
2CfdBXtlBlz2qsTw2OwTjEHNGVcpmMZsVDfwi8RP+DBhgpv0PU65PLbVt53gIAZrEhS/NRWGYQbQ
3RPeZg6ivQjSv7riqKpn+Q1qioeQ+qpk3AbIoaSXLrquLwF5tKKGZOIq5Ow6fFdlPmwDH3nc9J3m
UOrmw/HacKureTt6pFftj8ye15m584Ebi51s5o+etKP5ORDNKGWNcnpyuxNkGBJnb0VLLhTKswx/
dOuD8kkeDGTggT7UtAv3sNj+zaon4ee/d351jVsGqLI6RO5fbvkfCLikCccHVivgKZ+j+sWrFSWv
9nyWSGqcIh5663s0ftvgVJnfI8vHkg5K3TOpV27Ew3pw1akSUO444bSrgqI4Q+8SUS8MRwwV37ak
CmE2CXo76ypWn0xANqnJNWRRVMgRFS1GbSck10OuMG1ichC3lGZKHXCOZSKY5W+mK5nQc8LMRtKN
9JKj+zgB8YDsOaMJN66D95aRLFjMLS4ULiBLCfBRuPgsSFElDYieeDVRkVJV1D4pCrNsyzoG9Gfb
ndh6Obi6wS12BrBkN8o/wpCcMDzBAUG9mI8950jlYbqnx6SY8wfZ8cGPgpKxicmtVx9soY41bX6F
N+3KXtx01e0Vz0xXMfAOt2E6I6MaYhsxUlHkz1wWDCtlQGyxApYDeapgM0jmS0+ifNLZ1Qu56RAy
T1xwgy1jGtAlSQfwjolMAfytfmbwtZU9TC6uQIzIVIGrq2IER11JQhtZwUii/BvIKjVL73vdr/Px
3MGfLIaPpue1btrVnMur6bs0h6vDZN0yk/Zyfn41hv+UxhdPU6ZAqyzLnnCgXlN5NjS0DfNuUIHo
vLJlrTV5yRRhI5jbByMGGZ4yZWfdiudp7TFiaZMng1NPk20RfU12Zj5HrAXFW4Btuxh4zzzqtzuw
/GLP09mOtznmk2i8EePhSEG0/rJ4/pSzzcMLJiOc7468+SjjkXf27OOodkFzl2SG3bvZXLy2oUQG
WxIEjcR9JzMQkkrVdXbWjvOmgvRtRgRP/W9z3Fm4hqbd6F5zcI8j841hgEM9nejo1D16Us7p//9j
sKVCmd9ARi34BESjeHfjexWDTfOuPV4VNvN1kj+L7hD1hwbDot3AGLiUNgArLlcF4bgsv6n4NCUX
8iQLTO2/QcCoYa3E1GWQLXxKcZB4xH+SR87C24aGgYwubnTCUdd0Q3ubMQDg1dKqgpxs4InWNK0Z
gO4KYNHMuvEapuJljI6RAnFCObOBKTn0wFia5s4yEJXOwAxSalllL/GTR+yiNFeBaAk5X8WQXFH8
NdQK/32wDtgrFxaqXe16tpyE6Tc77INlG0/OlL7HzPTRu5Wzaoir1d+8vzi6dH8uGXJ4tGgJihAo
VWlZEfrxaMVfYPtyqgPL15nvzgFoMotXXR8zpvPLK0YLZPSSsFJ0sIdiPDYwKolkVoxrzynCt9xG
Nbf4mx/d7RZGFDcw89SF9n+WP968gYlPEsD2XKZO6iu2wdg7zsbGRV9Y07bjomAxf2znN8f4kVjl
4HzSR4EdtNCYEi2AOpxOJnM90/6BTZmcnV63qbuxBwya2TmbUNiLrxFxOecSZXDiiKO/bvzwSFPM
aiB8W2zNBEMX5XoceXPSgVkVwsJ014o4tRc9lvWm755GFsHahdVJyHRqLr7B2JODdpAyW1Wcpi3r
RNFpHT8ZQD5r+OFp5oCtwZtNqeFswzogsGdR+TWS2Q2Tn1ZWD4OtiYwTkWEVaBrSFymEXASgAV+E
2dTXpoEIRAEWRC1MZN1uqtXG9r/s5kXVT82Qg9P1yJ5ROBIVF1eMpP0o9pbEpLEG2kvFHo2QAaj1
NBpvTrmvDdQC+8/oeBysjyGmLpIYEgmwnKQCZdeG9RETuxSkRkt16TBeB6a5H/QpcW86fUvio+/t
3PKjxz/tHkvnbFESbmXRv8i39r5d7KqRh65Jv/Aaf9X8d7/JqQoy946MPl1xFgzyLVw3g/uxXCIb
+14zeudEky6B9sgERfszTbRELHHLnEQRQdLYDjZmRvqUaHzOPRRJvGonSgnE2g5+WqNaVeBIi3hJ
cpPXws6N224o6PlSwy5l5455AbR4shAviuXQ3/UfZj7sWtaaGKceOfMJ+6njPWPIYx3GJA8qTeRA
L2BnV5yuBJaH3hWfrawPtV9sck3MmIq7uqM0i4P8LAlgD8Vjjexqw+/JLPi5tKV2yWkq/+b6CF2d
6tQLgJ3JeykHwIchverufiAAxp35HvW3Aj+rW/5MEjcI8xWqsiZMJKnRMpcVWy7fhLTUpW/G39qm
LZo2L60gKITB/y3DiaFgUyHp1d7DmFlAGSn8TgUDoaeEgg8vTA+W927mOPsrxZm6K/N9Jr35daJY
iBKFKESBqDwAG1Sn9HorkvYsanBUs75mcOQbg3FgwtgOui00nDDA8zzAeedmO8ghWWlGZEOF2dif
v/y6VJswvXD/KzYTp6rRJXPcq1PKNWNyxosVQ0tiEfU8e1vP1WezJHCdywSZUEjAp5noV/k0bArq
12JaCNzjlMbHQMcQ1MhouQGfZkZo/NFzLfoSk+STD9zPV0XRB//CzHafjDwwxgcj6BN2fbIbGDxr
KU8V7GDLhsafDQtE593gP80gLfKAFp8UOY//HDtfVx4umCDZOFIObyNjlD8RcMARNnFiJTmmu477
PlMK0FQhc363W1oQml3vcUt0mIVBcq83DhP1Bb9sxcjY1eTyaGbQlGkS5X951V19i4ylfQA3Izh/
BnQut79ZYjuwJp7jzmBmOoR7E202IN/Zcc0DCsBuEg5kEALEr6x9KzranbhWHvNc7r3EBS6pflwX
EJhXnEUZc6sDEtpDh9MwL3z6iPlto3/UGx+LWuj7JhQj8R2H9TmQ7MleYsNj4BjL7EKTqKtU9WhS
IGQSnOlT47lhlKUTsSuZ2IpC0j7LzoBdraR2UlYUVDiYcAhe+YTv6VHjgofASRrXRvSjaPPJIDVc
dtbjrNUTdcJ40uyt0KDuGuvXZA5g1FSim8lqWl57jxfTdfO/oIC0YidQEbPgOMPr9bz+rwz8A32e
6Cb9QZQ4QFAIWs9EimGDs/iVRw79QTE1wM07IgWzdU6wasKda75kjj6UMRkpDlV2099TKoHTAHC5
dHxKy8QhCwRBCedkzMY6ohI7wwveNZRsdFRWhoIRBN5ZCXXFmyiJhgXkji3pJFSlxNvzhcQZO1bm
cNeJnl62+S2y4WUrwEZLcFHLiluV6n5ThwgGw+170TT/pPB/XDYPE8MZzae/Ueid67nPOI3xu07r
t0mP2HLa/YB48DD0qDE67Sj/sHvOkXaxDxSpZTNk0psQ1J4Ciwm08V6OznObwZ+wK/+Iy/S/mfYu
D7RHWmHX1BawYpmuNfUjAxJ9hiOfXmv9hFwEpwEBoWgmd9WzklQSUh9hbnx3tKrhR6MaDJ/mYDck
O8d1j5wtmBo1XcdkJuB0Q8qS89nUEisqrvSpHYzBPOQZIT0rfwXq8ErdBMamKegoh8kzpNiirozf
yMubneMEpK8nTfeUx/A19BcbY40LMjHTTTszq63kRxy2z3YDUqOa6TQh98h2ggZNLIU8leXbqz4y
WcNzxP9INUdt+0cyEXsf7yt8oq0iq50xqF6VKa+WcNKTcvNLEUYk4KcATc1p9qrKxIPZVeaW3C8P
WNMc03AmoxuSIU60OLaW2a6lifXSCHCwdJOJTYhCMhTEuWMyN/vYvhTJHzV4zr62JJCGKAJXOVC6
ZD/qMuc6OW1xwLy5+b4M58d68nGbdMMJ+59/SDor+LWqIHgdhioB1hjcTCO8DAmTg1IWdwlNn0oG
TltkXKKX0j4FfbpyRhAh9S+N7msdw/6rTcaDaqUDizBOXnwOvrWrSFSWg9wNC3e9v5t59rhojW6u
12NfU4uGdlFOa9/9rIXaC4+yypC4J5dH/AMT1O4peSxcBn9O7R26aDyZJs1ypeI0G7VK/Ffx2ced
xNheH12fu7/MKXE6FZJpD+hZwT0lmEO6Z5AeOezI6rmP72H9bvRIv5iikVdb3GrKeMmmCWWT7pTx
q6nljc76BXIoOUaBlhioO2bzOuuxv+W8KhzbMFgV8c4g79BF7TmWAXG6KZL6MU8ziT8ZFCNWHAbX
RSD+1Saw23qQ2NN1OLF1y5bwJUtimmXPfe5z+syNKrk2ARlWYZjyGT2RGrShNR9Gk7OkDFyMT3kR
Wa+pLcWRRJQ4pnFfPI7zYs00tf8o3YgoFdOljS+Zo7I6ilNlt+4mSwpr5805YlHuzg+F5ijY99ni
uxkb7oKVB+I/mLMfmD7Vl8PuQaPaQmpCE3NhRIetzdU+ilFo9aD5nPloxq4LyQaV4kJZlHhhtyzW
VY+FNfE5NQWihIcXJdimLGTLxdiOk1VMM6XUgY1PSCaYZrUGoSbaDMJzNbeQW5Ty2idVCVYWswlN
sap16n+xx407lgDcTBbzi4OOChzWZWxgVkXXP5IAa2i/XHqXC3cRYMIAqIZj4QBtpohAz5QxRNA0
qyRWovYRRoCa+IILEL3VTA16/vVL4CCjGx0UblUVr941DPlYw45LAAQu5+5ESX9Posh6s1UTvcvl
weFTm/8zZvuf45fqBCakOc9O+G4nyOVJ5q7ywT1EwBkEPBvc7sB/plBCISpvrtdsxv+RdB7LjSNb
EP0iRAAFvxW9J0XKbhByDQ9UwQNf/w7mLTpGMd0zLZFE1TWZJ32H6XK/lwXaoZTGJCt2dV9oxDKh
JZVoVv3Cu7lj2QInmod2mYFXwEm3mgn7QsWPkDngwgj0iwZgM5HppiapSKbaI4UVj/BmH2fkkIfx
gR8daTUvN6oxOuXUJgeuPFcxi/TcI13S06NdyzY25Bmbm22Sqh39kmR8kYE/RdKwnewZYehu0qK4
Wo1/xFK+FYJrLA9gmlXbLkr2bk54NZPG8WkiMuHJsVwq1lKeGIfX7VPrlTJBfVk9uoZpUFgieOsu
OuuoFEKiWyYbx5EbhWKs67vDwPCt42UcpIurOKxD/V1VePd6xavYxczPwgSOYZiSlOZmVUllyG8Q
OVy8GO0McMCYnDXsR2ydNozeNRE3kxTYCG5IUeisUOboyO4kc3FC4XBvVYDfFVJg69GqWwl8ytj9
9FSPsj8g3rZCf2q6cHi4mG0WR3NcgbCHvwzIXMhehYXWpqJiGVB2CUaITmBg1R/ufM7uEK8RsCIw
YLzfGljjrRtBkdfOQycalcbGL7vl2OL4q8Z9NJorHzy6lXVHEE772grZ8PUHt28fZVI8o7LPn702
+NeF6ZfHgB2+CThsgKPoVxh+GERbZlFymYb2r6vAQbViHczazcpeeA76j7xr/mmTc5+0YGNk46vj
uwtfTYsMXfFgg1xwbFy/Mq1Xjt99RGp6pJ2iyAA1TJ0aP4kAc5tX75OoWbmNZHZqXvmk7JM0JCct
/SqIuoe6lKwCsl0QxwBF3mIPICZo1F0EKexN8wM6a2D2gqUh+5qN6xMS2g90rWyuKEqYDnWviXNo
w3vh/AzI9OAKt2xI4prQS0CgEZZtlzjHkUaU9dbISMuB5FT9zCFkiUmn6DjHzuEE1D8rOL3DFQnQ
iiRLRyflb17G+muWEE0q9lICw2hxPo2sFH31z5beR0uOxCKdxwckCPnuh8k9MpW8lqbNHKPeNF21
tHETOcZfOFO40UuY/s4xgKkbzskzMHJF2aZMphuHC7PM7iBwwPiWd/Cr5hhm4t6E1t0ynYOh6UyJ
+2XKylOEP6F10kdcCPEX+n8NnUQVKYDdtWnilGMhqgvIaU31K8nAMnhDbUhyDfmFsVHsQr5fzr1t
p8fEsTFW8IZrqw1wSd+J+0xsIuzCuHmoUV0Mmv9Ra4FlqOPYVu9V+1xlPQ4leeT2v8C327ZR/2ZB
1mrBaulcQVzTsN0eUkYP37kBZ3Oq4hpH3E2Zznroj/ygYnpXAYTv2Un/nNqvHst6z7Ceo6BzTwnR
UAZqAHb6NZjnNOgXxBi5mygy1hlvWkrBWyXGGvfYzjExpOg1Yku1dEj6C+E7hHW5DqF7mjhoRXep
g+cwS/ZFqBAMO4yPkl8TNQ4A0deJeVBIHz3yz9lH7AXGynI6vJ6/GL6t+DxYj9SmwWR6rlm7jO1u
qfJd4bBvbWP7GrX+LQ1Rmem1xwcXrwFOH+OvgBvdZTulffqAt3xnZGgecwcxEKC7MrNb418n78Rm
D9XBVtf+Wd2/gQju7p+vETmwGx1cTv3O8i/MI8sWl9hZb88qQ+T04IUAJHMOzHOPQ7FkfGwmiGUi
D+wIZKPkR4+vkf/u+R5SbvkAsbJkn7FCLrTyzfQl8xFE6/2bKohVZmtCDgIpyHXzThDcJoyyXW20
+RrZ6U1o/tlIK9SLvrMoB0nArUsHJJqJwQc+x7jQY+iFLmZPQXagTsh2G00tEfUlMMv8rDcDfjRI
ZLCqJwbNBVIDQYVY+y0mED3gs57uW56vtOCB1cI/KK2rWXGRxMHaCztW/yhdw69RGpBksINAmin2
UTkshYbqv3L/jITKRHQO+J7xOUs7JtImurw2li8mxWmM9H5dlPGH9B2qqeaP8ftLJ0MWpChS8BC7
E2Zl6U0PF6QD5US4BLyBDzT+SFpn2yfVd0OhwgsA/0A42G9zcgma3t+G9GiV9bCgannoM2UP/0xT
OF8asdUEubtCwpdOSDDn6zQJl2M03WObHJbybhTGUsXwe1xG1YhynBy7kk55zTkRt/4DxEDMJsKU
wCJCb/p0ZPJW4HntM+0fQu97lYJbqCl6Y5GsDRWvtK5EL/gua5R0DLWHVj51w1owEKq/Ep0o1G48
OjB1Q5il4l5l3zzV6JIhQzCB7zxXW4nY/QlEs83Z1rt5vSLFZJ2G7tJsPi0YAHwV8W88fqfgT2BE
2k4W5jllpsdRaVwO5ltg5vxUzcOIUbaisPRiWrGzUGeesnUHN0JACZ06bz30vyy5cHIxckvki82C
Eb0odj6Q4PmQv7Bj3Tdm+9XkJM1UlrMlum8VwFFJ0SmdKwgmqV491661yql9h5Jlh88uso+rVabk
YV58JE3CrUZzhvvJGhCRs9FqD163b8d6GZSAWSsa6rceSonfUk1hq68sAeUEdoPNWAquXB4ly4q8
AkPHmRs/FwBZFewpmhPp3vT02msfYxIdbH94mXy1GfJ7nzymhgzsjUS0OEY/iam/+2Gzrzg5bFPf
sQR/7iwWjSXcPWvfp19VAFLeqNgQSRuHVJHd+iDdUEbN/qfLVBlbvU230+x+Gy99ca4G+MxueY75
YJRdCg2DMQ8279ghkpSRXeSk/9gCY6KfkZXojYJqa7inrLzHmB+QHmtsy7CVTbuqgFB8j6qsOegU
acNqqBnjpAcnK+NtIcMETh8WY/HdCmRZKOONZ3/cwbFUoGUITOcxX1kTdIoIiabceV20k1q38Pzs
YlfgveklnVAeGr3dyoK3MaWktzLsB2XCaOlSVz+JAN4y5O26TXKgWY4kxKMviCuxfMZoSUtGt5X1
342Dt4cdSj9+tc5fUZP9nRquuTLpHA6R2Whc6rl5CHy59B2SvlXFaAoEX+tsEhFHK0rr+kfGer52
5sBA7pEAlU2rWYeYH7xOxjvgOwrQGc1j+KX1hskW3bPsHxLE1X5oLXL5HDUeQP+gFy8RkeWtrV58
rxeramICWofrrHCA7bgRIlbvyVEgrgsrR5qP4IyN8zjEz70SWzN/8dW2JRFi5PSA1Zmey7ggni4m
2AzHFA8U+6gPN3su0RBmTE25NQZ5i9Sv4X+MZFpWuT5n8U0MX3v5ItxTakKwbAmTM9KzZQ2r2OUj
1oAzNId17RKB5ITwhA4iQlrNUKPWAdqvLf2rCsF+9E19VBHyIx/7CiJuw0m+ubCfjBpMrSmWRUiF
ZxaHsf0trWLRZPlTWH6OhMNn42kCBhsbb0mDSGkT6+c8q9AHScaejn2xw5+RM6jR8Dcv2UIJGDg2
grqJeclANFFZAo2adCghZh8c3RgZg2F79wBVBQnc+J86vHStuvTpc44fkIhwwa7RsCPIdSOrZPBi
KD9C86cn2aBGRIvCR3a3EOK6LeUhaX2KaSiwCTp+18Y+m1gLX897eKPWpuKFKAAfhHMaRuvX/aIs
G3aMFfqUaKWq97roTt24NXXGgz0hbddSBkC/STJrDoV1QDb8VGKhU6Q727G/qIgldQmEDkt3ZWhY
rcsl4QjrJMpPw3QJ0UzYseYsLDxkSmOODz4sjbybpp8UPuFsMPhZiehqyl/bQSNVjH88px+ap71p
gLoNpyKpF5rbW2hC4qhvJiltCs1naMLtUp9NdGsMHg3orVoW7XPmPzG83aHRkIr+uRML/NDF38en
lyitnym64v1nlTMv6vN157iLxEWFWKHOgbxcnHyBQgBz5ZTRgfICKUx+RXikUULgWX92yTogsnT6
0LAXdZibbDdbBngnOD37OVVgMvdc0pdsMLceO34z+3Gw6tfuK8F2+njo9e5WQidhywCPeHiQ22J4
gnWT/sQUYkLhTYVkyp8BaVjerCtnzf/tyj4woU6cA1FLUAI1FAjZoMMyv4rmlKfVLtMejKGeYi/e
hOXbjBfIarls40sn/yLETG7YQPSueRTZKMufMRLLSF0kSwkTP1Hgv9tYJix9p4x62Y2HGINTlqCe
Ab7gxba/iyVyKpTLep1uQpLqSiBmPenCttNsdNQNfoIaGUUWOjfhgJeb2yYokAZgSxN4TD8wQPB1
IC6fiqVJIlBkT8WtY+qI44Mgt4CHnVeOGK8B6utEsJGHuJHtVQ3qCtoKtbrnkwYUymUdfiNj2bNE
WUfiQ2ruKrSKW4QBE13Ppom+zPqgZsKXg2qDTMcdEabw5p5gRSRDtguGvS6vRaxwEFO+qPxvjslx
p70qdVRZjB9D88/z3VWt6m1O6U2dvDe1k5baS8aNWdM9VAZkiQYXibAB3bKofjU2g1XvHPq4OFQB
D6yZHV0sFYP6kclFQ3rcvwTGfQyGbeB5C8j/wWA+6WpLrMqlRQk+IYmP8vyfQZyjwrU8sfLzWXjq
JjJt0Iu1fkXIRMly1vyVwreEqLjFradV954/hrxqpbNpUqPlXjKhEdceuwO77VUpGG6swQ46jRpn
+JfJQM22UCv3ZBlP3Y9d/pMlqchY8KMU60RK5GaCPafAStWiD5fPlXNAjCdYknfiwjD9qTXtvcEv
SZtV69rF7q/WwLwrcA82D2eWJ2t08gizCLmuMExz7fTEVHXEo7B7G/TiBVYgRY3k6jNYMbfAgjgb
Mbka7htvJri7R580i6hrz7a1BU2TNiQbUE7mz0Xy4Yp/0YSpQ8+Pc8BpRLaTYOgeY5uZwNSF1nOu
39P2RJBYO27rOSEYtBSDXbvV1j3fhUDXH6C3yMTB5zoLcnc7sUyQhctFdkR30uSfUDet4j55lxae
OxV8mf3VU7iIXbmoug+hTWRLMPUJjIMzq4qgMhrXpj4MxlsMfVTUZCOhg+BgHtNFbz2PxufIIgQt
q2etbfOsoZwyiX82IEw2Q3PS2bRNmFIzX/7oclwnKgDyMl2ZTm+VGl+Jil5ZXorcHtQFNQ8SB639
FwOdkeF+Si5z4lWAWsTkfWBPs4lpfv2SnI1wpZJ2nRe4V2NQpaFxItWN1/LbnQ/sdWx/SOun6VeJ
s/FMzL/BwQwOefNtcfXLvdkx5dSIM1kXAbLRaOnqTF4gdRggx/AOEA9XLHoK6wAhAOpYpqqATKht
Y1Bpbv2oMIKadrsenegk0BXxkzL7+UCAgm2VXHRNIkLUiBvY+mCvpwTzHyp/9oS6mS0npnt4PWdO
bSFucgTJxoPNPuY3KS8GBYQT3huFTSX8c1LqVkSHIzPGwMDt0hEHG89UOmeldJhTe4sNZ6CWo55u
gYrswKAQJ/pWwUlQIE+c6FFHr41+J39ywBda7TmwTawqo3Lw8Flcux0XN3ua73Hc6s6nQ0mKyZt6
oMJL/OdH301y6/jveVlic45mCrZhSwA1033LjJ4JAwAQERMfF9uXpnsf9fcwHp7sjPxLihlcHDfX
sTCJ3GxtbflkwVAlB3CxwBgF2WFATjjV1WwYqfz92O7qzn2quG6pKgdj37i/MvaXPZWw8B9Mdhyq
F0UtmdG+hmoZ2d1jzntOKmpJ7S8YXvIGwpk4mnm31o2a/BaT4e59RDpfkyXQ4pIe41c9/9Fh8YjW
WDcYoILMgceMQLqD0MeGoNTe3RkewX2I0Wc5AfAY6qty3mM6s4ohG4LIl5IDbLJfkhkTiU+i88JH
7cGbX6mBDHVEkaH5MXo/CFMOpnWqivzNt/G7jvWFFdh+rtnMahd4XwRilbwmOiLZ8jlE0JfrNmSX
BUNw9PMRubCMaybES6azksPRx25LHQ6L4TNPRsTLv4H4V2XpSh8TLB1i1aDk0vn0gShbaeaVhQOV
gda3uwnl7/jrUELHpNI4OG4TrFCWZLJe9CvZudti7OdUQBrvNZ3JLeaOs0gG7bpfATbSDyPIXCAJ
iq3znyZf3EvT/PTT8cq49tj1HiYi72nKG3DiWD3d76x77QfcGp0qrwn5yZrIX4QysLMN3P/Tukc7
6mfFGpTD0oFUZfJnLEqNECNpHG5TJe9odZbTUB17y/hm8o108DdLfzp7rdPg5dZvjYVHcApm/x3P
4MbxqxvLmrFyxsnZNciFjI92tMDv609CMR1Mt1UB9GmY3cHOIhQ4OPzxhoBt1TjTQgOYMb+lo1ds
BMoNcrGYI2l7YGm0PWTp+TZZS6speKRVeh6QE8QV/mHxGueHmHVyOga/KIQozaePRjy0HH4sn4My
34a+WmQauCXpHzVMSY1GviPJSj0WOy/Hqg5NZR0oatEJ2DdkVp0d1eih8+Uu9ZeFD+tl5EhI77md
kMUVfAf2CZ3rtksw3jg6w4pw33iQiYPsI7V4d/kaGQLH+U4Vd5bLi2BaFumRA2blhosp31lNt5pI
kJgaHwmcXBc90XEtK+Ozk9EL1hoCe9pSpWG3avayviF5AvtpgKJhVhVTXWY9Z75DFQH1BXzlV8dz
2OJaLXqgj4wm3W7XgezwYF2XwY9Fg4QZ4eEkzbJoYMcUMOBg4CQOURDMTDVn51o38z+gY7Kw6UfR
MfFEEvLCGNOo9WXuL2txsl3wand/wCAPi2co3JWJamp0KWWybUP4dU0JKvhAwfAZ2oFinW0QLpbQ
PxDh44GOntAWG5h75HCubKY4JRVeU66R6d+0huApvEkWsEYNJY5F3mAMD6/nVBNovUTFgrwnyozs
k9raTd1ewMBwW7WYVSNC37neT4R/SSWzl5mlYIl442G6aqmRps2ucxKHuDnmgBZAYQ1cQ/HnZMvX
ADw+oDuD1wWHBJgachR0/JZDtSx151ShgbNraiiS8C6q2XfciU0I4AM1e1lhvtUPCgtUlV1z5ydQ
8bKoT2a3a1F41a1zFtVPKdh9lOamD28wi9kwKRNWHvbdNtd4/JY6zr855mDatlm4TIxpO6Qs7sk3
jId66+e3wowWKTlDLjd6cNE5HXScmaaxcVw2Q+rTLFn2soswsB4N9scI6qBG6Nf0ZwnNwaG56vme
CPOK3ZekyMBmjYu2Bm0op1VpXbTC37TRRyC8Z5MdeOt+uC3TdSdZ5nBmXXjaiEOjCVejhW82QO9S
/k3oB9uiRPVPEylfWzpYmCVcGRj9jyXkk8TITmUDg6ukGeBaF/GIKZOhDum6euKuQK3VIGvdQBFe
rvZG5u8rj51zOS09Pled4x8M8tGHGvY+r0O+iMFzlDgMZpuh8gkqQUeuoQykv6MDWpv80kuERF28
ZhhuJeNWhNPfaIDGcNruYjDBnmdP7vgB8m+FAG7bSR3nba+4zJG18n6YGv24k1KhD0Z/Qtb21Lfw
yTILJ5i5HFixA7VcMu1fmnm+NLvnJuIz1ivsrhOkq89ETtsQeblhAgiKd4OHbQ45XDJDhKsNW9J1
zrQ2LdNjChsK3Oy2RQxEKPvExx0Yp2u/iuLIBcF3+U238aQM9sZmd04NjIz+ZxMAzACMqedom8xL
ayOrrHA/exeTgAkGHI7IdmWCMlDOJG5zEcnu2LA+l03/GAJCkZ2VkF8To2MvPtSQJFKJXct91hlH
6fJW2x9TylYPERvwzDkDSvb2T4R4Ly5vkr1BU/9qJTj9GCmfvyJllw6Di5JUFDnk2zx8pgU7DO24
8xm3uwSc+sOHn5IBb8+YC6YATIUyBHtWuMxJ1Hbil4ptedI5m94BQIdOrGUVlo1AdgivS7q9LO/C
/wpjfIToOV2kRbr+zUJi0UIIMkKbgPBTC++hGg4B5k8P9ZMiszrv3guAI6Y3QijECM74ycKEbrfx
yJuMJputdMi5h4HWYdXYR89j0GMkvuk2KikzB39LZ0kvwox6k6j30fkp8J04BoKJaNN4b3IOaqcz
9mUKC+Lg+vGunVVI3A8ieS70aq1DqQPB6bClerUUwgdsdWWZbSYNpBPtuTNd9OHQiJe4ffbkI0h2
cxS0TWYWRqa/XGzm6PNgvBHoQQKf8F9c90aUsYLUWL0Z7h3duqf0dWWXN4FjyxxpG62fFFJEIrnS
aiQDTbvr1a1G7Ov95ZA66ADXmcV2pGJmJhp4l+MqJadhzGekL9JrEazLUKC4jDkrEcMP5B0aD9cH
SmCF5xK6LlDqpUvi4kBbLB6DTbfAgweGBUsktYWefxssYlW6qhMigPksHtH8V8Pe5uYKDSwL6MsJ
fygYD2ZE/9ai+m9QrOOfmtSrKitwAOW1Mn/Rlmwq/eGm1qrQDxXNGqagFW/qk0xG5C9kkYYCljxD
jlhf+fG11i8FsxMrCRjdE5pCLmgN8F0OoNCDeavE8Po1H+Sysza6udELYrmQfcbRJSOhkKGvBuc7
p7Idx2YZc8a01N1zUhwxces4QBUU8CkB8Mpc8Imz8QkQ7IpJF2sxtHNJz8iPmYXVrDRYayr9l2D9
tzhz8AeMWb6pWjIeJz47wb00QIN52JkYzYXUq038BiHkyYBWNmEchBOnu0xbcejn/DUCm4j2huRl
7aG08ubkNqlecjB6OeJAL6+OetoxxiHwFwWh8RrQp+TMEpFd2x1kB2zuYUhHqjhTLbYIFTFf5kiu
jrFKqc4S3VwGcbcasSWZo7aQLvoA/dAOX6UVbx0yQMv8aiKlZ4EYNd5TzYhcWJ+dN3J7JcTA3BsO
onxrEwniA0/UQ6I76AY7/JkDp1QPAKpgo2zjiex7ko9M8m6mkZVA9xz65U/njleLoWXWtHvUnOdC
P/c94rOC+gxgFg0ygkNYH8bBRQGf+QrwQ4a5u34B339UA3Nvz1x7Q8j28I3Xaz35VOzqO0+/lIZO
AJd0SHORTsdEJUieTfTjeL0VlocsMRA70p706bYO8I4mzlZO1Vpz3xF5rbPsUdgO8+h2k5sY3lmB
OGgrxFsYzBhbpguhTZYrAFZwMaqmQugL4kN75JeoymdqgKIbEzUQQx8/QEnBRdB9Wz57Y7wO25e+
vTVYxXTQMTnleE+ergrDYx+G7E/+pvLXA3s8NjhV2cnzhGf5peFNklySDPp4wm+xtNAq+AfNOMZO
CUf8jS0zts5e3eM+AfuA2Ey0rMAQJLGrkA0yOg5Sey/Q48t4XBndIZ2AarG/UP0Ipewzz2cw13MX
Xjt8R2mAuHA6C5lsJz5kIRPazOKyeMc5R0/xkynynrN2HTFqMMI3u3jEcXLxreJf313arsaGwL3N
GlXeClLLQzM5ikhgWdA3JjWyDH8bhnQd7Ck2Lyh1o3U3k6kJk44bLEkTFOb64gXuRozhrz6ah8Ij
bYFzRkvKxWiduo6ovFCyeogvBbe2h6+zhEZkglIdKFusu4GST4tYsrzmfDUiAeoxv6QMC/AHA+EV
qfUqmvRgU4iTzLahAtg7wEKqgrqjJAKkr3ah5WyGAtwfy4CRz3Q5DUArNCQt1FU9lZ+efbB5vfQM
z9rYWIjuIysCJCr8ReOrGt6T5qPJ85Vn9WtcoJAUN7l1n8E7eQXXl+wHoCQRjjh/DpyJiV+i0olR
G2c1JL/kra+sHSC3Y5HrGCd0LoVNyEWKxoEV/XtHSWQUt0bcC/TG+XCR051kVS9eW8ZJMOGdEORN
4i+rxtU87HX4cDg4GQskkPVSSflh1eUqZmAVhyfHpyX8JmAkoPHq1lmIaDZicdZChwTzppjF1tzB
JSVZYMf7eDpzpdIoA+Qh3sqYPSqM3HrtrSImUExIpTIi1ZvgqUMc3AIblsClBRqvXmY48qat4/BM
pNqK5OjSafHgbWw3X2KIhuL90TYwDWswBmQKSy4fnUmzS4amxuo3CMyVFyLOBWfRHXSo8/0tqK4+
w5vOQN17tdQz3i4U287CtTdS+zdBcGVHyvLxbHWnksDRcPwxCBhggRK5GPViPO6cxrz4dvitOAjG
/McrIUgxbA6g3ipjz8CRvsBbN6ymp+Yxto8W4GfGCE3TsjUdxFrM5jQsvqjM2M6mbHKm3TghwW0w
Qp304RjKP46niFUG8C6sYube51vsBH0zjYbvEEOkRQejFKCIBLZy8s6Dszeo1TwtdZmwOj1mGwPW
S/In3HBXRxsP9bbdnTNQB3RqZk+hxFwths6eY+oohv7RoBqzov6kSchfIUazteSsJmoWweO9B0Af
CBA+LBUqfHZdCqIBk6BPMVyPr0Bu2c00fCTe2A2udLaALbkTpX2ujZuEfGqHl0wT1zTfgVFeZ813
FH0ZenWTenbU+GtsfaaIlccAE9dABdTFBeunv6b8MUW/1exfk5Rlm48xrSajTDI66+CtGpHSaOo5
xdibJS765992hqS2FxRrIPoOah7/MnQxE7yt8VIiShBTt+07nXoYwQx72dJ3TgTmPkns7WUV7Sp/
W3C78vwugVYju4doy8JpElsmXV18xSaAteOBKhnjSc9n9BYjTU6weRN4wu9shP8xcLDPODBE8Ra4
KAYqy5otSQCuHPYBO1d+1XuOE/r7TzPfzRPUvmXng4s+IXnOc26JByY1axn+YMOt67Olo6epgBox
7EyNd3+6ts05cn+9BDPoHwl/q7Z+j4zPeY3TwMbuugB+7SGGqxnl9wCaU8fKWAfXjfelQjzbcPk6
bn0w++eEUn8O4Ord1zo40mxErA0t+Rq65OEMe5ecC/zGq6a3adsRP2jLhPaBp/OZSVBjfimDRAMT
Gt9cmPxKVlwFhyKhuH630RBAi8Te6OHMfZAM1d2NFNa2V2Rw97i84x9NvRjGmy63mVGsErxwsnqo
5tMurgotIU8HwyMB5mXI3iN5aTgM9Ogl5wKQ2YsbfRCxh7WM0EtyFx4JYVkD2jgPhHI47wbx64no
M8GOOB0zwiBoBdIeIeEVIDCT1Rc3OEwM+uJf02TY/aY1+7pnRiNZlMBkHN90GqSY81sxdfKndKW5
yarVuInHbeoB8qsRFf5ljKIa3PceG0PItqjQQv83sG8AKvgmqenqU2kB5lkV+ITqKGJLBfx5jFeZ
+wJRwm43bAmAlpbGZ+i8B+VR7z7bJD55tlz00MuhtqD78W8KuSlqI6jYyKIYcA7obCWJFxUquYq5
HBEA2dJv3wNejznwpGLINjVM9FiBDd4/Q2wHhjQeYShzNobCX2IqhhMWOeg0Hnl062iLNHUKWe0Q
f+vZv6Ivif4aUBxhDhQP1/2gY2Ix44vLMPVboMPmyOEq+OkCymtc0mAZoU89GSA60Ww4uBGRfjI7
3AQDP0xwx7aR2qhZSJIhhwFF+LGELlwV1qIqp61P2FNzwYbai23KAYyEK2AaFjoLIeTSSf1dql3U
xIxlKlae/i9GvjrGbwrK2ghhqIX+4GQNL1Z5UN6bkX4OHkURvZo93PvhPisUBIVHf6gw6g8O8oY0
W2ETwf/LcxXiuFL5NvHYT0fGJS6SPTNrVk0bQ6MpNRpmHecUblCHNlTFi5a+IWiOLs930+yDwrqS
tEwEhV5dJ9DZImp/x9TeK1bdEd1+QZBRQWKrTU/tkE9X669eDf4E0IbPvzJpYLv0r+9T7CMwlECa
jRUtQz/eC/ahQTxeyJitabrbZmmxVQzdVWVDTByi6iPAPfMfW6PXDq04tAw4RqWuiDo4Lj8EM3uR
wXNOCDciJK1B8TBBbJyohwxI7hkpf72LvsiGbs4m24cwWGIFaSDdFu/RXDOU/blMar5pLSLKIHmd
PDbxBhu4eOGjk3bHM1pPLmvXweydG2tptgcp8kPf02jykilgpYZ+aY0vmZ9LZ2m4r4FPdxpQ/hJu
lQwUHSSF5+8O6w0kgz1DSdZNYLe/tXLI8HEDzRRkQy0c04TVfHOhVdQNPrzyWWNU3Lt3Zby5BXlF
cfFl1dW6C9NLy/LHV/k1ttctNXPF3qOk1sRLg3YC/MRcVg5IlxeuaewSZbNSly85NbUag6Mo/zxC
I7F8EH0CiaP9CRj7pR45K/IRFd3aDf8i/oIUYanDri6n3nP6EXuKta06zHX/yCVbpAAydPwSzWEE
exKnFu0REEGw/Xa8kOJKqPbCt3ngaI6a5lq0Nyt7FeRcy3vF2zOCXumaQ+9999OKVHtPvjjjS8ab
xYk2kbWAdK5GRklXDQ2342T320PaNLs2/tdC4AjkratWbTUvm+q9SQ4ISytceDDBHcbcBOXC87W1
j4FjIT5pzoMF+hOueNJ8zLXRovbQvlvlLFIOQdlYx8z/qXBYRjlYSM4PIKJVezZLPqsO65kYujHZ
ArS6a3tSq6BWO81BHpl4u4hPSspMakxepG3CB8FezSlBobdRBbNX7ZPmfR8Nn5p90WE940gtu4+k
GLbIZIrSWzvoajIiCAxfPCx7nfr9c8o2bkzNnYaqkHjbjTBeoTPNhNuAM1rLvn39VPfo1oDv2PpF
tcyb3FVO+a7/i0hYsjhflIXKKvuZYNlpiDn08BctT1C2+wqsuHKJjAI3X6CtU1QIRQj//r2tNqP/
1ZlbQZxaxLZz53J7y/JXZWo1Nu8aBUSD08R8afOvsQZ0NPuoab4HRSMJHFRL0BtyATra/zftGctH
vo4JefZ8c9lae5LDSmRb8K8zAEw1Ll/beHFcskp3zBwwU/0GCDIMjjsdsPKzm++r7N8QPE+csFg3
WaxRYIIRfiUhG2f9zHASi8FmlNmtYvryELEdHXYSvQdoCAz0yWzgYd+O+2LA3+Zrh2A6DJCw0/Y1
mpNgw72GW9DWfB7nIePR/u5RhwVQ7SbJQsWHAUapGgw3OF4EprnZNYovhv5umh9692sDMohNwU75
0pMjmtNcZD7bPnSIu3BggGKDSCq7GofILM8MNuzoWDE0LH7tdSerO00iqixrXVRvHkM4+jbta+Ss
zsuHK81FmvAuYolZppZD7YZMwvrVAv4yiJoMjyNinSu+68GN7wolYpbt2uwLzo7NPhM0/hgTyMSi
RjA5kZTxotn/j6PzWG4ciYLgFyGiYRu4it6TokSZC0JmBO8b9us3sbc9zM5IJNCmXlWW5ScEOWjU
tZZT9QMHj0M7wBBkvNI8oeHinW30hzemm6ozLynNvoC91s2Q7xw8rhsvxSszVcNVaJrc621IQ8oA
yJEu+Hhs927dof6OaPUdN8+JxAkPexitK1qg4cpckqatdqPOJzyFdPOF+sHTOqwjMncA9bizpZKN
hOc1eRroTHXoZy8JaCnoSXmVX0SobsTSFgBdSIWRl680MHIc0cxq2TXI9VXx5gnjs0m6c8lJqphK
BHaY+2n9cHKXVvfC22JxeTW64F/X19i7sZCLOP5rCMFb3H8Nc4CTy0CwSLYyMw6YwXgnBhyV8MVd
rcYpz1GxHgt/M/pkdqZuZfcN56P0g+3vnNMpayXuKbDHe1ToR3sW7Qs/fm48flx3NO4mOIJEGas+
ipZxxZmyNZkKCa0FL1rfehqGzLS5hS058Kzg2lezETbzfYPXEuwdAyEXVhobJuxftcjzuHkuremk
mc336HE6VOCSzIwooxZ85KFzVJa2GYzpRx8ourI0er4YLTPziMkvpobg1a+sN91PtnBpUK6zXRHU
yaYd6v7cN95roPKHHlCHMFnpsgo4nJT1XNYLvCFgCNQRPUVjyE6egwtNMXyt3Tuzgr1bctwaXIRY
y515G9ggdATLdq1mx4mYtXxCIY2DV9Uepzddk4BW4/xEnBlgpIZMggtKkgmCVBsdyDGByC7ES5TT
hdn1BOtpwn5tYcdpWQ+2oFlFWIoFcP2ai7GY5tN8hi4fv2mWuc/qYj946pqMdMYhAAKqaPGm9Y+0
0d6yesRZWSPNKtoLEyulLwnWnh5wjxhpjhtSe59YPitambK59fUJL+izhe2qd6cDB+OL3dLFV9O/
BUXTGu2dI6pDWSA1YsW2THHVAI3menvXyu7NH0PmIOlv6FSXzs22HYHCOgo+m9r5lpItjxy4nPB+
D/1ROPQWGAlb3BjXmyo2Lw4Fir1s4PPTJ+bpr0Uqr0E/7dOMkKGFkX5gATKt7t2ttSMhwW8RuKTj
nE/OS0fcUv9ESEgxtLEjsnorJK1h5C1mUjC54c4a3JPEBEJmlHYzHzKU+8FZgy4S6BeoCdW1JX1E
554j72VFCdiPDUQksS8AeWdWvs39TPYslgZPK8BQvVqB0eKAl1JMruM6gBTBqzXglhkcClWPOsRE
Fb5p+lyJ0oHZKI8WESWFZCBJrK48P+JezL1xDhPqnniXdfjsi/UQfELWXumpXMUCpwlebXJjlRvc
09LcRiwoVdbeYg0oEf0RCfohzTG3ANctJ3UGrGnQAYsoh8vkjDeRvwB+OWdjjX5R7jTMzDCkyLaT
HtFe6pmOXTQ3i3tz7aDUd4HaUJc7Oy/L6lcCFtqVaVAc9f619z3rYjoTPgmIDFAb+tEkd+RQLkB/
RkmiWMsfGSPAahLrvnJWwWi/6KEX3YyUWtYyQeIZYbDb7CC7vEKgMPB/BhXVEK0M9EWetc+eiYQH
8fOR0KWUQaeoGvFVdVq+6EwKpVp1kqb4jSRNiFnn9NxN3RtaE6fLRvCA2ukqxKNiJt6WQTpFS9yR
jHSyqJozX2Hv66SAR6MbmKf0iSU2Y9cG33XpmHuLPDBjTs0zvG2tjzVJD8EaWXYwr6K4tveNX8eE
hmkVa/u4OiUZIBlMMi79Jk269hySij2G2qOe8HaK2CmWhqcRCi08izM8zup0KrXlJCWOuLy3Eevi
AhNxXOJrixNhU7+LL2GsVXSs45HrTxh45sIUFNlyI/ecV7oENUh55RgTjq3Ivx+LuKzfJzKqbHd0
GHGmMOtnoyQ4nM1DS8avcqezYjHsQX0P8dfffMGNcOhAi1OuxzbceuUGUO1463RSLrYmy0vUJpi9
cTvj72W+lun0EY8htoW2bLNHTI/T5OHTo/9uQOusjbMNRxh3AN/cqpaOfmlgEu7SoS6Odg5rKtPp
5bYL1unGybkUh7p9nvwg308Jz2Ioyx4cRDNeSxRwZnMWdTQ1/J3at0Nw4bZHo2Edr3CK+eee6u5N
3WBKL0qMebmf4QV2LB9PzAzDaGnZ9K2xpzQcNrdl0q00VR0QwxEnberCUq96SLHSx4GGq1lbFJhK
tl5oyE/UKsRXQL93nUV7UdigIh00RlSpWOiLaai0TdhI4mrAkJaOh0ahJ2y2gwnwjyQr3i3ZBzgU
hRJr6HrltdMDf+lVtXEy7ZpMRCKm+t6PfX9Eaw63cR9VfHyadhx0HwP9GEMdSGzrS5cA9EJhsbaG
LrmpOsA0oszsOiWxPDc0hZ0yMwielYj9S9byOABZGcl1VAbX2aYL3nqc1dsmDbMdHlifRGtbLvQw
qn77kVr1UQpWfadpuZ6bAVVY/BrEzxp1iUzfOksMtRvPKftrOvbTSXZzB7IC0zny+DCgKGnM0maC
sevQj6IAwTpGxR15KKaNFLqzTGcKO4EmbIeK8oFlUbNDWXaQrMEkdHsgyphLOjVDeuG9Kfxh07sd
MVaWzGMXk9v2L8ngekiPFttHwZm3zBQE7riO1lPuYH9Qfttwo2dA3vqFJLvUDVutJA3H2lWthFMb
O9UMzndYE1tNi97fEoqHNGIn2KUblCY9YiBiOUkP1dOL1nkLxdiFlsJUvA73LYmGrRT433IbIELu
MXRKXCTdTuRiKwvvBY8cfp4xj5du2lGxoIOU4FHC3hH1MAMp5QS0qeevSatXWK3jYUPcdzhX9kgz
n26/WZbJ0NqGF/3sNiFgVltjkQnY0QsW8UUjI3nNk6h5t9yh3Hoth3SnB43D8+e8l6MxLodyYN5Q
TNZL19BcP0k6IkuLLzuTXCnMxgv2oagNZ6byZ7hzddKtRqHpX7lpNVeVt/SjNQIZxcC/kDi2S9hm
PgoPzfCm7DTdd3qcUysBrg1Hg7WBukmXvCBmYNZU+8JiSHMClUb20nG0OPAo0r0TJkP1ROptJs8o
HEHc7LDRdAIzukeXS5fPpZVW2BEZKfRtqLkTqJjBXGlNjkWni1XF7180H7Yt3XpRMZPdJpy/rnYv
cgaHLtaQkeyS5Ug8x3U+HENf+KsiS/OvLNCw/kloDovCKGmt7krerhSxJinzjrrdDmttqQHdn8vq
scAprtO1XNcaUzf4XPLUi7G+6iE4r8RjC+ZLr46tadCAGhJwrwORLfKKtEqRD+ZFM3omrj7Aq8bA
Kic6D9zjmIRAphUfeosYvMQCWm16cui/cD2DSykAXciCu3bAZtZortmvMg+fS8usnFNQh5+s8Ez+
YbIzImUmnUG4WTs54sbU4VoPLbsHXj0ncgcdBlVLqDCd386mKv/1ZpQ+Vx0pUU2R+lAlTmThpVTz
ZO1EyYP0Q8ZCmQUiInbfKGOx/wzl5ClFGXr1oQhQvDiDWV3U4A+fk1XjXnPjZlP2mb1j+oMB0alL
5kEFy3Ea95V5Jg1iyTWN1Icai8hzK7k4j0ZmcCNWqv6nNwQtch7dW5K61hl+aP089WlwG8lkwTnp
uduu3CbSNyMRGo5F+WwfoznIdEGeZqOJz4FObMRcutIhIusFkYmu2zcTyF7htPkiTwiTO6H4MFMz
YK7Cx4abPSCzN++d2WQ9Kj+BYaWXxkbZImBO6Hsr0xratR5QAVyRTUMShpAq2nCEzYZ9029y1EHp
aptMaohjYSWXRu7rlGdHyVsTJtmaxfM3SBsTHobd7FVKhjPSUghjk9W9KG4QizTk9iJEzqFAVcbG
yhkAB2kfcyWCyTd1vD+hKv5hRVPLCRvUWoPtu4kn0T/XI77NafRPfeFrmLN6XgtIaKss06wt3erM
kGw6VEbNDHgZar3dxrVGH5pldeGXVrktIXCNrquR2qXJ5SnJ8zocUZirmP5yLsl64mYrv/MQWpwJ
pm4VRNMbCaMA0p60NrkNwcvRnIdted6uF4wxTYttE+Kp9+Q0ZrpuEt/eGrJz8Y56jAetokJ7HEMl
5aqqRP9B1sR3cVz26lqX7rDrys5as8rKtdXXuOLI2J+svrNvOJDE7zDi9aDCYK7sGsOTDLXxMNcY
DWXHXxq9liGpcL18HfN6T2pw1bvjXeJbcLx4NWRQAPAM1PS9VJN97YKIgxd7FZoz9tihTl8jmqhb
5KdoiG+6Mu+4l35wsd7LrkYlVrsRedjlVmO73krTgFVqNAgqpqt2PYOI1rabHqZIfMe1vsdA+cKR
ZBMDl5wqgBqj9+EYw96h3UOAJTTQ1kOC31neXMeo2ehZf2hB1lVI9rZjLWF+HnpRLY1m3AYy+5Jh
uR/DjsYKY8dburM4mNm0UHbNsNPteoel/Zhg0cuSjjWoPySmcQQd8VYn46sN3EHOJP4+I9qRMdFW
xLNwuQ8VGUX8f6l56eFBOwJraYPCnA3aGqb7Jmo6PjeI72a642667BsCrwb/iK5Wda7xFHYHVaI2
Wxgsm7oyYBKYW3aErapzBkKYaloQnfj2GVWImNhzn4Z4jRK+FtWf0rLFnI+AoEprN8pkl1PHGOYo
r0GEI7yPwg9ZYUSFUv9ldg0N7eI6juYlc2CbaYGanWo2CTuT0s240yY8mkZ1KTwt2oCavZTjsx6e
RfUxyVMOQN655/Gt5zsc+WlxpD35TFRjaoa7CwZoZCBu8TrzV3q3Dfd1xlipnyp6eC0uQSzDCQUq
suAClBrhyQ4VGowNGjEwnm0BPUne5s1dIahQ6Wq2aiG0X78SsHuYmdJN6GafJrE41e8ztWMHXuhT
tkqS7z61N32z6bpwmTLWtYbxSfR3q3+fDIyoNv0MGmIuhqKo7Im8/5sSLBlYraKR6rnqhd0H7iiu
Dpok4dwbIAa0nhBnt5976kp9V5LT1YeDwQ0xbo4m2JEc+0qgvQRUJ0aIdCnd8nNjQ7EcKefqqR+Y
2u+qrA9suQu+nUNQvLvqNPAZ1GKjUf4ycVLWhViC41byxYiCRQu9NGfyI3lCXTPaVypd95bcONYX
4z5cgZR24WKuur3PUsSAHHAIN46SBhKkuSg10fyvhtiE0yd1SiPU2vjocIYNb7NVfWD6PBG19JhY
Z2JvpO5acgQY4m7Rlckp9tOz9B5TQzAWr9AwussOWXl+W0s1987B/3Mgn7939IZ4yliwZG4G3mOA
xYuJeYZD3mf+yTu+YZdBsmNqhK/U1o0DnHiU5EnjPRtpoyiyVToCqslsWjsYStN7rYX3hrwTFnVu
ue2iN25YxnGBpf2m5dW20/5KxGSGuXsL3bi7eNFSCQ5CSZ5W7KYxHq2o6F9MBpUxD3QeuncREMhG
V5cMAoh6LONkT1i/dpxdYdf/uHusi/57Eik4MIoD+WBat75WNZ8YtbunQGx6/6fvfiJ/pzNS8dNi
5WftBks6rnrsYrjSmdnZkU99LsMfdNU2agG+A/3AhIQG4GS0zOXsI8FzhYgOgCr3P6B5QzRn7lD8
RtE35GzGTHNJ0c4EHxvkt8LLti07A6H5LbiiLB9wGj2byfcIwxLV5uBMv2F9EF60qKkkmfAI2PH7
5N365BXYJGNXnhM+AL0C3fnsI0RqqGElxv5cO8fy1jqPdPhn5w8tBM6/0yHkWrCeZmiU4nw+WF+Z
epfyUQ6vvu/wpmwj/Pxu8il402PKOwEJYovkKseUICye7Votx0Z8Q4RHAeFx6YhYRq+e/nCSC9sk
WQ8sasa4EUnz7HABaTtjZxGoquebTJTBgsK9jIcXzt4mdF4aNohMw9IzDU8ch5fs8jAduGaOc0qa
0AmhqgY7WxVm69TgBebBb0t/YVnOqgnNW8ePGfbnjnOktiuriwlhc8z4gcxDkyeHsmrBr7ZP+viW
1Ix/s1PV9U96+MaVet3T+ZZEMdOqvRo+deOXBgAGi0thPHs+Nkfg1zmFJXCHthVuUI/4Vtjxp5NV
3eibAT0mYV1zOJU62ILn2l5f93c0VM7JRg12kzPdM0XIVjh3gJd4FbI5lVt3aLGkrE0ClR62gUjD
uVX56zb0dmEypsQrFPSnHHGjx9XCfgTcah5SBq0B4Mj9qkoa6CJWlB4YjGjKezcmp9YZ30cD41yY
wckTJBu6FEwNSse2shkTJdG6rO0LG/NxaN1vpxKc2kjMaUmxtdpw3/vUHffpttfhFfl8UK2W7YLc
ngu26WyAtaOX7l8NaEg5oPMKh5ER2Alec8/hojipOzVECwFMaQbDmqzSXYX/r1X0UsTvTfwrLFjJ
/VvU15i+maSi8UfkfMAhMU17yRJmvPlR084DFnNDVDfZdPRtAgpBOhVMDiQ1nAyNKdS5ZAJwVzFP
tvFkeiWMpejDpOVrwPu60c1yEeo/Qu3xiFXtW9W9lekllx9qktjiyAThkinsZ4unKuUvCnjaLHIN
fAuq/5r8j14cmR5Se2TztWUkXwyQxnNeu8C4eJvIYaKN7GDrPbnDh3TPE8HkUCFD+Ae7N2F5GmuS
/Azg6Tb0j/xSPSiBAjVMk3OvME8MS0oVqk1E6x5UDoJ/W4MJTRZcgvEOSUo13/QXYozgeNbu/LDG
Y8T02zvbGSBNDw9FtohZOQX/rRkfTCyb4Cryiyt+wCHY1Vmy1Few66dtUx7tcecQzYmo31EULqFu
uaxXbvmJPfUJtVO3/3XZu1ldU79bxNq2hzmn6/GCnrungXNJ2AJQwQ7Yz1RHTBCAZp4DcQChF1rb
Dg/qeBuyq85WG7sHi/o0RWYutC+D2GYOlaKfDrmkhjcB86abXWBdDs5RzJZMDj6tZKBI2KV9TwTW
ve47wv6ZZ9qTV59tXijN5J4Lm8WwsGFBZ1b6e0CmJ1VfY/FsBogJuD0M868Jr7p1zvB/xVjpZiMO
fhchyVVSVVi9BdGrkb7W/CApLWpKHU3xXSdvMStDlEvcjsnSNjUE5j8nIpZ90wBVgndlbbfFcwrD
gvZco9+p9qiV9zjEl0y5aHKs2g+DsVuFLkUiwXcWQyPu7ZBSQ/0D3qUDx9+FJMoVQMiEnBACkt8H
HC+m344VOpWzD4tZO/jPiK7orN6VuLuJ95ssuENPH6PzGVk3DTp1nG54tnLyzXZ7mmA2B1KQLO6X
5jxqB3sgsSWRoV2I5nOI8Q04+6BItyFVA0BiaYSLedfz6dRTNMrjZ3ZQOG6y3LLVE/hiP0O1DE86
Bdy1/GgJH4VOT3pwY9f6MnDtpYOhIPF3AZBBjUeIXMDScUGFw1LX0xcNS+NIjCT21db7X626ZpIB
AEsUrtdCnUyVHVO+Q5PtIipBO3GWEg9fpuswBDdAftMO2ZXaeOdPwcEAydxZn6xkixCOlpbTWI3F
qPXIel5l91caL617mx39BcWX87U957DJjcH5tjWAyx1X5keulSwsz13zGrUIPwWR/O8JvmNggWqj
JeRsMOSkecE9G333MjFlcsZj4dOL1zH6BAxg8wslQQc9iP3B/IjTc0gZlRceHJg/EojQMAyrVL27
uJT1gMysheDvvXreLxaPsyNZ0FDIDf1hENSxvwT9YQMTF1ZL5YNQm06KqFaYSs4GIVqookB1V3mX
sP8jZFT1uwFHVQGZxDG/w4EzciwWKcOHinyPh77C5REtFbP0tLX6AL/07PfmNc3/1cVvGsHDmNlB
IE+kToz+udDvNr578lFsiO/xmCxzzHpj9NCCNycinUdOtcm+Zmdrj0t9HHZjh2UftguZfo9ZWWt9
zdBdC4OWQEOs4k/hhuueMyIQkCc35d1o+k2FBAkLpklaTrfBwpSXQA5bib0mdYxFTNZNN74mNnna
6OgtYbMPdpn5AAY1GnM1X7F221viferxvXTEjqn4lItdrvp17oklI45tSvIbiJmxsG3BWl48nDR6
RJLzMJtwH4ePyipg50e4NAd8tgxMTItT9S4yHqK/WuZKaXBHQC+q0PhjYX3U5fTrck0LQdJmEYem
tyl6ls61QXkg9YTq3lv6kqHmHGTX7O/W+xnKf1O7LvxdPeyDRMywZ9wX1k9DUGzEVVfmXEJiPhVm
rS1DnihnC+E4S2AD5y/2QiQoOHIqHBe2vKdkoCMMWjGcNYcTebrvObp3bcSc8VnzTwFGXTwfkcmR
iEaYsOX9g1U3l8XIcVN7+sUHtS3IE/YZqWtmvjQp6D+wozX94EZiWw3mXvgPSD9qfB7STR7zcdcG
CrSJvwuCQXIv/GFTYX6yuEsWxcrywsdYO4+ut/+Rh64XWUqcke6eeFka6lLT5lsn1Z7L3bYp4m2b
tBjQ5amb/E0q3Z3qmlXGmkaSl/+rwEMNW/JFcj3RpHXx7PEvTomvt+mzlpl3A5NaRu+l1QmOr3qb
riGEsJjmsLaTjGRpoC9bHnOTTpyYqwq64AbywyqMSjINw0sbBS91S7/woB89GV8s3ycoi426Qny2
/CZgFYbo5Y63zM6oYnsRc2qAnj6FfZAB/GLm54oJiDBUkWLTZkxoBXz/k0slYGf/OCSl6H9OMMbK
vEIdI9dOcfSgJx4OIu1uBC2RRQ4fpc6eTC4nvqVI4cXssMDIjj4MY8pOqDDCow+lkHI5aDumArlc
8fNBYNALxtqQqeQR54Uqr834nosr2WtLNqtQmAtSXCEF7FWyxyDGk7b09B5bMw9sQjsQFjSndJcT
3cE0qDOhWaV8dHn/Jo018uYgX8tJ8NbCJF2jTWDgFHiBwn0d3n2e1KR/lOCZ2CoFe382gZ/V9qL1
zym7b8W4Z/ZxVeoeyu7qwO01tf6WYHVkVykx3nducbK1kTCZuRsTHyuQuNs+SQQOck53brk6Fk2y
ILsH4byNjlVMJBl3fI93oTn7RIWb4M+lbZWzg9a6K6u+8OxT05Hu4WnuGom4gFQQMzeVzvAbDf7O
SBoGxLAl6C5a+Om49vrXuGDwnRfYX2hhR9izLbH0gP1jPk0PkUl5asD7cEI2fmpaojtddDQEsAX8
9K6E4aO9KBIEqoSlEIdEP7+U/dYZHzYNFfx8MW4I+okXQeSA00V7Qci3hpnYHp/68ihqjmM1Zo90
rjtbdUZ5oNhwWWHsbo8xSCQvwN5T74v4xykuKFwkavNF5GznupDKAYTCGXEMs38GoYCs4NmN0m0L
V0zgSZTrniFO3DJ94Cjipkypq2NBsDqce2jlp8oACrXdEgmZC8VXCEe1ZEF16cCYrIBNg2UuficS
vhYQVMthnXVXunpWMqgXAxCiMgJfGyPMmM2T4/b7uoQ7Dq/A/QyD8WJj04Ao8f+dILDOjbufQ6Od
zyRIi9YFW66X7ZMsOWSjjqnjGDD9ArBtYaHufOAChbP2uSinaXZVVcRohyyD90aN1dNg3PpxD0pV
EtaNU4L0ybWVmxk+ZyXXiVxkRfBcyUPffngUCeTtt2cdOO4qWiAH/OJjioRAx4SPST+FlMo5Rsbt
oQbcb2MuVCZj5IpqvXI9Gn+FG5PVI9qF7SfWYaZyWAIRw3PGxNIGwc3DoJA6DO+vauFOcTAyywuD
NP6eY2W+2d1eGh+Eb7cy4gzvfk7kU6lOJmJBa6ITgr4desR8bdVr3zXvBU27PbJdZRCVqT5c8zR2
N2TI0OTUTgg7B3fvYnocHZ+kyN7uZlLQcLBGfF4DSiMUvcxKNoNmrhMevsT8AFW8o8xyO6CYYRuB
wscNEUfQNCNJxVkb8cJxuWRGBukU2d7fTzjQHPFWBPdaf/EUx2VeX1I22B0hall/nDw49QTUcHX7
0Yg/G4ZqQ3ttgoNlTzdFGYAStKeBcdBqDLCz0NZn9AtfVEqhlsOH5b516lVSTjpErDCKNAcRc482
xDQnIYxdnweMHI23LRBII9TUip05i/5ZXDaqgVDlL4N9SkLuvsLkoW4hUQo84oR6OBs56DQuYuPw
icNqbw6AZsNzC9tJNp+Mm5fAONasIr5kyb8LYDnjhBEvW9X+mX4azlJ2fqvckxdtR5hAtf5nJ889
9zxB8bZWPyMTLqxxK62Dzd3EC6K9RlQnqTJk3382Q7AwEsCtwOk31bakU9FC8WPchgrKacOzMS9Q
/zT76TTaK+r22JjA7EfIktN1bjACk8e6/MbTm3Xfna1WitOU4fzUzk9VUcTZXnNKVfLiTdI2zUwj
w5cclu+ieqgEDySAYToV6RxJzjouUmajJS9e1J7l9GyFjKGdY80kfbhqvF6FxG7G2S3vfkIbTX1y
GZhvGd2vLRYaZLGnnrc7L4ACEPcavRsT9pXS9UWjoyfwPWfaTktPUfPjhXNM90JySvIRuNnf4D6Q
66nYQtiBNS2JlnLwM/MAHymiAJASRLjM/mibM1xyZiv1cO7VCeVuTsA18oZb3PUhv63dchtwCs78
nSbAV45/DQdqu/3s9VM8kvCYdk1wTN197e+b4d9gv0Nv5LqgP4X4b4fTRGNifmUI8lSOFF2boFNj
GrNGeYDDRXvWEbJtPkY7QcFgzW+KyXoA1I2pYZtbf6X21vVXfuR0ujXhTcLZI34W8WBMlblANVgV
LptnMW4K+1ZS4IJHFUrTkKTM9xpiFLz/HgpHCFQHMqMDeq0iyMtUaNExV59+xv9tE1wNABYrrqYB
prtA8ck7nb2cO6KrmmpgU0EqDHh8KJkiW/8uKH31QKwjZFsmQQ+eoJSScesxUdc7YTs1oaaU07fL
zUvIdp9wCPJNdxeTxssTeQr8CxP0VSOMcxL/IYmWQOlGICpd+lbRh+tUFEJ53/5I5duX04qNBc6h
Gk9OdPbGN5XvynobjMzSx+dkutvmqc5uory27lcmPh2+ZG8k9PiVs9Ug6a0M8tn02q794SO32LJy
eHEPiikIE+41Cjj5L1+Yq8i4j9YHXUHgEg8OoDDfP7rZLdAJ7+tvvvoK45+ZTeam/wz/Eul7AVCA
JEDcTseaQhMrofIPt5LJWdQZ+dgkBn4OEbj2sCu2u0zQcQQ7Ho4KexU1PRNWCufZqAmYzVcNwscJ
+2NAatyw2ScwR9JHx/EbfNZiED+DiRxrMHeblrqWr0hHPk2ue7c1os1U2rS6gyXt1yybXSdfkN5o
+16WIcHWoy7rNTgus26pCgE5ZmoJ9LuWngWxL6jRKbJxiUsW6Ccp0wj2AYpJV/9l+Wy0pdppeEqn
j8J9CGufKEgvv1Z36MxvbYJZGRKFsNXGLU9juQYAgOMj9y7gGn5SzgIGqpSemIt07qdwL5I3PhqQ
1Gdjkn4KFEIpXRdN/Tl5vLfyHSiZBSYj6fplZr6gqKeVeFPMlcrpx1XvSUkiq33vyP/FhDdSBFcf
zIbh/6s4DPI7V8W6yz9N/aGZLVm4dtWW/6CTrC1Jaw7mFHjz+yYcD+gxsUTeZ3BS57fWh56OrBg9
5zM6eTqWCMhcN2F/P2r/2zI5M76H1btPce3MqXW87zkxP8R0l11Kfg9DEqh69OQoffDcRFK59xoB
geP8lJpc9Wn+GeVP5A1PcfEnB5KWHLzCySGaPC6rvsEqR4Fsr+8wybH1fxYM2qBWo9BgMm3+Ev3k
xXszfTWMu2JDCwPmsHza8jnHP9TRMs413EbiycVxaGCDADsCqt1q36g9cXX19c+KUEivnWhw0LDX
hdZeOfvSwMVDxqMV27rJ9xDSgvEtq17LmqryuScxBw+MfXtyn6f2y+Uy0BrIYiVxCVZYwHLdxD2G
01n3FKMc14IZILKPlT8U7VX+Koi+Q3UlyzKaf9QHYY7AjAoLv0RHy06K5EeN78N9z5IzhSSad4Cc
R5YCSxfBHnfYUIm5tu0RIJGJ6cdYVO5NaZ9yoi8IV5N1ZMhlcCsarHHf58HVRhSt8YZ3EJFcczzn
EQ5mLo4weUzIU5qj1n4dbBCKlmPy6bI1DKPzXicOrbC0PHAyb+mft0k81ATHpvynRSDzpo9J/CT2
GlLCGEXgW9EX1lHBmTbaTfnViNK1kDdH/mt4MCaFPzcBROOeKZnOGMt4IZW2TnlWTrYz2+ZuFP5r
inRRTF8BHQIznxT/IkTXB1gLjRVCsITqScWWtVbi2eHagyskk699cc/zTULlRbZHa+dmdAaRXQbs
MDuuKVgeUg9+LsMPoh5x+kj8i5r5PzSVNXV/oEtyim+NB0mNyPJE+uMuob547VegeRu2dg4YMYt1
ssnY7frTOL2xVO3IfTwJ/c9IaDJ2oKC/mVM9LGRGmsD0DrmWrIUoPhl+EGELue900cEfvOeEZFpH
BIFJxTrnkQ4FJ3CmRdmI0ab7l9nk8vWVK72lMj5a/TVqthFnI9FyQeTqVYfBPnfCdZEkO4jVHFJB
OcM60QGHZ5/TSDbMc58S7a9rGZGQtbcfFL/eIsp8Ch5Au8x3bIFL2gVODJIXLtJy3pPYJfHuI8TY
7SVKz8nksyM8AHEtHOYrGpagmoNBw7l+tr+Y9sJLkpe4jd56ZJ96HhHBr6j6P0rqrPArK2gGBy2B
lNt+iCg5NnWydxtxapnNxhKAbhAuHVI9GXQcsGYAWis4khk66U9uc9MkVQvMfDGMycaJclLWhGHi
16C+d97LMNUQyuRTM8BF0and615aYLslGVLPrE5ei3zBUWi8d3azJDez6Dn2JGJTQ0lAud04Ui4S
Ez5S/Kqi8+yzp8xs0cW/VoIfwbm57i0zj6a/TcWlxhzml7sQNUnFwysILfowcFkh1iM9bKJZyfbp
McxelU/AZoDtcxbhRYU8zP+LB6+04PLHx4WaT25439JQv+vejMF5mY94Kqqe/uPovLpiN9Io+otq
LamkUnilc25oaKBftIALyjnr13vLD56xZ3ztS7dU9YVz9nHVVWlseP+87j1t3tin9CXjH497D5aH
RjEzMFMYC8gCQwFQWhxSCyPVj5VW+yHPt1WlPUX2Z26+zitXusJxhjABRECYg6MDQIKK37SahXPh
r9L8raRAo2gfNSQ1NVWa5hzn1Zgk1BXWNzT5fKDepGLk/DCGSywRNkDaLvUXSzIyNZe0bq51I6+S
RlGUGDY2CjU4RmzSIBUK7T4/uhiMQrwnojxXY4ohjODHBEy7enfmlE/tJUT15vm/fvVccXINgFX/
hfqLdINd2J38+lSyY62RphBIBa3k7jWrwee45sgf8nnZQRdvNkDB8Kmge2eFuIsMBkT2L8t5vG42
AwbfxduFxE7HoVm29FHmqQ+/yLDdR+6s8nR3LJaR1+EwJK2UFt2Kz0irpnlfioGhIh0ZXLUeb/CJ
hVj2WnFPnK+c/fyIBS3mmPN0ZPGg2V3KgVvz/xieIgFlDCZeN72FvISNs58KYKjDOlNfqmZZodOk
26CUflJ/H5nU7xp41kgsQ4epb1Lssv7g1w9t2kUNg2PiVaPvCD1A8lE0R5O9eQrVTUVrRz8OBTst
XDtKfUfcL9OMQxdftrf2q73RvPnJgR7caH5t5+FYX6O8jwSCqpHcYfrQlMzFMXpwVkwhzXIU2iuI
b3zYJoobhwEGXAUky/Q+P+W41ftm3aTvSQGdeYI6En4IvvJwbr3FUtPhyrK3iRi9jweLzy8mZdWr
n/Uc+RqHgMDuzg1cwmk2Ld6HqVuABnmK+teOVLuZNEAuZBOHqzzsNkx8YeT2zmcNiGUs9wVbtclm
N5OwG/0rxtd+RtCVSA5w8vLNmdEr4joWCocKdUv/7g8M43MsLCyBcj4dSS/uN9RSiNP1FO17A57u
ZdKh/1RikfmnghrOohAALhwYp7S/Q12Nx6Mq/snZXrqfhe9znHkl92Z96MjL67OP2EHBgA4YtoHd
USPj7Kipb322o8yJLAy3Yf6ZcF4WbFBTEx0eUYR8hD131M4uvmZggJGzJIay2PYPzX+04oVckpbk
mJ4lj6d9Ssb7noJ1Uy7rxvmIInnw0aUhFEfCS+JzBl0MbgJ6Xzc/mx7Eg4KP5yLwvbUOYzLnCBRj
pXG7mSMlevihWKg2g33zHbSEjM1clmw+tjgUngYSGJWfIo7Mxt13DGXz/sWmS5VH16BF+8ga/DB8
N1QaxsrOdmZzm6ZdIz5CcQ8mtpmzibI5hmPP112sbQxlFmFvhthyeSDXqnhN2gKfCjQAysl5T26a
DdIBC2bzOJNjnzScpZP/GgBAliiTol3jf5rsNQhVGEWxS/3uYhb1OtFz9FPxLq+qL5mVn34/sLwM
iYiHSN4POwMsp+dRwAzIjLQNZkLSuuennQslQ3fqTdVmzvmpsQL6FuUlWCGl/TS0nJE6i2pHNpYT
73uNDkHg+0xBCJq/mpVss979Vxe4rZBxtS0w4HLtq6+WcwT8YnYQ4RIKiNVew3HdwOcYl6n5VZgL
e3yW40utILAgRRxXpGqbw63AE+Hqp9SFMH2TLazfZZb+DDhm8izD300+zC0NYEu+jayUpVwNFVRC
pruRrTjSoosR4D1kb8TkfeEzTBjkoS/JJmxhzrNdsu/4ifk5LBekyDotmqesfsP6pI2n3n9rnb/R
J/RyfLF6Uqn1tYk0mcxtvDQox+OQuVRDP3TwoPQIde5G8RQb7mKKdsDgmHPSIw8/jcWnCcnINndB
/tk7bzWwzvrD8N55chBKczK3VyfM3uYsWhE0S1Da5lRs0/oRA1mpHhInnxC7WpxMZDvBp6Y+Mnmt
EAVYAYCDY+385MlHY36i1CTAq1uE1UtZ/ESCXYa/6mM6QXfftvem+Yka+WSyULXXME8N/gls+mgo
GMBrwdEa+2+JBQcdzd4ECp/pPvm4350ANhOuPAOHOeCUUOfc2prRAbZZ0d/tgmXwLTajZW9BNgDA
4hUTCo6efftqMLq1K9MNmkjq9X8ywl2s6wchusUUpIcizVcNuzExfeLkZslU7JI6XoUuoIYxI0xF
rDMNvln1ZpbbARWvEVGcDN5By1mRWO3WGliRTvmmYpQrSMrN1HuG/lSGFGF8JXqEOhEqfUM8zDz8
apT/oYGEn1q1iIoT0QkGOZIxtnng76K54GFYilBbku9Bj/g9WRynsGYx1dLE18X7lCLfOhFSA1Ma
eLz9kQLOwFy48CssQfPInSFcWDDj39Q9iKzkaBAA25Gw6wwkZQ9EMY0uu90Ox37EauEnMRRHDEZn
FtDJ9DASUIOc+EnQEFIBIm/n+z99RaqdeYFeoMMemdNF5JRsKzWeBrgQyaUi4Yenk+kcbqtBQ63c
gVK2ViIeD4EVIBdKVibKGdiCh5C+abav11w86J6fCuveyrcsfk1AJ4wp0yv9ucN47RuXCscc4ybF
FUH78OQykdeNu49pJ0CYGEblcl6dxukpaXPwxfNbSo4pTSdrxVAHjc66vON8mYo3hQWU2LWFZiGe
njcSeKsq+17l+XMLNczHtcrDBYNMVU+J6X1hULGZ4QJpY9NDTOSS4L1lXGDZYjVIfrx98LyDl/zZ
DQtPOgOQKl1XolTsFpY4uQCPalawYfkRGkcMAlpm04dy0zI7jkYdRPvAyUjkNSty1qAYB80YRXiQ
A1Oq9JVqxAb5HzK8Zw3wfdO/TWKp659G9+zo10Ad9BT3x/9lNDsyW9HtazVTT4KIy8A8FqQB47KF
Esm6LtPEttan9ySeY5iYekqgtQm6t0B9BuYFRqSurpX57KTZ0SccxLPVdhZUVTnLYkocwl7D54zC
Qw07xfZYiF+GGRh9OC1DnhjGy96qloQX9cuSxn3cZTPiw4v4O/tnE7Fz67750aZq9FUSHzLGBRk8
jh5RjJghYQRESfZMBSvxon63843BZ5lUe889OdWtiLeuAGMoPuOKMj/8SJkfTVr5S8AuGg023qyh
7Fguo7E7OJ5L4tFb04Jp4mu0P3z/xmcBnx1nxaEc9zZc7KJbtzYy93bVAV0UfvtUG6eQCQobF8RT
xGwJNGs0a6dQu7ZIs1GmsSFKuXonfRPYV1O/dR21GBrsgB2PScHMD8oEThd3PDIZ/7Yuuw7RPTZq
7rSChQXAbP88VC/KfG+5VizFkuvF4CQKuNsj923WMVjMlhQDXgJAO7SL9Wpg6WlBAezQLblsUJzk
O27/wLZUbQqJGPCmR3w3t3gT/9iy2DbYBFqA5hOzdasiLmpEsZGdNVtbFZF3EFO+q3Ghl3NhSp59
fZwYBJhFvhYSmEplArzYx+06IbBRlzk0OPaoQPU6HpmpKdf/B2ZO5r++xUAerrUYEj1bLg6SlvGQ
tW36WY5JnidsZNvBbGwfjWEva3s5dyeQedYa4GVrOIb97xiZr0iMdxyQyzLy116q0OjSKZ1lcLG0
a2wnp1736Znsg95vvB4jY75wPOjiM7ezsvu90xDQwJFiNau4vZTaI9V4s7Gn5uMHIuawQ4Uh8tWI
4qD0D0EQ72QP4zx5y+zqpyovta2eE+C9qbGLg0OhQzI6pP7rZKt/OjsVZeXHHB/vNNa7BvVs0XBc
BbRTDvdGVaz7nqEpRwHFUKsvQzZhevk9gRAQyrraGNB8TldtWnrZqiP1viUqyw4QfVfGR8Q4WeFX
JhYZ5xSGV2O6cq27KUh79xX5nRyRc0LUyyW0n1sTQjCdktcRA1qGubmUCS2ZcW6r4OpDDkpta2aB
VNTCcptU2osM5jlku8kccxXqVFOSuA+d2UAbhMsAL5ki+aDoa1TlG727BwYeq9ecqrKv7ixzu+ji
Je99Nm0wppjiZjnBShpzPoH6Cn0Nbcx41MU/Ofd5HinXZTt9q8j+hYe9NFEx2+O7haP2SavXyvJe
mVJ2HQPB+Lfm7cQk+KTgwWbiFJQkyssJ+WEIB2x6mYza3nqx+y+yQ4i9HNs1ONWGTPlW4/ZhrKPw
UigwkEOH0PgTQ/we5AoXFdsirgHp/2bF66izeSH67jcg0IbLrVKvoloRZrZo3YZJjAbJ7ubMIeDG
Def+os8ytnipf9Y76BxROqsF3hpT/yxqd23Xwzaz5SYqhq2WBxvC+jRjOrl823WRfpFqUJZsdmjH
jH6nOD5Y8MxCdsA0m1bmWxUadx0WDwID9OIhugzAk7jtOuNa0og40LfLdeRfomjHbqKa+b5XSkE8
LpwGXA6MXmX/hcgdopLpIjOxXtriPmW3lB0n5uHZXrOO9LcB2+nE8FugmlR3XEKLii/j/0aHdKk0
+zOZUNpkfSN+SUZE65ixMkK4kJItbHLczaYhazI5BPqKN+iMJ2rO0SG6+MtGE0t85XdXFYvQrB+V
H+3SRL1T9MUNciVyZ8hIj5jIR2hP6to8tpYEK3HE8f9qVZ/d+HDZSxunIn6A1GR7dCvEsK+goCSs
KZ1UPQrUPfYvYSFTg/Jm3p5od8yBq4hZsO9/TnDYyl0pzwkxsMg/m3VXGhQKsBvc5ljJHq8g+cWc
33O1FSHf8r/z7nlUR6s6WGQ84AB8TNlvEeKXYzpRlmrVOBiDESTianEHfu9DJJBDPuBF7HoeB12B
qd3nijUDhVDFTKrim4AWaqFc92oAaCidDYLSXbQoSMjEWfO432t3O7Xy3styOY07TbBFraGfbBiR
Hczuo3WZ/KmY5CvmriWfYkw6VrQwuIxiRSrS4G58cJbOtEi1ZBUSp+NqF3d2NaRk4YCyS4CvsDsW
XXCyCHntg7NXX/L5xoqzgy16SksMLwXHIoRwD1Uy4t3Z8zW8tR6ibJZBqDzSdEuUrR0940qZNxH+
Zyz/6nLt2Jds1J8qiFwhA5iKIzDUwXeVPFlefQ4KjK8YCFrmBwFffKHtS8vnXpljk9BSE+uQwLBK
5ffE4TgQtis4+hjturCikGH73/1wzODLGfXFHl6hv5mA5JG3sNLL4GFq8cPsdtwnBk6Gkd5/sGcl
YbR07XttDg8UbMyeWfDxZgU6PF3tWzCuQBKAuv2eAaVN0f7JFxvhYMpf9eHNRIutmn9Te3NiFgn1
7yRfepBWBn/F3+mxblD8qZUcZPUiwmf+t8hsEOBgTCKFicUTfCI0IVhKqlkh2DfHErsBmo7+J3Hi
28gWpZJ/Ro1YwkSwVmRngpmRhY1Plr4H4LSkparcfS+2U015DgG/PmjZhrkdnHMAitotJyaMH2MZ
NtN9hk5YTDlMkgqLiFKm2BidA7/rMYp75Z4KaJb6ytZXVvfl5l+EIS9rk5AEQ2xEvh+xXteo/fmG
Z7ikD+rw/93+obc+7Og9cZ5NLPGFZI7ob3zEJ2KCPK9jX21PabDVabh0vr+2zhBSO0+KS2GyTmI8
53j1OCaV9QM3XavajTO5yGrRaJYmCgct8G4qHvRzWBPaGp/bvF8bzdxpzczkzHrDbHpTwZ9NPTaq
dBnZCe7/4mqVbAuYj6K+bjYUOhvS9S5wQ06kyq9DPHyR/u7rOap1KN3+1UXp68kV+QArZsghHoag
NeH9AImpicUBRlb8jl68bACcGUjI6/VI099RjbQe/vQ+rG6Jky4Lt+IYxt1VIVtwAXiqbkHmAxmB
TIHJKGOTNBg32yUX9FvCYjEjlyUmjCnc2x3tncYfA0KwQCQMrWi7qRSWCG/x+wgA2dT3sFo9dqhy
ZDXvX2ym1Xwg2YyOwfFkqp+83ybBtmB92/XavmUbNDEfN0jd0aMrW6Un1X9YwfgWQQRgRk8pnum4
fd3sHE2fykBmOLv9MJ5ozV+SPMY8ee2GiBEZ9Zktr2XJNgshZMsMtOw/9fhIZtSs58g9Zwb8EcAw
o78Hgnr/OYO1i21mQAEIHMUYnlVbp+4tYm1iFw1SWQ2HQaq1LFv66HDfOZfGWxci303a9DLkzzwD
NIroc1eWeTBMQn0fEvkqqb+IxZDA/A50g1aB3m4g8K9FyeK5t7J5nf3ATVWesD1AyaSh7lhX8c4V
iIdNUiY8ZyTRvdjFiLNZxC09mIaJYnqIe1Zn0Wcm9eeY0lXH7RFS0bnzaA/O+LKRiiMYLW6ej+ra
XviUOZpkTUQWlwOyKrHedO+fi/02bHx9VY8Tvhw2zvB/MBP1wyOurlKwhkmOvRbjH3b5tSgOCKWQ
MNED6a1sghAx5m5dbU3e319h9y8OlVyE5CVFGzzYr/bENJubw8p+S15PHCJ0q50ZPbvoiyzudIZ6
WISeXEzCaUUUWJViq0/e3eYvJTitPDUN8+x+Hbo7X6fsEZs+ew6JxcIyCpZEAsBJcfu5tO4MW1Pz
HJIQQTMcudiG+QVS3qHQk3qhgwgkHzNVNNjpxUOY5AUgVgN60XxY4XhcZLwecvSWZlmxo1dz3mKA
IDFe6gx+J4+4+rbadawfTGwCZo3Wyjd3Gu4yzL6LgX6hYs/pdrfWf3XgjzVev5Lax6C9x+4lGiFA
G+uui7eDWaEw926cOkxzNjU1EJAgyjUsUC2oI7kqbe1mtiarbLHS4BPbCODiKzNIBnP7ujy17tkk
Dmle8iYkvcf8qoyZFLwAZV/7IFpHzb9yDDC70Kq4LI+DYVpUYnYw2ofcB5QzMiDDagyxsUDwo1pt
qQh2G1khGyxbxqldjD20cy5bDv1DMpHTmJobN/4he/IUod7JLcRK2twu1SshhlNSTzsbTpc9uPdg
DLbs9NZGGq/0KD3ovrt1Qj5v9H22YZO5whfrxesSiUIPUiOUHA5If4fk15fY9tNDBZeq9ZBBz0mR
Vn7Ccray9O9c3hsUQyYJ4fgyfwWWRVjzyEQjFi6MWgX6CtewyMfAxJbLZdXDtcHYwP4RQna91utp
mZLaFjmMvAbOy5r2hNm619I0TswLnGzcSNIq2SYhyZX2sMiwxmRvnQO4goWZgwVHxti7ap6FvZRz
I8lamYWjPexCgz0ozJBgnVDgFNE/n39MSxefdrG3jqaAR1TgBdRVxqssL22L6s+M48NIKSKw+CUY
kXsXY7JhYzIe0SPQPfQmE4ZSLCyr3mHR/8yM6l1z1NWgtyLatdrllrvHvrqzO0qcyds6PmhTN9H+
xhjypT+bz5OwXyZq2lk+LLvS6GoW2eOnr5v9wkpQB4EUwdU2B0kKIjCgYZCKVuivoZCP2BLRwpm1
cpCW+I/2GhkMopmyVwvWLDfdD7RVRpOV5/xSEmXFcgQzuWgKW9tq7KFUNCxV5h5YMq5xQ5/qMF71
KbrJIlsVPMvKwG0X1lzspnwUWXPuJ5s5n0BG6GESh5rs5s27Y4c/dmX8cs9g4QUeBYFrEZfkG7mM
TIIhcugmGxAtFgxjZ1LIScaY7dg0o8B4Bzh/izZgzu6t0pj4avaHTdkjpYF4PCIqhRnyl8RDu9NN
4ihMXS0mi7C3viSZLHluBYbMjqjyLvseOobOYCC3iYfWy9L/6W6JfQEgu+FcMKrwuzHIUc3L9p/o
gz25QKfS6tedXWyk7ryCbPrMM4zvlZUzZ+Gh51Ovp+Hhp2o/+vg0nRADZklorLkfodGY/rBSCfdM
CE7Wzv8qUIyuEW0bjNEpz1UcOe1T78AEsHmDpd7/aipe+YG49FUYrdKayPGO9PUh5P6BDrzQeqyX
sgDE330LI5oISkIXVlrZwu7p/qmVW4bRZQePV0vfTYdpteVTF3qCoF0i0o05dUijDXLZJAegqwMf
BiRtiiq1pc68YWSGYQq0G7Dbw3S8aKW1N8YaJ52RHTKZv8eBONQVo9mAKEdXWIc4asCT4R9ifBE5
1rGb7K1dwz2g2skO08joojNZRXn+yRbhsO0RuAuXMa9uzIAHY98BzMcMRzvHEWuW50b0F5O6wrPE
xkqY1YqYGJyaYBL+YNxIBAUr0LoWt5ocOoe3O0s9pLxFspRteSUNHklqnzDqqoEbscGPwhhBkbNE
tOujKWUE6gHDbcNhIYLoGPXGRk3wjlPNfQv16r0e/A1C1H4pRbOb2St1I5ZV2JD9CE2wS+f5NfVP
QZdgzIa4SbpHp3L+Gh89uRho2fg9FzwO+BDzjyDF9dkV/x9KmGp9FTC/LD8jx/tDaUWwRGz/lLHz
PehoQpOqXoQZeip9IsrV8AkrB8hCr9IbiFzNS2Fhg6mLT58l9hBepfmnm4zDmQNY6Dh1F6K7ScRX
jG5QyR0s7oZ2EDJ3geq6XTLl3HQTInrcMprGM0D8HiuElBk622Acpa150mYLLXjThGQELQWWQppL
hZ3STf41DFkgXZ9KfDwhkiGVfnlYybQJhPoUMgFPSM0ud8Wsk7NhFyIlkhiSfFzeVrCnrcPNwknD
m5Mv8/pUT2fwr8+iAAU8xNsSrw/9QvBC9yqSLbcUHmAvXaFeY/RL0vBSlw+ZvWrRR5duTXZBBRai
Td+uhgIlhXYQ/seAsCHRxzVywXXQf3ZArPJx34x7kf3GAqKSo2HCP+QB8JVzw9bPT0tEOGTuFntn
/Aux5cxWuiz/Z+anEMmY1/JMYzXOoeZ5h6r9turj3GKH6bEajkV2M+hca65fAIJt9RQA0AU565CN
OkoCPNzk4Kb+tiqI84zXSXUW6VEw3q5aAKds1ETEu2veHe25I21KU2hzyKXFcFhUb374moWvcXfp
StDAjNs/YzYkrfqrutcSW6GH+BomzJNd/NNDUkterQZ9Dj+02+7gfZjZI2ILg3sNUIHIgk0wl8Co
pb68dqUYQbVEemDXWlpIjpP+XtWnRJ58ULsAHeIQLOohTr4JDhyaN2ciZpHEa3a71kgzX4+LOiEa
ptO3Vcn3OQ4O+YlJs0+04AQEHQdIX5xsmvDJHB9+hxQm0qggLLlhI4+lXn+49CKgarEplq9FxixH
TOrhyGKNtqJZu/GXhZ3BxFRBIiYeleGmM3JAHU9TJlkZpbRVDDMC5kFOyND/5OS3GuKw13pL6Sab
pul3c8HvkXMQVSc13nv7MBBqxsRngSmrVWivcRX5iLEc+1czH654NHGxkhzeBhOBBrtbIdjSwyEH
6zpo0FrHe2iR6QkECEoT17q8EUi+yTwsiyEGT3j6fD3UwpjZJ+9RON8OPICoWMji6A7r0sQqfqqz
YF3gJogMwipsHJFxvfeCfENQB70zKbzhPS9fTW1bu7vWeKvdH0pYJD/ADnQ4BBzkqADQXCBMwPgP
kffVEnhL0aL4eChje2GD4/DWwlcAOkjP2+WTtiB6ljgHMuaftQGN66ocEM4duL/WfnvNUxcXgw3m
sdiAgoFf9kRwnFmvg3EnIGtx5smYN5mQZE4XFujTZjQ2dnXBy790KuS2hus+Ol2gIctplT574xF0
Fy/on8LuzWPwQ8lCN/TjcvXaaYgzu3txCnyU2TlARN3iAOv8gckYEYLO3XY35vSC+q3irfX2Y7gN
7G3rFFejHb+CcXitTf8Yx9UXrNsb1jnYdV7219pXbXIXI3Vswvbd4/3InAv2JOlgOGL071p4SNml
gqLKn5HO0KlkL9w3/Hgbn7yZhrFhTlbcNuhxF9kbjVWBxpeZq5Vt7LJQsF7bjLKg/winXSsBONiS
/idXTxZfTo7sPyO0qOtQ/Rgea0uo2falY100m2fzMtxJDKDO8F17/wz1hcHJx9RHCwRTU08eXh5j
EWQUp6GX4PYiBVhHXfqtuERc5GqSbsPRSIhzyncDyVXlui91wMq+qAlDAbCXdZCemoQB8JvWJcsY
d2wmv9oZf96cWgLlqhYRc4Ao18IhQKEdazs6p0ffqFWcvHvIEkqCj/AirEsAw5m9J04L/+ZzO71Y
NgVsBPDJ+MKJ1qiDR+mcpxwf5a5lS11SU4zuC0kd9QwWJ2xrdio2DIsJlZGrxPhFb6yICwhtRIzs
yOx9Gf4SZaALnXlxwXyxOjQt5M9Eh5Lq3Dt4Mg4EZSxib5Gf74NgePEqZGziS8a3JkhXA1zATJ3j
mqoTzS+fAAZb5Flk4mW7sOJoFGG3dkgBCh3A8DbyOg1vPorzcLiWnD0uhZuhi9OUQcwiN4HmWgVy
HbbHzLwN5TODIj8+hEw2mL975D62m6TboC+zyBLRSVkf3n1F68GVHcOr2skG25lGo4tgHLzYKh8J
lXCI4UgmgkD5jodDod5n2UEPCKIhDpKsSUhh7HexjtThhp7yn4KpZJKa6DYPWG4XLfvtoahqc2tY
0g8R25QqBNG12pqTA9Ri3syBTMu/Qvs9ZJISw5r1zhBTkM+lGgKIUxTTjjN10Q5xjdV6WwAdRF8C
vW07oEqBrbsj5qOYPhFjCuPmFPI8msd+vKIM0iWFW2Dt4I8w0jlDlI19Dgz2smLfWgR9MrdE9AXX
jeGVG5KrAuLYRvJWj1z2D2YFsdxVmANQExBivqF9WgYIqFo2XG91c3MBohHoK5rjOH5IVhXh7A3x
bimyzLKZlmUac8i+daiDQzQwBnnpmuWsVam2sXLWAZxwarGXyHfPExq6tuVgYsqltxdWSIfc+B1d
QphI5UWOMfPY0SkV+qF1/nmj+TI59Z7x6AocNVsa6LQJpeJrI/6i6HfWtHjRStoXDXtOjqckzz8E
eWEx7flr31F0j2B/LX8fuwxlu1PMdWBVH37PxQfRJc+vTo6dGgpr+Kjb9yaWB9O9WqjsWv1aiY+k
+J61WNoNTiGFInRTUmpJC6QKy2juifZZiZDTrKeUk8jjK/Q0yAAUZ0VMJR70l1Ks/QwLifGRB8h4
kouZ10sb/Frk/6ru2IbXsbniTB/SdFl2oEIazsPnwnYPfYT7Eg0BcUce9tS66d5a31v30yYBfN9T
9PNuy62LZrnx89XQDquCKJJ47HmokhwJzUc3Ul3luE/78SvhBZcdYgafJyq6mfjUW/4fOSLbGOHe
4If0q2kJUBY86QhCz6S5nBZTScmPpKHHrOOHF/SpdHjjssBfP0DY7dBnJQPWq3LDRneZlLsMCj4M
5l03MWEXQDUILB1NRv1QewLSBJFgWk29sPFk1bPE1PoirJ0tN2tWcxdL8kCYEE8RofHJofjf2nrR
JAFAmzw9QKEHMcRGA1ArEp4aD0j5zyVWqJmTT9k5aHQ6utnRVOxmAkcpoWWBKsscmogcuyaseYUh
C2DaWmM9oFPZGb35JFOdAc0VKuVCqpitKltE1q69g6xVfQUWUo0fp0MqyT65A95R+Udp3grWmwpe
ccKnWhV/PVucRKpFIMqtRR6zw0MgXO8MaHYfIMwxaZwa+90sKbT1hLE/ujJHLBTPPgDO8qQRTRU6
xa7q1LZPf7KQUMUaqBwpOk6bLk3mJrnzUqL08hgn1xry/zzbeHWxlvUXPuRVaBIokv9mfoIiOFsC
6Fs41h8rcy8kpeTU9p+o0QIkNOEH96YZHMoOOg4fFoqhNmYUVv4hK9LEvcO6XjgeCvFx1ddXgxLY
PfUOXdXWmt7qKsQ845IHzutULlLWEPhKeFjYKfVyU8kB5Y/G5Ao7SXPvUx931Lflg/gCEEncqP2h
NbdsDsbYlt0jlTry4f7qzurbhrBOUtNUhrWGM5e5l0Z+YcNOaGrYhGkTAyg1x3ThDuoNXjO0zCMl
WvPbGqd+hF226pyrJqGO+BiV5xmGYt2MgGskeQYq966Y+46hfyqV/2wA5nJGlL6c7fWzpVvk3KC+
a3CFsT4arDMd935AeKwzA4tRqI1kZjBu8yyUOvg0ym3kstRaT/k27sj24tBF7QSbcRPzwgjMf97g
sejzAGwN95ifKOkIkRkv7nRSJPJmqPkAQ74wytQH4iE7tMqVtwLpR6BZuXGH6cCn91LU0UF01tpy
OTim57x7tb1T2cRU3KzLc06IhmJsHrCPbcNvBixhXnPrt0tnHjTT/llCrVVGdNEb0oFjIdFFRds6
Wzf6e6aTGsB2rvkRQXVtPJQFxCCqO/E5qSe2ERN/CIl6cwptOE94Z6BeEpvwxlvNXzJnDu1tRaGb
IFvmnln7RbppKQrqft+7pPYNDyK49ZFNlfoa7U2XzeFxS73a6Q1lNKJ4NWTHDo2w2V4yZg/ShC+O
oNarlxr+K9t/sSleGxtZzLewiCxNPRhpnMEbMqKID14X9aHKvVtTOefCJ0YmQlrTAIYedO7Oblg7
mn9E/+rr7qVxxbmq1NHJu73Py6ETh9SiQ8SwPCdqhtuZTkPYkImPtllbJALkG/ZrYX0UXLA1TpCU
S35Kz0P7YU0vvkV2FtI5zET8l5Zvwf0GoJVTW3/GfcEzcnWM36Q4MXLMam6+5yF+ETlwEzMCU2FE
7tm3H527VvI4QM0KiJpwKErlSse2RkZmlH1UlrMq+iNL7Hnhzq/owPSOGZGgOfyrbWYcFBcXUIYi
XA4UTxlRjgAGUnLDeMHCu++fQyAhbvOVB7dUfwZpVPXXmCbYw2YxqrPKm3XZnyWj3jwDIeP7a10G
a0l/7GSxwr3Hkas5er6NNIOHQyuIO4C+iAEnX0WDOXux5zwbtVSSlOeyZDpg4uTViJDAxFMUj16O
jGEQKgHKOaVtiZXEXQcOaLFaH+51Xfx2FVDwnimG6WblIZ6HPUb2MN13Md4r3DTVV5TekeRNrC8G
dfBTG0vKr2b8aH29YrazKVGw9cwgBPpZR/16TFmr7tyZw6yTfEqI/+AwBeujs/YBLVMg36PwCqxP
LD3w658q8ZMGV0O7GYjyWd5hp/6qYqyM9SnIT8Lb0WWb3jXv9yP/JlHtud6MPFlWihMwO4RDci68
7di9gksEbr0yDKbrbOokIdf4gZUoMTmu+qo/Sp+XnlzzyswQbRTWKbLn4RP4Uy+yaLnbmzG8i+Fz
jP4CmvOkO0cqoJE7GlRu1mgeTM1DsAPlBX4RNKbaf9FxjrQ4OKrEe4XY3UHwdd9UE795ErqgDdUh
vzhUcizMzL0C0NNvLG9DUAF0IglOvHkpNERVx66luAZaMVUnnblb0v3H0XnsNo5EUfSLCDCHrZWz
LMlxQzg1cywWQ339HM6iMcCg0bZlsuqFe899MeN3VKj9AjzqMhrAQow0RkpGUHWaRTzYXGNz1hYu
Ds8jHhsal6GOMoKtGpAbsgoajz24uxC0J6rhcMQkunHL+FY05kff8zElkB7adyeN7m6vvWTapwaD
u4rwNwRMnknvS4lo61HAM2bdhhinBAeQ3w0w5t8T/auNnItvahgnbzHvj1fCP0OxKVF+NYU1RxqT
CQQXoFFdy5OdrzwuO70DdtK2Sy/YGlydth8wI7AZkcs3RgeIuNjM44BVXg4Bi5+Ew1hHkksWCfkD
V3c+Ba1zYa0dJFfjdJjU92D/KigRpcF1VeHsMku8rzQaTMqSwGdBRruffnfMJYJy7bLCCinWFFp3
wpr920CZqJdXgqF9T18Lep6CF1d79uP7YH6UPDqahZuIF3ewtwlabvZ2FFDyEUTT1nb07ZCJXQ2F
tA8hvCAH/a4yQqFRDQEXI7/XAu81Eay6y7EuVc2WbRmRVX/Ceu7ijsmwcR9bHPyPUaqDJra+2Noj
wURTLwHOsM6AXNCUt1bwbJfcNOe5U7Io7t5iKnnDRH99awThINGGygl5PIisOShAB95W8teqSz36
aJLP7sCmgfBR2AxkcN6aiFcPOJQqnE0ZvzT9XUigHNZbDU3ENpDlemvRvM3SkEmSRY2hHWEcDoWV
36wSlJywQPMYV4Bje+/cNFg4aACQHqAmmvJ445ojtSU1Asoo6Iz+Mtf2vgt53H14Qt+gN32MCNst
csuyT48Kh8iAre9EBBmLpz7ZtdrOdi9thWmPocGY6EjFyrUHMwyLn0Y5RuwXqsmV5Nzwbz266dFD
7Bm1G2/o3ouGApkedK06VPvYFZMWZFEG/Af3HKDYfm12X/3w6rvvg0fkyY+NC2a6ThBcM0jO9sW1
ux/bplVmp+0m9dmwbrzuSizd7qXhC6l5sWJi03NBIYDrlWxSqbsmj/gHgjLoqpsS9s9MyTva9AM+
Sg0T5/FqzvDu1Lk3APrrH1Gklva4t91nKNw9oxYPafDA1+zTq1d/NFzN9QVpJiInM98XIwnsdyxl
n5oZ/BRYqqI4uHL4LpBcskDoKDv8tFrNHNsOHUGG4CRNe5eM5RkHc1Z6hXoy/lTqJyAVY+zOFSHS
/jYgWLfPX/EFjuicxvHbLe8pKA5Hv6Php7M8VJ1aBNgRuPhBvVrNMa9ONBTL2ZHYw0AaK2bfobP3
8vQhREbkikFbKFBYNOxu9QqrfvHiVgNmWi4odhMOgRv9FN4I66YaoIyJhmPk1C7fb8OsAiWRFYq1
IpBkIGawFdjoG2Zmnc0mQc/SDweHaQZHnDAbi1ElU+8wfibrlJen3IPxXARD6SN6CDfGPMoESgiy
CCopLKcnZW48sR0t8Axiq3nbhEU9DRLoRXJW0F8svXlkNc2gEeGaT+z2LfkBy/tpqJN3u4gOTKBc
7cDOsjCcb53k+pUVbQUYDOS0IuwdnFoMXMf6JxAxA3DnxIyLjUOJfpFgam147+mfWA2a2jc5FzuT
gI0ILRNyMdR/OTfCqixXXUzZhcUy2RXMgsN9g4ByjOp/WZm/DiVTn9Z7KEm7qYyd75fQDnRG5Mnk
HTOar14AsMDl1kzfjnhuMjJimvo1puodbX0fMv0k+uvUWWeCkgUMybJc5+HNsEfo9NSAwJgkNT91
vBAoF61LVbzELh6cfiWzTeCxIR3ZIgB7TYKV1B6W2qZkRmbnCWtuHXsLLWXFq78EteQVqk59Asz1
EQZnNzm6BG02AhH0ifQYk+GMeeQpgB2N7xhOzEq6x0wQDnUC/wSBmlRUxTx+WI3dHiaUkmAhYLh5
BQtcaJ0AxLkqGcRSRtgjeYThazQQTstcZcF9S42fzj2r2tbjl1Fru6any3PtuwIcVBfrlK5/8lsq
ZMRPRhfN4a5PXYO10OUdDklJQPnKp+jQzVEn8LGlP7XDCF+2izw65d5ngCYyusWU3iXDUz2HapRu
o/KeW2cHnXcRH4R/EHKtBT6ADDpgNk3iSnjxoGsYQUMOMg2VwwvO1nUPycGQsLHKl1jfFdGx4Eex
rBUJLuvRPof8um2Ed3VIedO2izC7JTnDJONr9D5mZYjb/5bjj67uEWJZE1i5HjM4w6Xv/gz2n6tx
3s9ncGowkAC7zpKkY7KfGzsXsCaeRqntW25MraAC3pd6zr4uBhhwrdyLm91b1P3JeLCIWOq+9ACk
JF+xmJ5HDz6l0Rx63WN7BGEZs1YYnnT9NBnlhSgAdrcDpABOLk7ynCo+efEJ0RDo9Bi66d6iRx7E
9wZ3wS+1tZH8NnguXRK0C/i345wh0u2yGvUV9QQ61Drtv7Q+W0eJexChTZd+NM1rjpcwtjcEXs6m
PaaayCzT4qoR+FVg5MvN2Vb8ZbM18lDf2HKG2bF8VCurNQn4Sk6AmmC7D4wvuVkhM/jVyjd2VbWv
qQyxoJb1rWN/VqDZyJx/zvjhV9ex2GYMUYT3O1l/Vnpx5TniwclY7Cn0rZ6LIAOra9AxbqS+bt1n
Zj3vdSmOcaRdWyc6VoH8qUp+58yAVK7v/BiOL7TmMu8eZsG1UuvFMRqmnRVoT53ubCM/JY2NEiPg
e/GYe+Xmc1BhgUzDcy2IWjNdUEHkTDVp/K+gr80lt1LUvGMlx/8pm7trGsuhq3Zdi1rbyBV7lPht
nMcF5B5R46kn0gKYX1TcIRhP2emYNcOp7Kia53Di+CBQIkrf2C3fnBggk4CWqnrJWL6gWNHkL3T5
BUkHuEgFnl+9HxepAMloAAMg+LZz/K/EBH8yetToOmQMoLgDMCn7hi/zSjBEQGsLDRTpvhEOsEM8
iaW1GwDbYDXkztyPZrozMUKwwGYPb6mPpEWzBZgjNqyvOs8Prd6g1TK/9UK9GMGw1Lka3ZRStdP2
qekdAt9dWwE3Oqy7jevE3I04c3NG9xoVX2vTBgX1VkuqrzEqT4P044WcMvgLswWf3duEmt60hhK8
SffntvUBQc8jTDSJyjw61+zUBNEJNtJ9fLPmuoHpFdIOSb06qRo7ufLWoyyZr1X4If1V4qUYOyBJ
CrIq00y5T8LEGoXO3K+8f3rSX5QVv1qj/61jzara4VykwyE2UarbDF4SXGw9WOJcboq0Sldp0XyM
Qb3WpnDdSv2kQ58MUS4xaYI6iKwE3ga6eE++aSEjtla6K7M2SR3hhShCmyDpwrtWHkAIM2dcKLGK
SDIZGDIg7rTy8StpfXcZedkLshlm9G65TeqaiEGiP8ZQRw424vyIs+I9CyG32PhEyXS/aSMO07JB
uu+ktKCKlGf665Mpis8Ru30eE5Oqi9+2hvrqZxSHiVq1bPhl3N0sMp0GqsFoIlgzZ9KEZXacwn2V
/fWR/tmjWmsb/1hMyTsJMo/EMN70vtubUIOiOael11g9CvBfltZcjSbBip3ACnKDeFs28jz2zq7v
uGi95q1VYiMld8zgMf4Vuv6XG2hJrVExfIGYaJuzB+XaTe7ZSfKLl9DIx+ZnZ7XeIvbwybTiygFw
sW3jvS0+yaXa6awFO/EAf8bpnFxUjl2Tn5Id0mGs4r2HF8nxX0fm72YEy91Yj4S1GeaAKi14YkzS
tvFpYCaWxSe4tq4vb2P7zzEFqjz0npa906IfJEBlc07kVdHwsPmzuQMjyBz8MERve3l2CnKxUY59
kvhXtNx6Von2Zo3xiuVTzry05nyfPUJe4jw0JOBuDkspequ53RKaV2xwdvFWaq8RGcvuMQk3nUJH
oyAbMTKHuqBbJ8My93Myn7fqeNpLz0DHwhg3P4b252Q9TMQ2VvnXgf+rOJJ9JsFgj1jtNCnrJZwc
Abu77E/a/ppsEyMmUzVvV019jdj0waion6L6UHpfKur3o/rkAeYeQyNPRIecMCHJvWUCrrBannxY
pEH1mkNkqCu+GrGKn7Nis+NLCBpjvT979immszKPXnompDWDmNnQVMTx99ghfvc32ZjtJ7Uy4O/E
sBXJA8LFK7OvmPlPwey5wFxhuM2PbOtlxaBuHl9VlYFMDIYuHzElQXGiwdol6mMK5EskN1G7bthq
FQDdcP821nYw1wUPlm5vkjE7lRnvns2BwxSBVmWydomegBp2ePXG7cRl3drHyj6O6iiKtWO8BBNk
NTKyuxovN7LD6n/Qrk0IWzuexo734NkbVhS5PE+pOQ/9SVmNvjMsWBknRz8rC+tmLwf5l2MRE63D
wgog4LT0B3HwEf8HxQVIW5KBvUC9N2w86AHl1u13pUMuZIxCI78Zw6UQ1wp5BFkxS4KIdl725vbH
Mnxx533mSTIGEVN+NgKDWFFnYRQ3NvQHoxU/ep5s3dlSEdTPHqibmtmyy3/Nnru2SowZd9L+0xx4
Fx3aiaLWggX17hZg7iUhrNkEbBepl2z4KDvtF/Bhab7FaqnNdXxyaAW03KvmHfjc0pSoAEp64MnI
1Kvst+f81D0E4uXSNncFU+4+z+CAQrZwDkMZ7pPpV+Y6WatIKMtPRDwmbLCU7yJrynebYxSY0aos
nnuKxpoYC/2opveRvMHh0I3Lsn4OQiihMBhbDkm8ewh4SMw42uFOtusa2kLChISyl7W63p5cbVeB
gCcAxqYCS6jfYpfd3qTg9TLQMkTA7+4svJWvEBdIiy7Rh4Ath2PnIkwJp2dKiD4mC2RcTyH8NWvP
c0/YUZGJJzGsR6JMFNVlk18aLv6+PLfiTVRXRwOBxIiVVtT/sNFIZCCG1Rv8EfQKGOEsLsZMPXnW
nks/alfEJ7sav/qXqnrFQOKx46asQMgLpyR/5ShkUBY+KQfR0CQlFO5NXSFAhRSFiBJyFSieA9qR
pMsfuoPYZtkYPOeceRab+OwwFsE58P+6PAVCGH0UHcFVPqPhexxA+eAMNIwVyyGWtPSAjP09BkrC
fsedtpiUQylGeJS3CYkbQyhUzfRo/5WZbpJ+j/LeBRIzKXjcKyEazDEd/2Q03mEKkZv5mf40iPzT
i3zs94wzcuV8ZAkb7bB5Cz0+S5N/JDURNkpjq0wLMK6moaxBcc5ACmf2UmE2Mks17xgfTmZX9PjO
iCYLCWtHinpkijUJT19wmDdtSptnIWRLcrUbteSCDOo6sAvLQxbDJlsQVIHhrewZuBc9e7KxpCY3
8t1UmvtGC34NYLZNUj/XHal6vfll4jtq9PZisj9JJhbejf6vTJlVVcV6RC8dGOpkhxPU45I9KN8z
fnVdUuZlSC9c3SLnHmEKb1bmeUdVx6soi/ZFHlwED8FIFg8qsEXWFgoPXnkt+Ew81z2xsT0jelzr
5JuLYYJk2NFdi0tczbxpXZizctkkXkH7SYFOYKrqSUYhEo4jS0eZZ8bPRdTtUW7sOjf/GATAJZZY
fcDTlvSHGNc87Bf7TbRonX3F8N2ehUro8dIOCQMdrG0R4SQzBx9GHtxprfkiXandWKbrO7OG2xlb
+IIDB5GiQGaHh5A/vk0ZNtCjW3BW/JQqqHMN7RiBDktCAf1LvNgDIwLdM+JjNfVfehsFd4cKWhWB
xACGIzXweAhr5z1PIY1XNBYZs4K2ja6uma3TgFF1rOZNaUZy8BDlr3no08a46AcTnLipwnIY9SD6
hn1TmB9xHiFx80j9pM9ZCMw/Az0d6S3U3Yn72pFsTrJewcCkj0k6gAk74OeeXMSKvL69xQTJt5mg
EuG0jdgDjETVtCHgQU2KLVrwitnylIzBIvMInKudkasg2nbVFpsLcIjiREzJANJna0fYAOhyBkzk
Rn0sDQG+rgWwQ4YS00Af4E7LXmxTx6jc9LQgdpNKbWF6LUAFZperrhzRWjuJsx56OvhJQ9BftlaL
eDC0mM1GIkrPgalF9PfYytLUt58dpZDc2WO1TM2aGtiRWNstDK5uiwxT6xrKiA54obLCGLmGU9LR
2RwD8Fu7fGMmdnJ1uzkONc+aq+MkxiFJU15+WYNVyCIfAZKcs6jrmi2gbDwmFQUg8NQIDsn8RvhR
yhZR+dZ5TMrhatQROazTGK6TJvH2phvlJ5bh/aZmIrpg6RavmpQSp6qmmY7OHojBAYPhtJOEtCDp
HdFRYe/tG2KTeRWL7ySlqY/i6BCMGZWZK+ulO03aPJSfTk1a+Is2qkyAj70HxJPl5XJ0BWjAKo7O
FizmOTsIO0/Mgj6aKLFjO5XHVrEpqIgM3VidyygBbRnjfqtAHB8xYi/MijWzQgxVevEh02DWcjHk
JNL01Tq1Bv+YQTbbgTzoV8oB9eg2vH+60ixUOFV4c925W08NQOpGEL+XTctiDz7Y1dIQBhV9PFe+
8k/4qXNqewE1tun46XNsNUFv9GvDitjtlzZYq5ltRm5Msk00gRAnaskjMvVwQUfFK9XWEFs6EqJb
PlrIX0ZxKsKs30rSN09aFOTbIGk16DaUu7UAGBmOVkplww7V9pv+AxlpsnJUnLx7fce4tGK3b3m5
/QQJbG6Ec4IEYxMjko7TbzWavo8uCEpmbY9sHaUCd9zWGdb4IHpkSvN2foSWkCHl9EqZxCtRKixL
MT6lYWBEFameHo6sUsZFnXOiVUeCTR7wxtH16pwaMpmHnNgs5kAHPa7ljkBbkAllOWspM2Pr52Sw
WT0ModoQ07HDxrDyEzxcGmFsaE4lMAmrJ/2tQGqoGVSSUmntljelW7oCdxWgHTrSZOgPRLmai0BH
NwucLdmLwq9vjU8LE0kmlACrcEfluL2Ij1Vs4VlU8MlWyyxzEQVPmOi5fadzaOg3Y16AT6Y/E5MQ
ckY5hTMFDhNQ0PK3IVOoCTvUP1XHU9E2IVtFWcbbzg55wotmJG7dbtdtU0MAKxoUQ6MiqywkTmSr
MgQMeTeb/iuiAhsNQ6hNrA5jPwZ/aGnKs6aV/mpCws0Jr9Axl9CaQlPpl1pGBOxWFsvH1uyHP82I
KQqViTqoaJMDMcmTJXdECpFrWLDBr/Tf0v0l2IPr+kNnFN6CmI8tZxs3nxzbLFEwJlfwYvXo7KPA
gzzo9f4365dS+1PQ6UukVu3k91tSGtU2TuBAgwCvHAONDscrrXurHXL8xhBjelDVEZgGpb+3cHJg
iMySMhjlDa1jNosVqlsLmdET5jmpHVauD7uDj+QpdCXuJlT7adSXlnipEJA7GKeaiR8WmtsMV7Ta
EBoiw1lckJExbLsigoaPn4S1j1ubL0b8W+I596AovhkR9FSW0FzcS95doAR7w0V6huMb69kamXNF
zYFiZ9F6FMjdmzW8jdlPOcID/oNPvnAsPgrwmKZ9L/AzIsYGdDHb5NOjrPfRiJfin5Gd9eEkqhqB
Mr2Ky6WiNjpJyC4GMgWpZ8S8P0iWrt+yJoZpq2VHnQmrgPNf4cHpUPm4OyF5xaeKSfM65xivm3SF
3GJFIk/erEcQhlHHBhuI8KCj+epZzFFlSwCdU/KtB+QlP1faL8K4onowIMn6jyBny5e9tcFrMZ6j
+DLUHx75lNBziZpnsSDTxxS+x/XzNCez9PeGKEhfnT18HPkACRhrgYeGiaP6SSsIX0oSbT2QDxHQ
3+nMrNPvqQqPhfWpxo/I+Ym50yQ1rz4fSD+zyqhpwVLM8WFedK8yvlMnZ+Mcov0i+kKF7hw1u3Qd
c81jtY0F1F9+2wNts0DDjN9Zy6EgWgVmMZIRxT8JcxM70s53p/WMkWTOdB3/J4hw6IJfD1v9qRB/
JaKJVJYr275OMaoM707qR4uwiLmqkcDpV3+FzYQ7A0+XPA3pnm4KR8+Hw5NgOQb+hrVW58SU+mhi
umfOOBy1pIFF5gZOL3ncsCxgX+bAb2SMQpFeBI9UVj5bXbPrSN1KdfTup9T8cdOLb33oLlkUx8z5
7MVzaRovqmbcS7qeVgd8Xtl2vuPoTUgLQrDErUh1seucb01mLCe4Nppy5xe/noqxg88G0XaT5P+m
Am0W+WBdFz2G6tpYCi0HEC/kF7NdhcU67AOnhpzVdMOKxcii43N1uQjg8iZlq224DCBARlmFOqrb
qqJBJn3qrQN2O0IHnkgjLHCZrIpSkpJuRIcIZIPvsqpKofT6kCh6f1zWAvlThoGkI8u3rDSqHSwe
2qDvOJOPeTyj0UQkNoKt9DAHv0hzpQ9sZXo9PZj6qbKvISPACawq+9fYdpaJ032JCZMsAUL+UwDS
yHHYhtiIuSdsYWyjQzLsIyDBdrc3auADoNiwjuRTA7oBVd8euKiO68CRGGxISGAMhJAZRHzWfXis
Ja2Rg2JIURqgB0yolCzFacz14rO+tbhIvSh/zzy8ifFkfk7p8E90+Ae1wCblw4XGbxIh5JfECkYX
DKLUaVM7sldEw8IYjyBSNitMLHsBvmIwhi9LEPskUKo6brqGuOmv/cKWf1Uk/xg04UCtuo0RpOFC
C/SfenKuE5bFRR7GR8MMGJrYkGGk/h4MwddkuduRuYXFvjfyaDx0TEx2+ZHSP+mu+2sFv4H8N2qX
GCC4JoglVNAubLDY6AYrD3o+v/ICO/YIwjknNinBmiQxsE6zVJxugYl/Z1z1fFwYAbw7b1EbV0IG
U357ETd9gk9LA1BQlM63USiQDuIrgvpVE7vNVZ3w07MdmwE8KQ4cC+TNMNyzmhicSIMNSptZBZS9
2alqxmcPGW+r/w9y40wWLvl3dl0ujV7DMBM74XpMzV+XYcIY74favFXz0KgzOFTD4OqUoGaHrUGi
44DOy78ZXsCwqD1jpqrMdaYhdkW9gyJxl1aYAbNHW8ALCInvyf2f3iCHtmESC2rJqpajAaSkSA95
3ISrkCThdTkixJ1iD7EQsoFM4iIbFHEJLVx68TZOCIdLvLnSZeQHKX9VJipdRClMbpyt/OmBOLPg
Lemcfeodx/osiy9l7TPONa7WLL525daTxI9cqd/Iskk2AKW+RB9Bj2qLj9zIrRVbttdMgudy0K2r
de23/bKKHtzAhFF0XN62eMT88yvhx9Uqjipr6TFXh4ugulA/VAYxVY785b199T3WY8hHWBnhmcQi
npVory3LXwoQuo39L2SBAIaHwxKhV4fCflQxMlRFBir71UwdS/3NqWDq64yvYWuwvNM+HYSjMoKr
3pJDYE7NJaiwGufeNZEbz1n5GojwVWfVCIerG7YVoGvrtN/mE56KggCqYRFBcvGMF1fHqtKhHWfe
xZT2Jyfrcu5pR0xnfVc8yeY4pFsNAIQZ2+hX0em30akZuCTpx0C0PAbv2xbTKinEBVoOZMwKuWvy
3YIiSeziUkfG2xBo3dIBIWK7XbyUVv0xeXjOsAvenU7Sc9afqvly58FhNduC/8VTtJT5a8UypmTC
6fE+ifBHWojeC7X0iXL3SkZQWFiYVqiU9QhGyNZzdhWRGQMZIH6XoG3DoSQRJEdxcuy708gQGuNv
xwUegkoYhq3HPm1s6mgT1AHD5cxeSeNL8dw3LbvbqcRvFhLDDAmWzw/JbZNuFB6R1qQj43IOKZ7w
o1gEjhLVgmv6B/wht2YDAgnJSlY+QmXf9DLMViG/7LT9MZHsTVUAfK74ifyXAnDkPCx2fscUnugM
SQXYocXLkOGajunBGfb0XwjunmLJ0K1xMFWNHY6EgDh0ScPTDIzrkpFHxxf8YEV7tLRnm1O/ImbL
z5qT8ulfgzB7G41ZFOHEpzRPDwr/mylaSMpIsGUSHOqGS+ZhtpzVfk3EK0c7+DAtnX96l5xYBFam
n95d4hH6hCMZN4LOBIzxIAAgyc2uQ6LWcG9LdA7YfZ8UWJnGvk8Gli3fqZBfeaRDYE1kfz31S+TK
C0tnjKgdCPzNmaG1bMw9hMxxifldZ4codSQAiG+IFwkRVJT8nbK5jTLak1VOnijnvGM+vOEq9U3F
wsNDSmp9ux5551e2sCxiphEGFYQpchHfCiYZNaEPkEv3gM7ENobMQRmCmsII5upk4gzNAVN1FuHw
TvnjjFtDf6AYX4TjFi+SMexD9Wzq7xWvCixatYcl0DbvrtwnuL7t7IRgBP7fzbT2ecteEGWAi4Sy
TiR9Cx1Y/elod6e49tYjFhdEi6Lc1hFvefzDEHaRoHGUnMRB0i0Sad+El12ZOxxwryak44YHSw5n
I7Vu5UQsb0mLZ7o32MRBG3/2VfI5iOm1Z8wWDy9xbX8YRTDzWzwYkGbivg1jOlcQ2crFvB1TrLfQ
vCS8eYKF7xMkl74yEZd1vBbtnTU7ZY98KwS9IBpjnOYsiuHGJJm2LbKLg9UjorsDFVUOWy4m0aJA
KbznaiAABnD5yAxyah+E1yG2LzGq1UeYuDGsdedsy3Pl70zzMFW7zHq1oy1J57MEOzIfIyqRahdl
HMSbLoCSiuJ2S4js1DIp3vTtximPIkNMvFLTJmSHae8KjGadj59FvxGKvNWz6NQ5zrdVGDgQB0w/
DWZnqucD1B5uWS1es8NrVj4IDB2RTxD0+sUom2jV+iih7HqbkhricuGtXPWj0gk5A/+QjxVmbZBa
AQGMyZoNRS3CfAnrCT1VY57MEHg54yCG3kUAvqDOuCjSwvingxLIWrRqvKBZ8ZGqHRmHiXTuUntp
ndfGr59lXD2milUYe3/poXpoBwOAp/sk8XOwPyUv/OR2+wKuYFTyPFUu660ovseO+LWQU9ESrHS7
Q/V+NhrCLXGPGl/lmGIvHC+pe6nbM5ne6O24FBH4Gto2tyeaib9B/iORG4UsEx50ysQM6oouNluZ
JR80dJd3SJkR/uVk3SAjsiIWA9hP57BFHe2b2Br8H7jrlHqA3LHCc7IACWTmbvH+hRmRhlFG74ye
x3aaO9uGZQmYpCcCfXSv5EoPsM5xrl/b0SUcizSGakBCJfOT3vbvfqi/tQBRAfOyw6qN8qM0i709
Cgy5MM+Igb6HBXJVvlRpda9Z0l7bWVNRW/d+msGi5Tr0m4JECbb7EXQ2MFdxtNPD/GZl7ZtkFKpK
jswhe9bz8qX207/a8Q5EinGDdPqfN1jPYUs6nuUnV3zBFwOprTf0xQu5RCuTmEmXAHoYEjtlmEie
boPzbCN+nVhrdc0BDK2UV+bmL21mLiZKnRTb4DBMC1RH1DjgH8VK9EXMWHM/Jtzfa52VqzIUEy9Q
08FtYv+ZJPbaMzbGRD2VDRk4sBBKdPDX9dmNiK+AhDInDraaonCj6GUSsBspEmNYzqlnb4WQj7L9
wQGzFXgYrbvOpVC6MH9msTlWIwN1QK3MM6/NU1/9KXszRsjn2hujxihJ1qV+angI4HpN8a9Ore0p
miXSsWT5CxEdR9tOAP0sAObwHJBuvu1ZLw2sQCSJje2hdMSKVBTexPRswofRKBpteTct2mhNK8jN
zE1WTm08YtotiLCPzkHKWR4pKhljK4NdWBwBwSvUDGjyJ5/2rRAI2WLASmqZGQeEvIu0VNRtjUGe
NsOmIPoERbEQA7EVjf5iQ/bBDbnoYmQBEf59v/f+WbbxL8vKLUPUu0DgEXSSJijTtGOqnPekZwKN
/G7ibzkTwrScZNAKxdUp67NxkSFKgHM92WuHDO6mNJ61IiyvVfc3kI9WWIwpSgJK40Q9R+6prk8j
rHocgohGYU4LnlpWtewZBtnhEntEM4Sm/lDGyhxeDezsERuXmj8t8OwOY6BRYVenlNUQeiSzFQmr
ajw+u0ApZriFXAkClnGPQjDuRz6qczcXmOBh4fjFYH60ZFo1dgnl7Zmv08TqKsd94W0krhRVEY+8
CzBBdwbkkf40yfNg3ZEr0CSRVnwv+k9zeK9zfyW5OWqu/qDBk9RcuPtdl4YPQui/JGXNGDKSPGaE
RC6b3N+SQxdS83YDG6jZuTlhX7WKNx9LSqPd3AgU+JyOBXuNyTphJMPwMPE44GeA5l6sNSjIXUfB
mUDiLI+EOkmH8Viy4celzbMaUHpr0pu19pBWR6UWIng19Zu0/g0WhqRrOWG+YTMcb+MsXFX10kGq
PK8DAap7xlrPPxELjyXWUaJtf4IxxTwGB6V4BNNzx2JSRxFiuIfWgDwNJi9+GeyNLZZ9I80nR/C/
JD1YNfTrukaJDYa+deb261fLzmJeic+RxMG6rE+8/KH5miHl66c7BJ1tmXRbKR1WDDC2/ZVI+Nij
o6g+GJffKhzS3R7XR0jVZjUvegirEUmF/iycnT4Q30y/zIypfpHZnilNq04JnzK3GLjIk+luQP85
FFSld2m9c5aPyMn3w2zyx50QP/WES5YwaNOrS7Yahe/asrFIYGANGtgt3HSyedjICfV3lW2NAMbv
R1turODD6T+iYJNDxoJAQ8RRWG7IHuTCKkBbvfqIHkkLmxBkLRlIIJeeXQDpS4jun5aBnrTeksR1
tTjwuzpfpxCEhm7jeOSSYkEOh7tWPztA1fIShWCcUbFzehPTVFPdKqhC/JA8VR95b610svbYEbU/
eYl0dsMDyL4EzZuKTpiTsNzozs80bZL0BrWFRB+dBCL2vJz1i9bfWZTSWsYep6ouCjHREMpNzzvQ
mTvuGtZ1aLwJdKffiqqzgU2rM/Vla+HOcN7i2NyrBrePujQho5fZhwNNonRocA+6i1QbiBrD2XYT
gO5j37myDOq+i0MqSiZyxGB4A+U68SAPqpPutvCT3yfyDjxTQMV3LrEhWHplrzohDO2jS1+D6dNn
pCSqXd5/efFw5HLZ1wjyrAH/H6vp6dPT6iXBX1Q2xOeRQ9V6OJ0mwjr13HjQRJ4HTceJgvvKLJbW
QEAV4Dalvjz1VrdM2oLvuZjpxnTRUAojUnXwUElVo2Ku+eV5x8F6HfI74JC57BeCLdmsHWfi2U1I
XBVFBUWr03lnl+VnrcF0+I+089qRHMuy7K8U6rmIoSZvY3oe3LRWLsz8hXBzQa01v34Wq18iPAMR
yK5CohLICBjNKC7PPWfvtTsbDURA5kggaVCY2d1Gziz3nogLqxArFVC/2I0ycyEl1aEkwL8qJSuK
ctBIc0Mmw4L9jZKgtNhWxhYTojS489492P5SeI+FQeIyU5UmEouSvaPWQgU3o3czRSimW1sJLI6d
oG8dCFqx5FPIjphJHzGN2iUdjHuY01rN1DUspT26MvAIT2HxnHmgAgwmQ0ALcbuEyhHU2oPNZCvs
FjBjNTboCtPKhAF+QBYUbwN/E6ssCQZsJgP8aeN/mfQ17dZ+UYcMrqneXFRPphGIH3gc9oTqjjyj
eY2d3k2PSXx1sjUiZTga1zTdtVKERMIYDkM/ZmonxaGz6fc2gjo2DUpocy0CiVIZ80ddRhN0uGDQ
TWMMcUHsvismAMDkpviIoOD50Ojrpt54xX1g5MmX77wYesOmMD82VI2+uJVh+Vo0PGmFB1cxmqRa
vldKC/CaAP1gj+OmhG6/ftDb/uKEO4sI+Kp2ATDM5Bh+O7DpNlGWVkdkiUkl0OmESdCtdsjWZr+4
cVjag4Kmvd8uJDiiaWQ/ZB4Tf2ToDTmA6YNbs+tc0dnEhqeWCwWzcZi8GcQiFPE85t4k1K8SXwmb
ST39olfwkPNydAiFD7VTIT/n1YxUqiw/G+JAc3vW0SSUe4y9JOJ1PrwgRDFYuL3g2e32dblGnb5U
82iaZouAWjAA3MKmcTjL/j2Tn304eRbjZnrcavfZCOYg1zZ/ZgOeJxcHuWg31lAvyNUCXqsuvWJL
pjTP7VluqTPLRwgjDi51RoqnU6Xq98MXGU+ck95M9cYr3CvfPTmfNFTWY/KMOu706Q32/Q5YPFq4
8pjxtmq8sxsx0Y5qIH3Ih84q1UJoI45mwg58mCWq0zFs1/1D3nhby4zB6Kzs+iqwBKv5UxlkNhNZ
6WyQAuqATSv7aupxQw2zzhNXUgBHhQkqw8R8TzMD2x+20KAmOBbWVUXDw4vuUSf7eFWKjUSjojSO
QbzPBkAAUBujreEOsza690QY5/0OPyplB5tm6+Lk7NsRizuNvAh5J5Wq+SCZJyVmeivdvA5orfQu
wzwnfJA74eJT3jbFc4x7YhDypO/2cfQ0hqlUAqahi0W3u/jiK6zobxj4NpOvpkXsCtvIYnbG1I7O
pXRls8kktvIf/YHvrO1TIGi+S/O6gG6DKkhlOOPbD1KqTEySo+tbz15fCj8L47W2ph1O7R5sJnmV
iaIfGbiSUcHahaw58xn4dNE067Bc6+8e6D4XVTXsH1rs+SyUPozRiNXXHck/m5LtHvJHDTBY07PB
Tg4Dg2gdnp3gAtkxacBsfnmxCHTeTWHOkoBcrWLRBq+KhUV/h7l9aucnP7oJ46Qol16+U3J16aZo
LhJdalzCTJk+jRrVVn9SUAKBOtmHzMzSr5KdZyE3E6WhG1BfNf3o5gTKWepGreAhCXJFoHeBiF+V
dX/0GXUMEp2EhS8WjQUMmZJxahbXGN1y1YPNU5/d5BGBtmzuE2eLKcJO35Li2ntPhvmVIwlMvSvk
EBhNMpHQ1GiGzcx9wAY19Ypq7yUfSkx3DqpV/hihgWmbN5zomGBQu6kCWB6iixoFHww97hPdBt3s
VjwvGwUPCT6l6ajOiViMk8qkxD572VrHdQmAoaMFAG+IcHDvKtnq1CKHRQ43qX7rrKtqg5rUYClZ
D82g4ONvdmnd7720viOkxswAcwBtkW2dfY+gz6LZBGGNAogABACdFoPFpsL6xRYp67oJZPnJgGbR
zqlNHot2JZmwl/VsHfvmW8R8UGWZoXjBgLEDRuMZwDMPUuzvPCy3GjQbT0PthxtIJpVSLlGhfEre
Z83Gm8y/gNcf73Vb/WqoRXR1ga3NgiskMOmQk1e51O9IyYUNdipsF6qJXY4aBIXJJDNoBrNHQKDZ
xXfZHJA4ES6sp5OasURHV8YwimVSk1RrHBLPPdUwMnoGqUZw0XDzaDbRrf2n71hTXq5NGB1dA03D
Z9vs0+KsgyAdBRJBdKfEId8G8Tkd1cF/z9FU2QXKsInClUkxYHS0maHLeTxd9AEc8+qKRxvsYept
JPutFU9BvbMYTbI5odFYNY9Ff4n6daqsCiQhMi5cB8dj4Lzoxo5nEHOa7S6BFS005sxlhCIV1beO
xSbMzJ0XcImIoDIBo8OZ9bgATZBuIv2z6q4trvgIIY7P9Wq1p6hdD0Sm2YxKkUXVZoFPgVmMtfME
RCKFZZ59lPQiaFSHuOYbG83ks+kSCcMYHCDwvMZdKaU2m11Ub8ikQ+5JnCaLVpu60XrwPkL65162
BxbfoeWQ8b0z0ZvmnT1TKjww5ZvDmC2PhqPfMaxsw9cQbKLNgzmYxiqv5J3TQ0DICBzHu9kfSzZY
+pxoVPCrI5ErUtY+2vABVlVEeIlr11vZIM0cRIYXABeEYJMNzSxne1ymHeKofNrDgsl5RTXxUY3a
lYutJZeWFjjdkFLc6QyecF4bvODKspsr9tRFJZCOO1WT9Cn0fG56qRqYSiHGkGbqhUCpQeTorkUb
KwE4NToIvrQ6WNiuxKvn0ySaBm1nxGTGOrI/if1biSvfQk7tp1RDSP1JGlrlFkjOAm1zRqBjujIK
dkpMC3PwuaJhN8juQ6B5wlDjpMtBRqyM+i9m5JUI2EfXCv23yKu3uFg6gTap0vDZtUgfkewp4Dls
bohgadSnbw02g3qhEACVEUmdAQLpwA13s5jIhdQ/Y4xFLTFCamjdYMPlJYxKaJqE1yBSMdbxXGBC
zagvqlSae6CQMQ7ZPrdoIW/8MYESc4JKAmfpbzS6qDbnN+itx1z+SFHISzkuR2fBuCWztj72yEaf
NS1APbIZtBrD5dLP0ceZ0ID36EkewFf2dGzk6C3qjnAXHGcex/ugWKIfkCxCkJVJXNJj0P+9Xx6M
nWJigauSlVbqC4/ZbMUb06Le8em5hm+S/Z7T+cWjUgHW1kagk7ynAYOOKo9awB/EiL3agFe1EbL3
mDSPKiSPjMa6gaimopAWUrT3wfE1yzY6xIzV4y5igqSMylGmRCsPyzfY2AfTsqEEhnO29eCH7q5/
C1nbHNotUFoWHmRjm3125JJVR6Ha+sQ2jy3/iiDZgi1792EiamjgrKJ77XtKWJRvbF4CHKgAZiZB
Q2+xY5Rj8x95YU0bzERihDPBqYGkXoXPpvdYKeeeW6QU2X2oXksYZVYV4TJdJOE9J6mpD09Kds2Z
Pcblcx1/ZE6Bg39n8J0HUwKERjpKTVzFe9OMdxpZoI5HEojczwMTOVbe4Nv22eTuUc+6BMmE9aiM
KVdSaKwSOZ7jK7ngcDorNfYT6xyS0GQgafEMGb8s+UGjFS8+mMXOz/cDxvOwjQFXLLFAT3wSnPTW
WhThiyQdMMVumo7ht/Fs5sAeKPVy7vuAoUBl+8z32CG2ON7GjI6SBxE6Ny/ona4tbOU5Kw+C5ao7
CLoPsX23veGh8LuV6R6F6swVwloUqmqhzaWCEGl7iu3PV1jeW17zrAM5dpmU5SmN3m3/MS8Rih17
/Bze8JgE5cpmvlIOpOKx54lR1Ocaa/+9k1HvQZOP+Vly81nSEe/qQx8085J8Y8Y15CNZK1W8KQLW
sEwoC3Ex0Lm8+qmB5g/XJg91QNIrI/8IsXwIfl7EvDhGN1JGTyLfxR0KHGwGrPODfpd0FkjlqWwR
SmM63VsePt7qPMCPVbyvUPvSGAU11KKZQuPz08g+M3/lsd32ecm/p1gFDYyz5Djl5bZSNxnI6iC5
myy7Hhlp5pdI3nIjPUG4NexHvX2CEFXiywdL369NRrFVsG9ZZN2TO5x7V50VcPelpdYsNVz3lhsv
NIpPzX4IimOMfbBiKmmEe+iL9IWRiFtLvcKrp94ydVN0zaakhebC3bRQPNDwqfdFu3NoWtfZW0m+
AtDEwrzV4GAzi7y/JfpWpSFtZuF6H3V7t3iLtdJ5KE65pU/7qIJFWABdeJU8Sm0NcHyu7csOVE0H
vpk6BrAjojW0tH4+z/1wFUbo66Bv0jBWHpv4AEs/R9Ma19wq3iUo7xkQfoX+MYrRh4YqV0V1S2rx
e0AreEymknz48O3d5GnT6bPoc+Egnlx74XtJUHkfkK8IZR4h4SZzG5TxHbx2d9XSBKZnvoqyiw4E
17FRqeNtyAkNgN2QIcWsLMwhTTNVATKYzkyPeMa6h2IosFJMypAM2CXyE9IcJRe5IxonJtCYcILH
UIHutdScQ4QvEJ8tk4uW8nIMmHdvjpj1EWYmRHqyMkF6EWqPQSkeJGUh5CndGO4yCBoAEPQasjwN
y5S7NV4V5VXu73HHSH9m9Ec3XirdlfeurC1Ra7c9xreHvISaAGGktNgV1tYDQluCZKLanvpm9hEj
inygkChgVekKQADsChkxXqvMXlU9HaRoYD9ZLVEst0q/0ulPOTT+LcR5kWSiOJDvHkJU2bprUfUg
qSCmyAAMaWCnziyL9jZdFO+Sa6TuKYa8kHreHB5upmufLPvkE2hzaAAHOMeUGaI7+OVC91/C+qUW
u0KQ13ZqID70pDVm7bOVPY2FS0JMBBVnlyxl0rKYqiwaL2S87sFFMnHmMGiyNWzSkSwTgdRO5Jra
nC/nONl0JEDzIME/ktBXVd6Lp88p/4sKRhSS/bFVZsHnwF4r2kld2DNSgBG0kJZGqdKOsyhCHFYU
xW0/FfmkrmBUQuIkhlYGO+ENwdSot1oz0+QtYLTCwwLQgNVYoeWF2clU0O4Wbng2iCMU216FYe0Q
VrK3TkoYz2h3Bcwr8/hTHbD0nqW+PI6DT7BvR8nomcha8Mcf+/bdcHNQfSfHOYbmcynOQ6Cxv2Gf
Jr+pAD7jIdk6Jc2zDI2561pT036VGAWP0ItBeiVWcNp6ONHpENE3AZgETWMf5K86TdNOQhRFVLlJ
okSk6eQNhmyQR8o9Vz/IAA1l1BURV7KZGuUVMvih6JCV0Yr1DkZDr1yfhWxWYX8i0cQSHNoLSWPb
RePeRRhQ+EDNiO6VvHhmkeOTWaAwYAgL9TLuoawni4vRYJiIB7Ep9Q7DzHsaIg7ddlZIU3SOhuEg
iAjW5YKXfEz3Q9DHG3Vh2qHmWWwQeut0mUOl4qLc1OY9ls+DTQ+DdhqNiymSbDqbAhQ2wX+TEfUg
qx0b1fDMsGbp9O3a7yC86ltTfayIOezL7rUY1gkDSFtBQ7EVPg3C05AdHFVZVKl77AUG4tiYSRjX
y7MZPzrOUtHWiXPydX4pskrrnjW3NHySMc6o4lbEa7e858pL1abroni1YFLidVBpXAvxGXCzUpJZ
Lr7Q/qHPBUqVNzyFawpG2n/sWOM8Pwb0hIl4kYqnSly87lIqWCiEDKyNFcqM2RYeB8mdlEwSCtXF
i2pOZOdWhLSWgN7ELLgFtJFIwpnaesoiTNVNZVY7CKUo9Fu+PBLkGEdQ7SwZAr4glVjBh9ubAw1J
Q1tq4+IAe5sYcYcgzCZilgPxm9EU1wVD/0Okbev04DJjVNmkVpRlLrCFBpco8ipGbzgtHkZ/qsbU
Tz0Vw1VOroqYkPhuQk7GKos3YOheuu6UsIv0vYsuTnVFGWSgOEmzctLQ3erpurfhQhmOofamDiSi
EcaHThahbUt93zTl3G/MdYldpWJBtrpy0zQG+Y/Z1RabujgBBGROWecrIZWkn90DG/bpMfLeZPdu
+McUDbI3R0GREZscvoMLJDchV948dxsw0VM4B3pLWscwgVgAZjwkxifzj/CSRtZ67WKX6/w9heVg
uyjYr8x/cbkqD135kg6E6cgPkvUWdCet+0I5kBFpqcv+JORU4nbfqMYJGAzt6aKRJqlF6m+cMPl/
H9Q7avUHPSG4wpi6xia2DgHW1rrfIMdggiH1Cy1YZtmylTe9/D5W6I5O6w7hZqLOSxcsdwkriqIN
Q2dIW9k4+cG7J3WLMGc4RGyz+6zVJ9PdB/E8pzdoIbU05bd8YKofvOTkt1YoaVJt6wdLI65JkHzM
6db05aWU8OwwCgzMW0CdF2nkojxp46Bk3LAXU9O9oaOftnSvW7wVYIcgNOUTJYT+15PpULfztKYu
FcXadcpJae+bUj8U7dXQD57cTwhrnBdWcC3qnVrsWktcJG52yFs1s0Y6z1QDC0zn5C/EKrQjpNWB
QxAxNaYf3lLpqJr43wcEY6tEgcOHfsxQwYrWR0l+wbHm6y+DgAGzyQGl+avIfXQteIHvWcY49FUn
TjNESpHKl7J+Gm8+G/m6WS216hxCKC9naHEEe72KTF3UG3yh5kHH9xFAuqJaqUH8FIgAJVefIsRg
xYqyc6xuVXa8icvbepXnj4ryLjdsiOkF4PYJj9HwUhvs4tPXPmM89+IlZAfa2N5hvlursX+G9wqT
z2PF+8ungxrShw7ri4Vht1VnFU9PwY5Fc2GloRCM8StXF0NUM5V6Y/D2JoMmeTjBEGanSkc9HtWS
A4zJrH2yYhMx/DC3QpplC1PW+RpHETATjN+1cKnphLpiYWoJUfXWDRVm+JhDZ+2Tj7DaGeqzGl+N
fN96JPM8eW0PfeyJ1ZfdAOnzTslKRE/OfW1h7vouDH6Ey3BtY25jPGHtRgPDxEAHcxJ86A7nQEBY
1bTq1r78WpQHCf2Vg6rOVL50eu5RcVS8QxgeKMMldwVcvVGBf57gFcHkz3zKKYanBIYb6jKsrzLv
Ri/ZxdWVl7OCnnpAL/lWDhcflkHl98e4P9rBHjJ86LFGcMfHa5kGrQkP1fXfIssHwunOG5XwKnEp
jIPKIhOVd8f7yLRrJC8y5V7Si9A0sNc8GioyOrYOVktQ19WRPkz5LDPozMNNII/tr4covwzilKWb
vv1yx6EuxtNAfZK8dUhmWGmwtwCnhc80IqMU/Gp8YfxLcYZy13TR4EMkpGtWtcOEgRqBLuQyrnLw
cvi8FaYlKj3gtPgsdLofkCfWAfTYik7ZpYnPvfwcAejMpU+5eFIDavGx4+pQjipfrX4y8zmLZO6d
wuIeqh+1bK560MxFhte32FqwrrsPK2LhGHODZdp6mHizQ0zOiSnOLsO4qP3I8m3Rjz7YZYZqsUf7
nIkAnWuJgooJLfj/HIEUzZjHUWujaQy3Oyt/wK8zjVydsK4I5IS2Vyl+Regf/J7CzFXcnWiiI/Ew
s9RDA+4jWOulGSkv63pczKt0Y/TqMjERcg/tYvAp8RNWHFH108i+uM6t7t11RYdRCtZ1dJXjEODV
mfDT0erXuhdsAShzwOmucYwkNWpI6cOn+T+sYnjVVbvJ6Rp75OP9u1Y4d1iU02bqWicnw2A+D6t0
0iLp73aZRALRjiA68q7ovdTIMOfNcEJwiYgCcAsCFdqMseTOGrT2Q09ABM5EJF7zXt5G+cmzt+6w
SI0F9oC0hdkbIsiW8alEyI6txMMtujasm4GxXfTGxK56uCOQD1iMo13f8uLBM/4xiM9cOkTiyTP2
mUJkYvCo0XeP0XsYaGZl8gNr1cWxs/eisyVQAuVzTZFXUn9sKJ1dukAo+nRVmTfSVqprvhzhADTW
q+ypUF69BKHBIh6jWtpFjhK2LwhDc3kX4W1nFE2+dsh0p6ZO2w85c86vmGGBxoauoaUte5OR0lDJ
JVbvr5zywOB7JczGZBHNWv3NwxPNMmORado1K2l4lfwn2BBEDLbTFJmKhvzbPQZQ4DVEoGDQ3Pg1
zwwk85cuMxBKfGXVc6e9ZgxbcLOFGBy1bteEX1J9znPwbIuh2UrEwNHbNt1Xs94l0KHyjdEdWv/N
ok6Ul11OQUGDod4Y7MhGwk8JubgdAJGsleHQIAT0RDQVNawOH1gCK1CyHuNodFomTr9xE1rvUBj1
cOUa5trEMQGYdUgB+CNixWWRdBh87YecLmyyhaQ3eK++e8xYqnV1qzOibpDx00V68HM62jjU+Xh0
RnXMjChlBCroap/RgNmjqLPin03dzVuwTbpMMhDp5Qbvht2gfHX2vIQYh2Sd9sDaJCDHiZjtn0RA
mvglH1CP+CgsDkInvfquZW+Gs/eCRQC/oHW3DtUo+is9eIqyR6k5oN/nY1jF4ST3wDhZRd993ZzV
LOEhCb3SaMo5yg7blFnV3px+5XkbL5sP0q4jRwrtLwjqjxINkBLDLwQgFGDnKs8SOQP6sFPCZ+Ht
LYtVA9PGKC8zi7PnrNxhS43fulifp2yAwwy9aw2xHkQNfXSEXoO0bFp6plo+c61bRwtWAgWVvWfV
wQPUJQ/PXb2TsoPiILOlLEpPZobcYKval4Q3YdqjgJC2YU6YiHceKVYSzXfstFn36BiPirukdtU0
vMK4Z6Xq5qmPPKOV8T7QHM8cQQzaXkbuHBufzBh0xqd0awty67wAGeoRJJDn92sNP6MFDbdd6NYH
p2qsjEZ1Flk2MmFyvod4HfBda0N+gyMyrvT1rQ3eTOKhyO3zzq35KaE7CZ1blhLZFj73zCJlRFMG
vj8Ne34HtCrCtw0TxXiX7XsBGDZ8LfTm7OtveZSwY+YcQyIwv2T5MXK9W1mqk8jjfRlehPKCHnGh
E4RagfuFuvvqtNuOxq6BE4sZQZfOTcpX+pMPEcwwC624si20m85tqhSvul59hJ5xdGt9atBDwVgE
AOEmzPkA4aAUsCrJ6pTkgPgqGadJO6GIXNfg3xVxrjl79TiadD7GUDxJfurYjpv5RqUpHBfuckzh
wRTmWNuspftHdnK3Dq2N2b0X2EPqgek/Wde9LZb0TanV1qK82v2nop6QNiL1npT4O1w0KUV5iQwY
9Ve5XniIBwo2MT5CGB0qZ5Jc7Ra+L67nMEUoCqo+JIZJtWaD9qgRCO1WX/QRC+7dFHB/huU+/9TZ
gaI+eDDRFjELRE97152T00azhkYo+9Rp6YqpiTVcmzUCUps5i7tD0nb3DiC45t9DCxsCvTo3JnAl
fJBICRPB3mDvp0gbFO90hdhO+MM26MackHTlZBLdr6szRnoZr1q8jhQNLhm9EI3NTy/PXDwGmfQJ
DVthxWbWkjW0dhwSj/A45MmEyasBCq0E8pkZ+16lBh+Ji6CBwq+MIrUmbS/kJTZ0EfrUk4HQA96B
F5wUb62h/6joLtveYzdmheC3qhW6pJTM9AMscPlZi2ibohzmIuAsxhzs3hlyMxmX63gmDSpbxWsc
m68iN/cFQJQKpwoqjalOQobHGIJpSRS+RaVNIsBOKtel9Ro5+9CkcS+te05zHL3+ewTfFRMDC1vv
3TzMsjmDJcEQv4Kfa437NQmIs/LaWc66QYNTsOccoEHXnvEyNNc02fTuxQ92krQSzANSE/Wpguag
bWnTv+rQwyqvmJvdwdJWWr2ouU/M8qoaR7u4WPaoij7FWTWVMyyFLTbhTdYKrDGXurjo/tpArZFt
gp6QcVaOc6c+iXLhScRUznRoqqP/UGRL05Jhb+/JnvAJU4a9UtEPxWJuPDX2CuK/pKLQAtdc867K
8hNOX4+mTdl/dPab1j2nwVLDB5s3MU6Gmw+rri3PfUsx75IMvtaDk13sZBKf7TUXpmEG49qgDdjP
ECnkAEbW2WirOEsk92nkyYzrT0T/Lmgege9FgvHrpRqfHY+BWXHO5D1VUd88yf7B5kfE7HMkIrT1
kWCRfQUmzV/Cz5zqrWPfJ4M5LGzm7tXcyLbjnMjF0HUrvDevOlTQ7rqIHY5zEnHI+4HAG16YcXLx
mpPiY18QT4m/KaFYQtBT9HXtbAZjqZiEpzAHcN70/G5rXwORwUV58+Go6/WuY64S4mg1wN6TO9Nm
TFdpzDjvY0hGkX6W3acC6ZJoJmE9eyggk2KY9GjPhfukRdu0eaaSt4ZbHZ9k/SpRAHjaRSGHZ2jI
VG7B+qpfLk97n50Ey9FoCulCAPkWwS+ohjU8nHpvLWUsSWn0oTLZ7Ri5eWfVucf6xXaPcUtcTcJK
BV3FvWTKVhcM9nSmev6KvgNb6HGz4ycMMM5G8CHE3jCAn3UoZzc6kDEt3JnxmmpRAdbR3HQiijoj
n2rqRrggoD/bgNd581iZGBK3OUoomfaE55Jk2d315uoyjCurfVUxFSPPtJCXZo4+HOmTVMgz2Tz5
GO7hUrM2oTJ7ihS6EOFEdV5UZUwzZXbWMJ5ihhZhBnCLSxpIU0YOugPkFBlt6dxiy8FaRtbJTqGH
b/E5do3m8azIoMaNtahW3DoJ3KkaGD8sOprsT4H1LKIEbwWIls6ZktQmBTC+MtA96dsoGc4YCdjD
h1EydAbsyPOJpaissLPGkGC4ViW0HMQd1ovse5Oih4c46qGZYTG7coJTlqhoXy9O/xUHLzYzKw/B
VXaSknvQg0bYFs3OdU6RQ4bl1KYsCAm4Wpc2qz1oEZsLm4TjZHYMb8CNdhfd0QzPSn9orddC2Sry
e4MSPKUG1+OPnnROgzOYXFXSveIFodopJEoXlXqR8Y0RHhggR5FFa17zYBCNmg/vpelNPKRRFQyr
rCkmgdvx76Mj2XMZpnDW4uoCH8CfFOhI1ZvFe6MTa6V4tyuuFNNF7aOuNsRcpd1HUZaHqD0FxkeY
v0TOXaV1X60q66S5FDpUzbWx9Ue4mZBoouNqq5+l5vhvFrwJPWsmG3MfJLMefHbcJ6mHR0WhiN0Y
aAEG/EvZhygPmXdym6f/WXDGx+NWWSD6ewTVzDBSRGV4p+xCXTnaHU7j1iqWbfuhUZ3U2EmU/JrI
cy06SwaBPzbj+bNMD6QAwtup1FgdVKKGuYaCCAyFR5vxmLlskrOvBstumOm06g9JdixwJgPi5r1z
lcUZb+JEVh4T6+IWFcqZD0EpbigXGdurFM0cfrnAN4VNrqq5CCTDehCGQHBAj4JeToKI1mZzMx7Z
K9x/pqZsKxRueNtmfRBNTQWWhKDcIdeMWiWn4g1LtNDi063XhvjQSihHyOhsvDHFRc7g9w02IQr+
bDCOmR7PSuTrBrv22r5V/St4BlQdKwlZiOl7U2AIWbQLqnHw8+D5x8xm1rbXnM9GR5/9VGCZH9Y2
kmAiM6pqHzQHwbiQv/sv0bpdoNnWcGmTZl+zjXKjBJ8CWtYm/NB7BIp4bYTSPPxLcZN4MH3+Kq6n
xqHbmp6w+P/zH//n//3f9+6/3M/0mEa9myb/SOr4mPpJVf73P81//iP7n/+6+vjvf9oqQzbbUGxV
NXRNsRBM8+fvb2c/cfnLyr9g6lqJBor/RNdY1196fYrQwKHP8fvD6L86jGbbuqJausX/fj6M5Am1
r3yRniSuYzpNXv/uxxuaqgnV0HRbM1T526+wQ9rKGXKSE1lytzCRaXlbj78/xF9PFIcwYGgKTTUN
XRY//4LCpX0awGs+waPv7eewmpmsob7hzn5/nPFM/HxB+BE4nlVOlYZL4NuZKvAZAOwSCYDjYya9
6xl64RjrzZfpJX841K9+0o+Hsr/9pM7RfIJkklPf3RL3S0D5ENSoFrHVv/9NvzqQrVkKpneN/9PG
u+OHm0yvsb3kfpecFH0Gbb1iX20iy//DPTZ+3W9nTpctiyddFsIUQvv5KLWSFb3hS8mJUFEq086f
ldceAIe6zNuP3/8gZfys3x3r2y9yiZzmNudYOM5mEfqGejjZ2nPvLAPrs6MX35EZgLLe0ze9Sl2B
wvH332A8wF++gI1oGj2hoiryeMp/OKWuQ3BfncbpKV5bMoyI5e8//hdXTJd/+Phvd6HQsrLQ+jA9
ydnWzzHnLiQXZvDx90cx/vAjvt2AtrAV2245Ss7kDRmvzvvl7T87xLfHtmpiNU58DqGS3fiKQZwV
/PdH+MWpIrKS2xv2KYgR89sRoi6vvdwg2Pwepa9e9+qFeDv/cAxF/euZMlRDtVgaWK1t/dtBAtfo
8c/yqIZv1sNnw0TBOtrRGgQhfGscsV0/8cTz73/YL67Oj8c05J9vsbZEWVKHdnLKPHwe9kuYiZkz
uH+40/50lG9Ld+hVxEEHrHdW8+Ix6ChA8Ldd/4e14Rer6nj2NF0IoQvZ+HanJYOlh5XB86qK5zKe
DrC7iUysDeyMw/33p00ZP+vbo2mw0AnT4KYQvCx+Pm+V18KP6PhF2jxEzDJ5NEEnRDeHlbyhoLCc
vUpO9OC8QedgTh/1h6BboSYO57//In85s5YqW/L4ctcUY/zn5++RNxiJB1eoZ7zoTXkt1CfVlj5+
f4y/LEPfjjH++Q/LUBXlUBB5ucMyPiXi+PWfffq3M9kUspC9gE8vlGrWhlMJ4d/vj/CXh/fb9x//
/IfvXzimUncyR7AU8h/YLLHt2YR/eHrV8R7+6Y4Yj6LY3AvjSm1q3+6+RsldMygj8jZs57PKvTlE
pqXqEHHZgDSt23eyL5j/licdtbrZazMlqOfsFC/Ca6GSRxA5oGkE5qJPBbzZkH2gtnacYPH7k/HX
i2kqJt/UsHmJClV8W/TD1OkUWcZaUYsX03wK1v/Zx387C/ggq7CFun7BvmBSTv/hEf/Ft1cpLhRZ
k6lmxb8vwg+XMg/9TPM6A8LfsKy7RdD94Vb59ecDR9KFJfNUfzs7tEfdxpEU54yGjUmE/b/4+qpp
WrxKdGbbtvrznagmuZJZcmmdi3JXkFG9+dsnn4pS102be5HC8tujBPEvcBXYj2fwF4zqu79/bVVj
rEYM3dRZ+r69n5QsNbJAihjN0fZQeZL+9kpgqoat2pqia6xn2rfP1zy97CLJks4+4hk3fcyl3d8/
Pz8cQP/2sutqU+mTwpbOCL0Dd5Gkf9hnjef35yXAVE3FAgatWPTLlW93T+eqlqKhSrrQ/u+BNo0K
1f/FDWpahinzomPRt8cb+IcHIJOzYAiyUjqX7ofYqYTd/P4U/XWtNHVZM7k3KeVV+fsmy5CqSupB
oBLBO+2Jg2W0NyyF+vdv1J+O8u05UNAiVoWm+RefvJh+gvr297/iF4/xT5//7a3IhjlKy4bPr4pV
5a8IafjPPv/bVeCbUzaDbr30z1gX/j9pZ7Ykt7Gj4SdiBPfltqp61dqiWi37hnFsydz3nU8/HzUz
R1VZDGZ021eOaJsoZAJIJBL4f7eWxOiNTeD88FxPNU2PFF34+UyoBN0yGZnPnAMDctk7Lm0UDPZ1
WI1RMFYOAIOLrqkbOoIuLamtm2zm+Szz1Z4GTfc5WN8839FWwQPLvqQNt8AjTDzDUTWPxOxSUh73
leMkfevn7keunimtJt6nfRFX6ZhjX4gQjvi6jAB79erWr0eHAhIjuwDjzvUHbfScF2Apk8/KGPPO
GeSmKdFuS7Sraq6mm5QNLFVw+nQo0yzVks7vZ66JcKmVvGhQjbJmRqNT7sk0oUe8yVnUUfeV3thB
j/uISjFEs033Kgd17KhJC73xeVtNebu2G/VjUln9ndEbFFStEpK4OjNeH0QvpApLXUTgZpqK1vi3
9fQ9Vb7v67Rh+nzdNKkjeCrlHsH0rXqia6Qz0En7lgM+2Q4PJc/OWfz0BjkO4yzkfZR7ft39z+Ko
03pqOU68Gi3xc+/dmNpwrK2fvaJIrGPL9im+kUys+ZYtehmDQk7Y1lbju6NBU+fPkUe43JJY/0a4
8ywL9GsXb/YMsfCmAblbM33c+LnDMEAcf5gb52F/vbb0sGzTIe9y8GRxvZoinhY3aRp/1KaO7kQ3
+QI+GpOHXhZJRG2ZtaPrqEM+rammcFkM1YRmTKPs/FKrXhTdhUpzhbsM3FvyWd6TZBUybWv5HNJ2
0spf8VaIhAY0253J/KxvVm5BK8t4H9kQ1f9Di8ltGOj3ka58jwv9iVYTxqMfS2A1Ibm+BTL6y+sX
+eyHaEJ+0tVjE2ULP6RjqMweoEWgg71+2ReyFa/OhQjLa3geiB+U4/0Izq7lm+XcRdkTqxwAoUDW
uy9sy2y4keNkHhcjzRRC/9KqwWCvGhXTS9M9BVBqW+X7fRmb23cmQwxIaqgaZVR0vgsxxIqk2Uw0
Zu7L+LX0wmnJpcAGud2lYsZRdnmGeY6njqb1q8n28xK8W7vLgGTy6j80o7g3A+Y7VqILmdjV8vak
rnt5FqWCMdSCcFlaX3MChvsfCvNbMD5G5jeDF08bmCiY5SVpwaZIy3BUYqNlG2JBYaqnGr7eiB1j
PNHSwOAMPmc8xgwcn4ny06y/mukbwpdzJnLd4DMtvawDqd9FZOw1fgs22wAD6v7+bdqhTUlIdVxM
xRVcPCrp11SqoPUN7kX2ByDBILfaF3FdviMHIcNxMRDVdJmZu1QjcAsljQklfscMX0kTY+I92e1n
vQd7xjnW+g+wtmwvvWMmOI8kwrd84DwJEfwszBVvqQ18YJ5OKm0jtcT+Zd8XfMxN6PAITb5PSy3Y
6Gb/+quld/77BUM3oxGse5fvl7RfpfTmeqMkbVl/oehK5GjcaaimuwCWXu6ONjNGndMb4jfmF6d7
YVLTc59i7ce+EVyvk6Oq3M4YqyWzdsQiUNJxPM+JicPeKsZwyvTxtC/g2pBXAZ6l8Xq+no7CRi9O
aIZTPSBgeumCO52JD/BZ3iBjrWDpJiS4rrkqeeaP5phNqR6FLa+Xd3XK9DbzZ5Ioc70bqMEdmRzP
AVJRPBe8cAoGU0FECScP/To8Y0OKkkr2fHM3zqQIVpvrk9H04HH7ufk9MT7Ryra/UBunAmp4vOSq
/7tUwm6oXZNOZHetn0LpXvuwbUbYbl7dTTS4AnrsasUNHF/7UtePXloy1yjSIscFCN9zxVjGU0q+
6Lrb+jOwaQptLjSBtINkgyRCPCEV0QZjgvfKaf2o+rRYPMmfWu3Lvh7Xiciqh0NWoHHHpbJ0aWYB
jLnTkODzMYX67sYCEQhyhYT5uFNcSeLLtjq/ZQnxRZ3cKGuaHO+H5QcMY+DlXYlnXqetl+oIAWbo
AvADauY7HGOE44enQYdhhpEkayVSoXdif/Wuz+kLcbawQUlRlp25RsyZHjFlutFmiMwjOquyd0D8
TdqHJvlrX+KWz57tly0kjklQT/xDLkcXxpB+ok3F9O66XrKMkp2y9UurGCBNWxwLKa3yeUr+CJP3
AdxA+5rIZAgnddXpcQ+wBykwKZx3YkSSSdx9EVuh53yx1r+fxdDJri23Zvrad81bSNZaXbJMsu+v
Kp59v+mnbgnaGhWmF9M6OsrnN/z+tUNBV21u4eJml6VZqtmIw4CXy+AREAU/3iBANx3qW7w3qOI7
hJJEhjrWBkWh5CW6Tapvb/i8QYDkrHRI24UtbiY16YdRa324joDa1r/8u88L22vqi+EuE59XdeWG
AmOf3+4L2AyOFmFcczkory7BcaAb86AFdLVq3dGkH71MYAl4P1o/xqm5Wfte9+VtRq+1/O5x9dav
LmpmW6azVkYtoJ6w4oS8yDE12P5Us+UeLoab3Brv9gVuxi8P3RyLjpGrjDyFlrNKbLPxh8x6mE24
8gwgNeZPhvMYMbMDneyQFhKn2YxgvFtQVF3vArrgNE4fB2EfUDAb04Y2NPdgDh+L/A/XetjXbcs5
10dAqqsWj1SibS/5YjmgElONbMC6ZW5f1aZXX3rJORwaurhv8N4tPoRZicPka2CQMHs5hNBMWCW2
tNlmU48zIfplkKlMZegUaDz8lO2wgSufo0xidxu3pktFREd16qBvEqfz6+JzFHylLYo+QIab6FVc
wMwp7+zgvgNjJWOUJM4lCeKWEeqEII1HJ97lxBSEmrClma3W+YzoM8F9azEyANbRSVl+TLYFkS2d
cuBMvt46aMPTVdcyTVJHwQqNttRSo817n4La4XPApMy/+/7qBWdHQzTGgdmafN8xomMG7uZE4+e+
iK0DlK41Lgjkvu5V9bQomqTNwUzzAwh1lyQE9sA48h9K/GjLXw2LC8j6mOlxebvURJ1b10qUAk1s
/RDajNcddf0AlIZEnY3gRwzivcXhsNM8seYxjBOUaJE6+aVZMbY1Mrr6MDKXbn6sZYnohktpvy6G
FIVha/NWizzbHCWZxqTKu9m3wx9gzRb/2d+YjRXTaIDRLZtjg/KN6E2JPQ9W5Ey+CsfJeLvkD91y
B3HlvhRtY/8RQ71Dd+iIUlX9Uot0yXo40pbJt4FWbdaRELDowuekgjwWuOX0qaTPtxvMI716hwpU
thK+m9RkEMr093/KpsKmuZamSVUc8Um3NFXgShkZ9vv8DqRhEMOC4DH5c1/I5qadCRHtMDUHbVQT
RvMAHXouAXbe//7mcp59X1jOeODVyAqLGXSdB1jrGVk0MslxK1snwTBmOCSswchRIfl77aB/r1jH
GPSmfUVkC7X+/cy6k0mZl9pmN6L2HpTPuH3a/75MCyF0mt2khbCtslD9Ix3GwfBh8d57b7hga8bZ
dqy/4kwLGGYM6HjS2Y+td3akHC1GeQyOn31dttcKNyVPsLyrSk6p0+2tRuXst+4JaEk9vv133xe0
oENBg0QRo9J4tjDuk0xyQ9g22t+/fw2qZ6sUZKAPOBpwjWC9BtqtxYDfIFFhUwQnsGFT6KClXNhu
ww3zLOrhILGZYqhuGDKztZs3rNKZCGGVaqOBKiAPZz9vPvI4sdRf/t33hVWKGiMFHQkVvP7oDCe8
bv/7W0tEP6ph0zRqcBAL31cnnuWGDtAiy/6SqH/PTOgkiaRbY/2GUHDSGBqAbcrjbKQt6nKnG88O
mzCpVD8BKEfR/ZBRXr2+j5fHCMyVfX22vMJapwdM8nQ0EuKU1gKyU8Ks4Wvju1aFFBagrn0J2hqt
RXXowaKJiTc/x9CFI7hRl6kMuZX4oVnezfh4Dr1xPBYPvaveG63z0UkW5qe8F80CFwQE/n35Gzc7
+oc1pgxUB8cX0z94Z7qwpl3B99q1pdtNHvXwMVtR0qA/k+i6tZqOra5DHyQDV12qeTzOC2VW3e9N
qB9pRYRcfl+bde/FxTyXINhGu3RDUDlIGMcTkDW30z9h/gYT5+2cFyKMD1MXTGKc1wmZ0mRqKD8x
ylZAyCjrT95aJ5dbKM9evA5xDb60cCcIzGmxosUvdfAg0xWjT6LEpgTMmQdm5qwd0eiURKmiJS8X
H8zGQwR+1I/9fdiKA3SfWJQMyIPQ4lKDGT66zlTJK+vegX/9UzoZ4LRJjt8tJc6FrH8/C/kxZLsM
VlezvzCpahx0/Q3B+Pz7wjZ02QxLGwAhvhHewQHMjPT+Im0Z6/n3BWPNZj2wkoIjK8jyux4oojz6
ZulPCzTF+4K2F4oOLp4Bub+IXXSGHgT1mA6znybLTQiojWv9eLUEynI0Amoab1nX5ZPItKfWGEdK
DPlDHk1fnDCQHF3X8y+OQ3uSaRoM29BbInpFnkdGZhn1SA0TxtmaB/ADfAygYpp1frs04AEbA7yd
jgJsnNfZMI8SVV8as43v22kGbhhS5EES0Ta28OI3CVuogSToOhW/KWrudReUINBOy48NSP7767v1
tHMhSDhY40nJa1VrRt/ICyaKn9TkGa4jZoghmfjTnr84wHYCmfEWqQ4dBnR2khaKh4OlUW5t0nDw
U4NBSxAKvOpYTXcwnkJg6B3V4iuEOI1RSeRuRA+d5z7KjQwLIl6IHoqXQb7oOr2vef9JePNv1pZA
S3LwbaQRjO+t/Yw2iQT5xGX0aKc0YH6hGGjteq8UcE/NP9P5s5I9ap3sQr/hf3Q0qmsrK4cTd/tL
UUnWLr2l9YM/gqEOfsHy+kBFhyzHkUvz3XX9oy/TyE3nafQTho0aJ/7YVKGk9rG1JRYGQKZAjeUq
TVCNOS9rs4beID/lOJT5RTP8fWuTiRB8qWni1Al7REzeIVbBy390ZJUCmQjBi4xEB8JxQYQBQ3v8
boLzR2a7W3vNizsmRVHX4CXhcq9hgy1nDym+eTdaJ5iv9hdJ8nmxJyvSnaJSDT4/fnPNj136+lsU
xZr//vpfyerZkWraXT4FPZ+3uptEeVc4R8gS9zXYCpnnIvTLBVLLcGAAlD0IvzUdlJsHEKmhCNwX
IlsmwbmXpSu8NmomH8KMEazmJfn57wSsP+BsoWItAjx69YcVePOvrPjnDZ9fO97p2aCXVwxOUVeZ
blvi0SuQDridSfCG2ghv3L8lCAroZh2qLXCefgwX74OR3uwrsBVdaQHlTsGNhtgk1KjAyVaD0OO8
qurvfXWc6D4Jl/zE9Hsev74chia/RQkGlc86lOtRi6ilPqogKskev7auaLrNADkzPg6jSmLhV1us
YDLquffV8l0OJIL23ax+dA68XiCtmvZjN70ztb9K8/XPAWu2Q9RlupzuNyGU1EYeRZkZ137QwKEN
8ITy0uTRaY2QEQSWIfiBlkTkxrZRuSR4ufT0GLrYV2jPSccfoJbRcnCuYMeLPigNqNawR6X2q4en
uVafCxO6IGrXCMLccCvf5AbvumBwlnc0rrfDUwjcrD0Zx32b3Ig8F/KE9cxIZ/ooDio/KLLvEDqM
ngd2UnNi/ENWQt2IP9SH1i54x2TzxPfquPVqb1I1KHr0w/yjlJyUm4qcfV2weF7h2mDQ+brlfAIs
Y7I+zM6Dlt7tL9e6HMJd+kIHIYa2o1eYjYEU2F/HFIjh+EX9R4fouff+mZX+aE+6JO+TrZoQk6xm
cnN7QmLVAxh1WysSA5B9f00PzoK20rZ1vjDzBqYdGJ6QeUl+/0Z6YbqMr9DPR45kiBMQUMHDxqMF
pW+5f8Q1yHGPTfrX/qZsqcCwHsmxug6wGEKfTdYNTgzYX+Vn7wEAtaY3rND554WwrToJs0RzXvkA
pA3Dd2axJUu0+fstxgJ4pmGywl5N+2wL+lHVTEUxSn82P3rt56CxJQK2IpjLUCBpDKUNbryXAoq5
NQYr41E9Lst3UwyvLZCTKfCRYeve6NUoKUZuueLaNuA5zCDi5+vPOdOHonPRdRGzDoP7RSmDY15m
p171Hcn7+oZlWTT1gfVEmxUTIoLlZrFShVVb1H78D7iKLYi7kmXb0IN5beK+bdIAQey/1CMttKzq
wcL0S0ilwJpqHpvJOSUAe45TKlmzDRu4kLX+/WzNuKT3luvmtd8YPwNFOblFdHq1l1xIEJar67xl
ChkU9zvltpoDqCJlrfAbZnYhQbDjfHRLoFnQIW2oQMA0ATZpc0fHvWO/7OuytfXUStdpGk5lXRzZ
aV0F7LggrH1r8l1IQQLQme72RWzUgAGa+a8IEXVhUoZ6TEwOxqZ96Fr4R5TnzOsPzE4fk/qzpcsO
4k0D4ELMHd92KeYIB7FaDna6ODpx3jgt2p3RvWX7f39f7BaNO50Q1vD9zIV45gSm2/56bTrL2feF
GBMNcaPZoVn5Ube+NenwNgIyPkjuYjIp+qWbhNFQjmFsIAU+kejB1E/wOQW2pAwikyI6PmDQMICg
C47/pCQOj3/OTWc2p6BKJDc/ybZ769/P/J7n2Pp/l62KALGG10pyeMlUEbw+VuzWLA0WbAHTdLhR
6kdovxaZP8q0WH/FmRZBEHRqrSLFCe9yYPMqifHKtBBOlL7sdbUISVL6Aia4NICRaFJGDwYLqCwY
6TNv9415M5KdGbOQhTdttdhDjj4pmGzqe515d/WWCdXEkESZjcE2Hk3OJAluD5cZjZE5bjknymM2
WX90i3rTOTVsU27Ae2rnPo19cecqy02tq/cZmtdK+R5mdv04RM4f+3rvrzNNn5f7mJQUb5OCdS7z
mwhM9/Z9+kcnKzjtL64mVt6XOo/VLMW7gl7TTuYApZ6lGsqdGwNz3HsWEKgMBksWettCuVuZwC8w
zLD+qDML1SIbZuyaS1zQ3KblrSLrid66D7ORvwUIJhNGmp6qhU2WGGtPDrBkemt8VUNQGU0Pxhbr
cVxBnCPvdtGau9pzv75l536LF+xoUdNlni2Oq7J/70BimoOkR//xcYH1YF/S9vb9V5LY1V5Exmhb
DZIWqKKid6X6uYjuy/CddKBp85D/vaLifdFzgqbvB1Z00E+AHLQAS+qS6Lh5yJ+JEI4TZmvcPqy4
betmeZi8f7Lxe6x+MKv3UWW96yLJsSJbOeFYURl2MXMFaVE0PudKd1SjFKzq8KFNwVNWpWBLEpu3
17+f2Xyou3C0D2stwXtvtB91mIr3TUEmQDhcelUdHW1dPhhrACp260+D1UocV+ZY4u0IdsM5NkyL
xAj6LBUIT6/6W6+ey+g/mXUHRgzoux+D4uMIo9O+dtvB8LehCyHDacMBnnrsr9Xu2u5WBVk3uEl7
yVGzaeUWrZPgx1GxEzs3lMyooLRf2CQYbOInbhdHiR6r6ws1C97lf0sQ9HADS4dZnCPGah68/h6G
Wav6miq3dQRh7ru5lZTLNo3iTJwQCI2h8XrbGTk7bRB/D8Pr5xzXNoPf6giRrspSCO1tFqxO7146
2TkhWSyxlkA7RqrOGosVcTTZh+ZzHP4EFdwp34cg+r7Ff36rYgg5MyQpg2asqlg6sMighUdP+yYs
MS5DiG91Ruu03c+Vr2SwUPqW+glqiH0Rku0WuxrSbJiipGfBViTfL0MySdZoWwXTANHAZahb7Daq
9DyZZo9swYB503iuVCgc3xTHAF79fxmrjmeB0ppKD36+NUlu7ufk82jdv2WNfn9fiJODlrd9UfL9
2bq14odcNqopW6M1kp39/pZ5QxIA1khrn1Ll0ej/KRIZFo1MhhBFHI/nCjdd1yi8GcP7kW7v10Nv
rZ7tEARpIaJfWLDWRZuy0qvW2r5ZQHNdUziS1W+3tfgtQjiCIQDxxsSlcFCpX7rhew8PBQRz+7st
kyFYU+Fo0ejkJEht+N0uj4r9Ln09pODlSq0/4WzD9b5I0oLGA79p2pMZPQate7S9NwWP32slWNVc
FwBo/SqyeLAv3YyQKIwS594MHjasVabGP1dTOPlYKRM3IGJ5ncJm7hztXoL3tSXBpKuO9wZ6fK6G
cCYnL6s+mQixsAFMd/CL7G/2avbi4Xr+fcFmsefZYNyb4zv5mcElFQ9fwAy32r/bIZBEka185FyU
YLu1aehT7A6Vz9hLURyC9BaCjbx5+XcKCdarL3Bfaj3Ht6681PNdktPCfQvdEvQT+4Jk6gg2PNTl
oI/AhvtW2/ylVeZjXTe3mQbR0gSI/r6srTz/fOkEU3ac3srLDqUs6J3TY5A+LtONDs+e+tnVJbJk
egmBUgNzfVoG9NL00xzTsQxP44dUNly2rs6e3QlZVtGrrTFn2B3DWE51MqBZsyWXo21FwG9eZ7IB
RxISLa1WJy91ifjdYH0sJ/Wr5o6QUTRwsScyhC6JLLE6WfZBOGlrJtQ8QBpkHGD5md9QYTcZIfo/
dTwh2VKKedFzwKl9N7/Tuo8QH+/b2Hak+f19IRLQClTWfcL3Q+5Cav0fKHclGyKTIASAZeqmPomQ
4PjGctD++He/X3D8nnkLeh/IFXMG+iB6liVysi0W/L3PwzS0Q8ypV++V/pudfm6qv+JIAlSz7Re/
d2H9FWcnoxXZfaLbKrtQfs7Tb2r8RRlu/t1CCQ4ez45DgyquN823IXRb/v7nN0uC54YquLabTXrt
BOs2Q1pVJ/EpTL9F9DUW1Tsl/2xC/kuT8cF1/jKnx0H/EHk/PegN9n+EzNQE3y9boC2cEH/s6aro
QrgcJVruWwM9YZf7FFZVb4TrzUSHgtK8h0xsij5pybd/owat6ZdSAtKwpcyRYnCFW1l5Jaf//jIx
d3H5fc2Ox6ypuPzoME4PEKNLnjg3v28YhkMLo+PaYgnMqNtBVeqGu3SVfKLu9qeetLdvWKIzEYIK
Zazps21wXLXN567/tpJj/jsBQtRqppZnYlbJb7Tm4HQYq6wlV7ZK69/PfH5xu7EbJlSA6n3lSpG1
SGzaKqhiqkcvN6PQQuQatIRGKJBcaAA6ws6Z2XeacgNXzFvW6beU9VecaaErLsTSLS5nZvmpXGlB
Hdkbo0wRIXJ5QxEPUcBChTDltOFXE8rUwYFR9du+KptBmJQBmGxCEQ3Fl6oUed2MemVQE7C/WyTF
A3ilXa9KDGtfCr0Tl1LKVM3iYCHUqx7VmsMSvDSyqv6mZf1XkashgdwZgox+QfLGv5f80P3cXybZ
1wXXCxzFnaaZa3sXfqkPSSoJsbLPi46nNGatF+yC4twVBjjnkvXftKazxRHcLugMvYEVh+qvfefe
ln88GbKXItkOr38/c4mwGvLaXt+srew4QzbcQdH7pkUCpssBTlnXxHqfOne87VoowbN1CsKF7IVh
+zTHB1zPpBedKH6pQ03emWdpvaY95qGvf9jju9iG81m7bc0XUPtPEQ1Li/WYBu+r1jgk3nv6HiU7
tbmOZ79B8EcGY+usHSrqT8Hnubu14WORGcOWsblgc66Y9bp+5SlFEnSFNYw5PT/aPbxkJ7OVeMuW
EucSBG8pgyWfvH7I/cX4Jyw/mvWDAQLFvkdembRLkQ40Dd2xVvQusdhoZYE+DnNbPkde7D60ej48
9CV1ZqCRf6p1IXucv6ao+CXP8ih30ax71RI5pY6qZuVSPre1AwPp3eA4pyW/LfL21Of3ffu+zwwm
99NjO1cQAqZflKp7r8XFezOtDoGjH6sg8lsI816/DDb5hmsxDcdogxg5sn6ZlWqon8PWORh2d6Mk
X8tOv0ssGYbZeuJcXGNZgHNJQgyZK0DSHJjLntOeBYCUd5jvZ+85BtHDTiQPE1cGJMha/34WTWbV
TuuaR+BnOwxuZtBzMNebUTogtCnGZcwP6GIaEsVhB0J6bmE09XNi/jCc4WFelFNRyphorvwNZZi3
xkZt/u2q/ZpBLwAu3bl6Hrvs87Dkj0HinfatQCZCcLix9WjqMMfqOZ20f1LFvU+z9uurRQDsYgFm
bxlMwP4CsTjbEnMeakvJi+q5S9Vj9eIWMgi2DYe+ELD+/UwAjwe6piRlBW07HW/FYw8v5DR6N5bs
sF3DuGDIF4KE1CrkAYFRnbR61iLls+Z1EOB2j0v5ANvDbdJ1pwrevlevnetCK0Nb4IowKA5Q1VYJ
1Xc0ls/GUjxEAbzVquR2s2HJa2M7ZHEU4z2ApS8Xz8krzZqbqHqelfYmU0wb5lIrOJRtKhG0YWnr
1LpmUpyh01YEx3YVN4ySAEGFonME/zW9OrcGgAk+BgOfWEeIxZk9ZzAsM4ET9Lnv/pyj+mbwZHhS
G4aGBMbimTejF1Vcqy6FtJgR5fLZ4iarPh1OWvxtf783LAwJHqAQcKtdw41lljmkU6mWz7GVH80a
nt7478Jq33XZdNRgXzYCWcVma//PJQoBwFr6qOssJC7eeOzML5361YFMc1+tzYVb0SOwMYc0SfDQ
fKggX+x6zFhNHzpD7W4mu0huxsoZjjnwk5KjbUsnxmTXxmTmNxleubTpvNWmalyy9DnOaBqFuDW1
vxia7KK1ZdCkkzgn4Jkqz5aXUpQ+LRQv8JLnCOC0U1k+7K+Z7PPCxuhhtPSA2SfPntVEnzy6ox8c
W1qwu16qX+3VcL2sbftX0E7NnOsKff3RczdGtwqsh+PknbxBvd1X5loM458247QmqPgwCgg70hhT
CRvP1D0z03VKjHtlco4pFJ37Uq6XDP+njcxdYSuAlBDic2vn/WKHZHbzHB77UwT99r6A60wG0ibQ
fimluDSMi93og1P2/bgo1bM3m7fW+K3M3icmoDTLn874x76oDV0uRAkuM41x1TWVUz3n9sHL4VR9
/VpptB3Cb0d7NWBbQtwPjQzwM9pfn5M8GOG8hkq+bQrJel37PQw2wKEQjV3OfhHQC3tK5k7t+mdY
bFQIZJv7KTy6suiysVRMIqyZLGO6OmhYl47YRkujxeMSPdPYGHyIM3O8sdy4khSdr6Xg5Y7nre+L
61OmYMJmYeXD1NXuV62vbobPYWvevHbHLwUIO24bIGU2YeN+beGLXzp6rSTPpNe7cSlAcI/GAH+H
9Nj9OpXtiY6RQ3YYFLD9gC/e1+Ta29fzkewY8hDNZnr6ckPidISauXLz52J+N8OJcjBmarP663fk
UowQgJn7LmeQePJn/a6OppOpynAqrrecVi3mTqgHckXibn+phzHr6tKMXvrMnOrBvR9U2dP4xkIh
YC2fYb9kLuKWW0GQGr2SPlvZJ6aOEu3PuPf39+J604mGQDsDq7jOHIinVNFqZZ66Q8pedCfLOpbQ
Nkc3lZdKXH1jrS7kCMdVogXZ7IXICSzvUP0nTrxXB6xLRYTNcFOnrdoZAdXEzW4yj1r82sdDoA1N
bukrQ5JBfifsRhrWxqwN9vgVjCsudyd3kaFcXe03Eix1HWtew+EVC03ueuXkZuP01exPXXgKnZux
udvf76t9uBQh+h43hqSwE0RovCB98mRz8lfmJHxe8LmkC5zQHfl8oD32/wRJdnCrx1IWQDaVIMSa
KzgT5GdCpMqsNLehOpi+xo+Kmh1GBsH3V2lLjfU6xRMckepqrGxSl7aNjWX4Oj8N9sMQPAfzSy+j
AbzebfgFKZCvjk0IEd/Wszieu4aHPj+e8oMX6u3BVUv3qDe15Gr1a0jt4mLKmcQ1kVIOOBgrrtFl
oEraemzsJtdpR/iZBkCVuNrJzarjaD5W0Ydhfm+a9TGhV9ONb+3uS/w2TVlP6xcMv5hwT7lmTEM6
6IAIq4duBqQ+yk5TPZ/2d+3aLFBTWy95HgkFqL6XatZ01atRPeu+9aIO96psBlz2+fXvZ3WEZdSg
XKj4vDFOtGrfRZ2MUG7NRK72CXMAwU2lBCkCElu10rpubaHAmN2MY4nzLIc5gXKVnuN3xegcKmkr
/6YVnskUatNVkZl20ZvIHEBye2yWD46MKWpz4bjVoZi+gsUJ5sc0YN2XkY6ht4eBxH457e/7tbcy
9Yurcorx/Mo1/3JjwM0IwopE05/zm66+z9619b0ja7zYWCeggCm2ocKK0SYoYQaKEcVGYfpKMz7E
yvA+NqYPdb3c7uuyfkYwAX0dAHbJiOHAEZPVtInUTlMb01/s6dQxxBF4n9zifdN/mZlo35e1sS/0
wmiMzuKWjMQIKtXdUhReYVh+GUfHRn+a6s/7AjY2hnKLzqMp9yIq6YJtLc1a1g0i22+jp3FYDuWf
De2DlfV1X8yGHoTQFU7XBK5PMwU9LGNxnDJTLH/wbnXlaEi0kH1e0CLVvZr6IZ9v1SdLpaq3vPaF
39N53qf6tSJagNQpHJpN7cWNGgSWbzfl4YeTyt7GN0x3LUoxCAdoFEmesD6pFwxN0We2T09dEwdA
CGgnz3l1dgQqvbY6IoTb605cOqGXL2mllJPtq8Nw8MpjFv549S47nPcYlAprLriQlwJmvYi1aawd
39Ru++hkyqB3N7aZOzurr3or9rxYsy90dTQiSk5+zogHz1s3yc1rFTDAyAZRi0DIWJ0Ypuzeq7MJ
qEnfCE5tcawzydvGtQIX379K7QLOpozrr69q77qfWSmJTNfODCMT3Q+rH8NEagjrX3hj63S2Fvhj
Hh86U2Papv/oDH86sj7Aa3O9FCRYktm40QD+d+An4U35CGeKjFdkSxMA/wwdYFHjGtpz0p1oCOuM
3gevOGrJH7b5HA4HrZVxtG1sCMQclDjgaFo5rQS/65jq1RKzCr8u5rEI3kWm5O62/X0ef3SIPwAw
FBYqq2gSa/su/EohKx3uExki1db3SaQcWD/Iqa4M1h1ZpNKIw6/KWHyxuukx1cpXN3AASXEmQzTa
ough3oS07Cvoi+qc36bxwXNkpnutCH3RXNJdx8KxSYEvQ4eXJ55SeJrrdyc6fzuZwV5V5bn6n39+
tbezxNDQ4yKi0uH6c3oz6tPRyNWj0X/sDOcYGNoxfP0dDnmkIhBwk+VeAT52YVzVgx57dJm65Ove
rSSUXzvg5fcFfWxvydqiCtBngZTlFPQf1NcfeZciBNew5iw3tBQRun2rdIdKf9iPtev/f5lGUZDB
xVf4K8O+OlKDZWrDxUkVX18mUO1JOst7l4mV4KMXhE/7sras61yWUNqY4jRrphlZbvuFQqZH6++r
BdBMofOazIWUxzEhPwicwfEqxQp891sCFrwavRqbj4STC6LHUzU1zKu3fjU0B8dyusBvH0vTu1mM
8WZfgw0PuRCwLuGZhzT5VLdN0Aa+lqR3Ye88lsOtlZ8a/WTr3X1guLf78jYs+EKe4PC2MmWZnaJQ
Zqk/orS/j6P8fs6yn/tiNnYeCmSbt1ETEinQey7V6qe6aOIctZLsySjf25KC7ObnIbvgUoMlX4ER
J7kZ83JdBcD0/1EwNF68GtuefafPBTwgiLFJrATDGmOtrW23CPxmoGfnttZfndiyPDA5UnoHFOaq
nhWb/dzbrWf5RnMatGOWnfbXf2ubuSatVWSg1a+Kl2WSTa0x2KZvlvlDY9Qv2Vjd0lAniYdb+3Au
RnTwqCnHnruhz6CV+rcqG3mTaSGULSwArUHY80y/AKevjtPj4iTHuqqOb1gs5twJVcAOXoGMd1mS
JmWSWH6YLH+pqfehZSalS5K7fTGbi2VTKTW4w9IvIET2oep6B1Bl29eG7tiWt2PmvGXX4afn4Qiy
Ym40l15XVVpcgfyDVS3LacqbEwC8syyCbKpxJkRQw1Rz3okGhEypd7DGpzx+7XvResk/EyDcKquk
cNMwREA/5zTyJ4c3ZAkXAoSqiNqWzA2sywS41cn74Hivv8+skFg6kYnXVOqwQpBVyywxo8AxfKNc
HsZYuVkqyc17wzMuJAg7rZtDH6wsPX6gvMztDSxdElPa2GUiq0GIAjlOo8FFMKUyq3S1i20/DKYH
BdR6bXxDjAXT3+SCTyMdE5uCIeltvAJIB7ZfRe/NTzCZvdrdaB3k8IFqlkxQbIDO7TaYBr2w/TH5
5n5SjJc3fJ4eNoo4a/eqeEJEpVYWY48R8dxo/BnPf+1/ft1AIU1zNPINCJm5V14lHqHh5dlSKYpv
/5ks45Ha57Gy5mPpyd6Af+H/ipJ0jYN6BXqnv0h4cyw1J1sWq1eAZllu1PGmKN6p9cd4uou19OgY
JxUGJLeUFN437PcXUDdFaQ9MdUcQuugNkxvp4vlj+FLb1o1ZVfdZ+OpbIA1NZG3/L0Q4xENDhdlr
FVJYn8rbzH39GY5rcNcAyg+wVdF+Z0NVoiXh89QRP82p+T10lP+82gooeIOfDXH7elVevfQsO0wa
xbOq5X9Iu7LduHVl+0UCNA+vUk92PMRqJ3b8ImTaoihRAzXr6++iL3BPi9Jtofd5CIKgEZY4FWtY
tSqLzl61M1pf+Ts6x2QLBSjumXQAgAIAmgUoEwfFxtI9THueTkkbeecJ9d6O98u2wyi7M75TbQvu
vbLr4q6AYEizkMmTsy2qnTQczxb8gW48crhnGjcOrNaP11dtqbtAumsLxksw1MBol9QvuK4JN6Ox
eSV27Ye9utVqcm18U0PXZ2BAAMuT42GDYllT0bHmNTf+sKNV/r7980XjTDwcaC8NMuf5prfo7TIM
uVu/esNXlwRa8V+OL6n2qJwKg9cYP3YD59vNfUs9G71OxLrj++GSSS9TDx7FaUAn4W+jesetQ32z
cQAqeSw9ogoCfCmvvcciYHuchL92J8dme4+P+1tX/9Pqh/FvaojXyml/RR8jBNJZ9Qr8uEf2anRz
LHI+vmQyN2psR6aVVeCYSR+Zn+TVhoDlJcPKgxYAgUDEzRE/nx8fI+ID74umfC3j6aNpx8DrgIRv
yMf1dVo+UHgthPYDUhBpGRnSSYBcV/MOmOe6/5GaRjAqyMgAXMCqrSTW8rp9vku2AzI0D1goSQl6
nJPeKhtc5w7UYH61VWewNb6kLpK6UxKjwfhGvBscP/lzfaG2hpcuxGC5rZP1dfOqNHFgfYzWFmhz
RQCgeyacSAtJgEXHKbuvyypy1eaVgRSb32nopn7zDKBI4c7jROFGyFmYIu/MZBrr7JWy92afdz9u
Ht7BbUNiF0B90XF2fmAn2x1tVpb0tXV3NZoIbLwGK/dhNry0/kmswLwqMPwusz6qu7z9Lz9fej4z
VhsRkGD0VQeRyc/SJYfry7P2/ZYHK8YWfZ0QNp8vzzhq+jQpKX3NyN4cj1q0H/QNN34ZhEJdkgYU
oACYwkOVXoTWY248qZQC3/bqJkXQcBI0FF1UXGcfl7/tekPeyokFgBI4Yygp9DiR0aBmV2R8cgl9
VXvVz8kd716vr9lSgAfGFCSj4QMh6ynDJ/s6QvWlYuWvXfoCvv3mZu9rPrwQf2GWdWVWRkDv5a8x
2D8sMNMVWuN3jbWx81uzkC4GLnxdIGKRv1Z+QXfTFuetOPhzu28+C+liTFHaw0nC8Jk5+pb5XdmP
7TtArzdrD8RmkbSHHwZLH0nW+WIBJghahiQbXnlR+k6W+FuMQivLJJKHqE9EnHEJSSoytMpr9aF9
tQOzfcn0m70I0ZcFuVU0Z4W3IjvztYJO6R1T+1cteSiYF5A4v32fhaMCEIgquvrJZjFyJHwca298
TZL7+Ei8m/0UtNO4GF6yJwkdYhJ3GF6331r2au+v37WlfoIZBtIIFCmgLRwM4vn+8nKsFMsu1Ffk
8IddxnJljxiaGwdNwzdZL+W9RnYYHXvhrdoWdOGiV46ZwadjlTG9Vtrd10w7XZ+KfCM+R4d1h7bW
CAfCuJlPxdbGfqJlNb26bHSfSztxH5BHse6qlJdJkKVRFVwXuJwOpuKCO0Qk7sHgJq1d6zoTKhWS
PiTvhbuPt+Bty/nMh5eeDgIIOaUcwxsjGiQ17+gGrhUHspVS2pqFtGypSrgWWxCDfsml60/exgnb
Gl/8fqFu4W/EXp1g/NxL/Gr8UmcbToV8hGFYAuWLuwfAMgrGZPyBFqVE7Ya+C7XqVfN2ropL/nLz
Tl+KkKMssUGUlCNuGmq6z6uAbBg5K0skOiSg4MQT11AuSqCe0VapwbqwVY8ARXlbidy18QGQQCpE
IBAAAJ1vQatwrWgS0oUInYLujPq3Lw+gH5/1bQZugyZZIHqcZK4BYvyQ6oOfeKnPfl9ff2GFXT52
2GIki+Cr4+E3geySzmiTdHVieUMdWuWdEt0bqo+eqXjrUuX1uqCVlUIFnWBUgzErmvHMVwoY4gw3
OgJW1PajeKdtmB5bw4vfL+5C6rjoFVZi+D57U/oP89aK/891uvh8cVUuxx+TLu97jK+qPzQe0vD6
6qzcNGAaEO9FaF1U6MrGsjk1JSN5G5Iuf6/K+uD0ij+yfOPJ2xIjPXnMYAYyFKwNk+qgdX+ybF+0
W+2wVpTrbCrSkS2srrDtAVPRyC6iOyXbe5WvJBsXW4yyOLf/WTBZb4CtiSKYAimWcp8Uig8uGn+y
6oAm/2Ttjwkw5XbjAMvOgDgBsPLELqH6YVHYNtoleg/GnIa1laCAw+b9PWIx7kcfEfcumhzyQpK2
PmVan20RDHyWAkmzFUQMgPv9Lw+ZtKZKSQHrKB0aktHOXk2nnTJ/5En+nGlwSTJaTXvYgcljSsrk
WztVXeq3EamONPGmXZSzofVLNDY8ph739txy4o2H4tMCkD4QBiumi1oHgX+XHmwvq1hGCUvDScnS
Uz2lEQtI4RbnaaTWo6VM2q6cqBJ01FJfcpfmz1NkmLs21jW/VavhWSF69ffmOzX7Jkk3a6gXiirU
qoT1SJ5aM/+roPGD3jl318WsaB50D4KOBtESGn25khhKm8EbdegE/cXR9jd3WsKxgykFH1S0xUFx
gbSyU9JY9sB1HjYHJXr1yg3Fs/b1LrBgCEuhkn6R4yW6xiqzrniYdYGV7aw+uH11kHiF/YAnEl6O
pNhY3zkqjmMdmskXemrZv1j8y+ElhRbR2iqMGsOP1qvF3qobHXIsviAPEUkAgB0WhYAjS5QmUdQ6
5MbOpfvY2YhJrqz+5fhyuqeqlTwhEcbv050Z+f2G9bCi7mfDS2enGG2ryJuxDgt3fOyn4d7lSTAR
vru+xysaH7ah6sDLRADa/sykXbyNtOJjU6gWD9Uy3uX2i9oeWzSSLuMt+PmaHkTexzbBX2GjuFBO
LeVGZFex1uQhPscIgKIsdoTbU+AVmX7QGivdj/ZUJr42KeizV8Z1+teIs7wLpjGhz1PRD0deNuC9
S7MJVS0EeLmN8O/KkiM3IUq4hduKTPPcTugVZqqxm2dh1/Z3JhpTn6osmXY8Mt6vL/qaIFRDIokL
FI4B4NpckMkK5nhJnYV1mXdfx9Lrvgxx1Ty4cVxvJCVX9hfbCjAk6BCA7ZRTuoY7ZAkrlTxMh1Ob
3sXlQ5e8jOWGlJW7IMAZotsYIlToETmf0OTm6MPInDwskwfNPaT16fYFuxxfUhVVp+D8FhifVi+6
91jRJzfduG9bU5CeaaNqB9SlQoSqHcdne+ueiRWYP7KoJ4EXAG4AGCGWDGPxWKuTxjaGMDF93fyB
PKGq72Pya/pzfaWW0xB1K6roN2oYIlg434lmSphj0aEPC3pK9inf2IiV4QG8Eg2QgbRESkbaiFqv
Erc26ykc2n/Iid+K+kdLBGGA4KVEGTrOknSOhs7qUjX2urAGNb7xlt8MrvxfAaCeAU4U4ZbFg991
MIKsrA/7+o/u/MlufjGBlEdQDf4eGl4iQjVffT5OyLIpI2IfcRSkR8O0NgQsNQcECCMWwC5kAAzp
lPZOGgMfWg2hlVp+zENXPUfs1uJaLJIJCjSgfQAFx8MpARkyVFhRp0qsUJ3uTXPHmw09u9RJ6N8G
XhNEu0DLgfTOfJWmNiOo32F2aD3U6ne3zPapV+wt7e36VVigQMQ84I/hNmDJhAkjyYnMqCFV4oSc
hNpvkAAr5oH/041/QDhziosNO3rlakCaYLOBg7zMoPc5QUxyhLSWgJo5LPJ/sS2YDLLQSIvhEZXj
CVPsuYU65E2Yabb/6IE/7Pp6rUwA4yOJgZwM8B+yudehJQUn4H8JAUwO9D268WwcXqEcJB0owGPI
++ioPQfEdb4foLJxEhQMN6FN+kCpn5PmuS6+uN/0V5Wp+38xmQtZ0hnLmUK8NoIsBXz/VRIo1RaQ
c+UUI7ANHBYAqXDw5HbI5gB6pLGemtBSn9raOLlp5w+OBuKMrYYxaxuDWDQoWQBzFgWJ0rrxjMFH
4QhU/WzsY+wcb18q+D9QXB5qoRD3ng8f9w1RYpoKp99vnf3NmTFcQ+Ff/d/40lYUGgEUK6JtmE9o
NBxkzgYobu1YwX5F5Q1M/WWcsCwNxdBQcBxS828x/qjJn5L/ytQPNvxjaVu9aBYEfmI2gMcjeQyD
BOwvQkNfGMxWp/QTOPTa0Bs8Pzf3Kj3VLyN4CRv1zc4CL7vLs/vyV1UF5Rj00Y6yM6ps4aCh6vL6
vi36JMmfIp2LovC8VlcMFIs6pV8pT53yMSYfVHlKM9EuwGrCiTzryet1sStPEC4w+COABIVZKdNb
gs/b4CwlUEPv9QewBUAAXBewtp9guBNYe8Q3FzwYRtmVXR1DD2lOeaySU2kZR658MVO6082TQtoN
P3R1QmgCj2v8WYYrPXeqWyVZrXl1GFnWM1dQrtcpL7CZD9entXaL4V4g3AAuA6GZ5genH2he6eXE
Q/QUVcqjsgXQXVs2lGLCMoOFiWiGZBo0hFhxE0c8nPLnJn4waHksi3OXPJDhsYUWvD6btUUD6s2z
RXZMYAXnszHHoilqQ6/D0kronncAdZGxr/Yx6ON210WJD5eeDdAZiNJihFNgc0qirMgq7GTooZ/6
qT3ktkOPdkXMXTS95NTXyFsR9cZOr+Li/brglTkKwJeOLBaS+jAh5nO0AYBwGGikQqVCdC4BzfS9
O2yV+6wKwbn4LPnAuyi29UKfEOoQE2yObTjE+1z90xYPHXrAX5/IytFzPxPJSDDCCZEZGTqkOAs6
Os1nzgwNjUebbEhY2yPAaHAecLaX/aYNLeuRBM77sG7qLy0gvmpHT93oPadO8QgynbuJp082z272
O1EZB0QhoFo6ai/lLLPWD9yciqEL038UclC3UKRre4P9/6z3AfRdla6sZnZRXo0TElwddDnqLuNR
84v27827I5wdBCGB6xbVP/MTwIcm6owSUcLku/Zr+nnr4EDxou4V+hoVZQtId20x2trIMYZKZNzD
+vpiV+bND8JchGQ/tEXtRjWDiEbtg6lwT+jV/OhNWyn/T/6AuR4QgGQETbDTcG9lFGNbDeZoZDXk
eO5HhLJev7DV94wYhyFyQ6pld4MBOlEL/UD9rvXUwG7VL7lq/tC94WU04ydi2OfWQomg4jn9ziq6
B4cy9l71Q/RuluwvUD2DzzUv3nmpDeYCt/B81+zfjLqdfEdpQ6i8R3OoCr9N3T+6kZhoRGxSPx/j
97jkd0rjvGVDc5cM2paxKU6aPHck1AU8ALbmArAR61lvjlOchAllx9jkgasd82m869zhrlC2WLhX
UgKgx4RSRwU4Tv0istx2VeYNjUHDNFO1QI+/+Tt1sNE9sCzrHYwfX2kb17dHkv+waZUHVsP1oG+S
dsMUWDFx8CGCqMoBkA6Fz9KjNtUVkpKokAop/TZm6Pyo7qv0SxHdu/0jaQw/09A7l//y7C089NK6
R+EwdNknQaG9qIZWQIDqjk6ahmOJfjuEAqne2lONbuDGC4/Z/vot1cQdkfYXETrE6NC3asWq1PWy
ZGjDS8Ohm04wv4K2/xKpqLxvWFCpTxk4i3PtPTIcv6i+62zjoVu+DwK4jka5cPpQZiWHZlMGPokp
6tLQSQ91fIq3PNelHp2PL71xFYj/PDVt07CpXtRc8ZPxLb2Z5xO8grNJSEelsu2xbIs+DVXyyNNi
V1Y/o3brnduYiSnZigMb7dgaaxwLN+DF3aAfnS0I2+pmgN1MVDPD+pAjtrEBJ5LxMQ27P9Q9eNpG
WmR1BhfDS9q6hg3sZROWCa5ql/s9+Nm2Qv1LYwA7ARwepoBrC7dy/qClVs/oaJppyJS9Ob0PURok
431kvTdM83OW7gz26/r9WZvUJ1YYbx1iVjL4Mrf0weJumQIJUfhGpAdEfUaKecOCX1HCIAfDCy3c
EsTUxVdcmGqm3pk6NSvsTLmLo12b+lF0SpEs6W5OLRkzQZJj1+pWlZslBJnai1s+1nfXV2vthNng
zkGQGEE+R85cDT3vKr3JPq97mx76jRO2uky2gZ1AsQocEclq4n2DWk6Lg7reCNCwV3kyfqK5V77V
rGx1z/HxcKgQakVcfb4bdmJWZWbiaRgHUROqdz7KzK8v1OpM/iNikRwrNKZ3tk3DON9jtwv9xU2C
LtpnfMsLWHluQCH9f5P5fAcvjhaNxqhHw3Iaeprf0EPWHUZ0L7y1NaJQkZdSpLvPy7py886lIfhE
+94vtrAOq7OAr6YiuovHxJG2JFXdXlFtkobRFBiIhA247XdWEV7fldXjC6QNwj1A3qJIYL7x4LAt
kMi0sCtoPWvH3w10yrpdAvjFBGU0YBEQNJdgamlrjFaZh+jHoyWHbgv8t3auLseXZpBzFHlNWp2H
k/fNAhNngtBhDMi1St+7dOM2ijWXLAuwGiJehfAY+PLk1SoZixLHjYvQImXvj1b7j95Vjc9U+7mp
eaBMva+Y1bGob+WTwWFDMRkau0LFIJYj05mCeTd1bYqEmh7tuXNw6YZtuHL/PRgtsFmE4we07nyT
0nRoq8piLKy48tRQ7WfqNXdsSDaiiyunTdSgOHCbRaZWDgLorAYUlNYs1MnvnxbdeLi2Rhe/X9z7
ZOIclWWchUT/mjrhFo55a3jpIBsDMBAc4brQm968vZ19u35P1rYAFb146GE0ghlX+voevYDisalp
aKHjU/6qWK+3Vt6JQ3QpQZrAhNITva6EBHPPzH3/dn0CKwprNrx0hgy76karBi7MZvdN92hbdMcL
EGNuZSNW5cB7hfFgA0Iph7B4M7lWWlPIaR5oWh1Ar3XI0PI4LbdI+Fa3BMT6Is9sAMMmPb51Z5nl
YCQ0rBjxzRE9Vpnrl6Baur5wawcLdxt9c9D+APFMKTRGx5RZw0RAVkkPkY9U9vXh19YL+U3R5gSQ
goWKR6no6PI6w3qVTxPXgtz9UucvUXsz8BS+NIDFcHGFBSEj3+q6NDkBsUE45tM9H4t9miq76zNZ
7oeg4kP+UVSOCiDY/IJ3JvdSpEFpqKf8qOffCr0J8uxW2gFNlHJcSJF2fbR5g0aeMFSA3gwy49Us
thoELTd8LkFy4aIhUmpzgATFLHaeF9jFrYwl8hwk48Gu69zOY9hzou17eTcVX9RbmYQ/RSDtj0Lq
T/JFKSGsjfEEngxshk2UoAcHgKdveNKr230hQbKwhtgrEcOGhJ6+ud2j6iEUf/cvThSqzBDGxQWB
1zM/URM1LfTpxTopehpwVoHIACnOZsuWWwm9YMf/I0dG6cIHacF4DpO0eaetb6a7vDoOzcE99E5Q
v5HMn7aY+pamylyitD2W3k0JyqRpmOS1Px0K2HVZddexB9eoDxkIctPmfH0tl3pmLlHaLmPopwY9
LmjYCeKzXWqf3MQ3t/K3a4fCRg0i2OjQZGzR7KZLEjawVMEjNpwb8mOInors5fpE1q4n+tl5cE8F
5FFOxygmL1qSKBl8LuJr0ddoKwmzKsBC9kAw4gLoJe3NFPXoGkQrhn5k95Gn7Ny8PV6fgtBRc0PV
hHqEraWBIwQaWZIwOKM+oZlvFrbNLjOzwKUPJRoq0STwkg2lvDIZEQt3RYQTprEMcGEMMG+77OMw
1oq9Qb44k70xmS0J0mS8eBqzRoGE4okb+9K5+fk1kZASHTvQ9AtQI3HiLsxGhVZ0LDuVhHl9VwRl
uqFiVr7eRcYA4VZUqeP5lYbPzSnRVJKVYdX/zMDYt2H0rtyH2fDSm4g2kiWpUW8apkmAJmYBtfud
vZW7WV5tQO4R4wDdji1o9KQnEQ9/F7l1V5xVc1fk5Q6tJ3YWPTX6zf7BXI70MJpDWjKlhRyHn/vS
H/s/16/Fci9ckfWA44GmaYilSfPwbJYBO5gm5+a3bX8B3OT68CvLhKsAQBEug6C2kA5qS51e7VBF
BLyg+8NWxwP9qhB+tI3qx3VBy01HdBauNOhLcWLRrnt+ZOMqdceEtVFYK1/z9hBPB3vLI1xZKnQt
glMIXB+ygvJc9MLwhhJYlnM87MtfxVbl4dbw0mNh5mZV6B6GV6o391fZbODHlvoPrC5AjiF5LzrX
yMUCOa9znet1dkYTKcM4E/buZWc72UW3Kw9QvMBlFjhO3A1TmocF3L3TWw07lwrzLVvxHWd/fa9X
VgrsVPAL8WAgfWNJF7wzjcRuTTc/P4Oo2x/Qf+m/G1+6E8BLmwrK1fOzOe3N/pT3G1ux9f3SnUZd
Qo9kDb5fH07pcHA3lmflKgCigWfHQPE1+LwkC84aytrNsiI7dyL6bn9YNA1Qtr4hZWUSl1LkKG+d
DzlnWpmdFc8vfttvN2/BbHRJb6Rm7RbMzrMzCC6mYV+bNz9BoCADc5Mg/UM0T0aUd1WP/fWS7Iy+
oBXdjVsELKt7cDG+tMWGFjVpZpHs7JhArxymKWBbTXC2REjbPEwKMqIezc66efDILnGP2lYLshXt
fblKrpSOol02FA7QtOfUdbo/ymjSFy2jQ9B5WXNIebuFYRKrMrfRROdJ8LGghA59N2Qz0yqttmxq
Lz1noIbO4y6oUNpaW6mvkyM4T1CF9PPWY4aMN5ItQPbh7VjUAKd6xCjal2dnrvzU7dR3s/f/ToC4
RReWVNuSzNDLCueMv9jVXdUf/rvxxSG5GN+yhrgYB9z1aDqha+cmeHN5yOYLJKnaIkb9YOthgWKG
jqO7znvKbm2JDkAZlLgwEkDahuJJSdvmkdUbI+pm0DXRB6ywYDdrc4yPjAGgDSiKgcE5XyKHxAWL
WWyHOn8qT/ZWIfzyjsyGl439qSy5maeKFRa8fHJN5e/Ujz8QyTi6Hd3duNka/BfNQoABjzigtJJS
rPqRqorpTS9cQVz/0Yu30s8LnS4EIAwt4K7gaZSje00SoZQn1qcXBNYfjK55irxuQ7EvlkuIQONy
tNAzBahWOrCsSVnKcogop688OqhxvO9HC/VYW0mWVUHIb3tIs4AgSX4FG91MrbLq1ZdULSa/zNFZ
wNTIXZEaYAgvh+/Xt2ZxTzAt+JTgnYRxiI6q0ta4SQ7SispWX+oiCawOBf/JOUq2vOSFfpSkSKZV
rCgZmvigTJapj1PEjt0Q+6xo0Ye4hdCflbplky6nJTrSoQEl9COOhRyBbzh6BCYDmV5oW/oNIqWJ
ZYBo+9bWdMjlq8iyIuKEyhDg4aQrOiSjPjLijC8gdET3KjJ9JaR1fD1rN0pDxECzB2YuSA46FWoy
liyFIOghn5adX04PzvhhJa86SwJmg2RYTzdu7fIgoh0XPGnxsiE/Jp/4NlVUM+v18aXPAOzao7km
uBqmmyt3MDNRgg7INOgmFnm4SLcHFUQQuLoJ97Nx9Dn/6tHf10/5Uj/MhUiq2mqruuRsnF4UtIbW
8vy+Y+bGaq2dOMQEEJMHBAIRSOkoJD1FW9XaGl8c78imZ2V8brvjzbNwxGohUCpQFnKt3JTqmVbT
ugifXW76SEL4t4+v49sR/IH1BCD7/MHxagWlZx5BSjTKfVdL/ZsdUdirYIaCgY9YmWhDMRegcwu4
QqicsM0QdziQb7d//8XwtmT1gbIH+tTB8ET/Jvxo8vovxregkT30rkF3a0lXJgNPNOpqLERw1Ndb
zS82ctIrxxSu4X8ESOuj9EbjTZHKQqbeKUA9n27/fmCABJQO2h5Wo7T8Mcv4GCMznPp19F4UGzpq
+fVg/kLcDcXMqDBfAE8mNS8dd1CrUM9RJ1X7ar5lcS2fEUgQVVJA0SCxLT/zuTlojVZoFfKqQDL5
hfeFar7KHnIK5u1bfV3MAZAJoLYR1AUxs7TZA/GyNFUbHqLiwrf4A3c3NnupMMCliRp82I6AlC64
O1H2OqIpr1WFkRJSAPKAqPfJFoWquLLzd0MIERhGPFNLOse2UfJJZVMV7mrvyfN2bRvYvjbcrDgg
RQAOBLk3whuS4mCoX6vjHjwOJlNRfuAF9a20lIh9zySIk3HhLqAfqGnQARKyNg/6RN31W10Hl68d
JFjI2COSDytVF6f7QoKH8uC08FTEdtN7VuyT+FS3981WC5CVO4LKOBA8CuCEqCicS4nH2i4nKBLU
A5QHoKFzKzrcesk/EwXQ4iDbxsZLe+EQSgYvdqvQSL7lxdebMXKAriB+jKIgAbhevBFKVEwaenay
cIy+DjTIb1eBGB+kwmi3pKMiSC4jK0HO6nhZlKGHDFJPluE3yoYWXNloNJHR8EiD/gs7IQVcNSuZ
7LER+RTzUCqPNr/30l22xfa2IgWfjygf/EL85Ynbf3GcIlvLMrfv8lDxU/73b+r93kJirxwlIPwg
AGSIcH4M6bUr2djSKBtYWGvqjiSvE/oUXT9KK+oW5SMgt0LFto03T7oSKYqhB6vBe6pY6QPtrZ3S
m7sKJfqD6gNiVtXv1+WtzehSnrRmGanQoo9CXkfGvW02e/XWPlvYEdEpAZsvap8X9MKdSqchHYC9
iqqDGwEI4vqVebx9FqDMAUs86lZAdCs9HInaT0qCVp9h/o4yd/XXvxgdxMjonydquGV0p0YSldWe
VoRO/LNj/2zmmldeJfAjQI8LYiioKslG0DLHaTNXB8TvDH/T41+SrZTs2s0QOhb17bDG8GbMb0aV
RUD8AMgb6tmucs/ce7M++t31VVqdxYUM8Q0Xty+jIIapTcgg1EQ7X6RKrQJ5+S1A99qBRctK7LOO
8jFkBudiAAECH1OT5mHl/WXnlm7ch9VZAPAM11JQb3vifl7MQmU5gy+g5qERfUSe6hObBUW8gfVZ
sgHgToBKELAo3HNRaCFJ0SvFramWgzNB8bX2ZLnRLi7/Ukr3TBl9AtrevlT9crgZ2ALBgnodVx4c
W4DGzwW7GUFuZ7JYWE5/De+bhgKO8Z/r52BtgwQEEilhdHZdwLFMsJfFrIfFHude6YPt7KRRcjME
CPMQ1xFVCQjTLfxks4FLVtcRCzvT9hn/S0x+uD6NtYOAM6CL8BZy87ItWlDSZWMFCVX34DqInuz0
6HZr1IA6QTUR0qk4CZLWynIKPCTHe1WqaTDGlZ9UzDeGLW6rFXsUUS3EE8DnD/NBrhPpdTPHiR5J
2LDhvcu1nTVVfg+adLvp9kPvvF1fuDVxqNwBnTYQhjC0pTfSqxoDRSlgLvLYi4rzRb+VuuGP+KNG
r9dFrRw1UWaPzKFgCIE6mJ/mdGAwtTsLZoXzZvvdFoBqdXhRwoHesrAn5CMQjVPEG+xJmL2immyT
4HDlhAENgDceiD9wpsm4xdwkSqRWRRE2+i6LdhZqYbX99QVaUzTIPYtkPaCxosvvfIUSuy+6phI2
vJ4+uyjgSrtDox6z8WQ73736V5E/qfVWSnTltZkJlV4CR+UDEiVRGVpufl8gXeb244OR6IcubjYe
/v9ngsDoAGUPTLnMkwWnlYMnCy4EUasgpk8FZ4jV/WAtIMbuz3EwjxECddVWqmblkCMkjSQBcKdw
KGWDg/BBbYrBLUECNQZjckb37L0zHqPq5HobWuIzbir5k7A7hBpC+GCZouUVkATx0GMPp68Oyi29
uPGnZj/1uh+nDGUtf+34ZFZ7tYiDBF0agePVyBaq8zPaKX0FYtZ4OERCwVjG2srKSU2952E3Kc92
lfncforAX+9W57ajyLghvOS95/nfTh99xv4005GBx5YNL0Pt+mrLQV2doUzznqISiyuhUcY+OG8f
esLx3v3GRfMdph/i6ERBwOJOzGeGuu+U+uA2FfB3xlGP2mOZoQzW/Uiazo8ANTS7c5PnO2Ic4xjE
yxSdlMoP23m0OA+KgdwriG922VbYcbH5CBwgIPW5+cg/yuiwmLkdQcioOvfDs214/qgdON+b5KjG
N4cHIQqPKTJRQNuAA0m6SsZQ9i3nbXk2GAuOYMLbyHetTQVuH+jLgd3CQZb0gz0qo07cBuNrKCka
d8jT7+rfdfWTFLca0ZgJEmtwv4X9gUnNNVGW0sYYcvDp2gFy9Gyri8PKRIDnsYDlEV3VYMDNhx8S
o8pKTuoz013frQ7KUAUqi4PUCNCEfGPVFk4a3GXBN4EW9uhqDpFzYVauj9rE7e7sjcilD0eVH3sl
9PQfTXbKzbfrOnzxCiGqgNYj4MPx8KYu2hrqrdJzwy74OecnBZH0DVt0bXgELpBUFZ3QFnnCmqVR
Z2aEn7nxT7w38n9u/3qkB9GoFJnIJXp+6nPbTW2dnz1997vxNjZi7eMvRxen4sJaL1tmt05i8HPF
fga2sRFcFWdmpvKw8pejS76ASZu4A/UOP3/QMVQ++vb77WsjsEnAyQIBiosx/3ql7rMOHm11zvIf
DdgCWs08XJewnAEsZESe4Xtjfxd5Tc/O09RMsLng7RwGOBfjO6XD/rqQ5dWDEISoQNeEAJItP8Fx
bo5RUlJ+VojpM7RBJZXP8oPlfBuSW4tRYb0iWQKzCdTWYO6ULp6qJV7RxS0/a8m+SPZb1aLL4zQf
Xvx+cZwGVUX76QzDt/VDUn7LktP1lRLaen6gMD5Q49hUZHWAIZmPXydmpCdJx8/UJvfEcXeaxoKI
F75S1Rtna2XnwV4IXkQ0pxXpWGmlWsTCQLo/9OfM+D0BmGuOAbnZPgbmH7sBJwkVJYIXYT6dfopR
+MbocO4/KSz4Tn+7vl4r+wGebERehAtmI9o9FxBHdUbspO3PxPNr8kiU28dHwl90Jvg0kWU8K5au
Gl01tc7NoYavqk3tRjRvZcMBG0PpMbwHQc4m7cLEUjC3OsQ6eymQdeeEHQz1UNxdX6WVrcbVw/VG
xGINNmtFI2y2xDzXoWEMu6Zme7JV4LyyEzMZUtSla5wGpw0ykkTfJf33ytjKNizfVPRgBDc1sq3I
Ui6cYbNoW5ZokFCSHTOe8JwcbP0vce4Uc5+q3e1rBs9UlN6YQI8hLjk/WSpA0lmuGvrZndRTqu6A
7EP7sOP1jcErLTZYuvHg0kB+A084DoDsQlYcBMZ9ZBvnpHO+65XR1Hsn0kNr9KzHRkdCvM6T6IAA
iVMHSEKS2O9M6gSkb/tHXSEu971BHfWAejYqXiyWPVRN86t2HfRRdiKfAsnM96OWkvuWdM2pL+Ly
2Zx0s/GVrGjB+6Zo7L5kcIPsyqOHAb1d0G0ld1Bu5A10hwaYJWwx0MHBR+wQerSHkAztEOpNskeP
SRLoSnzoJv1Qm+Sgsd5vnDv8y3X3Slr4JWqSG6M98ELfMzUwrK+8IgcnPpD6tQC3jeext8yo/kzJ
Di0ChjKL9rUHW/4+jvbWeMxpZgYKIWXAR+OPrfGH2FHvXE/xO058MKx/1Ba9t7L2l0LLQHdzv7KI
76j00Jr90S4Oaq8HUaEFXu3e6+S7o34hqh50Tum3cA5iT/urZ8iJug+ty4LBeNK1A7WnnRPFvplE
IJb/mRaxP3q5z8361JVFkFo/Oxd0qQjvl4JlqyDhqEYnD//XPWXTe9oeNeUQq79T9cmo72tXO+hF
d5w800917agoCG6PxpexVIPCoIiwFHsAbfzmfzi6rt3IcSD4RQSUw6vS5PHYHscXYu1dixRFJZIK
/PorH3DG7QHes0ciO1R3VSVPku9Me3CHIKPTxfKnyVWXyfnTT5jbdpXGv8KtzxfPy0O0P3QqoTJd
QpU/g/B05qifdnBv7UYguANFfDuW1j2b7Tsd0HIEG8/6eq6iVlRheNbp22yvc4csPEIowJw6W8FE
msAv0hwX/xBNl74ZHtN4qUY/uPSgbTXdP0A1sb00SyWaw6ggH4l5e9LVhZokBLPmcrMM3SXdMb/F
2TL7LjWVIFGGH+gr50OBwLIePJc/8vaEavAGGssSgTW1+TuHqwvpDzowIOAjWwSV4+hy7t+7xh0y
5ch92OrbwucsgpyPIY+9fSHus3Z6nEgvo/bv4MscmO3JtfbMuejyxAGwLOvSM9dWf8GFtlSzn4Md
vff5/DMPN1aXpH4P/AeQdgqPkYy5BVNxOXb9c0CGKRsWlEMNzUyrTn132H59V7a4mtVRrnvm+XnS
/YUsxdb21wXOYzLIlYizpe+qeXkWy34NMStr3vCbZZ3vFq758KwLGVxRzOqUhB+yXW9mJaaQPJVg
JDNZ0YgoNMn0H/n9VtLKzJ0UtHTOEd+585FqmY0+ZjzuUZo+35z2LQj+MOVdx86BauiAa3X0oofR
vaft0QcZqe9O0rul0skiNZdAfUtlSyncrA3K2Nzm/j7HcbFESaUbJyPELZq5B0525FAPcmEeFXpl
O7816at1PlMCO2LnqyMPTf009jqfBtiWJX8GsmYk2oe29MgZP7gN3Mw3JROVNmGeyDpT3gQ6y2uD
+GNgpex9bOa28oMZy2T5XNRBBZc1wPDksDVHP6p8pQ+b/WyXu+deZHe1zvqXx6JYxATuoA+SwU/D
wlPIi5Syo2zcfN7eDT0E49V3TiAJVO2gbcYH8yFacvbk4xCbCw/WjJl3tsG/IylWcmzHLlP+qzJN
bqGZBQxlB5Y+JFHXcunIEWpGaxZQ80Dmemf559BeG3z3IHLS3/3x3I3v41iEy9svnBDgcblV25+8
QOLhPtXb2epjmxSy2dfhYTEvLg0LO7DMiYcqXtuiw6QrIgizghUd9m4c9U39qZDg1UcnF0yEoJ+z
GOEsmj+puhPyZxP1qU1LDqAZtumx7avR01nS+OCAB+nz1JctbKK50VC4qt9ZzN8DVKnYGELM7PoH
LHdDf3DK1PwyhG4GW+N8GmtwY2WxTKWfPDB+Yc0JiIufnGgIDvNFTwe/3fvkuHLMGCEwJuRO6WeI
70fTvmNHHp7A3ZthPOqJc6x3WlWyOTi0mkRlt4eB3QR8Ytl+Tnaj2jviuC6HxC/CuslisXdg3Uue
iPluMbpMnGrwK5rmeniK7FiwufQtfM/PsTo73kvjP87moCEuFaaA707E7FKOTW708NERXPvEvPIF
Dh8+qoGdM9zg8przdI+3DPtpFLb7AIeiYS9hfXGT5bUeXrf2zVi2ixRSGH8A5MTJxQ2+0bZ/NH6z
d2iYuUN38gnS0S0hc+4OG+R6GHJMcAPSnE3xLUx3fHuK2VPixdnqVB0yVag/0uAh3KKc871NdRaw
vqB+Ps4s6/o9TrhpgQiG1Ta4hYkeF7GbOCRDf5N0FbK9SZ57dkzXKQvFDpxCLsoIq/gb2Vs1ZmCq
5Ab0WaX/2OYhNeVQX1N+HIa7v/0FOyAeXmR9sOPd3Q4LVGWt/tZbcAnm+Cwgvd06Bxf7q6RBvc92
2kMJFfNdIl5TBHM//WcjgGnnNf0HEd+MAxuzw2c3XiH5H4pD7NhC9bfNr7wWu7amvc2quS+dvST1
kHnKz6RIT/EYVisW+l13h+ocQN8x6g6Ef07eSaELSBf8XneZDPnoPcOQIm+RwQI7ZL1+mfVHghC6
rQ9beFDtyfbfyBVT/NL0R3+89Nutix5kUKMqORi2h7IjrpqCH+0pmNqslnsvvPmigjxY7suLi3vN
dVQI+RykBUMBx80rIad5OY3rwUnuYfAiW4agfl+a91TsLTjWkj6O/VIpYETpdEjEdVVHB87ozSeP
Ed7euC66+GHhJ6p0BvH3bKI/mv7poW/to4KnHAFeZlOalNrrMxane40tojr4mOdHzvbRhkjvPg/6
WtO4JPGybwIGjr3jHOc2PETL2SEmX+yjVDxf9edG5wJy46cYgkFj+w3VTRpdwvlKZ5t5K3LKn3RD
xML5UOyfcqbCWpwbOPE06IdgjTn3r856b/xijB+hqhIMP6jlst65pP5by5x8XFi2kQUf+6lV72wq
lTl40LFPnJNHb1ZDYdADNXzIY/Lg6VmXIDB2eSf6c718tv0hnNsS6GAGC8J8FaVP8FA8ew65/Ke3
OafQG1vZnIW1gqb1p2nqnCzy6E7+KViS0kO8U3Nd+Dq8NmBGDXfVVJzcrHKyeVH5aivdV9zuvKX1
Mx4WtfwJjEWUWh6C2d1D1q8yUzNlq/cempMfHVp5DfpnMDZLZ7p3IeQGB3tZZ6/02uHQxC998AC6
3ZS8mqHNZ/GymRayNgJlxckFe40LSD/ZsEi8K0uRAJaspfHO7aey12lpO1xk0+Ys2UWowzv+adNd
YpuixhbuMj9Q7KRJootxNQXY+3sIDyMGzFViFbSNvV1LIqyEBIj2bRHLUsSF5zw1Kc72Bsr68Lk4
h947r7BwjsR+SS+KhaWCx4hj8BgONdCZKFj3zoqd8Cjt8h56yeksn+JOVVwHAlvpIy+CRZauDguY
xeFx4TgO005taTlDFapx/ex3LQUCPhKWKY09Cfak8Mv7rS3mxL4hJmKfa09VePGFvsSqrXh4ZwIU
gQcD9Z+gRXYMM7G++MOaOeS6IGskLob4tliaeR+O5cpfgGsUUfLVTX8C+cDlzdLzSL4n1EBReAyg
r1bbGWaIyW5aljwdurPEh5xJmMXdvnNvYQeWDhlzV9VHdEFnQo6z/gOJVrQPn270t3ZumlcRFmtc
zDJkP+cLTiKjQxE0+9B/iaP3zTcXm2KLnfblChHcNX1pzF/ODnpFdeaX67afw71HdtbsiLPsAvZv
4nbvqc+eITTgb3DcWgxki9C8RmLHeQl8K4+3Uxhj1BBs1w0ZsysWDC4mr8+p3U1BjIHCZTBfkBvJ
WFus6Unwoejq27Y8L/Z9iU5hgiqR5XaMKoaj4Je/y9vIK/j+QZfEg2WOrBZz4Cj+owFdyNsUuzsP
ny5y2HMUi2wUTu7ZEXVdLteip8Eh1Es+t3+HdT5g1bBwwn/CexP9s3AryJIgTx/rtOw6u1eoJDVL
rrBTiVrkofomQgYq2UOXwAAOwMbq1AWhSdG3bc4Hkg2Kw+ys97J5+1yTPX69YunjssXYpu2KIXXL
ZjUVVWk5UlSKEXpECCKUQBcKD18UfccWf6+IRKE5UnoZ+3OEf+h1bj00DgbOIm7G1h81v43eQ4rc
mBKEky7RN2rqkuHGAKPf6eEv1KjzJHrn85gF06cnIWIXbcVc2wdvSC9+P895Gt/RZl0iSlHQ+Phl
SJm6wyPn/tPKj4H7vDo2S1L2K3yu+LVJUfk3WaNvkUBV6EZFME6nsZPP3RjhPCf8VnOyC6bz7Hy1
KJ9bGWaj52Q+h507M5lo6sIbgDrVG/vujN0J9dqvJxO2Z5XK3F2XXDObs9RC9EtmmBUUaYdPAGnW
VkDJAydsxH92WcOWXavHG5aw3zbbyEyjB6VoNCdLD1vbHVbdQs/Cg637d7yi3x2zNmrQ58oiZAlF
/d0+rs6DRJnAQKfiT33IvieJVXGqwUVUt3jDN4hht23+Phw+9AydikkVPQqZISBPGpKAnZjvSnu4
124B9SiWz3q5cI98RGPvY3DXe3kfUvQc63fHvri7lTYZyrC35QAdWyfxMmWCkz9tuR0itLTTiXBT
BPjieJjenBSdSXbIGhlcIB+AZBx7BmaGidb9unWfKsHjqBPyYVGOOuNw3lJ56oyPW4GCgy+5GKFs
NtiK93xvWHhwu3dmxtNIujMPn32uOhT23XUQ9b817Pc6jD80nA1lE1Q0/orguDrrLffYevLqfykd
fyd+90BMVaTjzHhRVtPQraCJk5QNod2vZiwpBjRMrcdMLgiqk1rqu2Rj2aP/hJLQfguXHUyDs1Y8
9goHCVhGUmvcTbOv+foq0u4amd4rBtcfsqDTf/yRl1xZctGtPJB+zDnkJeO4yQm6sUV+hOolGdsy
it5q6F2bRlSNfe4nk8sYGR1MNlDfa6inkPj/bGrIWtCB7uSCDs0LnSc59J9Y6cEwq3cLPYCjlDxT
9Unbh3jpS7u+joJc8bkemnHN+wk6+PXo0twbnMlmrNPd31V29Zo19di++Ysfy93Wje4NrGD0DFsc
X+pl1tUgnfpn8QE7KV+/U7VuwFsGqt5VoMkBRvJhZmoDmL+efh8LnbCzMM8z3sBA2xbZiX4bVAfZ
2luRnPVkvOAczD7JpXTv4OzgYc3d+tFipa5o42bcYa/DskJoDaPFtkneTCe8MpTrLsbqEzR+dtHU
n/3OO0D5EIeXPI5bcGiIm5agf87AzaN077LEFAu8RrXaSqLQOSPBWpjMishAsBabGz17ExFFDGQM
2+sL+C6uDyn/XhWuCh5lugEJcQVuawK5Vr6Vk5iPjttUDpkfxcQ/XdRX2jHvLVbrLnyYH2KF815/
qki+SLcuxt+p/Pxn7s89wDlKoKlfV4mK3xZ3+IZP2nvvvLbeVE1YIxnHhzGy2dLh6rRvYJdkeK3Z
Ol60QoeR7Dv6wxZwfpzjkvqZwcfol490TDLhijJRT+2EfZERzctYNGYpox5vGSATlLU0FMO28bKg
U0nJuUVD4kiT2+bN6f5Y5WHs6kOPtMWxP9JgLAy7phqwmtInsbb/VjbmjeiqRsUZwRJooOI8GN0d
1skewzaAPfPWnttwXXNKAZc0Q8aTZ4eh5HMQpliS0dA7LsN9k2fWBqdksSd8Rj9T4lzb73Q5rRyN
JdZ53hJ/zkQqSo6CE/H4vrBxytUw39F35DQ8yPa9JgaHeueDFLetf5ih+Uhf4uDvJL4WHubbfPCa
hzg80ukULSffwblC6U3XI5yySwnRbIW5XjZTtPiLp5ZCe9v0MEr5lvbb3w42c1ndHfyhOQAHhvzD
UhEblW377Q/fqai69huSxxjqJgHgjG07uZ2DjoTyXeisrwRnh22Bv4sBQS3LcpzrZgcw+RDV/eck
2Dl2XnX8XAcQ4LBolNnBkO9m6QpOxJWSrj1EbpeBWoZqEalDuCiEcZ9QrNujUFMWrSWtg2pGgxQf
1lScHE7nMvSAaM4CLnDFJIEHk5LOJB9F8LPV5PP3PcwbrXjzz7jFiP9L3z0MW40epoyFzjrv3jVx
UTM0qtNYdBq0L3BpfMBT0fbLnj6t7iXEn2rVlBytzTJOpVTg2CqBsWSxUbQtEVLJiOiDQM+6nODv
TvQ+p31lgTWowc3W7ifQ7OhDv4z+S/Wa29S9R66+WhZn1uMVZi1ZKoHwChyAt02+1+OXgLYEbEcZ
Xau6/yt1Uk7tPmgO1H9d5M66D2N/XP1vuPMVytw6emUc+MlnS+9O+hbpqIJsUqb7JN+ErZYI0qgL
9k4n4KyaT5Vf06y2WDrXH4Fz5gZQ8/ATyHYniV8wzFxbhfYgbTIV8AK3epwPq6wYNXtnqbM1Oi31
xQZzVSOvzsRH33Im0UHSFkF4rci2a/3S2Q4hukLS7hr17GKFb23CoycU+uZzbX6MDt+HyLyvyXqd
Z+3lIGsdbUz2NcCCUFB8qzyIbirdnm6oQuJdJPnzquLCIdve4BrqlL/Nk2muwngvSrQltUvZ1VOx
bmIXq+hxSvwTClWG9ZiNgB/gXufeHsbVPU8Dq3gXlikanB47UTNl4VxMs+7lXvj9IyX0i05NDLxu
21mGxozGRdqC6QaAxIj6LR0gyuEmo5NPfnchcAHL9da29bHZpEaEcXEUomXhGYZpB5/UZROIB4az
mRm5PMID4GEAXwEaSi/r1N2XhB+lxbZQU98hqYUkUP/uDeno1bMp4HbjB2fu48AXUBOwGC503qIy
GvVNn6eowX0glH5acDntkxojYHf+R5bt04U6GwXgTB3AYdbG74LhEjlpPtXjY9xAijOBR+zYfcES
69VG/m6e6Msv/j0Tu9+EV5EUb43Eh1Cx575xPJRp/kkOA3RhYPIYD+MFvrLJDzDXRwc336Tjk4sV
3s8+CdvM03ASwr7vzV0Bq8RhjekC6NxigNEJcdkOtqz9S9Dzl6TB1lYa5hNsjRbS4AG346VbwS7t
oBqdyTB9XJSqvwX3+4yvOnej7ra6IwrGo/Z+i3CyTQOAHIKtOvRass/jAVkrvDv6Iu1fHXWZjcPz
hL1lpYbbEg3kA8sXc6E2GWSxCV24AGEsL8Zyq4H+IB0tc4K722V179+k7jOY3V3DeA3OUC8P84ix
IkXnrEn7t3Fwxre5YrX8WDa2Czp2aLS5RxFwY3n1xXoDInRpWPM/T4/J6VB36h4Q+6iD9cvCIzWL
+xiTBe7lcE84JQjtU0PzmI5h3tWOCYsOGgtVO9Woc0LsQS/S/VOTpAqJXIpJkWa3YOGt4w6+etyX
n6RHpT2vZWj8sjXOF6fmm2DF0fpa7MalHqvBC+UJRIst90cbw9UyYRkdRFDFs8CrY2zfREBI06EC
/HxJZyfMuYXAftyl54luEQLDAMd6SD7AaE+Woz/lm5nv3apf/H46hrg2Ufg9AnyFt3I14jR7wXBo
47fafBngvLm1mOeZdt90K1SOqadOUU/SUvpx+yhbHn8LjH867eQOF0HG3fWHeE4lNr8IvPFk5HDr
1GfA/6gwQVPh5iZBn6hk1ccmJ8jVPTxuIvnblCE6AeBgYSsL5IKXpdUq61v9UqfjC4OTcyPqw9Kb
GaF7RevbjFA+ctb1MsYKTZyNriZO37TZayhKR2CeDHORgFjd9Ch+vVe7vC1gy3Hn5gOZb+GsOY/z
Lkm/NmkwftgO2p+igjpYuFpcfuk0ycYao1uz7IHR3uZQFfUUziVhcY4p8H4Q+KUBOYjMQerumcxi
f9h7Yph3YuNt0Q7Jowe1tdWfrk53dONTQN8aMP8XDLYcU+euSc/wOCwHQASOACCGJeo29Uu0a5kz
G2TYBIrvGvufuADBvP5gLeMFm9Bh5qTDYxg2b2RCVZXYfy6L7m4bPq09sLLU6VWOx6awZ4kR5bKU
29CVtfc3hULxgCVT5v2VMarnOvcB/8LuI/cgOqLwQSyYkRpdr0YOCHv0GFsLz6hkyqme/9oR6LEY
yVk4n1jmg5rgtvO2YJf6Kgsp/GSnawO0fSF34z4kHZInffA6gSL4FAO5hHBHaXykJO8sfwd2AC9i
Drnk+GvcrrwDK6ztM1eSrEafr5hUWZN63+vonNbp4Tcsdk3fIqFhCjmTv/VvueytmHSO6fRD47pE
4s27ec5wG7J1elzJX+o9Ut+5YvvjYdDTdTYWt/YllaYUnSmT8J6OQ07xtlqgM0EJ1wyU1YgObuEh
ZQT0y08PSfOu6E65l6n5ajjAECA2Wh9SdW2bUzu9hl0L+Gqo/HHJag9dNYxFch0D6Xf7nOm12oJh
xxK709ZckHD8DPZqGLRwZIURtfUYoGqXqY9mt/3lJ87Zwi7ebzZqj1v8AZRwxSVopqs2ALyno6g/
Yv2ulu9kwcEGjL2EG8gqv6MWFC0rOlkbV0o7VTB9A4DbBdS9/Y6TOQplC+43BxDMw/hzdLit6hbv
JbGemw/9qYeTlgQXIUHD7W3ojQZesDYqN0SWDtPOXpKxNEgAlOtzEN0xzeutzWza4rWyXHQ/vs8O
qJj/NUtcBcuKEhENEyk22WFLYGVrJkjtA5Ck9SGpt/4Hpxa2M15U4y0qi3iEZlHgUAQC09F4wkfZ
REkStuVwa7d/urGH+h/dQkAbbjjH0S4Efm0ztWFqMCUcI9/FIHEsc9xc1ibwKFQBIuCg2kmuU/c7
LRAcMT9PJn+7u04XlX70q6XfwqidQBvw3TFjsgAghoQXVhY4Kz37u/QrLzHQgGBp/vYGGQReG1TU
Z/Ron2QAQMj0acbkC2D7H2HSSz3EOe3aR/hd4UlfeW0Lt/PxGw87a02B0/i2zJ89/0o7UcH+Jmfz
jdE/0mAA9qZxeJtfWBfbFP7Ebzz2nvqaHJsh/ufDlM/YANP+41Y/C4pIEhmFn0sLzHhzsFaeQRg+
EnAjwKs9QpMcADRnOw/TFIesL8KTL1rfBiKyVWH8ZdGShLkEK2AwPyRuMGj/E/42Ig4rVDsDGG9K
G5ndJNlzkiKkNkhUQI6kwrI/BqYarxSfNH7sMOVzgzFDoirmKc3N+pviQ5TeX2u4E8ARSLqUJPqE
HBug5sbHygHm+q1PStdMGRbjEaWuIRcn9J+EApHyktxikqjrsNCQ7ofcSB6LQx+ffGh9QWGd55BC
P4ysfp+HcIeBiWK/IXiNr+CRUHRsbhUKNIuLS/E8Ka7Yql1Teuk7h2GGO3cPPQg9SUqLPuwKu91U
9MwNxo/8JFFnbLw+U8wReARQLUwPpjXVmogdOo5L6ilMZl2mslZjqItwnInu7zBh6kpQw6dCbRV4
ahfqJCe3dsdTq7UB6E+njGKSQgi9oWYi/VbA7ehvK+2XW7PCQQMSqAXCZZCb8jGaI0EBiZXqN14N
w1IuXofXbYX1HuECe9zAPE2RlxKOS7V+N5jzLfL5d9mmQWmo99CzzBZ1ATqZWontDFOx9t44qJhc
mXb6rsIlSHYDWJkK2ca1JYfZbmkGB8s9CvAFXGUmge0A2eXDZA8r6/aNGg4CO+2rTr62MII4FcXZ
8TIC6S8YB8XYjA8B0sbbCEMSeWXSXaPXWGKkYAS79VuvDqwZ41OTKnGSLPGPkSE7MKPQqkEfLgvc
rUgnccCySVnX02VLEvQ0ZPu38PU8WbBbssUnoZcjv6I2TmoHg0Dq18FLaxETG7rgtksAKp1+c8bt
CC+ib7r9a2tYM9R18ytNsXhXwp35GWUxVNxGbK56aLVa62XQGu/fXVwMignd2sGynYzOjmwQAJvI
c62XI9Hro2eH0yrtjVK19832kZjovdtMPhik2Traxz3Ij6w2h0ii2Vr6+JA28ssBmi5odPKpwSBB
5ylAW1kn+RzYapvddUdpzE7jvJ6jmtwQ/KDMO825oE4OwbOfMfUu07zeMfw7uSj4Re3dQNU+LoZi
wWZ6XLb4yVL/irYLFxh6wnWD4Nv9CRmNygZd3RA0mE0Fs4OMziqMp6oIW1HDbHHoTNElScXX5mQa
jCA6ND8rdJYXbBmEy4wGdAC3R0QFiQfML6eI5wIAhrM6p6Xxjqsj8xjzUqLFj+zrHzg/fi0uyiek
jCmPXDmggABQqPsecW+cjzF8nLfeVin0SUGIwXVHB+RNuQaEWwaUsifRL16JhZY5HzyaZB4Zfvy2
e5MI8+20FEItpa/HQ8CPHipSRz3SGs11rw8J0jh7xBb3rzuOqSByf3Ts+DZESVPMXoTrQleUN17V
e0D4rDylPggP4AosEYCgFq7MIa6khwoJaxUTYPyxLiBvdWVTCqAz6H5d/nZYM5tKhO0lBwNfVpvz
u8m0YoxrjD0lbPJR5OAPv6SRcS6j8V+b2nxwVUHxgRTe/RRbPJxxDzJMxiRwhHo4aNMUY9N9xhoT
I2LZHgVZWHBsYQR1/DNMLSzD5jSfO4WlKl3hur3VTr9zRr8MgwDnZMLOmvPd19tx1KG3E66PdYDX
GOODqfMw4V8f55V+YZqPG6TrO1SDdyLGShec2lAspvE5DMc8thjRJgE6dZlZAOXajUsLojucfmVu
HMzBVZOIY9x1WPhqnscBi2s+iubzEvP+tFCIdzCy5hpUJfSXb2kNqU3Yi/Xp40ZEwXX7RKdoT/mM
ZS/rrVUwb03Z1yjimN3i4yokxZiVrkVCpn3k1YVtyXGJgLMYSYAC+YjbS7v4u574XsnRy+bj1sSV
jsIu9736OoQ0CwLOvyY6zQ+66ditZUNQknTGDJnaxHZlF7ptNWwQ2FeDrHdj6m97veruMNFhfBQd
WptGu+tByl5eOVEQ84xmXLfRtlg8X0mpvFoeQKpCeYzY3oLv42wZ1Zv4w5qZHzvS6A/USeIRamjR
mY2kP9JZqfbYEObcRSgAuFlK5VzWtq8DaA1P80lqQHie1ByBJHQ/TYBCRQmKtQoeBpkj0Gw6Qf1u
f4M1aSO1o/3GwBUABgh1tBcR9d2eQRP7Bh12UfazK7acr8gQPsif2cTW9cg6FLyBlFG2CWULsczR
yQsxOo55PZZdqgOG+KjnQzA4HLBKqCrTriGCMIN9H7woyxAip6VEl7/jbRIdxrr9XMbUraTpLkqy
Bat6fl0/zrxjZVT7yBdrEL7zwb/FKLR2kG9UxaKbHrBe8wOIf9nRAOtjyq+xS4k56WmIx8ArRIAf
ka2hu8EeMvTnfEqwPAh1B3PXdgvL1UuQ8eph/ueEYI95Xs2Bm7UOoDDdJJg8LNhJbyMf62h4qutR
6km7uRuiUpmBrFVB78+HEXLS8hBghoGux9iaYBxXO9Ar/4+08+ptmwnW8C8iwM7lraguWS6S6w1h
O/ay9/7rz6Mc4CBWghj5zmUSREsut8zMW4aqNbdhMgv1IN/4Uo4L3a/qVWyfb2PK3VFar0V8Bfsy
8VqIaqqW/SiNgqJ0cl1AqUDnNC9L60XND01FzajSia3IR+MoMPZ1X12HkwqPNISDnP+wgyJ6NjDo
C3NhLCptOtvR0DLRGNOaK1srtq2VHuqISR607GjbBGqTq96IUd9h+7fq3M9KreeufNULgW1oO65D
W1Gxx542SZjcqE3Xg28Z87AgEs3iqoLG2FwPWc6E60SemiRa8TdRNyyLoVbZ/uBDurVyo/C669P7
uEnnGJx4kGZWZiTmRIs/+LLqrOkoUw/Dzu/bZytPPkt9pPyiuptYlHNl6M+NII8WpW+oG5mkENFA
+BG7tB5eh9zdRh2ToEM7cAc0eCr/N4aHlhnEsGounnK7AE9vrx3FX6hTsCz64AP6QM/hbK5V2lNZ
WvE4FHENDbB+7HEUga+AOtR+1ltLzhukbTMhDQAFfxU31rVisbHwiPUcUXz6qfMYhvY2slprP4y5
CXPMKpatBQOrAgvkjFsEUm7g51EDm8wDKFt0PQmf35JQOBM9J1EsFfcQFRbUPl8d19k4hWtlsLoa
1tSY2OTIZ9SpLFL3SoHpNmvs4t1U/UOoWgvJc9MYuY5rr1dqdF7kAGHh4cixGqGS5tSkg96ayZ7o
y3Wp/SueFouripKchHfQFR85VaYgYNUr6lLTASMrdQ6Bfyb6zWCpnmY2kGxupBnCt3grzTulbha6
5l8NqpPOwOgXwq48GIyeL8jclHp1dh91BhyFZK/M0iaCDeiPBSmxH+Pp1UP98IMd9PzEq/1yWLWj
YlAEDMJVqjcnx6g/lEwtlnCQ52oWnDQj2IdxOLcGzTOtcWZMcha4V2iQreYxpsUwkPdWFsrOaH4Q
a881A3pOZNnHKiBh6/qGFdzJH1OkwjgUziyrYrw4dervqh+tND2/npQKQMwAFTSiZs6JvOe08+Io
n4ctsRNxU0/4RUDmSZ7JkqNHnEEy3QIC1MVcD2GomkZ3tNv2Oq/Je4wcOJDLt6xSagvkH4Oinnwk
oUZcP0qN6ep6OnJSktkkQX7CzHi8M7t4FRNuiWKc1wqRYziGPXtPc7zkfDNw7hxHVkTqdldYTpCV
GWKW6pB6R01rueUgTpWT3cwc3ibswoMmuFl0mx6k1aY3OFPjB5YddmTWa4Uo1+ztl8C1H5IyfUq7
6DkQ/Smqq2tXk2KOcvjWVpt7N4hOnMD3VZAGHs7UlD1hwNEsTnlLghhBaaI/V0W+VasunVEE/KDF
6wvgT7o2s9ybpLnpETaAKLB82zS1DqnGfR3bwr+NcnSsXcIR4biynuG284yVKVULwrwFdnwjvKQz
cbUtlqlF6BBBIRT+wWgifVYoiHlNQcfx0Go/qFvd1ZxJM9I3DgcjtGdtZyozK9Il+LSGOmPS1gnh
VlTpq84IFtEUrbH65taXy3SEPKdFyUOsiI2j16s+I/vqumU7Zm9NHW5z27mpR/thEIDgYLxEtxBO
lXg45hp5cB09akY6UuwfnqsJGNMtbU9opaQMeWZxKOaStXYjLYpRfmguU2daYWq7HIh36NKzcGgL
j+3BdsjkI2Vzr4/sR7sINwhDb+OgSr3ODUuuEoeCl+mknprqt+Uk37uwpHl8EMwmJXIBMBvOZ+ct
lqUNtCWe4zppb0wsgFUnepLCvh3oJGY7UMf9CjJ/4R/tdBpYVfpVFDq5F6VagMGGkJSHsf5PzdxB
uBZ3a5lPBb1sBSwMJ5dLx6HdWgY7lnyuO1V58KKFzRVd626LgIAICjmxhpnUc8xn+vkYkkW1TraK
wn4rR/O6gWltF81nRnxeZ+pySrpXGU9Po4pOPSjmaQEFtgBhG6W+YdWUtPCtEJ6ppD+OjxcMfcy7
cIfEeM6aPGRacBiktqr09k745S4WylytxMawQKMG55668Wdc0nCykP6Puu6vm6J4TvTsnurVT5KC
E3JXu2zk0AbeiugsnCyDPF4qYf9SWvmtZeQnR5rHNoBpnXDUVvm09vNq1ZrBQ937t7EVHQyny2FG
UaNrLPjMU3pVpc1tRmI45IMOOY2jofEP6dDtDRPlbZ+F9/og17ADnUWb+pQanT6mDNbDR7LHdiGx
noIyEwlP2pwYeUJVFcqwg/GqFa5yM5YUlBPnxVTOQUFY6+TovqM0i1IaptxDt5ViZynd0C/Dmgge
EqbqJZ0fLaMGlIBObFyRiv/CrgmYYLQfZWQ0K4MAyQsdUNCYew7WvIgfMTwT+6nQo8UQ4WPaaSqk
jCovmxd3VNttGjq2pyeS8ivupzOuxp5HiZJwQXOaaWVMvU/bBTLr1SBVm2A1zqDI0r4AlbwZ1N0T
wXg9C8YpieZaA/vkNI1p8TGoA8Vjajo3GteOhWKF8OBTHSo554h03KWFXAERXN6/WMlNFg03Fayw
Su08i6ILl/sugYOUYuOZhNOdCLu5UdvLUMh1NwUH33hsOTczZ5gP9VE6HVPPNYKCJMGaVVccwB26
oFbBfZNHmyQPaHjSo6ohExRwsWV2h/n8EgtDTyrqWlgdeho453ngOZ1Y+3Y7K4C0iL/uNKa2j51l
3oCnw/CLztgrvaHNtltDiXqyZVBQp01vNeVU5h9JQWfudKBwBn8mk/5tWCr+OjXCjaoRSQtiRCU8
sQWhieLzSZ5Ve3ZFSTONoJyNlAn9iPrkmIgzA7DfwuFc8nhPYZKTMNCe2b32B+78agGJFFr8Q87a
0I8RtXKCTLc3aHO4p9sw0JdCOWHw8JWdKTKnpDqy6sUqd7hMy+cp764V5doUGqhP4A11ukmMcd5Y
Ivdwj/Fvi6Syr9q8FCtX62BYjP5mCsqHECZKxbln6+3cT1D3wvcsM5frKkVwEu61DkPFuIZMj903
KVR2q4Ho7YKqKk/j8GwoL0pIbxseKqreJisHh38ejRBKckuwKRe5AzVIpNfwT2Fw38SwLAfgp6D3
Z4OmzYfm2Kd3+Ug1+OzIrcer3kff1MrIU5PsvcS0c9YMBmBBUYYzPbJeBsMMqQnZBdxop5jXKm80
5OYeoxd60jHL7bmEHxN7hmnD5/iBNfMyacVCDZABFdsYpUKr75LioZe5JwYgmIE6n3KOUP1ZqsVz
ae+aPvUql7BJq1ZGK+7TOjrAd9mOMcl9Auk9bcuVQf2hVqhe5gjO0nY7cvKPw30DVt+jdTLYfFpy
qqcN1e6FC2++KrfElhRroIYLm+psB+8bjIJQrSI5BHgg8C1vDQhBfqasuqleWMjMqEyiraDppa8S
OKblJh6a57EYvKg3DwieDzr71ZTF2tfYt3Hw2Fc15Q+5ysPO9IzxM9Pl0i7cJyCzUz+U40yWNCxB
dLaN3HIZOaYxn7IaLlCU7v0JYG7kRoLX7cJ2HdKDVIOHPLeSbUuaNyv0fISN2XDxwllznFVU6NRr
/L0f0V5+1Lyg5Qyqq3sLg/LZMCFccAI/8vIIhgeGK8T4pVJCaYI3bSnImjAViDzdrvo7MzdvnFCd
qea0GxVn5ybOJjTzinNAkdsBDGEWqG29VAR8pTOs4LRmS6qgzAxYJpNJbO5rOw0qTBPQ0kTFcjLH
5tJjrXMW+NmiOqtvFA3e6XAoxnFj9jAIYx8RngZkTFcwFoCSIZQIVhQ7vVGjghKhKYT2rpUzA30n
XUheE2RRfcy+MBAZGTNygm5mDuIGn390YhUXZG4IMousPcUyOokwt0jqAgQD2TEph7VWaZBmop1S
Vmf6I+V5kmJIOCtssLedMi6SPphXRnsX2uqT7Sf7XEVZYEkYJKMraq8K3e0Q9QdIaqhK2gahED7M
nW+DNvE9mybJloDl+Ia66roSdHbpxQOd4m5Q/rA91BZos1UDTKnzYKPpybgafK1aJKoDMKvFdQi1
LUCzRVJGcFKaQxgjsTJavbrz1fOjTMguZv5ZCmBmiqe3Y+FJn7yC5L4gTrWK+6lo9TcREHPXXQ2A
5nNe8q0gkTo1FOiJI8JZllOFcqZKlHlOvjFXU07uUQkf2rS66RvtpQshg4uETZLo+loxrd6LGjrw
qm0bLTSFjwUzeW3K4Qqh+j6UwJVZijx3VtvcqUyIe8brlFY+5BFtQ6bSQk2Tp9tAwPDlhMnmdWqF
V6YOQaabWjFrTeO2QaQqqm4TyOAWr4uCbGx6JO94C6NkmyXCMzr0U63mHLNoymepqD8Qc7lk9Mn9
GQ/zSlnuGtHMlXH8DIB+KB2h2aLHzhrYPfNqo7MWhSLaQxBoR7U37n1TE/eW3X5Ahb6Kq3J8aWHs
PilRP6e71/hJdmavI2hgqUffiHjhRrRUdi1Z0fM4GfemYpUgPWXZ3eciIxnC/DzgvgrEAEHAcOs5
lQ6oIpFZv+noQDiGivz+XA1ayL57t/xkI7vsUwcgaAB5q8ZYUhCCy1eDYetnxeaTGgWQVt5LutgR
bk0xfGVKALbXla+NtVP1pasv9eyQom7hTIaUQ+AkrvPpqsP1hv9MRYuSqLXp6r2rNQsHEBSqgtfo
FBzt9HV0pmMn5Rad5fUIEYswqwoPtaJTdCW+ZkqJmA4hU2EO1sxSobZXAdz3KkFYo3fGvKaOmbgv
gf5ZxeEiCkzPRE6a/bCoDhTpg5OwGPTXwr2JuxW+hQYMNE7SpMr2ddS/miFtkaNlBfm10lP3Onds
f9FUyo4oDDKbmf3Ip9zwIi6aihJLOa1MJ+43QUYS6ZvWRjHUOVtnOQz6PALHwMc1wjWUOZMyfI2Q
PVC6WToxE1rbvbmnTAc1lf6w8XPjBM3VlE/6xm1y57outQYLN0y2cpUCvPVmWsZOU5o9Od+edjdX
TaEtBuRp/ph5ZmcvrVR9mwQk6jo03txkXAK7rnwdQEfjiukECl4zn7UW58xUqvk2kUl9Nxa6WI3S
Zhk6w705VbuuNrn7q7ljKws1G1aFm8BbUGZ91cJyaCGvoPYIW+fUFMpm5HiXWfMEszzdBGFJqYUC
TmNRIdPG4DaziquREngyo72msqEpGqQDZZ1Ix8sKVV9nad8A1/Xp3hbNmhavV92grrVWbiS7w0+A
C7t2bzSk6QJSEQcqswWwkwzKSojsJGpjgN+iTCvULec4tHqZ2nQ+EHyaZbAJSXN6M94GnAp6Q8BZ
kKvBwKopDXIJDImN4IVAOiiz98hRyhmtLh6DYNBmhFrrwjcW9uierKjd6n2+bFWidR35aBBd6aaD
NLpCYUQJK9E3JnJcaq9L1XVXsixXsgk2BmmTIrJ5KpfKuSybENgNCCu0dZdu7PhHIoJTlYp7NfHv
9IEzTXvXYBJXaLK7nPS00/Q7NxpPeRpuRoCcodSR3t8N3Jwgekt7mhZJXd+6Wn1lR3BPz7LInFrE
cUrLvR3cRf17hhqo3wHYyGSuNp+Vv88siHUyI+XlVnH0+4JsnUuKKc1uzGEe+AcuIqgIx4rUAmiY
v5Yk7Wl3Y3ePE2BJZa2CeOXWb1J9qtJkywUaaY9KmRxijbAvKzZ56r4MAyL0PjrBm9q2SsxcuEfR
ZCuhvBW1TQ8UlWrZeCabzhTq/C3n7ejuQ4ioETJxWzzWcbEW6o/uTDttW9uDGGoR+02z3CqXo0A4
OOrc/cO0EBFYftyelKnbZTm+1SAvkSJvx5gzBk6f7Q4z11busjymOGwdtK5f1Z26axNqAYV0l2oI
CQwKolIiOwTDeADlhejmBifpnIoCHduDhvEcbS+GCfnee+jgm+aindvrylLE7zrCm/ypSaEQepKN
o0O48Gt74XbFDA/Z5YCBsKlymSpsqr7ETkNHU9uhfeq2ARheC+eT/kOUqdKPxEx9pC71MNNT6x4m
AT8BrKuozfvQgA9Y0207lbdFXHy4TLcLP6bIDgavZtQr3d5n7HApuP5WaXor/VfH8uGRaJtRO+ZZ
53VRCeDZ4+z9GQnHgxHXD09+ZXjYIkIDgSinhksZ8fzQKeFDzAZzR4LraYm2qJzboPih6drCgVAt
pwfqz0uBd4IChS9M92OvrwS+fKOlLB04WJpi7iwM0wIrv0J1Y9toJUP1mNOLVIw+8paIklXXflbG
ti+HZes8aO1uEkRq4MmGuvH7VWp/oAbYcSNxDNUfZXFl9nKGS81xQiXp25+WQJRlWrPOfTIoclET
reBHTeFnCMPFDfx5BofMncx5kZSzDB25Ah0noUZhwcnTIUYVtu71UsL1/+iiZpbzuaPBfw0a+Cui
3PpqRdGqQ0mqbPyBsr7zpmf7wSy2Bdr8vGk8csOnMKJ6FlDjReS1HpxxnsC4c3lkSL05tfxh1Sco
jlGxDOmzrj4YMVlwdAPTqo4VWAi21+oPuJitCFXIVLcRErZoM9rTIqavqp0pj1osZ4bxfO7gFEfw
pRxkj8gFLWg1tGI5O0+0xr2Q7REb07XVw6egGlf278MgoLsq83bsYX5FKDG4HZLrDgG8gtyuHR9V
7X7QHrAdiGNmKCZDDuKZde4VooCFgfLCl6s7ANXn2hwWZtK9O1WzbnqY6pULJk45TVln8slFV0/E
MdPVRxlHS+jAt75unvvjSWgXcbmqWm2XOERL5MRzSQ9vzX20JERcCVI73rjhGTbY1gZKr3I91tkh
Jh/mMtk6FaQ7GqXfTVr9riqup/B0mLZBlntvbQOWzuOINDU374vqM3OtZa25z3WmiHk/1dQ+yOeo
Es4dF/Kola/ypNuMIWDp+UnOuqqVhcA3RICIC1rkU3d/xJ5EWIdCh9qEvjy7pgvNeiAFc+HMFbQF
j51glbr5seiMtyHWnuKR7UoHrz56MTJzpfi6sdDNlphkNDbR8Oy70VMZ6e/9lOGW4DrXWhltLHR2
dN3k7h29yOD67cxbI3dXFvUnG9W6pkgvycIljiazUgT7rtM9J2k3IL+3md/BTX/s6rcGbhHZ+6EM
glelggdap+/jGL9bU3UIxvw1HwbEGOTkin2WR3QQCIDZdGC40uDLhaszAppM46vmEkGjarpLhL+V
6n0MJvWhO3WJ2Mo+wX4KMQ05CQqRvfPg2PRSQBkVGRBBMNqXReQVfTLX0mk12MCDVXYlBoTkpbVJ
SmuhUP8ZJgA99AKoqoPXsoU8FOrZIqCidr4XivPd4JYzBYWfzgrvYZ2FeMEQeHP2d8Mt7LlgrmTo
tCIo2JavJZ4t5PMoBgqskb9upvhVUSa4YHTfPQDxWphYYLphQD8dYgMEEEWBMPaN8PdBaOLsOkTO
ma/Vo+aSZvXcDdomzOExBQOIAbCqrz8keVUCc7VcNjAMcqs71on9w3KpXcbWzCiZZlIC7h079neg
rguNczqhEyFBx6tlIyWWoBh6iiBaL4ZdJWCfF/7k+coznZPJ2EmJxkk9dQ4Mdruv9nDJrx09Wsfh
cO063TrAwQFT0uXUuuM2K6e1WjlQEfoGwnJki3JXaXnUziIsXLrIQPtCoYdKqTbvXCOFLpxaWMhY
ROmu9cPKxD2loUw8teig7Vg2i2QwmnmbKFAjtNs4GkZ44ZNylvzc6qmGeKmvj+4wYOSeQRssRMHd
VMMNBZRcFsixMq1cZxElN1gjqOvreWtSV05g0/qYAgDOPQdYahqQkLrxh63oz4L0MnWCBze3FwCD
944j985kfeSIqTNV2xtMK/jHHq7BrDLDW6uDnehahIh24kU5fmDSnifjQ8G/iQRw2LzFqm+X9fV1
Ejh4arBXJvWJiUVaPW01S0Ebpc8ShI4UFuYAwl5dTZ7S6KvUapedLtdSs64Tp4KXLDy/h9ihFlx1
4aIe5WkMOiI/iGoi2RuKeaCxDmpNsR76bgNEvrRFsJts9cauxtcyaWuQruYjyBHh1Xm2GjvX5/PC
qKdo8BCHOfRVrYJj1vj3nR0gfSubGSsHuqp5F5vxvkfGmOj+MkZzPZnnW8H5qGNUxnlDjOQHygrT
uhtBeBKaylozVLlUp+wKNPkN9VM2hxCCZW24DO38E5n+osmEpyC7qM12QcEdaXGyCA3Ty2NoGgpE
CwtWLCAX1RmMXTzDTNY1WgkntrZ5XYynrIDWORpQ57lFnaa+UiVQkWuVkCSmRVkPa9cm6KyehLFu
qDdoo/VB2bxiuaqnVtCv0eYlVGMHDek5FMWVWzdXiez2vdFnC1C5Ve7Hm0Q2mCZYw7V6VrQOmtzA
670uzfwVTNKeNU4ckLCZ8JRwshibq1Yk4HUjdVp5ZcMNCK3M9npEwbli7rVQOago0Qv1oMRHzfhI
hk8xwSvH5MAst+4UghdCJzEH8mlX9c6UV2ciL1drA0GuvzSCaZm4e7dJHmwfBR0+NHVhQ4LEWM/q
5Gsod5n+3nTZupfEEINFYAnnxp+MTTG8wPia+UCUk39fVQ+hpq9bAE9o4WRQ1y0SyLE0FxN6lxGK
L82hfQruuj/cS65ZtZtWmRsshJJQm5fEDJwnuFdFYf2Y1sWu718GRz7EPZS8COUPBYJ8Zo/y7ox/
yixd9INyLaWy5qgP1lZS6NRXJvPeHytku5N0uCONvF+beiWhdEj3rjBlcO+n9QSEimBAV+FazNoA
75HwjGRTOnWOSqcd7SmoH9zYEnzUgJItpP9sUSYU7ad0BG9tqp6viLRUN+jLAFU2p7gQ2C7Anw47
MdZ7PBjwRt/B2NAObU4dnJjX3LeBk90lSlJtfSM2nwrJ+uxMX4VaSp0uqjp1ldmDfeh13Fl82tzN
wjb7FIHyUVmcnFGhfQw0Op0VASxoEapvqPwwFPHxPfenENMvtS9LWPidfY82HFpEjYWK11cqtE8Q
4FPaTLnt2b7WXyeKlh0y01WwXvFpmjWqhXbbgEuc3MB57Fzo+IYZBQ+mH+avXEygqa2YyidAyvRZ
jTQfHVcsY0LuMlhrcSeeVdSO1iKEVgZf2Xe5cjOs2UfcWZo+X2Ea1T9iM8ZsOlAEN5NRP1LJg/kv
JEZoQ6CQEyBq8wxNjyjONs01LqvFndqi/pypnWU7M9la4uBL6CYEKXQ5BsOHTso59RPsbh9bsvr1
WBpQ/uoGK1P2ODslR0CMgVMgMtUbTNx14eWRWoEDwpwCn31IsprNA574YwwHAc29zWgnwI3qQLIo
pkUk2C4QOX50IyFVWqL912F7QVmLzbljhuVHhM/wXeqUzZ0RwIqro/ShqkaIidi51eaWtrSIh6cw
Jh+vWiqnoZMUoddmmP3EGCCXXUGylQKRe0OXRE8BOqJ5lcsBxCGBdtJoNZpLzR2A2hsmEDMwcRpR
ilNhT6GQ/N0Q7w9OhcKiVevZ34/MTLvwAC4KE4yoH42jQ/7rLDpjnff/bukohI0lr21r2ACbF0aF
sSNQM6SxgSflXMOc6Tsf7D8YIQrcmH86qmvab71yrMqPjaDOjCOWQjW413fe6X/4fVenM+S5LxIt
Zi8tL9NY9d24dsWxsd56zL+Sbxwp//AJfv194+IT2Jj0QO7n9xP8/nwf6sJGgqL9/Tt/8xLGRWMD
rZJQ3zIG0cJ9aa+V73wVfzdVPDsJuwZtNHEddc/D/2LTqkc11jWG7RxNbfshxTfWkL8/vKUhIjkb
PAvTtu2LGRKjayhG2BrHs9HBRqT/7AH79ecv5gY829TrgJ9Xi73rbLpp048rBy7dv36Cr8Nc7AOY
8X2RkKEfs+l9Gk7h2//v5y+MTfWiLiR2qQZeR+v0KjO++cK/+6by9Bh00toRM1Ca5339wnbH6RoW
Fk+vUhUiO52ZH3Df/v0daCBD13lX0+jrc+EB6hdaEBcR7q/YY85c3L8Qlv2HERxDqKYjNO235pFh
VGdpGLnW0USwAVSZ5v/aMI8+eahe/28A52KeonyKipoBWjT1vQDHbLx/fwU67Ti0DqLLCmN9HUGB
5w+LUTePD1wkM9uP/sMUOY7uGCZWrK592QOldwVq16K1j32eeBWELtCuv7/BeQ6+WrBijIvnMl08
bLzntYs5amMTrzwTRX7XHyb4uOmmX1V3bvbvO+LLMBdm4bASYukKhiEKNudQXP/+Fr+f25ZOEwAy
IRaSYV72oKqzvkQ3mjlHNXGvYtDsdMXjfLOc/rDtMLbn9D9vO/qpXHzsxtaMLi1c9ViKsl/npgGs
h+X2YjACRG7wzL55qT+OZ+uabeCIbf7mHF6ahexB/tRj5b4Oeuz1g0+YEqJv7+b/PH1CZwz6rBgW
buUXi6APxcB72+NR7+xe4vzaTXtiUP8Nnk5++vtYf7hAzp3pdZp1sOZM9WIWnSYuaMPV4JU84kq6
sLtvFvTPJucXK9ql/grvi5aoZ1/pr3uyMhx/yHNiEFFXynKwXeUDBhFHzNjXA23iVB/nB7M3nVkz
IaFC/RNvQPtIZlHNfNDUxjm0mtruGsqOK6cxCsyoSPYWIyzpa8ou8cEYXsZ8H3aNvY41q1nGMQxf
Iy/NH+S/WOyidtXuosgeVn+fuosFQftEB8NvlfbuZNwqlJqvb+aqNRC1zKNbEBUMJSr71kC4YPzb
Df/bKPrXUaLMbE2zYxQtP7nUspL2m310sQJ+G+BiBVSYF+DrzACV789C575uj3+fpz+cBnT9tFGo
QL5x3Ms2Xq4zBqo9VawAvrqbnEaq9QLx499HufgatLahJx3j6KZJNMT++TpP+EdaOm4JxpEeS3MT
NV8Q4BWEKZpWxMu/D/Uz9P+6pml9dz4FaLPknruzfh3LOAPsmVD9o3ZdO9YMwR6GMu+Fee+GOda3
5PzwzPZ/H/TiM/F+7FJ8uQ2dGMPUL/vu+a2dC3yG/COp2spXlOXtP/8+nWxZyhZtbW2wk6/v5Ixq
n9h+EcJ262FvpltD++d+CCQjv4xw/oK/RMJ5iqpFtxihHZF5IBL9pvfQH2YIDaFFLA0t2/6t2Z7b
Fq2atDFfRUdpypXT/Jcp+mWAi51S++A/Y8kAhbqsT5ws//oFSKRI5ul/QUte+Blf50ftGt/IC6kc
cwwZi5eh/reN/rP5k+vSzcYir2UdXZxXsSYVOGq+ckydXaatQHL+/vy/73MAuJ/bgjwEOPBiV+hK
A6yhWfFJTJvMPUU2rn//HAV/HeIibsmG0lKxqIlPlkLNCefIf95kLskUzvfuOdb+bRNg/FbGlMvj
k6lu0m0u/3mFulQ+TVoLOXhH/XYXok5L+hRW+Cl7Rx+cftfp5/cNcG67qxH+CkahdebXBRSXqZ6W
oxufgLioo+ePf/++3/28+/Xn9a6yGzjm8SnNdqK9qpxv1v95fXw9Vb88vrjIo0y9AYg2+X0NnS0C
FqwZzwLZENGESL5JbP+wVqnoODZdTHFts6yLvTZEth0kbpohkbzHZWQGVAtX5u/z9fuN5H4Z4zyf
v5x3ZVrTyb5gDAXqHdyjhXauZi7+PsgfPsqXQS6ObWFn9EJGvH3KjRI8bDdl32yJP86UztXj6HTl
c+yL+AONmz/UUZadzuQm6WdeVYVrP2lX/+E9fhnm4oP0tW9nPlW+00NN95/on68e1+RjE4SCmv4e
UcdJVw0yC5xjGr811Fb1wz8/PU3vaJ7i8skp/V586iSnXDnkvg2SMMel8p+bgtNT7defv/jIMVp4
K5D8fBcOSzSFObLP//AChsXlIIgtyDy+rtVED+2pm3omCOZeiLwcluXfR/jDOqL1JXebKUxKnZe5
M5RfjeqwcI59hRnPwo6XeEL/fYg/bDhLJRWkNZj7c2d/fYkcDa2e1504Wi52gMhWlF2BV13Sf3PR
/WHPkdjSx1O3VHHu4/h1nCINk9AQmKPLqNjhRfptJPOHk/DLABcHeQBHqxq7QRzjT0SQaOHQNToY
NX+XwZxP7F9OXPohCUNgJUrp6pyaXfb06jQTldzgKKd8NBYpQhelpa8GXS3azeSOUKohAOrBN0fv
ZUbIUNxRtBdyCNnJpS/bfGZNaGjSHwyEA2M+gOYltC4gP10HyUTnp7YskJ6F0s2v46Y1bjNHDjhe
RjiD6z4M27SBE4NthTXvWj6tEwzdZxCNXb7SkaIBxt3DvcMboqgXLtq1s059nBWmKBCzlj7+f1a3
gWwJYw4/hVj5Zg1q5yjq1zk9Z4WcAHSZOjdipVL0dXHkNR6lbjbIW8Ntb5LGh1HV47WOEW8vqj0m
UdApAmQt/s1ZllODzf99E1zss5/pHJVIRyeI4Q+XUWQDdtW7IDu3SdDOJVBr7WCu+PT3QS522v9+
QoOas4ORMx/y4rSWOmbfgdMZJ7ouPK3ybB9/M8DFFvvfAUwDOgZWt79HStAbG1dVW+Ok4snuYJHY
6fO/v8J3I1zca3XaaLoZ8Apm+6ys/P/wArpBFqqZhNpnHOnrMggyKpGsBX7eVFZhFKy/CSV/Yh+/
rjN2kc4XsF2TNouq4VxES0Yf/g9n57HjOpIl0B8aAmTQBLmVtymTSqXZEOkevff8+jmsXkxXduE9
9CwaKDSqUhJNxI1rziEVaRf6DfyKs6O2Gm6rtO3uSOGGc6zVCnM7PV2C/sBcuBnl5jGoHep9bSer
ldQbcyfDPH5rBG/o3DBra54yY770TGxFzlhpCFEbe2dYdrxNKoVRgiqQ89ZuNHqpXWeBqJm6nt9p
IazjRv0C/jGufMNNYbm6/R9ikJ+P27/eqf97pqd7+W+RlAyViHKr5l2m6fOKiTCf5u9AuSjt7fcP
xT++PFSyHG6Zjqjkx8remJ0Tj9TiL9LqvxOzeIDssiMf/vn7j/mHZ4+1lzunkUbm+f6xRkQh6kzf
6o2bLn45755+//2f//kreDR46lTNQBcH2ObnVpvXru0ktsujwdiUXR/tJCPb9off8FdI8OMBnHRk
uM2EbVIh/fEjklHWfeR4xk0OElA7ho0XWstq402gGTXn0TcIeAlkr1tl1q5kalm+tZRHlPYPD8eP
zXJaKgzeMwtduCSk/3mspQWtsrU+52LWMf1X/hn+2KGQ9FE7GjzCrrr+/ur+fBh/ft6PhcNJYPe4
tPvdDJMesAqSAw3loC+LP3zOzywTOk+V26cLgI9S1yzjxxIyVo1jAgM3IB+bC0B/+3Jwf0mLAbDC
2LUR8B3bo4fSJL/V+c0frqqY1o9/v72OReF4ErCTGCbD+XMBizqddEeseifRjDVwg0zZOimjn0mh
xkfm1tAchNT9lV4T25zRrlmdQoCmfVaDENuZKvKY2IOWQ0ZZ6XpnyU7SL2XBhL1Vtt1GxFAuf39j
/nPr5SsbFNSnZ4G392dFgFH3CGag7p9SCmgzM9Bf+lLa+AsyVq7QIe4kZ/xADY/hO8WpV7BM7G2Q
NtHi91/k5xP5V2J4yt8Ljpea8/PN0EM1LvFHB5fOEynQH8CXmJDUXWOE8cLSYwZLtaFY//5Dfz6W
f62RtiUs8ncaRaQfWzL0YtvsXeFfWseYa3r6ntr5R66Pn6Uo/3DamcLPvz0ahDiGSZLVFDDESbv+
fTkmsGA4xgmZjLI+CNvC4NbSxMLLXzhMC4Gd+P0v+7mcTb+MfUZOvRg678SPhaaicdz2usK/dMyp
lbewvPf6H3bTnwvyXx8xnXFZTWgr1H+s+5HWFeSWbO/ilitbY6br/Puf8A9/X3K24nI59BZzdPj7
FWMYfhyc0XPPRYhI3LhhgvvvP4DEobDYUEwu/o8fEDNNpABNcc5Jt1Tp//zDLfin70/mzWZr1Dgg
mtMT8W8bsGbnctA80znH7cOhNf8fX57Hkz4G4VAp+rkd9qqeamomnTPyrsx87pI/5G3/4dWwVQqS
+lSkIRz78byGkB/1gYbjS2XSpPcJc08gS/L+kJv8h8f0b58yXcN/u0ZZLV0wxK13cSpAmKV1y/Hb
SHBu//Wd5mOY5yXDRxVa/bH9tKpL6I1S7GINw9rW3T2jgovff8Q/X6//+4gf1yvxKqQNKFguntjp
THWbcz9d138qaPzT9SJjQkOAJC3Ay/336+UwQVm0mMTPMRqfQb+6xbZ4/P0P+YfHloQ6wdwUIfAp
P147DYjaWNL/e2Zewyg3tMr9/u//w4VypgIgezPtW//RfZOogR0Ntcpbl32r4HhVZ5fTrd+ps99/
zn9eKm65UEnLkH/jTfnx+vWxbXo0bzrn8bOOTvG9af/rN5APMG1yVwbpUEL+v98Lz7TT0vRs+5x6
h2BbWP9d+o3AbEoxTJ0f9mR3/vkCakpF2ScW9lkqq+FohtvfXx6JHJIv+PctiSWcXIxG5YHb8fcy
tvgfq3VhSpXKcE60FeS61f+0uRh0MwKPZLvnhNGWSNsVIRqkm1Y9B9ObmT373jvVaOl1kEsc2LH5
HMzQhureWvfFNobV5PvfY/kS1eAYCW4sG9Ij83wdxiN6oTuXHFYpFn3KbGqvXX0vgIa/BmKfDAyz
UApkJmnLeM2y9WHVO8VzwWhzWeVLN67h40FFsPDQDgWOuuCSSWQydFX3wfOEOne0CyPHizQ/hePV
ab35GGgHNTuX4WUwXiVjuuWQWbBHjHVYxLsiremvd1ZKoi9yQq5oOBUY01TYOxlTBMluVLbCjWeF
vhuMZzN9NaI9LNxFOTX6FKCGkAHZxyo3V8TLE3YEotDRYUZKTy5Mc9sICDCNqgIGQQ1Csq+OkMaX
oq9nZfHsluWDJ5mYiaHqMGgEE2pVYuVo4g+p7d3sVW+Z6t3mUIdVBnb0CFmr/tUyqSRAqmKWX44g
DLCiCeYyzPQcxI86AkLZPIjkrfJoCY3cVdZ9JM2w6JwHFVBGqAUzmqx9iG9Mp+qTJcX6KvAoqHXX
zLWWmbCaLiMZuLtWfytyCGLOPm7hrH35soFcfnP9xwgfJ8BMvdrCOC/QsBpvLve4qHE7wXB1+mEV
MK4ry3LmxfWi0leKhCxZVvMIGmQ1jZW3wAzye2Yf8ujQ268FKFw/zAHB0LZBy6oj65npDDOq1nMZ
cGXaIzom6lbGvAX0YOqHHiNjVEOrY0tSoWgScjHkSTvoGDG4RThl5gciI45xey8p59DlFjKivaGe
2qD5Y/UurJgFg7QB+nCoP3LkNIZTb6y03+p0DPfoCVTlA9TOzGlfoWRtSwp/VnC1YhMgvA7ekmLR
dGfGSye3hp4tk8b59M3qV5CJt9hKNr0/LCc5YWB+0K0/08qNDL6ZgeUqNsjoqjfMKZuq/ga3ebXJ
fUdRtLKyD5ql1qKCep/MbCLgXgeMXBuISzS6+ukfju5KMJ4tbquqLgxkX+hQdnqH+RbVSu+/DwaQ
6rJa0pu9RvqwKIuTw7lHH+ejOYEuPFCeR81/lghElBy0Hp3IBX0ynNeHRVlfrNaeVfl5yI5Vf2yY
S0x6kCLjBiT0WrG7uZYccl4RyT+OjMB1CWNxbrnNy70AmlC29xaOCtS9zn82Qx+C1y3D69R9RBnT
dVe/es0Z6hETDuNWA+Xz2wdVObhCXdLizwzRl2pcZDPxAl+wPpaQ57ySqXwLvGdgzzK+XDGcVVS5
OkYpyRykkT856WvJnGNOfwwwG8AYhrfqfQYOrsnAq8VTDofrqcrQp5WyvMAQCBnrJmnTc/JFlJck
7icpGbrCoQOH+VyHr+Tov0y5AucAvyufSUDDHOlh3r4W8qrhujU3o4XTF6zxxWAIYYiDVWW4PJc8
vd2Ziea86WexHR476B2j/e3D5O/KYFUkzsasWnxe7aVu1I0CIFgLD9r40Tvbqk5WdnxWbEgvt0x9
o22htxuMAkwlAsZWoaDogvl9pq6Awtflc8ZEowdgr+hwd9AEh8UqQqL9UjBm4MqDL0tG5UPQbaw/
pTaPMhik4wujL1qyH8BZxOZjJ1AithcRXcYI0pb/KoJHHUpw4d8kHlTEI+Lc5K+G80ulQcyoQOpk
OwMNpGMdcugEjKnnTsVtOKYhushWMuOxsbD9lEwzVuGz333C5VfrQzwNC+kMFGKiQdo4EwxvWsWb
pj5L5TFsR/DqjwylOuATu34ZMUOSZSNPN0OocBN0/7vWLwpTe1BqHcacSgNljZ2vzBGuCWNnUAau
RVWoi1Lp2iXN8cayDJ6S4VPEIIOzWZyZ89A9dPFSK/N/zbACZ1MVDd+vt2RiLlWO/ujSbZ8cGURZ
6GGIwzRgPXIAn9Wgi5kCGQhWwHdDeKYV51fun7TgrIAgBcAVMSVhqCTXnVnS/IrHR1/xl2iPV07i
rAblvYdZXtJXMxnfBrXaOnm2bOstZujBwvzzXfF26vzbfw3hvmsYI4163NCyukB9dTQqax9C/agg
RtThPgSVHuMP6ILnQm1eC7GDUDfZrhtrJ9tiHyS8qBgGNanuoFOXtbf3nKdE4KOC4lezrwY4Mjzr
EHP1xaUzH9XwEls7iOBLlq06ewkcvDmAohJXHAfxwgavgcizPmiGmAv6aPuoWeQTx42xOEMdVmQa
d3kCp7d5BYKyCUcmmXtLbHvXwgUYbcBWLK3EXVHgh8mEgVMr+NUDl7PcN2o+T9ToqZ6UmOwgBgyK
WjCUK805g3CdV4K7RJXTxpB2oqPuK4fRy5gRr94U/VPTkNNXBTNE/iaM9V1bdTCoswMcZzy70d0A
rl38JaUNYJ7EkmH3flGoGuj6YG/CTq0Ue121r2GhbNSqB9zYrBliWLnFcDVjedG05JmIpFzkobob
UvPM6NbKc740cEtjWj6UAlqnJVLJSJxbIssmn6YKxoyzKlqC2tg3tYDYNBxM5v6tKH9VMg45qOsa
JkJzK9oyDX12w3HpRMxMqvC/RQXOBUNZMACsyvTvUJbntAh+NZn2K/SSVVjgtw+ZrUdqZZpyVoh+
nldT7IQZo5BbPwousQl5Lyq2jak+jMaEXbYXA5BB1WKVRZHU9DYDkt2W4VcIIFgs6/ohZkLeS0fG
REC1A+jCkvOXbUPxwgdba47pwKthdQBw1O7gpeGHoeXbtveXGAnZ0KNCZcB+OAemf+JPkcGZKOSo
CKZBxMDX24ubl94sKpmwUwKMltpG8i3JkW6Saezb07uZESqQBYxiWY/JIqJvr0slDQD5SZPRQeju
R2ird2hQCeNOuoAJVuyE6G+GZBllxukaR5iKXWYpk/Ap9gfeRdPcB2m3ZCSYqdN+HWb5s0b0QkIA
Yk3xaJWgwtr0FbcdzpiMgZxhrpQqkGtPu2mZx1fyy4XX1we/7NdDyqxtXanPqaPuqkbT2WaHb1Mv
x0VflJuRx0cv3VPs1tAp7CVQjnUAyrhRxkXYnyJFA3kYbUuLhbbSlwN1OSsMHkr3KwjuBmOyQAZm
pqAuBwx30IBQF+veqCnORafSm9Csc1vLZoZzq5wnzXhEh9B6UAespGcIcjeqgDwDwAiYeMc0WHcy
3wb8lFIFOoBSONABGgHX0EsQISHNUjHQRoD3EJaE/hL7H1r1XXfjawmsszOfJZTdktcV9RHiK17H
LpmpGdHFUB2MiQfY9RuGVEHDjqQINbZS9N6SaVDFXtY+aS3z1cqePBaCADVzNZFQjHSF4IKxz18V
zX+jvDXFZy8cAtp2kh3PR1oMyiSfD+kDVvu5mb4gujqWfrzzOEw0u9g663m1KAT/CpFU6sFCYP5U
DNU+Ih9ZVvVJJP0p9bKFIt7h/yyb+Eg78AIz0aJQrm72DcLZz3e+/p0x04BvLVTUoxjFTmHZVLgx
EUOmmOl7ZPWmCh64ZHDaYyHuNXvmZvjemHTm6KOKfe9tVaTJaj6J195oopg33CBXR6lk2oRMb5UK
E6QQ+9w3ziMM2rhDGCPbYZ9b3F+pLHq1iJaSHsx51biPTPatrLZcZ1Fwoi/7GY3pi5Wqm14kRyyd
KGrRSpqmi1zaveZFMRsyHFqGuobfhfGhe+UrYJT0D2YVnXWjPjUl0t2wT+bKkL83LdSSaqj3g0xP
nZh2DPVMKz0UJujKM2HEZ5mU5z5hTMUVznM18MtNMm6BWx2g3020y4VfqMdGZN7cSMJPeH/MxpZw
c4C/q1AK4M58mP2ZoHFeSaLIxDhUPT6EjOnnkfcd7D1zuR43CqrqNukQY9fvhv/qqa+ISZcGFfUx
h1eIF0Yl4NMVhT85fLA20rusLUK9eUp9xnYZwFSaVRX0pNHtq274KxMw6QiSQGgM/1Xy5jj+Sise
+uKdn87Rwpt5CI3K8L2pzlVxbwJlXgprlvivk9DcYMzPSN5igtCmfbHVtVR65joVIuVPt0csJLKL
YFEe/ZhjISeaEWoHAmQJoN2L3MMA1QVpgN260KT5y/I4FJtWK+ZJyRQc/AOG7qry2qly0+v1vBlp
pcnRLLl74Q+LBPWEuibCMOIXBz8uUgQGHFMK9zkhruLiCmJul5Us7Jn2vbfYqpm2b7iwKeRKYBNL
h1ehH7qF9I9JdBwwCGFZ5Cx2SuBWOM3BjGkYVwSM3pfBvdd+sQaOCoSNYeE2ncfyrAsG7nHbIWUj
/x8B3ttLXzBpQsCcv7VON0+maU/m/SO4y9cEfH+hLRtwgx3OGXMBgFsz+0XDGZJB/Aij42hvq6xf
AMaeC689WezoGr11TnQVyaYYXnq9nNXaQXAcmbZj3zypyjmSz9K/FvW5l8cs+yUqfgi3J5MPtXMa
UYBl1mMTjqydmLn7zShes5RhUQK0XnlWMuS7YEX8Q+WfjfqjLD81eXPxNoblS8lYsm48O2hvJU+x
We+wbAb+VTXFw4BLAFPaPNbeqkIciuq7avgGm6jl3KNBknZHzlmQZQkVCuntWEBMYEgtUg/Rr6Ez
zlEiWWJXa+coa0lTrzHjzJFhhM4lL8JFg+CFcyMLUFe4C5r12F+A81GR9V4dc12W4LLbrYF/o6/O
av5IjZlOkvOYir/ALMOjww0domAD4mfppoxJwX1I4DCG3beu/NJAUGDPreN9P27Ipq6LIlkGKju9
edaUo6lv/GZXclbpL4nCDlPRTd7IsUKg4uOL69nu6u4W4NNI6vopHULmNem3C6E+GxZhpA7wJpYP
iXjGyrkexKrIHob0lMJmZBlMzUeHlmGYAVH8wBw9EN1sV+KiCLXDOJmFOpOTY+A8iL5chcOLK7CG
Pvlx5TzySjNXVjwp7hPzIdtoMAnXWHLM4l6jz/a9+jVtDrHoT4EjV9qwjox2Z2KT1kERCgtX6YPE
zl1y+9WUKZa4D69ud088f10b6Qcc202bZgTUFVonUgGdeM50wuBH4V2V6rmrrpQfB/NxYP68qh9H
7eKl50R5YKgX29dF7zo7e9DVbLzJCpBR07REDa1SkUzoI8C8HZ4kozUsckREapyZY/LkPSiScZ6p
HpBuzEvvdSoDaIyMfneGXj9nGqQSpSuRCbr8p7eW4yZN8EYhsJJEhJeMbkOmykR/rotYv6VV37kb
glV1A8EQ95odstFSKWkL0KWim/exD7C1iRysFyScgsJEwJ5akIvMCCthrNtrtU/VpR42egzJOWzu
LhKqtz4OS8QYPexyJAfjvfclYjYP8SRJjoSZeEZAlrZE3pQDyuDgQ2Fr0XiKuGdFNonwjIbjUK6A
BKfXYlbACCYBVPYLrZDYLusaWTnsiO4EmwfVCYzzX2oil6ZGJTSSfBIbeM00HvPnaNsZzSZcSF+4
TrMIuNykWtKci9KtdWJ75Skx9yiQZ7rzbBjrbnistXsHIErtH8WgzLIiOEOx2KaUz+3qaUgPRUeL
kJ8xuo89TU2Xjd9hctI3Frhq37hY9jhDaqY4z0KHWZxjo/1OG+DOerWwOlxevGQ5b1Apf8Wk66x6
4zhbs9tFdjBTw7tjLxp346rvkY+QnMgXNn9hv2IUmPd9tvR5NW1MBEiKHtB/3SR+FHr4N1UfrzUn
3KhAueq4Wqux92QTEcZsuGhtBgjCFUF6SoAOYXfeNy+Jv/KbB02/O93NNe/J8D5l+rJxNyb6XEeP
l0NhnBRNXvPi9h9Z+T7Wr37/7Xbdrx6RKYPe88ivOFQY55gika/elFiZ9STqggZsaoR0PYvOQx1t
tebmFJwCeGmYZ+fsw7y+E+zDkhPoVbd3bQNsG2QDJwU/4hiGpkYA29cV8EmNoz97+LsCVwDvDMd1
mdtICNUvzSszoH5Rd+VV+ohTnhFUXA6MRQdMQ6VVXGU5AOmON6UVnqo0fTYL9IRuaJM5DB9CEd86
EktjDyHc8j64N/HSIIrVExYbAzvsAOBVJunOq5S94gfPNW4NWr1Z+bNdFLXbSuc5A96vh+nDAOzE
j+0LZpetxJhtjvVSrWF51UF0rtpi02PJsoE/zu1aBTnnfrVGBdsWXnvvBgf84MsM5FFeugvIUUtm
NnaRFOsgAIgogwuHk4Wg/bMsmi8279VI7gc49oLqKUnPXLzWA2Uh1SNnI1YDzYnUnYEk1shkCg8E
go841VjKCjlHXK0wh80GG2Q8+Hb7IRyPCSahuFafmrQ4KShk6sYB/0sKPuJ8EwfQJO1jTKqnV95t
+1fBRgl9MzAA0tXYpznYuf2LFr0WyBb8kegYN13HL9PYoEu2ME4Q67IjRDL3IuYkFNObkuew0nuW
q2Y+DLQWQmWF0HKQuXrqcnOnheqsVDnB5+XajUnH5is5KvQ9TLVgZ+mIrQe9quo+dUFcsxhQuSdB
c0owMDsnPfmQQTUvfM6B4ZOb3yLebwlxjSzoLPYwb39a2tkyVnrwpUZvhXhtjUeJ/VHt21s0eMgw
9labLQMP8DKa6dy6Bmr1oEnQfizd6NnK6AwkkgyPA1/WuXLQKGW46YJVi0syj9R5Uz3isGXL1HkW
v4Rq4RQnyAZZkwO4yP2vsvqiFRaWB3HHUk3g+qOJqJ9E1n6nLIENRtUm2dX+J44mL9lxmNhGHJMa
UlzNrXU2wDHA1ayRqrco5pqvmlBUQmMk+KWVetO0hyBEQ76qWhR5nAHiICW1PWCzSNYxCBAjeEKN
QF2ZLAF+Sf+SD4CK1HDVtPgqGTa6See18I1t07BWmcYTxI0NoZgztktwmpCnuxrGZLIc+qvTXycZ
bR74e3SyROvaHGpynBx7+1Cmvzxiff7Cyoc9HVpoihOxat0ns4xBp7ybTrmUif/t0k1IOwpww35u
glCqJ681aIpANWYjtglGDzmTxJukCzZG5Vz8BL5nCi5TSZZxVC7ZFb8D295nAQkIals56JyTwYEq
stV3rgwcdrBRTqR9FWxtRmgsUs4hrMxkIahEDQcFQYJT29u4Mj4FPkoFJkmuzCJjXLfx0SK8iXJm
Wq2j0G7GuGh6yHInfXg0qm8veNVadqvpf4hkKxvSWLzBJL9UdO+gNtCPfXtRDr+SqbdF25N5fgj4
f6Pu2Y19hWynfhTx9MCxNcXlu1Y/FuJiuh9m8d1kr1m4t0zIhf5c0wSok3gWt78wFsyxqs9swXtg
G6de/EKqNEvG3VBf1eCpiTDYJMgwu63Dxqhm28xDMhPVa7U6THXdILuDq31zxmindWsoNW26V534
VLK4N+3Ftj6wxm2T9DmPd3lFZBx4wWkovWud+M89AkZx9tHKODG1pgFq1wbH37qP756ACO8hXWZF
dpwBCa6Eutvhmv6Q4UcrfIjEKRvYd+lvPbLKXXUQ1B9qr5zZfg1kpoDhe4ZQvRiKeNWGlwowpktS
STqPZnSl1IVNdoEBVAkgPJukDMjqdYSxhnVOwucufzLyZcCpJIX0nYdPaXYIJ6RtL04hClwlcb6w
aczKkMJAil33mAPHbYOnVIVwlWC1p0wkh88i67dew5bYWhXZuWKhBs2CyGbl5wTnYUmytr/XOm9Y
sZJhsEmGRSg2ubXw2mcUdnMVTJxANDw6yUmvmPwZQc9F81FaBHpsEDiTShMzhhqs/amNa9dzBtR3
lRnsPCqPsIhKyqMyu5XeVhLCtkV590oaGVrodPqyJf/XYOEyBbzxeuVpJ2C0IYejNJ/zx/AEb0OR
3Fr64BV7OHVWyndL2XmSczNwveoRCQtJew5kFD6xP+B1f4/baBdM7hXjQdic3ZvvyvuqvTc9f6uU
L4N9kRmvsj8bvbMx+mY5yHpC4615honSJj/SIYyugVbPmgpyNQQl1BRYjcs03TSG3OlsyLVxL3jz
+Y7aSOmGALU61dZLxcD7EMXzFvLXEOwM1uUqdFchpp108vCyciOPAhE6cK7/xXNFaHO2wPIlhM/0
x4B4xCRD3lmQ6Jc3EwlCSWiYO92CTgEKZMwv2Qa0kmqnqnLRRWCV0plvOJuGxLWNzcQrq4PeF4cm
e/ZYSFV75QXMjMY56c8UnBaH45dSXoMiP01i+xrwTtPrWwVBiDYdFax0rZjhilLAMvZWbfTC8NQm
iR6JjrGBjOUmtZynNL+Z6d3SgqehaDatSbtiWhU7szfvMBNV4I5apj54Rbobg2NVD9eQU6Aq8cNx
bpoCJE1Qdwq2Ua1div4w9GuTPCQ0prkKGChSvujaWdI4NaO/Zs5yvmiczTjspUGefNcP5PfPMHyL
5uDKW8F1SOMjcPgnCQkgHB32cWc9Jspj5RVnG8EFnYX5SRL6igR8YWvujTZYj/E3bdaTl5pedtCi
XbPTIzEHdR1HwzmmJWM6KnDGJG4c0Idn266QzTyM89eM3v/U8ynNhwusDm9eLhaec6QTb+ZUXHSN
pH/Ikhw16DQ9xB0CUiHt0ebMbq1loZNmsMat08vHSEwTBI6/F00OXFJDGUk7QI512gwpFpIsNsUs
HNYd4Uwiyes0ZBGGFWRFYroYa7M/B2T+qKfhe+kqz3qjvGBPvuSKXCMIIX2/1Yq1bPw9+ZeEBTgm
J0fH0ksgzZfM4vQbiJWc2LL4ZQceXytf6KQkpb1XjOS1RkU6xoQ+SZlOBRzvSS3yZxC/r32dvjmK
+4iHc21VMWlU2ttEmqw1xTqbUFYJkAofUVtq+XNggCNbggmYlz4ZzSiXueO+5u1GD09WnHPuTTgI
foDYTLVm04FD4qVT4k1nfDpQ770ABlT83JILNwjBuiSlgnTizSvSAkR3DGeYF9E9e5F1YJAMTzqK
t8IWq5RTa13dlYrvkl1xtO8cNdkLZWnFK8yLWwyUMzFGd2TDcSoWWSuvdg73Ggq30lfzqeu0aCd3
+CqgGSCM8H8XWL46/NfdcM4KZ16bxrbIi2uZjG+lR8AjDfYuOsnLjA4PC38UaaDIsWa5fNXQCfhk
pWGFx/ZrZpG/99x7pMOvTgkRhX1Cc4wVY/xoom4NMn6hqMZqyCHM+oGCHqtgHwJ40X3BzSFZxcM2
DreBktiQfmORmcn6sapZoQVSrvSQhCvbV+dWzJMuLzaVI3BhcfPhV9lmaIc5PNl1moJP3apsK8J+
R+bdjf5dhiTDeKVGLNRp3O9bfGUV1f66v4cNZz6co2XXzZDfltouFecegGkyZdoRAg5bb/DWHoSF
3hH8l+PBtVOMaRslA4oYBO8FBh6LtTxP5UMVdCfD/gKGtYmjh9Qm95EnZMTeEhv2Hf5dFzmRVK2V
zyBANz50tF0r4YOi32P/CPjVZlPro2ueXH12Mm8Ea4obHKvMvFBPhCe0v5BYs0OWuJLK5udgNofW
cI4U9WG1JeYu1QmGGSWureZxKHdCe/LCM5lzfG1KswsRGOX1ngSE0d3NsUNFlpB+PWThaWq76Ok9
8KNxqfTujGyo69xT/WCF6wE0+2D9gt4/Ma8De0FKze0Racc7Nb+BDJ4raEsBm7yQg12EySXjIB1i
EpyVJM3a6iZQY1vgT1tS0s6pGCpaoJUHw34PVbiaeOp8iTi7eFLDahEadGEY7/pwSb16k7XPZv1I
fQs3aY9ryqX2Wdz9+JtXyWgfI+xzVspZJvDMg5vwcIrMGmldSOc0s1HLVR+1lO4O/dFy32nErqtD
lJkHsOvwe3FqlPsAYa86FY5MGoNaqJqyPvpagAnZ246J82EG9Sto1s/RZVXvcKjH5F6NXQKO1SIq
CiVuanmS8qVgNWig7mYG2iGLcgnVwhhTubrtkTijU6KzQa82VERy8V7mr5QeXF5KXdn1tOxM9T9f
v+SZSVqRY4c5HCNECWTUkQb67VWkj8TqsL+znYKbBn0p568jdqalD0rarz4dhri65krnQDSSKrRe
ZPYl6cShFq4Z2764dwk13LM6nrOEdin/QHV5HhiElawx3y2WF6RjJMatWcsmq6K708j3EoFDE3Tw
ZufWJz2th7qo5j7dOTBSiDa+k44YDhMCSGS4vl5vrFI/2qq4Yzqd5lFc6Wr9UpIKr9wHu3/suy+T
bQSxBADwYx2eOOwX8d03yQbXp9Q8CmdfyWesDBq9QhxXEuUetNk2KABF1z50zVZNllNNpw0eBwD2
cbFviovPFYfbyJO5GSnc6c1NJCsr3Frjtw9EvdHXffktmm+v3ampu3flezNe0xbBsxrt6uLVIHnv
ROjnWAfrRydVdlxmUd4zZY2FwuLQyWOnusWcB2IHWnPRm9s+uyOjoW9fFcnCNg5qvG84DkKZVEtK
eejNpm7+tZSsm/0CXadR7YzSOehhzsYUro3hK6i2BI96ijHPmlkFrTPMJJv1plNeYuPgduJAkX1u
BVvbO3URWrBokY1YRtY57+fIzj+i65HQg1gomg22vYIuO0RVuzJM4+nAvDYE/SY0nL+Kahkg5wnE
Kyv+lgLLLMzA2rbvdNGkNIjY2iZT16RJ85L2sXw8WO5XKL1Vo1IsMbMV0fcsC/2jZLsDYLnqg1Mi
30qf9KZSL8xqT3ODyWY/BjjkqY0BcoZnPa9bFyEXafp4k+ZLO8Ez5cNxL+Heklqc1HCQGC1Hmyda
Rj2SP1Kn37oTLAKNZYFhLG2fqXSuBWJBD/fCySGqGl+R1dEAyx5EuOZE6BiNneu+ue6TlW3c8svw
b0F8c0pq6LSKyPEYOSZFpzvWNcFJ3G6uZadtrBFPaESq0C3hiO98ks/DY0eBp/PUc5Du7M5FGXNF
g8tgIku2wcmXRXLvI8WLFRDa+1JEHDzISb1nBHV2zXlUcjJAV96Vb/FUQu8JGT5iUg5MAMxqSzyw
3D0Y9JCQ/tgPmn1pOCGoK5e3N341/pej81huHMmi6BchAkj4LQl6I5IS5TYIuYI3mfD4+j7sRcdE
z1TVlEgg871rXZJ/45PsHrXgfJ7PKtryfrbdywRvzo9Z5ZT0PRrF/VNUJKfRZSEtb0Zzna1w4crv
vmck4B/ROayVPwkldGNHuj7E8MgnX0CZpM5P+NC9pfzW/ncmY1fJdPlomLEHCQrfIikg35tRXUd8
1VUsbkwS1IARRnTEbrq13eE0c5F22aMP+zkreXBpT5xrY5kYoP4kEPsESWvGOW1gd+JDpj6dR/3w
YMN2Ty/SmdcRdSQ9fZ+m/O3DL0myjW41CAiOlHtRxv5kWfk6HC4mCJnXFRuX39l0cFiMPg2VQh8J
K0i/SYyHlxUtqFvstOpdoCfkeqT45KAX567cD/TaWD6YeuTs+W9G5MaOdSJ+VOvnVW0Wt7nsYBn5
Mn0VxGgUlR7u+kcJcgISE8Xr3H5K2IlE8ZM4r5FL18PsbO0SlNOmk6FgTfQoTYIrFNWGx+OAiWbv
yjLgID5l4ZdVccfdSE3A7HRLojuQzcSDlMWfzLLBwDZiaSzewwtTgBb9ZNW16dKLQxFsJay7Fe8x
Iy/S/h8JxktKEQJqc4DWx31WvFTVkUq8TVfddLZ1nwsJrwFEMDp94+7CH+bxuElaZi1PP+oMww5n
Y6i+aMDV7HGpJRE5slVgZc7K6+dlT6Y0KXHoNf9iJkNjpMjju0alJIZ4HTnfqvMQj1Fl2Y5B5La0
Re2N+nt8/JlUEdesamXxM9tihYRn6aVqjYyY1wg9nYeCpmI0tP1Nwm5kfIiBTrF7bX0Yyv9253+q
7raW5p6ofl21PgcaCs5U/y6rryn6xiAQpOFm0EG3/4bo4Mx7GcYLw9yXlL0XzU8f+3vliacKbBXC
HxlQVR1sFvOMz5JPJUy3aYxI4yvja0rUrqVnTUVfFu+yZafB46kzkxdIwdU8XlxJwrN3wc2Zu7+V
8LchrcbVdCZy32Vmzmc6nYDnIgLlRyRXZM/O3DqWta3Grei20n0zRzMg+GGlyn5d857kLtU1pr+i
K2iBJLHUfVpp7lFsL5pMAPero1a9zNmP277UqPe63l3VRrzC4wg6HURcZDYUW6bv+ujz8UCLmytu
1qP07zBYCAotLKplTc67E2SVsS/S6qD8F5qmu04HYEWxkNwmG0/1UdZfKvnsja88vobU2g5lf7Yc
OhwBm9VDsAQyOFBKmw4lSPUpUkgiu9fZ4NQ8FOQCGFtV/RoEEWn7yH2yWft8K3tTEK/mxol+B/sz
67ZOmCy0hO4R7a4j+yXgls2i2STW10jXR8qboScvqraCh2CuYAyu2iqYWRRGji8QTgqQ/jX+Nmp+
GyYvDT6qgjJ569qO2VcuHICyyeJ1rynbItQ9/kxS4p4BRstl5v9Y6ulBO7a0a+fxckZzYj1kD0DX
rpVxVAHuVnvP3hdxvskQBKaB6Xsclf/alG7gU0rY+TC2u7G/yOzJHZ9kT758xBhdBtSY2l27xSJG
uBoRWfG6J2ac9hALnQGJ3NA/0vvTQgzzg3j1wf4UPQIZBvrOXJOwHqQUzeWpQZsw8wtlpmzDQU9J
0mC9aOMebQhsLKI5taWXsEWy1cGI6/kuEdewe8EXvXisKiVpWSPnSXWPY3EJk3Fnkb6tbqYs0Pf4
x85OuSWAwvCBL9MCulqL3ztaV9vmyTV2Zb+H6klBl1N3NYljXc5BMXzbHT3fJAOF4fc8bqpxQJT2
3nnbLtPR6RcL0aMgtcqjP9nLpjf3Y722Mlp+8knhfyZBvHqQOrwZW7b3oBQkzD3TwXLtK8VTvClI
Jpiaf22LqGPyL9V8jjQDagTcffDqlYVR0mxOfRNAtCxgeYduh3Sw6FYFpRtReyoa8zOPvI3Gev3g
xyx6QxweF5VmKwNwaiCcpKMgwKA+u36eQTzDehWXVFzqB1ixauA7Kd+oPFrWVMKj1tr3FCsM3XVA
kW8KVKLjgn7Woz0cEbGd5fTsTGlQZncddDlEZdE5ZEx37rZD6xnHVMvbl0cdMi0DNNYkjC76snb3
ZUhltUfofqitZbRTJVdhbqBiCCd5cvzsuSOABJnYlP/AkmVGu/RAUlPlLUXr86RgJOCLq3m+jmkT
875ROcRTMRUHVx7HmUmD8Ga1L6hI60GlgfNlceyaz5TORFEdVbJVYIY6XcVq38ltjBCKBbbhRBOP
CTymdYP7yqmLTeK8Z817VntPo60fJ97TAZF/5x5UcSfyZWHE/5ykXatRHKA+m0hfoy1NRbsT+jnk
AzddAKEtoep2fiz7o+W+PgaIMCME3vgy8q0/+/ifQCDsa+XfWodAbNN9yFJGdzHEgkIH+2mE2q2b
m6rLJxcsKkODUlCNBpBZYs+dxdahkaHe+M4aHNYmQT2KOuhFSpBAqiPxClFbUBHdZIdCg3vk1KE5
gCKNpEU5idjrpySayBh4GulS/zKHPyqD6HvXuxaKAZwYDGtgJqMEbsq2eoTf9RZngWThYhUqpyCi
IgDbdbiNRtiXcNyGTbaW4DXULiKrmF7Q6AaeO6/N9KUuxW2mXQ6xYSlWyA0N7WImH6hIHoI7n286
o5s1LTXaU+mR5tekdUOlwk/keMtCvMxdiPAhoUPnLp2LXwhm++SiWvh1Jy63Pmz1PETI+42FHf/g
ALGh1uL+NfHfC5Q0GBIWea3AvttFVlOkM7TBgF4/iorARHvoT9amRpZkS/kt/XJD6kEQl22Q287G
CQW9gdGzMd+ikG+k5WyKVqLbQOKMRBbF4cGivnEu603cx8taXukbXxmPaZLT1ROHzFQogEkYKYvA
kYhW5G3iWK911FlLP9I+2/GkKET0kLWkz82AqIGiGLoZbP1J4xOvQgjaqE32s1E/9U52FoN3D31r
nXo0aKrXXgEiGPXCRrhCbjr+ktdJrSmjXU4YNvXs1W3DT8eD1x4ocnRGH0XpPe6o+/XSgKqC59zr
VjWS2ZB1lFCOlVePl7wyLiNnKkQH/Yfea2blzcqlIcOBNiUgAHUURdVJDYMQB2bo/XNjj0e3T/BB
HRkEAg+pdoZyx0z/CB6dFhX0q7dNq/EpL8KFaeFF6WPcA/7A4oyucFuztLS9/mNKNmbzxbSyiwJF
MahQ7UmrKbMW7QHES+svGI9S+z1p9j62Mm1PCoaPnt/LUYl664qWdp2sCZdf6xVnIQ10q1zhFOcI
/BtyVSB08MPzPFFQGjWb9PFTjOLuNs3Ks48Tdk6Mdm7K9nPsx1P0aGIO89cc9ZzXcf9PYtuWdjA6
1uPVYXkp+ffrqG8QDIO8RrVcVcVmkschS78L3ECR5IvuH4giXh0KCgXh/hAjOMOGtWMfGnYey+sX
lXEfbEawD8IuUA1ykvGOdcYTXxr/4bMKftmZgZznhWfDnv9Ctzh7ug7MwZnJquGbJwgTbf7szLuo
C05yRkaE0uZzi+pKRJ4PVm+VONaNV9t2LkaHgtNIyBnog7y9TmO/rwHhNg2SQhp+ctbCxH6dEJTk
rFpF9G1NLylBC7MNWngt+4sb1Rs3hjZrvogTILlD7pPutaXhXJYDI3sem6BFqNl7d9FM/haP8rms
f8zsVorPobRfpBFCPhYL/LVLfyj4ST/g/UL4+AjiavCaXVVxn2ZdFRQVcGYY890PNM9husd3gD1s
Ueblc+glgTadPSi00bs7+nc3fMzeve3b9dzfY9Zv493o79lwGjwD7dqzQOami/acTp+GmA9hjg0i
3ltoZxvk1qVzStwfptU2T4/V+DIKZiPN2nYV31USXblXL1q1rRrnhihCwbcmAweqWlqTe8x943Wm
jFNQAfxwee278M1kRYzlKay2fgvbpWZG7shQK1QoITD3qhjRTZUsu6jNG/g+nb8sYRFF0KC1YBlj
Ckt4UnF1VFbgYGptQwp3B3fv6P7SY4hOUvOKN9iwNwbDo0pfB5OSwdzfViGULCLtX8EiW+X7SttL
/Wem9hqlWmb+GTmQWbIu2BJaLWhn9k+TqQcmSgOc57NL8d6ULV3cjUG7cZyiVc0ox8M01BvpXnFp
zuYT6pg8StcVcbX8r2DFXOVEAx3tiliivezXs7im/ctgUOXN7yjndjPxlca+S/EZmmeqHfmquypG
7I0XyNJhNLunMFW/PXarvjIOJJQHY0WZbtstZJQMNPYMQZvpx6GiHLiS9FFPgTUifpi+KjdE8XgR
M+4RLBR4z3H4VN9h7F4m3X/N64Hrcvim4hkxLKMQUttzZJ4b3UedgRYS6+RYEifibgE2m0dD9S5p
TtXgMz3+TSiaJS7sEb4X7Z3U+nsj/JeSETRRN0LOv0azIVhIo1VWS/4JAJh4EE8SAgeN36JPcTO6
9Z0EqyDkE+VBZHXaz+Mu4TALcWn148akSbhsz7586odxo8nBWBpwaU4Y1kGRsmi1FwXJGhUFZr+S
qbPtvl38SGl1l6CpYfpcFLeWG1W0cIf9pqz81dyWrFp/NMlsaXg+w9FtBlRK0eCyA++yakOHJnkV
CO0unf2pNUen3oukAbzeSHtTcNQTZvhRN93a1IZV4v7TLXlwK3OFUs5znlq11pxdW2xz/dsw9pa2
8tu7BqxSnAt+RNOYAnfE59bc3UH/nRuo4q2m71pjOE2pvZbas6Lmxa7b1xTcoCQ0LGthgcU99F4S
XFBNBoqMxI+S1sM0d7soxUUpBGobTp2NIhMEWYlC8ZfthLdz4xSx/7hzQ4QuzwXoeiXPdfyTmzpk
LUCMW22H0D6WNU5Z5W1qu8U9oir0eUP4Pvtues9M5k0FX/nU0YQYaumzDt6H1JED72/kkaLOaJnx
SpaKuI/pbczyg12sHPyIUfOc47hyjNcweYtGaqeMF0nTxNyuSzvdOMa3hkheZzTJqe32fLT6WFLZ
HMwdwJkB4WOWLJ4b6SSB0CQaJZVhB+vWCBsRlFC72dy6cm14W1t/7R06UHn2fQnU1IKDpdu4qY9U
Jm164oqZwTTqP8ajTeZ738cBItHZywMxpJsO10RqbYfM31kuxGl0iR6FcNb7lF3sBCBQHY3hGZVu
Sd6XR3KFHJs1dVzrlCSe6dua04Xq5Noyvh+HYNxKeq3bc6NwmrWm9xl67Hlzbl9tpR9FZqO1A3UC
OBXO1pXgQ8nKTTY5bxWrITtfh7uZo5gCmBZp3UQ7sfLD32mc143nbnz+plwjS6OawXBADL6zCKNh
g9pQrnyHfqHW3KQthCy/0W8n9LzeyimMk80Cqktv1ZD7mfGXA5C4mmIKVAeyS84b0hiAQqKOgsbZ
tPK9swFTOWK99tMYqb0p/7nlt8d0KYdNgmc5dd4r77MamG96irEPTbh3uw1TT1LSfZ1U6/QhlRfU
cPXOga/i5nfNinqFlefW36VJqQ/Njp374wockAKKNGTXbavvnmzb0TlkaO3ntyQ5m8mqY1GMK+1o
hOVp7igiz+GdxUtj/EbWH31kj8aSGhGxtwoz/MvtkqK1ftoL6taHaKOZqEsNse/m7iTGb8OWW8q7
MzA9vz8aDl9Y0Ge/lIfWwz4fK2oLl036M1vX2H2ZPAOaAZtUFK/GAnZbp/gUjxgDq9hEzZM1grE/
3v8WJnVahxq6AJixUtaHyl2Z3ILRhxZOgejWRU94+a8OZzhNb5p/8L3XKMawKW5jFsKIInmxK7nV
XPkOq1HQDJrYX8l40Ip7kWGUyBa8pfjxnvGGrRO0YgOLAc9piIswZn2pKTcrm6WXbLTqaFTdt5ja
Xa9ouiMFCW0OvlnKBOkB1Trcs3kVmmtldMnGVUhTp9abt5JeyjWSTXDasjUp1MSyHktfXNK4UdcQ
s9rdLg1tlxRS/Cl/6tHqOAU7bBJO71PPelKLHMw+EQ5hSnSneo+3i9IkySOCMWU2nYgK2doNCDAL
D9E4QTZHjAt+oUdBVupIba3Z2g0Ce5FMMrQDFHULPHTL3IZznSdAfStEfVtK58ebe2R6o/tB7WDL
XOBo/HqBO4Ikd6zqD9wlqSkvBD86YJuLTr7Lj8x49jt20DV57sZrAUqzkZnMT9ylwHsk7sHPVDDC
4ZQfMW/5ZNaWuOgS0IPalIQcUIGYLHNJVa9qogwFpkYlVlH4VmB7eIkpfx6xEEfiohco3V0zivul
4c8gsv0D9RGslak+RM2S+l4Dj8hs+2h4c/1oqqZcd0bnXXovVic9qegCr81wP2EJD+q5rzeWMh26
dbNuh6jbPwph1ABLAiF8S0fTsp3L/nkS0V8OamkqOBdljOKG5K20llFliY8k95nsGqlRh4nApE+H
+ZUUx2qlHl6wQY9/hnagwZnaJDroLPNIL6O/bnw3O6AAcAMMtOOq7ZKRZ3PinK1Zo4npfJQCg3rM
aKkRFXbtik7VhrUnLDiB5nE5pwk5by3G86gC4sgTTRwQXdInzBfqTd12Qr7ljfI0WWpTEGCw6lx7
PsjBE7ukbszd0Dbs9CP2w3bcRGEa9JNLsbyHv0pxPfqGWR+TpHBeipiYsHLePhw5whXvxeBs3Mb5
dLRZwDJFUIBKwwGBmB6JGplfU70yqUazh5ulfyj561k3mTxHIZ4ICjhb5dA7rOJjobp93Hl3Vxsu
NqF9GQ7dAlN0SkrXkvC8c5khDU0UGhNn0Vg0J3McyX1NbXDh/gkgSzNE20hCgPXpZ3dvYh/gnsf2
uHp4nMJYf+479azEgKn5UqJQ0lWxhSdZJ/6l5oTjjw7D7koLJwIMtcmcEZvbo7caIsx5qppH5W68
6vRkNbgfWlwEFVoKLe6JnlCvDl9YlGpvqXJOvS630gOnim11gD1kM4Sjala9HjmY6ECP2VC99Glo
mqCy0ne70TZWli4zE7GohYCDhxqLtCL5a2jOVuReYqNFejvtRMRxq7ALU17omNoJKOMuYR9Sc1uq
YT1iqY+pM37wAS34cI0kbUyHzWwf0O/PHqpKPLx++uY0n7M8Nc176zIzUuHqVM1T71lBVdGW7Jib
SuVBMucb10JbSnxBWz4MMeRCFH66GhlF6pgGY2bnZvBucY1qiPKvkVNk6gEYeG7qpYjxSe38/F0f
UBSzlND4Wxooj8L8OynYmlWG9vOQeMZZ5VCVNkulMj6nRmzK6Clv5VbVVHl09arzTjHt5lrBDDv7
93gs9mQ5nwc9uZq1/jxbMcDGb0Y58ygom2OD1z6yB4BgYXF/uKtbUVObmK7pKDaHXe/rX6lfbbSS
XEsMpP8niFTvqtF5lkGiRMlQNCDrPcM9yofMJce1Q+et4YmlM52T+lb08qcgoM82wJ8aau9iyuAm
HYrRXCo+Bcf+Z6bhIh1XD2kGBpVlrwRqPX9H/MF7pqw1fPTDkYNCq8Q5xPWfXGx+o+x74E3jNZ2P
BH0RNWARf+AEpUWZquJKO2eOH+TNV+b5VI0YqK1D1S0GyDHAJSbUL8u+VdBnYRLDf1zt+B1jDOjd
CWvVUhP+U0i9qVYj5Yr/zWrYlsCWVg3DPs7vvgauaD/jw6jd59ZB2jX/m3qICKIjlx7TV6r9qzkK
vJK4PqNl73A/6U57kSWyNkCjxDbWLkLeRH+X3fvjsijj8d2V+SXuksNgY9JImxs2XSRSzirU38L4
XSIEGGosQWgAZ1PbONXDCAzTWswM3TzKA1OTY/6GdbZ9wFitKuAw22QxhfFvlP5r3O5i0Bqr192B
HRmToxlYVbjMyEox6X9PpydT+x1cDfW1jTH1gK9nUYv6VNn+IhUfkYs8qTFAtjIkb1NKBABJl90z
+Eu7Ks1ovrcGVvKWKNq1U4ry6rZavgeV7m9T744WY97cVAfs3uO0SPzIXKaOlRPrkEscFOOjWFtw
OneOiwetdhg7fS7jKrcz5IVx+aRlU72cQ6y/MdFPx3LsvXtCFuKKiim03s+jj1hOQ8luloFUfxaI
k1eDmaXReiY2WNfeXK/HaYhPGb8binWvf5pxDVmpT9yVCngTcgHz6+wy7Vp2MiDsOVq6tgwkiTpm
dZumajO5uN9RKbXxa2e+6/58NN3iNaf/VmbZsqEKRCD4NuyTjo1UAppaw1dNqH2cvtfV5/SAyii5
ITD1ObQ+dCW31sCG/XiaMGALUja6yQpUf4b/2ZjOeLTiAr1r/eV3FeYe3FByWJPYsSxHrH/e1bCq
JSao82QVO5o40BmUd/qpkaaViPMgpnN2TAzs/JHfTXQdvThw0F7JRwoErsS6ESffcz5Ij1jOnh7o
sdj21feM4rTPw62ZW6Bq/kKzydXA7WFQke5nZ9fzVkbdX/zah0KUa5+9n44OyCI6gusfdjVgWhgy
2C0A+aQkCsYv3kSTvJe0xOYq3KRRtxuxsitYAwCa9TBGhF5XgZQ+vaYtn2O+wt7+SiPt2q/HQM/8
Lc1PBINMJKd8yG7apqG3GlW5MmkGYgAHt6TU2oKqmqaFE3WI2Nle2ptwPl2ktWYCCQYP0NdPMYyV
qHZTfnObD2Hm27bqlpku/6rsNnoGihokpWJn6xz7CLltdZ5yPGyFd7Am85SCQI5UIJdgKmaLBbVB
WMbYi4mFnxQ8ijQfGox5UencZQpQ/4gCWdYVZikQFd2v963inh8JaRgpduVR9RXJKSFcif8tBPSz
Mxw97V3DfO2WNlo/fH+g8+NJ65699Fo6HEKIN0XzlCRPTYZGG4nA4P2qZEBNOu5mJs220dYl+UUj
VbmCxJgS8Y5MWFBd/dXT7IMJ1lqHRmCgfBlytcoV6yKBJP34IB3tvVc7a0OOIFxXm4PEl6RixKS6
SgvkUS70AbTKFCR7sFWj4rfSBt7+uyyBHFAGpLBYJGPt2+EjAsvpmuTQGlvPywJnfJ2LaG0RbFXj
lEY+oaHmJp5ppQ23dvyNGZPc6l9FWIxtN/uCGJbQ/WyUfbSg17k9TefDLO9+DEG8MydQEaC83M5v
zagORsPiFOaB1k+84CF5ImgtHhlVGGFbt17r/LvZhouitm4OP1zTmmcz0g5m2iMER8AefzkMy55n
r4sUsqLrtm41QZNUryPCOKrylhE5W4XXbGf0/356MbsziyZ26sBMhpI9Kl0zm+XFodcwFfHP2Wh/
kKSwBnoL5aNB1abfWaNLFz1VVjGhRv6iwWDkRPE3ER3PITMTqVX4kvcjlJiP40kzzLOeoI+y5i/D
VxckxXvD+imccwxFFxJG4TjhqizqE9ln62SQILPEJaRiE4JFkFS3asNd6//LYyDZ+tSahxnVJNSM
V63run6FLsKNPebvlXJ3WmdfTKCtyDaQ/IXHjD5YiG4fg3ooN8qRV8rbX5sGTQb7WUExV56Rqu7X
wz1NxXqespOo8pcukh9OLp97G6aDFRs9njilqY+OrHYmrnCrRq8tCcmyu0CQZebXD20+AfFcZ+MB
pdZtCPVVGc0fqcUe6hn9BkE26gyXC67g71RF9ZuZi3/C0751jkZmtXjnNuZHGkKkGM64tZx0X7fu
l+81b3EdvbdacbVgJ0iM4G1zlkzw8UNGjFbIYrgSvv1JMBcjsK6uScTTI5qDbNOPvJGXsE6SJfFo
yykatg8Jq9sxyozlzkhs3FZVTFf5tGLdqlauA3vqK/nHhsmw0qYJlonkD7/XGwTmqtZje1lU09ZN
xbWsBrzy6UoU+UU58a+pTYdk4ksz8tMc6sC82r3XhrepM7Bw0vCSznOGXjDZRA/F5DxQdtCm37ma
dnFeQhoDz2Sy/WopBidQZTo4uUZ+kBDYOeKNYyNaAJ09TyL59LxuIyJ7xYXItzOJHBYLULqXX+3c
vhnuuBkt88mraiDtUu+IWLC3YuZxpAn5zxRQWaKZkc2GK12fdtqAtDrU/KCNiXgKC91FXyqZQUD6
Ej6AEHNfY7mcoSkqTNC0gVSkPrQRcbqsIgQFfuYVujYqh4lTKa4Ta4ij1zsE/9/OWL+g3ad3TxwT
Uzvk7MWYj9ZxXNweLW+RRPrQDZupQlzUy5NujBxQYYFFEPWmGleFSi+dK3kl4GQRW0LcfkaAqmps
UGcl2cl9vAAtiXB29+znPZe/9WYVtGMnxo07kefDWuYYSPUoWsdV8xwR6l8bHItTlr74tbZOKnC7
1n8nk23vISgeBRDkYHUYV/BYZtVL7eZXPxu5WWBMQ0SecJuWb65n5tkoHk9WMm4LoBrf95/VCOOf
ehDMWbgkveY5HRrJS8R8FjlptswBXAmGwSQYo6/UdlWf3auyx5+DjTd0A/IvP1sd64DjSC7qmbP8
8fLYL0kxndyEHoJ8/qb0/lSjqpjK7n2ai10huiOWqKMkVZu1ESJudN4Uuv2oo1Fz0ppbYcjXLC7f
ikEd4oIAoxkXUQRCF9u9wf9p+Zd5LS74yXnVqunDybSNiU+ltJFYj3JXaOmqMtPLTLwPRYfUcWdX
2ZpPmjnzeqfz3nHcQ9bnHMzdP4rAAwnl59C3UWXO1km9la9fcpLZvNLcySrZ2GT0EGH3l8bT0cy0
n8qcn0yRn6UfHWZmhhyGcE6A9sHQPaF2ujZve/qpzTonMEHblXX/U2b1BTfFrgqJ/zBRl7rlSY7M
JR1DohNheG62D2w4DpkmBLkDlLDWN71oXvVE30aZuTec/uTH8z4bjPdG5HetIYthdJnEQ9kQSqDl
7LwW/GBXrGSScCX7n4VmXiX6fX1yCCwZXrNZ38SGxrPfbJWGs7nP6O2eTtKY3gzyQR6WS0IopRNU
ynim/oI4NGI3ogTdnPkQBw2MBlmPdggIu43Kc1S67PhdvMCXQuaeGOM1av+nzmABN6x0Q3ZBtehl
9GQ73be0cJF73o1kDoXtfD5nHbtEVDTvtWaSSFns7S5G2l0D7lUw+3F29A35j8w/D32t2Pp8EiFi
lDIT1y4ijHLUVwYCuoUasEG2TfTekOYIiVyR+eDiFMhs69z33lbY8yrs4ZW1jhQx2WgIL50DvRCf
Q1e+s4Bhqgh3aT3tGUkJZ/QHTMekzxRogYtp26A67mLeXZyLukLRKx9ioGjCOpzSOi+Z9IbqzStC
LegQ4JQI77xC3ecWCDFDJBVFIeqC9Jsc9uWMI3rCS1oQp9crRr6wDs+ResADc8esMe7Jn8EeFePO
KAty+sKOeiewP8IDbaJo7F06u6iWXbnu8fB7nX4wRpQSxN0itOzWScISh+PHHPgjB7t7tQgEZ5Z2
yXfovI3lj/t8IFRQ9/h553Pf0I7paM1JWaRdAhsAHfhrDioEpFBRcoZVb60n5aK891PMVIl3SaL4
yiv74pctVcFiejVddR6i8RP7JlJQzURXwqTLrc+3a6LIz6OMS56D3Z6xfj4GAimic0LYBUICnj9t
p7vFlXzx98kROtJ3Eqiq6G4J/ExQlVZRME2U9RsACuOodLdUUmP5E9lX4SAQib2N11uHsCCmbg7N
JRmbxNPgIyz0QzvI68OR60QMzVUnl01sbuI0f0g1XlMWvdXcELWFHeTc1Phe6E3BsYDktxk0YkDk
l9Wgva9q+O5Ujf+kW/Oah8QIqTn80B+ZNRNJcnqnnmrilRLP+gtD7T5Z9MhXw1YNw7cq27c4Te7U
K5N+YDknuE2obqTShp28hYPzEvlo3ue2AjiPLl05gdo8iHrg8Frvnq0OL1mTIWobiVNI55diJiQp
za5ZW6yi0t9T+HZ1MmvtSNA+WX6PxkPKqdl/Ie4dIhNx2+g6moC0w0jinf1GeYEzDfveLwNs6YgB
hjOg5EYS2RJWzTmKtU1VuWRDuIuaRD2ztl9TK30LZfj2+CDWaBnbBYjxGAxF9MVN94Q1IF0IU8PU
5JKw5RZJgDHtoivx5yUE3NR9hgeLPdzlG9Blei384Zrmav3AWcaSCPkRuSDm+lStpshfeVq6m/Bk
IoV6GmwgvNlE8trzdkUH0xm2ghsX5mRjd8wSpVBfVLDidXyfsLQT466R4IYvyJkZ7LyXbD6HmJSy
nzDcaz0oHQoX389XOeu+jqo2XHv2LTK/zBT5Jgp1cRKK2LE5JL5T4JPZ1Q5AWYGXwVjqxdusf+cm
gg3ye4qk37tWe1VmFODPubV5CPxGbo4/DVvKDHYApgr30RQYYf0zuTM3E26Q0D9VUbaqHlleaqg/
nLb6rPtpp0j3DrqifQHQ/my6MlpmRRtEcbbKy+El+o+089qNHknT9K0M5pzYCHouZvdAaeSllE1J
J4Qsvfe8+n1YB1MSlZuJ/x+gUd2NAjLEsJ95TeEBQ0Kr14je7FA5CfJkhWvXazU6N9kgLpwcjIs3
oqXZyZc2da7RbuL20MOXqEKEQQsgb1JGVtEqMxMQE71Urzwq01GJXl2nNpexQqJnZpQWKv0xs+l4
iYFOW+guqwCUfGiJm1imV0pBV9xDHBNB9YuGBRKteqdk7YmF+XzmtJ9aCREytuxXhBuP27p+lhpR
ck3CiRQJUYn2GgakXFAyv/wuuQtT+Rwa3nk+2redWZLb99RnHW8SHzDGMw3iYeqhG4jq2yIovccu
Mtol3ndIpJiXBeISVMlMAMHPQnJ64GIaZWY8VD36AGnuo7NSR3d2MMH6WkB8ebgGpETt0YA8Iu5s
e0IHgPkUCYLNgBbM2Lxp6aoP7vBYy+y1tpXLgpx1dELy1fDGs7vL3IBJEGblZehTPPHvArRKauRC
bMotPTU/0ytXiquuCjrw3oVmvHfmpaR1QJd9oQ4ZeR1qC5xLIAznBmmf+STTB9pNMAJuxlCSdrpH
Klp6aghSB3y042xtmNZlpS76CHhXt43AzPb/4K8pk4ANaWk65h0CHZpFfvsUgPpOc9q5UN5gCvng
1pP+KaLfBveb9p5cGC6lWByZlTpY4BxwrpU29N4n1b8J6lcbLZmsDo6zJD/F+odqyVEBWcpAA67K
1EVaP9XZK7fuEYWr0OJ4o3KLAsgRjJNFKi6i0Fj5RgolUls3kGZGOpxinG5iGAA893Dp0k3hPlfh
WRhTY+Rv1oP22DEuoO+9jOSZXvzWKmBPmo2b3MU87dJD05dsrFfWXnlS8P/UYi3DeFGhl4TOMVEq
YeLRMI5U2ZIztz6PnBVSlAsrW0MJRMdnkToalG50I4jnWqQL4wlBmlH7ieW6gsU7DG/2eKdQQdAb
knTKr+9Nt6WKf9SqZ/hlLwrlvqMhHMGh7nxv0gWhvjzS+2kXTWgdRa5/qrbJSeU5kPmzKfYjIaMs
5awDsjAV7T70bQBvRaznBAsIAOFWi2wEuNIgRXZRSWR8nj2CX/8tRBohorjQO58jNmMupM0mLxZ+
/qYCxMwmWRraDBlzZLaPQ/Kp0pBuX8v+yaR516FRJ0rgit1Klw+Fh2oaxPjEbs9qc5kbHxGisWN/
0tCV6BCmip2PpvCPTGIITsdCr1/T7NbyHm2P8rh94enBdcudoWUvovtqfWVbddNn1BBLr5Hojetk
IkaiF/oikUB0VfXRtb1j0X6SciD909bFukmrJy+JEWE1ITxWm4lZg8jNkeR/d0J7Qn5nnTXoST0k
fXEmjes0eI2onTjRJhm6S8tRFjjRoET8pIzRvad9OLzygz51DygubdvqSaGjZUA+yYwTrRGQbZEz
okmVEdE6MOEqhPBS5zJ0zjwFcpp1FUI4CiiUGeIy9cGLTDzLKqVwhsAg6h+uuonGWx0o9zCF1+rt
QDgjenQNkWuhDJdl2xYRoN7Ilz5KtQ3y3l2DSgQHzoPrS0K4auRN3n8kOmeO0kPTPCfxNo6Bh5b3
apguXMM4StkLtFyWgT9pyKTrknheIs1p1DTPMw8i0p0NyysXyVPLiY5h+6TGdujPacmjHOsB8uqS
G4Cbi6h6TtN0maNYXgRy0dAWsqL8RKOfg9xtOvrLqM+OC50GINwxS2inUQ9mwfS3OoJI3afEEBgH
UcW5y/QrGsdcP0gNaJd+J0GSfk5orgE4lTpSNyE41WKQgpJg7UNvbtPiZSCWNlAgDcGagwRGL4PD
nCCkYSM00DqY9QZcTRe+S5QIRVNFssGyAG8SnahbQz+z7CuE8B1A4eXw1tCoydovzXoyqQ96VJmN
2mVbhqjkEHnbSCaG2xxSXxiCwE7WeeauBxv9Y/kgqvO0CYl6zUWDZn4pL2F1LG0UxgG6KdnSgzI4
sk51fOeX4BEpctD7qcWpkVLP0eRniSUsKuSh1M8zuixlaa08YjOBvG8KQifNT3wCwYxgD2hc759W
6ldAB8Y0jYnHz37uuOQpBtskvp4Kf+E5JwpXU1LB4kJBnsglNoDxN5jBk8bj4XQh83vmt5d19NRy
i0m1glR8XLgdOINoPULgitXkVoPjHngWmqvVjQ9Cw0V9bcB0yFSgwcjoeiw/y+rWHe+kol7WNCGy
MyvnAF7CkEZ5aqkA/47JfcPYRkv0RkIOVwewXF1MO9E7a1J/7dhtipJAugAtAYYBCfli1WvqMmpK
mtPbONy4ymWdXSFJ4kLNFmTNunqqUnv2VPw7UGmU8Tb1v0pxDRQwSDqMuQzQ5p+mg7YYSkrHEbdk
6t0L+1XVTmtTB+zXnaoBCcCYnlo6V4J/VbbGKhjQGL+w7K+qpB1cU41/V1H5gMFxpKC+U8FrQUIF
6kwKbU6g7evTe7DXKZAzAEgmkbJDi6lAX1zo5dHov+v2qszuFXhXJrw4P3m0CeK7MVwZ6bIOPxJg
H+1zD7ppLIdlQL+iiepVlp/o9fEIzgQJCDCOnninhzzSl4McUQIVgZxTSJ26WLAArqsCGxIm958U
YLZR88m2AkpOnW2tsT0tPRjrz0UBXybNKEyh0oaYT6je5eUFtCngezRjLtrotMMRIW4ulBql/+O0
AHhJ7QtyP2AyBfzLSERngYxTmotKywDV+otsiBa6cq9rwKhWEQRFumDLHnA6wCIAF4+jvSUnXiLV
nJL6mx+jgb9XQFzBD1PBU4MrxwXNya7t2+ty0t/0EvbUxAvPqSIbR44Cu6TKgUejfETLkWTxGPo0
WQYYAFpACG6a/jGVEqV5Tj25iqw3V7+WKBzGrbHQ0PBS86eh7E4zma17xA1jeHijXTyEoDuQ/zWB
8znyRHL1RvWZjjj2AMRfXHa0W1vyK5OHXWIYEdjXLTQ28AlIty9FGoHdo/yX58cTXL2ugkvhJxgh
k8ggRWMk710zlf+U29KNL8sRWuroHXf+i269CRvFUdC8I3in0tjkYAeTHOBK9xUWX14dr2sU9zyU
26vKB/BEYQ59EwfV/xrFDTd8QVKFVnxD5nGfNLSXvfvYCU91QmGLKJDkmh4bRTmN0KAFrKmytSTz
DXkPfHmKtYB+qZCfFAnZbEvTLXZW2hhdye7WDS/GFDnktD+JKphw3YNiOQgOhKsiGtZAoBZtc+76
23qyua2JAqgURFeB2h8hIc2+p+9TtrhppFQ50vOyTl7a5L0JIQfLy8bOzi3besu6xyBFZgHpYiSt
ss+StxNQ/UKguhplKzv6stvLprqVxbXCs2O5z8jsVjGky8fcCY5C7a5XP+v6DnV7qvotVHb44zY6
qXktFkl8Wru3WnXcdCipVW8uAVQEct+nBWhlN5PWTemf5DEtSokrj3dXAQpX2+cuOUXKT0G3wXLz
Uw1dAjKHVSKcm7bFrGJQVi7KLwEiYwpMgTPwPUu0jI5aT1l5xLLp8JXKx4AHw6Ad6dGBNKq1/U/7
5ULpINHrDzG3vadBArCzE2to15W4TTRCCNASZvpYRPe+9lXkF7Xz2IindkCPRPC38HTDp7NFeNxB
UedBXXtedFqDd8nLRyV+9fqtZlIbGNBAeBSCeOW6zYmebXYyvUV9MynzAAoV/nGcm9DGwLU4SNKD
JGTklZs/FgKlXxqOo/5CqeC8RDsIZU4qEisl2iAR6dKoGj7M9ItHg67cfU5ME+V3Q8atMPF7xUuq
oygLhUSkMCzuLeNa2jzG5p1JZGDW9FXpybkpCwyr06QmrtRnhXHiGtTPzmqxLdPbovoYxO2QTMTI
TV3QWQ8Bg7MGKVo2aKFn2iahNJSyVo7sYF5yDfUn7O0VaKyEKLgYEbQGzocfqB3eW/IRRqCavnd4
ZsT9ZT9eWiVclMciOE09k/qoe9T6D7qORgE3OeLhS8IL8DvpuczCld0TSgEu0ElW2ABUmtC0jlKu
gQEe2mQVsuxSqAngPyz0rKr8qs5oHNkXqIeIgh0PgjehM/kYFBQkaLm7Rr/qADoKVLqy6MHI732P
9UdehYQFjJLylo5XoriocwggjThu4hQqV/GR5+c5SCOjO1Eo+LonjeES/l1Qa+nVM9O+qonz5Yhq
gIZOXHxS9O9UPqjaKbThN81oIORwl/SPE7Xdpfijjgho2II74byGKR6KN0N/VCXesPduARe/Oidr
PS3ooPmBc+op/WYCMDTFG52+AWrkoD4UROmZv9GM15wnsYlfxx7Sh/rQpl8StoYXSrA4IA7gy+Yo
LekApFQflFoBiPolTW/JyLXqWQZ3Pu1b7SKMVeaBFCd7Y4MsCfer/MMuj30S3MHWVgBnAxT1GvNm
8JGP3jYApwVWV+F5SzZncdz65imk7AOB33UF8EtzWYRnbX6qcMXilXgUQRrQzPUkWRdQLCft9qJL
jzssuQO3D80APoW8cSlFOdZDFcJW7rE1aIKLYnjV5KXTwzNxTggTe78jwaae6OjHBn3WJC+JRU8q
cRK5oECEfJvMP5TKXHQUKxTcDnr4IeVTnzyGxoeBKEJNR9xHhLS2UciGHVibxbqAb1Mh1IYogOyP
9Z5HTEfyjpqzpp55FKVyJDPGbVZ1aF2e68oGJEhS3bsp2hN5vh6SrRNctC6EIbae2dMGWQfmaeZf
Bv5bnacbVIPqlsu5pdSukKtbKICh70PFGfVVYFRsziF+ESgwd/o6o7LsFNRPnoKMngFsai6BUn/F
vm5ZkQgAQUcU46SuToR+bST5eYOVQait+/Q6gDavtq9Z/FxBuizxcFHewYozd2d2fdOBzMRfJ4Es
XuFf5ZYdKiao/59OKDCXyAltaGyeiCnlW4CbrwkeOUtPY+2mSc9bJJjqif1Q5dciPwuMdwsGxXjd
IIVGwbWNt6b1WPjuoqDhkm8y77klJDGwpAH9Ji5MNkIGBKmNnw1IEgbslLXn3Mj8LihvEIvTnfda
uWid/KhLPr3mrLVOyCob+seJd+U7b4N7DopE7V7s8o6L4qgdryTIRrrbk3VPgi7Qeehtteqijc9d
tM+D7ssJYNKjJiA2Id0A338bW6RijjqFEun7WMCwmlAF7ik1D4Q76EID1bocIh/thovQekvcYzXF
tIZuOEtWVO+43vAHPGc+4kTFGRIhik4PeclVxabFMyLHvsADgf7p06ajRZRkx756lvn3VU2yEqNL
d0nYo0YwzQoEDMJzV3mPvZHgkDVJxDJJ0Q2trvzqtS71oyQ4o5UV5KjQmAuNy3dszkN0YkSMCxi4
FjpDjTliOSLAl/gXLVJ1dXZaEPrm5hXSf0N/NYZrRX9Tq20MHzGAFjM2TwCJj4zyOKfy1tgkRUSH
GUJm0xMCfFtAPh+RumwFzbYawPpNa2y6ZFtUXzK58pEj6tH4sqvXxvvsyJkK9FbSplnpNDCsCbdV
31bFexFHp2CFT9rorrBgvlOYQjbURj2dfmIXTkLcN0mmIx21Mu1NAX4/uSnQloMmkcoS0eF7HUlq
+QgpL6EEL8zJzRSc37tLxUfHosvfePpxrT6J/KZVPxxHeVbRvpQIyMhyPFHc15TcNdMvm/LBMD5U
46xEOrdmb1Y2NAMINDYUsTq4wenq2utQEKR3pEqUMCh119xWnoo5g/smjDOVaNuon4XYdu1bW11j
hg5zUVum9WkWbPLkLJ9A53hY5dCjwdTSEziZRJk97z3H0seLH8IanLBEmO62wgErAGGcTDhAtpSo
TtvsOlPfWhdk4UkVPjcc2l75MC18gyjNKtGWh9xRn7vxs+oebOdYZ7EtblsQlJFx06jqgy3o8Lkv
mnHVUzHzaQnR0h0TIBcaKk7EgiKEYXSpd9dqfhy1FLHZ3/qTD4uHh4H21AKVMwhMAXHci1Nt9Hqt
WzEhAcn/sK3Cm6K/VHFyKChdBEN7XtrXoQiRgxjPJme2UPngk+m6PtA1j9yPTHmoOhP4mjglwYVJ
oEJ0Auxfe4sih7bNcrbuFWogR3F9VabvOlYZyVRpsU8G/7oV/OehLD/pSDE7BJ+juAYo1nBV2+ZL
39xnpNeAQiLvyWY/e5G31sh9a8CsooClka+THDlGcyOi88a7pKkKi/s1tt8gAAjjwahpSDSXAQRZ
tfukVnvlx1xvt1bxnkntWOWZtNLnrni1c/otz8CdTZEidnXmxxclsFo9bklZmK6kO6paHBMQVKqB
lZfZVHpYd/admyonukeTZfpWQPU3lSmXhXgAkH40wFIfb1zyqljdCu1DoRxOI8bPb8fwoc2/hEpu
VCwCFA6q4bU070LnIRrP++BW6U+b4Tah3BLSvGzgBPa9vbCdbGGXtym2BRGWGe+CPC5gblBJTE2L
vq9Y+fBjDKp2en1XRg9R/GAW20hHJ0zBi71/j3T0PUAyxAifwhMO7vT6Fjpn1H64/dIhhtHK67A5
N8uthFitkR3bUGxYoeYrz86V9BKxCiSNX2K51MRW9h7X0SquTvIGJUrCDXakDtXNcqjlGp8K8ryQ
vpqGhv2lQmqZtud08cDQXRXmrZ58SoRcg8xEXx9gHaILxnOCm4E7XpUGlR7qrUQ9sDOOOrnxna+a
dEId3sVksEX+kyQoRyKwIU9S9aslcg7hf9dImg7QRP7zP/7X//2v9/5/e58Zb/HgZel/pE2yyQIg
GP/nP3/bfTqWhVCX4SCN7djWzLe07DvTGB173ACRMdWLMTtg97nr920LPCO1JqFq2syQG7eGynTS
ftzUzVUfnvrqH9uVYpT57+/rkyX3NwfZzrUUWwb8voPxDjppi/3T89tF1LEcqao66j22Kf4xdP/2
871l54bWu+OGsB+IL8oo6wHxrv2D7Jqj74PMrEoriicdbpzjJvKRCD0K/4c/P1sCZwzMqq/5eQvN
m+ym8J7/4s/XVNtUbUea6tyKeLCKwYxyZdwk1cum0l73/7qcPG1nNqU2giUYWZu2LaUxzd63JbCl
i7JjY4rN8Cjs7nG01skELFugFw51No+WQYVITne9f9gdC+8IVRXUOdlgDPxzVE8xRdO1uYHQcXFh
GFMFLWwfpnrm34xjGEI1LJhG+mxxLBsYU5A2xkY617LaoJUwBPd/MYSmapZuSAdFm5mjb6PD+jBF
Zmwa3UYtwtzETvxipdyS+8f5bXHu4Nuu8g/NVHWG+jlloWcguNTikWbDT9ZAqNoll6Ij7zFmey6R
YPa77MCnTWs/2xsMaeqqqTGmYc6GRKGlt0MdAZHMC4/iM9/72P9J0+zPf19qKufeMtkK5mwXxGo0
Gm7qWhs1/ejQ3MPWkeibcjatE1SHEv/AFMpdH6RKHc9thrWYnJ9zaOR08VNfTErZqIL0RLeldesI
5Mxz7bk2yzPDNY+7zF+VOKs6XnA5pPe9pkDXzN0DV9/OP4WLz2aGddVwpn//7dwNbl0ryPKZWESI
BdiKEFzK/tk9NMLMQbkt48jvQtXceIjlgxfEu2n/AL+9ph3H1LFStricNN2eHa7MdlI7py++yRBu
MJ11xxMP3x7HEeVPJws1CqHxTqjMliOs2RkbJAC+zmq0TZVChQC0Ro60/1vUX/fgNIRtEaDC61ed
+V6MmrhAgx9DzjhH8nkhxbptjq38zG4eurEkO622Sp3AwPEWk2adRcKakZZ3p34TEyB9mkUNj2Xh
Nce9vNv/t/26LKc/zRGmoevmtHFn89zjB4DQRKFumuxc/1S7c+zv9o/wa6swgjQd0wYx5WjWfDNW
ed6W/ljpmwieg17RPCsOXPi7RoBfyX9003Q0qf3c7oo5kTTpkm1Qn24BdNoHAqHf75gtVJzIbY2n
3kRLb3a0aaDWdkOHdlM1r6TTOsBm30Xurj8f6VU7x861+UBf64/nTWM3GtKwVEOT/2yqb4e4Q7Xa
Ul2135gILyjnUf3nK8+v2sIwtCkC0NWfs9bEIQDQJh82Il66k1PpmeJv/vwTpKFKYUndYftbP4cw
QrcskJPiE1zwnAF10uLA0fpnbX9c87bQpGEYKOrj427Ys4tIRWC794qu3+RkqgUERcybKR5Qca6v
iWu0d/PZCNHjxXZtwH5s//ftODwasY00bIdgw5o/m2aOqoYW5/1Gdt5d2+sXhu3du3Z8YJgd+1tT
DUPapmbqNtHGz2lM4LNFhrSGTW1jT9CrJUKGURwd2OXTr8xnkt2tg1FiIM2czWTggAZrQ2VAnT5D
bKw/tdG9E5NmFRY2eKrun7qd3/RttNmta3pZrNNAGje2l52oPo5z4sD3/AoA2BmqZXB0Vehm+vx7
ZMnD4igG+9u5syGNjY15amjrXIIOwSkDBeJR3e7/qJ1TaKumpU9bktjj50K1Xd5FKqQAeIykgmnl
bztNv4yg5Q9mO/FSbvaP9ytsmz7R5t4WUnU0Y54Bwtsyuhwxu42FYHZnJGsRRqQ6ALPESi+BrlrJ
gShn57I5XIXMqSU0MVu2yEtSLcq0YQOvk8x5aM8yqR/Y7rtOlfptjNl2H1vhWE2pMkbyLFHxTBCa
o6C0f+oOfcg0td9uVxFEgO1cBkkTLLFzKC76gRF2fYbm8G5wedsqgczPEWgoqmHvB4xQa0jlhBh3
Dxc9X3ZgHDnlybODS2OCWImWqCTZmj1/Yij0okjUblNWloeScdiZa65EFALssEJkTjERk0lUFccv
v31QUz1CM4TV2z+hO/a+rnEVmo6jC87d7K9IOrT8O9itmxoIt4U6DkUZ5DwuNAlRnDO3f7Rpn/36
ZgaRmq0ZvxNXTMhU2P0aAgBo8mnZUw+OJoa27g/2gZF2XCO6ZhO6GVCSf8duVgm5U6Ksuel78aga
3ro0EY43sN05ijILipDX3xhJfyQBwuz/xt0L65BYalMJgxjt5w5CkcrJlFZ2G6e9awDNdQ3NaUUu
CgORgRPZoggHwIKOxv5xd2xcdpM2RR2OIGKd3WJ+a5iilXa3wT91XGZJGkAXsLtVrVLk3z/Ursk1
LN0kAJf2tHd+fiEcSsBqpdNvDML7xDz2lAsHAHP7VdAkjuqnEpzd/hF3nHsCXYOlFIJEd55Rx06f
IUei9RuN8ndCF/dQuLtr9ii/8whQfBDa/BxomNSkTYuddjpQCXaAviJyGoMZ2/8dO4dxdEJqTpsO
bejnzHmUBiw0GPpNMaa4Q1jQS4EJY4S9f5id08Vt7xiaRZFoHsH5g5JbUdkSwWX06b0G0Zgg8pOH
/aPsOs0W5SHLgEvHSz27KhPHLQ1DyXA/snHw0k9oLqylsvWA5e0faNcl9X2g2a2vqY3RFG7BJeW+
OtmD7D9t9X5AqlQz5N8MpZK6WpRTpDaPDRuBg45npP3G7fLboEruYPDDVxnenRZXVq/1DmyIXUeJ
k6RRwxFw5eZHKYvbOPbtEBt3+ngSSjXUuZVhVCthwjr7ylpazjBS98/nrl1oWRbZs0WJ6ldiFHqw
8U2XAL+pIFhRljLKr7C/3z/IrvTLEBa/Tu7FTp/nqKYIlCrvEPn2xLUBdB4y/UKJrxuYrAFiWx5g
T01c+upXBgRg/9g79j+IwOnyhSrKB07//luYoHfom2iBUDdFOkAGhqqGXsb/bIhpjr8NYdeFdGpj
VDd2AtoyOVYORYk7Nv2Pb5jFbF096I3m8w3CsJFfX/vNaQd0KwyJrt7+4ls0iRcTTxbx7+xWEqOu
amGcagAT3nFsOZSi7FyNf39enXUM+sgZ7SGN+XmkORB5jA/V23fsZ9x7qAVN1x2FkdnThxFinimB
HDey6cILNRlgPw0thlWKkV788VRZwp6id1VSrv7n8f+27GWUAOPLOoaSXzWUYGxA9g+wK3z4McLs
Y4BkpaPMxLgJ8Cp0jQ0SUqMSQON91P0Pe6TFFxcnIeSp/ePu2G4/hlV/7ufQiDQsIppxU4beHTUM
jHXhlW1qjNgH/VDh+v/zkY6lsS0o/uiz0+Nibgc8rBo3w2QRicjZXa7mq9RBiw15zSBMMUe33suq
vxp8Zzhw/e3YjzBGLRJMh+TLnhcpGyc37KQh31NpHaMc9Lx/Jg/8vDPb7prRuFUwpZMlsLIq495T
D6zVrv0OkVanOknqT2ny51p5FZBNu2vIkYsaf7+me1N172XM8wMVul1XuPVtIG32KWYKaSRzKDaF
UXqMcu671gB/6AHgRcaDozgfvZ8uOJHPaeI8Ee4cWKid32lKmkEmy2XOE+Wy7INKuiGHrXpC/NSs
jzV7uX+xdsQwlvw2xLSY386zXplm31YJp81a6q+lhHt/Aql2/yA7d4RpaFxQ9HwJYH8OUslE1aqR
QbRxacAo64/3//7uj/j392dn1x0UkRsoEWwQaW+dY0+uu/pE7Q9cfbtX499RtNlX1MjMpS2jaMVK
aEeQDw59x855+ic2JjOWv1pzmTnUSLWS3Ue1aJd+gyxOWlp/8xn/DmLM9rRn2YqggYovY1k+9gg3
e3lSHMnavN+/KDunyyYJNHVh0TyYLtxvOwt0XxHoDeU/I7ukc9pXG8QL9w+xe77+HWIWFzteaXlF
zBAeQFfZ31Iq2z/Azm8gKrV1cmidUvDPb1BQBM6q0GRBiE7hd4LUNJcjKqn7h9n1HVzGDiq7hiBt
mYU6UQ21clB02vEk5iDJDkzTrq/4/vOzlYjt2nSSlp/3G2upfrY3bacv93/BrhNINM0tJYmfqCr/
nKihgkw+hJnAAHgJcBArlX6BLeP+QXZ+B01lOjM6wdo8V3BbSNdWD/JCwQrOH4ptOlYnVtRe/cUw
RM8GFRpKhfO0zo5dN/Akfly21a2csES2arIIHQ5cWrsWndefFIEamEPG9XPK9GgqZYDV36BLnpyH
Er8zMkdx4LTvGkUnQtapbbGP56GhsBTDVAKiqa5aK6t+/IslYS2kIWiUERDO1t1MPEO4qBNtBg2y
PUYasWWtUvUvjiG1HVOzSUttAAo/p0oZOon1lEu+Bl2xjV7TSQ6heti/7Dtn6t9B5veitKAmWgmD
1Eg758VWlIdy3V37Vycjm7o+OnM1O4ekAWnr2UbPWpRAsb5SkLjFof7Yzs8gvKOCSw33V3NHpe4X
0hLsN5mRFxeFoYxrxFC+9s/VruPOUvz3ILO9W1RGBBFN9lzpLmonb3DuQcWd9PLlL8YBh6OTaFC+
m+9e4NkJ2hUd1YEW0gyE3PMwiT4s9PQk2h0HosqdH+XQkbJ5r9gIs12mVYY+KKU+bFzY27hQudCQ
J7L3gSNzYBhr9v5GFBUrRzKMY4EWX47xpWfDIzkQck1P36zSDJiDuJHDTz9Jmz2Nbpvmea0zc741
oMKVomvQI6hxgrpPR60KXGpkY9PXCFOc71+zHSNTpiTWo8Kis2yzkdH9SGJdjxD/iV9SuRyaaxXv
eefRhGhm2f2BRdtxpmyKVWCAAEE4NAB/Xg2aldpWadEyRR5nwfsKQYErAiTw/o/acaq4Qie4mZAk
2fNEQI1c3XJH8rVUw1wnRlj7QKqxewCHaiUfIX61/UpPN1KRm8ThsBMNsOrNgYnasSyWAa4GTCGV
Nn2eS7RZLCOloa/DkXpLZHDJYw4H1sokolgKztlCw0YqTd7+eOJ+DDu7KQYv7zTKySSDBgowhb86
2JKVO7aAZUxtdE4tzdF5ScJygsbxE4g+eeJ2UFU1d+mIaFwWAWKtWgVnriksed6X2XgZTFpkMcZn
2FIoyYrbpDgVvu0fO17anHeoch14f3f/cdM9zObTjXk7zRjdzE91pj3szv0nBEqRC9w/wztHUFVi
LtsS8heMBNJKawcBJ12ixhqhDYF0zkS12T/KrlvLFLZBLVOawph36zo/TMIEGc4NsteLtMChr+tg
Qls4/f5F+PV9pNmO8X2zkBEaMJvOHT+VMrnukx7WXBAc2Jm7DgR6J6Qm1LGEMz/SXeCNvJT0hFNF
uewRGgtHF9Kad+8p0aT/Em6FCP7iPZsWCZgCl9Xv9kfR+rgvj+Mmdq8z/cZGk7ILkYw7sFhS3XH7
fxtnHssIZwjVErsHwEsY3QeIcxTICfTK0eRfFZ9r8BNxVXAgmcXiNK/V5f7Nsmtqvw8/S5uSoUC/
SSXo5P6vBjx64H6hSLFMsI+2Tv5iLCmZTKIq8AuzByCI+iIwG3W6OI0Bf+KEDu61mTx3TXUsYOE0
SI3sH3GKA+ZPK2EoyjgaOF3ehJ9Pjh0GVuZ4LCKJL+QNRUFPuPDQqtLqfBU72mQgK0q0HjIktZG7
//P3lYcV6KktHf4xT7W0OPVs3WByS9Tn0CAoEQAf1ftA6msHH6pD5YIpKJ19LfkWVTCAcAR88xCs
tANE+1yw3IZyQ20lGdaYEKvQ1cWBB2rHPUZ6QlQMCkWnMDmLizCyjbnAAwEu+TKAxuyaH5lx4Pzt
emXpO9K1FQYwEH265b7VJCohh2iwGoEn5D2mvEZ3un9r7Px9EE9TwkU+P4d15ZmXyLYv5KZyFgh1
oS/8P/v92d+PbB7PlBbLjeogpy/7Ixxt/mIEE2AatWlT48H6OUOC8lMSD5rYCIwq1OUI+eTPB5Ca
sEHv8ST+ugJz9CqSBF+8jY1bkQY78FBEuGvDopfATxMPwKKY9tm3Na5t39Z8q6X35VbDKUVb5wjV
B7xTive+Su+UZjhw2+14Gm3QSaY2dUxBHszugyaNRKpMbIcRc1WMxR8RsmnT2/3TtnsQIOGWI+gl
zqtpWoQgq9X7YpNGHX6uqBhyyyL2gMKWqSXHfzHYtxB+tgnM1E8kkG8qIKmDbHN453li4kSH16Kx
7/ePtevIgGH+78B3tqU1cwSRUGvjRi+wYTurP/f//K5bhVyOrUzobqli9jz0ZWfVg0trLMTz/MzW
Nujj7B9h5wcYXI8kPHSx58Vtx+r8MXRoHNnJBzIFBizW/QP83tAgRDXyGyro/Pf8UpGqG4cAhS06
xyGqWdee8xQgn6JkDtpsf46UYzCgtbrQgfH+Ov+4JOaGDAb8QORZcB64B9LS35P18+enyOHb4Qy6
yMQNh59PL2zkNoMDa7GjrwauintlQuDTWJtfX5lih5rR1ca1KLCnHK/7ACFx7Lo6FBtkWh3pyrlS
+svMOATR2PVh3weefVineFrqmp1x7SHQYNgLTMOW+7fB753Mp01o94m0A61ttpNbBxjyGPFpMrgt
UKEECBRZNwfG+B25TXhMUPVAt3jB5pD/bASmERJsXVPY5zyGk9tIJCKsd1LFxr4mCLdmLDX0sLGy
70tlG6hJiK9Zk32Isk/PEDbQj1GmdW6sAL3XKO7G29TUcHZR9OG5Uf4RT1XSM3zGxUXjZrgR5BpY
OEPP9VUqc9jOfaDWJzxzGLHh92JsjM6KrwLpmyvAILypqqk/I6qXbuI2zFdhaMttNPbKtldHeWEG
iGweqXmOkBAlqlXTuA5KUarAMy5C7hSmS4uGgqwvKtofmAX1410fOnd1Vn91caCtOq7VFp3c0tuU
w+A9pya2jiLJW3fpyQZZsv9H2pf1ts1z3f4iASKp8VYekzhxlDZt2huho0RR8yz9+m8xB++pTQsW
nAe9awBtk9zc3ONavVV33xM6agvHO6O6cH2kV0ngn+hojzq/Gt0ElJGyMRnIDgC0hvktoD0YERAT
SdeYDyagxfZRVNJv4FiL1mbQ4wc55u1NdDKM1pHqQPLQuHjLrCxFSyawqo8cFDXR1ub7mmyu69jc
TTkRocYmrA6qLCogwt22YptG2+ufn7OWiLYd9NS7Lrt4KPO81+jQhtZR1/st1/ZT+acAHYcRAHxq
XLDMc1fyVJZy6XPTEAJwCjCWYLAPwk2o/ymCpSOZ2S+0djD5BiDWwLTIuV7g+xkrkQIDm+EWpJ1L
wwCXjgX8PDwrUgTyaKragXYW2ciQOEcyfGrh1JcAyiLT3lhKU8wtg1kys0odmGc1IVnHPCw1AvRQ
rn/vHjLn7fqxzy0D68BsCXw/dIEqLgsqB2D9CV0L8/Wac0xEGX6PTaBNToCZfTI7PVmIwt57gs7j
IsNAfxyGa9DkioZTxesL2jbspqTKjsKlmNuwTVCUrnPkEoD7BRpaB9i5r2GECepUwyPdIKBDnyOg
6rOcW4CYd0cHuJ7ZHycT5YqgAdmvRuDVtUVsrSST3irX8vbz9T2SP+n8J8vXQ8e8FKJWjM4omuQ4
GhFCNGCDfQ1egdfqjDtgoWQrUGRW/c0PvUVRobOQMXXhdalOCwcXhjbZgh7z5hCXu8hdX1/L5Xnj
+5jwpjCYSHypYT8mFtLcNgoKkrFDHG8Bmkrq7fjzViHyvcVIBDpNZIVLOeMwIQ2gJqb0CB5R3ew8
u2be/e1FfwNLgdl1EP6aF3XyyMXTGBGQo9o6MEbQARmjrf/6Oi7tlBSBjAxc1BkPMhBGbKMLOz4K
8PQk2mcLrf309rIphMCPR8kUA4MXw7hRGI4D2IbFkaU6YESB6KaDuWv4e30pl2YEzaImRSBEEF8j
jDy3hgMorFE5zZPjCIh7f+QLanV5Rc4/L8Wf+KcxaXoQaeHzgflt4kD2PQDKxC8b0KHuAANz+1rk
NIoN044MlhrTxcNoj/oA9aJZ8gjqqSTvF3Kpl7tl6mhPRr4IPd24jMqNx1ijHTsNuO8AJg0SPvBt
XF/B5WOL76NggUlMwwKmg3JBuKEDZIvF9ZEYWb0DeSNZFaRwgHaexXfCtKpDwvLx63Whs4vC4SPl
Db/tYq4swq2vQZ9XH5vfElH79frXL++KXNK/rytvut4zM7Ojqj4Kumu7zrOau2ZceKzmVoD8k/Sx
XMx+qvgFrkjKEviL9RFgnED4i9lSF/e8ADQWImEPJ06NFViI8wDNGNhCwITFn+zFbsn35/r8LcEl
hLeK2WNwRTM1y0JaGonQCemxgayNAHUQOKSKzvWcCfmIhwroe48IvYGd50qIlyCLQR0HIi6wmzmC
Zqs4csvvEXraV2bFgaw7osHG0UeEaGVbFXs4ucUjScYGDfVluM80Y9gSNPi9CFi4lROY2j7K+uAh
bkEdCgC0OF1H1oDpIKLVEGTmZg6SriTdixTd14U7gYhrHJknWgKYxwpjacD7ncxhP7Vi2l3XoMvN
l8bWgimHfwDyceXSUa0DxUIa0WNE1yXokaKbzcb59+m5jQL+Dog1QcVwBH1jRUBCdXvC4VyAYmMb
sNFnqaGRIyIi/RkQmfUjsSuAl9NMogrWdTc9ZkQvF4zVpe1F6GnIMU7cDTztitgsHsuwa1ygsrFu
XEeGXRzHlAer1M3omphBt7KnSKy7IUz3YS3oj1uPDeIRfCFXhHIyqrzn2zq5cFhKhGhHCsAsHSzB
QtvcLkE6FDKuNjBcJ03PyeMikGAPw6k0wD/FfDPODmY0ra6LmDHI6MKCWYEHLPMEikGOBOCnitAk
xzEHLCSQmd0W/Mib2l0D/Oq6qEs1NyEK9gswIhLkQ1lNXRno6UQb45FZd8D7X5yVe2+LV0wMBgAc
JKNkh7StCohTQLsVWUWOlS7S+whz0HcCrK/HwAI4c1M21eClOQcgVYpsqDnkOsikeus+BuH2ts5D
6hHQrYGMegAh8+Q2W8zas6chHauNyKfo89A02SGN+uz39X2R61Z+NtAf0DeGOgBBp5pyBEg616wK
GDsa5nYq7sdpO/LtdREzWw8RyM/AOUWQrjoOE8exJLXFjnG3A6o26r7Xvz9zEx2UmMB76MA1uYht
yqQfq4LY3TEPUphLuBYY40sA9Pucg27Y9jQ9Ym8oLzq7bGiRIcrdoLu7/hPm0iEymQrtQkICd0ZR
L70B7QdYpvtjbIh2XbR6stHqGhPQUyVyQJzrYER3kcpzIrf91KYhuucCu8kWdmLmMM9+hQxDTq6s
iclhCmzZAeDgd5q7DdmB3T55J2+rg4lQuP9wAxV9iWMz4l0NEaN+xwBOVmvA119ax2W4dCZELa4V
sQhHmkGI7rsBotG9Pa3SYsEbnFHL05XY6sNntloPlPvhqLng+fEw1H1dJ5a+rzx8oNtpaiqy4ejo
31P+zJIlATPWE9OPiI5tV6q+6jZFIGJzSa83R4IIAzQjkwCKKIjvfnGjYD+KwJkABsfHJW/tUsmA
8yUruRhClpP/igawqY8Aqcra4wAGGVA9h0dS2U8BWkcWNnBB0PudO9FmMHtMpghoe9TAI1qsx2Q7
WDc/QHgb0Y4j8zCyV0Ru8YkI00gHoweHyxF+LWjRQEeEnvzG8NuleZ1LG3UuSPHTqy7R3NzmzZEL
Csdka4LqfmhWUwGOhxTo9fSLEy+Y3bntO12bck7aaLUgHIPINAb56jSYYmMwMJONadve3arqFkqJ
iHJRcMfIr1rk10nEjY4gzR+AKH0CKe8SCtilQTgXoBi2NKyGCbTk7REg0Ok6xewJ4nU98seuHQ8i
YN3te4dAl8oGNKCOXPRuazkJpwyGHlZuD1CBlK7t+Pn6ns0cz6kI1cbVoZ7XphWQI/CAdQz8wgG4
HRwB6Y1/q1At3FinTeamEMGGB/G9i+8qsb6+iJlzececwbMOXCDkhc7vjwtCP9BVZ9OxE8CFDLkj
zwbwqwWqLGKpa39mx9AjirY0lEcR8qhJU0zMt3EZAYYYfM0PWZXvGxNEg1DH2w0rOq2Ql0XqF6kC
xEXnq2rNOsyCqp6Ogg8bZ3qt9WDFxxKIubU3FksZ80szDo/URAUTDfTwxFQPDP1VAxcAIQDZBgFW
O4hM2e98tAGs/s3M2c029UyYWs7oWj6BeQfC2um7lYDJt8Mkyn+UoTys0wiyX5NqOVrVHpNsb/Sf
MJx4Xe8uVeF8GcrbmiZahv4GLKPStpp5NwIYveFfrsu4fL/PZShaoLE+6wEKVDyXur4Oi7/QgAWz
eXl7EDcigkSRAW3PFwo90c6KDQQFz/bQ695oRnvBra+CR59AQLD0As0s50yY8gJZhKVjXpb8uYqA
Kswc62CObHd9y+Q3zoMJLMhESCpDCZnKOb84XdtxHnI7eoaRzp3nrkbcuGpRpan9MXy9Lmtu86jM
QzJL4uQw5ekGv1QNDiubP4Ny3KNgLUZzJwCc7SUTN7dv0gygOVwCAakdZUYHmCGj6vhzw+4+mcGC
EzqjyJjV+vd1RZG72DV4Q/D1DEQHozM+WSidWdPYLdzJ2d0CigXS6iY61tTXpmQanktQvDynKSrI
D2FyF2cxAN8X6igztkyOnv1/McrVD2vHrt1ah0aX39BdoE+aR4EKlXR8a5Glk5nfu3/ClL0rcrfP
NZCqPYvOApw70OGBi97Tl+t6Nn/+8BHRNIWOGVXP0tqOQySg+LORmvXPCjWLO71v0g9IYbLTHR0L
BLGVXOuJI8oLZCgNM+DPJuqaA1ir325fxen3pX6cfL+oMlGFEY+f8wTU51a8twu6cPZzx3EqQrmQ
es4GNMphCWF6p8f7Qge+84KIOfVCHyTKo4g8QNismGSEA06aZjjxgloe1++b7CEAT1lqUA+8z6uP
bNk/YVIxTrbMMcE0lXHosm716zF3VuOv6wLmN+yfAOXM0aRl9yGnuJPgAHXBXZ8CrzenS0m2OQXG
dCCKzfCdMHKgiKHBSDAY3kbPwf34DWx01xex9HVFsaje5FwkHfhJNMN7KsolH3buyE9/vaJVzQQ2
QOLi13OwvIFHmebfBRgGw+OS0zd3GqeClPdxMrLUKaSgY6/9crbg+flvG6W8jbGW2ej2wfcz5pXd
ytpc//zcPiH1hCINmrwvfdao75hTa0kEUA173ZX1KqttrydiNYET214K+OY2CxEZgma8R3BhFJ1y
ssgdijGKng3QhOgvjPQ7vNALTQszbxbyqMByhepi9FT1JrKmATO5MYbPWlB80of6lRTZ3krNAw9A
a399+2YWBAQwBmRm5MzR0KQsiASZXpauC1mg+fzp1LvFzpWZi4ImH1koMAEwib07NycidRqNI4h9
Jmb4mrI7gp7462uYkSAHd/BSoXSKWpdyFRnTeo0befgc8Pvw3h0WjO/lcUikLcyWSyVD+Ve5iXTg
jmYZIGgtiOWxCYxlLCs8x+k+g2D45qOHLDSQooUfqPgXaHtGmlo9tatOTlLSTTUU3SHQg35lRmGw
ZXbULMhTts5ABQcGEviOAMvEyLbaazLW6DTK9LgC51GyQiffuIThNCsAXUtoLkERGGmz89PXNa5F
5hBV/qOwS/iq5fqms39fAApR6OoGrKiJppnz7yckR2dvWhX+YNN920RbRm4LVi4k0HMJjV2Sygm7
wp9C8D/adI1yxUbrfubOwlWc2ypXwqTjiZc1SeWRj/g0YhjIKP3wRxnt3WJ7+07JaQEApciEva6o
sa116KyzrNKv8y9juaL20kMy+/tPBChHHfeiaCMGAUa6I/ouWKg7znweqUSCehmU9rKVyGjL1LBK
rfBrXv1lNWhSaHZ/8xYhIYoRZlknM3S1D8NJion2Wl/4rF0VtjcsvemKJZGqdPZ9RZVY4ZSMZfj+
6KCIUERfx57vahNeVtju/9tSFGViQ412+kiKqjwd3LOv1z+vPBsXK5GHdeIj5u1E80rDpbCrvQaq
4OKx6DfXRcycN7CPZHs7Oq5k740iohKDloZujpIlyOunJNg0aa4t3LnZE4G1BdMJ4NcuhsTQkFzn
Bvqb/SAGrGkL0vSR7zXQOCchuW10+P9tGSa9MbQD8JCLZ4QMdmRx6hR+LA7TvhW3TbBefF65fZZe
RrS1LHy+Fne2vkFDcF+JBVs4eyYna1B8OWKlwKEG9YmfpVsn2fYfUdp/n3eU2TIg8fVlEtuFb2Ur
kXvakq84p7VwddCki4gW8aZiAmnQFCLKoVJTW5EXopH6cyNC/c5g/eRf11653ScZoffjgDuFBI2c
+b1ofMzrsRtYCFaVPsnI49TY0YoK9N1IWAOPxODOM2njfgf8H71xQk+KRg4QPRoSdh/0Icoh1anI
YnCLZ/5ogIWp2VfJPozS1fX1zVwc2bXtAnsF88yGpahbbmftYAdZ5jfNTlR/0uFet/b6VC/cz5lt
PBOjrMURJMFvyDO/4D8sxu8Sd+cEGNpzN+C03bbR0kjurDwgMjKMbsy0WUcpmK8o2Jb9ThIaT+DF
qVNMVHXrqkM7yC8tvv1CQR3xJOPhR/+EWlMcAWXBrC6CmTa9pKjX9pjfbkYxhYLUpJx9AziH4iBp
gdNbLCpz3wy2ofant29/M8++r7xpcWGIJhvy3Ee/p0eHP5jov65pMzYHqkxAKALfCMhk8lKfPDVt
E9O81bXYt9mqwi4tuS0zRgEMIBJ1B2IAuK8YHS50omX1FPvCXaE/QtM2JdtfX8KSCOUMWJsZNUZB
Yr9O+63T9j5GVI4iyxaUaU4MXGGEKrPN9bywuG7nrfCbcOPCOje79Eaou3fbcipCufZR69LBjXrh
J91U7MrQMDZ55LggcGb6wrkvrUa5+kSLBqoVo/Bds/Qxvfdk9I/EWQgd58wYIkaJJirPXp00LjvH
napOB4VdtokZiDA9vVoFP68f/5wGnwpRnp1iQHYqdKnwR8v9PWkAsw2QN7hdBkBFwURAMYACJ//8
ltBhIplJ4sQHWKQTrtLu9u/LEB6kOahzA8ZDUeFK0yfXDXjha/WbNjSYbIoWzntml84kKIZkqIAv
HJK48N1mUwKOcomJZ0afzr6v7FBWZWbeEazAIb6ToaG1eyn739dPYVYGalrIQgBMGlmP81Pgadql
aejkfjp547ei9sSCKs0LAE6QDVDQy9YX7rZCj8iY+5nVPI5W9Vi55Vvh6gsGS/7OC+8FVe3/iZFn
dWJzRYeCEDqEcr8tf7ru62TRlTGydcJ+8+jb9S2bPXaZG8BAAjA+LOXYM7yKuU4mOEocJIpor6f1
p+sSZhdzIkE5+CA39bKudQQSmbN3J3dFrGMNMs0UNKc8fbsubPaAUKYHzJGBhJcKVzLhkeFgdc/9
rkWCgDoh8yIKylrw01wXNL+qf4KUC8mHMi9MYPz6BdHHVcLNZtWX4L3lTlCviRakL+nUL6Wn5leH
thBkWhDpu4p+m50ou9CCXvQ92IJ3Lab12gV/YkmE8sLwMieF1kAEGn096z78HBeWd33rZkVIDH3Z
FY+UlPz7iXabg9WxptJyPzZfsu6PWz7xYnNdxMy7Yst84f9EyL+fiCgwjaS1Bfy6PJ9WYLHlje5Z
1m8GBt3bBcmmW0mMYaDSoaylzaNE2EaQ+VpWglG7755Hx/JZOhBPLD4ycxsHVwlpQkw4IohSdI5l
mp4Yo535NCcbHvFNjHGAWixRUyyJUUwCOp56EiG48DX6O857MLr/MukCxMjcAZ0uRTEK6ZSPZWU4
mT+4dO8Of3hXeokZrutFEOklSYot5bBrcZdjNa34ZFRfzLFbdzTfuMZSf+KcJUXbliQ9BSHhxZSP
joFgtCeEuU8z80Fj4YFF0cLlnBOBST5kqPHPATjIuVrboTWCZhwKEGifivE3+D0X1HlJgLJZFek1
NLWZmZ8O66LyQIV9/brMqdbpApTrYo6WkYE7B6rFM0+n27IFMDQGWz4gRZIKYIrPxOijsk0d5iFL
ADanPhnoTjOOVVNgCnyppWl2r9DUIDtBMNmqXv064Bw8NSLFYbxw8y74iGkBlAEmxtCoIS3l+WEz
EO64vLZSX592TVJgQib3qmT3+/a9kgOJMiWDMFitroAMWivTBPHj1GIqSQ/WIs4eQ/H5uhQydwuh
t+AfBXARksjKkeTMBpCAleT+EJvTA+BWp1WsVWytD0TbaS7ND+DuiMBCE6PvundBbkHBwVPleeuR
0hoxhFsUXiOsxjPjmB8Ch5EPKA2KcBhilQEcsGPOt7srCLhDOhdpm/ogaOFN1ls5/Lm+DXPqfypD
saxWW+go7muZr1NfK4+ViSTbUp1BxmWq73gqQ9npyR2zMHVhhmq3uLdp/2Kz6TWn7L6Mi7Wb1A8J
Dw8GkqD/bWnytpy8uCmhXdKD19Ov3lL7qUpRC/6IBBD+IgaSRJuq8QMS+GQTtBDCkA8g3v4bdT9B
UfYBAyXpjP8nRFlGrzVZ0fdB7gsQGBsax5zdPaYoVh/YLDhx7B3HEm73+WbZmPBHKtfCGeUPUT/t
JorBbMQs16VIV03VBDhAclgMmULk8M+luBQ8ozUyEn7B/rrseeKfg3yXumhZtAwvvZVN5T3leipO
8bliUA8Tq4VbNwxf+u6J/b6+mrm7A4vuApgTeTq0yJ6vJmkTEMoHDF6jxR7Qv7Lt3eBZTMZCmWtW
jCPBbcH7KHmTz8XYQYk8Tjdlfh41flloD6WrHexiWAi75sIHOcguA9WZFkyUsino7kXuw46lzdaN
tnq0Y6CfX8IRmVkPUms4flnSlrb3fD0VcDECjdnCF82vJN6UZCvshZOZ0TNZvpFUzGgjwxtyLsLN
Yw3jSZrwreJvH+wBo75yAdbYCfA8ucdyXLADM0/JmTglQumHCl0IY5j4Zfc6mfkqnSyQS4xe4r7c
rHEArsATjPY7IGaoBkcrAV4xpa7wO/46xNuKl14APMjrQmZXgxYQV/r0aBlV9I2laTTZVYTEUfgG
IOedsPZx3axJvlTPm1MExCkAYAMYB1oNFMvWVmXW5S0UwdC+2tbkEeetKRe8+lkZtg4gRCA1XJIV
htQC6WeEo8nQGKetWXTU+z+375eM7UHDiRLLxfDRhIFaUTVG4mugx2Opz2i/1UXhudYS9eJ76kOx
n+i7RBoJM9zoXWWKldbippuqtkr8oC2GJ1tvYlSlC5Ovql5z/4R5YHvhYB34RPV1Y8fFnZOY+Zeo
dtx1ODaBh7P44Ygs/V6apNzGegXMJYsG1tYJefgYDKlxF6da8jBaeriO65YCg4vG+7auUl9DrdLj
4EFYB9UkNj3Poj9IZmiHGjmclWvU7D4NgKcJRBWzunf1zH0yRZV2XppqOlmhiJI+9vDDvJAV4yoI
a3ffGHG1ivWx8SjQ/15LlzZfwtSMf4V57oIqaHLuWuDTb0CG3O1onv6IcASbLCyDrTGabFM6NNuP
bgbuajuovSIAs5pgPb0PWQ/s7IlY25w32gM1LG13/dAvLQzmE2BDTIT0RMJmnFsY/ATWpH2GtDed
1nr6xSx/OtOWVJYXwiN0tbsPiLNRI0bWWLbIK+LqprIas4mQyM/c4LNF22nFYu6W3pTWxhqj8RPw
fO30BeDqtyfEZSYOYxkYrYYPqjahmCzMQld0KXButhNdceeuARzbEnzd5T09l6LYgnjIq4yxPvX7
CrgKobkm/c+CtwtezqVpgxQ5P+UAZA6D1oqUTjcy8K/qiR+ztY05a9cL8h9jszT2MSsGGAvScYdD
paJrBJWRVFZZJ35L2tazi2hd5uM6Z8331hQLAfjMxmFe5p9mKE4IhpoyEqQxNCMa9mkAdBWLgesI
ACxLQ4hyc86ND1Qe9NkSmpPAH5G/5MSfDpNRiDoOhW/m3zLACUyAzbyu5TNrQSoB3I8GLhUsqhIo
9IPDxipyuc8pQCPQCQz8AGMpETezjDMhig6EsvoZxxCS/jAcgF8gBvnAKiR2Px59ibCi7JM+5npS
AHHOd4x4F1biuRiTRxq2C07H7GahQwWsd0DBhid1fhzm0HKtwRyYT2LyFe0K6DHPHvSBLxi62e06
EaP4NjEu0gTErNiveOwPbPya2fWCVzMnAiyZQD8AMAloHZVXDbPVbc0TihP5QutXjX+6fh6zn4fh
khBHyLOojQkO7RorL/H5QBMra0+Fu6C24AC5vBqS60J20oGe/QKjv5qqqbXGgfsD+EvRYXEM6q0e
xl45sn4VDN/z8pPdPE/Dw+CEgOR4ta3HcnzVwjeQ01Ts80ReOcs3HbubrBeeburwibb9inQ9CCfH
7aAfY/s+yFE86rYi2tnujpW7wEg3aOD1WPspGX+Hor4v8jdkZLZh9F1j+8BYNcYWrD6UrgCDVIhv
evJ30u8T0BR02drKv499somA76UZf8YI7IbuL6DzeFPdIOlCJqCOP0f6m8ZqQP0K8FByj+cPfbyJ
wLWcdC+F4N4w/bXtfhUH383+F8nYdtL5lpVa6lms27u1s0pbTMG6jheDa7JJgQSpJztCvhq1sWrd
59y6s6K7rPualMY6r9kd4AC8HqOTg7lp67fYOtrtYxqP+2lK12XTeRMb7jvbs+Pmno17Mn4OJTdF
p3lVtelHtJLnLxOGbfrxLRCHtAs9iv4TA8gg9bDh7EeW8E040M2k5WuHBJ6eT7sSc3N6G+qYPP3J
O8urjK7yuBFsHAcMpsM30Ep7eHg3onWAt9Z4QfwZg/hm/pJgUt5wqnU9bRuHeC2bNl3xip4LT9eK
dZwVzsKFn3tV8KKgFxSaJgHwzy98zAfmgs878Q03/0LsfN0bRuYxN9/BCXi99c4gwoBzA/cfGWKi
PpRl2keJnjrCjzlg2b9nxcL3L9ciIxig7QDC37kcj0tomtWukAXw8XPcrZrQy0S8cC1nZchlIPGN
BLjquNTAn0h41OBlLHe65j0BRb+Ib7aOEIAFoJiIiQmM/Z6fST4lNisTyEiLevOkZ9Xm1nMAhjvc
UzTqSDAwdcwHzbkaOkUQIpW0tjASa32LO/vr7TJQyJc9TshkgFbyfA1mPnS8K4Twg13QottlwXVV
AUGQhUEHO8MYJd4qjHOp55DnZCoTgiaUtOW5V0c1R8sO5rzzqniYerA858NDFIAVSHMLdwXkkoUf
MPNQQj6oX1ChBBSgCo2ri6zSUxu6hi5Mf+DxXu9I7aXlUlV5LiQ4lUPP9xE5YkeMCcNZdc46J83a
mu7E1GyL6sWpAK3Wfb5+brPrQuUNDcRyEly1B31b2QbSt9jXLthWqLnVkeQpnj7gYEpgYSgiiNNh
+s+XRUTlNg7qvL7Qh1URHig54P8W7urMGw0wGgASoYiM5VykuiMt403PYn/auhbSmx9YA6iA4QOY
4AJC39j5GpjZ1kJnA9qt6uo7iUXgcTv+bATdj+tHcmly4CKjmRQA3GC1wKU9l9NjgEO4ZRD7gTn1
DxOGmjEaEg4rTM+BCNctC/+6vDkVkIRXknUSy1IdZtGNgev2cP4NuhMOZhA21rT9gAg5kA/yE+Sc
1KFPqy2tGNTvAk0yAi9nVafrJtS1vdlmS2HTjBIgwAWxCzotkYFUKzKi61r0mRjc70sAnJbsoSrp
jRBp0hih0Rp9GLKsclkdH/uKlKMG7z9hXywrWie6sev5IYqDdRek+5v3DsJwM6HTBlqAlHiGDXqK
TU1jvzHtY2pWT27J967I/3xADBQP6S1UYC+L8MEwtk3BsG+J9tJYxa88c37w1vj2ATEoQktgKeic
asedmqNfijvcx8iOra/t/KlfguSf0WfUBf6JkBpyEmKCEpSVeoHT6XqSr013eqIifzPL6PYhJKjB
iSDlolZDFephaSPSFHvKnszb+9bPvy8NxclCCIpPbMCoNPwnfVea6RPMxcIQ2txtwaGjERbtd4gA
ZUxyIqIG2F5QgnfFTzNw/67jBdMiPRcl2gcWB3xNQACjZ1zNYYSsRoBrONqzBkZe66HrP1HyRR8e
bHa7gYFdRoaWIb0EE6OsIx71rswqEfmDFW/HaLgrI31ttMPmuvbObZckhEXKDqDAF1ltswSwiPQH
/egziEX4z//2deW8E3fkFkKkCK2Kqzw7LGKvzzlR2KV/P19xNKuiHhOzhoBS9PuEaRstRoYzGY6J
PkWrgY+vAvPZVt99KgpnYXEqK5U0mujxBHWSbLuewbmqE1qLpgz9KI99s3sump+Z1n4hRfLSML4F
c8MuA7QfI/F2Ct1HUi/xUs0c3ukPUPGvejKxkmf4AW7Q+noevOqdsRBdzZgepFIQX8lhHEDoKycY
WkbZ9xUNfd09DNpjigFId+FKzYsAuyNwvJFRVYOqyLFKO2FW6HNzW6f3E7vXggUtn9MTDGjCJ4DH
rQPLVOldt7gpWoz7hWg0aYtD2ZrF3TCSbt8Cfe+FjDoYtp0QjU2NO2673u0PoL64vWINdZHAJ3LS
RRb5zi1TX+S00gcz8hvynKRvhvbDdb5cv2/z6wQJEZCn4JNc9NXmqd4hG5lxFESbQ1KGOy1J1noQ
vIoguGuz/KnNqlcmaOtFTRDd7q2iMAY3BSDpFO+hchlRq4gFE07kOx1fDV8nvsRaOaspJwKUkEyr
xskYAzvyiwnO9oEXaMxYqCrPXinM3wJhGl3DF1nKVu8DotcFsmJTuekbgoDo8/Uzml3EO68jBECS
4v1YLfi2RdBx3+TmsB4GDk5WoGSBX61a/TdJcq0nT2FLa+KmNSSx8i7uqGegdY9ov64LmQnvgFoN
8j9E+2gbUis+buFgsLhKua+zsh48PiJR2YHK5hGlmWE7FmQ8unpI18weljhqZrX9NPWj6EMzka5y
yZD4emTtkiL5JBLzjnNrbYX6dpqcT3E1rrW0Pho5+XR92dLuKX4AnAvrPeOPEEDtxkKGWxsja+S+
0edf+zL4Fo7GEwrR90NtLajkrMKciFJWGQwYKMhqZFGBDlCuXa3M9mU99StHj5cu2Kz2o5nCBMg6
MA9Va48iPdNi0Hv6drvLPolmf33T5lYC1AHAT9hwndD4f66QARchADQm7gNXKsmHp6pMQBi9VPqZ
O5pTKfRcCsZkYz4aUko5Ao/8z+QUW61+6clSB8rcbgHJVYIdIN2PEtC5oGCImzjLtcgPkl1F9+PN
kAMOYn5kNt8xyVH+Of88GidEOhX4fO0+9a9B+YFnFz0tshaHXljHVdQKFfuCxGMR+a1JQgDShs1r
1pnTwaowzXf93GcvqmRBlDOlaIhVA3IYAMMeNIqnz6qnyrODZig8FhMv4tFusPha8LZbI7c6PkZc
o4epTtOFqeJZ3ZNeLoApkPtU7RRGPTuTBE7oW4PzQBIk20CBFCW76yud1T0bmynfPyT2FK9dR/5W
R9Im8s10PDhxvhsn90+g93d1zd+ui5rVPkkLJKFCgAslF3xi3XO8xGbvxJFPhNttRiRYnkfd0Ra0
RGqBaudkfggehSR4Vctpo9Z25chxcpHVDsc6KdbULJ9jA9CkvDDM+ypEjYJV5bhwXHKjVLnAwqDS
JwQmN5UbfbK6qZjcOkwGbCQq3k0yemaFMpVdu+6KOvAuJnHQaYQk6UccXsn1Lefc0PZ1EXdFuVNM
RZIinC88wSIv/AasnOtHN6eLJzLUScoiqOyAOpBRJAfKf5kWOmZJvb4uZE4/0HwHeEqgvYDyRVFF
ivFJIjKKx1HsbWNlpx94AYHBgWZBiudPdxXrF6NBpRqtOPWTqNvV5RtKCh5pvtDmA8+fHMmViBCw
ISowSkjB5t0FIxqI4CTV9PcoDqVxo6sELAtkWXFtIQjMNWh8P1c3p27zsdGI+WIjIZmXqz74ZvX8
Nv/4QojiH3MwTlMngBDH6L1uXPX10vutmB8pAR3Fkq2e4tVAc/T5MpIyaQfSBuNLso5+FtG2y1bj
ElORolfvMtCahrwdEoZybv5cRgowL7c2O/1FFM99u9GX5rWWvq88eyUadmii4fsReymaZ8oWLp9i
WeTvB/4gGAGBS4XbobbXmTFyrXpidS85TcM9J2Iz8OopqIo/ZpT8LYfqvjWa6N6NbrsvUF70wwJ/
Cz8A0fQFLnpEOm2cAD3xgvY0Lzdg0CJPt7+E3e/r9/5CB6QcTCKgFKoDclldX8XaQXP0rH2RfVB1
t07LdWEU3sK7oJiw99UAXwaY+g6Y1kCsea4FwdDaZRrn7YvIdl2xjuw1W+qPl9fh5Al4F4H+R7Qj
yWcbU6LnIiJK2ogMZf0ymcBOObYaymS8XZdhVnl5XS+83Bdqh21zZW8nHhtwZliqOeucxHJ6o3lJ
gl3a7L9cP5SZr6PFAsmH94Il+DjO1+LURRFrYzq+jPdJtw3LzX/6vDpMqXVdVycAwnvpnQPZtfHC
Y7zw65nit8dZwKyqw+cbbRtuTGP7kV8vDbwJFDecw/nmJGgLChAwjy/dgeT7Lry7/vkZVcXe//u8
8usTagVdYOPzo0D3wqMRP/KlkemZDULaF9kdmf+XxvF8BZbGRx7npf7C68BL70dwdN68Bongj4IT
ik24D4pR/D/SvqxHUl3p9hchMdgMr0CONVJdU9cLqp4YbMwMhl9/Fy3db2eSKFH10dHW2VJtEWk7
HLYjVqzV5FIv+iFWnwQN3UgxXJmVXrdaaFgax3ShnNSm0YswLzVRB9c97Gz1KTP9Qvr22ot9YSkg
gPLf9yf7J7c62alOEUt8v1YfoHgg8u2Y7K/PFA4hfGQWNwCeQJoI+w2pensKkCdGckioJnFojE+h
SreDEUTmTkmgjALETvlig8ffrv0x++BV5iXadsyEWyEVlkOq1QDDfxwWbgUsT8jueH5QkVOIfJo9
WIg8GbnTrb3JtF1n7zkDFSdY4JpxW9EaCOrW78zYMyvmZVXj5kbhhqB6qOSrFWWx27aqW1ncNZKd
iexY1j5S+zmE9hOIIvw2KrcsUT2hErcwSt8kf5wOTdGW7irarwhEOMgw+Dz0bP27UROXQGic8T3Y
OLZEu1P6XSZ3Gt0oYwfMjXDjnLpiUDZW9Swy4Rt56lcRSq4le+UZrprFp5rd6Jx4UfvCdfszjZyP
vpb+xNY3RHdVgx4XCjYXGfugfXB7EKcKZ9x2Dphe4iMpbmv2liaHMvlWpB+0qgMgqXeOIfdoq9xn
GWpgTncoysFDZxHXXocxSPVfSdR5RbupEvWma98ivf3JWudGY3gapQ8jeuZN/q7UpZtLnI5c2xkt
5kKXPoDXXoMWmIKLnSE/rebdGG97J9ppVeE5Ru2T+rYvj1Vyj0zXxtJLD+9MVw1veJPsaJbsRhJv
FTDGsOFnxDdNXHhkyL2aPBvNnSH8kAg/04Vf6I9gj3W1JPNIHm9bcpPZqWeRe240rqrtoqzb0F7e
laCQJprYZ3ruOh36/pHCkOYujtWN1QyeEcXfFS7uRv2tsY44830cbtwT6bZWoT0PMITb8dqzM34f
m9n9YFsbbkH1ZbSPZieEVzGzdxsTOu+GX5uaC9i71yhPqs1vkuGXVSd+bUNCiqHtrX+M6idZGL6d
J36VE38EbF1rPrQhuml6wNlkC5RXG4KKQGyGBp20UE5Kh9StUuFawvZs5bvM34uo9cP42NkDOuk6
f2xyFxJ5+yJK3EwHNdKBifFHld8T8Y0qQY2+aXwp/QijcA9ycm8S8S6c2B0ye9sMZNNpr/oQArTy
XI4Pme1sKiVyS/XQdoOrQRE007+HceISvBZ4/Jrm+dGCMG9rpt97lWAVOMRwssCE0hqpC7wsDbSn
6NtB2wMWY8lhW5LGC1nn8UpHzl64Zfc9UukmGge3FXQrNX1v5blLdSgvk12SxpHb0j5weud3XAZq
E97zsPLy0diCe/qIXAEkNiCzM8bOVjHt+1qDwpn41KvUFe131frTtGhZ6NAjMGS3XcreK5XupZbF
XpxnP0oavxdK5kiXEbVXtiih5w9JTRBjRqvbdrEuduC1kh4XSZ65VTyaW7UL88i1M1u+ov/1F2pH
0tV64GI5eomtY0bR/IdScm+TYdhUVimQxCpFsw9rdcDyRUpAm8zYaoPdb5wMvlOOCnCKJtRe3uK6
aP6QZtD8JHPad5oYqer3euTpZGh2g+ixNcyOmvdF1Ctu1yvZk5SF9u6oeeUO3CyeeVKCswQqc3tT
IfmGR3X1VOTD+CsiRneTg9EGCYA89JwsQQuDA0RymcMLuCqbb62SAnLIAcgEVarcJiTuXYDcmm8F
hQyonpN6G1pJ+G4Wql65WkRDbDXqdvC0argLm/qZ8moXRUfkuuoIIbmJ/SaO3RANJFxjLmvqbZqV
D6GCDGhr+wnU91ABdENTYsqgphUTOH3n1sWwEWZ83+kAbY5l81oyuusU6uKFd0O17lil1UdONK8s
ercW8b5Vc7/m6j6Lhs0IeT8jil5y68Fg48YWT22VwJ2EG/J3o942LL0l4JDQJJI7kb6Num9Keyf6
p6S9d3rdy6gBP2dvuVN5WgUYZgtAKLr/FSF8VOxdkdd3NHxSrDduFXsI07mj9a7FT4N9l1qdG0rh
dtR4rLh5EHie8NcKKNUo3SWd4bGUbFXS+SJuPCU6IlTi5z7WEq97BRT3qrM1SHasWwmXr7e0BFz2
QOSvXC82kX1MKGCzlU96Z2tpxQZEsF5Y7wf9zVTex+Su0cg3oWFWQepVh2jWEWZSe0aPYIHItSck
clP8OK4Url5+EOUDvTUu8myu3RxJ/RGVd3Z8ZO0m7TGBZebmA7q9ipeWb5PkLkrve+uJGfdd/Eca
z4g8mf3DoN904GSN9jUedLS+/ExVx+vGh3bc6dmD6B+H/lF1QHjuqQr4IQBR3tLI8KDNbhuJK+QP
Ln/G+pEqaMw7otG+toC+58wz5G3e/egn8tH7pvvU6puW3FbqrYbQreSpCwCtqd9m1ehaeuR3ufBC
62fMX0vyMy/9MfQVyMra6Q+W34c09dGT4xXYsorQvBD/cZS9VJEf8sKjpHUrdGOzIt6k7Z6Wmiud
l8J815TO7ZvnsrsLh61qPYriJgQfV5n8BLhYGTYRKO8L/TtNn6v2qc+3OVc9M8Ozpmz9GhHLBMIj
MTwwB3JzF1FPikMSfxT6vpYo4Th+2j8L5VEijeCE6HsMXa29N/UnRXkX3QdtbhKGU0x5U8t9QYKu
u3fIM3EabKDCs4pXEwOpWhx9JWL0HX6uLh5L8gt8KG42qm6MsMO45zSYhOEbc0acWJpL1Z2j7Mru
xhAHI0tcJbnRlEdguoj+avLezatflDwX5qNmH0fEutK5j+udTe/i4qGIwM68G4qj2RxtIKVY41sD
MnvDBjekSP6y5WetfI+KV53fSYQoqT2qieaOqkQnue737CPth22eqt7Qgnhq3BuQiDMG1VXIz6Sl
rsEfM+04jjd2ftSjRyf5yAi0Aq2ADwfLuUunCGv8JuS3On5PW6TcHpi6ya1goO+5ADL7ro8OQ/vY
it2g4DT91Sp3RfxYybvMKjxefg4DDivDHcrGK4zHvL2JysrVq5ei+GxS6lnmN84aNy0PmQAJR3VH
5NGSlVuN4BV7atXUZeJbJffd8F5F98CCU3lT9ZZbmNotN6lLKsNV43c7eQOprSvVvRM3bhlx3+6L
I7P2He6OovMJCUBxnaiHtLhFu6Mr2WOZ31tThEg2uvajkwj7uvRidq91n4gVXqTcdOghFN9t42C3
x75q9yN5pGuEs5cZBw39T3j9oLsD2qkXKkI4Ehsnhv+l2mO4c+Anj2smLh8OyNUggwJsNB4nF3wa
1chJU3QJeTKwsAJ9bskmNH9efzlcPn7ObcwfJ31bgvkANrTEh/OWX37l4vPIloCJyAb72LzuaxuF
kefSMp5MqRxrLy/Z1+pFeK7BAAX93yQoDfj17BGK47oSDQAbTxHSPbb+1K7phS2s85mB2cOqI1KJ
NEkJEjK/OVg6Kii1lky4jbW5vhKXmR+MxMEo0D+O7PUcL2qUcSFZVJEnxo693BnhyzC8W92Tk39e
N7TkVoC9TmzoeJReMEmbHdf7fkjJUw6h3rg6po0Bpb+X60ZmJZS/6zKh6oCeAbzyQl5BaXQticBU
/6Sje3SEkDgqnyU5aO1LHiNqr1jTl9wYwCRkzSBQhRvjLMusDYZT4iKvPeUgz+XSdYY/rOx3pMJx
j0ZcbefYv1iDB4Gflrc9AOdKbW3GMnVpddMbeM2YFW4VT5q475t7arr68Eislfbjpd9IMB0oByLP
cCFmwk2ZZilgRU+qtleHmzWee21pXZEngbdCavUSBtNHFXQ90Yj4lBPVtcAvhjqI15S1rw/ct+Jw
kxS3vLC3WvI7TBwvyj9ysbfUu0HnX835A4RuIR8L7TskFi9Q/ujfts0aWegA3PGey+y1wsXlnjz/
/ixoFVAGSusU3x/KP71hbYiOpeUHu+lWMlCXS3ZuaJryk6wKR2cvKXoYMtAA1OkeS9ZYMBaHgnlC
txghFHXvcwuKGUqrGCwagJzme1oO35qiOGi9/ZgaXwRXYkuirQMbBPEFoOcLHXnovBek7YQZ2EZ4
n5fysaXD6PJQ317f+kuTdmpnVisBp0PjcJ6bQau8Gdhbw7gG3F6ygF5rFPBx7tqAU59PGnP6noRJ
SIMSjwdc2dwvkiT/nSqoFaO/FSEFMOpZ5lHEacZHxOogJlDORXwswn6DffP1iQLNCgozwGqDwmF2
tCiKHEaGVqIAErge7nXmWjPi4jxNAdjUsA0vqpWoJadmL0capJLdsLR+ZuZaveKisASnAnLm/0zM
8syW3tmiQkgKwCwIrosMJVdtgwQXnsQbYPi9QUWbj1gTKF0YGKYLkH1UFnCrmK+Po6UIdJ2pBqAY
iBTX0VZc+DKUIs148v3J/sm+j3FymUhwqYHSegZkt5mXvF1f+4V9f2Zh5sJWwhycj7DQV1vN/o68
Al6C2pcvR0DaAZiIMwGwcFSTzofRhSDPREVcDSzrgYPtYmWWllYBpFxwgInLEBe8888rkVnGrdGp
QMciwUcOTb5G+HZ5i8AATizMKkhhXygNBE5U7MPfPdSHwh8caUzLfGT6Le+/iFWddv2ptXlxn+PN
W9NCqkFL8vsyMn5Uo3Ucot6/vvSXzoUbMTp0bJTdUa6ch3xdLyKoUYfjE14wSX8AB2iZrfQDLJpw
EFQAkoFSxbwdLKYiJlo5jk+J2CER1rE9AJfXR3HpwGhgUnWUZkCngvWfOXAEOrXCYHR8wgZFzmfL
lHuqB0KuMdBcOtm5nel3nGzFCj48MmaOT1rlm79WKeQXPo9OSvC14AQGgficgCjJUyNJlMp6Av5h
5L65xmWx9v3ZYVhKu0H1p0YaKNuAycWVqEBcX4i/P3FW+sGNz9YpaFcRD+ccA7KJ9ZiZafhUogfY
cXWp9z/6LEeRoKMxKh+G2ric6wpyBTiMbfqtNeMXfbCfr/+Oy/fL+e6ZBRunE11cq9irInxJ6ic1
udORIbfzGmIN/nVTC4fOdIMB3hoK9+itm5myym7IScdgykH2AdLNb6Oe+b3sdkn01DT2VtQrd/fF
wQHoCypCwMLQc33uhYT1Y2kpmRqMTuZb7IHFwCY+4xhytS64PrhLj8E8TndnOnWLQXrk3JSV2aJQ
zUYNtOrOKZB8GcIVj7ncuucWZlF1IIPe6k2NOBfFXhsNb6k5Fdqo22vR5/XBXAYi3YIUJRhHcfo4
9hyXgUMpNaMy0QLL3gMPDYJbZ8Xt1izM4hANQ6LFdawFDfRbHbGvQ78YVkaxtCSno5itvkAhUGQj
bDDiWoOf1Svn9OIYkOgB8AOlW6STzpc8AiBVaiHXgpF8En7rIA/Z7a8vxOIQjInaUse5gA7RcxNZ
1OdOFwsN6LvO7fY2NJv/NwMzp4JOGKNZU2tBT9/abbO2Af/+wPMoB0/6bwD6bI4IN9EB2pZY51rc
lIbmFrT/kcb2EwvFERFhb9qlZ45iEpB/EyXZa2G669LhR9FZfpxKP0aNuUEpkbNipV1ocW7xskfL
Mk6QC2rdoR+TihaOFnTxxo58FL7/YWr/+/78XhKJsRxCZmpBou2mEvQaMnPx9wNtauDNDlT/HKcD
ZAWPulDH7zdf7Ob55fqvX3RucA5PeGvceObHkzk6fKhEpAcOOjIiC2WaPt70fedfN7N0VUSJduqL
Q28/4MHnDq63NdipalUNyJAi/51toHhwUJveLwU6/AdZfoK5a2VhlgLpqc3ZOVRHVllFHDahV4ri
72EUN7qBWgXoUK4PbnEOTwannw+Oxz23rWZUgw4FKUo/IgiUj/nKQq2NZvbodbrOoKUCI72M7xLs
kqFADgk04XZqrSzWX0zNxW4+GdDkkie3uoy1Vjh0gzqlPfxRC0QfQ+cV+ECEb7BDOJCfywgQBNV7
Ll+Hel+FT9dndGmwFCwGAPMBiwBS7PMf0KhihO6NgbcLdbP2wWHuGHl4Yly3suSUaCnBTQWQRPzf
zArJa5oAJoUpje9YCqbnO6V7NocXqdUbtV55Uv5l/JtP6qm1WQhOSyOUsoc10G16peSeCgq6LP5k
Q+Tm+QCeg8GnQ7wNK+o64BA2rNarGe5nyc+Sdvs8AaRRz/2koF6ffVhD76rdsJGS+5o9ETynOzPr
wZyIGTMfdB0fo2Dwi97TrverEJwdQK/E4pdqjWANKlEU/jA484t8ZemWbn8nw5yfBLlA86QyDVMj
vxzntxEemIUnW+TZSeMWJDqMa6n5pe13anG2z2NbT5KwxD4HosCvSrZzSrLTyub5urcs+uR/3qLP
dnlD09rkDBuwGbYoBBe9n5d7Y03UbvEkPR3NbJ8bZSsLVcWzfUySl1STW0ewbV7ZW1OOe8H6Byr4
tuHiEcIBty0HBVWabdOo2jcOelfMftdCUgLqYRUcSK7chObtxX/f4GAtUKHIDGpL3ILP92WfFE6d
OtOO4UdUvx1heHr/opFDW90OwKco/W2eVce4jL3eWWOjnaLOxQY6MT69Ak6iks3axIRjqUFVb9gx
VTbX13fpETERmf/N0CPBNHMj0xCZUtcYG9i3akA8aKMdZPMBgFccr4FjFyIPmEFxpOHy7QCcOZtH
xjqnVpxUDZJww/Kt+qdALdrYUu056r8e5PAMAzcUmmBVxOtZkIPEBAD6Md5GDY0PhskehJ08DQYU
qcNqZyTpVirDismFDQmTGBkyNlMH5nwmiz6uwizGeRjtzNSnsWewlcVa8IUzE7PNiGRqR1uCUU1M
rlr5hgYD97o7rA1itg/R3CQzI8MSoXADVaZvErxoq+XLtWFMfz9xaS6UvtcHGAnZt7o+JsW/DAKs
fHBnbFtrjpKO2paZaFJCaAQ1bLzv29qTq+JPSzNlo1kFPXsqhFPmRV4T5K114hhj0FrmB+u5j06J
3yVVnr6+ILaGJz6KJOjvmWeVQ9OWkGWwgNyktyXI1cXwnDeP121M+24WYpD7+8/GbD2gw4JBTkOx
rQK4HHDIASml3bJkxX0Xp+zEzvT3s3XvReowMgYK2cQ1kGs7iLJcH8pCOEMBBu1ikJKEZvCcA0ai
MJM3xBmDSDsM8mhWfvfa0y9nMpErJX/LiBMI4iKTWTVmbHXqGAzarqp2ldgVayWMpcsobkQTa5aO
OgYk8s7nijELV097GIK80D6gaoGu9AwYbfMRNJW7rm12pCg3dQj0sskPFiAmZdP5OuQhrs/nwlbF
z0DtHwktDWmtWTxQnU6xSWkMgemlAHSRMfeuG1jwvTMDM98z2iir4gwgJEJvCvID4D8XRymQ1NfN
LI0D3ZngwkeXLeAMs+kMoZ7VoUI3BGPjoTzHVqZpId8J6fOpO5KA2wKd8LOXHsu0UMvjaAysSH0o
jczLrRuejl6pmZtBuzdD7lb0UbV+FmtEz/OW3ul2MgnJY42wPhO44dxTRCFAfjIyI8gqpQeUrNxU
1ILoRwMQNdq8f9e19QuAI9+kyLczsiaws7SA6LAF0AWICpzqMw9pQ50hy6IaQW0C8/4TZMIoHWyN
lRC1sK9R0UPZ0wLHAZLj099PQkeHxpGxZJoRpPw2ayq/GhK3ln9E7nh9tHLfWxwReDvwFASXAoLI
uS2dZ7oxgKQksPuHMfw02weuKW6TfpH/8e/CockGCBsLDR6XKY5KJzHnEnbSeoMO3joHVyo4+dnK
Flvy/RM7856kGlgKq8t7EvT2vQVGfrxlv765Tg3Mbj6ohwHyZMCAyo6WCoDoyu5aWnz0ACMDjcoq
sEGzxU96CH6UuUoCMEvIA6rv2W0sVLHLFLQl8EIpNtmYrKnQTttmdihOVA8IFhP3P1LF516QUQhn
xEpPg7y5LfV9KW615us5OpjAwT5BBkBgNy3ciVMXTEGLelrQYEyHd/BxvY2Gtv+HpTkxMQsOPYvi
sVFhIiH1RrN7H7zY/5uFaTedDCJL7CaBICINePosN1L/dv3zC28GSAFD8ANUPebl2yvRxjgRhUbQ
iAAFzxuSHMGhn7IbW/VWITyLS35ia+ZnA/DbnY1jMBCt7nLdswu/Rd7g+oAWd+OJkZlftW01pPVf
I433W/16/xuKn2irhWyyMR0MsyFAYKuWehRjryfNEVAFP5HKv3jtiYnZAKxeV4VSJgRyL7l9A837
BKhdpq0EraU9b6H4MNGt41RVZ8eKzElqV5aAlS5Dnxj+iX5pFZpcWz9S5IqxpTVBFQL0Cigag3Jg
FsCsoZDgdi0IFKb2Rbr/hz2IYwtRHo837aIWygyTZ5kWITxyV/lEl9t1h1ry2tPPzzagyMHsnUzr
0ZENZV5T3dpkpe10IbuFe+h/I5h5lR1lYd9lGEEkdmhFzAUKF3uhbOwfRe7KNYDF2oBmDqZQCNIW
FawZhe0N5n2vaZ6V767P2qJ/AfZoTcXTSxlzcL2QRhgpgWhn5g1D4UX0hyxfm4nmd3i/bmvpQjFh
XtCojyvFpWAcPNlRC/gyGm9dxl7NqRlNPDfyH87hUzuziQtBG8dLHXa0MDKOUi8zqKrgdLw+msXN
Am5SqBehdIdtcx7wc6fuCyYZMPDy0Y43Sbty/Vr+/kRmgVQKGudnmzFnEldsOpKAxruCQyB05fcv
uRfIdhwcuZNLz2s/qN+XNi8KPTD6bTs1HaCDc+WBuLTgpyZmWxKlkZ6jmVoP4s6joy/1Yx57zF7Z
+EsTBbkQDZIrEEJCqe98IdoxsitT1/UA1IeVm7aj9HQW6ytWFseCBxOElXEHwyvj3Iod0Ty3kkQP
dAdt/w53fFY2lQuq1Y1if733H5VgQJFB/AB2PhAnnBvrw0gxcw11OZp58Vu39kxbHAtIWLAJAfxH
Se7883pVOeMAmuDAGqLw1cqksalyUKa5dCCKBxYf+g+hH5kC5CAnpqOLdvQeRP4aMWodRXQoot3T
f3lC4LvAMqDtQ7fo5CInl6+B0igFlk4PIH1Qxo9h/BvoUbcbU//6nl/cM8Do4j0EDsoL8LRSmnYd
NiawVMroqaOJ3le0ujnDipmloIz0KfLs4LhEl8lsOLRrI+Rmsfy9cHZWN3y0YfGp93rt6mCMQhds
sQY7WbM420MNCGbTrIXFln6P7ReebUO+Fd2L4aycAdNPnz8n8KQ0pvTDdJ+dRTVL67RGpQqwDkDy
W/1HHK5cy5Z8+9SAfu4KpQ4U19jBgFUdEmdTjAdSH7Q1tZWlm8CplVk00ERtp1mO+QJYf5Tb6AZg
rt7aJaFr/AnDFXdYNAa3Bn04SvQXCjJFoeiNoWC7Jl3KDyQqmudUrS28AzLtkJQge4CrT9gXZqWq
GwK1vvIDpgPzYtHAKod7AqqyF7LbQ8FtPXPQfM2V9jazmoBRYydrlBWtPN5By+QWcrObr2813EL/
z+bs7IhKQMAHhSMEVpvql0j3+dqFcdEV8UxAWQQ5ZRAznHtKRvmYO1OQ7ehTU9+D0fhfRvDf92cj
4EzPQH+a6gHSZBNPVDVpoD3/bzZmkTwb0rF2OtioQxx7ko5v2ACQf8u7t+uG1iZrdqdCRGpTzcS2
AgxolzeZR9M1lMhScJ1ogv7/eswPPaVPZUFgAsd84oZd5kWpvlWovXI9XIwQBmSGkNJycO+Zz1k3
GEVnWxo8y4/uFNWr7mS7smMWx3JiYzZdFtibFAXpSsB2PmK5bbR92/25viKLJujUwAespQ6amnP3
5Y7AazPHdOn8KMLvOfRvwBW7cutZMzKLphz0RG3ahloA8DXawB/UynFbMDZcH8qic50MZRZN07ZM
MoPCiq48WulR/3o2AKIiaO5CfhYJLHUO2wRRQZfKniI3myP//NmjAfarAwBPG3QGwUeIIw3Z5/O1
GFWovnAFaVl5MxamK6D3+HUDKBSjmAPQKbngxnS4LQUvKR4DbexruKlF6kpm+XKlUSC2cLsFR/NE
STnzWAMSzFolkPRBRVLZ92b+DHqhCTPHnr4+lFNDs21eSjlWjUQWU6IsibZmvr/+/curDFKkk9Qa
IH94POkzZ4rCnpmszUgA3oiRfa9GH+xKavRhfL0mBIGFvzaADkX2cprRk0tnXQ2QwKsaEoR30jyG
YuX4uNwU0+cBOoVCvIHXzWwcstHrjqZ4/6nsBrmfZE0GZ/H7U5EQ2TF41rxeUokupEqC/rl68CDb
2egrYXbBoaZK01QGmtqk5/ymscWlnToxDUoLNbN9YqLp/OvbDu3daGRE2dkAimvmSjQHfr9E50Cg
ZVJ7LhKn/wBHEFlxqAXcC3KIKChNpVT0StOZGQckFHYDDpNAkY7btJULjYRPKXqvtzLPltmuSo6i
+a6GwVj84u1K0mlhncD8OSnW4mGDos/MOhh7iogSRQ22IVF3eaLvru+Xy+MQHGf/fX9eshvzMWrB
XKqhijts0WWzkQJcBhSdwYDBXDe1NBS4NOS3CED0SF+c7xhajJWSC5yKpB429235Re0IVJJQnsU0
EZQrIPVN9fPva0SkedKjBKjY3ycmpG9f/vlTVwO8GsKkSATOVgI0ZBkkBw0jsGOv6F/J1y9z+Pn/
ff+iQBVxYZmVbQCR+GfIb6G1CnG/ldVeWAKke4g+QTamRNxsCSoqErTn9UbAsCGTj5p8PWuJsiQq
5UhgIKhg75+vgYq+8qYp0i5Q8IBEK/6fJPKvL8Olw8IC8vqQuKCTStTs/hbFIe8KUPmg0vLSjHdE
36blz7pZuV5dThSsYJZA5wZwizoPj1ZL0V9qKV1g8HzbGdAdpCsWFsdxYmH6+8n5UQCSrzEJCxHe
BxU0r0FYacUHjX89rT8NBXcToLGQuJqDQRpNz7jM9Q5qPekG+YbfDXN+XV+Ty2B/bmKazZOx0JR1
qRaqXaD22dGo2IEX+Y+KhyutPtMl5PwhCpZUB7ofwM/Zlxpn5VAp4MxpW6hC/XTMwALrTs43FWgm
jRFdMmu9zEvmkKWgeCcgWl206inqKBilRhNozUHQx87ZmxHgYOy5jz7r5PnrUwicC96hSMRfapLV
tGFIPipNUI77GEwxbG/UK0fJ0iphywMjAeJzBP3Z5kdTrc7bkrVBnBK3MndCew7H138YBvT7kK5A
e6M6Z+OtoR3IQHaLOeMekT7omKjtf93EJO6AGz3ei0iRnTsbisVdrBD4My+eG6d1hfpA1hhGl6bK
BuYIDysKsaP5qZtWrcbBMt0jFqOYX5D70oiPBbUP14cy7Yu5Q0PqCP+bkhAXmdhohABxNnAJoXi2
ISPbNeoaT8LySP4zMTn5ydZMVagAjgpMKDZzbfsVHADuajfzUiyzJ6wIAjMca34XrmKmy7DEdEXy
Q0u2Mj0WI/QgVu4Pl1d7XLNPrMwipl1XVlblsMJBeaaAYjIC1ivnnhL/MqKf/7AycC8DAQeXlXmW
oI9aJ66MWkIpqnTT5ne1lh5anLITA7N1ocbA9DSsZFBprzI/hulBj1/ieMXBFhBZBDNmIEzhIg4i
5tmcibCpbD4IeFj6liuvrH2qWLUhoM7sIXwcgT5M0Y+Vflu15cpVYwG7B9MT6AJPe1zS5xUsO4L+
TmfpfaCWiNN5+uI0AG86xmPKxONoGxtjNL2Ek2OaJHvChsexrKGsXH2/vpJLXoPLDq49qGtDRGd2
IxmKtBJY3z7Qa8MlHRpRWeamKeDztzX9moAlbqDTkP+zNbuBpjlY7jmky4MQ1AHmcUh+JKs5mSm8
zWPGqY15FDd6dAk0JkKTuGlADGa4PRhaG8hKbwt2BB3V9elbClGn5qa/n8QPfchprA4w54CQNi4S
N1451Jc2AtRewXoE7hMg72f3uTyUHUR5esQOqG96qjPcAx5/EHn4DmaXH9cHs+gLeMdN5wZ6i+Zx
yu45s8dw7AOz/bSyvZblbivB6aL7dZOtHFOLE4cWfM2ceN3Rj38+cU5mpDaIG2VQvKfhC1ljB1t0
g5PPz9yAJ1Bs6HJ8Xi0eBbJCVgTSc93tTd1FXTJzOl9VvlzPndqx8LSauJwu31dGFSfIAUd5QPIX
UEuC9neTgP+wSF6vr9LlzE1ZD4p2BZDioGw4czlwPou2A6dtkIPlNPIc/HPdwKUb4OMorKEqjFvE
Bd0OWO+FTMdBBPEWjSrmH2dAZW2zpr1yefJOVv62DatIls3vEGjdjMekgxVWxa4LEjF3rcC+MFGn
FuZv95x1nNqTBc3echzrdGWeFr8Pjg9kPVDxhKzguQvHtVG3BRqscWF8ysBCupIiutz5mCAcrlBx
AVcccOrnn4eSvAKddCkC5J9K7SbHIyi2BtcC4+/19V5aCei24LUI0CzwR9PfT2KY7CFYSmMm0DDy
zUoDS2xWmcQv3wrQ4ETxAthqVKLRyX1uouqoxeKuzwMKosXeKdx6fKfoI1CjepOqSJ7ba3jWpdk7
sXiRLmhDxtDFmAPPWm50Wh3axszdrJF3aRGutdMuzSAYASY2RQQAcBScD68xU4cKooogVZM3HQrN
EkS/dFjrW1hyuCnPNWFNQZFCZjGTpMKG+riFnT8K9zDEX88YIouHZwMu3CioQmDhfBhZb9dqaSgi
AHPJ7ywK/zTCyVY2zUK+cDKC9zY0NfAvc8I7h4cMDVBpDsXX+5oSV4AKukKyS80Pif2Sd/djCx7t
PgcdyINottddfSm0nRqfXSvjRh2wAViOXvzhVqubyOVRuwe/8R4UnY8Nkz+v21taMRSmAXtHSV9D
U9v5jNZoZAkVntSB0W3Vbd2tDGft87OdW6YZId30eRvNZJt0rZNsya1Pf/20x04CAy7gqV0PERjj
0dBsoY1SG/blGk3l2hhmF5yxZW2dSBgRqq+U7lq79MLn4ckakHqTNhXy7edjqAej7cIGQqjUTeSG
KP6XF9gCPAysiIht0KqbrUDs8GoMxVAAthm5dfeWf/+H70+9YyhxAF7lzLZ8pYSpTCt8Pyxes52a
vnz98zhaplbEaVtcdLyEmhW1WVoEThtvTbXaMPJ1SsWp1DTx+yCrgqveLDbyvqhL5PGKII0+my5x
EYGvj2HBS88MzFbYSpk1jBQGHPlmd3dj8crJt+smFsLGmYnZKqd1F/f0/5H2ZTty48q2XySAogZS
r1IONSuzqlwu+4XwqImaqfHrz1Ltc8/OVAoplC8acDfghiI5BYMRK9ZSXXEcUoFC774XG8e6f8iM
9+t2Fi4t6OcAmI0sOm7JecSiQEShh6ARPnY2pCqibZrU28Cw3S5T2+uWFi5kwDIBCENjItLQ86wn
heBsnTELwWop3vsKRMZ0ksHTja+UlDuwoEMsYlwBHy0uFOQLAdqbBJXmQcCgR4pIdEAdeztFe1WP
ilcZsPvYIeVKRLN06FHURg5vUm5FR9D5oR/yoowzQFuPkAEZXsHyfH3ylj4PRhcAQ0F+eNlM5YhE
ptzGoQwKvbjDa7N45m291luyZmXmffMm6XItnvZ1yPcUue/EKldWZMEEWhVQFEKUDxA9mfle0xZ6
2AZUHcn3vr7rs5Wq+drnZ8swlvBnYYTPN/YmPIxk/+llQEMq9Lz1D+LhOa4Aou8xkNj4fPDdbL4Z
2trbfmG/8om8elLMAqhx7nvjgmtlOMjmSLSpqhm7Mt+wNazc0hxN+jcT5G/qQp/1BLKIaG3Zpc0R
ShJeshUg8b8+Sws+BWVs1DWQd5nS9LNFyPMoDRtLqONg3/fFXdTfD8D/m5vrVpbmCuAmZLZ1oCNQ
STk/cY6qyyDWMFcDqM5H+idO/1It+fy5w2L/n5G5EGNqpnbBW8yVXr2D9M56//QYgKlDSgIQqulc
T0t1Eu70aOWqGqLXR03sY+pV48qDbmGOzr4//f3J9/WC8DS38P1C3UFwpTOgZfJ8fQgLFxWSHgCo
ABkIYvH5MtAwhcAyT9SxxgpX+rAx6XudPffZc9B8vW5qYeNOAmwcQF8KMcZ5CpjUld70WVEd33UH
zP0rc3X5dWAu7IlZjAMecZGWbGrHUjQi5rHaGfWNUCuZyIXPT0qliMsRWk2QntlSjNQqwqyH2hRE
Jiqwc9jbz84O8vwT3R7U6/EMnReTGqKxPrYG4GyCP3dt+PvzX586noDkQaRwwdsl21LpOhRyj8Oj
rJ9EsRLuLMzOBAVDty4eQ3hozjaqaUjWlawB8ZWkOyMb30BbtVJsu/RK0B5HQgAaexjHRWknzqw6
MjMd0MzKDS2vcjaiurGaT4eGU6s1iuAATgJtM+8JHSI8+NKm0482i73W+RkzAp0UvuJhL881rOAC
nWjC4J7mLRalWfZcaCUFlgfCGuwWSQdifjoNDBt4lU86tGD8nDdYJD1Er1Qwoilh5A9tj6pLmLAn
JJ4BaUat4NPbC+maifoQb1Y8PWZXBudBKDVRa0fmZtXXULxd//zCfH0IFE/ZEmNC8J8fPnTq8lIv
Cw7EtvrSJAJGDDAha1+um1nYxWdm6MyMtMwhZSU/TtpfOmRR+pU1WTBgo2yEBCkqOJd9KI2tnEjq
OIVm9Yu+0mTl90+zfF7JmKQhgAeaUox4OU3TeHJdCCOmdpZT65jKX4HaFe8kf+gpdLB2Uf/301OF
9Z64Qwiq6BfEBzqH3nVSGkCjbUlwF3c3n/88uDbgcNFyijLGLMYZLWgBt0Szjxl14+JGraWSlxbi
9PuzDcUjEg9Ej9hRf6kEyrjB5ymD8ePRvA6IyAQOMmZLAUYiJ2N5ALa3BKij+jYdOvTm3Tvs82AU
cAlAEwRvF/S3ADV7vuZxoqX1UJTkWN/F7UEMn473zz8/m6iWlnGkJeBPhdCVgHTGiiNcWIezXz87
cYURVSTt8fnI2iSOG8YrTX/TNM9OBBhmAJ5gcIMoo8+eK2XcWGMcxOMxbZ4b+2Am3/t4xTctDQFU
mGhYxJmDu52tNBoh21LLK0DTY+7WrPTqdO1xujgKvCYQZ+qAgs1jtNAkyWjLGHygNHCT/hglsVeP
Pz995IDIAcM1aD/wz7x/EWkdR7eUIEfeGOgWyLy2WssWL44D9VxEy6ieA1d4vlebuB5jVD9xudK7
AIJK1uh3dI1EeyFOmHIUiKVQI8KpmK0HdFNFLBKwQJHsb04fRHgrtJ2zpvmysOpnVqZfceJqkRSG
3koZkqNh/cnJIRG766uxMFWQq9HBdA2d06kAMvs+kt6dijOQRgJeQsLKM6BfgRLl588fQk4HKY8J
4HkBKajTplZhK8lREbovzf4pqdhKRLVAJIPu5KnTClxTEx/v/KGHAk+kwgrE9kYN0a6ObpvUCt1R
FDcVnvlEb8FSUrwws9naKWi7r0/k7H0D+XJ9SoaizQp/oHY8c2CKakOmp6nmy6Zzi/DbAJk0Tbxk
SesW7UqIOlu0/7WFuA7JY7xv5umqxLI10LIozY/kXczvqPjSrO3uFRPzi9EpI80yRaP5BXnSkvdW
v/0s7cp8FHOaM9mkjWVWHWZM7rpsl6zV2daGMPP5ODl5BkyrBu7FbzHgZo6SbirXfOYsFvoYBR7+
YD9BVy6ilNm6mz2idkj/CF/n+5BLT3cOnbodjBeO+x6MrJvr22xpUMgrIXv4kQmYvxssyRpOBRW+
1ZSuQkoctUTIKR6vW5lDgP4zqhMzszh7QFa8oTHMkLYqDxmJt0mX3XWxFfp2HI77CgrHUN/Lq8q1
jPFAnSBx+2b4YfTWpjT0tUrM8qiRwqH/aeOeecGeOFk9MiF8TX7P2cPYQ6/zkywHH0MGZoEi8zeh
C/jMfSSVNAcQSXJ/CPzx9lXcG9XT9VkF8855mDC3MWedbsMcPDZoH/EpmN78QU75Lofd0hy0Rl1t
HB0KMcigS34WMXN2SVs5nlNk3U2cpMYm4wX1AgVlqTi0v+a9lXthaDwmo9A8MEV/G4xMeC3YhcDB
xH6UYVdPxcrW02udeIyEuwxtYa5VOlCitIPnMET2mfWa7YoQwHjS9kDHB/RBGxSEah1xFDJ4tm1o
LIx1A5zNqL8mAPJ6PGx/ZX14KKIu2Hd61E5utvKGuMxcjdT5XipIP6Rhaz41LDHctDU7zyY1pHpl
EN6Gg+ErmhpQwTQdD61LxLW0Mt7EpLcBOcVulpFO3H5ov7PW1rdDb8gNEDOJGzQFA/WZNDdJTLVt
TdJ8a2S6guoyge4uiYBc5EG2NbroQWRJthVB9wt00pkbMHSwR/2z1bWTxqP5CAXZryxs7xOU4aGk
DTB9QvXaLXQDnLxjxbcFD/0S6t8eAOtHIKC+V8nET9ex7ob0EdnHjp0/QCHiB2btTU+LO/A7xVuZ
DzcpaG3BLiB+6mHy2FUJC92wpfrelvXvIVT6rhqL7mCNmHcwlxZ721TTbyK91wZD9CXE6KHIzCu3
DgFysvqO7MuxUNvWiK0tnjHEq4uqgA4ZpEPjQDdukAtWN3lltZ4AlfA9kjPGBrrjBHptzaOmJ8cK
28yFbtETSDzgK9JBd6VFnxM7/QWdji9xqkOp2KLjjUZI4eVWH2xkrSNXSvjoaU3vY43+1Hod4adH
ctt0CEJkkvfQqUzwAuxjNGqxNxk1UDscEQtFxl/8z++IiQNPjuT3QFl2Z441yCxTKH8mmWZtnLCs
n2wHpMmixmjyBJS5nVCta0aq3Q/wpx60qKRXllnpWVS8ZxTrmGmV8pxe9JAVsQ5F39i7RDGQMdo4
SD1aUN28Ub+cFmwVBYmEV6LV203GLt+MxpDhBpMvqWknXqKZbN+3dgb15KHxmrH+HimeexJYE6jo
YkEYniLY6aYvORRCtcZ4jJiEr7MgIB4OUFU2DXB79BU0QyFDPzwYaLPe6iHkbCGc6SITfEw7h+IH
jwcLDIibGu7rKdeTA9cge5sD2O+KoibQgG8x+VIRLx1GMD2b7BW4oFeEnNJlQfu1ZlBgsKIuckH5
UWJ2TH0jSJRtZEQDiJ+Eo1eLBLCxSr6oFt44qNmOFLna0TgrVu6epasO6IiplwldTRc5qz4CRCZt
NccPDfHVojUqc4Z5r2z9EIm+ccPA+KKyT4os/Mdl4kFlQfNuQZekwL4CWkoJn34HYXa2ve6SZ+H1
xddnMUJlOGMOxlDh24Aj0xi0t2uJvkULU+abWIAYXdAbBhI4BTvthS+iAUIyQNGmMcQUrw9jKfjE
0xBZAGTFAF6ZBSHSDJGwAteqj4KUF2vjK/rzf+ht/6ZK7qWl8Xzd3NKYUCdFZgmkApcpZM66eATU
T/jOmP5poFlcxdFKNL9041sfUD9UuThgEufvEmXAo0mjEz4aEzZ2ZLwgKeFW9SepUD/Wf+r+RcoX
ufALjcteZAJ8ELrj63TcaKN6Sqx4J8fhH7bZqZlZOBXHXSuHdnT8kfkRBWMP5LOvL8nSDji1MIte
IOTe8WaABT318+42BRN9/wC2c7qmqzJ79s5njM/yQFZtOdqowVBTPtgpSPBDwx2Lv8g0r+zpNUOz
HTDaSquienD8PCIvpnK2iAEf09RvrWHlcbq41wBsQA8EUoDGPIONq1FRdL06/jB6eXxAqKVpt9eX
Z3EwWB+wkAGucQFcBaVdiNwZdXyRQE2ZvidSQsYp9vRVVs6lEBMpcogcfSjIzWE/djuErd4Fjm/k
rynZJi30xumD6v5K7T1AH6y9tiHWDM5i8wF5BagRwWBkJDsAAyBx/i0EdWxoP1EIVTn5WxSuJAsX
N/vJGKe/P0mK2B03umqAydJMvSRLXZK+2ZCbaIp0Z4k1OeTF7YEKCqoNE1+2PUuRDHZsEqyf8IcW
EW78GiCpQLS1y3Vxh6D3HaUHYBwvuA4Abzeghi4cn6jGg76kWxbfA6fe8dUX65L3nu4j7EN05UBK
+nz2ICmfaAaBpaIiLuVgQCtXDtS8eeXDSYBikTJ0pgGvOd+EJEhEZwSd7VtaCnmO+GtlGj4EhPYA
p7xWpemNo/PVwr/DcPyNXso137GwZA7uDFQKwSyFiHfmO7SkCyw9gqIGGo/MTanrqRcNEohx1q4h
XxfWDaagwjPVtlEZnu3FBIFik0eJ7dva17G/CSDHnif2jT62+0+7kKkihToFpLknCeDzZZO2U9YR
GNP8vJfvdqZuiYSXr2h0BLvsygW/OH+YPdTPbaSX5hgsEAzEHRmU7SOu9CTiCfSxP+Y2/ST/xrRP
nA9NY/Cag1Vq3mlEiiF2TC5sf0Cz/k2WRsnWQrR08w8zB8cOoCWqSODUP5+5jpRJnQ/U9utYobpg
7DQt8RztVwfaueuWlubNANoafcfgTriohTYQ7TQ4C20fDDjIVYytaxiBuVO4FFZ2A/qy8atPSg4f
cwdwJwqVAOWhxDvbD4bTJCQC5ZtfcZEf86jKkUKICw8NfbobBZVX8ScjhBy5OfFd1cz5xQZVenE3
srcoSfrSJcBYbXobydLMqQ1XyRQ80VEEfZnczJvbnjRkS1Bl2CUpOhQ0K2OZi8SrcPWh1DeWmVsb
agMYW5oC+md6ZTw5yP88FUA+ubyMzY2tB+ymCkl863QEkrJgw9pbTLN2VMMvSeve8UyrrT2Wkf5X
2KfxIdAQIFMRNl4WpIOnijx2CR+snaAq9EWuku3QqWA7OFq4FymMB+nYegGxrGdHK/pbVC4gG6Vp
Ou5XVshvU+DlGWlDHynUZly82/VNZ/bJndWM4T2EMM13yKrj2Rsw7hVxBuWAHAFAYMX8votEOrol
cfL7LLfSB8NpLXT6iehY5kX2SyZ1s4OD6e+Moc9uWTo4ezMKI2yvYXhAn2t0K22lvKzn9q4zOstr
eCFeNbMa78OklpsRa3E3lXC3llEypCqQkKHDMD6FWZlsrLZP9iLpYjdvuxZdXE2NrIis9zITxU7o
mdj02BybToOcjYhM5ON61blJbQRuUULpOlbl4LWmohvJhul7oXmHCmv/veuL6DZFmx9kJbIIkjBB
8chExl4GEvd7u09Cr0Ty9LYtRgy/ggvo66jZW4URv9Z4zrSuiK1k04+t/sXsiFippS08M4Fpg5AU
MJ0fwi7nx7VgbSZbZVt+2DibTH6xusFtM+GibcItup+NXJN0XjxJJwZnEYwRgqZDQ+e631Z+lX7r
jZ+ZeIrCGwuMEeCMhErc9vNu4nSEszsDuyrgjQaD6XiDVlhkQSx7d93E0rVkgcgfjxq89QCXOZ/E
qAxL1ZiC+d3f3jk2be6ieugmazD/JYc39ZYBYzARec7T0UlAjRECH8xvjd+6MLYMGLvBXityfxAn
zn3dhzYpiCkscITMfF1PG8Qa6Fj1g9IutrTq5D5t8soLevqrbxrz3hGG8VWawCa3Sks9AQzHRlZx
thsTVmwsmYZPYTdYr9cneXH0gCdMvP6ooc2ba6wuobIXmGSLuzkawIFM8tRaz9uiEQYkLHLTNirv
0+49CXaLxJIZ6GqZX+tV7YEsU94ANBtvjSSPVuK2JVMT7w/HQqLEME9Pa43U4qAGXVhh/2nkJlAb
p/xzfcoWgk8U6f5rYhaZFYVURg8/6lsPNZdofFhDYk4be75VTFCk4B2H1s2LvoEuFo2MbGn5MQv+
tEHaeCLvB9dK2t6l5fBuxGu8Jh/oy7lJKHVPzRxI9FzQGQXI1SfhOHKfqzwCfU2NR4lepz5ov2Nv
dMwY5EPYFiqLGzevg8rNQcLnWnlbuGPP80dJoWwBBYBoFww1ebSost28iqH5Lqxml6YJQUdVqiMX
3Rs36E20NgxJl02AjOdNXuDzTe7Y94Fd23tLDnKvF3n4HI1hsbV73HnB2OZbkiprRLRv9lvb7MJd
0Ge4OmLTeVJxn94akQ3OB9KbW0NlZEeRL/U6qUWbHKd+BeG4tEIn0zVvJbB7yFMAbM994FZKMBYh
1WsDbwAk8j428p0zFGsOfmlfAwuqAyiDrsUL5pnacRJNagb3NWY+DkX+VkcKINf0k3C7j5Ds1M4s
zYNaWZLi6cb9wvo9RBFy7S9j9Ens94WRmT+g4JSLMkTNfl28UXlfW/G2CKuV62PpmJ6MZI72YWoI
MrPCSILyrbF1F3LAK6HyvFw/H8f8jVaa+iAR2mKycqRdo+xV2ppLzfqJa03mDiQCxpODwgGysxAZ
WdsSi/cjOFvQt25CvWIePdeCxkMZKu439r1W6F4a1xugJLYNigLXPd7SYxg4l+mRiOSshbz5uQO3
+jBLpNZxHwL1G5GVdxYCZycudnbovCDJuamN+LvNzCfFGS7Q6Pa6/aXNP9Gx4idMvY1zsABUOY22
kHJaSg+kmaCbNJ//xQK6aCfKO2ACZ7HGCDVYlmkF95X+NISxm8bPAVonrxtZ2pEIMtCOgGgDMI+Z
ESIUaZlA/rQSKKjtVLAyTfPuz4/9eGpgdngtKChUXA3MV80+wg5MeeMO5rcG+c3OgQhbiyLZI5Qa
FRpCoct1fXRLPvHU+OxQCwMtyAHB6Gr6TvrYHbgBiXdo93CIiZcrxhZ3xH+n0pylcCGoElF9IDBW
pw+jhXq6KtA+sjqj03fm9yKKBAyh2QT+medVyzQ0WxrGzI/7xC/L4Z4XAHlUKBZDZrBF8ch4zwb5
pirxK6b89/UZpYtTirwC2tamGsX8hIeMiNrSc+ajeleivpbitVl2g7zt4rba22UReSGrrJdaKeOp
DvGyDKtE31ERIMtXaL/qFg8kwHfaTRSI8IZJh+ytijiQh9LV1moKtWNGV24ztOaGEDJ9CxlTt6kA
NiEKkSmsOaja3Y6mdHt9ZB+YrIt5RRGOoDvAAB3GzKFk6IU2LVjzaaI2Q/NXqAjFXepkrm5E4yZp
KLmBpDN3+UDsXQGQsTeag/OYj1p31DUEkGDEb75QHpK/cmTat6Fro11CVKqggJwa7wGiHDgKm9yF
fT74TR10m8hkATqfzSL3Ii6qR4i7xS6XlrMFc9RzoZXGQ2lBpkvaQ/nmVCuAZrrkr9H4wkFoAHLp
C8hToCAH1sja8Z28Oooo/sks7a2Uv0fLfKsi9iSRm2Iq8akO9AYBpS5XflGmQKtErq5VPhXGe1TU
ByrHDUBc7x2Pt1A79JSBUAw4+QeQdX/VivgFYcJKVL3kuQBIA3MJwLOAJM48l22rJkbh2PEh2UnM
w7DGi7z4OoJcAwpyeAKhJjfbDwStfoqGmJss9SodcZtrmrd4+yfmi2lsym8EBDNI74CjhW5HtYJF
WxrdqfHp70+eJ/CYQ1UYyvHjfCx/OqWSuzLmdMU7L1nBjp26pPE0AT3suZU+VvVYxQ6qZyNAHxYQ
fMZKknDNwmwckTKzwdLxlqsSuQlFswEM4B82Aoj8UJoBxcDklc4H0ZhxK6WgzBdB/aJrwx1MHq77
hsWo6sTG/AlXdDqtssZift5od9LhysVr4Gdd4j+KNvNNPYb4tHaXtdkWylTfrltfvFj+O0Bn9rgz
lemkcYsB9pBUlxGePEBXcEAmrptZ8gWnY6Tn8ziWgxh0iTGiuN2GOPZPeQmI0EoIvHh/gAwTWQ28
Vi7w1qwO8WYoM0SIb/lYbGzbY9NrJdvEK+HT4s47MTQN9+QExYVlt02Xcn80PQM5Pr5yX6x9f+Z/
wsqu20jh++/NkLsDvPj15Vj6PkP9A/mPif7woljAR6bbSc59vRINCIzUk9L+oQY3Ub4Du4TuQVTq
ZztLN/vQQFGJ+Vm9Ielz8K6yf1gFZFlQ5aMT3mAO59aKMAjt1kBQFFPXnlS7tJau7dzFqZoITNCM
ZU1aJOdLXZcNyucAcvh1m92Mhto59uYfFgNyvmisRXM5YA3nFiCgE9E0cfCqCnL0J/4QAV9Z7qXT
NwXgSK8g5XVBxUJKwI/KPHT8gNwAnuaVIvPi5K6w5EqVd3Gy/mvow9WdnAsABbWkVajyDsEjHhju
0P35h7lCQRdURlP0fxGfOiTnWZ44PiPDwQjEYVDs+A8mGBqlUAQFpfn8kevU4MHSrZb7IQlBwuGS
4e//nwF6vt5JPAKXFuBxWaQeIJblihNc8uhTdheFYpSmgTk+/3w4Au2XCqS2kIMS2m9u7+ka3eCS
n2Xo1QVHCeg+LgBSotA73U4FTJQkRkE4TDw+OrWHTIr0uoYVN4wma7qSi5sYlJSoD08NwnOf1Ug6
hEOI5ENlvOVBCOaM+7y9z9eW/2L6sK84VMBQEwTGCBjx8+nTVd3rcZSLQ2S8BtHfqhjc2k5XDuTF
OYGRST4Jhx0F9wvyCpS0Yyk7yg+9pbYZ+IqsZi1yuVijcxPzboAWldVYiw1+EM1PGXwBhRyUjArw
jHflSgixMph5UwANSGe3HSy1FPkY75N9YBC9PpsrY35cusrWFMNcxfxHV74bn43wPj6PkzJ1UOGR
MsshaIkEuBw4vEMHuHLitmvab8uz89/vz44jahvGSDV8X8/eBXAvUWxtrvuTpR0Llaf/HQGYSs53
bKDzoOsKzg92/mQgnyy2RNxeN3EZo57NErh3zm1UPTMAMnf4gZDgFtDfTY6qvedk7Z473b1ups9a
UA6bzjBfa2Mt03Jx8mfGZzugqg2pJp74Q2XbW7t23LZ9KkDxFxX2ymb4EFo+e6dPpqZHH9AhuI7n
/EICBz9SmeQHntMRagNWY2x7ozKftaoZfkK9bXhDq7xMXIN3KAk3WnxfVyJ+jJwcdVy9AG3nwKM9
NBRK3676YtuC+cZHSgI8ELldPeZpt8ZYtLjBTn7y9Pcnd25V53XdjzE/WM1dByz8WrvZ4uxb6OKY
FHzQyjiLRdvSqUCsE0zfL3d6mdzJInGRA0WNe02WaHEoJ6ZmZzES4Der2oQfkvQuTm4/K2LxH1cC
xu8J1TvdXtNJOpmqMDdKvZUZP4AZ91ZU9ZfW4L+un5TFw3hiYprNExM1HaqqZBE/mAKEhPIXAGoe
EEgr98eilUm9CU1FEy5s5lQgEJWHFh46hwZ5NFfhut/maQX54FwFKyHd4j0CwAp4aacS45yPADQB
raPF08l37IeiSXfAQN7xMTrW6C5SVO2vz9/iFkBTNHKQYAwAD+b5/AXaROUJ3NGhZ7dVfKPWDvji
9wFgmmJ55DfnKUZLq4gVqco50EKOP1pTwpWxFBTNDGwne93J2Q3TZXgjmsw4gNq92hVBYG/RQJIB
MAPa/S2vpeYGaP9YwVAsnLOpExmsmaCNwTmbbf6hojILJbUO/YjUq5G8dmXu5mX5aNf6y6cnmUH8
G3REU3H+4hz0ZtKoEeSTB5He29otXaNlXJjkqaMaTERggtbx5/kiRqWeZjV6Dw6tsUkGaJit/P5p
KmZe+uz7s00SB0lBrRHfJ902/57Wybau4i1HB06KpkG+BpddHA5qkTgBU+g5jzwVtZMR+jrmwdyL
4CZLVrb8ZTLQRFqYoO8Z+x4B9TwZqCGBWxRBZx70MSVPLHSaH2gNKDYd0lLbIO9BONzZ0FjO4BmN
NCNehFbwvZUKfdcH3AK4Ijd9pwPl4ae3CYCEU+ILiBSUwaZ5OfFlUstruwUb6WGk5k6ofpciO/4v
JiYcCAjDpurluQmNBXEd19I5MJRunlSxBkNZWDoERIDmAigO8ov5Yyg1VVuSCrEp+R4bN+m4MkOX
hUKECHgvoGIB6RLkOGc7USuKIZW6w6YOkadEOA+Dos/ox9/wSHsNJZo9WVpvKWufy8x4CAhdeawu
7R3wcYFu8aNrHhQ75xNIW6ACi9xmh9zmIJN4aMCxY9aurNDv5tbqJUkTN87v4izflJbywox5ZO3J
tOC5zn7D7LiPtA8KTXJ2AAIvcfXcatwqG/fwPYGLZP1aNX3R3CTdMblvIANmjhJFPtMehMkOvPOq
PH3a5viDdd6nd+bEegUuFjAMop9lNrFkiA29DXV26KBo9s7lSnVkcRBIi4OyBg74grJIGU1OswBx
QpvUeyuKfgwWqZHw725QVl7ZpQvRAhpUYQTa1hO3zOyBkKQRSkJMYwdlKvs2jIfKNUu737Z9m634
ssuiz3QgHCTLAEQ2sT5TOHHiM4KSNqxhKeIfZwxfY5GHL1FnsecePBw/AlTvDw1yUU/OwMfdmFMK
LjyE3I+gS+C3vBft1oJm5O2YBznqBRXzeGSgI6aJ9LucN8V3lP/6TWSXzq43q8CFTBdElEWVPEo5
QPVaF2hxREPrygROP3p23xjYBdA+Q9oBPGizQXV4yGsqMvHbO+ahB9UcO7eHWpz5twh/fX7bYZ1Q
95+A+Bc5TWpqokELKh4g6Ngu0QS6Jra0tBlQycBFA+2uy8smx+tHlByhI2+YV4Z4siNvKqDbfn0c
y2ags4LzA3rpiwcjwTBKVJUOYNKRLqimn+08Q/MM026uG1p6miIBPBEO4bRetjiOPDJrGjQ4SRK4
qtAMv0UW+2raEl6IW49FI1xSadsxtZ9Tma70vJlLO+PE+MwXGWjYhQZihyyLQ25Zq+6Gtl9pQV/y
FPp0lPBoBH/WvHsLxIdB5USjczDTRL9L7LJ6mbQAvzYmwFClomR7fUKX7SETYiIwBDHHtLInJ9gA
YDuRfekc2uGpNh7j+ik2j7m2Eu0uThx09v6flelXnFiZsNB5ySYrRLiD84uEny1ywhHhnUfAkIL7
/0LqIqJta+qh6Rx08lQnrWfr/5CYOrMwW3tZtKY2NYgdjH5H7e3ae2BxhqbGEYgyIOicR19h3/dO
FuaYIfDbakPj/r2+zh+58guvxoA2Rq4bXejz7pRB06q84z3IL7K9Hdw1f4P+XohtxN1q2HY/nXob
JZ5kG20lXzjNy9wuePTwmJwcHALq86WnfKQqL5HOkeQpFW/UejWBdS5zFLry9xhaxNfHuWgO7RZ4
n2KzXYh75oXqLSNBFMvtfB/E4oFq6V2e8t4d9F6h79/UXHQbFJ+PbMG5/F+z0/KebHCnysK01gLn
0Kf668D1b7aOjMC/DA1aAZO+O6gPZzGKFdU8K3W8zWlbbXjbuFEau9r4LQUHr62QBlwLp5e8OqBB
HPTkqL2ADup8UB2LWlYiB3/g2b2Z7O3qVsp/cD8nJi7y1jWzyzDX+UGL+G1qol2hzYmbZWClqPQ/
1+dvydVBPA1Q+4mfEp2k58Ox0sgsEoMh9xsVvwyruM1aNFJAEfEPx4FbcUiLxkA3hkAdbukC5Vwg
4Yit3/JDxIvwsS4SshmJnqNewosnsJqvEbAsBS0og+OJP4EwAMU/H5yQpRhoDy4MMd4iNYRXpLL2
kAtk8h9cOV774PtDaAqyqNl5jkbAnaK6D49V/L3R/w7/UCwxwPeHQglmDU+s2SqNrSKiLarwSLnX
GfemtZLhWnK0gGRNclLg1UKwfz5REKyqwbcRhZDaudfkBgm167tsYSHA+gQ0gsXR/IW6y/n3Y4K+
yhYp1EObQd6y3hvDT8uG4jpFSWBcsbWwySZkLBqJ4V1RvZqtBaoNlV62nX0QoKLN9fiW9ONtYz5I
ubk+qIVJAy0wIkisB0Da80mL0AlKcqKsQxPbbqHAXPIvQ0HWEe1yIOkDGnDmQGMZQaIxasyDo+sP
uGhvrCDPN1pG7Il9YyWOW1ojUMeCAwzbYOLMP1+jVBIIudgZUjCpn9m/y+qLJUuvitpNn7Ht9amb
vjW7/3Ai8GLGQwkIsPnLcpSAy6dDah4gwQ7kz6YtBPC3a7TyiyNCUQigQ7RQXjS5cp7VZhCW1oE6
LyFLXUoeR/IlMR/iSK7csIsDwhaAVuik/DD3NEWY5HiRgd7FCjpwFyk13tSEdF7Yq7W+/6Vth1zU
/5mi5+vkOGXXllAKPQR4/anmZ8k+2+mAXByCXlRmPwhM51cC0tIt7yrk+ook1bet3ctNm7HwLmaA
YQ1Jqe9Jr+qV8trSqUVJAs8kyPhOuO/zUdmpbHiPBNMB1akNOJy25pB5ImvhLdbKwtMNPd98NjYE
fCnemGjhPTelY/MB8smtA9LNvxSrvcQedgUZv7edc6cLsUms6muXAUH9+U2P5xn0IUDAiNT+zIk7
RLDCybAdwWXl1cnvtvgdoov1upGl3TH1dmG/46kEgsTzwTmyEa0BGaBDGO1p5aeAu143sLTTgWXi
aNAjuFHnmeAGWE6jDxh2B90Aoomm2cjZXTexuEAnJuZuT48qBoSseWjAOjSkmqtFbNPWf1v21GY/
MrSkynCN6nGp7Il0Ay4/lD1Rg5iziBZRU4PoCRlosHMq0IQM8cFpMm2bpToFSdBQurIu87uyH/S7
ijf1U4XmbA/Mpi3ym4F4TIJNbYc78GxRrzVUvc2jHvV0ZH7IpoWi+1rT9pJzw1FE1tPBzXBRkzSt
Frmhbvq9/VZrkWS8cZCYYW67ljpb3FEgifwofl7GNmYbZ10Swlcbqn01idqiJ34tB744GIQGU1US
MLD5VUpJTjVW4qIbydeBllvEKej8/ElBshXra5QEywOaQgOAPtH5MQtGKMgIGelG80BGn7Pbvl85
IUvfBxgDIef/cPalvXHjTLe/SAC1UdJXLb3ZjmXH8ZIvhJ1Fu0iJ2n/9PQru+4xbLbSQYIAZIBmo
mmSRLFadOgey4UBiLva5zOMiUjSUZhSRfNOy6aiCf+76DlnbhJ9NLN7dSWGj43FiBuAABjQlAQcC
fVjhq7LdOJZXXo4AUkHPFZEttGmXc6XrCnSukeIMIxlRT8rmseL0a67TR6NuAzWaTlbz13hc3D/I
muEWALoNsMLF4MRUKGpfEyt0aqR8BuZM94BYyoBykv28Po9rS4XEHNQ8CM4TkBycn5ZTNE1dG09W
qBrpLkrN3UjKjdt03QQabefMM1jH57//9AhOwOapSiqtkFYhU+7yh38YAVq85mQzMIF/ktGfPj9U
uhXnuM5DY9xXfrnVDfMHor68LO1P31/MkDpJKzNSfD8vzNx0jTotwr5Iq7eql93bmLRoPuNZ/j7U
tRFKRlI8HqDp1Fux4lWkyPe5VsQ7K0NxAmx5Oro1++41bmh0KyaZeCO0ZUGl3Oo+ocJC33zLYxeH
UPR0fZrW/NiG7AV6kZEAudBL1CKpOUlc2aHsg6L0ybF4BQtDLz3GNrbmWiDzydLy8d4yppRKKpEO
rY2vGvpQans6RZN+3+vVx/VBbZlaHGSWzpQ4K4QdWuBcTGbKmGq+L4E5ldo/nGmfR6Wde7FaaoPC
09oOR9NPhKtsxUarQ0HgPJcXAGRe4pjHsqt0QHJRXkjNU2Vxl1hB25h3Q6Rs7Me1q2aWBvo/S/Mv
+bxhwMpGBg2WZPNelqrbOT/QXozK4OQ69Va76Orm/2RssXtsBurU0gCWKqeai8gAREwbrRNrN8Hn
4SwOS5MwEHiMKJbw7DDSnda/5FtnwNYg5nDt04xF6ZjWvYSJon+0mg/D2F93440hLFWIULHurDjG
JAnn22B+5/YIqtgtB7tslMSt8mmillXioqrtWo4c8AE57HgtviWQKJ+c4a7j6tc8G+8nHe2TpgHC
FMv2WyLuuNYF/zLSORdlAbl0gXJgY69EZjRaoVTyfVpZ+8iJ3mRk/dOE/mdmceVIXraRneFWizNx
yBzth6E6uzYrNlxv1S8MvK/n+hYoGhd+oTqD0ND1bIVJ9MITvJ62lLZWHQPMR3NZS0Ur8mL3pLFV
Usip2WGs3Jm8cgfyYFebeMf5lLy44T5ZWeygTLRNbwiUhtlY+5UcQMfLPNndV0oCXpuXqHhoWgvN
kTOgwfL/wSFMkJqhJRI67su4l8Zq1ooEJfCS3U3FMTG8dEtKd3WVPplYOANA6DThDUxIEMF2+7ja
qM2tf3+uYQGDB6deXEJ6PqVlFFnwAma9ibR70XS2sW3W9y6QAn8qZajhL9KTda7pEmU+GnKHP6iR
/aCIqvHMFEmWtHw3ZXTICPgc4RsgMDvZhWO4TbT1Qly9ouYeG4qaHbWXBBCgu0AXjplaISjMK9On
rzmod/lG9LAap3wysphNJkhpKQaM9BoBWQbYds1fdWxH3xWHtO9gLp978DHOJGXTRnL+T2L0YiPg
iAT/CBqiLsqFKeVZkdvcCvWqfIp5tgdG329Y66E578mxrD0Vyb1VKR6w7s/OqArXrskdSZwgEc1r
kXVP1zfH+oTPkpooX2J7zMfDp3un76MJDECMhp2Bag6QEvkjSeX4KGPH2Eea2Hq3zcfJxfhRLUWb
EJL4F9VGZUwyMpAMoJr8lOg3duWjEmIYhyk/XB+Yunbk4DgDnAxlR5DwLPw5zcoyx6+gYaYXmtt0
uZhFp/aKZR0y2e1boRyTilvuqPFdpLaHeFAfr/+EtblFWRWHKtZZu9B9QEHQcBqkceaKoNsYP4S8
o8A2d9X7dTtrp8NnO4u4MZ1YRatRwUiLvc68aesAXQN/4W0FXBtuCBWA+8UlRFg+TXmr0tDKBYgF
GaQ09hVByXbiVL3VgMva1Urz02nptLep5AfVivsvvSnFQ9t33bFJ4/EwQPtr48xau7s+/a7lM4DG
qUK1Fks86ump4dwzwWkn6D8cvp+tLI6LOFMzOA0ORlYAYurrW3mZ1VHMcqDzP3hfLmY3lwZhsY4r
PmX2d2mwE6P8FerP/nUvWfVGAwg+sF7OJaLFMHLgcKgCPq4QV8CNaOxDTdkPtexf9Vr8S0iOe+R/
thYe6aQ23swjQG1tK3xW8C9AfW/EX2uHOAaCzI9tWeSikoK8bKMhz0hRIvZS5stq19MAQldafaNv
xbWrK/TJ1jy1nw5JIMWS0SxxSIrMRgPoOyJpz9zqll9dH6Su0Ro0p0aX5RqVG32PtgQkGbrHToNq
grSCKlUAVpg2jsbV8wKID8wdutyQoF8Mh+gQDB165JtwWiSgYI0hiele97bVKfvPxvIiz1pmo2EE
NgpVBRdvclB1cau02sZDc3Uo4Fb9g/GAJvD8959WJgHDRp3oKHb34FUqSf7I7WKj7Lx2Y0GU6n8m
5pF+MlE1EHy0KphAElozPTsLFOW2Hjyhff2HKUN4M6MskJtbYogjJBgiWuP53zqFV4HFAJmovZWn
Gxtn1c+QMQXIHI2HKJWcj0fXUlLLaMRLkB8M53m8SfIHbYsyYWX5EWChNAwAB5L9y/IW+HJUVcwJ
gCL/ms/clVDXMNKNYGrLyGIkoBJuuzzFmxkKsntj2kdTaPAtmNqqkbnBAGWzWQBmsVlYNnUW50Be
N7n5PDrSH4rmrSFOcH3xVxzZxmn1f2aWVxmLJnWoJ2Cbu7h77nlywtvy23UTKwsPE3g+ENSVgKlZ
TBdNzKg1ZshnHn/TyufG+tqUz8mGE6+OA/0qIJFBfRG0I+fepdC6TR0w04ZD50KBQv3757CNSv2c
vMYJDx3t889HUUUmu6tx4w9uOfqcbpwnK5v97PuLi6tSeS/QVIJwWLaGO5SFL0Fc07aQHyE8/sYG
fQMQsLYoAKhDXm3mMABxz/mAungcelS6aDiz0YxAiMkdCsCVsbH2q+NCAAcYHiLhC7i0YdWI/YuU
hv003iBtZ7gUeXJ1bHcRdU55t+UGa9H3fI2BNoGaaEBelkirOCOtYnMaqqKi3xlY0k9NjoRTxI3M
G4fxFdyFO0ZTHkysp69OMbXgZ6f/kN1AeRYXA046TPBSbV2r20poQH2EGrjc2NugRJ6O+t31jbU6
uegim8GT2FrO4oiIU4ieWo2BsQJgP7ds7SeSf5tK6zljoHRD1fC6vfl7izeUjVD8/9tDP+65z4jK
5lMqEPpEGd7hvg2FN5F5qeWNduomHTTAj9cNrm1qsBRQoDdBUWMuW8YKnPBJYw14YFg+aEj+ml8D
/v/584v5G5oMLM/QeELn5+twItbjP/x6XKdQ3wSeA3X78+kCj0NXEwWfL6wbh38x/gE3hpvhv+/P
7vEpQOgTKUbJ8P38qKm7Ktld//lr3gVFXcA15trtBYXTCCqqtJuIGU65AEEfCK9bJqFKBQQ4FMLK
DGQkWy+eLZOLqMrpHeRvtdEMS5F6RO+8jvpj57iG9qO3t2Tr1pwLmJOZtl6DXOYyGs3KfsbQAyli
l8+QzHT216dv4/PLQLSvirLXKnw+JSCYS6hL/h7WZ6NVAy6AU+5SJpNKremAztdDHLIAyg8t3w04
bjesrN0TOEznhnGIl14kMZs4qid0P+mhVuzzaddXB00exnQjM7ZqBYhpAGMBJbzwtbpSJFXRMRRO
A1SzdOtoF6BfBSHGcWzbt+sLs2oL7CrwbVBUIIA/3zacFrUTqY0WlrX1E8EX+MRbyIPEVhNMtN96
kc7BzfLMRIl1ZiIC/wKgHOfWiswAJ2426CByYbdTpVmuIpUgdVTpQWDgRXdQbQN9+BaQZ837gIyb
W6IsQDaW1+AUT9lIZaSHpG2fRqU4RI218T5ZNQFstoGWTpha5rnKZKhyqPTBM8QNzT5MBF5/v1Bz
Nyqq32BXugBjd8ksvuVwI8SdMwG2DALtdzR3mYe8jyOfcf1fQm6EwujWBBMAmioWnlFyaeqCwNdV
OXTfG0eHhEtNe19o/bTh8HM4euEWswq6jReRjrv73C3yiUKCTqmMkGX8zgCCmVrTDeNbGtCra/Sf
mWX1jY98qMHECzPFviq9bOu1vf79mcUVcuWAiy1mTE0tyQeK709D2LJ3W90IH1enyQH8FtvHMNFD
fD5NnZ7XTpxDfyFj4sk0+oOTsJ+TdF6ve9qGmSWt04TiNOtrCh00S698u9Rm0T/F3KtjTDfi7i1T
i4dETAlEHkpbDwWaVaHak9DEtbbKXvO0X3jXf9P2p+TyKTKQKDwlZIyA9kUroQY1yVE5FBY3AjGB
LM6qhghA801o1NrQkGGfCYxQkgIQ43yxJsnQ3T8lRkiKQDEOcXSXZn+fEsVTGP3aKGEAOW3OP+HT
wEQ7JsZQgLFSm/LXnlVf4iHaiNouRwGgKkjtkRe1bFx5CxPmmNVFNjAScvZVJSd98Dtl42DbMjHf
UJ9GITmaGqBmSkKVv0WJDml54MvpFqXu5d7EQNCBhMYPE1HuRflxqEpaSI2EpfUmUfN+v75nLn0M
n0dYi72JJCqIpM8HYbN+ZGJqVZTc66Bsb0fTBDvBN07f7XyLQWDNFooZDjpz0CEI/P+5rcowhtbW
BzVs1bfOrgM2Tb5jfK+70W/QWnV9YGurA9w6ASUm/n3ZjsF7vKYKQsJkSOOgUoR2N1CjuycaGAKu
m1IvowMoNJuwMxeLwFy3GJhUgMwjA0TU7W7cSXmfkIdIyXZ2Jm7zOnd1hCMJtFOY/Tz1AKsy11A/
RH/blD8IhEZHCkrVrZtJvYyP5t8EqXr0buMnLf3GFs5Y1rok4QQ6iMbyOFPv9Rb4QIKaYL9vIQyA
XjuXKe+mccyqh4xBYdqQnqHUe5G3wfUp+pNZOT/L8HPQHYNAALBnPAPP115aJcvsHMvR193NyHK/
4B9KmT7QNqhM7hbW7VDdJfxjiguXIgYxINQztD+Z7pxQBHCVOgryZHRVOt3ZUvUi2W/EQeuLiBkD
SQKKbhe5IZmVrCtVLGKVPjt27EItJ21ArfQzH1TUrEuv59FRlGHR9b4UUGdFk3WdU68fI6jsqjvW
Dr6u/jXHOhYRWwVA0rlNBiCO83ljtd0PrLAnZJRQVnUio78RZQctnXLcogBb8WIIv5szshqRGp7q
56bSqFPMGh0RoVCkuLVBELTDPHXHikTIYekmiHiL2L5vpKNsvE7+3CkL7wAHL7qiNRQ6QW+mnZse
dbvoldaEs9rHzCiCCOzoFeiV0do7fklBOyzZNw55JeK1quL38nDdOy/O2Bk6i5IWmJdAoXlRxS7V
LDVEWjToebvRxpvf179+sRPxdQuPBvg9gitsqsXgJgVSRpnahDE3Ha9ssxhhSTJ4esmNfZIp6cZs
Xpx8C3vz7/l8L/V4hvVO36BdUPFUloFMu0heNJlvXU2XPe2zJQitoZcGtbqL956szMwAPKsNKaiK
wCxfjvtE0xrXTKEIUPHoUY5GuRdmdgeA6uCRcio2zpXVuUWC0DCQLUaGZuGzHL0UhU6NJlSHW2mo
wO7dTPyb5Bt53TUHAbvG/8zMW+fTlFqD1XRoUmxCvYRECvSZk3TjObuyaEh4w/PBGIJOtWWdQFI9
F6o61aE1xc9lrDquauX2AxTKjJfr7rhqCY0huIbB4wpg2PlY7IKSBjofdahP1XOdd08qGR810C/+
tRk0uOAZhkw+mAeWMX+NElVNS7MKRyhl8/Yhz4/8rxmP0A35ycYy4M9j1YLGLmyoyklGEOQGPfs/
jAINhKh4EBS8zEV4BCoDCCBXTIQysXq3M4suEGqeoyF8Eyax4so4G9DOReHM5EJNQwMxodNwUYeV
HeAYNAGc6g5D/i/LgiQmkIfob4LyzfnqF0wIUtG0DtV6LKFtryZtDbVx1d6VQF9vxPkrQ8KVNfMN
zU3YFxgaNhYt4h4MKe9OzRiamQjKKPNM0J9cX6aV/TnrrZjgKUU24YIIf2rzflQ0XodA0wzHzIFe
3lSAIeC6lT+1zbNrCu0o2KMz8AobFVHM+eRVUOQbejrxsEK4OtWZh/+UuWs2mguRvKrGSQvCvnzX
tMKLJ5dTCAS4deYa9l619854qhSkKUsPSiaanXqVFtA4QNrWVRPDzbt9mj8ZHB+a654uhGEhsNj5
Mjlp8W+TaZ4Gv+sebf0mSX7J1G/4jWk9xJbPDK913Mxg+74UnsTYjV1hHkeFuTSr/CqD/LsTYKWR
iO1dXa+25gXDPp8WjcwEu6AhBkkQTpbzaVFZZ2UD6YswSjufdmg7OA0x2zBy6UtnRpZ73bShNENA
dhmOJZjnlWrHnWwnx/hGOGQjHJh/75Xx/ClOfTrt2QT6ZtmqRehkBPiJR6hDuIPyCnUMjwBwWo9v
EgnA67516cHnw9PO5zAWOthX0YcRxrqHlihXUbdWadUCdj5cF+BBPOzPLUyOqKTdwAL/Xd/kGzt9
6+OLn582oOrJRnw8025G1e/Y4/XpWV39Tz9+kZTICRsymWBJFPtUPY30UKQHQ2ys++XNiDUAd7ph
g4wCDfCLWx6lTEC/pV6EqXWK6lv4Ft1ShV+ZJ4RMqD+bwBPPDBXniyBLVFxoGhcheidSt0s3wqH1
z4MkAFRyMxnLYprqlAPErABF7qTACeIx1Wy46XzCLbYGfv9/BuYf8GlrFKCraXVeFGGu0d2Qq15X
xAeRWnuVsttxLDaWfSXC1NS5cvVHjGZmbji3FyctRTp3LEI9DurjYEP15pQkoBd6rKab8SlTNxK6
a+PT1Zl9Hoi8y4iWMG736TBgfBm7GZzkderLFzXJKjcrOoI0X/Nw3bEvK924Rz5bXMyobpXS4RmB
RziAzytp7uNtcB/xMZC82Scd2VeD6TaO2E3U/JXU00bgefn2+vMDTLDIIVsO1M3iXOCxIW1FdkVo
doBdtHZgNMzvqmxnDc5Ocv7MES5AmSe9jyHyReosEJF6z/lfE8LPvwOvSNys6PK7uEXaFpT2k0by
EK2YIH4LFRQoy3qLGmZ1gXXwUNsmKlRQ/Dp3KPQqpY6wrTxsWOYy7T5OH+OSeuCz8owm/hdvwsNo
7iNxLikUSKIrU9GhG68u761OuoX4kqlkT2LFBXJjd92TVo5I6ImgPPVHJfqiEFqD36vgEntfzb9r
ziOL9lO2E8Pfn5GfrSzroRHHg6uhGFJsItqJI3dMvkMQcuOYWTmJNSQl8UYwwFt5QWUKln5sz8Iq
w6h8GaqXrPiWad+uT9fKUXlmYrHvksmwMrU3y7Alh1/aX5eN8ZL7PIB5gJ/OyWacCkZqDKDUnwss
uVFtJVNXlvvMwuImQSTK1ZzPU9S/T92XhgC8DRLNjsUbd8qWocWOqeq6HnCflYBXuDH0q5UD2HmK
LVDKH6jl4mY5G8/i8oUmmD5lJczQqfWy7KfCEHc5HhL5gZV/WFWClJfh2X21L2nu0mJf9sCq83un
Vbxce+nILYGkNlVuVbmHsi3YRN/wpPL6znIh0gk6XPSw8htbQ4uS/JWXYBPeadDqnNRx5yil52i/
wIjultlL6jhurBxKrQxo6VeW6kcj8dMk3tvmT9I9ZyUemunjSD6GGHou8d7ousCo0f20dVatuCj2
M1IrAF6hkrDMl2ftoLG8KEWY5PnBFpHXGn//cNLm9CKAIaBABqpvefibYyko3mWhpg5ej66+YQuZ
uLKVzyxo5zshGvCuhSicCLn61LF9MryYyoaHrs/Tf4NYRD1A1wGoXOciVO0PTbsFV831o2JlB5wN
YXFUdE1NBMnw/Z7c5f0+so/jtIu2OL9nB19sgDMriyMD/bbtYGhYChB73UibuLkWRGyP6AdVpVNt
ORsn+cpNiHyrCUEC3EzIcCz2tZqRXAHNBgcdbuGJCBTAHCQ8QQo99E7fqjCvesHcZAv06MxLsvAz
E3kao+kZD1OVBoqTuRZ7hXT2/vpCrTrC3EeHlCSUAJZ18lHT8QKNhAjb5ja13MbecITVUXz6/mIU
wKZW+WhyEWb519R5qFFa7I/Xh7C6KhR4MPDPzJS7i2MdNJ2dZVcafK2YPN4+JtpzXgW9uBPj+3VL
q4P5ZGmx/k5npEnGVBEytQgSq91X7Q1vf143surUFNwnWPSZu2GxNdFkn6E9hWLGQIeF4tN0QDs3
GqCB4pyiDYdeXf1Ptua//3TnMoiqQSYFUwfdzUMkyc4q+cP14azP2X/Dmf/+kwm7LmuwLWA4Vgqy
S7a3UQcaur/FpaMojrma5TcRxcGbz41kfO7m1h0RFtN016HSn7ROMFbORk57bSwgCwHpxVxWBuvk
uZkOTGK2kSVgvKDoyYoQnfZ5IJRf12dsbVHmurU6c0ZBrW1hxeKJbjY0Rxo4R7DI9OTZtIan6zbW
nAxH5yzJDjczl0UA/HkskqrESExXBR896keFq6NTDtwxycbirI5Hh94y/Bl35tKhbQzDKNKsCoW4
15VXEW/M19pdA4Ts/76/cOIpTjVlYmkVDlIBV+aNmr4ZZMesf3iaYKb+s7Pw5IoxThjBnJlfM0Cj
Og+ibqw9Tltrs3aeoV1s5kACzACZlXMvq1g3FtEYYzzoAsZb8zbJmU+jEmVp7Wbm3r7uCqvTB1Fg
1AVmMOVFPAPlqL7tMCxSf5Tkh0o4cqj3E4rJ1+1cuBzQmgAVImCayW8uqNCqBv3HZiXycFLtWwtn
GkG6nuVfe9bu41y5gaLVhsU/L6uz+ACdBSrWDH0xM5B32X8xsVywTu3KMJb1rTlULhr/XCFROycE
C/gmTXqLzj3sgAfGpltB9Rsr/SIs4D2LvSzM27h7HKs9IZOvYacXQKzUEALqzegLoJR+KiG4ByRT
GffuBKTwNGZ+nyLUpcS1h7e2+NmrxO1Rxpswr+VJdFHQ2jkSlXdR9kUFT0w7vlgJUL7sKaq6gFX3
bVQehWE+qsNWwRbaDjNKfTEdOFZmOiqoXQDmsLhZ0I84ToLGecjjKvbaLPlp0OIW7R1fh8R5rzq2
m7TptwBtcxwjh5KMN6ytDm0SgU++dkf9R18AsllyNMo5LqX1LiZyp1n9Lp2hGmab7+sxPeqoKgmL
7UUJWj0C7gFlujWd1qNMejl0nQzwi9H0GbpWO1DjHQc+3ToD2avFd3WgnhDmLQf2olL1IJGJL03M
bfkGQI8781FCz+VIGJCyveGT3AxQ3ggdqKlo3Pgh+2czHtwBjexFDq16h3j2yPfSdhBI84dRQgZs
ylxhyt2kpv5gd349zDXY2DfZw6CCrCf7yXUQT1Ho7WjtDs1hLtqQ6jb2qVMDrCRcDgU8ZlR+R6pd
Ig2Xi2dBfqpqc8rpYTLxytKV35ZaBiYEwYB/RhX+q4L/r5E/mrgF6MF4QA+ll8TxS8/SgGI46IS+
iTQNFY4y6G3ElS3as5m+l84YTCAO40rqmdXoWkbt2d33cRRurau+NvG7RlMCI7prouRmzLMfcc5O
IzJgQ02CUZY+nUCOrWh3U6qFEAv9BsoWl3XZs8bLexu0002DsqxetTst095KXqAk0t6K4bdufwG2
EXpXrcf1FxK9xckAoe3RZ9FXncZuNZYuw8O5Io3bDINvZNMP2cgHw+k8DYxwAxhD0Uv0tZoyT8t+
A13qtpJ7yCGFRLkjlvCsLHdRInR1WkJENPUZkGZxrXqaeNI0xU2U3wBYBpXU7pjVBqM9eorUjsRW
XNyXKJObO6KwAPz2fi6to5m8DaOzo21xyPBmddSvCeRG+tHwm0j6favuCvql6V+0+FtRPtcoRIBm
zpU1fmn7MsSFV874CfoAtGoAARpXgnUhMTmK7/dJ8dEI29d0sUsV+TyC0HPKJ9du+F7rk8BpjMCQ
bIdft+9pCRmS3IPesps2ALaghpSA4mPOmhkx99Ezv48KcbKyAtOqBU0DKJF415jxNPa2m2qFP3Bx
mJpiFzPm6pBD6AQNZBkFQ9/sFVTMurG/caoP1j9WFvF0g3toBPeViT4oltzVAz8NvTjE4McHh6sX
69zT9dgDPz6ovyGs3RtBNUWelig3rfiSN407dkAeNMxr+6csQ3+XMuys/Dmtcw+1XS8V74r2nAIn
Dl1pz2nqIyt/qQ3xUgcU1AqQSDl02hPtZ5SnJ2t8iXPotNqNl1kpRjgFws58iGYdJorspGV6GsKZ
Kf1wrPR7mZNgHmnb2T7tnX3SF36rJX7ZpoE+PFlOvdc6O9AV6XYDZAxStMsyMFIXTeHGqThQDbVC
UCwbMmGuJqOjDgas0aB+1reeNXDzW232ipeICWTgTYPdhcBAILnHk+AlDnTozeePylHtS7eFN9nR
owCVUUn4oWGjb44f1WhBsV24FUV5MPugqrydTNuVuLcKbKsxtVBM/GUhk1KCFrk0ddwtiQvyOtcx
owCZrC+dE3lVNbkZjo0YpDgD0iZSlX5ej7siZeGESwnfsz66nPgEtU89hkYzrpE+bdDI930gP3NN
88sRPKUV8VDqwp5PXVEzzwSbWO9UXtbvjUT3TQU3Wvlk1VAd7TVcboOrQv2qsH9GWe2pHU5SRwts
ZfIYf02QhWlKIJZwwroK/zESsqPDl64ZTilJ3TFV/Qxlwpm8f2o/Wl64tfETbT5eWZwKnIK6Qk9F
O3q5lChcokyq39NG90geIb1ku5Du9VhlHmcAH6jgvXRI7yIcM2XxnmjUT5Vip7e/Bw0kQUZ8n5SW
q7eA9Iyxp+NEKivh5W3u5r3wOOZPTGwXxV8EHQ5jTLxhRH03QwnY/NlEvxv1W5pr8OHeayoMecCV
0DSBSvu7scO+zDu/tTJ0HCQuw5Jlg4OILXJJdJ/iuFHSb1M6t8i+zAqdFkZTk+o0tYlP4aamYAfa
myhOz9KaU0AjIwAUycWFhtL/WynASjg4uOpxDBoRgpcWO4Kr6LhL3DiJ3FRkd1EV7eP6e1NNQaqJ
IO6edGDr8YdNpgZV95qAWzPlvyJlAFUcPpMNXqZzfxpRIsL2zmukytBlBknDVycv9mIYd9ymHtGA
j3S0yC/yh74Bb5laHadicPts8tMp+Wp2JeS+caiqvfUokZ8iKgigWnYAhMXtcGRPQgQ69o6VR19K
zGhkIF9Xf1OxFWNH7HX+Wg1fjJafLBB9au3gygiEKbWO+IcGILQNWqk+Eg0bS8bHamABAiwETLu+
NU6jMHZWZbo8MV3AmgI7NnYShPVqxw+WHp+QBSxxQyiqGdii9VjU7YhQgyTWA6c197xVv/eKDCy9
CZpS8Zr6x7waU5Ii0/Zq0u62bFQP1Z5jIUpskm8UgO4y78LSrL00N6CmUN0M2jvXLHSLO08ZVhj9
Qa4zPUNPGq7ylvZp0OvTIR0UTzEs6K6HIs08qwAyoa89KOoEIzYLKftno7K8XpkOYzFz+f0okrdx
VLC1f6Q0B514+VBE+hGtYDgOyxNvPoRBvgzwlchSvdop9kP/Mkzob5imnVqVexVdkCDpvFWo4zXt
O6C9QVPz/aiC2R/9qB4VmnA1CkntSAZ9l/q87t02aXaqmvll80FmySkaBTWizMR8QJMl8A79XVOW
QWLkJ1ApniKgRCr6KDrbzUzVt1ozYD0EBHNEFtpzWSswUnqJVbsWgo0GNarMvrfb7KkynhM73svc
3PHU3Csduiql0EPHlt9qtOUa8keRPrRtFzhDdcNz1Z2G99LAYYdcc92CSbaK3CjSgxGHXROT7xLP
ycJMfLP4agmANerC5cz2R2G+T2rsaVHsKxZisrhD4JeFeBjcCqV7tvUPB0qXY452/Mz6xYnzyxqz
Q9z2OzP/baORwxkQCFa1W2sZxJVAChGXhzjG9YncTzk/+oEqqavvc7CnIaIpjMQ3rA8VlN+9gp/T
OzdIrt7ySAN/ShlYcYqr5yQdtMlmP8A1iGbOclcXzrso2x+xFt0gjaR38THqxD0Ke8c2FXdZ9mGV
lV9n1q6vR1+pnCAHAf+k9XvRj7s8oaeKta075IoP3fr9WMe3rYMYMqlPTlEBxPiiZHLHFERgNAlM
Oz5IBVGNmR4AqHSHxgk0AEkRffpKbe4UQu9a4xV8LhbQ8lWu3KHg6uVDvU/yZCYx8oXTv1RKCqCQ
5iMawdH2MPXJ3qmKICcCCNvUdeLGF6W9a50Bx7rjKyTz20y6WZYEnCGCJ2JvKnbQ9OWubVpXONqx
0MQjyRlYPtDCB6Bg3T9qoBRsqtSz2xmD/OpYkYuGYrefyCP6029khBC1us+bLzpJUVv5UCjD+TV5
GmY2HssdQUwEpLvr5IpXNA00oNAM1pFdMUEtCgK9Y214Q+l4/YRzmkjfBvMj6RqPSDvoOTDpIGVG
wios2vyITFzQCeI5hjjKmB9LCkepNE+3xEm25Ajcgl9R08Ml5VXt95jqAQWQmwkw2GrZSTHswNT5
fW62QR9/LfT7lCYeszSM8zfX7RuS/myL0YXKmTdBiZ7YDHkr6TJrOA5J4nEaQXA53vMMvL5tBixS
HgydcdSi8l4ppsc+aTylHPyyAzG7jNw6ThDxqAcslkskWoZxvUW18EgFnvie+mXd/+oH05d5ebDj
Evd77um9jlAhRfwX7WIbIU9eYzkT56Dg2hEsfx1KcgRX750KUS2lEf+PtPNablvblva7/NcHVcjh
FgSYRElUsCz7BmU5IOeMp/8/eJ86piAWWfaudeOVMDnzmKN7dB8KIgY27virSMSDaj2pAsWqk7iB
dO3guqbz6LtXGsnOe+NQJ891m92AYgdFDWDDLVpXTg8IGjX+TjW/+9roCtiYJ3K2zb3mqQmST4o0
ZI431vdtBRmrC597v9xMQeEgwLUy+tY1R89VY2YUcX2VUukxuR1aZYWhgKPrI/X2xiqSVDviLrW4
0VXuCX/IsOfwthUdQ/XRzqJ7q+sGkmtNtZJz7HcLQ3+kaFXYKNyReQKrMBiQAS+PUWvcUc3wJPvy
W4Y4dVB80ZlFS83dYdBW+JnKwWMSYF1XE+xm+7S8x+fWTseHlMJDwb8zOHxFup1I2VZo+7vRwF4v
UO/G6KkUPxv+Yzv8TKPpaPXdxs+KLcI6Zk6oPZqOkvMMDF7ZDjea+Fr7rS2JwV0UFW8IMN2b/H1X
5C9S0WzLxNjIgvCDJP4nnYuwLtLvUsKuwKTN7023ll4EL12ZwneMopxIb28QweZxEOr3Wju+ZqW3
isJ9Mduy9OnG936NEiH5oMB3/SJBW4ki0anqwa3q50D72iq126bPjfa9VSpbnnilJMc4vM0t0xnU
myi7k71DoLwqdL2s25e+zbfw6Dfa+GAwADqftgQ39vONlpVuGmirtG1uRBnGK68pE0FR3rhf8+E+
Yn10EZ5CA1Gpyg83ayTBDSeVCHyzz9Q2Uq7S2038Le33jfldS75UxVvYjByV0qr1mqPMLzZ8aZ10
kttDTBG6L3InUbVVHAyMW1Whe+uF1HcIi7at8dfFSHN2CIYlJApsWz7kJWu/M0vTIq9m4C7W8xpF
O4w5+3U57fUh+zm3MhfbY7JLRYK6yObpbe2F4AbZsVK+c8e6ImTvyy3I8ycWeZ13TSzwwrr1yY1i
vneUlVh3YKb80pM6WJu1qnJPNq0TBk2zNsW0f4EgY2w9fCTXaOIRO05tsDFMNsBQleNqCqVihcxg
4Ybs7TX72VoNJg8iMe4t4ltCqMs//drgLDJSclBOouwnTIHyq6/vc/NKzeH5788aLyTT4eosU+kd
fmexYUJP0741I36ZguX8Sw/+r4Ulx5KXGdV/Ey3EHodFyJHcm92VPOb5XswyMpCNyNUvYCcYPY08
5EFGsr6z78Xmrw1Ffi/RP9+fM7cnEE3keU1UUMxz5PHpZ5vBXHtkTfbSl38Zqj/NLCZDVLw+b326
0aZvXkRO8MpO+8gLe98Pc6HS0eaVKqStkB6bGKXBFMcLdXInJXr0ApXEjr7GFDHjET24AU8SD5mZ
yx38AA8t2l9sdUMhcvIKDyZceT9noOT6ttf+WvtibuS33A/a7ujyLFCIACKWKalZdqxnhKtHNzNe
/0M3TlqYAYOT5ZCqVTiJZZUd8+FbJb7J2nfR+6ez96SNxZKWW2Gox55eyLWBpWy6ouZ9E2hPl3ty
duOctLJY2LI/wgEPKEDTJqJvEitXNuY8Eh8O3pPvL1Z0rRQG7k95djSjz7GVuJ26t/LnoLuycc6u
qz/N/IY5TicEDzO/1uhGYIR3Qy7bk8+TsRyu9OYD7vR+ZS3ZzkBfAilCegMwo+kNl0NKbBYeSOyv
KkV9/a/mRltcWqFH6Uhd0Kl+au+jKnTSyPzbqq7fHZrVkESkQj7o6+bYk1jBUHP19jcTL4pEfk7F
H5e7cX4J/GljXoInczOgwJmFKMuig/Yjam4F4ls/IXEvxP80O38aWux7vxCLKvPpjF9GdoyZfVCo
Lnf4KpzqTVdq7uV+nd86f5pbHAIcPKJUzWNnTW1NLWnxWErXLIXn7fFx+/xpY7E9s6AQe12hjakS
HhA65enWu4P6JcgOHZrRjfdkyFdW3bXpWuzYNvKSNjI429TE2+a1emcJECVJ19pTcI2A/1F5GMQT
uNigiBFk9UOJTaAUQyj0enyMrInn/sFsbhrdTShGycNVFm7FPFvX1atWfeqjQ2E8hZO27au/5Syw
CVB84YE+V0pRRf5+gYKMUvFfzGUGqesZx1YJbSu8Jqh6brWcNrKYyTameGXqqDRJFKeaSMf+Q5x4
+v3FtE1F7qkZBNGjSLnMNAlYkW8ur/dzZ+xJC/IidhjMvEkaBU65Ciyi1UhRi4qTK43z3zWzCBEm
OQb4FyjK8Krv7YicHvayUalc6cy5VS7OdBiM/NDsW/q/RKJZap1OVUZbr8vuwde2kWdTd325L+fu
C/G35Oz8ikKc4v3KakaSa4gHJceRuFFGoxVpgmGyR4KFh8stnV1es1oV7poo6emLu2I0sr6JgX6P
0ytgKKmBf/g8lfaQE9CVUtW5+ZMzvKPss8q0IkWu/oHncaFJVxo4t7hOeQjLPaj2UmV5DRe4teG9
P9auWF2ZckqSzsD7sB3gjUC24qnwXghS/p8mb8xcQ5/sGB3vk8f/yca6a8eOsJ7FMJCppTicKrom
PUS+dWdZX6s8P6QaKI4JTuH7ji5IKzMtnFTJSEQCXPbhT/yeVoFKMX8V3Unxb8BKfxEmbY32s53p
g1Mrn2TrtRbkVSipTiqAqwnxRqiDTdsUTk3erxqUrRSknyrKs5Ca2gZ56waJuBXC8C7LAWLAzzr5
B5ReEpce4flbXQV2ASwLkEKaLFv5vXeED2VXutmQFnz1MxMskeOsTla+F9kJ4VAsek5mlbaYxKta
35PHX69Bau+qzvqaa/Ghm/rbLhk2Xvhgyd42Bc+zBGHfoBOeDigS+NI+FPfBrCcm5K6qVGsdAwtK
Ze1eDHcVAxjUqjPqojPIkhv4op3CaCIpcVPxPg6bENc4dR1Tw1fK1RoVqtUktBvkOja+qHnULYqg
+pEOtq2R18VzsLapaZXsIk1JnDXVWsxax6MTlpDc1jpvlRQqgCc54hC7jVZstdzcdnr8mpDIHvXn
fArUXd0HOLxTNAwthRgtpADGb27CKP+ueZN+A9ndSYTZILKsV22gdiAVrbpTycZurdgI7pQp+Gom
Q72qg/pn5Mt2r7+MKuqUVLz53b4FJEg0c03yxFHxf8M612Ej3szIednWq0zC7sOsd5OmvdZtDpLs
u3XgcdiYX30pdlNyRXEV2gMnQimUrhz/zERxkw5zMiKzZagWesGUhcqzVPfb1P+cZt1No/UbwOQs
qNaYcVEsUa6KkdLMWgR1ZRoSGDcM1LpkzaTVNjJepObBavyNNyLZD0Wg0TXHV7FNjsVdm7xVxXMX
+49TJyjIGq0yuVh3MEeyzAMnE303qtS9gsjIkDWHrOMkEwM3N6Y1q+rWivp7Kepiuw+jdZ4WtCit
CtAoPRagVZg7vcp3XSg4TVBDCMYgyu9XnlD/CE0JG7HULs1sbUGg70kHwhTtED/zhuiAr6abfg+V
l7Z/QbzSkHcM+8pS1lFQriYLMEIeXBndl3UzBaKjUXaMf7fv7/BAASgVGFLVyTJ5l5Rvfe7ZRZms
w0bfSBWcoij8oskI1nXaXtDkXR/mNiW4To7FgS5/j6xV1IGbq/K6ByjS7cFoFXvU/eq1DZDtL9up
vqF4MHUto1MQuAzzfTABa8JIJ2mPKgGMB8gBUtDka62lWjeqwRxq34PSUDGlozpRR1MVHc5AHin4
qPcOkTi069hs/RuYk4Mz6CVnQQh9Shbi72ImhrdpD4Df52rmWBKexl5Xl8/FEPAskLvSKfoADolZ
G5tpAIKIhS44SHGi7dp+CN04SvL1OI05pXVJup68LnlFgEzCqzCtwIKl9nFQTWEtRIO3ycbBcBGx
7rZZAtDm+yZGzXI8umGInx3K7B7MDE8CsqrHXYNN4Gri1HJZsJNbh2bo+lGsOI2ZzFp2cbchZhA3
ndcCJadNvvIiWbL9NlMds+/rPTiMh/x7iLmoZzlirSHmgsaWLgmiHaiFtdKRMbUjiNl23AuH0LQe
jQzOQhLHTtSx6mGHNWBYAWpmdoBUTkP1hJzU36bYuzcb76a00ufeqLNVJ+l3SLh9rfqGFSfpNqwL
HypOku5kY/jl+SMogXiYehUOoX7wY2AFSf3hN+VDWgc/y1J78bwU+0d9O9bJ/Thq0kpJmPexA7wT
jErfRFHrVpqwVuN2i5ihG9f5RimlfZkng+2V5Uo084eqiw4DUGelKnvqQtYWELwJTjIYM/LkO+jd
uJEWwXhIdh03TloUWypMbyE9HwQM22tfAwDUww5ExUhh6Yxfmq68g6y6qiRr17Usk6Zcl7rx2Jb1
TQTnIBuhiZSmsta5kKopfMNlfB/EwX0thDtNrZ51bFXELv3pKe1PtFRgp5TmVhXLjdKlj9kUK7bJ
akky+ZOuDZ/VyHwpDRkBoti4QSXaRftlm+jNGigSKsFgPYPp7MahAz/qN0Er2L5ZPiNnuKISfdMY
gCFWCNMqtPZY66yFULoRffMh1Vsn1wrw+R6yiNUDnQXdipTfqmrHfUAVvm1lXwtdf4wrgwOy2sBS
coWxh3uIMrlFcjrPRLh1g7duUPt2pHi6K9tsF2bZbRtV+6xXNqaa3ap6/93zTGE1NcWOEmC0JHSW
MZDcrz4Dou2SFw4UOH/pTz2VHiw9P/QSev66GNiN4f/EhtFBlPCu95PnoByedTxXgyj5FYX+XleL
Q2SNa0K1Q69C8fCGbVwQk/eku/Ket0U8PpZlcNOwDUSj3g3gk4JV2IlQOIHcPY1+e8gg0kil7EhR
fIi5fAv/ZyBY27aEcxZVcBT0Z8RfVxZEgG5ipUTKKlQg98nQDQj8U8+ylc7D8M6wU2Fw8gaCYVSs
M5RZJ0COyPT559ZKiiUcbSSAGm89Bx6drNro+THsChB2vcHzz4l1SAip4fhdT22eit+GobhV/jMY
yKxZ5q4uqJmFOKoWxr6HiqiVwiek08CUhTtLbdZZFX0i9+7mcbhVIF7ombgO2sj2vdyNvX4lCNrO
o7udWf8kOHNrFU5dJW+iGcz3s1XjV9tR67in4nUi1jbp371eTRABpwcIMgerbx0hGm2dAs96KPdS
Ez8UluEKSeFEVQ6C6KFb3t4qeuT0BlOOfaUYU3aW6NUxZR2pXX0nGCDfCmYhtA9RJsn1A1LJhzYK
tgiN2lkj2uh4Or2Yr2ovdfTkC1e0nav1Y5lB5QhkWFyzFR9Tmmr6Xm8kp9WTfS3WsJKIUuqRTCtr
Jxd+mFJ4J8fhQS4D+EeS2wyVq6rfOIoq/n/TDZt6W02lk0ftikymUygtnC6oilDFIEu5o/ejsGAs
yCTsBDDgKFuH3FuKwKyE3SZRm5eeo2EEp0iK/DsPbwBX8ERfLW4HNdp0UvE6QIFsxOCphPemF9OK
wgBIZJZbZInD3KzhjN0N6I1NIiCiBZrdF09lyX9DjQ01itxsdDiFrJX/yI0Rvt89TIlPZUTY0U6E
gZ+i9qnpicykaC0X3g4IbldRAqQEWc76V7+NmGMja+TmFfs3rBwdMlFUiveT3xx6hTtVe+5gb3ko
YMmzKsOgb7WCQ6+NN6EhHmodve6s3FZKexMbPyKjBXT+mgqBLXOZED7akpTfWHFBcTXYZwQoEAWi
LQ/ZSmumdaBRDNjA70uKvekTS6SZi06XA1TnaH4G6plQjEet8hTaShzjgJnsDUx2286CZQ49SMy+
ih4IZp+ssgnuZDEe4Niz5PyVaUVUCkbQCBJ3iizsLMSNlnd2GxS2gRN9IakrQQElhC2UodwkxMTH
ZAOUMVgrU37DZW4Pk+J4vfiU1pldy8FtWJVPgayurEpfJx48kbB1qkhcFaq1MY3aVcfkHh2Graj0
0HIkxwoE1ytGuGLmnTH0NseSo5UyQGL0pAbQHM1i10xPkpfB6tJsEiBrpU82o6Ldj3K/ox6JQxU2
19TZQHb2IJc3kFmPcZHfNRBJtNEkXGodVYJkUujPapceGkG8ayfPmUKoniIBtSR8qmEsWoNAwaP+
qcuyu1iM3CgNf2SwLJqu5ZL8IcNqiCrlreuJ3TphncryemDh+xquoU3uZDGMD710GxQxVblcJaK2
CcVkzdvOrnJ5a4m1K8SV0+UVZOeXsH3N2UKSHzIXwZuvxY4cN1yokxuIyY0Wx+vMipxsLjrNjZUJ
61IOpANRO8eKvDJg5ZZB4kYmLY7mIR6th76F/tGjxWlxEqeFi6vaqipFp5EqTGRax8+oIR09giFW
cR7fBpq3Vjpt3cflqmZvhGXrSNq48o1+64vN9wD+nsGaKKJip0EjkSl9DwbVsEtL3o6V/1QWslt4
wia0xDXI3E1rhWuM3ADoVf6rwADYVrKIELrYjvKXBhqSDDKuG8UvhauvbDix4mwlxtHvh6GSV+tu
KGzL/K5amW12iR1o4mNM9aktZurWH5RHDZp3mAZORnpiQH8GzRA7RiitGtJNNxic8qMb6zFxSrGO
tcTxhPi1nYoVYf8q8RRs2EoE5ilGL7KdVZmuyUtFCpW9xMM0URMi1dHWdKr98/n+tmwUN9xpgN9h
NHaF9Akx0GirJJaKnhed2v0MxWGfa8kqtmAbV/W6TmIw9PmNYEzsexj11EnWArxerXzsE/WQTiOk
0eZ2MoInrLFta777xC9hNtih2nNdRIdUTJw44jpJ/H051+UHAZb29W0sVnaaVzCm7oUp2ARm86gS
K4mBsZcmGSoJr0nDd4uWZ4MFOyjJnrK6cXqz3UTeFwHvDc/39+RKbxpTZoe2EIRQ8oJzVcNSN4jU
Wi90Byjkplms0zg/dH64qkC7LTl35bS7KRN511mjA+RPwUdEb4WvKUxMeSI85A3ZUacrENLLM3GM
Jx5m4wThgiMVtW208L2SBgqLAOEugAI/tPs2MSGBmds0faj7cNX31k5Pi40H9ymOvuRau6EQBNp9
s0rleAWFy1aa0c7ru9gj7xAl+8JErrOXNwUv2jxiA8vSDWJ6Dm5Ztt+9AYbbI2TlURlIS9R7o+qd
pPiZQoCCxLjy9f6RpO6qbHqSIi+9GayrPHLrWtyresjEwj9XIbLG8q2lQw7GTi5LBYYIeSNd2QW1
ss3RdY+iaOPrxdes8p0WctpATOgVw4qiTyfpdVj5xU95HNd9nqyTRIfTw7uTOybS5S012huUFLlD
0fVDGdMzkfmTR0fnYSxFxR7GDOQawz+UXDKJH5AjGQ9NQeSYRE5C8OKpLUs+tPVJtWFhwasvN0PN
61EZVlae3vY8J3RYaOjdb+B/2ENE0GR91XPoEZD3PQBub8hutA5yVdhxT34v+/BbO99DnrxBWzOG
0PgSJ8lmZub1QgTXpNt1qbavNHk9anB4vNzu4EZ2ZrKr1desqEmXwAzyfJvKvQ2+pbbWk2RITZ4C
RAilsBMauFbhlzSRb7quX8ehwg1RuWMfrPvRgnMsuj1ssz5I1kHcrdJ8so3JvM3K0o0inhqUvntS
BLdJPlg41vLuYjzqtaLX+2IS7XaSVppE8VgK3b7SdgZBZGGFN50pr7VMYN2LV1LB59Kn0qwXjLOE
goTOIqnJzKs4qg8zqq+toJSu0i6DMPMG31lJHy9nOM9D4yeNKf/vXYqTV2KrBZFIbrASVXDjnBnN
chxpC1NxTb3GaMmA0TsIISRp3AhvKUAXbNTIrlU1n0vlnvZ6kWs1Gr8UJaMHxmoPcssjWNP+Jdl6
0tUFUEbxVRe2MS0Mw2dPuTOSJ/zwLg/ntU4swDGxkUIaoYk0KKHofrOulQBea2CRMNaDtPbknrUx
x1WTXVxjKpwDCE5nYYHXaCri/EY3jxFpsu4xx/ezeq617eVhutbKArURI+R5+hF2uKT+LKvHouEs
nAvvhrfL7ZxNr/+Z8SUHp8imXk8FejNHJeVjV7546pUa1itd+b2/TiAChaQkOvU0Uf6SIFfnGKs5
srm+3I9rjSxOBNOIiQtGZj3xED9eS+F9UkGf/S9Ha3EUTGmG02jfZkehxWuWnIXNdXa5I+cnBLAG
DxWEr5YVzBiuyR6CnGD7wYr0mjDY+bXT82wTBgWlKCPP6jqLHZKqhVkYFmvL9+6m9KFQvlTyFXnj
s5vwpInFJhkacRTijibIQpL48f8JFbLQDUZBSgbYWuBnI1EmlUvgM7rntvJ6ft7+/Id5OGlhsaB8
cQrrUYJlk9Xu8EMc1s01zsi5MZJ5QokKIJmJGcb7e8XLBj+PqSc8ekVgxxOhOEUFf98JhFawWUAO
m+rhxUzDl/YtPTMhPMHhbdt01cyVHNG/zMZpM4vZ7msjD7xIZzaiJ008VAbJjfbL5a6cH60/XVmM
1jDqQ9vntGFp+2EkR/MPhJeTPixBbK8SezmT+X5jfDeiZ0045v2vy104d0adNrFYtBY4QdSHBls7
VVdyaZGtCO1W+NIHxeZyS2cHS4KXi74ZIplL3T+AMdnvOg9WYv+ktbrddV8vN3C2KzjBIbSB0Yqo
LRaW1TVCmFppfmyLGyvtVkFHTYT1RiGsfbmheekseS4I4qLUDWsGB8jFidv3kkkhEsehbNxEtaOF
tvDN3yjfZPl4uaGzQ3bS0PzvT2+pMCp68Af4aBWZVDIt7uXvzyPyoSO6ZM5Y9lxfPh/KJ9/P6kmJ
kX6DS4LRhaf45OCOWfY2Gj0vzn+JFGfdWLjnooqV2KIxWTNjKc+sWd7TLvxPRvLjXzrz5/vz8jjp
TJzqSoj7CZwVKvd5qaUrxPvi8r6Ir4za/EM/jtqfhhbrTG17JQk1OpKjxp/7j6KQkVS9EqCcnfqT
0VocX7i4A0AYNJJE2afByO+qaLxyH86n04d+4HmBbQMXFh4R7wfMk3NRKpWU2ySNnFR77vMfImV/
pZGjlUvpqZaRc/CunP5nl9xJo4tZaieZG3LgkkzqXTBST+KTM85IZ9eOquwur4izE4WHIl5VOKV/
cKyqLDIrHS5Zx0a600ib55uwvbJDz545FrUG2Jqivr68zNBDz5tChP+T8dryrENVNnaY3pvm8+Wu
nF0OJ+0sloOlR7AQc0RAC2H1OS6cf/k6zlQIO7MzzcVKEP3RaylwQTNV9+4pGkBidryijnt2Lmbz
q/9tYjHvXDGTVAZNCuVHDp40xKn0K1NxrYXFthQ7fP6mghZi/yHVjl17ML0rO+b8LNALhHYUuDmL
g781olDNBSqsOutNjF5q+a/NziD3IXP3fw3MP+DkDEuQr/QECRnpXoLy8q3ortRPnNvyCJGroo6I
N3Y6iwBSIK8MOwiG5tiIO73ucfiwAOhfRu1X3n8Kyjut/RdO9WmTizGbUsFDYw2GZhcZN1JZUeY8
ONiOr9Ox+3F5GZ9bAYSuKKKwGz9akQnNFDWdN3EvS89j+U2pycH1V9o4twRQThVljGDRP1pWoJhK
jRtdzgiaXo6gf72VZt2Fy/042wYUUwSWZtO7ZSCj+20bJ15JlRflXhtNWf/951VNpI5OhDiA7N37
RdakHaqPpCSOmvWstffylZ1+7tdjmgU/FQkigzjs/ee71EQgOWOT1AlULBsw/u9//un3FyeJMJD2
THyOQi1ZmzNC+5ffl2afGQ1+OZblCgbJiz2SSZVUB3rf3AYCmK75lnd/Kye6bGGxJZSImiKpGJrb
uN+KxZ1ufaoOsba5PEy/r57T651WeF0R1DEJmK8sC9UGAQsAharV27KX7uXCX4+e/6wSDWndbUIN
n/9kBtExsSgO9mKS2A+C8KIpX4D79r5YbVsq6K/8onnklr8IHU/q80B/VESO368MRAxyaTDM9tYr
rYdUtL55if6pKhVS5nG0EWV9p9Wdm/TGnTm0v8Is+aFNenuFe/ohdTqPCwYJkoJ+FH9QFqNv1lZJ
vpJfISFWgGPDRu2h8XVteYvo92EoAjR05AY9Id18yvX6XplM37k8Er+LId6PhKXCWMJHWsK6E4/3
9yPhKx48PKWtbtHSiXbB1I6OIepPjRU9YmE+rozQ2wi68OJV8XRIpumukIyvmTo9laHuqH71Q1CV
T6o/A4NwNEjwPotmCHVQTsU7T4J9WEF/dr2xf8RSBfRbwbWV+AjCjnrTqMpNlIxrxZruuOIAVWFa
qsLraJjuIOgUrk9wQcPC+JmUkGaGGl0b1aJuuEnlba6M69AAaaPQHDzHcpS0PUCIuwvk6LOlTuta
0MCj8ugNGaT4yrAtpw6kwRRJrRuo6GFVRA3I+2HTJrETq8HvjlYCSwiIPZBcs/keGsAh95U/uK36
Jlh3cfx8eb4WR9rvdkmJUHOINDd6hIvpgi/ZCEM6dMdpNHZRYgJ1mleW5eJm/t8mdNzT8JdXPpjf
+EEdmTlVyccUVksKiJwzCUnWrNDnssd4stV2o05XWcbnesYthnEbtldkrpY9M9WmxN6lOZqNfjuE
gRNXkIV0WBpdhIwCMiZo7EPtFQCtlQyKa7PXjOxO07MZE+v/sozs9ygQRuP/w0jDHFvEcEI9gvNo
ZXP0RQVyohZpN0BOyPR4lXXlNFoEC/9pCjMxJO55xH80fa1DA26QUR+7+jUHKmzRs732OjjfBua1
qL1y0CzXDadMDSlGro96q29QS3oupHTXAixfXp7nmtFlNgeir3jALOvJAqOrRO7z5ihoLnZAdodY
RpK7lxs5t1JOG1msFDNArSIDvWXvHTr59i/VBH9Phz4nBgwKHT7GPEWvS1jwyu0RE0G3DX4OSYBM
zLdcNTal+DD445UxO9udk/YWD6p0MqyRh1t7RFzqa1nkj21g/V2c9aFL85Y/CebDCvKvn9AlxbqV
tP34l2XEy+/rc/3AyfcLr1U9PeL7fvazHl6zv4wT//N93eAvi2AR86L332/YorUqxt2xQ58Ekpid
tn/3nvrQwmISeGXVXIJRh5jwdnqUrmkVn51j1hIqlRq47PKmxyxHK/XRaAFJH0CU8yspmjnQPLnE
f/96Hv54e81WCmj0vx8fre+UOBSUltegdy8F3SFNvE+arrwV2rWH57nbYTYXItVMa3g3vG8q9FU9
qFMLl7l4Yw2vSXCHUYgd+ypEdh8S3pfC867UmZ0bPE5A1JFFnEDEpcor8FggiZHYEmbfB9+G8cp9
d+3z878/WbwBdOSopRbxiA9m1HyL6797hfyeHPKaM2Bl8hD5UMwE+GAqE/tbriBaoS0Frffygfgb
hlzO/2kTi2gE/epWGiVGyEMS91siqOqOsLJ9VqpOvssnCdKFPoD8TcGXXhH6uzw0jX+YJJ6J3MEG
9myUJL4fRTWDD9kQIx9jFX71WhOuSQmcu1pOGrAWZ4zZGbnhJ2p7zClykYFIN+q1GOTcSjhtYnGx
CIYPg2pgG6lN6MpI/hY/L0/UtQYW81QhfhXEJX1ojDftzVP+5fMYSnH1IoKLZfT7OaiisKGACgdI
fyvJxBHmNbjh7BwQC1H6NyOw8uIcNrQ4lHjMsRODL/6IGKEZb0rr2nI+O0oKp6RFYR7a8YulpHMB
a2XLYSl6d+FeLK4cllc+rywWUmempuVl8yzrHsGsZHwLBsij/zDTyowtaJaF9v2iESvJECfPOCat
bVijK0aN+OUG5qFebHmJdwDoEnkT/YPmsTjlHtJL6JLHCPr13UNU7dqy3Ikt4orZdKWxM0MmUY+p
k9IiJ8hZ/H5hyaPQFq1Ul8fEVPZ90W1yQf77WSFBoFlooOMjSQD5vgkRAY0WdjOFb9MOgNEs//58
evf9xdbTY1nyJRKzx6y6LYrPTX0F8jt3BvMq03mUkez46A9SB/7QD12B/WX0mCidrQ25EwV3skZ9
rHArtVCkpfsxS53L6+B3Emi5EDAMITf32zF3efBi5DwqiVXVxxDpyVwmDTVkKOBGsGM/V94NFVOS
99rpXz3kpUWf6rxZKx8235Paf5rM+tirv5II2qwfrYryVu2Ol3/fmSMDa/n/+3nLY7s2867R26Y+
FjV69g7qAs01FOzc6jxtYrF0jDSp4qLp6qNJ+RoVirC0/7s+LNaOOYhUlkpzH6qHJt/J+deJ6tLL
bZxdPxCnTAv8UwWdXESgwjhGZH6i+iimQX+nQJeDTA6NDeNIHXVDc1agzpDhzBVn0q03Nar8K6+E
uYWPK+nPL1icu3JhCYhzhPXR71D2yhoKGWsUVL4ZzTouEJV9vdzjs9NGghMPEp6K/OH9jg8ShGAk
jebULLCrG6n4cfn7Z4JidLEMZTbv4B3/2+PoJK6jSFHiSYIDRZTUq7D8WitUJArrLvwv21n0w+vE
rgslpTgicQy9PtUPCM7I2pXz69w+UjDfm707zmjpF4rmpWXZF2iGryi+SiY03d3LA3buSlEwNke/
/T/MofcTIo2KOHZUVB2FmIpb6dFH7rwvXQQQg+TlclPn5v60qcUrwovEBHF4mlJHG/5xLF9JqVzr
ytz+ydwnui+Fycj3cUezxxIDkh8UhKxU7dBeC+/PN4XShaaRGCWVu2jKmkohtvzyOLXDXhClb9FQ
ulo53mvp9GLO0vSXh+7cssaMhLQ12aL5ufe+PatSC9mjfgMTxm8GIpcZTLtIc5Tq++V2zk0RoTx5
TjJGXMqLIZSLYcDtvq6PXiPYdhv7V/px5vuKiIiJJVrKbH2x+H6ciuqUW9F47F6hyYf5lTP77OdR
KwBGFg1dXSZoY9Z5n+n5eEwOgf7VUD//9egQc/HS4bIHwVqmB4NELyF4WAPybwnQ5ee0fPqHBoh/
MR2amWnLd/ZActakkGI4dlSCCND8kfq/3MISlpkfpopoibOcB29r8gfvV5IpJfqQ1np3zFtLWodq
9VR69edYVvd6rT2jTW13SvMYycNLXGRrFNw3cRO48v/n7Lx2I0fSNPpCS4De3JLpnTLlpRuiSirR
u6AL8un3ZF/sdqmFErqBqRlMG1FkmN9/J7d3DD+/14w00r+H4vV3v9iXS/f/v5f5yXdGAUFjCtsY
ziYz3yq59e+U9b64S8mg01to8+r855PDoLlDX5TNNKBqqPoZHU1d9oSqw58/7xf3AnX5vyJiJvL+
kXFNm6oYe6EMIPQYAJis5i5NnY2sGW1FMGM1tXLx5wd+cTHwQCSpNO+K0vwc17S6XuYevePnjBYr
5qMYBesn+n0NwWPb77r1vloknR46wn1qILb2afNEeh1nva2QtfTFdPCqf9dv+NfeZNvT4EuDFgqv
18f/7QI3QqtOQaH25xlKeboalYXZf7NAX30vnYZDSg426PXPeZk5FlU7eSh860LbhI39kEXOWVbF
0si+ayn+8lFUi1SPL0ZS2fj9bdJWccGpFuwFV9uL3NnDsfhRaemy643Nn3fBl+uCi8AYs6NdY4Lf
HxVRtwgndR7OLdL4y5r/+vPP/8JJvALkKQ5ZDsmsz5lMzxyrOezHkUZAj4lKmuJ7yjJZS42mEvZG
S8GLxF61+PNTv3orqMMI0FiMKGIvfn+rDGVexzB6eTb1i23dftcZ8tWFQPekSfx5fcbn/DJqgXLS
xTSevWHfKoIeuh92/PLvXwG/nko+NzdW9dOlM4i2nJrrfRB19uKnQnHrzz//qz3295//KUgxzEJ1
W52fX4kETYF+5cTUkhxV7tFC++ZZXy2HadDeeo110WP49Kyq7vNontPxbCk/hmyjf4cO/HI9qFLh
3ph0QHy2TEmoSV7GG84TozxibyQ3fXv58+f6+hX+7xGfjYwSC4HCPI9gsBWISuF/h4j6aj0YUFA9
Olvcf/qF1aRoiuzs6cxgq1ucJlQP+o36zWn/6kOh1UnJVL26Uf847YgMSNn107nXL3pzaZO1CL95
xFcfiusdsBZ1Q5oXP1ljTTDSlVjtdFaSByXo5Td+zleVdEI0LuJr0RC12+sr/u2ml0arDnPeqGdj
HKbH2Jhc5oJLuYySxvDVbi6XqqpNDJWmaB/MubItStFcwCtp/35Tm1c1X6renqszKvb7L1LWxmSh
6DyftakMRv3d0r5xSa8m8VN8/dsDPl1ism9H15Y8oBGrVgSRchdqB6BA9L0U2eHbKcCv/LvfnvfJ
RA9tUcdaZc1n4cVb3YBeY51MukKnBvmD+SXqoMWgT132nV+ibWXEBK/zwY6dVZmfFQQTQ+X5z4fu
C5+IuOU6+ELLBD1fnz6x45aVmaj1cE716tAq6SpqN2W4CCsNCYr/EGOauOY2/h09cqb96WHsK9Uq
zJBkuxgCq1iayXdI4C9OH29DdxklHJpJP5v12DPyOqKL6BwpiHvpx1w5qeI/mD761K8ngzAGstqn
1xiNFi+ppfYp0x+5Xw3fLMkXx/u3H/9pU6aydFInT4ZzqERBu67y72zrVw/AywIGefW3IQH+fqyE
HKSVVF53bqcgXSGT9ect9d2Pv17Df7s+nJSOoqbmx0dMcas3w7dDn9894NP3hyuXOHWOpHwyMzL8
Mv/bKaSrq3vt3kRKll5Ohwbx399ANUmDjTIez8ynS3Aj5R5g0p8/0hcb9doFea3MOdjTz42QkzSq
ccqI9ESdrEvuVUTJqv9QfaJ5B8+QTjabxtdPhmJKEiexkkgiChgg/VL+h4X++4//5D9FnZnTIqyM
Zy1aVGXwX44ZTSU6spa0+9if0+goQvWMOGV4mIgLavz5xt/4agkomtFlR7czaYNPx8CJq9mtPUue
ywFpHr8tQH9845p/tVOvM39Ic4Is/qTSqP3PEMswc8ZZniNkJpdUWv79z7eJmulUvF5F9L/9vlEH
NzL7we7kWZcBNew0/maXXq+aT/bRxuxeiz901enO9f3+dpSJBe0Uss14DqPjbDBEb6Calhzdap9e
SQ3ym7r8Fw7ab4/7tCLkpGfZhuHIwQ5+qj8YVK/t//LFdHqbTZbd/gehIR/EoFozj+jyFdzP+OHP
x/oLh8JW6f/nNUjQ4QH+/sG6oVQzWTbyDIWiOw5G6a2FodYvua6QEETADmgkztLGVgp3WRuh8k0P
/z83HLk1AhqebhANfg7SM+aCQnlN1CDnqWq+tJp//f1+f8CnJYIO0lmhopMJukz6PpbbP3+/L39/
lyIqFQKMk/fpSik1De8zI4xxRqqm5tN/SNrz+//tAfrvC9QjTDGGLikZU6wQdRPpjdTX/+UdbDx0
AnJSkp+sx5jEjdsJl8al5hQpN9bizz/++oV/P5MMQHDo6T/n2oJ3+/sbKKbVjcVQ0QxqJgc15+ai
0YN5XFf+64QP2YTrVoY84HDNfFoLIVyaMEXbnwu1WjpFslb5I6di+ef3+WLJ4XnT0UxgyVXjfHIX
vKlNSjPWunN3YyPcpavfZZW+e8Cn9ehSHXmg3OAB6KiMkJ1i45tr8q+g7tOa4CeQ1WZsBrjyZ4dh
iLpY9B6PSOFWTdaltu7z9sMan4tpo6IQg/AiZMoM9bTcl2jAwnda5Prqzx/yi41h0N/J1IZKtMRv
8fvGGIa0M1z23k3d7Vy3CWzrZjDO//4ZpDRpc/7rhvvstuhO38q+7yBktWjvtdqirPRbKy///R4n
pfXXpBOm7Z9i/iXXQ1Q0zs0Uo7wztv4kn2iV+uYu48v81f76aeV+e9J18/zNwqW2kaqRwpPmrKOM
N49aILV0XtPenmwqq6wWWV3Xx0EIK6A8Yq2bwjIe3UYVyDJNyHN2rbHQRByuPf7XLh5Tz6ACBEBP
KZWVFpl76cB0d7tFH7VHtZHSr5P4jYHNk5xpXLUGAZWrRMLHvvTpvMfx3xW0Pe50DU0ca5qzTa+b
T1pSJ5ukTOMt0lNnW5/UZY2MKG1/hW+P+ssQqZs5lI6PTNPSteSLE7qwp7TZ2TDm+CCnqUG3CzXW
uupRk1OOhYPMbJMwpJYJFHFKuF3gHuWjk7avjcsX7yvIiMzMLeIOPMSoFXdpKx7FNCxbSGkErnq5
1PVE32Y19HAlTwz0JMHKOn2B6Bm7BMWk6Arf1cqtqU472dV3xLf7ogfD2jDij9CWaBeG0k9+WJWo
wg03Iu9Pw4BsnVXnW6TFHwYjRdbUkqu0tLZqrV6PcBR4Ew4niucmv1vVoVEGN7Ro7ycbTT9SbKdW
qKs+ygIrMwO3zM5lHq4NYd9wxZkLzfAWQO7SVTbVC7Cj+UJx448hZL6h7IkX54cm/Ki6h46CPv3f
YunFIBFRbIqyPmicrWajtuce1TR/Yir+3IXA/dpiGevGzpreR6XawZrxhdD9rm4+VFXd4MX6M+qm
ajycyqG9U+N+l3b2ajZ/9DTuTHj+bcGsWCOCXjeCOFw6EUKVablwMnuZzf3Rq9wHq0z3YUPmDdX9
Nq/OXVFtDBNlhNSuFyD56liAD57XTT0ue+bOU/M+TJynoacaNsg5yJuNWVVoH8HNtaSzhlUAmA3m
Gnhl2MdKhUCyfKmjH2qxwQZfjYqftO3SmMSyTJBWVaOt0ldLYW06hMZS/TTF98a8b+a9laAtl1KQ
nBdTlQMItMBYbmw1QhkScBxsPDurI7joYqPVqyTSEdzS3JvejtiU2SFBu36Me+TheuyleBB2Oa/o
LQxXSAfHd6h3ult1VrsHlF3xQO07TRXR1q0LGqdvi3zVRdoh6WfUwt22Whnaky7q1VTLgyKbQzSk
29YVpwjIKO24L+gcL0cSWpnm3uVXfTNRH0V7mJp5E1/RiNpjCTZKz8e1rS3TuWBXqEt0MI1kj5zD
Nre8FzfNNzV6KnD1gnSmrcjeR6heWh9uNa9613yW+RC0eugPKarWAE/DONpNanGwbD5jHAZlwwRV
eRVkfCzz2gdfOyMoVh8K91mxm8BqrBUSmYjJETEAJA7dteWc4wIZTEYsHjM3v3Wco1l3b2Xhrivn
VkNer1nZ2iXKRh9yx2IYUBhGBxSkpYi8Yw1EqmaAX7OXZb+NjJ99+uxKi4ViXgg4/FVrzO4dX3rt
7YSAYA9Vb7YQQC/FUvN245QejEZBx9H1c01fl7q3S+3izSlVXwxP0fhLaKrfWfmhivu1Ls11n9VB
Ez30+VOLMJl6U6kAW003SNz3AjGwtrh3ixFasBZE3lsFcprTtGgsNjxafk6HjN+9J15TGS/M2Fuk
jVhHkIaH7J1mR3QYjyWQ9lL8GCmlTY6KHaJeaBt7bS63PVqsSvpLVi9TfuYq9kUGQEIWyPfNbPTw
rZj3XXSSwvVN+0aLThVqiQRRi1BMd7GR3oft8MQJvZuhdFb2tMkSfQ0Xeh0x/9Jzo8tV1t0ryY3h
5mtG/dc2C60izGagOVaQL0gMZe1VOQzIRl3BVv1VpeJJa1Wmyarl4PZ7tN0XoyK3VU+G2xkPVfug
0koEv9RJYA7CDDXdnlTcg+icfWnPZ7sRN8JJtqE5LaT3WiNbrxebsLQQOKXns9zQqXerexDcvMjX
GU0cjkM80H6Qrp3oxczAALSnObaPhfXRE4JaEGNdtNqart8N8Ij7OV1bXbxI5UdWHqWcNkllPE9X
Sdaosw5qVz7LukbSlf4g3+vSH5Y3PiJmRvLXiu9bmRyZEoJ6j1wlitxbNW5fzSSnTSoK2SNQ6bsH
R5ysCJ4HatkoOQO0Nr38wZW3qNAy5aavbD0JbGP0XQU+NfeZh7h2PFi+mEmAhhM8L2AANbM+Soqm
aXlLC4PvqfhSdGO1Q3HqS/0wSG3f2++Z7bwCquA20/rXXE+nQObZfqqKRZVECJtHzX1V1T/jZsBO
urlvCee1cWBta3QmADlYOTLehpG5Fgg2Q+1Y5SmyzoyPNWmyLOtftWDIC2vQ7ZzkZSyfhyYPGhLh
0no30LgVTbZXvMdGH8gcpX5hyJuSE+vPoINlVd113YzPVD6Err3tr9LI6Bu7/MkdRvbuimQAOaBv
Z02gMvxcZAWWN1qUhdhpoc0NynVhDz+tMKdAjhA9OqIFco95VKOP91Mw+EYTrWZGm0wCH1UjPZA2
kn/kEScnRNT96a/RrFHCxmvRcy6fhFNAlmyMm7a2zhO2oLSHR4l9a8R4ugpIu0r+DI0KePi27Qy/
L5+V9sku9H2RWReje2qy10F5qfVHVZzi6aYVMNzR1R+zYdm5RaC1v/Twh3B0vpEStIi951O+7Mud
ax9MLeTkxSsTsVup/NJRxkzA06cQqidjq823qGQDI0z8ZEI+GhF5dAh8UPN0QMm3sbV7nztwrTsJ
cpEoPU6P4XBC97tjWQAOEB35zhhtRAREvkp8c6LRP20vYVif0NtSBFAHiWmYDzVSzqXCCqZvbvHg
ih1C30PSonOBhFmc7mo0SejOP2Tzpu9ftfiHGj/Ojb2v65Flewu9mb2Hx6jWy3TamVXLgmZB6qzB
NPpzCEoBdUmdjgPDUw+hOrJb3zpzJbpnCpy7PkPUcViHA5ulfC2QO0ogYQwDZMzMCgywy7OdLUJS
tRU5JMs0V5P20FgvEe38jjHe865LYcZru3a3XeHtOqgO5U5X92rxFFZvjnOevBu9cRecbW/6pbY/
LHZOiOhnD8YAJcWV2hTo6jLe+5jqys9Sg5uRe2tVZDg0qIy6VwjLtJUYhrRTFm74Eo4vpRf6pIsW
SsnSMKWKeduJHvSF9NbEvhuyLztLDlspHL/jBiUP+rMY81MOesRRufeFvcjdflEw22sWm6qMg9go
11bUr0eHcbgoRlhcXTVjtPYQN6+0e3cEkuq9zOiXXT3EOUtw4xYTIldKWC8d0SwVKQPdIIvX1jut
v1T6q5a8enGF8Ge/TxoHaeZtMsCG1u2gzc0gVSqkOO2D0NWl3kNnzase/zlkdhFs74ghGWxENpu7
sTk5CNGOGZdRraNw5gXVldVcZTdKhy6ODjZXgy9dP2sy1f1SL/J1H6aGb85D5cP9fi2Q3Z1QFKdB
rCnMu67HF46jx06TmL67JP6paOdR89al8W4Z8SGdgZIP7j4pSqZJa3ZCfzD6Fm1DbRVV1dKInUtu
TxAsYvpAeQtz9Iv2kY4JX9jTYhD6MtLyx2Y+Fh69xfib4KzRVmZk+ZxbiFHX97KdgUS8A3sAvHGc
mnxbz1DbTcxbJPeGNLdF5GyUHn6Vs5vn4SZiuFgPrWAAl5QpD3V/Ao1xiLV2q4ku0GlMxEbBJX6K
UwR+xYSEd4oHjo6vcpfZu+J69zp9EFeXpkmWDS1KBaz2BJJI0lJtk9VqHuJdbZwGrdtmefWeIPLb
R08tbdquLtaqVFeGoUDHfh2L8SS6m7J7cpJ3+MQbtfjVFk4giw896QOzHBZAGHxqBGjk3kgUdpMO
WHEF1bTtVrQmb9EPXCGXvMjcehc5FKKaYeta3aoYOj80642RjnvUeX1pxMsQO11JxJmnZhu7zUFU
DMIWnl/N6IPrBX3bgAsyGzL9oz0ja8xpyrX3wgZwPbh4NTeTUq3GJlpWiDaojv6Uz8qCbqcPMaaL
ZlSDBlU+ffg1es+QtfwoAVkypxtF+TUn+dYpkYnWJj+iClQ1T5N1O3uXwX7uwIGjGYsEYrIY1JQX
tVYWwtteg7b49JanPyhQI/eM6G46rDulRYqxZDWy1EUo/E3gMk3EJJ6xFr24KbpbB2XnHIH48Qoc
0c2bfkBBwf4lSGCoP/SElwL4kjJ4O2IrjXzEFraLeXxPEXi382ghnHADz3eT8P7hqAc6QnqN6W3U
ub+H3nH9RECZ0beNOICXqXpKIm9vk1aCMmOs+6Yb+HQvkjNsVepxVDSC7Ml36ZaJhwcvvzB24Stu
7RdkNobEDcJOI0ZSA9mj74/IrHyT+daLbhR15nz8tLg9GI3vG6T8MdeNOnLhyk1OBJ8jvTohjc9o
w0IbYY6ngB6cdGdG6oNVu9j1AfFn84TPwd+MSwvvOuSv2tk2RcYZzgRvy/jzom5AokvoRnEe76ta
EJdhaNX2Ys7JeqDJzB90BdOSbGJ3ZMtXZxUMUpy8qGCixezTZAVWI9N9PTfex1rfV3R492axxTF/
aWSxba9MMjlzTXv0QGENO7NcG0xkB004LtSI3N9sh6B/evOgiREhO5tbklkOPw6xI2GPx4BadYl3
JdwsyLJbqzK3tX5X4W1qLaXnO314rpptWO7S9LkohpM2gKAGUqLBAolvJvNMoLCLdMfXsmKltGcj
uVatNVStevkhaysYu8qfNaxlqt2XXntjd+qT1bXPhRPfSv2nxBHQsuQ8N05QQQBJnHQ9I1qX98V+
rnKyIgLTDAJKKouM8eRO4fVxr5sSe6kWQajvQDbwIeedXbAZ297orqIGV35Tp9yR91CfpEkzJFoy
d71cFmgG1q7uqyIO2uEtChnF6VQTMUFEqleaEUbk5+LnOheXtAZGqDTHqhDrWUkWrWAIo8l3RaaA
/SnYhykMe4jdXFY7xu/HoBjqX45XnlQrProZnctdscrMF3u6G0kPwWBZ1l0NG+uUgwLJvVNdXdLh
cageIm+jlfQXRJDtO076B18UxUGa4G3wCnjw7UXtfuK6bppqPnnRDF9jWmhe+FKl0VaNnM53bFjm
WZLtQj3adgmhsFFJfSF6w/Dt68EYpcGMn7wbq2LvyEPS3FTTNh8+XDBVQ1peIEeBzDBYggnKN85t
Gp5QxFnmU+JbyQO9+X5JPiCx3jJlgtUO4SW7hN1ynleu2FfobIehFrT4i53q0fuXbMweI05WrmdM
U+3Hc12QgCqzob1iFEKtzd9Dur6XvYZmthPp74JURN3jO2zcZNMBvNHqY1puDbAdkaOgSI2UNy+h
zKMv3EsCQT6s6XRXjx64LAW5aENHvd5gM0fcA2m2kFmyukJ3w/Y2zSEwsIbFzuOykVZGwgPqh7Ea
21tVXMZO9zXvoRvuG0U9l9VWKU+My1bhUlc+UqAG7jwAPEDJ3XyYnMyvvY3nPs2tXMN8GgmWpnRe
imLPQhbz2psvMzehYb0O1UnK/eysRHTrGNsI+feugTRiXEb9ruw9sEi3MWgJUHl0ltBFQ1/JW4df
yBQoXbtY33Z8qiTJobAiG/WcRQWw9CeVgPrqRsfyue3CY6323NSGX3q/8vnOk4c5OVdhCltg12rh
D0f/aPkic7cX3nGgd0VyLxJk4B/f1nw2tfqpl7s22jbWOu4ueXryqm0I16vLDqULtWJlOpdUyRZz
qwRpjOg3thYtd35X02+aV4pa/vXsRkW1DPWLkur0PiOhqEOPn+6kk5Ms3I1qtqyRiZxqi3+pFs/K
2K/LvLx0cXpRq4M1M0KWv0W1tq5r/omYUBmFePOilqe8WZFU9sP5TZP7FhBKfJtAJGM5Wn0/qvdj
hJrSh2PemgW59GLjtaeKjdKKp1qoQSbfRbZxSJeqzsAcermKjVWRbo36QZkukwmU4lYbllUBhCe9
n4d0mdv3nakgaLgPO7JjOfj0aNub+hJpM79zl6b5MlnHoR63SUi+NsOjz99Sdc/UWJ8u7eJ0DTAS
HXqNd6vG9b4xsqDqDV90Fnr4rxqfzbCOqrhVMmLR56gb2BHpwgvlakw3Nhu0pBGQCmQdr/BdHOVs
Jfoq0omvqoeweu8anNx5VScnJ1lFdrLW7Memf4/s5zlZqWbC9aQuXfOp4yoElONr/artH+2OAGeo
g0hLA2XK0bg/O+BA8h4BeLZgkfp16iGvn2Kvn5TwUHfP2kz/SvVhdm3g9bj+9/V8D4l1NkBjYHK1
nRDr3rhVmjMbiOAiE81KavViumq/kBJoyGck2qYJ42VSqtvScRd1/mEqmj9q5mrU7uzqrvQWubf3
zHChEXeoO6U9tYCAuNC8oAiLlWAY05RItfRXa3+byFuK5vvKa16dPn6PtYj+C9BdHHcHO9YZCwVI
Q+/dJhPuarEwh6Nlb0S7ro0nOqQCtb4Y8Gvy6aYxLppz505ECIXwDXBRmvNSMH0CXDTotHOiH+Ju
a13RGzG4qXOakcwggc3/i9jDsCV6goEROJfqkP0ITwWJ3bzfjco6VY6IBy5sqfopN6oFTyhx1rE5
HpkOqaB7cf8QkqxTfH4X7ZxNF+vrbMQ3bffaNa2V7tvRefTa/VQotwlnP46MQE+dn6UHdUw3wnXe
jyvDSuzAEgQStBFCksjHibEp0BUaAivahySZ0znwAgi+NDfmJtfwpkLnXDv3qt0w73iOSf2pGsS6
Q9k+e+3R7rf1hDLWbcp3jUbCqe00raP2EHY3hroSjhOo1luqPxgtpvS+nYFVpcYGIUjO8LjyKjwt
Iqq63bnxJvTurowqxOEoggZOoy8TqEeZA4kJb6O3Sj8D05bHFKOXTpoFoYpLmPyMosw3wf/MpbmP
azJpXolCgnp0MW66Uh8m5XEe5KqpnvqJJEXqHGHVUSjY6N4dVnjZe/Va9Y4JuWUtOUzwVDSX+7F5
ac1Xqf24elVuIxc23rEmb1vshVm8xtUbjkNQM3KUIk+jDYew2Er15Onvsiehv9ani6pdxtoJtJlN
YN+V+ezL6QGoSirIzyivZvo4ORdbXBmJQKfAgzhO40PaY9QEW1ZZS4usl1OPC2cAYxJVPkAbpX6I
p7ui+yjIH3bTpXU2V2whAIu8vPUwEJUOOoQ401I/wv6jMfbmjH4zjn/6gGip31vPLvm07EkMYN/K
o16/5foDKswEwx8Q78vmJ2J0gBMvWTmDxINQWHxE7W0EPWGkQJLfWxKmor1GAYbh6ECtfuTJXo92
nax9Wd6MCqgWPbCrH00GVAwOGtS09JXp1IFIoqOiOe/1cfAjAUdM8VWOoMq2QfzZxieNCuYEo4Mn
hT+S3y2T1zpZzNVDncWLublMeDjCJVV6H5vneYSuhSEr0JAtf6WExzJ9dVJ1oWsPRrot7N3kbtQB
waYjybWClcNEyOY5IqTrxUFT+ayXQnvpK7qN0pHnn2PrRjb3zQidtB98M+Jg7PXyZEQvBi2rJX5A
DrhO48pBihc4KYbdmld2+xIal1CHOuPta/kxVNUuR49KiHuvbvBQikVN0cC0/MmDLzqfk4kYhWd0
I0rwvyq60cdBWTSaTp/oGCAqTAhxKNEoqU/mcJ+LnqyVGSRiq0zvsV4tivGnCj7DFOQww+0UfTjO
uvWW/BsxKcJR+YjyTdmdbPu+V0mkk4Xo3X3fkewycQOAh/XyVes26D6F7r7ULjUprRn5YqmwLUtf
mzGH8bRAAcCrV2FxW1E8mJqTZGdd6Re59hyK7TD/LKkmOMQ0aXYpwImZ1arhd+/NO6/dSf2HI62l
bZyuJG4lwP8MrCQkQ10AGYqXrYU7MFMb0IMWvqZ5JZCFmxISWWfcKwY8mIlD3j5F4ZWB4pEovEvr
k4MymIYqWBoivPus5z8nw1x0FCuGknxBJyC+HEOgpUPzMhkOMJznqH+tJ25TMu6TOQVAJHP83kkl
3VSQAC1bjAmhPSa5zO4zC715IGLFKQKPjskLR1JnVC+oW+76hKhibIJGI7PQLBMSoJHYwVyMWjBY
A8e8ujNJomn6vBE5y0uWMyEjK523Qtk00HsVPm7WWZvMBXIV6Xu3aJ7x4pj18xvzNu7ih7SiQcnJ
B98x1xPkUHNs+vXgmLi3lcZN1YyvntszXqRMH57xXuY5WbMJsGbDAhZAUIHMkqOV+JcwPqVO3kDL
nmKyoHbylFWEJjMn1rrprMgfx9d+enNt02+pQ7UaTBVuDe0g8xJELbGatcj4VH16bMKjgTBYEza+
Ah/smoMvqqOGzi0z6EI95817Ym4t6k5RNgeWrRMu3rbtYzSfWHLqWtwKsZ97cTAp21Gd/RY+TOy1
XDlnWJpBeg0yM65VEEwlR1xPb+Kr04cHZNqFX5N5VeSlxpF0O33Rm+suzDAJN25KPbbdj57tq0zE
w2KqISHN8r2alk7oICt3Hxlkiu5EAwu43ikmYEvvUOVPWrohbWv1q7zlfnZvBi2DiHgwjaWD/JCk
hjX3mAEG6R3xVNqs3kVMNcn+YhGH0SoE+TS7ON1WSqhDbTU8C2cX5c/4krB5ku7h+iirPKXxYXZg
IGaBQvRQGieNSyRRTd8Jt0l0O8HwVOPIj923xvOQ2OkCdzpE8bG2mTM1D25ULT3vnECy0bkdqA0H
tvuhgt8yHsfuDr1u8ovLGgTRpPmk3ToVd1MD8QabxxsqUm/z0gUBIuJ9ON2a1d4YD0ZV+41HxSOB
nfsj0TeN+9MkpaYcc0nTIlrMUt8Y8ZpObr8MExIhO9t7Uoxq5RJtxNm5KOBS6VoACm5patlaJ1rR
RmCkeee3WukbUbyMSBOCfwvqnlI1aWFp7C37RwmlUiVM0KkrNLjWMRftWL/ozmNRP2W8Qjg81sa7
M+JqYBERkA3qeq1Fh6G6KZWD5yW0G6iba1ZJMbiH7CWMQqr50BXKRSPerajDBtwk1otnvV0Bjq48
euGPBDRh39+WYLMm8cu1CnIqZOCrdOtZyhaut4/uV2K8DnGxj0dzrRse+WXm9wjsBGrb9tvo3TNb
jPHrl3XZLEtomgaxJ4l0PzN3NTdBbr+2JVmCiH5GM/InIak/3VeSbOGpz0iu3vbRu669DuPEynxQ
uj5Msg0svQvi4lk1dyJNz8bERTC+lRHnMMXiZ5nv6damctVzhKc9kssPCfXKHkub/tT7YzTejiOS
mg44jv21vyOJ9op5ivRftfZhK7Pvtdx6FALQN1O8n3Lc5QOERah5771+o4YHE6echN+UnJvmo2Zy
nooaOQj4kUOLRbbvDfNDjxF6aze5vimr50EkayhQh043aGRRrptg13lVkJEHb8dso1C4C/F3cqqY
sSKXIzFIzHhrGStbT7mhl40ifMrwEpeWHuF9p9yG6skMCTy0cpOp9+Z4srWJAmK/HLlohuxsRiiC
zeWuvGINaeObkKPxGmuhUylzcb1rT1/Mmb24xiuKkUDFxomYdD/tnYUBGNiluqvylqgqMob+MVZv
k/KSyGY/U6bNh4LeAHfjlTbnK1yCil1qssP1kPtRm5ZFgskZuL6i6ZqR9hYxBwe22Uqd2U711nC3
E855NSItrjzM7IpQP9mQ0P6Xo/Pabd3YwvATEWAvtyKpXm3Zln1DWPY2ex32p8/HACdIkJzEReTM
Wn8N58uiR6hm+FcDC7w5wN3TFZo36wAwbYh+ihLjo+W47XCQhxZSldme5tACZcHQDedxsv1ev1jS
RRG2m5JdrqaMpTMju1K6k+01wV8B9Rnpr5axL2uvkd+jrP1w/v8o/iI0HwPN4072HTAvl6y3y2bX
fNjq3QR0aagzxP25zbW/2vmrQVkt9VhzftKe19sXNbnaydbo15n6l4ieprv7OJPUTzN3U/fsg9S9
J+NKQPvZ2vdQn/rwXz8YWzvaWeabYE3XaurWtbMsVHa/yiuozpMURkDQGBos0vYNBJC66mLVGL1X
zc4a4fB7LveUFmlg+ikbSesRH72x8+RKHeizaON1i2JpUGaPdre1gZulJfHB5K+B7TzBP2tG+iUH
/Ul/GLGONAzbNSmT/+zwpRsuvfmTVe+CEs18WgrGmUZK2beUpXjTdKPxH0YMSkKEq1i3GfWB9YsS
ZeLnQMmxUYP4UOfBNs44EuRTOX+bZP/X1qHJd5X+NgSvpNoKuowrbnnNqjbdtLPjPR5q9A9bIzzr
+bEOWZLmb7vnzVR3IviYKWlmexHti4THP0fzhERnnzD+DBAahv3baP/M8LUft134naTVJqfRsYKl
qcHrdL6QFMJ7EJw56CFFhWw30qOJnnX7nSF0oOySXXdepAiLKojLu/RaZr1W+5iy965A6sXH17R/
DZee2uTHhp+9FihGTG9AMWbte/lk1S8G/89ReiWEhqfpt+0ZRACcI91vxLuoajcFSkpi9vFZ3gyj
RBXa6Abz+2xHXr30hEbXPktp0qPgmlGMlBFb/DnVvJp5gOxwWUHfe3gbs76PS+Rcku7U+prGcKyy
zoYPAaFTescPkyX7LOFdQFsC8hmnr8uSgPF2ZdQ7k1FdX2fmaaCfkbXiQufxNaFgvo++QGVXCMNQ
5U+uGcEOQ/VDbrN6wr5x/pvzZ9031AfaLCOQl0rk2YxW3Ry7ThieB+apFCI67unQqy6RcqIAixlM
Wk8jRXjyPRovU/xLRA68i9jl9W8ZYMCwBZ2ejWsHeJMoQZQTYyXJm2nkZKKVtlaSVdmgbuKBr4XG
zj9tx+wjMMK1OodQJZeQJEEd3Lhor6KPN3a5kyHkJhNeGh0QQoRGZN7gbHr9OhbMaxbSvr7zFe1f
wRHEIWjIN0n7VrRoqYv05GAXAY1xA8Q9MSkMV/PSwYcsqxNg27m+iopLoyZUIHt9XPv5Qn+q2SaX
LL+KPysoAeiEcmTCN8yN3SAvfIqudFXnMOfwD+Gqa+mhG5npeY4nPjrbgWOXvCL5Tor3sPwYC3vb
O5qr8LVtBFELvvmjJM+5SKhwhFi02iPo8iZkRLEkzuI5BlRlezGLBwEWK23e6PX7VD8Z2U/WRL9k
+kNILspXSFLOWWMmFTg99sqLFAFJm/IjmO4Op0yI7kxq+rViidehfxZT8lVZw2GhqBr0BgBijFjn
qY52mbLLhs9YrtEWyW6S6p6eIyVKbnYiWPTvVl+tlfpjsCl9MX2cY37WnKdkWHVWeTGTxo9yUL+4
2pt4P6Za2bT96yymo+wcEDS5Q/maqO/BWLlz9pYniSdNP6O9K+an0o0cPVtHe6tUekUleOs42ybO
7Ao6LBd8jriBddV2lAFHVOHWvjmbuwFlWlMNzzxXNibjQdkbfoMJNe+jq5ye0PNtSxEwllX/jLI9
KY2+q1NxzNnwqatYlxWV6Uy3neGm5VuTclbG9LP2spv1G1uOfspBO6RZ+pJLHUnMDA2sQgUN9Mm9
Tj6g3vmwKuvbsh7p9GWnn/y3umlrtjfLWgfdWdeudf616Gp0mh4dGAgDGUsSF6uxFD5F1jNgOObW
VW495fZg6gNJwLTZJhAMVUjac8AMTQ32tFPUk6Ui5+rUVdUHXo6GJcmfQQQ0IpNYLIDxzU1Zj2sz
2oeQhVEXeAn+a8d6aSHWdCdx5/C4AKX1VIChgBV0JnQf1KQ8u2ncbvrpgzwmeL32PkDslFPFE4Mi
aXk1qHUJm3VcKdyNtFVD0tE/j+pGoq9V3RAvtw37wxBNvqxkbomitZgvs/ho+TJKxD2JLq3nQOjn
bzJIqQ+tuAQ+bfmWOB+RfpwJ1abddmXnRB5yf1hK7+nSsRLHzvzsmAX5sLcyN4eZs77MCo2lIPez
7Ckl8lul9MnrO1Hc4ppAEuaAuHQ5YTLHHcHwI+C8dqQQfp12P00brWRzLTmOO4/VtuFsyYsPpFOe
bUj3ynlDwCOVdJ6P93hUPDuGXQLujyhiK0yxs03JV9sNkvB9T90rAwltz94A3Fqxc1TZWZN/wv6v
nTRv7NKtTBVvZJ3DKqfD/SEp8c6UETakW4USWUXJwZhMgNFPfdKfefMcq7eEobIBrZC75XaO1xk0
jZGRxqWIE09yG1OxQ6e3AELou2CnprvGfsSE0UIZB8QlLaZbsZNTLgvIjDrpPamt2EWogkYwaI8l
xP4vTu79OO6b9IIsRxOmH9WnyqDW2WCn1OWH3iKGSkq2NWS2IYBhrfIdwcu30egu8L2APpSs7dBv
Ez05F6H9EHBXA4W6C5k/9DTQbpE+RMPNjGzAoS1Cno3igNWinQkECLGkr9LRACfj91/3Zy2jJ53m
W31oKX5G6wSSRky2N9libaTOTkmD44j4wUTHo2b/AvttpmhTzt41xKKR5S3F4nxWbll9WsZDHe8s
TTXo9ni2tE00ilVV35vstZyRzJqDlyctnzD7Ze7DitntYUrUdccWKsQTaU8c79sI964rtd9R3KGC
+Ym746AdSZbjc3YXjKSvCpdwH6/oPhyLivpTWR2j+aM2PgKQuzFK1vPEFkp0ZClFIEiwA/xOY7Hp
qm43oYmIrOfEnVFzQ2Z/U0U2v75d2uAD8SXZNLhuZ6vdDkslgok8yzZOOWoRI7ZWyfTad+AwHOoT
WuHwRseAK6F9NcDiHBUBlS42diCtJO4DcndWavrZqx9186Mn5rpzDiGabOU3THcLlGxm93bOARpu
dvmRx081u4W6gUrvr+RiB0jQc4JUe6/u4Wop5x2Vt9j4Wpp8o3hXoRJAzqciDZQBAZNHVRjA76XX
GccpNFZVc53EY8jmdVa9OCgaipQ1llp2Dj/W+acjzX4LxVojLWTbG1EFJkfF9OJyk4lDIGDgDzk6
8Wh+AZXJq7fM2RH+slrSyVXKle3qX8wG1OdI267NkHq1eA7TPqPIN1XWesbwtnfErqvelOouI0Fw
dqOWuUn2lgQgOzjCDd4fWj/4rNOUcmF0rF+1egurZSozESwdwhapOJQ8xFoEkRjKX3maHbL80oqI
nnKKjNOGY4nvp/0T6prdnsfjwjSzqgpvBrOvSMmfd23HDhS066BtPCUqYUm0Pb8EtKn6XQznajgE
sgxCyyOo/YuTywx/qUqHWvpelghOvKB9XzZ8UrdM7c1mZh2m9x44vZxOZvKUwwwNLUXP5Y0GkzGe
znqCnh+AoUAKbCK76WG5pVe5OlnS3rHu9fw29KEPd8+6vSkFzcTlM0aWIwffWnmKHcG7uIltfnIL
VXNOmbRibAx0x+bBmUBGenaW58gx3Nu6H8upZ7e/bbsuDcj6ciOSqxS+JIz2XXzQQBB0To+QQnHE
pOJV1I9MO8CI+X3+HIaPKfCiOd2F8884fZmAs0PUQrbvY0FnNn+nTFZJDqIJ4MG06Ubz1p7uDWJF
vG1uV5NEh/oV+BSl3yZJvvsBza5MTDPLbgK4lTQbS3tHY5ArJ7VGrL0ZpWMWop3UEirHTRdiZmwA
0IJj45yV8SdFMh1Wv2nUAICAu0IpjupbVr855a8hI1RcD+z4YfpuGodU7OvgXYJYl8DfTBAyIYJN
os3HuHorKB03wMxSbVO0IKriXckIAWAcsREHsmkFtEM7w5OAG+6/vc1mP8NodehXomEXVX8p2KFp
zjs7fcsi6HbALTlm+HCY+Y3BK1WY+Kz2ewkxSXJXgF9iaJcCJB/0dWyvegJzbR4dZuI6/c1bKEaU
ykXzi+phFWjWCiOlF9GbXYT3Mvqsy34d1wszQ0O2eSF+nnGdJSy91yJ5+V/ZwDIzmMiTgl1jTZ4q
rPXAlWoOV3lKTt34yPsaSSi35XyxsmtbQnY8BdisDWdJ+KGV/5YaLexnMSDfjm99sJuRnMxIDYEo
kFGsTADb3lPlo9TC4oi/Jmv4dG6G9KkXMADsTK0jtnaYbCKDqZ5tqom45LtbNqh+XZxT5xBoPJ22
RnN7ecBDjErhs08/52ZgN773A4L+LvSXP0eYMEIUqyAmAxK70CJ6Mti2zbL0QWYgHPvp2EvC+Oig
PBpy6BgejSh/5dQsdHlXS7968Vk789Up/6zyJyEc0eRdQJfOpoSjR7bdoS7Z+6KVAKnsg6PIwOSn
jk31c9TZA9THzMsVxD8C6Fl0G808ltUlLkLXxN5qGDfTFPAXcMp6tHLsNyd87VrSQrJjglCxx6pj
yq6swHTq8nZSiDaA4tyo9qPoWMX4Y67KdQIngedCxgaj77rhG+cG/45ynDmjS+N1Ho718Al7ujLY
p8vKXgPwLvJMvJKropawQSFkyCLY4uKQSN3ZSWtqlZFsOYCsFRyKrO27/C9DMJiG53DU9v2ETgxv
g2m4wcJNchbqL6X6mxkcjFxo+WR8SYyzTdkgnA+5u+B5Kixi7129T4JnDmCWVhe8PcfISH2VxVEh
8UdwslOguYraxDfkzivQbOnFWun3eBBo0TCzXaSC/kepp+vvTf9vKg9xaqEnBRz1UuOsON/N+BVV
6abj+ENBziCdvrSD7utYVUbHXqu55rYlbUokxLGFnjtV3YiIsYJfYfqjQ3nbw00gjmgCTzOGo1K2
ECYFyhXQwpGTcZfGL3VYuoli+x1DfjGqOxkmvh1+ENyivmpgci61qSDFfDHhAQ0AzdY6KwSnqU3j
a3bn09zpmk7zkjkfWtZxq0yulo5erCqeDIWjmrxdZuwLDRZ+UhKvzFVW0oEtJ9pSVeNJWnOTkyuK
1VVYbhTuVbn517GMebpguszHfQe/prQd3A5HeT2m7Bh1dY5ae91nJsb387BskYiL7Mg1LbRo3Op2
uu/5IKqmuTrNiI0KlDvs94r+noFHFpPKzfqgrh4V5aPpMrepP9SOmaSPVgQP3LQm9YPxs5OFbwBA
qcCORV+yZG9pujfN58xU4ySfSZo/zD7cDCAB3W+t3wLUJ902jA9zpn+BgHqpFHPAJ+uE+2HWureJ
ico+p+Nenr6XR72DgnKmfRztZHE0gnd7vCvMRulyB3E2tnXlp4wNAd62EuhDcRCDj7sFjE6kSxh+
2sMpyzrPEvcq/EQANxT/C+aKSt1lzJK1jhktl4g3W9wS9zrDdgWjF5UbuX+MAwrsAF2EdrAsxPgw
ot0/1QZ2TJ4DgMQsNbwHiRtDt7WM1siqNlNGONOQbYbup5AeWl75WZC5WbOJpY3ocbVclPqkJkea
z9yWl0cD1h4SZZ3Yp3j8RTgRq9AAG9lYM4fCZDUshRFrVlHJ3DAMhOAsUP8qCXMNfH0meepQX2x+
S5H+4aQfdt3dk3ovx3cFxTttkRBfNwM+Q04Rwi041DEuu2c+Dr6ho1dDutG2NKTaLxY/uFbtgvzQ
AJ1XzoU1G3PRB8vcmiosX6CLWsD34JaJwG3MjaH/BpCkqASqYleNkyvLG0f2nTnYREBsTsKZ0V+t
oNwibrTRIKjlqcJuU+v7kf2Aig++f7gRh/t8M4ttgpg6XIt4IPb/x2rWKRryukNwnINUI5pOP7Om
3Csgh8NOgTLLOeDabtdnOW6qD7nc9+OhGGQimFjysAyA76UL74J3QbWq364efWuIjn3tsM0f8gp/
0jePVlCDohU/ZXmzZCw1+bp0gHc5FQpZ2tFXDSvd8I51w3bWzavNdaNXvRcb2tkuUcnibC2+TZvV
Hq8oKRxhT2w1ByQL5OQc0WzU8zHBW9Dsu2pLRCp7xATfgXkG6anCvWAr0mYe20NRTkw/9SZTy6/e
WssZax5KDDbjPMBLuqzvfamABfASo+6K8xfJucnSrU3v6sImXYu2w5WTvtjZeHFAN5JtnRy0cFyN
qHln5KhwqTD7OakwcWGs8vDQF9sCqVGlHkfjQC7DYixdYPn1pB1aLsuOVKVC2mYB1eUVv+LpG31W
Pd5UrC5NdkJqhcfJ08ut3gJnKbWL68kP+1sjLSjc3gq3sflLo4cb4r/Lz0lyy+ujirRmgCeQeoCN
ijSlV41vTMprvs5hACYV01mN9XXCcdOU13z6s8NvxaBFCfTRUSGxtoqJbEd3e+cq4nwtgl3RUAT2
3Xf/mgIRp1psS35LTruRLY6rOFgvL22Wf6sRLsp9oUAPUtTbuCMWFhF+Yb90rVxexdmDg7gx7g6P
2eguD48TETB+isyrYnmyyZqomlCQJFLx29Gdf5bxLcOajZLE1AIKLr13veXVZshXIz69bLyk2zbJ
w0KrbeJQqiYcTkdFRbWdfzGZuWWBbgP2GlA04vdvhcxI06qEWGjst2E6dvaxl3TXlL+M7qzUmBCT
z7GruT3ylaZdZXPRaQPzduyWwceYly5R9C01bLXSbGM4E4dzClzMC4MaR8Y1Ydmb6bELRq6/iwMx
ZLyBfGcKZuidU56S+kXDDSTV3xKuRwM7WTq/6MHGMNZOcHAUFgYJwH16qZE6RUj9HQBXJ76rhl8A
9ZrIH+M7P5tIL1Z/Ro0MwHUeaL8CKgNmanAjn8vqqlWvMchr4Bju8mcNxUe6GGk6P4S0klrVNbiF
hvRDsc9W8TXq/0Iqg3nL5ABVId5MxFdGjU+lm95asp/LmKjkaNgY0lupYCdoWdPlv3BITmoebESr
+or82coZu8kj7T+L6JgFf3l17IJrYVzH+U2r1xpAljb4WnscZ3lVpwWSCtsvgEe6Aok5vHMxfEfp
bwWAMqV8s5KxVtFAz0z4MQ+Sg+VifOvCvaxfnPzP1qA1UFpW2g6mBxUmq+68LpLZTUCoELoZvCSD
Cmij/LWW6nP5rVQyZHKk5aXzr+qeWuJAUF2H5qEOgMeooshE0ErbLyecfoxtKaRKPnNv4l0MeMDA
o0IVL+oe685Bg6Cqc85SSePjxOt0GKYP2Xmp4mYVyP8SjJSO+WOXlyxhWJ+ByoVXhPq6y4cNc5Tf
c2sa03OMceA61oY13TcqJCZxdsmjdlU3mMY5hpKppG6N5Swwj4kWe43EmRUpqxg/L7xQlj006VNV
WOqSK2rWOLnGoDhW6LeS5bIbruby0eWXJq9XmXGMOFG1dIJfvWQYGuLKWWvJWTFKhuTRl9t/tZOs
zNIvxL+Q0iAJYqkcDnER3BIUHW3vjwy+RJi4aHBBricgF4W07myZ9gTXTIwhwWHpmiZ0ecmx7vqt
kLaEAayMcECrdihIjh+3VbmZkxlkj+G2OGb2a4/wSARb9vBQ7GLrIGfgX8jLVSnYpdpa1YFbs9Zt
2p2kP83yK1HOoGmwBn+Lwj6vu3clwRxaLdqWg9nUDNEw6gv80ZYYsDoJDEn90LQvs/gX1KDC7VXB
M6iAakjYcxgTy3mXVy9CGK5V3YQGEBJchVCQiLyi+Fr1ysEoDpn6m8vKjnt4GC1et5wpBm6kJ3Eh
2I/4m+rKi6lIVAg1y9r6FJqWb9OK0scybe/soKXuSonkz4rFViv7hXbpytdGQC0LzBXZWjHto2my
T63n8MWuPzpIXgK0VhmCNyV89kCZgI4oqkGxbHYWiYkwWQnpIsPEDoyggb3NgXPGCnMvlELTrs3C
14vUpRwPm8Iq5bEWw5ue1S4dBtyP4WsqsEVlT0n+i6WXKN5oSG2L3C/DjVSnboucPlUuCo79Ym/l
XwUOkvYd5Let0oOivJaw7RiiNortuEVSXIPB3KWDuXEWCXzykdWewbigG58lW7ToAE6l/uwsWw2w
kmmIjQKgZVXnQv+aOuhOGAL9K5j57rZmnjJ0fWmM0YF6T0zkZO1e7RCbbU1rXbHeIM5gZd9WJg4K
XuuoY0kXLe/dvWVwaRvOb2b9xiD/oFkTvj5iYa5w5KvyPzV5tKNnIaa1wFen2XhRkWzkprly9DPm
I38Mem8yLobUec1wUdWQJ53nHuW6+m7Pe6PbRuNxlO497JopXxu4jnq+RMUm6sHTNaA5rL/D6JPM
QsTDRaQTGqTMizvFxyuyNxS2HSbQEQCestiy4hkiBnaufgPw2FFnNrjpDXfXpggvo7ZrLVeV/7Ls
gut/YcFZSZGKRwu8t0psZ1tD2zXJtUPRF4ufLrmP5avNSq0omDlECX8PSzMle6ca1rPSb1UE9WmH
j7suXSU5i/BpZJu42A2sXFF6m+yHYkKV4LgM8J/CEwmVQaRb1dptjHBLw4WFKM8n9OEDwzPCL6vY
YCYItd7NgAuKynhvcY6reuRrnbXLkL8vOgrDBP2LfDnc10ihiQwmMZjnQ/bSCf3/p5X+66xrQndn
S0dOvIUXjudHrl6M4HUEAOrnU5Mvfo2XaFETmvmh7tSdlD0bsErbaMAxlgzLhX56QQPE/o2UdrJR
9L6BVJeI6WaBMeu1UXgPQqyvQDZ2VK0FIHqpfLWNgR+mfZUlkjby+pLW6g7n7kGax7UIEVzmxntl
BpuU2dpCfR0qyKo/R/NpDmej3ejFU9evXBs/VRS6eUsU7kNn7TT0F2d8YS3Q1A9TF2etqVxKUFk0
1qrgt2CtLQ0N+baRH32s86DJq4rPzNYRfsTtysgXtGxkCs+ZB2pvHlGqwAYmtu0HyYTNRPPyEjJB
WaTfTF2XYjjr9V0db23yNpl7GQi5rRxc4wzbjKYNvrAxfe2yey897L5ZiT7YFBMqu/q9qva92EbI
lkGAtflizO+mtEfWZfFu6OwCSs/a8F4Eh757JDWSFeXP6cUGYUiofxD5EWnvQfJrpCTC4ONGo5dl
hZs2RAo4fiCujv5XoNITqgorc2G/ZFCN3CEgdGL6DPSjqZ7T8FInWIpTblj5N4Fajyt9q9o57l/k
+EwOqbrNmlfqPJgjbhJCHlEjsYxav0FDqBxGkl3a8m6LjySUfHuMvuwx8JtMe3QoYLuGjXEeGCIr
K7nppWV5OnLykao6pylf1ZZvLU2Be5rEuhDl+2pXi/IsLPdzEr036NGbqPgmwvJPd0ZkBRH4HzwJ
kzG404lYCZJqEfJGAxPOiBp0GIZH1hTXZhZemc73XmMyyZXgywkDvohmbUuTRHPZqN8bNuNF/IQq
SlbwCQW+MvHYzV3iKWBXidP709h9dbn2bBr7IKfDizyjNOKW88NhXGeheejo7clSYyWE6uszgjsb
7PVDLF4CrsFG/5K0m9ODwTLxkM7IlXwxtH3Mf7ncWOpG0hOop2fS/8qmtG7gqabeunABUbn6Vo/g
HTXBIMvoIU2fhj6yQCCfnLeWetBAELj4HaJjB9uLh8/M+CjkrYRNTzc4cVo351+dd4TeWJIfMpz0
2TFEn2qpnok8vZTQKHTuVJr3vnroGJEBeVWe3Tn71MxPTdJfesjeWddeCN/p6xJ6xfa1XHrExSIm
JsRGt7eNcU6HY5tu82ARWFTbaNLcxCTTL9NZRJoKcxixRUqkw4OZPJ2wDYToOPAAfYwhULlVMpuC
Ip0TlHE5OThpF73100UP4IH7/mMAHtRaayfq8jgxWWoB0l4dbGQuL10WbEdTkU9tVFg47iv4kdpx
begFV2a3qBn3wCxIse6MF2mCtt2O6bZhNZn6D2l8b6T3snmxbJ8TBqrTOE09Dn6l3JfZwocy93Vi
xj4AKrEmD4Ozn7OuNdi8Q9QmuYSwWJrRptCQTSemmNfxkJ8ly/4EUrCNxEeJGS7OzIMcn2cNd9LZ
YMlMhnMc4lZOTMQWh8I6WIN975uk89BReA3iMYoEbkqgn62WrthzU6KcMc8iEt9lgDlCCIk7D2NT
vE2tbcJsGjNcWJr2Eic5gU31KpTeUuGXGd0xvoTqV9VvRTBjMUEtkZ2xHDBxtPxYUyq8EPS9qQ65
InO//Es0cAajENKLQEVsmMgi+joHkqDDR5AsYQcxoiNpz/h0jpzgLGCC5amhQ4ihTgZsfu0q3pAO
gYhN9BUAPfBEeWxlf6xfJcZ6WRh+p2Ubpfsbus5BKseCFhEf2561XL7Oi6lWi06yBMtMXMRMSj8y
AFw5i1ut+omhXiNUQLO1n8zMK6P3IFMhV2HilZ7RJ52d19IQr3xtlweKGNRHT5lgZITHhBQaxwz9
lGHSGmJyDlKsBYheh5+U9BO7+Ul5tKqaACORcZMTV1VvGtP0W8fyI05VHnk30tHbtLqB8AaSrrKU
7VRVlxIwddLaQylHIMCLDXic97P9U4z2e4z+xRq4p1VtcpmZ730SHvQGG344HInQKYtPKTtpsU/J
eDOmK5gboTBVr5XyqKLyGsCYxnbP9DuogSs5/0oSIlKN/Bn03WO6tjW/bU6jcUoDLCn+XO+WmKJp
/JSLq51fbK5Y+2yO59I5i1y51NZbqjUHSzmW9XG0vyNlz5PhN0yr+iLGoH9cEIZDBsE0nhNjywxZ
lu96zrsgyn+9/d3Kn8PMbal8K8A/gw7zVX/JOr3pbe1ZyArojnbtAaWf+MYZXefbmQoR3SGRoHUr
+V2wctfzcMVWOeX7Zng1i5B7FUUJCY2t3u5UDLgdSQ/zoL8khXlIVT75VDm3jvwWaDAuBvwZsmIE
fkoGIvpopJsFoFe9IgTMy4ZZPH5mwU1RFwfaKZZfLGfbLC6wsUEGzhlRq56TqT8ktIC6Xitx7YmG
qpeCNIIuEuUBBsdd8ogQi1TGueN/VX1RtJwfHH8P0Z6yWGfoHjm8/W7MSHroqy87Ix+PWDg5NrwR
iDOZgQlIjS5scqMA0/gSGboVALWNQAphf3WGQH13qfrjiJa45WAoYue36l6cwEKp9a/EsbZYHVFD
DlrqhaoDFI2cY+6XKXBfJKgRCuOfKgoSdFjn2TlrIFX0CGBKcCx7Kd0V4aHjdccpkjMbq8cEXdas
at8OY+JIthrPg3ZLqNlG5WiSMAPq1w/9JkTxEqavkYB/QO4TvlULCNMT5NKcKiBEdXgWVUQA0EOy
ELLL15LEg7qL/BlGQ0EwVpakHXThNo/2ZQc4mjpbPd1SXo6hY8I9biBDbH2rM90hq1+sWD2LZvKm
/EdEJtIRxB29HZMZ8qbPDl4/pMwdxvvgiH1xrr970zwkk3VtFcUzl+C7z0wHlfyZyfqY8mE9qdqO
F2XsNS8yeCpaQPTat+XqrOTNtQOMm3LcCrjas5lZCJr7Uqav5YAWdnJ2alTthK2te+itmBNKqdBs
0sgGtYGLs8PY2YF+nTXit+ZxZnO5F8Z0VBkFLYjfTnlomVhXJV6CtrEwM7HRWcpLpWLJhxbMeGwl
TfIGpFHOWO5r/aGKz6Se99YAz4fuga5o5HEZHpYQSy2ZU/3w1hOII0bZC8e/2JLJbpNOVWSdGjZT
Z77EbN4L3+m0KuYxDse5QNehHlL5Zs4dsxTwkkJSEZamqGWhjm5xgV20A0NTnmK6OBq2D71oiJiy
n03eHAh1MhrpwB+nACEF6YB+G7DHD+qW8uGV1e7CVlkbrNGDEV/M4JlULWFoCD/TzNU6hTQodWuN
iAxx4BcBQVog64ZFrFLNkT2s1Gq3xLqQduLl48EKrZNix5dQnb1Eb9cWwXYjOrGs0g9Dat1bQ2bv
gxOEIC67dh9Y2qmR8m1VdWfh4GEsIuhIy6tsHRnCKVUnL6tgT6cNKal5t0fCDCZg4DrWAOSmTd3I
Nsg4DmCh1Vtp2FTOs03k9ZRmt37SydH4JTLdDRmFlnu9soH2kHr0YF7FCJ5f4HXJ/uPoPJYbN6Io
+kWoQkZjK+YokgqUZoMSFYBGjo3w9T7wwq5yGI2GQnh9w3nmi8q2c1631I9+HJIT4meqjRvk+nvq
oWT3S5cGTCmmZVK466SOsNn2IutWo/Gnu4zK3Q7h0WOMzH2PGM2wk/VhaPuXcNTJIs/oDWOvW8T4
NHnu2TS2FdVABxJZugAlkL95AKBdjnw8vhCTwGT1r5X+rvCwIuuRKUBIOe2bo4j3hbcD71gY+yo/
GuCpogi3zX9xFerQp2ackuQw+D2Ywl9HOSRCHfiy9zJZS/eo6SSApx0qko/smrZQxrCvLfUSZd9M
1wSd9lFRg+zJ0JvdBZursZePg3EyJpKjKW+kf444ueglo9zbYoT/g0VTfA6UxwrvWOXtU596FkcM
YDR6eemre2bf1XQ2tIE3Cn31GNPoEynI8ivMwy9hmwtPxDdlTUsfyz9A4y+ZWWyE19HcxyYvx6L9
MRmZg2iG8k71M091HkpkxZ4rDE2XI3QTsTapTzbpQI2Vc98omOC5x2z8dpl7iPbPA1Q3oD+7gbQ8
648Koz4G1neCgGTdq+TOAgWyml6GjX90GQqMsT/i0UqXrxAU3UL3sfEsTvhYOAIgwEQcoKF54Os7
iIQLovBPURpwbRJCQmrBRo04xUyIMB7xniIlHsnsWIZ0mBCaOkGpvHkITHznLBrv6NY/VkYPoH2K
YSS5GkD2+t0fzv54qseMlFpB5o8mGNHQBi2gAWLl50QgTsZAVQG/SlBkGtn8tKis8YQsiu/Yr7v6
LUoPhsdFGvAyn+WwGRRgf+XWvRnXQ8B7otNRRKDxUYiW5bJ0nEVJvFHKchHzjvVa/zPW+KmWqf46
O569eE94JcNTYYA9GeOWLVlPlSv4lNR1TO96efOmq2b+izhPD+Zn22noY9be48Kz+3o3cbM3AVl6
hr4Gsc8UtBSwRFRKf/Iu4vpt7kyCn1yqaau1cwUAmlZsMWl6KNLUk2vjo6MKZhY9MznyTG0/DSJc
DkgeVvg1x008pgw/1ddhvYXaqRILcIkBEexVqmEDDXQ75RRqGv3ck8Yy5E9dnIV/hIeHjg7n0Paf
bVXtBC/VJt9TTgzhRGSn0Ho1kBNCmjTkNletmoh3lPKrLjgOBc8tQIUIMYZCFYd9yQhUL/34plnL
Fle6yLjLEjx5tz+yLY1wW7UYo+9oeslJCsrKAFAFdscUJALKlctRs3KZDGnEWwNK72tXfGl6tOYc
E5DwIDOK+SVoGpLHX4AuY0Om5yNxxCGkJHfZQd6SYwzjnQEF8KNp/Bmo8b6xdwXhsquyjD1S31KW
3Yum1oIgY7k3I+gkv7l+i5piqdDEXY4lpXAeHiKwpTurtP2b2899/VkKiomutaiDf1UOPtSixobN
EYXc3vVKiYTKxA4JfKW5B1eLPoV3UdwvGWyb2v6FIMpDyqf702KeFta1id/SxH5KrWGt2uDJJgUl
nXg5TuvKooKurXyLsfwzcN/L8BCGh1j9ioFX/Aqtvap+QqicWTNgt9ycjDRLQ5Cqiy+0U01Atpl9
dkvunmggSb1hmxfkvFvC62iqH4IDTM5ZcHD+pQO/Cpseh2AxjfVTGr1U9smxCft+Bg2xd89cZNm3
MkEjdh+2du25V2XrLywSxU40rRxOkP7EgG5ih0fpFWxZ6CyM6DWHGFmF8FcuEDp1dBO+ScJg7U3A
BJrAZzmFyVK59lnyFKTypFa4QgucdBx4OrHQKHCUVEo8OOl/8q5cC07Bw9g+uUm/pWo/0t0qNkOs
PU0OBiynIYLNOGsF5V1kuBSa7MPxd1XzJ1tCK/hSViLQnfI9p5h1aFjE59ET/OeWWDf4oEUXF+Sm
d05MWbbbe50k8AdbJT9r4k9mr4QEIpt/DbklUXvhWMtwjIBKnEfyiW139E1yj8nbOBw6m+z+TjHU
pLJZZ16ztqAfMUWBa2T+DLt+2cX/JgcfIb/nChrVt+IZVQCGqHuPE/uvyK4eFE9oUX1KN9fxCDJ7
aucR+RhqaxX4v50Ly8QDLdHuExh62sGGF+I+AxkzkCKiBATsr+za9Uz5BD+3crnlM3fi8Hdo625H
iaZt7CO6uMxLGlgkifnpmNpv7ByJ9ktjb6afVY6zwvUzOEcP2aeglVhi6wkGyEoHB06znvqlEVWX
2Nhw6oJZR7hp4APSxDLMumUZ4GyMb8PwFnbU76tVYd5L85ExeIzjsK4H0i801p3hrSWaYKDkBKO/
KPxdl7zTDCBkcC08wtNznzV4pBpaQetukdt2sxZp2e9lTp6s+u1sbds6f2U510OWyiFx0Fkcmh4e
36ONmZY+BrI7aYHuyCXZ1lRyxWuYm4yXGGPVd9NIMlGnqrq31Uj0btP5dx9bakqB4ZT3KfCwjf+c
8qXsYFK4W+rmVnmt1IXIc9NvtTBaAAQtqlWaUyeLZMw1spLxThGD7OzdRFxAiGtp7SsIKRMudhhs
PfWRKr8kNmDuRRJvSwu4v2wO7PxYFBbosvTuQToZfXVz2uKkmSTirHHlJtal7yHp6m+RY/z2/GVZ
31nTUSUjL6UdBzt/H4aAn0LdeksVJQGTb/uTTdO1ca0/t5hf2QlvpDze4K99xW7HCSDHTydxI0Pt
IThGTfF4r2L/1czwH0FmuFbybLvp0ZfyhlrHLY7rb1R75DzMu4Yjh6+bzMtCRzO2yHghUPc0TUOS
hqDfCUZHXwVpmtEpoA51eKnuuu3b/dj57/Y8VBO2pAcRrOu0+xyzi9bfpgbrKwVgLjDS+hZx0F4H
YGRmo9advnIhDn3ZLUy4U82kvmsVb+KxM5eZ/qOrF8EDRNBIxRdwop01JH9cJOCGCiKOuZYezFg+
G074VzkURsCN1ryOmog24+jslDm/MwI6gebSasIvyfF7asHBWCSfCQomGoe11EJqtsG4gcMIsWk0
p16aOr8ZmZj/q0eITQ6IUng9vTtBfIm2AieytKhu668yLNEiVXabMHt4Jq0U+Gg/AcLQ12edP3Xb
EYPMXzQyjfRsFkVTLnKLVKKLgVnjx7INnZz+B2tUFoNGEiT1rXCrbHg5XkvRDiT11fP5s4MJ5Vvf
sT33FFksYeYNFo0TowL4aixy5ZUHMXf8ZivQrnGSS2tl0KutMGcmAndR8M9F8vRmo52Ld8GWNZoc
NWNo09pvrdvZFGYq3mjX1iwfXap/dUUy8wh/1NQ8NTJY2bqlPSVF95G6+BdZyFRjeKu8viTIzhYR
jJyAsOv8DJT0uVgpw8rF4PyRPMC+mP0V4nVYrgwEfKAgU/lwBp7WrSGwOy8eweq5p0mUzNGdNxki
cEy/hYjXpTHeTcoelY4l7ebLxptuU1Y/u5pPSCP8s/XgfZxf3aJcGqABs8i+dv4AZSLmUK0v7PA6
8LCvkhekCbwOn+2h9FIbuaa0AWai3CZsLG2s4k+bunctj1YwvYm7+UzA/geFJDLRBF1ap18pRwPZ
7XKcrPYWU6bWT2ub0IMDuxm9KN7r3vgZquiF9vUjkwjdrtcDHsTrGqJoZ4bjzoTSkkaEXhOeYcqm
pKrGTRrmy5SAhVlgfdaKIrMX8yAREVwDYoO4m4igptiGA8TSqg9uQUQ4hpaPFaF55aWN++13m0xP
jtAQHRoTpBIKOvliSJdtQmxdL//pUCHXnvQuBdSnQoSI/jTLimDjQm/skNBbYEspSuG6s7DtHM96
C3GrEyT7gZBllnDQb6z8IW2qI5xktYGo4Qh+1Ffucx8SY6VyH5MQ720AYHADG5Hs0rg6tzrlT/td
jPeay6LDvU9I/NL7Q5TKKNJ4rG+ayKnNUN9IX4uE2aBXNhOSi4wjWPobdOWflk2/Lc/nVEc5nyBm
9dUG94BwD9N4LKeVAoQfMmtHvJ/DoePZYmDkMFjUl1LbOcDxn/7Pt3M1dzvweksZ7Ggx44i68/Ml
3Dodp8KApzECsLMJzWxFCmD0T4jxGDb7KL1IORIEeik8ks7jyrKSJ4kNyIUtR3WOhyX7sbea461c
RddGfrlApi17yy4eArjIiEuP93+ry5NpcO6LdHyIqLyHbX5uwcfIUv+SQ7rwAUCklM0zjp+yGbec
tV680Hk3PSK45Na1NuYRcqrC54BasEhXqdlvPcegEN5QnJkw2DXv4TncvZOLEYPErKyN8rdOTnqN
v7Q5+VB5xRtw8O3gz+/gPz2fyCuY+zpwuNxiahhZVezzsT7qDp8v4xq1ffIj35xGtpmDlQUzjrKd
WzFdoOTqOpsUIFCV88fy4gJgm/+o4+voEPAkvJkE6SYwyo0vqfd3Hin6o4TM4KBjsdhlEXFez3Xz
X9vXnExycF1tS4DOD+TS1Z1wGcDEQoPsoF5QCszyiBX09EY74lEORpMqboXPUc7ibjeQ0ixcm7An
iA3/uVl6hHE4UaxS8WMHxMMCUNDQRHNCVdgnrmscVEH9PHm4xi7vneUctuS0zcmK3kR3z50f2e/r
MlrOAu3ceCs/hOSStdFHbOPUSZdMkCnnJCAS4lKTV3OmpBvZr7CaZYcOVm1yOA9hdxGetjVGEC7E
sbcYNSEFSjsjA2Ki/L5kyTUBZJcN35UT7bXh0hXlI7OHa9B7eALHvCCt36/MllMWIkHAYJr1ZOP4
2k6Hi/nQsPn7sV1lTbp2y/7Ym/FuMCh7ZTkkz9BhHIooakwrDxKOpq9SH3rojv6l0W6RRPVgy79J
2l1OFmMOpWjl1IHENsG0HbOxWOqYpa12UZO5sSZnVVCusSZKiSUkVAgH5A7xFVEujHBfWNamt8f1
CBaCqSsLfLqQ7xFFc7e45CGVjW2mtH1ZWY+hCtd2n6wSRTeG7V4ueYCu4ok9JQvmzSoaSZo6C99j
SKAu0FTBsada54BmZqvIIvWGjalIrvevLaf+dr4RJMAKyCM94ydlsgGqmShepwx8tTKPtvrNJrwu
8c7DT9rpi5pD/HTmOp0XsmzEOnFJZptXI8RAgo42wC80A1T0VTnuiwwFQhjryqlWkwlfdKJxS4hQ
0qAL/jpGBK0RXGE1JbDuSQucpQ8HyAGM4mGE5kzvPCgEwcJgoeDi8PVjyEY5Z+OaLt5dmeOT44lj
WUWzUvJm+GSc63tEUmEKHkX3D+uuCQ6R+THnIH1EUmpZGBAoTj1Yr/Bh+7q2GGxOAbHNL9v5DdEJ
hCk4JAcT2mLrvHTQxnLnKuRCR9ydGUQxgqSHTrvqMs4IGvjQFSSvYhgI9NukpOyDI4jQbAnom/6Z
1zm5ScpHcXnuJQ+oiLRNk6788F5xuveia4QJ3DJtUpnPTbwRMdxFL68VYfaZP2nkPkoCGXa2dACg
cOhohN2hNsBvcn9EeDa0NYy15p4A3rfVIeafNbkbvF3k3Jk2YX6XI4whuFgm/BvjVHcXmvuhQdDP
3CkX4xwMKRCf2J1r6V9VJ7ZF9shxg9jVwpXyGdQ8xZaIoRGNJZefhEFyx32yoF40Tb1EXXbQmkCT
Ub9YuBaDWdRyxiarBdeGVvOx88KfqGifhClXPaxn6TnbiAp3L/IdRETRrW29Wsuh54J8I3LuwpZq
SKba9cdUUmb8nLRD2peXwjrq8Vkb765ZriKwBHgGtc1lmGL+sZliIHMDSSHqFwWnEaP4rD3zvYih
YOgUWRMrnNMqHOkZrAzAA4WxdjFfKp89GD25ZhJQlTVtm9L7NjRqAURmrWo5agfDPRRxs1LluUbZ
AEwCiNcZ9DeiD0+pbi39eRi0ViC6D3Sw14zZGwnmyzDSg6fMVRIm3JwRjB7F+c6f0AgTgZI+Ohoy
2TULyGZZDGVSPNoCWlOZpNvE3qngDPRlocyvUeBJkRx81Wx/2sTupm81pFuxD/qRBJz9hq+wUmQP
BKMVa01sAEJNjF6i/dMmwKnyXhE9jLHHbfnP4YC6SUc2ZdqU6DAp9oWtFgGmQmkYz3mnHV2jJMND
JcmV5xEEc4zGnRGTG6ufmENPhNsVuNCAjOG1pYNsG5LJNDgPbNFB3gxR5UlgTfXFMV4btzsP1kfb
Wy9REh4bP76X4UlqtORmHAfurq3zsOkggsI0FA+rmMt56mHlhCX0FUVOQ8HW4cOtw+pJdfaC7dxn
b6oOITc7KtKhrs2HSQ8m76edzm+cFLc48f+N6JivLpiposrw6SOi5e0hc6urBa8mzY8NKbbUzldT
FL6IgLQNOMx1DpXGu1gWW3FktOpZNGMgkuxdnVszJC+7qe1qvq46eBNmtIvbeI0Z/VKGCYWK0cbn
9mFndWl7CAjaboeIPJ3FKgUOi+b4KwKRL/U0/xtnEI3r40YMPkcJls38tawELVCwrX6Nljj800tS
Jloo0Z0GpaEhsqjEP+o9HajccvxLNv8tsk22JtgdyapUElzF7344Nh6lnbb+W9oG4XtexPpcE0JX
4Wmzw8mI11InkV5N9AT10eHuL2X3TsrRIJrug10k21YV9pqELRKpXlu7iQy0B12pba8+EKsmv2ex
Bd0Ayrf7b5Sf7Cl6ckUNu4dSAXI8aklaELPiJ5nYalXTFkjKU5/u2mkb1nIXIV4nXMK7Gl6mLoZl
TbWimMajInMgwhCLFTAnKmnSo7W32rSUlVhMoMOkC5ZyGHhS1AcWYu88BiDNK4+lCxEhklj5gpN2
m5iMRV688EKx7tEXM8P4rjDKF1bGpB3G1Ytjjc8RMkfkebeEQ59M+0vJXTuyUSjSs2WW8Thkt03K
/ToGNHBZQ1SROPedgxFA9Yw2Plsg7ObDhq7igZMzoOQEMYkafqgWnrhBobRKot+6Qg42p1VMFq3s
y90oAcEbrAqG/5VrX+5slJDONKnTQv6jCcX8x6XGvKI+VQ/8OCHfNrxWtrcb7Y8E9zK2b9qUnIOM
N5IwkSvnDka+pAb/VPtghohsc3Lz8PFiQfqBeQo84IDYUb46MzhogirNxiIT0SoAABj7H0XkfgWc
IQfWMiybgqKFSRRqqG6+YT+HFVA4fl3hJw/J9zUNHCTwOomHe+TQjE2VflSKfsXB97SlJcJDRH2h
88OzZk+LzPjnNpcku81QCDUy+8p07cAJSPNnl1kgqY2N0n6V+gtMrK7+Si+eYUrfAydIXnxrQqvK
PlrQI6M/Z2MVQFYq6QMKvzXLsMMvh5JI0J5SDQGxgncW29gB/jL2G9I5NtnJdFsP6ERwlbW+VEW4
SFx5Io5A7Tjzt1glaAWe9y4DWvNlQZ8DilRFPEqbMXU6U3Boz43VTRgiGFc5KwEZi4BToX92ZX4Y
BkqnFtg1vzgoo1xZITwYm58JKehu4+Cbpyet/IkU3z3icVwETzU63aJBCs/z7Fy6Zr+AsJAF54IA
/nCwh6Nii6MFNjCmQTspRaX5K2anh2f0G936bQB2IXIRlCIrpA4d+JRg9oLIbnFOqjnUWVlzGidz
O1bNfkYhcIZF48XAqKnUwAmOyPePsTxOWJ6GyT69i8mXj9I/tooDQ/n1UobFYau72H09V2gZ3M3m
ZsTvjs4OEJLjlfwd5Jte01HRlnU+ElEcVwEugo9HkL7qAys2JOFZWvniakT0JOwLzIItQuHKAv+U
/mrJbx/QryYSvzHdDkG9oCSDqWLHG0MDVTRhG7aLAEsTwQHkRDODgliaIV/aNCQ1wOYHKvBVojjn
f5UhzyP+jxpyQm2UB1sWy0YRJ7h1462LNqW5DWqS8m+xwaK81dTy1kkpnAEj9F5z+R4DCbMopvrg
iYYqYtHCuyd+ZkMe+7MNr7Xgv2eX1n2nrRTC6KXHT1BKJ0IWRHSmc5YxkIRSaps7xxTpVecyo8oW
Jm9V9OazAKWll+fC860V2Z6KGkYNRA1jjOZuWGJbqpnWahs/yuk3tVp4Qfk2zCK2c23krZf0Bw00
XEfjM1aMsxrEDcGRSPkHEb7qFiYteGacSr91d9VortNRk2wCtR9eHX9KTJKm0H+zHBkDzVlzUpYc
Ri+THo9LO8Qa4kTgik/A09txokku0IfHcenxXB6SiFfvxh6nlQ7437Bo9hs8JEHlFNTLC0aXwXMX
7TwpcjZnwjvYyciOhXQLJ3GbiPng6pObQGDlBdejoRVV8JZOvJpF3N6lBBbBhwOwvLNxp+gs8myi
Lm4eqhnjZ9xace50JmXVJpsaOoUOgQNCZ4Z0w3IPwJfFOmQ+t09te1aYIRPmTUv8yYbJuefNTYXv
KMGS2/dUgavXtr68Jeo0Uhyb1/4oqS1Yy/DstNqzK7ODzdfU80eVs9AFDiIRN+RPefWAY0r5N+G+
eyJY1nSHXEAQNhAA8rJdnxHgQDEcjB2f7pMDstj3MuJ3zMLcfRgutZ8T0AopI2roJYCR3UBt/WZj
Mvs4JM+VfG2wTWvtg4MoTB2y76UD9z0AhPhXFb96x+rDZi9j0nK2eekgcRTaI5QZOmmab6o83Wso
7rzZ1hQ/CYj8+bxea36UmqNDRfkwSWhM0UuD3hoSKaMYsU1K4lwjSE3k3R4fwcQM0mxw7O9Td2mJ
1/lsNynhSp9kgFVUKq4xb6VqcODGn21wgYMrSZrdmHHCn9JlNoEAcl47MlAJDqfRXjWWuJItWujj
SKT6K2rfSJw/2ayWq+zf1GOYnlt25o+vI82FV53UhHsaC4/Z2d2Uxfjmu2w9NHMifSGB/AiJj6gW
pHDuOANAmua3ACTl3rC672GySt6iLMFB703r5wBkv1j5TPs1+nVV5fwpSPaVRCrTZBnxDlFceBFZ
lob0SxN/tdOjH7497u4cILMrWZJDQ8mxNnoYLIt599RwNNitaI6Hxu4XDcxh4VWXIGu+Aro7BlG8
ALLe7Dbp6bOJFNREf6bzMRP46mPlsm2TYJQWT18puGrBZMxb2nNZ3qkqTlEAv1Bs1VCwQ6q8VK17
ykNzV3d04mggdCyFD0u1xTDaTu17Wn3QBfYxtcLDFNNmobTqk04IVk19chhQx5ZIeNt8GEF6hMqJ
fPOTWNbJStO3UJvWmmU8l9R7hjBfyQ7EIls49LhY01Nai8ZfE5zaUAbC0coWJhHpXD+59T1m1Omq
17S6Ow0DzDxoAJCLYnsTOGrvOAyBcQ+AdlonpU8SLSPVUm4pbkI3K3mAn2dEVY5AO5uxLd92Yp5U
r/NGwtkKUb2kem0cFyWXd6fl7X3qbq3/pbcjvRYd8FaEFErhCOJSRs8zSTIEGefdKsh0GO69Rzyo
B7C7NODH1zrbONHLkIRrVWPAu8WLbtGxM55nezqPdwIcjHaWc0JjVBdNfufGGxo672hx71hzGDPM
hrm+VuorRcuO8h7ZITmIRJxy5R0tTj0ScdrhGumDdqmxU86DnKDFj4r0AkS0jUfWsonu5vTZkcUt
KHECvN8VchUzPWrRue8MyBDWTtreD50C8CzToqYRFDvNdTBZipCZW2fyF159jLk0RpsHMJZMNq5g
PrVeuojC90oCJNLAT9F7n0KEP4JGvWQ77VyeQRidfjLz6rHTaeoRb6lWLTpeIhqdhRa8PG94k+Jm
Iv5AICJY8MKpm4sG+ygPHkH0anfxoia27LtfAoPHUvy67NsqDLYF/SIl0kCFcGHZSCo6T1en/2fA
TgjT8Uhh6YnELmkCydvHPWeKpxCzioAjkAZsSKhhRH90pOsHNLUi43xaQaAqxM72u2Ofzj2znNV6
+jOoqLUkXB2GiNuUXTXO+Tn4Z3eK4BH6/XPEGTfVLp0JGQWdFSMrrn8ieWez95PHXWFoeDAJxFX+
Q4iiTaQF4wjAOLVCnBR2764Gn2uyJzNIj9RQrLHAeGC/TdU4YN2sDxNa5kLM7W0a08hVANP8PsJf
tj8qWVw0Ovmo8DjLDMjFuUDQcYavjK5cNj1niLiU2aT+zvZZht+3Un3Yst2MMYQHYs01GJ0q0A/j
jJl24msTUv/GLym79gM4lPDFMuDU2WgsKgAq5GEo2ewYaP6pcc2aV2rPZCbyHz3FECWuOdcKnPi3
Yp2AGKxtlCmYcOn3NNfz52A+55vlDJghV1Crr676DptfH7aMRC13g+5DeQnP1sBfF2QtqyRg9cHX
ZN5n8jWIT7tcoh/8Jq61b81trHM4INgwuIomW3zyJ1yBzLnZA4c46vyZoKESWfc6qDhQiJURzREb
GPiTx+YKOqv5bXLgJE/tb8RtmIMFrTmppH8yeR9ZahYS9hfN1dDpa208ebJKNCnzIzcOEiqXJ/46
+D0Ts5Tdhrs5LxhetCBYRBWLMwa51N3x4FZ/nTSe2ykiTxswlim5beeLpXmk/pp9msk4R6zshImO
5XYnag896qzKXnysEdXObi40qZ7ElBPcvDa/KNtAHpjWDS3VEJByR7+rbRANY9WuBl6yzpxbiQgQ
wAcl01/6u7h7lJFYKkRNMfZLaf32FMhz8TyNN1U+1waicUz5EFkZ13sdZScFEdzEC27ZktckD2Xc
0uYSkWUHq03zuGVj0qDWXjUcI/17tCnj6mfLOI3CJ/hgIpyJpyCetcPsM57Q1zP9aIJ8AHM9uYzw
Aq+UKBZ1+NZiPtOQby600Bz2uJTIKoXx1tg/DnxQgws01ahGfFhioJrMbV7Grw3ptKHPoGkNxzpk
zyzn+ZQWPHmDi0UUTVELz+Zcn+xh95LUB1DeGcSjtzUri6tuYbVbJqVa+3QDlqASqh3bs1Eni4jE
clIxYth0kYLhpaYAMtHiVAUrjnnntxz6en7eI0J14jJnhf9S61cwL9TBt/KfqzRelR5HbCZZoh4L
x15rnEAYjB2bhciwcNq5EJi1W50ha8apUSmpXIB/F5F/taO5LAZKe6+h/sfGgkYjECnZhFzA6vnJ
rUvEISJywTk8k0sm5kW/MKrfYDVsG9W+h/HKN8nIynuenEv7c0bBa1zPqfpMZk2WVTFN8q5Px4IY
Ojsgnso5qkS7j3N4U9xdlgW7vyYC/gAhwWnvlcTTVS/ZgIEQfrSWvzJaD2g2FKT0L03MfeWjTRGz
bNMGftnzHNhoWpwVOEXdCJgC4ck3ePazVA0ka+CwWC26EFBjwRmHoCZZ9xB3x+yQDdE+xOZK65+U
00ZO6fOlAISSJ8OqTawV6x141JHVGDdNy043kkQV6B5DfxZ2sjRN/yJ6fZ/ENJgJBTtEoQOimeVs
g2vx1oaDErV3KwVbYqR8h8YWgD/+By3LBpLY/CEgotcoummx1qL612Zoh9hph9GZ1QzB8Jonp8FN
17oUOyc0SLCDhyDvZ+bkFymxhppPMIpQTOwsvdjYDtBE56Q2M2c+ebsmX/fIMKBK5gGy5h00pd4T
ydGFMF5VQKlQB4GBYZtWLwXhclY9HA2SU7ogqcPoE7TxUwqDJH/ucOndzlnWjb3syg+w/iTj9mF7
C6Z6UzPJRsg07ruqj46+zPmKPktKIDoGLrz96mNQfLi3rHy1Zb6qxLb3kfPN5ljo5iZ1gYlO/+yY
5j8JT8u96MW5TTnxdvxgT4Q3EsWDMwYRiMiOMvLksIW5qFnoCAxzsII9y1JW4wi3334refh5UfxS
BtpmdFpkuW7bsYeiD6gORa9JjhPIkhOt+R0J5pb0gUV9DO34SlydJaGI2iQUCsnL2lRr5OKniI9y
jBSXKfqefXIn0jUMju2QszRmbo4PG49Xka29DiDeIpfU5OzptNkSPpmBKlv4bFIEJaFNVMfYgjD9
JsjhpcEhxvphKRHB/Kv2P3wbRIsskMId2rQ9D9BHR584Qn1uWwXBeBd7RzGeeSBpNrjQriy3ZRVs
rWqi/U1wiN/S0i5mx6Zmf28pEoxEZXxff3YH+PCsaMuclG6evbDMf10PoZTAKJPRMlbkmA365pzl
5cDc4J/NebyYEQjq0/UfhvViNnQQ+2Sh648aHFTM7hgUc58TtepGKsolBYmvuIDciV2TU9Mrnc88
/wqJ/qQFGzPb5lz68lma+SbOqN9IazkyRuvUwNXP1ONOIdYMzhvFoGHkQ68T+rkf1fgz2SAV6FyV
FyvEeULiMYnTx5DCLdLNcZNta+8MsrGZbqVQq7Gu9974anS7OOK8QURJc4gpsU+sBKQSsCPcs69T
h+dNE5nMwk2rw2Xlobw5wdq13GeR61zY/PHjkcIBwX3zYkPJyyPWGfaXUPtXadeh3hbjj4+lOmas
UbxoyRXbhuAuZSJeKD6cM40EbQSL2HS2ec+HZH/6ELG59/0hvZnsoBWQidgXgSY2me1ecaK3y5s+
nmtQjtRAWFu6bRgZZHDpqnbp67eUrGzH08dcV7wLNTiITYO+ZbrLJIWhkuRsPcN1Y49WVllbHw1E
jeEx41lfkYwV8Z+Et5XyhrMBZE2dQfKH4Kzz4XaXxr00druxBBky31/ybe47/qcWPSRGX+zwKXs3
P1eCzn9/V7ysiorNjSxEopUaEElvB4tIp/ZEhW5LNe1u0yIuhppE3DOH1qeQJT09FMHYupm1w/nt
mKFSafSUUdufrKCinhYuLAFtrr0H1rsQM+rbp/VGN8F8EzMchz4ySyRNlOyocJ4MJMKQt2zEDdpl
t2a81eGVKMCG5/ZT1kpIKdrBbIE5997e0q+JweOR7Ykmy47q8SeXYJYhU1j+twjuNpIea/S6mkQ4
CH5tYqeK+Roo8VEreXRJBTQ62wDnFeXim/5iBs0qI5Ri+2uhbcxSwdAr/+PoPLYbR7Ig+kU4Bz6B
Lb0XjURS2uCIKgneJTy+vi96MTM9PT1VJYlA5osXcQOU+7PB+dnFn1FvLJ0JbuCTimME9+E+OW2x
kOiJkfHbjs+J4tlA79M2RvodO80WGxLrIk5EoDwYdAv53Qy3NjC2qWTbWA7rFNFa5avkD+HDDG1b
+nUQExBti8t0wIqPRr2x8zLAoye+xOMIAJRBoSR5hVY369zmmtTPKBRLg8e96m5FZsx0gPghN/ZY
/LObin+QSjQO4Wx4NsFGC2FmJORDyZo4YN6OmYFnNbqmdGtyatr+1uvyo0R0sSyY+7gOXZxNMjBQ
BpK5qv+N7ZcLSbjr/2KcvTbyQITLqQ/lsQzkerpGNIaYGdw0YlBo5nD3nc+iekY6tuNHPXkEOonL
WVuQYF0WfAh95wRGed7SKuuymPf0ehHgp7Y5qKBgZdGPWZs0NLNdjPnmjjfb3YcNOWK+g+bR919B
+INFzgi+DPVW4A/JUXPG4qdV3sbkqOEfcpXv3Dob6mekH93ukNXARhPlDfQ297iPkhmZimEgxPwi
+VEnyp1FOzR1HHtc05ODLTAhbFVxswLUGB2ndvHVoTPpkPLYVhNgvgfhRkdcKnK5EtFXjDOosTU8
IAcWaYQSlXUZTPTsatXaO9P9acMv/Fu3ArPkgHdAx8ppOTRctFd6bLZtt/XFC9gkrVITgm4rp4ID
7r4dd8mAHEgjqBcv6PgNvvJwMnQ/JjhDoZwdKK20Pns49VOkMre7+PW/Fk0jwZOccy+mVZBYrGYC
WQFBHeJAkjFI4h+9/Y7ac9K5m9DiGdeA4QNTynCyAvaoqJkky+AuJ8hu2jyUEX8NNwif5MAwnFWa
tSP+Ty5/QJWFAldBqjMBheF/1xmx5NGzCI4jFVi5t7KqK9guB255C+00CY5uvdZidWsyCmdoPVLp
KI9ZpmQfMMDA+vZ/6+KHGWPGa7dzv11jlZlvav5pARJzsYo4CshmXs8Dv8CovtuK96DOKCq4cEFR
UXF234QQh5BNqK6sO/81dT75dISp3VeWmAvSxmj2N7iOYU2o1uy3UXloKB+XlMxxhQk7BSdGvpAo
EVFz6dMtHLkshBJFtC0xn8RIBd6yojt2lT8XVgZ9fF8kt2bUF2GmLVhurOl1b1GeGytdWGWxbqN6
E6UAj52PhtdrEN/6/BXwAyvHnzLaNMErilHM2TIKd1m1J7IZtNIH6yzdtFECs4kkPO9xQlCEOhWp
zpA3E/3NYRPWSFJVOzl9Khj4CyR8vSI60Q+dhAeTn03N3g2j+UypANZr86+iH91invGV5l4XLbcy
++QhfZThj8GoiuXrG/YACBqxq7HJG0zyMSl8myedUq2SAtUYiPclYAbJJ2EUJHvm0APgk1u5UBJG
J4I5Nyt/kjxwgGHaNtptgUko0En+cTlovWGVR3gSuEwbBn1lfOKC9gp1G262JTBprjr9zUvftQoD
1NWtnQWbSI6hPei7vsJ8U37IetKCwrkWn0M+oj12dTflfYdDgDgD4G4FO5+42ggGRhbfMzPUFq1h
fjvIJurAul8gBUuaFZMIvMZG0I/DHlzJnKdedwtJeMZBMFYtSapXEG+MSWy27541/GR2CC/HZlCK
8Ukg6Ni3YVpz2X8x00ffKHMW+4u++2oC3p2Jdo35z1DTVgIoiqi2tWEtQvnI2+izcwsQ0t2b5Svn
nJGI5yNRieoAvSHI0237aBptyRaReKw5XricViM6HYw9fIDJuVO8OclCg6/XQwLzIc40/kdEVDcd
tYsWsUtsegID3bHVvL0UPda0qXUFzgkKkuOdGlPcuqD6GWGrmJz+7QhyUsdS03mHJlZXyLd7nUUr
0GxMjLSrPAz11bev3nso/mepnhX0dsVrjkr1wXd2Y+jc1PD9hf22Ld9bS50bFlMmngdbzH1GKl5V
kP4i8iLDa7D7nx4DYQt83Xbzg+3SQAGuSJX97+CP59Z6d6KHAk1hdA5dkKGob3tXx7rQXZRe3FsX
0Jlz0xACk4Hi8wbVkU+K+zn6EBQxQojkNvSkb6ODVPAZBYDQMFk3FRS7tRx/fW3h9hufJDXVB1ao
Le2Edz3h35GID8un4rf19qR1c47yFiE/ygGTUOu1JCMx901imVM6yq1ZJRwsFnXk1n3g6izCFZWg
Ib+NSxkgS1JeZAXGbXYea23k7SL3jbssOdrpmJ91aQKvwXhmITb2rtP+mdiV02ZixnXOSbd0ROxs
rqanmnkns9kz8cebMiBFsE1V8GoaYZfhOViYCAuon7eU7wd69SIKrviElgMh4wJFr3eenqUtA4zg
wuGcqk46DRZNK+By4EuWz6o4ysxa6NlpsHi3mwhoff1ROwn5PB3vw5Xsx1Zi5gwYLkbGmTS95PGH
Ip8F1/hymreGbaE9hrRfJKbcYBlb6SVFDCOzubRgqLC7pdBXO6jVtRnZDuUOGne/hbwbqhU3NkBC
Ub3HHLRRwHhAcOheToffwQN6iQ+nuLXOvWt01jfmKx0vOYSyCJXAq9Slj6ao4OIBfp/Gn51Nfwr3
UUQroe4NjlGK/GaUVR5jJJhJ/HA7ucqkefCIYdDqokS3oMAOFi8N7g9E0lyNgCuv+Gb8czgQDMZE
/M7k0NctoSlOQvZ88nMANqMHVHoBwh5NtH6YSkv88ILoJ7P3ts3+qvZbq9ELoGpzcXzaBY5MHLpN
DFR08psZs4THI+rYKq9K9buDAhSaKg4MCBZkGEUV7GKUYjndu/3bSJ63zacaCpdCSbQDaI2EJ1uC
970Kbh6jzdD2uxS4lFtCcY8KBPKvxmeT1eZ7rOF0Z9tYOoy1SH57k9Avm0/NxbydUNmsLBXgUIPy
lwi4C8baQW2yM3C2e2vg24RF1q7ZGSKQR3tUaaYTZK1NPyAV9UCKjJca9BuJy91iTOdrA63Vot2j
Y2psFUgFLPUuPg36/095bMnNkMlLnsenksSHyxPSodj3RbWtyOBlz1zITZcqK117BelDNk8vpw1t
wEJL7Qpr9H9+hMQ4NVyVlwSnip2BjrtrwZ4lonDfaR5L4h2lGJDwjUXLJm/ANZsU+H9pJQwuto4j
ncCwmzjvkcB8mhYj9J+COL3YZfz3AQ6mItpV4AJvcICTfuBNU9RtPGYXi6cvcx8KLl69JjTrdxs6
CuiKClFZiaV0gqqD8qBpeBSmS0rIqaUmI7ViqyBoFxaSQcOeqYy2qn8KI7Shbapj6MNkTMBANwpq
ePm2tXtVuar+e+L+TnBhbulLm41YEKWLrirWssxeNn7Qxv00IBTYJJjs7q0Ac6n4H675T21cmCQN
o+ejNUnSjqtApfHFj4CYuBe2Ak0cXbIKcVRztxWZn0i7lPrZQBjx/DMT5pzrIh8XSCWZeqPq6BAh
F6sJiwhxSI1v/MbV8IDEiH/miuoPUml6OI6MvIhIWHojZkG8RAPScO1enOKm4+y0fxKueq3+qctk
WdsaFN1Lw7hedLgK302uFAbIG0v5kR3Xa0tdmtVLs7kFbr3ynrfMuDyXmLJD46+OfzWB8V55iPiY
8Ff2+DvgM9HrmwOPjhbjOAbqDxVCPBPgBR7qpgepuBl/fIYlvUMHp0J3vOjup/wfuVEuI+I7uks3
CNd8Esl8utKtb3LDlrhaObtdj7hTCYyRxIhFpd94sIG0mvhjW4t3y87K7rLeSFT6ZsCDy+nCABea
Dj858oUWq4ZP4WDtJTZqIzHRGJPoqBESz215LAXPus2CHuU7F3MDXIeWfAjnmPSrEVd2hgfT5j3A
nydNt509eUdWFvq1yvqleYicIgR75tEQ2sAQSwBqqeE+INcXEjMsP3P9owpqqMs6lcUcAu4fNQth
kiyd6NJkR2ukp+rVcU+0jO9x2ES4XCjoaJptJ6Epc3a2zy7jwhZ9pKSzh8ZiBuQ6bdBAT80FXSVt
cWTgSvjWtbirC+s9Uv6lwZvOkVHZLhntL0VLl3bwo03WMb6jg/OrKJRaBKeAJM7oMGLj/WWxXq+x
FSh8agcV1jpVwHZwdaL3mHrgqp8F6bjoNO4wIfPbc/AIYx/i5jjme58dRuW9ShRVK1VJs1UwjW5Z
uS2bfcXzoCMpB5u2YMNdbqa5XiNLNW0WbZOWeS5v7TfVx7NavdTiqwe8KcSfjUbnoOXZ1neacpDn
91F3FtMuMFJOVUmrU/MeUHmhdMWqHzVW0dMpkx577a8V7qIGEsKHdu3FTwWzeGeeJGnwgdtwk3zo
KXBTZD8m+yJulzF/3hiGmlEgpwwsKshlJsGwAjYdQpx1uGLWEBhjWpP9d88jAk3v2l8TPx3zDxJC
X3FxbzTMKrCLWFRgOZf6Nu9u9Jjn0GuJFqyEd+5JvBnJw+Er8IkHV8XJmygqGZlfQsQ2F1DBZtv+
MjmfjMlJ4KE7GROOIZ5nGaanT03yO346+Y+GdKLuumJvqz+ugjWL4JTCriESLPAPHrJd74H4Cu5p
OBJVQ7AgUpGhyk11sR0HkbtzLQIEjE6wimmiBlwywbq+A4v7ACxgh6WlK199GvMCTxmKPjRJcZ+Y
3L6PmhEzSrl0tl+pwD5y54dai+9SwWGjq1t9SIh9XRlgValQ54ZJyPkY2p3Plxdxsa5zMNW87GyO
KXw6/vBJRmmD3QYP5akhya1a0FpZf42cy3r2iJiPSvO90z51ZhZ//NXdZ8vOItg34si/6+67bqwL
a6FgoYrgRtnwgICKmrTJ5xEL73Gteo/EuMVs6EJsNSaW6Ey7Q8P3WUqnLoOJuTFBG1ruD15dJml7
w/4Cy8AMdiwBQ5dTgqp78pjg9RYB15kY+2D85bVPt1cx+1Q0X/lLOwQjDQAreWFJnKsKbFu4GCUm
tyhgv3TKSfTWYNoy0iG11h9zFdPI8AwZOGzzxaTAYp+P6Lj3XI/MIA3szlHiODOiv47PE6UkUS4P
jrmRCCJDgz823IbpR5VNvH+YI964KOnJGAmA1nZJ0BgWr0/zWXSIevPu8V6KMoIBLMOcjCDmU/ov
u/0rw35dFJeqpMDR9pAUvF1Jy2TEeaTz4owfGcSAnjj0dD0SJreA6N0HE1qGD946KTe3kOkSIcKl
R9jClEqjd52+UBDnqcoFB40//aMzc0j0KTW/kjbGW3dnBcj1tsA9hG0CqgI9kgwLc0+5i/LodO+m
SYFo6y8U6+6mMFDugZMtKUb+sTDE9Jlxd2v0CB8UAAnVJpMzUcMLAGE1wI3SLIFFfpgp6OyCJW2P
Zq55AemKYlaoV8u8APRb2v0+1ena4QUVoZE0tKQ4pyInH2v9MwyiTwLKAkOOeeygfGcGhhAGyU2N
X6ckzM+dtB4BzhVfSvxyI4kmEeyr5K1KEQUU6mK4Rek73bvG9aFRmI61OTHjRcfePHqL4mswgDh+
YUIjHkdjD68Eo7oJlu9t8VFxd1Nj7jX4TSyDXR7zhPsdSwqzMYgQGiO+x1Nq8KBPnj+MPq4aLCTA
Kb38Z06HqMw2kWPzHMGhMn9tg9LSkjWTISuqyseZL3jNWS45Cgx0EO7qtl2TpJgbCaew7wTsrv/C
5JKnxV5NLbrRxr3g1qeQXcFVl3LOjUp9VWl8TVmqxigy9GEaLhVeeORhCvv8q3e1z24AtDuirkJn
MrE5hguKzedGfkjcpzEeIxy2Hb5tnwCK0fW43u51Q9aal7NpHMx+h+FXIe8d7vOKinpvXXfNQhg0
vQerQH5F3SvWv2V2r9FpHSdCiBlJgGO5BHocWtdaF1yH1XmrrOr+0x+0GeZcdLw1VTgh6UJL3QWo
Nrl3zIYDEAFd+zS8GMMF36jqUPH9qvHTMjG7DGxXjw+JXj99c41QrfH6qujCLbGuc9Wv8RnlznsA
79kYuGvyPRNevLbyPZ9zBTRLYmzy/JbqdxtfSHiePJ6qyq0ZTxiuAnwAechiXHB3wTJE7yZECWzJ
lFQg5tomeVixtFjfRRwMtcldBJ+aM/0tjUQdlHe4lQVTeoAcE4/qR+ew22Rd24FdiDCoDC2imnyL
sUo4+o5twKKM//Dr+5RdMvYtsnpL+AbCijYv4W5IGwmG/ymtbqpRb0uqsIp8Z2ofEVZBcaAPWk02
0EqLnAZq86+pTkpyi8SHx7rDrKnOAa2cplwkDd6KPNV5+6TImT/RuAD1Btd6bxS/KdI8H43O/omq
XU3QJtyqrrqoAbXoHFsVsx2Xu2rYBSS1EQ/dYddNdAMOrtQ4WFzNw/g6wBdme1kNG1d8Ndql6H6R
iax2Xw2/WfbuRRvhsxcdTkL/CGBFGyugZDMTtxSVf2SWYEz40AfVWa5e2+Kfpj0lqfaE8SlWAOxg
0DQnopd5TXn5x7sey1IKVyjE8GMAv+z+xoIHSDizAQdhgK9xaumxmstA11qT/HkcZ8I7TYBY+T7G
H3azCsz3zPuo6qNvvsdU0pH8B6E0XQ8p0ttkys2Sb2bNxhCmGxuImsBYx6fdSd+FRUYfp/ZkYcSd
EZefuNUXTXzwkj9hPfKc7RerLHjvnia59n0bYIQ67ZgYxylT7muv1n8mUyM4uDGWu9wKwBDn7jzh
mFe0vSM2AynWaPxSAt5A0/3oD+xHUb+ZYzOrXHo+EJfi7DnyyYLPUFWbzOwXZrkr8Cu0bD56Lr02
qQEf4E6MmbXgkawDNufutRFYW1jHRiGHlQM28ZsfoiiYsBWW6rDISDtk99Re1+WVcMpMN3BKY+3y
RmUxtL+K+KQ6mLjpbzKe7PBuUz6SMCXrCHMPyobRvHkA+eiU6CVsDAtig5ryDMYTCbK5R2DRnqzr
WIdHNmoG0gPGvgg2UDcaGzv+Zh1QuPkKu/RUgU1AywuhU2vsVnhqADqHCF0YzrTxYsqB9Mhdn4gZ
5qPGoo6xm+QGLx/xNjEcJKQsno2qIzfPD69w8WxBYrEpVWZNJ42T0ZHpoyQoaelOYwYJDG2Zq7sG
aUhD343ticFOl07INsJUt87IeQLrHD1nhUe68d6hPVmYgnLGGE9DlTkjprqsd0n7YFhlyjVc0EiU
HLJX5pouYIwB7ZGYrg6hRlpdof3t5uPNqwcFtAEN0rA7Bq41TTGwb96VHG/A5edD9wooGh/GN5WE
bda8V9E/+DReiHUsBGiRAI5FRagspOmt7Q04Y9mPxgQR3vidA0OdjdUXSiUxNi7YuH0SWEkTniHh
72GUnUEAnGkOvaWYSaxxX/Gz5veLcv0Ys7dOsqumTvtIxDH/UPbWQwT1bvSydSLuJmp57f4Mw4YA
m6l+RZr3aaCbmbXFB7mbacY/x/n2WpO+KgYc/MK26xL5fE/bdYO5Mi7JNWs6zBUunK65cUaugyWh
fPd7xOMcTbkhja3yAGzYllfZmXvs84sc2ms1lYNBHZAIbJr7mspHJF3SHKvLyrY3mocdLo1XMUR7
1/lEtVt4rsLh6HEBQ4q06skY4s/kUNLHhQ59F9oRc1+aHDITmv9qaiMeDX5IIj7k9bAeVf5eIxel
XW1a1hMuGo2XFQsT/R/HktJBx082YcgdxU5XkfqKm1fGaJhbezfbDcoyiodDKTi4SjxrH6LBgale
XFsjPhmj/a91rSOVlu7ZV+F72rQoa7rq7AtJEJy6umDakS+koa4sRMexDg4YWiHRGGCSgmPfTael
4R4GXB+loGhC5yVAHiiS+UJ32nnVjIsqlIuWa3lfPyTUoqY71AjW4dETJjpVRGctiRRjWXAV86LP
0f4MsR0HfCq6c5b+jvo/VbsGKQ0fKwXnqIVZt0VUx71MAhHzeInY7WHEtncOxVpVtfd1Sm/QA1Xe
Sf4u9be1+S8HiJpEjC62dx2N8dz0KQto7O5LCw8jL2rF/y7zaGObdx5fBpZ0Gsq9nIuZXUdYWsuZ
jX7cFSPMsXDl4pwtJo5djQTVl/hBBmXuBDCxzGyD+2UnIm/VgF2LJYa8/NIr1lapeA0XuFmNreJx
LPV3Qe2w1nwX/Z8R/dO7vWy6uRDq2ir9dWD+5VjWRyiNTvMXpQX5AxDu6DSdec5wMLGAfcZKzZXa
mRvamf0LWYyPtGFc5XyynIdFXiB6tDWESxZZOaA2N/vS1SW9R0bOmagwYmNoc8r94HxaKlAgZFF0
8sgHCavQYgudSpcpCz16ZFeR9RXDU0e0jTEuj8RvE/1UTEYwLiWJc1CAn6W3fnyOwaeGW9i21sxf
TNPvVoU9+KFor9x+8v6KgoOLC4yijTE/uEwwns0KEHrDgc6PBSwSFSyAI2EXDvkmN/9gi0PwnjAW
NPUpEI8Y23xLPzBbkhgNNlnJQ06DQHK16VGbgD3OuC+gxlnAC7HcAoNKnsTBjuAiiU8FLEfh6uXp
JsME1TFuV5RLSIPvDpi0lPM/RjYJMGNEXLJ9fMODEvD6+2i1Dtg9Cyaf5fLGc759R5IIuBZIt+59
En8C6yzJdWA/Mj1nIVMelRgEubySsFqQf5qR7lBIMUYCh1ff016N35euHIUwNGl45DVWF1KbkSYH
Vc1mnXCAJOWjlg51VCMH2cbzv0LCaqNGOABNFQxyx4Dva2etPvf9d89Xr+GCcyk/w606t7GbOH56
VKweu1Cw8ulhTPANOERxHftg6PYlcL40wJdsuk4t6lDkpyfLZWrKrewcWgWN2rS0c6UTDpNsBu/J
CWCYU1TYlecisOeYeTTvRm5Utb6Evhv7fWudW2LpSBTaiTwuzqfdyDUIotG87XT2j4AAgBwpyTJS
L729BO3ReF/q+G2RAMccswbytM6x+GlGt6twSA00FqWoHmXbzYf44Oe4e9mx1MahUl+pwz977bRz
q4uVaY2EzzXSahkxC7nUMpj+HpQ/yaooYnwzVVouh3avlKwe9V+nwkbDZ5g496pBFKspLdVZaOIe
WZgw2kznFQzakr3AypfuR18Y6xJ/hs7uE7vEAkbHFFHjzzcXMXdu65uzdF3wYPmSWCR+aIM6MXMV
5HzLHfZvCpqNWOpshWD0VzzLI78J5Qd6CSW9+jBpubJBR8N1t8ZjH7lnOn4g37P2N5ZqRPCGl0JB
B1PKaQv+UaQ165an6L9F4q1amPvq8JMQxhHkhSpHpzzvoIFSiLzPLv3RcnA9oPIwBjKNaqJAj7OW
hXk3cGwr/qvXcYgG5U1hA55W4V6yV3OtcadDZGRVu+1zbCOuuZ2WWfSIcWNr5hWy6Kh/K82etspZ
Z39WnLVUAMKHm+xfb1VLbBefNRFyF2KZyeDT4NEJJlqJFkKD0VZxiSGAS5TofYQk3na1tSoB2Y+Q
joKCVBnR1MAGxYJ7zYQ/UgIMyPUF21+HUqI2uZa866fLcmD/s9UCz+pNl18W53JFS6Y1/POoRiz7
DxG6cMmALSgdURum2eY8VnySqJFQ++nR6Pcuq3AzwFlhABgcsS6W7xOmSBqXIvNWKZOqLm6O7k4t
1qtU/QHTPVd577rxjmD1DHvcDBez1VJB3mPsL36Dai8GCltAz4Vim9OcZHBJHiDiuj3o4+ocZV9m
YxzsqZOQkqSw2zTJMVB4jzqEvB9ReBaMhXUKAIbpqf4J6QzgRKBHaqL5zLrmhdetJyow1H+O8dFg
jxnd94GISeyybAGslufGUgeNGyHiUMexgFHDEj5Ngdh9yHHvRE8P9LG548UYlXtZHfmLOKDFjNfU
0pc0hiNR02GmcQcGHTXSiZp7yKTW+Og1gAS5vfSzdwMjl8naWqv/BWW2MBoiZAotkbAKR1YRLuvT
IL2PDOdDj2+g+apR17m+yYz0UrgJS8JjP1X5tJGFdVR3SzKyTr6RgYKQXzuU3BxpCg5Piv9sqGZN
aEi0feA7rWTZhLagp2sv6HdYmik5yFcuEJWm+9NYWIaIUGWH4acX+1HpN1OuruQKg+8VXe/mw2IQ
dEAnwiZBEGGRJccHx0CgjwCVWkdsqkeGWYdbI4zLwdzV48TJcteaXS7phFkDKMDECeU6uWv0CSqr
OH15Md9lJoFqxH+Co1EFnhill4S7dRSzM4L3V2MFM8Yvve+R8Se2VLp1mFZjk4+9+ukiJ/b62aLO
qsJVmYI0S0Bmqvjx+Ydwtu0DL18AeKbOmmiUVm6cgnkodBGDMyBE81ILMcnm7iavwoXFsTaSkq/E
RTXeba2Y6UM2SwlkV2R9gScsLKQhtOd5p3X4oy9pGvHeZG5717ipmzzbhcDFPZy6EWx9QEYcCDVZ
mCyDnKL2Kw9SCBHhuUWAuiMhqQSvnA1Ell0FQU6fG7+TrZrwohXNTgX+olcOCeRg2VAvkLG79fk1
izpZdgxdNZsCUcXLhP8eQrfRMfojhe+8nlI8/ek5pGHwfYXFZGKg4rkhYydXnbV2kg2Nu03oQKMT
13K4Jimft4GflPIsBtK9p8z50MW7byyEv9byK0oH1qwUkUndRDnF3uHAjbmAHI5GrKiMbfmj7vjP
GA8aqlTru8saL3cMcY0sOi8tzWgPIicyzMqENvHTwHZc64eVFyDjY6azWDm7bNw9HvAExrAqxtNA
FwBzzF311EOKNNMW2o67CtvnS4UQH2SvTv3g6019LkoALs25G1XnmDICdfwJhmfr99cYAH1IHii5
KMm4q0JAqG20D/n8FhToFaRE+LqRXNgCpms6rttOUCr1T2NhNHI1irL0TfAF9YhKFpSIqGAs5r1S
8NxylJAPZ9uFKAf0bTJ2nBPo8eqzct64C6GnPHAOzkPwWabhLkKWkcn4EnAgUCN7/7NSmmUIK0Qt
zpRpBdFZxpRNNie1vFjGvsUR1J5U/KoeqnobMmEKZU4RNuP5QpnGpmS0j4luvkUFQiyuap8qHmY1
Ua40D+vb0HQ/XpV92doPsnGtoxQWFT6eEHeYyYmLOYA1e8FSqmRVXhyHdFVBdvFiaGWY13s8y5aR
nAL9k9qE3l+NdMz6uybGbE26LihODtN8aJwVeSpbwPksPia78KWeOBF8uqd+nPLUD1dXlus0pFPO
/9cPl9hQd0kTvmUKgmkJJmslyeF6cYZqzOuS3s99MHm8gk3jH7NpceBSDr1T2l2IjyDHd0aAUj6I
5GZkGB2Xn0O9ILwqLMqHAMwkbxbacbEyq6MS4icOh7NDhrx1jHPVMVSTjPGqtQ8Y2PKR50rSEt3R
kSyZN4OzRWMS4xbUyfQrqzo9ilNGR6CFfZToxlxOOJdV3gjrjEFZtB8B30eFi3FfjNuk2OXaET+x
Ph7L4ZBzudCxjaQJbBZBh+QyCKHDRWx3NaQImX/a/S+gjIFMgod+lpTHOnvlpoWRAkSWqT6ByBTl
Sar7mBbm8QEXKGQ3ymuIi8CwMPJrmf6ixNrJRqdxuLyXHcImLz9j17a3EiqyzVYI0PZSZdIpaoig
b9Jr5zVOLOnhYmlYU7wF5c7pfhq/PihJssPRPq+zG/hgQg8r6dJ20bWLulK/YjO+hdm16KH9uh09
WXSp8marbGqF+BTbHasW471yfjveZJnXE9yWXEwUxniWvJG7o+xoMWbfY3xx5FWT2PAhsA7j2nVY
o4Fms+pyXbrOe6GlK/TtvczRP7AeuhTbqKnLsgeEp4NBD6sCQiJhm4kVRKMzYh2CPAUQoHQU+9C4
BTZ9c1tO+Vndtu4S47vtWFfqBTZ0b+/LiPsOyI6A2yRNJo37bxC/kmSgcnP4GaiU32nmH7VIuw4Z
PqZLsos6KospNDbDhVEiKrEk86oJjc47iK2uQFYT1F71wcknDmTiSElTJnEZ7gAqb6KaX7Jvt0PH
eAz6EA20nvd9sIbJRkrs09dtnJPlddQ6bx7qx2o038LgmrdUl/7EpCcw6rCAwOIymVxRV2XNXAxp
VtE5/bJnOZnAVepx6r9IeaD3myRnbKKlnJ3Uj6lvelvfagVTFU6CmqZIrVnmLfhwmynAWnb6Tcv3
luetBn6hMWY48mxz4QnriPQNQ0+yG0yW6XD2c0pf7XLvFNmyoR5SYy+bM7nn/rAJRfZyg3fHbtY4
WfJ61Rn/TAM/2kjRYkvVZkl0xMPjyLLXU4BD6sbFa/EP9pqz83WTN3G2TAZMvxL+mKZAR30F6Bet
RXEf+RRFhZoHGYZZ3P7/uvDPKpiNJbk8oD69D0mCAVscS/i2wIKwpOCaFW+MnVxs56F0j56z90ye
tUAsUywuHVgthdVFTjmrUezkeMvBkJJyB1UU862aUknQzan0RuJqWuqGkrWi32Myt0EpUTJY4p7j
/BX73OtPqnnlClQHKAQPD+J6YixTwoHYxlMLucP/DJWjThGmcDGSBxD0lzUXklwFPtaeeh1ze3qE
uub0Z3Psjo2BBUfxVxMEQMtOgb/tkXvbmqvYFDfBN6aziqWq42Dw5wSdOmuVYz9tyXlWomrROyBj
S0pXKgtcyofRbPKu4V7yUCYLfrtTtVsZXgrvC/Ym3kqQoNkJWsWmHHoEb5q2RLoaPG03ZC9dVLS1
pm+KR4XLm+I+KvsR4h3jY8j6qkgp+Czi4uyKHQjbk4R0xFjP24X0OfGXRas7c6BsqJ7NvWHXPw7p
uqy+zYaghLH3DMRlPHEhQVOVq2OPg0fkGymhvU5/iy7MEMuO53277RcxtAA6t6RJ2IL0yTPh5Ftu
zCLvF578tsHnGAjIXYix46jGxwJMl1/sXf2UDxf6UnK1XbndSo9fo41dP0cP5x3pGScNn0nAKzLi
omcjLgjMbGOxD7RlpqozS9U2UXlXBhL72Ady+S9WzDc9Z7nRnmue+uhay4fGAhkCAk4fXNEzD413
crta4bsq/43MSC1RVrVBx+LRR3CdhVyvNTUCXP4wzc/I+RhxpYE5WoctBPh0su0hLxlXgbAxRr8D
8hTBq1G5Otqh9VpkHvJgWEm67uCXb1NyuZhwSPkuZL3s9Ar6xS3zqMFN/40CG2Wy1YF8W5yzKRav
SsMkjgkojI9SPVTxrfbPFg1A5iPmuphNW5/hS8ZXC2yBQLvBfJaRKA+JwPU7r1qxBfBiEH68GjEA
hGW0c4y/doAkntnLuHyX5q2jBhJefI6MnHDjhQk7U6AW1pz7HouWgWtVVhDiXFASV/9H03nsRo5s
QfSLCNAzuVV576RSVW0ItQy9d0l+/Tsc4O16MG2kEpl5TcQJouGZfKsClidctYHvmYRUlVDtGgU1
MsSJ8FuNcpvwFljpA1cz4WKgDdp52X1q2bxw0o1JjGqA4GTvyh8v2KfgNaMaJwt+ccK/eKAcHPPo
B4KRVB9iasTWHQ8NquvBu9Yh49jiS/jjXA9frXkLmePbKxEcC1iajYQUSxcZ4mvhbfMogfyH2k6o
ob8YP7g6+ktN7FGWM5BL5mNExvH4knQDVis5iGgjMQDIClv8uwhMwmpPsntXMxZi6cAMjaE+/4rP
UsxhhZxH4dIgusWP1qP3nspTFxw79iR2S9WNfHEKi6zpHZC2owxUloZxMa2DRRuhMlSuSZjSqL1M
+QUQaRpH6kEGqxvh0uBioLuV+b8kZ4SQPbL8jpMt9H5ihqFV/+6i2IZfXIXsIoOfGMW/Jyp6aEyk
iNoGliK9RHzQ/cNoZ5oc6FOuaomC3NiMnbeQHCOOT/ghyzKbhUFFmTuSZdV6rCOD2eDsJSKt+Ban
n6WBE7V46OqpLWH6IbGo9lDgr8QdM1Q4VaA7QIJLwJ4hL3nt70cqDLgBKhNBs2roEcnRY91GGMZb
gpLRNuMNLmEXgTyxJHzibEx4voJ444IdanHACMFaFqo/m8NuEiJ9jAmDeeWNoDB61lthfNa05hiM
uI6YZ7tfXg9o1ybf3eaTj/gjzPltzBo5pCkd4YGPoiqmahPDRvZsYHu0DPy89bNDNp8wVA5BDuXp
EKxX+J0WGdW+Vg8LtHNp/F4KZWnhCgmQtXpUKPa2YB+nIvzpG3te6a9JFekkTOrpmQB91bUK8o+i
oX0p4avz/mzANapgKZWxuKNLt+1XCpA4hjLYbqaYu1E8Enzomt5SJKH+x+SvZwvkLjNn4EG0jgW3
Wo30xgQYaWpfUYPlZ3q6SvR6kc9T9QFdjonaFi6sgSHJG0Fag/FP4lMf/aua95G9QU1WM9mBvXFF
brMoEb9I/0t6dyfD7wHWzGTbA48nmTwp+rsc9ibO1455fY492gGfZQWrUu3B/AKJZXYsOJKicyZ2
sbISWku2KJITtEGK+EbLyCfXTa8/PSg0JxqYDGHECJ/L/jdFNQzBh+P+Myahfo2DBfegekAzAb3T
Z+GK9rzB/okccWTa0dFMFzwXUvkkAvuQ6ZdIRd7JYeZgAjPZCftsQZL8Lyu+yvjDRXXrCIp4HAbM
tt32r9BIbKfZAr4FxGAk7SwwviZ4M8GSNjd7o/yr0K3XTITTlm+KSb5Ozh06nNSrZj0m/YG6NZbc
4ibvW3o3qkdTfGjGnx6ih2E+5fONpfbMytUlGRjkOuNZkFssLLz9bDiA8zqZQjXMcq8HMZIx2Rnf
B/ICTPyImp3QILHO9xDBFOeMGzmU6cyimHdNiCcUY67yJJ+9GQrqqeGtYPeDK8jSGHM665I1cq59
CoxPZvZApesCCZvE+g2601DAsibzKcMOiqyirt4bwjhMweGfLWBvS4iaBpoNC0BPvLGcfukyDfPM
mw06wYC0n4FVg42ZvCuVszaSkdC4ZwZ0V0Ujok0RqmJNxsXoklbO11HyElXOWcid3TLts36l97Q6
XuAceg7xQO0+wBRm77XmG5RDgqg5EadSHsOCAGfGZhG3Em859+ms9pBuKPLhOM/Cq2+FAjC2uFre
Nuu6997+dYp4UbBBKN1qlfU8b8HZ7Bya8hNRzOwUuP+3HaXx0O8syaK7vw/lEjhu0Z7L4KtgcADB
uzdh85L1FTHBS0TBNnJaTXA6F1el3vaWv8Dzy1MwK6W2Rgi2U+tdxEAd1+7b5JzGXbECsrVgsY+l
8tQrPwLbuNrtQg+JL2TzbY17GQKgZcVM8s9jwG9/mD3zMGYyASMKB9EnO81q41Lv281WUXDtnWku
VVA7ETkITPYQ5g8Maqdcba7sUH7Ww6ozGINvWhiYFD/1vtWpZ9h1lecoPjvgt1LxUuQraj/b9n3o
jIVmUqUSE1uxEQqZ9HL1+A5CJ7tmvoA5KHSWnn/0GWZ7CadnxnIVc0b5MoJ961NBXiHTJc1PaP3G
8jtprowvB4q4Pjr63XeaXQ0FG0sH1AOPgcs2BFVAskExNnrQ9EncC7yr6SLo9YtF5R+mJEGXbNWI
gQ6eca3hztHWZY3Mvn0lvPOVy/KX0iJSnzWkgpDhjWldcmMXACfmDO3G68CqWTIh3gfDym2/SvNW
iqsfzaVya/JHGt794SOE1adgWAPm0ZvblN1T8pl7a60/W81XKu6NvxcqdhAybZtjaalvZYW7LCnR
KWhA04+4xgA7/xubjYlnxTI1ygx0xoYkORnxApvPMNq3wIJtIEjIVwSBK7ygZvidIL4u+FAdAW3x
0tYnB/NoSseecR+OcT0z1UUB5QmrrOccmKWGCQHIzLaqT4HM3yuqVVcYFy19D+xo2dgdYTcci8Zk
rIeYClreY3bqDRePkZDrHsIc5iplTgbMxC/BBoNjpCGGCpURujy6/yaE53BDlYxZd1gY/WYS3CL9
8vCr6FOaXKoTfVyDXavIr23ASXctxGS/XdgA78g1W2Z+sgu5pxRmQWAFCS5KeUZK6e4KTd2kwyUy
Nj5LTviiG7uOqEBPRrQ3de0U+uGxtav3wc23RRstLb+7KIxwXLVNqG9VMC8JTuGelkltdkYT34Sg
Rgr4Alp10gWSoKdk6PhoKyoNFbFXTRonyC/dYRT85NL2XZKvoJA8JO3+0ETZEigmnMYODW6Iow8k
V56kX4ZOZmytLd3EOE0zd5vwUN8RP61PmHqNW7buEfSVzq+hJheX9QquseRQadNsBWPHQHpykbob
e6Byntqz2ArvAvkPLFAX1XF7qDPlUWVMAYQHJXzcCy3Y+51zG5Xs1yTctBMdkXLKQgW46NiMx9P6
RAImm4v6IJRsZ+AVzwzxo6fKZJgbNy1gTJMAWbSNR116uAryibGqgNFwVPtoDOkiYHgTMtZwDTal
2mNQziQMncJ6q9BUGRhjtH1VOJvJ1VjC+hzBNnZWuhWM1fuRMAx/RGngMXE61wV18n++VOSQEjRq
gKjST2iwEcYQmpaH3zlSyoLnVE83GlHS/cbprhYcJiC/b5ye0NF5eRDtGYwBVGfTU1h0LD7g2C+L
+AshSqg+hLVT2/eRXoFJ94x99+S+i3QSJXxyNC6WTRNcfSBIeqKdexLRuLIcQplwVCl5/mkRkAZo
8O6gSXcVYw0bfzVI7roGQ4Vhc7aBEuujkfVjJ+YjJmAzw7psuP8G11r3ZXMQXYpzrvvoKOJmnUlg
eV+fVVgcEiRi3aEvKYKLozIx80nl80coJ8zgPE1fdf3a1AEFBievZaiK8L05dQq3MaHZKBNN4zti
5NwyJVRBpGrYTrTRnmPAQM27HtDm5nBOdG2gGbAo+3Rmy59DuOoNMGhfpoA1hzHHRZQWcaFIOKpG
wSA5urLMCskBL+wvSR0hp56XHbmBMjkJYYSL1eB7K2oqiwyqIteRVyAFqTZl0TIpHwASKgvqpHnZ
f5kEdTvUwoP+K+Ufiwf6NSQvJlLJdKuHmF/KbdN3hPOU7MS/I1phhL7zlPymFkdUtYCRmfQrBuRZ
lO6r6sJq9a20Omp7Vlj5O5esAegn1b47ohsz76Fz8Zncc8xKEwM0QvKsmH1w4sxycaevnZc1jQuL
v4B9icP8sXX6WUFqIxG6dfhRYbYhJHMZxMxSOLOh94C72wzgl4aeCrQ55A5dGjGnjjMb+NAJY33r
ifftf9CLzgE1qPLbAktTsN2xQZQdLRo7JunYXrn9GihHq7H4BVb4lst+r+rFxUJ5I5gcq30x72jG
YM4U3mmYxlHuzQQ3i3BvkZWPxKdej+OrWvTIRR0WWQkza74Yn77ZMWwsCWsPClxWzFLlXvVQkmly
xFHBuq2X77qC6FTdYOb1xl3jrWL/qag/AWKJhLsFecMc5eOqjMiZjxsq1keZSdRvDRt8ujs+cXIX
af7A/IGWiuu/xsFTSrwd1GEqLe1ZiotLjUvH3VBakIveRGuNbSk59kRKAA/o/5jZIWz+UErm9P5J
B5lm8NqQ4IF3f1XDiFMagAySHGTEiFqGwnHbmOcaHndc8UkjqDXLD3Yik8PCjVfQoyYQqtdl+Jyn
HEESOsXczO9JGqxMbqTmKZV+15Fy3GUUTeBGFRZ8NuORsn9Xze2Y+yvXsBd6TPJsup1SLEeoCkwd
kKxx4Yk3hQ2nH5kM6ujW/Ct0X9pq2vFjDQFGQUlC9aq44Uqb4lcZPGXDqqAiKc1XAnQ/4l1ItAel
JuEMIbYjAjEQv1p85j3vbQdEImqQmKBXbia6P3FNCdkPOKhBDOCb7qQ379GiNIxCtfKcwsBIv1sn
OvAoUKQMN4H0RZPP0L6hPYEVxZgKUyKwW6OQNHNf3oDB4OXUySqequWABXt3HeHppxErv/TgkheG
UVHcQgQAIriGYhvlkGeTFXN4wLOUjfc4BRyQfjfD1K7PcsgtBVAvNWS2ZyJFGU9KLI+aDyVff/YE
BAFeIaJwG+p/yWAfO2odBdIOIPt1UilL6pgFOXIswFtqZxXDL0G7eMPTANGmQpQNCZSphobDeln6
xU4uJtYKJPAOfdYf9wMprsGprqgOzPGQm9rGa4e9LwmOKcRCNy9l+i+2mdLCGWSX3jvcVDeLyAvX
R4CEpjDpr27gf4YeVVmgIcpw3oLaeyvSv3T4aQg61PGqa6Wc2y366H5iQSyoPSPjaMeYBgzr3YRP
lXrfWfpVZK+aIY7geYr5/FooTUOGQY3rCrMGbSjvjHaS0RFf9ZtgOFDFlw4uAHbaXvlyiqsarlJL
WyZjy+Z7k9UOD3E3R2owK9BCtO6Hrf2L6o1vb+Fl90gUp8Bijlm0dl5M543oNGO79YlxYqm2D3WA
rUYwPRJaSRZOd27FhmeUGwT7JM+Gdkjl00jgHvrUhMUtUg8FI01Rr0ljQteVnkPyzgpjHxX7hEtA
eWCOTtC/Vt/tcFepZaYphAM3nLWs6h19yl4iRZFu2VgsaDStkWee+ok5P7iOYpqhBC9yDzzenjF9
2sNvYK+jaJvKYxDeW5fBEAOgemFyPnqyo2Vmh9avU/cjxKLvOAvZn2PvQGZbxlJzbOjbyJWmUptG
2MLvOLEQt1Az8+XJmqT688SHbs0EvNjeQE6U4lZqR6J4ky08BcGjUH5NDal1y9JdNZzsbA3nw+v2
MeSj/DGOx4K/oAp+dcY6ygAcgReB8AnWfoghMQApbHtT+1o3za4ztLnKDSF/cHPOrRaxbvjbMODy
6xcLaLdZFnLjoijW1IcsjkMJccK2Fq7CYryjqsVNZziTpcVjh5ygeBhZccDdqPhR4Gfj6IeFZJO9
zcYvcL5N4o1Tq1gWYMN0l3qzUjjJMggIxGsrJQbXpYcqlG/ahMlp5CiBO/TlaOL8jI51uOoue0EG
Owl9nKhOPGR2wZa/PcY9Y6hxAh7bqOVjAhl4QnJGYJuIjPQ8QART7OFApKSIGvpBLR9ODWce4eBb
PwW8whxR/JhNHyYLaSL7oTkZIOG4xYcpKj7AaK4jWtO5dw1zqVGhGVOLhWbWlrQABTwz1B+yn8sB
HgFSRZO+gjMSRsbG10C837AfzeO+nAfIKtVOX6YuhG1fkFUFgt8cJbGxgKm7Wyadz9ziio/ivRmZ
i7B+qv3Nyd5raAQtUtmGwmPk1B3RysJ7KQeCUZxwno24FBi3s1ynymnoNLzjULHjY3oXMSMgX+pt
opQJ5nYhDa2CM4V00FXnoSjUrh6eY/DAXnSNXQzolFOucm8V4C7eUiOqxyjf02gvlDtEvHYiPoSH
pH2MGT6dwlv24VfeXm31asiFP8Iwh3HJ9KsfLrrxW7hXo/xRC4ExSh5rgvMkb4bK+HgoDxOXNsCM
zISmIVEKPYPmKeStTAbeayxPCpLSrF0WRP8FU5YmisVO0rACLJdBd9GwWIyl2JRsHnsG8xHTrYgl
Txj9MwwKNPo8lGia+S9itqkTA2ugjoNLTPJa1p9IvUPvs4SR3ka30j+qxjkLtx25TXRlXQK9u1+E
fTpvAV/W4KLr9K+Sl36i0MXqeqyju1aO14rLQvH7BSO7eYfyzGYvq6DsybhTS5a+GJ5WwGJvflH/
Jl6OdKRe0A5wT2OkCiePe8hJwLY4kupudMgpRfnSs6XkjJx3POOivNWus8rsbTV8oDbo/HWSYABc
hdYqMrb0ZvBNqWPKaIV4LoB/7EfnrjnUwbHS/9nNBsedEOeUPAxrBF9NvNWIqLDkn+wZiVqoRHnF
Bv0sqejcScfhPyx4chp3rsEwxRfMm1FL2l62yZRPBIU+wrv4rGa7IPp2JInP1EgGr1+px58D8ueC
j2B0PjGy6HCWFYvA0VcnyGI9yX6nDZda25jwrFvskaSkYT1YZPkWjX+EwzwA6cZJr1P5S+/oMBXC
pueaBPlAugjis5zcqZ8A73O6LRutqifhQfESAClgJBVh+cO7yCTPn4F2Ia29JK5OzhGpMpjDMl6z
Hv6MJ08dGTbozBLFWSZ8ZhN+2lEYkNOu68aHCoh4Cj+LIlwDtNwaS2+7P5ZcjoV+Ksx0VomXNXZv
egul+m4TAD7mLgCWs8Xv9sRK5afqlH+KQcf1Kd1nYWyr9MGkpUos1qeHLLqhqsBcvO69pTeyRkTQ
mml/uQYGf+1PG5BIgmMk5oLiTTOONR5gosRnBBowrQaoz72n0+G7KSuydcxLigZ+lhsvpEDQh0bt
w+jehcXyw0tfPUezUXWQAX8mhEiv/zY6kdUc9j8EVfGLIvuti2VgYBP8Kf//C/4X8lj+lwh+G2tc
FmG+GqNPj/IUgNjQIKWsoe7aV4ekTitaRtFcQVU22HtXQRtFJW2mJ2keAttixo99JG1PJVa0qPbn
MmKUNp4Lf21nT50xYdrhNws2rRpcRPJwYn874ZZy3HSWwOch/3nlP6P9K1Ws9Pe4WZL4F8m9U75n
DL3DPMb915wAjWtwWm0u2GEaQsc9rqyLyLggP/p2E3tI64QJDBAJj2UcyFVdZtxvPq6RnPLSjE9D
eTOVk+Hcc/w3NjFSg8rEPpiPLPqB3i0rI90m2pdG01J89faut77RvlTRVgcNCgorX5hqBUw/X6hY
kTrWS8B5GV3FnMgDKIhzKPZlrECY0RZ2v8kwUsMkFA5GH7oMWOLzgR+lx+piKiWgWKO9oCtxAdyz
axzk3vCfTn0ogAJ77yK9kZVrh+qtsic96oAl+hViIurANZjc1MUtI2pB3KzkHzIWnEHHjCLOkp+2
QDN2QeK6bLyH7z5buRuijef8hlZGAFi+kNE+nK5DDo7q6hlPiIoT3aYeJj0A91MYVNQwGeNsfIig
qdvhpAagd6iuolPfZHcL9U0LIiTS9g0kXYAEalJ/9v6TiIsca1au7QpyAaW6sqdVS0aWIxattCSW
yp1HxP9E6px/sGVLVch96+0SaGMNt7bGniNOlp36o0htCb+TPeQaCZdPoze5AZhJqoO7TQyUSk9K
BXQiN03HLbISA5gSDlSxjDRr0fm3qNywn/KmVQ7NcmN7syJkvK0qHxURTjLFATyZ/rvtfzjLcpPj
jf/PxoL9h0WdAIPRkqoeb0qrWbZ11C+N0aQIGIg0t1all16YZu16IX+rvjiVsFuyDDpkBH9xaD5a
JB1ej3msIao4X5F5v24lE/pVGH8PBG8r3YeZ43DYJYRTheUi5YF1HgGTlGSarPYI3JkYBWztSoBe
uXHtYR5z/SPIWbnwOZXiV1d3ottm2rNtn035VyfZvzj6scAyjDjPFM2GQMFBnCcrtdW3GYL3BkEW
BhtmDdyFWcTSSbYrPfR2LQvriMiRFkXJW5YMAMV1bCKm/o9UvfehYcioRQz7nOzgTinoGBSGiJha
lMvCaL/zmJTIKFy4HMwZ46fhmbL50ru/sCLIsXAWWkVFJccdx+g8bmkX21G/MxtNEJlbTNMitm1p
oryA4SzGFnJtUi+M9gvIWgMBReuxeVfW3MJd24SPdGoGx7OWHaDZaw7Y/UMNCqkgQI49HgJtnL/I
7fEW41TH4tP1H/aEaBgOsXqMLcSThAWYSFQiHd/Q0upXNoVLB/mbJjiiWJpghJH4NCgNHLNkrpvu
avJPssuImKo3CEf+8HmcneQex/uGftpEUB1+pR4RGk+bOVkQTAzkDCgOwmilZ6vDzwG9SMhOMKv+
vM7FkqIzCBqZrvKuF1BVcCHhViVFwOcvAIHOkPbRFVDbBfGDKZDsXcyMuUVfHYU/Hjpqc11SzVbF
z8gquap+HAawSvs9OJuyPSnDFpdVgsSuY/sbkllQShyIzc62f6zq6jPt6Vj6VlT5U7ie0U56xnGZ
yqXKpZ0gi6xSQilgmnTEQkSk4xTVT+1udQRpEw3EtXel/YEOzDZd/oPczXptsrdO2cpEAYY5hC2N
fuijbgnZburKzeybkRk156NGeZIFCJQZTaF88ArIkD3TKKK+0LeH+8Q/Zc5Tg2xvFPvBZGy9QyBN
w7j2O1LmIZTl9m+QU/v5nwk0OxZUkeFCtiHUxSsWHX91lIEKepjpa6gxngWQA3x0j8GmA5xu8gQM
IXIlQi7ZAZolumbsWxoZcL+98wxVVC4j3xCKRyX87f7LWORYRalsPQ0ukCpfUksAK7to5Yc1HM28
nZVQzHSw1d6IGHL8HdUM8BnicPba0LjuBS0LfZ0XAnQnBzI6k1CGIvkta19o8+YuCPv+5Y9/mvfp
JNOkiAQKZdEQzF7KM7tQpgqIjqNDWl+IvpMceyKC6M41XZGfkVqsQNWFjZNlMsr6h6a/wMN/GxiW
9lT7ZdVw+ZlI1zqCn5KZVsLJ6I5+y96R4tcE7eDiUi3eWWwIdanEr278GyJrK5HdQGFQ2ZM52Ltb
eRdQgwOFxlYFwhDkiyT4MPHI2TYisEysGbvlXIaspxbCcM+2MfEitZulMT3gHWIFriVnO3ovpvQ7
3Pel+MbECIkud3ZOAAK2hK/NFa5W5yjfOeFD7z8LEL5TtqGH5iTz13ohWFv/gy1kWgRNJkfVXvvF
tma3GhIQlRWbnEF+0z7b8WS351zHvRezgV8aTY9TIqFfsxZVt+nB12PhPRV8BCqaLSKtJvdvEXMf
YiB9aMASavrXyMD5Y5x9Jmeib9ajRRqFSrcfwD0xR4H8lyMvvvnDPUhxPJ5C56eNt02kzAp3nleY
sojERPFrfBjylo7HBC5nG3yFrMRIqqynFQEZMMwTFeUKqG+ukjA/reujSVhdE21wUeCHSPlCSzoz
+OhxhpvyRy/30ZQlxuja5TrlIF5IeIplrVGoM2+uEXFrn6X91Hw2GjoJ1cQwhTkE6CmR035UFf2s
jWZJ+6ncbehe0Cpu/YKyFgmu55OEXqHA8H7bZM3mPuC0y5131/6pm6NAyZLEx7Y69iqisrpu9vih
uIq4t+rtmK1NfpXW1m7oFazv2tJj5iqRlkTNpSeZu+A7NJXmO5PmX1iTTB2O29jw9kPaMABoFjm7
YWf8DcthnoVXhWLZb/+x9Eg0WqkA+rCrr3OUcX1rEfP5zNyrJCnQDyCySuZ9/lxHiuYHB/LRcMKv
FATmLj1EjhjVYUBllukGdves7/7Ic+ZWm+wo3VusHySwrMHHq1Gf9fpTtZCK7Q2euimGC6PmWsXN
hc7yLSeZUWDkdlgPRDnhEYj6NlaTrRRNPxKaGrMVqa6N8Y/xPaGT/6zhPFp34njRYdy7NAattfbq
w1if4u5Ucbg5u6FbF9pRU6H5DUw2FhaBiEOIH2i46QJ0Jgzo0p0PHBXd2uLO0Ze9FnPSfQjhL0hG
o8NB3XvxsRBFSnn0jIONhzKxkbhvQnPjY84cdGii6PSI6VO6W25s+xGPwcbgTGDNJd3fHhQt6eRv
iUp8TrFoA/+tgHlXN9DHu41GcpsBSqfM7yrbUXM1psk8GVaMUiHMgBIANU8Gh45c3HMF9a2PocQs
sZAASgBOou9Hl7kjTMzW0VEhFPNYxveEqBDc4WTHMjXIoBXJduG1/dFPXlG2wXPq0W7Y+7p6DJAw
hjRciZEar8BvlkxqmHTekcbWPAsbJMey04+uYyxdamOHsUZFYFDIet2Za5Ohks27510HJzi77E2t
fGC0cTL8L+h1SJCPPfbuoLSWzcDmmwRq8ZtZn1l9wTlAHm4VoF3RyMxOtz18AMtgCMuSx7rCSpjF
/rgtxhzfKt8zA+ME/a4vPhWsJfWtxu/C9n1UvhrrgPttaXnvuPOwCcBrb1iO4wUN0mfRi4MDHCYJ
7oHzVaNYkr7+QxjrNi3PJoty06cJ0ndigCHC1MEB78y5jVzZRj5OEpP7nrTOXBqfJaeTUnJfRqfR
vloUDBm7YWtSEiHbigNiJYL3nG14w2KfcAxZ9TvkvbvYYTCrwYxsrowSt40COFF5y/Rf37r1OOGt
rQWvLmfLqBK3Zq0Ms7sLkJNhaG0HOGPhQXDpZMjnbIVdBY8V5mwv2zbt1WmGuVp/BSrp7tje74SW
SXbWKlJ4Fdd8g+06dvZm/GWyX8qrr5hCD4ulYryPgOEm1ys7Qru4jICNhXVX65OfRKvBezVIvkKi
kCTbjBDmZYw6tiNysYCk1lGsdVXKS++vYuaA2rTG8lCC5DMJyqplQ+uRzKpj0qrq4UD2L45JhINx
eRrhCk3jxinLMle4IGAHTutsfDmzgN6giC4VUOee0o/zdZmAwwiI/6rQrhpgBiZMhbFCEwD24aQq
BxWrUOo3BCajR67G1Wjgb3BRzhzD8CFqj5pmZyL4ZWVBV6xWtJwe3GNGzO7ZR46qMEQwuATiQ66h
gucTrge5MLVJCIXBA/mvb9bYJPorGg5Le6XWk6N7xHdf+f6FZN2ZjbxNpxRgaYuUlV07NaZh3NIM
I+XJ9E9xKAmOamdFGUBetecpH8B0qraEZVA9YZbz4idsArBU4u6gsqE+zXWPHTt+lDXyzpXsDtlI
v/mXwUAa4D6EJdW0Wco/lfV3ntOutAlJBCYDjVeH9KWgXJ0UwopmESLjEE4cbmpwA6lD90jSpqZ2
s063nhZwvVkQ9Ce1C9djnGzLOp0UvWulaMCi/CGgWKA/+mnr4R0/7bE0o70cj5Pt0APyORKnxDq9
UFj1BKy42jcXPFhBe2IhI6ghM5WkKTacVq6+6w22Wycn2LJ3XmnelaOQAfMe2uq8JtzcRzLXhNdG
fRfFXlKJ6SK6j2M0r1MYdZlY4eUIOIAD2DfWt051XNnQNO3uGpJchnN31ZGd0kjMacZRxDulKuJ5
rZjbIdZ+jSoiFchvWrCaLhiTkr0Dhjp/lzNNVeuHHz3LkPu3JIh1Y5nB2xj84vgklY/lDeOzAqGu
zhpd9/giDR+8m/cTFQykVeatPHh8bfTpf5UZn+mw3oz8XJjrBlR//+lxPVpgfKqOOTbM4LraFsSI
mYUBE61/Dpz0IQeRUYKvrN4KFXJUtNC8L1PlzxWbKenWw+A+4saPCA5iPBnX4LLQ7Rg287C+A+RF
I9SIC3lcB29AAl+xajAUdZ0G3arqtYVOBxAWL43mMS/Io140xMKa2D0DZvE1GBMBF5gH0vYwyJ5y
qglJWozHar1qtVVEgzSGhBt/5tnGQt5eqtiwi4XDalmivLNsBk3RHcvEyoNIrjYvT2zVirhS7p6A
jFXSshYZViwdepGdMPDwka1p5dJUlva4MqlKvPgk8hRlk2CU34YwBVUYCazRHCY/CVTiQV17xdZH
qDspzI278F4VjWpW6si3w62aPnsD51bIREcwo4LhUF8xrM4q9oFRxc9wbNcTo1NLyXT8mdLIbMqB
hhVhFX+rBnFvuceFWy7adhqdsPxX5F7Qvjs8ci5M0O6aq8T+LRwubqQmBJ3Y4bPJAcMtdHWeij/i
e5Bvdywz9I2q/8RAYYzhjOWvCNjCpAuV6EtrVzd4kaR7liQxehLm/NoOzyb4anhY5TKulr5g04FC
w0cht1U5XNIIvAiGPE9FXosdGbSFqvNSVMcUDbzWHw3CVrx+IB+uuWKfP9UQYgNtOARedzN4EJEN
UXmF8jAa7ECCcg1FWogXkXJzlyGoSuKygaAcwYHHGD5X547kCGT5WUsILkoFKRUZHe1sMzEDgrut
HZvgdzpR9ZMIl0HwH+1nAHQ/Vh8e5nCfaaCOC+0SFGjWUZ8aS9K+GVn+G8XTYsUTUXBV8DFYJRQH
YC8MZscHO/WevVI1zxX0bwhOg4o0+RH7EBKsSf2oUsBishW9g3AFzQOj7hCFrCTbPlGPKL5nWrQy
JjfMuAUcycl6bcJz1eSbig4JaTZ3385kKs8aZKaG5qFD8hOfK33tILdkYCSWPgYY0poI9OqcfYOD
27t69abIT/0kkxW0+ryhSstrMaxsfcn8J0aRHoEV2KTFSTYP04d4TRZ5rZ+HHAYZqrHhm15P2NdS
PIPor1AvQ7OBasbUBbCgQ8tGSlOOkz8PDsNkvBgWDhKvBJth6P7zgYCML4/mPU4F/CwsmMaDwUqk
7bzyqupbD7BYdPToPy0sYCHveZviHDIQ0ngEyOL+SEco7GR9MIj1G/IzdsP4YhLctldrvDrWtwvd
Aqe1CyLG+s5YHxvYg1VumATGv6likz8rxr4frhp/WRN95Sab4EnZMZKCAtkjii6luxnaZQobQ7PF
fMA21aL8IxGK745EQRLQFqEC3W8S6ctlQ+sv+TFg0G4CLmS+P1yf7dHJT2NoLbPyY0qFq4DI2Oqt
JF/CggUS4o3Q8XSghwRiYfnvNYwRe80Z2mq3jtdr8LZO4M0bAgER0anodR2C8VqywJn6RHNh53fC
2G6jox5SiwBY9n/M+bICyO5Vre9GdXCYcuJ5tCf5GWoCkm+J5pk3Hceuc8hROrIe2zoo6DlQZf7b
EvGNyRtvZ4JiwYl1pph8Gfl6YpYC3bVwPPhEpeG9n2fiXDjMxJmlWO2myEhemak9kSRdTSvfLiLt
mMbaIgbyOOrxioDTZaCJK8x+JpH10sPK1VRyIbphXoh6VTAx9S+dOUXoRLAC5Dos+FcS9RYwDekN
dEbtHkzEqkUVGVZ0KCH2lBijTc8Iw3YXrO6SSDBZKnHRJreYfHR960KXNqAm5tq7Mfz2RLS6GDa1
cvM/js5jSVIlC6JfhBmaYPtS60pVaoOVarQMRMDXz2EWI+yJ7q5MiLjC/Xgl+23XdYuYkYgQx67B
nl68ZsEDozr1TL0Sg7UERu/ozYoAQ5xouHSGkzUdG2bail+8pG+29lq3BRbBxuAD8UpW+Osi689u
NMAfQfiuNqBT/nNSEGZEuII0lRaxWtV/dIq5w99QPFUj4rdTD2ajL3fsyOct0ET96z9NgFpoNfKO
ZLiR4lxebAmeGV+8TQrILB1yeF7mS8/QlzX4qPn7tHDDpMGbxMpV2yREbX2Is3CRqXoRvi8FdnkN
jyEueg+ENJJlFKrFhFAN3Vg/NIdK27jTTulMiPtzIhmk/43pJom+QsA4/Iht8nQ5DzIAELaJ3Iwr
rdbFPWXr659MNW2TAaZPlq46oLusWwzehj5p9i4MDLu5C/ucaLvADNY2qFjiDaqKS2RpJhuyXlHG
QxiDQCtxHlvqNwWaXOqEgdfrUNu56upz0StJjep3Gx9roC7Ff5J0TuqXgBO1oi1LUfEVm07D9YVy
KsAB0uh/tjgb43HMaIn5eEz90xw6dr+YU4Iz6B2RHKzhTdq3RqgXA5lvrdAc6BChqdxMJhBPoZl8
DxMpIQETR2jRFCftSNcUt0zaMioc73Mof1q2gwasaJU9altCAQ4R8NznpAnbv/vQFH0nBLq4NTE1
GQwWZkwcSW87uz2QxcJdyZDi1XdXehxd/SkH8ln77OFJA9ApYJlK5Ii9/O7XlnQHvIZWC+/4nnA9
iJGSpeaIjfB2iYBtFFQ9NcvCSCYx0dtb5XvU3McpZgD0GCkVeu+9Cs8jmy9DsU2yv9jPtCFeClDZ
Tn8EggY4D+Br/qWBhnKfKVdTJR/K4UUk1l5wig7+Z8iiIpidEvI9wUGGiq21SfmK4HeQAsAOlq3V
i+4feAcRkzzNniLP/JPh3e0ZoNnvYlrb7juQ7jZrST9AXJZSVndvzP5YfeX+YWouRnQumxsVAx/t
TvZqJ6DlIQUB5UJzhKQr1D2WOjA/WDiWTgVMiNAcDCZ8BHl3guYLgIwdutgaesUG8dsbyK5qi6Pj
3VRPfE02rkFpXAr7NYE47LxY09kyPzxKMVceM1ZvfgPJW5u5VjTBeJKP9YCtDIns1oIuOhmSMtrl
t9wK5ipWixZNA4Is9rb2KlXIZ1HiRanYEN7CZh8ZV68/y+zol++sKhA8AXhK9hw3aZIstHrF66ub
GPtgztAeHiHe2gyiIjlCXLh63Z/JHLvKWeinxiVgSxKMcjuO2MuN1waAXKYCYmKTTcInqcljGe/z
5J06L7LqfVqbi0D0x5wfI9HsLbs3s4SQju5qsB6D/VvL35FPcnY7kQSw7Wv9rfSGp44IrxsAEcJw
x0H0X1/BGnhU7iN1Cevm+Wk5hwNO1mnu/kKwlT+YntlSW+1B5+6R4zOg8LS8M0EkNWfGYDC652rm
EAy9tayvU0OIHObNdutF9Yu0TsJVG7v5jXNe8RiOUevdsuoSFIzfMdaU8ttgfh9vy3g3ZTsD9asF
UlGgdbIKfSMNtWlLhmHhd+m/mv7djJ9xY2zRoW8zZC+9JpaSbl3yEoaxt9CQlaUmlyHiLSyOJVub
/xBBnyCe4jOqz9Xw5Q9yPyvpWExv2/k7KRnR4snWzRrpNrP8yHij7ll47CSZtqzt/BQMbzr8agNY
dZ9Aek9WjlEG5H6g9WmZdQKk6P6xo3DI00p5iRw8hD7Lg9AhkhLEcsOQsbXqVTCL5UPx7tTgm/ud
ijDj0pmDYZUdmLf2a1bR5CReISSO0QLZkc0cmQEJTy1rvTFZ98K4aN7bMNiretg32WEw/iE8YB+N
tYMJRzTyrHgkk/XdNip6rOdkPoPyuQVF+DN5H5G5TVHBDfEzNwm6Rc3T83H5k7dKKMxZTUzDeBBF
iYI3Wsr5Pc3dJpnzX2Pme+tJ1ezTWH+xhnD52FMj3GgTRpsfXcHicd79cgc0eGGxDvLRb9d04Vlz
B4u2dkW1DglqZDc6rx6G9mrTrIVpimabpT1D6wDQMoswwPPt10iNQ29u8Dy7/p1JK8moyOvKi23w
sGtcDFg4LVzunTmns+4mlFE+l1XCdG0Ihy1xgaMS/zX85QG7edGGB7dCB4ozTQnCQ/eE+DzkiLqU
g9jS+Jd5CvyMux89fJCdc419BbZBa6bIodHISesEMTnvCh3i0WkTfHxeJkxh7alo8xpwVixbA9Bq
ZOYBLNjVMaI6shcA8WF0cfGZvvn0X1Ny8kFwD3RlGUvdO0aIxrtVxEYXKcDU/OYA/+4ZLg0TF79o
fwxdLTUiBrOOZRvP1lSrTUoMjKEsBkrRTq9eM6Y3fblxoK3knsWXy2fgDctxeiXWcdsHZE/3pxaG
mNV6e0Ez12bTNTdfk4GLyHoY/EGYsRm2+V/V838v9bSVzZufsdRnN/YLWkCxGRhYyCfDr3CRFfev
I/eApunMvrAxayQvzXlxELA98huzo15tSvOg6UdvWhU9V/xPEP8Lso+AUbHfv5UUgdLaj9UGA7SH
Thm1MwoBFme0Aw65t3YMy433Jnydc4A9P9v2xedItAXxcZD/4mWDu5AgSwE6gKMjRGUD0btvKA1W
kfFsB9ZDkvlIenSmzx7WhxHiWi6HVdrL11Z9d3yJzsgYPjm0zjniQRTdD0Fhns84Qlgbh0JEd+4j
jyAulaIHqFbbeAIZWwX3Aa1xW1x7OoUy/LKpBiqAJf1kXkg0Zntnoq48JggNydEyxbSrlcQCSXJE
cLe9teO++kByoVjwRSElmM+7L5OVkPXdjm+yeCZAKENX/lbxeGqhp/XpnD32GrPSEB0hSXW/6kr5
kjvrxv6qONqLZGkXR1uPkN5/OsOXikA6+rjPUTnFhzE+dUzEXQsWUMKBqe42IcOymDkfbF4JP2pK
VKri7BPB7tmXfCbeplcDPFymoZXmIjSzl6iGhukmTy169ISjN9Vy7nzradNiI+3nXqdmrTl8Ovzp
lLMzxScqYCe4mgYCsp/aJaXkUJneZ0Q+HKv25eRfWu/h4tQaynDdEzCY9bQT9g2LgtEx/qUSbrV2
6/gj5Yb6GbAr1gjzwqT8Clt5sgfCfZVGqBeBEbgsVqnXnCqR4RhrX+yE8VOjM1go9TzHKsIrQsgv
BBmUJx6sYz5WtNUECy8bdvBu7nPZ4P0orZjlQKxz67o3Y5pdfwOItgSHWJKlIMnHYWFMNCmtpb+1
YVTebHZTtGXv0PW5aL28Vxfc7EwKCmNvN85LF0JSMsQ5Z9+9MiyIrp1rKESrw58q6r2dI5cuhGNu
zK7ziO6xL5XeIIsQRB1YBFMujdHX/035YCxSK6yXtUAcauNbG+xFSURW3CB3sc2LqSzEsdUQHGD8
b8MQSoMENbjiSoB5U7ELzRUT4BTd1Sy6GiTHuWs25D0hc5FwaWXA8MJKDH5Zi8XPnI2XN4YB+JDg
Nt/d6G3ym0baxoMT5ERZBz5bPHLCozd5OpKPigoEtUre7QeFEq/HCyqG4pyXLF4aXQf1zBnFIi+z
d2kSo5zGw/qf7IoAIGNfnwK/O8PiVktfItjCsz5eCtN9bYmo8eO02ltMLQ8qK5C3jhXdnMll0Acd
ZIuxe4kiiRy48MjWtLE4sL5Lnf7PT36cWm6tGTSbZWsbpgSBc+vM108R6kCnYV3Hf7DjERMynVL+
Xgn3d+KfTWj/Xf7dIPnJ+JXqeSE4qXFjulMMZMoljse5dEoy0ZufYTOa53kjmSUklFv+V+2xbcMz
mHXWSUGDS2GwV4zopbXrQ7Gf9b51iR5t5FLXJ+JgCs+5dS1Udk6zfnDWuvUe2+/GwJwLwhfr3Sty
HeyKO5SEq8b/MuAYDsO9TO+zs2zKb2jN+DT1byvJtlP/4vaEWCLVLk1zU5frDp7tXB3EnCN4Z/tu
WBmC0vtXdy9G7Z81Y41vpYnXdWFvLVJ8W7F3mZF72TNHrIEvKMSICLw7+JuHIya7JxdwIz4H9ugz
wogClLEaPXWFVXBZNCHw586+RQ1C9aFgVWZO2Gf4AsKZTwngAdNTQqfWIsg55foWHmhXHAr9s4jX
evrZlh96sZtzWioTShXC6xbmalmr/xIPq82g41nUd5U2fc7z4R6HbMk/NxXxR5JxoKYa2kbwq3rz
VybR0o4xeWVfTn1tJzS8INRK31sS+7NG479gKkQiwt13XoTkOkXXHBHO1E7xSu9GNHw0G2iaR/hJ
o7gJat98V0HCjdZWsYP8wN6y+PRq5+qVITFaekY5gWYgYdRjC3nAT2HpwyYrSZN3XtN+W2RHSNDV
iM5gb1UHhRGBRKDsaGFN9Uwqp6+OkN4AZcC6QVqvs0ChwcuGBGg17khVcxmOpMm2E2DkEGGPtE9+
WLw484tSnJ1yV4WX2UFhBgySJvc3TmHmGDsz+5bzx0MMzTybccQxtA4A/CnZL9Ir/3MQd2bdLRph
rxz1gRZRO7VjfetJeeNrkuMxoVMrmZF3xwnjOhNZl/cmPGpAWbz2r5i9D2hdNLQWjJ2WEAqhZ0uc
1rxl3Oe9apB2vwlo0drA2eFdm46T3t0M7bmq/xLEkJ0ZLXMSv+GqwuxgR1ZFiC3phVHXpEynvB7s
Jpa+MIhPBeshDwODCy40eFTzWh57jprwipvLpntmbHQKwPMtpvo4xA9icrFfRozWw2CgCJzN/4hy
Crm3tBmIjOuBkgJZoiXXcX3DDgFggykR6nXS3RoPSibBUtIwkYBkw8qc/wt+PMUq4Klc/0a9u6OH
YwvpLgRxJQaqxGDEUmAKpKXxSY+DDT5nNg3pteXNCnD3WlxRKgO/bM2vWnQcmJN3qNlij8kleweX
L3yhAELp7HW6uj7XQYNEDAGUO0N1ZPwomDLQyek6Bdy5YFMVE5q7QrFVoDNFpcxPpbx5ZxmunYRI
uINgfG3wEBh6Ny1ihXRpZK1Ws69D5MdENdoC6SLAOAZ4XU3J3mBWErQ4ezt1L7EHwFkqDbJv1syI
Glja6Y+Xn33rpba/oMOUsl3pNYC6zHA2QSPYspr2ue3FumSU0+j1e27/Ztqhzpt9Me8g03HvtfsQ
CNTE/wy/Cs26oGAug1uDikzyc9ftJ/BDQEePCCWCNc4WnDc5vdmYPxJYBZl7wsKjbMRfY/YxlbuY
SRY9lpnSzMcnN7Tex9q6+uzuWFCROkjB41HIpE+/f5n1Q/pLnUGcgkk2AMbE7JfTHPkkwjjZKRTh
mpNr3VrMY2nLyFQfnezDdXDAuefaZIpWTv8aj8yWGD/yWo4DKzGCIKbB+tACdwtFgWxoDZsQRgFT
W1ljvI5N3NX2tO6xXEMAUAhKkNckn244/jcw7PYi5xjRuFgd/F5jM9EKN3jnMvUrx1cND2Pk7NqM
q40wCPWscvrJOEGy4lxKJs8Vbl6TlQ80LWZNSYSBKmKHg+hMaQeVvFXVw0sxHKMG2Rn5XSB3Szpn
VTM7F8AYACkurUrsS/ws7OC3Mc1jvlHFkeaiza5hxedrLNOaK2EK0jcNYYJxFe5rNedroMDgn1hH
+FrSryr/VuYjw5bl2xubuX+JOhtCAnynOt5GdfUnrITcC8mBF0G9YPJMkCkgZrbU3JwsC/T8ECSw
eplqJmTo9k8v+8BRec6G7EDTGY3D0vfxZpCxiNjL3nX2LxDwFhshkQW+/8+i3iGNb+GPyDVwa7DL
KXDkZeTJiUM7IGZ3dLYgt1I9x4m4jPycxUd/NrizENjp5aEqj1pwYMY3JyHnHwGAan+l9Ttwlmnz
3dX7LP7027+AVICQkJ3GL6gAaLzBv8AHJ22y3E/5TxXs0ByBXIbpoIw7DmVR/zNwNzeNhUpzuGQh
+iw9OfdSbBTj+7yyboVinxAuXIhngfrw1Rt212M7gNZBPkXQagZKcdbkQAJiGVIvBE1/keuM3BJW
gZdouEeJhVz9o/RPHUZGbTacsAptpstkraaIkhpCcgspafJRLjvwNdlIjS7uUfns0Zmlzbmom9eM
OM4MfwR5T3iMItKvEQ/KcVe3D197zjDYzhyOBhL3AXNepwSnHqYFxjW8/7sS3agLRzUETOShJoSe
h1hwD3VtkdGlxzHxItznyDFr9AVAgQINzx5DSZ92KaRmKq8DAsmhd0jW4v1T0c6YY3e8TY8NRY9/
XQRljqTGoFeIkeIovbz0HjHnsGR86iUb3dcxQuhi4WcPum8ZQJIeCgAOkg+BnOlY7KbAWjK8X09I
TpKWNSWNn2j/ND5o4WwUyblGbW3r1nl3AvKQBoRDlrucPHJYkGPljId42SwbsX9UkOrsXNOU0PlP
kLrrUfIAvTow5sLhaHObGjaeq7TZ98UNpxjRFEhnHYtYHKPuvskNLHnsJQJWVb+GvoiOMUZU+Juk
dH9oEspKbnOsOfLXH0FmFKnOV4jJiXBXd+2Ma4miVtNga3dIzfpTYqRzqhnWBXoR5lzVW+FUPxWU
oRgrscVg+ksGs5AzhKl4DZmNGhKl1nMSr4kOK7MObh7HZTdjd2I/Blz8pXs/ZBvjIUUf0nckNbq6
eXQYMo7ioOLTGL9M+t3Oniq+jPFVssecCuyOAgUcOToOQmVYlHaSvCCqX+lKbdilzn950NhOzJFo
NM7VTMbyqaCarUXBRBSfTMxl7mKEAw9c0A6wXmFtUfofyfgVIfHRaNOQSiE1Lo2tE0pnj/9fqiNK
Cy0ozgLBgZKfCLw8H6O9AZmzKO+pjVuBcAhxBVhKrFTir5BdYz3a9crd2ToZAYH3U2pqXTaYfn3n
yeBhKbu9SQAgGVgAaCF/p21wSEPAOj7j8lCFZB5ZOel/AUde8IOoiMubItFuGEAIXT979XVw9n18
KgvvJgkFCpyfwdrmbKYSXIpJBsG0m44h+QoJueYeuuUOFYIeHD3zS/bsZU0DYlisMFiMm8R0mdgj
/6L93jTxiFoWLIIFI3+s8a4YLpvlknZ2q/Eigb9wETFNVfo62dVbOBI0Sg/fI4SKWUDwoyEMSKHr
dNk6Vv+6fJM1x0F80PJjgSKqbjpNibOW2NZKEMmDenbaV47qhz5pYNlTRdqI1ewx9cMKIpZwv2vz
ZVLhUe+shW1pCwmUyXbV0uCWH1pSS8NXp7j3Ao+A9M7wfJcufK00uPgUeYn6ikli4yqMr0lCzI+7
GnRyjEBL2777IuFDm76nr9uwupIybhCqGhdqiw010k/C2nYgMqp1Mm0k/nrPLa9+wboOeIRnv1Xj
s5gbvGajDQiBoFn1FLFtPX37sBU8RCG9QXQkD2I8qa8utxbz/FNjsDewamufRnbwQ2/b6uCG7B9z
PlqLF1Gv9e7NpkGtnXTD8wZXKUIH7Je/dZwuxQyW6aqHzOfAq8y+RFDbhjbdx9kzo5tDQC+LF1zB
LFjfWroC2fznzFp0tl+af+60l0yLlznbQreIX0i5Mfz5N/H0vwJQS0Tyl8MJ6UWfIcuY0SyPFTMa
V/+eZ1NRO9uONJqZlUt5OAOD0OFxo5fof1qiCmB7jf4/XOiY0fwt5pCW3VjA59BGZNOgtJgS7M+o
TBRMAYRpYXCClbKMmMCnmK0jHqEO+6acMM1KQtpvWvhmlGjT/HkIQ+pm/B6mTKjzn2KcTkX7WfG9
V5+d+o0l+azs2J2Li/K1W1tsfa3k29HR7LNwBfKTuo+qHSiDGDU3K60ytlns71P2Dvr4blGYJ9kD
78MlK1E+OISt/d/EsZfE9JTEYmaImo3sXTnPLCJpWNzRKtD/nd3xNso3KH/srJEg5EsBDbaYweTd
P0N7reIrJsLAvTRM0q0Y322McLr81k2yF/J9XJ9d3qdO/yryZo3rFOVZiWHFKTdmD7yjBS2VcH8N
Lz3yamSEJg/ieJsZ5+OtSaEJ0a4nuLFNWW3b+J8nkLUGLagVbeWMbI707sR8JuXug7oV5IBNllpJ
RAVf0EuOc62ndAr0dZ6zlXiNoC5hz02ab95407hpY4h8CUsJ2cmYqur9GBb3On0HCbOv3aNTol7D
TonuD7VIDg3YAqA0u4cNI78kORwW59F7D9XuaByzYFiBZmD55wBr8Qg6ZIS578dVSA67a74L4wOI
fGi9tQ5yBWw3wVIOB5QICgga9NQe9eheI+4th6I+1ST9Mf0fmfFCpGEKSaGjaScai6lYyoSz90kC
smBlhP037cByRWubkZynYl4fgtgJVElQtSH4cA44svEt2HMqDnMHQiM4fc2fVtzmdV8+PakOKBKI
YP+Qw1tCvzdYB59f3Z1rWh0WR7OdmjcRkMyd0xbBGgR2P8mNz4XhAP5r6nnsrRi/IimTkm/onwaY
U++i2X0HCFdwqunRoXb4aJFxoKAevGfMQ8juYwJniHodjutvjhggJIwaLT/NxjrBTo8wGMqoSDZx
+W5Xc649FtWoXpvRu18fslYtNDaDJvF3Brbc4E+H6GP5zR6+24IxTxr4mzxxyDXyVlH1VQIejpC+
MWNF9NFdHC79bPyNsDIHsAZwboQT5qjw1rPhycpq49veKsb5orL73MCKgYW7fQ0x5o7ejcRsbCSX
IHr2DEobefPYRU28znHz8LwapY6xUeS0WUDvNDpngVsXOThOY4clTrh12aJZDJ+8ulgG46Fhmtmy
GiGUT6V3inDFzr7bNtEGhFCDA2KkepwPYrgMUpMbi+ffgUI/O/MzezoORoKPOwwWSfiXJ8kq4Ygw
afjz4KDTNZCtNGY+S9QLPHVgXwSPs+3Wjo7z1uDenzlhVnywE5K0gp3QcGiwSHHeC57Kztmk3orE
VRZs+wY1EMrAofgqyquO1biLyRr0FpW7s+q3gIQUMi3KP89fkDbjWPsOXjdhQGVKFkAbb6aMHFL5
ZyTXyt0ormTXeI/Z1UtrWxi3kOlbGs0JXht7KtF57rRp1eFd1rWPWsMN351LAhccVawHljxj8TvN
msbmxSqpXSbsZO13quAmdZI05FMM1LETfw3b25oVZQ8nVcfiyqnxBrt6CFg70X/iMBr7jQRvnlC5
mJAijc76bbgXrKTTIdggnvZePIOh3DLHjmNKfV2jE4x4EwwIVRrryhTj6gC6SGFp6iSRMHCj+lUZ
r3O+ZKG1i5oFAKDs/zSXwA2SRydkpiRQkX3N66Hhr9+GcHBArwt8KV4zsSL6/zJwMYbd0o8PGrkS
uvrM8aPaBepJsXM9JPQI3rq91e1iDfFcvOdrD9VVeo8Y4h/5SvAEXPArzxzXkWLLk/c3fn6n2WTk
w5k5sr+borNP/dlhZ6ya6ujX+6Qhu7HfFTiedKf6cIW8Aixi/ZqwJTrX/lExCLDLa5kJilLsPMVf
yLpCW0rzge2SQENyRzA1lzrI1nkpSUVK8EvcM7VLlp27T7iFTXoa3kOThUpokwtqXPxiZyP3GHjP
OnjHiFn1gqQbA4528Kqbu9G9DEwntAmLlvqu3V0f/3QUwkivavOnrDlYGQzQEzfVzySKpdlbGI7B
G3dwf1uyyiU/RAdJixAgM8qWDrMbNeGF4fS1EF+HzWdvfLQD0lYa7gJ6kguDqR2tbWpYm6a4Fcxd
rfKXfUxRfBvGXoi71jwTf6knnyH76cwyD5aGGLU/Ntg7u+ns0bow8o+S+ihnAvUIepOHKakW40Da
Cll7iu26z3o7dC6Kkd5kP7hIIcQMewc/aGOrhd/D9eIR1LRD16Lm+IiYeyJ/QWdMdA9dXw4WpRMc
zNWBoJrMX1qC3Q1IlcQJd3L4E5oL5VsuXVY3LqkBKFuYi9Yg8/J23La4QBv9M9Q/u+ZuaOeJ0Xty
TmOH9hgNHUJsi7Q7g95DpHvMGIuwvmoYODzEtWN/TaqOZzfeSxz/NX+wWYzaYUkKme0a4XQm7mNJ
Ae42xcbKuManX87z14akwZIg45gAsl4Tu864DT4uPPczJpTOnR2zBLaWrLQoSmrIogliFyTqES+y
kewEs/7B+zERdFkZs1BuJZ0mNc0NxGN6w6yPoHWbQyUyCVF1cMOlF1VwjhLHRCVZq4HiECEvcu/I
HIaVjwNr9lbylP4XV8xDCDh3Ncb/gtH4GgcpggSYWdXa485pEIpbPMCxzaUR6AeHK4LfDN+su9Ti
p4BaIfWXCLqx5y97ZCpVhH+kRyDazqiK0fieux+D1Vaq/bORZk7W1pj4p444JhPSHyoY2jEOYWJw
+pABsoGFX1vx+TAYmZeabnkYGH+TFLmWimVXmDzjvnjtXQFCv4xe2MdQZ+8a90Vov0OJjAB3eDIc
iE3mHWaQX/CVOZy4JLU0NXlsIeq3k2LKrMu1PubAUazwoovvNkFdOF2CaU4cZ+zziJh1c9sFCmSo
/j3X01Z3HJ32NI2c1+GIuvNLEy/04mspoQzEzA8ZRLrGsEMf8R/Crk0ddVvaxZkgV1Wc8Ycu/ixH
oqLSvYAB0PA0ptq7mcNOI22nPtj9fkTqpWHEnQrakVE9+SXRGfeMhmHi5juz2VvGUeCy4KodYAEK
QGJFmJJNyfCGCDCTMtCj6mYY/HA6B9cFSZnN8/9Z4eDVKaa6/jpUvAZsoiqPJBqKyfcoRxuofY0M
BscMLaUg8I3F3WxTitgiGyFOIAcmQ/GcInT6s1Y3zJl+8ttvlfuS59DG/N+e2bgd198aP0OkQy9l
Vayhom366tJYKFPjGrNRb4PiQ3RbyBeDDY89on2g+WZxUsuzOR2DiNWU07K45zlw7bWb0/7r4Krw
TmOoAezxo9Paq+HamukWtPBJSgefH/tcNBqy+CL4DV+w9l/F6GBgiuoygbdiIHIbo3qxY0xUEUdw
LeiyZ8cabwF9jUjZbyRXB/Bj4+8CuKtu+rSI00NPNZ8Y6isbGmQI3Cr6v07XlpqZLlg4E1bvHXSL
6h6TlizuM8HT017sKri2WfmMqmIZOlja/noNnarHH6hfRhBU6v7RTB/MIhvL3o28WFiBBMyaCnnO
PNLxaO+1nQSZnd9w3Rf8Mavqmy6A/q/AvewjOPwniaGpjUOIc6lOTzqBetbZQTEeF4eBKNeeFLwS
NIqMLwoWZed6XGmMmr2/lDVuMKaHLKJRnMMEwdZxYmfz5UvIoROsanbPcf3QFdtfr2PF1eDH3SiL
l9ndGcWmUge9XleAseoQ+V07mCstnK6s6YRz8RndUnhCnOa4ZinoAr4SC/xGu9Z0oJG+CDJ+vBKE
AYALT4JVf5iKJzB57Zg9FrW3tNy1b511YXNM/jgTzo78q8m3XgtxnYED6g646HP4d1t9MgCfCeY9
jpP5rG5FdEjbx4CVG+jNhOQZHp4nlsI6dOocBHRx/6wG1OkjTpAbJT9lj53O5fDD0IPNcfAe2XAZ
BA5+ZFw+16jJytFwSewjgWLm5xuMGV1z76pjkd5M9glkyWDA2ff27FbfFfUhVL8leBl/IndW2JtS
N2GeJ8OqYYpjh9QUbKVTtGC5/tqT5yRMqEpnPtgabqdwUUcIlHSC/q7h4OLeRFJhBgZ4Wza1JeDo
iCea5KOBlbqOCNDiDxiAN0IcYEosTlxTBZmoJfL/xPgilLJW9ySMeedf54GeK0HwcIe6zsFTV45S
ckaOQXDtuc7Z1nbJvqRPnkbv2ZgPvTsnyczQ5FHXzY1uEYFC4T4G3nJMP+vAY8e2V+xJ9eNo/c1T
Tu0++B/9vLpDxV5RKiTpW8WeG2j/vgpPrfWU2hezPNc+SCYHAQGMVmS8aKpcTcF7kifrkI6riS6U
V2LYK9pdxLwTqvWSmXaaYSCWB58/U6mONeLuOcGK5a7P3TYmX2G4NbTLYJCwWBPiztwjpwoZZyeD
RVc00TdzPsM9MItnV3bLwW2vcAoHpqSCj7J2t4UZIquG2ZQVyCTvevnT9chXqdR6u1wXIkFM9QxH
qsIoO4/UGPE2h3I/5TaBE0yHZhRUvDPkJsGbOzXtqzTolAl9LvacnAXKmXakbf3nqa01cyorBC6B
fgeiE5tIv3FypcK72mN3KHjYGCEvem5cV6GbQWoWoO3W/HA/vwSaJ+6R7m/8qP3QyJJpQGQGZvom
6GqjBoSF31Jdv9ZMWZS1b2nzyBsJMSAXxb4kXICqyJwQBaebEO8YQYKwoIfipInQXTXsWPW+OdsV
2c4GFC5sNBkPF9a6haoopPuDMfDVMJdum68E2S+aBpR4lD0EhViBsyj8fB0bvHHUG6PPEQCwQwFl
YlhSJsCw16a/mQrwEmopCpCDmyo6kQxE+QwUSr50kll6px3L7j2HelFamwrCLIi6CVRIAySGxW/b
31UHu3XELU1NBCW5RDkyMN1ig4mQ69rQnSQMagKFhzz4EKSdF4fYaZYyzK8hcl/EZYBFHNYX09oK
tXWsPRwA7VK+eSEQKWK2q6cgoUkwCXZnEktB5geT56GHN3MbWcST7ii496dZ3uW++AFPFYf0dJ89
PbMf2AmmddSarMs6VDWHwXQPfo16HL4je4/5DW43RbvxAGjorsSi9/THbVMQXwWAKpq2KjlZs8wT
4BBxpNnJSo9NrSPHmWFDwcYzqq3Oz4J7sgU9Y5ThuyL7zGHq1sKwjzCX6ab9gSvxokUnM//tp/tE
TBQt2rqeCRLw2Ktd1uyUcHYjN6EfYVm8hXT0wUVT3iYw6lscw++7W4Ngk5etqrZlcOIvfY7YKPKe
DqMswA+LghLBDzl4BGfWHOBRw2cPHw7x53nVI5GL6GQAG3upi+VoRtkM/qLG3N0eCV9qdIKU1KwX
z8HATj2K6mJdI8cIz6V8M/u3eaKQIW9v/ZTwJvbRBN+bMbxT+2Cm4Kk/R/EkwBcuKXHuuJ3PA7+n
Pf9LqlgALgOPpFrklOOO7f4iZZwMHbPlRgs5TkMTpMiei7SsH8joY+80auu2wg0IXSoJn1kC6jlc
TuGeWOw25PVhDLp1+I1Mwz5NTbwIB9JbAOg51C8TOz8fsWR0cqNfm8S3OtjpNrDVwujPaRQtveiu
O/s4RUmxNqjba9a6k+p5vLkveUEyspmg7kRZuPIx4gXyZiByjIOLXfyRuQ2Zg3jWjZnPeGQUqa7h
MFAIGWn7/3nWg3GM6wB/v0WSS2Q4MELKR+rl/5F2ZsuNK1e6fhWHrw/iYEog0XG6L0riJEoiqbFU
NwjVhHme8fTnw3Z3m0IxyKjadjjs2FVGMueVa/2D+2Mi/YzKQ5Yuss5eWxnCH7I9JCaqlgL4Jxo3
vdwbcufDsIvURSjdG8/+WZHDwnd7kVcd+O/JnnM5dmvO2xgaB3qfw8RRb/eBxd3irIBpw5hA7TQh
gyBI/tpvASaFUXCbWCQ7AAn0Xnyjmsi+YRO5j1JwDC6bgrRXgS9fgyBqhhByv47DlER9+1rorX9n
IlMcdAh1SftVlZ37jgIrxPDAjGuOg4TybR1vvCRFEUnvO/gaY4Bnl18u4eJSc0avIFef0pR3kgAP
d1tZCguWG9DU8fD0EKNMyARhQrbqrHLnwGeLFRARhftZOCh859MoD4a0dooBC4oqGKl1FRUDiFuI
UkES4vr0nAerBjnaGEhumaJfCPJLOW96ElkAGWXqvvWMS5ZAhOihBQZkFjwHlose9ofYaoBjAKXV
2ujBKTLqG7jKVKHEg0SH18ZWRwzrnsfHrjCpLmIwTFWpPEhTiZYQISKqzB2MBYUAU9FK5bor1RdT
b6lsMdEwW4CJAMrkjjXTnQ4LpQvQl/NH/YvFQRo5HVJ9+DBZtvWoxhqOFOYhVnnXSBx+r2tnSjzV
5B5ad8n9dT9E6ZfERhK06DLk5smq2+lNDlVA952nUIHpUJJ8USb1LoW/JQaELnJzOh9KHjcEwahD
OOCanTF6scJiW7kVGBp5W+jBvV9V72FYYbQQrIIqQPlMvW9abWe08corm62vtvCwQCwI6gOJuGcV
97z54OpEJAtRE75txUD1nzJL1yJSGBBtFn78qlb1jc0V0fvmQxCzu0oAFVep6j6bHqScSHmtY6oa
uYXSA6rXX/JJbHDUWsxCE1CzWqEDvFIXnm1twiJY+BmqSW20tgA967A71YryaF+lt3XeNp/G0lpn
vCfjYth1Cup32nClgp9O+/BzlAvKi2hqBzzDcFNOsABIo2bZuRQjYd4MlU1SaOFV31Sgx0XeLia6
iwWzHyV1iEvssQwYwJRPzsZtQi1Dz4lMNfvKmTiz1VpLH8j6EfTe5D34bRcjo6ijMjZ+sjPe9TEm
7i0nbwqAYdwoFPd8FtOkR5oDevf8d8kzA+7XFZKYonsdQd/b+Z1A+no0HiYUqwU5yktRixpufHCU
nUXeePiG71NmUfpXAfE+E8VF1FBaAKcSKauyVyFlU5/iRwLiy7j6OnL7DTX/wLpNGnVpUZ80WmQY
v4f6g1t+jbpXpURmh99gk2dFng2FbZg/SJ8O0DRb9KdlWFyH+aGJnuwBHCM0VDv96fc/Kx6KWc3x
gfqXza/F6cnLeBaT3jCAqxUk7yVahXX+lkb7giuat+dIRlipvoQ8Q0yHJfKeqd8qiwdzc2hMRNP0
RTDeAaPsylsVfJ2a/IiB7WUrq34IwztkDIi0t/grLm10PkbA0/i5fGrbt4Y8RMVx5Guf0x71R1xb
4uiLllIqtdxlob+rw8GoWeM8gqkIO3jdFRurAU9cYwpU3aeIkOjvQQP5OYK+Yu7hXyxcNpIGiBtg
Nho0XB5im7eHvu24C+9L0hbFwvGaRW2/96QF4EFFxgRyAiFv3XgOOsbeVemgAma8Rzzh1a+dTf6i
X+oDNU+0Wv6CTzZvioRsRS7IQE8oKL5P+E60mSoEO5QqJJc3FXsQWXux2ms5/HDFk+1ALCPFFybP
Xb+Dg+Jljz5nl93dVSyMrPnRwV/07f66SqiNrPL2DlDJp7Y84HyrhDh1fUFGZzVUOIZzjObFu+6h
2MhaVPKvSUp9zyCSAx/XuUAJW2QNUNlXUGtwqgHY70S1g8/o6kiclThvkw0byquSnFyefKnA7nkJ
iKlUIdpGMaDgqhw6dIRQKar7p8aEpN6h0gmjvfMWVXTQwcNmo/uiYNXbrPP2vvPvFO01VJ+a+kVa
b15zMNTHKf0SrHOVTbvH6BsYJq9hVCSA6gHXQ2COYoRN3qkHHRb2T2kJhTpHoHXtYoPrVvXGwzMa
A8R3yJ9Oj/z7Tlh3Yfs0yM+1QzHV4UGhvbUBGax+DZV9UUaIPSJglvoNp16NUpHb2usEB/Uw33MK
gr1/oJ9XQfJkIBgaK8xa/Ry5+7oj8nCuS5RQgugpy3+GaIjb6UPbt8BEUOs2cITEY1olChyps6Zk
hiV6bcXKs9jL0XVib/GaX4iElHtDYTwjSwZDg/yQjk0FsIAc/0RZTpnhT1r+EEcb26xgWD6H2UNU
fo/KV6t5b6dyTP7mIQHnvWNJNwTPxfANMR03mXDUn7LoftJLc6KtoZO7V1Zm+znBFVrJn9vxVSqA
ccUm7Le1qaDeshmtWyVbkYlM5FPFsZ3vPPg/VG7hOt9RcN1owPsiavSsFBseVrZrIBQN6HohN+Op
j8BcrhPON7dzFzlLV3GfenZS/hZVT+iuk+V9NMlkpfVCSz+jJfwpCXdW/9rJV+Ro1GxdD0wC+NFR
rj2TOkc4fDIq55MxviI0brhrx/3qEVOj9HjVOjzUsTQZ1WdKlAArwP4A+ZTBtW3dx9kdJxvIro0F
zbfpuYaaJ9UG9ckzE/FRJOOwkhbqLoTSUzUPYV1cdYQdcUYxpr1yQ8DhYKjbm57t0nRTOYZVwbWh
Ze+J9+yFj366thKMM+DLdu6jpqXEFj9E+EUpkJeoea831yUXTrZp6s95vkzxBxkxBHNusJ/odELZ
a73/ofsgXMytURykBxx3enP47+gEob6EWfdwq+Pwq6B8N4L6BEH3Uun9Vd++SVhMpnPw3WcLgAcE
Fy2/ldVt5W2acF0Xz4mGr0iDdeMVTq4S4F3/UkbocMGsTsxnf5oQNJqt5aQsVPB2QEQm6b+QEC+7
51Hw3H2QoLFLwJiRtUvwVVUb+PwVDxIX/WrQyIjbuQLsdFc+QEbapH6/AXeCcUueKMQ1NhVJYJEW
ZTXVjPxlHJjdxss9m4O9Cm9bWH9LLR62QW9pZJurN5vMbIgKnpuRWh3K/laxBuXaDeq94ZkRIVeX
LWwEclQiNWhmq8LDlnbUr7IRpqA1XPO68a6tcqT2GI7rmEAWa/JsnSvYG4Q2ymKe+q0nIITiQ0ow
bh8aCzdRzw8ApKgAy6AxOmsPMRdX6E+FRrwg6vAgg9CBFiCWOdylwLSeStV4tKCFxZGL3xPkusJK
l55ZP2aB86C0LFg/wmYBwVAntm6CyhDLvlIZDQ0DeBWCRz3cGQKgDhg3TN8jwEEG0wSQ25MB0tDu
q6+TmmsR7HYts9p0lXyoQuc9GMa3oS4f7MTdw41aVqa/Ag9GRWAoQdiR9ZWxz5T0iBehdGSjh2DG
yUrABVipCVJ/uroYKF/0aXaNFEmlXiEWK8lRJ9HO0sUq9W7qnhhJiQAWfhvwBCgJdPmsDZzLqbfS
/Dp6971yb1mU7545bUW5jcVTx6VXYgwo9ftmtOlEc6cH6pecmlQVDSvfxLVSs/d9vhPZVjM8DvXi
cXIFLViJIQ4tIVGIMNY6d5Cu7kFJvSe+sYk1FyWInwpBJliHFMepEPHZJ1+mn8O63cVIkfLs0HNX
uy705pMqX7SwvG0SF8GxRQUazG23SiNRl/XDjWdDs+mQVEDR9LHW4V+af3EtOiCFmV7fBAksVbMB
eNe9lShrBCoPCDt4tkbzzUWizU8eSjyeMCJ7KpKgXFXBPWMFUn3sF9AJdLRwQefl9TYrbhoujoiC
+9LH2EaZhGkmlBQBSyK2sPsxanlKsupab6L7wIJSGYtFZnl7z0KqVjWAhA1AFMSdWTsAv+JrergM
oagrzWeEEFWy38kDWa0s727ywrmxUALzKMOnNo/6CH0RIEPDKoXwU4cFhJAIbO/k2Vwvmhp5qZx/
VjULxc4Q1nspYq7yAkRUTP5eD+8l3Llh3NuknyJ0JnL/wUp2cW2vAmiqQ35VUCmIPd4bhAE+GU4E
p00is4Yg3hu9RY9ZWIt5oF18c5TPWYcAp+dBUhzWaVntHVbCytGAvzXqc4v1xzJ04KD4pAwE6PDC
bSkF8Nz2/IicD8ZnmdwJFZtn96FtFj4ZO6XjkEufVf1bJKCy+c1KCiAjffUYx911XRrfhymGAVEP
5d4noWuvbBtmTumtk5TUMsZcVdLflSgcpE3/1YqQj2ZzR5wWOTzVqIo30bS+m45cskluNf6eaD+c
IANHRzWaSHPA+cbhggmruyzYaWpIuthC7gzWZaDhgAQNG08VpVCNlWF1xSqbTI9yCnc6FR7QpgfN
fzFtXl4agieK/OFzszfK4yQoW5CatxGC9smbaM2tBBmQcem1UXadOuWaSnXpPnfBN2WMiWorbqgb
AzZg2iPe2BNx1eRkqS71vb1rIP8mWXkFoRL9WEUnwsxBAMNVxsy8kxNTNKp2LZDBcucllPMfs8k4
KHgT4kfGY0cqIWKT3pWY9LCiFIE58s1uo62dtjgIXnNdG9/lifoDM0j0eSYG44oHcpV811lvZrHU
yhtdq9elePDRQsgGLG2seq2L8ioJgPrau5BXtMQXNf/cqS8lVbjJa7jqm03ZrBNlE6KtJNNbl5yk
KYiTEiyxsSE3X/EsUp2loVrboFFWMarERvYzKp81984r8MQBgGS92ug3oAsLjL3j6QjTuzsgjwSY
iWIjgAQUO/ce+xZ8zS3y3CyXxdDWb3pYIv2LEHc77Eq0TEHK50QHeX7w+ogKWLtNM3erlUBhYhSu
y0kHAxmIDGVUnBA8iR0X/wMSDZkcI7+uI/XOM2AvVimmm0VcvEZBOumK2g+JAcm41IMnpYqehArW
MO65ErruTTr6+JKEOgBzJIUsF/rM2G9KF7GhGMNrn6JpT/cDOuTYPpaESgjdxn/V40C5Jo7FfSLC
HXByibYRYsfSgtx3lXi8RUM+Zijlm0jKbeOP21zyNARW+0NghXYdw0ccY2uTJcwmujaoPkAlrsFw
mf66LYfbGvBtZeySRF0VHWwe+T6OjxEsTN3EWUet0JhcWJax1ILPhWCskbtw3c+m+TOP9i4QhCyV
z2koiZe/aoAU8oHbx7yxrbdEpLAWjE1ImiSk00bbAh9UDxZ16qIE5lawRVSzRaX8XkWLTxk2zWje
ixjbx2AksddKG/Nm54fvGXANgZ64I8zGtthZTvo0KtXBC7pFjhIm+cvvvRos3IxYoO4RKufwiFli
CZVDVLRJwK+K5rVQgg79C1DNNugbzcAYUt8j1YVTHmZz+d4NwK9zXZGl3AD2eWhUiRwZtCuja3BA
asjAdn4Ct6DN3WblkbNbjbqOxznTvihApkP0wCmZXwX0S9WQ4zSKYlg4QwhL2w7HBqR6PH5O7b8U
ykkheIrRbTXX8L6a5HohJyvGtkv7Gjszas+DhzynHiP7jFrQANwDSEfUwH9NiyG7M3PRgexCbLmN
arwavcncLzP0nVHGYPBdFTnY68hETAwgFFhVlBIS4+BDr2uqkTgVK9VqgvszYM0Wq9o29q7rwNhI
/jI8sWu/fMjgXfsddOfMBQz77iIIEmzHhn2F90L70Nr29aR2kRUkzXwkkiOyd/LRhHQGVXfR9dsE
BoJj3dXttrBxa/I6ePJ22X7xAla3HuuIbDs3IkKPsho+D4h3+gOFPKoWCllKog7zVmdKbKeFs0rC
HVUSE8dLoIukiwAgcFcoSMtUBqjI4D3ygAjhXlJLssmt7T0IbktfNrjLgZI3fRUXlQRmgCtNCfqg
wfbQ9sHC1hWAO6sqsIKwGo9CRyX2rgEwZ1CFPa7CMLBe1ARvIKVX3HvAHujg2aOtXf3zH//3v/7f
t/4/vB/ZPosHL0v/gVXCPgvSuvrPf5r//Ef+r3+6+f6f/5SGIx3DsGEpSE1YgMo1/vzb+0OQevxl
7f9Adal8hBvkLrFA5YOWjtXt77dgEq9ImrGlKmYtwMnuVEULnB0oQTfYi/bu731f/9gDW8lc4bSh
szOHK8pS1evf+7zx8fOBardksPk8m7VHVHqyM/uDFmxDCPDZtiWNaYqOpqDwoDMhQ+rsyiRBpBYy
f/o3WxAfWyhLpBMKnRYguYwvtrg/3wGL//t8DUFRlZpqSs2xtdkQFXpeoZTh8/kSaXMS3Z+KAFqx
4xjIXbT5z/OtnVqxx63NhouCmoqkV+RApyVZpaP5bL6fb2EajnP9mQ1XHekl/pq0MMZInlBz3KDI
cb6JU52wVNXiMNEdy5xvit4Po6qyqeAMBvKWXKzOy+83gJSHLnQTb05bTnN2tKgcIzOE3bj2Du5e
/1R7j+c/f2rKjz9vf/w8l8Ao9JbPp6Rzw37t85otKIj//jCZ/Hhd6rbDOKn6x2YCzzDizkzcnYqj
dnAv0gszfWIaPnx/tnJxcVG1xuH7o3HlYPeZXp0fplPf13RH6rqpcvLps7MPpQ6l6MbS3dmY4pCU
Opz//ImFah5/fjY8odeLIG35PM6PTQMH9NrYnG/hUgdmAxS3AhR3QwsAhnHN1pZ/8HmKOcJUWU3C
kB/nt6U2h/JDjU4WqfKNib7F+e+fGiAqjUJXTYM1NB9/bDlVhKpKZVdp9UsCNKOvSrBfxYV5OLEb
TK5QZ7pBdU2Vzsdu5J7Qi6Kg6lma3938vfEWwngMq2/nO3NqLo5acdSPreihYncVNObdOIGCYKqo
+R/MNncQ+80Q/Nf8JoKIrQRG07m7aytprmRd/8F2OP7+7GAdcp/nt2zdXQim2tsagI9+f4hYSpph
6ZKNYcwmwiR/kYpId3fCNe+QYr62ivAPlqwwNGlohuGYmj1rwhGaErWOLnep8i4xg7g+34NTK/bo
83I2yWZlVm4XcTFoPakwJFq/6srN7zdhm2g3CNs0TBJxH9dR0jVGbHX4AI9AB2y1X2PusffxQTzf
zKlNYdvCloKogOGanX16bBd66jvOrkAfvia/i7ulhoSau8KNK/6DieeSUx1uf4P/zGalB0PrtRp9
irCDjCOQjmROzvdnOotmUYF51IQ2m5kxQUW+7WlCCR707oDo1LVRoyAKMc/TarxCxgu75eQASkew
jm1bs+crTQf6MJgauwUhQ2vRruNxO9jfz3fq1Jli/7uN+XIrTd8Tnj3tSPfN5c0yDn8wMUT+lmGo
08FozEYNmU9cGgdCzzEOl9Rb89Fbne/CFGrM5kXYKrGUbnIIwxv9uJwb1whVCiwWkJPnsFgXiULG
63NIvhJC3/mmTowWTRmmI9n4tmVNM3YUVGVNJNG7aK1dcyf1R9G8nf/8iQlHxouhMkyMTIWcbUyH
NIwj09DeeTA3g+Rbgvui7PZVd+Ei+WupzobMmg4v3dEE6k+G8bEful0biFt01q7HUAxJtPbVC/F6
yRHrj/qvfdepG4b1Weep31np4vd7aRqao5vS1jRLzs4FD4syPah9G4xEeuOba/8e0XUvcS6ccifm
yjJNXTem0NHiFPrYR00UZtlkNNNoKw/h9QtLYTpQ5kN4/PnZUkh0Tac8zVypAONxHGwNNExusiJH
2/8AtUOntnx+3KYffK7F2TofKysLURm1dwqJqBdky7uX8w1MHzjXwCwYM1QBesqggQmrqaIkU5Ol
8akYWsiK1e3T+dZOdsfinjY5tYUxTzwgj+M2wcheMuOfSrCzlC+mdWEJnDix2UYa6W/TsB1HnS2B
NO1l1ge2AifdwlbkOU6/F8ONED1VwnQZASv8/S4dtzdbE1HoypqXsLLzdFRVY6+9gp+5LZ3mD4aO
aFa1NMmhh/zax6WN/amLlqtQdnqUb8kubQJ/uI7icnG+O6fWgzRUc4oELd2w50e3Y3SjV9IdHXaA
u8fFk9wNGjkmjPHzLZ3Yq9IUgsyBaZFEmJ9H0A+juDIVfz9g2QfDInIunKwnukJwoIKgpSfIs8y6
EiCmAUIvdnbhk4qBE4k8/IjjzwXOB+d7cmJVSypOU2xIPsc2Z0uucWI7yMzEweTmWlBLGRbasDrf
xKnBOm5itspsmCAiyFPyXQeEI7pL8e2JHjiqZRuczPBhCD0+Li6zAxzbZFLu8nLclOhBdR2GvAg2
ne/FifPT0ckKqkSIpqHPp3wkiu5bn5efYyKzYD7n1iGzloazd+MvbnVfIVRwvsETw/ahwenPj+5u
tJ56qgI0WH+uPHTIEudCA6cGTkjOQinx8hbz08YjI5KrdUopKAHcuwY6pxiPv98H4ZCy1W1TWs48
Imy7sEs7w/D27s2IElx6IcI9NUSWzVuZLB5NzHvQOmiUo7fm7UG/lCunu/D5E5vQ4Tw2p+DJ0FR7
FnWknkhGr9YoTPuTWB910sLvQWx9VwzULxoxPv3+aNkmoScelgareXZMFlpf9Why+XsKlP0VvhZ/
8HlBPwRvZfb67PNxawe92ZT+3rZ/9CCvnQs//9R64rv/+33944Id3CTxWjf3EdtsoRhMci9uu1Br
s7o635FLDc3mhUJaraDq5u9RY6ix/4uvUCY938Sp3U5qWxfCtCyC9enPjzafPloysCvf3xsNBeM0
8J/TlrM3UvSlgOr3KTXqvT/JwCQDoqbn29amgZrFNVNe/X8anz/cQs9rjLF1vb1pK2gkWb3Yxl4B
PDwY8qXm1eOdJswcDm3+UKMXswQ3YG9I85fXIkFE+fyvORGTfPgxs1VT4DcX2dk0Eqq5bPEbVrqd
5+11D1a8GV9144Xqi3Zy6G3NcjTTVAUvyY9DnxEGp7bFLnCYZlSOFcS/i8deAoVV08y/VnzCb00C
6Zex9rMzwNuPTdNSKk16VlyDrGEO7N6LPYk0/YRFDHxta1putaSU+/n86JxcisTqPEmk1LV5JSGg
hui60zoJteQZmcYHiCS71gjfzjdz6qCzj5qZ/vxoOWqtZ0VKHfr7Amqv5b07kMN/v4WpFuKQeyfR
YkwdPWoBoLPqddXo7ipK9CJG+urSdXOqD8ctzMIAxQWqmgtaaJs9gi6hfPl7PZitmxpfGz+2+L6K
cAcw3guXwaWfP+2TowEa8GytU5B1u9SlOnFl5hdi/6n7801/PDyzE8eqQlVNJIgvrOArAFA1Zk5R
eIjN+Pb8OJ261ST3vcFDmgqFOltLqRvi3ibdKeV4pzgbBE+o74M0iHYuBux/0BYrSqOYKm1pzq6E
AFFE0v0mvEnLv3N8PFLzQ17jEIFWn25fqKueHEFB9YhwQLf0+Zkt8I5BpZFXBoylr6LLv6dhuylF
iSF4tTjfr1PbniQUvBxSK7wJZ7slACWQIl1AGaCCJ+rd6sgx469zYU+e7NBRK9OfHy25TgTUk0Za
0eMbJKg/xfUmg8De2xeO3FO9cYB3Ckkax/jlZZubdWc6LVl0xKGRGw7vvEGsq8G7MD+nsjg8av/d
zmw1dA1PKpS3WeKy38hkXKF9/G6O4q4awnXYo5InirdeqZ5qI/mDc5qRBK7BlUJpf3aLGW3fp8IW
7s7tEoS3IDTAbjEc49J6P3V1H7cz62Jm9XWmD5a781JgtrFpQvvPYvOGRNl4kzR4LRtFoF4phpYT
RJRej9jBdFqxgD6VijF+Mm1gRGWkFJAlc8TOc4xnFC3ZStdawvOp0LdoMaIF/XJd5Q7QQhAjC78F
gIr9BYoJAXIREUoWPEuwWVUdx4PTiFeEsATEncin1M3X71uoeRiCgvaWnaf88Co0hNIuKq8V0Xur
rofhifiZvXYDlIfcQUEYNcWwSCaWe1dG8c8ekW/T68pvhVG+iy4pScSBc1KKEiVXWSMXwyNqraMu
pAo0tUCzJ/E2HJ32ykcg9QoEUby0qDYvVatLln7UFldtUhlbHanG61HPwRklAr3TNAAbL0ucYklV
qAAbZXdhk/1yHDo8s23bdEj466pmzFZG4BZl2GWqt28l2srV9xpT58ID2B8giv7br+2pMQ5CUsuc
wL88Iu3aaly1rrx9BgpZS2/04ScupufPpl9OjVkbs/M9L9xUGFnj7etegVHZIiSHZKMC3c8Qn843
9cvBMTXlaFOqhdeRNX+wpI4buMIOvX2CbIunf+mQ1ACc8wetaATDvMVMYVNa/3gMomIsExlxiUgc
O71+g+AhZu+r812ZRuXD9UtXjhuZvSlaJYHVQUpnFxbGjypADzIqn843cWq0jpuYTYwStGOuFtxP
uXweon02wl7enG/idC8clRyyNhV3Z0FES5yo5z0JRCReYuTSsrdKHy7EDyfbEAYaGSRByVfP7j7T
oIhvm5SorVUvXlLty/kunBwli9ePJOcOr3gWxjmiGyyjUihN9+m+gV3SRPHOc73F+WZO9gJ8l6py
KVCHmc03pQarb11L2anaG1zqQX08//2T3ZDkOklITuniWTd8SmG1r5e84aKVizyQjjTfhS6cbIIU
kIaxhm5Syf+4L4pCM3u/NJQdaIIe6ihECKvt3VVaFdGFe20Kbme7Q7epSXAkE1np80xILPtOr7NB
22nN8KgWSIRYKbIorS4PboFhi5uQB+0lhtHnR/Fku6REDEq/IAnmIV2q6+ooolrb5aggeuoqTKFF
FS9Y9hbjduQyO9/cibtA55lFJhG9KRbHbNKEdD2lzRx152aISuE3lKPiiD+ZYW8LvK7ON3binKbS
o3F8svzYTbO9in/LYDVhyphGKX4hpVLclloxkRLDReDBuvjN5qTDv7AqxZWeZNl8XxWNmoahInl+
tUCqD8urVr+wc0+MHruJBTJV6n9F1Rm4HVtNjeuvVPaKeYs6GQK+bkPYc2Fvndq7xw1Nf34UFysw
VstKG5VdHMN8wk5lfX6oLn1/2nhH3zeh8TWB4PvKY7/N9n/wcTYtRVOuTHM+7Vblm1GMdgnCJERk
ITSJwncezrehndg3POwsdFsMk8yrNlvIo1vpcZ1zMZs9tGojSeqbHGYS6mAmRW2v899LxPs+9ZGJ
tB60cKRdO2+NzUx0Jb2gfIRLCnq7I9iSA5EaT0l/FeRV8aIUyIef/7EnR/vot059ORrtdLRVjF9j
b69p8kfQQn8pika/0Mips/J4QGabjWQQuXv4yXvfu0+kvOokEh6Vf+GYPLGlQc1RDKdQLTQhjI9d
gYgeB8g94HvdvOKjBJN+K+AL6bAw/mDM/h206vPuIH+fjETuezccnuPEfCyUbvm3mpjjIEKQK6KB
jLQX/q2Dvy3Ky+cbODElnH9TVoCT/VfwQG9JqbSU8YGnoKWG8HEa3aDX8Qet8OZjK5Cho24zuyS9
MPedoNK0XdPF0GC+u3qKFF1xoRVzqsfNLkggViogC+ocljlPn9Uub8o4LsSubvEAagy0kLhOMQWK
3Hqbp9ioR2NS4r/EY/AuyMf4HYNvb9s3TbbBKQyqeQ73OVKteqWXfvnWGlX92HupRFVES7nqQrms
PEW9c3UxeTkDHUdk0F9YTqgsjZJrAzNCRGdzHKXTeLI7jJHkqyUGDXY+tLj3qIO/CHocpZWRF2ZV
DKjy46WEyjbRC/KEivVYukO/NEXQXDhPT2yLD4Mz/fnRDvdwL/Mrsxa7EC5JpSGicGWhuoVU12+v
KLB0Bv+2oBzo81Mvbkwn60sNzpxcZ9o2S5fSv7ArTnTlQxOzwypn3ydxRhMKXCLK5f2NP2yU7+f7
cbIR9gQwUwpzDP/H8QoRzY+6oJU7CUtcW0M8R5SOVXJh0Z64JMCd/buZ6WA+mpa68MdGjWnG6tAV
iW5r51ozfvgdShG70LcvLIJfsz8oxxw3N7tVY11RsiqrYYkJnYBxPdZyMkVfCDdY1NgMtZqF5tFX
c3w9P5qz+wV4HZh1Xqngd7gTQe1+7KY6VGlWseMOmEK9cFLsh965kED7Cxp4tP3/1YZhEMmx6qbz
/2Mbiq8lVRGmycHX7F2W5CtPDd+KSsDT01CmULVNn5arqHdukizcOK66ON/H2Vn63+3zalKJJzmH
ZvcBZG89cYIyOaQumq+IvF5nGraZZPRX5xuaxXj/amjKewJfIwQTM1xClERB0DRhcuj6KHxKReAt
C/RsHu1JZaR2x+HabbBUOt/oyRlkQ5OtNkxyNLNoJhpLlAFrRhftO+e+ji/M3qXPz/Z04tquaLDG
OkwrsKNq1FxYgScHzSJDovMcZDnOViAI30GWJsJweije7fzGsbB3SG8qUWx9su9/MFgS4Oe07Enx
z5ai5ngQ+5wxPfTVZxuAXGxfyvpoJ1fbVO6iXCTp1Wy1VU3gxEVSpYfaVJHUyEZKCfgvBiEpwXaZ
m80SkSYMjxCEXMHEvMt8LF7hCGYkCi8c+aeGVqhUFyYku83C/Ljxet/Ku6ZOMEeNLPjPtgsV2wq0
LSvJ/mTbLV4G2e+mDP/aBHAjyLGgfyZ+gWklrtt5qVakBxnXa2fQ3vBWwD7TMSDZFfbPxkdh9vcn
lYDSnuIkx/zl/V0kXmOo+L8eygiuaICY5SVO1+zO+e8+UXOd8Jz6L8mE3ALp0EIXOxhyhaOX5k8q
ika7Od+PUysHv0/H0VQHoOMcj4q0mq/ouck5iUNVUScrzBXvK8VfnW/m5KrgYU21QSMcsPWPqyJw
NS3iMZwcEu3NsbB1wNtwRAo9j78ieHthCZ46PsRRY7Pb2jSI+MANcTrhDyd+6hC8zvfmVAMWnBBy
L1Nha558yQAeSFxe4kOjbQJvK37vQfrXzFukkWBR6Cyu+d0RcZ/5hpDRIeYIR00Uf8XsD4boqIk5
oAH92BEXciU6UPCvMYYp+03Q2+LCyXdq1m3NdOgD2U80Bz7OetPVQ6mWenQYVYGBlFTb8LpMVEQD
HcxzOmEi7ZA2licu9O7Uop7qB5w+pPV/yax4FAPj2mrjQ6qMV56Sf87TDufN/kIzp5aBLci+UafC
vGmesbRRyNbGRMSHwHWvhty7wpL39xfacQvTLzgKCAevSv04pAVEFZAmqMWF4Pl0DxyLqeE9YM4r
z8KtpG9Dlj6M8g4JjP4Cq3MWz/61kEkYT1XtU3i22MjasMorAj3zL+0IoF1IkaH5qu185TYNsz84
lI/bm47Uo+HyAPIGmVMyXADoRgslyPFScUo7OWRHfZqt6dGsc09L6vigBjYSItE6RTSuQQSPBNVN
Z2Xpp9BN116BgBRGO41d3LVBtywxr8SJffcHy4PTgBiZq4+L/2N/qQeWdoeQ6IFX6pLN9OzXv8ne
+2sKQVjaTCDsul8SKKJQrCxPcC0dHKd6EKWp30i77V/Od2SKT+bROgyfKSCTgJLFbFCVPFaBPo/R
Iaq+Oe2j7z2b4a0W32XithaTu/DP8+2dOpgIxhyTih+5bGc2cL4IzbJNMqTfHKxU8tZZJ7GzQSLp
Lhh9dLFwGj7f4MkOHjU428hKW4SU79Po4Pn1Pi3RWg9QTFPK8CuK3tskQbwS7+oC3Y7+wgV/ar0e
d3U6K4/2hJ6g8RaMSXRAShZDPD+5gJI5/X1iW2q1Utjz6DZvDOk6WhEdSjhN8bcQPZDzQ3fqMJ/o
hP/TwCx0EHVUK2HJXLXtZNUVyS1v5G+GmT7+QTucgsAwGS9tnl6Le0QWfSVkitAa+NRncoufzTqe
DMX+pCF41QZ6CayJ2WKXqW9jK8BaADdzZw//n7Qv640cR7r9RQIkUuurcvWudJVrexFciymR2nfp
13+HNfd2ZzIFCXYD0zMDeEaRJINkMOLEOebn2Ey3Ds1+L5uRh93VnkJJ+/+bUQJxMbhjateYN8sO
/YgRiFNDPAB6ng6oGf+bKen9Zz5m6Jk2WNCjhPYRyOSsIMsDYr9VIO5YtjPrCv8MydKVt26bOAy5
Hviy1t1BmlevnvI1yNKaCeWxBlzh/zPhVEfSH+rfZK2CNnv2nA1C8efEQiJQtPLsETUF91eJkMg6
UeDMoLYJleV4bdbmHcG10VWAyudVusWOkgKc5gN2KGSyooPI9xG0le3D8trMngNIthDgjdFDpwZD
ADH1mlvq4gSWLRG4+dflz88OAmgkNHc4uI1UYANqNMlQQwoCLgbqSiPsbqgZPptZu7O7ZiX9sGZL
WaEha4CqGUEMCmgnGY5m7/dQSJ5WqvZrVpQ7yPZSbxpA6XsSE3ixawj1dlC/amvzObEAsVmevlmn
A5EDeiiJhX+Xfz/boakLgnO9YskpApu9OKWS7ty5FSTeJMNHLgQLbQyyvHndAsBo3kABLk1OgJQZ
8THZLI9kdoOCvEM2FckWAOmHZyMBo/xUJhEeR5X3qmvPtPgFMZFlE7Mr49joMgA+Eg2OysqERQHZ
pxgjQM1gAgcp+JyQHH0nscP/IiuPojaBHkYTLQCXA8kZuP6ZXJImZX8skCI60OH6wEBQ95UsIbgG
iOLIWgjZXuHw5IRCBIjWIcMMannQNS1bmYnykce1PYiCUNPy1GRakpFQ1xDcQl6uvIlKE9uzkKg2
d/hZD+6Dk2lfRr7ajDPj0RdW5SKe+UGeJ4ntMIa7AOxbtg6gbJ1Nb2TQXrWi3edRv3IozPidKUFi
uLIBDQDVzqW9IhrCDgq02DvZb9e9q4BWdLMVPObMGWrKflZ0scG5r2KpLHGbFE3h/KTVxoYfLXOt
iWLWAMANyI7IvildOQaaLhqTzASJCCinq3Hzod9/9nkl5GgL6DdC+5CfWLpL+MvgfCDQMAFyAvAM
eGmkU5VFACkwtYvEjE810HMueOBrEh3HWHZLrU3VzCFgolKPCw1E+NisyiEQp0NREkh1nBwIpugg
HyM5OvVB1zuQtQh3bgMBEgC3kr2YeMBeulYWavlksTY+FTE9gVjhqDcT5Mz62s+77EB4fEBGbeVo
mHNn3KYYGyowMzWYqM3AZQaZW1CuPQ0euevr6sUJ48Py2TDncBbQXCAfAFLp6ig1MGmuGfP4NJUn
yOatoXtnPi8hiBQfhjMgGXc5c90UE5RyyXAi1d79Hje75V+v9v3IM/ri+8oBmroA85baNJxMdONO
kGMuzEdoWdYVpAPT2877nIP7sX2AyogPjcJl4zMO6OAFAMoZgonD0/hybGBBL0CBJ3kiIXZq9b8S
egc9h9A+LZuZcT7UcWSLMzJ01+xtNIWkjhux/kQ9aFvcjWDdK6YfpArK8WuPyvmytRm3gzXXApmH
g0hELVTQNInHTqMQIvGiB43bQZ1ZL3HTrczdjF/AqVGsxWtOB4pYWTfeNqLNuqY7TSbxx+iLU70/
RXthQFkcz2vIWHZtd0KvWZvvzbVGg5l5uvi+HODZ7VaXSYPTH993058MVJ5gWWG/l5dCLf9K576w
IX/DmY2JG5bISd+dtAz6e4Xp695m8oKxuLd1iLdmd/V0j06LzbLZGbe+sKrc21Gjp6DPBPV6QSHW
JXsoQBhiTeWufS8m5+8AwVaJHmqJIkfoeznA2APCJDegl8CrT9bBWKMfmNk57vnnlcOnbXUzTB18
fkSuTxxAlem1j6BkrKNDudYtMefQqKrpiK9s/IdaMs8dk9XQ0OtOnfZiNBBA1NP9+9cFaWAP4SJB
cUEtmJMUnCVmRdpT0nwzK6jamBDrQeF4dPv33wmSxQVNnLher4uVAAtyohesPUlFkdj8NX1ZHsnc
XJ19X132IgPfOXSH2lMT1MYWVMXLn5/bmuefV5a9p0UqWIOfT60bqB1Nw21drjyhZvYIoLUS2GsA
ZoVJunTcuh70xmFJc4qNW1THEnqU0PS1pt25qrFE8Nqea6DI5KhZ0FEkKRTfSQNlIeRYQXgclt+y
8GdIvvTJi6h8kJGCszeIk01k7xGRQnF2eSqvx4n3D5rRQaqAJgJEvpfj7HqajSmJMM7qVz4dpuY1
zx9WL9JrfwAFgY5QBxU1C531yjGAn5AjyPFq7FMHYhClj4ac5XGsWVBcYiBF7kEcsz6BoxwU2YVY
cbnZ7xPAFEwC5SQ8rC/nScucMtc5qU/xl1z7M+Svyz//2qMxQZibv35wHQIQMK53hc4boCGOZryB
VFjavXfP460GGAygIrKGcAW+73gzAtJRaoF98EAJk4LEenkMV1MkDaDNAhV51BKJekAWIdP1xIT4
SXKfsw2uleXPX02R8nnFU8syQ98O+H4DkHIYIEbn2m9mvTdTr9hQdz0KSKIJeRiELfWtCuI3a3fv
3CQBR48Nj16O6xYIjwKwSFnrBfkIrdBdCsDx+6fp3IC8Ms9CCjv3nJR4jRdw3lY70GbTbdUm/a0o
J/u973HMFk5Ih1h4CwLGo+y5jGoDL0nuBabxYIDbs0Sxvx9XjMxNGNhFIJIG7CsOKmXZwWMdmaws
tGC0MiknRtkNaLPFBzYHkpogULYwEkM9h8HumdWkKtmpy8Q3pBigpkTeG69itlyo+IAJFYauCl59
mTkjyqNhwBv2hM7SxyFfw+jPbRF8XHLWyDKeugPNkJlmHmphYBbm0Wrix4SwXQTNyve7GPjGwHdr
AECIw/DSxZIqMcNOeOzkoGP6UycAqGvAWw3ah6zYLpuaW/1zU8qxSydjTPsuik5bs/5F38nFiWI7
7t6/xy7+m2RXuBwIWHJGuzQqdtI9V4Merj3t2rhdewnNrQq45nD9gcLkuk/IM+JRNI7FTh55q5LX
MmwgfvbuCoPMjKFZz8RWNJDBUl5DyWi1vIHQy8mF6IcRbpqGQCMh3zZ8DRQlV/eiqKVYkkt2dsB0
o2N05cQjwCrJKXXrF72dfg7D9BpBiQix83ev6d+WvUDu8SuTKEtLnksws6q16T6GAgBEeNgJgu2b
GMlgYR30EXpNa7Cla8yqHNyZJcW1C3cycA44OAcopwerIn840l07l+n2gQ4egOFRPkJoN4Nol1tW
foqmn1OEQ2UtITU7ZIuguwyct9gBynp6XGRppNfslHsWxAOfNbCsUvM79VamdsY5Dd2mOrBOSENh
L1yuptGMxBishp0MO2QbGqfGgXgtg6IBFD2XV1HupqtVPDOlzG2TgAypK0Z2msYu0MYR5P+gk/Qj
ZHJyCzoF4HKaABZJoIO8bHjWY5HRBS0ZzkU8Qy/HmPJiJL2paYGwIE42xcUbkswnS8SfeTH97hvj
ixtW5so9PHNyAc8Hd0LRHGVStaWpS8eSu23BTpZnHSMzg+pJvBKtzK6dh+Qbng7II6jYriKn6DC0
I3ZCkzo4Hr1q+JpZlbUVaeyu3I/SDdS1k2U/ZN4JIjyiTCH0LtAXigwpjhevhpw7yw+mnlIIf9Fh
p7vd17Ic1shF5rYAbhgJqAXLJS7/y2Wjgmt2UhvsRIcIYhXkybL0vWOkexJXKyieuZmUEHG8hGDp
iroidEWP4BgHDLH2VvdYtT+btdGsmZCjPTs2gR5CGUqw6ARKHr9kv2rnwe7eDQqHv52PQ9nNU5Sa
DCE+O7V9D6xJIl6j7t3VP2lD4mjkkgCSpER9iav3tHNddmrcZjc5D9Vk7dJ2rWtsbvucWyGX01WW
SduOwG2faF5BtniqkpvMhSjY8skwuyhnY1Hcug6NqejGEFaK+JWUxl2X4x0O7fbjR+ygRIDzHJVf
NefadAUpugmLjxPwGEO5S5QR9JzdD7gxQUpHt9Bval9FsaBo5lPNe7A8wp5v1Fm6i/oRtPVE3ywP
aG55AIxFhVmOB2nky+WxncKNYifDW49Fn1IT/SOMrBw5c2sD0mRUmdElgPqCsjZRi+NGa/IwSKHj
sK3N8bewJgPy2rHz3lwPPBpRPxhmIaQC2ISyawS6tTNSRGFQ1wkUWEllHXKDQSYLYiE2VmnlHpyb
O7DZyZYs1BWuuuyLyukoKGDZiYeHrhj8buArqzM3decW5C84O2smU2voWMJCAhUz+1FUD6JbGcSc
CbT0QA7BlGUf9e6heLzYoxHjxAx39mso9tafZQ9bM6BECyPeUNCQYjjKBMi30hCCo4lb935OGVkZ
y9yCnI9FuWicURNWmGMsOoSby/ilir5+YCzYkYCpS/46dbekfWaRvEQAEhmPIrkj9an+QOZCxjf/
mFCul6Kj4GUsbC0I0WLLoR6ds/eCZbBLzi0ou8RmlUHYgEFMEGDoDahsFVKNbZM2p+XZmosTzw0p
Kz+5E4SxwDaDAhV6/G4hBuwlt8BpQXkJFLZIhS6bm119W0Km0BoB3gtl5jLqopysYVypn5fZlkNb
8f0GoAqEh7I8zQB4vdyNnFugKILOcuCZv4zi19vy1+XPUyMzHPcgMZAZpasgMGd12SIlEAaa/TOc
yGPSvOSxBU23euWunFsWMJygHItkMR4myjBarHkDsUBE0VmRdn6Y4EkEQBjUDdvOhEdE42FEZ/2z
KIr8AM42ZyWKn1snQNhxZiIMNQy1AdQSetJAJVIDeQgU6qALaPEP3NKIpdGU4YC95yrgFBw3XQ8i
qKAA1eJpyPXwNuE5PYLkOtkvr5rcLFerhtVCDQZEkngkXvqE3YD7tysmLWDIMGblUUNGNjOhzy7Q
5bzWmzY7cy5SNQBReKBeUVaubvLJBfhZC2i0c7pttNZjsvZ9ZQfV3RRVKWvg4OzeqaHA/bI8WWvf
V04eWliIAxz8/rSHgh8UeNzvywZUagiZCAKH/r8zpBw5VVh7TS0txO4GfC0G1JC+aL/oSftl/P2n
g4Kj6VdvFA180ACnx/DT8i+QS3DlD2A2pggHwJ+tymxosYvW87DD8Q1J0wTt5yDCWnG5mVlEZtMF
0ABkW+DnVuL2rNdZmruRG+SWfYPxPkCpcrs8ipmz6MKEErT3GapmUA5zgjyiX1IPL7UofmoHnm0M
B2KKHzAmO4uRv5APbWULlboTNpWdYzwlGA319DafptYfKnpDGhROl43NrA9evhZqgei2RaJYcUHL
0WgWIVMRuH2zz3Lnpo66TRJ6K2fcnBmgQABuQ1gNmJsS85at1UGBMHcCJ3wg0Sc6PnXl6/JIZk4e
jIPKkBpokytQVZ0MLYSxuRfYdv4nS4xHLaoHnxuQl4XQ0idSZTfLBv+mVxTfvrAoHfMsGq0JLcMy
jr2gb/uDltQHBiXmKHUfTbvZxIxsS8u8tTP7kwkgSsGqL2lRP4+0Wxm49Iern0FRWge0z5ZyBcrP
GKKJegzvCRPvVz/voUM76TdpGu+KmLwJOkZ+Bd3hiTlflydAHh5XhpF9wsUJIgy8mi4ND30qoPFt
egFFS9yBMp4+VVNDfYLuy01pD8OdwezI5yCeWPHa2bXGl9HDKBk41FuGJ8J17VDzAiNrzfsJiNqj
XTgpKqSmltx5VtURnzMa/Vwe8N/g/2rELrJEyBihM90myohtJ27iCqU6bbLbt8Em0Y1RD+X3tEyE
37Imfghbyd5OWii9lEMKUdLK/Ax+nnyL/xck3bXS8Tv5pARKk0HbNBfxHuzPzhq31dyBBYWWf36o
st9ao6C0j0MvAB4j2ggH6uNOlAlofXeAesGTdsszM7e/z+0pW8Eo+46VbRwGzQgB2eg2jKCFXX9Z
NrI2KPkjzvbbEPWhnQwwkia+Q3aRu887SPquPAfmrhOU8iGf44CSGm3Fl1a6znZrkjEvEM14i0aX
7TitsWPMz9Y/JlQUSQ+ASkYLzQ2SJvpDRRtoRHsxPVDlLk/YnB0bkDgUadCdYakBeta7mm03kRd0
7JnV3C8Hc8/aP8tG5uYLh7pUBUIMfQXD5KQ1kwkCqkHGkckXHu7452ULc+t+bkFxLnuqdRIKWMih
W+4eS/tn+ovSlbmaO1JsamNfI5kF3kklikgjR9MS7rlBkY8bCEv43PthtL9BtbFLybtBF6aOmBUg
JUQtSM6otV+Q/CR6HhteUNLbPtsDIrs8Y7MLj9QSCOBMADxVHiTumWHIe90LEvA67urQybApk/Aw
VO6aIMc11E+O5cyWciaivZAVldF7QVHrL1EVfi5r+2Hw+tssSz7xyDoJDTLIteVt3WqVPX92oOCl
RIxry4YK6TpnR0IX1dpYjyOcr6VZ5ZsJtX61o+19t6emXIlhZt3wzJb0oDNbnFfm5EEIN8hfJpr4
ufka63658lQjEjGkXjEgi4IYDKpX8EYFUQTkdCN4LIA9cApyL/qm3MUGcR+GbGBbvRbjtipt62Wa
PHKTihbdfVNSbGotLR+szkxvbKvrtkPvOLsE2pjHcpimu9RCI2gI5cFdFCcQBi9NdrPscHNzI8F9
0PzRiYHfrcxNo41NNTlhICg/UPtoWUdLL3dWQVa26dyCnxtSHjRGH5doBfDCwIIY9smxIvsm7fTi
aymGfL88prmDzUG+GR3QqEVdUTZqeWfwmKRhMPR740chVvbo7OclgQBaAMD2oUZPEOlOQFUESI4r
7uzAECuojNnoVGrXuBKKjxK9cqC59WB0BYifAy1m4yc7b8Q90Ngc/WaOuRlZXPq9I9q7KM2dU1mk
wwvpufk0AKe/T3WjOzkpXyNEnh0ytOMIsOc6wGaKbzcszBChI41Po61ubYS2XV6xuYAU4T86uKBy
A7ypEvVMbs4bq4yQjtTyH9pU3o96fN/zoDHc1q/S4i0OzY+YRIHZRuebDICUaEG0MYgIBvhjnPyC
dJfftLafeq/G6Pp6ZWza+gOHEDhLISKKTBXCbmVVC5Q9mAMOo4BOQQta6VH7AYVHC0/r5amcXaoz
O8qprue2FtegSA30Rvh5lPprEeqcAReoJBtyTiAvdpW1ynjf0DZGMAcNKnrj5iulj7XPy7+fHdaW
RiqSo+8/8CY++F49PIdVuHJWr9mQZ9WZjbLveZgy2OhYEA+38bTWzb1mQLndHE9EU2FgjupHvfsE
CZzlNZ47S8+XQDm0jShDn6jF5KGd3rM6/DFR+5m55df/ZkY5sqMwq62RwUycHUIKyrDNwD9wK7g4
VFC3MRw02Csj8eqMZqxz0GDgbl3t2Lkoq63ccLNrcWZCGUXWNFUDTXQviKJDTzerkutzNygKTrho
IFUPSWhlY6fC5sPQdWHQ64eQoSywr6YfZbLSBThrBVRM6DMEAAdh06XLUp56maOXuBTaTfSUmn79
KV2TUZ7DGoFT4V8jypnYFg1wuF6BfdGwDFXA4ROC7sa3BduOVfwSEzvohfvNbMQht5I9WjZOyx63
Mkr1nhFQiUynDj+AZcUtpCDu+4x+StiwTTx7DZ82u4kAMcIRBgH4K4QFF/UgJPFvANnBdjyAFIhq
H/FuCKJCthl8LEByXC6a8NIa/Yh4zEfkLY4j8E51/mivlUHk0quBJ7oEkULC/QI4keKAE4m1ocAD
L6hiO/lBoqL/kjhk2OtOY9yyVjRHZBH5tivRp7q8XLOW0XYPFCmUhJFovRwfTRyeRi6Ouazj31CN
O5mcbofJ/MIL3fGBjthm9Rq9zayLQM4WGigWGNtV9ci6oRN12gl1fjF2R0Oko98PZX8YbE3fIG1e
7ZfHqLgJSLiRmMYQkQJF3uoK6ScKp646lrpPNBZ3Td8eUk6/FXG6WzYjt9bZIv7PDECSRMrKXcPt
o2o0kewp3KeamH6eP1fObw1N2ZYm6ds/E9An8LW+2dmRnZlUIoVUTLwSfeU+OfnnrjrwaIP2u+VR
KWfv1aiUWAEXqxa3U+k+pSz/RUfxsxDmYdmE4g9XJpQ91qZ17hgME0eHr3lyLKWWiY6DfmV95iYL
qAL4OEQlcVMpRyMU+VLDHQlEbFHxL8hzF3/O2rW0z9xYEAGDuha92NfE1DoohZ1ogFKu2dFdNnob
OpFNkb7W8cpozLmFQdgLhDEYEpGHVe5dK6dtxnXmPNVW6OxY38agq5ryzxQtmDs7y7t9yx1cAZyQ
n7aHBGjuufzg8VDfj0Y63HiI139B4FXfZ3XKniqryG5ds2lvY6PN9sSuwps+MejRQmvfjy6Lpl0J
PYJdLECQzEvX4n6n9xkDzJJXzxZwW388kELfjUZD9mHfaLtSE/wRoHHo57Shew+qtW47dal94Lkz
QBJH744O1DM2Hve8O0BG2T7TUYEt0Ctzx8EDtHIKgDRzZoPKsB3YSTxRoMd5edbJdkLwtEJYzOto
fOdmliWFfpwtjazvVuegRIeXhq8X6NHXKvowUK3cTyMNb4aiNg+eO9T7GlHEFl0PITY40gFCH5KD
l5li02X5cO9mwEiY0ThtrCwJdzpqRtuwrhn1eRHrh6RAcsTqUYlJEP1tozqv7iY40yFxdBQMxhbo
OmKHu1qLk+1glvkt743xAfkFY2/l6IbXeWv/rlzwSTlhbm8hJVdtitBN96zypscBJAD7ToCDKmNT
uOlF3voESkO7GkRxoIfRRp/xuj/qER6XSF9NL+7oML+r63aXG8jdcwMYb1sfHT8nuXWcBu5sJz7u
7Vr4TIu6RxiYboTu9DueFck+1sZqh3+aY52a3x07+WnQiB7bKXdvCRnvAOY8hNDZPrTDpN9WA02O
XaENOyBbq6AVRvgwxpPmE0b4xhyj5JvpxOFGp125MxvyCzelvevr2t1auvhRNI1+Moo027ZGrm8Z
St3bboIcOVQ+x20N3mHE6aF9MLUWvG2uzo5sQFqC15kULAQdqpN0YkOFGTNfc0iyb1qzoJvCCNkW
bQmAT2qoGE2RYR8dUcTbMh4mf0B7tZ/Q6U85OlhUPSJbOwUPnUeqBizqWXmDS7t9xOLrO4nH23Bm
tTuSmh1kLPAEdQbbRMsPLcGVGv4geUOPdROn+wRQrW2Z8PFAmrEfNlPcxtwfUqv/CvhtU/uZRqES
nIQvRddDlrGLnBuTjcMfVN2/AfUDLuBK6JspiZhvMJG+omfC2ehx0+zqxiNbjouog8i9TR/Syam2
rGnoloG8DgyNUwvOYuDg7kkqsqPTg6J9FGisyikyhI6XvRV16m5YiOc6yUp2G3I9/FKW8fgHVczc
5wAg70etMvdl3rUPTscNsmmGJv4laDU+FHGsbVA5Im9mydy9mTJ2AH9Nf+9x6m7byiz2OaiTt0JY
o5+YTg0Kcer6dgjftRsjuo0zyY4JcEu2s+tW26IRt7urrd6+HRKPH6ZONzZmj+nvq7A9RJ7bntKW
sVddFBHWBJw7xqawCrFpCs3eohUq8hs0DD/kU5E8GFzzjkRvrI2b28mN3db0pqtKVMy00fIBA8gf
pqyPbmJaF4dueutasolYd48Mqr2lZrEGFZ27LfAAB88kqqboRVKuJL3vHFAL5uHT6BBI9vUIHPA/
fBtCKLOVzefla1ZeCGp8cn5hKO8Pc6q0SdNwNeGs4OLOhMKZTf22vmXunw9YQgoI9ywSYFctQ7kY
ehu0+vYTJtSP06OTHNri2ZOtb8bzsqnZWxDgakiDo+yMQPbyTIf8bsV5bdpPk5VvIuOHl67xes1Z
QHUFmgZ43iJmVWMs9MDwsWXuU7Sp2sj3VrVw5uISgHYk0Q4QB1eVojRsoUCZR+4TuCVNgb171NfQ
oXN+dm5C/v0sW0I9UWimNFEbJ8F8R9+E/J59e/9SmJKdwcAD9FquysJxZk5cdxBKPKNdjK8FPDPu
C4wBIAzyX1fg0DScoKvT186TgD6tLR7jYq2yPbcQYMsAwSxoMZFOVCKqqCKQm/SgApl34ZY0U7fB
dRbjTHSPyzM1txPPDSk7MaN4dOkmZCATL32klXmA9u+tMZT7PvRuxaitVFXVMtHfAPvcnnLMVOhy
olo1hk9RGGc7dARDfGByI/R0hLjekMPf2KSrITxoVb4Y2/5pYlX1ZXnMs5OLpxEOOwlbVHuPuM5r
axggsm55T732p2vvh27lqbJmQu7kMy8fjSGlmQETPb+hxnPSPHv6B3wcHg7gOFoikFlQXARSVeg3
KuPwKR7KHwMLgdsq1rJdxtyJg3Z25OjxJEcRQTnTQBxcTxlC9qcOnWO+R/cb0UksR8aPWpWjvq+d
9mms3dhas3Na96vZWoflxZo7L9BfZv4VAjSu1O2crih7J02gy2QPf0Dz42c8+TqFAGi+W8ocb3Ok
HsCPBBwhHjLK6dpENjS1GQmfkGnZFLkV+3lR7iGB+U74+t89cB78K/UPnuH2E3wInzQw58ejdWeI
5NHL+crMzfkgrmh0s6AQgvKV4iClXmQJa2qoOwMJs8mH+phX4SGvwPWzvERzToK4Xcr9ypSRWm/J
R+rm0HHAnmZboLOLYuXQmP2+bGO1UCcHn65yZpAY3MMsAnul4LjEM14EA7f3y2OYmSy0FcvTAGWp
awypkwm38urYfhLJQY8PGd9p/c1/M6HcfF3ZCs0aYQJsPm5G8NjQ/GytDWtmroCGRtlYhnB4ksu/
nx08CV5jePnEPAARp31b8fdVK6XrYoFRdYJeAMDeV4V2UozeKCweIC63t7a34kkzq4BXPtjcXbA6
SuDw5a9HRdvmHUo1QUeZTwRIqcJHq/+8vA5zU4Q3tyRes+UwlClKDS2yI/R2BDXbVNEGb4j/9n05
yLMlGIwCWFsb33e+cgDHtRU3mjkQofMBAgrZqAiZbSULBgCh6TpxHgeF5d3G3hcx/OTTsHE7svvA
OM4MKfOEp6OVeVMdB8N+ND/p+vPy5+Xxo7wBULoEagR1aQxGbRoZXA21iTHnAYDo4IGa/MQ5gVsd
WlQEiYCX/2ZM2Xtxhi7nniU86CnzNi1SGXi9Qfq3sZMNESBHLbj5ddnknC/jRkH6Vd4lV21QTg/m
+0rnPEgcd6eH92Oc347hWlFgzpllmAitIxxc8IlLZwsdOuooPPPA9B6tFHO4suFnvA1QDlAhIliC
9o8aAETYQTYjBg8yQPnQIuE3+i/LHFFCWesIn5mvC0vK3hcdc3tEGzzgto2kg+mH1WevXQus18aj
7J7JspxEZDoPLPEjh4J1UQOJKUAPlr2+e/kvhqPsHs0FQakwCA/aIqCyES6I11iuZmcM4E558YLC
T63imVHUmKTA2ov4W2Pu+Liz9fc7MbqG0X6DvnbwE6h5Sgv83uASL3Agi2SkfpTy6HNEefSc65Px
c3nGZlwZtmxcwmBqgvSr4soOcEMVQX9nUJm7ye/N3fLnZ2fr7PNKKKu3WhfpYYUjgIR7z+SP3NVv
gJxdQRzMOtiZGcWNw6irm541PKgn3w1/FPE+KvZhuBL8r1lR3Dge89rwwpIHk3ZrFTeaCZpIrP5m
ecrWVkTxYcPE0jceViQWoV+UKOlUK9gDlf5SBhRYdIn8wD2AKFVZ9Ly2hwYlMw5OQANkCWaCXBy3
NXJIrGl8aHOQriJZJ9jeS810E/XU2xQsNrcpE+8UrLn6KYqDeFUO7Wxoc6E5YUvHnabvPzKb/w5V
8YwmiiDFC93TgGCjogS+Xf78zH0K7h3UmAEZlHKFymL1vdAIkhK4T+tTKh5I+xyKgMY3DTM+4hZn
luROOwtwzAwkIlPZ4c7R/kBqflo7Omed++z78u9n34dioI2ENrYQWMksScS+KaLJrwFR24DUbyUB
Ih8PShiCaYOkmSTPQN5LWXVQhbZhDYgf0OQ7cxg2kfZzasOd2xp+zTq/TX/Xa1jZ2W2FKxWAXDAZ
XRWdCxJZDMlBESSdT61TZn5kU4FqzUHLJHFAvKA8mDjt4sigVQKVBG8/eNOXiGEDGSfu8W0LkZ+W
3PTTXQckQUW3el9/wNGBhEAVTbZ9WGo/XppPUTYJTwTIJrVPk3gf9u3vPgUOHOyO0PyRmIpL9yjq
qPQGRpKgsl4hZdwDN723w8/Lu0lFr/zPiqSxR4EOJLlqO2Yi+pCUI6yMqHFVnwa+tfldIrG3Ww3i
HX0z+WhvaeiaQu6ccyDMgkSIhXbdqyyyZO62RD/Bbn0ffu6rldfD3OeltgG6AfC+umL5DJPMhipl
nwTQiR74Po7ff4l7iBdxBMmDDsDly8UBA1gzuTSO0ej3bH4vyxUGiJmff/F5ZbcKMWY99/B5SYNo
xttoaLfLC79mQf797PAxDJSbkG6KgsFmd3WlfyrQy+Yv25gJRcAj6OJdACVkxG7KAUdoUtTgSI8D
va62tfuH1Scrf/5vNuR1cTaOlHdONiV4JjYDAPFd5lfWN51WKyOZnS0phIcAFAyfLrm0UlR23BvA
RwdliZBN+6znK8fz7FShbipBDJJ1UVlw5oAdLwlpHFjWtGXhm2jKvZuusXDP3DiASDiAI0uamiuG
DG41Zd4aVhwAfRDRt2lAqr13t+a4hsmYG865IfdyvnSvq1rWYjjx+BSJPUD7GwN6lctLP7co4JaB
ILl8d15lCEatm9BDjgTEiIJ16EX+yN4Jd5OnIxYdMt5oKga1q1qJmoyk0m0xRkGrQ/W85S8uz16y
3Dwtj2R2us7MKGEuCLBjUaUwM/ZjvkmEVW9zrZ22xAqn3bKpuUhUcrxDMAkJU6Ar5G852zDo+mGN
FXWwhYDTy6J9nE9/ar15Bhvlj6yMDgNOaz90vF2Idvl4EJ+EGb6/bHDxG5SDIWtQFh1djNd1u3ED
ZevbGvqfqFevpWznrrcLS8rxMOGh7Ya5HgWomd5PTH+KiXjJp9eqTAIzMf1Y9E9Fbm4a65vL1qzP
OijyIrLMiMy+SliW1UkKuWIzCipIamwgCb28lGufl38/W0nHHgfgjO0I3e5bAwm+nx/4PFKrKGNJ
dlA1MqCM2tC4KqMANfPJ5xFekl4fb5eNzHr+mRFlDG1WlUbftzBSBpS+RjY9dHm/4vOzRlDwl2VS
AwesYiSPxtSqpRHPuRmbAyAGvvfebo+/RwXCUCyzCfAqSlXKasSulzWlwEVE36AzzvSVcHBuEHim
QwcIZWWoHytXUN96kH/kLlY72+XJ1st3ydrZIH+i8kZAe96/JpRjCLq1E0TaYMIrd4xt12gF5j+P
14eM93DFKXsRaBRSsBE5+8IG+YNl+On0tuxNM48cDOBfC8q1k+tJy3sbuUi8Da060ONbTbuH7pQx
vbYluOA+EKWdm1Mi9EaUNeMM5nL9cxihjmaxD8QdZxbUtCcQbqnQAbcIEvtGOIe1DqKZt/T5fKlR
R+WOVl+VWBE96w+jNkAAZjiWersThgZ5sOH38vLI6b/2r3+WR608Ii/dpHoneBDa49YE+g39KiTg
sD3UpR/y12Vz8zvmX3OKO3c4WSKjxOQRrd/l2hT5ZkFC3/KGr//NkLL1+zYccJHCkJ3/DqOTiF9E
/23ZxFzkdu4IcqznZz1y01VlREgasl0cH8viAYnpcg20MrtDEU9JwAd0tFRuIM7i2HYG1Cq0ND6E
gm+bfOXNvmZBufkN8G+kBVC0gYOe4/47+GY+smPOhqAcMvZYgSwBMNigEf9H2pUtx40DyS9iBG8S
r2RfUuugJFu2/MKYsTW8SZDg/fWbcOyMu9HYRkg7D54HRbAaV6FQlZX5WB/G5OX6Osh/P5r6QL2B
m0S8FEto4lqTm6BOcOdooauSSlJ9nv/9ZJk7r0ZKFb1o0WQjNoFYzqRiQJFuJLQB/DsAYSO5FO1J
GboeIwDlw3p8X50vbNhpnapgIz3rJ3aEhQYq06tLGyNpejPU4l/ZtO3XLqCaE5jGGA5Lu/n/rYyw
8MBWu1YCHG+keQcXqqMqTmGpNzkZkHC3EJo6paH5WWRXaRC7bdAUPkoqP6+P4nf2/8JHcgkrNOXz
appwzWd+viwr9yVlMQ9BBpYEMD8MLOyswggozfJNU9b1Fhzd6GYaAYKdKOnDEQwxP8hYsH0zApVn
trkDdbVqvFl0990osuaeOV6+9Ujv7dcWfS2ZOcdhPBUr3G5u7x07LR9M1ED2BrWtH8VKABAFSPig
xVW9b0xnUkQz0o0Onnaw/qBlH0/R842elWUHFV8c03za6SRYVGw1qu+LBylb7WbB0KLitXVCT5XZ
kH4e6wMeIfSWAXty/vNZ6oEYhVVI5xff7H6/qB7qqu8Lu2BGkQhavahHgSMtgepO/hk3fPL7hek3
Z0ZdP0VdxQcVV7VVvUykcQU6+wDFBk/BBRv16vs10QvEFU21dbwuXOI0mOss6NxvuAE214+M1KMh
LEbobZucRep8LWKqTxrYb3DNw0I1N0ET/zOWSbDQdXfdkswFoIcK5OUgd7qkf6XgzouLagKiwvOD
tvyZgjJ38VXSEjLsIPCQnFoA/W9A8wphpZVTCoZGkkVdOu7XZgVx8tSGo5ZXQWwAIt+0eVik4wan
1amn7BMXqG0g8eGABgBpdWFrJwkABLWPqscyHd766XB9CmUb+/Trwsa2wBCErs8Z1/N39BB8tHfw
9yPs9PPCvrYXjXZJseRouUePzWapH63+7foIpNvNAQ6RP5Ww2wQT7TD4rYdGjYi51aPtNXcNjYOh
nw95pipwyPYbyEaQdEQBhTMBn+/sIl5QXm893KH6gbS3pHlQ8iZIT+qJCWE9kjZpHW/EXrOzGmlm
t+92WtqkO691jbu6pcvBr9AOcX0KVeMSprB0MlsDTRaSncMUACqClr10UPHKyY0gX4v6E7JcIpqO
urXdLT3u6y7WqqBatAkVPHYzJ8X2E6PBOUHiFuw2vghQRX+bMw8VkqqEPOZxDazb3xlTwFOkgzmx
IQQfk1P3dgmwdLTM00OqrbcFcV/cXHVryvY2CqtoxwbAEVItgudZoXM+TS2CQ1LYAf3iHYcqnDtV
clgWGkLaFG2oHrLRF6DvotHnvvdwO8QJaMSch947pMVhap4pgXRA+YluAshm/jEnzF3ndvNSIH0V
GdlXJB6M/vn6+vNJESM2wJ+A5EDTknFRBiTADhVZ7CeRna7fWDnVmzRGQj33NDzTqgMBMCaJhzeI
8il8qezs2ihwAaCPNgkkts7dw6TpWk6MHOkaneyqad5YjbmbTe9gmv1LNxHFPleZE+5ZUEPNPq1h
LjWTgE7zrnA19HGZoVMtj36m0reU3RQgdEKTBuRCgADkfz95CiWt5S+unqXRaNTfHFs7OqWviIJk
pwoISXSAcx2fC+rJTOsmpx9ZGhUuGr33a75H99P1zaEw8fuuPxmFTgnYET1wWdD6zWheWfJzJr+u
m5BNFK/dgvbMAH5dDBf6wqkgeYAK2NIem+R5Tj9IN/H7UgUeGTk7KBoCDMs3xskY5iytEt/Jiqhu
8Xiz56NtPFMwRl8fhmx7AeHHdRlBEIQK1bkVbC+kBf2iiNwlZNVtmu/6NGzLu3nZXzckm69TQ8Lt
U1Mtx44FLMHudgAvgVX9+vdlTvT0+9z+yXRBWMGKweJdRIy85PFGT//R9Z9u8XGwOKgR/kyXcPhJ
M/tJD47DaGKPy53TKwahWg3hsIMAIa8sjt1g/d2kZUGbv5cNulmHI9FUMpCqCRP2l7bQ0TN72JoH
tNAifH92lr0ytyU7iacTJlwD6IlYjLjH/nJsiM6xtxQ85JX7mZLPqRXhBnW9Ie0yhrH49J8OWj8T
UYSfotTk/57G/xZe9Ci13tLObsoiKjxy6MdjQY5afKPFoAv/laDNPgblQd88WORmMHYLO5AKPcCq
M6RYst9lt5M9bnjZ2pfgJY1iGi7zJkkPybozVDRr0pMKulX4Ndyutig3mYKQQ5vAaxQV6YHcV6qu
H+keP/m8EF5XjHTQJcfnq+av3NkV712xjY19liqW7HIYwPtBzgM9pzqwxSKQJ10IGr5WQK+Kpg/Q
bqp/HOwLpg20RzlQJQBxmy54NLib2Uv9voyg4R1M2XfWbzsdzbsfD6khqkVQRoOgFYYhhofNkqNs
i1p+ROnbuDx31q3pKPyObK7AmkygrgBLl3NVT5QTzOQR+rfj91pTiVteegEknMALDz1YLtQtRhVg
GewnvRuzqNZ69D3RoPlwTejcgOCXJ3upraaGgaYCB1CJnmiVcJtkivCggcoQ+jocYJuE1c4Nf+yh
EFRFx4V+7VRdI5cnG88liJrwtgskVETGtdRa1kLPkipi5UuvgcyCoTvFfSg/Dn7EjoVWA6SauHKx
WAx0k9ZdCxC5RRazv5TZ04xHQMVu7V4R40lm68yO4Pa12u2cDmygUXFwHjLVdpJ9HWogvPkBDfbA
oJzf9bNJqrlNMhppuR/Mz37/cZgc2pRPDAg/vxkntKtDZSDy8w1AVPOw/Wiwcv594b6qtdnTV4rv
1/T77NyCtKGfb3Pn5eNWPJTEec4MSjmOcCiyfO5bNP61ESIiehitmy45FCo5S9la4IkMP4t/EEMK
awFW1tggmUcj52dLXm3z6/Ux8N94/szjKb8/nxdWYpgyvZkNl0a0HMOGhdWw8eM1vG5EOgaIyoLQ
ERkfkHGe7yfP0yBrZ6Pzzxtuu5QEYOBQWJAOw0P7J8DAeDnaQmDXeGCLSEE2EnndMh+KrBzf7Cwf
vtpTSzYfHwx40k3wRUJc9IKToKKt44DblUZNcUQN9sMpEaCYTr4uDKRy19J1Cny9d267jAaWToNu
UnQ5yGYLyEVAPNEUDI4p4XgURpk2FcV6NKAvp+7NQJ7X7hNOBHgRzBB8LtqbfGHRHW2JPQ+MTJGt
P9E6+iD7MgJGLiT65/NCmKPhOtdYic/HOBo0+oSHAiAFyXc0aYMASMxCuB06KdvZaqLaJ1o4N4Yb
ArBgfnwhuI8F8RbaPWFGuPQcPa8cK1+bCLstKDIrMMYsnMDzdX3L8vUUDvmZGX4+T+LaGHHtGFsw
U9DXtptDE4WLevxqOo8zIB7tds6L3XWLkh2GhDXPHeLtDlFy4dnbsrruk9XGss9VMEOJsXnUKoX7
VdkQJq/S8cRyGGyMxmvW/UqsdTO1++vjkMQNPMfGtSgAub6ADoB6vS7KaU0ik96t67NWD/tsaA5A
3SuWSOIizwwJ5x48vb6GwinSbVDZAf3MrIqmJbMFFSm0FYAyEtB+kRlw9EqK5vlFe/TNN93b9daN
rYLWSU1AhATJQg4fFwWeF3ec8eIdtUeTvNj5Epju32nRKTy9ZKKg7PzHiDBRZWuQamAwYrtTUJR3
XaJyXJLTgl5yQODRnIBYzhKuRBJrpjU0SRK5+hdituGc+KE1/LLzO8YMKMc3n+mZQdx+YlJwyA14
W6BbFWuPRfGtc+4JqLvSfa2iOZbARvnzAJVdsKtyBhrBZ3Zzng7GmiaR0R2y7FdK9kndbA17QDz/
1e2/VyAwKuov7fLz+imSrhlgxlxUEEG4iBgtgCZjFgQTosENqzclcazq8/zvJ+5tNYeKtKRI0ObI
wsxMA1reXB8AX3LBgWLi/gyA7/wTCwy8YYR0XRKhTa/cuM1ey77paTDQbfyZ7e2gowltlChWiB27
iGKKvEQh6RFPePfenyd2Y9SfwBFgI5xYEdyz5TXaXHaw4nc7qwhLqohipCsCP/P7vQs2PCFotWbf
GJwJTSrdT33eZyrddZmjwTMR2W2fP6pFScxl6prUBsF+ZAzVU1k1B6a7T0AvKJy/bBSnZgRHkHiM
TboOM3VtvoyZ/UK0+jMmINyGexKBK3iDzzdW7DmsG+o+i5LmuHSHWfF5Ps/ivoV0iO8gMEYCRQz0
2GDlTQPxmKj20J2pmZsuJ5vaY2HCrNCwXq6fEul8/bEmdg+NLRKPSesB9WxDXGsoH4GL/SDjOA/7
IPOHLAogz1wJXZgw0C4aTenBxtjfvue64pzLRgAFOrzn0EgAGTLhnPsJtZgxA9q+uBs23muq9iTZ
xj39vnB5mXNf47kF3L7dP+tru58aP0hXpvAhKit8V5x4qzpx/NbWMQqn+YK69zfXUwQrsm1lEcOF
LAFIRACtPjeQ6dk4sgYHwzPBbtdVRyeunnt9vsmJtk1RBFfYky0LmLoc5G6QPkM8dm5vqgm1oKeG
cr5FgocBL8jrG1c2nt+KA6BNA85aPCZ6pZd21nKujP7WHe99AxR9YCjaZL+u25GOw4ZTNyx+nYg1
dWdYS3swW9S0sjiBAPaERhT79RM2oJ4GuUCeltD5bzhZfA1MY93cYq7oXTFCkxRSBp8xAF4zsC3C
aYkqIQ2BeDw1ZsAcunTru9sxtxX7l58C0WshJ8G7k/gDQkTRrUALeos/w2t12gZKE8FgPw1TullT
Vagnt4QwD82oiIpFwFvCDJ/5/ZJExAgt8LaOAadWnt1PDeiPGfN8TeyF2kOd4RVRetUm79ZNizQt
ibmgzqAwxY/exdxZeG7DUQLPJV6NFKx05rz2GJEZgCTUmXa2cQfmFFCmUzeMO8VFL0F1IY44sSf4
4yZulr5sYQ96aEENCJfV7UDDVAd9uNDHGOI6zfrhGuG5ScH76G6b5qnHksiCumu50T7Ohc2/D35n
LiCGLKvgbQwwHFpGM2EKyb2W70Zah74+KdZJ5gpOjQg3wagvbl6CaiJa2y8jsITaJwgRMAwbrc8W
OuTR0itMk0XMeSo8vCi75kfjPS/24bofkJ4dAvkrDg+xkOw+39SxqbF1gTBZNEGhPk+NIxhznsaa
3feTCsAv3WUoMCP9CTQKoLXCbGmL2fo9Bd5goFAOTvr4NmnjnaUV0erMSJhku5JyWt0e4fnH6SKR
oTmxLdymrpk5eQNBmkgjO18/LqMK2y+7fU4NCEcotZ0M8HsMbpyOefOmgbDaW91NoSNk0z/hvH8L
wnBhUgSFwgtwmKlHp9jDpugPa3Hj3Xx8T6Ch1MRlDU2yC4ynkfbGVKVwdHXaRajn7pZ5vdfM6Smx
vI9XpDihL6IpVAltQ2z4bNdlmMEvzjukF7YboLj1T2MVSvUWmT8FEyNeY8hnXKbfHSOZQdKHCLqz
3XCwIC7u3BFQAXNNzNSZNk7zMjiq+IqvuOjET40KO8I0VqqVupFGPR6zfZ0CE/vWpjFYwvZ19l6l
qmSn7CgjycWHCWdxoQE6kW6dzQyIIZYmdylEUIOFueDT0Dfpsny8FMpbFv+1RYS0MBjq1sEa0bWo
TRCZHFpgfhX3gzTNQcAHiDS6AXZ2sWTiGNocm2wFCYDuHulKX2JINmSOtWFx8jB5HbQ829CfjMe6
JaGWt9vrh0AWfgMgznvqccQutCd1NP/GehGjDdhLH5aGfO9ot4l96zP3FGiJPQ5tRGVFdIqZ788J
UOJYtbXeuOzH3L97VJWXlAwG+xs8ewCUcU4Q4RZpoHJYVU0J7ORqvkyOdrOyCTzcqgK5ZAfCDJfr
RNAHfmTByWLBQFo/Yc4M/TWbwRtP5zDDiWuMnx9eHBBkg5MIFB02L/ef31ojtLeypgd5g9nlN8lo
7XvDCU3mKhL7kusdoTdwBaC99KBGL5ipDBs0gmByjDT/kKR7VTleOl1/Pu8Kh2guq8qBzgpicJDQ
ULYv2iXU490y/vrEbJ3YEa6LGMrAQHmAsKMsEMjFJNCQ/iK5Kp8jO7GgnAEnM7rxAcAQIeFdbHUQ
hkhAqdG85sM3opW7OLcCVu9Km25yZw1GrQuM4sXEa+D6EKVTeWJaCGP6XHP0ZMZKMUiMpbMJpEmU
WdammlXPGslVAtwoR3+gUfgS0biM86q1YOF/tK3vDI1wZacd9ObZoS+lxkKrr276SeFsZYMDjhY9
ffgXnfrCsRp6d4KE6ao9UsvepusvnT2OSxa2kN/48CxyQUfwTVrIy10okC8jFCr0rEU4W4xB5h8d
I96uQ3ZoFlXdT+KQuFN1gTAFoR36Oc8PsJ3Y6HlvkNyoFrYFT8ZhAGCHtI5iQLIteWZHuINnmi+W
E5tpVIK9yljre3D8380622fts5aZj9Twd6idH1jR7eu22l+fT8leObMu+I8+b+N6GKw0SiDFbfdN
WBUpOiePxfqNxKh76OC3Wp+v25REHac2RVxazowKcC6EOh5kqbLhIfGhTEidH97a79eqeXD7l+sG
JU4SxIcQNQbAixOGCYOc6rzta4rGfOysTUHZhs2v1y1IN8sfC+KQYlwDaVYTTKP9fcruHeu+1H9c
NyGdNSAbAIID/fQlXUth0QkZH9RU6sey3SzpNjE2pPgCGapJdUtKh3Nii0/oSW6HTgSMpJaOImF7
LI/gYrBnRezET48QeaLogMwqyKUQVYgVotlE/SGFnGC0Tkcj35XFvU4P9qP3mVLUmSHB7Y52By00
38ZLIR8DfRiCRY9y8pSVd7ENQSA721beEEIcKMxjxaaQbruTMVrns6gNRmLHvNRqkaeVQlPp7+s7
QjWHwiqVEBMFvRZ/eGdbzzx0bsjqcHwnKiph6Tg4cSzHtKGqJlzOLbqbUaassBviXDvM/pgdKr2d
g+ujke1vPLKgsIaL+bIgNem1T70Z4pgmGec7y4rzkLppv/fdFB3QflFu83ElOwKVoH+uW5btdlxd
BHRn4Eq+CNU6Zpus5Y9Joj2u8/R3nHp/I4D/hBEkSlBJwIMB/5xvBmYwFF9nZAB19ndPtCCfv86J
qtVAtlLg4OV9o0i/4Y48N+LUc++yBe+rOGfB7NBA9ayXbTlc8JyF00WMLsZPte8xDZDGNILwznzM
yNFuN3nz7eNBLZI9ADeCyB9YFREoO2Rt05p5jbqC+Zp3kA9Q8VJJ99ofAyKHLPybPa16hUyI+yuD
FFkFmSWQOQVmGc7O5vrCS9cE/hplfq5yKVKtD0XJyABi+qjTbrWt799c/7xs86KtHu03KL5dVt7K
RtfrevC1x9Yw/lkoWkLJWt1WlaXS0paEeHgB/mdILLqBrdHqkwbQAcaycGVPI6RAbSh0lU50fUSy
CUNLJejdOV3cxW3dL3rsjgsuHz9puIzX4h/T1aifrluRbYETK+KNXTklGaoch97zyzfTGh8Ku9w1
7fhYl9XeYeMG1SFFrCVbKhe1LJ4Pg2irSH7Rmn3bLS6uIq/fV5B+SszQUvW8ylYJfYFIXloozFwQ
N05anzlIGSXRVC+BoT9UBoI4jwWurUiLyQyhkIHSDMpzIG4SXI3rQ2nToTDkGe1Nm7k3zbK8u6O7
nctUxfkt2RGIFHiaBZvC8sSyXELcMSkrNLw2UO5KMJ6PU9XyIu8fA3ywJ/EOQTuGM+podp0cPYTy
K1ggPu4FYOG36rDtQY5FeEivNIm1JrHRTpvXgabXwa/r21myHIAoAEfI9RXRYi+MIHHWvvdH4Oa1
pXrHsyn0kNTQB8gB9r3i5MiS5ABz8lcYdjPq10I4Xa15McQuqpjxGN/5XfPutNAHduzt3Na3bT7c
j11+S6i97ZvRUEQJKuOiG/LrdGyquMsiF/we1vTk2NWG1X952hBM+rEHVVHtvKXJx28kDBkJbd7G
x3PB5xukRA6GJCWSwC3E+JplP+sfV3tB4kuHZDSKAJhX8TyxeiIQhse4Fs8JO3b01nhXkiK8vk0k
LgjtQGiJ5/kPpLOFcaAwOWc6ktdQhbAeF2bfGq2xn8tPwBtw+hFToToM+mLxwAIf4jYa17awvANL
IN6n2AWSMAS3HeDXv/NeF2+hqh0pw8ZEVaaoQqfdx+PBrEIt6faV4ymmTGoLyWpOk4nk5O8NeeIb
rKplOhTDC7yQm3DJCxDK1rC5hgS6AJ23vb5A0v2N3hROH4HK4IUeRNPHXZuTtkCGCrKPlIZpSYJ0
NOCWpsDMmoAMjz15rxzVi+w3fZjwJOOQTZ5YISjqisca2VAvZSZaIoFx8462aZZBypz+oDs0CecY
FEegJXU3lMZ4a+j9GsZ2g6o8eEQ3Ja26g+9WEL4cFnO/rK73tU+9/NlKNSvs5rqF9qL/DhXS/NYz
h35LEcMqjqhsa3OcOScQhKsVH/nJmK5d3FB0uxXZrpjmvytj2BWx/pdigfjFdjFNf+yIgcOSD90w
5Fgg3yqnYCqMI2uzOw8P2OaRUahD2/SuQxf7DL3Tdol3LOnufIfurv8M2ZUIFBeS8pwsEWf63CG5
0LmEMqlTgWak30+pdkg/UY6E+M0fC+a5BW+mwzp4sFA2AdOPg0pDWbZeCIIQUvr4Dw+j8+9bXWuV
OHNVBA3g26784oOtJTF/fmKa8IKwgWsH2YioHkMNs6gsP64iZzShl7opVUgbSRjpQ8rqPwPCvZu1
tpXSAgaAhdkN5bCdlmmCcqtPAmfW3l07va2JOyt80m8gq7gJEQ1xZSIAZIAmOp+8GRDo1s9JGcUd
RCQdPxjyn7FPwcf67mR1UDIIIxzJ+Oi6JbhIfmXAG12fWNnqnf4AYf8N5Qgx4thDzyS9izuyraxk
56toOyTNugbyJ2jSQ6yB55N47QJ66UPuAd10jW1u7HTYewm9AUHdrUd+VqO2j0tQ1JNkU0CfFa7t
djXHbxMjW6fo35oheb8+ZlmM5fscrc27XuEnzye9t7R0gAJthe4iNKabJcSG4a6NLUj/hiBNrEZx
xiVzDNkLrqcCFBduOu6JTm4era6snpGmRuUZN47rhZn3bIxfPjwo+HpkP0CYhP+LvAF6PiadMeEq
LVMaDoAMBlXahMy3EV3VL9dtSZzWmS1hQGsxO1Uc+0VkVDubBIWK+kmyQBgGOER4khcKq0Jgiha6
1iUTb1Yc3L01vPTlP9r0lkwq1yjRO0Rc88eQGBPEQweMdgxDvvlkaMcCzFkJKqJpee/oQ2Cn1s2y
vPTJc+eBibr7MU9/2frH2WbPf4OwG63BWkc0LZfRPO7WJ2NU5BUkju1siIL7t63VR92oKMGOooVk
fer9Z719GpvnJH5V5rYlrNrngxF2hlcbbHRJBmsZOuLX711ypMsPXXun/pHFfaDFx7JBsWDKb93i
+fqulB2z08Xku/bkmLUGIpVGh22NvQw0APXZSl4/Y4JngFxe3vb4ZJ+YmFyXrivDWhkIErqyjQpi
PiKLd/j/mRH2fzo3IKcEN2CU5nd6eazjJBzb+uOxNxILQGWiMIbKtpjIBGSNZrUDn0z9ajMUR3D3
bJe7MmTJ2/XRyLwFom580EZfH7rWzietmD1cWz7uuDLf0cDwt9c/L3MWp58XNnhq931nWhhHmx+g
Xq/79ww85ipgvGxzAaWEe1rn3V1iYRQ7gvRWbxYRTTd6eTN1h3ZQQCNVJoTNRexlbL0CJpr4rqkg
kJfcL92omC3pYqARAlh19ETpYp+d3rqLPRkeHgdB5t0lpaJ+LP08TgYuVjx8kOY5X2vNzwe0ui5F
1NIhmB/AyaPYtdJJwtMAUEs8Fy/aLO2B5U6rT0VkJhV0ovSwHO9s9+n6lvodAQhhGWJB9FnifY1K
o9iYxmJwgCYFZqnJbmz6T5x9izs3IC0UHtfApc/d/M0pnx3j0R128/Aty/uN76whSJbDgg3gHdX2
3pzezlXzUvfPuC+3PSS1OhfA0PW5SX/0/WO/eGFc39LcDXLHVEQcsjMB2gJIAllIIeHonS9Da08N
naYKDqQe9N2s+22ooSX10Vvbede7oyogkNpDZA7YKJ4woCg5tzfaBCxztKyiDKuxIHOzH9PvqGNd
XxaD756LZTkxw3/GifvlnSQWmUH5AMKf22qqAz+pHhqtDTOn2DVOtedkNnpabGqkkFJvvbWoeTPW
ZOsb+VOTQ024N8uHIaNbarn3but/uf4DZXctB8/iKWeCq1BMDPN0mqkvMW4gs5+3ZLJe63oxb5ei
sh+SpYUSWHmHFpdRsV2ls39ilh/Kk2kx9Hg1aQ6z5QKF9ddVR8MhUK/M/np9eDKIAzqocB54jy6W
WjjdKW5warUOyCqW/F5Db5NegiemgOJM4flILYC0arYRLC2POKdfzKVSeEj5QP+zL0IBy3RpTS+B
fTK/WPNzYgV6Bz1PxTaTuRgU3XArevwAia4+a6q27e2ixihboGweaPzNpzfXp1JlQ/D1ULQyRvC0
1pGOx16l/aTe0cwUmX1Jwgv4U0goc4bBy0JsyxbiJYlbgUSbhbP300hxL7bxoWBdkCp5y6Sh36k5
4R5u0JbRV60HH2Akm3FKQ+TPkejygny9NxDzYd1QOr+17Xt0/YZLpZhR2dk7NS+4PNraVK9MmM8H
J6jsl5GkYQFRb9cuApZ/Re1OcRPJnNGpQeHU2dUEjgrETlFFpo2+QltUfzHmeqvVJVTTp8DAVVGb
KpVv2RFwXJNwIiUdfdNCtgXkA3GprT14abQx9K3bpfzLGLygUNW45HbQrGMircN5RM59ypQl4A12
4dHdZvqxOuRY1cZtkutV0M71j+uHQepXUH74z5hwfTAQijcTGPGjodtlbQCy5xXYWx+uJaBFMJpP
pXvoPwFUxcGABDiAsMC1i+LTC9ggjMUHhNArof8OGievCQoVtxafJvHG4gEEnrEWyADECrjlrsME
HgWAztEoDQLx7fWZk34eYAd+8RnmRTsSKe2EmS5aqxpwrFX0vmWH6wZkforjUn8nxlBrELZB6fak
XzPgOUfneWxuNPYc5wo3JRvDb1cLrKOBrAzfiSe3V9/0c+5bEIwx62M1fvMyxaUhcwwIgfiF9Vt4
VHh+xHNmNumIIdSgZ8OG2PrpHCErtHHLNQKMdFut1fP1Wfu9rOKyn9oUfGFegsmvzQAaRs73Vhu8
TdLoG6v1NiQDsgdCgtaSbAk1ke1dt3Fd3Kyzd4cWvxu/b+6qPr0D2cpN7dANQFcbaKcjB2EclnK+
Kf1lo1XtJnHdsChmEPCQoxV7N63tbvVq3Vwfh3T1LXgZF6969AQJSwNc+goCbt5GOd4MzdZr9pWK
ale6+sjn4v0EN4MGxPPVH6HD5fgZRT/zsEEqSXMVJ0RWhyE44P8aEAu2RPPikmbYXjWB5gkSOuDx
nY3nqWi3rva113524IcrHVMxdTL/eWpW2HUWtMzQNwHA9UpZ6C3P1vRMWVROqvZ/6RKdDE/YaR3Y
8ErIVgJw3fnPJdQkzLKHRmuiqp5Jr/fTAQn3qzsDfUkqVE5jtzhUi/Hs1d1dZ4PUV6vfWebvJ+Lf
Jsg9IiwO09nYQR/k9fp2VOwVUfJ2LLIu93nx1svA9NmHcabilFPNJv/7iS9q5nhEuwnOrQEGySU+
rP2zpQJBSP3RyYoJh8rtAQb2BqxY3owovX1ZwL5XZvsOT5i0+57PirhINWlCwFBqTtN4Pva/Pj43
3lcj/3l9UWTlRhwwvPZBd/O7qn4+Z0kOLuSVYFUSE/2w3fc4/4Ichh4/zMZTPT74zrO2sqAtvo70
W1W2QdlsbRaHNQktUPSW474pv/feA7Pv61YBTpXVHc5+m+BdssWrknbBbyvch7HJN77ZBkkX6cuN
yZYNtdZgbqLB/Hulv2b6TXcePefveny7PkP/x9H5d4YuRK9zv0ZetIWPcwf7GzGhoTzY/S0D/VBi
dxtUW4G/srY2fh8Iug9zaj+uLfl1/UdIdzZk36ATjLvwIn81LlAApAtapNmCgkB/M9fJIR0KRbgg
9XonVvjePzk/ltWsaA1Dh1E8Jlur8ra+Xd70S7HL0nh/fUCyYwQMJhrjwaoG1I9wVNPYnP2ywLXu
knJjVE/MnUIK4THInqEjI9mvAGZdtyitFpyaFE7uuqRJt3bw6SUbw2zYEf/HjDR3TyB1pYezjqaT
It1UZrcztXnrTg+scUPU6RW/QzpygD9AQs070EVQhkE0CMp2cCB0hLuf3wb66IxZMNK/7P77XHwc
xQeakT/WhEG7ZloaYwz/4ZDsQEE+kSr2DD+DYqx0akBwUHM9QW2zxnDGOt+gbS2s6ZvWvkzZD6d7
nVtghj/BZseZU2wuKwTuBjHmsCy2ABjPg9o+32bWUAcu+lymvFdEnjLXe2JHDD0sc8wH28R+0fqQ
AhU/Ko6A7Ex7ILzHcQbgCCQn56fNZzmjmgm/QrUfzrh3RoDiR8XyG9LddmJEuPeRPzAmSkFBwejr
uL6Xy7PtHlnDtrm965vt3L3U47OdP8bmnaO/gt7Qo18oCH5j9mzMiq2i+i18wk/cCzg9TC3u8VvG
9a56zZoQ4mm6te38O9fbKQ47H9fFtjwZt+Bf2KCbU57DVpr+VbGvzH/Blgk085Hkr60TDeh7jSO/
3aNSXbN6c926fKDAlqJsgiLNBaFFX69aA1qnyKqf9P6rW7JbsCqHJIZQsWcHg6H0bTwevRgutEHB
AwJ1UNSqz6fWX+magX8PXVLl1G5JNydbIA6tIIOyaligHydw13oIXLctkU31shu3iTvALNtCsaml
Q8eORnEC3cWARpz/EGtBLGl0aK8bPefAhnGfQtZVY8XWc9L9aliHJlbCEzjK4nLwf2wKBwlXhmGN
HlIBrNYfLOpvnXK9ySc79PVlp/Xjxq7yR1axv0inl+EnlvpkvMLEuz7ygBMP4O3FCxy7DzrtofC6
wM3K7eQfdPrtuj2p0zixJ5yhqZ513caTPjLt5mcFnTiquxu/VTWCcq99bUqF4+OP6aTnA66NiRab
abJBoHxHe9SEaIprWnWHqKwJl1RqDT44SuFpXaI/0UEHP12uPxhk+DLN6cNYEMUmlb4qebFDt9CD
jPhD3KUrSzzoEwJHiielUbK7WqdvpBgOS86+lEUPTkaQS6L60Beqlxgfy8XM+q5pIe8D1RMRb2U2
vaFrJTqfm5TddFm606d63wM803ufAa7g1f+fKX5WT/xtkxpNbPMuW6tctqOhPRvrsBnz6uMYJAL+
GU7RiI7Ti+pRNfeZ3eowU9R9UDV3pHrtVJgf6bY/sSHukHoZKWJexG66fU+z5M2j+V01uIorX+q9
TszwjXo6Y1YSIy8M7wUOyPvUSu88LX6fJq77rrGvo09utSxWpE9lYQZMounJBLkWoHjnNhMwjo4T
g9iX0xUhVEqCWEVqKrNAbJ6dAWz2skdgokNujDZgwF59g3qIKqet+rzgkkin5VnGP69VP5bsLzSM
XXd50u9zDlAANvBYEKuhPXTxjHEFzh0U5Q9Z0j3VcaoIF2TbC7iA/0wIQ0DTW2kNBlDftr/JnLAa
w1Q1SzIfd2riYpmbPhucAQ67j4+sZj/Gjm0Mu3hvIecOyLRi0uTmbF5tBe8j+AbPd5VXkYLSdMWi
gMMUXQlbH947r+07u0weMs04fHSNkL4GNg4tFYCWXWi81ZAkAYs1lCR9gI/Bkb6GTeO7m+tGJIUG
niRHtGxZBhLmYl1fy6qV5FwqCqzf/0Pal/VGjiPd/iIBona9asnN6UzvVe4XolZJJLVTEqlff49q
LqZtOeFEzYfGNOalM8xFQTLiLDAL/QaWXTxrFhn1tp++mAQ+CK4XTfQ1dPsrR8bHtI3QEG70cKcL
F4+i1XwOcrYc2sA2ypvAIeW1is2psbcMnMw5cmlw1ePh4woiIg4pSIsAEGitW0UaWgwd9fAYV453
B23qSJA6sqZ2X41n0/rrKj6CLWLtaA+DFrBmLBpSug1TRn7XQmQ55q19nobxy+fL9zG5vo+x+sg8
z5hDt8PJx312MHCww75z1w08zYTcmrK978rxr9meCIlTdtkr8JpZb5jStluvUxCfaUGtD6dsivx8
vlEZucaa/ZhA0INaogAGjFr4uuk8U9W4dQUFH6v5GWqI+OghhnPa5xN4OQiEwxcZRvMDN8XqKGnz
HkWgqZs2eM9/mbkT69H/8XmYj/kWB9EC4F8MNLD5lo355hAkM+1MUy5XTOsJhIuo0tdKIJcG8jbC
slPeRJgml1N/UUuZIcwD4bK4Ul1cUDv9fCCXwyyoXQ/yxx+c5TKLupMe0L2b6aE19pUXqWuybhdu
kstk/RtjdTGBWFhmdhJXV2I/WOHXstOJx7YUjpCTdU/lSUHcm/dPnw/s0pf0NuhqhSArScRs49HB
7C5tSifKzdcclNNm5mgjjpEnr2mWXZvK1Yr5tTUO0kdEiNruIcp2akeRVAwYns9HRi7l2bdDW51b
mV0SxWYEyosyCoInq/4R1jti/c7z74qoOHAeJ+cFFEIgA15NziNnGKHWvaf6moPspfz75i9Zo1Wc
2apVDQf5O+Dkns3JfbCq4dAYagfO044Z13i9V9Y0XB0w0FIJgDha6vDhiegjCvDwHo4oCpTe/Orz
n1fmefm598+Qd/s2XL2Zi37MnNrFA28Oz7z4ZVqoZNvYtM2PwcgiWkF9pFpA/T/IdP956CsrvD5q
HFuHdWNhXl1FYC9JI+nKiGXhXRf+H3ftGgUR8A6Q4hCDbIdjOd43ZD85VxCT10azfDhvUpmkDKit
CfsVGzeLcMxsPHM4QB4xmt1roI7Lifm/uSZc5Zo5VDZ1AszcaKpIzd/1+PXzpbm25Vd5JcgNl4Xd
kjCF40VjIe8qL7/xrfpesAY3gmtAzY+142UT4vHoA3EKP51V8aRpWO30DLcOwdoNJ3k0k3Lbj0DG
uGE6orEroSs9/b0ILKJCBMCCyATq7x8AzRwdjWqpWLv03qNQQw+cSGckugYDvzib0K6E/N3CkFzD
7aqMNePY4MY/QZXOimWd1Nk29xL32nF6MXX8G+hDpvILU7GlCU/tG5+8NDU6yAARltnRcn779cPn
m+RatFWiat2ScbdajDrDR1Fp4BZwLbW/ZPnRtH9Kfk3g9uLJ82Zwq0SV1WDy1yZef9A/3rbBUXE0
ifg1P6GLn9abKKudqO3czOHqjWPcRdnupVVX8u21SVviv0kTDsPbtrUwik516dBYEdAkKRyrE+E3
e2pZSd6hj/z5Ql2buVVqynQYVJUP+Ifr7fJpg9Jnec20/tqwVhnJ9XTp1BOmzXF4HzUFSWlRJiXe
geiabmFb/aic8UpX+GLSgPoS2tULpmX9LprLIQuowGc1B1bkV8fM3wTwnckfKRs3Af3eiq+fz+PF
vYEWF9SV0XsFBe792hV+Ru2+wn0YdHGUsWkZ8cr+e8kYJCUfeRAXbxg1rZtBiklnDJakhEwbT+E3
IEo/H8XF3fAmwGoUvZ9JjzCchZYKd7QnqdW7rws/8vMwF3fEmzCrjd4qmhlmvYSxqiSYg202tlEt
7wl7cVQbjdf4UdeGtdrkjPtz1i96la2FutBTPkHSp8ySzwd1cQegggZ1aA8NmvXjP6ejLBoFVQc2
xDBrosH289+/OIg3v7/KcYYpmYafZnE3BHE2PcDf6tpN6NIIUDdZ7g6LtsHaZqTPIUQTah8jKLy0
pklj9lfm6NJF6G2E1RhqX9RQ7QhQBXZGkOMBirCbLXqL/jV03qVjFRRUExSYIFxw3u8/x3lofCYr
dD5QtYumYUod8tXI+mh2bLA39p+vzOV5+zfY6kZU4xHOrB7BVNtvzWFvBNesCy9GgD4DaLUovED9
5P1wlGCGwG0LAJ95P7IQz8ZrzcFrEVYr0xQCwG7lFndP4fzM/JfPZ+jiuoNsA0YPIETQLXj/91Mf
EqsZQKZ3fVQbOw3StRura1/5xTVHARsFFjRNPlBwi8YdK2JCiSoL/ZQRHgUQStbzz7zKovJ/ICmh
ZxugM4SiAShj68+dT+NYWx2iNe7POfCPLPg6GH9vmbMEAaUO+n5L52S17jWAxa6qUMxh7DXYD/rn
/7As4EijXg4nGBhQvF+WltrYVhw/701uakiVzI4PL1pogU5XIl3K+MDB4gZvLWK+60t8K3kWVDPu
AC2F5fkEAT/jtqpvmm6Kp1am0vlfnkHwZgIXG/w3ANxXO27QwdhCLhOo6SoZI3HtKnixBAFmwAKb
hwIIar7vpy6sBaVlzfidbRb82AGuk5gdHG6mQoagWZrVqyMhhaYhP/GdtqXYF17b3WCCgoTWMtig
G+x9g0SGmQhjCF7Hhs5XUB2XvmgYzHuL6cMC7V0deg2Tg+tlsLI38nxnmXAowypfq39cOpTeBlnl
2VoJo50FpgGfdctZFKCsOdn/Q359G2SVX7XfFVBtQBAjqoKNukb7vDhReIEBYYZX2IeqvV2FUMDP
OyzlpM3YH0eAMJw8uHK1upQCnQCiT4uBl4+K6fsN4+jOydCcBGvSZAdTGFE5Vimvxkj5Vfz5Z31x
QJCWAiMIzUKoHb0P5Qd9Nrm5y+7U5M6JYc/OhmtDXymbB8uRsK4OASq3dDxCfGDr7GEL3+PCcEBA
lDBzdGdcE0vl2+eGFmi8QJI3iAK7UhELhzHJC7CEUIrm+0JUPLUzPGeUr40UjhfktjGdImnwtUVh
RYtbXUDiT420S6exCh640xSnXHbdtpPWcEOrMEybcICwqgrcLnLJDMOPWYfQ33ds5DCnjHNSfi2s
oYpNZwhuA9QH4qHJf4XKKQ7QHTBxKCwwE91/DaX3TZuaP5CM5ykDVudGBx5PJXUSCBQVB3jU/WTw
FdxoyfBGsjiPx7xjuwoWAyQyOreK5VQLbP2sitwhMJMiq+ZNzl9K9RTM9zVQdZH0txD80psaBklx
TtmUAC6x2Hv2IwSDdFxnbkxrlBhgvrqdmEOTtu/brV3bTtKSzoyNkRnbEbTYuACzdzOH0o1G1cvn
v9866DEDbAYe9Eehl6EW88BHPM1mSJ9ZXQkzmr9vOi62Y/+GWI6KN6/c2gvLPgszBosQM4Ev8Isl
wnQuddLm5aa5Krx/MVPDMWjxN1x0rv6A397EExIjlUKidd5PJPGVsiPlDP5hxN7d90KRYyBCPya5
VqlvWOENGcz8sYehrwO6l5puKVL1xm6ZOKiibLcyE/ZfgyMwJdCHwasBFacPHyx1HUgvZR27C6F7
K8w6CYGxa/37z9f2UgYKUc8CTQlWgh/EAERFG+Z0uHzPEoSMyFO4j6FdaKYEx8TR8yr3Sh66cOgD
aYYjCIPDu3hdxJ1bWARRr4TyV1WVEWXVgcjiRCt3p0LjiRpJPdP08zFaH2FekGHBux+SIqAKQybl
/e6iNvQBwzFTwADAeoirG4FLYC/5ZuS3Y34LlFtksZs+/9qGXeS3vydnigvz0HQ/AvsRxygujR4I
acWZBNfafx/nHzkSXga4/yxXoA8lxZaiHROG+jRJDvZGFnM676n/K1POldT88SaMCXeWxIz9tKhz
vp8E1XrcMBxTn5riYSq/t+WrgGBqSXhikm+fT/jHC8C7UO7qHuSY0BT09KxP0pIxb8rIrhfuzbUy
1ccjDd8H2HV4PoB3DXjK+xERYVg5VMjnU2lvGE6TKx/gxZ+Hdg/U/FCG/fB0aIS2tQYg8NRl6FhB
VWTSj5/P0zLl7w9LDADMzYU+QXApXS2JgFkQ3tw4hAd1drD+vrU39JcuOE3juUQdvW5I8nnEi2P6
N+Ja96aZ0bppOJtPQCF44UN+FXtwYT9DZAIseBDqANFft7PHwhV5w4Ca5LKLIT5eaSMi8mx0L58P
5A8udTV3eF+BN7h4V2FPL3vwTQbH9S9TvFLFWdm59610IQYcUZFNt4PF6zSTuEgNDpRNhCPZryG3
gyOxm/zQj//g2huLGcnUmEWWWsNrA/MkVoxowDgFWqHQLk4K3dppL7Lsh55HMOrJa8azKuas7RJu
1PLoWxVMGaGEn7IJBAQ2lH3SdqK+HZTxNPqjdQy8AiDhsJXbNmTlFlWa+aYYDCOpRqsBGQWqP3Vb
kJhUM0sFm50ETP4OPg/O8EL50G/Q2er31C6CPS2VmTYVVPt0xnVUNKb+0fpSp7Lqwgipb7ijNPR2
dR4WG9YaVUQzLkGkVe7G6UDLgng1TQq/MkpU1GBU7EtJ4tAbJgBcw+l7qI0psdym+y5hwfRqlEaN
/46Ts4FC7PfPF+7jDrRgiP7nyEH3BrWj9+vWiIBDuMWDko7+AmosvXJXuXC8vP35NfRegOvuzjl+
XuNOpw7U3fjuZmxSu/hRFX+dIMAhBqfGBdEeB+i6gNGr2oSMGsQ2hEfvMj+7Ff01d4ePmRQhUEvA
XeXP5WiV4gZWZ2QIJYQXFoZL9b2STpK33f7zNblAcHkfZnX98uAuD8TDgDBedmbDZEaDYe3p1MUu
TEDsQJ/Ru0k1V7dBB9SUWVdHKcrEmCxAfNmVR9HlMf9h7UIDGc/19zskt8yeTnQSd53/w3H+CYdf
bvPr8wFfC7FksTfJo7KJbmHbIWAN8s23u5jyhwwqnZ8H+XjgLpP67zhWa5fZdK6nDkHy5laI8zhs
fDRfWVKRK53ka6NZrZ6AKnFutZgw19FRCHMYtageXLm3fUzsy2hw0VkequD82e+nrJ+LehZVD4kT
3ztI4kc+Ss2Fv69hSfj5vH08Fd9HWjLIm8UxPLMraI1I0+CYcTW5MgZnINs0NneSzi2rxK+HMM0a
UcemBojj8/C4vyHA+mh5e4at5pNAtqWpDc7Oniyt1J3M74C0qWfP1DN8fyT5YXMSbGUXeHDWGItk
gK7gPxmHq3HkZYztWFcMZ2JwvTPHun9sRyI3c8GhrF26053P8Mq1Jz7p2G9098vtlEwKwr2dG5bO
AxyreewHksc5vsoErXSZ4wFswfSkw8sPz2WPHLrasn47g5eXu7lz9JlCsvvBGLs2bgYP5oMTDY71
bFUPCqqDke/5460rhiwBi60+ZJCy24aiNrdiUv0hk4KU0ZR53ZYTIGYjv/c99Hg8w4sd7pSHsQeU
3fdyI+qmDE/roLarOXJa6m0r4pe3vZrMDTMl3rjMn3ajynQc+qCoFVDO2hu4c4BmDZp6D7mBTTUR
M+p1VySZtCjaFvDVYKKqtz5v/YdM9lAsKVjz0OJu0UduaRE8isMMppRjeSROAbWZeYJa4xRM4mDO
m6AbfrtF9kXJbDcVxm5mdiIy4d91SrWH3hzvc0M6W47j+taq6yzJa6CeZF6YeEzDC2tsHBkDLume
A6MWD0Zj5WeXdDRByzf72QV1uy0UGx+d0DBuvDqwU9h8A6+haWM/5rC93QTjXG0YH/O0L1ogEeqw
8aKCcbSTln8FmUN+16hBHImsyxu/Fw7O4GDY9jMKkDmu7CkrKye1wtzHLnFrzB2dDmgcwTLQLulu
ysNm51dBFs9uMwEia6m4RLtkz4ThJ8UAEJwmo7ftuMk3fSiDHZxA3H1jt9kGfekqZlNZPuL5OjyY
chz+sd3WOJTd3N8OtdXutdkAWxA2ZTySoUsLwx5jDd/sgz9zslNAziZKiHyrXEjFGcNUx8VSw0RN
XUXa6iE5ac5AQqBdHNXAvh8EVB2eSNcGsW315W/YcrjnlgZTWjud2ilg1lPDnWCONJhYgqnENAXQ
d0SJBGUfBzgHlNXDmC/jtdx+2OcdPO1dX+aoHvkcj29r2jSuyDadCPt0FjPHf9aWcVEG7oZWIPlD
AfRK1fRjgoUe/5tL7erO4lCj8bsOCUGKIbEAlyPVnQe7+s8Tz8ebEeqyy+UIkvzoUa+vzh4MmTs2
kfysmQXPb7Iry+maf+PHMwkxHJxJeM+g5r4uz1k0AwBZz/nZmhJ7vONuOrPE1RG75l/+8bh4H2iV
xL3BtFHDRqC++869u5LcaQIsy5Wrwp+/d52qcSq5C9gUHOe1lmFf9HOfd0Z+noL6pnTCr4EzFTE0
rEkkWH9jtha+qel+tODSTsQOiPkjafrnCh7ef33aQ/ZuKdaEi/I3KqDvTy1ometxqjPjhD5y8FOL
LRFbxSJyDbJjfzwe8fPgx2GX4P2Dvtb7QJkddCCAFvTk9pr/gsKwf+hB/n6WDctOUNHXm1yTLAYe
Usat2+qbbHD7Y1eKPp2aqcf57bB/LMbo0SgCaUTc7tALk05OoXnqDU9ZU5fnAWJrDb7MzHqyTKY2
lSL+DTJ+u5kcUcVWg89TIQfe+p7giUORa+dZG2jbWt7OK3yVoAZcFhDi5OrVaKbhEczR/GTxAXPC
rLq9qy1j3H3+AV3a3EsxDwDhRbpm7W3TuFUBLaq8OI9VsR0b74AiSA/lUevFbptDkV0rc1zg96PP
A6UwXFMBtv+gwsNVW1aV6ednvMvUwQlateejV20zZ6rS0uyqc9fkAYcdoTZvs9ZQZ3wRxkEMRn5v
D5omn4//UgJ5++cstfk3F6fKL/OcaG/55ryjLZ1HjSP18xCXMiH4QDhAljz1wTScDC7zR+7mZ0j1
xl7ZRb33LOzgykCuRVldwHjdB54iTn7m47MWXRT2APTVj58P5dJsuYtDNCzM0K9b9150i3O6DgYU
9YDph7VjlDt/nxJA+gBBG/70Lj7W1QMgnMO6Z6Cbn2eYuJNgjkqnAsvTiJA9ElJdc5NdZuVDLjTR
3UE6REFpnRhKjUd30TdYGxH4NyUsB4/MyrONnmDhHFZA/OeNh91o94K+fj6XF3IS1OZMVBUhGLWU
dd/vPKFHbgaoZJ5ycyA7xyyHB+KMwz2tmvpgTqK6LXDebUBtttK8cYHZ/zz+hbVEkw6QCryU/4je
vY9PAm1P2aDtUyPEoSjrw3AltVwKAG4GOCE+dGDxKn0fwGorzjOd+afqSFw4DF2pzV77+VVOLydD
Fb1teCc5HoRAF+nK/Fz4oBbfnf/++av3bj06ggDu5J+sZlONP43wd39t91nLGq+2HyD82Oj4plCs
WKtThAUBw7gsMIahQOerm+kiiDp3PouR/4IW5QOUt4fG87d448Dtk46emfZNhcKnQYH16rvsAfaI
ODKJvSGG1Z9KKfz9ZA5hFNbZ9GXIM7pF/oHmRZ1xY99ONU0F6llXvtvVaqBGbsK6anGaxHnuovLy
frGboLYIhOKHUxPIKG/wvrt2WVjdjv4TAZhAB9AHaJ+tSxwdyN8ZcDXDKWfPVb/tSA0523/Kv8Qf
/v8wKJAvjXIAllef5cx9DatmPpz6CCkhdhrj7/bVfwIsRnKokaOMvYYTyIn2kF40x1Np4cWy5+FG
Vn93K/4QYrV1h87zCRvIeJL9YdQ7+dcjWOruaEPhHwuFttUUNaPJA9Z5wymU9QFOzLde/1DNfz0G
Al9CcK/wDaJXsQaeKmDOSCWVOjXywIpNMG8+T3+riw/mCL//R64R350D8tX7DUsmzYfBqdTJGWky
er+H4ueczwfqjCh/i7+uesJc5s13vloQWLsxwVGFOPn+A9933d+lwmW9AdHDMWaiWYX25yoVagZb
HcMdCFqCPK1ZfxSs+vn5dK2y4RICNDh8fQvFDy5wq+nSdk10qEtkQ6gjgQFVDi9NtdjcWO21NsWl
VALkL85kEIsW3+r3KwMivzFVYoY5nZuFZSRyZ/heGKiI/PWIcP6CJOxC8h85a3XTsPH4DYKyx3e4
wNrqIgYF062vWbFeylo4pqEU8kcMff21F60OhFvp6USVnQr7uTFdmMXdyKG+MpyLgWAsg97Owtpd
AzVJJ+lkznI6lR2K9pmsxjRwc7GzK/5KYNOR/P3soYD/33Cr2WtrHxRdD+HaFtUvoEXUnKWOe2XX
ra5nfxIZ3qnotWPL4Ua4igLciT+g8DmdxqmNqs5OLNiiFii99eUQhU4H6Bu/khcuzeNCAMbGsIEY
DFf36DKgI3A/ajrV7Q9l3XldGxU2fKn+LiP8GZkPHCoOMmAVzD/PpDfvDnxm0u69Zjo5C5znhfbX
GG4XPlhknH8DrL4iT7eDg6bZdDJfcrwfnY1DxJUt9zGFmu9CLB/ymzHACEcLMSNEtjMZhJl/xjOF
Udz3z3fapQVBlQAqvqg6I5GtCkmVKQNaD4gyj5ERblUkvY13bbYuBlnaokAFAyFqr1a9MAUIZChI
ngx/RHcyX0qQkRN+F+xKqiYrXMWfhUdiQxMWaQEKrqst7cmgazkB97rqdz1MzkEDHFGvzCNf3ECY
WIUvOtt+PoOXEurbkOvBGU3Z2Fk9nvStXadTtfu//fxqgSYHxmBWgLnrs3s5n2Gl/vnvA2+ybNY3
9+T/TFrg2Mg3uJh94GKbRpa50jDkibnDHR8B7mm0f2ZU0sgs3YPozEOg3Szuc753TCcuq10ld6Us
E9N7ojAVbPqzxbcDvTF8FoFBnHpAn6F6uAtKAOTc7TCUgBH8lLadSLOLwG+to3yyNk1tx4D7bDnL
IlcHu85uUle6J2JBmjYzI4VaezkfLevQ0ZvBvrehbednB7/e+y1cQsrhqQOaL0Pbx2IHC1DqyYWs
DyqiLpH7YQwSXebJMOutzsaNNH8wxPOKzWyltvrCxhuUinYsiOlcxlZ9pzr5JBUQcqOMzPEFIKpd
aNXJYNk7g1eR5tPWkgV03iV6kU8e3gBWaMR9O8ZevRn8M2S+0bKuIuLpuJjLYxncVPZDVxkJq+5c
O2F6N9IvypeJb98HsxvB2quwkzo4Z+y3ysa7wpu/LMUavI7TgLcQZXgmGl1xPX3xZ3Ya2A7n+mGx
s6GtExsddEGblLlPbfNDehCg78s9oUnQFxALjWl2ruWXWtyWPkEDxY3mxkyq3NoafZ6O/GXu63hy
cTt+cAk0rn/ZWR5VTnaouP/dLor7Um+cKUtBcIXS2LeC74CZoHOQDKEJCcV7DyiKsKRb6WRRxp8G
/aStfUb303AM6qMmt35uPAJbuckcvZHgWZeHAnKPBhUpdB8i6h3m/KbAclkIYpFs29Q67tpmR9DN
7ZqdEWzD7pFpiJj7P3wzrcg/7fzVzfO0rVHLvB/ELtdQDJApdbaB/YLmCsD0kKuy0qCS+L/nrv9t
lpts3Gm1b71909S7xQhjtIZDMaLBCt922fYbq/YiahhF1A8m+lI6bgwRz2JbwMq9G0BBf3X7b7m/
tY2Tpe1YitdmGBIa0G1Gk1yIWLgi8YxDE941fbur7CF2AW1AvW2f9eXObyB24Y07jv+1428d3gbB
FJPgSTtdDHRnrKmXUFDf4Szoqp3l3sEtOuMB5PO6e4YVbSGkSyZUNdmmmt0kD7daafj81kmW853A
U5UUMp08a8MgQFCxbUjOXDy2wwH2epA0pYWXoHAbNQA9Gea+h2AaZr+EVRA7azi9TdO+dh8U7k5g
dob3JTW2Bqk3WXlUwyug2PHU3BnmU9keXQPttEdb/q7mYevl3lFVTdx597V7WxZpU5zhlzmYh0nu
GtSYxxycd/XK2ReX9RHTxW3TugmgjZ4LI5KvRg7laPmsAcOiVZCggLwBi3C0X22z2w4d6rQDFN88
YycDIybDK9SlwJcHesWMWvakKzMaWVLzDjTbDSu/SGj1cL4pKayePBdmXdNNHrQRk9uRt4mRWdvW
EOeQyEjRjUXaNJdVJJs7rxdQXEFHquoTqn56NlwXzajm3kaRX0ZppmULR05HxC6Qrz4EeFkfxjBa
hkGejqqBuwDiqNh26dZukAh8/iuHuolVevFs3Cvz2amKuAt5HwsbCGO1J/5OtmcK4ZNcHCugGKyA
xplrH+3gqfS7jZ3DYukmL8W2HZp9bb9yjj6aT45MIv9C/s0G/IBAAmQfoNrAd072W7JvEgKjuTsk
JBTxILy4pfTGCQC/HV+E2ngdhOsBq2rDnSr/Gdn9FDSx4972w7mz7GRS2bOP1m/menu7UdvG9Q61
Znu8uQ4hdfcChZC8hweZ5PMJ7kmngKJ4OOf5rx7db0DeU0tKZEjxGtRhbDIcsn08Gd19EyBhZnPs
+lWqQrLpCDiOcH7pqQsUM9l68xZ+kHsbU9/z/N5UaU82hKqDNzvxGPZb3vanEGvQ5wXERUUkyBOu
j7EVgNs/s7id/ynH9mBX/isTgYgLQGZnWPe6aML6dX+UVp1KsMuzADxY4sKP/aSK75lx5n4be94Y
l3pOOvLFyfv70VEvY/HTLoMHe3QORldttAAcy966VRXNOHEgPgrweHuggXd0611fQRyMl9+6oT1U
ebs1hIa1BLvLdb7js3VbGCJxRJeUYZWU3NtrejsV4wm47Cgbs0TkY0rQ+DYD8DGayFYcI/zmO7eU
32b90zSy2GrBVmi2BVjdNhdHgorMJP1nLxs5lqJKp4HtTeHhXGSbHlhrYthAAjMwmG3SP9LZf6LK
d6EBO5vQMqeHzs+OuhVovu4H42D7+P6A4KmaQ7+AeM3YkVAB9tvT4IpvfVZHTt+dlfCSOgcVxhMR
97yvhvFoNfTeKts7qEJCMxjimm4Z+2GxZUF5zrLpkU5wSnCCGOKNkUOQQQdOsQbowAdlGbPxtXZP
FTwp3AF6R+Tr5CHNWhsKT3HwfFK0e579ujuEfn1wWRDJ4c40xsjn3asLeD66sQc24Jid7Y1b88To
sFxGnM27ST+pEHuCd3Gmz8V4ZzabWfFYwnmQ+d12tgP0/Pf9+GiP7bM9AYEG9mMRWhs9G+mI47Ms
07x8GoIns/+nCfkNgYiuoYKoUX0cjDBdNYrUnh4zZUWueTdx635iIu242pZGmEjCD6FotkYu95Yh
oqLkOy93jx77ZnVNXIkagM3xwe3RK+/KYCeC+Zk2bpCayvlZzdNP0Abc9j6bj0o8NwonLtzjIHr1
1Z/CMQEn6ann1XHuf+q+BjTwvpgGJM1/CD4n8ruX9yWsfVXtx251M3mnOfsysuOodn0JRVmBO42p
I6MCbLAgR3TgkwqnQSPDWFni6JtTohrnMNhhbFi/WzfbtzUAIf4Wbrt5dcJ3OrGdqWqQoo9Id6kJ
N1y7/YK+OrJUHjkZ2dSGE/l0jnRLsfpIjz60duwu0oAKmk3q2Y9+9k0XDlR1H8X4lXrpgD2gAw4O
qoH7DDDfcRUUW6PzNtrXu0qDQFEMN2U2JkYQHIsSsMZ2qGOfIhEyv0dahT0mFN7VCLlKZ74NCn/e
UAEUIQNL6eA6w4MqW9z/lVUUOz3zB3fejMGUoAPVgawuvTszf6jlg+XsJ/WYt08Ma249BeOzE+4G
sm3VrxnfzjaEfCIabqnw9Re8lmHwZD92rbWv82JfBXM6TENsK+MAiGnci/AF6Mx0nndte8SKRUaG
Ccn919FXMYPIOG8XagmFI9H8pcnI0Qrd19I0v1NXyETArDua2/HGoXVC1B2t/5HsdrTViwg2xH+o
pIjDjCJ9hOQA6dTYH+YDxJxekDF/BS2/nZ3fo/OtBl1HE39TymOpwji0u4S0P0b4B1lVXUVOt7C+
jnrGuZ0XQEKfJ6VT133uLLJphi+GfeJk3FZVdxodmc7eb4B/oj4Mk1AEEcs3KOLi1nUwc7WBwy5k
b4EPOBFfIE92W/iMAJb8zGkxRnXPN1UN8KeSw4GE4wGVOpyYWbFxAVkCLma0M9SBHyAll8AM7iDt
X2y6DewbLc8+ThwA4uDA7URZKKIh9/Yzvs7CJy85bhRz5/10DDMOglu3eF2OJBPyRO4soromB2Jy
CM3c2gyvlbx+NluYkKpKPjNmwdBWRj55gkVw2wPdDrzHZDZnFeQRV0i7/4+z99qNW2u6dq+IAHM4
Jdk5SOpWsHRCKJk5czJd/f/0Aja23RYkvB9gA172UrNJzjmratQYo2A06f0dRg1LwRlu4iSf8C2d
vls4LPbRcg5zyQwa9VGOEyDm88UiKwjBAKbM1XJMKaVgBZq31IyVXiXupKlu1IzoqN6m4OSQBvQh
Y4DIOUJj2Wj5cpZtTG4Vr4ZBpsJtpEg5S8Nnr7a+bG1ifACKVTp9qKMv9JsiYF/BFIgUca4z1dWL
jVI/WsnDUJG+S2f0bXT+FgGYhDOvAnndtF29KDHVWE5JoVKbDOdJynbBPC2LQlorDPCgr3rfRR8p
buUZY24w7EEivqrRsKXdq8jXcnsy0k81qr1oIG3da1iLmiMsmeh3rdw4dZxxlMhuEcm3WQadSTmO
uep3XeP2cnNK5vnGkV/QWblq9DTEDcd94hZD78YIbNsp9JkJ5yl592RVu7g69/HaVKz9jBNdHxwy
XIeZZEQ6YHqYqnosJJ9ph0YYE8E/qmShRW9hPS6wNFhHVbQw1I09rqfgJVd6UrPVlD8P9VKOaxL3
t8wxcALiNTvrOD7I04cT5ivZwgPBbiJPSuPN2CL2lI8SE0D6NvNHHOpsDDMHCzaP1B+TGTIa7nk+
LGQ3kyCp1JE/iDWVI59frk047I5KfO4baaHkpyZ6U4p9mt2Ps/BsFqsZPArRozGhTZ06bmGhK41R
k8naLtTV41zmdxbj5yO2Rs6Tmuz7YYTCN7xPeLC15RYKFtrCk2lHa2QxKz2+ZLBnRXI8G1VWl546
hWrG+h2E7xU/r6m5P2iqp1XZxoofWx3CZyDfzASkLL0d59Kv89Yda31hOmTLVSS8bHi4lHbmhF0o
oeUhiIJFGJS7NAhXw4T8VhygBXuleCzD31rSemZGIp3eGhHjyWdnVVcX6/mHaSypTKmDVQjCz8lA
vywvdn0iexWDJfrWR8bSlw+xhb7eOGSjvdEHbQ3FjAW7j7Nj0GC4fCmCxCKtBzcrqkUdfmQmzTcU
kAHSubxpXgxRL00t9pSw8IP8U9cLTueeGlTxioZ8XW1d+s4TXT8rewhb4VoMN5h1g9hWHxXOtmpk
383AB+ng5kO0wv19UbbxMVPnZTXJq26ud2XXkaeKLWehGwakkfWFq5gsRqZQRRMiTO2odEenTT0l
tl1IMl4/aK5ENBjSdCFbYpMGQecrRoHB4l0Qp3eG/jhbS5KDmZfLDgTYazfELxxAyLM4uLXQWCdp
6aNGJ1z1+04wOQ0GTT/aC5UzKuj1C4/FnYYKPvnkkx/6Tf6sz9LGKNpbo9j3A7UWClcp1vCkek5D
fZ2EkhulzW0VCy/S3vMu9vuaYypny9d3crQrq7ugPbcOusZ9Iu+bduvI24BMkKncPLkExMdyK0o9
U4k9yVaXAits1QwXshK+ppJz2/NRuWQve23mOAxrvw/vGGQBTLo2e2uThaoXTBSn70Fl36lkwHVS
7RJMvZnavgsVZzXXCfiOth3q5oV7AujJtoEmbyKzeaUU/SUzOJHj+1c18l0wH0p3NbWGWoebpK5u
GuNuHo9trW7nPHyLym7XRxATq9ifgf6s8iBzDJOj+1VlrNXQWtlV7I7aq5HUCEJsxJ4DuA+r0Cp6
H3aGK+xfZi+TqaYrNX0LmRMsvaNnIDxMry1mDYw/u2cCr9d02TJvg09Da1eWNJ3tEeEMe1IfAnfE
CmdQHgy7dDviAlutoJKZ63RR87uaomVZ4Bc41Ov+ounpzZdG+dXnZ2qI3agJ1BHTjR6vpXoX4AtR
dx/FeK6Ce90o3RC7Z0ldS33k6+28aPTuaJcV3bbYG+SOxEqhHk1w5gHcl8fZTfpxl8uYN82NK1kQ
rITBzgyPczt6A8Jw9YKj5esQ+JdJdf4Qty61gB8FxSHElVTJ34Pp0EwbybzJgKXy7GQHGAKGo2v1
Ww1bVlmpdlJsLMK6uGnprMtyi1FhHNN5118aKdxBOvKjQvUra2P0BqVDsp8r52Fs5CXGwcuRE9Wc
mMpu6/4oskVFJBXVbdnfBM6ump+4CZCq2VcU6WBEn4R0IzzN0Qu9Pzez3hrqhrbeRpBYYxksp2L4
CwW7qXtFeSOMGeBgWOn5owWvHoqpq1ZnQzUXmknBLogn2rCsTe0otZ1HM5ABgeleLc8ia1aS/FsR
tU+wjS5lPMik0oQHXewy5opglenK+n1fndoo8gKqhtYA0tLrVc0W0/g2o6QsRMv8v46pWrGyTOVp
BR6+KGzTbdvhaE3J0sjFjjx2OzGtxKxOtcg8Kk5IzoB+zrjvcNLpZxOKeQujO17mEZhKpi6lTGzk
OfQvWcs4m1vJmX2jkqBVf9aj/ZZDcrCc+r3RHF4S5VcOmW4rteB1m6qU3crJTzlFiM5bi62nYACJ
EeCFQT9Pd0Iwbrwam4ZiRtPunAR7p9aaNepLiXxvLrMN6yNfVEMqr5LUHGTWhCyftAvjr5sq5mHa
9cQU594I9OVoBOqvKYfk2wUSheacM6KJn2uPcWuz+J1VJofopYPTLCbHF+zRcRCfsaluTHXA9nda
qvF829qdp0mt1yQ31XTftO+RBSIkrUFLkjY7TiOAz6qJIHeanSeK5rZNls4sag8KPZN/GBThDCdt
xtkyhs8+/QrkjyxZ21MHRNIshaGubKCFJmnWlRMdIDW68XjMS3NZmZontf3KTuV1JoQn8rukKj09
yLZNsZuVlBeA4MFM1aU8O8skQpEVcbTNLT32WymUPFWVQFLqYRnXQFJl8hwXjIHN82KldOmDKud3
em6moDzjMlakTVo3OKy9xza7Uyq8KXlogsCfbOfGvKSVdbDM8HGJ7QddvMvTTRgcpORZ43RQ13qW
unF9lNNDre6EvYpEuEMfEEpro72bLBJ0g7rITtyQRmlW7bJmB9l7Z05HJNW1zRozkoeeo3qChJbO
hww3jAK8O473oXgxptRLxU6bD2SuebKUlXsr2tbWulD5592UsZQkfDqgqcxP2XwoyDE7+6Fwdg3F
vmww9fY0Fo5rk6FEoHN6NjClksWorYZgxysN0TAPLdVJWBs7oRRu2oDsCONRAJbpMYeEOlNrrPu8
3mTtPf1hguapMRL+ksjbvQXKTgNVodppyE0cVzPWlb4alYPk3Dn55Jb1Q68bSwQFfjTd9zIPXlq3
08T4ZqzgitJPm2Y9QfBGOejPE8nfwCOZ07WECC5PfzW2XzirQNtnxqKbtvH4UF5MPKm1O3nHoKlB
zK4wcyKH6Y/q0ZoBZlsKL9hBu2ms1l3520jGBTZpfhDYa7PFAACUIbBOfRa7ttiWLXNL45M1IPw1
kcUltM/Pqhx6FRUV0XCZgVsWieLr1b3Q94F1P/eTP4UTEGDrOaOzqDGPtp3SM8dsAVp6QEDiTqSp
zAJcV0SgxmRQI5w/ICChWW5UlkzR/WxrehvN7IMv+WwvJzpl+NLryTZlIqXQbormJqO4LGdppcaK
r0W/+0w56aAnfV0BJsQbI7UWOkfG2NYcVDsbs0pt08fttk73Tr0xk5s62YNnRs4iq/JV2p3isNxk
wW0sEl+7gLJMNJGthvlYJBcC2Kk9EkfcdCDrIlBLdcdEVz8TO9V+VzBKDbNnwyCllqJHJc8WrRks
eomxSKtEua+UgCWugUjoroSC0E4eHIMCMT5VKVM9By32I3HWrfrdQpVgRuv6tdQXw62ddk9Zqbj9
EKxk9WUc58cwAe8OEFMISfO1kg7DtAAR1MuDZiYAgvRQpk0naG8Wz23TLnLzOZZ+WUYPpPuKTsnD
dYshqTf67GUUTI3D8jWYsoF/gdP5WF35SkNyjUJwVV7WX+r3YFgCavJU+h3BspnmdWNVq07WN+mw
j/V7M99N/brUtvhtLxoKQ3MAJVgDRuEYPrVPg/xu2iTbiz63XWVufbSgqEzW2Ty6NM197DeQnRhe
1ILEiFPVMRKcNoJEQUTU9kt138bOoZyEn81nM92P3TGKVsJai7qAiJ3AtMWGp1/1ziYkMlrKSsy3
mHrgflx7easvrUimygI9c16tbF41iX6fartKW0ZqxnyRhdwsohATxJze2j6yJLem0O4oIjrxoEm3
TVKuysHyNW1VSYIdtBfJ0daq28amLBvOatZo+9mKyLZxkalemyRM+cs83neRRUNCyYetUEQE6NoG
m1hu1NClOEbdY0Sj7DalZe4Gq6CIj8b2EDh9/6ugH9kShO4y6cWa5HWUvxliH/RUb0n/FoYq6Xex
lzuT9HyPMVCdW65KKlYbIFfntCL7JLSZtguTzgNY0dh49t6oK9euFK+i1XVxuZl0pCPQ4NNqweVd
Q3qPE1jvyuMkP4wFuWN/kppj08mcCMazw4BOV2nr0gtt7cVUa3DmYWmCi48hOHSW3MVTSYkAkkPO
FYptqx8n+S2ZOdrFJ46CMU9JfHZFuLKiozlkm4Bef5eSkbY9dpd65Ld59KmJCtnFq5N3fthEe8rH
hRWz9yNUnsyHr1H52kSL3tiX5Y2caatgGJfYh7vIUH1VohiRD7nBtBOpYU9iHJJFa6vZxU12jqN6
kTov8fxmzOtAPk3pdK5qbTk5NF60rUSnaE6QR5BJmsXk5dJBSbSFElqbYoqXnS5c5Fn7UCffhHlt
Z6vGGHBHpIs7PYUpKN1mUgASu3QxwfUgmdIqx8tYZyOt0Dwpl6rz4cyMJVPLg0mHOoh3Tn2KBR7a
VugXEJRGSdvgb7AotPhsFRFNWrCpPP3o1c6PopcivzEz8o/iQRvBjqx7ph3jCehp7W0bSn43vyll
7YWB7FHRIXJ+xbUP3xVXZPpS7U5NecKuzpWlOydYBezhAsgz6k1/top1xzl6QUQaBxvDgBfTkRRO
REZ5m7Jgq3Gbq7dBni1lqaFZuMXEBV81NhjIm9N9xMb64oblsIDs5Dm1dc8oN0NJJVM+lM1nZ5ak
n+xVRTyQMeiDibbNZxwY7bOB0F768eVswfdC0ksUX5lbNyEtvyc6pl2XUbPkXilLtMB4P+WTKEhB
m9xPkYchrfIHeUDRQeslSk6pUCdEcPDKOUBsHZgw6J+V+IySbdkNSMBUn6aRcCOheqqg/tUpbvte
c61m9GtZeXKMd2P65cicA6zLhnXKEZvGHrZli3JW3iWII0P+XLMDpvEzJ7Ax09ozL2VAtnW0D1sg
/+xPhf2aDZPfBThJASIHpFuI571Q/xX0jatqlG27hABdQnSKSUhmoHGU8OtsFP48VDyEYtMoi7zT
wBXW9hz5VUcXHel2p0WrrrzUkNpS5C9ZeyykV6pmed5VduFaI+nZ2O9nI1zGI3hNRMNgkk6yU9yB
EC0a9Sglm8a+y2gpTcMqtyPPAfCiH1I90v7tzFObldQSDyXZFyKDmv+yupdehamcVTTxj5II11Yw
bUtxGzU0o5tXqVmH46fFq0rMQ5vehFLvG2rBp7RLbXhj6pzl2g3RsFbWKiMKtGIdpceAVszFqrpx
Aq8eI1cSb072adCyQfeNgfA5sRmxbWeLejyQ7rl9eXDAdZvCfBPx/DnN5SYfoG1MOyl7UOh49vq+
cs6CdaSkysrKxLNRSCTC+jIXYGPzMeuWcbHDQ63IqQGTxteTTQxMACarpsssZNnopDeTso5Z9UrW
INar/IbGZs3vXJ9UcN2bVg53on+c8Elq8VQPs8QLo+eqRuNIboAnthSvjAaQHAHgXFy+NDOLJ301
O8FDpPDBYdiCllR+bN8kxl0HYHNZgTYKiKA+2ObaFi+CngG+BKsWhAFgCkx3jUYN8PLNUT768Ddf
wdYPVnbWdXDICT+xBv++Yraofpp7wQrPklvYD2tQay8ZG39AxkEahSeTqEgJI79Qe7+klwkwHtVk
Jtq2yDdm5WO7YV36+cOO0T3cEe0v6UMxfyliHbZ0lOVp24PnDHPOxvkluMdOqXy9flKa1tWrehl2
0TpO6zuERW+BGCFvKAuC8a982Bm0qoVcL1oR0ZA+mtPW7Ha4rXlhvYwlQIE+pGfA8WpsHRhg1VLR
7spqKZylWTwHdfnfXdAOW1UOZxR2EVF0Vpr7JvroL6VocTsmKTtLPEv2QomfNM30zeFXqK3jQn8p
DA5cQZRcitJxE50xGf09rHn3ovsywJXxSumm+Ehw26BydiMH05uI798WpyAMIMIYbi3jTlFSV4Sv
+vTuzJ+aeTvUR6296evPsF9o4qBPOGPJtNxOknUfTWczBlXdApkvKxU0cBgXEPyXrAPXLga3qd8r
6y0Wd0PtELOVZSfJL5cZEThs+aFGZg5kA9ReOOegXBdplLpRMrxLkACU6pZy9PIoezu8q6AyODEp
w13rvNtNuItLptMpa0sMdCfEUgPWKPI3a1C9HDCiFoAStrJIU9JAZcd2SshJrKr2cLVaNBjym1Xh
1eGrKPcKSKbcVUvLqsA0etcOip0N4aVpAvDKYAVbwzcCZYE0YSHUd8WkVSq0e3sgGik6kf88Vwk/
3tg0Q8WjWsg5mt3+EJg3krE2ovAwKLFPhStN0zmtu8o1m9u6m1ELJ7CWRrexbrLKclGDLDCU4oVE
fJ87iby0cN6FvWaKDYnUXVDHXm8o60LeWfZOmfJVpd3mweU4oVvpfKTy/Ty9VQQpKQgWE6mlTJvY
rku3tORd0veHNNl3pM29YhP5fsc23jaMxO30eIEEddUErRcXD4roTkZmvY5pSy4gwXChaIrHrdaf
k7zbKIQCPnsgi7i//Dm3XtH9uUFzbGEDpL8U7gQzLxvvsqh/nmxmKHLZQT1rVuul1YYyyaI/RQLZ
kojaiXADQEgtvhtJb7JyG1kVvAe4mMDZSvsZhY9p021apz5Gg+IO+o2j3yTNfeU8WvXTmPOVbXCC
6Wz0DFEJkYgUNDm1dducO7q1Mi2QkdYuBW+RfViR7llF9pD2/cpCWTaXT0krbdGwU8Bf6It01kpm
KDTyyQTw6+gVAd2rsIvUlspddX7rAMTKcFFYTm6mqnfKNNxhLu2FnT0d5sJaB3qya/Cay1M6CPN4
6vgf41l3jTr0ulYrEMPWXp0057CF+6TO2DAxqwGrqHMscTjJLXsopE8iOyuSRre9CPOH9FTa6kEC
dx1vR+tG1xPPSKonNbIJUoqf9YEHt/2YRkfGxqOvjLsTuZcDv8XyWs3HMpEEkpTXuRuU08j2SALq
8x4Osv2i268XGgfSnVT9DCfOHZoLgYl1QWRGSGolt9fo4UMmHOlimce42eFP5gXmq1G+jzny78wP
qlPc7pHfQm7e1zSh+uSxsiYwXHafjs5H2WetsZBr3eBs1lZTEq3bFgV7GQ0NibG6tMtkGVOp9zVD
fbDEmRGlYrazr7LbGkrR8FDBUuEn7YT0hLFGTXvqw1Mt+Vb1bphvJghc/KTHT0BxaXkf1PSofmfJ
J3i5KG57+1wCZhfLQcoXJl17Rb4PwfmaokM0bJsU+qGvWw9m/FTOK7KuMlwEEDoIxCEhsW4XNDvR
w3p181Yq3F11COIGyuCtlL3nzWuansfpDvPDMTwJKlq5c7C9AhogVzNQ5xvpDRO3FnC1Wb/tXZjd
6GrpFuMmqzZDjN8TkuWGk49SzczuevFOeV2UgjdwLzfTSu8UVx33pX2pWF4vHIsxImIiNJ661WS8
2sxzHO6CZKt3Oz3dhWUCzMbmsZ9EBsqowbaJN3pauZcPMouPND+Ykcpehf/3HBnHLA9PjRlutDLZ
i6mEl9N4kuDsDDAGgpGam291+ZjOZ7telubG0A9Uknp1UqKzpt3auLf1Ggc/DjVBvMGA/VTPwXqS
iT3Ubem9EsXbvOy8kCRJsrJFT0kXpjzWPN2aef0QODeEVO97wu2/vG6kMRa8e0fVLVS6VxRlO9Kl
WA7z8egoxSafDg5m9hPzXGWsEuWfRn39S05W0B0j98QQyNE0Q/2bRF5hGerAIZ+O4WsFHdf+gc7/
Bd8ax1bGTmAYduEO21efDw+nyNKG7S/gxIxjtmRU7AttqluMNTlCJ/lXEmLa1Ickz8PD9w/yXw6+
IpsG7GW0zhbOsRfW+R8E+XrQQJJzMRwF0YdpqY3+ooO0fX+RL++QcVvMLlMx0WVY899XsQnOIkvK
6Zg0UoU7iDx6UyM3nElpp+97azZ/9VZW7c2ybg5dM3f36tCKHzjmX9wqGkNLwYaBuYEsmr+/RCvA
TwpDiKPVDPe2kx7FkCcQe+rN93f7xXL58zralWUAct2ULvsgjlpvf8pT81Qnkv/9Jb68FVXGtwdx
rqpfL/9UqRl1bdTiGM4vnWYvUT37Q9L8MAPuX8UBThIO6T3iM4wqr4X3YWu3kmJX4phq085KOZQw
Xsl9HQg8G9sfpjhce3eyBBEgmeSIrEYHjeblnv9YiYETAGdYY3s0U71d1BejVxniKCEttHbOoI4L
YUKwS2/stnNW1qwXxyJos5d4jLEFiKOZwIqLbNvBr6naWPrhrV5Wx9/8/r+/3tVGKVsNMsnYt8eJ
UsuZilcqEhr9xXZmBqBeQdWfjGMihz94lHz1DhgxwKJhxKGKRdPfT8VSeiWbmqk9ijShfuLRq3W/
GAfzUCE5/H5V/Wcxfn2PTGzUcfJU0bFcy9qKQUtzsyIUV/X9PHxesFeNFsZtCO4uo8w1GiJz/aEF
H99f+IvTXPnzulfHQ6NKkhMJiKrxFKoApcrZCqdbkWa9H8zxsZT6p+8v+J926d875bBlKrWBzvXK
OnRMZxvgs22PYd1a7ij39T5LIf1mKqhRPopklw2SvrW6KSCsWpFXDolJTSrpXluI/8vJhPQSLZSM
gOQfDVlXZ3nWR3N3bAZ4UD1kDLrht2EF/+/7+/5qNf15oSuZzRgTBtiI3RHbJIVegZRJQFmR1xXF
DyfU5ZX984BRQ6Eevli42Fe7GSM2S4nCtjv2raE8UgXRNelH/f37+/nqHER4hfM1jh2Iu69eYxCM
5thPMEfmuT7GTraZzXwp5p+c2L58bFhK6Ig9sZm9jhwcwK0dDGF3tPp5EwEN03nwknq8aTl7v7+j
Ly9laAZuC9iH2tenoFDiQWEqM89N66AOlOVOCvJlodYT3kz6Dwf8V2caKnVs1pgeiZ7womn648h1
ktTJZybNHK3cQGIkHZqhuB00JBCm2UJky8eHqS7u1PIngflXd8lgG0Mn6UGiff1AUyUwukl12mOS
Bh5Nb7gDybJJP2J7+OF5Xlb09Tokb7OwWlYvCter81OkdWaFttwec1AeSLU9SiewrUKiZ5cZzqrE
XWU1BtH5+9f41fK/+HWgQ7Zkkv+r5Z86yTxINZdN+fjJ6I/kRW/fX0L5avHbpixfxOFYIF8nVW0D
lJqpWnvU535eOEMxLwLlPzzyAsqjHvdrBGleZI8mcIylP4bMm1pMujX7NJ80oAILDF+HCpxWQv3f
97+p2bbJeUZE/ydBx69zBIyi71hYgI5B5IZwu75/AF88Y+y7ECkqmq3JqMr/Xr2tQfs+7rlELwMU
fCrNj7Mn/xVCKn9d4Soxn5KhTYYspzQdl1UFogkm1QOZOu25QbHSD49J/agO/eL7G/vixf512att
mee9mecml22rxxpAl8EkbhI8fn+Rr56ezp5ASco5809iYQRF4bSXmDtOuMsXn4rzk1HmD1ewrvJg
oQY6c+ZFe2zUfRDvf8pWvnpKf9yAdfX6m0ZygljjBmraf2MCUQBdhqr872JYxfzzMldrIG6rPNck
LtNWxymGAVQGSP5QSXWPcN0AcixvlC/82/mHWP3l/alsIIcAamn65d//OJxVI5CEYUftUavyaSFK
mJY1G3iPAWn1f9hJDFs0LnHAIJRePUpGWWVOqXBaOU4K4UZHXvV/uZs/L3H1GKPQrgs1G3iMoAYt
mCIweVW9fL+mvwgrjFv+/+/jauMErROI3CRHd8ancKILZK519SFOX7+/zBfp6l+XuSz8P95MzXne
VZd7oa0VW2gdPVC9sD0k3Q/x+asd9Of9XC0BKKBYocuQn/Jg2sltSafgp7FAX62yPy9xeaR/3MuY
GTmTgXhkJnq2sHiLNcXr4/9xmN2ltjMNy8IVB4MOLnd5on9cRe1qK6phWh3pdhlbY7CpIqX4p3Pz
q9eP+N7C+Uu7TPe+WsZAskFuxtRKYZY7p8qwIj9obQfScVKvrcjRHr5fB189uz+vd7WmhW3VtpGy
bewycpPhd6TdZzTuv7/IF4vN0k2LNEklyJPK/P3owA3t0A5xLSoSs73vatNkcGNpb2wms/o9nLs7
Zq78NM3hq0rQIqM2dextMMk0rnZSrnRtQiOkxbnKPjXxsBA5h2vXr2oT+aQivNQQy4SUSsT7cnj/
/pa/WPbobhRDtnmTxKer1YILcBHMSUfHQWOgG9KVBFz5+0t8sVS4BL+IgLqhW1f31waKXOd13hwj
xdlWFU3TudoLCC1V9ZNvw394z1UKyliv/4YBgFnicvX3G9TjocvTMGmOclttGvQicZrdlqG5kGaG
ddsvDHBASSseurJ77rMC0axD98raOpAe6BeHElxyRDk2faUwRCCW3ub04BvQ+wkubxEJX6RYFabe
MM6LGjBfmId+mD6/f2JfvRRAM10jRFAjXq/DbDBTLJto09gF2tuedi2u0Zvvr/FFsn4B5v6/axhX
GYODG3pptsgKsKjFpOuQTCQ+9TlqmCji5Ic4++F8/a8+/OfV4JdqkKLa3NXV5koFkyBwSK6PuS3U
jywfjGMXOwVczg6LWlIwL531eRG2dFhqBwrxFML3q4qerlrdGee6MPJ7SbMudv15r+NkIzFQrXeU
k652nwxkMEOsHDT6zdaUDT8dDV8tYp25Jyxh5oQq1xlCY4fRHBk6315HG2dcyA5mtCwCschU838/
6zh7uAa1hmP+43gkRkMFljVRfCQ04tvRBa5zzfj5+wXw1SID0CSfx24Q35mraNQ7WIRbIe8juOuM
g5394Kj+1QMDXblku+Z/41v/3olTIQZ1TmqgAtSqEWKAV8AfY1h8fxNfXAUrQRxc2Q5gBtclfGGi
1uO4BLKrbXTBKHQFwyL032P0k6PdF/vlMmGRi5HDc4xdAtQfYRV35rSos/CC2he/cyUzXEVrtp2w
93kuBa50UZ2HAXMsvr/Bf0PSxWELvxsqeIsC9CrOxlbnQMCd5CN88sSn4yz8yWGeFZbn9OixUMfz
4ofz+t+FcbkkZnQAoYr+zwi+DHfwWioy+cjoFP2hV1Y/3NG/7+zvz7+6JYpnEpeKz8/xC3KbsHuV
p+gID8HP4mTdK+qiD5MFBi6oQbBPKR7SGI2AlMMZ+xX2o6fPHFG67c+qse6iRy2x76PUclPDQHdZ
Pgcdk247xa+k6RZ4p/CM3ATdkZWHWTGWU/vqUFlMFTQt+rERLX8UpNkYLFpNv00CbQ0bzCul+bbq
MZfIU0JwjalFWS+1eDrVWuDW4ah5siYeoqI6w5PzR2iMzCtzpUjHHAWdvFqfBwxMonhe9XieR72M
ChYyRz143UVO3ehuY2d7CJ3bRrpwWKb+oWjMdYp7BS40XgtVj2EELhDx9tJfJ1n5wW9KveRLf5/G
yGwN0BK6AASYf+CowrQTMx2QDnbZhBQHprVV4ykDGFU/dBKuBGGkKqd4zC9PO7C1X1VMl19WRPsw
SZrjM7oDZYdYBeZhfhkiUTErLrbTgxOYBT8L81IIIS+NCmX29wvo3/X53zcmT2NuN559V+tH0kVp
4YxsHiYbYvuv/3HeMNgGQDUDbrF7w7vyH4BYSq2IaQQ2prbZc2A+/gR0/LP6Lx9P2L0kWyadl6uE
a3Rkue7yLLlRA2dcGCXi61QK5gJZgxoulTmAv/rD87L/PURM7CXxV6a1JFMRXF0T76EpmkoECk5i
rLrIXKuZve2CN7gEE/bVpfWsprvcvlPgXVrdIW1vZRtWPqSmZm4x2IKpqwyL0cygxKUuM9cwoT+H
w4NtPl74MtNwa2rvZqEtK7l2Hbr6UvtutRp6wgpf/As94jPJek8fP+TqsXWGZYPpvV0dNaYZqPr9
xLiGTJcg9ln/j7Tz2m0cidb1ExEgWYy3irZkWZbdjjeE7XYz58ynPx8bB3vblCCh98xMz00DXKpc
tdYfwIZCKO//BPkvVb8JmivbfrSj+8aguD8qM/nrmmRQKuAN5O2ybNtFWAVzz32Uhhe/YwcRL54b
QWJDpyfwiHjvAueL48+ipYEbtbvGQKCzcRaKF6ncr1B1nUXOB4am4MU8SJhvjfBmERI2LUT+uK5X
atajPOA9VO5dmVN1d/obxYgfew+QwQAPrFCMeYfLXitQCAPsAH951eTlonFcIHrRXNOzLbT8lSZX
C/Tv54Vucwzmc7+Gxt9Ka8cGugZQzwVLlSNI0/jaQe2trWQnt2mmoskSLFoQ63Xm3kiBtBxEtzBd
GzXi4aEdPRjctr/ukMcB1x444IWq+8hF0D8tlz0I/tiS6CosJxBR+CybcOVGykBixbvuh/JTssXS
Rdl7LiXNh6b172rUIxVkLYMyWGewO2eJ0667zHpWQSfOPPRc2pFXJv+B0busOv3BQCkxle9KsGGQ
j7G0MGa9BvGGnbvJHioVrwuUEZLB2ZM/AgroAWFJOwghcaVtR/yFPth7P2nmri19IIR+1QiApr72
7lf5Q212S00or7JkwgUJsXAIFrwBQYe/Z3KzsCC4DvGfTnXYa9am8da5iOrwIyzMK/UXF6/RTBq2
ZiMDnPViKAbtymR2DD7HQ1SUK8dTfSZs4c6kQIW4b8zr7ndRulxYHuKRndPp0KTfPeMXvwymLoXf
xLpOM2BIzW/EOcLmrjVey+4DDmvpP7mAqIKd0b/k6jskHLCbO314FKOgULCoTVj3IZy+1lpaWcOp
VCxl/yFUHpRGLDXcbR1fn/tBufH8kaD4KcUVTDrkbIDry80rrHRzuEfCNzIfzcAEawv6txwWiZbN
ZC/jOlqCjpVXcVde2aJd6tlnWD6Asp8HhgJdZhum3Qqk742XqfMI1GaadcuhekV8AOsU0Jv6CxAY
FSJWjg2YpfxxuytTenOT10KHK1Hf2J7zW8Ms1qFqF5q7wnyUILfiCw115z7pb6LuUegPGsBeVwA2
4Joe9fs8KWZ1rBwUw7l3rQDl7MKHPSLLe9eEGh4Oxo1byCPwImQc5IOWyM+tW8wtGX9OAN9KguyZ
PkskeBbRcz7sU/WxcF+yGjkxWPgeKmPK8MtP8jlg6m2A8oDm4ZjWyDDjOMYMsPkNKhW/pZJ2IWkS
JcgupHdBce8hNwKjAGwQfIYHIZsblb1O9Xh+S89FCNAq3crqO4xgw3oK7dfQLxdqvbSx4CvMVzP5
QKU/lx3weYfWQfnB8+lV5leU5ej+VIuwdGateRVDjWRnzQFN9fKz0t0I8yXtN0FB13Wv8GZL4yZW
azQGPrDKmauxs5Jy7IQbyUBvJ0FOSL/SnKdBQbwle8PhmSMZMjroIyzMlh0cCIAVVw5PoSHGgkZ/
NMLEnGlhn1HRt7eiWunOLgW3bIZvavQC03OGYevMkJGDB+giXLPY5H6wNmpnUVCsGfxXA5YgHA6I
YB9++4h1FtLu7rslJwg6Wd2q6d8Yv2Hup8pNZ6i3fZG8hGZ1o1aGmOVZssqUrRzfhoi3gMBbBb5X
bLrB5KoMuF02r3qQwWaOg82YSm4tWGEBcPzXut82YyhvE2ovUflYw6LWYTTpiAdB8HTNFxjGs7iQ
5o59p9UPDgePgbVoXnxKgbnJQcCX2UfoHhxvL7XFG1nQhcvMipVhngYPhoHwWR6tje5ORgew5Q6Y
yzflMOCl2154+gAXOLpdGYpMIVYmDWea1Cx/PhYQ784cSzb1nVGYCRzKpkNor51rSClEw6ep31uS
igtOtLTTL6O7dsqlCog7894TxORS7qwNmu+ZvRNwzD112PZgvDTXX8rRdTuKcmHjG0KiUMDtJLaz
sCEw+NXvDrmEgQcCNh135I7WRaQvEhR9NHlZNdHX0DtXrI454AIfzLLp+Wvf/qqTAyIFvrKNqUIm
/nMmEIsTcKWiwQPu+xqo0Tzt4lVfH+pm4/uPVgKbl2uzPUJrU2eGIhcAv7lTvhtI89kPpJTWuX6b
JQtdRhHNETNDPIsc0TGzWSsslahOFzqcsRqoueo74IHz98Dy1qmnL8sEWY02v+sl6F4dvwCK3m1a
7h1Ec9clHGiUdB6Q2lNMKAtpsUqKELmaDOUOazNoClLm8G9QQMGqdFaKbN2AmjRDAH3Wda+paLxt
ZP/Di++s6k5WP0XBLE+4VyA2Njg2qOEclOC97ThPTcxRGlRbQ+J6Ye1zsNgW1NESskfZbTyQ8kB9
YYDe6UO7CTymEfxedM6aLwkju/apKTYaLG+7vIfz5BdPQoekZjPSxkyIVwsYbG4UN2YhgRFVZjT3
une1GzfJ5LUuV+9NGKwRnPzVldUNFzeENaKZo7w1IJw13jpDJs0GCVWV4iv3nsp02TtreNq18Wxr
W5FwsoXRm4yihIgPuZ2DihdLU34xQNq3d4EgINJacFbRIIxQ8MljZCtbhlS9LcqnPH1Wg3ujJ3eG
aFdPxp2obufsdRvcv7aQJWsRQGRJefGKaje6nMBOKHUEHSEYSuFHXxxSYFixdFNqT7nHQcDVqpWf
DVh0Hhux6+/rdOcgidREH3X9HHOidKN6ifdclXeuvNLgj3JhvBJRN2uzhK76dNthbiGHZYMjR7Ge
g2YklKY+LBLQWIcs26bw4iD+y4eMzdsJ7q3gYHuboXS5D2AU3UE7h4grYurfaxnJATRAlQILT+lR
d+5748m0l4G3yYa9Bb1HNu8rDac+cx3LvFHDN12RlxZmkhaHUhGmCEwVV75TU57iatW0qH9CLEuS
XVJwHxoqoNcrYdTzQKlnSf/QNs1iMHSMYp5a6SVFLEPsSVgY+UNg38n+faQ8h/mjBvZTA/7jFk8g
9NAZvg3QGWKezRWQ+UrOzSZ4stO9ISHdYaG+YToLl7cnPHKUNjDAVOdamiJeLeYWyyUmJ6/Dzu94
hTIApkCej93fgbzMAaPjmwka10j1BZkoKKYfI4lB9/6cf3yMaZGf70x2Qh2xazZJQCNT9JwXWeAc
/MbY6SNhwxnlnOREf9Ss+kLS7MSrUJEtsAcm2Axgh5MtN05SpS3DRt9pkv2mpOkzch3nm/LXUuCo
Lf8b4i/y8lsKiFtGVJVdre9ku5RvHY33Whq36nOPICNqcRXK8VIu3ddJgExf/EfI1jqJFjVYfKf7
gkJfccPbpTWyODiLGbe423QLxDR7UTZLmyTWqgW1+t4ZIaxFJ4dQ38fhheTL2As/m0Cu3wBwpoM5
wyt5TAt8a0LYh2nchIB2nG7UvbO8obgpCtW6EyDGZ21ok8TyfVh9ZRZWm7So+qvznXg8TJaCsQq8
XFzQgRJM0mhykWehbqfqLiSddpemsrZkPJMLxUlFPU7XWYCIsH6jOnVCzr3R9TSxmeu7uuntmziv
VnEW3BQa/HicI3a8zTlhVVlcI/sOwXqQH1zP+yU8QbVM94dr38BGD6igdEdduL0RbHwrLN1QBYMO
eHATvZxlEjnruFA5RnMzXQRyGR2wBNRB7SNokXQIGxboC6+RPeXJUnpfvctLK9Bj9JN82OFS16TL
uqgOeoxsY9YmLj9N/2r0oFp0RacuZE9F3tx3EpzeQM/61JSXQ9fpGynufWR/YPoWufYud6ayzCPN
mFEY0VGdax6SoQr3WkXaNax2VZx+Wl2B6jFJn6WaCfkz0QeY9mZYLjJqablpOVeZp/AciPZeF96x
mA+BDlSo7HKJa638KUeodbqVLW3KskJzzlG7Xdyj8iBCmeakMBmR2ILLWdUHfnB7pSdhvfGE/aFG
9spxwdX3eF9Caofc6Pi2y5vdUeBu9mgbZYhgGLniw32scN9k8u7Lxul/eZJuzLxI+Fu2ZJ4Vafue
mNqftIfRlGvKe2za7VJgmTdz4UfPW8d7TmywqVXPpuj5kL4LCfNBmec840RqL/NQDdTQ1Nv5wnjQ
O2WTmCmOd+pT0IbYh/tI1WafacF9A3NA1S0/2lIECMBya7Z0yEbSSGL0WlRcz6+Ko11S0QzAv9QX
gP8CBh1XzbdlGYiqRdSg9Dl7BNpRbO/6y8B2/N+iTNaemoEaH5qGKDifheBNN6Z2AUJ7oiEkz2AL
qJYtDMoXPxtiNr3cRwMNMcmH2jGiO9pTUFxY3UcptNEyGG6ATd2Z7P8U7+irpdVYlJN2MWKG9b6J
rwOxRUzofG+d2Kko9aAlZ2EIgdnFpLeQscozl3N0F+SHPtlfKlUe9RSNYAtUkeSXsbybuqa0Dap+
uaywjOz2r9ALloi1+ywbeXdh2E91F9g1XJfA3oKqnORLRaDGZueKbqd0D4hg8SLvzG17CWZ4sj3f
okxOFgrqStaO24KKQrJhp6tIvPq5WJwflEtRJvVdKffCPpWJIqd/An8N/UWWn/9biMla7FQsv0OV
EKE9d7tdSabh0gPxOB/L2I+JdyAaf4X/f66SKtQcpYoJYZYU9sJF7b3n1bwEDe1fOO9PHIO60PQR
kGmrKhSen5EypauHKlUahGS84gD2u4Uc7jnQ3JRRJdCub9LEkK6dWrif57vxxKwjMugQUvTjFXDs
g29bWpSmhYZTVbNzkVgk8XiFPC+Si+iYo/B5PtSJ7oTNo47/yZauWONP+RZK1getj0E973wHgknp
F846ybL8d+zZ3QMSbP1Sabri9XzQEzMRzOlY34RLgTHdpH3C6cI6p+q3U1sJ8j7qwcusRquhMfFw
PB/qxE6kG9Q5rL/wXYrnP9uni6K2bDtrdgM/5yG2ZY5yTRkuLC3jVBiYAdwLqW9iQjeZKxzkrkUe
jhHrwUTraDJxkpLMVwBN7EnjkxmqfPeOF1y28/0sv6tVM/llGV12UyEI/9Sh5XxdDZa/cYBsLTOH
ozipYMug+RXc242NDvGQ1nMojzxYMw0lwgxMO6+7zNn1Epz7WPCiqeVIXlV1+Ee2K7Q/k6ieZzZy
nanhtlet7PGAbpDH0d3RTr1L13EjtVeRGkAeMG4cDTNWoZCoz1Di3WcB0gZah8cBnBaxCsMYyMDg
qQs1l/TrOgFZYQRa9Nz5glyD3sFwzQPXXVaaUm96A6tipM+sdZDk4V5OakjuNTiarxqr4rs0QSqE
wkiQWXOjKNtDFThtcmFqn5plDLtNeR7y3VGti0aog4xf0E6rZGcnO5r0XHZOgoAjScTzs+wEcQz8
0VgKFEwjCtyTGT0UTia8Jmx3pVQnK4GI7EZXoYxXreVujQ4bRLQkBJpE/bCTzJB8Yksm4PyPONVe
21ZAsHHC65TIfk71SG2UpvLLdifc6IG3rcscyb4SHYb3+UAn9gwq3EJWOBUBfk7fpbUSeULPOX49
UrgB/i4Lqzn0Ab6nq/OBTrToR6Bxh/62OaFhXdsOCOZdh3ZqYWPL58XIvvzHKJO1m6LKbCKHzm1i
uEqlL5j3kFH/S0N0eQIYqvW2QZyThqBNMgS/UG/IL125zvcVbJaffZUlEffvkhBhvByadSq9yZdg
KWNHTB7ApGRB2THwKrDFySRH2adyYCk1u04b9m2EfvQwrC3uKYkn5rGer4bWuQ/D/sI6PnEOG4Ap
xtqvMtoOjy3/Ngus0qSirPrtLq3KXdb/8ZrHHAawin0RRqap/v7vY6VRu2Y120Dvpq1E1je3pUg0
u3Y4SIWKkvrS5uV7PsipruQOLgRISRwKpxmXPpAiqzOdZmeMMu66eYfo+2vXh9tQRkCiFvZbplRr
K2qtC5154mqBAzdhEfnFHHaKWbQ9pdc6vxl2IBSo0+4H/c1FT6lKLhlFHwXiWUaOxGQ7AvND9urn
qBlqnEFzzIP9ENxo9o2WPDrVS63FF/aiU2EMDJfhHio2PTmZHIqDkV5o6JguNy+K8+p6COaS3stV
/0LHHW16tAdilQ2ZW4OXOx2xwLSAhUeOv2+RqAh0sWEXXGtoFwlNrNH1PD8/ju4TRLN0YEsyCTmo
T5OlVjekxo0cAb0+3pqsswtVlqPNYnwzW1zBWMgnEn6IZ9e+7VPtsYZkkZvhrz7GGdcXz+db8Rcy
+mPHGOPYeE2NzCaY6ZPRwRVSTbW+8Pch2uxWua36B1c8+OHOqe99Y40endLiQ5AgaNTdJygZnY9/
spnfUgOTE9GRo0YNlMrfp57xRa3+oSVfxx0Kj5R/DgQwhVkByX80d5y0s40td2gVJkdvy3OEUOe9
fe2h6Ho+yom5bsrwlEbSMfvSlP5g6LmUde7g7xNwFrV2SLqnGm8cKbqQiDjanNj7iDIyovhzlGfU
YiT7SJiF+ypUgpVRFsEqs412Kbfao2UbOcoXtjbvmqZEBdsdludbeXyXGsPDRrNUktLj7/i5c0h5
Dq8Il8+9yL2lImlroIWrsJNR9HayZlbo+i40BqSQkhu1/nM++PGMIWtBTQM6i6mz1Ce7ltyLyKpl
H9G7A0LJESLgwep8hOOV/SPClG2UIP2qZQYRwMhRy4yS4Sk3RZxemCsnG/I3icsCt48Qw8gjOsJT
3HTfdavkd1d/Gdbh3xtCz/99NyKYMIWLN7Ud5UORZPsOXNs8rWNK67baXjgojxH+4OvJuJP1HsG2
Rw840alBWChFhgwhSvGySmndW6Y20MXHJNBurEFZeL5yHaKZ1lKcPt/Go14E3gvKl38gf3IBmUzF
vjUsZMqVYV+WwIjKQCrx7Sqi5aDDfz4f6uh8mYQa5823W44UpK4SWyBVSG0vcTxaxL21BD0Zq7sU
jNf5YEdXKoKRzwJeTEGDUZlMc1TwSz1GIGqfGFVzY1tDN7dEk13FnRMsRvrTwiqK7toLcVo6H/lo
DxsjqzwcONZw2J2m7tAhrtKyckabCDSG20xHFTO+sbPgM82z9flYp0bve6xJl+Z5Jhyz9WRUb+y5
CJTfepuueRe9ng8zfubHIfe3SSRsZVgoKhjIychlbiF8dqS9bHbaLC55MXt6deFWeqLfMPCF/IwO
EEjqKYNc6xCa6J1e2gsVGfXnsLgV1XsZeP8+4S1omhQdEcgRmjr+jG+zUORVmNdtJbGovXodt9SZ
crMVMJU8cWF0Tkx4myahpcF7dXxV/AwVUyoqFVHaex2oXT2YpHDvwhEMoD4p/YUhUsYJPRkj7rsI
IIIsYR1P094tObY8L1prX4clYEofcxffrba40wAGUIe7wY5/9WQi5lmkYDgmVw+liPC5qr1kHtqt
j2gtuOKqRNg99YK70Ik05MvUj6xxlQsbwYlZ++OnToYgonpm+U1tcaNlLWrJl7CrNQWx53+etYSB
Ug/tWRfQ2392f5NCB5eyyNprVLITBBXrvN2eD3F8klMstUyT2UoWBhXAycqoQFGrjUOMtsuePYEl
ZKXF29AEFgBU9A4s8ruCd2sUIAwdXIp+sh+/BVd/NrBOrNQKbdAVcq9vBfU1JNCoG2qXGjk2Yjq1
0FtiTgH3145c7sNck5KwMI09okg2cuKDAzbkIMLHEniFhFOwo9pzxXDXFZpt5zv4xKZA5Uuo49Va
Qx9h0r9ShCdbyYsd141s2zn6nWkXKy21F2Ttvs6HOjmW32NNurMPckmpatvYg/obLdmePXWEXRrY
TA2/ssR9tOQCydICd0U0gs8HP7HDMoFG6vzflk53WM+juKkGWFF43bZ8FNUFSZ9Ln580TXaiYgg8
Pq/l4Wyl879//fmQNth3bIMs+3FhL+frrdO15j7NficVLkAkBv8PEaDsmdzGeCJMX/VUgqveNBtj
H84C/VrVrs5//ngp0YBvn5/k4bDpSN3Q5vPCk14TtboVIh9JXNn1+TjHA0Eci8qHjIIJjuiT+RyI
QVVztzf2A2hG9F5m4e/zAY7PHALYMtJoAnThUeFBKttQT7Ta2Bsx0AJcMoe3LkPPPtsKK1+cj3Wy
Md9iTTotBGuatVJp7C2lB+tSLoDOnY9wqTXjofftsPZQ1ug8g9Zg8IZnCDA6CAK7mqtpAcj5fKxT
rVGgpLEGDQP55snQDJGJznoXGPsmwFTQwb6n/XU+gmKemmZcoVgr0LVgqEyOJFfqra7Seveub8z0
tpUCe9kIAzcvzZaf4rQttpGC/UTKwAldL+dS5MW3KM4EiH6Z8iKuYv160H15KRmlvOjlKAeu7qAa
HQ/PQLy9RdDhHoSsMOQb2VPwLUR3UYuzxw7Y8LVHPmTeKUp7xQPYmBdo3x64+4Brxo5drqqtq5f2
dQDzdS7lFmjbGtQjrja40yFc/1Rwfm6Sdtj3WfyVpoEB0NEeVi5Fj5ndqQrEi6xapJopzTNEH1cW
GsNe5z9KpvPp2AKVzyqDahsmzaoHm7f0s8jdtm7yS26Cj0gKkIGkPjQzEQRFFDh/HKz8S68ouhRh
nsxtpyxR/Ev1jWoN1nzIe2teDtV7J5xt02JSFnvWa+dIvxEe6GaYIWAykWtPlSvu+wJIHI9ua2Wn
+KW7ki2R0zKLedwW1hUVaZxuuzrc4N90CMsOjT/nMU6CF0kMGcByJGwpeUWb0LZxa8vxPYvV0F5W
Kak+kTq/6rzKMQtL0DzMsZSSWN43rgs5a8AoYpvUOskYJ0eXuWpwP9JFFVOIClww/gixFL5uocDa
fjoV6tK6F3x0PSBIpgAAPBst96Q1/viRcodj7jCvNeTS7QFKQlCYf0zc2GA4FldVjxeeKfC4Kast
mwLsjBbsqFtKH23Xfsg+ePIisAG+tiDnB79NF8JJgOw03osmJy8Sh/5M65kdahmDyG0oXdU1iSTV
x6E6afpmRdXvtjfV7B6I2yY2ARGmTaJhIQtAFOzxAZTgnZJn+BWVhrodQsQ2u6hNcXA2HASGm7c2
7t713H/I8gBKTBvtYIx1uBKp1jw3tZdM79BA5UWF5O3gHkzZaUCbO/bKFW20JcuHG4mdXVjyp7YX
kuAoulFAo7A52V5MuEuahqrdndPoK7XHSlm2EEIc0cEqdnZK88/HMOpOY16SwpKJlNxk+deZKZUB
Qp93tVlhs5qs7M64kFY9tcOMRC7FQDrO4N+fO6Y7kPoOheHeaR7Kp2ni3chucAgU78KBeWq3tGyZ
zOeIGTnS+2oCj3Js6jj70hg+LBivs0pxLtQcT8UYEU8yiVyFXXMyPFHmJiJzShyOQxUgOTJY0tP5
HXn8ws+bLXS0/43w90r47XxR6ljjZlFjDUjOsR+qxywGsZtidov94wPPinsg+gslsF/Oxz01SvaI
tAQ/JOSjzBJ0dEv3zczZd2a0CqL3DLOHAMrC+SjHl2daBxQKDcexTjE9bVhfopZjyFV50mM889gm
70Cb8W//54fWGIfslTBUpt0UNpqh5l8aZejsnWgpwh169OfbcWIeKKRTxvwUWTJEUn/OafBRfsMO
5ezr+B5GSHx//vPHCTieF9z+SIdiB0BedLIsfWmwrcTxpT37gbpvDIDWXl9+lZmirsj/ubtaQPSV
S3xn6FKBFY9e3yoCu53zP+RkO1VL8JykK+HF/2xnO0DPSFTgFBhKmju9u3CFPpa/GNuJ0Jsy6vSC
S5m0M9WKVvD7nT1eUBhD+MYwL8DYzpzIQd0hUqKXvkV+UE1ya005KpsXjcNR4sswDBAO+13Jobfq
Qhe7da4xc3cklHVwn5HExtAm9wySpGYFpL3uOVtTycUTqf7j2/p2iKCPeANHnYG+9lJDqXgZCqzA
TL1vL8x6Zbx2Tha1ymuRIi5vKfaNyXRxESI0y8Zn2o/ycjKHKTkXZfg0+mRWK3izFVcFXkFRssnr
1zT0FrH5O1aLmWp3pGYiTKNfFC26sJepJ84adfxJqgDhfJzecrSoN5RYwe7M3cFuxP7BxPzFwSen
mOc5VuEDFrTBnkRvmr0JFV8Wkgla/ipBptL1YakFHy5ygAUIVNvgL3QMEDHuU3dG8OIEN3aqLZz8
EgzxxIyk4ANoCqj0qKA3mTGBE7hlr3NfxVKrwzXTuKRMdmqLAuhIPQLh9bGG9nPK103qyB6cSrj1
6Juj3GVaKMCYKXz99fnFdeJ5T0UfoMOoSkT5Y/rENssYKVodoq4AmF3KMf5b3brznK0XjVq1yaqM
20NhaO9Uln+fj32yG7+FVietdOsabdzOvTN663XQ1SfDUi8IqJwIwdoGwS0UUIMkoCchcp9FpVsO
UCxUUiLz4BvShavF6RAWOn8Q1yixT45jnkzqwHuCBC3TNsWrJL9wp/gLPJisXBrxPxGmqjOti5ZX
JHkcx8KcIxqw7BQVKqow7+JhdKqN7iEnrDWzvmt0a9u39lWY+U9d2QPJape5byybAUF4tV6cH78T
xzV63NymLC4LlGkmLVf0HNyXYrExZztSP6nizvL+wt3wxP6gcIqi5jFSVIAd/RzAqNDbPpMVaY93
mSM/JhEOpvDlB1tfxf39v7cH1XZqgJRZSXtMVh2yzq2e+JF752eMZP4pAcDXsmx5Psqp+aJQ4OQo
I/l8VFoKapy9QWaSaUdtPLjKf5///LFMNccZ+SBmIslBC0blzx4jh5yWDSizPUJF5gp2grsMgCD9
UbpY2ri1Jq21wYwWVlx/yGVQoOghHDzpQvWAao71FUdoiYSZU6y6Kk3v42KoLwzpqWkD3nS8IQMl
Oyq1BuDgWwgO43T+5RruXMBw65tLksUntlDlW5RpuVXvpZBVoEt7WWHuzIO3ut0Gwb8nYhSye6Du
xkrlUcVaVqJUG3BY36egaNk9kb0ilxEvKr+FZdbDnqg0t1idH+FT/TfmFUfcC+rF0/vQELktD8JU
2kv4WmVAMFv7j4KY6vkoJ64LikpOURsFOLmQTxaDFoeYQGc0zYicmY1AgJkHC18rrkwI7K2CqviF
Zl0KOP79t0dHpKVqpkc0K8xvwnoHYiTTscOynyr1EGv1hVvfyWjoVurI/YO4mcKDBUiGoMx4RKkJ
fuA7DGlwEF1rujeT03/vSZbkKPDLhWHMBU8aNpiawDDY2adJu0ZpcC35WHc7sJcc7o1ZseHGeeFa
dWKP+R5yOvmL1o9TZHW50mKhWt3W8cv5yXHp+5M9JuLWYEJdcvbYD5KUg2d1/vunjjwV3wC2fSr/
1hG6S9ZDDZuOBvqsgveNuXARTEmXGdkxevC31BpLiPoPddhvS1ssdHD5PGOeura9yVPlVWrtr/M/
6MR04feMDB3uEUBUxg75NjnhzKuAQ3gjDM6qkapZlG+kpp6F+Dx2bjy3CuNCD5zs4W8Bx03gW0DR
pGhCtzK3dZG966G96Rzz6XybjkFaNGl8Esgy0CWUBicTs+4VwKNR7+y5E8WGfZUq5iYMXjC6nAuc
64SD7+gQXQdq+tvCUzmIu+pCK09s0vyCUZAIONr47P/Zyr4xJORpaKURwTiWbullHiAPVXM439QT
twhm04gtgicGNWlyYS8y3kXhmFio5QQnYn1pKTdu9zvrtUUzXFobJxs1ysrrXN9Jm08apTSW3Ndp
wZ3TGFVlOBG6dZHsYdqjE3Qwu5fOwshNVpYgaWYN1OWs9+elkgKHQ84vdik0k5cYdmNq2+ZF5uja
Xs5+JXGIHeRakd+RxaiwyIEAia6rOuucKwnXsUDbmvnWl7FntPH6q/ZpFM9kKO7lW4Q0o9ve+v57
YfXzIvFmWXPwukuQnb+V+8lFlccctyd6GNDk9EJYOblZB4FuYynNczfIlh4OUrn7h+z4QlU2UvuU
aNU81Z+rbJdiqh6KZVPBLffWQl5JWrIwktGm9E03EuSztkF4bejODMvGuaKl8zLFeu2p1a6G7q2p
omtNWiaFg9HVrxhJIFX5OD9nji0YmDJkCm2LrKQK3GmyPCwgkpVXOtpeRzik8W6lchOHW3j6OmMV
ZE9V/qX514m7Ci+yz06sfo3tBow9pIJjKYyy6NuicS1tbzh3dbbLLiyHEzcI0E3cD3lQkQebpgI0
KN88I3J9j5r/Ng7TZeUVawOlhvM9eDrM2IDxdSmmiTbyl9T0uMHvk2xnqQjxOTd1eKEpJ3tqhOz9
/xiTjblz66Epy1rfy9qBOs0suARlPRUAFpE6Vg7hLk2RrKVmJF1X6fpexa4Md87owhZ48vujED2o
R+ht004S6PrZJcmGPUZv1VX8eX4ILn190j1FwfFYV3w9y38l6u3o23w+wImdlUQF+U0eHaiQTwGw
dt2Lxk1yY9+m5h/EE3A97LJfgYpJquledXoZ/x8C8tKG5mLYoxHMZCs3W7VVmoC5W8RU7CyquEuR
AYa1VRl78dBsF65uXQJVHnUjOwDQ1jFLyFl1xAb1/X7QrLSGqq7cFcmTiC7sNUcrZfJ99ec5qBo4
yDRZHh28pG+uawyalrlcule6G166Zh8NGKHIGI8vXBUQ0PTQjy3HTNyaULj8XckB9WLbQB26iqr3
WkJoKOkW52fI0XE4BrQ530kSUHyZAvWLdoBU7ufhITF2ivdesIL8/CpQH86HOdWFgsc71AoNKt70
KiFnRpHHjR0edNK5izzxfmXgzuVhqC/saqfaI2CjUJ8g73GEKMsH0bqObYSHuEMKy5O1K1IJ88Cu
PjP1kv/JqXknoMDwbhDY4kyL7xEkZMUehhCHEwewwmdePZ/vtfEM+3FiMzjfA0wmXuD6nhY4coiK
ofJb09znSsYX2YiudClYUCb/VN30FgjfJXnr03HR6zWZEXjKTc5WJ7N1kfdaeJANTKOcJ6PNFpV4
o+SkNdsOxDfuuudbenLYxP9EtOWfS6y2ktgpJBEeOuUr5tmCoxKOgH/cS9rgp+bhyHphYEZA+fT2
10ihG9ZRwVahhvOkMw96bx+G9hIr5VQYEEV4kXEqgaqddGBr9Y4igmyszJveveYO+rOF2JrvsPOe
77hTG4YBmwec2cjpmB5QvZ64qB866aEvCmAM4ZWb+tcj/b4uNqZyAVR3qlm4/FGGgflFzWeyu0da
JpDtKDNK9uxJ7VOPNI+jX+q8o9ccsx5UlmD9sq0f5TZiPa1DIaT0gDaxspJCGSnaQYekqfw21OAh
UJzbTG4vYcpPLeaRkgq5YsRf/7XL+fak86SglM2AqJV6o0g39oUJfunz4wL49vks9Gu2WTc7QNMI
FmZ1YRqcGpnvv36cJt8+bwRpKeGzlB6stzTntYGmsPGvyfpxWL510Dhs30IEeHrXxtiCwV8CuBf/
sYOmSybQiriI+XwtX0m3iro+v05ObWkYR4JjG5lVR1A8uVW8BsuC7FBJwzqNN127yuKXIL1Puitd
Xef9pYAndjQOPN4okM+5w9vjhPjWXXXRiaQOiuSQyHm5RRnM2uIfieW9XrsAU4L/R9q19kaqK9tf
hIR5GPgKNP1MQuc1mfmCkpkMb2zehl9/F/vqnNMhqFGypX22jma0cdsul11Vq9ZaoxBeHA8cP2DX
x2ifXI6oRhaUrcB4lpc8oOL8Xpib62tIF04mrju8TejEhPIpBa8PBAWaLirOkBdKMtsUieT0MBng
nBzT4H4VQYog0++bXIKSQAqS51jr3A5fNG4grcrfOyNSHkspit55pDX3UZEZ5UQEp4KcSBI25RZo
J7tcPgETFNi0RGGXoyfdplEa7oNC66HloI6/65KGNjDYYA3Xg44rthyWAHyh9x2byhxRgHN6HCGS
K9IOGrO08DraQilXDtCQHxvqEe9SUAwyJYEUQTYKD1JN+AMUOUS4lZgx7nrJgFJ9PWi0cojaBc9m
g6vPADJfc4rADB8yriVnmYA1z9UYJKYDDnX5AJAdFD8aFYR1bf9bWPnwC2lH67YzWu0JWmH1Ng2g
/SYNmnkWuUUeTBV+GuRC1Yo/WHA3gFIiiT/lxVChmR9WoxMZ2Hcy3G/t6T2vyUqVYMHaoCwEzA7Q
DSrMYZZi1Btc2Kmu5edQg/rz+IukN3F/6LQvtwqqKLBOyFlgC3BhzwOYpB/bKmji4ow2auS5T7wy
3bZeudYWFgt3NSIH3GmIkdTZMysiatDLvMrPebQPHow1FoKlz+vYhanmMxFwz25NNuhjTcCrgTf9
Uw9uRxVB0fWDuTgCnu8TJ8pCQgJ8AnIsRUVxjktHb5/pWult5fvzEidKDUMedPi+Zm2sjUlXfPPa
52fGFFppoMsDPm8cVYTZiXt9dRaeSBNpC5BrU83+k9eqhyyEDA7PziPYC2ve7lX1Dm/qSo/3srSG
V1may+Vgs4Nn9lBESi2WnQdyNAtbXQuklg7ehGlAVA+qNijQfLxWtDQX1ETJ+dyEG5ZCBCABOyJx
mXd9zRbeE2DYQRsQ3soyOLxmW6IB61lYQ56fiS45csS2cW8ca1n8/c4wQDARtPMBBjB7tvCR1Yke
xPnZVKVjCpLTUgV/iSqvTWfh9kcWZAqqYQWfMYyhNQIiKofVeZAgFmm1G9qDaSW+qYJbmjR20CGP
u0bLsGAJ0x7hWY5U69TU93GnEq2A0RFWnSNfyosNQEtfP/WgI0LX2QRlRHPzzBRyI6lMg7HyrKIL
EzdhsRKzL5wbHYQlqIKDhBIeeGYDMbNU6Gsr/Kwrbn5/L57B7Zg41w1gaWMAwJMBZUOSCrHmx0Uq
NbCWJFnAz1nusZr7Hd9o4KOlXe8pRmfar2P6nVVDSdGEeePf8xjGKIhWJgKzEjn62/C/8/UZfTo5
WC3UxVBvBk8A3PF0gC/efZSEeaQzCG8MUl4+prEWuzrkVH72I2nXpjKtzof8wD9jIdmB9A3i2XkC
QhA5V9Uo1H0ryEDiyyNlI+FJ8j4wSezjMGGnfBzQ5VCUzDXrgDqcw+HJfIgku5UkthlRqW5R3heS
V7eCOQqT64M5EOQJ5Qo8yIoSbDgn0PpQamunFAWETFja7EKkeTw5BZHggP8exeiJK5HYgVTR37LV
9WCAk8jG6EPIkRgofnepMEAfiY5ipzHNeNN2neQOyA7f1IMAIj0pmLI1oizZGIB1230ep08VLTsH
VNuxC6nJwa17Lb6Tu2At7vvkUKc1nDIPSB/KaBSd9vNiv1iJhhBQ1Ws+EL2uCi5dAg02aQAQHSXn
b5jGxVAz04jCSCutPtL90HIyelOxTaR414dYtAiQoyERiul86iDOEmtMMqPSfNY1J1QwfM6CcMOr
8Qi+rcDWrZ7YhW5+NTSc1hCYETDoIHL/zCcBEdi6lTTVx5v0tW10YFi+zKMzG2K2dlYcBiC+VlW/
IMQdiH5vCbKrCrH/xvphLpMwLiK3ef56ZKmQitZQ/bRpniHVfRgrcOn0oJcfwnwDk3ivde2rELVp
aoCpAOU3SebNIWqjFCppFwvVp/n9ABbj9useCfEgvCxAcPDi83oSekEsXijg9WbpRADm9Ca4+NnT
9YVbOEZIC6FSTdA//llKm4mglZgwVd+ooLXA+UAeWjXnm5xL2gbtCnQlAPl0uwJ9MFWlkUue4oM5
yLNv6k60XaP5hppsAkV3y24lIbE4o4sRpl9w4Rh6KRutPsMIbRTcF7q1a6XoaKnlFgnZt+uLtzgZ
wB/BYqMjMzl/KlDSBSP+XPWhm1oa0sYa5RW/sHArgVn0vyPMIScpYMQ8USTVF3H8d6QaqFAQePK4
XCuYLQ4EuKGM1CeQIfNgB9WZvsqCQPX7hoM3nkB3YwQtCqDKa9Svn54OkwVcjDTbH44S6qgMsDjp
pUk22jPA2qXhQJWeF5txLYZbnNb0jgNkQP4MhUBo2qJ2H2p+oPLHYWg8My+2rNdX3M8/+zC70TEG
oKqT7/5MbKopY9XEtFdQK+sGpyBGtVdTNCkz0aL/lZgx9C+sFKImrRBQHVBKMLFE1EOR1TwPUBoB
3sVABx06j0ZbBXT4Bw2Bvwb/NYixYxYf4w6sATQjxUTRzZ+JWeV3RtRXTiM01TWN2ESqpBG7fISb
1WII07bFmG2UoEy81pBi4O5rLX4gVifltsELwxk6fdh3cREfSMvzE8jjb2U9Kr0hReNb600sdJkr
F4+COLHkDMArJmGp3eAmz55AZAFlhrR7QtEmP0VIODggHk/2Bh/ChzworW3N0qK1W2McNhAvpq45
NOVT2vRo4go1Y0PBHniGbmXhEAElZWYUxk81Q64lajPmoZWl2TSdPO6uH9clYwCsFgRakwzgZ0wx
V0FAK3PF19PkR8jG0uaBvpW/HhfDwiccIbTyQASAXPhHD5SGDNB7LhRfKE4PUV0tXSv0LDmeixGU
WdkF0iMGSIdlzKR7EM0T9IG+sVIIugnk5ZFYn6eh8lADCTsYhfyYgLma3IsMQlrhsDLK4iwuRpmt
UzCUo1AHjFJWjdsPk/jcl+va/2yFPvU/wwl8as8oJQsUbUxVfE0N3ZgN2w6qJrX5xsx3RvsVfOBn
kPA0GnYdPEv69JCbDPDi6gkaaGS0ZU38Iab6Y5TInVejOfcuE1XvMk7T56lV15W5xh9rNDqonTTu
C64MTqJA9CbPY7JhhVY9Q5OgOpVpkf68vq+fQkP8QHDvgsNrwtd+rhqPHcTLk5H41BwOkUlbV1ba
GyWAgmPC82MDbdFv7DFKXGgWmLjv0RPxcUkkdK8OJS1xFvRD6TXtypFeMiEQSk5K9iDYQv394+fN
HH1vUhWpfgjNRi2+j1JlJdJdek6A1g2/H24Hoe48mgZZYlOCZN4f60PCfjVhtOmhwVtma3zSS1O5
HEj5OBUQ79WcyiGek5ETTDQeaAz8+u5fjjBLaEL9QgyFIcFrjJXyWNC6c5mScVSFdHLTFEHoReMq
Q9HytEDOiBWcOmJmrkri6Hju6kT1B+WgVO+QlVnZoLUBZhuU9bnapBwDyL0bHOjwjRcYuqhQEwIW
/TN9mpwabTUlBnxqiLuIQYZmLG/lXloZZiEABMYCjYcG0DfogJoZch/UUamWRPFp1dh4N9tp/sAh
UcWKJ2DjIG3mXreF6dzNHyzIzcNdAWUPNeHZqjH4wV7OctXXYyhTK9ULBeQOQsA70nZ3iRZuCEUs
LSMrfX3cz/g/uCBVR4MLVGSRA5sXvkVTp6BrQ0Colmnl1JV2VJVwB0U4tIpzsBalEP9QuvqPkg8P
qlX+QjpE2CBQllcc0+KCGyY0oKdOpk9qMErUttFolNjX9CAqqJ5AEsJSGzcIJlRl6qIRbcVQl54f
gBZMXIAA0nyKtiWW66Qkg+Ln5lEZ92FzqLuVG2jpLFwOMTmziwuId4SPeo+Xh8yempssXgmt1j4/
S/uObcFL1cIrN2pfVOPlq+UcWMblj5927OLH6yUnnQGCOl951kXj0vA7HvZygNldpGpthhAAA+Ri
R9HuhAB+ZYun9Z2fKpCaUnT2gtD5E0xlHNqWVDlV/LRUdRv9Atq2GQgYHxoLJBk6dPiun6bF8YAy
RyOxBWb7+YNDHxQDjEWK4jOjhgIhxCCLO1n/raCCcX2gpZ1HWzcegzBf2O/09xd7I6VKmIZGrPuc
bAY3XOveWpoHziCEmQAeQX/VbGeqnmdRUgjdL+uTHJ0ZO9bQtEIL9DdmAdayiawV6NM5DWwKLKCR
hKruZ6pDhc3llQt26YTrU1pcBw0xYJuz49eVdZKWfa37Ob81mqcRcvFrKgqLG4H3jjIFMmgjmt0T
ZcMTBI0ZhtAelFO3huda/DxehrBhmPCnws4QgiNDBLnuN9FbCQloLS2963uwuNUGmnOmtg/Y7eyU
ayWU2GmIrWaQab0vQ7dINu43hgBzO67RCY/9zzP9wljroIoQv4C/iwYbIy/tGNm5PPnd8dd/N87M
HRq8CiM+Grrfa4MXC9xbiWYXyh76nyuGu2hYFzOaLRokQFTG8Pr1IVgcazYFEU63si/LQ4BBEEX7
iSh2dgTbmCXMAjWJL5L6XarGu7FPfuLdvUKVvGhgE1Hh/w8zL0nTtkwGKRp0HxoPuwiQpL54vL4r
SxOZmt5Rl0InH16cH12VQuISz7URazWi+4XdS9RPSbyyIfjSgqsHRBMLhbFA+jnbkloYZQaCUc0f
VWBHNP1nixh5QE2kqV5AX5MhWTvWySbk/bZsY5tUT1oIGag4htTsELlctG9xV6MvJ3AU3nt4q0Hd
oN8kXeQaktgFoKSpooPV6+AMivaqOGbaUw1yLUOtThq0KYI2c2gHSM3o5IWf9OiQhgKGKe9B9YGG
6ZuAveftc1SNe636I0oTUrh03xnPrFXspK9PHJ3bjDnTpyRUGIDlsQV7z3QZPwMKt6UFIWI3Gz2o
WUEW2VBvM+nM1b8QqrD13gshYplDciKiNu9vtRZpqjo/1RDv1fiTbO2hGWnooKHOvGBag2yXk59h
9RJoPwqm20b1kJM7qj4MKcSuM9lN88EbQwhg3qBxyUnRf00oc4Uqn8LIa8PUEZlwkJyC+Rs98TCp
KP4ZUebIOWSg5W2meRX53UHHOpP9BsKelQEJ4uJPwvcs62xLfksGMD7pmWvl7RZ4ZnsAnAdMgDY6
7uxk0JyxR9cQgh+AGDfWP0pj73rvj/qmSo+aNOwE1qgrt0mC9jQQlquNkzAvh3Ieu63L1GOSF/XE
qVFdGw8Zkn/WkbQ61px7Smi8GFZyqwVYWumPGbxHmbwDrmWP8oudpftUvymHdIOmMCQKwVwRHPQ8
cOiUo4M+dhmqIG3RHa689QEkqF0VCmCjdAyK8CSqZEchAa22YhezW10GzRW1DSQJzfwkGtVFmghZ
BWsr2tskJjdxQrckBSNS0bvg7oaqG1h+u8pNxvdYYVtIeR4SPXVpRWygYG0qQL1q3oQE/1f1G/R3
FR5Ld4rwSt3L+lOf7wbDq7ubYWI+fylNEy/nm5J4TbPhyVYRW47fqmBjpdZwwgKlzng/drciuQ2I
l6jQ7P2Vl8+8G1yqcChKRlsqQ4KofMygQhRC2zU6hwE01iPYZrfNIvBdpQ5HGxMbnjppnxl/RpQf
G6hZ69ASgtmrqg3oWYBMPIOIUfiCT0JJMHMCckqQYZbZFOLijxooLtMGur/iTrQCgt7PQ9jdtKnp
0p7echN84O0hVZlnVqGn6OjuUmUIcwDiYB01I95LQKnV3SlU3lUS7AtZc7I4t+mwp43u9AQUw69K
/pAMz7F6os1PUFUBPfqLo5fMSO0OLPd5KOPiS+2iREf4eJvQWwOArAYlTCLHcAaguZRGcFN4BihF
FHS0SbE39gDp/RUst6UK9nwvKzdxuA2Qlqsp1NXj3OkpsMrgPSH8NS3ekM8HLyhUmMHCmh56KNVZ
FXcl6WjogZMZpltI5RbiJs9N9iD6BrcXRJ+7eB+Vuyi90dT2QeahO3GW1+lr16rQDK9dzdxA3dQE
V1lWQ8YUOTu8copeczQkRkLIn7OyA+zdstGoYgM3easzaLIqkGNuxt0QMXsM7yuQqwEjv0khwxNB
UNkYw03E/6QVs2uIJwTBXtaemlZzE7SYCzA+ocJbKfBILIlObazgcdLu6SQYG1R3gdFuEgizjigB
49GxKSAuofaWC+0cP9LRxcrJjw7CPZHhdt2ZJiBhualVYEfgNPVbMvzizYFGA8RXVbTMaV5r7jU+
uHKouxU0ZDXtPUElzALEgbaQnh0QE7+UyJfhD5XsTNgzQTGzlF6I+aZEd1y/jeS9gAOAsVD6plVv
Euy+5zkUc94a0d3mqOSb5abO3kuh2E19UqJdzXdacTvIIE4DeVJmybsm6WwGJLj00sH4E3kXZI9D
4RHwuETABHDVhUL1U94o+4roR8U6KzWY6fC3ILQ7asEvqe/gg4ljWn4Y35Y4EWSAVi2oF0omu12u
vIj+IY7OwFOUEYjTOuWsAFQzgJC3Zqih0wTnE2KHebMXyqsBkdZQgzS98tTGr3nkMaiNy/2R6sfB
PIBcflNo7ExDyIwHW8h4hqZvZD6juwh3gIXOdgiwdfVRARhcP43hbUahOquCxw+mbFG3g8PuiPC0
1rRbNjqy+s4tLya+1PoKon8LIInG+hkgZIuqjRW+NakMyfCjoDK2/aSVLtdfO/ba5edM/QFyULzs
oX4FUXc2QoppgJKSrtq8QRkDE5H12zSXoZS7z6veK/A+BDcxrJl7pfrAim2heSrUfeVXiGVCvFZF
Z2exl5utERMoQob9PgYALYZjadH12caqN0A5XDLb3zHrN3SI98Zw0hSXQsYav50OP4LhUCsU8I2T
YnkEQCYtUOHsFDAZ3Q7JDaMbq/FKseP6I5dlt2ye1eYmMHWHpVA/SH0l2DLr1Dd7ChUk80FFRUf+
S3NU6V4S6hHzDFyZg1ZDrTvoJPSofJcnL7X5V+XHeCyekLzcj6LcjOCE7tpXoEJOpgK5a/MNBIrB
+FAxkBZJkLkHF5OnKk9mDtqlF+Qhrap0SDLaCRxsV91BtBpgYeGRofWCGMQkvbqRM8OJu3zXNwQ6
obGrgvvP0tqNzHJ/ApGUhmFX6o+ueRmj0LXIsQ2PY3uwmm6rip/RuEu75zxtQcij3SnhaIto+GEM
uhMbb1xk2zh40tLHDBqwLRTbhtA6hfpta900tZsoh0Z6RX+vG6WpM/AXSIE5YtBQIRdO2ewC5U4h
/KaXTxAJ2yVDfcqkeNuyu1THjYWS+qlSX6VmQFHgbehe61CF2T3L6Q+pzcotC4xTFP+GtqrNE5dJ
g6N2fyztZOGt0qg4iX+L4kBCUDxVptMZ27Ho7EaWdyCpu7VQ7ZGHGz1/CwFKbrYkVvcg9XXaIN7o
efnLgn6HFCdQHA1PpVHfpKxC0l+32/4kEnHSK3aw6FNAbooUih76To39rH42U2i2B3da7FON/W6T
pzF8lsWGxhuS3VEe26nmcrw5DbTRc+M1U39FOjRQSeSOKXq2qJNLOmiV8ABV7uTgQSniXVJqtihA
ArBVKHcDvJjK/IGZZ1Zv2/RXKN6D5C0Pfxrjr0BN7Uz5YXHPjG415Y5bmzxOnC4qj1BxPwoJnbut
dqAsPmtMnKDyerQMV3TH1FJt0yjAO1UeFFxEuabYSPC5pBZ2BZZ8Gj6k4VFTHsbusc68sLg3Ri/N
ToX5CH5U5OTS51psWv1Y0UMpUJyU/hK8h5CTPxJhbJSx9AKO/yI/0rJyZPgRNYbD3Zb8QU/v2sqD
wBtw3w+tdR/Wtdszb0RrnlT8rdO3pPpdMZxc/JQEyhSWUXl4ng3Jz6Rt77hG91lcuSXR7BAoQyk5
M8CY9TxC8/iwyUHKE/c7yGnT7scYcNcMTEeEoLtEE3OAPDE9aLVXmz8782cE0eVBuauq3DXafCMB
/D6m2s7o3kDGsBExBK/7wdEEdczOJ/TY4gLXZWiaQ8GPBY0DnQa0P1TNc1/ftyI5mlbvhNiQQFf3
cu2rNN2iTKziSdEjalAOglQPoGdHHHIUpmwPhXmj8QL3OV6PbeKL6tgq1SYNzgSEn1Xzh4RQ4Rxe
y/qgxkhS9WhDaFdwRksxP+ozwMhMuEp0LH4MySSOYqseCs2vSjPfA7Wd7bo+SF4zNMrhth2jb4BM
wBAIUWmDoBlTn9UcWE1FAyV33deDR/1G7X9ejzCXYtjLz89y56reyB1UjMFBSmyCy3cltlz8PKJK
ZNumgoM5iyy1cbCYrjGkFWTEbju8Er/x89GjhQwPwLuoUH/cDYUWHAAQZGCGA2jz7Cp8/3ffn+Z3
mX5RhkKWGnwfgV52Y7GVzV0MvC9+/syYGrlR+krD57sf5oCTss3E9hsTQKrzH7koE4CyjxNQ5KFR
Rg5BYqp5eXCfrIFSFo/DxfeVj983WC9SxN2aHw0n/COFu0LxrC8TPCKdDvv57yxm2yxrAfhGp1lE
klPcN9KKFS1uAwp6wLtM2hbGbBJClsUo65jE2NiCPjbFE7rUr+/D4hBgeJ/0ztC4OO9xzpPW6ksF
bmMYQx0XEIS3OyX2DCrtvj6QIWOnNaSloAc/SxnFQ10H44i5cHPPyVbl6bbla/IpS8f6cpDZsU6C
QQ91FYPQ4lg6qVipniwtFvjqJxgf6gEgX/poVID0BCjoc91XzTuFnWrFGbTN9WVanAFy5+gwACgR
Y30cQq55UYve1P3K3AOTzL4zA9TxFbC0QPt1XgQIyFinA+XUB5vMED8hoYEXwjdmgKIjzBaQ4U/A
a8PI0QunpdQnSdehRRV1ANYBEn19lKXzDVZEc+LAmvhPZyePhIFhdrid/DrpD2JMf6N4cxRdtJUq
8vSNoQBXR8cyiqqoOH3cEhUv3gT0/BiqikoXUifdrkiRnEC6OEeer4jyx+sDLtkATghFfzt4Oz7J
cwCkZTSMYwWT5mBah3aNu2jx+0ioorVk6oqe40OTjvSimLy73sv3IPuDnnr9DSNAA8F/h5h+wsX9
lAEP1MQ6EsRyCY5zt1vjglg6iZffn/7+4vujUqVhoeD7Ogo03a2unNsvK0jAt0+oYOy6CUub31CD
ZFgFfLvqV2nyC8HES4nipo2M38pNODmNj/VMIstT1yiwTMaEmvs4FSKJps+yXPPVWBObahzJJkL4
l/AMXEqxIKepnOoaBtKX183s8xpiYDThok1x4lw0Z0co04VJoJCs+yOQi3q0MWgC2tSV++WzrX0c
ZGYIY5aDvwvSfH5SbfPcCc0VP7D2/ZkhmDHP1WD6vvy3qx7S+uH6Gn2mktam3w/sMfyljFWalWx0
mpVYwATv0LjbJuiVc8q6OeW9itSrJtuqMOywCTPHMkGVHYf7TlqDXy1uEzjFzanJE90Ls4uTyKrU
Jj1F28II3mWZ/x7i3Bu4WCMXX1pJfAzWAF8GlMBsnB7xTZaMDZLQ9T42d2tPpaVpTO2wqEDjufSJ
N4OAUAsiFUzzhdoj5WMieUg8a1xDKn1mBcaGXYwzZ8uIczmtkTrVfGXMjb8UeF4MZSKnoPakeM6C
obmXSaD9IZylL3FVSTvehMrLdbNZXEuAvCemFXAgz9vD6lyKqiQHpDwwge8VTlGvkVyujTB7GnZo
NQfOEN4pehxi6KHv/90EZr4haP4zgWRMbMEdaD6uOIbJnOZub5I1+88STRO88OCMk8SQRwrUvRI5
WemReiPYTns1ujXAyOJS4X0LmmPQLn1Cx/EBlOBFBwerW2/mPiK/ri8VWfw+Ku2ApIDRBDH4x5nU
xDSk3gRcQO0gfaH7WpI5oXXfM8iimKMdw0WAWQrZV6+lkX2bIA21Evsv/oJJtBbPITTWzcuxORi9
yypCXXn8XQDfXd5fn+HS54GFAJYAlMnomJ+F+qFVxnnQFihby76U/ECp6hvfx4sXWGgVT+v5mzft
ayOp8WRFOnNfIDe+YsuTi55ZGsRfQLCkm1Mobs4cmxpblpZm4NiSrEOmvo076Zely3ZioMyIIknw
dfQFpgFhESwYFg30Yh/tISiHAg3hpeVHI3F4sC1M7sl645SQIfnywmHBALOf3vIIq2YjyQPXJBMk
/D70oEog7fuvQ5LAtwWYDbw26vC4fz5OpUT7P2+ZhO7/8vn3UD5e//kLV8LUW4hrFYBpcNnMwqkG
fWtqWgzFWUU7ZecW6i+rWxliwXQ/DDG7vlmeJyF4uIuz7km5r1YrB+9zFIIdBtRbm8DvSIXNNsBs
ipxzs0WPdtzto8BwNOJn4MAEjMy5vlYL7vLDSMrHnchEHMRMRvVFijaxgsk40qsR3TTqyoNn4bB8
GGfmzEjfaxDNa/Jzy37jVNmJ9ScewgM18x2pKGpPorUhLPuNxwekvXFapqAHkqGzM5qLAS3BYZ2f
J8I/21hzkAuW9uHzM0sTWpIz3oDFYuwf8hGKp1YGQQJrZY8WjA0EohNFEvYXF9vM2JD8MAVFQ/M5
6g98Y5QrSblFY5v6LkFuPWUtp0le3JgWihytkhT5OZFuOkh9BMVj0sY7Re2//qamFCldNKQB/vap
Dbxi0H0KsxCnHg3RrWzr0RqH9dJKQRN8AuqCaexTK25VoU8yFmZ27mTimilKlNrP6+dlaceRYZ1w
QyoSmdrMjieio17EanaWSwc1WmBg6vzr3hc0hP8bYprkxX40Ig/wOtKzs9LJTtI/oQnbvT6JpR2/
HGG242kpo3SaYxJB5qJiAXSFDnKpfsVs10aZ/v5iHigXiDQYtOzcAwrA0j+1AEynBVW6sWJXS77l
cjqzQw4ZszpsIgxUkGafQvdP06UnpiWuasa/O3TygS/iVJrx2lNzbYKz02/wPLK0hIJ3pI4dy7Kj
nDhhudPWWGOXrBqUPKZhTpz6wKt9XEhaCsJCyLGfQW9hh+1jJL4M7COTqMp/Bvj8EOuBQ5Ymo+5H
1PxLACzO37A4MMvrU9v11MfycQqaZIgRaOfsjCC3QQFsAOIC5d1k8++GmZmcmltN2gQElhC5sQEm
Aw+mR9a8/sJ+QDwZLOzTE2Caz8fJiAidoEOSAUGS9EigJI4B7M/1iSy4mQ9DzHwArgNZbkSaAU59
m8Z/hHJg3UpDwFJE+2GM2Z4UKINxjcfZmTdbapxky8Z7qSZeFDuGdTSNn3Wy8qxZOKgYEd0jYAEB
ldlcc26sMrORSxDp5ABMyd2vuCMgjN913RM1fjbyzmxX5rg24Ox1k0As0ggAYYTZZRC3BpuV3QtH
ASF4u2kULwAZ9/V9W3AJiAjw9JwiUFwSM9PA3Z8SJHBAT5q5cApBv01Gh5IVM194tH0YZWYdg8nS
2OxBuApaddvQ9nX/WlncjRMoeBf312e0aIlIGMtgGFbBeTN7ioLArypZIoGsVvlL5CcCNVK20vmy
NsRsl4qekUxnGIJVXhv/TvKNLH5fn8WiIVzMYrYvaNGs88zAeULEsCPFLy15huQ3eO/+6MUPWf1T
rmV5lw3hf8s22yKKFArPkyQ7h/RFWKAD4a91vR/Kh+vzWlw6DTHs/xfa5jkCiXTdEJgCV5B+LIJt
h9RhYay8D9fGmE0lz+o6bdoRThUqadA5ZW4hO1+fBmJNRAiQ3pq4Yj961ILAniMBgjAR3aOXi6cP
/RpGfmlDQKyLHlpI96qfesaaflBKkoNt3ZKA/Nor5Y51d4H4RugMAl8kS9CdhjB9/pgG120HgHsH
0uUOgfkul79xHC+/P7vhUovretpO3xc/uuinxN7NZsVpLu335RCz51Ss5L3eJ0N6poabtCBvdBV1
d32/FzfjYpVmLydaN03G8j49j/VmpHueParpvonXvPHCTFApRJnFQJ77M5ZEpQMB4aNVnguzBvZN
BsrqWEIx7/pklkZB1RaM1KDeQAvRzEPmkJ0OA70uz6Q5lGSnlfthDRSzNARa9qeaCigT9XlVspMC
TgivIbRA3yQckLTJAJP+OiwAKcVJVgxNnlMPxmzjo5HnVpdNLauQ4GgGC/QVrdtHxeb6ei1sPnoZ
8AicFApMUKF/POyA4ORJ0MrVuSxSF6DNSNrGOrUbSBNfH2jphfNhpJnXL0WhmFHTV2eNcDdKIH9N
mS2kDhisDQQ5dlCCtvtStYfyx/WRl/brcoozl1kEYyVqaazO4B8Fsvt2ws419Ou+H88oYI0UsFUg
dJ85TaPUQ8pGbFfViYOmt9s2eAqqLxf2AfgGLT5EacDm+IkmR2sabmq0wUyeZRkZlHMA0O31xZoW
Y5ZHhcwi0rNTWgAPjJnZKZEyiNKCcQ+03FEROlWnrYQfa0PM/E1cB2obT0OQXPmtVvorGP6967NY
2HJABiwAs3CFgW1gZmtxFCAfzKLyXMn6rqrz28oExg/a59eH+Sd5OVutD+PMTCvLFJAk5Rgny9Lh
AMKUPzrI950B+mrHiUZrl6JN89QZEqDmgTC3jdllLl7ekl/lg7rNix7NjWHK7ESaMISsfUtq3m7q
JPsDGYTaxv3SuXpbsZM25tk+iHXFqXrEBDFAihBXM0BhZGgPo5ygVKmF90lYARkt1OaxU8b0Fo0W
2bNGitihNVoEen0APQhAAYDQisAhlRwjbdJaTmGNbBfRovLKqOidkWVQkc2MfFOJ0Tpoclfte7R7
OGjKLdyy7loQ1sE3urKp9dvGSOVtxWrmWVCevwOuoUYEI7c/urIALTCl7YY3vbTRB6O4RdTL9kjl
cLc2SfjD0LvGM4ZS+ZvHWrbXA6Ekdpsa0q1eg43Pyht6Al90cRxjpdtapoLOJWrFXsQL1aVRULik
RSPF9V1dMh4wyZtgKUBi3zBmVwgpG8E4wPxng/3M+asB3qGqX+uaX/C7+KX/G2TmdwWPKYeYEpsu
3Ty30SeC1gl0Ql2fyj8hztxAEZ3gCQTgwaTS8NG9D1EYSjAChiBvNHaBBvBzqUaqU5RFYuuqkLZS
2fONzlL0NslVsWtDE+0eWQnBHVZIxwFSnpsabu8gsqg5Szrh+6GRrGM8yC3k6OXcjUft/0i7ru3I
cST7K3P6nbP0Zs/0PNClUaaSKV964ZGl9wDd1+9ljakUkie5qu5+6WqVEAQQCATC3MtbPRn5DVKk
LyIAWrd6EQhXKKkx9rzWUTtRJM6s5aJwSVcqN+gUQ5W8HtJ1GlRwk5WaWwihzC0u7jP4AbilEUyd
fn4S7KobhLtoz+d4aQrrIUX5r6o7EofWvejH5QWeQWGAgBNRzALrRgaCnFoCMvDw3HBXoJxGrebO
IKOZkfvCQBN54TbyZ8trbpwsNU8uzZOxpL1YyEh5QXiHClFpncbbNLHHJTSeWSmA5AJ/DhJrZ6VR
XQpc9bTT8+OYAl7HEspVQk1F+41TB5DVialHRY6TvXhUHyACPVWwZ5kjomigAhzqwvU5c/EgTf9L
BLNcGYkLPzFU7JX6pDaHXF4Yf26hdGgboDBkCd3SjA8AtNsGyTTwgCnRQe5XkjWCWS1eAEucFIo9
0UhxovQONTV4aDLWyQjTgEfUPT+W+qEdr3wxgNl4UOs9bbiFh+CcKLzRUGsxQROfFaXIIPrJZWA5
H1txJ9O3BvzXPX/XRbqVKQv59TlRpxf2ZJNPTqxO0jTUI1yk/rCv4o8cpLCgXeWFyhq5pYfIrCxg
w//ELJnihl9lBVoj8FUMyF0RtZ3qcKy4RwkFEMDWxAW0FDuc0zkF9TZAAJAAmMAaYEFJODTEoakr
luN1EsTbQfPXl23QvAiUSYKHeOKrYdYuG1MVEY6kPHbV2KKrPeZckse6/RtSgCAtICGIm5E9n3EN
9DyxBc9KvYmDXWwsxDVmJ3EyPHM2hyYMyj4Cfwf8wZ2Rv17++LmTicwjbAsKIadYwNctDyNQ3fMU
vC1BQxSbT4D6GAvDD0KK9zRcIqKY0y+Vl4BgCBBaHFFmP+QSCTuuCyGsiBHnXCc12sD5I/4mGtnl
BX99Xhh4cFH0oKGXgvF0hVJqsoCm5bHV3hS8pgMDebYK3aTRto3eLq/idDBY04P6tP/Kmvbw5JCG
A5H6xoCsDKxI0XjUeFBgVAiq3VbZj4BvTGAv/s70ACyE9/y0b2zA08iLVCx7mCCRpvsafifwDgHV
uI76Fdz7BRWfNuZsfr98MtZ+51XaDIjg5cdaiB1u2PW+l5HaubyIC0JYGK9WAzw+eDggRO7upC5/
As7djVapC0bhJzYiOxlQLgDoGwyKKHVhtLBMgiwQUi0/AoIUEJRZFK7CNNfWvD/UntGEezEHKHKf
c8lBSArdqfoeUKUaydB7B8QmNHwXW54CuSSoADSQNaCR9WPfcFqljw9aWggLOz1XhAkD9uuDpzN8
ql1Nxvcou8+PQSmjCVDrt1QxHrTRdxSxsRq4OElfrwBUt4v9wmojYWHF5izQqfzppJ3Ij4yYG0HQ
l8NSi2adNODU/IsSGBuntIiqhhlmSB8UzayShet6dgInrihjCtBvkJESr71jgrJRo/kICrKgu0sS
pp+fLFGNEksS8ZDgh0BgsMKlese5s3HqTDM6GxVl0aTTDGTdikcbIJbiEt7+zwuXPRcIDOBEyMje
nl3IFfZ4BContjnKKt0CKB1SkzlY/xRKwBtVlJkF4EhARTRcaScl5WyhbokjJtGwMjhdMMMYEAJD
5at7NRKFe4WTi8jk1FG7r6OuOQoqmvDj2NCufV4cjwjVP9WZyCEBJaFTtVGH26Ig2is6/NFwxekG
3iWiDHZcADHIDVAeqkIvbBoY3VsdxcQSay5f8wYdH0OQnHwfrBgmFWhUKA6HdwIY6a8bin4IlYgc
rY6q3wCaAR4XOsF8kNletnnneoOLF7CFClBeQHPAti3yIglbDtM5FnAdAXHbLox/rjdfx2dMB1rM
CDpyMb6omKPuGr1j5N/2TyACtUvwfRCNlRRG9XslzhPAu0THkGh2Q1Bf8P2uHbx8UFUEKnbo5hlD
JO5UHvD4eXSs9KsoXgF+I8kW3sVz63QqgjFAidwHgM3LInjZYDqwEsXhlgBv57b6VATjXCPGwxMp
xCzUxiUZ0M/t76vSyfg6U6Yado3qq0YaHWO6DRA4EdOlCOjCIrGdQD2Y42sjwAyG6FEtPyv5ZgCY
zOVZLMkQv547vSrRcZtCBq0sflil0lZesqUzGLqTPuHMAX0HUHrsoRviISw5UI0hjNWCr3I0+dgp
1EOcbxCaziTRIminN55p+EHVd874QCN7SN2kbtzfmeuv72AOpyG1jZ8LfngcRZuKaHy31aV04txy
aoizAJl4osNmw70c6GuGksTRUe9sSV21/m0dr74/i1MRzPnX6rbVkiSMjgV2LNhQskbG+rKIaSG+
3kx4Yp/MYprlye2aUnDlGDVEcMUPAf3t+VqrrPL7TshXKcx24DYQAlRhYq18p+nW1feB9jE+Hruo
+EOf+lk9DvrBhjhIJGAP8psqdsp81SxVXMzZmFMRzF5IsU7aJhWh2cSscvSZfNtPwxQ0BHEQXgGE
P1tW2HBCUgGEHphJqsnxVrPkqM1u9Mn4zPcbEsqt2xDjU+M6mLhfroE3MUTuZXWaPRQnUhh1ylHL
H9Vo+ToqqSvGVwm1RH0hk7M0EUaXuoGoQGPQsBFPQFnRdcuIt3m3IOT81fl1Nxi/HE0X+UhyrBaS
n25FeOBecKauvPTxRmgOKu+lxc3llZvVr5OVY65JpQ8FQPFj5frB9TUnXjLNS+Mzd2QrAZVa7afx
JUuXgJu7cM0vjM+iNnBRbuiRhvEnHKiPdKnScml4JpgikVir6xgbghqu6kl9/UuLrzBXo5gQSYet
DY+EbJXKbZfAg2d1Fp0bqOlHu8MZuS7pGl0bpCE8JqOlVKssuo6omUuPvzGLEymMCvUdWJ/EGlYw
0S0lW/uGfXn82cN9Mj6jQo0qS0WgAeG1GTetF2ebvnP+kgTW0aKF6MtNhxl0/DYx7Lb7KP2nb4uY
0mtwdfEomOLyXy+8iiS6qPdBcCSFWfXg5lr1ZKHIcUZXwRGIrlsZ8fKpx/eriKElkVyGlPNC3wcy
zXvF9wtmdjI/zK2NthAA8mN4QFGz9ae+UJfRIEm+p8a3ogIu0Pxe69ZS/t4U68vLtSRpmuuJfyAg
gdXmmYwWJzxB8uhVNAobyVCzr57FYmHdpnW5NCvm8pCNqtJLHbPy5as+uAZMo+mHqyH7kci7FNt1
eWbn2gyYXxQ2TKxTM6QvflWBpi3xeU9R12pgIU9M6MKBOVeESQQiwDKqac5zM2oQSsDZygUvFy0t
kB0SLnmICxLYwN6opzE4FicJ0Q/wuHRL2au5RULZB9ACwDtxzsBBjUAhqtIJXt9oxxSwQ8UgOkrY
LNQ0nNtHHcDRsij+REZG1uerlqW+nlU91wheUsQ7PyPAWijfBb9yUGiwlImZWzKcSYQnJ9qJs8zF
WPZDNjS94GVcu9Xawom6fkG1zg/NhOOBqDVossBcwr6CFKnSVDGEl1CH/VVcdTeNVqcW8BTfurZ/
HgZ1qWFkbv0ACfRziyamFCakEoatUceAYvX4DKRpY5K9qL30BPbeTS0tJoDndEKGWdMQU5l6kRhh
QhOTMc8p76n8VkDKnv/Q9R/fP5unIqY9PLE6gC0YVGgemkID3QQRtKlwFfoevl+qiX1CGTrSzBJK
3lT22tfjbFSJwXsgcbKrkVhGuJQtn9O2UxHMYiUSao3iIhQQ/d6Q8QAv8vJKLY3PrFRS8iUVfFix
GCB2jRlHS7o8K0BFUSASiTMMIIraKgKycDia8m0UvaWIkl6ewaw6obQRBnJCPGILmMGsXEkN0NI9
XfYDG1Rt1arsdNk1UCPqXBY1O5cpjw0wbs04c8OqriuFlsNmyIBaJYhHKdLvbMeJBObqRwEngBAr
HSefL2/DuLhVhHRJa2fKP6C2gGJD2hX10me1oJKhlQbpNd4L6/pVjnETh/yOyCnnBHXzAWas0gzD
aN2qxRpVo2aDpgDEgTffX0v0IvG4F9CQrImMYvd4EI9ynYue79/2j+kSDe6cRQNAzRQuBzsosppf
LYAY0ZanfSt6imRVD5zg4XKoxgU3ak4fJvIQdNrBlTqDw+GHQWuprwheWPjimmoIE1el1vyGTqAo
GN3OeN4BjYWJHiZGB/6Thhe8CGBwwR3cqb8ogFkrvQRJJ+4jwdPiXdRfDX9xePHrVtSyEiT1ANop
wLF2oV18+9UCvq2T5WEUCeUDSlvwGJ7T1i0Qv/mF8Wc1SUbzCgqNEZdks7m07PMko2ifLmWLVKvG
OBjCTlRWv3EcTqQwi+RXGYgzcwl2vopRHxjZn5fHnz30mABorCTUB57X+XBKDHcy4r0oe1SE2xzA
kaHiheK1GBW7GjBuCvHtCPDEqX8AFfBl6XMHRZPAdywBd1AC2sVXFSjIWAKhSh89Xc/tKMjtb78y
0A0GUwYuWw2tLGz4G8WoRZkK4+ghi+hHZtpR8RVFBanjRzmxU9DcOoo0tAvvjTnNwCUAI4bqaTwE
mPdsjjLUhgpwZLrcCIBdnI77NgWYqir62TrTk2GhrWJuFVHKhgLVCRTpDJmwSGCFOqPmQSGkbgoj
dTm1+42zeiqCUcNK64hethXvyZn8Oib1esyzb1dNTYhOuIdFbNk5HGiV+OpoCMPo+UOxyqpwL8th
bsptvy9I+DAA/nJhTnMOwqnAaRtPnME0FOJQ5yEwb56Udluola2E0W+4BqiNVTAlBTcqz1ohkfOr
DmiknqiAoNyw+LGwv3+GDFSAoS996uGXJu04mYY0DmUk6ANCh1FpKuUqBLPQZQkzC4WSC2RUcWUC
HY/toYrKKAqUcdLnrrRABluCHDxOXv+SEPY287NkHAiaOEFSpRATjx+n1wAMbzT69y0qZoPXDEwC
6szYiqZY7f0kqzEbg6wb7h09Ngt6NXMccR8jeTOBsYHJnfHVEiCURRqXSCDjeQqMj/T7Qb8Jak//
+XoGhyJ78dRpU3NwnEav1DZxsa+bp0xC4CRfuN9mdh1OEvoNQPY5XXKM5gKeRSgGjhs94P8m5KA+
lcqC3ZqVYEzF3ECfmdylr5qrBbku9bo8egNH3pK8cbSw2nXGUsnvnBjAeOFqQ4AOZfCMn1QKtawP
Om64kdvzY2NpY2zV5UK57MymA4wURdrIOaFEkqXlLvp8lMiIm8wvrvnhOv349ulAITEocydQqAmg
6+tSAScoNAw/5r1GLl8UUJxkpXFPKbdQGDC7VLi0VGgYYjNsNWmTESlQum70FDrBareuKPq3eq/c
Xp7NTHkU+OVxCAXU8eMksnEZrdaTGtSCML2YlTkCw81JGoTlSByuu5C4NQpm2qx3AYYcmbUImjQa
BwsfcR4VnL4B6oflxBOUvaVDTazzkItHD4BCjqH5ByppdzRWHyU/dApO2NWpsfC2mZ/3T+xCoDiD
d5bZxhYAfH7aEqxvF4vuCESx9zJOu3Ut+a+CVuXbXuVQYhM0gt1qXbYJeDJeo9NryYTM7TOiYuju
gk0HIDDj2Qe1XvPc9B1BCMj1YTAHNProw+hc3udpOl8Dr1hi0Lfx6Mmb+pemzzi5mgYAo1dgJRu9
pqehYWlJXa74KM33RQu2lyEFTY8o9UvoIHNHEZ6/MdWuA5KUNVwURZ1aRoXRS7GxnO7vybiUlJrx
8GBIfolg7ty+okmCAiSIALeX2u9lg7NrEBLl9ffTa3gE44WBFmZgz6Gm8OsShqPR+1RIR8+QrAAk
4Uv90XOLNfFt/jwI59BfSQemMvBxD15ntcG1xi+4wnMagPMFYi90EQBwirlEjBjPYKAzD56QlmtF
eo5S3qkE8Ak8o2jIuqxtc5sywTRjkSY4AZU5XOKohUbu14N3JWqPrsUFj98ff+r1hbVAOl0QGG2m
lYzUbUIGj6wDEFGG16N4HYXuZSEz+4EzMwFby8CuQ+D1637jkdZrVTsongEa8ru4vv+d4XEUp0sd
bhC7RnJAVS4higf3PVc2ETIulwXMWFV8/y8BjPNjFHGHhzEE1HhI1mKNWbS2od+JSuuINW8Cptq+
LHF2xRRkPycvAplQZsXCDBErAfQaXtHEpo7qpqX05JIA8euWhIneDbBamBKAzIJVtuA5TGrDGEkE
9gDDKGDhgNrKbAkB1Vbe1ETziok9wmqPebywQksSmD0BcSNJQ6nRvE5YgX0qoZVZBEsFP0tCmEcv
jQKxwTw0j/qOIDh8bTcL529eAnp4gLKAf1loP8mXlAJ5F81DmghBY5C1iP73TQj24peI6RNOLiwu
r/ihQfTOy4EolXGTuZWT5/z++xp7KoV5eCqpLo71iIlE4IZJVwCvvzz+pDFnGqWJwFlEmw6Kl5jx
0YGc96RNNU8JX9Riq4NxLXqRf9TjUv3i7I4g5YRgx5STYkvVSF2UYl0Xmke4LS+BCeY6XyIXnr71
fC6/REyH82RHsoS0gppAhCLsOt4R/U+5GawMeFi/s2a/5DA7T5pejEDB9vOMtPLaD205cf1XgzqX
5czPZ8LEA9csWuwZawXWem5A3Ej1OOU15axGPyQomP4dBcM9+B8hjMUyIl5LKsOHEL2+U0YfvVry
QrRmfut/iWAu9kHmuRw5D8Dyj+JDK6uunJPW7NRxIYM7Z3xx6QJWBV2/SHozcvoiSHU0sugeVwBM
wQ7879tG8JcjdAaUA/ip7IunGo1I6IcW2P/GSsk29F0L1pd3fGYGyJyimAJpbnha7FtHlJuWdJKq
eDTdNm/RUoBpZiPgxfPozkLxO8pOmOtDrXgjb1oFIduyteK4AufXTmrvvjsHAxJwwcKcGHCuGK0F
/Q+gCfpYhCNvDaBoaxceRudrhCg2sNtUNJrhVcTe4f1AM1qmiHJLOWcXYrIqMrIQaj43ihABVxoN
f8A6gbPw1ZAEUivr8ciJnhHfxP2bqh0zYUeSVZUcL6/V+YZ8FTTN9cRihQRslUUNQUA5MDMU8Quo
s10s7F6azvQVJ1JKNeayIjVET1BBASYdKLoA/RK9TdGLEn98f0YIPkwOPOBbznpMdaOWgzTRRE8D
e6PRhqYS7GmUOpelnFtGNAH/ksKGaQrdB1wwXuUemLR8+XYiBu3pM/hLFjzUuZVDDQBM7xSjPzuP
HaAhwG4A1Osyq+xRTmJQXHavYiBdAUbkRhy7p8vzmtHtqZsRaMd4Ak1VO193iqsCv6VC33tap72n
KmyMFi/o9qwIPBKB4ooi37N3tiAVMlA25B7clTehK4c3l2cwo9HAPQXhAx5W04Oe0TVSNqUYBhhe
e0zorg736ffJp2AdTyQwHosCCjRgk0q95yeJScntsOTYza2QOhEigFSFRx0L4wLzoa5FkpgPXhwN
VklUsw2kBRs2t0qnIhgHOAt0tS8qiJDgNZLR7hBpTJdiGzMRJMQ1gD2hItLIY8eZvQiKQRJbCm1q
G1CmWTmobasVgEgDzgJnqjI4VLVBqXdZAWZWD/k5HjFgOJMqnKSvKhy0dZbUBLF5QwQTQgPopqXF
m5eAgDzS5ogYsYfEl4dGoFLBe3nwKgsfcvt5eQY/XdGvfiSw3xAC1uFCIIqqMy5RmoJzg7ZI9pTl
fqSrWhFs8Dn3EjJMOvyW4UdA90GxzXK3LcJVWSwAHcwYN9QEauJU04DIARsenkC+wl5EzL5RFFcc
6SYKx1uikcQEWdBCWH1uLY2p/gigYbCoLCLq0EVtUNXF6HH+S95+lNFSociSAOa0xkkZcHhEInpL
ODvsImRS0oVH8awI5MsQCQHc5dmjvolU5LWUaPRGIwO1OB23QNxf2JOZiwBepQwUd9S6AMyfObAh
kdQo7Uokn5N033OhzYHlUISxQ8lW7HWZ+npZB2fnhDQEwi7oZDo7ugkX45WfY18kMHwrFvHfL48/
Y4CgRwhMoVBnyj0zNg6wMC1wePzBK6I9D5yfHh37bfT9q0ZC4Ah0X2hPQjUyIwRo6nrSBIgXpiNn
xzVo5pdeSDPL9EUCsy1DM3Lge4IENLTqP2i2YMumD2QMAepAJ+aJiZ4OMbavtqxEz5JYKxwBDXSF
/g4fXJhdaeZkuK5i8bpAPQ2AXH/Dfwaq9xRkRQObikf5V6FVH9ZFSHMKDwre2pBYgbJw+8wYGEgA
gQMq2oAGwkaRJF8dZDqEFPXUnak0u4Fb9R2IyZ3LOjZnRyEHcG0AdUZUnw2uFzyHggoOchqiwnt6
p4U7+NeR1G94bl2TbdDHrqqtBRLaSZ6jyVhYsAyzE4XnhqsWq3mWOuLqduRAdEpRmXzPjYmV0u1A
UXGXfr+8ClUpJ4KYG2OQyBSPT6kHypfYmmDN0mopDzOn64CCwD8o6D8vvkG2KdJAm9V5WfoIQlhN
WDitMyYOLrUIfD04PWj2ZXzPFHDSQZnUrVdlukvA5iGKg5UDplAKdHtMF/zEWWmwo4asI7V3RpgU
BLzSZVneelrCOZ24T8qXgFNN1Q/cqPxxWRHn1ACvEVQK4/F7ztnHa1mjqRR6GPIVLtTBiccytLIY
GCjdEpzLnMk4lcVowtiAfo7KMfWiTzVo9vWb9Ey6Yl+9LZimOW1AuA546RowwJGE/WolSBFnqVT2
xEtam5hytXB25+4HNH0DlAJ3HhgtmVRSl0RZmzcNBT1ccM1H/f0Itj4pDhbev3OzQJ3IVMMJS4TQ
zddZqCh+EHF54twkof0RCIl9eefndgOhTRGXKBAdz2q6SChKSNz6oAdvnuDbWKNxC18+UDd6/Dws
gSLOrRmUGZl3hDiBtsNMhuPFvkliWBvk5U1DaM1sbEzSLizZdKWxd9KplGlJTx7zRodUudhAijrq
V4IYbYEEOZp62W9Erb7LdTFH2U0A3Pml2qEZHFMDTzrE0vFAnZATmIspEfkGJVAZRfKkvW1bfyWM
9aFoVdsYaqsldE8ylAXWyUvScUs1zXNHGKiwPHIfcFnOHuJlJxgAicSxEin4TdK13h417akAAdll
hfk5ibPlNaaKBhSYISbKWMFWBXEg58NWZIZ8i6b+YxATG1G5wYp6ZR/kdKuqvpPHg6sPItAoDZsb
YjuvQbkiFv011YNrYFisULm3YMRmtQt36dTxgNc164EaeaIZaoQVyKJNUe0SQACM8vdL9wBBCb6l
KbkE74CtskHdjaGgqnPwZH6fCyvh5fLqzhx3BG2Qk0H1GQhUWYewCMWAyqXYe7VQm8G9MixVIc8s
EkIOKJdQcAbxHJh+fnI41EwQcyPB96vSNu5CsxI9uoTYNnMAZWlKG0+oweeYHrTlqiLtu97jhAdN
zxBpPpLhTVLuAAJZUAeUjQs6ObtqJwKns3EyqSTTJJ+GQ+/1+VMUXQ3+9/s38I4GQDUCdmj8Pqvl
B9kHKIsCvvcU2akNG/ijl7d9blcQj4fnAvcC4M7MBCq5VobeUFsv0AzzWhfvwyVHb8abwCMWugsQ
Hbya+WnPTpaoC7mg7infIias3nKj4ZKRRKaBGsqkaNCMxAULztKMPToV+NNWngiU+iClQS20XqOC
QWh806TWLKNbTV54n88v3X8n9jPEcyKHlzmq5wXkSI1y7Y/Rug7BvCJXq9/ZoV9iGK+lFjoxz7sR
O9QhpiZeq0gFZd9vn0YXGiDdcYGg1BEW9usmiSowImkDB7ONzFHZ+c3d9ycBAEjk9adKR4ACMuPL
YyzUPum9YXDkAZ1IYm+2/m8ENFA6jYc5+kIUuC3MUjViFteljqBaWR4G/yGQXy/PYu60I2aHgDPc
FkA1MrMwwrLm067uPBrCa2zChZ1eGp7xGwEHTeNibDqv6u1Rs5Ilx3H6POb+RDPbr89nTiIfoTRv
7DA+uqc69M7mK0HYlqXTLeWTFwSxbEFdXahCjEZtnAy7Ts1UPxqDlSoIcX47ewkaL3jAqEzCxM5c
j1wnCqeHReepSmsacgTkAmD/lkvgy7MbI6OSZ8LnMs4eRF3B4f9HPfZ9/GFIhUkX00BzF5f2SwK7
YrxeN72ht52HBI2dJjeFtusJ2kKturhKy52QLEGAzhmvU4GML1VLtFaLAQJpL5ldtCuqH+P4dPm4
zMtAVSZI6YDGzBYpcYMmo5qW70B/iasYbU1yyJkNWlEui5nfnV9imGNTtYmfoloY2lbYwLJErKLb
XJYwq8/o/0CcCYgAZ3iWGQrz+zrAua9qvrtK2rbao323vBUF2q50kqjHMBmU9WWh7LRQnw/dRrAZ
sXoD1HvMaQVu+SjpY1rvm4cs2ErBvxLy//PW/2/wUXj/OvfNP/+BP78V5VBHQUiYP/7z+SOvo/wf
0+/89+98/Y1/7qO3CSb9k7B/68svYeB/C7ZfyMuXPzg5ichwpB/1cPPR0JT8FIBPnP7m//eHf/v4
OcrdUH78+cdbQXMyjRZERf7Hv3+0ef/zj+nU/M/p8P/+2fVLhl9bRa/1S0peavZXPl4a8ucfnPJ3
xPPQT4D2C2SVUXIDPeo+/vMjFZV8Bi4VxBoBNornY17UJPzzD0n9O+I+SNrDRUPdAeB7//hbU9D/
/Ag0VriHkCjAFgIV+T8f92V7fm3X33KaIaqbk+bPP8Al/VUjFKSL0IY8XZ643RBQZ683fwzCWCmL
TwF4f5txU95lN8ITcA8MYum9ib4k5z3ZZtvQGnfCeioOW3WrZK1dGVfDh7Jr38mm9Jrr/C7dcIf0
PX4XbGWd3o3gX3/rHohvVi+Nw1v5ZrAqx1iLVrkJ1rJjXAHN4z3sTA3IKlawTe3qWG3Vl9CTP6N1
sVd24osR2jRd41ktPtR3ZNdsObdxjANas9zcBsnyJnkQj+Wuc/xjvJHc4ka0RCf1BgdkCKFZUFu/
y5xoLQeW4eaH4tjdg4QLP2mO405f9Tv6QDbVDXeQ3sStbIUuAP536iq5Vtxq5dtknTj8VnNDS/2M
vWKLr7yWroAs/5DdcIZpvOmfqDpBpCwEr8cafSJyalaqmTa2vq22PoQSsz4YrrLm74P+UG1Lw3ul
+2gLmqltcB16w9Y4DA9Ywh3m8Ck6uetvQK+8VS3eAavSQTM1s3TTW/9O3BQrfKDVWHeZpTmZU+74
rbQL7dbi3fBav/O3uZs4hSUjMpStuo/cd2vqhE/KutgCYNzlHLKme/9Yx4XJXfnPYGtYgUshtftj
mJpEMX0XwI4Ncp9WpNoJjxO2nryR1AxeU+Db51Z3pWyopVq5219J+K5+N3RWhhA80rG5LclgGzGV
p3GXraNjeVWtwIEZb6q1YqtWjHkRM8WyxJtwo7nZulgFV+I2v2ueuetsr3uQ8AgyB9/knXDDD6aO
ZU9W0Uq1tRtpXaHB/D0wLO4xuWoP3Ur/HPY1MdtH4yYw+0fpitzWB101hXA1tighXRv4UMXk1vx1
5KLW0C5XIONz6Yu+HbYkt2xDdbIr4cDdQj9bKwrzQwQoWFcwiz1+344s0Qxc9SrNTN7VsCOr1C5/
NCYwLY+tF1VmSEzpGouW5ZZq94CSM2veFu563wVsE5e54Jood63bWQDxzV4Vu7erVWiT2Ar2XmaZ
slXcxO5opq62Tt9dchcEpvog5nYQ7zsdy/RcAOzC1B3folbjiA5ntRq+onrO9uNV7pIDakEBppVg
iPcYagROgg1IuWXhoFaBmeS7xOpBsUFdQX2iGgCSyScnauZgfKb+lZKZqoLU5rqX9sT03hpXs/re
ydeVLds+GtR5S7pvj8Otcp+hYhakWNkV/p+SmOlgFanVvFE7NPv71NEFa10XzoiiH4CLQxXTHWom
8paaPTFzxWyQOQVDNQ9KnzX/1suNFUF1ecdfybU5vFTb8TEHbbWxDZzKFlCdtPXfijvq9YkJ7h+1
xSy21SZ3Eu0l3UYH5a76jER1PWi3/rUGs0TcYZvv5BVxJf5Dua8csbGbA70t7VyzBMltDu1+MNvE
HPfKg+wKVmSlttqbCayRWwhurhEzrs1UBsKzbHNyAgptUwo3QWp1BBPeq+OdXGp2u5Lu6i1OsKne
gwdZoGYLnPjW1lDSlgIWGqTC+8KT33XRVJ3ebRpL3FYg7ug3WrpPX6JbbqOuDNHNgVa96j85e7D4
ynksQPph+rGZHDkHZ3oTonKmcYj0gvXln5raFuVHRNp8K/so60fOSWQ7WZUDmAQBtb1G84Ko76XU
yV87NNqra82w0sg366s+M5sfvdWbmdPdVJZuBwLK0a8kYW2MDh+ZUAiA6qitmQiPQ6bgvfwcJqaQ
W0lnp/6bH6Wu5Eq3dARNkdcLiGduRSd5UPF3fshXmrjP76tskz3Sx2hUzDIw9XXZWXxtdit+X+uq
9aypKy0ym4ckdFX1gSSuwT82gVmgecfkicVHTpPafG6PT9SwlXFVqFayGYwXrPVwC5JOfd3ddrfa
A3TKAuVbf01u+NZqSkDPmvWWHBP7VtsIikXBOmgVujt076G+C4xjwNndY/PIH3nFbF1edCjnxiZZ
Uc5aS9TO7zlPv2nW74Zd5WbG26nZlHtOftH2PEct+lQdKDI5jav43V4IbnIXlVOB1eOJ8azRe5p1
ZlRpK1GNraJFecBbbA2rvDAzU9tEdmoRO7rpnMFRgfGg7WMbWdbwDuM8pVZ4DDXFLDoXh0OwuXBb
O7Tci8Zefc1MDGvHTouAYriB2TADYuVoNIoiU1pVausIlVMMZhqZ+r7LZBvmDVxIWmtzD6lqZj8M
NJkQU8z20ROfPwmHmjwLwUYjFg12zadEerMq35T63jgoyRXdZsZO5ld25VATh4rabW/dt47TvWWN
o8a8iZMInCVTfgzG93YvpMQsS9EOYCedct/qFmy7BbXvNdjVBD84UpfEojm0iWpG6KPDhZWb6luj
A582f5Aj2VWT7HEqBdjnIEi59WMLeJJG6+QrrjPjLd10dmlVr/qNfq3FWAqyB140mMDE14kObJ9u
h51/UKzMrl6RvNxAFDa1tFQn3emJ2dSw9OVGxeUiP4cb+lpWZndFXyWvW8tXimx2rdmrZuIVO72y
q6dO8YS1alNbdDHXzpIEV+tX+I9QNvl1nQD8CYpWuHm4hq6W4B8C1WW3VnRHQzlguYmjrT/atFgT
5bETreCdbvza7keQsTp5tvVFO+ndQvs/6r6tOW6bbfIXIQUSIAne8jDDOehkSbbkG5ZtOQDPAE8g
+eu3x8nuRvPms+q9261KpVKJ4hkRINBPP9397I/qiE2G3Tzf8CbyMOsnK5JvIoOlyul2vthZ/5iP
8LMeIQNaxuSN9jHlf9X+/xUcf+oa/HUNtN+B8/3P7oJmh+sf+n8Qjbs+8Ov/DMe/Fs33b9/tz3+i
8V//y19wnLE/0DhDEw1qXohtYFr+32jc9f5AIxSOPygXYH/BSLD/A8aJ4/1xEV2DwUI5CIr5Mhvr
bzROXPcPJK5dxobAAw3CAIkk/wUcB0P6jk0BGg8wZAfBI5i5DCiOPul7SsuIVqzhbGlUwLi/ZnNe
LpDtRi1KYWdIJO2UgIfCjmMqfeuN3zo7mCbqWAlexyGkQG42TGFOebZMNNvB2Vg3PHAqxzAJfIw1
2K9rBU0YrdDtqaPObRv6p+y8Qe9m3VR46RZVTWlD/bpPzCrWKglqZ6EHPRLvfi4rJ//hhaPFdIJy
lJCQ94TruHIUYNHSu2ba5aFYViR9d3zGMCyFdpWWc22SYm02N7aI5Me5I0Hmn0fV9mOykRzO20v0
zLo3Ft7rk6uMPfjlJMLE1ZjeFGnh9X5G56ag+0KUwHncRW8EodGW5CD8qrDfe7P2+KkXuekPRBHl
vaBg75uLT7QNUr3OExD8Qlqa4ns4RCImeKU06qVbPE/VqIJMVRsGjTb9iMeOPtHRK6oRqwCSQS44
OOH5PE5zCRBIXeicjRT6LRyV98lwhvOs6BeXHoTp3ObepdQudyHpvHnvVis0D3K2qjyReTVo4pBt
aC+DJSqan7QZ5yJhS+jZxyWY9XwoRenRBKfp4iZjYKZ5x6mh+BKD0W206Txs5c7AMU3RO18mou+X
snCjHNeK4yuo70xown6nez7m38H8hRGxRRdh4vKpXHpcKZyNE49yily1Ao21QPV3yxwAG3gQQXtP
HlYLAL7KMR0vHbxpRkFYBcXySsatqfYTyxfvwAwGSKTGVZ3eB5Io8R0LHraP1Li0LaJupqrcca43
wBHGyZJY2dYVzuyRGdDnGEpS5Wlp+mHdlzUtAHFN2ch07v1hxvy1HFdcbwKh90KiNs38LijLw1ou
TJ+JXJnztWF2KSzSlDZPPRHDpzlhY1OpW0dTWuC4Z2GjBe4jV/NTS91O7sIaMRV7DHybapJ4gze4
nxsrhu7F9wl9WxzJNpQTRU+aOvInt3ciOmy5GzFMnBsybrZpOhg/NzTpHeVgIvo6YQjS41Zsqozn
zcz2aeaSTpGoc/ijm8k3Y0TzCjBPQd11ajkfGxz8lR1eZs2Ctwa+SMQ01Xae+1vLm2o4tSJHzUCH
uRI36zoXy7EsQcsfXL0V+mCw6c1xNI21TnRJaBxksnJPLclQNwPwmJ0BUTxNZv3KkPkhDxIzTIKT
hxayf4/7uUEt7Wxt777WGOopvmPDjHDMdCNPlsoft5ghCHE5rFOh3Rfk9KvqODA7B6ltEY2E0oA5
I1Bw1Vv80Uu/kE+V6jfUgYsRw6et6hx9Xre16fdLPvYmo3VIxj0vwDtUsXZlgQe/BFuzb2ECXE8F
YYPBVOTRCe/1bKciDXohu30dSNm/Set0bhEvrWpZ2geefOFtPn4bOTK2cUGP4nkrmIF9kBeNzfI+
/zRuW7Ml8Id5Z1vZApX0ysMSlVCFVtdhoNrT8E2OZt6CaGp6AIOqMZV3Ft3awN9R5q18wEjorT2X
TlMwGZVdOS04+orBJjTYis8B5h7A++MXfE6WtbfA8Mww2vsRpBXjdBgQzx9mfjGq/E+1kUE/2NAh
ZdzChog8qUL3gx8tW+20+7ptFEvmng0sGtDIoJFo2uJvFvO/AgD/I9n2DgPc6Z/t49j//DnefNP/
PwABXN3/Mw6IvrWy/vb2c1DvkAD+n7+AQOj+AeLLxxV7GcqMfYumzl+0nBB/4N7FyG441lwB1Tn+
y9+snOv/ceHrEAkAIyEMQQw9wr9xgEv/QOoiGsTwakKtBQHxf4ECrnQXIOLQLYMSEM0gqLIg8cVX
+Gdzs5Hu6isSFtnqlyIaTfFclUD6QJhstTJF1APftRRV+5QHqMUFxsn+42H9TRO+owXxYP7R1EG/
7mLKh34K3SikzGMS6/tvgEipapjbVmaXKd+xdMK0KXoEFQNtY2QEzFbtusQOESQdQlDwFexdCYhQ
TE0bkM8yOOT777/QBfb83ybTX98Hz9y5jJlCusu10sYdhJ3mjsvMFRrYvEYRq4twA/IwBxEE3ynX
aGNOwOq//9wrdcivD4Z0AcYsxmHZhzrq6kHMyCDTvltkYxJgZmWOY+MQbhzlDNqFUWibJzbaOLc+
UA1rMhxjL33u8yjoBBLbZ/Lo4eJfp2l+fvz9N3vfPQiQw4s96oPNx1aB++ra+jbRLbAkGNusgWs7
asacnNmk87QBYxz7nbRx2fOPIht+wc9/rMOvT4UCAnkYmPKGTs9l3/yjO80qZBgatTWZqWwbTTn8
BENIgnQM15fS+7lJ096uSmAahvHXw+Y7L/OoXz3c8V8W6ncJm/L62GqQeGhJHl1WFjF0LcFHq3a1
XaCOgxsHAX54MJd8R3HhvP/xNb2Kb7b2RJ85dn4WCswssTyMfXD/ERJy9KGq2x8YCSBXi7AUuYW3
I/uKVtmYaimD2yqxvrpIVLW4AX4YIRDf/X71rlj3v5YPsdzw/gDvIw7oSiEREmqCBTrFLIAv6yZo
vvrcTKeqXlUMNeEUU0KSmTNkNoW62hnZPXW6XR7nbXqifCKgJz6MH3nfCPj7K/mXJjeeGcJqrhSA
G1eLWmuEkOFC/lKbwTkyjDAfmtCL2NqC6KIG0tCZgFHf8tdlUC+CdWXGPb3jRfeI8/IDKcQvufD1
bsPqscuRC2fG9XBTCWlYU2+XQEmAnaTvnBFso2k/BQQC4sEJwUdAeRkVObQYvPaDHyM0uNsgslqt
/VsbgoWmjxilNZ5H1gCwBZ4LFj5n2RzOZVwW/e0oc5nVrF4SD1AwViwQKX67MeZz/ZLjdHx29LHq
2i1yaJjvWzX2B4WQsnhzAp10RbWkNTIwY7GtPKsd5AuUZhsy3PBlrNQ0pGSq+A7u4SnyXfBBmE2W
Y9BFUZ2o23xx3I4g3/AyIHxELDAxOkFsoD1ul7+FeV+nGPDeRY4Uzmnp9oPYvDuv9chu8dccElDP
j/uBgwDzGvcOzbrj6izfROuvd8zBUJ2xwdldtcut13J7mGsXXJpnymxVzZeCmCn+/Z5m79vNcGJA
RAchMSSqwWXmJL/aQJWdPRwIjsmMnX/6wWQwocSvYw/2rYPUbtZBznIiq00WtvpZ6Gl2H+QFUJNI
bPPZJd0XDEcP4LnkMBL2D1aSMcNVWcWV8u2ZzHBNIew/cccC49PLcUlHU6kDLuQX0Jow51fxLLA7
MU5+jPyOZCEg9bmmIHYnPXe3vs7ycXZ3yjE9BiMG9LEcvY9ki9d396+HgOILMOGi5oen7P3RUyCf
rBhriocg0BjIDYF04DJE65tnvHk3ujwW9bykudCvpt74B4boqynIv9YAVITAuQIsgtlKVxc3Qfk6
Qpk5ZErrcueIebkbfXe/6ak8Ijlor/pS3+ppido1AHksBf+EeV4nObROVCnFM0vhoN+sX+7aQgFr
CH0kdFoPM6uetV2/B2GJJkD70rLS2wuHDC+FMTEbYVnpjHwFTbJnfEKjr972vOwS1Y7mk8uQWfT7
3farz399OAC3OQgpQsoZMNv7B915tCxM2HRZqHATb5w+YwpC6nZ2vatlHa29S15WdCY0hK0vs7UI
+M0xAK3l44tZ9fJ5QfIiyva3pZ7a/RxqeVsNBje8qOR3xZTZ8Q1MCgCNmzGujnknivMMaUvQqfKm
oVLuWoxUiRoLShh6kQltFjknomqdVLqV+6nDCNSkbMLvRTNgzR2wtLOf4wfKaldf9kY1FAEq6Tis
N3p0VYuxAFXId3wx4H+L4qbiNkfhQ0Val7ChYi76sF+1IYcu0DvwWBGR3RaTUhTZ7x/tv0ELPFQX
8cvAv+C73j/ZzXJTuS2G8sAAx3f4JzdxnNaLV0ykysqm25c4oD7YuL9M4tfLeckXhn8wZMDS18up
VrwOq+4yJuT6vV9B7eZ5rh8NLPI7JEwiZU46e4YDIypR4WKgNmImSxnEm/a+TKOzHgoNit0dcAMs
mAVPeIGQkXKeU24nFjXG7c7oEvz+Sf2ak3n1rdGjR340oBCM49c4uZkCmLmnvIK5pa3TbvODA0ah
bmhwRLNOVlSwJ8thfEFS2hYtIQchla9yB2IsyDA8CEPdV5BQ1N8OmBSetrWq4y6kxTnIhzvjgLRA
kno6eq+VcBLUnNB501PB1mOx6iS3cr3veeNEDu+DpAaomqp+x3W43SyNfqlVfwqtZucwwOXnumyF
SHl41spHt6Xz850ocxMHRecfNeu+w2Zf7+YNc+f9rcwAT0Cvi223VIbfg4ZUqWz1gAVgJqk2GKOa
ZuQnwUBVUqp5CgnYhVQDJQ5a4w7eIOckVItJFLUBLF6LVDZz9aos+LR87vIb7Onh4DSjm/5+SYLL
CXe9JGBqkbT3C7dfI3Y9jg7EEOjoViH7MgdBs/P8hp51zp9ZEYxYgHHeG1bq2Eo9xTNkv2cvx7nM
mvxJbb1Ja6QTxVSTOgnIuhxFYbfIdgHMtNJ39sVQ62T2uUwIKUliOH5lfxtuJjq2J1895uHSnvgo
YAkCJRUNvqpTnhf+sWrT2fFw4Y9L/VjQtU4R55ZHMCvQeA1dXNW14yeeJxMeDsWhr+DVKif4fmBg
CrvuOOe9eLC+oHs1grqcTCkO1eDpKO+Z/5lpuauUU0TwZwXfaN+dGdgUtEfq/jZojYodY/ktcEam
C405KlhBHyNnb0khHntCMGq2sFMsVx3uSrcy8SLCM/cWmsECH/Roav5+md7LaX+BTUT1QLiNEeiw
Kl9PKyGzzStBVJ1JDEuMgnKN/YnjqQu86TAqfnCiXSMTFEtQvkC6CX0/zK/X426FVwXTgl2UmQLx
jus0Y+ZYBS9fkM/IcfFd3B8sJDf4Q/KkHFBP/f6X/ZcDFRMfLnmGKKshrr6SxQXLpWbq8fGs6eTN
Yj7blaf4rjjxEWw/iQ+hmPO+jfDr8aJchjMFfkWcTtcu32ZxW8mGoc6Q+52fnOJroUJEDPj0DqCx
AcrE1LiiLvYKBtv9sAENq3w4hrbD3dQFYwaM8gljPj7Ie/t1J1+9mxhIAsn5xZ6HO/tKfXYZ30vr
sW0ykJ7lGW4GtNl7G290nQ5ylkU0L9KevQo6GqUgoVHYnbsO9Q4EHQ5gBAmzLdn71umPurK7xl/G
sztCOOJX7X2pfZW6ZPOTNVz0a+Mg76ALGY4+in5pHvIl6rj9YGf965NGwQQ2CbHE/1nIEesH5Uwr
nSHJOR5HvL0XkjsqoVg+5o2KpVujI1GilRkonCid9NB9nnCzt059M0wr2cme6Thsp4+EuVdpAH9t
ArxhCOrE5USRYvP+HnfRYsBAEKEzptgDI+QMxuDMB1DUITommy+aU5TVq2d3GPb6UWDHv1W4YK/8
CxkGDS0soe8/vRWFQWvK1dlo+vxmmpYYQRTshFUIUUbtGzBbtPGw0FD2uEYcZYBZvq3tddrrsEoc
kKgfvIa/dv319rtEFPswtaD04FdfycDKvXkWdUDbhjbWbNiVqBgAJTDPzZtfxDqJcyHvpn4JbnCe
tPES1PmNKh/kWJ+DForm2rCdzp3jJm1+dCcLVY4N13M1oUiRmp5GGNPP2qEX0PE89fkHL9C/PtSL
JhmSQnjo/gMlobZF6r5AS4QrCikMDvFyHeVN6y1RUeubbsIQa3uhD8q+O/LWWpSdqzy7/bAkeV/l
sKnSh98fbv/6nSBidHHhomcJF877hYa4lVEz4A3oAxJEhAVOVAzILphb0mXdOAk8mhr6CBoWsdXe
hTcc5tihC0i1kNcPvaWxu5GPjF0XwHi92GjZopkKtSTaqlcMi3YGQHkruixoC5zq4CsS3TaHegZC
afov7YQC3wbmA2LnXz4V7T0wcijFMNLLvSr/mpD13tYoDWpJP69+7ZwDyB8SVhP0K/0SqA7GayKH
jzJSronKCzOHGFCYLcDOOSFExe9XocYhTjSxOIfsd4KoqTPVqIL82vCjg3zuSE19tUOZt9eOayK0
JWmMbiFORBTKUmIOuEMh85K48pFCbn72pPwAmF2Naf91HAF7oDS9uEFAE1w9mr6z1bwsY49c7eE+
H/SWVA4m01AwqbGdaZg181Q88WE4hbS9iHZwnrrjdljm+WTrlp0r37tFj0kcuhb8LxJ657TDeM/E
Ev/b7/f0v6ATF7YyTM7GEw3Arr5/mASnN3QzbZ/VlQ+91kKPSjvp2lV7O4uPkkl/0flXOxXIACY8
FKiI3b3eqTMr1ThWqGd6oaDaWdc+a+0lcWK6VW3wVFTkTkC9CuJ9t7WwfTbEjQ3ySj5aoAt5e/U9
ONIb4DXFiQ2h8GVv/4M1RfrWMPKWdiB3FzcNe//IPX7sWV+kYqQ2Qe8TUI3z10rOiFn0cbMuDKb+
emKpVPVHoXv/8ipdzjkQzYgZhwP+gnH+8XUgm9dwXFZ15raFTJZ5+2zsEoJ5UxISzttShj9CWlUf
vMD/AhXhUwS5DdsaPv2a4V6pGdvVXeus3RqAbLE9+Cv7vnJ91/vQHo9o1wUEciEKQ9gH95P3n78x
R9ECEu3ij2a4Od//xk0hiaVL3mfKYCB8PoZzbEKbrCu66aZeX+ca9XixVd/4MJVJD/ld6JXsuMDU
HnsS9aHSQ7WjmKEOibSkqvlaI80SHZugvnWxpVA502GvDQSsPPfpN+m4MuJyaT+tVWeioe7yqEEL
/vPmHy374Zki9jW4NWmRe0eG3AO7yfI0dPoqFZUvAF9L/0aY/ItX9k2GnhVcOdzFPI0GZmVS7+oK
KoViasUDL+u00pTgtfXMeSis/gJUx8aLDq/DzzhlmVmX8MhtD22H4cZ6Ym+/f6l/7d/3+xs+7AtU
o8ij44haef94DWKEvBXsX0Zm/0u/Tj0weHnQKiQZri9YxwZkcFBHJw3IF29uHuaWd/uu4DwRnQth
4BDYtG+hEUO8jXdU1KDgHcSpxq/bAu4eoI4hMR89Fzh2CnbuihKja2e5Y7k+o/7AxSiGrwurbrZ2
upNFwzHBooTC05nhZwpBqKkyR5HfDBFkCnOCBJrDRImIFCqwSK4UImS1hlnvjXspyavhnJw7iBVz
MWx763/Y/roEzeKhvH9oAUZTwLEPswtSKekVZgo3d8yldLrMKQAygiLU9/UIrm8Lj41tHsPFKz51
Tkvuiq0BG230kU7hHI3tDMVh/rqGIcRvQ/CZzZ49jeqiPe5y6OYnlWfcOsOttHdewyhOdxAUq11e
S3FUPoNCtEJBGlrvcxUWJ4/I+iSLFzPO7L772QHh39WmDVNf0hkTqKCEtiicG0jWAx0AUIj+pIM8
QxhOkCLvrYzqLkxq1/qpDRXc5FMKdH5TF8t6mmjzlVkRk6VDNQZJMFtm6P/D8kYrA26/5s0+d2Qa
rMNTH25bOjnVs6H109Kxe3DTn8KFonTWJuXauJ8E5Meyb8K7UrBo9sJ4IF7MJvIl10Kec23/lK3a
oM+GabW1fC94RSPMbKxjp7JjVPEOApntpyYevgmVc9QWxkZdrjFp0R+/bxSCVJu3CfFNkQ3lOoAM
9z8NArJUaK8d9daHOUmgz/hzrckPCCNS4uX7StV/6kD9OcuxhwwLBjrHDLCxN13sErdKqrLHqUHG
Li6c5mx0CL3lN121Mq0b8bPMncc8aNJxqWzs2vyB550b4ZrOUwVYE0Ma8jh5HC6zS1yJ7sGrDP4z
E5jHLi28IJuq4nIMTTpPEF8EPxnHfYoWQpdibUVLlmiTA42L0XsMIJzOG3HLxfS50v4APdskgFtB
CAoO7XNX5zCLOEVa+N1+xgkW27oowBzYFxmsEKaKnwo9o3PRuc8gMtPRUacZGrNkEGUY59RnED+D
vUFK9VsxNyLqSKVRQJIE6b4FejWYF28pcH5PoENdwQKn2mktLIdjJJWIC+IMOJY35JzlOpqbCgpo
KF7WcvNuqrHrY/hVE4fAyTkgmMpdilMVCMhDwfbGThsNAbPQl5fmOFVFDMqggIbaTbta2t3GnOHe
1vdhX/XnRc7jQY7+2ZbFHNf+ViTD2h9E7bn3qxeeN9m0x2GV4oY0axu1kBGkCNaAaECRY9cxnbas
y6Ry/sT4i/DslmuZLsx4UY0EpdMCuJexOTw6UFXtRWu+ENL6qYDiIBodBNQNzK3jdnaeMIe6TcEU
JwpUfuIs9gfr9MuklRd5o9slaBlusbOKJtYrobALQNQdFCpb9RpNnEd6gh+7sA6I7sa88d49YbyS
H1H5YBekAjWyHOJ6nft0UZEMCnMbiq9ukxfgEMUtdreMPVQJqBH1im0mckxmDPai9ve5aN8kQ6+u
3HDT2HZMK1shtaGtIkSh3jKN1ZRkatH3M1G4Ye44f6r9sI0LCVlXV5f7kBmwsmPv7ecFasVV8dvO
DPdlD3qG9e6DL6efgTDnelhuzbi+Oiq8JU4/7iYpu520n9Fn3I2mfA6YhvOnPmOYKDagneTeCYp5
l8tCRc0AbUCTKel+A4taHDBlMnPdl0qt7DCvqH/dEgYSgiLBKdSPZp22KGCjE3f4NSpI46BpvAuD
Df+2VYlcJ5wOejisA4wVQy1OPNB3SrQ79AYHGAwCAhVxd+infDw5gx+zoEYV2w4nB7jO49oFywjV
+Ea8R68qghuUymdQvEXiO3h3wjG4ryG33NGmuJtu/MUtE1dtNnEG+jSWo454QGTSsj7CBcv3+dAj
rIzCt+QG3U0Fy6yrL9t7G86+P98WQ/+CGS5Zkw/xNqsUcje4r8z0w/EXDWG2d9ILOQNywSzqWxSn
l1WCJz1n2wsVkNhVbflDEHRhLIebSNEHBV+FYvFI5C4IijZW7bwLdH30XHJ2+HeMQ+ginNnfexcn
cjk0ajdjLnJcAsfHQbf1UV4PrwhJPLsUbSy/q5CLyr1o7N0Z6cFLnQzARhDJQaAWoTLIIFSF+UF3
N35TFSkuQplUA++PVM0vawNDSeXuPY7VKpzuZ+h5PxYHkyy24h5X0z0XbhOjz/7s13jHn7cVq153
MbJWbocN/Tb02Bt4AfqnrbcnWgH8zFv1VjIYkDgMFKbTZex488GdVYMxnsADEEVGGC30ann9WDH/
CWkm8WocmPjR8IMm3ayYWtqj+R2BXY8o2ABFBYk69GxM82OjhYmtoFusuu4Jre8yobOHN7QCBilB
4STU+s+hdOds9iDyFwtLgsvO00F7RIBSApVhc56NxpWwhoeQ5EnHNcOtcxFLFtAJDHAUk5n9XH3+
A6LML0CwUGeWePaXcw7ZsB3ZlhRqxBJdguIM/nzdb5Wblaw5DeNyCEX7EsruE0eZE03Fg8I8Rtxe
hYcjNkCfpKniblJPa9/FxPFjkWMvXJ50lzv4CfYFsx1hPdoQN1Ab+6Sn5jOKlyFai/IESWPEW/Lc
LVAxgGH+4TvwGdZlHgULsg88rCFh7ddiDXa9hntja7/asNz3ITrTDb65XulJ4MC3ZoFbI59YzE79
at1ILcNXzA//shJxIEMH40uoXrcKt0x5X0JUEDFdPS62LiOu6cFDUCFc5X5wuWORYTsYWJ1QMOMm
WFJj/IzrZWcL980E/m5msPtpiDbHIlTQOrGnUlUo8B38VI4z3N722ybOjOPTZA4gMEPC2jgAO0zU
al+wKmsdR505WG7fAQ25llPGB/fGdMvnybHPeA8NfjO1n/vlTKoWeX30wXO2bOB0B11xEzHZ/Ylk
VFyyAHLawU0ZwHNBywkhpny/bBLHK+tvFGdT5GLGiduoaRdYtFOQWnLRaX9WnYReDPduDHk3dMjk
Qfoj/M3N4zKrLxMI2jTH6xRZD/GhDjWfwnah8YCpzZFw7BuvghNyuCEclc+lL+v9imkFEagClZSq
RYfdX+Gt2CCTUEEJGi/EfaFmWFgkw7AHrZqY2+KNLuhAVXmA6mk92hZNxMoZLZI8BYx29kBq/+iO
2sHPQvStBZIr6RIcq77eT65CxKSLM9O0CqbGViIOEGahoBVxB3/vrhEYVxI+ayKqOODIaQOYHvf5
pkyc81Q56jYX/ZdNTCY2C5axWL+gyP60bUse87Aw+3lEMxgRwDKG5RwxUuEWjWPT76qhvht848ZN
1Z3KYDsKKe6rddxZjaO3KdfvY63rg2orFQsNRySiyPpEQPIdTy4guMEdseu2+lDq4OfUF3U8jbmI
PJhgLUKO46IKWKyK/NDNIUtaEcCgCN+hF8JLv6BDuZsETtghhM7awyjeGylKel69Z/S/b4Vvb7pq
4ynF/aLUirXyW7uHKw7T4Np08yG6QLoiO1AGcFChn+Ssy5QSB4GKaqnSYiBdvPjwEfhBjjTNXMXQ
/xQH37K4ugBf4wwa59aauLRGq3xZ8kTK8r5vNSS3jXYi5Bq08FIRPOWivdENtacLuBq7rMGcQJxE
M1qXgDgAY0wY/dC7/ohuu8Fi9u4niKBsArmcTF09AAOYcO+PcGxpQOoOkY+4N+nBH5A3XPctWEyo
qDs9Q1tdoVla0lsCGaYzbyrK13xCWQ2tC0e17cv70Wx+NOHwtuseepj+1Od41fHatnL+6qGrftq6
CwM/4p4MB3QWKfyQ/rxklrlvBUMBPZSJsOMA1xISldWl6JpbyNAlu10r8maWPN0k+y67r93c7XoK
058e28ehHp3IJe0nv2x2UEQBVXufKWrMuJ2eZ24fxmJVqfHIYRrr13D+Vk4ASph4/qzchaY4W3dq
O8IUgfd43GAYwOtBC3VX5vAxhl06LA1eSu5HQMs/eb2jDFYNBUVAKu9d9W3hfXgCSQaHl0+fsKYc
fioNC1lukdEt7ZQMLWa4o9oKF/hWrQF8LkfACAvs2m/uzRwqKFCEeMHbgwU59VodYdk/jVNPkq0r
AT3kmkwBDIdw4dwYBI4ZTZ+gkAS6LNlXpGfsmLEvtcg/lcx7mxyvjTWBjbLHxbRw762gDEikTeup
OVGfpBi2mDZBlXWluZMQ/CG6pH2VIjTxwG8XAsOj5dW+3YofudM+43He2l9UyIAI5W68LT3zae7g
OPZNC58uhpMjfmjgEavLmwJDPKIth1tOjQ7a4gxMHnMfBGl/juPaRDpUa+qGEGzlElnNOMtAz2zI
Gk3NkP8EVY12ue98Hkr+QCXZuxo40ifTI21IuxfzYNOqqAQubgouThzDBpV/DywSDQUsvD4IjVkf
BSHPGJa55MGdcecYRLwCteu5cavvZjhvG769iSU/0rU4hPMIMXrnwfANdxpAwQ1iXAmcauTLBr8s
Cbou6b3qu7Le42YRs7MFEGmE+m2t5sMmfRb7AlcDCV9zz9YHk/dlUqnwf3F0HsuRK0cU/SJEwJst
XFt6zw1iHoeDgisABY+v12ktpIUUMSS7garMm/eeJHtdiIY/7hnqhBdPPvEXuoslmavSS1xqHCn3
tFv3KXGDg+9ywPJCVy7/oxGI58mvtJCYkMuB6P4C6d7j1avud2EDYvP2SzA75PN6lzg+2o4WTjiZ
EZj8h93F6z4NJ3cafjODaWJtiDvCDf8meyzitcRG/EDgq0NF6e2YlURn1Q0ZO92sKpqwA1SWupJq
iarZPZpds1/tFngBc6J041TmZ+cUl4F9wbQoI7ssUbKaVVzc1UnBNn3sOe9JV3LvLSQGpR1ltTwy
uTcO3kgPqoXzMvzak/3Hqh0r6Rx5ro3i1Q/4p9st/5AZWd9l4r3hrFMvYzbnCaEHhqXsnzNkcdZG
57UyZ7L8SGWhMW8YhpT7o+3OX9UIO5ZbtRHy9X7LzojbUtfiab/lVoqJImoIviQRxxGKlasVIbG2
IT1p2tiguPe4LDvtlG85Ul9dY2ziRF9yRTHo+e1dVlrbkUVKHwupIR64L67LdN/ZN054fVkd4pL2
FNolBYgxTGO48Sh1+zsDbidGRaN55TQhdFZcg45DySgqjnH62rGc3yp76ukXtz/ousUhr7ZUk4oQ
8wSNYAOJUIzPjTLvGsdekjojFj1X+3TsHec5aKbYkFUWc8KPh4qyQ3RrVFZOIqvgD/EMItD9aMQc
Tk9djozgITl1K03aVuRH7Bp2mGuegaK7JEbO0Fm5PhE146MYXTgAVzlsHhUj7bVXiR9X9L/4XhXz
6o76TnE9j1Y6+vrrJvsgHG0Tg8HWbnGXSZM03NfSL9elo2uabz41xJshRXQBXSPKk7kRctPYgReV
Dhtg+6F8WVtB7kqsKpQrf5MzEwNWefnsMfRmp5j8JCLnhVgr+qjQnQuXbMb5YkRL0bQnXVUMuYAA
qMn83S23isGx1njVrQfuOew2dZz7dZXeAEe3Qp2KwKcsELM4KGVyaypy55IiYKChinFULDH2XyfN
NHO4+MN9ljvLveNz9op6bqMSXZgZQP1RZNM/0+DjW+V60AqTnfBFCXhi0bHBAVBumNqkNppbXu72
hW1QlKnervFD98eJ05r23Iq3kU3IBazWsbaRTXnHjE78ZQ0vZo2JZrAsBoyGWHsO1XqlC+rOnd1D
mu7yJB/o16C7t/eWaF5M2DPPRfszjwDwbZWtcS6LeHccKCbacpS6MCObFF5kifmxkbU8ZXMXRHJw
X+RCz6NrC2llmPlu4WQssrdrWBD8ERkNYem5LwLpCAXqhhsY8EaRm0OCoQ+souZZeNKmsCCqV1Rd
ecpygUKm88wGs++/bON00M3VjcetjJZlRVST7AXMfO2l4AkpDYsyn8k4bgzKR8xBzWyeS5bVR9iu
Sac1xl9R5P/1u/G01E2TGkZbPugdU1chxWH0hz78rgvztDn7h9KOPvSPqnXffG/ckpx+L63FFNGK
7aHNcxaSpXzaavXtcxal1UbhOY2DiNp8TT0Orm6x0E6M7TwMVD3C+8r64pWkZ5JJuAHaQgSzXMiB
FDl3eKakF/q95STkDyRg9mheRxDjjXs/63wPuJd+fa07G3IGnlJsXFOqPmaaY1/rFti+KxaQMWwS
eHIH+4gQnZ9NqrvrakYz4c2kz6Ys0lVuI+tan6BXk82sm+viDYwKp/IrIEwWtft2KUWOrkZzzIu3
3i/16xzAo6huw+9VBG+7pyMoB6emLDFaj+4T2jXEA47VUCDPHDYjexNL/06QawuzEcFRm/I5UobE
Tlt+twaHPbm9KepHm52VHkVty8YLXy132KaMY5d1xV1X3M8sAzwIWb7i9FqTVVFK+J1xWE06dlZH
RmQqy5RArooI4N0SfBgL7JxwiT281EWAq84z51TkFv2MpBMO6LHbivJ8tjfsZ2yzq3Tx6AcbNu91
iCfRwkLwoBybOi2ClQUK7bJ77jY/SyYzN2MlsiWq19FNzbL/EHpaNZmdTt4amRMlbmEBEdBvzkmC
cGdFLPWxZyqR464e1g3YzIQfApH6ZiI03ONa8nAwdA6eOYKTUs+YatPQniCRmKVztbKwXY32TTMB
76xdhBH5K6NWfvElYQxITPfrOF1yu6KpRLw1rOnazoQzHHOz70StX4J8zdO6H0/wWYd42TCglbXG
kRDUflrYEFuKT1qAPl3xTTb5MN9euj/aOnKYm9nGmD/gwYFaUvgGMIO8WZiPdBiipyJcjO19Met7
w2dVdVWvQPHAgTj4TsHDWGfmalayVsbrvu9H5uOvOsQVtsqVaEGHnL6l8hb6MeKquftEVUYOxl7k
xVf1nY6kWxR0t7zeQdXSvRMPjPehuEj8qGi0ZIENlW9hW4qBAPR61qt469CY1ECF1WFOjkvT/Wza
cnsxy6SwS7SmXr4HauR0dqjT9/q9M2f7ak/4jI3WiGaJ1wnagjd61tnz60+zX9ON6jWzgrDuCjeZ
5X7Yib0eR2/PqKcUBn3be5jocL1WSzNdz66+dmBSZYQNjXJoaw5Ba8zFZls3R2OzkMocqhnb274J
v4qklH0briuuZBPV3iGAmVAIvvRA7KN1G9/nduySVUfodK3H3rjgbvxe61lLvXp+yL6qxi5Thds3
NSaWKRTsizi5tf3b40lnRlNT3fmWPM/IVRpOwUgfkgZ9KgHRqiKTZaGHrXeOOYJ6P4v86E2824Ge
v3ct+scwdyo1+nE8dn51nCcwKUG5ZNHobjsnep+fCGpxtzGvphPLaUPsDHRscOxzfoS/L1/24BaX
Eia6K0r0SMXId8v3IW3M/j7P1Ps2EYwupqei9T46wReTLe2D6WbzWWkdx573tjWljYPS6mLRFsVp
6PuY5Ai8DGEaSY9/VGkE96we3keW6Yk3tImcsD9ZQYncB6Wj8vaImvUJXJsZtdp01e0ei2SjVRf6
8UNQa9Q8TQ05xNm/mZ8nQUupX2bmXW56aKOCYtEf2VWxQK9zxJ7O0r8nlg3qUw5nUk/U4bOZHZeh
/cgNp7nIBqs840pNqS6SldlFvgRtC58udQYb/pOWnVyKpjgPaHQo0PXHaSmpSA04H8RLLlU1Gic9
09AicDGkzgqRaSXkhbUH/EZbrH/0uvlluO2nutrd022G7JUaBBQjm681U5RdYcja5/rP5G3GnWMS
cmThIitYCmo2skD6wWUO1ozGcEcKd7hTjWtHXbAlim+HaVbqOlpxUMAPDqpQIS6jPFFFj65HQ9n7
XRM5DLsYazx5a3916i4VKJ2esebnObjNwlxkSUYvy7ngjzkI23ncXNUezAEEpMeDiFgSuKdRukMy
F/YQW/ACVpfWbJx2ea+Jm8l24ialiHkP7nYxr8TyS5k4yxYqTrCb1RcupiMhOHRTyp4elUwSOX1G
Qdx5lSsMSqHWWK9DI/8oNpEnvrlQGGUl7TBzUx/8lfKBtox24mjtyTNdkW473Mi6eMhFt50sjZh0
z9qFokR59GtLpavQ11jhXSsc+S8ThYzrqURqXpCBhbld98a7I0mY4QTGK6D57ZroYpmve0cFhqH1
uhpbgRdFhPvYj48ExMdwYfEGI2AjHW1AOIUrrDQvKdF25SFDSQ84U7usd4zv1jspnRd98Ggb2T9k
uK58+P9/bQAIHvLDWK8iwTzfc7zvMW+f8Zz7Xv/QT/snk4/mzoF3EPaicdJaLwf2LsIrUxYgCA2U
FzueBSEj4gDEyBgN5pTx9AWMGXf/tZ5Gxjxtr0fTEMR6OWrMFowt3Vpm5vRNTqMF51L0DEAnLYta
LiPCBD/9zsx3XzUqokxym/LY3dyRi/Rg4gWMo5SJaGi1jUG8Xo81rzkEbWedKKSiXqxuquyugK+g
2JE+cHRUyHPa5LwVTAMYU2kv+ZinTausMzMi8039tQcoWrYLaqkDTJGQihpM/9zWI2Pwar3ry/1S
B60X6rbwuO5281HfxHfTLBElm5du3jBdNA6+PRuWc+fdBtmLM8Q6CCGTu9b21dGcevQq+BYhHgIo
WIvVPq+6v4WGUjIyWi7FrMdvSRyeT0pqB6sO/ulDEFHmH+Z2uiPDAr/XemL9UXlYgZJHPrn7eNMy
dbAtyD/sP6Zzkts3tdp1HyiXLaV++AOyeNbK47J16rRU03uJ0A7UQEIWI6E2L9i6NJ1iJrdXG92l
t86YwM5V190XrGEJy8YyKXlA45kBNxrxEWrA/jJZQZcMbYWWUfJjkX4KzSS179KB7k9lI/+Z3AUw
M4QZN+utq64vaGrPdi/aaBymq18YIPR1+5s5QZTr5RY7DQ2rv7jv7ipgsU6xJ8f8JfdEH+aqNdNF
bWfXhlg0tmNCF0pmzXsvmhuPa7Y1Wj5OVLCkoVUar0uXmUluB5/4hZM+D9akKFsNmYs/ZpTlnjoa
laaSFWYEk+0Xo8E/7wbJOIzEvZkDabW3H/3JemgEFk9jnEqEfIxHNmwK8sA5p7D1N5+NhHStFwq/
9+KmdT8NnrpwoyaNPDFtIY1aOMgGXJRbnKBsMCntuy/Pe603m+JBkzu5Au0sRPDEJpP1UDpQ++Se
xVOQ3XklKTs8a1ukKh6unKpdK+VLSxxp8PuzYQbPGE6itgm8+2H6tdrgr58xwv2qFYnM0r9rOkoD
aoc7r2ju4dYgoEhGFDUnCw1DEpT2VWn7B18e3Il1+TT34llVDl0lkmG4ddYWLlR+AkmmWfazPvbP
smOu3zDPU7dEptdX78pqztwpwXmby7Sy2k/a3Vd4KD3FrzDDTpV35IqedTefn+qOsawpDwsxnFDz
hu0W35aRKn0vYQ42hXlNNw97m3Zw9ONgpemo5ce867/lWt8P4E6iyhSY1yuUbqtNOs0w4mHl9ynm
triq0QuS1nvgt+92kxegPnpA1s/F7YBmRnhlHiWSwd4Axgn14S6EIH27uAqmP85A5dizYooWxnmD
ShOaDOouMwV6uzf3c+GAxSnnF2ssHrPlqVTrFqEfkh3q9re5YkQ099vTwLWlBIavoamjLuvhlJVX
yew2lN6k8YOW6yYJSREURysG9+XyA61xQROvu6+lMz8yt0Sp8vy/asuS2TSns20uKhkR5GbZL+et
0N8Xa7n9684jPqI8ae3skk/UE5mXvTaE2MY580JZG1MqFOhE69//fz3e/S4sOZi4l4PHSWKt2Ls6
eGWKRADbNfHxqDTQnIXPrnjp88JJR+9p68dUm32eYJZzHvyl/LNbO02J1C66Zu1pDz81mu1OP1SV
98WkjAGTmx37bN7D8jUnUpKIzGRW0h7c3XQTHBn0yuSc8vpHX8s/Gdn1T70+U/Q2xNts1MOJt8qg
a8aL4JN53r0invH/jeYXV7sXDd78L6uD8WI5MFh6/2nTkfGs/rIsvDxNP4/RzJe7rj39V/c2N9hk
Gl2WYeY48qA6861iRMlgHtzSHau+vjK/IQ1qlmexOycJhk6MPZpI/ceY+0vjyl+zqJyLAjsiyVee
67oGT9b5f9Ax97Grw9L+lLMWpEOzgH5SxTPa0YCkwAvS2cVfWY/Ohf/rJglg8rElnlmfiA9iVzSh
v7GUBwVxchF6SpNitzqXxapS6da/lmerQ5O3JNLZrWzd5ou78QMJnVC6Yz/yGTuhal6WbH6wZ4ls
g6m53huHGtM7uJ3x0a7F254Xd5kaf0WJAufr9S8DrcfG2Zj39ShbbUuhXG+QM4V80UpzjzfHTZrW
+l1hli6hbDMASEFPp9DOJ9npT3U9X1imqLjs1SsOujcCeMTdlEPz2iO1rABH8/ZPU/dtwk7HV5TN
cFqGEKDRGrP2QJ4DenY8Wp9F87rymjJ0++RE+57xFHHfuDtwmfngDOb91PG+QkD+ZxjfukG7P3Bu
gz7FRqBLaulZA0toGWcby9NmktUakra/K6A8sd7RZpC1rJ+anO9qZzj0Wf2vLG82v05Plqo1oyHL
P0p/b2OfzgT5Y9vDwMRt1WOYz1W5MldYE7aK4AGVLQMlp+ed1ZnQlk9+M714TpG61p+eCcZlnUhM
+xhwAhiCwzJ+2gulfOdCXGpLiS1sRlJiEE4F63qAQm+CMSNsuoe9OlZqnePB4LNehi5pdSPnV6vD
piqjvdy/Ck/EGWXe404lW2tijoEHPPZladw7pnESrXlcN3rwOfc0oGCiPzv9hWBmEPk92cBqnkiq
lwtIq7wFbSizlybIGEbZn/OsVWn7MusmjypmNKozGCJYRZZNP7RW3oeNMzxbJuPpsh4FB5UPrEH0
RagxtV7GIEshAHWRTqtXaYKxtFcxwiNVtRLrJvZQ8JLhRJv6BuOMrt05c5baTinovkwbXhTZ0YUS
EajFtTH9mXHu/uz2gE0xAN8aq/fZxk9UB8187braZ6jOzGUfM45LgWMulxiCzHDyBEQSfC+JkEHk
VszwtAJSJYZcDhFZ+fGwz6iHpJVDPwtwFvRfKAgHrlUrYTLP21TtQwy76E+WuUfnZuNpg/eyO3uN
g+3ydavZkjSMlhOVQuDqaIsj8Y794JXmi2z1CwptNOvrH5bXYVsaqu9xxQAhVkpxcB3MTmbtpduB
DwTTdPbb+k+7KgoOt3lz+ulVcpgkfWnxu5j2b23rL47qsXmPxTe0p7gAiXIwGtVi/TQPtr3xvQ45
+NP6XbFmOF7zHqIqa2qi0Z+uQKgPW66h3GHwEsqPlbu9QbmnFXF3dbKd4WeocrA1KPwdHNU1eHQy
Ttgg28yLOZt8oPMYd13xOoohNSt1h/rDMz+XiUWqtmXPDEqeMyWIGE1q+TAfueWgiswPfTnec7Ff
SHoj0HjMgnedl2IpVRRM/e+NBMV+iOZuNDDDOKM1pn3fdZEAvbg5FSWxG3z3grFd4RUVJrL1TS1B
EfvOvcb2rwPWd96JuqhDOQSwIzgmzKxSiU73nBZCcRro1PWiziNNTUO0VZj2xhJuG8Idb/BH7Rw7
F5PENo3wRHeZDtL+t2DHK7f5xR65efatYmI8vlkW/LzGw0eIRkCgBOn4Zii0ott/mHCp0HSC+Sw5
IrLA+NGJMvXzgDvQxWNTciXgoPRenF5gKnXLc76pv/6YXXqWEB+HlaenuXqU49x3/eNM7C/WySaX
2G9eitq4566M5Yj71kPDFvRUTVPeWbv/KRbjQ8MXQilYUyJ0/5krfeXI0LEfdmpzz70WiypSrj+q
1TscMG1EdPaipmo9G+uZF3aOgpKvU9NI3ouZk93I3G8zw/Vsn0zHvs/pjovsyfRGDGEegmenaYga
3rutsbw6GMRT7aApb2ZOrfna9ft9V2oXYB5xVwb302Y922WGf6PPUk3c7q3Ju4q6ItALVG1lPl6z
rouOiLvR1Ct8IEUWmb3EpqL+1tgJw4zEWtRJzhIQaHOqdYJGO/DGxHOzyLXyX0IhhPqtcUhqv3sr
bejZxIZhOrRjfihQvk0+FS6zjtfcZeNcVh3QhazErMUP9nIg1WPfp75W4erV/L+Ohn3e0rx4Lfjp
vNTFyTR/vcqgwJKTGf6BQWid+vkQ5K6KiuxHUij7qqXc192GIF3St74ZabajJV3ZxN08oPJhN9ZJ
pYVBuS/hhEY6B0j7uqwuozbwv2gT06t+bBAC+I3sun6xcweVqTZoWwHMblJn56U2XPRRLcnK81D1
jN/Ffd/drtMsldnChFkf7u1d3Byf6/dsbQ9Bax8LT6bg7+7MOf9LaN5l8s+usiVnNFCgGxET+J69
+dseGOJ4zVtNeXL7SJa4qu1k2O3XbWixMXmVBSm4wVaXe49q8DDaaQx/XHvicNTv7JIOXGYzUWFj
Tq0y+NtvMs17KHO0WNe2RTUabJfBFuTVwfkUHRGzvssO26Cf69w+oIbloT4PsYmlm+I6WYPu2xHV
o2fRmtZb8FMuPP56M6yJibcdQzWcrWZ7yM39DW/tBqG6ed2wdPYTTDtvZReYhhBhwGpQEmm9q2Pb
Xg+TY7YRCwKZjPcx5fLnTDGOCLnwnRohJhQ3nRxdRhLpPHXmCmySPJCduxquumtX32CQl3/qRPw7
zfprDEz+jJIRpR7AnWcI3LXLizWtXBbzFNl4HMZ5/u51rpvOuLiaTZo8uCLFRKNSKOSzE++m+Z7Z
XRLQFt3AeE+1cLUwb8Hiy9kawgY31VYjGu7IOdLZ7Ejf1H4sXf5mD1vnkFcPE6Q8oq7j61YhfjrE
Fm7V+uirWDNbgNIdfiYnd97sLKlco0r6xvkxS2bN0wRMv2FXl+TaZm1vE9XlyK1YNXjz1vxJK7EG
4cF5oALTuLy6935yUZSn9UMJ68eqx4++IgRhat0SiiCgjRvkxvltzSQ5kRrN4i6vRMuQar8fBKRh
hV8KUPrwT9U9qYxsOZFloSAhI5p6AMudxj1OJnbgkmHzNbtN3cjAdG59YuDDecH9ddpM8SGZqoY9
SPUVD1tvYcq3W/dvFaB+sVIVHw0wdl8o474MZsIb4/o57FfCWwXOuvFp2Q0TAIHHqYRyt/UWmR6n
uxvX4b8COEWkUlE4FpmFrIvM3OPsraqY6F7qbD4CHtdrQlDgE/pN0qiqTPVJdjH1IJ+EgGPu62s6
dgh9rn1Y9v5jVsDkGzxX4qa/VbO/HYhvRnPGfGJ75/sGc56Zbjx7ghRRLn/s0rEOlgtCbcMqnvqG
vHbadLHdzKWOKs94z+/XAk9uZtNwkte3Mt9PnRBKKBaBvqBpG/WLHmxHaeFjHuftyoRb8sCpF4uN
hdhkDWrmvXmc2kpFZMWgxe9DYqjaSNbc5vfZ+eGcjEY1rceV7yHSdj5W2939uOLdNnMfXsHQzwlY
TC8Wzg5r/8MX1noA3shbbmSUjfjt9Ep+sxHOi1uKV35ZXCrGXCRTc3Oe4CtsPbIGWTC/ac2/0u+B
QHv6R9PaSd0Ch8zaMk/zrT+NZaUh92r382C9KD17a/b/h3L6lZpy/rdN9nvbo3oGSv0DxRZJj++H
tjpyYc5SlOqHFUXhuG39EUGeD6zCSiaRRMK97/5NOdYJs7xU5g6JdUH0MTZWjgs6bQN66SnTsaV2
edDFxiK2c73X/7lz/dY0JlAPfTmrt/ZVm0loaCXAGHmTbfJuxVqnsojeGGaDh9GvyGfs4TOG93lZ
n81Wdddy/aqnbY9zJndhvxtfo6n2mNauipzd/2+W6OYaIbG0cjLmOllJAmVXZTQoM1WL+bALvuN+
tH9tfWDAi0s3tVaYsn1zj6MctHuzkups9xecmzWhrhhR7TZBzzBdZNbKYCn1XITLvnD+7RoVbb5V
JpVQi6MTcHblTnE3ZekwT/8a5jzHCr4LRpKP0aKiJdF7ngcOSgN+TOTp5dliiPNMCfxDuCIPNbaY
HLF0QCsZNCx0tUAZDBURv6QJ3MveBF9aVf1UfCDTqjWn3LD4Bws0w2UCz7WN1nHLuXOUnk/pNgVv
zBzO+vJSLovBmUg7oclPWKlaKPRdRU1RkeFfHkdzt4AmYHIe0I3Sllic6bgyKaYcrtfQ/k6bt8Vl
Z5+oaJizyobRzuxxtjQnfQ9Qshf1VjQCjbTg3XGZ8fU0mYX2DaG+0HfILp7aDlo9xprF6AkW7EmN
jk2bq3961fxJ74s/p8+aSMNocNwFQJIFIbDR+1NW7+RsMMLHVPXfopRf7l6Baq6xhhtl/THpnRu7
Td4hcmoatQyXwWL1J22dPsxM4p6TLv+ucYCFROXvChlL66mwq9sHZr/X6/YfbSPG16HzUz7yq4bk
ddEt+x+dXOoG+OFGhlKLfZ1Vow7F2GKwchJ2+1xdsf9bXFIbgdN81OzXvKWP3kAjrBGo3e3kNTba
nAGppHwZZ2DHEtsbuApqYpgODvTpaAY5lUz8o7GryzyqO7lwZJifktmobdH4Trp6y9rpcxfi6jlr
FRPjO+Ck+syM9svJhgwuoBZ1+BCt23LPnYxjwhLcJS40kQjrj2k221Hs5vcyOc/LulY3Byg/36C2
XD18iet2zIT+XPijc+rWFR1vvIJb9kIiLjqEHhHr3fCgt5sGf4X5kLPzhuWtV+HDqspzp6+vhsRG
amTGu1eoaBj581eX2BQTiFfU00M3MLbW5j4Li9k5ia45FBuMYH/FemPlSp09q31zq+EI/qJO1jrA
dHCZLfOOiGvPdgJ9i3fpMim1qrNik8CwMMtwjdgsEAxKHJ0kEE5Ot/+t69tbRRKkrQEoG9k0Hkdz
+a7zV1hMP7Y/EJyZWWJCYPds6+hlAvPQddIbVvxUsDqYYt1r/r3A85oyqWrTVW1/IQiOGHI5o6aL
spw7vdRqojAoRYaAW1UadMtE0Yukt/jUmSGx8UK2vzPIu1e5w2nbe1QBz54Z6RYe1tRlP/Qeb9+0
URWv6nudBhKtLTLglLGhC+LkFnWOwY3n84gCcHyT/nQXxJNOCbtkk3+y4elcGuZaVbZnF2si75n1
FfAmPeztgH1DaztEdj/uV6vK4xZoU0Je+K/nL/6RpcV3c87MXrWBk0zIxLBxVkZJmmR0SZqM5NG+
0Bn7P4ulrATG953P7CQUUF4jZ0Ug6JecS5Xr9+DkuRPDewY6OWYEzxpAqz2rKIRok7HUKd7ErF9w
jh31ClvAFjSnTXN+jYySqbY5nwuLTnqsQ4xEIkElZbFHi6+7anI7Cvoa6ACJIdFpNFi5inYPWHdm
WhrFhs2yuSx4rC3nyylu2l5zP3b4lr3O/sRE+S9nMs20iVN7bog/MU49DFBW0JlxlCnPSLscQwa6
kTbt6tiuewq8w4HNXT/3t+IQF8f30nbwfKAYMk5uLt3zNA35qbk9Lk6l31cjF15lUBTai9Yktb5i
pAyMeIFMAKOxuctsrptiR0Uq7OiW1223jypnR9E018xkt+KzrS152Fc2zdm9ftfpM5tuco9vLXii
giBHC21kUtzH3srKCdA7DMmHI2Eo9jRX8kQlTocwrH+kXUZeiRUd/fGcDc4riSc7sevmKfeWT1Yc
U03Dlwk1e+SebVSsZJDWGhagQbeo2oYBMeW1c+6B6rwDZKeF83PS24x5LXlfb+TE8X/Tq2iMqVcQ
ZyHnx6cwWR6xMIaU2P9j3U/3qvgaFkI+68ozjv0je6hG9Sa64Al0txNPVkPe7K73/Luh+g/cPXZ0
HA3j0Dx0prgnxUu42tf1uJ+r4IxxgKOjPDUjH3hRez8mLn8khY0h5iJU1HY2Sq+7hJRmM4KZT63k
psV6GE37iAcKMJi7PcicvlvswX+DgSwINKBAlLHDQYgXyQsRy9Jk+QkuymFp7RjLZUN1e6sldJIY
hfe8jdtngBE2gmTKVh1TJsvY32ErJ8hcBFT+u4kIaWYXDPh6MkiLzVcLr7/uEUPtsCjX4r9s0rhf
eJ2IZfPVYZAt481TD5SKv9IS9akYPyaTHOdqobTQ098msV9NQexaQE0ux+lnvu3O0RYqZO+rXtef
oOsg1DbGcZPdj16gQ2NnYp+TWf+ugQG45OZRaiW7DzTAmyYU/z1LRruEYYv2O/BaogrOj8NRF1oT
Fv30lvcNHET6LGt+0GjtnNV7MPPhtNAj3ozrT1xeT03mkpkWqRhZh7VQFdMauw1dcQ+o1zHzg5TE
5cf9CzQQDwd/HM3I6+IU93VngnJytQ+XVWAdc9nMxvLSWs2/qtixtkzb3TwE6mJY689sVKcB7xVK
8/i71iU1kYXutNc/REOapKKBjOCRgwAwmnPpTC4MJraxTBOf7Xqn/Y+0M1uOG8uy7K+UxTuycDGj
rSIf3AH47HTOEl9gFEVhnmd8fS8osroklyyY3W2WpgwZKYJwABf3nLP32sjXObRtrO2INxHldZ5Z
NDylzCdW6Z7Cw2DECaHCmPGD2cEl1kniQZhBX2gxB7BkE5u91SsmUGmW3/hVfklHXd6azVdctj6n
Gw84QeTuE0wJhDAybz/WfsR5fJNsVsehCe8lmT1zzRJnJkPkBB2uEJXGVT8twPuO1oH0JZ2yT6D6
iWiIxofKBjYs6y+RZt7laOQZKKKvz6b3rKOE1tOD4e8znZqozx1s39x4GPFXlRx+1pgrrpSuxmOk
4fwL1UMQBy4172fDNi4dwdMrxd5NRvB1niiP6cTqeVav/SQ+kNm9rsfkTi3C1lUqg+IbnL9BbKhB
/hv+ntVy69AxGzZw8IO1yn1M39QZpdZ0R5wgq6Ybl2LRr5BLT181whNQZ6G+DaNDG5S1w9A4WBvj
Fzrcq6pLnlCUEVLVRd+6kHwteUZkrIe7OkBYO0U3eFuXlAjcFj5MpazjtYPGdkKIrlkbOTPvWpS5
nqqADqwWBQgCUCWYxWqYhpXSZ18Hn8SzMssZP2thja7Aw/Uhhk+8N1at3dLnx6cQakPlySjmaat/
w7/9TUibUpWRwhqLhE4/+QggV9OYv+Azuh0N+uQ+kpiheKh8w1iH6jKXqvGsVJKZoEnFG2xLSIWU
onkv6oHwQPYdMttEhySSCc54kzt1PN1VO5x4JHFhx8ZAKe7VoHxMX3ujDNZFQQdUb1jG+lrHc0xL
Kp3MswgGyZ1U/3aa8k/V7N9wF/UO5SvxeRShnV3la+JeEOMHFS6DvFmVCvPcYW53iYzOgM4m+WcR
0ohxkX6EotgZsvmejEgdy54VlPwVL+0sb+GCYKqtKJ47MpL08DVqZ/xM1tSv84EEgDp02I2cq0L6
PFbGux0lAAIKQTCZSaiCIt/WxoyZtyS7w9C8OuTjmLHiBJWgmzR07tCgCp+VldXwpGu3aAJu/YKP
sOdRnUKWUVEVO6sdzyMmRS6VnZ8oAXtGHwCZsACPHTNp6k/NHL76ekVB0dUWp30iveVhbPyErLIZ
+195kfWQGY1EMyi2SR4v6sOIGj1uGEC2NXWi/NoayXtoMfAaNU8WcCXn1wmHVaecWOtNr4dJQOWq
h/iSCZDpuQftiic8VQcbJpqFas2YwAq8xbQOCVIPnzC30p9kAr8c2jSUpzI3j4PemO7EarAeA/sy
QAdEerUzQ0qC0AaGKhr7wJuNKIYs/KJa2A/AixDgUbmsCIcmyUpPT5nmKkPr6nW+bRv53BkqVrf8
0QReiny9wfNCE5wRIV3sBo2oKbdfYmpOXCaPpgyXr9aVJ4if20RpiZxsgfZyQWacl17dcpaUd1t8
xSvOe3D1pD+hsan+IqI0+rbuGP9rVgLir3ose1E5BR4W9pXjM1hdPgtrFkgM1lnFXqEf2lurKUNX
W4gh2dJjIp2brXYbyc5gIL9INHx+AQ73zHYRFDE01IzbQh11pwhLAiREG7ChsT9lNNxWlh4HeCo2
jO+jDdpUcB34TBFGKWsL4eVEIZ5JKOeVHFNPDgnCKE5KGX1Liukd2f450zD5kIKHYrw5t313lzbx
jZUbbLRwzdk8zytVEQTv4udGrrQ87giXh8grzZSyVG0rl9PDdKIjSFMLZvbTqZrsvSVn5YaGDpTu
lW/Nrl8E75PPXNgMxictCp2ixr+YoRoYpnjDcnRJNaCoVn9GVe+gfbyJpPo50c1NUGTpBn8K4ziV
379hQ0v5Em1kFXBPn2xJ5EF63hS625hYRaokRySsvzLVaSEnKQzfhrR2TaRI0RS3TjUV9rZX2LTA
gsQHJnywnBEOGUOHA5xlkmMz0wa7QhZRrsL8VPTYDauvvTG/Wsys6zx+J2u3XlH2IBDSQYxZFc8G
ZDI2ezVejskM1/XQhi7UENvkYgjkug7VewaYizKg1LV30SZIgGPjkzFhpEV5V29kLIznAq27kZo9
r1srdieg2JkU2Ds1yJkRp8iCJnJqdmmXnCsssA5Ts2PD0hUIKTsVpYKIy7DC/VBr/V2YYsWVGDVQ
DdqE7sjNBnbIrqxgF9hlZTtTA+dI76SnechobVbZc5v186OKsIclg1AUtsGlMrgSbTRPadrniNhG
Kcr8T/bBgu+wSTpfI2bTSkl6q1WV7NzYukRdFh/8Lz20CxzLWEORy4jdoDNu1qSbEZRxmUmIiXI/
JfSy91BpBceustctCIO91ugCeUgo3FyPz0WXpTAUGMmFeG3B0TyHHRxlPniVbbp0o+p0ukWR3wRE
EqGh6sM1LPdsQ0tpTmqmXhFvoHRGIxGOMkpWQ4XEG6AOF6Lc4U7/gmbf5nfSH6nVIcowak6W/KVK
7bRdrN8KoZfHAHOY00EkB5hmxQfdSB9anRJ9RLefFckNuHz+Mo53dZ4PD2QmGGvgxqTOaAlS/cho
DmZonGQqnyPCq3WhB9Iptdnz0DpVD3XVOmNJhB2k6NHHgmZldPTrPpPPtcIGFMETL8UAYz4ehoR0
8nI+KTIlhTRPj91wuyBsklh7nsEB39MiwKI82GRzZtztmrTBYRo5tYktSmqTcRMygR4VZV5PbdYe
C6G9BaQMbiU1EWg8fe1YoABaZZZ2UWuoKc+hETS3DFNCt1LS3iVJAcZLJ6f3IZL5PNExJUR2fjdS
FlcpaAtdGPZBGZmlmtXIR9A04aEQGSvp8BBRxdyks6mdMTHspc5+mHkMDzOttlT425RJNnRhNNGd
j84Yd2V3IZKakNWcwRXGpNc4Hm80vR+B6g6ZM2RIfBbQJfQh3zEbGibIvxm2aOrZSNWKbQi9LTRA
ZyQVPh0o/83qXvSK1UGy231BHbkqmtLeyRYILdSTgZsUKXN3oxnOuaE/RHXuHzMRNWszCD/XMeMh
oPzUbDNYrMm0+JmNRlOtQbLZ1Pqm0WlMhDDwmUJOn8CTXOyoSw92265Vn0aOdB5wBxeJGDaCGDNH
S+O3Pptvu6yaj3HBOt9GmbH2J9WNkFLXI5in0OKWVCRz2gUGoR8MboGvfQOgRXxyTm+3Y6e4EcWY
ocQfP9WFH9/o+NW8Uc8buAhFarmqRb4v7lk0z4pZ3VG30nfVIDA2MnGiKftB37KtszdL8hfIOfkh
h+QUa7m6hijUbDK7W8DSNuY+5RPcqCdfQQXSy9px4Fpc/MynXUFEljMVi/vBYoX1o0Bzg+rIYy8P
FHekokkXm7zEUG7qQ09wF7sw/5z6xwicwBFGWHKI2GxzfY0tFlhHyOGLP6T3QYehCNw1hAudiIys
V7/JKZVIJHdPqlz3h5Dw6klkMLWG7jlRwSuQs4a1l4686VOTyEp7AtDq5viN1yjc2p1hx9RnRbnP
C7079a023up5yH4GtFc4sh2vbapMnLPM6ssBQoPGiDKXtf7Yl+aW16FyEgSJ3WFB36Gd2iv0ONVZ
FC9ySA7oZ9N6w3uk3cgSVALIcWLbD3FyQ4Mxhk7p6lFtM/UeeVJz/Suw6GprE+uKqTG78/U8Pw6I
bmBIVOuM1uaTLZUg4BqJnKsimTb6MJs3lswNCQNGAJyZRzKlmvdeE88M3K2dntaFIyy67JG+CONj
hF4ziuwSiYs1lcENcrOvrZ+LjWIkp7Kdgxtz+lorknwrFcLJu1Cl+qXPEBadONQSOT8ZW+DVnC2e
rqK4pTn4dcrU9G6UAqo0e+oxFg2ImxVPSgL8Um38UNpQWiq7QRAugQ3g3ckbZ58n79mcxFs2fjF2
QCk/J/MhWBytlt4ihGH/u8rVYDjbcXlIpP6JcVa/jSxtI8eZvVcWD6ONRJyKLV6r6YzkAFBjy6au
4pbbfEtIPs1rlQ5g/LVshuFgyBFb4tYyN4VPay9UpeEmq8JvslG3p0FX5QcID/hPZpVueKBsl5SU
nQ7paEXrkv2iUTNiVLNpJyT4XZM8i3NAtdTrKQZB5qWO4SOX1RDArBOa+k4fa+qNUTrd1Id3k5nf
4Y9BOIqamS15siGkhu31X01Nmn2LIFU0ATbd2l8JhZk3zakz5sPMsyzYncAFBgIbpMdoGaXOVlWj
g+Nd1raafGytm8YE5QJpCrpodNuavU0CIfeKANi6++7k1DsdJZb0qDT8B0iNV95IHsQUi7RZSfUY
f39RVNYq0Ypup0TmsJdVdJRhSC4weWubegqRx6q8hewg3SH6JtJbm5fZ1TjtyQXxArRO6HzUpwL7
0ywvAhQIm/cdouq+V++CyVTe2BqVStnvtZKsExmWGIg47u1Zs+dX8JhLKkLQMdsnrdTGkl/3AIaM
WtS36RQ/VXO+KmYZThmT+bVRdp9jdXyOOx8nZGHeD1ao7+cZaYIxvKFE/AIOSt4IZiwrFO6JG6ei
2c1DvJ1Fpu/xK4tNO6ifx7jG0mcWe3YMs+OX8v3QYfITlV4cTYvWqxiU1rW04FkZyeJRCxpISsbY
KsMqZYIOweo1NGt2m82qTWijzJkRb+JQsuCslA9hX6JILfyWdlRWox+b7MP3PzClukMBfVmxA/Wx
7mjoJWkfHTO/2JepgmdQQoeRzX7t9iPJAbLclBylNHaJxDzOjzW0pq2CtLG1x30vdgrqlK1vRIzv
Fh6KbONlLSCzoCGmQwv/n6jhMXw00hhN5hhduqYVpDVJtENE/mlMB2ujWV9bg1cL6hWweYp9sYda
x1RA3lVFH3TKWwMcEmaZin+3TfLovk2lkvyL5PNUd9KlKlk8/dE/dn1+b/jzIswdNeJoopap2SUC
nRaEc3JQ2vzNssgVzcldxFi19/um3zY28IG4h4mnBnTk85qBHjFPG5vu8nlqlApVnjUejJYRltYH
hyZEe121It33SvWNNbtL++RR64rQy4nB1lrN3o+BeNdslPaMmPS1b5etq7Uj7dbiPPpWf0nQh+LM
3lR2zGR6wrMLoxBRC3L/gJyCbVjpL34bZDSrZfkUIr8mn8YTKb5XS0dwgmA7JPLYxqJlT5D9iDdF
O5QfEEdZXPCbRLadcQxfWmE+SyZDGCJL8CgGbOrbwKpusr5/BthHhaB75LD1X0wbHQ6alvQhw+pJ
4SuCvSEXx7ijmAiazLjV2j3TZQx2dXzMuv7NGIbXPAUUSid5uKD2Hvu2fxjYz05VPZIIqYiHrswN
gst09dgN/SFu0M0TGDQAmenUh7TfV7Sp0So0yKzEMN/4Fu9cbPvC1UlwJuelVhzThymNQRJd/igb
NzneqvWI2yTuE5W2ryKhSzWsAwXpFwFqZCg6e5ePFTV5Jy3hMlL42lgoZdCp8byH5qlBlgVi5yXM
/Ke8beuN1ln9LtUZBQrTQPtvAQ5PVVYewya+aDQ3IzpQtFTkj8M2WrXqrTzNoN11Gt1WbRibZsrd
dmp1p6dheR4S9ZINkXYP/J5x7DAfi6BhWzjvsso0HXsW46XVrcJTACMicEDCZSYvKnuF80wSC7s6
vXvS4SjjooBL1PASXiF4uhlkpLvFtKzjfT/sLfxg7KWCvS1CDzjMZRhCBCXxdGYgTFeoxtki+UZ9
ZLi2rw3JcNj2Vnurgiaq6Fm2TmTK22hio4pnpDp2cVRsVMFhtVLQdW2q9AjWI1gBdso20BMQ0Yxq
eQGWVl3GBHetGSj3okPWocU4H7rIjw7Q73h7TpOKGiGRD2gaO+Ca4tL3RbZX89skn4pDIC82rqpb
BvjtRtaykXDavEW4/GCGZNy1CTosMzVe9CLG8xU3e4LhnIlm+87AAzFncXagFOZ2kdNn2YQRoCfJ
FqR/jhyeocCyeTDmfE8pL+9IwlI9rcteM6GnR0NXxU4axKYfmHCCXGIAaYzkE5X4z3B2jqs0RyGj
2seugy+nt/45snnwEHkQt4c/7kRBZTm1HXSMG8TslCphhBRSOAUriovWfO3U6J7WUOfNYbuuGT+d
sLTe6ppcPLCtxE0rjkhjEFGUOaKrvCu3Y1s+5h2BU8Zks+IJPzyQcPs1whQPjQeCRj9iqEhU85aG
QbDPDPkzUwQ6qXJ4jKe0ejAUbAPI4otJHraplO2zvqIUCsrz5Iuz1bTG25QcU5SsSjIzUA5OWtY2
h35uLxizoUMMyjO9wG1OoyvB40n/H6Bvbei70RxuCIE5FFW8mye72gTseMlkJ5ucHZDKNJQbpVP2
sui3sSK624xNamuK+ybt9b2Ykp3aUcSIQcXwHgbHLNHB9/XsMrIxa24NpAf42Ik6R4PstqUNE0Gy
3Y41AqyUPZ2+/6EqieRQ9LVbLdkaGcC20YD2BMg43OtZwLOa0XaJw+HB8GswF82uiIlck2sxnYxA
jnEvRxW1IKODqkIW5avTEes4IcnI1SwjmM6pKvc7wQesoVvEt6TzKCtFdPr+h1/XGz81hh0bkewY
5zNKqBhLPB5LshZic5dl+O2zKZvWVheMtN7TC/YG/9DF3aNsNOrRj/rTRI7eVqNVuyUP6pusNeYm
HcHjzxKWzlaOqycat7wIzUMXlPZL11UTCdBbLTKzg98uwmImsN6SfwiBGWpxCRV8rNhZDkuzGUCB
iwaUzrxmiWOjky84peVeKbOa1jB8VA17OJ4sgIgSm0080sM6Ym4Y1qTcI7Xoh6Bw0DmrcHIKe2Pn
MHT8wH7QYK3eJ5JwcYN/QjYAghTn1b62wJyYKwIv5LOQ6O4MlqWsppkcDx9BKIsPdbuxmOJ7bd+n
fnInRoJtmYE2NLwAH2hADCedb2dHHtBpVolCqaTYw9sQEgqsPRiF8TDhy16Hkxbso6X4l4fiYNci
AkwgCy/T8E4rWRk41lgfbGMoghXEtSjcxxlppascso+ZQreLzGZJyK4rZ1GC6vnszrr2MNvDdG9N
1MnMko2L2WC+9+tu56NU3nRkiX9q5OQBOrq4NZQDlp5m71ewR+n+VdvEYIEKy7FfazXqMd5NIxI0
gZ3ZsMM9zWEyfENg3Ta+h0+yQNsy8t5ED0PyCc2JS5vhQnJKKzpn1RjeN0M3gIAD9duoE8pjG5ku
3dKvVPxia8tYehq9yx2lih9p/qO4y9LuqURtdOJHbBW9+IbDLfEAui2Cg2I8p/kNDebKgcjNgxT3
c+10howE11hcIHrarNQBxgBypP1URZgitcUTgHnckyfGM/3sPw/pkvhahYD9ybdm2swfsmmOzxS6
/MDCDXut3SjxmD1ojJSGkFurkPlwk45pT1qaKDiDGBZPJ2C1LgleBU6swGqLE3sAxOybumjRZABc
QeDezy/9pGFZ6x9mQcJeSH/v2E4LImdCyxIjbvaZY7tE6JCLObWJk4d6sO5gTu79NCAXdISNgJV2
P/sYD5Gck8/m13hp7dspVMXnsvSa3qhf7HmocTDIpLKpRfNSA9qycNybAjpNDLRtHcZgiwJ1HPG1
Cv0FEzsYxN66lWcoTMoMRmnsItpUeqEQqmKEiMFK4xP+syqpq8+AcLudbsJNGYldUik5eNWaM8VA
hbTcYizRCR6/VhrZlZX+u0KImAmXnY7AaOzS0EQVn6aXKc/KG5D98m0QaB5tFM/W/fIhGFqq7kV3
VqG7jSszvpOwTOSKH8PkYlrbPiD4Uz5DsD8wcjcfRCY9aZ38bCtSc0HCBD0Fz0/eKOauLVCWCt+O
D2UDvDPQCZjVx+o0p6r0uIjg1q1mvdeTKZ9su++cONdJOhMCOOHQ3Wd4TNiP8tabYukcRSGLRBMf
xyHGaYoY/GzJvBaFVaPmm7GTabjl5zddUcRawEz6PNT4rSPeQ1FSwFkimNGtwQ2sMVqgtIj96UmB
MIIqqpFEePP9D3uyn3yBJpgJrOwoMllKvFy3EopWdjKWA1qQyRbShX3CAOHGB+1NIq6/GwYSC3A3
xSgeUENIjIHdsk+GHQG2O4sJ1B1PBR0SiifGRQzcCxsBISP8TavCO5Q6no+eSnBnTNBnlP4dhVJz
X4Zw+pg37QMtUhxtKKvPpBgws7NMsHStwg4Rn1M1dNa+iWYJEPV7Z+rplyiMyPxcUEdmpw5bg7gH
ryxi3JuNVLmRVH6lzdHsh8QqXbR7/SUAU+TqmLY26ECw/CdK8cjtD49Xf5jUTHJHg4dx7LqR5zxM
diIttFuBg2gVK5q9QXCknBRgS71W2AfZ2qvapJ6Ys5bHWZm2dqQjy7J4hwaSegrV9lUnB+KB+Rnu
lmoiVT23HXUS9o6yElvtaHyZYlP15GC4Mwc+NsWoaBZmGGvNvvtiLA2dOgcAYcXEAugT2DgTFsia
8Pjx0pgnVcmqQ49KGjUrO4eQLhtyn0c20m8ZTppNnbFLhLggmMTeRJUGyA10kKPU8o1W0ZZm08CU
lohAAtnfI31AUE6xd2sSl24wnD71gIlWcnMpQgWWkmSgvRDwrpomuoUkMW2VMkcLhBuYQvUspgAq
WFNRjegkyQlAU0Vov+tabtz1LMIIxpg+IulZybUPuoltpzfLbX+OlGY4iD685EX8NQ3grk+axQ6F
ihmL4IRwoJbdGDmoo6vRLitKOvdxw0sYVYBaaUxQR2uDXnJATZqS2DdngVdE3ZboShR4apxO3ncO
P36u6tjCJmIOh5UTzcK+tIgbnXwKQPySd3kXP+ryaD/YyENpzdca2+WmY5qvyAgoBOI1yJfoQ0Y6
aw6GsUWfho3brEPlghJmy+oaOg1/oxFefgP7Eh9a5Cgro1PCB3pJAm89+ERZJGfL1H3qrjDz8Lu7
HXO473scSwEgQLweYzd5Vg9SXaF+Wv4LeO9zNzTx1ptNVvRBALeWJN5XcgoSo8MSuZfZtrNp8JkS
4V3sI/Qsis5YIvFB3dqw60RdnHCUNHtbVbic8g5qQnanqAWxHFp7o4AIxWCHr3VWo20nV+fyW1/G
X9oRXrKphQiMRH2Q+glrOb/KPjd6j+7tNiil5pPeI6WTZhXqv85qWgZdvu+y3FWKrr+EQyTh8Y8x
j6PGiVQYmNK8nxUYNHZYmGtRzv6+8OnnNho4GqLA5n3QmZhcZ7q+rRXTs6zpBsfY6RT2CK95jdSk
HYtXRgj5EYVK5Uk0Ro8Rj80hlmXdU/q6vMOCvrOy6ksLnuWtyk4JS/6DLBu3IFejm1H4Lz5K0B1B
F89SUbY4l9pmF4Pud/oeLkJU1yY9CbgIei03507Y1a2pqF9RsIsH2W92hIsUnppXhhsVrfXQv0+z
bmzNMI1WQsofi7ybH5Ed4Bwr2tMsJYVnNHPwQQbfbxJ5TJ1CyyBFXCUmyV4CYX5IWOHDk2TZsvKt
rmAPrLSFBVfSvE9qpXKqdnq25gB6tBbc4dRn1zg3n2L2w+tu2aTaGAGOFM1MwcvUBBqGGbBDddML
uCqs7d/DO/7zbfxfwXtx+Stxovnnf/H3t6KkrAjC9uqv/zxFb3XRFN/a/1r+2f/5tp//0T8378X5
lfbg337TQ5Hxv+tv+enHcvR//XbOa/v601/cvI3a6bbjtXv33nRp+/1X4DyW7/x3v/gf799/ysNU
vv/5xxso03b5aSSQ53/860u7r3/+IVQCOf7zx5//ry8u5/jnH4duQE3yyz94f23aP//QrH+YhLQT
YgQHRVE1lTyZ4f37V4x/6LqC11cwntGIMuMgeVG34Z9/qPI/hKyaS24g/AuD1eSP/2iKbvmSYv1D
VzRVt0zNxmdoELDy37/YTxfwfy7of+RddiFts23+/OMqWISgIQRSBPto/CaahUjj6ubrbdaubsBi
iua4gcvB1qglgxub3Ae5OtdBeN8PZf8VOmVxttZVnBPhQhhWJsq7qPU0xBeEbTiMw46pji0MdmLM
wDFDO65+T7/4IEtKXMUqcXRTQ7hiKaZs8MFpVyeapHVXNRi6HJml6Wh61UZaA5TLGASvhod+k3jW
Xw/LT8/Kjx/tbw9J9Jmpq5Zs05e8OmG46HKJV71xcMehX9jiqS7WgQu4xxNu7R/Ljen8cNv96+r+
dMglB+aHnJjvZ/nDIcVVutfUW9kQCw6pbUrdVdxob0CHd9kzePWK7B/PutMf/j+PeZWrWTcN+jWd
Y6a7Qpww461DB9GAS6R4fQLUsw4c/4M186PTvIpZI4p6oCaKGqeckBmoQMaS+OmD0/rdDcMDJhuC
5DxDfL+6PyzLkJNLs1NQCujdKrqDj+D0X8gk2Jib6DM2qu1H105Zrs0v145nEEmjrgje+D8/im2g
Mrlarl2RnwPdA+EQ1ztHeKpDh3e10x7Ydak1AQpnW97jiHQi76Pf4Sp2a7l9eEpYeDSNX4TY0p9/
haiyolrWEFr5NnDByl4Vw2maZNePIVfauLLzT7HUfnAxr5PXvh/VMkAVmeQ3a/L3UL0fPmlYGlKM
Xr1xCCP1TG/eJmvNwZbjyKvIiz862q8rnmn+eLSreC8UoaaqpkXj+KfRYWyzNw+h06/S1YpErB31
fvDhMX9zu5oWOd66rqrI56+TZ5U2UmUp5pDFDJgXWH8d7D64W39zCAudOy8FQVwbLKyfr1xd2qY/
mi0EA38v3WhrHkLPpjPplO68t28pEbfx5oNjLjfk1Q370zGvnkIV+UdUlB1PyCp6HR0MAqWDqGBN
ntZbuF2cgut8/eH1+81z+dNRl6//cLf0hrCNpeh0wt34afZocG9Cp12Z03pyMid0rQ9umKvY4OXu
/Ol4yyf/w/EEylEdREPDOmMNsFf6DRtq5Cu+l+U78p0+Chf96PyuloHB15NJIHtwWu+/z48YLAzi
axJX1v/GA7Fcpr+7jMsD88MJIotskbZwQARG6S7YqltiqJfjLZ+n9OHa/bvH/acP9CrYvhVz18QB
H2i4I+mr3oEVc1Cdmc7kFP/G8X53l1IkL4mOpsK7/+rJMItcwo6UdIiOu7OGb5D4hduwGj94AtXf
3ScaBiLe9MK02eH8/DEqMADCyqA8b0jfAjslTi3dNQZdbYJ33CJII0Y1y8xNx4OoEE0fSXHkhEEn
HLWZvxDCijm4EwixuMtIi+2Qk+RA4MwkPWWZsSuqSZxRYQ33jD33CJ482vrkhymxth/RTrixSudv
GlSoAQ1QMcafEKcU9EwKuh9gZvnoFQJ4S4ROhIxa5YMb93efs4W2nMeFvpQsX51/kgwkt/V2S+VL
u0XrmOG17XM75cVHG8nffNK2YmmscoaqCUO9ekK0PhsBTaGb0jaUQbKb7bthVz4rN7JXeEABaLju
wzuQ7ptq+8GS95tn5adDXz0rIh1Us6oFL48Xooq2Ymt8RRfgChfZ2/ajDeRv1nTKQfYfwqZG4P9+
vqPGVjZoDmm8F2PyIwYFAchHYcy/eRn+dIirJTw3wQgXy548wYeoQ970e4JhiD2YP7poy2v1apWx
bR4/Hg3bIsv96mRUwkuG0YCI2DqDS3aMNq5rY1ODsV4W742CPMotb8MX6OxpyTLnu/8Pl+7HX+Dq
VBMt1YbA4heAXUkzzmsoANAtoNBwgHo4H22lluLtb0/46j1ViaLRSbViW3wcnRBNM29kIHo7jGAX
GnnrfBPfMq354G21FKa/HpZ60lJ1lWpTvno4LH32ZbSVrOZreA+Y3u5Q6vcWiSYrWVqBG3CX/bnG
RPmFtBUPWIhn7tAlesJrXHy8bujq9H8/9++Mvsen6AIYYfPh1uF3z5GtWwTQU4Aifrp6B0xJXgGx
sxtn2heNp3uCd05DNej9e++c7zusX+6+H453temrhhiV/EQLUr03bhkCqV71SrhX5optvZVOs9vf
Qoz91rz17nI7QBNx/v72+83Omrjl/znhq521yDGP0SVb1qzxmHv9tvPKs7JtPlqglsfolxOlJ2AL
jbJTs68+2Exk0G46tJ5LzUnY08buPAhcrFDydhw3f39S16Hjy97IhumqKqammH91KX7cOqizXcEF
DlqncXGFQ6qmt127qYckwFW8ZPTS1ms33Qcn+eu6iIFS15SldcKb/XpdbJU0TnKDz7KeL2Ad3GC2
P3iKfl2sLFmhAqMmYdsg21dXKwpJFUK83DhWukRyRyieyFkswBmLba6JFXyej5anX19qPx6SbgEX
9oddmIyXmIKWQ7ZeukNuvwa2t+25O3k8NsuTSjLQngGP9/eX8LdnioKSdgzXUdOv7heBvmO2jLJ1
aqHum2pKqT4xhrQo7yOldGiO4gpuP7pvfneyumJB2Of1LVv61cuAvLqx8ksWKeSHHk4Fl0H6uj/Y
LrMDz1ppHhtdJ3A+ejp+fQgtWdfpnFm2jvH+utMa2xH51RVvO9JxcCQSNqc2NnK62BWQ+O3WB+ZE
UkRpaPf/95+yYSiqTRyjwi706t3TJYYCKWBgy6sSqyBZ6ZMf+9iVjDulDT9zDUDdMzL5+4Mq16nB
PJ5EzNNLkOkWUl1fN/dUUKNYApCVD63ekWkQVI8dGs9u30U9AoVC7eJnUVfWl6Gb9D1OM/+lUCZy
JicSIA2lU3YCXPWuSjA3rNly1fvU1x+7MX0IrP4ut4f7Oim3dSTfsi9OD1We7o0i9+hzl0fLlO17
wXjzQDhrEewqXQdIBFJdupnG2XJnA1DCQO/PQZcbfI5sepB2XTyOpl2j+SJxtlIMWJ5WVuzNCp5A
F9gWOgDpTUvVeOtHJq/vMbaY1U53KUBqhvLRHv1a5YAJ7d04ojte6u3eHzTyzWJkuXLfvxVhC2Jb
oEFpMDA0trfEZUpB/JRqxBpKUYFvAi+TnKGp4LNFmmEO94poQRvLR67jEq7hxPW4beoEaaV6Y5n5
TTIod52Q7+ImhNGf6vs6o5dpa8MZecxL2MTIFevPqb9Im8GgtHx+LXQHVP8HCUzyClrzhNgfwLrW
MfGo069do1wKPb/ljXLB1fxVMWvo3wQKh8nkjswRQ9IzcERY5BrPwf+m7sy2IkfSNftEqiXJNN76
PDszBDdaQIDmWSaZ9PS9RdTqkxlZXbHOZd9QGVRkAo5cMrP/+/Z+c/roSp8f/6wiURLll9FS56yE
bRpnZ9d2TxZjsNLp1sFYv9daxxZCvjDq/4DnucJJemeHTGwSBsKxkrd6b9+ZCi9y6iDS9jKmd6H3
aXvjAawjfdjUA30AyjrryqOqpm03aR/u2OTbKW5f4OicmXBRckfX6CShSbYtp1oEjQFxb4K7CqZC
aqAfo18O5NKyHrQCq+Uo5CMtt00yhXjumctrpFzIu2r9IoIvUmX6fdxbNX1Zez9O8tROUwIBMrhJ
O+tZs+GO9wAU1rrKX2qterEFRpO0ilf1zCnJdPSiBin2hQttmCvLFassiQiyKXpKZjI8pwr4klHT
Cc1UemobOV8DA3oq++Sr+DTQbDfr8I4a473HAw+9pIqXDPoIFzP7A9FBH38I7wKmRQsS7RrQk+Iu
xlZCORZCHYaNNi8/g1DvF27dAWgRySGfWcbSip7bznyznM5b1478qVL/EtW6dWae9hAmMdidFk50
QhRXp/95MVwQExxJvJgZQYeBWSsdO04m+pBwopln5SYTWAzLaIKzBGsy6UiCGmW18RTeiTgxW17a
OtkyqBUr4sbFogv9HS859mR2tivEnY99XR4jpOqLOun7tRaSVcGUO5FtNtSaAged3a7IV2xX420d
UlRVOlwZG4VAn9hHGWXnsDLuu5hZN9/CGX+eWIcBkkN34CJFW9qCuBZpsXKNeV5pV+Omn6wSCzkQ
WumWHgktWd389/shBeTfF0cMYHjisAvQefoAx/77M3Zmclt5w2PNgAGb7+yYVDRrfwaDPNql9MSj
a7X5fZrF96Pf/VDYR6OB+wyJrfdSJ+OVV9W+t4t3Au8I0qzskA7ljaCDvHU781TbPb5RBQMP5aLD
a4ljFE+gIQnS2Yx6KYBUa50VzSKtgkvu5D/LCXybCOTZ6PpHoAc3zAxu+jE9ewPN/dpk5isdcDKE
/xO3+IjIMj8TOGg3QHMIzHatuzKrKjp1lgG5ump9ukVw+kjV1rqCk1L3T2Dgous40vomhlxu20bl
G9ySGvFXyiGJsikLEvjnwoxPLaXJ5wx88nNjJqJfxiNj8Lrpdn6Z/WRvT8i3mL56lR0nojwAHFdc
eWs7N15T0p5FhaXEzeAT4oQU7vDWuu5rF7F4ggQJ8+U2bmx34ZZkhr3Cei+J0kUV5KGpD+e8F9kH
KH5VLG+sOgXzySkR/LEgd7epnr+QYDy3gbqWXX2M7PyrSeI9lcxNaDXHgBuFVYa80MnRn9ItJQ64
HeWlS+abHxrNoXyxHR+JwWzvyduD4hTERA26gKSTwgqwdsrOt0O9g8XxQZ8O+JOAwN92GDOoOUAC
GcBFm1G47wBIcwqOra4lvtWV4IDE1tafebaxqACLON4mFlAnjIcqfjOhq0o93Y1Uo21bnqLwPfKA
JfjW7ECZlmnn3OUWxE9u6JPtHykC7iL75DXJJdA8tfKT6BS3w7bNjy5Rn5i8AEg/uesK/8Gc7KPN
IV1ftXdhRF22/Qr9ZgFzdYOwc59EBJJhAWfgTDGUoO6lDzwOEvn5wQE/4mbqOWBxWxbDpnc/GlWS
7aHUSGrb8kN69voqbFn7BVujsJdqaq/YZriHEXsjs7PQIXjqNlJ1o1s4trvOVbWufIoprQ0HCENk
cJ8Nr+xEH2z4gwXY8CmnwslMIwhBe0BKH0B46rVz6s1dFT64TX4yfeTRxyIM3LWtBv5GSYClPzsB
mRtm8B1XSVu+5PZA8JoHR5SukTwdrMk8EinTCOPa2DFsdyab0piHoMjFm2gVarxqOXJcpoH1KXW5
DjTFSYpYG+3ZVvi6WOu0eXMOIJUZeXoIdIQbwbumpkMuLZgb1yb/ZB20SplZxhC9UmQhnS+fYiAc
0aw+pGciwffO9wRZSThC1VoDxVSXkN9pM09FtbXGRyHST7JyKxTpwFxASQc/gficSQnTQH+Xabmk
cbquLYLMI6cD1ROIkbWtcfstyQIrWtEQlJCIROA03eGzIwLveyRl5IOgkmCP46bgh8JStfPT/KHi
50/S/IWJINHMO8zvC79/xcW2KH11P1eDQB7t4gg/MUeisaovfd1wYtfsbVHA/ovXTt4+6MkTKbiN
6Hrc80S8a/2zHc13RMgT6458NRnVc5EScVbGOrW7o25TtTIJwOIA2dgzYk72PxIPzKTH+9yGehRU
9VXk722vPi2w3xjCydLVC6GA0pAV9dh/p8ijQTgUFAXy9Kw3n22Z47i4DPTptWZmZr+R7V8E1VuP
xQ/4u97c9PAk0uzgptFqEp+GPq4j711wI0zSV0xY1MmSHTn6hV9eZfWWxfIYa/GubG6C1ppTmbi6
khD9xkiRp6p5VxLYW7Yj6xxwOsfB9J8c+CuyfDHN5s4StIPjgFRXc/AzvjdirdSJw1Vs0J7PbBhk
V/h/JyJHO+bRtOlH+9GcCbBVszWtO6Kf61in7WqAfhmcl3SiBd+jd6rr4hiF+rvPm1gNUIoz4yjt
ZBc14a7TsXU1NY9yBpDTwbACsJ32FwX2GzpwS9v8HBzeYSEweaTti8RJNtM43qYWRO042aaT/mBA
qtAKeAweSg/nxxR7yCPEemr6TUUzAtzdl+gK0GspySbwdJX+xJoV70vjHU0Gy8sCeHsHu13Us/IW
UUf80tX0zLTz0Kg7X3+sjNdOBpfW6dc9zE7cIMOiYRVfGNc6ZP2H6CDjqoZ6i1vvHhg3eqaXsA9P
JSnZas5kA5MKne5i1sPH0PFaDxota2vMTjkQDhh8IgatYe2qTJ5H8pkykKCNmlWoBmfRJDAlpGE9
mYCahB+/qhpkiYci2quhABY4LhYTdHeOw2K5sc0RCW1/HMAI+6O1Qta8h4mw88JiryGjMMFK7AxS
Y3GSnhNVbDVTnEMdXapTTSOAVMM9qHJ8a1ILqTjI1XVic2SmgYMi4Ay8mEhuzkKtv23M7g3Xwj52
ScKzGJBmRz1Aix8glFCzbJIPR8Tio6kVC34rNE+Q8yjg14EAJ+uHPCxqzdS8pSLDQHjAnMAYBEnL
ypU2esKYNJ6DjwEgsNHp5kYe9IQmSLxTMvUwq83K4U1B3oyjDjYPbrI3wAHJYujOo9WVXKbBA9/v
vjFtAmFOd4vYlMS27hIBAd9eQSaE0yFrSicpCZWF8jUYknU/bLHF1Bs3IolSltQQZx4HdUB9lQub
0zTwj2aqO8i1GphYCW7dBVIq+doObno2yOT/hN/DJs5ISCCGxtkI4XgU0XRV/nBXoUHd1oE+3Pc+
gKIBETgBRMDmvgubMRLjVIEBQijWp+Wnk40nv+O+HbrhngpuvOl6nv2TQUdm63VdIuZkeujch7zE
w0+eiRnOF5j9m7iT3Y0EK1qs+8HOzxS6xEy3iiSzZ1kH1zIYwufRb7zbIIj9M1vt9FhE8fBaeSVm
OEPVh2KykmvkOjMsKZmY3wcyKU56OhhnFxrJqRgyGueksS6FVQZ4kpGpnDVH4w3kY1E74SEYb3lo
1FTgAhFdCcxPJ5LzSF3hrkBdM/ydFGV4qYZQ4KEacF4SkhmtdEk3brhpDMu/cLEahLSLEM+GjnsP
5sLodnCXZXPLlp7Kv9nr41ErnO7G6Onx0KDladzQ/rpkjfZJW6IYPwXapnJjV0UQbf3WASGYRT2/
7ISD/YOTVQ3IbqPw7MVQN7DR/RyX3ntS22dbjG9kYGJtkRiWU6CnzwKsDI1H0LgeOyxXMgEyRlGl
hU1YAYWtdMo4i9yvwtsCAgOJCiOGAFwgN33u27DeqbSN/W0CJv/43/cB/yGI5PkM4zkAcnTH/UfK
oa6FnxiI1UAysgHrOf47gTXSVmosi32HRmwN5rPeJF1469uaOHpJLg810fw/zETEPxMffCOs94l3
EUzisfH3/UjT2PQOBRLuyECm6jjOk2vThHBAtixqZTeAS0PYeynwoUEd+BVf42H0LxmahoOl4NBo
6UrkZrdxYuRz9Gb9teGGt2VJtUM601NOjXcZTZBPpjiZmUzDHgJuu4tNBkqsYEuiseW7G0Khiybn
x39/mc1/HtP6OjESfY5d8Xo7vx0tdtIDbVOacuX4k7P0qIbhc9T81xyN7UJTtEcip9Au9CvfVJzc
EvQd1p6hfXURakbf6Z23VCXtDQEDuSFWd7Kq8aal53InIvjWJaFuuCBFtJeR91oJakiF22h/OJb9
D4MDXydQYRAZgRvu/Z6rKCpkOVU1EaCKjZjDIHvYtV5IBRjVZ2RxJuCrB2mVH4nBsq6MAAcZbm3e
DiWFploT1a3btNkWI2JzyBPtvgthjXE4aex0kaXvoENH4tzR44Tb/L+//P8csxu27RI38Ryb4bfz
+8U1lXGrw+tjxLLsV/o6W2kXa5UtII+sw412+sNXmy/Vv80d5q9mE+HzBF118/e0lK5mlpudQyBb
B9t+Xx7mdeeKcDYTncRdJoc/neX+4+r67QvO//9fzsv9PtCEGWAlNTlLcKyfEQXKP/xM/+G44G8/
02+jtNBLQGQX/EzWtn4zVtkm3epyoZbWxtzhNvnDV/vTKzgP9v7yA9WGlKXb8dX6TWsTaxE778Zf
fsc+ylX4g6D5H07h/3Ea/tsr+Pv707aAptJtWDGkXIdgeX1aypGebwX4QDrlPq0fMaZ/eEf9x6/q
2KQkuCNY5E7//mM6uJgqWfJ7s7ZzdCfdii20te2fLo/vC+4fF+Rfvs5vLyfd554H/2ytPTR7+Zqs
sMNvFXMwirUb4vl/+vWZ/+kN8Jev99urCdQ2sOeFEhNNNM0btaOYx9wG+xn5xz+FoOYX6b/9cPNU
5y/Xis0sURgTX8wpjnHz1hs/6Jr86Seav+N/fhGisvO0Xojf39LW1Mcu96X5LT2ujYdIrMSxf592
zoqU2Vo8Ag3ubs1j+/zvn+5/lTK/Vp/Ffdd8fnbnt+r/g4S4OacW/98J8fsKrNlfA+Lff//fAfF/
wWljVOtRYfPntDdvmV8Bcc3w/mUwJ+GTnFfPwUFuUf9OiFtijpXzbCJSwf+QuvmfhLj7L0e39Hke
68yzH6IJ/4uEuMVc7m9Xgs0ayaJ1Z1kuqVTCcOZv65Rq1NsYKMZXXBfYYswIaNLA6qTXs44p0BtF
hOEe+cTYFcWjiaqwsJrbNuYoqRQxXGWOUi4UnUHtTXH+0TrBeBjpluylbSgKrVF5iXSd8yWoeL4c
xCay7gW8+AM84d4hno2pHntYo1zcUXH9yExpaXOA8wzQwFy4gjtX6igMBXGmv81tj7YZih94jrVN
i0Yi7GqxbnTPfCQ6Wa05oEbw03j1maNVtehrCpehstKHUUPHOFkfbLJHjgVs4xqWF5lr6qbv8qfU
89pDB3+djawerIasGpgbmPEho1reCD09jZwSn/KqSU+ejuCpo77KRudmajyx7ly0MMpyoQDDihaH
Tv5wyfmBFBYTEBBg3esyDH7283/foXF8ZYfxoUt3oKvlw88B+X3M64G2kJWjXYJRtsd1wJC/ZW8E
IajfoSVMtpQQxPL73/cKdldRJfff33KVpFA6GFppneex8sirvay69KJTn8NAGV+poIyXiGHNzh8p
eME29/cUEikkJ5UlFw0niYfcH7XD9z9V8x+VaXHLES1mgaLxEorb2uwg0vR1hbnr4lTjeOnguV/0
zrGPKswxrGucIdWSiQ2MYxmPL8MUZ9skn8RWDoV+Z4W4+HImJDBVxU2IZ/R+jGVHxRR8uS1kdJ9r
+GxzG2Z20hnbVlZcU5YREuGYECB+f+ioZuLqtQ7ZcEsBlwPTOLWevWTotmWLIc30HhLajad5Qb4F
AfEyxD+sAAVNk38w3WD4/P1tClAitYdyWdOxXeoYtzZR2sRrO/CjZeHXDor6pL01Y5REdoyyOsxT
AIFaTNl1/i0Kv/Cuv34aiHzRHuhNcdM1rlo7NQwxpwUcMNf8dz7umt03BP37QwXJd/PrW7AmDDB1
ooGIVjNyl5br3WDtC6fcaGFIpI9+5KawNONdmeke6EJ3jZR1hjmnHQLLAT5qG6SZzaG9xvMHnsYw
djOuQc+qjSVr7pFytoRVSJ12Pgg2buz6nI2R9bNpXXq+6hgMc8m6HqJt3rZiNWDOi5Ip/7AKTnlz
JqqNGx2ntChuKJkUq663gCLZlkkKN2r5AY2ftl7Hp1DIfNm0jjz8ekU0pNZ94De3U1m7gBUQXI2C
GqydeU9aH+ID6L0PSr/e5defrISDtAHEsmaU2srivP9clBJOfmw8pozkmkVUG/axHf1pHfYJoiiT
cakOAPt+GAZ3aSFzmf/gz5/u2WiuNJDEHK0zzfWNB4PyqDRSfPBmG91wq65+eNJ5VV1R3npx9uUp
mGEcnZa3duqla4056e7Xj+pl4VOrZHv9/uBX7o3bjPeQE3TEYIVzG2Typ59o7jKvrIJ6qQtBqQJ1
PK20VBM7gWjopmwTixkIxhat8dH6TiWCrvlvalpgr+IwZIeQ1uWlBwnhQPYcXbf79IqvKLQZ+KUI
oSLOYl7HYcIQgsabqSPvWydT4gR85plfUbYFjxasdKcq37m12EX/nrGFggSIWqJkd7Ywm0I8AkT+
GSUmvdtqLJdG75iP8Ol/OjkCusoa1Y1rgY3QOGxA510ex0xnIObbw7PshguShRsnNsqzMpR9T1Hv
a5wPVAez749lBuayN2CkEVPw1qGMV9LEMsbmTZ31iqPpX69m1/vMoHg+LF3VRHtkvIylouLGHZoL
rxqcLjt40pIwuddCZ6+Vyjg0rV6u0GsQKCwa577EIkk2NF3ThNfOY+FpZ4qwiNX0ystXIeW+hBkJ
Txq57LNhfJEgoEBXJz74M7O9ThzsHacC3H/Hfi1Luy99fpM3KHwPv+7eQxG2OwvfhDXkeHTqqHiI
k5BzlPSKfDLejnJkl2jF1bPfl/BFYTJDJLBWRu01p+8PGOq9ra8/F/pKWg48pXBAqojk5VAySuIG
src4Ir0mPiOXRnFPdUu72TCim0XeQUzP3IbcGYJiGmTBboT263JoOdvKm+rRzrv+UCnCLW43Eo2d
v/uw06MFNUJraUVpjE1JDPXeVdMtxiIdZZog5VQ00bmj3yHoRV+/Lz6vWE8lt2QjbN9TKZ/RelUH
CzUstkarORVT0/K2juaUQ7jwcYbciUE/emkjuDNya1ykZZm/JllxdqzS+pJUh33nA74cLVSkF8zP
3HFTNUbGFYzZTXhK29RDJR4rr+EHol0NgKe5oXTO/dWrxpfSGh+CeBrhLcvhTCNV7VKjL1eCN6/l
mi7hpaaFsZiOe80If6jqttQNeRHz71X1mbawOeLeFoHLK1AqxZgOzoruNiCt5g/2pGWnUYyMgzrx
pKL4jV5m/aJbPdVdH/SfphKE2K5xTCHcI/5AchlOCAKGCI2CP05zUxnHnw5oJSp1ype5uW1T277k
E5vfcT24InoGc5Qc8yBSS80LPG5zbX/ysgpK5uCLXTkVMzksr38o2ZuncPA+yrjK3/72D2FITdvl
aHzL2VQBsarjAAGJH0VcCrbzfZ6Txvbac4mcDDPcpONormBsOttERPLUqESsOmUOb5HzKkvoQwPK
al9xpNubrbgzE/5mnA3JXjS9BWy+z5YsXCMWcEpwmUN1sH2+kgZ1jT6ftq/jRDwaWQO+dLZ0wUTb
mrqX3H1/mD+VjB4mm6q59Rv8xVbovHiyvKnKehGJuH+QHIE9NJ7DEzPwL0EAHrnJXDCQenJ0O6Iq
VjZ1V5WLhEOsJj6gAh+YQVbTzchxfk9F9M4srDfeW75zCKeSCo9ZGDvWpz5rHkvfWZJ5XMqSYtMG
OHl6RIE4nlz37JMnOXK68xCaZbT6vt8xaCmJ2ITb7zuzMd+eu/3UynMS5cWzpqdyOY3mdOtjvth2
6Me8NN1HFPIeoRMdLTzsb4EsOJQWunmagmk4BQieVYjxgkUTM+FJTDeMfl4nQjqoKALi4zUWLuEh
qh4UDWe7cM5lx2SMxU317BnJj97iDWEPwtioZKx/JEo/xl5lH508rVZhXn3WzI6egfvaW2MIjLXp
1NazIcCsIAjMjq1tr0un8XBkRsad5rXGXdUlqwGN6o1ATrWNJUwRNQ6slmsWHLGlR/fTII0zZN+9
TKoLPlf7ySuxMdSSM27RBN0dGiB6PqmZvgWW2IN/2A2t276peVgYWgBfBrPZWE7PQDkzfvZ8mh55
BGsIsV8wNemhL8ZoQXG7vY2DOthyLtbDKjuK2NcJtZRH7BTj2QrwGfEH+/uzvXb4fpzQysvXiZow
FEu4KkaRxIi3GvtUI8M4ceHDTS8wa6kc669qwaWlZcvev+QlrD3cWy799IWOI/ZQhOXp+1Gh9Y6D
fpZEegB0c8eco7/yWKhXbY/FzUlqc58B/phnueMuB5O4LXxf3Si/dtcaC8yLNUrr4joROZwBQHUK
Xms3+khvOhtUf9lOya3LE4EwgSwfZccjg9yMPDLFJSBFlnc+gD18L5q/P8B0ISoxNnSAbHgd3VQu
5GBDlix9fWN3hXXhELHadAbcW4ateOdIF54mngY/539QUMJeHFu7byzxFEDvwNCatVeRJNQ/6MKv
3Ow7eJGkp46NFlP85OfUdl9pBDTF4dmGZxIQZpIrzJhQk7bZ//2n+Rc7TF50/P78//wNQx2txvP2
jTDkXWSBqi4LVTEKlPP0pgQFANxuoY+z+yLCNS90uft+PpkmcRE/4UVzcW2syiqq2CUhaGHJ0Idg
H+tl2MbtyY7g3n0vMOs+LF9ZZyxSrR4/Wko1v5aV9uTbdCWaRy3peWrPu1Dmdl/G5MGojwQrBZfA
X81U7IG9TP9g6uNWdzLzxkJ/3Tmmdvr+VRZe4q2HwksBFsFQ6iJcUnzoejM6NfOHv3yuc6pdzJg9
qoxmaXEpHhhY7l0wIOdp3kfGFgmH1oA2NvrEChS/UMfMy8v3By9MQJEz5wU3my+/n1+/HmLzMyvO
Q4FZjofYihsgSA0VMiwOxDlodXGup9I6f/8x4g2GfxQjMWXyrV9ZrE8iP3yIA/+DQZW7d/iqm7iJ
gMCyy22qbl4EpTjh9SZ/Jqp5AJhvvOtey4hoCLACRPG19712TZjRRW1U9PdjBl3ONhsAmhfZxcaD
BnXmLgcB/WvhOP/JhY7gtRFU16qzl7aUzNVUGJ+afDw1Y+uQJSnN9RhV+ybrq2PSay5KbLRF0Nxu
06CPd4FnE4czRXshjLf+tfKaf4dF0/361PdpAvl2oipO6hy7MKM6JUV4F4b5a6+6V35xw0nr4uY+
EH63ow/WLS0lm/uJ4ve910EJkriDWQaVd7pewehva22j/BSpmsW30bnkPVvXeKD5a7AlYJKpennq
Hf4lRw34w6HJ3cGTDJcjS9Dl5KvqhwtU+op819kwntO20tWOnBoHG13FEJCEAOFmOkwxcx7WNknY
Gwhv2Tpxw5AIzdQ30NaMpd6Z9keQwTXzU7d7hIrBvV37Snx/fOnraStNn3OROFJ7LyiewGqER2lI
Luu2Y9KMQwFRWpwXL5ZWXizdXBVCuCurGFFczCtokXFY51cGAJh5zU1PDVaRhFGJvrXeTpqjH0ZT
+xxD8JO6DVJxNFo2zbJZje6QXJO+8w6NIh5dgMlZtWJSm1BBPxPJwIavjcB210OdbSXDrA0j4m9A
mQEt+Eq+lZsh+F3EAatqvAM68uaYyW08SQkdmoUqxdWlXhEp9Ix7Tyvv29B41NGjLDqW0QsSDqGC
Yx0+R1ZCYiB5rAjnhJ65Fk6braapPtX+lFFqY7tvEYUisdPCgzEt95hEHugdnel91Ny1USKIeo3r
HpSQll66GMCw1+voHui8VPWh7fTt2CSPBhhpcI2Ns8sn7xW4Fzcn71Ev7Tv4TYyrWZIHQfNQ9rF5
1ILpFLhIR5pBQpmuyVNVfsMB0Ai5ym9RgalkqxmKZzGvzNHHLduBM/2ROTxUiNKxk7BWpY9WHTjf
e5A75ipvTezase+ep4HdbCeAtQOwWWI7jc9Z/WHEeU4oxuOOML662iBOjk7Sc0hOKFfyxVRdfBPQ
ZuFRPBptcxsYE5GWVMDCUeatUO4lJqjOLSeAjifB4nAcRVAFNZci7lol7QrLcQJBOC52hO0uJKfr
heN51s6kHbCLJamnJDDuOFbh6gic5ygj4mcbbbd3GeTet1b6Gk9RysHe9BR6MXeVAgyeq4UH6c0W
tQJmXkB2iYToFb7dG1OjYe+jvZJpH+6DGVanl4k8wz7dpnW4TdsyOvk8UE41x22qBqg68AasCkZb
eaqjiOiByX4AR/Y2SRvzzfK068b2IpyHtvGKozTNdenqxaMCETpJ/9bPW/9nW9K0JJcgRyCqOW8i
u/HQr5j20jLlVmnIsLOCg5QmJHFkSACrQt1mdCxXSadWbFpxxWDtw5115xnk74q+JKNeqT39Tmz3
sJNX9IUPhCYLFBu+DVUY3x65+1v05ZjYi7TYMYHf2PF0V6acU+ZBkKxq8lduhPBxlnPXynz289x+
SL3J3lgNXqPat8iJRRnuiDH3zwz4/bg6hLVTHiZGAmtfYQ+yGyPacXbFMgTGqDaqL/YYX9A24/Xk
N8htK8JhnjV4hPGwuAxy42t1RfIoPNYYiao4WItQEMoyqLr4NbimYSwvbmEf+sqA3xywp0XjzHI4
vs3SQ1vAqdR1dIgtRw/LiCOQBdBXwsMdDOGmAjaNEa88j8ZJ7/l9gDCeDp7BKzJBgApKpFqZO+yI
n/ApSay69bVhOSZjOUdHtkzPv0TIySFSlGTrGjpoRxW9VF73ZT4GU4mLgAC7R6ItI8QJzR1bOv6L
VcJBnyue5NCgR2mgwXMrPzBUXzvAUDGScNRn6mLXkjnMhg4bgAbQuh5RArDK577AeXJh3KuYBrQf
t/eFGb+WEQh6v3ULTp4K47khluW36cEMS/Ms++qqh/oNoO+fYD9IG5LCJ/mwFKmGrr7I7/qY1BGx
luLANDhc5lobrTh04wjZ5ShL5P3BdYdL2GWwTQN7r/keNmBzOPhhtJ0Smq6ULj54RLUEWs2rrdp7
b4iNY5EQxY3cble4r9hS2EFOpbG8i8vxAE0Cf+nQ8vrCUFRRg7Kg1TmtILF26PXhhRP7bJV5xQ9N
p4uAZc7o/WwjDNhxtVVbLCrLlP/4oZ3MS9lML37WPQZp/DW/BivfTZ9Hc/yqdREhC3HT7Zh113DU
vkTuJedCDHD4ONg696F5a7P14ByEgkW8pnTk44yPmlNKBJzDzmzPaexelDPakRr0dhJE6cPOC++s
m7FlshDHVbStOkwz/mhfvbRPQKl42taqyJ7TYMX4O41zTPXqtSa06ai9b5jabyL/KTJMbCfsE3JS
U8pwH1KZ/0x65DkluSMSbR4hGKNZZRUSeW8othwO4Emf4WQuAZRNXaIKj8znaBqfm86jKFr4xxCt
KWGf/GuSs6Ko5FS6qxv2g+Y0rGUq8QLUvbloRy/gHDrTDuVQ7aY8kOt0GL9KJzxyHhivodFjf9Qu
CVGYrQIXeMQtrbNwPcTcs7Spr2fzZrUZat1bm0H1KhrKS0af32UJxSX8lR63FXanKAwWJQXxlzGn
LmERkhNwifcKLu8ij5qbPEvG7VTgfx2cq9Q1eTDsvdm4PCclUiS3bWgB1Bbg4SYFPQ5C3U8ENNLJ
Y8kknOoG59+Fte57PvXA91vKDti25rVUjCJkWbd9SPZzUJsp6KuNmAj2+9i6Jj3jvLvxFyQ2rNMY
o7gyc5eqGeleX9batXcfhqnK1iIzH/nPPRdZ0dA5iljaKyKlla6LBTFbzvxZOS/NDp3xaGf+KnYL
AvnlWz3WW1ZdiJiojyzRf8tl5/Wfk1V/Di4XuygjQtYJEPUIOmdrlq8Q908BmzbT9dPrNWvgeBZp
tsmIyoPs726njFFDDjaXQ5dXpmzAvmPrM1QF9d3YyFeVY9+EXqkw2JjI6cKKs53W5F8lc6nl3nNS
+mJbV491VdpPOu4/wdnYpgnqrbAaeS2rAnGEln3WE6c4ZfCiD4a/503y6KAPO1TkdJbCqTEcNMQW
A+ZbqZMHhI/yjZCVxW2iCxcAE4m+9G0HTTI16K1tAocyjGvgKxem/dOrOSQX5qdjGx/SVBxAcJSz
Tsf4MXDEoWsIHbZpAAmv7X9EZcUqN0zzpTk0UHm7h7pWVz8XwHWDDKv73OPP+5+eGxpkitK7lkDW
Gu9CRdivCF21aUYpVkYMKq0Nu62qnNuhcNnw5Bonrg4R+aAP4w2Bz8TAsodcW3qZd7A9VS94ZnCC
Kat4r4XlQvPL/i6OPhNcDSr0dpFDxClugMMG3o8eazIBVQ78uC1nLOKqnvcGetHCifYTjP59waO/
R/63ZY+GlnLw9x6hUq+J5JZTBUKfUPNZA48D9YwuuLHcdmv9H8LOZKlxYEvDT6QIDalUamtZng0G
CgrYKKhJ8zzr6fuTuYvbvemNoyiqDLalzDz/qMl2LfLdkkzLyS7Q09fRupGo1p+Kyi4OkdFCoCVU
YUeUlzpO780kEnwKSUR3HFq/EyetvIoe1TjfBSMCd0HJtk/atLMxdCphKZD5lBw8vcUYE4LzeMmV
TfCsrVptV02Ut6WGTt56eYwjZ2E4AfQW+rTpqGycIau8fOjIq3DL3ofnBS8iiHudIOySVoc2UNpx
6f9iyyPjieRYf+jtSzSz8cphJM84rS6yqi/E4x7lSiUxTV8TGVBoBICZhV3+pMcEJdgNlU3mzH2U
DwfZAsvAnlTXwIbfiavxY1k6anmNqtuEYjUO1OGXkzgsJUvJBdpml4HyK91e61+qPKIrzwHBq5bu
RONhDSrvfkxlMDzyaV7cpvZc1kMYM3uvcASc5BTYG/TdR1dPKXh0ktQLylsQDtlu0EtqpBCmE1iE
9S0j/US5s5f15S6kS0QlbX2Lp2pXpbMCKqBUKtcSQkvsmcJOtg4cFL9NWoJ9pLeDR3EFdFvde5OG
wDVSYJm5LKlebqhGbHAuzLY9bWgz4RuO228qAgrhNeb39ayUt7gptLGrGBPrW6HC8uy4c7dZTAo+
ddvAkDChEQpdVPKAcpWat5xTxdFhpm6GWR3C9Fckl2YHewBimwZbOrwedAGFpU32wulg0Lm5kg9r
oe03RZA8MSLmFoYDxUy5CTS9OQnTBe3PkxM+FCYXE7uC3VC+tZh6gruCKpVZ/mx0619GtWjaiBsN
vTlH9eQhQpbZU2tN2wdWtYH2B2nXL8laNKlny9Foqp8aB6SNRZnF9iiR4EVUR3JUIGLcVkRimnb7
x5jr1qdiLCZIXPiWq88XeGRAmykwz5M1TJfR1PqNtm6MKP3Zc3ko6PQ6h254WERaHkst/3n/64mM
xmOKzyweXOtmNXO3swPFDFLA+97/rlR7SZM2BXDkRvhIZe1z7MrJ02fDm83EucL1c15ZIuZWvqr0
iJaiFEWg1mbl9f6wpP2HXgpKN0Oz2pcKeW3YC/05l6I9ybrAv7N+6RCEfrOguMinuC2ZWqPfncIH
vwDB0gMC2xRBlqmK5CYjDPPYFTHsM9HFJI73p0AxZ+cVjfOTxoojEuQHWTnm54XqNn57XYXnfGV4
hgpb4VIE/bEyMsYvsTSXyk4MvlQ7ekCL7Rqh5o0kW1I7WZK+vTLaTTkE56oK/e+ncztUBekUN/68
TMNPZ8a6l0A4G5FA16Dym0gLLMwI4zx6skMU1QPlqDFtD3HwN18Z6GhFA4RYPqlldTYkFsw+/J9N
wVldfQB3aww91ni1WuxcoQg/ijF+pu1wONejJOPYtZNn4M0n2TTWxVmy9FktHeuVM4r0KoZkviFR
/6imxn5x8Vc9m8HfVZ4hOyd+rMa5eQq1g0wkzdXc+Dsic+uPZp6Pdun0+zC6Ez/9wtHOoiF6NsMb
h2o/Mqp4pC/PPUsRb4aKee3+EPXqHJYYgVaMKDRleNItp/PKuXsP9ZDaGYFXKTPFa9DhyZlUsGo4
cLoU4vgNmxb9ul21oc/h2bkm64PSBmzMYUWAduWczQXnP9Hu4kVbtRpjHBwGTFKXeWXA0OV7CHET
LxljLMfrVXh/CjML9Z0xMANh2RQP5LD3fHpq8saBMx0WNAcmyrYJHx4QPc+2okiBM0uwM93aIAwj
rM/3hzRcqoqUlD7b0iZrAkwDBWwFEPVlslBEbA16X4gpzSWoCwQ6hU7FIUdh8lB0U/BAE4hkmqxY
+daC9Xmu0UfgLrViGpgV8ERXmNklcwLrwZCLeKBzOrdnFvHInhgl2pnMWadyt/dnvD9owJ5bwvo5
aNVGhvuFUPyLq+Upl0yC32qb5KZ9FZ3Z70qZ4/esqB+M6Cx5SfA5eN/P3rlMrnZr7Ei1NV7CIAAb
0J1FbDl50KNYucH5/vu6Og6kb3Qpo3vJu7/v+vq+t7t+tijCEtW51FvO5qsuZAF3lI4+nQoHEQmD
DltXFlBTUdSPVZvQ+OkUKzRNmh/cSuxH9iGe5/GlLgxqzsf6MXCxpCUp8eIEFiHRbYc83ebj+NtN
YLlnnd4Qytbds5jAhHtVU9XSZL9JNq5IbQXPnfIVLq5nuSvstnnqg/BA9bh9bbPA2ny/9CyugrUf
LD1Xuny/3w1pZ8d+B5vuhcRwnq1UGKyW/KmKpnnXuz12ktaJrqkgLJyfIpior6FzLFaVUb2Kjhhq
0ks5NM/fq2Wn6xd0/Sm/7Pifh9A0NklpJGdtXvhmmnJUIciZY1dY0v0CUP39pyS0Tr2T+ffP4H65
3D+IEs2EpydyNrZ6yhxXA8wV6Xo5UtkI8KhwMhax2t3vws62F/ZjozMfmyj/J+tKPKj1YaCPfifp
A4Mxs5402x0PuUz7M+wY6LZp/VQjNqzJ6sU1b8VfU7enPQxBfOiT3IHQS7Ur5/VoIyyApSWWtAKs
+qGiKS7K0rKXoVWS0s5Sontw/DajsalFObO/XxygebD7p4Txpc9a+Zh1AIEdjA7vkb6NOl0ejKqe
dgW9LqxUxRel6i2zJFWbKFNob8AvskPaVp4UacnfwC3H0Us3wtHcl10GuvT0/Q3VTH9TOiX2NHGs
fbUZGibRUsFVilvLRmMn7dMwLNUBURxmqIDcgrDM+0tFUMYGtY2O5YiMacUFuXGdXHJq4/KtkLsd
BzpnjnWniod+pf9jOlK81iarrWsr4tBj9Yrs4hl5RP67IgT9e5Ebgvp9NARjmKVPx/bOn3xvJq2o
w5OBft0bhCnYanoTZTpqswaJ2p8keInaoDuMRtruSDwrj3rJhN2R1cBha0WeabuoPihymOkfk9FT
eayl3l+1eWZtrOP5W8d210JVFGdtB4IZhhG1mIwgc+4igsrRA29MWZ5hI//SMqD9/L7lFW7AKEn+
EHA8f+qygHejEGz7zfJg4Bq8u6rJWjmtwbJuaTRcdD5QHBLaT/MuIZNR8Udzqh1+0Oz5Xu21fhWO
HM2TwUZ6A/H2GoTNLpJuyWmdxr62m642xUC7rCgUvjtjO4jBfB0lJfLrbomMZXf/b1WeTHt9Ahic
VzT9vmOO65/qHCQ21UwMjBON6WKyzE+XCq9FWfvvN53ya0D3dYm43zAG3WgbpSFdz3TcBPdV7v6w
hFTiDD3bhoyH1Syq09lrRMbrZObPYVoNv0O7fMZMcKAztIAbE15Pc+0upyL8+/kXHC3MnBGGhHZM
94GgE/d++JpbQHCiHeY9b+Iv0cJq6EirMAfS09mI5m10MIWmkIUrtm82yU3aIft42/ApNMYL8OX3
S45COR7Mfv76XssMez6yWdLMsm7IXdZ3h15AxYrA8gJVZR9lPDwt9AD8ZmzG0NFPr3dV0eR3qjp1
sGi/mxhVASZ5OE1DH+YjS5l7HFvCyMYy+Ic/rHuzHY2DSg7pbDcz0sOBKUC5Q8s2PJBGToo4rUMa
B3giBmaWnGE+GXhDNlO9+u2scd8xOBNufyogrC99R3VfkDUvmmkgV5t13q54YO3tRBHtxwXfHxkW
WrRzOqs5aUbCyD0xsrH4swDbI0KnsN4Za3NcPCElShz3aOSWwh1iuadOjOU+SFHE1CGlB6Flo6K0
1ZoXoi1emQfLTtW6vqeQBaS9/HWnk/oxIJ0sxNAXl8xWbYDTADitOqghdSjzTX61WlOTUVDhEW2s
3bjqrYj+/0pjaV0sY3gxqeHc2frQPKUzeSSJ0Oie1br3usvGAz3b9NbE7/m49opwyRyK9UsSBl6o
yy2u998hlZhSZ4nTTcmPO9EtDFVdrWGGXy/jr1KI+V3vi8lPMePemTrJGX07VIopAhzpNjYjIQTk
2WL+d+qHQgXNFq4CviE07AccDqtYR4GZbwz6xIlWsv+joSM3ugXKMg9aPv9iErfQoPUdBdYj62Qz
XdWwDKgIdXdHVPvI50PNghYuNJCAd5G2T4icJTIeQpaoIJxL/34kiFVG0NDa09vVUYswpFqjQB6+
F8sIie+Y/QCRAEVbT6llsbSw96xv5DBEu7EaygeKk3etcZrbaHi8Kx6TBN9nCtOzT0Csri49O1s0
sROtzFH4KEvx2wD5+AlmIo7NiJ04Uu6p14iGiE39bRTq2Vj65I+Wh6+4b7O3vKAky1E0IJAckV2w
rR30pKj+cwoSZtfc9PlnMCYxYQbE5a2aQGKEadOZzaMziBUAG7FSrHcfq4m7dZy8wjhmaIgpsoc7
8Xd/oFB+uvL0p4ZEjq1RZjfZ9RjpSdl/ieL5NVry5UtHe7PpNV1QK+7WO8DH4ln244920asPo8oe
2oSDvRpB441VPEiVJpx5Ss5AFMcvIsDGRrZ8uAeLXM6JIgpWOU51a8aP+6iB+Lm/FabQbypcaN9G
m3JJjdq45Jr+e7wLpWno23dzqK7I4bDJd6ZzrR0OkpQxkBLV98NpcvrM7/FaN8zCVgDBzkl5AnVZ
dZFhMmxaZTwGTu45c/AvDC1UDZoyb32QoUjIww2VOzAjSG8CPTc3kRO9tcIwsZkCoTRu/2StdJUD
R982Wo/2cvgLza5R/URNbsUoEtg67d1UgK++3vAZnybALNxOoMabIfvlZcrWggVU0h3Rv47mPLYZ
Sysimt0IYOfnbQmWAfxC1Vy7b2cyFRRU5ihshmzYcqSeWbzNJMnsY+B+oYyeMN/Kc55n6iChRLXq
WkTAAp1znN3RBM9Kr0Wsb2w5vXP+oIFSuVeuNGsfOl3HORQdPfo6VkNZHkQB/uJGtyxOdGzYCLiY
Ub866oy3kTD/Yhz9V5e9S81rcAknrPco7XBtoyuCOfglF20/DI5zSNoBjDZSHz3H1+MUp2cTB22B
XnSDWLaiCGrwo5DqStFVoddVfbtZJDoPiLMtFXkvdRadOD0/zo55GtAi6ks8Aeh9tXksTkin9wZN
2Xuq7RAkgzxj+qWtm6MZ4r+/IqgVCnnchbVbEWzo89r+KsMkzsQwbp07Pzgjs78ttGE/xm6ME8ds
RH1tXwiXm458Vh+1bQQbMTTJUVXjsR9s7bnSwlWf/TO3E+1iV3ROFV34iPRZSxr6uWeIzqD/ontl
2ODNxW5Qj82xQW0P1K3WZRoUpFr+hlkze7qZU2NbrBZ+TFVNDXZdRfFuTnXjSHWWl+TWy3xgQR+w
p7fBUbPa382QhIekoYSCkDCS+GkbKccxRzLDAFgh3RotfYfac42QwCk2OZrw0RFlO6TW3NfSC23u
gpm80H7Q7b1AYDKA15yHfvpaat0j/Cda8YHWC7i6N7qaz7RzCD9RfMBJBezHOgraiKw54X0n26cn
NMOqbhRnZXw0mCH09aJdeItoIPHMpL7MkfsiC1F7Ra/5TEVolqLls5P5dRoNQkeQIpma3FscfCen
JrFgD441Uw5SdRCNYYYW04XFoHp6iQ55XtuAja8j5gcvb/lZpWpQKltQCuQUXd+rgQsoSftPRCuB
12JK2BDSvNU1qY5Yl0+jZ6g6ONhVDIMm8ifGdNJqTOSCFC76kQskPeLmG0mu0CXa9yW23+IZC0+w
qhWgWbu2pclGXiAqcFKPFJ3qXT2e4iy/uZ3rT0n4ngK7ecjk/6GIfuqIs/TCsIfs1lgL2Ng4BSW/
art+Py+D/Ej4TqTicmM5ieubRTyf+5ZQIL9r5XyomoK2LXs/DxIVMSboduxfh0WnsQwphrGw3rl1
uoBYuph4hf135MSEISZ7xr4Y7keHuskx7392tnjtk5q7bN020hypbSjrAypTj7gu86lXhJJYvQ3A
RH1obMsvldRb4B3YFmPcGFZLNOgYyv1Qfo3Nsk8zkF1VK2pD00xsCjX73AHpITDmLZ9/RbgASDAg
hsqafRiSFUbfUdc01KiV9t9loe22hFdm0Vki8okFeRRMGLHll6gToMizHy7YoC+q9K3nQvJrtOKO
nVlbrug3UbE8pSUu877QuR8EOUAGMlRaZ32NcltyBxDSN7q9vX+FHPuxrmHYzbJFJ5UKCEwTzN3u
Dxw1jjTCfemYVBGwBBymLXwtuPytH0v7Q4YQWEWtdiDTJNF2Jl2BizxOtEjsmsxLf41hdw0QMZwN
2V3dsXkuB704ccJd4hs0NuVXAWeqOrpwnGk2Ygl+6T1opOE23jw2g4esod+MHeBko8TFKpigFSWf
/ijNt2i2t/0yjejQFNxAT6hw9Ki1hJboFhd7PtbbRpt2bp59Inxl6WxJLUrm/iVeGpJoqAYWjfG3
asJ057rxjes79Z2qfI8i1H5ItU4K721fMN19jJPr1XH+j2tn9roGnDHBPWP3PaWLBPdxv96IMpO7
pX7Enjn4EBzUf1YZ2SJLd9aqlKpyqqw9qCz+UlyWZibjIjDkUfXaRcR4+mvGG09N4bKJwfLmMtB8
CL8PXhaF3gFMTukWL3Og06ODzqIdXYKDEnPaAN5rZ1m8IdF0/BrX+sZMwp2sKYIuks7xi+g88Dxt
j4BTS31SCp6nikoiywTIac2C+BJixZD84GkIYLe6hwT17EYijN3UVoCZ3rIPVU6UHJOipCouIF2Q
wkKG4g7gvcleUSIkHIXC54x9iT1SX7YlS4Q0C6+sW3JsjEXzHEB1hxI+itSDHSIwapIWdCjkXOQu
Aj6IzCcnzL6mQf+yxsbYBuJi1zT46kiOj46rnTrdL2238ykPA0w1ICG0FrlrTL3QJshpUW7KGGXc
/AEzuDEQBe7bgV1Yxbtqqodzo0ZY0n+dDRc60WXFPyU+ZFKkgUxU/SmrpfF8+eNUYfrYljSdsF5v
jJmyz86NcdAFD6UZ/kjtmtyLWD3o5qHT7X/tGI3+LEbfLRci/DTzpR2cyypoO+SMlQkx/xB9pN9U
A7lEBOlurQamQ5XMO1Y6eY5CN1ItHIXEbRkGqn8TWNeAzjEWaywNgaZtOKtaXCb9qssSLGSW0e6c
HpTGuEVpQSLjQEFXSxQ8hv5jOw6/RRjkeyF8QcO3ZSZ/U0W0LJmsgcfa/+DwFhWKiu/JXZOBENgW
cTF6TZccGQM0Dk8mNWzPc2T8IEHkZ5fjDtS5g7cCvcKmG/kXYgG2SH4UVkv1nUMNRG++wPcY27bl
PIgObSPHHjkQBWranL9jhvuTNzTYOojDeg3BFnASTgKmFK8NiKNcfmZGyYS8ar1yC06HRIF93gen
rkqdnRYvHOstLnTKx4b81KHL6HqiQmA1uRldwJ6QVtYtjYBfpZ2/raVx/ozIq0ncvbInSlV7xMhu
l3l6Gc0bRNR0Y9KvQsf2XF/lZB/4nBGQVMEFrfDCGda4La2Cx4qH7Ugc/J8AkxYK0NdUWizS7YXw
eAI6iK5DZ8dlImsj2Gmrvrt4awP0Zkn6M2zEowryNT1JHIhhf6VdUPNwxX0ObrVttejDUPaTE1ma
V1E72Pf0aGRZx80SD+zD/BrKwfaoSFrKXER2C8niOcenKNG/WNgbUKBX13IxB0zjsyyZA7lq5o1M
MQSOUI8bwoytZ2iUdNaejCmATg6eHMeP0iHfGIQI+ZZBrEE7vbYEZdyUtB779tBNdvSGrcbLLFN5
ekyuKsE/7m4mjSdpyz+9eaEiZwF35dtx3Y/bYshmTyzaFTOcYkWydyxK8VkPl0trmjtKA0O/TqYv
xywhB5Xkf9HWLunkc+ePzBWPmem2KN51+ouQBe6duP5ktYMV1cbs1KT6J8xFvy0bOo7CGjRkjgnv
jzK/LepX2nKPyh66S9avJWtVI4h942f0NEx4KpdP2eBeJjhqUxcfll6pfbgs8Fc2ojsk9yxKUec3
bis3sSn9qmyvgUKfIbXxy8yjM5C0sTErpVYhqG/hZzliaHy0Qm0+pfPwNOqwq+irOYoCb2yCdSnK
BeWLNSy8Xt+qzOQHpQadpvEAdUEeCZk3Jk2VzI6zQdpaqYmHqsjHSwPjy6a0REm6nZzyj6b4vIuM
jK40BHROW3nKhz7xUQhOW6N1Ss+qyi9hBy1vG0xiWFnPkx79DgJBGkzarYF3RLeO5bESSOoWO+Yz
xW67GTUiPcuh/HQNslMQG9ieXtt7liw8twKXocg1grfCZhOLCpZ/1UUv2gPNzM1hrlF/mj8nIrpU
MI4b0boxI5k1b7M8pi8pDuBN3UNElGW81D9JKDLI5nJ2fSg4U68YD8zdzZrVWRg9eXAaCbBTlezk
MCNCdf5N7lCjHmK1WkZJQijOrrX8lnhL5M70l3PWcktcqHYyHtyntq4QO/I/y8TiBsk3PemjUBqo
mkw6ynZUPnhhxO0vGNjcSUZnbX2gO97pOKna6ZGK34XMrt4gmLXV5Rm5iNjN7syaTYyQh2wGOWAy
7iXKBY+Kd1RFasvZkqPnXJPmxcpX9zgfBYKPuKvZoQmKrwg9BJ5DNHRkXos3GpRx24tiQybeqKvm
SBgcSyK7Q86CExXjb8NN1kWHsNGCUJ8Fphwn6EVh8pPMAoPhmIT+TdnWcjQ/qAVRaaH7b5pcf5y4
UxX1y9K1XnWLgLG5i3/Yc/mDZLY9EOMha/FQEq5CttGx7t3zNNoJYpVl3Gmw/xZKiHgMHkNSxqYm
/FyYmPsqv9YR/yAuV6NLjXIpeGcjSAkfo+w+0qqTUQpvksFwm7uKk/BEEjW2B9Jz9D3QFSHYppKH
5q1nxlFEuUENBcE2KwbEq8iS/SKgEj4EaYH27clDGMZfSQ/Zby6z3FhV4JurgD4oLKL+tBfHwEc8
T1FCcu9NY8akRSbUT7LjZN21TYjsgItdGpxnnS+D8WyDKV2eyW5VFsHARSLfG9cAeqyxZqNSgJ0h
mMOtdrOFFZ7JIfSTgpUwjLNjLkNqSFX3WXTdq0PEFfje2OwGa3gPqu7diSWpU6pfsPoFsEtfgyl7
lGEQZo5Xz/CCyWyygg+4viuwyV0xEKpIu53aBRZaapJ7EE7+Mzk4gIeL/LyuxecpjzhiVi/EGOX4
JJJ9bYbLzbCm7DLq2sGce/3cI2L9fqgmGqRTOsrz3DS9IP8KWrydTI/0RRNUGWCk94eoUId0kTe8
Hr9CSyovC5vHZiQ0KNcJ74rYAdJm2g8NuJ2hnknUvAK3RlTUh+nWoOrh0KmZ+JkhpzVdM/3CGyJ2
yWGgD2VOOMSURRpsnCigajTPN1oEwJhNA8fPRnFEaNF0NW0L2tn+dlO0AjXw3qY1hwO6/d/DepZu
SBkO3Eo7x06JUdUFXRK95Zl20cHXhFvy2xpyIgvPaNseeGoO/M7UOAC2y3VQULkWU6ldtm9xQKek
a70ks3hqk+LVmZWzyUlKcFLT3i3z9DokGD+HTp+Jaslbr2IsMTrZ476I/loF0YdAYuMDaoWnNdoM
NNUFJ3WsK8TLDBCw8COK/getuT71rO1jQd5kOmTOXpU0rpf18BtedFKq2PV9rPvCsMEQjBKFT5wf
QxxLG2xG9TGK/xhatCXRVd/neen4sjik7Aw+pbG8QC1Nr1GyjQkRBo3KnuIBAZguapTuzY+2q9Wj
a03sQkw0bjP4ODufDQh0RAW7HEI3nYmuU9xnQAKIxjtzOttByLXJXYHtP0ZpECN5NATzcvUjnRr4
1ozg2g6+0HWmdBOQCvqYoaLkCNdgwk2zv725tPsySRZCe4ed7MSFusyXppqIha5INOl2RTc+ackD
ZHnNQbV+dtPsNWlvFWbKW9XzmXKVkNNYpO+2BrQkHE7XOU4Md6axKAobRIFZ7RMSl65bN0XJdklc
2jz+1OZ2IQEz4zPA9gTDsyBULyw/JhVwF83ynx2Rj3zVtfyvMMkWRSqGj0LZ4HrN6xJm+nqXsgUn
MvM4DO44bXfHoFXvWLLZUZCGbiRRycbYnBJ93yVaixPU6FEaFV/WMnCynt3+Wpkk/iL22YQOQRjB
0j8xp8S1XNAU8DSFwfEvsIt/S4aDO4nVxRzKd6IvEKCGGipB/vECGOr24uB2Ja65MTTeKgbXXTDb
i9eJ8tjkwadmLdygKdhlAXYevAxjYZ5GC+rb8mqSSQ9TFElP1qyXbv9MhfCyb+yi8I2Eunh2BNxJ
f2NJECVJdzY1xRtCPUy/F8i9qKY+jNFU+v0xO82VvMVV9uZYNq3zbvGZ9dGy0Sz8nmkY977ThyxY
w1nvmR6A53/FUX9ADV9QvAbtGkDFzVTMIwVEwlSmkUAykv5ZmhAR6Ihz1+y5H2BEm2d8oKHHTHtY
iMV7zcsJ/50+/ZOxZlxTJYadFqgQmqYUnHcY4aZkdLd2uhgHI3W/Jrg5jiYgqnqQEsEbY/U1KW3O
TkE5OE/DRMRBhgoo6UEg++mvVhmnaGS60rW234bORzz1v1vrs4T6HWj1nXJgfjbR/Vi5H51bYa54
HQ3y2KcO33nuPk5sjJu4FQgX3hKatmVnHCbIN4P9y1nmh6WwvjJSTLqlzkjOxfhkWXsye7HlTe6N
eJorVOhGIvnt3ZRReQEdmHNUiXR4NwBCiCF/TcWL0ZrBDe3hCvgi9agKaxvHun1e2WlI7OixMtU5
sMU/rsf6R1R23d62mL0Sa7lCq5YuLdSO/dXY6VvSeM24TL5VWNlhTDI/47fB1NAXh2rsHARCZgOy
CnaoN8yUvLVvDG8GVutmU9fogEWLMC4VnF1gl2+diVfItKyTLIrl2E8uqcTY/VRFUMPAExHG1us/
lil7Zg2ucerIaOdaoX6GZvw3IRilR0TbN1DgGm1Z5POC1Y2tJinVipmei/DSC7TAebBu6MuwH1Dj
U6JO5HRZgat3aOdC4msH7cLwuzclrSHIrA9lvdheFYfj1rWdbh/NvBwOtcdOcIbJXKqrzMlvA9N5
xQsQIKLcRgFO655vBNy1qxj0wcQ9twtvkea6R6I8rd2clcmubpZjMrUKHwuRi+6vtmUKVvBZJH9a
h4LsYd/OHS6KwdzVArtf026IFVRea2OFsLM2O+hhMh8cObcbeCDa80o+Tq3OfiLZ3DO+kAqcoGsV
LjGgoTaWUEnRVncBAl2r2+uE9vvaXD3FhXvNIs4Sffaqz7zuYXkhNX4vCFzGRudZ+fRqziWdS+GE
lZ9olDECURgkVyLiXQw5/U9U/Ktyuf6MoT7wfjriaMv6pdZ+kM3wrongjWgInCA262CZvmR1bbCk
hmAmLmZhXI7kASySIo/6SQTaV2FpLYky6sG0iG8tkiXbFnXaeTjbMLPXin2/tvZtFX+Rt3nQnBYV
dHaLCqLa6+hBdQSV2sHy6RyrUT1W5M7iluJmVmUIqCXFfrQyMvRNlXjgs/uag5TndMNXH3YLe++I
pcYqS2+0otcwnT9HRMZco/xNxyjWaupf97fJme0ny32HB/3AJU1Hweqtk59ohH3lAkE07LaHIn3Q
Qt4VxHkbPa7/SJfUF7usfmCmfYMNAroAsuWinDyGmX3QEvJaV4pPrkIucbeHOoBQReKK490xyjak
gYb1U3RIE+etBSoABgwSyt1HeTI6pz2HTZCfviOJNPbgvCRnO8ctjDNjhoG7PzSwES62tgNbAtP5
OMtzbfcapSb5lVU+eUIWx2SAYhwtiY5dOEYwvqYsWJFrn2Z8CBpT44ttJ2wXU/pAlZXNpjHqpAYH
Fhca+Gk5crwII5Eeu6FWnrnqNe5fCgghcJFUewkTe9ObGpaJVsuvRqlPZ/Ih051jmyFrNpdSg977
CCPJrYeqPLcq8VkuVr8lLnO4wgGH+yTAlreY7fPSsZbLogJCUoG5JXhbgrw46C0Dkawk065o+vlp
auNfyOriGx1LjecWuXOZAh3GXnka1dInRaTD4zd1LCpi3DlDnWOLbSVZxvmT5N+H1ip2qeMaz5HA
bbKuW/WdrCZ7X+5prEDL01DDcyfiw3h4I5YJmfcSPVoRNhXWo8pnLSMPJqxJoqfHDB1fnQ3zJ606
YmvFa/dTnBD5seR8aaX/wPbyH/ezKYniJiFWkWKUsIeDTvPNVuaLQBAIbCTz32YAHUCObhS4xbXu
lX1c3ySu7uZ4D0iKTkaSU1K/2suLoN6y/+G2X/+klcvFmVrA3jz+wLE6nqCcEAyny2OggvmTFpZu
K8d/ZOTZFxsV6jHqp/xYT6FzdRyB07EFqTJrNK2LSliTSqPtj9+hK5xn9a20IIOMyI0f69WANSRM
tosWlM/zwE3RIET7ynTOgyJR820JT8PKtAOW20NCvYLSYPlWuWlPTqfnVMh5vp+beM8ELPESG+Zn
P8zy5uqDPAUR3UD0J7b/T/ih+b/b2b6T1GxBB5EUumk4/zcTtS4FGRSW+9dwBSvkLE9lZEDbFmSM
J4Ko5CX7SAjrqszI+pEg2fFt5FSEi4QcS75VN3e1UY4XHuvhdEkU9JnTWsmxrsvoiTt9M5OUslXB
E36H0VeSXs24t/Pjf6XX3b5TAP+7aPr/5KKuL0Qq17TWwEOpO4qIuf+VQKjkwOZcLmjlakkgQaPv
zbx+jjrNr4is84Gw6uMq1/8f0s5rOW7uzKKv4vI9XAgHaarsiwY6s5mjblAUKSHnjKefhZY9Flsc
9oSyi/4pyv8h0MAJ37f32nLu31tl688YsJ+DzrZ5DIG+sCHkkIngIdPZHnsdm3wIBSxrhnolhdJ+
CIi8//pXNj8SQ/mVDVNoumzJtkBrYMonFLseO7MflGG20JNZeitSka7jMs3WdUI9P8YC9FI16tYa
JQ1Heexvs0mJD3lfUyedChWPLeWadW4UA5LJxNsBm94BG1PuapMsl1kSg+QPNaSl7u1ZfX38QjqH
a3h+6aaW5+1Y+rpLXANURRWLUpBJTQC2ROWG02S4lhnfBfKkLm1hxDgQUKKIiN6LbIMaaoRMPgdf
jv9kNNo3DcgF7B1B0Ql02IFSdOvUTT6sRw+4VcbGeaI+fU1HFVcEwcFrX5/QLwjTes7aOatCCq5K
U6qe5jkogAZ819TS3ktC9JpGhKlITmwqFbW4jIN+ID2OvWxRoAdDY8ubqD5S1Zb2CHai285Qm+uc
bVCsadWZd8b+452xTIuge1XAlkVKKE7ImuwYA6peEkwRlvgwL7dNMfl3I4E1h7AYrzBaLNRAMtK1
KpE3o1UccQqZJtsRIAcmQr/zLY96tqjxnUzFup+pTWDs0QLREtwev22NAndgMcMc5Oa2bJN4KwUS
xhjqobdlqMROZKrWWlgVS4NQ+mVnU/cta+x15RDc1dV0Z4xmfKhCHWXrxPl1lmimA2ZlzaaJF9qZ
DuCZpAOs7FfH6Xo0AbYbk5LsBQicBZ3KcK8L4S9HDyD1YNXpHlHGJk5k89GCnLeprITHNu3wBQWJ
RFU3gYEE46QLfn2vl9pFVLZ0BLC93VVGWG6mznoaUvvmqEM9fkFefAN+DdWOIGfDS9lqemPQPuQS
WndQ1cNDUynEVWkc2weY2EKo1GRGj+wEPaPZEeOmuPCjSXeDTC++0c1xi8zW36xZpde1MMiMDhta
Z0gsCTjTMU0k9mEKs+9sqePNP/8s943D12+38RHWy9sN+J0Gn22R7cb/iJO3WwrAN48KkBq8qfaq
RmMNkdGoV5JOlbcTgbxpJkQ7vilTZuhr+2BrcXunjUxGI08YgaSKBaKxK3DfWgj+zFBxFUl76Nqw
uWmlMbia9GfT0OvbMqIoR5oRu6+KY0+k3Mh1kwLOkZKfRZ/8tIvpgDJT2ustR9mhoiNSTL20LSKt
XhYBGusjjGWqUXL2iraOwo4kND8ZrwjKA89i5XfHLyQngQxB/XSvFuxZxmGwUJHKuqOBLls281ww
aBW6qSlKt72u/AiTsH6R8gCFdt48+TNUm4KcTgFRTh7BQo4OJE+x/vrGi4/g2+ONtxRb1jXiXdU5
fPzjSqBpY6vjrEoWpO7hNjGKIgZLlKcbU1sSofUtkuMJll4gO1GWGxde4YHQyOrXSsTVZSWj6IoQ
2CHgymnboLWgxmn6h1o3r/04GkgvVYhFSznXigqz50wNZHI1d8SdvxzF18cvXktRPVT879ZILBYG
OFt9gAS0ogEvO3LdDo4HHZJCRlqhRkJs1ot+ulA45bIPph4TkD2lyan79b2BaczF/5uhS0Kxoun0
F8hFVlRhkAr98ebUkOkKr4znVCaiVqTRlzeAaNhuB8XmSJyy8AsaHLkp9ZmOnsnaA59tHbPm/Nqf
FErpeNTe71It7JEo6NV+agfvQjP7J93waa6AgFL2R0Jg2xg/OEApUEvrnZoq9YOUyc1uwKQE6czf
RrUHyDfONWASfbrKkTJSPQ6fcT4FkJ4gtVNiTA9qb1E/F6THha1HnXOiHm6PdrCtA5JvEmLjlhL7
k0fOHbYLccgdyDo4dInWcCa2jRv6jqhpuKPMouqFVfaLFv0/+7rOm1wd/ah7JJQlOnRKrALItjOw
RHGhUPnsFNmZNwka+K6rcMLYHSdlv1Lmb49/ZtH32UhlCOIRQ4RfRrBgdWNato29QAorvsPXXXJa
zQmvVfQlnScfxcKgjPvSkHDaWUG/GyOOhXpjiPtKqy7Dooai2Zrf0KL8zLyouJElTjV5jBT4CCmV
MMDTzaYMbkzXOCnj22L2QaF9fAfOGO6P3/lFG555sxRtXtk+Pj0qE5nONkvVZaHKJ5mgsECnxA5K
UjEoyK+PeNNydoSh2ZzzvWuLjpLZ73O9pa0h8iZ7jTvx5ufBt07XqxvaPR4khgbCWToRotSglWTh
GNZVJbf7oenM3QR8c1M0GA6URtz0RhMv8orMiqDUUjows5q6tXK6ai/HPzGZ5fd6Co3q+O0YRtWV
lHsk1pCv3sdRsapF0V+Eg6LsLJ7EtTbq9bx3oQ+jYKq2DINIh76B2R9kb3Vv3IrCvGTFnvZHklAn
m6xrkQ2Fseynje11oHslSIxxHqCVILhSZMX3UFDoIpfCf8QJTQSXPF3hs/AuRGff//LBSGgWfz10
vYKEzgZKAIQvi0e3p8S9k7Myu5MN5XvQmsH3CWpPOA5rGobjM62abKnVirGhx+cmtUnnNZB7dZnw
AydoG5kW/Ahgcagj8C4lhtUEqhltQcm6/LVChzlqztJUyisbpehsy+tRhBG/Bm7l+OQfp/++bus9
B6YZ2zJc06eonSlpxer4bTdjhxFq3GhWenFU+mqz3Fd2cxiBBy0rbO6gwKYW2s0VaNbRxdKaP9q6
QicPUidOYs71Ri0tj8fOuiT9LZFGsFeJ20UDd1SV0B2wzD9FFLVddIneGlomU2cbyfWa/tvkTHU/
vSTJcGVovfgJc8tRWOPO7MoV8TEEY54ihcnaLGTbZK9q6Cfbu8kflNQsFU4BURzDGiwTN+KVehwA
eS48c/TfgdZgcG5Nn3SzZkkvvcarrZY3qqFcDaoSPbTjVQPE76qQo002BUBIaNJSeiaHbx3n6DQa
2AvAoIGQ0NBFHKlDZ6VjMQVLM5HVfRNFTjnJ2ANNs4MiExLOOdKsiNRav+50s30o8nxRz0S+RLH1
Q9Pz2BGvrEbZfUFr9tYclF9vRBMMzfWv00JlS44f9jimZU3s2lIL7gwiJHDWVjulbzqC08Iovche
zCYIiMzky5HDqTfsknilZKpmeBlkexFkbfE0UlNfpSbPkCCw4ylujHvDxg4WCHh9HcKMBYGZwUyf
Q+A2m4T4vQqXyC3sJ7NS/vil93WTLVBM6NP8Z74yxEjlkd7p8Ot2dG0SMtk0+1AjWUWlY8U7RPCE
qs1mAjupUVZVHRwenZ7rjAE2G3zmY9aZRKqO9IvAh9GPvflVnlDG7pBKr4PQx40uxxaKftW7qlKD
iE2rDCBgoIfIFSVZWyAq4RxEM/AU0amZ3YVtL4Nf0vJ1z26bvSwNjXpueTMhVzs26+IWSImLME19
UDXTv6wMBHBx9cv5iXTu2RpIKfQ82GjyKL+EoOQuu1nvGY4K1NOst9uNlZIWxoRk3KCnprenl+vW
UydlrVK871C4o7G7RBAubb7eFagnmcuqbBA+aRlintplAbDm46Yg6JWR8B7CO8FHrRJV35gxqoN8
ug1Yc4gBosNFbZjqJhbZwdoqIie8zL/WNLqfXvAYoJyO4KmNZOuafavdk8d5afsWAWjzUqmgt1Jq
6AwDFlMwBeDxCvacLTXcrdFkq68v5piZ/O81ylRl3lpDZ33SbEPnZp1EEUx0VSkj1dHCDiUko2hP
nkRBY+xoA1ELpkuf0J+bUCsnSBXtWvQlhpb50CQXJaLGut8ptHxxGHDC9lMbTcIRaohPN9xOwG2R
GI5PnQk7IQkwXWvGO24Fus9R+e3X3zS6RqLBJxWAFNtVongVBJJShWzYTcRiYWweB96clqUknOVO
IfG/WpkgCTvaGk3UjvtKV4hxtKOLmly4beGh4lJDGJI+3c57KiomCXyxuLCGu2SkmRNlPDnEZN1h
Z+kPyhGqXSY/cW3i5+rTHMxAiQODV52twzjtUNHkl1K/7oIGuG0Ou0Ih3Vq148NYow3gvNkss15X
l4GgLN5470Hs0Rgu+m4j2fp2Av3tDFGhPdmg6BzU3NmuTzPnuD+JHnzd6zeDRWf1CEkvE/kN7Jq9
xzwUQjmNr49GuUqlYh5Vvr45flvATzvzYFsfT+omHiliIsjIoUGsoYPS5t3w77EUgQEb32je85mN
OU6zA1493ptCm0nTTC+LQval62imQ3mWejCxWd8KZMZO1HVskufXXxqp4s7UtcwckIG3GDUGTfKI
WcTdoAXAtPu2WZfUA1cRGWZbTApzFB4hdmklxgXMju56bGeRKl0phc3Vlu0eeB2v1XZ5jKbw+Egg
Hvu3Da/KEn/djfgWVEsUL7NQj7TqhdrL/ZIXbNqpdkpFmz+E5A/QVTYNhBKqWs4mpAvE1BlHfc3N
iqFeJ0Na30TEzIG3KuEcHw3TRnFl0FqGX1oChQ57QDsRUe99cuONo5N7mrw41mrQ6o8XoZre97hf
dlKX0/Oc/8nvDeEaBMTcThZLTnahGrUF3smH/OJP+8YjJSqE9ZEoP4Nab9nWRRTjUXnZ3muYVPdf
v/PaSYbL/DlbMptSE7CyolvWyb4U1JqZ6HnyPqiPvWZ2v04yHL7Ji6c5tgmToLoiAfs5b+Pg0VSD
DcjH8ZvSwVVooutfj0Qf4i2Jmo6940hZSpD4nHda+VJ6lAkI+8MjM5rFC9JI2PI3pI0lr+hv3ibD
iu+kpIt3BYnNSxgZhL6p8nff7wcn1jgZcbIrnC5zpUnzD8cv1ry2Ah3/+i5wAPuwPZ8fdws0vqIh
LFZg5pknNVBKfiGVUeqXfZWimlPYOUadOr3qCTR2z/+WZfK0SqPkaaz4bDCDiZWp4oCFE11sUEvm
sAvYusgaqjBS8MrXMluD4jtoVl296AGrU5IIoKRB8VwELMhjGo7Xxy8WStCdCCbAXN6zkuaYAvkH
uWb/3Rj+8/zN9K8/ZbdXY5l+6rMqRlcD5gr3JEml84YknPcnhpDuac7ll6BKUjp0E6It6oWryffX
vFEWLTw4yBlyStQ+wLSCqEWxCFU4fx1TBCZ4IKuDb9gLMbdxmi58bgc9xvhRvPVl1l6ZmnRLsz6+
yAbvuZuIBUn4fA8ilNp10rCyYxolAXC2Soepne/rWHvX1AnIiYFxGzUltfgo32C/FU9kIkLKM3As
VVUF5d5r9YeOHG8WIKjoOEw3qvFEweG9mm1whdYUrCEZzuqwgqmEunDXaZhDeMltQmHnOlnXaGJ9
fO0FufGbZC7Z0fj/9Zd0/OA7v51NYVF23Yz/xCMTL4FwCW7nRhkQjwy992No0k2d4EitKnAbuKLr
vTZ/4XRe73Hg6L0c7ym9qptfJxTyic018XnjQ2ikrhd1BJDOflu/ivvbo6dzGvQre9AuvTDODl3l
ewdSRKhDJjSpf/074sG8ktOogon/VKB1f0Ivc0AuKK0QmBZLKBrBd4gXhV1TZB5LFFF+xgasvVep
1z6kQYC1vrU2hcCrbGtZd13kxgjELRG7wjDarSp6+iycX3J5StZksvqOVJn3WT7mN5qWNKuc/vwm
zdW7dMylG70xERuVzWHuUUH/je2dpMl0bgatucxNJInT1DZLUKTC1cnX3kD5Sdymak2032G+I1iG
DaFBKHw4G3glXZIPRVbKj+Ap+o3emcmbkSEhP3bGPPmtBa4JIzFuNmk5bVRNHw/eNHqEiMP/FLqv
rbNaTDshS4uJoMS3hmkLY8L4KNgfX9awzTbIXdaZP2I+Km3tKYFlvizrkr6mATFj5FShDE/j6FUQ
Ftl/aJ0UgSSkAlVq1c9M5XZIGXAQXxPwHPMV+tLv/hRdgsFtLmpdbtYxnl2ir/1+U+tRs+lGGd1P
WW99Ix4OfQibplGSWw3CH3gu87YSZu8ega2Rno67X7RjEvaYGKz+kHnyLXnw9j9px6qeONhJ8/vc
gzcZ98S69fb0WFPZpxwN15AoQGwn2JsHmGEACO/kTjQ3x0nwfxXVdJ+n/Pc0o+lt+I+3vBirEJvn
Pw7hW5XX+c/m9G/NA/3XX6v/cfwxcaHua/P64ZtlBsh9vGl/VOMt1sOk+Veg0fw3/6c//MuP47/l
fix+/P2vb3mb0ZC9/YGO9mMyk0oF879Pcrqvwix8f33/y2v2/pf7/Purn3/IdZr/379ynSRD/hu1
PwrT1G2x5PKD/kfd/P2vkqH+TVZ0oRqI5k1B+BOb5iyvmuDvf1WUv7Gw0u6gQ4jOau6r1Xl7/In8
N2pAlFopdFuyYQjlf5PqpHzMdKKToihUOKjb6iaLuSHPa/xvezVlQNnJAm878s43FuYK/ZubbdoV
AczucBmuvOVvd+mTjuHHveEf4yknewZBdVQLasazOCtUNqds5SHI7Y3i/fh6oJMe6z9HUlXyskyF
Lpp5UlAwSHn3QxqXlA4X6T7bDhfya/I+HoIXRO6uvYRgGC4gqnzr3eJWccRVt9SWmHw3EZEE669/
GT7j3yp4f/4uJ6cjkzqr4HBuY8m7b6ls2OF77A3O14Mon41ia4iobZ4nlULKx8+yVKOwIBXYdoxv
2puxI4fISVbWFnDNW+sqj8M6XllnPs6TBvCvK/t9zJMri6kAT8xZNqgDB3XeUnVAMq+oQb0hBFjV
axQiTjPitXIgZ9Xb4ZANi3MJhrwpf95fiu6mrRmE1NFTn7tCvz3FQ1dENFgibEHx8EOPOmzzvozx
WN3FVXIIxvqGBNbXtuDQVlkKVfFJuww19affNDGG87blmMeZ1DamNZ1TSjIVhovJoOZnqc/dWD+S
DrCkZIg4F3ChCiSyNRHy93OWOoJ05l0acQG0D1xCprFodNVV7aTk464fEh/evwIA3/XxFpBoakdu
k9oPedpxtsiH2a8KJCEe4ZVZGHelDQm6KwCnL6I2Lrvc2rZWg0+t+R4qtoFCGFFenFGqSuWAfoYN
6BY0CIXfxnqoWy5F9qy9raZrOA6XpVYbrgrGEeun2BtACOgXckSGfHoL5/Ag8vbJnzj1TCiPmtq6
itr8p5Cjn7Ke7AsDmWEs3QRe9V4aFbleCN7J4snfTKOEgiCvWgLCBqH9tGTvTRLJZhQAuqN6baJK
1ii5y4Z0F4zJsCitHl9mzi+Xd9CW1egwmOEqZWdEWdMJlOgQ581zn6Uvra+vg2DOoQ+A51iPNnzX
usU9b0jZjYprbmKbUyU457C4+gsDWzhmcBza1mgToNs/l0W4t9sRKKw8k2yg21UZwR410pelBQLJ
CWr26mFLm6MeKTpV8P6oHa3iYriUYrGlNPgNOcJWUZGXRRbNfaxmpZKttLxf0wttML/VGCrHHDkX
Tt2s+hFV6dYzh3fVZIKp9CVt0kvZJko9sJOn2DYWWZHcKn609zOV8AvoGFinsfWoKbxVM/mmJXG1
6KziOjKo3Qkal2neu6AXn0RA4KeVQrIWtwS9LDxtnxipo4BHI9rYZw9AHiPKfgj95Uh4nHD7BilO
GQ9owmQs2LBZiexYNiJZoWZe+0V9C4cKBXhS7xL+FxDwDBjwf2hm+xxDJAJkiOjfSHMZeRweaATd
r6lBx7lO6u9D2N5TpllhEnonuexRUUJszFi5mshf6jXB8nmcvo+J6NxCC4mtMrRbaClPNZFebi9A
RdqdfO8D4FqT+sLLmAbWuUryxw7wcUZiSVPnrFtgRvJpVG/lU9WXOiBb0dbbtSSL+lsLAXK17jfn
0j7ntft0XlcEmY2qoghBROb889/mHbkszXiwIDiphyFxnkdaAS/ixr+UFjQyv2PVXEa31ZJD4QNo
52UR70gE2sj76JBvvp7751rhv8tvvy6aAGmDA6isyfqxPPfbLzKVFRQGBTuC1z/03ltD5tbXA3w6
xdqzYIktiYx252SK5V5r0zg7L9FvrQEdXNP0zpYcDwkCVa/irfVm77THDA3W+lxBSZkLRqdX9/vY
JwUlmVx2xGOMTc0F0doq3NnOABVi4TuYq/fmuSP9x17E8W5ySCUVHFmTKivqyabIzwpFkzlqOd1q
XFqDa62VCxMnzJZgikOwAhzHfL1AP7gdlkK/kDfnfoPPtmUCJhWaf4OSKlqljw9WQrsb7VLCQ3xB
Hgweg4X1Ajp61z3mbrpq97Ssz3y+n9zj30f8Y2Om2GgaQW06mNe9dbqEuuI5gKcdzcmvssPZpOhP
x7NMniWdXgmP1ccrZD0sVOEzHodLFyMCe7JuU6+Ava+ztbQ6c3WfbHMxJ/3XaPrJttPkcJdJXkzE
xLpzx2W2yh8kdibphb1u1tg0zo33yTbXMBRFs6nr2+KPDYlnp2Nl+vl8deEl/QZvF2/AzTyka0IA
t0T7dTfGJlydfW4+mQc+jHvyprSKNZhGyLi8KQ4ZnKvkytg2S3MNNtcJdubWOrfp/OTOMqLFIYZZ
gSs+2XQqTTJMXst0C60WSt1C33hbQG2OvbZ/Nk7oatdnPspPHpwPA57sOP3RV4v214AK6+Rac/0d
OzZ8WitU8k/nNpdzgO/p5MMBbc58t2VZ+WOOb8de6wOgLABGFkTHtPFmfn6Clb4snoab4BWKclAv
qstsSb7Fue31p58n76WO5I3I3dPFTJNpdfrg8hz1RkJtj+CovcWEIr0RE7Or7sSL7diHooRuvjRQ
MbP1NCkQMzVNy3RFr3975uZ/9mlT8eQuqKaKcvXk09ZZdSnRU2kXN0hWmgvhIDxfI9SYmApzV3LP
PtGffdy/j3jycUu2qU5N2PEmoW+7Ri7KeP4F5ct5vP/BG/TZm/v7eCfzUptiIBsjxsPoByVAehbL
cAkW/Ro/ZvITpuvj9CBt2419cebWfvJRmzKadJ33yBR/fNQluXi22ot50fHWObFwsL1ZbJD+bUe3
ug2fgdBJ72cG/WQDY9LQRqVIDd/U9fnz/m3fYKIbbEiT8pzsQnaEE+IgXRgvYluveKBW8Yotp/6i
u2dGne/hyXpuIhEz5/mR/xxXv99GrSNJYicBs8d/9FOX3Jh+yTh7ZY8S1+lmnIZ1ZX7jPM7yTtLC
meE/u2aFsgpqLOJo/1h58gC6sqV6HgK6b1WzFzJRoNLt15f46RimsGwKLJbB6/vxvoYVblG7ZQy/
/U4silHee9L+6yE+e16U34aYf/7bTbRiE9RHREfMl6+q+mevJov/3wDzNf42gG4NkzUZXEOgRyu/
xkujvn49wifvmqlY6N/ZTxoad+vjCKIzQw8cGNwIcpWluVfW2W4EZG2M7f/Lxdi0qRGsU4g73SBr
lmpmicRQTU07yPa/BXJ79/XVKJ+cPMjA5NDBNakMdLJFhn04cMblE4m29KudaeO5kITWqluc3xJ/
MhF/GGueNn/7cBD9Bm00jwXPcKe485bUejdZd8WKE+PD/2XV/TDeyQMt/NYHWMDD0Lgs8y4rzg80
/CvMcmvfTZ++vpOfPBcfBjt5tNHGhNkwX1xdjAt5uPXV54RyS2o8fj3OZ9vsDwOdPOKGQj0nqxio
cmeeNRHwG2UTHqDvG2JJv3JdPp2b5z95bT8MOV/7bx8ckgI570OGhBBOFQIxuv/j66v6bIT5GbQ1
6hYKm4eTESSryoc2kGhLeNd4rF0yBNdfD/HZB/T7ECeLciSTBzsqDNG2lou+2bE4LLV6sWzHMxPp
5xfDzl2nHccW7ORRaBBJVEOaEMvRhivKDU6mfPv6WtRPTnuWRnzUv4Y4eQjsyahC+EvMQrm6NXxi
fYhJzbNkM3TejVSVPydV/06S1z4YO9czopUYupfKZnFqbBA9oZPXxSHRow2svS156Bt6GGfut/rZ
664hrWGpps6gyyefaRNTcbH6nOnL7X/6G99tnb5aVNt2nR70JVBCQDb747nUGZx6W17NpeyzW+HP
JjhNaGiY8fwolnkyCRSiK7DXFRKvi7mQmeLqQ8X2xFjJm3Nn/hN11PEMbmlIiqhq2KYMD+rjU5wm
JpKYnCs2kvpgljiQm6G8sQP7lYn3MuzEPXSelUwmfR0Xkmsk6R4UIF5ri3z0doSIMwXPYvAQCxlo
R9JGpbpnrCrMXJhcAJ9DDV2BPJYXwiccgGSCUfNIyBpvZN/Yff2IfVbA+HAxJ49YpY8pdIRScpIL
+w28zM660G96V3di93z54rNSDQYZjSODLKPNON18iKwEL+hz64jQWgFMduMl1bnb6Em5URyMyI7k
5m7heLfp9zPXOT+GJxs7BG1w2SnCI3M/XdAnWekUIs4lp3u21h0JS064z9xgpdwiSlqXW9XtDlro
xKuzj+aZke2TA35u+1AgBkYepASrtUTxfNwaQXGJMXQd9srNREowDweJYDbCniTVERhESzNV3hBc
vwVRfh0XuBHV6bz6/+ubYp9uC2ytRbY235SVsoKmu+42gK0umvObgnnR/+P2/9KJG1Ql/9jkMPEQ
DNVKjn7cUdeOf2O4YgG+ZdnvyzP7z0/fUCpkKodBxZi7Th/f0DpVU2rljDZI5QM1Xzw3mUFsxySu
PXtQHAwHL0RUbzAfbuIUzW0JySfC/Wam+Lqti6aU27U99o8ZZmgpyNY4rrMLL/NvB7O/GbVs248p
NeKpeaT6+Frl3Q9ZSQfHjiXnzHM7r1d/3DiuwLQEqjVKfh8vpZICn0SyDqXuq30x3zz7WV2mO+yz
1gvEPHSWHPAbx/pOCuCZsWkinQ4+k1Q4iPCJ8UWzTiYHmgCpZnRUwooanapX5N5TGdfKMhxUTDte
1ZM5VQH49HzNc9s8LVZkCfWvrda+QaytD+hIibFrG/OCXoZMpLzkL6FDUGPqsEJPIdAuyF3pIs0N
YrIlrBWTpnUviHK+mblZbOQupWXhB8Baw3DcFdAZwZVPD0pZpLjQKrCWuSXcJDYhs41KeWcZ9C75
ayrBBcOm7WpyWXyApsIOWvDWBiyDsHsbWuhXOXqMNa2QeKNG+C4avc6W02zNia1+3dhlctPJkezi
RMAa2VtY7Fu5WVqlSLYJnXKESvq3ygC3MGWmuLL94SGNwR/HJaV2lstVGAFaITxqm9Bhwz1XyYYr
d4QlZzTPNg3kOs0PXgzV991motvcYIO4qqS+IraThpETy4KPu4FO03aTvpCb5rEYVbGQgOQSHbGc
PHL/EJ+heTYnVd6WSiF0ePKJ+Yh8cgVwLXftPLqWDRBwVofuMOcXQsbyGnUtIhsPfJjQFkOnJdeS
EgAe0GStFy7hZXazaLLGAIVCebnBhhgrkH2G3Mc7FxNyYUzE6XrZCH+Rtr3j4du4rqUQhJsOZfje
JsNjUSYDdqE5l5jWz8geqeVTjzuYk11cblC6/0BP+SON0CLFtSljcUOtEwEtE5O/TePhAoT7e15F
b74x3A7aOOIuKd/1kATZIZHZn1oGFCTMhC6wKVTEEpDUKMgeRGAsuyakbDD7gRAzalq5rTX6D8Io
nmhOLq1Wu9TL5M5GbgrbRZa2/lDcmZ38HA8ZabLZJRlbAg0aOWdFCfyTHEeiu2a5rM4xCj9rf137
3XOZGliyfFdIUMmT7jtGGH4tUfPE0u/LC+sGgdslDiHih4jv4FmIiFMT2r5X+0c1MK8tK3ylC0iE
QRPdhw0xhWFPA47H6FJXgVrhUZkT5SJqDpV6ByLhKU2H18EarlVRt8u8IkhGhvOcYB0HVULZn94a
ZdDIEQrpnZ6M1yTcmhUvQRcBtRxG8zHIjatI52w0Rr7rN8ZTkXe0ZPPeAYUNJMRscDiM0OuwBIDG
H2xlOQhS7sDzUP7JNGR22Ttn2BGCe9O4SE+/VREjBlLMm6BzmckUNUtbS5G8glFaxGl/FXTaRui8
XhHxyvnsUlH7g0wGUN/Yt1BghJuSDtrp1Yr53FtomX4FKOIFzjGdYijpBHVhDOno0mvdZS7FG5GI
mDeqescwsQ1GEtqQs2KpkK404e34l1wqRNUC/XgljA7Q7kD9JpQvYl8BCZWtKWfiWCKrtYjD65zQ
rtKIt9XQretKOQRT9FMiLCqExgQArCcjBZOAasPbUs30EYIJRZmaLrPZWDRekv6uGuGGGzjPJhWD
RmTX9k71SEaTUvEmFT2tdElcxEFGozIGr9nEFcmd9nSZUGk74PSxlxpRxl4/QlG0n5RBvU01EEX+
hBjDu+oLwNdJex9DDXdEWhA+3FW7eCjXdj+9Eh74XunDjWyWLxHhfm7VN3eFn281CM6ThCMPEQ2k
+xYxPyMAA6qMx3TGrlpNTPBYssJwiKJ9hHpo2Xd62F+mBLKBpbgg02ljTAHEpZiONru5Q46DCPvB
xkiMi9jwnqSMGpVmPaUEciwQWhHxm40TptThkrdOB4faknBRIKCUUTY6kEwlAKKx5sApZz7NePSB
Ev5UFeRfcdc+SY2gcZarxqoksCdUOzezpxVwwp9mackOHvzXylcanBDN6HYeWjcrGUEW+SKjfWxo
S6L/+mVUlK+6X0ebqpFvvFC+gjKz1ux652GtHH3k62Y3qdva0MCG5XGHbqEuna7tES9U1cMgs7gs
FPi+B+LBCSVX8u8sRgsE+0+eaV5UhUEQFQxeops3MVo8eHPwWTBFpnSzE7SCSTOS7KJcaawLwiQm
2dSm67IyyEQjrYDmNAT9KiNIOloplUiR8KMxmKCytGE47SbFvO5S4AJtrfImk1gmIuWQ1+G3VjZK
fuPhtqpGipKh9TIk9tbXy9l4YD72VrOLPTg2at7KaCGSmz6v8oVe5rbrEdIV4WEEXo3EyEZaiu3j
1efp3pd2kKmUM3SIXC0Cc9TE/aEa/e6QaMTdZlOv3CEWBt5o2kQDdmKXARdY1QQUwBTCOGpE5h1m
vBEkTbMm/yB8UmvS5aNyxqtWQ7hOVaiWVghZN/sRWv17Ufk7iGWPCdHMWjtsW7+9wPsO2Sm7suqJ
G2OC8Mh7yAc0Fep8Y45oD8aKYO7Gyteh3HwzulTbWyjJAYb2zCehDxepGoa7MBiLQzlEBBrLUuPa
GWoTxagfBOEU+JDGp5zgooUsqKPgGhmgtnT+8ust2x8lZHpNsizDcWCupXZ9Uv/C3VX4coqOjC7/
mggUJGv6jjuz/XqYP8oP8zAIvKFbUC22jgKA36o1JimV1UQ50eG2k2KsLGeY7NdD/Fk2PBnjpCI0
ilYJo3kMAmlWnKnX3ja8kNaYwffndGjKues5qSOEiRIP1BfQZLn0QS/jJcECC7ZpF3DhKLWHd+cE
Ymev7qRUVPigkMP++EGFG3MfuJxOOAn6TrQ7dyL5/OrQYoBOsWRqFCcnEr9DqZ+yzebqlBXiIH3T
+zt/ra/VlboQT2ODZojj/uLMB/hHAWn+AElB1+gQcljUTssiPdy8KjPQ3RWUsCVMhBb57SRctNN/
sncey5GjyZp9lbG7Rxm0WMwsAgjJoEjqzA2MSQGtNZ5+Dlh1u0gEm+iaWY3ZWGurzvIA8Ev3z89H
N6cEEEGqcAAEVlVdLoQ+uTvMQs+yJAHtzyIHc4s6s7HKr2LHdYoD/UpoTph2m/AsPdB2t1SCXYo6
u7FkNBJ4Uc8Dq1vzMO7p4ok3GKXb5P8cYdvtqxu4hGi1ne+f9ss5T5lAN0xDI7kxu6XVrZRxYOZh
YZjs6ElcYyawKbeLuYQvJ8mHOLO1hX5HpUlN4sjb7J5ir1NsMVpAFeu4q/oHIvl9sfv+yU7Fqu/f
8e9Hmw0hVeLklRuENM/Nuxq7Yug0trJJNyi0rtDsPUrbnHJCA1TYqRyQfBxGV+O5f1D2wtXiinRy
HZ79mtmogrvUQPfj19ROeaz3eGScV0gXBmUF2COwO4d2yh29LjpbJ9WOhQXxJJUzRTfeVdH0FKGr
+nwZD+SQj4x5Fyg6EdI8Tfq5WexaX3zqvODn2Js/vn/5X37uv+PNtSEpph1jYoA4oI3Xhw0ymvff
B5imw6fswucH0mbjVs6FoMJ/wLK9WF4NxWNfXHXZQorxJAZJBKpOGuQTVaWVejaAgH5GWpiA1quj
X4l+JXdnSX3z/WO8w5xOnuPDnjt7jjAA24KBBXfR1MBpq2R3F0BUw2GkJTvI3pICBwErsasCbbeH
e007Ck+jGZx1JS0tYj2xmcXxivv1woj5+pd9+ISzGWs0WeFiSfhndQrb+/BnfxuyFtardo3JfHnR
7bNNsKh+Xow7e+u0J8mtgCctCTc4FWd4vmyabej4JN30VXSLhw22Dosqn9NqwGxAzeZn0BRJ14Q8
rrqtkTqv0pep2qg7jdPeYythR2sdlfVGdYqj97OCLHeDEwQo2QXJwvvGdjIgPrz22T4QDzJ5G42B
Xa0xal5XKL+Lg3H0LtxteYWNIKIuG/aXjX8HOPA77YLW7f6glStha27KH/JLvJrWkuYycBaVM1+u
YQi+MC9GnkSR+fMqUqcCLHCPdwQsb48/N7RyBsLehQZ/0R5bmOU7Bf7K6hnk9ba+D5SV8SbdJxQQ
nqS3ao/7h10tZExP5uj7Z/v7J82OQpEURJIyjdLe/G0Y+OgZZDKWdpJpyJ1+E4seO/5JdX32TYa0
8jtcwCc9Fva64yq70BHmG5KTXfi2tzYd9UYEx4mygvMK/KLVcAR1slvaRL9aVGktohGYtkhyxLOZ
MbJ/pGPpI9tBtoJfLciVhdH35WnvY4jZLIhd2e1riSfFGy6xvR32X7a/wZfD6fz1pAwVnKWt6bTF
gk/4Mebs7aoGqI+hYcJPb3eA87kLN65DzvHRfYQUvItuwvOlw8GXR2j0xZMATUHiOxddJVEoexbW
uawyk1RSWtHmtje21HC2i7G+Ost+jDUbo7GlYLugE0s8BDvotutgO2ym7X7pZnVaE5tepcqVSkNh
q0JD/DxB8w7DpGySZIZ7/2rSm3LNPEj2NPGg2S/tEF+Oxw/RZpcsMxbZHc13AWgZrACRToJTwX7G
wsW/UDfZBl/LpWPyVwcZidqIJVqmLp/InLQmCuu+R7Zs3dDit1bXyi7eCOtpb8hX9f14Dzd8nZ1F
C/eR90vpfAn4GHc2McKRhLs4xR0OyYWHc/G633Rr7yxa+xvlAv9Db1s5w0a5xyn1Z72Nt4foKl4L
y9rQr1464lfWAMNEbTW/PYdjBWNfIEmJCcIW/spwP+nxSehNgvz+F+5Y0WqpcPzlFEXNhlwACQ76
6dkpJa7zgt5Snn6STlfX3TZkTRi3GK/sRcc9ixzLWZw1Xz/o3zFn5w+9Kqs6kCeBum9jZirakmNt
pgNIYKvmdnCyjb9eOqV/dRtSNTodgCGJ4slltxfKJCRDMx0CvF3Fe+02/8e3IZVNC6sLhTTIfCXP
89wyu0n439kdG3y7V86Cc5WNG1/h9bTILm2Tp6ocVoaJI0ftX+Y4O+9jA3PTshZmCPRY72AiCs/B
2bgz6DRH9OmRiFr/laX4R/2r/7Y59WNv6v+6zF/Tm7p8fa3Pn/L/B9pYJY1x8+/bWM9JTj4/f2pd
ff8Tf7WuSn+QY6PGa6mwynUOFUymv5pXJeMPkDW0jsJrYm6TcflX86qi/WHReElWjuoZWbNJu/FX
96os/mEgDKA0rZsMKInR9N8tvFd/LmF0//LCaf79639/xM/O9xBScyg4ic+WLNIpMReSdmIfigD7
fk+7sW5LOxrj9StpixgGV+v1knB0fuL4M5w5gR7IMqgcKj9vWUWIx6Kujb8nXYW2mZZT1XEpEFMv
3CYbDxe29YeP8cUD4pzy+TjHKzZJx00Huam78U/4xIcE5IhxbN0P3lMU4+ZzFpWu7J/HrpJZ/irK
BM+7t9pQA/AUir7rKnu0Ln08PKoGuGNsuBNN38ZKmAvPDd5t9W3YKQJ/MsmpoVv7GnNYWuESJTUa
NqWisooHT46ymM78AqL90J0hMRT7CqugLpUy+A1KqWaFXYQNlkoYxQIJTTZ6k0Km2ZRRCu+jQRBV
3ZZJXtznwJeCnwCcw/oG6EsV47qQtu6vwio0ifqRb0CbT6VW3vaRTpOul2UmKh+cybJ9hqOKZhdS
gWtfrlldv8kwizsG8E6QzLQqbkSeEQjJhqK9srfQR2krfqsHsNCP+3NRhtm+MnWz4QrWTS+LvPbA
8ayE/obxo5U8iLpfiSA7BvdXaWI0i8e19xRyryrsSu7jc3gBCc6bZdz9LDqWRhtstII7slBUDlXs
YgMfAc8eDR4ct8xQ64C6g2Kmxt266SGuixEQkx/sIpJWdH/QoWpsLHWIhJ2fithcNXpcXGC9ZZK6
Bz4BU6ux/APwdyCVfesN41bWh9Rbl0ON0r/Wg7uBSuW1koDEmjpqqE2oPdR/HFnhL4KUlFp/K5ZW
5l0GBkgyb5ULeDbjNlVnGOzwY0ZfvzHAOlQqdaC+xLY6kGrRfwhBw5R4FvU+DouRktgcRWG2R0aq
KxADfIDCa78UJqwL1avUhvyhpKuQ0uW16hVjAGLGTdt1DnIC3822Sqp9pvvJD0pbRmz3VVTgEK02
1Qv2E8mNGqTmq25kfMc4BmBB8aHB7r2vzfB3I40wSICsPidkeZ/TOvHcdW8YIz1niYj4L8wZxthp
iILrdFhaH5r38q2Rd410wLY1Py9x5os8KusCjmw3cVsnXOkSOagEp1aSUj66WQYIHg8vAS5kqsX+
VAwuCpfmzTICsAwuwbpK8KSQA3xLW8HFqk8wq3ZX1JIrbwU/iZIdzsWD6lSFVGK0Z2RRure8RA3X
Xona4qVxc+mnCsWruEm6BPSgo1vY5GFpYyYUufMi0KqVV7UJ9t2K7+qAhEawdVWveNplL9UW5g5p
VKdv1NwU7JEjTPuOZdVjpNJkNS63RaAE9boKK2iXSjA5c9QZTtfdCu5yVRwVaqIVQ6kYjKtQ8DX/
saxGX6N0m4rmVU03J4MnSUPI+B1Q4+AGmrKpPWRDVcPIGJrGdcZsgMrIMNfkfSm5sFcToNWc1KtC
cC9Vqa+1HVSrKL2oVL1ILmF7hNqtmEmDTa9eyZwBx3isTBVUjaVF8rjtM7qJ0R9E+NHF8aMQet6E
nk/weyq00eNA7In9c9PQDrcLh7ykiaVJxp+dqpjpSi3lIPlJ0ViWV1nbxNXOEnJNPBq54eF4Q5Vb
2vP3qDeyMUFf6t4CDabIaas9lEME3CYSGzWA/B+1ZOjNyq0gKBdQYbS413FIoGBHMiuva7A8+ZhY
0UMmKnmc25Ir6LgLNL2OglDIM4r3gsD1Ukgsv3cA/rjVBs05lqywBPXwkNbsGhtEGl20y7KwaTZC
EliIryhy+mtXsHBq7tJUyGBQl5a2gnELNAfgaW1Hwphz9ckFk8xqE8cmVtcuqBQsfarJDzFO481Q
utCX6Vdu8+ZxhK0SBk7txi3lbwsFQRPYABCFl6hEOrnShz7TUILUNcobWGURJhZ1FqykDm6Zvmos
I60o88a6EJ8pvd6tlJG2UTx8mh36a0CMBv+vlpG4qlBECk1+Mer9neumF41n3GDPRNeGK0HXSdK1
l4vKRdVjdUfp+hokw9GX6SDWZOE2bXuXziXZPHaeicFahySgx0lSGOuj2eT+jSb5eFYkvwEavHUG
JfRRh4RkoUk4SpYAY1AXsdhUpGyPWhtEVN9FCj5t2MdWwABtD2NEi2l7jVT3zoDJLVZwdPMUyyza
SWLt0EPQAat9lwu0UTYw1e1Q0o8cacVV0frZypq2VDMHCKBwvU5KPAYtZDIN7NikoPuBirONm+Y2
AWhF37/y1A/1z0pSH9sGF2lfcFLanMm7itblIHjZtaoLeId2EJpV13s13fSqyfGn7LPfzKfzPGBo
9jIXhdFK8n2M58oekOl12dHw42Pqc2B7yOxcwvU1loZDo/jxb1wu3YsQ0tMNbtWSY+rdfaOFV/hJ
FbZVW+VGiPhWPUmCVafUGkVyMTnrKKZjp41Rspfp92HDUaCx1pnUXOSNvheDZLQNiy2sAZBtC65R
vlpFU9slLIMtSoduLRe1IjimMkSPFKLjA+Cun65becWWjpAc54HItLOsNJ2yKQ4JSvOXbMQrvVYL
+QxWOn4nXlSpe1k3AkwAGgrNaH39A52fYgL/34pv2y50k5XhSpA2MZMTruADsRkUcoSyw7RQ2kz7
HXMFnz6pwk6wI78sA08fQNKbMVY8dYafRtr3pV2rZPO00sjXrgbstXb97kxIMe8c4rZw1Di9q0Qf
X9MiQBIcpjHeKl6/ajjYrPwkRBvqRaojlAqCLhMPorBMzUdsi5oDpWZ6731BtAuhBFqC0ctdCLo8
sgtN0NSNXqSQB1ML2AM+QRH+BXgGYR6jJ2OCI6V1jT3ubwA/ZXzWBoMORz1tC/oF0XPQdRDhgO6b
xkH0Y/+hgQG0D0WrMPnTnduuDdFCyYzH6IWWe/Fa1pP2WvPCO7lzsa7QBKdvzB+1VK3TXue5jfPS
DXa+eFvo3aaIlEMbVwlu0fyfLW+8bgyLDQ52UpfD1x7w3vwpj533qzSi27Gk6GRp3l7vjHQ3qnFn
57nUOXqW8Si6lFx0sPVjgeXA7+IODZw2Aj80E8esfZO+7HDXRuFPuHdYFZoqJGddcM9ls8XFj7a3
EpYeqog2rTjQBSjvSo1akplLx6bCuBL/RXCcSgOCxmjLCwFRCUz84gyGJE59PYuOaSdBm+9LUs7D
KkiCZh9I5i4pjeKtE1MFPVVs9Ti3mAlcUW+gmw2KlbcaVeMg+RVc6+w6toLyRcc0x0YvBma1VR5H
LxppMYFI+xgyim00qXTrC+Z9NrThOsZrdB1gqoYZsfAscmaG4x4lr7GeJirWQjEojrajAilk5ykW
mHqVArKKz4MJLlpH1XWTdOvSa3FhwKgwqLUHBHVIWRRPceougFeGmnAfhoF3ZUhC+tyrkYFTCTbq
ktDJtgfwezfifwIo0aAaZiXrJIh8+JaihyuekW0LDqZ73c1f2qGJf/Gjdmx6v2k9nrbDGu6iX/Md
zaIcbDcozgJfqVcYLE9GKfIbFmuTpXMHOgTx5GFM+DRRi46vo0SPUDBOlK1SclTp2hzaMQUm9C6j
tLLcqf+zxwcB9ggoVfAuVlU/sHDSNlPkKd5/deMY+N4gQ7V6/DIqvL2HSXhfZGAv2UTViAuHa+bP
Od4LfLQ0OCbT+QXtZYp3ZeI5maEg8GIdQLcp7qQw0LeZKSZXCMaie0UqDHK9zBBwo/FTqicYBQlm
5jSVlG1z6PAQwaLaA3EpY7OHDdIDxLv2asxkCjLoVgQZfWNl3CWF2V6yWuRXBUiVi8xzjQvGY3dU
OURWToat+YWkpRAKw6rEs6trNgD0xTsBg+ptUJfCNk9A7nB6jfGCE3S0dWWGscyIlAb+EL2qStza
Aeq7idlLAqyvyGikw71Z0b5hdaIP6U149CXzB0VXfMk7k+q2YETrEl6iU+f9jZXFZ2nZ3fomBwiV
kwCmtJIVP1amFGeIiYQauCs0UDWvvOqQI2OSIR61SnPRy275FLgxToj4wOPlqKGrFEVYqpkaYhpV
azGGe6Tuo/oq1b34h9+ruHvmWj08p2OevGiZhp+z3GSYEYf6iKc8NqU0mfS+Pjh0mdfDOspBGYXg
P+oDPmkQw/Nc5nIgeKGkMkQtgqWm5HEuKHNBlqj81F7s3wl+6dtRgJ5xLXjgVLiDePiec4lJzQeR
HtnkqLm+1t1VFfrNzMFsRWZN9vjS8j4WhUAeNxH8wi5Focb589BJo+Yf+dBQIzvcL8Nj4zZY0pUW
UOGDJ1LR1xyhyKt6OkBAZ65XWVEJ/VEolAA+DZz6wU9tvKpadOyVb8mgZUoVb5SVWNQWpH5FMLXd
SDB1l2tNmpzlJi0f6ipUxZw+DrMISUMENYf3lVlGcFtwpYuN9qWV2gL5LQeqsNoJcZil1zJMu1+F
q7uRg1lYaDx7Rqum8VaOc416elmKrQdJUBOFN+4LGlB3WUzG/pyzQlKdJVo1iNFKyJXud8095WKk
IaZbZYFaRHYSy5R0yOi4NW7wpom7MjxBV72B5s5lgTxP4u85I2f9ecl527iR8Uxxf3PGCQLuy3lD
k3OfRoJTUNaUzgux6rS1YLSRim9Dif3NbTXUbbHLUtUXfuRJkoTHDpVrsuY8XFX3vtwICeSYDgQq
u2oDod0FQTkg8LNAHQk6Z/29BA4vxm4PL1igrmVkdb9F2U+Lx8LQvBfU26m6kEc5TRSRRrF0gGlT
DxU5rVnmpgF7bECAfGIxxCB6lSMYw0h+3d+31//KJv7btNQsM0vOZmrRkkiXYow0AUQ+p4niFu6q
5qtP4X5qJ/yPE7OzSt+fYciOKnR6MNZO2nxooIb4ZTwpl1NFs7I58+yMX8NmXMfrdLuUippnZadw
eJ+QWeDfgQ3qs3pNIDU47ubB7z+LUJWNvQstLe9ikPJHem68fJ/6+uKT8cEM3ESmHm0Sz7O3CAw6
6FO9JLeHW4UTIvhcqU67nmpR4VZbijbVtT7UTKan+xRtlsHHQVMekG39xltgLU58EMqjVbESLtzb
co37tp2u8Rm9YzvYLzzn9N4+RpZUUApwkmU8HmDAi7P3qgxll8eB9CpvpY28Djepus+6H/J+Kruh
T/c1pytAkznlZiHwPLU4DzwriYm+iN9FLr2G+xrfGIfMwM44Nw7qjuY5TuWLJbgv41HtEy2FqgWN
qZ+nhWuCqIK88Fod/H25TyHT0XNgDw6UkEWJxJcv9UOs2bMJdSFItSK9qvqj0aCMjiq7yIrVwhuc
lX0oX/LpPkSZaQwwmS6FypBepcvBcBJMjkCRJPZ4IUMS/cFl9ibdSuFS0C8f7V3SIEMFOUlCK5FZ
G74lvRo3YK7ZrNx4pVP39u6MO+FXdFVgGtmvkN873z/sF2GJZSoTm4JFwJx9Pc2q5b6o5FdxPB+r
27T8Tafk9xHkaUZ/ngmUl8Aa0e9JOUufrzC6749an3hvKjxguoTQFK2yQ3kVrV3HsINb69Be5/QC
rLJ9caseVUBai8XDL34Cqzb7A4wTUILzYhcdBbE+6sqb2hVryfMvfRGlIZmNULM7xNNh/2JBgYui
aUg9fv/4Jwseqq1JZKwB0SHlz6b9eX4UuWjiiYnjL8UMOuy3MokkG3Djutz6r5G0UBE/HbuoKNUJ
IANxBGzi7HuGHVp4rx+edXrbIN75w9K6thRgNgV7jVYusR2eIS6VjnmYyC3eASLvqoEBfyX/B7qo
k4hsumyHuA/w8sgqzDQnmmAUKl0ib7mE729+i7/00tw7WcJmEWYvLalqDhHl8CrsuJBv6NFw5Jth
I4LkgpW1WxgPJzNOA2mpsgUilEcfMX8chcaw3jOLl9yxbuSJYGpswo1gpxgTJCv/Ao/5VXSpLX22
r6KaIOwn4ZQkYwD9eRRGtNaFGB2/aZeOPElAtogk3BvglXbi7JaFGUvhpm/6ob5lNuSbabd5a8Nf
WX3fWIfYzBa+2kyGQS1ZhJf79xPNPhpOtuTnTOFV7Qvanrr8wS1kB8vtg6lHJHekBSXme+vBp2Vs
Fm828LmOD76feW8cXN4sfIm4+bOOTXCbhgSuY+uP3T5/wlpq4200Rz13F6UBpyvp7CfMNia/GXQh
5K2Khwg20yQjPgQ/fqsjzQUC4Ntsb71hE52t8kN5Vx6Wm1rnLegn73w6bn34rCV3pqKLvLfpvD3Q
PHuF9euhvKzuoi1Mube8wu2WXnD/ENvW7ffzZulzT6fzD6Hrzs9y+j3fRgz/uGzEMMTHYC+Ob1w9
FkbWyZl4NrTeTY0+xBoybo3Tp46P9Ba+zxUOxJuQuRmuA2dJ8bH0WUE/f3q0PiyKgZTmG7kD7yKu
nOoaQ4n79nKS/Ru2uNGeGOFVvhJ+9PfhinKUs0S8nF7eN2P73QXwwwOLYhFA8fTepjNjcoi2ytY6
lItdN3Pm2l/DB9YF7eXTDWo2ZVVEwyATpik0NdLaoulkB+UsgrS+Ltc0c/hc4hz1zNqX//ye8+c3
/Tv2bPpiaWEoUjzFro+xsqqx2aS1gaIsPP8nfXS8zeJ3nYnuTh53Nl2lNKxThdnSbsKrKR2NMw56
OGsNK/CIf+6mvlPuxV2zKza5vfxN5/rCk/CzydomgHBrS3zukOrSpLaq7oy1dAh3+Va/+H5ufr3a
//1uZ3Nz6MUEwyPvrR5u8uBnwAEPc+zvQ7yDKk+H6L9izEGWLXkQK2PtGw7lPlm3u/GdteA5izK7
k7Pi+yL7d6DZbMTuO6BxnLlwVAmF31ZHI1q7U6+8vXcFDHUtP1xIB5rb3zVS2YKYeGmOvB8nP0zF
IawHrWMqRveao60wpeWAFTryVfDDWtN4umpu9YdgWQH7xSFrsq3676k5l9xIZLDz6ZD+vrKvJyBq
fzad6lBuHtMf3mLAabqdfE6Z3gaOqzIamNnc6N0Wah7TUYWdbUTXLaVoN0psJf39/bj5YmiCmOXk
T3sRwP13WeGH15n0VSkKofomp+yS2g21XjvQnr6P8cWzTKI2BZEQFxxZmg1/ei29Emv6t9zARvm+
AT3QhIbz4/sgpw8CCp0Tj0Y2QUR8OT/AGU1BllR+k1S7F7ubXKHm2vtLh9PTk/DnKLNzWynjPzKo
xut0WVG4rJQP0XFKzkSb2F5MzpzOtCkYpEc4sSY3ltkjWZ7mW74mv01Ni1DilF1Lu6dxoEs7Wswc
zPWjfHm6+Gj4nFRvEJXnm2yayF3btvIvluPn/Bhcq3bF9RqIDLVxjV4B8AKL+Jovdna03YAfEbLB
RQSs+Xlnt3K16kVV+YV13YWyoRf9BuyGdTGeJaTY+nV9YaDngN0DLQACiXqOGef3o+b09sljf/wF
s01AxYttbPkFE/2EYusqdOg020zomHS7RKs+nQeWCGmFtBdu7CgLpyH8Ya4h6EpoPg6fUv+6819d
+UWIacMf3YWT+BcbG3GACxoaGdnTRGzkCkVKJecp3ovr4c7fWDbCggwKkbBHCf79CzyZdhPlEfSA
qZKPVcjnfX4m0c1FHHqKJ2xY1mHZYkwXH5LU2H4f5XSgTGEMUZqUuPyXOeJHLUOqmHVDIrsjKxo7
uXiNYsL4PR2M+jWGSOTTtrtuZb3kjaNo9uK28+VzfvgBs4kfRjKF/bJ5krLzeK9t4k39oFxbT9mj
BB+CEfoftV2cHDt5ahWSHTgrDUjPnCtlZCGm3WPz9C517lftmfpiXbfUMtOVZcdvAUxl0UGVg6OQ
sEJ3Ahrk+/d+uipMv4AZYpCemTLFswnaeVWkp233pJ7HvoPmaDxirnGJV8oZJTL9UrEbpsyhWVpm
T2bKLOxsVCVhnlQyYevYNkE5kUS5yA6FbUAFuI6OQ3EeXE13DcFZ6rX98oHxYmHVBc5J38lsjpKK
wyG1VRloVoxr7ErDzENYg28A7SCcj+tsIz7Q0DcuNU18Nb6oMcCXm3jdJ1UND0BP6scGcafDqG+n
lx75v6lJS1pPvSHx+WJl4+RIwyrEPskhY1Iyn7SKxcGImm80ntoNyb51epndtWfaNR6adrnKbgA6
ZA/fj6bTgDQniLI87WlkquY64pKG7TaT0uemuxbSQ4W5xfd//9N3SCFPounExC9aBMj2eS0K4jBO
Crl6nryJEdg6dQHIOErW30c53TL0z2Fm27IsyBkl8OpZuxzYMjh9btS9fmmu2KZ2/7SZhgXvc7DZ
umONlIaLsnyO7v2jClvO2qAAcPIH6VoBJ0Dt/gq/eaf/+U+fkZLMNAFkDRth3RCnCfphq+KCr+ad
mpKUdbf15dTsla/btwmNbOzFpavL9MI+nXUhIjMoqFKaGCpiifw5WCNlQ17zQuvHFIHCscGLCVje
0dBWxX6CXS8m+05OcQRUiUlen6OVPF9XPcQB+AMPr8lb60y1yvebLmQtYPHLSaGTUU8hT1Y5ydGG
NR2wZ8PFosTvD2n8Flf7IY7AgyzdyE70+Tg9fYowGyNmJnvo++RXVLQOriavWAqsWrs45tfTuSne
LpW05qszsAc+FKRFcAQT92H+vUQziXFdestS4aAnL33zUjTSMVsiPZ9k097jyArLBdh1xuDszcF9
Uaxcql6Bf+LpFKxNYRXZFQ/XUflxtIthMziJg6QD8YBmL8yA+eH7Pfi7kcqEkuT4/XlQinEMulIo
X6PqaG6nFDRuptrZVJ2MNov1l6/eqEqNnhdKhwUFmM/BegneT1vUr/Vjcd/dJ7tg3T6ImD5vuo13
VV+kB1Tj27ZbWC9PVrLpGT+GnQ0cqM0tbRPVa3ps96xj5iqxp57OqZ+q+m29LLzR+UR4j8b0xnMN
4gNwmc8POfS6j7y7fs3KTWVd5GQpUC4KmG2I5p3yK9una/+wRH75MqaucIWmPMKOM/uKjZJjBRQ0
r31ENT2xbIRN3z/VUoDZSaUuGDqCXL8mVQjxHNF9C8hracc5DcKygQkDiyP/OjGb6BQ0KGoevyFO
2wuXcrqmy+7SPQrn0Ho9G9vO838+xSnx0mIHJJ+18gRyCYe60RveW+w9GeJRRZNtibtAWniw+YbN
fZ0o0yqCwIKuqumvf9hl/KQQgqBqX02SHIF4GxXyum2WtrKlILOtTCrKJBr75r3eryU/TABgaEbU
/YQ1MbV1v431ByRQC+vHUtTZwBOUWi6ttH1FNbYxPMHx3XTnSeNClJPj6vsbpPAnijLdUietpkJV
+nkY9CyRbn3t5Rcu+WJ3b6yN8zg+RNEddrukw5dGx0kBYB529k4HSzD7wO9Jg6BxH1Gb2lOHq7LN
bgdabFOKnIshv3yhH5509kKlDONTQ+tep9Oqp6E5AHNBImSrwrqo9gpwTKfZef7CC16KOpveIc2B
idK2r3V/o8pnrXlTd0vjc1rbP55+5u9yugR+mARxKglxqXev+rlx426bLRJiW/mlg6+dCPr/VM8w
i6ZMOfkP0VI5jZBid69JWa9K8+B56kp1Fx7pq5fGrq1oE5NKPwEWpRiEi75BDFybR/fWQnRt9AtJ
jq9icALhgEpZ4vRqbJr0q2DF+xpatOVcNt1Z7t1+v7Kf7skcOqYizLsy4uRG5g+A+TQESq5xo2m7
ofiFnBMQ7PX3Ub56jo9RpqX/w/dA1OhJgzIBSznRWHtVvsDQcGEQn+7zmgY4amoN103yr3OJhe+L
WRIOxgs9XU52rewSpqq4Uewpcb1UKjt5bbNYs0uYiOKUq7vx0stH2i7trq4cKxHsLl8ETM9P8UiQ
Pj3VNLE+vDpdctVA7aen6tbFdbqJtvVKI09Z3Cw/1emKNws2+06iVDdBqBgv4T66kBx6wV8t9TI/
m1Bc1Dzdn4tQt6WnmwbOh6fDEkdvK55u0h22t9PTISFxJsb9f7CenxwwZk83W8+rplTzhgECCtjO
eJXXEPdX6eqnsG3P/4NwJ2fr93AaMgv8T9A1z5a8QnJHQyeceJBtqJP8Y9o8hK1Mse/76XX6YMg5
kFTRds25ibH/+S3WvZl5qUlKIAlsT75Q2oWlbunvPxvt0mABfy/q56itzsCmbka6Yr9/gmmH+bQ9
0Ab98QlmoxzGXuwXQf0clpeZQoHLvOrTjQSNShBzx1cev4+29DzTX/8w6lJ0/SC16ueSbiextzZ6
dPt9gGmbnj+OQvaH/LemqYiWPgfwfIjBVTE+x+j3elU8iFaL67x29JqxhxBsLpULv3ogBZ8LBZaD
AmBtNo2spNe0OhOfBw/fCLU8Zm1m+8qwcsNhbSEb4MpOB/WAWWq6Mupu445oNNLSseKlo8TccANK
GSSBDz9lNslqKyi6oqTeLCBFge0sdgcvlGnZqH+Fw6+RDpcQzUgm+zCJb7IodgLaStPktoo3WPjs
8/62akDRTT1f1v33X+WL5e3zb5ufrtQ+0IUGV3nfxv1rYkg+UAmhhfjRlRzjbbxL78wlGckXn0YH
HglpActv5cRhTtZzK6TL/9lyzy0DgL5brr9/qi+mjg4VDkQlWXRwDLOxZrb0q9RC9xxGOZAwGMpC
Uf8sNfnSB4UraNmhiYab70PO0WjTR/4Yc07Vk0olKuqiJ3E2vPtQQ2ZeA0k5Dh3fE1ZJtRd3tEuu
i87duVa3WTKYPDlPEJ9tkTsb/4GadLbghaJOi00qPRuttAq4GT5MGs6FZ5ze22wOf4oxW/RUecxT
2sKfvScQ7hRjaPO7MV+th3CjO71d31vxarhpyCbcdGdLNbTTpJBuTF6sOMZxlgFzMxuptOoJnt8Y
6CuNy3Ivg6kcQQtM9RDqMJ4dXwiHBOZdvF1KJZyeomaRp+H2YW3UAl/LaOF4ntJRKrA5rEJ36soC
SJXeLR3TTyfkFIxmL9Lz5ISoAX0OZsI9lyJRZxz9mfvKNSw0e3vaIwXa2H/+VeD6/yiY/5rShv+e
BONkSZAGz0//9T9eU3xChv3L/3z/E3+RYHTpD1mlCA/5hMuMhULiXyQY/hKINwzUoHWCKSYZ+i8S
jKT9wbUHObdJ2pI/w0r/FwiGvzL9zVBBUFPjNmsa/zcgGP440fF8hvwrUSqYp9R0OBqDOnSFE9x7
15MyN9iKMW5oU5LScqzdhzdz9ecM/8SdmW3e7+Esg1w204/mm7kgoemgSgjhUDjdj+4guAejsSF9
IDZy05X0I5DxTMAagELIf8Qym5auD8vOSfTZ2YROHFdK2pHoWOci2LKL8/SMa8zau1ycfrPT9xSL
qidnRpOEmyzNT6hsW/RvxVbh+PsBjuM7Z/IqIKeurJGHXX//Xmdr9p/BKEMgCUAZcAINNPXS6oLR
5StySBnglBjdXfbPca+TovrvILO3h69zFaYDQbLiOTAHGw/ohZMqq9LpF+KITakBCLVJrnK2aNET
KMiDyRdqvfhAWn9fFLCs8mjX6OKqDKne+vgvDdEmj5SVJxSMlztpfCiMfBV7+6i7dqXUydvEFoyX
yA/XbRauVXo1xau0LFcxnfUmqNdc6Oy4bQ6VVD8rqvezUYtHdoq1mB4a6UwGZTtB9mPJfeubel1U
9VUlJ0ejtO70vLS9PrhRrdwJ+O9xQN+f3Duhn53n/W8/fQqVl7puDrUxXEl9v+pU6crF5yCI8aLH
a0PyzkJtvKT5f+OHGFNr0arLn3TpXMt/RHGxCoVbTUucuPql7YPxyfRh/f8e9czxVcnRykt0/HSJ
3wv6L+p6FwgeDo1c0tGtbIDPP2KYtLVoVg29CELGo9aqe8m/0NRXo7wcwNhn114V27FXr6Rec8B+
r6wkPB+9GFn3NhoRpdGYmYUvTfGqKiPAD2mVR2Br/zd7Z7LcOnqs23e5czjQN1M07CmRFKlugpC0
tfGj79unv4vlc4/L23W8w2d8Jw5HuMqkSBDIP/PLtXLVS/J3QwYe1DxZgPwT/mxD8Syp3tTF54TD
Zkhb3zb455XGQ+Ig98Q9m9zPixkpAITJ6bVST6zTenJo+UN7hUni5jINKi316wI20WwFia28ZEJ5
7mX9Sy4qH/OCZ0Xhi8O6a29iGaxyc481JZBD+1Ehs1FgENC1wYsqJtzVk96yexYdk+SaVSZ77y3o
ZUNcojhdW87kzxMvabINm5vo3qneNajCSua3ESzebtdm1HdF7EqScrYYLQ+O8pAMERfWc5XWdy4v
BgZ1Z8fKOiYwMVmaG5baKjIaPAgvc8oq8Tiv7wa1xczcPN437MTNp4IceziMPnQDu/2ZtKQ9JNuv
KdYLZJ1NGUGWSDZhpq1j5zMdrzHe+yLz4kzesh/qWnLqdSqCpaENqsX0Upg+S9n6Sxt53Zy6w4Tz
5LGNN2Ozly2ECuHbrKJVBlUvoEKJUfhDovCl3iSCo8sp1J5mcD8iMfymAnyDWWesGc7m9Srh/fSJ
vpbst9T4YQt1pWQOJiLjqEZkq5Y46GbpUSJNnNifDX4fJZNhCv1QcmvVCvWCYNqr+gG0VO1zOgfM
hPi5Pg/aVo2fylnaKeOpjsrAnI2dlR5y27xZM1+cmW/TWXaL+6cm4XUsXotyWJV1zln1yUqWTZZu
C76IQmduUe87zfLl7LOr2muW44Phg1UVnL/NV6ZeMixpsXEtnZ9pq61iredH/55ll7YDELBcHO73
dUSGPsJ2whguK8+NdupMFe7IezWzt6g4G6MaXNkqPMM03aUrVpC7gl5myT4CCQnZIUkSTy2fNGud
51+tzWRD79xoQhQV78vlrJYPRvuS5WtVu079xG3qpQFeEI3saY9io8KDktWfVlwgN+HtdcsaAsBG
k6JzjXRvKo6pEgHGaq6qkm7YM8k9W7BoLf2Y4ZVJTeWWCu69/LttHzt+kZq8M9t3ZnAzjhvsLUE/
Jau5s12dH2lVMKKQTDfTUFYgC1qAtMwwHhY59CEULdlj01h3wkSgdPWuFyl+EuUgh3CIM/U70pRd
rUeXWLeJRN0/WH5EfcN9NsJUlXjSwCYNgkEhvdbzsQHV4EzP0jStI+1Bbp+H4dm2Kq/r8c9MhH3A
vjr65PdjtDKLD2X4iLrbUpzCMHKl+KLC1QqjnzZDxMiwPeG8mHIVOHceiNjH00VofbB0L/MMWB7z
kM6eW6EBDlHCozxkvlY/9068VuGTlPJpqTZRdZ35sAA2wAtQ3MLYdn0YtANsIisMsmXcmpO6bsL1
Eh1DbeQCgA8V/TS5l001h1jN3Kl8ioNY3FHaJlychfSyLOfFakFUoJsYqwCqg69O3b5UFx9Xy2Yc
Gk+JNA/2CuvbL+2QePCmeWpc2mUtp+8IANy4QTVVq4W7MIRI9MYdLLx29VqzUS60o5sYx5jtlyh8
tjmB0Xh1VfhV4xg+xDXcAJtbQcfZpFI3ISIkYBFeLi2BwgeNtaXlGpCkzAVMtjHpA4STtVNH28+V
Jw1bTJRBi5uOPYaVxb5KvJMUSsxEl90svvVpI9LzNL/0znPMS0/jlxrN+7BsIVdECK65sWmZ19iJ
O5PALeYnmaefWW/H/CQ03YXAtBpKy7ebR6N2dneOql06G4m+LVvwgVKV5LDSYEQ5w+XnpvxmBx5q
grtE0Vy08NNpYq+yGyQ8CrfxrxRhVQgNTp5eUqx/Y7JW5ebsdC9ODbYDN1trbcwarMbYrRs5e4Ee
lHvFzG1WtQOeMDnxLgmVkDGGYm00MMPa7Dwv1H6WuipzXI4pNM5ZwTjznIUPYiYcHd1xIVUKN6vw
rLraywJFaEFF2pnKRs37XarGOzXKV7NGjqYUCI34/AyHZVJtxRdaupksNoB/PB0XqjnmP8UdAjd0
Vxk/YptiZ0sAd/TZNY2CVCtezMb6qmflRUXgXJJpIjwGQ+hYpP3jqBa5247ktyItMDmKS1X4AAKG
+2AZgCn05uatng5mkR6SHt5Rcv9rwm0k8VjDbbUf9KfE4sekf8pOv16Mcj0Un0gcPcm8zcYUKACO
YkUBaEQZ7DxLttj0jWO76ji5wlJuSWwHObY5eapvTlweYzv6GSc8caPCgSY6Pta6sZE7xZfTiaRB
N/NuU8Ud8x+RyAD6ZNsBlU4vyNn1PLvDQjpOUeLqZvU2aRiW0mGpXG2idOsr/dAZYiNzwOLybc46
ltJBojpRr5M2e70kzqmmv/UD3NukZlWgWDayXL1Rsuwa1fIckbogU9yI8krlOs0skjiRSP1chxhW
UfLxOe/H1Lkumly4nazv9Dx6WJZXvecLNm3pHC44yJaqvWmjzUBo3qZdfuQbOgyGgabPSmEORe1T
vFjfg9I9hvV8lsbyIWdZqklKd1H0b7u3Lt0CPtHYq2O3i9iA6cPYM0fnvTOapyLrzsaClj3CaJXq
m05OHtWJo87whcybORdh6US7dGry4vS6Bliw2v77Y8Iv/TKOCfeULY0y1SJK7/yaxZyz1okdogDM
U+DLd7WbF8d//wq/tij/5SV+aXEMXFh1VaeNzy7yyXi8H3zESQ+yJ1LZ3vwK2/HLOt4Hk/IGzPL6
37/6H62bfz7ggUtmjs06wn0V+dfsZcEpOxFWcyfXYwFxZ6ZVpseoZSf8bL/spiDbEHZ7/O147N5C
/3ev+0tjVtKHBcoPr8u5Yiu5aqBspg0poztYGO/JfzrK/uNT/vPf+csxiR0JmgM2rzesJp/kDTJj
9TTsev+erzMfzOD343Ptry4eumZ0WZk2Evr8pReais7JOpuV5Pu0LMWwVNzKz+G1QqVsb7NHbr17
TYaar3vZH2G/MSZ9RCPB6x5sf1xRtpzu4Tj9ws/ptz29fz3Z88X/4839OpRu0io1BpM3R+VcbfVg
2ovP/lVedTCP/3NCP69FoppVB0C8/Iz+ubFWN6FlFurY+HLIg+mtbd5+cxX/a+uAF4B6ToIY+DkQ
9H9+AXuabanQeQFpc+8TVk9ihWtqKzb3yd3vpq2/tkP/fi3949V+XfvSW7HAWGS/9h4cjjcNZ6F3
NGZHtgdB/JGWm54j2jHjJxa96bcBsvuH9S+/nD+9+v2L/VNLtE+KgeAjf2vEecGfYlf3kJJRxHgL
+inr/R4lBqC3jn8fmfvrj5meCZAyvslf91WistakJZHvP6K7jClhWbFfpSzY3z3Pv/vJ/rrc/F8f
8z9e7f5u/vSHLlNOcVjzaqM3C6/8qUSQ7WM0YtWL+GmceU57hNcepDMNhyuwPPYVf/ce/vIXTL/x
//3B97vYn95CtMx6Jme8BRt5o9Tf7Om3E/W/+h3adDJN4rhMTH/dsnBk2CHWqPLb2N33XMnUeDor
dSP7pr/7Gf7lhesw+9EMhUYSOY5//nPsWS7VUDburwW2wLPP2so4GC9RgFDXTbf2K9UpX+baOmW/
mV/88X/961VLLwzCDiIG9PK/fJIxs2KyzXrj10H7015jLGOGseEM/kHr4Q+XTbkOV12Qn/RD8yz2
ZrbitHJO3n8bwf+rD5wVHVr8jsZN/9eGWR6XkpO396L5vfPB0Rybl+S5eIhIkv8vWpq2I98/awpo
Jii/vhb4abKeoQDjTKKA81C9iwKgx2wYcOL4b4Xg/x8o/J8/hgD/80ThEHei/yjijz+PFP74d/4+
U1DNvxE7J6znEMjhSXSPT/8dLg8l3tHZ/uC5ZJCLJLXw3xMFw/ybrjPwgkXFZsP9iv6vgYKh/c2m
JU8OW7nrNljF+k8GClST/1wMWYjH7vgu2WBmatsmyNpffpeK0qmdgNfHwhNTrudEtB8gPVk/FfqT
Shg0xPQc1ZYrl+nHHNpQzFH/qRPwHy0u3bI1mh1AxiGLrjqg0lirVqq0HKTSWU3Q4ALL/AbP5nZa
smqqKoir6VRqkOw669nWZ2KMyLf1dDVxsloKe1uW1gMog1zgjo0VhLP1kcyPlyUWnSkOmuzIKyMV
ak1lspz6Yt8702VRmwM64asY7U05tqnf6tVuqOYDxLldfW9/dlZIG+ltLkZ44wp20kx7rafupiZn
SdLXZRx+1GP70DTtOsnC3RziTakgI+JGBcBeu5r9iN1wVaN+Tkk3dc4P61Ht41WUGPuSP18OT4m4
DKVz6ap+l8/yNjVzzwJPbNTRg4OMsSsizx7K52VVFRCPM8szl/aQN/RTW476TbLt58IfBx4yQ+hL
ur0J2ykwzTvoN6UVkJ9q1VkX0W5WunPRpY8Di4RtYa6SePzUBvmKwNQ1nHRbPyuAvjnFjSmt4Dsh
tl+VlXYgcB7Yc3WeHboYcZWfmmRepTiRXTXrHkS2Bk3p97mJhJosQia0VQnas1JDWJDGmyrurGA3
Wga8fBlslkHRvArGLMB1LOSO24X61creUq4a8HpeGTtuhjJr6QyUJAm5VNsEIaPbfPR3YrC6Mpzs
nA5cAVkD+3Wsj0Y22pz07/AS60dpWNCnY853Ke2vxI8Mdv6kpz55CXWW0uxkW5POhNPoxdA246a/
dqYdCEl4Vt9+lkK/n4qLh1SUfutIcuAsjh/a2X5Kyt0g6lMjsq3WJAHdNdtaXmIjpA0IfxmGtuI8
Wk0VqHZzHiI9QIkaYLTdyYmgIzj6uRPuE+2jMfJ1DXU07T+qNn1PpoIz4JDvGkXaSMAmCTiXXj1w
vIiadVwaO5FQS89MM2KvzaS9rEUPGE8OJf5xdgJDf9BXywDTGP6vu1iwrJ2kO3ad8ZRQm/PsvA4N
DuOm9syEVB/5piUFmDbFvlHPT3N9EOG4snuiHJWhrAoVOcQSAfuO9mb52WNMLtrFJ4eVc2RPHoV2
c1r7pmfzrracFlRvfgFqeGsV6TTG+zraNGzKumVubp24CNq+fIjTbN/X9irJmg9hsKljtSdLQKeG
fZSZ2NSZVxPSdGMpfKjb8DU3B/p+jBWviSWtSMJsRWzQYlZF7M6GWtC+aW5Tg5mox+jgwKOz51vZ
xYFmDQetBVHe8s3KRubrc7tTOuuxxU0dpkWQWugiGzC4bWO8lnm9scdoK1nRhiik7Hbxu1o9t3bC
YCMJ8rx7rkFueZUzrZNqWkvys7lI+855TGlFSMspbqRv4P+HWtOOpSr7faIEkma6Y7KxMwHkW+1c
OddWkhZ9yv3yhovLE2b0LcwOAvJQ5t4k6LPFw9EIzVtn1qNr1ztFX2iYFY7iQ8ks6MP+iKvwXDfR
pnbCr8I0WppmTVDqchnoanR1NCCm2b2hUpsPell91cm2ssy9LEmpS10TIFnazBlGhaE33pa+hcva
7jNNFsGgGQNRop6Ol7iWDHESWKrOWCCQtqOnDk1DXf/ArrxV0/Yo612H9MpolBda6menbi/WiI2+
sIaLTj/USMuVPpXBwgpAUsqrJa2e0qS6Ad69zMUSaMl9MYXuVyPQZEz8cPONqkpoD51NowV6PnzQ
xFklmNhErXmWGp8Zc/nagCBPnp+tUBy0MvOhB7m2lni0lrwpHmQG2p3WFL5pxpJPqOZHYfMzSJda
9ucYvrEMwnwlhSH90I9C6bgBk+apP4vohzPIHopy0fJDmK/FeO3SeB0OE91E0+vLZcXC0b5Wip1s
5K7JXQkU6HmsscnntbO4ibxPl0h1laIhZG4WnmrMu6x5JQLgFcn7wJ3NoOko1MqdNQ2Ydu/ndb+m
a+82Ue+OS7ubFmNtGtWhm+Q3Fb4tXV7j1bKkAzTzwGqb3dSpTw3+8nVyhyQtzmdlzj9TQ3toSx4M
iwz0eRjVNUz42de5lAHSGzx+TVphq9SmgY2o9Kjm4a4Q5UtOR0yZ1Q38HyABcxCNfq9XHl3JNYge
TxnV0bX0i0ZGJsrjhwiYe7rYKy1kTmpNzZtmlz+lKvuOrPw1GYvvEI7tmBqUhGn9JM+0vCWRvSsN
zKSMz1G7hDGDzkxPA72ZLY+c2qoT3UcZ1Z8MhQmL4TfQY+tu2Sh2lR1vl5H5R168adPC3IUJTgfh
N8GXm/OGHXEbLQUwPmsshnZpbPkYVu3Pvu48sMfnNrymMXMbIXKWAcNqCuRq+gmw4hjP1Aa1+Orb
meFxs87F/JmPb1Vn+rMxrPRIXcEWIFQmgnqyde4dyTU1WYPHDT7CC6l1bzDpbNTNrkweF5wsZgxA
UG6lDx1qeNduRLZsF0YpY5E+RQpO76X9KgwIx0jRV6UtHYYy4nXgxetYiGMBvLlqdoYVEUNqNtaE
BFkfxAei4qCq50s9V0HWdqvYVD+sTjmo+vCyqOmDNIDnT6XyWcqUPTjx/WwA+ctpNytIDspixc3U
WGEchIqjfEKAg6BVG3sJVCUp25wl1zLymY9ZXhGZG1OfdpEWsSHK3iP74Nl6rI2nOBYbuyh3hVFe
nYGpEbKJQc0fgd+PfpqjrswXf2hK6PJSt9dD+8Xuej2wz75pLd+RZO+K4Zwm20m11uasHrO62Zs5
h0Io/mDNs8kbpLbHNpFd7zdya3xSe9zzocGAGEONkohvO2q3LDj71mht9fFShuFzPNFHDIcHpc4C
AOS4VfSSzepSPSqAqp3cOSRq/oaA4VaH2lVL+3fhpLoXF4wy77dJIcU3Ezz9zCXNVU89Sx3B3iOe
Vcj6XuHcRh2AIgzMKYs90ghO/m3a1TpGF6933wrbRrp+LOYPCwvPvLCVNmeWm4bzOpeXRywEj3rV
HFQRYt2gOx4WyfNkwNW2jVNWLVtCfJlzq+f0Zky2Zwp1D/l61Q8hV7m0driYcgwwHR/GkgKmVx/6
PLnpsDQWQ92zMnaueJC0UrgKM+dY5Oku3s3Rk9St+zre6KZzqXX1IIG76rEV7crR8OLyFInuDaY/
9UvIGI5SymryR1kTb/cpuG6LH6Jr262TVAHtbJjathQQanXucOJ4KT8rFTNODfWfpX7P5DFs5OwY
hi22JDxjRvXOTwMfzM3SjM+8nejC2gjPFsLG+nJVqqUOIEGrNKD7P94WT9FMDuReYqw+3Zyqvpmd
OV2Gpdth1PF1rWBUPyCI0doKFyq166IxUNEjIhq9VHhDvCrymCl5VTMQgE8PQdyr0INm5gPSkn6r
ThVw52VtLYJBjgybXGixtGm18EUPF09Xen8uFcNr7YhpMk9422L8WV76DAwM4/11mIljodE5Xoag
L+6eEH+CRu22pE8DU+/dRm3joM+ouqfkKyzCzzQydqkyA9tvpd0I1Hg/zToj8+EHli1bMBEOrfqp
zwyGqJoMgiEuvFZR1gUDWaw8nlbFjs/Igxua1QeKOkdBxMPXQz1wYtPYsm9lL0l+3lkrO+2/a0v2
BqJM03yUKqqTO+xAdfZjGJ1nA2PgwCNJ+1nzuAkzyr7RCdrFBAdaW1sCidC6R/XLmMfeVWyGXqVa
B1Y9rUH/T+7UvjJZ2XevVl9c5i7ZZblxial51UZcLTs5GKbqEuRYLdbXkJb4KG5SX+4ywNnoi2CF
qIw5eaBpPosW/IiicAc5ZnrtFipT9EHVrO1y1ezW6Wiu5zDDiMBunTa8hkhLANEn0l7jH6GiC+Ih
3kvG0Pl1RVGqGDwE6k2X4y9ohm4nVQhy5aX70BPEYva8w6W1jiwOFgah7AkjQ2gDP5PWoT66SG5W
qvOqdIwrna9pEYd0Cpba5Hlkd88puBppkij2n2KmlgsDdcniYSZge7d5dBPyslmK2p3DizyHOLH6
JTur5lKuOL0d8nB47UX5VJSEJ+z0LT1HANLh4afnaiDCkCjJVXeYEVnlmHh8hFeLwZSIdHMV400q
WHUhPFQ3WGQYwhs7Q/lcCmMjOsVao2NB5PKsLvhckq4PyO5e6ule5gvP5JCravVP8lNuZjPHZezZ
Wbt2E1sLE6julkXqtnPEVk+fOrrLLiXetSdS0sAbH4FkdFr6aNN3HfJqnSVNkCGL4HJt5W4lnIVh
dWUcUjM6Z/mybRX1aE6YUBTJ5TdoWexVHzoaQgbV8GIpD3rz3Mae4nwT9BgzfGs/xyHZaXW6D7ng
FgD9WpR7jX6oh2PZdq7KnVANa9dqRSBjHsr40ihn+5xAQc5Wk2Z93KuOoXXcGT+HMRfeOFxry7PM
z4wIlEVgQvTR0zyoLDUUnt7Pm0qhOEAuYA2GL6IAKLtbCfFUGrjLiCgN6fwQad0ltJunkL+gH2NO
qfi21L3FRQV63Te6Zw7RblY1QRr/gDy7Dq3qUE8GvH9xMNFNcIgGEhFGxp7CIPPJqj3wzOV2PDAX
Zqgq9Wv+1/RHbE0dir3IF+nnmD5pBaP4bpDOkSwUxnxbjEwptT6a+mKo3LH4YRkdjwZU5LWJIUp7
xzv3OE75zuqKa25U+2YhY2+U9ZvSWgcD/v4SKfthKuXHWSPFZWLPcpeZoEuSTnBPG77EZTjgusMK
Ga4hYJ3UNNRBZGuPst09yn0JB3H5UWXzwaytK30ivNxy/B63ybaNRwIDcoDc7dJPerbHuvYZ2ffB
eo4AoBMRD4PMxsPCJDgyA6x2K7PTKpf/uEkKlW2nfyUEJHqBtUdvrg0sQN1YZCp+vBxz/TJU8psZ
J37d6T6rjHf1zt6WtE3cxhxgEcY5y1oxl02Z6U+mMm2705w75AJCuBK9tlcyitqJ2PjQveZ0O4yJ
63WseFHN8NVGe2u1YqMuAzplGZVVVV/qvKOUaCDScBOKp+5cFqRJprLbh068Nxjptp3uOeF86rqU
iNUone6qHVeiGHSNKH0dhXqN5oqSR8LtojOVVoR0NAoFh4GId/QHdB9Z1s0Z9HU1jWyVyolL5eWJ
brdMJjddW4v2zZ3vX9vyaQCttokrMzr0mQ9TpXerPn3UhhVOwjWhS1IsovYLwEiykwHP1fdtmXyq
o/U0U2uoaRq0mbNZsJvw4MuPem9IMKCjwLDzk7zWIkBH8aI9WEu/GXBHUNiARU5JdGUVNgg4+5Z2
i8ofZpY9YBclplYh+A7516t3pZ39KjaetaRdm/fYj7B7ykfG8POPSJb9qrTXpXxoug+JZOFoShen
6XTOPc/JYnMd0w0Ten/PFXZoapTPJJW2cUt2LZoxRAym3wh6d5Px1U5d40+cz1xiFlenbTiKqtte
4w4h68oxlaUPhTMTxUjXYFA7q0J1DS0QnX5s+9hXxHPVzESzuBnpr11bYaPhnBPH4aHGFpaLdTke
EkesKP8DU/BHZq9V+F7JL+R2DDeNi6cpVVfNWPol6pUe15ondJnSU2aHhru1sRrCHSoRGMwR8/44
V1RX72/NgN3DGNpLZHAArI0+6Iz6qGTqwWjr8wAcb5Oo5k6JpdhPOU7I2LjGMH3VWuexCV8kKhwO
49ItFaOziqv2kIWkTrc1HQupD7nDySr9u3S5aKr4suX+265Yda8TPQrMJPWJlsZ+1RbkXRM6P8Q9
5moO3UUsP9MmotGnHfrqxH15082n3L4vsCCmAoNRthyn6a4utuanI5u8Vn3qccS46vxB/zZQ+PMm
rkiqWeuWzNEnMAuPYImWxzvsE2QXV5olPXa98PtBHFPDvupJ9pDj4bET+UcSc/i1qWoO2TwRZiNI
2svDfjJi2nOJQXuy7jYVB5umFLu45qzUsZq2GDN5tBe+4qNE9yEbBj+2ndWclntqOrtkSzMhJkkw
MSxtTzWp+guGduYcGMYxilDUSMVpWY52OlBG1P4sqC3je5AoSFBsxkXHbW1MXU6YtZ/dAzOy8kS3
xnIX7ht6JAfDWD3kzrSqq8tkoaQk98R+HnofNPcZTY0yZoV3qIpDnpARzB9zadqpmf6tFtPOmah9
zTTFeJemx5CesjpPO62l2VtF3NfrfPBye1mVk/Zd266YR3+yX1Frr5eEXTYJNTkvmYo8GJH0cPJ4
6hjotB1aLYvCpQ3aqAOfHYOQwqBqHmvOYV1anaxk9CQyS0uebMtW28jUirVEkgpxS3UY+tswkqGO
86BPHMoVMtHBzHJR2mwdaxX27oAV3ey8EjsfWrmgSDdxXLjTwnr8NPpOS6hzgNHJNK3vW0+hjSbV
3HEEq9lJ7fWL2Exo3AqVRRNdWk0RWaN7Cg79gjHfI0/kLoWrVU9K2a8Hnb0l4dqwzeUiaMbnmo4E
T7S1FpscsgpvnmovlKVAFreMKbTZbYxQ2kcyktppdlu5XTX5uJ7l0ySfe142D18BXxHBkgkWl75k
yHx3E9n0zzAhtFwA/CXPUw370D5h8FzNcUuJ8dnF+TYzw8lb4vxYx2wStupNZCBcMc1RnbOfFFTD
vJZJ8CXOzH8PA1mb/CJNoT2oXHv8jBwyVH34qGg/WwxmUnxtE3sTFVbAEcNnZ9SLxI152pOToxQl
qNw3l1FrV6ZlrujI73LhkGx9rfstGSiOfN1qpo8dH5IS4DQmr1vdp0daXZs4O8Vttq4X3Fjmcu0w
bXU8o0aT7KftGTp35nSjDgCr5eytsMudOr3nzWyulSjdU/9YQZFp3tDox7Kgp7MU16kxLpalnUYp
fQhT7RCOoR820hRoCnFv9iBR/yTWAzkQ00P386aY8YNeyyrWNG5H1Zx+6RaP/KgqJZfJzjEsomtJ
67qm1dVQjGlz9DCmbRhEfVTt2pkGhcQAqNKJjIvweQ77j0GgSMtnknONCfCvmbhG74e9MP8azZiz
j0nxnamEz6N5M+QJ5ZUzmweO6Z2ehaTIOhLvEzFVi++Q+9iM6qQiREzItyjD0Z1CUiBfeX4XPA7B
AiU9IWgb5quK20eExqhY2tU0vEnd0R6bVWWna2Om0mNUolkbrXsphblaqp2TbySHTk/uKjGdAoKp
EvHOihv50ewu9ntsvFJGbAUnIbatVyUqJddqiFfRCZClaL0spa/SWUqysxzla0epfdN5URCLpZWC
/rHzAUx5g2Kt5HHexmZCVzN/LKLBjdTsYBcB6U2oLhgBwY4XSZj4C7knr7DEjIA4roNGAmYXt90h
GSSxMyTt2TbbyzCOHDIa5cpWqNvSO9yxahDtKdnHYIiYXylpRh3JJa4oLc28hq1VCIIcHU3JWGdh
Ze+1Jnu2JnKPeBmJs+YMARq8gy71lfCkWlb8sFZ6NIpj5ZOgph0QEZyeE2XZ2MnJKAhQL7gby773
7bgpD+wR0vpj9cIKCxPLVzpfy1tvWEUwTPF8zlP1SuTxc5golGcW1zd2L8z1MPPVs/d6muN76Zxy
w8qjfGdLETOyaUS+pW0mtdQPEj/rGWHfNUzK9h5zt0Npa+SW8V1p8TFxsubNGrNnoRtftu6LoSXd
X2kRn1gioXIsr1q/JCdsWzB+VD4Sx6g/JpG2G8nuDk7S5w/hEErelHB/y9SOzm1HZSGFZ6fUuC2q
eRfEQn7P2xLa6jjYnk0rf4fciYhsc3Qyggpxt8zBYJajp90Tw8tlbhLw1ArHcS0ePg152FJJj34U
YdHqzKg59NF3xAB0jfX9LewKjvBiWVlCfenbJaDWb/1m0JiFVlir8ix3C7aB43u4kqTWfamhh9zZ
jlddbkIv3TqtVZAxZPgi1I3VZxunSORdrShuk/f2Nh+ml1mJd8oSja6IHeXQIp44pvXQe3UqtcEy
fOmqI7ymRU+1dD9Cu9i3cqK6clGsoy5nCtlRr6fiFv9fys5rR3IlO9evIuieAj2DgKSLJJPpy7uu
G6IsvQu6IJ9eX+4ZQBoB50gCBhvTs7t7MrOYEWv91tWd0KvBSJXORG+43NXmbNFyrafRTP4ydX+P
lHbKi+WCWNMesVVrkR3zONlNnv+tW6iFm5Z6uqKQWai700Nl1w4wZa1t3LV9T70l3Zkdly3NcE+r
Rkk0DhJubBf1Kq47RiP6iDcy63gM8ydtYPayOmtbN/lmQgt0knpz4fMh9dNOjKAZFWPt0BCVmGl5
SCsaIskhi485P+6hOvRrpu2Efa2yNI1qo1C4bsa4/zZWLoVudn2iS/NIua6B9SoCdXTozI1/4okX
aPRNf7acC51fm75tVNCPMdHvNZ8SvCen2P3KsxaKmPV4XovQW+olgpXyA/r2CFAv+XMtwGVUpzoV
aYsOLA/ZQUXqlFfDpRkNMxLTn2VN1W+6nrOs2ZlLU50qV02blkTVJF+wbhhVTxexnCO3TB7MdJkO
bb1r9d7j2StpEa3YYhYfSQtwySrqb1oX+ZJqJEbwHG9XxmZNl9W+HfJT7Qxiaw99txltRhWOXjbB
j6TSkQaayEpbu+2OeuGflbu0e5cPMsg8RPez/aWtLMjV6ke9FeiLZyCWpSazTUcmcxz4gD7iWmmI
R0RmB3DxT7+r3qUbnxN/OFW91d/mnflAYyKY6aTOTaqJDT2QKmhc5DY+oJUFScwcT1kfHcmbwi/L
3TJXL9KS6lDoutqRnB+kznx/de5dTBU570428s2fxArWu66RTxNjPYJEuTrvUMSIhrPm7CbabrU5
KzzKhLey6h89q624OrkQFr0U0UiNslUrsWthrFWeGWBb5wyEMbArHvhJpTfZ5Ft3i6GlW2DJbov4
XNvYjefvs2RGGQ+uFMZxWp26dgnKebY3Zo+CVKIdmHNPIRhnF2lmjaXcAchK6hXCcmCPKrg9xxV9
gLU2N4zxbmAqe+YWe/R4H5Y5ab8IRmCFX1Ubpy+T73FgdTjJK0MPEDnRyMoh4JdNc9Djr9Ll57xS
wez6tTpkmCDcsbuZlB5qmdEeBuXW4bUlAy6OlGXdzwFZMoquQQg3FkXe206W2zGzqtC3Whdk/7XW
Dy0fLe41evL84blore9CSC0wpf7R5TMETJw1kWX/FD5AzbhgkrTHP26Jdl5fiQ97WkbhHAVdpyZb
9kHE9iG1e7FL1tXezppGGW/vavu1mG8cDu8gn1onskrNu6cQ3rsf4umXAlwZUvmbbEwiPvep0Z7o
czYvbU1RkYf0oPeHrZf39q6fB5wy07Kg8ubrSmngQ27HOfqCajsUbwiP18s4duaNqtpxC3bq8N5H
uZut5kz1+1OX4A4sWmc/rGvB/dgnW5HPKnJnAvh89rO9M8WRHEd1bq//cN1CnSdr+m3d/jlWlhtN
NDXuK5yS0YJPT+e5eCjS5UbUuBuwsOb7Wld4uL2sCeSw0shr0LVONljZenNQNeB4Jc1dJz2DkHFr
u4wKf4GYIH63NdA8+BlFPwL2cdvrCmB56pwdHZwhix2+21Q8j8yqIAi6zzfT4wNhzBgFZ5o/gian
2Qi5Yno3iwF/GTtDoGwHdcOkfoTyblPRnnPVQGTJGgeGJN8/7qrmLFSKfuWqOewz0Zzm6nbMBvNQ
4FPfJgryx8pNB2LI+GnMbEEc8T4hIzk1WvWhqEEeVjcEAoPPnO7jZDq2el0dVj1pd2kC9Chmf9qM
9bkrsV+xwe1qnNpLOeiM2Rnz9CKiRHmYoxYPc5Xu9lHZah9rY9U3ufHhNtI6F4UT8bCc/M7EumEv
N245wCCVRjDzVg5NVqFJcVmL7GG8Yp1xsYvVDZbi7HZxklu3NIGwPHQaTjJiMqLFierzztt2oEFb
I2P+rUcuHT99KlLBvF3DVKfo9cMCXcl2qktk1asmkZ/0xs5KrQcffuti1PGh07JN7vvcVVZzPQSJ
ulgqkG+R8kdm+LHKKa2zyoG4BL3128weklORI4nRhwkQVxEF6XNMUDmJZmw7tRYbDZXXHkCZnq+c
80tgtMK89vbmQTYkwwERL64HM/cudutH85BU+8V8nJRK74qC6YTzUR6H+rSgHQ4mGrG7K8KhCPzA
UT4+lpZ7LkTHk94OL4Z6T2Xm3Ovzq5/qKDN7OQeuHG+q0jkYfjrvymypWJ1Hydc7DbVEc05MmUHn
NWdn8ocd75uTdrSB/kd/uXKMeVg6/AAGQ1an1J+v6YIrKdqTQhOluTwKQ0lrboWzrJ8hdDu9CnpK
SDHWnlMEXhtkKfbOE6zlkLDPi7Av+cq3qJyQDtWx+aTVACAVXqWjkRD5UcUWDkxmlwpdBzg5GvOp
AUsstc1Uuh7WUneLcsa/N2LRXScwb5s18xAaKrPfO3RfkgT057kbbzjoC263lYTk2ThbEn3J1HZg
9Pn84o3LHyNuPtDQvjZZZt9SmXU7gjgUIs+e6Y1/c6o0jtQIDW21fNa5Cx6lplhAmtPfXWPW3Sh/
fW2Vg+EZfMMTY9g5Kdd7X9OBhUmz1B0O2QHN82yFCNdgjdwwbdIHI6NWu7iK9ni4BfXulAqUQTIW
iB4S/lEC6dK52kIvd0FfZUPQsTSFjZ3JIw7TtwnInjIPgz8Tf1FA2fJZI/8bX3H0/tKMbCyjFzhN
2YaLWz2sS5GBpgAqqWViX+DKh1HH9uoezNHTT2Upg4LL/QJakBTeGyA3QqGpQkVoNc1lNhhmHMGc
IFMVJs0admsZjewzwG3Gw5gXyAAyXnWLSozGTe7UVPPXkIJlDM5V7Z4Y9tNToT+6adveuHa/XNLu
tHTsVyIxhy2t8+Z9uvAPjgV2vuLDr/vu1JFr++xa+Y1vxJzC12KsejLj25kE4o3U5uqjcMGU61Qj
XnBq7MjvihhNvfJ2TR0nASFxdIEvLfnnHqbqeDTjsEwgjvzSS88JI/Df/tt//m8sSOqkEKDwgZ09
KG1+kD0Os87QORRZxwqvW06KXr5Id5wAMI4HPzHnaLKwOLuZMg4GShytR1+lT/rF7e2aQmZp7GHs
K6Xs7Wgb8uw7y0ct13jbZE5+QCGjwyJcsCjlDzpEdF/Xb9o6FQzCamGQdtShp5u4SBr0Z47RhogV
rhb0Z19RarEyX1f92Z7G+WCmVuispo2RvMTPN/VlaDTG80oIBMi1937d8Xd2hgTSTWJrl/QJL2wN
Fj+ZLhUO8o0ap+XSxXjWG2s9tp0yMNfXFzsd1JHkrLOfintpKf+GRvoucKg7Dm0/a4+Gq7a+mY/3
rUvJa4ZnjVWl3c5pJnaDqXiQ4lWdSSG8TaCaNGFcpsLSLtOAicVhtIAR20k03veSau+pgh1fiSsO
W3pQdsntaoJpiBVBnG2LJGqr6bDKIXTNBrEG0Ct2dNzXSZ+NcHN2TuF4BdlhOWRBLON0zG15dEvD
DCmDR+3hxdPGWkHVtSwWWyIQ6g3rwBBphcZq6Hj2PlvrfSfK90Jjok4X6e7NZS/kfF6z2D6pKvfh
WbxzO+h71cQ5ffMHy+mYxXv9wxy/Tb/UwG0xMWtrx6idxvd0GTsRo326aec02dXp7ECLty+aricI
JZHkNiI2dgVDxGaauu4+Bptg3HzBU4qeP5UvikSTPYZaCKee0IHaGd9FzzSQpDe13u/1rvdeqlKv
L5ingWHI81nqJHuo1T3tP04k8kQ7m5qPurNBzbk4D4jOORTGjwp/aTACe5GJKwCzyyJKFvprqny9
OKYWuRXKybF07x1jHTd9iQxBm8o4WOP2bZ2zHzdPw8ZgLzZ9yNPcYq+U1pdFqOSmm7NXor1JDdA+
td59mcH8cPQUl6XQvnzNult90iZSJ2kZzJ1HjF0bXcxbZxgV7BZsGqhM4HezAZ2p/XbDcITFEjTr
9HLD/F8WmJnjwYQ06hC3mkuebVzX2mocubhK9KwcjzCdFBHYVZQOKbdrsqfgOYv8FelrmiQfid1F
FGUYoS0rK8wKrwiZV578sj3rft9vcuTIm7HhwOw1JmFyzwHTzW22zhMGu7aSwYrkauqtA1N3nlhY
8RS90DbgfV+jCLKzVguauv9wJjOMx94nowEBYo0qc5PH1Hc28krvsK3UcVuGDj8GaXsrhk4Y+M5W
0aTpB6vGB29b3j1dBw+otPEOIeom3yJe5K1Ck2tdfzDuGng9rlQTZzUtDGWHJTg3eYJK/VaCc/f5
eLfYKZju2uATNKs3duSv3lJcQ2p+TfqZ79vafKf57MFcsnqk9a2Rjfqt+6iUCHMXVUFuIc92a4Fl
ncYeFze7li5RakvEYoYVAl3OEYOc2pnptEldQ99TZ34sYqFFsc0ePZmTsWmmkUAO130RcTaG9liF
Il1AWCaCae2ZUxFk6SzNDqHpKm/nahaP/rAci15vdprRfNS5ceuVPsBVpeuHGdpvYv3Bmmufk0Td
2YkPr2XkR88lyqCQf/gx0YSKCzxoU3e7ZI7g6zPvu7J+pNBsZfb2qXCraE6dpRoDKWcN4BJFhbqy
bPXkclJcUTLAKiGJKki7VASNT3Zgmu5lPXihn3rkgAzmzpxNZ9OaLQ0QDsdwqjVHZ0SgS5DcQt88
fesOgQHlmOKzZfkOrYzICgfDnjBeep5Ac3Rw8tkZt1VDmIeOjngsyh9J3+Um7p11J8YiBH9XR5l/
6suEWiUt3ideP+QECSx2SiW0lt0maCwb7Un4ofB68O2pPAhRGjvSiUye4OLTx66/b+MG3E+0l4Yv
Jhp1M9Br8lWwRmUw/2U3I4GueEHx4N7WM++H4tdlQ/dUuUHcM4dpOXi7dk4efPtmQZr64FkUjLAj
nXlz88YYZbr12qm5FEvyUswgtgzDgSHyIgJ24UEg4OYGaRSCuvw85bp3N9P3GvZm52yboYLf7Qxm
5VYdak1nS/Q6JyyGaWuuhfvIl2KjhOZv0snjEazR5mm+fgZYyQrN32mc2t4qaRwbLcSevJnbXkOA
vbwWKm93Wu04p8yt0mgcgH+H2cb1p3cHyzaXu5yQEVkWZwkjXHBZfRNstulF7wbrWOwhFIfau82k
xdHePQ/Ng8zXbe3+aTXGaei1eNECoitd+WjkjEecpZpDKSCEmteCRxfbZPmQ8YfBq17NaO5FKNj/
Nf83LhFWqS29G3e5WBlvj0XlhoOZQT/MUIC/sXwQFvbA5kclwC3VuPPjnwZWL+XDEH5zUH6HUrw/
9kkepZV9cnsP20JxrIxxKxDSdWl/uB8b7v+SGBHe+BTDoOCfmiLkBS7K7HJ5Gho70N1L5VlbH4X/
bJq3NrqP7I9pd1uH7RKV0TZOzHfPpOrlqvIuWJLs9rlP0HTk2o1w9DvyHl4SF9phsDL0pM6XsYAm
DsWnZsljIqY3FxXBChqfT+l3nY9HEd9NQ3ObjDBRSj+siHmronl0ffBVR/5Mcl/Jl6L80pszPizC
LV7kdJpaD6rCemk9t8MMD19UJ3dGYUV+Cg9OelGN+gQ/fJkje0aRbEGSiddmpEJljCM0EAepF2d9
IRKnSDaqEwEvUrPISdA2/TRusuTNQwjTE0kDnh1KS4t88TNn3V1SEvHD1NHqxt7K+iM4wBHPzWVI
oTy1XTU3l6uJwobLyBRBrQn3hOljbUB15GpbdAk3PeOoyu/r/q32Pld92JojmmQJ4L9mZrxJgQwN
N34sJADwQDKNEMkBNPKuL9ujbU9R+lgqhv7OuZLWDojhRF/FkO3HZditRNQHeu6+D2I4cfaYx7nS
buoUf0gsGCJGrbqKv/aK9L+0X8nvEcZ9bMJfdLqGdMIV31Zp8sHZIQtfxPCgQ0QPUJlrHK2WdTuY
xqfbcWQsvrVjZAldazq1UqcrsfqIEX5rw5vDCNUyuZnpxbWbi2oNrCtXzqSKSnQXFd9p6UbOyC9d
+13VCJ3NfupQU5GbkqLl1+u3RCs/5nq5s8h+mK9jCauy2Zef2pgfxUKlae/vKwI5uLLui8y9n5hQ
E7nszT5VgZ8hQMrs/ax5AqKUEwcu8IR8aGRYX2dCRojoNJEEhLHDFZH490PXEuCyosIerDmQznzo
Y25p4kIUov1haW5BaaMSFZhTLXd9nL7r/vIsvJGIIvRLs2MGSspLanc8aIx7JjhYhoxEwk6biljQ
uQtaW3vV/P7XqBCMEu9sFaCfiCWv6hbZ7f3O3roosMysP+VjvnUdDd0qHAcxBn3PGTNOAyEM5qmR
2qGe6nCI2W+xJmjNc+UewW9Pg0g21ZgcaidjGIayHYvhLmMCribvxaqZc/24CKXjnAdpvxXLV17H
YVdSlWVCL1qhHxtPsZxPuo0wd9H+FKoCFPQuGmc9O+ib5dAFkcWpsdPT/IzcMahKql+Waas07VSj
tHZFGRlLDC1dB0XuHm2LKXIaphud2zEQ9T5vm49BwRoM7XK9yY1A9Nnb/2Du/kcT7tUdZ6OeogrL
EZjoDff67/+LCbcpc3Npa3sl+CpT+zJ/TlIcN12MWKvRHooi+zPY/PCBfv1Y4FobL1brFYH0eeL1
JQv/ejn/J48lDg7+86/XP/PVtODqSID//V//4VeX7Es2ffM7/H9/1+6nufkgd+i//6Z/+Jv7f//r
Xyc/TfgxfPzDL7Z/5Sfejz9yefjpx/Jvr+Lvv/N/+y//nsL4tLQ///bPX81YD9e/Lcma+r+6Ka/+
x/+3ARP1C+7Lf/qov/9p/yPRpzdTVv+DG/P65/9mxjT8fyGJ2Kf+imYqrLE+iRd/M2OS1OhdY4Mp
5cIozA8eH3/dgMf/2z/bhDh6WPzprcco/Tef5t/tmLb5Lw7+TeIbYKnoxvGN/4sdk+y8qw36P73K
hE7SvIbB0yKCUHfxff0347lnLqUygSwCC5z8Xq9+mXDb+ywhOG9OaoIXu7fE6la+72N8aCl9wJI2
P0xSWhc9diLMEwNJar1/GlUnWTzMap8UBEevzAHrqH8NaZOH+WKBIRA+jNd+xZDk5A/St3B5+FfL
WJXotw17GUYOZC86FWGKDqPMstQxNeXtVWqctKJ5YTr+ktiZN64eB1NzawyL80iU0WeHFiPIlsI6
FFctRDE99k1iRHHamgzZMmKMnV7sIW0RRSqUpeiCQ3Nu71TXrKc1J5k5J/fv3OYGl4McNirXJ5Af
r4ycHD5ULZCNQoyHbnG9o1ykT+rCiDzaj+qlqEFXjOW28jNKYLJlJ1TjnFE5JJFmVDb/j06PDmpG
dMJ+c7CrECNZ+uG01k9TJK9rO0+vmE8g7FzUHcWvnNpLsZZsGDYcjoCygNDujmDsH5WoTJQMTMpN
vtc1TnetBPEvKiT6VXOX4UArVKI/V/rB0QBpy6bOsQamgS4a+w7nJcs3UT9iyiDcTATkaDOWyCwl
WHHFimeW7jbvs+dr1PFGE/4ThBkInoiJSTHu3aZZuQB9RMai23vGOhxsNDfaBJlqNsU3llaso1gd
zvo1Rnxe5q1XQmRgke1TPGpFkqlQM9EF1V5JAVey3BceR6wtkYbH9UwqCaQ/lj46bvJUiECfUcZU
gtnQTOYTWpMfrBvxpuq/4tlCLlgDQq3xOAWiQ3y0ahb5JtU1+zE3ZITXFdMuFOe+ZY28GgCKZ0Zb
o5vms4Fk17M4LKvJhdqa9SeN6qBTkrRUQ68EC9Z2qrYT9DwMa7VNmmLfq5aR0lJjiL0UExkaHYbr
MWhbBKCmhxy9qYc4sqwy31uKBVkjiWmfZGCeKTogTGy03VEXG00TbiQ/r1G9+ThSurRbb7l6y6Af
fmvVTkxzHP7NVfZsjcrY9gI1WT4k9blBQh3VU6OzpRTizoiRFwl/PLquRjgQjlXpITn2mvrDSuwU
6V+8nNJYw46KxM+28DdHQ+zbBxfvYQBS0G3LEWPF2CFl1CD4Iz6j/iSq/kIY4q7tUIrFGWX2yfiR
LmWoicL843oTya+ANWtMcri/kKnfVknYgZjwi+K28rCS6rI4tChGGE7np3JgNR1m8zVthX5gUrxK
EBPMjitrp6WcZ1ExeZU9vOic6qA5Po5iQWanz8phU1pBwd5K6+dETF/LcFv1N0viHZau+LFyMYRV
WrrHpCLmpus+nVgmJzXf1YOOVRvySyEBbZ2+4b2N3iaXeIbg7+/7ZMk/jLk+rpqrIqvq2oOjixc4
yUPbt+2LPXourghE6lrpNPuxT+6WROnbmHVAzKj7zMYMh8rT7kVZ/5HWdKi9eP12qhWMqq4+jboE
ZKr31pR1DwZj2LZz6xcw6uaoIQDbpHF/wGRD5pGOLy2rq3dhZV92CcO2PrLxk3YythdniIPaRVtX
yL7YFokmYR3rPoI36TbriNVb+dgHXSSi8FJoUAp9W8akHy7aYMEPl02EePlYD/NWqQwVdpwk287q
792enDUg3p/esl5GpsIow4V5dBvUx1RfH8o3C9XQ0Y0NMBsDgeY6QpWPpJ0iK5M6kVmNfz0TciRH
a962eOrX77m7qQtMUhWoctoy3q3FS+FhxG/5KQez0KeoGM56U16aysdZKqZLTrMQwYWYdSrZPKdd
di8T28d5lN+KetyPw/KLgPmRkhRsXACcRTmxURX7Qopv2JQsTOLhjTiyPVE8j7lvPLTjzTqTfhhj
7Ezdcb0sMGqbVPJ0yOzBjR9wh9h7k/mKCP6xDmRDkqCTyie0e+jLlECPmkCmkZtIHNw8wwLDHuAd
WbMe+2eDsK9pQ1LQ3vTa0UPYlDgz65DtedwsXVPylSWU0kv/xAsIymLCU697d4VbzdG1hb5hkNhK
dOzccbTHJAtzZuxq3egDUbk3eV/iRRqtPYKIhwJFRaB3gA/6XEQHvqBtVK7ZEfjV4OMq90jlN4uE
U9QSHt9ulygOY+PVHpuWvLxhDaCoPvpFfGSWe6rt7q9wei2cLRA02WVcduQL6lWaRKPPGqC3aRG0
TY84WBAuM0LEz4UhMSrkauPjX59aKOWSNMhKzZ/prOKNUuQaFPZ41zJYnOzKvgOSCNhmEJb22XpI
8vUnZfdRevFtGQTq5WXPUUUC51SpGn5GvbaaFVHW8Jg7Guy0qEBM/W/gzk+zNJGF+WwfNaaXYog/
vBXDvkDDmWG227p4vu0UBMTVClwgrUQq7R2U7gzH8o/I7G93KNvL6l6yho9IcFbDXPV/8oYAO9tz
kLAobrysa+8nYLbAyHnAp04H0rPlQckxI90TwrJKTR5g19sNjl8fhmIEcmn6o+YOTEjTMQbfw7Oz
YjXN8D7vS6OqjqbJcuAuX6Yj30ZgW+z+43LoYu1Ht9M7+Ptz3nXFYy9MhhDz2GhE/xp8W0NDH/rz
fFUKwZ8rd0LsqD2vbYGGziFycV0i2UtBFCsbFnsCxuIawe9CUOi09hPn7uzh/V/TUG/ic55bOrMC
r6np6tCR3QufxO3olzqZjvZXPc5YkK3ypZ5Fu7cE9C+ipDz0l4YmQMf6UWTA8VdS1zDWy17p84eh
i/3kIyKRw/BbdlOGrMB5lHoHaknWpWHF7OygTqAmb3Nc31k6bWHdjOfATV+EaCAMEGs8dnUNdD2+
ETsAYGCMKUIpJD4GzzSoHZkVa3f10E1oBdVAv1gK2qu1ab8T3rIpe/k7tH9B1fmEfjUJ+iaI1x4n
qtsXu0magWdlbGvDsuwQ+250oN2QWCM+VsGhNFSOe5jJ9czQoUnHeh3ycTjOuEQwp2JBEiQIOKZ1
YKza9SWIuU+fSKD3zTsw45YFP486Q/6keYpOSv+ZrcTa6MuyRrJAE1vhB2gVHPy8Ji36SByfcT28
l9ff7a/jlw8gG/W4CtfqT8xApsB3uxhboivzfmMqAztBDYZUI4r2JArAmDrDjWo9MOkC/Z9dfHpp
at50VfdurWJv+eoyxfN3QZDipi4IzdRq8k1n9ST52jmt9tk5zkMvp3yT1+4TMbFwoAY6kBSd/UbX
UehNzTcisRzXMgeg7Ltnu6vkcVkNRj0rQhzmDG+FzU7e5Dl4rHp1rPwxPvd6Pe17r7/VVvMX3kjs
NCRDacODa8U04OnhinEztPX4xpWo2SZGGoVdFJ7uAmsb+qSEHl0gXl2xr9sIO2pA8Qv+odPk5He5
Jbf1WlPNnF7mdYSAXqpPP/HI7VxxaNf57zhQFj36WMeDZnW7vWRAKg1RBo0hOzYKB6Wmf2sxcBPR
suzY7z+oNB8jW1vvKSi703xoomLdqms0STzCUsorMpgb7/2ysbMZ8Iyo+S5N7hO/3Do6GkV7uHfw
/LeW/1XijCu79XMmFQXwiYhM9yaroTNmQ6340ZC99Na3sLyMScn/XFNy5ibnmEgAYich0sUt0pei
X++1br2kDrJagTwiss2TbiKryzw/i5Z0uE0YKxvuFmTqIy7XjVvV20pf5mjJ1+e2Mi9FRRM5wx9B
vjuracnenJMCRpEvlJe3JxF/JLy8dIYWYra3V6gMREHzJstAwLKn2sckOvvxIfe964MW3zf++j7F
rE1d/THW4lN12ZNny51TkaTBLJRxtKf8MCv9nVPyfmlwKjha5bEuMBvFrnPQB/E+en121OP3OrfU
qRzMCobQ4XaS/qezWDnOEvAgxh9nYaZRnd8Ek91iicCdXWdDmLHAbiAG8N5a+e8ADVvO5OgsOJFs
DWS85SRgMXvQuee3eWwcPQ+FItvyQStdUhnM/HMWNqAIjBxvvAmUsXyUBm6Fulrh7IqTUWgT8ow+
NEbT3COzTUMD/KqV/M0zFAHpFlygiYX3snEj2Y3PILVMXnUPcqeKYJo9dxs/yWUgcbU3TjZgYZDn
twmK4IBU1Qc19bvKMhW5Nze1xxnV42ebq0eLe1MsFW4ByWPAOXEzLySdy4YWl0nU7BKucxPHJLvq
KaTPaHG0WRMRGCCeL0XR36XL8GkpgMJ18p6aFVFCYvrPcumJAU/GDqSo0batxhsfWIl1v9r1ceZu
bDWqKIYjz7sbzUZWb8yi3vQchzeLN2asa68wFOtjQwoHnlb/sqibBRt1KNVCjD0+REqVoOk0IgB6
y9k1KxOM1V9twbbIdlNVpySMWzFuT0JjJh86vvP9n9pM7JfZ8OtjRZReUFzkqiHKly1BmLFKoSCu
w6sEmisNBtSVNEwjReTRyD0iY1KMDWene3zPB2GchhoLsKVmCW/q/AKop+NwM6gij2arLa/XTNgi
6YoMzn1eWZh78UXURhHmzXCpEPxfKejDomeoVHVjCBe2LWEFWSqfbQwfvG9hsaV6DCxKO8cmSjAz
t2AnHPKXco/pu5MPzsg8CrYuC0LZreRP7GHWRBuzVys5J8RBfqdXnmjQ/TDXuFpraeMJ9DMS9dEw
6Ib6NrL0dRZsJ2POXVuTlcdWTcYESdKfFn6xzch8DDlhv5toErHX6i47dH0nHSivSqbmVvjtm4Zb
eISd2ZTjIW9JdCdrq90oRv9ILsT2VNWrlXF+EGwcXY98v5B7RH/hMJCGYxv1L4oJ7mpbRM60MKqh
PiiQ8RXpNJGyvvw2ZRUQY6MHZTPvkiJu8J0nMhBm/u5hnOSeaz8M0vA91Sx7f2kPugM3AzgzYYBD
ttXBJLTdaGPuRzTtgKenKODzAQMAD2baeO+17cmgsfvmaXYHNAQmS0lTAeCrssm2nlhjrqiesGCH
Bh6sbvrMKsSrHhEBt31QNNf/dg29QfZ4GtlXuGKhP9TJX4mxzjVn3pSe/zhxcJnFAGCji0O8yot3
TajuqvhXl9a9UbE9d6p5Yz/ce91ILnDjj6x9Cbqr8gk/D6sCglY27A7+B6RiuBZbDg6pK6sd36i1
/R7derdOqHEHJHskvhCyxTgG/38ec3KAGGe5Z70ndx7tSP0Hc+fRHLeStelfhA74RG7LkiBFK5Gi
NgjKwXuPXz8P1B3TvPiEqpmKWcxGcVU3lADSnMw85zVwhPed+sOruVvl/JusRPnBCOMfFCaCI5di
TsjV6A4RHAaQsUlKpiOMx08CFf1NLRO3sIaXLsXRKomQl9GTCWin8doiHRXrHJm0MdjV2cAMd5hh
I9QlwvdX3hlkaEiNAIsOuAONd+t4Ir+eRntXxF0EMhYlLGUsN14R+4dp+D60Tv+pmM+nWdndVEF1
1WUaEiYqKhFDnO1q0GCp0wPCC2JnXza6f991P2ybPASSnWBWJrjVI0raTTYf7IJvwhuQtXJ6irWF
fdBVSlzN8BvL3uKAlANRTg2Okap89hNRXKG5HEN8Bsh3DPoENrRBHUdYltsUE1RjLeEOVD5Su1Fv
PEuQ1nLSre4jv+D1yDu3Xmy6iQWnxdC+5Txy29HJbGsMo9ZrB+nNjJ5i8q9920GfO2+s+cRe7G79
AUuJzs8zsPUph9IJjhg76tGeAmvvJEaziQAh4nQ50/Sy3870Q+10gNdJHT/5sttDHimVsj82EZcA
W03n8mFY7TAp2MMc+uwYFYIIXvhmBMFTKuPpYBd2eB1RStAH6L/hBIKAeo63NaDeVbCJW/oBXZpo
n9UYlHi3JJIkqZZwQsub0yZvtOtTDo++TiFwkOG+0pN3AIzAl4rqWqVms3HISkOuBj6SJ/J91JhL
evKijRYMzGkiE8NbRpp85QrG4Tu9bpLE2egtKFKFVJUeIAgKWBjEspLcoqILPaeE0dEpL5oeod2j
mceshpFvjLe9DH6Wmt3dZe2vtq85VNnRs9F4KSAoHchFne/DHsOJBOg9c7DZdqH/HNn3STzrv5kq
RNpDb1nZQfZBuguC/t2fSbMNdwgjBHVc88VAQbjRm8lXtZ9Ln2nxXlfQUa3u2elq64iw/OynO7uI
wKak1LOxMuVn1gHJb5OnSTomVAUErhTp3aVTEB4UwV6qTw9OCQu+s7O30Bc/Q/iW4QR4c2gg/85a
QxnMi43oUlxzk/qezC+3p76GT8YpaxypTgE4gORoQ+dpW0qTDBD0Ao9sSf/bZg+RXKJsQLJGhJKF
IKlodvDghDOnDHkYJZfiSqQZml8VoC9jqEkvwTTL2HjZgJFrqvzPyeh/dZg96EyM35rSeGXe0iEp
1nbIoFFrQ2YdnpsLkBCMvKy/thzq8JFIt75EY58T3QDXH9oMUUDV31Q/6IltVHoFpznDe4lBc1ST
/2pys9ODJ26gSIPMpFAEOkRmwh7gXL3JZHLvSe7vOMEFO+wpwTVRNQw5ADkjCIvetnBTyIKIPbN9
r7sj1wdQv3rLbW8qu702S6j52WvmDewQHCgdBCCRtjLedIXDB8dp6G7d+FaVyp10ynsUR3Zq2t6m
jXPHFQfc1TxPZROpGx/HwE7lGFYAH8DSw1C4jjsNwAGRtte9GcLZQY8rUsQI1xdDxKgH51H4ME10
60cfQdJRVMjBo8913ynjra5aP8L4s6oju6JJDgxAlbaFzhXFyxR9Dy288f3e/fNHZOcOTwckhXsB
5e/wVzJnYEo9/ulV1Mkr81UpaDjqOMINZH98QdrT7AOsrEMmjE58HOS+7fR6mxYGKjhY2WxKOych
NXEBlojoNPkhN2M25LK/kaFAK5tYDx5L/ypGA/oviltsfMgrsP7yVgIscV5HS0GTyab42hsZpwdx
Y+XGjxhI4xZJLofgWNwAOkW7OW4+h6J/9kYSPqmZRpgquarZcYdTjXRfQuRH/eK3GpUPZCP5ho6z
bd7MIn2cJTJn+IGEJiloEDswiOYSSva9VPk8r7WgV1n3Moa2hOQhWJVaPgRd9Bwqmdhx209QfXsw
Yv8R34AjdSWKuzkoS1syGbdG6iEPmOYtDKtdWVBZRxgJxEYHpCDRtQ1Q/ZBaxlaroFv5OjnjZqbe
Z5A8khIydeco6o7UfBma07ap4LyDEBGgrToVgG0hrhpbPoLDnDZMcNaPprxIySqfiGaYdyAJnKFa
oqlYKsKwKyZYNGLiCJ+i8JOI+mWKhidfKX6Gkay2YuAkUlO3KhzD3FpF+GxnAfRgDTxLjL8C/dZb
Src10RnuzF8tHGcZs7LjPKbFtCNej3cKCkMbs+p+4i+7b2rOpKOO5KHxqgwwjLh4vtt2ejPp+Stc
MfawunvvY9S3FD2/7hxOrv1VPLRknSr9VwGKSS9Qoou462zMLHxsY0QJfbxPnFjb+XGDZlk4HXwz
riC7Z29RMWu0BOrvOXVgkjDdRI++RWrTpIywVRzuo551LCr5roKvpCAeP3klpDYrfoNSQwCkigFq
uWX+cpejaAaUkJCTNc7PIc2Lh7FneJGY+OHhI4VqDdtYOYAAGshcFs07YpzUP+h1z0eeIjVhFdV0
Wg3Lc+8bJtpdzWcLLR1OMRtca7AmJTMC+hVeetj9hi9PLAggHFBQv7UDKj2FYCO0jGAPvHCWkQg/
91rgxnn4rUynQ9wWbHsI/5GvTYnTuCFJFKsE2FlYAH62y+8T2ZI9DoiqHCh3XWhAcE+c704yzUxX
Yi37xkYlm7hVQtLbo4lLF4oPYN1iLD6oBKkxkobjdKOoDDRn5Sc78R44jEOEkMntVH0ztMTcDiK+
sfuZjxnqzNNGL3ao5d1oEJOsyfipUlEmCwijNBo8t3e05mApNkCq0CzJYD6qJrucXtcIoM9qgN0A
8caD/uJM+bOiRu9+4N/jjhztmpF9UosAhVbC/xSCTjNR5m8Z4NpKf4PkIGqgJ8pVh2u4mnyyfAaj
LRi0setxEsWaXs6LomdDVSPlk2ii98Z+YGh1orCWQOGBxDgZwRWZzFdK4Q//Xj8GyjzcPUoBWbQq
s5/QFDPKTrgc1ciJDAN7VOcNCUnxA+5oCArUHIvq+DGSvys//BWPFrJQgf5glOH3sYhdpRXPrZ+8
5VBR0bmbmZ1Ze83Zop0TEkiqYtmk5B4rbdjhLUiwCOhlmZHK8OdLsvKeR/59y/RB9QM5Lk9J7mSU
k/4x85bjlX4HL+6+jsQujuhaNN8QTyP3CM2ZwaISCs+geFML5euoQcrpEDDlss7ZLvEjDtrI3vaw
7SelcrUkvwkgecHBmOe1UzIlkH/pnfJWneRbKInWI7UGrH5CdxDGXZ9Yxy7BLEswHHunwc0NZ1mq
O2ARMzZ/OGE3ZYQ4TWE9T6WS75WC4lrCuGuD+q3Payi7GkRTc54NWjlcUyzYsXjeYJ5S9HJwA54v
cH0B7Hni2wIsFgG/pk+pNYJ51ThsQosOmpumZiXlDezNWFHf1QHWnoqAJopF9HNPtCIz8xzU8dUU
EbGKks0oA/LXqv57k/ALcziZjO9cmrnMzzIg9ogpQGOTueI/Qtv6oXuS6m5NhNdGOifz5K+k/9zB
Y/2zXKlaw5MXGbJzdQoPjUNTgByhbT02QVfBZYiDg1HXVxTolcOkgnzryJyTgUJEQkJTrimB9b3y
M09YL4OZH5QeFqE3suglEgmTBvUNGvuw0/DEPtToTHpBDvH5zQL1sg2N4LWc0M/gdrateiQ9PSSD
i9Y5ju1DnhHlfc//knrDoxnYP9XYew6b8sHRsTorA8obOS8f1rgtZSiKhCCwtqbgihwr/jtQMxy2
Qu2Hlod4F/jKe1QXB6FKZm3XXIvRszhsFNybHPPFVod2Y9l+vJfI0bB7tjDHvO5HO9hQM/zukDnj
69Bxtw6v1ZIaGrskt6nIOKLc++g18saEZaxXSEpmpnpVKciIwWSCnLnXMwVJs+Zq6qJ7gOJPTYgX
y2SUt1BO0hGgnuSMrdv4hnC63Vnhvd6Rkk/N4Gbq5Kewkrei8+4n6P9ZxXYYD3d1UGyjUH8rnIxU
inJbxZl+wx62r1LzVyKhlRZq02+1t8RRyOMG1pYz6lsbIgISyBen5FQ3kftRZyqEPrKKAy6NInty
kko5WrF9pSEIBZcRHLvFnTkDqXwIknA6NrFD7n3TKEF6kHDTES017khdfa+oS6EgFT1PHYoheU1K
op2wiuj2SlPca3qFHRbiwRulIRjBwytdXTPKI9T6gxk1b5360nO/3yhtcQ9nA7rIZL8bRXeVodJI
hyYPAzQ5N1BJd5gCxF7BSS3SW3QYkIXTNP1BS7+DxeAgxzRlHXDaF9hBS8Ru2wCzNcGS6Zt6vKog
u5CwbLZ2yXnadKJn6tZfKx+LwARIyZVdh0/gCG4VBXWENCVQ1qNPESjdBi27/hxzVRus9xTanwuw
C3mA7EBjDd0OQcCvVYX8Shhzd6zL74PksIIaaLMT0tunXtLsm5RafBJm3DAMj0KlDXdY/6LCONzL
XOVCjkTArtEOZT3229C6SgwiXhkATTYrsLvdpN7DZLxWurm8GQxPEVIexUTSrETOMPPVb1kbcBrL
EAnKSt+ET4PGSa6811NLZIUMC2SC/x/7w4Y72HUtzdcoIoNvKBUXemDxqOq8MVe+hAkw5lBPUCrl
/mBKjMFMNEnZecFQ9i1ndRzQDiPK5cg57n2l01CtQnxLGPXGyNs74J4sx8xhBSgIWKc4MWIfWu3T
7nfYz8ddj8pVaQKO94AxZVGVHdBKIBVYTFejIBgaNTrBPdaDkTDFLmQHifMKBM/wEo4hOklQYHZB
k/7bReL/NfZuDVX3fwbQ+/8Se4dfwTr47iX81WTv6T/RevyL/8DtVPkvE1MBy4T2JDVVw+HgP3A7
Vf+XZpKIt2ypAq2bfXn+A7fTjX9xshamqps4JgOtA4n3H7id8y9T41eJJZYAqKep+v8N3O6f4E5F
10wmiIPN1j9BnTxzzKckhwJBDawgOaOMxtWHTnj4N2Dvo3XyP2F8/2164aYwhLZWJUXSu5qNrhhq
XUYc/1BK/9tlzS+cq4poUCgoZINLAnzahKX2VDrxfVhDxbzsAfN3fcC7Sgm0eUii3lUBSyQaCdgh
T8kIsaJPP2B+0//iHP/bQQtArSTb4/R60COc3N5KDYhFY9RXnV8+h8Nw5hlrg7Dwe3FsjEKrlo9o
LWCHZqMre6My0EXoMuVMP61NoQVMc8gaA6BC3bn5rBwUISi5KWGNbE530toHsJ4+jkKOxOJYWmnn
hrmJsm+NcHWbC/WgDCivn37E2geo/3wEQJ7Q9ia7dUdVcYF67E0oL6ebnuf6X4bYXhhi9XHYDV48
di7kflUnUY2C4LHVVBSsRNqH1SZK7XbYAubASPj0I1e+xl58jdN2VZTC2HCNUm2OssnLI1CG/LLh
sBYfpI9NpTeV17gl6PZMMe473eio9Ixn3l6bJ+ZfesxaBqQEHvbomQ3ov1HuRJCZu67ljqVZe+Ct
3PabB6MitZq0KEkBQukhE+fFlQIN6rL+W7zA4JBFycYB55Kp3xuj+VBK/ffppucm/vJt9iIi6jq0
e4hprYt0gP9TAUi+daIKJxM7rQNX71E5DKO6elBaGU63p5+5EmSMxYCZvu8HE8Ivblr8zPTsMFGq
m6YvI4mSyx6w6K8mqnUzVoaKuxZScsgOko+86rr01s+y69OPWJnSxqLf8qLIeyPkG4Sc7i08Oaxy
umw+G3O3fQjyVlDEXHA0yLBoX8MneUht6WJx4V705vaieclSEdFsg5M1yqeao2sbia+nm14JjPZi
e9Jarc2EJtBcFgL4Onf8EmnRxtpH9uhfFtqXlI+xCIdurMvWrQoVxiwcFHxATPVM369MTXuxN/kJ
uHcgm60ravvZK8pbdCbdXKIIlnIpOt1La0tO/+f4zqU0km18gSCtmO+cYtAQyW68lw6+7KZFDWtb
9GOxhbYcw6P434e/h3+v54/nnpXZai92rED00i6Q+HU1krjAqLIezKduadHN6fZXPslarAZQd44F
tpMAJeSnnk3kyo6wZLGch2jqf1dWgQsGUgKXPWwxgcPGRv0hVhvkz+tiX+h9DXTKuK2yWT8KpVQ0
ICGZZMfTT5uD0l8CpLWY04M6GaK26saFaQSQwW/dQdV+jIG8kU7x3sMaJzXzbBZYE51+4MpYWfPv
H5Z/OIvz+ED23Vg4RXpEKjt9AJA8ZWe6b639xRTvR8cjW0H3hXYGDbe3qcJTeT/z9ishYEmQSRQp
4lZNGwIW7vJWo9mIN8Ewa/vGOZzuoLVHLCZzI7sI9gqTeSrEY140P+GlAL8AXnm6/bUOWpxW9ARv
kN4XtetDCuiOGe6hJPU6Lf55UfvGYkZNoomVNkHoBZfbLZm0jY/P9+mmV7rGmD/p49yRIL81ODyu
lUMvyNOXsQPnaZlnItdKzxiLqVNAclRyv8AyJzDFvs9xuGqDNt6ffvmV2DszvD6+fG/DqHBMNiZR
ZK+F379myKcODohlIynPPGPlC8zFyaAa4rhTCo5yRdp/drLCjUYsZE6//0rnm4sg2Ld9VBWF07iy
C9BFQkVHR8wu9c8EorXmF2FPlTbJloL4Y450Ccfzt76N7io77y58//nBHyZPIOR8syHwyDisEQXS
lAM2MAbVgGY6Mz/Xun/+/cMjWs1Lhibya1dWWFSAGMvj7WWdv5iaoBgHtgS9cktUv+Mnqoxwes4t
q7WZqf/ztTNNIBieUaywSrxZxvFaN4vdhG2Hr6RnzpNro7sIaqCZAWsWU+XmKQCKRDXfmqI5Fp7x
erp/1j5hEdRUqIEjuCaWbqvch1F+GznpMbL1l7ZKvpx+xMrgGoteAv5kB+VAXDMcNEBVPAoi/ep0
0ytvbyx6p3Nw+wPoXblTYNwHEdq5keZs6lQigCim36cfsvb+iy6ybJE0hs0UQonvG2pVj9S7Dqeb
Xhndpd133nv5XOHhtkB9AATZtrWfQuXM4Wut8UVMKwzHqp2535XpLvT9jQ+cldzH/vSrr/SKvohq
Ti38DGHlP6/+s8yoBDij9eOytufh/hAOxn6ootZA3TBqOIU4g/29pup2uu21Xpl//9C2Y87GoElU
u2LUj43Q9uOQ3UxTdybezJ//l2OhPnfXh+Ypu2tkTxO6ReDB5lu3vVCu4Cw+w5862lrx6bKvWIS1
wlE0GA3cBYc2L9VN3KsoKBZ5h0yoGTnV3emnrI3xYuUqOrDspMIp1mu13506vvbJ2+mWVxauvli4
0o/HYqgZhRpTPZhHFCJaO3oKsw59lfjMAlh7/cXC9etcbQbEC10lC25wpMS6pr7sxKMtzySTNCOZ
EvltdPeqAXBmnSI7crpzVm5Nfzy5P8yhPBomgNZgcUPlIQ2vgO7tou7LkLyUw7cY9OTpp6z0jrZY
wCm1W38KORMOPgqVsgOOrRT6y2WNL1YwRwakYlsC25jke925srANuazlxfqt5YTMV0XL0KV21izx
Yj2ebllb65H59w/9XpTZ2M7SRMCgetAvIdLBzsMsF7jJKfIVSrr1xCFMtqnxXLTGoeynvSlgi6X5
me1sJTb9STR+eAG1M/D2oWbsJsIc8Ert/PYbkGqZv4AGE19Of+bK0tMWi1pWZSPsiA6cUMdqDUCO
0M1UHwA3eqmnH7H2HYvVndb4jxVSli7K4LDm2m3Hsatrz92E15pfrOu4JuQ1Om6tavmrQWir/9L5
v06/+UrnqIt1rU42ZMSJNzfr9LY0Y0h9ytGMQQQlF6bw1cW2bLZRZ2W5QNi1xMKyHSUkj6ran37/
lSmsLhY1V1KALCE3MVUO6TWalzoySGF3PN36Sseri1VNqhc4J3BSV6Vsb3u/IHrFaKmfbnzt1eeH
fpj8it4NmKPS9aol9ya060YZzqyrtabn3z80jfpxoyKNXqKlax0DLb+z4vFM1nStSxYbcVwbdo+F
D87BrQZb+82qK/DUD5d1yWKpIh3SiqCkv+te33VGdcx0/cweszbRF0tUF5Au1ZAuCbsvZXlTmLBI
gBJDEzrzgLWOWSxStSViFahjuh6KrBI9t778NIrkos1LyMU6BWeQxM3IZJHg8io/vkXb+vqSThez
1MzHyRJGfZlFoM1dr8yMJ5GiZ5kV7XCm9b93y5/6+cfWtXjshe6YhEZTuxsjB38J9XMt+zPT8e/H
TyEXKxQgLbDnljSbMXRAOFtV0b+Pg2YA+IY5+lOdKryc4rKozDMDsfI9ywxy1oUJUJMJnQMQrIH9
Lcp+J+mFo7ysD9aFn0SxYA7VWfqVwLY3I+/lslGev+dDSECEN4jbLCUk2BoiMfX3Um/OvfY8Cf/n
HUDIZbjxSmQMxp5js2+8ZFCdAPMUXyB7fzZ675sW1vCOY2UbwBS77GMWQahsNYTlnbBEJrVw/S7E
Cfvc+P49Tgi5CEEYzVAANmla87HEUJIrnAJuzEo9yNA+U/ZbmUJoMf1jKNIKE5Q21ghF+qcGFV4b
ZKeXKofTfbPW+iIOkSZsBSINbLd9giS5LZr0Xqeqgt2xDknioofM0JePs6nPqx5iVl26Xahg4Su7
RzGaz8iBlGeW2d93MNAv/3xAWJmqpciYYZgi8Li4Je+AuVq7y15/cWqoNIF1M56Nrq1hLTeqDj4a
vbYJkLM5/YCVWeTMv39YbWY7DYMIWG2l7Fy9zK9FjjEQgjy4nCVnPmKtixYrmjQT1L2Jo085pJho
Yc1bhsdsKpBoOP0RKzPJmR/84SPadNTNKGWQuViCU0bcNTFBqj6fbn3t9RdrWPFqYU8RC21CCcoO
tfum7M7sOWu9v1jDXotKySgjdrQBq2XfFfmdQ9JA17z96Xdf65nFCqZYLPsII3q3hjRC0mnfQ3aq
ovzC5hdLeFC0SvdVFBV6C2HeTJhoJ+lFFe7LsQ5/nf6Ele4XixUchUFkeWjGu+OY+J+LbOxuUMe0
Lmx9sXwdANtpgGCJW8T2D8WqHxUbVd3L3nyxeMcJW7BWSwiftvxehM5tVyXjhW0v1m0YJAqmnEzK
frB/oR8DjastLmx7nkwflpPatWi2Y0/vFmVqp/uhD71wrxsagg6nO2Zl2i/xPxBQkknRenZFY7g2
HFC9IoX7WmE8iLv56WfML/uXrV4sYkLZIGSlSyKnPmRXKCq/jglWrbXyerr5tVm5CApopiajhtoA
Gtj93WRZbm5PZ5JjK70jFkEhN8rEDzQ08dDMv7FGfZejFVT5jtt25250K4dRsQgLgREjMFRUlStV
LS7v8CdQy6teywrkkfQsVI+J7zv6zh8iZTjzVSvjsQSxIOEzGoBAZmMsFIa5mW2EnUMaMy6L0ksk
i1cXXhlnTemOdfCglNW7qC4+7S7mkholQZAVOSPiYDwQ+59FYJw5Yq3MoyV8xQb4WDZUYVxHlHtk
nq/12ni6aIrai3nUKFNYxHgnuZaPuip/vZP9ucv1ymuLReDH1tJIHKSXXKRkfvcyr3dYDPTb0y++
NlUWEV+JoqqBVcp5QVhbYlCMSIN5baCHtzv9gJUVZi+DvlR6qVfMlbQcX4AJoZKMIZTdf8+75qIE
vVii9CK0UdKuIFOMIwB2k+kUNphkOuXD6S9Y6f8lwDEx0wFImCCC6v5DmPX3WRafKWBocxD4S+Rc
QoMSs64RhGWlttB8MeO4hoHG1MSBNAy+KOHw3GuF2xXac2955CWMcygrfe7+vz14sadxkDCzaU4d
hPZw3RXmPkNsDfQkuptBlGEuTPL9KtNTPEUGBwsa6yAjmFb2JLdGPdxAU9ynofxWJfXOaJDYDykl
oa6WTNlPDQ9C1ZjenFFc6Ti15tg4ZkV9RNvqxtbk4fSorH3APKE/bJzIhVqiz8gKRVCzfU3wIbda
/6aLGtVuZd9HZ/bPtefMs+LDc0JMGCttPpFKAdXYM1DEUNBZdz7FldJsEHdGlAxbo8s+arHTmZpn
m53BRkqm2wEiDz25UHYIgtyhCHNdm+prK6Mz5+G1ab0IWcjvNK0xS64pZYAoR3nfSeXt9GesBBVr
seW1U6NlvqDpEdv2LBW7QVMf8Ka7LNhai4CYOFVnk6YvXCduX3Cpf9S7c3F8JVotUTZKPxp945Fr
kVAgqrD6nEbmFwU+liLPZb7XHrEIiLhqxJ3RzgcyTw02fYAIbo/Yu9QfmuRcMmFlbJdgm1qPY01W
hKwGOyfAptdJWx5Pj+1a04vAkYe1I6Bhckue4r0a53edVZ45VqxMmz/y0h+WGr5OTRRpMbePzsLG
W4b3fYbES+SfWcprrz7//qF9PJwR20DhzTW5fxuzJ4R/ruC99uqLhasghVQ4Dgu3KquHqlZg8vV3
+RCfSWiuvflirTrFaOiTwTZhtOqXwFRvJzs+s3muTcfFWs1lR6zu0sJNPOdbl+RXQWDdOUP0Oc/N
l9NTZq1zFuu1GfQ+iucrSFd7RyNEVM8scHKfxJl5s/IJS8S8ZeUljrIVaSG2owOy3M03r+4bxJxS
9dHBVWpz+jtWRsFYrFzNs+BkVWw5QZ1hvNPi5VZcdmJfAuZTVNEbeESFm5fGreOXiFFYXwzPvL/s
zReLtoPHaSAfyqK1Ch8qPUaZiJNZh9Otr9xwlpBNWPJ20wU6Ea1oP3d5ue+aYI9c8XFQWgtV1/HM
jrUyj5b4Tc5JmhFGVuHabfY8Ov59XBjHBMGZ05+x1vxiDQdtnwcgPdAgHeOfKaZy/mBsa0s1zkyf
tWm6WMSi1SPH75mmImxv/HZ46rv+hRvU3kbN7PQnrM3QxWIWqN7k2ZwCVxDEq2McLxztzCDPF4K/
HBiNxSKO4NahsEjer1IqGOUYIkeW/qIEymMFDhufvSu/CHeNfxkkTyxBYb3XoIhpjVz6ySFn6EPm
qXKF0O2+LFFEO91dK2e7P4fjDxtCVrdW7aF06EYWnGRMfaMuRFys3fn99FUqCFqpRrg7/ayV2bVE
itmhjtxYy+grWX1EqetJqslnVPHObMsra1BfrvA4zjoZcnCpNR+NLf8rmljXyN9+8g3lUfO7y9bI
7E3xcQv1Nd22rZZCV9TjTKT5iAvEY/qjF+mFCbEldCxMlAAl2bpw0Szb9D6O2T0u6KfHYGV56IsV
3qtelCDUNYM+csS4FNWGxC51H2mOix6wRJUYY6sYmFuQHM8JGyimOduaSuf2dOsrU+jPJfLDdE1k
hi0m9TK3xFJgUL09ci5PeKF+Od38Su9oixVeGz0uMrbC8asfv2iefwQy8XJR00tASYUxSQa4s3LJ
7Gxi3QDl6ewva3qxKUcOZZvJJOuOWVh6JxqcQPiOc1iPlZitL2K2HHQT5w+zcGtT2cSAoarGeHLM
6AoL3zNb/1oQWsTsPg0am92GrHgfHutpvEad8aYJ0GDCaBqFcT2+LQPtshSYvhjjILHE5HHacNXE
+GS2A3rbxpnZudJVSzAggCpDQe6PrkJSY2MEk6snqI5UxScmVnBmtNeWwGK0vcGs7UYMhSvwfRfW
tNX8+jD655IKa83P0fXDCsvMqDQbEzQgbLCDaNOfXF4daqTT80WTdVYU+Nj+JLpGcXL6qM2sGyVN
78IovTrd9Nqrz79/eHXqKoqVlZIcfKh9NXz5Gw/K29E2ztX91qLD/PuH9n0b2/miYD/GoAiLNmRj
EE8O7DOTZ61145+tV+pkJaMaVW6nDS5VugddVd5Pd8xK00swmFQKCS64p891BYvZ5lejiNfTTa/0
+RIJNlSpzamE2Rihf4vP01ZPlH1snHnxlQWlLkY0acoJmx1/lpQZX+oseXBC9YYS4D3VoZfLPmAx
qJqax0Ojs19RXfwZowHTN8FtrNuH082vdf1yVKmh42dB5lrODqWh/+Q71pkb8Z8t9S/nUcQ0/jEf
9TIqdQCV82Usjr87eRNh19ijnzzNqnAqSohdjIUhdg53XtRpO2T44SWWA4Z7Znvm0LWWvlUXsVvj
milhdpYuRnRHjFPf7VZ7olh4E5XRsSL/meTqt9LMP83QqSk3v57u17WZsYjiyDfoZtpxU/H1x8D7
nPvYXKa4T5zLZvz9MGkvcWXCbKUWdcQSP+vep8xokLmNn2wsYicj+iFKcS6o/H0B2UuUmfS1Ma4K
5p+0W0Tk5a5GlmrQzuWq1ppfhHPhw+uRNvPP8g7IHu7RrHzqtfLM6v/7KNhLlFmAjC5oTRA7qoI6
Wa5iNRAfvba8sfXL0pFE1n9OcgeJ1lIjgpHcVlvscQ0DzaEBe90e/cNxxNj59IRa66hFHPBnK3OZ
URkjU3Nb1/2+jcPrQmnPlDn+HgdsuYgDoQyS1sBpwg0RqBpEisCSeWbbW2t6EQY8tYuEX7MC2wG/
tRr5RQjil3XKYnFzjs/0aWD2JPjMiSzFysvaxtaZm9Taiy/WcKpbflYo89AiXIp5joKMfWhepgNg
L6FYUiMgFhkRAsLrtrL1G4BNZyLvyrRfgrDIoSaQ/ahnT6XEtzQV3fRNR+0IV7yEuwhOyEZ1ZgRW
+miJKxiUAmVCTHXcTp+Cm0wvlV2chvWZ2+DKpHcW0cHDPwFJAUZAFtFD04triclKbHhnZqa21v7c
gR9OTIG0gbiiUegSD/aIuF1bQtympnc75vq+C8ZHXTV2sdd/Kr102wTTc2CFNyY2DkgG7pLIeTw9
jVc60VnEEM/ENGPSqJYItdvHVnuLPsCZptemwvzID1/I9offTs0Xpna9l8Z0E2i6i4Phi0AJ8LK3
X4QO0YRtYlUMkiPQN+yN8bmhNHrhDFgEDz8IJBriZu4WarBNMrt66ozIfvXG/nj67eep9D8PKbaz
CCHQrlJdDqJwFSPDanfE/djxbz01O1pU2SkE7U8/x1l5ziKYkJQJxxHVLhQm9GzT40jxiIPOiIqx
1hbIthu4Am1rM0hR8jO9M6tzZfSXYLEQ+d0o72awWF/uRRBdcc4G5y4+iba5KG9tL8XOmjYrfNmS
8e07PgYv7WBjl6F1ZvhXVoZYBIAczVSvrqmSYRhp/A5UtQUy3ONgcnpQ1ppfrH/NgBEnqEu4Ueek
X2oT6l0OfvXMwvhDEvzL3BKLdQ3r364EMCJ3sBCCU5N0UynhY6MoqPcigjka3j5uSkQNOXZL/JNK
9eD3oRtq4adyjPadZx8gWd22+fAoHOs4Ft5RNbXrVp3OkR9WZr9YrF3NCHq9srh5YVdyhe8WjqpI
uiNk3+DulcYXVQXsJYSLNGrU2xqZTyTqyy91YcS70rQRgLZQJT8zlNqfhM/fenuxkjPL8KMslLlb
Td10TNoiecFRG4OKuIy2vheaGJQOzNEBPuctCNNirwSm9V1RhEfGWqK4VeP2LjxZ74sgn7ZIDiKz
rzNqTTZwYUmR6+6H3NgNqlHuMKv8hVAqhu5Ipl5XwA5QvJ3aFzIf/j5NBlyalKDBArXHURFB+GAn
nCy8qqSS3Ewtbl82MmK7ERls5IbDdIvLQ36t1EB8FK0dNrpetYeoSsrtkHRyMyUV2qdW7G+xzFOu
EaDDU9HMU7TKM7mpuGBt6w6XbSf0f6CTn+0RXGmOosIwSyizx0CXqmjGB+FuwkoSnezia5W16ZVl
ptWdHiTRPmiHBoXpLsCSFYF/Kjnjhp1R36c4FjxmVT/e6Jaod7VS5pjDy/YQy+AlmvVgKx2F5P/F
2ZksyalzW/iJiKCRBEyBzIRq3FS5KZ8J4eYYECAQjQA9/V35j3x0TRKRA0c4aiCUkrbatdcniZvH
I+9fBZiGZ3skw9km+BRx5yYhOaC+mMm7XwAne7C8HwpATzcRj4L6l42rH7YK9Evu5qAJQd/9SH2g
PD1JfhVBgFf+IazeAc4+vrQj4N69CPvLWnTus6T2mIoGX/YB8XmQVVU/IjU3vPCAfHI39TuX3IcT
XD8/hsAbAT5l9QCfILuntxQ85TsL7J5R5p8sKtcTYR4QCBbJo4rbMC11KyCpZsDMtI3UyrtmHFOF
5hT10CiQZ7Op+j6O8PEHeeZ2yTt7GTPBJedLH7K8CzMxAnjwCPI03FiPHAN3JkozwcUtme2ugC5k
2OEleDzHzpIcbFZ36m2qX4EtoHLuULSDnHBv1EnoWdF26HO2M8OZ0rCyrwgyvFSYDav7Rnrn43aF
ihW+fxkL+wu1+HLQ/nsfMpYqIIKqwnVlmFXlCsFV82/d8O85695bdH4Du+nlrm42pYZCjj1pHS0e
FqTaCQu+xrb9JKru4Bz4vxTev8yiprviuGjh44W1fuhqa3zFwLcfAs9yM6JEg6Abwse2g0TQmX33
29C43iMv/O2bI2f1fSvh0Dsgag9adG/QXbdSf+xdXTCSnK1CppDE1dEbAVkVNARM5ge7/78/lzJT
k1itYBAumFyzTXXxWLYPunMSF15m5crjDY7L0gvBNz16Gtq5DmOm5LcJQX0La3xvBojk6/wuaCLx
6r4CYiK/WQ9gKtsHepGdiDK1vzDEnFQ14EO9hZWcvh/BBMfz6Z29cu2tP3pF5U7FcP8QZjaw3R9b
KtwX3PPRb7eH986O1RQAiw55xgVD6cv8fVBvdvt9goV8X/26XfzOkKLGho/nsxbMR5ASoAihrmCh
OGiWnUY3bdYcm1RQqWMas+ZLg4EDwgyohff1qGmpRjX0II0jwqwD9c2pYMPvg+Zx0OR7bWLsATlf
l0CNHct87H9jPeGGxoE/3UG77JXu/ne4kAnkBb/lfobd7ZgEM4zaNMik9+0sTRljNau8sMKBZVZF
51NR5sWLD9vBtOy7+uA9bmdEmlLGlfoWA6SMZa3Fy4xaU5sKC66pXFY6Zjm5z0CJmbrGUFouwd0q
zXgOaCS1TjNoIFLdeY9rGoeFQvK+1Ipmg2Ant/uH5ZegP/KD2OlkU8xYhUGwjM7EMj2C/sJ+sOX3
7XjdiSpixCvJZ9uD5xbLJkwDSc3qDwTwg8Sn40Fk7fSuKWj0LdweCotQDKD80qocWM/+cVzG15kf
nMH32ub69z/my83TXDoFpdnsjjjxEKRhLB2cLO5rICN4C8EqQvVCs3xZzsC4PFIk4Awjfbld/F7z
GNHrBEgts2sUP/fLmatHchWJz8jyuetlnRHjzLYo3gfQQ9Gs3GBKXG84+QTE/9XDUSFc8nOoJCCQ
Dchdt3/O3nAyLmEG1+eOmEP09gpiKBL0urO9jPBQmayjFMOdFjOVjuPGvVG1iDPb/TiRz01Rg475
osVw34xnKhyXBfpnKmaaCe+XlGWUW2Fckc+322dnrJoax4IAiayrjWabA8vugM/2KQSQ6qD190o3
grn3geGrZ5Rea385TdoNYhunoTtLv/b5H3Fm4ZlhdBcM1bWkT93Mv3aaHLT5XsWNEJ5IScqxxSTR
gWHx3doKpeJl5NZ4vq/ZjSCup0WOq3JoVkHpe6agdJwXAZzL7dL3tvSmr50uA4A8SwsrS/1PV2pE
FWBEOOpWmIq8+iuXQ9TW4mcQuhEb3AwQyljW1sHyudd2RoQHjYLqxMXHXacC5EiBeMcCUKhu/7a9
0o2ADgHQ444T0GwpeFACKKYIvIghevt9V/mmxBHp4D7ywQeSiQDP41BFFYf+bjsThalsbDoHuc1d
Y2fdUpywaYlAnYqk9pOhqe4bV6agcUN+x4KsNxvjCq2OU83qhqf7Gub6q/6Itt6p10bgBJ2BVvpZ
S/tVtkcjZmeSNgWMYEs3dV8qnVVzj7kTHCZXh0kbgthyu+57HzDCGXCmfvJ1sGXlFZsYwg9ka+d/
xio42FPslW+GczsoLdtSZ9NV7VCJqrjy54LgDN0+v2/TbqreRM1X1+P+mrGZPTPRnoByOih6b2Aa
EbuVPcWjuV4z3NrFEyGgXVUx8riiQPaX2z2wE7amxk3nVk2GfEXtYX0Mtm34ia33qayQrfbfkSlw
5xsUuELNVtqXp1KKASxavK3UixUkd1Xf9L1DLnVYWkAa4CYexlhTAwJYfhCyO41vmt2xcHFGLL5L
hmvlk7uQ7zwsLtr23+WbeLuv9kbodlD5FHYV4hPO8BQ066Wb7/MwwZX+f9s+d3s8ko4WQH0DUHlj
mQVUJ8WsD4bNTmD9zw/vj0kHN/rzWKlSZc76VTTvgRmOLPrhdqvslW0EbQcT0hWorjnTMLW2oZ93
5uWs771ANWXHnGx4U4CsCUNmWV4k0oUv4xBM8e3K78TT/5Mdd167eqUNCu7g+4kb1PXJW458m/cK
N9bYZsb6XXE1Z1fkpSXbx2JxDjZWO41uio4ZJ2sVdIXKoKG5ILkmK32GWXk6CKa94o0LROUBREZl
pzLZjqCdtj/xRPnQOvLLXa1uyhblsspmm9mc4SBxmSaS+MtR/uTONGDKFoNQBX1eYTSCagiVesk2
XAd8qYdPUKIEB42/06+meBG4OmcabGfOWkp7mKE3RczDYL1vjrSvX/0jVlvJgRcB2TCrhPWi+QKK
L/txX7sboerDvGWlNp8zpUHq6P2HQDcHXbo3Ytz/1noDmrau6IQuLf0PML9KqpW/qPyIxbBXvLG0
0l6oGQeVOZtwdlhpcR5nJH82R45we8UbkTryclsXC7Ung8TToCVTmMV8X/HEeLvh/14+sKr/bR2n
4TmyVvs5C2kFW8Ug9lQyiOJ0u/S/j3lqKg3F1Ew0wMNiZrEUKiUROpeqxmsTP8ru2qu+8ULjigZs
x3nBFF+5oDP2S79iyFce3iHxeqnY6+3f8fe4oqbocAU1xu7Cec64hmHz4J0bcfRcv1f09Zf9EVR8
JmGp23zKwrqP8aZ6tkFHvq/WRrzm2us3tyNTNvhMfAEyhD2SFdvX+0o3QpYx6WOJsqZsA80oAXUS
Rjdrtx3sC/aaxYhaH7DxmdMKiyt34ibwznVRfbyv4kbEejYJFm9BsywTu3ghxBjjkfR6bzga0doB
TQnEkzVmdq1jCdoX8aZTP9ODYN1pFFNfqGu81HhLOWXsn0CdvO7OYo011ccxMuwb2Hc4yoqpz7N1
zj/fbutrEf//6ZGaar/Q537FcKuS1f6bbqE0Hqf3HFSqvtJJPrIIGJODH7HT9KbNm0dWZZdAPmfF
RPskX6s+s5XlpL26cy6mpqavXRkYSADIZwOnn4kcnqdy+QcWKEeH2Ouc+7fGMuIVEEgJp/BtypAP
m0qlVFQHFHhtSCms+tXGc328LfVF2t59L1w0MGLYHRcvhM3imK2tm9Vz/c73hrPfHTHidpT6NDCi
GAx2XqminTIZ0FjIAWkan1jnxjauXZzwtbftqFmHhDbAVNvifHvM/S917m/taAS4tXog5ZR8ysic
J2MBxZWUuIoZ0lFPp5J6GdjFV6r3k8jlwTf3Rp8R+Axc+4A305gVgYp6r4ptuK5s231Tran5o/CR
cPMJ3ZRDwwRY+wlWXKfbjbVTcVPrt2wb3OwYHyFxcElqW02eyKEFZLgWR4CV61r8l+4wBX+hJaAs
gOUOjBe597AgyeG7GIOmxDFbSffk8VyxyJN4LThorp1Jx7/uRv5YUu2tW5Ck0qO5dPAVbvZ11IZT
LBn/KEt5CazhaSX2XVpJaJj++60WRtpWoJoxE5buz7OcAfjm/D5HEWpKsWtrWls2YFgBhWADKB4s
p6Caj5iHe+1kRH8J64zSHYchC1aguaFhPXkE4Oqt+aQpqZLWCZKgPvJz2tkKmoJBaAoABHHlkIX5
A8W97tIVcC74BH+jl9sjee8DRtQXq5wIkoCHzKtV1E3b1458yN0ysYl/IKTZ+4IR5FNZrYPA1XrW
biSRji+iGrZgfd//qpajUN9ZA0ytDkRu28T9YMgaYH2szs9gBH8u2SAi7i2/eIglALD1eOnz+SBa
djYVplXY0gBor+HBnQVseLR6/rSpo7uAvaKN3bkXeAEMOzoUvQVJA6KmC1zd7d7embdM5Q2ueLHw
QumYecubo0mcA5mlyyNHqL2KG1FtrwH4EXYgM+WESc7WZCxlcl/Fr5/8Y3JiOKiUFlwCs6EW0QxX
4Hz8RNaftwvfq7cR0VvbXWksWmZtVxRvrt2UsDdq7B+3S99rc/e/VQ9BosjBbJQZ9X4XbR11ssdL
7pHYbq/uRvyykY15xVG68ocumXJkFk2BffTGule6Ebvd3FnwVkfp0uHQ9zZpsR6lnOwUbaod+VAW
RVg0QB607pSQrlhPDgzrktuNvreHMtWO/TWV1tMQJHfQ8K4ekq99JEyQCMrxPHxogGKWP1anOpNt
vOsWiZr2eNXS0iq3Vw71kIN3xVw0y5d21O0RCXvn9ZKaki1MOHk+QpKX+fKNT1bmFu5j0/fp6EKl
17aviwxSYAfe4Dj2TOc5mvGM5gXrfVOHKesiZeABPWPRlDSvuKB8nDa4s+bu6XZ/7Y2G69//iO+y
avWgSOWnqpvB1eryOfVyq325r3QzwOEZNYMVyFLqsWitwohXv+8r2Qhue6qIhNhapePWhGcY3jkJ
MnvFQavsLGumqAvyxcEvaKHSlUy4x4YLiJNHhD3lrIkcNj5UzfvpKO9xZ5oy1V1dMDpgfKLdGwE7
Kir5GdkmH13KP91uqZ3yTVVXsyyjC0GmSqth+9S63rlf/JfeCov7xuf/k3VZYNj0I9qK5nMIdkL9
bu6RXgljofS+H2Auy0A2kmUNMTD1rJLOGl/cBiSYQTYfb39gZ6NkSrzavFRWs/pzOk30XeW+R5rl
I3FknC8HCoS9Lrj+/Y8gG9pejJvwVGo1fezwMrm+ZSIvOL6v/kYMO6XcLGTRzGmIRA+7yZDYGc3N
U+8fVH9njiBGFM+D0yrCNpXaeDxuRp519nKgvtor2ghj2sCNtewWBFogHx3hnGAOktxulb1ztans
6vFI6palVKnXig+Sjp9lPZ7G9hrNRSfjjrjfV6ctk/6q75XNfS/LlBhLd0iQ8TPOnUpLvZ4Dp38v
HX0wne6MI1PZpdoad1PQuWOgOs9uUTRxSaDsp8Pb7SbbmfZMZRfOCgo3xUqljG3nVfXxvP2jKC48
LOthYdMJ4mIMrPIg7WKn702ply/sqpNlrdJl1HGBbfck87v0D1hc/htw42DDhqdG14tiPpWdBy8y
qU9yYPelBVPTzc5SHGRzu1EpqRbrtPH2Yas1OwEf8+t2V+x19bXR/pgygHhS8KBoVapLK1mtNyV+
eqV7EBp7LW8EtB1MHV4iUPhsceAZakhbnNPteu/cnphKr3xwNunXKNruf8H9O9JIu7qmMsnwZzge
7Y53JmyTZTrMEmgVuHOlHNdmUWuJ5xwSiMGm3wfHPlh19trICGOJnFI6rAJDiNvx3MvELbeD+Xrn
IsOUdHFqF8rBvzT0SqTdDq8dUbGyntzATQsiTlodXS3tjCJT4VWREC9AE0LM0+Tc2eAcN7T42k9H
D/M7HWHKu0S7jTDTLjFKC/fdyJZolB9n38P+6CjXY+8LRiRL0YXu2F27YfMTjuNETcfID+2okEfS
hb1Guv79j1CzZ493fEF3tLhN3lYvdabxcV6P5Lh7xRuR3BFcjzuQAKSrVSPhQ0dq/Mmco8eQvdKN
UB6cUFl1y7Ek6HcCiYLEHqIVSZK3o3mvdGN5blzVucqy5tRiLNaeFzG6RmppDwJhZ7Iw0aa2HDbg
sTGL9pKusbT8VyRinjdHfyzbPhNO8PP2z9j7jhHLYcFZ7RT4GWE4/PAD6yVc9LMbyicAj2I69wf7
pJ2xauq+/AYIsa7BZwAjcIKPvqsi6T+vwb+3f8Ve8dfp5I9x2jilZjbs9lLidZGi7xv6VqkHwQ+2
Yjt9beq+pqJkdFoxkoI2j8ZquHqwxMV4FGU786npamb3rBxGEcxpfiXfBM02xm1Njo6xe5W//v2P
timDmsEsFWeEgrEOWRrdJ1+H70cSVgdDda/6RhRfrxb8ZUD1kZx/WbV1WbCFvN2ve3X3/lt3x3fd
1WcMxw9XfhtImUxzuUJIfOT6uVe+EcTe7E1wMPHmtLd8pPcHvfsM7KVE9rZzREjZsTGhpvwrnHQA
ITRSoeU4X3sh17J/X/bhnMfUUU3+2nCHB2lfD0t5YYErkS3eWXAbKH27KM85LFDWpGV9PT3UVu2X
UGOGax5NdUmOtmx/70FiPofmEvYXPlzR0qCoKnRjCUTPLO8t3Rgf5eB1SN70kAs+WwC36KTth/t2
IqblZq4oU0KsY8qEPBV1vaFJD8kbf28VaurfAmUHAw/HMXVC0L8WamU1LE6S2yN7r3BjxqragoLy
toxpbc+nJcCLmS6G4CBsdg4rpvaNFd5ctvmAISfKixY55kQmngYkeMS8yJ8CTTt4eZF3jW3fZztL
TU0cbEvsFpq1/22nAJSoum76Lnl9X9YsNeVwnLdl7dhiTAv0d1ZxWT4VGyKiy9VycFe6MxeYmrg5
XODGC3t+vNd/rsoiCov+Us93LiG2MZPRBltNtTQjtpvNz3l1XsoR10zgD/+4PZ72am/MZKq2aN4C
JZ7qvv2mifdEBcwU9J2Py6ZRn+o8UvpuPaZcNrip7n/A+PB5CarTfbU3diFat7IOkMaTchZMYDoU
P2vCT2Sxj/aCfw83YorjOruoVg1mZroqYMoJ0T1esIqjzdpe6UYwz0p24yTR+AtzV2TtCBrNDr0v
d4qExiXfjFd1ED9R95yWb/a0ZN5gXW63+17FjSOEcitdKpIP6ewWCcH+HpCWg3DaK/o6UP/YdoQ4
gzrOhBGjrI8Vn5s4pHjyvF3ta7v+fx0CMdGo9tI3tMJcnFLH/d7Mr4KOGS5Wz0WtzkHlQbJxlJ71
97AipvOeQofC5KSZUx4S8RgC3PgvsDzBEglnPGIJ7bWUEboO7nbsyaZYfQXMchcx/sxVf5RU+ff9
PTGxqF7F5qLpXSy+vI0p+8IXGNs2CSxmyu777d7YayMzeANpCS3xiTz0v5Qu+wVK3hefyKOfsFO+
qZUrpt7phUb5zro+0G6+wE/4wZ3vU/oR04+PrXXXURiEpIWDWb+fLSC8ivqHANXjvuFqSudaRtzB
XrABqpa6jQjlP13kHxFXXmo+xr4IO6SUs/t6w1TPTd6ih6onI9BREJtct0XKShzIjm939s5gNXVm
rLM4Uu2xVQyr5pIzAeNUdnDpudfPRhzY3VqxbdJjSpZ/amQ6Tioqq/ueYojpJEdX6JTgzDKmDTxE
WvEEVyN/Paj4XpsYAcDtsu6Zj7Klzeg7gWwp7M7do4l0J4JNyRgP58D23HlMB2bVfdQ0nYIPRD8+
+XzjmVOV+TMSIcv7RCTElJG58IMP+nEa09Hjl6Bwnz3vKF99p4P/n3yM9nKrJHbrumm7mEzduzzY
PrTwqYnuGpymXEwOPsioE3bsNZkuk1JJIdz7VkpTHWY5DbISGxQNBsJDU3lJu7YHYqSd4WNKw3LY
qmjlKbS4FZbPuc2qs9dY7KDifz8LENNE7poUABNpW+CgYb0rCvkG3vDXYsY9qgqcB7djX0dRv7XB
FNwXDaY8TLckHBwpRQqvNduN5mCuadRSVh+N0L1hZMhLqLUJTptepK7LH8TovvnDci759un2INqL
NyOa28kdZF7LMd3aE5FWBDXgo7O1Mb4aBero6vN/N19/2cOY8rCSj+EonVamhQVXv+bXWg4vRQ+s
cj/F3RY+F85jQ2xo3j4XwafaEScYLyd5Myd+/2Nr66fAIgmHLn07hN/stKspH9twWzoNoJunY+9c
kFZ67gvnI+PTfcPcdHTSnkWHutdrWuVBkLiO05/Xzj46T//9BpCYKjJI00do67Y1dZGkVjnq3bzy
BOk8XwQ9osLuxKnp3JTXgAE5rtzScvTE2ZZ4KpBWcMS32Sv9+vc/9suw6RvwDp6vaetvUxs5lnCb
OCgJ+3V7WO+VbxxAS9FVqsHNUWrVXjwv/MTkkQpoZzvOjIW7q525wrlqTXG+7evI8iZuJbzWFCgR
MrQ67sbSmT4NWw4N0gSUyb+3f9LegDUmAr3a/Yb3jhUKsO90yyNr+LKuR6euvcKNaUCLtiBQH69p
l2PRrb4NksPj8T7RIzGVZtZGQGwI0GSTsh+dpUtB+vpIAAe93TI7nW0qzfxNW+1UOWsKBkeFbT+r
o2UID5p9r/DrxPnHSC1I3rkQG6+pPfb8c4CLSAjlBUAIB6t4sANXJaaqjLcS+ed12KcCXgDk0+D4
5UOwNnR6wv1A3r8uvuPyT2NRV5UX2e6wNTwS0PI0TgSJGoZchE3LOExRDtyDyEjZ2Ji7vaDzX9oy
X8Ir6G6uHsZtvWofx0bxf+CrMQeXJnC84ATPSoo0PaedgqdulGI61zaYGidnkbb8jQd02OjaZOId
cK2YExItQQ6JVQOHRySyj6G6lGvfeO+LsbfGS+iuWmRTr2v2vPQBiTXd1vWE1+AH1brkS9/p+Ydf
BuS5fMGiM9lbtNpQvp+3Ttg/q9LqVjzEzB5LPWC1YNU1tHOBsT4ji7BbB69IdI+3IbBnO9K9OtxV
v/UKO7uoWrhGoqE9ztvDQkbZ/fJsp5hQTHm9AJy9qq8ekXfXBI8tuC3b66yWonsF6mObU7iABOJp
3mSjYqYanIBLCSbTh77u8+JDrvlYn+oOCapxXYSCxa0X5vYZWWQbfdB5WZfJOtaBjnAA7fUFWNz+
A/GREfMv7Ap9Lw4x0xUxqWv5dWydPH8DAV19qwBksjN3CmSeVCWuEC5VzxsWTR1T82+pkA34gSPp
q/uwAFccZG2uYAldT0I0sT93gR2vC9VBxCYmxFlwxkCSGPJJJ00uCYWXgYW70B7Jr/Kst4qIuHJX
C/r4deLoOu0BDWAvk+PgeL/4QRo0zB4ubSsKeimdcGRJiKbNoxJ35duJNznPEzoz3cU2JJ3vOqUC
cZqhfcSUoYqGFw8jEo2C87xNOXRHvReIBBkgg4ql3KYnShfqRnKqej8qBqf6YcMvHzox7usn3kH+
keQuXBZf3bmxmjRfqm6OSCiaHvkWFpTS1Ux956u/dr6NZu1VFVtchPixo8/JeRNDGUTYTcKQma5a
53EnOuRC09of3ROlFXNj0QYeIoAtax4rNegtXnVZlNHkU+QuDiLEGBu9umZJYNeh+rRpv/SjaoXA
EBmaNBzg1UlLcurZPOm0tzfpxm3rlvyDmJGJFgHnIdXFFwvWm7AeZvHJYrKZmgg6UbtJtWM33Xtn
C8sVBrpIKun+9atwCJMJGt/tVKEDkV20IjMfHvNl6UClX8yvTiBqFgeyW/2k3RjjZzhHaTuahmKj
72m5gMIZ1yD36BOs2pe5i5pBLE0mCi/wzxasq4IH0VrwzshDm8FpR1T4/9YgozIbN1bbZ7sW/dfG
s16ZdE4690JcC9hEPvqNasvPU9AUn5yFlD+0PfX129QHbdOf+LQ2XX1aRkWajxXLG/Ebz5IOO8FW
yQ3mCDnjHntYJw82nZFQBS1FXAN808PYfLKXEO41fHaeemYTdakXRulT0E51AzhzjSQhWJTP+vPY
WK16X8A5vLhUbd3mv91iBqcAzeG1xa8RiDOZaFyLrXFdjgpi3NaBBqGBllw95BMFPhqeM4qeWwz2
8puuh1o+YaUOeEwohuprN9RYlfAyX2xvVsiK6oXVIhenrUS+6XPr87C+tPPg1mc6qXqp42nyGmQA
bXQkeNmhNayM4Ve4eEmFjYy8IAelbYF2cWBZ0valv0SeP4jmCffIBRz0Ar/wTi6YWiyRGtm6z9yy
lu9MBEJmXa0TDyzyKlpg0bbF1friwgh6Q4ALPFGRqMy3SHvDe13AFLoaP9bWEOoTB/r5WwXXFRoz
wdj0YfU6+mth9gg7kE2XNczLxMTTwt0AEkgo4bGHpKYvNVH2EDOHuZGQIAv7YQWKQI6dducHNfDV
VetdkD0cNhmd/Qpw5ob/mNfqOVxYNWalJmHmEkkR3GvrjVEYtOIbvMWb5lyR2kGQcKt5A8u91tGm
7Oo95eMv1KH+4Wxe+dPt7V587OqAwXJUw6Y7hrWb7Z8sDYv1h6kKZh3j8OxsydTztf7YeLXdv9uK
Cnbjk8OcIcrzRgJt0gWseG5X6p2B6r0mJtjP4HpgF+avTKsnAs7ugHl1G0UZ1ZM1LWdQ/Qr5LLrB
QestWCxjzVVdR7JzpBeFsJ+ao7Ie8zAWuq9sAOKRaBoJ1o15LIsNErJhnov2oSfbsD169aT6yNb+
DNQ5Mn/D8+J1tbiEbWNtsUsr2K2XVoB8Hh+XDeuD3XnO8+bVKxQaMBZi8YLTKQUJ03Gnk4STFy5b
K5vNj+NawGXeJUuHUkqAlvQQzmVUeHprI+7nnpu1RY3ZMczxPpTIcSyCmEHFHzxXrSUxVvSGBiGM
axKxomPDt17Psnrzt7KjESY7ys+9M7QkCefF7ZJRN04dCy9shpem0LZ80gWDAsACSthFBj9ypJ+4
rfMrxzkP+ElaXc8jr/GLKpl1PXtZhRQ/QN+RrvDessvciSlx3e1iuVWQx2UvLH6RYHQ4UYcUGPsr
CZj6RjGT9/De7uUad4twSLJRTCAfVNl23anSonMeOtrm9KLdpofEcSFLjPsnx0lKN/CdKJjcrYnX
srfaFCLSjcsIzsdz+2xvy6zidlYQ4asBvHeYpi/TW9UjI/vJmoqKPjt9EM5AUaCDIXCAIeh35Y/U
KhNI4pT3sWC4BomATgq9y7pqmo4zNknfpsYb8wgGy60NgE/LKphtCHFZh5ys70AuhClhIPrZS0Tg
DNgpwYVv+bDlAD1FxRSiRWkOZ8ePllgFf+9pGFpjqLXNvMWlsyxNrPphnS4dzE/Lh8GHxVvCsOZj
7eX9tiaYz6rtrYFs24ptBwrTGKOpBYqkUMhNFpI1eQqOBKZgvJw3XgJRVkGzdmiHJZIBQbz51bTk
z1Rhv3DNY0bO1oBYwvEL4MXpe92vgf7QwgOOJYjScoABQjttMKOf+/4RZ3bLPQ3uAAkTorz5gkxZ
GHpRbATrjIRTPj81xNvaDxqrsvXbnkYotWhL+RV41SATQ8qWiMiZCF7TtGUp54GMzhhCbjUiLxy1
0b9n4eFt2Klyt0If+4E+s35sqpOjAfN777cwLj/XHUYM7rCdvogrC8QPuDZaC08qJH3QSOVU/QOp
NbcT7tiVf24qxbYXeLx4JIF1c61iR63wFxEwkK7iKgQy8Tz7Q9VEpV5G69T49UwfVyTOuTHNSUiT
ugtlGG2l2znxMs/umiwyRI9io9Wyq5qrG86zRcnHud289Vl2xVhcGsLFfOn7SWPMiy2fTg6W8TbS
bmXTqC/wknap27UhSV5PW/GGKwkXLIZuAjLL1639lUKGO50rny7dCYShEnIFv5YCAN1l6h79ApAA
0nL6iBeU0buEUFEV2cZFSz67W7EmytPv1wkN0rlgxs85md4tFURQWF51+8sDZxNUUFH1AEeq1e3G
xwlAGXLOMUW881jTyUg7jWunFgHZ8ow3oHp+qBT81hLe2BNNsJLVr3p0VPjoMndpo9CdQieZNq75
aXWVdGJsCUrQDbCfak9ehYPCOyB5Gv8STBQvwrwnXXWptrzZ/mlADIa9sp4s+h7s5k2BAxCuBQjC
0+JmcvHFAMJr203nwPM4eW+5bAkSa1y2f6VQHowDK81SHFRGzLir42PN46HVDZErvOrJo4WNCtgO
ObdKwzkP6PggR6pI37JTDe+TPMZKM+WnqccqHAHgFLjnZSwDTLCa+P+6pe+U4DxPuX0qe8wS0Qgx
WRv/H3PfsR1Hth37K1o9z9bxRkt9B5lZFt6S4CQXSALpvc+vf1FgSxcoUqx3NVJ3D8hGoU6aY/aO
HTuC6KgjKzknUM3LWyuesrxxvgY1Ykd3TnTpeJOFcu5ZkMrA+qPsm3OEomQDuw/M8aVPO/huaMi0
6yAFV8l0MYzHSE2oa2mkJ1c0ETwEqn6a2L4Ien0ftfDIuzBTlKceNVltL0OEXBndRDhOnNugQp4H
R+J6uFZCRwd2O+Wf4j7NwJRM8+JKZo7ovvWLnkLXpICW/By7NNmiKicg+oeWDQQJGY1XVTAkCbzx
FmwNDfAfnMpYMpELcjirPQclX+SFeZFhKxxQjd8tfcIzL7WIlFyD8Og2MVnJ4DeRps8SgfRnE6Wj
3RYybzIvy6pRbIKZjRdtPzTX5ZiWzga7ewszc32YZ0M2jHoTakWQXJkkCjemLKsRe1JYy8s0JEN7
aSXqx2s69vN8Y5smFc9FGLXfJ6yRVwB8MLUYMQvhAjNP4ejVMzeV3wbQ1tpUDZie53WvVbrhuHx7
JcksL8VUcWyKcc9vSRmMz90ST8VmaLWYXBkBxURjcRVRvwDuXqzTqi/CdaYm5CJyWaApSWJHU282
dhl39dKYwtNxXNGHookXesH7CZ4CyJvA9o1sJSsvTEbMcJybxUFJQEGHxC8ziMy6BEYsxVqkuWj9
pslttta8aOPLMiyD1IconqpWiiY02BKYVOYXbUcPxxbkIflZ3jA+33N09sw7cL5mes/Cum6/R3M7
1w9xlrZ6BTMpNW6QRzB1hTCmsK9NLHGVaNuhfHaTeVrUlWI9EIcxi5bqLiFp9ZXCNJd9mWrV8TMn
qrV9KueuHBEnIqH1ZJYQu7JhGYm9HglO1qyED6hXOmSEAHmxUOgnOkVIxbVjHfKMhBKpfVHXqV0l
bUHqM6jS92STgJCZrqcEKvsHdeW+3pKexg38i2G3hMS/oI3noBs/gS7aosQFrdGUt13YVLaX1YQM
HzmlzKv1vKRjD3hD6Q6+uKpPfdiSps4u78IFiutdFH1alrqe/IpbNJz0HcjdHlMtrS4NdknmB1xo
eTsVxKk8nB3dCH/3vOivdZ/UK/wBymwDV3m6DkxM7SsyNTmuCp3JeusQA+pePQ40u52QoY5IGaYg
2g0Z1TIFYDM73ZpDgdZ+5thQ49QFuoRAzegmZ26Uzfylgp95s6tLhy27HBsR1FOcwsazq0XeDueL
KqpDw3haz+NLMlLICvIpqW47OKU8F3ThAEOiKVrcVoro+xAlJt8KFZKHNBGWec5AAmgN0Rl5cdlj
H0GZUC/gdGCozC8nMuhVC1sX81g1ECreZZWEkjPpeGQ2OnUYYrYgLMSjgcE7cytk/4mfzCTS8cGs
RNgW20oxiS9OF6Xyq1lqgAfzUPfIjLsFRec+ZVO8AhBDS3fKcjmf0DX4H9DZ4yZJXF+axEGJnkyY
rW61zmu/BkDutZpJCESx6rooF7Uxlp9yMv6fAMLD/38HEDa0oiXJm2o7Ievyoa4NjY6p+5tO+O/f
pv8IX8rrHzWS9h//ib9/K6u5icOoO/rrP+7LHP/95+F3/vszH3/jH5uX8vI5f2mPP/Thd/C9f4/r
P3fPH/6yKrq4m2/6l2a+fWn7rHv7flzh4ZP/vz/8t5e3b7mfq5e//vhW9kV3+LYwLos//v7R7vtf
fyC6eAfvHr7/7x8ebuCvP+7wDEAC+PFV//35l+e2++sPwf5EkiqNIXCQt5IfJAzHl8NPuPxTU5jK
Y+eXxsLAB/MCqVwX4Uf6T04NBUhkASpgjuOX2rJ/+xG+j1KsZquogHUQ6uX/dd8f3sw/39S/wZHo
uoyLrv3rD/PWsPTPKpdmCAgZZ+DrWkPwlT/1vsBnK4grh3lCB/HkRWHQrgqEyzOUbwnOPZOXSErj
YVx3M8y2oDKgdoTP2IoAL05V7maqzUCLnpm6MRJnZJxKsV0sG56gp0j2HPzyCQZnCIu9pKgz7aYN
zHJdp47nh7IZg/vQBOoWEXjWgfnV4gwJnYifQbRyucvZ3D9XUMPMvDzMyhHxcyQ/6aRO79Iwgh9R
0B56lgMbB7cxjNrMDjlOHdwUKS9xPkHHKfmEcF+SVRw6Cc+x0nJBG5zj4Zh9G9E/p80rXv6QUg+4
h6jvTGKwo7uWWJGueizJHLER4RV7LVnANnVRA+ppoatTmKBMIDAQyTPpWJRQM8NUfVGiWXW5NEBn
27ORNBUURUjFMneYYRN/NTR1AWurEaZL8GpO5d0457Aq4LQfDJxW+8LJr+o0n/vLkLfiJmwnviNR
FEceGcomeoaPZl7ObpYuRfqYUoRH3/OpdoBaIZJB+h+BwbwD8hAuiH3IkjDlQizLrhEKRhd9M5pv
Q1M1qUtHMjQurBOrlxkm8+cTxCofq3mpV+1Sz36yWPIScdudjUI3K7SikbuiKfhDEqfBZ6Vs/Cnv
U9jvpZkjPbi8pw8WfNwbkcDI4ALiCM6zqarmvrTT0LqiDKYHzIK68rssKs6aeRi6myRuHL5FSAyV
X8uc/HBsOyXPkJ/w8HNiASIPKMTipA7SfTCN4FvHwfINtGIYUEVj7KDkm1ERuthAgbSHpiyuRV5l
4CA1OZwgk2yb05lsSThGMIHO1e3YFkCReZIV6U5lZAae3iiLTukk6eCVk16lEprGSkfOV5PHwSOj
PAtdPeiB3tgxD52VtTVpLuImhtcH7L2Kh2msNDzAZliMbUnHDpFwAXh4tyQ6o2t8GmrkAl6MDAEp
r5K9qDWdHxYJV7VXCe+t+TyshqS+gqGcxtoKa5Zekbml66SpzUUrgnSHZqjkc9H2ffRdtmWkvSZw
RmeNtGxOkdiHDMltE4qLcJT0mhRDjN6yMOAXvW3CC2wK1WOaDvnaOl27wUSfzkQaOLdZnslPEj1V
2m0d1bwiaWP2DMwheRlWFZXweJuC+5p3/CbLsUA8dAya9jZQHJlvSYjYl7GqvxY5vMFvZSdh8Wpl
AWCmtG3oD+EYvOaiyW7SmoXn05CQG7hoqKteZNGrs0AfLxi5qLAJCPJZFqG4C3kcn0OeKLhJYelZ
u4rUvW8GCUn3EeFCHkao7rJDjwEU5SdELt0rSjhmPSwk7GDRBnmIXVsmAXUJbFwzRIUsrZER5NHd
kgAYyoNtk3Tlp2AM2rOyZvFKQQ7p80iC7gzQsdxKtqB9lHAY3KRCqEtngHkdCmDDmkFFofJyxIc3
ig7koaJJjda3spweYYyV74GA2EcmFFQLk4X6E9AU8Lx6n5TZ9IWPatqlBloFok3SdZvaBJyvUT1V
CauuSqWK64BYtukrE614KAiaeq3awcBBbOZ6HLcNEP1zOWXORtkEwXhe0uqGE8xQyI6W07Vk0RdK
53aTZpR5OhNqPyOYP0i0HboGig6KQ1w+d0j1fCSq0UvoiOKRKmiDBylH5TTjTwPIXRe14HY9DCk6
1vq2OgCKuRukU+qzIShXPOg+Z9rkl5kYK+lCRjT3UXoLXJ2Q60OXjIsUEFajwsFyVsR4Td0/6axC
55iI7tpAPxZzGcBarVdnZRJ/XWIJdGdYnsFEvZEsuBAjIGs68gdYn/erpgXc2Jj5MoxRBsGzN+tg
FK9JpRI3n5OXBYJQrnDifrMs/E5l8egpUj3F5ahhwFg9Z0WxuKWNGtdm9IvTAxQqHPYdHkzaKztx
OU3yngTV17GpsV5iyd1wppdFGDS3ZQcal84aYNkF0H2T04OEPQwGx6F+DBJHAfrKA6+Ph8C184zs
vFIvmdHfKMokrhyTYc9xCV+BsudubET3GIH1t80atIaAz3ivx2S+qDPI2yk8So/RbDqvkzZ/qrus
R5mUMroNmmCuYbZnkhxFsaUE5c4pz3Io8mxlWyQbppveM7QlmBTzuOddDcKQU4gRAgNpd+E40byi
MzOr1M72jk+op5FlLlcEOdz90MzXGBRt0aQ0wx0a5ZOHORCvQ5WEOyT4mV+pMLvMgHjBeACpWskD
oC3h+JDjdnJvzNPGg+vyNz1r8QAMEbWsMIH5a1hMAGGGyc04lLScUhTrLhH1JsT4lw76qHzg+9Yz
yCpW8VjdBbNzO8mcnY+xGp/rcq79Dh2y1yN0DFaRdVq3h9izH+XL84DKiDv0XQfEiYVXZdoBltBN
hkWGMsWULvEaCdToJow6e+jrP6isQeUIHkd+HBt+1mTT60xshHobZEtTY+k+J/A4hNEc8QJH6p0j
cC62qJVjpfP2YuD2yzLJM84Gs+3whd0MHgPOpw5qeiDQotZ6xcPgK/rkA5gfmitgmsqrSnQD1jFK
jaV6ZmH0VI/8zk78rSdt8CSDI+/QRHqb5EPtFQkkZoQshnMELeVqjAu9nU0KS9EUmRFQ6zEIvZ5Z
5xsA0W/w3yRXwZAlAGDDT4kAgysZM4Bv6QQLthwAVT0ma7u0XyVEue/NYJtdmPSdi+cHfxjwsr+a
Xq8t8MyrXE6OH/eh8ZF6X3dd9VBUUXVVabDRkMXFXjfBunvh4ixJ2Qh5id5xI8JjsCebKwlpLo+m
B/uLBYdUEJIrpTU/C1j7WqAu9YK6gQecNIdn79jhlXLncqap8NhQReshXMQu6OlwDf24Kz3FlZuj
wKAAuPjdAqmSMCoST4Wq9xaA7KgEajcZAlySVufjTD7lcwj6V6MMrDCBVebpfANnVOCEFZ/8maBf
KweqVNR0rdvmCgiUp6IWBflsvJoceo9oGL61eV2j4Qtcjz3e6HU/Rp1Lib2q0JKzQssDqQ+EgL0V
JHCLjn7Lc3OXjuYVj/NzCnKDGybpRoSA/Tp5q7oaloJ9dR2yoj0PUkRy0gItkGF8WRSt8GSc9yD2
NF9MkSHnTUJY2NqniqJOQpxr1jqh29JJIGOPb0mgn9omVG7EIBeiKntdBNFVyFFR1aEJ17wq7rM4
PkMYlLsw/kFPRhndyiBK3EWkHUQ5gcKEFWDJdLzrjRZrnEd6HQU89ODJTtwoBHuaxPVtjEzWm8Ty
AHQFAyQFgmnzsBAFuviwPDZS9O48dyA0BNniWfimmZw5PgKTcC1kPbioytwXNdxQk5zcxmnWrGtZ
f4GJQOWZFEc4pnDil7T4TGh00RVoypzLJXSbEBeW0K9hEcCZOH5aaHtJS3g3941kCB2gYbKE/E6r
etoYthg/Dnm9iZuWXvIqn9zRycCXr+PpIu1osgprFNCStLrPTX+DCsSwRkul45nQBqsJYPYGubtx
AVIwt42q1I/q6VMWNOjwqWEo7YBoYRz6uSC2Xk0o28PDjbarDPUJz+kgCj+zGOnAbOBrBZuf2Utj
3fhVUjVeBHRo7XSonCGaLlyNco4/26zaJSwg+z4BmcsmHaJs4IIuh2jH1USrxEtUU60ghXQJSQw8
/w500klYg9ILik2ikZnbKzi1B4VFYwa3NVxf59atmTqXNWtwmha3VlSNTzN1t3TxuW6qs4gtoL3W
0TULIKMG6BXcziLaUxpGK1YIvL1Z3M0mD4Gi6BrIkSZE7sD3tS2YF30PHxWhvjjEzj7qq1j5fU4w
izMGSN1dgI0+TqoPoC055g+aOO1FNKMz1osMKDiuSsZRuIEokuhQbSRfFNwMgOxDJs3P6gme1mkP
CA18qgmIbFsOE5h/xsQIlROcz2nYR5eG13BQRqE/eRpAhfFVEA93gwq7/UzwWBvI/W7Q7D5WrrE6
uIxRin+O4fX8VNmlum4q03yG0V9/B/3D5jWD8kcF7Yww2gQ0MKFLqzG6SUuzfIUsrr5jFQBtN0la
0NOccYIwDBG3aW3lA53k9Fia3uyHiuTnbSKDK0EgMQXhBryObuhh/SMGLHVTxng0UYT4JiFT99yD
X3eNDlMebLjIi3gdo67eu7oC6Ic6kq4jD8hzDo5o1ljtiSFGZlB3jboNgFbdRzO2Ig/EmXGVz5gJ
bqVLE2+aOCWvqBHkGHvSUq1bVYyNb0nQJDgNiXzBIpov0mhqlAuqeXDfCcQErDSOOyHhwlEW9GsA
ZJm/MIciYnYwIYgTrI2CwHk0lKuiKYNH0KH6284Ml0MyyrvGKaIz7oB47A31PI84pxSqB3PTAKQm
Tlh8Hpuhu6OyUgo6rEHyyYZttBZc9UDweiheomam4gf00/XzJnWM7dC5OsexL1HlLHzatEAjExnC
ZlO32IlXdpiXxNMD4GKA7folD2jzLaianK7fwTJ/wx/v4Y4jTi9wM4VKLbeEaA2Imh5ze00LVZQ+
gC4A3F82dE0e5wscXKObb+JNtepWJHaJjwrK1vHV7XJ9YvSPQN9Po+sj5iLg1BBGnVp5xXl7KT9T
v72AeO4aGPGy6X2xZn6+BkJ7GV2gAHpi7I/025/HPqJk9gkc1VHkAT3nosHoCJzPbO5COuocBDWv
WDVeI9z+rPyXGvPfhrWMcwHMyhCCatdHxHHoGGVAqJXn8JduQoklvKhndermPlJB/x4Fra0UfqGW
qWMqvUlNugDO1V7njyv1nPnR2q4Gb/LIGjU1N/WLl3Z74oEeXtZ74AxTybJ3Yx5hqcDTsgkOYdBi
cAc/3tYPejWv+Sq9MqsTI/3i1VkGh2+iNDA/3O3HZ2jB8CkriWgVfBLfng9rukYoFnm1F60RtzTr
adV50erkuId389Mdvhv3cF3v0GIYSnWoQWBceRfeCtju+pEfb8J5jRmzqjb8KT8xWT4S+3+8Rk4k
7AoUR0OOOpqj6IOYwDIqsT/OoMvQL6J8CEKOmCdYt/Cx/P1j/dh28fNggFjf350kw0DLpNJedh5s
9Fmw45vynm2TE90dH6H2H8MIyfGPJFKBx/ZxGL0o1uaoP3lzdxs435Pw0+9v40jg8TCA5AhENcUg
mJLHjZBgcScoFQfQRN4X92YvVqAuuz30bF1IEXjxOj8x4M+z8eN4R/M+EehZNDPG0+W0GaW+U6a/
YNqeaTgJnLi3wwv/OAMRCVCGJc24Jmhw+vjw2gRcj44lxuvApV3rdeKnIAjdw1+eudn+1Ks6sph+
e5Qfhjvs3+8mfDA4YW5nDEfvwLTyYf/sxy+Qg/KK23ytT93cz6cBYH9mNXpXUZvjx4pKcVEAlZ0y
gz5Dt/kGgqcvvP4ijD3hpSvQbL1ZQCx6PfpqXW2aU5b0v5o3lhIqBZrUQBs6Hp4idwT+14KI9UA/
Q295H/jVCkwAvikuUYzuXH1iwf28EhQDaQX2UkpRoo67RSdQtKgCZdPjyzmUM1xCuxMjvDlZfZwv
SigcKBIHPFfkuBkeCsvREIUj7Ok84jEPW6Q9x9Hu6Q3xwedVm+TL/2LSHMZUzKBSoxHkHPaZd5MG
BAB0JQFax5gIy8MtJKU9OEG2q2WVr8GHOqEO94sQBuPhFCAWTS1Wof7zYbxxBh4JFZS38fjL4Bff
pJtcy23pOV7yWp8PXhFeOM1aeo2Hmv6pR/zzkjwMbnHGUpxI8m1avbvduhCKgPVsvOT8MGFbr9w0
Z3IDEcR9f+qI/fkA+jjWYUa9G0twZgirYJhzONZl7mV+sKOXWP3+uFseqs0pE7M37abj+YOKGmIS
bakix9GKchiH8R3okaMHY4F5NewKX36tX6LkShMv3jkbtBh6zpp2VzHSWf+wv558wj9vsLjrdxdx
dNeVJQkPc1xEzCF9tmOrzE+u7EquROg7z8ruAS0DidmMbvCjKeVfKtxexN+asi1fu+Oy7IdK7lX1
Utx1zctLd/FcHX/y/2AB9yCP+u//VSf9qX7rRXGGFpt/1m8PH/9RvoVG2J9YTFooKwwTjB660H/U
bx0gQn+iOGsEVj3hkh66Yf4u4DpU/4mfcGs1djyrD0IvfxdwHan+xGexckFaw74PJvu/VMHFGvjn
lFVKEPQYS4NwUwNl08f6KzoJmQThrN/Gc6Q+RX1QAbhOCeDvzM5ljm4N+VhG+RStugLg8InI+2Pg
jUofBsbNoHatNUWAehREiSmRCdxFxl1gOQxogogBtUQ5h0at3rx7Jdc/bulD7vYx4D6MxamVRoAy
rXBgHd9pK3suQbmD8RogL3kZREF0vVBha/CkDgkqmVVyXwIX7fdJUMoZpb8aGBYy+bRZ//5aDnHH
+4eOS8H+i8MbU0ApfXyUgdyMVdoXw66LBPXQX9Ogp8dGL7ht0OsBoyLdyc0JhbYjdfK3B8CNQcBH
JdVWHzu9pF2m4jpPlx2iLr74sS6m1xCNLdylc5dNLjVVvGv4nFyDlVwka4L2tS8QWgUNMQLN8VSH
nDpsREdPATgBBBAwAwBtHJ+2req6ZSCwDAXDWQLBKuP4sukcVEDdoHEy7fPGVMnKCYccAHzfm8tO
wwbNTUcB0FbEXXcJkh5v7mbYBEdenI/icxWqsXiSagJjeOh1BSwTrb1fa4HO3+uYzWA2h6yKr3EC
ofO2ViHacjo9D5kPtCYEKzeVPYCGGlTiFasSeZ03JUQXm3qJrZ+NskZXUlCbzANRddBuIIUD7ulY
5JU3RLSNXfQV2O9RP5fZhmdl9LkvmUDdKrf5q6y484AOl2KdZ8u2z+oroefbEuLOmdugjgWlZIUS
w9ANIbtKooyNHijuEVSRskp8CYokvkOtJVncGlpY5dr0MRmu6pCWPWiz4E7s+iUjsKC0dXAPg1bZ
bzVr8sy3hSTi7l+awdjPBMcehJwBS9ggQ/94tM5s0VXek2XnsByldFENB7gPbkgWEm7KiXpQG3R4
guj0i2VzCDUlFi/yFGyAHwftIH6+2Ab9JpI2/LELlUGcBGZrEsOsrtUT3y9VbU5sUR/D7LdVI3Gg
M2APyKLpsUjPuEQU3WwdDKP72MnXBhkH2JwdyndexgO5CknNU3B/F3DdnIGJb79/0D/vkBydjQrn
BjYwcIAOz+RdDLOgpW+Y0ea/G5xg2OdDj2oopfHdhM4z7/dDHeUvP25VUzxi+AkwbE9HQIGjRCpm
JZYdq0zKXDZadSky0z7MoDuoHZyPy32NfbQ+bysltwwOy2h2QI8Fd6uyMhqYYlRUq99f1a+ev0a0
T7EJ4Jw4Dhh5LuHLmzXLDmWp7obPld1OWcalG4O6+mIh4Qg79akazapOWfDy+8HF4QA62qMURVgu
FdATiizy4+OvcUAdwthll5iFwxutW+CcnKFlaEDNZckrFJHHIvJ4dWAsdBJMJmGcIPfLOU4eahrY
3mVR3zp+J3vUAMSEDcMdtC21W9WBeeKTNC91zovaT1oopqLsWYUzGC1w2HA7Jwdg3MXOlK1AADno
FqPfCJoycTh0Puixyz5DCYi4PQojo2tKhT9TjZqKG3ROEKz6hvUV+nkcOBEsA8tWOSsgcTSCo478
bI7V5diNHYjTcG94GMDIaN2oN6js/v4p/mpigcMmkauCWQDQ6+iY56nRU73Am9H2JDZnIC5a6zka
Z2xXQNFjBQlOS1xuJ2ygs9OCOhUOYIXBfgpt3/cwp1p2ARnY199f1kcE5226o/B+QFUAMEp5rJU+
9kmzmJCQHbS4wZwmNNfrFpYBlfnCyXTrdHYX1/S5BbnlxMhH8uw/hjbGEm4Uw2F8jOqghQdKD5Ee
djlwma3MRf19GAfoOeeorJToMxuKYVWzWcrLrEooykqIbKgbWoHazu+fAjvsmu+muBaHvBPBKaGA
mDj4fB+neAXJFovTNt/WSX1O52zXo6wgQOZzM9I0WFvjGU7J1u9SG3kw7rtvk+CSpI1fkn5D0GXn
9qTdgXy97XTtF1ABcItkOYciyaat7H4OofUWd6e2hTdf0p8uG8eYQNVbKvtT6MhA+MvQRrulkBRK
0v6caHEH3cPRSzSYuVHn9N4YZ1+cBn7k4Pah9QW+87Vo91mJCgkHF9sNlNyj08NXabddRoriIHoA
fHShGhc44nlEly2V4dZmxYVK1BmP9dfZ8gfwo0a3BE3Ryvy8r5xzDHg2qnGfSEn24PVfqcJZjzl3
vDlCX3JmFMztWBf79dxrt0ElRqvsvKjyLfxormUTQZmqRm9rhc3XKxvnDGSc3IPV/Ctay8RlhZ4D
NKCEwq8i/ljHqElVs7ljIrkRo7khFRldO6X2nMXTVcXJJ8SR9UaMLaqXCZjlS65fc5teVz36tqMQ
egd8ZqCOFbsi6G5R7wY1aoy3HXRLcPNj5qbJMMPY0JTrdhq/Ql7yPGrmp5oZL1vKJ95Wvi7lmrXT
2cCLCxQ212mQX5Q8unICu6A1IFrltb1qankDbPGzZhAcysITE/foYNBYN/BTlDicAaQj3z7amocG
FFcGIuN+Kmv1JVYNe9Flhp7bukHtkYOMUneT2oQyD0+AGIcV8X7qHUamWLfIszk2f3UUh5QdKKv4
SbgH3IwevChZnG+JjaUfZvWJA+go5Hm7ScaAsSFgB8Z3jA71dtGtjbizi6EJvqFsHPzBBGiMzqbg
84Sm8vulnIvb328Jv7o/xADgHR8wIsaP6kwKNKhAZHO8D0rwk2wpyZOETJKH+nN/8/uhjnKAt/vj
CneoEFxpDPdx85ExTHtho+nscL51exPEJPJAvs0b9/fjIJX+6ZUhcrQW549AEeTolsaWRwOtDrJC
qCivs8CoVRLTYAVje7ate9Vvfj/eETyqftwYdnfk1die8O/HG2ucUTd0qtL9XBK9XYSqzqcpBvEl
LL5wcEJROOd6kxD5SFHZBhVjAeB+qHlPImy9xIzm8fdX9KuZhP4njZSLKy6PA0k5wFKpTGcNDR0q
dgr13APDQu1S1UyfSD/qG2i5OCdA6l+tUcEE2M4CVHN97JODZy0N5LSzfaC6cOXEAxpf0CyEvm8a
eTYr51WDDjro2ien9EB/9cIF7hYGdlg39NjWmi8aXFZdFzvTBFHkwd0IrZQIY50FrXFj/op+Ykjo
/f4R/2rd/HNMkOI/vnOlWMJS9Nzu506n1wu6xy56nc5X4DFHJ4Y6ghrf5hdqXChtMFRtJA7vj2PF
C7ooq7qed0XM0HGdWsrn6xp82OAckuZs+sRJsEhvmWIe7xVF89yqRJvKQwm28QSW8sxv56AHqyVM
Jgsq35yD2Gbqtm7XXMdzcg7aeb8pwQ/sAQz09KnLk2a+MtBiYCcmyXF4+LZWUHlSh9wJmBY9zKJ3
OQ4YIODXqsDZjbFM9saY1E9bclmDc+HzSNW3KrTpMyzOpnWbmfTS6WQEGiIlG0c35vr3L/FIzvvt
yVIgRDhctEHzhGQfr6bKW4YGf1gKLZT1rYfShxPvJenVFo2u/XPQtqLZB+ho7m/BHTIPtl4W7XfT
MIIo31biXlY1pGjT5ADqz6otFIhuKBSewJCOotfDQ8NCxX6G+o9GTeToMpcRBm2LrYJtB8zjGT2X
B8OXYRbQnIj0zgxoqAozOFW4NauDswaL+5Ti4i8WN3IyhsmH5IxBduPjg+pJPqbpNAcw8bJonIyE
gG0ffHzPxAJ3XdBzUISaE/kyofJx4gT+1ZTBucSRp1KBFphjIew86dHHbYYQIZfO11mjniANO6/m
NGj3OdhwmximslCqoZA5WcpuFae29CJOC59jQzqROP/iVWCPQysO5Qds8dgDoWMpHZnM4n0m04O+
y+JXsVDreOLsvC3lcJZD7P4eKiGx1xxi099P2F9s7Exj2SiCTiCFatzH11CqLghzcGG3oFDY6iLO
HOjLdMsSdr4SRdisZNnxVxAZg7vfD/yL988sRHmwZA7Dvr2jd8s2NrYQQ+mk+8RgnUD6CGpRBmAh
wBHmYcuDDIvpQO2yhJ44XX/aaLkAIoNTDHimpKDjfLxlTC+O1GRyts2AZkkc3/YMJMnSb5YuOCF2
+KuhJKI9DsgUHRvHE61o5BKaKdDbCM34SPfzAvzHsmrgEFUOTh2deJk/PVOOpiy0dFGqOZLD4wNz
HtHis2RJtu/QnL9C/+5yM6Mj6EwVaAgy0OredKmD1tLJyU7Awz8dmBj5/1F2ZstxIlsU/SIiGJIh
X4EaNcuyJeuFsDwwzyQkfP1d1U9t2dGK+9puuwoKMk+es/fabBKC2paZAnOF3+9pgISzW/OlOuOX
xcWRbe21nkBhxKJT7lcvT5fig9fmr58oGDpcBg8CF9nvnyiDRXTeTGR2qrfyZHa++6TrqWvDleb1
TpuJ+cEl/lFsoiOyTVpJrOzStN+3IVx3xGggwMwLKo+WAChQEWGLSK34YHf+y0PjsC/TG3Wp21kb
f7+yEoilEJ2xnIAxbU9YISAiuv5wb0zK/gC6+LeP4kMkkG36GOgsf/8oKyuB2KhenhpVBjvCxWBx
bEPzJq3V/+BV+MvvxaCKIo5CWphs1b9/VGKKhkse0zPrMed7Jzf20lf2vkn8S0jOrD+aEPyxsvF7
XYqbi3yUUud9XbDkgQ+RqKnOmP4NgjolUaAxZCN58TYYWJ2VLtO7bZvIdP3vpe19g4azFlM5RiUm
jV/6Vu/LxzZ1J8NIQd/Und3v67pfkLor7xcWyDG28QuFeu2Ko5hkE3UiayEBqXz/31/iL2uBEHBN
2N+tyzt5+fN/ra+ojIFWNSXHMFUXh46I2VMBf21vzym6V/gZceVVzucJp8Xxvz/5LzeeQwtKCFNg
LnXft6dGySl+kkMF5WxF/TBgO8j7nCFVpt9G1YxR7ibVB+IteXl8fjtVc8sZSqHeCihsWRF+v1xq
CEoqmVmnQW82fc9tDDDE4Jbv6YmYYEcie+2WZ/iZM4oamEtfjaVCmp5liq5nFyyR7a8WAphNrkf8
mZM82tDFcSsyx/yS8k+MIWGa7gDlrVL3HU2/F3Zn24kqs6+PziS3qyUw+2fL1CK5YU9dCD21RnfX
WLW6D9SaYOexixWgV8HwI1KBkxXxSMPutlws9RgYNi3LJVloC9ObCp5y39+ayOpLt4wGe7HPmJbG
l61r7adKbu1BQw7SNMjAo8W9MW/ydiqdaT5vUtHfzZJA4u+Y7ZK+r3YcI+xGk1NbhgOo2vdYJV7w
LZF3UEsf9o5wmlzyjojhS4AbdjzWRa71aZjLNl4VaSqR76SGGWHETB/paeoqQlk2riE/C/JGTPUi
Mit7/TEMgqRd2Dt+G0ox0xldxcgt95u83/lDOX1hg9jG2FrXwYnydVC32KXyH0BR4AONWs0/3BbE
I6bG9cZoKPrD0bSC4egsfvWJLWXtQk3xTh97VqI7FMqX196WLXe21oP+4CX665uMvs1j7mtenqrL
s/6vtwh7UqCR4qfnqWqV+owIrr8xNntEebIEOSbfoMbD1SKyriN7CeS3rrEy+vBWxebw36/Vn1Ur
9/Jf38V994h362qyjDfraXIbEXPC6vdd3Tsgfkp/v1XDm8Xa9hqsLcaBdkkP8mJ6Glbfvapc56Ng
1r/shhQ2zJ+pnxByvc/J8yak8Uqu6bkaSuep65hSMGtwpo9q9b8sY4xoOClIZvxI1d4tY2NVtPDZ
reSUXSqQKCNk4ZdmVFqEMsv7u3lL3Oe0aHwPFBUUjQ+KjL99OuM7pMNIsy/T799/foCm7E6eSE4F
jyOgBqwSw6iWvVHNKsJduYRbUg0nxijrR+cjWoJ/Lml0p2kByX9aeMG739tGt9kJmOInuQWz+JVu
eQY3u+diQ5ZB8bOYrBTHUncBJTkrbhyOKNjk96Ww+HbN3Ov+mK2L+8vh5cahVWH6BFtY8jYmjtOd
qkIbp8ow85vcrxkXywkAz84Wq383TW4yhrB7a8QEYEFo3ZIpaJPvmzJwKpbkpzn083d8BoL1ISmN
Z8NqKox5MIluarfzvw+GwnPvG2k+74e8bs61Ega6Sase9K7jlhPJHSwegWOj8RmKo3l/SR1yYSxO
S77PSqfuw3kWYx0libm9zFTtVuRVdN/89VzDQCsnEJHz0O7TnuW1atYd7DOzeYGR4dnHAacZZkE1
Jj+aSYobiLH6YWND+tnpevxWl0phosll9cPGT18dMwO1xj4x/fqzJ9Xmxr3IxA9ZJD7nED9tt90y
eUu+WxrY0UMdIFfXNKWefTZZ2nJaOimWQIEjxTFHUC4d+hAVjUZpYIEjQqgK2232iSTxsUHdusGy
0lvyzMk9Gl3vf220JrEUqzutS8hj8Fm73hsOXRVgii+NcIB8czYuSyB/DFMh1rY/Qa6xjPFi3LIu
Bpyh/jTkJhw+zNdlet1DVa3DpnUuptWqRKEhBjtow5xaugyneqx2nLfmQ2WNa3ZleFiZYuyTKd1v
bx2TGJRZgYgxqOZql/h1ikzA0pQOcPkhutLxm65pyvbb1ej02TdPKOtBQcF5Xpwt/Qi2/GftyGzJ
EggNGNuzp747XYw9osSg8I2TYRrwBoTSPe6NfN5+2W1rg66xRfZBQfHn+nYZZzE3RzHK+Px9CSfz
rLWy3HdPjXb6YJdYSrxZysLD9t+r+t8+hzM/9T7HCirxy6X/a4MxMjBNTWk7J1Kx9BJaqtRPbtPM
//eZl0MhozoauDQ8UAP8/jFT7wvwK0KdbJms8ahcPPtVtRzhOX4kBPjLFdEBo+S+qESY4L3rKKxr
l/SK8QBWtDq4J8Wu/GRsq/1BkfmXRwKlJOps7KT0sN7vPzhveT7dQp6WvnCibhu6n621eBKrpTvd
DGuwflAK/NGmQWNHu+iCKmHWABvl9ztY27JWOfTK04K8+LBw9rhtxfZiBkY7hlU75T2+t1LBv+vW
sGU6/SH3+o/tgC9w6SwyazYt133Xs117JYLZkf5ptfwOaifar65DbZu7zAebGSugUTnduWT9+eBe
/1nQo7FCwYDIj4YNfaLfL91vWtCRZR6cZBO0D4lldFPo2FX5AO/NxNkotvneggDz/7czGDagu+dE
iIbij4fWLtA7p3PnnYaq/gGj0N85dfYGNhSilbcpc98H2RAnSeF9IBX6c+e9HFFROTuS+Rxnx98v
+ALEkMXg2SfiL9w86mZc8wf2T0ef58YzP8oH+0uVCeAzQDNDnclP/D64qilmkW6l452yC5bEqhpA
kdt662nHuLF7AytAiXBkgRIQOstgRelKtO9/r0N/u2QHn5QLiIff+T1b3fUQr4sUnU66gd+7ELxP
C5JNbNDOR9OHd0J5Gn4Oq4JD0w9v46Wyfvc89auUYBaAbRqGMY5XjQsZLsKN62NDGBDrUB8ktvmz
HnVwBBpUfJc0zJcqzN1ufTAC7KxfIB146bESI/sax1zro5ftvdzxn++Ish5bBssmb9y7yi/DUk3V
lXunfm3CcbiOXfiJu7LrzXgMLO9Kmhwsh1KTzDX//ysNZ1kePgeonOle8Ev/3hKsuh6hMAu2BN9c
u0PNGRHaRTo/zoLT14EBgu28CKN2ip2ZpbWOeZLlz/9+HP6yvLLdIq/1SEpApPTuO2wzpv4ZNuRp
XoMGXeKYkdLGoR6ND/TC+lM6tPZHrei/HHBYyqnzUejRMUVR8vuFF0wxTRAo3kmRS2tAadHOrupr
0OI8iQFdTRb9mpwQx1p2yyrzs+WpFSDyUvZLmHUT4TV6STDp/Pe9+MurgZbaBnpFWzVgCvr71xpM
alGIRf4p5ZD4GZccqk+9eAWQY3iX//1Z/0gf/93HEDTBYHgLNhh5EdW8O+9QJ2QZCArrBOjF+Umz
xv+yZaO7xmoFJxNqlU8/pfIuKq809V/F3Btg1PDZqD14q/mqxJQMH2ZGuh0p4Iu3+YT0K8xnd3rN
2t60b7M2I68onxpg1gGgQpzEhTtSDTtr8L10YEGF7dKabzAE1zvXdSeQ9umsIFdDOmEgxON5UtJN
r+VYy2fRJbaIUYZlH6zB7zcdVgbuuLQ4+wAaQ+r8+12vs3QwkLZtJ+25Ki70sp6JxKkOjQv0qOlH
k/XQ/Cir+P1PjVQCqT1JA7QUOE6+z7rxoGLWmcpMIkug6Q50Im4R5nrHTmZQQP/7p37/inGBJg8M
XUKGUHQK313gUikghdhWT2B5nYiQUYxYblnta9qV8Wpl5v/Z6718Hkp51GqCepMB4O83lHw5F7FA
wA0FvUkOgTXftJC548as7f9zBbt8FOcQute8M3zgu0tLB4Jmzck3T3Vuli4hTAiv96ndlnaMLSH5
hFIyec19b5giOjxFBv/XMj7CDP4horh8i4CSl0WFL8Es//cLXkBQGiv87JNWMNN3urnE0PZUT/Rr
rA6tpYmTi3iHnF5wDt9o2Decqpqdl19QDQgpg8fCCkaaPFugP5gTvy+S+W5MIJnT8Jx53KB3a0o6
CrA0vWed+rThYMsYAJL9us7By38/ZOzfl8v8fUVhKOSwkjBpZUDzT+f0XycMcvm2Ag2NfUIPBWPe
WHroomqolt3Ydp/p0wETmZqFOqp2HjhTAZKxjHw3gX4Jl26zz1U9WaFmFrjvEom37ZI6tTZKH3je
5h3tVnG3yRL2WVA8rkHvRmrLGW3ZSx/sA6eXxBku5g1oC4Em1ZnigcPvN60SeXYnHzqWMuyjSrvx
phhb8zCzHT3XOnBh+S50VWoIYg+bY37xKuIYHL9S+2n23kplWDFePxnmvSnCJnWYjzJGFScSkqaH
tZqzfWEO2z3iXnlqLW3vV2ueH1KxrEdHtsEVSF2FBqvqH2bHeUla8K3hUPTBsYbNcRdQhcWyAB0D
PnDt6cCmw3WfXDhypeX2u/nCdmnr1ngzwaHvvbmtQyMFErwoYX+eNpNs6AzSfty3Qkau4uIJpDG/
2umUfrfskvNraXI0pwOqeSp95yFzNr1GAMnNE+Vd24ZeMwNLX31/z1SFdpO9LE99K6FBX4aJN8ox
sgsjyZRsyfOFopzY/mvTVeJpy9W8Y8Cf7JHzJBu8IBXsMg5SoSRWZtcKv3nIHW2ce/TXb7Pfy6vU
sNo9DXT9KOq8ulEZHKg2QwKYm/qurmp9lHUhHx1nIiK3pg8gEw+VNwTRdj+Pl0iXrHeauE4grI8A
jOOuEfUnfu/1bEj50pTr/NPXtnVnMATKorHspn5PWx4a9FRZP+ok898WXxqnUbs/hwX6ujDEl6ZJ
p19LBseYd8mEoT6onYUK+Sbt3JI++Zyq75axnGeKuF/Ksfovo0mQB/3wMT8AGF2+NBSNn+HTonE0
rTmse3HvQcCb43Ws4CbmFYEyDEQ379acJViMuvZ+rQkkN1wi5K+wXtZkr4KATIX1wx1XIlmKwt0N
wTx/HQBK7QaJcgClhRuipoaTU5AHZ3XSj0Xl5J82oInhmtt3htcTpweCFqJFMvrfFmt68m1nzUMU
mXNcZf73Nui7LOxnnBDxgnxjCfVY/ExnELJkhXqRSEZFzVGtV0RS2/G0alBopGZEGsriV29YbTAW
MDfjBvsPZfGUm0/NPPFglo7dzbvJB2QVlxzz9htovEgsMBiWMiHjANLGCR/pM893xkSOLtvK3KCd
B/OAkro5235qfy4ESBRZ+cXJ65qvwaSTzxDDr10GF5FpJlWcSv82H9TnYuUHGir/bM11er12fM9l
bPvnGtVy2NjttyTpZOh23YXfTJhOaFqdAEDZegcHvP/npdGIMBl+Wnh5mLQcEJ0NX7IpT67bYnAN
umt275J/MF6LOjCerZ57hRNtiOZys9+YF2yhDUcXuLBExquxW4R2NaYyrFXLBAyIHXCY/BsA4OIl
cBNYag0cQi/MfeJNJK7/LVQuSM6Ijly1K4K5vGHW5kXziM8tKjaa/TUI43t0cJcIrbKoBrIK5hJp
FLyaq3ydvHuewCVWJSUK0qOR6ZPTfw0GZp3dZM9xPYI8qiDMPzgIQo9aLIQhzjP4D7ctr5TsRMji
Is+B1KTiWPn6PVugcCFGOzogucHQtcPr4JpF3FzkgGSRLN9m09KI9gt6fNj1IRFBkcsGbn6tfaCE
80DlFmEwArRXrN5dlRLKFjAhjceh5J5ahY5m4pOXvbUNuopdVbVpqLIi3S+ite6tjoN2aKBPunUo
gm8NJdwEvmY7HvGYDLsEYCJi4+4LWMNXbld90wHu+WYsartaTbDdhcKXDPXa3ylE+SfvEhND40Hv
cW4H37BhLWd0GV9rq02fV3qL8YxeeAiJpu/P5RqQ2dBVZbRYzkLZkGvrAD28BTFa6mvYItX9ZJik
/YjaJuDFWglZmItI1W5+zYNPz5tdDB6mVjwFRnPr2M0N+pZzmhlNlFa0SoNCI2kGpg4sIRniIuWm
0EC+1hlRUOTR0PokPQoQuQwHriIaB0dHOWTxfcFyv4OKPtGWTcuj6ztTJJeOFKSyF7SKyu6OqpPE
j3QlnYLhMHzsKoUkqnrCOaCJHwZZu7tLQznkqV9ueSL7k4uSNfSV5qtl+RjsRGH5N4yS0Va7W3ZQ
BTIxYDmX4WB6rxyQjCVqoQPJXYC6/Tb/Vdm1f40jo79e8HDFYyrurdx/8OeBBN2Nj+ZkpXbTaidh
Tdf21aw3jrR+VgON7+WrQ48ZoDze/9qwv0yYQcPaGxmFsELjs9DjflL8EusEmk5WCsjKzCdV7ret
s1/N1f/lkVG2c/zhhzcRZqSt2Y8Yb551UJd9NE3IDAYCdkKmeF97by53tKBAiVvyK1jaNJoN+d1N
3PJm7FznwbMJnqlT093PTr0nfLs9jqtsr1rf+FWzh9/qZfrl8pJfUSEsO1tm7aG3IGUaVfbKLp28
2gxcx0gvw8xNbKu3YtnGCAidu8uY5MfUPFNozm4XDlMw7gxiF3g/gcfLuXxADAJ5L9V11DvuyxRM
9yjex6jP3aeid5PdWtnnpC6aHcEmxMv6Zm3d0nJ/rBNW56QW6b6XhQ/G0K9J5jXTK92tT17DzrMu
2g7xmXNvnUREfifrl6z2fPhYk/lgA3I/BFaWRMmM07RcXSPc1mWN/UA8uvb8SLbHc9EBnDIT/ihP
4AWLLZAnLG5X69JuZUQxy4NGO/bOKOz0MGRqOi8LmuGAtzxmS+QyXeOFqJR1B/XrgYra2605AZyZ
VRFmUrXWDqFyHeuFV8Hsri2fQUXedWFek4hDAsnD1m/j1epUcje5Hl8F/PybVaRONFo4iobC/bYO
EssDTWFqOjicpEHCETSLbJfVUp0uhF8iAszvjLIvyWHeVS8tQsDmX07O/jiww141yn1hcMWTZhU/
jan5KT1OpFa7IqfK7flhsNqTTVZcNAVmAhzEebLUan03+9JCVgaFXlQYMZUU3NmqO6L0hmMv3DUc
EqTTaVoYx864zHPby7qg/C/dXAt2TE7HpCTOITrBIE6h94a+R4APcVfPo9mlN6gMXj2kQAc7W/p9
Zus34U2UN5BoQzIJcn6TzblVc8p/I+dyr9hQLnciizn1flWiGQ8cRdrj2uif3cLSwiKafbJM2jxo
QnZe2TOrt8n2WIyBDXu78UCokXcmROhMIKoRcYbB0p/sYiRipRo9SFkkzuRDcys362lBFsPI0LCi
yih4geyRdCCcIJts8ziX+FyLID+1wrk8DwDmepPGAkKKfbUIEP95UKH7ZcXMliS/Mkw+mmnRcJW7
oo2sSbaHdFCXwDnjrXNogDvenN4TiEo2IMI/PtM2H0sOwfy7RkIqovrUGQ6M1Ms0qun5N7Z2/tSW
UPaRzp1HXaI4KMHUXYLCrrJhNnbZwv7UGt3XomENUVY9gxpj/XQ5DXxLOQydCyY1XFjCQaCjGeSk
rcPTwAtFk8l+DfQgT7whhJb0xec66edbocry+yVh7GnYsgdTds+Avp1oUMFVNyknci84S0vZww4B
+L0/eVY0ShtT3NYlUS6mx2kECjEsCEJ6CzRM3flXi25vFq262FsQ9MepMXq7bepdDjyoMKTXEqtM
XNJubrWCFm0En0g9hNQRbP5x6ZYiHOtSxArZbVwQ+3JLv4sLHfP0pFz500vtnxM2HuI5yP8avC6N
hUqGW2+q+lcnkKsZW6ixnzu9wgOu9S4Ytl91VxNscBEgheReEQpBoBADyYYtRpLcFjZ6tqCt2c2x
1P9wOt0UKKitwOSlZVnEl7IOjlthxUu3yhiPAkKSoZNi3ywAoFxzXIj88cqyijhB/yLeC2/1yGck
QPWu09p/0RzpCMtob4jDhH9iMh+eG/5lIssUF9zkUVApcVuKqtmvxnAlctjKLoe0o0uCUYRxqL3m
KFbutywLUJeb4tTn5Hts80NmzLxapbLjYJySfTu63xvZPaJgH8O1cZ+Drq9vfWH82Jrivlhzwqnw
3x7XcXlF/Ds+QZy9GUh9C1FwM600vNGNWsIa9snKN1pqQIgT3vAYGTwinnW7HopljkBSPQS28nak
BFnxpb+9MxHQx30NotkS23b2xfTJMLbPpVXfku/Jx/pl8WlkgNlyzDF15MnEug5y4NSkuho8/9Yz
TPTDWikYtP7i3lRmml3x9kBSKhLDi3305Ix4E6J/JV+tZU5wnAkGCidsAnGLHChSvdcfvArgrufz
64nZWSPTIehmsF3jrpauxpdJ/cWP3R6CYHpOMMqQa7aRejhROW+jlVAIbqAbCJ66tltCiigOqZ1S
1pySeirdjPxIjqba9doSVzjjb1CF1Hc25+shs8unxnCGu1n0uEMFRlMnSxAgwPI3V0o+7bdfAN87
8RQ4rxJhY9g7lrrNWwhDUPw+V8AVo9FLIDaSOBYhS6D4pOWvzkmVVzGmnoCyyx9pAvYAfLNa3fr2
EOw3I3kSSQfBT4Ka7IeOhLKWiaDRuizpmVR7y+EA0yHAPXiJ+9oVGWyVjls5EtCzm7uxftimrT7g
heAvjEUaTSVZuxm6CXspf9XK2LWDN8ckQI5xRe4vZ3DggUkHGqWn8qMk8zlp0M8lkZPQy3kupp3W
i95tmRjCYFUbyMJ5ONmI7HapV7zifk72HEqukR63MdTOJCRXMdubrfdaXGwsKX019ls62cSKkv5D
UkpMTwIkkuh/GS1aNaScedQG40Ot6uwoWMbQht75+IavGw8jaFq6V32Z/yo3o+Jxc/pbsxi6eCWJ
J/a97cz+7RMj7S2RTjbANk6viHRrYVZC3SHzi7PKquSjnRbfVaKa2BzJ0Nxk8mbAPub7EepjU/Kk
C2INPtXc9UwlQoG9fmc1SH8H3dKPrmgay2qKW/KMQtujeTqTN8Woxq7226LRsnG2Czx6KIQAungN
QDiU4wTURm12SMhfe9f7zXXruNMBVcWt3/fVfkDCFwaDdaWQp4TOOD5norhusvwLq3Fw3fe0OqgI
2B0m9cBI+JkGrwwtO8O7s3CZCoJytHYmVWpzh6yWJXaw6eUn8jEpkXHoVH+tdamidXGob4ycXEKD
AAAylIyTUyecuRtlHOvGcaMkk2Xcem6+a8v0efHYLjM9vM3orVB4miQjEnS458s+EPfQHTJhPPTp
kB1QbxN/XTjLqczb5BFbt8mev1gnKmqOoY0rPhtkCoW6GB402/GzouVz6t3VfZhmHkMFi4I+VY1j
m27h1RgYVEnqPErf3rdT50Wlykj9sbc6KkYzo16pQaYSuns5KUHiHisAWL7opzi35WtG+FmUbC1u
VTWNoYPAMTJc2gx4aS7PvUem02I8NjIFGQDSvmYR/0yZcW8YzXddBNcC8SOk2P5JEVyxK/vgLUgT
Duxe9rUxmzdo21WkSCyKQX6vlyW2PVvaIzehnoyQrtYNwPw59NpCnYeOVIhgVOCqu/YzyXHNcTI1
JKtUZ8elrc1PqBhJgsrqNQa0Pew6lUkShahSkRyY15jePgmL6cWERCusk+5GL5JoOXttGRVMuGmX
7bmatHEjZn88ejbtIDdjdVt9x2bfdDjMuqD//HybD4oow/sqsz8JUd3CR/ViZ9Xfmqz5KoNJhliH
X60LhHWtnLea4W5YcoTHQWOAKm0HmmFlR/fA1ZIe4Tye+swe0ZYanBJKe5dW8hsgW/hKa31EYPZA
Rmt+nLc13Q2u/jF77cs0lDnb2vQwd5fm4zKpeDMK79GqV2OfD3Z9wLFKk80X7c4llisyh/G+8XnS
qqHVZ0/M7i5ZJ1jXSw7nt7ivqpx0RzzcEKYb55O3Vi8lEySMxR3aS3iltC7ah7XP5juVNy+CvK/I
DOY7m/ZlmC4EaiqiYoOSIrEhWS0eUR4f/MJ6sBMjZUNsxtDs21sFr/qShrRzxcAYio4271/xXOBq
Vrmdhjk/TjTm3hdpeFep23xmC/lBh+vWMCgqet+TR046DeG2Psbx2VUnX/vg90DtnI2OEhbj1nMZ
WF+DHgkWqkNWXa/ujLDq6uCgm2H5nPpjfsdWg36sAuatR2FHgdvVu6G2wZqrRd4PkyjORpDxG0Id
Gc2i2KtmtU/elnRRPmyk4Al1u/h625lT4/3ja7cLY4pRD9MRLRziZwyijuti7wn60Fo2bwVZgPHi
UcslFqWhOa851WDxOGQjOSj9CDS53K4NMYnvlWxpx0xWdhAkde/nGg1OLReLg8Hg3LMCkxBl6U+E
3S7nNauqyMmDt9JnjV7JfmtlzfG6uyPF+wtKaBkWXt/dckq5ntr8JwTBFImysVCfj/2O/EyQcGIr
DwQer/xd82HK11+aSNAIXz+VAf31kHwtfewnb4gWV6yxAR0nnmsimmH9PDUV7bTN2x6HBTCsWxjb
Uerej+VY9JwsCe4raV3Hes3SXaKKu97Fowrki4MbhGWNlzLEnUc6oFvS/tkazG31dp8m8mHx5u1G
Gbm4zta6P3Gl3AIzFdEQWAnvUXJn9J21GxfnRWryvOaGaKpGOa+6yoYDZW8QSUInQbHb9pGhMsw7
UjbiNchetobNMe8L/bj6KZlqvqPuM4FBVkEvOaFzXK8BVK23dmqBWptFF7lwXCkp/Zy0kuQLy883
Py1t4rDyz2TT5geyaT5D6ID3wJ0J8fj5kBcka3E/F+3Tuo55bAx6uRbeUkf+MjGHIEU+cTyDbsT2
Ylh6u4UwT4AJ51HKUe8bdcknq0XJpg0z3XkL+gI/mI245nQWNiaNgbqAUo/kp90TuoNUO1msc277
mm11PjglcajMvofYG/3gQiC6123gR3m3XPs9cQaD7ujUOrd9ZlT7gjpjT/BnPYZ2UW0HkRfZc6lm
OmouKpcbQP46WgY+hQgYm59gXfWnkUbr1WSk3bFphgS5w5Q9tSmdK06w1SdiaoJnM/fM3RQQ3tSa
Q3PcXB4sxGENUhbm0GRmVkc698ndUCVsOfB9uIy+6yNnrDa6ZC7dN6vzBrqiTnHHPuhSXs3+QZMR
dEwHBlO7FjjRz6IUzY3tbeILTS6T/2ch7UjqX5afD7eZ2z731to9r7NNt5vQSh+vFfhY0hdnhRB9
03b+mMj+J3NCEw0xUcEEMxixcAwnFmTJT+Esi5RE6akd9bkgqv2gsbqGATOx76nZiRf0Jv0+9ZL0
ZaNR44UXuYwZzYk5vuWDuBH+2O04DmZXdp2NV11jm5FU7czD5CfPrZENfuQ0envQIjOuhmWzH5M5
lVZoMQY81jqlFle6ep0gZp1TeghhO63z01K0421GosklIbCNkcNll3iOIOY4317CK8c7gdb+ay6q
CgmoVme7apKjhG2+Azyi9ghdyzOrzLZL64AmeW38slC9hkaVGLFp51DKhcNBsXbnbp+21DRLZ5TE
us7GftKSRmHW59dkE6mnpcwm+hdZepVROZ/U4lTXmq2qlgTdur3hXFHOjjtYyEOUAD+7r5I5P9CE
ckISSwHXpBm8CKv1kPsK44RIkRBTr2YnDtpqv0g3PzczWSh2YpVPJrMOOlACpAQd9a+o3YJviRpP
tYQUsgwEYyLeZdU3wCOq0dkFYjZwYpCPUjmNFeWJ90TY3EjVRouc4vSH6EwWkIpgh05RyHtD6sSE
85nHzfDtA3HMFuiMLg8bP6/OUrsuDJDBi6Fr8ChhbCOviiBCOgb2seLOxhuMsVPvbdvJpFt/8U/Q
G98sHXupz5KlLR4R2TnRWk/5rQUqLJK1WKJJWd4pZ8rypVbYgOj80RcxugQRRkBK/MRfPJgrCSTo
cvLDZvaEszqLySPOV8AZZn9JiauKZ/prnH+my42XRE+NthFZRlXgR1tYlHEMh5K8Laohkmld5lzB
pbecEZJ5TwyTeUxnwUmgNPWVnLfiygJn8rQtRCEbZIztC9JcmDW42+eGDu/OKPP0qLfBu0Yg3hHS
7WQf6AX+kF2g9cBYF+B/Yj4N6Of3SX22EGuB8ss8Vb0D4qTsC49BES1/EVPziYcPZuIXg+e7ifhF
Suxa2CnQqL5X9ZsdMq5ezNZp7PP5zMuC2CVr6GMkBEcYjHfv2ZL9HUVsvJgcmyYSUz8Qf/xF3eK7
0Gj5Gf/xhb7zoOq25UWwUuekndTcL7T2j5rDJLmqEt2OqDkjr9P8gcbvIrt4d93oSQIHEC7sX/+9
N92bg2mbVCFO2nfmm2awh1M5Z4rwjm1iWtH9j7Tz6pEb59b1LxKgHG4rdVV1O7TtdroRPJ7PEpUD
JVH69ftRnwPsLlWhBH8bAwwmYVikyMXFtd7Q+Pk/dhgJHEbyOFEba8yrNd2VK6wjyAdkB2baNXJk
UEgWyIcScxmnBWh7qpuEoctx0vN9aXkj76BEsw6Bw0VLw8D9TD+50LYdSau7b4AehCvLcbXrgIag
C0+RUAdIiszm5a7LOngfMGrsg+3H2sYrZfyS0IeALgHR6f6Wu8L6MNSsEgV+2DcQEVlAUTK/xwbH
hy2DYdYf5LaIUIFdPmU1gnPpRMXr74cDJAzxEOE5ZFEW56kzy85qPD8+Q4JPvk5WHH+nlYZ9W10h
ZbGJUcr6eX/EW2s5s9cpEhjzmVogZh1KSNGgK3GmQUKxIrbK4yA8HQc7c7BWzs4rFvViH7OaaHIz
ORdpO9eaV/sNoqXIvKqpnQplCrIG7Ngp6P7r440COwawlbbRMTcdN3rbB9UG686IhmCOUyFu56Pz
OwPWJrZRXql220Tkt6n0w2hfjAKFNfQpZgvUvh9ovUmB2WvntNpjMHWGga+MByoRa43xO23VscZ/
d5ZnCMEZtLy9bYyl4qgf8y0uVhQAjHiijFh5NbbeNea/H1Te41LiR2J4mdQMfMBcvPhpZ7IoN4aF
0tBuQiMPF78pVGDB8NmgJsok+Cd204aHLo7zX1EoyFbKPixObQDqm94gHN5DHvj9Q+5aOUnWQIt9
2xmOoMA61YPLrPTmozcO+SeUpTCsnqwW/6T7G2DeUotvMoPYZkgbCGZCzOU3ybKgNjuzi85ui4s7
YAtMwzYgjoSzvz/QjZ0G5ncOIeBEgWMuIqdMSumMSkZnE7OhAwyd+KuX9+hdTcWaYuStU+sZRCr4
0TBZvcWmzg2aUkZTMSdq0QctqodjOFo/jISqJFUMotf9qV3HRtjs9M6RZmEFDTBZl4uY036sQ+VE
56FsRlTG0oYySpvzvABP/Z2ql/HcF616po0wFbuILgdYTcfR1hjoV7cTvwNVhld5jFn5drHGXtiJ
uFa+duonWW7DboTb17qUc920PWQC+BNeyX/uT/7Wdw0wnQWqiiQb19Tl3JPR8ktTGcGpj3MdbdRK
OjYeWBaMGwpceboS/G98Wy5CqBpoXc+M9MVweRFH2hRM4ozeqXWSodm8K2w6ZzLDs65wrC/3Z3eF
J5+pNzO02eLaQ7Z2qbNBJzQPRckNENBj+ZCi6ztbfFu8QB1kdCgSmdt6ojRYqI6/MpVOBXAEtDC0
+crlcJUFQIg3EBpC88Nmi1mLXQ3XyEBSDr2RjuokblLYCTZWrCNVLAWqtWaLfTYsv5AiLlQTJ10h
Vl3vLQC2bFccFVCcYI8tvnNWoznmRD59WDEc3NB2Pra9sA44ATe/yqqWh5nkuxI0bg4Knh2WBRwH
d8lgCeI0L3IJGd4M0yQFOmVgwOP630TQWQd7rinx5ltjrV3v6Fl5gOgBGR4GwZK1ZmM5BcghTs6I
m1onWDo8HbC3O7amtZbK3Jrfm6GWYpTmFLUo/KnkLGSZfgsjVzw1PGIqjm01Ge/j2C0U9phCyJWF
vT5GzHG+hiEI+fAklkhfWJ2ll6DqIAaln6WfT6jMUucpy8I7ZFrhrSRSV9wRe5Zz+N8Bl7l7Ak8S
eHyWntHGlvtyJrN3FWIxHQTIDdq03t61kv5YwzrZjZpno1yqwPbgAbax6ybeZIqOSm6H9eH+Ab/5
BcDXsqeRyNaDRchUdPGptwhyknguhFvGiylT+TQ6XfGQdsL94Epq6385Jmh1rlvOMTFshvZeHqVc
6n6ptTQoGj0OdgUC3DvaXsTqCQPtRDX/KQwqdvfHvA5kr4O6pq7roJKvdMBDnOvboWmJ00lLPcB0
ftc0OL7WURc88Xr96JmqPJt9N32IRPIPzRd6GZm/JqJ4FcRmlQdwYboH/Xr2Jbqcuts3pGSDmZ5L
7MC3ORywzza9sz3IQSQVu8bf07dP0f9Szdnv3DVdn/l2uMh2GB4+ILozLtbprrcYvkCqIRjNKDur
IOoeZYGviIjC8kGLvPK93gzDJjWCeB+NCAzdX/+rfcbIkGRmGp4zSy0v9pkbD05s6/gNU9gnR50F
Qv0xGR7qdMz2IEfVLrQn+7/YaGjtI6gChRShtTkKvEm4/aYbDH+QOcXHUP7b2qj8g7Xr9oMh1HGK
geUUwVif7s/01ifmaQbr3nVmzu/inqLFJ7W6Rb+l0bv2OZaG+hhEWv8SJvmPWFY/tUDvt3Xp0heO
R2NlxtdxhnVmmclloTBg6bIYPXOaJIh0uskiHcv43eRRf9vnTZblO5a79Y4Zv+4zGiKthcRJ20ww
OOzaPmFY39sPCeLWn1F+apG80IpHqlnRGivpKvL6OggWyJGeA1To6gdavYP5tNPkZ7o3Cdqw0Odf
UBt3n2OIuch1eIlce3hd5fgMOXNgSc54faHbdrkNBs02QIA42Zlyb/arQZbhGdX7YmWH35qYgWAW
BEyb3GdZIJgcpzIaYU9HKFLUONVQPoQ8vJ51l5JwZ9SrafeNw+yhRMebhVKAZb+KJb7Z3Z4F8r+u
pgzralXSNwZAhiXy7IWZDb9Ujk9tDsXwAURwuHJpXGUI84K+GXmRC7m+0s0sQSdI96EApYgbbrW2
9J7bxgsf7p+mm9+OkIksEQRPZ1liy4bE5z07G4YDye+3IzCuWcq76lYS3VvjQPyGOQn8BWLTYo+E
gs7nNKnwmJTgPGn1SOTtw5rX7v353Fq61/qGB8cD7OliHDtrKlckXnrORsN/KmQ/UbbUnQezCbOV
r3Qdci1yKwwLXpXVOHWX215B0HdNen3ncUAL1LRK9+TW9MjzMaifoLZM/45NYq6s4/VbEMISOYyH
pyAq36gpXY5qUBEYhiqIznqlqLqiSOjmGxTOiPq90KdP2hCjAxGCfaVq689Su1Vdps0pntDBWLF9
ul4BhN2ok/oQ7iFTefPHeHNCNBx126aGcMkv0japqYND0Ap1Iu3NzxMmyPvam37c/8DXp5JHAlc8
z26OJGf9ckxVgWaQOui9aXTd+FhAAP0JetX/Y7lghQ6CtPuXMaTmLycB3rwS/peDQ/qlYAeslzsP
6aylbl9EWhVDEByORWeL6IGHEnhOakDTT5nXiTh0AYL6O22yIrkpfLBS9+d+HQIpbMweGZCjLY7r
/PPerLc9il5DBkScy86Gf9AH1s6HTfIYarh1tr738vfDeRTSyCVRtCfAXw7X8fIu8YAXZy2toBG1
9MjMMPdR2MhG+h51viIFd2s78QQmd+QT69Q7LsfLvXjgDRiRKw++CxbJQSbQEph/u5ikeXlJe5UK
3/7+JK8D08V+MheneAK+lDVahYZIEzSnwRTGR7i+SCfcH+b60zEMH483Cu5Lgbtcy7ZBtVKa3dHV
06A49NVgHiYxiJdY7y17L3Tw9X8/5NxJmEelAYgg0+VyGk3rDZYLy81r63de2YtDZaTimJpZeAAY
tfLxrgPvrGqLTQnR14EhuYhLZT62WlaGyTkuXLBL5eT4z3B98DB3dVV9vb+ay4+GkCS+JWheIKZL
LFiqo5RmjuaMmYQnjZrAM41Qz98kcMPXDtzNcbgYkUBE8gUJucslLCd98kU2iHP72sNsEl5rh26K
kS/+LybEnY8++mwAvKwJWCr069Dlmdi49vC7a3EbwHqcHbmy268CGEkaERDR1rmkiFDK5YS8Fifj
LkiRc4hb8Q4Ggob/gAvCERI5zfjc6M3NGBkFCpad2bQrs1zuEdQzIKKaXF5IGMyaoJejJ1ZIazWA
g5NWpXpvVD0gUEuaD62vrN39Bb0xFIgNf94h3uv+vxwKepJwYTeO2BzRxNrpgUStb9QND/x3Qsv3
r0cj1eDJydLS7FhWhD2v1cauh0RAtyeT+6zCGxzTgwzeQtNFNA3uD7cMJvM68uCaxV5m7TNnESgV
TfBca6YGcaAuf4lLNewriy5tjyTdJi/HNVfaZWBmPObEc9qlt0I9Z3HnomIW6NJF7U51DtTbFr7S
A3dzCA+Ifve/iABQUHHRRTyszPPGdqWNg8oSTy0+pbO48BKAX2NpNvF5UlXzTUZCIsIIrO5T09fO
PxLKMZhVYfQNz3qJ+aEeVU1yaCjhjYewLPr3PBVK+LpDjlSY9hzGA9zQh8h0m2TnqlzLaEnh670X
YWTLTaTXvoVnmgdAv1ChfPT7mEJRGHlPVEatdpNLmeh7Lgp6jlQPYMvwfxqy+bUp9COiM4N4Z6Ql
eKkqlK6zHwC+4yDPq0EgxjFaMcbygwG8oXJL7KCdqv1jD/40QL5uRAfU2KFLFCZaJwWe9MhVbmmJ
Rv5WlRxLacDc2CWNFnzGY6A8tW7l/qSmmb/3c42OVmToOubqDoi/rRqTmW/rhniVpcgxvEg9siI+
kV7jyAFSUW40ZJLgIA4RWLjYr4GrV8AnWoj3iQ5+MYBci4TJVK+kMFd1ov+3lzCWYSfR1F9GIL2A
HZYE7XhKahQtQ5C7kG6Qz5eWf+zr3H3ntdGnAMzZBlUlKMndQ+232X8RHbBI5I1FeCCdmjf8m0RK
8yY8veoKMiBoX0i2CTaeZaWOvSnWBHSuEnaSNYPJgpqjyExHYT7Mb8bK3VB2yrLdE5I54piFIOv9
ODM+c5k2DyQF8Uf0obQDOl/Gts5iewf40FoJ+1f32FzZ98lecRLGcmyZtzZ6BkyloiKoNTm6SVru
+9PW1ye4rfdP7HXYpeBL5ZFX0fws8BaRSSYRvWcnK0+AjtyjKGqYwTBwN46mdS/3h7oOgpdDLdbV
acSg10r5J6uNgbXAlhm2TT9Exx6/w+8p/ODj/QFftX3eVvf4knT7ZgUoy6PGtlQBwRpmHNw+i86t
dKyvsz4OvVpdkE5NUtnynTDTXD8hpV2cs4x4hH8ZYcEzUoCSUUdiu7EzPfnXih3tJSkchHLy3oC2
f/9n3vgEFCyQbadXSNbuLz5BCCOnd7M6PvtRPvyYfDsFwxCEW9uczOf7Qy0+AXkeHhwURyCdgxuB
7ne5tVFpyoMGxzQ4qab+JIJIfp5DTH8cTU1Ld0r1VbASPxazex2SS9SmZDE//pY9frvU9SIIef5V
rYf8i9XU7+sGxgxHPfpyf3bGrem9HWsRJYBCtgZu2OkpN6T4rAF9BP6YTLsaJOSmjCrgvg6Ctxrw
PjQxY53+QfZZYTm366CObdOocraiVMlBKmKyliCud/8X3vyBeF0aNhbWXNGLHwgkFpCZlnrHfBji
Iyiez3auN2jji2SvastaSfGXB4DFNwDmUBEzKTaT589h5k0oQyCyaVOhasT14uYIjxduf2H96gVS
ZPhS/ZFt9A3D9IYmTD/uNVUgk6z6bm+50VDwJADlWmRddMpyHxLZ/bW43hjIWdN3oOyPeL+/3BiV
OURRo1OLqKKyBgiZo0R3oB0wdLBLNLWGa7gxHDAD6j88jzlq3iIlkpnpZtVQiLPSwkZuRh31twyc
xntbZP7+/tSWV8i87jjEcswQgcKcwluEuljB8zK0GM3uyATh6Pr5ccxmXkHXz0WeOt6h29wcxhhZ
5bLuUlSUxZro3jyhN8Fv/g3uXH3FvgnVJS6yy2/vh36jeuzRzmECDh5x6OScoNBHhV/rNllqjrs4
Q1I4rG3rucMbb+Xz3hqeZ+wr+oAXzNJPzp4SaVQDWNA2kCikIwmB9ttuquHDNSX0tbFx3iGEAXzM
EWsRdXF7MnUqhCgy8dQE9sX9eTn1DCaB1RZTgREourt7vff9YoO1KjTy+x96ke4yEOkBVkoMos9g
gMWmgvA7BK1dj0cku6ZDIVV7TqySxxj+jdMXM66McyB9GAN1la1cbtf7GSjLfKGyxrytl7UePnuX
tIlIz/WgksdsaEZnW4ky+e2UhbmWfrnzQ+9yM9H7nqtKgUefEmGtyxUVWKY4vubSMdAsX2w7mc4r
Wpp4Fbr4VQH2HWNfHgbsRbCwbCijQtUYx3d2XjnBe5Tnon9VN/XPVtgk07ayHPU1AUMSYpUzTN42
bHznkUKzL7deLH62TezZu7g0YW8FaF74B9wYh3ojOhmf1Fg6n8jHqgzuqg26WKGEjJCRsEpqClbZ
Iy7UBtE/WtAA/7OtoXnXaziCPAVWLE4IsovonKZOL34WRUatCkZSfASLq7937caysObCkeMQBob2
cbRQ5zsA6QDhHCEm0x4ckC3nngfiD9oXutqEXdDD7iO8fUC0PYTfn0ZAsSPHAJ4/eWl+NMfc+Kbx
lHgG8jzJXa6nOBsPfbL69rrxiejp0Vaf37Tsx8tPhLQniPRSa04KL8MDumHWPvIqeWxCC2aXLoqV
A/6acy/2BEVtmqZ4I5BKLJuJuRbn1mC6fBFNGR9Ko6d52ohQ0c2XRhmibTAZyEVYIV4eEND1XxQE
xy+5kRvceBMm3ydNROUzBEz/d5kaCS9S1Kh+h8kgP7VxXKBCjcrHs4ZxJNyk9iPGsNODywcfXSBw
lBY780nWwTff0/o/wjbUgPsv+gpbyBElCgCJ8B4LjK2RwfAMAOJh5hbDqSTz87ZVgd73CeHgrHoM
O0SbN71NgrofEWXIdzKsvXTftK07bV3LCotHLwK5/gTUEF6ynaQhyhwQSswX0n9Xne4HlevISaZE
jsZbhz8QELz8kK1Vz2RsirWtyqLPui/Cjyrrqg+jHjN6DB/xVOSBeQp5DURbr+6r4uH+L7iOLZQq
uLUoOmFHj3L55S/QoJdk1CeCI7DbAkxVCLIYJjd6Pom1YsZyHUEpj7vQdtCJtImni8ASUq4LRSvl
aazd4HOvwzSqXR7avJ7l9AlUrx5SWIZckhNXVxZ6kY1RZqIl4wLnClhrJPkXCx1Ok7Brp3VOATIZ
L7bSh5fWxnhnN8p2gKBb9vWaSvQ8nTdn5nVIXJr4uNyovC4X0wVJKqTvUc6T/mjB7tNnhZIMy4Eu
zc4uZINtm6yVEK/HJO2nB65TyTZ4BS1uw2ZIPdlkqXFKtAb/gyEu9R03dxxuEDMpxo0vcKzbtAYK
8yv552InM9vLkRchiYS76vSiNGaIiXUw4yx+zHspHvC1bT8NAdpygGq9B7jaxb7N43h3fxvfmrgJ
NBA0IvU33oCX2ziF8VrLqrZOesz161joTVrFIDftIOTPxjHUI+ZV3eH+oIuz8zrn+Z50Z0wclfx5
Td6k3P6U5okHCRUvAat4p0GPe7HHLPsYSNP6fn+o6/3L9Y8gIPAGWj6MdTlUk02i7ZvWOrmNp575
z5xtERDKMiVwCk2S/OH+eIu06nVqM0wHWWHCwpV89FT1g5nlnQ7iD0wziGwvKHYJsXkt/tzaNywg
L0Zc/hBsXezYwgUMIupIp+6hoR+XteNzVYzuxh7t4BmqV77PZuo2VY3m6CSeXNm2N+aJpx6QFXuu
2dJMuFxXbUpdxFY94wSLGFo5wnIKZkPoAoS+v6A3NihJDgoqQAeItUtx3iLpqGsJcmArCczhEImm
Ko9miUlgW+ZOshdaV7k70OtSriSuN6ZIJQ8flICu5BwYLqc4TWSPbjY4fEqbBEaFWf7b7O38x/0J
3hoG4yR08SkAEO4WEdaMaulETWOdUu6AcecjSzceKwVbY2U+10eBNBypCirsM+J66bMK8plyd2m6
J7txQDqj24JmWMGgeOEUBvJ4o6+M1ayYRboM5lS6+X6vbxx26eKapJHnI6tZeiflmPVjlvXNl4xu
M1IQXp/S15emvru/novbcr41QDjztiSK69QPFiPWcT0ZY4yMUIAGK0pMBXXkUxMHzuPktG2yzZQS
YmdhBYgZNUpOKwFguV/n4TkViM/O70ra+Ze7pjMj5OpwyjknpoOEUOfGTfw4BU6D9JOiRJ3GYf+1
pviyNu9lUGVgHlczGIVWm8dnvhxYhU0XypLH5DimdrmJbPhw2zEbsm9eVhlrRvU3VpkTgfItCOP5
xl6M5qLN4oWDBt4XpQfUOIk8tcTZKIuLndZH/VEJ198oJIlWjstyF8/TNCyPxhRfGH+6xan0a17F
lWZgfqqZ4xertutNZgbUbIzC/WDl0B3vb6cb3/PteEuEVi07mGQG5jH+pFl75IQ1dP/i6kSk7w5l
pr4pVDS//5/GXLbvYQ3WhZa26bnq1HdvQEEoaUbxkNggpepYpo8tXJyVfXtDkJxkC8wUgQiUEVjA
y/1TYI2uzKTUTiihVF8qzU5CGnBt9y2mebbnYRZ9LnoLEaKwzD5kUI8+OCiXfkz0evh3rNPQPtxf
hOsdBgITTzse7iQJ3tIZkGoBdFRLAv6sqrB9GiccRXe5n/CcbnJKB1tR+OEzRQPRcKZ7+9PfDs9y
UAubhwf2umzr5i6iNaVKk1Ojc8Wh3lqlAcJDvvkVB4OqPVr2oA/vGXxCIwRt6ZXZ3zrNs2knxQSH
coI13xpvUqSQfB57xkk78kQ3zmBjtQfloLkVFo6zcsPeGoqYMaPlZmKgvRhqUPhZ6rFMToYsUCpV
VnaqMtT0wFWI/f1FvXF4EZujXw4QhszBn//9m1lFU59rsobzAwse/aQC60DUcVGyDEr6KarkAXx/
wNfj+fb+IVzMfjM0brAYgP+ymBwMdGWOShenORErH8ZZwGCXBaIvd0Ir/eIYB7L/rtla8yCU7hab
rrA9hB4LGZlH01d+tSvDSsCkAyS9ElpuLPycuJEHU5vi0bH4bVXqwjtizLNVBX62axxVPVRa2YDy
h1id7O4vxfV5CqjSs6HnJNfh/r9ce89GudMUNsJgY4pYsRrsHTrOYb5Fcqh9mTxM5XEIjvcQKv6y
jM2VDBGIU0RUoc0E6+tyaNInBMZsbzw2Kf4xc43nXdgn/gGgXbKSl16vKUMFzgyUR9+FG/FyqLAt
yyqZsvwc9tX0xF8V0MEHio8UYlY+3/Vm5tHE24lHPhhh8tPLoUo71PreKLWj3Yfat6Io5DuNOu2L
OToQrXNtrZB6a2rAAOi2QuVlORcfMKyzPi20BJ0bfxYIkdjw6CeK+U21sXAmr1ZW8vriY3pzwg2o
hX1jzz/nzVm1ctUYwK2RgAIBDnnfz/6jtUX6aBha9KnnPBxz/ryypteddLYKakTA5SCsz0rul6N6
UsGNS7vkPATlM2AaMP6kVNG4FcNgWgdNC4thG5r0lvGhSz9rCZoLG+VpzbNe5h/vn5hbCw5yD6w0
m3auMl3+lsKmAFpIwz7WSrfFlhsAn+7QjkqkjzlI5en+cDcW3KHOMr8aeZXBlr8czs6hslit5qNv
2RcYdTvigHXdsJEeWSuC1WJXZdqa/8prALwMkAT9N5Ocw8abz9wbwk0LHONOZSORyXDM0EUPvB6q
nzrqQRjHtogtTcOA0o7hp5G3zyan8vcOMpP1XvOc7qs+FCnVmaCSwykhHH+5vyy3jhnFU3pgdEhp
/i5ONAE8jZHRDY66QL+qCabpqe/z8p3iVf2plPnfO2YD4LAhG8Ex4mW9rLYNThHWNRn80ait9qFr
dcAaudvsWxOW1V9PDdwtXxtREygnyy8uw2TEhzNC8bQcwodI2h9bVNsOBZ3PbWIgkPr3w7G76OtZ
HC4Qm5efGneycIot3T+OoDreebgMoQqSJ2DW8nobSXSW7493Y0PzFqI8yg5DjGwZ9qGODElaQNQz
lantAMGiC6LV1vsQQRb8CpAkw29ujSpy49CSNfHs49E+93MXUbko8YI10TfEN9GzX4TVjsj0+c4W
OZS1+d06O3OGxl0auLNn32JrIvwC54ny3HkAJ7ahHoOIKOruj4GfO1sDAaetlRRf2ibvjiJFemru
8sJg0vBQk/PfWuEpxDbdW/nOr7zAxZnmUiKVB9pGq2MZuHI0PSdUP8PTUA412qGDsIptnOcBGkGh
TSZp5iA0QBzU9IEqp/9g6wiXbxIYSOjaSonnRaljJ4yqUmo1D6assbesGrPAFFMqaRMJUPXcKzcW
yakaWv+jSxsPenY8hmh9jv4HA4zYGVu4YAZD2nG3X9lZ81dczJCepedz0YODRVrjciunWQ4+1rXj
U55g3rQTMT23J69svN+jj1qmEc4zUTq6avzE6FPsxeOpRf7quZS4FbSmPX2oUlyUkH81jZ9+pRLr
CJQJTTDb03Z9lLtk9baqEUUPmmdscswPrGTye9aScY5tryHkH7USWZxUs6buazXIetdawnlXWNOw
I1+o3sNT7UuUJmX8VOfTL79GLx2Vq1rjI7T1g3SRJNGiJiTjiqmnT211HNoUWXKqC/oepaKGontv
hoiEiuRoVCLaT04HVF0pi5JC7dR/stQZ6h1IeVwuEVNBfShR9oiNCJ73lq6MJ73PEFfHgnQXQCI4
gPbIaQai3m1szL72fiRk5O+9TPo/RrPQHhCabh41v9K+WV6XlwessKx3Q23GPyJPQyDC0vwm2pvW
LOR4/4veeH5ioIhSPm6oc73NWqQbwmhsjCmm5FziIPAQDs6L6wz9ZqCxtmn6YNwbFnC+KU6Td8B3
ul2LKN8GY4FsD4xzTZxgkSvTY0Eyh4yUIzQ/ipbtgDhtYc4KlbJ0tMK2k9OP6FgWVOcEUhhA3JvH
ZqrUoZV+fby/EIv49To0+5py9ezADNP1cmdPKjGyEjuaI2SbYttTCDhWqcSxwze1f/56KODEYJwQ
auFxdPUi0JOpSYo6OoVocB9GSM+PSdeUH9DJ9FdaWItLfJ7VPBImORxL+gyLctEAwBNdTYdI2cfZ
oTRSNKvrOJVHVAOjPaaxaw2deZneBIh5QBorVsC85ttOXywj9QR6quinn+MmxJ26sMzh2dbl6iPg
xucC1MDdPbdQ5svg8nMNcUsHxw7iUwSQ6JOtfG+ntdb43Y3KtSPyCiBYzmku4bKKxDZyosuxWljR
sVBWf+rwue0/DL0WG5u611XwTqDYK9/DG4gQ1U4EEB4EVWLjQN+2nHbW2GnoJ9s6qiGzu1y1q6qI
JkiJH4N47iUFiD39iuAb7jON3DkQrfx9OmoxFiZ4k1Vof6LJmliPestb8ejg5NUeg3TwcQXqhkG9
aJj1IprZYYf+9xvHRZ8DQ0766B4I+8s5D7XRt9gQA08sKvtdhu31PgqQLivtvPvlm/L5/pG4sU/n
dgaYIJ6qzpXgSo8eyZCVeXAqBgRGYSu4404J7DgaK3FQgdTblQFv7J8Z3uWQk81sxWUKmFtFGox9
bp68AsFGjXvqwXK6cYt+hvl374v5SNDHhT0Ly2oGJSwiLOY4CcpMvXasAw8d6WKYNen81Nna9HL3
liHxm+uobN5f0eWL7nXYGTaK8iGAd8D9l18Q1JUyBI+ZU5Al9rZqW+tX4nUW0j2WcbDzsNw5MROu
VfCfseI2E5XWoZ3eB4f7P8S/tdTk2BxXXtDI6ixCQiksP9abMD9pppP+WyJKNW3wTvI/4WgPAdfy
oucoB8NMwud/8UOEYfBWaes/IZnrAVWDRh0K24Byn4sq3mHVOSt5t6XrwfkvomcET4yzThfryTeq
6lPZdtajo+rm61i0xVcfyPSnWlfykzGE9Qsa/tM3UyJPlsaAI6JZjx3pvdg+hnUkd4bU8r2DSmyC
MpORHWw5Oe9VHFq/zRY6NlqIpdxMSQ4exCidaVvktfGhkOX4K3Za1M0STQNQomdV9wfrWkOgktD7
TxNumx9GOSDXh590sEnh4nRHuhWei3RT7vW4fxfFDDMswdzFRjOmByPDZhtXb915EXnSfuKXqZ91
iPXJtq+adFfQQNOPtSWjJxUV9rEaELI37c59T11cfUntMd6nWYk2Im4Y1A7i7n0D9uQB1RkPCUTu
BGATXfGp8i356KoKV4vIaa0jsATrm262fkxaitx33jbNR5FIjCfub4sbJx7MPvBPQLzkkcsA0xU0
DgK3Hk62ntrO90hV7tc4b9FTKPzUqB46K83XdOFuXE4U/MCSO9jt8lJZPMSSXjQyILM5tnzif5CA
t/+UChu6+zN7NTlc3Bdg9Pl6r92wK3pe7PWNiZB+cFR4xR9KPUNSOIzHFsI8xWwURJwJTSXCm/W1
VVr9kaQHzCv1oNJ/6L3c/qNZbfqxcqfa3oEdiopjMeQ6OuGJTI0j5nJrlJwbaRdXKXcbpHsqasHi
Mq3NCWVJku0TzKPw49C08Q+lRrKg2DDOo6GcH4M/KHgoGEvcX6tXUbrlWgWzphe6D4hRLZ9yxlS6
0pimFEH9ADecFNHydKNPwuoPo9WPP2F5qfA0ZSlcaPTuoxiH+Ba3GcqKDaYgcY1pUdEZo/aJazZG
DHbyhmCL10J0znzynQew5hBM80xDHsVLpX+SkTMNRy9XynugyKRhrVCm1W/JO+2jMDvtX8/TcDio
xyCiKu3kYk3o4kY8pLxBUZijRqFj2eHwnXrUzS5DQdXsm3qnK+De+8HvcbkOwKOvYeFuHLSAhIwn
6UzeBG97eQ+Qzo4kgHxcLAv7gyLz3JmpL74PGKQBSmv7le1vzqdo8Unx0kZPY+bCUsBbvBFNrHSS
bpLZKXe6Lt5LAI7ptmisDmF4ik041znVrPwKye23j64cmozxpJsPntnhjWfEVfAxtUWf4DJkttoW
CUcqrajdqbNXeKH91CfOgOhgOP42E+V8dUoLRztvyKr6UMRuLJ+wSU+mlVktjgitVvrphAySaYrP
MPUvV9Ge3DCJqtA9BdJqDrmrNU8Kuv7OyO1+9vfBIn2kxq56urErT7TroT0SI0Ll3FlHjGyxnkjC
9UjyKu9Uoe/4qRoLNPJdMwxTOGZTgMyzpLyxzePCxtMrFsP2/hGdD/+bz8nMgWgbfFEwGTbBc97O
bwqV9lCMdjy6wDEmUtooCL9PVeb844zaBwQBwIR4jX7Avq46lyH6h/cHX5yVq8EXqXfdjkgdJw4w
uAH9FUSse4ZIUgd52k5RAVqZ642lRq3t/8uGzRXCy7mGdgyDDbTlqbMT81ko+Hw7Hcpus+HF1iUH
T5XtZ2S/U9wqotKLVmTLbg0Pvwu4FOhp3r+LTMmPXC2368Q5SUK9vdOnPNMh4XHXbGkR2Z9aXeXW
eeoiTe1bGmwf/36xKVBSFKUyTTBeRAokwNsWT0bnZNNg+RXBRhq3aK80/pbUf1oL/csq5byv0JWZ
zxUEL7qTl2sdJwZxyVfOqcmn7Dg4bvyUJwLB+wiJpTJW36pUrAH/FwnA63Yi5QfOSQCmszDHyjd7
GVnMnBpl6ACA87Jwq2oN2+o+z6d0JVzcmpxL/w0lG+81YFwOhD9CFLoVAzltjxtjgd7sxoyt6MOQ
pxT5VG18QYA5/X7/A946qvCYKDSTfeic1ctRGzxV8hxv21PQi68x1OQtc0OYvsiinTHU1ZemLcRu
KMtuK+pijZxITJq/2SJWUMPHUB7Q3ww/WkTJpIEwptA/P5mN1R5Ua3THvqeFI/Q8+Y0MHtgqbEt4
+mQSuLVmRPlzUSDn5oHg7zeeX0/Q2npbQ1t7Ch96dP2/tKPlFZu48NLHxMXjbFNiH0mxtMOAzIv1
x9EL6u9dgivfvg6zrylmUO/0Ngmw2CAVB06QPaAdJzaoHaqnDKmCAfH5ZPyq9aNUW4U2IEDBckgr
UDcbDyfXl1DibrSxC7+wt4lV4+pMCUj+RLbX1PH/8v3D2Nka1b/+H0iP48eItxS2EoWrYPq6hYlp
kKH1+abXAdFtJAQPbESMWigsdIN8OCBmb9Yb8Dt5dewGJcjoe2zON6kdofneNri+4HU4iQr/n0g9
mtQaQ+xhXe2ImxT27E2BxmA+mYnYV9mIMktRau63CWYknj3G6DxB8fGDrZWFOP8MkQZB/X84OpPl
SJElin4RZsEMWyBnZWosSaUNplZVQTAGYwBf/04+61WZdVdLmRDhfv36PZk/6detRm1NqOfnNfGs
fLmGY5kep1xreOBFANSkyHV2C5mqjtEy5kNx6IjiXfdZWGw3064NwiR1+bCxKOkdIBU6WVJNqTft
nWmQ3+Nod6+yWevzSsCxFbdLzseY+27/a57xUUOgCcl6Z+MLOFO7WfXbTPo2cJMAC3dgLWncsJfz
UxgQsKJesmK/GNV421xi1slerajeyrWLuqAWf0xmU4/l7LbfvjM4z1nTFvJhnXzrRDXAaT3N4DT7
RgB8NWG5RHkPGGarto0C0wMhlnbG3lFavJsWJk5JvsDES7oQbuaPfA7WPI47tw39nZuynr1zAtW8
LDwirHzkgmw/OZmbEVm2HDC9q86A51ws9Ze1+nnMKLzYKXezgMJOJKN3tvMxYJE9daWXPrZOf+fH
5RXgXek3scYL0DH326xD03jBT76VzpNf+UF9qMzcf83zzAPsMxmfrtiMC1cfrMwKYJYgrUehdbmt
D1e7kdqcDhrW7F1+d+UP505tHdxhzcPbWqXVBpmr3/r9CF4A8gll2EmKsPnLc2U/z6YoH319Byzb
VeF/tm1b0ruiaX/aTU1ygwW3CuwRHAzenrmicWYnXbBQrrUBh8YONvugK7959zI52ZFQk2R7pg/g
3iwZ8Sdgzvzv1uiqJ7mq+dlZ0/CrtGfnh14P2rHZ+dMfw0lhBOQW0+395ApmVs7gxiGvRoTWNUY8
ZP1fq6Ilj6uSxEtwvwQDlTz3H6Y1zEeyBOXNSMPyuQhgk0Q0lM1+EUb7u5TwOwbhGc+y8LI8GtYW
PlqI7Rtaa78zJGxtk7nqXg6huotNoDopiPSLIe/1VcvCJqkS1DqPwhDbM74wr0+2cZXrcVzUdrFR
K2RSj2n5jDoOIdwmsCGchDvshmEqyJqnCB9iqriCqtHMyg9GqET+k7dgDecl8MrPqigMHBMOq+yB
X6+RPYXhOQUYDOaMVV+rG2vouQtn4zmTDVTalkCv3C/9+C4XHgJJBqCd18YRBg2rwp2rVdSYW4ao
5VTH0nTqH3MQkD1Sqwj/ZszVo06U1QSXygpfhLRJd55BjURW65ZuxKU1fzDVWVi9JqE3bMa/NVuK
iTmJ4r8C6AVMZVmGJ6qzgGWX1EuMTrR7FYqvxQryFkxVbbxvFoTFu0ecZSh3uojFz4+mKdt3rCrV
3k7N4jnQU3cMVNmB8i48cFOkcHHChbmh94oXK2HHzcnjvG0qroeiTqo8Gz/cMPMPsz3NcQOpABUk
Z/+KE/Oh4eFMWqXcY9FM/QmqiXKiAZTGECm9Fq/OYGQnNlLJDl3n49aX+UNezelRcD+ncdhM2SVl
ZZsjQTrgNlF7q4gdxCEap0re5MQ4iklq99wuc3GRBKBEBZBxIvscJ9JTtsFWyXXcsqQSSWu2kslW
Jcz7VcS2m9FUGqg4BqQfVy/J2ptLJF2viaUPF2MuU/0aDFv4mqrGflYsthAUkaYnMdjlERAEfyRH
4sfImX/MYSoO2AD1NaiYF0UYJay4XLrtYNa9+12u/Z0wXygdy1GoExftfDXyIYiEpcQO6ucch5uQ
X2Y1+W85Rxx+bvbJjizKWbfaA0ptVprfxp5cjryVf+KCpbOX2sGOUIeLAAM3DrdKbHxN5kxseSXb
I3cyhBHh6rdsEua5aAvva97a0HqkqZv9s593zZ91GcRhnNV0rypF9oLbLjz0JEGfVul4R8EOtlEX
eWxArTh0BQHtkRZWvbPq0UjgwQevK5G3LEpLqNlq8VcuyyKn1EmJy/wrcms7awFG0vfbZm9ZW/e1
VSFxx8hvRgLQckjYjkt/+VLPYzIQBhXudN/xovEfkNCv2zT8LuXITjaVOsYKq2X4SjTtZ5E5oJ75
bpy41LU8dH2DGBNs+W0b67Yg1Nlo494kJpZFfVgOC34v7r+sQYjzPZk0/eYdRzZLPnBtTgm7hO3r
SOjt+2pxs9BPpLYZTX3W7EbpQGueOOj91dc/m0V9nEvP/6sqXyRBG8rXXJQuZMx82PZl116NoaSu
SN0miGxfD9YeLlD4RD1vsrBsj81pG0b/oNaKweqawl7QopygPXp8UHrZirfJHSojQnD1nkU+DGWy
iXlziB0rzAe8UXBVSAIoEiOol39SENpc0o9EgV38K2mViE3Jtl9m03PVass32K904Y7kkx9zW2ac
hWb6PosOzOG8dc0BLYagfMy9B6kpdnS/mC23qbv9t/JYHoFaOrtt6eHXsndJzokqIDa2wfwsvTb/
ZU5E6Xdt6kRZYfxSPnzimCTNfs+QtogWclK+w1L9LklYiDtN/IXhL+UftB+fKq1i0tkDaTxvnpoi
8f+wvS1ox9MGXHSv2bkJL+awrVDnXeo/Kx1SjlfPCqK2bLeYvT7jlq02WOfALwKAp2gTQ8YYbdgG
Poes818BwvE9zJXZfXBEmXniySlNhm5D2EZmaBt26sPmHqsCeNzIOycqBUcgNCbDfdnKxjquTOf4
4ZqxjxsV2nv4WUN+n567dQzNhv2/ocsZMDu1b5xJJOqTsnKdP8yFxHEZUoi29zwIe2UpZHQVSDYo
RQy2N3DEYrV6ytxyPW3Sqh+hI9Znx8c8Dok5ACRTdwlF5ka/7QH7Bo2Ooy8MjTWaSqPbWdKD/7K1
w3PYBi/VOP5XBSp97dfhiU1U+c5KkRbRurEWE22yKQ66n7u9qqdN7e5ssL3p9s1TES5vimjIn7xk
on5MmQUv0VY5lLI6B2fpa0pbrE/OTdVwgsZ1VWPSFFXJbk2QzaCJXQk1hbl13BZlQfCL6j3Qe9li
X6nyC25T+WtY7PIEUp4Na30d7BbkVd7UFwZZTWSNXvnImc/115b+wRZdlijDeMsUaTF9dsX6+2oz
U2NzWBcxNNGS+19+z6V7dCxkfmSJF/bbuZcnEGQMIJIi7R+adCG3VeU0MqY53rqVuETCN8cngvVf
F8tKqK8IDx6zIzvHv6qAbLh2LA7ZLMFJ4ZTRrU+7TQS/cp1k9Otn3vvnpXSWmCDAv6ajf/um8R1Q
QMXWsgwPZETxtcwGpU7hvAPaCaOurvoXKhtoxQ67z7E1WO1jauV13LiejIUxAXYvguJghlXLQdj8
Sw09xyLcvKRnT/vi9OZvG/r1mIrmoFIcurb3j0Y2jMaw2DV47yoOKxC5W7WziawlJ4WVA0exVD6+
u9qeQUov31UZAFvS9pMzhyVkNnjUWWRkW3eqjbrDmbKYMecLhwyb2sykDlU4H9tsLHZmJudkrZcf
XLNvFEavlHJP3ZiNcDPzHcMUElmG4uJt/m8KsgvlAtIgkvYhZTcjgTxhJCYb3NeFN3YPrr54XNlQ
gz2aD4Qg2Sou1XrzUoamy+hCw8pvQbe8gmmnjLGqV0dUP+7WWLw7mpQlo+gSovJFJMog5/JTVqJZ
rBDSLxNg0DZngncsPPNDTe7NHtRB32XLLeQr6/x0Tdxl2Y6DnLjCSu+TnvZ7y4uv1NV9ZFb4GRij
P2mjEtG8FPpY6hKCnrNei4lF4V41sD8Zu/ItlexrY9gyJ+ou2dVMELz2HQH01iwWAyOXymJy8tfA
lEacsg0fedpszp0YvUR0ptijo273/E4PKCf4u8kR+5EkinMg5v6CX8qkWBc2tV57yQpmIk5wnllY
uozMBGOVN8CLx8w5l23Y/scGafrqDgUjaK8qj2gn4W7J6q/GaP6yP/1/OlT21LABHc2F2vn1PZgJ
WEnMr9jE5N6GT2xRvJvMsMFoJ9pq/pmh3ruC53BI71sH+qfzcJbkXOjnyQoex26DFbrUD3nLgabH
YoZjT90+EHQfk6Kl49Ay3oJt5nptLOcy1OZ5GPRtcJrfo0l45ojlZpeyUM2cbS0/DJ2W731elnxJ
wS/MYDSVaf6W6eyndOrvAcACgHP+V7Smzzi6XrQ1oN7MAIJq04q2pnvIJr/djaqBrImPC1BfpWKS
nDV8S8GP6JMp7JWs/KvOeQZ7VR3bJXhJO6DtWTh8SJIIDuOwqcduGwPAl211G7P2yh7zV43NE9i6
/dfH4sbew1pEUxBcnSYH3mSoX4ZHn4BI2R/adnD22ArhzHilF42CRO4VWF6X4V0dbA2JzHQ/deDr
RI9qjQzH2b5URsyQmedmnCoaYdafd63cHnXZPhSrf6EITQgoeB63qkdWKP8ontch1cXBmace/ihL
x3Wfir1lDv2jNJf2sTa56rOqLU4h8VdH4s407odmfLQ9Vf8aHW0yFW0zMGbm9KfpqaaWsE+JD0tD
8hkMSSRAUbjRWmdfxEkBL6OKYsXxsNVjy7BcPhXwGiKiGf7AvjY/CFLo42707Wgw1HpEhDro0vxo
a/kfrdZ4MrNlB4P6RIYIlGqwrSCKp6gfzeelvX95Wf6sasrZvPCKveEM1cHTDMbl+GyMvR2FWfki
RVP/Mcruj9J8pH1ONrM/qiLpgVFGnl/ou573vKbNLhfbL6PbAPAYxUFVPJgGCFCjdfhD9ntmfNoN
20hikgvjTm3qONgjYadUzKA4x40rkr7Bq4h+IxUGBBy1SW4YZ5V3B6MDvDl6j64xPvVhnfiMDiP0
mn8NGUCIZFqaRznP74HhX8wali/stkvvAabOl5sf4ODCE/ifKuyzX/P04kQpyPbjhTQy+bZWxdM8
dMUun1foSUzHI1YIDrqZqBwnfShGdU0XKnpt5u8TzzsONw5Rm+S5ajDOVtC5MD2M1zYwnprWBcgI
3NRra7Lr6reyGFqcdmLfNGUaraV1Ul34GRhzsogZgkDvfrVp+cSs41ArdfC95b2S6XnR85Wz6z89
k3hUpGfcU2ciMi+drz+IHJhjifN9DdLECbaXOQCM6XZL7IDA7iQjF5mxn5Np/4IJ8720NYzzMkTy
kZfZcZ5kbvxYfmeCPhsO7FzKfd8VV3/KDsyizo7V/kPSauEWl/oGeuABoMA/ISEhGzYl85qqGy6j
f/XAfHFo38yqdiPLsfID2/RF4ksD7N39ucUkfVF4SaJe8bk6TnlpQ/UxWWzbjCGxdFJ+oRgfyjzA
tVDvVOZKhhm0qNpxvkBniViU2RV61tXrMu7NWr30PE1RFlb7VKLd+ZA7vdm4VBLZBWjTXclp96Gf
/QcdkwrSXe0kDCYgrUg09kp5AOI3KoowsXAFJLmuXrKRU8iT1UN+D6WwlvDW+v2RVYqzL4eT5Y60
GvVnPQbPQ5Ve57QD7VVkidO3TyviZWmkl7LLnwgYvYptPvs6eFdl+YZT9UZsxRNI51/TaqqkF8XB
mxB3GMZ9tJ46M6T9aDv1ThslKBec9hLK7c+2uudisTSvWPkNUuu5hGi9zXlD3lm6c4PunXXvuzhw
wj5RAGZ1/jMzTHM67c/jWD13lv2eIh8IkRURnsVDJfCAYEyL2H49Ich994ruP8/FX+7gN3gN13xS
SJ02VhIXejmF2ftU90dOuv+GWcOnboIpNhZrz4EKIa9LvxzNfhJ4tSpGHbHxUrt/rK55Y4l9V6Te
r5w+ICgYpi4BUV5NqjhT8iGMB1dpVCuneoCRfczgGUx2egEGa8R+szwOVvCVirq9cB03v0m/fkhr
Bb+3hN2CvGxqzmyfqLWBKOZJGrdNZsGlIzXunUXAjmUUigF3znbzMPtcQ1QMWVrGo5unF5Mmiysg
Gy/KavGPGP5R4/ngjqweQsVxs/i23vl9d87W8RMLzGs2A12tN4CIRs57RPbAnpWQ3/WcycPqlw/u
XL/JVZ8stQ1PbbHmhyUL9kbuPY7SUom3hPsQR2FiinHZ9w5KQ2iofZCJD49iyOOnOniKmG1vfM67
kO5Imuu+nuzP0WimhDV3K0oDSaFFHHSsLYh1k+rHyDKzIjaqvn6ZQda7YV1BUl3mfa6dd9wS3JQt
DxMItofUF5iIJ0ELIeY8BkzAds6UPQgy1YjP9GJXgiP3fPUXXcZih9G99PZy6ed513rWaXCxtrbT
tjwVTbt+9j57f4i0Xbz1xrwrsAvfcpHuNfzfiOfPPrAY2jzNm/EMkWP7yvtgTTbpVgSK+sSDWbY2
7MgOs/xRpa0DRFWXaCSlAuZgy6cZoofk9a5CyDECJm4OXDzKRe3uG/JhyATqvV1mWttb4VhFXKsm
3HkrvJVgENYve+obcmYAqTIyIMLLVuYa++v0n8pL+LXOiFwVrkQgsejtDOlLxvElllw+bewVJRgm
ECcsT2/XIZuyN/wyNSX0uqdpe4ZZf+WqWxLEtD2dxi2otLfznLY5CB7iOHOm3RZAWncFeZdb4d9z
j6BOS1vNhwJ8HHLiH1TAjtvZvaPY0/vMtMoTx1nU212Tix29ZRGu0D5RsrmFWYXLKV38yHXSs0NM
Km02tHglnqtuKHdqzC7tYv6eh/S5VCnaqi6PJlThxUIygODMAKNAZV+VccNvhaet974KVz17S/lY
WJu7J+KAY/peDSlxRX5hwODQm/SI+uu32RQfhm2mUVVYT8RjPI7IHInbmWdCER6Yk8qoD/RvpdDC
msm4rhDXD/UaCDhH+WfRY1As7HVXtusDTn507hoW+Sytz9rwbq0z7u0uvTFRxRXqvnSbfujldORs
WI7kLgyHfm7Ly7gySInsNjXjuU1xBU7EaS7SQaTJrOzgVDPWxDIAW5+b//lV/9o3094sesTtvmwS
ZtQsfutrXxtvFMr/Vmv81eiZ1Da/oGxvSHGt7Ec32/buWu5Y8TqAjrn5VoUBbEnxzBWkVqw3etQv
gI6MzKy0e+4byOym1XJD2y81ojbhaHV4zYLpwIz2wUFRSUQfiF0nIEgPNr+s4mq2ZLqzy+61b8WO
rZMiYmZ2qgwPVaL12dnVf9fav4E7RpyfL1NvaeTrtSMJuHYY+XjGhWg/ejOKHTvpeyw/U1ur/eiI
9mEj7fKpw+LCC+59TXMtPidTcS5ntv0iR5K1CpWvOzIGhltPsmOkzHT5oN7ayEOf+JuwlF/XvoGb
PQo3mlZC79tBGHuB8Jrkii+uKEmaq3X+6he0lXU7ZvGyZD8ISpztc74chKdfurKnli7MArU7+8jl
xum3GTdu/TzWVS+joOSpS4Ph2UZHQq7ZisNqcVdEPZHIj8ukh1/ZdC+SewMAOkIo3zPCNpuVQ1xM
lAr53fpONr2XpHnqHKyFh2tSVVJuy/ykLXCMRHE4ezG7xu+t38iUMlueE8xRB28jKLgyK3F2Qc/u
A3crPkd32a6VEVbnSfKINg4CSufbDaXZAvVxctvYZoJxbemGX62u6+KKsnxnWjSwW+pX4W6YOvd7
q7JiR6bvlqB+vgPa/ldwF3csi3NBVIKt3rrfQZflu624qAy/AmkwYzJvtXRhSXps1ZXlF6MIRuG1
QU8bqsE9ioB1qymwaac6v47dlUHdEtxXK1XzKrOy2qVD6XMtGu9QZPtb3ebybcK198rKhHxzgrmM
MXKIfSc0IzSjzeMqG6hsJkTH2HLr9dB4Hs010/CdUwb37rfJiAqm2LL7yngqKjf4zMCJHefMLUj+
QVueZGsf2PybSaT0f7NM40QAgTj1Or6UbGQtEzfodHMX343zyiqxRiMWQaLmOfHFTzqX+b7slX3u
PDGiVDO1Bu7yblkrmxRiavep16Ka5pud7hk7XwbE9DJiR6xK5jKTLGgPxUwCofB3Jq7YSNW2fVhM
zu0stepYlmN9yFfjb0cZdXKrmQ7Pc9H+CV9/yjOXDsLLfo/4uh9rptyRyawKvaNhpObbVzTx6WCI
9NOzjW2v5/k4I9cwYzPeerbKkt5aWT/Ej/E+YKMjVSId5UPhjSBBjIYyRl9aczjnVREknePtR8N9
8La63q3OsBudiXtH5zKq+vHRr71DPTQ3s+Gv9pjqekWxs6ZmV3E677UkDzqwe9QMGW5JINqzVnUW
VWK+bKXVxA3/X9HymfoYHu3ZrpOaiL5oHAjCc+c5S6xw45HUNuUPSRGRt0yfTC3mKFDhf9s2J13v
/mxe/l5a7bLzvfkqvOKhT0fy6NvtIWz1HznYPTthy2U1S3aScpEnoS1JYaqzE7dMGTsMliN8hxen
y+9KS/XQ2unVdduT0bUzwhtCp7EwFFm98ZRXzgWkZHWP6n6uO/vSuw1PtIvQjvOOloDnZr0/PIpa
fTCLU+kMQ2yn+ULd7/R7eO6SQ315RtPsfuBsPUnoSzs5pgwE+/FvZzKV5mO3gvCP6NRhCIejyOU+
H6n/w825tlrRQNYvORmUaA+5iE3o3ZC1v+RYvVBevLpeidFAcYr2IOLtjZ9NVNXOV7WOJ90/0Nn5
n45Ofc4Yj51Tk9pWsqcU976/RL2GqV56hHXqYUmyVj2bfv0EWzZxfPXWKES/NDyyXH4lUBQEsOhu
E8awyFHNqRi9D3CPO0fMB8HiRtzSY8Sb37ek4NSf0rT/iFKfWHSK3ZojlqAoFwtFcCWRuaHzMT7Z
pH9H0jilpRRMbtonZo7sYRTdl7lMt8ord76vz5vo/8Pz7+z7yfcjDrWDjdM4qobGZgTeYj3IA7FX
xFxEqW8Dv7S2XcGDf80oLXaOk8po8gwV9UN/wUH6seXOvPMdGpL7fKKp1VOtjQPbbvHYDDb4pmFf
jNNLZ8wksdRIJ5n5zg7Aq1sVL5i4nrqi/mcsSDLkxDB6lqj7IPsAJQ089y1fqN8RBQAuPG4c7oK8
ab7nrMOs2QRHN6VpTP1+1wRmtau94cvu7W9cPjyTZZfhLWmAYxRtFpXaOnVd/TA38DStOePTzWhK
h2A81SmklT5owXyGS9yz68yFUw5R1k+3TTmJv+l76qUeWa+jH/WIvxw5czIdmLFJuxtVXgd0D5R7
Prwps3gjByD2Cn3KeAXNLtyroXT4l5gq8W/vseVeaWlbrDXNbl76DRG9xf8s6nNQt9+9Zz6UdvWw
9pt1zsZWJqlJ/vIc3BYzf5ZNeqTa3VezTX/PkEixeQNDgr+OnMt41dXjUPAHqsa/5MciQ820B4sX
Mbekc2v7c4uqhDNut633z8e1H6WUjzX6P6cXyZmZezSC5ruuqgu9ANrBrA9Tr673lL2oM9Nn9KPv
rpsfmzo4dCtFirEQC+n+B3Xw21/rx+7eAZZFfsxNizXxu/blhr82PZ/Y0jwHjX/maP1WZGrGQLZu
09g8pg2b3XiOtmQKso9sMhBEpru1yL4AGsDQFFgJNuefKh0+2KmisELUyCTlfSWna87vrRdOp623
mIqNi4hJIPjs8Qe2wfSvzBiPV2yP3VZ/TXfaNZkY+0us69xMwrp7zl2cKnlv7DbM0CU7z4On+ycL
d8vD2qrHcMzqRwzrH13p89J5WAJCPZ1yBiyhETzZG/3Y6uHOyNKLwMRgZfqvIMUj2kp9DUt336vl
6Hv1sR9aEa/SAw03wiGlpM3D/N3q+v1m6A3JLAdhUIdlMo3Bdm7c+ZvxFtpCiqQ9m59h3s60Fmz5
dSMjJmtI1zfeEXdfBsZLn02U3msd8VIx4bOnH9Vme31/qBUmJHdtfoVD+NVIq9v1hU3w22B1rO7n
3n71aaO9Qf0S3vRPDOp9kOU+VZyCduNfl1q/55n/4YMmSthhKcF5GvfZRE53zAfPh0d7bF+6jiuR
ddjHdcuQ9bvmN8lMYTw75QuejCcrFX9Cf70REXXtfZXFLP69G47fRvbG2dkYGFvuC6PhkP4S7si3
OwavYqbktBqMQGsWhp8haurNpxlgRh9SsxdvrvIegqWzEOh6GYclbi7JMG8c17+D2z/gyPzbedYU
1UP9LgN9IDXKtyLXnQ9TCw6wy/guceiYoEHNb89tv7yCumgIMCz0qKgRXuwkU0yNUiudkoomwCFJ
wOv4+e2lJRZt/Zg689uhi4angf+iFLTC0vwqa5C+nqNi9Jrf9swL0bKgF6me45gN2GZniCLHVW/q
KJ8RXbl0LmRsn01nOJkbug3gmNPQdn/sLHvyG+aMvTEdl7IL48UJ6125WH8L6KngNe71wFYg83EF
4oz2keics+jYAhgNDjtriRjrvsrVJQWr++24gNoLZmp567C4sGAdSlOmirg0h5jp98igxZfMwSkq
1lZ/G2F7o+v7MtvpxzKyTxY28aiHhAjDwFL7DiIKNcsd0udPB0c2X1WO8UdikwknTc/m4EcrxvpY
B/mFrVlU7MnqDm7qAvPmQW3ZeKOUWD5klbvXdtgOXPh9jE+8j8FdXhFn3qvJ/eeF89krIYxm9b/R
xBu4loUZUzomXRGcQszxcUjL2Izu70lWO3QS81zZy7fLpGJXEJ6OmejKS4Q8JvOX0bTZkbanE33S
Ncu9P8Eq35eQxaVU21EwGd/jpsek6lNUEO9IQnJJNO40Jq23HEOR75wB/Bub3PuWe2gL8nPlr+Bs
12yiqOY2R4B58Crk7zkrvuguLliIYCc11waYdNIOTE48ZBUxrW+ssUcyJBVGGP1OeiG2jHyrYjHZ
LhtMnonaVxaJ6vTLJrhz6UXkAZmdPfL0h+vmGJo56aodokvW+x+Zwxza9pZrr5y3yszWqHA91q2a
+kVxAp+xiXBZMMyM2hF9gUyy7GAwMUYOEVcr95tHApee12EejpRSR6cqXrWVvUDXXM+Cs+O0dOuB
+/6fynhpemnvto6lAm6cx5U5S9SFyzn1rA8yM39z/zYRIeYHe7W/lrS9zbJ6aUB3MqDKwn0VulE4
B6+bDQO7LRveJm5SIYTeSaq82KTSK8rypWrkP+7IXaCqdyE3M1pH/1uX6P8NeSudArkLkOdS8NdE
I5edNo0m4Zr+z2qFiidSWmBJITUz2I03tX0xjq93nsyZTy8MfOVW36oRGQsD5b9WzmlCWtsR21mI
6BLkiaC9p0d/QUNBcCPmCus0/SdXDwKrRE9bProeLGXlNPcUVn7olb4eH6uzv0/Ok4JLthbLk/bk
s1GkOKQ8TfZCfchqgW+jZwxm9B+N6jk00/Q24leIBCJMNLvzP6UEW3jyKZjsp83Kr04xmYmsG+tg
LOhf5srE0U1/14vfHkWDtcT3y1uJV5GUY/dfu9kvaVN750nD1bGZZ3K8MrmzsI3xevI75fiI1856
yOzmZPbZZd3yLyuY4Id4PupWZ3f3mfevNPUHQhmt+aFbcNKknHS2mRlY7JYmwS+EhpuiITnhghc1
iFvNMLoMiqNS4cIp4lnIL2GyOHqnN3c9gApZzyarczEbMpewEy9yZZ5Ycqg3kzxma/DBK3eG9XCv
KL0nSw0/tm3cOsc8cnWFR39xE8CEfaSX4VZU4D5kxmEiWp8NGbY7GPSxD+k8FvZEVj6FklHy/PTl
3ZGCkD95K1yEMen9aUYCdH9baZFGhjdiL2zlENewzmhDnANnErG7C4kE4dCiFRg88/aUH1h/QANc
iRtY+rO5iZ05TW+Mmw7UrEm2lvzYanqUpd8hh1fhNVfG9mx12zP5YkYsuvTA4sCTIju3cO6m0dr7
UXU6HsFVm1Gu81/hlk9xhQAkO/ywufdGvN2OhPL8ZG+CjPN8OBGI1tJ2rT9EcdNt+UlV1P+j7Mx2
48a1KPpFAjRQA19rrvJsJ53EL0KcQfM8Ufr6u+T7YstGFYLgdgMX6KgkkRR5zt5rP7uUPFdx0D2G
ghaGiUZjaLoTu7h0FcViW7n0qqRBZc7gbxbXZBc8dVVyGiPt0EbaXW4YdyQ4sCnqf5tT5myTZD4R
Ws+9FbAB9hX89fSKjzb7nG6XEkS7NlMqQx0LU5ure5oLD2mHjqBzY2uVOLxPfljJ7nfNWeHWzBzy
C8rxVBTGXwhOt/BFSFQcwr1hJs+yHW7znvYAY6RaFQzvSIb4WQp5CBOKVREtGku57GEtySlhbhiy
dFQ3fp0km6EuuyvMsWwgHPD5KSpEbdTAglvdPrBoHEKX2zmZaW3Ybux7L/zp6/GNEaHX4VyBOlH+
rj3qicWA0oJ27T7k5LQmcCL9Cg10XLeVuW8pQ3SZQV92Cl6gol/nohrWjmyRrPnunmP0TjeSadWi
UUaXf43W2t6i9+L/IaPTMutrGQTDz6Af6oOKUToBPDGOIwyetWiKbTe4f/O6vEv06kbmyaGz9VPW
shqYvfhhAjLaEcFb7hrLSJH35FQrm6oEK5kTQWaVz/QVt4RFPpS2EZCgaz0lfOluTKX9Rfj2ZMrm
AWje9RATW5YD3XzUVHbvDS14kJERKNknCkex3I36T2Aj972Vx6THoxR0/P1YGld+wlN0mjG+Kq3w
KzrAfhUEfbrtzWygk08KZ+lF16pgstCUzVEHB3/IZ8lWZqoLlMcNw66tKVkMuretJnY0QVr/cXsi
26Z24tTli+il9e1u59tVcUhr8zqjgIRADqlJhtOSTeYa+ce9DcadGtK01TSxb3xzK2Eisa2wHdZN
PqzwFNSKUJI9RWLsxkMFSSSjLdBSvdR0VIQjam265snegFiIUBw3nOuAsUqauYAjh2gbeeG6a+UX
1PFyRZxQswn0NFn1DmjHGAD+IYk5eUufrT3aGeJ7vS+FiH6abUGsFP9J0fdf7QLVg5+59rwHitB3
kL1upgW9VU/c4S+/1aHuojjQN3O5jqGy80flnhqSnQ+chrY8hQHykWOjRQD17erZHbjYadWZw6NZ
Ib0Z8J/u09bYuyE7VdvMO647fE0a/TFvOFOSmWCtRU+HkybSuiHsc+VAoqm8RK0jje2gMZV/VJQ8
9rn2Rw4oeosEN4JH93OXscUsLeNviQImCYcfg96+DHX6FWtQuBrRcE2BjujMeOksuriBKX+hzgsw
LgAt7Nud1HiwRjk+Y+q3UJ3mchd5GnZp6dI5R5d4qnxea8+xd+Ub5Y9JkNdjRsXvyPa+YMr/TheG
wUc3se/YOoeKpdzWx2cL6H8Pa2VVhuVPs5A0kMou+D2haljZSvylAlYe7LH6CUrxiJT/h4iq35Fl
nzpZ3DSmcxBJdOUF5iMHC3OPpRZje2wfMMBw/h/Lr4g3OPT41lcRNQHb0kG/9ttwT8bWCebbilNa
cSRw9pFMgU3b6v1qlBQlvb745Y/Ji8UzzQqBtKgfdo6mPxJZd8Ctduxpw68yGG0YNd2DIWNUfdqm
6egqIan8HROxso7zGGo0G1uni8tNpOKXKIEp1sRedp3iU1k1IqFDahUzULtiSfE47/pa1tNCQ6uh
1UaKsjZS+74qbyOf4yTesp3sFSeVzL9L4bavJp3zpYZCYURUhkee9nKZ/h4ovE1+8WS1/GWa19xB
HztJFfyIquLUSnY19H+PE1LROzD336j+4B1m/1aquFurFnlGD1Rq7ffNld71e9LIKa3UCtWaco55
ax0YqHDxJPSP3PzZ+s6p1rw7yel85YzuAXgq5ybpzOV5b60bfrluhBGv7Kq6qstm65iIoQ1q85u4
jE9wjOAU1wiObNO+Id6LA7mLkGJKx58lDUYRZjeWrd2w91bHWFAOprixz0c6Ap0I+HgYI4B+Cq0d
CkUWNKjP0YmT4fDLjNSwh94XfGll0K9rO4nRkJuPdaNuh0jVbCx9JXuWSr4XcIiMY9VTM57aOrlR
Wj3c17Uhk3UYcV/gtMeTIv2CgLnM3ZWOJOdP732arrhlGBd6+TuuhbsLDfBmLlkav4Iqc29Ijcge
KcOjUsqCp5QyxIFTzRw1bNZ78NzBxqGpdvRtGe9hqKhHmUTJNZq0Vm4GkqL4NJkxXQuoBfVWFaCa
AlFxuNc7FvMJSXoMiRBfwtDFm7CmyhXQ6jzabj18pS4aApcyrW9uT6hsaheIMmukeqFpVj/CKcyO
Q9f2xybiKFGZTQteJbe3KvXtK6Mf4omL9AWyzTk22B2b5IqgSWWvCeVMftUi4LyVBjQ5y7j4OSV1
tht7C7dX3TZ7uBDVr8JHrz3zFkws65ZPv9cN75MUO2BktmKNNYWUnArdNgcsEplpj7K5Z/Kiegzn
2pnB8ZtWlLut2LzsWl+Jm2q0XyRUyrUXUk5Jc7BmCqT5Ldp96mSN8+yJvN1N0rfgixsNglIrSKDp
inYtsoCia9Hb6jAa1ostc3HSqiG70oeqZVw1qlkPYk4xoU2lNk3R5vu6Ic+dVYFmuuUU15QC3G1J
mftIUbJmq47znmUN7j5/61NKQ2Yr+B5uLAxlB0pH2T7OokSnAGvRuJkafB1N1d4DtfLZS8tqB9pD
PCa4WnbE3wRrjoYNJfV+7tZ00W9ICIgdhl5r+XqELE02TbZNINDnUX4Sj8PUNFeVmuqHPLK89Uyw
ZnAWwa0GW2yf+GFA5SicLSRpiqjETtEBF0V7O8b+dOv26rcipvLatQpvVlmw5wvTia6jTVnTFPX9
AJzmTiSa4rzjZ/mKGvnsQg44YGkRKurXhtWp9Dk2zvmTXbvVJsM76dREN/i7ClbDXr1oaUkRIqG6
KWAp0ofrxp01TJO7AwTq/ejtGCV4lyOa1jzawFAj6j9a4tRfLZqQu7BLntySHkQdiel6Kiv/aZyT
ZGYM8yXgqTHDfZY2To9iBwj+mf+ztHGWgn1MGlZE0POcK6rPnb836TywwVVW0dwhcuivR9Itbhuj
7g6sZs0XdnXyPzOuixuSFOlln3e2fuIDxxStuwKBvOEZ1sKaLNiOZw6b5GNVqOmqSioRbSGyi6OI
2im4AKX47P4takKe7cJEJYl64cMuHZQfTZF7xxi3P29aBOH3JqiQUqVuX9jPE9yJh87Vht+INzza
wQ39mhyy7lNLTh+H+FEmzoUnsMA4uNilmfYY8HXbEralL4BMuca502467+iaOlVhXQ4PJcDACJVt
wzYCzwvRTecf+gc7r03GJ+Aek3/OIFZ7wQXpRq0c9KILT1AJUGMi9RuvRJch4Bh9RYmvn8acE3tD
sbt3EiqVMnCKat1Oo/Pr/E9Zvv/5lzAQEaMI3TB5FO+dzY3hdQbYqOiEOE6/HyoBP8dS3Y2H4vXC
2//0UgwdaF9kpeA3e3+pMMdCZYVmfiKYW7+n4w2OTzODq0Rr7Kfzd/Vq6H870bgtIkznJwsYTbeX
ZDGXJjt5xV56iuGWHHm75o1dNOpY6Tkq0zj2VpE+OBu7dbEeZV3LdiySK9WEyYq2dY9J2X7KiuQf
h9rrr0JxChtrThrRF5PNg7ttt9qQnajXJMexq7ud2XTR0cvH8MYpZPLl/GNYYg/m60md8zOdI/jR
3sKVTzCEm5QBJFaj4rLoJOjj4UUypvDgeY58pJ+PnYWGA7RFt1JNtT1/fWO+oeVrePsDFuMcmY0Z
p5Ebnxzshs1qMEw+GJT8D6POJiEQWb81nDDbUwBT+44wWiQvaOh7w78U7/LpozBnCDG2SEibi3E+
6j52ORzvSGrH5I+txvphSkoiQU02Qs3G1czm+9ARF8p5pikvkbU/GfpSWjo1BmabQUbI+6FvVphT
7SD2QP6CjOFcFmh/bVHXLqb83rvINZlv5v1jN3QItQ6ZGfP8fl2G39AYunFSYTUSgQufYPouNZig
K5lkXGi0RcTHNyy7dKWcTslNg1CmeShwerv34USaKC0/OFmr2Lf0buOwVbHWke13wakXuf5LM+vm
wS8qRGJl0c3HWzGbPoRh+ZIiZ66SWQ8PUaRCLn8U2Fq/wHdRD+DS7Zko6+s9ddDAfzHyEQyQ4U75
d38wEUhaWqvijd7UYmO1vcO5sCP5jypFLvaxFTlfEmyl6QrdHkUQLEc+df0hkfo+mMahZKtASQdF
eMmu2Z36MmKbIHoErUZcOOvQajKXrpNtqWODYuNljNIvmR+5L2CQgmxDFm8K+kMNwbXTpvkTmYZm
uXaG2SispSjZuB86aRtlT6m1SvMK+UnDuwT84KJWpr6XraK8H699D303HzYvO2GGcl/SyR0nztG9
lj2pUVf1f67tOTcFFAQfGEfk8J3Jkv7a1T1R7ImrkMSSO5iKdi5rxXgXu8OjhOIkWnIXd+en5/LL
B7pOt0hJcNG66AA6F7OTennvWb4TnSaUyPaapD308pVj4fsQ2MCp/OQXrmh8NjJtgnCZ7kxDYhPe
TwQX8npMSrFHRyBwGHx1RZCLLOAnb/2Oc/yJWDIVrVtgE/ZONipr9/NpFHphmxQrbYrwNWFsL69r
zU8vofY/ex7kCFimgxxHJ4T7/Y8TtIi6zvSzU14n5h+riaf//NSkaq2Pw6/GRXZ44XuwhJnML4C3
TbdqNuPCrnp/QU7oad8kmnbIg8zaQFFLtoPMuh9da+PZccp6n7B+fz3/1j99BzND1LRN8IkwRd5f
1eq8WE+mzj9Eo4flrYCJNq0Ht/PvAjcP3PUIM+Ibql6r2gZhH33ROfMGm7YQVo8Uy6CGgzyQ2RTZ
VWBfGCDzHmCxcs27MABXkJAl/37/23jQRjGkg3+A5NbQTh1pW6x8ywzSC4/+ky0YmDAJHYclkmAU
sViSjQHDaJzo/rGQE84wRuK6DcLqypdNGa9xUVU3yCm6TYjzaBvi48fNEAcXfsXH7wIsG90iuhPg
Nl3FBRYJWbGgS+tHJ6TP+nMb2vKn6uYvpc0B6kIM9ccvINci1p39Fx9A0JzvHy0BN32GaTU5Zeks
588d37lDmI0lkQI4hJYpbR5aPUMnYaSKp3F+1H18se+vvnixjccWzPYmeYwStqKrMfe0p1TF+Gb+
/Tp842mLC4PQ89fB/+bThxIGVaIMiHHyRevtOp0u3nVQ4z+8cEOfvToXzLDkM2sBwVy8OlWTJwiH
Ab/zFCR3uHeGwyQ8dcgQhN+ev6eP6xLJrnCGmavCMDk+vn9z2Zi6Cd/N9ICHjW6TcAr7m48Axrgx
vcgdDqgcKZOev+Ynt+dRp0Y9MBPJORy9vyYlR4s8rDjA6RE4a1xK4wNOo5x+YWRdgHMtA8tdhr9H
2doQYNCYA0t4lKTT2tgx3I0aEdCNFWjOOFMCp2DbGp39kjltMqzDMm/LQzLBfMDeZQTfZB9ndyH7
bCrEJdgL2Ydob0PaI2SFQVH/9807+DA2cWCnHAPW1eItFE1RW6nbEh/iq+KqnPK+vNMqO60OKpJ+
tlXU0qfN+bfwinB9vx5yUY5njDTsOKTpLV6D5k/4ycgsyftqLK4rvZy+YsiqrsfcimhOxjooxVIg
Dpa1jK/dNoFQk5YpLYnSgp3ilLgz95i0jVuMWC2bvj5oqwMpMqhFJYvtVyq0kVy3PN7HAoGM3BEJ
CsKmHYst9fzuugKseaPxKefcVNndtM2iGizg4HhxcnAnr79qaPZcGxYl/Hvq8/IKenlc8JXmrH1h
cs+P+MzTWGa3xgHWM0Oo+JiHZnJn9C4p297UTXR/VEP/NI0n0NiRStNL/LrPpoOAYGdAlpwDCOYp
+mZZofKPbldqPmQAYnlXes++ViIpzNempiWXMkw+m/As1Ux2wQpmLaN4O42ejZdK90h3eex2yuvM
F9rj001rIWXlHIcW68JytiSczXPQ5f502Grg5pchg9Q6Gz64SXJsmjZZWVhL6GM3CPugiN0DEx23
uqUF6wYbuysD6/H8OP/k6+Ax+cFpmq/fwsVqU7ipFTqySI7g732ah5q9rwKPovP5y3z2FvneoieD
5cYWYzGbAPhOLKaxf0iyqPpGny71Npmm5KNQIVWX8xf7+BKpKzFkiOpiJ6O/lijeDBm/QyymkUR2
QjhhnULLnFtZ7K02FdntT0la2vWF2/v0ioJz3xwGDltysZ+PB12nsTCSt5Pn4iZWTnqYcDjRPC2n
TYpbb3/+Dj9OR3D+MPC5QdJXYFC/nxQtbqrSSgqSSZoOolCjye7RwF4X4JDXux9JnCApyXJvSC/c
6Cd1BResrYD/bZO3KZdJVSjOEBxVfn5yVZmfbIqYaJD7Tt+nQDp+A22ivY2DBHfhCLzlGfuTXa+L
tJsZoqprne5w/kl8spt0YS2aOsF2c8idnEfem5dNXF6fSZmFp3o+uWLdz9atcpJ91Q/OYYzqgbgW
bHfIKMY1YRshGhCpP5z/EZ+9fseUUN4xIPBjFr/BSambh6UVACm09X1nzWshehM1iyXsyl3RidL+
DWbPPHIxBhHdxT94/8vqsVb3hk3cnHsM4tTZNW3UfnHtpF1T7Qi3zMPqQoTXxwnsstUy9LmEDAZ3
GYJAMvAEpY4m3aS7hXvNxxdPcN9r6FxgW3vuPy+KbEdcNP1kobFpNucn/uat2kPfDH7jBoBchq3d
zE5ene8bBYUriG8Y9Ty9drc5YIwLA/yTV8kXX59PysKcK/PvLzy1FYW9hM1la04xPv/SB+Br85UH
sBceRnKtkn+fy6+7WSJLKM2z03x/xRjjT0b1ZkAf78YlcLR6NFeZ0d8rgfNvO/YA17dQWgv/wjP+
0BNgDLnUHzzTpBZBuXZxZVE1YhpFDflIQd5F+ITxgeDATTX6eE/IOtTuJCEyd23G7mvFVAfKU3fx
V1sF+X3gmdGlrJTPVpc3v0jqi19UIOE2HZ/cMlYQcw0rEgPa2JT4BPWtBa1u49plBmrLRpdq5IiH
pgl0ZVDkX85P6I9fxbdP5sOEZsPRVBVJFEevq9KnBgpZs7GMEiTgv1/H06lH8wqIFlkW5nV2gMFo
jPmx8XrntyIvkf1dWMfb85f5uMWYd7GGgCymz6Fd8+2+mU2c2kJnTMf0SG7w+L2tiug+zCMfqbaP
jqaa6htbkxhcY4eSYKFnL+cv/9mc8kj4JmmXm6U38P7yk44yousGztqUG0GP6nH+1SZh+HcXorud
VDQ4F2bxJ99HKv0e7wlCOJuqxYKMsN6dWDSTk2bAXsdlN6CL9MOtyjEmQekTB4H1+9J8+lhzn7k8
LMjc4uuf9/eJOcenrRH6Ryxts73IgWwAjXE9JcgepNUXR44EeD996e0njw4TPBhnVWdSO55/4B9v
X4I6NmDWIiSkwrV44HXXxQrax3RUEvQKAquyvoqNoocbY7SD2mZGaPyHBUtcuO7HccZ12UvO2xJW
72UYgQh7Tn/ewC6kDBGVKJjO9oSbmtyFrviGF9dYacGY7cqw+TZU+K3O3/Zr8+79KYXrc2Cno2bN
uc7z73szzsFQkizlSP8IERV/BbqUkGvDbEcENyTpS5poVKq9loPDSnO7MQQjWHXOfoyoma/QVlP7
c9nblL433TiB4b7k4cCp10ZND92Nc8C08YEwCMyJLbozLe3m3krYu2j6W2fUNrSRkxNVa7xnoo/l
Cfc+iLZZLIHwtoJChqEKcAmtmFIwJl8VrZ02ietgKP2d7vaRfa+j7cbcOOrTUzs4lbXW47TGgJHI
CSmMsin9D6xL10GmBX9TI8EiCNDorhvbyEWEIM0J9q05fPH1UZprVPg+hj5p9MXOgfju7kgiLh/9
OK/vAqNA+Ydd3/CA/Q4IZarYKb550FP+hp0M26/nX9Bn43LGvjM4JOvAclrGnaPDE5nI7HXJq4Pi
y8cGHob7hQaYibHI6h5NHP2X0o4+1t9IRJA27Uh25pSYF6tB1yInsjs7OQHl89VGaSCbcFQSMLNv
ROzdgQtQPHAsZD8Gk6bYhcVo/uuXo5K1jz8cgCg8L2Yj4Li+GqDynfqkz25MfAZ71evhyTXZGp5/
wBRSP17Mol4hsL06JoXmxRQQ9ogJS3Q4o/2R7jmoP7HHnlOtEWbWT5XTeZsGB+XONqLoq/An9I69
V4b7YpraW5XawyaLaAPkRmxth9YNNrreJ3eqliio+RZeeZ41HXiH+bOMSEa0Uo90k6RIDx65UVcQ
VDHAltYfTClyV1mIgOoEU0PUCBfWVT5tbMdrv5Vj9ep8bQ5ONoE00epil4gW2UjngqtFsNycpOlb
2Hi8EFdPFsCMn3orRMKasKZUUh4Bm5SroertEwYy8RKXNU4d0Nf7xgyB6tm2uS1l7lznWMzpatTI
+005I3azeHwKca9Dv0jlPp6Mcgc3UEtX+ZQ193qPvz8xsJtFwO5I6aDlsa8L2wAHm3irsCqR41GZ
uy5o21+HTcSMrk1/1+tDscvCMrnuE8LWqmE0+I+N/oRI52+hBX96dNYHtxz+hFFUXClaZqeozvTr
2gzogesdFgE8URSPQgz7Oe23jiCLjcaIXhnUBJD9C21LspHCMF3F1xrHr2PYZsx1mxodpbNo5wZO
uweWFB2apsQFO0MdsEuIdReodu0jJzz00YSmrody1hhTc2vNRgO9zJs1BAcL70SGGEMHQ7dvO91+
iNUU3Q5Z1mw8TJbbNAHOsRFZG93axJZwhV7hY7ERFfCYkervQWs4a+V20PPSNKKOL0ZUrLFrHPRC
sV0UvWNhvo3nfDEbi8KU6TiJ63HYY4u1OaBTYQOb5Ii9m8kQ3zbWZ00HgLiOyPfZjdD1vrsBHbOp
bDuEklmw9Q39yqgc9LMKsZk1oqssx7lPObje7sLsmoshi5nMIZOQTkK2qUguA0FFJSbmTV0cpRX+
l9l6/ygKu96jwRa3FjSF1TACP+O8at3YU4nLm+rVhZ3pJ4uJxcxmEcMlz0xe1GviUhlOFXnO0XMi
ewOQrfjPbIL8aHN6+Oc0d0OScw61ai42ULZZLFz1OMW653v2MXQKHJsRGDmEBFR9845SzoWl67Mb
o/HHLpGA1zkE9f23W4N/FYdGgjmMnteaIPESg1Hkf0GvFV8qe3/2HuXc7LRoO9OAXeyHCVsVfa1p
LMGNMaI+Utq6VpQGKm+yNqGf6dvChagjCJs6KCvrvkeN6i5s/T+5X07RtBXoldCJXIqf6jRvNd0Y
p6MdW8WdUyh9MxgqvAnQeF4oT7ymXCzGLaVsruYInZ6zt+i4kYCUuVYzpKdQRLTLuXn/q+O7fbWZ
WdjxjaWa9jqnYY4uV0t/uvGow7odZP1HKXiyawD3E4aBLp7+TgALvog0tckfTcbmqYN2/gXqNxpF
OORasxumMk7WfWOjfLgw/T75tiGWs+n6QJGcg9nfDxEXhbmBN6A+1lmd3pFLg3gta/OtQcbIXifW
CLiyg/8ic6OjK9pkT1rRtEVyj621xkZI8J660CAy56GyfLRzprnkZMMJ2plf85stJ+w8kP2q8o9W
nVXPGsqlOVKg9r4kkclabdgdWKQh9eGJi4bMsFVLMBqQ70YhvSPdIv+TNhk+1iQxiJFto28RSrBv
xL4V14Ojs40cQo3Dp29HbYxdJY4Kf2Ug23rRBvwidBmKcIsrVrvQsvykrIYADlGewIIqqaQup6PK
Ji33bf8YqV5uE78vCTELzFu23QiJZPvHq7TwWLsEmUL9lXeQZS4F5XxSn0B4LWiFsVOEl7X8DeTg
Bo0TFpT+tTbcVQxuhAh9DtUPOssaGVVMUaK+J30Ky5xBInGIjAy7e9Pu4qh0L8yij6dYfg3bhrnc
ioLytZf25k33RWrLyRPjsW077yHtA3dnNDE4bInVoGqd9sIr+LBA8KkxiQ9h52pJ6XxoucjRt/pU
BEeNZM1DMWocYnIXEHI3Tf+4FqHN4rgMB8phh+pRjHg/iPXaitIyCyWDOLL/wLTCVEWN9zobxI/z
c/i1e/l2vrxe6vWIZiDDJHzq/aVaLbL0ElzacSoiu1mBufHxwXQ1ZKWiKIfHxMnilPwnsO24RsLg
V25O+V+E31V4GyOMmGmxPZCKCCn6V5lhC1zhATAJaJCiwmdNYe+pCEvvqvCUd0jTJn4+fwfLYcAN
MNXpB84PzDGXtV704wIpRsOz6gfjjikKpa7rZg0dtRSTnduFVW85DObr8en2UArhtf8g3J06q9RB
HnvH8P8GuYkvUciHil2db/86f28fZv3/3w4xfzRNUGcsC0UVgD3hSuUdM7OKH3GG+JjR4wY+YJhs
Q84IhAAA69wI8smuYPMg1jbd6cIdf5DJzLdMjRlJNMdEar/L4ShEanWwn4+5MBMCbjzja+/AOnHq
wDmwU9HWVLM4zapquJ9miwHF4GilQWw/YPvJr/hfd6G0sDy5zj+JF4BEiX2QgWby/bCtQgeeXRfJ
o0e94Ds2SO8u83NgbiJoDiSIV9tWmZcUFa83upgsNOeZliSlUR18Pey9WXK80IEYOwYE/JnoVVbK
6Lydg1n/mxVP00MTZd2fqLBojFOOj670CWYrH4PRuo6Fqu+g9Vv1YahUdB1U9DwiFNzRKiks51G2
sfFsh0HwM0xQBQCRM/QvIUE32Q5OGrq6PEI/9aDGxLeOdWkn6UYNEEe/yXQEzpYFUVqvA4bmtBJ1
iRFkDMbwWW/6/oZ9MzxqQ69sie/VHI6hbtXPZQpzZq1jBuOcpZujc1PGNeUKGkauvxORW9FhTUFb
m451F6cMwVXpj+G4Kr2u7FddKGP91HBQ6dclG+/7Lgnax7F2oSM4uB1IZcYdJh4aWtT6aehjIdag
NuBexXjVQNCoKrr1Nb/+TXMmdzZOW5v9pWG73FUyRiQx38j5bDpjbGXfj5EAyQQQIE0eDdaCg1QR
jtG5mEEkO87AxvDva2mkNyirjF3vS23rT0b0jx+N+TcIPpY0TdiS0K95/xvISOCdDZiEvCRyyQqw
85mzEUdKnYK8abQL9/zZci5BMqA0Ru5KAtm8ZXszQi0jrHz0rf5xCJ3uyiR16I+JSIGYGUAS69b1
vW3H9wuokEgcHkVl6dmalPtmJmg60z1SiQKbagj779DamUlkKx/377Y2WsE6GHvHX+la2EOLGN12
P/AajQu3sCwOzU+MZ0U7EwMnETiLhk9e15mVma081oGpRmK93OB7Ir0eIzklsWqN2lUA8awL5xlX
CdTT80vup5eXbCjoAiCLNxf1Gq8dyyZPoE2YdYTr2eBrGJGTvQbwpm/TFLImPJV0G3RCXLjyxyWN
vgNrGXHqr6K05SqrwpCDkCePrZFO2JqDEPqC8IrmemhCx9o1GrQA0mgsfEvn7/nTK9tUqOk6GSa9
+veDRqqp4nH2/rGG1nHFuy721VRCRqutbuv4vXhoLUhk5y/68bvNrsPhtEVtGJWptZgZRoWWI88a
NpO2DSqHmq33gKIYemDoZSQv5Hfnr/fxxbK5YTGg4odu7EOjHA570gp82iBF/f6n1hfOL/JdQA+D
ZNRXrtGHE3yYQT6bmNe8Czf7cdOAhsVDgcXJ0sWLsZiWJVRqFH6MYUTuBXiAIXiEZSFPbhH5F/ZD
y5fJLoFCBHOfB4s4y1s8V7uDJ5d08FBgv/r5ppKBwJxbuuqvbpfxtI4GP6O5mHX4y84/4Y9HLyId
PYlqmLY0h9vFTdrsRDBzBPKIXqcmFCP3p/xgpjFZUucvtBw6vEF6szhHZrXFrNx+P17BTlphxAA6
xkPWX5mAcbes/tqNGFx/45Ccd2ERv3S9xZnSn1qTkrztHJthKg4BltdrU87g5RSSAFCZS/WBj6+Q
hjcHWLwqmE8sffEKcT9xYG1qTjaBn271sn/qDLCBOjL+vYyFexpN8c/yhfeXXHwrK6gYISPSPRLq
7dYrzKEk2wREjvzWDQLU0JPhzrkwXj55rB7+J9phaCdY7+fH8OZbFftarurAZUZ2Dl6owpXak0Kb
q9Yd+fXVWhPlhbmxXAMYOFj8qBfOFjf3Q+W/ZlHDmZ6lJ93oopvSa80HEA3xf7qZ2k+pHMa/7VD2
NdsTQ12ocX16aXRlyNvnCfpaEnpzs4BHPdpeCnehXgHTs5xJ388Klk2R1+a+BPu6rQ28b0OvzPX5
6TJ/st7uWl/v+s2lzffPufKVTawAzYGEoAIbX4FB2d+KUMMkOoCWna9XpABZzQQPYRq6sd81def+
/fcfYfN1c1/F3dQx3/8If8xLUXtsxqbadP9ieXA4VebUhaPY+KHo0O3GRryQ6jzTnCi0n7/6cv2d
HwFiJD6s2NopFyyGGkWE2G/LTh77zPMOVTdVOwSSwWaqkfOdv5Tx2ZuWpHVRpOWD80E/oqnUU26D
AKqwSEva5GSB/aGrJW45FadXvuE1Vw0erNskL/Xwtne79ImjLfCRzuke8oBlGeZNkWKCH7svtW4M
0T0EPrFCg2p/NyA//XtZGb+Fg2yJP4jhX2/ozdDUpj6r9S5OTypQ3hVhS+TZsdbsHF1p9+cfzifv
Qb62wcm5plzvLVZSkgLgNBRVdNJS4d+WrW5uY0RL28Ir3Qvv4dNLzeJ3zuqI0ZbCOLf2e5yA7IQR
Kms7svWKg9v27Tbng3g8f1evwpzFDJP4ZnGwztt9YAvvB7fBIwztrtCPo/TK5GhrRHfSn6qA/tBX
Mr8aJK38amsUpCvTVO6DY0N7W5PnCbI56kTzFy1r2ZDUR8VhVxOSXG8UvjXgDUg/4en5mPlhJTq/
aSuJH0q3WmNbdxa5dDSW/N9pWmugBHwFeljj4EXWqRZ25NHknQ7agp7Zo9mo8Varx/KlDuvgl1kq
/0+FbsjfGnoOZinsQGZgBy2zdMVyTcaiP3m/XD+bvvkwtuKVDNNSgYmHaHTApppvE13oj4kNDYag
kc76ltRm9tet+1LfqXgkxy5uR5NEsbG1wd6m7UjEiZWn4NgDMz1wifYZRSYMNa9JnbWnp/eIEr7R
Z/B28DCm2whbvPEDbbXz5FtJ3G/tXAO37E6yfnAiouU2k2ERlNKUZXlXy2CC39lqIoJ0LOBN+/QI
j1UWWcGmcKuxhIXZluWFZeWTDzUfE7w5fLz4piz3WhnmsGjK/exIAppzKOhV7qTfE8gaEYSBg5vU
sMK8MK5fj63LwUaqJPUYijFUghe7n6I1c2J8sXwVdeLGOwLavA15v9p/c+DtHE4TbJs80wTBG9a0
J1dgxmlpRfmkF4a8xd7TDVuzU+19yKpQ7c5PhU8WP9SB/C4bMSw/cDETGmcylMi8/Fh4eLh3Q0Xq
8QH3YUuMvcXGfE39gPDXIAQyRZJTZP53/vrLPaighOmhiKVchriK6fh+JjZ9RawnW/Bj1SrvGfGL
nh3MGoLghftcri5cB4E4IniH8gIu1sUpVZqVBX+GeNI6r9QzcT/O/yg7s924lWzbfhEB9s0ryezU
y5Isyy+ELNnse0YEya+/gwbuOdspw8IBqgooeG9nkklGxFprzjlCgLnEF040xZ/+fU0fxkXbh/Fp
+mavYfk8H3Muqy8yLWu3GXvCLEfMS3Wj5o4cGKbg2SjecmGQo5NQ3j0FwvUu67GcfvQyU4hcCmQk
MQH/7ZtUmQOWLQuWn6Rxigum+JP6ojlp8AXcTA/Ox3UJ5lyDcf3y7yv4293aVg1MuMxq7fMGokfg
x+KQJwAP2JI/Cj0zMqbQq/qW1Jn7mfb7/BHc7haKFvZM03dJQT07ylZGrtTmOj8REi/bi7YeaT4l
rsKuQu/6zShdkUU98fqSJlUnPqkV/nap1CX8SpSYBo2nPx/AxC9g+vi07jM3La8LUizChsKIlFDH
Wj4Zdn182GmPsHHzwAcmApPtu/xn41ZFrZEuYNonA8XFy7ouI/nZmFo+u6PG9tb+d8mxmXZQVDpU
JYgVP3hVg8Zom2Bu3JNXEtB2mOiPOCEZWImMB+TOc2T0qf0Vvlg3RKXVm5FvjtWdspSnPYKScv1w
zi3UInkCHCGsZ9MjtL02VoIGy3V8+/fD9vH358vys2MT8ogWOHeY9zy/iUvC4Al11XgYAzaNptDE
Cem5tpcEYMNQIMkep/JnHqWP7XqP4fymyaaBtP36Z0tzIgtnVGbqnmx/mlwyLF3rtdO1sYZRmpFT
qrNuI7uvQIAePVAtAE3qunK5I9BpH/99Gz78Ztt34cDLw+HTgDzvfjaWrGvHFgkUH2Py4rryi6uR
8oaEn6GrnqZpbD453P02iv7xmPCRtslcexvkf7RoJcuoB5Q4LqDTytyCHfGfaZZ/KlkZh1g36vYG
zYLWHISqLeIXIMv3Oywhg7VnwCPnXdOl9RjKXpjeD5ok0viqYa347gwKIDHsA4TYlk489Q8j9wit
DLq2mMkkSwjq4WRCxlZPEr9RBmhcXHpJN9rsE7jucO0eKeorau7JFMaDh0M+P1qwgfN7AqEYmQ5g
73XEzD5wx9SosySyk9JwvjPoESUMojZ7G0Suz3HZOCQSGXk39puSz7nNGdjme1vLnS7WzXYRh2Bm
H4jpF4ztLzYg5MSf1M3nSwydXaq5/wkqOe+ztLZfuor++1Fao3YjuC8EUVtCf9XKSv9kn/u49/Cb
8h5RGCCkpXw660XY5ZLZREQg4VQdqX6Dl693jSMME6AhySg41v3seuzc5Ugxtz6j9RrfnVnQLiSI
uH2utJLcxWpufnog1J78PHWfh2wqvnh9aT749pxcDnm98vcEsh4fib8KPhOyILI7X764hi0Ahf9u
u/X5a0nubqmIMtVOGi7nm4yj6MVou6RZqVE1lJsQdaJeDuX7UPUOYfKgpE0O6hDpSUR0OzduFsu8
wcPTvIOBdl80ZQAztVNBhLIFtZKMJj0hD8omZurVVdK/LXxnAOcrtRH0SuKlZcy6GixQHDMF00qH
Igy+ZDJu6mELyh21bF2Yt9oJyVIVCXOISynGZT6Vj4VnCutYIQLrQ4ZPCWf1qQtURAK7O4XAf9oT
hE5pXqypNhX3emuRZ1xYAw4Baj15pzvmEFvIPDGG6AHQaUAM5s+p7Zjw2mnQv5iGWJpjAQcsowlA
7E1IDlNCer7JsT8tynWvi9HUdhBgreXAU90t8dgRGnaNF8FIb/uKFO8V9slPq6uN68YZvQ1M1ntv
7ZAFFnlO03gtxhX9mMbWTDBxmYgBEgBSQ4C6LUXuMhGoZi9+P4Y94qfDRvO9LOus9uLVkctIekaR
X0ist+3OUrN5q9P5A+FUFCSkqQFwRcSmzi/K4Hb5pRHA0ZKUNnEpOo75d75LfVnONtMx4ZEHKFZZ
/qI6sdddQyTW3QKe6eec6PScfGJvi2h1C/JYCKQdq93YlyWBrJVZP7eZHK4bzZ6KyK1Hc+PHzXq9
swstuy6bEuBIa/lttYcZDekalKpfRpXeVA+aUSviIfF8iNDyx6wLHbvBiVaORY+qzsJdw7h0aprY
lzK40EnhoiSa0vHNtTD0krtpqW//3h4+nB22d8JDheTSSOXgfbZVuf64cEwvtBMHI9c+4ZDT0v2M
2TX9ZLX64GmmAGdYi9fBxvHA4fWs/VSJ1e2ZAianptKUHzoy2Ei9vHniJUswfzHGoY8amViZNyF1
1ZBe5vnSD91SzrgTVqt5cUDjkVhvo4UMFylS5osMZZpPvurf1onfOgLmTy6erLPZz5xMYk0FusZM
zNq+cjwntgg73QucqZ+sq+eVI+dTkpdwT5vI+Dbt4J9Ht2U2tbpaMAyujF13fustuOcJ0d6WBloC
rRcuWaof/v2bfzwS8KE8ZIGLggFXwFnRQuEIsF4sxcXk5S59Nmh6MirnzlWbRMq8Vo6NQ+Dfn/nx
nv75mWen8W0bxiLkFxdBbXr3YgrmfYmJKS7xKxz//VEfKuPtpmJl3Y47HpM0/+ymakgjq1xHyDtO
TvAgtFxC39aErzOvrrCMJ4IBNiWDBGwpye4L64IwgbDMDQJgk4LoL4nPEuBDtvrPGSxz/ZNG0V9u
BtopRkHIaAi7OJdzpFPjKNJ2tx/ALK+XTUpz6Q4MhWGmFGn+ya3/+IqzqeBE9HGx8b3tsxdPJ/WX
5Fcd/0PSt0/B0EM1IbRHfuZb+8tVeTbqLga2dFjN85Gprq1rN+dLeQF3HgxXOdg3a5a0IMlc+5Mu
+l+OmFzT/37W+dSwFkLqdR0QZIouE7xO4VsDBLfB32heiHuFHL3nvGx65ohCtWZII4zHmxB5CmfL
Tn/6CKNvHIDJWjjaepeHozmr97mzgi1OgvwheD5afelgc7tJedDqONVM/dHPexJtbRaILT41kzde
VkA4KBtNdqTK59Dl8wHEWeSVsyBdVuT+lxag+zWq5bbcARU3DlPewMietF77SrMNFV+m1wVuqKRJ
eQgTtBQHp1nyJiQ5PCPPOuOlDJfC5YOLuWx7mMckyoeTpwWvLILFnYXa7v8oqtteIfqX9OmZyDKV
OTvuCZlaniqd/CLFq9PEG5ypOeQWyWAkv/bi6wDl8eHfr+1fHlNmhmxDlKqs3+dSnqxY6typ6Qkb
GblhoZ23G4hoRen6yfL+oTBkoka2EG1aQs+MD5ZZv2zXAJzKRFZDhQGj9EesDsDz9u7YiovZXEEg
M4S4YFbyWbrNX1ZeRh7U6AgaWJmcs7aUrdVpRfMdB7zvBOh9Zy8C5qB26cS2RgbiZwGDf9le6BDS
okL4Qn/y3OGXw/GrXKF7p1U31lcr6NsDihHMbaVZyofOM5O70nSBrv/7p/yoFEO7wX+QwTtEC+A9
+XNb6+i+BTaNv4uOeZO7IVizKzi2ZBeTzMcAsemr5donL7gB3NeuX7OhsQjMaKpnfahXok1NqRSQ
smmoP9n7/vrVtkHAFvbksPKcfTXiU8qgMJv8osTeC4/OTW5mfWnjYZIinqQFWgsv25XIYBACUPVj
J0/pZgCu22cjQJGJU9+/79a2Hf23XHZwhNMkZ0ve2oj2+bq5rBQ75kDoWMXB+nbaPCET8N1QL6HC
0a12IpkkgLtsQOmcreZPyvUP3Yrfn08LE5Ybegiezj9/rJ6JRtfPQ35y7JFg9Hxe6Jtr2aSenTJr
zEu4KakRTUXJl3Dy0sxCTEjOEw9uqr39+1b8xWj828bBm+khdsQF8Od38cTS0qLGktrrlXclg+s5
FZyMm7yKdUjxOwEtTddiL+i/Dbspl595Rc9fmO1ebKI+xpNbEum5mDhHGeXKIeW3CCroVqY1gvkE
n9E4a3JL12omSr4P4n9f9fnG+ftDLY7EPAUcy87tkUnQjc7M/T0VpAFX27lormOIjCNpCfaYvv77
086Xv+3TMJbTFWIAQkrT9uf/6RYaa1LzDEPXI0wijQP8Zyc/byv8DsqMC7Af74XqibrRl/H/2BP9
fZ1cIh/t4Xs+T+NoyrxdbaAPG9lG3kq3MF+34m5PyNr68O+L/OstZb2jA8Wg90NZY3lbwFXnTKet
YflIHdY+qcnhmgvn00Hv+cb1+4ZyjMNEyHrn29t3+c8NtayZRiTd8xNImmJfmoSG+k6B/c62+wiF
tB+R6CnjqidQZTSMcbcOTh8XTj4cnEzz7luwsHtT+Nnu3/fgbz80CTJ0v4l0YxC9bUb/+V41ea/p
BAYN5J2e2PtqkqW4AsoxAavnatZbJbquCluv6PsnE3aS88lz/bcvQPuTjgbHT+Ci2437zxfIg6Fc
p8mqkfCBeAAgThqVVtjiokGKkJyy2lqvGFxmN8JY6k8u/m8vMvMfDjHsKGxC25//57MJDfPXokXi
wTLz2Oc2yfmzCTkPNf1hmRvYL9L7LADtr9dLSw6pM+sHa/qfnzl3JEXWNMVOPQFIhPpmuRMca9DV
3wtUZcyEMPDeF61pvWZIHj/Z2P72FNKfY6/dxA0fIhqynCR215mQG6RcNl03R5P7gfaO9YlE6G8f
tKVB/v+rPHvc5RB0gviY4SQ9lYrIMXMXJIHTEAfx7+d3+4v+3BddmDh0G7cyzsUg8OftHFoYfmk9
kXzo+OQsib44Fj4IHA012Cf1xN9+OX6xTRaED4tG558fRXvXTouUdBHfameAl8l8gVtWKfI+vC5G
maDVIYg/MBNqif99lX+7nahhMPSRSEwa7/bV/vOgIoUBdlU79Ykm6LhEpqk5RAT5evJZqvfH27l1
Pm2bs6elc2PPbuc8GvM46259CoKFfNfJUcWXRIy0xCWKgc9EgOef9ltuwSGX8bS3hWif9RgqZWlZ
Q/v/RMCtpX2fEh/4lKLlx1E0Wz5Z7c9fdnuTd1Py05omqoUojT/vYaVNo9uAxj6ZGwRjOzqEWFCz
XVsogBG4I2I3H9xPivjzZ+b3hwIpQ6S7aYqCs/upQ8ysjUSjmyzBHehZLyLCn5q7gcbkbkFIuhMB
zUlTaZ8aMfSPd5cHRqdII/aHiv68/JULAflJtiYn0vbyZO80wvYuHbz0+V2PZvJrBz1kg8uISkTA
dmwXvtQkmoOR1k1Gj3SxsGjJNMFBQgZ+E5dLNZQxHlb1dXGC4V0yK0eH4prro1B9jwl/lMEvfe6c
k+X2dkZqBi3jyOt0/8JgpPtou4PZxGSjqiJWrab0UGGyTdHuVaKIKKKBG632msAO1OQYU0muP/s2
M64csyNUvJerp2J7BTdNZPLggTSRmV5cGqNZXI+FOb/WE3asaDFmK92JtiM5zHAbQFOiyDC++sAB
EDosjXs3Cde47b3Ng+Z0kt6s1mQE6g5EyUZNu9BrrlnbXrYKHtzApnqJ+qyQPDa+Mb9wdsEziBfK
BRNISke8qt54cFOdZAIdRAJh2O3q1j/SVCRVbKIxfHTcpW9jRkvu7dgiDA1bf52N47IQ+JWn3czH
OrAKDoVb2MWJCApn3GWF6OBikLZM0z9bPC1Kaz+B+Crtb2VVqK9Jrk3+VQIEpd7j+wLbJYnW+1oN
yrc5JoJsZQKW+K/0ULV7n2Eb6G0OkXncSGO5r7hoHeIXyf07mtdGeayNMatCw4TmEMqK6vcpJ6rM
CYcSvsVeZ5Lw4gKO/PfS9pdai8cUvxK57pjXeFH+fC/hlVl45IhUQA1ZvKyI/R4dnpGJMibxfmZj
6hwKTwcqmFQaEQBdotnPkNrSS8XJ9UJNCjZWORSfjMs/FuGEV225OwTvECHkny/2+CtXhHjaCRyX
FusrfPjJnBmoYLt0Yd0l7ScZXR+qGpYK1kGSX7AnUomfH4TajDHeVHisT2ZDxr416P2yk5WvfR9a
07zqa4FRFuxC54Yk5BFV6ZV1o+3sfp1vDIPScPfJD3O+6WxrF9U5BcBmIeVo9ucPQ553vyrbyy6S
Vk1P/I/1YHiKCfmYVu57xsOn7QNj5pDeZsNrvQ7+iW+rvcPSzd4zYqh+uVVpvzBg0T9b3Ch6fwtZ
/rvz8/XwXZBYw9mdI7V1vp7DBssMF1eXOblKxL3hVQeUA7Dtg7JYaBAJISIdOM2hqUs9Ftqif5ut
2Yz9wgbYlJCpr+UbmEV6DSg6wziOQleh7peMHCo7f2oLwKueUxsHF8jkTcrjdiVzf3iY1r67CFga
7kd812lIbF0P2HW0R3JUzfbXWJE3FnaVaN8hLJWsLhj+xlSDsys1a5f0VUKskNntHbCsL3J20ttM
sC1EvLEd0cm1XW8Y9tw+oGiT3ynpEy3SyHuCrtnl6qFRBnrIRptgnk1l8iqDorwZe3R/rHQqX9ir
OxKqO9poy56Y/uxy6ezsOu9h0A8yma4LNEBHAVrmwp98m+yodGzvO0LVGV4O2sEwc4BvowgOs+NX
j+to/yyypLzMEzw2OsI5/HrYbS7p+q0PjAIVFX9L2PgEZ67SYErxf5u9x9Bmn/d6tmeQWN6Q6tMQ
hmk/aGsSHAX9bgxWuffTIpLwtNUAb0TkKDbicogDRr3hNAMdbCQzeQ37xztFmf11aTznnpfReu0L
SXNoLd370XO6XaXpwM7yrNpwje27GdidxkGQ0IzK1OSDSDDg4nic30Ziek6WzIkSIjqr/UWOmnbL
LN54xO6xhMNU+1dZ108PgHqhVlc+2LBq+gllxYtF6mvRKqVk43GDQ0K2bdT0mnPVKNO5tMEkXEmz
I+J/ZlILQaujazsBgNu6pHvWXXEMahhLUrVthNM+iPJ8qmLZiPmBtm53W2m1dWNbhfacEe4SjU0+
wxxojeaQ5GK9GGthP0rU6M/kh6jLtiv7u5XM1v0wWwLSkdlHpNERwx6IR7ju6Yn4PcD1kzH3cVOT
BDCUarPr1cU9ACwnFnMpkY6uKAIlOGM5iuFGYl7YWySL3QUk7GgPZddlfTTMbn9bLvg02mGoAFWq
JCblGCQSzcIdzkr3S8aOnIaqrMmLGezqhDG8RyNWl7uB7veToXfW3YJ4c+8ZQxdmtSTciQSjlnkq
fMwt0OYr+3/z7kDJjdx5HCD1Fe6BsKs0wjc/hN3ioKiYBgjnvpF6hwxm31MDdfUp9cAaOklW3hAH
n945s2e8SJl2YW0OxUWjz7IOSZMhrL1POkCCzGyHJkhiQKTUJLAQAKF66+tYjyBbPc4jhqr109oY
Q1QQ7xXW3hjokTcr1V7D+RnCuXCe7XXUI135UedpMMPG+g7+BYPZVDPCSjP9Y+Ir78grABIiGLvj
nGiAe0zo5W41pnHROg/JmH0vdSJPWnjNiHtIw3O6dk+t/NDhRQ57YqaAaY/JTtYaUWvAJI6D6ZTx
uphp5K+Nf8FhnrteMQ3esfIF3zn/2De5VUx6XMtJfAl8Zb9Iwg9hShSj/2XxGu0pzx3traSGyXfE
GVuPSIwMFQk9M2/qPOBsQnqVbUQGvODdUnvOSczU7pGLJAeSbbtmPRPZXFRR6qNJjpdhmNK9P2Vq
jOmUplXI7RrMqNXyd9V043VhL6/1gqhKHxwQYAU3DQTXsKtF0F1njC9spt3tbNzpxdI/+GjH1HXb
mHZ6NbvEfb6vcx80Rw0Oo3VN3AaZk6HUZt0sTiINlqnhizidu1OVl94GvaHfOjoxIKgxsuXV7tAX
LMGkRaxzlgwnN0A9kNpmeijGnhY3U8xdM3HuA9mb6ddpRc991yjlcCgKSnEo5mGJPDP13gLoH4+Y
Q2fmn6J6VHbn/JwGCQSkaAFl+X3L961gW/oDtK4VlFk4FIt1lw2V89h6brcHnjc/5KbR7yfK412V
+e2FDDbqum71rwNRgkOY240WQwsv3ioFklFMvNDLpKpTR9wYPXGcd2ZI45qRbK2R9zs2SR6mS5UB
uXaLis1wkZChPZiVa13pVz5RP4yEcKjfuqRir2Fti/alKCf3pLRmvJCDO1w4qKNDrZXl0S+QVXS9
OT1mnS1rAJxdtbfNWaMsa3rYtWn9LSk6j2c5mJk1mZwKbktzGZ8Sod0QuFyLcHCNFLQlAJHNerm5
OKYqIPICdU8E7BMuijLdg4tu6RYzX/C9Tgn65fztUFPz9hUlUlME8Vp3YasUFrve91+qMqiu/akp
r50gMY80LKznAoXIV2Mml4Z1TyRMyyz03WGqk0olCPf+WhTmeupaB1/iCFY0Sc3mbmX/ehxAOZzQ
GmqXQ+t5F9nsz0/AvJPjvHj+0ygcNnVLzuWxALLm79tVAGFz4Hzyrs2aT8s5yzlQC+3gDOjlDc0A
LioScYJenB0LbAtsCWn72GV4dsamVXvHGZI4rZriOQ9GDXk603zCMvMLVA3+cR61btmhwIOJopIC
TTinqb1ZjhvLVBjYrpEP+fsuKIN4IC721jIW7T4bbZWHGbiTV6iUvR5W/Jb59nAY3zJktKfSUQ2s
mCYdn1KGA7BLZ4A2KxnK4E+H4Wql4CJqqa6PVlfxGkj92lBpeqVVjXk7bK0MUh2AVyw9VUxKhGkB
/uFU1ehouBmkpCftI2NFDc+36T7l9WIdZdHrzxnYx/1g0xrOq6r9Mk6mOvpd236Z0Bc9d+jfoqCp
k2speU3pEzGO1bMhMuqpuBpwJ+wZ/0FgR5z+Ja2qt1SV6y0tau/LBonZjYuy98qW5YPTdcO3ZTWW
63m2GACUvfNQmO16wLoJzbMp9R+tS4hMbuXdSRliOpLZY520ZZqXOCm9xj9aPYK8heH6PkgpsMQY
uBFD6TYqm8K/JufSR5SYbe+SCi7FQiCWUKkfza3EElYRXYp78lfQAJIPctjJmiTA10ZEH694Ox/1
GXAeGIJpZ5bE++Kt1sNAwfLufa++o3neRZVFsiXF83DnNXkdlboaQzLI6p8B/NrdXIsOz6tr7ydr
cg5mN1WvCUeb0KjxFSPFMokBJedhXJ32eRFuebOh6EjlcgaaU6NKD1bucMBTYz7fZjMysd5kw+k5
2+0kQ8hLqzV/liUwBCpxkgiI1TvY+EsuXX0wviM0sTi86ZA1MaT3FO2onkJybMq4X0becUNVWsfc
Q02uC86TmDHSrMvkuzc9atZP3yb7nhCUXduPfUwAY3FwGY4VIJGt0Wfp7VoJprhSdWyW1dZK6Klt
FKn7X6RrAKRM62Dv0J4IlZauu6mrx11i9w6wIOlFtvC8N1l41bU+TFNUE8V2lzIDo03hEBrgzI1+
0mvRE7M1lFfolrwI90Vx007zsJ/d0buU8FJhGdve8NNmS+QMsTTNnWnI9W3FcvfIc+s++XPV4nL2
AVYwrL8pK+GDKzf7/IVaqLiqzG58FZYBqtZp+h+lw4IYpgpfaTw1YCbCviVWOrQzI/8atHoBSmpw
XL5kmdjL0WRrvKIIYF+1E+yAoaATH8m+NkkWdef0eoRuS5vW8KELlmZKJrpTvhR+tX4zcSFuPQP9
q5bWMmZDtN56d+azCGmx97qeQwpTC8DdoIUAu2iQgEJpTvW1k0zejj9h47Kb9Hta2+4pEEl6qlwy
MQhXaK4MrzBvvUWzjjza9nFpHPtFyxEpD2npviwDv/5+yvv8zmDHe3CTRNySMefsWs20joM+DNf9
qIyLXhjTpa/NrGICd+5TmWrdDVa69YcleocEpZFRc19p3iHN1DyFvZhhz2eevG8ESX0J6UWIKofZ
h04ZeF0aTmoc7laLlBA0k/r1pPGoMhE31PdlHCFydq4jkYUW/Y6zPPF5+IvuUvRxFCRodUFdNpHB
A3vXTWP7iARDO4ASNl8qKlRCryZJV1cly67Ep3ctgDJcMR1ALdib9muWDpvATk7PFfDvngJRU6fR
g5lbzeXw3QpyUi8apzPRugrWdU3rLLJDl2UpOSYOIraSrt8ValA3Mw/xse76NTbWtLlakVn/rPRK
fXEmFXxxM0/tB6/Kn2vZSrpHrspAtZrSCgtMT/tB1s610Xrq3kjwrUSJGbC0OItDKGwxGzvgSMEj
aa3IHAc3GGAhszC7yOEGFChj1r42ZSb3IivzGHrIeOniab3XROpcpb7Z3OvwTY+LJuWPTKRAVU2v
s2LDTui/pAGxF0ifiZzmgDBEPvvJV9Psg2MzeDwQGL0OtiDuu89rdZv5CRmHhRBV3GfpPMS5UdTf
c8OEUk42RL9FkACsDzM9dXbGwID/qDDP0NzuVUWDbioYbtMLrqMsWNncq8osfm0RTsh06mV989oJ
85zpm/AAFjgyxIlNPPhGn9FtJAzyqCYEoOmiyL3rXVzYiFDhhXqJvEX12p2mYFqeUz0tnzW3V+SZ
Mn4LTbMDwL4u6S4lYetqqseF9aM2CZdrqrgVs3sLZb0nqD0338vMnGN3Noe3oWnry2U2gscsH6uT
cLMpNrN12k9dxbbh1AWc+8C+7Ve2ByJk32nszQ5ceVCpRu0iUSev+y4dA2PfeZba4QpOjkalVorP
qSYgZZmRF/CbB29dnrv21kLAwWb7nKqIlTWqpdkPlRuEmL5vOqBBIck+CFzr+U3oNemRfWOx4Opm
/zNXTXrpjI0xIiSu9W8AuJsDi6x9yTUMbHZAU9YVhm6StcuPFTL99RBYsM0TUV/gVeEZ1hx7NyTD
jyCZVJjMmfVGE2Q49E2qxQZHqxiNsBt7KILjZOtnjKlS0bj69zP1+EGtfnMJTLHft0FjPRlS+2EE
Q3pvln332NR6+VUbTP9RVqvxhqjOQVVBdZRysZFhZwJGTZ49F2lGa7CWwKqnYLxMmR8QbKYv686j
lo0ND0MdxvA656VH+eVImsWKCPxvFd3+UwG+8vuorE3ZIdOvBll5373RE19Sze2u+8pl8IEyWYVN
W01PtuY1XjyvRvnTtzT9SiOP9j7XNft7K2j1opfx4mLBWcOB3BbXNvHRLQDy2aBwVNWtI+cqslsO
AobiLahUKbbuclXsHKQWOytYO6DMlnpj+V32xdSbl6u52o8NgN89eOKZenMZzXsivfgHaaHfIMts
Y4sKJQaCLHbCXZardiYN9KhEP7B4m/k3PfOsmPSh5KpOKPeT2vgK3JwoB1ODazMHaThI+a2CbrIb
XHoNcJ1fOuCdunTyyBzHK5C7adg76tmn4xQhhSKMWJRGXDqaG89lFewHGN8ozoo7qjq2ltL4XplC
D8sUXZ8t9AskVDfj2tyDon6rBU1cDmEe5oDQH4wvpq9ulW6tESeaLlr7GfFlWib8i6YTZ37Zx56X
qZ3Gg10nHdGtcjyg0hJMShYrGqrqGkMrDB8lm51ynZUaz2C0Qg897AtW4trSiD8R623uMFMNCv+7
zynv2AVDsCe+dTgEa7XXURRUbV3EppcBUpw81qR1gKXtP1hG/5QX1ldEr0bsJHkSyZnfmQXziIzw
BeT3rwy6QFTWJe7WgJkcu8tjGnCvVfPTRkkeu5q47Ib02M14/lzM66W9QlpEW7jzUudpGlCcM/iY
QKo2dE7WbNwTCPJGux9SoibfuqG8gRNShXIi8gSi3qEuDCBOK5lZSpXfoLjLiCDZamcVyPNLFqJD
LzIRL1b3srTVE+fbOGh7/gLSICPsTydEOwQaJVe5r/9y0zmJMqhErMPlV6ztdcRRcjkIQ+OAaBjq
oLLivcw7Cjq1uqEpMQnUbnE7AZPGlqS7cSkcL0phuYelIDrN6xY/cqoGJ61ux9osf8gxve7dLIvE
UPrHfGSt8mRfhplteaGRj+1VMAffPF+DUN3r7gnvMMuWJ5zhR6PK5Sj81vg2LmX3UyZ+g8unE0fc
q8saes1kWxFIQvnUenZL71Er924PwQ2nkOneA4czbuHEtbtEVYxV2m689E01nyyzYgiE8dG6XPPV
uh1QZhbhWPnTQYIcvPBRAMeFn6HxN2qJqGrVr5ysoKwlv6+6YwJtxFgjjFi5Rf/emTons9aZn4Ol
V5fNGqxNGLj5+Lik3nTsqMeuMgGq2JGVeJBaXsoItd10azIdj5gdD25Ii3eayPhutIvVFOZ3t7Lk
5bxo9jcefAZ0mueKyDAK40SeOBh2vQdrtazZQXXTEBsBPxdWDdLz+t59lPg9b/IaoWAv/eVGSDY+
LJRlPNGc3QlHzfdkWjL07K3gi+cvJHWp3g91rJVPhHXpL4gD2GAlbipmTSvgq8S031OiZHejBkLC
X0R28mVuRsbqX8x6omKtKTUOWMY9B6EfmFCuwaYfW8gbJ9sYqSaSSwv1PkHyDT1KjWqhsV76rC7Y
xgMXuYPxxZpceiz4TUNL2b88zf8p7cK9sh06TUjhRATN6YXJWBJWvvstdxTdhwZFdsl6G9WtOhAc
bIRkeDLIm+ynNNMcaOjN8zJXJfYMvzpZSfkyy2XeY9Mwrtcam5XpKSKqs8LY29yjRWg0myHX63af
HXAUaAQUb0iapr5N/IpyY+pevMl7h/JKBL6yn/Q+uyfK9G7VMtr0OUnyaXKU3nosRufkTP1F5hdH
dARccKm++AZvSQ3FSDMsLWyL5kGO64tnTA9Tbt3qE4lsg5ZfT3ZwrWR6j1tnCa3WvatZ9CJVNzIO
ejXqrMgBftQ0ZxvW22yvS/FeVv03g3S1Ax1G8pvb4ZFErJeJYgXzSLZf/GKM0akNcVZCXdEqzoh+
y2RD+38cnddynMoWhp+IKnK4ZRgmKluypBtKsrShid00+enPN+fO3tvlMDDda/0R72c6RqP9vNm1
xZCmftU6Z7jDPGrjSvN5k05xwB7/ZvdMtZ21pkVQ22nBdxmBr3SYTkw8UnesncG90RnuNWS1+LDr
NnscEZATmBHR1BuN7lM+Kn8fETYGUhP6O5kNf9ym6NPWUc2doTd8jk37nNlmEXv/bzowo5Tb5nMY
sr9dzeqmMCLFU5c/MEE/2qvVUGq6HOoAzJF4U0o1S2gHTWgK3ahjyEdBWy2zU7v8iKB373Cvh6+s
buFu3YR5gnLx8A8Oy5/OX7vL0I3GpY4G7wW0yrqr15nU82JYMw9AO5Avdim/BL7ImP0xSwGv8nRc
6M7NCsJhREnuWJ2/i0md1LiClCyUc5geQoYs+qVbyIoDctB3eGusw2avZzfj4KcjE/X7bUSC91v/
2mEbnRocNbFlscwWjrw0QatjH9ZnZ664hxqBQ96dViN2Ssyx/FqO0uZ+hmtLtDIunmiYpfWWVo5/
V9PRmRhdWyXEZdWHujLPxKncrZ3KEk/Z73ow5HE1nTHFpeTEuBT7faUJKWzr8nsYWjO1/BnqaA7v
Nk/ruCuMdLVL8m9dw+VMnI/1ZDNrN/JFb9tvO3SfdM8ctl4jorDCNbX1SEaJnK14cyd+79bKk4pk
eAxNRpFKTf53VuRv2Vo/2GBxkG7zc6P8kz/w3SbTNr8oX1wmayh2yHArXtj8C9gxx5iA48dgGjzP
8KFX7J1FuhQgwqgit2NutB8tFq/LVK/LrvPrXzzy+cFqGGoLz67isa2erN7DXTSvB5vlPTZ1dPDG
ob70UwGQ6tMtTjky95g7v1TkDSV6Ji15lSYuzXz09mruI96N/kfBEr2uQTGkniHzQ7tN59EYup2I
CL3PV2LkazA2xmjzqRLb+7xUfzBBX/0eIiaoZ25Vg9uTfAQwoE4dV519Rv5wZR0+Wnn9q8kHBCj1
/6zDLXqmEA1bDFF8ZjC/kfaa07pqW7vVXe6n1R6vUaedDx4K4ep18YUao44B9F9w0uMvXnSZLB0Y
P9kjIrEmCmoDbO6Arytn3nzHSECR6dTdRQTGQELOfyzPgIGc2oei5lMh4e/mBLR+DctY4iUiNl/a
a3jg+K3ifJv5suTVdetrAt0z64FVky+u/zNp278G8y0kfq3fABufXBNz8WzY/wxpVPzbrYAUejdV
QL4UqZLinzHkxrd1IN3y4D+KJX4RSuo4zCFmLXvRDxC+n5XXGOkNyvF7i3YAgSGCVlEvdcdwwadR
+qyFyk+stjAxERp3NhbeY82uvStX64UllmrcsjozYGw3SRoge+Rfbfj2BInDkoicXcJW5hjXGt44
t/QrHZLdXo63w16McaA7YLfZvC5B/QoPIXY0MJ19n6iMDC/HniBN6gsssk7mgRusoX8gtWai+6mI
pqN5Hu/HSr03wYqAWsrPzAO0sYpapHNtv9aYu/E1RuPereWdrBoJZwE7FxJRsh/Q9O2DavvEdvKm
bmB34W0P69gvB/wj7S5X6qVCDXMIfebG0V7KXUXrVSo2ThAqY/6bBv+SzWWLbVqckBNzgsOhXAO3
endAUxgnxyi2x6XHN1oVTIbWJzv4Mwv8lymEux9HFZ7Xjk8JeoC/Z3NbLnvxbbrDocqo5+lC55/j
Di/+SGqDhYQghkA8j67zsxEWyX9Zs7TCUxsHheKv2W1n4XlQF07nMnQqsZv81WI0pF9noNNkZ/Qo
UP2yBLdkVHIHV2GEUT2IqV3vWcSo1aS6IYt6utS34oWJjuxgSlvKypwSMjL2/WI8i8amId0gqqxU
3Qu0d3MUYfcTjcEM/piVMCe3FcPfOO+l/hiD+k9hVB86qOgyB70CAXKWo+ewKbi9vpAy12DZrn9F
0wdpVPXIB8LoPVp8c8eLeLuqizeZuw+B2emDMCTxfbyuMaRPj8amrHdY66DyyrY45ms+760xY91r
GG8yDrzQLbK0ybdzNkTkSba+FYvSk2gNlbevAYm5iv1iz9UIUV6xAAoRHSoTT3AkzGdi5qzUNPJX
Um9pstAwNWpymPSj+Q+m32wX5OLVCOvfJehqHF5duTM8dhh3lXe1vYC/WvPThvUirs3q0UdfQDQ8
TfVOO1E2kbOuYNR197lvZwna1QcXK3xRZ/mOPFor9ihDiw0C2mJtgfAMHiMLIpvl7K7wli0xdsk8
uR+jbS9pfjtsxhlJmbuCMxlzdvF9P99NQ8QU0NCLEQ4INfqCTaNQ9sFX1heOh1NlKLwfaCZEUx+r
gJY1S5M03AWadFqL5Ompum2sLhcb5S0PYg3ewv+vUaJ91MgYeEfVZ+460A81ZYtlOor6SbSFPjiW
UAcA6V+5eG9hP8iUHTxPhbOmhPB7sVPLlp+BJ5KH2uL0gIpbO/OJUTglWfqqpLHuCfr6NgJ6bd3x
HtPLyvPEDq3LgynDF9dbMWtCJce2HM9iqp7Jy/sJXHUiCYSBqas/Bl2/iQwMPJc8/qhdn/LpFlW8
vNtNAO2bc8diVvsXOJp+NT5JxAge8cp2Xu0rm7R5LlywOq92d0FZvWe5FKzefJ8yT0NwTEwo+Ppw
cGTEt5RMx0cyUOykRhEa22g04i0UTrKhpUgm6XHadWsfO1C6cYubLybZ6WUW27hzDcOMLVVDTWRz
s4tqjncHQ/Dk89AyVQ1xFLp3ipT1xCzVsxNmwMfWFu0HizjqsjZlUloOjDUnTjYMb+tSET1Z5n9y
0fO6hpZGH5KdSP3iylhB0t0tgtJAQGhm1p95o/RuhtTASvimWlYDkzYEaitx53f8tjTRfHelbeyK
Dllw76PMm4ytTfKFfI3pVnlY1wgeu9zPaPMqGkJIRJEy4PfcT+Jlg5QLF3yBm20Mcd97z9JiTewt
9QNox9AW2P7eV0adrDT8MdWE/wXhcqu06cSugqxXFKZC3bkQK3zGD5tEWDdt7d9lg85AAfafO3hf
WVc9e6gzaGp3L1sH847XOOAw4YhY3CFKJjAwn5c3LtcWo3lfoSwkwWHn2hNTa9P16UQIKt9d79w4
SwY/40OD5ZiPyLqIYrUEH7kmbBtF8lPvy1Nr6ve2rJekNj08bdOt60Hkf0KXtVJZjwFlm+RU8/HD
RQ3kuoGmFIA0ie0xCg8ltErucCaWrd+SpJG7SVt6iWzVA/h9H5M9EO06JmthhP1RouRJ3ML7q+DD
4nGwuEE1pQ8y0v81ZIHHg2khDrWR9Pll/4ci93vuneWbwIIPyUlsYaWPOxG82XKdEu6TaxAwii56
I/Nu5LeEx5g4XJDrD62+o1c6A91FoJSr3PrXW3kUb8AsfTAFsajW144UUEQW4wIh67xmlXFxpfNn
k/6/YM1BsMMc5UV/6nwQpSVS17FcYcL77TIYPfbPjmddb/a3JYHvKhdTTG6J4mFaR2TEnXl2lbGy
wuEZzvDf7wGHjs6cX0TAZbRMCDnmse/vB6kZsAIbhMUNlr1lzLi46xuKr2gJctRERNkWfg+e2yR4
igHDkURhT2zTaFqbZ6eZT2g9LCChej9Pq9gDps5xwJXOB1PjtkKNvhXta947TOPL77iREtl5w4eS
WEr8hlASW7TNzirdP7lZenFEmDeaFlpDxELP7lbpndRsx4MNTEO7yC3gzUlbUzyTOnEXIEmC3UIf
N6KFKJ3t5E/O0VQE14zdS10xJmIk/DRWza0zTPeW02kEN0sXm1teQ11X3CHFygSdFT3wpeQgXBSh
CqokPKEWhKXuRoaKRw8t2gtvLG2hbhldyOPgVp0HkyJLMAcmIh+ZH6FaxXUubgeznvUR3qcsOdv6
V0ZO+XYbc04e1dvXhej7x7X2esJECpXaWWvdM64Dt41K/Vuq0T0sKCrfS432K3Os9iKbaDrbI9p3
u6+rf6b/ZAw+4KMZteoxJ1qRRWZt1n0djeoyyNX/63lZ/pQteGzjKrSRWqGh+wxIKrxU1QrXOk43
tNJ1mt28zP2DvfnmX8xPzT6wt+rBLv1baXVgPYHBVMAgoRLf3Vy3iSwH96jWorzrbNNLK2+ZHtVa
jfdghsEFhAS70OJizIv93EDSDCT+WTa2PsvWBagKRz9pQtI8vIxFNzaZMv5WxricVvfGwtP/ZV89
/M3xqMv8XJGy9NC7nv7P4dJ9boySVaZaRHg/GHb25mXVClQ2Bh49l5F3WzHCrLuCK09fZiajiZXT
kh+D0OrskSf3Wfvo8YQLtTh15vbYGlb9xx83M1FaFEflLm3SWMb44JjDiq5boWQh0btoYj5G/EAY
Kp7hLNqvpqamJV49uR4H2cvjTCXnfT00vGBTNT9EfZl/zKYu37yx6c54GLbrpEX1q32jhKtB0tBw
kSL/jpVhsLKsWWhfe2UMDyZsy2nILOMhbAvK1DjZvnuNwdIJW1LarMnB/tC2MJtLsTw57VYfaS+f
GOzhQBrT8u+acbafx9b3XhBcOeBgekBUMm73nEKwgK6dJ1CMw8nfiMyepeuct6yGA8ddLD9a6fFa
REAPgBtinK49zX5ngz3vrd387EwtlPliamP626HgZCJ2bEiHfjjAdFkvarIgrRehejC4zv/gSi3S
cJ7m537aZp4paqx0m1zBlBRGECe1+IogVplTvOFigdIZy2ymmTHYB4Qi8hTJsAFkLb1n28n6v07W
yFf2jvqXhymPzQRlbDMXoEbHE71wRuTqirvOfVyjYDir2W9eUOAJgLSxchH6D7fO16FSKQ9eHHN5
0xZ1w1S8tKDu+84ciQQa5KjWA68x2VPMbEeg6uDJwj/0z8im9qo7cqnZPW0OgQLqzhZWfrbIsPzQ
q9ldItEItrNA7KduqfZ157LfQxKPadD63UvYSmAgL/CG524Nt8tY+8ZX7djrt+CiPksSyk5tSBW2
qFwQjsAtj5OMystkO1UalFu5Z+sKfqlAne+koB3aqLT13At0Akk2CgQZ9rB8jKYitqrwg6tr98Vj
C3x9QTXmcEqK0gVTmMPv3G/sM4cgM1pwE2j0plM/L2GLUjPLnNTpRPQpVdddVtvKqXRi6JdMS1+U
tjn7PJc8dysrX8ZSzW+rqvTbXBeS7sO8jLgMwvZv5KzmdwUC0ceDIhBAmst2zrUe3q1Q5YcuQFO1
ruN3KfX8vvpWdjTmcsh3SlbOmzMM4tSPSCQzUGOK+ugDv/SEUsEJNL44mCMS8RibKadF37Cumqtw
E69YHJvaPss8mHrK72Svun8bKkgPekDg/LBzMoAadyZ4E9Fvf9DjHJ2txSNz1OVJJUaeQ0hgIFmO
ZReGie3c0uGcIk+YHep7b7O7v+znFLFGk/065F65L9ha3sd6AbnLxPqF+Xv9WKnvO8x42J+3ben2
w9zaPwxTgE9YkmvWPLu9Rk5jPNlo7d592jbOCxbeZdcaHudOkBmP2WQX+23KCaG0nOnoBI51Arw3
j9GkWmJ3u+HIIKvuyoh6s4zF7NSjf/hsSkc9kSs2fhkqy9j+HfO8kdSatDbYWnOLvFObsyYmoNxx
DExxJb803IEhuXdjM/T3YlhoGszciNOwHy/CZtFulJoSOev5IC3ZpGNAH07AtpZ2dDhdQ66JpA+r
kEdjOfUeJItRzZceZYXk26W61+0dgTiOG086jI5lrr19YFb+P5KHNow/tnz0A7e/C9ysfnQqlV8C
uGlG/7rmcx9l9s4W4hxwLkVpE64t4YtLPuF7YD2ncdOwaVFx12dz8+E1s6GFmPbBfh89XVXnpW7g
gDkYngf0yPDRzjAfFgMqD45+gtiu2wISM1petPSMu0JX091gNUPi1ZMld+DLGlp47j+jYl4BPXQP
+U1lOTq51uRIs0NrvdYbrWcB1PKeJJHskM15/zisS0hsosHECkbwGATz+8Je82i1UXTwmxYeYDLC
N7Nx7b+off1r3vrNxQmLtmQTatfvTPjqwr83SmZogJEZnThmKMPwpZuQpvqlHw27iTnkQAzBTDLz
OH91ahkYWsnwlGvlvCDRAs6YKkRMUdbYIA5rf2BM8LkuuvC+ksjYUIXmVzcAnXTnPpCxnk2b27FE
IuOZTrRvZGafDG2g3yUZem94860cp2/Ny6ZFp3cZCTnfblEOd7f04Oc1NMhCJ9uhgyFt3TTv0KuU
VUcuWmUN3fPI448liDNgpIUoAchjSczlFv061dbT7cv6umxVe9d4aPTQyQ5LHOJZu5+1sV0yZed3
G2LzF3/rMSFhb8//db42UWY40v3PqiRNXrmaCEGg3c0m9Svoj4ZVGdeucW/EY7UxAOaAWF9lEdzI
nsa4LvSHPPllW/0SaK8vwjBlrOYJkg57dML1odAZQBLtXKJ2aBpZS+PYIxU79kPhP2p7djl0uBwe
w84mALDomzAOCSYiKU03/yI88l9YseA1bd15/ynPHNHH0fQD7EJEPh06M4FeoVi65y1onYt21+Uq
G2M8wEOMT0HphUxqQzBRc+ll4UeQDVYiVy5tqLISLJuswdNAtU8aoA6pyPEb61dXqozgYkr1TkJZ
63kJevvdJtfnKzMNmvtUxNtNVzcbfdvOzQ/hQuqWHDaPf6s+qwHkR1TpgGPFdB78YBl3sqqbdtdM
S2HdaccsnYQRNF/TqsdVdtJaUshpV6UAznP97Gqjt/oJZik5C2ZbD7F5E9nuiK/PxmQ0w1Zc7LyN
9NkitWu5zNJr3e/MXle0pW7FC5VUvqeDVMFnF4/b6izP/kKoyz4owBuf28g28j2qH7weuCb6LSWz
Y/0z+9PiJjXyY/ghOTg+AVzoZlhIQ9Ih2n7ua0oJSaRNBDEmOnVIj85PuRmWAM9lMAxITVRFpCUF
Byx7PXQWN0FuOK+uNzTfriYy55B70eTcrYEKxhRkfHYSHvs6X/muKpEAHWd/Fr4M7nGwde/E1Sb6
IhnHsluQTxBRdoeOCQkV1GeWHUcAp3Y/IaYciYH0M6q1VbB9YnLP9HV2YHtuIjMUibSOz/O1k9LM
AOkMuexRArDBBWNk86S3rnmUlr8U+3VgoT6wjGOAHMRG31bZdUhNkZIMpNbXU2G94q3vXApmx4qq
3Zos9wtqGsIDzbqtmosfWgghfGizjS8fySu0HuK53QnNOndxK9sl8qmXZXiZI2T0qZblhK5D22F9
LKdJZg96DkPwxcak+AFRCfjYXLCNnVHDW+K4tJQ17AWznrM3sgbgBA8Q8KxwRsSFbG6jE8+TrvJ9
W+H5eiXBr3/O0HAHIGJzD+HKCHFvRnyw/5k0Plg7FNpA2fGqkHfvq9nqo52cOu4hz8tZny00oMsh
K33ieuuNumF4Xa83z0Znb07s5Db0RpuBQa2WWK0UIUSLBrbVXX6g7lo4gJW0WO78wik+G+EjkBUG
kYlHJqcy2t9iF8F2kRGSCt2itsFCS97xzl48x7jVbXPNDb6HJn9ba39mmSi1lZZF1Xz0eY8kKkOf
XrU7LUrZvZKhV5X4phQAJMt3ODr8LahOU4y2NYtdwCzoxzWHXPDuFLN61/WMid0hCsG/3UzSQr1C
/EaWEZd2bfPZfhtl40b7rTS6gNj2oSkOopdKow5piTHrobCm2x3KcCwAQzlwO73+N9OjXHKe17OJ
62T4JCFiJaXZ7moXTtDv1JM54iAi/N4trXsbBZO7nJab6GPe2QFpS9jMfFSAiA6VNzibuWvN0m39
nRdIXqG4KZa2A+UqpjwZu6azD8FiDCBW0g8lYVe28zfr7bFIaxlFA3fG0PPRUfNk7SPqS4Kjl5Ug
qpFh9dtxQM9xiWrVFOnoL077Mm/U6B6x+1UhIAjlBJcChf6Y+DKT0HuszPg+Y+aoyjBid442E6uM
1oFIfSMfSU8sI+It2rXLSmDV2VjfERNn9OQubYhI2A47L8N2JKDUTT6+4K3bWnglb86IJWrR6lHl
0oJ17zZPBtnPVtTstE6Tofgy9Vib+4iBzzkjEl7aGHKSrSBCLgajovAUX5pNhBHRYOXQC3+3IkYs
Bea8LA/57lut3KPGYHXHceVGyHGVhSCAdjD5QyIxCEZEUiFJVFt0orysM05eFczbKz0VAJ1ykX23
xx9cF8/DZvXWKXQyYA80gcKnVyIz3o2tW/7jM7PVO7pbE7+BQyko0cfIsX30ONPmPKHmlcVffNka
qMsvC39vu8tY8kcVlLdahlE2l1pvYF1RbWqXB9jBJP1W/jqsuynoi+5+7Zxp+xg8Yk9j7Wj+hRUp
EHqP2ti5gYsAPHFQovk8FP5kzf+cbdYYpDUrLRjdEGH1OmMInaerYVZiQqWWoXIws9JKbNMgSI+Y
FQaAndWOUfi98vj+RAvjz0kVcxchuvMjsPk6c8KfjPawOGTYMz+jqQtezXIYZopCZ2Huc5f6j8Og
x/YLs41XkgNTVMBJhuU3xwoi3z1bszTgkyt22b3i4zXioHa98nPAkdrsy2HrokeGK3hOsqfBNg0j
tKZYNr6CatKGKszftbuFys+LN3u7Av21ui5gKRZaDQcIPKDg9yYd9Br76NiNE1xmKP7wYs55NJ8h
q4r2MOd19yACo6A4W9Hox52MShyPZMvA3XVo/1JF/KiP3Oxmz4uidgpPkci8H7mRHrSnqmN0062K
rP/GDeb/ukFQVQnTzaI+pJN33gELe7eyds3uNwpcktlRPZbd0eY4kR/NQmwqQIzd2u1rU1vulIQ2
1Tz3UJ49BH0dRcU12kpfXZ0qw4ZVW0E1vjR95BsvINMcsL2s5LfombxTCySnfALvQeU/hBDJsdJq
pOhlWNiC2ZOwPzpau/eqj5Z/Ocmn9YyVobVAq2b8+3NC4J/lkiAgxXCI/EnXZ/ycy5h4o7uu+9K/
bSz5loOPF2TVTfdwTToDK++sCgLYcLyz49hz/VSXgfZ37Mfdv5mMIpgSA0HCvgTBwk6gEA3tppp9
kLd08YO7SEHjpLOzUeAZqT4IEeuT6nwJccPStxgYo8PBgZxhhyvXFkmuq3E8IQxnjIFSxj62n626
25JmBG7oZslV1NdNZCL+RY4NXBqZ0BXVaJX7SbtTmUix3eR0mAmYjsycl0Yh/yGXc5WDuLglWeEc
RtFaPRaWl61POrJ5NdvNnJCciP6779rA3uFuYVXqkb07u6kRKk/moZbTh1N3hU5g29pln5lWrxN0
chTuTaS7y33nlevyaegwyxPqlFFG6KZyVWqOQjL4d47fxTVJwohhvUr+V6y++zbWwBcJ/LDfnO2l
90PiNJ1l2kcG2ZN0e3kY3IBOOU7R4ZjVCYTdI+kTSatHjcjmVT81EKbxS7RgKb7Rm/QUkWggmvmp
NRrW+BVsFP61k1psd5MKMODwxdHOU00QmNxFcgMV7XESVMQLbcVvSLadisWks+rQ1is4G2oRFzJy
6ub+e1B5PyFJyfJ17y43jvDmgJKncsxgiwMCEP844Wx96LzJgmOdOzJLzf+L/OfIiP764xhOSckI
AzmOF+a7hJRCL+O1w3KHmzEj4B3Ndp34PZPQYWrMHEKIciHESC3TG1KpBiZy0aMP+0Mee/bK/hTI
k6gy8x3jzGB/rvSMRnt2/yo4bpZujLOR3UIkUaubL3Xd9ieRG/qP4SOVD7JgfiE80vmeGy/44UrW
L6Hro16TjRhJGMUcdVrIYEA/oZHat4IsZU47wd08Nr71PlYQgmNBCWRi2dUGA6RzhLed6+X/ZZvN
weZHiunPbrf52NcOclUSIh5vVWpvJVtZSnSTf2PNb4qdasTTGA/aW1xu3hqX17pyv65zn2FGsXIa
pqohI51idvBntAuBb7sAfQF+BcwYOAYaAwITnsY1YzE6pFtEZPBWJyeSwbTnfbrRG26mmIct7sRl
5NLLQv+uCgYW+Yna4Ii/bmtkCfkyyBgamiFj31P5YzeVDcBTnvsOBNg4fFNSX/8FNQ/bBwwfCN62
yAaMMC13OHt4U7bD6LbmDzE/+dsQBstP1yMoPeMSch6sIfPTsLA1I9pKAvWKbumtVP5wUIMyz6R3
ECdCeoap8SttULwY4rP+1PRbdDBGahQBsEbjcfNq+Yw0uU5Ax00bz4fl79sOudkWGTDhZh2KFJ63
T2trtk6g9tW58er+pyJTeu+6VAhouLUvfrRb6giaIi0VpatQQnj5H8gSJSp6uWzLnReg90AFd1Ny
9OvTQMw/K1iyGl94R+K17XAQvXFyH3P/2qArLR4IbuJHsPSzfS2m5Wyud1Pe3WdrdtSVBVNRvmy5
SAXfLrvX7x5aYC9680d56MlcQ94hdmK7aKFQeCriC0kUn388tzqBf6VayVQs7NIoJvoh9f3qoxqq
K4mNqaS7XSAe0yFShm4Xdc4BAuG99B5dA3pQoBz31Qnm5l93azBCOfErXaiFvPgIKa+q/OitzKp0
CJeTmt97h+GuWvfhaDzo2n6hbTHN++1tq6sn3vg9xF0y1IvA4VvTWRT8nRBt9hIfyfZY17iVZJAa
Gqx2Ukd/GV6IQd03RblrjN8waqF6MtwHNDuDkhprhNaM2Ayh8WbpB5+dq5LEOhTZ2Vbu8xAtb6Qn
fDsMy3hKFmTI1n71P1v8A1NXPA7LV8XUUgorRv2VOa8RreGx5TRXgtP4k4bdFlQ7WY7gPopQ6FcN
9hsYd11HarzFXj4TWrjbiImft4m8Ap/+p+a5VfYUzwMJ7WTFro6NKaRrkh4tH0BhDOESj3mww/Nz
ZWcumaBJI0ae1C4psTON+9i7TqzLe1xqCTLTWNWClSOIA+erI98INcSO5l/YtydnereISnUqwkzm
ehdBiQQeYFt95Iw/+Jgm8MFjNdmHQfdNVRE/jWLLn5Anb9izUzd768C1VLKxf/tXUCsT2xmhJDuR
v/hojwQzZLTwnUAVG+w8kjnr9Zi5Ihka49Gey2+tqeq0HecU3T6HmwB8QmjQj6RWtNWGgBc7E0LO
OXgxi3dvxFtwCyVoxefSe2fRBhf0XI+tOz/L6GHxPjv73C0/MykUjgnZsiFvtclDPJH7MCmGgLPQ
E7EHONjwmPK4V9LUBfIEtNZLdW/J8jEke1ex2bAij+PV7S+45LP8k0JXcgaqVw5UMNsw6RzuMLqP
Ez0QeMBTyi/DcLK+Cy4xHSkSJ+R/U3nZABQcYgoQsBltqqJDLq7Vn7UKEqSvjv3kw6oa/a9RfRnZ
h+Mf+uyhMFPJ/6fOjR0pWB8kjFz0Uue4CnCUkOTux2YZW6AI5l5mCQqybrnI+gDrszknBXvWfG/2
rjSuhnp0/WOvdyrb29ZJ1YQiPXakA69cLvkzl4TlPHTRHfJVP/vdEOwFu1GAx3501iHTcPtv3frm
ycd1edu23Vix4t/zHYjQHqm9X+4tL128IxkjaGr+1vKhq9/gaXp9JcUYq+tefBL2AeubrzuegXAv
ivPec/8Lg0eRI2kwrYRKlURIsjbuKOdiy9tDwJGqQN7xiolPy73nJjk4Jm7kNkr8LuXkc7xjJVAV
knRSa3E/2ha3tPhYl3+4AU153h7c9rA+CZtX/cm10eW57l5FBeEJM5YQztMpZXEhEnVod6EhPr07
3Qw/UKVE6CNuEfQSS/O5yOFbMtfE21Hd1QjWpOJfSmnPY8ssmnf9oecXE8adhFn2XPS3qNxsT/zH
PUIhy/jsNmy+ueCLXB875x8QIFDQciuqexeg5NwuiSsw3K8qi2dSCDiCvuVi/S1KRqI6v/bGjwz8
/SbudeXh68oT2/AP6Gx3QQYtpHYORQFLicjKpa7byAQS8ImuT4AJvs+W9A5Ktall5j9STHjszYSt
82huJEkFUJ+FT64HUYpLjb3TugTh/zg6j+XGsSWIfhEi4M0Wlt6JlNsgJLUE7z2+fg5nNW9iXnRL
JHBvVVbmqR/i5y4GXEDShsd40aeyvU1jfdCk1O8q2SnKNqgG6dJLuDNifctWjFcYEM9anMXOuTtw
qaL9MOjjk+9DUoGdMy+9m6zYmyVsNVFA1tDrRVRAedlKvIr4KhxOKyceDz1+MsQwkulvCcrcLFKS
pparUixyrfoS7mDNYkOGOvgz89N1+IG1sNXF32b6jdtLUkROnYvjuhGzGX9EuEhcrtwKGWP5NeeZ
bTFRtFzwnDJ+G89xdp1xfkVeVo2yhMtzBl2iiblmXpSFRZZ3WvKGLdXCUhckoZZI8BgUZJPPeRy1
mwgGVvNpJUL3Jyo9o5A6jVbtWLOxtj2VxlrPe2HMiSRpDVECjISpKuY/ZNXraitFVRN7hIs7JYgj
Iyr/dNBPuGhLAsAZyILJgnrC11kImO4j1lf4tYlpzhoxkRuNiPdGabCcK0TuFuFHlcX7Snp0kkau
ds3l6XpJVNNPh/WY9zzcQMocgwGyra8oNE31JQ3yHYjEppwwFVmr8WCN3vYZTSybOnfTXAIBI6ze
sw6jTi5s+hzRKdZGChqjo70sRo6txgyRkukQxh7vCDvjIpMUZ2YpGzasHfJIbH4Eq+UYCdV/rRhF
dsfa+ko2b8xQ92nZnRM9ep1NCxcVJq9aJhsXk9p2za5unMGkA5oIlkejSAJKuEfCsGvn/ioQwmE7
okA7KZLmlL1O1N/7rO7dFQOjYyhPE9Kc4WFpFQdo7GFWJHpkBUOZqHSfZpJ9ajGRKwwvjV3p0rZg
3wZ1snTQzP67lbEV1qBhhmXYGcUT1DbqeCujInZA43bb0oLQw9rNi2SujyGJH7msvmtMi0mq4Y81
zeZAauq57faZGw4jtjMIv0NX0XSaR5HDjUmDhO1OKV4T438qsyZjBWq3TE35/vHEicymkCZeSkV1
sRCAxsFj2S4m7yUSwQ7TA40w5NNCYO6htuckxmijiTjojBOl/aZq5M3AmMtO6vYSSv2nmAr2M9ZV
SYdYVzZUrp9xNfhMRYlVDD8RuDBFMDxjMN+g1dioa2SQbugCn5jj6bagQ7A7tDTwL4nWeaiSd95i
ZyIXJ6eQbqwQCu/qsq/KJldEnH4+oxXWoHn6bZRbXISfVj5uxiVEctFu+JOclfDXc/DXw9eh3RKR
Jwcx4UuY97JOHHJOWOvCl0BAgLZed029Qx+8pJp4Vtsf9O+D2vATTHEAc8gzyuWkV+EXRDBy9LHq
Mt5yKln7lXguGfjWdhpuGehg1a9dI96Ky1Y33lN8YmJJ6gW3IV9Bb6WrqxvUIUT72rDw0Djdfvkr
5MmpcT1iWrlxxj3H6g4pbQ+Wb0A84ziF7+RffTOTHU2f/XS6j0SPG2PcZfyiqobobrqlsFGNS5a1
LMrFiagy6cbwp0MixCMQpTtdZmlP6DPa95reN6LaKVk7ttKCVTdz/O4I9uMzFFZsYeV7JPmsfnAY
R4Bu8iOcIdg4yuG46O81NRykL0eu9pH1XsaGH0ebomudmRJylDKHjYqu3AVx+TRXf2jhpnnGm8ML
irLzjI4q+ns4jvhBd2qCTT4/6oK4qwhrCa16AQCFOWprZUugTvP7iuUtFNZzKbHdaPY1ixKrWF8q
1OV0etOM9jQgCRRF6pCP9XRS9tGoEtIcN42R7hdi1s/fs/94epTDMr4t+nLveRLot0CK8IcU2h3q
KJwYsjJKGRgCpPVG2lVs6C7Qt8Ua2E16z+V/BblviclgxjZiGfLhd9V+Jogby0MoT5Hu5jSLpuk1
ZMIm5o9CZXkLgVI9NZ+zGXdq2NDA0LwmsBqzSqg+QHw7WrAt5+kqg7MZ6Gun+iTL27hKvshDvqUy
2MZcuRpVtcvS+kRzP4KgWhpeVxb5tMybUxqM/J25utG9sjh2MX+MYWN1A8K+9auDswrj8ywR9Oug
1ZOfUWrs7xR23XquK2afRmhrgCGK+rl3dIFWt49HczdIbwoVNO4rD7oNG1SZAGanGCMU0zBLH7xW
dPp1Y9UHMkbMWEtyObFbWBdd2XbSJek/ovUUpY3bLGBrIlDKSN03trkhKHIHyrcRcx+WfSLfnqDT
yJ0ixSOeA26kdzur3obhd5M8DIRJ9sP3E8MD9WtieNQZDBVm7AfZTjMLm+IPsNuQX/X131R9tOu1
rOktuOwH7gys829pdpDxWcwvbLaBZ+aOqc+8UGyCWH6JjX2EotlTDr+WCMkxh6bTVDcsK7M0oHG5
bc9uJdeENV56T7CDBIbt0LF0Y/QInYwiEuVhBt8EqBmnSP0+GUf+k0lGiixo3J/XbgfdmnFaLO5T
HHTRwSBllqTnIr2ULZ9G/E+d3/rkL33tJmciKQng/GmYe1e6fwzje21PE8/OOWXXc7tM+BCvXXYV
VG+cXosIDEjA1qtF+h57UuoeLin7SceInCI517q8hfbC2pHdTHBGfSv4bpafUjmicuQN4mIQRpsU
s7j5Ma1AmQnXA7878v6KQiDofG18zbgyHo38KjPr7hgHEor25JQbO1C1i5wFC9Lh6oBZsSgs9bdK
3quSbXLpsFBPqz9ysz0giWHrvFThrki+oKjaYhsI4sboP83sVBSvGLlsjP556uAt9PCFsGLQacTF
W+JHWH+m0y/yg1gNKGrHmQMEOCjnLWG7UReCmnKzri/i4EnSLn5a/5XVR0F34uwvxCWXBHP9Wy/B
nG5l9VWjBE5GCXzZwt/3V6Ixa9mlzLeNajl69hVh4+jwtDLg2VuzgB35KIVe3u6JF1FLPnktkFxb
PJ/Tl7TILt1Ka5HE2asGZYdwTrqtUgTk23Xrq2OQleSHcthoy6dGd1WNR/ZQ0sSdk5qFCRnQMOtW
VECxCK4n4h6bK6yBvMcJu5wN45oP/7q690UjCwxq1iU+YdtylNxHdHaxPSAUHHLlrbPY0JFdekik
GVldK+U6WFB7p2M875rmKN7V6Q93eEbo8sMKPWqWZj5BrutztlqSHW+ZKsit+Nwi5cxF/6hxWqvp
uxH5eavhs4q8LlddRSOTRd/MJ2HPSuqyaYrUFmvJyj9p5BOG0Mu+5Vypj0px140lEKAgTY1KkPTX
nLNAXlLPxArCXjmP8YBr1PSR5FKE9sBaUBzztjgjKEFdlHB4FgJ1VvwViysDEvC0HVG49MRmbMRf
ch+VxIRRKwJTi4iU1IhMlbdE6yEpW39awpbTTfhL+aLFhkhB+RGp5l1JPgmq2vis9lY/+H3MsH0h
5lEamwUfKSESwkKE42JXWdSNKZXbhLWfmPrcLD9ICGbgMvr0TbBYBSvY7KTfdM9aCZfV2k6/2VA4
w9T78by8LEoOqIMcBBGNbat3zkIjSsrNrZqb3picyPQuEVsrZOT/BPOD+IIBy53x+NJFuXrWeIv5
1WKSpulmAsgPhiuXkC+NEvANnfBshtEiJH9Vbcn/7WLi84oR+gSlA20s/FC65Un8BCozJwXmSgAR
Ww7zV670Rt6pLbdcASo8rPw8so6lEqjxyZK2PcAzxkv8WWcc1jPqmKW5TACdssxtU+3sZ0pOBN1u
STsWs9hrGozWJjIal8TQVTCvkrh+qdgSOtza1jmMb5ECxmteOG62SbeDu0Hp/Tkl78X0qCpfnHix
gJXIJ2v6VXB3m9FsawNJCoHBWHiXlncJGWEdsp3YVI8Kxsg6Wx+mkUKy+G21v0ibbCK54KODTLB8
VY03it5usiw9mxGNgsRdCeFhpqdrODwH+gZVm90onTwyHKDTQVn0AnXnG9tc7G5EDiHoNcaL3eFA
bvZTxfqHN7D1iCBnQd5ET/t9dY6Qcp4UC5A+djsI+KKWbWqGl5qX8xkyD2E1izWFCJHJvhxck3SV
AWQ6xf8EyDxo9dduRi5ROEvNxkuILXUUi/0Pw+WtMpv3yNBszTqPak4etbdZqBjoIbwwxl7i8ggR
wipqzoUqpsyyoEhCt0EnrjLDYTjqKsPg50Xr0VE4tag68KFKnqLWIs0jJ3trWk4tC9xUTgolxQ77
ZRY9lhOKD5OMd4kqIKT+Kl4Z9zhCcamW+ww8Tw8FVxmzYFaWbYSmTG4S9VMPkuXSCyhGH6nKX9fx
6cZvUnuouzVYdQjS2cxOb9kxRHlfADVliLWR5ldrvpmULl0PdDvb0VK50HDA60mbijFsE9J0N4T7
tkCNNqUxHqv2res25AYxIDurxAlFvyA+W0vkQLYkdzPzMNpIYEAs3ONVSTYaqCWDcAOaWKV81/JH
oW4tcIRT9GlOB5bJcGAw7YUsMvN/f7b/OEiZhsENYc17nM+U+QYleNUJF1GSNxV/TUZwik1Y7yAS
dbvsu31vdEe5NK5RG51qWX/EiSYjRnSpI8bPIJjcX+eydw0h8ZUYVdwg6Q/mxrABT18IkGMFNCtU
ZjqRoV1UtyYGRxkqpzYa+2ke6LWM9Tfuo80yRC9EiT9ww5JBEYz36JnNwfUAlmQNg3nRIVNOaiBo
xW6uEESlQg001DOWH3jxqt1UUQ4d04o+LB3tOC25i7QhPrVPorVeoLdWDdPNZtlJz8jn2hAqVHBT
CeRkSU/zHg69qMGeUkaoE0CmMsQV20gmnEQigwVB1lP4fua5jq1uQ56R5x6bt2e07WeVPdX4bkUZ
mvwqFf8k5LNBYu3JXG6eDXa4iLt0ji5dnV7FCIxGT74LsF9JoIHhkEnX1sn4PSwMKSOSD65VlRm+
fk3T5Kqm8IjgznpaM+AAmKSADakXclOpL6F0s+cOcLtiXdhfTBdi1tcwJdjaFQrjIL0g+kG0O5Pz
V7nChFNYiOSyYpXbLh5fYwQzTy1nqJ0rJiptqdANKt6rNufgHtam8Gqh20SRfO9Yv0l21nyUSebG
s3VLpOlrKMuvvMG9F4Xpucqe4TrKgl7sLlrDAR4q1Q5K+3dpDlCJqHcrifg2r64MbblnMXhk1R9m
qvxpPbTIdPiGbAYWJJH/mnw9a21l8T3SC+XNj0S32grIFZAFub7lbw3ZqGqnx7owZilk+TtC7nKW
eHpgr/TF1STUMb7VYXHCc/Obqoa6G2dOJR20Wxirs9PLDI0T4oFYhtPfGgSzSFIfW/WtTsR/YZVc
VsPazrKxA8t1wvJHUiv7B3/sTEoMs25/pUJvEZVraOETWh62Kxxrooq5bzR93BX7pgw1uGDMnjBs
6g6un8QOwftagxiM8/pWN9a3+pwH5wsCCdJI0Wzilu2lnVC/zGx844LXEGah8nSsia+Rd6cVgToz
yA8Lc0jzC6OP+Gh/ErRkCuJp3a9FfTJShQHn0zLQJ+w0EnDLt2b3MFaOpFjBZz5ruwXeoSdZEGVB
+rylq+azENera+ME5GsrC9Yrnr6tLvCgWEwoUh5RQvEe4FuKnKR+T9v0rYtQ7QWp+0jieQPl8rRO
HFe19JyVaO96yV6AISM3Qe+sH7RFhucre1DF/yQshuNM9h4XhpdnHctgtCjAGZ7Yo0URlKXlHyDU
rVFbLOtr/spUvdTqcMeuQfMezVepIiUH3I3Wn+hd3JGFt8rjgNF0UOXzgruMnJm04+W+R7LpAXse
bZWm2RES+ZH1IEWBA0cOFiyk0G7+Sjr1NVrKu6CGj7buul2TDnt1XT/Cvt2NUR+YheyzESGx4/Wp
9IeBnJifo2rWdrnALGkBX1k16XlN88ex3UMI8doi/YHzeognDE3MzlJQl5Zcf5HwZtCkin8NcpqT
wr6z5RzDnqbHFhKZQEMG6M2GXPjGLJtTrJsORlK/Mo/+TVPhyyiHW7eADuxbs3kTOpX9ydD2WAjR
+WssvZettMMLoB3NbCA0g/XC6fTqwc/plJKC2J8gKAyh5BZKeZdT9bHozT5ehUfXrA9G5hcM9pUb
Lmswz7gmS2yUdlTNb3nZXSRjpZjhYJb05LenU7FNBi1KNG9rCV5mSQSY5gHpAZYKIcckuSZpjyus
D7fYK96xFRF17eUbI1LoUd0F0MhhmuQHGyp9PYe7DSG7NqK9no7fWUdZDUaaoffwaGfdHahSYKbj
Mp7FvaTKiW0UwjaGmA2ErHU1gx9fECgyy81c9YDIqbLwhXupZe3lkQW7uvCvWeEyaLS+RT/yUyw0
EnFlm5a2L5RJtxMTqQmd2fD0Ub1Z6Vi6WFtQdeburj7x2CFZFG6F+ioZ80bp4muV1DQ6hPOWUV4d
wRqP3ai9DDKei3YEWo3FJXFKVdh3Ef7bQh1tRY/3xLNIngjfa8Qj38jWZbJMmSB0Q3CXmC5Bu3dg
Q+89W9YGiYtlYtgpdAb+/mLaDTF6TKZtNLZZ4+6omTYJ3ClJ7S7wXgkP9xe5qN+G/Hky9equr5Yz
nnnM/1agqrzIYcZvYuDKIFt+D5HhGXlZP+2I5UPOvsye0mauv4oouQumsWN/1lGfSRgXUm8ic/EV
FqPyy67uD+4pBG0kSiY0va8Y9PCR4Y11+y0hYvRRScKi2C4MTitN3GIhfVH6dLHLpNqbTb34q/AD
gA6tASiExPAFGQ4hmCz4vO3KdMM4IySDnc5Xme68U43DQK4+5eoVNNbD6922FYqNqYO3bUJkPIBF
ieoQVoIPT3K+rHchQUItUX7mpkv9MF7cp2oIjZV12jSuA0J8AhFaGX4wYftCHYdgpfIFCdU6JU15
1ReLWtn4FaoHcXM7onpO1tCrDcMnVeAkwOjm/CfE77vSVQqjzAOHYSgXMFP/YQN2E1aMzRmDkpL3
JyqJ3bCfNEqOuKhOBBfeLEYpZgQ1rjGPicbqHFCJDQPk9FELCjIfXqegVwEDKkN009dnemgIuCkn
R8fKa4iFK1EVR4grEZMUG1QkjqubFGvbuW33bembDbs+0tWHOuwCVkVjYXQm3+HZc2l+CMY/II1u
bymXdFVeFAF1V5f9aNUDY2gcoJTfhim5RpPvarVgFNhdyoH0VONCY8t5ariBOJHzCH6aoT2U4m9l
YXKvfKCqX83pVS7hFKx0JQPHILIsZni/1zuOuabBLq14sZm/pZMPTRB+6oK+zgWdIpl2sy2nCPkM
rQGWOHAQ6uWSci5MDEJwv6SIFPnYUafErrEwcJT/pPWvhoeGgo6JZtG/ZvGkp4NTDu9VBSpHf6wp
IN5PQfGFkklnUR+mZrZTzG5NWQUhNp6I1z6VC3RmbGrTyzBIe7GlD6YEgM/vsBF6YyUN/uDuCPEZ
NUTzQ6M9jrTdYlidJDXBUFFSQjblzirjt7yIcBgqBgbLfP1a8gVvZnJeVVy/kfUKOeY7QbEWh3YP
ivslT+YgibrrqMi7XuaSZeAqlqfejBhyJ87CgnK7N9SDQJq3hAuZwh4Y1A2sSN3UXZk7IR8Iqlpu
FSFVqgUrFObPYv5ki4+XMpKc9X+h4Q8Dp12cBTVe96Ej/J5ATYlzN4Hf1VXmpgvRUVUNXlK0TUzc
2vXZIA+dCfoeuydQkS4YBk5NvrRqKny2qbsjLkDuzG3NL9pH2dWI4lM44xOTUjcZx3+slMckoTCg
NrRLlCuu2qkB3JYdYU/I3lco0ZjBIO+z+nLKyqBKhi3hF68U0RiWyXyw2/04lyqmRPPMe7qNzESm
GwyvuPefcpVT5ZcEQJ+Vp5femr4i1IYwvZnYDxixYPL65RvUaYiG/EiU7DQlxkNd7nX6khXfofpZ
kivo0Y8mVJ64xAc0QbxgEXxcSMcs432Rhi9qT5/edi/Oxzh7XdjhUTAKt6e83oRlu1N0SKzNuTVf
l/wmg1Gui4s4Ku4S6XS8WSAxYMkwIsSmvtEq7aoxkaCfzMej1f5wnbhpbOG/Uw5J+hPNb+3Q34da
vFrts5AMATk+2jHZZ9Ilt/CniUb5hcZ/hiq9xPHGXDVm8iJ2WmHZUabfYLAxGyGLYeSZq4e1T9SF
gueLgLI2fYuMHrk1vEYpP1mHglIcb/AyBzRUgKriW2pUm0xBpFx1Gt8MD3gPc9sUGJ9hZCZh/8Qr
4dTGq55IWu/kA/xNg8PFKxeJK4GnRSxfkuK3XIfNOJXILGiN+nxde5ltVz9subRTdXJziCtzG+BM
/mUT4HXBAVCzapQYUIToy9J1W5mnTR9TbOCmGJm9SOKbgTaBT9UW6r/UTLakc0ZF9Bh9odh1HnIK
HiSkJBaM4JWHHjU4TEuJX0FrxxCuH4Bm4poFjLNN884t410ff1n9HrAUtxIzKcTufNqZaenJzMba
4tUAnydbkmeo+CaklCVSAawUBp4xJSVh9xGTkEpvEfLwJ5HD1eaUTEmmgeF/CXcHZlEx4++oGVjp
WDJgwEkfzO75g95SQaYPNvZp9UjZitFZKqCHeXozDX73kWaU6cMGWtQ9T9vd0IduaJI+SkTZAfPj
V/qsOkkGYgrYEayrjUBro6a7WlN9pXtZspeUWJiQX2Nm/OGX3p5T86p3tZ+Ov1apHUQR0Vd9qO27
KeEADSZ109Ljgm7z4DiiHJL0McGDLTofhP7Jm6ok4ascLi5Zte1q/ZAK5MM0mg9LyFyrrXZ1DhQo
ozyvCrQsQhH3cgS9UFXiuJsLOJplM5xWFqfZWt9sw+p5DCxuksGOkJt/ssao0niZ8r92OvYygTxS
69Bc6+9wKey4Z4YR73vFG/i12d3zgzhcwnz9lLGjZNyAVseyKiBdxJWc2ZgxIOMhEvYAI4lDbMXc
pTyBGkE4Fscq3HNtCqIy0HsvizHpltKuTSpOZkqU8/z+XEW8btZ5M02/IM7sUvXyaD/XdxoqlIXO
+B4zV2K0IvmmcWIMaaK5po7WHXr1cyyDGH/b4rdXuiMbiKw9qV9d8y0oDmi6ceQY4hiunSLyybrn
4O6FoMvu2nwC08ogcLhbaJWa+mIqWyyuCwvPEycNd2l7bBVU7+sw+dO41bVved6ZjLVGv5a+ehP7
KRkLE1UYHE4knar0DNVyZF4TlfvEJPQZBdb4UePCYkBGAKKVyf/6fQt+RfjTF9cqP6DBrEUAlnlW
L0J6MAQYnG7YIwlKsl/SsIy7pd6yAoYbyheVAIj+ZPr0J1ILqeGC3wiGVo44zqhcuEAtqUGbYYXu
Gdtp7Pv5rBirETYK5Omrlk6sKDnNtSuMjsKbmLbXtHiomF0MrCk7qUGc30rFnbeKQS6iYcsb9WAy
1tbzNpKPSLnhelA5FwavSM+AfyElJMNZfG5AkZx6+QoJKtRnnkNHoAEVPmL5oM/fBNIAGTFNmZ/U
J0/W//oGSZ7DBWmy1YKaHRrIRb3YPM2027LGoMYvNtzxzNmq3Oz1XthC9PCWfDrnmXSNhRcRTnei
P6zuTeZ4hI4Pu0T2UNdJ/9dCBR9P9Mfiz1I+W9WX57daeo945E0LEwDReACQe629FJqnAkOWggoL
xXprwMcqm2n2JXmHcjPqWaAl3CMjCp5y47a+ESG3Vl7BQ5F/Smz24bjsb8hB8ryncqK17qRTwxAA
xbvYiEMA/VAnE78FasRD681YUC1IO3ZYk/3YVS1OEFJOTlpvNT7s/qgzieLLAfTyjG0HC/spYDQw
WWiBBTHSSK/m7IPijS2vnZkT7xL5ZMQHULW1haXUj6BxZc7SEd7eGOVhaY9yBU/kmSVmPyJo0lfm
h5oRANqwh4E5kDun/jIc68XOSBym9149asnHJL+YvN/VVu08ZvNT9qPDjeVEW2AET3wPTtrfsQ5I
pdepdq4edek17v+MLwXDPgFWU4ey/48IcozrMLsXlZ8qR4Rfu2GopXgov0wL5cgjCNF3G4Oj5aYw
8CavojHX8mU23WQna/nh0KRcmAYnZ6qV/ErmPWag2d4IpifZXf6cRDcvvjv5llaBZh6eCAqOpxEh
BJ1mY8r7MeXQ3uGUxsrt/j8nhYbAKAnTvKvNByO8gFVhrsy9ynnPjoOdGBFB3TeKV/5RbBP4VLp9
bVC6sscgyOFMEu5ugzrZ0iBJ7T4qMJbOBwmxIg8Rs3YtVAecdosnpD9dzW6WwDK9KAmK5mb0JxZB
01QRcsb5NTyh/WQ9Bgx65rUutur0tsBQEz8KHdeiR1YiJjlQIeZgVaIU4Nol5RnulOLWrAfJdPqn
z+3IyZ6t+9J4r8wr6/UkYdeM3qpuco2/ERfsYe6uvNIFTljpPJSMlrxa9zXkpdpZyiPQjUHyqYaA
TWvJthSAnYHpP8YJdTXATFoXjPgnGlFluSgTKhfDLLsF24SddqQwdTSmFj2TN1sz34RmK0Z+N2/C
YaPLQaiwnIxtOjZhTIz6phPD28LVi4u5u7cqdlU4GduQpXbATOZd2nuaSdwNETSATMFyH9i61HNs
D9xMz7eIXpSMG/4hzo4S7eQPg9ozV+K0zeojK624+QDFtIdQnz1qL9wo75F6XHoWRP2J4GwpbHqC
gypSHP24HfXvpXKSrZtpcNttw/kogv2bBp+xuwMGN+WzgJxNVEEKBDkjR5IVp1599KCrVxB3Yqwc
YG5v+nXdA8lztHSb95sOPGyIzb5nApmJmptLyimVhy+9GzZhxV4V8HaKuLCyq/CQCI9Vz2oyss2H
qTZvVEbPI6f+pxbwwXWp3hmx1AZQMBj4m3w8YrQ+up6u3pKmv6ES/AmIk60pXe1MTwJ62MbP3MVE
cUaszIzHIJ/h8CkL3tRqu2BJsZ7DyRnSkqn9MynGUqrMJS3p5o6jlfgGaKH23DUmCwRqoGxXvW/o
lkDnQSxK53/xcGkKFtoUcMsOsfD2FDhm01WffAJWDPlpvgMSLggv1oLGCdA744oUHpayl5J39UkY
hankGBgmmi3ufVFxiBhz6R7M+iiq/5T4aLT/VOFRNjTlpdtzySx/0fw7l984IdiOsQo2Fk+MIhWf
L/0OJe5unpzWWT0k0fcnL2Ny8XrBnQc4Fc5+iN8r2iT3lkFp6uBxFr+RUXic2GmhJS9Yd8PyGj8R
juf1NemZEfty4TQmFhrMaz71TQj/hw+s9HpsZT8krjRWzR6x0AJUruza0z/KxUHQ10n//In75NvA
74w58GEiFIE3RTEx9i1S5Ot45bnjj8NV1X6GBnX3leIT5aAEK8B2iObwLAcMeBhu/RB8vdpG/Z6W
grlEQrx+H0GsjjYCBqT9HG0ohiTEvUCh/Um3MVYSgHi1P/xyKOC9YKXe4FJwaFB0my3Le5en8RsS
g3hMX/DbwXKhxFxuxR8WNgN9FXIbL32HlAVXH2uRk96Ff+FRLN1F96ddTS8ovFDIyFg9DumB/mjl
su9ws9hwp8BVpnZ0mj/ZZROA9zD5laCGbSMJHYVNlZd6Pg0ttzAx+o35PX/kr3hqdQfb9VeHy6y0
02DaJdgzGrv8LLBNQ89EmWhs/bhs88fA72x8TfGRfYW0LMydl3WTJxyHmxJHDpMVdp6cCJPF2/wC
FgoQaI9b/j39ldsDmYek3CoVeVgm4P5C1t1yG8nN5Y20Y4OktmHHX/qaCDRMAeNb9CetusyBdQGP
L1Muf5MiGcl6PyTT7zHPoqIq9FjIM7d58BmIQ2ZDWnMbKDGQFbcJ65DP2V13+bysN2sj/xEWbv6I
J6wrcNZdf8YXjUtoIsZ6oUDAcSu9lJ8hZUrqUTlsy++Irvpf/IK/geW/2jH6hyMGVjP/Ps6uiaOO
ueIFt8YiXsaAWZda2+HZgtH2M58MTlsQiXijTJv9DHSnivLW7nrdWSnGjT3mDRnPCgwcyV7uRBBG
7ZLu8RtKWO2QFuItnGFshmTRcRZNkJShBRx4eDsNrNndqD0zeW0TonD7OL+uw6kA2fbafvOPCH9T
+6rNDiV1/SpPQXeBD1H4Mp5uPZi6/ciM3cnUc8UoymFfWoQQTFlc2U9S9U3F8xb0fnGyNkyscQXz
ggiCTbANY9Be9/ogBgsPz8XrQBVMtvHefRu/TBWZeL/8v1/Z51QroPzjsAEVKWFc36TNY7xCipQq
H2GMNRpx5lmcxzeG7Mlytn5y6yu7ZeP5uZS5sNmKQuoFCLODcvTHDU9ZVXqMfEtjR+XQfCJAW9+5
5BQI59GOfCqSpL2+E3YSor8m8etlJ/jN6/xsF/H82+p+noNovAwaRnQn3hS5n3THjj8t2uon5oeL
leB92FeYS7fVv0TAl+ZkuEzv3NDmPbmX++Kf/N5+QwYkFiD/6EQYcKg/JsmPedW3CMgdGQtwe4wQ
WO256jTKTpHLLnR2m31YU7rXivcm+07UhVNL81nxDGa9h03L4UmgLTH/RBk8knYyFeZlOtNBXoqu
87Dvmguk5vkVLYoj91TGvoLIBLTdGv7VXIYTPnr2wrTG55PhKZbfJIWo7QKCuSDWXuuQOSDyLYq2
rWeHNGM/YIqC1m+Nkkj7xUjuDAjr8liymXLmYf9RupNS8w0p1SlnTVdbBFp4EMwX/ofR/YqtaScc
y0nxpZYQDnG69BbVJU0bL7dEe+IiApTyTmp9+i+Wlny0osh+Dq3yzFp7s6As97X5rc5/efyvxIYi
KC+aCiig+I+j81huXMmC6BchAqYKQG1F7ylRfoOQa3hfsF//Dt9yYma6WxRRuJU38+SXpPMu2Qjr
bOjn2VnH+c5gXXmvqUD9EftAVicwAMw1P90WLwpBBk5O3HRcHfoUSTi/T1/1q+jgjBR/2B3hWD0X
OJQ1bE1OiCINlyQoMYweJox97E+AHibyYLRPKYKV+IQwp13SMANdqOGP5D5ODeQmaqwV0fIpP/iE
9WbcUBOXql69Zi20aF+/Vu4yvmR8MNx/wHY+0zjMmv0+i0brXr9E+LUGUg8Z4jfYn9bZmuN2bIh/
4bswLK6QG8PAvg3fzKH8Yzqzk2p42fJfC3yG2cjxxkXPu/bFXswbAuO0tJjbgvsrqDgs6RnltM1z
0s/n8Y7nb6v3yMqOFJz23HBsWd4aI1lBmFyYAvMvuD+LnbEjUPhVvsrczyy0luAeFz3Y57nlT42T
tW89ivGoTeO1tRlnh/gU2/YiEAcgDmwH2i2UFm71+SGw+cZDGd2Ril+O/UyqFsCvCQ5mSOC/+zxv
FBoG2N14+3VHjdJJ8SezZHZKXbGftfFUtw3eO84gsiTLOkiwvZtVx//X/RDkK1XFUMcq3oVX+BA5
rB6ZXbB5bYjYmyB+5k9AK5oeSbnrexua/yzPDrTtCCeXp+tbwlWvNMzFBKxB9FBZNb0toD6BWSFi
4YeCMWISBorY5eE5bziIbffSTd+CV4yR4K+DQeeZOPZItZoEwzzaxDr0X6RTZiBWHU7HYO4N+bsM
IV3yxbKs367hrzWEixt6+G19pprEYJ7S6i1MPlyQzX0Vb6vBPRmqY5AmmJ7MezWIbBUp47mM22cq
xV6h0y9CorkEWXj62KGWBm/YAIREpImKaYvof0b6GLN5UZtEaQHz+L/Y7JE1727F2Do1ZUzIgyfQ
bDdN3uxDVa8k4Pc5dQ6azgfTwHbHA9toiQ1oQoErfn3eILGP2OsH66GLF37CJp77fDpHV4AMAm5Q
/Qx9YddQEcQRmxNpUFBU+nnvG/7en5O96YwvwobLF4iTDtqdcrKt61VbNdrgJa3zWLTLGYR8bnok
zbDLkINoy/Idi+ESBiQzBQNAVb/OwbQeU4t1E9dzTKdsX4BdMzUHe8+5uVQMAk1Jfc11Th1bnf+E
/SlL3zLVwEt9CnMsOVV6hKUH5B9xmzIElrz2cC4FY1YsWKbhMIxjYXCEhuNGOgDhO8cBdiC4CEVR
cpFVZO1SGjQeJrt/zQO9zBCblTk+9h3ZxGZkMqM7ZIRTCllw7iBD8Keqy71QysaG7/uvuf3HKbBu
Q2+ZRixbc3bEb8Rn4FMXe6fLt2zkH4BVvsVYeBzKo9KSa810DqfH2n5MQgN0IjbC2e14li32lETF
qRg9Y69g7KtKQPtnheCY1HQGEDroOskNmn4vnpaKxpuxpTXYB5r0kNc430nMU8lLdd6D1YYbr2/e
gjHfm9Z0qO7ZARkiOw/KJqPl+mSripeuUD+0QO3iLN1k2afLz9tKa+PwqGYF8ou7Nkg/DZm1HSbK
p7SJ5afA8tPdBTVtHauYekw5upyrbfUTW4YidztvnDCWC0AenzkyzYYorb1u0mHn5eIJQEjLHWIv
qgO8Askd0QcrMRDTMxC6dNgTuDEOKu9ICs7Yx/vfNnEfW4f+bN2tWmZJwxbLoGmxZfiriD6OB9/m
ZOpmmpKCrt4H3Lf82DtZsbHLWnESOj4FYX4a+Ly91yDUJ9Z1yN84pvgpWapcNMRbAMWv4BZfJLiK
Lv9X5OOC5hjebv4DuY2gDe7s7AWMk1VYtT8xELAFVPa/MhrWVY1jBPf7Hlvr1QchSCXEswVArwEb
44E6tLAl1zZG87ldmJazqjv3PKEEYzZnrsAOR3KM2ztMAfcrKAJS13hp5A/Ylmbg6s3uRSJIGrmH
xVYdKvnMFZAGDR5NPQEctXoynL2k90CwVXQLBP5maWMfpjjwMkz5xoZc3Q6Uc+TRMbSZ/2gXW7Zu
vund6DZAisEw8ermyY6+8l/Iz/xiqKHl92X0qNgtelsxdu8Q2re9Pz81mOUzD7swGVgqDC82e9AG
vbml1GiKylthkfaFVGSA2wa7b1TjD9+PfWZx8yogsbWPRjtoJuf0YhggVVnB+FDRSvLBUwTSHeWb
jajPaTGNz7Q+rjr8oUG5mewY6dpe013BdO4wfCkOGYNgALkxNZwhlmxq39ikZH9GHTxAHa6alHon
QciN6S56jUklyvLQxR9ux9o0/1AkIGl1y8cv0z+Pw7eRH2lA51Gythm5G1DBm4K7NHa9beUjc7Bd
we24ECy7/L5cR727T8QbAKwpoirQLomm8FHjfOJKGOKSh1T1EIUG13WOCPrFMcgxOPEqjH2i7GQT
At41vnxzkRd4se2zstny2lvW1VXm1ZIQ4bIYJux0ASl4rNupeXDRelLIDamdficdbvSqE4+QUO9P
wmoAq+hKtZkiZxlK/eCkPgi3Kn6iuhbmK6n7h5KpC344PiCAAyPxuop53MpJ3MbN0SFsBkzrLL12
GdXV2eQzSRSGe45CFiAPCoGR9CE2kfTJpexKAm4eVfFYYsGQ6m4/SRbFPK5jMz7cB8jgNwXaw35j
6IqOYg0uGDKdwQj8EfjdJsrZM8QdapviNHte9dFde7dZ2/POTVk28S51pxO25NXAgiydJpoYMVfS
geZSuhaZ+6xDZbU8tW/RSNx22OFL2KSYFSPyiENprxnTSfNMLDP69u++TWTBsqzVKfY4ulj0FC7b
6TK7ZZNxcKzypGv1ltbJK70lu7HXy8ZKLhWSeZ8MJxclUJpgbzpopOS20zl78Sz/u48Z1n394gOx
sblYDDFlDU508L3qMazyJ/r9dh4KqpsM+yxId8XI2yrSi9TWcpljVaAKZZMEHIB+zTze+juMKPtW
V8uU9Rn/irVEEmHsoqL7FVDvIYkzHOH9NqZI1uR8mYpuF7HEJVtxhDEAUcu7uvbwIUG+EBYdTiwt
7gayIA0+XKPCSJxmB7e3WfqE+Z4WZkastHvNE2zZRB1ryhnuRTTg/vDOf4R3kb1q/yrGO4XA9v8S
ZFqMebTto2ARamsH1ABQJpJeCksXD4ab2Pv5DrKYAX97P23L7zSFXsBlKtRfJtb+tPudQ57emS8I
tgoCeJP6aLhB3mvkp5odfIlTFNhz9NzeU38zABtQO9h71vlM2pCePJxeD/fVvD0i/6Ml04bEH4su
5Fabjva7YBi/2q6iOybZRJpaPj5BoaOdIZS/8Pt2aaMKxDlOKlUzOYqzfzcrXPHhLaa6+ggChDgf
VCZhw9jZ5a27FNVfan3naDwWmROb6aSLomsfYtaTKlphDWI8LCW+WjLqXp/TCkRTCEbK7+QuZgun
IVymz0NAOpNFozfQsWDXJ41tnSytPMQ6Pruy4Y7MfxAAOuyIx7MPm3WItPlQTwJ13f7O4R/92f/3
EEk2e87Qf1c9CNeCfUImC+hocbgBdHchK/zodznze/buG+Mzpt8JDhC9BGnFJaAan6CZgmVK7Jcu
Eo++4ssghtfacK6pdO/2Ep45Bh4j+IamhbkfOPyQBnDZeiMAeAlhpGqiV2Yj9rghhgqpX4aGBmU3
8nYU23200hsfRzu4TzGMMyWRucEU3Fyi7m903HoZ2Uhv4dDQ6NipT34SAnCNQk3N+6ur3AKVkt0w
nTtodU2PiRXZOwgdaCuhf2lclw1Rus1amteSdtt24Y41NvDoux3HIDS7iIP0X23HK51ae7CBD7p8
dOo5oksEF55/7yUsRUukCy4XGJrpxbVjsPcjunvTArL3K405AzsQdNWeMjm+MAk7cdhAFKY1uE/G
Kn7rfRQQ+DdoAhkfvN3aF0lufJW7s7ttTcxCqYezMTFE/5lV7AVjpWF8FPbHXEwXEfmfSWCEW06D
HVylR1ujubWhobchwBlX3UNfFQat3mJ4VFbM1aAv3WsqEEnCsUdrbw9jicVUzo+mR7gKtjLFVjvq
SJZ8OuY6yt2lKeYLSKg3ZRIPh+PI9Ars1FOYWXrHazfMH6feTL8CnyBITnw0a/QjdFK1GexqZTc5
Owedv/Uu4wAtFJjL6Zk1dESw2L7KymZXwKrD99UXF1DYimHxMdQ0QbWd+c3GPlq4IrllhX9CMsc+
pjhrnW06eEiRRCEh5V8zObyAsn1uenZZumNHn0+nCtwTw1DzM3osoXrPAtdJE8c0jTsvkqzCQqzG
WbsbI6CclT++K4iQEDxYXLNYIfjP4tB8navk03Z5s/FLjE8gvZdpjJCVRe4rcft1JprHQs0NLWod
Nio8cGOevrTct+vW24U5Flk7ZMMlshCeCc41lry/npbrxhgOFAwthE4OloGMRBTRk/5nYzHVuXfh
Qxbb+M4VsovXOZXTJVdYzUc+zG5AaVJOjAQsgk9+fdlpEI2/r6qZHZJdoDxnVrAs6KhDTQprTn8+
uNFhbRIKGt5BHiCAuYSYBwuvC1fgoCxpTOPfKgqMsEF0S0OLhO3EbBncyxVV+cVsfzC98cet2rUS
7p5n5mnmJbayhDpTtDwsYgHmD57Azrqjgf0kfJszFodOm72kpnnoSQVQDnJwsPP0dYb+bJxFpU95
HxyypF0HFXKApaED8dKfacca8/WU+HvC3SQbQgw4hfCP5ZS9W4P35JnZPpEuWmmUrVMLldsHXEIh
wQpIwFurOxdIPd8WF7GmkNEtsHKEQxKlfhi8GxV7LGuudynLWCWYf2NDfugcga1zfFKcAoNmsupM
vHboGaixOp32vq0/g9F+r43Kgs1kXYLR/b9z8ynNifuFnYc42lL/IlDUi454kHPPh8URNyuX10jZ
FnffNAGudp1ib7RDOkurEKpQd80n0jjEVICZYSurxn9DZ50jExx/OW0clVHc1xXfsAaZogJkZpja
8xqqhEHO1vLQ1NsPFID8AcREd0sc1d9bwM2ztBh2I6YLCwLxSursn7ADroih/CyYfghCjVvZi8dC
D9WKyql9YXpn4H8/wxDnCyMN222aj9+aCtSHiACyadjN2lf1j5DcE7r8b+w0F0ggWosodv9iaI0r
JjtSZ1n6keN+BYWqI/JLrbUfpzrFCaq++aa/q1hRBzK3wUYKOJcGz8xskpNo4a09yCkgiG3T/i1t
GtdU9TjmwU2nzJ5WdbijzUx8pvOcLLK2JBkMcLRRL7GdnAcRrxp7OtXYcFbCub81qEhYNOyIFf7q
0fY5gwenfJhj9QGdFypxVL9T4PGE6TQi2gUH0qz3XdkfOj/fRGkJodCZ3tw6h7tSG3jQrGJdhTyr
zDhPktFw7OS0be+iDQ6yaqmprunM/MoRdZ6T6AKIGunbhclNTGUYnl3yH7VkYeBZl4wnNS+nMwfR
Unk9OEf0DRpcljWvFt/r9qGQcl+psvwG8uofTVx4Bl/5cIw32mTT1qgPaNZIJPkqVg5yLyMkCwjy
D3vRhnu//OqzkZ62kf3Ge9ScSvPLVo9RVGJYKXFB4B+avob4VRXmgzbqbWBeO+9zxlo+6F0WmTvb
PJo5agDQR3Smu3KO41jH3LMA+nOwr7OoBE4Gs0JR15c5DzN9ib58DowdyuaJ2wc0Z4RROfUbTp1l
0YpHpWz4MurQ1yalFIj49T6uzbUR3vMSRv4btWJpgrWpHVZTfAvtYtqKjHtccekDuYZQutJlvqka
4zBkpIH7lROiTQq9C0iTd7R2GKY1U1UMjs+algHWx5nLuU7Hpcq8cyAhj/qDONk8Lvd7ekyWT5Mv
GhzzGbTiXwKjAjwB+pDbMYTy34T48oghEImkyGBR9/UffGh2j022dBL1gj/1YMjq1iJtR61epwSm
+x6zqcu3ZBJ7Mei9KcNjYztsvfkA+0bC7kJkjG1YDuT83Wh6hPOJm/nbiNgqlinLK4gZ9Wunp8fK
svCvIEb2inLGKYNLE4csYLCSMVQxp+SF2IkwuFGKSYK2457jsYOqybolybEKrFvQYOOzMpyPdTJ9
ZbZxI76ULCNAnw/YqVn353svK6a9SRUF6BJWS1j/QTEbR5DSCE6sQRvE5jVFhMcRQBeXmfpBaFTo
CWjFdYDkzURnrMKCjZyOiS5HlYPcYX1nwt+4ZQScKjiiz33Z9Fk1bg7HQi0FKL3IwjlW5xdYf1cn
cqFKDObKGPRN9BGEQ6LRuqIBtQv/JYkVrCualmzbpfaObWOQYQ4N+vDJKEO6cMMIvl82o7xkoI0C
pjgaQfdIzvgQ6Nt1KFpZVCWTeC0gEDaSXslOoijgsMl6l/rSTBzaGYsh7c27uEp/EzdeG1aPdJ89
9a7/ScfG00CG4TFDxK9ldIIZPVGD1Xngx51DHhhkTIxYHuiZrVajNfLlckn21yWCiC+67yESKMzU
ajW2/lGJc6xGLjXUnTn4rQhxEhvAUpKSuLAN83nwC71vBJdin/OPcqQZXyh/KldW/2uoEQQyL8QO
M4SYtlIsLJmC7h4Z06nrtEVZ1fw4V+pEhTj/S/pDmShQFZTr3XqYuuTQvYMq6V03KdxZ6nH4tceQ
DEescf9YtJ4V5cc0BT9WzhICsuiz2VWQqgxmDzn4Lbt8rlK52R0d6qm7sL0oQ+6zhCbapN6HHmHZ
jM8yI0Eq+/uo5uExaRKATNF9VHaqCmO3Yhc4RujEurbWXYy/bep6iCaOQXKeie9jEgjxVsr61WyG
zzGAMaHciXeVZ+cbN+J5aDsKh/uQ5bwY4o0xyRN4Doi3w9nGKk5bHPJQd7BN5xKr+Z8/e+C4GvsY
mr2LilfiW7INODNx+ylcuRUFK3M3ZnKIHTVBY+HnkF6BLTaaFHtDjIqIvNwi7h9gO/Oamgycp3CW
JjjTD0PSfYxOfHSB0jNfd7h1e8l/pAyOfR5Dx6iyK+DJdQjJNY4DTDAQaUzun3DWxbmZxY2rDD3r
RvGvm+4MYndeNiZreG/Irrmy/rAcI5bCMH3oRZ/u+E7vAYYfUnZkNiML/+AbHTYUFoQvbp9eh4Rm
jZ7fm3XPupl2fcNE+xlm5s9YuTen8l6HALqU2eK4VwhfrfU5W+ykBFsKTmK2aJ7ClmYnww/0/osw
wqNU4WMkDXzhfAZ90ccPRiKPaRsw6tnk/Cq05jpKrmkUcKlx2ZkNUj8xD10rjLHLgKtLEKsBWhSS
ZR5aelF1+YcTeu8BdL7MKyNQEnLEf88dKgKK9RB609/UEZVrKrWmbwD3hd8atGp2GxV1qBjJHC4D
Rz9bnssWecLypmrjLaN/lGoD66TNjjWKE24tNwT0MzA8TgaYXEzuvQVox+/QhIYU929KpSD/ovGh
tvCUdU78QT3DP7qUcpCW0LMn8U4DzszCQYRrZQFjExICrm+RTYlEfWyd6Nus2s2APdDyrL2Vg5Qx
Xe9XNVgjWmK8K88IGhIJkGxqhSnH9Cm6oEs32rqN+cFANBMT7N9ahBg/ujt8On/PX3GQJa7TCG2F
QkLuB4nokNzKrzjzKTClpwBkMEKhIR161PUToct3k16d2dPUWqjnyHatLcxUvCnWsMmZjri6ztVy
llCwZ9wHnh/F27YytyXdNMe+Dk3y/EWNEdW7OHkNuTD8ByycGle+AjRt52rj9JM8+H0Cj4GrTzaU
f/Mwa14I1Q0OktzMQ5cd6bKm6G/gQSFMx1KsD15VicRtBVa9tKbZ/uq9QuGaGEETRuH9EJ5hJAZg
tWIfp0CuYYDnmksPnZ7EH/jV2GbOvaGGaqqKz75PTNKdLvirEui55Lnb6lzibVXGuaZn7ZhMzjdt
OV9wAjEapd0pmOUtz+ZVVbrPNJB9Simmfdghfg8JxAnL7Pu9kGpYzVKTgZp9miRIb3WGtyFYYPCV
jbZGSThDoJJgMZBq5WQwASR56KMye3xyLpzDyWwIUrk/jYdbdNLWl21FiDYc026qoJCH/VdXChRV
G6RaqIunim2ng3z7gIrWc97YYCyl9ojMjumzLrDqOTP8Mwv8XmZA1IgVOefR9J6HrN9UZKuRo+hp
jAgWO0N5ZFlyzBnAbZARpmieifNqQg80prHhKtZmHhLDiK55NB9JFl5J4H0xgn3Ybv5rwAJfsLei
ljDDU+BXOMSpQQnXfUXbILUABGqD/GZEImeg9zbTGH2NRsYUnF2IjC+G3OaNWu2LbDyzm7zQcXFF
dXzselYRAJpcz7wUE3n7WV7KhDOyrXeNOTyPWq9GlkTk3qttF9vvUpJunTl/rM7gvtZiPKxXBWBB
NKqlaxGtkjTRIrOs6b/dz6PzTMmEvx+d4A/YwgKy+HZU2Poyu9yxQFg5jvcvHTt2hR5yQfg50+XI
0o75fZLb3gn5ZjvcsaWVsSbBsQVGgE69jqWuRWERKffgDptwoNTiyDK2mqsFm6azN4iLGLxTFrF1
dXBLmBpqhpm3xdZwiL9i4F/SAnVo7J8ynDampS4wIK65Th9BuLFn89Yx5KOi8H/48n3beQ3oTTCe
5WhEIWAiXG5uNR6NrjlF9t1/HzLky2gjeDtpn3E9ckmC0pE9FvmNZu83/poV9bFLq0E80yFe1UEt
SbX8jcpYjWyFIqb9IsCxSEVg3jj3tPixNYxvrjArlA8OUGd6jhHhzSKlzrOq/tnT/GS3zS98cwqE
jBt5XuJ/yoNczyuayfxfFRifTaO2d8k3wBzaNDU/V7nJhbMbSKQPPgZzGYHEqkQ7X6t6gsGVudih
ctc8jBzdDWG/1USrG+YBDC4+8l43A27yJ/PboV6j74W39kNJQmc0Fn1kIHryl8sSPU6Z3LUrgrAd
3QMPdI8f7DG++jNLl6S0iTMYgEvGXcpjw0Pb50snm5NTPAM04QMpQANEbE7c+GVsXPyn5nRgQYhW
4huXwE9Gelun5HG2Unb23r1QzsT1NFD5Zst1S7uSeTdskCDD9P7HpRvclHjN7rn4mKUltK8zOLoz
QpOD53N+kq7xOegWTLA1/rMjeZwoEitopGkT/yUUHjubzHyOWgOLfcWnJjpMgZE9fpd9YW0yGs+A
vukJA58iG+cN3j/RSYyxUboXEdnb3JCPThLtBSNo26kDV7NjYNwjtvpRGP3b5Np7F1mFyo83T7rp
YqiSf0okyRb3AGED1ABksovpDk/0Oj4NncaE6s4fTsNOKbaBz2qqlXxXPXZgiRj9ZYMsPMI8MNrv
3q7OFNRfpO3h7RDjJ0yLzzmvaUyfnzRXMje2ad9jqKlgFyqjAUdCYn8kKw8aQpyKEKigOdkesMFh
5c3qmlra2br8E6Hnb8rMXvGr/Zcb8ckdks+Z++hK1vKgbOvJkParGzDwAsW2V8LFC1u5HBdIIZEe
eAUSVHUm7w4InR3ch5DOet5HAAiTl3AIWSuMTxF4rTgIb8MQ4iOynhCANOLWqE62bT7NiO4mPn2+
my4s8F1GSmgrRJqu8mCe9nkXfpeqv6ZqYE/twTxra3kdGk8v2OOCJ4O22xlRQmJt3FPqBMnf+2c5
mhKvGkZk69F9hulzbD6bCfC0yxWgtrioO/6E50l3+U33qD6Wr35Cfqx1yB1uZQrNlcF39lWu2EzC
Z163Jqm4KGBrn7fpTolyY6XlT5hzMUAjRlXuK2ddzWl0MqeBeyGNDGz47j+U0TPg36Ebsq/Afdh7
5MZnx63eikiRKZHFR+Rk4ZpbHpBPZKDOwyIGqzR7rBO8Ol1mcEbb9rQIc5RHLvCtT52p75/7UrEa
xINrzjw07kQopStiHKotzNQqSj9NV9H+ntnVMi4R3Yp4ePbNFgSsaXqUufoQg9OIZZ8RvstWPteG
+Tu1OCaBEmIXy0fAjfeyUuZcXkpZFK7z8mx7NEQQGaHSnHDZG9jpIzI9RSzcSFTJDOcf4qnekaCf
VjqaLm1a7i12Q8JJcKbSPRDn7lHr5tklIt36r8rpvqbZuISYw/vRWWPzuMp52mQy5UcqyUvPyWcf
z1hTy03rFed73ccgaYlrUm5OdKFv0Am2IWKVbY//gzIvQzm/9IzG/EO4WZCLBJFquc/5VK/7JPp0
eKpBiT9zxaq4B7bmmhrWZVi3kBKsRadR1p7ymcURFU1KcPC39moasc5Y+s8nBOOYjyNCcxn83t8C
bQg9k1gLm3lgfdTyrKz8N4HOrTz4vc1HUd1SXRwKoyUX8AGudRFYLmlObK7jH2698xD9Gx0MrFO1
9HPysDlt2l55IDd5UvZJ4w3lfmOwB7eQZSZeEowTx7IjB/8KepM4EUSBpdTfubOpqo0zOucof8XX
m4jw05Y/nfjSFN1nziddAwsKsHDX0CptpG8JvGOjY9s2oOS46ttiIxrg2ZoK79qYkinsquJV2zNr
1vhpnG3Vvjay3cSBid7K0Iy5fyQWanZXlR1sXBWZJ1EMuOqO2ctYon7X4nwvoy9z5zhzH88BF2hY
TIChF7ULwo5Hg1N7N3GxY+BhsOUqCJverKFzm6BIrW4jkdTLBvdidw0Ip4wH2sv4g6B/+bvI3sFE
utdDXUJ5myzmzztLqoEdZdx/NHzk1b6C5zenZ17QIAxIKL+WnUeihxPD/m67gEhYd+SswAFA/40z
rwJXbILaWjh3ww3CPlMH1RVb1GU2wh4JcACVM3FWeGAh6GearxY1ebOAlsquI+5g/HnzqrFIkG/8
/paq/ew4gNx+U8WFoor4isBBHm8UHPMzlw9cNpYpfg3qp5hvP+7VXAUgDLu1uAtD2OENhDk1D76G
+RVYwgFMK6h+wjyi+ijd+LPBgtRn4U5QWjtTpUN+IefXc0G0WdNZvabEG/T09+gR6qdSOWFV77l7
XVyC9uINrHdTj9RziaWJ+TrbxObVY3/ABW/Uz8N0ossEe/8tYHSyGWP0POwqziEv/+SsW9rSP7gl
XPtp0xlv9Lgs0+ZscGFr8a+bxY8XkuVFh0xAAotSH2aTa4n8MipGczdbK+rfRt84zYJLPACA8gNI
YuffNKJCyjRTT990Ka2zkqSM+GeitLsYEXqKgPp7zAYwJ7ejw5ziO8xZNUNBdyVvT/y8gfthwT7N
AX45fAG9DinSoqI5OgCN+9+jQGsHSP0f1y/PpYn5zIaind/T4g+oK+tEJ++6qcgk9Z+p1y4yD2Xa
XDfxUZJCAZBpOe3Gj/lqUzFnQ6uTHemIURDiGvbz9Dt2r463rxzsFKF7GsyAKDiQKRdMcYOtlPM3
bZn/RbfFT8TZQ1SUdvPWveocGAS/J8P9zcdnZGq8oDdhc4ebH/MeT7D4AGiOxjUsh757SlsOAXjs
PDSoae8251Kd8GMg6LKO6YazDyLE8v4ax9s2ZkpWrCNwQZq+wVhdsjDSemnilJh7Unh44+MaM9lA
lkbsa1/QuE3xh4V0EHAolkfLFKswah8Sa9xwM9jR+oRiOi073njsyR5izM9WRl27fovYzA7jvzHB
R9FGr6zdGesMUE/3ZdxLmu88cRso7fLCes/yFk+DXCVFuGRTMOA9ElGxwq1MxwB3W4RQSRC0Ni4l
hfdh4j32vJ/98hS3Nw9qceVfdTVsKBx4CH1sCAZU6ZKVL/E8d/rthglQIXEIK34x7/vKOeICE6AW
s2QMPrrBWqACPja+v7DNep0KtZ69cA85iHJv+IOVsaM55SnzOgLeagekZxXwcKYONwz5Htv5yTTu
AHmC9C2phvZH8vdnHqZU8z1QzVbXSA8cfkn4hwF36wAbS+12p72XBq5w2iCuDc+UEz/k/h/Gbcvi
BVVsa8RV0ZD9vNI423o3G3Elh/QyWA8KT0IodxDmguSY9ocgPWXOgdrITuyycpNi+BcXnf8OyYdp
X0PiAqo6DPJU96Tij6aHdJ2DdID6GT+OwV8V32T4O7Z0gDfLwvl2xCccFxWSlcEMg3PHm74nG/O/
85WBwakp/rsmycdkk7F8ceQxwlriTHwT975PxpvDzhv/eTSMz1iHVl157mqu8Zh7D6F4xs/vpPvK
31qYCv3bPL6xw4kDbPv8qivwV1C0AY4+6fC90+9gjR7C+tYN/bPjn8vgj9tzg5w5TduQVwZxEIom
IUjNrK1bdS5oTJ++uenEwxvpbCc3gA5usPNM9XMV/N6JuBWBloRCpXRXT8uUxODQN6suHNe14eMa
LM4dnIxu2lSW5BwhdxsxPU6f1fBqWyacg6e4XY6lXNVM9lRo5OAEAndbFN/ttOyHS9ut2/6qJPMy
M/CwZ5XzAFjkHsIu8ZWKqHqI2heWr0upxu2Essc51t1H3QVEHIttNhSzfDVZhNNIlh1UQsjxMQv+
LHpg6C0ZzJ3Q28bH2AFxYFnLUy8APlwN72r7644252rLV83UcOMgCLCAoE9RZS/C+PGyLxPLfLDS
EFnacw57Qae8kbhe18iz6XA2zeeMnEDqPxvw5i1i33ZJgArWslnflPXalOm2omPGzN8FZR3pxWIO
mbbMhUiID3F4jIHFN9lBYjad9SZOf2xr241/kQeYM+dPoi7DipyPnlxKntBrW3Oa1FW8LBUqjazq
3VAT7AQjeJAFy6S0Z5mMXwIWUVMuqyGlWoZEWxqqHbMu+7ECkrHX3cYQSSEw6dP6n6wXc3HDY7YO
sRbE2lwKJI1Y1+ssia94b1Zx4W+0f7F7vMYEh6x+YLvMNtwgghpzgTJnfsVe7fB7Jr7LuonwQRJ8
Rp7aVOjuU8PYjNKDV5sq6ATLPIwPTTaOC9LeqAgbtxJuOJl3078M6Cq+/I+j89ptHdmC6BcRaIZm
eJVEZVkOsmX7hbB9bOacmvz6WZyHAS4Gc8+xFdi7d1WtesGvyrLpJ7Tnp8QdWeTrfhgIRC5M55G9
j+PsKLg5eY71OE/RZVADqURMxFySNob7I+cPmvLg44RHoNC3nASErk87uxU7esL3Az5GLkOY5geI
EUO8rUN33YIEDoeJ/tR8LQKEx/wkoAC78cngIqgV8wYQ+JpnE1UwLWYaXwiJ5G/T2Rltx7l88qIv
esn4S3/rUTy4mCwIBAYsvkzu1Ct+BhA83OmH5B1o5VoY1tZi6SZIHsd6+54ypLn9Xc4eaaP5ir3o
tUr0M5ycldGXX0JglZQe9cFkdbVRizZtystmjc17JPj8Gv0GQwKy4ofiG94Y9Zbr2s0DasgmdFMr
hy6OtsVTGOwyy6AYfF7n7DVicxfAw83yN0YoOhOHVZ02+1zZa5qqWaS/5ka1DQoABAQ9DEBfRI5p
Z2DyNNvrGNQPbWk/SPxxgjPKJsLIzva5i18SjX90LrTNK++hv3wt3O5vBkahRdMz3LKjUVX+zDkV
lM5OGvUeSVshiZl3M7FPNLtuavEe8rpNLouspDla0x+FzZT4rau8e+r5loTS+BWEuqiCAfSNjARB
c+MmRI2QDzDo+70+HWz9oSexXZZgBq1gZ0v236gGOhFFwS1aK3EfdfG5IqjF/iXkbYqJUmCEZ/mZ
JjzSqvFl2YJbCddWy8R2mq1at/OpsWQrFwzUfNdorOGu6Y27IsMkWBzjOiauiMjmMkr02ocO5IeA
1dEOE4Y60vZh+JoRAgo8bbN0QHBU7XkB1/FgP7hAbK2IKP5Av5rFdZc2O1pO6ac+0Yy7aqgItNkP
NQDt1YMu+YKyFByRMYM/mZILnl8d9hn4rrcRK5EcULwTzKitIUawfo+8SgDv2eKBMjCDNXRf5EHD
PuR5Gvq90XJP7vJ30DaoKYxMYEGndldx3U8pZ8Jdu+rjH1xSXtA8YLHDxnZGWq47cprM6C5UdJ4Z
/jLUN2PL4PY2BR70jNPiEGSxuFZhyntMaDCgnoYPdOEK30wYgcz3Ko4BuKLGxZLMd3PI8m4Hihtx
XNxF5fpJpe1qHBS0iq6LMdya5FSprzT2Xok3RRi4nF3I+QE5vtp5MGuA3hOG6qgJLrFtnSNcIqzr
OOI4VLwQ98xHRy4Mip9JUZMAFbepzPJUetkzNbWPw+TuUSYxfQcsPqqnrE1BoDSsUdlQiJVhUDXm
ohDO7HVj6w9DFoeHMlixjOW/LKIC/KlmCWjzEPeqjL5cJqq0xaroPOMy2nqlBZqp2IUgf0I35PFB
CBsCgTpH1p/qTyPhW0WqLrtK1AUW6ezn6U+K9mb02mo034wgD+JLZ93S6sXCOkhCt/X2DVK8SwKn
wd4y4uwU71XxG5mLRae/5Db7wrK95KV9ndyY+io/4KBNmvBsT5BgWsrUsqvBT+NmYkfhgW+SFexE
+jCFlu+6x6n/M1giOdNnYeHg0c3nYoAiZLu7lGZLgtnpwkAOp6NpTZc81iAdJ/yaSyNZ+K8hyqbj
2QPtaWFLG1JGCyfCt1xjGL8WzWmInqrA3TRogLVihi1dLWHbTR4v/Zfn8Qc8NT+ChCKRrHAofxpa
+jaW4VPqyR2w6AN+do5k58Pom3WZx2s7My/uQDKm+yb+RAEoAFodYow6JWnlY2Y42tWIan2y22Mg
aL6cu+c6hhjPikb0hxDtqhSsdm1FApH2hbKpn+xx4vpCWQropJz9b0x5tdGRZtOfArgXRZWcgxJY
Xxx8BGZw1QUUFjfYqMY8uKLY5t38DOaNpFSyJYO5UwBfbK5PHuEMelq6vmdWIQKakeoKX1yh+137
rsjUG/CbAr7JMS7yOXrtbZfrOAgNiqLpyvOz6suB/TVyAwida890mQUaZN1r2d4RPAYKtuR9pMsk
QGVUnPo1Iasg+yj7q53dW144y+GK7m7d5HP03nNw5TpuQ23tAcqs2geMZgNqYeWQaJS31HilpBpq
+XuVavB67hODUdvzSkkQXhqbQW9d4tOdvrwY1tR3Mx293lgjiZOwRBP4VO01BjbolL8ifQzbkBjZ
k0WGI7uEwVOtP9LlDA6ExhUS9+Sp8EGsZ+2euNfAeW4Nslg6a7ve2lQBOodz1flmNgMWL/2LLsUN
bZQU8XK9HNJ1RI0YlT/YDiTMSByBJM97LIIBP/E430EMrJU9rghRVd1eObRJWX/h8Motb2DvDXEQ
SixZHPePEpXB9VOHucf8sPHaaeI3JJHA946Z/qmjJDI8kpFcady0zdnaMXGxO0QtKQJsnrwwtnsM
4gr8PqNdEgaUV9BSg+30rV9KfMhHpqdW+wlo4w2x4lLgBNov/imqJ6k9tuklxIzTqMMsSpJu8Pmg
jE9cmFKJhiXp/eDix87NVM/u0jJRjxsdPZDKBdM90q0R2xjFjlAIrYX0kqwnNWz7/qyGx3ByKerm
wQTKnAThusOpFS7zGrUbhWNvupZsDPY+z3krosWH+2zjB5iWPswhwtbNhhkgar833Q1xsLxBhULj
6v1ejbOG/UZrc8wsoTyBu02+Fpn7z4EPygbAGRY6q1E8RLMBqgV1xHmrKTkNN8m8cF4NBrdL15Ml
5bxT3T7qivi5lZB78RFEf3rouKznizH+VzjxBGU7I7TDUiwJd33s7L3e/JUgYnK1gHOGlz58yoh5
V/a3teh9VIDZ7MnKQRzC7Ee4sMZVc+aRgy4VoExjOg/bA13MRFD6w8y5XlgTiVLqExkuxvTHAh1m
kOTzuPLovBN51Z8EOlhhHq1lu1hYjym9vKmE/1O8xsojPl9Svae2Oe9ZLpasietrJK6hcmAPVFRn
z6gpoDVJZwYg1m1U29bkrWAuGvjIa8NniyU9S76GtNml1mWQd9eivjMGZmE+SqPbaNM+SxV5ze7S
Fb+9IAZf/ImeLzIlp5BX8W+whuvls0OdhknSeLSWRnAduTPD7Wrhihv4XvKo9Bi8gCBEWcIRV6xG
9Y887xQh+njOxSlePfpwShYlMyUeGp/7ySLofM9ceKEUzQTmRRC06+d/Fiv22l0GdX758jkjQlBi
aS1DevIKYj9QzsfM7xAgZtTv/M7BV7btqWtH8NzRKZTzigGZtNS/nt0V1cAcvTyDmfLzSr71mX2a
cMVN1prCA9IUTw63b2nd21w+NZWLMPVkWjf0NMwZNgaLW2djgRK83tGlYiaNeXYEFqwQ+K3T+M+2
f/XqLel+mRQzxNaRErNKUISNABRxtlXLPemjN/9GRzubKOOqfLGpQLMhPJjUrgeYBp3myybtUZEQ
Rk2p8pcBeHmgeRsKRILC2U5I811WU1x3kclPGsIsW2Ac09lpnnLtp0JECOUuZxLvmDFI69lQw8gb
OSaFUKkvyqeB52vFgNgxjfYfmLOPWItv83CttEet7+4c9iubD9jAE9wAstfxM2RvUS7wXy3tjdgp
PfGeTAEnDsta8dLGn4RQVrMFhQeWQGByf1haAcBcVr7XIlvE9PcFrMD2/XiB7p0hsRp34T1Ylkf0
BnAscywVJ8U8+3HCNdkFBlm6D5KVjAHVwpvqxykZCROOhHhGtvXmoh6vKsVmkUFgCVAl4RssGR/6
jstCZMqvPbFWr3jMXcI5FhAwSBJ1E2Igz+DjrFM34kzE2pHpnw1sHUrYnorgVlG17iJw6fwZZHQa
le1cWhMJjLDdPvSSNzffdh1cAMVShCLbafyDf8w++Csy+7+xa7aaZhxkiPYwsSIhJdqQWiVFudar
38XnVnqfTvWmcaJwlB+VdTZJhgERX+XWYTQ+vOwji8Dpuk67DvvuTHwVOeTcze+D8du4XJSW14F6
NkbBdT7B8CqfG07shjh/QmNrhvzdmgH/Wbm89X7mGNdyzs6yw3o4Dn4bmhiJ3qTR3DP2OtXs7Oj4
ZbgmGkY1sT4ld9QylAblE5bdylJdZ7onJVORk7zpaj47w4cS80/QwFxoBQiw39T5aPpPaOEnI/zW
Qr6x0QkFUqueSd0Q038NOfHSVvkNjIeS2FWJxdEu7Ysy37IGG2j5HLKG0LzgkOS1b+HGbdFBRGxt
W7D4CXNnNezVNH4IvhJSuFRB/Qs9088gQlniO2eX5eGvNTnFq/Bomn/LJ13vPvq421hT6SuJjx5v
hKFhyh2zfTJI3jwUqMHCdxKyzfqcrTNfETpHLn21r4n94pQ5KXZFDUnOljqKZIYQEH/PiBE55JbE
DR+crsOOCqNZ3iwWTOGiAXdmR4mIA02j4WLXtsVnXGtg7pCt6OyQDffGvrWJ85q7elki2CWdOdFI
GpikcZH881qIaEq/Gon2DmR3r8VIf7YXPU5mMuAWp5R5+Of0iZ8GO3pCuM8BygejWDf6foluQY/3
GDOSmc08X8TBUg8EVtaCK1VuTTvXCLdOhPVxgqKdFPfCmLeu9ZlPLwKXSRVUO939ZIV8GBBYyu5B
QGjJuOPnvCZEIrXhShgY8f5gUnBgRAQkivRNm8nc5Trtz0ycWuFPXJCn7NZ5z3pMbRcaetR9NOW/
kuCzqsbD2J4caqy5/eE3pO+rwizTAAuKSpPdLaEmCwaEblAIYx9mwHp5jpebpHReuT9lmxAl724m
5uptit+JjqqZU6D0nvQ22+vu4j5mY2B27f8TCEN9OuxknT14UXBOzHzrZIDFuBUi/hNJH01IU1OK
1OxoEa+kupg9T1i9NgDHzPWvKI1HryZjPjhC4+pbn22Jl6rIOWwjGGcKTxU1tfhoyYrX98kqT8Mw
GzyxScP1IjWpwiwgJDnAdppBGSs4Y9cgLf3YqQ7kfR9C4bFwjv915H3cclHT6JfWRXmLx/wYV1BY
c4dzXjyYjnJIFoq/dCZnUqMXGU1ywsNCIjMMQAsHtwHeC08OB2pA9CeISG68gfCcNR/psqSWzruU
CV4MDatqq0Ke8OaE/6SjiaUJTnaV/kwu4A7DS4ietv9SjcxnCZ7fNspvafefrc0Z6k60SmWY17SA
y9uAvhx5rAYBTFK+hk2dTrzHrCGhVhCBwGOxyaPyZIPD3KgMtpsDFiAo6Foti0f0AI7pWjOuJHIR
Lzh/uXZbe01DBAly2lQT9RjmI1vFQoNEVnPrlzl76gqGn06JR6Ndk5bp0mQG3HIOa5tCj2+Vjsza
Gt21U/Tn0OfU4lSz6H9LHRvfW36xLPM+zflEEbg61Wradr1zGM0ex786TkL8iUb9zLFxtcmP57Z7
sgCgZywn9KD6yJvgvekpEu/dk2lyxliiI72rX9NGfcSN+WLh6sRvBNGiEdGpSOWuxwoZ1PHFEtUN
4/aJn/QwePQ98/kvFrIZK5OJJm3b/spC/P6D9N2xIknTxozkwJGwlREu48DCn8VXJkt/C5MJnoQZ
KnZB4jJU3Xmc2I5WXrrXBzook0m+eVpYsx42thVMo7lXUBu1TYaJkpY749Q1+XucJLBtaHTge0jT
dakcyuWCswfZXHI3NouJ8G3hVDsBsszz2n3vYtwecC/jA+/q+kirikfCNGfoz990dp2ZHuN0VO5j
q3NsWOhNWuGh6mc5HmKT5xVO3bXEW6W7DrWtbQOsskLPFH1wV3bml/FLzZc6aDtIXdnwjqPhVZ/E
Xk+9K+DlbWW621oA8IsXzDqNYIvxX4wfZsF+a0GikV9zSY4YiPvcw3Gnen4RdlD30k31/x0u4fiw
wfvFFvy9LN5YpXifkUtp8eCUlgonRtNW1qarvK9gYXOUbKZB8be+kRdHvGn0dbqcHxhM88k6xRHO
WWRhOvwqv1tI+ZyAq7gN/wqTyduo2VBZ3iUS1b8Sm+Fb7DHzQEmBCjEUj/GIjugut5y68H4tI/uJ
8CyQxn0Ps/JQRsUFp/SGXwjZvkl+hilX/uz0V4NiBrN/qDtv5yQu2Xpr0/YFdxEdLyKeydoe0Iip
rbIIDG2L0qYeOeD+RbWWReoJkduDhQTITbHRMfhs+OPSn8l+ntmvEIafmzh9TNI8sWYC0A3eq9kt
+Pylfh3pcL6mbeBBOxP2a+t4b7mYTwbvp4q44aQtQLsB/II3fee9tyWECmvJ3c60kvfFEzV/Yva2
XB2OYkQ/wczJAbccytSCtwAHqseMLIM7v0RGvo04+eU4wPH7cWg+qCXZc6wovSbOtUfmXV5D3XkG
1nrE/fZiofZ3WU/cAKsL96TedChVadYktNZhrJ8XtYP8UEwJGrC+vvSYuubN0L6FDjcDnc/0pL+6
CQafaKeQwjSLDEj6KkYPxk1BGd/AH51uJnIorMb3VfJt1QFqioJwH+zhXWw1L96F0WslEAEkbPVZ
8PVltzdTgyGxfccguG6LaWAplEz2acI2Eg9OTdNrQjNX95A154WEw21va4BOKaYUYOY+Nmhk/S00
c7/EO+wQB6AhrsAesRZgHGAoWVyN4dIHGofkpq81K58W79ii4Edb9rwK1vMEM6sMvr2W6LqJvjX8
0huNs2olAATNIOFb1BOPg3MY6X7UvkaLfSqqYtTK62gt2Q36yHxM04l1aIx73sdbSoOw0GOwzP61
9SsSS5qerOZoDOIoU/JnKN95+hHTFBaAq3Ic6H+QS8wQtHzALJ43uzgjnOBRdIWyWcw/0YeGsah5
rBZkcZqHmwocS1WelOR4Ow7tdnK44bQ3ong9PbbkzjP9Esmtqah3cmDDAl3WX9h2YiOGVbOL2KTi
efBoOWYz2L4b/b7j5mWZP4AGPPc4DMV1bD817AxNNW+0HJqxTYHPzBEy0WHGKK7Mo57+dSQWmnmX
cFmvAdaiN6z76qMFdtvAOaklAZ0xMw5GKEjdvXRy2uTsagKC0xWGxJCcKZF4f6yyY5km2rZhwtjy
unSbSXjGukuoVBoGxi3TcgEZB84blvoUVJQsP2QNa6LF+7+10vHHKYC9qUlCryswJYSxe5AWW5lE
Aa4sjEgAh5H80fGbm8TfsRjfKFy2eCPTU9M5vsHGXS9NTExeuVYRFR8NnaWEwgtUBOmqp2qG+e7i
GloNnUFppcYDMwh6SjWBT4zTSL45wdaqQ5sIE3CabX+jmLbeuTNPnyBn8jSXmtvJAMcVs0KRXWrT
ApRE+3HmqTT1Pcvi8twNgfKjGBNNgQEPTL6zMVkUj1r5rdWKgAEXAyVWlj6jS+L4ieQRlss6tDnv
Z6yYSOpAFfxCxP/w752jgB0uzGWWVyv8yIur8ViwslYatJ8Ux0fgSQxjDGC5fqy6ekbJtedy8KUZ
YKfLM3IIDPvc4o5sU2iZE0EbuxvXTedhq+sJK2u9M7xfIjMsNEjYJ48lRBhfd7RkOkp2qjRMVBld
IcpV45vt9RwSRL1z+ZOmRM53MFhtDVmssoITPzBpaHIaD3lSfyOkTpzNxGyU2wISdTRnKxRo6als
nntr6KC0USp7rAbtptu0wQOz68zPKimMmyoJA1aFGf/mmTS+GBjzx0gNww5HJWVrPUTGLIIw2bYs
IEzsUVHCi9SbPUsbmy1WQXhsayQUInu2+otn9rCVsTzhR+lyGJvUeemcAkOSjGeQK6ecWPHVLggJ
WzrnSEzABugigi4G0pkzIUWFyEKPHwmBtxuExDeg274BOOdBFPGPDAx7VaXmUpeSc+snTAKiPWvv
XsaIl9rwq3HClXC8+vyrSDVzXWQ5KCVv7HaqMKxTHxARcx2uHEYcIb+2fIE/rVkRRjQ1B0os1rVp
jO1DmRC1MnXeBXc057VSdvcMcbD8qi0zPAeOveD5dapn0jI6EJ5oODESfLtxUIN7F8ObbkZP3mA+
90a/E0tkN8JN6zhUvjuEPrkV32ZVXDWKuygv1U9AiF5BBK87qztm7FiKEZ6mMdYvs6ufZye1iPSQ
q4xV9M8iNQosxOVF7zMABcM9S2uWPZpGOUlwqmitbAGStyXNl5x0m6nx3ttE7ZWGzr/EwBlkZpDc
yUOsB7tuWgh3FYviOfJAl0LjzQ11KCCmhU3y0S1EPTVuOt19qU2g9+30USxn07jwepPFUBEBRTOX
yATT1Cqp9CVpOa7sObvq8XAPNPqi+iQ+DobAA0AFIVB/hys7hQE5BSj9UBbHhoj3yqwU5moaC1xD
bQ29JF9uEvKtGFp7wmptKe51YDLdRtz6zW4+D7IeNp1ks1SI6ZjyoyhHno2gOLZ2+I3cPiGo5o9h
R+KwKgHnNIzFY5ELzLTWfqYlOMu1Fxlk9CxqtAOO0CfLAvTzXPlRZd08bThMyfSKErMLODcay9l0
NvgJVsSn0JHfppPve5s2Pjv7aVOTBj0O/zS2z5QMYmphmrfsw9BSed1UlDxmx9hsb4BODmlWn8wS
8E2C/qoJnOxR2j3lhn4YWb3JGNHFhQeNxWUenEuXZCygs1+7y9kgzHuluh2PcgI66ZNVa35Xj/u+
zl6K0a3gjZPC9lJvRhTHMJuxT83Zcq49z7l1ptWtPDJyiHoRqt6C/aAKwpAjc5cchu0s0X+lYJZI
YtkcQpVcQjC9zNmQkmmqQzTg92bD5mwKUv1pMZ1xvRN64qgP4fFAwbh6LSMBFBwYpwLfThwATOD7
T7gA/Fxv24eU/2AjOs+vwMhYGGTdCvaYSJPPpK+/k256GUZvplar4BIULwMKvHjfhFGVBswdnbDq
I4kJdsgeqxRPo0CGHlSaZtnpWaldHHmAfTqKnoiaXRvjB5el1OD2MBvBZ5fbybGutPwwVR4aeMiG
3nIs6pgCKlMBlLHp7u9Nx0+E144TaRqzDcv/n753tU1jW86B6isScFmzcIrYZIuUuh4eVQTJyfuh
jQ4SL7Xr9eBJXaIF5iDUUmN0U/F4ccxGrWVJgnyoIsmEWCGNLeoJS1sWgp+NTVeotNkGcBpnstt2
yn6edDpbvTrYukNjsJW3qdp2Hmfqq9NaUtHEvdjIgCcZtEEyscWhcYgn9yoHtadI99jP4tjk+Tny
imQ1ztPJjbNfZfXz2ulIMPCvyS3QD41oukdTfKqxXaKUju/ziLTSiIs0uUCUVX9IJOkYOmDh52WQ
BGkba6TD8yg81BnWwt6ZvjV7emondcbiFWGrYQncsolb0msYQaPxQzfSq4TX2vBbPtahTB4kIM8q
qvZceA66ByI0TcylOt1wkZEqYi7SegU7g/TbkpkVuf7eA0QjoxH/MEkRoaxwzuTRM1tQiazBFWKO
SV82nLPdiJA0ZrL1Z+5sbOhZ4CYRlrJAYv1MGp5FY4PDapS3ZMrferOD0cwDudG9I6V8v+kQvLct
ecOg5W9Mkt9Czz5IMj00rX6aa8atuM6xVk4NlXpGl+P/mPyy6bk1ZMua5kAj4rPDs2UxOIERAPC5
A/tnL1r+P/62d5m7L2bHzgv6lxTer4lySunyuo/w4UrvwVBMtnrHG9QBb1qVjr6bhvIaq/aQCvL/
CbAuT02/likJjHHRzEwa9lrhj22yaxwSuZOW7dplWa9ldGChHwB0+yUVBE7CuKXQ7jsZHTAZb6Yu
xI2Y/LHLxRPu3KKU6mWNMlC8LZc2VJ+66rms6NGTIbE22rQ69NAWDfIscViYGDm6/WCUxAtJAYLf
5K7Jy8P3OOyAE9vOwRi0HTzML/pfP1J84UDC4FUHTL+mYrR10vxhxtXmGPJbGO29XBjyNfLtNIcf
FErt5qzaKtK4SLLQWeeQDmmqHdGeKJb67DDezI44eD2MbqsbdnmoyIrOET8qV5eOW1LCZcpmBOuR
HxrGoD3beijOHm7kIhgeElaIQSeORYPXpq7hnmJ6Ch7zearZ8Cb2Xg8yNBY3FFAxA/prFhceRjg0
BL6ja7sWrw5dlTmalQ1ZbyjS3ZCDDamldbUdKf3QC38FEyTSzq7rlkrg6JxbzV7JYCswOoee/bJs
xeQsfqdQvxUat4b6144j7n39c6WyR6Hg6uguDnBepa3AiS3m7EPG3q7AHb0ku9qJ5pSIwpUYLvFv
pAm0bAfeGhaqsT6UqFaeTV3GzOyUudsC13dFdsyaeM6L4jZw75wLa1/FHVHc9M1OgttsywCkhffA
V4iqIurlMUlbkbhmyBrI3ua1zgWLDzY5GVvcuGm/NA0szRT5IzeBMcs/SgcjvwkQj8/bY9bLY60s
sAE5ayV21NkEc8HG9FFUX9rUEvjEwdu33rFMTApUgugclahgVrpNE8ZjxHU0Ehya3FCt34KiBIn7
tLppPT5vcHADOWDd+hyy8aWOppdCU88sQvhQlPIma3fbWMabk3Cj1EjdjJzNTW9viE762kAOqgu6
V6OXt5YwUWBNS+IeIoDpI8X8uDz9TEG/lmVvXPKxjocjLxTqoGeEGinjc9vpgH8Pl317yFyLUBVt
QSXHU5V6Fy1rj1UrN40cjhF4zjrvj5B1z4o7nMI62uEWIA/Fn+r5yu2/KyxNU4yVEamIMjAuvXg3
XJ2na+jtZ8nyz6nsi9fz0AOisMkQ64QO6rQw9L2tUSNS6ocwwAlRuxvpBs82nZ/+FJNayGS1sfHb
jLo86wmT8MRZE+fz3uL70NEcrjLnzYggFs/kEGi+haq8IQFH6QZ2X2x/dlh/kJBec+juBtmCn/B8
J/xN0ntQ8o5T6NLLL4BbfINyPyCroIc8hg1W/0QQ2F5sxkoAYgiHu2y7pwGBVhBpKcCKlqWCw8st
Aqni2KObuBQmjfHIZwzsVihI84BJO4wJKssofogUb8OaeIkX8pgq9kNV+obOak89xpj3AlaBMxDY
GVhHoy2FRPbOawhrNCFFXBhdGlrnkDSUGxPZcsQv20eureQJITxox9iAUq7S+JfU8L22C4tqdUPz
+zT7aHMt9Ms0fgsS8AEKUoxEUWANOWJicEzvWUDLQokmcFPTkhPRh+sV49dYFNFj7qCmJzXnw0TF
H2lsXMiE+FUzU3PnfdVOA/dM+cU8feQgl5YFUIBmyc/JgkBb1UF9iRJx0DLjeaimaTNOJe5pph3T
4dwugTGsolqrnwHzQflDE5kSQgDR5zSktGPlqA1wSTdm2kJ90LD4aiVZtyBhHxcVbKcqS3vSZfAI
SWRXJOD7SIatwBU6KwEBPU/pK9FUoc5DDGa0xI6ZxU2xJy198DyAy55JLyoeZU1UHXcekPzkQiqX
FGxvH3RCMOuGFiJVZLihhvTa8Lnb6hoa4pBwLdezPj5yF//LI+w1QV+Eu3ZMIUyENcZOJ/tJhuGJ
bTAzY4pYUZvEzQGB2Vj5B5BvGZzlORiYGPOUjvlBHiqMYJsSsObK5rO1MkzsDYSjapSFymXcQOWB
kGG1I4EVRuOWYXoZKXBARu3NSrs9U65J9susDrm4aFxe87euvoTmbmbnNxL+d/LXip7cmltIyYA/
9pgwlraTh4l9IDPlAqjtiS5MyV/N8gc0aJB27Fh+mugEt3kFiqIn+NkuoV/ObPkM+Bky1KPXPpn4
6mgr37iEATv9OyVzP6pno32KALyz8Knsg9MeAZ8O051S6qq60uHMHXQirJp9qnEL9B9CIU1HkeQM
rHZ2cK0E1vr31PCz6GfQLphnancl4Mi41UPYvGrZ8r/22vhKmbTUqckCX1ATMbpDRia7SVDi7JCM
ycKI3yWqNpnArAs8u76WL2idGGhEho1+o9GWCcMfjFvIwI8nzjejx8RkAcI2AeAIdCLiANPTdCLH
lPI8f53qnTUdcoo5oFHKPU2NYbarEZOb7WD7vPL9QZY4tv26OY/RPvnH/7GjjXfazfSowd2oXrGF
wBEDL+3pe1nB2Nl2zikRx5Dkv7MfzzEZIHLgxhpCMYP7kvNcsUZoow0NMAy6g/cegCaV0AMItjZ7
oGUw/pCjouJj6ZfTCMYkl7Fhc3hjvExYVHv/7OQme1zqD3ZHrjx+gLNrsSJEmaQjNnuxriZlhEym
eKYAQPF09VDxN0a0zh4hUVN21sePQG6d+budjjpqlbHN8FgZGwpsyZvx6zsN89yZjhUHiI2hnm1K
0FN2ZFyBWu86xd+6tUPw6IuVOfhAjdbLnt2+JM1n92a96NE1Ek8GWIJHdrPqlUIYvuYcMM1eI1kR
c2ydI4yIiIq5PxOHVNu52tJNkst3Fa/QJ1K2BU3uu/Gd5HyWnuv50j2axGLgfdb3lGfG8JvaLzAa
1l1lrz2zwRKGsMdfeuvrz7x41u2rAH9Txz8KplRZXYKER+/GiTE5MT76hdrMGgu7tZx8G+cT8jKp
yvgZLPHdLi/WD7Qm3FBgLrAQ1Sx8YX5PXAnvhbPSWdSzRbqjSIJBIawtdqL6md7I3XEk5DmmUDTL
zbwwJTbdrbs33sYE/Mly8F9/sTnGyjVmOsnn+lAMexQ3ALpi2PDu0ZcC4gKhycS+ueXbKP5aiioI
3qlN65DLpTFyC1+aXPAMlx9/skYMj0l+PTScPj73+rbYaribN+rHey+JznB5ti4uQFpeeugJ/5wr
35Hhd/kevpkE+LEp7vBb696qfw4wPIE3JFa3BvRjdnDRVjB0PHdnPtK/M4MuCrAu8HZCBTvkn/B/
bGz9mEYAVr+k33V6sH+LO4lAN78mD8vJznMQAxN/JIXkwHv+2leIXiCqoMAWf1FMCcc6iDfmjTcL
l17bbao3XON9eyRLiND6AryAXdbocDDzcT6OmADfNJxMUHp6Wkz9DqMmjiQHNy77dNhSq+7bww6G
14mvyJU0oEZ7G4bu0U8o5BlZ3WPXPEVf1E7aQKWcDd12zNnWtM1eNLYWd7CR8BQafO/ahi2mpdZ1
uGW7y+41eEUR79htIav4DejtpyjYxOeGaK848YHX2q84OnJNbiABQDw+oy+XvkX0g1qk8lgHnM6f
05NCI4qph/SX1i4glYL4yPLxYFQS2j5KcN6TbuB6fsI4xeCS0EvA1FTsJ1w4MJbnFXbZT+8j/I+i
81hqXIui6BepSjlMbcmSczaGiQpDo5yzvr6Xh+9VdwNGuvecHcPVuxGvIStkFQOjI467UHOG6ma6
Y0dEvv8uVMqc3rIzhyduvqkF7zZPGXgnfqtVK9vD4OniimwQnW7bHJPNB/iI8iHc24IfYUMWtEae
BsEk/HTxjlqwdNcdUgvA1xWbYzPs5OSsTW75M7xLlXYFWb2QMMVGprROR2mM4GqR7vr3V5bLnbiJ
SzKPSXtdmJQUvR8PYbjRSQk7wEsfbMeXmjudTw4URyVGMqRrC2GHoA2hbR/b+U8ub9UvcqkTgmT1
lcTTE5I6Z6N0jV7VbM9P/nXi3UdsruTI/oDXkDNT35EqNtq6gNXD1/Gi856Yvvk3KzdaRR7lAUka
6AFfMeFhmd7DNyM9IOJObzx1lwjLktH9I39iwoMLQ+qtciNx1VQ7ho23y6lZh/1RbXk6FFpAVXfs
q6VavSIqGXTEleSBmY55Nm68KJpyoMtiMWFPUYcvQ/gtkE3DZ6H5yXYEoGcqdsN3QQ5CFFjhWHOA
1oxT94eSl0xclEZq+jfIa4k8h9r/S8vA1bqzgM76PX4dSha2GqsJ3sOPrPKMz0oxHCrqMx2wZtHT
fi7uleom8QqL7F4npTyZHwqKbihbyRFD7jyUfwRUQklJvDN29q61AZZ0u8H1j3SavztLC6+NKTpD
gIRmlkf/DJ9IXoQTsQR9NsSI6bts3AjZptKcMt1NLIsaCjWe6W8JD7Gx4fOJv9T0Hx443GtEYC8T
3rG+AtP/lTBNsQJFqsczKlD8XaqnwCBdmuNKvGg0fhOFrKxHyQm7RTZtgHIOUeRFYPuK+i1xXGr9
SY+3U3QQuLna6dUozQLepzUV4KR3tZ1Dc6rhO0pCm/E23w+bd4vgVVF+KiKwhKUG74NfOFtIT8DG
7CHemSB0Xk8adfbBX4JhT+B13fAwlH+kZpXBXv0FEssBBFsSgEBuFyJ+E6YtUKq7imTul47balip
4QaQlZZBXNlvOoh9fYIfWZTA+5ldX4YP608gn7M5BtbKuPqHJoPo20UfRbPKBQzJi+hkmYdAWRBI
hd+GhwCPT5vvkJGWrZtX53lNsGGiruX5mLxDV+54VMX20pOu9Uj8dWPyRLqkeCsllueVsO0pJEbj
RiRF5gQvsK1pjUE0Z4i9d9NKekj6VodFiLfvNUv2ouLRUZ5De+dvNHu8qjmemmlFWejM46URUrpP
ug2Mg6ntc2lX1NvmE98g7OZMwgU8Q0Dh1pIQiVZ+FMOXaF7xgITtZmLobb/k5+xzPSVX2dqUGhvR
Nu54RK/ws1P4qPtH8+R70WDXs20h/mWnXn0f3fW8Rgwx1I7GVb5C354s8PmCwELqzfdA22MgBvBv
oT7kW4EJ9YhgmQHJ+MYUpXwb/sWgE/Wo0WQufJTdhhB3uV7Lu5nEjZYQlz3eTOE3Tfmm/zXGisdj
YCwQcFEySQbyRpz3GXibIh9UHjh1vowUXZUfanTO0I2Z9IJt+mSvcMC2/AjZd2EeI/NeH6YXIQLY
gZiy+N74rju8THCQE5lflMkPL/9fNetkjHoqbHO6rdp1KdQL6WG+twrw5V1u/EABcrOEvjfGO1Pe
GeoGb2pUFDgHKHLZ1P1e4nBg0U8oeqiPHXqOfAViDAY/vSPWlnK3ou0m4pHRP4vqOeqbkerI2BlJ
yAg2BIYo8g3LWsptRBwuqSAB+M94z8MlcxPJJGVvvyUr8s2Eqo0eAVEThm2h5COOYlqF5Heov3j8
ZWkF2cnthI2mTrz+u7cOTMy46LA9DFiyZ6SqCyoXkBhnCMEtXCNHEiFxwUjqqdC2MpUGeAnAKoLm
p2wzZAaQ0zSlzv0zxP0px+sxIGEJhx7Ye/ssQEamY4xssfuGcQZ/raFTVnjRfdOtpU0se2iBsTtF
inyS6nZRWsvygbOceRlpMFQIPVFfhvGioalnzWo3GtiKWHEOJHvtvYO4inLNEV4qv4Z8KEt8IXbK
/2RUkXeM4A10TvHdhCeVzjZKC42JvEYWDKQFsvKwHoaxrFEVF1zSXnTlwerxaFNQxO0itw0o4SLq
v9rgBa1JXJt+sBgGZ+tqSLexPGCY0/4ZBIXgmVtzWvVzwvG4U/8gZgt2QCqi8JVBrfMq6eyObeam
lypeodLAmALPy0UjRW7OG46yerxWJMuMyIv4tBDlr0bOMgGoWfBy84+KjmHmK5yS2TG45H4K44xz
XcbM0u4kqgfpUZV3E92Lb6OXO5cPjPcUOKLZYzjU9tLEXCZ/M9vKhsu0Yk6r4JkLf7O4opyt5n6r
VsWNaUGOj1J8UH1+AqL4ABDH4xj8EElDFG4jPTrrYvk7/Z3GxYMYcx/um/4mYwz3KVfwi7sYPgrm
qSK/G1XiNJK0bMobc6BibKvpQHlSgsZdml5vkCyOKHCivC5FPlxT9Qs6eYHbVGq2qC31fQoZGf6z
wL01OZFoK9KKsFDmQuFOEzPpzAA6uM8HhjTIOnf67OMbB5QabgdG3ijkKekWhb/P/K8gvqPHsgw7
bQ69sg4M2LPnwI3Ls0dPosZoRuhOtRfUzfQj1xRVbhNhMzJzDGBfNlEh5pUlYm4PI/cksgftitIn
4gMWXzifW87s+jwmXoHjLJC2qWWXGZG+dnSjydkcP0QgZVHaEZ3PaB5EFxCXPniK0oEOx145UqfX
SKy5+Rc4FfC1m7DiZID6eof3W0w9pMKLDizWaT6AkOTGwrdGshCJtV1EtQWDeHcU39ITiGsVd3SZ
f4xgm0UNnKqEDKZkbU/7MfJUkvFnZMdz+9fQHp/1+5IWuOQKvX1F03Eo69MoeEZ5k7KOml1i7Ad3
GGCTunKV5J916NVMLa2luFLfLgbqTN5S96GpHWEm7KRE1MGhnyvGsuJVqYxqmVftLqXK3mxuRNcR
jUAg88x9QQ1Xtm0QfCCwz8+kuud+dFSk3AskxS7BJ03quPBYV+cpHr9RYCXqt4Ga601Ci6WA6iTd
6y3JA29Hu4KXvMY7+qv5xBRM72HyorfbQVL5iU8qHtoIVzL1FISgJ9iaZtIhghzTovQw6u4vINsy
pVtA+q7I74sRnbIXzGuhz9YpY48FnWsdis4LDJy8dKUOsl2KOOIj8U8IZ94y/yfNOlePDceiaVwu
k0s5HUuF3hXfoNG3QMsqkWqKVk750Cuy87rhNqWccE1cv/S0gzaezjiheeZZtcuuQxNeQ0CJVfbb
h+WaJNKU5Vv7iKMEyVKYsj1UkS3p+hdB9A/SyFhHk8eI3wLFjeo2pbyeSSDqTRTzoc9pTj5WW+9S
8522ED5gManiHfBaT7L6SR7+SSj8VTe2iLG6UVwqXQEKAtRWleWP2M3HriMWyTIpCh4GRV5B2smP
DtVdGrfYQKikhQzIwx+fYPme35jZeBZjo88cieUpWSSUXKTyOw9wPglDT/Q1os4aMZpJciiaigC4
Xmy3HU+x9kITs+AcDpg+tZ8h3GdiyWuXOLjeKm7JlpuXnPyaXphNrm1MXET4xNM6X4yA7WmWeNHb
e7DT2w13F5Ezjo+wfRLPoWH7r0ASSX+08P7AqNgG8GmzLlXX6o8UcEoSMCZpIfNyoOV3ar/jUXNm
kjtk0q7sOv/uYFawl2qnXDwIw9Xo77rwOQjHVHDzhF7SM9x9pR9Dc5v2TocO6p2i5LFslMV9nk7F
RJjaKoqJIW1ujU80n8oxT7HSN8W/iJY2Mp7CetPpG6W4JOyBhd6vC8misAx6FREDfboQKUJyiljH
6KogFweD2LMB1h7pNdhm0KzaUdG25GPzHndMxe8fzB1hmZSIbrXrZF3r7pLGvZer1xoYbXQVwhen
bWN+N+0HmYGEE0UCv9wtJU6R6MSmSIDHP/IWGAi8sAPA/TfsNCwDSLnEHwshuLkWC8wS5J4Nq6Fc
zf3S4r8tAvi0bmPEa4pLMuTAyARX1fe4kq5QmOFCPOhf1R8hQZfyCQdEaZC+r0pXGFz1jBYXAGZN
YtSfvhc341HfDBdNXLC3f8XxsnSGFd77cVM8iKZN11QofExn7VqupR044okUNrv7ZG7iPdY/6Wl9
+rdii33FXFav9J+BsJG/NZh2sqWP6ZXsoXeupDp9FMvBFbeURznFH5oim5kFacVxeBjKUmYAXqIl
av7CxgkZ7mjdzRyy64s/sBNw3Rlf6xK5xBfZzSqd65doL6mUPVBTsu1fOrDfyvyJv5U93s/lYOeX
zKY0zzHe02KxE86to+w7OzqVl/Rr2LInrnCVOPHVvyWeskUstekemKOEowniuan2YMF39beylQk7
EZfifEl2PBK2calscwEstJv20i5yhCWttSRmIq5cTK5KyfC4zV8RQs8b+LJ5g8GhUgxAInhlL1J8
VwSdnozf+plzBazFf9S1cDxqS/IZ1pjCrpoHhvQRn3FOogQ9tHbg0RBQbpi9cHMa9LAsJv/Kt8mg
5H8z9m4zoI1yMZ3UI0G4zUo7M/7RJIIMlJVt+Aluxhcs6JLshnt4Ne0mPyIG3mRr0gn/gls0raan
vKpdXrJVsRfXpUM7VFbeADeBaP1jdRp2w4o+FUYKfWVtht9xD8ZNTjTngtvui88IywQqw+0QOsK0
yLlpF/qq2DR70KMlCRvloTrhxTkRzZlUS4SVa2NLf6Xm1DvhykzGr7VYJksJte1C/OHT1t7wq381
n1zzu3Zv/pSHmQgxaicX9J3b1j0+SDCQ4AcLHz7G0fbTSj4KX6AKGtXg1G6eASnBXd629F1NtxIJ
6eSvoF2wZz4qF8Os0+4UG3VmaONsXVqr7p55c76o3PyjsoEbMVYXOxH9HFvCYXrMzNWAoozgdnOI
LpSuOgyXj+pHB/xYgaB9mMv2Z37SaeEOTvip/03fzbLaQ0XAepVb4SHsA0f/Go9AMM70FTmRF/5U
C9OdbURnK0ZzaVOt9W26L7YVfrIFH8iGVLaNcSi87NGvU5vL12WY4iddUs/qsm4BzcUv3tFD6GU2
caKxjZ5f9gKu6F1wk5wabecyXAxrdOqw67Ar/0Y+cCf97S7FRnRkANLqe36OO2LWIC2/TPvHPCou
gk/vrUJzZsc6Kw95pcANoB66YtsA5FhUrKlLFN3qWruEa/OMym9+QnyTDPhUnso1OPCYVhcyE0g5
V7zIJROXYG9lpdjSlncD0eomPiTr2hkXmo1IAPHRKl9Rq2InXnOOnNAO/5i44BZh8jaCG9yyW/rg
C13EjcnBpK3IUT9NbuNRIbTF/vk0dvkauGPfflq/HOagiJOx1BbSqvwFgLfr67gur9nSvAUOmSs+
6Pj2vbHdzbXhxH/vprpl5FgOzdr0cC+zFWARXjKXV7heFIf6WF0ix7eZFJmykTIihOjs4Wc4WU7v
GQ7JRb+Fh4fuWd54sMCQu8V4koDpduk6OeAkW2kvQrW2wImev0YohXJ/AfKpO/RBvPlZr0G2TR0S
jt31jAOL51jC3r8fZUdw+JwgQpH7PdOvenHKr5qwRETrMmtQ4wBEWJ5wSA07Ur9Zf37xLcUlpzTP
Mzc9kyoc0ZfBHyfxJnTUfFuui2r1Rq02RIP3e6N/0DENwgvY7t/AOqLNuI3+FS62/a9gj8GbrPoL
w7Npi0dgeVYt/uBn+mq36towFvUWuT0CL9vYC2fgYRZneg8xK8AtLOn6INl4of2Th5UsQ2zjTUf5
dRZZXl54vI3IGfk8DtAeB7Jf+dCv8yryKldwSmBIhv2tvvbX5O4GLg3SXCuI+RuPnKp5Q9hB80hk
l8vBeHKdsrGNJMWg99JsuLvu3vGiCQ4iKFl11I24IXaBRkRkWxxD3SHDcx6Awa77rXbhWcu3wVpC
37V6+wWI1WK/A0j64+MkkCQg2PePRhun/yeAFvfeAEwsLVMX1PitV7KRmNuYC94Nvw7Jay8e8iUX
26J/WUtSoNPv4mZ2nLzjozkZGxqGIgvpyzK5KI1TrmuWYEREy8xEXLXXDae4U/aXLJHscuTJt94u
PLL4yUiu9m8IkNsDelhdto1NkEzIwwt468hXhWLIBQTcavbQLCd3YGWAUWZlN/jmUATwfhaH8jRe
my+d0kN+S6Yj82eIJgbU2ctrSv9wnCFgf+Uf0ja+DsDGSxo8CAxaTms8N5+s2F2/JNfB+ut+WRoJ
RKDVjGAu1EnA7zYXQ0OLo8viGyGpIaVhjXbIrRSP3OsxdlKXtqwJXwF9w7axqc/9gSsD/HBNrvIX
6xJv6ngtT9gg1G9NggRbyEwU3Tc+iMlBhUp1wUPdBMEKZUOMRBO3yCN8f9ELHcKZuiHZlvUVbG2R
Hwt1Ue2He7FEOXf3lYV2yI/hUT8192wP5watmN3hu5C/jJXLeQrMJ56inZHa7H2X9jI6wRLkinBs
F9zmE/nKutqhCsYs5oor9D+aPXnZKYdkXlprHvEVIezoSVeE+ffjsnRHNxFt8aMjNBkByvsYpcmS
ieCebrp1cevPrLq3jutwQY6h2z4k54Ob5jKvyp1yDOGNVhLH5uwNzI7LhMdihlyRFznY7K/1QWaP
H24mZFnnjB4CfE+cIXZz5pInCOoIDLhoGTqmvYwTE5AlWLL3umCm847TGWzoh2FtKXi4K3wX6pl7
pdiXuvu+uhWQhjvzjQOow5EnuLwPG801f0h52/nASNg5b+PB/MWiiG5rItdzZ1zCF4eD5qgO7Hyy
FV7U6W7TFYk66GiYcr9IuFwpG9Yv2WTmIMsR8v1UupmtIkX2eBDmO9AA4U2kT8KcUS55i9Y05Hrs
0pGNc5fzeGsxrSwLxQERyMDQyZdZWFQ/L6qt6GIqWHEThq5wau/EIqBTQ0CBsYEQSglGfUEfivQR
vEcOjrI1JndP8nyC/NGdLxJOPgrMsjvBTIvB5t/vXKKMzuFy+J7eV2d9xOq7JYAKTSQzBtl3Cx5C
Qtz4jFajxwGCrYSSBpIiaht2FTDK/6HdFOWkJK2b3+iZz676IgtK4FCY05cPZPgOcIUNRfibncWJ
fxb6PdnC/xqBJxgOOKbBxA5GX2/pDwoRoIiwBnY/uqOxA7gmKLrnVv1Iw7WSOLCIEE5Rh9jOJgav
vJNyr3v1AbS4zd2BOfVJ9WIADU+O/J/0V/A+3xAlEq9DWAVGh5KTl4Vs+fYFxEtkCEJ4mkG1eTUk
2KMFZ3uXLGmhvYjyQn8ydlbxruUaAjFXltYZ+T/XUf/tM39jD3qSFB6VG1xg7xgGQ7kS5KD6xpKE
WMN8is06QiAdss8rKZN1tuGBrgHWJr/YdGSHKBIZnRnXpEwpszmSAw9OBX+llcYC9Dy/hNYebKQY
wKqxcECgkEOljTiIZCphD0N+8QeX/0yjV5//oJOfTDCzPylkmizsmXtH3hsqNssFf3VCGFspD5JL
cTHv4vQUNYdmPETTuZifYDvLlBY94S/REJk5BAELvY44xX03FSbwbEjCIXKqD0xdUGAmLF/r0Kqt
mSsNRluayp+57e49YRVZc/UBhtUAoUFKlIyUuQlBbNUU4A36eytcKmu6BqNOjJ20yIix66EQ0akB
p6rPkP4scT7JzESNN9SsW3h12kMPIUgprFuI9adIO/rCSsij15RUB7zCIKIM6BwprPqZRIMmo/LL
UohSnwHs6IlDr4TyMJP6wMZ8tA3FZqPQGCe/YVMUMoGchcvJNNaKWe60Cfy0sWbYwH7W0EkgMrGE
8qA0xG1OCTpNsVN+RTxWG2NUhJWsmRdStZbNKLtEjfGSRp1wSETSAVKFPx2n5SEnoTarxl9BJE5T
iHAThP7TLJuPXPQvoUDLnz/lTqPhNw7lgjAcibCSrN/Fmr8racmNFBSumlajV4z0byOD8i3MwS1Q
eC1GdSYXbGq56ExUDsqQOR3BPn4YGt96DSsmTkln02Gd21WvX32ZslmB9WesRrCUlpGswwUy4dpV
G+0lDM0bAZUQfVIpGw2nlM+enAfHUoaNKArnWOeWsgbL6yaMW/U8oTjxuY5Nn3oUdK5jYW7m1jwn
avrKZNAQP1G++qC0hbg9a+W0nUmz0uMA8E/zEYLq04hUkjOgEEoiwEO93Jp6SHpi39TLJIK2sqxN
QnW2X5uvGDu4RBPeKPX/VGX4SKSe3G8RMDcWrvSAbKwGZCYjI+idCDUiMXq/fz1y6wDyKUDvkc4V
CZ/g2OFXo+Epn4mbbkVpPVLKwMfURH89FXMqF7rQvVNJwPy1a9GmTsZwp9ftkYrCRVgQ10qFm8ZD
FcOMJa0G9nKaNPZ3XVqkMi0O0ZcSUFFXlV5vYU1UPzt6piPtJaqJ246WN4wawlYSPAiFi2aWDLjO
QDwpwldmchW2wkYk0ilpLGSRPrkIFT6B39gEJsASMcF0JA3MVvVOHMZOpvGrJCxhkk3y1kzeS+Jx
NIPXo3DRYS9CNhQBOKjsCsyB7G0GSf+EVKAVv0zQkwgjUfqDAIPiIAOzCExX0VgaNZ7VmKp1I1im
iacH/8qUIzwWOIWrK2V5jDyHrDK9ad4W0kqC/S5FlEhgBuU6xpMhwh0H/kfNkSLDosSwJ0IGhqV9
k1t1r/x3RqFFBqJf/SlmzIcw4z2Qi8otq+5oJAQNVZFSLJEwP6s0hhUxj5xt+2acvHoS9oMP+RlE
8S4TqqOiC3Yrt9u4aZYSNZbyiGiUyzKg1TrLwuekyQ9UkUgnxo9S6r5wmHN0M1uk5kdbYfLPTaQ2
HWwDdwBw9zlVE7SopHSMJbgYFqkmF93AwGI/bpOJ0Exz7TOT+CRU+p3GULTN6wO502p+m8mWt/p0
pZITi5pID34ndiLhfUqgOU1D69swq2+DF7AzfgJsQhoBIZS1HyKVMDYmG2SL1CzvJZ/3v0+crmWA
DKtDWp0qvoFUu9YVkWBTzlJM1LGqnXBOZS3CFSjtRPgc8RURnIt9Zq0n/A7hpWd1PvXv5GWykGeG
Y8uTgWCxSFKitShDY2kIEXxgRTU6qFjBhhy/e01RpOheoGPfI5xTy/c1fjx2jrx7kCi4KkqFIKe1
z3LjK79+Zm11RAeivpdYRFLotrmzoXzTAts5p0DxeAdm1axtydgv390VVMxwAjOd1wcRkV7UowGR
PmOu1rbm7s2A2qw3bhvcS+V9LV5IjhJixa6yLwVqgEksu2PVFZgnIqBBvYdxPYo9WorKDsBQrP5T
C0kFaO8irIGRpZTa88SG655eO98k3fU4sWXku4GtTQGK5vWVQyjRTKGi61PinhNQJEvKJoO6SvVH
nCDR4GxJhn+yTtC2dnwTsyVqU4TskraM2HWDCmQiBVxpbwkWEYHhVjC6L5lkWWHIlorEIJGSVg7f
MV7zcJOOxU1SNNe3ZC8eEBYU/FoU6BIiIjYFEWZN/C2BHgKFyeGPSMSyEZ8HRoZR69Hb7wUwKMI5
wMLXCludUdTHhpDOMcgxwJEUCtE4Fqepj/EKveTZlZDFCcFnpJBr2R7MlmiTbk+UryNWxM+Zz3QM
bIwJJKpovHcTgFVCQV7VzutRxBanVgIJFYCq5Zsz8XunrWen6+d1ZXDjQCZ21yyuT8OEDhVDSBmE
X6bK+CToH7La4VkrEVdo0T5hfuw7GS8cfqkDleacRgLRkm9Zf4C/LLHbQYLkzweCmuRgV5QsPFiV
0eZG8bYYafFNhockW5+kS7gRhbYLK6Oes8iAVELkY3n0SNScQDzsmAS8Q0pi8vBiylwS+VkNNIVo
hlsTVpmW047UlquaTz9dVL5UTVlLOWczKe4LYj+3RtmL9mC1GOpxrmFlU4PqI0zq1+CzTspatBKZ
Lwsyblq2hXn4SlA9wA7jVzR5fFuqPcS8cbSUiQz4iGQXRBz1idyJxazfLJRBmHYvLeFpZQjiGjcR
Utydhae2nd6WIJ38S0khfvWHDahW2OnqiOoCAq0wzR76GcO78NLCv1pR9zH0bkmogjVquF4Zw2hj
aMtPMouRplU22RbsxfbAJcKZlfMQ+TEdFJ5Bz1tq/syklonKbUwRi7acVmwcFboPvI/tReUDDFZT
u0GugbtDRsBnbtpuVZrnubvqyiXy/4X6ijEzIl8VslUjv4FCFUo4oPfJgkCYRWqkBKMD3Uf9jk14
OLnz3bhJLFcL1j7yI2Cv+FjhBtaeIpEOyFKIVmuY4EZGWtSi85GYFj5Tktb8PmfqgjSIb7N5iNVj
AOLMxCSPJIwfJ3ik2fogtspXSK5a4LaRUnsYb0VAdkVmMX9QPUY67KmKcLUldl8iS940/i63XDo5
8FAUcI1obcdbzqGbQ0eqm+yp05wqfAzlLrGIKqbOlXKuV63/zu8Wr6XIVr+qgA9RSMiAx99oC9pw
w8ZiyI+RGEptKVQrVTsmcALwCbqrkjdkknjGm6XrrsDPGQS2qfxG9DCgMZVcSEO1oyEjcZJu5yu7
hFYAQ6bm7k5pBU3rVFBYW1X4qNVLMmHy96SWzrQtWcND8ycD4uZZQpgfUgEd5SvRWjmPD4QLcWV0
1FL3RLxe8s4stt7Tqs/vRltK47YXvjBdvuO5p9XAh8iBOaHF1QYP8dHMXFkx9EDRhVAHHOLlT4VQ
k41yZksoPBaZhti91M/svDhKUAfJLgo9meUpI5uiH1d4uzHWfDdkW9bgrlaH4Va1YzZRDGOLoT40
qbpkZYJTFsZ/Q8jo7x8iwhCM90SC+EbQXzrPAtEt4yqYnUy+ZQT2bhu+DQZ1djsSc2jnXShrlIY8
093Emwfk1zjCeBi0rTFs6dgmyI/UbKaa7KGsxb/4KySu7YwKWA3R3BAlt1Y34X5+RqiDDth5rAT3
1AFPx3Qg2kkGoUZVgQyy8pLZI5NJ93BRVezQQPAZEVxgv3w8fNuqO5+QGicuIsdugxib0dKwzb9s
k39g6lDmHSo+EgBipy8vw0uzEx2JnGM0Xis9+H7QACE25XSQmSK+8E6bkUvHHhYGkxIvtpXfHNGL
zSaru/wRgDSTjxHklYTVed0QcIdvGo8QHV+L2nL9cpnR80UA56e/T+mYwCPeLKfP4NQdpJ/6aP4S
4A+RfI/2/HaEc4HYMD9SlXnW/8qOMHLw3/AfAiYSSnZoMhFHzEeSX9p1dla4Zl1sR5YjueOTiGTN
lk4SsaZgFDsk30DC04xk/gvOe67XPdNOnn4JwjEzbTVzys7RNDeOjzMi/sIJ/wbqKsTPPNnI8i4t
GAMXhrh5B5sxLi/GvYyPbWnB19AhlhFH6EKdB/aMhAA8BdD4y/fk8hPRYCs40xE8HNrtLR8YbTLz
JeE7y2kN4NZe5DZDPt2IHLJB5hXENtvJhtP0nVG7eTvbDzXRn6hLneIZCk6U7PJg/y6oTzZx7grC
qRaPXYRgH7vzkjUFqRbBcC3cL+kZj/HzPaFA2aVrUhxldhLa5LsLqifM1Wg7C7owTNf8UrSLwqF4
ECfUKQsN/hp1gCfVNgNlTP2Iq/+Fgct7AoFCyDFkRHjSrhXpx0uqQVzp+RZ+/8D/mP/6l7QT1qUN
hpTitAZEB1AKnskx+vPP7FzNH9O+iRZfpeFkKc6LwgXwJpmDX/UQL5p/CDfZ1GhXxSior5VN+1Io
uifoMaabfUnXZH3nGEFfIpDS9tM9ODETSjhX0qtifKFR7zIzQyc2WVjr+rP6x+2oAd+/wu/uGrqI
qs7hPaPL4S/0wnO1an47OiqhpjfCSbz4R7KKCU0+oJ4ApKs+J09Zm8j3nBB19Tn28j0pd3w3hpOt
I8Zi7GKBw2qknYd1fu+/ze3g8a+hUEP8gxCQc4V6ohZx+0s/Nutgj8OA0dWcPR6H6iDxue0h6qyL
cjLv4TvYEj5AOicYSpeBp3j8BRQw1Rs0pT+XaByGWRYxVz4qT0IAHyArfPV5J3nzBYGd+VHc6n32
b+DqcjWMEKD3pl39EN94z7etw4rn4TAe9vMrgHDLCesfFq3DR/E13gNX2Ev74aVbdvzFb1S6Wjci
3/ViTS7AjlfVPzUr5opoO2/HM1NI+N1e2Kcsfdl9jOCvHAnzPYX1nDD3OKrnIyRVtsnd4G5lcecB
4FlU9+pmZFXDRIFz2WHkTjlAbd7R/gclGjgDzStEVPqQm55K98XGPA3RTpuX+hHMa2OcfK+Dvqo2
9a08Znt+9i2MQcPBgc71yNMZk5xRLDDhcIqiR0XVfRzWwjp6hQ9MsG/pqf8JmSOj/N5Mu+gIhSAs
Q9ql7eYn8BeUO+zbb/0lIATluvjMcGB65QtIGRmXUq8kN/8enriLQyTGlVOc6993jvfGwm2G7eQ0
vk2BCwTY0T4NuG5B1Pfhb7kyDu3RPAkJmWhL2LBmWo1QATHTHlLg1WzYQnRTmNLAqn6HV8LBxVEL
3k7JyT1Eq7/ouiV+NDgpA311jrCTzJqI7GJzA3YK2qoDM5Yug6oy2UFxQY9V5rfs/eAAcSzK6dIm
rIkeCRX0ru/o2qqmHak00WAuFFB/Euyw4HfSOe2XNd6akNK0XkFW7VqWh8A3sS46Xab1zxCtYCiC
aiWiQLj7iNdClaN4k5j3rPxHuKFfjvgmyF0j5ulzpmKc0uQ++iHQOK5W2sCvO7V933m710BiIHIT
W8Od1B308F//VqsQbvsVzGs1PL5Do3sBMd1bN+3qzV4bz3mOopTRCvjcuon9VZHuhPSr2d5P3S59
SjlnBIdhuG+IYidksF9n+jHCJdBxa471pepixhFbArQGIVtQzuiMnQjUhFsNLgj+hibh2f8j4Nk1
qsrGjT0WsFA9oyNQbpmccMsGEHuyRKkVDemI80RowPTiCyXT0F41Pkh/QMK5F6xL3cWHriRsu71L
yo1UwgRsNM+BP8AmWlwdCluZ4IfoNJw++CGYJR+3htjYmTLYBYUmQ426eGLLVir8CFK57P6xlhmp
O7HN1a5WYeVeR61LUdX4QesEd27AtIaaG2OOA6odvcwCMdjTlDyhISbfkSenBsh8V13wDujfonbL
MTL7bsck3pzU2EMylYrc6Nm1O/evRPcYxEfRiaCwYN3akaBGerAgIoK9X20tLmOTbC/pLM1ITf9z
dB7LkeNaEP0iRtCAJLBVea+SlzYMSa0Bvfdf/w7fZjbT3SFVkcA1mSdZ+C1MPjx4nsPpWcDrR64d
sfKCWk8qdjhx9OXBv5lwkFBk64FfFLs4ZyWLqTjZzGV8zJpPB5g+KYZlNG9ID9i1kj7cz/fwvE4z
CcEp+oW2/NH1sWRu210N8ehAhEDmW+fr4HfxXfxO2ZbZ3i9+VHj33Nbuga4wsHbN13jGDwQUHqMc
0owiQ1Oya+/qBYF9wOxsmZjsHETV0do41FuT7J43Vte8cNV/xgcJHPk9x5sFwUA+U6WmX8pb89JP
LKtoGB8RPWK24QePDyGPHdPcP15xtjnPI6nJr/QqgFSYTWJbIkFoMWo96EtzJoT3GL9qHHmUcSdq
KWRg1aHddXtGjJED2AwS/aGZcAFDdEBR4b+N79hPsoPx5DAQx+vzqu21+tJYEu/Lvnxf7qjCx6u5
d9fijvewNx640sBY4KvcecfiJI4sWrAtbDp3ZxKBdO22wUe/Q6c5Apt61idWXYgUcypInA2Lzpe9
wUwhkJ9YQUELPeq34h29UvJT4vaBFDb+oSLA6G+tAfTQZQQPDIySaGXeszMis+aXvV32KdiMPLZv
/S69LAl3SNYY0cgHcvWCDSoxBLod24STvLa/PQjYq9yInW3uUXU3uH4f4lfyUbg2CAZruPa/qx1G
ewxCN2bNrEtr3OjTqnxEV3MgJt1544ybedbvRMuCcYrRoe88UlS540iqEcdmn5/hJDQ/PA/+Tjx7
v9llMUgCCyRSeGP/0P7FYqsueb4ZPhgFAKq7O58EeDzx3G850aMe0xWeh2Wdg37vWDBX2diXfheh
uHvQ6G5B7K+HD6IQkATvgpMs1unZOMcv00WTko5nbNOOq+CVkv9egq64tddgqx/BidJIHpqrhLmx
qp7FJeH+/ymvEZrnVXRnPZic3SNpgxgs8S3eeiAOnwTCQCHasqoy9hWb+Qf7P7bhpFQegjXim3v8
aAHsezYfcbF3Z8yIxmty+f+H8GnTWVN6zO/jIbx1eAw37TH8ZRTF+lzc0/3ECHzVHOcBJu6qwbrB
qCR5pPpsX10SqCCOU/K8xs4JZAdQdKfEpLDrJKvlbfiKjzP+6+/pNd2jz2VMAFms4jXsp7tTuI+t
ICKSUU9IaegCjiwqeZXzvEswh8d4GSL96cGzGSpxJth4E0hr5yTjayUuUXBvSmMbLX+4Ytvo0h9G
wdam5/CL5GzAq5IaIbkD1RLlnuzebJihU3GwsXL30DhaSsexZ4Haawp9wMmDU1+l7b9JnW6DEilF
QjsLHa3YpiEX60P9WNFCActalp+e3JSMHtFxhMcBPyVAZjyFvpWyEfj0YrJeeOig6ZmIbc8RD8aw
GSDToSnKPsJir91rl/p4EjggaasacmnW3ZMvd7a4x4izwox0b5P5wJtSN5rIJNtEdEcu19t6yvU2
Kd+KmtFveaybo2nQHJ2gQTnNIew2ZvOK/b60Vy7zObgoBo9TuZaVgT8eRvc+iY5YBgaXSfaTKcA1
EFtyIytclqTa9NewOo4mg4rj5GHSg5K+sl8RWFN1L9JVawWwoybTgN5RnLLxUCzwtHuErgsRI7z7
YKRd8g/Es0Ps3JTBcckGajSK4h3SaoADE+MdVgD0usxom5xdAeJcXNQrkBVpsMvnLYb6LVG0gF0/
gokxJmDMpZHCyMfgwaZAUsSsnpE4i2Rxtcweai+28VJdmxnw9oOrv7V1x9RTsWzNMnJVToICXu1G
Jg4IbZiSDPVPGp8NB08g9iqnumPaL8E5DMNrgoKOvJLE20bmXpE1LGPiMPY+lORtpxgHWQ7qUiex
/3VqIkykXUcSFnQeil2yxGCwTQCWbyCOIRKZB/pCxMqqQ2IdKNY6Y+awX4kMSTxKG4rwt7Y8dx1Y
NusZEMgROAOr8vhFRfUdpa1NAm7T/nbDXP7UBmkL2tDqX0oyxY8KivowDLwV8aCSx8JuyFNJxKuu
p+jQd1oefV+DL/CaALUsy94pLv/iaRKY2nsXGJTQUMknKnPf1QTFVcLF6FVmxQcpSsHOHAmJq4up
wtYERnZD3LXahqR1PDcjC8iorK1/Y9bVNzTqRBxaFIidKfqtrSskMBEWrjQxCSP0O/nSthOG+wKU
iFVF7eOYFZx3mdFp5pktqSGWbYuznw16eIh81NWQ59WhrwpyEuYiJIRAIbRxfNqvYORZcFsnvavI
nGa28Rz/nT0bb1lmLdOtApIbQ0Af63XahR9J3GckcQ7NWxvXJj3j5MutQ5Tfxh9SeYsrN4OclPrY
xgUpAo0vv6Im5ZbxRWkeoozMy9CLGOSVuQWpVboNtSiMz1ie2q5gRuYW9q32WgRLMLAZ0zKt4h6V
DJnsMbrHgUofU4ccGc9yDMCZ8O7YejVib7Ep38edxtI8EvY0REQWjLGVP5tZz+RgYCCnOzy07YKO
tJN2OpQqhOLkTq+wtMeIS60HUJFlxUs3Rj4NmUUvNSWMNkjEqE5h65j8UF1efNhpAiHZTRp88o7o
UQvm01NhlSj8TajSDKrz/NfQPJKIC8aQf8BcqEujazTVrhDK/4nGKX3UQ4vrZiqBhdtxQk1Smorq
evLj59ZLabNKhwQYIB5m9VW7xmKKFP6+IXhAFSZVglUqiobUoT/hPzhPkjbj3K2qAYdj0B1AoUic
6qyh3hpdGQweU2B5tuww+874HMmm9y5T3kSvsyYoNB2Tf4E5/E4Vy1MtWueZwDCm83URr52ie3LC
3j7NgewM/JRlla0JUhrQlsecFnniLRQ/8nM/c8F6bbbIda7jFjDDaPC7Uh7GhbmfbKtqjhGZFWfI
kpxWcdwkhL+1ycQAwS7SjZSSq1Q4DP/Chj0VXEP70XDL4J4XJfO+aq6mp5AnedOYLXmyLU7kYAaM
xL4W4ODAahFa+TvfHRsZE+r5ITWAnDA9drak2wbrRubxY1iqgOzYFPxTPmkSGPufSrBRgR8YPtR+
2x0nJ6O1aSyCGaZ+OpVAbUby8V7MqK2/k4A4AV6EGtzKkm7pNua1n5roVmuwDn4BD9iFqrWfBcE/
rEnrr4Jcsa0nbTRYMFfIWCIF9GwA0d6KsaK8s2vJ6s1zB9QtjZX/WIGeVtLymL1hSyHJuSoXVbVK
0z2pVFySXo94uTNIEDQ5Lh69MdBX30yHyxD71jEjLAGLKVY8ETXDzgiqBlUmL53jyuFYegQINp7s
T05tdFeyGNsX2TgF6pXI9k9KDR3q+wlnITQs9C9UrIFNGh/zOxdcDSApIgJB1zlBaTMSFMHHZIFO
MkeLMYRPZ235iSSazlv+DGFaP2gVoCrwet8twiBX9gAUgjAtBmuDIokzmhzElCS21IeG5fya0Mb0
SbXR+AxDrlFckR2PUY2MpCwKyoYuXgw7ZWgfeuLs0e6Rde7bTfHUloW+mjMKmoD98Hpkj/bEPWDt
+o58ADM3iKHpeuvQ2xHqK6C04ph60bDVSS8ueTmK71HYiDiVj7t6mPUmz6bhJ64nnu0iDHym13WP
GM+RVJ+FPz/1zlxfvG6CKzvlKKUSN6G56qy9bBspEWugBnGrJrtWaQHhftJQHMp0sZsNGcZVy6jT
SzaMzJnwVAKVAR0Z77MKwd48QHmMhCBbozRhiEVCf2bFxDB1tD/CMQ02CYlvm8mc0LIEPSbeNIwq
rMLI53tHwMvooUa0dQONT9v6yAHKODGfYC49VK1O8EbPMTQoo6dUVKAsAnvJnExKB6VhqB6L0Chp
XqJseKpcjX5tEJyfbUom6JCQd8dVQTlYM7jtp0AitAuLCCg80R4AF0uGdlVq3Jyy99jct8AdkxYx
AjqSadTpX91GRbIFtTXsQy+D/FEQ+OeWRXg3TA9lr0fEoC+CkYanhQDDRaIBYIECf4dstMBpPMlM
qI3LcWP3YXIZvVChrUlZ+I6q9IBMM6606yK9Ucmww2xIn+5tl62Il0BE073LOjIZbNY6VE3d42SZ
qU/UQNPsVNi02yY18Q5m8AGynjzQFSEAcAf8iY3lAxgnej0jAX7ThzENM+xfNNKJgcAmqj2EgoFd
7QYHA25Xg/tC4FCAJ2AmE6O2Oge15hUftN4NSV/uqho+L2kTBmfVhOjPHlmkqoS3UqcYjYZyxoGO
kCVi4JbJ8CLhOm+ywSG03h7ds4jN+hyhbDpYflmdm5n0ZhDeg/mdFsETFK7k1Ql88SucuP0gHSA8
mAaBDqFLFa4pDHaBhQKpMjtea0eyOjT9LAIDLWZAO22jUK5FiY9bftDi0AvtvA+zGb/Wtl+91XHu
YoEJh+pk1Sp8swP934AiainScCqmKXrPSrFI09Hw2Qp3Mna+M9Cze6xSJiKgUrz7HgMzrX/iLsq3
Oo6jnUU00Tb2JbPiuIbRZZu9eiXHSx1rp/6SbqvORNHqvejD/iy8CEdWp1ibMBvxdPAaVbNkACMV
cbWtI7G1jRkqg36w7LU11ovmUSk+7aKd+rNTxv0/u+F9XVVWSubRiDLkD7lVvFGl/xWHbrXuhgGI
mtm79NUcMVcnmlWxD6Ai4QlMCC9te/Y/JuCkOMTb1dJqiDW6L648qhBWhTZuxa4rs3MwL3FmZWE+
FgUUOtZ8UbqzFZmls4bFm8qU1Wc2ElOyCmrL3sUh60+7CeWBYZsvSAS0kHFqN+0PzehipykRlxdx
1t1G1EgPXkmsKI/4cAc7bN8ru+12vs7jo98PDDXigaakDufXsiwzXo4sHrBxDdN6rJB4dkVLaLBK
IsJU4mBjCldtPLjj4P9s4xwosCR5HIT7xvXlY5yzGoODVWxH8NJbvvtll5C0X5Y3dmAytLufI0Ym
tnQH9jm5cZoF9ApvKvjgJ8/7JbmseBNpASkrH8V/Iq6cK3lu2Q79TvrVjMyGUqH7C1e1vbMa0FYy
Tfp1OdTZUQ1NupuboX3x0gn5cTi2KxcgKoqnUV1M30qOmWiSk1WyXvW7gQEOSfYNZfgIoF7b8Iox
ar57A469gCzDFY9H/zxbw3flDtidzM76gd4aHz3HtY5uvTQ8gt8LYJz/Y7hMBitbIhqdPVsTw66a
ja6J56pskDO1ASjDSUS1HlzbI6ioWpoCm8hyFI6ruDAsgGJDcOMIQY4So1bG+IouIiayc4wT49Uc
HYWKrUnf+4RMysSSxmm0k/w+wwZcEXnyrJHHnFozDHFLJ3qfTL5xMsn73TaTTXNdpZ5471QYfpAD
PL6kyNV2hpT+TxhNZMtrFex5JSHUOiVfVT+ix23HbNqrcgr+oDtaN69e1t0q70AKVclRIpAFqd/7
zNpL+n4GBC957RI0aTsDywe7EzzJ1ThytbDTn/KYSz0se/GjdOzd8tnlNQ/ZkhP+Sg+MudG4qQLE
f6oyaIBzJhGvogszjZk20oP7ChilYeNj6jBl5VjXxlPuxjWzgzzxN41iJoiiZjiNnT0BwXUXCKUz
oqrAuazcqj2FFQrV2I2Co2c0b1M4lZdBRyMDAH/2oW6H/SFPgamFISBL0xLDFqq7TeRpSik1Dflv
YcNjYKZdj/m+1t0jcXPDrq8joOldNco78XcTRIr8X5/XxmbwZ/kvyVO9M4GMnupwsI5MT569wEif
jM4d931a0BBb3Or3qFXZzxAnLTNThbqqpHWtmOe2f3XYhkh3fapAqymij9qPoTDQEn9ztoAhMYP8
GtCPvfPozGufrxS7gxjQmInFQCOy/khiaXmOkwhCDO3Kh5MW/mksIpb6lPgT8t4SoJGacKyW/bIg
kdYy5OuooNiAeN5j5VbxS0jz1fEsbt02CvFAW8FLEOOQMEQgCGq2y9tsGfZh7DJ9FaViccUNBM7I
hO0x6vkUzBaTLRJeAXbE2bsU5uyyCTXHp7Atxg9P0rB4zlzshgoPXCcWtMrkWEzcBGFRnkdcUl+x
1u6pjsLSYFEWWQgiA5uZW9WILQg2LErSs/a1KEiYs8zwTwcRsXJRAxDIqdv/+Nod2i74VVXtsAj0
u5QpTJXgfVeMoyuyT1ahdIna9YRGkpZXH6Ixkn1szoLEds2VWbrzr2Hl00tTsSzNnRKcuVvM99yD
4I/juu1dpKomSJlx7lmMegX4Litopuc0s/1j2Sn7kYiGq126438yyYKLhJ7LlHwyUfNSujhThwhg
TJCIb6kP0i1jLvJnIwvLPCry9IlnrEEqP/+NKbIvkL5YVmeCY+w5xC6BkPZcRGp68mTGMtLMQyKS
wHb0XeBfgj4SH9k45Kd4sMKLb/bWPi5KBJtxtsQUUB24azkR8zs4jA39zq9PptNxCLToP52C37B2
p/pTjlUMtnURE7tBgFfZAenLicwAYYIGwuzfkL792w+dfuHE9N5V66pb12pwPot4O2/66o1Cy901
VY+XT/muIrFKFK+OFNHVdJBrdaGGWZqH9Xaou3BbJea8V46LrQZKb1msjb4ExiTjtPiQQ1MiRMqd
b85zRi9VaR+qBJdIlWKzADPBgLm1uHBRAmMDF7h3w1n8y2kJV1NKrGQ8Dt6hngL8enn9m+hCrrux
Akyo2+HHECTZJjF1Pscv3LQGlFBQSp5qNbMD9ZApNS0raLucqLH99AS4WhGPErqvhrK7UyDrGqsL
fAzC4YhE5VuGiuMxYzMtwzmnSmdYX9MRVsfCCwXv3bL+csjrK1v1Gyeuc2IY4R9IeMDiKhUZGs2t
V+Fz5vZ/TlT/M2eLR4NQv7JOBrh6KGjmAn3oEkTuJXqXteaq8LvtWHM/+im5owCvH8xe4x5ztlTr
qxT61egk79nss7o3iRaER0nyLmIPzqatNOcXch8oJOrx7NUTsJyyu+dG910oNC+Ft/U1HsM5dO5F
2sGfG6gtKKOqTT/EpKUNTbLxWNdYTNhEE1y9SJ+bJHlxiQdYOS0KoikPbm2U/wY28lYexM6dn22S
kTyLw8yQsGnMYwq1mK9wPBvhdAayAK9O7Emi2wRYOdwa6adrUAnKg/TE4xzjyrTtreVXBxwML4GO
Dq1iTFZa752HA3VWB+M6IlrUBiwMp0FQaRH8gGzClrvIsC7J3HH1DOfeR/TZsHyY0lrSGRRPk9vS
CLHsCmEjBv1jUGZPFbWxnljCsWwTrJVL3lGnc+5tK/a5WZ2MFN+gXzNkVzA+EVCQLhRZmIeAnxBK
dfVGjncntE9mOb8mwkVdGK8Cz/1Bp7ijsVmpuX0uljZNsr/yMZaE07ZD/iuwsjG72aJj6L79UK6g
Ah8YglHBLgqRYLi1+AectL1lYXekEXy2nPrPc/VjgsTATDGTj+mTPWuNzzTAKCow5aqvIWzwGcS4
jVrwqJZ5m5dVmvpzwgWSVx26lGAl+zFunR3BnriXGbRubeBVOux2BnqmEpIxAl+bKXgPjdTpvaM3
rmJPvBLJFJqPACUbzBuG115MtHnKmw++w3aT1I7+hZEFdA3BG6DWI+qJ+cNy3xvzx8vJrUKseIRX
Y2TnVm5gXkDP3HcSH/S89+gren+DjYR1F0GpGEcspg3Z+DfW/2roav49zV9BRxrqJIlwIAU71HBH
hfyq0RUJFE1t5XyGrI3NXMFEmR/SFnwk6atmMu9UW20z8yuSJKt+2jGzaO8+ZzDG1qa5b/WGsKsH
L/2mgEYvdiutF5tFQcwsOt1grrLNp4JID2pXohLL3wLAafRbld/ezAUx3uISq8Ui6y4t5BuQgn8S
mx1WX7I/jvezmX3aMEYp4jddHSAAF7sYAZ7G5csAnJqEBL+VOzAdUKyuxuw/I2o37ExNDdkSHTmj
mqNyu7MVIBZkgVx8hnoPlU3zAKbDUwEiherHeuegf4hIci7HkuKZhQDIutElZaj6sa3hUuOeHzX6
woGR5OzvPPTdDLxiG9HZsHjbqm4fZdTAy64DtavQ13AEAPcDBnyHIWdtAWPsA/QZy32WLnzqb4mC
IzBYTgtxi8Nff8BlhAZC3hbIxRIK0A4LQR4qPtWWzr+d2T7mAEE0e1xZBDs7S5yd2VXswtWWkoRX
We85lTIOIkaZTZ3/zZW4ThHgH5xFF83X6XrdIYJB7MnhO4K6EMT2OjBYcyK487uIRWtEBi3vsB9g
PiD4LWSQkXANMbimhe645gJgcYKcBxUwOkAqgz12nPDz2O4xU/nBt4erooQfZmedmWjB/Y4aP5s+
HIxZo5TMrO0LGZifs2VfVCRPysQb28z9oVPDtg0ZHEz8bVt/ZcriZ0jcTzrjx3mB/XGTIlVi7t0h
3V9RoDsbWXripEvwZd4g31pag2PstsB3KJ+xhYvPsAFSlKSChmTmoLQqA2Mouw2AsXOJ7TIN5hMh
18vUmG47XAUtnlmZA7iOvIvtS65Kz34R1qIT9XqkVdyPvev4D8YU1EjO3JPXNqyx3fo6pGRO6l4+
9D01VyayfSt99s1VjaySWIMlhIhjbwSnFqXAQGQ1w/H1vicz3ksaltzBCh26d2PUu3Ii6U0zO4rI
0sI19FphKpQDx2vou4xoQwW9k+4p6CXRZ3kFK729BwX0t7r96AeguGMyveW+c3HK9hgQQUnzCYnf
CdqG28PdcDL9FlZ8U1o+tlP41Knm1LtETjEX2Tcgg6OWbZzpOI92bBxilWxCmnUqhr1rVFdmDWfH
R1wVEetNVKtfVIg8S6yYZaB/AuiqA8wf04k/U5G96N55i4nYeBjzdueZ5d5pMS4F494T0ZmIvzXz
tbVHBokp8s+B8oLntHgU4AonrAdlgrPIy9M9EdgHvwd5Sx21GtBuVn6/Tpzp0vfozLEKtTw73CcK
6WkigQNyKak+2Drcuym7z3jRtdg+6iTCSxmbELadvowan3NRPocEaVIDeAe2AXvJY/Vg9POPnAs+
LeelsJmQByTEm9rJmca6zBGDtT2SlkLbyxvtZOU/VDtIrR29ZQuzJXb1Ze7KI435fS4lLD7kyWIE
Oow/MwYq7Nnu82h658TFI2KRL1qqK3HVO6ePD30MD6suzo2LpKAMd1kGWo4Kg/7q4GX5oUkI28kh
zzTzEge9sAOagJVX/RoqRrITuppqZoBc2l995F+o/LYMz76ZS69Sx/6lgtp7zfQapHqvFMtOJkCb
Jk1/HI4v16nWKrCOdYhCIWAl0wByp64vQO069YLe7do/qZJnFyDfGJgIwOd7afMHJdc8uatH7RSb
gYCnYyKAcComidxq5c2WqEVDRisyL36jiSBJo6+fLdRsNELhup+chc9Z7Ls0/DBcPC+xqY62i9yP
pPeRsKyHRlJqp+aGinBDrXIyjOGQauKlc56UhMQ3Ov5v2yBKqZmnA5mT1DyWjfK0uhOjQ0FkohyA
ps2Cjemg/kkHLFY40rjLsmJd6OxfGs9XOtTXzO+eyibAiW3AKxvwRPgRyueQAUVako1GfNw+TKyH
snlUE9ZXPUARcsR9pqAv3QJuAweZY3+41vTfnOePaYLWl3yMfRHnIwDK+sful/3S5ByJWz7Kpn51
40BcyhoGiGAPuApdJiJ1xyBVB2G5GzhJ+ECmTWLyHTkMk7D4MUhoupg+sj7Zary0kVgXDgITf7L3
1RRRlUj5R5ZXSvwVhz+rMkQeeDOayGTiYt3c1uw3w+xekzCms2WTPi6tr2t+KgUxSmlozJHL9ebb
i5rf8aE8FifLT9kElsN9zBiam5Fx7KoC5YcF3kgjMZXwtZuYDXCNfSAWcO6DzNipmQO5KuyNDQeI
xKJLxICC06fRT/Qy1s8wd1yZDb9unrBS9SGoQDZKdNQz+Spvae+9xL65w5zK4qEfvpnw3UZL4RbT
Rrim9eHujsp2lZvxOwbflRXBsNLuZtJq4/rlj8fr52l7S2DvR4zIS5jDk8QFtAqdMd2WjIAAoA7t
xVM48WOs027Lvxb7DF6wa7Ctl7yq83iSJkJSUS1f5+ReBmMxOQ+YuEKgDkM8vtexaawzL3ocU5BV
SXih/fgVWfRhiSlZ9QXK4IpKPxFE0/B/eif+zez8v7GpFSPg/reVzaPj4kgQfPVVISRpDyUF7YLp
todbH5D2O+EHJ7wUABN6Wopr6Adz/czk4DI1g/GQ+YyAFhhoPg34ZOb57jomkv/2uyu9ds9My+Iv
9Lc0Rf2RTA579mkfDCDXBJOugKRJ+pzrOHKLCyv6zOEuGgbqDVFdeGBvOrHeiqSCoW0bV0vPFp3O
fCFxMf8xWmRrZDcc2BmtAbltCwSadS2RnnjzqbexZzaumkHh9btkNI+tbZ0szIkmyGCa7hfHAF8V
cITbNcrwqJA9XuDsJzP0Dx8YulQ0nbWaz4aR7gMcpY2Hd5JSZnKTnWloVM719MdEauO481ZE0uKW
XkaxY8y0xxAYhkRyp/Q9Vphf0tn7R6TtrSkY5IeAoLyQSij1F1v3hHegkOAT6J0BjIAkScLOXhsj
K8bair9Li5bYsEx5UzOjiQTOODu276AvQbo14jl2w5MPqW5VU+Ek47DzCUBghgxlldxTqrvmzfUR
eM6if80Jm6mbhfRfubgyHCwNjFOJKcX53kt/O0dmf+Gt99daokuLm3AT13g1alirwBVTa4g2rof0
uJmb+lTkzUGwMay6ABROYpwyG4Cmq7K/NPAeDaa3u1YEnzEyH2LAH4O5fTWWo6iY2ncCsw8SOQdP
3I0FA0eBit6wboLtMFV0J1ziF4sb5CUM7k2PTD5rz4RkQhchObGYCdfJ1H0M1TGohw/R5j/14mpv
6V3zsjkhA3icYavCcRvPZuocI0pVt2TvbZeYgMxrkKQ/bGROTct8p2ZuAYEwjID8NUG9jpAyJwVO
znq6cZgtjnwLprFI75oD/MHDemZpfTbVYiqskPuU9mut5LMayTIjMsBGoze3yCtLo8Tk0CIvLfaq
aU91Zb7Hg/ubNtHBCKBHTvF7msH+kQYHdGb/mhioSgyXrXSvBim6rIX37TAcg3Tc+533hYd8UxfG
V+k1xc1r/QStTqs/GgtgswXX9SH2l7Uy1KmRwIuk22StBVmRkM3YRlcN50N5jNSrXGyZPqF0bDv8
jJjawl79eH39z1BiIgyPn92rQLPTkrKqQiAHM0CsDNcB+8j4vZOoieUsNg37bD+tXkrlvlL6wJNp
B/r8eoQMlKKuI7PgwSGpUKj8JLPuxLbIeggJLoUV8FTU3lV68y2tkTEOmf7N0BfWowkrDiAn/quS
sgARBG0P3iC2rieFfdbK9KuLTtCUeA9j+0MKavg0XOw1FpMrhVJ7YP4Vu8a6igkoIlkg8hw2SfVT
3EG6J9wvaznBY8ySOJWtb41PM4016le5cjpSaGp5Ldzsm+Ckr8Lyd4waf8XgA2+UX3lsXae528wU
MVGJMkuGV+mCMK3Lu2NUr45+S6QNzhQDk7R+og7G+8Tt1hXPLclwvjn5hG6Ne7Npj6YaTiWKvgJ0
YUDOOXHGhyKr7l66OMgwZgoM2PPIFKGvniJjuiukPjXBBuhKNmSxrGIgMxMKpV41a5terubBCZ1o
S1u6Y9rGixpebbP8bFP3TAjpbsa9qUtBzJxxqpvpnfHqhz/iGUvoaWkE0WUYBI0N4cUpBNaVFA5N
5F9N4hEDQmoaOv9S16t5xJxoVPe4Hh3kosYhqZPvKQp+G4c1cBQBn/DUQ9y1bzMA7Swv9n1PEWz1
tMR5iUWoGk6GY13o+/CG9OqOl3lYDdhzs7pk5esKYgPN52RJwij0uRvtSzqYRxGhzjUhlIX6MFCl
s9Z4CXqc5jnCkFWElaFvmkeLMyOzw9cJD9RoUpaoZdvumZyXHiYU0/IJBqnx41gggZrFTleyzTqw
JtqgFeL34+keranakvId7RRU/TxNoF1j+XHK5C1mhmO6VIQjDwqCIxyPA1naeeuHfAxx+MRaJj6k
rdPsnFZeTBcaVuWl1UfMT+9giBrILDt5HTy/ycRaUc76MMf8mGGF7t7FHlP2nEjJmAu03TT+ynL/
uCGiYyoA+OfRdIqc9tCVyIOJ6UwZUhjLZ2480++RMaHN/tj64qG2y/PsVJgz0SBB8XU1KRSq2NTC
pKcJmfv8X1wkRP7stzizU6s8+RZ1ZBsn3wZBOWLs8YP5UH58BzBuQ9/gEquecE/VXf7cN/Rr4gmN
HiOwDqFVN1FwMx08iCj+dNBHRFECagMTRgBjBkssDXlJOTU302Uy6h3RPighuFIU99o4tF9dN7yS
grInGJrs9eHgMZAYJid4jvx0n87T31gN+BAlc5a4VYx9CsSgbYvAfVHYm9PrKO2akbL3bskQgEav
zyhzrm4+OtfKZ2MfY15mOW4BU5pAn8zaQBIcv8Y1wsysso9phZVJWjg6J/+rK9yr4/f7aCrOKfYU
KZMzly6k+xgoSwTNRYfzvzBW2YqoL/c6jMD0eAeOad1FmzTHx5crY69H+IOtm55tE7yOnafX/3F0
HsuRKlsU/SIiEkjcVOWtSt5MCKkl4SGBxH79XdzJizfoVl9VQeYxe689I6oC8LCLBHtehop3lWTo
xcSvdfNPqclibn3zOObOI/f8vcv6f1eiFNgaTWAcUz8nbDiAtqjN4pVlnzrE0iWMe7bYweN9R/B0
SQnvIZZy12XzR4wGiIMYm4PVWO06sLGN5WMwbh3DWAXCBeCkG9D37qNqpnVJNou0A8g2rbmxa5zu
ivlpPDrXQsu3wOxeAuy7EauDbYLAskXjGLnhiWKPorCn1GoauY89BNReF0PeNtGyw1zFZj7hMqCN
bhqybruCvrAiLUyJkx+U9Sfyl7Xp4L0i5XllaZXfWJe4O4gehxAbsYcXaArqB26MT+q1j9GMqAGC
p5I/7RtecagDn9x4k3W0SUgmZzsrUYf/sVl04z1KSH2yo4e8ihA9GsrfxipXuJJRs/WEh7P1FNWK
fQF12vTYZno41YlbbxurectsHF6ZEePJQfxOBvVvTY8BOIh0IaLVCdctSXoaaJzDmnTyOqmYJoHi
2I5IlEEmYzvKtyhsN6JFDdCBc/a8p7qm5sz6ytnHbfDauHjV4gDdCPSEgz2JTd2nv1nLjqWNBhDC
xYPM2SJQ+mCYwNmqrKcUiRg9Qr1WNTQZafcchgrvsDvxAhdtyieNgPQhGkJ+NPGTs9c8+BmBOGl2
mO3+xRfYwurc+mo0Woqs3CI9xG0rjRcv894qAG9dQXKGX+kXy1EHiCPTWjbD0VKtYPZW5JvG0uXa
tdXFC7pb1bGtGZfU+yyjFG8a53nMhmffichvyt0Ywqh59l1mWZ4lIER6rloXs/9ZzJx7U8Xh3bf+
UyLcp9JIdwbbhiRi1kF7Su82TPvS81FrD+h2xy5850DbxMzZcWWQTtzwmyJa0Q+5MO/job+6zL4I
lbLPXSc0cUvFeKIFCkDXtB7ZuuVX6VuHxmJsL7kU+G3saxlgRy+JkAgae8O/2hxYRFsXVE9fTjC+
R5YFAzucd8S/exuPHfHajKmU5/7s4v4hIVswRFIDilCOocNs9AZlp4Ixz7tvzk2wnd35b07eqym4
5QBjEndkoTIzwfcJiUXrwlDEccR+SDk+4rE7OowNmpolZ4ntuir8dzVjj06j9MOkBBVx4nPF9890
iXsnB649tUDnAmfeZIv7K46H6L5w2mznGQKU2wzXsYh9GzCGPM3QnX3Y6JQI4p6yazdz3AIuJ7WQ
KQwbNrTWFCTpDm4EZx0ZIFXmboLSBSlRFcWqkohs0wIPC1NKSvUI8WxsvuWGfDbb7qX5f9BuRq/j
lJz8UL60ZhrsRNIc0gwKZXieK6iejA6iIJ3WtNbtnw94XZbqqc+xJgbSZorWXmvbh0KEvvwuDzhY
A8/49bwe4zDZPmGjGGez029TxGkREsZLlLjUDCFTnrE0Q+DcUrMus1yEy/yFoGP9aUvrV/NF3Flh
+KkqgH4BhsLEvXZdBrgb+2HjpG9GZWqkEgDZioWjSMTfLnPnL8Jtn9PR4+HgwooDvvWx+vBKbC1O
jEu5We7TQXocqYQMxDEzLcmCwJmjY7zkiYcFYjsMdVP/5NTRPm7KfRvEn0qzlGHNexviEbG+ObAw
NCTsbOus/OitYBe3Kwx07nVWMXL06pfeL32SGBJzo6dhXy8nnYe0tBxgGyKwWyknQONrbYVnwK5C
kh7JdmfF3mKh6Cxy4mKmAmUz7ye+2DTLAMxMUO7a9qnXwyXBouJUxZNdGnzPxYtup/vS8wj/K7Ew
Jik7emjmdznp3FALzaOWE6Hx0KFCSCyj857mzn25cIB8DBkN9L+q7m+c6Scl4YDYhENF/oDGF1ee
N9n7rPKjh8mU4IHlc0bKIt81nERnPvok+mT0VpGP6dGMy1PfFd62bvLtbPKTxG0iE9Iovg1jAgTO
DtpCrb2u8ii5k1ZAQIY/PmYIGbup2kx2S3hYCC4165EINl2YrMgf/5f69Ssysm8+dTRZ2T5LwRYA
u86C6CXtPM0yBmEd+uEiLN5a4kT0QMyf8l4mVka4e6TcL71Cl427tEkPxtjmHEb2tcvEg1XxK5ad
RZHB8ccAFpkws8UMlSywBXdS2doCDvNYMj9b99p9NNv/cd4kGE5QGioF75TigfJg75BIXEYUT4yR
br450SXSyPlmfozBf7vOjCPO2oWIZ+LIeWPo8Y5+LgPOZazJPybhJrDLFVJvBGQDZnlcZg4wIYRY
W1fSlfkyXYcjf3hu4++5aECGsqWKgF20w7BpbbHyArYxDeQG02u2gRp+y/ynBcEgLW+r+uZQG0BN
dXTTDOel36z9jjd4hlUhgxvVNWZUISnUeFw1aiFyK8SpY32UTPoQ2vjzhqR/97L82k2oFEvqDuYb
0a6O5r866rcSYXpvRYQ9Eiia1tFXb8Z4v+sy36QGaQ51z8hEdYwh61xxnrGo9BAec81CU/wpG97Z
usS7LVt4k40JS7/H5Vt17ab0PYLEcIN28DPCPrhUyMQNcxlDxebR8qgws+YiLQZwtoBk7EtmXGZt
wqVx2uOYhNfZMl6k4nWe/HU5MrktgBJ4I/nNI8t177PuT0lEJmyXFwrHowTjcbRhDwzlg06mNWqo
ZsAr3V3owTGDUd0CaO37L3Ma1Y+KK/8fah1JRuhgbAe0fUxZmu43Rxz3iOSVxjYKs4gEOKeCPovT
BFRb7vdPOTKbTTaExmtbVtN37qfYfEVhtOciNMRnimbg5IzzeBg51a5Wn+iX0RrBHM9tvTJUAVmk
ty1soKbAfSWrngxnbVYbMwnhRDuYwgMRhgd4SdwZMfbcymE/5OcgNPqk724zZpxN2qAz74LyTzgy
27DMnDD56vhfWTk4zSoUhm1XwGnWJkEtcffWFmBwjXGT+HhK0pgoy5J87JU0AuBwfYOVaqqqW99S
K0Rdg24K7ptlQDoZGDUz/I/G4C0Z03eNfO6c+g22bGOiOcUxw1YTkga7vmTPB+KyeObTblGKc4/F
SJK7NppO3TwLKBgpubYVjqV8CXUuE/ghVUHdZDkw8SKisDljFHTDVGn0HzUjNZ+/eFcERAK6jWPz
EA41EYsE83SdwySTpT6Nm7lIB+I82fD5/DqOP9/EYNrx2bWXn90ZAR01/D8vC6DsV0YE/1MYSTat
9DBP10hylSKohu5DIeRD2GOE4KYL81IY9IsI4EjC1Z1AsiA+DE7pIqROnAzGtfWyQtEelUnDFER1
DMRNf9uSgL3LSkb+Mp3FhxqpI5h5VNepMB+T1tabTHv3yaA+LaTxeW8fAu1de6CdfcdoPqu8f3h4
8PlIpl5qjg8IKJ/DgoCFCJPEaA+3quirLd0J1I+GTLsEU3bnF3jd5YeDZGASymT9XNzoIv5NPrsU
p4GWbyvyrZ0suibOeAgTCJyd9ZTP4dMs088g7SiC9T6O8qfER7xH1Hm2NXW/b/qYC7rccMskO4HC
NBbWlv7orHDKNb56LX2IIp5/sTICWHq2jdNQ3c8IPNHVvhe2dRNm+esigMJyVD9IXdNn1Zz3/lM9
M3pPTes1zCTSKuvalECHMosiYUjYD7TdA7u4+a0K2oOd+Gh0rPClRetGVBVEahAeSdCCjJ/saVNS
oK1DGTwYhhHuPOU9DSY7Vfq61ywaN31rvQ09kTBJ+1RSRt11Nu5nkXPipxFJcgmS2bPDDImLiT3+
nODQSZRvoUvo1V0WoiIZykfukbuQdY1JznPjVIhPLFa71vKGVWHKEBbLTtlTgg7OxiP1q1EFX7Q8
G1kXUOMaKxSwP5EvvjlK/GWba21jwk7jDoat1T8YdgNMRyRsxkzRPWVOBxsqTl8MACQjYnfB/o8+
NcWO6qG3w0iwzmeeTDMx0d+SvlR03fiaZR6T91YCmTetoxdV3o7PZJ8F/R/5xfW59vTjQLAjY8d2
jcYLpkKzhc65V5KgAmxo6xTKpCwNZkMpMDCDRypINFOV/pBY/jpX8kMM8RU9KuVG6R50lvdXlKcr
PIQBS2NCNJcOrhRo7aKAfzDv5bq1GYdGqXfFdYe43CjjnajS3yniJIj1ALirw/2q7WjlzxA0clwI
3kRJVKEHG1zxKbvmr5PU2px4zak3w7/JkTc/YgKCIxJL5rxY8O3CXjtCQegFcjH38j1x+al2eXH8
Hqd8VN0lelwbgQkAxDLfAxMliWuhZSalpfD45whw1SaHfx69dI6mSRkOcQ4gO4gv4aIoBcG6CXPA
3nXmPug02dpjtWEa/zGoEZZQjTN6cGvailYNR4r/TY+QfM6xOQiJ365iRmYIw93XUSmYxWjxZIYG
Kqaq7O6tlrc+F4slwmyvKQdXzW5gKOZVzGNKesodVdRGNNbKImXGqfST44DA8BF/SZ6CjjkKS5iV
KbJzg8RKmdG3k07nMlRszsxtmtjQQD98uBva3tdh91v5dbqy2RxUDG25uW85BlTeL6CBwXeGsEWL
mzVDSydVay7Ti0R16svPipIqjUBPBT7IFWeJuQTCAhicFSWBuO8TlkBE4IdS4peH9Tf59T2asA1l
0UZraAmhe5e65lZ7f9og+ND61yj5LNEQpe4XO5jl0I1cmADyWCp3CxXxWg3YkKGNGLg1TGuEaIoo
hi1gF5LkQUAaxghuA6jcI1R5MFRTCfTaGc+6AIclATvwFKmK46AjjsrW56iJ2ejX6yRmSovBM4Yy
wFAsINjTDsxzjYgpHL480vqoOO4sCuHYBTfLH6v68MubSm5RPOsOpmeNoi9AIGvVzbqR/WZSJgkD
8nswKPcD7lBhb/qqubVACnhatwVejqzWd31arByrAQX8yO/MLnhdYTlH9NV2PxaYLeyPi4x8W8PN
wuZz5/liG5drVO5wogBV0iWgekd/JI5uRkBS7x5ad5f4z+zC2IdNW690GOCMmxwCuH7xHDYY6qV2
0PpbiEnmNYY2iuWLKNVLPK2ShsfUIrQImAyr9YCRgHUsYuwH0T1i3hyNtQVaA+GHw3cA6mzjoWRW
83M9fCpivCT+9WlGpc4/hzp3a+cGSafGW+hUbxH8omgh0HBqRa27AoC4DakDWHfuCOFGZ49RE4CF
zs2tH3xgldsv2dxuZXy56gx72ODymNiBRdK9ShRhGZyQGZ9nLi34vvAMWTxUCEJJgoLZ5qzsQt97
BllK9Yske5CdUkWqbDTzic7ZtdQCDqf7xe28K7yrMx0m/2TCl7NRtrod3K2ClMW9h705ID04Ha51
kR3SZmanwRAmPmj705zBp8zFIZ27UzsJRifoqt5DFi8OKUze0egYva8DdBvZ9JzzdkILcbEwWOqo
4YH6z8189eF8eAR35xBckaO49bVuxKpmFyqHjyB9VWXH9bNK1YuJ0cNjp0x+pbebgW1k4nuCFsXj
t2CKwA1E5AMFNQ6GR04Z0S+bSwLJ+mbXLqZWEr7MV1OWsKBPEYBMWT1U8JlQO+jyJye7jy8sX57h
EHgZ5Om/3nyMqThxiVLFMb1pD033HMa0OSCyGmMR94I95/TrauiSvwi57tBr3c3FwBJ7gVWUOx++
eQOEy4JkhGUPD3+0KkeTGq+7dz3xECjnMvbdqR+7U5z8zjQPbTqvxwQ2FpcRbjcycaNbgnDPwN+A
r3jX54+jS2ZhyjLfuUYRTxGNHRoGnnEkdoSXZn7HyBVfMyg4RzwkkIV5lXP5mwJamORZwmYWVrNR
6CgC2j5r8na4v2CfTY9BFxxag8u9fYxUQq4WtNWElSdg4YIgaCM3Pssx2KviiXr90miQOsyqNaSK
uGeP+pqnPyoyUfI7kgDhlOLMDl4nH5wXkqCddrmpgD8jPdUHVlTHORreB1X8Fq3c4IkGJxtdvBAs
5vg8JYSWYXoy0LAhJbnMw/+cxCRUTOJhwjCKjCYQYe4vxcjdqH6rxLyzW+ZQ5rCa4vi7ae2tEWe/
0VCdpQ06mo+ENugOvd1FuEDbkbvM43AbU6YfTr1CT88A5Le3h3OdvDXtrzHLU4ZSYkS3exc5BJyK
/Yiuroij02T7G7dh75j81AZ6tAH/rF1cI59ImIRCJWi/fR2fBvC5PaMYu0t/5nTaSmKS/eLT1Br2
WLZ29SHI+70BQ8IRi5gZRpRlvgZQ/3T/SQlzmuNgb1NixKkipyzcWBiQ+bX4rxCLYtOl6I1trLAP
ykg3Vvo4ARfzmH43A3ac7lex2LZKd6ucn9H5zrn+JSeEM98YdT7CP1bRYx6L3VhdqEi4ONhT+y8d
gu28fy+LK2ax0SZYdF3qbc3cmYf/atkXN0dvAbu2Nx4M0DVSz3dztuBcxxNDccgW1d3s/83Ni6ju
s/yrifE7kktnJ+t4BIT7ULBvIC6ooWzNYfe7DKUq5pNBfPbhVyfwBiFxqOcZupMfsMVFhmy7G6xl
q6y+mLC8i4TYcoXEOCQ719x1gvWTHwD6grUbITcGFgGBFxGfvxrxc9zJhgFf2KWQuyFN0lihfd/X
fs76vmZXYR8cis+Z6nqFFwHyPOCLmEo7GOAFsv2h8vajHx9Ud6cfBM0/jcId+hWPEt35SqOvIvkq
c0a6ibpzmFOXKZiWXRWcQyjFrbNkvML3mHpqrBGtUOvc13hy0ZUoFjsBX3WG7QxwXgTOhXRY3Xzq
EOyJyHYyCx7MhnVhnDb/YjJOJje7X6zcvEO1M60xf+GKYyFBGV5BjrhTOtmnPkoyNukNvuoZRkAF
0yaeg0fb3nrpN3s6OJ7FTSmxBYqw8ZljyKA/LrRpYX6Y419MLIyNBxtprj8eIqAutX3ECLvGF7rH
O8JRxCvfw3ImE40Z2rYtkCj35ioU3XZAAyGBKBi4ARRDPjN8iyJI1zIguBE3Fb0bthSTrSjVavrW
uWw/igYkWt/sya9kumaHRI65CXslxZ9WyF20a7HQL+YnL5hoINMP2ZO2i3bEGmkwLb9YxeSM8m1t
4vFXivCnQXtU8wk44h9piBCmngv7Je9Qf4NQMOJr5tp3RdgfxuJe1ac5eQ04yGIANaUPWy6Dlkrl
hQW+7cc75oTlRFfy3FtQqy2QbXzLdCWrkUGSlzKig14aNO4FKE+hwd2Z+wp/qiaFvllsjab+7Bv4
A4FNSIrAd0dObhZeBt3et8VHg3hmVu3ZJFd6jJ5Ulb4UxrBFJg6Ab+dz02HZ3aZ1hk+JwAZpIBZl
tpbssQuxz7W3mRP/GEzke4kSRAQ7w2HL6BcbzpIUhKL1paykgm7Vx08thAU7Kp5Kt7honHwewy9X
pE9+d2stEpBLwJT4j9ADXkL0P9jGzkq8dz4M5ch6UF1zScXzaP/YFOFt/dYI3LT+rU3fMbIxHt3k
6iR1cuuIOXZSY2dKZ+doTJG0EAnRhNmSa+QY5z4iGpDvYiI32Ejlu1nx1qTtv7BNtkz2SAXIg5cB
dTAN/g6oCah96siIWQnRFjZO7fKq5qcZkVE/VvcGUWxtbW4Kvy/vQsZkfR+vzeQWdW9l+IcYT1un
UpCxlhKoicWs99otZf+6DzSf8r0tnyDC8NoPh6TSG4FKvneNPZj6rSzMnfSmdc+SA61DRT7JWaNQ
b/zwbUqNrZjFwWGKWdW/U/2FAmeTYTZrrenYZIKtxbuOnrzivJS7EaK6eSCMlzhD9JsGLzjkTCnR
y+vkVES0Zw3U14aXbqZRkQF1H5I/GCV3EjKDiv4hgF+zWcJnmSJmZfI+PI49UjHGcIV91mRSSedn
mv/B0z/InownpB06fm3JJ8kRT3qsMlyMBMnMXrBtueMBKLSioX9A/+81/CeTDtRdPFhE5RKl4ye7
zOvuUxdi7JhXBzt6muGiNXx3U00FJ14UsKpCfGni/XC6eA8zc0CboeUWnkY2/RYZIFL9KjwQTtOn
Je778UIldByG4uhyz5XpGYNIle5NDBRe6N+ZVbN2R8Z/fEg5v2k1p/sM8UFi/jHs3BKS2ZkPJHlE
civUK4lbocNnujG8V/RDu3JcfC/kh5/99FMHsOfQwCp4VVxadbft2m/RbtksQpKJo5jbhTIpvHKJ
q/6NnkQzREDDCBFgQsR7Qq0mWFCiXIVyzf9n2BKwc8CDVYONV/gMBOafOENsO7o7Rm7gBMD/opXV
Lg8+zQ3Tt1UMtdJjeNsbxBEV7r7k72EBx/1HTxJmNwF8whS3NlpE1jEConibuTQJsN6d9ptWs4lv
tbphfdzURHILcFRiW/EWKH6wWz5Hzj06MkC7LVgo7uBoWL68k+MjMQCMxJ+XxpkMCMc6SQVgeJLb
nscOIWzKa5Je7RGoi5VtS2MzMy0HBTaUCDpPYfuks2NfbbBMOOXZRYyMtggm8iNNxFpPu1EUO7t9
YMAviy+TDyZGjD7wz0p0WdIkRBvx6cTOhDThVUtlagyveXXNGsoa3a9Rux/SYslpZfRvfYUznYOc
WWy+jbrcBvVxBg88MxOJSwL6PGwxA1G7Ab8gH15eIv/mbnZy5PiKOK8TqS1s3mCwsMvMA46xatWh
XY0RIBIJYHr9bx6fhKi2PTvhCVF8ngEDwDQAc830SfHIRnb2qU0cQHSunUdVHTQhOU0CgLeUD7oo
cIARt0RlnEOhD+VBIEwZnQIw0XQzjQ5brEa9OV6iaZ0tLgGBdeZLj8EB5/DW4p4ldjIxgrUT8oWG
EcTgGb5V9wwVaGMkyJSlz33sDVfK4Dvb4V4meErs28hhy/w81e8IpFgn3tWgT4UzrmMbIzXMghye
uLDx42AiEuTx4Cvgem1Wwzh/emTPTgVxSywvwjS4T5xLFr78T/DRwMznmgRiubHUmz0jI6BkDb1T
wUDdivhsx+6a0lqXEojNfanuYaxYJNUQS4kI8OiSIxBgK00x47D33KH4WzMr5BE8OzDzIQI4vXvh
Lgd9m1+YyxORlN1bzqOMoIvN0O5GGUI2DbZl2ZFfYaHLGrdNVH9Hs8EHdES2IODhNGNB8hSCLpwD
YNTTgTfMubiuE69xQgRM0KOzG+TMyvO6vY5lssSaDM21yQ1CrLL8F3DPRxKm/aZYcp/jAsGcgYhx
BRMANcPAVAy9CVZYm9Mxlgs3Xjzr2rmNAxwjFRJpEgD8a9nHeG2M5A31h8aSamqxQ9+6rOj9kxjD
D8zXhD6yCNG5vevs5OjI6JAiSgg6wkDByUBPDMirE3Fxj9aOFy45dl63k8FAFSgXsOys78d54k1q
MIwGzQSm30U12SfzKXVyHBhFTayfpcpNVxifzGP2lcNgdlo2+JNLAFjkUR+SFS5clvVa2DjDVIEX
CwoLQzArPBRLK2hYJ8t0jrE1fRkTAyuPFOzOll8ellRUbVRKzL4K7ll8HCMukVxBSbWOVsWJVWTr
WH71IJbNPlzbKJArWlLsPKSDKvvGfvHeqoL3cYxYtaCWyW0RoyCPweMaqHbnZf88TP98xov4C5xp
OwTDP+agr4Hvf4fxpJEDoav0F2vWjPwtQ5G5igIGwWgErpgJ7unQzG8eBuLKc+K+oqb9rDsXqAXu
sKAmDHNAH+J3GSFlOliKGSwCDQIKVr/5DEI8k+1aSOO1BubOTiWpvUsVi39sNXctzaeHcKmUFiQV
tR2S5Ll2DW4IvBfklEiT4QqmlTF0DjFib9sD6oDINfXvhQGSsPRfRlK6kJJjpUAuCLcnFqRFG9RI
c3R1Cnnq+luC0UAqXtjF1WP2gsMO1bse66cxREyPw8lj9WH8xARhG26+Zzb+pRsBehPOGAJP/xHO
ncVUTu983wY6mK49lyfTH4h18/R7GHrbHuAbWmaLnSGKWiCKHnEOdpqiY55uveM9WoDy48K5GDnt
LGPqOH/BIXEYMgAPRk+Bh9LVHq90QuukaU+W8yxAYiDOJAKBjASEKgl9N8Y6Cgib/RF9UvCZ1dUh
l/GumtSrg6MuxzwxLrvwVh5g6uAwYxYOxTKla2tbbzMoDEJ5SOhXjIjVWheLiTUYGco8EYVEAdet
rSjZZ6Sy0NFRaAznjpe2qhm1uBuDb8O3vM3Uvvb6UUcvQAACzMR0c2F574ynKblZ7aWBBp1DhqoY
MJI1NLlg9Nm1shndglTY1ajDM2Q1JvPBsRgY0wOSR4acAqd1QUE7zKR6+aWAWNSvJmK20G03CHQ2
9ZBfZmq83PhewI0+wpBmOKUMrtmL31kFHHuEh2057CayWmjbT6r5Ggy9ccMvt+VYwF8LiG1OqOnS
ELrx3mR6QvQDPQzihw6UXowIoXCmz5mZryQEs1v8GRimyop3tdkmTUY+DZRQvYx7FiU+HqpW4/2J
aVqYv5bG1gyDR0hJPLtz/JYLfV9g9lne6HLGZriQe/zywJN4aET3XOJ1dljiFt6wR2V+8qcfBcS7
r/9Qud+5IGdnBZ6lJm+UFW6LkTnrSDBGqWoqjiExboh8WSUlL421NxHJ15b3oILFZzKrm6x3k/6e
krd6wJit/auR4Ee893nUktZFbS3PY/eZJfcxAGt0lHep026CSPOPjVvT7fdFKqAZ67WDK89mbwH/
BZ9At+qc4DVql0g7Wdp8yhlkdH/4aWyCm8eqhdobRScp1S7S9u+Q5ggbxTn1ktdWEQma4yrMQs62
2urmdTcWu9GSjIZrEzwFVWM1US5xljL+Go4QM560ci8KUULMLCqFnx50+V6O6Z8H3JKD3HvMw/Hm
A4mLQm2tYhwOBuogpMniEtcmpkrb4AwQG4EZPGacKvKKdU+/mR2waPFEuvVig7DPtqNwNxtfAeAU
RjmUPklSCygV+QneI5VTkuxYDLEjyMpjZrCntVCw3gHIAJWcdxectc7KzUSPxwmIlRQK+C9xE8Eo
j/1ytfoWMvpMGT+ROeyl1kTVZxu4RT6CW7YnSR2/4UH8VqFcKB6frrWo72bvLQepuepNPyTFCriH
w3IRxlrI+WfhqiXaq0ELqn1mzRPmh71TNp+1A/LSnvgzefTsjuh/ivBPRcOx6RxE05y5A7E8STTt
W5jtXWm/OkV0X8dYL0P3W9saM1n1klX9F8S78dDpkJhaUd9X6stgFls5A185mkSsni5vP/OuCtj7
YN2XGbFjJoTjaLrOU/FUoc9xcgLYlbX1VLxqx/Ex4svHe7gOU4pI4UPYVQvA3kSKZtrpjgXONtZq
qyR3Zm4+WH7b4cBh8J7HCAbyuvy0cqABrTw1IxkAaTw8KuZIaHeie8e1nxMjOZkgguyovPS1WqZ1
7MZASAim4VWIySa1brpzMWwYG3ZtRyOq/jSBCIEPbYYXPUX8yLSdKVwcstDmUTZWHaJxNmsQIb2C
3O0a/6Nb4/b2i9/Z7b4U3M4kG8hQC2cFlR2ocs0mqNPJh7BBRTec0EEKljdgF5nP48Yxc2ACzvBQ
92j0hSaBqEjt+mBY3bbIJjaKXfUW29xuabOtMKKuKrF4nhxwtmop6HPdfaAoQ6+H7pT2Jz3XQ4DN
NfsODZj1MdKsOSNJ1W5m75In9F5StbvIIHPACOVtCiHfhkt6EeGD23kCx+LZ5BxW9X3bmyM9mzXx
U5FqtjGFeO2aa/yxWMgBJk2GQQsoGe7y3KX6XDbF5yTjA5Z31ifDe8AOMIzatzwjBt1Ay4cd6egU
ac9YP+BsMnaNR2RnGGFw73z7z3Xs+8RubkgJ5Bs/4NHLOQOGQj2aIyyuGKclY1L4wHZh5gQZ4E/u
62xTWn25783mmxDHS66KHytWJyuyLrY5yXUemNnOR3CZ6uINW8tRe94ybFuu/f4P1do2cq0PdzRQ
DLjnSrNgGVW4xWq/xfG2nlmVur5zGpV5GhtAw0Z1LWbnT/TeQ9uHx9aqP3yL6teIWwuCO23WMBhv
nB07vxngQsXHELC4FMVr47c8AEABZy+5iiT5souJ2aa7NsmtMFL30OftLhcM6LwQtaOTvk89n2Be
SgTpvg09Mqp/WC1j9l2WJeatMbvm6tXJJejcnSesT3ggBe6h9BPp0HGM1NqQ5kJtvutDfDHRi9+T
iRmg7ayrdIdcZ9322T6BzBxUaPXJN63q6QMx1LoIw1fLXvIO/CM5mRigJVSHNGQLUDBOCRtjHcfW
mQS9J8iP1sptgnWhiJjpOAkh9N6Q+12IimRNQp3XK/gIaTXv84D+rTLBxlMs2Gl2aoN8gPdePI6t
vk6gzA138Z+VYHWDtt1WI1I37EwFR7D48zQTCcWGDysC/jRDkElgAs+Gh4go1uVEVi58/Ai+cj49
TiO0ly45KZU+JVV6meL26PXeMowFleKylPGm4BrH8gXyAQHmnflUxP21E+DQpdxUMt53nkv1oVZm
kFwaQdLQEAlWGKCsKEmTT8drUARx9SUpE0NbuY9mPZlIDDIcKrN51YO65GGSr3EBQkgKbEp+y0/W
KDpJ8LDldJw948fo/Aaigr4Ngcd/hgU2Dc9T2id8DlV9lgm9rjUT5dHjrUc0/NQ4w6s9ECBRgSde
od77wu52Afd3cVO9xHx239JkQ5q382vm1u8lW+cqJsgCLshDIhOULeZaKxbtueWeuqAyNyanKqA2
9Oyjn6JsTLN/wiHcw7GHTaSwV2WiuBi6Q9bIMgoxAB4HWTrWBqYb7UD9PiD9YhDNfs2Y/kXKOyYE
KOwTd2pYy9rZdsiXYFO6ibR0XxCb1puGeQDCm4wZtfiCFksOgRPpF0T5/eo/js5rK3JkC6JfpLXk
Ukq9ljcUBRT+RQtokPculV8/W/N4b/c0UEhpTkTswOrNz0HYBpsL8tI8UGVVtYTBDOM9LlpWoFnf
1R0eUV6xVQlCbk1sjlXFids978JLUnNushg5oEZkV+Wqh0Zx9qoEFnHPGY9mGxP2Mg4sfEcp20cd
0hknUWPhMS3NN3xcRy8j2ZPhTdyKnJR1S3ZwNwDyYAfoz+1MtbejNhb277U3i1NrZNG206m5Iau0
NMZETyqk6L43BkaXKEYObootBknAO7xrwmtx4Qb0rvT9c5z4nMl9cAJcztJogk8gxJNNybEwuI51
qMarvoj2/YSKTRiFg6TH8Svia8QRI0wrZIhL3a2zMic07aSaXsSEdZmv+C5aBDY8DvvQpJIqHuYZ
1aczL2lUUEmVmu5NOzHtRMvcioFR+ICVmhNM8ttyR8ykA9O4vrAPUD+eQBJ0dAdKAMZfyVez0zLf
VYFRLjTB91R3PT9g+SZjlKzEpdk5sHWx90LFPDEKwFlNnr0azfHVrTQ7/0ifQjQiq3K2n3JocuZd
OBQHaQ0+cjhX2FCAWkRvS0kNV/KaqHKJv0/1UzQaezeZYDXp6Z+V2F86hjRS6JT1hA/GmtRNsXB1
jR+B0GBbtev0UuPkeIWQw3I++TyIrubPaDOIcKvj1k5fhOm8KIAWKGvY/YRV/KkUxooFyI2XCokt
MpjqB1MzrNkpuIA3HBPakSrpCsXCZDtaibGg99z6aAMaafwCjKNq5Vsg+5ey8tMdEZK7vipgEczF
G+GBs3anvSXKZ99q93kePmfe/OyW+j4aq6eRmJELMhYo7Qd0uGsjxM6IKKy2JnRx35DbxoMyGjZE
LH35GHXhoS+rXWnGt9ld8CYZlsZU3reEk4uAMxWA8N2kWpYj9ryGex4JgT/Ap8YaL/61pp47HNma
J50dBs/CIDMxjs/kESjtubTgW6AZs7nk6S5uFnljSRyryPCJ5weM+milnfnwg4xqsXEJhgzOPc7P
h8CYftq4KJk4iKtZ+fhAuT0C78h+aAXlssrYoRmssw+nSxKogD2sGZqFOzWAHna5nDisOwTQ/xJ2
GqIgxTdxpIc0DD+cieZB2aUswv5vJ9srVNAX+OUcy9w7LyTKmpSMNqP6mmUgQkb5oGaqtmDOUyVo
Y5Xn2SPggmvAgh+pkpb5ue2y/hUO7oF6Iq8QITaGJrZRafDKd13NhDLbE8vn/JKO2JqKGJEi5wbo
zMEBQfYo5vjS5uOTJQXBLE7mqAfrIqaQByPdY+NmZ7fKi4Ob093pjfMFi21JKal5A2Gw9+zxCI3/
odTzT1PO7xyZ+WRw/iCeTyE1FAWMzXJeO1ZsnGuWG86nwpgeTKK+76B2o9sA1/fQLnj/oGGYnyS6
4jhNO/JOWeCqAS4Xd46V3ebCSe/LJGvX1YC+00sgVjE0ZeiO13kY3K3HGIVlhzufMpnsGAE7jjbI
Q9K8vQ878yUxiy9BgIoIcMd1vzZ/cafvVSf6Y9VNjO1UexBCVLeRXmWiegSY65QSxWHMe2Z/JnWd
Xd0eg1q+T7EJWSzHMgtC9eA1XIWYZK67BklysIJb2hEkSvCHrLJc3TV6WgL6OVbR4COIffYZD4kC
20vewfTRy9pMcThqjnyzHf9BL4uWYf1jDvVQyxmQSRxQ695OfIVkfCLsfk6N6SkszXPoinvG9J+R
Ml841LGykdcabIQ4DfYtJP69qmcmkbMW37qnQQN46gV0xz8Ctq9tyRGkoAlqaq03mCMUUEe0dsiw
+ytzJmMrKI4xsKXMPc3j+B37UmzZpIYD3uTNRKskb6mitmqYtwYgrTEafBZb1Cz2hW4VWXj8O7tn
hj45GDzobEg3Rl8jvbjNXdmU5ySA3SCYlnK6BY9Rzu5nwe1s2wGXYcafcoHhWtU0mgCFhwF2lPNn
WNDbyZ8TsaN6Rop9G2BKA5z4wW7znvKTQ255AWxw7wK/M2x7OqiSrRay/W5KGUfGvELDzO6uJLSA
8sXSGR1r4PCK2r/3BJdjHLxcIJ/DcGCJpUolaZ+hV5Ans5n6RMbDwD0vtYeLmctPi2g/ehCUfaBI
Gze0npzSfKwdl3qJud6GnLzRGdsHL6NQZjJ/9RwxZTAx1gKrsVDrdER/XuYd/c5FJZlfcsbvnHwZ
vqR6vvq+e5uGpXXACH+ZjDH7J5bo9d6n7Kctn8E+k7BxXPnAErBKSpu0X2NFO1Ap/R0G6EfVoMEp
LA5bZtK0VrWJcR56RhuBJHHaMEDa9TaOKtS9el9o/Zzx9uUBdoUhJd8XefOV+ZWATQbQKmvxDjkF
7iTPMfuVadTzHqg2sYEgfEsNUCdlgP2i53kIPY+whp3vPUpmFzwMW9ixzdr9aIB615b+kpN/duWT
iDk6l4n3OULm3khel4MLpJCD1LLw1dAEzYqOXC+hZgsmQpSeQvKEHLEYuZFLRnQz2VniXBsnCH2w
TkAu52TYlA8jLI4JBxOON8+92/jPfdwqDFsstyP2F86gtckks8BTbzvBWpk4S4xpaf5qEVZIbfNk
LQJm8FMKJ1wbWAbt2r0jAfjeWmaBf7r9RZYmh0YUv8rwoCXRueBhWMcOE91uIHFvQyBxeL/Je6Zr
I+JCGubeR0af9Bra6DEG80lHGR+awMfEa07TRhKJnY0LiY+xXnOIwRmAqWODk1ds+zZzTj3m3Nzs
/nlp/M908wUtf2sjCrv5uzu3HXYp85U2oRGtWzoXxmk7Wyy+mXOzNC7YqQ7/2TkHWSNf4GYy3EuF
kA8tliCcgVFAJouu6xLyiKelEKhzsQFjBHPZj3tP400zYCUpSgaRnRcG0oKdqXcUMmP1Kxe4lK2e
dECnkRLP6QyLxA55C1Pgc2DFQJ2Wh8R1HuI22daT/VQO9Q8W4xNgVyxedfnZdea8PH5/aYtiElPd
QqeezoJDOdIMGkurPNRd9qoqfQqa/i1y1O8w8GZnIrjB4L8WE7X3SRLjQGn1Woz/Mw054nVN9Uyp
A/fHfidQWFWC2kqwAICLrHaolX8dpcp8j9yTaRZKOMqa1OYBnD+QDKZRgH14G071T8luv04Q4J+K
Qt0l6M/gt6jWgYLwA0H7mVjiH9Sa72HqQirqnGNjeiCgA6pW0voSTNUhTssdl3Guob24L00fOETQ
15dGhO1jHJsX6FXXIm6BcEbtkV1q4yQtwzP+bVI/t77HdDsnycK2/0lsI9xW0jn6uJbRM0yeeNn9
C7h2zgqfoTcgzpeKCzu1Xm1PHSb2tiVO9OZHl2Gyz4xxOKCb/AwhBeDg+OtDPnkLJSQ4M+q0jzKk
aHoeWmDwWSHuMlex+vvBUwq5gMAya5AiVNTBQ7o3vLLZOwIXpmNZr9JvHudsZgxO0zdoOR4NjR5H
W5L7Y7jBE5TzXT+6J4gbzMUxgx2WyJFmtL0rQuTBAAeiWwEGTDImIjZYM7hWdkGvvbbe5tb5lCNO
prwRV2kYH7VBl4YCgrTLEDFWSVp9gX5PUDMyPJhkSKPpyVDZqx/Pq6aWR4dDtSaESzgvvKVR85wI
vRfm8JW49tdMjwPqsWCe7/6kKn7Cs/NE1cRbXY5n6BRUOcfmWmYwH1PKcme97cmEZfyzsYkhR4t9
UCSbpuaYn48kedoxeRqETbqwhPkhtp3ZnEs142VAdbDHmSk5qcLAF9d2qr76MYaQFnE30hMaHkSp
IdWvUtmn0FL4ThL7XQNVK5xwGxfBPkv0axpmT35MOVX5LQ18wsI/6yy9zowxJ58SnQHMqvJuEZRG
AFbU5/lsjhQo5hrXbrDveEPDuv80B15Emx45g8Mk4iD+FsqgarZIhOZ09pEWcRJFPYL9jzl9kari
yNkfjY6oJ5RbciMnNg9KLCuq6YdLVczXdLaZotZvOmEsXrD9ILA3VXGonY528eFTyvQu0NlTTc9U
6IuTSMxtT/F5npXngfYADhrHnH6NtrHfMlTYjmYhk2kwXbLdb6J/M9DXKGmPAWPdOqV8jK7eeRGk
s5yCM7SzfS2tXVVybbOl9zRYeARs+itnI76GOnqLq+FQsEQ3BQW/HZnU2jmlI4d8k1i/dEy8jH9W
9VVBGq2i7DJl2La6JuUN5EndVpV/CXx7lw7Wzzyrnc/ZTfrcbxurpbwzpLSGG2yX/w3SPVRxxjhr
GfG/ctNY9bX7lOOlqtAnEv0YMDgJG4p4eUBJIzw03bDz5HioerXtKo+Y7YwH1F03k/0yV2pTF2O+
MQbiFktfuNO/0Kb2liTz1UqClypKLiHObJbf+4AubSRfADMG2I/0JJN621TzLYwDWAULMIM1md6z
nOqBuqc1VAzWdWhndUgLugIdtR/bGLysLXbWiPxldfresFFrTHqxVay/C5rgbIwo0JPwVLZxuw6T
5ps19l4HjCc6xefg+/NfmqtfEfs5VC4DelFKhXWT4I8vwBdFYKovPRrC0SE/SMQhD85+QLK/UdUj
Y+Rgl43jxRDyU9dFuyay8yQLQsM2dsEwrx7nCpt8RAcoh0mXfRNJxXACvK2Avf0I4qXu9DuPw9cA
JICShR03K2zdM1lFeI9U56QuOFcz3SE67FSRbr0UqxdQ8gsdWsnGaKEi1AzS/Hi4cmVYDWZ9CvDi
CcSjwSvOKVlyGRZHsMdnp6K0DUKUPUCscIDP0mZBjqakHCUV9QaAPG5eMhkJSPFVE0fvMJHZVk3P
Zlhu8DddFHk3AzGEnZoptQkcgmFDSF3EDGw9oBujtxrCKJDyMnLUz8sqrJlermwPbKQ7c3iZHUm0
Ur3YnHVaCwekLk5cAK7LvCz1SYcpyjySvttxpjh1BiAhxK/ewbaVNlCv6YMyN6lijJd1/BccxPqN
m9cQLkHn414KTVqDrda+ZIrrU8u8pXHofsrxUhrs5GQvxLldEsalGeK+4u6JhW9M7mrbOkd64hOm
b1mVR49bhzL0nd0uFefuizV7L6Fnn/MOu4AO0FE1Vi9sA+hYzrgfM9pgcRQgZIqGOjevGg9O3/6R
poU6WOJJaEx2Q3sHhu1ubMb7QgBuGGhz0O2SgkDfSjz72vb+LdaIQWGjjwgZBwWtm3nhjpEJLRDO
eUx1uZVegMZkF79gKtaDh7iYzq8mfo7eiKONi0MmaWHW4zdCWV37IbT9RO+g8l102D34VPX6rv5C
lDpYsnoFzz0QBm6P9pQ+97L/hUKFVdsMaRnHgMrjxA6O29A7Uwi17c3hO1ccwevBuWUaLrBy/qY4
/ggwiHuF2HO+ozs+a4uNOQfsHJSZh+Opc2BCVt5za6IIDeO75QGpcDv7JdLqznESgEb+cakC6/2h
XXUUR2Dwsy5d2Uq+jcVP5lDllzTG1ZQDDvmo+ggz5yfq4kWzXYoIa/+JiU+47qxuT3aOC0cGftXR
D45ZPkFc+64qfqyGkcrWG7HPcIW4BX712HdZsZtK72mEYYBGUEbXiHoex2E59hPAaQQfXDchEkdn
E3pp+T23+a8R8P2nAel16Lok/RYZsUq7TenF+6ybtygwELCym2B4YuQ4VlVEN2lBduCvW25DbtC+
C+RWL57PZtHc+o7TIHfgRxdwWA/x2bYNIN8Z0atsPjTpuCOGcOq85h578q10saPEXE3xsSAV6C2d
V8xN6n0N+oGzMe7IoigRfPJNBr9PcQpfDy0o29hZ+8hQ6dicuphVjlDZQcXVya/0U+1a76k1Xlz+
kgqQcRv3o+F3WXkBwmr4mGbFNSYJo6fpUyuakwZRcvF0ZxeTQPDIXfVjyrE19pgL5xbTwYA6n9ru
zVySfKJ7G1pvm3fEvek6xHlBTsvJOPja58R28DQyDY4j9x5h99WOqgdHine63QCZUY6umALidM5C
tQfu/JNPwYlE/4MVxeTkmjvDzl90yjEvNJ4qzK7+jLCgihND54MnpoexHJ9C0R6Agp4cymLqiJUD
z43qabgwouI4T9MxZWAVDDb7BAWCk30TbonZY2CY0J+G2qXRJD4ZMb4Js33qgG6UhfFFqdNHzdDB
pALAg/GIbB0u+z9qo8g+OLTc6jF/sKbolk1gQga3eOjLchNn1brBdZhW5m8fAI0VnQMwy6fbyzLB
LLI1WEzNMBh7VNjNdP0y08JD0gOw9bMP8jjkKseetwkjAWizKp32LQ9Oob27iCbqOJwfHI9IlPD/
ojz4GZA6kNvFozeiF9Go4GI8yVxOW0T5AvPSVHATK0DPEIvuzSm6QwRcqqv/GbV6tLCt0xFy1gPf
gZ6iTYVTronU0r24jTPyBPQfYryOQbnW4V3O13SjEG1PPUKi3jck2kvJYGQM9zpTNzdEQBi7+jj1
/mUo3QvExa8U/S3gnl05ydlwurusDoylmwZLyXTnRfHBHyGXynofZsazY/LIRBTYJoS24IysJmaN
q4xNKuIag9eeSqA0pfO82oregF+m5xG0e/iMXVnsrQiAUbaQvKxGe9QtxkeFbSCkxL4luEyirZMn
0oMJE4viVfso6kFA9QkOfIMlCMvB1g8zhjdApBp3sBA0aCYYDf2GfHqeK0ZR6YQKpu7qydnN+fym
TPdNqvSBqc4mTqa7uZ22ZgldiypEqtb6HUexiz8n3Ny58GGsBbcqKdSDaJZRAYB+476KfpkrJPiL
Avib2yoXkDFHRkGbqnCTKyCveqEtAn9PRfIBcaDazHJur3gsIgqaMC44Nn5ID8v62Qc3sDZxWz9o
EB13jCiWjJZKP/DWyh+7wv+tWbd/KbazkZJt4im5N8pNNKXzh/SIbdmDZPGo/SVBWzgdUAzdO1vt
ssCLmuS9DzHlrsykOMEM866T6ZtvkRuHNMG3tiS3NkMFiDBQ1XBCcFPxFkTCIlEwzjevRL2nY9wT
jLVJwGDvncH8cbLX3J4ComfczzuH0U9rrIHkrZtMvRKX2DX4RmMy8WbfX2XyaFG4PXjm1cQ+qp36
aAakFaf3vEJ6GBZWL4Yfdyk2AujN/6dC8DxTswoS9BiA0dAj2IHC1QR7siOiytUNy1jQfXChwY/t
HkgDo/fbO93wwvZMIDBgFIUHRbhYBaO5GgrGfIGzoYTwWlII7pn0A9bFqxGlZ5JwJzcvjmMI+Zh3
eDAmzl3inHrqs5hgPnXuw8gbFvkvtYxOSYNsN7FeAoal4W83939dprclRAf0M7QIigyZSvUh3dPj
N2v4QXCM7dgn8+5T4FvIg1ewkzsTOIsvnBcsWZsu6H+1Nd/VbvEY1cTodLKlButGgdxmGZYR1D+I
YWDyH12a6a82k0Nn9fA/1NpqL9hX1kLTA1HRbV4FnCYRyleYw84zjciYNFcynKjhAQBde2uZ3oCO
MOmjIrSutk5CHk4Ed3gx1whOWM1UdrGN4kU0nTiFIxuKYfrpmfT1Lk3n9wwO7cuY065a1+ZicCHx
R9qACTI5336eL3alL67TnNMEGsCEqZXn0UlvtYc92MnfXOwA57TLUipA4+KCL2rYh7Fp8vREXPWQ
KzCTqe5R4rRj0J5/T0n+G8APgpyjEKBtDvzkpleTohwN9IRxS5th/NZjESPPj+epTI7ac+dzm9nD
Fs/mlWs8b+vykXixk8LDbZ/buJm+ZNV92d34Yyv/1rYQY+MBrWOOSJ5hkfUm95cxJzmsEdKBZVIE
53HLtSoyyr7f589NlDd7ewQiFdMbsUTZZDjekFCOvgDg3coe56WU3ngfGEH8jBvE+JTT5J3MoXht
HJG9SwNHCVtvdY5zmpB0acM/tT24hSz6jpk2myKuvVPfVz+0UD3ZRo3XRIr8mCbKe0HT/gWl/S83
8wDuZgqcMgipMqacrKvI7BNwKk9MgqdzyzH8WBdlCfCcWA/ij/dpTGPGSDUC360XKDDbZIoZnph+
PSuI0bVQjDVD2PP4GL6rhOp2cABn9s16DfjuDxC498Y9gn89r+TdIPVPnqi/pCJmLOuX0qFPiuUB
e5riPMuruDew7h0KNRgfuonFwUuajgasrL/Ippse2zig1Xiwk3XVMrNPbbbGqprxlkXBD9A7sl2J
z12EQ8XMOJtmgNyDHli5BHo8U7QPpez6qwNLeV1UXO/iClpPParkQh1Lso88kD9udmoqzcyhWbhg
XmnNX4Usf83aEtdsaNu7NJgeJ8d1sB9kxZ90JlYrZbUIhg7O/WZEk3MiwhKehZ1Tpzz5QmBB0U20
xCzw4VSNhTtjogoSMDHjqao6e/za2A5RyyrNiuFXkGjgJ3U7arsGpLIArdRKmx12bpswt9W9oLN4
2yHW8PqblmFxEBQxacvIverGpVjWCY5WaNXbEvDlU9rbw9EP6FxjyHtLUpeKiAgCAn/GG9nEL52e
PoaADE0f2taDMEn2uRA8OI6OwzYNuoHYmDuc27SAx2F1xXyJYAnv4jk+k4HGkQISAhr7oC+ydvsN
Ntkv3xD5/eybsGxjah1lIBIerz6lPc5+axbs96Db+b3VeQsWj+USugDepFDT4kh6iANkqC9Wh4ss
N7m6zw4GVRXwANUxrG0Rnp2usAHe58RwB+cZ9C4yZ+MCYytoyfYi3X31ZcqRY2ayMPuh8yw1IS5A
mZoBY/AU94vYE4DVNKl2OloaZcdVXOosY/bX+I6WJZO4RMP4p7WxptBEDzcAuuk+Jme1aUvaZb2p
swhswLxvrelm4ieholIO/b/Qxw0D8KdcksstWXy7eY44Gh5KI663tDF+w0MP6ChpgPRknH8Hv/G3
sV0kKyLKM8M6Lo0iklyMktjZ97VTXOpZxjtpdQI/XPUZgYsFOS9pRtIjS3JccEQP2vHqNQwJtejI
AmV5dAsAJG4tRZFlYuCWlZQMrPjVbjJPBKvW7D+8vrwGJQO80ibODltkOPj25ACzdL2zlVvFPrNw
xYW+TXS+kVhzkhQMeYMKkSg4qGMmPnvqOw9pp5v3QpcDXuX2w/fcHUiN81jk6F8Zb6YV3I1T82E4
jPvzCE2wMggNZyCcjtKivrEzcaKMQAJXDNeuRpkiaQXVn6+BfU+wxlbIz9a9Vw/PPfaiQ16nR/xb
XI/IkMMCAwsio+Fp0jiKGUT94jl8r5v23THkM1fVG4KBvaqY7WCOh+I0zhSAm5kHZ5PE0+Qs/N4h
an8AZRaM+RLAecOCImhnvcltzqRdqSj7HCEGAuNrdi78EUYThrNz+fegDXHjHahTNCVR2zYmfDLm
8jS6OT2Hy/EZR/mqKtrkzsWJveIqKL7t0AGAM3dE/TXVPMCt7C02KoRUq0d+UG98SpfawUo62vjs
g8IlNFQVOEHdLvjnGbTmhtayKUpm8noWzSnoNW6VLE1OnjV/smyEK7PhuwM2Z7x37Mnk0Mu1o2LC
XXW1prPohhLy2kDuWEuebZgB8wcXQMTfcv7ojcrbRjNjlYQx1CmKuX/YDrfeYikYzJlSB8xb1q4C
kjEnlM2awGe3upSPzDTNXUQ7Bk+ki3bZOsfKd4qtodh4mFJ5uMEsTtkV9UMxVgJ6h8iiSPk6JpM+
OK575AzGU9LP91gtaiLGQCbrTqPgVdDHu+EB99NdwvF8j+N9OPQp/k/pRS1PhWvswoLTHIUVnEXT
qYB9zUkpMBNrx5oh7mhKn3Z9F0jYADpyj2UVVndZNNr7Sg0+7RU51oK6niFyY8o55gmZ29S0cfoZ
/IGvfCS2KfZeB/L4RDtFcGDSpqga85DHAtBN2K/8aucLQmhtVRAqwVmxGwMRnnxd6W1kpkjElnn2
ZUDzZqAisjox1gHc7NYyN/4W0+Inj7IfK0cxY40at1ZbODshu3kPfplfuRsyaMwcbK6kM3g2kqF7
MgSpQ5vBTu6rB4+8CuCdEgFuKKB7Zabr3ufSEb+1KJoj3td+TWKFoFamiw3XVvIQanLxLAX5Uddz
8mSF+l89pEAFcIs+T6OOHz2zYWNql6tWPIQmqwUuYcCNyb7hpsWpn1RFY5ic0wOqsfzEw1jjT+O7
qyjjrZqSao1oEH+O2/9Ydhrv0y4EM0MHy4oSZHCcINO43FgS8TXNz04AJCUv+Z9pgpOJkqp2O8uM
iZ2dTfEp6yhV9ZrC3dVAulYp5SxbIhXJi1d3EBVTQajOCl7j2KFzClaDzTVuMQbNebg3Msj2YMJp
s2AloZBsZxYgbBN2Cy6P6Vs3VCDIq5FIX4m3Mzacj7Exqe82fPEy2hIVOjCZCHPpW0m/TjihQaca
YP3psPminY2bYdMTefAifP+Axbde41QbOJq0oo3VcLKm4MOrw/HLqaGtS9v7J5CS6ewQNzOS7zPU
pRUnuBfsyQL2GKBMR2VsKRjIL3S3MkKjAmilBiLRqNrOgXSbce2j5tdaYM2FkOmRr/U4RMkjZY4o
Ny6qn036/cY1tNt5eXygSO5bSsZp4wjTInUs+IF5zItCCDYarfwvKSJ1dMvwJhjZwhhCNHDhxVNl
NU83yjlh1sJcOhahIoYt4R/UYL9x+Nr3Y9e/l6YF/GuEw1NCnOAh+faSCZWJCyxOPhc0PNUXG2zc
r1IrYKhJM+GtcDCnKpR8GtpaYA/2sp6l0cscyBMjtQlLWFof2oKitCpgYfAr716xwRclGZVZEWOo
2iZmNcZCgc0GqTsfdnMWPWaB/xPSJ4oPQQMdzkJW0sYin+XJXeWWzYFJerXlog5x1KUNrR/DJyGt
kEEIBYaq9Ut2tImGHHue3nure6ANVTDRc+VRaYqHsoJEVkMqcNP6BPFyp8ZurDgLVjI0tqVQMBqd
rvU/ZKIZ1RZZdAfZl3cWXtxrJdqeyiL5oqfGXc2qhQZblryaUdm+ZxPAcWRvdar5zX3YOJQ0Iisb
Xxih0PcVJ0xzqKpbJUCU0B+Jo0lFZ3h6LmtSiTDfhtgqnfAMHPUkUN3fNNZs2Asd1x/xj7gb7eK9
ec+CQSeHS1YtxxLZsa9ymmLSSfXvHDybIVfGHE79ESwsQIKYAkvYsOUpdpNvc86zR6XJHNvtcMOw
DaRoMJmGOcVzNtacPewJBM8UmogccfLpOFO4YyCB4LTEdLM6D8hjwkHJvDh/9RnE0ao1bWZrunAB
/LZCBPSEXQ8WzjIjGBUpnFqFp6LMK9JR3jXNsx/X4Wjjq4ahXhojHHVRa+PqjpkKVHXN7dpk6zKA
i63tVPg/oD0+W2nhqJyfGPu1B9fJ1YauBXCwLHP3zdR9N3n8UQxz9BiXPWU11nAp0v4nFfZzmcR/
ZlvS1gOkLSS+sw76gaRP8s/qvVufm49mUdE7NBb3HLwXxzm/MISpa4G55cisl0fM9HYI5QhCRRPQ
V1yLkxd5P2w80Z6sOBY5DmObMAD30OXqdWCSHsT6wfatC7x8gtMTGItKvNaj/1760GrmHP7x5F88
f8JNje151c+4s1vfpwjACEGwhXn5lcUEeGOEiqRtvF97dCfa1yeXQilFlzUbCQSCpYFJpPajEeXj
vpzLFnSYCbtCFPT/mMlyu0V1YeLS1ofQ6iF256oqTwAUvKMBLP8w65qOXENnJFdD7NxEJbP9jM88
ZUy17o0SwoZtE3K2FLMZi3CDWwfqZFXqo6q8T2YWf4lN6+JCVbHt2LiOnGxFvzBYU8wObGs2gX2u
L5SI7g2Bs0PkKCxR6pUkk8kfmePwnhVEN4l4TXPwKGd533hEclsXIxv+jn9B1Z3+59gmVvXk0a6G
W8eHapJ0XxhR4rVqe2oT2/Gxyvx/fklrh+1EJMTmpnkwzBY91GayktfiZiyNnEkrsIjTJ3fEoW09
8VvmImOL+EDZ0CEGsb8eKcvAeJ/iC7fNYT1Xtt6VSqlbhCsHmd1N1pjNmWxI49GVgbkbVFfR6cR7
UOXNFzak6iXRJV5u/C5MbCj4tKMRfKgMmmOCjbdZASROXs1skGCJDfdEUNn6CjJwN0JWbO3Sn1/G
CVPTyqLecBN5nXoKyYWsjAJlgrsq+qYJBct1PZYnteBvbQ+eqecZw0HltIcxrnVuGDjsrSCDtVnQ
fRsDjjKZDKwloNlQA0MWl8QosBjGcyMemG4/kt5SOM7Jbgcx7uwSfWzVVqb9q/F73adTR/IHvC2q
XOMA8XNHN+NzqEMDFjiVQYFjGGBDGOz9zFG3F4MQX4ZVK97m7qHtycEwzezQfLylAo1VrpN4Q4K0
SlhVhlKzT4mOwTEPGn8OFaj051vGZZRIJg7ZGAs/zXPleGtaTUawKTFothG/Dzezx8eIYiAUx/wS
tzTtmXNk3vCG0m8RGSBn5oowqUqNJ2+ggTm1iprOJRTLXMfAJgjp7NCP0TMGnwAbLQBrpP7njtqE
rWN7gIUc7jtuD6rfSCD0gQJu98wwjG01jiwsDXaWAD2iw3qGfTC4zkF2KJ3u7Jr+a1/2MP46/Li2
q+U+NSEQgFrkk0vAJnQCjA33b27LbZVtpgWfXiz37sLDHtEKBaRHNMeOtgFeU5pQU/ducIZwz6Td
2mN3u+eKXzwl3N43UwE7sgjnF+XLBhMg1Sq8vRsnzLzD5NnFyZbLckMEm6hSxShXQG5dycD753t0
s4zVMiS3MPs0ARb7TE5nnzQErQCYyBo/jZCvoW0K2/2ly9O7A2lNkQk9QiCVrYvozHBfN677zHyU
99N1d9rBOViRUT2RTdKPSTJ8GHbyVhpkLSTpEub0LApMf4wHenDVrnAZK+SMvlYFLHxEVxsEsz1Q
8BoRDrEFu93UxHoTdY1NyRGpIcIxKdT16M/wKKJwfMO/4/X/j6PzWo4UiYLoFxGBKaB4be+klmnZ
F0LSSHhXULiv38O+bmzsznQ3Rd28mSepGYjBMfpp8C6RmFmyUJuCPCLvWuC+xBL5P1TO/JaG7I/4
FnGxTZG+5OxAEEXKf2Mtn0LhPOs6NZGZipzkemqc3ShC5rA7A+d2kOD58evzZHdfg+V6+IhgmvPB
akDA8XfeELxXUfcTN1m9acOR+lJ2ag/aa6qLI4OFMCHKc+x47cHMTOijLoaUzLA6FiIOzCuD9Xc/
Z3qvm0a4qJ2ueR46s9hJu6Dn1y2nXW1Mza0lj7ltUSnWZckYWWuouSmWvsSZ4BgFHVn6GouGoQva
lMahOIu8O9IbolL8R4lzsW0fdEMshP1Y99qCAFMhFXoZF2ASmvojtFT36JZetTRnBNvGgYZRRlXP
3jzKD2bl+e/CcEnT2Mq8VrnRnvDdlocxa7tjCVGIeN8g1wVXWtwM+NZ04gZXFRcSOGPlP6epoW++
KYpjSIHpnu1ItHUaT1L9mccvXCD1nrcxVxVc8yZOhU5375MDUi7DNQlLJKSTd2zxKIi22oeVxVaX
yM5BN8ny4mkwQiBlbztax0Ivp+13Vr9lGxs75QEvmSIkSsPm4x6Xmyq5bvmQqnGRsvilMQQXl6kW
I/Ybkpk2RcWbUkXvXQNJKHNJfPFHEEfUEbARJcGovJiJJybVrQwiuU2m+bX3qoc0N2qAOW4IiKCl
LpD9GEkPGymgL6cte0R3Uw40U9UdUmBBgHXy8ZROebORRhfi7gQGD8/yaZLuVz9g5pqWeEdAyBDQ
T//Yj/I4BfrHTGS77hx5VTWDyCDrDbDf7FV1RvAY+kSAom7AACrblgMNamqHaL03TGvBg2Ig4ZfP
rtRsm++8x9YDfR0pyUqzXcS7A3gSQTyCTnqXD4mx7WQb7wrm5gUTlIBgCZtLO9vVs9e7031HaYCL
r4aBn5iqAatldIRDy6Rd32cyCp5zGi24HUbS+aTKhDuFR10LIQi82n8ka9UP70iYghKPzy7qqZwh
g225Nzkk+L1CcmPGtgd608HEnWbEHSPIb9hBYzalLXkhqmQJcYIPrfXLTB3Y3iGKdAjD8Sai2YH3
PJfPtt1msGLo9tlXyvg/UeIceJMMW6+uozPjmguyxAjvTBtLWRJk7ibT/bUh8beuWQ2c8KJkh3Ds
Z14gPb2FCTnZELl5ZXVm9doKRWrO8DXfPm4Bz+Abo/AFXQdD5zX3wnBbmNB//RJqvJEiw7odN4So
MsjAuDy9ge2xpzNY7yc27FQrVNa2toT5aAxssamASA4yHeC+8bZwfmmG0a9d5/yVUvJr1Yk+j0a6
6B2I1DJo+02b+fa64RPdOUZIs29R0C4HGQJBKO6KvR359ZUoEpngDiMsl+uUwFQTE3V14mNNDcHG
LHkB8l99S+I4Z5fh6bOAukpAq77DvhGuDBmbJ9vLQG25lr8LLd66rdlRa5uiRwWBfxtFfxHS0b+F
4cfXYvLkS9sWQC6N1oKrklMrizMwxrYFM4eMNd3ByRjF2wgJD/4T5/2+7jkLCVl5e6TaGCSkd09j
nbfLFRUYBhPuXVy3FhSXzjkLRQAsyQKgHWH+2AuHdDotOzjgonVfJzcsus+k6Nh6giagKSNP+KoM
kwJCJedLVNvtSrjqNxnrPzuoowtV8ncT1P9nXJPTmotuvvUhgQPk0Icoa+/DiOCxYDe7NVuB1WnK
EhZYs9zaIpioBDUJ+loYqXL0uQ3r/+aQj6DrLfaAmxl+8iMFfcYiWlsFjCezO8Vuymig7dPYhS+s
JSCMZKmP2YeiQj6XR/zs37ZAbUg7MzsmUfZUZ7b3xjCBu3+h1ygR1ceu6K1VywKW62KwM1pY1CGt
UpwHfridlfwGpU+btiO2I6uUNxSheC/8tt0TuSJF5yO1S0K9lb8k2lTZfgTCMegkN5xzFvt/pdWk
O07mC93CP1nhW4dg1vAhwff81W74y8+UmVTcUUwQ762BWndP5V9NiHjOcGMS35r1Po/T4cDnUu8d
5Ef64dzywI91QP9hhwvOSq79IGBH2nKU4gqaNg79CZvCgzHRTjCzBXBt12l28IvqvTGE3WakLfvV
STSNVz1O8MGUBrnu1nxKlSDDwHsMA3JblA9N0D/kZchDwPFMwKI8NC4IFsPKv7ou/QRcmZPC43Bh
OdNuqtKljYlqnZe+dnEL9E11SiYlzk2kXMre4GHlHtR78B+/fuy6+zpBRaWOR53GqdGbAoF8mY26
TdPijulpDb645AP3VcRjmS58WT3G8jl15orbufNV4wg42hlxAJUDrh3MgvugKfaWV+RnQyYmgC3I
7tFEHKyUb9SzkrYZcxI7U2mdXWq1NlMo/XM1xGzxooZ67wD7bFoPPWSXYut1PGymh1rNtRSodu1d
POR4Qt/+oYy6J8cLe5ya+Yc3kXAY+rreENh6ioJQbGTJ2Drl+WsuW7jNfv09iupLBQ7cGwgrrqsA
LeQorO5Cs0l/IE7otYwh0/YjtVhuJn6HIPmzDaB+bPauSRPC54K//mQ06KGzIhoHsivaZ7CgobgD
1etnRaENpSX0HIzv3ANvAK4+xKDlPsHvyrIPKkmK4sJGgDVFglCH1iDUTgBEPDr4mlc066LzB4j9
2g/Ombf44NleH6oQW5851xgA8y68r1RKJiuG+WI2TbRr2wQKNJQGo2SMKZxHO7aRXO0Ey2zrvGV4
/m2BsxfgELaKgnT8SH0b2d4vVH/ckOghQyFhdSsfgmKr9qAo7utx+CZHBWAEMjS9i2ypyqr7abTL
R8oeB/NzfyyyfOvawYtfNuIUuoL/V49s2Qmc9h5NgCJcDGF3yOrioMRixG8DfxPOfJvlmL/G6I4f
copqdrMY+n3idetZBw9RZwcMU7n9k83OU0Cj043bhXyjw8ffiR5RfqJSaItzpeXMpHF78MO7VBbt
BhwLbQ+ReGUvRP7QroMNYwG+jDYPbrPnvEWEPFYionDcGjDTZE1WnJOOKbUJGn5x7GAupoP9MjU5
MW1HlxeRDVf6JbgwoCt5nND4KyVuRVgnc939lkHXHCULk12QKSB5nsl03Rqf2CkWui8sCLRInDYZ
nLWQ3zPhSGLKoUkfr8Yq1LvzJZERtp8UbpfnvmgKuQ27He4dE6kiNBOadm39Am3pTaYO6I+A/yYT
9rybg3C8eN0Cv4V4sMvKqVtRx/Hd2+VD7GaAiSquBI3whkNhSOJ0DS5ve4aoS0dEk/gn30UuxbKf
7uYq/KYCmg0lFwNmDQxw1ciK2+CqvG4a7vsMvnwM1VDcuLUiYSRk7bJRnShjSU6tTt4A2f6rDBg5
limeaPMxn7h3ENSnCQHkP9QaC2uy07XTUyC8fwU3KupHeLdNob3UKjf9Rz0i60Y6QYVNKYyifcvm
5+4RoFZe+lll5EcIf2CGSQ3UrawwtpzIbO/dznyWHomX0TDqhve0Gjal5BaBXyR/aASYyGjuHciO
CkiR+ZApdGzQGdth6N9UFR+cyH1ikKGie8qd85gRhOu7Mtv4RFCuXt78uhOGF9+uvLVhBCz6nZ+2
4kovTBo2WhYZbiZfzC6ywXq7xHNy5vk88H1ig3W0zkpgNHN5Cclf4OgrHqalLqg06gHXVt2zmEPh
anx5zit1VF6e7JAjdmXfGltWg8UOWPK4ijugcfbSLirz+GQnJfjDpIHIlSEqYL54m3T5DWBlW/h+
+OD69acaZwxOEdrMSfopzY4JIvQUYLZoxrQ8ihoQwNzo+VAHEQCxYCzVA0M+u8wuLWiQMIfvIYjb
O4secMzIQn0pgZLOiV5+zgqtN4+AETMJYe0J0r8eSxFsG5BSeV51G0nLDo9Z2R5S8jU7Kjy5FxRV
cGZA7w9CKXW0IHVRModluCytd5MbDr2H5Z9OqhhODT7Hwoyt11FM4XvCWmo9FQRBOkflh8FunXtG
dHoOC5oj6hg3XxElBlw+32Bn2pqPaWpjHDV19OGw1rOi5ub4C1JcUf4XK2ivozEpwG4MWSNS7gH8
CM3Xqk23SPfupont+9jR705aPufoXGsbS/d5aCIycOkoDyNpoG2WwMFLROqfO/5sm9EOLOp9XQDB
nDqALX4NtIkNK8fyENBpf64lW+gy5l2X6fBDa4pknMTE+Z3ReV7kNMjwPVhSUVlosnwsyKOvKOgR
155uEog2yjrYafdVzZl7SnCCEfRw70XblsgzZvXCHu1ssc/kOtelz04ix/vM4gIdd0F8KGJRYfch
f2zZ7CI7ETi7ZGwJeqXO1SmT4RxNrdyP/hRT2+J/8QDDegxRLztyQX3oXG0/PqDAfzmjfMKk/eTb
0T9lENxrZrtEjgX8Y84Uti2Df94Rg7CL8HvUtMXEWWNdB2hpR9Mfnxigf5hXx40zpXj2XWdLr4px
tDBPbeO5O5hBfJ/EHDto0+nF8LLfmZ/MzrQrWOFloU8Yc/DkZS05diQnvNB4UwdQ4zG80jft2c41
NhJqv5jjuijtNpHIg2vK+pvzwcqe2sUlh9yIRcYilx5xaW/svqNWKQL91EPxuKPQkJdqDO22UWzj
yXTQdJC+WK75KCLxkGHx38IecVfVEB5HG9KthLIFZIV9aOQ5xoGNIAXNsr3YjbjN6fAWSg6qdpiT
Iw47bIcAt3njjvs6EPxmQocbVMOto+jq7RiUz3TPUwOCgXjZu6Js2byfhuWaXOf+t6xCnzV5fKJx
b+kHI2qrIzz7Juvbuuno4sUyEoTWTXTh2cvGU1Wz/u9yKggQxvJVG2LkGCLy/xYVUIEvKQlMpH8y
pOzW9tBcMWNZaBPTnnXmZUDAokWR2Hc7dM9OkIntACxhXbrJe2+qZy+rpovfBNBj/PafXRnkJBbD
Kjpnui9nJLmu7v6qng3TZNqgCVgdI85CkK7wb6+7KaB/J4zH6+AN+3ZMpksVTY/p5HxgEET9DPEY
+B6wwKzUPLopnPAIUDiybcfK3n1yveol9c2nuMJQzWEHA1L7z/xisFf4dX1lFmbE4KKGvosbBEys
SWhz4J8BNthYreQap/xPqKkXA3F9ndXTduwbBtS6HtahUTkH7UxHk9zsKnE7NEWswuesJhQ8jlgx
cSAtC0MW+pHJ4Kic94YlJ3/N6s2CarLgR5L11Bj+IVMczyWUgRVzPMU7qNQrdm6LAiiOYyZesk5B
rSu4cikbXlACTGkT5Kit3mJmyOuPCpIBYq3N3JC0j1C5kQkIkwX8IFlbzASkycnv88UQ5KfOj3At
LDO9AiZhuu9alT8Wee11LjhmpBPta908sdN495wZ7/Scm+vULc/w6ckFDdOmy7EazqVvA2bHWBQS
B3e8MaMUB23IC4y7UbTfVR7csxvBUWupi5oH3IXZeK1kV9x7FSWglHiwSWNtTeHj5xAWH1VoXWsL
tIwzSw7hrDgZIRBREh/2lhU/wlVHvpMADLDyWfM7kvJ3tNV9lCX8kwjcUx+DL+2dcV9EoiRF0hxc
riaUatCq4aofx89uKeseOtyt375z0DatbzarpB5nl9egBjcWKmYNx4xea1PgxjPoUSpsxcphHl7B
lN1Raf3RSvJRzcj2cLFG9VPkHZRXv8zQiRABuQkUMb3IgoIQjwZEL+6arZ7kgWYMeLs2R2KbBFsS
lw8qxrwO5P1Ux9ZtbozmDmkaiiCtZRa/SB7Ms/TNz1KTcSyi4ZoQZ3C9CZQw5jaiknBWoedgA/LZ
cOCzGJXOGQ+BRPM4V/vYoo0Hw4NFXQH3tNocrrURfySDelVeBBEywROQjvqvzvWb51vPMppvQNBe
STpfyBsUG6Byz8aMKbaXaIlzNbmHwpJsLsLEORquvleJt1d2/BXokufQb7qjE3dUTVn2LVr8Vxg7
0YZU8odISeeG4WKp4Vb+a3I+8rAV7BU8GXHREBFBDFPfxW37U6vkjXP2a7C5qM9VgTQNMj2j/EWg
+h6SGFY6Rz3hEx4gnfJ/tnADku+iA7k335iWwk3a5JrqkJ7a8Nyv7tMkMvC80H4Zs0c+RsjPp4Z8
04b4F33TGRsNX3UTJmzrHrnsTgn9ZU7JMw5YyiO0v808b94WKrK2AWmgNUbcrZT+UaYieaiE6Z0c
uE978jhg9gO2jiVuYOots2DPrqDFcK4ZYuzpDYDxn6VhFFnVcWojYz+DbD8QN/LW1hyjIiFFin45
42GHnsLUJypceZolqvvP7FukENd7URjmGae7dOPJ4LNGubr2pfFS4r/ZZIP1T5Mex+qTP2tcw9fA
wf8gCoCP8yTeuxihBn/s9NbF6SuYMBTArPBg48P/c0gj1GF6DnE+bvjbYh+MiZ2wD+bcyiTqejwG
7Sqv3Oo3wmNEGw2Lvjm+S61JnC1Z3jXo9/xmu1PtDc5RskpmWqOEbejwavh61K8iKQ5TAYspCZ3T
4DtUbS0tg8tXaI+Wv+47EwJI3G7ZZdKOCBbXm/xn0TXfVAJSOxar+mGuG7SVjiJMjC+smk3nYtrj
LulpcRpdKs8GotAro41hcwyud6mlbj+4SB2CLq1/2lwreufj8bG3fBx+onLe7FlTeOX48ynB+b7H
Vhx8cGbiC2zVUD7PlpHvYRGw31INHqCEVoGyI9jnpQLQewExM8LPsoOKApC/Vs0NHY0mOiyJqHOF
wF/v8Z3Vypl2uSOpf7c6+ZYBQriDse7T3IsZwbBpgLGD9mesNTJeltrVpzda9jYbrZ+hMNWmyWwy
vzUtqPnoiRcvDrNjMIj6V2XYW+l+uNEmaZ4UEsmK4Xn+RT/AcDGyuKlZBECKcLHxqzz2PtzC9i9c
9wHf8jmNm3ACyuk29Q89xYvtElIlAyIUz4qSwEEQ942n6RblVXb22SJcDNeRj/i7gb4aFSG4yrQS
jD9R9mWNbCXiygGR34C8KGwdXEXMj31luyPCGKt0FEI/NnHl6Vb/erlN/iLsVTWcmAS5rTr9v1Q7
/nOZMo71w+hh+6FZuNLJjOOLzFQKFw6diZ2QJrKF2kxXLD9MCxQaRjEv5RY8QmxTi5AbOZmNMRdz
iJXUNEjUimfdXyzhorApV86nRzoKo09eID5uWxZgJW2QmUM1jc9+d2fS0hdXrMOEGSkgVCXRR2Fs
WKVC+k4Ucpvx6LDqf7CXrtven6jSrOuDLPwlN2fEECsK7d6pycTfGC1d7qb157SYL0rhSqxA0066
6oolxV4Fs8HcPpANWBU10wCj4kyiU1t6p2hU3DDOyKVFsgCuSkBiV8Vgq4I2YXAPcNNw957S+NqW
BsNpnMxbEeXjivd3xceL2BdAISO4RFKdTA1v9ZsBKTJyChLSqE3nLGKnwPligBArs9XkTKzfi+Al
8gP9NU0lt5WE294cLzvhJjlN9fzaEesndnwsZYBeHwXogrP6KKlZxW3d3FWyeFORJ49hEAcfOrKY
cwRBgQfaaPHYoflyBFtx8s9piTU6WRey81bZEYogUwOUH3oV3cogMeL8A1eJodO1Ma0O+WpoKeVr
4/CndXX3NOIVpquIit611Y7FwYQrpr9ykJhQYacKZrTfFEO1LwMHoKDGL/bcqSnmctI8ZGDguNl2
xabWnMDQPYhqznQCDMWYbvuO9seyzQL8g/ld0Hn2BnTJXsURDNaYXDCbfjpuIvu+kh7oXgUvXnQw
RJ3KvTMTAU+xMJD7k2sumD+GGtKjsp0XOzaxY8dZbPDapccE8x04Npv1HVfflnW0skkDYtcaNS+T
vH0rko4pt0WaBD9QK2YMHZP2BK7X8i1B/HdbFiWdB5lXeI0i9tlm31A4LsBIkYE903piozPdRhVq
7Ized28GbwRsMEEGjE0sIPVCfhgIULIRF2xTAPaa3gbqgkJuFu+iHo5liXutkc1zY6NTar4JHsii
PVg9DEZi3gM5aaK6jYPnZBbY3cTA8jDiswZ0E5DWyxmeYRoE/hJGgmbudvS+s01piamhD8SHiN+J
YcZkP4Op3USIDwhFwAQkPsOtrhuAgUSX4NGH9U7r/KaS7gqAZqIzl5hryOxMmQQvUQJRj33ILUMu
os1U57hIh4ErhMA/1BpsEzi5athfJFbTYzRb19zoiTbg+2pzonBZW31XlqLGx/efSs5Z8MDnMvfo
aE4HfmWiapf6omUplX5rpuO1rOtftnrWJrZ5qSraE2J76q/DkH9lef6HkWmrLY/bE9ZvzKSJnu1u
DeW4xKNlOpTc1nNDyAxtc/6yE5UGgGHtGXJC7TIPjBlRKWaGRj5njMZiG6QFrsSgxbq7xfE2PUNe
QcRtnELcoZhQbMQJW795qaYASoouwBmFT7x9mM1CgZHJzeEd211L2BfYZIpbKR0wC5b8wNPAoXCg
oJANzoLIJ3Zr+M7WfcPB1Vjxsxlr/8Fyk3+j47zUY/fAEOPy4hUudh1e0XaNe70Ocpix8l+XsO7o
fZF/ETjA2dPlr04ph3VtWMXZnMRyQ8MEGy2DomhZVuTILusZPva927jja8BF6AgQACdXx3SNeomQ
VIbGd2n2pAQcsnT70SYbRni5As7GKvNISCOirIhqZxSo0aDNfaCqhI2Qz96W+ip19RQ7R3K16UZD
NVwREaBZMcF5ircyeQc0nH85NvXbeCtNIrq4PCTug1WRYvBLAtwbrk++OXXq/MnOS8gKVSM+2Ydl
tLpp/uIhZXtOKACauRUHP4oNQ5hR5/BPIztcuaz1d9zXUuDVRXXn8An84zZo/fqq9fe0RM87WpGi
38zxpp8hDKIHa8StkbtUCrMXd/eykeR3kEZo8mZhxdM2eMHWyaL8LsEN+NERYnlE1Gme3cHq1iIu
2PL6lV9SZYJdbthZzNcv0p7pKkR0VDtJCTzg4dhTj2VRt7cpDsqrZBGIH2IgDuV2VfYUcsS88Q2q
q+kkyzuoRVBoMsPd1bGNo6kyC9oeQp8XTp1ys2i6GVS8zi37Onsd3rSaml97VdiAFeZubvqNtZA9
CzuwT+Au6BceZwD8hWuwN1JQuuOsPc2EDFZaGxxFuYyxq8FudHsMT7UeBKO8is6SDxHuHNNrOATR
zoUfu+rK5KPqa9gsC4w9Kha++jJIeXrM13EGs6jUpn/2G9huyYCgnCaV3juWvLMI3yAnIufPVsqE
UTovQ03hacoyzsl7jecYAUirnoyUg188QR+tvZhOghghMe0Z8vN0DFZy5JDzDa4BgAYXtDluiyGu
j40HAMNZiH2FJQbKY7B5q/9HSS+XfyYe/41bRY+A9CnQi7I36BQ0vqW0PCVJxSXZWOiNLEsTUiUz
DwGr7rhYQ26HEjtVLf0GSY023D3qcgowMwzs5Hw2mvSz4xwPa0rV/ZmG7iARwY0Ot/KzXBZX5VLN
4Y/Z91RON9myP9Tla1oMOWmWjo/HNZaYpfopTWQANJmIHCz36yI2QAkbPBy+nz9wjL8rrz2lMzFf
OcXIxW2Pid0unj1Zvs5FTco8ibotXsrhEuQAgn3NQ2m53d7qYmMdZFg/Gb/iF9vWr0NEzShqw3q0
rDdu65qXo5VFp7wi7MCCMiuOlhGyMdcM1nsG9Pw+kAuJq0WvSLtK7nRmAwbOe3UB0TCutcG5zYNZ
fxZY7imN5XAY7OKfqCJ4stPwGBKlw8+qv8IQaamYRfAAnDJ5pE+42fRjektLOGKsl6AWLlHdgRnn
EIsh3JsNf3WZLL78akQO9/x+H8F8WMcxf1bLYA/EGMJuvLJYpk72A0aZ5znoKKlRs9rTmxyseqf7
rUrjX+nCsPF8+JxRwm+NOxDXrDw8h3Ki/UqfCp97vF9AgUkH+wvXBEJvXnw2CXFBZU72ug7nt2F0
sco1NxY7EEhE9NcjfQNBL+hKH3r73k07JDOwvlvZGMdKe8bONoybDPHPDpLd5egseGXbTrZzUN9H
vrtAnjM6LGx6GHoOwQ5/qmtDJx7j/p9HBSWQRTKdXkBWM2mZHM3BfgnZXbHdG17DsbhRC+XyvbEY
drP6r5jbuyZE95Iyf8QKohg66d6kO3fftxPdayNzlsBOR1/YQH8QzlTtW1+WCJrDhG+c5Hb8U1oV
AHfL8sC3la/gAtXeku1AzAqP+BDQ3NdEBPvrENGKtwVTtU9DvI8shaeZtGmlrM/OT5iaxjsKA/6y
0MG1j9vthA0SZnEInsNyjXtXVNcuJeVfSg88noOIvgCaBSn+TNLYZ0whvFGW7Bh67ADG5nT0qiw6
Kj/6y3UPTK3ScEPBfz5WRg/WOxQpQ/8wHLoGqlUxI2PFSZ6e+3xKD4lGFwZECkwjrDW0DziT6870
+QqsMjgQ3D8FUTiuABLbHMRK4vwq3t2moyKhaew96z4LvZ6oa6Ee5sgt7/3O/5kVz0DROwuvIEAG
bv5kxjyFV/c9CZuHuLXNyxQXHneohruPqPFJrwyvx2uotPrkdkR43LPdf6QV/M8IqCQBdJbr1dAM
W3wi04mGeOygzMfUymbBA1Mm6jrTKtlEy2GJZfmnDPV1VzaVuZnKpTQlJeuQLBbauA3e6ilarJUo
uoS3o3svYQBSBBqIGHlv+P2y+y6p+4d00PllEMmz9Pkycmw1R2k2H/1QalauPqpdGOfrIQnya+k5
DbZtKuWJW5tfTUxDje3Z3mPijx9G2eP/aNhFNd1Bc8qwneVPDAOO1g4e5cjx401XmQhrbjAwo/dI
tdyI530W8ZLJu4HO+zr2HoIhJlNES+zBNAz71aPs++DhE1gVSf1vGBbGbOn6xz4ofiqqINbQgB9r
Iv6ZCr5dtlNbrluc04WDepxN2GVyufaE+sVmietTKLjdfd5cigybdDACJ0NYU9VSprTMNePU22t8
JjFK64xnpgFhB7zJWMLK88atOVitqXi1neGAoh8BPumLx9iwvQ9m6mrTN2o62GRTH8XY/nU1Ft2g
aZq9ciIWiXEtQQbSQqC5sJoZUSojE/GaG+o340m7ckfv39RQGJ7wy9smjvGu/CQ5eo73JdhjAgWQ
89Hnt7sdMU9sRi/4oqvqp4sS+lZ81EofNxQqW/3qqdS5FK4ctq5e7tctWVAVOcPJ6WTySfpua0cd
9vtgVptB1cM+zKfvmB0UYbOoOQZt6V/ZOJyhl9L25BvhXodIV60XW3jNJ/+cZ4axEg5DvjNE31K7
mHnd4R2L+KPbSP/Q8HDt+cZ8gF+ldQqjGCsQ5nFcpN99L79RoNmVTPT3BG1X3fuWy47IkO8BQteV
1Xt3TIwGApiOw99YxMO957d4V4ah23C79taUbPdcf/oYrsBA903BDiMh3LAbJnlxOotH3KNzIcFB
xpxqlB7ZPBpG+k3CHxF8OpJJXdpklW1hgcOcTwBBDw59rATzz449PpaG+xYElZcdjcCzlhLswdEP
/AiuwRTsUzxJFMLBSpriZ1EszGNjn1NaKIz4ZlbO1cq8ahNRIzck0NAtmzNHV8Y15r29KkYgxDDt
x2F+QlJEzse2GSevNnUqXlnxYhPkHiTuVRdM/hI0gEXexmgIUwJHwAPQEAZsQ9qif1oIFjU8dRBj
ERq0FTxlc/wpZ/vkLKjjGRmh4cHPOwpsS+ufzHgUYRisqxwqNnRdbza3Udo/uHXyaWUkrWJ140rH
VqwcX6ilOowFizhMYRzD1XamENYBFov7V5xc19xmVfwe6O7rf/YMLjnyZ72mtDGMgJjyYmPujL/0
5LUYOnximPDp3MC879lVQdWQdF065r3Mq8uMZX2D3xrtESfeerHE/pRjyMAR92fXY80Z8YJdYRTB
asidZd/2NQHlEsPgJzIkndjtBLnWTR+oC7921D73gPARBMxVXXfj3u8HjBAOu953dsF/yssORcJ9
bp71BwHsfdU5pzrIPkrV3+yyOGQsLXz4c0CColebmGxmMdQWhX8szPA49PLVrgtQySYwoH7I4WFk
6bj18OweeP1yieACsLLMyXiwqvARY/t1dvXPRAHdgWhbSmfZyBmub63pO3yv5BlB2D+4qrBWrsM6
CWLyH2RnaIJEwfaiFebKBWy+ZvO0x+dibSY3abYkldPdkNRPJOL4l5JvPyteaOgKdzio+AvO3Gjr
h6ginEGTFPT9jCRYlRKhm+gQ31CWQ2NAN3k/EeicN07oM8atK/bMGDCs94kSaV4kJOTCGf95KPUi
r2uyaZQ0+Sh0Jsqg7P3DnNsfST+/uz0klB5niOEbv14hES+9+s+so3CLkAoHVvOZGNYEnzhRj1pF
fyqNbrrwWZMHbyYVwOuFLeeEyxuEJ20lqHxOB1wZAVazjWOyx0TII9M/k+Qzyh9CEcVm6hmLM2t4
LlKWy3yCz+DRDJ4Qc2/SS60mZhBuBK9RpEjlqa8oIdhNIJo/e4h1dOAWvDbj9mwK/VN3vrci+fhn
aCICbpPexoQ3s9CLvTOBAjbpN9easp3rjnA+GTs3UMXxoBC6ilGGiCKkdxjeS6g3XGmpMn6sppE4
QoHlxBI2a6th+eNk4pk4LYDsdqfz5eLsVu0+SRBUw1q424k10xPZWjgXQf5uEl6MZIVSY81rw1Vv
lSXuLeHuXE/VhMX6KzHYu6Rl5oLxTDefywaz4dRJLUFeMywp15iId1Sdf/R1sw26/j/OzmRJbiTL
sr+SkuuCtCoUUAVKunrhNpv5PNM3ELrTiXme8fV9LHvRDC8KQ7IWmSmRjAiYATDVp+/dey7nHgH/
rLtGovGg8JXi9XiNbHeTWd5RujYFaz3SU2aRi8xZLldNTA1tccO883perPu+LzY25Rj+dD7f9GQF
cEaGgM2M1fgNj8Fw78wMGREKM7fpfb58b22MxQBQdjaoQ5nhsC2ao5LV9TzSKHWmU62An4zFE06+
B93n69RyKiCuDRpWyBz2EuzJDOzXoZu2p1Ym90FpI/GrJ/Z5amHZL5deVajVmDaXbGfoGEtsbWN0
3VMPWAbijDlToJJw+V43MMQ8K9iOLYCDPK1uYxHfN759xyyQRjUSp5x+vzNG9yQtbAzazQu7Hx6C
xPvIe8UDSn8Qu/gjbrtvOXCFNlK3eI1uWp/NwwdR7/pk3lr4yBrC2xq+q5rpylIyo0goVp5Myafw
TwK2Be/otRsh1M6y5Bqn8Vk4yMhlzsSVx8l2R4b1eoR/vjF43NrFu9HEWpLytYkC62FJpLeLdMsr
X35Uvddd1D7iqEUwp7bnk4qcU17goo85iATxuMvy5KdeABL2/gOF2ovW5kno+ROnypbwbXuFAmRZ
LROIQhGUr6rsULM1zYfvuO33xcSUcaAW+TLhLqul2ivY5etaMfXoqjC6ppmqDmocnsHCbYcMTUcr
+anaIrxRnMvZ12q45Un+ONBkd2vMDMMYnd1Y+pIcyHDdM/0F0uKfQtXeGytjZK7iQ0M/eFUZnwT5
yFzz3QBDls2HHZIAkEyfZmaqB/K32dSt+RT4TnAq3Scu/7AzvbgT+HXUSHuUKLtyEDuCY9+F5WKa
yD74bVxOE2nDM88upxG5UqV/14so3addtGlqtbMwWGFlelp08FzXzXsc+h6hgelT1/uXJpIvesSE
aPvGZ6ewf9pzx1xBNDDc6mpjy+FpXtJ3iIc3AW6Fc6YNTT1lTkBCbrN6Hqlek+eYQwxKmfg6w3Yw
h/RFCrt/4cdHboM3Xjei5Pw2R7dR55KSwspLhspbQtsEcX90SMvpuia71yt6emZiuBea+U2Q9m8S
lPaK48DbpNyfxofc68NQPgXY5lyBDjBbqmMvcqK6eJ8uaid5WTqSrCkRN5HwvAtYYyOtpxLBF7EC
IYViC7S9PVoa2VxXYIGOdUiDImIYMl07ncVYLPa/8eDzC4H2OUb8brzqdqBsQMQxEQeMdMLAUfBs
C96arl5BFJClh62pqCy2hci+SgbuLQ1OQh8AhgHtuAP1v1JxDDDUhopbHMNm+h4okhRdLW7nfjxF
trqdegYeUbcHev7j3AYlFaxDaeKW16OVbPJ2OFDErKXM3kMqXx54YeEIRxni28RngMagmCVVit5C
eBjERHxJ0z6Ek4R8P6Ka6OvLZPY/0jKmQlKYbv3XWDGcVvOD8Qi/s0d/H3rJjrdjupl8kex1o6xV
2MbBCsDm+zKddX1OXG9zHsYW/I574dNGX8ksz9H5Qi2bTbet0x5VFMXvuCDBS4orUXovgay3LQwJ
jiAUvpxC1+C216rnptbBsnZQKm8QbGzDrnius/Ipt2S8Sv3iyRO0Zt0yOkofulGdvCB3QkIVujAT
aHal9bKdgxJaDrEnzlxsMSdXmwqOHQida4Si31u3XE0z0aLebF2qih9eMgzXgOno9xjDvYuRN0vs
Bn7Wk/kAjR8Qxk1Ac7kbECJndXUCFJytAs9VpzoPT87k0oHMlh3u4O9lhxQC3RXxD172I/TTzTCp
FzuXa6apwWpEQHYxkwiFu7dPtqaRT3j2UTcVPM/Ou0yls6+AC6GaT45OXURXoU8yGr9COMB5D0SD
f9wygE/oqkLDWram9NcGUK+J+QJ9zkAky/uXMcw2wZyxh2ky40uPdSpz2ztWYXItzuHbLTaK9Tio
k4Kmc6GVBBtUexwlz3hpTB1Z+SOZoJF77bc0jg4Y407KHQCZe4QqdYh60UERXuULnYJNRckWE4c9
u4wdL5Q3s2im38doeYrmHlsJRdBFcs47CKR9CiyJg9R7JLf2sLQmOsyAobspeF0QxgCe7oMt+gnk
rR2RELSZ12mcH71W/kxbtvIiOHSF9ZKVtSKlEAltekbH9InHxwRXPQ36RvucsuEh+7q+B2Bz8C39
ijb3xEz2zqCEWBXD8iRbM8OfSh4ldI+Cihbr5pEOHwoBaZh0FeV6QuuiisgAdx0eQS7hZJ6tKyn9
g9O59Vp2A23w6JAw089nIiUin0NYnLmoymvvhOLp2qnkp2/bN05ZvncLju0AU2Get85qtPSejezS
qTjT5OPjEgRyv/yrsAfetFT9dzQKJF16M/JV/lZIufjkyXutr2t1zn5BykojSazJl7irswIHff4Z
cEAaExozLb7PIkweBk9/A2aD+nUI78ckOo0RdZnfN09e223pet7HaPk2TcdsDM3rD94YZr0AYrVS
R1lkT0ImDBkMdaSdNAAQyX+d+1jsvKWCJ402xlKIhJh8FxfEqe2XIbs0FVnOPh1Hw9lzoA/MqSG4
XwC1k+DCjtDxwnAf90vifaI3fa5UehlY7rFlZEFxhw7IrjgQQgpEENHFz9WA+nkeie0F4UGnusEs
g+CbKZRPY1DKPTHmHyoLmaSmDApHSlKkow5GzDXzROgpxaUv5V3uze+hW12TqvBZMbnjvBqvY2Te
Nvh1GbhXKJuQexf5D5gS1cWMv0wX9kPi1SQw9z4BJ2dRNACuboTZSpF3mobyUibupSQEYik4HroJ
cta4PlQJOcBzMzxQZt+NntzXlbkLnRw2HBVECsBhTBCnpvxby3AirtQjEqOJo/fGN4fUju7ddDga
aGQ7Ut04HS7J91CWfIRYndAyHoSDA7UJ3Xo1QVJeTYCuUn+uPhqfw1wkaW/TrDgh7hmuIknyS6aH
d1kzgQ3PgMI6r9TOb1JEs01/YkbyOQ3FC9QrPBbl4FGpREfVagPSyLkGWu6tnHj+abI2OOXG2Tlp
+4jJH6R8SrgCjXTryCg2WtGtJBTPolTq5unoxqRfRv7JoY/dFTbdXpILYhiBF9YyPXayu6EJzmrT
JnvHKgF0Wt1PgYapC9ItPI89bYln4OHNRWKhzuP88i0uxbV9BvnL86glicxmUeqtRX7aR1h2kQ2G
bntrWd0Tg7mbSluXvTnnDBC62PTtO5TWz7pzkC85A2HVePEBtux5D+aVsPwH4QXTlvhmNtfYuQ6Y
xcqs+SkFalyfzPGLsapvfDGLC5s8tdjnqFsk2VWfnDHrwPPz+Di2xfvget7KFpV/wFLSIImK2PLc
FU/7GUnKduydz97Ls63uy2ALt/Uuy3WDNBf/XIjRkHM/PfEYVvsK6yj5xkEHta9m8TXV/RA1TygH
ITmMYUk+SekiTqX/wnxhPToury4rAHEGy45Gb4FuDm6xQvO+nTK5C3IfWi2x3CovjgZjvS8t3ASE
GzGuWLOCribd/ehTnW46hkdbhsbwlWC57WoRoNgx4PahuLNTAwaq/tUQO+9Jzk1fRQ9lUFy3xDF3
Su3UIraEJTTr1J9AK4gPW7GSR6P4kUomKGbwATn2zY6j6U17ho1b5kDu5cLoBO/wmIQ70yIfiWS8
mewOLgGuy41AK7kC8zmuhhg3Tb4E4XZ0MZnY/M6qkDDGuUn29Pmf4jYlY3JKtoOwtzRgXkvfPYkw
W7fz+LykJImW8s4O8yffnj/ZWJ/8eX5PUxtZ6OC4u0VBYpbwQPvAuRyibOO5/1p/i2KDQ6dHG4v8
JhgoXJPqkZ8XdUjX4XfyMAf1JxNWUJRrnDcpjAvb/pYUkO4Q9lzjSd9meUB9RwJXlBaXqWu+FSJ9
8GwRHdH6U/UV0W2WqhvmEXedAxmSzWrTsbleLJ61zSZnF3Tlm9VRkdrRz0i7V2nksDMOu6XIL6dU
gKfBtAIAwHwfMrL48PHJkqpPZXdIl9ekPx0I6rgXg4+Cyv5sFbv+lCFZOesGpM6OtjSvwTzuR1ne
uNlQsbEyORXk+OZ53u0hsqzLGhG1iz82bbpHP2huUILuYJIpZlgpE8IUIE5Ey2vloYG9lXW/S1G5
lIm4FR20Ibs79VH53WrrW3dy0XHimyOWk3xABMRjfknD+Sd5WeshSC7HDm6M0eFD08rqwiziW1CT
An4OA6Wz+pohmF0m/ToksroZ+G3jV6aNxMGUkhyLNj4z0hQySePTZmZAH8O4bzZCZb7BhijAw2BH
P1oCHFexU6Urk9Y3C11udGlsUaxVJ5OrXR8173OvET5qCWUqr1w6DJzlQpAb7EbTarDtx4iGnF1F
GxaQaNdpuNdEHbgM6BhcmFtE3sF6FDh0MS2Ak68ztcp6QiD6JGjRzswZjWQsQp6/HDOhXcRjzZYz
EoBd+o+BF73rutoxnl+gi9XD1TwP10jULbJTOWLYvuecXYfPInHE1h9gqla9fScYBx7cwINtCbnj
sdbxSbTq3ZrUycpnUnwL8BTFzGIcVeDITN4wr0FDOjeXlFU0a6O1xt6n52XrWmjolL1juPc+N9En
cSoJCi9WjgTciYdd/mKgpQyW9Dkpq+ngN94NvBPy0blOas/7qJ5pTI/hfZ8KqAbYXyl1yeXV7TnY
Ge56EkBqCErrVFjBIZ4WbAaaTCO6ufBPo1sOnfee4x98jxiyrsxOAZX+qlmwpgHEe4lmWifNYN+n
0Oezcn7zguUm7u03tM77HA/TBXmFyWqW7cOYWi+WQ4Pa6XmiRPiCttE4GoMweBeMq9CVw0wNu3Mi
K/AutHj9vgFBucGky86PKZ7BA5LSuiRMM5OkhIzBu0lsTR7n2aylsYEtAQC+xtjf0CiTixLaV6j2
txBFylV5pofjw5o4m7UMRZquXQ+l8zBDzFg3FulDCKo9xJ4o7KsHzsNALLh17aTPOHUd7qZKP4Gq
fUMRwdlTv+Kafndk8ektIeZV/vaayl013xjK0rwk/jSo/PshC9+WHKFKT8ydPr/KZdA9Ej7x5NNl
JUeJ7KjWQLbHvrFOF8BQzVSRxOAE28HqaCP6P2uP4dwcobPwOT96LW3PlrFj6KWX4Bk7nNGMUBSP
yBbdhO2iOwYTGfAtLYah8BgEV+PRtMwJlcrY45tPJDfocgb2rqXnMFSZCft03Y1g5eGyj+QseVZ9
V0zsdVMkkzVhFOta1OS9BgmuKLdCKIWucwMBa5M15bNWPR1UU29GPf8Q7fAy5dN4UcDYpAQ9Cwga
mNy1YDFAqCJXSDQEIjFJy0CVO5VOP6VSwDGIOolBlduzfg9nTPPJxBm6HwI0Q15MmgbhZaupQkOy
iOzNisShDQA9w86Zi+557CMQjUOxoyl9U7ri2nE6ClIx37iOod1f0vfVhELQ3r8KRpvGIa4Qes8c
jfpbp1a0JZKeV4f4waQbX+ZY4WUfGN+pznrTDUNEaIxrOjy72oZA4OfHAnwrnlufLMLCOdaDOBId
vsnr5YrjwdNQRMz12TERaS87GwMA+tW7onYhzrdgMkPcXkvm/Kwm+4j4f6YvsVwxsQMYZNyLpDAv
iK1RykT+axgWVwttXWIpEAAJc1l7TbiDlP+mqGJmmScr3YknWaK6lFgMPWST5NyER7gs+2kJXtKy
pdtFaIaRdE69Yw+R86Ifg3Ct/HYNlg6PVkqYXlCTOdJtKcJ+YP6aWVE5olt5uBlLs2sMjlOvI9y2
yfRDhPSUQSOfh37sxQKLB9IBHXh6qA2PkJl0Q6e3HcSz79QfbjIP90FM6m/V+1eIDQFBwrzW4htm
9u3cT3tPc9bsrODo1wqGMdMY2KYJaob5FDbLqSRPAxkTAV7uAug37qt1gFbvwsvSz6Ly7q1sIKSu
H6/CVv00nb8l82pPPsO1wyymyzEi98xBx6Ek9Lsnp6OQyzMJu4obLX/ItH1w+mG6dGizXXTCqi4a
PavHNi6fu4Y75A4e5wxACxRP9YoT/p1uaOinUHNd0/8givvbAmMHF7/N7BNJl+C9tjtWomhM4WC1
7i0E7INPypNv8LbL3vsMc6b6wUJEKJB8yw1eJmu4jQkloneKQGOqD4RVP9Dci9Z1Ji+Vl74gxkWi
PZdvXi0f+Jcp+Ibt94SIjNAmcYI4iNPIjhHr+dZxGevWZokh1Ocvtj98KvCbuCQnIKXqDIEp3A+w
yLia8lNXS+vYuUg+kMvVm0mm7yLiVDTb8BcSJtdIBdNDONMsr0Z01uHYMmTyspcmT16NHY/3Dp7K
bevHwb6tETmZgp+eXdBhDmcojfZIbutZGnaZ04vYRyN7rlUVL9Dxb0HD3IxxSpcpruedsEOfs2Ln
7ZvF6d6sHjnhuZMuTVtzvBXZKWy5Ia2EeQo2+YNKHUd+DFwh9lVI/ELfbqBJWzBEKrlrWoA+cyIP
/QjZo8S4ek2rs9y2ik9rJT3fa0K6qAkBugwZDmzRtoAjn4v6e+QEEcoe8UR3W12Blqh3DkmmE/C1
5bGrpMVMVGE6L3Np77PZVYzBSck8kH2SP8ukox+5mPcWVxr4FvcIvyzgeD+OmwgZ9iskavsENm/e
G79rXit3bO8anv09oaU9WZqyfnCGpdgNLiG1ydjiJfOT64T2FZw00gZQNjw4jJ1v8qGoCDjyGKfi
rOY0DSCX91NaePgKZF75cNOXVJTZTPKb77f5fuAozR0zzxiG+nuv73/C5P0YwcnsBkdHhyDhJMnA
xTrai1VeESoWbArV7QJ3/iRWHa1A0r+oWhGpytmIJPDoBVcDTtIKO/QCkZxkUHrRtZs99bA6EWYX
uCibx4ruCt4ZQI4DaLxNY7CklFBfZMy6FXfrNFOvWTuXu653wxVhGTuYr8wBJ0ee9Ym1WXe6VcVK
x+EPkibbI2ILIrQcQdPO9gNULr3T3A811Y0XYcOLskJdOli6N4EN2Uy6QXdI3ULcE2RerT3TQn5m
HPNcRv5CO5V84JEkGEp7duqmSpZ7K0kBh2XlswDqc6Fz7dN00xzgSGtqaPdFz8Ey3QyJegzI/yLh
joYrIn5iEFVDu6SzkPAq6cKGSqiBfI34zaUF6DTlBwRtxjLtMLF5eewLU/DAPg5fo0NS0cX0jJd0
LC77SidPLiZlhCIDFY+ybtKcoibqhQRdkb/C72O7F/XJmqGagXiMsJQS+YDAjlchpx/OqfSjcUfE
FIAx6Vr2wdVUsA2nxdjt5pkSLktDpqNdBqPXlwd7ToAitP1xkLRG6jENMFoNOzkwTFoaC0WKXt7w
0wHAGeJriAFkCkn3PVBgQiZfLUfFWB/rjkjjXQVd4UpnPU5j7ykVsbs2qJZ3Y0APPrAmRnLFOG7z
ZRgvTBhxKF0cmwpfk1jlVU+6VCeBkX1TFe1D1uZvmFaXKxB4zxXupbW9GAD2DhyzTIr0ScVTvZ28
Lr4FyCc2YwPXosJNts9oZu5M7IMkDnA8OK7z7oKi3hgblIcanOAHrEF/Z4Ww91vmszUIh2vjQAdq
aanRDqCpMTGIYUfnVvcZ0eERf4m64Ii/+FXk7WM5L49GlU9p7Q47q8lrurdJT8Ynp36n0D5dCOI4
wnS6bxtRryOtrm0zyGvZCzKQYon/3SICrS2zg9WYdC9aakCflAXc3xSIvZnZufIRAiJC6QTpYzPu
UNQEK5tpDp0QVUGPpKxIAyhPUTSD2u7vcyQjHlkGeYheWyexhcCebQ8NVE5urYb9EFWPYehC4pbU
wpjj+7tWufds2umGhKACbXZ9w+c9GzOpKJbxvqqyfQa6caWS5CCCYqYQYqgXgPE+eaDTVp0Lfsav
6J1oLZBDSbRse+UMauOKLuAvh7scSNYmV2fMdp8RaaP7F7qn89WYlMs+LrNhVcXB49R6hMUK0j/m
s4x+SbrzYsN4sKhx+jcJkcbsnN6aTa7Dudfx++yJoN0g7DnDdxLrZWJHo4qX5eWsGmadiPUpnIjQ
Wqp7WKnNSQz4TrCUPxDKy5m4kc4FrQ+i+nIFddBgH6bgYtjWswRpztsI3ibSDFGXMsxtjgOAsZUf
dZ8Qest9WYfFqg6SD9kO9d7yLRsum9dd28oRq84uCP524wcVAmgLA7JTtVcOb5mxvmFodE8wntK9
xayKdDIb8Y8X50BPRxrLCCX5695KkGJ6Fg49FpemDM2TnKljcljeU6qXFe3mc2xsWV8u0UAiZQI5
wa0Zc7I6kzlHyTy1DzEq4FejG0mEvcBYXxTzpYK4tGZ5zDalDzV5TBb7CWOK805737wCFf5ZcR7Z
U5XFB7wL4iAHeByojOubLiasCbI5RKPcRgyKwxt7CLLP4Vsych7aAcUwlwNV6AeAoKFGcWpjACjq
hjgAL1UcODUvnw7d4I2ZoHzUAb46qlcTDTgIOFSjy5EvqgBWjX48uOr9gSlAaim04KEmNGww1iFd
4vaK+aTP3MP34Pn0viYO2qENl2ipHjiWjD8kwMk7L8x46DYgBg63CdC5vtWvXtMxBRxV973ykplp
dpM+TwOt/Uh03Z1VpvpYL42DKsrg+k2mwOXAL5gwdoXiEJ7YWXM01vzDjh15IGKqA3s2k7zXgqPC
I16OH2UDMaliDI8LpSMCjnR4c+u3E4ol5TevQ+7xb1cS+gNR2hhgrYraT7X5SM0KSM5xzk20iMS8
9lxAEApB2QNeeWUDPrzMa47SLniSay/WP/HOeduocogOEJpzg2dzQmwYfKJxIK2LaiJMwHNpas/1
uFjupo7iz36qPl2st4dIeRgpu2G4k611RYOtv4sF3SFdMLuCK5NvVUo5i73so5qhOUSFz/jFZxwU
EBS08uth+raUoXrhhYOe6YbLTuDe2tNDCvf8iIZw2wliPSiDqeHhT28ZUjcbOWbuFq5JsK/yUG8d
8CboJRU92DRoab9O7uuMuvwbbpH8CjsOp17LLyGg4Fs4ZKMXH7oGbqdu4njfTERCsMyHZzg4SOFX
L22s00Du6t3YVQwT4NRBMmFJAezF1Yj/iqbqlmaehvlqz7uRMf6da9X6OuANunbpTq56EDs86PE0
VP1wqlwTvTMsR35WIxjM+na+WXouTMspE8fODKS/LUIBvUJedk71pQdblgurVtlzfPaypbhtS83h
e3apPj08Jp12OWWX5CgBR9SHKWph+s1h+IHdMj6MKnyaCHM+aPJ779vI5R9YODYh0+UWiplAQdtM
l9YYUukNE72NrMyjHa8A/S43lJQ6Ld1SO5nlWZc/nnKnbm7OVl5wbpj1DMcEg376hiEv4U62aaJN
ahZitNomRUrg48IInNA9VbyFrLWWOx37OaOqhZh8TLx4uOo7+07j41wto11x/MUGIQEPU4VgYZ6E
7WxcG1FR5AjGffR3sTp3mDlqZSDI92TwrqTKhxNcp/gioP5HSel2zK6KHEXuiIkmqGabd8ry9EmL
wT4B9GQ7CQW1fp5nEBUiEXLq6cRUk2+ySHENRR6+v4VM/iTJvF/1CnK6oGNJKZs4L0w8g1u7kzEd
nw6/T0CzhHhcJ121VFJMT1BHI1voxb7BuDyshwwP6wU5JNrbcSp1iMhCbcBPtCVXF90Z5MSWX1uC
sOIC7zn6DTZ0ghaBZLSncs5Qpk+YTmucjS4UWehIRbrXNZ4BNsXS6naUEdP2P8g/7MoRUj3C3BzA
0FI+1QjJJ3h1JYDj9ZC0n41VvLTueBVXrBFLSoZJQSo0kZapPBIxzpoRmaGmfb/Yw90///G//s//
/pj+M/wsb8tspuPwj6LPb8u46Nr/+qc0//xH9f/+78OP//qnNo4xUjtn6xrVh5DS488/vt/HrMH8
3f9RjL2W3qSsgx82w7GOqJmrjiyLouBwEYTZvO90oHYRPK11UvZIJbpIMJ2haocJnl9ncHDXMrMY
p56T70hcjOPkbz7k+TN8+YyOEDaaPiEBX7v+Xz8jVoXc6qrUJ71aJ7ctEsSVVRHJlVb0OKD9b5tW
jCebHIXbP9+d87/4rxfWnvTAyPiKgbYWX26OD7uWM3gQHlXpqXUnKnVpFkmc36g4h5WYmd2pWnVh
xWjaJUv8z1fX/+3qhk6z5yjN/wq2hb9+7bSws4UOJB4Rl/Po2AgSAG30WiBc0Ofnf/Ndnf9+NSVt
WGWSPVo55stNBnDhN+F4BuZhgUMUgQ8Kc4NvL83Fn7/Wb944xetmXK7jC98+f5Bf3rgA/pS7TOTp
hV6HZiBporVj4a7ixa+3g01iB3Gf6vDni/7mXv7louc//+Wi1UwtmjXIeJa8sHeA+swjb355dPu2
2wxkwL3++XpS/uZ2egb0g/Jd2xj7/Oe/XhAXl6Z6sw40HupLln4cHBAmIRENj/QUECU4ib0FCEOz
dSr7qybN2GWw4//N3f7db8cVRqrzz5y36Pw0fvkcYLZFOmRWeOzPuTJVoumBZ+N3bTGql4tdrbJY
MnQpofT9+3fAFY6iPCQK0IEX+tcrN8XQRWnmAEebLX2NlIWNb2wekQN0pyAvf/ZdytnUz4ct+QHH
oKIZ3MaIEv/8MX7z/Zll4giwhVbCE1++P8T3FkskrncxBeEIiYFVnM6XfQ4h7yxxM9ra3y44yZ+S
YCER9M9X//qjcpkH8vQpg32Hldb78ha0VgXixiutPaZ+dPlw69HPROhhxenPF3K/vG7nCymPu2zT
Vedpf7lQ1zcjaquIyAm99JvRhP4FfpIRHjYP4N+/FBJlR/vAEn3tnj/KL2+UkQvK7LIDgYHifEtv
BEBxlARRu0oJHCqv/ny1391B7hxfy7ENC9SX55cD2pyARQRkZCvO7qIFFPIUB3ry/mb9+7pCnO+g
A1zL9m0jlO19WetH6hUc2mFKXscorpy5bXdLtnj7OlRAFWA8r/78xf61zv26uXy5oP9leTf5UoJ/
StJDadcatAidMA5bI4KQC9XYToWiUscZl8aJA7djof/vaQZF+Elde1dE3ZMgX7bb0BT0qULjBR2Y
VYtEUL3TuQdCmKW3aWXPcpcU1YIEQQ5Ev8ql1Tc9fs/pgtOdt+y0xrz0P3jv8UoqaaBysnN/+e0D
iJiFj337oLwQqj8B3z3DrFYscvvnu/j1532+ia6yJdEZwtO++vIywu6rys62zcGXP+nSmmuRLQzU
g5kzQd822yWfk12apLs/X/b81n19dq7WruNRQAmW+b/+BhoCRSJSZK1DIkhLQadjrTMksZTS8bRz
3X458NDS6z9f9Hc/hV8v+mXj9BjyeHWFLDwOh1rBtHWZNpH02P7NdX63luCr0YJGKjHctv3XL1e6
lrJp+1MSDiSbkVRB3wuR45OdBsnfPL7f3UftGykh19ue63+5j+NoKr8hNPdYViYyF0uOwBn9B9Ge
wZiM+IDcAZcy7Oribxax312YB+egkzGOMvrLd/SzZgwmDSC76QtmomdMTtowLiRaLbyOIZAY/Djo
Yf78BOXvbu2vlz1/rF/WzqYrIsmZMT5O6JU2ThWZbduqH0uPhr6IghzEiLGv45i0nNx/ni1sIQDl
WtgHpBtiuwEWh1cOlWParP/80X57Q6iuXV87nm2LLz+kmBb2EKH8PzSijDaJMMGFiWeYmrNp9hFU
sk2S0EX/80V/ezukY/uuPl/y6/Zo4GKIFqbYYZrtxqBfg1B7xbku+UCrO3z788XkeUH9+qP1lSOR
1ztGUxH89eYrCa8+nB2FKfLseR4X3b5Du5qbY81BuLxzOGz26H3TtrjUSY4YsCSaCo61l2N/+vOH
sX+33fzyYfT5z395EyxkJFZWRtbBAv8GO9UpU0AJRKOs6P2Ia+HSSiFfY/Lwk0X+W8Bx3lv5Cyv2
RTf59FtS+AdYIqyxOZZphs9g0RWWcB0JZqmLEGH8LFGfP4nYmt/rIqcXRnvfPozGkEKmg5h6szC6
fw+wRsuVG3l4EP/8JX/zeH3jSg5sxqbp4H3Z4QguMsoJJ1B5aIdAiHVt+N12k3pHUED68edryfPq
99eny0GVY4vg1yxt4Z3//JcbSk5C6hJrGR3roKov3cGf9k6XztuG7sAbKjj03RXmXssHQ1o4jbPJ
auZwtlsjI1ia+EA3i9ANuLB/U4D+5iZ4HkAzA2qPMtT5UleobLZqiMrhoS6AXGYSS2fiFe21DxD/
8s/34HeXoiCTSMr4j/rXO/fLLWiJspBFpDCh6mw5dtPks7zZ2V3QuMH/oCzztee6hv/yeYx/vduT
KqlRZg2OMOhR8LUtxz36pBbOs3/vO/FEHd+lL8E5QiGN/fIO1TmlCiCI5EgPl2MpAdBoaYtEYN+m
jS3/zYfF1XC8ObYWhkaDNuc7/MsdJF5hYENPvAMuT3/fDvSCIyuk85e25vnf+2L/qlz+fwlhvqxG
sa7gKDWpdWCkhQ3Ta8lNHGuMj3OR9H/ztWz369p3/mK2g8qA/1Z0R79stMQsdpOKhuiYJZru3uyH
gEhSJivIDWlyLc4AwXhMnhnV5ZcSVEC3xo9IWBPwuOz7FHbODlbecOe5tCFWNoJ12CjeUKFw8i14
jK11bzNmZ19Ly5fKnQVwe0hD+0Sq8KfChf4oYrrgnXbOCSmJx9CoA+ivtNwVnXtmAE7t9zYnzrUG
3fpuGw31MJuMeYgdmmspoEP8oSq7dUsM8gncNEwFgBKBi9KdbbuWJvDgc6zqIFDt7Cj8Xi0Nfgir
ZPQ/u3Bvmrq+YYpAeLHGQq5wGe9dLwJoWNVuyl2XRfiQl7W+YS5ZIRevy8PQmfI5XYDPNywgr7qY
k7fG+NVHLIiThpJqXSVOEu6xseIFwLA/rPslNVuXQd3eWQJzORJGzZjPddZtERj4oMt4FLUt154H
TWh0sCCkpCRcLrjd0ccpiQrahvZCPliV7sMqJQnb6poHqloJIApmW3iQth7oVrb/l7QzWY5U2bbt
F2EGDjjQjTpCoVCtVKqDZSpT1HXhwNe/wX6dVEimsHtv63T2SRQU7r7WmnNMHb439F1RrfHvF09a
RJkpnJk8Vkvxd1QNnkTdZIlH8uvHW7NW47iAl5QcgHXYr6VVwcmBxU6QEoBHXK29uam6Bhcbo5g7
q6njO9w8eCt8qa0m3gZrUSgBpJEK7JqcT//R09NupUpbv55bKzoGlWBgdcP59uwxj2WoDf/ql9KK
/kWOpQMcnLSatCmHPzrInQDFTA0RjGYvjtK0u2KWGG+pIM0VfgCxDoi2e0+AGu3qNMNTQxj2g10I
tKX9pEMVhxILJytwpmsrGcaHYrDVSVm1TaM4Sn9CDTeujAT0Gpgh+ENa7Kb3+tAHt41I5BFxrOst
tbyD+8agj+lLFjf53s9rhcfFT9bInpNDK5JG2ypbZIRswRXCYpZPLS6bWc3jAAxZxDUqwIU7NfgB
NBYPNG6Kog0PpbeSfZWT5wnE33Zlis09Lzm5aWrny8Cd8LlM6gU1S3eMPF9fJqgeMOiEYt2qpttn
zIqh0JeSZmfqp22z7sjp29jdmG0cI5WPHRz2G62ppz08FHff9dX0VucCHK82EJsNHqbb+HLSb/ze
KcBceJMgt1SiteegGwFaaAON1j2kS0b7npUg0lWEkMLNtoDVTPZVkXvqOitH/3cxNoQGJiT95eTO
XhMS4W9HxwTBhMWN7skktHKZAOMDp18KBjFOh+AsIkPq2FgZ0kstzMYfTYMvNinZvBf0CZxlADDk
ZGUBqFd/jGwCWbW0m+e9nfeWNTi0kqrNNzaLBa9Ll+zRCVs7gEHqFCX28INzjlhana3/nBSkRFpb
vXtietu+Qf9pkqXLYWrnmOWwGcEFoFlMSAJVYvSWwYRlPEz84FoLUQTzygzvwqhquft+hT8/Us9r
rilsRxfS4vzjnO2RGcSsgK8ywohEcq+h4VgPUBUD7ogenYATKGtXd+GanyqM/y5KW9WV+LXZmM8q
76myOIS0WnzoQzw220bYBQjuLAYIuJZ6Yv9wrZZTGGZ9IueSmQEL/yK4CZBvXVUqEm/oMzkr1Sgz
nEVjQN9kvhu7v76/NecnFf5KnvN8LOR46Lrnp180P11lpn50aCdSXndpP4qnumkHe4bDW+2FMuP8
rD3fE/Y+2+EQAnb3v6PjP7u6KDXlZKKPUD9lLgyYTFq3qW5yj/zYeCwNL1l9//O+vCAVNO10V5Lk
cra3j7ZjSuRHPHmvQY9rh6meb1Bi9X/5shz8Z34F7/r7a355SxlTAFTwTEeYZ9fsm6Fh7IZ/M+yb
Hq1wB/NKTqhXwGR0FzoE85v771l7fnzyvyrKpNv4+fQXp1iSQXQcKm2GGQx6icqHkDwmIt//qPP2
zn8X8mBdocfyDIr1j+expq/NxulHoKdj/MeoGHWPs3ccJVo4HQv0WgQtRcE6U/hXvr+yMZ+Izn+j
w9xP1/mYTCrjj5cuBkO2nuziA8eB8tfQCd/FQVukJqDbyXyNUACnq7DpMaUUw9C/JxwKfqPrih8E
Smb2lioobjpG4+OFB/3VJy6559ATPMNmWnO2rvSYKWnqu7AjczNBwVuiSdeNg7I78tyqDKATcSRX
icaQvoAYA/JRp09kZc8mRR5gHyQbktJoSf156a598eJzxGSQaDomz+x8mshkczBaggY4nA3TtS5G
cZhi4kelSZAHAZru2/dPaV7Nzh/SPBDkxO7alifOVruhSJQJg1/bp0OKoq6ww63XKmPdDb63I5gJ
gVDi9LPDdlgnpRs+f3/5r74Dj93e0E3Lpro7u3xUm0kYqTRgeoEquSjzHKlfOMhLj/yrz8Bj+fK4
peif5FkRJMER20PBclmH+bAdXEvbEkcLpsWpmBVjlLoPI+Jlg0zV79//wk9lNV+gw0dAL5dDCuXX
2WBBI4ogG0YHpwhyylUZ6Wy6Mb6LhGqDc3fbvNVlUz0FQyUQ09spUnwkiqzi3Ym9CFhhjxTQwP1w
oYH3xZN3dM9AXWh4tHSMs+Uu9HpwkYBEsUo65XMdpG8DaPaVawzMhQv0ulUIAEe3lLOO66m6sM1+
8eBpWgpLn9sNPJOzdakGNEmnjsVWx0p2K1uj+FUGKrhQZJ8v6bZhuVwCUzx9uXmM9nEJmtwcMBeg
hL2AunVdkfCKEKzt+qM3VOj7vn/SX3SkuBpdA0vqNGKZFn68WqwqgnFI3toNgBrzdR+XXblpsGT/
oJxkLjf0KEA2qMuCNw+tMXldrW9MT2QuJf0aSUt1i+dgJZ2cDDo8+n2/KoKINL050qNCh2Mb7iGk
WYQOPp8Ygw1d0k9rc6wkk4jQVu+pMvh0Uyu2fudikO5mqHsEgN//zK/uKR0S1/VM+tv84I+/kiS6
GqbM4O26HCOi8lprVY16eTf1+By+v9T5Yjg/Ppt8PM43Fl2Z8yEIIhlybzyS4ckFCYtVDrvQIxkm
1fJtZegklmdSxePq+4ueLxXzRXmAiDFZFY1PE8eIhLMaiFSwRwHYXYskhh+e0TO5b6IwL9fEU0Fm
csasP+qpry41dP/77P5dkOfLM4txLY68QtL0+nh7yZgnNRoe7aGk9845pyO3tEYYraLg2ZIUGVLD
lWkCPZ5pXMOi0r3+uneS5MX1Ciu68AS+aPnOmwLnMKaiLNDu2XcKjlnvGA5TGFu4EuJeropeuE9l
FKlrxPcINT2g+I3f3lideWGf/upJoB6ZNQ6ccz/NSW2gVFgP63YvgTcsdSjRK0+O/d5Omxo5rxvu
PNWrux6L5oV34Kuf7bombzjyFcQr529epnCkdSji9gVmp10HCwshrJZs89zWN7WjTXvcJ9bKgVWz
8PlakKrlyc33L+JXb7/HUJYnzs03/+tI/XPothHdpnFO7C/A0HjnVlm1bSMTn5dodXjUKd6f/8UF
aX065BA7/M98oPvngnQ6qLVVjWsCBH63NfwOslYKMYTQoiJEi5555eRduNXz+3z+viPg5W1nQM38
/WwbktU0IOnrEDm4ZvsAaR+Wv933HEa+/3FfXsdGRoCcxJCed7YVpLETjyg43F3A6OpJ5NhuGigl
F1QEX7yyHj8EyYInTcGp6uMtdGLigIm+DPegWwGU50ItSXYbt6CZO6znQI5TMwzhGXbOhY/li7fF
E5yy51mqsJzz7n0Lfcs0PWXvDEGEN3uNi1806rMke6RgtcJtVWZ183+86Nk0rlGWRoCyG+6NJB53
BZ2+69I2EiB3qtuRLXdpiz0/s7A48iPRSCMz0JHcne09sG8GR0UIc6thGlZIXmGhOzUxTQSjr9o6
go0t9Gyt6Q0BqX57aT/68ukiQ0EPI+bbfPYO5YjvsyHVm33lVFO7FmWs/WrxPf6SshHYu6ySKXro
hxuYP0Z14V5/tSah9WJBnD/QeXv6+G5BK2XFgvK8RyeMwF+OGbEN8PQ2DZ01ADNd2r9m7fWk1+uu
fZKT0bsXFogvtn6EODYTX3oyjC7mb+yfBWKKtKaM6wpZsoCptgjTyWrWSK7Mv44WEeH2/Rf7qUzj
NrvUJYhX0H86TFU/Xg7+t+nhZ51Y6wnX8qfgqdFFv6kjXJBIvabyOSiVWmgw9snXUHcFCUOEgmxz
sypxRWBuSArTfv7+r/p8D/ijOLpSPLomq9bZHzWgsUYsmySH0JowtSRN/U7jZPxBqq56+f5S8z/1
cWl0XG40xx/8VZ7Qz253Q9u1MZVULCZtd1Nbtb5tYLY9VsiwQ8MadqYwh13mIJ78/sKftHfznada
4iXjcD7rQz7eedgpiZ/6U3qIvaK652gKLA0DxVvSdcGWgEoiwoArkMXWFHTbudccwlcNwSSnLIR3
eeHP+eqWu/xz0E+EAHN6ViRmkuanZSdqT81Q7WNXyO0Ql8NKZiBGvv/lX95yl1KU9g8lmzevsv+8
4c0AE4u26rAH6uW8skyTnWe6hffkDY1BmNdUm7cyaQh1KMq0MNffX/1TrTjfd94pjwmTw7ppzXfi
n8sTRViTre4NgFUia6/BA9hw5itWo1lmt1YNdBcZby8h0WslwMawyJ7bIu5up7aU73Y71HjCmTA0
S21U6sLW9nmDYd1Fz8Iew3TY887+NrpEmmblERk3rjXhlfsvcN2U6pSXnQaA2IourDaXLnj2LERS
RRW0bBJMNKtf1oV4S1SrveAJala5AQjg+5sv5pf6/HP75zU7L4g1rRMl7lnm33YKxTKSYicEilqv
8Mw1ZPz0qvMr60dIHNE6tckRwpqablSn5M8aeTtq7iJ5ymqR7428kDtVkuKMmqnbkLXWMmLiweDA
wJ47ZZ4OSzGsqk3npsHd97/jy6+FBiZnHI7Mzvmx0U1VRjdCgeIONaKWYNQYw2pshqmczQIqubAt
ffWU/r1rZ0uF52hd1Tqjs8d9nNDPkwXUBZs8DrFoswqIdIIrOb9w0S/2QsdFhSI5ziF9Qob08UNJ
LJKLswb8Go06fZsq2zgM9MGXA6vIKrS9FEmsZ7yYPv5AR6NVbPkqvPDCfPHLaV7MSgnPQBd8Pigg
dxnyvjPEeywbY7JusjDzd05hx+6qHUojIxRcSu3CNP+rt5T+OxpzWhrM9M9VllgSW7OyCK30q3Ag
Tbs08+ea77VY6kNukk6dNFiNKIl0/3drQGzkQH/dh3r3YA0aSASkAMpZMFipHqLYLaLZV1TtM0tk
ycGu7eS5Jd7oEQc0AtgAbRGcQ0N/K7UaD0MHR/9SO2F+UmdfHb8HJzwHmlnQfrafpkTXdZUXjXs2
jorUdSslidUlauvC2vrps5gbjILKmh7cfDQ/6wC6Bi+j6CZ7H6NeXaaTjf3Qa8VuSBrv+X/4Bc6X
IvCO5ogkd+VctQNDIM3DYtD2Yarih0kgDvKMEpAfVo8LW+N/MpEPt49rUW2wMboUN/J8bzRc8sPs
obH2Y0+gyCaxnHbalpar8MAWNT5RfQKsDxLR7ZvnyK3fhm5MPBgIGkA9FVpxQRCUYwfrDpQRhtEo
J8Laj9v0bsz48jhL1cDCbDMbH1KVJ/eZDqHht2O65FgaVlqTG2OQDbBkPB3PISgJbrZMioKUhyp1
fpKzicuctEaODQU8o96qspQAuQHMcyW06CUoWa8ubOJfPWpKdtqtgkrIPu/6hSpwhhLeyWHUEvMU
1LDXK0t2t6CttQsLkXs+osSHAcTBZLrCGG5+4B8XojZxCwxpZL46vmkkqyoi02im2cpHNxlbtVFW
lUz7pqqAkGR5IF6xGeUoqTjtYjWXEQ7xBG/bPXT2MV4WomRIMqQd/kfVl5gbEQKXRO+5qn4jHrB/
jPCL/QbUwo6LAfTdFDk41IZR/aGSkwTd4gXAZwfZgu6BewmiAdV81GYpTF9VVeZKQUk4ZFbZ/Ujy
rD6GWC2PMPPlO/Kv5Hdbx8y0A6Lm9YPrJsYf9jgHG6uDQxRkk/dgkTXFbLyMkVdHJDhCbq5kbNwW
I0k96xJuLVS8FFctwU5e9YuF0YtwSPgA0Vik8nuiwuKcVHpyLeB+VqULGMTJ/LUYKxWuM/Bb6aqo
/fFnGCWQR1vqvGEnoYhw4tCqUiMRi7qHqXtDYxSsLPVAoJkpPD2Ih8QCEEPdF1kLpqxNdfcaSpz8
Eysl9KVNHPWzPVX6O9gOt9whq5b23hGV/Yo5zxyYf+PRWjKCkH/MahiiZR1im1zI3iQBwHX98P77
ZeLT/vHfq4NeB3EbI055VsxKg/uvoUffy8hqjmGbg+sY2jv6aS7ZiCre/y8ux6Usg/KNFsHZlkmW
Vci7p7v7QWPMBbI128F203iKOOWQpOgXdqpPCzsGByxfmL6YotPAO7uetLQYNagH8It+1RapW/yH
dLf05/e/itrzfAPhOrSrJAhD4J3W+ZFdCCXqrEVDhVQGOFwMf+wJuz1qjLxSC71wSAxwO6AFdkYy
dg8AHO5I5ryVZVdNGGrDzF1kYyR+0OklndnqsfS4jQf3qs7eUk391SPiJxaN0AiwNqFL+0b5Kyig
k7ZjOzsDPLifRHD9hM5NqGWaj09GV+XXWUYINry6cWEYFXwrMymwNNr47AaEc3uD8/QSSdNbBl9/
7RCku4HvWkE4JDxpqFWzTxFlbPJGsA9nhQFZfnzvgtGG4a4lxKXnmQeCE9DVXZFbfwrRm0flDP0G
66S2kT47uwHafwHuILpqmhJFS0XQ7drF10qUqwk11SSkfJnwSiwdN2nWwiwLMG+xDvTYdYB2sF7n
oa72DcE6qyaeulWcNDNjLG5PlRE3z9zlnNDp5I2omhF6a6ovCFivr8zMdCFjae+OlkAaDE1iPYHq
3MlegOxpGZ92dQdbOOwnXncWnHxsIVQRyIylU0aAvMni6VSSQfiLq6sUONnGTzV/RVKTtigr0ayq
QbwHOWxMd5Lg24EPQb+T7r1Bst0V9ulqXcKkWeL6dclQB/McJyR7ddIjdnUqqozARC+684u+Xxp6
RUpmjDxnxaQuOdI/g+9g2n7J7C1oj0No5+sw6QkEmXT7mDstKW9db2ziGmp+x/994cO/hDaqj2sL
ggN+fd9aT9WcOwF/FX0i2AVR69k2lUpt9bEcntTQRveyILqZW5/cj1UZnWjCt9t+JPwaQqC1rbQs
efZtzAOei906siHPJTk8GaIoiINICNLhCwuWVaRr9IAKgP9zMigZug6qtIDsm3BU8KDIFibCQDvW
0aTfai2hRT08FKYKpXGrJziLi9CxUAS2c7RxltxDJ5QkMzn6yUsFoAfNcQlV1o0EziYMCgkBuuMR
Uol6+0kXwwq2Sbo3e0hRqeX+nMDEkRvhw55F+s5jUW68QjyVvbBTkJ80Fc4yIqUC7Iarwn3e4sau
arpupMpJGzWfqIgHcPSjqkPtF7wsHkYW9RRPYR7aBQkMUjdWja6Ph7hq26fMyTziqJiZRqQpzX2f
4b5nv9iGViD31TR6p8xsoW3YqbaeWmktQyeI9oKMGgASHD4iUaRLxxzGKy2Z0OBZ0PtDvinQGFqw
C4Le2GllFCwQ1HdAx7yMb0gQoGlV6SsK6LZaxF75YwycZJ9GCS1ITQA7qSN4HE5R9zf0JfmPs3wW
CpF0agN92ST1SCIWnB4g8ZJd2eGCCyNMIUS2AbbVrV5PZFFivfDz1VAqAmHqLO/JicF0uS9w6RGx
4CCJq8tpn0+wBgkaMnnYgf9kT2TWO1BJ08XgKv2HHzD7JPLEIYJCJ5+1HAISa0fzyYuHnwQxtC17
dQ2yqurgZJRERr2EuAruQ/CaV01LStYA9BIkcIyv3sl5f1gyMQIGnjo2A+3W2iDrVU0NH5GdTr/s
LnF+NZM3vMd6g6xN4NSeoCKtk6wxSIPSp3UuSkL0aHs95wTCbWwR6rDmia4dTOGsgLo8VpatEUhN
WsiiyIQBoIGUBo57ajMmVXHIMvGijNZdTblnkJJs1Ic6L3n6JpxsP2ZoFiQZ/4DWaPbCiQv9jyMz
bW0In0QZUkt/9PXwp/b7eA1Rb1qI3tNeEcF5W4SK1RYeTPI8o/GYPCX2re3G7m1DyjWk9MIiaQG0
f2BJJJGB767NcGA18YZyrTQh/sZVb5NYDhJt49Z6tzPLESJfXBdH0sgJNdagwRh1i5SuwNa+noaW
i0Z2shJDFQL/6V4DqwZPTsjOwWz81xEyE7hDKz/w3hfbKq38jUWu7qKxQS8VLlEWo6nx08ygRVFL
walXOrEPVtmftIZ8LvoaPgLQdrrRIOHdagCRyHB1yIaRjJdCAEPpSwIl9UK9xRn488Y8K/dwbzLg
dxgVfzwaoy4u4wox8b5KzAgKVgpiA/hVslVxqd5aa2p+WuUUIl707Aq/igMKwiiL4VDAM/pFdltA
rhy9E7ICExP5CT5y192Yym/Jo9K85DoTasg2Pkml46LiQb9oTd78Ida0WTadJflOi8YMF7Ur4eqW
ozxN2FY3rt7xxucYlh4KKRSRgdZAz4dsPVQXSvv/Kj9owBN5M7+LBmGpCUzqPXV1bVWMlQVDxNMU
73GjL7PUqw5pAE2IKaBZgm3K/0Qiim9RFwxvBcxcB3yg7NB2EvzUkl36YxhJwLP0qnke+UuuUtso
wXOSlLICUxqtO1KGF1Fcw5XmEPMsSwWgJRuJ+2LFW8L8iTOgOxWfUK2T0UC02GooQvkUIBVYYsKJ
XtoW2uVkzhHDsJiPbP/+rdE0OUNrO+SbgHUeXhmGr9HJ6mvOgMVYE9ehinxdk7AHBCxuj0ixnWfJ
NPBoFlZ8qzEQtxfcfrAzUvbb1pzcKz+Jmw2aQffYFVbyF37nezt0zo07hPqVBPhIRhyenNGtCKCx
snHbFfXwGjmRf5W2JdEwQIKStaPnDiK0gH/GTroGhYw2pcuiyaZDD4v0DhRGvO1jGAk6CSevJKvl
x7pyxTEnoxUjg6umU6S5xsmBWred36elMCP8ByWEkW3nlGa2kqrtroMgDLYoiM23ziYSfsHno0EA
8ZKHwlaBfqEw/KIGdWi/4QGEfIBv5ez0W0EL1KJ2TPeulXkbvGgpASBlNt2ZkGB+fX8G/twNY3KK
t5fBDCsgwwnx8UtzqCbT0Avig/A88w1dK5TMxjffqS/aQ4eY21/qgeOXu8y2wOxnWELrdePI+O37
P+SLH83fgR1xLoaZnZ816oPJi2yVGOnBE762CbDSnDRI5TNJPNMuVE+fhRLzuHieEPF7EXS5Zz86
no9blV4X1DNm8TzgwxoF2mx7wI9kp9A1bIMd2DMysorQUtzD5DCWOf2NpVcrshe//+nii9UO0AQN
ANQSLkb5uUz5p3VvBsoKEeoMe1Fl1jsrssGOxBmvNFMSZzlkR69WmTFHSXx1MEqy35oaheuKaGTK
BjAhwQOYQia0sRyCfdwT/L1m3GFdOQ2ty/WUVM4TgPHeBBYUdf0FParzn+n8rJHksuNi3yanBGnq
/Gz/+fsTO4BbZqI8MktK/3b6UyTmczi0ZLQ3jySCXCXG8EQo4XPgiX2usdl7YbrPSxT6wPl/VwFH
z8nkQG6Eng2vjOiYhT8Z99SYHgkROmfCDIpjg0WFkho0FQqWE67N1zIfCuLvxpw6Q9NWVohjdrI4
66pA2Ks0KPVlaZvEqZbeMmpyJKHmxGJg5oi6WD8HcU+6xdbMmsPYE+KcquJni5eAxLV0TRcWxGk2
k2i0XQfOfBUGYM5yQVRVTNMDxrV7FxK+uQCHTUCNvGvksFNTheUjzMJXVpgZRCgPSvQQNTOi15Ur
SUwtg60i9qdG/+Pq+ZUsSAEd4Nzwnh8LqRFB/NC27lYQ97wY9ZQzZ5GeGlAVOeftDt6dRXASjON1
FPvxQuX5X68q/5ZNS5yLeSWhOS10G8qnaaxLUWwDV/vDfgmScdRWlZfjWCn8g5YnBy9Lwif0tTem
RyKA0T31Rd4uB61Bs1Q+e4Rfs817ByJy9kbo3k104hYBHP6FXqoVnYm/vTvnQhDxi2hhamzaPLr+
AF3+Xpvch1YSCA/ZxxvEkljElQCgn1fpbZPCFcd6aVQh4mUrfWomsBg9xLqJGBB9vE6bZC2sdK27
4TrXzIew1qIFYsMVs9NrM2/xfYRS4vgRj0GjX3UqP0CKfNEcoLpJ/jdL86u8przA8Ij2US0bxyTC
OiXNSk9WeTZQdjtATCk9m7bepF18S8vp2BQzZNj/5ZCtlMDfMv36hbDilWvW19bgPJSkz2LTCX9H
IaRjFex0F8a818o/iq1YD8WvenRT2K/BLimmW/Q3pDe2AJ3ZLP0UAYwFqra1gmeFrHnp1tWdlP4t
KVy/nN5dOYF+XXEEWfTDBJ8U59QySgDQ4jJYp71BHAvpSACo4CAa8JsHwtbzFRKRO1qVVBzgjZWV
bPtEew4Jz6jH9Hluo0o1/G6J9MsIB+qs4NQg8aA8h1juLJPUfnQ197oOGXBY431RNmpRgpF1xn7j
cSgXtrHtHXGtaRGhnemw7iMO0K3cyKzFIEOkUJi/VDJfx5q3oUm5ypS/Ho0JR0q4IxfnzkydU915
17wluzyI4MiLA67UFcrKa/6NB9q78MY9saOSPmmF+YYm4MmA8d2n+Von1K8Lh5vK5MBGfCJnG4YU
3ctAKl6Uh3tU1kuCRFdhl135nfYbSkEOgqw5xWV3bfAaLezGXsZttLK17qDkcLIz41ASCOfhMl+g
FHplE9+4yGpbs7kdU3C6nlorVe6UNJdTH7wwNH8cyZwxQh3yVUqIkjlIwq48PhRHO9BCuWv6gTGd
whNkbxP2RWdsntJCOzla/txjecJSvacJs+l6E2F4at8pzSI2jIDEwr5yYpuEzvKv8mriocTwkJTD
VUSalBXZT7KUW9KUeRzSXWs+WV+tOOGUfpr8+LYlBRbmx5rVZQnd4Z4CFtp8+QbJJ1qyf/4EoLXU
q2pX5BN4+FAtx5h+VVlY/rKdc+siGkKEC5pX7hCdAq8G2F+IFb5txamG8zbSh4dQU+bSIAmYmp7D
jgkLnKbFjVLTz0xmv4dOXg8k+rRFj5whdgmXaUOWVmuTVebOjegcm6Q12Nk6S5Jd7eprl58ISosG
UnlfS8L74DrVy0aFD/AjqXTFkzH0K62eSXsaSPd0V+ruexDQ2s6abZ8ntH5iMm670iMGsraPIgbp
RjTsUvb9kwWIvHH9ka9DrlNCthd07vaELZyyGkZf7j21dnkCW3rHsz9WeaPoXJGHRac85lQsVt44
vZa9RQCoDhMpM2/x45Bzlmqv0USyd0qFYU7N2i6NAy0RFkAR7YjcRV0Z6mR4AHgn9clorWs6aavA
SLlb6pj6MP3s8YBt4lo3gpTLpVdkRsuZyrE3aUAtizhS5LyGO8toNo0D+swnf6m30z1PkUJPzH0I
UrXdekXT+VbPclS9WV2svHQ4iFgcwra4MsPmMbHcFzco93Ybtks7kMdeWevKDDayUFs7zhjTqFXW
BCuAAjQ8Bd2Q4s40am5zt8RldJCdsc7zGqhv/crjfUhw35J/4e4L679sB9YYcnG6iKhoz73Kp/gV
aKKg2GGqQDuOl1l/d7X02BvZX3uCievV/YY4gpUbjSC6+pdBddGiqTUAvuhBUjM7jgnL+Wj4G33q
932tTn5p3yTVeAUbxQGvoVK4NtMfIGn1obPtEBdVeRV7kmhKosDKpEcFbx+whuJXDSjtJ3+R+vI3
rO9fzF9Xdh/skEzg6BzDHWT6RYcugAaXOa6dTlHqYWbcNPr4GBPKOozesYuzZyThS9aFx3KsqJbr
FHBQFF5ZScku3tfXqUWqu2su6gh1Z+Pk7/gwWW0K2+LA6LcrlTq3/tjfVBGzmr4qec2bY6C/01z8
o3L9t1m2MznAXlayucqg/BeWtWsHhBoOERO0QlYIKE9tRvJv3SRsdtPw2nVMZ1Ux3tqEKdMnHrEP
Z+vIAJSfW8CjVBD+DE3zKRnDjZTsQiWoxHHQdpxb14PUdrga6WdP2T1djTvh4IMV8qFKQ7Xopbur
8+EWYYlN0lq1Gl3tJNySXdL627oVO1p+O1oFaEa61pV8n/rmalSQW5vkVvVyz0kauABhMkisevuG
tIe9lbqKGqlZxxPZco5GflDbkVRfb5nR3pvRuMHldqL6Wg18M1prPmoNtZdphXS+22XQNjeJ4d9U
2vgjHvql7idbYlaf68q+w2ly61vuJnZG3sLuZrTIx5bOTy8htIHcj8YxTnOkHHXNtV13p6QWG/JK
aACG6Tvdlz+J6h/rbDySondTdqS0Zoa1NI3gVFDpEFztoJbGDSn8R8fLbrO2X8dJcSSncJVl/k1v
koamQJUzGuXjGxZZOOzJWzpVns4xqN3lMfu59zMS5WtaZ9eFLe8Rjd74Vfaiz129bAzuXOi0iRY+
iYGmfkerDTsTin9F1LsxLimw4HzTV/e8H9Bsr4oQZLEfhcZiqP1uIbv8YerMG1AmL7DaNx5wClrK
rK9aDsatw21Eq2DptgSh5/AXiyBfe02/rLJiKdmhs4QzIohBLWG2Ieg/D8ivenJDLFg+izIjg6zU
NsIyGMXqf6Bcvrti4i0I03vPaxkEtCEs3VYdabQPizBy/1JfcnAoNklgnCw6T0SI7B3M4KHNoLbX
iCSNI0TOnn6jCbhzPbKAMfxR0NpcMJRZhlH1TireoyrVzkHaSobWckx9xgFWToid6BEflNh7GD51
+XM+c/XjZpvxfOezbGCEvLbOtIuT6lIX6nNZRg1O1YvLbh56SfNjWYPNy2pjrTPoVAe+ItegqvdE
3FtAyM25cetyPi87H4vzZB4my+e1acPwQnX1VYHOijMPwZAN6mjLPv4VdZSPNeV2ttdCR6t3npvM
uNxyjLx1aOudttHNIO3XYCSrm5KCxTmSsAj2ySBN55Jg57O4b24UuDNVRGcaiLLw4x+TqwZ5KnG2
RHTi2EUYfVO2bsPXxgzUEtG4qlMbVqMRPho6BneHZg9N8eqSIOPzfNDWGdd5jO88Ss7zgjPrOM3S
G+34MwQu5a5OYHoO4+33dfnn6SBXQVUyyz5AbZzLNe3BkT1yqA6XvDtcs99Zq7Yh4CIsjRB/Wx+t
i9xuygvdgM+jXRv14Nz7wSgzIyg/3mKBTLYcch3P15T1s1EntW+rEpg2Xp1Xbaic4sIFDYQl/Jv/
FPBYBqVl0m6bBXrYZs6bQF7e6cqzU7kzJrta9PnQLkSUYmAkNcwtroTdnEpYqAThEFcsBwjbU/GY
OfAHMmZ/wttjL9/MGOfC+wnj4qfOjVloeH5NX/WnAZ5FYMo5OsZ+CrCiGMlLQQh1ZHPo0aZ1L8HY
MlJ/cWjRQ9hcdH7HoL2olrVW6Ps40++TxD5FRb9umz/u0OzNxrjDxrwvyzkmjJafWa/J8n6za/3V
tvJwyRcwblTeKYrz6cHSQRi4wrTXWZpclbMIoFfx704npG/Q60eLXNGgse8MM9rCv33XwonUubwD
g5ByBGcWdgwT75CO+R0LI3MOo70mHGE1yOkwZNnRjijOU4kRUT+i03+ZWucuDeyNJagvKzdbajp9
SjtJAN7/P8LOZLltZN26T4QIdIlmSjTsRJHqZU8Qsi2j74EEkE9/F88/qrp/3DN0hcsiKTDza/be
y+wxogNGBf/VNedU3KUIIMQ1PbVYnFGAre6uqdsXpdqnzSp/3kuAqSUOQ1Bgifo4YVpqxGfmVYcs
H1il+V2gEvsjXdeLk+pPeTLfGvo9EHvR4unk3k/GuzvCx8mT5dGBFCCH4i2tux+WGqISpBhk9kO1
9vkOCsDE/NiOcJUcNT0PAVdYB5HZH+hdARa3gG1tU0V5hZg0H7KTP2rxYumPc8nhW62yO4yZfKYH
ILW7cp+l3kK1avCakGfrPWa6e0/hfDJ0bdt7DRvWyiangXr21CPt2UlAK5VHq9O6acKLWd7HNfuc
NWB3CDqgImzd0ZTA0ieQPzvV2suNDdpPZEyfdrveaFNeNirIplXJEXQHA5WSVSPYykdB680gzIyG
Pju0s0VZpEVjySJkbqimnS49mU12p5w7Y9wlzEoss2JngHs4NzHwG139lyB45p6e+e6W5qeuOQ85
2Ri1N7CkEjpFkRtu5vIj8dq3qRj4HuhPikAow09Dht4nb/BPDq+dBLGq3xk6jKTM7/jMQIGUm4Pe
SsXONrxVVvq8pjOsiWRk/ZkT66vVfOeSRm37etzEDq7so1WC+GomvqUGIERQmMOHWMZ4Wds9ehD5
jHAojVvShWN/q38vyHr5KWhsEyJ+ecD+M4kq9kOPndSytkfKzJuxJCc1ONUrQoev1K1J0SjYdAtc
gqGempFvrWsA0IXk9ilFfpNQxCqoswSIRe7ABn+d8HJlKFJWP0N01A1PhCb6Ue0arLgn1t6qIbId
/sjnfAc+6jOcZktItEgqqcPMn3QYuoPzSCwqAoWSHEFv1oHdlHXMVEkdBMHIIaUyMdUtHvRu08YQ
8XkV5+RfHHwdKdM2DFMwuNsvvZVFMM88/K633Iw6/2xt45p500kgrWRylQEa4j+gyigq9Z5baTgR
Fr9LdPddFKqPGQeMaAVgIRLb/2TYBBoueEKilYSdb91L3wQa3pChXReABnixNTf0FudY8IoJXP9b
5dmT53ShCTQssBvrd2eaBKyLhQ6K/bjHHiEtqolE5c5k1OVnYWYBgfKd/NW+W8OIgsj2JSgfgHrd
wV10hAbdqB5Hn9GRTgbJDPGxbosj5oe/vdk+Oj5AUcOo/wzKCtEtPKl2fkhBQyYpOC4Y5DZbLw0Y
kZJnOM2B1nN3WUhry3KCYwG6LqmLh3ZrL6qm3+56B1+9tB5zB1kGpBgbbrHHVFXnk2vG7sAZ/Lvp
2Pslc/ExCveT6dFTMlqvUND0o9ekgUQBnXrtKc1MJkP88J3JTZAZ7Gm7YXQClPIqWNhl7SzC8ncN
d4dduTOggta7OKI7yMQPFNx4YpBOZVLLyPCXeMrcMwKx39UEb70UR6uXiD0G+w858ftFB4Wy5eQl
lpTEvjfjpKr7/K6t/sUiiEsjQURRYY8FokMWe9BOafHUMx0p/OTSbKi4kjXqhv7mNf2vwvQOo5I3
ZoLE+DPosJ0tlq5ikZfIX2x/X/1CvkBhA4FB5x+U0mlIbRpf1ztJrPTA7Vo2B5HtNnzU2bkrtScy
N44C3Iux6Iz8BIfapJKzWtMvt+9OTZGOp8a1PxqZoLrOG/Lf/aSJqwShpdEAAWsYMx7sTtzyug2L
vnwAcf/BQC/IOEgJCjuuPBxIHfIv6DYZ7Wh/y3JMCEP74lnbgevgQDrRzRrsD6FpN0LjEeCnn/5o
/pCu8drep90mkIkhHy5gRZ6n9o6pFFVcify8dOZNB0Q3ExI/0a9FoNtbDrfswe9WgHHKse/+zhhR
1Z6oUJLyGJKjzUOxsLrNc16PMWpKQMQJfblIMYWWI5lG2/M6+isTsmXvlf3Z8aZzlQ0e7iTbC4zB
+KU2/X22zUckgP1O35o1LDznk9r8lXipIZSYeaEkuYTDrzib7A72V4cJMSTakhoKm2zQqg0d4ZRn
n6JZwK+SRRNY93l/W1JMtTVmN5+d5a5gtBcox0oZIq7QyuuGqLwdLhfJOAXYDmkS6R5WUQq/FrFU
3dTZD7NuwbQVXnLKVvhCJEfEKwoZJvBK7hLHeGWC1u09uS67AaHEzmssL7YLDsVGNkWwmt6fitij
nUZq3M6SWazTNYUImQ7FwtqU8nI9V/044ebtNibvJAQx4Vu3wO+8ObAn72Y0k8dMtns3PCeNNMt+
NdvxHZGJBb4drnTv87BYQ/2Ru+uV6vKp0koZ8jheCeqZd6QoOEFioc1iWCkCYoEQkaIU3wG3mYLM
o+h17Mm4DBV/ZFNzBub2wJ7nQybZRtiF8dAuM/KUylFhs/D3nPJYukCWe3EzzOKz99TFUVAjtOw6
ptNjqnePWqpdna67cY+x1THM1zkdN+T/Mhpt+5ezuTFH+d6pwXdUuckJJO35PM7NFVdtbGYo6hiP
ZfuKptPVun0yDz2Nx/ju1MCHhsKIUl189Vb7LIrhAW3pByybR7l0V29rf4BFuaNXvocuOZV59T34
lEHaODJAcg5OXe+7lJFZ5V1KinsSCyEYlsPwg/Po2+pnxF3+9l5B6As8Y5ZwS6ZT2aOQVYbxrnhR
EDAY2k41lSfBShAj1ozDe0GZ0f/aspxfqfLiMiv24Iu+Z80uAtMo1thi1c+0tQ6w659Kz3vGJX9O
DAk7qlmikhnjo+ksNUTq+UfmzTwEesZEL1sv6dwTybJln0ZS30dudtxnHXgqzD+xJx0uI98MOmc+
bBTLcuEmq9YGaDeTDkXscrQR+r6Drzkd9UZ8QTX7g+D4eWrmdWcRVxI2ufEmZ1+E9wd25618a8cN
wpVceQ4MjaO8gQQySkd89C3bNUrKH8mM9gY53cOSsQcQ9jO7kcdeg4RRde5P3cV9iDFDP6TVcuxU
j/i3LmRYWxoInu2UkTO2yzf3aNjiiHD92e0XCzkygtolKw4YOY+wWXl0+20CcAjf0d3wFnAUQWSp
WicQWvJbkiRN5NvmBaAh3lmj3Zw6O3KQx70xPo6r8TffGDH6hBCAIiuLS+Yaf3q66kOXz+y5zc2K
Yex6oVCsZSqXKUDZMuxN7+gvgVCPLfkS0g/H/Cbkzumrd+Giv7A2Ije4DokAn9ApS2xPu9LSHgcn
/wl0+2NKxYuWstoBfbN3ezPcGg7OKRmMY29tHwmO5kcrJVzPGxR1gd9e+oy/NIGlpyp6bQoaUN/K
OEO16VlQ6eymof1oDQGtXDozGgv6DS4yeXUMqcGNgpk1Wea3BVsjtuzW2Wu5fVVOUxCR5hgXE9/x
jkTWD8ttgWk0/p5PjyCV+5CrbuG1VNn8Capli9oK/UjuLG9Q+xA4uyDaNoqfsdT/Oo32NGwwq1PZ
ZvvMmg7l6gxMNhn8tul0WNbqzankd4+0JkIHqMd1wkCLBL5LXzNFcwDQoGtq8dtMdz4TVL6EJ9qy
86eUvHMW3aBGdYicEWHExnFE+syvm1agzZfsM0cmNuw0e/QeLZyt0bgVLvvvicZsXcAa0nwkH1Xv
GDfssTaL4Cw9bauXHpDC4YWZ7P6n1S26+aBx+/hB2xbZntWKGc4YeXdFaoK1d//k2AjjvE6aPTx3
69G3B+0jhcQcqmXWnwwMl58kmy77qijNfZWVKsJtyHM8me7eQnIezcUmz4l/h8iZ+CMu67ICEbMN
TzYo4DJ5HXwxg4qRirXYvHphNs3Lj2wygZTjDUeRhloBjmleTZcuS7yD3kn5JEkub6+AmynICfOT
N0Oa4xVacorlJv0W/Bvs+ib1VjdufkVClr0IMVaI0IzypwWJ/i1NEu6qisabrLu+DOyuJLCwgWRn
etMUt7CqbjmM6/c1F81+I9Z133bK5ANPnWf0iW5sNZvHtr2oT7Z31zwhxkTAIIzQHlI/hvcwRozS
XsWWltTxSRdJM81PBgs4TAhT9ejUs3wlAhIkTEVDfOhIWLluPhm8A5vcs56vCB4tS1svOGZYLBUU
inLyP4WOzH/syvXU6a0ZUdX6j0kufGLW2+RVjLBWCShizjgrrYnMbBoOJqr+yETRsttMSz9stWYE
Y23VaEnJRLTcVEQbIPJomGaIgNk2R/PImam5wNv1zf+y6WCP7kbkHfkw5HxIVhAKp9+O9ND2QCPs
4ECS5FZlHtoRXVnPasRRXMGi223t1MciryXfewtVtI2+sJpRi+udne85wq33ze/HeKaSvsE9245N
yg4tXxt5rMhzC20Ou5PRm104tBhT6Nfaj0yZNrWOsz15jdY+ZWXOi1EOEwhm7CTEYj65uS58AKeX
YNlAXcVTi/xrXlP76C/deH+rzg2witcHQFZUsDaMGNQ02+w7HGCwLGv6HyrP7Bhje3HJPVntEZcs
SD8NDnIOiiRqEW5FKO3g/VidF0IYRB3YIoo/rQ3FS8NM5oefELcv3BpzamFpsTtq4/tirOnPfOoV
eyFHrFHNPjcuF2M7zz3i9SwpTvZQQYnTDGIdSXNb++SJ4wy1tR0qTT0obXsppvq4+ITkOOVypTz4
5Zn9G6ixj65Hyj1Uj/zkD2dRf3vBypYVNUt5711TCPM071yTOBsXGp0IIt0PrTDf1gYVZl0vz4xA
3xvPh883pm/24sTtoj3RWCB/54t+X0ObA2S6kS9UqHvNX0dy/uZWLJLimx3ma6vp76ooTihtb6mT
X6xx/j1sbbRU/W0b/dDVKfjwS+m7CclL2K2dxfK7fYMTul+r+uRp5g1LHisdSr+09qOk6JwQ+k/s
UooGJLf8rOok1BeJyLozHuhlrjJtflRG9tiX/dFZNLjh8lWf8CnM/PMQvzOOIJ5WBok7s1/Pq7IP
pFvsTVKUgl65Zpg73pum4PMNrXEkfvS0OfUrqa1RmtPhy3U9zm1ytgdzopTJD7nVf0OwxwckYFHz
wntlrsGkxNfgNY8bmR9Y/71dKpo+0JdVUXCOiHxIqpV3seKUfaULdiXmOcMaoA6na579d7/UL+nA
RDCB9yeW9QNh+hr4/vKMfVEhNjED3aoPfT5+t+lMpLX5MGDkJL9Vv2McUElt7quss3e02VS3M2OU
dI0S4RKLtjy4aRvl4/hlsKkM5pzSHwlRRqCXA3h8OYOZC3ODZkIAoGXmALw4KQ0UEm1sGMbb4E1/
/No6zvN6GXAHlMq+ZTSDO1dmIrAN3mPjVR6fjHvvYPLfSPXbs96yCuzt5tUXYsMlNw/Hzob/NtxB
3o0NpbIdvJ85qxE+4yIuIdSidaC51WIJoqzrAE5hO0CeMZnB0moXrNSA4Asvynr3NFj2SZPiwB38
QdhiEZBCQNpRGrL/CpyZ3sJOE3JSkirnLmEYmdR1kPqujEpZH2rIEFm5hli9LtbUn8y0Q6RKpuya
GOeObwbF+rJbV7qCVflo8deo0ZfYs/KPYdFf0yH7gfKBekHV+4XM9myjeNCIx2tK8FlYz5GfZHdl
vD8+TbUZutZES0dDS1Lrg7Y65OBULV1nGfmzeFJUBTPY75kLZKz7u2iGDM0sr4NNWRw6pvxk9nUd
SiOqJxWyP8oDMjx+e6J8Sfzx1dWcQzt6kbMYHyYsaX3VETL2gbc0j8oQNG/ps7dWMaBfNpek+PB6
lxdRLN8FSjrERdoZSU4TltJo8EbYTJbRCZDZ8jNNt5uWqrMO/pbwgkjO1c3Sk8vY6W8aRwl80qc1
YX21eBeRtV/wQPZejeFiEhv0thqit4OyINTudxJGuY/7tATy04GkNZtNpIattPsNJS62cvO6Je4v
IxmiISfQxjfUxaPC31eCr1RX+equE792dfPzHvyLu6JWbK2H2+YrtVtd2TPAKR+mgS87HosnTVef
zNwuU6fNHO69RPZRPXX+QtbYAETX0Zc/Nmn4AUEoNzOHcOC5dXYYFxozRrgnInBwxWy/qsz+7HKS
h+15qUk2LccgbdwuFJwUjz2JQ4dyS0F0+R8onb8oW6O11j4GT/sgRzee/ZTohZyCfWKc2PTexcRL
gblIfPskKjFYt5vQqYafCD8B9RVAHYfGPyM95hSwKrJ+uXqDUnM5Dq3ZoSQ1WDyjpg47Ev2DubTi
NiVZQzr9s27zRisOW6s7Jxlcc03/WzIw3onJfTCH7m+ztHEqxzcyKOPOl3sB7BsSLX399KVNnJNZ
e6vycdh5E84hJncRc/9rrmVb1Kn8IXcRpyYsLHX4lDJPT5UNBaUG4+xt6oQE82o2ycFJkt/oFEbk
3+qWe/kFq+1JoMP3hqyOU9qquvCPFKdffgqT+h5hiKFIgwrtSCbduCY6bf0op/rs+xtHMuDBFu1F
r007bJRXw08ot3pIy6jw4Kdnvh2anXnQ77p9NoSW4/CXrbOZ0IYs8GoEssrsfmelzG1s7Sg7caxV
dpJmGwtrQsQi/oiMJXffbAzw6/08YSJhyj0Pj4Qa34rawOQkv7Nm+yaKOKwNrw4XI40RkRwacujK
nUjgLfr+T03kkddUvzOBcUmZ4jSbGZhHJZ519hYjOilgpTrSBOfaTiht0ea/tsKiNUzUA9qXCwKG
vXtn7LjQHg2Rf27YiHelzkYEFuTfEZHCaJXnmt6voBlBr3jOMaeyIl/MsFbkK6zoLH27vmgtfgcW
3A9lBSr+7qdlcQsGEeXqocrQjHfJPB7l6j2Q3Y94x+uiUpVXlDUHBdCAj9r8SFhlKp3qpCNGq5r7
l8UtLsaWvDNyj+lWf6EOPQ1D9p+UuW97zB9Lminu6ZApTORrxkM+6xyLimlMkaIrFAygk/fEQHaQ
2qynbFa26y+J0gpoqUatMfEhWfvCtq52nlx1d3jwBdK51TGeZx7LppzCcfxANvlg50i1pH5wxYs+
aG966exgAJ82s4xs+iVYR4wFuzKSrfsBEe1uEy6uCDF5ZlCl+hZyEnkoqP38fo4UXpgVQTg5TJ+z
w1xSX547TGm1jxxK9kfDdYl71+1Pu+f/RvAYDulbwqGlO/3ruOnPOcGYux7FPAFsnEJarMztgMjs
CJPomdv2Oam2H8JPjkwRY7nS8OfF22R3+zVzDjVLf0Qce2Mwd2tJRyir/5KN9q+clv+37HSxlrJN
dyxYO/9csOLO2pberL0Dfs5mO6wN5pqD71BH74yU6dVQyRW0/Lw4S9BmTfXfdAX/Urrz85EDegbF
suGYxv/KZrPU2mkpbq+TPWv1GadyS5Ghb/Kw0C//t7SL+0L+n5vdf/6wf0mzJwvgPanu1cl1u9I7
tKmNa7HQDXsO5LwSaTma4C45wzX0k0vvyTnMakv+t1Sg/0Sk/eN1sBi1TKhUZDG5LrkX//zQk9Ih
V136/kGzE304aHW6tUeEPkV+czKv7X6m7oYTqc8GY/hTWeZ40zzhnhdxbwqz1gUOCqSgOsymWMyD
T/J6y+NSJ+KMAWjUn/gL5l5Tdo1OrCZjHYe5WYjpFwAQlLIc0VaIbc2BR5BU7nF05toE8GI5U1Tl
VSMDaqbtg60dURjb/GfVRFeiiClX+5AQ2tLtSNaqmv2I/OxHUzjmH/zZWLdMqGEKi7zefJdCS7vI
oMjYoer2ZESgp6uFWFbkEqoxGzdi/3YQCcR1yGznRIVy1Or8bkKjjEsuroPcex7qGNPHq8q4bDp1
EsXPCmkvWarr7O26wgBA6cmN1SRgu33byxnnmNunMlR1kXdnicjYDWvhub+IKfafXNLDv8bcNj8b
SzmvqVTZn6lRKVBwRFJwEVA+HGdhZx8VBLMsbhCHorhjZ4dZ3hIOwWQFmeZQcbL5ojcqTx9GGnuu
uNTt24M2AnFhxNJfWYqiULFtjkU1rvUGc9vCbkAKZ3n1TKa7byuikEvqCYfDtrQ27b+IGP7Xl4p0
XOeO3nPQTCCN+tdzvjGNROiv27GDEzmaK+oMI7NH6mi7Cv9vWci/FTm8Ro4OS9z/PVJH+K7881n2
JvQQLHrTk8s1G6ZjVccsHPQbFsx8P2tze9L8YgoqIpiiQS0K7gyL5//yhrHB/3++2i6edVsnJoTc
wH9lAKymytlkEqS+9EYbCVqHvW+ir14Sd2REoa+h5hZq31qW/Na8gUW/AUp8W8Xr0NbqiLSRPnYx
h7AkFx11guE/k9Plo4p08EftLKc0j61icT9gLbmWuOuDVneqi2mk+UulZ9ULi1yb7yL3byZKdaLL
H34VILMiqsbtDEEX8vDqKhrr7WdR8hS7MnkkvtoIcxsjm+gL+htWpIo+kCXhhD9lkxbXYG+DvjY0
zI4D4rZRg5M+GGm4TltyHOpRHkrH10JL9f0TXVjODt7aMuJNPQDYsr7faemAWcl16+6tJTgySO8F
cWoyHdmZqal9K0E1JcUkgxVx/s6cEbcYHTDyZuvAYdI5sWYm8Fxf7JElsrUg1tOaN7hR5S/GVsUY
LCSjn/LGgdFOsdrEhE+US6gXjY7qNM8RhQnvxZWjxYc8LsZjppXd25JgRFlbRYM85XqwKqKWEIP0
b1pbGIBhen6in7bHvBvutkDlKXgYVRc7evI39RJ52ZRmHOrNTZ6t3utj3WWriifLM55daam/i7f1
4TKYJlQOWv7h7qkFJpsZ96S7Vg8Lp34x17V/mXUzOy+WsX5tC0b0TdTz+1JMy69MWST163YXt9ZY
nayeRyNxyombEJW6A57rWJUFg+9mrUJdr6cHfWnbl2lUCOiXPFl3HYfIHvCEDlO2gc9cpyK/uZ2J
G+QehsHz7O5mq0xBOgscP7Lx9mKCk1nmRJm0HiMk9l0yZGf9N/UN48hkSRwTFjNs2NxkzyYONndV
h7oorKOdCD+QNekzjbE1v1gtD58102z07FR1rl2qHQ0YCGcxYenoiCbo0FREFnqXgI1/+ewnzA93
XZd1B2dqvmeLvanBtRIwKXZZQiQ5hoGF8c1E5SOl5v22NEHjrerpvsTo5uUhtWz5pt3DhH1Eu09E
L9RUEi3oFwrJPiqzZHlCet+fHJZ5TF7ovbwtTyJjGr42ffBp/O9RJkNRHOcB7gPIiCZWpUrR0a56
aMwlawS3bq58DeXeG+duN9Cz0Pi2xUH2XnNFSU0/TJPDW1ai3vGNaK9yFVbUyG2697A4R6pkxFqV
SKwVo5gQQFByt2lZhrmmT99SEmZepot652pG6Q6/EbC0WOmkkXG1RvY1euNvG2AKkBgy10Evoxle
TOZ4RqJuVmrrj1i5f2eF956VLXPiNMuPVQfOm1zWOp44CGjBS5SoGluWk60KLWgROhFLoKe/6eHK
0OoSN5yThsAzffnZiWZ8TiuvMHdE22nIbHrAMBONmZ24UE2EMiMQv6ADlw6tz2RYkMI56bLZChV5
jzbhuFG9rhUUmO4rZ3XNIoZFLKnayxQy458fisQ3OIEalG6TObHa0/O3YmzxDs39wmbJKnBtb8kj
6orll+Mv+RqI0dMifNgji+dtiQmkadjuJlrYDFnKVrVwWKEO+W3VFtHsbOE5wZqOVqhvI3vfafy2
3ba42XUx7wzfnEM8pXTHCWvupkyuWU0+paXpBntwVEQ19r5PdxmZfKXVJwvxBrmJlRBStqFCrMqZ
/BpDXJwO772ZWhOzrPsExs/7Y2Jh82hs/hHczl20iXR9xiJSXJWRl/u0H/BYkQ+EwLaUXgRIYTxJ
d6WxMORyapZkiDMLy4jfthZVAUqmMjfxPIhc8UeTE6MgeSBJ7Twwxv7JrbdkxywMcrWePQssX+xj
NBZUyAtENI5e+8crpPU8uzyd5pJ3R6JEiqAnFTDqPc06Vdb9a2gknvuTceAcpNnsP6QTiPa5tJsH
SSl9aIyl27VbM8VQaoyIXf4biMDE2DHOzpgosJN0mIYfWArMpzrPhnhe/SImjzkPkWLkBznOdEyI
5c7rzENiq2w8wR9BqEEwOfukVcXaf3Ty1pQf6sq0DqQTeqFWbvqpmur2sllt9TAaBqEtCSf3MMkk
RA6vDmw8Fv64/uLrfP8d8VgpAhX3nRiaXbH63odtEa0q2FiHndECjK0q/cWGR7Sz2aVQJW7jM9Ht
OTtNy4wTry4OTre6ASig4cXykC+aW1EGxNcW284sFtaDGtvJoOOoPliTNyEVsWTca0sfL20Ovitv
LWYIYKlCVejLo4ereLdq/l19RPFVtUKPXJvNYy2zJtx6qn9N8LmNWUF5bSgcDa75V6huJMfFxntn
t1YbwDScWLZOw5ssCod2KcWAJLQm7slD3wFzREre2vqPzdiMz4FsL5hFy4sxyebBIB6ORzy/YVaa
Xj1rzLFZaxXKhdW5DaQeRgnRBLE/bWXQ98wGs3z1ngzD1h/yURbPdm2Mn1ODcGJr8u1EaKKRMC9a
/IMUaddhAigxQyx6vjfANISplpRcrZxUczu6p9axms9qLcxPJFNltlusZGRNvy7ZDTJa9kEPn4Zi
HrZwWbjRy+7e1a4DGfWMwvaMaMRIPM2aoLSazB1LoC1EvbsePUO+ZnbWX/J2s6Opw2XhcckyVm/Q
WDibt5POQNJryltbm9U6LJavH5hYEMeRpytyelPYZyyz5h97NZrTrMuGVIJ+3af0qR9srO5qc4ZS
BdSmvb3NyZER/sgTu+AM6UpWU/oKLAxjS0HF0Ge+FzojYk0vd+VB8I6e/FEv3ygOjZtWDOlZpchK
nDlFV0QKB3X6RgwP/3PkVxr5/47CX7NAPZjcEoHaqC83P3OoUhjShyvNB2drTzyjywQevbrLMAlB
i8gK7TCWMJ88c2SebC5bpC+OCB1tQCTfcs6MRJJflzVtLlpNnt1iMYmRIzMutTZz6FiztdNtVR/r
3MG3bHleaKbCPzjMTOD80kuwTMWDbaRDXGqV+VBO5vrRpcwLh7mukZxk5uOwUv6QcUosjW/bL84m
eGl+0t56BEmR5839npQsFTIBlEg81cdkUp0TzsHSYFtRKxVbrQfsMaervdhpRB+rReXIvJ5EZKSq
aw5RpWcFQ1BmRWlfVnvOgOlz6GzstT2qC20wJwQBlf2E46MMh77tXuSmo3voVz3uLZtrhZ4x6CW6
PBORcuhWAx4ltiFvhqcZ57rPcnPXkBwTTEzhrwWJFMyxVBe5XoPhQHTGtquJYUHGW1qfUo4kghcV
Vt2CgKAzHkyJ7pmBntGRTaLmuQ7KNSfRzRV01xVnOJF77cvQOhMBZ91yWbolO3MGtIHF4x+1CwTs
EYlEUPky/SKul9rKrOzkYvdgw1x7fBsRPOiR7dfJvmP4dBYsKBfWqd6MqbknIDG3FOeKms1X6bnp
lUcXcR40u4fVljwD7ubh5cKdjJyN8RzagkPKyr8gciNLP5AdkSvp6GKfsZjfFVNjPRj6JHboq/So
IogsntEHYsDxciqduWR5XvAufVEke979dskH076KWSNCJwWdosDDRb7e+D84NxNmrKs+Br3ptMel
NZmudxgNN4+lPC1wHRkkzjCSpLbIBDo+Ui8RxWNnftYIDN5RaKmoJuD2rQRVvEvTikeN1KqHnrDn
M3sqjid7U94x22SP9dxZkO5misNMFPo1N/mcgFLNr4aZY7m2/Wk9EMU3npBhqkAyCts7QCkPeI6r
r1ZblrAqJ7E3prK6sOxE2rlVbTgJ39k5BJeQH1U7LyuGjNOS9EPs6hXpQF23HqakeZ9HHRiLPXhn
r8I8vYkNp0SqJ/uSlSSll7sFtqzHv0wn55MnRBE5RH2+aLb10HMTXbUu8w4JIv8vx2qTcJGbHSeg
xVmmJ1Dm8qFFkTBM42HrSXKkMfhua9/Ze/OU7FHoorVvHSTonAyhi1QgIl1n+kKinJ/q+4GFvVy9
cg+br72WyY+l5iKv8CHd0AxoV1KlhixUWCZDpnS3SWFKRcpi7522cy/atNVv6V1iurFJ4bipE7o3
sj7WxemetElzuASJbdpKMpKQiVz7hhVc2I5FdsT/ZN3aEpEYspEZPcvsBVOFKDtNUnnGe9GFBpNR
LLBN85suCRUqyVgvgwFWA7c/WVq2SAhtg8nsF7q9XzQmVjs1ZditGv0TJbytDm7j1/ssY8OpfPzY
hJO40f89hDD/18ADaIZBiWjpHheA/m80q8y7cWg7638oO4/lxpE2yj4RIgAk7JbeO1F2g1CpJHgk
PJB4+jns2fRfPdEds+lFdUgUSQD5mXvPzXfSsq0RqU1Oo40kE2M2+LF2OoSqevhHzar/KCCrxbMs
MYIjYLkmn7kspTAgWk7xA+yyOKq+c+oFwiBZQfQySrbxGe55kiA5fhwL91+amM6pDBvrM8vBOM1M
N/d/HPjfNwRE3n9MaP+w9/w1IXUZr6BVsoXv/jWA+RtPAqVSS6CaM22Q9vLNwMVkxSGKWP4XaOgf
HyKjWNf2fWJTwOLbfwJkNcPPo1L3CbnUrXjTGiyyQgKXIGYY2urfv7A/bD2P90RMFrksTEAF55f5
v0OjvFN1aBtQhzMz7La6cKZ55TOJR4fXbJFpG/8BkTH+4el5TFyZGuIcs22TV/zfF0wHRlT4BIYN
Mq982XutbLhMkxJDh5a/BYPubBUF8rGp0PAx+kDlK+rmIzej4j98VP/4Oh9/iU+yrwFu2TH/whL/
7evUDMK/2DsNm0GVmFVHR8eRX5Z0V//+Ef8J/Ydiy+eLgQm0M+Yw4uX/9y1HE5q03IitTdV0VTkv
Egu0HxskFkZBkETX3NP7gyDn9ixM/2Fz953mt24XWADo5r/9KE2v0ZC6l9ysjZVZQA7597/wj+uN
kQHhIYIxJWayB4L68Un9/ZPQSl3hoHG3XZFiGBki59ZXDYqfNi/+43r7Y8vxj5d6/Cl/e6kudBDo
G0W8S4RVb5oyyM+dgTrJqVC19hy9yyaS0Vttx/Hy//NNerpOLBhjfm4oj3yu/31ldJ09OH52xlZZ
h+dMrxXC+CitcYuKrnL+Yw76j/fJqwFKBoPqmHztf+bKO6XXQkx3451TNiyQve6j6YDmmC1lRFLU
uI0G7TlvpPH67+/yj8WKa/G6Ljikx1bDgFLxx7uMsTUZHVP4La2BBVXBLABOetZqCurmVGCn2NVe
nl5CZFWLiUtp/e8v/48ryQMbrIPawbZG9N2fd3drO9L0qjAEt+NWp4gKlGf2UBYnBybQfwGK/h/v
9e8v9udZ4zV9xIylS3dCgdig0sywCisvwV+ao4Vk46rCmnEzLe8L7h/xNWVpefv3N/zPSEhPtyxB
Ct9jiQRB8o8PvIpzwi68ONuFScPm32mzDaPMHHuE+qgURyDwSH+eawNiiKmLlwDqHOh80JQu+JzT
FVnN2X/cY3880x/XAOcvlh3b1gHWuo///7d7DMmLHEyF/ZHyxH9j8n1zlNG/VW5Qz7E7/dfXgO2Y
X/i3Ldr/fUGI5y4OPIcN4mMl8LcXLPpY2NWQk3wHUq5lrzDS6WYgU4asKCFt2CU8JGcCMNk6IX1K
bhEIOM/shId7MGgLj0lMsJJjYP0wFvVJwGF7g8I1sN4z3Q72dlmT560zvATtroyP0LG7S0ca7VoJ
0xuQioTlxvLKbh/YDrsfuinrx+8ZrszCCaUacw0JeqSRTvcihhiGRmcEG88u4UYkQFwby7duREDY
NjGBLunPDQ3FDsEAs5omijmgmDlemroq9nlrG/NxJOaZ+GvX/8X+qHtGNNE3c1Xy6szWouybu9xd
qsJ278wMqjUSShEs2zawV61uM4KWBqoypJTi1yg8HHWaZ8G1zZJA7TQFm3fJXg4dgpVMvj8LhpFJ
4ghTjhm0lqNE7gbFeKhOvOHdy4PH6GWsvd9ObyF2IgIabkpDfDnIBDiNU0Gcb+Q6IFq6INj3bWQs
HBUN9KLU5oZBMhunUJtcDb/2nnhGNb/jJknt1Vjl7R1YoLq2tbKrxWgzplmUJqqKWcrUYwu/HTp3
Lm2TRb3jJN+qq+tDxMfgLiKSpC9FWufvXif8lckmYz4+Hh1QZ1uxSCgA7sgDwTCQRB0TO+9OMUU6
TIaEg7if5Hx0yGsMsq7fKkVywItXmsGTJD55y/K/ureJFW3duuouwi+DN8JecT4o3domVtZfYybi
KJiEPR/QOe/sPvAusqzEmoHKuNNio9s+TIzFSus9Nik9LPtPE/VWfo192ZcL3BVpuxpwst67EZsr
2JeAnkk3IdcAlK+bZhEx2E65pUe8ua4MDl4ntXKhVD4uqzarrkWTG5zaBQrFrugnj04wZ8/gZuir
moG54lK6Pjwv4uCaQxFMgjZB1K2PeQ7696JPpkHSVlvtPtRsH03GYxWAmmoHOwaguoiGflvZ+riu
4hRoaxXW4K0Y+xM3le2YR5Rr7r3mty3G6RY9ov1EZIRylmU5MJ6QCb6x1Cy7TdY2WvUrgitlzWWl
uy1ccE7fmTkB0QiJR2gWjebix4hjYy+qyHYBo3foc0ubyDbV4xk+kCbRHocxcZodtFJtBjyx/CBM
CC2Py7yn58p/lXYPTMxpA+JmvTJqT1bhGlcEi0Y8p6XVwWLU8iOMShM+ES5FzA11wkYjnkBdDg3k
rMhGzjgDcd0zUSkJMGFYPxjz0BEIQLNQBOR3m8BvK54m9p08J2zWhd7b7sIeJzd6Croy2MZ5pVdY
8aLhpzYCJNmjBHgWldFDM4Kg7mmCE3RXvpft0rbHOWCQ/dOxcWcNkZvJ3qUkFaxx8LXWTWmg+s7g
o7SuYlLJahvOdjgihs51e9bHnloyhcNQ2AIi1iEvPSMzYYeJICHCYxUMdzAO4c2AJDUxccmg8oqu
t2fAzBAZj6U1p7PP35mCmMyDYH4yB3WLa4dcqECd1qs7qBTQT67ffxYBzTEvhC9IjQzh5xCf5SEI
ovojDJREpzDEqO0rJyZ7Kh+KOZ7RpkZpHob72jUYkVU6Ep8u7FR+7ZSNecRqC+vgFqOx9fU+PZqV
w7luaHLvW135HKa9wDbotFvbZiXbCD97C0ZGnkiy0ycoUt7ZCVzvaHFmbEK8hfFa64ppEwVusgo6
zVgVzK0liznH/OxyLBlQqN7Kzi1WoUhxuk8Ds3k2VsI9+DWjb2AUzrEvKuYFA+JF3PmQNdvHkCeO
hXUXvsMElTkxntM2zKJxhotA7h9LwmAIFsKO525Jkwk+PRxnhCyA5mZsle2wN6WMrIuu35Buz4QP
Om9voKHL2x3Ta6NE2d9a7kZLIHTPCmJ341ncTRhprbp19nEbgxAtfHUeW03fZEMdnzA1uLs2KoK3
qGs4FDqLxS//Zbmqp/rgzlsb++occYS38OIBsz1JL9XcgROKMNXX9Xs1utZ+IulggREjOHa6UawN
ofHxUcWSmeVVVwS/jBvQYx3cNnB/hJs5z23mOWd9ks7VChTjfiKfzF+ZQASnuyWbrV7LXjSnZx00
JAHMpbzShP5oqL37VNXjGjGVvRkNL7xROsCztguBapfYsOj/vxqHvUiJQkvDUM38QyVgTcjbs174
2+FRx84KYapfXdL4TwOone9/r9H+UCQ8yhNLR6cpTNPniPmLE/m38sSuRuHQt6tNYlblwWMPey80
x7xrhIDN/STPbwGmq/+SfhA4/Kj9/qiLaC6RzPkEflr/CJfrfTSjUT1kOwaxiwhMQyfU+9AYXz1d
x6S52Xawy2PfMmRVxRIw6ItmcE6aKDXS6MqGbD6Y49FDRGiY8lj0+jeFyJlYzucuzHdD7q8DhMQD
lJA56kooDpgB/aL9UK5zsAra+bB6zVV5VowP1xOKIsSG2YZP+R3AEUIQ9RFU8B30qBbzwKdUVzVG
bAmJd0CXwIj3zHp2G8fFOQ21eyOCA8rgZSL8pxrCIasfc16guRUO6OcGD26R+VdILBR80bzktppB
iAOKKY/wTk8BKzuEIIumtuk8TEY33EeWheMYPkCo6Ydcuvek7H8Lt9s9hCmFbx+6rN04Gr6Xqfzx
y2onOvh6Mr7kvpAMlKL3QBKkJ+30ahOwzfR/q1z1pVfqCRL4Lm3ct8qfvpss/aogC82GtD6XdYRx
iZwM8izhSnjhmWfGnPX1zUBCqxJjr1KTtVMd4NCtKW1ctZvGYW80+vOkWatOQ0mOXHyeqqSbx1q7
Fw/xQxMdHCRQ7MBWMDiOeQWfZYRs1grvMFSs6wShJ0kDbIBJ140Qy32r+uWkw3rSAXAQ6wdg0ZnW
kROuirHadn5hzJTb3xojW9TYiPShlnMkv+9GJlF6crAtAXszsq7e+vZlwKMBof6ppD+cE3gAth+1
JTCjNaM10k/Tj6nFc4gOV+YY+B/rIlT3pIUXxYKNNh7u6kuRtAw3QFu3afHa2oV+0AFOzMqQHXbQ
gysz++ylwWg4ONrM4G9lDCvnNCHHMsYL3g7irAUKoyoxhV6dn9I2/qQ58pdenaXLUYmNspN5QAMw
tkgwPb2p0cJYVybv05yjfNdWybYpfGBfaf6c6vwqQgl7ClEcP90iyDhl6gw2Xtg8xwyqyE+c0wn/
Qk2PttrtrpGRHaIBMp7V//Su8zuMtHWjy98KIgTCkGOFhQYfuvWCVWTp5PaHXqht56ldNcYHwRsf
XeCZqGpP5I6Gc0vGxymS+9zCioolfCfzYBsN40pFfkE/kx6rCuhrx6LEGLdNb92zylg247CDE4GL
sLjIIfpdNOkLg7Bd24t35HkwHfXl0IGf0pKVAYlO6OWmssmYIaBmQcDIdYhMIO0ZeyyAw769dfvk
IdQlg0yK9hFmjqDeXbsAGbSuXiUeuHHbm/ijYO9p6aGmVKny4Qkf9Nrzwu3oNWvTzHcPqUlg6ws0
UPgzHicMjgDNQ2LdnDxtuqtu2AZUVW2NHCV1GdAxlmF5kswmvmVVWF+ak5wLvX3D07QLK/MZtfeG
vn5Cb8LWgQp03TeKywUuPKBL1FrvMH12ICS/B1us0j7cByJdmfmEERfOR6p+9yWtjp8uQBp/Zwz4
NMv/4tia17X7aSkHiaUO/yKxxTfI7bfOTdZ+624xil+qWK7NpDwFmk6O8qTuTcZyHwjq2XSjleJG
wypV3VSqnSIfDkiewoMznOLExngBNPxEHuQMuc3R7ek0q+TG3BraSv/hAXhIUmdfcX9pHhUFQgIi
Auo7MoUVvL+TLbtTHsd3AoBQCA+vtjRXwtZurZuj8ocqgGgsQ25f9dmyQTBvYfwbh2EZtFAsdfnj
NuMmwFIcId2ZsQN5Faa2pqY/DUGEhspasKS+pH62YKBwTaG2zJygR3Qs0Y9E9hp5d7GpVLFJxuRc
lvUyhw4h9GGDgTOf90a7N7vsGWHSHBLstplaHdtPeIiQpK8geOJSdZA08Cw9svU/xxntTxh3DktP
5UEUm2DIdQq8QgG+3/T3RithJKRbDfQ4VPuQ8mRERjTKm1Ppiz7Ut2UcbWScvelRcKyV9otajWK1
T+9Rb87NqFubolkqIeYQpmd8ySyvxlNimEtjrNd2JebWaB6Sx51J7u6cWPTVNBTnET68Z8LqskBu
Q5fpt75bXZPaX+oyXU0xOqMRJ3XQll+43i+uZa28iOy8jn1XF57DOp6PmpdhBcZVXjf5U4nsHf4N
TEOCu8Y2/IXr7ivoiyuq118UmTMNTxSL5mJtxrhLka71U84oJ7wg41hzoq1S/H2VLDDAxE99465a
v72SKPPi680qk8Wnov9LAqRxRXWIa+c5hXw3A0ZBPkjxYXdgXNGUrBGXM1dvN6CLxdxUOBF178tn
h7sLsS/bInmv+fIxtEsCIifYLEi9r2Eqvu0SekRnwoG2JgTD7Vg+w10pZqUTvSUIM2Kpr/SsOD2e
R3UtDixm1w+5VAlkHnQVz/pIwxVSBrfESDlIjDtMiV068M0gV1pFAUdaNE5LGYgtiCrCD923RIeC
Chmq5Qyetfo4H/JsqYhQWQmzot611MxNQRpVVfnBEnPuTOMyc+sr2od9m/Mm9XGPpGKBq+JhwD+W
8C5tkW65iBdmVp0DB7lD2TnGYmjJAOHpOfndLg50JijdSZglQgVUbG4i1vWUx/NhaL+YL2zLvqC4
SNtjFIp3Qr4uVdS/0QgikcAsSaAwYa5hsDIC+yRlCaqXAjjC8Rg5ULkMo1+zud0UjGdn3ZiIRaEU
WnNZecukILWH4+QIx//ot0Te4BGfJ0ayRBRNAc46WgdUODUvOXk+QaP/ACZZEnixZ8WMvrPmNhb6
GXz4u2eoc5NbL+jWeECb1os9eDBE403D1k3W+dZR+qaP222QsKisbMQHXYhuZ8IXXR66WDw1hbZn
ksRZW3jOIpravSvLDSbIlQsl0RzqVz4/XjzAVR7uEWQuHKO/Blb4Xdce/rRmB5yClZi/CvX+Cd7n
KvbGF7gK7jJLm6PB41RiAB9tebImwq2FfimrlCyn6SMquRq6yfvug/J5ctqPitmRZqsfbuCF3pQt
shNCQUcQxII8JENTl5QYokpWnOu+trEkqKY46bbw6OZDmt4dDOObeswXPbWY5pbJMjDQiiDaXHp+
9gSl60046pZ6sD/LbPyoPX0rHxzo9CErBztE/zjDawXQV3Rb6aC5ghO+hz0JV4ULZpb0/SVoeQTS
/O/bwVuqmk0rSsgZKWEItGz07IGQ1yTxxwPeI8Q2HhBahD0fQ5ueGtd9T1Nj1RjaCdbvWxkizwx0
+FlJBO9plCRJRC8NYipC28ZtHNgvloi+ugdc2AjXleBaqrpiIbNw01C8tjqvByAEhUW31q3mEukk
X9XdrjfEMVShPBfUuAhRikVedNGKO6Wf523yiRR33YT9UQupzrv4G7Xyu5Ic/s6ELsYp9WuB4gLo
Cz6h1lkYFaeIC8wjAW9Ey1xjbMOM1BPVQRgXntVX9/EApUHctik8HOFD4zC06KX023LmIKZC4rhR
gb1BU4w1/CFclQnyxTrCjlnn3nXSMmxBibyAbrk6dnJ1WSzbdg001JRs2eHukGXEFwAss47jo8RU
jtnc22Qes18qj4+4qV7LQq6Rrl9aPQdBYQ4bASxvLuvhir6PHfhkL7uhQ5Yg3VOrhq9ytBhktAAj
I91mgFOfR9/eF6O9lXl19IfhZZQ4kPVs4aDURXRy0MqH2qREjVBSG0aEpvYogPW0fIbvRz6T84Bg
IVJlHXr3zJwIl2huGu0G5+7lsYGnR9t3OZiTsRWvJqXeUrkkgpNwv0sVuVp1Lpeoiu5FkR+TIdwl
QGkND390pZHZ7MEjzpoKg5puQMXHJAWiZueyqJaNdQZcfwfUeI0eDv/U6faTbn2yVbg7bngXg4N2
Dh+91EWGFrUzz2jr76Qih3O7AunRT+bJzS3ECfXjn9xh/wigmuWO/YuCPiWukKV4IaHPeVyaRqkf
MUDAQNOhp7buh3qk11uRuwjceGvH/SFoMKkP8hPVCipR0XxYAoeU3Y0bi3sGisotq9GmKQBYbVne
KgVg1pxWZU4iQK5QHA2TfXGw+9sJd2CBs7wbXe1kOYm/8vLizc3JLnIijiuOzyVN8FFKamyZHBFg
WqAPix/toZy1wHOPtp7DoGfr2RcoWBtgBd4E5PcOMOAl1tNXq8LCrPDdWo4NABswHGWcOJoJ7jVL
4Wx2Ezf9rMmpf/i55TikHN7yp43guoaiXjnthFKocw92Xy0QvtCahOUl7SF+Ie5Bmti7hJuVZ4wD
s7G2wVDzWOAwMDiHYjBpuXMu4X7o2gPD271JO0f5Jj+yEsyHMNlAhFq7csgWX/jmcNPQVJBeU331
3rDuhLZFbbrTdFhYYYvMRHO6pZNoNVTvRwSYiVSoDWN+WXgewvECgfCb7dUisqCtu/jH627V9t7d
BR1I1y1ntQFQqtKCp2oKj0RAHRxBoeeQLNYb5kICcUCY2r+OBhnPbFLYvXVVNjdzREcTQ3S2rOay
zN0AbT5P7TZpj4lSZxHhUSoMibY23ydcHCqh04zluwQHPejGOW8YkJk9II5Wf6UzOndh7HxVjnVh
1QhMKKerHaXX4IbUctabBRTJel0F04k+G41mEh3iRCwN/EWdHy2rmBiKtsZtXnzAbt+kNfq9mLQD
FjdQiRyNejlZBwxRF/6kM9dnrFbU7UmO3j5yLCodHKVtb2MP9BfKmrZ+E70Wglzk0Uu+OpeztZjo
IrQm3GaSn+0rWtD2TWrGl9UDJNExCYzRdO3An4djdbYN6xQ13nxiwpBN4U731ClWkGDsSr2RjXgg
knRttUAnhb3SsMCLqY42JBJwRSmvO/hT+p55OFQDmO4AXwMkXn6+aGNnYXr6O9NWqtd+3lWQJrnZ
M78gh6/wD8z/f8WBAPFFDgGPTNA3+m5KzWsSk3aAbHWGExSWBJAdJNd32npKH0PdDa52AqRwMRJo
uoCIxxASWbesEkRh2t1zi33vYcUOIuuj7oy97vgveR8oSvBqmtfC2ZtavG+rIMQCnu5cr1snY3jI
zeDCLP1g5t1Pg/J8nrjWM3AVqN/eDrkENSepjDFbxPGR1lRwHYFYORlEtLfkLM3Ir9g4DSVpgcz5
iHkWckkIN9VQ43HQojdTs79tq/8Fohu0k9SPjDbR0vgpCVhcEY3H4ypdEZlyxT1wTcwSUQYqztgu
F0GNIWjS1E1j3oSEYVFZstuKVt6TxHziNCIRqSMToAHIk1vjkZydg9WNK4nKFVLb1vGZiCeR/DJc
aQKZcV+6xNh5hYuorOTxTOJd3wbYx8mh+0DRrc+72oionykv4sFkM8XCr7IlOLeMkqseV3aDQHVK
1ww4VtwzpygQXypyeJghGTST6BtNAD+bY7owI/tdq8XKYQnhtAbEIEBpTQv9QdfNHwdfQw2vHr51
OJfBeI5DryDuh3FeP742OkZDQnOwRMs3MUh7rnkelnuPYDx2SIhzr242aRuzML3FmAa/9dh9DStu
+E4vKwzIuqACLJ2dE4rvR2b2rI3MXcPEl4VC9AF0Dqd8XVJNTTwAvY6mpESEQXqlQqaZ5oviMb82
aiwd5nAcefT4ZqmOY4300QK3rizyLBAUJuRPUycUGpVS4fh3TWXdKrCYWvrk5BLLxmdRYYGj+9or
oilECeQtLtsvurbj5BlPCRxYFMzeyWpHKt5R3rtIkZBmF1eeOmRDCPkZmP6GBQl7ZSa5SP2AzttG
dxBWv/1rSGjbi4aqewj7rcnpzGMV28rjPgEwyXO9eq5VS/+LqDSR1Ny2sG6WlHtNOExaOufm5qhM
qWdPjSOuXBy/TRXvS4KHrY7WwsSb2QX5wbJ6AhTk1nnktvRqrUfuZRqMsz7WL4OIoGCaV6MttiSR
P4959uo+xAmEBL/phn0y4e5QjCJLNqxl4aKA923iPHg4VQ3dOtccJfDSg3IbsAwuWhtr0GSuY7eF
RA71TNYvYE0WdYQg0K/hhiTdLWzS33FEHmuQTN/Eim06+EMx8LdGj9gpaPMy906JsNHzm0uR6jB/
i+Ca6tW+MapwRlzhDMnXk1G9Jy4MwpR1asaZxtiB1wlph1Q9C1O6YizZ5GxX5lNeaGfyrkGxAT4z
qvor7ydIeT5RPm4ByCZRpGK4k8hm2dQYrLZYx7IYXvEzpA93k1z5ifsdTDjyvYCwuNRiSWkxZxX6
WwNQdSTOk+HncI8CxvTo8VHGZgevb26JFh9VbKxwte3tgBJVguohdVXbljrIu9I7e171bvvefLTU
LeqyO/KrRdG5N5/zwZDkBqUEnprGnhDRJVmIW6PLjJVj0Ab48AZy/VlhF50nJdiL0bA+q8SW3NMA
4TI2c0n/18pbfjKIZ4kFlbqw4rds0DYAOjmJY0cAkyXwmWKAtE0CHUJLvbIEWpd93M2i3Fq5Q0C9
lzlrc4Qa6vOvqXAvooVHNHqYbYchfymdZGsyVXY0d+PGwzWckltLNqnw070Js3es2a7b9pl4rafA
qn9MM3jJ3XIvpXUqc3XGE8BY3V643KoI7g72hO2sCYcFm8wN7osV0uxXHQ5LKfpDGwAfq4vNaHY/
BErTf03jK+YMf1a59j0MdPpaaJJhhcE2UYQKdSMLqOY55LjRLEACQL1gywAkY+UMAsOkUp51Dns5
R8av2Kp3XQT8w9LzTViTHTyW3ToiVntm9f4VLstcmgK/AMCceUZBPqOeg7qKvX+Ozp0tvkbLC2Ul
dqJNodX72rJORsf4P7b4MMbmQw8bypf2PWci3fbkU+SKiHQJ7d/nTdc9pqpgmamaa820fqeeVe5I
s7cwGrR7o57WIW446yGUgmrKow42L1hh1r1Rf42iB1GbrD9ZnSPB8BcuxQxG5Re5349pY7jTGu25
1EpsEubJwso29OBTS2Y8fW1yapvmOeW2hWGwlc3ELASWh4KB44VoyGMgzENFeG77zFYYbF0YWYjo
mQ7k8qwUZXMtfrc6E0Dgttto9DcUy+ukNzHKGN7d0AKGWfIVTRIpZqyiR2nfEIaTSUNZH9tLN/HJ
zvJ/OpH8ylguVUEOSZ0MDGLm0GDb8dZogy/LLE56QFqglaX3bDQ6VMT9r7SjbjSmj96OMECM1LTW
Kor0o4x74MnmCajZq4QnjJB41fcocxMLHqFeZB9ek/zU0/SCPPuRh64DpkUx41KCFZCRGrGeiKB9
3BlxTd2uf6NFWQdDpeNqVDjpenMBn+A5j4s18mBIOI39mFxln7am7TjJQBv7MZdLaG996fkz6r8L
yiF9DpERDqkOKiaSZAk3ECIih0VJUz4bptpDId2jn131HbP53Im1RaRZH6LBo+YhR2Rvcu7b8iEl
l5QCzVYbLX+mZ/3vdnQOoyRtnSQe1AjWFpX8GXRBv0pK1l3gpZCrQuUJzyBY2adAmI2x+45iNY0E
5pmhBx1zOlilt+xyiQsCoLpRre0+RrQdqb1RRruH69BvsvVgvbSOca10+h9Vb5xCnxm9S55P/qvW
ehTl5jLB997b/ledCMqrykUqBBoVhMHZc+ITBuYvtswvg/ZZYgKaVTxU+dD2bLAFoRfQ7V2Fl9Nu
3GXRiEOKOIIzwEXFg2+/9ylZubHMkbQ/37+GcbEpGwaHPc0PEKZ7HcgTusVV4vts1+ti4fnJkeX/
0QQgRSPEJsk95FH0gopo1QND1gL7Va+HI/mB1KrgONPhN43Cuzd4J79+WJgfu612XfuwO5BjWfiB
kaFoWP6TYY9O8pM7/8vo+1+NAmxN9CYW6HVTgojmw9Vnppe8O9wCqeFswXTeOfTwAeRQOgib8adL
4CpQewkIkGYzFMalZ0eC0PQQmYgyOg5J0otcLVuIMFk5Y7QSDSHEJjkWILabJvmyZb0gBwltRPwr
yrxdN42fbf67THGy+Zr1gq96jm2TPUUbv4BIY9mRETHNooPhSwl1lMDxPUSGRQg7RongKIZhYdb1
XAd8L9nO9kDTcNasmng4TigUSku+TAQKxBppxFa/JIW9nNfkkM5wQN+gKGyaHCkc8j6OmYB4H4om
UdgbJjYc5O5wCKBdmoUnQFawf3UJOXQGe5VL/t6W8nZibjAlxrF+0Ob8HMRL92pr5bYlq9BEWebE
+lMQjj+thnUlAJuHzbVTb/glj8JzsUKU1nJQxgknyk3G09G12RUANFnrZrhmo78aXAzcunsSLJWJ
pva2XqKts9Z/hVk4Rw1FiFxzbdJfQQF7tPgJmmGJyuQJtsMhiL6LwdxDbAhmJu2p2WrXTlMnRWPI
QuvD1p8ZR4x4tHjS1I29F9DJAiKFa6Bhk09qZlteGjaltHUsVoY3CsmYI5DmtKvady1JqhX6GujO
kXvCdLPu2CqEXvozdt5HFhfBrpDJSmv9x8hvpwwxt5V19HPnklrNrRLa0XQyHi9tcYEzfwoT+V0R
peyoHvoV8lMXALBf9l/RpAM86s5uhc3LtXcPiJjvvksVYLzql6K33zQbwvNIy+6T6TiDr3l3G+uL
QT2jtHHb40SKVXwLiYGXmkaD1fFsyhZG+yI1wXnpMdfQS3de6Q8entY+mfD9Bz14i50QVHq+iqzy
Mnr+0zRoN41QwN5LMYiKVYMBTkltoyLzCG70Gbk6tGOe9DBxbXO4dxTiVdnNjbI+Q+YAOualJEoZ
eJvUGVnnjux3mHlMvJn36FX9FOhyyQglXpj2exUUF8uut8oUc0WOdSqb53RqnwlpuE2lNxe9u2Pw
yyqkfCIZi0FI+MzeROHm7d5bp1wWgDFUaRKKVAQPpvOmCcsnVlw83vT0ykNwqQ3sjQnU5s7XYIBr
pFKFCP/awH81ikyurYhnmJpC89AW9QL95y6C6WRBMP2FiNHRGTLF2jL3GqZwkfKOMngEuQ9UHkFi
D/j7qodsjt4ojXK+WIbILOgYram9Yp6oMgoNhpte0/wCrv5baf6eQnUZPQJZ5SODRFnRAabAIui1
z3SysXJ5zoaK/LPr7FMwMjMIunndgDaIOkVyQu5wSTAtNkv72Ie0uLlf3Cbhb/IhvbUkP5UuEji9
SXekHmxqbM2MT9du0DaoD+AhQckBx1rfbENcINCuYcofXBDEDxuN6zgxbufiKYvxUJX2DYfZoQ+6
EyPuNfJvcUWdhQLIluwNsNYuyyJBYOF7cHcJnWVVvW9IqSpwsnWIYyqI5Ya01kneY7oqbi7Q8Z6z
rC7bjXRA3DmMm6txYcftJSz6DGx5uC9yIi508X9IO5Pdyo1t2/7Laz8CDDJYNV5n16W0VSvVIaRU
JuuaDBZffwfdeLC3hRTOuQ0bBmwnN8lgFGvNOSYBhhmzfVFJghCKLN72QEiI0I0i75hZVnlnuJN8
VEkKcgwR3ZaITaQZhT/FKyGGfF0J73ky4VsSbJjdu0Q2m25DWQcuPC77DQBz5BV0/yLqAES0aqm2
NUfDeUZtQpefYy1ZwmAlcVKGvs2I9iA0f3ii/qUhzg0yQBbxKBZJyqIhgaYl6kD55uyGw741aGH0
cuY3n7KfGmSyRMQb8B8ouI2XWlbjSpfVqwgaWh7skuZwbiMKgFhBEKwhZiHChwDeUo/LPf9lJCmd
CWbtsDS3LTassrxoCKxCz7gYeNB9SKxSy/kienqx0Ccbe2tGYp8Cmp330E3Z3XUtE5roQjax5sUm
w0gEb57hLmufjgDewNEuCABKbjwto++HWiGk1CnSbK+68DHGv9iltL2wkuAgD9YGpL2AwEo9S6kK
tLtOfkSVpPIYnyozuR2EwxFcnUqp72UzzAkkd0nFylOB4VilIwTCQSX3jgMlr7aKw6A4TFa5uElm
qV3ickADNoKlD/40bAfr0g7TbWN5e11pC70nXaRiuBZevikdu1qUBkpe9ygN/ZPzxGVERgAjfVNq
6qbI0Uxac026dOO9X7NNBS2oZ8mZ1va0EmbO4ZiDqlHGL1GiPWqE1mDFXKZxdERYPdOa9DfNhX7v
sKefEszynf2aAd+AzxDeGolcqb4EPzhugqS5TDCGoTsWAFW8nYdVcixo5BoDx1iOtibH4gHJi0rY
w43munQ1D713t6diMvxiReBM2+aEJteBcppl1HjskF2RBJ+Zr8nflDmzXxVZaO+mVw9ny4Ebhcx7
TF77MK/ByMFY/NVgsthJG5gBtviirN9U5/LPGoFL+jLPRXmTsYc8OzFAGHBNjp0eidkAqelo2nQQ
qjQOItXYSimT2Oht1LsD/UNJ/WxK8/xZYdgGpPDL9d7N8eJn9jaKSHHw/V+l95zW0aqk3D5l7h4f
+qKEd8WBusf9O7Y39sTupO7ksMxCHsKgflPA/7SL7jEa5l5n3R7ZQJ2TtnrWUSQjk6WyExK2FI63
eW4tdSlx5UdI5m1BjdAB81mVwzoGeV7Az3WqEBB6t61stUIivXZMEt4n715Q8RWy5cMxAXVbabcA
3MzfJjqERQ0jTv9wqAktYsjWScbiFre3IsTT2UJQ7GT3zLRPvafatQWHvbQzimXdkyihax90Q5ql
75hEJyHU8JItUU+IY2hO65y0a3RVGpWFcpJr+sIeh/vsXYz6j8qrNyNNAor9hC/T2KwHdYl12IKw
RdZhZx0p2VJnCn579H3boiMWGXYkhmUWnjWCX94m7tVsWlUlSSSef+OEzPHuRPW76U+1am6ridOR
z1HSbeMlBecNMs5VRc8avSpNeJOT1bjVUItwzn4MgummFuaL1UW7IvOOpDetRV6+i6h+G/N6nQId
5gv6rJH+0lQG4oy0fOE6ydYf/bt00J6Ctj6MITNPBE1h3U/xDVSMRUf3p6rd90EzNliv93bCSY5k
jtDVnk0ZsGEJ7rmrnUbKSUgqvM5pqZH5pp+IZ4rbn2k+rbXRPvXUvVnBWfPSC0pHIOYqOACGxgoh
Flkfbt2ceF0vrkBSpHMo9I1nlVuMD1sC7x6GkqWniYNjX7DrztClU0hQIwoFgkKDkUsAv2Grd2tU
9orFL74Jej7glON2WKiVkbQ7sEQYzanAWWw1MF6ex1z/ReYL+3B64GCisDTdZFq18fgARlGtKhrv
tENXvZs9jZxnAcLs4eVIohR4FKSapiYSP4kuXdJbNgvxVLXYGSBqcoyS9THG5b0KE0VNwJc3yD8J
dmb6QXmKYt07xOh3mgktd9otbR1NT+a/cVfPORA3aw4In5wTRaHHtK33FJihM0fLxEFpXCHuwzh7
qPwworCDOgO3xqlDweBN3p1r+j8SAUInIGDKjuCO+r9gjxERSXRUXNV7fXZuk8XpEYGWjnejdFED
akvh6BAVvKObAXzXe3oqFCRcJudsNI4JRu+MT4JMHsM9TQW1/sK5I1HpaNfZCd7ygoSRbZbWHzJO
n9wyHml4NPm6CTxEKHNXC36QnLKVhLcd0UAimpfVakC5EgZ3zeC+kyG7RZy0FGZ/x/qx6ZtqpVB9
aBxjmO1RSw3AXUd161McUO650fKLAhMTjA4fr7vDZbw2UgFTNRAvbsrM7sfaepymtc3Bt7X8G1na
gFezs1NffJU9lgXESwOxIxv8WQaFoKlgaWvZ5E6B1UM3BrtOwXm2tS8MvBl02W49VT4GaHwWNvRy
QSwaNoK7qmfd6wZr2YasQcrNNiV0krrwbn3tFR/gtgD0UtfVjhNotLKlsanH8bFHLjO19LwCTydS
ts1iummVjEG5axgIyMve6n1y2/KiowA+h10tSQELlvg1J6jiATISk78UPOdQHKwBULMn7sxOW6FQ
PHQdIkC/W8cNJMXJiF4S1GllDH+jQ5HWBRfYKWvk1x9VhWYc8Fjcwkdm1t6VtBkipICD+cM1kOhn
JDkiS45XNBduoFCGi7hvVjXhilgqbllNthVJB2iTgDFH+9IaN3XvbsHoHFiFVwOemUAfnhzR06Yu
mw86XlupGubW6mXqScwOaIFZ7BeUIkCGoCeKgvt88A8jG7tKaa8ylg9Up7YOtiXfS7ce20tpWGR9
8P/5ZMyymcRVEC3trtiFs4QuY4fsqepEAwcBbPeTsGUOsvF4Gd1o08XJKpDFI7TUdqFqCVmkRiLT
n70KzmJd30LVuZ8GciRFtIW+KphsS0nvGYaE/Vh35pslhg83oEWiKMDoTYYEOHoUFkHxWC+QZfoO
/Qpn4kUHN16pXeLR+j3gjYBvmA+opAhmHTnC1w1fTW/ne72zj0UptypyjnkjPh3XbgFkIHydFaK+
CrYpkUHUPNgPIfFKae/QjjXAS8VrXS/vylh7yY12nVT5oY6bfcS/o5l7xuV604X6phWkg/T9ZxyZ
W5bRZYsHSB/jXR+Ry+p4Zb0AhAGszE2PXudeQJogqmXvo9pDL1u4LqZ6GFXww4kVPUqboJrkINiM
zL7WHOwRrRSN8pbhvVSWvORhcZM0PpXq7hjhnkuJqTKkzYWwjlkwNRYBMQaLni96gPaYFYwLqqUf
CZKgZR+ktAhiiHhFwYbArXhO8xGl693HSOT7wIBeTKWXX/1I8+dD2ZTcnQZUeyfYRCO0rz0NbZj5
mFE5XVpa/Rq54TE3h0vcUYVKCU1vjFNXqhP+EA4lQGL4hXNquOuDI8OpSJjrY90mPzrLoz0THBuD
ogGV7vtodq6ImqRckr6B9vtdx2kTKnHmI74IibSvIgVoa6IdPlAikkgeN07d6btwVvsBYzjKBsHj
hOqpaaQOZqcKN80QPJi9y0FBhfWqLGbQiCnHrV9a2xqRKaIaZPakAtDXHsO0J+cGsIio5DGUyLir
ASI8tp4le8SDV3ukQjUFp0zUH5YqPsEs/Xb6e9tDwIGsj/twHq3UeGD/cwpk8ps8vhtpIjUnocRr
FAdx+Tsu+MSZJW59xATg3JALIoerxViuK9R0UuVHw6jbGS+9brwa6jIg3zxtWSwCK1i4Zr5EZ7gK
+Gn8N+OTPbbkkLf5SQ3505jYHrU+Z91Sd2XtwjWrERnIrv4uN/pbC8lRWdgB7bX+QJRHui0N5+iF
I7VJ8OUSUFumsQXl3WYlJQo5pzuYbXLo56i8iWSQKvaPNWsM7aIbg5nMx+zJSWrAAZdvjMS/Eb7+
lsyIHnRW26HpngflUgb13gBHrPvGPKg0YktJrIPLmXGVds0nBRK6iGCbVG7fFAJSYh0VsLAEyvmI
5C2vRb86M8EDzcEqOXfFoqnHvORtQ6d8Hc3s2anpa6aFcR+zx03LhOSGeKXwevAk93lmYhSeHvLO
kqvSzvRNAuEw94qVg4/XBPaPGGpcam06W3TqrZb281s3URvjmYIeB9r8ITY6uaxCKpBh9mGyhqPA
WkeckhKEsPAsfoZZf+5Ev4nt+F7xp+j0r7sJcJlRP/Yi/tWCN7eC6uwn463jN7ckF3ECse7YDLJ+
Gqy0wmZbHKy7pPss1fg7b6Nt0yc3JJ3f9xUqeemULw59tFRQa9NpSRs8a6auc0jnpkP53PbjIyaU
DUH3m1EEeI8KPtcw1j9IDTnrUXZHE3MFbeuO+GDeVnGIWoLKPNLUC/04xc5L4gI60dNpl8ngOJ+A
/NG8rVHmV7X+A34CI6n/4Sj5ZLM6uFN/LkrrXdTao081T2/d3z66sMtEQHeeBj8HofYTxUci1G+G
kDvTp2qhu12EDTWegx4tSSmkZDHLHzxVn2zd7fcZRJs1ei4DnFn31PcV+HNJvT9hKigKFOcSrV+T
/Qr4Oeu2bw9FHm41vzzajX2TuNpJQ7ETVxrSCKvaG0HxoyJhheYCOTTSuFOB06NaoK85lR7NTV29
t/xMfXb92VlxFECs2bq5v7NU7WiavDf6cAnd7F2D6so5M9Epbw3F3ozZ7oGMIJWU1NVsShBZtfI1
YBgsWs2xVx1H1xDcttSD3/jS5szaX0UMPBar7FMu8L5oNL9iXVz6AHtejrHYrHyTMgxijhLRpDV9
cGB9ymXxAHXdWGlNf/FN7XMc5XPaDeyEEmvb0rQcx+Y3sAMdVYJ8KU2E1pSJ7BpWr1ljus6rRz9H
3z62D1nDER9nzr3TVu16gn2BU0oOa0huxGIZ9k+VqdvcM18Dwrx3ekJjKaynV0m4euWTtBiTOpVp
RJgmH3hLeHlaG28KPfvl5t5jgo+OyTpaQcc7+2a9ncDn+Fa9ikLx1Kn0Z9c4SAn8faY6tZlia61Q
8jyIkjWpQbZDm6fa1K6n9hAc3XU5qN1AvcIy8pw8HDbYfl2Qi4vroXddbVXHObJGh6CkCSYupS95
MGR7HxGTJfrBwf0j1rWfMn3Vvydo9JUi6KRjwTNcxWFPozgHsj9EUeMwMXAAlyyNfsgvqJCC1taO
bMqFDvHQGuuHyQleyJCEppkwEded2hqF2milx/SKjdKoc/7IfhexzlOWfC5kXm3zmqMegrsd/8+w
c7HBbW1MSJw9kt/VQDQy4g30KOg4y4F8D71sX5smOOqYcumJ14e4S9Z9YGFKnM4t+nPfoNVXhBS3
yCeOUrpEUuifMXqtUS9uMhohfa1eZMk+s8OSv/CHHEZUchaD2rL6J6sMNY4rrXWQV7/iWRDk9BsH
XX5WmiVHHJZrpjWHgFOeQwkdOG2A69v6q1W4N6TXfeoWbLt6dA4ZWWOg2rzqiB52Hekc2QghQDrm
zNU2wXpuG0eR9S9j1l6MFp692RHnrFZ5Mgc/jXwTA5W/9MHJhmUaUDaPohXk6RbBArvXmF6IGzR0
6gQ71BIMXGJqi4i0Hdor/Ys0/E2VmUBdaC3Tm6IEtzEQZtIIdvdJGN6DBS83sT41D8gwDPytKdMX
M0/BmOd7J98a3hVOhx3H5GaT22SgCbtF9oaODSxiewZ8BCDKiYmd5B9ygwNf6+8KDmm01eNjiiRn
AfD+E8/9AbTtmpzDXWXEhNLH5q4WiA2iUB0QwnmbaFALXfVPul3dOYzihYxoiupR8DMmZw5KHBw4
JjaKHm8elT+jNR7JOeBY6+T5DhNhT9Bkl6PlTd7dMby4umtTzEIB28np1vd6Emq0WzlS7tEmm2nP
Ozo6Sc2G6te5hRhliKab1JFnKlaLMcaMLfXbIBBHFzRl6oEniMjiWwYGbNwyJEdihrWy4bnxCK8c
OGUNSXhbYC6oE9rHqOVll+8KNJ5DlJMJp0GMNnaRXm9FOhxrs35pWnplFhR3xxjmeveuAuQMEvOm
6fyNLmteidqqMLnktosJBRXRMgwarEQTlWPTuI3QFDC4k2foe+Zy6q0XWSM7xlZwIVaBGC+B4yGz
kg/yW+OlaXdkEYbsYGtI5pUYVmbL6VBFT40osCbb+oOyy/nNIbgaMayoegvEFPt41dI/J4ixcQhi
hQsnxnSnJlrCSdixO8K5BUvMobupkI5Cxr0HSkmqQxI8c2C8Jf3kFE20+ESoncil/E0/IgXtjFOz
xMlAfjJZegund8OVW8nZ+ZnvsgkNuqvuXc9sD2ZCK5GZacP6uS1F9FC2YCQrOVeCFadFWj/hBr+A
RimH9rsfGrvE5ybYsjH0QhvMZ26deJZ7qxZba6ZrtkO7zhCHuE1+KI2RY5FxQt7yKfXm1RypfxtE
zC+SRn81U5/fyWQL2mXtZ9HjiAwDMw/MSim2DrTljSecTUbrdAJnZpvyzUbpGenNHQElxkIB3Ecb
sVXBXNDrWzIX2/pnUaKmJlZuMwjEtIEelCT8BoSYZtyZRvGkVt05r7SBAwFIwhbPKDPvgLAK/PQK
EkB+iYvyFwAhaxHRGIRBCmk0SMZx27fsNG2pflgsv4uWLk0nCAcIPI2pob7N+EqKgMWciuerks4D
OeNsAjsy2dkR9O4yMbpLMDtia8JIcYd2Kx2Um0iSLRr8c8nBDYsobcC4ec5zF/eQOvj+8Gx2ziah
9u6oFpWSkf5wQu1Wg/KukMrZxnCyhuhnl0endhx3pDst0eOfxzDDEeBah0Cfn4eTAcZrpo0RZG9p
3Gz1TDsVdDS2IVsBpHvqSUcPvqzq3FxA8fmw4P1XOdbXcHyNB7XqPEVCakweUxXGzwSBn3MdgaNM
BpeU8Fmo57yTL/DpB6C+vG78ZQ3mC1u/t8AYwcL0hM/UahfF4kFNlI+Hov+kDdbh3xt+64OJN0w+
VQ676R4rE2XC8lzhucEZR2Z0iPFBw0Lr1JAudcKT22wesETKN4Za+0q8tJALWr3cBo26LZOCMK9R
j9Graj7SEo4tfimNpSckKp4KXuyIVkq96wgCM3pDFov3usr9S2wwQiJRYwp1NFo88Ff5FMKntDQf
hee+xoa+pYYM6a88CyD0CyssicDRWlwhk3gGhz+QzMnWwOi2sk9PdI/oaoZgfJtZVhXl1S2CE4oY
w3YiE1xZ8anJ9HrVIPak7n8UvnGvA3hfdI1gF1LYBy9PHntJT0yN5f0EbjPynZsp67dhhjqtLm1E
QzSMrHFatol7hwsJTuBAocoJjmEVb21hvg1G7qw9C40SCmpkqRQovD69c8tfYUHbDLbHDzPEtVwj
FubIa8XesrYmCh3JL0/msM4L/d7HLL1MOskCVaAdAWe98mZFi2I1J6cMEVhD5Vx2lHHji8m5h94V
Mis38XaUfg5j7z2Oef4C+PLk+MnKAbQw6iwzcZnT5dBp6NTl6xwXFQrjYDXaYtDlxZ6gIXgUuFO+
PCU+RpkdJw+YijTfzIacLSk+Ryd7HiL9d+UDbcjVTRPHJy2bXnO3uzC+IErGK1D/J50A74464YTN
IfG6S9Ow2E5aeDN04mfVW7zTZicM+ty5/yO06MmTn3ip0eEsPAcYPNTBiNM6J4wj6jc00zq9a9ih
gn5kw3zoeR7lZCR2U0lXJlk3BWZlzNyLJvNWWi1+mio4+zRvh/6jm3N3i/TMVvLJcbOLFhGrynGe
dpn30LXabYtTwZbmktMhRSmqktbUvfppzsYg23Ux3gPPIdPvl1dkt8ord6KjCjXx9E22f2GFy9jt
1UthiEvNOSXzMTcP+VsUtGcDazUOzAYdJs0rWL0friOtZZBhla3bt5i88DC3H/1IbWnJn6nZBPMc
eC798cGszMfKK4BVxtVFG8cH9ujDMqpIXQJAQd0D76i0ywuZ1Zc8JQiRZqMu41vfFxsgFvSq5xyE
dGrTZY+0OuloIdfNyWydW8bKKSjFNjDs6EjUAAyBqCcsd8ieMlYDJym3ptGs0RUsJydZt2H16U81
b9zvH2zZsncJ6s8MxazpqrMyFBZAOpGuKA9Dj0a9VKCTo2HdMy+xEaZwgAZMlMMpDZuV7TNSMpdC
RmgjTyI6ivIsKN17U1YNxWg89ZJWcWjPefbPAv8o5SXvrPTAILRvOoQtfh7ADO9tl+xSq6Tma6Cz
TmlzGeSPdKwAwdgvAx/RZxadsGIswYigp8BVEqHUIFTlXWnFoVAVwVTs7Cs1rD3RfnQlNSK8lqAX
gnabBeGt4za3BZOBPRa/A7xWjLAWN6roTzZBi+AvCNpDpS+wiLbm0e2MdU02FWt1gk+02uFVx+mo
MSNVDzWHAP6Ek0iYFyrjzWqtTWgGZ/zOBBT0czBThh9sxk2k2LPamo1snH80c3mDZQldVbgbEnAW
gfcKm/5lyLTb1J/WWAL3oxnRQKfn44836Kxe6Xsedac/tC6FiFkwFDCfk/UU0PJLU3Sv+kADmUAF
8t1+AgPf6J3cUnS8WDT99Fp4S6ufHwBxAcC4D4noV7EKd0nsY+Qj0UawuI9Ns4bmGSCIlRsttO6T
tHvBzPeC+3sfSlGucOzf4EzaicxZVfaw49y3TQB3oxtQz43lLxXIeZml1EW9OXf9Va+0Xx2Mi5C4
ecbltAgd4i4qh5PVWO0rv9owed8bJRaQEiQySC/+yg4jNWg2cCuHYB70rmLrZeWeC//wBvIw6gpZ
vUFrMKt2sfcZO+NvR4/oqwXnRgrIX9hrnek4GPrrkMlDlLlolcwdaOHHtkDJGw7HOOY0VyakJ/XW
u02mYDjxy508BKCgu0gyevZYZWccPDxkBoFyywRqD7JjhNqNiyzN7fn5WntSJigwtnGTm93o/OqA
PrBU0W1h2cxRGvO4R5qgWv+lDmz0cQ4qWzpGcTfmBsdcDqw1WRk+bWKzDm/KuHtJfOeuM4OHNjG3
Gs0gAchrUi3i8oIZJ/skVO2pKJJtOjiXKMj349RzPtayT9AB1gtfdPjsT/jJjeHJZdO6CJpUYEse
LlXFUHXo0bgeOUecDoOY/mpU8umxpWbkEn5dW/orh0KoBvrNbFAAP7IPah35orEiFWCl2yHuc71n
Bk1WduX96NL0MR4D2lSsazrhwzblsAW7w5siepVDuYuFgMvuY+uZLrk2bYdyfB/VuPdmDzLeeeQM
LW7uvHuJhORgLZd1Ll//jLX5An8I5hFgJ75JU0KM/Sd1Dw+149aRZu+9mAO/bMH0K4R+AwssNiWC
HVCMKYo4+BIEWbN0qf58/S8Ql3+//l8o4J/v91EeNP/v/4j/mzWks9GLjw6J1fa3Kc5dIgZC1quK
dookg4G9Pn7FLMa98ecrf3HntissCLkCuJx5DX6MfUo1FOopvph4hRdZF2XFKqcFfBrdGrdrarvM
eIE5Dt2+KjIlV4hmYvObX/HV/dvEOxmOI6AN/4V9/dv9G3w1Q2dRggsYsOwVtZ5yrYidaETANuq/
/bamR99oWhNDRR85iPz5KRhfPAbLEezPTAm+FbDsPwdA6AyDTFErHDhoiV8YPPyDiNn74wLmMDJm
UU2TuPOQIdmZFmeLyqHNRNJ3+GG4zfiRmd10sFWHD9ZqnfRSmohIl17U4kmOSiMMV7ajhs9UTeoB
wZZbLFGQdb9cM8mw1nuj85LlAG/RsuIRXDgmJxcgCp19EE1ZIcOy2AN/Qw/+AjRpQW6VJtYcabry
imxJLmhYNm2eHuwIkPy6bMPoDfwSH3wfT8X7n5/vNUbTEvpMUpWe4RiC0Xb1fVVoc8a8UXPa0Njr
Cx/P+MZVCI+iTGU/+yz/LoHvmlP11wU90zJmgjYC6/nu/zagLD3Jp1ZvNYIYMoreyi3ikmwLGcpl
YlfFh4adgCKBAel78+dbvR7K85UdZhIDHrM9g7v/eeUprOA5MJ4P1BlprTphBNPPci/KxwU/dXq3
q1VEfTLUfv75wtcvdL6wKwXafMDIXPsKA0ZHJauUa7q7BhjqMRIezpsUIQgQRnv3X1zKEhbZZIJ0
RWd+Bn97usjPa5+kCmRu+hyyYUVe/hNYG9/mwKnwv7mWKyUTjWmB1/7ntaCACIAbDB3A9phEYVTF
wdKGqLT0wAGd/lcXs68+irqupRsIUMNVPHob8IR47fzeczdUK2mJ/fli13POXy8M2i2znm5Tc7+6
mF1Iw5F9kEDLH+xllgbWLTqanyJpScEYO6xfA7Vrq5uSnyNttG9u9d/j1EJlrrsA1SQIZ3f+dX97
h+PczIA4mB68IvLuROlF9DkFyOpca58azJ9rIDioTYg5+i/u2xPwbQ3EaWRhXzG8/YAcNXLFjB17
XVJ+Mbdwoid02Qb3lVGKXhqREfh0UYuIwHfDmNKTLkZssn9+/F99L56p2wB+IVtRnPznA8gnP+lt
p8oOOLDVAcyD/6i3iEqzQeKs+/O1/sJ+/x1fx7t2de7VAG7smrp1NYq7oo7QdU7jLvIq89MqIqpf
XbLCee8uKmJwqPekBeZw974Y0gfVduuZzTJSOM8ndeow9hv0KUJmq5CBQqpuuVZSO0+dxOQ2LZvC
PJEZt4OaeUKf+uAb4200WA9U6lb0ulDeO9Qrf0zVsK/nxzkla8hqi5jzRA6fAGQJftHHSg825tCd
MlwDud58cN4rFyUU+UYzSaotaPcSSIUyeZEb74GZ72WITwVXvNuWtxMB9sQGL10iCcKm2w6qhGHU
rY18lgHUfbbzpfNDI5H0mwl3/kyuHy10cGm4UpfAmq8+I+i1XlfagYOdde5QVykFShV3B6d1aApO
uvHN9cQ8kV5fkGQGk/QCgijd6xmesHNEXZ037szZO9IC5d2Rd0bqOBIzis8YpZAeeg9GVGHi9VxA
KCPC26IYGvHNsBLXVMR5WKHOMV3DkjZSp6sxDOm3drCJQ6m1NVAWlO/zlepksvd7VBmgQ1Cqgp+N
zbd2dpTnKdVz1OyMHE9Dhb61R1ABNDj9xlqMobLDwzfj/qtH9bffdz3JNHU4dXXo7nSffTT7+A4l
kEuYY4yvs2gJZv/PrwdhgA28y+PQ9avr2fTXojowpl094iFg9zaps0mK9J3XOpTlEkkA+jfv4Kvh
ZzH2Zji4cKS4uiQWEb9Dh6+TW4uiHlVtFr3HEp/EYqwkeMoh1r4JW/hi4iKsBZanaXGbunW10Asl
VUcJJtyn1qC/q6ANfgdyeK8TEnD/88dpC52KMqOdVIOrmbpCnBwZHZlPUUtq4wKOY9XS8RpdXA92
P6GMgcP+3aD+YuvG5sUh1ULnYKI7Vw+UUGZBlCKJN6iyTHXs7UFQlHYz8xl3U0oVqAuDZ8dzh9c/
3+xX13Ut6TpsUm1D6ld71B4bUxfJTOcGI3+pBZ57jgwN5E1I5plRdthOU9f55gP56l16FvwCHrEz
I+b/uQjpTRQ5fVq7u1gqcZtaln1wtXwk1lf/7lLiq5Fqs9Eg1YCzHk/46lq2lcFWJvyodHL3tqMR
sobm7O/SqCzhajou2HiCVHvPujFdolzDbC5DkZW18HrcA4Gl2WeXXhMARZSyctA+//wC/j2xmp7F
YOOA4KBh864DVDy8KXQP3PDQjSqjDYImRCFfHE0ESk0NMSfOYJ9HEpGmJJ5vWXR48fpQPX3zO+Yt
+j8m+L9+h2VZgh9hmfbVFl5EEVoJP9H2w5gBxR4zlxhKqsymnwj0ZAQPR42TLTN7hpxSJp2rwe7x
zz/iXzM7v4FxMU/qznxiuprZbUFqvB0k6WFEXvmmqAZyCiftbfhmxpz/nOt7tRnvcIMd22NH/89B
keV17oZBle3jnFqpXcLmXKGBiVEuOV4S7qFzc/KuaHNHpzmc4JvZ81/jH5Q0dwlv2jTRLNpXY9Ia
C+H0lD923dBDTy1y+5AOJtL8/tuDxF/r8tWt/v1aztW8GSBCMswuS/d61f70AttfQ/udFlXs9qg0
gKyZLXwDzQvzo93Vxm4y6+Hlz2/1i9vlEXMIgwbmwGu+2gYag4W+JyPSyawI56bGE/gU2LQWvEmb
25n5zcudn96/7tjVjfmYNmeyX83fiuzQMo4RRPjovqn2N8E7Bs0QJUvjraSEc9N0mFD+fI/z/Hx9
UdZguub0ttlXX40oQ2BWN3AT75WN4i9oG3/fpgkTho6oLemz5FD4AP/SXri7vgJ89s2QEvNDvPoB
HpY6gKjUs2zr+mRDJTIyM9VqeyrH4WMeaLO7Ua+e02ocfk4E9pIQH6M59wU2WoHPIsUpCgjdiVFN
p+PT/+5xXC1njm+VqTsG0cF0SiTVBaTdi3SrliYVHbDyqNU1Ce1WHwO5y2ML6o03jcmw+vOv+HLw
s1nleZi2EIRP/fM7V34baaZWwT1IqPkXMt5TnLW3A7opLBPDezpHzIdi/CyD5BJT9PrmrXwxKhyw
WHORDamYZV8NxSCi5efbkCSwZZVnlpcKpLSenGWNitubMuRsSVe+GBMyXEdvxf4/v3926gY6SZcf
YVpX929neULh0c4PypnadVEOMYBKEk2TvDUvg7LfwNC/ek1BJ6IkVzYx9PybV/DFt++i/iUvyfDY
Xfxrb9r3setUWH6KRtSPmUvUcEn44I0iLXn357v96lK2S1mBmQZNlH61gEVTXpumyW5e5Tjw6z7P
iS4STUwHp4rjb1aqL94sJSCdGZylivLt1bRqDg7A72wI9vCFEl4lEFQSHOr1XFY8a1pP+EFEzCPY
CuBxUWuf/3yv/9rVUN3j4MMZniqKQ1HhnwPb6F1kpuDfDtkwdWvfoh/XhHRztXGKgHt+1yn4Yr30
mMA5xzOSmN2uFiyj0xD/VI6D0jU7o2TxohtiR+Jta2IqYH3Tbka/ld8tk1/e5P+/KgT+f96kF5cy
54wfH1rl4EgsMw9WRtHZEss5XxV4B3TS33yx/54y5vhBAgX4WhwDnsvVzFV6yG/o/EcHYnWy4NVt
tUrfWMWEIl6GYSywVBkYg7ShM+5HXIZzBLgxFYsRP920/fNbFvMdXk/qlKpshKaGJLZ4HvJ/K1dR
HPNCiuz53u44xUKPlDGN19atTn6JRMAPwijdDjooMcY4zrZ1SF0bB8uUyX7zP5yd2XLcOrJFvwgR
BGe+1qSq0mRb8vjCsI9tzvME8uvvovrGbYmqKMa5/eDobvdpFEEQSGTuXBtzXjqvMIpK613h8n5W
pkp/lxJgEdqOBR5m/rq9ZUoAuaUgYUdXUzrlokBmZpvDZ5mm9HIPlvujlQlC6zEeK/xN2m7mp9EH
S1HbtrNdHXnQqvuqNqG8B9k9yseamp9O9UHGFRx8T1Mz6FOZChh0UatPMCDMsyyoZR+uz/JicXOr
tAG+EaCQl3Ol7i0+5UjQVoxaN4Lenfr1TTBqeXsb6mFxj6iFGrdh5cXPZvSC3/o0gqy7PvpywTG8
M++Pc0qUuxD55bfv2KECz8XQA1REWBzu69T1v1cQ/dGXdXp6CtuWzgtj6uK/vd9gIh0YKTjaUs3o
kOs/ZfG98Uvc2cCRWyR5WdL480S9Wm21oWmD21NdD938bwvYb18P6PPHhpZbz/D9lf36wpPPtUdH
s2zuHBoVqLfj+fj1GAGm8ucypeHSSuxm61oFTLDIAgPWm+XeAPZTxFjgURnvEu49//KBKbppBrlY
bf4N2svd8dUDQzfr1dCC1AIr1WHG7gI6MYlQCz6mW9OrnZXs8+KEci3uNdKk9OTNMYG7vItaWhVg
XmsEeJvGlrlROGWcZGT7zY1TCCqQ//LpuNMjA5P6fEBp5tLFzSz9HgEWNEqAf9othd3mDvHX9LFM
zXqD/ZH/b5cPMYbuUk5EJsqwxiIEzicrqHUrCc45ljU3TVJQGqkGFaLInzC7jmSW9ytDLm/35Lt4
SAILUglz9efdhdFpQzMnP3Nj5Dq7RSQ/mUb5kzalz6gH662Al3pjTvatMgu0Xc7RirqDpF2cxMQ/
wSwWbF0852nXUytLa/mqucvPdfW5E51/S6Lj7doGqelSBVPTbSkDCeVcDI2Z/ODQdLXPZHTp5r/+
spfxP1oqbzZ7ZSlLSTV5Wcx36j6us8htb3IPVa9hTGeVaN1ON+j5KIvx2auRa9m0lgTDXYcmHFRj
ee4LhLTXf8jLk706s/gRrGxJ3p/COrvacj8b6Lxu2qnwTmRA073wHOQbtIB6dXWKmg9EEojN6Qoy
km9tD9Cm1w4iTe+7zDkl9Cz2Pd7ZYSH/yUSyT1R2RJZyFAVtSSr9LExEuSZNNTYqXRCva3O4TIHM
RwBBOv6T3Bp5afMG+Wo/8DCuLZ1S4nuYDe1GS/Al9wdMjry6CM9mn8hdlkA7UEaGHE5lX2m4z1Z+
w/yRvJq9l1OIYHm+JhNsIQ54+xPIuMkgh+R1HnMZ/Qik1WP0RRtXvjLO8pLMo87ZVOixRHM87SLM
GUOlWtgGxnHy7OygPJR2ugxsICPBp7AKh0MTK7UWziw+ivnh2Gd1U1K38KhsLj6KAZ8ybAqxEhlx
bp6/S30rTB3D6iHB5mLqO1xtKdk0n0Y6OxOKcam6G6AfVVuXJB6+ttCEth6tcivbyKXfhWutw3Zp
cHswFjcHFMEKyJ7THUsjxIPcDR0ohFLoEDwEbd5r1q6Lc/ZlGriWUbtgiZG0X8x9htmbkZrVnK93
CJqVbTRf3YKIrSPO/K5qnD8P1z/K5e7wnyE5a9mUWFfOcp/M4bnobhg7xwi/QrEJ2A8hK0ADT3a4
7bQd0ISmojXXKVDkqSBGEo/EQB7AsdwkuBg+2FJPfqz8qGX8yHLgHMS+jYu5S8ZicWAkoqeLCsey
cwx57sRFOtiZhJwbsww/Akzzn9uo/QgZzrxR7hB9ijBhJBtnfrj+My68fIomXDMs2zEcd+m/qtiv
xgzwCZDIVvtpBQngc6+rqMrG9sr5f+HjJuNna5xU3Bzl8i3oIPdGy276o195zS9i+/yB0l658rIv
PBDC2jm3yOlIeXCxhXQNfSxFpuyTCgE3hU7jP6KidzEN8PTn63N36YHI1uomoRFjvVTqXm2Ydebg
MpAq72SXo1Hs6CYu/Rva+72/18dZ3rZZKVw7CZMJnohOzcXGgTK4NkjYJ2cdWFW3o4NqMvY2J39H
a2obfwgqt3tyR7/+avjm8FEFCDKv/4J50l7vy7NsgZIeLw1Jho645u2+nCKlpZV6Zl1jYroP4Mwe
R4fWInrXuzs6ivT99fGWwbHzMiDXEUIpPg1u3W8HNA1HydSZ4rPSk/5W0TwI5s2guQsnq88qsX3k
EWX4RNfx19oq+w3gv2ZlW7zwdl1+B8UTivdYfM9//+rt9kjoXHO2xSTAyq0dmSvNQY9ZrbnVXziL
POQgbLx8ErPe5e04Re4jLhWyP8piUF/iDu9Ekev1Tdc1w2c/M7UvarDjz9cnePlCTZeAX/J58UJZ
Ust4KaHhKwun0DxOQVoOG5Ra7mfLCLqJNhtZlRuj7rPv14ecn+P1GmJIwjSNGwf3eVwEF8cMrI3R
bBKVnMMqNVHiD+63FMoY6JcXyNj1wZah8csCmvc1AhkPEcayojiScae3zkzPfm46D55T0vBAg5tu
ptkP0y2GG6nAMZW9r7ZGmhrHtsdCUNdiAOERf+EmbB5Z0zoP2MXTBFbjIbbyC/XFfMxLnA2d9c1k
4LG4eO/D0NCHVdkpHZz+J6PBuKmqgf9k4ZD+AgYqjsj8o08y6//CLxLfKhN/I7dI7fsixL9o5ccs
sgD/mS6Hy6jhUBlyl1UDGj9IwtJSSCdrdTOMfQEuIPE3kSo+DFjVAMLT6YCG4TfZj6YT30M5VPRC
VLiUyLPeaOJQh/Ibgc3PIk29u65Lfl3/hcsFO8/WXMDkBkl4SMrx7VeCf0diK8/HCjUr3bM3QdVo
htj8it5vPLIVrIkJl6v1ZTxiYTY700PHs1itosYwpKAqfMaCIbjRUPSTDBvEQ9St35beJ7qQXXGB
4dJAhEJWc7G9Gm6X9gk73UlAR4HcLeKxuFHSxn5Kg1oY0VgivUczKhVsRN0Sz05XwbDwR918HEJQ
Q5spqWP0y6berhzaF+QmBK1coWnDojpJtuvtxFuDT2cUmySV8L+jFjU3XjIAsowl3Ral9SVI0xgf
HGq0wwzO5SODWySC+pCzgcLPc4N7ma1dE96/nNe/Ce3j2980YC8iRW+ngFSM+DEzqyACx4r+A2UO
EOd/u/JeD+a8BJevzgFPRIU+1kKcBqEVB0tWuPIEs7K+i/p7qLfOyrd48eHmPcFy7fluP58Xr8Yj
6QspUHMQWkYmKU1amDAptNQxFpM4XH+0eZ5eb8mk22YRItlLkpMOJdm3Q5Gx7xLEj3R+GDnm2iQ1
8n2aGX+DvnT+YYKRhKV0vfqWYx9zqhcrT7o8+ebhuRCxtgyq/La5WFo6bXeGV3aoV8NSO1q+Zz+V
wPh3jhVjPNDC4ovKrlypHVyaXtIMs6xAavPwb5+5LZrOHrsixZ/edz8Wvs22T/Z5Pyp4GisP+FIH
WU4weweFSdxtSQ0tJnjWu5hqALnj6jGw/hguKW0rygX8UmHpVd/AFae13he+hiNFpvc31lBnN1Fa
YdfSD7SNR8h5PwWTVAcoUqATfVI2w40rwwyii5YVz05lyK9NPNoP8azp2llCWsNNKaGmikBHG0ap
vf4FxIVyLDmR4hYuAXwlzUCltA0AH9PI6XmTBE0BJn9lAi7ubJQR2E0JN7htL15xF2cp/tWuf9SB
nMONSIT+B4kJAmKuyFzrw7KgfT7Sze4hpBsVNXFuGI+a0XjTXce2Y+PTaLs0uZfo2h6vr/5LK4FM
L47GGLggn15s8aHqjRYDoPhcZzZNXSEdk5iEt79qDCdWYslLK53oXXLYc9QzH28XnVY7TmYUOMuj
Oyj3gT+Uj7ReYMvgWiBGHA24Z6/WivIXgmjLdh1bI+GKIN42Fmdmh4GOSYQznDyzhreuVVnNhcgs
yTFnIFUwVyprHFC9cu4v7Fv8U9vcNz5ZXu06K7fdixMwB7eORVTGH28nIBt8K6msMDwlltEZxwJu
0R/NLWP6brWE+AIseu98m6qi0H9df8svoey7b5C0PpfCOQX9Mkuv9lNFArXFw9Q/dXoNEbzZF/G3
ccYe64mLlDMr4Xk5KczLQKQ35mwWZNm0uk0YsoF5A6sGBBaulIbZdSSTgaLq2K+ExuYyFzDvhGi0
pCZNcAroct5Oj9+4DZaZ+CGoyqSftjeGBHLCEDzpil54qFFpY4LEgayJWtqg2ysFb9Q6OniGBsu8
vw1FuO+d5qsU3o/b/yj7shqOHOdFfBzBzHykUBpQJRtoAd1XwFdOcBmiLyMbb3EwSh0MOsGVQhZR
uT78Gs3zfrWg/B9LYsJgU+Bi1O8gdMN5B5w9/tXQbamN31GlooNRTjT7R3Vl0eSeeB/D1BHuk6Py
+GfRxdNzj3ezs4V2WIUrn9XFL5h8JWEhiXDaWt5OW587GIrWdXC2xwF4loy/VFnYfRVZoJ6vr6LF
SGSrCT656nNNI3OIxGUxUuRhspzK5Oy6SnuyeYMHnAmBUAQQYq8PtcxW/e9YZEhQDvDZmosAALV4
P6Hoi89mBFNBy9o/IcXtLwB4uTWhCM+YDgDepo1FGNDiWNe/clLYuz4q+pX9+9JjA1nj4CcBQSfP
4rP1IXrR6FGmZ4z6/DsCvObUhtI+NrpY66G5MJRBrwdBCN0sqIgWQ0VgW1K2suQ8Ql7flgaHMdg8
+ZTX9OZen+HFZjRPMHWJOf/r2AZiv8VQ7mTkySQDfOVF294O/KevaZm1SOyV9llTBSYGrRhu/uWg
xHKeRbmGTBGJ1mXM6hUNvE7SqWcPP+btJAt8k620xdylwYpI6NbJtRuxUmScn+TV3udynSC1R26R
IaVBRebtso0HZMo5JKRTl3vizqqN+oMZlP3K5r48aF6GoVCPqFVSx8V0fjFM4HaANq3p2KS2vB0a
G9OOSNNHfcfdSuCbVmQDdgCcQijmE0AvI0Xl6IPwRbe/PsuLa+LLL5kzjGSWES+/63Dxg5J0B0HH
OXBSPKC0XKdtuMW2UsjGgcprROHKJ/J+RCqZdH+hp0SRz6p6++weRFJswdPo7Fkj9jdQB5+8DP2s
pbzuZuSwXXnCxU2dJ+SdMphGfQlZmzv/nlfHmQ5cbmJrDeGXcFVsHUSLPaYQhyC16dBNCOOnPkhP
pYPf5vW5fdGLvV1N3FFJ2BPFkInUtMVrnpxhVCFe72emApNHVTr6c+WMjpjRfdjalYkFbjbNdPuz
zpdMotBr6IkYgyD7EhiQ7TepTr8Jld8U+j15CMgQHYfK3HWtunhL9z225HYw6V/SJJS3OZbQP+uY
S/PGa0DcIyWy3GjfVVX3EXoRjoMh9Axs/JJInNLRquubMtSiR7Ac3he/lUaF5fcovzhAFhwubVhH
batEBQDIO1nIlW9t/paWsyNR++hzryNShsWLMXxN4tHlhOg83fAfFbVaA/arxKWXZKb3fP1dvNQR
343GHYb1oNNKuGzH6+c+9cEa2ZmtyD9qZdUduiLMDrigf0gjmtUBETe7xIqrHfocbzMNZvyzdrqW
eI/yJ7y+/MZsQJxwO6hXPon3uw46bkgj7K4krAmt3y7RAnKKI9skOXdthUl4h7y4bh2xkpm4NN/k
zxzNQDyBZ+liNaZg95lt+kxIloITzGv5qPzEOAWVudZutLgnz98ctVHSIFS0aeVaamTA1zUOBDDn
WA5W9Nx3RfTAkRx+AJsI7CMY6wD3VtiwyeQUXywYBWtKyvebzJz3t2nZ0+cGvqViW4aYX0SDiSlw
qotHaYJYQjLUn/m+UI0khr7yBi+OR/EEsZuHoHfZ4MKsI4jvPefoEf8dkZDir2mD7Ja5rh9g88W/
ri/nSxPM4W7rzPNchVxsolnQejCkouycuL4E2A6nTLH076VV7EHjfhiN4YA59s5t/l4f+NJSnXOK
NOkRDXAXfLtUIdLRIyQb7ThpfoIafBxbGCdunDYraYeX2+Tyg52T/GQD5sLBMsfHUW+Vdemn566q
gRxXXAijjTSxdOfyExtPJnzHajua/vi5D0kabCorcNXWDDzP/wRDdXhG3QjOPGr76JQndu1iwSyC
v1EgbJi8kPx+01oTuYc6L20A9L5hILIVfvYZrvgAxiIJ0t9ha6Zf7LCIAQyn9T8NyU1MnxXwg40f
TUC2lBMGK+/2QnQwF3DwSwGWpxFFzx/yqxMrCrmi1MApzlIUEbewGBJiAoqxAft7its+3Ewmtjxl
WA477jERW5fR/XP9PV84Nd/8hsVmUdmyi4soL+F92pIOV+pW2S5zYHAdDC0qfLoy++o+rkN4HqGh
4GJdH38Rcr7k1xE1/F86eXF/8Ce6LJLcco52hRL4lMVJBUYN2vWfSuXR387Sg/QGY99prbq0+JL/
MzBnxNxjQ1RkLC4T9RSIytE7+5jFlvUwUWzjFK37R6i7CaBwLEivP+hiov8znqXTdCHnQZeFu37o
m2KM6U6M2059d7QMl/BpBIVZN6PzXcWyepywY9klladWtDcX59iiB4FT2KKraPEtwzceG1hJ2Vkk
YfqkOU1+KCDA7bvJpUc0Uj/0EQur64+7OIT+93H/b8zl/tE5bq7ZLY/bAebDV3EAiW72hTNuksx1
V76kC2kCiiD/fcJlGTZGz+UWNqKlGMPRZDMYZalBcI/0W2UFUPBGTpFHQyqISHGetd9HK+i+ckeM
P7cOMGt8klX0NUiA82/CaMaa9kUEDSsXInJgiffIPYH9uZ9GP1GfuE/oH+IUi9uNzFwF0r7yQiQh
FmZdAyDPGngEUqfmoyzGFhZ3NaTfKcrTZlz1tfdgSvp6VCnzYBckAcbYyvIhhgn+tQsKx8ZzucSO
wUL/oW+hW0HNEYF7/P+8HhKvFIwQ+iw7IDzKtVk1ac4RNYuDB47v3php4m9lak6/rw91efX9d6jF
DuM4UxGEsvZPBVfLI+4C2YdgjsbdBE8tr57yI7h1f+Umu9xb/7P+ODZJSSB70/TF5x30Xis7iGtn
CvS12BRO091SnfDjQyZCYHHCHjGgqpuUiLDt2aRB0poIe8y2lCu/5eJO4yF6I+c4yxUW27znCt0r
LFIk6HT7Z8Q15JE8ZR8IuFH5uGTOrk/4pfHmthakFyZFs6WOqMmskhIZjx650IPKhIBsD+fN5F5t
Y3PVqtr4/2wwryZ7jmJeHWSVwyXaJglyHPNUfS9LOgZRxUfxF2p3mIX1DgZ4G0fT65X04MVNBg6/
SyGSkrG7mFm0S7VhJMiX6A/0tkOZjzeNXgD2LNUaFOfSUK8m1VucUzG1ukHF8YQHcmrQctly0aHq
HM7m2fm4sp+RaWXGXgVFLF8QGAhaZt0suYqlgqb3pd4NmojOkvbgHbsK3fO5IrdGtnw7N1nvaquC
CkRsts+FRmk0rOfsdahttawz7uxY/fABbdzQZoWhKLSsfTpzxdswMc+0iOBHwT+/aZp+OIcU1m9t
q072virEVqt6+wFqpn+j1y6VSh/0eVu4EOKiPPlTou3fR1Pvn90q8I8dbOydXsGbDPPKv4cK1O/x
n8U9rpIw+rUEnbgphg95CdbBGvX2XKWzB8BYhM9FEie3qd/TZKwAlJpILf4YHTTeMIt87CfM8VAZ
ZrJXZZRCLsMvCxT1t6bEbs9HHjUDJqFaYkxJNSx0Pya6RB3oGgqnYvy528hrbqVZKYiwVnwbdmYB
i86ps4OJwhEXXjzmlOf91NKy+RAVlrGLfGwqGnop4DzNJDAN8/ZKxHQmpR1KCZ/mOBFW1c5qdPMP
3uvage5bJPcjoMo6TbhA4lt2GC2Zf1IeeNIsgTg+kty5Nbyu21KqNk9NW6vnxhr6E7lM+XlKNbXB
2bc9WfzxTXOwp66LPikw/rQN6sd2VwXblMQnNrbZFG0dHNY39RQB0cyj6l5J6lZFyHTVYeKdnE4Z
D2PZWfeaxgGG4WrY/TMOafVQD2ZNHtTHf0/OVrYCY4utgYc0W2MnnSeYwBJErKadlNd/EQA8t1ak
ysdCQgoIsAjYW7ZfHbvSHbnrETVjJdvcFXRswy90goOfJM5jEtOqpvWWf1PUg7WfBrLnecLWWiRB
fW/GRoZZq+Xu9NHrH71yZsbF9nNNz+uuQNd7bASef8Jquid7NMK/7VDbP/wKgS2ef4bxNcGI46kf
ow9DExH5w/m7xdkyOkTlyDGPx28Vtb/cxvPPXSKyDSkQMOuxJ29KC78FCLnWuNFCd9zhkaLt8hC7
4yZqtNMYDPmpzbVyG+A5Aq40sbe96gquH3ZztNvKwWrVAIEnx8JEvqxXmLqDmg+a0bgxFYWQyE7G
PXE+3mQDZSw90dQ3WhtAuY2upLFWq76Pde3dIX33ccLx5E+ZlV64g5Sgf4F+OZ7iSRH6wQw/+3Eb
3AVRV+74A9P0ppQ7OxFnTjOwjFrp3jiVg21uoLl7Gp2Mn1GNH1+TiHCfd8b93IsC4hlrD0xs0l3U
9e2dsEYPz/GywRtXaafB6vANglh+r7HYP4StOz12qZPdsfY10CXK/ujDMHwAcljtfDhzz6HR4tsW
TsWpRFBy22G8tjVrmt+rZuJGVbTOoW/i70lhqo3iPN5Pnlv8yYX3WNCQ+5CTKLwlcfxPl9gDXux0
UaQV/1PXqGo4Cm6+H00cHO3JgWRrzGbvwm7SPZRJ5z7Ha/VrUTt020M2OTi9IQ+4GrkfEaNWD4kg
UTORod6pcfoaudgTO0j+4bcV7Fdhlj2FMAVY/Xa4nSwDI/PBN4+xLrC+dkMQuHo3PgIZl9/sUS+/
0fZf3gI7wvykbvBeCMV3DHp+0yv4vaohwYvUbPC4kSVzmMmDGOF44+bGCwow6Gxy09u7Wo434fUD
fZnT+s9pQFKT9kWP+GEZzHRUqq2ZnHYmxpz8vR8O3l0Kknw6JlEY5vjEYQOFDeJYRZusrQqAq3E1
PuV5VhTgS0PHnUm1As9cS++2pelhLgY0ckhW7jjvQz2K+eiXCSnZRt4xC7S4RTabuz5WZro6yMp/
MpI6+aJqyJ4tzjcHYxjblcl5H+0wpoNGgzIMfyzFs2w+kd+UjntS/TRQogwiOZs45UO3cVGGfAsz
aP0rz/keziCpHM+UCiq2CF+WHUJ+PWVeNMnuFMVh+Rhr5YxXBqdmJ+xHwoAzkzQ0sJtD429Hu8an
AeHKJjataL+yNF6SBItIgcc3ucMSJpCFXsRAeNr3wvIrcSoNL0euh1/c3ZQ26Bb0MJAW9sy0EG1M
YdhPDplPLjJdRr1RqEnU2yLR4gdYTOFtDUN/jiJich21F/p0w+tDOABRarOHqI5AS2dDH2/qrDXY
CQ07mIGtCRyKwSiI7rhl4YJjTthOUIJrsDIWeQ6lnpRrvtNzuyehmqvyb58PHvqLCUF/MWn9syQ9
beKtXWVPWuHNRegRXO5W9b1n75jn9q/vzvlrNvrWg/g75chuMFfGj9scLaiwlVGNB8CU420em1WJ
Y+U099aqUJAj6jX/Zz44HaoZ25oQZtWh/UjIrUH1JU96W5h99ifN217tktw2IZjXaC/8yRnHU0JA
gsNJ7rqYiLoZZV3a4/G/6gzZu3TNpwFspS42mQerQaigks4xSE7xqvYYwBVPWqDJx6BCr7tJJrO8
S90e/URhBpF7FAlb101UzqZVsnSjD/WArtRx1PC3CwcNsIseuU82JPc/dAJSYW/DwfnEfTr4UNGy
9qc2waTiJy20emvgHH3fhx17fp0VyMy8ycFSoAbS/yPhfkDHYNkMwzaftBDkaiNnOnlXAmTiv3B+
KGMonmJ76L8ZZj/8UJESqGCEBDFueLGJr2QBl4Lzo/kU9/FzTm/ViDAgM77Su9nQjDOrcchb0RpT
2zW2XIZZSWMTeDxQP404GcWeBbtewNQ4Z2N6AzKy3irV5GDJWSr4XYhpg+XkuRWYt/V0QSF/6Vw7
f+DGX4Y7qjYVnq9c0jC57WvCMDuqPdhkePNSuu9NbEA86i/aPvHCDpPirqvvcEp0u12MteynqTby
PxPYKVwRKjf+bMGI+gFmMfk2qw7PIQFzuWFfK51TM+gzc8AG/81mXPq4A3bYYMQBAuWNb/fiM+TR
Bl1Ei6gPDLtDLFvHVKS26RSF3i7x+xrWND1Xc1c9FI2ITdr+1/c7Kl3//eKXZJgiNcymjUCQkgB2
98royp9eWcVfGieOKXkV9dP1PeZFEvxmi9E18nPkKm26c8jU6m+vdybeU8IsPfuUg8jEl8Ab7Cer
sTBinAa7QBM8tarhwicgd/iZZx91rfY35Ndwro4yPoA9RcYO74OwxZBMl4cwx2BbYTb43UkFxoxC
1fpNXXn6EzFu9QlWb6xtGkNYv0gUaIdOlSkhjltWN0gNsm2fxgE+MZ0WIM5yVI19idCDT8JO+t+N
FxO+DZPA5GIqZXpCHDjgcTkaYh84ZnFIvd5qd7ioldMuacfMe5RB6G8a27LGnV0EcXJwU5U9D2HW
0btMiR/2blfsrd5IH7W2zfOdxFHLYWvTmgqcfAJbK0ncxrpzJmX8Hnx2v81URIQB5BLJNQckBM8Z
Nq7bzrNqdFuAY+TQ29uIDqcPYyvFHicbOkviEkv4AFsP0WrjTZXPHVEVDPu0K/WbqBDmtznddAj1
KN1qfavfE6SAYM5LGbbbvPWqQ1EJa6XD4d1N1ECH6Gno00F6uQga3778XtiyDg0bbslYQ4AOUtFg
6Z6tUTTfpUcZBs2ETZkDYQcJm7fDoLHBMhDt/bmq7RZLKKe5QViidnmNYUDVY9SkTanaDX1frhyh
72726AAMk0oHykdO0OXnpEB/mBL0CWilrPweq5Qtt0hp74uNaK2p6F2wwpdksB3M1AvdfieZrdqC
LasHccLyrLt971ki5e4yAdEfOrsZH6tYdKfrn++ihEThnTERdlBjwUWGjNDbmcU5vKTPdnRP3C5o
YrPwW+pdfTgEGKM8lIP64DY5jtMpFhEpTmUricZ3T8zGjW7FIk9hQhRaEkvDRvRpmwLhw1u4tzaD
4w4fmyRB3Yf8P3UJChLo19ef+NKYDvIV5IszTdadl/SrdJSpNaWwOZrPLvqqR6ec1GdEdARBSfnZ
1cPk3y8gZJySZQRtFoboIsEJDVmYSWpMpyBqkRvQLrCN4tk/vc7lSuB54WN02YLpGDF4odqyExV7
gHwcLSs+W91QBnuO29IEXhn2a/iBd4tmfppXAy3Sp01FkkSETYyPhkPOvpf2NN03EK+DY+YE/q3V
tXG4j0q7eE4m2CKuHP911QIqC09J4wXyETafxbr1ol7hw8hGkxlW8Fn5XYAniVtN9znEj3vyrdZB
j0LMnq8vHv39fkCzH7kYpGoa/XhLCHgKjnGicJycg5RWgkJi58E94pM2Rr9ICd0meBVsOtzVy6i5
G7Ok37d5c7TEeBtp8i+GBKfGIVCxzAb37aI5TnhzbFrhfxjifsTZgrpLTTi5EVzDwGFDbkusZPXG
OJd03hzZBkJ5bmD0hCD4edeyLEzRRX7sJmdVzAk/qfmnMvSiu6GsehyyZEVEzOG98cLBePRoQt95
ziBWpvL9d+hqM82Mtjiae6lwvv0O28ynpJn7zcmmEQFr3T73Q0UKBm37jeAUVufU4oRd2e8uvT9O
LDrhqHbNgqe3o+bZpLXEdckJf1FPbsxB5WIr8J/BxsnX8Be7vl7efylcul4NN//9q82mm+GnqA0Q
QOZCjzbYXWK9azYEo7jIb6vZQERRksPLgrRxX5lreIULjwuchI2dTjwS1EuFbBmT2m9FEZyzQRan
UIl/Ir1NPgelMA/Xn/TCSKwmFKXceXUAGYsyYg3rhqXuh+cMwuvW9O0ajyRb4NSK4eH1oS5MKsJV
VAeUS+w5n/B2UhNNJ5dCUuOURWV2mCqy3LpCTIsSONs2msR0o2vHk+ir4iD6qVoZ/uKT/nf4ZbK/
m4Kub7KQ9HaXiR+Cq/2feiqnmPBTwKC5/qzvIx9gojT+AXOBfo2k5u2zCtfocQe2xHGMW+t3G8bl
s+obKW6CzLF8vDQtguuui5QJZLEmz3R9+EvPSu5gzmbQiWAv24KtMMJcp63wIFfCOvSt1OJN4dfN
gznJaEXrcem1vnRUo9RhzS/JTWGejUgNYDlbpUH0Oubtn2FK8Koca+vRNzPxrYH5Bn3RFhEGWo6/
Uqd6f3wSwCKmQUfLZQay5tupxpm+TtVYIaUte/nRtgb3vrWHtcU7/78s9l76wjRu1rQNEnbNv+LV
jjCkwkyHcRBHcIJdtPVrTT8KvxjuxNA6+IIUXOzpOV/5Oi/MreFohFk0UZCTWvI1PGUYmVf37inu
PNzN6Sug6KesD46vecdBdsW2Mobp4HDvPvm2WKPKvC+4zkzcV8t4se1K1IOTPgqAGH48Q697fBq9
EFHjZOS8UviZ7IOpeJyGKn3kwthtu1QWK1fjd5PAc8PS0WYFs0vDwOIFg1GyuYom8SnUB6c5S/oV
yk0Bv+m3refckbFPQ/1pQuHGyajuC4zkSRevNve8O325TRA8GWRr+T2oW96uAJidsqstzoTOgczU
W8lw0MXw19GrcNNbEcbwfM/7AVHGbVYji1j7zt6/jMUPWNymLKGyElnLeIwNhwbE7mDHWfE767HS
ot3JvOWW0GEYNqrNOOvmcsTnK1vo/LrffAT8grl3CD3rrB7zFsthwgaWJD5644yQ1d61lkRg3KRa
9xPHlPiXC07L/PdDojcBvgfNl0zoMnADHaYh6cG8N8U4cZ8kmDCQA/UgZnHjxlg9CYNxZb29+9RB
e+qcVJxRc9vcy3t49al7E51kYqzSc5E5zgEDG2zv/CD4moA9wObOmp26ZbTynO927HlQNJd86dRS
eNK3qwujVVhfNi8XQIgCIUn8jYejgXNSb1grO/aF18iZhFoJ7A1StWVHgF3repqHtIJlLvKXCABy
d0rzRmA1F6bBz27AAHVlTi8NiQsLcurZJACRy9vHM8LAsSYvzs5OjVcZOu70QZ8s7b4nsjpWBgab
1w/Ad4cC04kEz2W1sm8w7tvxAhlqQ0hq9uQICkMnC4sF54CHPDXk6wNdeG+O5oDA4u3R7bDs6jTj
zAV0S6c2SeNfupcOdxMV7INPJeXj9ZEuTCHQGnZAi+voTJN5+0ieEmaUOYU6BuYwPXdOF36r9Tzb
4sdQ/VSksVcu3BemEFYQiwQRJ4Ki5SoxxpJUTZwMx8a340Mw9X2OMZhYY2JfmkDykB4/0+Beseym
EKCKmyToYeZiBfxPYnVCbLhAzvbwUSO1ldf1/ixhF0TQDycV6Q/pqbeTWMlI43qniyMYOjoDO81S
+IFQ8MgnVT1rXVzOvjLBnu6H7Ec/mIgwrr/FC5sLdFjEWeR6JXva4gfYXcJSxO3ibOhFuE/Aq30c
yD4/4sf0DUov/Xf4YK7sLRe62mkAIug2XgiOfH9vnxp5gVlYlY4mwxsLDAUbNSbfaYr0OcfImYsD
/fROt+PJaxKqPQ5G21hTUXwDJbHV9tpAYuvkw854HjrL+yl1WvNXNohlHxjlUDKEJNEclgKn/PJD
GrVxrIyMi4jdak+hDuAkS2cwuxwB+WLPsW1EZlLS6Pw/YdyWJ0sNwTFyJKazTk+h9PpruvRz5lZm
gyQXlyOuYW+nDMiMRwmpFkc5dLQnCpjPT74M5UPcpNUPtADxb6NIXLmxUX8E3AvRY277IgvtjUYq
OTw0LWm4lV/17lYxz5EF7Ac3ECh4y3Aw9+zIaeNSHrsGufouwrceeFeY4as1Spwdt5UPyHQDjat4
ngzhuyvjX/pWifG5JuLK8T+cnddu3Ei0rp+IAHO4JdlR0ZYlS74hHBmLsRif/nz0Bs52txpqzL4c
WJhqVlzhDytH7nRSCpO9kdpqtI/LtPhq20MZFtVgvfRuee1evXT70P9FVw/IG0OeDeWQki0tVfWj
gg/z4I+pMhZbd67ma4H9+zmlnrjKc6H2AGX7nFgh4ZFXUCqSg9UQgv8u81YbP7eZtXqSRtnSoAFb
FPGONoz5J6XSYm+u7LT39/pfMizIkZW6hn7g6aTWZc3ZGOzpoBqRIo5FJQ14kGo3uvs2dmtBw66v
xk0XcxRuJsosqx9zUww2/kHSsF8aB8DaBsxDWn5yRzOuNmVR4OhbgTuNQyNytPnafbL+pNM4kJ9M
PIaPxF/i2dl90nrdVFK0p32AYEa2kX2GkpgSQ/GnP2M1Uf0wTZH+kvcyfkm7Wfe2bi8ACeAGZz8s
WTTAiMfjrs+uzOX7232t1aKCxXpirHF+zxHvaA7uj85Bq+oYf9GqCJQoIaZa+mYvYLVuWsdbQPhN
YEVjRf3vd5hNUQwtC/IDWA/nlDGjbAljC2M+uFVXZC8wsxSPHhceNvkmEYuGoWu7kopNs3/LZVML
FJ5yPIKLrJrvu9xDtlf3xui/o9T5WXBrodHS8IKXf7rDRgyjI6Mx1EMyFN1G1XsnGAhEg8ICHqVV
RbZRESnd6B7v4seb+/1rR7aE6iCRNDE88djpyNgookG3RPOhAji+H+ts3ppjnd5Uveo9yBolQIFs
09f/w6B0JhjY4pE/P1Ax4UqFz4hy8LRR97XOfov10gvoi0f+OOKqW5edc+1IXPpSGl3EMKjuUYk8
ey80KZueLZ0eUSbPDiCT7c3MYL40nWozJ1jdYnZjb8qh+dpDRAhqzeh3WWLroWPPMOHbtApsUEew
FBDFjCOaf66Yr3HV/jK3z08urAdeD14Q+jdnP5PyHjvSbld9G5s8pgCkDqSugwlf6w92lNaIpC6e
nyl1hiH3OOxphmtbz+xxfC+wCulFl24/Xq4LFzBpFnoANgtGo8U43SOCO5aiFFLuWBtDha4bY+8t
9c0yf14E9qiznj2keZM9fTzq+6eMvrcF1IeuHYqt5xyz0sxRb2/7aA/eeGxh4lDC2VWTF/908jxq
wo9HuyDLwHBUjdZXkzLGefCexmofSUViGTFUkROKzgb90IGuQZArnabquFhO4mFn37Q7SJ3KFA6I
6iZBi5xr4o9th44wcSM4iMUygenqif0L87wOoIXWe8Ckk2W03j7+0ZemiBYj/kTWSnc+V00zZYwx
kFJUx554UfURg+2eNWRunSCP1PaaSOn7B3+VZkNzHj0ueqjn5G2l6xUXaThxrOZ8fFtEVKrhDIvi
mvnShaUgoNO4pteeLd2Es8gCMLE31C6CIFQUlSFYGs3uNrSS8fHu2p5GvQORhMsxV7wYidKc0pqL
bg5OqUJvXngTrewRrz7AL9WECdlOosYXBZGw8d9c0sqzA9XLlPb148V438ECJkiNHu0MInnav2c/
u+vHfpldNz0oc7ngWtPWYdl0vGP1irVWX2aMJb6KvI/jo1TT/lAXagumNa8HM5CdJj5pyClk4YII
insPLT72jhnOs5jW6RJIr5LF2i6XNs85Dr0ElF5WoKzT8PfOq4GhWYvNMa92lSbyyiNxAQnJp/0V
CuDtRDXnrPYRVXWEaxmi7P2QfweqEgf0deZwVTS6c4w53ijUfsCm4qhWNmkbFHQywq6kCAhS+lFL
KcdJIKk+aLBr9/qlM7AywNd25V9LqdPLCeYc2JYeSSPEErqvVYGw6tfCzt2ntnIi7fPHa3wpEiQ5
46ciT75KYp0OpgmrqPIunQ8c8eTXDCQtKOq5OsYyc+8pTF8TFrtQUXSQYUHrA6Uaos/zfCIFm2zT
wc+wWxD2J2fAqrdRnGUzQLUOagBZG6UYMRCSE5wT25lqH4/wa1jPdwefwAQaDa0nHgEUP89Wv/fK
KsmnzDlAXqKTOHS9+zYD8b7W/X6fBa8DEYogRLsKJZ47MXVFiQRYOjiHsqxljKVjPIeFaRebBYhb
0MUtbm+csJ2Z5fLWKQcZkAKKjYv8WlBP0Y+4cNudLCb3SmHn3QOIIu5qr7d2Fch9nbPwzC07bOOb
FCyH2dsLGN44+o1hsjf6rr4M3xy1qhDNShVAmJajNOIKk+mvA9tJTMD4q2En5QGCNeL6020nywmp
ervBosfMHIo80+LhX460g3jspKcmoKETCVsYiJ0eFonhNlCd0rnZVEpp46ZjxF1Y4aT1qqkDV6lB
oE1eqKfYRPZyaC1E/PQ8D+iuQH4V80jBdsSNfPERUXRiH2tOmtSa1fTTFxNZrlvOnBVvEySU0qAq
XWvxu0gjwZzGOip3Tt4jad9IbJk2EVCB1p8ihMf9sSsGFyCsKEvrF+xq46u9hlc0ClCC9kVFWxEP
+VRq27bmUguHTPVelXSpvmiRm0nMiwiegTwOhXGlGXdhg7vEWyR4HtkB5+10fqs+nqp4SbRD70mo
xypVhbuZikqy+fj6uLTB0dle6wOoiaPLfxZJGXpmRybCU4eUoueTodAyKkX+NoBe/2ZhQ7WqXDZ7
pbPiIHPBaKZt/3v0jBWpL42XRLPaXQcF/kod8V1kzPb651ed3+5tr0IwTwr1ULALSt8YiDnz2cXN
pWyqT2PWyR2Sg/Z/vUvPRj3b1PpaLV0GZTmo+LYc6Uohg6Er9rboHJTh9PJae+jd3X023nrI/2ka
lDZKnY7a9gf4kEgYZov+ua3n8iEyrM+Iv3u7j9f6r9DK+aH9Z1bPL7Mcf9wkMWLrUEmvnu7HxCg/
RU07r+4DMxH8jHTx/NiqRSJuV2T/CxC/MblVLQDfYd6PThzwwDQiQH4BMF4fS1fsJrPU9Jts7JZb
0IFVuvHqubuTlaYgv1dHnhuIWq3n176rhxtVQacraO2y/h0bjtB9SxX5JrXhMlV9lH4rq7gG1r3E
hgicXM+8IANWltxW+sQOKON2jn1FWOLTUMPyvVNqp9ahosj6j5Pl1mudaUINhihavgydmxm0esQk
AtOCWhMKr0EFY+nM2QliJ1bn59oetG+ERlm5zzj3LgBsLS/COu3V4UrCcmmp6QRTpOQ9YXrOlnrO
otQSbWIeKioYrZ+4kIfCTi1ixc+8aYAPFSXimk7Wu9IGHhJ/0yNaKCu/9+yRaCM9oXalKfs2Spwn
BM/KMBfeLWQma2fV4Ns1t279OZ6jjeBFuXKFvQuD2N2ECuBFVywnMkanu7tOTNQDSWAOxFnPyayD
7TZ1tMCATF3TqLj0Gq6iH1T7UQOl9nc6VOxiDiTYwodlMdK95kk3rCDiPExKPIaVmli3SadbgUlJ
2//4TL2f4hVZuJYCWVMSgzNkk74Y85gmpoPO6tQ9wgMrnlKZk6dFhbW4lJlj9yAmDf2+Fn0SvPe6
/OvHv0B7//Fr+RvMBh0X2CjnVl/5ZNRer1TKwVQxwSIAGzeemnNOOJmhWlltINHmDeNGe+1GvLmQ
aon9fhq+UAikVakQto1imndk8tENSAwliLquDZK2vIZXf/+orfZJ/x+hdO71Nsk2EXJKiyOCUOMU
mlqPYpFpFkNzxXzt/WkjH/xf2M65AXRdDUlutYOyX8xq+CSaCPJ+b+eZtx/mKHmL+8hVrxzwS7ud
Vp7Hi79m7ecNYPB7qlU1EDvbus8Hoo9+3LSLbX8dR1u/8k5dGAs8AZZQMCpx5j2HSI/0mAbo1PZB
mtkYuAOVD1EsyYb0/78DoBzoZgA61vo9p+us9uNVo5IUo0yODlfyEVsCRFQ9TCHMqc+vHKX3X8WS
rWrrbJJVGensvtCiUR2BseKr7hTuMcsLpF6zFNDC0mRXrqZ3R4aeCAPQTVtB2KCDT++L2ZvzLk9r
8IhlNlAvcadt0hcKWWxX7pZSnbe4YBTbrsnmLx+f1neBzenI5yriGWx8lzTQ23dpnCy+jmWFeTeV
5mRsxiqeYigns/uV+qSiX3n9z76ZXIFlZCkp4FG6sp2z6cV5KcVgSbEhqhb1QagLcnNLXIWTaieP
BO/TT8utXPIacQ35fSFlZLoBC1Jn91b5h3VS/olz7K4WFUWg+OhUNrxQUDC/jLr3cBPByAOWRL8x
FgkyphycT3pe5bsxx8z444m/wNRbcyWbLhQC7iTm6/z88yO8tkzaBDGu/SDFHEGndYq3cc3t/Gp2
0+fe6BXbx3511bz3xulHoYu28VG6n3+2MIyvJFCX9gGFX9aC+IVC+9lqyDhvJipJyh4VOH0Tx0N2
Uxmi+WwsyI1GXZS/mIV9TZ7u3Qlj8/076Nm2x1yv0e12QmJHb6rHin7gfqrz4Wg2pfJfAXZnQ50t
uWVApBeI/h2bKpEvMFS9CY1U2LibK8v67k35OxCtm5X2uHIwT5fVSgbqEGWDfVimjH0YzW2ZBp0H
7+cz+DIR3culduMQJ525/Oyg++I+dhZ231gIlRLjxl7Nn6wJ/nVAlK8MW9sFEvhfk3V+IxoEnDtC
E27Rs8nApnoyyW/TYzq3OqI0AyxDG/38B1xB49dsapUHJDW9vVJX7bX5WTfSScy/js0zwbO7gue9
s22vzFTwzNxJDuj8TIdJw6t7zFSSYXS3w7LWJ9+j5wBzSzTPWZIiamDE888ri3ThR7h/zTSoGHHr
2mevSM+tb9VzXxzVqriP6fkV/mSa5atR2fa3HjO9JejKZvjU9Hpl742oRtP1WlXuXUygmcCIyMgR
eyYaPUcSJwWs8SWbvL0LEzz36xqJ377Kvd3o8pQRHThXEFPvU2tGRFMUChNyZiBV1q37z41TWiOa
xID79/qSQTyFIw5nDvUn70XtBgMgOM2dVxlNlMXpWkMLnpROPHjJVIugQCHA2fYZDo9YGxiNHegr
9e7KKb2IWPiLzPsfjMB5JNEaUaH0Wuvtm6zRQWjG6tucwb1VNYgAcZFWB7w3CRlHFbnStoPvO9nJ
Q1cK7SCH4Zo06YX7yYWApdJyXGVczvdqm0hncifd2TuLIvZqUel3EKqbLcUh88pzcOH+/WcosAKn
a9OX9TDKqnX3pqv8rjthI7dQoLLUJE4wx4mx0ZzKefr4GLwfE0FdsMbwJzkF7/Bss2bn1RILYilF
iXaaU/+ceupzigRe04h53pWAyq+Epe93PTU6qkjYSQE3wyvo9DsNMeVdZSzxQU5G/zlSlf5WVYTz
m3J4/KUn7a+vRHGXBiQPozy8+mZq5z2yyugdN297NIe4CAOvscRWFEq8zwDH3FgGAJcrA77fNNys
BqcL2R+aNN767/+csgJ71kQOS7Qf+7IyfOIpXQnKxJOPVZr3vz5ewktfB9wMUQMLmBv3yOlgbT2q
EZYC0V7OTvrThdi6HNHynVq/oE++bGylRPLmP4+JLQJ6yEhrkuOd8y5TlP+4Y0YUioGR/lrG2s43
1KKTQ+0J5aWOdLu7MuL/QB1PX401NlnvyRWcQJvl9DvjoUzoBK/0snrofhi1696r89gG0WRlwWhb
A+hIto6Ks8LOqFC3EQgcg6l2q7DL8pelce7c1Bl8SyoGWkBliqKti/YvXCgI7ClipM5qKFjpa8CJ
tr7iLZ+GDKZu7bX1tnE7DceH7gFgxBswgz9jL1sfDHdOnTl1w1i07q0KwTlIUK3cqEZ6iB37j9LZ
yRv0xVdlyj7ZvVOGbqL+yu1l3BRUdH1r6RfEEaolVMoo1O3qN9+Yb2an+lNo8klftJeitEqf8/LY
mbEWOGU3Pily+GljghQiQ33sOuQLEGH7nZvWb21oJRY7xU+zn2HltvDtZ8cI4f1ih4RjsK/rJdoT
s/G9S3EniWpt2IloSQ92o8uQeGAI54guGeC171mbxyGP889p0vtPdSruocBm/iKSp7m3Mj914vkG
pRw0V7wiP2ZR/isCYhqUXbZ1By96ilIkP1JH/oKyOtIQYV7gPgIsK8ZXkGHwryflZuVgov2lJWGS
Jih/OPl4O8n4z4j65y6phphn2Xt1ZE+ps2g15FobbMVSL7G/SVipIfr/YqfOxRgkavdZTTJUc2Oz
CztdNFCkzf7GawuBhjFiqKWRYH6WojVGpS7Il/JuKaPfVSHuhJq/ZGXxCb3jzrfL+Jng4Ec/IfY5
ufWzqinTprBnxExKA3WGVZrXyMs7TW15tjW3G0N1aZIQdPXtoFcYATtQ/3iSyg0wTiWYpeOGKPD8
SpaiCmbXQOvnL/he7+Z7ovt0V1X1cxOjEA+6C8iTmn3vlSEN1r6mFY2AxA279WXufcGrVoNpKD7h
mRDdahKn1HEC+xi4xhi/ThWsQKlJJ6C/24ReNv9YuOo2/awhnzfqD0NVfK28MvbpkLaHLI1MP81i
jCxUs9kohjEH8djlL3iafVXzXBd+g0U7yiEos2RdpQdlYSoBpdFV2EjedeOiBW0eoZDg4ktrzMII
phlldNuaejyxklvYVxGoc7a0N45vdi5qH0DgV6txBUsthY8k0i/FcsWjVxhP1Dq/qTNtKiW2k41V
W2+WGj1bWlxzJNtkFy/m3ZLQZRkVV4axasGBitRHzCmbQFfRXW2c4VnTaO1pTvqLZsVv8EvaRs2y
9qlPWtR4lqUNVEg2m8lRXtJpQXIqF8+e2j+ZdqYEbqreN0NZhAu/KB7MI3RoDIGVnBgcAeoiqr+I
rP4Bf+HPDG1yN642D7Otbou6fAJ6ckP/jzY1ehjbKtfrg+4JWoFSASBUuNONiLl6EN5qvydmrx+x
7yLNlPwFEvQ1pW6X3lWeToGM0he69t+cVH1BQeYJua2C6t2g7mZ7qXerlfFK0YSuCA81qGLlbqpb
1090+8vQO8lNMjSvi2cVD43m7IWmFPf0KXZJln3pJQHTXGm36aB8jgdUiSPh4hunIGPqcUqs8m3y
jNxHAiX/hoBdetNMyBlgp1Yf0epRQwPvpLBolnk7OvMvjBwe9QHtjwSMAc0jlNq8OiwMAcOwMI51
DyQoasfvg83HJMVrkRcOz5L8os7m52Y0NIqBy4waVv9STEVhYWOqI7YAZNtXxXIzxvxvF0d9dsEh
oASSoKBnP0MaSo7WerdETqOEhpe4AYjcdGXcxthb2YfUaBD2sHkNECdIfdxUUGRBksyvgSftAZd+
wq7pFb/JZhOPxZtjjXdEzQ/pGN8s7qqWYpV6KNezhQRXdgRI3GxVfuS2ib3fQqvL0MjTZ69uH1jz
b5FI76zFeKyr5ibHpTgcuikHje3dNai0IG4O4zYvm1dZy4FaivINp6Tic2qNz1IsaJFYw3BjrkC/
rHcVn+2U+sjXPY9u0gG20u/ZaRxyF5kGmdY+YGcozz3VUMqvO66eZtuJ5a2ZPY7NLA5CwXG+LcuN
4IXy20hRQxSxop1R6D9cqlhoqmKoMjbxd1HbxY2V61WQN+rDVCv5S9lW2cbNl93Qt9rTaLe3rSX2
U885qfPoWZrmvDO07g5VwexL1NnWEVOvQUEQDhd4NSreLF6IoLGHN61QRrxvo0MM151QMq9vEbVM
fM9JTSAQ8aj6eoN6rmVxLCslfsHc8K3Ck8S3jfjZ1mX/AGTbRJPN2bVj8gsJ2gJtC+cNPSBnJ1CN
wy76dhri2M+dFLMcLJHupI6ASlb3h3mYDARMs/TgYRh118j2R2k06SEqPX6COn+u53m+jzPu8XRJ
yltdLba1BUwbUN8XY6YbosriO+OC4W+ju7FqbtUpegTlCIibX+trTXs7Na6ymTqeV31oys+FOcaP
cmho0tbZF29wGixpFPdK8nwhYEeyADg9OHMMLs/LyFETa1MlFfzu7czd8OPGoMg6coNlLarjHBP0
qbhWJH/XUdAsBsXQFKj/qhN6Vhma49UKEcXlozdDpN5EVmfdLFI3vxhSWKtUcLcYn4rRaEo/l1r0
1mUcoCsx9YWKHYAhAmrAidrqyXT2I3QE4DzqsTmkojqd9vxdWR11tS96fyojYORI2riv/KCUfj1t
Ce2zXaMu9ozoLkSIj+PfCwH+iskEUEPxzqCYcRqL5qKFBlKV8bEpoVZ1g0g5obNdQ8sX2ZXI99JY
cIDAlAGloVa2xv//JBO0FnmDHKs4xLJvEX/rVOce0xE57xxKRNcIvxf2F1kLSPVV3BOn0fXf/xkt
LhB7NtsoOgBzVLbonEP1zSrlUw3QIayVtvLxlLX++ycyKByntQ6z4idPB3US4k4oolSgp2W+y2Pb
PCbo8m3npfj+8cJd+rzVBmMVZaUAYpunI0kG6EwvS495UXWHodYBDUyD/aaAJfVpt+a7iZrb7uNB
L6zgShWD9EQZAer/WeZitGaDSmg9HaAb2GFVDc02S92vSxG1V5oIF0Za5YShnfB5tHXP90rSuVaB
5ehBNxf9IN2sfkyAT9B+LLKv//mjEG8A4o3pu70yik9nctTiET0qOGnFmPU/26mR0O4rU3mmYtiY
Vw7/uixnuR/eKR6qItjVQEY/G6zCUiiSBcU60yDX9Mck1X9Jcq8r1ZALqTT0N7pLa10SZyr99JvU
UQfmAzAQW5LkDaUCWpHViImwVpufYc8tV0pdl1ZrLQBqzBMNpvOvAsASWXYbw82R42j5kR5Zb2mp
x2aAdWB9bQ7fb/3VUYjr21lXDRzw6cfhKNfUZp7BlhxMo96NHUiLZYqruyoXODe6VjW0FNlgcFw5
3ZcGhrDlrtaYFFXPrxTZOjP1Ara/13j3bdkTDWH+uZmrgsaLrRV7GU/zlQ1zoYoIRA57MbxW6GXg
3HD6tagiFNCchLKn+SvFUasVd7xNabe2viPruzS2btXetohNsrTKkNY2nEVHOM+TZdBMIEzJFWo5
Xjmf76eCd8GEicVq02U5d5bMgJ2juzNlR0/O5e3MFva5XYtwNrr5tkG3bjcNY36l83x50LXKR9lE
o+N1OhW01YcupiB8WOrOuxVJ9XlCATOslulPVcFitfG6/Pbx5fCXRH56YPlQCl/c51y34JRPx8RG
R53xkjG4HYDJfBdcucrGieayvR96ii3EwYb3u9PlGCM6EJGq41zfboxsyvZgd8xtjesmAsU1zfnN
ODnG5I+9EVG/EKLYJDJG9L7uMnGDlSw0foGvunKlVv7+Mlg5OFyk9M7xOT2vQ1tNC6woV43DEPX9
TEcuUctgAdrbbIx5IQ2GKjGV+48n7oID9gpGgD2Avybt9POOc2spw1jmUNNbsFevPeTfvUcSSYck
lZLkWYHnBaOwUsWqh4l7MOLO6X0NwHMPtiV5yOaUqoOOrZfz3baUFPm5Gkl1Y8K18coZ+9sYPl9k
Tpi3BkFAX883lpQK2FrDowpoR6vMIkQPPE1j0wzlsnJG9FoflxAUlsC1I84nZOkoF30TWqw9AYG0
Ev5iblVWTw6PojK7Z6VSiaTypslGHz081D4QsJHOBsiUfO1UuEbQ9N1EhIk6GEFfeYiGfbwAF1Z9
JUquskTga9/1hXPEBkGGZTkuc9rQBAg7thsotaQN6PXhdmXOmD5fGfP9O4DNBzcV4TXIWf0cyY/J
XJTEElRObxp8IeWc3Nwo5qhQGFOXvg4+/sQLw5E7EEWvjzcUjrOrsZB1XCZJHx2YxObIQ56H9He8
B4QLrwV27xMHT7OBebnwLNnW5zggmDaURHNzOVh4ze0HwohjzjLuqdK96GZr78ldlg0yRORZveyv
zOuFR+B0Ys/CoRgjDeHJmptvoly3dWRuPI7okZF7uhJSTp3nprpthLL8MtWFkl26WmgW7YCkT9+h
oBxE+iSutf3fzz+LjMgLKA/sqWDSnN6NFS8sgis0uitzcXynJ7S3I1kd1KSxNh8v9RpZnp5QhgJ8
Bv3F06Gln1394zjFvUr7+UhRTtkqzUJNRjQi9HhwNp5sh71btVFYps7h44HfvzmnA5/NfO/meGzp
UXw0ini5V9RI3JVqNIeit/KtKds5TEmOdx8P+n63MegqRL36WRCPnQ061GhK0+gSR8zRXJ/svb1Z
xoI42MjEpnKV79GITfMwwwyA4ahegU+8vzlW1Du9CZ2RAS+vU/JP5mQOSekVA/AJOWtVH5Zy1Ld6
39k/rUXugCrJayzq93MMSkjnkiKQWB2azj7XnJcsBvePDF6Xaj7gaGfTTj8wurdBmivddLQzMo8r
Z+r95qXxQyxO1xBTM8Blp1/pqLUpMakRR3pR0bynGhF7gW3jMU9lvQaM/fGSXvhG1AXwJGJuMQM+
9zp3o2nu9RHXv0L+1V+tEvyzc9lv40oigpcsG5FevY8vDsrT6+DkjrjMeVt+GL1GdXIZH9DKvx+S
0b2B0O/c5uiXYYTZ24fcWa6yOtajeHpULdIp6pREGohInAOSUG93B7fQXNT6RPZj1gE5d+2kI9Nn
wzkYPAh2rWOFjdm5+8Rz5KZoMDL5eLYvwAP4EewkknHqS1zcp6uLSfKCjqJIDryC1j4TyY8C3ifC
xpA4alUuAZAAI1RhvQZLPRXf0fr92o69u3OpF96YaYlJV9zJKz/r0p6jKwCfCGQwYNKzX6VaiSL1
qYgPMwbjgaM48mHoLScEsFluP56Bi0OttFJtZXCSsJxOwGROStUrbG+lHKxDg2zUQdNiO9AQBb2S
/b2/rYiOiTLYYnwb8306lIdItoczX37I6PtnwZw49rSJ4mTSfGFVltw2WpJnu4Lizw9Xlpr8gmw4
UmT//YOBnvEKwY0kGDBOf4WRVH2rorC2n1AARzSE6rLpl5XaOEA3l2i8Mr8XiLt/cwIAb2gvrfyO
0/H0yZ6TKJ5R/RrLbNM6Mtotva0FSZbyKg96dDDzdgIkb5TQlnJQj0qlBZWc/3Rcq2FULe0VXsel
JUeb7O+voad9DkLEKGZBaXmI9k4dL7euk9H2lWazXezFvfL1l4YiHUL7hleClP9syTFUK6Ol76gv
tIrc9NpoYg2pThsjtt0rmebloQh/PPJgEE766Ty7CTK6Nmpu+6UttFBPnHY7F6kO5bUedh9voXXJ
zm8uejuwOHj9AJ6fLWmE98wI714cy7qwvkvVmwgwuty6puJ26ZPgDACTImoFM7j++z8PbJLISqEI
48JhXKy70pvh+7udG0baVS/USy8AOR8kO9QhQGeeVewiLS2WRhmj/TLhQidNq0LDnq5hOdcdjsiS
jkcviytLdqnCzUJxIayvDsnz2duqV1MV5RSrj60tnB9WJDYFZio5UuPRjWP38g8+6coTffSEBrtV
ytsWGUQ9/M+rSfUL9gCVKddFJu10lkU+K2aja/nBimP9dzmlyVYuxjV7yfeBKcVl3jukctZapX0+
wYto28g0kmMjzekmiSvdTzGgCFz621wDycOcL2qQl/o1EtulJw4oN5o4q/YL0dO69P/sogK2+Thb
oKyG1IASbUs7/90CtGpon9Jp3lFSH5LNGAmRgrjoXHOHTT0+Ua5SbvvETp6ncRR/DKx/Xlv6TdeQ
NZcuSBtglA5/FlQmjiqnv29umjj39BxHujyv5S6TmUONSsebwCfPyhofKXuvvzUNqwSMrpUi8tG9
15tAbVxaol08GF89fpdANTvtrt1gFyDLf8VsCHMJkLC2PT/sStOoOL2mRyxOCxkC2aCbOtk4Y91K
LokRy4VoeVEqaEzbCGeF+puJRoG+nfQuS8NGy4Zr5a31ST67fgBQAg2C10gofF4xcUa9BBi3yIMQ
TvtaVhq2hh6dV9/TUyMwyrT/9PEJuXAP8V7QjaGGCnj8HN3V9R4iV+Uc7VFZzJzbdjFzbwsNEvBE
qjYAQj4e7sJdtL6VaC7gFrhe56cbYnDSBvGaVNmLUiD1ggScGwd5OrQiAGanu34OearYTLGCTdHH
QxMAXJpcukF/4aJkVWcvlmMORY3LLz3wvrJDY5ofY234w38clsjctSNGDyz9EFap+hTF8saVUvNp
B/a+1LQfyD+jQp3tcg/tEE3utFLZ6TSrba3JgtaLGh99kFukHm/61TTBbdxjJ5xDpbl4XLqm76oR
RkvtHtRQForWxpWga3eDM27QLX1y4TH7YAiEjzLLk6jHfQsewZ+X9Ebvh4OYtS/dpB3snGpj0SNj
kj5C0HZ9BO23bec9d1F9MzbWfsqyXRvjTKW1026EWuob8XQzejX9mupnnGFkvszxXu/F7VKJP0uO
CdyUfBZT9dyAcLjn/wFuCABHJmp+wvKyLPYnjFmI0I0QuI6GDcdgHPvSe4TAjJlt5sEZHbQQexnk
KPIe2r+Z3wqn+Y2vynOpj6u1R9r6iEaCxNbrTdJQCxXEC5Q/tY2j9Ud3BNBVTNEL1g43WSOhawKo
sJp9h9uoj4GEB6fC3iueUgROPT2hZk7I5UwzHkxKUWL3Xs+HomuiL60i7tFnuvFysECemj1neVL5
XtrtmijaqpO1UdLyqHnLIQfp5QnUd8y+xN2l0QFydZ/B6W9Hd76pJU7eCdgqaatfJk3daRx5n0z/
VVGXbZx0oTuIHbj3+95Rt20/P3oV6mdCdH6n5VtZ2ntv7neLkxZhZmkH0549f1i6xren5mtrd9s0
NSM0M8lyQRHldUy3VXGDnjQY+JtxM+T6FNiFot6Clf2hxkOoytq+HzOxtWo+KeElV7jbD7mXgrIY
ArVLnmVV53vPqA74Xd7qdMrwtbgpzPluqsDYuGP2PeLBwJdu+IkWMHTyOReHNIE7Byz8Pm6sbwhl
YMqjD1S3vdAa7HBUynvwkGHb2t8bWdylYnrQh2kMx9bYpINNyWdJ5K614j0ioKC67BIf2vZmAIyg
zfrLkDt1OLQrLDs6dmgc2WW+tQSKEqJuX/SJRhFQS8TS3cBy9a2ZTOUB/tPXsa9uotT8jItbzZxh
/yTM18FSfhFv77T4pYmWz2VJeSKJPplNYQKi0LIZjdXu0Bfmd91KttFobmI5ZIem9u7xWyt9R6/S
sHSmhxRBkd4Tv9TFZlHdJegNJzTnZE+FSQZ98v8oO68du41ti34RAbKYX0nu2DmpJb0QsiyzmHP8
+jvYPsBVU43eMGD7wYmbodJac44pIS70mZ9F4rrJ+iFwZjfo03bvvMmZigA0ASl31ANBL8yB3q2Z
kXMTexJA6X6p4mtnwHOi2bslWvxmyE7G9GOR5UNr6Sf+RVQ+w30ULwcSEf8hsB2WTJ4c07H+NczN
UR3656UxbszB3SGQ+tFN9ZMTL6+J0F/Id/1umHSakuQxXawnqzP/EnMZWNK60lv1K4ksu7IgNcjp
FCqElGrIvoPV+mBFCdKtSSe3ZNgZqbozuxiFufArqCqLlv2VI70NsPf8Qvu3zxDJoIDJTzIyr4qy
vGdxP5RL/aNs9eupEee+XIOe2navAtfy8iH5OlDaOSglB+dwWu5qV/1ei5ZTbdHcz6lyNxDwkbcw
CSZCL725Tb+DWnopYvl1HNJv9dDgpHTgLLXDoU3th7HodpzpgyEsfVOfn3FNysDImztjdF7cUdxA
yMiDqZf31F2v0DJGHnlDz1a8KF5Yqr7mLLygNZkMqmmyag0PBt4QT7XGqwx5dgC4IxhU9xRKonjN
pH9doEQ1stV2WAzvlcz26aYfEmXYDUwwY2b81NrymoTjEkFM/qvourOomnM1TryD2gdJeYdT5scy
RE9J1ZJiOBHmaNRXidvfx4pzlm59cAQ+CFhTx84WP9XOfWLn7AFMo3GA+tbISH8wehXVVekTbPOY
pMu9HpLqOSqHwRn2LVEJhGRNZ91tEe8VL8O4HC1npSYQIs7IG+/wpx5IPnlVZxXZuyFJi3TCq0iL
95Ycf0Rlfqel5U1otfciah8UBblN2R97oV3TGrqZE+Nn59oHt2+PYUYEWGPvSnN66mM3mGLSiNTi
LhMjcky9/t5M+XWJ79Y3eFV97/j2aJLtk6qPwl5O5ax+ybWcBLDYDKZEPTpT+CQVnkc2PE+z+xO8
xi4V9bcxD7+52XxXmvODate3uRv9QK98Q7H9penFgWzbGVklTO1JH8Uubcq9IfKCIk7oq1nxWlgl
yqwFHVRJS0jJTD7/6RDPy1HPlF9l1Ee+LqKHkqhzFEi+FpuEeqqCAlCPUch0CCxKmqAqtJ2Oedbr
k+TvLhJ7M1IDgKUFajtkbhlh9UWRHaVlXWkhOs2mPzcEi5pj6aPNhkRU7C2z2OlDfNVjOlQEc2uk
ywA52ZcYGIZqKiOrMjWBFEw5zBFUr7HId91gPZWleGLePrj5hMJ+PIchSnQTxGGUuFd4B7vAMWko
pP05GcL2kOb9FRDJHUvgzwRBdahm35xOrzymCB02ifND1vmXslIDOXePrVu+gB38kkv9pjNHTs1M
5bOpXxXpYnrzOhe36eJVY+erY61gHVfO2LweUdTcprP61Situ9mYJs8o9G802UvUCkAFO8ACqT1k
u7BFl4uhaw9t8BA6BNrVLAJR+NXp7au8t+/qUWK+M3ZV1N+ZxbSboHF6oauTA56bh8y0v2Bb3wm0
qEFYg3qp9QPHVVIpB5LRUPR4dYSE0SrMa4vEoqbpvXAYp72dLwdN5d9vu3NXLrvUEScNfQhdTq/k
E06M/KerLtetdEkT00krbNXpDpzXjmhevyzrOztqvrs23vkxDKByUgGUD2ouQtB0YxC7iYH8Vv4w
3OqKI4KJsC5VGCxGYBvKKVKUa1eZrspKpl6dLUGhDcUR75yB4cy8oUZRnAQqAI4dT4i5r9B7e9Lg
q40ZK1oXfp0TMgON6FeuNqM/240fT+ptz7xlKOEtwc6kXKLDW7WRFS9lGTWDPAvx3Lfl31RxfQUT
fFoheJ8R6BvihiLMVa05z5QOrutoPvQRCuJSIeez0hvPoXFhGPHfoSJOfQ69SAd6EnZ0HJ1l3+XV
GuD21LN5S+z4i8b+oCnJ2lUB4HpqUqO5d1EcGMOF+sCH5w64BSi7V478di8+dNIo88YMj2zO6qNL
oM+IHUAz92gqL/KgPzxV/XaxTf0InV3UaXSjT5XVyPPc1OqX2iA3qA77dLfwCC/c3IfXe4P7IlsF
DbH+89+O5U7LampQ2j/Lao4qr9FHdmkO7ZtfQxz3j04yXGJBfFCCoN6JqYvqA/X2baFjLelPObQd
TjJaAxAwTg/I9lNf76zvFi7NnRnp9V4v0dR+fqr66Ihvw5KhkGUYiCq3NEngq25cg59F7N03Xk9S
JKmU3QKTXQ9haBLUing4RDHO9FqLJnyuib/YV3WngOVXaz9eivRCDe+jh4GpHs+qC78VYeP7x+9G
yqxUCojiOlLQH8etUfxKV+yQlZfyMdMsFPh5VP3QLL2+8OY/ujSoCJJbbGRJwJ3fXzqeMfCkDQn0
yVD0tQ/hZrq2FqWM943W1v9oMkzuqSBgCO0Ku3/9/F18cHHQJxqvg70RfdLNZ24OJXwUl4AaSVhd
50W1bs/7vDab6FhOxfxNjaLxJTYa8dNodThyF66+3tumduGQ04pZDAEdp+zNV09D2lGnlAZ1EvfN
TUmJUfWWtDPK29jQ8qfcmomI6AbQVDuliGEIOpWRvZqZmz/qkZA1Z4QSECjngPZOzvMokdJz9Ein
ofknzvSpO8q+JuzbQPseVarxkmZ5GhTu1SBMviOUFHuri27bQilvCSEfzdc0IrHvhAdDimuHbD/7
1+gsUvhOpQjXq/Qp/TGXkYP1aJjJEXJHN+OduWOUnmYTF68nOLF+6a1MPBPQLgrPLTrML+PQQ8ES
5miMN1OWFL+mzO7xtje2/Ja+JEu013s2Eek4wbA0puXgTFVpehVxm0+Iy8tbU0+z48J2IvVcDav6
LlW0+a9EYHralRguaNUbTYN8nvm783B0rmGycklvYR+jdsv1pJH7AoNOt4N+7BiBgjDJJoUxV1lk
lLIGNSTo4O6samy+6HTOOaUUIvtRlOuzLd3htrSW9t6sZ45kE/FJjFccwTeLPrGCfv5dfDDTY8ym
3EKT1YYpuhkShAXHnVPazakSq3MKuB37qpZgx0PGJjK5UOVZC0i/fYQrrI2JCFI56mpBUPFmDGii
xtGg0TanrkgtzyxcLyrqyU+k+7gmiewq3AL+TH/5SaTOJWzetqL4dnm6e/AS0TYjE1zrX7/N/EOr
0MwXcX5eciJzi9KI961a2ZgNsjjo3aHb41hWfUfNW79Ntfb7mOfGne5Qs/hPT/3th7AYwODAj4n6
eTMYy2RedMyo0YkCONb72amuVcSg1wlmxAsDf/OC/72Uq+NwXpMkmHze33OoDws1jqo4O3EjrgoT
8z3bfG3vOIN2/PyuNjPc26WQ36AFXrnJADffX6qER1oZgqZxAhEXyI4V6leu3iJtwnp4KDrTvepz
CZyonC4p1zdr+r93CSp2VbgijdhWLmvZFl2va/EZ+Vj5WlnDL5N4Aq+2QvNkuvO8//xOt5dbQ5vW
uRwFOTphYytNABmQOEm+JKdK0W1i8DqR3rq1hu6FcIAdM7C40MHd9hJWSb5KDAifC/5bpu/Na1wq
tW0yE1myhc30a0Ga90szq43tRVPWAB1USKwns8B6cqs2VA+hKyvlCHScA1tS1x3Zw4MNT65o4JfN
3arb+PyJbAVQbz8QsgrVPf6KAmtTviXcRrOHRNGOHDvVbmdxurJ9wIUVdsRiTKVviw4M/rB0nNJT
RZgVdZIVfUAJrC58JQsRh9GGxpj5+S/bDoD1yeka4lz1bfu15RB02lRVpirdIwQG9xG5c/Mrbpfl
eknG+YIW9aPPAsIFg5SGpyG25XrmetNJoTCeo3SYKU7XVkddy6WAAfdg/GksbfLr85vbDrn15lAQ
QAFdNeS2uvks2Ke3jZHO8twW8XiQvT3vWsKvn9paV44OFkw/HOVfuNLU/zit/HthbDL0fVc60qZV
0JI1oDUiD09rySj0UqvTqEoTpt0HyMwvzdzrxPz7uvF2NXZOq17eYH7ZtIJKKUMnh653hqIZvmS0
J3ZQo+OnsQUToYo8CvKyvBRqtF2s1ouSGkujHnobn/XmFjPS4HTiAhS2KBBpOHFmBMjrKRCZe6V1
xW1Ez076APVmAMjpJLPrwoyMS1FeW+nr28Diy0U0QB8fjfP6Cfy2aPUkjA6OFiknNZ/UL1qNaMIk
1pLi6jR9A0eMsFttqcHskLlVf01CLc/tMsnrOGFCDho3C+/TxCHCXWYWiFyOKZ0HgQHXlD31HSVe
lvkq0CtloAtaLd2jDGNqBZqaxVUgliX/j12m9YbYJdJo4sxHd30LA1QyTSCCGMNT3VJDou837qok
JlbeatVAM2W2D6Omu7Dirl/I9gsCkEA7n4M+uJzN0m8ncc4+0wGZnhUZ/kfDaanDFkpvXpgIP5pu
VhzdCqjlz+3dRZ2pLkNoJCfHCW3LL1PceY9D0/av5dAL68K68MGMg/Z9pY2r5rrobgZGH7lMtzHD
kLPMeBUuU/YAZYyOs4lr2ZriH59PN5txyCYR5poDVNtktoH3tvkWK82dZqEjVyP4D0xLv+SGyUlG
te4gA5jyZAuZa0FaxXp1YRbf3OjblbF1oI+g5Ulm4WZvMRIh2w5Rg7Njpk7UuUxvzSjIxJQJCdWK
HL5+fqeb18j1VuUh4kpk+etKv3mw0WDUyUDA+Hl2l+hgNFr8AIL6NRtrcUEWtV3a3y5Fs1VHo4Qi
G1ne+wE+9jJHs8zSDub+VcWCf0yyrPTiwqVQhLDS1xVVY+k2vju1eArrrL9qDcDSdqoP9OhLNb1a
QXkXJvg/wYo8Aajpa9DAKlLbHpaJVtHqvoGdApm9FzsSjJbCn1XLWY0ks36VyZTMs6Sbu+JIjPcy
+nUkonQ/9vP4XYZZ7OzdOae0sogYACNHSxA7VF6AHlJe5D+Nyt5JvHkYMnlhHd4M9rcnaiK9YHsG
FZN3+P6JSiODoTGkztG2StvEau+mFQJZs7gYE6VtFon/XQoX1wo2Xa1+7y+F5LmYy0lAtamz5mqy
hXoAG0t7M6lHL1yctVE1jKutPZN+XJZdMFkcA0sl0T3VzeegITuarmti/5Q2fc6CxDJK5k0LdahU
QcaUGlyLdDrLaFwrqmrEEZJCa4eTard0VYUduavOamLqXrXQx5BR9ndm2VMQmjgWbL10gpZVcldY
XXIYF7YKFm/yXOgzuBjZV/IWc3y4C4lOeOjIBd5rs5btc5nzy/NiYN0gx7P3QNvTtM3DLMJBpBhB
mCrf5gj/qyKNGalXGT3l6mAdRGwgpING5qdumu9p9eV+Mrara7q0vhjRitItkvRKr3Jxn8TA0dhM
04V1Ki+WWfZgdCCY1U5Ut4lo9WMSSfuctI1KizgavaIhTTojvQd5x5gjuY6ML6IqXkuB6MyVsxMU
iBp9vonlmDTV4FPUMHkDVhR/i5VFv2ZTSlfeIdtmEH3xKGJtSHZDroZg/zvpg6TL7nGEkNGJaij1
omxoV/RUtc+Vsbo2R3KGWjvvfR2m+Q+VOS9wcwuySJrnnlTs3rNzKXZLCQKV3SBer6ELfdETqEN8
jHLfzGXyVY8U2DBJbGbL2prSd9SxC7+lcXzW0yj0bXgK5zCbL2wV3yo8vy2B66fKRIYxlL0wiIpt
yEvRxwCY2GQdBx4b32Ev8hurSbWFLcCUF1ShtPSRZNjGuYrLsWq8tJ37iTtSU3sXIsIZ/WmY97A9
1dGLkbN912EOAUOBnkvqWD2omV8XdG59t8xV60oMCXzf0tSbfpe2vWmRx9GBp0Om0T+XlbU8gx1w
xf4/T9ys8Rypwc2tHt/N2F/6Yl7w9UencDLgnSt5lTqMjB59UgK65pKJ588VkV0MZ17UnNgBKG68
H/+wwHtQP0l2aoeqPYM1FsEwz8nRzoo4UHpQvC1ZVPef3+MH89uas2muS77BZTe7/mpi6i0W8mxb
ufq08aXRBHKBaf7HrdrbJ8PenkLFuvdEE/T+7lKXYpoosTaWtqoETNc9Vo5KMoHXd/posBBUxenz
e/tzoV+P1PaKq6MaBTfu/SW1RE6lYVRs9cd8eI7jvKERR2A5Br26PkeW++3z62331/8OC1Y4hgf5
JgyN9xckYtly8smMTwnI7crTMWkfq6JjmerduqVoLofpnhOApCRWJFZ9mxRFZH5x02EK9yZ6VPPG
bQwa6KNYyTcmwtuDZoTwf6oacA2yo1TzNbms6VGJASijyKEPnrpQ66sTyB7F9LrSTi/sKj7Yv6Do
W0sT7F/WwIr3d9VmVqNREMnO7EIJLTXce72vwkAdQ/n6+QP8KIuEEceJl9UWl8a2qDc7dqyRhuge
gZfnj8TqyrUfVgYyDItn/Iy3HFBhpMjeubXrQQ/mWth70dnToRqj53kmvLWqdO0YDVZ94WNaV9/t
lPf/kwFHjvdPIbaNoadTn56sXjuUha7vKrsw/DhzwwAeFfbKqIZ1SqrY58/ko6dPUg4qSRU9HQ6H
99c1hrGey7jPTnpvqXfQPhzYqllxcCq3unCpD+YC0qbXvSMFB41E3PeXsmdpOSPAsnNaZdkYGEWo
KzdNTGbuhaPGR/dEaY1tP0ZMTCObZ0kWWD425NGeMkK2Sh+9LYs8fXIkAAZ7oH8+f4J/bqzecrTt
FaCwwjO3l3PyJB0wReQni965c4jTYjhpWZlzjKr0h2FsqsSv7CYadtIAnIl2Oe3vHCM3Xmd2xHFg
NTbZWFakymMIATDxHA0ho9fyQtAAVAPkAgtLUxUosqgvHQL/1Fevv35VNUMc5vVvuy192uh6ZbrK
MTHa9laL7OLgkgIesKDm9yND/xR3IvYbMO27zLUTHwvuJX7LnwMT5+WKS/hfAPu27VgYTZ2K1E5P
UwZAqsojcdd1o+oZZiKDaNEHPxejuiu0Jb+WE4Egac7ONY40E1lU/ze9gOTFGtwMbYB2CWvyx7rJ
a7WQKrIRWfX1+mZlqRcyq4yuc47zpMEPtCLX+hIT0ZUd1LRQpJ9ATRT+MEPbvnCw+WOBefdUqFe/
HzAuVg83mZT4TOXffojqYcUSxPZrg6/Id6VxyefzwZ1SvDHowZKgQ+lj/T2/1W9k1uG2nx3nGJtV
ixzGlvkzfSeyHWMEYi/NSM/JF1FoX4p2/OgjpFbGpaFtmtR11rPLb1eeUznTv88QCMgCWlo7VScK
RxKJ6TDDMspH0oknYe7z3lG9MR07dHJqeKHnul7k3RSss1FZv0DoBzRdt+WrKI4WgS7MPuqLgHFU
FAbMtCZMm2eT5KbeH9XC/KcoG5kRwhqmukc8+XQpKvyPSRKWz/8/CWwW759E07gYxM2MMimAtDwQ
85w9RA0YoeDCrLX+j97fLRVKpOEYYegysafYXMghxwKHvHOMUAtfEzeS4evGWmUtmr1f2rDE3M/Z
nhNXjvecWSklWOfvz3/EH4seQwu5OJ116CWYjTYT9aD1tU0DPUYfWORfsrgx/MmOHWoJSw19T+n9
gpzTXdWM+oXl9qMvjqIXX9xKGaYatXnOMaxEHOb090ZbGx76TmkOYZfbvqB5sRdtPwZgsen5d1rr
TTTpHrohvMQK+PBHrIW3t1YjtPPNj+hLB8R7MYOQck25EMUUJn7u9sYNp2z1xGEyviu0EYVVP2ed
lyCnD/rR7S6UyrYNEQQm6BvYDa1rAADaLURKl3OmF1pDWUfDflaNg7azCFk/pq6mHKa4zA/2sqaq
Vus4FKHDcUGU47mQsUtAcZM/ff5V/DntrUVsOhNsC1f5weapWIsxpmk2ybNbzvGB7RdHs7Scd+TQ
dtchEp//PM1yPVY//OAYb9ievB8JBnk2S946ApNpi0gYH/OrMdTWoTBxSZB8YV8o8P751a8txxV8
RLGKi272Qaq1kGNrQ95V1QiKtgv8xUCdDjWQ/nd/34kl/IpYAbWe3Wv2/ecP94+9Ee+a3aWOhUsH
drCNMuXslGV57zandEYk7rWDIZtAjsW0+G4rsE98frkP3uU6rtFxkLsCZ3izpACAmphoquRUAPPz
6T+84JV2A4wdBGoPl1Oy1jPXb7PaWrF/O+KuIF6aL1vDcMP2oVCiyDrC+0SCLlxDz1d8aJLsh0jT
m8AEcTtGqn3fFZEYrrTZBdzlLHZoe2LSm5w6lKv8NYdm8uXzJ7Glv7z9NAH4hb4jWRb0Hd9/ZoNu
Dj0UlxXXhMFheakdvbtq0B7vwGeUmIaKn72wu+u5FMPKlqR8lqMTH001fTWWp7Lx4sx3TUqYYgnI
eSVcrZAqRN5k8D7/qVveyttPXQ+Y7ARUuv7bg2YL3I3EvGk+prKi+Ym+ezosFETvKODBskW8nxLP
VnMyKZDPWFUT3RKTcODA7XpCtRVfz9P4IRqb9EbMFeM36ii/Hz//lZthtP5ISP2cGckSWHt7m08L
exfCGYPQpMrOllNIgtRzXGS4rgsLXEgVL/t5MCe/YM+RXXhAm43Sv5eGuswfa/dkO2MUS226pInK
k0K36syuMT5NS+88FeH8jTJifu8YFz3J28Vivai+MpvgYpFl/ofT00JWLVPFcI6idNzHRjSVRqfP
UoQ/OXbzPeR0+cBD6H8lWZM8TLq4L1qcJ58/9M14fvsRpNytXH7M4Oq2nhMude+MxC8fZR4153bO
zb1FuijC8iS+L5a8vzA3f3jX7E74GhnQYAA2b9lt7BwvWegesWeqVTCq1RAFjpuNXzJArMSkZ7H5
tdOK+VEjtQvnRpksCwI9G0/Q57e+mTn/vXXMXuDCKFagGd6M37bpQrIglJOA0an6DRIHoKo4iSHs
NlU9XJgvPrqchTJlDenFdr89EpEr6M6A6J1jn1T2KTQwcTFBKTAty+HCXnCz8V3vjMIg4xziPTrH
7caX9qA72mJKTkrpnDCuqex9LS0YOWEccXwCgp61yEexHH3nWHvhsa57vM2M/fvF3e0+dGlk3bUK
RmlZGXXQ9Q5qNrT/rvrfP11YQub64bKEW1tIKIo98m2T1j5mSZ0ipdOzQ+4Or3USOX6VLZckRm8y
kj9uDH4jUXLsYyD+vP9eYnKR2ioV2QmtQ3Ubh5jDvFkPC90D6itnr5blYhzDSfb6NbvsaPSVEq6B
R73ZTA8Cl+1fiOhkQMzHNxV86R0lPrw+46IDTlYq2Uc7KFZ2tiPmMg0xwKWOdqzai4KeDz5EpDwu
94AUDUL2ZgSmCYFZtRGn5xJpMGL/uDdfRKFkjme3Q3uRUffBCs6mnA25wXtiRybeP7Y+K2sLeaFy
UjQhnb1MJld7kcbzEpko7Ud9kj4pbToNi6XXzMBGyDAGbiaTcae54wxbp49eOxxhl/ILPpj6wK/Z
/KyV7w9Q5/0P0/vUndq+q09qpXM0nSZdu8lGako6MxG0l6L9z3snushoDzgO29Sotjolp84d9E+k
h7lwAncLoZ58IVX70EGJf1GTbPzP+9K1a80mDegiUQ3blnlf1X2vyyrCbqplmAntqBjOua2UP+iL
ZKHvhrEqoSSlzrOVII69MD43EwGnEGiIwCxB2qz5bFudzhRPkYqcEQemkSGfDbuuRYgrmAcvrCmb
6W69kEkZ8m0xtQ1keO9fpJKreqOiRsFSO9hP0wi5mIZQu7OSznpgkR2vAMvHB3ZXyWFCUnlhtt2M
p7f7fNNTYsxe7fbrAPit1uE4C+zFOC9P02xqARnorZfrSnQrGYP7z5esjx4pqxXkmrVZD47u/aVM
u0hJiGgADppxc0aMhIlAoQd8SSy72Q+tt4SQ5E2xQm+ZZs/764iolIQ6o+0goMogCcAQgaG4OD9h
9AX50g6PZurICyeZP9UI61UxgK+z63pU3CzIoyqbhDarOE0T/u+7TDrufD1Mq/Zbr6z521AsDdqL
dkn3iTU6DWkSWWSgbsY9fbsu34QaLMOwHBSRu9leVUbt6fPn/+dzgTICN4+jJe4N9v7vn0tO4kma
6yIGnIMzqxCVsptV0iKmOv065RZpCKK75Pz/4PNCm8GhC2wN54xtTWVKS5c0jYauFLwcnzNHBBJZ
LZ9msnEvFTA+GEnU2JFjr+IoLrn5vggibhd099OpU5CwqmfJrHRo56Ek/+AtEDAZgzruMQB1dX2B
ULPZ/vPN0erT12RFdqMIWjZvf+acW2h5opwQh+TGfugm7W4gnOdudtLoiWgbXCt1OdrVoZ7I/rww
iD94s2huYDdQFF5TZjZvFpS+2QOSWE7x4Kj6bTvHju3n7dLcpDIhnKxOQuvR7hBYfv5F6f9O+7/t
K95u3KUwuMaF8U+3+5imM5S2hIt06lzcw8M8Drsu7F2/WRp3j+kru1rciE97WtnwjWJc6XZEUFOJ
rtrqMdWH2tHJI/0LyUpwwHWRUsHGJB4aRfRzWAQ6j6g6trOzRznb75gtDAzPaEQdfOWmOee7oRi8
SirmLRGJ066pxD1fGg+7U2wPSNCJ1pEMilrMXr7khyUOR5IwUh+t2e0soMjPxfBXOhZXZK3ReUxo
emMTpEUyGyEqiOW50TAhK7GviPFutjLKE3l3V3IeVpVy/tI681HRp6OoKlQPBHEd85b2CejM+1yp
TiEuDP7uL+xfd07lSM+ORZALYqg7Ak/mKOJq+N32kNV+plWemrj6ncr0JmzYOyo+ydGISuPIj7H+
ybNWEDKYWpSF2hp5i0RPMlOdjLrWW1QV5EHJ43bt7CvbVuVB7akfTCKN/p5HM012wEqandb0VhS4
g6qcZIppujMLe283aKc0aefcpS4zCCXVHD/Ocd20O6WV1ho7QqyBG08E8/VheoV9vd3BDlyCpM3C
Qxsvna/T2MWdZerBYov+kOhF5g+KWnwlnEJ8icNJ90MFIpyXVenL2IXfdaWKETGv7V2rfzTG7tXO
YtcXY/yLXeVrXUkYDEQ1P9WtLr84aTkSgFxQompW6XgZgWAYAWXutWUad3qmnhVAMHIyiftAN3VG
USthR0iiMBQDJ3uUir/VHuRAwxn+FON8PeULrUWqisVdQiQFP6wnPgXQrY23zVAPlQYAuOvM4bos
6m953RfPAArKs6PG2WG06pGwgzC+spZGO8txvGJC/TXPpHgMxJcEECrtfZLWBBxN5GcGI1Hwez0y
CkSbAh1LwWwf8UGX05pdAFZC1yE2kF7gVZmSnhXYxAeOPP9I5AW7SRkQY3R648+hqkrye2znrgIW
9axMRnvICFPYt0oaf1PHkuuNxs9xIuMmGqPeDylXfAWNxLclbLm3CZPZ64s23AyzdO6ryFGOBcRN
j3KTCKZqdv2BBHl/MG1usO3AKunRd6Hm895h11nwwTbkcGjFsBOGnJ8t2lFfWgt5MbiB16iByYH9
Bgv41LaPIZy+6454kJMON+9gVWb6qKC+IxiGQp9dUsE1AK77meDnVbFqvibwr3+Mpt3eqS5tRzOr
9L2sXPtbZFjDYcFRFWH7VuY2sMNidALZi7E48tGnRTAszpx4aondfMbrfJVZqJCAVOAIL5KZYVzm
oIvMqNRfzCVx8RsUOL0n5qJkjedhfFX3sTqIr0q4iCPwvupXpSX55M8A2HwLM9eOFlsaVFWe2buc
IUdJnlPQSyTUsPELPsDHSo/h4mb2cqM11nJnK719mKtofCKdvPBxqKIWW4vGslUpXQ2dcgqXjjI3
wl/oMZXyF4Ap44cqQ8iyHHnHh2HSp/3AIvuXs7j5y9ACVGyEnuxLhTCLKNWjx0gQ5CHCYfHzMmp/
hpZiXrHUOtdtr03XIhonpsoEyoeWKz6xD6Pfa1XiGS2e4tgYs7ukGo2gSmOL+VP/sfR9cgQtpby4
RDvepmMkSPLgA8epYAUd0IWzM8TN3wknps7PdRIYBz1s9tbSyRv0e23ghpb9jSrndEbgJYKm18a9
ntB4lj1Kh76F64q32K78RkOVPXQoDbxCFAxBsrGCpSC9ZcafgT3enLMgC7vlV4MQGbsxiBQxldGx
6jg6D44j/7FKcUvpWuaebk7G18gZslt9KBtfMZrWRu+XyX9sfflHZlNKlE4x7uIJGbximaS611a/
H1QnepwWIz+SZaNUsFR6dTimbIV3lWlWj5h2gkGxxl9kv+bSM7S58yEq1YciikALOe6kBioeVqJu
kNlCUxlYwqqHuTHNZ9Jg3J2ZFCkEKLUlb0kt1L0iIpvh4Tqlv6L8IirAzLFeZYcy2yETnn+G7ors
bMyx2ElrKK9SPS/2TPb4PfoJ1WKGZI5QzHQEO9U6tCg7y32gxtsdkxLgDs5QzfSaVKyBT7LOoNcP
qnXktDXvbbeMX/JB7bQgi1EPBGTodPtw7rqgjykFV1RXbmLdljdRO1CtRpBmZF5eJjasFRA8KJiL
KIDgEflKM7k+VPzuHBkugVoN07IZmSxsRZ3bf5uJ0x5X20iNPXJgUZPTIK4XM1y+ufMg8Ig5440d
tvS1EG+60rOEQdfPiPpja3T9TlFo/yAyyLyYINKdILXk2hQp2xsbRwH6zyjvmBBAkqdA0wff1THJ
eaAI0p1ZW+NjM+NSjVv2IgrdtYmqSgIhISS286yks/hq9UqsAFeAlKBXS+v4Y13ZZ1HaxdFKShya
ccgNNUQRRQyaIfopI5k+1yGqJGNGReupETseo4+1Ha1oCEeMxNpAO7kMSeipU3eYyBjKwvAXmVj1
NWD5g1pM6SPYGjYR0Sj3UdR8Qx+YHzjMzz9bt/2u9elzI8Jr4jbQ4LqEDC/DTZEkV0Y7PGeVSfVm
aK8UrbTvQwuTfd0xrrJjP6fdUUTJgzWsiWSFlXhD03zVe5bbuW1NT8kz4bHrZfbms49EaXhylAct
MV4WvSa2hK+GDQCPI24nT/wfR+ex5DayRNEvQgS82QIgQd/ebhDdkgYF76rgvv4dvuVEjFotEqjK
vHnzXDLPQ5Z/YlKVD4TQetwcnRkFG0eb0u1tL8ryxZrWW6+0NdJBmjcy+8jo5SLuzLMxwDZQ647o
v59hQUkizvFcZEY85fO7ILorLPzu3cm9t3nQiHSbZaIv5s1xpMVc3c8jaM/02vZcRxOIJuqtO1E0
ZVlU2g8OAXurGH58ssg8K7OAQBuk8zUwQSwsKeLC3t50ZscjkpnVETkmYDD40xT2rc7ochJe+kdb
my6uIT3cqsHxQHq46YML0Y6ySlgW+3dTF3miT6ZhiX20BZgq6Z4o4vIisromzdDz9zkGkWSYnK9C
n5ISoEkNumANvGgiRRDL0l54zkX57ANnRXHw5fhTb/a3V2nnmXHjo5lWOKtb51LCbhGevyadmZ1a
8icjMD7vg9DIec1+4FybYQWL65ZaVhMaBXwndyDlenH6l0XiLB6rtjtstflKREpi1dPVUHfyIXft
1B89o+Y7npPJva/sgqdjcWPl6K2GkCVqRhWtu68d71GgQMQZxjJrILGsJnmBb6M+mk31afvzcz5x
YLFqClFj5rdZHobcTXSv/kGATvoCV1Ffv9hmuSeo7YVT7C+ee5ZR9T1FP2k4W/3PA1Di+d4/a8FA
a3T5Y1cuYWcOcaq2KurylIsVem6Z7RyT80NYKso5dvTWgPRQpEmlgLwUzkNZy6vm53+b2SUvzY78
atnXafcXme1FOMat1KgCujTxRf/Y5KC72af9marp2M05/Rgpe0H32Xf/J1Yx2OfpeOL2/dGX+dlf
1BxKplB7w9quTSW6SHrqbCsbBMudcjpS/WIA9vbUCtXBrJpfECEx7owHrrtPp+KPs38/3GoEgGTW
nH5XTz7/YnFsZ/dEZz9xd9gPPWA+SXyd1S57ctz2Em07XYKL8PKda7Lo3PZ0NkUJKWRj1Yb1qEO1
DSmb0u5bICkaAle9GM5YgUeqGb3d7eXOCjSswGy7p7VnSzq3PdacsmMauP+Y7u5cL4vauqAdma/U
/7uh8PsIctpXa66k14tby8w0mn3jafbmJEi9X9vjwLa91I/7af4dpYyEOe+FP0XT4N/cqvjeTLXf
BvvI1f8kTWeXF+VFzQ16aF55cV4NHZpocdXWICFCOk5ln6yj+LOUxa+Q6QO43Md6qW/MNsYoQx+L
OqlPu01V0z4o2HjgeObzCegX/Ho8zE33Feip/K8ccdZLv0Obx6oQFV3wLNY89rCpRABqwA5NPFoM
am4+ZXlmFN92Mb41bfFbTN432SI7o2ViaQsc6Glw7TQvNpXGaq04kkFJF7TF6db5ifRIQUAh8ej4
I7Nf/uEbHpPAw3/SW6Tg5eTN1cLeATPcYRp9Jc6UCtCmuqsxhLG5niF5WGYsQC1PLKmE6GkwM3Ii
Cv2hAWgBeQ1SXBD1o0myS4mhv187qu76oyDSiY+TOg+SIz3pMP1aNQOIMgX2MCCBRuykfvtSHYv7
y9IFE2aEDOdMm4ayI+5wrliVx6o0o+gwG1v6e3zbekvbwAlZK44ZYRYRuLdHWdGniPq22OU+KOlM
tu6v4auXGX9xaMkhmtus2FkDMsY05vvS6q6OrL5G5gMhdfE/8CwpN0333Fo26aEpuxk2sep4k+q3
yurONolwbGv4SVU1405Ywtyvon/NF+e5cwXJEVxXcQswmL2A6RdGlR4Om3a2iRIZx1XGo8baA6SH
12bcQi7d8tLkloxGomJ2QSEPGaO/ym6vdj7EEOSZAFf2VfL7ZOCSd7mySbBs+uNa9I+mkxag3daj
pvE4VcV6CPruyL/qakAn1MfFjIqca2LpRZNMW/OXMjyys+Yv+JYjbYV27eCkhbAqO0LQs2uxtczl
ccjorKqEbgVVk6CCZOpHvh7ybNetC7ibl0vq8j3oAIZQdHVvp7UkBareUhTS2gJIFR9bZKk+vdCO
gTKXATYIKZyjSXjpoEOx09mqgAf2WBj5cZX9odw2iGLNB6d0uLTGvirSMU6n5bOodBL1fH8+saPx
n2doA4BFjXVaJD9LX1+HxYmy3v0ohkxe51EakePRR+lVABWr6U7mvbKtAnd9SWvrktWrGbktCx92
Ud0pEFOiWw15rRo6CdQPOg5O9diY1Hs/Bvt7lp6NpbvNp0uv2ldCGSmiux5LgFVQK3qjD/gBNJjv
c5E1egvgr4RJtGnX2TJPFJxHy87P96BMnUIWINK0w5HrRELWU8iOwBrVvX0Q3jSG/Hw4Ex4VrcE7
xRAWDqM9v6lgpP0bbK+KVcrtYWv5FwXKRzVyIpSe/bgEfRHn3eomZIlxPE3yUs/rwbMmTq2V9ROz
v+XDooVV4ETErYYziKVurNRhK7NkqK0DPpZ3v/WjutavJVG9PjW9qQHF1dn52uU2/zl61b7yAsLZ
N+iBDEuxvcWVUK9+W7yZ5rov6TGIEE2xybdVmPEuh0Zl1AS5jUtkeLO3Q102cT3KEyFMZyGavV/y
OVI7ktcyuizkqKdhNP4VafYOHIWywEh3XZd/Ut/Haec8C1PtuDc+1oXmqb17FIkai6jRnXheluuk
rW8TBWMzas+B3arjaLImgLnxOOkZF954W2QJrG1bSDv+6TdnT2WW4P18WtP1fbLwfjhlmqh14aVU
kNv0eefX+bMs5/ziLeK+h0SnoudZHdUeFy+xpV3cNnLcNbm8aRtZsavkZnfvyD6z7R1Wk9wDhLD/
/EY/mrL4sHrboG0srFhs3ZFFq7+GW8/nBnkz9OQa+2n+CIvmnGXGAzbk6zp2/xXFjFCn39a24Ucb
4se67zuZevYPZOt57DZ9V2v+o7cSWmdr7Ct0Xyto876Uz23NPu+q+78w50DjuX/qOyZvy7+JXA/2
KzWDM2UyMjb5nQFqoQbiQqbIYVW0dl+6iaChbXjOKJVwEtmH2im/YWaooyNyZA1/lCFo1nslM1Ro
LdnVc0b4XJU4st2Wh9kknYMzug+FIU+Wq26l679saaaOJbDRkO02tbO3hf5j++id5S9lnxvXQeuF
vb3waG3P9mq+bapMsM9fjcUudsZC5GI9em9NMTTR0k2vk1s2t8mcXnQ7d94Nu37R7nGd3DLMm83m
uGbWhQzWeBvH8VSbIzyxeUmM0fooA5GyQOeU4eDJxILvf7EX8d069tWnRBebGStryGPbc44shAWx
OWTujiDnWLneDkpNYs/5vq6n3ZJ+qtp77f2N8rLZDX33MDnzR+k5fwur+pu68kGv7e7cWVjQVAPH
qxN7qDRRrlPE+OOCxlBPeDFTD3q5SVumLze694fJdr+tErsmSWWtrHnfbP3c6zbjlUUCip4fe8uB
ttyphA2zSCeT2p07FJx2t+DM2aT7oQbrxxfr0ZuD89bOSa8r9v8ADs5rceNkh/W0SjOBvYNu1Vh0
ONnwOFT3IGiLgksctrTWkrlpbj72KSKT54idNGB8IMnxMxw1nUBjy8HC2630VU6SleKIy964O+vD
7f54gOl7Jc46KYbxPBSejAIvu02ELN4pAdfWJnXXpAWplBkW+NJbn8GCaJFbvVe3UuSXbKetKtDb
VU0xGGAHGpPJcaKAdKa8MA8cIBffGQ5Dt+xhsw5hrzO+Xpfgq+j9ZCNAdjPqExuJuypv9pPtJKmW
1aGh2cfKvctzgUsVw0wb1lDflufcVpTr2s4Cn2kaQ7y08x57ZhwQxTVqfHRVV5w9SgxZV4+pWhFu
02fm6clMdjDvY2Lb7HnX6tau8lRU3hWE1WUiYx0/QlLRE4jRRv+AcuMZt5zlSjTkS6X8/TT0cZoX
nBqyPdSrB2o96xIL7xzdbn1lszZh9+q3MZR7798iYbFAMKgL72+CtZvRcbvXOnhN1Ro3TRmSVryv
6TLSqj0Jzfy1NxIP3OaqN+qbnJjj2srP1uVSb/kPPBuvA8pbU7TAikYOXudaD8sJ4v2ZpbIddOib
NMudSasyt00C+fswST2eKwCIcrqZUh6VoV9NvThkbRtbtraXJYSZldRwOCZxvTSXaWqMeGy6Q7t6
h34ojzV8iPvNrM/qwNMXbVkFY3HddUylK6rvAvbUYU3N4aFsyjUaluHZs2tukuokvHa3kQMfagpE
2dan9pH19/NWmk9lP17rbH0CMPLoV/rPrGkSV3uWh22v/uBXO7CFFQlPxJq+HptmvOj3aLrCSVxL
3SgV5l2lV0lb2B7uD4zbJLKdtTkwmSOMEavM6W3a7AwmpvtINnZ/7PXtYShm9dKC32MaVia5i7Ll
Yxsh17OTU5L2+ZvN84BP87Ez5sto5wxMtnhahrNTzXtN83bm1GbYD/WPqU/BhLSxvjoAtCguu3bf
l1sadaNzQOzdZVt7a6VgvhLwE5yD3tIcTz3MMALRO0N/dTlKmgWdaakjnwATBjRIhQg0KawFDgDt
dSlAg5DvHFXC1XduSvfkDNbVqOb0pGvBGmbC3iAisOvb3VGo1ZQyG8rYxkVTerFV2cUke1AOiEBH
xqg/CFnSqafEpSunw6hznjErudaq/BnG5c+gbWLH0hy/QacXtMXq0VHBszv5d70umnJ35b0ynlsn
YImOt61hx5k9olvnd68ousapn/J35Mr2wlGH9GbIOgIEHs3UL6HaPLpOTXuaquXHyarzatJO9b1/
W4T4zgIf+SFrziXgn3YUD9kWJMoyDwEr0AJhjLkW7pZFT5aGf9G8pLu1105GqX1WPBhoXhuBZWxg
1xSUefZoZRRqvivNcNnaU+OubZi6ztUnmn5zHIpu47uw7kIAYw8Q30BBR2tFyC1N7bs3VB0tJXX/
MKTuKTWWoxagwnj6Q7+aRA3Ozd521J4b6uKPHEyI/qkq6nuM99GdVoTGyroVQ24jaQ5RvaoRes7w
kNvT12SZf4apdt7spu8o9vwmGuTS8FHWFE5u89x28KL1dQkZGxx9p6a+8PfrMO/mut1ny+ycRTB9
Ml8G2YQrMe6sDqkOIt7VRhl9moL1nIl7QajamGkPZRsSfcyztquy4lWfuq+RFXRkW72M8X98pB3b
TCQbYFbICArUANVWyA+rBtl7YwOB7eT9ZnQHeLZP/ljA/gm0d1a04QNLZzct48HTYA07fbNbSt2M
hll3457CGEnFiVLugRGzfGQ5VL35yNw1l2o7znzOsQ/1uu/R381y+VhUyphJ1TxnKdR6Z8QNwhIz
I/umiVFH95Y70Ix4yxWB9o0LX8b92BWx2zf/KhtoNByN0GUgRvChdTDzADcu08q+S78ANbaxjcgV
mZDxpmBEbXO0XS0GnO0iafL1swMpbeXZxV+8i00FE87tb74uu0DTfudNf9BH4oX64iPo6LgKM0AZ
TC0u2Go7j+b86xRBcFSi3K9mwAjK3rfb2KA+mT89aNZr2ijjZ+3mP6VRRQJFAqLhGLGl++AtxXtZ
VReVrxeIfDtzY8iQmTVdHYsfHgDRqF+1SHn5XuTiRBTpf3lZXh1GTCfh87bqxb9gsBL20ne63X8Y
BNLBua0CdlbMs0yruHTmazun+8GpdtZWQXnPvoGjU9yUkO9zyHHlXecGYf5fV1bfudN/sySYaMb8
XA/9i2HO5xI9bjSrNzlXO3bFd0EqTGSO8jFrspcyK5qwNYfEbfI7nXNFBodua2Sva7E9qKl+a3v+
IqT4LPK37rxi6mVKUEXEN568YXwvJFd24JyJiIE+P04vLHr4ELW1NR4N+Tu2FAR+QXSYn7Ko7cjm
Ryj9C7lvOA8zh8Ts3XEHvEc4gO+D4n+23x6DKS/jrMuQzyarZzYs1K3J4edIozrbW9/vKuq0CD9+
AdjVf/ZFlZSM/SuW5mals92q5S9T3ydc8bA8hket86/CTPkXtg+t3GKisB4WOB9wvRE0sTLihe1D
bNqnKWge1Sb/dvRcDk6uSOnlr7NNX3aKPta1XFo1FkyO03RPquOuzqYiwtuzb0Gz8BPaeJpRl+qc
0BPcPD+eRIJwP4U7OnGTkkDtb6+at/4GkpnZAtdFB83rksQQdqRXR76NFC7M7DvoxQQtHBDhgj0I
jkXGnFVrgyTQ1afmqGQMqkPXOzcJpOV76gZ08hTkg/0aaKmKhSj6A7POSyoJb5Nm+uzoc1y5/jEj
2uM0umMWa1L/ZD+OaHVOOKfGBoA/hWxuVAeNpKowy/vfmQHFfku1a+nN7wPBLow1Opjt6gUb6INl
r7uptpfL0pgM49lA2s2Be+4rEU+m87cu8fqX+pnrCqawuizio7UKRDh7a9HftMvoL1hC16SvzRfM
0UaSrsa7swaPxDPhRWlOqFhck3pz0p0qDrJsv7ikCARt4o5aHzkZ4IvecZmJdM9OOj+YmlhjfD7x
yNosxGn5uPJqsyGusWdXJShQF/Dn1BIBOfegsEdhwppPe5ftA7s8wI/4NIn6SEoUNAShJ158mLji
KqbyNq9CRZndeZ/8r1Q5wUNpD/vSJOGpXXlS9Qq0amq4L1VHA1BvabdrkU+UYVA4BCILvRZ+vNPu
xaLd2skmc0JjV4xcyLDJy70rt4dJjn/sNn1UuvZp4xzB1lV+baK7ZYV6VGX6QKgYdPaZi49T/l/f
1F8dxvVh0R83bCqHdZJhyaR/pi+emnaMmsU44DfdK5eUijtC2tigIHvbz5AbzwAIrhnLLHWzYXBb
TCrv9dnX7dhe0MfbOeB1Zixm8MtzVIpPaYtfb2EqqTOkft8QxXqF0bnP7jR082ja8tvpiTfirF0a
9bfcxKnp9X9Len9TV+fZ0+m47eAhG4Zdb9EH5RtrH63Z8UeHNOLqO6A3Wfh//EQFzX+0LI9Y1S9F
DwAl0H9ccm8ilMhQZd1R5MSZVfnj6kMx96z5A81yYkjsH8uJaTDrl39dTafHYmIgx9wm65PJWm59
GbbiUB1QmNLyZw7m58bvaDkXQBpeFTblDOfbikwr/Z3k/OHK8Z2eEohjGY+5QlpzjlnhHt1avZqN
G/X+egqw4YTFUibD2uEHcl/GlkfNYi0qzW5zQ9PhVyeWRaswTdc31y9iq5zuxZ/1vuRMWjzFgMKO
WSVPeMbKSIjqqpzglSNyx3T2OJbiCgv7Z7yPImUJTaUU01EY48u4dc+WL4+ZKNi4XmO3nS7ZBtNP
td+Z5ZyslKbPc/dFZ19K0gMCqc79ZCTzRFOmEYHnFVS76WijR+YsdbMrK9u1j2TQfzpt8x87Ncyv
hx9hepeNfDZTW54smQOvZ1ww1hfZGfveNQ6OzXsOSNps0wv+urfCd86brRHnm3copMIlWrBeHwbV
7OtcvwQNIhzPblPJ6zQbdBfeaVHWsxcssdc7L5nMGSEvdVjpXjKq4jxMLWs6ZSLEdKE/ifyiPM5C
8lQwKWF+uwh9CTcmVYuq6WtKcOfdeXGAmIv01ukQ1+vtJUvNWFcotnWrBZGXa2dGr3G/wCSDrW9l
6QFX6cle873eDw9S2VSonA7DGMSazWFerE1cV2lca0gSPVYXTbP3nhjflLcyAOFlG6QKm7U512v2
qG1UL4bjko089EgCJcHsTWKK8kKfu5sK97C4xZkQrcjvU5Ssiae5+Vunkjp1Odeb/5RBbyllj+C1
KhIKEZjvcqCkwUVePzXO/IYf40JHd4ShfTJcShkxyQhk1IM1aVeWmy/NvB3toJT33Kh/jY3O2zYX
vsRjUGsXR8Gbn9CVvZHTIS2Mi4bw1xeEFfjb49LgLmjcGkJ6BwTJTl/qEhfGpDv7hZ3GcPbT1wxe
QJiV9pOhN0dSHCkAt+6mLUtiltp/XSe+UXFptTFBixJjXCUDeRFmvp83g3G0zqAWBZHLYm9oo7ZH
3GFCsm7Lqbe95w1a5WqZDck5TUSIecQU8zAWhIqhmrJcYPOWamI4Lr64rAKKdb0SPn5337Fnuxk3
bcqfgDi1oYFo39kGvYt414V1LPg9WRmmvXf80CbnRbbDgd+E766c/rRGF2+y/Fo2daj0/MZkIpqq
9GUzgXhqTrKaEyqqeFgmLYYfGw++dqlMM7FH+1bXJrSu9NPEfVBpRlRtznvfr5cRaBqbv/tsoNoW
LANzQ2XRYnovdWGG2Zg9TUA8XRvy/DJG9bT9GVUXq668uMbs3cplPjsdcS2YUh7qCpp5MRP6gFfG
KA5DRV3o0284o3YFwEpLppevVlHeMgd/IXEVBMoQUVFRkNJdeScGH2fAIurAlMdgJj+hF+brW+3S
CREXcSwLpsGTZ/1pLd1IJv6OM4oBrCH1bomc3eJgJ61uizrsDLGWd2+b7d6sebz6G02uMNZY6QB9
jYC908C8VJDAQmeyrOuic2tv6etoMWDxteESjHQ1JtT5oYR3oPDhS54LQ+Z61LnpI53pAe7Wycqb
RNnBn9HMd8GgPbikRdkaEyeR0lOzp7d2F+CsoL6U9Z4O6zsbuaQQTNO5HrLXzBO3NB/PS11+KnRP
D0GT6d0T0A0R1QPJMEY1voBxP2Lw2lX1wIQVyxE55/8Wzz3p5vhUZcH9AT14XJEooG6oSD8O3dki
6sB97gdaKUohjBWhr7Q3QLvHMZ8f+YKw4893tLhg7bgAdLBqtEH3bqq1wXR1A2VUtctyvGpaXxDx
Ri+YZFqqg4C3/6UBC4qjg1fTFfG6gLjiqWa6K3dcZ8lYmZFaocpvenNex7l/yUW+Nwsa9cWdjtm2
/No4U0hCqf7jsSHSRqnHbnViw9PYgJq3lVEftYhj8zxhBDP3aOLz+8rBFtubZLV0KHd+Pmohppgu
FMM8hhrejt2Wbg/a1D/2DQJdYJ1maf264ESAnVGMuUa3b2e8bbaxGQ9wJk+ixPnhQJ0/FcJJNr1k
O8hEMp/Zs4sKcu/igTEmr30DIkA8623/6ZfWpdwQCxfmQ6X6YKb1rWzrt8ZvdqPaiJQN5ixnxHph
1KN206j/6eHJFL58JNP4fZOYHlrX4HSbIirMaCnanmLDIG2jaW8T0l3XEUzu5saNaT8bMHnzXG/0
avpgHIw8x8q02joue7G35upkujDHjap4tFgmmdWYH8x5MuOuJTSrHfbYqt5Zzbd3hVsdhmDg93Oc
h8DNrpnWXby5JHvQ4vLHsbtSAzK8YAcKvXeF+KkAn++duV92Yi0+dH95X7TmP3Mwf+48lcrrngab
c9C0gaWp+nlz1VMll0NnOR8DijA2hGy3bFipGm3XE15iD9UT8KtjsakgDmZChWYHIM741q4piTq5
InptnW/9ZEd4XPdpQLJa8P9mTkZZLtyQefun39CMLMyIjT4Xib4KNpiI58jU87poEetC587kvetS
d7+xotA0+duqZ7gRvrq7SbdYs7dqUDzqo9PBiTRpCxs/2/f4jyNg91zlU//GiVCGtU9KV1jep4ig
4NnGD/TuB8e9eZkhekaaqymeOjnFnS0/3bJ9L0gej/FDGDA97hECU1fsB/BKFsgSCQtpR8iYH7Pj
Tzb45OxH8EvDiK9DeAinLlHoa6oOtZc+0bP0OET1H6yQJ1NxTk8ETVvU8d/pmu5IHTwUgzgYY/XX
YkIEv64EBg/ULu7TIm4pnxNhiPqhmoo8HDBpjJbzC6pNPmPzOFik2SETWy8Db7QP/iVtnOIUaGN5
hohHbItbVKdsEq885vrNH/v1qMv2DV/TVXLsh0z/H9Qyv20+UUpWugB2ypioWd7LMgKdhazAyGRl
ft7Wj7LeSO0T13Zt2khZ/bkV263GvhNl2pRFmWsh78tXkM/8r/7r/3fNcjFOzAyYMLmkouwC10eD
auqPtATp3wNht5wCnPR49pEz8fSEzixm1E92MZC5RoweaMHE9QXMeavaZw7F559VTnaugvLkSMyC
XcEGIGM9vIJr8LpK+1C4PkqImx86DVi1SZZg1Nnmjya6F9ccXgw1EpVL/2lVjE5NOZaxM+f+pR3w
eqtcPAV48EnP+Sx1+jCXCqeomi9OluepWZ0rLsAomAuxox18mZocDdnW58j3mRbTTETtlrf7lUFq
nDkwQHLMfvvAIvE1NMrtD1Nb2JB4sm652p4tjKeKgi4dmRHpM/OL0l3fVqP68Jz6xO7lQXTLCb9y
pK9DkgHfJhnNeKiVs6sKl3yGetp72NzrtE3yeo6VCN6WuRlPnjG/N6L6rur5vyLAUkcOymmbsf/c
Kd7mGrzTep01v75vyqHs4HAVMjgGjYnzd3wqumnXCnUQhXNqbHPASDE9rKOJR8LdQROuKX50CZfZ
K2Ov7my6oILgiGbfGf7Z0esE3OBv1RsSbLTHJ1R1rDehmseFn2NCEHqXmKZWRJtvGaFtGe8iNU5G
Np8Lo4wZ2mHC1TKGg6Lcnke5PS1LapF95Z+zVZAZqNfppW5mBsorActydW82JaazAcobyXRgLM7t
NAlqxtzVL72tcHOQU1fgii5sMuXq4qUYjA/gkrtm9k6N7149xfKCZptY07YXTWppyJvDuIva44TK
4kYUsij1FMsBFn8ezKve8+8ZRltFWAaqUBEY6A8MBQArkYnVB+POXNI1bn3G6uwfhrNV0tKwab3o
geSnu2g5NbZQ+eBVHLCl19eHsmy5+GaJ3r/NTWz56gfW1L4p7bgHy2WNa1wtzn9FWZ9TryLsG1Q3
/oqRuJW5A0c8Pq8WBBoJcK0vrX+ul7JIpetrnM9BG7Eym4ddVjp4q1INVoILuVUZ0y33QPq2rU+S
FebruUAx8JDATCrNcpy/RN/9Qduf+b5dYKGN8eIODYeay2RRus6/6R4C5xq8yTVr9eEgCavqfP1T
yPUVcj+PO247JyCFzcUkJy5A+f4uRfknlW3sFSqxrGFfscmCk2Qk+66dfqZCnscgQ63Pivo1Nban
kqG5rhl7VzmXoXHN11IvL2alP/gNih5MXfvMt2PGfPqHLcdMv1SsJGQWv9nqZpfV0d7BVzyJubp6
XM2IvBeerjy2IKTsm265LXP6u9jzi+Zp52LijTH7oApxs9P0tF98XrvB9+uYleHhhJ0zZmfqMpUO
0RKu9U5Z9GaMPplr2pHeXOzJx0DKr4Mj0oKIPfxWKGKp/mo4DFIt+jeUzRRuXsX3QF8LnpCg9FqO
L5atMHfZ+aHZtJMGPa9YcMEX5vLsm/KHFcyrYoSNOenQOfJxm/MiYtFYhsIrq0i67SONEE1QyldL
1iarOFym+iQpXUbKVvOzznr0oQnut9EaJSMFyq0y7Q/GWj6kjKaOUvUVp02OhiDyiz6Sjsh1Bgou
Yw+yThqr+3aN6t8MNuxUroUfBeZCbCEmd4StOSlVc2Bc8q0I+CyD6pncreKjzfsVf1+ONJd9yYnP
iEBxhkoT6p+2W7wgyqlOeLU/Tc3+UgJzpPCKLNwy48txJb9K1V/wklEUGem+UXU89QVJsOKwjjYh
euvr5PQqXDUESBAUiT/Ub9KW/2iRP6SxnCvpvM7VtGv6WYZA1c4YEI+ui52FqUsxDhYb4z3Iqgra
3cYT02kUwMJq9R20iEfPnm0SP8WzL92BUTpbFBSzF4v0rFCq4NblTOaz6Y8/9fwpZlcVNctS5PZu
dgVzdxqCWMnh3a0MZpWtw9GnGErV5NEFVfaeWfV/hdE+NxRk4VR2z+iyiZXC/u3z/zF3HttxY9m2
/ZUa2X7IB2/uqKpGeMugN+pgkBIF78+B+/o7wcxXJYb0yJvVup00g6IQAXOwz95rzXXRR2KDyTLB
rIcYxx7zhyYd5MwsDTaLoJjxl8SziruLkVuAxo/9Q46dK8FyPjNr0tgQ5uTBsA99FH49JhxTHPnZ
ISPxseljxhXVXJYRPif/qsWK5RJ6W7kh7cUIfmVZEKfo+Tdm5rfzStOfIluxocI4+oJ30dxKsZ24
IRv9Ji7nnc3PPfGixU4wKwxvLcbiiWjOC4WgHF7H5lcbYwyC0fLZcawFjGSx6xtEFKbS7vFudXM4
S4+N1gdzm2w2UFvxImSXCiXuyStp6xYapOUCub8jefumNM6Raw9q9MBLaWE1+Spy3Hms29dW5SBt
LhBSxJ7xZAbhi91ItKe5Ya51p9EOWpqEswgH7pyukb3sjPqq8rtk0VP2rmoUAYwAtW3r+bep1R1c
R3CK8ZOAepyLMN77jc+lK8Wmr8tFWFeXBZDriqhCUkjZMnZZReIf51At5WPajN4yZkik8/fOmqx4
wKPOlNA2Fwzyjp5Ld7xT4i0IxGdhEOnHnKXwh++WL29J3r2pyFX0welSWqRXSqBd2lIeUt/exBpB
IJYLtyWOZ1Y+cZpxDaChrMwZnnwDiXG7Fka6KEwDUJHv35d9sJMJDXhHr3YQFQ+JMDaY/hdmjdaU
xNCWQqmJAlTG+Xeya9K5FgabxrQvw5ZoMUcOvIuNRe2UOwYIjwgXyBvUJNcXCYmihShQuh1xIOom
Mson0ZhrQk84z2myFcI46Y621qo2W/asoIVV7QwEnZpN49IYLxtcCKVhXPSkPeTGeMG2Z1Uq1vew
biUPZ7Kiv3KqQ8iqwmFuP1zFCPxMv36uDHOpdvqpDMaFHG1nwb1xsiL0RH16HG22zwBAt6xeJ+yl
h1FU6oENqrEOXZX4vxIVWf/Fy6x9nahXUuMJSGxn77PpypzwgU9x71raoXfZ/yq9Sw1jDOypEc8Q
c7PVcv9kYdjESiWUfaJr7SEsfNDIyB38FJVfatCo4j221Gmx7xFXVAzX0S8NvXFfK6FEn45piJHT
iaxbQlSK4tqHYbCIGkMiBnSpd9h6X3QdJVSm9xFXR/8++nI3clUWTmuBXs4m4UBALS6Qy1YU2kHn
ULcF26In/hIF68rute9dC5pbaIegj4/94N7jfmcBEdhe+iiJV6zsGcqpsJ4jAHh2K3urM0SKAuSU
5nBhjDYNXxDBeXEnyvHKCDS0NNDzGTDPeAaWQ6oPa56zgU4Bm60BF8LOqIYnZPuLXgl2lq9fK5FD
k0XURwt34LVOyYR0KFc3iGWLmdOMR+7+CDdKGK/KNpS0VSIw+RE8YjPFlO31O88tTwJxrEjUgx2p
3xWneHXK8tU2xHcW5WCtewSDZoKxH7vo2rpm6ZrXOqPu8gV52JVFN50J4yHt+4UdvCiOv2gKZRkq
CnMIHo0s3AS4k9gj700FeHsRKlt3xJwfiUVpZYfEKi/skIlz7D1LKDN9FxmzQFLjIZa4ZSN2YhQ3
6xi/zeIqOlA6XI6R8eIx4pnlYYdaTMnZ9KiMIoRgZFK2JGIMqK+lCiqK0Y0d3CpG8iw8xV1CXnlI
E/pYRvaEPOhiLOqDXqnLQmGZqbgppPRe6jLhho0CPGl5jnCwwmRR70ql2VI90AbLNvTajq3PaLKQ
YQAQw70g4UeZpNxHlL7zvI1e/BbxY0kmFoZOxAVLyx1vAAgsY48+bRlOMZd3fpkfUJ6EVOQTPot7
u+xpjVYm00OVViptLkwnPVrkKfizOMRlGNDALNe9au7yrrgueO6JnT7JqsNznFzZebVsnZ7RWD2N
USPMS+Mq7807Ol4TkSi8tlJuTul7F61ZHLoID5+HoCrVnxO3p0GWPMFQOuqt4rLXaL6YjIWGLGHG
iwKLuGgrFzdurzxG+LBmScAYOnUYWQWi+yJT8bUrhmszUo6h26/djGZiEiyKxEA9jq11lgjlVW0Q
LnHD34M3Lucj2voKnkuOwtdEZWTwibEHezMxDMxdB4aaffBom+qhLOhNRrp6EWjR3pP+uJYOazNZ
C4hCuxJNpGogqG6MpzxmdcgyQttzq6C3mMe4gVRGhk3cXY0ybndpT/CqG+uPXq7dVQJLgzS2QjWP
g4GsOsl4U/aR+SXIsYr3FYJSf2iWrjMuGSJe12yLL9jL2Uu3s59DrCKfsE9+pibYvJCR4QMq57/e
GL8/QDn8ECpnYibBjqZ1utT8IbqFahHPe0XafxnKgX8YyiCsFfB/tnMGLijcLo8yVtMtG20EavD4
riLV6z4BBfziCwHFIBSIFhrHs6af//CFlLy1kW+m/tbXk+pCs7r6Gj+MWPYxjpKPmQS/IDFM9GgP
WhUUSescvR670raLsY92tIP9Y9O57TaqqnpVj4PcpaYj0cMP975lVp8c+Ge8CfE4Pxz4DMIgTRYK
xeLdlXThlKAbk4EIntjUP4sefGN7nTEXyL6j8eqSGgKK5wwZEybxGNaQRbaoudv71KYXtoigRQaL
xjLGbCWKRJOLKGoS9PnQndi1snVn1FA4qMXbMcNikebyAhOR9ZRapX4fZkzSwsb1GPQBiKZ4G/yg
nwMRxsBmk0hJYzbP3G8ySYSYdVEEY9itYkyQ0WAOL7ndkqqR67U0aGEMvph56YglSUly9y8z/IFQ
qCqYDcO2VO0nQnSL1MfKZe5vy6wYH2NpOziIx4oZ98f30S9uWYNAMlPTLQMw5Tkwy6j12ggEKVZ9
0zF9QCT4bGMtX7keCIePD3WOlXOgh+gGSTHwWTzL5N/vH48wLUstLAXmWsxdO7cdjGWesjMZlNFb
VaPvHJW3DrSV2CsA+f1dZuTm3ScfYiJGnd1VcFN0lQeHp/Qn7mpgO4XVaeO4bYB9HCIGMVQgbdB8
q3rbnYeIbpkDoaDNXRSyDs76rrbVmecr0ebjTzJ927MPMnGfDG1Co024mvdnoywV160iUfLcdtGy
KW1M50WEkb0uqmvdJwr64+P94sGF3AKQ0AXhM8WkvT8etdsYVEOCzjexSR9IRo8dc1r0o/PXl3Ud
UpcDQc+Y+LpnlxmYmKq5oWducwcYCE0Er/9WNERmzwa3UbT/4K4yDJ1wBg5lmLAa338vFb2uKmQ2
bEu3UK5Mg/I+K7trNCb6Jkg6Y80rBX5nzsykCTRn2RKu+slD9IvFmOApEg4Atakm4V7vP0JZm6ol
BL5l3xdE0XalVXfU9lH/EE12FqRRQc8oLmtsewV+3JKfHP9Xt5IH1RYEEadAO3+wVIdmWuTXEuCr
np2we+D0sWD6dSgeTHnKI7Nojh/fTb88pMldC+5fxQJ19pUds8QXT/T7VtXT9rtD6tcT81f/xoUE
d3SGNKyX/8EB3xCCjuFo2Ajfn2PymqzEUqwRAk8/rLPIKWdWiKWKVsmj4ur1J685zeDvO388PYIr
VF4+pqud31YCu4pv1GLcjoMyGDuzl/kuGEP51GH5eiId2L92nMbZ2V5qn0a9q67ZJdsPrTpGl6lB
nKMbe+3Lf3AOfvhMZ4+wr7JIaAV7WLoZXbGqE7vwLkMgCqSY1iKvJ0te9PjxMd/QRh+diLMrzZ7f
Vow2gro0CiguXpcR4YM2ZWSgYbGHbr0yqbaRAk9+VxKCjPvcHehPY+gzviKedTGZIT4uZjlEjHRH
yjABAk2nK6DKCo1oZb01pL5RnIruTEmSIY1FLUH7qdhehjApGNqboLW0O1YQVmJqSXEVD81oLvDN
ueWcB5O56Cdf+hdvCVoc/776Z3cbXHy/EVFpbkthOlhplEoeVD/PxjnUAzw+gaJFwUXPeOLVilzG
dqlay2xjaZ04pPAcBUM/dOsrTpPnb6SM7GKvknc06YaGV813R+UgFUdzZsz1reGSFjvxT+gWP7l6
b9GXZ1cPEN0Ui0feBOyss9UR1k8XIgHA0217DYEmHSOluRIg7W9sozx4Cqk0S4sBTbcKmhaqa5NY
NDlq2yCWt9WzHdmaTJVk6KgrgI8hpZAxKNfszT2C2rS8utc0kTwOSlxOTgrPnaGzUzfdmCGIrJPk
0kWTGi9DnRCrGY8vSXWCbdysIlr6JU2JxMbEExjhPCl0/5Shmv5iqTrUd9LicB3UdaCtspxm+0wz
Q++rzurXnRKquW6fopSH58DgcdtbtruuyPtCQYKr79LW7I5WYuy6i7YpGJEFvarftoNVvBpd0qIe
IXJDQBBKxgeMDXSwYcBUyMT1jlG/7sTgs3Al1i8tsebXwxAWT4TdVfe+GvSv7ThgdetjFcsWoWbx
7cf33s98NxuenwOlEMSybZnTwvTDJqKH1UDJ79tsVfLimx8Z4GqwAc2kjnarLUncMzNilfAjtwuM
+N4n79NfvMsskuAp8m1Y5c551a0NKF3sUnW2laPtdfqFK8+umxXkcrmI5SAxfdHC84nA/vhrT2vX
uxuVl4lB0BBYu7fY67NyCIZh5hJBVNGcCWJmtnn9qJaKsisNbEwfH+qndxeHsiwSyAAE2rarnp1h
JGFppRQh8kslEVPciodyxbXKZz6eDxEEJsLHB/wJXAeJlmqIpAvXBq/qnB3QU8cRo1iJt0gow4vp
BvkyUKt7hWd/MVCW03YbvE/2osZPSxglmAF61zPZQEBE1N/fRyX1d8HkM931QZsVi2qsnHBSnIXm
AogBFom0y7J90oik3go6fF+Q3khtIRgI7o2O0Dl6HW15CqOMRJw2LmHVOCjxJyFyp57gbslXGfhN
Nq8dz+yRZAzJC94+/QLnQWoi0pMOcg69C2dSSFAjDRtVLFKx3GVxnJ3UymrvwsymFxH5zIf+8hl3
uJt4grihOPNnd1OUiQiDYBXtkhSmDSMXoQaY7TNmiaki9ZfOG/EXQmpwPku6/sW1Br2P6oEsJHBI
56x/2nw9JK4232q4o9YQ4yvWFgPNZmwv9ch5ViBffbJi/Lyx4lJTiLFWsGexON3vLzVjlzS19DjZ
JWocspOz6JmztdwIayzXVst11+vRnqtwBa+8gisA3s7e/qUz7pocn9Ot4ztQqYTPa2C2am5Ayqe3
hU0prsuauUtSlC+a28EIHqN2p2REmX18zLOlcjqmo8OV9mwDMKT59vL7YakMSrwpaVd3m25Q+lvX
RauV97iOZziQ1SUxotUpQC4wR8XhgoRIvU9S1PSziz19APQFKkR8kxqYvfr7E1+3PsPFqEt2CGNJ
ErXtXtlr0WTCCiQIFfrO4wrElnWRMciDL6RiHrizyiBHDlWhPW+GEU5RjkcAfT3yGctEMUwzEMFP
zwtx45EzkCz0DBMmDScxN0OXU5r1HsIsCzcZZAtnMgA1d1ov7UOW4Xf9ZLE8W5f/+IoG31LXNbJr
zreNwOMyxHfKuGnYhb3itfceUDqmD9kQiU+WrLN1+e1Q06JFoqDG1Xxb0X64nLksazUApbbDfhtu
1Crtdq4DUQM2cbWVUuk3H98+b8DQH945fxwQkCkVp03h4J51BW0G4SYuhWTXkls8s5UgWmmB3S5b
gYs+1lWUEaDt8SkEZblSGHhsGRa233SGYmDYcvtCBYZLZg6axY8/2a/uK/jf//pgZw90Q7fBVwgq
2ZVekyig42q5GSiQoaOMNX72roduBJLRLj+pF8+3PSyZqqZanP/pdqb7NJUHP16DvA5GRjzZTgSM
ZeUIaiKJvHplBmjcBxWBYFK36lHFXLSBfzKsc/Y+oDSz3p43MuBJ4B36V88Gn4mPpL+9szWI1e8/
E+yzwKpzNd0plUI2DXLqZZdX1Y0Voz4a3NY+pkjD/urawkEdckPoO5JUxKb8/UFLG/J4NLQSA4Fa
0QtXJzMIc6RCUdKLhHyhRZfbbFjcERs7ip7lx3fA23r57t7k+FixLJZVVnTNPHuDlT4kB1eG3cax
OnEfFHrePqogk4eJGSIPiet4D1jB2zs2RPqDQd9SnVey8h4FsYbdjImwgYMsWxkCcC0OTx/sWSWj
yr38+IP+dKvSupqqG9oe3DDI796fJ5NGoZ0aVrpL7BoLoCD8N60aYw2xHAtv0+CAENC2Pj7o9Je+
PznvDuqc1TZmnrW6Ql7MBv8cY/nCLreBDZGH9ZRY4hbS5CCFsWrYb8R/HPr/fu3/K3gtLv84SvPP
v/P/X4sSdUEQirP//eepfM1vRP36Ko7P5d+nX/3XH33/i/88Rl/roim+i/M/9e6X+Pv/PP7iWTy/
+59lLiIxXMnXerh+bZgsvR2ATzr9yf/pD//2+va33A7l6z9++1rIHDzj9WsQFflvf/5o++0fv/F8
/XAVpr//zx9ePGf83sNrI/42e86Tn37n9bkR//jNsH63qLmmFyL7RW4ELlrH7/AT83dU1apFpgWB
T6xqvMeJbBMhP9J/t2jxWyyRrPdTZ/K3vzWFfPuR9rvBn2XEQcAjVY2r/fb/vvu7q/Tvq/Y3dDuX
eDRF84/f4Ly/u2emvbxhUg3bhGBOWUzu2QNtJ61RhhGDGFH4ykuR28YjYIhwhWhn3I8y9LFyJggJ
VLXFwlf30YPeZc5p6OP01afDtCafx8fMkYFnSCRJUkWDJvOgl448+lVn32KtQkdOLAoonjzxFtlU
tuAnEIxYi3xoYZoRvvTQ6pWzr+mooeIqupk3djcVFlNods616Rf6AkcM1mWjfoQCAmTSw7RaDc4T
BcRBtPa2q7p13IqdGntXDJAZ42pfzM56Jbbxua7zXQFHJUrdPSrtYyCclV9I/Ibp1Vh2E9Hhu9L2
s3i01pUEIltGB6kDgdXqw9imd46e3xZIK53WP+m5cwHPm860McNwuxwT72gX2iO8ZoynBsxt90LT
tG7S5X6hxZ0zax8eNWu884a6njlW/EX01bUlsgfbHQ9h4uyH1n8iZPqha9Ktr4l1CcumU/wVVcdO
LbVL12/WcTog0oE5ilg7L2lC4Itgq9H27TrwwMVlhX8HiOEbkQaXgBV3FV5MNMvDnTa4d75wV4Gm
7BmGRzMdRdNMqJA5HNQ8itYvPD2epaIYVubY7PSYQO/QWZcAJWWABT1qXtuge84dcHNNA2MO4FgI
zqRXdm1ZYKAgKVwPFhgNZ2PcPTNVohnigk0clBvXbp9St9maZQnoIArWatds9FjHRs97qkOkrqTK
CurBKs2VlygE0AwT6jL19TVs+q0D3TAPi8tG99Dryitax3saFNBQrEc/Sr80ltzqRXEc2nEHxPSJ
EN09RNHVaIY3jY46QM2TZwXndx1EhzxrHiM8PdtW8SwUoPCutXTMZzjhwEWX961WwHtycYhEQfwc
qeaj33hrqmwQ5dpNgx3S9q3LQHrbEbXgTM+j16DQrib9r5mMOnZv86ZpoldeLNAOEq5yfsvMfc0g
7uTU6GWcALdSZo9wwBW86bUd3FtuvmqcclJAfDUcdLt5gYDXMW+QigEus0zomcE3IcJT3FjXedNt
zU7QcMr5utm27vPHRu2vRoEOLK3SO8U0tkrSPUduhOy4zR+tvN+ogowMA7db0ACu7tV7v2ovINY/
4BPFbT20hFiOCRoZ/ZlAjIs8QFKLT7tZBXGPymaqx72QNES2FCBr2+EJdv8h7sKDPeCm1mv7TsRg
Q504t+adR6Ff+1eyLEoEsf4ewFBKQxomDc/XDYi4iwyFYpYgNtQ8IFntqoBfolrFRJ+6L5viJup7
bdmWA1vzSoS3RaeyUyy4Wzu/Dtf61GVMdC9Zapp87Wz60GlwQJd+mQs/mXPzWhutr6wrBA4RikQj
XHtK8Bq0qnz1s/DKEjFoKdvZtBXqnKQNnnqn/CqAxe6JUGqO3M0IqvWwvkltU1lH7HGaWec14kro
ykQvQdOujelF4IVINlG0XPYtdUSa1t4MhPu4C9BQz/Cv3gpQ8Ot4KO7iJlgloDh7rZKw071qJWVT
4BcylvXkXU6miHjLm2g1WhOsUXM/Gb1+HBsoxmQNfvEbXc6NLoNeWxI1g8f2WNfaFyRZD94UvJPL
0b8pde/gD3g49Qjah4uHNg79r2yYoD4V3xApfR2lcYvoa5/HHYEmQbKBtnWKpfu904YvpV36z0Uh
gPdNHXRIijd57X4rUh34qqPWi4KX1BIWRzDr3VTMh4Ilum7stSOtm8oXIA2z3D9UjQaaxdOvNCPR
l1MSFWY6IjwT5iArrE4Bdsr0AnXwmg3Ck03ZOAwltmE9Qqyu+xTRlYvmDiMnkQG15AsHp1DvTRgl
joowMLwYyvE+N5ILaeF+y9NjAPrQMAWuy9xcSKvAF1Xth9z3OGVWq+66UHFnUdm1q4SkuFlY2tlB
QakPl1VudJQnG0T3A4zg9MZIaZMaOJ8wCzYXQwzzNmnkEwG3IxApEy9D6tebjpi5k2059QE8IKjk
tl6mue3uWoaWxFI5waGW0alpcofHXNV4gBs3/24qvHHgRAGtkihdSLU253GndkeMMI+mU601Cz+P
3sJGs+NGu8h9aIeaZup72aKgGhWMWbE2hGyv4HdjDaqWBQG4s7AK7qqMrVCNtW7VhuMqSuN8ofLO
IkZ5XChjtsvK5t4tQZpjU9dnPnxtJNLmd7sdkVW6PmPeiV+SsmbMhzH+XqG/pkwGTqcmylWSg7xh
nrDTcWrP3BCJblJp3VLG7rc8lbdNoSKK9pro5JGQNzdieWczYtun+FgrLqzqXENA6484WrLXvmiH
B6Rx9rxrKm0lGaOtA6Fee2mmL1mLs21QZt8GyEer2iC3AXvSsMbJ4IEpNrlmIQQUoj36Tk6xCu2X
nojFy7AyHnrbgEWksMb+n6wgdEtpjZ5SwblRWsHelAvvKjRBKqBsFTD+JIAP2JfDEQV4vZAUHyZ3
oY5J8a0Q/Es18f+30n1XHX9YOf8vrIlphH9UE1+8ivC1Tp/zb82PVfHbb/1RFTu/6zreQs9W6Y6R
6TZNw/+sin9nb2kxX2R+qjku27x/VcWWQVXMT/hFk5xM9uH/qoot9Xd0FKTn0q54q5fNv1QVv9+9
Oeh4oI+xVcQ4MW03z0MVNXav/ZCwpkvupBXeaBf3oHqtSGY2uBeOwMW8TT6Y7mxMKCFsuiFLCEDh
likomM3stc1kMQ/aBgq/S3VWRRWxXLCig5yaIkCTuiqCEq26o7gk9pEU0bSnFHW+Frf1tqsrbw0F
3YKBkV5qlb6F8TgRJ4t9Ds8Vy2HrrmLkipj64MTEyqutNNElW9H+GKQs34VTzaFSDzve4OJQ8/Kf
2bW6H1PcTE4Al2UUen1rWxg5bXpmsZXi3o9ZZ7vICjdFYM68UgVkb3mzMR3bz/bwvzi7Fnsa2s8M
U2iNnvWXVHNwK8OtXSJQyss00xQ4usAr+6LSrnGq9wRyzVBtLYWrjHNTxI+6xZSF6RL4hxSnNxby
Z09LjwT/3vdO3n/y+d56d//eRr9dfYudGeIJmj3Ijc7aTFifiqzG3MmL/wGmWbgLreBE7oW5lyzG
IggoGr1I2eDkNeGqC3pBSWkCjQtupMvw0O2aBXZ9fwebAaH/oxLVV6UZTE5qbPeBVA8JdIYhCtKF
cKbrHUlvTYTMF3hJcE8T+/R2B+AiP4zVmK+koMof9fIJheuWekUC0Kyy3SgvA1pzeCZHJLOs/cyK
h32LAVYYwEKbTIc3F4M0LzCzBa2d3lg20R5hiVfJGsTVaCKdZKvzHRQqOBPEGfMwBpXEKOqUdWpN
mwKiv9duNHR7oDihVgxOMmJ2Ff7u7QZh8PuZgO+tR3F28tFOuDgh6dvT7Dvbj+aBo7ZOAtqNaQzq
YEqbxE1hJWqXxZD1+xbdDD1r29to6rgCN66smBLdZrGD9DozV16ZlcsmBtTe2nG0tkwImHSGmbnE
+YPnILgGZ6StBlhl6AQvOteL2XG6QbvKqRahGTLhrJV6WbdJu8QXZSwItvgWONq4hg6kzZFMQruI
Imc+Osk6E/48VMP8kl3+1o6GeuuRPnMh6NQieiFsapDQf4jUbYjawK0ydLLloa6KYx3o1Zrg1tew
j+JjoZvRkT3dkykhJBKU8zXw8mZdEhtyzKd/2EFDZEdFxHuaGx2/PYkCmHl60za1puxaNRmhQWnq
3IHq8Da21+u4GABESy2Ap5ujq/1hRf+zk/Bj54AL8r5zMIkdXRK36MSRBU27a+pb/9AT7QyIR5oA
vEQnjTF5aM6dpohXlNiXEojerPaMS7NtH7CbXagDM32D8Tf7BPeIc9/Bp8MGTTYMUdUO4pwpXnSv
WiPzLS/8vm/g6VFbFWNtzxmiw/9QYLhwmWPGUyn+sbTJtiWr07z2QB0DddOosotq3XiQd1K12ncx
NmfPwEvhWJh+3AgUfpR41OCJcuuaTc5/NDu7q8HGVPjGqAHrTaSJZSxHaPQjXuweAwRk575euMVt
pOqbqU2/BVqA2nLYj1a3zOEj4fpkZZbYbTUvX2dFcoF785E+KUNhVdab0RIbYbrflRKXKNYaAAls
cmZ+ZkerIte+DmqNAcJpXwqL7XntjxCjXVAEuX/RTF6dsjS/GhYOVbWGj2Oxn8AjHVzRE3EPsTrs
EYCShWT1C4npBeOCVS8DsqDIeQJ9pFkC2283AMQOaAZndtpvmka4C8TsyrzRG28JciOb47ToL8fk
yE3er6w62LhKa16PwrguCuMlCJVb1Pb9CtHLg0MnacURwtkwZOkmaWD+mqDPgHLnMfs4qHohMnK8
FuHeKu2V15jJMlGial7jNJpHAcdELdpM7oWnRPf9eRWhAq+htDhKyoMLFMKKR/iLfEyvUtxDkj2N
ut+tB+G+qhM4UeLAmqbiO50+B667FE6D9qg54DBqvYIKES46w8JFZnXqcQhrZ2dIaz4qcpn23Y3d
KKfQiDaydfObwA5W6drLc0p9XBFbI4cAncbqzMjSfVdKZLWFV+JxZVAoynwuPOEh3RcBiFnlthCW
sYbwD/W5teFvR616MbB+zQNf3XYOnQXNGpZmxYAgTkNI9cDBZkXkf0tlemhFqK7dqtjgFzrYgoK5
DJNHhogXZjtiFAPjrmJniNstRY9+I7HizRuPsSVtg+d4MKB24qRt9ILZmILDxNblPvc3OpajE4wM
TYZi1YT+42i3X02fDQIRGz1ibMwgVrAoWzQnmr0U1azF1zUrMcXOZGfkRJAT8uUVmAB9cYnz2p4F
prYEpq1u6ePk++h7BmMFGxdmZ8dinOcCcMzTryA+HhKs94GHcdwydvnwHEcOTQPPvVWa+iKF7/hJ
x/tNDP/j64KsYCb2Jr12GzCE+rZI/bAI5W5rOE6BsM8PWU48voxRCuQvyG+WoQDbbNUsuRKf5wZ5
cxea7UZHOkxzI49XTXSIe/kidOsZb/mFrrg+yROQxpxM/0QY+KY8P/+gJlIOixcUc6TzooK4ZPZA
jh7O1Su/diqaGLlyq+ksn2kxBnPJvvxgenARlbzB6dYVy+KzLPW3d+fZZ0AO+qYGdUmNtc8Kr9IO
op5KK5gTCxTtrdqd07Ecd6UTIl1rACjmwruVY5XtRVJA4x861hPHO6ISTbaytClCquBY+ZG2M031
Ks3LZo8dL/OAOg2C7BlcGRST7Z5GcDzT/FJf9W3CbpAMMcvDih9TqC4ouLWjEWfOXA+AxdqBae1E
2lq7sgq2ETlk1w7sWoHhpMCWsBxHict2Konpm248XnFsWw+9FK/S6uTq47fa2/zq/SmiKnUcPr7G
Ys5w9/1LjQF+oCuywzRUo7npk3Zf+ua68IZmn2lkZTjFlZ8kd3lb5+v9H9VDxQKzYHqdnJj1Dzzd
gDtpFVp7BbnxTNAXW7S1KeGx8B0GOx83mhGc2FgzDs86f4433VsX+aSxCUOF7Gn+8fZf6C+bteUn
RzWz1B355uoOoJk6mQTZUrRqxEbfwFAd9yeEiMpOD+M53KXmZFBRznS3EsshWCSmR/1QOqeUe2xn
NdFS8VybbXQEuTFoT3YFDZMU4ZsJSioHfD8fn1JsEFPN9u6kMp2cyn1GbqrnqdPm8cdKoe4cN2c6
zskY7ZdM0Gkf62w1dj1haUV+beQ5eG52IwjuV4hiBJburF5UWvJAN544SFR28yo7Ot1uhMw82XKJ
UoBnrSVkdbh9eNX7KQjZ9t4xJ8xuGT5XfR5C/Lj1rbmjQSIl8QOWOulWBF674VwAp3JBSiQkVs6a
jvwGawGGFtgEkYPbOkFLN5p4H6T1bNc6RVcbuDMR6V9LB3tu5bAxKtp4N3Q0Gekb1StezbAmQP0I
29sVSpQu7XXct9jYkmRhNxVG0c5W5vSCN/iMAJBjx2xki0EwDu8RcJ76jPFBZjwaELpKPV3qCjBj
M34uk9zcO1DXgN43uGd7h6DJ+mvYYrU0EwI2lJpEKnZTM1vv2coRPTByBZaYwvmM6NEpafUbU2fy
GFg7hN+4YDtekwwuJyS60e4Al9eOquxdr/kOHbadxTKSfObmgDHMgtMaeotaixOIzh2XhwipRWPS
xNKrNlxLNXzsO48tBLEOWNdgWEt1pqsKMQDE8i3shL0dQVmNbhDv4jUj+1J4P3UOlxufG8qMjOhO
H4seUaCJBehdJo9idL+lGhxFy6rwXznmrhAEIfv3YFH7WWliIg38Sx0mYaYT51CnXruW2sgMpHji
Qzq4yHXlBG7KIswrt9RLh3ILJ5rFJ+Dy+VEfLe2K97/jJDv7mDV4/b3GspYM/2dt41wRD5cuwsi4
Sj2pMSWIPbDnCuTAxr4ErzwYX2SQmhvF7I+h0X/pLFKoUiGgVGnXXIYXFtqUxAUP1JIZXzqYj4B3
ETvXgxv0A0SLfYuj3fZNIK5ZUV6ZbvpSqLm/KnvO45jBWdb8/2buvHYr164s+kPNBnN4PUwnKx3F
F6JKVcWcM7++B3W77ZJKKHW/NWAYNuwrHsa911pzjml9C4zC5+Pohzqt8tZazYfcEMhT1cmau1OG
FGIjw1DiQy0e4lxatgN23KUHCtiSId2ZZXacFv1ONKsLce4NmPvlMQ1w3SEp2JizGV7qpN2VuIEg
0gzgq1CwwF9e4Lzl5knoUZpGTQsSBTy2BcSZkVmeZLqXMpC1rSnXbeVYR1NwyqE6CXBDQVaArWe7
EluuOpjMQMxus1R1t8FLDTaHQO0JE/ucdS1s2AcMGbxWWfLYdZPiahpvZsHrYTOnMhwe3oNCHsqi
zS0cpshj0cKJ16v8sVFSDsU4NI6sX6+CACaEOnFfhowCQjDJYpDPC6WcI8c/lDrIDkWLLTKUw9Bm
g9ggXZFnal9M5QPRoJmvhGbrQBmYPDEejzgmHV0SSIqVpGs5wTO/sVIi5qWhFr1+NGA/xMbVOJbS
JlOTS1EpI0O5CGk3zZOUt9DWVRniDAz3BI5pCq4fjkzmjnn1SxToFljLQtyI1VU3OkmSGcMfvIk1
dmN5uJD+s4Hx9jTN42UqRevQmjJ6Wpm6tJb3Sy3UngaX31HNGOxMexcl7ISzCu76GjBqjd8L/B5O
r/KZbJbvZGIKG5H966ZPs5sof4nmye9RD0PozBU7YZwI9lx3qkKldV6ylITtN2YgoV9Ra+fh+CQJ
M4QI/LD7CJz1VEu0hRU8kiMFnsoSBKugq12Q0wh+WiV0+rIuN3ldTQc5x94rEexoi4Y2ecylVCds
SnJ3WzI0JoEuMAUiaSUPqNhIYxhBUWXBqe+0UzCHHXtvRApMxkM7zaEKBHrcOoWqwH8DhZIxQNiq
58lj4YJ5m9iMGDKwZHWynZul5Mu9Imvo+uetZVPQw53rzCuBAe6GTTeXek3vAq5krXfVpk95wycJ
Pui0fMMcBf5R4h8riY8dUdhsuOegOyRyHLW8iV3yJnlpCFwYLB2jKGVVIVhE6ZTpQiwilYOudpRF
1sEUiUyy+pcJpyg9b+tOX5ALRaH1QC8fbkTYHJnidvOZlcqAuD6wBm3kfs3TKjU6IFO4zva4xhMF
jaGFW2sSTvpSaSuz9qits9817UUqG9oaiUkNYgqgH7RLHievYTbxmddmxWtggZhGTAnSmcrOnEq3
a0P4IllYOjlszX28pL/0kdTSWoBfEsKk8sc94a0QCyR13io0zjc9bGhKatlf8qHZ5F0u+RgX5s3Q
lDtzyCFa9oewFZ9Y7GFGJIA9pOlOqvW7QZIMBzgF9ZMQ+rh8JjogY+0GZkRFEHVU8dVdKg8qdQPr
aqKH4Hr08oHBwhBUbDmlR20Jik1WU2k3w7cO/y4coIbGT8GGJyYMme2hdBbD1A0SsgNlCsR4pA/a
rzEPAVgUagLxVShky8t7/YIhlp4Yooyz0HtKUMAcyMgyQpU/b8ZiBp4U188SzErfGuUbZbLuR1eH
BpLzPdxF0Xw0Kt6bssmQE4WgVsamXLhXcuK0PrzwA1P3GNzmYuzQDuyNCN4hAUjsbpmuD41ubmsN
+IZpzIeO4aJuCNWNEU0/JABOxAoHu2gaMF8W5AokEVZpIl/tIqpeclFXbV1pr0dSK/3elJ8JcjuF
aXYOKozQ+rxSZUNi/qJFAr/TmKfB1OttRz43CrXgyXqdSKTjA9Ajvph/GuYveZHNbQ98NSG+25bN
1PKWWCcBkqkPyS7WgWnrKwyl2s5iD36A7Izz2PjTAP03U+DE44fA5Q4+gQfAdDocQ8yXYHwmTblW
wOm3PCZIIqi7k4lFZViaa0svM1esC5bxnNgZNPNH5OjQSTWf5sDPMhhEDC5dvhUimHEr0gvnQchD
MAN9GcuDlcd0L1HP7ocAKIfUNFdRqR0MUDYz2yWKbEm4gRZ1rCfVHYThrbwgYCxIHkzxYeoz5SQ2
fOuUJutcXYiYpdXSAemcedAToPPRdJwhOTdF122VdmIKVrYql0Uc75C9EUE9kxhTlTFdeT7QRUfL
1AxbrzQQgxd00VHsVcecVOOVm0IEtqmAQDXE8Z6J/7Ct57ndEk9AbsV8VzfYNChYd8gVDa/X6baa
tA5sBp4nqc1PALWWm0ipH3shsa4KuOJ9e70s+XcpQkOBuNWF7YjPSMoP9Byve4XkwCmpSt7EvSlB
1rF0MnSbWnyIZo+dqRWSDdDWhgFqMLLBW6hOhCZpU2i6F0uEXcqIMjYwWdiwZsiiTeLXyzyT6MyF
DwrtoY1BavVGmMtfiZw0exUqnTaJ/BPL40KyRqUjglAq8wpBPWVjacqbfEIGEC30uTLzygJHcuhr
3hwpInIPqYRNFtl1NI7VnmCLLQoXMkdrCWigaT1oK7ovXoIjn5v0MNUtbyX/TTTM4AgGlhk7klt3
YaR4aNUpdgqBea0HrcJ0yynnms7MYbRpvGUp+S7pjURm+GKxya/ibVkppHpUzcs0Gsmh7AfSENoW
WiWjETbv1TFpW66JAOEfpDoPlhQ4yCGli6W0wrbPm4U2sJMiZLcDPQnpRBnqKZ7cyjAEH9U9fK5M
O6W1N2mAqpI58zphesFgOVz0MLxJp5vQUO6kVtjRcIq9RGDiGtWtdq0apGiy3Uh7jShRIYfC25kk
d6vqs56STqQqlYexG36MpF7EtPghLlDOByZxih4RiLeOVKju44QlpQxh7hnKdNsXE6PhtNRuCtJv
sGVh4R6DwmfYQGEz1YItalq3G8GY2vKdROEVw7yC/32uKxO2KjMSFGAVfEsjdIfCSuxeo9kXtwOR
kjAPN4k8tlflRJeTdfQncASAujqTeXZQXTa1a8aMt3Tao2gl8h5FxU0V6sW1afTMXDPijNefoM0a
GLEIdw9tKmYy5J1UriqNEYk2PDIEI5WHjnAtuAtYftRStaX+ISRmdsYcfBhn1Zsk6ZdglfdWAVJH
KmCf6F0SHrW0JfU7l7PvcGcg87Tg75FI6J4GpHGSmpYsPDgyiaYkTtJN+pUQ0URGxM1kp71VK10+
w8O7he6fb1EUDdt//qC1kN43tUbPSIgeQWHkqDpqa0ubrTnogyj7tVLfdKbc7Ah3AhI5iBsIYcYh
LPhuGpyy/zY3mPsTLrTsnFTkzcDG3oXZXPmENivIf8rHIBM1Gxb9ayxG37TsZ93OL8QO9Sjg022K
HGMfFJZ4RF26CULW9lkKr1oetCOSZNKVSH+zi1zQD2//lspZzUoQ197MGJEsR+E+qwD7ED5xgdEv
nAqjEE451fVGSsQUmDPBMlG2tiJbeqnTROozAbzFbdRXj+iPioM0MdvktAU/w8CjEei+b7VEuhYj
wWU9wg9V1RSK2NqvcQDTjg3WfIBCbc5Ai1V/RIuHBJdvDVltkU+/kumYIqbbFoyUo07djm1cfZG7
2WYrfqValNxixt1tCuV+QntOriWtZ7Xs3DiidJOEXDpE0CKzEE+FmTMxA1pVpNEl1UTCOmMWqUaj
3z8zAMNJqeCP2GSL0Pp8KX+Jy3zsZNAJvdxNV6PBDrSnKyazyrc6e0vyj/02LY9dqveXBqXaorfx
QairngCSyA4hijoSCN9tkKgEY4So7JSuwsuPddOvc1V6KAOqz4Xo132awBxNiac+y1nzYIGovc7a
un2Ylu0yKPnjehIFlO/rQRKdbmiMyzIs8W6uptt6nQ9g9IsRuCwsy4aGmk835WMTdcd6oHlCfiqE
N7p4mzyJYH2GfLRCMf8pKg9jZEzH0OYWwHhegDi/9djlFiJ0vKYFmDrsbLDsfFm7HGpXdwZ2Utop
XFnP6qAYKcB9/GUuqF8ymIJmvlAlBRnKyMVwFinYYnUdaS5oFf1iuOSr051IY9FtCYIf+1ves1UZ
GZFvHyIfc9OO4n8spFNL09RJl5oXXzk1ijntS+JXukrUj005groZihPlbBXDpZwsEraqrpguOJV+
NjBUjmrWgq/KwX2ESoqMr7DGXW/UZO0J1nWhii0eYK31EnYonTWLp8TMoBeEZu91Rt2fIqypp6wf
2OZ2HbvEUXisVSvZJdCmVu3KZu7wZimqml0FfLxoVgUedZC6z0saQ4M6jB5Ym9ZbmDyQzxX2MXkP
yy9QIJmtd/BsxyD6hdiLMLBAPkuZxSc8DCSibztob0VNkdYMkzOQf3ccMaM6vBm7Ja4wSHXdUZnr
GhAEf7/MLPHJWhO/NAkOHSSnW8soWZmhrN8yAss9pJtbVY0Dv2ry8G5O+PjhU9mQhjd/A4tNDRjy
VOtiflYiekFpFxUP9FV7J0jMp4ZR1a6KarjB2Pr9LKlFp1bVZisuwKO6ZXrMGpDY3agD+p2rfFtU
WXptQW/ejMPkjWE5v7TEtMTpPF3Q6+4nDQZ/XSfmriLyFoq6XLEU7dVGFi5iDWovncVncVYVN27S
vVgwgRsqkco7HG/QTDwwwSJfncvLx9z4Du9uX+slBPOKvl5usPmomi72raF7DsMAQ5PCG16JOX/F
qFkLrbH1Bj7ydhOVzLLn4t5Qk24nihzCCJnGiXLTucyjjrAxy8Mi3lfg7EJthDxVSo95KN6mnIAV
SQpNwbDHXWTs4qRcEcoAj0miJ9VIUqF8FdUunxrUCDlxaymTQ4J17ZjOmFuylV7X48aa/GKKdEB3
9R4yw/7tie+sgDwilJR2IZMZTRn0qAbFcEzrvF11HrRMYcluJIMJa5OTdddM9LmwUoEkKijvhlFz
O1oAnTbExE5LkjeKZQUDBnRsViL0xAp1NdbmeKjV+hVlZxul1k6GZrURjabZvr2E06yPG+5J5AsL
P2taPBQY+mZOjadxPQ9dJJhz2YtLc0vOAFRifR6uJaP83s/WfVgx9BwjmcTVRj5GUibQgF2bn/W4
FRUoMAWDKirGRQzMYzQ6Iip0GkhIwKe+fAVuDkK7iKODROITEaJ+ufZtzERzVAIOqnRhpw/egYCH
BSFp393I5cjne+ayCVqBjznvQrdkfIaejXm5ZR7NLE1dNIT9OezACb6NGyeTMW3YkOAYgF5UJiSb
UTHNXpBP+0JG2YZIrtqqLV1ZWtTEA+XrFQvGg6wgJwiGhv8rADmHno/qmUK4lWgU0XjsOxr6v4oy
UndgO/NNgHL0qBqrcrF4qnrSUloruhlKNfJmvd0JZbPswkkwHUh5cKgnxLe5dhKkivhDRXqmExew
tCPosOtKTN/YYidiaJGgVriqdciByfr0LcYTOn0SLowQ73pxX5C5AsExOOszb1BXErVK0+kwbhUJ
3NqoUSnN6/x0HF+E9UFvhOIc50XjLQoBi7VhXYeKPDmTwsA1hgh3y94yRaEbzMc8PLEiU98u5LVr
hTyR8rmQfzyhAieteyvWA1lbOmqTRr0BsnZk2t9sTaWP/X6SiIg0Z6IeRYaWaICjxrpNRH5ADDlR
RDW/T+sU2XgD5RoRKCTIPj51I1mXRqT8oMVg7IKu288NdfASF7RkMp0UOhaJQqW5oAgnGk8EAJZa
yaZVeKnXmfakFg9xFPQbqW7YPE1B6vVVpjkdjkOHULDCK9eZaCda+35sLB6viN49LKlNlM8/+hIh
FqkDm1Qld5ACHnx5wMcjyDr0QJX1qnb9clCqEynk8q4ahNeu0FERdPdzGeq3uhjcI1Gqz1YiCgCJ
wfDPCXmzVYNwRq41Dwo4otgsoemiJcVNVyMtS7AEtQ0fXBCGiDgnGS1KdE/wSkELC2lEP0tPSMx9
y6zTXZAq5qHCskoiUX3PdgNoP01hWjGuNj0r7VyeBo4Dr4CeH3kNpWhe5xV7rHFsFL6B6ugpAgFm
b/8WimLu0FuUmKEnPDiJfkAh8NQyqzw1O1puhyRIryRcwV4joxsa5+BJGlPg3SZwbTXRXhfaF5ty
zAG2kskWr/TxGTHClti2mhkV+0O0DmxmTJkiU35R+3GPD3Q5CZFyh8FZ3gJNHdGbr+RnH/w5tRX4
nNa1hFKnD0z9b/Cs8GIgvZGxKIiTQWT0eJfyneCZQegsjcp81sT6m9omZND1kkmvQjrkAYEjSdlu
A5FyFMxVt+mIFwRBaUy+1slnI9Q5wkKuUAbi0SXhHfg2SDotaJYnMOo3DeSlqiDkTOz07toImp9q
00bPjYjAQlEaa4sy6FULlZk6N/kuiyXM/k5xo6WzzikyiRVSaTX1cypkD9Sk5iZILZWajOwQKBCV
aR1izGEw/nFqkInVbOvEar0xj0yHTnf7pCh821VFeMy15TJnKTBwbZqP0kBDhAhtLH61dLkbiZJz
gqndKU2Y2MkkkGS4rBtivMUN3dNTjlGTCPptXg6m3Qx660/Br6BJ8vtFXn5kZazS7aZNYZqMoUPT
W9ox3GDt3RJYw3OJ2QoJDWpNxZ3HaNgXRT3sB+KfuaeWAsbox2yZCD3YCTldBQUzVOVqO0r1pV7I
fMZsyrNDzq9U5oYHs3+XLUnkDHHeOoIQ3M1IEU+KRFMd4r92p2rC6EWoElH/87lK9bslip+6UAm9
0CQkD/+P5Ry4ZIVDPdJ7MjvdAGIBoUtbM2UNxGBN0qw47aeovW+KYCC60sTIpNw1OvsF3Wx6v56r
8DCWpc0XjndNZmi7jsvcOlZk4uGM+rruzJlac3rsNZmAgPkhhGxP3L2/RN1DL8fnbtFoD8JZJBzi
No4FgiqBqhHMmmYbYiEN4sVMC2zngHGmYqtQS6wjOsr7tCtuKzpZzjBCwe4Ix7bVyaINnxYvXQw4
Omgp2lSFdoxBwmZp1q80/myp0K6Cit2MgV0o0L4XPBxEI3UPCZs7CycwsPecX0m2Lj7iu1wJ7poO
pTMtK4XsDGJNlOlU98VjnhlX06JOPvLSyQZrX21lUu9QPwf4qUrxflbj5k5W+nOP5lBbd7kt0VU9
liMdPskYG+k2EMhZUfk6Iq1COJX09a+sHjIvj4iYbYJ+10/RkRouOIdNJ2wkWvjjiAdW6pbXKh95
cjoajG1EvnFMuycSpesmbF9IHelOlX4gc/JbF2tPRUT2d2r60YSYoKuH+VTr4jltegYXsgGpbH4N
daYNSV7eq2uIQ10MN9YYhrvMHM6Y/RyZPYcXFwoyoiiyl2p2OnktT4aHhmuCXeCwjIhymsm4y5vg
SW+RsLeRxVx9jF+FLrwzaA6RVI9LB3AC2+zluhRVhrP96nQuFfZYtI2mNslsjXBZJvlz5LUtub7s
e02AsXwXy6Awbujf2o2pXMMQRlkgKQY7DN6tBU5PFZIoz4yWPQhF7yzTieEEA9T4vWBeWnNTG9je
yvAQoXr7D/5DOVLFkHWcF8+IBK/VFm5XqDPCLEkF06bdwKtrtec2j0/trW/ChYmU+Zp4tH0URgSX
76djJpCfgMv6ahnmb3IqPcal+qCS+FeZ/bHL5Z24/FKj1k+F5KIs6aUOyWH4D1GlQ1rnOqV1aDDI
o2dcVfqdpZT7MUsuOJRcOdPOoDmLf7SG/ych/aXM+ddHv+g7Ff3/Tmvv/yxX52b78U/9v5TZ/ya1
+MN5uvkWNd/id15VCY3mPwJ7BPEIxehKmkitLRMFwP8I7PlfUM7zFTBM2ZBUc0V4/bftVNb/UzUN
RacAEnVJxEzyL4G9/GZjZaYuYzvVJAKY/i8C+zd+4u+KEBUDt6yCtVllWyaUgfeKEPD+YTJ0JVju
rjgwCe34FHX70DpmiA6rfWClxHLxChTRi0VYbS6LpK9qj1PXbjqF3F9SllO1PwaB4phrL5MdakLF
NBCrEjbZjk/2Ll5ZTbr1XZ1qX4kyhAxgMNrvI+09IqZtkcEkCkUb54w9lSYJVgRkKO1drku7OqQv
FK45SAWiQtkdGDynWrFLRNTpDHvYTBNGQx5ZQVM2p1oeayfqAl9ImZprgyM2r0wZoQJTxWQyf26h
7lK+wEK8MQf+vIYmjEpYmKtq/f01FEIlESuVNHQtuR/kV4Gei4gkuENctEwssSRuj7LMht44Q5S9
UsXQh5K2W8TXVEVeG+qHgMhE7GNOGiAhpF+UEKIxZ4bDDM5JLMKe29yNrRojwJt1DKGTbVi0tnj7
CeGNkhOtEGFg08WnTeuLVzHJvtDir1L7v5zjG+LlN3kfsLQsHxTOsVqua9ok0O6+UBB+1Cb98yT+
6yq+6fZ+O8LSj1qqIM1yMvqW+rWOWxYyzm/v5Sdaaemrg/Be/S6AqmWp6VG8chA8rRvVBbRsQ/jf
hHbnMkazY4c5wRcC7fXd/+PaMazGyMBbBtHzA4KArM15oRtXO6rfENhCFqBX2tWjfqmfOje97vye
MJIN+aO+4fz9fD+7a78f+cOTOegUkfQMa+QZZ7xrjiooX+n0Pjk3jfQ6rEKihkN+veC/3TVFSzNM
v7hCY0b4ff4taBO0tekXl/Cz8/j9KB90aymWUlY1jlJyFGLJk7D54kp9YBTR61hJFr+dyHoTfzsR
s2We09GYd0hpsKVjvMez4EuufDB2f78nsvLZJUOHzTFl+sHmh5sSZNA20znnc7GZcfrZ4WG4Y6q2
bZ6rq3Cv3CLh/1FecBgfqtPwc3gZt18/GB/wHf99uv/+EdYHBSpuIFSnBK9zuqbfeb3b7RA4O4It
3SonqjsnJ79iY37xFfn0/dN+O+yH5abEpD/nI+ceMdLIpIL8OxACaOKs26b+llBmUi46Xc5IM7jU
+o1qJH5m7KRZ+gICK336SKnYqxErizpG0ff3e0izQJViFr7OGTn53OVDvSEQeyPZzWY4hZ701X1/
A8t+/IZimzMMU1FN1v31wfjtEZNz6tdaCGvULcY+BkJyMIhQEfHtF8AXEmgtzPuOuUK6UtHEPj/O
LcvSnaPw2OfGPYS/u3CWHxRYrUFJZP2kbwXtOepZcgmYIeZ5byFYkEwEOTh7ad3TIurcQMjcTP9m
DbTxSZP6taTCa2Fwu+X8KIaEpxBlGgY+iGebTb6XFOk2HB9Go/ETkYxgK9xHteTkrYrKdnYzCP36
oF/0Fr5Px9eMCQQSmk1LfUE4LZbteDtFOH/y4YRD6pA2x1F/IvPVKaTaW3EnBoJmKYegP9fnRCDV
fia1ckRqH+CAM/LBFufvXSvTDebDXCy2VBaO3s9eA7wN0hDBB0hjGMRX5UvJ6LowlBte6+8ZrfNh
Nr4V/b5CHhmFibcmWqpytm+o32Rp8HFXbWE2+MWATZi/bBq300joHkIMDMOI95prKjJXVF5mzAGx
johUKexZX2fnXXQgyOkUU32nXX1VzsqGdsIxacwd0Wf0eZkFWQXCwO4OLQn6xC2eOzeqRq8gYoQB
oR1Mz5F0b4Do7MPIK0wkA7hBvN7MvCWZ/ZU0mTfYb+mDlB0BCrV+0HTpMPUmyT73ZWNurUDxF4HU
IXE6qdO13jR7CJiEho+yrUyVtMkVzaHIJJ0hp30QPYISR/n4XYx+Frpho+rklJ+rLv5JGNnGjMtL
0I0d3fm1OZYTa5FyO0ojeYmIfsfvhilxcoj7qKr8rpUe+Wdb6UePO1yYnvvp+8Ako6ZMZAtySLSI
wGo0L2qdeDETFF6unQDlo9O65yobcNfLiYtYjZDqKEemId8RgHiUCEqEOpY4qUUnqVieS+w5ir5K
KgU0EqN6/vu395O3Hq/36l21mNHrbBnfv4KJmDSMGdft7ojboiUdL43Is+z4BGj1vlRXnTyTVFlw
opanDGV2Mu+o8BghmPdf/JY/14H3v+XD56Bc+qBh/fxnxSnPirNsq0did3xr39n4l75/cbx1kXz/
+eF47PY1RQeDg+Hz/blParuAk0r+Od40bLojwkibJLvEwY90RGXvp+RkOIn/xYE/OVGw6hJidpPN
D+i09weGQlfpQqzSBqgbp1nCbSYEp7CpfSEHNTtshXiPo9hFIUfKduJWa5Te8PDFj1jv7IezZ3si
69hULHBxxofvPWnoZo2lo2F08LNdm1C/2lR3lPwa47M9NE+N8KvT7+r4dq7v/n7oP/eccC7RVSnm
WmMZ2oc1L9SkFlFvxZEt5sGMd7dxbd2X/fgF7e+zh5sDWSq+Lwii3Or311kFkBeqAZAIdKDHhiWN
xho1hY3H3l2NLRvB+R/cFOX859yi1er9yXX910E/JleYOLB74m5x5p1ol9lsIq4QIHuCP51YPey/
X8o/Fm3TwMCpcJYrDY958vszLJOFVmjKIyxjNJOIlUfW+/cjSO/RXWyM3g7BbVKxJpnQOd8fgo+h
yNSbjVE03TFlIAz3jv7PRi3IdsIVpArriBi144IGVflh5vqGfinpw+PekOOrRC3dVtK9vBUfv/hh
fz5GK2rt37uHD29RIo14WEmVcfq97nvtubYvDEfs7JDvkCb8Ly72J8/T+yOuv+i3/YqwDABuZo4I
ecevrlt73SLpR50tkmZne8H5slL64/6um3DdWI2sKy5e+XCOgWwC1wi4v8MTVGEnP/e+cCbhbgOd
/tidxe1XBdLn+2ADDKsKRZeGy8eX01BFXIAcEYzjJT609nToHq8tm462hyiXjt7Vry8Pum6u33+L
OM3fDvphFeoQrlV5zJc/2SGPUt1lCxtzp32L3K8O9UbR/duhPnz0q37Q627mUMFJ5vVUXgOfV9QT
3cyLHIR/XmoPGErsZ8HPnWjPcKTdfvHgfnpTfzvbDzcVW0EuWOvZDl510e3sKvf1Hf55u91l++IU
/fzqMfpzoXt/eT88t0vRWBaiLRY6cyDB8V5akr2hPBvC7Rdn9ufC9v5AH8rSUGqBjZVv97HYTQ4i
VocU+4PqlDv1WPnlVzXLn9/a98f78G1a00sK1O/rCo7qiePVfrCLfcNX3Pwq+soo+dVl/NC2QLyr
ifiN1leDIYibeIByHWmr7lpndgoXeb1LYfpFlfTpV46GKEEB1Gbkc7z/5lSRqrRqwjcHe3DMRl+f
7mL5i/v22YmR/UFmAlU/X/gPxyi0lBG2tVCAoxla+tCGHIH241GmMvn7E/LnkdhycSAImTJLysfu
yIriry25pmtWtk5PDAAACYzZJ1JAvmhCrr/5/Xu+HgmaJVdN1OhkvL9ugtYssVn2tYNyy2br3s8X
rNNto7qGELl/P6s/X+j3x/rwQuMBQ9+JYNqJcFw07a+oPv79AJ9ftn+fzIcXOFoiMpEmDkBNSAns
hv0zjAOGdE9/P84faz3wGm6ODFoGgykEnPcXbVmMpdFiGnMgOgAvPSzFgKGG9k95tywhUH75i+fh
k97PekRTZ/+Jh0J9Azb/tqQS7DfWETIvHoiNeE6O4a21QfntTY/tCVQceycbl68fPrGgu+1RclPv
q+3457/htxrow5Kn1CoM3Z6zlgKpoCsNCHuxrsi3dkviESaSnuPKeJwQbsQMw6Lx5xA8yhTCuYrI
HQCgFCsOu+yNCuUmCWiYLIOvDj+kBOQkZqS/3yJey8+e7N/Klg9Pm5TTVk160A/zCk0Zsx4c2IBD
SjfH5SdBWI4lnpuwPshWT9HeLwAjtaMFjAa2BQG9VLDgDypRKM9l7aVjtQlAbRWMHSULMDfCenus
ohcDuxeSQYpO7PUbdMFPOT2SMREIQxxwG1nulD9lJgKKRsBNQASXTpL6G6LuRSqAAwS1m8dDSFKk
EhDxHOCZLjASM1gmujC6juLCC9T6RADbt8xMoGCA5MtK1ywe+OZv9Ow2z6/pf18XsYkG73tQMxjs
fwr6sJ9LKlQj/pFmyTrnlZFjx67cxM9Ywq5kQbnRo9uoSl24oH5Hn6hdxIuotA+JcD9UN6mGVrf/
McmjUxrSLfLfXSI0LygEr7Twm2K2PsFLXpji3U2JrLGmG6t/SibJnlG2jjhd8v5qka6rmZUbaKiR
Sm6FZLgfITAgzsdIgWmtcGus06Z+lpln9qhooL37WMbcAj+fqPyyGqy+ZLMEmYM4baMyIV2YZBfV
d6ONnWxAVW9chwQkVoXkoZzxuKJeUq9puDSAmnaDusmmdxi5gqxtW1qEE3GfeTnStrpXpdJfeHnL
9pJiS0Wf9AAtyu0Xmuy6C9+yMDLMhqZtBD866TrHaSyGV9DJiPi9KXPYidWaE11LeyJeccPO21j8
EdREi+ZYkJTXumdCDI2hQxgLbhvLIhLGvHAtlgvC11DfDJ6M1KSoXLmC35NrLkN2u5ImQjgmfHmT
OwJ8aBF/hej7WrgkCwYPbcqO3ZQgXgS3N7Pgpa9WdL8k4lVjvRRafQyt6FUql23eqSSKrDFkgFCX
/jCJuptkAOmIAG4XHHgkPLNKW2Hkl7G4m4Ubg4dniu8GBnKi3h7UsWI0VZGMsYpLRFzMAVrebaYk
XpLdknlGkO8c/MAWAPFmuTfFaCubCsLSwNND0S8H+c5cIj825UMFDKdoLnJ0BYZrN2JBzrsKh7vg
aHN1KJBhWkp+QIXojCNu+4Vbx3o+bnKTsOWuPCQkSggA8GftJR9av+F+iYA8yWNzpQQd0UKmMoZJ
3HdkqNi1mPvS3DKxJ3w5WY4ik8a0zY5p9S0XZm+cFcw76kGSs0d0XbzQZXbAg5V7YxDkp2rxRR72
ePwZasohmIHR5OSlazh863MQgt/L2ktsPIzLY0LOcgipnvT4uJbtBpvjFL108r2iX+QAKCqfGbEw
HhdlHeDk2KTEDIwgFmZFvQd24iCY3Rjd6MxLcWyL8iIX6stYl48Tz0usPiZlekxKyxX1zDXTFTkj
sOgEwXMdf58K2UnyzhuGZyUJt+Bcsa7Q4UXsXK0LrNinP+quvAubyif1mgdouIu6Yq8HV6EUHkvx
VZzaqxRNCKEhp7HiaYih07T591jTfyhRS/j7oYx73pFTWwioGmpCd0lMgc+y6XXwITyYcndtKvrJ
6hFrLpKb5CIa8P5a1X4GuM7LJEKhuTbMEDal5f2cx5eYOG35l16c5vFAbrKeR9fGmLhgETZmB3NS
mb1BzVBVYGENDoL+c6x1wFjKBoyJLYxkeQpCeGeZoYt83h5F1fkv0s5rOXIky7ZfBDNo8QoRmiqo
MvkCS5KZ0Frj62che6ybDEYz7q1ps36pKqMHAIfD/Zy914ZciYUlAfXGSxOpP9QBTbspbCUD5M7i
Zq4hTuTZvgBN2VNJMcoXo9NQrdxADN3PKiCuWLG7AvedWL6nrWUbyXWI380YaSdEFuSpl1qlN5v7
lKmnvYkwxZgOMznBqu/fIzFclfRE7K6srpMYcQVWe5XibdyEbhtfWeEzxVc3QEobVVu5hFO5rqIX
geKABvTFMCEUr1UMdUPxMpvRQU+OonRvZcxwaKEDirMgv1OYBL7xBzTteorHnaCEqzL+PRu5U7bZ
rqtf0E4hw2cu53XhDG1wXYcIfhdtphXcJ6HyUIaFtDK6FylC0af9roeE7vljFjWHIQscOUmdhYmP
ctJNotdMkHeT+Qud3i4ws/2Mfz1HlGuOXmdFL8Q84/fpUA2SL0RPVNTyH72cIsiL9oafHqSy3yRW
w6tg2Omg/ZQNwivZkJckz/Iet8FjKh0LCOogUySvhr3TwNkE4eXK/dugGxnRdmHhxCKmwELK0Kvr
E4RVPLh2ofut22BlS1vjCYpXhowp/u0PZuklE7vXNPe4lJ2SUCVHskVpvMmeY+ElAF8ciPGlsrD8
dY8hUw8GCKNAQURV8XkjGFfAisYQX3PrAj4ObGUjeDwzV3rCsnOxivWXq3eyWf803MmWJhoFQC56
2LjymjfE1W6kH7ggJTd1BQ/H6hMAovAXEjpv9loHCI77/Z7q7+Wcjg/xGgGJKMtLGfzz5Q4Zx5JA
YX89OIOH7NINb+rN0gb3bXV/ufN1pgFu4MrjrKUbACNptn0ez5KaUAtJk3SHXXloDyxy23yV3vvu
2+iM2mpyUw+71P5SNMjZ+2yBQVFkwh5VTpOfxy2bYFYGxV+uU97V25rKQ7kFBaPsi3Xi0Ex5QktW
8nz9N9nlu3jhPi/VyNPb/HH4k8cMxl1PepVQ53HVH5o137J1s5U3l47MZ04xfB8pmZlLbCgF9s9X
icOizi2+TG5PMDz+reswGNDY8UXtBnpgOZuxC+/L8sO/XNhyQgdhhDrt9Firq2FvNV1BoblhY/lT
N+++n6Bnr+jD31/Ohx9OSQobVEWqmtrVzemhF+FmVHyCJWBl2xLbANkJzvcDnulLM0OX4golFE7P
p8dnRajmJG3SmlqHv65JQqd2Lt427uwluaOuxA3fA9RNFw7SZyqsn4c9mSEhJOI4xBLh1j8got02
duRF6/nOcDpGjr3o5tKUPPvqf7zQk1dR4RyCQpIRS1Y6fYe8yoWQvvnb9j4W95cOm8uf+zpT/nNf
T54k/ynuMBK8iGYjg1xLAMZZcHPiC1Uj+Vwb4tMDPFnSwoZ+aR4wUOq/GSQfS5ns9DnwDxxGWvsg
BEdBInZga1nvxvwDaLEdvs24NbPiXshKmx1Labm9cdWLUN1kQCvkmGj3U/crD2K3aNHgQz/Qn/Lu
qe//1BqHxolI83YV10DjnizjxW+JbkZrZpY7CSiJ2mOMu0vLu266miBBdxXh9DN75bQA8h/Bnu/h
are96DRTgFMlMZ0s6K9j/BWmqw96Cbu89Ah+dpvkOWeXbr5yXog43sV5/aqIzVO9iBf8CoGzqr9G
xbTW83tixEpHMhNMZOqhB0MEPXHLBv8pUTc5SDY5dwO+wwKwWuM1zqEB7GuMVwh3HVnLHscgccXx
1squM7L8pCzeyMrOHOg1JF6FwntIvJ49bulKoWJ6LTpbVYUfhN58JDghiTO7wpoaCvlr2bxGiv9S
Nk4kVT9h+a/86jnq8GY9J8MaMCbn6mh0I+VJN55icz9JxxoFzPyeEwieTS9mMZOmIytsksEkYtJT
q0NedCJx2tsIAo4rJSaxaYsXRk+HdpPlQW0XGH3chZLSPxgamlgs6CLybwPHFjkJnSb0bLy9JfDW
7L1pxqVvLEefPL6ScsEVLXCSPQJ1/6gUG4idr8SWuSNnpqp69AF4hjVnou4Jnyfuwn5W1iKNfLsT
2x2mL1uR9+PgU6SoDoL5y+LBUQ2gOtYhMz6If1nCTh3NrgL2Z8xo4rebBiRsNAzsrxI7m3CIIDC2
fKCyHPq64EdQjNeyNd6WHHflGPGEnB7zWN/KPMiyhvy/NUWc3lPizFIjQ/cpD6YwTo7RvvrlbvJf
gRdcEunJZ6ox1E0UEd4+zTHr77//sDSPEeSZivBD10Q9Xthk2BwH08ED7YWr1o6wJvUrwWNns8oA
troghZl5zqUK/18x4Jd15cPPWDZ0H36GENalQX4a68oWJcsdaHRnWKmr7j5yL/Ucz7SIWKQNXVWR
a4HEPtVrNULfZSraR7cORUcwXpoOChP5JebjZOkQAv/U3XMTlgdZoTQT0hmLCgd9CFSZwNbV6MKm
4r9curVwkRU6vaefe00c2izM+Dkk0+6AQnjjPt8UW85Yly/93L6YwBy693zmof+cfC2SceykMV5e
sqvkOtsEO4tdU3ALCciNLnb/znwrFBT3lkISDoCC09jLWMXxSNgARpzqYcYl1AUwsqcL9cRzE5iC
PLaZZc+kktvzeeaEGYniWNGWLz2lpoCmhuqED8KmPSSb4so/dCsUaXg9trkXvojl9nJP7tw3+JMe
4mTDRl6tOXQYaNiW8vxqc2Ws6AC6wBkWN7O73Fvt0qw5sxf9NObJCxP6Yd6Mfl27+QEMqlPchQH5
W64FFMBWV6nXQy/LfsaetRU2zb4B0HWxD7jstk/e2U8/4WQ3bkxNKYKP+dedpxLjGcVOj2jxuMZa
c+p1NR8z+deFjd3yOE8GFSVLUUQNSB3Rj8t9+bBQEMRVSimUNzfKruegs8Wi2nUBQRJd7QSWuNYG
9aGcOfb1UFJybe2LYmQXcerCbAzyBMRJtTLS/kK35swGWsRLhbqfs6ZFe+jzrxJCEgvpy9ISNdt9
lY2bMdtcuPAzb9OnIZY99ocLN8jyqXOBB45xbMuGxjXkGY3jm3nj2yChr+K1GcTepf3el2m2qCfw
O9CEIkqLw97JqGVKRLrAxiSHD51VuLUnlRoM+EVRctUSGFEAEwO6x4WrvTTuyT4zk/xqzsqSGoZ0
J/qHcH4j8MBuEtVdLKTUFJ1FWZhJv6jIPmZ4y4vmLdSFX0YbXQ9pfl2OCOYEYTNbFx/El2b/yS05
edZlCeQhIA7QVcfmGrBkVluHKBY2ADScWso8g2TCoVC3vrq9cFO+fKtPRj6ZApklKIKmclMUGGzi
+Bjlza02c5QZb8FSe41c4wWubrv0PgFG9H8c/OTFm3C6CD3Od/wLxJik/baFaTLPlNVUgMBVdcik
J9n4GaTpEmtyYfSvq/znS9dO5M1VmRPLvNx00pD2WYeoLbxWy86uWdwjPH1zoLia3LsEmlLbJydL
Rugt1ljt0XUGv3uYV8qCtVSqPVN6VTX5hRbnF17yX50R7n0UaRw4kUd8flMSmCtNmNLoLjXz2IVw
qzVpVZemZ5AlbhBCRK6Wm87DirwDxy/vpR5zMTuLaCFGE8fQTPlKris8/u1tgVjy+8f35QT+9/4Z
oo6dlAs93WSIEvS/SEOnTTTDapwkpzQf0vle8Mej3G7S4sLd+C/P6z/jnXyess6YC55Y5WbC4MFC
h0Rek6Q1ujVcDkpYWHUBWSa7WFOdnj5kgO8vAgUZBveDT5zAe1XCOZ5/hE1jZ0PqRdWlFfvLeoof
Sybb0ySwmuQT9eQXGoZCyCy4BrfX3gcYRTrVc45ybiyNniokS6tKRcIo028HFJUITuujUcvMx2Zx
olJTjOVNYxYr8u1d+ue2GlPdbt5JhqJTtCmnfqVHAoc9mlOzj00zvsZZHJIXp3Sjk4ophLLJrfxq
X7fpGhyKXQIDDVvVa8L7qT1q88y9ym0iN92w17D0GrffT4mvR+zlDlhkOEtYSjhsn2xbyHKXAzVC
YqDZvTv9IsXY1bcEADjRT3mjXVq8ziybn0Y7ud/gsfQwTBht/AEjzAl28TPiZKp0zSVVzRe1wd/r
4gGym0YDJp+sVGk1dJ0x0ZPX/yoYjefhpVonawgcq+aANnQN2ZkT6M8Lt/PshEJ98r/DKidLlIr/
Vk2x2rrtj+AoekikszuE0Mix1Lf6l3jId8I2ef5+0OVSPu2GuFSen8SXeYnAtE6+CGNrwFUpF2HF
mriuTbJeDk3y5tIu4NylKSKxddpff8Vp3VXx8VhJMHLd2HiLgvcxe86VCyXIr5vo5VLAq6EE5WhG
Kfvz+lnXequ2JmPkB/jdxNe44JGc5k3Z4eV6CXcXK2fnJuTHAU8m5BRF8LsX1VC8Re+5ormxrbaU
ctxL9dyvVcHl0tD2w8imTfBFNQR8omtrQ6rcaYeFcdm6xQ4OC87UNMYdY1uuL30vz32NGBLdJTBk
U/oiH8qAPA5tKdOU3IkcKhU3dq0jrNZ9tW73mqfs0Opt1E1yH9wIF9b+s5Plw9AnNdDO6GXUvAwt
Ru3B0GdPKZUD/FXv+6l/aZjl33/YD5tt5fuFxE2tx+eYaJcBkkyXXDhmnVtKAPtTLDBpdXAjPw8C
MNrQ5kXqrdCjne8bXfbg3NgSBZ7vr+arXW2ZI7RkFQoAOO9ON9oNmpVUL6jDTDt/rWzGTbcaXJi6
FwV5X0vjy0iWiHLf0OVlYn6+JqT0Vh4aHMv7Ve+af3SWYv99qVDn17mXuSUniYt18eVd+rJOfRjz
ZDuvBFDTgmXMwVF3FoSA9bjnxctcWFjetPGbC7fzzHZn8WGjKTckEWv1yXMTSytoJZHDUlS+WSlc
br9zSrgpWkSCBeBHGuwXnt/Zlfg/I56u/oPBDiaMG87jY/06AwvKu+pxKoF9pPStNfM5V7tt1Imr
JA7peB9zqDcpxuliZmfRtks8BVyO5r4SH/rowl7n3G6MTR8NQoRqyKL/9tU+vCtpStKTHzKNAbp7
YySvLA5QZTeBlOnV3RSikCiB9wUawYzGCl6xrYfBygCvl1kvAVXbQqtWUdM4uVU4ApZNKGkbYngv
KFS/nO2ZmWRD0LWlYUMj6mQLHcAIbOUAT0lKbKpS3Shl7cXsAyfKzv2QXdgSSwgCv05L7PhkYXG+
lWGin3xzArE0WKgiju3aY1PJPzMdj0XaHa1aexIlcifzmJJuqiMYKUsKgIpwI2AKMEMR7RWO0lZ/
MhGFiWNBkfBWVP2tHApXqRLBZxvvZ+lN04u7ZoxdbTY2GlcToswmvDUbWjhUWNFQ7cSNtah1jkP8
uxuMX1EmYKgHyE0TY/Y3uf4QW0DqxYYTj4ZV8A+KrscQW78OCxlk1Z0cwjWv1Pshg30cXXMsXslq
exTDP2Y9PNAg37bqFb2wbRo3v0LrpZPSdx2NRZUdzSZ7kUiBLarw2BTBtlBEJyZqa9Kyfah2XMCT
BMFIxf4LrvqH6ScPUZ/YSGNtcmPQbCADUHAQmEi+2vp2mtV3QpRcNEewbwkY0OPDOIpb3ZhuCUhx
eUBu7wtXsth4sECdLBmduoMRDJiGzzAPyq4RkVl0MsbXzIxIG3uuo1cLqVhP3RkPnK2m+x6NkoWC
DgyrnfWHDB38At43XnL5iaaMXQ3p2iynlSRIB4Gd0Rhsc8XaJj4V5Z4wQdoSkfSgqw9kTHhaojlx
BebGKrwR9qGVEraEGV/iOJ2kb1VSwN/rbRkO1zzABaSo1pJ325XeqKr8LetKHTrPBwesdII7jfO9
EdIgGAik0FTEQ3QnZLBAobHLtIo8Jc4IgVJtTJSNCdo5xWidJB8eSml5Mlr+U9QhBdF8qEij8PXb
aqnvcYiSdOFmsrQfGt8es+Fj2pLLNV6ZOC0VC8Y9atciGQ89pBmBtpjQ8/qkJOM9jRM+yk05Xk8T
rJNZePCF/FkxZ28WFFsS0b759wUrUZCgl43h7w+tmw9wFA9QFiFzVnhAb82KiBW12mDEC22aBesQ
SnCb/JGFa9+IOCx5KJAUCfyVdIyN8SqVfleRtMmr+TYukecUlmMJtJ7UvQ7yRjJ+guXXYPpVjbWx
SIHUpNu5Wgx7wk1WtqsIkL9QNpumJdSg9B8yJrhYGTt1vits7WGEMEUE0QAxYjDE41ALa6OJ78wc
jCRx6dmcEFxwbwWPXDLiHt7U+VGooXkJf5roTtRolzXRhFuWjpxFwTJY9elzIr+PxksAJV1SD1mn
4qH095i9HThkt8SR7ZN4M6TvdXmb97I78hbBNahAQTmjuQBaBtA/CuKjnVQZbkYpcipYuVwDtJ4V
ZY/w8rxlahvwo5oatZOoPc/1VqjSbpXN414bpBCskQLCsAe6KO47qz36+W0KjqZTEK9Z87Xo7wnQ
+RPHsQM1ObJSVxP0tY6mD8/rXU/DMxyfpKCjrTTvG06OhQb67l7ILeh+/rbUjCNRBXvQVjdj0d3m
RmQ3Jrge6TppboPqrYn/ZMmzpKB3CyyA2s1GEa8NkvZ6/zqKI3KBHuv5Dp3AJjPV3axXa0IT7bZ8
Rxa7krN6Jws/x750a6Wj6nITRkeT+VVaz1ZwN6XDXRQqq6ojRUp9krTXYf7Rlje1eRfXZBrf9HoC
z+e6wzsy5F6vPOJljpDaJdmDWBJBZVzNyhP5Pas4zEi6637RGOUuRvaI1dWa37MEbEl/RGNHngG2
4hHgbR2VBOONq9oU30sFaKWJ4E2Xl1AmO0RIKGcofHnfQj6Dlr+4vxQbAfl+kgX+xi3FzlXSz/eR
FPxQ6/oQzA+68jNqwVBKhIxGwcqKlxSwm1EkfBwOYzKle0l7hOhjp+FBzRRw5iDDRvkt13qPSEu7
0WsHI4sLV2atZN2q6J+EmJZ10PzwiZj0EulVa56rLlrNlnYgYWBtzrw7NU3cyZWidE1ZjwyMTuf4
nFslgtqGNiwiTqO6rozJjQg/B62YAYPseUULtMC5mW6gZF7V4rMMFtWfkMVF94PwS1fnt5o4KFjA
GSEHywpXs2YI1UGs7mLjRVdfRcijOZESRtLZsb+P49lTx52avgNmtgvRo3FoJ7nhNOOqohE+N6HN
S5aod724VmnEEjKzMtCGSanKf47eF12g1eVeVBJYlwME03XbIoJKUg5FeqXNe+LA4X82djWZR0ld
CnvWZiBXsDXve42vUr9rYxzp5NnEd75pgjPnYyQdk+F3Ij8YkPHj8JehbvUpe+oyUvACjOlRvImL
p4j1fLB0OyHhAl7o1dhez7OyMoLQmcgq0EVjFY0WnyBxr/ahNxHBFyXUNlODfr2gr1rpxpjyzYhu
j5WL9jiRiL4N25Cmqf8gWbAerR8xeB2zeSKQxm6DetMpxs5Xb5X+V9rAfO4iJwUrLEFGhmTOX14q
QOGqE54C4Z0wFFtIX/X2teY7biOsIBVlHtbkW3iyDLDd3Cm6f6VWCxcyWBXjRq5IFhNv++StbxSo
mA9l/1v3G5aYfay+1Ok69J9T/wFwGO/H66TNrhy8a9mzUDwHPm1qUABhgj0hz++1ZN7VBdNTfJL1
ZzNQbKVDfNo0boXyvl36J3wEjGODRFxSy0cit36OJn8jnSeWuKbgk92AWCcLF8WiNcZ2ICfkjUEg
j6Cl9aFb9KQd9DekwN0QJdnCQJYMWzXggfLBfVHEfIYa2r9A7rVrodqQmgZzmFUmCO6zqX8stICq
rU8GUnc7NqKIW8HfaAOkY1CeZR0Cmf9FWMXd7PvP3EXkjKQ1wCWSJlfw0Z8K8kpGDF43Hjq5TSqL
wK6vzS5/aCYZxffBHzOnUevR1upqM9O4QnvcVOmPSnnn3sctDKS5GJ2he2yDcNPN0otm/FJn5sKw
IwuA5aKVaPL/buo9/CXwntgNC3mb5JkTqwsvCZlpBe051jMbjvnvwHyLLCzaPIMBPaQh3BTF0Sfb
sC/NlTUdlTG7mUC/d8YfP2T+6sXGQlQMbWAQU0+pD31zb5jSrk69cZRdnSDbbGMVmSsy9Uyp4ccf
mrJZD4W/DvvUlZuAfAuibYTo2HWhHScEGU1rUmXu4Rv+SI3+mJUbIZGPojERxaCxJnXoAcJItk3c
zSR8yb78rMqyrambThNtoQ3/kBMc+u3KHLWfRp+xcwQPTb4FYu5Np1s7pRZdf7ouq1+TwG6CqCv+
4Ryy+ZIOw3AbEn8bArslvFKMkpcx4ZuQX7VhsiKMfJUKiIMJE9L2EkGKguz/nEVgPiR7FLDc6kzb
tohvA+TdwRDuFtTkFPV3AojDsbjV0KWPegZAA09O9lODy+7Tm0Fr50lwKqduW0PoU6D4ER1s60uC
pLSWOYO2nXgXkt6V6C8xXzGjeUG9T27Wg0QyqDAl1+xbkzfZHG4LedoOGckZASBWFZPJ2O57YQn2
ZfdePSyUT2IhcdRUjz3vh5Ema2uOvI4UYnLJ1lqKYjb8WfnHLNj7Irm74ggxU1nn1S5NnudR2EMG
ZNfzUMzNygB5occIc1pS1qttAc4fa8aNikcdwikZYC3JA6YkuGjh3AGmIe+1ZSw5m4hNhfu8wxAk
HmjHO0X/jF0Jna7qROXCdchQF2HEEpL3hdXbs2j3oIyDCPT2EuGhJVexxoQxGkKkoJgoBehzMFyy
XHhlJj4SzrYnirMcN3r3UOhX0zRtTJYaM+hcKd3OmHKMhOnHCUdwTWM8WsEfqSV3jigGvyAnQEjE
2yl5lFGJt/mjKMf7SBWc0CpWg9nZVnilJPHaAJ+Z0PLR07sCcUzlr3oW04jQ2uK2DX6I3WNULJuc
GBPNyImWDAz/NpmeKkI1TEwbAwjlQKewHewK8apXKMyOKF3ig1WR5TWNKM5fCmHfd3dVeDfxq4b0
Bs8KbtMXS1DplMASrvinYYcs6T3WAtQij8qcrTAOsIlC2myaMfs44WBEBN3UR410E1UVbpIs/z1Y
D02k7v1635NIGfnDSrTqdZ0PGyi6zsymMApfxeJhOUSBoQZletRBsvYJkaDTYxxvggxsCTmv80hX
YdiQfoL9BNU7nUB3ausnQVlb+rWaGCuZYk7/xCxvu3ea0Z6hxevKuCMqwq2nZEMy+AYn5mNoIojq
5/dI3ejAncqivY3IonK6hJQVACahuQRRXFvZnqgqW0TZVddkfEG0kSIdRVCwT7gTvpESX6APu6ZW
V/nkQ2On8aEfZATd41hspU4/zCCt5e56LO+ylOJLlokUtDpcjBySC6KdsfyE5vg8DxJ099TLEdCN
k+FEXb5TsuckYtM89m7Cji9In4P8CEUauZ3hdZF03bWPuRDzVka/o0XMJUh571ZC6ZYNvhKxcCr8
N0IxuRbarMzCrVnMy4/zNDoxfsRbM9Z6bDelGnBgpe8TDKXh5EmmrqOapLSIXI2a2GO7koqdEuH5
mSa+/pVAAKTks2PhBrdh8ZSO9Z6CyX4ESH+hpLSUO06KZiLdBHqKiGeML/iHxlDFuSHowe0b7Bpi
f2Uq+C7QG5PDFi/TOVwbA5kM8XuqTQ8Vu/+uuPQbzpS1Pv6GUxpEa4jEOCQcdrCucAdUN9fHK+Jj
7IIUhrIrb3HE8jpEa5NvaAz5j+0UGYI93Bjwy/T+EklzM5p8SYJ9aEi3F+7RmSL+p993UsFRjcwk
AJbfB3/HGTKix8rRDdATChYBleGfTr1qusAj2MD7fuRzNbVPI5+0D7IlwbADeuKqk7IFnuwQFtMB
0SMwA2scLb4WU1uiLBltTiUkV1qzHZSfCdEKEORbqd9VkuTkabamZY9xDV9ek1yo+50r9fLnNb6R
BH8j4Tgpgw4BeBgVLrar3Wtu51Hmw56wHdYcQZB678QVIXr3F5lgyz3/Mm8pLKmmhvaaRD7+/Ydq
Yx3GqiG3Ir0HtNcU1AB+2SR22zmV3lq5UOk9f40fRjspLUeJOakcyhfuV095ycZE7xSOWtoL1oI1
SrZFO3D5qn///M/1q0Tjw7gnMhA6WcAtRMZddGeIVbF4uAsEQXLMjXiYNpf6i18kRnTwP4530uqj
fQrmyOCu9gIa2FxxsHtdetsvjXEyX+RJVCW6N9AUDyHidci+++JtuY+yvavXnCnW/+Amwn1BQ6TS
NqUJ/XmqxDUlMgjmNHHcyWvf2aE4HGt+ouY9dPfCVnn4frwzBWaRpBWdnCPJhEx58sxmmTqXOvK+
FcR6scFK85xjCOGu6uQF4c/vBzt3Mz8OdvLA4g5BdCAxWKl1q1H2PanWH78f4lwLX0S+oPOaoT4z
T2UdHVFwfpchOlmQDnwnl0amuR13bBw7+/+hrXju1f443smiBy9/qMaS8RalIwZi1zhqd8Tcri1X
uNDGXx796SpiaSAd6AovXdPl6/hhFeFXgIKP6qW13W6jHbVa6I315Sm4/OTvxlke44dximqc0yxm
HLYE9V9mYvBbtdkA/6rX+fqS0PnMpCAtRpP5drMFB9P7ebRerUU/DvGl5NnkaML9eFEQe2mEk2kH
f7uV5QY9LIXrTa9BN+ourROXhjh5a/VKJW8v4CIUXNOqeJ/ATvp+Yp8dQZYlVSc/Bw/PySdEEENV
zvUYwlj3IhjkpV0CkH5VXdNrkuW/ElIafl/EyXIlxbmvcw1Ef/f0I5Mr8nTpEPC9IIb5wlw+qwBA
Lr7oJ3SoLn+Jwx8mmTJ1RGQtD4XgVt6byAvVTf/qH8gRd1uHxoZSrKz37+/hud71x27aco8/jCmq
ginIDd20IgrXVXkctWgjBoqjKM/fD3T26j6OdPK0/DC16LYwkmnU2xCJjzpwaNcje67iK3EcXDC6
nOCkR38Ge55OnLeldUzIXlyuv/8py0gnL/OnDuLJZkAqYkDxynLN84wx+W2iIxddavWeHURGEQD9
ThLh/36+seUUTT6JTEurvneDTQbuSfAMr3dIC3RqZ9jo1xf1HOdeCPqU/x7zZJ+byp3WdOSf4LiE
MevlbrLj0O02q85VnPIuX1ebf3AnPwx4stL3ShZZY8iAuXATxyjg8mf//xukt/R7P4xxssSLADYH
IDf0exGI6FdmRXrYBTHK2ff84xgnb8EsdJEhZowh4Z4KRtIlBeif8U/MCW5Uic6kVhQInsaCkHKx
X/3fbuLJizEq46wBE6ldP/3Tix2lREAfmn5h23ZpPp5MesUSGitTGSXLVRdvNv8Pt6pxYTtzdjlB
4w5jCakr/JbPs97U8rqqAUC48YjpnA74gAsuVyOvsi5qjc+NpYkLzAm65YLI+zyWr+RCHmUsztZ9
vVJ3y5a+uvK3nPxX7AIcAnXWw+bSZvTcbfw46MmHMy1VVCOwxtyWJERCtWwype14uig7WGb16RrF
NbGtYfovBMvPFwc7slB7a/lAOxnx0Tv6w4vFanTkxmu2BM3F63+i39P4+iAUVBHXnmL4WmlspGGG
sd1M9SqLfgcikYDh7feT/a+K5PTCUG6QFGug4vuC3oNYUaejz2ZefCGeZg1H2IPCvFJHMGqZg/8H
oDiSJo0Y3D11Qu/74c/NmY+jn8zPvJMBYNBcd68IQYqLu8gg7/n4/Rhoh848PB0Fn8SuREKocrL1
kbQMTUEJ3SXpflkQTUzivGZfRxYSvIet5CSBRObItO01+uty5FAUXosCwl7y05EhrGZS2dKIYBHL
p0+P6leUG0ccwtugDdeDSbSuqV11urTzs12VdLsqBh3REShQ1Vspzw9JlMUE/9Klt+5D7D82DLHW
9g0ywLHLUjnF0Rbf5sm2T+6AklrjEoy7pp+ibaMKf588zy/aSG8+fDdMEEmVEKeHTjrkxn0X4nKs
aC5XOF2PMgeIqq13AWaWGa5ETxc6JEV+IR+b0763niz1CScpLFQbqPWh61C5+Hgfazzq42DLvemZ
tUCeMpoEhZZdUG3FKsO64FPBfR3SCUIPlkktd8jTeRiGdCXn1SqWyIue363ilzQDjcms+Wrqhk1N
0U7tgq0UkQ0txe6YFchyDLe26DsvhCuxuLTJ/Stq/Tqd//2oT0tfwFeC2UfOzZ6N/HAHYgeAPtOp
vOpp3Cob7JEb7Ah31dp032h33cHtc+Zdhc8M1LqrH9vrbBW4mXRhnp878yl46dl34G/Hy3eyTnWt
0GB7RzDjX4W31S7YRY5ua3/+Vefo7AszfnltvtwFXVtYt5QhMQN9Xq14y1Urm1U0KJLtr1XP32ZQ
s53RE93QqxbYtPv9iMqZgx8hKIBDWf5hEZwWrXDYpma5CDulmI538d7O2F/b1ql9asHNbSWNTg7G
aip2lCFL6voSddlRIAicn0UBuDAf9fC3ia5JIydKVmk+mI+wjjxkM2iOSscsfhTkyDJxq2p8kcuN
qa5zYzNL11YFH8VwtPh33LxJyF4CQfUvXN+5gtXH6ztN3qiI28qJboS2txWBWLAzvksei7XuLoWW
7p2a9vbi+WOZE1+eIsUqFjR2XOJp4aMUgeLgjlvO7b1Lr9trn2UIVuM6fQ2CzXQLSNxundBTUGxE
T2J94fzz95v23fgnc9aMKkNpAp5pvJUdPudr45pwOpUT1wKhRRoxlfZSOluMqOa1dGsSzAjKBEvf
EkQmXljGz3+pPtyOk1XcmP08xRexlE2WVxvqJi30h0Lay1upYB/41++MQMGJr8xyLTfXcbG6qFFd
NjHf3JO/P/LD+UwNalrnHfcE5Z+S0gTsOOWOxcOUJG+l8L9JT/+V6/y36vrdcKcnCNPILGUZjq3w
3yOoSXfoapHRSI7uQix8/VeJRd50z5or2smqQWZ0H+P0P16qgpx7xQ3cjKaMpto0Tms7UtJ0ptBz
/wXgiKNwHGVtFw2TF0pXoSjw+SGvfjD/fL+wnH3xDM762DM5h3+R4UczucVdjXVU68MDiqFNoO7i
qdkqKemv5BNazb2oFbu8SzyFZqlg5G5G9BzEKY+NxYVl4Nx2hcqnrFMi1zHen5x9KM6oZQ3kws1K
hI5CgLaQ3qFMshJpfhcu/OxYEkVWsjZNKJwn2+l6TA0zA0vnlj+kH9Gm0FzfJc+dWV4d6EF46t4U
bf948dtxadzTt54Qhoq67zLlBm/6RVC4WznmbeIspTxxcVr8ilaX5tZZ6wPbz39f7cnLbUl1MvSx
vtRdBSKgc2J8iQJEXFdUxzS5kyPgWFHoDtpvJblWED4G/d43r7PkRlEKT7V+xlMLA/zS/vTczhG/
Mg5h1aIUdMpMMsdgaMTcZM4nsaMLmW2Wm3/ynIFsk4zMBuFLIIBmRFroL18W7X5xv7c3y767Z2Ed
vWRr7DBbbS5XNM81QhRe5H+Pulz4h3UMoDopTxqjTjt1l2zmvU78AP1/FvN2/U8YBhybPo53siPx
hUa0BoPxyFtkR4ZP6CpaL7Y1ktqvLtnWlj92umpyRDMNg0o0/ztZNSfB6KXMYDIhLfof6t5jyXEt
27L9lbLbxy1oYVb5GgQISiddqw7MwwW01vj6NxAny9KdhxbMrGpVN0+Gb0JtsdacY0Y1ZbR7fbpU
ojjTw+SC/jXGvAX7dgND2cssxecziTbeiol4PWxlF+2jc9Gxf6Z8rxBLBxhXEQFZnYbDZX1uEI/x
e+uhbws3vpJW2nZe50glu1CUOPe6s1+coe84Z8TTckHSV9IIb5oltk2uijhYZcgD//y+n1lAVYm9
zGwWYLd4ejUdkF8k7lDX1Fl2wflE0x4MVGK61Nu1fvPnwc4VklSJDbBC42iO/TuZsIOsrMZ8rn9k
yXQtqJMdDB5q4eYWqznh9ocRcUSMqr2jvuSN4YVrPbOBo8JKuYxbKtEMOZnCJbOFpBoiPZThyYBv
RGEYLUEk2qlsOHoTENr+f2AZ/jHkyextFLk5Kn5XQYVmskqwOYRctBC6AwhGceYHF/+sZP1HcZT/
XtbksfjM7prq87O5eiv+HwictFgb/+f/97/+2q79LXBy1b59fCZkvX6SMpk1Icr2j3/81/xv/sqc
FHTpv5l7ZpvKbEOTzflQ2H/WzT/+a/5PnJHgnsyLis55jH9FSbEJ/vFfkv7fFCr4V8ChdWKxdP4V
W8rf/0n7b5MuqGxxHNBhVuj/UerkycdhKqbBvkLVMdKQsmFav5E736awMpF6X1L8xkGRi33NAQKa
O802vM6W0Wv69O3eXP81+/6PrE2v8zBr6n/818n2/fdoBkZRhexNU4b5Mu87vo0WRmKYSDIkYnnV
7MetvjXthkJ8u5oTEGbSGjrMfb6flvquuNjBO3Hq/XN0HFuwT2ghcXd/jo4yq9Taxqs5S2FauKa0
sYo39X210i4U1CTzZ6nwfw81o+Z10uUgjP8cSmisqvd0xEuZGtuZAiLVz6EY609hFS4NNVzlUuwK
LdTJ0CNuPVylWrPKYYMVhM4rJFJWR60vN4EvgxUYPoOguBMizjqFwOnPsKLnUvdsRezvE8I0a5J7
ygrvTi51d2Gn7FMtXCbKp9r1dqPUmGB2SUqSrbr3FYg645dCqHpZoCj8sszjGFUL3HjQcHd1gE40
Te05HnnIb+v6cXb7tNN91D02lryQJcJIsft3xIBYmY0IDRpoCRD1Xu1z28c0U2WoKaSj3K77AFQA
7pK0X4gdMFhSjQeqDl33WYLL1Q6mihEfuJqJMyJ4Tv3C8QWUv/GbakiOgfQyzpFjoGsMgM+m5d7q
X1s0mw26KajBdhXdV0K7rOVPguOdRATVFj5AVl3U3oMYUuoBChf74lH1362cSXe6n/A9oCksaInI
1EMGJnuC1irzrlG3RfVUeKPTI+sWmI6j/LWLbsboQZBQsCE3tMZdoffLEOfS5JeLkY7EGJPGpa5l
wV/Dg+0x2DTI/6sSNb6kOpLfvMiKsOnyq9QHZOvdtMMzVLk2fUkKtK8UIMlj1UNzxTy9D/wCAxX6
fYDL6VeIGas55MkrsApbUAEEtmu/qpEafcRTflTLbe2nrtQPdlMEyOeQkYqUPlKD0uSnl6tuZKHy
TzuwvAn3oF+a/ceQG4uiexGklZXutXSrhZdc4D/3W39/408+bXXworjs+bg6V3HnzprcOGip3kpX
2CAgc9WD715qrsk/9yr/HNSaffRodZkPTzZ5YZCAZdOYvQyMTsv6VtoVT3SEV0inF9J2dHw7WgbL
3C3sdtEutIVo4zvYaB8XprVzPwMEGHE5TMwK3Y+fX3s4hbFXzJOo/9ZspPXkam4O66c+wHMF7NS7
43W5V2x9F29mJcRcK/GdS8eUk1PyXzdDVoEroWCyLGTkP38FJ4uR5F38hnIEdZQ3LPXx0gjeIhp4
bedMX/DSUxOi0wbljtifcz5CVMPJwg8rMi7prE50dn//Paxh3yf7xCBcMbVm/2PlraIIxa4qL2rD
eoutXabpEAHjRVk9BKhp2xFzsXwvNXA6xuw2rLUI9jJ7akI61EnZvdRK8qDRWrqw1/3LmfqvY8Lv
H0lQhzkvz/BwtdM1IReDWhdh3DuNWqyqUFk0FnU27ytKHhoPffCQQo6j/VL4rha+i4ZnqzmQQ0/F
Q7qX0l9l0NvFIIJg5CADilFtP82WGVUm/IvG26Okf03wLUcABcFDFSTONPQbaYqPplw85WJxm/uw
EfNlywQatTjSOmVbEX3YK2QIA7/ChmPrccvspYHffk2C4QkTSmGPYg3sW1onJR9XLK9yZVw3Wo6X
KrVLBYFv1Mxsksdo0j/CUH4ZY1fz5F3XbQWvjxbqhG+hVo86Cr+6T7gofd9MklvSQStHYzvWn2pv
glTBDEQ3r8NXYWYCKw+mIghFkgSoPKu3st7xhhFFH6OMbAAzgr9JxfJIgPqui988dtYj5Ccdv0OJ
XsY3cJQosAhLCO/yTiNyaZyeU89c5s1R1w9hiP5dSxypOzCZ7tr40S8/xmhXFh+Rsm499gnMlH3y
mHa5o6eq0xa9g2jRFcaRfMm9Xn3GIwBIcetnKcz2gyx8pMkv3CAGXhihfsNhSrfFTof7QNy0Gk0P
v1p2XAS2Mby0C53eiYr2ucBG42emXae9nVgIEhoNUrvqMg8tiVByjKFmqWPKF5tFrH5ODA+Dw7JF
r3YtAQvBQO0Ta4dg0EeIhbU+UYzUvqomP9SD5UrinGP5TkbHrd9mCONrQEzDeCSejwUgWqW+KTkK
+vBssI5JYPYI8oWKBMcCqL9VLfW2vUn8/s7Is3XYhK9BoWwiLGRxfBvk/j0JE4tkvgfXhXkt5tJb
7++MIaJj7ru+QhGHUnqZFi8ihx8Awu91hiknVFYdfyIrk03TcUOmR4Obq0pMFWO17Km2TZ20zRPJ
+fPk+fd1w5JEQ5ahL6FRJGn95yzRiO0ojH3aOmHuL3wP8JdkLvJkuv3zMCdV1PlD/znOyTmMqJza
H2vGmYErtc3K2V+VtxKho6Q9gpdfcPLTViVOQlv7UiGOY6l3asmeaPb+uoRtPn/RbO0l5mmkKCcX
HedSZY0lPyYrjqH1GJi7qLtgyT+z2+WC2WWDU0CZgDPx540Nh8EXRJ0xcvNgeiLpFy9mbNgNAKOA
2WzApaOZD4JxYY//97WQ3o/KBh/KOFDH0yaQX0qaISRG4+QFzzPcT8PLn5/kmSPLjxF+X/i3Q4RY
xKLvV1Lzm36Eg8cOb7K16CpLEsxWfx7r7MVoEjcRFMV8HPt5DxtPi3LZL1qnAXzlFzdB8/HnAeaH
8HP54Vo0ToUarE0ROuLPATS5qgpVChtHMDwssXch72Wh5zb+hMCEWzDqTio//HnM32e600HnHrgh
zx+Fpp28GYlcRySIs11BvfA+N1HCB0IoVsLD6M4yKOElWI2Xz0TzB3Y66kyd5H1XacQbJ/eyk8bQ
J62qZVTJhQbcf0YuWT7bjoYkgG0nd0LXcPLjJQnFuVusIKKX0b/AnzxVKqtyrwqaTMhBFuauGuQH
LJWrVpf3GG9tTnCrpvBcYnEuPNlzr47GwV7VKTqxJzx5stXE520IWeNw4LAjUmem6P9yhPkXfPsO
GqPEUpcrrTN2t+REJNmvP78nQLfOPLLv13DyyCoxsiah4EvrkGRoliOBqCAwAdeQ6gZWyS4THUwV
aBtBw/iUy64UZES5wYcz1Q/kzfvGC/A6Dg99/JWpTQWAIlpLPUv4WK5VrSViuXIrMAld/ZClX9Fw
o1fVnRyo+3YaN1F7L7ETMgLV8bMPJemdquIwDaSxiMclqxNlQyR0CplJzGWgSfaG+lmFkZNkEkc8
y8nacOXl3h6nsV4pi8Dq7XHoPgNV2ZXJV7momucSnrYkyatAp29pPvmYmLKSw0rMdiHwr9Ke/mrx
1Ycc2coPPGA3VEYdFUtbKPH/tDwQd9QStVutbuxR9tndGZwy0yUuLngROoAPv7tuSsuJMukq6XFi
aYILIW6Ffbq1a7RrsVg9Q4VcgZ/fVZN5NZrmda00q1GkKY7WIlDCAyf/paCoq3wqJtuLvF9BD1wP
z0yvVJv81lTSEgsNe9fU2iZl9hD2iVNUut1M8jLNkkVSJI9Kb1xZ/rDKKDm2GikfGiKwFueXUK0j
8qtzS2L8ZImdaVlxr0WZsy8eHYJfEnaY+V3SHQYxBzihOmZ2TCyIDBjwIrqfnojRE1sw6UJ4nBd+
FS/DMLGJzQ4ieZkTzGr5qZ01B18TV2L4rDWjW+L71woamIH5NBTC3mrjuwnShx6Mx+ydcBrleQAf
opENZE3yQpABEY4w0izB6ZqQK+FwkE233TCnWi2LQQfFIi2N8F7Ou88saa+qMAD8IF2HTXzdNbrL
5mYjCc1OJTqlzfX1BMllGEXuYSfujVxbKVJz15a/6MKtMKuvZUu8ToIWi1SyMthQ+QnvGhZlFcaF
fpeGEkeZFA/5Q1fR/Kd0bHamo1iS3ZSik7TIFKq3mY046o+9ld62TeLGU3SsU4nUc4wuUejooKnQ
ubZiXKNXkJdCgKasttxu5J0S1X0Yj5tBHBdZdmxFYcsLadiiwEpu4MdVv8z+fiIqqTEQkSjoViJK
aJ7JZpmXiiJFGvFq+407gJVnXryVvIKPtr6JEogh7PSGtNu0PV18CyJogkGufs6iz7xB8pQcaZ24
GeqcaLzLSK3XOjasGKkhgixAgSwrXKGS/NBGt315q8uy07GryJVko7X1Hfnlq6Gk6KHhrdF81rNs
QY3sih3uQqE6BTvFrTPatIA8RvAhda0tgvG9IG5qmh7k5C3Q2aPqFSE1jyIRXk1EfaZwC0QgCOQd
S30iJLoXbwOVBJ9RlEgBFq6DOH+RJWpSsbjoBeGX0nzCk3GUsDz0NDCl4NAp2bKP1Wsmok1TEjVZ
ELsT2D7226pJX9VJXxRlCP0p3Vitsuyj184snAbjlZL5zN4cFsbjSNYWIq6vwnr1eHesgModTcok
JJdcm9xhxnMQhFSUX8XUU5T7MuoJEi5EZ4AiSs6pJA2NfROi5+rCvd7fZtI+Z4I1EZWlGBOVQrop
Y3MjSreGRKFS9ZehYC0bQ14TwYVnNbpqYBllaX1M/caWx19FLt6mQ+iYYIekhqNJQcyUFdwPYnhM
lWhyBlNfSSE6YKim5SC9iIWIhzyl4kh8vH4jV5bbTrLbJsGVaD3ngbUKdVJhOZFZCL4n8q2m/N3v
4nUPbqZMpk3ekU+oTOuGQiKxhWmxn5o3Q9zkxVNTBdc9cFexvs04AnlB5+DsBsG/yORfIrgJ3XqW
pX5RtkzY421PnzcYNAqZVw0nrqY+1HwWSXMd+MJCUR66UruL81+jdas2j5qfO57xS6OwR1rHuhVA
axKZlClHyQCoJAauYc1k+NzpSL2fKItlU/Y8m+s5rbr0YRZheDUlVxP91REZaiVtM0tfRToG+DwL
CZma8QeRI2SsCh+6Xqz9BLxCx/fne9etyjlAv57S+7I3t0H3YAgcwNNfbYxKzgKeoNFuiaNl0l4j
dcrUYtvJx6RsX2o/v8qKdz+Unali3h9ksvzixSC2S7Edtml+U06lLYSEPVXNtiuyvULGmlijMsoE
KEsG6tJ8SxD2guHD2lxHQnmsB3nRRaSXqaBMERkWk2z7PSX8KrJsrax3hRjcKnPOuB9tmzJd2qGX
29JUEhkZvcupSPhTPz7W2kYlkFDpbKEsQ+ICk/lWUCig/DtMCxSDq1SQDsnk39e4uynB2X7VPRbA
lHyDmjb+zBK3qJLFTsrsIva1E2cmzuMvFYJMlHt80CQnJsqm1N+x/tcqEBfyu9oHVftKK7gSNdsy
71FWb7Vxn9RveZHaoTgs0yJDYxksVZ0EKEVbxHycpk4BGhq65un3A6CbBC5tJ2kLdUDcFzK5t/Le
D177kAgj8c5seoI9OLEWnrhO6uBKxuLqSfCT4nEtdmSZCaCdDGnPn7iZ+GahQThRUS+mueJjtYt6
tF609t33iCgzjUVKaViNCiLf+tvWxFI3eA7c161WBATh5Xca3J6K3Z4ZRpQ6hu049ouGArWHHJmk
lcde69dq3DtTjOhPjJa9eZOqsAVKiipRv5q8iN1NzmZjgwnJTsZkX8GImqSOKDxpqUjdIhFWFuY3
5pPSilw5BAAQHav0SQfMEoQfgk5oafCZUtMOW4GcDf2oV+FNr0NiC8LlKKv7QadgDvoLWpJdjdQG
A1zrM8olfFCpj+hDu46h/QfchYzHrZeTazQxr3+9CagTqTCs9OHWSzTgQZyQxXHlN1+N8AgEACqw
cgDuBan9Wos+CDB0kwyEHoQhqxh3UwtxqqHQwYTbSMG9Ffd7tRF+cd6/lQrZbvzWNsJkF+Y9XxM5
I5nwK63e21aAbddvImZtXT7IBPHp2da0/JkmdPQJRMtV75gZcxCp4VP0EKzPqR9nAteVRvXDYB9o
FrCc6xfBj7FfVM0hy+BM+AeZdolVP+tGv+qJGe34zGUFRZFKjKrvlwayWXPni4NbFAAIc+6AYG6y
mqCYcFpN5avaKEviYuKON4XcEbzmF0qTJ+qMvwoWBrUBOvAoQqTTgFp0Ly1dtKl1Agr8kkNVCuDP
Nn2QDpq2U76UpYhd5c87/nNnlm9Dnp5Gs1QN46KVWyeOPzTvqZeaxZ8HuHRRc1/z+5mlV5S26XyL
E8Wzvm1X4Q0MxYV5nDNKqivfuSRkUs8d/gxTt2Dgsw0hK/PneLpH3SySk8bxhtCd9+2p9tpJOm+V
fOwUdQnyB3nyvDGalmgd1jHbea8F/AugqVWFVYB4FghbYoFvy9A8yi0ron4TFtZSLkZnjPtNrrN9
kUY4ciMzAewjgz1vnRxbKdykI8eBQNhqkBlMCosLWn+7LmleVCFdFyibQqN6HAppJWTklxiD04aa
XaM0lyVIa0ZcLWMFYMagXqhrzF3nk8O4ib9bnxMPZleBcVoCGAIx6Q1AQbP3WnKQSD/xdQL1zN1g
e+m1OvPUf4xmnviu+JpzKVQZLdqEa0rgT8ot7CY09kvUZOtUu7rUGPr7Y2dAeMS8zLP24rQvNGTj
iIdzQmBCsS9zu7WyUt1q1V7QbZ1rcSBGxekCwnlGX841j29H8LQUFLPMZOR4yFENt9qQG9Rct4+S
Ey79h2HX2SXNvUW6KW7BLza3lyNMzlVVIGGiCaLWh0Px5BdEUqbmqga1hXrODjaIkm5qQB5SMK4a
8/PPX++56eH7WCe6Eq2NFB/ofetoCUmw1pPuX+ibz/WE0xKRiJwK4IGCSfi0RBSmlp/XQUZZlPhf
CcwmuJilmpSXZqGfaqp/Tq3fZoWTygn7xD7F59E6bcMxncOe3h1jcVfJR22pj3dFD66QWM2ReO0/
38G/v5eW9H06OimoSIBbzbyuW8yAcMHWza51re1l6veJr/OvC5whwbPOQkLzdPJ5wxbSlVwSGccW
6cvDA4i36apZsJWS7GCdutnV9PLnSztXK/o25Km3MqsUqx9yhizY3dKtS8OIrdxBuIgbP/eSfB/o
tM05DbEONoKGwWOzJ8rOJnwZWPt4lLY4eJbsCy62Vs+9+N+HPFm1gkhPfGlgSLmsF3MyhD9cQo1f
GuJkocr6LlVln1dyakxbFpK7PC0f/vyELtw4/WQWNnBTUv4cWkf3Dor8YCJZID36z2OcLc5/u1Wn
M28jahz3ewax5MbO6lfVvMtraE4eT0h6DOTnNCbznSp3gIDkwtjzPTqdPggLp7StIqE1Tr3n0ZDn
rTc1tTO8T25zPft7asc7anDo/52UrLMdlu/jnXRxvDKR9ahmc+EfZslDt0Zdscq2l7cxZ5ZrUjW+
XdnJLK+jLBMTijngPdgXrLt1s+BYvfr3BKDnJilkaaZpSCjTkJj9XNS8MY2pYXEbOxa0v6IJZlDE
pbr8mddRpiIP/eK3lv538fnb2hn5gl5PWtE4ExKFKv8cW0TOaXhJo3vmpZBVA7mpQumfQKSTW1dF
htEJ81tPFztcANOCVAIFEcuKspR3l1XVpNn+/TXEm4RMibkeScrpLlpQ81GuReQvKBcONaFHHX38
uKSO1Ec28dsKkDaxz9e6WG9r82bQfnm58NlBM6k5QIZCRNlnoNuk3jVt5GYl+8sGQQsY8oXRiQsV
fLQ2UfsxX5X8IS8OYvsqmncmJzc52ZRhsasMAjSF6baiYCPlit2Hd/EI/nuKAFMfS5q+6k2D/kmM
UwjI26TGNUttvC11ZwJELAf3cfKkh5iFh4TylrWQe+kmGcTHJh6v/Di9Fn0JvYS8qGQN2C/bDepz
CyFKXWOKZnCoRhfbeEuxB6OD8IByo32hihdUN9VIKY2jjN5b14kiu6E2bg29Xnnya91pVChoR43D
a+rPGELf7rXXAVJkGWi7SsDmZNIkA8Q94K0USsFpYs7xSXRoUg7abehk1GnLDJSTAobcArUWjLpd
a+FR5w8IBW4J1UPm++UZz4EgbXQ6zoN17wXKygQVN8HeHKgZUgysEyJgI+qqckQjX2g/DLLGTU9J
FzTVNm03bRN+QoTDSRGGRZh91uN7zhMetfpl0uOdHxifRjKsphqSYUv9JRdIBM/8tSDGq0J/V6fE
rnKVvDtqoIYa7wat3SXFLjXuuXJ5nCu43AkNLYP5alaenYYfSTQ6WWa6MbhJP2uAvuqcaL1220z9
vje8exOec1rtp/Yrna5VOXYiivEhJ26vVZxOVR71QNh5w4syUI9NjavINyiNpbtK/PQ1bRX11kov
0Sh7WbcYPYE6rpksmsrDu0lATjfsh2AOYH0eORPBMQ3nvHJ548/RlmVcPhOk9m4M5VZuXkfJX5pi
6g6itGmErVloLqwnat/Txiw1V6fA1esDzZjdWCcrjWBkXnJcsppTwVgErihOGlqKdUr1t6tvq5Ya
RfRksi3zCijlylWQJ0s8M07TVMdW0XnL7hTrpVV+X0jp8aZ48laCJKHrD7PwJMxhg7ZEruI8bVTl
IJSmI1T6IiARtGrjrRmgkuySjdgMq742UEXJB9GarstWelS6B8mQbtIw/fTibBEohEFJo9sL0Kn8
r4rmhIKFlcyozQDBjEBvUHem+tSWt3l+lILqGNWsQVZnG4O6SCTYRZTXqv4jhnTcRN1KzLB5NEgG
h9ZNpqNnBUtxPLTxdFfhYRI69X7QHkKKphMNtJDIoVYH960G0O4MCnzjtEzFfOerT4FxjIMRLYy/
CFLETLHgCEOVLXRPsb3wuhNC9ruE/BENSqn5nszT+3FQllKbuBHNEDGVt72cQl3Ggc3XMHwW1bMm
3ollvitMsPW8wnpcuLgtFoNRwpmn6ie9lLVoJ5G6lLrIjQz8N3JqG/qtoLcubfq1RygMihZ5pCeE
AVrMUFJ279bwGBPUFAWvTbGkCj5Wxd7PehvzDkpZUo30YalkuYNmZqaOSGpFCbvdFcHrZN6o0gex
dSlPN6dqlvQq3OuSRtubAl+LWWOZmkyl4KUjo1p62a96hGofl66kVDRityWMRz0XnVbhdmq/Oknd
NJ65aruBKuWvgkmy9e+r6KaAt56NC70GvyZ9dWq3UYq7Ea1UAmU1QkNliaWdmMY6ip76/JY2yyKN
W/p1r8r40XVchPUU1q9+M9kg10OkWPQTp3GZ1LdTQVqYf20ZkMyVHawVENTmxhIpqxfOoKXQr3Ua
ToHd8Ws8jOmChEJH1DZguJ0mUN0CBViUGQedOTIDhF6UCixEbTuTs0UmzEKKFpo/2gJ+br+0KKv7
N4CoeG3ex+pLauYadLDOZd5b5cHrkmscH7tanf8YTE8NY2eHdDSvXJHrmFW1SvoxTVwIdXK1eWIO
dowyc70xs60cGGbcbKvUWgkeMO2C2cNHTE6nv/Qj1hDPGYZ9nwrX8qhso+qu65QDYryjXwWuqAB8
p9NHqpP1Ehjgm/pq3WvVrz4cqZM+hd564g/24XvdVVuFeWUEGemNqJk1RM8G/UoLGF7WNwQXqFT+
31polo3yYGW7oRNAhsfrAhmsrtZkLbBTC9oZgrgVhvbDV9RbaDAgcuthTvNAQ0eNNkuOsWwGNkvt
nRzJK0XD89qyNNFm9NV62apvQEQjY9OEwSJGLocd1daN16hsbb+M91YzbcdQdeuG0Iixd3z/BSb+
0hztSW2vvIwPWWzpbvSUnFXzXiluhPRK74yFosurWAddxSJGBuxGmKuy+8h8VPNd7wHytm5lc53R
XYmr7j02+mUC6Dzq7tn3QiK34KB1C2169nvDAfxta8xpIcu6ETEd5hLpZDsen2MWR5907QQ5spyu
RMClxvhLRnLiZ6hVFY3Sar3wcIzgHGEiGa5iw1z7tGL99iXKFQIfMFdbOX6BOXyg45i+U1p6khDA
je7RItiz7XbW8KFO5rrP49V8e9S8swmBWKpF4qhe4qZevJvqcc1iauepvPQpnreeG4QbNQtfhHDb
lk85HflB3RnpdVlth3YGBRA/3blU9DZBP5IiERDlcBtoB7G+b0XFVqVxYQRPBj/ESnynKaqFIa1l
ERC/dzNNv/ohQMDwXqUzH+Qx/13if/JQ7rXUf2VE5NgvKC/f+8JLLn3W013BIsvNW7R0jwo6WJTq
ofsvujJAKPrV1czm+cqwbkezdrv4ExYEClBW7PSaDc/Cpx9nzbZEWjVTxZYt9x9MyoTT5BOIQdBk
4IFXOPjT69xnNSbZGdVHc7oth60JpDQuaUiPV41HY5f4l9BSD1ljrfzEm0v3Tizpi1qd0w5MW4QW
H4PBN8t9gaoX3Txch8+wJZXauJlbm3XvbYSRZm6ib4rii/LHQlb5BUDt5Thx6rB26rxYFfRraovC
S4Nk3FpLw2uePBgq1eDUX6Gdo0NcPSk+U3E6LUOT1nhyJ4WPQm8sOtpFNuAhOyo8xB/hWq5mLLW1
9ka2IUa2MZQnFeS6JyAg8F4bCvayX+29VrVLeORdf8NKEnYEQ754/BoKMDas/oXgRTcG9aahUu22
ItRvuCoydkHiayffhf6zFgIAQ22RtpRdxW7ZhPwU3qUxktmKvWPqgvR+JfvlMm8J3DA4+vb4HEfV
NnpU/O2VIAJZj2p2w8TKawBBfn/TtZsH6lI3dv54y7uj0jxtULxU8VvNjG3xYAN8CcX4ZDFThlK4
q3Pkokpx1UQ4gtXSbXhd5e4zQj0axqjOO99JRpFtQbQoZ2FXtpqsmO5jdV3FsqtYsR2k2W6MXnKA
CIb6HnriHgrXG3ZJN1BuUxoxJX1o/DTOQOS1FqXL4qLJ+tyxBSzWjG5AxW6eVhKNKtK1SdcbuGqa
mx1TMtysG51ycH6BKSD9tMT9rk7J30c6qSMahQnzhYh4B6z7IXPCrf9YbLDu28kREucH//uGqYfu
pe9eihA/c7aVDWqlGg5mGWPWydm2zUQE2xnqxPlsm267de/Wm2Z1ya95pir7Y5iTAqPnJVB/sfRA
eOe74CVGKsJSprAhJ5HvUjnzTO1Ixq6JelZmFULq+fPAPpSD0mA4mu8n+fSPeLWvsqfkzYOIFzve
YdxdTOA7e31Ym2isyGh3Tz3wwmDIuVmywg9uemju1dKuD6DxnGI3HSZtkb3F1/0xeq0pU/gXrlY+
c6DH9AbTZL7e2VX582rJHorqaGTs3pa3kyPAbw231U5xgEG8qBt1IT6rbup6B/OKRA0HUeh/mK38
+wXmNhMaLSPZpLx6Ug/M+nbyfYXWHCLrdb1qeIuC9eUKyflLtZAuz9JF/W/thU7PlJSA6rl2oa8G
h0mQD6Y9zCUMgXRK/9rczAiZ8JoCip1dyTsao/aFotqZaQGM9b9+w8nHqk2eaEyzbFNdSa5q1ysy
lzYCUNlL9aAzXaIZmP2vkU6K1nlTTlSLGGlme5hb3SaK/Tq0jZWyVH/9G0W1MwWo7+P9ruN8L0A1
VLkQ0zHhrdJDuCP2arEx7KVw1UN2jJaZfcmh87vyc1Kg/DHiSem6QbgsmAYTH6oxZ3JQLi+1A5Ij
Z9pzNt1qB4jcC+wPT+EVcBFHx0sebcOjwR2p9nm2qDf6Dnq6fekhn/FRWdRLJT4qABu0Sk9+GO0W
sS8Ubv0cKOuvC0feWteNi7Jy3a/yVbOrlvRCHWoXS9lFRuUKq3+ja3Huy/7+K04+qyKPZbFV+RXe
FVTfXbhMbfGI4BHADaXBi1d9TgfNVZsaEwnrHjGpP2eSCXeLWog8jmA/uSA2HwnmgbtQ94tui3Zt
dAg+fk3s6T8kX/81f3wf+ORNl1ItZe8/D9zf6dImmjaiiD1DeUnie0vLic9JtiKZWuM+7Tl2Yj0i
kkJR3Auf9pmWzffrPxXSF7lEPofCzxiZxtAlgWv6CL6yg+wUK2Ev7udIyeRhvL0w7Jnl/8ewJy9b
1xYROxqGTTb1G5nWbr+kAX8XYsaVbM7lcDGbA4pw99KqLJ374jlZqrimQXlQEf75wKOc3MBhXjqi
/Wh3eySOd1hZBXuGcQ6P1ULdha516WmfWSvpZKKzN2AiA9k7edhamwdyNODDMJGkJcLgJJz+ExUp
Tuyj8E0urI9nr/Ffw50+1BbFCD5bNs3R+NiAm+O86hO89+dneGbHgd2R4EUFLg09xvlHfJs6yyxL
O7UN6FYhGVMttrXK259HOHsZxhzKzIKgGb8f5bcRSCxCe6wygphs2yB0Cso9vThdWN3OjYJubCZd
APP5W3ZrF8ad3FnYL2ThOuGMPRjPFoXdP1/KGZUAq9q3UU77RF4eR71M9yYlLGYIqAT3D2GxRRtr
6+Px/6fuPJbkRpKt/S7/HmPQYptIpCxdZJGsDYxFsqC1xtPfD9Uzt7OQaYmZO6t/0W02xml6RiDC
w8XxcyYJQU29CzXhqQYsmUTuQc7KgyskqA3LAMwjO0ncRz0GyBRYu8GNb4vs+/Wf+DHmOH+ZGMk3
NcawGFrXZjdDjrVS14DRrwfpB9u0o6ToRFnmeISS7R0eKFMhOOofxgBVlsRw/BbWMwXCJ2aesxZH
QZDr6skWcmln4ad9MLVc+22zYLoT67YUk7Be+/3G7G6CDpW1oHMYdM57eT+k5UpDywxsdpU+oMhU
17ndauRn+c9Y+OX5aJGoz5FBN1J4miStJMSd/DylzUH9ZhC3ufSrb7mJnsXAvAEsuKRayMQC9G4m
yhj9H7NT9qiDoZTkTNyKZlptW6OmLpU+yBa4n0BE2OMxCl8BaTM+ChAko0Lq33clejmjujY0mOtQ
akWSLveR0QLu6fX+jUYi0FFKlKmfx8EXzXgd0hRZupe6lKgwfx2E4mj6/tFoKY5JOYSPSPQldJGU
DjzknwJ+w2F8GeCO1KqXrnsZmOoLmfjVhcLWUMYrsooaasQXZXpBpgQPrTlDbgPThukdc6QrOcr2
GWOlAzq3QtNvaErQtwE3onh3QUWNoK32A0WN699TvnjnoLKC1VQTmXqaHbWmLSKrlFsCSrY3CYqV
Xo5O26ZHtXL3emV964v0mIyvQ/JLbm8NHaYzkkHzu2GQ0rTMGPQk6qLYbIborR8DUudyq5pQU7vi
Sh+kby61rOs/+aNxfH4C//7JsxPY1sC2Gj/iBO7TvbIq3so1NTdpPcHx3J37m1YpdcFV/+bdkuhZ
dm8bh3rbfEuODbL10dpaT53a/NF1sl27WSJ8vpDT4oL//nXThp+4yiAbh8AwcGKIIzlmNk0mZ3Qu
diEV9qlNldPFE7tiQaJkyercqTVSy+Q9gIWwTx2j+zVSfczBYBYTiwMA7ED7pUJKev1LXIpYTpc6
y/1QU/C6wAKI4Ysc8upZ0wgRxRslWChRXHrfTuycsS5SDhsEfQIIudwNBOGypbHXJQuz2LNJSkWr
RiwI5WNf+naPJ7m+V5dPLagBXZxqA8CdPp8LT2rFUp7Cu4kGlULbo/8w5RzFtr2fqBwDBwQz8nZ/
2p1FEinZ2ZpT++QfxLW8s37Ax/GdaaE71J2+iselUOxSDIgs6r9+25yiVbT02h2Aa6wb8WBVNFjA
KGUgmyV8onHvKeX2+mZcfuBODM6CTrMOxEGoMdjHtnGvbfzvUw6tAQLeuPtqkx+RcYP3jA6E/1qI
kEUs2L8QBdIYU6RJ0Qc61nnoaVgxcxwB9hkj+OntlHX1ldGOr4GtbHunXDFvdPQP8e1SZncJOYLe
BtUuVG0YBT4reJVB3fgCj2flTEDPiCKNTIdrU+zVnfZD2S8sc3LeM0/5ydzMU2ojgvFVWvwFPBt+
ajuXggyl6r2+UY//Rgp3aVtlcBYKmkUT4/jMIbiKDFFCJH2c8ffX+LcKq5z5wFA+8s9rf+fZJFKr
8OtSGfFSrUI9tTu7vpZQtlZbUhs3b/O9b/u0Z9bCU3xUDojgAt5YL9HZXfyQpxZnt3nMJzxvhcWp
OmJs6NX4K+8Wso9NtoFBTX26/iU/yr3zL3lib44WCxvRN+MBe+ENYicwj2qbCIhT/+htLY9miFPd
TvAqGlw2JEWpQ7q4cZ3u0bV34Z+lJ+6C3z/d7nl9ogLZJTWTt2QerVKforRhhrFE4fvl+qqXvuvc
Z2qQi5o93TYKIfJBtqeiokkNqreFrQn1+dJ9ufCInq5rDoxuKqGmueK1AKO1zV9Qq38Hp3wJqaaC
8zZ506hXyvOaqdAzCa40hPfq1gR2H22bzfThGB7aXd/AC8HdJ0Oze6EHXjz4KQ+0jqB0xxFtWmut
yf/58/zJyuwuoDKbtiW6oVBavSBZBvNxufB4XjwIZIXQhDG5AgXbzEQdel5TBeJfdBGJQ1NJeDIc
dZW/WIfk3ldX0sP1nbt4wU8szgG0TaomhpsN9AxuGyfYFVuBsSYolCagWkdD7b9coTZ7EQuzpGPJ
QMPHCED01GyT21+07Pearf47xbZLnvp0efLnaAQ5XCsMXMwVzmAnT8UhOoRrQkZH3AyEz8kDxAPr
bFFcYOlDarM4NRVVvYR2DsHKfedoGwnQNT2Kw3TNXLuxF2cdpnXM/ebpOmcvkpJYfSdk2EM84Kbt
XMdXXMjY9tHwJ6H/ZxaRXY6vYot+NfJOEpizj3P0HzEx/v/GsUjX6uSynJEs7n5CYnPKr/jx//8n
waIh/UOXAdWLEENPChbTvfonwaKh/UNkMIMrrJgWBVWVaOSfBIuy+A+REREdbUUmN1Dn437/i2DR
5L+axin4D6dSiGH+v3/RPz789aGr2f8+pTycX2uYUGCthv4RHD7zGWel9SIQ9bZLUSMeDiUCEA8q
sorMBlrRStzA6/ttsY0yu2gY1GT6Urqia7BOGPPcJSujMhoqhuFb6vfmQXbiTXaLdO4kHdkABsXv
w3RkAkv9uuT95dnhn2wrEFOqFr0q1GbmXlMCeRqUVic706AP+rwBwtIM/DBK0W8jkgykrJGuyO14
WzhwvSqrwQ4QvoYJcMG7zdKr6YcQ8UK4KoL4NZnM+extrNI0BNTuZCeXX8TgVyMuwIrnNb2/DNBF
5k2l/XkWz48RMclY17IjwmQ5teT8tfpQfK+h5M+d7EacuiRHiJ+e1C1O5knYnFyAfx6zhWPFAnUV
XQD4tmj6zt6nQgdfk7TsdP4dV8M3HsVVvZvouYNfDLIubOe8cv7XciEImdJIGibGbD9HeDvDMGpk
p3IMwPX9ur2PN7DM2wD9E07URES8mDPNWo8fRukwwxcDiTNzQbM1NqoOg1kiyU7/PXwAC/MN8I3D
OFW9XZq+mIUtc0vW9EtOSig182lV32Op0hUbpka/y23FfV/4ZgvrsWYv7giuN2PsHKKHHXPxSNcx
Vr6JHv6NTtoFH2AYOJtpWssEFjLbOdUsap8Rx+lzEbqv07ULkN/9wQg39FbiunxNtygFHJcanBeP
yYndeVo/KB0gcpIy8oDojmaxrRx93A5j4TIFBhmGH9e2FkLOS1cdFv6PTjyZ4EcAcPLtdL/2Wh88
i6MMR1PQqCi4zvUPd/Gyn5qYZbWiVsBW2mPC2sFZw6iHyQD8FsF4O3x2Wd009ZHeunZHBSE/DItR
9SW/apz+gFmJr6f+LdYlP2BirpV/hij8AB5+Rlul+urf50dpm+0Vp7QRr0Wz/k9xP6i75Qs5nZqT
0Objlpz+ilkoFQZpNyjTNkzCnhN7Lnwsm+UcYvprrpmZRVBdHYpmRrkTtXDvm1hAQ1PHMCOAJBMs
YSnqnhzXNWOzhKUwtKwQpzWhgbgNAHN4h2grUrQQtsmmEVdL0JkLi6NpBuEkGCQaWx/V8ZPTCr42
MUc5VR2/vDX9d4GKaWvwj/Xn+pm9dBU/3iWYyxjiIfH77NKGspObNiwAzdHSNzbg3bJbwR7vkhsA
FbB8effCbyVfLVi9cBlPrc4daakEIcNfGYPV++HF2nBB1hNSxVz1TrirGM1brMRccHWfLM6cKgNt
siH0uepMVc5xKnD5qwr2mz8CKhlTsAOm+9b64TJ7vb6+2ItrJbAjWGROCj2n2Q7H2FaTWnVEJTkM
ISxVUre/buLyV7Rw4AqvvIUyxmcbQhvpSmG2fMXnmJBK2gl2fPRuATfb040fdgDElxzq+WNIr5Kn
nuIsahyIrny2mWlamw1lCuWU8dtCPkU2bgfXXNi8OfgCZ6JDygZXKaEaofF894rS0HsdkfOP75Y9
qT+zg89Z6QEdwqVE+GS+LUtQnN8+HbJgCBX4FyNa6uywRH2mYnWaVlDeCe220KuswhDuaGOpzXVh
Ez9ZmiLlk3vujrHElDSWgiLfaHTT/NSyg+x14XycB9wsiDKFNHHL0/6YncFxEIUumMxUaPaBLkxe
/TXVT8qto2cL+8U4cHKHn90l9ggtyLhAcAIX+rysPK9ab9Si6au5j94TmDQncjKb0XMasKu/RE1r
O9+6d9m3haVe+nYa3PGTXRgT5+88kpw9PKeK4jSH4SAfgNCvlW/9yvxdQHzm+Lv4sXvzb9UFSowL
35G6PSoik1Q3Z3W24MHNxyDpG9URWghTkNMTtI0HRdj1xZ27Ekj+T6zMXiEuQmTlIVbU/MFSk5XI
gfk/WJCQUKLBbyAxM1tHHMFU4LUdxMJt+qyW7VbLpIXZ3wsfSAVH9b8mZouIQ6FIR9gWHVc/9hV6
Qe2AtuFt2n25vpQ5fnhyHaoE/5psoe0C3/bMQXE8E29IwIOrW2V6YjbjPgl3+la0JfpbyVYxNkN3
nECgQrv7z70+xnnBp9NPWj93Ia0rMhymYjyC7k/LM9s1Fjqrl9dHSjlxWICxmaNrjCTL4d0fVGcA
Vv7Uyqv+pvyd3rcMdq4UVFQh0pNWwxdrK66jzVL94NKBhxiEoAFdClzK7KAgvR0U2vSeClPl1m+m
EcdhazJod/0rztuTH19RNim1TDAiyJFnhqpOM4LSZyPjsREfeOjq2wSg3kpNQ/Dgup8aDsRKMCVX
ahLvmqIdHSY15G5XR4GgrH2pGrcF+luqMyYyA6ky8CBlF8KJzJxBYEa0+txQuY1pSGe2WGp6xVx9
b6yDTugPlhkrD1kS+vRAS6lLV7VbardRpzJbIeVJxxRL50VQPfouPAajXzH5J+aefEThEGlCS2gY
7igF+/qeSNP788m9krNReaJoMxWdqTx/dq9RKhuu4kHgNxzcbY6gEB71hpkq6OKXsutpe+emAKUR
uRAewmEyuaSTB6oOKnYj7TRH6SHygJlPkpwuZdY3TO242Cws7Mw3sLCpPzfR6H60Ij9bSzUtTzVr
1JwOqSkj/5J/YfR43z8J2jH/yeAOkD872AB0WQigzk7zh13AEYQ0aK3M30e1H+LGUlIkohkAq9Rn
JTlq1dfrizt7Eycbk7QVlRidkfZZjOaLyZDoTKw6vZWQCzIcA4Lma6gURyDNW0UXKkap5KUA40Jh
Efw99FAox8B0g6P4vKWaImmjMLK0ipQ0XYew3KhfJjUtfSPuzHHh/TjbSHzuqbXpA58eFw2RkWiI
Ncevm13s5mvJ7dZdvdDYOb8AH2YmFDjeXTyrllaBV6oZnPYUL5WNtgscCd6x1TSHkm+rxdzh7LrN
rM2CNKhMNaFLsTbRpLT7kEJlvgMUBf51qYN56YXn2f3fhc1utmU0uodIhOZI5V6DVVYxl+gvlizM
LnRVIX4gVFgwoXULkJSx0nKJU3w6yp+cxmzDZmfOFKLR4FBrTuEgQzbV/A7pXnXCdb1rwIRPG8gQ
JqxO5XaxtjTt0Mw2b+EEoWUfJXF+3oe86dNUDfWP8256drBTdhZQ9PAp+WG+/RtDLksGZ0fe90Q3
DwwMThm0/yM6TuDwgAI6Q7YTnmupen7hA35a4OxBlJRUH1MTe2LQfYfw8Wutoblz3Vct2ZjFaAzq
FrnSYKMemSaJ7y3r/bqBM0dP24E42dAnqTOdKO2zn4D0r6wqI9Mdv+l/MziXDul3xFsYuG2lhbVI
Fxfzty1lVrXNGkbcmzrXOY2dAzNPjHpV/EapsfiCoLbjreXbpdm1OSxiilrIPmScq6jT45iHR3qe
pKnQF5PNKl6Zh/jXRDOTboo7cjCUOX95X4Iv3k38s3fUG3UXrKujcRN+rW/RTbevb/WlFNqAax/V
LnIHleft816HhRC4cS/85b7KvWozwOqumRG0h3XIRJDkoBNyXKqGnr8ElgGjmjHhmPjEc2FFOWqy
nrl0zdHgpFkZseUImvASl/lC5nV+kj7bmTnnhnonTPiTHaH29pmb9fuksJC3TU2Fyd9ufFnYznPn
NhnkV6OUM8HBZ0dXoHIlRkOkOTkMI98ZAc/uEie8T25hOzNv1HvzXv9uHYZ98TydraVE80P9+7N/
m8ybJIIkGKgUzr6mSjBmtA3rPUKfctNQuBdW+qH/EqP5qh/CPTPWwarfp2vUATb5Tl0V+/EQPeib
nkpl8FujIBTv5FX42C12085iReXzT5t5jazVlV4p+GldmICXfml0dR0gJKIP2k4o/1z/DkvGZp8B
nUup4WEgrhEs61D1aBfWZlHBEerCg6K76QM9OWXhLp27kk8rnM+CiYKXgJuGbsTXSge1HieFH/T6
ui7eG4ZOGV0k7MZ1fL6tNd5dr6JMc9y2sbv8Riiildd8+++MTJfqJEwzxqrJJR8jqhJtAIVuYxSL
3DzdXzfzkYicHdaTxcwOa9vlbd/Bmk7ZfFINjA5GyLxwvII7fVsWaGzpznWLFz/QicHZEeyrqFCL
lA8UpYy1gN6nAfLfWZidu7Y1A3losKBn70HbbpV+6YFfOAHz0Ryxzs1ALdk0q/iiDRAvlC9D+Xx9
FUs2ZhVOM4jj3kqx0YXWt7AuvoH/fDR89//inP/+HB/Jyck5K5l+TlwNM36zVfsvHcxGRbJauJRn
idXkdk6MKLPD7MMW1fcYYdr2th6CW5NJgbG0jnEEu7VQo00wyguN/ekrXznYHzHHycLagrubl2RV
5LJfW1F4zKzqrjEQaZQo/HnVtvH0YlWr1YLdi6/dyVpn3kEplTzxdOxSgtgkIUT/3uCUgrWK4//S
EX2EFSdLHEuzQQWXg64wMWJBeoz+E/mIv3BjL55EIiVzopgFnzO/T5QBqthgRf3Yr7Sitk1AKD2k
89cP/IVqGafkbzvzW9W7epPkcEcRkaUogDj1TZyvmsfqNYYX0rKzG929lxxz19+Gh6Wk5IJXmtAQ
EgAincHCOS61MEUhVLupXhOr8DHFv0JtsZF34T38ZGMWB4VxV6tihg0Gle2RXn4PZzKNkm/1LkAr
tf7JZNNjWqyYKFtMkJfWN7uBZtvHZRdhuynRTpTtZhtGNkQb7aqiVvPu0Uds6lXcL1RAl8xOf35y
QsuszXRpMpuBpTZ4WlykEa4fmyUTs/smpXKhQsNEsJelD/SWHxX0AK6buHABAB/JBCM00VRKqZ9X
AYtRpiYjqUKvU0StYLDPEA0JFuqol6ygIGWgMYQmCF2Kz1YMNTWkKh51BwnVvZhKG1nxj2buLTj8
D9jYzDGCrpjgwyZqWPIcAZR5qTgYhDCOdg9PmJ3uJwgAnOSg+yF++qqv4CFbp4tp/0cf8Jrd2VkQ
8nwiU8TuVKPJ7pDhOijrqdBQ0qwv6PKqz6hI2d7W2LqreNfdlICRTAfR1pvQ9l9NO76JbXGZAuOs
dkRfHdnISTSZD4yo1ed9T9qkHLvC1J3RWikbsDzroqM6j/aLMyyC+s5O68zYzAdAJulVaYtmZkZ3
G22AMVjCQUx/w6dthmJC06G0ILm1oLOeBXRB1aPDlIWmk5BWP4c646eOPoq9/+L6JaX3zojzbKvD
TgkNoGc+i6Zr8kUSqazRhYga8y7ThChZiADOU1xqqwxOizS/GaAGvf55l7UhNqxMmTIPu193L4K/
HvfgCTfWXbB3f5kMNt7AU3/U1v/h1Z3MWjIsNchjAzWZvV2qldYmc+qaI6SD00EW51tUIZE3uG7m
vIaLHV2krci9VWmdzeyYSp4H3eBRs7tFzwgBFxltK9uHd+pRKFdStRpkApGFTT3zGJNRRSTNZWnQ
o88+dSX6OCuTBEvyXEjf0tsIkjf0qBce5otmTE2k8A4Ck27G50+nMJdDf6dhD4fnoD9U4p3aLwRN
5/AISNdlOsLQyNLQP0NB0hsse7Ggb8oIGeMazYfgrmH7dxIlEHklrlJA3te/2TkWa7JJEZKvBUJY
m2+f2pZymuS0OcMb+YBSZvfer6uV9H3Kg1DKelNEijAT8Xvkb+G3glPvsdstNuLP3M/0K5jAl6fq
j3Q21+VDI2RZ6TjBeyCHuosO+r4HZoOG2CIxy5nzmZmaeeChFzwpLjHVSLc+jQUPEajrezodhU/O
58MCJReVx9LSzZkvpdmZUfsQgUYb1D3ab2H8zei3DepBKI7ZDWQGcb9Ey3AeN86MznzqMFCqLBqM
lr+M5zxYJT/Vd4qIzV21RdQOTjqU5+x4tKeJiHy71EY+L17OzM88W4VcRNvnmC+c/EbZTCBNENp7
HTghEx8v8s5fKt5Pf+O1XZ59RzEvQ9w1Fs3b5iUaKZeGaDBQQ1JtjUBuGTV8FrmyRLrY0Ikxnkfr
b+YBgsqrIz2WVQcyYnfTof7zAG1UsPE0oJphk2V2UUv15vpZunRaGQZUQXyCfz1jr9ZTIapDuCCR
FBbuijLpmeZHnO+/MzLbSinrwkjqdNVRsvsR5l3/7frff9Gxna5iFtXBGdJ4Nfjvj95Du4e9OfgA
nd5ORDzJZtiFAF3flg7lBZdNbPf33s2qR9VQuIlGtd5BHsRbdW56nxv+Y+YxuLCwvjMo9HQ0TizN
3iAhLSU9KbCkBihHtt1KzcabyHvxu3YlDT/cvrIRn4LociFaPi9cTYYhLQGlIhPKzrEVZtDH9N/Z
2Px78RMCGBjn5D3Caq0zDepHz0twikWDsz0NvVKvoxCDU/yqRTfKejxGwkooNxMgusvXkE4vBHNn
dZPZGmebi9ojby8MQ45CTJx8G5ofcQopwGujvZdMZCx8yosXbgKEIUwlkR7MjqqgZ6lbMxMCql3f
ahvIMb4Zdz44DlrRUyOQ0q3x+7rNiyYhkDBF8isQmDPH0klW5tdgsp0sEJ8rEc5KRcver9uYvsvc
W37w9ugESuT2s03sPEIaj06XI8K8aHb1hmR41UOMLBhLUcz00lwzNatthjX6ojmS8oBmy8Tm9qFH
TVYFZvBIJ3ezdMvPm+zELgznQL3B9BMTULMv1smF79Js5OmRg2jPzL1wDAu5M1eaFcMxEnpWsmJY
Sko3bFC8xYmrD9kYGd+00YNm4vo+X3gkOK4TIFMEFX0WyKiJK5aG609lcdQyYwixdVH40Wn6fStP
KsGjt4QxuPAOYvGDi8mQaWPNo40eKKFskVO0m2kkns6CRO16QnzXW/81vF1C2lzwquQwaHiBOEVC
+mO64KSaMbh9oulTY6erCWbcsVzXenNsg1ZduIr0WM9OEr1x5pFMfDhpy3z2K5bCwYBWgs00SyhM
/cJVbdOQBfj1lXrY6VoI/qbJIPcNu6Job+oxjG6MqhY3lhaoj5XZI4ecuVxaLsVeH9zhkAimDnWV
Kd9pOrqlnpqZ28hQ+2AVW114V6gtgniCBPd0UZk3lW7Ke8HVzJt8MNxdE1hMn1lmdRMmo7LuW5cx
lKJr3yxVHA7CmChbS6zdNzTl1KNVJ+5eK7wAtJmh3HdjXR7q3PujCA2BtgGPdGAEEMtHGrJVufUl
ENPS7kehXHdNnN5rlQU7UtBwf2od7Zku9ndohlbb3Ogr2Fo6ZfydJPFwCDqy+m0V+/qjUnWRuenG
qoPHPCkfuiDPrbWYdkCSAskPbo1IMWA3arRJI0y3sn3Yd9YXwSjiFxRd8ydPGoavsQVlMlA1+VA0
vnEc0yFELqwPVApYrqcgkye1wZ3cpsW96GnSnQnb8I5TqNulHFs/oCw3/4wuGr951unMHhhtUqEm
3Ki3klSYj1bYWxL802HU3xmZkL4g4wItj4oK8hcdFqMtKor9V0XNdQ0CDbHaoi2P3ns4NGW9Nsay
uTE8b8pFUldFjSxOXy23F5Et0MPki0cT/1YqRHNdVD7yhcnIYJAp1W9ugppjGJfaXulj9y0te/PI
vvRbSaEAGfVmpdtKruovgplUqV0lnf5MY6ZDSxnpxH01VNJXvfMtiJvVxBedFu7zn9rQF29xG7jr
usnhN5LjqrdzVopYp1zXsd0EIZTaMhqPT6kr9jBd9qH3pVK8BPnOJPIPUqwrX32o/R8D+F3XddUX
0iopEvfGiwroL804zu0sTiOosRtLz9e6Zw4UNeCzsir4wleQGHeJDS20dxg9VmeOfIcmrGvqKkaw
gYBStIOky5BilduVm4AOl7N+krvVhLUltoi7RT4EWGEq20ydWkchq+ny50aLplnbOBqqg3szR7YX
RXLhxg96bxsWefBWjEF5A+d5vjHdOtypRt3ZYdfkN3qgKevM8FFSJs09lEYdOErpi6+YXHWV8YMH
/T4jiLCHUXTXg+cF+1JrVWQIO8g4px8iK1mGjnBcbmRZIAeUQ1LOIqt3sh9q26SAVB03K9hWI0w8
+EOOdKpr7FvNz56bGn5poWvQCik88xCGtQfjM08A2XX3LOG90GccIKGGWQrhatlN3X3ESO2h9PsU
GvAadQsXaQP0cHM7jTpAqYhGKKvS7DVrEzdQUPXj4D36mhv7EGr7XWkX4QC9t6kUwvsgQgOVNhUo
ibAUVjLDI4/KkNDoN8YY6aoyHsdbL/OjrQLg8geweiC+hv9dCcBJRyaL7zrTcKG/b1GPb3X9PvWN
lVA7WVcdFKiv3MSymfLZGZ2fvdRKjZi0Wg22FJjwb7p0sgcge5uwsORNWLfNY2tKubSq+2HYK9Y4
rK0mS5Eu6cPdAJnYalCPQyH4SK5EA0TP8qou0PLLWlfa8MftcWyHHqmtwh8e5cIVjqI4tKvIgxt7
wJU+tLEVHowsm5i4zerOaxJzFaAdsAkjERbpwR+ro1Y23HcGfPfe4ALqh6ZOeU7K2H+vvcA7thlC
GGqYjU9JCeg+K/xsY/ajdVcr+A1B1rynaBAmwYlohG/KEPytntfJpjXG5nvZKuGdaYzmMSkt96nx
IQKXPK3f6l2AgEyVDQ+mm5q25qXKS+XmzVdl6MCxMPf1NuQlouVB7kdHV0zDR99wERvN0ua7JsiZ
TQqYruWKz2l1PqJ7gzW8qgpI9iAUO8fNgv44Cr3lSFE8+it0ohgTUGvRhgRNXqU+NGQbFbLbaCIh
F58qpkLHp9GI4Znvezk6VmVk7MOhNX/oYjvIK0qR3VssmT6Lz8rHAdfyvbRS71syqCPKIH572wZj
WztmB5x61Res5mCFotzfmF2qvTA0JKE4LSj1vY527KaXg/A3aGHzPuEQoz0TRd1bY0jDthWSsIK+
H33pNWpxarkmqAqR5GyKkKcVxPEr/QTr0I4uzHleAHd4qEGHBUrYQMWlqsSVIkbdLtbl8dDkeg3p
eOdZcJiIEoSAeqdu40QdHCnTLejrEpjERrGjGJhVD3FX1tJ9qHQ1PbrBF1onMLL2myBU1rPVaPJW
RMGB8XneuhwhHvQN0FZxg+KhtSzha8eNhZReVB5HnvttVaGxYdZVsPM8o3D6PnffeRvNuzDyYPWP
Q+3JVXx3GzU8KB4Kzl9x0uNaNSrSo1FuN0IBCmds25AnpW12ktKm266mK9tIJVL1qiduRNdAdwds
8ToPocUB/t3szVTKHgAquU9pqJYo14+/ipQZSk2rNRuvjrZOP3SvvhHXGznyoZgtR+uht8Zyb3qG
4rSBX9+aufBkdoJrh1YDvKyUQW37kRXTXNTQEE5QJjRWsd7qNy4D90yVj6pIDRXRWzovlm/s4Z2T
iAgC82i4bdHbalEk5coyMz6VkIqdRDM7ADyuoaocrIy29B/NRmem0+UVWOWqAGeDKcT6m6CmbWjn
Bro8qaIhDzPAerRiGDcykfqQW/QWBK3+QuCd33ZoHuj43bZYux3onxUTu+oWT9evDAmKcwlxuXXY
ldWDGcnRzUQd5YiIvG/TaOx/pQkPYdaniM3KQ5x9UaHxT1fIKogGlPQiqlCD4vbDZtSb7Fkfmwx5
uq6r3rna5Vf4x4XvlEnaV9fVC+SJwdtvRnh0br04QiOCkdqVUSR+uxOTzh3WZu9KO/S+iUUCd9Ui
Ho50USg9IvlMB7cE46YVJYq7xVFzXWrVYa0O69ozPR9V1TZFN1dJEYsqxMwU7vq06HepX0zyGjVk
fZ1bVLtIUtR3n6cOPcLKz/Yoi4SPUepTr43q/jXiUbONtBm2Q9m3TliW/Ur0cn1dG+1ba4Q5OqoG
dXJf5mUOQ3qSYSCWO0lLC4javOBNUQd94+XwGqZjA0I05urbUkSMi/Bd9J1AMkzsZjRgXAw6DyrL
qNPiZ8HzQrSr07hxmlgBfpkI4YtGH8T2TDP4kafWaOcJjIrGUBUugSTCKlpmFagsmMOm0RAITqjh
7wy5iMgWI+G5zlJr0zXTIxPtJ5EUWXhPNX0nyYQogiH/YKbvy2BtY0/tcLUEzZLdCLJ+61bdKG30
wFBzWxULd0OornIWFbf8ZrkiMLBOyu+Sju+LLkwX3zVjUNyjZKmufb2UnmW83Ja3KN60+jCsfW/U
1VUdxYNdqVXvkJuo2zaQrZxMtqydPO/iTRDXLaEcEEMHxieCH9mo9l2rGscAN472dpvCqCi2SuMA
KKr3THQkXxMzLyxb0iJNX5eSxSZ2irX1NQVOvjCqX+s+0OyxyDNvy0cwd8TV0j2JfH3fpW3/MOh1
g45JkutbIuDwBlfTHhK3kH/5uWtOvJyd/B5ZWVrbse9XC6n9hQR4qjRPAxYIprKwWe0V2aB0tEZa
E+7txKo+ccIgnbKVnPp2iVlAPq90wcNhkYwRjmJ03lhLqZtkJQmEI2/zm+ZlGuVx4xU+ibBpC8zD
WpmgzquNgUohEhFfjX307XqGfV4tQReW4VEaTPxDPE/SeJJ/CrnftGj80IeWg1dEXyykXjxle93I
B/z6cxEDK+B9DYaa6YbOW2ahB2BWEBNalO/ye4JYyEGD3UP4RbN2YwJJrW6GdbFpYbm2xyfttrgR
16FjCKvY9t6u/5QLSfDpL5nDgpM+iTIPhm2HDGvlDT+tGpW8pQbMkpHZppZSW49IPOioWr03LcLP
0irUFz7che7npz1VpsLRyZebtCx5yjAib6Vf+ju51rfAQc1p0333Hqz39lU+QjKyub59F4/L3x/y
oyF/YhSNXxOa3FR3UrG2Lf2LFy8NrZ6X1j4va/oFJxYgCczw9CzL/DrY4Rf3PV3jrYW7yK6d+qXj
XzYZ1belOsyFlstnu9M3PbGbGn3cDdl0MDbuFnkZXuNJvGE8lC/Vl/YWut7lieMLbabJ6MfMoChN
zeTPRhN/LItSBBAv3bfrFlRrMjH/r7o/HigalL+4DwT7sJkSJKyXezCL9mfFRbUI09wb+ZwuBBXl
Gg7yvLWnXlN5nCq04ZO6rh19kxI53C7Boy5fkr/XPqvTwq5Wx4QtjGy4z1LyZQKABf2CM79ogzo+
9DDQnNKy/7y/SlAQwYmsTxd/WPJD2JjrcgkdcfHAntiY/vzk4BS9VEfZgA1av47YPfqeDxj72JdL
0LzLR/TE0uy0SC5VZqnAUvtLfg920SND4zdGvEbjbD3sXFveLs1VT3/jmd8+sTg7Hx4c6/BKTvsX
Eeb4R7UP7TR7MJK3yqgWCpSXHdqJsdmBGBK5HZPmY3nKhh5Muspe/Xt93UA9W754UNBG6/QP4cl1
l3ahCcMl/Nvu/EmIDVVQIw27E4zEA421S7ZQ+P0PddfVHDeuZn8R7zKBoWqfmDq3pFay9YJyJBgB
AiQYfv0eeu7dsdsq9737tlVTGmvGEppE+sIJe50uaZmyh1tI35sDXl0PiyeIWa5vtT52n9qdnUIu
BToYDYoPm5Uff2un/d7y+fUBr24KQ1rmrCiOtnAKYj5+rxC9NV84f4KpV0rlrRL6jQ1xfUeEUBgb
S2+dxzBSh1U6BYqkQHceQjwkKjC4d4HCKm7rUK3P8dtqhXUDWJYr+uEaD2RwCBoXJSg/q5AlrlxY
krh3AvRRrJv4Ftnn3a2BuAmda9OEotrVJDqoLzekwmCTxJbHe210XFUfTbi7NdNNPuf6235/tL9H
u5pCCEY08BvCaO2xAZmIb9wk+LK+RuMm9/e9K97DZQSZD9f00RD99TyrHOmaoz15aakc+2QYJexM
c3Xzvv39aIZvg+V6AXrGkL8jV/c8qmTLGKjRT51H/9F7BvEX/ipGPLcZOY1fVp7luBW30E3vnDG/
jnp1IWDSuOGa2gc1Af20o//Bz4HM6aA/B8ckOzGgfP0Rkrlw1blxyLz7uGiCotcDFN1vcmWAh8lG
trOfBm90jqm1KYxU79rMSOevhdrm8gSTKPDSbg38TuiNJ7bXlo+J3jb+9et01nkLjX8fT8x25t7b
r9LeyCqAiSoK+HJV6bINAEia0vC7v4Fi2wcUaZL8y6rF9ec38PsL8MBt+XtZXc13QKkV8HZGBh02
scyP3kAiNb/8eZB31y4kd0gAlhQwelebUrtmj88APKhf1Tt3yDd0tB7/D0OA5rdKZbjub0wdVln+
HCB5SCWrPjResUOF4NOfh3g3LMPb+t8xrkIKoSuXzT3GgOltk6A5WHjRgCZzkwBKugsRCbfQ0MeN
wSMniIX1b9iLvXeI//wRrmINY4bJSlvgI1jlWxd8aL2TN1jw0X298ajvzhg0DdD8tPxVTvfX5dkY
RHQMzoKp/UYfrMR/ZauzV+Le+XMEaFXM9rdAF+/1QZHdQ41kVbBA8H21IzqXLnaJEx1vN9gAo1d/
hfd7cV6BeqsaZbGxDuYLx+5Y4MeyMYrIingV6UO+G48kz8wGfIhYf5oAB7uD4SIsrLfs8H/R6cP7
/+lzXmv+OoYZlIB2g46bQS+viGsa8UubsayK1QfzcfwAS+5tuWyM3a1D4x3o6a9DX+2jWlhmpSu8
oknAO7VHv9PtYz3lUSjghivv1EwSp6ijtn6S/pbzW3T193fA33NEru67hig4h7r4ADpTL8FmTr1m
735bTcZgKrtHCPGj8JXtC1gY3rqa3j2pfhr7aknODQs1WhFIihr2QAovFROsr3Jve2Pp3xrn6kRk
0mfSrH1ctLuxhmEI3mnwHS0BSKevydfa9/AS/nir6HRr2PX//5SvQFBOGjm6n+iEQ1oOLN2quyvL
W0HguomuA5afF+/VEYZ7gPS6w8P9y19CPOkEcGmIoaK/G+EEe7Gzoo3l6baP560nvDq7HHjfws0W
G2dwn7yJoluODJoNNy6096Lqn5/wKjcifbU0dMF7BFptiUxS7/uy3A2TvwdP7CDG7ijd9sb99t6T
gX2MQtrKKkDu/OvcCcEmHxROH7hvXOQGvLzdp4XdUv9+7+z/eZSrzSfqRtLRLfy0/SJZjd7ty1Lt
qvoWRf/Ww1ztMyGmcQknDBN0MOjRL6TN0Wppoj9vs/emCUZhQIFDuAhQ8KtRlgqdvHl9ZSY620Bf
25W6CJdAkzcPvAb16blfImGX+b01Mlskfx792qXTBV0cLqR/D3+1yS1H9groDB/qoPamOM8puvkb
FQ8X/7DuhHbLxmSGyHmOJAUtOlwlaZgUn//8Kd67ZFcNbBSbbR9WEFc3Hq+rMlgkR6xdkbj0zEiz
+cZrfm8yA/AFUKZf9Q6vK1nSQ3NCS4nJBLgy67H848UPulSbt8zf3o3hUSqDpT3GARrnakZ7wDgc
oxA+7m8TXnmxt9d3XdzE0DbYq2MFsvsav96q6b5zJSGQRqa3LiTE09fIMPRfzTr08IQemtD7epcf
0Ef04n7XQccyXKBvV+y8Dzak3ZGU/eeck1/zlqtnbm0FuWOKKN6aznkJ9YHwIsLgxhz+vu9/SRWu
CyENlJ15YE0+HHceqH3gaHT2bBcOD39eje9OIHKRlZOGXgD0Wn49xSavsutAmRhns2RWJu77r83e
SFdzZ6j9v3mZd5hvmgq9E9Pg6X4a1f51VF/BIl04iw/BaMjkIu+pYpo1wO/X6e3K7u/b4dfBruZr
sSk0tAgGa+0p0nkOGHMdAxx2403eGubqdIHwmt0tPd4k262626usesQ3xQae86m4TJvusd2wzZ8H
vTXm+v9/ih+KQFdNp/BodHaTaf5KNE0c8enPg7yDcf/1BV7FDyGQ2DA5xyhjDAErJ3FhwCTjJp0O
q/ltOD132XQqHm893Ltb4KdFchU6yEFrp5kxrBfWSVE8oqkbAb0QFdWNqbv1Fq+iB82mhToz9hqb
Hnn1rYa2XTnf2Gi3xrg69omcSxkKrI6evjn9g1XC1t69cbW8+8JckClw7kMU8JphymeLGuOCMUaP
bwZYcw0G4Iu9ARiTufvzmnhvKGg7YSAEj6jvXc0N96WsSoq5CS0gDcYH+DHSQAFJ9x+zWaGZ6pNg
1a9BnPXbQA0gcZOWRYjzqUTrN6v2UCnPqs1KvxEvK2wdRou7f6Mdsx5BvwbNkLKHbNBaKIFo3PUT
9nZPltAXIUxQYF9zb23ztIrX1vO/JY58a7SrJQjUSwmAaBeiFjYl8utw6rdA3G6mT9B/Tm4eVevs
XD8bTnyUZX+4ol87O5YO5UM4YjSV0o2PyvALP68K0BVUsxwRLw8ajSZ3C0DXrfL3OyWw1f5q9etY
Pd5+v7mVXhDrWTTtO37n6stgOjuHdiffhreS1d6bwJkCHXNvGE/B7O/nib6Y6IlHgXuRy0Kj0bES
KgBcMjkE9Azjw0jFgQsr6Zv9ZJmbYLDfZBf+hfz/j7xaTsUXyRX/3v/3+mNfYCwoi5z1PyxG/v7u
/5ujS4Br6r/+ZZPym6FLJj+1X7797Oiy/v2/DF3CfxAXtApwAbGMwI1ddZL+6edC/mE5PujJEJMA
F9iz1rbDP/1ciAU/F+wrVEBXFornYyf808/Ftf7hABfkBa4HdgGUybz/yM/l1xMXYg+g8q+GG1ht
Jr4LrrZU1REqIagDqEYzzlvtoIpOe3RVpbbZERhKdoSXrpPxwdePPEinsX1zyhElpqAngBAty3ye
ZjEe+SLy6KeXeP/XTvvFFOS3z0ZcByp/8H/BuYa3eHV8ArgkesWVjkBQdSAuNLQJof09sKjmA6+b
iBfIkwH9d8pNay/+Mey0sW3lCgyegyHRZh8AmA2SUl5iP/z5w13pW+FVwTc4QMkW07v+85uAQEcK
Ts0KwqkCcDJXOSQ2kU+cgTaFfsbHsTfZuXTCJq3g0Z3kwoBrL+wcWvKshebnQX4S9eRmgJtbR0n2
FKKmz5wWcK20um4HeSonoUrluwmCrvBwZ0O61GOQFDMQ8bULa0dj9PbOxOTGCIydhtRe6mkAwyNL
hEcHmeHdjy9hmIdZAchkZGCub7yEKxWF9SWEYCqbUC+EkhxkS67iYocPHu1hbxn9NbSZmzuHJ8iS
+SvzuX+WI3gVtftkQ3j9OSitg9V0wc4c62X342kaZRannoYSfsOUZYRZlz9P04+y29+HOD4hSM3Y
JqtdJBg5YMJdxX6DB4i2NHg0a2LweCyGcJPn/JQLdzlxW8J12QdZwAx6vFoGibTaqlNNAGStSTVm
Uz1bUVfb/FwuHaAOyumTaRrmQ1vN5JEVzedQene1O927spA7UBX8EzHqewfFh0vosE0+NvOBlWUL
k+Nc3Y10AjKCgKuqgE1jdpsfVblUZ3QBnWfTaveL8EW0DL29y91FHq0JfoRObX1GyflZsVbf9UWX
InNGu8Oxl0SEpLyEVci2bl7LSJR2Aipu8+QMy3KDa0jWo+DqVULeHg0wyDij7H0N33Enl4MVwXnE
mPyKMlx/UaToU4icRvDstfazIPe0xe0kJXMiF6ilO1Gp78D9jXeDp7Z11XM4GYQlWOwS2SAA4qfG
C9/ws95mmGd5qnz2mS+tOlmTctJFd7jX4Vwd8cA1TpzncDv913SMQL7vwrJu07qb2ONk9yLzwA1x
XeOupuPRYQW5zyXUmAk/E+D5/YA+tdrpPi4+MCqDghj1MtEqG4WNPkXQFVnV7kxIjl58Tz5oPbV3
smkeiwWQNm8qxJmp9ivguc91MFn7nAz5Dd4cxDF/jW8glwThYjRFfc9HQwgiCiv47qdEpQkKL5wI
snVrLBeYTHmgHfThGXjxh65yQOmyFhU1MwFsIlAJtRnECpczrZwmyvtjwV0zNgC0P87CegsAjCNU
NydBvkgYPp8oA/PB5b4fzSNgAkXoQwnQdsHSMOxEC+uzzG3gQCbkSB6zv7N1IyMr/DiNdeoDa39Y
LMuIGKk2VTvKyEeHPmlFKI9eZ0cOW9AjLFEPwt86ckfah6EenphhQxYM9YWFkwt6A8+6NGHUbcCT
dvG2gtuA0snyWfbmJhfdHphMED0ZaoW2E7WkOQ8iJSOEo1jpRAWTF9+sTgULINcLPKer7Co2nGhx
1YU144MIlxqcku4IAEiduCAgOVXwGUZPmLL6sWL5q0Ehh11EzICkUhBaIpK59awq+ehbj4uo2xgO
ATSuLStiyzDExC4fGk9/4vNFNf1mWHDsqsqa7hr2XY+F+2K5UIxsrAiWT+SwhNZ9gObzLjSLMBa6
dXZjAWaA5qQ/ybafMlZDZLDkCvpG7clGr+RCqrspMPrlnurATxqLACvSaE+kVosPgVPASgyj8GPp
BXSJCOQzrHzk97aZb0RgfBobE6Ykcr6rqtm+K0X7zy8QhYTrO/HvuLDBFAFX6QNAsnsffK5kcm13
7y55nYS5m18UK8d0CJlA+yovNw4Ew44WV+G27dp7EB2DzThAfBeEMXoPtQMjtvxavVps+c7qIPg6
hmVs1RngifZZGRa7+/El7EHNgla1iHKax46l6VE3oI5FXuui01krOKULCtV3th65nI0w9a7cb271
CoQtJGHsRuyqac6/Clp/BD6evxVEjRGUz90X2hRQhnDJ+BggjbfbwjuCCqbOpgmZyxawLCUNK8pF
aB8hc2bVrv/ETP3RHcR0trRnA0ceRPXiHPxw0ve90Q9Pha5S2+vc1wrmFkXeQ4GicLpNZ+Tq2fDD
FzWP/saVi0zR+YPrNO77MOzJgyT9cqf7MOrziZ87WF7GPQzlEk9WKY7PYBfqJYibgMxxXXA4MgMx
lg2zsB9lP8NlF2vo2aX5pwmY2jeghR+Qm5b3jgNKUA65+j2oKFbq9vL7j+9UGQBd8OOP0Kaj7eju
F5MZwBwpx9j/9cWGRgDIZatBHQGGet3jXSGKPYTLHsCTvLerpr3L7aE7dsAURF3LQgCxz/VUhakp
eprm4bLnBLjmXnleDJXSMYaS55w5ytZY2FMOGIwG4wlZYQB1svULoGwxc8CBigfN/bjvhv709xdl
02qrOUPWC+ujJ63oJrer8QNVJlqB+ChwzGOwv9AdPaKH7GRh7eqDb1vQG2HmQ2niAe1cDDu7HugO
peKXwnowiv6b3+Qym4rqAS5O8s5vOu8AIw8wrph1tEAC/uTpjE9Mfy66gAK0vxCVudgAGwnyylGg
oL53S6AE1+9aNkA4H2L594NDMqPU6iFwCutYanLi+PUPfeceVNH3u6IyWVxWc55VZOkSOXB7a4Xl
d9XY9hrg8DjoyCsv2KOYzSluXXf+IBYT3Hg6o25HPQRopjmoTSN7mECBJ7C3YCwBygLUpgxVNhFZ
xosqpyDJoZO2mQCirEPx0ezHb5ZUnwt7VHfMQbQCmgCiR2jW7rsAC4+Kxn6AqtJegH11qQqv23hy
E062ulRGYqo+vNS5uLSO26VFyPt7nZv9vYS7bWRTm27LsA1Bqi/zTOQB5OVLa2+BCxUvM3BXuISP
U0ntnQ0DUJPvzdlq+MoCiUB+LD4QApF9A9SSyfUbGvljzj7UGnSpTDp9+0R0b6YAyRoQkse3VVMh
dF8C/xLOxTc9YPYaEPGsZsp3AXMfTS3mw48vg+8DKcxBTnX6EFJxzcCPk6z7WA5SJbkfdhs3nNtE
Tw4Ci9EFU6UsWLhxA/oJKHl+WmCRfsq9wsUpCo8qb2zNLWY5j2eJpNr2Z76Xbi8iyAeC7ljmzTEP
61cNevOFGwM6Hg1C98IFb9vQRhlpl0GklprkMFfo/HRlAzYogs/DKPW0mRmu63Boy0MBRh6PjPWP
P77/8aegbYcosKp04kMOHlRRALyKR6OqqtF3e5VOpz9ZpQLBKxgzhSkdc2kfiXBB2C2qKWsQvCQU
8iRbp0O8id0BhkJloSFpTUaGOjGiVVxGUFukKqL1DOmwuZKbHKq2f8We4B+uyv1gcppTqu3FPiHS
kZtlaF462kKiaVr8h7AOyHrTff3xnKCr7IYyaO59XCSxr6QZh4UvHxZUVBO3YxvL7tu0GwVIrBy9
qrodUofW6i4c94AWdWBj1GPU+UF71HOPQ3/Reyhr8qNttjhg57GJxo61T7TroK5QgIaU94xmuZ+H
scFyHjWe0z3mUzJDwhruCm2AjmyDsz0qlSywtdkTukRHXGn6Ui5Lv2kC6AzAAukBHXB4hIIGs2Nd
ixAebtubMVzOUpjioQ/yg/KG4VgAYriUufjY6GpPdOrY+nluRbB3p0BmfUCajPMON3Hg1Gd/8Ukk
4MOZsX5+DJEunLAb+SVvv/XC8l4rdwFhcJrqe2kLkSyNqR4NwooEdJCvJhnBZl3/eiPtYp97a/Sh
wMizluLYdXb3WFTWG4cL9DHsC/k4NHkGwTaSIL3h2RDwBxMhaTKM5bdgWVWEXLTAl+mu6z0wn5Ei
41YRc6O+LKX91Rk5e3LICHtJF5JN3UD2atZnqaFl61siOIGGyI+ywtWFBKTOWZflo/+xWGnDwh6r
qG/1fYtqxmERphUtvN3Ujry4uEj3CFHGM4iVLOp1dTRDkEsJjICZKGDsUjmxXTyWblwy9w3QWwBQ
7ABjFggRxdIXmQ7uYKoIGUsfqdbUhknZNMUJACs7ruVpZGX1PPf6pDR/UJaBzTKqBYeFk03U5Anv
qpcS9M4jKP4Yv6jyiCj70SudFwer/oB3p5c6QwcdTcO6P3TuXOzFCD/WzNfC3NB5Pjllz1NA/Bqw
EkHcx+/Jc52G4K0OOasxa1CKmwYj6zsdazsaBTVOs2ek6OtBvHFo9BEdtTItwKhNFzHfeQECZncx
ktYsva07uNng9+1WEXjFjqA8TYrsndBgOBrC6Tzkl2KwaAbLFQSxLVTRWshVCCeYNpzfmbUZBULl
D7XfjDHpCLwwkMM4wyMIRRxr67tRmk6m6z012REyWirmCO6SGdYu4dLhFqi0EZnz/GZWZnlxGnDp
a2jRXFAE8PfQNQK1muOjDGx86BaVASsjDn0lst6mwd4r1pjN3IQMNmJsbO+QiuA2lDZqrQcY/4Kr
SRKJdD5pQf6Pi4k+Qp4o3BrgeOWCw+k7HN5IG/oxaepvw5yfXY8DpYTATE5Dm9luDinlFn4DksRF
by7bqf66hCBv58w8ts7yxHIQm8Gxg1CWxhnWT9O2gDzgMAM/1GBZ+jNWe8AmL6Ll+GQNiqck/Ojj
bolkIeyY+W6wpRaH4hYbYx0aRVwxhDEVnIZG+SadcMQz0BL34Udk1jglRwN0ZNVkSz1/C+dqAvva
jBvTAmHOB5+9LOSBGeI0mMEDDHmMxHao2NZlc8qr8ESl9ezDHCUZOaEQhinvSviMpYXtfR9wiIA2
qmeMi2httj62YA9EuOE/FLPhYk7IkM1i2TuBQTOXTnXSusu+88CiR26qj3M93qvqy+jJM0Qnmru5
+myYZbBBXDc9Nq35Zj4PWPfbcJzqmC1t3IbKyUzYyY6iW44nqm0YBnXwSPZVARMi724gEz8GM0Dq
brl8DgL4enodTS3oXCQwuicoDLfpLOoZFRukUBW4aoJUmWbdBJcU52LNSNAqiPnNtbPG75CoxSPt
RmZVcSukH/t1a4J6G5yUJZ5IqLvM65wz+ITdvkbBcNBYzo6EFJLQc1q3FiqN7XzI834C/ZZHJoSI
bRe4onGev5VFtbHB4965vUtjUzS4REJ5UA7c0ToEk6Vj8B2qfM9F497Pk1gyPThm0vLwWwk76mHu
SGaqJt+0T75dO9AgtN/y1X2p65iX0BLHKUyClkFB6WK2gr2Yl7jS2t+aywjTIC/3khwpZr2Ipxwy
kA2tAV12oAgSNpVGjltKkF9KhVB/3zQaZvOifG4NGj6GQOZ5pakuRpWPMYiBYRo0n8cFfFKVQ+fd
YyjbTTPsssNq2K05EXzGeDSaPia/xCapjBhFYSMbA1ZFy4IlHOI4ihxr5aji8vZyeinBBD94Hdib
RExbqXH+s8EE/y40PrV5W8etv0Qh6ZpDDa0JlFzg0ILq6fcCtYVEmIQfeohe+FVw5Ea94DZwDjR3
6UMrvAcEVaZt8E/AEzxMyOBsXr8u3H8olQeiwUTgEubLdjND7SAJnDZZSkguqhqF2EbVXdyOSKYW
skDNIUAxsLeOTHdfeDjiakRChTU5R9Yw8LilUkT+xCFt4g/VCZZEY4owyOHhKtsB2ncNM4gt66cv
HcRbcCB0u8rPVbKIxk1UcCYliOW5br/Cw+2SzxzeHAtCbM/JATTnDepC+OQxsRDcmVYyOd0cY4VA
HQdW5QujdmxxfuRqwRHRVpCqK5udXusR1GMSkg91VHCG3+T5YwTy78kqqbldquoAlKG7m0fMGbqV
1hZ2bh0Y23bkyrzdOz35iKIAj+zlTVlTtamNesj63NjVtt/EHQl3OXgN8eguQ9ouDfDitLq0oBSJ
4bXy0HWHVIfKgoU8BBRhco44Lp7sFjg7myK/JQVS5c7C2WhB32sEy32GPEmEol0d2ZMFwQoT76BR
DQrfVlGmNpjeNcdZ2jJXxxAESVtjnOMxmLbQcKk3rEGKjvQ5kcEM7WNTYg7m4oM0I6a1+NzTFvvW
sDNPg9LlMB5mAhH6NC3NzoDSdhCOH7WRVDn5NhcNIGtDzEsWQY1zx2F8FFPv0V8YUpixnGJLWzsX
repEeEHWsdHeDeS1tqsC7OMGTxOoTWkifh3YEo9doaNgDmnmle7GRmHh4ov5IYeYRxRUVpU0cC6J
7LYkyUJxlo0FyO7lKXe7KWYV7aNgRImddLiKAkil5OUE1wXuOHGucHd7Rr+rFHIWwV3cY66psLCH
Ck5pwHq3MoARBGVbm5KdhSqg5zFUINFuKIKO7kudR4Kw+nm0/EyqRcbA9gjo0HRVAkWOIVn6yDJH
cZJqY1sWuI0N3vrUhAmSAnVAaciDe/0GlMQ+KmybZ+Aco1hlin0fsCL1rel1DnHBixbvbpAMcGmk
aAUvkln4RRKYC64U2zsubjkmpjP0Kbgy4BkN9pwShLWjhV0RiCCDxiXBecoFLjitk3pdlV7bTGng
gmjZ6INr129tofqMtwY+AeFYKp17Yi5PGo2eQwABnNlyM8iWDdhwsVwoi221wFNiPdBQNHdtWNI6
gY5l06Mx+uoR9tk0/AEwhP6pmf3HfuheWDvQqNWtSJEkJWTGDANlgkYxjw3DznE10JOL+wEyMtM2
6Ed/CzkC3Jik5WlJzM82Sl9JJ608Vd4a1kEVJsrd6rHXNENw6oGnGhqnqkfusCAOAsA3cCIRVKkc
+wW0tkBHUzEnLk4HHP45cq1pQukUwp/Kt/Kkn1ooOLTdMSjtZ4NRaC6IxUDo5renxnTieWjtxDIG
jgvIN/aa4YwDlB97aB4OamKQNstr4F6hSxIDHrFVzarpVKoqxjo1s8rEzxj62QnLfg8LJtRPFxjT
WapKVINUt4M+YE68GHQHY6sAmi8q6ECMdqn3nKo8WhBWH1WDxrMJN5yQOBrNHIy+cGNJyQSRajM/
I9JHOdDF0T76FFVDIMGhewitMdyEPdkKBwUcYBchHsQURoCcFOB0iSvmj10w3kPnZtjlqOmiEkMe
1DzdsaDaF8QckOzYXYp4c6bGBpZvfiQq9+TR4YAmAcGRVqlNUAgVERfiAx46UxmApe4ZZfwU6exT
CGID6mm4S7CUus7YoJkmk85HlQT5ntobDhTEF1lCpC3IvX1bg5jfVzmM1mXQHiyxtAfi0wmBOQ5A
OYbbfHHldhx6iRBmgGWbj1TMpvBi5kGQVKaEPk8OjQVZ1nu376CBNbHT5Ay7irAdNVrgjAxmnyYw
A/XclHupRJJb3cd+kvPe6o0qEl6DTW82gHVakA4K5hdwi0gCBKsTE6SXdMABDM9Y4x7pJfiMhLMM
tgABTK9B/s6ts91WOx5CIkdCviJCL+l+8u4hfUGiQfXfc28aot5jZwKzzYGMnw0iz0gOElOkCHvP
UJTrE6b5J2VaQyoD54xAI5pmnoX9iQ3uB9WJT3CUmaMp80YKrVyVlsz/Ms34T07dbANv3gXDuBtm
nNQefxo68gXR2KVC7omLHaz5b1RtGToDHwUWuHKgnprrF0WoGUFv5Ng1MDYY1ofspvYJLR4r8pUf
eePcxZO5WLiU/Y/lXPmRtJAfk/Lb0JSXubOPVhnDy+YsKHTo5hpl5bBEJ1NHWqA26X2BwPBnpS20
LXOIiVmUo17bXuYv4DADCFlPr1YzA0gemE+9QtpC5h0EQqwYWTyEjwF6LRGXRV6Dx4TqyVfmTqgn
Wk8ogWHd4RzXTZfmEPiMR4M1KfPwIcuZJdBoxYrqvGSeIUGkfUETFE26ynzu+YT6vrlujOLOvde8
hd0Ahd6IrqmOnLJ+6v3+zmgeSioQ2Y5SRj009iDIpcmOduZjDeOW2jdQSp7EWVZUxTKADp1XIq0Y
DFDqTFfBQpv2X6quf/FhuhujyLRefi7OFf1I20qeiG1sYQ/krcKEDi4SOMxSy4FJplHbsSZ8PyoG
Fqm2voeFZ60FF8C2IXUyAtuDhpqCWjTaXxX6w64/oPqd4+jQedoDVgtmsvsZsc6USfYZ7aTUGQNQ
VL4oslZavN7dMZTlk7mA3zHaL4CqIS41/PV+Lc8DothdOaIHB2FTM5pC+GV3NULzOpzouWj4t36h
O29SJ8OcsnIkLz3q5/g8UNWqndGLqooGOKop+GGkj6eG52fKbJ6C8KUfREdJwu5nkw+nOh/IpsPP
9rMNSV3WHFtuJWbRvY3USGbw7e5MZefR5NbfoGK0G83qE0V6iuB8+iCQn0YQbkMVA336lCq32Y4o
kCdh0cRlX0wniVp4nHtIyrkDGcHZng+NosYrhZ2Q7yjEYNQo9sQbX91RH0J/FpHBWZGxCiXgzukv
s12IzLD6PC7JAHApWrBHpZ9xl+dbxYOsL6LK7z9Dg+jZm9zqYrbIr/K8eunUOG4W+wUOeOadCTUo
xKoSl6TCO6kZ6JbjPEELEygQnBLDC+uQvlI936GaXWwW9smVqKfCEa6KZyYjB10Iv+2QE9ERNNQF
hY/BVt3R8RyI1TRpAChS0Y+fzdKOHZRAQHsKvaSV7JHa2DhKABWG9x08+n79VQXAEnT18qGs6QE0
6QAV20PA97CQwOHZ+8fJLj9Ms4NysHzsa2ImtlVBuqUz7t2l4JEaEIa7M70oe4CJL28v3EYDIFTw
gKxkJLFL41k3455N08a1IIMnlYMSAedwMBZ8RqA+IhOshj3QI2XSESwsx3fBS+JsH3qgiDXWeNY+
yH/DM7TFxsyqFhKBmInDMw9RWQgQLOk+6SUkknBilVmHkkowAHWBlnHS4fh1qfi09hmp+wEGtMUW
yufQOstVtrjGawfxxQiI3jVMtJP/Yeo8liNHsnT9RDCDFluI0BEUSZkbWDIFhEM5pANPf79g2Z2Z
RbOZXexKkhFwP+eX6Hb+jXnQHupVezUb71ZNc3aGdF/CpmFFaCrrodeu1jSRh6jvstkPZaf0eEBY
TbrLrqmbsIPzC12P1aP2spd0Sj8qL79PzOm/DFiGiFJOQswrvcbJ4jCp6sZTPTsfrb1xFwmbPJGR
1DrCdxgASiZ14LM0cHar0aO0eUrbwExKg0OIF/d5bQGfmWM/XY/Zn+8Yl3La8It4bgWZoyh6PuwB
3NK9GpigQlcKsDILFGtrDr7s6DldF8JMjGVnjv670MfflezfhN8hJxiG/QB0FCnfHPbERz42VRmr
YqzjIi3ZLMjvCNUizmRmvbgpvgSviFKljaHUnRQR/T2qp0ua+/5kCTcnv4/gI7pdwZMWM2nKpmEc
8WvSYJE/mJY3xxT0wnmS4pm0AWFQzmg7sHeIiSZhLQ9Z14COlRsvF6HRGx0NZcOhq+5Bn9ZQ3tpG
FpG+epHyZotgtU7GkL2hAFoNU0WdNdFyS4pT1purXaVL0vHe89x78lLCs1ogCWCJqQSYbRkyS3ch
ySw994b5AwFERlgoTKVdZS8By1hMiD6agbVPAhuSzxhzk7S48lhU1hxmCHF4fu1o1gcv5sck44Bj
/moA7Gk5MK6gpyBc/FY9ds2wz1RKFhxpd5asd2UnUMkAVwdGsb1ru3pAaQLmZwy5F7GOPA+a99M1
x38cDV7EIVlFM5BWGNTGRwWuHDljIxIMUYYHr6yM0CoIZpP6y+oZ+1wDCnBXW+z8iuDkbb44lUwf
ljWsyzW4AITSBG1vadxyXdkESaXpdiq+zK4y9h0pxO5skpul6WkiVfY0cSQOFfxq4FUkMY331YWI
z9xneoURDRGz+XtXFJyb9cnQtkPlFP8yi1tYL4DgUmOJlpLTqWAVU/noHrZuUGyuPPyyRm9ubd3E
1gGXkj4uZvo19/BlBMRxZrhIAghQJH10WH6WepNMC2yfTxPTqdqI01srGj54O5zUpE4t6Xan0i7S
fZmKsF3dvedlDCmIzbfc/DVpEw+aDvnipkYE4rdkbezOw1E2fCfr+BsF3AwuEdBtpk+vOU+GYzDl
eeZqXk2ruuRxK5yfFcz0W17LRzmQ57kYOkloAJeJLFUQT9aMekV390IVUIQeB43wzFvWosZFheJY
WnOcH1NyMPcrGFeoxv6FiZ+U68WdeTXcPnIJoDt2eBwgmBT/ska7ZXrwIBw17K3t4rFLJlkdILnK
/1F4kQwmMZeZpYVDP9o/GpLNPK/kbuS/1SaZYoY87vv+XZMVm5jdYWqDPtLmejw5a+/SsFv9cHIi
zETtMTLBjsKyJIvfGYkRjNpuI/BQAGf5kGJtidaihEqfkOX0gRjYg1q8JWkhTkP9zgTVnKeFFCxb
V7ELicrDS7P9oh1buf1yWjLSM1Jaye2HxAmz2q4/xAAPLMwbG72cg2vF8mi4GRFapMfmmkpSF/lB
wb0XT71R7GCx0zDICeBPO5t3ZM2gYv9l5Y4HAwQfKKTVnqT7UWaGi24Qlcc4bc6Dyqq9a/NL14t0
F/QOoJn7I68BhFyva5O7ji8Ym+GgT9zkhP5Gg6+9jGlaJX7QzsnqL3nEhtrEXdX/7SoJlCYJc81g
FQMQab78wxj9llhIbdtP/qwRg4sIoiyW2IfvPfYvnci7q9kFGNR6TP2TQeilcDhMfs1V8+grmzqi
eWHZ6tnlhcvTBoSZBA5PCjFzqDUaYo2dXF7RhWmXxf+Qg8wupiDwJ0+zKhJyeqgWdByB+4csW+/k
9cOvLPiRt0OJQtil5bV39auj129bz/uycPwFfUY+3+yAXNMehGPQJ/2jNOs3zTEPVUdVTjDC+HaP
+MvByNtlC5mW/4gmzqX7PmhIUkYmD9t3Tma3nXXhlBfy7Ihv/MqcjEGOiDIEPHw2pMWfmpikgBD+
zCXQlt/lmfvnUjUujWCCs7oY+shZ7X997ufHvNqyBNYjkgHREU4x3yhfPyjZVkk2LY+9nlI86JJ4
6inNOAR9eu6mhfLYRkFlogCwnIdmXLVfqwAi8zPmKVE72ZMK9oXPcQ9BrJ9EX8xEomZpYimVTKN3
xpN2qicjbGcTYYQ9vLsN2PHWjpG2jTdEcLuubq1dMxVW7GdSB5Nu3GhuQIQNn6VXtwlXFL7ePBlI
dEKDbJHQcheiUlpt19PCsxOVlSd2HlxHj6Pc0rItLmpyygdPhlOjFcfG/5RQjOdx9Y40ABDQaOYq
bsuWHiPtX1UWj8aa7xfe2DudLMJyg2drF5ID+61KgM8sMl8JhdpMRx7h66Nt2RS/RB9FXJvtxv7c
CfWT4wpjeGU+NQGJiroQYle1xPcK6ZvXYRA3QYTl/T+TUx4WB/90TxYo6XrAvW7K1V4y0w5jlUer
EoRim2oHkpDGw+taukQCVl+rkQ2hOzlXCyQvRuaEWgqMOJrvqKwmcKzzi1UeQXy5s77q7W7toeZE
VoCL+0GYkvvQIDmsSu2rMbCRdbkLE8tKhw2AqWD1B/CokxIEuRuV1/Ggq6dcGx/hjc29KctfxeY/
BMBOQDQZaK0J9zy1z609XYdJFLGlS8QnhCxDd34pVT6urabHCxsfwmLWQd3qwrxccW3r03WzmUOz
oL+RaHnWy+nk5Tb0VWDWF9JAbyilnq0827fCZexyt4+JF7rNdT0MPrz7Ltsnk9Sm0NYs79q4cxEj
2iDD6r6qjoN4G8ftJisZ407vQ3PpX7XtNEw5ZcQ96cK9mYxQiKdmoPTAGe/B4DqHVTH50dJfbTs4
VQradih7rrH1OhrdZ6FZl6KquwTC72Wby+Zky/48rSWFpsL7I+0SPZzBoFuDlROR6ekRApEBZdj0
7porm6rk/i2Le3lwr5DkpehrMosUEB1YvBDaEpIivkdaibxYs58d50JBaxauWwr4202HdqgPuqCA
WCDbOrD/RilaszBX1oD9BmmPvpJZCksisce3j45eHfw++MVwtoWL2wWwJDViI4auMJPcA8amdztc
f9B62o5YFNIam3ULJ9v8W1HmdSh69IV98LnIu/bsjpyi/G4Sm+2J7HauhAGWkiEB1d7EPeVpj71r
7F2FDDLfAuZG7jEkBCcLGAm4UaNPqn/PsoA3bZAxpnr+cd1c4BN0MAVtXkiB0mORLXGTwbKtGfNZ
HYw5WkvnYOUHv0KqWEvtd5t72NzMbq9K5wy4k7IJcKNJVPXhsrQPBrBnWjQBpg6n25WAA+fCL954
8RvQLz1PzNl+Xhw3NBql32vK6LhB+sD6EacpJ2/ZViXZsFW+hxzF3FYSK6twrqil4CG163O9XJ0J
OYC7/a0L48p5THwh4kyegZ9i8N6x8WBNyqxjPrFbjkaZZIOUTO01E2D+w7ezLva75rdfO49FZ9vx
PEA6yRUhkrBuUiufCBDsdsFSQDvaoJCVtok9EE+ta/9SkqMeQWQN6e1r6NJKY5AeQYSNuYWdirYh
dW6+XjthLeCaa26OMR/rUCuJ7l+JcjMVeigznXngPfNSOksZj262Y4N7MWr/1zZVf6FgynDUGlJO
xypGxX1ij7LJjrIIpcyaP7J3XzzVwSFbvAEhPfd5/iuwkSIUkw6TX/kjx1A2HUoSa30DWG6ruwdg
8Hl15L6varQ9VorQVagx+TtZ5s5rBns/ugZshU8x1uSXIjRBEeF+ACMCklMjETRkEvG42lLysgGp
uWmXID/nDp3TaPT4nu1ieHWzpaeeidNbwq5rS/pUkk15NO/Dqe1/9Za65Pd1NUBBnXjTdmj1/iy2
6l8hLW830OaxjeeBVty8QzKNxOVPM7V7+MxPBjMkSssSz3bTMEEOoGnySZXlV3bHCriOqpB0fSdO
ewnzEtzMgr0V2Q+8D2kBCW73EuS/eyck/ree2mQd9cDjWUa4rBWsUUN1bEKyc32w5/e0L9IEvXYb
ipYG+yJoDpXVnlXBWFpDII2ePsdpJsewnsyLcJfnVvempBv7NWwn+UlyeRd2K1nCVjBeNLwTgwbu
qVkMPrP7JiHJocg+RP7PHFV2WBau9Dn/WoetjYSHucLy0t88iM4+LQIAwooA9g6lS6it4p/sPC3O
W3df2/MDkb4xstuzVun1TjnTM1cGB524v1y2Ebud9Xv1clQtPg/0jAJd2Qq1x5HMZIbiaXutx3wK
c0lvgZPnH6tNwG3Xj0xlRgJL/zSa+d8p184bHhaUKN6/xgudnjfCNE4IjO0WrYLJOq+4HGJo3yC0
7yCy3vy2m6eeRoS/iJle+0W/uAsYh2ochMZ+9gtKbwlydLTl9HMdA0ZVVSG1l6JA/B4M8bwIGI0y
DfPAEnFpuWhqxRkIKslSn4emd34FOaMmdqQDmfX3AOjiWt8B8bEpjd0yTj2vkvon5hxVXCo+/IoU
kZ238Q07qg9YlPyQrOAv39Y/hz7T9o2lGC8wAJYKyVrrul8C8oi83u19k+gEFCiXVqOAJXG+ZUIy
fk1qfEiRIhq91x+dDtUVMFAHCkY340SNEMqnWOP5HFLol2lVb9MMjYa1ZEiekTh/NEYahJXjiZ1U
aPc8GtXBtuwTWHxxK0rt2VRF7PBAh1swpe/ffPigrT8MIpmrqfZIevaqRJ/6v7D/b/zWqnhEfxO5
DND8s7IMHZ2UuaGojShSb50VPASlccs9Qb8SQdSIHZxjaxkmpCBvQKvVq/3mstBC8XYxx+6J9nVj
x9xqMswQC4bJK6y3OT+aonxrBO+IPOjmuPDtiRCOtd4PfD8Mh9Szre5HUBGSoTj92ll/afr2z8wF
Tsif/9SbrOk4Et/uR224Xn1L3MkIh1sRbsfyxnfT7vKEUONHvQwHv302R/C1qW4+tXZCMjxPf7ae
pWszq3YvOWquNNWdt43Y2kWzSTi3Ji7WzQwxPuIBn26ln/1zs/4LtPB5mXS68u7a4t7CYajVlnaQ
V90q79BwKsiCcRWELyG4ClmSGGncGlv7yzFeltbl5vaGJxgtsqWn5bnw947tZhdCjXcpOzlSbNY7
krPDdGlePU89moOT731C4vu+OC8TiutG5DwqehVX3pYI7b1umh800Hqgzht7D1E0GCTP5baikbES
2+MnkCRLJ1JeGiomEFuS6CeG8dBn4hz0DMWdZR7MTi7Iytgph0AGOHObCCnBo74irYF+Pun87rfa
PemuynZBU4CyG2C+lpSvQ299oQLjaM0D7v6+gX+tYY1cuIg04FwryjqGCgI61bDUq6HVorqQlxm1
3DgX01ELljtFBAXTG09KiDwK6rzc6+whRllM+4zxn7ZA9zlvFLhFyg7Rut5jg/bets0ytgOdrSKQ
rwDwYKYbj/XsfsmRVHNL9cjypPGCU4ApoyQeVZTPWLKeC95FzO89KOL2Qo1OMndOxgULeoJL6brA
IYeUP9gwjEANUmQfcsvd3aK2W9GVb61I4EerI36e/Qbrdu5980RQbEWbBgjPlHG5ur4812MZrxTi
hKUyyruBinCqaeti06v6c9sgj520+aFD1r9DNM7xp50GyfTk6OuLyeuiewoxr5JGRFNvdrvroVsP
5Sum1YfN1xhiuAdnNqg1R9DPtT3Y1hQaAjrIZKEMmunLsDZ3v/iiidSKLH5mCuVqr3R012umR/gi
f8psKqJSa4C9RetEGu3DUWkQ8A/OdCKa5GpnMYA13L0M6ngp8y/XQt7S3Rer3hwfR4Oly4eeDAno
auJ6gLUau4tnqU/TU8thwuc2Z+N6bBz5QRndza2CLNmmhrl5x7Dnrca1s+dp52slRsLSSMq1EhFS
EYVJpf/Z3ZX9aHyjKc/s0HWGbteWU5T7NEgGa2Ju9XramjfbapbdXPKLxmrw6PbuTKXRPMRW82fA
3YN9qX51/O3HsEgEgD5/8aZTK8wSh6CR2pR1ObBBv4y2+WPb+izaBINOO47vI6HuqugfCoqX9lwJ
CeF0b7kzv89SQtvpWqgyrTtKF35pnrPYy703z6z/5fb2CUZO4I8Yb1W7PPhpGXFS1DssRGnk84YM
NcWLIFG+O4ZBOR4sgb4wyMr+lPbTOyW68xVVRBARGq1C3yNEy24Pbb1RHRDYC8qooYjyoXie0Q7z
z9eEsHfmVDyiPiMEsQFT7HLShx3TASOZemeSwjDGRdZl3Kazjni7xDi3b9SKTNL4B/HGMVUIhFr2
u8Kwr7lWiUhqeTYKwE7gIpIsreCwBDeth+NyJ9x3+hcFRE+usDNwZlDGWYqwXymP0KAMKQlpNRpf
tHcXd9PO9tqvIGe8tvyS5lF5lK1lXwLAlIOjoP43m8hRLmMgJAIHPRkw5NvXJUVmP/YTIsHajShU
YNJweQN1TLFeaYTzwKo6OTxgc0vEWINTHyQLa+CIlIhxdesODUKCTFtgn9CYRMhgflsjJRkTb2mX
MBobtqNBFYrEEiEa0tPYkwzK7ZC5++p+a+MqpMV3ori88xemd5JyuHvA3LchuIuPH2FvKKYBu6NC
KNgFmmmGs1GDvU6/FR7WXaN1X1Y9c8n/o5uOyvXByKM+zSkh7kiVLL18AtdndLqPz7XGrqQpmIyp
LE5+F8CDVSu4r/0bG4t2rQd1XdnfD+j1XyFuIJbIixgF4sTqMV+GWz46TIE6JQeKki+/ehJb8bRS
1XGyuvLHTJlDoJ69aW3ZgIpzLtY6Xpt0z87gHbu2+FgQtxyV6JO6F9dVbLxNqS/aobfwznpbpvvV
HrSwvUt6NOtdmHmzZ9zcdw0RYTPmOzjlij550Tm3CmFj4oj8dXZFwLkKJuO8ObjC9lXFeR0UWeRn
S4ZzTj0USDs5jLqvGYXmmPE4ulvcpwgrHbc8FJkxxzY2xdCuidn2i/q5zh244BIrW+79LCvrYIua
Js0Nudfqb1e1WHM0KfXlUUzj+qQBVtlpAUy/v/ef7SIrnkCCeP78Y6MuhTvtK6/sd2kAYDOVb2or
BrpmwtK0/Sib/IulEFdVfnucZ2Q2kJZJns/ThbqsvVbW5d7DyYbQ1Iv8oeATo8p+ZOjJV3eN9TSP
faB+wPe8Pq3ta7FNGlQfTWx0alxWRIDGlFux1n8bth+61Gj2tsPPOupn9D1N4rolLdKuSIohZQLd
gGNVVx9zuznwNSyR5UzChmeB09zVxVJJe1cZXPal718l0/pdFmOfujst0M3Tk8hRzEKm3tlSGVKT
soazhlHCokRpxYuDuMJkdjWscJrSnw36n8jW3E9MLwGicUX0qFNbbyP0mlV6VKWvzr6615UU23rV
puKx1m3Qnb7QQx7DB0VyqLLqMpr9ezedl/2oK+EerY75prV+icIHbjB0bWfYtkRyVBxrvKJJKRNT
jW287/ENJEtDRYVvTTIkeIh6pV2dlSdtLB6rLSi4Hcs7X8kL5rv8orGDGbe2+6Uvzp/KwrRMYd1O
S+3qzPeEttIxm4MLgs+SjyHFBwhQ+mEwu/mM8mTfBM1viVv9qHoryQjCvCOYv3FOPI9MeLuBqzXS
GbAdbfrVefE237n13huQNSuDEGUN7bBiQDbASMK1foFHw6d/5zLl2n/1dYsYNEBbYkmmE6uukpEQ
5MhYv3yTpavAGxVKVAmwCeun0/UNoq5eAuCJUzpRfcDNfHC4tNsRZ0cLCJ4MTtBH5QbPWLaMZ05V
pOeaSRNLPhLgXItbY2QDC0BgERNae5rfdgQOkA45dEgHDVvfae222wZuhm6U2JWGaoY2c0XUevxl
FiOVid7U1Ntf/G12VjKXbIJlVh30gAz8jgDpMOdvCw2ruOJtqTo0jaYw/2iZbKMhPTUcOrzXtr1u
PbagfeBLUxGjoVh23ZS/Tr37LxfyEQGGrkpE8trc37ac9ABOBW1BYBoQJLSwQxQ9RiTKEAdoDTcX
OrzOeNUH87ObefPofNlWThcjnS6rZvYPlaYTDe4yitFj9mG0vpX0QXEFUvbQTU0rdzrKRvViMOtF
yPnzUPPlswndQJ2Vh/JC2C+48/6Wlp0fbXxT7MLmfjUB1wFTcR8ui/9QCuscAP8fcDx8akjHkBNR
C3gTwCCRvxoy0UUubpkBZatE/mhomWMfNHqUQMNxjW5UuId0BZk7MfQ5gdtcNSIL9s7c8roGgs7x
Ga/IOOtfM4sm4FF+Qm1Cq8yUIuC15dOS+j7Tk3hq7fFKh5A8d+k4dFww68tkSw12H3wEqvbEFSsP
WqrhKUEntBrjuary9hQ0GgxSZm4NDr0xyFhYaydpxvJvLbzi6ASbum+U4kBFEsfcOD+z9fTIApYm
wjVf/JRiGcNtsdWDizn9Jkbrpw0t3hCZ3vbV0Rf9b3SB2XF11MVJA+0RDuOrcxWWmvufZocyEccM
zq3o9OtQBNluBtlOIVYOI4Z2qRZEk06HNKsHxskR3CYgICgURbkm86Y1p7FtBxMlZ1aRqtUFO1gM
OnuEbG/W/cP3Z7OhZ6d+Tq//+7/3ml3vMeJXh/LKljX8kC4Wnw0FfzQhfDEQ4TzbCiWR0NV+mG20
/KOZ7cGTB6IAgvRYjX2+lwHTAyp0LKpEQsQ1RVmPCAp9rK98Hc4jGBdR/hoCx0wY+Y1EAyQNsdv4
uBSL9KCPzNzKV0cSEmKe5/oL1T9nHQI4oTXuy1pv6OVpDoqawXNezCb42RfFff4xtzergjDQDVHc
7Kbb3hpOt6Wox+di8dxX099/S/mgN4sni1iO7/8LuXH+ZVmDEVy2X5/JNNibndOcPAcVotE31uv/
+SPX3k2T3ls/mfNT3R+tzGienfsHBB3tEbHPl45Qwlon+5bqfnumZW4/ZwqZmhGcJ83NblM9erfZ
sgjFUOmuQYV5TpvAPgpTf6nFZrlhXvsnKorQ4lMTdw1GOyqk4ZwNatjOPPH8YhXnblF5hOH/zwc1
C/88E5bIhl1sCZ4JMErfJuNv6eznRkzuzfDcQyBrM2rqfjkUblO9drjbRaqsZ7Xo1SuBKjdbLNZD
4Ff5zTXnN7nywrv6ZBz6UVPPDkksT036LtZNPZOkW0V2rYbdapbelao8LL2YOYbZf+6cOu2Y9NM/
Bk+vb1dk4BIvcxSbcEJP+tVucz36ORw/PTh3KZOHbiQZmU4OZSXkZ1dyEfp9/Y7B7NTOgbMXGD3i
Oi+MzwKzeNg2NacUNtNwDYwAfd0Ad1UMT5Xl//7O0ECgd7f5vhaCjswTIQUeRmKg/zVAcilMpznI
3CgP02jrl+8PI2+i/z77/qMBBRDSX3wwAMMO2hIESKFQIgf1/BqseXb1A9guB+lDPNmDg3xPFzus
ETRajO7yZsq+QBM9yaNrjwntddO5thx5/d8PXsqbupH3n7c5Gr5loBH5/x+yuzx1CfRrj2742Hxb
5FHGDqxGpBm4tpVHGKlWVgEsltUyjhc0S8mEtOQmiun+43ZnN4NyDPUWI5EToBhHGlXlF7ceDljS
s4NtSeekDbnhJ9+fziTa1vhpoyEgMMKgi23lEOSCcIhjGbrhaa2Q3zXdWp+We06L5qZfpAh1e4PU
qrNPv9e5pJatIzkhCeYlfeVi10KeZdLbyAuBiriHBSGp6i7Oel7TpiFuEnBWV6YetU5DcL0FdrbB
ORjcNt9MgizGU41beadX3QVh/fTXtJyrV9vuU6tvH625dhGQjv7sc74hT/eTmt7cvencPPxDb/xw
E5YMRfY1WG5d2u+GmHQ8qxV2CW1CdyxBTv0m+KWWvDg72MYhF1aowtTczU2xHmcsBIwNOWtM3bV3
F8uRqB/kdsqgnqFr/INZM4nX2PooeKvR391/D98fMh0JziTVbrB1xo+7WXg23SuKevNo3z3gWQpG
WxTY8wxjG6IKv8pOjJ//HRYV7oFNEd1NHPAbDAw4wT0FRqIoiPWNppvvV17fhimcS3KebctC4I+V
SJ7hrvrhYPbGm8CZBPll1Y8QjXZC6V7HROTKWCgLj7horqVW5omvcnXW8d1Eyx1xHaBnkZoEZ7S+
6ZlqN6TZJaHtpaljERbTMwLyHJEZdZwo5o5KZVzgwVZf21wzokDzirOGqmKZvCLM+n3n3tze6J/+
+7C03QNFj8iHmwUJgHxcwEAey37TwbOLYD9s26fbudZhdNJmbzL6gZR5j/XgIenVJ8oj0627bEvZ
cpKpY9lZ1RsvVH7K6Ifd4QmoD5U0Totl6W+xXY/OOSvkFvpUo11o05TIFe1PQcQr24S1wDu5L72b
za+d15exuzFXjrb1bhQ9XkGuVLtx5j2RAu0Pw4E2glkoRm16I6I/tJa5RvNS1R8WkfrxMHTV0RnL
t8LaiIBYzR+9sRS3ijdRRt7L11bZjyVw7TEzYHd8sYh3mxkrIa2+2SGTi7Jtq87W5lcsoj62XhJ2
UJrzR1/68rAt48FWVtQStnJcNnYg5O6c2i0emamh+ChdzVjQYfbYShtMeBl6wFtJpiFK8FuFyPOG
iYTvZdL/EGG1JdgQELqwIsRQ5vWlzzt0Sd5ght9xTKLys0dgPRylAF37zVmdl75QbuT72LbqtRYX
2mGDfV94jEq1OtsEcCU8jpBa5bjehP+GeXG5NrqjRRUdHHEtNOPCU0gH6tuot9qVQXR+obmQpbp7
mlffTACMmE3c3MHUsy7ioKbBoHuTt71RbRPk2vjL0Ubnh13+WSaGXwdgukN0QboPXjkTISTnRI5N
ri5ZdNvyKu+RDvhQzfN/h48gfoEy4fEZ4PAF0BUoMV0G1Dg52XoGqvPW0kMUYOtPF8mHaQVV0t9X
CTWRE7Ux2p14axJlj93KgI9Zjnkt9MdGG/8YFbKsLrOMS1/Qs4xIy/lBa+I1x3mNMIvYBhvrqicd
3B6BEidiA5rHrczJb0Vhg9Ifo4FjjP+8zkKLxU95XfWmvk4kRhz62nqeTWxHQ9/gF6IF8Zwv1rFw
q28bMkDeTJiJ6+ukw7QOY3wTYKJ1i2QpsP7Tq72GWMjM+PuFpYfp2dIXfPCy3s6puxKbuFLOUBue
lXBgpxiIAlbgfKLi2Vqb++EADKoP60XZTGClmyKZGLrfg8kln7EEfJ9QE2fhjgn4n2kUQZyXPnEl
m4fXYPTTo5E3WoTjiMbWZcEAQT9DFubFZ0bCxY82A8Bm+POOHvvJvY6RCoP7B7pp75QwJ3T5PCNK
evAHAhhtjj4tsCqc4oYTG1Wln1QFQt6RqqZygisMIMHvw5/GYQIoB54Dv0JqQS2tcf7+oMyV/Tuo
G0CYgDFZGAU8fa85+9xePtBwYA7rc86QwCEdKR/RMvumccqhEpPVVdtluX9Qoz+cRqBOJyWdgT3a
W0+0zYKz0UPsgt25GjNRBjP0wEU/hEp3+1NX1h8VGWVX3CXNqUHrEw6Wq/OQ5mRAe3LmkkVB4eD2
21fDsN3W9j5GL9kjYT/Bvs0M+7/dZyAB7rUh/OJuanwj3MC5zoY7PDXboSd6Nvk+clQ+nJxplElj
VA/pmo5Hx1oABul8vulLiZ6Yo2g/jr6/19C9UuYLegwcBhWT1iKehLEepqy7SPQAz0jAtajjq/aZ
hQ69bxp330g3rHKGj2Eux0tA4S+7WPWj5uCJMTQtbww0clf1Ww465ZKlM68XzC7avksHZ4cBxHue
fQ6ITdx3eqdg2XTz2HXNgvZM2lHT+WD3c05jOvPDgLu4LT3KN4v+MvR2vrPu6Rf/feeqWH6q+wmI
fPdxc+gX91YWHKIjcoJ27iOehjxYlpjcmr5TsX5/ZAyMHIfq/kermvP9qhUyQmqSnvlEolkXcS8b
YvFLVM2GM0xMfC3ZZUOKdnMEFCx0E5lGtu3dDtE3zmdxgfYsj5ls3lsboFLlvnUqa7e88G9k/ZWd
fdO9Ko3pA1aYgeo3H6fcAbdgxepPDI6/opzv0i27liR4BW51mZfPZZu8B6cFv9BBKjOMeg/fz5xn
dkZceqN3JfGeJm/dfO1L87Ro6v9Rdl5LjitZlv2VsXoe1MCh8VDzQK1FiIyMeIFlZkRCSwcc4utn
gbe6b9cdm+4eszRakqFJwv34OXuvrb/1CKoI8baeMdE2V4tOtQHr/Yw5l+bYjLdxsjxb1SSpo+LF
K5KjQBZ5+EGWPQwnPyNZR6+5UrlgaQgmw+nxPxmdBufn7AWanDC+4vpyboKy9OYQ1g5D6DhkgUDm
828PI48DzAR2LRtyjvGDvU7SJj90mUoBk9rlatS1rR475sVpGYxxUjB3ifLNm5D1ZuRwdqaLtpV1
Up2SmZmHBSE4uk23s9yGkge2xapQTQpeL0zPGhpBlrPVZI7Oi14q74jpx1nG9LHfRyLU2evWuV84
d4+u9LZrMQs0TlUxr4yD02h39dGYGnXzkjLfe9TyC6FCdXvc1MI8h3r+pWfT3cpdZt4Ul74Yblkw
BUc1wmD1bJQ2/lgdY6c9loldHJuk8++2028em0E/1fXqj/cqQfCE70RXQ+PtQABf+lLbJOHVoeGt
0AJbW/ifKRHttr0aAEChax6hEzXd0qt6+2h0GWSdgat6wvs0o1wZmfuS4g96HnJJo3giQV17p/vJ
zMJ2wq1TTMkyyDFT1U0yO6ma8PK4cUwRXtrQGg9N2uwZuuqrsmqguxDGWy5ic0CsYSTanSuPWiIN
nnyBRE90aH1Ld4KPX+GZTmoxrbTQ19Yace5PpvWSAYxD4e2wH0ILapmSbo3So5lS1QQYm6kljp1g
5JMI9mrSGhZjEpXBJho1Z+OyaC+i+T2NBxZwAwiMtUPZ0YSNPEzxkJ2G+cbpsncWhYEtJ06PlVvW
G7+aMHejw3gZqRo6u2NEOnhyU/Wdv8N2c3ekCI6dwQnQQnp9mAnni3j+SeYswqvd+qMANHe0zS56
JpYbiaSRRzulFCAbxFNbJEMoc3UXHzutpo0LAgjpq5ndese6qDCz13bkj5smkNmNfN7LAwSVqqHb
xEofj3GHaKuMLXfbpswEnEzCWGuKb3VX9+HetivykgdVLvM2K4+IxMKV8qd+qXF2WlRdqzYVndOi
NPJLTij1HdtTtZ3RMEiHjHMQ23daPPLZnOhlxEn2Renbv6d4k3otywDi+eys0JQ0MXL2MrL6IHr/
dzKazamNahfHBXMr5rvTvghQmuWNiFZi9OqbBet+q+PPPDROBOxiDE0678QEJEV+LQLbW2mJAbCr
8bzF41fvaGjTpszIzp7/Egw2rGhFRJ+3RVqBACld2QUHw87B1sTvdMZzTLvd8Fdlb1vHVLgl/mkT
KayjoZ0OTLipbmBeWHZBP9TAFlWOzTYZNHlTLUQxM8TpUbX+N9OirGg57a3E5KFOmBX1S9NonBPl
mnOyzSDeD1H+7NTlLg38+DYVInwx+4gNSJJ3LzIkg6WYmqMetfUmimzm8R4ZjroRf0dFCpgCgeZl
HLQfiSO1dU48+613o+1jQdXATqbC6WlA3Ksw1I+OO6UnLXLOSN3nfur8V8aYTmz2lJUmEIZMnSlf
HnSlOtv3/mBdICVZJ7RgcCZcKzxbRsxs32dajCq1rceb5aTmNfXeA1ujemn6pWtozi6Lu4sQOR2r
lp+BgZChC6cXWiqmeRjlscoTB3Sk3mGyuOudYgo6d7U4tSzomGgX0bXPfhWkLJj2d+mM096OcB3z
Hck8NPeca4PVHwcto2iWE40C3C9+uG080lZov+T9TjC3PA6Gx6bGOk0zGVyjOX2ME1iNBwaqM/xb
ZerhMQ/s6OBklOqhdPZGmH3VnVqFdoJOGoSsXNtZqhjYlv7VCOLk7Mdkus1ngMZQgBmsaSd9VDkI
40nZ4+hyeHDbHNN9r6eGSSFu7LWsvfYEcfRbhAHyksw3jnSug9UUhxqeiBn2W9PN7CsXQA9iaG5k
4uPLD7V0aDnWzqc0SnALaR89jz877BybrOAzNb2bjsLp1q5ij6ngcI6t0L7VJj0ymE8hc1DxLWjz
8AYkKX5bEl9eH+vGyDYGooNNnoDOeliRi7GIzh3rWlb8cKF7tAJt5VKK2Lv+eTevLXWwQDP9QT5L
deVvK8a4OHmyYBs5y6Jrq1dhoL21NW1cd0BaeEEtScJ6620Nn81XpsiSy7mgUGkdgiJIcL3G1ase
TgctSlCFZc+zYvWCwT++PW7SkYLASSvziCdZe0UctMj1m9a60U+ArYxgQ/llpHgTlZbaO1EOtNms
bUTsfIEUNYYigO1vFRR4Mx3Nr9elRmz7oqtouE9jpw7BV92X6tDUbfudCTXXqvfdlRhPqyzIn32v
Ojl6xDm8KaZNkPoWyu+62dm6au5ZsRpcMZ9TRv291E1eLz9+8nKG/K5UL2mqdsWkAbOrkQR4kS0P
nVeH7Dv2eObYFW5CCzxc4HTBAVE4ZhwXqqGpNd+bsFN7sOn5NeZwvMwyH3raYE3HNA5+06lCM+77
kNZYNFmM0Z8JFXloh7riog0Hu9drsCyAljUtYzZENawtNMs4WRpMj1w4Pwq3Jhs8Ni9gVq2rQNkv
oOL+cS/DIGuKrNzo0Am+T8UTLVT3vbB1mqnkOm/MQbrvHb0h2JP2K/00bKrWGxg8tS5H13zOE6iG
GuPzIxQDMLDMPLs4eze1sd43mHhWBet7AeXnWcMHtXr8L04YFD7+19Pyw5/br60WmXJix8b9cWPF
DYpBFxXT/FA3eNllnss2jseQsm6PFIv5U5tP+i1mx+4SCdCUHZxquRkBDigdndh8M/kABuhFt0tq
invv5PrGSpn/w7ErkehgyffQDJyQGLmLxALR4PSRvydcWuCk4UTQ9ibzX60/l95wEhOCTsugHBq6
PYfT5GjN1UTdc+whuvXFgXj0DoPkDZ+xRjEAoiIWWXtOR6rvnvn8jizSemPXKNhNKClYIdyvGovN
TVFKV+Enrcf4/rhhbGvtovkXcgvTv+m/BxfLZ6yF6m6beBIjOvZ3VMucLueqLB3gq5RiWCRhkv9K
0cLSY5fplcRjfcW59ldfOtWL0ro1ajng01ngQw9znA3expuN8szNVIeouVxNuv81yLw4mW5Yva2s
jmIKwar35LQ8idUA0qGcL5Iyre8cr8KfSlGPNXCg0CfIrWtX+WudMLlHcSCQUROoMuMq9KldD4OG
aUG6nqDPaEGAmWzepyH4gnZE/pEpcIMK5eAa8qp9Gir056lbf09xty3N6KtBzXxsqBBs2dwLHf/v
ow5WpbxAQ+YAoHW+hXirctgoOXDp3g9sy8h2XVSn9N6CtRr05FgPfoKa3kVo3LNKqyo/UnMcGQlt
YMT6+2julokpKnePjUPGSFwCKu91ppUHRdD5d0sv2qXMfcYdFBepBqlZTvrI3o9ObyJgl5c+sA9Y
sAx+/pdeAwrpB795sVFLQjbJj4bINVjca6cO+0WmowcYx1K8uJiT1kkrxeZxVxkFDLVGPIPhgofo
MU23o8H7WVfqGpuq/NbLqtlKzUOG3bTJS+SNP0wp7ItM7XyB/8y65CPupgJNza6ckOytunLI1umo
n5kF4wyZ+6J1KeV9BslwbuQxzQ7lfTCc7ACbCDBZ7PIpYavtVM7LmWvdyfCHEbAgvdA8a+0fejL+
pD6tn1pUzf4kryx31Q6AZ46UuJJX6bLAaFNcbXOD3jiNKBzLM2TckhzIgCHjQhzpPPeT9y3RzHM3
OfkvCTUrJAwLJJD+RN0unhBTIPPXUV5bPhMFF8bAvSlnGWTtpz9E2W1VTdGom0wfvCadTspyMR3N
T2vuDkflARkykdAhh+2MTWXWP7GF4Awswz1Lj3eIGPOuwslVzzp9mwYT7xtDXAQsAot8KBPjSIsl
X0+4cW9D9eUxAlvCCenfKAJgU7tuTXLywAscl2W36YwyPgM4is9eUDIp/fO+2SXPDU2L3eOhPx9/
/K+MWmYqGlglPw/6DTAbG3eTPl3+vHEloG3XCT4TLWx3j8cjRw0MCcSXbrSpthtpQh8H1MvH0ZHG
Pugs8QSDVL12PxoDhSAOApyaTTveeKaZ1nnkGLKqNdegAJnkt378XYFHWoWRle7FzMtvWrnD9LXT
B0oLiCj2UxAEZzaH8btiEEqdIYCPlf5zmSDlMczP0sRXEeqd9WokbPBxL3eOAP31OK8iybfmrL9N
ydyWyw3VnPRpGT6aErUO92PEE/NUm1p7T4Ot+AafuvtVjUItjYRugnDK7IiUgreDAxdS0at73PT6
AGcDgS1P+Cttgb1fdv7ZnW80pVf6apBEv7dgnMLQKPXVHx/BIb2VvY4R/N8/G9zXBC5gogxRsroN
7vRJw8PYP+49bmqQ0Tu2w4qdphQVdii0XI0zHB3RlCvLxHWpcP4iH2jMA23zu0wD6/p46HGTlZHg
4ge385cPuEH7Kpz62lSgt702is7aZIYQV7I3b6q7g9IVCdYmoYlFbPzuk7F+x71E938KnX1t5/n7
uMrm+WVpOWLvNtWNYpXOsGtYT9JUnL4nYX1DMcM7TNOr19gtnqbG25RdNX70ji/XWLUZbMPr28Om
24w4ep+nvmSPDkZz86iuk+KISnpZxqF5aLMavWObaYtsbAKBU5QlnV7Vp+VFnMCMot2FIzIJOHK/
4VjNxruGQNjKbN50XSf/F3iWFOUzRBZJlA33QI4y9AbUxAh9wjK2SBrrlibhstbN34PzRuufo6nh
JtusxQVIfYk02UpMBPMqOZgG0mlNbw7u7D5mpOWjI8zmNRWNqksboYneOVaQZTjYtIOtzkUVYKIE
CVY5PDSMoFOz0ZKfJpPgnRl7gO6YjCNaWUUuJFWC5NaoIbnS0cwx3MbQUQFTBM1SHnVT3oK+RdIk
o2pZjmirWy6Qsg9mYiCSYFszF2PtDwuGyOYStWQKZ2G2p9GlQ/be3p2gZhg+f2EB8pMWRbr2Ne9X
MXc/rQ5RPiP+ZScauB0cDNe1pGYjhOjGufNzoP9tU2cu8QczpQFS3KiivuC4gmlMey/wr6OpJQAx
PW+vO+k+tkCWMACtDpltbj2YKkuvqUGUDCd6mOqaY14rE6te1NXUYkx1DXSEebSebI7WHXI0X0iA
mBhenIQCip3sRxjQtiGCp0UKMVs/rfE9QP62KHRRnUeyN4GltGrXYkfOemyhNCAPg7Ty+9SyXMTM
cyuLVthsgfetZK+C/CS74lSHsl+21OmLyTShYMTskfTfVmP31QQkjlBTA9gtw1unmf5JJ2Ck8jqA
KopTflzh1KaaoWOpD4u4w8YbucjOu3KfCH1bDgSfWJ7UNqWtg/WJB2K+YNSsbGj0yzavP3QdgESm
akAvRhWsA6viM2htauISuykZyyEaVgeV9OCY1oemq2Xgy2QppwR4sJD7HCXHroxxaCrzFjG7ffUi
B9/F2NFrQ7puuogW7Ta4oRWm+T0TRadAm6VX7GgcgjZ62vv7WhlXejDZlmHkQgPJvw/KON6rWls1
nGlWHjkDGL3Ar00ZEJAx8N6jJl+2ltmu+8lyd3G1iqKvAN/4UwDhsu+qeD91sAIsjz+5xR54KFo8
CmFCUPUs+8YrY7fYp4DQrlThpqceImMTtrRLMR3VYwfuJXQHwK2Mn8dFUw4N6on0CboBk6tcfYKx
+wDCMYJQNNtNVQ/XocIkh0E0mzmWAmXWanSHd8+KICOmrjernA+enb4i2LPWEM9YixSFa29/cYha
G4b96aCJWPnOREkzbKwpFRtTyXYekqYrh0PwwugqCytZvtFNFRyCGtFkBjCOSR+4RRCEjPomijgz
f001RseFGb7jUKXVWH6Rx2Jt3N7oriY6UteCljhV7ReOc/tbxUJZ+uaWQKu3JMcs2owMKm2MmIch
Nt41Fxtd6di3MBY5pjkM2FpkfcWuyzMdaR8+jdJNMXQ7N1L3CqowZXG2SRt8Fgfh+unV54RUTf5J
cOz/MKN2m7QJcZWsvaCi5uC5+kt66itImUKSGdItVUgmRjXWW9ACPyK3+DnY2QwCmcFIUNeXEWqu
czlfCp5uirUNTxbRi2r2wIDfJrZlRcjEunNfKvoHVzOBwB8aoBag2G+MqLROcRwgnG4GACok1rAB
sFQZFWQbE95XjU7bGXFE6CrLFrIkM6K3SDJQS+lUP4mGucSmU90gq9MzTgAc0dUAFNmkn3IG+zjM
EeniinolGhcJtr1vda07dL1zHQvrVAlk8MyIbp4Bp9zyp3jfGk48y7tnvzIlB1BQlAbq3JFNtUgT
pN+6yp9I0MHzHlQfqkaHMdaYQINJ1avIILCyKawD9ENEz8mxAD0+q3kug1vc/K6N15UTHtNa/NZo
/ayLvtqlfaYdmtELDg6XHk2daVph4O/p7DSUHWWP8LtDjQx4/bcG/BH0l3+sWy9Gk66/8U56q2O4
hWjnNp4DB8WSwuVS6wvwrDxjUjSr0kDFZ5Uo0jQbnkiXf8Jcg1UYL4s6xEwtDHC732QFUDbLu+e0
1vxDG1zrBqc1PpFqiaoUFZLNBMNPQQ4OvXvNaog0Y9ijgWPd2Zg3TbJ30GMKnxpi3miDcw4VnrE3
pZbtMRni4o+ak54V/oXAp3gdeIQ1WE9dSAIEZPXzZHCtCbIQz9qg/R6y9lrhPttWOvERYy9+V0Xx
RucFXVSQ/q469Vo00/dmMi5mhJcdi05lIX+mIpxJpybcG59DdgrJuKnfhxY0Taf33+vRcQ9C4k3r
eRxjLVzbjIpxElw7UTke7v5UMohv9WKXu1wfbrtjwr52+1gcubSeAfpwysgkh6wRQwGEOMTz22TU
+kOCJMxLCmcPfvrkuP3FQf1/QKcAFzyID7k/kFAR4jRptbo4dHHcbfKC91KKG3UYOWcEdX5Je2JV
XeNzCvVbq6qrCEvj7Mn0UDfhzokL8ebN8hBkOhly6fjD92N+qZiQQz723AdhQdOKZR3NnEELd1Fq
cbIZzEC/GOPrKEbEpdHJdnXEiSVrsGFiUTIs9CLw0zX9CR8e3nXc0LshLn76cHwSrSPGus2Xum7Q
bTbKdusZVB611uvLYAzRl7X2usPdfLYqzu8FOCinMZCLIBlRZf5Fi1BdVIu21SJDgQbW0p/t+Igs
V/BZ75ND/MXkJneFCSwYTlP7s6gIkcgdayNzfVtl4UegV5+FPaBmAotA6x0uhEguhW6lOwYKi1Tb
alpHg1cLs7WB/2LLpOWuNOMblLrEK38aSfURD+pXNdgoa7DkbGjW9oiZx3PfgIh1s+o3jrzfiVnc
cUPhRGAmsPMGKkLV+oz3/bg6iKGpDtRMjJDPNf6XReVD+DEb8gUQItobj1nFSzUYbwK6MFbuolnR
Xc4CwNtFWgZYnqcnxLU4qNNil8aASSPl3ZMMUbRf+iCZgFGsDa9HBGajILOtbtlWwz5XdGddQT5M
QCH41FjMDoQOz3JYpQm2ckZX91iAQ+hony5tOzy2jbT2vaa2jnSXTuNNpyZPUVc1vnO1K7q30zVC
JPupeu2OAXzdE0fz2rJyNTOA0nBeeFvLS43Mfsqg/DrK2/S/21C0a8MC6tCiIilRCrfKr/aVgVnF
GqJTIktu6nDrYo+d8GudfYqrRZsq8i0qZ9PYOYBGTf/hhZW4VnmgX8F3t54W7nwYkgdRpBvUVJQ+
4/QtmiCMNlb6geVHe7aEbPchYpfFEDhvLWO7VRqIJxoIDmI0O9uhNLF3o/TAKRCJ43KV7BjUQjeu
IJME5tBfc1yted6aB47L/zPqGQxZ6YxQaYsNWMt+X+NFTUJSfUadLhiMuRhTu0ZDxO4RqhMTk4fV
Bauf+eKU1VG50LAGc4W6xzCR8w7iOhRRsitid89ZelNmPsMVRpm7MCVFoZyenDTgIG/Rcxw3/3nU
219CmukPeabhQFLyhWvYkO/mNNb/kJ6F8MoFv4dBu5lImvE6wDlRapHvTaIO0y90JS47IqLBsFhL
nmrUzSgEis57Nkb7ZyiXnhGbDM1QnqTx8F9EtBr/V7aXZ9o6P0AQKeo5jGD/9bcDFcPZZ2z57UL2
jTQZoPWHWXDv7A3mQp5K6cYbO9fXeWqNT8JsUTbEb7aIzmw72kZWUPXovp2wDgjQLKwkhUFnOdd2
xH/obxM+HrzI1X8RSmaJOSCvzMawLPaf//gbz6rv6Y5nuK5j6rpLG+1ff+9GOqB/sg703mNgAoc2
veD3Rn/mj84JnVb+xOL0AytpsZuosP7QxMDLgQ+mWSQH4Z5jcG339OGacaONjXPoPV8emkGtUSOl
L5aRvoT+mG9CdMMMrboNq3iH3jHXn7A46k8dxi5NwqCbMGuTYgEZQa89II3ZN6Xb6tQVSY+XWBqw
H+xoZbcgQTErAYO0iDMoS/ACgRefEHznx7CchlWNi4JCyVx3QV3e2k7IZ54AC3AXCRBaBehLJhWz
cEGHMtOL+BjDPVyin7OxTvYxS/YAk6ZNYlZFaG07CZYLhhzep7ryPF5dGypbjQ2ds1Z7VAVkojQW
84AX7mbpd2sQbKwNRuofQgyBEGdB2vI9DHxOhrZNSlOeJ6eMtlY0hssos9oNevr6YFcaDP755nEX
jPq3BB3j5s+HsqiINvTOiIO1mIu1KW00NgnyqOavenz940vdyCHHgNwYK5iiqzPf1AUWYMPoTlNT
YcEoOZoKMN0rbywYbzJmYg0wftW99G4I/hf13Exswt57pjtEuIcAdm5w+klVOwJJ5yaTcCc6G2U+
BrbLo/VVCXPcC4WUJKSRsR60IqME74giiQ26CiXe3MeNI5xX9MjWFq9UssbNU0Jaqd2dL7VfMlE5
PmRIH4RelofHXSuNryPjGE/qw2HK86eutesdvVr6qNplasnFmkzjrHykoBDEvgtqwf0YmRDbRZWQ
aABmf5CjczeaCumGR9ID2Ing9Lgp6gxIhSvBmlqRdsr1kppYb0mOoc66N31lvsYAFX0tmZ6nojAQ
FE7GKqSWElHofoS+0ePbAoFihmT0GAOjprbul05Mck1Gx5sZJwr/kdfCn6ybUZ1TopavrVFaNzle
3NTSNnbX+gdvQFDQNy3gWtMZOFLb5oE0GijvVTOebgPvyhMe5QaVsx3CD5BNu2EEEnSLyY2tU8u5
TJuHpVi9ssNDh8lmSwdmOg5aWFwIFKsZHzZfQEfJMnXzFk9GtTTqXhwG08dLaozaE90SxqJ0Q5e0
KBMa1cQpFLUYlul8nbTz1VGs/dDJdiT5lW+qKtJFyHjLbPLqyQIrCCdjIkphBgkwUfJPNgaIdc9y
TqJWDRmfjDHAuvp3TwC+sJSBPQuO9S0LcQuURemuImc+w8QZtD7pImSbcrl03aE5GNhtFyQvyFxC
l208jNQJ+grGsfFh9MJPyQ6BOmU8TZOFkhdWvWHUBGU45b71kmZv+BWlOd2vnTbG8hIHEi9piZIs
qH0mJvNjCesN+WVYTxrpcVShhEYB6tU1r6tmHl3NvxA0l/LbVtEJDcWvwE4HhtlnigbrFFg28tWs
eGcObx/doA+hHTUYAlOZrxsLS+TI2TOYE2HNyuJ4ohdyHZPCtR3yAgGGJr5QU4zfoxmX7pe5BVuw
Z4ADI1jaA1Zj1OA5Uip0np4f/ca1a+yYW1b7HIrkqme5WcpRg+nZ69UtMadwh2X26Ga+vJpxY1Os
VulrF3GJaO2htPLshLgw2Sjp6RfNpc3hNX52MF1UvFbZn01c4FhSTUJdygSyzXhIvSR572aA85h2
LjEGgq4Gegfs6Gg5jKD7+fABEfg6LRLtjbiBAUbVwRsRBcGPtbtvqH2PNNz8nZ8P7jbW298qUvk9
zob6UgjdXbSm2V1QMFrrsTXjk92n404Z6r1UdD5Uj1l4cIdVjjFzDBz5JovvsYVkNzQ5YzR9VlKf
QMDM1KW1u3m6opVb7Brq6jn+IYjEOSZC5RoElrYfC68hUCRa6IFJ7QA160ItxURu4tQh+kLD/9ao
TV528xM6jypNjGkaYQr0/53PCrbQKemhRrVh2B+a+caig7bslGGvoZmwg7q12DFsy18m6Nw7lwMH
2UCUimYAmikzYAyBxtzH5GOsNNoFPzW1A7FTHOnV1NvcDqZlOKJWoseP0jrPzxbPwlveBwBNg2A4
MKg1/kj8/V9kdYdf5T9DmeW/pnX/5e7/filz/v2n+d7/vRTw7Vd5+ZF/yb9+q/m3+fVvyeH89H/+
dnPu9r/cwX0Xt+OdhuP49CW77I+Ucf6O+TP/ux/8H1+P7/IyVl//+NuvsiugDT19hVxV/zHQ2yWb
+/8dAL5uo7is4h9//Yo/IsAt9+9EvYJo9gVWFoqof48AN42/k2rtei5ByrZn+3PI9D8TwIX1d4/7
jm/RkUceMNdlKADb6B9/M/9u+q4152HzAZZ6Yf7/JICb1l8rU0O3HUK2CYYVFHq285cQ5yQbB3Yz
CgUnMqT/4ocjBfui7Q0JGLPCeoTvJXXHhq0AUzjgpLhPkP37kLrbdzM06Q7qGcvtOsnCwMcGa3ha
8UpR6tFbmIah2YXEETqLzix0/crSqxrkF/kgCGMzM2MFQ01q115B60P56Un7orTaCN/GrqPzxGmF
q25ahWhpaMPiwJMGUgMD4X+8NQW8v+Zo19hAUFwXAopNPSRMiPTSHS39OfGVGb3gayuS6QB7Z3A4
PuL4SZgmFAPQp+6uXIi6wbJWKGP8i51bWlM9m6nhWvKz0A2f0NZF1XaeZDRUBh2+ig5SW9TCi8/K
8Xs46a7c5EQdVWzOTAfoN/a0NmyTCESqZtgY7c0nEQ5MndOUzU7DRJvfInxzfGPUcopcHcCDCdQm
EZKTS5VLC/QDk7kZjADMaj/e+ZGW5jvsJa6Hpd02EG6EDbO8LrQDbWaplSHdG4Lew3VlADQi4yqe
NbZWoI4mqpV8M7L3froKBNdOD8NCf6MQdq1FJShg3/qqSuiSIHD3rw72Y4qLUtreITfsJntGokCg
g5XEJmG2gVcY6152vc8Urpc6JvJGaBEcN2NC5ke2ZIyZldJEDeVaA8eXbw00nfYmxtSIVo5xPjbO
pNTFl2ZUZv/R9mJC6Oa1jMqbZU0TxHkynSgx1lSCTgWboyUE4DIVJDfxuteug1hrGlRvnm3edOoS
1XmIMMweI0YdvY24eKk3gFYuWYt/bZficEq/DC1Hh2iiSwmuGvOkW04M3Ic7OdYXdBQFFBKXBn8k
PRD/3VI8ERjiaIWBFoxmHkOdS6z+FSGHO1pCINLS1HPQJWV28V4PemzTymItpjJCerIe/Ch3jlmi
HEoYu4aeHttQnMAVMP8poPuEDfw0InDY7p0EKe/exj0f4uHQeMmZQtrBCc2AXx4BS1jzbDwPovKt
LDPQ7kU3R1DhEk6+tLmRvB94xYkXz60p21UkiRkb20um5NNrlfJuTK4437cNJg9ETEFrrJmLhPHF
y0hD+T1WdAs4iVQ028YxDCwSGCuj865WK3DQgoOOJ8x2DV1x1N/Sb8lTUGM9fCCmwyu4qFn37C2j
b5QdQJ0rHfdZMX5x2RMLg8U2lqtkbMIBSWGE72llA+0AUZBQTEFQUXFkEFjvDn5PXjOc0XjR+14O
cy1ugmLXjHZcvugGNfoq71uI5BXv0fESRrnLEBCOOHr0BfOgaUUZ4DSr3GSgxumuAOqxkHTZ1Fqr
HawVetk18kzYvKq20LsTNJmsN96SxGgQ1syVQzwHCEYgrGWxbXwvwPS35Lg4vrp7Tmkk9IdDJQQj
c1yKWyQnYfnBn9U6P5yul/khkTpy5oXewdxf55Y1jNNaAwHKHxbYzq8sdc8UUGbwyzehBy3DuNKA
06blTFNQWQSIrY28TZKRQYj5pOOZtfVxoL1fGgUBSQpuzNqmmsXlMo1AvDE4GIKEo9RyblOrufXZ
HTO8HJYhm1eVOwIkoLQI5ivQSELc0WuGISA/UuCGHiZ3cJf1UC1kPsImHkQMfgfT2fgtHiID0VTh
TdmqVyPvrloWdb6Iwkx/UWRmY3vtGtq7o2811dnmaJpeKxItoSeCSoHx5wnW7IKJ67glhzsHT+h2
/MWiZvzrkQWE3KnhVP8yak0TUj01mX4FmTnp10qliFTbqZHoBMeJnLMJ3LG3pr0mgr01lKN1EsLy
e8DGVhl+4+CFVw8rI/AWI6+0T5Y0O6QaVTgo08SV9d7rbcRhzJdpVNMk1H4XE3Fz3+2wqsadh6gE
8/E4GszEpEvYYNKNbrmVZLtkeFbNGnkiaEobeF8ukqqeZ55Tv0buoZqDrUdmexwzlHlHXAXfh1Fv
1wKe69np2Pkw1Jde8it1m9bd0i6pp1USdmm1MOt0Rn7bygSf5PtQR9VCtsyjtqXUZfKsyXKoXbKV
AwenAWlGWONV7YEjKVTV+eULrPw++ADQ6zGecUqNqxbrU5gU56nCpUyAGeexVVSJ8LV3CkS7XKfJ
DwM4LEgjSI2AdSzHw68F5Voim8il3zFQFEAWGDuJaB22Dc3BpKzCH/pkOPn/oe47lutGlm1/5cad
4wS8GdwJ7LY0ohHJCUKGDe89vv6tIlvaYAnaRVFn8iJ61t3MXYXKrKzMlWuBMrOJULeQymF09VEa
rl5ypT/KKd+XMF6Wz/lNWz8/t8cv5f8HWSMpAv4+a7wNn//H/BJ+yb40y8SR/E+viSOnif/RBCR/
PKjcAOhXSdFweG7a//tfTuf/g6RRRrDSZVQVVVH5mTqK2n9EDWVrXZF0FEV5Hlnlv6mjyP8HSSiv
YJoNSBRDkIU/Sh2RBC9qg7osyyJ+mgpQpIoEVZeNt7VBvJ9ljOHVEWYdch5D0Lr62QAD2iHz696e
6wRyN3jSRyh2YJxFOPhQpoSUfYUmYyWl160aG8d8aCDEpKlOC6RwMjUHNfLRpo7D+wE1QZCGj4Vb
qF0IWc/skQfY8QuKMNndSPIBAKCr1lbUPNyD2AtXow9UiYcpdcOGvgQGVuecUWMmRdpTMfRlwUCe
IOvWeUGCg2HTlyXmEsRDoDWtQLkN/Nte1CVgcEcMV9UtJJEC+M7iPPz72Pof3NdXRZS3zf/9r8Cv
7LAsoAaLXF8yJF6ndjjmCgO3RJOAF0UGVrrUUHnyodQABEhwyPLZcMc8e4SIqAoIT6lBXiz8gh7Z
eIFXqlcJYM3NW1cBLww44u7EKdkosfxYoAs9dumtOFaplQkYiK74tr/noag0dc2tLjauhoTVEjOj
s1GiBRW6tAMZ6VcQU2B8Oy4ARQbWOYNCEwQocyU0QZC2B+UcCHBFvbkHbwCmpnzCuzaBuEgQUVGV
WjQywJtWYXJUvfMN8CBmqhfG4NXVJv4AlRm0PEPdywZUHQoUTsBzN4EwGnUX/HcJSFhvoDWc3nIZ
hPNkXzA+qRCVvByz5nqG3hiQG2CuKVvMzw9AWDk1Zuq+hHOLEjN6KUgVyOUcguInaqMK1LLgvJbE
CMoFtTJCwjcYHQ1faNeP9THvhnJXi9X0Sc44DBfNcvWlgMT5k4jZCNtPVHArBzyOptaipJhx0B5E
okLodaBtL/gR1DeDJHISIEQP/BwOLkYiBgckI+DkqPQEjQkQV6Bdmu0KUNYjBxH6i6LCNLbFODw6
/PztaUXw0HR4u8LLIhDy2tvTihseZaCBh0BClOh3wHkNrh4iC82buxrvhn1QAy7ToD+OEfBIBsoW
IGXgDyCi0I0Q0gNg1c0b1PHlZvY3+Tgol4EqAV/ZBW40hD1kh4NjM7fQmlGhZgvGBWSKPdpq+uQf
xBzDxybHa5gk0dEQU6bmcz5Wj1JeX8et9n1SUDcKpvQ+JIqCgqa5/jhDRGPAfae31fUoTxcIf0Fs
zoCho97CVxeGot003fi1SoBtE6sCZ55Dz3LueqT2PEgPOD6CTg1GQUCBI6CnPXSJqWbBpapojyBm
h5oC5JCATjWEAIhzPbka9Q5crpjdQFOwHYDgTmsXTw/9BuhDaecDrTAlFXQdgSessgSqMJk03SBH
AjEgKEKLoxxAnzNHfezAQ5DrAdLZvAUsEG/zQfetGMoW9NyzADgnsPxCdcOj3qMO2k5vKjRG1Km4
NTD9F4dg08fROEaYoQO7MP/UhWXsTphGg/6WdK8C2GMSjBam/olcZ7vHsE9rCRlmVU282eyGwNBF
SLl4hYRBBEgXzls5jgECBlTELoFstYsKlddZAeNj2efjLqt0eZNrGIrpQdK/g6IXetESxDkyo74U
Uz86+kIKTH0qg45UQs3KB+4/BcuhK5dRsK8baQK7MEr+XV5BJLUtoxu/R/O5VbNtZ0DIQZqBR+tK
5MrxDKFgZPsKNEsnANWi/H5EWmKJ+pg8gnUHbCvxLB4KVEgvEqhxmblUY/ozLLboCWRIhqPBLZB7
JX7ydSpEzdY5CMCWAqD7Y68/8qHhQQPQwoxLbyVd/FAGQCqS0GQj0QWp5KjLW62GLj2AJTe6pidQ
HMLEF1dqyC/rkNtoGbr/gNV9jQBTtEU0eJwSQCCPy0BzY0zbVlNRKgaK8zJu+eYRytKQwPL5bwiG
ENMBavWij5EtzwZa9W0tF09clfmenFfltu0xpXPeq2mf1nCpaJKmCbyCthwuhbc+jUs/xSus0V1g
9Ez0HnYFmPgHlLMxmgCSQAhCzu1rze9Nye/NLURfQpRNmX9rMwCZHKo1LTpuB+g1gWXWAmbFlo6q
CWo/TEe6GsMialtvAteLQRC3CLqM5f4SuDoANwHyhkGhxBulKUy/uTm/jeSiXl7ktAWyzcte8Vgb
hQ7okEtkqBvIwncKgCBiD8bw84ao/imSM/LBFmuhPhg3lWI1l6rh1hKGUXbtVgSLos1Zvclhqh0v
sysAx5zi83mzjPXRn6yQ5TCoQTfhDcKDCgp3vPuaPGTdMMhMz+0issk3u5hlg9CjFqS7sie5xt7f
YnjNBMW8q2+AybII8fX5ZaG0ed4i+UWL74ZxmUrXO3IybvLt+B0dftuwAH7ILBC2WcD+MJZIrsgz
50Qmv2dhL2+UvEsjVNpKCKCA4BQ9xWcp1UwNXDgjdObOL4/11YhfLKxN0gwAXY3V6clNBkUOQP5M
kEWeN0LnsC8HUhFkBe8KUVB48iMWRlJRh3JRl6GpyEWO2uMcjrEFmQsMQn3EkKwbPGpAhk5K6EtD
PpRFIHnB6640JJac8DZkaloImImb83aE1W1TToaobVMlHZJYUpd70PqarAQtKrfxoBlggd4anOTg
Krfb47DxGWdDJHHvl8OxsEvtpJbHagV9WsRFwW5RFzmIT+mWd0q3svpNFdijNTrKaEeA1LqBVe5C
hxUoV78lMCXoL6AlgFbC2y3mil41kkI2MH25GYWdLIJKVmnNvH08v8UkSNErBUwGxS3AIESJ9CmW
nzIIOa6fBVAKDiB6RVUYLAwYQgBNC3cPGiVPnkCBKzLvnbXVkdtOeQmgGn1SwwE3PZQPIAIuu75X
P7aVjdl/F4pD0NPzQNkOdbPJhsYoc1/XLqClZfLLFj4i8bMRNjqyYzwFLzljwsOmTBjusXZqlzao
b+drtdZ1oCxEQRJsaiHeDnV6hXqrff7TsZZCfbq2aJF/Ey8keh9Zdd2nPMOCQP7Er6fj9J2oKw4P
OSMvQf/r1nYHHXpnhvbNAJLeB62wx2vjODrDlt+Imgnw8hTftv6nqfT+apUClaKAok81OryfXaRn
d2BB2aOcwDDB+F4CddmhVVRnZOoS2SjQKBWU79rJKruJcQesJgyLcyFQVxyeoQlkDWRADS0wPluN
WQ1HaIs3dmpihAJhhN9o08P57Xv58Wc+4cu9uzjw0Hcccky8Ia0MyjsDkzFZOh2aWd+N0NPjM2Mj
GtyhHLvbaUKHrc4vz9tnHNKXPVmYhxJgroUVzEPF7ZDk0dbHU+O8ifUQ9vOQvlwiSxPFCLGLCCcE
TPZbYV9v8AJz+L3unDezehktPx8VOqDngdIRxqQ9SF06Sm1DnQR9lNQGGZLVO2h04iawcot1Gb0c
i1++IApyaODiHYyG8duQNfTzjBlcHE/A+Lfjdt5oTrQd7PelRRTW8jWrRTnspzXqkAoDGChQtNZe
Mj/xubvjoDx5J13UjuwCyGePYOgvLG7LuvBWnXBhl8opevSp0YCUdDeJNhq00yrfjeuBFdDIXzm3
l+S4Ls7KBHkEiKFhL+dLPIC/gFXaRiXtRvEg0r1n3zbMb0dWvbA3A6PVJgbsDdetXW+hau+mn0tH
dHOn9FhbuJpDL78ddUIxUyCMDVkdegqNo+/0L6kb2q2pyK7ozkcwQ37IJ1CmBmwPh1PnqQsCNI9S
DUIgw+2mbeOAn8ssMLBnQw/ITKotOHe2U2slbsyI2OQG/fUz/jRLXwo9RsdydGSQgDZg0Z/k6Flu
6k9x1n0P/PAQ5sKO4ftrCSF848c66SsCemwpRkpi+H6j3WM0817q2yOAyHaR1k4k1nfaoH8O5vKy
npv787bXHeNkmnbIfkTPDXqsbjffNtHeUG9qfn/exG+O6ckG5XzAJehBAQEhd9oJLnDxR+lT821y
oduw4b4bLOQx4+NRPghindmIWlyDkNGEpMxRae7OL2f1zll8LMrpxt5H3Uw2cJ+rtctnl4khMB4I
v4mSpw2jPA2IaUi9QXvB7XbQp8LE0zdxB2W/HegTMY+A6zywpGjDPvjML0U8YxFQVJ3DA7XCya+m
jepFQMg5oQsBBWE32d0lu2Cznj8sNpPKMjk0lmMkmMgyPdUrM1e15k2+z7aQt269bnP+y/0mgp32
lY4nkhyIGZggXGMjY0Mrq7CmK4gjWqCP2nA2M2KS73QmkLw8BBfbCTaHWIY8LLIjpLau/pw+pFsg
kiAKsNFtzMc3D7yNORBobDMiJ+OMitSljlHoSfEbbGvBXWmzjEnejJVuksBwbm1U4KgxTx+qfI3Y
vJvdAIdTc7LDa94Q2MwsZfVmVQTwuoCtWsZz8u3BlFDSzfkJXv2xL7e6fwtz1LEERkbhhBrmJsCV
+OJYZoyxjvWjuLBAHUVIPQlo3+ILYTh0AOqA2wMzcgQj2GXTlnuxDQ/trELyAwBfH1QKUzxjut+/
6jBAe94pVi+A0w/RqRdQHaJPi/QPFc35u1g/QG+oa5/Pm1h/mixsUMdxAB06PwBP5abVFjRuFigA
dbOxQheEgMWV4c3HD7rAwiZ1PvmIk4Vuhs1e+DaCg4kDMfn5ZbF2jrrWIk7VMKyGQ6KqD+Ajl8eb
SGW8b9bj42IV1G0WQtNzblPYEPGm24EIxsEwNmTet/rmHRneqk8vrJEVL+JVA+7OZqgqSDFtwAx6
MW8wlL7LtiQ6gnLf/rvtoy45UYk6kOTAmCarQHaBvdc/hoHKON7Ms0dFDown1aqKoTRXEdACd9Sd
th83E+gMBJCjmpiS/J4+GTb4Dc6vbv09t9hLKoRIktjJGMlC7Hd8T0K/1ApRvUfbD6oqqC0isUSr
1MtZuevqc3VhloorQRsqGLpEBSoE+2uDtr+egqjtq6JfRsa+VB4yo2Kld6vp8smkQUUQgAhAxBQh
WyF3OGf692hEOiLUhq/wenXHa9WErihkjsUNa7GMMG1QcYWAahOMaaCqH8lmnD3PEsPFWUujgkgR
gjypj2XNHVPBtyB8KmDcp85cgEYKC+Mz4JOKDdbJYXihQcUVzASMgcRjVek22ojRPzFqAOAcc8C3
WlxPqNcyFsnaRSrGAI7cBQKUdNx8gE6E5mpCx3B1VhgzqMCiA2PLy6D/XEnzMNLpMVyPbNAvqcni
QFKRBbDeIkN6gqpQaJKES38WNuAVsSXNlqzYeUcRhTjzOYtUkGkAwgJeHIkeKaLI1ngzjQ6IizYY
WHt9Ixv6hWrKmPxA0fmv10uFmjwKUigSonSkP+nQ9LuObwoLRL6XEACMN7FjXLG6W+vvhMUOU1Fm
DDm/wGQ/eaDk2+GiQmxTD68XxTvKHOe9UOSpAGOoAxA+KjpPrT04kl1ZQnrsoejgQCkFAzYuSkc2
8MC+xYHnj9lNWH2cK5qBCgQYiwGDe3spAvIQSiMpQnCbfBvt5z0k7Xb+PnI/uKsnS5QjBhkfSSDR
BJ73oO780Sbhs7IhMZY7BWpjKeNqXM9fTuYopwTYzhhjAIHcKL9KsguhcrX+E8MV12PZyQblihAy
4o2ZvMY/dFBIvP/VDU/WKDdUQPXQlkFhrIQZ9mty3edPxiivG8FOUpVCmnkQDPqezuDpAl+CFWpQ
6dCV9tiCxgLk0PLtX+4o5XpSxqdiBzJO5GivrldY80W2Daze+/sjSb9gc0Gb8iKFNfTQNBOX+hFs
xFZHTiUmNZmVt/WLQgUkVAAIFW89anVo0odzXVWxR8p9pIkxflYcwMmc3IuPjJ0k7vTLaXkZUVcE
UeUF6rRA+lOPQWTtu/wOBU1g8O3AQcMZJMrmYIOpcxOCU4FRnQKfA8MqdWwwmAWSdA4PP8z9bpq0
fhBmIbIhDRFDyC6Qjv0MeJoCFh5DPPgAMsmQn8gi0D0at5gpMvXpce4nt505SG9Ay7SpLHBKAXKp
Wf5omGDNt0AJmrVH5J62mF5W2SXYWy1o1TtCoYKgSDX7Pju22aMMOS4JhK+z/8D7YMxXdwWEInkA
48JWBo8pKtcqJkQHMBmVtQuOA0AKQF5RQjceoKyBNzYgTMO4gQ+SVc4Lyi+9P7rI6i+k7lYOwHAB
BpO0Ku+B1zJrdYQMSnulACEmJ7PJV9+D8nZMSzB5E0QlWs/xoTMwD25A5l5N7ITIE0mYsQSpD9Qc
bQhwHSG//s3HrA80U7xBw2j8DMUg/nokQLkCAumf0uxmBtceVPu8foSOhQ8StEw3414GHBjp/vws
g/WoB/FclutmpXxtEjCkzY8a4LizeDn37VaAPnEQKW6bdCCdGyAOUx8NBVVmPSbT1OA0flLruyHO
LQ6AzaIHKjCrN4mYuN0goSKYmw2IRMekMCuoROYgEwIS34Xco5U0IOKLOy+GlqTafdXAoZ9OjacI
8c6I74V+dF6UkTjOieQactMzoA8YAgH9K1+CTgdcBKCv3qSQDNdB+zGUEVp7X3hIB8aYx0jEJ0iD
X+ogKE4gVZGBXCsEyzQogMBIejHH2vVYX7aYfYEcwnWA6yVsrUqpnVzr9moINan4WTbKDdk9Pr1R
IXGsQdIjyvhtDtKmWcXc/VhZUY3pcKirponxGWM1nlETOOTU3asgjgM0NcBQuJwfxbq4HVX+SeX7
x1CVYzerMIA6c7LvttqMCSC9BdWA8B063xedyF0lcoGOms9ZVTd/An3sY8Zne2zlRqtCrwGSKwTD
WgJt4Dkt9xiqOGSBYvYg+yyh8x76D71SgCU4uQCRJCHNxlwZ6CKydCPGOsSUAmfi0fbXJ6sNLiP8
FRlEXhjk6nowjfHQBTKmCTPB5RFTN7ej8hUjOroF5SUQ5PisJ+961WcRcqjw1hqBomYl8sQofW5t
3kr2qcs5YfpMirr1jh1QGTGOjt91DkysIkHsOMGYoI/R9r5ivB5+E7IJ08dLGKVrjVCbb5uOmCCl
OeUQ7V6vo/cUVFczltP2kYmHZX0CWZgI1joAO5QIrCsSeOq+RmpgMu6F1ZxlYYVK+EbdBzVtFpPK
5geS29XHysIalfRpAfSFC0yuuzLkR81ya+zJDauGpnbHAw/3jufCapa0sEjlfSOAHb6OO/jf9YGj
Hm8TTFqhg8c68Ks50sIUlf7FELqbK4iZu6Axex6G9KLMcYeAbxJw+1bZckm7azX18S8/IHWxgzsC
QoRahBpIz9/r4NEDdwwmO8SbVKmhoRt9NRIUKAwyHAFhHq4tHqsMKmiMX7HqepoA/LyM3ZR0apsh
myHxmj/nnnRZRqbxAMEwK/GiQwlqFPIU3EDq+zPDJokfv6Q0C5vUfkP6SVCiCSl9rG4aZwQMBCLJ
BEOAMTtLsKTUOaQm5+E+C53U+s6wvuo4C+vUvivAeYDzDMlieMi3EiIBaa5ghMMisYDVEiB/7NxS
qTxKU3uUz/0888BUalU6DwB/hBvCN4vgAkyRjLfSepRbrI2K3DUmmXIVU8x44ZMoN29+OM072kar
IeFkiy6oDeMMSnDjw22q1ai6MEdV0UrFqASoOmQe5hfvywi9qUmcwEzJHCxhnA+aEgoiIJj35bGH
5HyQfuay+cY6H6xVUVFcSfhUCyesCiOTkIEE+2oLLu1v54888aczh9CggrcoSjHwlagNgEbTUtLY
0cAQGUGcSg1Y9ywjnNAltKmt636YUS+OtOAzhrIv1AIMyeeXs47IWxwFKn5A7TlNMIoAHszjaEOD
eCM/ZjvxH94RUG0RL0HHLnqCEzqGLXUOw/bqtbSwTUUPzCO2zahiL0mHCGKTVrArN5oH/hpX2TJs
sTyMCh4yN3Ngn4KHqccJ3aho+ncyYUZl/l01OtbXo8JHwqsj2gEBFtfWeFRcSMojY0nn4yHYP97m
Rs2gK7UfwbkGzQIN/c6/n2unceotnl6NlXm9VYMbWXT9/UcbRz+/ncxTIUTwRdDkfbgosfqEXlgj
cWbRphoNvp2yokJWAULl4k4uJwzR3Zf9bVTIkKduj3PU26k6Wee3eDWZWZilIkpf6FMbG4goIeaq
suQ72CvAs/vFx3T50JuY4Gd54/l4iXbw23XKI6hEEgn3abfTPZDJ/YyXpNSjM1bH8H2ZRk37ge73
ul4Ap/1P8IXM64gOXq+ggYPAlxd4GaYyUxdjV4XbbdSngQUoOB+vZZ4KPf3IDwmiKBTlfWE/1eIO
xCqFGfsiK86wHIWKM8hCwV4lwlE4QFxmW74jqAzRkp1kp9vozyVb3s7Ld8DKzscAmYxXL49tBmgs
SLAB3BY4CGG1AeTN64mFKzgfRWUaMpeBAlBuCMQFDWPQgxwCB52Pyob2Ll6XLJjJ+nv25BI0Ug76
amAiAHXhj05L+i3ZQTHPfH+nhbGJL3nawvd7tTKKMEJvBxJ9HookeMu7aKua4OLXTd6ej5haZXkG
ww9fuiFLm0EGnbeE7OlR3hndDnyHLoiXBXvAKKHNDqfrgQajNoas8iKGMt8eFMnIu0TrElwWog46
fsg9PMbpY690VkXkXsuOFWjIH/w1jTkZpAKNH2WJATZtA7hVbdjrO5Du2voWxwZKleZfQLFQMfix
RhIOFnuq6SkqPCpMvs4GChgHxGwgKG1fb+B3QM1Yi6QCTKenas7hM/5rEcy+rxZVPFBw57M/42+8
47RGKtLEQumXQpQZboNCQnv1CqcgLyLUOXdsQMVLwfrcZ6QCDGhrygbFZAN9st7uMdaaOZ0zoWMm
ESCH6Yd3k8vbmRtPHisSsI4sld8EOej1/KHAaywJjlHpu5PQVeZQ6iDIqz4HVXAhJMaX8/fx+o3x
c3tVKuOZG6EFPQ8qJ3MrfM4b1SkCBWxDvcwCOKz7vw6mNYI9E+gKV6tD2QHzvWCkqpuWyFhNlpBD
3b4EieJc3PRNvTMGaFlxYWVqg3ZQsuGhjvKKkbWSPfz1855+BvmZC5cBfwT0oRK0B2W++gfq0s0E
PkH9YZ6TfQGhoGTsjkgZ7PObvI5j0U5WqWBUz4g5Y06CEckrQSAGyiGXYLAVCMq5AzrqcB524fI3
D+6TXSomRYEGzU8pfa3CvRYTXrtc7CrVbxz1ZIsKRnopa1CvhqOqR5L4/PlzYP3ongxSsUjQe0yU
pHATQ6l2RR144I3yUGpnnBjyZ86dGCoAgfAkbnwIkbuxHFogvbXi1lXzK7Vyzh+S9Uv5tBwq8KTd
IOj6SDwRUC5Msvv/Uv382Sg5hux/uiAVXwxertuyQKLhP58QHb31kmdAxIM5v8vYOYmKLWkZ112c
i74rTdVu4ktbERsnzxIHpFbu+c1jnXSJejyFnQyVEAkeBvmLBcbP8HR0WFmBeh26cdpJiYoiJTj0
xonc9Sv9YybGj+VZEhU9hhCpTFJiHwkKLtnPGwiqmmSgSQIPMBBwAZjdvjL2c/2i/3lWJCpyiMGY
i2WDFZLp8qlyyRhO4AGBQ6xiDmc3tFcMk+tZ98kkFUDA45cbwgST4QFZPZZ5qg5+LBvFVQRpUV3A
h6ScWhulfNJBFYblQa+5tytPt7vGIS1rIOxEdk9+9fpbGKS8W2m7KPB7DNl9pB+y6ngLY5SjQ/Gm
4IwCq2v42xa9HQhvgeMEYhngImJ8NMa6fskflK6LIRVDEJrQb92AOWX0QD5iQ83MqUHEsflLe5Sf
S6kUgUhz+oHcQKPs0+vsQf6eZJC1OvLvF9lCM3dVp2iwlqt45yquqCO/TsAahFEOMqzlM+6A9TAG
gjDRwD8ySGnfGpzDTCgbRQBscVCg7ikohxCPUafSq3sQCnwyfP26aLRn0JWBFpw7GoAdsr7o6rWK
KUZVkXj8CJqRtuug+N3XZOwhzJ7SWbnTkIE7AZhOwr4Fu2COp9NYStda0/UQfdd7iOGBUmYewdQy
d/oTyICu87b/0Jt88bOoT5EpKTeNINV6caD/RiqzsEV9hRq8gXNkwH+Cf8hFmX4j0MeXi1IB0QV7
MoO15VSwjcMY480TthxYnm8x1OzMUY/vwO7NuiVXz7NhiDy4qdBTE6nAkBZ+EQLt+8N7yOzOT9wT
895aX9VPY/T1n+SGFk8QGHbr+Gmov0htZoLfnXFcyS/+JTs7rYi+99tg5sBqRWZSIQozRqkjaV4j
7wNO9mpg8YLKmUGCzwhCq/F1YZQ6i1PBjxp0017KxASBIFsB7yVOYQH5JFrkvQ/tRs17R0JPTh69
XIMXwRsqKjzQlNS9JXUNaHtSLLe0Z1eVblFe3JSb1umSO998Tw63GpGWFqmLK0+EMkLZ/bXf9BaZ
wLyV1/Z1aYs6nhlOC2oLpKmu3ZA3RP2YP0CPyss2gWM4EeBMhicf3rGta8Xwk2GNrvuHjRH2Q4Rt
7Xz/2Q+ji4DLrhCivRhgpDAYHtIx3QwiKFMrJoHK+U+q0WX/TDQaNSSf9CfQOtpxKP81ITKt2mKX
ONb8crlY6vQmRhuP4kwM5rcF79TxQ516DA9Zy+WWNqgIqs66CpQZbICdpdy+Ah7fP3LD2kIqfkJq
AZyGKeqZjZOlO8WF9icIG8DHDSEbW0hM9lQ1OfW/98Nf2FH4VA0LYIJ0FypZV10Jbdgszr1a5ZxY
FY+pqAL+lIYMsOXaC3G5qcR9ltmIUXUSpCzAUKQ3ltHF0F1mWFh9aixNUPEFDM56NJPLPzyMcMC2
2kQO5wQHQn4RTu95SrFOChVfVK2vU6GERZIY/+G9vnb9LVdHxRcNyLU5DsgGYqxmq7gD9BKRzk3D
zez4e/Y7kfHBfqnso7Sf5Bnsxfx9PdyPmWgx/IxxDl+i9+JIzMOodX6Jc4jCElRtdtNT+kBYDAjA
P8bSWsz825z3rlYM42oA3+Xb8yjHidANMpZHoAh/eDWsHxMVlJXgtYUoFglqi4VC3AE6JyPmoz5g
a/2znWxRflZUaTALNWyJT714GJy0B2kCmSPQwHT49X2Tlr/xvJNRyvOCPhogkwvU0Ydr+awtpTxP
lzhRg8qv7o4geBq8eSNmX2pndOodHF34cv6krh/U0/Io1ytSTIUYhGWj7Rsb3KZF7nbAMMvqd0w3
mOr87by59UzipzmNKj0F0PsTawmfUEkwe99BnLpsnKLXbF8LGGj01WKQwZ9skX1eHM1Ka2SF87GP
r1O5DRzP36JW4uUAeaifzi9s3emIBLcCpT1CbfjWGtTH0z5R2pfeJCl0EaDj+2/W1Yi5sEa5eIB3
UCeQkfG+MwkgotqFbg/yPWuwRfsd/SWWPSpvUCAYrmTkiuuNXW9zZluasWtY9XwstvWu9FgP7tVz
guc23rqGZIAT8e1uQhVcUIsI9gZjcrVKhQBdsRsNeVcYPqs5v8pIQd72P4xRcSUfC5HPShxKUitR
tE+Z428B0PbCAsKloKP0zRb0RGgssfoPrFVSsSVq6xB04nC+Ws9MYYDGFmSG22jTZiwA0mpuuVgi
FVME39chEtVrblzGthamyMfiT5wvfv2IFyzsUOEkg+6ogiGP/17WcLJF3+IKFCvUtoctFYy/nmA3
HrRUdVvyQNkD9m0mAau4ev8sDFIuriUiZB8EfC4DRSdD+c47gd2Z3a61g01uz6ZP+IKuCeFG4GAq
xUeaK3OXradtP7TLqgoWSdw8Ik0imeoZcM7GC3aGXPDzXj28gpzfgZxZPTk6aPNVxVB1nX7ZQinE
T6ReDL04MqvUnJxkk+AdpB6KCAIqZu+obumFR+WWsUZyUn7J5Bd26RObDn6WlZPh5px2ROWnvExD
4bHVGwgvd/shUCdTEMYdRBKtItceMfQBVq/YvxnqEup25WWTSddtNmYYPPLHi2gUn1QtZxEPi6sv
HANU1SJEkTWIEbyNU13T8Xmv41fyo+L4kMIsVRCgpkG9H6TBt0p5RNdUqh4bX0tdNZav1LwTzKhr
ckseOwTQAdzxU/rdD3XQxoMIxOwNbtu2+pMaVyBrTqAUi2kooQPVHWODyWn9ZYMXP52KehGmbYoq
w/VIAFjS4XXMVfOGS3bDaf1yXNiiAl3SaxLoF15skamDP0Hlr57XhSnq3MxqPQOKBFOa9sxHXpV8
6SIGcQX5ted2jgpyoSoKEpcQEyMI3luz579wHcQH9WDTGE+Mz8RYD50xyS2kEpoBUW4CAUE97ctv
ozvbEqJd4oFOdXB77iLdscauWVapUBcLWh5ViW+4oFuwEr0wUww4QauZsTiG+2hUGpP3ojykCDsv
4zWYF7JHcwmbZt2368n86XDQgRNfaZgCcg5fmXb+1N5qcr0wRy6URQaaxRqEoacI2W7Ru5wfb3lR
vuK5BPoU/FetSK/DPP/O2FKGW2t0RNIaCQoBWOJHGq6sY0LFkHwoahFibeCoGN00v5X9HaeyGgys
M0LFjliUpzCAqjqAP4RcBzKeyX0MguvRUtS9aIc7Pnhk7OFq2XHx3agY0giKPAOhgewzhUJfIm8C
ITVrzIvGHNTMNLdPZMuov/Uxq4LNiCwaFVkkdSBCp6rqyumVkrVOU+5r/hZMWxDSzTaMVa7m9KdV
0uRIUwkwfFfgpCB/gjoE6KGRPxnOAMqBd+VPCvn1Z+KmTgWVLAL5R4Fb2JOBREGs9HwbmhPzhdZA
6+MpBBfuJIA1CYPKylUiuJ07b5rYboDvBEXPDXSvj52TYNYGbQRbehS24R3/KXwuvqLm/q2+C1zj
ln+CDCkP5mAwbQLtZ06fJMUychBlpMdmU2zirXGV4i8D4vOZsZsMv9OpUBa3YImGaN+/2NRkT7Cp
Jex8nMwIQzJgrETTEXh4aiunIWyzkmSAvdtueYw+b9L9aHEECGsHdj9YjNWtO+HJHrW6SG8hZd7g
rJBP9wIiwmwnkkBSf+TxOmI+jdZf74sVkl+0iJ2ixM1hTOLYK5TjDxvK61/vtD4qUhtKzLW4ZwnG
4U9LZuRP/eoFJ1NUgB7ylJ8ycil0BqjPisCDNorJ+Fzrrn2yQcVlyJ4oGNMmnwsokUQBT0vioQPW
OpOtb8RNIX0slpwMUkFaw8DjFJLZvKaNbAgrm1PyWU4wqt+ageabYnDf6LmlAwakQPEumBkL/k0e
frJPRWwobs0YasXTjAOu95BdaG4EMrHZU7dQ5tRtaDdh1gZzX4AdiRv+c7wnDRzmlAFr26nwXSQQ
qet6iCBjhBte0lj5DWdFVngRbzApybqlGD5Jv3+1Rswig1CcfLQyuX7b/9zklyx/4ZKj0qhF0RuR
p+uQtmmMQyXFRymMWMGG4Yx0/brMoS415VgYeZn8IOAhLxN2z239wj0tiYoy0NwZOLTCUYGpbstZ
NCUVREPKQY5zTNcnrIWxvhgVZaD+qktt334cismKoi8A2MUna/gRAmwjZt5i0G31HGZ054vRanAp
kXsCL9TzgYcR214qbQtzo4DbPSDcrnXzkAufIpQJzxtgLogKNFmYZ3h7EQgVMHeyA5FR27fFy/Ri
9PBMjlnmWEeRiit+3c2RP4MItHbzLShcMydwflK4sh5drN2jw8eISoWklZkHnA8IIPB0zcSQRcfM
OIM0aQJntNCUL3EiIMDhaAA7h3bw3JoqpudSp7wTWFGK4WE0vrziFCnwa3IzOHONoChjMiG0I6uC
IL2TeZqFCWdll4yoIrGee4z9pBkVhkGadPCl4els8NAsxpx68u38cWQtjmz24rwbkRBjzqPB+yfr
bqACupUV9ZOcxKIJGOOjELGwyL95wP6MVy8lyoVBKGPzfMojXpGYz5mLyZLaDDHexYbUrr+FThap
dGXqi8gvhrDwCJEQBpIuoRyGuxTUu/b5vWR9LSpnyfheMuoIByUOgObyHzG183fRSaRiR45+Sh0l
cuSBPAWC03nuTnrTM5bBilAiFTKMqhHEOQUunaSSfzoI/pvK2unzUDFD6Yo8V3MkrpNqq7tXfg20
nV7x1ayuDMsaDR0DLnIGxBrWSFK+BAW8g52LEXppBFkyT7woEqKA/xYA4fTYoHHjRQuhiIFEih+2
EuSO7+WGZTkxjRvXi1ap4hxpwEcTN+Z3I763CBtR2mudLLzwWS8bBt0lEDgMJ2MkiRIVL4ZQjBRQ
DwGgnqAJAyVTIwPBkcYowTL3kIoWahjLYF0GDcp0vZjqm/v3T/URvz3zbpOo6DGOfGCEhPNW4P/J
hwutOIpCaXbpXaNPpqp656MhaxupKFJABL1IJeTafDPeyVoIZbV5vkha0XD/zhAVQDR9CMSgTCAZ
AsHwUDMbfZf6TNohchFSm4cqhSjqkEYGcYRKWalmqQqi+IV8+UPk9CsvsaU9umreFU0+VxKCh5qC
Fbm7Hjd1sdMswytsfbZz6yP0lm8Mkmi28LBYGHQpJozcK5MnTDLNlbQDNAQiiMtl6EDKdBlbDodZ
qao686ReudAh6qQIxVEzRi/ms10XKx+40t7Yo8JHC8oUo01B8EBeEWOFnDuz+BtS+2l7GwpzBsvg
StLxxiAVRMDzEw9GpkAGLE0Dp0ja0s7D3OkU8buYSJedJngNSEmaBACZLGayoq5cPTBPBpQlVYCc
N3VahQpi0H6PYcTXNsEP1q8eTwxW1rMWmpe26Fe8yvlyH5GZb5BQtodqB5Hk15n29D0k6IyVvfya
xTHt5FJoCg6adR+hXP9/rH1Xk9s40/UvYhVBMN4yiJImJ4/tG9Y4gTnnX/8djndtCuInrP28W1t7
s1XTAtjd6HjOhg87OdpipCthPXq0UrUQ5AXA3deem+ZjGe0ve6+td+BEBheB50ml5mhl/vup/rSj
I/xcnCnMQB4PzA6AcP9GCtP9f93cXP7Umc/8rYV87q7kIGYGmkKA5koIAMwsuJ078J1fvkDRN+Le
USz+phJNgNsA1viPVghYzqbv3FSyBG2cbZf1y6Te17tXulADPws1QiBamQEq1ZLyRWuM3VzJXlJb
iTvK5OHyubbC8BPF4B5QneQAtcqptYt0AEWaw/g1ygjY0FXmVQHIvZXR7UmJlahICR1VN1sHI7y7
oM4Evmy5wEtfkfMlIWjZC02C7wR74ocomRy90o6DlB9BEP10+cyCb8mn9pQZTZWaGDol1UOSV35Y
7TJdF5xHJIR76Epj7ro6B1STXnwwhh1QPpxkFNZdBLrPp+6RhSVVqgKvJbjpQ1fbLYs+5V4Du7K8
C/fBq3hPWiSRcyRZ3eRBr1R4U0sjsqcATLOZkom27QX+l8/fLaIOSjeskprh3vAXeGMxhpzoQy3/
f2VxrdwYXaG2mZ9IgdMxQKymip2wQlAiE90b50CCbM7NaAGUNJuvbXcrzz8uK7Xo73NhN6iUVUkZ
F0Qba0aMej90VOACNwL7tafgE3ZEbl0OQOvQ79Je8qQ5jnyjG7DTR9FJoz3yapZ0DgKF3Lt8NNFj
wq99qYmpz+gb/pt2/h6LEafTAm3gM3e5VzS1xDabnwBwOEeFpUza/UhF9VmBt+OTdnOOqzYqwHwb
VPFh6tXQDgD+qwQgujdEyC6CJ4VP2rWx7MDKKwO/aQwAIy/bsVTtWfMJdByuCXilyx9LJI3zD8zI
JAmrLChth5pjhJ9p5NHsWyFXjjGLarQCL8EveSdFnNF2RLb0zwzHMksMWPL/1ksWGBifsM9EB3hT
CwODITggmfdG88PlqxPpOeV8RNiNiZSrv8orKz3/n+NpPk2X2lQZ4hL1h//72J1ngLasti0HhVi7
cqo+5apxCIoqsinLgADLtF1FQzcc5WegszssxaQWMwUvvvBmuejCBKvDTOmvvPqPMpVFwy9EMu/g
76sHpQokjMMsayXxITiW0nO4U4HFg84BtgZcc/oGbHlh3UBgCTyBazBkQxYRZGJ/3pcX3aXKpStT
OeRxOUDWn4f2ouhU5bxJDuSkWgr+Odf/RZF4/cKpiwtYfTk2YQaWJYhBf57sj+xvU0tQ6LF0SjVM
xXLvdTOqAyCCftnfn9IQbnqvlTguzJ9JrzEwC1g7asS7hNFvnWWJHprtr7USwllZNdQSmRr4/nFX
H4yr4EBkIPWDita8isBcEmUi3rr3rP/M1n5L5GezFIOpcR7/o4s/EXnpkQD/TVi42iy1rCRx8bzW
JNM8lIjnsdp7Tff1qwq0duUaQFq+4BXYDEFWkjj7UsshHTtsYGKStfOGzJ0BwlqSx8Rnkk2Pucey
hwxAnr5Q8PKHL10mZ2xpK0coS+P5KeLj5Iyudo0H1cvjIz0uKDT/szzO3MrejEJ1QQxa9klQNENp
x4+cDmhSrSPvc/ZXNZDVxXKRfjV0SdEpqLMsTnKB0uztfP8TnPqvE4uVOO41DyxVnlpEeT7SzdEu
+vw7NroKJNJzKoi5RIZncs5EDboxNi2Ywb9V1fCdiuk/8sEsZnxJTzhfEuRhlls5vtuy34FJ02eU
5DR7GTptnKbEvBt42JL9ggoWT/iQwlKgSE85N6PUdS33DK5zKbOG5nuZ1XhZCPVUoHb6c/xX+cfv
L8ljcRsxYO16EBX+TawksH6ezi6J9VZWlgktrKthKC10psounLy1Wzs5oDcf2yDziu2gEenQZgix
OuRy6+vHT54AT7wgJp09fmJnKniNeJgYtYiwLQrc0Hd9DZ1kvzx/w3uFMHNjW1w+3sxKVofjXA0A
SnsjJF3my+3b2DZuavgyaNKaWtob88fLDnwzt1vJ4txMNnZZJlFwQg30k5ZYntk0vtld1eXbZTki
q7c4B4PJT6vNCuAtKmPBwHvW+2aRfpQagzhNQPaKkt5jTuaxLgeAanZNdOjD9iWISkWkOoJYht99
asdhRFkU2awV2lit/AAsfidwDU8qwTew0AyIAMxERsJ5oLRJWBWB7m4nxwcQYdl5mdiKUbuXL1j0
ITk/MzdZSihD7xQwRcQuU9ABFXP9QJIqsKXB3F2Wtq2iiAYV7HLK2I/l7E+KoyaMsD6SRfuZqXZo
UHsoclQnM8zUf7gsbLmgcxf+WxinOkWjFFpPcDQwYewiExyBQJk1AG83lh/U6dHKBEvG20/Gb3nc
AzVaRkRaqkggZJ/ItUyG8MiCdN6ncv91rGUZezOFshuLsL0qJSsQFNXPN1dR37A0UHAo2EAjssl9
SWkMawUYrDDJd+Lhxu7KnVG6JLfHveEVh+obQlOtc+PE/fMo5122qVjmAogFxLbT7yrrUQmEn1ra
yT0WM/5lT/vPK89npsGJ40xjmgwQX6ot6HGsN9Y/F9KN/OcgZpwM7jp7lmDhciDgVvmL0Z2zt2IR
pmNbHJ8NbUb+rTDmBHRpUcf8vmte46h/TANTNBd93h7jhHDvg2y0lClJD3ZJ/QONXqLkR6Lm7gBw
1SECEktSuQMYsjRgqKkZ6FQkG6xhr5dN8tydc7+BcwDdHComNr2Yr/rRvpqPhSM51suv7rE4rDlz
25xAzgmwHmNeU47PuEAFqxhaa/Ub08VsSHKgTnmU94r56X88I2cMDXY/plQBFCSPZq+C5Eg0YrP8
/hMnx52PM4WmD6MAJF65P0WKXavdYBN9fBzAol5IkSj53RQGBAgq65RYJj9rkES9mqJDnvkNOeog
OmZVbtfBEwOR2N/c4UoSp6uJ0Wuo8f9Ty9KwkDpiN+jnEJY4cNq0vpUwTimTjljDbEFHUDBE0qnR
w1gALejykTZ91koIp4izSidDH5BQTOQ4aE+VPNok+XJZxnnZatGGlRBO9Ya4yeNiRvZ3Ft8Ki6si
XeAULyLpbHZKG/t9Bh5AHdvubecEcmO3qsBpiCRxnnhglA26Dnuq0f7Ty8dQi51BfyRq9ccxHqUE
k0mWruuyZip8hbGqChmLTaO0G+ABO6N7qjXpEFQ9UFeIlzZ0n0/dLsyMXU5DzZVI6iMQxfhEG4l+
yYa24JdYaNBqGnY0+cpZkkaFDohH8Kbr45E27XdZtx6ygbwEUjreFl3Y2IjcPshm96LM/ReiDdca
iQ4NydyOaK9YHBd4tQ0bOflB3OfWhqhpJiVfmA2Ja6TMNkDAKdDeDV99IoP70KmqD9IQhMGu6umh
n7TSHjv5EaAg30atCFwwZ0zu2A5eSLR9FsVfWlO6Rxma2ZFKc8EX2DwvVhSIrMlk4TY7jWjQ4WGz
MpTML9TMa9BuJBEViNiK2Ii8ksE5uaaKW6kd1NgvU0c+ttflLvrc70lmt8fZYY5il373nOxEk7ub
urUSy7k7TD00ZZ6hUzHG0bEC3XvMar+vhLhXy+finqaT43EeLwr7TE1Dy9q56o1mj+70IbJelwpK
wYDUxDzdzYKFrs3yF1wv0SnP8dwXY14dk/OFcpeZcaHDq2v64WdIPLYO+D293k6qw+hUB7DD/YeK
n+h6OUshWhg2U5cy/+fiV+hgR7m/YteqDV46pzScxO20G1HtViSVsx2lDEOr6Cukp039QYqzGzmS
96WpCmZtl0u78E35sZJO0yXZqLRgVw4GiEHuCsNwq/oBe252HH8U+ANlSxhwUEE5Z2iyzO8ID2md
lJIyL4HUX/BTntWGFn1R6OL3seSlqvwNFi01jCYP/T9vFm46FwUwkqYKFGCAW586F40mgLkLKVRE
v4uDV1jjX7kWSgEKQw2Z4g05lVD3wZxl4Rgizg78UPIXwCtgIlsLgQxAmqxD8BZIrnQgB8E32zwa
BQKcTlWVWPyKj1RLaIPqY+FrNcChRnd8qpzMGegtcIhRLA1MW2xyIpmLHq2qetls1GYUq6BuipqH
TMXITj2C71lwsi1tBACais9lqeeM3VJt5aD5mJYrnbxsX/i9TWe4L/A+etNeOIy3cSgNRAD6wqoJ
KAh+MaBMMfZNUov5U3o1K5GTWMy7fKJNCaaCKWxVA0kTvzeej+DYKGqJ+e303RryXZuSPx5xQt8P
uD0q/lUMi/Cj3oVZ6HMwDMyvRxP0xdFj0eMtSNhTGbfXo06vMAR3xNDB50rDpj+263aXj7jhFdfy
+dHvGhRYJUhgmQ/Wi6/oi7z2XeoXIxWdc0M3gIhEZEM3NYBC8dA/jYpFThjhktZSwP9gBb/4OgJ/
rUU4jB5WKInse+tga4Hc2xroIQ3TIKv8fjd4xE1dJb6yHKD2ucFVeyM9F0D/l54vX+ZW8n5ySs5t
1QWpjTIKQwjFJvnVuC9TcL26o5cD7shlwLcUnXMj9IdE2JsJVkT8wzUk5aAqO2uEEZjjTd9cK+V1
2wD/IhH5y+3r/C2H9yAVOJqUOA39sL0JimdieUEl0JFNEbAFHa8Zlc/myEO0OzBYE+F5abpjZwTP
Up3u88zwLn+kjQdaw/LSv2L4EXLN6DI6g2DOZ6AnQl5C53tSsyulmV3M3Qp8ouBM7+noyvHKbI6i
JJsKv52bz1jTdmiWefA4gsIq2fJU60Nxn6eK9VlRhqqCeeXP9X3jtyPCqfEdjK9G8diOsF5EROmI
6Cq5N1SiYT2UQ1n5rTt4UHS//ILVm5w4IGf3F9jnInGqwi2dwDFEJ17+NhdnnXzG5UZWN2s0Y9JZ
LU78k9wYo+yvxm3tLaDl+YPlZq+XtWarNngib/nSK3lwiVRCzX+RFz4TN/FGrAGXNvFnr9iZzI4/
N3uByCUOvnREzoUBT9uMKv39ek2/+dEeFhQr8iAf6r30Mu0U8M2lTuGFL6qoUr7prVc2wvkxvaUF
HRgO+wsMNLRBGP++EcTARy6wko2DoiaPNFWmYHs844vQx1nH6s4McI8EGDAtJh4CgG/kk9uF+UGJ
ZdtimcALbH3PE5mc/iDU1ZBqsyVYobs4vF9Wu83rxp29XLlb6BEU0aVuaOyJRE6DrCwp+0DCdMPy
OCwck4EbPIN03M92xn1+I0IX2Cp1ncjj1CcdxzHLUNH2a3fyxgNBl2O6Kw7zzbC3RKq6kRpAloE4
TDFNNK+41CCVsH5BC4QRc6vNdtNHhj0yjBahduCGiKNVZrqVmT726LwWkQHaDwy7CsxlQ2nXv4Ef
2m0lqVHauoM32s071Rn88UtrRwftmB8lV4Rgu62yvw7Mj+4GY2JqWIYofEluD1NcYcqhL3U7y1T0
IZcdx95IWicyociXj7nh6U9OyXn6tpzNSQ6L0MdWgduVKqYdRK5VdJGcW28iOodtIjOfFe2+7AHV
qb0WneaBlHlfx4MdmGjqtjUYhuLcDpTpGmx0zuVTbl0vBSOkqRAN1JB8WJyEIN+LC3RBTPXjnNb3
WnKjtvs5aV2zegwnItDfrUtdieOjYIvkC5okQg9WUxtPtBuIkKMX4+Z8OToCvw5kcHFakc1KYxFE
hqARMcO9pAdOH3y7fGmiU/CqwYIxU2sDSXMRHqTsGCba7m8kYI/SJJRQjR8XlqWBgbZoYj4tTDsy
D6b1F3Em7um3hEUxVs9sR/S0MZq58HOptadKsmdCfQs50OWDbOqXQpB1oXxJzhCTgzHs9MlAZjeQ
/YwoRW934ej3yR2aA44axgL92orPdLqSx/liM6oLjJSaaF/C95sfIhASBG6VfRqd2TOvlgApth4v
H/F8KpLSE5ncI171iVVqOV64AAB8bUuivVZIXwotdOcSQ4RJrN1ESeKkugHMvLkXWLDwyNyXlEaF
1CODxr9zagEJRrsdma3agzsdwmNn519Fwfa2SMsAzJuGFsVZMpQCvrzOmrL8VVgM2CEE8LbSgukK
xWIndeJRoEnvg9xnlr0SylmdIiVNX9Zd6VNlvBko8bQg/dqoxOst4kjT/B3Yp08oY7y1ZfTSWPQp
yKPYLgPm0JzeGnF119bxXWUMroXcQKblW0CyQxDGO3NQlowR3C0V25M5fU5jRIGjfAhiYKego1ln
8VvEFGei7ce6pvdDHHyfBhI59TS7iapjkqF5YbQ99L0Iw2zD12A7nSqGbuHsZ6DKeGvZPDYkxEbx
cA8b3RuKqNm0KQK9BXUZmVjaHqeuIK1rktRRVfiM3ARG47ZCVN8Np2wu3Yt/JPCpoBn3dVKFbeGn
MtZutWxXNuq+r1VXYIkbD+qJHM75x5UhD7WeFD6904/6aNMryVuqAvRlfEPwJ6gwbt+bgQzaBKCZ
wY8QJWkcY4QIvkYK671cYhSryQS+5X2jkFN6nOi3DM6fGf3MrFZGKTjtu/tJYzfGYCZPEnpQQ1dh
YonUt8EHOU+kFwYKClfq1NfOyNtvlpteg8Kv0NgPMrHHScJeadxUzqCOs20q7T7rU1lgoe/FYu7H
6nRloVw800/WDJhXHdSqZC9TGdjxlc1QeKJlYVNlb80/qtpwa/WLVtaOwmQ3iJgrW409M8PpkEub
3y8rxEberKuwHgI0AgO2w3nmebb6PJbHElm6ZSMhiKETVYqIoN9r/ZfLspYvwR9eVVSLIipH45bX
hlwNuyyYJ6COd+Z1jBDEjsPWqRi5UmRhT3Az51hL4/SiQ3W4SRNawukPKAGj770fH6qDeTXshYX0
DatCoYhADxUUwNAkOPUPxdRPYakruEWX7NLYXrJjeInMVXeZm/oYmLt8kxt2BQJ2NFoUU0ctivdH
AassiXURqhzjqx4odjaLAG03vtVaAu+P0DjqK8lIKr9DeSozXtlc21kN3pbkz0ttBoqxaECAovGc
MCKsE2o1rQno1yy/bfr0oxbRD3mtCIiYts6zFsNpA4vjoaLZjPe4/z5UDbrQj3pX24Yl3Hza+jZr
SZxFRSlr284MCvBy70AvAEKkyCExRtCBuz+BDpVUdu6L9pM3zBi3iFFCHYMQOkoUpwpogepYAtpd
6ScyMLjoZ1UdbRZ9SuLrkRCB8m2Vlg0Q5pmwYhML9nzzLRl6hvIJPpnqtwejfYpRrxgfFx7bqDqA
yaDbXdb2rd47ejiqIasg0ESTYnk8V5G4RbDNGzGtRPmA7PQ3+TMeEi+IHFRoQPidTbvRGygaZKJb
3XpbTgRzWjNH/VxjeLH00Z/72NLqBr3iyCZh9WUoMIZnBTJoYKNbWkwvBZs9TKH4XUzdoUATtI4d
zHodwOf5sUzzT5GpPs1pd5hpcA8cxM+TpdxfvqZNxdOWCQgMfZngmDi9JUkO0rYuoeK6pH4crPgx
H0Ss0Jsi0HNdAi0g4vF9LrNmWOkDwLzPyvKqTeZjlwnsdKsYhsbMbxHLT1h963yeW322IGJwyA57
RrsisTPwQBo+8TCBACxa7/K1bUo0lgdJw5Egm7OdRNfmEoBUJRKiwM+7/VJ+I7etN3uR5C9omyK1
2oj18Nb+Fri8JusjTlZF2ABjVbLy2pxHWzd+tNYsiL02pWiqriGp1AgGVU+lhEY7x3le1H4Vj248
t3ZNb0B+IMitRFK4s9Bcn/KwSiufjldpdhOVd6QQFIHe29Bc3GAYq5NwQVM3gsVaGTLsShwjLPio
ktffWaUb7zI0tORdPYNiGkXL0FPAkzy5QH13Rc+h6Ji8Vk5VVaVLwTScp+vMTBRH6fP7LE9mwX1u
Wdj6rMsPWelG3SWDOlEo4zSWu9YyXRT0BC/uVmR0cp+cV8tyNemkBpACi4kt1djgMN0tkVHuN4KA
V3Qc7jGUs143mMYqfw7Gm7wN70Fo7F+23y0RS8vaMlWKUJb3SeD6ZFkeYQ9y7IunXCr3zBBROG99
fTT3MfFNgdlu8KO0CpmTYg5r9IbNA42ow3Lm5n0h+i5bYt6DY81EDoBBwtNvn0cGK6MgTfz4IO0n
J7sFaqfbX5X7AEuB78UZIdLqpvPDc2EhajAM/Yx3syr1KlNUyByc8HnE0PVCc5i+DgBryR8iVzT5
9B438raMx0NDKVXBGOT771npdzhrehL0LPWbQUVW06CsEE+jU0QsdPJoOOYGey3T6aqygDartm+X
dWXjhk9yRe6GU9QLh0ZB6zgugocUCFR2naQvmTWIQCc2lPJEEFdxAmbCNBSZHALDBclbY6q3URcI
HPxWWHQihHvw9Uypq67BaebOBkgHObSuRB0MvN4FB93NiR/VbnfdAqJGyO1xtnyMcaVV0q0t/3/1
GVNaYdxroEvLarzufPOg2mBXP4orCMsX4fTlRBD/iknqNHUNWKwMipEJ9T61pI9d8qhqmGu3hqfL
6rFlDSfS+NfMlPsKaJvgGtRAk2yMgx1NHSjKsHTlZ02vHKwwVFEwMww/BniSU5vj17xjn0Br/4T+
SiuItDdKwybcjU51g2oGzPT0lgc1LOW4LCM/VH80adXtST0dmal90dlnWTmMA0Z7BTewed/odSwI
AKZJ+KjBarUmNyT4g6VUOvwwduTK8qwXzUP/40B92S3c9HP4Xf58We6iqmefeSWWu3hzIKXWaBhQ
b6Y7o5gekn7AkKLsW9N0HJt+Xxn6nUoz/7LUrcMuY6doLyNxR6H29H4B8CXPnQq/Xpi3nd64JRCE
YlK63SSBHCMUPO2b2oVdLw3z6jISGX7wyGrKpNYI7nZCnSB/pm5xoz/3e2SGh95PclsU2Z7z3sFK
CTGRC6go+J+Bd1oT8PjRxUjei9CzG+JJ0Z7YY43tmoU1pr0yHOkGCdS1ddTt9FZzxu856v+XL3lr
tnf9K/iOlt5l3QzYjOWJMexottmj6o37dj/dL1NX/UP7WYwgTrYUigCwFKUtC1E9X9eqsPwyGDmE
0rv0kNyCwjeyVRMg5gm6HZGTRbbmjSDI2mMRBw7yL5ZvzLV4zv8Xsk7CnrDMt/oAsz1hJbutEqCu
bs3gEKbC1Sll62VbC+RUua8VKZPCPPHDQ+BLtnFV3nc/9GP/Dc/o7mvthW/Aai8WrPi9Bdyy0Bv2
2qf2JRRY1FbfAwfXDARiqExB209NyqgiNscT7r0HWkTxoT2Ac9ArPf2Jou+BLvTuzzFOFyVfSeRO
rpsFo2ZYgCflIXoENOFeRitrmb1ZQJJF4yHv0STvqFbS+LoYCPFGNNfelVl2in3wsMTQ0Z5iqi9w
VaDqZMf5C3DIHoD6dKO7Cliv7ohX35iO9al0g5sCa2WWC3LBbi8ws+UlvPTLuJcSNdcea9fQALPA
0ihgSZvS61jtYgDcz+MPU/QWsqNZP+eKIG7dinXQG5cNDTUH1D+5V0rCMmnRd2XqK+23Tiobu88s
TfQuLQ8Af7q1kOVHrAIOc06wMB5XKVwZSj8+Jryc0JUP007fhQ/CFdkta1KoRRSMsusExYhTabOJ
UlSuQ1p8QMHJaW7mL/0em8AewaoHOFjvpNgmgvLNknWdnfC3TD6k0idi9CSuU3/QdmyIrnupKuxI
mm0wAmUin7z18q0OqHHKUoZGFspSg+t80v3oEa/BZ5aAB7V35J2GqTXNIUfZTY+ihtDmY7AWzD30
mcmmuA9ws6pvHpXETUO73UdO70X30TPFGs30JURR7/mycQi+Jx9IdT2VxjTHOLEZjXYdBXaPnVJT
tIa0+d4icjINAtQmFdXYU7UB/kGijxluFV2Ut4GWmJ+fk+xW0RXjoKTa89DXd+jE/FC6OrBHOWnt
QlW9QG690DKY3cblo5onb7GUB7ZcYmg9C19I3b5I8XgVauXtUKi3GdVlh3SVqEm+acWr3859GIWW
SjWBpsLP+vhtNnNXLYOHy19h++OvZHCeYgYHNMkNfIbFaeoo34Z3yQt6YW4Icid8HCe/ET5Iy52f
mdVKJuc4jLpmbd7im5h1SJwi1pGOpUXosDoAqCwmppQIeX1oOTQtckeXah/UBQLfLLrbRT1XzsvI
taRPsK/q60Fpq8NrWz4KbnZbAhJrigVEcrbTr03BaAUBbnbZY1rwmRb8EvVQXIPCy572wlLFpv/A
dIxhUXA5IF04PZHGEmNgIO/yg5f3kfYnHTHHY36l4p0P7AxztpI7f+pe2ZfLB908p0mRC6HLgSCa
06BQU8eiCuXUjyrAJCi3rXBY5B019ExhViI4henQipf7bkbXDhkQcbUrw3oOPlWD174GWNj+gv2H
xLMeU9mWP0UINGYvc4dXo3oZYM6NM+zL8i3+TkSYP1sujGLyAC8SBXUg/8qa3QiqC1VPfTolqou0
0SXYecW7KBxe3LrjtSTuAgw1TstUgaRlnDlBOXyUbeVQe6Ud2OYX9lQI0VO2tAmROgbpcEDsz3B+
c24ixG+SCftIJowjKW2yb2TU/kvqZ4olePs2j4f0dtlUQ8Obh28o5Qx7Y7oGRxceMvBN1hlzLyvp
Ox8Nr0ILht6/IrgbbLCQHoL6FzdoJPtArW8YJVjqUkPkIEMm7Yicp7autYeaKteNZD3nQwWgmow+
oy7rx0YEisHWGeba6wFrPRWgI4/Jt1EaQbRZt15iVXYQtF/LtgHxmUyvi0rbT6X+dvkYm7E8usxg
RVaQs54xiE/MlLJEjZc6MfbSnO7GaO34bgkSOhfhdWinYCT7C1e5lsnlD6neBQlQR1HdYQ+d3Dtg
kxN8f+GxuODOjM0OmCRRhhCk7e3Fwgv0lzLrnUqr2GFDobwR5Q1bwd3vY1kyVy/rMiZVpgaZExDB
skw+YEv+WJHeY9IgGu7ekoXqHHbjl9eA8qkvU5ooqLJgCbHaA3Z3Py9YXTHoDAdXdpMdezI+Ycbv
eh7sy/qy3NuZ1q/kcp+ultPWmjrkvAsKGtnrB81X3NoXacjm91ufj/t+ZcFkvZMsvOigNNUwvh4/
WbfksdmRY7iPj+F3kLFfPtmmf/p9Mh5AFYtUmdTLOFnUdpWdmpVddLqNqAyxOfYvynR3Wd5mpWh1
RN4hBmWPve8GApdAibixW/hqDMC1d6ZYP/0uyj02S8lrgcrpe16FGdqgWQjkrof6ejj2nQPn9BTu
Kjd9g68iE0YXFtwskV1shoRLsxqRC4pEMv+sTY0upYBcxNWmyjEEdayjJTMBLoV2S7TkqZPlXTX0
kq2MCiY2afGRWbknTcYrmdrRXiZk3ALgrwIfsanKWMfFXIqGjUv+/tE7BZygYsCBazV1kgFEy1HU
H2NlCO0+0f1E6T8hUr9ldV4LdG1rusKkK9ncp4i0IJEBSZz60wOqVgesesr2ENvZNXEw2uFrIiSH
zffQAhsNJnSxw8rPEqVWyXJ9kJC+FzBXzNSruSXoAm51HHEmg5goyCmYU1kMbBUAYzJBz8cKLinJ
zc7GcFHppar5gpW0qy7UdgDovsLzz/C6pd9nM/xQV6Mgu94sCK5/AuedihhqUgDheYlqCjv9Jn9P
c6SeKUBTqVPs0jf45Z11X+xKJ3dE5cBtn7W6AM5nNW1oROOICwgPydt8vQyumC67nr7+9MnpjXAk
bfuz/rryMyBaxgI5qiFR9lNQDuo/KFAcUJj6TI7WUXPCowjDYatNv/7I/ByFalVGGQfwy62r+8NR
PapOcYyfFSeHZMnTr8cf1EmPijvtukOyExXANgPk31fM83iPs5Z32gTxUtJDxd4q7bHvDwLHvBjf
2Ru3EsLlH2VVtpra4VYnjCLkT0Did6YdcWo7ATeVyCtvfUJwU+kwG0whYTrl1GqmKWyjJIJvrFTU
Uhmi74YIxm1EIpZYYmWYJmglNCmGCDJWjsUSV8oF0xtbHd+F6PzXKTjbT6qoCNQGIlS/P5R3C4Wo
4Rf34ZGKPs6W115L4kx8DCPkSDkkgbTgQXvS7pcAyPyeuu2+R/BjvbT71hu9AJgiO1FUshV0rWVz
Bm6AXlkre8iWw4+SNu/MhRynS51w2AtUcFExXgVXkvg6YaIGZav0CCVrIDZMXnQ1m++gge0P5PoL
SZopCCgFR+NrhVEYxDmxEBtY6QwYTWI8Ve14VerlczxG3wWn2xK2DpT5VLAmrJom3OOAEb/mthu8
HLV8jEgdut2MBzC7y1/UwM1HR+Q/NmOgtWju4WU1AIwyAxe7rBDPKOh3yk6/Lz3LW1YxW/Q+6xsp
9vpPgiMvsT//QddyOZ+ixhMGs2UcOT20eO77fXSY4VGUvehDbnlIDfNgqoaBfP1sqz3psc8U1sCc
TfuPcz/vMf/gWMPgCc6zpaArMXyLpMPYQ11KELMEr9p18zK+mq4KsoHcy18KDH37lwUqWxeoA2CB
YKYOo698Rl83mZRQcNn4A4vv0kpvPIWkh1RtvbIOFwop+t2S6/sIg7len05enmCmXs6/RKOyVxPL
ZaZe2xVt8J+x2JddG9t5jzFdI0hakY/aKkeuf+vikFcON6gBJhpjsvonj1t/x8B2P+rvtK/iLuiW
d18L4x6QWivInE0LL3UcOiEt7Ez+evnuNwMbQ15uHTgrFvZuT8/Dhl4OlAiQv6jnT/b8vLRlDCc7
xI/WUQGeBnNF/eTFi/PmspbIefkwQuF+jjENWA7add5eVaB7Dw3Lb+NoNxBjrxqFKzikSCTn3Pta
j+teAoBy7WZvfW9Pbwv/NuYhZJu9SJ9HT0vt4Vvt9MCMttXHy9KXP/7/Py8Kc6c3XBmSmZAeBGxx
0duqpXlx/ImZH5SwsPVAdVQ5tTXyF4O+6HH9+1kpj+Vh5gOJAwMnnsbMNrQ3WqrO5WNtOfq1BM7b
9sU0KAmxjF2JaZ4stQsweEl1fC3F9e6ypC23t5bE+VfNiGMSzzhLJRu3ZdIcUitndj3ooih/y9zW
gjjbRoEn1dD1iX1qopyXEPoIYAjBtW2mUmshnE13hhwq1gR1WAZ0xm/Lpglg2HdyCJBykaltHohg
hZ6YGKI4q7azxqqDgIGoqWoYwNjaeW9O3cvlr7PtQVZCuFvDiHI3d+BVxnMhO2yvO1oDH/KTdqG5
K18yYay2mQsCJfDXubg7VCgWQgdmxBgoDo7Fm4IF/eYF+OAvAC31mmsUGPzMlVxySF9E4wrbV6rj
Rcfmjoo24ak1s1TNjWjqMehUzrelXDqgVPQu3+iWCExuUYMsBZWzkkrHIqnNE6rv2tE8FCCctYsy
EQUti9HwXgkjsRiINTA0ap6BSLdlnAZFD5coy1c0072ga71qJm5jFK9T2nwxJVN6plIyOP+PtC9t
khPH2v1FRIAAgb6y5V57lav8hbDLNvsiFoH49e+D773TWWRGcuft6YmYieken9TCkXTOs0QjisUD
fs4AAy6TGHIFf3AtO9szPQR/gUW07EXVfWZoSY9TDhhxB3vJncwGnT3pqAI3juR3E662z69OsQVF
AHtm89HlqUc6WyvyoYWeKig+PRhzoClQl37U884JquIkuCO/rRXLrp0EqND8J+ri5FPKOqV5kc74
4GgL+NZ2CIxg3XZl3v0XS3sWZnHasQqYOFaE6cYQ9SFm9saIUQjrk5VnxdVC1z/DsZYHW1HoCbiW
Jg3KyLc3VjCbEydgvv+VdiGds/ZEu7potokOE7TajAuRtqIBVra2JPaJVXraaHu0WqlzrUWY//7Z
5Q72b9KahgaXu0z8YGjn8HTNYflqCKYxSky0AS/UKHQdFY4Od74Al9ZT3fVB0vO32/njanq0/4mx
BOzJBuayVYu0r3PP9unJupd+7CZ7sZ0OzTbaoRos9vXb3OdNVqWKr+6+s+CLBMnMik0Nj60A5Zw7
G+JeFQVpz5Arl4KrSeMszOL6EXVxq7fwBtxU5p0Kv+oo3loNddi0tyVzU6vY3p7Uq9/uWbzFJaTh
WR3lVCs2AsYbuWwc2x4+hMVfpmlrdHkAI569FGJNNvD6R3YWd7El2WR0aaxQvPmO86OWuuCwv2ob
VGCC7D5eqSatrd3898/2vx6WZOgHaQeGbrp0sj912R0H4E9vz+U1FrV9vkHnu+VZnGYwKjAa4uzv
S31EMvwLBwusu088PLbYLm7tJvdrBc75T73Ii2dTuXjqVJMK7E2OqWxYHzlM5S+NaTh5/jvNLOf2
CNcmcpHp4aFbi3jEbskI+i7VeCyLyQXv+F9uykWm17Ni6GSKMP/nQMk2EMzerh8o88TcmLhlKVqR
cQ44x2AFTar4U5cdx1buwpY+trW9i/HQvj15K+u0rEODR5zSRldoEIbZH2uqT1EugoxX+yQmKxO4
9nkti85w4LRH+NCjZhQkP6Jttp8r7D36rAXqwWsH2NW24Nm+t5dJJDfNVBdYr5nSrqMtGAfkgXuQ
icE1wHxY6yGsnDX2IndUfSobGSIVN0n2buj9IwwCn26v1cpGXzJ7pQYXMtuc8MIow9wVNmqzcGG6
o2X4b1dqkTMMa4zSMJpz08nYM1T0DmOFSoUa6L4V79fPsbVNv8gWQzLABd5IrGAote9WF97jButM
nX40KlCr4n95ntmLjDGRlOBlgXsB1Ag3can8zPv4roSmpFbBy5T2fhfHa5DB1d2/yB9db5aaMWH1
5D7coL+0T6BqWu0iqGZH3ipu4+qT45/8uzQ9q7UxDXMyzyhKwzOQP/aYb7mjS4Juwzy20riYZ+wy
a4Eahysjnr9LGAUED8v5sUGDojd+Zpq9SYXlKVBoclgqd6wenCnMXm5/DtdSF66n8/seeKgLGr+o
lE5NW6SuBpb2rOTOpOjbQoVfu/RvR9KuDe881OICZCuyShWKzNX6dN/Av+2U3M1F7zgIj+OTcZ8c
7ftZqUhutY+V0PMfvZzZ89CLNJZVlYhIPZ9ub4NvBsleu5sR+xg1+AGrjMNrKeY82iKLFWFWSgqp
OpjKaEGk+sNGfdNhuBbY3rgv73r7CcxUdzXste//POz8s87uKEVsKrKokgw1w/aP9p4aruYlvu2p
z+FzeI8t60vP3jantWr41TYGZHihYMxMNtOavgaWSQsPHU7grj14xgCAzLym1DNj+NlpTyC+zNyI
4j53rV+31/XqiM8CLzKsZOYE0W2VBq1qI+WcaIanXBQ5ZfhLKb/djnU19ZyPcpFeQw0wp6Ewis04
HDRggKBI7aZ/OqhL+p1bb9YqYVc30dnYFuk1A9S1jGgGOpzMRiemwwuo36avmvVKMePq3fZ8YIuc
Ohiz3jzkPKCjPwWzl2X+PuI/WZAHim+gVIU3f1n/f3ghzN/BxVf5zxCXr76c9TSzhYrK9lh9B/Vw
Z466f3vVljkH1Rmg4iEtjsIXKGnLSo3JYe9UqHjtROp9mUTQXgLWrtc8O69ejcIsnKHIdv9lSFTB
DEiVUNitgXm3/BpYg0NDMdQ40BXpgMDyJynJrp3+TI3iMXt00oKtPIIuGt4YIkE81Blg72NpSxZA
Ypexrk95GtRJ86ibsMmkpWf1cgdtylOlP5R9doKxpR/Vmnd7sMvjA5GBZ52lJRDcvqjXtqNaSJwu
eWCoikOV2J26J6n7LFpzQ1l+DgiEypehzRowOK2WUiPlRBRqKBFKXbrhNSVzEvWuT+Lg9nAuzijD
AksSNnWzvOOsxL04KDhcmDgx6zpQEuAyp0MeF68zT3MCHbcuAs5egPgIlDLfCY7P384Pqlbda0BK
EHXyuWU5WWd+G8a1Os8FwBc/DLh39Bt1lP8uiZUKG6dBSco6MCt1P5HKctQq2WZtEjmk4r9JNLlF
I187XjvdSF3oAbk52Hc1i11SHOMWvGzKHCKq+2aonySddlw1OqduLTePxkcDKigOB/1VpAZq75vQ
SFZ2ykX+nEdAQcLHZoGoKZQnv54SuSjspG/NOmBV+iBQeHC6hvi9XrioDDpK/shbfJyTzAeHcCgf
J9LVlbXG2uV+xY9AERl7dda9W4L/0l5wfPW0DoSB0ssQId6OGG+t/C9Ppr+DPYszp76zszhqQVzr
hnmw/H3ocrfND7RmnsYf8mGtNrw8BedY+Dfq71DJgcbBon41ROC4GCq2RmvGd1NDAqWPXEjJ/+60
zE/GNfMpIAMXeftvQBviSEArotq/TDfjmHU1gZJMIKdMZk6XK9EJ75w6yPn8XVR3omvsLZSBbMeg
UL7SprbcKEPee1Zhn6aYepaZ555SvbK+Tg9R2vaHLIMArUKtn0Ufw2O0V+37uExDr01yCITaCurr
dron3eyzPE7caUaaP2UKtV9LEZWTmzABObl4SuTrSHntZUkmjkonJDi40J10mEjvbFs2rl63ILmp
hrVHoi68OCJloOIY2uYVFZ4IGfc0ZNPXFnDBQOMGSEMDmAgSGdQSjxA8Bv8C66rm2aPRZsXsFsRO
LKtmbbmWlJUT9WQD4VV8e3XjqUb9PNTgHVdqMHTdztDb71YFVH5bDI9W0j1yQxwL/D/UtHy0RPZt
MGEVDzDOtppaXyGQHhDwmKxDF+ndL6ZkF+vmq63nD5JUb2Pf3GObPYWW6UWo1UMGqjpFQxQYE5ad
Zv3TKBU/ys0fpYZ7N+3INgOas9WLgzkMd0lnecyI7pS0dmNaDm5bD5mjCONQi/GnpZD3BlbMQd/E
3OsNQT1Dy3NHJughtaXdOZMuK0dpYJtax5V6HET81OkpEko6gDQSAgQettO7BRhkEHL+YcvyMPGJ
uiWrCifRIWXVS/abd1GgleLnMIGDlpHKE7zbW1N6zHtt36Ej4CSllfkyM2uY3CrvIgN6waCl5piT
8TJ1qZfm5YZI0GXq1mO5KX1RpRbMaicGeEVbeq1h33VluQ/bkTqc0gn61LrqwpoAwtU13Ddqmx+t
QT3UA3zJVZm+d7Hyq8kp8eXE3zVpenWX7YnsNqW0c6dswNRHV/Sht5JnobZwwySHUtgfPCeB3pAN
UtCeNfoz6RO/0sogi5uDhgeBo+tD6wxUeYAM/FPTKl6ZkMe2nXyjsF6jWg7HKh1wXx7H51JOByqm
uyxir4Q12zhrtrkpXqbCcCXabc7QwFxAU3aNxn1Spn5XapNTdZWvymo7lZXm2nb52TeqU9D858j1
DR2zQ85jCdRAttXTovL4yI+Ctw8V5B6qWn/HbN/beuGNlb7L+2oryHRHcmTiaIAyQoymf6qSj3DQ
PK3JG2eMtWAq6sdMQ/9raOKjmRi/0Np1cY7vsn7YNQ3dyiTOHIP3x4S127TXuRspSWCkSeYJpXyL
ciiyJ/1eKVp/UpJnluSuPtbfgUcffaHL2AmLcB9JyGMmNnOZMm6V2NI2spXCgbvbzpDhlkzJEOh2
sY3H5t1qspMlRO6Mhv1EmfSlUe7LUfHTXn2pueKRCoKQuAl6Kkk8EGMeUqvrAkNpIqet8t88EQdD
5X5hkn2dMYI9ooHFXmNamyFpnJLCfDxrSOvCeeJRtBV36DBFTqSZO9q19ykomTveWnD0UnLTz6YB
oh4El3hLpG+lOb7CCgdIiq544j045CH9LMcxQb7EF6hkWYuckAqvQ3fcTbuq+kgELd8aIJeDXmh/
RAczRfj4Ko5U7XiX8H6DO1jv1GSqDrJR3xKYGzkt6GYOh4bsvkvs+lSB4OKXqXxhlqq4qUmOZCwP
rck+ZArJtoSmgCeQ7giBl19xBFaiHBTL0aNun/P0d1fgkOZDC0V3u3amMTSdKKyrk8IV+4jfaW6r
BDLSTQyRHYPLP3nHDwVTj7TUT5xbL73oX3MzG4Aa6blLkB28MSkg+zNG3tTG2wyCI7gA6AH4z72b
F/TIsuYOf9JOFdYrau+HajCeoYnkxjmRJxNJ4Z4nSeECfAv74mr4YQz0OYpbnEAjkkOuJUBf5rHy
U5TNd57kjZdVAqL8I31Dr8B269KUT5BDO3FpBMYI9O7ta+S1ExnCkuhW4xpJLqyTAF9U2z6PeaCN
5U7jMTRVE49I/X7kkOYHYf52uAuExnwgn8dbVFYm02JhbyBeH1Mnah5g3OQU0Xsyfpii81IlvYf8
8ilveietV2RUrsXGcTT3BQ00OVF/+HrTYSkdWBEVPEhq9aiifws6cpAVmSOqsHSSih0b7NxmKB2u
1dG27lZqO/NN6vwRCcKFjUcIfgIBC/XiuTV1XDMKlbZBZaogcXzXxdPt2SXLKiDcvDQ8PoiOtju0
+pZgv0hRrFyYWhfMElnhxgCLmENBZQR5vR0c+gArFKe8Iw44i4GyL/3YD33yvdNW3iaXLyD8DIYr
F8Nj1gDw7etED3Uy1U2od0Fp7fTwowpP+fh4e6hXnj+zoRgePgykctAjFzHsUU4RTFv7wHyelbly
L40dHUWk2BN/rczkDi5LXn3qt6sScZffzJfQS5BxpaTSANQAmNv78GS+x8iZ4L9CnB5zqwb4n/90
qCFZH/8thGpe3bMhL7HGRE5xSua4gjyJ5mBmay/XC8LRMsLi6zQraFdNUdYHY0Asr//xl5yAInL2
IvbKY78bNzVMwG6v5IUwwBx0ZkqrUHOCX8GS/zJloRV3FMOKd5YXQ1NCO5YBC/jG3Camw0/ZK3ON
51m8MD3k+/oVitDjK3yS1lqYF6395Q9Z1rFMIgyzmkdfKzsYZ/SuMhnbtDVmDWHjN5fWgWmmL0l+
ryfa9041MgfXzt+1XXwKK4WLSqjeyZD6eFA9whbRE4O98li7tkIExEXUMCwo7l28+nUtmQiPIxFM
z3PJtr8D7RRuTkEGcXlXg0REt0lAivVur9GVHf8l6uKNKBUz4YpQ+kDRhAdB503SnggWB4hpzwp/
3w52UQibjwj8RWC6yHAmLR6JFbOUwuR4o1ldvx95iaP0fYTi9xD+zIvGbYxVzd6rEU2G6tAs843X
9td8JdE36XIW1kHxJsDAOuovgysSGL1mh+Z51NxP/t5Od/JIwI1Y06G6PBQwWuiqmRAhNS/RUky3
2yzkEQ+aWvUj82cbqytH/GU2/hphsa2NUVaRkHOEYXTs5K5Nf1A9d28v2mUQfMQGQTcIRgMU1pJf
p7Cz4BNP7KoPsuh9aKQn89pR8/fbQS7n6muQRXoSsp3aLKr7IBfsoCfSaaPSvx3CvBoDVn2zqxYs
kpYVAzsFLhw3f2CHOu1Jy0Dq4APuwHC+0h1R55+9Mr4oRDvKmtR+2ajMF6SHVj1RgVhsSoeqWneY
SvNTt/phU8W64fZSF66VGcKdmIEaV6ZDNaDwSY+UR9s3LqofVC13oQpd6qSMaqdVQ9/ggHx1ye+a
qW4jut9DaP/QGTrALZHISzYeUDLcqFI0zsQtcKzi6UdshadmtHAUakFMrHsltkkQZyJ0kVLeoyHd
Q7j8GQrNR8A/fwySoPM5tvHaFF5cc7BKuLRD5WqewyX+L42NjBYm/MXH1naT0gTdp3KVfuUydaVI
9zXMYlvDxWloTAgfBTPMUCgedxU8bDbCB7qG+3jIrSEMLzh8f8+Hs4Et0oQuapgDlRoG1pjUaXX9
FE0Q267B3dJHcJAJLKVonGwy2cE3gkJyu+H3Y9QWTiTab1ObE2fs1OdJrRQnLsYHo1VPKWkjZ+ii
5zInb7e38kW3BL8X1W5IpaKMqVkwAvr6TQ4t60pa0T5gUn2BBppXKqYH68h4Z9thMAhjX4gk0EP+
klX5/RQrm8iyYf0Vpy5leuVl3IBvXas8S5ms3FSvHSjYHpY2m2Kq1hLaYEpb5VPJ+iAc1WRv9+1b
BmkNpy4E2pyFXrn5BF7z7fm4FlPXZ4Va8KnB8ZlT2Fmhs7dFO9YVYjJxgNy9r5bcB8EXlThUnNNV
Ua61cHN99yycaihqltGwD2jWvTKr2Q51/A3VxlMtbR+WuPD2jdunNG52PGo9xVZfoS15Z7Y6hPcn
JfNkm+1kSTe9zH7dnojLyjJeCGd3iMVEDLwt9aLDHSKHjkhRP4wS4oO02xTZ2sk6/0lfXzyIhAoi
ENdwvr4AZPZaNuohhOIDGfrQ9UUZ/VPX6pV1vTy9vwRZ9ubC3C6IiTpEoIPnUrynJPRHVAFsiVI9
/O1ISlfOumsXRYIjDrB/k+ELW+K7aW6FQlBE7DyASGzLG4E3Ah3OghW7YjgoNYL5Ogv6edmD6arb
//7OACeDs/iL1GdUXVlXPabVgjh191HIcGVKr63beYBFpgsFOrpkRACihm5p7qv2ZEdr+fSiGT/n
p7ModEnemaykjqoM+3CXPP3FrNyj5qg5s6rqbAAM0xlUBGFjubu9/+dfv9yV53EXdxUDpZixL7B8
tl0EYdxtwrr/VuKEUmt2V43FqaXNSyPW8CtXbhZfhku+JgQrVxLIMSKsibSaGygjrklxXOmufp3R
RcY3Wcs7LcS6mQ7d/IXBH/RNv+v+e52R5drNgz3LbnQQObFRfgzSXXWHe2X0WD5bdzPcLnLDg/gO
F4925bNbW7ZF2lLVrOBQCRLBzFzWoJGa7TRf3a4CCed1uLU9Fol77CHqlaeIM0OpmgdtG53YaX5a
Abj1vPYpXzsl4AltExuQFFydFytWFAiErhs+5WZwePw+UPg29ubWNnclJFlvb3xyLfOfR1usWiaU
mvRmIQJloN+KstoqDX8zRpE6ZlooaACIwhkB2tVbdG8yDiYAn2IfReytXUOL17TQYYAxqDW9VSa8
kOBugIbC+Kwk6jFS+IsRpe+oOCtOpzH43qbFAxd0pfBzNTUxAi4rfBvmR9PXjYcimk2THkOQIvES
K31sLWjANMYK1OTax2qilgagwEzXXRpb1j2RaNbVCJM/9/rBsNZ6k9fur6hcUXyw0MJiqrEYiISo
gOjCQQSzkhhskaBlAsEE25FHO8gfV3f1tVPyPNwi+9gMVFTg8uZdPXrEhQjehu4g2OZPTt666JD9
PbEEiDqhu2ape+3LPY+92OR6SeBeTwU2udBdeGKgvuoTbPS4eRu72muUwcvyNri92a+u4Nn8LvY6
CWle8REDVvsUlmWjkw8v/y7CIiGlsYzqfF7BDP5pCppEdBK/boe4Vhz7sksWyYgofUyAekDSe2RH
uikfWADOv3mk3+0NWlvb5DR+0/HA+M7AK1b2YejhEtcxXDrWjusLJvmc8s9XcU5lZym/kklY2gTD
xXvnmBZu/hlNQNA6xOWP1SbZDDAbcdHpAo7Dfh/uMy8sVlW7ry4qispgVAMAeoGtkXoxZrHAdKRt
6pb6R1ms1UCv5RfznwhLIC1PQ2oNdI5g/TbHX6Z2Uu1kJQ9f0Dr/TuVZkMW3D1NlyOfHEjeQ0em8
gkJoDYjdINt86g38mjog2NaW7wIfv4y5SACTYA1nOmL+PdZ2LGjdaYumnjP6/GOd13D1dgdxcajH
o66Gjstiu5RsJEJoKuI9iqD3VV+PHfRa6o/sEVyKT6i7qUHnkm/G2i3o6goCWgY0NFxJLuQ3Wx7D
jl1goJMZ/TZTFsR9CFkD8fv2p3n1smWexVl8mmZFx9yeJhHM+h/uNKqvdaahvkMAtxIqDDyqtjuQ
BNZJcvwAOqXb3P4B164O0BKf2bKos1w0e0TaSFGqBOWPQv1dWKC8D+oYI7cq9/qYbVPNXAl4taAA
oCCOREhoYoIXSzrMWbwRBlIqBH4U4C4LV8CQXU9dfPVAWrzPBE9z3EMErNysgYavDvcs+OLRM065
UaPmIoLYGI88QTu1ZUl0IFqWORVA/V6h9Jp/e4qvH9I2AETYSOhmXdQMyjrndsnml94Mq+83EIIG
shXNMwKjOraS7a9W982zcIstRWK9V6VEOO4LjwF648ICU4A4+xYJp7mba/t5FRiWs9ZaWh3oYmnN
ODLyzkLkuZoWvkGTCqZ8k5t9/IWdr22kq2n8bJyLtey4UaUFsUUwe9bJ1jFsYJQtNNA0l3/o3Kng
l7LOkZiz6vJifz678zXl7ADDu4+lEyznsH3Fzjpg8zr6prlTHUj37f7dxlkWJWjfW1GcIla6K1+0
mTrwbOxGdGj6h+Z17RFxNeP9M51L0/K8GSdJWyxeyaDFYxSHgsR+Hqr3/3JQiyOkhb1noU3/d1Cz
TwUac479HoFRqKy6IV3/3v/z6S3xj7XFq7TRLZwdg+7Y9WuTpDAN3YU9tGeyZGVoV2+oZzM4b9iz
rTEUahYPJUYW2u8t35lW4oX2Q6p1s3yIm8vIHWFrdns61wY4r+pZTAbXzcjKsGp1rbsQISB1DxA2
yJnGPSqDzu1gl+AHm0LDELQHnBbWpV1ONEyTSkbQkbBLXqxtuINte5A+zW7ba0zXizSGswGdLHgG
QiYF79pl4VmRdc2m1CqDxp7u25acWDWgrybB7IUwdvOzyivd01pOgXCfrH2shuwjkz0/KiwxYAAJ
VHCcoy7ar70JLk6w+dRS0WxDr1kzYP6ySAFw01KmruYATPfVO6o1tQPxca+TfRIo3UR9WkVvHSk8
oLS2xRhyN9PjP4YFyxveTnhGsARYXGHmPiV88usWQI7b67R8pkF5QwXiF67os0TyhT5F0YZWHxpo
1lnVfTlMb3EfpBF3zOTOjsYAlPmVePOJcp4T53i4RxuGrWs41f9O2NkmFKGZcggGoTloShSNYDms
1bLwTcjBONUQNyt7/uKcmePBDHh2pMMtG8SDr5t+VOKJhShTgcFBN+F+NkCxJmfc2w6MQDbNmlbp
xa13Ee/vJe5sfPAzY9kUdRznmjXbf8GL8QkuSo/RAw3Sx3DVTEFfHjJzwL83JBOtBkDgFwepTZpE
jW3Bg1HrIrdj4jNLu4M96SOkHCLI3+Qxe6RcZNtJrSMAvcI8AE6tdllNDW8kUI6Oci31xrECTqfT
3BpYzgnYpa0F5LtTpil9bgazfWxzBh/QKqdupIkjUJ9BnpXJRmVZsh0tLXqxQkPZ1SGqjG2vD97t
fbo8wZfDXJzgZda2aGn3HMIldecMOgFOVG5vx7iyNw0demxwtkUNBiiRr3vFgpp9YqZoy6sthMrq
p7F7SHLDSYr323GWxyfGAiMkasIiEY/KC8BB0kVtRjQL0N+42+qNtaG5/aRy6/ftMMt8P4fBbR1V
KxUX9gucS9bmTac1GI5ZvfT5rreJ3wBroKpOXa7d565N3XmsxfI06DHFWsLqYDJ+dUDP2na0NQCn
bbU1ssSVjQDwFSQ3oI/LyEW/vMy4buUDAH00ekwE+pn/i8U5//MXd45epswq4KIa5OYbGleOBc0t
pmT/i7wELJmKZqmNzqCxzEsRHfIpsbA4PfgqtVZ5aborhntz+IzHbdXUDgDPuGRtZnWKOPpze2fA
iPoyDQMdCBibjSIwvNIXdwHahiVUtGseKMQ+ShVNJJ3I2k9yiH+BeDDeh3mtOIOtmEdwx06xVm5q
FvKdDoRRCz6D0wJa5fK4Rj8Tu7mDPJ8qg0TG5lYZCWyBOkjjR6hDIrnYTzKNMrR1xHtriWM3hoeW
qDsCQXk70eNANYcPCHK4aT6+oef9aMnwnZD+OKKdvY9GLh0NDIWQgDJNYvKD5/JX0uiPWdo+qHUZ
SGq+6kr5cyh4hrrb9L0wjTLQJThfDUpDZj7t+lFLAcdPYDcShnCCskPds7XxJ2DXwpmiKt5DXB/i
/f3BgvgViD55eEqN3HwADCn1s2HGjMaNOMYG28XE9iYJxTtAyGsvNqIdUPzSSXXG78UUgUVajPXe
4oW1M5nyg6hNAHk1ccympt5RWvSOAfKDogItmCryoWYl2Y4wotuMSd2ApQbQ09Q0GigVqjflnXrq
tAotPsBjf4xNYTp2WqB4KprOVSt+bxYsgjBL8hzLfNd2UFtF5nbaBDBsA54q+GdwwMYgbihTiX3W
sqc4H47DZG2ranwo7OmlnNoDMP0BG8bPorMyALabR+h6v5Z58a7mKpiqSuHZtNklnSnduDBiz7C6
yDGHxt7wxlJAZdCBkU4Lv4rNhyhqg1EBLD21Wo/HeH7opvDMhqtOrqZbBXYvjjIYoIjaYMXqycmy
+c/WsnxNj79hnQJJ6HvT9FFQhGGgd525iZgGB8AysLK4/KAx5Z6ko59JAlUp2r9niqG5qaAUvxRS
b3pswueL4r2+8tFc+WYocLT4SwfBB1Wmr8dDrMX4Q4nC8cTK7maCPQP/8/8R7Nc4rlfS3Jdg898/
u0ekepFUBsYTyJq5cQtJw2ytj33RncEBAddwaJ+hHwTs25IdhcMDOu9g9QUpltFPi+mPmofMN6hI
H5jebhKgp++A+kxd0sX2oybH3GVNNuymfjxVkYat31roVYzZQ8ONOz2i40FTatCauoimx4wq4sWY
aLTJE3M48WQAsLOS2oGHaEgmqfnt9gJdOYPAX4P0KPxY6OV5Z/UTaRixmqCCrnVR+V2juPOu58wO
bke6XBwTdy6I5DOguyENsMieBZ71ZUu7IcgjsbFkBd21lVPoyj1yDoFqogErZeDCFpsNhKAiKksx
BLCTnanHraP/nEskOYdC+qyHt1buuniwARuDN4A2o9BsFajxxaDQKgEKHkcraiSq273MPrLZcTiK
03pp7er8nYWaV/JsczfpFAqQbIaARPylsOst5BlXJnD+tV/fGXgMmjBSBqoT4Jvl/EkyMiuxECLj
vRMb70YKBb5VzY15FW5FWXylg1aMvOMlaOCnwSeuZt3PxPBuP8vYF8V9FqyBl9eGtVikxMyquqAZ
AjZHXv3k6TG2VqTgrizOl5lbLE5ShhnrQTUNDHqnV28RmOC3v56/UjVfZ42qBB+Ohgcn/kUXEWCc
1oyq0Qww1omAaVP0n/ie33IbzGiaqofIRsepHK2jqUzfx4l6kA06RHm9mXkwXIFgSwvd8CbcMy05
qEqBvjAhT1OUf0hL+DxN/cGcvlOrejZJ42Ywj4ph5u3oUyQdhRWGZ5X2pm0q7g51/Qn6z6+s0CGE
39l5MLS4CqU23RcsO6EQDuvdNvHqalDcamxieG+gSd5W7K7gwzeDZ6fSKn3TgJGdho3gCegV+7ja
VW5SmR7v46MWK52XqGjnqm270TT+nZSDh9+yN/sovoeZxSd0aT4nWaueluHOVRClcsnQgbAE1UiL
xh6h3b5NW7xXi3xylY5ULoAQkY+uzmeax8YmRCC/YSrEi3lf4ZfUkR+OpbIVffWb1PWhgEhcWdcr
G2VepotlRGdMh6etcZlvwyztK8XkQzCgKcbSbZfftdCP4izzb2+Yi/YVkFxAPaG7gswO1tCyaKCT
Yphs0BgDTXPqXeED+6QDevlgOGwD2GDpHP774xcRgbZiKmgtKGIt0m9alCGLGSJOMbRQ8uQoV4XT
Lr8zVCPwYsdRNTu3La8TYAqygbUoAepQxyyLQ9893J62y1yBAExlsHLBfwEO+GuW5Rngu4mBel9E
PiLQ19H5BsHK/XdB5kvTWSqXETKFPde4RZ9sGvDQ2iH1yzhZ2QJXJ+tsLIv1aFH/61FpBNBoejbw
epVkWhnI5Wv562wtUjnnpdUmc3VUhCDyDj8jAW9xy3J7VFVGeKDdnra18SzyuEwaKo0G0YB725XA
cudxtNYSmOdk+X1CCByEUhQCoDa1KH3VYygm2sRDEP6evWt0IJZnb60mdueOb7La8b2+3/4Tb9mC
yMrCijI9GoIE+nhV8RlB86bTg9sTtxZksaljEdlRFWFQliY+WiXZhSNeZ8lkbG7HsW9PnrXY10lU
TDyyMJjJjlqH1Ppb10UHEOGfMnBfjQ4M7TRLVkBAFz3sOdGdLdmyB4HLxKTGFKOrcm9um6fCVRy4
hkFPR/nOmNcHfJebYIWs3Suu1ElnSQYUo8DNhC7M8vbXKTUjpZkOIEVBgep/SLuuHctxZPlFAuTN
q+yx5U13vwht5b3X199g9e6UDg9vsbcHmMUCM0DlIZVMJjMjIz4n6McRjI4OdR4PrsLzTcbdcWGO
SgEyqJBP1Qpzy8H6DtEwXx93xo1lOZC3cnRfPgruOAeSYHPFMhkn78IyiQObgKVg5KzsVpLm+qMr
DHYYDMG4S8EB+tjsK3868sb3mEuVTBWTCSBWvBKOITRippojZaub+xRT9j30o3Qor8v9r49dlrky
FTeJDDdCSYdamRrL/YTvOPkILfeZ2b4ao/AvTZBTs9m8CJCuNgpx5RvS3VB+bob//coC+wluRRGM
2UQs4fLvm+Uoq2B3mPxIr+0xPsaYGJnFiBPqGf0iOPvGDHW4q6QzGpS0J3TZRUdDf2rcT0F2TpzW
a7/mO0z7cYMj8+NsTFIXWBMlEKWJ8GQ0hcd1WR1RCN2PPz8rS5Kwb3jUQ31Dw0TN5eaJehFpRjfh
+5/1AyY+nNS1HkZIIgkBWLgc/jOO8WTEPuJjoelGgOn0O3i14jIqEvALpPsF0+tedOjl286VnPlG
ABsHJ99khP4La1TMwNBmks4LrKkR6ADk3HQHQ62ddlk4O8k8sZDvtd5oY0AcdbmRoWKk0Bgkb0dJ
c1Zl2OmmEHmlZvhFXzYcZyR/jLqlSQ1B0U3gWwCvoTIBNIEzMIzhSMUT0MwmNPcArdnL8ogJy3r4
nGbis6G0X6e55LSgr/BEJEqgOSCTLyfjPFDxoqs6CZQn8BftNgxqPzuHu2avHyNuaYHl+yicIZvG
mJYOq5f7KZu9DrJPEe89vPmUCZNoqc/xfZZvYA0olKimrsH7L010gxhV1bSS+2R2Ubh+Nnapa7o9
oDPGYdinuMOKV45N1rK2Nsl/3wRDqAQpQqTBpnov3BJmP0ydOaOT7YcTZApRouE1WZgnHOcbzQ9D
xDbST4ZJG4Y1AquAr9zGd7L3Jit9Z3jCudnLduoNR66KF2uNeJ5gYhRkdOAQoD7d2pdt0lomKl25
D+glAZaEbhRIQfkit+5vpTVuJYppFI04YPnIwD39cJnWdCjFPMZM+P2KrvzXzs68flejq+D3ptO/
mD7oKTip1xWVAU4DxtbAFUVwfBoKYZdfM8dwdZaH5gy0Kcb7HkWiCdgfqrP0kNsn2S/2up+BYT0O
PpUn0O2sqs0/KIyq3+WPoC+mMA97sHCg8Q5Wd9fChmPUH06F6gWKqI7oxofi28duzAh2MgAASFDw
icECSEWBVQyXpa9gsog/taABrDWQrh/rhPeCu0IWv23wxhCVO4BRTAQ/LQwluR0/LV4H0DBaFU72
pYjwgVFUfxiC8E1rZDr1gRLML2t8b+WYMP+bbPdi0VSEnxMhq+bUmsFboQeyJ+1Gu95JUGJs/wBY
dEUdQVaOnBOatYaE+Uj6mtQwmjmNkoCGvFb8FPM5tFFo/VZo1Wrj5B2UXAFFZ1NVrr70j7Ml7Yxc
/4YWz6GTQ9GHwvhLL0n3ymBNJ3NBNmR0Yv7ysRcwjhwqcriIwCQoGVfjB3reiFkZ4SfK8QKevsAY
xf/9noMFNE8AwniD6F6er1It9LRZYIFM0xChnNaLd/xBIZY7A4VLJtwBAr6qYnd6UohRHC2YtZq8
0Ur9AeJ/4PsSgzCLc/vjXWMFZFCroLwMoJOO4Q0qaOiKOfUQOln8HoLVh9KvkNfZ0UkqbMwKvQCy
6URurrocq+Qyo1IGWMVLDY0o2H0bF9xcPDqcZh6ncsEkRxiAw+uMGuFnQgdC4LDls5RylsnYUyAJ
VMw2qOAGxBDM5acDw4SpliHyoaaYbiTMWWm5FIxt7Teh/78v7cIU8dPN0pICdc5Bx+sMnGNP5Qw1
eFkVShs8OQ9aV7gomjmyDmaleT2sLSY6umrcWX36bZCaiPdbaC4/HNuL30JlZmsiV1Zco7ivgPZr
EGXA8u4SSUZG+Hk0XxvRL6rS1dWZo1vyVs2kPu+FXfI5NnugxdMkz2C8AoQIipLgmsJVMLvQ/PAK
kBYGvReCV3BPIJAT9+pl5FEXtqnbQO6ktmh72C6/5/uz6rSfpR3RCyxkiMwThRGuRUb+e2GRuhZm
AQ1KEQVeDKQdwEPlhi/68+TohylAUcBVH8Ff6GTLjRWkxz8oe5AD+tFeUxdBNJkZFACx3t5FNcAG
/8yh3Ik+ugE7bf9Xvg2FJhlRUL7ihgxFvRoWHSsVjoNHRFzQYQ20MxEoAOj5f9dueXPfd3NULrEI
aVMXIsxN7Tc9wgDLTd9ynuusqhE+3rsNKjIIei3rqQobvV/vVW/dkSe0FRCQJ5/Fm+2b78ao2NBJ
AGv2ZP+MpXTE4m7og1o0ONcU6017sSTq1MvGaoBdEVaGQ7lXTutRuiEwcen8B2zoTN8H4atiqkCB
XU0X6V1lpiaaSxh7NpxSDdJFOK1r5VVA0AyQNe7PxnSzDOBijcQnoffNysSwpgBYxnO0EH7BeR93
mdvW/zvaDqEP+b5BRNGuZ2nUYSzAA4JHqSR8AWWcHVrFX1xiFyaoc1/pvdKXM2kCHkZ3dY0R8Q2E
nKfVCW3EWr7+JttZN4uizroQWksiLFiUUt+bh+kh80i2aWSPoBWFTg1v+JXtSe/2dHK/bOJ4Wwix
pNWwd+VJ3LPOestvd5N+p/VWW0TGBFtmXoNKdqe3mS0ad0BMekscOWVZ22n1zZJ5b2Bm/ARnsYWg
hnoJndo2slTEaYlKWjc8yHqwVvOhN3eg/3EbLbaTFtg5A+ODQ2Jbyeh9HFCZ8WBjm7on26ps4nSC
B3Xgx82K2tXROU0L3sOF7TcbO9SdmEuNBdpbssZO+zRHRz15UsXbMQSn6QA2VjCZy5pjmYM9pdCl
6HiJM6taSRib0G3G/0HgjkoyI2EwamECGrvzauUEbipf8aPW7gJyMQ/zK16FoAAOeAN8JJzSVyOh
1ZFUQtSIZ/Gl+46FLuadJEy+BU6iLMIYpsSbfSRn/NoEAZ4oKpJLer5LDFGwlsV49pfyplwMt1ut
fQ/CY6W5qdN7pPl/E9wtwgLzH4NU0NEzjPOPDQxeHUm+1AW5+6jFgf3RMFCNBcjyqqNiRhMk7tQM
ixvdfL8igRsbSE6AaGIIlLeH5l80rRGuVbw6wGqHS4xyFFEQm7SditmXEhMp86Np8Y4ccfWrNW0s
UDlFkZizUQywUGf5QQTQq5keZe00qXWgTrz8mxFbLpZDJRdaNehzCTTl33wsni0qt5hmpWvkMZ99
MdADMGYSfhXzVOyH1c8Pf1N+uFgZlWNUuQEJ4+VtZWZQyGfFLYLySNKMUj7zyx0kEH701ahAucaJ
bsQGFjfGYDcp1iDRczSe+9PM684yYgaoToGgt/D4xvA2FTMSvNWSySJdU+tWEn8sNe+5wMiYUD8R
QfaJarl0VaUbwd4Utm2JapV4nvEwrHsQUud2J+kOFE5n+R7zF5zXL8vntyYpn1flYQQJ4gwQnlhY
tjKXYEgSzuBiFu1l1ewkGYKP7zVW4oBuIUhbIT0k6VfYv6UZAY5K4HpvbRXVq4ImviOzfH/UVmEV
MWAO26pg0PaaJF9ZJnNRegR6qGDsOkc6qqkb7gZ3/to6yy50om/qw8crZLnJ1iK1peYEZE1Vhnjh
DorTrz/CeODkBiwLJsaG8Y8J0kq6Uh6VVVagmIrHTynb7fwSCbzJItah2lqgI0YL2PggW7geMWeO
gpwrgypeKu7U4dfHm8XK7TAt9b4WKlqEablY07CuPiqWz+sIyeyhfCpy5TzrMWjhVfzPgrK7Gt1C
dIOzj6yK9IVxKnZgoG7ulAwbqZ5Buv8dxLe+4Og/lKB7Kj0+OyXTGeGLSDpQwTOvU4K06pIkgr10
Hx5wv3wB/mq0e7vaQz74uQXxD7etwvSVjUkqKSjCFkjzCvlVUXe2Ve5Xs+KEEFYFWN2uioqLCyaO
Qs3AEQO86AQe0+ErmPG/9BiAeCHSV43bv1Sq00MfQPH5lYCPF4jojPth8xAxksKKo2hc/RpzJYD/
twWnM8sYQkNp8J8t1OiODSplglp12EL1HJ5H0L2oXyXBmTHnUNnDFwUU5oldi1CGGvcl7rrEGT3w
kGPJy+iompcC4xmIGEGz+xfx9AfcELwdoAIO9IWaso6w/3I1OYuSQflHdReQuwK/a7d1dwSw1okx
y2LKopOWmR1jNhYAXrym/upAbbaKymoKCwN7ISRl0KVfnP+8e0NXOZN3b7oAlsWlGSaLo6//7ceh
IpWAWpQ4R/g44gEyEmSMmtByDzKUx6Da4PCyUNZ75cIZqHgV12q2DhYiY4MmD7QxiZCdiDe2Ynfu
7GmJs0IYxcEMvMsJlOyvjIljCwPHOvrAl36uxX0D/RUkoqQuXtSOMeKRlAW1Z6qe6FovbWBWLk+Z
kPzR6919N0oFyA7TFWMrYneXGAJh+iHrFWcxeVNv/8+mvpuhHqFKiMmJbFXQiIXCLoRW5AwZKmRE
VFf0JQzeAKIGkVM9dXi7yrznEIuRG6AFINFs2Um0Vq2aIv3pq/Yu7apdjaEEae5cTRc4iQ8r08Ls
wT+mqEAsDr0ayh1MIcVzs3bwkkq02/BYgPcHMhKcxyDTWzbWqJg8CRLUHSOkkqb2JDf3Y/PMcUfW
m2KzHFppV59CVa7iGWA+ovMHkYsmQkmkruxeDBLLhHs+q5EI0Yj7JL3/2DbTKd/XRvelpn7K2zDv
V1+LnmfjoS5BxFx++tgGe/8Ic7YmwRQNXClnZMZ5V8++3vRus95NkKP5dxaoo7VGrSokCSz0yA9V
vfemVeU4Advl3hdBHSvdCNc1EavZt4TbKRugC/NJKPYGXrZmyqV6ZkUKwCvRBcV08dXYrzBnxtCj
c+UPM6Q5wFWMhNxp5Jaza4wnEojk0GgG7lcGsJxaUkReelnUzH42GzeGBZ8rV8m6zRQphAIkYkXW
iId5Qt8b/KUffzDWywVD9sASocJiYZlUppHEtRE2oQSNxLDWMZy32LORnkFa3dpa3j+lmF9oAX/E
wt0wHNxhVjjfk5U/XqyeiiG90SyRoGL1YjD7M4QatN28U13rvrZlsHvyi/iMo3ZhkAojUZZmi2HB
4KSpdlmJTrysYNXWOAsjv5u6ZmBGRUkeF5t+1ddGDVJNSwFmSrXG1VnpdwCr3CVW6ELALkjS/NES
Jo7oLuOEw6YByT9dx5QbjUbuCgPDfHGHEx6D41ZQ69EW6iXi+Curvgp/IW0GdJIUDLxdXtuzmaKm
ZKIaIgZmYPkr0pPWMwIiXMxvIjHX9G6M1tKQLGGdtBDGGh1qX7IMBTbOIeBZINfCJttO4yYbMOc7
+20/gZI+gIgcxxfICb7yBTxsJQMSnsDUEZfcWDCzVYhDEhebWEc+HxSz9W1YFQccs3drzOvUMB1c
tyRZQ5GWqC9fWguzPipA6Q9rfeJFa+jWqxCEFo/Qn+0GhgyMGZnXg6Nf2klH8FfoGTxcJprgKNC6
VaB5RetObr64/Po2c10be1Sk0NMa3Fcy1rXGYNHXQU6JKVuzMfecmMhIvzVpY4favwglYmss3yIS
cW9gZN/cG/Pbf4kg21qjI3DfoqUH1UtEf5AveObB/AoqKDdzNNX/3ebi5YesmYULi5S/61KqFbGE
fcTMAmq1wo3upD4EqDwNSmJeXniDi3L3gQ+p5nzAN46DzTGYMB1bAlM0+4b8Uiz7ct0X/dO/+3i6
cumUAOEoakmcX9iRbnDjxK6OsnDkjIHA7+JxXEUnoWWzImuRo8GssSIIvay+CFxaXAPFiuILcFmE
Ncz9l8ujIkkUosTakDO3oOwdHZOD7mYnCcOrf4SDI5t1FbfeTwI99wlJF1OLyUmIT6RGAO28BC3Y
309ftHz5HsKqXiE5hUKVJYN96Qq+OlTZnK/ERXAaCK5T7uzcj9H1Xcxg9Vb09HlbyozN6NKpGFaE
4ijd0lplKy0g3Eqyr9rtVGunjRBtVaRTuMiBOXNuaOYCkRUAqgRcBOQDqRQZgXktBQUL3Da0vNqW
zr/AScG5d0ikor/f1hgVocVSKjRxhrFa69BfIpqtfpc/N/JkD4qXZWcp5/EpsS5TQmKuyYhbREb9
8kQIIC3I4gYmy15Hn1MGVBSkLF85x4BpBTkImMrgJRaN/QW6cpUNsouEdXFKnMLTtbsM0/aQpXQU
y2udPLBKn2OVBMar7dxYJdFgc9oJ27OZiS3yntFVD5DmcAVQK+E9n+/4bLosvwTB1z9LpDZSEYUk
Bb0WshIpTtyq6h9rdMw7bbptTO0my3hNDNaWqpgrgKAxKI7wBS8X18yiPinJgBzc6MFgY1U3mbpy
rlZGaQLMOe82qA2Up1KqoPcJ58cYudg0Z4hj2SaElCTw53E+Ftkf+mMBiw6wJRGZg6TH5XraUg5z
uUcNNT6JKNulQkAm/QlcRXG6Zhd7vCYhcwPRfLcwHKJCNZ36YFJcj7lKgqUe16sdgvOVqOZyfJBn
hPz3jQtioseYaxGZpFz/jEDsvHCwjLy/T90vYl4M46qQTLXr72NdCRqx5IRAtgnMlcgW4p9MD+tg
mjGZRB1O0JuxjWEFW2p5Oo6MREMXTUUEnhgEgyguXu6SkZrREoEF2p9iB3RMb3QcGK5SJ1tIyUCt
B/mpBGxyw47jdCzD5MUnIfDhTUyn3oVVxzOUpoH8OIjSU38ab8lQyyjvVXtyKyjOAmfH74cwnprb
RzydiIOTp0418ojPa9FuxucCfOYgiTGbwwh0cxN+56ySEQcv7FGJeL/GRjJV4Kuz3nKs5LDc/c6w
/qoTcmGKzsV18CkKGkzpYIaWlM+6xvEV5hfbFECosJd3eibJrYyYPkuHJJsXG6RJXhlCuICza4zg
R2TPdDzL0Qa/Ql5JQ9JnZafiMlbzPDCMabUx/5Q4lZQIj0YPfojBAus1/k09gDw5Co/lXHWuqirP
TSST4bJ0p2loCCVx94vz2xjB8uK3kd++CSsZOH8KucRv+53ovWH7/kn0MIvIxSqxeqQXFqkjOhlZ
l4QyLPafSNGnjm3zqTrpfv+TeygZSboOKknQLhqQUrjqUPbiUCpaHiIaYEBb0zwjcyAFBgEZ0a/C
vbz7i4vgwh51PFbQf3Y5GZzQQEyQ1acYsl8ffy9GXndhgToVRbpGXT5gRTjzQ/sy9ZU9hqMzKvfG
sI+nowYS6o8tMrIRWMScia4D2XbVqVnFRpy0FGsaVbC75ecpMfeG+pitpWtU3LE5VoDZWqPcUYaO
NcpbWJ+1Uw/rPjn8hvSGR3418O19TeUJFyujHHEtdDWrVaxMbnInzYRh3/aF5gBDciBI99lpNPBr
10XurGETJIPSOnWRPQqa2tryUnpj0aFGWpqY3kXA1c066Ge93BkpDnTYj/051qYvpWQ+FDo42NKl
/lmnOeYgwsK1AM6y9VrwQJfnJfMC8+YUCH2OdibamuEUNp7VWccIoywOYHeITaJ8BFVr5koI7HKj
/ayk1QWr72OTQy7MasebRtOfIcK+7+NiPRa1+Clqsx+QoxPtMC6tXTuKblIK94bYTs9GbjR2KuQn
5NinZRKhrDxzh5xZoWX7LanTkIBKp0ZdkoAhF49UGubaGyYb/GgYUBBt4S4fOVkm83Tg9aEQlhvj
mkYF+omN0KbLGwk9BDAwgBEjQecdc2btnACu/2uHymbBpb9K4go7mi06yQ5a8J7hkbFDcVftPj5+
rJoNSrrgfIOKJFZ11bvpTROTM5hbAiIxSI6Z10z35tMaNJUd3QFoEWhuntiyDt4hzr1Fvg99PraW
qbOoxmO3gP4NXJGF7GSNGahIo8D+BCzoaQKCa3z6eKmM9BDYSzgxZvCgeEQ/IBu5DoVINXD2xUdZ
7TAJ1nBiGesNTiYn4dUAT6EkSyW5C/QGC8MiwQxU9kIIvo7YjevH34CtxJ3AjfTt40UxfYUUUjAG
RtD5NLwpVMw8iiALDRKLcm8KOAjrrjwW+6bw+fBBVmUWC3y3RvZ4c51X0GxP+yHDCbgo0ANY9QdT
HsQBaAfZGqN2swcLZyZWyeIb3XkMv6zy90zD4Fe4/t1ne18V5Ylam5pWS1b1O0kBbvu9GgUgBj9J
4a2Muhrm2awHkMqDjwEF5zr8Eaa5E0ezraO9/S/9g4qSfVS24dRhbaQsNN38d4hluv27lNrAtAhK
3CLUV2jQsZRKs1YsCCUz1GS76XMH8VXOalgxY2tCvvQ/gIChw0G+VOdJfiV6kMbGE5ywxrzBqV3N
KfxBdYQJ+vLcKQ7yx6/8cbM+ciFtnB8SK8Y69jA+OaKzfC28Ef0pqM59Vnf8pxerfalvl0odtUma
k7ZtYA0lWdzjYIGHTte4Gx0oViWu9bP4g0YIM0TqOiHOBxfx1Qu6x5Ss3AgIyXVmBL1wt6Yj575h
WjChzwsuduR7dIdvkGtQFqLU4E8L9K0F0U9DHmcH6+EF7/uvCbqv1/ZJloI2ASYwGhGXz/pdbfFs
MF8ZhmmoOsZdcG/SPHSRIhTdqMULSKEwNSTGD6oog9G/iZ6gc/xTMib09a3+ezooZzD+cI4BcxNR
fAAvDqTorqDPiV6F8qyQPEQs7EFL7D58+figsbJygp36rwXqnBkLaKpXFRaMunGz4lXMRNcMn9ty
pzRfPzbFvjQ3tqhjlQ2qEOsztnIiGtPjc950D4X4qQrPZRKBz2sOxmInTcFQnRd9Z0apy/kBrEfB
drFkuzfnesRc+GCGWOy2cv6Hc34sW2A+kAm3hGldqUC0rWz1yoRTfVXh+KuxE31ji9YTi9okUxsS
LMkE7+qaX6UdYSXBAC8ZM/0D3liC6aAD5NYgWfxmI6WiNGbwRuNaQ/kmOa5H86Qc/uRtxfSZrSXK
P5cVmdYywtJ/epvzj01vsz3wb2xWUNkapJy0LssQDW/4yJw8AzSzmo8pj21VZh06hERUL0xLhngY
lRUsS5ZE6FOBQkCzVFcAC7udmGOgx9neyuWTOWqfBgUpXoTqrxNVKcSL2vxbL8wR5AxVTMLnp7ie
biVJ8DS9/KKUJp5E6w531mthVJY9VbI/6NJkR8No2bK8qG4oTNDmrtKac6ZY9/R2KVTWIc91bmLs
eAFn9Q9xGMD3/VSiu7fsjOSxGH5+fIBZ4dBE/eWNT0K8AsTEc1TNoVovYKbB5B3gZxhz/NgC8zLe
mqAyxCGSgXPsmsWvfgEdBsg2qb5KwfqrfJG81Itc3fvYIiNDNMiUH4a4wMyNIa7LozTpnVnmcY+b
WLJSp02HnVZPj0Ub7bNB/PaxLYZvX9iiPtasrEuIAiL2r1MeiuauHyKvbozXf2eFKi2Fujr2Sgwr
8dieVGv2FrO11TW2/8YMIYeFSCOwZ2SxmxikJn0CfgpsnGXu07T2VDwXhpqzFlb8wZa9W6H8YZot
NaqGYfGlW1JkzN3m52wT3g3TnvbVI6/SqLDd4d0e5Q5Do0XTmJFV7QhhQAnsiOUVwfoqPGRBFSjf
Ylc7Zs/xp8YZdx1wMqh33qugSSihqArCyqA9W3vjBxCA1j50Ko6zso4HoCuArygKmUylO1Q9DueS
KdiO5aA/E8HF0k8zx7xr3Gpf3EXfBZcLLScRnrprLkxSl3andnVfgp36TceNzKLU31pvdVS/DSJX
5Ew1sDDXsAZ6F0sBFxUQBJdeJbZVCjjhiNDs5qO9vAzB/E1+IpQU5ifCtxVnNrRrzx+7Mvmo10t8
N0pdckVWG0Oywmi2fonCUzPXdgjkq4x6nFz5H9ti1YEuVkhdcLlskIYF9nP8XiZ2+qR9gmyLR9i2
pu/5i/xpgGKdwy9ps0/SZmep75hD9qOzYiySSCnM+8Yp0EfDHF+11/Dw7vgFL96uUgHCaggt3YyF
koGEYpe7KRT/qkO1fBqd33QfM2qmtdcou1p3uGLIzGC7WS8VOcoGlKNGgfXm4FN9akMQjaw7fV/u
5Fvoe7WQWswPya3Kc2D2cTEIO7eCFhHdG23TMUlbHWalW6j3nqrzaH/vc8x9ECYzXmWPNeQEZ/rH
2tvraROElzSv2wlykqiDZQ8Y9AHQxnKqZ+NB3Q9vIrPpF+tzfJ8HvGuTVaC6sEwd1AlqmooqrnhM
HAgNSbjXADojCuoEYscDKrK+JbIcgnlD4Q1AxcuoIChKJ4GoFL7baCc5Fn+OKQZaQrnn1J3fUCd0
JNgaopxmSi1xSUT47KeXGXCp2JFeI7t/jV97ZS9Zbld8hVrLfJD9ys/BDncc2qOqc5snJAR89Cuo
S0icpqxcSchN8gTMHHX0IxpEsMmHr13YHfpUcFGz9tKuuZeg79FU7U+0CW7HWP3BiVWMRxQ0hcCV
AjF2cI5eIUoKtG7TYf6bRxQjt4QpFdm4DEMgtqA+caKsmdlM8Kd+PRd9ftuu2V+E+Y0Jul4Rjgtq
ThUOS6iV3w2IHcSSdJNnxU2cFZ9WnYeLZzQxtivSqBOSyT0g4xNWNC/TAypaq7sO0095FR/WDrwy
ff3a1fX3euQtk3nDbNdJXWeWnAuDiD44ymeSL7mJB/U2BF7Dg8zCDVgfvGm31rZackM+K3naGqau
NtlShQxT29jgVvFMqCs08VFCG0wfeKQIzPCzNUXdZqhOLvmaY43z8CZPYAq2fhe/gmL6KwTKzhJv
Loa7qVQIWmXBWvIWX9M868HiZccSOmU3NaApN4OromGUnpX9AC1RTkhihr73c6FREUlYclWMBzit
YX2Zs7MY7o2YRzbHs0HFmyRZir4RsZmiASxePO4Ew/LAasxBJrESgu03o54/YQr+aYwC4G2XiXtB
X20r/xmbli1mn00j2X0cuzjxRKPiySKKqyksWJPU5x6UxPai2rofm3gj/buK0+/f5gr43Yuhnuqw
0XmzSw6aYT6N0I6uCETNM7/JaI7urVMCerXuOHCeypyPRlPUNH2oTcYIx4ihwiX1hd3ilsp5dIs8
K1QsaUE7MYkavlkIhdJZSzBybzqr8J2zk4yCFmKlKYMdGaVeTFlcRn95rcGIMyByxPsFGtzSTrvR
At2PuTwgMs8S5YRtY+ABpcISZJvvBm9yTA/Yb/Syg+jQQYT4B0Sc3dHTHEVz2/Nw/KvzDPAQqDRU
E0BpsuGbjC2dwC0mh7BvzotoT5Kw65PiKetUnuQP8wBsDFGBwxqEOYTm8eIrUQX6AmMfL8lnzmdj
5gcbG9Rni+vcyNCtwQEI27PRAlDe1+HsJWH8LZaGk9mFDkZzVM+Mi9AGGltzciFvfM6vYKXc5uZX
UJ9ULAFnGwb8CgUpt+Gvx+Scvkr3xV7xll3FexAzT8TGGhVYqik0l5BYm8YqmMWbOmz3gsYLLcxY
+W6FLim3o1DNVkysAFjlLigu/mY7Dfe5YauSK1f2FLsr/PSPRlo4W2pRuUui5COoemF+/C59H0/F
oQjm+/ZX9iSDDpkLjWDmu5vFUkEmVfuiyTWciexX8lU/aDsyLjB9Kn8tbgVOb968AOcL0p18wYws
s5dhTujaQ9XsV2XZpTxsCTMX2qyJHM/NOa/MEXPOEIHyRetGlD9l1myPxWEKeQrjvMVQ8WTNDCHW
SM4lJ1LQVpVdC4qvGiUnDWGWD5CcS4StWwZnDZXb9aayhoukoHfT2nloV5ZT+7HfHpPEzsydfIIC
2E7mzSmyF/dulNpErdGtLJ9h1BxMt9cmD5ri0cjVTWd7+7sZag8buQvDIpRRVQMl5N7wyVQAjpl1
Xr3K53ec2ZH53RwVmSMjV5JMgGtERJhzqMY7oecVgdnu926DisydVaeQesGSwrBz8hlEq0vqLBi8
X1/+JvoSogKiqABYIWUJqX6WT6hsoz44eYSsvnLaV1R19n0QPQr+x9aYW7cxRoV6fanAZm7BGEqk
3jTKr7Wevn5sgp0hbGxQAV7sawh4kVwkPU0e+GmBBUj9dQ+CJhe8/8+6vbiEbDXy1Vdrv/KuVOaH
08DXDU1I8g/li0WlSm1eqUiSCeqd7Gd0rxyb58KxHAJvau6ywU5c0/t41ez3zcYu+V2beKXm0ZCn
K+yKwe+6MoDowMxkTu+Rqs4YVLekuDxy1sv8oBuzlPd0mT7mMh5z/tw/xuZnKeXFR2bJHGNo/2wo
5TKE20jMJiwsxUvjDcMS43jrp+g8OlBpR47JoyeRmfEEwxFgJ0et6gq+OAhm3yGE4s0W24szu90u
BRsFSO+BGHvtveIpfTRdEFRYnoHtJW8FUKFyAUnMrd38CupWzWIlQ/MWv0LFexWizEfA8CxHC/Kb
30U6PbK5RVfmTb6xSd0SajRFyxwb5EUUBjJUInVMbyZOUjjk0ORfktKGlPLHrsu8JDY2yT5sPDeD
MLScZTrCqXEErjdYrC8lVJM/NkIO/dVTb2OEOpamiFcDFNJxzQbmQdmZe5CQHf6ANYm3gdQxnCuQ
Sygx7HSeeijvMq9yVPDQzb/QbwGSIPv28bLYdRQLzBjQriIOSyV6TQ6AXJqQNOUe06g7ZdfvMkf+
vrhE7/avUueNMcojjWgUw5WkznPeHsp6tsu4DfSKU2ZQdBI0rj7Wxg7lhQb+tNQuuPw0fQCcponP
OiQ+3aQIb+bZSuwyW9qgNAggfBjwROjT56zFmPg6jac6UQAC0L4i9QB5khBnTpVFgVp0L3FpiI5Z
Qh2lnW+msHudAA2wxSTZrRmYgGbIOjtaUh3AP6wFfW380KveV4vwa1yOR0tJPahA2MlcHvNhOMzj
+nnN2htVEx8SQem9MYlPaRw/z2n1kDf1WWhSX8CTXs3ChyQHn2nS1UhKoGU+jFAjXcslvIlAM/m5
0sPnFByr7mAl4WkddOtlXsgq5aiNbH0UbkOtvdHqPrUFNZ2ARNBOad8+6lULird0iCBeOnwuxmkP
FdrbTsv9IRw8LQOFlNg4hiJ80uPK7aQe+5aCoXAtJzuRp1tckXguz/LkFELZ2FKnO+qku1q03mZm
F0RjptslynKhKppePOfnJmofpkJyrGF9XdX+AR9/1yaqrdRNDSH4sLSbFZEwHtysM85oEnpp8xkg
+13UPYuj/inCfISCBLfE4GRZi69DogDMb66uEOWRNwv5qxFmEBWJc9VfWulGltUbeVxuMA15nsrw
LuqMe6UZAsjc/OzMyGvz+ghdGtfscDGo014OE3togAHvaruwhiDK0yeyPVoO0rAS8rIhBGLUx1Z6
mvXVgYhUUOaQm4gr25gx2RRJJ0mr7CrCQADwIVnspqroqLm1bxZd91V9zW1r6HZJBcWKZQXR0m0c
Wu64tPu6WUBjBWWBuACNdKj/FBd0BPvoW6vIBzFM8YnWHPq8Vu+PEZrfnXpqhPm2xaR6Yxp2rzbe
VPZeOhWtbYVibq/Qai9W5TlZkh3+q10n1uvalXd93B7CUDrKK8LY2D+WkFKyVxmpxiinkEApMLXQ
P6p6Yxfa6tY1JiIMSNhrv4pJx5jTClL0ofvaiZMTjuAIbCOvMDpfihA+6tovjQhSQZp5WzTIXfra
l8JxH1nneJ0f9CU9iGN4bKX22C7FwZyL0u6bdF/LYFIv2+g11fV7DQxmqby42Rx9F+MVXjEG3Rwe
dCG+TVNMqEGPcYK4udB/lfXKGaXCqwf1pIVa7BVysw+1QylqbjJIndskQuIlpuqma/ctnVsoFf8f
aVe2HDeOLb+IESRBcHnlXqt22fILw5LV4Aru69ffpDqmVaZ4i56eh47pCUf7FEDg4Cx5MnE8dehT
gyCHP2u9hFncCTqwIPd1I2XaVxEKubwzdUG2ykY1tbwwefeTVvw14TPbhyYARgE5cDrto5rfjHrh
yBOQc7HQ3ZDOOGQaYS5mXv6qVD2w62TSLJS8Jnx6ZYdG3V8lrb+3AoZOBqG30jL1Biq5Y1YfWFPi
6LW6cEvj0lIZZh4L7GtfDeAbi0i/E0VeOnWAmFqF/kfOZU+duruaNpiHwvDHZNROWuSNWQ9EsiIh
Hrw6VvZlSGJTSWuX5saPgkrfYzmqDrwkuU0gBmlqsoRq5dT5eq5aeUSIBerkAkKs0U0nFFZcsTcg
+QFrisA0LP4SS+RGUfNXThV/UgRig8QyMduRgtyw59AWivy66W/BkXTU5Ea05ESDHjw04fvCjyLj
CBXOh1Hl92nERRNcSjYQ/K+Y8H3pZfUOvNc/O7ER3LEFtkg0xmmnNvF9CF7UotXOYicAgWZMN0WB
g5kp9JdW8lsNivNyE7mctdD4U+6U+QvLpMEdpmoCCvTBEwThXQ/qBL6l03e5OgQbDd/VeP3irVlE
H5iVB404Q3g5haWXCyW8Zm2JdWyP4xbiZo5Ul8+aAXrrWcsCiOVliyyIoq4GZSnqFiNucmGRAQdj
X1IAAJvkCZdpI7BaCyAv7C37ZdoUEjoJWJqaQKqDiGZHNp5qZWNJyx4ZqIXHVGxhgtXh9w6K3Y38
kKmpGWfxXZUnoKFTzSTU7CkX7wvaHzAla6Vg2g4qGdqsoWg3kg7PLMMz68Sb0teqHk3w9Jh1x78Z
Svsz6dIXpdMeVCnyCgxY9XDV6ajbCfuR58K+5XdM1Rwqp27QQvYqyHfg1r8tKqKbefo9Ycle1M7B
VAP4x57aSP6VDaEbh/JeFiCqFFL3ejz2ZctlMDlDZE4G4lkzMF79eyw7yh14/GkMWKUg3+Zq9isR
h41x2S8HdjaBdi4m6nEVvwyxxmQIorhWA7ch75pxJ0PtK5NveXZ/fSVfovKFmUUgy4hai6EmMK9l
8Ds/a+Gkd1sXYnW3LpaySB6NehIGSW0CNxtyTxkkvErfr69ia7MWyWNslDMVNTaLK+/DUJtZAmny
3hXH/zoOX2zX4sPLU5dEWkOYl8X71jHM8Yzwz1JRn9yNuz8Q4fmSZ3zYw+SBqBrIUMkiRO5iqTa6
TA6QHDI/xmgfdKrxrcYz6jhgMgn3knJ7fSs//srf3NdsEuMI2jwBh/O3WKIg5IC1FUbuhVJyZEpk
GQqmzuEx8zJw0iS2AviBVha8qoz2mR5bJAnNTm0RPDb7soPgglp/T6NfRS2f6x4a9AZeehmDnf1b
gwJXrch+qeFxaAtP1JpjFtmI2o9GqOwyqTyWyc9qk6VgTli+Lmlm6FLB/PcFPJqAUG8MeIVXy1P2
IJUHGs9VjzOpfF6ftjFcq3cK4vX/Mbc4jaHACsZEfLQobcyYnfrArYytmuvXStDHd/q0svhOTBui
QevCyCurjDuqXlVWQHUAxdR6tJI0jG21SGUbn+E4luXt0IHPV9Xqhyka7yFHlzj1VCBP6Llgatmm
wvqX/t3860AvDvpLeLAvCEh9kjjIqtMAMwTzGOV/oO/byerX1HhhafGy81qMeQB1EEBBdS/xIRHo
RLsexFp/hOTaWteiwDBVSSFWJGae2AFYoPqRMp6i4C0dR3OCpEsheHoUuln36/qtXD1SeA+glwLK
mC9wtaJT4HSUUnCHTPYUqbtP4tiZpnBD+HbDzBKnJraI75SCG24svYf9WWA3XbXhX74W+ubv9bmU
jwHOizoQLUZx7DCnjJYZyH0sOOvmRw6U43gzOI3VdKhfSo19ffvWD8mF0dlDXBhtWNAUYRGiQuA1
u1DfA57xhBzbLDQLiC1vip0Ng19qG4tVLhx31acjxtFL40NGExN5T+n3dAfybyfZ6yDtgxSuaPPC
+oMn40uzd2F5cR8qNkx5phXzfVD2CYjLpvMfs7LNf9cXx3qxrYvbkAWhPCQd5Z64N6CqnU175syU
9GHizzdwOsX7jmxE8l8nfBcLXIQs7ZAmwWjk/2aBZPXluFjgInSRWU9iQ5oCV065X7UQHQwfWz20
pQTSBlM9HokaH4SwBsk0HQ5DD3xHAMdPlMrqcUslcDgUAB5OtLazFEj1MrbyYrSR6XiB3N004eQh
RztXAoKWSh1eJ0nedxJS6jhLIOvbHGgV+TEvRXPjfK4GFhcLW7xRHPxTmBbA+aSQUJzs2mrUEyY4
OjvZEUvFEP/Uvlw3uRqjUYh5z3K6YH9bbKXAYy3gWhe4YuNK/XNbFGaYmXG7BbZdv3mfdhYrK4ch
KxMDK8vZYwpJ2HbMTBElGDEDzAeED9dXNb+yX2/Ap7XFK9yLKE1SNcDoQbPTQ0yY54IVUb9FGa5F
EYxJb2P+X9OOflyAf2wu2bOjYYhFMaiwk/w50G1V+iZtqdV8RdgubCwKzgrySHA/w2HOVC4SIggz
34eFH9ggP3EE+BRoxVm6m7mGDdrbuES5xd6i59/4kvrCaQdyrnZkQiUFtPmmkfk0eI2Ut6DMbbqJ
bFr3ZKCFnoempC/QZUozGUpmEfPC48xmGduTOd6q5osz34Z/G7XQT3sLJxYXecfI7Fhme7OXnq1J
FoLnP7G2fvc+rS3uXgvmtggC3ohDmT1+PLtK5Evm7Kw7Df1KHcD3EjoT/haGY/3hnbt6czAIMNXi
HWxJDKKm+l+uc/UjXhhbPH2dVsj5BKZ8txTrszqghyb2Ww/76otwYWPx5PF+yngzdnMkQVzNn3wx
+1lCvAFjneCzSKSf1/3LergEcLeGEW3V+ELAGHWYtME47t/2WAxCpRictahiz19Nd2vdFOwi2npj
V3fywuri6ilimWslcA8eUXfzdD+q9zoU15mj2l1wa3h/MlI6O+YvrhSqAACXI8T9glAI9bqIejBy
ebXa26XEzVS96cSnqQUHi3LU5aeNnV0NlEDFDmIGEEUjtv49JsQ0sNwZ/RjCxUnusJPMYDedATM6
9b7h/4+2FtddkDpNaIcCxa22fBW15HWYGzVlbThCH3xvR52auZL+pFLkdo2GjluSHq7/hK94CXj0
WcRcBS/kzJS+WK4m5RyQqiryNN6iLBa+1mmnfctrlN57Kb8DFeyzIHaHPu/sABLkkXakU7QjSjtZ
oYbiXaPYlQDCaakdnGnQvDZL0ORRRuf67/w6Wrb4nYutMmoGEJYuhl4xnvUf6sz+6RoWQ3UAbTK4
yOEcgfycbE3KzMtfnr7L7Vm4yBJ9gC5K8siT63in9fFNGGc21zZVo9ZOHQjDIb0F7nhwJi4+QySi
cElqNEdm/4Gm2b4a7RkwohyFXbiV96z5fXnmZ9RmikS6nJpVRQ0suLXIvChHlw/z0zxorSFTLC2N
rI3vtuYYL20t4y4eyxXgZ8yDWvVogbP4MKvWpvGe7HX/D/KctQhWBjk+6q8gSwMJ7e/XN5Y5i/JO
ij1ZLTNozXWG33SVK0G6CPj1QxarzyAmzU1FpKVdKNyKFHSKYr3NTJD1blRrv+LucGovf83i6Snb
Mp6gmxJ7FQhr5wZ95iVWbYdnCM/bzJa2suit1S+OUdxlTcfTVnBzEMOVxKtUP2lTiw1em8RmL7yJ
+g+U2iMpRXMtNdN0d/1zr12Xy/UubqlQQqEvz5FlZuy7ku1ARIym21YWvfYiXBpZ3EnegmetbAUB
2OjUS5R8z2UBkmA5DQ+pSAYzTiP5LsNdvb621Tf30u7iKFc6cveQAk8ws+oEKJuVZsPNWXR9gBQV
mAUmrzhthUpr0e6l0UUmkUdhIkagUfFYQk5JTsxR/kX466B2ZqVsKveunx/UQ6kM5hkQtvx+ezKa
pFnDpQBjpsj+zNI4Nn7JPvjUQ9DjOQaau/8tHe3HFfk0uYgp0hBUjWSsY09i9xBpMPGv9vUPtxa1
gGzsn0UtXAIeWAFEzqgM8Da0iVihN7qxhtV49tLE4p4LjTHVCDE58gRoOtuZ8zcnK/lgvd8C4myt
Z3HJWTaOsl6nKCJB4QdP08S3RH5WiymX61nc44IlAc9yoGrmPIQe/1Mt+qMsZOvMLa5zRigPsxbL
mbnEa2k3cxRGXo4WPXS6RF+PbrYoqta91OeBWFxkics9yL5wIMbsQFGDrr1J2nIWq05KliHsIyPH
waDN7zcpnRJDIgCgeO1e9RRLeeLf54oKMBn8g7d8uJtVHobs9t++gZ+2l/VargNGYkRj4PbI4kCx
FzCr9gQHOd0sjNDPUnJbgPmN5S7Lt4VeKxGaC8yr0hve75s0uxshFCO1flDesHojav2YKFqGZfLF
ChdOQ5fHWg9EpHQUQyt24EmPxZvqVbczfhmNN3WHwdodFrq9uatn58LywpnQApgasLFyL5u0c8M1
TymEm1yV3v+Fz7ows3AolVInesZwfChQIEl9G0rMvm5hNQi8sLDwIiQY8pGrWAjDU6LFqZPQxhGG
JxKWznVLH+ft2tdaeBNESH0dKYg30e7dqSkU+KDhVcrvsvKq9V7RnBKISMvBRiyy7pQvVrhwLDnS
qyZQaeyNwSxvCFVgZRf4ktelAIEr/hZ8dutkLLxKOBJwB0DY0DOC2hTkV1V1Gk1zr+/lajhwsaaF
W6m1BnricsO8CWBcSTwS/aEW3S56BPrRvG5q9Zn5NPWROV40Rya5alkMzht3oobFC8GSEnXj3Vzf
MqpARQIDhGRZ/NU6Ia310sBlGmRLqzRTLG4CY8NZABexksTJMsbgyayapS0JCIAkIU0B/TW3xSfa
dZX0Le27yYprY9/26X2SdBAgi0GK26lBBfSckcYe8EtoWcTVswA9EnskeuzIHTIFlCLwSqVAoEdi
g1ma4fugJTbRxicp6S2jK/cKTV4aZXxkzfit0ZRvNCtuI1mH3Ad7DJu0sVgbgnum7Jxyyg9TDzhd
KdpITBpbk/rHCsTjVdneCVNbOTk13oxeeOFicqOKgt3WEcBnoqiYwdA+iRBUNstK+qvg0A3njfEr
LgAqaypxN1Y6YDQlqexq0IHzUoV3IVPuw1RErzD7KxNRPxVVKD/Qor1ninhLqvwQ01sVwPbEzCrl
WRI61KxLMGgbwsukAWqvlLtcLEqrp/ypUHWvJJ07yHhVagjmmnkZO0IcA0NZp3sdSNooY0chSZF6
aQ+T1t5BO+cB+NbAFLrqRshlxWob3etJ8CBUqQuu5czK4pRZtAl+CUHnUiN6DysCsY/pFhT7wEWO
02hyKt0oka5bEcCIlkE6Kygn1L/KcjomKo/3dT34g57vC7F7ptKw19QW6HUNyVYBht6Ap/vRqB9w
UGQw84v4ATx56AHMwheJO5tqOfY20qwWtEtFFvS2TJnhMhHS6WpuPGJaRgK8tjewitgBzaUrsPY+
UPhZ6MoBJCnKW8+an0hPnxqxOVexdKsm8bcm6rpDQdXJ7gT0/MdJdVrEcEjA+kMtakjN9PIlksuH
Lg1Oumx44SD5eWe8F1pWmj1Bf37AECaY6/2QtMDMFrdlRJ0gJO9NIft1L/kGFdGPaoIDKPuduq0G
S0U5puTJO+gp920cH6U6cAeJolpShDsmotsYqTvS8NockuQXdA+fjYi/KIwdpaBSTVZGNvQ7fJqL
XpoN4L8vHlkm/pj3yWwKoBbViAL7m+cPNY53WqmhmeYIdlr1sSMdfnbX3zOaPIilUdlFFXw36uKX
LhWt3zR1DcrC2KWaKPh0BBcplDEBCR1BKpNFPHOCctgCxK2WkC7cwFL+yuAGl7j+gZohENcFamae
JVHQfkX9CJrgIEQymVuW3nU/uuV+lpJYehU0vUoj7gkSdA69wdZc4nff0gCVgMGRTflbdls817vK
0zaewFUXTjDwN4vRzVQgvwehop5AE09ClThL8eA2HoWIw/XFrUYRIHvC6cIAxRfVGkOLjDIlqGAy
ivEiQAC73rgNjeM0dRsv33pOcmFqEfONeUlzJk+h17kEE12Tzxok3r1d7cO9yjeio/Xg4cLaYuvi
duI8b8MCZeCZHSC1g9sKlGEyelvCbb7xRK0+UBfG5u948dRWxliwhhmhZ4jkBvnQOeLdd55JsTm0
kt8G4caR3LK3iP2CcOyQtgAkJLHMJN23lriJ2DgtSODGrYhl/Qx+npBF8JfTNFMIXgiPlyct1C2e
5tb1M7hlYV7txe41DW10WjJYAJW/kmdmN0gbIexqenPxgRaxXQFoacliNAX06QSgPBio7rnylPEf
YfEUbgUs6w7jwtoiyAuiiSbyiGvb7mfpnP6+eIPoom24kq/b8FdzFvdHKJGNZS7n1jM1j5KWFoGr
Z4ldwAMXB/FGgQa4So5h2G3hh9fCss9lLsfUc41w2kda6A08ROZh4C0aN0iD5p36knlcmFj6DBKA
vIDLoVfnvzR2jsmZCK80wf/PbprB6dW760dx9WJdRJqLw17zSK66Cl8uBtBdVL5LMjHRWLZa4S7b
OpOrrvfC1uLYj1AoM0gdAlaS8XM8nJs2NMEra+Z02HK98zZ92cYLU4vjLyMUk8SCh5700FvVLnNC
F2Btx/C4s80hu/rNLowtTn9ZqXGWJTBWtdTXAINBwTeGunR0JDU8Pu0cJvbvQ7V1Vjb2cwmYl1XM
HxQGZd6oGN+bSUftRK7RH0ERVK/ajcxnKxhZYucnzGIUgJHnXopoSk33Si4gt+hNOia2KIpmHc09
VUco/wLXrTUZkpkN99pwioet1trGmaWLO2LIkRiUMdaNeB5Z+cmg/Ec3QseGyDYhvXn9hqw668+v
u2Qi4IUqJFElI0uOjxl02tCT/x8tLB7TJMS4GmbRgLONgZsAh5X6cH0J67HBxRoWz+doSInUTAqD
YPbooPku+YlX2wl1FBeiMra6JV+8cSOWLFJdilgkjHHTB+kvSf0VqZ1VkNwsk4OM97uYflbxZt9u
rSF5ESwviQGMOk0pU+DJQgmtK+Mwsyp0KiSb9D+Q7luvA/yToNOFfxFGFlM6Xz3oMGAMypeTzFTq
bxufbevoLRxLMnAlzAiqDaBbPAOkf8o97Vy/QZrzYzTfFV7KcMtzbthckky1U2okjVpxLwUdQbdD
moaJPNF8Iyj/jkfRLwR/k4Bw49MtuaWaZgwxGxZAk6ZWBgcTeUVtQp9Oa00WDMaxzZvQDzD6mZqq
HL7kSRXt5LSb8MdyvXFVVn3qxfu7iKKLMu+6pMApYhVkq8ZbLbkBVtqM+60x8tV9JnOFB01tYDcW
37ZUlQCqDDT0ciNzC1V0RWWror/6CH6aWL4Pg6C30KzRMAFB7/XqRy/90Orcn6J0Dx0A4KRSpxqo
FTYTGs21HfBmI8z9fxKgf9a4fDJ0wttco0iAPpEp443h/QkyZWM7l28ChXxHqYwRQmrGzyAAfO4x
N7NxHVe92sV+Ls5GqHNSBCKHXhf6PjM5dFdb0WBVYDwBcXhjyo/JDmOq58oTCaaIMWDiNS8bv2G2
8SWwufgN8z5cpA5CFwqaMkyR1wWYNReIPDiV3JfHSqgx9F2C97VIKxv9Wb8Ko0Oax0ehwBC3UMBB
hWm90b7f2vXFu6KFqIugwhdBBlz0YiPehZP6eH3F6xfy8wzNf36x4GhSR2ZkyDRlTDtzutNST8wx
G7gJFVu9LYoMtUURUqx/12QvDekhbVUSwKXbkqtCKQj14/tkN3MtCsctDqrV9+PC2OL9AJV/C8c+
T8WBwjshEIjzSvzPv9i6CyMLF8OMEbqyBL5MDB5Ic0KFt4xFVLz+a9K+uSH+aWdZd49aoZIaMQpc
Vcb4LWJ7Qjtf7OXd9eWsRzEXdha9/lJqcTEyFnrqqX1OfGTnDtvpbxQTMszeIs5bPXcXxubjcnEc
SJOPeQHctSfKwz1qYY7WazdBWLgJCDPs6ytbdSwXthaOpadlC2RfhjNudNZUzzPZGHjKnsVkMilx
IQ5pJ8mGN1u9uhc25z+/WB+veIoGB0JC8BKYcqyYTN8SnVyN0y9MLLyDUejRRASYCMfSUujoVKGM
NAFShsZPfdiUS111jRfmlp6C1ExV59rh3wMjJUYML8HIWziX9aLHhb1FOptj2F+CimLuJfmbahx5
+a1vuS0z1TakAL0XrLnXTYzuQ5KRPLDWl8KnfHpjLLTL8d1AV+b6Kdo6sQufoo5CpQs9TlGe+kb0
2GQIupV2V0fVhqF1kBiEsqHJgQk7uiSVnBQOGuOGBhAt1j0CsEVmBf6skcAAH4k2CfTWj+qnucWH
NaS4p2jIYjqHQxs+4FZRCRsp2DpU6mJJi4+ZqmoiAm36H9z83zj2WRt+RpC0pn/9U22taPGpcsb1
PJPhXJTGxQiQnQrKxjdadymfe7bw/cVIh4yK6J+kBYRgVKjY9k6b7VlTW2XlNDSBnujj9UXNP/pL
aEIxEaMYGI7BC/q7R5FACIMeFSs8DgVtqv4MWWuqcYfSsGSS6l3Fub9ucP1BmIV6oduNh3spnh1Q
sUIxQMUEldzEXiFEP0o9emhpC5Yf9TlJlMyu2gCUJNFLmAT7Rq4ObV69bvyKVTf3+SuWNUiljlgc
o72E29DYoJOdnPKAss+HfAjUMqD4E4DTDCPD25WnrR1YViSVXGyg0jpyr5/U+0xHuxc+3er0zO0m
bddJ3X7g6iGBelCdVY9pipHZQtsoWa5/93++grF4KYUyoZzImeHKPN4NWnDDxspBwd5SM3bC5Jkn
DN1G+2H1/lxs+eLBDFicgm8MEDwdkMauPJfGy//4UedfcPE8RlOWxmDBAZ6MgbQXDRX543vOegfx
tGO5hVa6KXip08juFjRp1b+Smeh51p7WoQX3u/GYNnUujvLcyplcYIVsqGecpjsdKJDMHg9b4KSP
/Hp5cy/tLRxsHZIGcuJS6KEMRc3AGO9JYDx3ybCX6sjhYWQBGebjn0MiB56Qi69DT9xhQkmnYBz0
nzq4+2IUBdELnSo307TdgNtOeszoTJITAVRbYxCgVQxXL/ihTTOnNOK9FJVmQDK0t0XMJIZ2kEHx
V28dIOeZE8fabZsIfhYaJyEyXNbGhxzkV1AOtstUsJiY+hjwt0FYdUTB3J4YdVBbtsGf8BZI6PNH
kSsJyoH21VkTMMHZt4+BbPwgtEdBYWhsTLgdJgJp2o2Ts1bMuNzMxUsSNhAP79WygL7XblRHKwNA
w+DQApHfQ1G+qav4UCTDjtSKGzb9lktcC4J0GZoVgJJDanhJtMDUqBZqAS1jcAF+iMO9z+JwNfAe
EIdLMHCwhe1ciTpUKCjM0mbQvvvC6AZF6r42CKgBuPgXZ4OLloybhaMNBdT//tH8zdLCzyhTCWi+
3AIkGCm7uvF0iXvXv51CVhwLxK8x1KDMaiNfVKYQrDaQVQUuIRJPU9qCXoyfBOGHlr4UaWwznVlZ
BoWOBiJ7k9tT0WyAaI2LR9SENVAHNfsCtBDpS2I8SI8stBK13idt5DACHhm58ovaF2pbV4F9CX1j
cDmVzdDA8HjiC9lN3ov4aAae5nBwJCW5CZXnoEb5LSn8SlHNfvR5O+zjzhnxuoCSWZ6ExqorEezF
oJZCqCmeBD1wiqC/x/TYrTqQ2glj6Zvayj+EDKF+3kIAmjaCRdtRNvUOCm6ZFJz1Jg7NXFYxVpCl
qRuWdQs2MdDdpCB5koLMkWqMRU6DfFeIECEhoh8ofWDKWiTOrBk7Q51uRJ5AXqiXjwJ2b0rF6hgc
Se8E4lHT+zNYdb9pee4HI9iKMtE1yOOovxt0vFE4P8hB9pMM9S7K4vsGA1p5jIGdJEI7Y+Zmao/B
pKH6zn+ArbDzS5r54cBR/OOtBLKw4CR0zNdjFRQVhdmmLg+xO0rtTkNqipx6UiZ5wigcwuyX3mR+
PgKMJJWVjblM22BtZqUTHJE6ZXf5hPHmXDzkTf6Yt8OpiZsnqFY7DGVWJve/eBNYRKMnMPj5nHC/
kaBIN6j9nVBOpiRzO2OCnYncycFK3valKUrSL7lCE75JWqsQR28YwlOZl16cSrYK+YayA50bnX5m
Ov9JR+rAJToBugB173Uiv0Mh8jDlw67h4I8TuK9O7TnNmcsKeoIyntPE4rHhKiQNwG1HRQ+ObsfH
fFcF1DaGx0EHyd5zO4IBTo3sIMzOBAPEWlBiIOioTiGQTcaOYx5JgEZxLHb3pVFAk5Ylj9PA3/NO
veFEeh6k4HES/lKlszR4WXtkmWTXpLETCEMk4jkEtKydutd2QIV6eEszYg6V6E7tUeJh44p6/JDG
AMyJhgfg/CnOU3sSgteYZ0fMFTETSeKzlg8ntWuhLZBbBng8WSo5TYhOJDFOHG1cCOY5nLxBmQbF
fTD83WLIwK5FbhcBqMpbin/HBCoukp7fxqB2IcEuGnaZ8K25bWINXOKlfhRv0sKa8vtEEcASX1qi
Hlj9D5bgVzndPP27r4RbPcR/sBPC3qySBwYgJnng/FSWDpNQ3wOZ0zgcc2k/yrtBf+roLdd2dXpS
WWmLpRuCBpRM3/oEtIuPcQOstBWCjrR5Z5pdpMDpgIK19ipspfjUZuB4in9gUAs8e2YE2o2u0K2y
G80KTz5wzxBzgIiUOiim0dk6HI4Qfy8Rw5dWEFglNflLkjjJ5FTRjyZ3S9BQ5e9U/xmKhw5kYI1V
cowMDRF+ypkCiEVFwaz5C69uR+QDvdMIfgJChQRsVWYCXBj5GTS6CeFbC1w65lBqZqj8CDnIYrvW
5PnZwAPWmAw0Wf0piHd9/ZqXjSl2zI7Buh+UzM8p6CZDSDOJEoKmypUnm/6sUzdVrX54Db+r7UvX
mULU+QVIU5UTr3OzQ5U0Tc/BjSiHZhy6dXwQtV1JnnXdVXWz1XwBKV+vvbbGfpJB4ZPekeFY94VZ
gBYRcLqh6pym8AgfzVQiZiXdteGtqtxW030C2W3dBlOfhGVDS5cGpsT9KfaN+rY1ThL4I5t93+xK
DfMVI0q2p1x6Gku2U7rYnFp0Fgs7DQHCrTza3UQZRoxx0bSbef4e8C+BbAQOW0/PIgirWFkUWYlJ
FklBy5rOvY/d9edtjWrnt9dtEZqgyMRaDlJUiFEoXieb+TMDz0xzUB7ZTrsbMA+Pt/tB3xjC/aj/
LcJLlRBKMK8pa5AMXJgNSSmpJVQoXHrDzpO+Eye/2tXeHEv33yuwrz0bT7XdqOaUgbUXEqjbwmVz
xPz1J6A9DV0paZb9+D2ihtxF31UtWqw0NBtMNfTlwZBvq9CsGhOu05kcQ57M/iH6F2q9so7Vf5pe
hC1Z17RDqMD0jAKLWzP3dA4pPPUje9CZmePabXzo1aNEIWmogycd0cziKIUMJXNIWWJMvgeBfVK/
self9MlUoPT+MbH4pui2CHnAdARjUKMlAnPrWgPgOGv9go1b459rCdFv1hb1EhJVYV9pKJeLe9mq
rfo9Q/4VnokVg5u8P5Qb6eUa1uE3e4vqSSeyQQwxsIEJnw9uHysBJ/J07HzFLne6PwqWHrnAs29m
fvNf/OWcInSfVdQlQ/3I9y/STvQAJMABmOAqp9bJaxN9UBsQsQKFFJN/k2+pRyxQkbn8iXROeNqS
9109OBfmF3k1lQoqNKmAryoWx5INxCQp+37dC61eRXDNg+eUIL1dNns7QxfUUI4EF+84qEmH20aK
Hihryw1/uv4RLwwtLl6PuY2xpTA03cS7eZxiUvcJdLJHG9zDINM2XtTz1gbKK/kXghJNogqmeUEQ
s0jdRxWQXaLDaPZX/lwgLQUlDdgHzuBQAdvBXfEqHVASMpW3fFc/pg4/UXzgx3IjVVrbY1TFIEQO
WLgOzdzf3Z00JFHcjJg2arMDSxGbIPJBOHX9Q64+J5dWFrcyJkUS9DrKwOFO30s4qa1Xe7FdHdJD
D+owU7ZHX7wn3Nqwu3ZKMX1hYGEyKAX1hTMH22vf6+AtdqFz5STFGVhQ4LsaoJHwhjVWxfCCbGEU
Vi6mJs1OHMk1JtCX4+5BGLEhkDBbQhCpkAEjvEa1A1jimAWRJYfKI5Iusyi26tIrS9UkA2wHCrLr
r/RzgqBBxayex1u7zBeFH3GR2Bu7uXJWfjMx/4QLlyOzWjH6OeWdOfSxqa2n72qbn6XRATeiFSGA
NeXXTU+3clF+M7u4KJ0cZqwsP8xKLga/Z90LTEwggjfBAMjvuLVFqLS1l4tXsUE3Jisg9u4mfd9C
Z128oZgg27oUs1dZePDf1rW4ehlqr22Sf6xrdPLcab3EayETyCxjsCJ3qws1/3XXzC3uYCHxvAoV
mJMnMCwTaP+MJ1ErENBjriVvnOuHZe2syEhaQeVKlK/cV2kgKCAYQiSno6wL8ufRlDtOrJIUb9cN
rRW2NRk0gTIxKFpMdD4+F6dSylpqiJmGg2+8UuNWAO84NTSvopmdiIU56Q8YFDjGqWFFiPundPSu
/4CVshaCVTgYDRQXK/QWddnqtRjpbhPHdlnFb40mT36bj5auBIH7vxlbnEwws4lxNQ8vK9lDF8ke
BnTdkDDkTdOG71y7A5fLWpzOKGRTR7TOcAf63uLJLdONZsD6h7vYuOWB5B1oLCpUegUfhFDgFdIc
4v1NYzk30v7FxukEsRr9P9Kua0lSXNv+0CVCWMErNl15Xy9EW4zwTsDX30WfM1PZKk4yJmLmqWd6
p8TWlrS1DDGg0Smc01IZuJMa9m9QaG9dyp+0jtgQCU9jc6NKrs0brjAyRTJC8EQVthwVynUKmDjU
T3gk2aOh+30b5RsfZ+2Yi5n7iLLUlrOkb/SpmWZFkyA2Wuz59bz74111kdOKva3asbaasYwBdyHw
xoYy7+/hVGNsY6WILd+wPJ2j8Y+L5yRvEW7WzmFAuP0Zhi5SpGejqpUZcFAm5wDWpO1udNErg0A6
ns0d9V2xbO7qo9s/xAf174OTqApZCF3DSUGWxeHNzZAkJstxFOsSJ4+/Gen95exbw7edRxBH1pXJ
RJvRMv+J6MDavnI2GipkoAIR/1BeRtPBmQ+C/fv+1wW6mvdWAOsrV9sa3PJZxJ3lPKCYjKU1GhBt
wL2VZQGcLr7C/MKfUWw5HfcDrA8qU3mk0vBQReMWcnGp7pdiC9WfkXYys4SYPlXwAkb92hlfSo5z
s2GH9nAP//itG996RPhOw2eFUEs835WQ3MmipQR/Bo8Uh21Iw9q2rcIBh5LFhFSlwtIrqxY3Hpmj
4hvYsmXbMgIeHWv9a9Ro+8tZuh7ql1qWZX3mEtPJNOt60E3f0u7TidsprudW+ABlZRvvARslbLVO
QusdrZ5fwYSdzIAuShgabR4YUnVfWr0/NOVGO2l1h8GMmejlUBVsQCE5JDJZ8UiWp9lfEofJYbCL
nXxYsCd/oUaujQhdFGjWLRJNVGR864PVNppZ50FWxaA5x7EtwbQ1bm4qq5ECjcJKpYYniz4ON2Et
P6ucxzCn4VeQk/V6bXBkhftVYRwygzBQM0LgyVIHPoMFmqxpa1clLTxG2VOtScQlzHLnGlbFrJ0O
6kyfrVIFiqnnV5Ua2rnRv8eYmMdcwmtsW8e2xbNTKtXHnsMEo7XKYzaGKZrMamdTprscZPEfeDj9
qZod+lzq1LuQ8h7cMU5vMprVQRTphzkGZwQijtd00I8N68qNk9Ra/uFBbdH800CaF9GBqqnxmpcQ
P5IHHJ7MyckmCPCZIYDPoIX1/Ua41aJ8Hk8olFIkU867f6YEs1aUz2MJNTIyqqGRw2jhVah+HdnM
M/cgFRu24pfwNXK3bk1LWRDr4nk8IfVB/077dmglv5H0ztXN3k/M+RZEP6AF072VJle6EvncrDYm
dWsRCIe6KEYvhbYVbvrwOQqRkWjqX65Sq59N12XASDRDN+Ak+fspIZRqszHBxf1vAf5DwGcItg1Z
10ZjoBttwO8Ql3kqjAbUYr3MSqCvuhjUuqsmmex/MJjzCEJ5V1jZFxGH6EV7+I92NZwH9hGwZNs7
ydpF5SyUKZyuCB8h8JUDZMk7fyR35UhsE/eyptpQhltT0qWGin4PfHZQeEVQSkL7aOI9NLJhIe3C
F8WA93EdqLAHtuHbCyq1zf3enx0DgGnq8sN2LV7/bh+/QNxcxgXmtWh9TcVz2u/HbrOjtbaeDbzg
wiMMl85PKq9qVtIeHw+6G78O4AuEdFEd/+fH7/Ngy3DPzsVqyRKuJgCuodfsSHiUV2sUxO7nRi4u
C0esGdiQ0WmleA741C0LlVwtCBofv4Qa01d4nVMYzdlqsFgkplDa+JqE7kbM1Xk8iynURbwe93Vl
4J4MWySYu/ltEKauCfL76FWR/Rd8DLcCCtUjjqC7kVdQzjGuFpFXdceeNFu6koIOLoZbhpurtep8
SoUvNwx6qbcqnnT+vjT9as6fzaTQJkss9JPqMMXD1dAvoL70lkn91nvR5oCEldUTNlV0QL8YAmAP
WQ/jtThJgAYYQyjqjfVCKjkpQ/aEAnBbF1XkSGTr5Lj5G5ZzxNlyyIhlznPKcN+w7DBY2mbyfesm
t4D3/yOE3XJK/XNRCFtAS5t8LmUKx4SHRW8M0pOQ1ujsrvkFsYu9LQG31Sp9Fk/YEIiST8PYQW1Z
Jc+5fLS0k5W+GNXu8rpbe304H5YIRWUQXgBqL1vWOrq3dvsOLZY8t5Xn9h1qy08A+IBf4BCXGk7+
hmdvb3oJic1f2MvlH7LWWTibXhGW2iZFOMcE55RisDqbZaY75YlhawAiXw60sTxE7KlmDGWWMUDD
TaW5srixL2fp++UQv074Fwqo6N8uUxxSKwmbuaYkXslxrO+Lk1LiqKIA8WGXUld7qHbQUuqMFzPc
j4r6spjCQUop0LPaU8butCCHyiI/GPHgD1BlglrPfAgN6GW0Az/VXXSbE80rOFAhSt/CPTesTlMz
7Foiu4rZPIUDmNaqDl/fUa1JMJtwB4PHqs10bfBnJfc0RQ00PgKFRO08ro8RMBKhPD/rvLAlhs25
zrVjGFk/TXRbpFFJIJmkO22Z+kNWvUEy6qpKyL6b9XdShns2s2OW5MTJzOk0VAksvUMD+LKe2KEk
HXJJeiybSbKnnHS71qj2xgR545R7DS0ceYBslJnvSzbDe7A0fhrQVLIS60bJ2MbddvUueH4gFirx
BJ2upIrUAr0latm6n8CVJALWA1hZGUx/ktuXk2G1RXceUKjHoHyMZq7jFKQFDYQfazRh+FvvVzA5
TtwsiL5uxFtuK2LynccTKvNIo6xNK7hANH6xDyUPzolBcVQPiu7BpGHjmL9ag8+jCTVYMXhHYcoN
pkUAWaQWNLh5Z57yfZ372m4z2trJ5DyaUITriAyTlCzeMsRtPV09Lao1sU+dOXxR/PD4F/DyW9Mp
1OGihnNJPCDk39+511MFJy5CZaBuwGD8fUObZNzHJgK3rg56tM5wGm4W4XlIgLee4kMDyNvymVhf
DUD9aipaSoC5CMkJ8JI50hlMhA7ABSDm3BFz682BFZRuhNP51nazVn1Ng5jUkkHBwOXg9xGaGmVD
LuHUpWJcsZ0fIVoGp5j+p/7QlfbkqW7qwhAJ/DLNMx7UPNArJ1ds2YmcytmGIq+P/+z3COPPezw9
GIsA4D8yo1hN37NowtKcu5FwjeL5W74ZXAkOtOCMhq56NUOaCzi67exdkvNTLTgLKKzORoIzXWpB
YlPp6x0N47uWNV8HfZb9koxAr8HKr6ajn3TKphLZp3UDQDREPPCxwUeAbJawbsxcVppaJxVkwSfv
73kMfEqqJZQio+O2rBr4hP+eVDNEVExOVExfnPumBgyM3G5U8U8TKYQQCo80pmEZ9WEVlAAYqwAG
Jvltxr8PJiQOoucYWn2bolJL6v327YSQwgTWSTNGQ0SrYDSem+rYWLcK20S8fLoF/R5E1G4wuJXl
eq7/5ytlqd0H2J3dCVLufupFPtxn/u7u9CsgoEoKno9AVxEWXJ/rmRnHCNh6o7ukxXicboCQOgLv
u9Gh/3SCFkIJq41UVtY28AML0uQJDVdnRPdBNZwML36XB6UsX//zp/oYlJCAOY2IpUCNMtDM4SrT
R28cuiAcOhyCBrceqTvkyX6WrSCv8QjSh8CCSQemKvuKScci6o5c1Xy1HI4q6LtmCEEslTt90p/a
UrFJCSaxlLlZVDllZLkSbjt5bGwIVX3eyIXZEjKc9AxknAwMIgbVwxAnOotKVzPe+NJZOQLAhMNc
3ZhuIaNXYxa7SceV7/I0ylvTKGR8n3cjn+ZfuQEhke/lBMceGJQ7C+7Zh/MY8Rbnl6TfV4DrbGXL
8o0+f0MTwhq6iUYfEbIlMpO2pLGFE6D00hIHJ2hQdW1mqbbcP24MdLU2Kh+xhHyJm8yYpkn7YxFA
92H/VxfB+px+hBI+69ATPU4YQgGc6CTgZpHmewIFvrDCKb8Fu3hrha/Oo4q2vabjEQSARLEYU5YZ
Oj6iqo3wen/l+UmXnytjQINg411nre6DUWzhwETwmi+SOTW1YDnY4lh2LWTcaO6U0/3lL7URQbwd
g6SQjXm/lBCAV4AmL0CGuBzh85kP6+5sEJ8uvhMjA6+xs4BeEkgQWUFbQb7GtuIuEkh/IdHX9pXz
gMrvH0gmI2tTyIAF4HY6Q/ms6SdwUZ3Lw1pLu/Mg4kl2JjpcWrGajOiF9Ls4rZy2ONQoL7WVOBKo
npfjrZav84DLlzzrBbV5RKNIwpf6Y1+JDuBwYF/hO3l/OdZWUghbmKU1PFQmhJLINSyknTbStyrh
p4OikBRCMZoZbHKKGt9o9GW/bxzmDbsEl2+33UvJr+6Waf3bGRSKUlb3VYIH+o8Z/GNn3p7BtRpx
/rGEoqTOeQktAISCo1jACu7EkGUr1CtaMZv11cZsrp0DzqMJ2wpTJya3JVZY16RekxvHAStrjjpQ
vrb0CtfXFsV7wMLCRY7/noWpEsn9lOCZFI0V2W4gCe/kXFrYH3W5MarPV5clR4DYlWVLX0gSQhri
8J6QtMOpN4W7KlDf3B930Yn4nTNUfhE0/uWsX13RZ+GElEyHRp+ZxKrAqgr8WzumlKFxc2OGrxXg
l1mxpRGzuszOAgpzSWaemuVSMWJweuuY3bW1unXoWT69uOmfz6GQiFJbqXrOMYeLPhMYP7mnHFQo
jjhgE8twqgWnTHcZRNM9vLTvdL7JhQVHdOMnCNmp5lNpKhwSUQV6dej+0e80TR8Jt4KUQXY8OjYE
3HgCetpAbFagk/YF/4uPh/MgY5MTKmjpZVDZTphnVY/ZiN9YHGkGd9/iMBj3c9i4Lc12kaI7RHmE
ok8+MngNm15l3dC0cXKc5eZ3mrxxdoCfFAxDZVAHvkf9Peng5FHfdQ1zUuupNB/JfFcT3ePh6JRw
ahvNV6l7jPXHYfymzLeV8dK2IPypdjKgA0/UAziiTs9/VNBgYlFmd9oV/pe8Bx7HAPUSzNUaAAdF
PyZJuLOkzObd46S+GyH358a6q6PJlqZdZLFglH5K5eB0qIRNDRqMcuiThxzcOUnj8JIrILNoyKBF
djTx8R8l7kA5NFbgecIqexx+VLx0oIvtjlFpm9NrIz0MY2mPOipq23sQQwBrLrdz/QHipjZaMHaX
PFfN1djDZ2PUPZyKweSDgHn8qgFj2ZnylVKnMEa660bDIfod0V400EMlBcuQ4nsU1/H8Ite6Q/tX
af6Whe+JmcOBrPIyTt141G04kEPU8F01DgpT7A4KJZH2mDOID1oKJl1y22p22uR7P9R+T09Npgf5
cGpJ5zbRdVLl4IffdNOzlJ7K8XubfFHMO4janubuZYqhnQ5lrzb1qP6DlC8S2GcEqsdqpzilcm8B
fdtlqh1pHL4eP+EFeJLzt4xrdo7rpZp8adTMKaQgbJ4jbnjTDAKrKbkze1OT3gX6FuuhcwETsS39
HRg9uy0Lp25LV4GLRzI/8C6EO9V3Ph05zMlSZRcDdSKpL/LYY2oTm5L6jeTPCRYTTd/AAXJIfV2a
p6Q08Tl31gBtk/y971Q3U+GhljqJBKmm+CRb8G03XiiHczuLj2F202uzW+a6q3eqN+gvucTRDt8N
abcj1WsGYYuhab62w7XUlCBqmeBNWsMpN3lAol6/J+pA3SkrR5uXWhAmsD3gquSUoFxWSX+I4uhu
LHnikuKpl2/q5LEeFEefQ5vKAJr3GXzn+0AfKyezwIIlg531YMX2tS9P3IMFQ1i3NkNzHuZPNo2A
JxzV3GkSNOqV3TCgsODG1yvgwCd22U07Y8qdJLqn+rOuz140EKelYIPD5kwznxr0M9owtqu0Dkir
m0i90YY6va2FPyDi7SgzemfFU1NBcV7qASN5kGEyMEbP0wDj2hFqAmVtT1AXqMDBToufcf8jbX6o
8p1Z4EEXHNW4nL25h4avel+Zml0OD+P0YIxv8vw2Z9xpZwhJaN806amntT0XhzQc7Mm8qTusAhl0
vERyJDNzJjW66qXOrswfvNWdKbb2U9FC1iDbzTAu0+bMViU5YHkkw3diRsqN1qtqxC9SVh37JNvD
BuxLUj/GMLAactWzRvmQgNyrztZtOQHpFNWPk645UJbdU1lCfRtv0qI4KOp8A0UBP7fwgxrptTNp
5UIuET8Vagq0vY7Kt7HTD/oEkAgsxYBBbwO17vE3x91TM6f7pG5dEn2Hr/wrMUD71OW7pmpgxy79
sLTqFBk1UFaSn4atZQ/gcnbjIutq2ePcIyKkHrV2cuQ2lyG6X9t6bvgQSPRkUkZOmZY3inZKAa/n
6QwyYXsCW99RyeBBLwCOBa1f1ZLDG2je9CejvK9N1WYmkN3XZsacqmWwiSA3lvlK6AtgFlcJt9zY
IEEFtUDWHxMmf5Ny41BBQTs2oGOTemqCq7KE5wx+MtiTNf4sqeWlFnYxWGnhNXjXdkjzWsVRob8p
k5sm/NKR8n4Bj7OCODHo33o4gxD8rZS53Yejm1DQV44wsQJB8PvYyoGWvvH+Wprio4JtOcRWBeUo
r+zBYVZjv04zV8FLviqBrIyp4hVkYyHK5JBGdiu1aoMJRTtqdC83Cr+rHwtIzOY99KTL614a7IjD
Ul2+0+kPXBVAd74h/D5Ov1cNcPzVewSTw3F6oiw9SOEIDFVsvlVW4ho1eYY/+te4e9GTCG1zyTrw
FKrUPIfSSPJzBCcvAdXXyOhdOinYWbPJJzw7yJBMK9txz2QSJPPI/Drs9mWvD7BQnBvofsDBgurf
O1V2aTRWbk+0e6PslD080GVHGpLpTpn417EosIrUfQi3AGieDLdRDY852gZQ1Pw6ZcWJtVXvwE/l
jc7Nqde1YxOhgGZx/9BN5GSO89UcK/dhMhzainhy3N5ZYf6eMWABaX2MdRPLDcXOrNlVNw7fWRwq
SPO2TWxzTlR0kJISBOvO4119P/Pw2uii6wgXhrktvjaS8tpC0tHsUKs4Do9ux6QrvRwfrVzH+0mq
uXofAY2I2tQPOahJSXzdseRA+vAuARwUYG/zZpghD+gweJlBqSkzv0khuzXxSIguUbIr4KSRJtyn
knw1RmxP6nifLhLkUewNgAGbbbI3Os3Dz3EGpfwu0elOa7trOePFfTN1ezkqa8xPETuzEd72Uv9t
UgfNVbD7KfWC/2snZWdU1R5r+DWpDeYkKj4phMHpRO/rOf8hGxmo+aN0xKEZhPSujB3OldHlcX/I
IWMR2ybjeOMb0KxjRQXfzI4GcacdpgIQpVC6JQbEQAm8Tialk53MkN7iJs0czTRbkJoMc8Le3auL
rz2EWIuymP0Iahd1ZP2Q5fJeqzp2inj7HCc5nvn0Ya9JoCyz2GcW3kjBdWXy+JCw5k6OhtOYQA7U
UojfDjF14rD0MfsG+iSGAyT6tZykh2E2YAUD6ewYr/Ga5IVVsu+tyNqXNZJRY8lOqxrgVjoVIB14
KuSqO2qKPzPV1k1l37VQolWK2YPeop1B8xruMrkJnYDixUpBNpTtWoaASP1zkrKrCFpM8XuqqnCn
Vx30yJwJvHZa74ncO7WaxDYnuNRkyNgU1Y+fLGwLSgq2ojUMILtaDyGEKwpdwufjCg7NDDAefPqW
ToGGo6P5E18CahgGuPy5I0NVoGygVQHwI3sMs59Jk9i8vY4JIJHmfVqeuK75Q1T6cpf7c6feEAIl
smTe82K4zuL7XGHPYfliDEdqdc9Z/Fyb7TXmB2pEx6rUdqwlXjR9iyxrP4eD16eRTeNri6t2qk5+
qEJdj+U7SHDo5K2EUPLyTD/8jDl+eKjAkYfA5SdyzAxwtbqyJUm5/j+i4yiEvbIKlBng4aitbItA
kv7/OqbkINFMVTDBCAkPVqr+JYNgdaugcSkHl29iq/dZFQ45gGarC0z290smnBEVFik4CmjLj5/A
Bx/eNJicKY200RNYvc5+RBLZCkMyk4LmUx3U1U/LgmAJGGMZjuWXx7N60TuLInQMqaUlaobDcWCZ
T1VquRlr3MsRVvsNZxGU32eMRU1eVWbWBKbEvgwjezDqV0AgHnSo7szJVgd046asCvhKnczZOEOR
OiCwFVWBghjz0m3SXTWiEiNvurzaUNpfzYiPq7LINcrBbNWLEW9tvcmeY+hjDV0BdEOIG8n4eHkq
P1N4f287qMJcTgXnU0GxwWlw+VmwJ24E3duwdTWoOYY2pNMPBVjv95fDbo1waZidtfeSiMPYVMLC
axlepUwXj5p2LE/+PG21BFaz8Wwulz8/i5TKSS+XBprK5KBDpsDJ/BD0LUgqeT0exXK8lR4pt/+2
JpYwq0IzJzf7sDcKjI8mlQNqnwOZPqdXvhXZVltlKzuFPo6ZDnWnTWONu7G5G5LypmTTd01v3pR0
8hJWfwM7cqsDJ39iBgnDE3o55ZiPVRdhUs3Z06KbMNkxE2xvbJoZNKgLVyohCLSRMust4bMvKTR3
5GJkFSy0l4Ymxwt07fz1lvBnxpowQKEmKynBOQw38CDrnYQUNkR3Zhcccze5qnEOaO2ycWevdIur
rczZ+J6aUG0y+A2pvMR6zCD4UKcQboqhT0VPVsds2bwBOvLySlyPt2iyWICLUBHb1hmFJskZqrXU
vZZQNaSQYxnboO/wwDNbC3Rto3gr62v/I6KwInWJdNQcUlQcNj0b2vCeWdp8DLXWrczp0BXsOPLw
Zpgil47cBd7hOE3hMeyZb8A+QgWeDgJmEDaXIAgFoSJSN3aJrlcYEfgVogegxLu6xjGjmI8K1x4v
T9fqFip//HhhYZO+sVKrQuZ3UDcauh3c31wI/tmXo/wS6fvcyPwII6xqNspK3Wp4MBgk41taQW4t
1p7kCPaKwwSFqLFun6w2n6FBBEsnMn81p2qn9e1Nw2tMgk7sqYugYYRjoGPS9GY2QersKp5A80qP
3Caed9oIipAkx2iSTuRJzndRIRUOJQyIi3zX4r/H/d6vEnM3prhJRaq1Mcb/sfN8jFEoImkLuWYt
/VWZ8wTPwji+x+5iNc/7AFdQG2aG0B4I0bzaXZ5deb1H+xFZqCR9nwE7BQOzgNHxfkx1vAtrpY5+
Jf+ZN/Q5imBR0mvtK6fsR5nXT2oUQsGswxVbMh4jLYYQVA39XBBe7zVLo/ZM8Yi+acK3lWpCDUqr
VAtTsryq0Kc5j4/zYN2EzcvGXCyr7X9nmkmEeiP3pJlK2Bpg/1ccyZZmILaE/V9jGxTxyyMziXBC
jA1l4KUFgUyVNy8yFODUqn5h9O8rMSxVHPrUEApZHlQUYQZzIqVwA8UqWtwnFG9xWgbl+E4Kcj/y
t/QC1vcnBaxH2VTkpZj+ftIo9aINmxTfSwtUPwfvXcPlDWZ/4XHa1dNGFV3foaAyCgokrr5Q0vk9
Wm7q+iC1eJr6w4qCMw+UNxbMATgPQQ4DJr63XH0j7uqnOwu7pNPZcSqrlDFjFh6CCyPzUV4OSRf7
Ch+9y2m5FUaYS97FuH8WeJPt2SGxTgY/UnPjkP1Z8HvJjrOhCDU263iGfjS+V/et9+YEoBQ8FMkE
S8BuPB676HOlXvEUfvl3QxPKnmKlQ5FOmEEtuuLGbdLuVHb770II9U1GO2rKQE0Mii52I+kHlLoc
Zfh5OcjqNn42fcLikk1uRKWO8h1x7UUy08hR+xIeCRCSjBuUyMvRtr6WeC7iGtMto8W06TZQ79D3
hJyqg64Ec0bHauxYtyF/6ipbcO/V8vgxSk0oVTgFZnVMcDmn/LZtZZvof5/28nseasrvSwqE26yp
l9fzikB7eZSz5xSWtCk1fd4oz6pZuVbRg1BqdnsTD0cul1T/8uRuDVKoJU2XjaPRLfAEpbm3BuVZ
sqSNurFk9adt5mwehboRV8iVguNAbUYtTJx49ZOidYvupfYeZXNQxPUWlW8jP0W2IkxOmrQuMCjK
TjVYbklyp0CPXkm3ROi3Zm/5IWclcVKryTLwqhAw4yFcCO9jsr/8fTaTX6gZpApzNTFiXPK+wfrX
GYg7vJhufoLwA96F7eIuediSBtmaPqGGNG0R4wSN9UZAsszpSxk/kemFss1NellBlzJDqCOZqtZS
QvGd1BvjQHfmLWS8fCn4K0zZdXDWRxaKflg57sUAuaGxIvVJjWYzlZ2ibrmbdjOa6IP5fSime9nC
c5YVz0FT5a+5Uj8ZFm1uLGXLHXhjjxO9saqK05hNWBKcVnggupVxnuf56+XU2UhO0RVL1rlspCM+
Y6KUxymUfGlqNnC5W+MQqge1Jja2Fvbq2Qo4OvIldGuk4PIw1ssH1PTQTragAS6U4Yl3PYlVJAkz
HywDLdL5dYBTjmHeS5HiXI61Pp6PWEI9jpQSGn4EsbJ0nANoRRce3L6f1QmqU5cjbY1KmDnJgJp6
y/BxjP6JGA8z14JSeo/Zz1zlGxO4vpw/BiXU3362mGllCNUUg0O1zi5jmLXI17CH2xjUViTh6GYa
sZxNMdKhJe84gEHL7VjgKSDDE/jl2dv6TkLdbfKWzfmC0s4g6WqGkKXRd2Px9O+CLJ/wrLgrWl4n
SbOMpnigXPYlejuZiXc5yPqU/fkCQIU8iJQoq3PW1MHIoThvaRHaLjXEIkkfOak8NP/oC32EE3LB
tBIl7ypSB20L1XdovMIbENCjrALGjZmJe3lwn8V/f51vPsIJCTHP9WhyoN3BzB5dAv6avBsfpuc+
yAPyAARP+KD5mQdNlPohfc+CrV7K/yj6H/GFPKn6OQbNnmHztGyCK+68T10VCuE6vH2mPZQGHSBq
Lo9564MKWROT2JJzDSG5frSy0wL1ipLeDrtNjP367vkxOGGbjmS5q8yxWaS1lqbo3+FfKOt7yUcs
YaeGIvYcG7TAQ1XQ7Rvizjvdt17Uwc/RFCV+4UUP3ZXi5jeLfHN0Yx2mfTXa03HraLK+8P/8HaLg
RRRl0qxnUYO3/aeOqE9mM6NNKG9sa6ujBewOVqBQOwQG9PeVP8hjWKBNAaV+tfe5ep1MW2rcq+M4
iyB8u57HowQoDB7KAG6KG88kP8Zs4yq4fnQ8CyJ8tFgviiyEfDJ6IOFdGMSOfBx33xYdBg0URAn9
tX+Q+h/xxHuaapB4lkCwDHp5N8nUN0rIP8CpAk8w3y9HWkfMnoUSDgU5+satDijUr3yk3QM6se54
/0tpsN8nPrRxNgIuH+TTUfUsoPJ7SnRWrsg1K5qgqPfKYWkoxe4AvMqP4qHZdV7yFj1KgWIvZoSb
VWwjWTRhj9DSGrpNHH1642mxcIYYFHBjMfArdmcDx+EVpZe75CvduHpshV1Wydn+l7GeNROL6gAy
Q9cWoKNgiBwltqWuuJWm4m1t0jI2pFO1pCnIOgeg8BmoZEDZoYE23I9Pkfu3FZKXbUmDpBd0AdEi
FPXeANioCUx0lp39eybd9YAmMrohmbPeEzwLIuw9fchnrcSTBVJ08uAadagmPKxObnqcjvCBuZyf
q99KR9cZcpgmCDvCemg6wLeGSW6CZjzKQKbFdeS1pbSxClbr4lkUYREMWQfTdRitBFMEy9K230n9
Rnt4dfc8iyCkehy1xaKf1ASRfDDnEPLDHfitcHXsi2+XZ2wrkpDdkSSlhNbL5ykbB/wjG+Jofgwb
m9F8/neRlm93to4apJoFiBEE17TSqwxq9zApkfEOnSnEuxxq/cBzNn/LqM9iETwVFnSqcL7zZB/c
t/9QkEZn9v5LQaIbrdStaRS2Skgq9oOqo0jAYAYWSRyGNq9KXADP9Hh5aFuBhB1zmIkSNnDICVj3
pex8dfg+xffc2Mi/rQwXtsyxgxbklEi40PbcToyvCttQt9wI8KkN0baZlvd5HRTsHQ9Rtmak/uWJ
Wt8bP3JAbC6QrocfoZU3yIHupDhA/mOvMk40UFz2sKnjsFF5xC7DBEAxLXMMSHvHObT1IZ9V2zDy
cQAzpIGEpAD1LYYsb7AxzK2ZFEpFG8uSBe3EOqhwlveS3F5OAaYOnVDAl0HCj2zoynpJ62zEXf7e
TycBECLp4tAABXohRYyygIVdicKxWHqILL9l/9+is66SaaGC/UfEX5CMs0UtA908TEqeYydZ3ule
66+1N/sJ4JOnCB1wr4ODia7ZQLiXhf2PTgFnwYWdxSqmfqwIR8LS+7nqAJ+8V82ta+ln7aJlRz6L
IuwsYzjQdpxwvxh84yC95rt6dKjlQ+7Eb58kp7N7ONhpR9wyHHYLyky5h9Lmtl/LepH5mGkhp4ys
rZNUk8qgbcxjYgKDm9fdK5uztw4QwMuJtJ6/H7GWPz/7qmDOFaURz3Vg6s1DYuIQl3XyuFEM1len
aWFuYSOgiwKmcNsopWHCSSetXufwVYXWMzCmlweyFUOozNnEoSq7UKDTeOEDuDE6C0b4ejnI+nFK
/xiJuOxGq2BwGkUUsAoJuCZJ/KqqVyagu/pNRt6lZBfC9apsX/5dYPHKOc+KMXczTt+LRcJ/z3Gj
Izt/6Rz3P4r3n8MU7S2aWoMSG8MHW6oLPM0YVEVASOGu4kPo2dq0ENiaV1NYeWWEHcgYMbzlofxc
3KOAfuXGVC6Ags+l82NwwvKio0ylemmvmuXz2DfQqIKKbfegyjegV4Cq5nMmO1b0cDnscgS5FFVY
aNpsAem/gFKj6V2bv8TyKYz2jUzcNN7SFlmHlwBLZVIdaplQ4vl9UbeKJMva0jNcPl9iucU3CB9M
nhXamRu6QQfEjW8FGgDkbuZsbRSrC/EsuDDQJiV9CSkiBB+A0ue3dCgBI916tFydTrSnFVWHVrYh
ZmgfWUVhJUCNxCHEhFsFjq+zW8Aorg0nO9p6xFgf00c0IT2TRsl5yBBNiZhrwd64KUqn6besVlbD
oEIS2OVgIxLtq+cpzsZqYWlb5FqDTHGTNXbXbxF9V0s+fHlgIqBD0VBUOegsEoLWtPAV5PwBELvC
bpWYu5fTfSOIKHSgaC1sOTq0lso2ezdLc1+11kYxXp0tywBnGRo9i9fs71kujWqFZwqcMPuih31e
YU8qaIyg91weyWpnAC62QCZq+IfISyqebZFjDp2gcpzL4P9Ju64lt3Ft+0WsYg6vTKKkljp3235h
uR2YA5hA8uvvgqfmthrNEeac8+KqCeUtgBs777Wk2k0IgIfd5VSi/5m/2WjTdW7xtfCL2z66LnYr
CLiUyvkzqbdimlALgFUpljwGI0yIAf5G7ETOIPK8LmvrJi9lcV5tdXR9tfulgWnPblfLilRteLRl
fXddjOgmeRzuelJl1en6BlYeKzfDvsWGOWB7AyzQAYI8d9NA2otgL/98Ht7wXhyOf1R2Mq8z2zoA
HkZxll+QY2OpOIpRBTFd8lTswZUezgl4cURkP5soPpeSOasBFKRSyoqVIQPSoDhiZdKRXfU594fX
/t6S3RW0yPJP5sWxW3nKD+D5faLH4tHwAPrzTc5CEcWAumU1L38R5xhWDUTxNsFdrD8YY1UrP1Te
j2lfY2prDGeME+P+QRRf+RUK6ZiLj+pd6XUecJTvhPVEgYL/KfZfPCuFUGeUbQD9sYgm/YJSpu1a
QfGMWrff+AB4RQz3LN2JavebQf7lHXBmw1ribq3yukEeg0SxvUt/IFWsfaRu634p/OaApesUEwdB
/1zsaJj9TCPrpVOwa7uzg+sPYstI6uBgUB0dvJSazf0Ux1otAH8A7h7A/55TY5Wzerkuwdj+4u8i
2Fe4uGV16ACoacF4YYtdfu6bKgvAhOmTZPCJSUMnL2/WaTq2WEd00QC8S0fzURmwo9BWPl2lc6qC
PRkbmCB67g4jWHC8Xp+tQNdbwHaigulJFbppWv48Ds5zDJARt9L6EBj7QWKY3yuJYGhJOpoFtqSm
tQTnyoRWbDwZB8ZUS20N7LBF5it1lrhKNvfY+F3f1B4ENyVwh4GWhAXtzt7NjQzMi7IPp6o4pvJa
g5C6m904x5qnq8XD3WQAtmBSGjmyZYP6mDdbXFuGUXMXKX+4fqeb5a3Lz8Y5BPBbZ71W4077QD/I
AV6PGjoYG56D/s58zX/NX68LFH1DzhUkU08tpDf1zhqUHyA3fxiG8dD23eNcsKnqtZ0F/oDZ+88m
811pOH9Ae4skZS7XQALBYsUh2w1BijUcIVgkMzdX5PBBgl04iaEWgEA2i052ndE4J8tYu4Vk3vbr
EGDANH+ondo5aTO9bx2yK5tl1y7Jm20Ub9fveDPlufioPGyS2g/LPK8x62OuGNVVXIaO4ZUu2U87
aLXIDP2DL/z/O3Y45yCnUhY7GWLjbvTMAzY+gX8RgXQZO0HdIfvZhOIWzrbFfRfJWX89URK7XlUg
5FgTdsOnxTn0K3X1ySqOCpFLgRYJj8jM34XtwaZtHfd2WiMNKcAwsnqYlwyUyNwTP2lvQSbii7t/
m5nk5XfkbGpcZ9i0LFfm7v+GifwLCo1GjiBEE5hvh7Otk44p8smSql02zkBymG+I6gievsjWOJyt
ydpRy2OA2eM4Sth9zb51R+IzMNUsNN/GSOSVBS/f4UxNNsaNZmkzK/IlkRYNEQ3TSBbj7gpMmsNZ
GAuM6+Ajhmr0QXqn/SgnN4sYkPEP6rg1kp4AHSq3/mbkrigqu/4IgPT2USkp1ioGp08btnH7rSeJ
4c9gM5cWBAGYjrAEb4Bp2z9bOCQPH6W1wHdXMf8B+lVyUozvVj+4Jhq2123XdT3UZc6UjJk5ycaC
8N3q84e1NKKkAYbGdRmb4/46AKxkBfQoQNvkT2LGNh1hsHcV1vXPapAFBQ0ANmCdsAKueKzp7Pjy
FIqIkDc1BRi2UDsbSxR8tupUFl0yFTFSa8yuSs7GrLpOXvl5uW/BhCQ4JTvFp+/1Lo33SK0dN4oh
0wYmy/qyPuUolwwAawIOyrQTZXib+0egdfr7aLzLmeReURbmAjRXPrT76qVDRqSawIqqPN03b3NM
gnrpwRBNZDB9uHZITl80hwJFfYZNoR4+oV/7BXGBTOHCrITgQf5fxXFuB4SGS44OOPOswP0AYATd
x+Bdb/ZllI1HyRdlfJvP4eJaObcTy6na99XY7Mw6dpduRkyZCwL3zWd9IYJzMqmF11aXeHG189aN
Yyhjl33EqJFAG9nNXPtQnINZ2lGReorZKv1k7oY7JSq8OtLx2gCS4opJif705K7J45xNWVaJaVqk
2cVjmnpmvDpepzTzV30oMSA8IkFpprb37RzJ7Gzegphsj6nYoFMtX9Fr6sqSDfgIUDGb0u0K7BdM
9btDAgbOWYk0WhyHzDxWVtF5Kpn8gVjoP69HpWp/WmUDVvo0Pw9S/QBAFMRbJQBijQb4EEgLdIA8
rT9m2gMtgOi4hKIPpVi6UVItqBysY9p12BD5kTZNZJc68pHYAANasidrgykOu9Z8U9Xxr7A46Qu+
kUgVOI9Z6kpnOgRB1RQ2gMtwB4CcPMbLLgkKD7hjQTafbeskZiLajq4udJBzoXqd0b5p7RqQjjQY
z8vZeGP5am268g2bKdQAtCNQyOsvy+B9ZxkrcqzaeFlUXl3d+d6VL9dv8zPDEzpw7ybR4P0l9jGt
spzlZjd8WTwtVJ7UHVBagImF5nEbNPtpdb+bP6ZDs2cORwKaiOB7bh4RhV7gv2JWGVN3Hx029hAb
TZVyGI/peUGUIAFE5foZNxXmQgL7BRdRsW0Dis8pCoQ+1Xpqldnvsg44Kv9Vhxiww4ZpAcYc9Fyc
jbI7WA682wyRI8XMa+m3PZYPZ3QuVey1AvpKNHO6cXWgv0VNWWZA7SZ/dWlJExMolSj8r6/O+Nw1
D9cvbiMSwN8PckwT7AKOzE8XZcoqk5l1+CQbQDqAH6QNgASrXT6fHDDMXBe2ESZ+EKZ+/ErjKtUg
PsGiBm1zV8kfx+4ZHGdukohG8Plbsw2cxQawMftQsiZz9iOT0axEql3tFLB/Di4Qb8ww743h8fp5
eK37I8axGZc1Kk2fOCSx+ESkuW0q7HOXQOWLJ8Wnam0ctFGE1Pvp5sDLDTYGE6DXhoFpSy5QnNGa
6aayJCGppF+Jkr9ay3DqHXCyFYjgrp+KvzysT2K/WcVWBp4ruDG517rE66BbuU5CVY69HAiHeiuC
rPmcgSkYQDdMWFrLNmXN4GS0zbBin30lYWclXwdinKSuviumFJWuTAdW1fytmNQdlgMDaqlvHV0O
VqMfdIsK+pb8F8RZ8Tuw3IuACevEfAAuUwUdxFUhoZ7/qtonkt702dP169z4dB9EcEqvrJPk1BlE
qE7xWweRgwdyjfOcaAzXTrRRs3kehBOg8pNBd/encnlhB53EMsZ0UEk4pNPOqJb7UuvCIolfr5+J
vZ8PMQ27tgsx3PsqiJ1YMdFImJpRnj5oMRAUTfBRIeWkyls+/Lwu7nO7gZPHueXYJqk6DZDHEvb+
ATYjBSlHYiOmx87LHqijyN19+oakU+S7Nj8f+GFlS7dUGXtKH22W1iXqmCORDcu+vy0QDAFAYwVp
fQdIrJQMhuDxbX7Ad3EWl0lXRq13ZdaTsFefxibzTPo6YL7v+n1unInRgsMVw2WC9IMLSVFB0nLQ
K3Vhn8k3hZXdNANiAYImHGLD8LqsjQN9kMWpipUqmUMzyNLJeprLFTi2JIxBhXtdjOhI3GeKkzQe
O1Dmhor5oMxzUMS/0KByk1YXTEVunQeNfgO+3wb4AN8jx4J+Yo4mrKOEimJ9oBoBMprIf20pvAkU
AFnBQ9bUTwQcQIrDrF+D4wBU+aU5T/siaHYKWlvKQ/nbdqVd8gVrm3ei6enPBVtF+yCXXfOF/TDR
TKzSAXIZQDujbSpOBvgcJGAPjFETXf9mW17ggzROD0dUXVo1hTT1vjhnURU0J3AE5N8VTwvkaDyq
AiqCLSW5vFVOF1cHtthgt5o4jwWaI9IsuXYblfGD4GDMpn+0j4aMSQMDTLS2rIJ4/OM12lqRIhAu
abgcwJGxr30n99poxALsfKJv2leBOOYtr4njzlVnjtnGXUXBDgUQQFYOnlwFA8nBFJhhewJ1nKh7
8vkVfDwg99wkdIbGWoLE1WwiNbP2pqQ89uayv36yz8tJKAxdXCQ/H6mtZlsjV6chdijPYMlDQSdI
gubb8Dh+V56y1a3DagdUxpeqwmBoafr16spP5WE8ijZg2Ce7csd/SuQXL2NM0r6gBX4Jw8QC8HWd
zi4QBIK4AtELQNyuH3zjaXw8ONOwC3FVaneWpkGD6hsG4AYiSxRyLbROMB65lyNd8DI+VyK5i+YC
skKqJDmW/mjs5AMU66iBP/IXkLE8E4sNQJPsa7d8FjnXTTXSFNtCYAu+RX7gFnSy42yODQ0N61km
x7w/S9mj4CY/P3rc5LsMXoXajGgJyWoa9oureu0d+YauEEPDGcPuxVqwLmhG3Qmz+6Ki+JbGMD5l
EKQbwP/nY8sGY68r2ONo2NX3mv5N7n8l6mMfAxSpWQXqsnVGpPiOjKU2x/zkLkAMFlMAxNIwJ0AQ
XR+qcXBr0wqW0tpdv86tL2ZhvQbJiGqpn4hjVDVGN4PY0Ms89jpzr5IIKYggPhEJ4ZRfj5NYHpiQ
VfmlU9slVu+OIu+zeWcGMy4ovyugJPv4whSM7y5dItHQ7N7iTsOsboqK2BFZuHv9yjacKsbp3iXx
UJOlMqVNRxwagi0QhHKml82uhGF2Z1cHLRFWWzaN5qU8LllU02zC4hUA+vXd6qeefhjPWVCd2ohp
/XTQ72gISFjXfC136Q0r+fRHtPiD66dm18fby8sfwX3DNtVWAKLjR8iH5E+7Gxcd/guG6M1XdnG5
nOEifS0ZxgA5+d7EcQE+601HRg1h+2MIFoKdGRY+ZgxFtYw/duPaAfWP+tNqKNuZOvQn32vhuJsi
IOx5OkZ5RS2NTUVlOH6o5wOHiq85dVTGgNeQzKFqJ/dGNfpxC1JGNd0BSff6N/trwpM7lAkwRt1U
NXSGPpWbgBG9KnWrDGExZ2FhrudCto92B/g5ukR9bIc1cHixmYG8K+61E5J0XwXXWJPrP2MnPpaF
ei7RD4+S2MaOsFWgDRIDf3jJANubSI85ML3cESDOOCr4BiT5jSFNp3N9UGpyNGagTMfK4MpD3AHA
PbuPW0D0N5ntWb21b5bpPlcWP9P7FvxqtPTgPPwCaMoYspHWV9nIg8y2DklcA5p5XKIKGN071cp/
971d+hltjtKA3YLeNp8mA3j7Y9HsDDPztP7FUTIPXEho2VjyeRmAWb5ag18O1l5ZRwz5Nj+A6u9T
sFz0ZfJgtujskMpv+tEzZv3oqCQw+uQAaKvaM8wxolL92irSw0wIqOIqwNQovW91IANJpAhor2UM
s6npID8AxIZr6eQ7Hb7Ik3VcClBlqNNrVWOrXUfVGcJJS1BvJ8kerYSTDK65RseJQbusONK5SNIT
FnVCOceU2YTWbrJSIK+N5n1C6re5asEgfN9b9cluMXah/EahWQUGFj0RfQRh3BOtVEwLrVTba1gD
ldovC6m/TvKTkyPJts3Bfq2xLe01+hL7owlUK5PUT41Rpvu4774pTbNXWlCR2kQK8nq6ldNRu0l6
+zRp2UnLwVdqrFHaSpUrZfSsWaOG5gc5jXMhe3mvnIHj7tm9toZTT9IHWVHnQ18ALH6q6TEH2DtG
KFQ30ehw0sAsMa3zmS7quQDr9k1qYIY+sdPAmE3719DJ611XZ/o5Sephn7f6t6oxqmCaljWwsrK8
UZJB9m1b+q0anYZN6TJWD4k1t2FP6H3Wd2WoGrF9Tuh0o4BoU0qKUANoCFgAGzc3+5u5J4fVBg9I
sqS+1qiKZ+SaV0iGKzlakI2YR2yHm0QHe0Hb1q0vY8kE/BLNDrRvvVvpzgkLKF9iW34x1WE3r3Kg
m9NrV8zf6EgrH0jw/qAAO17vlR+NVntODuTGPm1vBx3B7eiABGLWrYdkTJ+MdCk8o0W0ryEYbUlz
WtLq3EhAwu67QffjGgUmVCjQN1FUdyXjAAqCHJvNlpOBbkC7MbBbVY3omadoNhupHMjYYdQ0bS8D
fgu4L9+TkqJFS/JjS7FtRZZciuYKV90uu8ospkhZ895VUsBIxuASUPOzoaTjrpeaN6tK9ypIB8p4
JS617IMpaUe7Bi5/vRyKZbAATWGDvhCgCdgo39VatlfqNI1Q+7RcB1nLtIBrgE61l1V2et8O8XI0
Tak6YCYfP7qW6G4w5tJHvZx6JZV9JZcfK6fam3NzA2hFw00lcGVg8/+5VBrHBToUOgJpNWM4bgYD
kozn0WEozm2xkXCTtjOC3aRPz6k+Jd7iWFEDE9WpjR2oIyDoczS8Ott+xML96FmF+aUfkTi2ZUG9
WY4xPYac0qvN/OtqZ7lnz+gUtUqiuIjfH7SGvnZOctKV6cdiSF+0WDJ8mWrNYSZ172pqfJDyKSja
9NAZxrc1kyovUYDq1k/mo1QNWAFvejDSdGSfNbRBYAeQ0KFifyhA9h8ydJv1DhhHswZmh6Ktc3dy
ChX2bKAuIcbTiNULkJ28DoPzfYmT59IAi29Zkdpd8yoo7DkgOtn3snNUFrtwnQpBfj+maCSrLbZg
lPJhlac9SYEb3/eIVqQBzDtDY+4XBjGSJpo3d7GHzZ7FNTT0jbBXcF4VZS/38/dy1iXgtw27IdU8
icBzNIq7KtMhX7VAKbVdS6yvpk38Wpq/Dmt1P9nz4K6a+WKAYEO2tZOCHq2kyV/AsR4CTf83lpwK
vX8bqfl7gjr7CkYa3YIsX1JGAGPTQ9rYILKQurtJtoKpBD5jZ51opkHtHgmw9nUHu/Rrju0vPTR1
xOGLTdzEjN9olxxzOu9tTT7EWgF2pVtGRWoCll+qpgiYljBG6Y2sd54FRJcgTZslaOxpbyrj2Ur6
r1JjubLWBXHx3TYAedKYQQqqpLWjPm7bkyysTXXHHv6Fpq1rz+1xSYu9o8Ma0sLFnKaPEe4gizWs
QKmJG6vgYJGKmNwCQdszSvA8SBPjHvjaytYPq4YfMa0DsYoC2KXrXQnggmHSPbnH4g3IEALagADF
HNewjCWfkjyKKTI4My5+AVDzpmhvddMBIQp4VMAiMpwnknwHV8PZWXFHlhQpDYB7kUhnWuVnIDZp
2rulUk8duJ+7yvItkgN+kESD2u/lfD5S0KcCxj8ss9K3zXOdTH464W+2jMietW6/Squ2V6x8p1Sg
B2uaME1gkkHLIhdvmordJP2mnUGi3cg7G2wEgBbKojTWgmWYvTh5a7K7BQtiwdgnD1XTnYhWnKti
xoPPn/GFwomATiVpfWhwmMIBrqgNNBjtyk+xBSabZY0ISqmFhDUD/ONcPmi0OzgkjmISnzNnjmws
h2OfWpV+YmbPB6m9P1T1Xq7a3JubEc0IlZF/BMpkBKnVB7ZSn1pj/JLImttiaQHvX0+zxZ+kDgNX
dXpqpJ+6/NPI7xPcXVeALHImO/zYGZ01ghrGBEZ7W7k1UJqsevK4LtpJHhp038o8gGH2dPNM6WFe
9QNwep8xmen2Tu2Z63MDYEQHoxd0qLy+/2nHAzKjs1bIp6rGq3cU0HBlmBcYvynWMYcH1XIAoyrj
c0kwI+J8S2HwzfiZZio27FYXk/QwtOm+q6tXqcX/AcqR1AQtVzqfE7N7GkZAZ5ZKHXTLpOP2BjtI
DTLe0TT/UlDyimDvlFDH8jVgk+fqgvSWIubqEDck2qG252hOkwBd/ARTw9qzU+uxN+TNyzDEnuM0
WG9dQfMEdFW45UoKafsF5DQd1qjar4hSMNU8Go9TbgOPubhtFOtbsRLiNlLszwTU43k/hNRs/VzT
sX/lxHRfAV7Unwz9tk1yc59adQb+Gz1QVcsMSkQ7NJ/DHhBcKTG+oaZku+ZSWGFiaasPcbeTYqN2
BOid3UqrJgSfix7a3aj62pBpZ6CtAVkoL2HuCuVOnywgNgJfzh9G7QW0YRJYhLrEnSkIxoiGPcxe
6QBIr1qvtdNMgWZleFHNf5712yhnYv/TNmTV0FgafVEjyuxEz5LYRFlRT75iCn2XV0AzjvMUFkt6
uZ4aaBtZyAdh7L9fCMvnRu3SBkCI1uMSoN3DCOgjNld1GKIENTkp0P3qBA33mh2De1aB/kSjGI2Z
+rBE9kN7nwblTj+Clsu7F5b/NyoG+HUwmNhb+wN5/vHXWcOyTvBjyPiULy1W/BOYvt/Xb+DzZJmC
Ms6FDO4GRhD3GKDCGlEbV8LUaw5pCOIBnx03w4hx5yrP9JW8CqSy/JXLyICJhB42WswGHCiX365L
O1mxUU9ofVk/yifd0yJgsUoBm4xXJ+xP/Ofb9zinYSgYB7A009Y+1a2cGPtyeTshsWUQA1MLgGWU
K7I/3BFw+bv0QOL/FJaJk8lVC4omTTuZQGZDinCRw7aoBc2GLQ25PBV3j4NmtPU8NVOIYF2RHX9I
UBkRM6dvPZNLMVxVIB1HU1FiiGlLRD1+n3r1Xg+Sg/6zTD10C8E60/8Zs2FoWgJV+TRnyV0iZw80
ZMqdbeASCVzYjXNk5Z62xGBziWnj/6J0+0FLuNdgF4vWNCMOmpJbDRSMCYjc+lKA2bHRBzPYPqpl
20hllE9rlaUmLcmk9VhfOqjgaiCe0XuY42zd7hVDv25z18HG4xFg7FJY4NnSGEZMwaYDIFrnCoRJ
bSECztcxBIZ8oL8U32bEvOGAKo/itQBoQjLiMmsm+IobBS0cFuVVFWVxXeGpuVUkXFOdGiOeH5iZ
vOxgvVanIdLOvc922vRXAh6AqNyJGhxbmnspl3uCgz7VZBghN+viE5nHhylG10rtUGiQllxUFN28
3HffxVdfBwDvDzk2mEOagBjNGZ2vU9fleCHKk+A+2e/mDeill+Q76ovqrEVsjejFmQe6w126xZ4A
IXBxsYsj+HqqSBpfe13zNOtMSJMPw744OAGS353uWa+Shc0X66SG9Kn1MJ8btaf6kPmIin8KDswO
dO3A3IdcmtXWCws/gfXMmsMUFTfSjm0dijRmq2n0ISbgbGqZJeZsE3xE45ZBd4OdNMVkt4ktlATr
jYBLwVCGqBrKDOi103EGdjEHw0B3DJ4e5ZFxDGbEgtcvcEvCpQlnD/Qi0mmGuFmbAWZ0wVrrijpF
oq8CNfm8UPPHVOvAEgCtvGnyA/h1bmjlPJEpHA/1XrvBwO4Z9TxPOYk3ZrdeGuBX/hbFT9+X8grk
+LafwrmSbvQF8RlKNrIx/bp+a59HZz8eiR+8pyi/toaOI01hEnUoI32TEBeth8XvHvrHLITZEr22
rS4pnND72ThVt9sq6xrQHobpzeSDX1vGVFDsa6cVzeB88YAS7gtOyVSaV79LiZzKq2Q0lnLqJjwu
LazDFFPqhp8BBKkL/op4wSPhoVQl0MnNp3Ypl1N7NE/XYomhlAxJb74B6VUWsBi8C+ZgfAL1HYia
/8U8NLvAa8dlynXxFqipmMDHh1gW884/GcO983321BAJ0uiLbnf75b1/Ti6mkFOggCkJVLUAryRa
ALH9cP3ziQTwT3s1smUsoC8FOI6l9s5Wvl8XIHrY/K5X07dLrnS4sBnDCXp/MzAuX5SA1AaMhf3D
mCBBL4E/Rr+kUh38j8K5iGWRS1ASpxA+ASZrx3pSy0+WJ5DwX7wENlTyz6qBtuhH1dBatDXrEXeJ
SigmBhS3L3ZpOHns7ZVgLPedvebOIQCcI+G73450/1YUix+HJW02o/mBV8jW3KsgDZVqzw5aI+Wc
Y0HmILBsFr8KRpVsLeYaasn294Zb4KBlgRMwpurD9+FkJ0K7JrpazsjEKKhj7BCx9eAAKQCM1rqG
UT3Yt9pG0RzxWNmLVOe6XbNkzr6MzdguGOlkaeZfyHLadE6xgG3stCCeztn/+NYtvqvpkIksKlZW
QsTBLukrbyah4DmIzsSZE9oaTUp7iNBUr9yjytMBpNr27ckr9prXgsJPmBUJPBKmRj++CsmJsVnK
3v9fHsmaLjwSyAL/xTsUnZIp04WJ7idqokGBUybn6UYLGfxH4Y2+jWLtv8OsvW5EUaj9KLCoE0VW
WXzEEDjWyquCsrwvMM+wIj1ZtKDzsBVciz4m8zSfzI0JP2eZBjpmKueJzFVZKqlgYUzYodcTOdUp
Rxv4r/lfP8ZHTlGO2onjp63xDdu4kMypUaJkGFZf/jz/YY9yPWiCsfGhAGUcJNdiSGD21107KKdB
RYY6qWxBXB/ga46uYuydFiR6J8nYK5EFSEAl0NDM1TF1mgaisY3Nj3txWE6bTBlcxIRd85Ionqn8
msFyef1Z/qkfXTsgpz+rBJVFq+IvxwGj5oE/3ZpfmvJlKe+WwkWxxKfABNTmfTZ4VP5RkMOshjH6
IoKfIjgsP5iT9jqG3gr8klxCYx9M92mVC0BBBWr7ifR1nana5/BUjpK45fJ7GbAdWotYyv5o/5U7
5fle47VGOzPDSfRdfef8UFGbVc56tpNUYAHNAQgHgvRX9pgeWyDAmIGB9tBJfrC+qsf/rnz4rkE8
hRkmSObSqgagPWbDwwqQExnwSiN5tiX8hhjICNh+J0/g3PMrBEJr33wd2/g7jYkg1hPdPOfRJovQ
2FGhyYrxxijpCwTpJpBLr2vzVoXq0jrwRfgCMDC9XuEDL7sRD5Y+rLcsFTG9NIclVp9WD1v3S/Qv
DP9Wno8ZdMBCY6UPfzLHcGH4dczfmvk4wSJS+alCjDdWp9JWb8dYO02SdTQy+2CMK3qqAlvMHugn
ZbsQzN3sOkqNEWsQ3NggMS0x7KFk7toEqvVtSb+XNDt2GFa4fs+bVvFCJmf+Fctciw4jC+Eyyfu6
MQ5D9ybnxU4HxfB1SdsuHJONsqUxIDTev1n1sOZouf6VyNa+cix28l46AbIBVGSlh/kBgcDNs70L
5CdUc23ApG+F+wRPKrgeysfpCe2FneMNQc2iaQMwu1k4UYH123ZsF3K5WlWXVPJstzgokrvGJQdm
ePPviz943Ulc2Nw0to5jMJgoGcOVnLpmqQGwgQl2wYoHDIPZx4J0D9dvcvsi30VwimnktlrXMURI
aXfS42hebp0udalcC5ZA/uHq3iVx6mhQNZUHA58M/VxWB8C44VP23AYAgIxqrALurx9MKI+d/OKt
U6PGFlCMT5Utbrxrw9SvPHo3H+YAqLmhKAjYrjZcfCsuBsGKuJEXCV4bW3NlGZZ2bIFOsUswNfpk
7IZzelDnG+EpN/OeC7Fc8CFhh6fEfj6LLMnL9IVU7oLc0gorsBCC1+jgIK5t2lslYPUkUfFhM3U3
sXJjOCrWzT6hX06dVKODODMfOu0XSCpAmf5XI5OYJ1Edc8s9XUpTuS+KwYra6SEtIXGJDv9NUpWP
1aQGAs3Z8hKXcrhnR2egBRG6IM9C8lqHObh4tV0aVaHoQML7415f1ZdOs+orXl9U7+k5Odg3/7am
uWmjL0/FvT9lqW1bbXGq9Aa9GW+ZbvMwVwDwwQhrsvyrJO6usYvivd6lSO4Jtm1Hs3zAB2M7iDrS
ukx32XZEfc7/5FmLqAG1ZTAvBXKPsLAkSwM6wxSuLSAxY4CtS0Kd33LllzK4F4e5PEUdVByKFW1j
jM0ae8A/kHYJZcxnLCngFDFKFWjBXPyUMTRuLXsreRQ7B+EH5ZICpTJpLXf4IXMY7/Iv1WE6GkGx
mzyGn1KRQBimsvd15XPyZXF5jpuyGqBBjL9KcrVoPkrAlsC8ONBThDGF4FvyxXGMgeIZNjgeA3+b
UnfR3fhOvmt+xDcDKHvyQ0ufRNmN6EHyaGhrNsxSCezWz00GYTXnMzoyqv8XisQvjc891mxaEw6R
wd80vxk4gtRE0rmOqj3ICUJrL911XvZTdcWIj5ve8VI4Z3mmPidNhhkyBDJJZDYY/o/9GOt2ZM/m
eIQ5skhZHc76lCY11GWCvKEPJAn1CDjkkPg24FaGPy5ZXIkXKRBnfezV1EtSIgBIAItGFMdVZsEq
vEgCZ26sXm10s4S2OLGu+nqbxK6cjYkochKYUb5APtSFVUkYGQyxw4CF4/jFGlBRyeDZuxV2pvDT
g9DKbZWLL/WDMy60rZVZIrCkA/H1Q3HEtBIbjLB2KOGIW0RbUei7tE+FcXMtR2X6K6xegASFjlTX
7eOp8hiSjOyXAdJ/Kbew/vC7QlAvtGxbUdSlfC6sN8E1YMoSbrjE/E7v5tgwwAoGDDnuWPPWwj1Y
bWgUPrHdeo7Eld3NevnlD+BCm0bJ0s7R8QNYr4ptIFF6kqevJnjTpR34f2KgPGBwb3c90tmsgVyK
5SIdtS5NZyIQyxBE7Xvg93iD5pWp3+2bA2hLgvq4HmaoXIni3eDqtwz2SdphTO3tf9S4z+V0AEJi
MhmPifXNnDAPSb5jOp5HQCROousn/wd7xJAssEqpy/ykStp2hALFhX3xJMqyCLg32QmFgJv2QHsP
LMkAMx0FQrfNxf/L5Nlu6NTl/RrjTWnAqFqWV1IRV3Cs7RD5XQSvyGotpYWEYwGFlnV33epeBoJx
wBQJxinGDlt7UqhI7LaFehfLqW/aGF1sFThZ5zOxUF8DQEmZt4QwT6onHhr5B//1LpHT3LypNKmp
5b8PmnrlLQO2WLAxV9yK3onoVjlnWRd2NRoEwpZqp1V5GKfPDUYmr3+7bRv0fiLOQ7a6ZKq0UxB6
zEYACEJMLOqTq9bxGZM/B0ud7mXiCBwYc1CfI7p3mZyLJGRea4p1jFDql5vasrCo80Wpfug29Ybi
1/XziZ4cD7TSY5NNG2QIY7qpQ0nWbicFmcfyj7nYiaf7RO+N3fhlBWCWrbKe8NkcZydjN6nR7FBw
pm3H9X6BnJtUndlwJBYSM7udRZYBsDlW2fCJv3rZXRk1GPODNxFHN/8QqgKqScHAmwrUoY+nm00t
aYmG62QtVr0Np6jFyjlge6uwXA7C+sZ2QPAujrvMOFHVqmWqoqutmwDRUB6Bix3fL92XocdE4ex1
6Aa0Ze6rVe0JrnnbvrwL5655yuSubJi1RltyRtolYXByV2D3AemHHkoJCjqiN79Z0AHw2t/3y5ME
KOaSdhWgiEJSv5jPC/u+xxIA9fROT16wgueCMlc8SSw4KT9JbPSLJGd/rMCBWdKPzVAsIfy3NZz3
c3K2W9PtuOw79kpQg9BussNyV+3/j7brao4bZ7a/iFVgBl8ZhjOjZEm2HF5YDmvmnPnr74Hs9VAY
7kCr/e6+banKPQAbpxvo7nNCZ3hrXXC9pxxqK6OatVSGLc2P92F8TPAmRx4XR3XKGiTMzeAJHGcb
Ak6L45Bby4MlTtJng+ouTJzWz1FvvcXUFEQAQws3qwz/Lyhg/UNwOlnloDzuk34ukdGio1HfLfXL
ZRa+LKIBFfoqh+N9OSVaNGGZ7K7c6y79QH3Z7bPbab/c9u7iRda7eT8krmB7Rd7KYdCSLHqe9bDL
SveLOzV3rMEqvGZfNM/vXnEqRRY5GCJtmBboPf7bYoJk9I/F1vRf0Z4gAD6+7TYMQytXDeCAgqh1
/NUi3jLu62z/ivVtB5Q/rsPXV/H+UBlGAWv9UTuiYY2Vxth9AKWx4DDds+vI6zaW+eR5KnAyzGWO
NY3QHRrBMPjJ2IOEZMemLdslcnDjMUNbrh9ciW9+Iqsc+CTaUiqUOe6IZnTJPEqYyQMFvMhPBTDA
1/3KvLfAQIb4MTVeD0oYtImPrCKQOjkmldMjSuWvWJzIKvv7Kv+g6ZhpJFHwLZebAXd2KRKRAm7n
b6ePxgNNJMlhkWP7DFBQF5hmk9vJbpPrIUKnVak/XD7uovVwKDNqOinrjqFMc1OO4L1MRJTJIuRU
OUCRekUdKENOFozGW3TeOsvtq8ORAExUDkwksLBB9gQ+j8GWDjT9uadRj1Wge8wNKGC+eetLx+mL
cZkMuChTGrMX/8YNfEwfky/KcbyNj6mDER5GqUxckItoe2GpgZ2kC+eblyNv1EAeO3b5ZKH3RUwa
wLDyitArMsgBSq8nc9BK8BaWn8qGVyPZHzWo+qjorEjCg0iaU5QQaxyW5Is2tIOOFf77BnGhLS6R
WQK5XhZ2lzmzJX4nFgQgjYORltSZ2mKqfNei8Z35CsiKkKAZr3mHEpwIXn0cb0EYk8bI+a6EpmqR
78wdJhYPnVfmOxA3wE+Ez/yi1XGgAipYFffct+2kaHUcukxQVukwufTrq7GdtOXb62vZGe9e8aQn
WhgHLoaUaBMN8NnOXESo8CUAZv4xywj1NqEsDIQYaqZmaFvau/8E/fzTlTlkjR4V2LlJajCk9xGC
kbvLFp5bNi4A1JlQc0FIt9QwwXR92XtO7D/XQe7+61WWF2mO5cAoaubk//7LiICCn0VtVTq1I/s0
b7AlcAOdAwopK2sZSti/bHW9p/j02PoBdKBdEDCApeP4ivRYAPM6l4KEYHJDvRxGpSvtOKnucrWA
WNZh+tpSdHxFb6ngEOscYDRBIssde/l78wCL4CTzD1cliEQgyfKmbyhI6HQONAoqt91SAg3T9HEM
9oZ2Tyayy5fbphDqz4qWxaUiGXKRhMzsy/375oNNWyrolxh7NDF5hblqALfaGOPI/a8eGVa2OAeZ
hnaZlQBpNyYpdrkHqvHkfsD8TXUEf7+jRgJo3D7iK3tcVIH6rRxTCWtDqezvGeLfF8RXnDfRTnIe
khplmAXhm3aSbdQZIq8WxjlIX2mpEacqHmx12a1Jug/ld2MiuaTuXQH4b6LIyRTfWlDnOklaNEiC
6MTrroe78BhPxxqtKaW79K64eWLz3rmyx3Z5dTUrjTIqxpztovSFhru22FXa5/+4Ji4fLWRcZswR
a2IFLQ1CRch/wSOo7cg+dEXssts3p9WKuIx0onrA6JeHXfCX4RPw2eKySV1mzvzrFa/Pmyi8MsfF
ms4IZavT2Qd7HiN8+U75qqENkYtwgUaJImpWET4Z8Q2fSp4KGoniKj8gNWVCEqILk8D5eVG1tuzN
uZywn8t8pU2Jo7UfkmgXDc3hsptsBu3VRnLoMVpNkllsI03rqLeN3Y6fLhsQuToHGCVt41irYcBS
v0fQfq1T4pm1SPZehIK8kloUpI3cUJg5iyZvvBH92TPKz9EV+VIabaX9vyAuWHdfYkXcRHHSmoiT
b4hdl48ViLBf2upDMhJN+n2sQN6grB5UrfEVD6rs6/8zxoNU6KXBMKdxDKYckG+YlgMOpDYdnMC6
zsHkZzwuQSMoOF52Rkg3vzQnBUkN/mKYC80dOiydYvKsXig5s9nAufIPDiqiYsboiAUrzBfjq+WK
XqvH4OoVyejlaEwJl2uUZAGVYAxPPEvvxV5/GQApPycXR5YJ2kr4BosnqICpewuUNtbMmuE8yTVE
U0fbN7LVNnLIgZHJsYaMFcre8nHIQTq6PFZ9ZNfhXY7WHClQbs0oBa/H/jJgbebAK7Nc2lF2E5VM
jMru0LniplU7o1Dc3chl8anoowr9lkPpXLZ4GetRgHrplVWWz0phYGfDBOQ9IIRCqdMeGQc8KAQv
mxIcgGcYXSUeRA2zaingmtNwReu/9O4piT5eNiFIBejz31c2Ig36LL0KG/V8YN3g6jXe3pxBOajH
+SCuWYiWxEFImTfNVEGDdAdtoqzBqo4Zfbq8JJEJDjb6AmpdtGCeOH+e1Js6+4D+RcGX2e5POPnd
c5FttW2Ii6MMiTYYGVw2+9o6Q41KfusOhQ/WQUf8RnQ59tNn+qyVRUkp5WRmzpBhDqoExbpUCzxb
uCguvVjkLGL8pv9cOf/PVxRwEL08TuNQmpGZYSPfEDAFoPjcZLvaQj3CHhYGwIKBIv3K2Bbaz6xp
LvOsRIzBArznmwJm6GZFtIW5t/BFbXcFnjySbwaIg8HAZuLjJSBuxqScbBfFDauZT/eswvqqeqfA
J5/ZelYbatC0BTkvsp2xu87jn3UkVHBleHAh5VA4vADNjlrU7Ab71gcc0ZI49KgbEo0ahcFCuh+W
mwaUrZfhSWSAyzdGS4/rinlFE38Fj6ddha3AggjTFS7RCKtMiQILZwpBam/uw2MNEhVWhTb2KSbs
ZpO6l9ckSOipwiFH1mWjZrHb//mzhjiGCK1xmFGEmUb7BNZYB0MDyRCfFqANk/wcykdvbG9enSwu
xwjpYmYLe5w/u60IH+dFEMyX9MHPu1jUgq3Smx15ZyDD+AiK6+v8oKIO9vEVLT0Cf+QnqBsNHWk1
80fpyvALzSlcBhqxA+71wibuAsokUfuuIGnjp6mlEYy8WY9QppK/FisHH29ol6B9zsExnKaewDdF
C+QgJJqXPEoYSDW73oty7CmwPnEGZ/B0UNtFmAP1hfVFAW6p7EetkHHuknmA0itg5DtLD7LvKaq2
g5MrLmyCn+xNlC0QzPz9aEr5OeliyExIQOMz/vvLhWhDOXgZIJNiFMxHw/YvJfYnzEwKPpkgUJ9V
9gd0JUOE/DeABYcM7RedHSbXrGExwUyDe9kgA4wLUYav7c8RRC7mGV9LVyBSYt1nVedY9CoLkGZp
O0zUXzYnyFBVDlCacpRA4Y7lycPVML4rk+tp8S+bEAEJX8KHbuaSz+wl562BU4TKvNSpZCQYBGlg
8d/DpMAD+ep9tGiyHrHFhTU49tHSaUAN/PIGbn4jjZgm1I3AiMIzyClplquqjHTKiBUwiIPsjBiH
LEoFrrC5kpMZ/i277I2spJUOV4gjTxs+KYEkWMh2NrAywT1JqdlMOz2AiWBpiT1VEihWLPNLq1uH
gKZkP7b66C6J8RBbs7yLa/rBHDA+k87CPRUtlh37FSj2OJK63mJPdfNbTp/yUaCvsp0Dr5bKQX0V
SPFcMwMs8dFCR/84XQF2dVCZgibPViCUcBBViDeD2comW/RqUflMJDPPYTMlpWdO0mSbZWU42hJB
KgEKKFqxiBgNBL7Jz8clcdmPkLMZdjlaq822QVcaZCgiEQwzHD9DxdXKOJyPG+giWwEzo4QP2Wzu
G3Mu3GyoKm/Rox+Xz5toG9nfV9soq6bRgIMD560fd5U0uFTL3Vl710O7nYSSe9na87WSX5tJoDQN
fkNLA/0tZw4Dzuk44qvNKBCAXe29JLmMcrBS8VQmOd/bGYSReCubX9EtvnUM1ra5Y5Aky1ANLNrg
7VShN8k4iI78VvaxtsCfgwXzSs+PcWo1QGAl9szmvlZ+mvPPrgWaRclxan6Wy4FoT3SonRiDB5f3
d8tD1z+AOxRtUEWmhFYd6OYcZ60Hxedfhfrpso1NYFsbYT/ihcuUlqINMGJqD9Whh4AfxFpmDJ3V
BwzEiOdgt7KEtT3uPOi5tXRzASDF0ds35VMRgEe7thUCUnhyryidYBNFfsIdiX5J4j5LYU+voB/W
gipBFR3xzbni9Zq4q1SEykjStSw4hJ0TjM1tl4BTnzKB3KCQbZ1qoW3Sxmcqy06ZtYtv1SMkFIwJ
Qz/p4oyF/B0SfZ1nmclHKQugaoWHMdvIMYH4Hz83lzV18iJlSYjP/fdD/S9OVyhZ+ZL48YYdwgsA
wQdmtZairmLFFQYQ4VV8xFTccURH9auyd8GB5efX5UYLppatbTTRXIqBSpBZuYwMW9d2yq45vqK5
dOt1avXl+el16DmZQzTgy5NjvG9HPF4OToSXIq/y04+maCpnk5VsbY6DpGiSqaUxc40LQpf6LmJa
Msq7PM3dZoZIX+SjflX8ZlyVaH7dhe/JSJ2CXmn7UUgBuXm2ZAWPU+gwwUwUd7aMIZpzElp4djR/
lCl4LRTNF/jrtglDNQyNEsvi21hI0BpgtUT4rKvfD3L5hAc5yZnvWGe+Gb+CNX4zCcd6/hjlMKpE
j05Sz8zo/4ijfm2M28S816QcGoWoT1SgHFJjWwMnlyXkmdz01NWaOIwiZtxORoxvdXa1Fb+/bGL8
yhYHMlVJwI/Tm8gfh3m/ZBnWo++T0XxQzLtgSJxFl75aUn0Iihkie90e/PZu2C2oZTQHNHHapEgd
KNk4COqCaijbzDNAOv0yHpCM3ixLlJax2cmXpTLsyPRbubbzBlJMpnfZd7cyv9WH5eGoTjQ0Esuw
RWU/SzH6QMldH0nuQnSBAsFmorBaFZcLLRAeDHAbwbc1Widq49uQRE4vE9HNQOBDPH8Gdk9fRvZd
zx8o31jUWO8fg4ZVZmIsI5gdyFutbQaP1R5yeVAdRPOc1Djz6YxpFeJhdC09As4b8LASN85ewcMq
ckYOZoI+aqDVDJO6dVdn1TFTD52S7xblSSs/XfZFkYdwINPked90IfOQbjeQxbWq2EtqEW2GyD84
jMnNTG4stof/L/7BoczclAMoj2HtrOglTmQurUwm+O+lL4Z5U6Pn8G3oKbLF/r7y+2oqFqtL6AZS
i9e11bfx9xlj6+KQA/ReumIlWNff6eDvvg2xpUvni1niUpdJTiN09cLSm9vXRPvI4QdJo7kBtdBb
/ONSlsIWx4FHucRtUek4Xml0yEOQxUaKe/kAX8xJmAkOLAZL6ZoW3CHn8Vv8rUQ7x6FFkuakDgaG
Fv9a+EG4Lg4zQn0KS+MZmXhbwnVdAkG2hRxgENJoqdoAMORpZ5EfpnysKwHObr4Yrw4U39hSz2M+
ReSPm7f/Xuxh82MpqqJSTYEYMl+y1sK0U+JeAuiCBlF2QYZQ29VVh/EDiFQJ6bo2k5qVNQ4wiFpr
kqI9g5N2lKMr5cu0QzgB2XzuQJZvApFsHr17Rbly8yq5MszhhwJRhF93jaRetdjk/StbbLbftlb2
OPQYwNw/RToW+hzLgicZWo/o7CG4fEC0u7z/zvoBQM/+iqVuQuXKNIcmeh+QMhngQ9pNbFzRY76H
ZuVBL7C7YKHPod4t4slhh+wsLV5Z5MClKDWMARPwk9dVcI1nrzu1BgfyJDsQmbnT424/iOh5t8/9
yiSHMSNaLbo0hMkzjBGe++03rpUtDmNUmYy1LsNW+7PP7O5Q+wF04npwJEIBQtyjuIkzK3MczkhB
adC8xYlsmH648WWR31PDf0s8OBnha9zBFBtpyuLBm3Itwenj69t1Uqhl1MPaG0+fANT44nafmoMe
1LB35h3i2+pmDrTaSQ5ZBm1WJiLhpE/Jh6JCF1o72k1SuvriU9rYo/SeWNltLqpfik4AX90mWVGE
aQmv/H/5ghyomCRDY1EGa39nev/m4U9wAp51OlcpLLStqyw2YczSlt1ikZ0iVV4T6zvBIRC5JQci
TV0QmeQ4aRDo3WFixm+ymxgtCbJH9lrpjiIx0+3wvvIVDknywijRHouF9SCLWdznIYxf9Bug53nV
+LogGPBlbrWNygbzR/DOu9arapAM73rMdddumUH4biffiF812a5diAZ81btqi0IuGpgkZfgxmfLj
WJLHdJoTu9ZCr9TkN+W2p13li95pC+rRToHBN50EgXPyde9mVvIkZFg2OwNYsVpHJjakQ+1esRHR
obhnudm1+u6yq27eEFZL5EAm7scaskcAmSBu7T7c0UVU6Nj+aoZhahp0dglfa690VJ4bFnVGEntt
YO1aWil2mQ17sLqm9lInovaIzY3UVKprClJei+dpkfJZtTQLny1NbrLxGqoqw3B/eds2E5OTCT7K
WWbV60YdjzuluEqzb4zsV57fdclo40LpWZmwzr8ZeFYG2d9XyAXG9HBJ03B8Q+B5duuzc7ayxeXS
dRpOU01hC6Gg8TodhCVqrT+QUZ9svTfsdBoOOiXXnZHfJl32QZdLzc0mJbgNIxNJPvTtvWhS7qp8
QuG6m20TsmF23po/krK7VczyQR5Rl0T5PJOWexIkhW0q466D3jqoKQ606x+teFDccK4wuWZkmS3L
SWl3tQLTql+llkOsAhKxargrzPHLUOjjbpH0p8vfePNorLaBOxp6EQ8GkGbctflVYj4siUiWYTvS
rixwubyZT2Y5L7Dwlvd8oTUu0oby1MjY443cRZzZbkaH1cq4xB2d5hTnGraML6zPMT7qD6VvgvA7
sOk+uhd15AlOPN9SlsQosE19BI/tPlB6FSC/XUSosh1jV2viYqw19V1BQ3ytN78UbaYRK4tcwi4v
WVjFFnZRj+zfo5wVbnlslBOtbK+Y5RSgDB9hmwX+OBfYxzektyJbHKLhFCtK2GI7lXi6pzGxM6V2
5zb51EgBpi1S/fNsRvcEAvfBohw7vDEJai6C883H2zIn1mKmwPC4yRw9+JQ1grqEwCs1DkAyVRkH
pcHno+U3NZWdVgd5bizsot8MsCcv4VlhmknLlzzDRv7d7ZJ9mnYzOMRXxIgguHtrJWRlmUOUBWO/
2jDCMvIj7cieICTUxzCr/RrNbBF+aRym9OgZteIY1v69c4q+HJe/j4NlNKkM18jDG0tr7GY5pMZk
X44vwgVxgFI18EDTgH+c9VSKAXnzMrn6VDyUtKTpIwpbis8kScAG6Fs+m5YWQfH2o8bJEk8QE2Sh
1tUNPhObw8nIDkSLfnekyGGHCe0Hou5ewSnmyWKMER0pWQ9zynQHYTSMJhLn8ncSWeDSobTVxqpk
uE/Ry2XqgROm0psujKtN46BiQg9DH+Kx63nTQAaWuUx+9JdWrKWJ3UEAvjxBzCKXJSQcsKY33WwE
2YDO4cRUZdRKE1iLrhmn+e/baXdkT5Wv03XcjpymYqG1Q0epiDvAWjHOajvhADNFDLT9MWrIjoAj
dvGaY+MPw/6yj/zDWT4Z5M6ySukcBjoM/ntwem5fOc/PT7a4s0zKqlPnCVH6JeCr7grw0Tb9ZsD/
27LKlxu7gSQa6Nyg9PGHKKZ3K/s1ytuCHVX5Yfs8H6VOqbZ2VHwcLruLypcbRzCOBESDLSaJy2YH
6cH6atiW3/lB6Qbef3IWla85FlEZxEv7Z2knot03p3SnT8bdMfoUeoJKnr7JMbfP+ckWd87lUEaF
oIQtFCUY5Y4ee6xXoXWj/gFspRC0fxv6nyxyOYE+BBWdK1issgrXzOpYWMv95a+1nV6dTHBQopgY
tstlmIilW73ydfIjp/5CNfBzfL9sif3Yfz7XGCB9ecdv8wk9mhTnWi37m1GGPl+UeHlFjmrfX102
9Q9R+rQqDkOSWGvnfoALqtU9PcrvWUNi7ITTo7KbwPcsdHmBa/D1xykcmlGTgByMTtCQvL/pBPN8
F76u61Jwpp/xZfVispj5GMwqVkh86ltgL+zsfkdgLXXFwrPbOcKf7Xze7pUxVR6MJmPA2AQfFhXv
Ja3oBYh9kAvO8Xw7XVmgYzultMNyEshUFJiK7HftK2jHBT74PISxMoPqRhyXDAlNCk2uvkxdDQpr
RpL5MRm+XXbC7Sz7tGkcXISd1MpqAFvB5Cl5Y2fkhiiJfdmIKI7wo/XDMMmhHr2IWb+V1YRotMmT
AZHl32mHyjeeRvMwql2PFbEsQL9mOrLqEdFRbEl0njiskIK+VnJmySLur4FwZfoMYimn8ZRdNz50
QkJ6kYtziCG1pCrGBBaVonINM7KxqaJvJVgVP1TfN1Uihw1sTHcsfqiYVi2dzgY18+wqtnhWdXNN
6BFWDAWSE4bBeWAQB4akGbA3xrFdS7ldSZn3Fv9b2eBCVNJXiyyX2f8uAK9scbGqHQ2pjDCu/Usd
4TfP/W91hMV7VbPgOeO8ilsqGoEVpNoKgYLOy6iFmdXZms0m9jGv3dqsboGR5h9lhEEbcNJganuZ
7sWAKzTLPR9hpLNItHoKft2YIBRFf+S+CRGRwVNcpL7v+yuhxObZrYlbKgs5K3CMzMWaqtxK/OKa
yZZBZ8NL3zW4RL9ifezfeoH3nC12VFa2tH6sJopc22d6IsMh9UpHwuC26atefCcKz2eozxnjksQp
b2K5gtS2Xw4PmfJRCqFjmyTXmSbUCRAtiztxhTEZY66Oid966e2SOxqeIiD+dje6HZxn/+9fI7iV
caeP0nDQyxJu0oDVW3MyN//Q7XVvcqJ94+uiQQihV3IHUElkKZmTIPHZvVNPnR66S8duj3tn7aTv
iZt4BQp630TtT2c4xq2SiwaWEc1ZpuAMpvGEKh4G7meRVvdZ/sGZ4OC/aPJuieolQP6RP/R401H9
8v0r2MkFS+GfjxqTqolWwk6D0SM7eifhLSTEsTbvLRNi7J0TCSUJBd7PPyFpJrTsrQjH2jDSPaqw
3jwHEeQ61ZssmwTh4HxU5uU+8pTDs1SoYzSo7FxPkHVBTya1y6O1SyHY2e70YwM9VHD0PuD+joBX
QsjKFEXZ7fVSS0fU0y2Z7wqVisqcwwk/QbeDexWyEuTrdA2pM5QWJqdod+YRhTahjM65xNzzyk9m
uaOYjUkSTBZARgMbceEu36pda4+odcf7bGd5rKpRPzfqdbcapmdAHelYriLMY9hZOAfW08/gjqha
mJEyJ0Aguc+8FvQGodLbxRjboTS5ZX4vpZEjSAG2ffpkkjuexYDzGU7PWC6j7cRmCXzgGm7RgNhE
2zFB5rchwskkd1zjyGx1icKnK3ShK19NTaT0JlgTf6HLDFUKskXBNmaVk8s/Z11U2NhGnD9L4C9w
YQIqnaWPcA32l2t5bxx0MElnRxG95/MF4IJD8He3qUsbqxzhl41bXcdPxfX4FDm1gzuq00AwvLeV
XQZWvVp0BWeh7pJdLsLreLg0ZguhSX9cQK+f3SFhSuzqG5MkwkC7Qz5Cni8XWBUZZZ91lVbQuY2G
CSJBfjZ9rIvvU+7TWjShLLLB/r6yQcJy6RYJG1oPSMsMKD2j28pMM8GxemY6urSBPKDkeUjTuU/8
/Kd1lxyS9yy+Q3KtstXb8F6/ilxMtULV5RYSHqAHiO9qgErs9vvwUXTcBJDKX/wKK6mLYpQSn1qV
3YGAUWo/NItkS5lI2Fq0uRyW9Hrf6emIUzG1qquGk5fkD1W1iGKE6Hhz+NF2pawOI/Y2fYoOxUHz
1I+hp3tdZpcubuu2uJCzHR+ookJBnlq4RXPnYcr6REb1KEVYGr3asx5ZreB9i4OY3c0f6GG+M+4W
NJMcc9BAO/XeOvTO/FGk9ra58NWv4A5I2c51EFYID+ZEbwhSqrERduuxEHPmuCsb3AFZVAlqpHgN
QxLcP6mqo34P94yYgPYe2rcXz7iKf0B3rbaFWLd5g1lZ5o7MokCoeOyH1J+PTFqBKbF8Z7CaCGUC
n+nhLi2Si7N9n+kxNYzE71ziWKWtPZGfzTsI+rpJ4Ji4piEbtpN7wi72kHatIE4qJk7avG6s1sud
ltoKilCV2WlBPm7t+g+S135mmQaYhmpb/nw50It8hzs0QxP1NYW+pB91o91Pn0AqIzAg8BzKXbYV
eaqtqMwTaDkgVZzUB5UOBNwv3fuQ0o+KEXlzaB7qgO7iuCF2OA3Qu64+h2hTi4e+siHbeKhT613Y
oKpdSdpebuK9lpVuVqIqFplOOuMVWLMgLYaCWVp4WTjfhRqUjtsmxDMgOGYnU6H2WOiNmyXxTVA1
N1qz7FtzcfM4yt0pJobdNuPnSQllTzKn0Nal+FgqrdNroxsonau3MUS3ak0QD55B9szjLAg1Eui+
KehAexl3pFFpzHjU4HGYOcEc+m64qm8kp75J/QZqQw3EUOzMl/a64KtsZxArw9xbhFIlVjNKyO9Y
yXu8na7ro7y3bsln9WZxQmf6UALODiLBnM1IsLLKfH8VZofWrNGnRxDKU1TXl+9Z3dlt0It2ddOp
V2Y4WIZHB0bbIE0pvT5yAl9FpaD4ZuKtzGOLM/+q/MgXuPkWPq5Mchg8t5KG8asm9a0gteXgXTcJ
BpPPe7nYXWRlgUNgXe0bOW0ATuQ4P1U7dCjY0dMCYWSWIFiHen95QecPw8/2DFk1CNWJxaspQY8l
a9QKiK/5UADABC/LZrVddhQ+eDBEOz8EJ0scwmdyTAoFPZV+YwWHQolc2hd3UWTc6jR+jOm8B3ud
N6vKrWFJTm+SqyleXDok+w4li1lp3YSYj5kyfFDGUrALmw57AmOelicJzYT2FPBIZ6RlHewr1YIq
ayw9XN7uZ+LQs01YWeKOhtbJqTYF2ARWzx2+L7t4n3rKh8lFK6In3UbELva6v3iJp1z3d9UN/Tbu
RSnh9jdf/Qju4DStNvQ0g4+Njmm3t4CjvepbR/Ej13ZQgKQDeINVkLZw8BMnQTNQFXc9xRhukOH3
ttaW+8Io3DaSd/qQCr7jNt7Rk0Fue3MwkC5D0EIB19GXdxhdKsFYwN7W0OiTKEeQS+aDnewZmYok
mOXedO+VaW5Tx6ZpoynrEGL18HOkqYOD7vKrtK93mgraeglnKq6eLrvTZnK/ssnBUT90jYkVY3/T
0CZyYSsgPR8JKiDFX5ctKZtguzLF4VJaFWY1B8CJzq0zW/syPD8R7TA8+QWMZ6VDD8Y1gqidu8mX
6TZ7KPBOlL6hWsvgavUzOBCJQi2dQHGCy/1j7zUHxtzS7iRngTxm7uIBThBjRBvMpYpqPi4dncLY
z6P3xdTak9XfWfkxJvo3wf5u578nz2XutYqZpg7aTnmcE1as2GeyvdiByzhRrVvDrb6ZX37dFeM7
NbHTb8lkZzf/da1cjmjVBPXhMk18KfnSdY9xM7qEXNMoci8v9XxQ9PkbWoqhgV4NlRnOkBro6MYP
usRHx6l2I1c2E1u37PQqu4P2x/w5PLSl3XyVPVbvF61y+5mT/rHOPw+FFOx40oCsofqUP8l4TFRl
m/qKt+wlz3Dr0p4ggqP8kL9MuO9gcPSbKORuB5vTD+BAUapkqQoSdptMyJF0xqNk6T5JRRIF25nE
aqE8FvamCW2f51Aze9274gdrwip+jmAkNI1XcMFuI8RpXRwAFr1RYL4CNxodJVgIhNh1I+J3E5lg
f18dkraI4mmRKB4zjMSJrQJsRo+XnVP0cTiYo0NWmH2mwkL8Mcy/N+RzTUUPJdu1mNWX4UAsiyWz
JxPib/i1OsxHzKp8bm32yK3ZJQV3SrprP4qCvmhhHJKBbE3PaY9Q3NEPaZnZFLxJwSAaHBFZ4VAs
6EmW1gpWZrblXTBljlXn11MpIlcW+QGHIJMZ9Ehc4drDol+36uKSKhWE803kt07ZKrdfZqM0jSpn
yFb15GYcuqOVWS4NlPs+LPzLPrcNSStb3K6ZeWypIVsOe5Bgog7IjT8X4Ba/GqBsat6P7ngAFZ9H
jr1dR/ZsL6Ly4OZ3W/0CbkPHMTFkPY1TP7VAUN1EV4h6DlULwRvvtuef7PA1tLnOMVTewj+Y4O4c
Ooph1z7rw5s89cmIUWEqqS2WUmMf6yzrXpnlIBd6zdQaAinydbW1pdlyx2mXST1uG8m9Ycx3l7+n
yBoHvFU+h8vAPmdbI7sftGMZSO+VoLmVwhytXqP687K97Qet1fI45C3jYimmHFkKoxJtnfamI3by
LU/tykJupBzya/amRa/Swp4TRx9tCtlopfJEGLOdfq9+CIfPoM+WU33BG35yGD0MB33qPcYdIHl4
ookPg4dOj0+VLwqo541UL++wfBe3qgYg+evhVclhflL30W6wNZQqmodGWKNjB+GSJ3HQbegG6rGs
VDiUxW0ex7Kdh8WeYKoalTr9Oyb+9/izK8/B+8sfeRPyVlvL4RFRelmyINjrS+PHrGvANSGqm/3D
K9UfyOOFPcOmK4thQQAfneDe+qQcWSuk4TY/c8uObvFwd5c4WN7B8C4vTbSnHPjImRnQMkVUn+V7
2fo+El8dGpsOptuGX4j+I+4E40/P5AsXvqLBvceVNOqbcYafNi5qzA/dp9Ej3uBObusVhwkjzuaV
fJ3f56DO1++1T6AZ/dLulgaTIngSxiFyX9MxLIg4BgdShUFUvCqZSEhL9d7IPocYGy/lpzYXfWgB
PhkcPi0VaepYxXcu8BhcSIVdYFyVyu+qdnTT8Mvlj3vez/vycBocOMWkVntDBRrSyukO6j5wLS88
GLZ+7F/RJSpaG4dAeq3pYRPhbmF1lT0F+6G+C4x8r8loShV1RW+X+U5nkm/SUxZwcGsScir9TvkJ
haSDDJZjt79hUg+ah3ofuIVQIwINuJzZ9efqFoyqt4WX78QMKirbxksuzQFTHyzmPI8GnrDIXSIh
A0/LD4p2r1dtBDLTYrRJF183oxLbRoNbZUSuYwqOXQOPzlPmj+RDKOXOEph4C88d0k82Se61KXsq
9acsTW09NX4MXWLnQeySLNy3xhe6/ESZ2NbyT2n5o53H/WXHEQCewQFeAUCQCrlKfYPqGLokH3Qq
aqAXnTgu74pGKcczHypq5ajauLzsh4zc5vUhylX/8mIE+ZXBQxwJ+86UcbeW593QL09Fb3poXNz9
JysmB2txl1TQ+IE/por+Ke4nMO7j3S1vpMa+bOic8f7loTY5rIL2XIppeURc4pOfxCvQDKvS57DL
1E0gXhRNjmiiQrCHJgdbJc3G1FIrdLBlEhqhSpy29K8InJeOYHHss184Sny5Nw0GDWK/eMmLv7JY
UDvhEVNv71q/9C1ncmrIgaSfs3tpFFdB2Rc6N23ppgKKeEvle+lNtVB7qUOUVxVrRKlrxszx4hqR
8VFqDG+ytEdFVj9WVfVunCzRutkGXjLOYWdq1gGmS3EJYM/CrAhbPAbQP9HR2JnftYKrwD8krael
ss+9usuXYxTVg4ml5rrNWqrzPVq9UKUiN2C/RckZehGs2wQ8zQ/R18mjV2L1mm2IOf0EDjPVPFX1
heDNbVke9fR+wLX4sittA8zJAIdhvaJIGl2wxkX+mFqPWXYjDb2jmcKmiG30PxnikEwHZXDelX3q
g4fle7yvfQ0VvgItCaigz3vTnVTByrYP48kgB2itRdrQ6AAALfHjIvenITmAq+Xy9m1XS6w/Vviu
e4PGajIYaApQ7hXjWfAQSKPZmld/JRgjD70IvWrxIfhePQxPUg4Wo3QXuvLh8s8QrPX5+r7y1CFL
qiqocC6CSXHHsXfnEoz/puDBQeCMvKgd+T/SrmtXUiTbfhESEfjXwKQ/mcebF3RcAQEBgTdffxc1
V13Z2TmH0Yw0UqvVNRUJ7Nh27bXiuAmNeTxmosS37GeRLgFl/0159ud1zlZ09iCyKGYYC5Ij4Bx7
ABhHFxTsaApaPold9b75l0qrwpZA3Ivf8cKzVGY8TdUcLsTIeghujb7hMCth2XAvQ9avZqT1IDAQ
ZFHlAfXV5q4jXQUCKi0WcVNP8ZZG1LN9/uDrfkN+zl6FI8jUpAZ+UbYxghRA6DEgPt/+V5idMwO+
8DBtlidAQyXIMMbhSEm5mypy979Z54WPMZw8n/Q5mx9oxYj2Nk474jz9fMa/6VD9sZwL/0ImTS1F
DU+ZjszE5Nth/Cu6K29C/KvbfzfraRt9CcPPhGetRPKvCmlRwO16S/vsdV54nQ7L2nljIY3q3Wo/
px2xpwmWuBmQkEWgnLTXhedeuJSXbEpx3ytabaHc11fNxlgrDStW0UpDR86A93Gw0yQ2BuDAwAm5
6dPgIWauhm90eX7+HVdvLpSbdTBVqaap6hcP3iilifxdT1fq2+jaK21f3YevwiV3Ym/FLgHaYd4d
rJfwYFcv7tm5l/06nfM4bG04JYN4EP3R3ep+lunTvfTAj7aXbsQJM/tNgsPnYcmA5G8Zf3ftI5z/
iItks9SFSewqTcGv1NWsUkRQ2vxh4Q3TKw7h/JD5v585BJqoSmZpWooeLAmG+35g8/ed9Q8VjOaX
1+SupQbn51344rHpncyIpzli55vspO0xpP52/M6NTsoqBY4w+oy8xQbdtdT2/NQLR1znTTspEV7l
jDojWGBo7wge1N7Ye531HqD9NosCw4sWYd9LJnzZpMsUbudZyDEf35DPmXtQW0v0l1JcXrVgdlBu
Zmz/UtFwzc+fP/CFA477iUpzbELIjRhBfXD8dEO9all4cbbBy3hyfs6FF5YQrapTO0OOcGg2xe1s
O1g299vjctZ6taNyftaFM9b1yXBMOTtjIOWw7QXW2fRg7vnTDB7sPxS54H1+0wH99HAX3qc0J9sO
Y3y6buRQ2zCjoNTEth3p0Qk1yVo9XymV9Bs93rUi9Sal+tXJPMhIuIZQz3PNi80YyZPdRutOJeAQ
qZINsfm+G02vb+tNo/SeSOlDSIZtx+2NJZOjYln7ZjICZA77umzXVW34bdptpKl9pRK8yZqzs0mz
SpVyN7bjmqJbpgr1GXvVvjIuwlOv5YA2VYltOSpxjEupRjlqZmhU+L61j+QlKLboiczQg3qPnw+n
r22qw1LysHTmxWufnEJOU6bCppLnvJMs0b56a6lEWTjkckmyGcaQ9g0QbVQ6RzI2OqvUpGR2s6ib
NV+Bf1jRn1d4CQYiIo3aTgF5wLxfpD+Fv+onI2ECg/dUQZFJXHU/vCk4/7CklXfVCVDNBOO3ZVj/
EFUkShqlWlrM2OJw1a7CTeUnp2a1aCRXY8ifcy61UjqUYbrawbs2gb1S/RSArulmFgjW11FAF5rY
V1352WEXUbGi3Mg6A4fZvPHGjHpy2uQAqrS3WsWZCWmchQh51VL+5CCXTfPIAU4hFlGGK6C6WBRC
z0fv3elDKyDhRD/NQKJA2gt1yftcMxsC0csZeU6B/fl7YI7tNBxSlOorSgjqg7b/GPol4Zl/6pGh
n2WfHXIRJog15WGi8GQlh/tWO9RFGtgdGv2xYKPx3nHORnNivVZss0bfEAec2FnuQoic1fHnoFaB
Th+TuPGGUF1EC1y1qrPfdhFaWtroNMrxoa2WxQ8zmW26Kj/Hl1k/Pl8ccF3Nsc9fxUV0qYwMyw4h
3ve8AFfNW9PcU191RtwQvePd3E34bwzr7AEv/FzfCdKjRPz9gIWBxKRdVVgxdFuve5r3nO6VVRHw
70Xt4qsp2J9zL68rEWLKhrlymvFH/DW5gVvyixW5ydjwy9o2bvOoeEsI4ut5EDEB6HIAiyTGReLn
hEZKJ2NEHrRHMJ1VIKuvOgWhhStWszi0WW/sACXv65IXvHp/zw6+yP3M3jJLOi+TZtI+2JGyg0Dr
rmzDzc+f8/pb/fN8F/eVO2YrLQV9+ykvgrxdDyXFslHvNuLj54OudhABLP3rTV5cWpOEfJQFumu1
X7yHh9FXWL3qjiXgE+pXBtC0s5VP+stcG43rYk1vnaWi4WrWd/YLLq9mXigO9tbmRcD/X1pxU9QM
ZqDivJ+f9uqQ+/xpL+5lKtOBmj3cL9+UN9Y63JDbmaWMrqPjUpmwEKkvG16RosqhaIBQo3F9sKK9
3QlWFB+2Qm81LM0tPNj1QPZXanXZ+FJSw1CnGL6Xt+ObpMbeylSfT5MfEgD59dAdysGTZnSrQwgt
bqeAt90magzw9KpYgrzXFLHOk1+F2t8v/LKl93BxVfUWCYvloPrt3d5vb+R9FtgbrM4D5opaBVoI
v6vd06JjumpWfzKl31jcs1q0aG0InTvIV4DI8RTjEIsYD1ptIBTlR8ZjXSTMiD4twl2TPC4889Vo
c3b2xfXtqdrZwipn9z8F1UnmzNxYbrEZVspJ3y2mTLPT+SEp/D1iPXtUKe0yrgvcoBkPb37j7mLh
uvEt9JWCmb2i3i4OHpa+6sWltQqukGRuJ8xHOkGBKRlnxY3RsWnDCSsOyar2lFW4qw7QJj0qq34T
ncBtQV07iP1+nS74satw/LPagl7cbCgpZEkiUVtUQCC0N2StYwVD3qnrJZqQqxHg7NteBNrKVFIu
TKDjzbFYjfHTiH6WNi05xflW/PBJL3tmhkVyFfOBf73fGIPV+/QwT5GUleEOyIaXd+mWTrxIhdUE
yHoVBL0YE7R+tCZr4cpdt229mdZieT/6ejnxl8O6lNogGbjd9DHOsKKD/vmhWYtNv5GL5cSCnf6e
+J9dDW7oQrFohfCmRXcNNf2uGJjeDuvUwT7BNL7/fPMXjONSXEMHSXUzDnOFmwqkwdWqUjBdaZ9/
PuV68+KPDWoX/qVt9TQvOljH+Hv3xFg36wyDPmfbHJZxf9fz+rPTLlKEckozvCl40lnuApQn/JPs
4cQ950AqFm2Q07LKTY50bQBWf1wq4Bcf9sLVTIZsCzX/3TVo9kAXudM6wl0YA82nz4unXQ8bf5W5
l9K6XTRFbUjQwpyb1RqWzBsgT2w2zzWW/PZ1t/3nqIvImLRlrVG4rVXkUL9OW9/Ky/ufLeVqHnlW
384/4cz8RddJbNC3yapQjzT9tMbJreObVJ38n8/5N+73z7NcWGShN+GoFPNHSjai23dlzzJnjUEt
w16Tm+nbdPjkdAEjet2H/Dn0wjBHAM21ccYY6Kt5Bpes0ADxq8V9xatADRuLp4Zj645JjQsLDKu4
GITIMsQWFWh5Rh+5l4K4DLsdHXZ1kD0ujtauO5I/R16EM25apdariK+mHnmiRW83edcG6f782X5P
6P4ZZv4ccxHMQGk4pEOW47O1/d7g5k5RzPthUL04iQM7Kk9pN9zGQrwonOzB73jTGeN20ou7Xh0e
CjNkRYo2UFQdULPvci3cZbnYZ8M+K+ld2+fbuEOwF8kCHO560fLng1x2UXowddV8RlrP5XX+NYEP
vT10p/aNA6qrH2dU3Ig9rrWK7nGEYUq7Wxp9LtnEJdBwoHGeKSoubwbCxiyIj6qybhXWQSttbuLo
zY31ulRSXJ8knT33nHeeXeeo57oWDnBOM8YjxhwpfLU+ooH1Jfqo6B8FfJffmJ94ZHRTyQbcQjV6
AIulzfXy++x3XHguiT09PpS/89u4Y+AB5yj+Jy8FXE/3+FPv8YiFBTjpl9zz9Rv/l72aF/6s1wvH
UMTv+Ue1mZuQ2go9huX+zVW/qWFEiF0yTceV//uLLhWlosYYAU0LA7OCEoNB/3NTf1oGWjg5Okbh
t/O1NCi9Gg/ODr1wZ6HZ9coAEsaV0ZQsFejTiduf7/t1qz074sKTNcko1VgFSnguxua2VBqBd26m
pAmZ3PLb8GapDpv/xn94mLMTLxwZ0UTdpRJEQqrRe0X9lGMVzrBvQutXnXg/P91Vn3l21IUzK9TC
ynJVx1GSM3UAr55s0O8nwc/HXN2/sP+cc5mb06ZwuGjABzC3vFqTZQ+aN63lzgRedNN7wKbGDP9b
sv2r0PLzcy8ydIoVc1GbwO7pKzG5ZgwkcAaiqWkVHSLwMIPBXnOLkJVBv7b/K3DU+eEXrmcsoRit
lnhoLH08zAcPH3POTr38tgyg7LMQmRYu4GXeruTmVFoNzIbUyGixNJpojVsbSPuqfuGo69fO0kzL
sghW+C9ea9TUOrgVMAnMEtRWLWWcLmkMXLfMP0dcvrxBKwpqACo/0tcp7Rlv9nxc6vFfv2l/Drlw
yhxEuF2j4xA+8ZvSKl1pkM3UmauiKtYSk7+fr8HScReuWC2w5kooXKRR0LXJMXLSq1VtPQ0WYV1l
Pf982tIbnP/7WeRrwngSfQnCIk28xlrlFvwRe7bs50OWLOHCASe8tmKLW5gJl9TVZMKKsvwfjW1+
q2fPAbxfEWlJB47RLHlXdHlrVMXjz0/xb/zTH0O4cLmqoF0/zaPtxktMZmXQ7gMFIXGdu5li0fkl
MUf7T6RBlr7Rhf+NErT6lB5wsMqL3lW3vkl29ar+nlUDB784JRr7D8aF1x3FXw97Cdc2e5pWSYmH
RSoIVOiv+pdV/GYrMDeTwcbW7UBd8DSXBRP3f37RV59X10FpZRHbxkr9378lZqFiSjn8Ma1Cr1a+
DA0lOIkWTrnesz475uJzprl0QkmQFmSbZtMe5op0cB1UOup6iX7huumcnXXxCXUD2rFTWcwhpttX
ktH3udDXWeeDjXxbb8CKsOzrr0/L/joVGtl/f5GClGAwsXEq36A/u50P/VdSAgYEENEsispcdV1n
5114fN0IqVQaaQb9lGgIpHnsCauGCJeiWp7QM9A36v8d55ptWI6NEKMT7Lj9/SlT7MESrULuVfvG
5wBegnnGkrjhg85U9DKQMSyxxVw10D8nXt4NKiM66rM/G7TKD8EbK1uN9davn6/B9QbN2TEXrxO6
3FPjhCDQsO47DwChlXzuX2wGgH/geIsjnDmM/SOhPDvtIpZSIySqLgBfrCJvCKJ1nP1WwtIpsEJ6
kMv/QBhFI/SqyZydehFcC6gEQftYxCspDCcYu2pclU37TTp7Zehy3JNost0+wm5mGA4rTbMLHytB
/Ukxe1d3JD3QRHY+z6LSHxoqbisszjFw179HlbpR1NxVYmxG1+PnZFE37JXdRE5W9Cm0l0z7KsEW
zbJ6AkrIUkdPluGubeWjZYDOaLwTZqIzmk7VulaMl7oBuAbL466ihoCsK5Me6GZ8suLwoRDKe0xD
lrXU1UUV1Gp8ykrp6vUHR09PaV4m7WCF8o5mtVeokunIJoeBe0Rihc+Ob8vOeVezCq2PvAS7UM3v
jUHzUnVk6tQeuQ5FgSRmqhK7OjdXkJg81Jl4s4fmVXQT0BTC18PiK0mVjmmDdYzsfD2ZH0kM0Qhb
DxxgoQLN6Ue/s1QHw5ooNpHCGwWbRusIVsv3stOetaEEQYt8rs3hSUBkkoG+ynei9DBmJphxOoyd
9WYn0/epifcl6db55GwTAYX6Xq5TIiIGVdvPvChH1xjM09h3uyiqV+GU+1Nvs86uPgeH++DmflCL
1ivpR1PybD1x8lyO1r7KJz+v5bMxKaE3VNNzXGPbAhypca7fKIRu03r0pvojLuqNhARm4pi+alke
icbTYP1SatttQIrUgnMlzNf9WHhVAwpSpfOLpHGFnR/oiD3K6LPF4LenaLYWH0UDwrEOYwYzAstG
n255VfrVGO6NQoBhpAjMMQkSfFQlsmtIWA2sM50nqAht9UF6VM/uBn6szH1n8beUYCktz3Zp2mzh
cg9a5YwMmdxdl7fb1k5A525sYezrsRIrlWuHwTTWxoShYa5ZHRtGu3QhDLyRQ+6CEpNFichYYjjr
Qj6qkt47OlZcB2zbWA9qaLNExVAe/GUtXKyaJo869qazFjw7cV8HMlS9ZHzW+ieTvzrpeCzqeQGY
b7SxX02SugCRuZpwAHi3ANMNqWdUueU1Sr7h4RS5EDnZR+DqGXQTKoM3spcbZCCuRYctdBW3Pc28
prXdOoo2uaLt8rE8FInpjY62moppZUbdBnbny8nYhGBkpGOQVbpvDs5RWPjbu7pBFTk9RN291mKp
Ezur0nytcrKS1EZyUXtJz72uxWw1sW7NstyaI74X5qnKNL4UFfaoQ3DLOiTIe+oPJLdYM+LnlE+K
STZNLFaEtysagSJlKFgPG2+Lt7IxHuKQ3Bk6WZUmGPehDPLENWcVRs2Xo+VHZZweoTbIGlm4w3Qk
dulldemXYG0LPwaAIbTW70C+B1+FN6V6OmbAMSk2KYlXFd2EWr8SNGWVFueM44+HAjSmAhrLVXk/
JvFB4oY05XATk3dJbwrLdlUlP4wU6LJWsEpUPpRQgOk5VPZraxeYoUKrvNxbU+SNpPCleaTFgSpQ
DJxS0LPuxHhLesMDYQy2ZB94E7OECDeZ9B2s2y0j4J3T16oF2r34NYxPYfQ+2nsaQnWqH/EsPSuF
9MJMZRrGijK+KW0oJ1NcG3yqHnfNBj0AVx7EtMnMYwWyuqz3+0IGo3gYJPR6ubox1PdaG0GaDopA
rJU3reaVPHLN9KWaclZoxDfMoO7udf6ewo6K4gkwTd8gt3JIWAWLJXHkNdJixDKO0mp2oc73suSs
p4h29MQNlU2t7trTCQBWr+Oqb6jDtu2FG2aAG42R33S622ghS/pHamNJy8jWlfmehmvZCs8oQGVr
90FkUU+AjyXrDVaCvzJBF60dXzSgwSzQL4foL+BSOupd77yH4skM7wr8CALgrxzWuv1OEeGT4T2K
4d7j217c1dVTFaInmTh+wkF3TEu3wH2x2tKLLYslaDPxQgeDCb7vdzQJT0s/BXRhBvVFGKgcYJaV
rJnaPyvdRkzHJrIhT9+6vbjV4kejxdA3fEpMtP7GN9A1INBFjOeWmxtbtbZ8vf2g8l5LGzSyVhZ/
t7UT1bhbN8IVFbLLFe8qN6/S29rU17YM8feqq2iaDyQsrUvPcR5QjzHa39n2fraHqkkRWkCGKVkO
fGUhFSZt9KTX4QiIBYKUrjKR7SBBzZRmQ9UgcToWW5hO2cdGBd24XbFRsVk41fvCvuHkZrDBQK88
TMNuykowoHxLe/L76a0pKtY22mpUG69PbS+eDAS6F52+1SDdtFOK4B0zKEG7uWn7GYl9qX624js0
oT1QE5fbFLKSn1OfeYkK0FuMpcdSsBLRTHUeHNV0yw6I42pjKx9iuEtMjYXhjeQdA1CPWQi+nQLy
X6wQK3zbWCcLqoEKl6t+JLs6s59yAyY5fJedwRpVBqH2TvF1YzxT89ypz9z4LDgBi9kuBAOAARvu
B7FOeO5lU+q1fXHTGoNbV2+JJt26a31afIro3iT3Znc0ptcJQrTduwa8LC7viofWKh92jv0LKRCr
EVQU4WyFFTLegUmfC8+JgDSrPoFkZqOaMKDU3Yi82V3HnFS9G4qXuMfbTVadknm6XQRdAZ0jYAMn
XXFjuKMWFHO2GJAX9JqXIO3oh48YsrgqNdcVDXrDdHNctipKmQrUq7ZR5JNjnFJ7E+K4UBwygQQD
WtRiijZJFruCy0ejTt3UxGFN43IK9kyu4mXtc2Hu9FEyWWHjJRxdZXwW8ZHXB3OQLKWt13TvU3sy
wpNpwKSULaSHWcPvyvQU01MyrOrogeYPRv9qwaxFYMc3SbZTnEdnuqu4cNPyfcANK5o3tb1tU+G2
JRwBiEtCLLYrSpDQN6f/jKa3titYqpyMZqfr1uxSi+xG5MdatK5Jb4n2mJspOMrXw7RXnXch7nTz
IRofOxNAShhykn8bpmC5vTZNPxufVWc/hic0fFweYx9heufC8uueHkZzpyojmGK3+CMx3VPzZggP
NVdgf4GeIotzqudMmYNy4vJR85rU8qwsCjR9HSfGqpz/tVB8ZFF+52hvJjb4Upoxx0q9vq48wxn8
CMoUlj54iaX5U6m5mVG7BmkYDwmYW+DJ64j1wlilLRAZYetFGih4ml0B7Z+pb3VPSfTPmMMxtxUT
NHY5EO68x4aUc4on6GEZBtPkUa8IC+v7ggRFljMbTjFqv6C35yY9Nnqiblslt5HEnaG7WiAJqU0v
Lt7h4X9ZFM3aFLSF3eijI+2CQZGTApy2qx7OYjCeqZKxPlk79n2pHE0lYbF9qvKEWbBSO/wilHq1
BfIVDSm6Aj6EsA5oZK6NvHsYnCmQYINkaTKl/gCPNICnlfP7Wtsm44T2aC1qRjPtszEzZugvKd10
iABpvZ2Myh1Uw0fW7WXjroiSewXuqstfC/puVLC7aFypeeJNGW4ziTygld1c2WAdFiEixE/4yLAp
lsq7qfmuoMvjHHNwFXSG4RbIBdvecOMu2nRxzzr4xq5KTkmcrEhzN2r3Mke2qFB3tPDtkCjpyO16
U3ijeepDDfQ+a5skLJepq6KrOCBiAL3P9PxWgzOCbt4pdMS6TGLkhqr2WJCXfrxRtMc+exvNfTw+
cawc543P7cylMUAy6eR3uANZQ11h3tD2IXcwPOUwJv3Tot9TLVxD+6LDjQxXGRxL6USeTCTruXE0
q7e6eO1sUCtAsCxtu1XaxAFN4fM4XH/mtuQ1qyx4zDawnX2kV1uLP9MM6+XNSZovmvJEnUPp7O3w
QKxD1SGsVI8ZygWNIwghYUhsh+mxyYrmFRpVrOxTt07fU/0rzxHWwvgdwDGkA9TyI6lvLVClA7gY
VCQMNHLTKM0JmU4ylBDz5ojknR+qL9pkeTFHDqs8JNZTbr5HvPCH6VGO0UaA5qIFCaQ226hBkOdq
niV2PYFtQjNEax6HMWZkvAepnZe39xSBUEav4/iQmpTpEZjhnG7f5hHr2tOo54hFMTQuoC/SIzmy
cSt1FQSs6Wmwt2W9ptGXlECH4LmRivkWZJ0ZTyp/4KhN5ClBKh/KxiXYFXXgj3v5SvkrHnKlAZ49
WS80vbXMT9V4Eu1JKu+GeC5gZ1AXTM1Pu4rukMMw0aMHpxVuJu5NsN1kdaCmLfJ2QOAcGdAp88JC
MmHiJhrQQsnB66SVLK86uMwEDBq/KBxwhBx1eG6Gz1AWeMMJS5JvovHA1r/UMEWJMwQygdh2z/1S
+VJg5BP2Yc0BWWEvvQYlMfo5LK5Mxq23onBcOaFwqhDr8cEo5kIT8aCvyjiupDraXhTCSSmvaZRj
ZtO7Wulj8o7LojOpl66enHodKauDZIR85OM9bTPIyyK9kJ8l3ZRA9qkjVIlF7o7Gl5a/AEDFhCNf
SoKmmXwkSXJfqOIB+oEIioQlyMYNJzsaww0qMFjTU109d+FLM6jrPn02p+8EMFE7+0jIMe1L12l6
18EnqmpkKoLRFiNd0EYESVeccjP0RknutEg7YnC466d03fD7ripYMj8cbrMePYtE20xF7kdR5VZm
t0nQeEYqT5laN+uhfgZRgk/4i2ahxCy2SHDV8RSBFqnuooJR+2CV9GaIzVdRoxwy4GZNANGGjWqY
fovqVdBpVzUROHZQU6gWa1HwWbX0UrnPDR105d+jiN24vHfseBVLwANRL5AuczmG5VO/07GuXBNl
b4YgF3dS0G3pVohpdl28aym+ZxkxxfmVD/cchJ0RbFV3AlAbe6aWeTlQ3iUwCFOpstgIfTRkd1Zy
Ww2U2Xq2H0Xvcg0hqZjWMTJFO6vulCLHYDp3aywiDCkcbQRlTHGnNTJw4EQSC10RAt4bKwu0bLyH
IBgqmgkdF2TQZcIInFULpzUAR9Por7EVB5pq3NCpcPsaIkbG4Bl9cTRLY5On7ZE0eBHJdLJrwMSB
yBzHnUojN6t2pL0rnMQFIaxnmh9lpLmGih8+bhzB9ynv2eTYeJ4p0PPKs1K8MxU1vqzDlTp8OTxE
/0RjHDG1qn45+AcFmV2RTqgTkOK0e+pAUynKg3oCSfCEaShmDjH+7/f2wNc5imk6jS703hhNKsgx
5I3BKitqGI1Rpwy9Hbs26bGHjOQ12wpAPLLkrtGtu7b+0rK7CZ0GiH1bMRQGrAkp1qfQnyNUdX3+
noBpCuEjHlgtB6+iA9M088XEarxigDcY27fMAfV3MBog0NHtqvEHYaS+DVbrYJzAjVOQGu5Nc74b
izfIoYl6sG0RAOVTgvd4XEuVH0kdpg9hVESfTSKL0DfiBhWhoiZrOJPPGpvxuO3jIZ1ygd6qaIG9
Bh33nENUlm2xya5bNjSiRKFSexFMorOLOwdTP2nWL6kxfHeG4ufg2IOf1YdjpfBf2hi900J9UtEw
JqbcY1Z/r3btVouMQBDNU0PTgzruDe4CNBCS/BPyTFvQYKISyAakUdwqv8xC9H4+Dr2n9065zaU8
ZoM9erwvaBBjWURXCapfVJG45ze0STqPWD1+3QiP1KaltoHIUrVWnNjXmsSPhKT4dupRJdVahl3k
dqK7d6oPAkroPMlPKTj0WZgbhU/y9FfBHd2VagnXl7Y5Mwr+1MoaXIFNeTcl6NEYBZBGpLiFvPvt
ZJe3WdLlq8ZqOlbl5S0Z8C5HyiuQXPGPTuirYVRtF+uo+7igkCRT9NALnfCgjTXab2DmSUDthkxL
y5R3yeFUomQH9plVpHYPiUMRdaa1U3bPokfmVMjk21L0p64AXVdXBhkEBhunXIVqjBzZFseyIpsE
aVomsBsU19VBltpajQ8cNQPhGePA/hRIx3pzLcLMTfWnpEdvUNwr9iuBeSvwk4keqI44mAbMWz+F
dPAJiv5Urhr61hETMV5HlWgzm6Nnqb+2Ev2jKWNdiZiCMr0sHBQij0N/yxPwqoe/dFyAGv6uRCy1
C7IfnXpNRhUzeOHLREEjCgY3Kasc7RUn4kyL4MzR0pqc+8bQ3Aat1yq9GfUvEA6U1PIkXec92rHG
L6jzIWZtR2tEB+GVogocoAPREzQPOmYQDd1iuQYKNGNjOgSqyA9x/s7pTB0QAaFZ+BwODAgdJgkc
mXFHOvVWn+KDqoKztDv1yrttpHsNLPyMTy+aEZjmm0FsN5orpfCFYLEvb5jTPtgqZzUa3rA1Vwem
z27yd5I1KHsoHjvCr3sU8HXJY9Zj4NfHGxsBmTchC8fMy5KXqr6rHbmWcqUQvg2pdcwHDexQr3n3
XXdakE0KS+Qe/TTNiVdj2gZcqoGTCbdUcN81fNgwC/Rew6WFb9WqxwmvxjC/dUK9RqAmdyT8YBeY
WQoTFPsea3shPZbge1ZapJMvSJpdrUMRn9SQ7sGfHkMkAVjz0+PpyBtsF+MvzlOL9WAf7KpmX2Ug
PdTDuwjxz0JvxYJERi/qAUDGqnXjWH6kRgpu3jzfoGuiGe8laXeAyrUoyiZfCQGHj2K0rDW08w0/
TxLEOIU1ioM22zFLn5KhcUeMzJv2tU50Pxy7AzfyRwPynY0FsuoI3SJgDIuo8xQl+TVx89niKna4
yiC26L3oCnesITdaYSYQNXZAmu7O6sEcboNNaew90gJhH88s2+bGRqgr/o+0M9uNW0m29hMR4Dzc
FoeaVJplS7ohbEvmPM98+v+jG39bm6qj6tPnZmMDBhSVyczIiBUrVgTJThnv4kHaZuTKdT1s5eK5
sVqVb5/tJ2neDiHI+SIIYZ0aUV/gZKDfct9kgtdKkwvZ/yZSI6fSDbfGY2ogeymCz6UhurS53vhC
emL+gS3147ENfijm/SQ9jnni5SFhdTK+LVhnD7+1HrXTgBKfKGu2D4YpifWVb43cAnlfdpNdm5rT
DOaBetIvUeTFztpNGWt22z4LUcIda51AJY/v82tDCjYqrmCKKYqQxxR57bVBR6TGXUcDtQM6LZGM
z0B7Shlth3TeMlfpVg0gJPo/Ye88jYF+1Yb+tVA942a2askEJCW9YoQlV+glxH7R/m7akyYbPE3G
TgqNY9AHh7lrrtJW3Cy5/lx2O0tIrjoh2KpLx2/PpQvM4TkXePks8Zi0jLU1O57CPPjF9BWitxtN
LH5KqubWMbobTS8/BGpu92l07KbkoJnJMa6Vg15aRz8BVFQjd0qjW5GxLIbm5/YYCHuJ1zIFtJhU
9b3OX5X0NeutvQG2p2hAaAuyFLwEVu2Y6dZXE3AtE47XqPxsjXJnlcg1agq3y99nmWKQQKg73Lct
FZlbtMpdmaW3zRJ7NMiBxIzOiGvO8z6aq40IlRg4zO55Bzr5dkqRmWHuDovksGxHwMSm/2HwkAjy
oyZ8C8sO1b7vs6A4KW9OIIqHgoirTd+iGggxcX21xlWCZ9SPosK+D7kN2EraY9iWKtmTD3oTIbw9
vslNtLEqll2nHgG2XSXTVkDWa7ZuFTOzzYrvHj/q7G4K6G32bmu9+HW5V0naUF2h4b7ajEADgVLZ
8Vy5QfpUiz+VOrBb3n76gTL6VcbONhvLUcbAHWIkpFEAHKhwTUK3GczxALdsk1dHY+yQ8NMJlO7o
rZc0Y1MPz5Gib2qqX70YODXOoGmYEVSmh9nq7EKMd8bMCEIqcmmi2IFwWweybSgIdMbHgefLLETX
tw5zCALFqTasR60HjT3Gcs9fmtHVu2/IFwZundYfBiifSySbKMdCQfGn/GEOOsHkzyYs7SJ8n+Kf
wmg5vbHPy2zTmtFmkF7aQHXlNtmMzEBM58NsPsThnSl/M31ml8pg9dFtEQX7pPkV17HXaIcIZQRl
fikkfGbSOnUHbiolnNrXDHpZHu9kCS8DyRZihQnRgwwb3NYKGckT3kSybAdx6SICGJs32XDT0J6Z
+cMm0otNUG3H+lr3r2b1XRrve8SK4rB0tH5bRP5Gz7mITKkldhTahxpfK/pbWaRwpJyE4UaygFNT
DX83bGTjTeFJS+OXlMrb+G4ZKOZq17M+ecsvMmPmFT1FQml3ckYecSfWN5b+KzTNU9LHB6P7XsaE
F/NdkzyHiW9HEtos5Z0O6aBvT5X/QFcVaWy+kZJXWfUPlvikmK9dNDrWTOBKWcPiUVH0dKeYkp0V
0/VAHq3lb4La7GOFwpBpuGX5I6tDJscrxIWMpxuljeLXmzA4FbWy0+thQ6vaRqyeG9N8a8i8kupZ
r/NNV4e3FiCBr452QjYZIwKcB44E8JX1xo6AJxfgSRBZNxkSFoPiqeZ7LhJeQNE2446UbL7pRRGF
6OtBNV0qmE7UgQtNld1Qn/Fbnyf9LtROjLDeaNp7kBCiiIrLcB6GZ/ZHrb5NgslNlWOpc56JBDLh
TS5f5tHcyNrPST4Kk0DSrD11rfA+hFfSjLCN3HM9O0cVik0lv+QQRvLmOTWVzTiHxJoRul/JBnUu
8FzzLgWG9SX/XhQaBn1MG4o3XMLvHeWgoEVhn/S9KhiIYZDlm/2OyIY655Jj3RQU+iSRnbF+R2Xj
6u2vSnqxItmxigKgPrCn+lmaKJr4Oiq/Dw0zsKTsV6W/BdLvEAwhVZKNEnauNVx146nS3kpSurid
7a5noGFF1/p0rHuqfmqwMYXIFWa6N607ob7SrPIYUrzX5Odk6LywfioH9NMQdFLCXdn/qNNbawFC
48EuI36kJJHiCSDNHZhZeRATA+bA9z9FoQUdCe8MSFrKHO6s+qSrw0aZqk0Wz67ckHuWzUH0ezuk
KhTX5k4UAybCB/bMQVKy0JNMwVF75t/0pUOXzmbGSSZkJQzg23REYj5hixL5hK++a2rZt8RK7SAS
bR8gJAmyTZA8GngXNfBBGgy3kwFVZGDhgGPSWMB97+34rLEFNMXYZXyKkhKY5U6RJSckXZQyajZ9
7Y2ycIij35TtbS0TDn5W7sTWwnXiH9QSKK25KTvxSuw1pzVp90xme1CAXUqVGlO6j6niMYwvBSjF
OVhTQHWKYUXi7RjtRlkmkqHWXFVuGRa7tjUPgVR5lda6uqk4VsqYn1h3oEjZVv47AbXLNPSzYp03
hdIWJf3UMFyf8pcWSnd6oDt9hPfqaRJEcU+ISjeXMlfrJq8Guh5YdTRstTKy8/DZp1ZSiLSwz08q
SbNovIghZSHylUH6ObB42aj3DOcg+uy/pT04E2yPHkX2jpRhKVSmfJ+UaCSI+12stE7ov87geEop
2hNAWRlm3lTVTgZNLVBf62rehFTap/5nEZOrZVRrdDwmB8K3QKHn1JaWwlNV7fRCfpMjXqpWO4TC
r0CYN6KCcyhzO0t/j8l92URb03iYysoerXGBZgBwX2cdSlfAPeNaZqDJQU3wRRbXEr3p8aORQA4Q
lgvDtLd8Vy6uBmSuZLJcEQfuRBgutbScjeVrrH03ld+xfJwyRrFxJGvuZU+hJB4Ee4gYPlpeS363
zTla1UBaX5XXPUSPrqG+AsYpJa2tRG9iX5Wo1b+YXeMM5BMGAbqUgxdX0qZuFC/O94Z4pSbpLove
/UVsfsBNE1sbCgpE6Xu5pECNeV8WC1Znuuqku/RUfW9batUaLSBGSVm2dfxGpsR15Zs1wSSimMsQ
7cB61qTKTUaa2FSUq+d3orhNwhOqTy9J9KvRHpiyAqYq3EpWtsBw+C392KbFUdcVR8tUW4gioBSw
/US5VeZpm5ezk8qTI045+NDrUmT11d+qRKXQfxFzSNvNay0LW15eWWDhVbWZuZ7TnG1nNmoOCk82
4AY9huHo9kq+McA0pYDzvCQ0eUUyDdYj4Ui5fWGJ/F9PWmEpmySHzJ/dSGHstollx9STfOm9EZDX
mBREAmNXmjseUM3u24cYuLmmKkdwptUwF4Z7uQ+dbppgdAAP69Fd2uaeRdEw7xmjABwn678KuNeB
/guCp93KRATCu8LjbOz7gUKxD1123sXE3MMCF8u+LUblpskA28wnqxwBVgRbIrsZ6si2eNxE6Yaa
cCo2f4oyvvZ9GLYVdBCDMF8Kn8pGvMsG2cuFbVZl+7JBGa1/zPSnzDoVylMT34XGvcG2+pbh9fpO
T97lTIJC8IsJ9x24TUpxC7q3PfjQJE3dBjlzs7y1zXKnKeNu0skeZp5sfZv7r7HRuqKPdFfxk4IG
AYJgvsslxYiAALXhj5XqvW+05HPbbkY4F7CjNLxRDTweE6GutzlFx3hg7kj0qFo/41y2O3OwZQRO
mL5md8R3lr4dqudY6rda+JqANlaUa0KdN8nczCmZjsYblNtKo/C/lqf0pzqICcJPZlrcKF3ndnXv
VfqurZDL416YKX4rF3Z0K+6ggLwk45Nk3QsZrh1g2kKUDFTRyOA6PaMHRa36ZPZvmv+9rmwxrDxp
yHb68KRr+8Ivry0cIZLAjiYhQyc+1ROQlJ86FaiTUCROFvT8gQHuAbX0RHQK5cU3IrsYNSdFv0UO
Mk/pas9Iv7cKMXSYOoZmbaDI2dlEaTR4zfzkSgR3M7KGeJCZQQZOdOo2TMPaRtywmIq3JIJpEqpn
vA9BfTQMHcIisLBKwamL3QH0r7KI5Lv4gK6UbTT5UWnwoog1b6Yy2PniNUi1HY28YPhKVVR6ynHU
E4d5q4IoilnlJYYITid6pTAj8Nh/kwZS7bl8zIPiaS7hWgREz0Vwb+bjLssbVzFaO2GaaVZru4EW
qxYCzBwZji+dmg5Ze0XcTMabZDVHai47JFbxfv1PVf1u6P1DSTFxiskzxuxXVI12F4kuRLKjGnX7
SmLozqDejtrtTB0x6ogf0pu5Vtw629UK2H20ZK3MTZopxQigKcUhUCevFGW7pT6QAd/3iDxlYXGf
9IITxC8+OKHWzRS1KM++G4q5EVQEBiVjl2oIa+XjPrV+TxP8Knw3hYg8Iehos20dH8YycaK821qK
aMcJUn1FfJUrwmZIiKuSHlQbyluiOH740MG102UG11KHrQgSfNW/i9veVSvtMVIsYo3ItWoUfJYQ
kcB9nhYk7I2KNXTEblMD2pctM9/1yNHlkzrchhAFmGi46UZ124RQT+JEqjZDnZITK3uxomZAvUaF
YTCEj+QTVDZesxYia3obKsKWmadQ9oBWAJptyxq3Ay6nCxAf1x+Rh3YTX7DTJjxJdMZkAA7NLP0q
VQWIjWKDJLizrt346UlKxqOwHIYIN4930o2YnagpIxfksxkVSCknjpBLZ1S51HlSXEnFUx2njhhA
XMqbm9yYvhtR9V7x6pMAzJsZVa4o1r2MqmsMs8tvGPirukKmXwXiCBBHY9noXzVRuFNz+DBSvJNi
HNokQ0MGXJgpeTWAgYXJgHd1gifQ2LoOZFLcNk0DnQreh6lu8hRnL3wr5BYWHHvN7eqb7n5G9VUC
CZN0IqeUQM1X3axP7xXqbWNlwpORqJgQp+jajtYXqu0th4l59Ykh7Yth9rJQf1Pn8YqqDCfmR9Zp
m7KQnYCKbk0vjk7pKJp2MWSXIDTh/GRHWUgAjKSHpjbulcSwTV1CBd/Yqmm4m5vqRlkmoVNEDxPU
9riciAFv/JRAfBiJUKjRmVXnxFn+sxqnreyLm2bQ931vHIW+hMfCSMduAMcSD0MK0DArh25ojpEO
2c2qd3EqwPLq79D+TShrlg8i+zNmka3n028KxelCceMYhW7T3AYK0atQO3FZQOt8y3gm+traadOz
XpSvKQKSZMXQ+CK7AfliCDd1YQIiDVpra12lfoVUf2nLmnStDpNymI3qqtIRUgFcKCC8pF1rq+1p
pLZrlHReUJjiKzsWpa0oIC6cUumxMudtTPxQDrRrhdDg2vEgVa0TYyMxfuNZXHrCed1i31EG80Vb
UKfI0ZrjDCxYjXctidRgJA/B+KjOSOdpsBRydtJSCdEkUfRmk9c2YAtrgmeNultO+GmJwz4s+duz
dKPpPspxyiluDXLSN0VoyDjQDKE6OJC2JDDuGuo/PVXeMDZtGWfLiNGNqAnOLA4eqv+P2kIhErsr
tUgec7W1A7AYgbIO1Qa7UerHWLXqTRqwvYrxe/IlCl+SY6jJj3LJ9erKf4thHwUBIU4tOIZYOTpY
cDbtZaX8IfKe6tWe8gXYZDs7ISJW8fCQDePW4AbXoekWCayJOhfe27k/aGGab3OmUsPzy3ZwzMZt
XfsnOVR6u9XNnx2Ld/uoix2fcGI3Zrq4KTUQw2GYQqgVHZOTwrtsbI76mOh7KZMPMy+gM/ZRSp0g
eFSr+b7RpuHbGDXFthKmt6jISXLD7k2RxOu8J+Ss0lTy5HZqD4MlUSJsRcYjx0TUkTAg9SaG921Z
e/kMNBB0VHA69Qqiy50Zy/shqx/JWE7+Uk2oesQZW7Xsd6Myn0pVB9BvuInt4LTGxL/7NV2Oiq7Y
DFrj1QkM6lxCtxek/o0wsdp0GWGZDGJnx4EW22IqXSm5cQhGuTpJjQgcW8pI7weKNhybCCLmhZaA
cxL8H3odjFVzWNpo8EiXYUIZXhom1DAjf1MB4YY7DWIpQK6lxwfZvNQYftaurpqapiFnS+31nz0W
mRXMEzp0S4+FvxVupB4eFIK7Kf2ZCApuOk7YBpHzRe23tUMXwYpL/a5nZ3yaH37CqomsEpssUJIe
b0cKw2xNlZeU5x52VWITkbU7QqerRVOF2NxNSZDs6Xv4FNUb8oDjfyVX9uHHrFqUxFkcNWtpm1to
BUFyLVjfi8G78LHP9kZ8MLJqUOqHIomKnrI57TsUgQ8d2p7SzmAMPJwvqhpEVk61h5WC1mHp8sh/
bf9s155uyhYycJqurydNzF0mJQLS+dvJ/57ksGqS6VIL1vlj9dfE6jjnOWOfO0ui2d+fd2rSEjZp
90ZLkmdRA4P63KrFu9SUdwVw+terO98c9WF5qyMt5UMRzhZaB9Wf4UqAeHcAp4d6A5BCl/8lab3l
Y31qr/lgbnV8tUKqyt5kNzVy2Mz6lmW3pvSg5y/9Qs4hFvp6eefPzt+dXR3QsdXmtmeSJ1POPb/3
31Do3iky80Ja8z6NrIevrZ09KoZkyPAgLE1cq6eGYpaWBvXrrQongdAtz399bUA6e1I+WFh1J4kN
tGA4QP9SppCuIiaBT57utRd1bS8tZdWQFMXtFOqJEm1D6iNRK4BAbi+sZfkTn47Ch7WsTr0qt1ou
R+yWANFnVnNvUptD1ieeJNffR6WCoxwYV6NVXcWK+hBN3UtWR98EYLcLP2RpIPvqh6yugD8kudjS
aknDhPRYN/Up1NSTXPnvCfyFimwtrRKvhQgymP2TEOiXHNxy5r+yv7oTcxH1tV4gLNAynqq4hruN
bj2Tv3bgBp7oLDJ26Vbbf73qpR3wK6OrmwF3BUhBFeku3frbkuni0lb21N1FVYFLJ3blvaMsKbV0
pIE2v1I8mOR741Tta3xLePp6QctX+rQgJNoUTSUgosDJv39ofWYp/qgXMcdJfFebt8BgskpwQRFI
OutPPhhZfSqSu5GWhaUJPlPuDIrxSdr9MNT856h0p7kbjY3Yx6ceYncoUd0jxLuhfQ9s3wDNG6A8
9/B6fe0q8anXfb3+8zpaH37b6otKmTWYDTyILZ1WLmjpvgydRbeIVrrcTvaqR3kY1NSGKkhwEP38
2vyl7V9959pH1irV58Vh/Jgqitvi0rgj2V9bOS8NY1kyj7EoStZaaThIxjgZBTSU1ddpq2/BWZt7
ysrbniGInRdpbvG46Kdk37+2+0cQYn26LNoBNEk2QHe0lT8sU70vJYMPr22ia8qoZnk9dPeDsq3u
iu0iN2lusjdfcoCNT+M2vJ4cMm3mY8NGdJsH7TAfRK+FFOjKTsTgAPGC0PTZg/nx962cqU+nwWDk
CjMvGdOkvsNiobsG2aItY3/ulLvmKtxBp9d/hu4laeA/eiRfbc3q4mkSSK/V4L4Y+IFuh0MI4cB1
/C1ckYvQcuHxfVCBMV6nW8G1bGM7f5MZnR464Pbwtw5tZP8Hfufc6/JxQ1Y3NaPGOdIOFG6HA3wE
dL5hyUj3rRvu4kP4NDGp9+sTcu7BBMKSYF3oqiFbq9snkjQoZUdgU8bwg8V7VBwvXPCzFlRRVXXL
1GXIeisHF45K2dYjUvMdO9b9koXZ+3oNy558+pIfLMj/tGBUTSwPJYdomn9oESKQU7Vr6SKh9fHC
Ws4qAViqoUhMUFMsSVltVz80Qa9PA6RE4BcqA4xIAMFYRpmNYBScDeZcQJy/2Jt/tpucGTm6zEhC
TZU/xWidkKkKpCV0KAF/GZK4XYzCDqbQhw7lpWNx1it/tLfa085IcmYYMs9pkEuoBqJv9zqsWeSQ
u3IvFsJ73JSuEdD32EivbWcdByXfV2Bwcd3thHaALV1BtVBdGJLPcI23X3/ysw714+9bOTY9Cxs5
Uri9eo1/KJGgmwA283YnhPkxrbsXC7DMVDoQuA7ANTxBY7zqxfCaAQw/DGgBY9tdGDsnnUsSLN2w
FBUgnv+uPIphqqZaLtrGBdAJFIFHmuhQyDLLTfh7uvU94653a4bdxm70IN1+vSHLwft0Bz7YXvmN
0JqEsl/kIHPjvq2+dzXNYvkLWJUbKbuvTZ3fe4PDL5IwoA602nsjUo3BWMatwGbUt6qtADdtFi13
0xkh8W2YmXZN9OddPJTngjJURf5tePVaiGKiB5aBou+iiNHxeEoovzIA4aLO4Fmf9cHQ6ksqdRGA
oCH/zYkGYs1obkkvOK3lT3z6YB9MrD5Y3Hd61C0JrJBS0bMe/XEE2bwUXZ09kh+srPyVFKCowIAV
Urs5fpG04ZBmmesbia0N2bVG8WQwp0sTPM8eRUNljIwhq7porlxHLqn5FPt8pSGr4GB2T5Stdyod
LDFEsjhSLilV/dF1/byVfw2uzmPcqqnaKejuSX2z1QzfkZPck/rs2o8GTyisV7WF0hJoh7iMbqs6
vrGU7hv1z70QKIesib+bVb8vevUZZPaxooY1DinEBKadN4InCTQMQKmdmvmbyHCZUKPhEgJeatGr
N4R+DrGSgnJrUpWoocIGyfReZtLh6zt3/rSYNB/wijKqa6WS0tAhyyPHns7026s0wmhvU/L4tY2z
z6jxbxvrgVzg2GYoL/KFUUEtlzaTjNpY8tLRX/K1oXM5HCMxdMPkhDCoYHUofWXKtVGelmtMb4LX
7gYv3MkXQ5uzGNFHO6vY3u+mkTa/edGFFO30VnJir/9puMvgSkibUMIvRQfLyf50EE0eaFGXGCW3
jrbjODfrwKBlofkt2nAenOqdSGEZfgW5etdc8sNnL/cyuUTWdCIDc3UohkFBZ6IBTg73NR3GdMPY
4RusdJJwZWfdz8FGucsZLu7qx/ykXXhw5LPO+K/19YgL0a+KCsAZxRlax8AX76nBwCzcjEcIBs61
5PrH4iq4HX+U9/F/MHjnc+rAAbJEER+jqSxfW7kZI02EmtRh8paxSQrfFo1TRuhBRm08+N7oQEEN
7f6DWOzT8V0ZXrkbSaG/sg0gU8owsfzW0ClHwles1AkuIO+E3hckysHv3h8uTVSSPmE+f2yrki5q
sqiL66sjhXSXRDJ+O7Do48qFeKcjO5L5sI0L/7eSGgnTZOgP0M2KadCCSR96212S1PscHK5+xepi
wY2NILJrvB5267RX5eP0gwFB3lLj2uv70u1JF+HEwhlKPGF/SY7r0+O8WJeXGItSjs7h/2e435QD
ikK6MXkq9XydDNqcLlzkSxZWb/OoD7oaRdbkobAy2ALivflc/f7aCV6ysXKCea7D/VZYhSTrhzGj
dlg/fm3h8w1dNkqRqEEokiQzTP6fG9XFpaI0mj958w39TULLpNDN4MYv2jHCRYg3SFN0tv9QWBvr
lF7P3zKvu+SiPnnE1U9YXVJhTvIM4QJ2Mv3dosow0R3afNf0n234kqHJFPuNmxutx6iYRr/7ev2f
c6Y/xk1uiszEa6Kgf65/yrPalwhwvEWutr7NQQvxEExVq7fp6dKjdtHa8sE/AHlpifpW32JtuRRo
jdjVqWcEYbaPd9PxkobZ51xjWZvKuDgmj8mEWqtLkNd+WykVG0sxl3HaqZfQ8rBv+pNxr10vynQI
Wrn10zTf9+M2u1TOO3t4VU2xZLyQrv6BnT6sdTACxRxE1gp9YhOMEEgverpPj9ufBf41sdpOa/Qh
cHcskE7Pm2Fn7cytgYeBf+aik+AGT8vkEHN3eTbC57BhZXm1taWm5AwnxTI5/qLfDNWNYeW0+Sm2
6CCa4l3azYsWV/5mris5Kq3l6Kjw/WlGDev6djYtO0WlTraUfTsptyLMFKVQOjo687dQ7CAOlcL2
wpW5tOsrr1SWva9ry30N98LDv1DY5qXod3BvFN9ZxqfQobBTG1DhjX+tN5fwwPP2TdTvJRPsSVz5
iyZtlESksufBQL2m34vRsHxs9QXFkbtlogKct13uwrG/OOnjU4T956v/tbxyFnR+AUNrwexJUKtC
0aeJSmyPls9o2gt7fMnS6mRX0OT1yWSNrdd7E7PGIV/Q33D4l3b+7HJfw0349LXV8zf27/JWh3qq
JU3oDIGgRWjuRih2WTtcwD/OvzfqXxurY9wKWiPLZTSzrGBnbOTt7IW3y/2JveiUPcGApmPSLq8T
wOb8pF86O8sX+kf0vfqCq7Or6WGY+wJfcDrU+2V0dD87S0yIDIudiQz6ph/360097/M/rHg5zh/8
oGkM8WCiIuPVz/5poTUIrrzPf1vb3I083f3a2med+9UCV/G+2kZV1SYcHONhUZRMvfYn01ru3pt3
/yWyW3e4qu+sA9L2wIHCLt4Lb+OFoH/Zwk9bzJBokctp4fhXEYXYpqTXy3p7mWLA3B3r9OjT02Ia
kBguOYOzR/aDsZUvMMRxivqW5Rbz4OrTMaU95+sdPZ9DfDCxuvRDW4RjvZhYTuwYXtFo6gQndWNu
khfppFQbSNNM4Pbo3b5g+qwT+GB5WfyHkzN3YtsUOZanitnqY9M7ET0AjQr7/MIaz6YMHyytbr5I
1Z/hCFhaRrdMp4IxcoNnHfrTZdjsrPf+YGrlAJK8U8x22U60SOD1zaFr6sW9kag7OS6v6BQtN3ML
Z/rrFf4J+L86lauLL6SBlMzLCpFQekKg4EeOhFlalp5R9I+p7N8GyfyQiN11XjW/UTk5aH78PRJS
ZCOr0pV0C+G7ydOs5KBMiCapKAP05n1YRS99qNwxkMnTtIWpVOQvX//yS/u1ch9RqadNEPPDM3Hf
9rQ2xvK2qRbxBYsedbwW8fnXFj8XMBYf8uETrXyIgciB1MuYhIc1c+iLQ/ak7bJt9WuZ+BfvetoL
nUux8dmMWbfArUSZVltxZbS2arocZh6GXO1fIkHd+4aiovja70W52OU9nbFd3aAv3lxgvn2Gqv8s
99+W/xBTPl6zVkDwM44Z7HfFOEzY6c7wTXGW0mdDy93GpHV9lx4uh3TnffXfJf9J5D8YNkU6uoMs
xXkFw1aZYvh2rbgbY7X3Bn1OZFiwc+HNYuN1g7QIJSY8UzqoNkXvsCsO9NHsA06jFkuHMOxkd9Kn
207Tr5tSu9LNdkcHaEznoGhecEyfuTrLlhmyaViWxVR6Y3WbJOrIUevzsTKUKLqRJrDjWOueJGaO
EKAwmNNbVE2ur0vPX5/NxeV9usYfDK9uw4S0UWKFS/jQ6gjIQITW/vfzGlaLW53Eymq6Wg45D/pp
GW8+H32ncoy7hdqxlJiLC0/2+cj+75rMBUT7cAxG+Pqx3CTEesxIIhQiKaS9jsNnMWEXtbJLN+3s
s/LB3uqBzrQBzr/B9f6DBCW3Ci63H3Zff6jz+M8HK6uXeWyECDEKVjUBrdLoxqtJl39EQxGSAu/1
Tn7o3QWAo0FDo4vnen658AMWA18cFXP1buuDomtVxVFZZo2Ut9MpcOnGAXYUH+XLXKBL1lZvNW2P
U9Uby3IJLEERjtHV4PyQN6Gb2tqF67c8kV+tbPVat6VcRKrAATV9eT9akpvJVyKKjaUxX4jlzjrl
Dx9x9VgbcjJocru4xn2/r5hMuTDyxItc2/Mx1gc7K38illEkIXI8g9OKdnSfg8PQdPBSuvpN/mNJ
qJdByOmpupCN/A+HVF+GezPAxFhXY80qtvo5z5f1Bbv4OQKVZg7ySQOdVD2Z7nU3e8D5u0ylgkO+
vRR3yedPzV/7q/1VsiyS9D6bwYNoEvCEX6VXvCNSqV1PNzg3bTux9umYH4IHHyR30+2Yn3Tpuf8E
0v/xd39/xGrzrSnNKafyI9Ir85Ac6mNyJWzBMJxLoOz5VAhI9v9v98p790EfichOo2rnkEM7ywge
6X5Ae35BFbNLH/e8n/trbeXHU9rsFLnl49I7d52/jKg2O3TFO627TM4tHhAJ/A8mMixr+Hw5/211
XSFL0yDOcxVHACic2uHt0Gyy+9xhrqytneJvYGGyJzv9U/t6OYb6H97lv8ZXrj0ss9gPKowvPg+R
wLtlsJ/iJjf+hUdrORNfrXLl3c05UGRKxLPHzGS1vYmsZ8V8rM3cafvH/8qP/13Tyo9LhiDGyXJH
2+fRYcS2XfB+LDM7w6O8++/A6L9HVFv7cTkzo9QnJpsOkkf8uWt5M6wt/V2AA5fu/3lH/ndpK0c+
zUkyJRPGMuN6bo19XVB3TBAelcJfX+/ieUf+19La0Qymms8SN2+ZGSvt6p1GgfPykLnzsTShIdPl
VU2U/sQ6H2KZKZONKBJZUYgO07d23z4ox2CgkhBcIQKoMqwDmQHxaLxcRHbO7+Vfy6sPF9GQqMvL
h1O3S7QxH4VrOqINdz4MV5lXHxKn2QXf9Puv9/V8rvRhwatPOMqJ1ZU9ZgfGwi2nkwcE8dklZBS5
59SQY+TbT5fg4HM4minLsFwgT6CToK6WW85QgpWKIG6his4OjeivTr4XEOncIFVuB9tQo8KJFv+z
9nR5DMw5T455Q1LB9ik+rbO1cpRbpZLB0VAlHGz9YB1Dr9/Q/TZAE0W3ybmwzWcAio/21jlaJgSS
FRjYaw75friODvN9tkeIfhddTETPneF/2Fo50UEO6T1H48wzT4iKqzmTKOzELU66o2xV6mBwVjzU
Ntot0rmbC+tcPtvKr/7D9sqvVnO0XCxs914qb9rHhTG1pAKok4T39O4RCF18/y/t7crBFqFslday
t63H6BEBsHne5cdsbwkucnX7/+MKVwd3LAoJ4TSsySd9W6q2TkNABgKL1BDiBo50+g9Oz7JrX+3q
6pIKo6wnhopNo4YxK9OSuQlcy63nha9/CN2LnQFngoB/fMaVuxUVQ6KFEoODQaHP30qP6XO6F13V
TZ0FXAv83TLjHYGUxLto/Ew89w/jq3hOUkCt2gXj7rgr2tW8k66VA/t6+aac3VdaBQ0T2jhTvFaW
rFlVhJzLgpbSpr9qtpDy7fFg3szuEj5edAJnL8cHc6vwUYiCUsmLJRuJNiaq5X/S89ALtrPvis+Q
XHmkLxFozjwrpvzB5iqIlBvLmAQVm7NGS16hHuL/R9qVNceN69xfpCpK1PqqtRe3He9OXlROJtG+
7/r136Hnu3Gb1jTn5j7MUjWZhkgCIAAC51j3ug4aOCosuwl2k68DdGZjAjELu4nQA6i2fhf0u+EF
WJyLW8CnikI4pvSfjIKi11pFqX6jEzUsMAKvYWVtg2n5WtJf2pG8xpQK3ly2T+1dDmcLjV5rpcGe
6/pw+DLO6WFJXgU+ZXvn3kVwehiluiQnLE0dG1yChr/ulK/gLeqRxJFd7oiy4q1LH0phoMUOA+2f
m1vHwWzXNcWlD8LG7kkCDDuuBwtvzmCPKR7aJ9bfLX593N7Id6mc5xwLCTQxFaTOKP822nUOUA7B
RjJX/1kn3kVwjjKW0HDaz9hI+K0Z0xZR6mTgR+2RnAZgHMr/BUPYtoG9i+TUA/R12moCOdSPFaA7
ow/kZEXjg1omXwDymAoGqURbyClKsyx9GSUsP7J2FtD/tTC2L2/hpuc/Uw3OR5UrMGs0Bj8dy8BR
n9q7xADS4L1UFVdgrfelX5fFbRvx++5x7gmUFVPSa1iQWSQ7DGERdDKWi2DXPnMfyxhrfV/UWzB6
FtWDJSkqZBNSWPYAxg7USBz5GwGE/x7w6L7pdIsta87lpYmsTOHisGItO9NgVjY5sl+jJFQFJeA5
HZ2xx7vzY34CzpIosN4qRZkKugUVDGChdUbjoiHJLFMpHyDV2rHAOnxScq939cPf9cOs2bOLu2Zd
a8KLezMQOxPNGTjihS4uJ4hmFze9Wo/ytW7LDguJhMvcVJwzWZyl6yBEH4Hcz4ojk3LwiSfvCudH
W8CJ4Y0HwP1/mjScyeRMPaqapNEWqBHctGEDCvL4FtyCICAwd/9iFGDT2s/kcdaeRHKU5qCdgwIB
utwFdnW0j/3EIeC+sRmPa+SmoyC+Zb/5yYOeyeTsn0pVBeANyAQ8rBc2k9+mLw3xuw6QBlPiXTaR
7UNknV1QWfQ7chaCwTg4s4qVRtLs2Ko7C9xAJPQvC9nO9QB4/h8p7PY9s/4knmjbZpASX5nBu1q2
tr4TZyOiJXHmJxdjQyMC/2kByGnAKyu4ORZFUNbedmhnS+IsDRhngB/W3uquo1vGgeKlfuGgFXg6
DvAt7QHvEnUg2Efmiz+rxvs+ciYXj2ZsFVUN1QCAKgYYwyf9keXOU5D6uqverw7wLcobFJsOYmPY
toV34ZzthdpY5aqGfcXbNpAmsuk7yAoEAwgiGZy91TqYG2KFFZIxmohRlSqRBberUBc581oLGWSb
EkRIu3Kf7dad4dHg/wfqHFFmLNJF7nIdSdM0ywRhnZX8AKcIIMBHQM9U8/1lzRDIeZtCPTOwxajm
xCya1Q+rFkyCJdDWwVEWldmfnI8uoy6Hd9vPswBNOKyytkAHVu2JqHd6+3x5HUyHPin4++/z3f45
Ca3VwByfvzbIAukzyFRRj0LptBOZEvMClyRxji8KC9Sf6JtLYt2XqRQAz9eLrlh/QmcEZCfKPTdV
+2xpnA+cJsOoAF+5+hlo6PLpKjMFMZZo7zi/Z0RW0qojnMM8AyhQUoZTOQ/X7QREothIRC+I23ak
qxae7tFGoWucqQ7o4OzXtkMqjWd8J0yIbvcqucosEIc1CXCDafErVVsXJLd7iSZgB9WvQWwiOMfN
YPnsKzhrNqohseS6heLH2jHMpwMIsfJB3zfY6BI4ZNPwX0NDsEgWnOMoViioTvOjzCtBv/c04ueV
oN2jnTJASc9vA1Eot2nRZ2K4hRVoj81JDTHT+qgnATBO80hgzNsiNEy2oIPEMvjG/Sq0BiM34TT6
kgCzEmSZw1UDdMPLJi2Swul90sV9ls1QS9KANFV9bIfByQEzf1nKdtBtvC+G0/5MH0uA5jAxt/0V
iIv6fXIEgiimlwcXkyr5dbxb9oUvnmHetOszwey/n7ne3DI6OpU4KBnTOWj6ACXPH52TqWOWTTdN
jFh8lDBMeqtlFJbWx8d0+bEAYHj4enn7tprboNW/ZfAXSB+uemRmsCP27JfdZbrbXA+v2TVKyADx
Iq+gD9uraGHR8kP9qhmu5rQ/y1vgXibuUVjCZirxyTeffQznm2UZxB1Jgo9hBQR0Zh+kO3yPK90q
bh0ARfjy2remnT6sndPQeR3jYmJr7100bl2D8BA2XV5HKFX81zAsb87jfZs5La2VdBpAhczuT8mx
zG+FXgc5WB4ur2jb5N6lcCpJ2h5MSD0UphvvQvU6Qd0xLu8uy/gHg3sXwj7iTO9DtI2hg4R5D7zE
Ew98dOC1tsO95aD7242vMcYA5Ri+g0tSIJmdxyX14AJRnRgDHuVxXhR8aYB5yw7gNHZAucyqnH+Y
T5xpI3fRhTUpUsCPQlz9MmcYSFCvZGBsXl7UW6J1aVGcv5/n3hz7EduZD45yKK6TnfpKd/MzXlBs
jLvjTcw8xrvZW39Rp/LFTbXbbuz9ODknk2cRGrENyAen1ASNNIdYsMTtiOF9I1X26nCmMeaMlm4K
yHvUgNr96haH1M8c1k61PPzp/fl7PXwP+USbJjdrnFo4MebsxVnjwdfGUaCMAlNTma6erwn0lLLE
XNVSBOF8ssIvpi6I60QiOJ+Rkb6NgQOOwDG8toDSPAwHPRL4f+HZcC7DrM1lWSusw0Qws6fH8ai7
5n30EN8hlxUGN1sNi+cul++aaqgaYp4eazLADvGGM5KdQBIQpNfNXvsXhTGBdqu8y8irAZVAyENP
tp0S8KkvL5cNeLsgYCIkNHSMzyOe+qgJQ7VaeR1Bu8FC4I4Pwy2rTEV7sC3gspR/TjtTYE/KZsB/
JpFzGaoy6kViQSK7s8nTeD/g1aDaN4+hy5CDhj0gYsFWtwe+lc+eCX/9woBB0NyIncf2eWIiXaM6
GwTl5wSrTKqW0RzY4kF8iknBATwaqIYYaB0CDsmNqMlm0ybO5HHnqapKboLnF0uPZz9Mv+TZfRpV
AsP7hyM1LdPSLEIVykkZAOZaWCk2uHfRyeMkHnpPM2d2gH19Ah2bNzyL6gXMy366Bcx3iZwS6fqi
KcnIjtTs/LoEx80EihpSOq2cOg2D5AExDxFCrWzeqGdiOU0yulDtGwli0335MARVgBb2g3ZgJc7Y
Eza8bBojRqsV4MSyGXMuvFPGQq41dE2icCz7Mba1BoXoPd59MXkXOdmN9EU8vCGSyflpaV36BEDs
TEFnNmzpgCOgfY7RQIi0/xmjcS4odkBJ5oEaEAx0qOzWkWN9tUCdUwrsdvtV4mz9nEMHmKE15tLE
7JY45RfWvkB3qZs56/XsKH7lo98HzaKX/dPWqACQPt93nfPwSdFb69RBauWxeC3zEtVWvoKi5nnI
bNB6/WSaDdb74wRf4Q5HDZ3xAFU+Sv7lD9m2qrMP4QLHxejjHoRCzKomT0E7w/xduwYZsgfycTf2
mu/N7n+UyNmxCa6iJSNYuhpEO+0qvTF2oNd+GLHZpg8ApwUMzYLt3r5Qz1bJWTI4cFrAQ0Mm6+rS
n6ZTFrBQZ7zubixhF+A/7KkGXHeNssocF701hhoXy4T7DdBoYFdu/A5A1bQMwU0M9Pg4RYm4Sr6W
sqa6crIC7htoe7m1BKOqX0uzLIommAZ/cmPW788xuEhPXnpzkjL4k/iKzSMAJB28rG5/YMU1PHyJ
H4a2zftdIOdS2qa3zJqtP83Hq3WuwZ8l313WIpEIzoOAOrNbQXSENAC8Bmklg01U1CmyfY2e7Rvn
GfDLydyyaDK+Yk1GMjg1sG/0tMIzgn5CvG/beT8QI1nXIzC7eaS5aZrMSCn6v41x3bPJ9+Jl34Ku
5mXG3JbqMQyHwQhYx3PvaNkxcrPn1o184+Hy9jIb/Kwy7x/CXUFjuFiJOuJDiq4HrolxpGt+BHy2
31BT0E4iEsUZi27lU2mVCB6KfLEHsHWOyd08at6MZ43Li/oHV/97VXzKU8y5mecrROXN/u/ZnDgH
IHrlABv97wauf/UOzJzLhc3kkx8MOHVz30KPshb9hxK1wI8WgYgB5JLXNKTParoIVirYUz4PiuDr
QmRYSB/rWwWQrppeOWhgczNhuWYz9HvXWJWzkRUkNtEyw7fM2VeDvoRIIlPRI5FIBndXql0UgmAQ
MqamLtyhp/fAyFicvh4Fpb1/sPh3BeEuQ32B1+7equj0bkHsnBzZM0ST382OaS+AEBHVlYUSucuw
GNMZ3Iy4fv/2MaCWePcxUAuxjxGpBncTduEkK4oMy6b67IKZyJ0w2yfNra/Rwr9sb6Jz45wIOHVM
dFJjbYX6EmrpftDR+DFl/6MUzn9QLTLRYg/rUjHfM1Eg27yWyigwqM1zohibphTgqLrBsyk0aSpl
BeDg3lKqZJeXiCBUEI9g1iUGaYxnAX9OlPAw2+H9xrlMTjcaMvcg8YNMNQBRpeKtOyDT5gEoUm3q
zAFIZ+bg8oltRi7nIjntMIDZXo4siWXNvOmIZl7wPaKZtwOmFpp5W0zN/slL3LlITksUAvrWYoLI
kTybYPZefl5e01akcP77nH50OeJb0kPhK4v4DYD9Zl3UfSA4KL6ZXS6ksa91LEHunc4zQewLDNDY
720NQ2f++qcd0Ger+jRqPC1GUjKf+IYsfQS4vjsfJvfvjvI/ai46l8ZFWxWtSNQp2ENtGuVj38tB
VIa30mD5SWO9VH1xIHq0bxY0xUyFDi6+tJZ8oqiZIxndCUQ9npJHonEwJvSCebyZ7FmxrzNDre1n
fJSh760wfQGtUtAXEwgCd5b1Lc4zN0Ybqd2UxKPSD5ApXNarrdks0Kr8dglvtnQmv5JyqVVMHAFr
XUiO69G8oofw+C96u0T6xV1L2jKOQ5gwFQbvBQOPmS1cS2tAMH4TTT4IUQXubrP+TTEJgqdIDewQ
PJFInNE8jZnrXgK8jrjyQ/lDOYA8pgTeP8uN88UJ2J0YOY0RiDvntuYogV9GQUuhkrdnV5z92d5G
ix6u+bQw18eQ+JsTGHPDAJBXmAPSUexxDYY3B8Ix7EDtSIAU8MQzOZuPKmdfwdt1uaaNDArhv0sj
QDXeFY8AygRCeILskc0c6uChfo5Polritht+Xz5v3YpEQyumEDz6ZgCS36sGDZqJg4aiv1IUQ0on
Fxz4ZoLMUOPQPYAEXOY7/1UL8P8AGmRdkmwep3FiV79iEzljIFborcDgXBjn8kkxxPLcEgQ94Tc1
/gFWsRLEmALz3HQPZyvi/D4dTDDRFW8rUg/ZkU1NsObL1h4D8avUP5zY7/3je/2bzoxAJA9p0at0
kxy7n+Nz+z39VT6pfnkA/R/FDPBff7JCTIxZVAHEOuX5BdJVnjqdPV/mGHYeJcfc0xMrh6L30o3c
MXUvy9s8tTNxXDiCd3UiLzFLY5r0K95ZnBYQv2R5uiyF/conr34mhYtA4iru9YZASqToe7UFLcAA
MsIgml4uyxGthtPBpKB1k1XYvHqlbrIG4Tqj5fnrZSGbj9lI438fEaeEK406KdfYEVm2fjB2gGl1
1hqFvf5fhPZsaz5tnQqQUEu2DNPgO51bKU+GhcBpm1nlNEkOlJGgAM/d0N7QUBS2bUfEZ9K4rKyX
QMSrNf9D5rJtY2cSuWtwWutSjlkkFxqDJw+3CYjIZfqaEHAg1/dt6RvTczjtKqQZU2w6eY1JjnvB
gW6qzdk3cEZAZLR/gP/3rYTAsA0kEFqzYUKUEOLi37eSi46WswoQKYFbCKSm/tBnhjub5EdhUHAV
WwvIRTXQRSn7ywvdXie1QCIC2iP5Uydys6L3L0RwE3cNwNC9YkbUIYITFgnhwspxaeakZ600SXrf
695YPcvUv7yOzeFPqr4vhH6MJEjRG2PTzhNkRHsUEnZZW4JfNPXH/FEGk2gP8k4dGkTAcGABHmY6
KNFNCBpeqVbcEoSbl79ne8mA05HB+qOpPHzz0oRgtFTL2ZfUH1Iz2j0t3UHkQ5lX+ewIfgvh+zZV
o0/RIoVqd7HsQAmX2mqFQd6GPA0KRpr07nYZ6c1ALUElTySWK/saclFKQAgC0WcCmsfhGvk/qBh7
BGc/VQW8rcNraH79n7bT4jQobZIuWjKsVGnB4w5o1NrpvqrzotuX5Wzb3/uOcloE3mVgsWiQExWM
HHnfpFdz+VAPvgSAzsui/sGxvsviHOsqJ3o+TXCs6omVnTvjrCSk/JuyM7vqLqkL09mzYLtR6DgC
cgqBdn+Kq3CntY+p+oXIp6ELiCUKzAQWYHEeFO2cS5NYKTL96qhiGLLTI9tKRMkhe9O4tCbOYYIw
vi8we4B41hg9E53e0qI6ZI7sOXxuluxEwsc1Vd1eHwRR0nZaCHx2g77d+m81/rPdDC11LKPQmtBX
0++nU7/7D7SFqHa4uZFngriN7McB+GpjSXzLOhkZ6GSnRwJe98vaKBLC7aMsLWvcjniprfTkRorU
XW6MtiX9yW2jM5dIVMyu8r2vVrHiCVpdYcbL7Ezz65pkLlVv/2Apuqqx/AZsPnzjZq6adSOHEUF4
hEEXoMA10bex+rOq3bsYvnczxotgXrII4f+rdk1gunro/121M3f/omrHDvqTrp9J5PzumFJzUSyc
UTdQUH7+FZdA4krxgJyKbHc7TdRNgsIAKA90vq2mi9t+kZhvYtACauf/B1pA6/w+ENchtjPwM3lc
lC5XJl01eZ0Y5M8rycFfC2Jw2c7BCY9+RjyRyw4YMpGG9zO4HURd9dsb+75aduGdmXIJsm7Dertd
VuJ27ZeuIQ7t73Q0J1xWzU0P/HuZBuFeaMdkmcJ+QPaYNmAZB83RQ5Ysh8FcvtcT5hOKWFJ8TVlF
rb3bZZ4zuZzmpPIyz10Yzdhe6weIi8BY8Wt5AoRnhajkFPu11+d2aMsd3jtBhrJDOeBbGVCB9W9n
ScAeQebCyML4fqVhJKCdV5lWAczp6myKMN/92eQH4Bp+C+PcprQWJQlHFB/GtHDaOnekUVS4Z9v2
ySDPRHBOc2pBQZKrOM7/fu5z0z+fieIMpBxB9o1jRKGu/Ksq7+vOsDvRdM62DCAeA1UA58MDvxNK
FoSqlPrS/LNQOjdRk0M4AxDoshGwuObzrr2L4eKeojbmcG1YCUXSdwjbQeP6dFnCpj2DpOg/C2EL
PbNnvcSQYKbi6LUkd1tjsOVVta2GoNtIpAKixXBaJpcxZn+AvYD3ItashucAdw2dLnUt69i4s1cC
01zFkMflBW6GqYYJVmALzPZwXB8X2DdTiQEcGFJkZIZnaf1ebkrVaYv0r0mv3GitBOHBJmwRPZOo
fJQ4pfVSF2oz+1anY0CQ5LljSfHzWIH+WpYtlgeQAHnBMVNnN9QVh/RAT9GHlxgzhX0lHVHF+pZE
5ECt3gtz2c2QH9m0lgQ7s3kebAAcVHoGSiOcSWp90xM84OGdeunsJc18nRpXlzd/U7vORHCmqGvx
0mgdrmHSyr/yLgxoYjpN1bWOpRPvsqztfbcA1mSa5C0G/LjvUdlIYRhTVppevIo4qmpjsDbz+thO
f0jfqwAUo2yo/ro2HPpIX9v6SoT8s+kWzj6Bs1fM3EdZnitQtgzUdyawdQFj2/e9gMd28248E8MZ
bZZLJMpniGksErR41enNNhhlACma1Z2kGAGA7QVavaksZyI54wVgRqSUADVC8hDbRXRoTCpQx+2y
BNAICCruFhqUOUtVc7QcKjrOb0IXaekZ/hQ567G3gbOb2MlD/IrAxpVVBuv+R4t7l8xZrElapR1S
SI4b1Ye3cJvi5bJybkeJZ4ujH5UzMeXMameI+A8AbrhvdzNQ93LQ3VaCVG/7sN7Xw6lhjWmstJCg
HwqaGUiHymBr7QQL2tJBho1soJILXhk+dUA2OaDLAN5DRfve4NRXfWjrTncKv5TP/UFtXB0v8sDf
AzkcqOH+hKbCPBPPpxSFlEl0TiAe9XfbCKlH0tTT+06glCyc5S9gkGtp6H+hFPkr5yPnQdXqaMBO
0rKxqV7a9Zgey+wlaTF8ZR70Nj6seiHY2y2vaRFDRZ86hjiRl33UlRz8DXUlQVdmZXYNFbBoRbyr
s/KeTKI+ok29BB+tCgYbAzVyfoHZ0s5LbJpQlYDNsnXO+t14XJ1XfTcdO4FabtYBzoUxnToLNrQY
oRKGdfHAEI9+nePNNFd2U6f6mCx0jB5Tx33qrelfdfkq0Fa2ZZ/OEUeIyQcwx+r8lhamBWDITmKv
h5PHUFnb3v4bZQXo8jdA3RUc4WbFyjoTyJngUBeWOU0QyIYthtcIMCAIdzDGv3rak5jFeWtroacU
RIIyaK6wiR+3dpHSrA2lfPZ7ufNBse5aY+8Zcu51UeLJWXQ16pFTZlagod55eXM3bMQiMq5cleDW
1t624uxU6zhKVVBdMhViVPThXg7QSyhG1duUAygqhVWugZ/PmcVQofW0qcPJn3/MruqgjiQ7xTX+
5WcMzFvJeHt7J8RlL33WX4OoP13f8HiwSkiXdQW9qLypKBqyCvwnimJJBzKmPnxU1NKV6HSqJJP6
Kcqg5lUmuYm2y5f5GXnd17oEQ+vUe0mDFD39HtdZ4qRldj+k816JQKbd4dncaG211RKbFI3ThgnC
Pc3rW82nc22rqeGA+wrqOnhNuaIEP5mpl8dTse9JfUcHWtuDll3pND7UUDrPmIqfWl5TZ4D6OVMq
x0E8F+oP1P4Mu0mr20a2JjvK1AQIgVVrr1G/Wy2wi9dmsKQaUgDl1pyiq1xOn+taXm0lbPZy1bpa
OXlJZu7GVHGb3nDkHB9SJKo3DfUpnO02JbeX9WrDDX7Yb85bhHinoxO7lRd0+2rjF0QMgFmQQOd3
JxC0pVmYnlHwxi+DJY3PEUytUqfZGFGfTEm6N6MyP9aq9U3Jc3TBmpNmK8NEDsNMMdtmIWFJq7B1
0jrCC+lK7VaiA1ragdRQjxYCzmYEg3jYfl/yIfLAXKU9NVO6r1P50Uowt5iu8amo5WNYARmSoL3M
UVf9Cq1LO1poj1ZkAkRr2HWJ9FAWqvGqqpm+p3FSQDRYWLJoeaCNcUUL+tAlU2bHJpnsedQHpwjb
5dbSOtlDNaV2tGnyENXAqa6pdCikZre21a00j5h/MqfORQUTf0gCmls/frEYu3yONoq+Cm0NhHlB
EgMBsJvin92aLW5ZTYVHRl35VSRNea0n845OdeXTosNPpz8uH4jyOYABq6GBLhsgvwKlyuCOnqZz
S4kUEh8szl3ypK2wDqN0ovaukB6V8s7UATgrL3Yn/5KqdReG/lRcjW1mN33oZEV8alTgTzcY4SzR
h1hGdjR24CU3569FVzxc/tjPavrxW5lynbk/q1AabVUl4ksYe0SihkoViSu/B27eZUEbSO7w6zJR
GWwX6IT5h7LU6IxFjxOMJJmjp8WGDURTe1Qehqx0laF21hwM23l0Y7XDFxLf5qNu15Nhh8NtZ+2J
UUATDJ8SZEYgzXAuf9zWieFVlDLcFXwdX+JfZSWcwyYHiBlo2wDSBmgIQSfypgQFfVfYBAWk85z7
JxWwB2ZSyD7+5vY5RpBm0B2K9pj9ysdAAbmHgYsU/QKI9/iyezS0FD17g/I2+8NaPeP8RCY0ds1e
5eMhHTwxpSBW+Jw0fhSpfFSgqunzSM1Gxcc16hha7dYgeAJcveCENsWYKi5qzBwTTFJwYvq0LpaC
KJhfWJ0V41vGEnm93Ih2kKVpn3bQYkippqwZKIh/lBMXap3U3YzlgMrSlr6HezZWBDeXInMTPfhs
NEBg896l8YM8mlXmaVVBWvNL/WXOQKkMXQPy4MZGXHFvtAqiVsC3scoLSzS4TLWSmiKcVwiNanlX
hZpDEFghvfN6pfHM/KkJ0RRYBSsYlUhc+ksSOy0BZnYj270VLPU+lhW7pKsTaYWdrZJt1dQtyGyv
03VvldQpJASLGd3p06shl4ehqxe7T3Q/LprSnrX8rm76r2sSuloBCgPhi/xGVmDoukwsGSC7AIbl
k7uoVldCZ5092PR7JUfvW78rMr9z413hg21ZyNeyES9DIuJl6IyFEJK3u3Vq23yWEC///cKbLGcv
vIAQFjf9b2nOB4mc2U0kok2nQ2LnhQHQkjNv3ElPpstYz6gT/aCqMGndmLb5uErOBic6xwqx2Cox
56ecWCE0xszSTRFglCjAxd1ciVf6ObrBXYq4WZUpBYQxX1eRZDWXlbrCIx9eSyzlGE+Hqvg6JYu9
KkClQCRYDKt7+TpQDLZ9nI0YeLlEt6qlKYjXOTcwGlpUraQlYK1TF0dq0uuy6+Mb2mZJQHuz3Edm
v3jrNF8vOQiSkQXbyjzjydYyMWO6ZoXdp1rr6ZblmhUis2FWnIK5LbqO31Yr8sIIx0alE+3U3Sxp
V9I6v8Z619plk4be2shPVd+a6PNoF1vPlOhLJ8mzK7fL6o5rJXt12O7UsErtQQGoVhr+iGrtvlAB
mhRj8iPTn6Um/hXKNQoYuuGPXfISJZi+TfODGRa7DiGhAztHMD2vlgk6VtLfYv8fq0aCDzLq1Ek7
qQ5qAKuXQwGuubXCi9JY5k6LFni5mntnUfrExeijbA+hau5JrdU+1VL9io46ylxqjni0bdAOECrX
Mh13K50aZ5a6ezpZuyKeJDsrreQGWpUWdtgNjWT3AAHvbCWa431tERBkWdk1qnrpFzUlmTeniu4P
RWxclfUg+Ug0VGQYuETpXBq2KS2z26Mf5miY2RWRstBpFr22uyIpkHwM5fUEhERMxihD5s5Rf0oU
vOZnCeg7UamxdfB+u2D60j3LyKudlCnSDsPi95JSyq7aAAjFyBYAKIR14pPcCGIVxGNKVjSHSe6L
XRrFUWkP5aRdadqA/0t10nlwY7kkrinT4ctUl16jRtOpNJLilIdD465rdspmcifNxF+scTdNy+Lo
4RC7kV7c1GTywjZEqzbGvIZaooe2zAonyxsfqfLo1HO4l5bI1UbU5SOZIJTSssd0MP6KaRXb1Qgc
k6Jv72u8eXpdNlA3HOT5SsXTX6c18inKUgLyNOBR6tMyn6Z0oQgX1lUKujQqX5ZQzwY76Tp6LRnG
IV7VICu6AOW0xOnWhTjygNh0bI/GPD8CDTIY4/Y6HRfPGrRhlyjmo6TE9wv2oY0zROvZruuRYi4J
uQkrM3aB8OX0yPh3Vjph+NIM25MUtmYQh8NhmqddNs+FU+KJYdGbA8lbALqmhzyq3Coe7wvFwG1S
tZJvmkUezG1cOXXeYahGxsboMnBx0OjlAtKTBOkcym6LcRddX5Ghpv1XEk692wFPLS7wZ/QelQVr
um7peI/SLmq1y+D01jie0PQB9NFiF8XE7sFM6BIp/6JImp9k442mA2Q3xjh1NefOvERxkGYArlkM
N4+VOwVwu1MlPSdIn6IufYlkiow4T/RDKhvz6AyGuXjKnEduUlVXUhjdhWN4s8qoG1fZDn7h0AC/
mq0p23caOViRdd3R6D4Oq9wJleIGfHRA646WZ30qyc8q6sZbJVWOSyLhoq7DHfr/dvGKBFiapdTt
wqXwUFuCCaM4Z+MVK/flprYEwdOnGBdPiSrIJlBfwN37adh17BVNwmQk8Xs9sdP6vu+/XfbLn5IV
TgCXWC3xory12/lNGN3q+V+GHB3k8Tk02/82qOUEce6/GsZuqGeVAK35mxmCDs06qOBGu7yaz6/k
H6Xw06tNOsvytKKgyCb1VaB6hPv8yFhnxS/ygqPhb1Hgww7xnGlI85B7OLRLGzuHUQpW9ClIf1sQ
g+4DcN/nIZM6VsMWNA6AnR4P7bKA+m+3RLVAyOdiIaRoKlpYQV2+8fKHy7xEEwmk6JK12gAXca1+
vcF5ra6WNf6QKfvY6K6HtlS82TBFr9qfw0uwKuqoFiIuMTX8k+31Wcq8Qs3VqBlA4BKhX1hxhtt5
11aHxDFwdHD6ome5z0PknEDuwawitYHbNQn9tlgXhDt66CxpmdhlNYae1pHIDsu49spUBc9tVt1b
dXiloRpmWRMg5OKHosofBsBUprJ0Y9bayUgJpo4w4OZWw5TBx9EWnSLxF20w/dayvFWcVil8PMUt
gVn22Z6BIrewwliOgnSf7GLzwAbhLVTqAQcCeN9gTb3LtvVZEz+eEVdQRsU31lpdDn1dPeJOb6xf
SvlyWcRnk2IiVFUG9S6AKFTORxR9OscqKaIgUR7o+NTo+8u/v72E37+vcS1EYdKi7cxcJb8tbwuM
Ea+WRyTVvSzkc0z/djDvUrhkMCWVrGOAOMTTQrvHfnVASwGljuKotozTASpC60R+Kcp8RYtj+nKm
D0tVF3OVo4uulq9kMEElz6YeXF6a4Hz4gnve9U1NzBbvk7n0pBVyMHSrCIZkU4YmK6YKmifceWyZ
Z8sw47hdEIKGfp9/K9XaketS4O02JQB2BE/KkPKpambQRdPGBasoY8UzojbQrEpQmto8i3cRfHN5
NS5Jq0VYRBxKJyVbr8Fy4k+lIhqq3V4KqmumTvCOpXG3d9+podHPRhR0mJfBDCKgieYTcwTzLTBE
nXjZibNHkUzOSOHflKoFVnNAIj+lhk1KXVCYosDp23JuhsxeWsE38qm2tyZ6aWDgGf6Z6sdBCu9M
E33JhZkerDa7mvXex6TtXsryn2kkecgZvmVR7abZelLyYa/3uhspU0DIYKux8aAYVWVHQ3hLLMR5
9XIojPZAs/6kWPFNJHfOqGp7TFlcV7oULFKFaY5svdXUbJ9r4ZFomjOoulsm0Ykqw85M72eKjn3j
elrGY1U0SWBV2r5be/w5M0lQVk4BmaEN1wUJrCxBIoQHRmNxSlSB1Vh24trcDRnxswhce3qJHlQA
OdWZHfXxc6g+WnP2pLXJ17rS75uq9eqpBYucotltPQVjCMbjRTnm01c8th+0GvlqudS+PsNiCuSe
Uwy27MprJGD4kMFXw8mOlWu9ol6CJNnuzRxxyjrZtRXuGxIdFGTXRa7ZXXoLi7EbPTWeomH8NnT9
oz6btr6m+xy9R3rRPWl9jeQo/REm6GNqVv0YYbzZiaXRTvMFgCR4c4ikBH+NXt/PTlW9amkC/Jyy
+jotVWGDpfGLblW+1C3evC7eaBm3sWL5c63sNRPYLWl6Hw5o0JGKL7qC2dky/qKU8c6iUjBn7UEx
kLoD0c2dtfYuNdAUjywSaaSyvBT/x9KVLUeKa8EvUgQIEPDKUvvm3V0vRNtuIwECxCIJvv5mTdyH
jonocdsukM6SmSePljk1/VH7Q8qWvS95Whp2NpPcQiB0HGIIptq/PfY2g3frMrW8xZO/tcUlgkJG
YSY7XrHXA1RGWmsgoTxMm5Bjax9KVEz/bknkvnJoaJZ5PZCh2Nb9VwgJMX5URJOicsKkLSO0gSu5
d9VTaB0NQSq2u0dQ4Nprb64xmqNgDTIdfdjezUw5wysHCQHLzZsJq8cAZgTMPazoV7XXpGXlvRae
TgsXBoo/nm2e3SreeW1wdOIRrf226oFk+L8hWhoXR2uETjOYIQwYTpV4k857BSfpejCvupRwD4T2
tzJ56zx0uSd3UJsFCAvF18/j3u9ieL2TDFTxQLuNxj0LqcS96Y/F+NerZnAlda7mH9JDeMPqfHbg
oRsG8F8ekrjBjpzmvXbfZuiqF/Nq+jExEYBP/y3AkUYHybGcgcPP1R98cBTPIxgv4rppV7lXauuT
6M5KsWyCAXIPY0Vp/9TRuuvQfcdevXHH+4TxlcThJA2Wr3UGwzv/mTydkQZyalyoQcB9sZTb3ldJ
6MvMq/s07Nznif8dmL+f8TbtaJMwtIknPh/vEzXopmARJClYeTsNoLl+JvcgVZdzn+Wzi0Urk754
yt875WdLnURxmrjlu44gF7d+Wrfv4DYTyy9ailNbYEFQhSnv5nuJvVMESLfWzlvcwQyJGLjJ2I0s
scGFjE8Oh+TNS+EVnBWROPoVy9aebaYlyKN4yFCSpnF/ksrPI17lbUkPY1DlHtt2xt/MfnuJPbuv
izEbOBZrVDyJ1vATsTXRQ7zRgdyCdNpVYZ0MgGIc7GMWYm/w0tRy7MZ7wJxMjSpZ/Z8IRiN1+D16
BWyuGmzXdYoEMFgql58eOghShRnnJpFFtYvAA7rG34Z1mdTyAqOImyJlAnGiLDqMaa6JNwYZBR9n
aQTJhj5asLJN1261XqEHn9O5jpPOV0CJq60onuMBE9oxkQmgQJUMzZvCOiJJRnxLnQBPTANX5lhh
kgqfJhrrfycct0g52x5K/ZifG7KeqnbCfozh0uPJrQob0GIAGhH21thbw+OMOCpfhzoN53mD11Lw
pwlcocL3LrsbCZ+9rgRzOO6XyL225pPqLmfBlSv9LAdY5vAO93ZKoB5NgC7lMz5X67z7MJ5Kh1Zu
wvDvPLzNATlHqs+MYFkPMr8vfjUMD21pjkPTJOLBPDhoC6s21YXMVqe6tvEdAe9PIKJLRek2aixw
PXKFlKpMOs/BQ/wdo0tR8lzWQ+ro17BXsLKGgaMa8wa4BN46bFySqFlTrKe79A5LJ7UmnTy2uKVh
OySVDeH94+97PDNHF0cyezvaXH3gc5Te+pEcWu/YWHGtoWvrqLsZer01lb2AaV6ztnae3WI6uGbY
sKZIqf03tv4xboqkH4DneTfY6iPcl2lXqkNAkUha8dRGf4oK2SV+EeHV9PAaALUzhO+OaD47uOal
kUQTDk4GMBJ0LmwjhxICFDxgU+1qaZ9q2icI38looKQogwNerImRvegZc4eJ1j18/45WfU/8YcXm
JXI5c/Ntq+CDqVeFGxKYzwhD8v1xVOxamPGtqfArxvDyRGJ1Qyx6d5psxIaBAUShpTthhtTDStag
jlKuOL73PmzNu1qnLSHBmoy2zaPa3fkD/wyrMV8REmkZJaok2OMWJcMsMxnQrAHcx4JdHT/3EgrS
KUYmeK+ReJuoA3MTbdtVoLi0O+vOSPivPX5eb+ZEF3FS8wpfYpMAjH3g/6PzXlB8ZvhT4yxA4Ts7
j9jvtfFXPTbfJYLTCNUHI9PGb65Li89Rz7DT+Sm69kjcIuHmaZm+Zbx84C2Qtro7IxZoIj7yYkwd
BmUVZzsn0ne32JppOVKM/7EBIY7Mb/N4A5B2ldWpEQji80fgOdj4cYur37h7ApGA9B7mC4BvTJ9O
k593CNZt/wyfpC7RS3iYGnwP6LXj/j4LuS+WMMUW9ZNZRToxPKvY/8uGH9/8xmI+z97dYWxfrk7i
wumP2K94geykaPCIxqeixPB3F8UJRS+tOnev9LUHqqKHIa9Du5NtkOMA70mxoF660RH9dWWPDWMp
m3fYNrT1BnL1ar5p5+luzJVTmsQwEdRdnLUDDuFUYrFoj1s0JiALsxr5ohKnsLKZEveItZuRBImH
NzZFMlnHk7YQ+jl/jT2DJT7o9lV6H8onyTCMube2x7BDGG/kdrDOvY6u0NVgLBbFmoHn3BgfCrYr
Gg8KGSQ08xs0wAU4PHbncOMbfnmUhzZ+pXGVYGT6MVD7VhQ676P3Be9PmzWFZy5qWYKH/eR4AKEn
ioU9Kg2qeh87S6aDKVc9XO/DayO9Te3pjWirZy8mCEkq0wPPi/6ztZ9LDWHQ9C+KZ9SbQyKKFx9B
m/twzysheTNetpglDfl7EEd53d0D6W2XoUrF9MezEAk9wYoz79x+H+mTUyGpcNBFgdx5PP40LRTG
EZZUe4hbU3uLuwF922dhwoPbkDMZAgS/+petHz6PEnThSTSVJyqHF0v7bJEYMgg/POPlbMG+A4wW
494LVEjCoMRrcVtBsVMqtrJx0nCdchmtGEn4aUovYW2QCC/aiwZbvCZ8mHZj+ggpkJOjBH2Owai8
NkO+WJk1xO3TCeSD6fvELSBQbXGnvRcZ4Lci65AWS5uOItCZK+usqKvM9rsQ8YNSBRtmbztSlvbA
vePITxxn2DqR3Tp2FwIELLE6qWdVhoICK9CHzeigpCRlztUzr8YjjDxAK1VH370vPux3rH8tyxcD
iWyx0MxUzbsGGxREsDLV284xKdgMlDXQO3cN0r73ogl+o6DZgyg79THkAEOX9fKqF++nrJ7dMt6v
wWdlroVkKZixpGsfNNV7RKbUlQ2SbfNsGBr28mqL54JWuZmmxKk/pYd90SrOVXmlzL4XjncNcXLD
WV15LzK6OD/riBYCiFgvg+1aI6JGv0qypPRNLtdyG0OP6uInDmGLO+HkA5sgZ1qziPVZTC5grlMT
DpnlwYmZS6DHdNTLltfiui4+yjiTiu6NjfYYzzuXQVex7MgQQxV34iM0mfzP7JbZyq92orno4rxe
g+NE/gXmAo1hUnkk8ea9gcPAuv48KPOguWl5xRHJpYblR1RtTW8wpe7vPNJnnkDV4lcg2DXifLib
/XJLnF+jWaqcp6U9r0hvfnDXYFbC6sevPBByMLMBJ78Gc2YQTTpZPLk62oYiPi9YNb3WaRVPaYtb
3jj+yVmAGQ71M/jAg8EgqF9g1QDxnrkUh0fj0/XVhqqXZp5umEBJVlwnSBMhbcvBdqP4Vykm4vOW
sHyluwLxoXa2s7VZR/Vn14M8LOGX2uJXqfgdHGIy6/IQFFvRRDNmQj6DctgZXb9FaC7hbP8dcP9f
Q9mBir8l3ootHSTa78I7tu2z33zQKs6YEpuy+2hbBw0BSKTBXGnBb4BrczA9KY/VTrTAQaFBTnnw
MvnqWxn6PIbTVx/eKpBpFlNxJGx30TK9r0uclKRJgm7f1MPTIsxW0ZscvtAaHGeLa8Exh9GtbcJg
njZXZxCl6YonD9pteITlTUCaVLW4kmr+kAp3vIyzYaoy4ZhTOQXHlhYZkW6+FCM6lzmx/nKBSGJJ
4qEckqkPv0GVNuhiwqwMQNUwvQ3Hmz+gaRXo3WTZHcu1zRn3s3Uhx4UgdfHgFqzLEXIfjjHoH27v
oLEQZKKsleNe+VGuxK5n3qsGoRwMNF3UpjNB7gAvD3h7UdProsJkIhFqybsoxhtHJ7B4JhHqR841
rATdXeiIYxkSJzEzbsTj3UJBep5Itx1E36FO767azjNq+yHh9cOToChugYeepY/gMefR3SLbpOy/
8bb4UiU0NsOuVbg3Bj2cKzG08zQ2NzDOCr3zRFK7bmVNNm6Pp+DDtlheWgbGtVyfQjHsu17nvjud
La0/h+DUAjde4ydRNa9BzP/StT94Ln9fpf1GpP3nDfgwul73sE74RyTJ5PS81p8xYmPbo1uYqgc1
jDUTOLrXsi8zy/4wdEErvC6ZUjnBFsmCY5o8/lPoaa+r81JjoTj2G5goeBUySiP3mSIXaPs2efuh
JEmIxF9T5yw5MiN++Qnxt27r3GfFoWTju+OFmTN8LtDETq48T+ixe44YPMjLMH4LiWoWOqC2AuEe
fNjgwloE58HNWibSxYIxXdlTLD6k6LaR6jaBo7alPpdrcS9Lli7LZ1liY2JrkiF6sz07YuIXIW7O
agSRcH6zyE5uDP67VOkKhaaDlT1huDVIA4sXZDw4lyg8OrI0mWOdUzfpg4v0Tdz3aobAVq43reqt
ITQRPctH0+eeNihW5pT0Ol2RTC26N100WSOhYA6xgR1PS/Mvn5Ypd490rJJFHk3xyEifDiAEWoqX
0cPWKqyHSVnYJXXU9UBqup+1mn9ZOR3Y3F8aXV99E4VPIggVzuJTycIcmM8BfSZ6KDklXbcc26ja
CfRAcxwiq7FtWMTof1DzxN6edOwUl5AOEL4PaqA9SqQcfiHjKlEfqLsuoz4T+L9J3bj7fiIoLspd
id4yEP2rclDVAbfyYPmcz5W+T+XXGLXbALk3Af6fVOpz8aYEyz2SCehiM7AMQMv3qKBMaGt08LH6
Bm+JLzhrPbxQtrIM3kT/CqPzkL/FfpuCm0tWUmNrTZ10xJzsEm2q4p9s6fVRE3n07qOIEcvHgBY2
1CLzDYALzNe15jGh0qssUFM2LexMsYtpdQDo9VNWDv6zq6Ie2ITdhyXHfNVyBNSvgYKKbVFeej9M
wtJCJE2+NcObG9grBcACJA3lJfTdDbC4cTxL53NyIE2oPZyea/u46mOURGOVR1iJIIsAnV9N/rhi
XwfYpuJeprGFuLVLjMBtd7pNHxX4a3i8GcgU4ltpQSzIvTXyOhCRT/VLOPebygHrD4l2NH/iJgB0
GjJkKaS438EpM6f1k3Y0+aMGC0D5A1v5D1hCip/EPmDsHNM95c1JLLe2o4hPflcBqKFBOqGJp1gH
NyLM8ia8TAC49I9s+hcxf2Jf4NFj58ftgE8H5qbJZaU0V4hP3tLsxk7vlgKFf892TNowD0nxxMWu
FbC4jy0gIOVtMJyQLM707vX8T4Wkz+BjF7S0QgNokgYNcwlN9WK2ffjSe0vGsRl9QIDrZmzXcWD3
CPSp2a7OKWB/lA5zgdbGblok77n78sWXdCEpig4ebL47Fm2abtkUw8moBgl3TWzkbmKnQ7315oZv
PgPZFfSJcJ+BQafutBm9OdUw2w84AbYEMfiE/c3o/sLOJNC8PHXrQZlPPMsOIn2c1Z/F71E+zQho
0P2IOUqFrI+thPR/gk3KSo7trLdqnnLurtnMm71f+mkLVGFBp+NCbh6tOBRNsLPN3wIhApBdJsHC
skBsFScZwy/iIBDF03EuB2y82k6OvMnlc1xjxK9dY/v08e88V7+w4hVbKBITuhlUJZpCEVlNKWUo
pTTSbgf/AAfAS8E33mQ2Hv/GDmTsNsRmeySmFm36AN3QSC9Dd23De905aEn8XBWn2bzQ4dAJnkWK
b9aVHozTbIG1JNPspYhskLIeg/AnjOerhohlGU663/nTmM5oJ4149f2Dt1Q7yNN2hXD3/4FeFk3b
+GK8KCdSNZkgMPuXwQm3CgjLpnbliRuoTfhUCZwbbD3338hwqcf3BiljtWcb13sgKivElXUa159r
/bdCBzTRE4f0zEcPqZ9i6+PViQxIQa7BdndyTBqggPBw2JD6268BsAEDMvIO0TjAPZuKwOSVg3jR
fddTsIEIbT8DUO1xlKj/tLYS2jMYTwGapphhqoiNE5QLhgbQGYk88L4ctZ4dWeTjCJV6efFlmXrN
NWxtZlv8EnjKEwRtpLwXbEq1wAan9dfib2ZlErNgwmDwUPn6F0iyEsneAtgVTd52nckbMPiMo/2U
uJzRh4BqJLDivBRRSmr/ha39iw4anH2dKIomv6eJ7SFxtA9+BIBCjM8JrMyxf5m/bt0F7IMbZKxs
90zqnHTPDVC5fqqvokT4LRElYUyQVID7hPAQu6rNJOa89bxjV8+pB4QPNh/AR289EL/Vr5PYRy/m
TD9Yd4vpkV8l9g+JTr38+T9uiU+0jYTNqrnZ8wpORUjZ8YhyxppDSEkWoyBfljYJHAKAbdsAPoGg
KIW26ejbN4vJe86qo1fTTdGOaSjY1hmxrAIKSw0CYSzUK0MlgX6mRw9t7BZKMcT89WVkhc4qAbR6
/tY4dTbGk4fOCAkHe62GCnDmhIUtC1ZthFHuRu3vGqEmdll3j70efmoA/MsPPyJoj4ZNhMIlrPUB
MrCEAuIX5Mwe+SayKi2jQ4l06Tf2Mnvjq2H7WY5wW/fTlQGXqFtIMaUE8Goz3vo7TKK8Tr5BLEX7
0Qcqn9cvfwWuQ8pLMPRHyaJsNfDYlP94+2bFsJkrVHvLL1wrDk3zzlR9EEGVFj0KlGlXoj4Zpoue
gktA1J9adsiPGhP+E+oEp351mD7ENnxhQZHr2eRjXN+CYZmTrg8+A1P8cSSAEj3VKHUh3wrE1S/L
PWx2o6Q21d/Fk9+lXE5D1UEMBrdi4vk5DdsuKcRtWaukAG5DyjIhvE8sKRKDXEbF8tOsEFlQmIfX
H4DOM28UNyn9eSM52hu8tjIBWv3wWB7f3bY+hRjymIPo6jkHf/pwcLh4AA93iYYKLEu6INpwCWqq
oze/83Y1hujj8HWo/POENg0pVxIvJdM/PlSJ9D49HwwaJrYiTE7LU1fJF28iyUh3cgaYHZ4WxFHI
VtPKfbVIzY14o6jQyhlG/PzvA0d5wOax26XF8MeBPrFd3jw67ZzVxHC1jFI6YCsgEdnQYhsgbkEr
yElIwLgStOLqApqoWU7VmsbyEvkwITCwMsXwBpRYYQTfYtcm9TJvavL2H44Egqttux0Pr7PzVGMx
Rqyx/oAMuQcNqiBR0vgw3cY63YHcCUOKLn56/IcC5lgkVMwCpAcl6Vygxb4EXpeZBXpUHaTGvMW8
2lQV3RoeJ0EUJh2tMwdgRAQXEMW9Q2evDLucbWg2ix+f0IzjoV9KN/oaOaiBfrcyzIiFyzns40ME
NSRUrWiiAJ3asPqoF4JhxDGL5uDI43dKHaCDGE7zjYdwSrq/ovvbeljFSjtYvukdNU6KTihbMUM3
BxaBU+8iBn/Scc667rbG4bH1sfQnqP6SQSOuX6IYPQbQgFjcm9o7YBPeNQS9OSn31j2KCC6zvsa7
h6Bzri5OhBaugjgMomf7eJHU0ksb1BvnseEHQLWAVnlai12JaNJ4QJY5xs0IRiaKp8nVx6nBovpp
xuGZUQJevMDm0Emm/cMlz7mOEeweWmfvderINc8BSUJw0h8GgNy0uEhWvY39mfTqs+YWJav7p55v
ooEFa/FuONS2bvnj8uhUMHM3ZbzT0D1PTYOWD8Gz4Ve36J6wmYmgKMEsn6BZUYWYOvIuAM6vQ3yz
c/Ua18GJdvgghJ0nTnb+6PwzcZn5jfkVnjgFpD6VC7m4fMgVL5+MMvmDC52hR27mESU+eFv3zc53
C6xwXn5984AlSN449jCgIcPQWaKD9zriubOKfO107iwij2S3LUazZwqzg6w/9gJbKrtlOzbdBpqr
zO9XlYx8ZqkRIDGlp9ekp+VR0/UF+FQHkS6yonD53plEPvcThhQ98OaFeQpm+kVhSxi1MTyNOp02
Ksx9yLdzNgItI2aHiQiTTby8wFoA+Qr0ZorhiHcnVnfRuBCWh+WTiCp1YOATXE6Lw7h0h2LscrSz
L8qfBwQn7ECDXeVA4WcEMGro5QEgxEcsAUr0y2aZdZujzbkGwknWGkXCOADjKIWTxd5ytRSozQKx
ANOnwXc+PBG+hQAHxq6/lpB0JmJSQDja+Y7l4f+oby+jLOekZ2h/eNV8IFPv24pe+xlSqAepWhbk
kzYwPhgr5+aFPNfUnDU0zr6uz+NDewvy4A6nW5ZWevp11ujP6nMLJnYyO4xiAW6J0RWMgEtqOeV+
PX5wNl8VKBEJFbK/PmJ0s6It8GIY6nVFGpH1DEB2v7TFvlOgCCcTVqDkpk/aqnffUmxsdi9jG2bM
lUDUGiMy3VuRaKVeolDfK8KvcOW+ejq4hmO5GcLxGDXeEwsX/oXlawBmxYO3QqXmh4C7HLaVpvkX
+7C2CaKTP7OTg995LuzBCf5pGJKQtj92ouNpV8vd4kRHrcGKUvr+gHkJ5zxVc+0m7WMCh440MRq9
GHCtDzztzeyEsCDo7XEAywHvoc0aDm/TCONhucArS+gMbpQvLljrGqqGuqDfzJcnbAIGNAhMXPAK
9dwQ/oAZTm0LJQI4CIwxtSm66INgYZCXg/nq1ZxHAck0YINitAfSgxAO4TvSsAY3pKLoFWl9FJ6X
VqHz29T4eVLTQwNkwAnjPo3BWjbkK+z7l+XBRnlD8Nav5dWxMgcpsG8KGyblgGZC4XvooHxxufNL
G479dSt2IMAn7o+BdSAHhzZqemqgcED2bre8cacj71dIY6OHSmPgH2MD0jWkCnWZ+IaLGNQKaj5D
zH1RTNyx4QbmFD2mifQa+GdWNWQP/ODFmQxA3B4uiFCa070r/CeK1qdyKaBFbPDrYradh+XdVzWk
ENNnQT/DSG3tWu34uGTkAYrKdRsg9zbaz9la5FbyvAIbvfZObm15qlV0bgW91ECKsPNmNwH8tcbb
M2/ZrIbB4EFtMYWZC/oDiCNxMYyqnObgIt148bpXIf9buX46B9DyjKI8YqUGwstiMHwiodYBHWr9
k0IYLGaMJ6CtXawLIt7PAjqmNfq7jmBl0opxSshE3ERolfZDdSLRXXtBivmWbFrbtxmMZGWMkzNF
8rkDCOpW/r528acZ3kG/w2ff7EIl90p8rYXZOz76iSm8Sm99X6f1de7pxgF2PLrRJpzKj5BCvFW4
sN1y/lmgF74ECNQU+onZ6Rhwth+9dsu6cGML2KAgtODO7DvQbMqSHFHpWnoreoeW7DUsfCDYfA8h
3UH1gVLc2fh+cawUPr+HbTcLz3loth38VTm3F9lh4BxGCYdJky3s5NJeYxgwGFIFGDAAWtkvXV41
8B7TJAsrlEPNmpWw+uiRdv2m3BD9HDb1s+dBDI+10qXuj2wOvkPiQpUfb2EzfpR6zGEphPzbZQtw
aFt60HUFUIdEaYy5BVb6W6DnJ+qr3BJ6aLHxbgENhMGJBNpaKD+8nUa8mlEeT6KBHr4H1++nCp9P
hmiLdZNP/ZL74QhSm2S4n1dIv3AvgNlKCd8/nH20cjs35ptJm4uL0xggH5XjlFqnPKshBpDsH6AZ
4xDATGct6RYqqhtdw6xqgSoRDNZiHO/xIJrYveBPDiUXZEES6MJ9Lp08NhgVZWALOvwsSAUUrI/B
0WFG5r9/ZRas9569PwLDFHWJYUgrEODqbdjZjbMUF1/H79USH+OpBUBmxh2bHkTnLxfL1q0xb8pb
mTqjzDVK1rY3d4LpFWUAIAHRvaPWvbmhWWB3WW1xXv5h9Plv65qvlnW7dZ1BV3cHl/eXogUiUaGH
wHgVyOESaQB0CKKU9iBtwaQE0vxwmod+Z1T5LSJ8tbtI6Ar1DHTMAv3FvEJwiZa+ACPW/K6egHDO
/XIXXyfugOUvPbqsBhdM9/7HUBZY3qY8cuyKh0jJLB9hXf10evzAeCqm7Co8AdUEXtLNHfh1O5QZ
ZRWmhCZ7ngn279D66tr1IvVw6uHaCNPgrNEcvV0YpZ6A0REL4n8VM08hi1+Ygq08Fdgr2jCYluM5
YAi5E3tPzQdaLXnVz0BaWg+A2n9DmCodY/cwuBpo3byntAOZyb5b3W4o4i0V60cvJCRWT2Pp7EfU
1E4wIiGH4V5U0HKo+Op45AkTVFsQlyemwXwT/1VwON8M6o9m7VsXBNlCCrxM3P9lehuQHlPLMJLt
hXOiJEbIKvNBqVvlnQcYK+5A7MpnKK4CmLGSrSfJtUPVyiQ9ilm/LJz/G+Zpw8tgTma2Hg2BKA6z
4BgepVfwnS/cJ7umom/Mt7fQoshV40ba8YpAjPiM5gnLoWKygCHwbjYK8w7+Ahnx0XTH66mXK2rY
MnpTDyzKwYxdO87XQJW3GV9OAIZIPFi/RBwPwxtmXHdB6+7qpc6xOuxNKnn3FQjoiXrnGHFUt25e
Khdhwn/oDuAyDcjAcYEcT++8lpsFaFA4LvdG+sN2jdxbVM0trF9EnVLSXiZiUrhX5x0tn3t8jsTD
oF6FUdp5DHMyAQLxAqyJBbgdeFi+gXnBYxm3t8JEZ2T6rKv7c906vx1xtktbAtmLjyAQ3q0LFoC0
y14W6OwwlPYEQYzM2tjPBwihgna50y78Cx5l3Qo/Rk+FaUmj0b0JBzVD2UK24vvyy7YWkEa8HkGC
bg2goFViX6Uvn4oGHakPvwcMtYnXggaf3mBvHR9uHZvPlcYqJtI5e8xFPtWwn+8G3SSPUFHq9RIX
OL0CSFOJ+geN3YClaDpsLlWNBbkluN+l8rGNClSbC4UqABPQLos5TcbfS9GYpK3CI2vqvVf2x3hd
gJCtI1DQhwGZqp+ZCQ7LOrlJwVDdd3304wfubcGtrkegQ8HyILLiyyLULzT5yKCjsw3d6MLH7kCL
Iutweom0MeA2OJAIjD71k95pL951Pbb4+n1exXUeDmYL0QBGvjV7xk6NfPDKHfJqu7eswfQww67O
dsBRAMTQSadJXB96LDcU2eI+FFXNfFCz3c1M7BylLsoCUaDRC5lQfi3vRXeHAhSZWSRxdfdw9J1x
2Ax6OlFWJM1QoBneecwg2s4JCeIEmQKUG7hawf/NTn+AKrZ2wfmz7QPTArobDAps/AMPwD4KcB/R
v7b6iAYIS4DAVmu5sUgXYw+BJ8xOEKZcuvP91wgA/LwcH2caquTYhecL+cYEHaLZtpjK3RTbREJr
Iv5H2pksx40kW/td/j3MMA+Lf5MTciIpjqK0gUmihHme8fT3g/p2KQmiE3WrF23WZrSSZwQ8PDzc
j5+jvQw1eFgYWYR7JBPxnWCVK2jjFndhqh+o3JttvHF7C8zgt9w3xy+18duvIkIFSeIdTNkOBv9O
79ONHuxMKoBGtSdHXukCzQLOYupq69gvYH2Q+SnqeZBjulzmdjSkCFTmm21LkThmCJH8z46Gx94C
eJN5m5pMzvVtxLS3ORULnzE2o7uz2DxPojWmyXY98jMNMU2RfV8B4DOCNftX5t9Vwmg4BBtNf3Fz
GTuUk/LHtkk2hdPRbUg2iuJtW68AVRitOmoaIv9FGoy4GrB0FagqXV91PYG1CtdlR1cwUZnvLHae
+iMtQkjLZWGnSKp7dHFhEMtcYp4Rb2SF9mQB6UOghHdiKD30fnzny/mNwyOyKN3X0pA+915+iFv1
pPJkl+VWpiExVtSKBwnQnKNYtq83N4QlnIcrG3amPc/SXVTGr5Ll2PQZ7ALPPglh/o2aUR3RiinP
fvJiUhChASeV+besoHQUauRLwyoWKRJEdNEbyXstg26nip8qKMgq2T00/sHz3HXlNHvPo6dFOzmW
KDfJ1KB+RcJbmLjnxOo2YvOSlC8FYcT/2QXNQScdDLUfyJucUo1djM9+9l2Txb2VPqmS9iLK+6y/
afX7jLBjeN05CPY1/QC5SEmwOrtSn3qr47Wo3zugdPL0RkjkTapn65auA5hyWxHPnfk40hh5twPt
0zRLT1qSbAsRLJVlx3W/MZ2jiJ94+lEciLRf3OLNyquTTPNVSbPvJoU9lL0hKepXWWAcFCoivfuJ
SryrvVic7NIzYMgd6WFqmOHiz2xmAwDNUpWV1WXHWCxWIU7ddbu0um/acF8A17Cszw7Huhcs2hP5
DUdyZNkxQRT3z2JPMJfQfNa8syJJZHXpY+tAzzGeDsXdlhlFey0mWdiblbSJKVLL9Xe4UlalMdzU
yTdDNA5t2mwcPI3RuB2kEiawHxqVPDZkuib6PqzIoTvrq5Tv1TC7h1np3qlPTfdoWuUbtWelTOxY
Ur7kAb2xhinilZ/2zBWbB8kk6A+8KGDRvksi4bZSvGZt9Fmwcjv5UPTOg0QlV833XgHyNkOBRHny
S+3opYdO6FdRljCpyrPbUkzIW8xbWolHDeojvhkpLj2hUH/VaSPD3qIdFTH7lAAskjnnLXMKRVDv
ZQ6bpttSJ9haakvVrVu+mbR7HC7YYS8CFMsZxM8pYgfrGKQZThPQBky5DpKG5kZp7am2nOv4jmcJ
9EZ0hyo6LCaPXuZwM9HOrackl4+SEq8dtftXet5LBBXj0IAz8mGUB9YghyPYbl+AnuFpsw2B8Aop
RCCkq6aTEiLMbdp+h8aLXxW9DXl38vV4HdFmC4DzKp50NKyCqMCM+rmGkqFB7rFpieclNQOpOLqp
svZphPlVs5IZVJbpxgTBvQnM16c/B9habkFtI6T0M++FmJymoL4qFassD+4aJ3iENIcaEoVbnwcg
759gnE9Os62QoTUd+dLZ18utKZhAR5GrjyP8xfkkjEmsKNJ9YFjWNOtvWQyvAOiiB683vZUmm79k
P+rWalwYNGcZdK87MzvogvOpC8tfNOVuIxmomTy+EVo1xNOACcjm1k3am0wKD51EqggMYEifzdRY
l8W+TI5ghVNAgunnrBf2ohho9PCKPTz69TryrZNUV5sgGlEkSczrozDpDTvwU0lK2IMAcO8ABZ3r
AcRr7Bwby33NTVbht+nR8Mb2s27+FAvD3cpSHa5DEp5zmVNCWIP2obxl7ouOIiKcX+IDie3ALUpF
11Xo0VjUO1qjv3Uk9Qz9QMoVOTBWCexei+7CBugx/z5gNgFIcvxGqf4gIpnQtCTDez2MPxG6C4qs
MojirlDvhjj8NAiG3ZRHyBFWYlqfRXHYmmq1Mcz6xuzrLw4cWwqD2nRhog2ExbYIFyMJBMXB7JT7
FKqK8FOUP1i8uKVAPPDfP/XOju+y9gvxc+PXB0iHdYh+a2fXaYNdNih5tcAZmHuISOsiq3sL+vtG
+VERixrvk0stYYC6wqh+JOPB8aSzm3trob8fewBFZPuiusobYMfUr/gvE+un4gvgA8N93gWnlKMg
uI+ypR47P6Hq4tFt1z9HtXg0EucYAsUxfkUqnXzGSeXyE8yHm7iv1zJTAbyJjb46S/5bTUiK0oe0
eo2jyM4EIO0B2F4TH6JMSeitdWXthOeUfhgV120bvSj6F0X9VYGKSrtPSfbGTMtZKO0MtXriHLwf
iX8XmL3NP61F1THKnjXvpgtf01TYChbtrAeKvS3JWCh064F2JFiF/KGWm4PLlGtXjfRHFCd3Q6Ew
C8Q9wYRAddNm1aqAqsNVvlp6/kVyI7rvtyOO1jEfq9q6BU1wQM/14NLobCFwcLs7hQmtJJLf+vLN
Mu4os/H2uJPU5FcQpoA4cJ4Y6aaVDr9O1Ix4Z72myz9Y69ToT1ag2brU9ICywATkaU6LW3b3BVcK
TRmJtju9SA38cie2m8KiP6S22sHorXvUe+4sFQI3B4gugwy1af7kUfjWFCmN7zb61IOsHxOomrAc
Jl96zeBNpXc3ZPBJVB6csWGswVe20kIQN23xjSlqboM2+S4DxJPirNwkAuPncXcYDPIMp29BQNz4
VFCi9Hvt8HDRo7OJF4VBRq3vTuNZ15cBXNAVxCU3mZ7YUtC9hCO0vR+o2xaPmuB89v34pFcmb5WQ
UpBDjDWUu6gszlDybgUkwTyAblH2Jaz2Ya3eJRp0gWH5XMGq4KcNDM97Wfd/URzhVlebXSRrJ6ny
4RIKhZOvFoxjxS9cfIOb/tIcNVu5sXMTuOW3qiNz0LUvvIY1ipQ+V0x17q36KOi2EwE6NQrmVWrt
Ke+OdVvvYzl+8YYCtFhDahprbrsKVaordVV/MuqnMoeQti/JkYoefDqQNQHGvCx7qLTvYao+iWlm
C2G4FY2BKY+GVhTkdaucfrQBdigNoy/ZAEO4NUR2aCafh2w8wN1mcI1x6uxTaIF6Dn+JivuUKMIC
o8FH6gSmlS9mFMcZxotJVSutZaGXPN8OKfy18q3g/tJKqtZv14dux7nqNOrdNDm8/f//xxjsOE5s
0gnj/0rMRE/nrgXPqvy0cm3F+aaanCH4O2nO7VxmqrRmYU3zk/gX1iYTpbGpdUI2MLXsnZMDZepj
/+lfioDIgWychUHPuR00GF6FfYCVfRAMLpNKzfQGBK4J0hdAr1M8CWZzW2TmAj+2NDdPemlpMiyf
po5p1GnBMHa2rrfKjpr8OCgLQvK+2YI6ZYpjZ26vf7hFo5Mv18taLlY1k7J1f2hRyh42IXOWo2ok
GdUnEAqn5encj6TZuIupKtAgyapkQBzx3itlpVQssWAgrD5mh84jSz5E1jHcCluAX2uHU3Qsq4Ov
bwu7XnKeOVe9sC1N5usFEbyDQT0MRVTdHhVR5a/jVLKyCY/U6/r1qASdgJOxjc31rR4XNT0jl4Yn
I/ehFytVHsCwFqDyKO2rfbuj7Lxf+qJzY92XZiYj9m4E/pr2okCtF0q3c+0zpfrj+kqWtnBCCGaB
Ay9Cly1M2+ybZAIXiMVT4Yx0ORTJjHhhUH32vF8uaRLEcjWTgHpgTwHBfpA2gEdW9HZPBuRjmv6Z
DsbCp5I+0AG+d9Df9AkXYZN3ssrlhcUxwmhn/0hZFw3VvxNf5k795eImp17spE6H1NTaIXewghmB
aeCl1Yzf45rnTc54JVVpnwtqYgdnBWZVf+XugZvY2ldyMcEu1oSVhaC55CGTCA2AAX40JKV3ongM
O2jP5NoWi2PjfxX9pQi2tLpJMPGaTNZjl2DinUeZNUn+TcIn3o2BBB6LZaFzadYiJK9wj0M3qCuT
1Vl5piq+wrcKg0eq0xvlDPB9y1z4qKRcHJdllBctTtYYW/Bg9sngMCr6c+TiD08RwtGi+FOH9y/a
A0myrx/xJYtTkqIhrto8VYzELqNNtYHA6nWUEg7pMO6GbXFkYmvpO876zJ9dVSfxsU+DMJad0EGG
ewzM3WP2YwzM1k7a/w7M4QHMUoazLq11/FwfjseF4UnEDAuv1QYdkhrq0G152+QiE63FSswZ/gFV
tUQkJC/ZG93rIrjEQIiSOM5de2RSJJTRVG8O5Tq3wVPZzt58Cn/mz7QtVr9l4KldJ1SPV9G2uI03
Pkc1uFmSm5m9mi52YBJgHc1pPbNV2HpPhbmvDA7KkJ0KqT23skfJLdhS7D7rYXK47mWzd9WF3fHv
Fzvh9ZA0pGBj7Uo7DxQIla2j31838R8cmeRNIzk1P9Bk9wwK15HAbss341k1xI1L9X8z0jYB3wIU
sXh7zH/fPxYn/oRUgBI1gTaOu3sJLVj5nCfebSmkVOcHhzfOMND+Yjzi+krnN/OP2YlbBUGiK7oP
pU/knx1z5NbJ/P11E0srm/hJ21tSnGuw0ggU2XIGFQeJlzjjjwa4NQpsvBCvG1xa08RBfFgqm1jD
QXIe4t2BYq2qL5DLzd/1+p99m1zACVVVZcjZt1Hka9QXH24Nm9ns3fJbYjbbRrfiL2ec3MSFbsma
Hig4PEEc6oFxIGD1b7nvwljDZy5/W8xmxpT2Y4D7Y3X8rBfHrE3NeMSWkFscuw38m0f/RrO9v3Nr
LH2vyT3lBaZZCCXfS2P47PdrAsTq+Jowtp62G+OZF23+xitm1q6pWkh1yoYJG+37FZaeZunMKzg7
52u7NY/gYTfAYgAcbyjk7mHiXSfrpYfhbOL2x+b0IeE6bZ+LOfxJFnBhJoacZEF7bMnA5EIs5cKv
W5P+TsqoseLdO+bT9dO1ZGASqGhzpqAaTBpIEAaEDn0HZXvdwnz0hUtXMcedUn7//cL1wkGqjS7y
IWKy4Z7bokYY2sJ2sNMDgF5rt6w0OecJSPuQmBmWIYpTerZOhYY/0Kmk9s5WFV9LZo1ofi6sasGI
NnlD9ipDHWbWJrZ6Yz3WL2CuN5QTO+VAt3nt7eUTNdoeSu/Nf2l34hFOE7lC4vWuPeT3jRmvDFHa
OSED3AUuzmRkzli4G0EEEYRbKH3ciNJbwhSR8cALf0ElTZ3L1y52Wpt4TxJKWi80Fq+yzgi3wD55
//XJ50IPo03mBO7KH9qz7yhrywV0GYXNQ5rDB9NF8r1bMg5YdepXKS7KFSCFg+LT7GWI92R10tkg
+aRD8epLjJkisgcFS8dAqwDkM+ruR/6IzIE2SXG/NJBOrGvR8ddwLB3KrLGdjvm6fPgFxcFPScrf
aif6qlDXzkrtm6t3z21SQR+R6W9yE/Y7LU+owLZLoWH2Trncm8ld3Gu51+UuRSOIEdAj/13Fgfo3
PZh/g+xsyRvHY35xxjz6w2YuEyeM6l4bvgTFueper3veXKSwRHTOdcMgjZIm91YYNKE+lCNXXHOk
mszgr7+QvcxakDSYNbkDFU2euLbaS7IIKIUXTgB4scmUW6nHW64vY7aSANTWkGEcEkV5StjeSYHc
WiLfxdonhxaGeOpc5/gARNUGMbhwXGe/CzZ0/qegCDL+/fK7WGpcJ7mOExTnpDkpTDIYC0rts7t2
YWKSu3gIYZX1SOMoqg7ggvCW5uOS/tW489PsARrCv5Yx+fZD4TJvBLjD9g6U67fdHmHxY7ACMLFa
0ihYWs4kUbG0VjCNgs/DNM9IYLFp/CWF3t+uem05k1SB4Qw5jceCZ28nB/gun//1zFQ2pR3aEGCO
9b+2Gmsi2+vOt7C4qfibFEqJM0Q8snzgYa4/zj8sufcYVj6sDbkwqtQKJLlT+vrW8RJiAeklzYvx
DR39kPbCutyAZ3XXjJUvawPMLuqPxemiEtUTArdTU3uUr5S/SSvp5H7VPxlr70E4yito6/WH69s4
e6ouLE4CRVi5ghCUfD/Nf077e6M8J+1CJX5pUZObrRPgpUCZlYKA/OSD2fXTeCHazd6dF4uY3A+m
xZhvVMKJacXPGV0p1QdjTT0Yunbc4p/UT1H8/bdbKON6LwJRpcZ6lYxR75/0S5a+zyTqQVpXZ9AC
JHaWxT8Hk+FOP2KqLHaWxHvmg/nFsibBz0GuVuxHks/fAu30RhFoNwC1kfV3t97R6+zrnjf+e1dO
11RKTRd1l/q9yCBWAOYgF9JmpZWpuWkE5TFRmf+8bm7usX351SbBMJTl3mpdrg+QCVCdhbdZVq6r
vtjlnWqnMpLefb3wFl5yy0lsdKVWHKIIyJDItIVKWiSJ32Sp2JrytyHqN9fXt3DKphXGmskSz+m4
V0xa/7p36zdLfr8QDqcVRT1A+SA2OMf6zVgZ9vv9WDXVfreYoJ1driTOPncuvpk6iRyBoUF4msfc
lZe1aOVm7N95/d+4VOYtqopCQDIVUdUnx00uPKiHGpxyFIQpGcTYNYDS1oD5QXOsgy2kbsaCY0qz
nnlhc3LwStMVchHEBTaH3XBub+IbBE9GTs6vzVbZqp/HOiWzokdAStLhutfos6dwzENNVUM0eaoI
ZSmMoHroHdiam6HQct/XFYoOayf55LuQxjJssTLcE/SPxjMkjWnOgCCQ9JX5md/LTLaXr+Svob8L
AXqW+6jYd/7JeMyDJ/HFCtZAtlptV0KsCp8jdAru1oA0LVijVgdOxwGLqEpvUCh6NdyOjx6hJn6I
nX0JkmgIAap9gQKnukVepQF2p4Ckyz7HEqxL3x0/2PXmsQtPhPgALQ1Ytp+u78wspzdzZ3/tzCTM
W67k5RrC4aAh6wCiRKveARv57JsNg9DoNvmWBoDOO4WZ8NpZlofOhPJFgSyUeXXYUZTbXusWyJ9n
LgNTRI1Jt0xTktG8en/zyGjBK40/DhTX8aGpmyeVjTGbZmHpMw55aWaahThW4DuxETDMmaefCosx
VTBmUlGsNeiAQKIcWsfdXt/tmej1zuQkDQHEU4YK1XHkUeDmeS7ShTRn7mC/MzAJJUI31JlnNZBn
wEJVHABpQdFuoc/9zVyBHYe8b7FDvfC1pkerDp2srqoCesLyKERPSSDRuHN31zdu7toGjW2omimS
pH4Q3ZPjDuIuhag8ZiO0zn6jN0b1qr/TXZ07FO+sTWKVJCvO0EhYa9cmLMt3EEPa8GBqNI/RAw03
1iH7kdmLBYDx60xyhXdmJ48mM2AGhFcT0z/iseLuCZHSFbY63COH/vDPLp539ibJgunAWDLAnU2d
LTnEySMjJSyTOcTuGda7NfDYhUtgzv81JlpkyzLRupy+pIe46XzgoJ6tNagfI01RFc/XHeX3k//D
Hl6YmJwAXSpEDQaxzPZ/hbfVQb0V79VjvA122gPlvZ17hG7ZWKeHxh62VBP3/vfrP2DuOFwucUwv
LtLm2tcqxtQcD8DwqY7hsBXPgrv0Hl3ax/HvF0aQ6zLyQQ4zu22h0QIQy4DP0ombecGblwsZF3ph
Q61lX+wtUGrQ4H+FnfaIohQ8rtBO3Rc+k8OATu9MKLQgkO0YQnf8UymLC+XC+YN48TUnB5F3G3w9
mgGqdAd7irsOj8w3rpxHaS2vgi2K5M/9fqkCs7S5k1MYt6niuWhJ23L1AkBt3UIyft1H5jo67/Z2
cvDqvAyCMig8e+yt0NH5OnxHzbXUxlf3Ud54R43jry68RJY8c3KtinpP5VdiL8uu2FkJgESFUYJq
4Rk8d6teuI0xqXKLsdymlQe205VikffOOCSmujGjLRbtK9/6GpQZsmdOsxBaFlZnTK5WNRb9Iq0M
CAeLfRzdJrKySvQlhMrobleCy28lwIsz4TK9Z/E24HC33nNbug+9Iq1zaE+hOF5qr88viFFvVCIR
hZ9mQYKeSLmm87lUPX3OjPRV6ZDlYeju24IzjhHp46L+MjTNg8Q4azxoHnwb4kYbkeSxvind1htG
T5mV5BaIl4qDM61F3P+Pxcm3Kn2/pgIZkXMyl2/iHEl3K6vHxjEZLHvMeiiGoAphpnnh3M2f7D92
J3dDZ9G6SlNwrZ3HOAj0Z49hHy1s57z//7Exif9+F7hBwlik7cHDHQu3gQP829mhbbpBncCrn65/
vQUvmVZpkjQR4KrQPYRr3F1YlT8SVTmLg/ePYsefVY0/48LxC3iEtaYRiB1NvodQ4ofR5ntJkL78
d6uZhPtB6FLkAgm9bQDBsfg5baHnYS71upXZLPnS/yYRPmX42mpjeBkHhLWpPN15DloXPMeK7E2u
RWYC/GMW/lQZo21Eb+8pGiKMS0o6S44yuQPiyjAKS3VTOwmEfWf8EhPoIbOfqf81qSNYDZak0Jac
fxL+0bdCUUeBCMw1JZgMWrVgQDF+uL61C0am5ZkBejAjz/GTkZi1QdWclH3h640f50q4mtZnwiAP
jcEAGBAlXzTh2bC+iIUESSDsEO7b9dXMdeToLZmioQA9VuTp28ZggCjvQp5TUh8B5BQYOJJVR9nF
FqOfSsxLv2vyCEhd7G4LHxrIOMtv+zSJFtY8e8ovfse47RfHL6z7xM9NzsWg6kcBciBXhlUG2sXr
6539ehdmJqecSgWcKOjsMJUfrNUSKgzIdf47E5MTnjQ60+Aa6G0/gNA6rOBS/XndwnxydbGKyenu
VU0ohdiD68CSXz0XOtFMgRNHtfpPQkXHJkavJ3HdY9DAyRTIB+iFP1cQjvqauQmN5J/kQxe/ZnLM
3UyP28JsfRTF6F7DEx99T31qUKmd5d97Bt8WVj/enR+Ox4W9yTFv1RLOj4ISQ7PDT7feToW/F0CL
uW9PpbG7bm02hv0xNj3uiPoWLpQBvP3V8FyEyXYIboaS5nr1aBi3mf/rurnZ86iLDABI6ngmtcmn
NQcPsnpP8uy4k5SNVftHUYmf4bA7G3p/Ek3z1RzSbRsYWzPR4Axo7Os/YO6AXNqffMyk80I9QqTB
7vuvYsJ0Dnx//52FyeezmFBRgTb4tq7DH1D/lMOFK3ZujAJNtb/2UJ8k6DX0DlI1UK9peFIBIAW0
Zm6g1Fk1J89D91zepTvfebI26fb60j5qycvmO8uTtC8t2lhGdzIDx9ZupU2wcZkkZdj/lNrNqnuw
SvgZzl3A2QBoWf0CMQBVcvYYbEwFXOuwZvwLOkdhPyi3GuwCe1CmTIj5G1/ZQ6ShL8EIFz62Lr8P
uugqlX0Mg7xtIfRb9F819fH6hszmIZefYpIrcuMAc6qJt+OGdAdp1Z2Um1V+ME+JvVmqgS8dnt/K
dBeXCNykUNH1/xsZQEYe3WrTraV1cOpPerJZWNtcjn+5tsldEikq1KwC/ON68pI0wa0mJmvVOyIB
s3JyWCfq5iTDROjK6fq65fEfngbAS8OTGyYyIgAhTDnbQtp5K5TBoIdBCkAO8qWMajyL1yxNopGn
kuwUZooSTh5sY6YGoupXgs54l4JAcrRt1W2jpQRrdnWSomiEP8STp/AQOVM1Jx1Q3wnqnOHUL33i
ISW2lAjM+8qFmckmJgZ0XI3FNT2izUfPdA79nWUPN+3e2l//XnPYChOsy19LmmwjrMdy45cEVbg7
kbP4IR/VtYgkCZVr7/M4qhC73+VVuHE3iw+B8Qh/+IIXpifxPCodt+sjvqB41BC5PqYj6PQZLlH4
PVCarZqFEPgb3vnRoG6AatQ0UbMmJ77LSw8kE8E3g+ijH54L4Wff31fBa6LYkWir0Dkm/6iSBxLn
L6NjoLs4+AXqgVIdRUxqp/XRRRNOg/SsgYO1eMwd9QAH8FrNhB1EZmu3+3H968776x/b498vbEey
owM7GRsSTNMKPjIDTuk8uGm5kImMDnltYycO26UOFKBVTSYC27EWCbtw1B1UEeTINThqri9qthtx
uaMTl60Fo0fPl8/Y7cBS+utxMKrcZMJW3Y2AGeQUrxucvYouvuDET2MkpUTEpTOI0p4bdCCz3F2I
10v7N8k7okgVvNQKU6q9vxLjzldgzrBepUz8r+zo4iT7CAQ/aHtz9IcEZqGfjvRSiYAuFpr44/7/
Z2/QxUmmkVUKZL/jagYESuXuJncfRMSn4FxzoYa4/m1m3xu6TMOSLrJpWtOmhoh2hygNOsX4NeKN
K2/t35c3zqahyeCdijWawt8XLM7l+JcWx7B2cag6GBSiRKNzqXf+Tiz1n4qo7V0dbvRRo284Zrq2
c0XlPoRiJFkapJ490RfLnYSwzNPdbijwfUffQVy9UUt48SNjAca+ZGUSs0KV4pI+4CeFWkJ09bUb
OvCd365v5KzTXyxlEpy0yO8TIycwooi+hq15rbsQnDUWFMtLgMjZE3xhahKf6rAv0MFi1yIDTR6d
TpvX3F9fzZKJaVAawg7eV5weprWkdVZB2i2EodljdbGISRiiImDlooAFK+tsOpXwVoprDdkATQlR
r1rqci35wCQmWdJgta2OuaYTNvSF11X2KYNm7Pq2zVtBqXlsKxu0Jt8fpqTTKK6nKhVUqjth+1gE
N0gHLQWJ+SNrSKIkU9HXp1wHWozIhay8S6jQzv6d6S+W1+fd+o+tyWeKnULO+UL/elY0b1G4G4FM
1i7aNHtImmAqsqns96clw/M7+cfuZCeZbk1RvCMsCcld7fEuM37K8ev1rzV/9cr/NsKwxvvPFcWV
aMDzOT5flR0DgHs3/A7af6uOvQpIrryn6wZnF6UjTDaiUQwACO/tNWLpe+gHkrFJCFZA/wtnE8xe
C/4xbwVckmyNwO/fL8WLiK4BwYEiSSQRDZ1zLpef+2xvWurm+lpmI4T+x8r49wsrVjq4kNqSaacx
OjCG8ALz5sN1E0sLmWyXLw/MhIY8mkGDiNlDBEt15y/klPOvk4t1TIJpKXZ+046vk3+9m8v1+DoZ
D1O7X3o1z54lA9Y5FVVcmXGk91tmdmYlMgXP5e5TlDcL+IayVzXrVqrQLsW7+XX9MTadEBpCI2hE
I8t++/ZwGOC/24wDvc6p3+dLSMrZL3VhbIxYF84g5qrK1J2Q2elwqCrvsyzBNSVWqJBc94j5E3th
aJKtpCrUkKlf8SDPborDcIg25oHSA0ztlg0P5EZcGG+Qx3/wQ/Z3YXCaoYTq4CDO4ttmot+4Ii1M
4AolArNlbVQrKYy/W615oLh/D+bYg6wsXue+5yIWjXbx0MNzZkh3vdJtXZQw0Txmzsh5qH33oUkK
26mDJUzy4g+enEvgdy2bz3cfuVS6aotUUb/Nt/5t/ID06Jry3AZ6fLddhwdJX8mv0jbd9Xt/8ZIa
N+baxk0OrxODzDe1/81k1TXMTbyI0dPZiDt5Ez4uzTbMni1T0yTZVCTD0ibfKdDQECo9QivqEXBI
V+43+M9OcOXd9230fN0LZ739wtZki1FzLwdXxycq9KBgOFHQoarCpYLCnBUwi4oOtJaIMc0l4k6J
UispyfIg3CyBH4RwisOduXBbzJZMLuxMW/ZVzwPHt2gqlNt227w538YhddlaRxt3y9GiBLW1osPf
6t2PG/XeRyxRMhWYvwAPMw81CRtKIOc+iWxui/ewg/+uWlKg/WRsNVvdNV+97RLmYiZ+vLc4iR9M
GZUtdNeA8bJiMzQJpGo/u6yF78yQ9mUo7GUT8kw3u+fJh8C6lB8GtKn+r+7DIJthGooK86hpTAfN
aoWZQSVk6NVTXmBC3jqwFofWsL1uZaYgjBlOmMjQPdyc0/5G6htyw6jKOJyg7KJ6P35P81xtB2QE
9mMFzFoCWH088u8tTnLFKq8UzdU9z06KI91o9BmQ4YRcsS/CjdnanSLRYrkxjc+CdC5jCOf0fOF+
kD9Wit//hMkV65tMLASulkNxVB+Np4qJX30tnRjFNk7dnnGurbIujtXLiPhyN0swmxmI2Tvz036I
rASaGg0QecBqv1E5QqH7iNDOCnbnYd9vRoxgjzzpEtjz9xmdHqSLbz0tGwxorguhp+YEfc7uS7KL
n+HzzNaQn0UvVObWDlOG5Q0c8msYT4/I5O3gBM6htIetDGm+YmVtKAUV7fq6E85+Dx3eIF0y4aWW
zDHIXSQGoYEAHaVngH+2xj0E0u9kwQSN7WeHfWl35io46elKfUUj+rO7gdf5+i8YP/h0Zy5/wCS9
g0s8qELFyjkF7n4csBun6+Jdub9u5mOwtsRLM9P3MjJSAShzYOZd/dk1UHxyoKNw+27hjH18Nb+3
MzliRqaAXZdIIX3GCEIkf/ro1LqaLSK1EJcL2Kq58Hy5qMlhUn2tlgJJyO2ottWcxEY2/kEovLBg
TR5gYhwNohSVmd0xbx375w5SdhTolrxwwQmsyT1DKj44ju/zLC/NE7O5LuzbKC6mUC+OgptbyYdj
J4m6VwsuRsOLP4lqv609RD9Cq3oEHbvySxmIo4EMjE+bVupRWtMFhORMkcmMFikCZZ/mSJr5rnaT
uqNSjF58FYu+2hpDi8h87Py87nCzN9nl1k1uMj+Iq5iGTWH3UPUVT/E2trNteQagcBwP9XVrC243
bTUATkkktYIjOVWOUSGtDVfdidqLAudkMygLxhbczhr/fhEzqjpGrLkLQI4glzM48brSF07ReEqu
BAVrEpUqTe4FF7Z1W07JTL3mSfQ6c+Vb6tfO0B+YYAZnCqvx9T38mKG+O7rWJBLB2hlLUhAWtoK+
DrU1CDWcjZYa21Lwd9dNLUSjaYGoQstoCAols60BaR6YxYsCLRvn13UrM5kjK6LAYDHwQ8o9zbm9
wkBoIY0LnpjSjqEi2MyPiQgxnv6mrqS1uOFFpu73MNW3S9CGmefte9sfnMRPEjklcoxZ67/a3f2d
dvw7z/ZFWxN36RmWtQadMc//ewNz1vcvtnTiJFWcD4bcIts0iHD2G+HeE5KFqD7+Ex+c/8LE5KrK
Wq1lYo3j1TfoFkVQhFcQ1ZjNWkel4rqHLK1mclspGsrGmgTsv0S9zHFfxkT7uoUZBMp7P5jcUZHi
tVJtuJDDo1ONRMKme/OxtTGgQV9H3+IvsM4jrbqqP5f/6PL6s5HTZC82wHI61XjnQ+Fu3mQdarcL
32phA6d5XTG0XWdqZC8oZ/ro4KXwRy9Rai259xSbgtiaL4jjUfqDHBkrYMWx3f/fq7rvvpauvA/t
dZpItEV4ITSauY1Ua+fAnC1V3eG6Vyxt2/j3ixvE17PQkxy+TJHUm0hNNpW5EMxnM4qLbz8JCWjJ
BaaDqAWhrziUdrNXeLEuU6nO3/IXdibxwNHVutNQp7cD5wYIXkwVRdiWNKUf+80447o0VLXoDJPo
0KSW0Xb9uHWbf4M12k9/rxy6dH/ok/BQ9JIQR9X/xvDmbZB2GUaNHYLXwY5BsmLPu5ybeCMclhxx
IQjqk7ARdJ2auwVhQytvsiFA6uiH2aOjhnr0dVecfYZfXJLTGZahQBqgHz0F6Hm9lRFe4iXu7VoI
oxH5g+NwkTlzwfun0yvITzZVCpISYn1wLxYs8/nu+qJm8wtdpTLFww52ukk+rQym6UttQ+TTEXM9
KdbW1xa67vOL+GNikt7yKOgaLqXM5qpaFeUtzbuFy+k/fJk/JibBKHEzEbQ3Fco67qAFK9AE1Ize
Ti3nlXHClzgVvyWt+6QzAaSozHhnZhSvkUK1VnmU2dd39D+cO1Okm6doumxOHDIzmlK1/DazM105
IqC9D9Fm0hPxqMjDTVOA0uZD8shfS4a2k61FDtvxk33IChjgVC1dVD9OCImCOohZKo5l43+f+xGk
5dAGKRc+7az3/DE1LTg6uS85g6VlNioooPgS7bVo769v5+zxvjAxddAaCaUqMcgK0BzItENtfMv8
1yJ7vm5mfiWmTi3YgFRxmmcLoj+oWctrXOiUdVjSWB7eRqWR61bmfQO467/NTOJk7PMICup+GpOH
m8healHNrAhmKtFSoDYQrQ/8PdQwxJDOq/s/pF3Xjty4Ev0iAcrhVbHT5PF47BfBUYnKWV9/D2d3
PWq2tun1XeziXsCAq0kVi8WqU+dAa6eytcItmwekiJwFbVWF1lZYD4CahypXCyJU15r7EIUnBapW
So/JWpQx5hLKKnoNLZPia9MNlZdVPbGheveQzJo3y+MXVei/ilX9hNpyoOkgyiUilLPIEEqcELER
hM5+J+NGVi60lQHN9UArwqPe4CGVF9n361+XZ4MJdALofccxRw18MYMaEAi54m33Rq5ytgomzmG8
FxK1VQjOvkL25yb0QdMDvV8BYwwy8cUmfopDsbCHnnDGFTjOxM6TLTK4Aq2Mbl9b+2oDCcPl1kRj
8P/bQPorVsleUwuSmIo9kB1S6Zrl5677P78Qk4MtOgSKTKsDssf6sJi9PUD75g+WYEgypVChLCrM
F8qKtGiKFhvVqZkTTs+YN+McuU0vW1mgf77apLSbYogQowIWibs5TZ4GWXu8voYN6Bq6JysTzHcY
RYhqG7Rso9mgHBwCKGz7ExhQi+I4+7TqLu563hjy1vPvzCjzbRJD6WuoHNd4uyx+tCt8DIxEqp05
aG1i9qC4wcjwEEDElwMpk8StHTUVADfB5gcuPzb2kxpyhClcPGj0UrTBq/uz6qNdXEFVUIt2mtgf
QjIeK6MikCMeXlM1hL64flfm8UvbWg9mK7w2BE0Q4NlvGuDKQeh+qNSeKk5Dbjer7vPQwLxNca9A
vmfOugfU+GOM2kFjVo9bb5pa7HMNfXcjNj8MUN6OYihPYZxlKVXXyKHTvSzFvbbIh2ZUnLLK76Y5
u0dj+Ba8LIq9WGF6anX1JY2UL+ionrRU/gEJzBdDydC8Ifuw1b5Nc/+QZ1DCJOqLUteLbVQhxPCU
+rGE+HpcdftQNtxZF52cZD+MdvCqGGAQyFQ7kQTJvMIsXGuEQCI4YUpP7tFV7KLsk6xhxyCnel9V
INaMZN+AIlUq9cepEe6svLsT9QVqge1ODcmXKI9jt9Hrl2gEkgoSXZA7NYzP+QRtIjHKT9Yc/jQL
kOlA8gbywzUJwMfvkhKc5ilB765cCkhSNoszWP3ojHJ5NwsxRJkrDAxwToB8mUOBYQZQGhEYD6i1
MMd4IlOulAm6PxDr8WQPCrUOrrUHIegCy53/IGM8s8YcaTmHsM4y4C1NccP1AeClv5q1zUHYx517
fW1bd8h6aczhLtSOjEaHvECYn5Livg6hBd4NzjKB21UToa9m7WKoVF43upWhUyAsXhkqNtVk+8PE
IoLaz2hrxafFx5AmeDeGr+KnbA9odJCF3P7dRtp4Zo9+4FWUbCF3XI2Qug9yufoZj+13qAovthZD
yLaKQ//66rZux/XiGG9pR4yA4nkFqkQraGrdLhWv13kjktwtZLwkmg09MyBkhzppGECQljrlr4H8
zIUQMKcywlsW4ym6XEE73IzQaxGE50iuIZyp74t83l/fPe7CmMg/zkZTpzkWNiDuRwb4tktoR37F
lDWYztBM3C01bzO3Qv76izG1EbGQdQKG/zrIOuMlF9UPUs3rIPNMMKl+WwxNVlP5McxsgzFYvxFk
g/P82npOnHk589TslnoMpR6nqvunbI8ehE9506oAMu/XvxNnQSxHudDHGDNOgUKwstbJpQWTsZ+v
W9g8tKKkgtFJtjBgzSynXErcMJZYBujVfZz79JRAH7EzqailxkGDbZXjZABI/rHF9itJUWuWBRGl
QLmr9uqXxMsR4SfIPIJCJnO1++sr28xu1uaY90dakaZTRiytBNmWZYs/BRsScE+Rp+6pXPPsaA9W
oO8iV3i+bnl7TzEzSMncLifDogXDGhqlca2s3TTdil1hlxBcMDSNE+I37xXx3RBzis1cHaSa4G0C
SemXZDxIIlQWPTn9NBq+ntZHwmv90TPK1DnwBd8NMmc4MfRSiST0cqwZKmOVCmKX57l8qZrT0HKe
P9shamWLOcySMJbFIsJW60n+JRnKH8belUHmKEBqXhaJDprV2ryP56dZ+ikiw7zuGpsHGtQ+wBVp
0uXU2QgNxKKrQRxLjC9NDAlThWNg0yVWBugPWF3CVUQUJZwBj1JUaOEarxjexkzADYjhXKXfF13m
prypts2CBKSUfi2KubTCrpXMrsK5ptUvUNbvMex+F+7yB0p4pwSSYx2Kz6qfeuMu/MB7S2y65Mo4
cwYwkKWmQzGgiUSeDIgpiwAX1MIulSKvin7+ydfTJEvX8dC8mC9SjSFKpBRsyblZ2mnb2HPOo7za
vl+kdxtsFjXOrSlGONN4pbgTdIWm3e+2ZjeTjZUpJodShNGssgpJwDjtgMkEMPdhbnkIyW2HfF8P
45CD0sqhiGwjmDQIGkM2Vjbio5Tvy/JmDg1XSnIPFZw/icCrlTEeuQxQSo1pz9mqFGBiGvWJ9M2u
EPU7tN15FaINPlXgS1fWGBeMzbkNTZCC4O0+ek1bQX8x8XTJ/zZBwizCMERu2qP+HR0n5Ny6d90n
t/3f1BVZs4CKZIGuxBAhHFThsskaydcxolXUfthjnHWGEiTv3U6d7yL+S7+MXZQew3RRTBlVChqT
aYmiBVGr7r5VKIDl2YXih+uro1t3zSBzh3dtTHSpB4myqh2h5uuOQHuGy+wkBnfQejs0v6+NOXhG
NPRL1qAkIR4sjA7KPVJiwXl7FlJ2S5oU69kfbSh0V1GdNiAdxNZB+qY3m6HA16Mbavk0JcKb6RtV
IRF3Em94Vdo8jCtzzJ1aFItZzc1YB20+3CQj8tUSCzQG47acM08j+X3SRidTGl1xVD1LT5/EZXmE
ktz90oYeplYyaAG3HywyYk65eoxEaHtc/+DbSeLqJzK3cJ6HZaFObzsSBtP31jH3QFjQSancRz+a
h3zfjIG/zF0MMQljB7ea8I4EE7MNmG2uA+wqP3EWRSPphRuvrDBunNR6KKYNzk2HFi3GUj2ledLd
3l08RIsmIE4d/nfsA+obmGxXocihIts4zwMmyLJVnQyotm5UOwgdOU2t/OdVSVAT0SVRgVYP+O9Y
QvVeJtB6KETRV4M+k+1FvP8LJIoO+xB5tMXOl+CSL+IdY5RxYTkifWeh9+in+/geNMHpcw6pEb/P
duENLWIqu+mEVkMMTZ8sMG6s7lExnRmkYpGXAt1rg+iCW/m4OFbMb2J8tsVHEPsZvwkyVv5sYFSI
TNBZ/5QSyR9BjNKClUIeVIfjVRfB8dwsy/kTR4M+YAxU9HsIWBlus1dRNQtd8nEJOk+Z7YXg9qFY
dd47+/JpxVhm/RndQUEib5a9RHnO6u+iR3yKSU5z12rsCAVsgSBqNtDv5KEs5IvTxFhnIrVakDQR
G1hvXuvcVaBfX3jGXXNCvEjsqXG7feF3O/WudiUM75zC8C6fjtDqtan6IucbXNyIzG+hv3WVb8uD
XmgtdcfBH18Ud9rha7vZPb31+eJYl8khtWaAJsM0JEOCkM+5tZIYg95WC744tO6U03KUbqlytnTD
V0HcdC5DxZylTuftWEm2yTTTMStm0U8kzc+VozI9ZUp3lNXd9R28CMBvS/plhy1x6MVsVKkKO32e
2guqo4IsPxcm7+F1+Zxk7DBb18SVGs8C7CiyMyFOCKFNAe2d+PuK0RcZBUziWyFfQiUA/zIxOJ2z
SVRLSfTDwXBa6zHXeYJIW5u3tsBknsDMt3rTwvsgoQt9hN7plxqq9cH1T3Q5IMEshMbklZOjCdkY
ZSKL/oy760uzxwHb34xO6nzXCkfYad8AAKdqiJGXOeRnDfzvUxi5bWJ/GoCevZUhNsSTm+WtnLkG
kG8X6TRjb/X8eyihwFKrkGzjzYFuXTbr/WUCO3gF6xpEWqIfi0tgkkmxk1jdDyYU0pJxp7dy6l3f
6ssZmPOtZgFPuZkIUQcZVF+96TFX8g0IazDhgCkbYp23kzNh3jDijv9dJl2MVeZw5HXczA311OlV
N1wQ8GDUBVPcubu84AbhKvZe5qGMPSaCl+OURyLdVzWw7iwbdEPNW/8xdkHwCIi3i5gWKIfJ635H
/3nrul59VYOJ2UuXlmYtvFlH09ONHuRPDUiGPqaFjQZoEhhBtWDCSXC70g9FD1ogPL96I4c6Swjf
NgBlBPwjoubE/ISqM9u2wZ/4Nbg/TaeGBiHFtdHOK4B0+rP8PH8T/QiFUbwZd3Fia/sDuYUIVMBL
gDcDI+Ykf/0U5oEuo3ckJUABQInQVgMdDO30GE+P/avoF14R1JyAfwlcZNbOhMVca6MKgRjZ0pMO
+rHErvaVH/vVMfxeu/Jr+oXcam/M/tzaynbQeF8qEy5lSTBHCbedP0KHHroi6fPbtruQfUQ1OIgf
kbBwAYX/crjerTLRs4TuD2aOsF40Nn9Gx+VoOcm+3Pf730mO/iWAvFtjAuMEkqdYGGANnZ3EmQ9A
E9xDMTYYGrshdnprHYhHAvk/1/aZj8pEyioDww2RYBZt1AZ62MvOdHsfs9KhnSMD5Y3UbOaAK69l
c98uzqpmpJu63JETEE7I/BBD8H9AuNNFQXqvgz07BHthgrc1qMRmu5RtrbxP7sv79IE3wHYJ3zhf
PpuYtVUGXpkJP8d4sr71X2gByASlX/5Mvsh+58Qez5c3XRkaiJopWYols81dJS6SKqlwJSuCcMpb
SLFqkTfgqcO5j6i7XASqlR0mUncYQDAXaDv6YgD9DVCBA61NGluhgyri3QQmSPrK0z61sS2lXJWK
zYeGpCpoYINzy0CB5Dzz6JtBwS0L8+l+whtuQYJj6yUm8206ij959T3YRsAHAYmczP+TPQZfmoab
CCkc5nTOjRelNMapBOrkph73SgUCPCC/tHjP2WJ6uTJbjPoh8IKGKWkG6kDnZpJiBlJkmGREpdED
atbPA+ih+uNzF/S82EvvlWu2mHvHBFtHW9RvtsAXhLE9H3O9GLCdXmT3twQGeQaZ26WS5XzBHAYO
gTu5ymCLi6NCg5I2mgvdHx4T7le75HCgoGoL4+EKgGUg9mM+my7ndSQrs4x4K/kigP9N4qpoM462
Etrjh8nOHcphmt1PXyDoCUq68GiK9m+81i7GqZkfwoRiDY/zQgLPJ7Iccm8czT01W9/LuzT4Ixd6
XzJzTJJoaawqhSVKfIbxcBzSbB/vCgwzct/+dPsuXeiXLTbyQqN+1poQtqhkpOVPx8lPdvmh29HZ
4C4Q9kZg+vzPunWNrj8rG2KBT5ymTITddN/eZgaKz2BZACeleMJ06W+QHWy83s7sMcfSbNQeDM6w
Rwd7NMyuHhFgMRY1umTXPw83v7G1G0H9zCRzOlGUFdW0hcnBnz3pWYAAZ2ZTq41nHcanGBNndwVf
7IjjpypzRjUUvQWthtnoNgzqQ7jv/fAV7wx+OKd+yPqOItIwp4PABzyJ56FO7XLUkME2Aj+laisg
MxVsDdpr+/xzhTvToRVR6UO8y0Fa7ZVHg9cd3fqmK/tssYGQYcrFBvY7lMfKtPFFQeGU9DcuTMjY
/1riWwln9VZOxZAYZggTmn5XyPeDjhK5kSReC3xjWWi2mswO5/RTT7yyq28nZ2WymCE2hgowJEgP
OAlO9hlDvzY9henB4mZeWzWoswUyTpqN5WQpI6wVJ8iavakANV68Iwdo7PFWRv+uaytjPbMw01KT
YIvGNdUBHhLQx50B0AgaMjcqVvknl7EiaSLYvxTQf7EkY20sp2JcGDS6jV7s9MFylPfKgaJ7tE/X
v9umM65MMa+RJp37Pml02SfZ42JoX60Zo/XXTWy9Bqz1cpi7cNJGJY+Gt+VMruQSd6oOVeVCcwV6
987sdk7Xu8L4wLuRtkpGZ4aZuy+xpL/3EVJDDi1iJADNP8W1V3+IBReE4qobO5Abbh3LAwrSJ17z
IXoKndEpXbH2BAhUfzCFY/+Rl9Fu1DUxJKTKqJ6CuV5krxF96AYzlirFn/vqgFqjaJfZRxPyN249
8hBIW5nd2hZzhURRqccgaVT8rnbVw18y8svgWoEJ8VLuQ55njTmYhVbqZFKxMlocHm//KQ6Pd/zi
8FbRALRDkmiJCjQ8DTY1VuVUUJOkUXw5GAHWTbzQRd+S5je6jz7p48Lbyq3DsjbI+FNmSBDHLmFQ
eFN+f17syTZPtPiN9XFbDNvr0yTFMhURbIMmUxCb5rku1Qnm0n2yS81D6uYO5hcQdtLZQbIY9JXH
Oapbsc5YmWScxSiKFjxwMPm3+Hfz6a8qXC67ikMfWbw+ymZGtbbIOswimlg7LFJ0a1fZmUe0GxoX
aB4Xq0+899TW1WjKYG98O4AX7yk0q8qinAesUHqEZT0wjRSMpcUdQSsZA+ZqNny8vqlbXgP3pAKH
GvQq2c9YZKkoQld08pV2AAojd7Oe45hbKdvaAvPVahUiO5GRT76m6fYwf58glxXmnJxiK2aZwIuB
8UqT8B/zoSQlIVrfqIpfAOAkm3hvE1c1fXPi4oK3UkFKAY/kzMBgBkt71VupXoGCCY1UpeyDKEmf
rTRKvHRs7Va+HXprr0rmeMxEyQZKwL/+tbZeFmvjzBmv53huc7VBtX2qvEpU9wV5VHUoGqIcG7fh
n9yNa3NMMoq3WSlNeos6JGA7NBlFx7h0ZIgjUKJH8B50P4zC6Ti3/mb+tDLLEh+gVNRVTaUof2dr
newNO+mB3oBk9BSOe75ltGcZFCYpMEuB5jzKuIhnjOt08pCBslxZfLKnzXmQYdtaIHnpgXfjX/go
Y4hJ1YDqEgpMMKGPZ4zuYvUvUW8cxnA5VnXGKTZe+Aljip7JVb6b1cpU6TVMddp3uXxssw+kjezW
2sf4Xtdd8jJGMrbosle20ATt0DfEgYgVh9apKSZIWmxiW8GEySjeJX4RsBhzTL42tAmpMEu0+IMQ
7fLyo2bw8JKXVxtjgjllWdQPsSJjRTTyY2LSkZ4hd0KT6tz0hQDKeP+9WfdmEi1rOCJmvVgiDnnA
cIoxIX4JS+h1OUS+e/VYyP812DNWmFBcdHoUJ9Yg+kI7lfagKrcxgRAYxyEuLjHGCnOgsixsI1kY
RVyaE54kYwDcw6fqCX0jtD51m87WhIY9H3tkQddNX1w11DKgPHS+GBkJi/TL1FmSE5SCfUB+XEnu
OzsCZ6w+TDxY+eWr4dwSC/PL+6IXuwx9Eulp/Fk9F24bAIW1w/yLPZd2+No5867kAJa2T9r78hQ2
5VJ1kMDRir52lz4b/nIUEIhhDimXB7C3e30zNw/ayhrjLPWyTHFPsTOki12gXnczysrXTWx9L02l
M51U4VBTmINGkjqKC8CnoAsAPnOSCfcDvpqdLcqP64a21kI1TNDaQXYADsXzGDVOemRkLYVqJGA9
GB/FVuY8i7eC+9oCEwWzpA6VpTJE6Fq+JGVhm/UhF2/UkYdn2AxO4PQFlhykm2BuYU6X1SyRIqiA
qKPpCqb0VkQjRXCUGx1uIHZOxdVM37pL1gbp3q7ie5ppfQ3RIMkfMnDQVul0MyfJBxzAAATMPsBt
wfVvtRU+QHcAlghw3F+yWGdxllZ6CXtZm0AebTm2rfQ4S80noUnAGRBax0oqW++60X/Z1l9WWTpr
FFEGUO7AqoY9BUDf/JLhxZYBMuKjTH7gb+tlloMQslqnxpxmImqd2gMihgeUWDuyFx0aGe0iyZlu
hf0c//dhkXNzzHFuy7mcDQK4XTY7lLG1k4DuASQGGj5QF+/v+Df1xulW0ffCRJtEa5lsYqUv4WRk
ioLbBooVkXqQ89Y1B176dvGml1FoX1lh3HOIQ5IUKgZ6+wPYGk61kzvmqdwD8MV/89I9YlLFM1tM
GDGwzlDQewrKIPfml9QXHONmPDUP8u43rG0cvDNrTEjJC7Mppxm3WeP23uTnBPrbsdPeoBx0sAz3
ZFpg+Gl+o3O6oUt/vqf0l62OfDOqYtH0+HLSXfQlvjchcjVHjvqleaYQDEgIBWPsxoudhDadSzP2
CHj/vc7IfFjmcpC1BdT8En6EHMg/VQ9CHk7ToGgL5IMvcpMW+pS59mmZp44oK+CnQH/aF44dcQAn
CT9L/uIO98Vd7JOvoa8ZgEDYEvopvnzsj9xSA43b//oDNJHVilAKIe+k2cBg+oOOr13f0haV9FC8
UFpfweXd7lvh5927YI8JP9OU5rFYaYtfE7c7WccUEKq2/s3K23YoUBVog6tQpmXTWyjQLokZY3eT
ljhRBLWr+r4lf4CMp377boaJcU2p6Y0643xqd9kjdRmKFhrBRg+wzG90Lzfu/DNzzFVMYrOpDCSC
fnoS7mZMI5h7zf87qCKdqR3pZ995QPl2Ae908DaUiXphnImLWiOTN7LPVXSa05NBeJF1I2k6Wx4T
7VQShlPR46PJD8Jddy/tohvN020KuhowasBHrvP2kwl4C7LqJAE8xx/l7EbrizvZFE9zJgYFkThD
ytuxlWYZkgSKMfalUGtjWYcSYMJGWdwqwnQo6uWeZNEuE/Un3JKc7HB7K3+ZY58LQg8e09JA/mmi
nG/Ko10syo6TwWy7xLsN5kDrSZ+GXYklqQFGafXaKQ/tZCut8xcntZw5aQ4SABusat5107zVMceu
rqQimgdYVsSn2cyAI/py3cB2cH5fGnPQJsUQVHUQAL7MVHh8bQtTahvmMVm+9uLXfj5WAuGsadsX
300yB6yaclXuI3yxbBBPYyefZDU/4nVyQwY+2ex27H83xpy0ApTQ4xBp9MWsYGhs2SWlo+61gM7G
NR8ExS55znJRxXy7XN8tMkdNacfCXBQ8V2jRSzlCawlwEwygHmreo3VzIxVEZRGtEPzH5BLZQjAS
18M5RsciTv7SnKTkbfaEqs4NPxP0Dz0U9m541bZLECVd4sowkz/0o1SNhM7ehDeN7Fp342wXz3To
JXblfV7a5t30c+4DxcPMA2+kc/NErGwz2UQSC2mYSSZsN5gHSxY/BPru+pm4bgK4wfMcTRWzRCEy
jc5y4dbWYKtlwgmSdIcuUpJfq4Ac2LkJQR77Sg9xBrRMcAs9djphtNXii2rlbkig9EAS5/9bFBNJ
BK3R2kmBsxCIYVqRZi/Lw3ULW0WUlVtgNOt8UXII4iGI0qKEvgeWzCtQr8yd9psVlL61Vzhx/xL1
eOaEf7E8rTJpqQNHZm2qWNAJ7+Ub4lvecqvcUJmI1Ba/hk708fr6eG7BhBJBF4DhLSzRt6Sv4XQ/
RzwsxebNuXIKJnKIU6FJAoFTgFjKm6LSHiM6vosiKTDgEuHhwOnvveaDTPioRwWIJgHriVvtdtCb
n2anfYqrgkeR9kYWd80QEy7AJJ02bW7hHdmOp0EVbqrwJA6JnVrQG8+/EIBjq7lzjPRRUL7EmDQg
D3L1osalq6eVXZHUNaLZK2u066Rup0EqWs3kF/Cau2Z1Z8l3fRh+1NT54xKJtxm6DVlE7L7MMQjX
7KaxspVB5USIrZrGmaszUUjuUrPp0NuAL9hgqmpQpqTRj4DERre7xZN3PPTk5kX97hwsesgcQ+RV
JS6yJhVu5tjK7SbPZ3uqwtFrDTF2QFjxMin5fpEnnkYYx/PfHjyroxbPhl6M4MPwRyVyUuCcw3nh
hKfLqYzz4/wWXFY2EMUxkkCwvvTUe8lO2ulof4WOPAXyp3G0f0zAvimYCDD2lDJudDqeWCzvm7Ll
P2EZVSldEFCi2/FL9vZqqzycjggv8eQ3Hjmc4/4W4FYrzgF7myLc634eq04PXHMo13a86K5EPB5w
kvcFmdi1TDXKtCZuzSQizjg/CQ2P8et6MoLU/zz4h1plliRG8Kp6EKoWd5L4mM9PUsNVlKdX45Vo
8pacrLZtlGuxbAjC1grX8va6JsC18FKdS6g/45ZM7JqzSJRmBcuimmwU4DYCUfcxOaQS6IPyvenj
FXyP9BypTuiJjwZm2B3rnlfC4ITqt8OzWnM0NP2oTzgcmnYC3yppBq8deQ9f3o36RrWysqKCTHmU
TXrMHTPo9lIIhHYe1C60kks6SZG47Vfeyi5B9m8bDLIiqnZlXswpErEuc73UFLytuv3ynbK4tLfK
Tioxw9HFDkW9kGnPRxFtb+m7XdZf267LBzrN2ij383Tb1MdUfrqeMGybMCXUUMGDdzFnlc6FKgoL
8khrqMGCi0o0ovbMI9LcPtrvVuifr75aqgs17lW0VMEQsyMhCL0tTrL6L5Hx3QQTPYCqidTEQNsR
zAsH4ZVi6L+pdvciHOhYM7d+th0Y380xn6Y2eujITLrij0Dp+X9NSenPOUUjG46S7mihErygqh2n
rrW7/s22i3fKu3EmKxIGeZSlHE1wGaDPw6p4R0CKwV0qTYkvgpmqAullmRrYw5k8oocgYQ3YJ52p
NgMBTHjhPvR7AEDoDPdvgLw3g+e7PXbCs11Il3cRcqQ/KU2qm3fCyhrzypnkNs56KDj5pTAUtkVk
LzY6L0vyvdHtrCXdCQ3IKBEujd6HCvdOFMhT3uMFFPqd6PUahHbkm6zHg7Lza93wFjxbGgAgJllz
pObWmsZThr8hrr4W4cel6e0cxMjzJzEr/Ex6rvSfZUvsAjRXnZU6iQhFNaW0SfRBWHKPDLktoCOq
1rtM0x1S8yTuN0//avHMg0s1SvOvYdocliDp54TZqRg/cdyVt8XMmysWojYb6Sxn81o0ruJLLpRV
0TxJP0aJTWZMDDmyWwWZ5MiP101vntLV+pi408xjqpEaHeao0wO1NQNSoZreQRmOVN4cD7yUm+e6
TBAKo6SP8hauu7r3pQGapL9zMDe3VdPArATVExP0IudBtVVlMUYUwF8uN7YsgOu2Vx1JfQ7Hn9d3
cbuWsrLEbGNqWGjUizgjc6AHAII9k1f6v6on4QKUO2i9KnTGjJ/abD/XV5aZDdX6tg9BnYKk4m8I
Wv0jA+qBYouKG21/fZ28DaV/vrqlVCKrodahJ9Jqph2LT4M5udbc2cTSOZY2SytAXFqWCUHZC3Qw
0DFRN5mo31uRYHfQYhqEl0HZFSnq69md2HI+4Ob1uzLHJogU0NTpMBeOi11LMWornAXxLFjnW1dl
adppCrXQNa6lfM7Hhne2NmuW74swmYpXMjdxodBF6PLk9ONHU31K69c+8jMBBHrko1iW7pz/yboM
GSAViEwCPcKcsbQjfVtVSK3nLvKWQdonau9f97rtduvKBnO6ukIxIYKALM+IwJpgN+ipPk6hbYCp
p77RHqVHjObdVq2t9mBLwxzn8CK64o5Xxd+8Cla/gjlpSR6KZq/hZalEsZcjVLYT8KUNj2Fr84yt
zDBnrDKULirohmrq5JZd4Ta4J0UT9BgqF6W16ZQrW0yaRFA3arQML5LBR+h6kYAOiF3d1Z/KveZU
n/n5Om9xzDkzKrEy5RgXXb98mFDpJp6UBTkvmeZ9KeasaWQw6kbEFpqZotl1PXp6tWj2hJrDdc/k
7B/71qpRKR1IjL5LUr7oQuxWCq/stl1Ref9Eb2djFXI1o49aQhtx1pNg2RAhWz5p4L6lMNJuB1VB
+UmP3CFGd0LxxN0k2Nbz9TVu3zCrX8CkQOmsL2JDB6hF5G3Q2hKgYix8gKIuepwk4IL4NpPplTkm
oJBR1iYrwTGTg/ChuP9bM/2VHMtTvEsPf6AihzbIyh4TXDTwybdSA2cxssGOw8ifdclNx4fru8hx
yTc2j9VnNEhWpRatd0jGrhMMp4pfe4wT/39GmNCBWuqkyCaaVqVW2plJDhJI0y2dg53mLYUJGgC4
1e1AGYNQe74t6yFQRsOZ89fra9lCkOK7AIsI/qiN+ZmsS5cxCXsATnbG0+AKr9ouOgx2tTOfjEA8
6UAU8R5y2yt7N8l4OiADkDNs8EIW57tUX5yovYtyXuN0u1ayWhjj4KYlRANe+bSZ2Z3S18xLTTv8
bn1RbfWbhbd494PqWQg2T3Jtc3UmtBkskERqaOqfZyBLqodSluJgDWF0lEPiNlP42Mv3nO9GN+ni
Mbwyw4T4ujelocbgrj+/jZLWnymFRnka902Q+LyEdDs4rawxoV5oxTJNE5RE1SAB4/zblFX5Stk2
yxqoIJTY/mh5uiyBrpAOd9FdXh3kJFcFTQX+C1emGSAKB8qj+pydJq8AN/EsOtfNbV4wYI74xxpz
oqOItAC7I/oTUfWB7LebLOaY2HaLdxOMW/S4wchAQdOk/iS1R6mK7bHk1J7oN7/0iXcbjE8IUjwX
nYk8A12PPArtsLBuGnQg6vnH1EJTc/56fdvob75mj/GKfNTUYsC1hTSjCyYRxd7shOINuJnyXd1w
2Xs5W8iy0kuR3k+TRu/oDBR+/UPqTh8tiAv+6H5OXvW4/IDjp/bIw+RxnINV1S4iTc+BHUBCOjcf
1EW5ywWZg07grYyJiMYYa11XwtuN4lOuAFeSfqwK3jr+5RD/cg8WCAuPUJqGsqRQjfiqdmkXeAKp
s0vZqkJMqXnX3YN+/ivuwQpcq6oyL6OGkq6RjJ5BDuJ4k5q3BtTFNcuDDI8qPf6BQTryjsEVXGgX
SRwlboVEC11gt1eOaH9igIocuBxCm9UVC3P6igYWCMxengenPsySYQ7jt67KGWbxd6or2wXld2us
23dDqvUa9b/wB9kvLvmWHTJwvmHa9I11jA8vpjfjxXdbGWQqkWIUz1m2IFWLUA87JNYr+rX+8pjv
C4gyyXaDWiuvs7EZSVYmmQOQ5XlVQq4IKVXYe5qI0dbpftJqj2RfzZij3MLdUCYziIdBFmLaoY1+
kr3ozZ/p+G7rYhqO0qDy8YSb58CywHCj6bqhsqOagwSha6tE6BcPYVD4gNMGQsBvem/v4bsZNvoL
EdEHuocgNtecfEZTqsYRb6SdKBVHE6/o66dt+820WhdzDHJTNIiQ4LjVUjffFUZuOrnQ1442FlCF
Kst0rymp7sWT8QiEwYtipcQ28hJd8aiu7WhMVScSy2hfA//rpEIH2a84OpRCHZRTzX3hbXv1r+1h
pzkLcxKWWc4k37RENzcgPziMys9CCJ1uke06sl6HGtq1kaztTLP/ToZhp8V49sk1J0ptVjHR5VIg
JQ8JLZN9pPR93YotRYSlSJ9eRGcB/7udNKBeiDxK0W7UwA2cEJThi7yDtnWZrW0zmY7Q9pASSGC7
66WTLMWfh07JOakOzwaT6hCj1KHvjpcscoMApGi7hie+tG0BXUJw+eNZyd5kAHpa2tTA87TlSVFB
kTFVf7SGdwv0F6zzT4T+pac3Mpk+ht03pchczunZuvMpnfw/a6B/vrJQkgZzWjpekfQ2Tjun+ZQ8
dMfOTp4x3LmPXiHrlNxxr66tU7C2ynz/kMxmBYU5fH+fws4IetbhKQFNi+rn4BHKP3JWSf8+9i5Z
22N8Qa0GaQjplazcGa/TvrmrnlK3O4KqHhxUWm0Xn2NQX/GoQ3j+wYTCAkjWVGvhgZMR2kv2GiZf
rq+LZ4ANfW0SFmpGHRAFYAimIphIyvf/xwbaUucOUrTjgHkFZPORBn45ovmTQP7kKnz/PBfkhGU1
Q0IF8Fw0q0dPdXIvp6RrlJNIdieIBoE5+PqiNp/la4vMTT+B5UGuWzjgeChfwJPgJr2rFo4FHtcX
JQZtLqFMpobdFzvBv277+kdDFGQ2dFCqSqJMjCb4uaqssVVwIV43sXXVr1dHf8LqUEuaSf4iu8QM
SJDFwL2gDRHFh7KW/ak30DkNbayes6m8hTGhpGhioPpM7Oncfo512alJ/z/Svmw5blzb8oeaESRB
EuQrx8yUlJoH+4VhyzbneebX94Lq3jINsRM+p6Mc5SorwpsANjb2uFZweV27b/12YZzdSOciH8sQ
1mqBD1N4yclwlheAt3+Par+8ShKMgGHoc3ZyzVZRBbmLRR9w2ZCoMmdIUGTsMKeLh4v1FjWGnd9Z
/vjIaDgaFzbUj1LbSGztIGz0uWwxVZmzJSGc/Ske4OwnaLDxZa9zNPUqBjpD663e1HpiHNrLL8Mn
QPccKW4pC3GcVAG8LzDz+sgv8MoJjlQghm+SDNOmGTMWTkuHEcXwLohdBUCwX/pTnn+wyk4HVF0a
y70sVySWiy4KmZQlBuSxuvnR1O9S8kXoHoiMzEckvLmGUxK3Y9/CrDF4vq6zAcaS5S4GlL3OBQ0r
oJsfrdXpgzoQzhkI7iJfqAO5PaOcRZA9+kZQPzF8Wfqg3aI18pCj7y1yK+/yfu6GMyqA/xFamHAm
+aG2vJvaoQxnpEUO2im7AnKYvdwxvKXWNg7iiT2VWehPTzpIDYiFSV7Ev9xNrPQwL2hcKX5RViNI
JWY3DWftRLvhTp311LHGDkC+VUCj8Fvco1VzlpYrI1PRt9/mV2k0gJVWK35FS/SraSs0HoMMfZ4o
OrjnNtAbdGBEhZBbfvcWa5oB8kSg5ag8mJhW1PmwljgW5dbAGCmU/ZYiXVp+QN5Hri5QcmYUPu3R
Rhz3yumkatDAByVPkUl04QS6a6fZcqWD1gSZlnmoMXvVo2p2WRd2n5+NWO6FixqSdIsBWzUUP6U4
oFLoAf/vupaDyviVN7kj1UL120uGoC3x351lF2Jz1/RBC9WsxHws5lUZoRzYmc/1YiOUd0vhiBfT
rUv7yozLRlhbzHUT9gloBnWpdOWq8CuEAh5mRk4mkJcAdxALcqq7745mot8SHpgGSI8/JeqgeM2j
HMUKtLFfRy11Qyvy0XCn2bkkRYKHfP8u/5bG22S0Y8xt0sBFUe8Xp0cVsHCot9zCRQIpX+RqghrT
bkoQBHn/uzq+WX3tc6uKJviYtSxVjpkAClzG2MEEOBGCOLheOqe25MGNUrCLLxjZH1bdTRLxY7Rr
Njcfwl0YKxrRo1JHCqDQj+yFB4EqtRU7BnRsWt2BOfgvoA92jxYBpGUpVPuMGq2TstVmVmEb6/ux
+TIlP81+stNU5BTuvngbOZwHEYOFYlApHto5fjZAFa5gvA0l+ctXf7cXU9U1i0CSCVww7mpoeVPP
uom7z3D3towz4idgt2ioghgV+B+qYuEp4C5FlprzMMMbBOjew/IC+NsCYLRRkByTp/Lc3/cBoldR
e/muimyEcoYGpJ9DK6F9zycJQcRaWADFBs6OwITuWu6NFG4bZ6UfQ5klZ4w1/iplxmsqBdlzEZLU
1iT5KdUM0bjBvnr83kzOtQbNwTw1wJTzc0xJ2SS+qlowOpjjg0BBdm3nZmX8u01XasmshgdI38FJ
DsNNeASVA5hSNJtlAJCTvKJpYLz+RSvt7vO7kc1dAVOqmkEqoTDSgfnQ5FAFSu0xqd0xP4WhI4JT
Ey2WM9tVlFdhNeJVQhts7hb9/NzLmAAaekweIym3uGRGNvLyDgsOkm9TCfNOrgko3nw88Y8AUD71
k3mik2hmfHf0YHP7+DLHWkzxuuS4CJMzeIwBMTnRs6UeV6SVc5RHjcqbhfBqosVxBnoqtRAomzhB
zCv+om/J1fBcPQNhLai/JYnLhn7QpHK4vKH7z9NvtfkYONk89wmxrBEkJIrfyAxROLSlMrWTFJNc
WekMoC/L4qsGYVLnduPs1v3LZfm7D4SB+VgqWzuglPkaU71mg2sGqC3ttTacMFU6e2rqg1Hrj5eF
7W7wRhi3wWhspUsJFEy4jB0YgFs7ts7gFHcvS9l/JjZiONOdaassmQoAhj4RkwkLSfsrQkOwJQMP
zeQ7IcoiB0/lhBW1FP1US2zTMXEL+fvlFe1KMVVNBdk74h++GAcwxTlP9Qw3HU2K+nMh+X0mehT2
d83U8Y+lMLRNzpxE/ZIaxpCy0YM/H9e/wNvZdah/y+ILFT1A+xelwIL+c1n7sdxGFheMR5lh9DmB
NpTvgF71lScz9gcgeLPhLSMLUpeRd6i5r2BScwTJlPc39bF9g7b5Ck715TIetdDAV0gHM8gO64F6
oIcBtiergbDXSGBX9lXm39M0uDswDqZJzY7tMH2sZG9M36bQv6yV+568pVJUow1W6+Fk5FGqJ+YK
nKt/8NGAJc+gl8kNm9GK8T/CrqqP2OBTbLSRyPlHxdirtFMYslYvASp7DcJ+dZbFytzGiIkdJwmg
ugcK4JtGd9NOtgUr3t3VjXz2842xRjapsnJGpMloGNoRiOzRiQFTVU8Ap3JbzMTJr0TEE7D/RGyk
ct7T2mu9IaUo68XX5TG7Sk7b3IcQ5n73bm6kcT5UDfbsPkpn5D4GXBPDaxLN1ddrdfySKvdzP9h6
ekhIEZgPgs1l6nLpcDkHKi0mBd4hVPYfdVLUf9UptGX1L+D2hArMmbxGymtt3VXgD4liBWZ/Ib9E
EE0ANNkCdeYncMQ2tDJZ1xDb0zHorZ8tZsqiHCTSRW8bzLqXqJKJ0Oj2XvitTE57mkTqh4TB7bGY
czxKGhzT4B3A0PTAMMXYWFk+eqJe312piqGBCBzg9gafjFrHkP5P+NQub01FSmeO53v4ddexsEdr
71Zq8MvQ5AmSBODf/Xkr12IBuFIYK/5C5DfTih/aFL5MNsS94P7vhWcbQTxyoamCpaGIkBasQi/q
n1UpEwjYvepbCdxjpWJuik4ZJDAD04NkApRI4WHFMIIWAk5IRFy5++ijWwPY2gbjBeb7NpRkCavG
gkH7z2H6d0endbgvIB9lNM28SuBP47ScUwO9FLpm13r+rNEYvRNdtJ71Qn8FCNB40lf9G9Xz21Sn
L+oUndQ2eywL/SRl82HGVbOrpXkY+s6fwGZwV5XNuyQblq3WoH/PxtwZwlgVHcqeYQIGqIZMMJpt
TT4/Jo9oykNjGQ6F5bsLwAZVgXrsPSp5f9fBsOstbCTyObIqlAcUznsDrITRufsGcnsUlKmXHMdf
03XuRb4kqpLuWf2tRE7xTK0YzJTW4KhiY64bdoi/maIXrk/988YWmKIfxqoHy/wj0M6vkQRzC1CK
Yor9mmEOooLwX3QfbpfHuSqY7ZZKyIP7RX5WgACJe78kr5cfsL14fCuDc07WeJhTZCGBa9ogsTkv
TmmBwxOAnGQFy68iWNHu1d2K43wRM5rUPofh9YlxbK/ZlKfpFgPoYZajeDhwz8RSwwCFmYoWegxo
/Xlg+DOY2HkCTmM8uVnGyJGLYFVG5/IW7hnYrRjOBZimnmaYD8ZN05D7Rl/vFMSAd/hvLvTWEnHq
N2gxGRNzMRDoGyfMECeRzaYrR0c/DWPA/H/9x+WFfUQ0/Mu/Fckp4DhEejkNMqB9wS2r2NXXItDP
mtu9JY7pNsHyXDn1d3h2zxhhR8aBOpKX3APf/UGy3P4Qv872dCPfwNtc7RWcsMST7rrHOtBCB4nq
pnItV/2e/2wOQGuzXMBsyeisCR/Mh+qq8si7DJ4u64uo0WFPKbZr4hReMtaSKASPVQLC3P55mTFi
+V/cKfQUyuib1ClIOji96wDVk0lpo/g1+tQKqXqgFRSwBQiSP5ZDbMP3bwX8Fns6uBXJ6aAyLF0W
x4rmZyW1V/kQAtrvsjLs+p1bEZzDomNZU2XA2Bo3C8oAFKyR/xM4hTYoXRh0iEAi02he/Qwwnf0D
Dvdp1qDKy7FJBxgLGVPFeMKIWwXlVXHUO5+5gKIerD3NQH8ynDFg7JuE5wipMn3JGxQH/X56rbuA
kDe5E2jGboJ+K4PTvpVoSzmBkAvtGmYA7Pub3LTz79lN7XUYEJnP+dc8QAnyv9rI3ytjK99EgLoa
191kITqKj+opOyQny9FcGgBp/2/i3b14YbtGzne3pq6vaDQofkjkn3g13TlVbtbMdPJUa+wJUMxF
WN83ynxFteJpKq3rBvVnmrf3XWy4NWb6ysJw4kY/rEX2K1cwkybYjz2/YfuF3AUd+zC2kginEBvG
d3Naf3ZlemyllLgkjE66bKL/rRh+lFH0VKTWE1GpaEpItEfcfZ2y0rTWEXvEEB2rU4J/d8B1xEAv
s6w4m9JLI1DDGofpILKAe7bCUA0ZjVaqCivF9a/NRaXVdQ63YiyuCXLvoNIWKNzuTdpI4PyyEHmj
SS1wk+byC5LvNzOKKFLycvkU94RQ9DrI6NxG8o9wj1PTlUPXANgI/SoRYEyvwQdDVdF93dsr1CBN
RgEDQrtPEIdyWGtjWhkoqMFncZWDFdnlVXQEBytYuqTr8EHUqLIrUWfNp8Dv1yhPRaCOQEhWB5zO
AhJbNXLmXBQQKky5eLsKNoV/RfAXdJgi0tRQvuG0AsNaeZK/qui9wDwmQGGdKIh1n+WFevo3Rp3d
rUvCubs3oV0mKWlj+GHtAEP7nfgJWmMYaXw4OtaN9lY9xVeZO10Ja+qineXuXDxkVd5UOMvWZcsu
Dh8M0wfLY1A14319IzrK3ea87UZzTyZRVvS6LpmBLMbkYWLfem2es0D31lMNUKDTcKyD4Wr90nhp
kInrsrsXRDd0k2Lqlcg8/IdR1yGpVWjSqoE/OzOfLTM6E1n0uuxv628x7Oebx2WNUEvoetzDuRyd
sAFXIRW1xIlWwn6+EVER2hDSwmdbQ8ResfazMNtgpe1/FzRvtoy7GZ0V5bPMnMP0CJoHEIWBOkMv
Xc1WkMwwrwDhXQpiWNHucddhrKYoAow9sjO56hj9ExWyZX26cDh9uKIKXinMa1ofLslm82gxLlYR
V2nQgI8zOgAMNsiC+RUAbHZ1ZJzV8cn04pNomPhzuAy5imwwvh0kuEBP9OehLUaot5KsGJjmGUAO
1tnRCHjJwpnukP12kRuNofaXnwTV/OQyckK5O26GJFGWHELLPNN9dZEVJ6VyH3TLktsKXe1Ksp5k
kNXMefs0rzA71fKaRCSYpeZbo0Y/aQY+9hCEpRiTDLPem8c5yDAFoKm3U55gmry2o0wKjBiQyO34
3QKbujr1doeJThUvHanKWzmNnzNLctSYtaRabgY873gFOohagYSt8NWq9QA6BOAm9SnTp/dRf4uK
/jYrBn+qemC1L4FcJEEuLa6pSQeS/OzNwWkbYq/DbKfkR6Kn7tC+jbLujE176OonuP921qhB0d52
M4r2/Y+leJ778WyZSMLpVrCss1NPtwVsLNUje06pA15xu43PGlgLMnM9tMvNYpEnMwSHcCr/GuXi
FI1XJF5OVnOrrVOg59pdMkwnC0zgAwFhfJ/53WIFJJo8K7PcqsKUDI1Ps1T6S5vYfQ46yzJ3paZx
mZCWAutMMU7Z2DzA+3JW8kNrmqtkLJx5ecFDaBsF/NLovY/JqemeCvR0DcCuWBrjZlRMhyA5Qecn
0sTXVkEeo4JkjhKt7qDgD9X2KiOvpYyuRmqkx2wMEWbFkpdLuZsuk9+EugtnwSbW+JqYWmnPY+SD
XeV50qtfGeC0x6QOKgWkjdEcRCEy3E3mdvR5HGZ0XslOjc0a4+g2a2VbizUPWQw37YndTBJm/yOb
rqNtYnMzKXSNuTyadXqouuKukQoAHea2rIMrdurR4W4CqTZ3Kqu87ROKCRyAwc2z23VN0HTvcjmc
1PVqHe5R1L8N63edynY3xMdmmL2qytwW7vGsGjZgMVxLS+xCflm7xMGGBFT7UtP4Nht7GyqTQXfz
6GUu+5u1rnrbTEtPClV7MAZfTqvHOX9Xu+JWV9XbkUqO1Rt23dXA/fmZTuVxNAwvmW8VY3bWXn9L
UOEn4XDXxrmTFM0hNWJ7NUpbUe+Klnjo3feJlDlxB2iiBUPoIRCSyvJUTPPRWNYrUDs8GSPa+gkJ
9D456PVgD616HU9vvVUdI+PboEeHfqaupYwnUEHaszUGlqYjsJxzOwL8UUlDR19/hfG5qoFq2tae
hfGoJkxvJYWcdO1VyftTTTo3r8Yv2UjRRlI4ZAAxtnWdprJdq2AjKXN/AH6aYjR2bVDM/2Oaofmu
kQx8ubk9hq/LArUlk70kvbusIrrED9KAP1wfzjhx7gBCIlmOwgpJFFt2ppPpACXWbl0Egl4DUjyU
U+wokM4jkE2gSV7slwfNzu5KFHeHw3KViRzBT88q+x5C0frCKh7wb/+00HqrZWscmhQkTapNKsRc
iuxIKRVEA+zR/LRsiCAGkwUa7T/FFP3Sa6mhFMFQxnZoPQA1H799L1MROvjn9nIsCOjC6EiULQUt
odyTo2VGOXZzXQRaML3U1/EdeGlWkLJKnu4lTxGY55+G2zoQJQ4+F0A4udyrM2JGHGCLWOHs99dw
qO31oD/A0gaVm8X/eb8dJ407tqzrai1NpTSQMQpJpQHsOvHx8kO6pxkoCxE8T6aB6VhORNlnNKJd
VwSyJWHaKBoeS5CNYShdEujGrpdACCig0CCpGYQPd5omndAkn1DA3aDQJ93ovnIoAOAWf5OqK2Dw
AsRC1Ne3LxN8A6aBws7nmg56E+OCtQf4cewyTm9Tqe0qSJzFR5yX/ajPcJc9oT+055qQjVT2840f
Fq0r0M+zmX4kUzFYyrCmLGdoD9WxZKNV5eHyGZp7jh/CVphwE8MHqKb+KdAo+nKJkiQLCEWaPY0z
twYehJOplZctfWD2aWYDKuJQJLFdxbEj9St8tMwZgFhbRCve4FeD1rbUS97QdUC+rJ2qOw+MhFLB
wPlEDbeixUlDj4YajjfUnL/hah6tRg56OX2IVmpLYQNmcMOlfRe6WmtkTqdW8KWNYnKT+XWUWzsd
MfWRaydtrA7N0rvWhGiwRMt6ucCFaJxBB5/sIKv+UK2N3SHTGEptCQRN/SFUQhC+WZXfl2buqAyB
XcWQTPKuppFt6eh+q1VXbeUbvLau0mOzZc1d9NQnKnGUGE7AMgBODzPOpDoOVugAHwYQU6WdpZU7
ZvORJOGhqRunNVpfq6KfcjxcqQ1t7XHKzzSfdLvWQuwoQI0EZ7djMjdH96mU1pE+HguKqmOauaQa
7RK/F9l7ml3TEj5g1gs85z0bvRXIZWz0Sl+7tFior40LyCh0z1Kqc6G/G0SwMlWglR+2dHMNwiJG
/w/8QOCt0G99vRSPVifVR8tIwPpEMJCir3dGU3vRPJyJspz6qD1L6HGEYqzfmsX8Vc754hgVvNxa
cuQYHo+U5G695ud4Ma/JGn4r5u5Ay+h+UBZ4X6Zxs8q1YBm7Jh/pIOB+mRax5I8cy2YZXVeu8Nna
LNDujYD6DQoj2fXkYr7fnQ6isdnPZTOYfKShWLejquA37mFLEjNcU5BgBjFoIvTr9aCciyOjWfoL
O7V3QFtZJmc2Yngo8KSy4H+xPFu0oKkOcbOT6WLr2YBwWf9F9PYpFP5YJNpMFIriiWZwwbc1Alir
mnssMvpW5YMD+kPRa/Mp8cuJ4PbRzIvUBFoNGI8QExpD6URp/lXXx2fdBMpBNOY6OnT1q6mMfwEY
7bHVF9H8+u7LisIjfhEKaFbuC6aBKubch4iKh+lrmALqqpKrQxKur5ctiEgOd4ptQ7UoQ283LEjk
55hXVPT5pS+od1mMyv4e3rlDahRNggArAy09t55m1nRwO2vwFE46EtndTXNagdphPSejnRz1s/Qw
BLHPqg2wraxGBBgsN4Kru9rDqTmMvqgVbE+LwPCmWhpcCvpp3KLtl2KstJT6cVI96KtxVKpZ0J30
uSkEC97K4DTVAO/ZOLZZGSAMro9TEE42y9r3V90X6cE43iHDIV+z+VMUMI+6Gze29UXoT+wuFK6Z
DKQPtHjw5SozVhcTPoUB+sxrfAdJbBWMdvqDXjuadWJzhstRjALKzvPTeW+ksq/a2D2ZmNJYTCui
2GFxZLyzKgYVBvk11x6KWNS4/7lcxjYapXtNwbA7A277U5o26slqRJnly/f1UbI7J7yzPPUYKS5j
0qj86TCWTi3ilNnd2d9SeXzxPJUtDCAN1A9VcgCU5qOxGG+X783n1DC7MyxMgQlQ8YCw+7vZx2oA
2+pkVVlQ/WJDVcgmuLW/HqaA0aN37uRaLwz2Jr+PhDdk9+3ayubUN8sWkHZ0NTLRNkJi8zSA1F49
WrXTf2OIU6Ks3Eemj9eZrTzORuhgnatUHWsF89ypv2sf89vhhvGEziyrekD+8aD8XIS49J+bqLk9
5mygOhNDQjSYBb2bnYdzGBgAchmvDRSuJUynM5IlTHpaQe+kmIxCvudKBMS/aym2S+cUOMw0E1x0
ZRa0iDSyA6vypaWtX60oO4yn+RfO+cQ4KUIneZkwqwGkj9tO0HSzd2U338A7kxqpy5zM+AY10u8b
YziBFc0vKvDQTMlN2+QC1d57ebbiOFfSMLQyrge267Q596l0rSE9RMdWsCqRFvOOZJlVhZW3WBYb
XWIeWH1ocG9Yc1siBC75mBG6oMMf3RGb+2oZq9Virhpova2tK3Z4/3GU4EStPeO2PkTAO4D5C4+D
j1mfk3RHvlw2GKJd5ewuCVEomCTIH9r3ugXBSB4YkqjHaF8ImwmxMDeMesGfRmnGSI06UwgxMCjc
kNGek9KBvy1ww/YV8rcYbi0NRhcbDPDA9vXE60zJXSbdW8roqZ+Lr0ud+5e3jpmzz0f3Wxxnak0t
16ZlgTi1TzKnqbuDWnatTSQdEyn/cSPOh835LYy3rdB8qx2bLBjbEbFlibfx4fJy/h9m7bcIzpyu
eW6h3x3rGf3yqayQD7abl/Ju+toElgdWiq9RAGrIW/B3Iay3AWzCjLoIQ/BjmO3SrnLGlSJfSLMO
uvLR9Auc4vDOdPWrvLQlgOApvxRkLaerxC9cxhw+vIqKq+zv5+VvAjA+u6Ev84zJcoQpRtHZYf19
IDfJJNtqbqCcYZ0UKnuX933PK9gI5M2oVc+t1K2I+Mq5vZP74Tyts6AYuHf/tiI409lg/IXOM9a0
KsBqgRKp2kOK/OzlhYikcImoTBprTLZCCrW+zdJTsd7F49fLIkR7xRkSukqyjgFBeBjlWxY+R72g
f2b3Dmx3ijMhZtOB75UFqYzlid4y4vPJU9zyOjvXIPH8qOw78Tl8j6KAOIVPU1sUaOyZle0ncGYl
i0YKNhwcUmfeqdUPUh9KzbTBceD8/+0lZ1GktqvMFu19QVxV9mg+rrXAoIgOi7MnBcrDg8XibkAq
OCivOZjZFFj8PRFo0/k3tOeMhVT1WhtmM1No1IHIpD12miQigNgXYgIXCzxV5iemqsbszELNJqwD
LDuyGaGGNwr0TiSC/XzjBSiK0s5Di3WMyjnCiHs4iYpEu24N2g//XQWnVsmIhsiMrSJvb6Y8sylL
u6aT07bwD9E4Yj2Ow5026S4oc7zEqATaxhxS3qxuxXPaprQERXtMc+Bxac6MOW0+SYF2JSyZ7PkA
Wzmc0kkF+Lh0tszsFygtMgtzjYk32z1QuLwKWVhgOKWe7LaB5QIL/PKNUkXHyKmjYkQJRacH3i7w
Gy/3GkIe5dG6ZcOVrEOh+9JeNc+Gm9z0+BDrNJ+Ho3oQhUV7D9h2B7jQwMiLzugTfEQC/LE+0h19
fo+le0zN2jSabAsgZZeXvWf3kXLSwOOmAW6H72XLOqNVJR1bLoUno0icjlRuU79eFrKrPxsh3OMS
rtlcDPOSIR9E/CGAvwqHWMxvvxtTIukB1GqqoM2azwyUXRFlFcXute7yK8TYgubVxyGofoKdLvSn
txCVajRcndqHTNiYvKs+v2Xz+YG6VWO9CiF7nYEWlJ0IWN0u7+K+FdiI4DyBrDHVMdYhgsTz94Ea
md0RC/UNq8rttZS+o4FjcCJVPS4UkG9pdNP14KLVFkugM8IP4c4zLkp1pRPOE9gFkHgYAtOd7voc
9BesSiZyK0VbS/40sISOrDeQmZ8Uc+ntGB11UxNEjvsq+q/qUM6IY6ahGqVyxRQ1kU+1oj/qNEWF
C/0gaHwBK2yYAcaAKF7caG+Xj3XPZaAAZAKxKIYMPxU751CrQBWlQHHaCGQb6JoBJHsNcVZx22eq
YCZgXxoqfxi4AZLQp2guK1boKaT1SX0AC/iPONJbG+0yur0YieBl/HB/Pz0csNkmMRSAfPODcnE3
aEVoQGPR4H4OV/2k0uLHGveZjSflVteVYJyws2j5fp2bVtTKsK+nG/G8ntbg/Cwz6KkWaL9UL2JQ
3KfJ7VAlgZY+XD7Hzx20iPIoRsgVrFenn0qrqtzUYbtAGn0MA/rOHg60BntsNL68wtvlpKBxZXkd
UdZ3Nw+xkcxHIWpVRyWVIFm3R7czQNoMo/fQ2akfHln6w6zsxu+u1289siDDQYSftnt36EcbISHI
sHPeCQ2T3ixlwsx7dMhOSdB7mi9+G3fToxQuHBLbwItHL/SfdkBb84KYq8qOc3rRQo8A2ER/HdCi
4lIHSEOO8oyyYHaIUG+LkD27fL67L+VGOmchxrKS2qTEKkvjfep1X++/I5jxLwvZTW5v18jtZSKt
nYQCI9vL5AD6wQVUKK72hdzMTnmejpmrgYU3vROZ2F2zsFkc+/nGhw1DvdI6HWIp+EHNvHT1RfUG
M7olgybAaNu15htRnJNXFK0VYdA6C2pKv6Zpfr+a3dPlXRSthnPlwqHrTZrpeJ+quyZF+5bxIwez
xoyWt8uC9muwm8Vw/lqTDXq+UOxbWIXXVo7us/lVoZLdZCn+M3Pj6qWorxOldKRFsI+7jU0bVeER
jOZpNWQMBvxz61VHAWKLn8VHViswHmFzMBflSe5IHv/jWRFm6H4v+iMLtFEWUmjmrGQQrK2dU8ql
vWCllzdWcNk+Qv2NCKkY1zmbIGIp3/vpq9I8LNP7ZRECPfzI0m9EzFPdF7OJ+5yQL6RpbXXtRNrB
3pdPz99mo9gnbESsiTJEE4F2dPBDZzCtg04ArpoTfcl1+y+q9CJ5nPFY+7hBQA297zzwommo/FlO
9zYiZGpuxej0glumcjYjU9R+bZnZH/POLfP8NpdjT1qiYxcqggBCpA6czVhGLSc64vggWwdn6ep7
fcrvDG32LquESAxnNyyzIlG+QOsqCyPqzbUSvqL/SfCO7L6WyDagkQ6t8Gg2+1MpjFgfZ8IOiUHJ
dwiGCJu5E/Yf7qv3bzHcY1mvhEaphNPpcoDnmoln6KKU/f52/RbBqXchh1adskuaNYVXzepraYxB
GhePl09ltzWPbnaMfcfmGlUrmoGKGghHvaYezCI5L7F2X9T617SIQCIkvegKus6L/nWo2ieV1L4x
18GcmEdwpQrc532PdvMtnNLXMdrFZhPfIuUqOEWBT6e+ZQYoG8GPgSF2T22OZmHZYUQDwS4wHf9k
TNBUZKHHWbMwvP7nLujLouRmBL1hTt444nqztIR8jJCQYD5t6cGz/PIX+JFMUy4I5rFCqqRQByyN
WRXtpJ6Gb+hMvhlBOW3PnsGwPER5oP1UzO+l6lyguyjJnFsWJJK4PBt9f86L8R2Ya/ejZAVFnF63
a2zYhtGdwAzzHOrGi6pklSOv1eyoSvoNY4YBjdc7fSVBr8CPAhbPQUtB0mSG8kuJUM82ZpTkaHwQ
HBIbk7y0V9zlNmtTnmmPQwKDHxKzUefGMXidgX+xoIHSwnyBtGjHNXnSFiHq+6493uwad+PToeri
vPyw/os33pZ3pR95mQN8NdZErvrlCaWQ4UrkDYjEclaAtGoUyhEOa23ReNk/LtYpUog7CmfKds3N
Zn2cGegTXTLbAYJUq3DGLn4dSeGlbSQKWpl2XTpD7orrKEKC+g2WUwuqM/p4UL5lXQHjjZhgYddI
b5bEvWtoBKiUYsWRmWONjmOUxfRXgUaKjod70zpw2aZhgl2bnBKEVBgJAujzP8UQzV0dxVlvCnE7
+r5jvFkZZ62irKxWkymj1bhhUPtSZGvufGqu1xcMXomunUA1eBQ+uOC5PA0fqr9WtnlSbF226Xem
/hNSjc1gJ/glDLz39xYjDDqmgYHYxB2fUtaDMSkmTHK3lrYRzYcl74+SafqJ2gjc/X1V+S2LP8dp
mQh6oZA7Hb4mAOyVJMkVqMq+4v8WwZ3ZqJaKWUhYTuct3pLZ62t5hZze/RhEkiOKOPfDF+tfaXz4
0gOGr9ZRAPp4zyQAo4Kk/Rm5Nvl28YkX3/ep3byGZ5G52nW/NmK5t0UGJHlXLlgko53rgn9o5/6i
v0mwmXwEs4Z1vPbmx2aGAcjTQX5xQz0a5Ic2coS8F/vvDpDY0NKPfnqTs1m0HHpJmmGzihBYgdqY
3KoUvMcDtY5VU1zpwO536NT2YEXGCFM1a45Ad/ZCD1OWkZgh1MB8Aff4DO2Ul3kHMzN+TLsg/3TD
eO8Up38Qb+5uB9VWGvfm1JNWtQp7ZvWJFG7TpqmNSQDXMulTR+rRzlqMJk7TDdHoUU21h0o27ZWk
10tR2/P6Y6jxKEZwJuO5/qlK86//k+dys1oF/sZy0IO0lGylBqR5Kkqd71kMU2ZkDESXUW/htK9X
57lPFYhpJgpM+sFW5cqtUMUzMdl/+UiY8eGfsa0ozhWhSgwuW+Y1WyYmGqy2G+1p7d+iDngbYFV7
WmKMelwWuWv1WVCjsCZm+KmcQTRGM2GuG7Lox/7YYOTUzjC202CQzKv/AsJkdzc34jibGNfouaXI
mOMuE58c0nf9KrqvD+FxRDqw+JIodv4sPRne5VVqe5dtu0rOTkYkqtfOwtVuXeB3flNuCVDw66MB
TrgYGKwaInzTNcAbDzfFnh1kGI6oFx6am/i2PCy+7BZu6YROigEf49z77Y3kA+dIcCP33ovNR/JP
4hw2edGrMK99Ot5VcvsGn6YTyNh7drcyOG1uMNqnkwwbsRKwhNiDCsL3t8ubvVvT28rg1FhTSB/m
CWTkGKIzggyt46kvnTsfBNG2EpTnyl8Agi7aPoFq8aizIGQc0o5CbIWh9FL5vmAyCFQ4Dh0HwbO7
2zS1XSFnzEpDluOspXACv771la3kQLfUnPa2CNpDhloi5j71oDxgWhpITn7RoYNKtFrhLnO+dVwt
QJuscZM6L3qYzrWf3rbfEeXZo1Nin9evy2H43t+Iyt3/l7Tr6pEbZ7a/SICyqFelTtOT7bH9Inht
r3IOlPTr7+Hsrq1m62t69z7YwGCAKZEsVhUrnCOUy/mtphwHuSwhlz1qga4AuBu6wxBc0DujXwNG
D4YDsJ4itratIAAo1AYwYtiIKz/kOk2jPi3yu+H4KwfD5lfEfmqzALWSozFLsspcmMzYlhJsMIpc
+gwbUfgAf4wcDKBPPsFpikpBm2r7a2EadyN1W1oKqcPCcjA8dIZrzo2Thnip0yfBvWQO/cq9rCRx
97Iw1ETWRmht75UH4ChogJBo99a5OLQOfREDzm6rykogF2H0i72E0YQbqe5AC+pPQbjT9rEH0i0g
R5gAsWRsdOKk6vaOWqAixbgBa8y/PMJxXsYotCSgY9RxoOjICapuWLOJfFHO+xpMDXl10Lb/FMW5
s1lqdXtMo3wnP+UHppexF+1qv/elHWuYFOnKtjxN0TWFDYICKP1yaQrVSlOyWAT+AHyz19yLPd2T
v1EPbZq7yGv2t1Vm0yOtxHF3fRo74KTLEGdSJMGn0kEVVRSAbAY9KxncafWKmchRjdNKpaFzuqQ4
DpF9CnvQ7AFBQ1vax6wdGhQslvtGwuzrkt7pvUw8S278pa+8CaRTtGw+zL0mCpE3FQk5X2iRAu4c
HppKAWzFgiHHHB0GEQZUv1QmwEILFd9C/4tbXkniHEpqS6VExyTflf1Rj1/sqnXKOBG4LdFyOOVp
Mb8yqxWEzMUP0JNP2kOk/7Amwat3O6JcrYVTGlVStRQfDzFHjAP7y748acfIzVHZEhV4/8d9+HVC
nPJgprMF63Ca70Ar7GYWOVlFcY9I/m5qyd4ulVNpLz6gm+/mkngAeTkOOkb1zAmR9e2bsumeVovm
DEE+1Hpcl1AVoKUPgPNI3CVZnuO4PzY2XlVx9VRMzaGoFMGZblafyUowF9kOoHNexhy7HWs/yrgE
ygl5aFr6WNUGuhu7z6DudTRrCbLMwu3FPDXFOyqUXWWkfpon/u1tYCp05WJ+fc17HL7ynm1XLEuY
sRvTYqoLz5ZcB8DJIsoIbIsBGBbG+wkYXzifuaTDMvcJFt0sX+1UdyKt92muifZ202HqBiYiZSQ9
ALFxaW0Lxei1qMxytIe0h9gtH8JDj5fC8rHyalecWtysVJCVPE6JYrtbyGhCm8egPtSoPCo7e/c7
EJnbnnklidMaxZhLNc6wgZ0Pz/yx20m+7tj4F74yvAszALrrc9W5osldtoIr/TBtcASip1qx+AJk
UkxKqHcw9pE6n7pofmvCyTWa4jGJzf1A+84BoqdAJ7dDupVQ7hilqfnbiwGaCK/O7ilFCMKefMln
dS9KbG6ppg1CG0AymgYSK5ywZEyaBjEdKmwkPU7FsjfN2tcjPbh90TYXtZbD6Uo5j6YSTog8jEbJ
HCXLXkPZ/ork3KGY+g/NUj0Npv4JDqyANUqbQO3MHEMkGNm9/SHXTgW3UEWoZVgaQFX5Dp8UbRvo
kptI0GTh7NVgY0xtc19HHeartEYIDXOtQBD3Lg+ZMxPl2MsrqZtIQhapWb4rbrHH2OMBg3iZ+ViH
ngUEQD2wGgcQGVmHd5+PTI1Ig9n5XWowPgBNeIgIwFao8GygrVQX8hRjbEvR0a1l7eRQ9wcjBbrR
N1UTeewNXwpcExP9cLpJLIDicBE00UkJkPyIjWXruYOwCHmSxa3RVqTvh/3tkxQK44IQSYpDiXSN
HYAZgsGws2E4ZfSqA9nXO2Eou7WRwMXEzCxw5QCGwJ1knMgkTK3WBuOGCQhd/UP+aQKcox3kAYyR
+o5PQAHKIWz7FQnmnkH5klq01rCntf69zeV9Jcneou1VhX5Tl2+39/TaGuD8Vovkzi8EL+pswv7s
stx2s/Y72nudTolFjortFa+Uug3YKROAC9cQMYoWq2PbRja47rWgHZxml+xMNhmr+PK+aXa3F7V1
5VfS+N5FmmkZNTRa7BTyQcJMToGhHAz+NW+3xWzr469Vvf9+FUwoQKwxmrrC1PhfuNEmUg0MN7op
AhC2C7R/y7CAGUUBlamGgR/+XodJp9hFSfHCHz/oqFLq0cdSOWSW39QMDo4IjmxLMVhLr6wYmNAE
BcalHWvxuwzyoBjFi9GdSvUprp4F+7ctg0GDGWjmBYHxpYxesibaK7hhnT9KgHXAxXK/VR3aW9Fe
BKdRuy/CEtF1yKTJYD/7KZNbV0Ex1UO1BWnSd3TxDvBI2QdlRz3Z6/FAFVnjTR1Zy2PHutKRUJdL
yVKS8G9y5uS4/I2o8p+6Ki7XxgVN07JUcxmiVAggQ2S+VpRT74w9YhzMjTaaC4l8Mmo20T7TdwUg
11rbdtuFnHV01oOVr1D9RW+eQWSGNoExlBw8oDHGlMputbSnKTcflkZJnbSaD7eVip0fb2lMlTl7
IE4DMYczaMo4Dp1e9HYwqElQpo0XY2zTnnJ3sgxHOB+4fbyaQgAdgRQBgEAuj7fVpjrJQpu8U8Ss
SVfFvHCbK1uJ4jQpkdrWBklvgbEatOwmL70FH1S/ytF9aduCoEm4Lk6V8loxSVrBtP3FQcdYtX4X
COj2ugyZS2jS3M7NMINXL4HYvgB8EzUzh6p34QCe0DHzb+vHRlwKlUUNQUE7PbB1+AxVY2UoEveg
Jwd1LQvPPquftXsWbAOm7ZhXojB4y/NhLAIWTrMAwsEHSG1TmHEWpf9lI7c8BMY9FCQVUCtD7Hep
i1q0VF1ih8kuU+sjKd/a6LuaPbaY8bKq/GxVovG27a1cCeQClWGRzSqqkr/WRu8Z0Jx5x5K15v43
Uossuru62Stp3M0uiqSZQlsi71RdyV5aAOYtucvo5ehVa9/xPYSoydsGTocLNABTeA0M0xtaNOVF
zgIXAm5eb9knLoMbYl0uqdO6NQqfIg3dXuhPmfzYV1UOTVNIYImfAfklQzExsZi5vWNh+syRveEB
8Ebu7VuxMeeMW/FrnRanO1aMNo0cZOCBftaPJkJBP/YodYYgOvYhEJzZxEkFDOfI6w1X3dVumrPe
QEHQsW12Vp/BaVSqpWGvNVi6vdePjMzvX3hL9reu9enXNnP61JZlEbc9bmZ6AA491CgAQnvnvyN7
7MCDLFrcVlRqMoYgS7U2APffu1GTUrcDe/kegxBVbr8kNsirpP3ts9yMqlZyuKiq6+UhbCULUUBP
vDl+kQj1BlPgZrdPaiWFc3xpTdOUzIjoGe2icffPSZn730iibp7UShbn+VRlVGtpwEmBzIkRHkOc
TzzVBJ0TwfyTsIIoOinO+Vl2MsPW1GxtQN2q/DoLRm/x6A54Pn7RHGiw+EayF4NdbKSLcQ1/rZR/
uZgyzVJThY0zVJc9lczJQeoLd79Udos/PIgHIQVrfT/nVXzKOK3GCVCJAW0T3zK+suH/3qS+Wc0C
G7Pp51dr4+52bNtTFNGp3OWLdqSFcojRbynPUwy8ZuWpWYq32/dAtDLufoPggtSZbZIgzN/G4mEC
DlEfOQtA0m7L2XaDq4Uxe77eQgoK3QaF/fdY6R83aDrEoQ+/YSJFy2LXfyUtJahvdwtMJOuoy/KD
/KU80PvkiLq6haQhIxCIBnD8iG6FSC77/UqulpRZk/VZGMTjFGTW6AHdG9jq+UnqiAD3btuCASla
U5FNvSKUyEtpAVx+KQVT90RbNGXQwO5FdLUbPRLsrv2Swh2bRifDHuc4DDIEEMSdvAj0LnsgtMuO
cpJ8lkifQFlbOdVrAXRg+Xn8IX4fqqK1csepLnK0TGoaBtqYnrv4YHWWlzMcdsuxs961lfS0hOn3
tvyRjy1+RLNZWgVVDyyDsXDQteka6v1SfbHRdxje5fj4MDxHBaCh59LJFS0QKDu7NbzXtJDHkcHn
QxSUUy/VYJllo+xZzoMFJ4UKqLM8CEEOt6QHzYXCC9sPNm3iWiJn/ds8BNpuUWPY3nIZR3VeumzE
ZbKQgVt8IITKQkS3Te+2lsl5AGkoJiA5Ff9E7ctJuWdAh8r5Ny70lndbyeK7qmyqtmlhQdttkF9P
h2Zn+dNRAUs0o9r794Up3CcZ0AwMkprVAC6PD14t7KMRC7PqyJXBOWuOIGcQBAdbpmIthDMVZpg0
sl6YxS7OvhiD6cjm6BU9BYixIZC0dXvWkjhtTNqyBSwTwtYWGW6LEt9QZK9TSoHWXy1IRcDGulAt
xbaQWeRcCbJki4W2ehDExZ/Kkvgg1lCTxilaEbTM9XuDk8QZpQhqNzSZYQb9JwBRvmXg6Qq92jd2
08d83+9+43qxv3hxoTmJnEZE1C5b8D+BMhDci2HkJphoj8L95BLgedVH2Ym8UTjEf6XznFBOQ0a9
y8oGyU7oPPNe/7wcGdKwOHFybUE4aZyWSD04cnMwFAGP2+389tBg0MgLUWMzMFMetEdx8eBKLzmJ
nM2yG10pOkk3A1M55tlDJPVOFH2+bYpFB8fZqEJB8W6IoZQqwNOJ8ia29ZurICA+MxjSwhWzjlYu
hRJKIyOPQ3uN6oM6ZPRJ7ylfgN3tlL78R/eGOtZkCCLF64iKbd9KMLd9apbaCc1BqMq6Yd9hNJ+V
ZxoofhHYGAjybm/kdVmbE8ftpK6niBQH8JQxEvAEtIUWLpzqYQBwf1vS5pH9Whc/n5AqCelz0KUF
elaEGDztz4U2xf5tIds2BJCvMEumaSLzdGnjQ5Ql1CwCK15Tw2EugCwrrTMb7JueBkC9Wsle7DHZ
iVxZkZVMtvJVdEjDolhIAbtFMfljmwD2b14JfTWkOxm4UmUYCYLuzZ1cyeOtlq03FRlUA8ACL5UB
GkXM6Ai2kVmFW0vibBQq6BGopbCNS9kfyjgGAQ455HG5R+bAkWuj8cdCa/0qa58bPb1fqLqXdJWC
yt14GvriUA7zIcyKz7NlU8ERi1bPGTQknQu02U34NLt3QuL1bSu6gkxJbq2eu4J6TjBs1cNCs2do
grmF07tb0H/m2jT9UbDhW+YGsPPEkhm5yhV/S1zQoc4XrMocENmNJrh+UBpq22DMos4pq/qwyMlz
XGQYxtD0fU+XUzUlLnKu51w3d121CNz+NfwKDAPBGBZgrCwgvfEZ1RjjDplEmVajwubL6nG6K57G
PcgdGk/byZ55ijBRdIdyNwJfUQP1uzXgj2AtnTnR1Z2qEhkcSyE88ywfQbYL/sQzcc0vrPMmDUxP
wW223IXc27v2+BtZkC0NWIvnzMg8tEY8jAvKcuCoA+6MBFBj8328rz22kyPGUd48f9CzGAQFHPgb
zgwPeddLSwkaXlRuRwDOLeoxbxbRtWa7drWrBlpiQUeGKhEPJI8Jn7ZegI4fhD+QXfWVfYxBNI81
a1s/fiNrLRLH3aO+wgt30FI1IFZSOZGt3pVqegaviRFoFn1EJ+IhHwoQHcdR5o11vyskWjutrf2X
C01W6+Z2Fz2sWpPGsYoL3R/qNKgwSmJ9YOmCuXdlxz6MtWirNzXol0jCVXbKyuq1YUgQYkVe5/eH
vnbyIPYSN2fZrPAkjru2DONqkXz3TVg13ZBKsxGgRzWzDihBitZ0Vc9hJmG1Jnbeq0s51FKnyzXU
55/CGH20dixuFec9t14da1HcBdR7vAQKCydWGcazpdAzfgzUXgmklAhs7/V4PFsW2rU1wOBj+olH
AphazLerMZY1u4B7StwymE4ZIK0+x0CDBIq5jcY3x9o1QeLhpQXwJwbKlp5zLfgPqEiX38KDA2Qg
8VLrCXZPlXcaADlqtF3beSpqA97Uzl9L5hEBKnWSw7bHklmLoealQaNRx/RYaIsLsZ/J4Pw3k76S
yWmPbKVjCB5OZlOnOz3zFN3FZo+qZwEN0q1fphOo2L7FaNwCqHHiV5ojpxjkEpUiNgPs1XHzIeKY
WXYOeF58x135umBWGwDj+Z9s/Kl+Sr+IUoebtxIUGYqss0oo4YI1eZxThk5iBUX8aRy+N4YmuJVb
NwVQcEAKY1zTYAe5vJS23FAih4UayGB+U/rRl+TPafgJXl1gRbfC3LUgzpqXJdhNrEJCVEQ+FVLs
FWW5z4ajVkqnJnnNJsG13BZnWejCsTAowteqxxTN4NoA54H3MiYPwiAxXkcFtMLgmxr6yU9FEL2b
ioGuzZ8SuaBXjud5Uhu8UFbZgDg5sBLrdB8fhUHfls9fy+NObmisvDIzyMtCP2nvtPksl59ux5Wb
ysEa+EwFLSEmX4FH+jActKhSg2bZV8mf4Uh2aAN3xqwNbgvafEeiQeunJHYPVr7BJDoFFXMGCrEj
q4kx9iTtiJxh8K+zeLCQa0HchbKqCdxJCQQtGtIZUzrsySwKfjddgq3orKMAaXg8/y9X03eVXVWk
VAPJ0t1iKb+TqLzPIgn0Dhg3a3Ok56NiX9Wl7KkaKI7isruvOuN+nvTdqKV7UL7tplHepwYYXyv9
e6qZoDJtjrmEYDXSXjSr39E2FDGMbT5/bYXIFtiIianxiK2EwGdKGr5bPZu7dHwvn0uojHTDe/m8
Pf6GPd3UMZR20b0CckGFZ1mRpkgiEYVM8wtLWBSR2xwxjYS2WAZhOquO6mEyWrpDyURUur/OVTNl
WMnmruzUk9Scc8iWjyxOZ5OOpmfsgHdwFBnyzUzaWhZ3XcMamJB2CMVDJm1CvhA8raw1H2xdGdL/
CcZMxbn4TROxWh9nc+lcdOk0FGDJ+ZC+po/JyXor4ak+h3fmw/SxaDyZvUWEwetWoGej3QpPEbSR
ER5ntFF73RiMTg3SO0aco8BHWvfaLt7/Bgrlpp1fyeLCgq6C0dUmbGvrDb4W+3TZMY88PU9upCNC
l2OnCCTwxig//luYiccQYyNH5xCmSC7vOcn7JB7aGkRWcvcqL9F9OqSH2VD2M0D1b1vIzWuyEsUZ
SLV6R6HCns7KQyGhjlOj0yv9PA+DwBSLBHEGkoZaZw/tqAaZPjo9BvfVF5p+MKN/y6PArt5qPdzV
G+TRtC2pVQNFne6ysXLULHycpMPtXdu8ACsp3KVT7LyrhnGAcenuNKNyqfFdtUWNqlsxmq2zLC9s
Jpr7OGs/aRrtJBk7Fi0P1ohxAfPL7VVse8eVBE7JUeFCo5+MZahy97TU4SmDo4iBn21R6hpy8q2v
9Y92Fn/BJoqSeaLVcTo+KU2E3lMcVNN1oCMC17MlGoW4bqF6V4ZfO8gpN2BcARxlMJ0zDTC+SmdC
wLYVlhhpQ9trAyoML++XBP9Zd7GlHkzS7luKydEOgNuV1cE5tuhStU51MR8rJNVjLfUjIzlb0XwY
lm4RxLKiPeHuyNhTcxjKHnsyZI/DMnkqifzbZ35dY2d7gtYIdKxrqHHyz0pS5xj9g3EL5CfqS46x
Tx+6HeujCQ/1Pkkc62lGU5n6jiF2GJCXFnmszUX++gD+LZnmU5uRCkrX47WVS5LTl7kA5ntbsYGh
bmG8CE/n91m2VdiHlddWuWigJczREBiWsgsQru9VIT30horRg8y8b+PJl41cPmmjeMabXZzLjJbB
KI1BQYhxw+vnVTf0GJtfKgMP2XBng9eY8f3O3xhecneSBCZvQ80vpXE2r4gibQ4LSGv88tDdg863
c4sPzZfqzPjkGEBPc9A+ZC+G5FQPoLz17cO/D38vP4EziJkaWnkj4RPKzldBsk7kRyI0V9dW91II
F3YYc2XPYQshFIwvxXOGOTnXkr38AZNzhwEk36cSCBaipV1HAgaesZhWIxqAJECXfumMh57O9lDA
iJTzn3I7ew3pd7La3g2d4pIsc8NCmNFito9TnwuR3IEawIhXKQi5/q5+NfYdwG8SjzFjyD0YncB4
nIkgL6+v5eUyuRPMbWXMZAK7oO9mIMfVL0R6h/UhjuaSE2t8WETdyhvnebFM7jxVDP62tFGRiFX2
efMWF49RKLAE7Ktv7SSXYsWbQy8qgp00MxNdnsY3W31QAS85tuD1KKP9beO6KQ3E6WwnGTQS59OK
JmxKqyZGMEv37Xw/1B/Aml6oExqDftyWdD2Nq7LADCPGbP4IwTCnlXU8JWZb6AsetmjR9+hzDare
xdM8Fvz38vsoHIL/ehf6AsksRcxv6Voyp5yhZkaWlmrAu6QxWiLr+aOtpw+MKTvT3G42PEzo3dcV
LZ1xNgUbfD26zi2b01KJon9GzwfAN6A7bDwkx+THkHokdrRj6RcvkWc+L98BtHV7zRtO0wBNAYjx
QEeqIJ3FhWIySEiMAUnooA3Cc/O1rRwLwBY7YC+fc8BvavfxGKDwgw4htHg1jyBeE3f7XQPjq5cf
wUVr/YRRXCUDdV0HYMevwPL4vkhu9QMPE9Op9wseJSDP2Skfe3fCEL2rCWLe99kv7uAvNoHTbhLa
PYkJrmvZFKVTab2XRLW/GHQvtZrTh91p1Oz7MdI/xoX8qrTN5CRyBRg82vh2l8H5tLknl+ou6cOD
Mmr+ElveohAvs5bINYwCYYdOQUxvpmBZjJK3vlZEGeaNG4o1EBllJgKoFz76AexKLCXKYv1t5Ybz
awLMLkZbV8LO9aAUSI8AXrq/rT8b8QiODiMgGggN3tn7Ln2IXGl0HDOC7BDQrWUj0txSkx1CM5+O
2rEaoidq5McysissHOUFgfgNf7IWb3NVHyvC9GXeyRYeztnXCCM2mX7fA7Ns8Quvavz8nP0hkLgR
AF1I5C6MXUtGP/WK9Z7JN8GQUZwNH9PIO30PkPzvAmkbLtow0ZQKMmQEtCof7qG3Ql6krtNwqsm+
xmguyw0g5TJ4lQEwRiQIgMNue5ozfZKFYDTMhfDXYi2c82J9qIDOoW21ID6EO4Bp/GgAkxT8YZ3Q
twpa0nRx78JP9BVESI+GYOFb2gw8UtaqqAKO8d1srcLcKrJoOckTGMW1ysm66E3SPlXU/mAVx6kV
PBY3at9ISKgwfyY6TQHGwLnSjtBE00aK8hJxawx710F4ZNzFNtrhEp9heU1uEeL9kD6zEWxZ1F+y
kUW8+ABei+3OaGsd+dy/g+ocnOPVrj3Ve20HRqIdDT3R3M/m/v5ass1pMUC9wMbUy2Ygt3WgpEFM
v5dS4xh17JRURA+/qUcrYZx5BywNKOptLI9Vgxm/Cg0gWPj82kgY4mFkoJlLRSJNsa6SS51c9Zii
14JM0fxM0n15qLuz2uS+VWNaLJ8/Ze1IXLtCf3dV9uexl3ZkqM9V0whqKVsrXn8JC0lX6iuVgDAj
sqQFaNV3+hSl6O7PGrypk3ns8tCtQFBJPt82FRsh58XiubApooO2SKmhBUs8PgJu50HW9LPd2qJo
mgVBvFFYL40LkvpuImgIxyaX3/LDly+gqPyBniDHfMheWRexuGd5I3y/WBgXGLWLSecaI3OBpUbU
RWj6Upj1x/+weeT9DYRGjatBXiqnYyrniR6MNWCg7sl06pbn2yI2LzmSnuyd9S6D0wk4yQgTYMA+
MT80H8kxdnOv+qBEDnlhEDPlk/QoqrxuqsRKIqcSIFeOE1DK6YFRVx7Gk11SIXBBP7FgZVtOeL0y
TiXGVEum3oQcxpqrY5xv2pufmdFEJmSHbjwRS+5WrMzyxz+3klMJPaqBihZBoH5GChvIqfYQZB9s
t8coP5DmjlHpUGcUxcpbNnMtlXOHXdTX7QTe5WDqn6T0CwzRXl3urcxyM3Qv3N7TzVu2WiHnkvD2
KKVkwgrz5FlP+ocYpMdl87Um9HBb0G0d0fmB6FyfABcXQlBhDS+xNXmyMXwh1OgFC7qePYHa/9q9
K5SqGr1J4zjiimUfVcAvsEmz+A/jGTWrfWF4xQ/D146ARXD7Hx0IeU4RIBLrT3rhVCdFsOTN58b6
Uzh/lMaARyraWMeLRwmMxwzQnZPXOcOHwsXoqy/tojMNmO6K6x+bxuznuWI04tIxNJox2hEzNBGS
s0Y6eokmYjXZSppd7DRnaOw5zzO7hwx1qo9GVbwVY3cy594bLGp79WT4tjIdUzT8ePAZ6MhIKp/q
CLFoApD7IjovXfc492wit0mezCa5txsA1xr0R77YzyXRnf+fCvJmaiCUaB27zfF5SQ4kBV+qJGqm
EG08Z6Nis6lnxWgx7Jvghad8lGvRA55pzZVjtFWDESRrGN/gQioZ6BRTJVX636VR7Y2NUpIHDaPb
8sl+vb1nW+8CshLGqXAClkzwAtd6ADQ8Rgri0DgJ1NTvkLqrgTIXt4XglEQSOc3FDC6Q9SdItMNj
hvKCFt5p/RNVqdP3nZ/kQq/C9uvWfnJq3DSVWRYTzC2D1p2/Zkcds7D2sX6KhINKzJreEsVpoNxK
sdY2WJu+aw/FsUfcDct7FHXkbzS8wAauTo1XQol2IYbsdMT51G8/s8pEsgOht2O4BXFE5YitTNqF
OM5Nam2YVjl9F6ceUdKRfcD27jtUCdByA/dMPcOtwPtg7Kgwt6xueksGDIFKAXDi+U4YwKgP7Vwx
bwmg22yv/oh8o3AMX/XLF/1DBm4v1pxZ3E0+uvuO6lvzEj1UfuVRyaX7WBC1bt7+1cdwusSAorQx
wQGXU+OO/Z9D/fn2fdzWoF+r5TSI6PmcDjpsbg7geGWf7IwdQ5sSHim7Zdea+ksOp0FdQfumr7AQ
jGzdMYjdcY9W+UN8v/jt7/RDiE6RUyGkxfRpoC3CA1zC/lB8SfzkqT1ZZ/JQHVRP3ivfQ9d+jHe3
t3PzSQ668J/aw8VaygBMgWhh6/Tk2ZkwVpJ74xvItA94kHv1aTkqfuYlL/MdBTWFuGdxM/5ayWfn
vXrALdKAiJbgPLUHTL+af1r76Cn2RgsKPATVQfOb2CEn6SCaI79mhmCvA9CEawSMuoBu4LxITgnF
/GmmAyjCPCqeclIwEefMfgcSb+tZ97JD/ZXe6d9pYB3HXf6h20d/VH/c3v3Npwq6M1BhREMKaozc
qdu2lGZZhVNvvRrANWWggN3ns+5ZSEcYCOv/sA7CfratK7qWyZ24XJJEzQcYq/LOnB00i3pxEDWO
7bJZWOMjASyBKyqAbUaCa6HcMaO/GoxkM465z93wSf5I7+czw5cAJslBx7uMAqVf9ZqXfgFN2H95
nq2E8x3r3RSZtUKh47EWfx2tGZijqrKvrDoQHOfWJV4L4nRK0mlpSDFWSQDVBf4wr6lcA7M8j+Ox
SxxQs2ff2LRn7g4YShf1Nm209r3Pvf+jTDxfoDSC40RHQQddnnqL/GG3Cz35e3tiM61+GhAPzQgd
xj8TcN6CRvlc7wyvvBMT52y+QNbbwEUwGPRX51CBR2rB6DTf19/ZnQKvk6S4A7Be4Y3kQL4Dq8WZ
vNEHG1TgSWAWjvpmH0QNMFvuYv0pnD+aZSA0jzI+heFCaae/3EUqbqHbqGgxzIGfe8+5pV7X8yyJ
S5w8iVzbwAD/aOdvRia/zJLqj8PkytmCzoh63o0W/SDQuy0jaqMwoJuMpcDQOekS0nBAwIKC06N5
rJ7GO0bbFXpdkN5LZ4bli/6U34A02opU12I5H9laYMshGsSCObc8IOgJip2BvgGXxTwEsVbyqICV
AT2SoN3wb69524r9WjJnORuydKmRwIrFxp96dabzx9t/f7Pesl4cZyYLEidGbuE2kWKgPonH0Umy
aj8PM1AMq3hHtfqsFglo0mYgUbat+Xr7A7Yd1OpQOZMZDeWQpOZ7UMlaFXGkT8ByOammK/nhns18
ti402Y/c7PHYusUDG0ASvEU2I9vVLvCdNiRv1ATdCXogwfvfa8EYOzjhcY9R+UD9hBuOM8Zkxa4E
e4xINtNaPgRby+asqW0O5lhP8NB/ZbtQKGBIkoyiECYDqI7xTtR1u20tfiqVoV4GI2NUdESXoNB/
UX6B7wDPE3EZdjPoWq+MM5CRkiw2uNiZpR5BVsNgudRHkjrKm3VS3ojXeEBPd82Tcsb+zneiZQrM
hcEbxYQmtCM41ELLPX3AfMz0qNZe3AkQXzafYet1cnYpCrMqNQmsL3Ul8k5ii5ZtT7cd8GqGji5E
wd7MyKwFchYp6tAiiqyMHiwPIH890tnLDxZ6p7LBSzInfymQKZA/TV/LjxZm1dpnQJ89VPvbF/d/
BHW/tIgzTWkyG2Of4uLqaFW3guaM8WH5sbhTXBU1fckDRYGwgigwhwZnrdRUru2hg0axN3z1rO3J
gfGBsKCqdWfMAQrH69ld4G4nvA2GLwgyMYhcuVXWcaImQONlt1MJMBl+DFHGi7/GgO6yPVlU/d5Q
2Qtp3PoGTbcRPcIWmGfrW/kYu9qp+GBHDnB+Ym/2WHGW3Je6Yz4LDpP94VvL5Kxw2eqT1FaDjsY4
+yE+UF/xwB8WyKkz7W3QLalev0OHzElcjtlS5vWa+bB1tCsjtdORxS5IvScew9Oo9yOwChnCMp7z
s8NWXj3QU3MC3e5RRmfg7eVvGMSLT+BMcCgXVl2zC4wuX1fJwwd0FL2i8vedhEXkzHbzONbKk9VH
pndb8NYlupDMm+KZGH2sQr1K8JM/0T8Xr3xHhpxat/XB9pTD6Yge/aLVcma5K61qiFkiTFGXwBiQ
LgnfQukZ9EiOHALovnWm8uv/c52cLQb+egZMM9jiGCB4sp/5Y+cmrvkA4xwABepQnkUh8ZZVvtha
zirrS5lgZBRbq59LpDbKAP0kB/OB6ZL4gS+4uDzfpELTvFxSCBvRE23JsZtGFCFE4taDwNtsBUwX
6+IsEmb9h5RK2EqzwcRFG36R0vgz3iFZsFCtBbFrsYDiKvmOTO5nOtk7U0OTU0XD59ga3XCIvKxp
Armoj3a9POZlt5vbsHb0OHy1kvxk1fRcd/nu9vlvxDgX38zZNdR/06lqkADQxsbrQGjgAAV5H8mx
6twWtBVzmKpqg0YA5K9IenCnrpY9uN3D99gm2Y+ZWwedflL2bKioRnrQi156N3qdPfku+ab+EWe+
aEx2w0VdfADnm4c5a1Ugq8NFmT8apUX31/72Etn58qZ6vULu/ONIHenMfOBEdiG5S7WH3AwqNGMJ
KxCipXCnFqJZrenZqdGj/VCGDgOzKTCMNoN3yJUBMWM/SsHtxW3ZpvXiOD+kzDOZOxP3CGga5z57
nuMqSKpzRA+z+meEUYS0FgH2CPaThwGX7FpJogmuT5GsXdig8ksLFH2t9DOewh6tppfbS9x6cq01
hOekk3MpSgft3RYyxt04YKTMqK6dRIZ+0wSudlPjvAsGpRtJX3rm1VUk/0ovTJ38xOroVSA9CoOI
LSOoaiq6y8Dnikwf51jQ1J4lEnkXh3EisPyi5wlhy+OIEGLwFjR7MfLCIPnj9oZuqulKLOdbirpa
ElIgKVEQtMJM94MleqNtma/1wjijMk5zQ8DdgfigOza0c7N+30TCR6hoHZzlaBqSSbOC62Y+9Qcd
aJh3f2Wz4ufie+6jkdQWU3wxDbgyJqu944xJKyl4oEWIBcagfK2R2EBO42gDE6J2JeHow7Y+rqRx
BmXQ41xqS0ijRyWwAM88PU0uMLEAx2B7otB9qxXZXJ8aZ0vCHsNtlgxDmR7U2B3vGJkm6kT3hU+o
U7g1+h3B3HOqAqXBkyX2o0AUg9y+ECrfDKEPKUhneoq7jQyZXiafC5uCtEGSn8tEEtEJbgD+oOvw
5+5ecb5M2Yj5HhX6k+RO/FrdJ4XDkrORb6GcGlR3ckBw64sH0JcLFWkzKlkL50xNhCFsI8fYKWCH
qwaYWSwX+6K9JXuWFO33yA4D1RON1zlIfo3G1e90vCWG/X/yH6s94EzQpOXIO0bwH+khPCr7ds9S
G3gwCHzw/9AtdJRi0MVCUzv3YlCBgUYWBSf7f6R9x5bcOLDlF/EcEPRb2jSVWVYlqTY8ckVP0ILm
6+eiNK/FojjFnn4bLVrqDAIIh0DEvZ3fA8pW7LICnKnv2vf5s3nHujfSY2yCm/gzAuYh0y7Tf2nz
xIH/+YjVnmPSMJ+4PIk6vGDIle3ykaHjRACep4cZcJ//KbdZCFzvbk7nVG2w6kJp7/NpQt+lprbu
x+58Oz4ifZNBBkDwvL2yW1pPbSeDsMLPTf4s2dYMkj1Dmb9zFflrickCXMnm7pxQzKftiN529P+I
XucC3DBLOTNxF2095UtzJCOao6MgfZadBnj56LD5FyPMW22mOMY/Qle6xGJJVeORmL5xO6HdrQCs
U3QykbDK3iQeI3dfqbYDzR+BK73B5bZsE2UWNY2sdkSXe/e9/K41jiHCtEcPPfd3+9w306zFKle6
A5CFHtParSiSEef3rH94VA5R9TbyD7q4O3JTnsrM3et531ut+PvF0ytI5VU261htbBSBCnoApX/a
URuxYX9FUVWQUYEv0fiLE7eTyEBz4Gb60iMaFtGKkDngbnmgtgAg3StrburoQtgqiDYAIatnkZWP
amxX/WM6fKP04X+5opUNdmNZpzLHaYUX8VhegfTa5Xbvyo7xXAV7c5kfL0lZx8mybfOOh1iSaT12
veRPoYQsfG+uXt4Mx//snLIGBYFhA7u1hHWLqUgzt8tbfhsBH6p6FRwcmYvIpNr/AbYYZIWAgAC1
tgkwkr+IbudiquuuITiwCtM6Ax6iK+pkGE3aOTNx8H9r4R85K0VPuomRKMWZ8S/Ra/asYXTmrvTn
c3OWgx7Q2yfMtj4P3GZ4mf1vPmWxyFWKLCVxLHNJBET07P7urhAw5AJJPnLUc3+2dmZ5t93mQuIq
XVbrhMymUJrpRE6TV4AL13hQLuyYvmUWe2jNu/JWqXIdKcCsNbHCxhVuOneLSxJwsG2LWrB4av74
OIWF/XWa6PzT0AAI9Vkr6wCKilSRoDUCw1I5ZOgd+DePNNs5+ULOKhiYKviEQgo5wi8D73pE/w8Y
W0Zn9BqCCdq9S+mmES7kreKAFJaNYtRIWgytuIQkPMW4YY9qGtvtuAd9vQEvA9NbCFuZhJwoYOvq
4fvJKTlon0U/roGwyjD+uJfrb/V+vJO1soCmquoxYkhbxNuEmKsS0HMgyvwu7IAdATRkk+8G/qyc
vXRULOMjXVmZgqGmTRumUM2qM52+Rrd6TOyP1XEzfC92cqX9RtOTtEXbm9/FvWvKvdOpFwoStJHr
rjIePxa2t55ViJvarKeWSmHa+UkbW9uk085yNgvvS81YBTiajRZY0KEZjftFEGmz4C5BGUZcRsFU
sKsd2xeGP/v3lvQuspBGNYvBCt9iz+iqjn7C/Uig5BzIp7eiGqhHuac5fESWOZyz2z2z286qFx+w
yjKHMEYXfoYFV736GpHkpqYSJk6j6KDN2kM7pkGW5We51g4dz18/Ps9NO0RqZOG2RBEHyUpByxzT
VV2LA1UD8kw+Ce4r0S7a/6SHvY6JTT9t6qbAIQCkBKpRMJbFTptZHiohB0QpiBlBJDgE86HDY5Ig
vdLPmb87PCJ+b218S3krH1N3LTH1zhCtmtWxeKh8Fhg4SzzdUJFT7IbaLeNYylv5mdkaC95EkNfm
uZNVrZMre8+QWyIWxvEWMxZbqCKT4PHv2KO/RnhdFqSxdta4SeE0D6gfYMTPrnZvX3ti1yfXxyan
DVQ0Glwz6A1X8fsAxd+glV3yQzuFyb8YFt98f1wudnV+ygQsG1JAKr2vjvV9BlQn8ILIDvukYixW
OARxi1eOkZ/fz6Nd3lcBPe81FG/7B1QSFEBZaXBtK/PUJnUyrQT+VblVT9RrA+safw/vsvvpknj6
sXVHT3tuvonCXOTPd7TcqWhshuWF/FUaUNVSD7QfBWFZB7Nlc9sYvR2ZiT2AyvQ/OAMU3v5Z6uqY
aW1Yad9DgQfHDOQbZOEgbIAzuPsXzmAzbKEgDZpsijbYNSyzqk2pnluquNALFIQW89X1fRvMZ90d
UY0absk56v9Fzr81UqaLSvj/Fbz291SLiZLFyAbUFzx4ojqDOhjA5Z2MISdGi4QrsEnUh52tFae0
9kVLqSstSjMr1OQSpzh+ASQSMmLRzC0gfnNv/16znTou1rjSGTj1VLMKSBPgfa1dvIw2Mp2bFASK
1t1efrWtoH82dKU1JsnqdEKM8VulPAxp4dIhvuGGaoMe8uNdfEMm/WgXVx6hNUKKSRFEqzTCszyg
QwI8hd0XeebpmB5XahA3muq1bKhdz9NFVhN0wXLzkNDvuvVcssjOeviISXsqeoyzSt1jPZGbOsEc
o2naOf0h94UtJz1eaQ1XGvXniOo258xhg3IC752nlIPT1UOENK49h0YbNHQ4qF1vD1br0BRN4yP1
BqC3axxdmDWiWqm5zMrsXqU3Y/fQ1vPTBGzgdOSOWlhunac+Xv1/abJyUCrQQqXJMZV+ULM7RF3t
dF3hJ/Ngx/SRhk+ZdcnGZMfmNy8zC01ZxSzaUqsuiNhR0BX2IEASAzH7WISbAWQhZpVm9GwCUpkE
oxtq45DJIFxKdrkF9kxslQgn6QyEihnkK6KIIMwaHb8t2rpFo1d52atnb60InBtAmQWrgIDKeZ/M
zEBXL9NyQHKhgzd3lNws1nbOZvPiYgJfliqyQKJQVivibAYfYgx/TANxcUEDygWjxE6J17sMfWxK
wJ9rX/qqudHtf3qjWcpeZfpmqhaZbiL4SnMFriWSTHZG9KeMkheVDCd1io5MznS7a6LWJqME4Hcw
JVR9cTABnsnygjmRJF1TBaASifKDx4qbt+phCpVDQ6LgY8ew1SaqL792dRpGa2mmEkKNf1/xYoeB
Cr6/iPtycrQadKFNB/WqXvb6kzYrVwvB6gqWRMbLTo8nV6F09TMejVEzFcxlUTA6E2ZcEz8GoeNu
xWNT+f4oxjonAfBw1bYxVB2NQaCWAasBCuIsEGghQBY9K5lb/dq7p2wF7OVKVzElEsxfBVBcfaIU
TlkfLO3byB8wPQKaux0/v7urq5DSq8bItAnugvu/58xL6hkpagSI0EBZdAC6p4J22y5u9y4pezsr
/n6RYPOZKBNml3GeQElvyEu4n2Vt+anllWvlcq0uk428QnAub7Lr75q0cSG+BsCRf5EKbC/oz6Vr
5XnbNjSVmFnwUzFrbdpNx6ixgCGYD35vdF9yynFViYOZhddusr5JinHWaw2Yo2r1CL5gZ8dQtxf/
53NWLi2W0oFgePZ3NRK1Ol8XEG2j0x7BeoLmpz0XKvKqdcawvJOt3Bgw3LVQMuBCIzSPsxMeNgLj
JJgp9rd686V1KWvlhDIysbpIQtEjmt7VMM0T9+krOE7syEsC4xI9zVcBed4flYtI/fCiss91vHPe
66bNuijSuBcbLD8K45FsXEPxRnCjBIMbnxkuTHvTTXv3+jWyWF8PIFdAwucDUwy8B/Z0icD21rok
wWsnxU7vStzUIgNohjIx4PfX/m9Kp0lRxEWl+2JNAIyWD5JXu1H7VsuTdl9Xt5IkcyFOfM7CKcQl
4VOIhh2k0xhXu/2fmc+9YLLpYRdiVl6v0I1WB4wMbpro/Yu72a2G8TTPzKsBLt/2xg50jfAzf5nG
Qtza1Vmm0TSRCXUd1XNUATWRAlS83QPbo3tyVv4OSCjdMGL6DnmAbdwq9uCEQeFFnvq1IXb9Yhxq
lOt1VGWfIlT4In9MbTVBOwIG3PeRMPc+ZuUOo3QE/VCIRTea1xmRrzQMCJh7KPebRrjY2pWXy8eE
liOHwlj9cG5AvKFmlbfjSTe1BfBHimlZAINdz1y1cTtZ0gBvQ+9DzW6f458jtyOQmwOkx4vuzF5g
6olGB2m3Zrp5h0a8/0f2ahet0gRN7+9CQf+KsbLqLr2jTn0veOxbN04cBbBsfr9TCdksCC3Frre1
TUFQRuLf4KmSjdfP2xB9evMRAyy3uss9PCVfm+sY5PeRjwmpA/+6s+mbB7tY+CqcmDjPiJqJKGFO
8K3svg4YOrPEMwKAd1CD2i0qbirsQuIqqIQqCBn1HsdsWZdOOxjA3GPD3i1w+6bxR8p6zGpu9TgC
MLTmRzlmsGUgcEafAIvmi9BlifB8QxPU21KvPxt3+o4q7yxxTZmToFQ6j7g++fpU2HqN8pb6PKMT
+eOzE0fzl7tbLHHlxDs9iRpKhfLIkVtaCt5djVgFv0Rd22PMHyqi3ndGvXeR2tGYNSeOlM2FoWCU
z+/mZ6nzMaK7s67NB5OFVaynqaSIjH2aYGFiEIZc5IMCMMjEmXzFGz+JB9D/Fn4XWykOdBEP0d5E
2zyGRAncwqKYBchxb3CF+95Pq/acjbZyNoNlldwyIC2/mX1BF4rZFw3IU2+1fPQHSmCOuko7gydb
2gKqSxVYrERG4W7laiwlT0BMDoPo5Lsoiu0xbFHcQWUSyKCYclSj2P1YPbeMYClw5VkoI6CwmzLN
r+LwFCXVa1FVhY0MfP4P1rYUtHIohSEXWdhCEIoah5aR3qZ8vg852bnEbY2DA1IWBMcEuwje1VXJ
cwytoex0bCHGV2YfPsVJfS2yGbBBDolX34vLOZJEnz01J3ZrnPDGdgH87eOeBW62Xy4/ZGX5Y0zk
Qi+hQLDuHLRYmlPlqKPUxnEsdU/j8Q3wIj+Rrr0olfLA0xKUaPq1y6Q7PgyJq/TJVdLCzDar0TP7
YicN+zuOG9TE4LwJVErBlrHaJp5TnMaYlIERPeRp7Dbw8E3u5fKrVc47vuJvZyRkCaAHYC4Ljon3
hospFNIITFnfGLtjbba/ilH+9bEeb9Se38tYm2tnTmVszib6TctjhnxkuhN19cbWD/soW39bzXth
KzNF46E8GZmk+6Ex/xzbnNvpXDwoaFgIPl6W+Or30eO9oJV5TjpL6lQxdV9LlHvWdci4GsMfrMjN
Le5/LGtjVOa9sJWJJkhRjTDMwZ3SO4Y7OG/WE+D5R/k+frcewDAdyE6q2ckdigYAU4g+f/wBO4td
ZwOUWw3QAzLL7ww8zvbXJnvktIcPTHd80Z6gte4D/5vqMzbSmO40dEWPFfeMorPRB7mj+ZuKoutg
cQPx6t9EJEaTlKqR6Dro+CpgYjTzWdXqH7007OjJxmUYZ7cQtHI2RmLh4IzSENH4CwUOE+tuVUCS
omsnx/sDTktPdzytUIe/dHMhcnVvRMlmUuMYa9O6ENUGcH/2NXnOcmbYdUb8sS/Bc1uNR5bd/wc9
ARcN1aguE7LWE6vI2jTHbvhm94mMhd1muaONt1wpdvRk8/RQaNdRalf/5sLICkIkzrjpZ/kQTCoy
RHQeMzIf/8N6FmJWRh5SOaaTBTHA7rPzarAtUrk0OSfsy8eChFv668QWglYGPgGcmM6yJdxW2qCJ
pg7ATgMuMU0D9jjSi1zfW9pGowf08o/IN5+zyNnGeQRaRjn8dssC+Wa+FsfI+TdOeTPKLEStrJqA
ilKiJDR9ecTLQW+5lBU72dKeiJWVxYTlyjCA+7G2gEGO6cgypHu9FsJsPjikt3LfYsd6cGbInECG
CuSA+n76hU6/r607uNTuS1sbQLz2sVZs2vFi38SiFwLrYigSJbOKoLxB0hSYQMGLD12w15O2Y0xv
9ZqFmKG06rxKoAlqeBcp58y8jbsdoO1NESD3A+8XBj3l9aUnqVk8Ww3Csl7Qc1klDyE3gqo2d5zt
ZvhYiFltmNFEAwdyuQ7C8sbLYvVemxVbM/KbJp53zmZT4RaixIoXm6bkc1hZFKKG9JfaPDXDjivd
+32x1MXvz6AzqmiI34/M1Bliw674//JMhE9aSrAqzmk4mj54X0p+Niwvyx4+VuC9Y1/5TzTFplat
hDoerY+ajAy6dEq+NxW6kc7Dk2FGWgf4gw5CgpV7idBcVoYE+pvOIHIvNZtN4cOcys/ghDq3HKwW
WRNhPlX1uAoYRLO9Gmims0NLO2VSeG36/Km08ps2DT0TPMAfb8GmZ0dElBWCPBocf+93WQanSZVy
Mw2YXAHxKIqYk2QhBbNIdRwLTJIAYm9H5MYFGRuykLkyAz7oFaeljBmKIDyxl+S+vE3x7H2szjWa
k5jbZIGh7hbFN41vIXVlEWBsBG2AHmVB3/4wOsmhGBhpS5AWhLXz8Z5uqRUI0NClSICZhymn93s6
dBgjnYcuDZomDGbS2nL1ozKmHWeyZYF4zdcosQxF/PFeiqb0cTvoUhpgBvhTp9VfmBjP/3glW9oB
aDcQHeCdCEwAq7g/R8QauNUDEaYd0MClugVmARoQeaYEM9Xjjs/azEUX4ozV47TeZoMSShqcFkru
eIB/g0FzEgv4RcyNBuA77E0bbB7VnwUaq6NCRTrp2UwQwjrDHa1j1qQXySh3FOL/sTAVpBGmigGt
dXWGWlOXmS3EyLd6oIIVdT5wmztGIzi2/8XT3mb2hLftfwSuPBtBbNYVawBbaPZYHUs/9i1nmO9G
r/b34QK3LAvXFNQDTDTHwZG818S0q3vaG7CsWAcXBdC+gKmmFWgW2rk3bMpBa4lBDWFe637cMTJ5
Uqaq7suJHrmdlN+hqPdi8tgvmmGnnrYna+WjBjAYGn2K+IYGWX9kiheilcpsQb4a7lZExWGsEzdw
rP6zrtX+YWIv6+HyIaeTqRNy3jt0HAa7NLTIGZvuSa/0h5SMu5XYDe3HiBQg00yMhegqWWWlk1SQ
VJcmE0i4zVEHAKKDJpigDU/JcfIbW77EJ+mG7Zn5xtZiYoqA0URGWJTXxkDMcshoCamcWifcoBO7
MOUfc8cOfNJ2jnErRV1urfiWRRLRFqTO4CR1NGaEQR/AAIP6iDLi4WM/ubEkIIX8OcGVL07LEVxV
JuJWo3sAs7rJe7BR9T24Wejrx5I2vb4CgmXTgAGTdZFSnoeqa3V4Eg1VSpNj/jn/8rGEDaXAWv5I
WClFFXYq0tQY1wg5f9AUADJX0pd8bHcBVrY37Y+gVeqRJT0BXzPSgN/9b6g8XDD5TMCH68PfB/JV
lOHeug6OzCOnAWP10k13iXw623ttNNsmaKqqitK5gTa593qi6CqPKi4KjYonh7M7Z08jAeNY+JiB
IlXexbEVm/i3yf8jb93UO6VZzZUIaweBHCjkeqAl9z5a/Z38NNh7c56bJU5A2PzP6t6ixcIKMG0/
YlRXKM2jeS+wmbuD2ng6WjtKDNE3u+FuW0n/yFupEInCeeYS5ImODhlwfZIXvYg3nuzYHquX/jw9
fKyz2wF2scKVLkXItnSGSxsYVmc/OchnyVEegD9vyx7gAfy98fWNNywM5y7krcKDkihtnlS60F3Z
FyN8UQTPKUA8I2e+gL7g8N+WqMLgdKRiKsDL36soU7lUz2lXBNkzWPAw3D2ftQfzMYRE9pjvo16J
1OcvFQXyEaShuoMbwnt5cqOj0zafDN/Co9lwnQ/TnXJqbA483r3t3NSXhaiVvsy0YWaqwH1agNdQ
tfA5GtvHjzVkM5NdiFgpSDOjQTQkIEej4xSM3SPPZ+RGrm4eLbpnb5uOzRCjlqD9xaPFKhok4HdO
GY7RHybc7aTQVzrVJWrphJiM/3hZKE9sHZOFQxJjCZb+1oK+sO0Jjfq5XEJYRRHXos4rwO3MFcDc
JdXXWZf8xGzsocv8MbNsiT3lHNiSY4y6QPzMrF88BdxhPNhEu1HNzzMr78s5UCpUc6h6jXhua1N0
HSjQzmY0DXDFjrXKVWLqJvzUW/mdEn6vEtDLlV/QmO0DydgJm8TuSeex8atZP7GxDhTNcMqpdhMA
Wfb118y4Wnlszxb8e1T6VnVQzfAQK2jYzXtv6BR/TH4KQtvY1O8SShxMI3skfFW6H3EFnqDQpEcZ
IxA1/xmCSicBI+akPwBX7zVrVbsBQSPmYka7GFrPIHNr81TF+I9VliiR5ghn5Xid9PBMptxTovFS
GBOwoHSX6eijZ7LftOVtVeiuoSdOHVE3puMPMMTYg1EdhwI/x7RL36OrcwJtliUjWcoKp6XNvanP
D9qs34Zz7GAI3SE1ENJn+Z5PZmDp6LE1dbso5Z/VON71fLzqc3FOh9JTwhiDj5/SdjyhyvUM8Fi0
+KMu3icvGKkN1DqzBy0CFe7oa0b2iIQUkwTmZwzZ+aYBJLL0C43PJsOrcll5UZu4oVTaUT0c2YCj
HkBNkQ/HyOjshuLy1lAXuMzHsPyWW+mBzAQ/ltgUDydJPbhknK9DFJ0G9oOl5KiJpi7jK0sf0nRy
ZM6+FsQ6hNUc8C62w/QBOJp2zqKD2T5nKAKBANI348jFy5ajKyUIvoH329Tpc2vETithXrYC6Usc
Yq6UzU7UIpBHsV9WURDycod3cjOPWRiGsNKFYbRc1ahRgEjOLKNPpYlkjPdXUJPspH6b1QxrIWdl
7RNpUAGIUQVVbnVvRPCpHgGOZV1bP34W8FjAkIrv95rUNjzmu8x95ZynOmEFES5Ga5rKTnvMm4bZ
XpfNm4tfhYB3mbrImhZbKI1qUhFLNt9G8TMQgr2OsStQuX0xD6TknnURTXCZC0VwKSaVawFcvefi
Nte6uC+scrPShLvKJRQC28oRfLsAdh4vqVs4430PUOd4wpTQXvP4xr1hufJ1m7whkYrPuVIE8dE8
AfDxogTtsQn2OsQ2IsU7MatjlIZG0UJRd27G8DWB180ikGf05aVt0p2b0M4uqqsYq1V9H1oTait0
0M5KYV710Pj/r9hiNcCl0FEGANDtyuL0nJYpkWEJXCriw8AAXjk36OaLaGx/HPY2bPudpJXNleMg
Mz2iuLhOzYkW3GfxtYZX+VjKVlb5TsxK/83BSNPIQsGhMPVPg2o8tcl4LYz2QFqWXau2ODdqim4s
1l4IBRunZYZuOaVfzV2mhI30BV9iABJGBiM63sXeW2LRGm0XJWkZTN1Ny5807dC2Jw7CnGrYQ4/b
EyUUaWH0pZWmDRCpsOjeuJqous1ZfWOAFcwGNN6Lmu3Z97Zi/lnaKq9VACRqdugYxttijUbMoXro
h+J+5yS3De2PkJVq1pWeDtGESj/388KR7OklddHJrzyISQaYH1BWHROhzNkbNtzUVFRnCZgOLORM
KwuP2obTnCsQTF9p9BqXidvQvQaMbUWlhoEHH81QrTW29DjiwTkhcJGTwzGp3jqdfsFsIQcpi+JU
wDme+68f7+jmqS0krkwDgR3tOjHWhYveZ52TwhksHnkfC9nevD/LWnn+sRsklmhQDRJfUhl8pZan
092Rix0p6wkEY+pLJULHgF8pjvYDvO7X8tbyCnRAOFNiE+CB8xqsjXt6v31oeBZCBR9vL3+Rwo6p
RFONovNC3CH5HdMAccntcsIMsxjrnQ5zveOgNw9tIXFl2myi2SAJfzZV7X1i6h7HS/THR7a7KrHb
C/eRpSyV5IYJFuroQXXE0Hn4NQlEdycGVatdFJjN01usaWXZkzHVMZWxiyP5zBRAJvc/4r1928rx
gAP856hW8SYtw7xPzLejEoONQJzGxFqFFCRzph8AQsLgnDsyzEHs5D57B7ayMj3XVCanneEXxWOs
Nu7Qje7H57W9fSbKiZYoqq+7+YCO18tRRbIgYv2tVQ52bf0ou2GvN8HauKZiB//IWaUfDSHdDKJZ
vLCz8jGaptwmBX3SJRp0ddt7XSh9MwfqDmV8nRR6UyTDuR9z3DxBD8M15SXkxWsOKjpFliqH4elp
mI0TqVUA9csghDDYcQzHxk517TEvzW/GIPof1dFV0KsyNyHwzWaKa5bViAe/7BksC0/EJGeuA5BM
qsiFVlPnNFQ1D3Nr/QAHzbOUAy4+JkGnzcbBSgBlOqlgqplAD9PhuXs61pH1gho3APWb+6b4IU2a
pw+zTzpyGEjkEAnxRGs+y2F1NXgxOPkIQ5dxV46K+0ruj1WmHWqlPUlJHXAr+2WacwBuMV+zrJ9p
lR3jSf2chU0wK9LXpiGukUefpPk+mzJ3GkpHHwVDHgWWvjUArLY+KQykJlb3Yhn9Z51lJy71k910
+bFlKD108TXN5MtQW6M9ky9hhPd0gmq1hFF7Q/NLs0TQsE51h5p/VdlNFHlowbF1ozgokVnZemcd
LJMHRhm6hlKd8oQ5YcFsLYo6XF9B61IUxzBswRfBgBqK2kpSguUg672qnn9W3SBjxr18ihXlEuIc
h4h5pj7dZ6TUHdb0BwZgXCfLx6CX0htMy7ssNa7JkAWS9cq74lfd9YaNEZbSGYnSO+CPbpwZXZSo
KEQeC8ljWwnIfd55mlQe0cfhxkXnMCMOIgl4OEryw0izgPPKxiDqvaV2jxU67G1FpzYN0XOeV6+k
wrT8UBw6PQZw4Q9Wdx4K4V7SZLeVqR5qXf4+NcyVtfyUTKGPKWgd7+T9XTv1jyUtfmphGyjp4PQt
sWytyQrgTmpgG27Lzo6kjGNYCfz0NbsgUwjGOTmEcX+v9aErmcyPOzndse2tKuU7o1tljRFXctOQ
0JfZNvolTGVmlyW/4yZ1qKHNsKXBzWnCbCmazqzUD1Wr+GZjnWWlv+Pl0O7l05vuDDUxaDBFFfNt
KnoRG5KJ1qUlYgNND7ns1s+Gn3jZJfrFIzuZr1YgZkr3rnJ7Qlc+FOTZqAKkrAyq+IFoaOtVd6Lq
VnkdPeNiRhQeVJPNVcjTU9IUytQiBOGRqfTHA7rGOzv99m/L6+LY/rqWL+StQl4/zvA1BuTVwIsF
B+CpD6IX0y1NhzQuqJWcaHeCajN/XohcBcAcY7npKETmg2W35SlnsROjXzPf67DdmOxBAz640tFN
KMgv120NPE5Soqno5bWoUx5VYFsVTqJcawkzoYY3vpHuMTBpT6FjPPEk+Dgcbl5+QHCIXgfFNM11
NVWPFPCSFsiQSo0D4xx2W/YgIQP+8Vy4Rrs347NZZsCQuiU6RQ3AMrxPlvAAykY8thm+lGMWlU/c
ratCcaxcCjBfATfKRi/T5S+KWRw+Xqi2VThWAIoLbBkN6wSh5XvZbUc63ipoESBld8JwnKdXKkp7
g5MMV13B+IipgXcOV7JUauy+n72sOEh6NNlcnV2pyG+yPvGGeHabXnPl6FmSjlVxo2HQvtWCaQag
W3E7NpY9TYcuntyKSa5WY2206e06f1VIiDEm/etM1UDGUjUWAgPYdGW1BHKgH/NHBZ6JWE9FcSDT
hXSdjc1ytGm0pThgLPI68D8y9VcaMrczZDTZqHafA1t3eEnyo9kCInOMrxTUFiYq0kP2Endg0h6n
U2kV6ItIRhv5yqNavEgK/nv52EVflezboKOYUIDce+J2i+JmHIGtC/FTApI/A20bLnNeF6lfgF+M
4Mbwqd8AGf95GG5nCSSx+BfYWLtT+ZFS2SYGh7/hB+RxRyOckJEAImj4xQf5Ar/kgDsr4AXBM3F1
C8+CzpPYI7Fx4FqBonx0o8kt3hAApJ6n57hjN2bOHdZLdo9N0AhuCxU9tv3PrGZ2Ed/29KHL5SCK
XtREO5c9glGRekqsObS/N6LvA+kOLckfgJ1+karyShuwCoY3YcPPLUauR4xjIjs461YWsLKI3ClM
kBHpCaZbLVufQF2f1A91f58MsoM+K4y+ja2nTizIewJqG0Bq6Y3dtuOZpd/H+pyl970BCrQ+O1vs
XkchWBl1rx5BmgJQ70lidjphCdw45e14GDrqMNT6jfR56n4k6Xc+l3ct61B6YX42hw9FccfV1J6q
J/AT2lP9K8XpCGypspp+gbn8ogxXScY8hfSqFbI3TJPThwrs1wpMOYYN107I2KEyR7fQr6oxnAsK
7DyAqJZoPivr+Nxz9iBJhgf6FVvKWxs1/Is2Vyc0/R+V4kfJoVsa1Hp6sgruUWt0GTS/pKENigdn
6l8SNt6XjenFtLIzoMKm9aeS1YccG8sNzTGb1p7RJdOMxNFb9RSx2JMwPNyGrduaksvl9MTa65BX
0Bv2Skj+nSm/zKaB0lE0Dcvu0JNT1//MsdfDnDkU/qIbJjtWerxKgLQrBPB8orpc4TZNWle0E4Zq
+TAa1Y3ZK05UNzdmk5/koUNOLHTZPBCae4QNp0H60dT8PCi6l4UJ9gR+V72p8vCIdNouQZCc65pD
qu7RAFi22tCA5QFlUX47y/l0zHriVyYBqUHbXUMk6ec5T18AzNnchGNWeJOuywFPxvEgWxOy1chn
OU9tFicHs7M6FwW1JzOXa7fu2/ximm1sK2XxS+bmrdng5SyLx6uWou5cdrfzYGpe3TeFX7TyWetj
wAkneSBzaHpR5DC27hBr5asJhhopL3p0xct46UjAo1PoeNTp0vqM8BnaXMbAT0QyD8htxHLMKK2v
ZNS+RQBGOBaVOhyqDIRvbGLDoaBFXKHkDQWQrOJ1tlIAqamVqyemq3fdK5VASZEWftxGTyWLHxj+
x8mQejvMa0+uQVbbVJ2dhMmtIddAJ85uamK6+Vh4Me+/FxE7dRabwbkDppC0Z5ZrxuxFkeZrY4J/
muS3WV6DZzdR1G+xBETAKNM+TTwDPg0ggwYjYJZAGCHNHU5Qc2mEkVurS3+ZPLqVivRYdfNnEVVA
MIeXgtpJSvOW8uZ739PvZg8iYZ52Xj2N10pjPynNP1EzfEoAnoIYedtF6FauDH+KtCcgZskUdDFp
hfcf03CIkf+MWO6FXXuYZcUfyOypuDN0snEFK8/kKpVmpynUNoHPnR2FTaeo0PwphQ+1WtfqDMf8
P6Rd2XLkNrL9ocsI7ssrl2KtKm2tbumFIbXV3ElwX77+Hshji0LRBU/PwzgmRjHOAphIJDJPnkMh
VXNF9tGg7Oi/RKlwIrrRnYjxs1FBSZXrwVOnjSdlShHYAh2hRj6bnXCXZPFLXaTflSRwiiR+72p1
q40401WCI1lj/wsJOgk12hZT+9A07VsQA14FKP45j0cFyOV5J3VtZ4uV6Eeh5SdN4eZ18iIQZP6F
Vpt2LAXgrzUx+xfW6OEF27YYH0Wtwy1GZDwKYHhGoEF5HaeeTCdQdXl5ZG0EzTqpIbQ8haI4z4V4
g4G9N6jc+enQ3EIO4HuDTmoTBL4pJHSKSNlZkrDRk1g74l+ebkNog/RdCnVhUv+qxspwBt0YbaA9
Q0fplcGbgxJAg15vsb7yRlVSAW3YRNhUufw29KLszMaMnx/kCO8oLrVd9QjGXIx9lyDFFssiOeI1
3PvQQDDsaAzeMyHzBVl2QkPaBYMOMd4YFfzUUm+UME0PdQDGlRalsXl6VNPYcJS8eSnG7H4o1JMa
l4CTNIX4mIoRWtGl4pNQNL1mKiOQjyVbw8I4mDBqUDkVW1Cf9UgeBSupNlNtxk7Y1w9IRb5PgjLa
6qg64EG/D0ach97CH/E6mF4Cglg047WuGI5U0nt2hI4q0EJy4paN/pDV+c60fioWdNS1ByGcvVmo
e6dBewUsa/Pd/0HmaWjKUkfBjcx2QDAc3pruOMSnIUVNoboHq2rlKELUuyQp3KYOXYz3vLYpWKxK
xJYm7M9RF7ljBBkcOa+8DJLt2mDgWVe5XQExvRrliOtp2srjBYTNhqKKmiyrINr/mqTVatvpOHqA
PKraFrOQP/U5q3nPspXkHtg/0TCAWNYvqcEUIvbySFKMEUG8C8hbsqHJEXrHBKzU2Wv8Rw1ZFXxW
VLh+A39LURKmTIGAoHNlnk6zhWBWE9TlKyFwUtE6hmXzmKgZpxe8usKFGebFlAbgrLWomaTp8faN
3LYZbSPpNqGRc77YGtz/y5KYp1IAVlVFGdHTE4rmPDSYyDbJS9DOP3sLBVC5i14EKVXtOO7BttF/
zy39oSayV2vKa97V+zGab6IyuMOkoacQ4COuO9RaffbLz2OewxUCNFQCsRVm5rUuZRCe3qNNZXgh
EoJN5vW68xtdzi8mmTK+Gedoac0w2VSt3QvPk2x6PXnFy4TjyZzPzKLqNJOoad9i67tocOpMcWO8
DQYMdUncSdC1kjAOJSRbRJCBXlL6SOIUEEMBaLdQq1tZzE6jRG7GefhmNN0+L8yHOqluJzl6i6bo
vgrj81SIe0mYwa3YIJXT1f+ejQe4xcUPYiusCpnHpqc/SKme57HczxL4u2UiASlSbcBvzCvnrLyV
vxhkHq+yRcq0jQAUbfR+n4kWyJRQ2exC5TYdgsciiHmVnJVa9ReDNFguykej0EBDbobBdk4e9TB+
bjPzoVEl7/oRWXmUwwwoLIFlpwh6xl0xESQIihgbG4KZPbtFzQqPCgvXfZdtVBSEIWp4zsP0PEw1
p/qwvsC/LbP+2wylHgU5/FcHy08/A9pXQ9WYCxpbvVQ+F8jCQZHZzOIcwQzaT3aWv48zJ9yuVcSW
W/jx98WXiukEbqJT1/iFipjbABi5qzWInEfb4C0AoQKvaS2tHv3FmhhnjCpxAjgMH00/lU/dnoJq
QT9ZUTgx5UMXXfNt2iEFda77Cu+LMS7ZtpUWxx0WOgnDcbKK4xyqfln/Bnrxy37Sn7HYTxFEAWpo
0dVVmUMSsCSlhpOOQOTImMUBbuv6qtYvicVuMvflZIxDpFewB0UMMA5DxJy2JhU/+ElJ7QVXvucY
pMGJKWl+WSBzaRqtUUoAMBkg0ce4yrMMMh9IHmB2NQBPOHeidK0w/sXcxSWIZpRe0hMAFtlp3FWY
e3ivXDxPHND5iOB3n9F/5fHQrOGpvphlIgvqRgnoDeEt8yBAxSvbJypJTqMARoTWvJFa3bfaeT8N
UIbu9ZsMeKBpNHdaAfxgKr5WJRTXtHEnG7FXpJEj6NGrokAiSGl2nM/BOU3s8HWukMgUaKRFZ8lE
XQbjUWByDb1623pzs5n1jfVL0m1yx5/Iolt/xRNY2HHethiVpPeqjKaToW7TuNj2YulkAIQGuuFU
sso5w+uLNTF+I4smSGsZ38MDXTcrguIC+gROJ5ePsS7/QK59Qyb55/WNXY+8n6YYvyszQsaanqsw
7M6zHFO2BRQirhtZP706UAUm4MKXTGuZWjVp3WNBmp3twm0SurFnujQMRoUrbyn/EGcLV1OBhUUm
XuSNaqHDi3WJUyuD9T66IWPzksY5SjzjuJ/GnNdQXg0YqJijcI4yrakyR0nM2iSoRaxxyqP7dGwO
Qm8eO9XyZgNNTFXZYnxmF06ias/AdyuxuhWE9vX6Rq86zudvYOkkspIoStjgN5D4Wz5OKFlAzmca
3d7ikS2tHoqFJeYZKNVKPs+QEd90afFzHFScDHSns0F9AH3nfVvMkR0avHG7VWddGKWfYHHpxPVU
VHkIow0hgC/Nj6Iacz4j/UoXh90AghSajqCMZjtnxICUiWWh/zGBhqPL1MkbLNXE015+lPF/cdsY
QOLIFNGrFFseScf6OTFlCtSHbIPFTv0X6I5MaYd25OBMEJLDXKZvPheGDcFUR/Gmbc1rbq3u6MIg
/ftiRws4SNMZ6Mf22YSy5ADQWdJqCuf8r+Ykpi6iy4o+K+Rzv1qRlaRGeRJglaoT9iV6vGJefC8i
3vatsf6o2CLazkXLTjeZI9hRseNZywSgg0WHyhRtMCJgTMfSn3qQ8M0OOBVd3KU9pABV+yE5ZbwG
9+oBRMlCNyyUL1SWGSIYhDrKGhlhx4xO5dA+lZ2CQu+QOn2WPF0/7OsZ5sIYE+OarO7Rp0f1KEnb
0BnqfLDhV7Xbp0Lltqr1lCfNnRCO9x2gNHZKafiVkVSbKEGpOA8DjE90xbthRLMzyGrLicBrroWi
IfViiF2a7McgUQYGrRrdvKqJYF2OiNtHKG1zNuGjK8ieWDpsrmlAGkJihPnoszZH4JREMXhsStUj
onQDzO+tkQRPQGj/MYWJ32vlWcvIRqvGQwQADK2wHVJDeIsUwUA0BrlPPEyAZcTDLwzjbfVBBt8a
4Ch6EgFqJ0XvogG0WC2g4loCgGeN2dMcAM7T1hX6CBXQ2CPeDxX8wRZq4xTjfS9XuQNBUW8KZbKX
Gh38QQYR3UKsJ1tSFc2Pk+QpLYRtWkWCo+rizSimt/IHMEOOvI60uzrT3bZu0bk3Ba+Tda+p8r1s
gk/K7FGvD9+SvvpOMjAFT9BUGqx9F0qyHWrmHqO6Jz3PfihC/lASyJBJJmrR1m2hV49pJd2C6X0z
mcUvYZju46i/VVC93QQ5MilNddMkuJNk8am16ue0iIldjKGXie1rPLfbJFING2oVW8wuubWZPXaY
qShLcW/k4TfSaifNAkSls6AI3IhocRqA5qfCnRWqvY252h2Ajb/ktH6/7gQXrqaA2s/EE06DDiFI
I5gp/XHSlBr9M8g8xcNo16b8NKjl9n+zwcSwXCJWTEif+NEU2rV0krK36wYu6zfMKpjbbSons6xH
iFVRtpz2OO17V9uAi/Jef1D2zW4+8aGKlyGEsal8jcxJVM6hUgWJL2zpoEi2mTD2+Sw+o3NA3zoo
hr9phkfQ4OUq/F5kaNQ0iPRkQ1J13LfMucWMTtSYQ5n4kDP2oWENOdi9cV+eoMuAKUnFSX8WjrET
Bpv36Fn1lk/DFuMtRR7M1RQUsR+NoKdo1NSuC+WP6x+TZ4PxlkoSQUQdWBbmo+atEOc7bfSvW7hI
VL5u3we8cXFzp3Oqo3IbWB+M2hJkwDRfhxo0bwz5snDC2GE8pCrifMyCDHjZffVKx2yGZzpUqjnV
A5+M8DIBYqzRfV2sqtf1nLQ6vo3qU9nL0AseRZA4SU7hUdr1mfOZ1n3QALQGEQ0pF/37wlwEvJ0y
Ny1cQeuOeoYgOBHozk6Y3hC2QsQpQl3kzB+L+7TGvLXUXlHmpCQgP8/wWK6CKrN7Yj2kI+hYBdM8
qHEx2aQGjdl1V/mHXf00zBw1bSBEV8DF6s/nYic/AXCKWoZqYwIO43convAeX+thBVfyf/aVDcgz
eOAqSW1iH5ePuicAoGEYEBhV9Vn/I9jgnkEeBlhC8i3ngL0vMs2vW8x2p6pWi/pRhOFIeNMTBSCE
X9rcuZz9XD/dn8tjInWTN1Vat3Ab6fynqky8T0/q2fDpdkYeHgicw85bFnMI47yKJzGBQQ1KSH3z
oJW/VJ3DZbLmnbQpAqIF3QDvEnMWFCg9k6wCfq1A47kbIF9dbjqpOJimti90BQSM1oazj2vLWppk
DoSk1ga0YLPEN3u3R+cncupzvO8P0LHGIF3/ND/xudsuMnR4iCqBXMoQwaqGmfmvR36IiixKGpyF
ihg3Ol7MNkZbITulDweQvHDccS1IYzAeiZ8F2swLRqTWVJJKLerYF/fpNt2ru3yneNGeR/axuo8S
0KsAzwH3yWIEMYMzq52s4rgp91n63I5vHQZuOR9r1T8WRpjXxgTAS9Fj4svXT1TkHMwswLNXduVA
K/gETLFT7ubZofIYSGF4Ve3VawjPKTBkWlCskFlsoBbgfxTEOfE1c3zo9Baopw5oscgKTJfUlER2
1PezkQ6OHkjw13ITKgT0P8U7ZxtW/WfxQ5izP1Vqqxul/GeWhjJAdVc85Cf5NvmeHiVH8nof76rU
BOCOE3XWgs5yB5gYAMjLoFkTQQIqnBXgYxKIMnHWxjNB/764DptWmYAahwkqdE05JNLKVhJH/GPe
gy13G+21x+i/bqHR87jYT+rbC5thPuu9IOBSjLvWNrvESZJfis7h8Vo9IAsjjO8Kg64kKdoHfmTt
2wi8WkJvB9J/XeagS4HImAYSIfmSdUrHPKTWAkXvE2G2E+0lJRbG2B85H4k62Jf3LmOFWUuTBUJl
trASnDD3g4emDQFTV/MVrwWyx+Vyf6/lSMtVMfeCJs+YcikkmpIpsV3sJEimhl7uAO70ODrVDgXx
c/cvJLpWnRFcnpqqgSYG2/rVMcRC0iGnFCB2ZsY3SSyObQRpBc5m8owwHm/0hqXJIWoEYLw8zpCV
VLbWvXguj7PXOvL3zKm2HIurnw8RWQa0RZZQrfq6rN5qYqPScMao8Bgd3Kre6YtH3BReetY51cyP
/uyFs3xaY986QaCqeVhFwaafZzcxhE2f38tjuO9T0e6G2CmkyVe1HqhykRdNVu+LhWnmCVTragB0
Gw62hIJtBSwCppLl2wylErsZtAKzHtm5yhVOjr120iGObIEhRtNBIMZYlYliEWOwkOpOtZ0W3xsD
8HDt7vpHXLsDNEovB2EDwNjZEdpGSYq6jjrEyVLb6d2LBQBfHP1sLV45cc09l4aoMy2CYxYaYkZa
GAIc1JExGNWVjXN9Lau5+tIGc87ifjYAQsOdneyAc3StN+MtOWMuyelc0R0eAOZLHzBr6l03u/qd
FlvIHDwJkH2JpCinSNZ5jm5CTbc1gXfW1kIXqo9wBBF8GBcKuWk+CXXWTbgyd70b3qdAO+8qR/oe
n6az/oAiQ2ab2+xOeJ6fr6+OY5iFTUwTlAWVCXtqAJ1raDBDYHt4R+q2RePnurHVrfxc5QV4IkFJ
bOxQ/erLeg+K2seQkG2S8dg9P/49bCzB5YbQBcXOy5HuXAX35pzATnKkAz7zNndaW7ez+9Y3dteX
dAlZwyWHwI9/WjjKF0OgwMaJZI7hHnQSOYSKx03u9Vviaf6feqSZN30XXarMxLvvLlviH6ZNyEGB
QgWMYUyATitlaCOBbufPGXrVktuldnqQjhCmdA3oBogQgWufwmfr47X3L2ogazeEhnEfCW0o/XJ4
qzSmDGTGeMPSwljuJecZQ4F30wbzg3vpeeSIZ1wKf9L1Lswx+YQ59qMp0CtC9gcv3UoHQPP3+Xbc
toBXSIY7YZtj10KJYnP9I68Gt4VhJrFoxbxPrUpF1RZiian5qo2cME2/1IXDLgzQG2oRPXMlmjqL
rkz1zb2yBfn4RvABcfCvr+MSu0F3ED07dDkgpIdb/asdQpQ2LDA38VG4ze+kQ+QCu//QP1EimsAr
t1xwyurWLSwy9wIA9ZVqxiIesb/yGxVytpWfOrUX+vOvYZd4GFXlxJjVEtJyjcwtAaKWSm5yAwzC
kEiSaPv+lrzFmH2j6qzZiS87uRrVdM3CBYshbbAzf93UPIA8MJ67iS/eFbINRRKEGyCvYzvYhrse
FSRILL8rnLizuq9QgwPwWFMvh+1yCwR6WY37tpRe6uSumXgIxfUgurDAnDYRA/S5Se898MqBE983
7vHqsfUfqBzxQUXUwS8OwMIYc8JmswAPk4DlUD7LdidtQw/zmcjeLWhbqRuqbCXsMf3Epc+7FPKk
R2JhmTl6gppmmkI+jgRoWqjklKzYGWRJBgdIYwO5heIkdv4QU54C06t/ahjeQFGQONzTydsExpGI
pFZKntNraydFruilqNXFdwJAeJIT2MEh3UHK0LF29YlrejWSf+4Cyx6dSZM1hTF2ofHqo+yAU/Pw
U7fLR2y5yzO2uuU6pc4FbEHE4CbzsQuUsWZLhWfFv8ZNWvpArkV2/i1LnL+ElPG4JlD7Un+QX7Nj
QS0qdS2XJ0W3lhsvfwbz5XtlbIOqwGA75iWaHO/gHA3M6D3tuaAiuiDWu5eWmA8rW2lBjAip/gQm
VgTBTSZ7GHspMFr3Jng1/jswE4kXCo6o73kheM2rFsZZOq4mVhLBTLHMYMSoG8ToE/EmBDhX6yGt
kmEKc3rk3DKry5VVfFjQdctIjr4GxBiAS7UTUXgqM5dErwmIfaWW2BNGkKVtVxZum30rpmMOmua+
UW2teuqGpwLo7wJzkR2vu7966eEG+vvnMIGsmlsBtIG4goITqAfHY3fXCh+oLkyheUHvjy+Rx+sr
rPrWwibr4nnTRxh7xeOEPHdT7mg1ZsfSEBIG1W+kDsvVMV5s6JjhTFIFCbwk3RCzOsSdepNg7gs6
opjR0tVfRl5vNCnh2F19jS0NM04dlCjNazWi1QDeJNCIUJU+T8C4kTPugwc6vz9sG5BgfON4F72/
Lw7T59ayyDF5KpQ6SRA9tIcRcsDpnkoEQnXVFu4oI2+5DXhKarylsqKVqmIVozyjAUyHPpJniBIA
4ho6uR8DqZPdWO+QmSKhk/m8EZ/VYvJikzUmfdLibqrFMqUlLcqVC+FcL/UxH3ZD0L3hBea1nGJp
jMmcgMZOGt3EJSBo94R8t4Inzqdbu2UwmQKZQMCOUB5nDMRWqgc1ag9+AEDsU3/M4TMWyF6Q7JYu
8XmHkHrgpad8mqPrXWTVjVBNRR8UNNttd8W53Up7NJ4PvJ7GP3ykTztMvIN+GqY7MXz4kXGquDyT
c+jnO7DAnf+FS6zG88UmMuEs76MyiXQ4Y2igFdUDrZI7QWan0AJuXNO29ipISTRMXGBggPI3/w4o
YfkRmdCmdGZkBkKZ+hJ5FqXjxFPfWU3glwaYiJYiGZEUkL19lHnmxs0A8Y6RELbb8ggV8OwPcRtx
Ooo8T2FimTVUQj0KqOBKfb3vpXs52Itg2gYHUo3hc0p/Gw3EuX4aVk8b7eZbmFCkEhBfvTNVQssY
VTwb6vi1Fp+jlHPaeP9+JnSEdQo2pQ4pdWo9BCEK7sL99QWslmw/+ub/WQFznDuoFYsCkVH3NvuH
oKxdffKz8mYuiWOFoxvHxUnTClcwfqNHsrTLnGsjUZSiHnADpPEphWxi1+7nRHZ/a3WqTmnDVTre
+fX7dJhohnwLVvfXm1zxBb9GXsqNH3SfLuIUGNL+Y4m90aZEjuMUFEZ+iQqwW6KAlLj1ofzRucMR
tf0DL86vPVj1hT3G84o0jc0qxM09NmBeDzQ3Vd5IEnP8ez3vWphhHHDO21I1pCjxQXntK0XnBbN8
nA1glEmQfYcAi4ea0qOeAf4qWeiKzo+Smm+qqDuVc93b1z/nJeIW77zlohlnzbNBrGP6OZvJDnzp
VrwjvQ0eJac8gVyg9iwIXFAJpeI+DWzZJkB0Xf8FvF1nvNYk+ghUDdopbTy5WXM/6yWYPATOOlcT
T8oVByYB4JhZmqh8JPpARlQ/MPJ9TEZghMT3QlVvO5DSXF/Penz5tMSEaWVozCIz+2DTJeCC75IN
8l2OidWrbrEY5gjiYS7roYYQVsulqwSqU2KkvTNAbVOZtip0txP4Pq6vahXbCP6ivzbww48WSQO6
omh5UZuaDbmhycFYArDtGMAHe5rhtZCZgLBM8sI7k5ylspW5YdIzVUDR2pd0wckA82iVFAPPuYMR
9m1bHeTx/vpC5dVX2mKh8tf4BqGlXK0jRFF9PoEQAf290JNu1NvgGZJYu9g+hx46t1vz4Rlrzt3i
PbvTQafjgzTPu/5TVgu7yz1nzmYTyaHcTQiAyXHwwCzratvuFHo9kvpYtsdftJ7c2d1e5kE7qQNd
Rt7Pj82eydGs58LCmaRAVmUb+60Xbfk0auspzWKvmQxRj6RWqBON9vrEyJOU4jD31tGaQHHUY4K0
VOLvZBgObVPc4hT9UEcQdOeG4bZT9sLZa/pZry2ZSR8zfYC6LK30ZLEd3otoI5uu+ki5bodz5PGS
RYW3w0y2WFiRHJAcfm3pna8H4IkEuU5imLs2y09QR3PTIbyVjNxNmnCXkmZPSvOpzNRtaRkZWpXZ
rtdiV60710i7Y472kQ0qNdNOS3PfayGmI6BGkJZ3sQWQiVKM36YmwyMfVERmXh+S0bSFrr5vovkM
rYMD6k53KDX2dqyBf6oCiX80Sc40Rpy7bz3Wf/oVExsFg5hCmGGTg2Byu2pXypVTJz+vf0qeESY6
NsDGwX0Bg0tmjKkfci3yAo3XsrvklPu4N/9eisJgkIWhq/COwtnU7yh9fPKQ74MdCDO30SbGVBwq
VyGeos2hxT95V+alrDxjnMlUQPwoYJ58QobpKxKubfD7uOkJJEr6Lnagan8o32mQAIXPRn5rDh3G
ZpRv6ZnnxZydVphQmcxgmAl0hIkkOQrSfaP8wsDc9Y/5EeAvzqUqgYSADlVB7OFrOAZ7S6N3H4im
zQBPtsE55owuEhT09Eqn3dbe4A6PzXHcjx4dJEYxmuO0q0d18QuYyDD2c640PR4kXQK+MUUwbbGd
TmmAoZNSMO9HYh5NgghNuOq7qzEJ/Uvc5yAOwCTO17VL5hg0UoM79081K1rlAOmQX+5AuONru+s7
vdrY0BfWmKBfdfGciSW6eZVHdtaGkiQSL74FDs/9vfrNwhbzVVU0h6KsR/gD12Tgq170kKLIPWfI
MP+VdiHdqUsv+txJ5hsmuhUPOm0hVF7vmnvIPexDQB6jG8VLN92BC3akB/CaPSa8jxMBkTkqzB84
vPhQfQPw14fmxSnzM457rpdZwKMJfKokShKbIo3NrKYSePt940wn5uJ9vf1p+BM4xolfcuCwXGPM
kQerlqmIIQAZ6gvNAY1DVNg/Rwcng/oJb22rAWaxNOYABEI/ldWEXKyNymOL0cZSSzw9FjfXXX81
ZV+YYTzfzMq4ziUsqstB6oxbj6ild90EbyWMw49a1muDLKKRpDwn45PU3Y/j43UT6w/LxTIYJw9Q
RpQSARqxUG6fvOq+cOO9kKPwPDv5rbC3nvhcFVx/YBw9hg5ikWv4Qo0nbXQn2Rj3813vJdtpmzk8
GcH1fHGxQiZ/0HvLKvoEhVJhG97Umid7mM2Btl+du92xval93vODa5FJJnrTMAgp8W5sfzSVoz91
p/wENG0N/kw7OqDj+8bV8VuPHX+fZzazMKxWNMsCSXGy63fDO4ilbGBDndouXirOcV59XX3up8Lk
EUROIkxboBSBASfbKH/m8ak3H2Y0UlXRVtuUA+1br4wt7DHRI2wii1gCQtVH5XnTb4fN4Ib/onG+
fmd/7iETOEStMpoSrJJ+FoIfa9pH48sMTrhIeJCzx6k+6uM75/DRfO8y4n9aZGJIK4KEO5eQJWhl
U9mzpnu5XoLzFUzixpC9pjlecFPjEinf10TwOdbpMbtmnQkvHUFNtmwAKYZCwlb3da841rvGp7ji
YTPe4Zt6YA5/56VGvOOhMCGnaiGARzocSLya4vvGztz8/aP509j/jjR6Pe8GpkrGfzB8yKJKoK+u
ZDJtkud4zrgg2Oh8UEB+yDN6xBOf5xqKkJKnp45e2PNr7fNwj3RJF1v9+QNYQK5aQMUwMDqqTAzy
i6wlz2kG1rFs0F46teFBrFbvjYU15oT2pkpQ6UFML/Goi4y9ZGlOy21AraZHCyvMuRyEKYjyHu+y
BLU3J43BWxB71k2whY5d9Qj02Oa3Is/CInNABYBW5UmJEVfBGA36suSmU+tTV0tPox7u8FBU7LZJ
uWjx1Yx6YZY5pQGoD1vVitArzBwKp0lP4sPoNMdoC5jBxuI8XtZvx4U55lhqAtHGPoCzZkeaUpdI
OTExCFQZcfgsNzxXYc5iaM4tpAgQgWL5OdLPpRJCTe/MCTQ8I8x9PwXGJFkUNAAszkPr1rt8n+CC
Gn4aQJKNHh0e4r0y6Te5PHAQy5EkDbo97IhnXc2qFqWIMXGWukb0ve7fOIta94pPC0xaUUEzIWyj
ChX5cwcAJTBdHh0F+nO0kvf2Wa+4a5/WmJSirvLS6jq8szR0NfrcAe/cqdgJduPko10CIpfZAxi4
oGay0RwJ/Gbc6tN6CPv7F7DDnVDRjht1RobRlhh10pPpKR2t42gmxCFVeHd9d9c95tMYE8HmQpbj
0EShpDITR0sk2wLNL9Qjr1vhLYmJYLI+WKVmIYIR8LP2JkTMLBDM4AGm9fnmuqn1PPvzA+pM7EqI
EeaYOkGf7UnM7KIBxgOXPIo+BCTCIJ5FFQLiKM51q7wFMpELbdgkCkfUWsBTuy8gIC3EKuilMYoB
AqbrplaTicX6mKg1lUVZmAqiFuk0m6C82ARvljIAg/TQTJyzt5qBLmzRZS/aCjlme4ciQLFORGNe
Ln7p1VFXHkAS4gracxbyCtvrCcvCHhO/1LEoIO+EtdGSCvmDimRLd5ANBZaxf+drXPCcn4kseSb/
BwwkArRIXkXTr8nr9a/1D5fM5wFj4gnYGbREMBCSoTVW74pN5Kq3EnDEk9v6//OKWESkkMIpLHXA
kHGs2sPQ2wL4k4lW2ddXxfELg4kadSTNoZgr6LQUqYvTZpfJ6zzcqcptjaq8wZ2N5VwBBhM/zK4f
RitCgSjJ6lfLGFq7MbObIJrewHFBNjXRNpnQn3VZuzWkzFeV/H2uhImzat63ZDUZxxwsApaRY97l
WOyUY7yfbvUPLg19+y/mFFZfSVDqsCAUB3lNmTnokDevp6ZBaP5L4i87t4fHCaR4brirD8Mm2pK7
2O2gjXLHfVmvH41P48zJDzTgkMwafdJ2Q0cSpW0sbM1nWjsPIDcTvUCMRQ1tHrj1HwLAp1kmAOjE
JKkByn1MFP3JMIVxdajj5TsKYohdbsFsPXv5tMdEAMijqkqr42KC0hp068ND7PXfQcjyBAXC7UPh
8wYGefaYaKBIYKgXarx851KDNHQCpsWW46Uct2ELFK3QiVpsIIYmYAJs/BaveACw+bUXjoew1YnA
aLRGK3AmUc9SJ1uD1N+u8yGw0No5LgvMh6Mk0iPG8SaIeE7CNjZMQVCDlpb8tfPwBOIn0F/Q+Xgg
EygCgh9U1wsjnyeRFe3BvFCgyCHdUkiJFm0FJOUTsQavGgJHbkzIbLhpndldymMB5LiLQv++uH/l
voplBXphm7nZVhAMKaPCux7JeV+R/n1hoWvkQu4GXE/yfKphh6Cxzilj8RbBhJIWRL1VTufaUg3d
g/QHUZ+vr2G9C7X4PkzUqNrYTKQB9RUwaQ2e6IU3EDHfjI/pPgY5ma2eoUtHJyKQt+/Djfkm7Hhv
Sd4amTjSgymzE2rkf315HrKnpOEpc3N9kIkcppJ3ZaggZbbSKLeHPPfHtHAkMh0N0n+X6+hdMRKv
FSoPgJ3N9Q3mOAkLxqf9iyCU0A/KgChJTMWOEh2UjbyJ5n94e/0djdm530GddV2nBchEcUB7dgAF
XP6kbMwnXbWhMe20nvrDuGszu5k2yJ+c362Yf7qSymQa/dAGRO0HOtNGp/9TgNosDySHfoaaOa/M
8g8JxeeCmbfKlE3FnPeoH6l+dTPGwJDM2+iNzpNENcaGeG91ztWgMuEk7iMAOlKAYClwBNLjwGRL
Hv9qoAf6siTwuSompsRtG6bD3KHlRbqbJien0ZwOXYyGgFVxILAy/R7XbDHBJZ20Nipy2GoBKy4b
u0GdAxK+++go72PUCgQn2AI00QFdXNv9K7mbjrKdbnhlx/X27MJvmBDUh73W9AY9IsfJi0DtMdrF
gUrgphsu8pJm19fWzAQbXRNayBwgSYJ45RGLxOAstaVvQFPo/28nn4k6pR7EHUlATtERUD2epRlM
k/ruf7LBAklDKxuMLhFjzIK0P6Chuq2tEXI0Ea84xtk2dh6iDqBYMAhxinkmsjMONGn4GBbbFg5P
A/wfihB/HwF2AkIAG76Yl4jW+unUPaleeTIfMVuJIfw9VKPQARh4b2dOjGbRCMUkVj0xEUrmZmdM
liMFD6Uau9c/1ercODT5/nqTaEwE6c0WRGfCxwN9dCHoJmfAXDjgn/AF0dFO6WMg45TRuVzhOXV5
ns9bIxNYik6NJqtB4lcCc5yZsS3og2uA+eJ/XCUTVPR8rONZwMur+aVAuWhToooKfb7Etm6Ih0QC
Qm8Hii4EYtzVuXM7nFyCrajOGlRzhRxvBMUun6hcS7qnoEYNME4olr/w81vetjLxpG9Gy6h1JGhl
e1/WmBoQHhrj7vqecq4ejQkkmtEOagM2fF/26dB9sJOAS2+5rxIaZq+ERrZ2Co2pQC9bxKu6R3pS
VpBybGfIUSmnRqpEZ2xSTmrE+VgsIZ6YAHIxxbh/ZFW1E3kr5d+vbxwvR9CZjKSTJowrUMYV5Rzd
ktvmJAs71aYYNjz8R+gMetcN8lbE5CSSOoRNpQSwR55NIbJNSKpdt8DLZXUmigxiWwMfiSjS1Kli
D2KFTxWprqiFD6OBl35Vn6KiB2lBJ4M4W+Hcaes7qsuSokgQltUsZoWpRtJBSZFmRhKSBssWT5Sv
MZRccTPtRK4IxKrrL8wxq80koYyF8SOlRCN0W2+njYQ7gBcc119BCztMdAQjZI5aI6Jj/0P8dU63
TWqH0V4XbPmWeNUORXdHa92ptQPRlo+JnYHyk1cHXw0li9/ARM6u7UNZz3Acom6vDE+VeY5K3rDA
+vt/YYQGgcWbVYjGMCrD+s8WTbyF6JzgzL1LSdwDW98me4PHb0Z/9kVY0anWs4i5GoUlNUwmpa6E
UQBJK7iOepPcJeW8b8diZ03S73nn37bY+k1dK4Y5jkgdur3uU4JiHbGSHnfKxsJrd60PDnyujK3i
xGk6jaKEo2ilmzZ0ix0V6EbtuH4znHFCU8GeHdL8P2nXtRw5jmy/iBEAHYhXurIqedcvDHWrm957
fv091O4dlSBOcXc25m06QlkAgcxE5slzzNRdyyyXb8XnMgW35rdE0SIPy/zXWwSiJ5u5TLV2Kxa/
HIPzpWAEg96fcFZ6j0sa1FKRiJEfY4l2HWReJ4w2h8ZakXrx6J9ZEqLolOYkAgcsLBW/wuGqZLu4
+kcp7JkNIYpCtzkGY9s4v3aoG71M4FwByfxRcTLIA+8ue+n5934783/ZgirW11sGViXJ1yS8MkIN
MsvtnV8PVqO6w/DKDQjbk/vL5hbDzpk5oaUADazG1zmyHuYZDoUCat7aly1c/kCMCCeu0fWWJxrg
VKX0nOg/ag96dG+XTSyHlrNVCKFlqpQa4rjYNFK5xr7eBLZy5+/UWaT9PwEVrG2aEFrqJMhl30P5
upa7q04GxDzM45UPs+wiztYkxBVdhtpp1vjzTe1kDJ8ldhQD2g1Y6akHTaEZ276dHtYq5WtfS4gk
etdJcjYznAQqpCn5H9l7NIzVTGRtAwX3kCIwd32P71XZPAFhDLztDQVlDEQAQIAzbP5hhDzbTcFN
yHUiGZEOh1vG0ODNA4uVdySXrMsHcXmC5cyM4CkA/AoiT4V7lYjXmySOrbJmN4ocnYKK2YY2HCBS
geSu6GsTL9XJDCp/l+TTLfG04zQ1P8o0rSxZMU4K9LzNnldHDOM962NvKYF0Imofmxjmu61Lfzul
4WhmCsjL287tNe0GygovScKvFDpcQ5vwWoGgKvdA9mjEs2K3m3Z0P8jVA5/8bGXhyzQtjGNEmTMM
p4qYtyZMw97L4SIrOz1BthhTYqrl9pv4B+lN6SnFGN5LckfMj5FYfpQe/gNxpOVq0NmPEI4VmEtC
X6I83PT7mcot36SgoNQx5d5s1qQ2P3hJvvvpzwULB6r2i07SJQye/0vTxtjnYBejruxELmbPocVX
HDuw8nn2zGCVbjDuGFzPBEHZKXfHbXHSAEQ3QGnVbPoDZObwqJ2JghorvmksVFhXCTqXr9zn7xVO
pt75Go2V2Wc5g92fNLfGDKu/M0zfKl0do/9rOelyvvj5NcTyNVGqPoRU5hw1J1eeLMwD2YDSopdZ
v9e7dXa9Zdf11wrFMjaDcl8YzcNqWU1NI4W4g/yU84fLN3x5G/8/sWEfb6yzJNgrR+D8E7RsyoZD
grMb0Vphz5dtLC/k04YQk3u/VANvnnBJueYYkrEtgmZvDP1KEXe5WsY0oLUJuAiJyK9deVPCizIH
i6qrAKaOGri+r93RrdDQG59zEOWB3HSFl295bZ82hfhSy5gQy2st3EzaXcKuyuGZqyuRc82E4AWY
5uuZMs/T5aMEmeki2uo8OlQ4GisP6uWz8LkWwQWgWNTSZEDuNJLkNNZ0r7X+ygTmcjb4aUK4tYNP
xkop4VazIrk3KuMpGPrDOJSHWh8OoUIeQV654spXtk/EsoxRxaFazNA39JLNkHLI/Ewmhfr25UO+
PMf7efpEMEtgZB1IsjFj36QUREBFaQOlhlAJZfFYuk8aVDSD/gUqjqcgmyWTZeAwCumWcYi8M+XU
B6PlJ/J9DzrbzcpPW/mwIu6FQQCu0ecysnzbHLMbiAda8+Sgd18egYkCb9Dae3Btz5WvSX9vpAzl
XZwk2mwG1lhD5pu0+nN5WWurmv/9zHUBRJNiWArvdznclx0C8BpR+HIj8eyTzss8sxD2tC8UH28x
6QCPD4cPQfcdNC13c0sIaDZulvaYm/UDYPeY0lxDKKwtUPAtPPK7PC9nEg5gElK2m/wVxzx7ju8x
/6/bKApY1qlsdBB+wKQuv8+NY8ReFNqYzfAasKfL3+pvXjSfpgTfAjrFIQgL3EJ1I/9BI2OjP0Bd
G5C84nYd87S2LsHLQD3NKFkELyMNN4r06KVH7t+q00usrmLN529wYQsN4XlLWt6DaB5b2FsfPOEz
r52eW4HLADgvID/4J0e9JYHs2z9ya39lByKYhPBIY3GQg8W+AY9o31mKvKf9w8pnWz6Cn1aEO5ZN
lRpwGXxL8/LqyRo6sESiXgCJXf+djc7sPtQ15ou1TEsR7l1R+NAFCRDx5gkiMoCbIbTCHXidKN6J
MzTHGO3LC10+MX+tU+zX+5g/jAvDQNWlvmOcmWEKmUXpLmiehunlsqnl4ZazPFJwjlGeVh6k3+Y9
1X51CgjkiAMdTrot0Yg9QHfU0l1Ih9O34lSZ66Mti77ZkEE1g8Ea1RCp12u1q6toVmFrefFbLZN7
nkpWSYrXy8tcjPRnZoQySVkq0JINwSqFoSi3G09j8UgNdVsC9oT0z+z91rlscNnFnFkU9lXxB1WZ
GM7qiLcHpuX9W/lV+p3K5izJCTqJlQUuv87O7Al3o2hkKSpLYJ7mu5G8z92o+eOl7+v9qLVvJlyI
ijBoU2rYzBRJn9dm8/mExun7yg7Ov/ibMztbkRBwIPcJeb6uBLDjiuz9beZ6NpRb5xfODHeHxlvV
W+FKDFquC50Zna/mWZCNuNcF6ox5alxjM9PizQ/OYfurcCZL2oBy5ZGu5OzL/sWAmh20HWYlYCE+
5EnX+FqD+IAbyM1ZT2+ev1TvWzu/QYVtswaY+Zs1/mVQzEHZ4ClD1iIB+3eUsKrCngCx2s6kS9Bu
1LfyzyR29LvLH/QD2/v9g37aFV5eBqvSqUnLuYoRn8Af4YLyNHlI72bJNu4Yu2mjneYzqzjaXrar
TfBjFrhYJyNcPlifv0NwBhEF0cuQo1oVUhCkqzf+uLbFyzeEAyAHtulZMerrKfK4iq+a6ThFKTH9
ODZ5flMgN7u8octJPiz8vxkhjQl0PoVswslpsKEzsivcN8865ugkqzHDh5k8i/6WdtrKzVx2pp9m
hQPbYIAig5AF2islcQbMo9DpOBq/OnWjtoWJ4bqV5OJvfOlfBsVaRxvWkZyhs4IDO5MSZXb3c55q
4xsw+m//UY32c1PFQocUd9LIfBiLQVFL1es+A9KqWAkPKwdEjPAJjWN9MOp5VijbTUW2i7Xpmmba
ipnVnROiUNcz6NnORA2zOJOfmjWGT4Y9cRULuj9g0bJXTuR8db5f8c8vNV+9M/fZ+ghB/sxkBbDa
uwqXAm6YW+LmNjmsUzUsZrtnX2re5DNjPqjKPZKh2jEaCth9ByvsDLedphtJl1fGKpddxue6hFik
pnlYT3MBNi6Avoiec+3x8s6tHQjBY/ThWPlTOftGHAYiNSYlnlUOq/zXax9IcBms66mXxHghRHg2
gus7uPevIA84U9oA1nftl5vL61oONlwhmg6AFedE+EjDFLRDWEGub+7uGWQ7K4QFKNsWI5otEoRx
AatKNjxzL9td3M8zs8IHy/K2rKcGSXvZP8YQmm8aAOOgqfK/WRG+Gs9om0oUmKp+fKTlM9Hu9NVP
tvzuP1uK8Mm4QQnAp8EcNjs7TbZknnmfZUXSnfdSQ2KjgIqebxGTPLcHUFReaQ//2yoFf6+oAGFg
vANSGOpDhUnV/rHRVpKgxav8uUax8Ft0PPciGQFT65mdccWEZDOmEDSzNVahaLPP++ajzmyJaQh4
Gooe472o1f+LbA+cstW2tvmmOxEzu2IrvmO5EnxmcL6TZ37KaDVoglOMHfUWvwZ3tBNcz09WtpmQ
yaLR6P6zDuCZRcHtJ6jR0orCmyjX3m0IYu6mtroIrZKPGscPlIee2RrAcOXGfezC2SrrPG2GeHaR
spQfqE43SlW46H2vhZi5hnHp8wkOBRSBMQQNgHhl19VO+4nnAYbA1eM64ns5eJ7touBDGsx3KE2E
2z3uqctBHTKr0I7oes/N4bXy2vID7sya4EsItIXA5QGPNbj6aM5Fqc7Uruqj8hjaa3F6MZyd2RJc
igQh+CRDUQocGpBJ8sC+n+j/mwP+qDucHYdKQoodyaiHtrr6VjXtpp3oqQnXzCy3Rj+X8uE9z+yQ
OJTGvsa7V914o1nv9StUntzMjvfyE9syz+J4U6ApdlOD+n+PXmBkyttsXXxqMbCe/Q7Bq0QNrdBE
QpE5CM1kZ6BBKjnTybtn0EpZh+avfMCPCYKzVUdtkWB+BXkWWtZOYYDDPVvrXy1m+WcLEnwID+Wa
BwEDSr4y6S+Mwd32v3lqThs6Yi5tcuZl5fa4nfkX1khelpc3ix0a4N+TxZnUUk/0ppVxF8b6mCSa
2dO10aPlgPNpYf4FZxtYDm1etaGPgAM5QZsNAbUCmh6IV/4so26NVOxvYvinOcFpdXHeqcYMf64d
b9NdG5BAKsz5iJQ2BW+WAnF0xWqvQehqDdfqXUtWBez/JhH7/AmCN6u1MfUyioLU4Mp/ktDJ7AEO
LT92T8G2t4e3mTVSXiueLgeFT6OCU2tb2ip6hQmSLCbgSNDtoQMUW1kb3f7uqiHciJc21XUFmn0g
cv/6OVWoQjdqnaLvDiLBcJv+AKupOU+PFMCL2qvx9duyvpr7lq7QAIzqFObiym29oxeeSlJb06Sb
fuaBGuyxHfZ5llo5xFyrKAbPFUbLagq2jdWEfu2nCH6nQpqrqF40r9zbAL9SX+WPdOvZHZJCHeq7
Sm712zVp8e/BStgAIaXx28ZrJC3UkNIwEL/VZnml7thGtsl2Dez4PX0SbAmOyIjQtaziWHO9HyNe
//B1P0IoEMxPlvymuZJuVkPxtxRDsCg4h1HXvbabJNVNds1uFq7FExNniRzWWFW/+TnBkOAWoBfj
l6THOWqmCAReL8xfo35fsyDc+kQdNVK3oBLwodQHRFRh0JU30JoF4YpjetjoSJfjKKTSAdfbbpo1
fYa1My6kK4maj62sYJvS6HlE08f3rqvs5+VHzncXLXwLwYWkSFfKycNHn0V0yrv0rgVQub6FaJ0N
fJV0q1iJg7n2R0igoYe2NjU579KXrPardTGNCcZ8krI60VzNzw65wo9llJqjzK1CNvaqtKYL/n1a
QbAnuA2a9DmJS9gjmCikWwnjoAqKrmS7Bo36PswoWBJchVSkcTxV+Hhz8c7fhtv6jWGY8c88Fsom
0z+2KOubGSp52R4SC25wCK9XlQjn5XzfXoMohqKqMv/Am52F+xj6GHXcl9z1rrxN4aabwhndf4kL
rGHXvo+TfSz405Zw5Qza9nlXNJqbO2XqVAEI3TO811Or/gU4uB3uwgdlE97o/wF/wQdLwLd18rkm
BpVoENYJl5GOWtoqHTYbqtfe1axTFCIs8BAdLiu4mWGuAO8iIe6h4eddU6uxmiuodMZ263Jw2UHm
wgYBx96/XgNef08/8GMwaoD9RylI5VzwqZQFkC4N4SaaQDumAZSiRjVTQJrnOYkm7Ro9upZYOZlZ
kd0rgBRZKAlcsbEJzHzg3NQZA0MHyyb78rX/lgd+/Cwu47cpBFpIwuks0mzUOJupViYksup+ynTX
C3zMxT1cNrR0LADPntmOIe6HSUnhxgXVFI8UQtZudJxcAFQh5ehUP7mTHPJddBggLFi6km3cKTfF
yhq/93jnRZ6ZFhapd6U3+GqHdMUYdp087VOGycak5L0Z+FVzqLS4MBGJ7qpB2fa+EZiTrr3EPn+d
Uu8Ut9GWRvwtqckubls7kOqfQ5evqbwsOPkvP1II8+3EWBK0reZWPd11+guPN1EWb1e+wrxU4YLA
CjcMgD8UcDoJXh7C5lDrTGGldmaEROzkVnil2uUOrYTDmjLoglM/NyY22lIeJllVwpgR36fhKUl7
DHi2Jo1ih8r3KytbcHFfjAnnq/FkTx4UGIt2Mzt8fTUnLcPHM21No2m+qxc2UURwyXloACHXw1Rw
KChg5UHoXF7Nx4jOJRPCaRglP8rATgJH9jYcm+N0hFLAZJOr4QjdX+1X8C6jQCKholU99W4bmo3j
35THENogZvnQXjfQem2v1wsnf3OL/zo/bN6as0DSlyyfvAi7PAZo68+yqAz44xhCkp7NrOgJWsFO
Uppk6zn/NYzt4xZ/mhaSRS0ldVSOiCujrOxoGDxmEtlF1Wq+vXZqhfhV914jZ93HFQnfZs4Rimvi
vWqn2qaWeoyQCc1TW2uI5uX7/7k8IXQFammESYBDJVW38FFWlIJPdVrjbVl6TXy5JkIuaUAHSSs9
HKwAQtmg3b4v8A2h83JgG2gWXuk/13L8pVTri0XB5VDNT2iE2VA3y68brTJ7SAFF5LnDWOaw7dF8
MfLJDdkaZdJiZPv0dCIWzMgAtskLmJXr924czXbkaCoFprSml/Bdk/HrwRTl0zSZNlNPYAmiDy5x
aiu30Mz/yTEewCEHUVx58K1rJaLvsAnBqhDUKmhpDhwU5/Dk+n725OnGe/iXPq9+6Lfq6bJHkr/V
wwR7gkdKkjRsxhb2ol361j9Vr7UFNYgKqfN0yx1/F5SzmMCsjzsXh1uLvtBrA2MHxW3gNBDqWX2l
roQyQ3BFxmDwPPLHeQOoW/p4GHs7HTyXZrlLXa6uFo0/hjQv+GRRF8PTMhKRCDvA7mc573YDdvJX
1VaepTttVok4GK/TIXyUrB6ptY/MctzGL8GtchMdlV3woyYmXWkbLbtjRVFkoGcY5R8TQ2fuuJv8
XOobxvG4kK6rHFyYYDYAd9ZBvQnBrON72Axi411jro+ZLkbBT9siKiGqp64oYoO7infdIkX1vLXH
+6JLhD6nxgzk8woRfJWaeDnw10gZywKfN+5NJfkzqWQl1i6n5mdmBAcld5jYqgaCDkeVbo1araxa
C5obokmK7en0lBUBhOma6lFt1dLUu3BP4ubgj9MfrUvA+DtVhTkF3VqqtrJ6scg2gAO/TLMJfvPI
XqC+cot5n9fY6va66YFmu9sEkOVaueXL4eFzLz4KX2cHKgO1aZVrMEr2eBO4kmdNs4yoB0QWV90Z
8TnEdhStsIkt1dMYOTMrODM2NCgDgffHrQtL3Zeg5jBsbeZ3lf8Ju/HsyVSGkRSmQhNaXGM0UJ83
HtXcoi0tWXuv8d657CwXP92ZBWE5npxncTkvJwmRk+3L/t7QN5dNfAc/CasQ/PEkpwg8Bi7HuGkd
xaUP4+0sflxbQeR6O3I/gXAqwizYOn5u0fGerU5wvJDKmvI8VWAZlSLZylDI+BhZ3ikgH1jrjC+F
HSYT9P50qmrfoGTa1DRtksnUTUY81g1mluCSQBZBYvi0EBI2/evljdXYfN9FP39uUnA7SRqHnT5S
1cVYE9B4ke45xsiyozoMwX3IK4iml0lksqRsTTwKHd+PGqtold5O8ojaGFW8mjzPqdS0tNWxuAkk
sKtNkoZ7a9C9N4J/o/Lg0fwBzbi4bm5RMnCafNzXreZMabEN+tzuaWyYQASAJLdh7xSuCCNdVjLU
gxkqNLEzloJwgtaepTSdYTYVB25YH+hmjPrsTWWqsm8VcGepPftdddD86Vr6RimYY6s+vk5iz9X9
1Kak8G/HEl3qnuW+Jff+ex1ld1zKqFnxGO2uKLgxwnrPW8XtvXpycq9+8luQ1tMalHVSTq7kPL0O
a9lJeAhkxkAeos7A4JrX3FIvh2RI8UvVQOuTTbFmRgVK9CrJ9lnc3yKmuYpRNlaaBJsopvu8ax40
VWKWjE7H1oNTdo224Zs69AYTHAp2KUVuGde3NYrvVoGzYfWBti/puA8rOcMfHl+px3qrgmyn2fjq
VpekXZSorRlolJh6HXamrjSJlYfJbzkA+XaTptyKPfoeDNijuBuL/VQgmPVhQ041mIlO0qgXu37s
uj3I8uL7Ikx615eSzJIyVI7yvpIsyCNs2jFzhhiAyqLW0p2qNb/1Meu36PtAQqctYyufgtIBsUx8
LVE2uNpU/pYHo3XqhNwGQ7GXi+aB59lTxxgaKjmx03GMrqnaTkcF47dSCMH6etj4gWcH6Ll0Y1Sa
bdYpphKP/QEaLbtuDEGYhrlEhiO8MSqPvgwAl7uhMSl2LA9QQG8NzMZOZDjWI6FXEUYBd2GojYdB
otBLb/q63hmk9Szobk37sMw7h1agfuqryGmyOLKDqIXCphwTp8wqeqMOCUYA+GBncroJEqg6FdqP
IZPuSR1vDTq+9133WBnUZRk/FBX+fWz+tDx9UIm3D8hwqsh0lZDgVOf+BtwRv4ZEu2l1H7RTtHxP
YrApewGiLUrRYdGYZTTdBMy7iSDOiiFvMD/62amMoq2cpIUZ9sprzaTS9FM+WB2aURkpMhDyEwx9
tJzZPo8GR9dVw+KdP7qGNjcdYu+gKcnkjBm9iQM2WIZXHPtItgY5vi/DWjKZxnMriYZTXaROGKRu
qnSbssg3U5puoZC0qYfWHmN6G6X6K5PT60GprFw3rvQC2kZtX7+PA+/dcfRuUkWflQahkp31ZlnT
7WhkOo6t8uz5iV3kwy4qi20v9y60CdGs6DUfjJD6Hc29wB3T6K2SGidXQKs2xIW2GWi9LyPtEeoY
DTiryhsIBfSWrlUYDI+qclc0eevIPjPumNQGuEuxD/ok3OiQ65sqMqhV1aw3tTFUrvQy8zc+hr+T
sg4OjRpZkDburTZu1QnPtexJodl8iL3KRBnvTeVe6/A8CO/TtgSvIU9LfcNVXgCDUPHJiXmW3wRK
r5hF1LCNhDlQmce7tJPeCojvmlqobvAn7o1Ee8y04LWL/R/A1VITkJN9rd/6/NSXMTUJGW6QfgEQ
FQ6HQNIwvKAb92ohK4cgaHLbk6QX4jfdYyx5mNro6hJY46A0szH/pVTpnUZIaSG32HVZQCyja05E
nuDEpTvFTyeTRGHsEJIxp+z6wKwVDcxSkSrj4PUktyR1Kjd1F8hoThW1lWm5slHL4sWvs8Y0SNRs
y0yBBFNpuNNYHGjKLDIEt344vIyJej1Fyu9SLn/0urojnhK6IQ9xkaM3GUNJHfMwABnW96Rjgen1
yW/CIbBCff8P6zFi1vbGPcXlR7h4rqrkRIb2BdmoC/2T65JLh5RjoCnLlV+D5u9VmjWWmgBxOsU7
vVd3ShumTsCjG4VxilA1ytvcr30zppiTA23/u9/AVzEI2caU3U4GQ7fFQ1+6jLkL5MqD0Ux4Smg5
GIXUbo8Tj1UGXmTWjBzjgDPLA5mUzriB/+NPqO23Xnszkao2Gylvn72kGF8wfyltgLIx7vysqI4U
YNXnOJMrlyHVs1hfAW+v9Ri3aXRmSmV3zPJpK2flczn1Jqi+HUgkOKNWKxblLLKVsPjBw7K0ehmI
miyQHZKXPz3ZuJoqD+AWP42cidJbnlYMdDBS5kCUsrdiRVagvBn4NiQcLYlkcEbqVmEt+IVCjO4X
6btSMmcyhllYl14VY3OnYq97mqtmRiOo5VW8sbM2d42aUTPxvcxkZe6EGvCU5WjcBGr/qpfV3diR
Q1PyXTUFUB2SoJgb6piGH4E1AEOJO00lKhCVvwUjKli2Nf01rQD4Z+PgFh6+PHykvtMobfd1yfe4
q4darZ8RNfHMBG2Dkun5TqHdQ6BKd6PBNnxKDxIp6XXItKNBoMzjac6QDwc0VI96PNh+Ijn1lNwo
vNuwUgvNtGBuQ/ldAR2DNuFbTyOVmZaNI4feVo4VEOmgyhiqqJGnZuHLksU9vbJS3u1ywo4xo9PB
l/SXLGsqd/K0P5ER7/xO3nCpuY38MNlg+M6wIzIOplEGeAyHGlL4FMMVBemdTpp+sLE4tqp/LCL+
2iMSwE+H1zUJ0NzQ5ZOUIcEIqi0vhn2CgSmzlMGPV0y3nhQOm1jupQcffIh4g2U3coFkAASJnq0U
9B6QGbsNvXt0H8K9F+qV3VbVq+zFtmrogR1N3Op9YvK2Qm2CxBCgUTW7UMfWHvTQzasOhM8Dfety
ozKT0L/lBI49yHnjEjW7MSSUp5J6eFXy4YGoSmGWnW/VPXnXtPQNllY4gZZqV+cZqPAiheCyoko5
MtCi3vImsFT1qe3e6bT28l3K5I1Z34XiFURUcUa/iLoWb95A/njtTfOzK7XmlwNo6EroXdJoxeDS
u+jcnlBanXMsOWzQBJuy5LoqDOglcuYg3q3NFyzVJs4NCcVURVdq39M9ikaTZE7MHXllX34mLFWJ
gQ6j2DdqaIDjfi2ET3maNAEh4LKD8glGurGSA9F/aXJhdpVhXja2dB5mxQAVfTrwn4i9M1bGelhO
eJXrbe94qDZACgu1/kB5vmxn6fuc2xHerUngsQDixNT1y3RPWmb5WfCukHJ1PH+pWQPgtq4RHSJD
IGD7unsNy1VJCgjKaP19xf4oAR5C0J+Ska+RLDY9zOx3QWUH+hENSufyIpdqHAYuKVwBhSwJOGW+
GvdyPUKLOpJBbQOWe6IGrpIpe6kCv2oRO4YCjQk5I24YSZBD8SxGjM7u6+SNt91VQaWVOs/CnmP4
Db8HvXkDeD/h1zSgUo8LtEbdPMbjjU+GFYSYFGD1Wv9kqVh4bukbJy+eEm3YRDrkH9Kn9M3bZ650
0k7Rc/Ezg6BAuZO3Epgbn0HYtlbfWVmkSNNLkwSnqR9wsMLd3HlULT/CIERuxZbvAXsuQWnKWlc7
XzSrGrLMNY1gxFZwAyCiLNuoGECi7BkW1UCh8YuGa1XK7xBcGeS5c4ECp0lVZNGLBn1SdiyZqAtq
c/rSO4pdP2Y2eZon0VAn3LRQXPTM4UQh7Ts8QXccKEe6WznUC3WSLz9CcK2eEUqlluS6i2fsYE/H
9GkExDEHRRBa3UX6oWiSvuoHvFmjqzXJvCX84RfrwkaXIJmSMSSkf4CHGnD0N9sOdET1Dh7+ao1l
cKmj9MWaUKBptKxsudLiyjCtuOqI3Li1CjkA2ajLTUX8bt8U2rbSfKsdi2eZ8/vLm714rDQDxSgV
UZqI7tincdbUBG4SeGcra29ALw+qrbUp+KUvalCFajoAO0gHhYZ2n5doW6EO5frTYPVdYGKOBwLx
bF8M46YhkVV0t5fXtegZz00K/j/XR3/Iptkt67u5tDeeZo6ppDnNApOj7UHs3l37mkubieYF7g9R
FIIiluCNWV6rRoXN9KYHeOyt5kPvIWlWKrKLJ/TczPwzzgrbAQWUJsxhZtzoG0jC7IHF3WPoax6l
XmXgXALTGefWhNuY9GmvslDXXXqv+E75NEvNoWBwp91B4vFdxmyzZ+avJVTFY5vbaIhe/pBreype
R5rGqY5ADqJdNm0Gjz6lDA/ATF+jpJv/kFAq/bJO4SYOftilrEaBJyGq44fPXkFs2soW0XI7kv5r
SiQ4Wq4oEIYHXSoH/efXb9j3GLRXylh2USqrpcDqo7W8cWnjuKowGUeRqOAR/mphwMyLHKmwkPTU
9BXA8xjKqmq88n0WzwefW+1AXgGP99HcPTuNMmDcnpGhNicdwN7r+Ifxh3aYttMBk8uFFbx5M0Vr
CSo3tlPeUeiL17rji/eBAzWGi0cZiPWEvYRgRNzpKbiYMV3gyFaNWAV1g+2MAhhXQZAL6TgHOz7X
CaCHTNeFY+LpA7T0eiTLU1LayRTiMfv2X5/4LxaELMqQhzrzodTujgV71eLGLhX1yIbcvWxmIRE/
NyMimghrk7DAY8DtIkzm8+dJBeucd+rWaEmWN2wG83OKXRM5VwK9RiXD02RXrk4hfyyitcbx/HmF
i4ubZBg6wGAUo6nCQW8nefbIpeJ+kLo8BjaHmKh3DVDmlXp3ec+W8BFcwXdXQO/AFV0Ml6SSW33I
e8Vt7OgBgHI7cOPbZqvdov4I6GXxOOvYr2W7CzeZq6ADlxXMRLBvHMFq2pdKiJajmzQvXb7zpNxS
+Box5dItgrugOqK0ocnf6FtCVFX6HEwnWNpMSRkDBlAcSqSzidMe1qDE35eEvZvdHm4t3oHfstlS
rr2JG7Jb82cdQkj1i+KvpJHzNfl6LGYTqAgoTAOAVryocRlOWjMQBpAH+CU3xYfaSbFZnZ+Ym5OX
7AjXleRNNuq5zlz1Nn2b+btSMDbEO/kFMyL/AbbqA8Z6wZ54b6fCD72y5rKbE/4TNFFXVVQU23qg
qCYqjcNaCOfEqPh4XRVt+5ahgIyC73uqo0bZSEjtxwGwgC6l6F41hRvHc2OrciRdZVsVBX3bkKqb
YsKXL8HZxTOfWUEFr6oNV7oxPEgFqo1yMvnmNNXvPZVOc2U30AOAYEdJd4hag4lrZMdO63qzz5AQ
tM20U6v+rW6Vm4yO+S6HFTSf0Jhou9/lmP42jPo1IsEv6DidmKGDnLryTXC3yGZOyInVsj1UbWZV
g37UVDxh6w6P2R4zqmaqS/RKkhLovrTViiNeeGXiQa/jAIGKH7xKH8jG89AmT7msx5y7za/mtd8H
N/VJcaEnIkF3CRAll9dHGeggS92uDyZ9d5uwjaE5jYOmVv82N4exOfQpDQ0YuhoPeoVfBeGvFWf2
PeP5akJIVyvdj2uwcEG6499xc9pmoHJRtgPu/axglWz1w3hYDdgLl58ylej4D16LiJc/qiWDqpEK
DDMQbc115aFDkOprWfLS6s6tCIFaDyLalzla+5XtbeTYbAcT3DQIDQyI/RnbxXfR7Twpt4a6XFue
4BACnWWKX8JwN90wvjUYEGZ+8rLy8b5HvS/uTWSFjAAxKJhMGZKezh6AEg73KjjqQbZztSYetbCT
RJbBfoo4CoyJyOaXJF2g9ViWK7FtD256kAe6kVIcGIQalKRfiecL2/fFmvDdIGtT5lHY627U3ys5
saLKd3x1tV685LbPFyV8Ja0o4T9iD277KnwqdoULZj2nBUH5EZ7VlW7WpoIW8mQkKMgbUPo0kHiJ
+XjL1HhEbEcBd2/cpifizIB1yUpv2Um9xmw4ZpICJwZG6P9Iu7LlyG1k+0WM4A7ylWstKu1Sq/uF
oVa3uO87v/4eyDMWheIU2r5hx9gxHeEsEEAikTgLdDO5/s9b2YQ2jYiJAl3DleDrZaAhUaK0lRh4
pC8PU0J22bS/vCB5EZhkEo94fGgK5EoZ0vIS3naVvn+8HGKjRMGqXo2CLp1VPm5V3ahbvLcDi5QH
6FT3tkE6bwhqPJ839X05hJGl1OYVjqCfWoK7BqyGH8yp5JFGt8a6OhfYrmsa52hR5cjNJCv7w5Ar
BV7Ak8C5PFxOFNZog5ChDbNGBrYLGJQ2NKy552y1rQifKVJiLRQKPdbGWAZ6LDJ1d64He0y///Mx
rCPQLLaaMTnNtDZbkOrjuZPdXFB3cqhpnFTPGwbT6hGUumuCJoLUdFv6Ul/DmEdZHi8P5Py2pK/O
LCA4vw5En9SiKxsMpKpuon7cCcKznv+SAOa5HOdcWQ2PCERFqx61K/7J3mYiacTCXT5gsM1V8Ugd
tiJbrC2QF783D4Ir7qWDeBXSE8xLngBgtLLrzi9+8yr0jasO/SH4C2b0KEHYlCERYxbUOaB43MHR
AJZs9/Ds8SMPMOGD+V7DaRbS/I989sDmNl9HpvO9WjQEr+OpFCKysKOJeToGux58BerkkNlc8DlN
9Ew9/WWcTFJp1A7qnab+F/ZaR2srfgqhQ5Jb9AURIAgvtAdoBVK7MzwlT//i3oXvrInIyzgVpDMy
mTa20kx7RKDH4Dt7MJS2wD551dDN46t6bRzlEtEN0UQ9qypYZF8/bdtnaSbFQMxpeFiPSzyqV7o1
R4bbVPUuEw3n8mreQPZjcKt4zNYs8mARe6RGLKLRTWInh45Y5ZIIHVjNzr3iN08OZaN6QIEioUGD
sJLKqgfIndiiHwZwTSidWlh0NdJeNzlJbXuBfgZh4cwA4AnqqOCsEw8g6l8DS+b0XnwLT27rD3hK
9BudLdBVNGbOlgK6AOEogPBK7GZfeKUv75VTB858dOT3sLf3/SocM2W5mhdSrPxnytL7pLKoiuXi
x7BAkGykm4N6xbd+3cyvq6hMfh1xERENOsipPQkl6ELm6xheqVn9b86KVRwmt8yQIq3bKtQ9okKj
M6b+Bxwl+u0MvgrBJBRoNkdK1WIJNm/ZVXrdWpI17eR98a0RreZIrdziq+6dijrUXkY1LcxfUCi9
K3/yqNKcvfAx06s8OgppU405lmnbKi7ASYDheqPyxNnim/lzNVyaclZRjGmGJG+O4Ub7ZC95sEc4
Ypf/VGBgqjqUC1vdZ6hrG9XK8FjICb69NwzACPALsN+Zb53AZkKSc7wDR1e6T7z2ZIJUoPki3iIE
Lmtm47EO2Yx8RqOLeDXUWVzyWaevzmRedsoEbZkEcFc3VYqjMUaZ1cXVM7DBj0aSgWqb8l5n6do8
TwSf4ZkvXTahqIwTwstiAe7CSVPvOJ9z83hYDZC5exkLDKgqFRHGxqr2lP81QcM2cGKb4Om3eh6d
3IlcaPw9cgLz5pEustWXDWFSUGR41EHzMb7+ICk6xmPrUQvO/sjD4W/vi7+/IwseMENdiTIZo1zE
GpAIvE7oQEUCec4Z1PbO+IzDJu4+gpzVjMN2epFwS7E6wOvsHGRXIAX25B4voU5oT0/zg1LA5ZrX
htggonxZrRqTyLVRlUKhxDCzK6C+T/ATPiwwIJxOocfrUG+d83g9phWyiLP3zCGl7oUgE6ZK/5Cu
AVjgMB1RH+50S/BzL7wpf3I+rXi+Fb7EY3aiouZK3QiKgcu04qFERFHxoYT6r74iImko0UD2p9CW
ryszKoBFmKvmLzgAfVzKbqqdctDBRtHdy6PaOAO/hGLOJl0OWkOQVQOAcPDDyOIJunEFP2GfmDNn
w22HAoQGla1snDX7m0IuEkmpcZOuB6sxQr/U9g0QhsuUc1L0x2WYyVoY1WcoZhn2Y1ao85wZWBpw
Ht8Lj7Jf7YfbejfBTAfAXq+C4ajoQArmYDhxbJn3jav56a3iikfhUdzxulm8oTMTSiYplecyDrwk
eaqz23FqjiYJbR1o2svTuUHGg3wVKnoVvWOdnKmB54uajYaCkdeACRm+8U4XqumqH94NCr3PeP+i
/F2HZB8HBmgSDFLf6V4u47xNIwc41ejf7b7PgbG9x9DUjaWmUVSfmgim/l9qlH+g27g5WatIzOKZ
00UxqnCGYBOgDqo9Xvfomv2IcCBF1M3AOEbu+E0t+bJgGyfhlw/JrJJSARQKau70QAK4XMBcQdlc
38f7ATrIk616g1vfApXD1wPcul18Cc2kAbkTAEVIEDra6wfZDXEhlPz2ir4vQlSEsz23Tokv0ZgK
ShgnFX7pXYC7DNSJbOkY42oR7dobPpRkg+f3ZUMQOtvrUz6Yl7lWkUuDH/17iGZC4BS7ObGA9T50
71QhvvC772TPlW3dOPG/DJKpnFKhgzNpnhtYsMKLju7rhBdBw8FN9M6wykftmX/88hYQU0p15lim
iomxJqBm6dlkVVkIus1TVr2T6PlyptkoNL4Mj6mejEzuczVccNLvQbGFy8GfedVuDglUTVMyFJzx
bPPAzCs1TBZkzkifXse6hpikWbhjF/+MSYVLcJzfXx7X1l1UFlcRme1f4SYvBzoyKH2TBh0RexBn
BPrmKQQJWnhMQeT3SQ6ty2E39AGwTldhmc0fy1nVt2OLLJr1T1po7oB5dcRSfeva7rUTyJW+AGwy
FFd1upS7YDFuOiKAcqeVpgOu2jGsQnAqiwDSfWJ9g8v0DSAQ93hXHW0pBNETHoOgYhjirxreoXha
ObR5tAOKxSsiUEEvD2Z7g68Gw6STtDNbMhv4hhQeoRypMeroSC5tVfB6hvQ/dXbUr0IxuaTCRUwI
mxavDHVoF9D+gnTV5dFsbuRVBCaDyJNkiCmN0DfPkfQkVUczuL8cYruWXcVgkgU07/tWosmCqm4N
wHjk9oRineogpA40pZ3L8XhDYhIF7uf6AiYuFptmWAlUJQk8zYrw/XIU3tQwKSKWDXA+6E7Ki243
y79Fg4efo5/+bPIBGQZEBUZG+J+vyb2P02SpRhGo3UW3W3OwxPBhUc2dCc+My2PZQCljf1LyAIGg
gniGMy917T9LeoRBDhTowglwAiu7RXV5Ex6lHXUzra8Wv4yt0nyS3NQDMPGW73i0XeF9/hD2JqkR
oczgdhQA+9E+p40toWk8WJArhacayhNxp9zquVV+uzz+zblcRWXulSketSeD7uhJLwwrD1TIB2Uc
mDtddWezuYohf53NoKKk3FTVPXBHe09L81sxAZMhE+Pf0QTX9WkZr8pE4azSD/fbS2GZzCuWIKCj
oUMvC1NsEdMSkPpl+aCKpzbZF4NVldaHYy1OgN4DpUJ2wsiFaLgDLuDy3j6ad+PLHFuS28Hayzx1
maXDEvEP3K54k0D/fFXLKAaZewWVMLgOcKLP9mUnc5a5shlCU2SCOxowbCwvp9SrRhrHiID5Yxxg
2fe7EqHnkddXeFM7EDX6BmDYu9CcSjz64lvpAOgGwS4be80yA8Xp8+VuMJVfpCNPwFr90kwdhLBi
3JOy8TQ5vx5goFWUoNKL02EocyetoLnSTBng2DKkr4UuXdw2Ictt02JwYaPPzjzX/xzgCyE9kOl0
6J8YGghIXz+kqKch6kIBD/Fp5Bf9bwGcYqXiJPWN5PQlCP3z1WxBRjGfYzUEZxAfZ1xA+a9AeCe/
lOr18t7cwJ1/HQ6TBs0pzHRtKAm6LpCH3ie9BaN46DQ+6C/iFbpndyOkGkfOUtlQ5vwalTlEAsUo
U6HG+AavfdUexqPhDh5oio8ivLGfyhOtl0zQncGG63H8R7vG73+GPCTuxlH25Sszh4wZdEGo9ZhK
JXmCng96672TlBwPhs1id7UrmKnM5lwy9AT0zwSKvgWk/BXfPPCvnh+o4bNUtIrDTOQwqKSZ8hqD
eZgcwcrdDBYrTthCuy6CBbDpwlIVmPvld3Yy/fo7/0lk+7q0+gXMpFZJM7dG1qOt7Rp+/9rcqi7l
MFAtGcWe9+SdehYWNreZR0d2NnId7pJEg8KqbjDTiAfopQ56XLrRBZ7d3E3v6vRYFj8FF5nORa80
6KBZ8jhAKgAaZFy46/YF+DO+SZt/q82aS+LQTwUqCchzXVMFqBoGG1ThFQZcXK26LVwOLjN/j9Zk
TlOpn8vS1EGsmg8gZCffyVG4kdGmBbLXrl9GZ3luS4isFm740D7E/NFufm1DlUEZMYh8RuwqZ0kU
pthAN9q0yEvugpd8FE9/GX8ZD/FtcyAH8pzfCJx9tLFZYTb2GZdZXVJthILW4NJo5oZFwMnJRoje
yDx+5FZq+hKHWU0VbqZtGMcEJbtFn4diN61hXlUfmn0PNEFx9HtnceFhRfUII6u64wOoL39ik8W5
zHG/aHi0xVldtRYJGkdA3RSlpwSSH52c8uwWaG10tn/+/rImCxInCc5mUZN1ZA6KpIa8wwPt+o1O
d8/vM2xfVwwCgL2Cdu4ZZS9rpSGFuBjaRTIOG3RaZys0wNLTEh3E9yC2NKM8KFH3HolYVBMumG2L
NmuewCyzN5P95fNv46DFbH/+GiY7zyVeCMwGY0cP4UbvtZ1QX0XhZHVF4VyOtFkdrSIx+TnMIRfX
0O5qaMDMpQk9nfe0qWwWwasQzBYZZEFI8xrVaPga/B4P4kG2G698DnfKW/BhBXoFHXO4cxJIbnfv
pv+22PAIcfQb4mp3OPVt4STeEBy9FFIoO/xe4XZzffULmc1VSiXUEaIPkI5wo9otiuP5mbx0+wWq
fqMrvlKVaArYEZ1yD2zoK9Rk0N0b3Plqui5veG9OmznFlESigdpk6uxjSahridl3KEMU8bos7zPh
YeA5B9MRnW2uVQim7u7CGgDHLgLW4tDt4wPAy770B69n28f/Kg5TlraJEEgmqlavqMC30DLoOwh5
4gBU7EuD4cZi6UIdydUT8zSVDxDWspussptisbIctj/EdKFNerfk2bXR9z54lqUr5YUngR5+eR/w
Pgiz48JMSdMqxjen8u+UrSodop2446l+f4Ddzz88YEM4pEDqYuWW8xBipyIBC4VqVCbfsbPv1dv8
bopw54UMikVNjlRLfVncBISRDC9k5R6H5o1+DU7MTWIfo3397fLQt5fb3z+Jfe0IIbohjdgdXiPL
u6rNnQU5TxJ5zie8obPvHZOgzG1NE3qaCdAFixSY2VR7+IQcYBX/FgPsa6lqcOzj8lpQw0PcgyFZ
DFdLUX2ToM5UxuKjOuj3A7y6czl2Qs3cyUvmBnV0lQrpHpKBVhAmVwMUzeYWN60WT2NBctfK7b1s
dG5TGHeXP9xGUxBcPdC8IcIgapCjZFZ3qplhUmYd8cIZD/2KM7R2/72FSMGHpzEUnTjxzmcK8fAM
CP4vAReHdQFSQskE7KbFIv0hSgcasfRLGAH/HOzuHT4Nv6QnfgF9nr5pUB2ELRPH4hkWjLRBKsw9
BmnivQ8nUOYslXGtZElBhegliEVVj3LacRnktGL8ulO+xGXhYVoEj6OlG3AFlPNnOVTuI0Il8kzY
DueTVZaybC+t/lwa2jdhMRzQPx85n3tz5BDBJyKKHbTimLNRCMR6qcoZ1134DKqQNRwGr/4NoSdz
cvM95DbwlPRduu3eosRNnngWSRtte3yAVXjm3JSTpRmTDlolg4fO3D6CoJkOvwLhvv1OkK2nad+d
DnzKzHkmpGGJrEJ6wsCTPdM86lSlDPNoxOmj4nEJBDAgG6c7eV5eMgI1p1k0Hwxo/xkyz5J8o8b9
Gpk9lOS2b6YJKw1mwT/qOqd9x2C0cyLeVArxwWcAy6V3s2l5LJblO3CLP/BrLEOSersKMB9Bghud
qIMCkC8BBOlqCHgFU2v1oeagD+R2YjBzXv7OKzX8ZmAkdahRgowsM2tkhgtkJxJM0ghNo7RDVo+m
F2NUDjGkFzj7/7xWQywDKjYydC8pOf7rjU6tOiMPQpBVjPFpjEUr6nkGypsrfhWBmYEigNxRZCJC
qcunMgTQJRcluzcyfy47zEQDz0QSBjzHnO1ECi4TshokSg1WMLse2zaq877wZwLx6rh91gsoaJoJ
ROQT80DfHa2lrd06wb8UcfhomuRf5XJQKSXgDDSsfqYGlMZAIHGvUuaFdhjQj8ZTY+IKS+k1xWxP
AohPRMxOfZ/uiiK5gRE7T2n3/MKD6f38BWwbfKmHPEgiYNbBdvLp0yrBgy4FN/2JIMHmLofIgobu
vwkpCWbdRoMpDYWEXR5mhyx7MRP4jDcSVOcep0LB/4nXmkb0OAl1e4SfQZmMVivNkjWgHnp6alFh
dGkXCbbhQELPkyOLf3Rtbs7VIJk5hXWJmfbdBLJQqY+WqFUZxITCR6UVDnMEHajLw+NE+2iRrBou
pVxNwPziuEiF3hmydA/JXySn0DITmXc53qwEPkf2UXevY+mymuJ+SjwZxtL59fhK7TEpIC4DurC4
R6v+xJXsOUeL0fX59+x9pO9VzAHPI1KepYUPTVTX1G6oHc1yNRqGm2itPUP3F9dkQeewazYXKu2g
yUSCCoPGJD14rgRE6ADsV32KdYDnrqf+gVHQ5gddhWEyX2xmQdI1OjJQvrzNGrkF5AiqcxJnNJtr
BOrl0AeityJ23pomStI8QlEjpvMTQGkQMdRUR+umtyYX95fX40ZPAxO2Cka342rCskqSCZhe4J4Q
u3Wb/YckfuR1lob95gVHvhL05gm1ishMVpRB1LhNFNOr5t9j8ENscufymDa/H05a6N/oqimyTdW4
l2JJa7HHEvVN7t7KADrs4JmU87j7fwViu6dx2cRKDQK2Bzdrm0B9A57TkE4erbD652B6TNPnmNjW
KUmGCsKqyFK9IdohiZ60QLz//42GWQlqpkAUd8ayK+UBTAR9OcrS+KuNtcIyzEzhJEJ6dpxV7iC6
K2gIG3DpZc6Wpa5bEHdpFdGBbxVott4FfllnbmlA+dz8VxXYZzTmUCmhuiwNAmZqiV71+ZAgQA2i
cgDi4uWPuLm4V8NiThOjJAN0ADCsCW70UNy2s/afUyLpUvisJpkLZdIPqjp+rDq9HK0qTn7WXITB
ZkJdxaBbbJUVRBgelt0MRQdBk0wLLRf4dOrdqdUMXwglFNFL4hKYj7tBUPGknTa0ADBAE/RdNHYh
XME2dYu8g35WoNErlWhTHHBU7Wr4fo0j5B4mGxI+PQqe3KnxFGXjyfzyDG7XmavwzD4gctvOmaYS
LxgXqw5Dq63ep7D1stIVi2MwQN64Va0YbJ2q4JUHmycMSi0cMiJeo9nODy6uRrR0MvHyNHokk3lr
9tmjFNcPl8e4WcKbJq6suLFKksJsPjiGQU8aopp+ofwK63RnxvDYUo+ZqllOCwehy9G2B/UZjdl8
wFnr3ZA0IMeIBHdyxW7bR6nNOFl/8ySDFBiaQwo4fmfqkEUeNcoIuzyvcvDCcQDp7oBmj5fvgTje
8SkqWwlsHY7ZIqRI5bjQQNXP072E1pyuww9YbPehENupxr3ob+3IdTh2yuB6apQQD/MmyerfZzu/
ViHwapX2XrBbx6DOMbWN57MZvBH+Q+HmYCk1FVqimC6W6zcCUtCP0mh6WgVkw9SOx6xqj6SRnzti
d0HBu+bQGoA9HSAv9d94bF9nAW1ENAtalYDMSGXQ2vFkOMvgpHvFrg7ibum/X16kW0UDJHnQpcP4
0Dpjvm8t68II4Wd83zr/FbRV50NF766SYg+Q9X+BkoWVwioasyUKodNLMH7/6iQvstvADdwpQ5cC
BindGLLe2glujjwEyMaDLwKjRUdwfhBDPLtEzziQoQWOvehCZLr06ZvKX2SVVgd4i5vLNycSqmiQ
ClYlACeY81AIp6mYAlza1R/ZnrzAi8LJ/ewIP7/FhReNG7j/YhrxIqJBYxeXRPbKqkBHLDWbOPaF
VDwuEBW32jr+Ps4a7KUW0uwuR9vKbMoqGjONc91JndHhrqrq1635u5pcLVs4FQX9b5xtBUWnoluQ
sTsD7aRGX0JMGFDgrjJOBRSnpb70K3IlZ6Kdtjdd/HJ5TJvnHzIoNgF9dMFS+Xr2F2mQkrkQDK8/
FHvlajlK12j129IJehmck2HDYxPLkUjoVaErdi4olohGV0ABDGVtIQDvUIuVpdfSUV6kR20MoX+i
lbepZkD0iHw3te6JtOPt0i65pSf5u1HCuKtQs0Mdj0+DkeG+Ll8B+sRZUtsfZPUjmUzfwJChXGas
YUqrGX4tO/FW82EfsUsfeLZ3m1loFYr59hXEemQjNNAprDrJVYz01qzF20rEmz1cUJ85M711WYca
Keo80JLOpUqmHFf1oYa/7zTLtSuJ4Q5dyl2lmzdJGdzGQf6rnZT7PuszazC4bPzN1LCKTkvpVY0Z
x0OhkxnEMv1EVUNhywLXXUc5UeZcNEMtiJeMtmrz9XDpbl4FbMKUqoZWsB6DKBapADBBccf5pFsP
EusYzFohWk9CacRuLU2ozne5aOdx7JRd9ibX5RWebXatMTwlzeToeehD3qTl/IINTjTdUp+Tyiyh
QG3TOOxmwzOr2FdF+b7TetCvQ4jpF06rAspl5J6R4cCR+hMZg/0CqqQg1X43yddmhoZGLDkmvDuc
LDFLq4qgT4y2ix0HLbxUask2ygiW6+nvotTuL3893gQx6RR+P6KqTjgVWxK/BXJxJ0bK7nKI7Q32
+XWY86jPzWgxAar2JHBFyuQtiERrmF8Hk1f0btZrn9PA+tzhITNvwfojno5HCksE5Q1ivNdjanwX
NPmmq5dfzdA0VjzFr5dH+D/S1d9DVOkSXS3zXEx1Pcp1A0Rtw4+hWTvfEl+BsgZfP2QD0fVlsany
11hybZSTpGOUcKIABgIi1tVNXFvo2IK8VXpvULxwSqeqraG0C2CROshI84qpzUN49aVpnlmNV8oi
UU61wfCE8EloHlOzs6TF53xUOpCzU3gVhElWdZqLSgfLLAgBq4dcPuVQpTOu6LlYtqeOy4XljYlJ
VbNS4kE1BbwznE2I2jd4Jlp0ALKzptlfHhkvEpOwFtFozGjAwMS48GBfAXu0bBfP3MTI2dsqk5YG
dci6FqbhwO9PDhIMlb0U3N4z3uAkAhtpoCiEfwysx+Kkav1IhxBEZTELjdAPSdSEwBQtU293S/ko
Vdj0Q+bL6iBaWg8nlFblNG+3K2wQJQAvpA+z7N0aeuZZqpSL6TUk3DVC+FBq7VWkiaEzFuqLMajv
RqMeCqnEAgJ+2RFF2Mwi8fHohvSDnq1YyCzLsOvWDcLiDgRIVxryaEY+jJV8qRrhUt8E702cGHYl
St/DMvEur6TNjLcKyKwkRS+mJeshfLGMQ3yXg/FvEbW6bcMKHjDkRWwgGSaJ+imITOdfRAZVTsed
RsRfbAYQ4HeWCHSidRUq0jKq/pnAIniR+tckz2+0Rb8CTvAmUzqeiNTmebIKzeQFIHpDOBSksV/F
TxD8cUxyyODfVcoRZ4ybaR3tbA17BFjSM1yHNuDxWKvQRaH6G+N1fFju8z20Iw5/UJZvZDu86SPd
QcROQSuOOSVbuFqYag+ueuvCbupXaw/H+ddky17njwtX7GODfWHIHy4lEGUycfFgsh0Em8o5GQAA
S2BtlJTtvapmxJHU/LnMSenUVe5JXf9YLxDjEML5R0yU3i5N2GVNNbAtwXulZd90Mf5WTsD8LFLr
5FpgiZ063kpZCHDPsIP45wHq2T7IWJ4ZpoAq1E4S1z/0JXs0hgTWGdTSTwlw424T/boTMw4GWD5P
gBgklA2QGqC2e6Y2NsPJrU2aPPdHu9jPr9mj6lOvBeWb8buGOGHoyzdU3x36eocCOK7qWr2qfvBg
XBu6KvgVBGq9EHA2CVLD18MyGSNoH6dR6leDgPIw6+9jBTaLnbwc2kA9ASCxK835oY0GUBcK/Z/f
Lb+EZ1MyPMt0c8St/T93S1qb0P4c7QTwyH6b3xsgOYAhTHx3Ng+PYVA1otrgwFEMS8cpGswPl9PO
BieNjgaWsHCDwlHDpliYkg2akkq5/xf2p7UbzacdatVLH6HS742QRDcHmxOVVsFfE/vXqEyebbOo
kEdA73wldHS/dJM9KhLYoVmpX6uu8Lt1YOFq5Tflt9DjHSobTVYEB+IHMhMqENBsql0KqZvaFLeL
oQbotbTE0yNKBruvAXo1/sA29jy/fo3H5NeqhH9R0Oq5P1evQXcl9fApMW5hmGpd/qrnZdDXOEwK
QrexSxISE68eKyfKO3siR6J+uxxkg7FEo1D4OMoSMJmZ0ryFC2yQww/UV4MstnpYQzpjDaftGYoA
wbwrWxCtS8qiq6JvLdWihHvb9SwHfjzVe10knMvQeYlAfw4IpDIwNeYZai9oJqWdYrDe0rHzhzTb
A1/pm+i/dL1xRCed84054dimLvAlYl9pgu5V2gyr1JPQRvs8NixBG2w4Y3Gibe7/z8F9nKera4G5
zLFYQGPXC4lqGTGaqSG3KU8LC3Yr0kdm9DcNgr+ZwmPUobEt59gNTehMXrjLK7v1BRdFCAUgFJUt
7nhpbaMOMGQUAVDhAvIOLVwmgxNAg9Ea7/5qz43X/23PjTd/oIe39Q1hJIOVBVcLzA9NRatvWM6a
lrQ1muKNo7ygWSI+5aml5KDdLofZEQdb3gW5xZP+39qL66jMCBN1aiMVHT+4MhyjEU4kGdQMFR6/
faP3iA/5OTiDdsdWg0uDRi3rtMpR5AzYcrZuaz8hgAmKAdhWDqSkoJxIhWPan7i5cqdxa+louk4d
xYChPNMoFtH3jIIcm2H2x9nWD/UB2ssnpbXifXSvuKCacm5DW3OJbi6arDq0jyFX/XW4YrMMQmTg
2CiE/k4SQM5MdPOfv9sAsL4KwiyYTCNQOJqAXJ9U87EKxv0gpb8ioh3ELvwGzYLYJZL4HkzJrRKW
t2hSnHrqyCIFd5xMe17Bfv0hzBpS26JMtAmjRfcKhPXAp+Km1REYjeBmceUdr7e4ldtwz/qwZMOV
i62Y50qL0yLD+SE1wXNg1l6IZ8GuAkpuNuxaafec8dGTgs08q3isYnHQxlG8FKPhyQNgv+KJah1K
g2P6xo7fON3akOtgzLEFxJoCeTVN97S6OM5dMltqBl4TyE3+5WHxAtFZXW3JGCWbXkJu1FMX2SkK
AfayJajmc/54Oc5WCYWyjaqraHgRYkGySQ4b334BRl4v3gd4d1aGeasFV435nIc/csjUXQ63WTWt
49G9uRoXJJyGJobjERTQJ0d0K/0GCkearbmmDwH08Tufh7f1JdcR6Z+vIkL6RB3MGqcE+kf2uAAz
1Ci21j5dHthWdbaOwpSiVRvmo973aDVWN2YInS3Rg8+sVVcN5zDf6KrggQha0BpeL2Ftw2JCCJRS
W2Wa0NXe0Uep+JDai0/vv4PPP/eUreyxjsasQ1FTqsJUEA1SiaKvRMFzjAZ6KSc7DX63iTI+5EL5
EOfZQ6Hkv0Mz/Cak2qlvDNHpakmGAW3m1znxYaTumZ1yo4ydrTXhexqTt0ozfmpt7pUhOQ5Z6EhJ
NnuJIFXoFCv3na6+kqQT7dl4mCKBs782i4f1wJiCpTEqCKYOGFh7UA/pR2/4P00E7q1+67xZh2LX
fNh2akxnTB8gpQAGKvkXPcWvi4JZ5KnYwIs4yYHUae+VxlFfaUsxBhR9X7eueTc7nZ396DlF8+bO
QnME2BlRUc/IWXCNVkJIpSEZFuPbAr5REMx3mp5wttZmeQI3lP/GYa/KySCHAalE3NTfut5OHvNr
AfzCZ+OgQJbJcMK9eRfdx1cGHDA7eHDyDjTOMFkiVo/6RNZb+HrXM5ou3cuUJ/A9f72cP+gpzJ5i
6zEy+ywxZq0UKCE7g8BAfACXE64aqLg4U7Z5UV/HYZa9oTf5AA1Z9AJ0vCmHDXRk9RPuRI9JND/A
2Dt1Bk16micUs20s7jItfC5AO5UXclVkjZMF0c/LA9/eHJ+Ty2yOTAzHINdx0OXddAdAOJrE2tvl
EP8jZRLQsmSCGx7bAJHMMU3EOqUddwiC/ypAT0WXDJaeKUhCHg94sXm3pejr/4ZjSr9mTHVBKDGk
TozccHqMBbi864IzLqCcDz+BwiB9Y5fkOVFfk9JvkgRWNDzDxu3v+vkjmLJvzNVuMSrKnBwyq59b
W5l5Fgjy5qH3OVD2ZS8oVDE0ZyS2sVe+k6TSHcEsNWdJo9d86l4WpHMpmB+TtLBj0bwrIGXfafLT
JJv2lAq/Rznaq5l6m5HKMauBOH1g5m41SYc4iJ+BtLWBq4So0izt41p2hYZLmt+qVYGgBCURKvhw
ombSJsELhWE2Ir1BLt7ijPdL43aOfuhuIghw6fp+sNs9Lq98ONBmUllFZuoFUy2kvFXp3RW8THX8
roMiLxY8qerN6m4VhY5/VftookANnTA+fQQke4S9VYI6QUJESLRM7SGLOfllc9WtAjJLv4Q6k54b
KIOEGPTU6LpreI9KvAjMutaDMC6CDkOiMlxF5Mtu4lHzs3489o7oBEeIt1acYoEzWWy7Rm2nJcWz
p+FJYW5pw7ugfI+Ll8tJanspovMEt2UVfGcmMUt5kqjUKt3rzPA3nC016BEpTijC5xmVILQM6pCH
p9rOi/JnTCb3AvIATcEZMaOrv0rJAQ6W0uHPutCbbX9AJv8eIbPZoNbehHEvG7BxSmK/zarJq40Y
gEY5T29HkgIb0GgQewHzUB5Vxcokxc3buH/AExJkA/OmdOKkexZnPKcXcuwt6bSPhfRgpngzkEu8
2Y7GbKsmjiu440RWX8ecxbd5SK9GwGzaMM9m5CmsA1Oa8G6r24oSQ9gJQLTmeg5/jQvc4ng7artQ
VUS8dSHTQoKOWfAg6uZNoyHJ4n6rHswPLf+2xv02A+Ge24zZTOmf0dilDgFavWtSGY38HkIebta6
4T3xYtd0g86eTUv+NczQZZdcPhtmc5etQjN363kBHgj3Hd3r6+cuvcnmmyWKrMu7bPtsXgVh6qyp
KyGh2aHRS9OHnlmFFxmW6VaaRd1e2tsygtxPWDqXw/KGxm7uRJoqIYNdLQmNlzmMvS5M3hJFcC+H
2cyNq8Ex+1mLW9Limo8v2ESnQtFf0ljldnp5K4TZxkpUk0YxsB7Vk+GHpRu1Lj079cmSdoKtWp3+
AlNo8gdn5oYEI245CggBcOTSQZRhtkJRpU1CSJ/+7R04y+hSdruytMm94i8ulZNzhKvSEXfhA3Hm
XX+MH3ha3tuTCcMCGRrRoGUwH0BL29HUEzScxvRhyq/G8Vto/HPCIkaKZyXa1VbhYc4sGFEp5YYY
Su6D+lkSWO3l9+Uh8iBbHBSWplnd60JBqCceo2Yzw63ibqygGjQlNAtPzV7ZdcfeMw+dzwN3bkjI
fB0f8w1LcIK0yUSc7s246w9R5Oiu+WD4qps49EYnHZrdQN/1T6EPZeh74blztffOhgCOK5/IvuJs
0M1FvRo3k9mFeqjCNkDuaXrD1oxHGdyMiUhWxDtCNhfPKhBTkU3yLERZjbK8NsvjJES+ophQb6mN
m8upYIM69PULM5XYMoVRSTQkOqqc0t4ZEPXOnA81ORObNMjgkYKW/g0enfpvXDAzXZ5nt1lgzvE4
qgJRy2Ld0d9r6gB71RvS5f9I+7LmSnEu219EBPPwKsYz2j6e84VIO50MYgYh4Nf3wtXfzWOSNtV9
n6oqMip1JKStrb3XMJFEiu6LuH3Ry9RmiXLUdOUEsueB5YBuiDCN1U1P41qQZeXGOfp8gXzzQ5Yk
8SqevUCZmvu9N7pwiQn0V9UR3MhPTpGb27VTPYkKQZXEof5gW2hWoZl85h69zVxrp55gm3jpXoVj
48Qn+OX4061wNF77LQrgeiYGdrkMeR8kf0s9yinNWAFDcYrfKXmqbRymQx8Ydr4bfLj1bB2/1VwT
FrPAtUtIx5a00JDllV43mumZze9JOVlV0BS504QW4dmmMMl8oy4+gQLUwazOBFIOIGhf3yDwPcpC
jeG+mEH0/FzbOOvHudSmoz6/lb+sHC9FgZv0DHQAkGVJGC6VWpL0JETZ3KqICZ0ZWqX2xO82Dtec
ivw1p6thFlmE0DewsyxxBfxDDPj/BG8AOQc1GSggiRJIXV+XLxXE3oJfIuTrp/aocslBb+V1Yzor
x/XLGIvoV+fKGMWNlYMcX9yOMDOfRZVErzwK/iymMG2pR31mkX+tnzmjJyAhP3N5v04qs1K8ZiLg
z/O6g5S6EeiJQbQmd60I/SK1fk8znaR0uKHWYH8/2bUdomsamPnwRMXbf5FlqmLeCdlUwomD/kiT
iSjIkEp5K0dYOWGoh4L9CoUOSEYsW4xdFMZCCqwfKFMfUtXZcvQztm7T+rHLt67s1QldDbUI9HUG
ZfIYRrrQGXwXihfBuh30++/XbG02qJsBIj+7tP8FguM8LeS2R9NGhA2cIJGi8ORM2ssRoKPWFo5w
JYmd9zuGmwMUWqhf98YU6bTN5q6+3E2kNTu/Zu3G5biS5XwZYrHfWynkFPUxgBWkI4+euyaIJoOg
bNBax1Yvdjr9v5yw60ktrn28s6WmiFAXKfSoISEMRUbVuPCWQc9aty2L7loRfeiMqwVQd7PMQfUR
AiXrZP24Mfm1J9CX2S82jM5beRJTfM2qyo3TVNGbqVaPpaBe8kEgFgWAvRTMM2wBXvusOCfNdAt3
Lof2xWHIyqfvt9ZaQRq/BtxbIKng2bhsQFZcjIRBnttzMFtpxkP2MuA1YXmZJ7hV5nDQx2E1ulUH
n7/wMgBdj7rIc5VUYKFqYtSqgyJSdUlQrS3MgahV8P38Vo/O1fQWu1mdYHaKVAhXrQnxj7y9Y1V2
O3vkJIKQ2qOSb2Ab1jKJL+u52NvmBGdalc/H54RqQetMB7VzDPj+wa9G2/0LhOzaXXi9lIutnbZI
5tUW22kuIs1U4+n8H6LxVjlzLdQZOnj2JmipuBEXO1dQUrUMjQSvk0oNyoYRo32Lk879/pN9Bue/
NgeuhpkAC92FzwN0VTWllMZVX0PkszLDxFbSQiVU6m5kYBgUPbk0Yq04jSBZdiiMJ1mLD4wCqTZ0
4OAh17nve4GSfMxv0ShqdlotbFHjVyMk8Gozc1UHfm6x4j3QXFZi1QB5Z/d6+bNUNspcq4fj6u9f
LDNwGtFURNizU3ShXCSVVhF1+KUqG6aVW/NYZAF5HcdJnYCBy/pHYMcJLbd8wFY3zJ+ZLDWGVElQ
olbGTKB5djTE8n5oDQDs0q2QunoGoPc3M1NNIIoXSYWYjBWM73AGBqTvRlD7QuHM2rsg/Pi02tif
n8pBf+3Pq9EW2WeRjryoFRzxVABZkYXSD1Moz1ZZHzpDdSI18rW+6Yle8VtLlG/MVNuhtFhDobe0
xaZ+NnmhINIVJVG1TiBCXQpESyUQMMLsjmZqBWg53VJjsz6t//762VehcLGtMiWJh3T+GIJ5kjpY
VOSxAet08Q6yiEexqN66zHJaXuzUIjvJHN5sPcr6qex07V0YSwRKFH4b04LwASRQ3kGYuzWI0vUX
Vfs1jdSTKsWOjZs6nexezJ2wlXyW/yylm1SpSdm8G/xD7rpALAx3rHQvaQUf1EOoMXci7uT2Z10A
cj6Ie2SsTlyjlqW99NKFd+WlsOQazwi+G7X7JkY8VQS/zc+iKjhZJB/07kHOOX6TmMGevYAjqYrD
CYBgRIegxg/ts5uGGYQN477k743yFgvJvgkzPI0Ne4TXzyTme7U1SVM3bgSbeakrCcugm2Jkv5GR
2XEuniSY/jbRTs/UIM5O0lRDORPy1swY4EvWkcgApSPsMpRPuQuNYruEdULW0demokfQAZ7FWLRh
G8RJl+UkljS3Ngp37IWBIFXdjS3UOMcuJthL9qCUAdfSuR8LcWf8tcpdCU4+63KngCyOyvSA68Kz
mpRu2HSh3Y6/tBQVQRCYkDqcpAH6YQNXJIiknaGVYOsAnomC5fBwuqhRT7KE+Zkx+kXX+BWmmmgt
SYE/1Cr2nsUyAb7UFuEMCByJX+r9Kx5BtoUuasQhpdWlzlBPnsmeIAbsjA0lNR9IKh1zzu80pUEU
HqkDfboD7adT33AIb05nsS9cPHSHWnksY/le0bVbvMe9EHZqhdrYXO8dI/5t8IJ0EsSsVflBzmIn
rMDDjX6hdks6VXY1qYVPokk6gxIKVDCyWFtuK6drUBlHtzNWflDlZSgzG7UOv+KtLUznkb5OCggF
lnqEzQRh0DvtW91m/BlMD5LioZqaBVHbyc1q3RkioKFSflDhSBHnNSo1IsmUNxB7PDP60Qsw8ywf
M+2dcw1Sn8zJVe4Z0g28vB0thldclxzMVD6GGY3s0kyPqfbe89usMt9FtQOO9AWiqKi2KMEoSJci
Kg9GG70ngvxaWrxz+0nfiVH8PECicVT6oKpiolUFPmSleZ082ll8ByyGV4wnLWduHJc+06WDRhOS
QPGwxYEce+bqYfoUxbo9xrdJYQV9wyK8xHHIjEtS1m8o5J47iD92SrzTKPWZWB31Tj81IvooVnk2
2HSntabTUOuVcpTkrYlD7BrBLYt4UIz53kqZL8fcVnLF0bTpTpySQys1dmzJvmaBsS1GN+HA0VFW
sPGe8ta8mYrpKPSM9DU8gyuTFMNFiX/VRWpL9CWH2JdudfYkDm4z0mdVf0rNiBFVTwtomOTPsCaw
20G8GCKUTYWPqRxduQcY1oAxAocBl/xSdQnUFnN+U8sJqdqKDClcqwfTsZhIrCj61esQYel/xOor
m2CIMTKOh1RG4Dy/75rXVgwJpEV2uRzvB5TnIgjjZ0Zmxy2WCo6tpmwbAuhxk/xUWIMTsh9VDdbD
1BBZQydDV4k+vHV6RJQBN/Yk+1lyDqlmJ1aIN65y1yu1XdVCSmpm2IJlAJkF7ciY2mKC3od014y/
rapAeTnyjKZ5LDvxB0723swHt6UmRCWbX+aYQRdUfDAm4b3vsyO27o7qJYlThI0MbTCjLYt9k8vl
m9pZGUl7ibuKwEHD0IsnJcNTsRHAyOC0J0MSDV6qV9U+kqYPLcWB4s3ISa8D6w/CChSPS7PHD1M/
4r6hDlcZ9EASBH46qjvecaeuqyBrK9ccjJ+6hmWP2AHuQcAJqNYxTEICW9W9JofWXhIQLhEbzFbc
oZTiWDl77uQcB0YSSFzVJ8mEC9poPqj9cBLM8EVNamgSt7Of8u8GS6Ql0GBnKYm0Ce8jYGiHikBI
A1/5pq1hUDH8kLLKSau7cADNl5Zw0zrm2IkgcxFJqkgzKp6s5SSp7mpzOEbJE9MGL2kEkoSnGVZD
48zRu9LJzYxQEXYBQklaK8cWuhum+AewVzbUEFxTG84KB7wrUV5GZgaqoLsNq89TmNqpYe5zKOK0
KeJFUzllPhGp7j3IoJJCprZslN5USa5FLXeASQ/kBkBOzp/GOgUB1aADsQSRCOypzJJdYUBZnA1O
AfHwRIScLlj6ShVBi8H60GoQy1p9Z5iNOyCojkrt1eiDylr5YsY/RP4b0odnSSttQav2oE/ZUzgE
A4AHojbhuigQ8Rnh8O4zwLFVwtiRG+q2bPBbRXWl6jkPs8BoIjc0TkL9YA5g8OB1lhTGrdLnN/Nc
rZHbpQZfyrolOfirk6HdgyPsFlXxWuPTZQBSgI7ga91zPDKiKN2uzyRgW+EiUkpELW7nWCdy+acx
yGDRhLYlXlS9dSvs2jp+qJl5V4zh7cD7IDSbXUM1LwlfGP7RW/osmw1HpMZFemlr1HDkvgsq3MBx
2d8JbQaNgMGu2sw22INVvvMkCWQZtXbtniICaKg3VSP3K1knIPgHfVzZXVsEYga/zeFDl+lj32t2
nYKlXuS/9JyTuEBGpmP1JVA3mGbnYNCGam3Tkp8jKXb77iNTelspJFiD/+5THqTdsBtG9dI2Jmb/
FpuGH1n5UVVH24wg7WlqbluVdp1MToh6RGTdymHvJOFxwq/JytrJ2zFo0ugU8xSXcO3l8W4Cfwsn
/gjuihdjFYQwOmYmMiUVgs4D6cUYaQO1rQglAzVCv750u9iyK7V2y/KxyhrcIQqJlZey7O2o6J04
DUS5cLUiVUiTFj4VHqtE8g0ugeIk73KE9Cx6D9vnhooIdHDmQkFIzB/YkEKQLNlrkNmtZRuA5YzD
7z7n50qsHCbB1XASiNrVuzSvcLny2Fet7hCJvwtJ39Vo2wuWGFTNCFEh/TGXSrvLhgsc1dwhm1yl
qd0GPyGt58yYPbRoXiQVyjJSFN4wBT48WRHw1DjEUVnYaie4ciE6gmQ4Gv67Q7YxJK0DV0KZYBbO
oL8mUGAXRfEYRQjj/eRVZUgKNrmSiPK0hvIgdbWJe7WhNS7LkB0xFj+hS0QEK/LqpiM5SPxG+iIk
58a0dkai+wpH/VIfIEChuwauRjXU9kb9W5ayn1Jd3jZKNEfacxwyrxEwVyYdM+VByZuT2na4NHtX
bERsfNXWptAe0uilk1tCp0crQ/uLVfdJZuxBBt1rMZJY/bcaticdb+EiTuxOyM+KKbwqZnPD2oe+
bN1cj1wpiUiZyISz5x7fq5ImYuQ/ITtkIwEwYsOu8Hw2BGjVjVCsy6BlNYQIKlpJ+tQImkkIeMmf
avZUNChzM6L3iH/wHzukCV7bsm6Lfe22Y4qgipiM3CC0UsLlzDb7Hjf4sKfNJUUbvwtxi6XVW16U
sLDGbxM7Ow1hCwWfElkVbLmHnwL/EU7IqyFHkQEQjjTardLE1nMA33E/ZOGLTievRg2aI4tkmVbY
sfAgNIOf4sUiq9WDwtRHmuWvrB5fKpm5efdsMCjzgWqdK2+g0gbCHNyM8KzE96z5McD0JS9x0zTV
zhqB6GfhjZG2RBhMv4oUEODuQvG3rGVHuOudyra/taTINpngDnqyK9Pygrx631B4H5favSE2p8pk
/lADmUl/dXPCn5rAF2YXXoc46pyoNRCGVeVAy+vJSEAfmDMhHRFezozXiE12q71Mc9Kj8BONFY/K
D+PEsPtzu8pK/K8mJNywPMIA9a8nJotnWb4tEvVYSy8grXhlVpABVwHhUnRsszGIk+jSqqOLHA63
WnsqDFyDff+E8HcKs59totoVxBmHzsTF/Ea7nqTNhB1a/BQA6g1pG5SGdc4gxGWlvzX1d95yvIyU
/VB1PxrBdGNWu1EKCf+EOlb3bjTMHbvGHnAtzz9WHadDbvUfA8uRZqbyJRkgzqgJZSClzYuJS8+g
3E+kZy5QtxealKSjsm870Q25FcT5RglltfBw9URfNL0Kk6nUnAsCbZ5ltjzAuT2e/BgmimSjWLVW
REGnV5x1o0A3WvYzjHqo2kmB7kgDiUgkpa71HO3nRiZ8PSOSwtxY2X0/5NrcrkdclB80raLwm4N+
BStCkll7K0dyn/38fpC1GtT1IIsFjEdNybkEMY5GLJ0p0wi6YHBnfBmkLZuI1XLK9VCLWnCSUmWK
IjQoS1X4KPsiyHFgDfiKulTjtzXKCG5jSL/jLvlMdW2ti3xBmcZz2SkHCnx9VACq1FHkwKGyi2Tl
MgiDZ/TVTjZR7zXr/fdLs+J0gNbZ1SefP9BVfTIZUUeWUSH1RsNuXugZHMvzeOoPg4WiE3MMyFpc
IHfvShubemurLUrLRV7VCdDwgpePomdafjVYG6WtNXrQl6ktSpualLUTr7Cbi+PsvawE+WP0CF1F
91Nw4U3Z6kSubjMFkiJAKYiKtRQB4FylxSRDSoLqB5l+VLAGs24NvXU2Ptm8XZe1L/PPOEsKgxCL
UQ7VXdS+Dgxyg/Cq9ZNPmQMF6q3bIpWfhc3vxlsUJGFQI4jiwAu/5J8m1trBMAiwg8icHJiYAuom
H+sKewRVikf8yzaab67mffcLFlEilrMhpzXqYIO1l4fEbZC8QSGaDGOgD14hBN+v8OrevFrgRbyQ
IOJCFRULrFJ+GqvqHqTSjdbKip4Yzh3wOBJe9fD8WNII8NauGiVE1z8RYAKeGYktwGgSiq6Fq1vN
88TgbjVA66VJ1ceeSZ7QikE90p0p4jUqZiU79bJxl0whKjddCtrWACwlnk2azcW+34liXaL4lLw1
euxaKdItFJE25vB37NZlsO3nGjU4O+i5fQ0dBavoxHSggpLolKWix9Jklwwf33+LFZze11EWgaKW
pTGTAHWEl2JzjAIk5vfhrvJaP9wB+W/TB+5B3sPJ7yNHDmaD6/BSb0xU2ZrpMpKIYyGzEaziGeiJ
Pn/ulifNoxdIqEIVXzoqQX0KnQ6QWlxf5aPlcvDUjRoG5SHCTXILT632KLlRZ0c38kHY/e9ZRV/X
aFENnzpmUHQHQfgB8j9ipyaHl3BhbKQHK5fb12EWPZamS+S2aTGMhDc3qhEe2L8BUwheCKGn3EX7
5vCPtSdKoAf5mT6D82NPv77fECt4j/lXzGx9WGjDMmRxOmWlgzwQByc43Wmedoidd7qDxs1+a1FX
up9fB5rDxNXVqI16LlkD6E2ty90YEquppzv9XvBzL/K2eOTzFvoa4r4OtjhMAG0ltK3QJ+za3ZBo
EFFU9ym8lbS8sftQdr9fxJWY/nW4xalqm0IEnyOa59bsCswMJ+vHvJG7g0okO3zhO+rgJY46srvd
5503yneTXZynCfl30SsYfTaWUIIEsMx/YyyxkgF8neXiXGQKm+KkBVerwcU1PaDyHHTBAAtYdksd
SDVurOrfCcDX4Rbnw7B4rRojppW30QOsk34nivZUSvQgTfFWl3A9JP2/U7CUWcjhiS2qxWdIgkvy
riYZI5E7i1aPDk1JTNTDtj/VCtzjywzNRSpQGkyH7AmwmMqNIEFddNi1fm6bDwhyDyKst8//wh50
vty/2Szm4vJP0JChOXjen7r1dCIVYJUdgUYgqGj/Rp3j7/Tq6xwX8QU+F3xEbXsWka5w1fbHbMZx
+jSEYj1RnmYd8k1B5//hlvvzORexRsqmyJThQOShgKv/xhRPBQ6Hvm9gGeGZu3/kjxTEnmoPpW5c
J7v+nG8yOv9OfL5OfRGEuFZAkHeEPiJn4M53pa1WWwKenxIK333OReTpin4S4bINSaDfISDayQ/L
Sz062TFKCpbd3qVOfAOtFxAq0bUdH7rH5i69zKxjOUBbXyfgqqCUcLfFP944u+YiJNUKBLwgowMT
WtFTmxsZQgwSun+CvsW53wj05iImqVKRGEWJ7VzpyQkKawWpNfOjGou3PBecMiw3gtKqB+zVfbkE
6Fq1YKlygZtFeo8ukkNxmbVn3Q/3oCZ62ksHoYvySYBxGjZebINZ74b3ZU/yXd65dFfuogf6ABLG
k2Irj+kZCbizDaFaISbBNgm2CappQTxIkheBZRC08h9znnE/i4qEuwR40ciG1eSmX/Va5NQNAH8A
r4Bgi7U433DSY9FUKqmfouGdQMGsyCy7H5KNyoY8f8jlRr8eZ3Gkx6buxaqJQ8+6R1c6/dUiWYQm
jgO/ixj+G9KxOQ4ODoBbPc8MrHGngPt1Hr2a7f+dLfpq/qYDQwrxNgULvUTKmmYsTuPU4Lp14p5Q
uotfjZskaO3USXzxPb6MR/1YPJUwAzCD8ZgG26b0K1QCHS8rC2Lcn6oTy0eDNZVDCJpviqUQ7dnY
kT02NwPyxln0tdnDHWlmUdt4ODvfpzxryYCqzjwCYMdhGrq8R5SMDaocI3ud/U8mRyLJnel0ZPZ4
TbzM38KXraWPqjrD8DGg+jeyioZFJjcMB128S85Y5VNuIzseyT+v9Nj/fnorKdWX0RZhZex1tZfk
4j8pVRdwj+1AX92IJisQS9gNXM1qmePEYqobLfIO1a8eepmguVg4kas64jucMorz/AKrPjaHFf8+
TNfDfuazV7m4MCXmqIfVfCmHe3bqAs0XneH0L1KclXTjy0iLSBTLrVgIKT7b7JHRXgqvD+DPZ9e3
alDYW+SWFe7Sl+X8PLJX86qsUFBhAYTymw+kDyyvU+ch9hrAZ1LSP4e/9BR9WzsMDF+DFyE6YQez
I4KjX6JnQGNufyUFkbcEQFZuqC8rsAiQ4C9pwtiDVlSUr2ELAIBxwokmpgxOHPv1/bZdyTi+jLUI
knVtMk1LcCib9AdTAIIZ3r8fYGvDfhZirlZYLylPh/hz57Rn5TnJiRGUKJhxD0/yljR+9zFuUl+3
lnCR5HBArkQKQLonlTB1huvKWyhwOxyo6iS9BehKfPf9NFcumy/rOP+gq1lO6CHxVkAnD2Q4h3WJ
wwVoaCevdZO5qgVZiI3y7Qqudd64UMyF84M5X6ZfB7T6eNAhwKZDOUj3J0d9nLHWo6u6c0UkG9Ez
mNwEIiqbqfIKDQsjQ3pZn8tOorzMZ0qJjUzP8UFnaUDFAZbOUZzMAwr6UEAFqr3rb2ukMUowa2HX
ewVf2/qsUvIdvykogSr2fVeTOb2YOxoyXkrysfI3ywfzMVnc/9e/c7lCSVlmtQSCK+4b7qLthXWB
/sRR9cDgCKxNYaDVHfBnWZZWdiIVRI0xLIvQjhOBZLToQ8C63wFKdILysJNYpVv1I90oCq1fc1fj
Lp5nI1xrw5lK60037fipCBejTALKo4iJUm/rGl8pnH75/H+lb3Dp65sWbxS0L3203R3ZzfemQODY
iqcSgvUO3DtfPOI5GoHiyYPK0V7RFHSHrSOwelNczXwRuzKz6XTWlf9dXXBydwiMM7CFfu1VmzqD
6wfuarTF2yxuachjiu3E7bnwVt02N7md28kO7jhw9Ridwm3swt5q0K28i77s4kUkY60eh6KCvKKC
epfNtTgnPB582iXeYCr291Fs7RnwZbRFGBvbXq1TaH97uNw82a39WchYcmH27Wxp7q5lw1/GWmRM
xUgZhCJxYFQfMJ/YpntgaPEcC+9EV4MyAprXQX60/GEishfBqGd4VLtN+uT6/XT1XRcJldVMisI5
vqt6B7QyEmLp2dyxF+BTceHHe4DJNrOOjWVGFP0avIs4xCpLmPqcCje3c8hWcGTUw78Y6/tToix7
ypJawNm5RXxo4OSO8GzXkD0vgplDMh7iDY7uii4IogOEimYyINTCtMUGMtMiEsy5BNc582MXsrHv
Mp5YoVPcTwfrAn/KhExzNocmOtIphbSwj48ftzbX6mNDk4DEgco6dF6Xzxwp4XA7lBAb9McejHuB
4i6au2WDjY4qu93OOFbj8GxnZcCZQcPFvMhbI10seKzhmwJ5tutujbf+YNnQTIKhJMLCZhiet8jy
drsebhH2W7SzraLGZzVuQl9yWHZOvZljXF00yPPSFn5r8wIzu4da9qyf8H2kWHtdIwn4M91FkqrV
EcAKswqGuB+cuTg/BFqQ3sQv5anfZQ66MQSfOjoyR/VyT7udf4x8AXxpJoCJZCtMrh4pZCQwFgaE
Xv1LWUUdBjXsAD3FNpe85hWI/ACU1/2cb9hbLM3VwfCChhMGqq2wLV/scqUTIWbFUdJ54XZ/LNCF
OfY2O8rBVlVspVYCbqulWaBPztZvi1XudNC7qVzrUHvOHHFKj0ak/VTVaEPFf0WVD/TWq3EWVymA
9Hkl8EaHp7bui9DvD3cZQjBkBsDc623Nr4gBfRWXBfxOev1+K62enOvBFzdr2uZMDZVpftLSC/Nn
xjLzAN0mxX77fbm1oov7FMZ2lVhDoxgSdRSM1CcJuG59gwu1Gn2uZ7TYH7GqwpWqzYEYco13IOW8
KbBs41TuxqNM4v3W63yt9nA93OImjUdVDUUOFszczpnzXMUXfDnY4lluTmtxVTbQRQ3zqguRanZO
6DM/dCQ8586tN/fksg/h4fudsaJJ92Vb6ot7MhfSCdBuTIzt1Tv04F9gcpbjio69nggf9AhTewvG
7/URYvNo9qJWuW8P4sHY8cNWpWDriOiL+D7hyJfZUISeRkxfxsAJwa8JKJTDD2IEH1/DRZPiFuSW
5CXunehev3y/GquZytVn1hchH3rF6pCYdeiJPm9IetuS2g5xWPh7/jKH2cafQ+z3g84Hf3nNXI+5
CEC1FWYNlLVDQE8LwOspKawtm5uNE6kvYg+L4s5gBaYFHH1s5yP7DZFrGM/2W0oZqyn89WQWgQa0
jzHRFYTt1lU8YMjR/7DxBSEWor5wLw5S17rtPzjZ2jsb51NfxBxala1gyhi39zo07Obimept1wa3
vtUi6ph9mZuxiWEEjd6UYC5MheV/vx3WGpDXF4W+CDVyoRlaDVUhD5wXG3kVqX8MiG2K37txAJza
fisGbI64CDq1Po4VRGt1+CkydKxyl6tny22dwbVqGzLTjvLa8I130LxS3+z6JcJLnFC7V4sm9Hqo
STgQh5hcPaOJAxtUEQhV0a/7fAuAsFaZv15aYxFgSjHJ1UnC50NO4ZRnGal6efrnOsyPSoPyPIBK
qD2WIqmDjc86h47vJrwILblYqHojz/f/nb5PZs6rPd6EN6IDOM/5/5Y+Qa8GXuBwz5WXj4RellOr
A2EUwMDQ537qCXaGzmJx2W5srTV28R75M9Ziw0ZMDlWorkA6FUALIxA/ogragvb7bINgelCmQwEK
IGRH2uHWeC5gFvwv3mDzp/treeGoqyBBhePEsgYqapEyjgUUnWdBYOstduaXAdvpb5z8n9oextVY
i2CD3g4VhBANguIIY2K39DV3RvI7MujLqb1lRreeCiu6gYbe3NFaloMaw1AaoeyRe5y4Cz7jvnlT
/PGY7beXcfWiuBpqcVGMrBsN1FND2HzeG+N7LWqEJlt2b/Py/P2p/sxncUe0EhiJ4Drhmueg3dXG
B5ScBTuHNIw9pvnP78/dapy5mtHyWxVdqHMd0ZR36s+him9FJXVFofTi0rqB+N+W29rqRXQ13uKG
6GnZGX2NvFT1m13u9gFoSv9CZHs9o4fCDGR4IaykLHOlzKxyE5nbfOHFIZnTX4qCNOxxFHSnYFC7
Ea5XL76r4RbRK5ZCNZRLPCBkGjpC84vWW6iJNdCbOmvm/GdGizwoFvM4lYx5CL3dU12FO5SUQ9Zu
koKiQK8ImtQXuYC8nmqdxDLfKKus3w1w+YN7Nbzr/nL9qnUhUuQObO0iB9h4Mt+nfqhs3aLanQAV
U4ep4sXqU38M5diuaBLkWvseW+xn3oWjnw3as1nr8NGyzoOQD4Ra0sYnWE/VIe0NyTMNwNplwSXS
RKjiKwzl0X3nzA5wQDfgQytkelE8CFYHQwBrJCBG9/F5dKDtCIT94+BCBnazRL2Cqcez4eq3LI5V
lDed0PTjPy1EzYMRNMjCZK5C9dBOmZ7SnDR3sbv1DFvfJFfjLo4XRIWnIe/gvxHvql0eRPvK7Z5m
LMFWWeB/2A9/Vntxq8ll3tQJwG54r3MXUJ49TJrcZN8HvW2S6gKrHbvxw/O2h8TqUbua4iIbw9Zk
nM1Od4PcYNPnUD6/+z4mbs3tc5WvWmlUjwSY+KElO/dtVBsaCOoZFHvZpXvIODjWaXK1R4CRUhDD
CWSwN4Zfvav/zPDzwrsaXutlJQXxCoyY/7VP/PyV/rprroZaxK0RLYValHGqE0NzDeNubD9iiFIn
0R4qSljZYavMs3rfXA24iGJjLKWwm8cGhYJiRkJ4LgBU6/QBpEjBv4ZKXOEKnDSnbL+1Yzf2zVKG
R8I8OYjygGZWY9ALhmvKnfP9l1vtTF0d+8/389WXa5IYAtgVnxuT+bmCznEUqI+Jm5wgKw0cQQJ0
Zkd6NyTRS14Q5VYFlR9t/X+BXF4rzl7/kkUAAptUNpMQs02sswKQRg01/cz8QaF3Aj0BLZeBtmOk
lbuNzbsahSHEB81xiAkB4LP4wNAvkQUm4wOr/nBkruYkT0VPRDd3R5teYljRW260C3fRrjxq+xlX
Ed5Lv4FXRUG82vgxa5/8+rfMf371OVSRi6UGZ3CIqJhgR98aGGbji68doOshFslaKKIKblAcoM4x
UQRP3O4ZBHkyg+yGN3DlIziKAER3CwyFbV6oh/rI2dilwFelbnKzGf+3Zrz47PLEJcpE/BxxD8Lk
tJt7WHDt3kt+uetQlU82y/BrKfH1AixuHPStwkZhcAM1Bmrn0KEx0+bE4nIzKq5FjuuBFhdO1oaG
wUR8zFnZDeCth2tptz/GgNsmXatVr+uRFzeOMUwF9jrO0vyNm1tNJLkPMxwH35Aoe8WNXfa2+RZf
ny6ER6GPbM0oxa97F7SDMmoj3EFCTFKf2fpdGcz1DgowQ/EMbGo8ktGbTV02YQtz0F9eCgDJmbM+
owEDvcUnBTZVgD/BGHqGPkLa4C7MItKxG2AxQCyG+gDoz4Y5vkGuB/SoHxUPvj9Tq7n7J6XI1IAt
ASJ6MfWEqZBfwNT5fgYIGgfrLN+AkUAaG8TgrcR2Dkh/zxZIkv8ebXFkdMW0gHhWDFRVwSJHF7gG
MgSaxvThv0i7suXGcWT7RYwguPOVpEhKli15q3LVC6NcC/d959ffA9XcaxriCDN9Hzq6ox+cAphI
JDJPngNUoNPfCZwrcPOI0oGpf9ljdhdElXmTQKLGHUXUUpRvo/lye/82O6Dr/WNOCum1pCcFVkRv
oflBAJnObrrD1zN3wn3gg/76HtwD++Iw3rV+DFYxmqSVYNB9uv1Dtg/OaqnMwSGziallkBpd8qjg
S/Sr9yhwH+xQiE1gV0drDFw3O45V+sFufNAL/HwV9duq0qcCtDTgSLH0IyjUTA8aVsKJACKUesVs
lVTBfIcRHodXKty8DT4WLDOHNqqJpkKTAoc2PU7T4peksMr6SQFnF95qILQwOc60GSVWBulRXq11
qptanzoYrKZnqhNXiwGqc9FRxGhkz0X6bLZcV54lM5c7xF+EMVbhWabfOeA6iezi2bzrIHO9Lx+H
9x5dmNmVd6MzHxXfeNMsab/YFO0auzlEk3mI18120Pr3MBd83WlxOtL9pvNZ7cP00t5T5v7IH9Am
AKaXW9raPLxQYqJssuo1cjwJxbrTW/WvRxffMkg/NXeglcNd0DymrrnnFRakzS+8ssgsUV+A3u8x
vu2C/IfWnqkeZZVb5sN4X97LPnLnEMwJuAoMN3/uvPwZBFPv80F9aZzSN/e8Hdi87lc/h4nNotKD
4EsBOZucGhZkSLPENwJuVrV5hFdWmJjc1b1Siq2B7DWaBrBiYXg+H/sXQakflCV5KyBG5Q4FZJ5y
4pFZfyxEAK8MpNTZWFtDX4JwDcgOozu0Can8RdW9fOw6C6oow30OIjk3L5RdriagmTCeyz4IrDl/
ux2GeEtgwryggZIqiuEp0ogppWl2hua56TtHXnguwrPEhPvJWAYZfRcAiE3RoTreyXhqwBeUFYVz
e00872fi+aJE8pyMWBMay84AjuPA/Hbbwm1vl1hYUlwFRtBkcK9Al4/jhDl61QeRXwblFrHlaepu
G9OoUJdoisg1PgdPuS7HsBFwtFL5JdVeUuL2IIero4M+55CXh7yVDPYWzMxMI8J3a2ldtxNC6RRI
r0b8Yx45sXw7mkkfv4cJ5rFeTYtY4/dMU+5rCeAW8V1tqNYi/EgIiDlnq+lOc/2CukNunrRy4Xze
7cRr9QOY8K5PoRYZLX6ACOr20Eed77511YsQCtB3nHt6y22hQqRIBEJUgJYwB6SvSzrzjjxIkAbZ
H8J+ByEnL+wI1N1QM7RuO9aW666tMYckJ2lGgoHmREobOWLR93Y8m5wp8c1WxNoKc0Cg2ysJYYM3
SldjEvyvePDyVzw45c6absIXV9bYiQg1mIRRkHEck/2A+9fYU3QdSo3gWPya23iN7RO/BpmUk9ko
NtjVAZ7Nc5mtM2TqyGXxD6a3WKWJTMGMC6nxG+isBFgOAbtKH+mbc/mrCAINNTrOI/y6/Tkvzx82
yVvbZW6IKBPzOdNaBD0bFGlAQgBctzdLzOWHu+Y9Pg472e5P2ZPkZ6/1GShvLv5t87jiZQaOHEk3
6Q58Dh9BaVTSAsJnlLLSB/rgjxwwwZ4WG8iXu8zjUnFvPVTW9hgXBvgjMmtKzXOBPNvgzXdpMlA7
WCtkzVuOM9M/d7XDq+UxvhyBRX1oZh0XGKmcWmidMZUtykw9LBgXo9ClRuOEhK2y+WVaCswpJlER
kz9v6QyjSklo+aKxUB4sznQwDTKQ3zGZ6MboWNLuTXXPk9jcCA6fzDLO1M1lnZsClhoq6g5s/o6S
P9721y0LFKhHlW0hksIyFixDPyRgOgrceMYETwaS2Imzd3RrmM+FxPvDAv0Fq5eAoZuQ/COl5g4g
lRtN4JTTdPmeahVnJVuXBJRQ8G0MXJzgC2f8os161P1UARw3ke4DPj1aehmdFCGaoGXYOnUISFSq
N0exlXYSKDj7WqLUY6F9e0c3rg+KSYTgjCkBcMnqOpgZicHJZ5puD1A6RorPFXY2zcFDwuXEonkA
u7WmqqESYopoJV64QVZbW8lzK7Yg6ERTJfBkwEwDH/M06NnzG8xbrQeI0kGODGtTReh9fP6MKTjO
IpkIsddDCx6cazvNQ3PlVYFSF8bB/OhrcKqeigP0bSl7AWdPt26UT9aZbysGS1yiImO62mO0l3Iw
8VkLCvSD37pgvN0BIAVugQAs24fYjh40dwa7R/ft9ofdcGSEVILXlYJnDf71eQeCWCpFIQ4TT8VY
m5A+dTPIz6fBuW1ly401jA7p+KKYXcJX/WymLA1Bb1r4T7LXDpTFhL7i1P9w7nZzTStjzOHMZmB1
E6ShbobRL6CWrWHABPsw/PdJzqc10Z+xclTEnSgJBwJHbYml1ZkTjl9ub9tGHIPQDdHokDYk41ms
BZpiXRkbyNNEuEaIMfwGTLW3TVAfY07bJxPMXi1zsJhiDXgshZK23uBTXBx/DJm3EmavRk1ZGimT
VFcZ892S/VZxo91eyKUacmslzLWiiPPQNIOSeJNhHOsG9FmSPDXnHDTDTqAKyx9TFZ6aWFkc6BZo
0HjQ3gsJ3KNBP4CXvAxTxDPyXQzrc9GZv/o8+V2m/TFXzbtWxnxXBfps2fAiUmMeNAI9fCrMrwUR
vqfzAGrkprxrS9VT6/4tTto/aqF+00Ml5nytrXOkQzcC09SaScBlxRzXcRwHrVF6Os1t/uxe4HMQ
ijfvTc/8wtfj2sg2qRK2YdCi+HV+kNTRWIZ6nngCZBBSENyLyZOgYkf/1IbOCYYb+c8nW8zXyzBK
DeQpbBWp5M4qKvCh5oz6a1GejFgGJyi3mrURJYANhSQp3qMGOMEYlzTTFPydYgsx250Apu7BMg6R
XULgzLTJY4kq7nn60Xi8vui2Vc0EEk7F5AxL6BIIxdxB2Tn2suoblHOn8YegcF7aW9k6BFAAkTSQ
AUkGK+AnSnEqG4UcQ49OdjU7fxTAubCAnB7gzWFfuCmIsjAYE/mLiUkvTEbGD8I33ltl68SvfgQr
3pdVZqoU9Efo4G5tgKZSIRZ4+8hvJbDrharMaQgWNASDRoy95CiAgAtjKfEBU2Q78HiDN0rHxHru
CnveyraeIp/MMpWDMc7jWjSwNO1+xjBsPKPNCqWBezRXLRGtXvDycRa60V/+ZJG5PkVACeu0CrDQ
fewTtDljj3JwRQfeqdg6huuvxlwHWTcrJJ3pjhp7AYTD4kHQvo/yU4fVxTwqzI1M79OqmBOYVHKU
IOzARU7YNcypRW7ly8i2Zl/dc3aQfhP2dlgvjIkvg5CQOA7N2KvRefGqX3jqnIB5BXm1jsdO5TXD
jmORdwCYBytJF7k1ZZz0BI+4t+F4WeBFH1Uyrf8QCLUVXegcngiZXeiUslWeQoikuJMrZHOWCMqT
1op6C/TBRWe1oLsGxQ8K52Ahd9qS9y23HefDMpNJB3pSFmJ9sZynvqGB5AYC6LvUM3+gB5RFtvKz
3tMBcH3Pzy622NUQwJUL0wlmwa6iKiFxPSxJ4tEsRnjXbID9I8HuaW8xtttj7U69M70GufVneshp
yONdzFvrX/8CJiaAUrYv1D5OPDotDBCTo42PtK9JGzIqFLeLA8WfNW9a7XFtb52jtW0mOjRkkMoy
UUGwc9Rwh8k+ZJVhePrC1/7dejHp9L2E+hNRdcJWoCrd6M1MjcDk/RNczVPjLE5Kh0wpphuyk+2u
bx1JBtb6P6PU2ar56RAilfCt8f7eICPIOxVk63+/NCUjxDgMuB/p5Biv0r/VUAU/EiCgBr1ExUuz
aJXgQwJk7gsZ8alxqXq7DLwJJI3vfwYneYfxRpePKNw6v2uLzCmK2gXAz95MvEHoIOeqQ9FIcYZW
5SRbPDPMw3Ps5jgiEw4rHttH0NHvZUHbt9BEuh0COWbY1nCx1JHZRvhWhIC9/6kwKmtuOFcjjaJs
XF/tGNsD1ruuAeioSzyjAHtaPNr15A/yXl8kSO3wqiBbIV0xMO2rUKyGzL7HRLVpJALUjReY6qkJ
63dpADvM7U3bfMesjTBXsDDUUpMNWNFMjN4ypnKyYmX0+g7iAilpgXfSxCPUFPZC0fhtCKFFKNp1
nf4y6PViJWXnQ3r8JWvEZ1A+u+Di3gOy/T522ndpDF/nTpNtPS9Okqb4ugaomj7eJ9nilVnu5qby
aHTJHZg07sM0fwfxEO8epvfs1fcyJYpsFjWIo7Nxci6yCOPboIPB0Ev0bYBAbWvroYX5vtclwwy+
5IeFVT3mmMdvOW6/vbUr40ygHIVgbAIQ4IOPa9xl39ofgJAdSGiFj+M9uNcxbdic5bvONx/T8/iM
oYbcqkCwRGkeEhviAI65x397UFY43/7oWydFVTBDb6Ksj6IXsyvqMAml1kUx8BIEIiNPCjB6RsTx
rMvtz+499V0IPqKaoJtMRiLG4rCUGbStEtOi13O8U0ardpIHqE0ZCSYrWwdYSXupMWbhcqPp1pdX
VV1H21c0ZcLqP5pGUC7LKCRedNSfJyikPWRO/gphneJdcyipddTY2a66h2TMP9jclWEm2mldUylJ
MCKoQjSvm4+1AgWop9s2Nh/mq9Wx9KDi1ISNVrepJ3oQiQCfXuX32M2/Q/k8WADXGvPwyTPVTBr0
tr2pUDu3JTlUdfpXPShfR6hrVHHlt73skNDwgQ18EkF8iIfSzNnXrWi4XrKEo766HgelgTxmjdM0
QLEHMk/WlPOk1XkmmAMrKGPQq+0SuOnwY8peGoGHWd18y60XwURbJYzFFiJONG+bwK9aOE2BnJHS
nc4OMCbP3Kfc5pI0MDkBnIS+C/suBv+/PC5Q0fLKXfsnOoPZFagS5Sye6ICYcuSDk6l7X516iPMS
Hemxgcj7+TONWZSkdYG6GOAYr3r5XZQqq2xLSyIT8rcFVa3SEpEZcw7E9jo/zDKfTlcWs1JGOfXU
U7EHln9X2um9tO/dEcfCACe39HTbIs8g8yUhOAbqZoMkeOG9R+MvNec8cXh/n8bwlbuLEoSfo3kK
3KraByIQEjl36Ih+ilufinmk1q3WZeA4Qr33caKJNWDsdI6KsvyGLncqc/PSWTkGcx0IRaxJKG0G
gHN1R3LU7PS7sQdvPcYCyI/KBkfjK+8S2MrWVOTUqGfrhiqqzB5CW3EK+8xIvLzrX+K898aYUAHt
s9RK+y6XnNsusTVLrEP1nJi6CmYYkLJ+/mZCEy1aomapF7xqHoaU3PYevZ3RBd3qgtIXRWISXoaz
6ScmshsTxDjYXmZb9aKKO0wUBpj9LM5o6nhTYBxou6N5KEF7iT7IIeaSK/GMMgtV+lHKcx1GU9Fu
UzTkq5mD3L22gOeWIlKqFXy/K4Kdssu6rp861R1V9T5NZFuCns/tz3XtkNSEAmlkUYJCCtu21QkU
oqHlAq3KQrQzo7cJZUVOft62sgHYpQ9HFEeokLp5RX1r5IYSJfUCMyAK6kDGDlVVjBC4buYID+Fh
hJzAAMry9txGFqbW1G/gfOS92Td3c/UbmKCcg/l5HCP8hh6cXn3wbpo82uON7uLlfQxtIVDQ4hAw
fqi2eV4X8mWZdGQM4Ek3OA7vxXPqp/DKZpfvjTdKclncC6pd3vE5gza/J9Lty1WnSCyyHHNJowZa
fcjvpft6mO9xDdlhzFNU3pjCw0JXZpioOZNRbOZChWfiSUGO7Wvn5/vMzx55d/fmR1sZYnY0KBot
NeH+biHKT6nZHdSZm4/w9ow5yGY2jnNZXRZDNXQyRwHlApoSlJA8eQLBn9P7wGzdPhIbhXRQG6HA
QeMy0DUsUbHQzMhWMk3FVQDWFUv11a9QeHyoncXGdX0H4VH9AmzimN3a0JVZtkDQoU2iRmC7vCDW
5wf1neKoKC9xesZKMarPK29vlI+wUEnGU4tSRgHC8flC0JR47vTYVC+oHtpsR2sEI4Ze6cZu/ZWz
PJrifL7OPxtjvqURBFUmhDDWHzCa5VJeeflp8RabUreUX1VO+Ny47ag9dH2IbOJ5x+J59CiUlSES
6EEQbVC72shlqefk+8jvQG1n7rk5xNYXxJy0inF4zdTBu/B5P7PWxLBOHFOhlsvsphOMFhjmdxPw
aKHdgtzviUsfdV3uBPDmwybrNcRcuokIkXYZIQnv0u8UAEeB8MV3LgPS1nFc22IeWpQVJEwM2Er2
4R26rY/KmTwITzGOBWqAj5hlriye4Ap1C9ZtFAM9fw0dXjCHM5lzPQ5GOAkZeLMBQqmy9Li0YHIg
qZ9nkj+LD1P+znHU6/YSdnRlkX7lVWqbBknYNaRA4+VA3aa9b+5mFFWb+38SQdeG6HavDOnhpAty
BdhUSKDrA7hSpXEqKRtF289rYW6DzsSYQqfCBIUPRT81CMo6C2o6ABN73Zf21xDakB71bu/g5jFY
bSATVnISabGeYgNrQQQSvrdqmUtmtBVNUHg3cNehegNG9897p8yqgCFSg/Li0DktggLZRX6E2OqX
9plPskD/HuuGeKIijTUMmYD57rM9NZ3aIevAK9Klkx+1BT6WWu+0OKohhDrntqyPr7d3cWOgV5d0
DPcpGrIWtOaZaNLM2RQU5ZJ7+HaP9eQQh+rIqLFFgYnAwB9KT3Mg7mxrJ4y7xBagpofcSXaCw4ul
149m/JILab2Ix4OsM5uNuv8QShXJPR0ywWF6N854N892SM5i+tgFZyhV3177lgeBOgUAVozU44nE
nIxBhk6AvkDHUKpTPMehCyH8vm2B/gX2e14aGfTPm2iffP6eWRK2f+n426INLWkIHoq8/NlnMgfJ
esECXhnCKLIGwShJA1nSZ0P5mIVauMBR25TsWrxmG9Kds6Xb11XvGWn3qM0hxNSFxQOYcB8Jg5NF
YFgn0SPgjQeSB9+jqdSgyN3swgkVwlTYB3W/16OqsjSpeBy06ZDEoTPmmB+AfvsxENVdp2hOZ/YH
tdL+ALbpzdO0h5A9AJFT4it1vesMw+vV3knrABhm6SCVzX2cgryt1M5zn/lTMLitJHxTiqAHxhIl
yUH1xQiK01BD6yEPLb0ZpPLUXHwjWv8d2qpAGzT1QwNd5EkARK8OOiihxj+yfL4jCcjhOuM8iR06
sVLCmV3Y8k7jY4dZuqpymuokyaTcwyAKOpuFLSmZU2P6DT/ek6tnBaLPMfTmbzvQRtURYKCVWeYy
TISQGEUPs6P9d/oaWJmdcrpwAXqmf9va1oFYG2NeSEtMoMIVSuAZ6szHKMgegqnhaDpttI3pgoBv
IjgQEDZjTnkMNFXfDVCv1r6LhxrdgN7DoLMzfFUwMp+Co2qx01+au9zPBni4eCMZWwF2bZ1JD9VI
z/MFPFygSIgxSvU7Rr/KhLR0ln7JJGH/D7YTbzAovugb2oGVOBNFLlUIK0nHhsQORJft2xY248vK
AnvxZsqoIQXFZG+Qg7N6ln5HhfBe9DEnW9l0/pUd5qNlmOEOAX5ApPQoJWXuEa/e84nENr/Oygzz
dTDUqyjRRCDxl6k2KJUhn35nyl5FKqswuA+wbWuqhooE6GWvNPYUpWsTwHTBBQe9VJQlpPxMJxyW
B5Ab2IHgkO/0WSRJNl/rczNjosoB/2ubyf5KrQyMIQfhnujdG554X3qQV36KgNNEEp+BsT8Z9qnE
Od7UG64uiZVR5r4rKvDnY5YUKScx36V0jC2p6aD5Hh4ilQf+2fbMjwUynimaATHyGtIJQXIYZdT3
m9iJ05fb7r8Zr1YLYtwynSs9loiMwoo6nKKodAIM7N82wVsH45JKUeYo2CL+6n3pFAHkFtT8PuGF
pe0wT+cmTBAdoyHJhPnKCJasQH0Tr/LshQLwTUTC+Exp8/gQ/O01fRhjwrysZbmSinB8WXvXwn0m
elrNCfPbX+bDBJP4lFobzlqJfKSTe08Y83NpJE+3v8y2N3+YYI6QlIZVZRZm7uXR8yDHdgUecvNs
5ot1287lPX19bD4MMcemGSotDDu4QN9YldOD8ab1sj1FPiZORWylt5R9ulf2iy/YwhfVC9C0RvWm
vmtzK31X3NIZ73i1zM26g6FKmNiAvC7krpiEL4vksicQp/UaRC5QljmyaKlPg03DcnHf3IcnXh9h
20c/TLKcUWGcmIKQpIUX3IPvRnWJjzZ+teudyCev/Bi5GZ5X5pgjoQjmNFQhXKhX9MQee1DYC71q
qYXh9JN0SkjDSaI3j8XKIHMsiJirXQame7eoyrdYaHdBbaq2sQg8j+J9vEuDdPUkl9U+G9oFBxAy
NrvlqOwIaPtTe/hDm9fRTjjL32778EbLFVmXqpoGgA6Y82HfVvUkVmrZdSmA15PTPmVu+QotGciX
yDsUjGb/HzrLh0Embkb5lDZajNwn2hvQsqL6UvnRsBownEQ7iQN62mBt+Lw85jSYCfazMhUaC2zD
Hh8HR3+DbrFdelStt3fE5+EQuT/xRDnplPscBc/AgjaD3+Pm10ROVkbkzfD3sd0sMiHpEiEmFbhI
I2x5lXVubS6G32ihazaglFHJN7XXF6BtGi8vcOF3gldEUG+ooavSNPNh1FEjTSWUSsfgIHRGaqlz
uU+1BSrdeKt2RXhSiuQdytQvAqkqJ530J2XOa1tVhyc9Hry5KcydOVaupqk/xWZ56KrJl8v2lYSL
LdZk1xTBayuor1WnNgCqaorVytVPSSWTY5QSOBcWcR/MnZtHpa/Mwms+onEXRo6QC/6Yz5I9kGa3
JOYvUxee5bZS3WTqTpHQnKMeQhTNAGb5YnyOQ9AkAboNfix5tsI56pyu6oCjNvSvs1bdh/MoWGlQ
hndiWhh3gFVZgSjaaYN0bOhmu2+m11kzO3uKtfgtqWrBEsZ6t4RQwUn1wurG4L4qimfwJtmL1sev
zTxBkColuZv2lR+S7jkq6h0oacDHki8/NXFxQdBpmcE0u40p2CQo93pfvQ4QgLHLPBv8MgdCRw7r
h1KZfKPOf+dTWR6XRHyMkszvq9bXxBDU4F21bwzlqIxN8TSGsxvONSA90fyrMVq00UQtt0QjMKw2
zn+VcgisE9RsrTjKQdYpYNYskV60WosPS7B8N4rmR9HoP4wYO1u3umCPumEtUfZ9qGROFrhZjzc0
6COamNciKF1/rhUoU1JlVaPRal2zb04lBHYoZrahohEcW5sxfGWKuTpTwKKrrtKRcWbV44Rijqgm
7iDO57YKFasLyl+349xmToCiuIRxSQiTsFMYPZlI0heB5spTeYxHaHSUuU1CX9R0TjlgI6KCIRRd
G9UAeRVlg/u8iyg8BmY5KSEe5rQKXzh5ukuB5hI8zKQ6mYd6z+21bbwZPllkUSz6OCp42qYRkHSB
N/wazi5tUpEHOrEogvoMz2XeKq/jGDVpgmpUBkmWxGK8lzDooOCKRaoSmrL1XdB7txe1UX6EBRX4
OzQz0Elhsc2ZCnpGXaxqLOqCnsdBd1ObgGQngz6wiOoTXJPCAcNnpFO0yYIz5JRfx87iJeEbxH70
t9BSHSizoXHCJK0NaN7URMNvMX3JG0Cwmvrqe3MCoj086BgEvMOkhKe9dTgquTvf9b62C0+Flx1i
V+Ekt9vutfotzCENUCGpiILfQn4Oe/1fHNPmYwvMXv4TIGjOlUW99XOOS+f7cRngO2t4gTBLF5S8
FgAhDAHmH/bkrvFpb0e8423x9fk0ZRPAEFoBgjor60+1TvoaDEOll+eYeaxFiINoYJo2MMr59bZj
XUeez5aYZK6WSzPpgq70iLHHW9vus/JLLT9DvBwqC+TLf20MEFIUedD0p27MpKptEENRYQ5Cz8yj
k95WNnTuFQxgiOeg0M8oOvFCAf2DzOdCmQQDiZhOp7OCjEG1lUDzqWkV0rlxN+2JNd3NJ/Vg3I0+
D1tDE7UrUwgsaH+gVH5VJG8NeZTmmVZh0Tqi0npmG1vl5A7TDvjcYuIsbcMRFUwZYOgeTiiD1/pz
WEWvauwkurJkfGuH1yDyI4ze518hvbIDC5CldLwFbrxrTB3IctAQ4jpEsGMuqVzBpV21sQI9tkuT
ByzKf+uQ438wNnP9yEAObiAvxuWEW4PF26T07a2PjeJOemNXJbZz/iY3XLAq3SbmqxkyVLKAMNDR
4mBbG1KbzV0U9qpbw0EWp7VJZ2GmYtceoVlo9XgrOrePwIYGAK4JUO9jdl5C7GSDZ9AthCQLBsBJ
ZisHsHidpNf0UAOB+BvPxOgLVfCrwG6YuyAFzFI0qQs60OHw2uMbDmSocCFgjTQgK9iVB2El1UKI
Af/sOEE1CjJzLpAN3Mxm42b8ZIZGutUTLq71JDECDeQMbeYrSnbKWpEHor501dmvuF4LDXIrI2QA
rRCUHUyUXeU3CS/FBkc9/05c2YGcvE380Kdi5gK0czWr+UEZ2oCfMu6gzejZk8dn/d7yXnxaMKRj
FFq8mnItwL4qRSl4IrQGAhZdbinyz1n47+uUOIQfVthEZ0i0UCERhvxFqb0rs+5F7aozsnynT5Z/
cM9+ssVEUqEwSQROeRN0siB0fxjOmDe6QJHDX8t3/nj3xjzA57Ux91JaohgdVHBPPdJKawwmHIaW
OPnSSXYni4/t3MlQO4bcnFE8DJJ5jHuQq1WjJSSP+RhZQdDe5YX5hBLi7vYJvvq2SPLwGgBbJfbe
vEIChmkxzEqAZ4EkJLiQMxCDmTM6aunv23auUxtqCGIhGmZgMC3NxlutFI22jkB/IJ/SpyVCt9BK
nA4h6gFPxOGpCG0QreQi52K5nqJjzDIndlzkXGuHGRCWZ8oyS46Fs4DQPXHGJ0oyNNgYGxQRnoSz
/uv2iq+uUMYyc4wngG/TahxhefhqasheCUYVZUfAvFQFhYFU4QLBr8I/Y5H+olXgAAG5pGE0kupo
DU7sj5pNZzKbBszc8m725dEa/9822QcRmYS0oAJMyX4Gp4u4oxgQkDgC1JK+UdTv7U29CsBYogT+
XkRAE8hV9r4xdUjBhyY+5xAndhWKYOpb3NsmrjMDaoNAQVgiGgE6gklG8pIozQBqiIve4fiQuYGj
HbVTBC/p/eXbbWvXNyi1JssY0wJTH/gfGAfN5cxUwwlXyuACUFzspqPyZXwYX9vX4U7ax8fgWXIx
rPMbVF+7EiILTvMbfSL79q/YigKAHGMoCs9n5SqzJHM6oA6KH6FDPhod4GT+/t83B+hCVzaYGNjI
ZICON2KgmkFSLRL8FNwTt5exdeTWJpgvJ5XFJFUYBXFjEXzk3WwlmbEDgMEqm/epTS0h5E568UxS
h12duV7IDG3IAhOsLvUP4GeW/V8MabwPjgq0gchOwdMx2pHR5uU816WBy47iqS4jlUUUZ87e0ulq
NC8IqZ2z9LbxCNWeBqQT0118rx0NYs2xVUHhl6tWuHkIAR7/l10WFCHIc5anE9CWovncpovVZRkn
bF8Ta3xeGsu+kswgHJyAWnX12plcioFIQMaQo7hL55Dl++nQfTEP+V5xTU9yMBoK0qh/cDMCv/J/
q7zy1wUVURFI3QZ8uCKE2ObXNnm57bC8nWQcdgCr6SAY8J4hj3Zmivs+6Dn9jW0vUSn5iimpuIDp
2V95aKcJM1COWEd2hHaiX4ArgBIJJhi3RFHFrX2BP8+9uS6MWQIcYAJHd/3e0cIIeAvVDV6VA/pU
p+hS3iEH4H+BIgtd3kNk855HCDXxEsHQOhr4n1eZKhlYIOIUYxlf9BOq2QdypErXtKVKPGj3WssP
4w6ia3xW+c21riwzfjLX/SBEJXjjKKJbA0FJ5M6CRcdQAiux8lPyOnHujOtOEj0dK5OM28SDTmfN
YHK0hVNwKNyytjpEGspAjrm2Bf8b46b+bV/djHQro3QfVn5UlUstEeiquIbyMmi+oj5UmeibVejO
XevMAwdeunklrcwxbqv1y5QaOo6GgTeJPUvaQVtCS8tTnjI7zxBzAU9oTOhzCCx3EIT2JOLpqhzL
nterol7w6VHHfDImG4yyOlOMDLs3Q/umfopjO/kmZlb3ovuFS0VXmx2GpfYpZDP/GBHu+sYbfZmz
p9thdbWp9BuvvuEQdS2Gi8LAlR51p94ZXvmQ+uNkLVZ+L52J1+2IvfwAEuXh7/wDTyNgO7da/QDm
yuqqNJ3jJqSagdG5gJZ08TUDWUr/Uj7zhcO3c6sPayyRbIOCWVEXWG7nDLOrHeS35S36NeyNyKak
+XQGIt6TQ/YUxXYsOZiKo/GJ/4C+rnd//vpsqbAvx76vSaC6Qu3QK7r0Biv7EzkKwkWOQvNRfVQP
048EfHAmELYdhLYDGzTge+4H4ESryyzTygNMcNAVRETooJV3OvWCliN5R3MdFPcoaRdWz5+WuKrK
MqtnwpVaKylURpIA4ao6CpkL9mkNqr6Gg0GbGAKx6uOwM1BedEXoNtwOWjL92zfO3WVEbbVeIWvz
MOnhcPWuOOYPTWlNME58BUrqUgoBCWHXuyHCpxU9tHvT7sCvS/E3oWNCQgLvDMgvzz51Cu6n4G0L
G+F00NCGKpyCfm7NTn4lb/TxZJwh5QZal9odX1QI3Hu8xOZ6jOvyPRSM5OGJg7IrE4uWwEjDOYAP
KF52phP0xZ8adAsx9F5v7/6/uag+LDHxpqGst6KIA5gdzTfQpdLcOLUB36WBRrK631lpE06Qu5aT
ZpbHxJiyDgGxAw8BXlTFPmyh0TQ9d89/NaoWO/6lHlQvPmc7aESFXKrR6wGvz9ZZEEAcT0JX57A+
/YyfhnNCh9wr05lQNUNPS0T2oyco6wDJbPHwmtsr14l0qYIiB2IOWh2KKgo9uGRGW6I853Z2iiqr
tTAP5ShW8SV+UfCWBOtHfeLjy+g9eXXSVsaZ/KDOytEw4gQDStlBGH4PEPKe1VOgxfZtp9q8r1d2
mGMzh7Iegv8JILMFftTlTzE0QeKOR6TKM8OkBUSouzpTIYkqCbm7BC+BJFmmwWM23c5bV6thzmKT
T5nW5fhktGZD0WXzgbjEKUCXYgLCAoKnEUI2dBax/kcPA1BMARekgHaJbctVem6klYLn47/KRZOd
31e+Vjvma+8YCMfFvfYw8ODR2++RlVkmX25qfQ6CDq/HZD/uJDu9oyeTyk4RG98UY5f87sC/ORgf
S2UOhpzLZqkql+xrni1jhmzcXRE7UYKRJcjLg4CbLHbb7SrDUVs3xI/gn49rRCGNDKuFMwekEfIg
FWhkSDCu3h2Ng/JlEp3sPH7BaB3mhAdb+tm7FH2c+SDogQrNDopUycHw22O7V8Gw9g8faqvfxBym
cIwDuODlKgBCzFLbS8lwPlF4X+WZ54Uv2b5ZCV7vA3OyICysypkAB6B9fVDn2SpmVDA8udj9EaN+
nskd9d1MAlarZA5Z0oFpEZknpd6NfoEZ+SIet9jqH4qf+Cd0ZsyXZq49I53UQqJxWH+u9mAttkHi
fwYizRVd0LWBKrO45xVG/00g+XBx5taL6rBT5zBGvNJt435wipfqnLw1pwSxH0RxmHvAONe8oxeQ
6Qju7ZjMs26Knx8WdaG1ejPBt4FkBr/rn8pVv6a6nR5SuDWagJrVAatb22Qn+QY4Li2O/c3n1ccX
NtnnfwaCS0lCtKbAWOpT0MT1Mkv3MKvqyXuOte2r7v/22mRCWC9MWVb/Ddqa14ESCLsLgQgasOej
hAbPkaaQlcfDa2wm76tVMmHMpNjfnOC0FmLkyP1i6XH2T25XiOTRXh9Ysi4fepUvBzV9ok3YyBRP
wxR9xhx87RjN4uzg5kpWZhhvJZnSFbOAE0J16jFiiV6QVd1N9rADUgMkYBrn/b2Za3/YY1+CY9Sk
alpgWWYx2AN4cqV83xrIiWbFKcPM4yxv0x1X5hh3rIIqBXU0lkdZZOXiscY0JZ3zNSeAE1F0451+
ul1s7gVafQmzBACioDf8+fipc/A/rH1Xk9w60uwvYgS9eaVtP95oXhjSjETvPX/9TfT5joaN4Ta0
2vu0Z0MRUw2wUChUZWUWTTMVvsvVG0n5HibdXT8NO8XXblUjA9s8VFrm/xoLhyi3MEpnumHZRUGV
nyXPZ9GUHUI1L3mFiAuMvJdSi2NlLGvburRIbWudalqSEos+uuG4vEk1WHEgeRPfi7AoffzFZwT6
BcQlAubWvsBSBk4Xqr5Hc6txerzVGyDCMBsLoWuyPtbszNcZObKf4P8m0pikG0TdGmVWSHGgVyiw
JUAwS/ovtRLdmKudIkdrLc2/4VjaCYC3KiSafK18a5AIQ1+2xMBw0iuaVYxp64xJBToyADKUxpFq
UTK7bJoZAXAtN17+UsrdME5e58mEaB+VaBU1Zua3W1UO7/5m+z83RKUuFZHPwPw0YftTsK3KTuEZ
oGhqEFuBC2SnQqvOtbBGOZcct9xQS7Am3JA6uYC5DvWggNkaySCz4bb6TFxsIc1DmGeT3M85usOj
Ozn1t8qqjv1Lup93ott6ZHUR5FHvWOWQryjgSx+j1SHgYgEmmxpMoOGZQeogHOCrhDW3uGGN0a+F
+OUKyb8vbpIk09MaxDvof2NuJOPe5PTxun+wDFC5axZH+ZwmGbKsAWhcKDXWLFjaV9wGtV1Uqipz
8zgXXIO4Kpg8+ugIApkzPBWedN/uBlc3w01z292yuwqrFcPl7lEpa52mzTjL59ADKAhij6XiSXDq
HN7J7fFF2pPCgqMciXxsiYEcy9jiLJ6aj3jHKvyvn3a8EQ0Q3YM0itrnVKoiMNjmvjt3lZ3Wjctj
xEHoC1ZOsJalS1Cg/NfOl82ekrGPEd211soyW8J4U+EFx0GyoMzCu6rL3ub18wAEp4qWEWHlodZW
6/PsGxMGFgkCNn7/pyhJeB7aJ9bZW72jNegE8GTST6ChCw3kpYRJxPJ6V0fLpgequPkDqOFqKo7p
MHTxdQVIdRq+MBhJ3aZSDDFDDP1k9+Nj4sQodQNrDWYObSc4lVs9BDa/Z6lNrVqWgTsEfgDiRYJB
nfg459IOTztCczc5+nN01x2rI5GUJqJlwD16YDw9ltbwg7W1X4nGcE6XlqnPyGMKpVAnQOaGFp0/
2clTuXZLzHy/6Z2inTINw9JdGH8YYgk9TeEUaO33qZsjC1ziu1FPtnmQf8uKgnfkzAA3rhQ4ZSbe
gQeEA+8B+uhNWwnCtowC3u6jmZFzrwUy8rkAN9Gkr3qNg6hyUanxUCFK8CTmoAzNYr1dLcQuTZDL
bxGMwZ4sFRUp+/M7dJ3SWwkoKFJmRtcBfXSQ3zC50tcy7qVF6q2igDOiSjEt4Q7c4KAB4vFFYmul
4PGvecoz0vvVotLSGuV6YlpJs2gQa8BBhLcAz6P5W5zLSnpoB8Cgsgs6q7cDOHaA/hZkQJfPBZ/F
pgal1mcBeY6lW/UX+hpaBOm6witfOmQpw6H4MMDHv5F/sEkI14/ap2mamalK/ThUMSyJuCW/1Yci
cEdoJBJyeNBpoJKmWG26w1ToH0yxr3krGXLDRQDgNLBYl67kz2IYdhAIdFVR2tbD9O4bAiPzWzOh
EkoKHZhTwqJ8aWLI2rYpY8F3K7lw0ny2VJ1VRV7dwaUNymNm4FzDUJjRkAWXXfddtRqPc+bHbOfb
4lYBqCTcjW/QTvobNCii1dI0tYNwpFrUJujQE3JsCeWh9kCGvxN0RcgoaHoiXIGBzYKHfwUWU3ap
CzYK9CmZZsTndKt7CpSOLe1HbE+gGGlOEKTaG1btCM78FIJqBJy8ZAr9KGIUh0hsgvXI+wOZzbVL
EeQ/GiChhq7iVrz80vkUZg0+A14SWRiYzSwVTqZzrcvJwZsm+5qV+VXhDom+rcUKWNlQ0Kw5TxOn
LHh4eYipwCaRRyvJ6taBDHHpCHrv74YszMyik1nv+hXHVDErzINWFeyE+L2XPxfyrRiYqFKiDtNu
hQSTpjFvak/CfT1BaCR3pr0eunnsXE90ySZQr/sLq1TwRkfJnzBJDyLjurDa6FGvMCDVMkIoa2n0
mQuKZKrKLPEgRuWmRW1PmXt9GWvN/4t1UEdO1UC2z7dz4skg3UULHo3nFipoAFq+sUm11g64BgSS
iiangfB8jt6L6ByJRiSLvhxhFlncQTrSmt3xIOFV11vSDqpFlnE32ZjZZzLErl22sIyha4A6QYlL
J5VZl+DVkCsRxIa5GwF8G86Mw41ZW/ynC4EShx1TVr4e6KwAIEXth/gl/fW6uZj6ECZHHU0xDLD3
8fN///VggrC4Yk7nq54Wkj5d0+WWqHj5XhBb0l7fzrvBHj7w7vqDns3Ke/zCHuX10IaIGgxURZgR
RMYl70CZ6fmP4653InRK/gbUeGGO2sGuSMRSr7E8aUIkaaBJPZfW9S2USQWHOsgXNqgDMPqhDKAR
liRFmuQG46h5fpc5mFOtd6kG+USVSA9yaZDbQj8953p6A0JIO2lBjRWhcSVWaK1O+nsuSqcknd/8
wnjAsLOXdaKHubpDm+iZFWK2ugpGp5KibdinR2AcTb6vjmMeP4AL2A2F3mw4Y48KsCOI4bEX+Z+V
ChlwDAm4DcD/QF5BP94wz7G2nexC9W+VuHjkOsFtgeN3e1GDyHz96/rurPaFlncBdT0FQtDHlY8c
bk7qdz/MNIeTI3PqwaIut2C7DJrcawASUeONrmwhJtqYUfaIcfef13/ISriVwIkMWjxZxrz0F62z
stXkOCIJji7fyUmyGeXSqmJGNFyxgkkIEWU+AjL/MnuJSa08zRVIRJQyZDEiwDP9B0PJGTfWShYO
/jkDgk1E8+IL71arT8IQYEbJ64TArmMcU3Rl6ro10wqc9CULgE0+EeXgkNAkmtGoYcqQH728H4W4
R9aWBomXFtJdiVZy3EJkog7Ln1XH1m8h9b8v1oyzUDXh3D/T4y0ivDa2U5Yn0Gbo3eg+2XfH+Fg5
2o1hVxsohlsZ6P594B4UzziBFOCIg1SZmiO/++itphiQQ/kfaiPXnWd1Bxa/iXLitpTnTpKhvcGJ
IIlRQPKpe9n4EbUMkvDVyxTUlJCUJRrzqkq+/GLxIO7WsjAJorMQ1+ClD6Fdvgge58l7A7zCjIrv
yv0CRsxPa1RtOgsSXuSqKPHaprHDXrNG9KOv75xMnOPa56SqynOUtnJsICOXUjQsQQSXFjjtgV9Z
KSc+5nW8hxLjjRElUA02BNMfu9eOrzdhN9q1AgaQJLc5yM/KvmIGMugWquboR9wd6juqGWmjZiog
ewHJRBuYNXDfNnQMXksFQwIJCA1zbdv1oRvNtVeDzw8qP05RgLtibHdyCQ2CIURFpYtH0MRyrowD
NAwBBJ1KtDtT+/pGrDUClptN4+v7Jmi7IYNwxfxOwGpDZ2cdaDhM/7H5lmwlK7MDV8Rk+pP/EtnN
D8QP5nt6JS9XkbngrkcQJHOyl94lD+MQhAFSTlkhcInyABUfyQxfIwczx9+yg2DVAIggZVeeMJTC
1plb87elfeqmDNogbIoYcgKBcZv0x3iQGd62dttcrJDE58X5UUE56osaxJ/4XfhB6qvoqN4rnraD
5rzF2SHrvJKnAe3dyxVRgaHi6iJQOayIRyZT47QmKL8Ynuzym/DpugOtxaClKSo0xHE3SpkCjSNB
CPGmepyLn7pxL1R/Y+bzMUSTUU1N1QQ1n0VeIErf+3L81Y/tPfiADdSvWPrM4ur2fRqjaaiQ+9aN
kCa4Wbb+rtrh9gre+o3+4UuAbhLMDPSsXrRbwh1J8HW37c+Y8QVXdhXTUShHYDIM5uisXpjGOJrm
HgF3lMyibO7Q5bXGcvL4sGJEgDW80oUtylnqPtfyVB1gC2JVHxCljz0NgwY7rYWoc8JjqoGXTI4H
1KCPS7Cvjt4cqNso89Ss4p+4vN9mnOgGWvSYjmJsQx9gx+vMILGSXFz8SsrPkHeArJi8cwBgfa2+
z4cUmVpq5hhT1qzhnTCT6z2K3OKGxW69dvvhwSGibo95Ug308pentxAbUHpXHXyvwruOcLMRBFFR
mOE9b9f//dw39Hwwtw9BLQKa/UK0249lIoz8jLdkg+raUNvhyCh5raSDSwt0zJ/CQawmDgsCNZMp
iMhfBGhr6g3Ls1Yu2Qs7VAVDTyB6NxV4gpD3cHyr7cd9jk5E7xi7FmGPNQS7/qE+d06jXnG1itsT
KPzIM5qg2qkFSFclo9wY4CKy5nC6SRXeNcTuoemi5wh497j8MfBJy1g2uS6o4Huxaspd+G6sZA2v
CW9IXvz6LW8ZoZD198m/Ly6Tvo91tVMQCrsQJE76k1b+uB7SV+7jiwUQ91kYKOSm88ux+ifbI5VK
CTcH+9pdK5pgBhWatngsoH5BQ8MVrferHJ0SPPLrbVma/E9MhWej2UG6wVJR42oxiuMUpa0H5rQP
d6we0uoxUFFHEETwoeF/LtcZ+eFEXmZ4Ifu7KLut5zchYKSyLBOUR3adX/CgQ0V1BsARTg1MqISB
RJcFcVp1icVKKJcbFSjF1gJWwo9H0DaahLfsuk+sNS/BAQn6EvSNAP2h+w9ly09DqGko+rj9IXP6
Tb8DoRceN0C2Mi6/tZrW0hbdcKg1o27bCoKcvJc956AQI06oPQVb7U52M1c/qQ5jdWv37WJ1tN4o
Shl5ZuSwiDmYmwr11cgMofZbWEATpNYg2M3BBxKE2/ZMjmCWacpFenA7J/qsA0EILB8wytp+xv7m
D8apBxybb3EKShhmobhYH/Q8zLI45Y02JnI8YkQ6OAlu6Y4bf5NjTDMCJJr1Tl3rmCG9F4H0Q/MK
fWLq8s5mIc9SHrbyV5Ah7jpcoNLJ3xyAOSczAu4HC6O5li3AHARMyIv1y2tdNuYgVDMcCC2EOnXs
1Apo++xiEEy1bBnOw7JF5U8T37Qo7zSRp7xPmXITlSLIzW+jUHT84ed1P1075+h1A3uH3BAPUCr0
i+U09ZEIXynz0omnp1xhoT7X+oz4VJ8mSERbuEWktY3Gz0HsRc8pWBaiTbLjY5v/mG6kez9HfSP6
KHfcNs/BzLS5vrr1c7+wTe1kn6FQJAc+Lp637PtsQ2UN1ol+aRcCS0zA+iwE6tqGorgL5QQFWAmk
XJerNcoqHDMeFnv+VEbQwig5VuBcu00VYOzg+hqK2fQ5K/SxNoxQJAh0eReCLCizFTdx9K1wxx1B
qAV6+m+jJbqZXeV/UCMi34vORsCrh4ANsB+KZNQKMfwwl02WEG2+HzgF4wDiyJg1BbWW6KGsiCxZ
QvcDsJrLbSzrMRHrJI29BAMPmVPN0LhqwIIKBj0BtJwWBl577y8wX6QD8dso5ala3/NtGVWxl/YR
uDJ6ULAVCfhrrjvlqocsrFA+OXB5yAEciLrflGgul1RIURIu+h+tUF9J5AYJjzC8wYJhOFVC+wjB
PJYE9epKdPB/gFMSWsx0uiONeZZBng5xquzNXPuWT6yew1dSWjxdUGMG5zzaYCQRv/QDlJ77oh7Q
14Bg/LO+KzFsXL7k++xO2ENejZREs90EkhMxhjyX4gW3w1bc+6d4x+3IoL5xSGWgy7ob7hapUsFC
9K5vwO9fRz/rk7rM5ZA0laYdUgqAlMoH7l4/oMHjFm73I31jJTJrxbXlfpzv4EUw5ULwgvggfsMD
CAjI2SLXbPgjvCkf2pdyQxAxhc2jJmhLg4mSdQ5m4eveu3rzLr7I+cm0+AVZJ+VK2eIXSJ2ZqKa6
Kz/+4fNCZRWsl77ZbdM/aBGuBr1PR6BbhG1WFk2X1v8+IXp0XmWX/TRfu3qXq6Pijg61gUIFUZgX
ioWd9ZMdGok7VA+Nes/njFR+rYh38TGpeFOlhlyOA7YSA9521QAQPpvyrXSX36dO8pBazAyNZH5f
QvdiE6nQgzDj+0oHf5Xv6kOCskPwk7/hjgS0q31jjeuvPp6Xe0mFoLjK21FusZfqHUHrnpllNpWd
bUdv2rNqKsyTQdX4jajkkJrB2nkzZxO9C/TNGzPZyZJLBqUbe3Tq2ezBKZObTWkmzDkG5gelolVZ
610ujvgNPWDR0Mnd9bypoofDQTcQdT02AmWNI2DpQuddWZzGThMGdF1hkdB3hNjjcdselBugT93q
J2cBTD8RGay9gszfN/H83aRHFjJnbSL74kdQz15FCyp95vEj+B1kUoENJbPCkBJkFrJYG0zP/8f+
JIhGDwfmvZDQ+SPmWujje+AD54GG+AM1ekaIP3+AxQZjQreKeomszYtOk0NwH7Fdb7r3HtyQBFvP
GmxlBDp65B+idJkInk34UBlDR+xukERrNo5Bfp8koL0OjHujZXIxraZbn4FBpCKR1BcR2quo35GJ
H+4H4btpnclOtt2W8F3yLF7or6Kzl/f6mdZ4sa2hqnIcR/AK55NSm2F9plIOLWnTySb/vTsCxtOC
VkTZNYJZfaSBi/PjMKMGa+FUjCrGSsAgMYmIEAlKgHRpH6ZnwQ520RNRuBYswn7F/UoikGGR/wxs
4ByYZUYSd6/E5bNUwGI30kpDJkEiZfLc26Ijbeb9+APdq+24I2DIdKf9ibbw6utoEaDpCoyvT20W
K2Pk6ccjGsoQAyk3KIB/J3oOgf1XJZGFOboIMzZyUBX5OXcRd+Wj6ChYJ5lI0iDMFG8ql4eoA9Mq
CT5X9pYuxAAhkXA1ce32FZfsKbVjW/6QSLxIXOODkRwxLliJ/PviQyrQWutUH4XOYTfaRMwhwggp
kQfjD39Q7mQ4L/0QxORUkJegNvbKd+XBeCexqfCAjxxABNNCl52VPzBiIV0syJQp73USfXXlMdcf
2bBWxjmQqDDUza3aqXqJ24xzSon/IQ9eMKGv6TNrZOQvXfMKKhPyu8hQO5J6iXfSVj/GjwmoxfrN
eI8JxDvDa/5gKIZ1edEP57Av/SJTJxJrog20IF5EzvQ/pGPvAO5JmPBrJlsBy0OopChtRy3hZOKP
gAlDB8rJfqLeilwgsPJdt2FpmrAeBxKVAPGiiuq3im19fW5Ss36UCIjl4yexiCbrU24xcw/GiZPp
KTulV5OWJEA1kaUBLrMBUiayhB2GxPYN48HH8E/6wRuoCchmmzj2ZMlA6jGUuBIK2eb0CQ1dQ0tM
RjhhfD6ZCidaKeVhImE7s2cCOcWYHd671j8ixjUIIZl1VdYCyQ9axK+216cp17FAft4EE28mc2kW
fmpC85dVmmO8tGTqpVVquR9KGdbmv03PGLjPzdgNjoRkQHBa8Fglt2iFIogZfzH4u8xWabJtZZih
TTn9c+XX5nmUxMGU6nY4nDHj7GFJ1kqpWBNKeQuRHBgkjBED2lARxo0RqA8VeM1B14GZopfRIwGA
9VhnBGyZym58fEnNEHH8y+KNS1+h1mYxPJTlMFSAMdSmGwoVLCyyJ4Gy0xIrzBmnYKhQt+Wv6IDR
pFN9n7isOggrltJKJmI0yRVHKi+QGdI92QEPmBSA5t8cMd8sOOEO5Z6exW3OskqTfFdzJMllg/38
J9jgvb7vNwGE2gEV2AwbJsfWanAzMNtnAIoNpivq+4l+GU18TFZ5zMHEIWw0h79BKIXaYmAzNe9X
78SFNepbZh1IxRWSThSCh6nN4TsGe4+cA0HsyQRoYEwxL0pyYFZasYoXQUPj9zKpW8NQA/QbVSyT
9/jJ4nJzdIHR3rc30iFxiicDT/cZ93PuzM4fId4Z20xTAXBcG6VJAHwEkcXpH5WNvj2zXR2aGzYy
fPVMfi6W5i2CZhOXKQoWW3XvUv0+sLgaV0/k4u9Td4acqqOWpvj7c6RBwUqf9kWrpJZeQrZ4Nhjn
n+EyOnVfSH5TB2JBHFQ4xuOhle5iiTHZwVoPdU+I1aCmRgqvHOujorxNhbFJO8Py69S9HstWH96L
jaOST52b/6+UInukP9xvoDzxB3qxrO9P1ru4YuuyE5J0RI5rlMecE7w4qxkLYVmgogY/xfxcpXBn
cJ46gIQ6oJG+vlXrgXCxV1SomJNRFLkcWRc5MUSqozlyJ91OTcMD9+fPvwv3C3tUhBD6IJDmBn6W
HnREhvImtrV74638TliAux9MWnPy+788Dz7t0YRAfjPNalShxxUfqme0l0/cXriR76pnI7Clh8ZJ
TqTjlskmeb7q0ZNWmxjwhvxpEqIshM4DQNyMLWd8VZojSPUnPdcmnANjM7q8g8sgtDHUvpOsByAG
mZngelFvsQVUHMEMBoBkAuzF2/FAjgPoXnEgxM1fgLOhLfM7+tOo+9RQ8xTg6cgD8A9ge3AtDY+M
vWPEEHq0W2hAvDwEMKGY+RZEqoBhkOla2fz2wnmkjBf8Xeq1WBUVTRptNgpI5cBjg2g7p7MlFkz2
vZUJgoudo0JJVPtxB1LjyMsDT9fCjdoVphj+EJLEHMUnX7iFGKJZgZebsZ2s00EFmLETQiXUYdc/
qvNG3qk7wS52EKRAdoIJHRRH51/JR+XWR2a9brWas9hWKvCADLDThQKBJ0Y+VIfmBDYL0SJqGBDB
9tQbgqlJbCM2k2/qProxtqyUmhX6DCoUNdwUSdIMXxqs5NRulX2PMmVmKsD2bMnka/SgZ6yzfz1B
AWr18s5ouUaBJiUKdb9pFjuof0RIdUevx+wvy971WIN++KU9vDmVJkbhG5UK1MzQMzmUbr/HRFkP
4tPWEgoL7M5bhldd/7Q6TwUccBVN0NTDp+3dATwhIJP9wW95KBGLTMYF4qD/ObzrPJW2pPHkzxGP
8N4maFzzPwQJk9IZ+Lm7l2p6v74u1l6Sf1/c95GkiDFH/KUMM3DIaSbUVf83C1So8fvUCErSs9T7
3Czb9yZmCGN/FRkk1frfpw4Qy8s1pOlUJ3mGNajHzgHzo6OgNHDkrGA3eP/wXyK4kXFUUjeWtuJ5
iB8sU7Z2K3z8b4ulYg9mbDTM+nZAn4y+pWSz3U0RI+Mk+3XNO+gY05Q5n5KeAPJ0K5g0c5albWUw
sjSWFTqONEaVFRGsRJCFVKQnKdtopWhf3631Ev/nl6MRCmWfGKEvwYp8B70SUgFMnhJQOXJ3nAeo
hMlvWLkhY100QqFve0kozpXVVvCUdj/VgPKnDI9kGaFiRVjOg9AISKIHyKNk2iGuMF8EahDG7pE4
cMUTznfB4uxmbTHmUo2TRVgWwGDUHfVb9YE8wKFn47VHFgBpvWW++FxUsMAzByOXBN4x7bKThDZU
up9cwqpAUkqm6gQjDJ6ruYvljUYexyrBGQ5Wvi0as8vBqJ55LRSX+N7UfqWb+g7KJBZjVxm32Zlc
bGFW5sdRyklVk1D8EBVaMuioOJObA/XAcsf/sKWQglREyE9iWPUyds18NeWjAiAuhlT1nbTpN7g3
C7Mg0+yYAWPyTZFPRPuMCh0iAawQhv5FLrRR9LjQ9DL2AggGliUGzea/gZkvTVDe33V5F/kcim6V
MH/P6ng7K7AT8kyk4VrerPLQ0EV+rBGN1cu9E1Iwrqmk/iQI5vwuuHh5ueMPTG/jpZP+En7JB8Ky
y6rpk8j3dQc/rVLxVx/7ulBmgeR4/q7xEk/CXKjIRoys+eFydVQE5jF22VUR3smyJ4D225zBW53f
VF52TCyAYU/JNijM+CRCcl36NuykGNSXrLWudkwWP4IGcChB8H+zOYOQm3ptbCZltIe2Dc160F7T
Ehy07bDXAv9ogJLIFOZ0G6jjNhhAPWo4UcXqjDE++XmSbXE407yaZH3A5mdGEzrt3PySoZVSCU1o
zWPPmmNcI3XRVRmUJGAiwoAuPQQtVJxa9gYibA0ymeZ+hLLeqbgz3MrjoDHB2RjZ3REsq78XD+kd
OjqtKdrVIybGQARWHw1gzUqLFYbXbpflj6LSnczPdL6cVbR5+OJoqCieNZIt1LNzPRCumsFQMvjb
wGtv0NVd/OHJSHkZSFbfGEDQ1226WDgqFQNLu2ZGg9icrCP8kV2+PMTQ3pL8UMQQfcXfpdpu6Jy2
YKxk7cQuTVAnFiJeqWZwQ4xrazx0qBV0bnmS2XNzrKVQJ7brMr1uSiR/RHMiHkAgbHaID21t1qqp
EaRTAkYU/g0zxdc/1WoeBX49Q8FnIuwK1IthanquSPMcLuHNaOxXidneBI5qhyfVhWTREwQYGamb
uHY7azpA1goUoUBcQjZjcRJnDkrtQh39A+2K9qndbqWNBtD3aPu/tL2/BRWw05OOB4Y6wMp9BngB
SQH9G4/ZNFu71ZY/hjoS4sxzM6Ds5AVaPOf+DZlZJJ3IIj6037vH9sjmIljFti1tUo7bqBinUiJw
TAjvoiXZyT1eor4MgT+Me+jbKgZd7+gUgGDlDmJmn4J6xIxeMUnAJh5dq7SA+0QD8xVmlaBfe/kt
yknNtKjGGUI/9jXzu1fo6D6gn/8aGOqu6cNtXGq2Xuh2PMd/8X5cmqZ2vhMgUpyKeuxJlWI2wU8u
bxjOvQqdXJqgNrrqFHDyJqhVBakJsSpQdBZeftOdCNQNjzx0RomuTHOjADQQucy+09qVszRPRQ+R
q6W6i5AxtfbYWfkjWIds8UnYqAB0d5mFp+VwgA4zk+NvtZQD2kKdCIULKsTwLr+qHFeSkU4TDL/n
WwK/HV8MFAUHpIZ/TdILY+BHBpEmhJ5pBEipj1wBbUAyn0jwoZGjQ9+EPJahl8U9FhtG0FpLcJbm
qI1N/DqR9AlBKxRsDcpB/DGAUHAg2CDy3/IbVsRaTbWX9qjwrLYJB14Jcm96A1r6476HNIWyw2ae
OYEZq1tzm4U1GvkRVPWkqVId4/XS2/W0JxTeUEDK95onHxLXd/i39o5dGF+LhEuzVG1MrLRqbgbQ
tiTx6yAeDBRbGQtbC/xAKIBODhqxIKShLCQzKGYTpUnOC+NuMH052yVkHzDj0Jvxc/bom8YzKPZu
mKrya+/dpWXiUIsrJ/MFXH4i1iZ7eEyH+gaC2ecwj8Jypjgl0NRMBcLV/cSAmEq4OhReoYKP0keQ
AxxBugOlY0fmKtzqOCeMPV31FR20AoT5TsDE/eXC6nhIakEtE6+CYohZNd1WDMYXUDI5IxiYr38/
8rfo54uORAHtbAm62TSqkk/CKJRHOfb8eBcOr0N2o0s/rptYTUcWNmgoJRdBL8IfKmALDwTlnrvg
U4ZiffZKqhOizW8EzmQOnq3eE0urlGOCx0GeQxkr6912G52SDNMfMqHm/QF+K8OZd2SWFvpM7X10
K9riS/VyfdmrX/FzZyXKPQOwxLVcDTaJrgVMtRPNQPjWBKLFV7Xz31syNAGaBOCMxqQd5S960/J+
oZZgzg64TRTmbmpA5lwKTSNmQMrWqNT1pSmy6MWZK/AdFT5VSF8v387otBWWfAugtzXeEQoKNDj3
aswkelpz0qVV6tRFUVs3RtsjinWqLei6W/KlXUcsxMy6GYgP4JGh81/YnJVKUcZcRkCJs7tWysxJ
gl6icnf9Y636JbSzf1shIWaxhV0TcYbeRcjODskphIKDmzkdBIcA5pw9MhFs3IPR43wuIgG9UrZE
z1oQW/4Cyl8GqDZnGmirkcLwVvpR3fte55FK2oQBP4BmIrdjPUlYJim/CY20w3g5UlJ+mk1h6syi
cq7vq0TyAzqSLVdFOUkVhGPR6MiPaj/ZjqFoYQAakhWaoJmdj4xJCvHwChXFrDrZCRoQsIaF0wf6
DT+pDyN4+Go5s9XY2PaN4FVy5rZNvptncZsPs1X41Z4DW6c1Rf4BFR9HkLrXPkx5M485C/PWh042
XjgfJDBxDfo8pQaPtd7ezsi6jVo9NaF4UnWfxRTw5QqElhhgqhKmGnkDM9FUzjSChA4CX5ruhtAb
Fi1BRJbm2/zNDKZ6Hv+HCar+GgAoi3TWBHuRriUGhCUtUmeWrYD3GihMJhaYylSAxwOr0LyaqaT4
xYMuDdNoNh+jD1Je5FCUykHwIN0Pwv11B2IZoO4LdSpyxFFOdws+crRosIrp53ULXzkHqDVQV0Io
pYI4ppnhGuhDQ4xtN5+ybWD1HshgbIYt8rcujgNli6oBRJDFGsBcTWzlWwzVAkPwrzV0uhjWvkRO
yhjZ20VM43Sukg3QubtJ+jOURlMGvLJPB4uxJoa7K1Tg0oU+TAYQcboqRLd+u7t0JO5eawD7sTr4
LJ+gwlal8nXYSHhrlm00bdoiwGRN27DKqiwrVOTqQC44Jg2ImZW5NtP+WQwYRbWzess1Z6DiBIZE
VZ1TuRB1SvTlu0o1UTlyy/CDqA6ZCua7zTyaTqMfvUQJd0r46oaPik1YT5ZiZHc8pz9E+rQx1PEG
FH+HUEv3NVj/tbKczdHQYqvy400DyfZyNn7ICUi7+rJ8Cabhmx6TN/H4LovZR9iD0UkWgIrM/Y/Z
B8fIoH1kYNeCSuqmBfup0bW2jwieiO1mylUUdGszkmur9SF0VqfzFiSebhQ2e1FRdn6tThZoXa1u
jm09Q5ZXlLmZCdVpLHtLUb7rMQ/WahZ1IvMQUxFwSDQxyFMkIeEBMNfDv4dYhbY7yzG+vvkvzxWt
ylOW7ayP4++AkdqjOd2SQS8guGCPdYyZ9qgYKA5zbzQtDtjf3ieMwEFL86RxyqVzFYAZZXS58oaT
XxsW+evXhz61iVQkbEo+EyceV1bvSq7+s8EMJvczNatt5nYzcw/XDzO6A7oIMuwvOlZ+11eTIKeG
C0VsJ+6f+Vj5uzD4aYKKtiBFb0q9wIIItI+o5Agv7T6CoiVmzMFUOWUmI+6uf6VPg1TczcWG1zQR
d68iWoDOu+poNp7LoaIKlRMfQOfuJnSYvdD1aP9plQq+wTTmUTRjmf/cluQG+9f5Udljfjhybr/G
yE9zVBRulV7QokCEGl/+gbymfqrGU1M7neZW/lF7ZmwpOUnXrFERuc18fzB8kfubVIC1kVTEMjqN
a3UdZK+DZrXQRE/RG3RCkIzBvOjOxz/4dl+S8fOZ+72Z50fQIiEwak2ZQjUy3AlvGfQAZKvWPEIo
JZxI+BJSp/l2/g8YZ0UxhrfSTcE21uRI1XEC2+CUqm9F9mR0jMSbZYJK5ES/UPimlyGp2NxxoAUa
49CK9G8MH1lP4T43kQpciTHroJtENBa9cis76KFgxNjwRHCEcDZrqvpcj7jikfQodxMMZQifRJis
lC3EpXVMi5UOR8bGpkY1wBw12nkubkZOBpdGO4OXXDNeqjiWrDAtnwqu2IWBzFtqjPobj0eVU9bS
kxGrrSkILZTPgtgwM15+ikX1Pp05ZwwnDC4E9TOvQVlCRSmUL0yFm7eKOIOHvhAH+/qGMkIzXScJ
+mJKyhJ1EkHlrIRXLZGFPWO5PRWyxIZwqqsIlHkpnqJIfJgqYVdPxjHUVEsujV2X57vri/oPd/an
l1Bxq6/8MvPj+t9IsgyT/0OO8GmPilxyMWdSkiAn+ScJj6bFmzOc/qDzQTbtmmNS4SvSiiDmzy+Z
ESz6uepKE6C0xXGqZvf6XjIchC5UNgPI2/RAyjy5SS1Z/OBGRtxgGaDyK73JCr7AhIgrQP6Kxxwm
LzML8iwbVGyaqrapc4PP0I0qdTeeS343iigj8SlGk+P3ri6/hZngVmCPMmcpqV2wtnmhPrhCkP7y
85aRrbB+DhXE9E7WIylGqCw5QLUyyBJnLGan/5CS/3ZJetR7MqpZbElC9P8tJf+0ReVC/awHfBvD
/f82Rf4623B5l0pUUEnmadR7bgTMBHiSuLvjlFe/edaUOy76qSvv0AAwdfH++klgbikVVdQ5zxJ1
RL+qyEOzr1UT1XRHn6KtDEQtpE+z5pjNsanL+6RiucxXZlRqxVSIafq+zrIBtYvJ0wGYl58wFkTy
zkQxiajM+5TfqKbslhC9dllpJ1nYlWhDD4VnU5dDMV3IvFrQbvI2/gV1jNpSyv9H25Utt41rwS9i
FffllaRISZadxbGdzAsryUy4gzsJ8utvQ05iDsIIGqfuUx5S5SOAQOPgoE+3kkPJTX2nK/QvwVQL
jnn+aTCqY8muHAi5MYsqHbKbkuXmKKVBFiFM/hIKHf3CDvj35PJt4bpTa6mcoM41HMmhfxujCGWF
yhV52G9qhT+3Ct8QDmObqognwGl+VvbsUHF1bRke9NknurfQTQyyWmp7Lfki1twUHBpnA4RVAqoU
E53hYAV/xOrOLN7SGtrlTuwO/5nby80mg79VnFxhrlqpBj/BSAam7swINOVKpCAqAFGeFqrLkqzo
LQCOSljzeNY0RBK6v7klv3wsDmVkI8XlHyXzn/XCxDdPz9VJsVCRIH/mW70lONtIlUGkoKxTN8rv
yvYgqR//cF9xKDJQeUoMi7nOheRAoRdj+hQeSjHaXsQP7QLY4Fu8U9orqTFjHSiOujezwsWzrjvC
m4Qa94um7i6PTTB/fDHc6YskbQk7VPHMTlHJMz+k1rvLMURHAO/NUyywtk5tXIihkK4f5dszvUaB
Wou9f22l9efyM7isJV/Scq7QLhug49hFidUvdWEZQ7CLeFqcUjSlRCjyfwPEIdVLPCnyk2AYbxgp
TbmFA4lvD4+CWRSgu8EBRDQauAbXJpb6DN665hM5c8swxtaq/K5/uuKJRlBa4KvkrTLLhYQ2m9eU
FkSj41Aj1+QsKpl7JMu82IvGjwrNVeVQUTQuKSlJBl5Gch7Z85vGf8Eo0Wrh4KNUJhtqTAa+FXT4
ogEPo2QS1OWFW4y72iRWX1gTjv//Q+LK15IB79qIByiIX9xSPJ7gPQPNULv4xJiYybwXZ1KiI8Xk
bjs11Zuk1FSCdh44WDNPObDkZ3fwmTJCev+HdR++lqzqVpcODSBklrGh838k42ZJqX95PwtWBW/q
TtvemhMI0IVzjGaJ+TbNhUV/wSo3OcQw+qpR6YRpY1Qx8pY9zZv3tgvaHV64RAJ+ovIBTys0u0SB
VjgOLq07Tni1htI9DC9vsvhrn4KVMAUDQd79qFe2Z4K2k1iC+6FwlXAQEhmZ07UJzjIGIRreU3Iv
2sOs7/zC8ceTy0HIxB7AHFbK7uAGiz6sAjpa0j9M9LIMigHGq3+2XDgQySQ1MeUI7xsd5LNsEz02
s7Cxmk3QhRuLyYEI0yZMrRRD6hs4b2JvN2idU1z2JD9/bXS/3jWHyL6CDKcIkh7eSKVPu1xZYuSM
c2iCaa58UP+iweLruyKQdjo6naF6S+orSkIi4LQ4aImzGcoULSKPg/tcG4VD4YgrBQ3FuYlwnGzH
rpL8IjHjsmkpCc10Ciyq7sw5et9U5a6jUIBEU5qLl+JTAu9GDQZiutxAiLe6SantDtnoohFgP45/
gzkiOD4EWMQbh5UL8sC5A+BB29pLQbjO6/3l5SucZw6LaGrVBswLUIJ+yQGVEc3j9l5McRaNhyut
wIjMSSsnwwtM/MEg/5S6oA9ThHUWBzVwrredgsD83UpctmCLrwrKCZ0Pg7rrbgUicOO7ZrRa7SXC
GB//j/zI4tCmk+x4Mk1k7K+JJtr8HOxULS3zMU6jwE7H2evk5H1alF8mYyq8moBDoERfLi9G9gcv
4BwvfGQNygK/alSFsqj4orfWsYy6Y0bsT3E77XrFglGU/c2ZJZFDmGBZ2hzW5GnplP0CfAXWuYsV
ZKXQIJ0VQS8NjQOYxpIkWs5YJuat7AFIrTcMQQ0QWzSPltfIO4oGxZVl62mRx5mVMYf5wJTeFt9B
iuEmQe+mzhvWwibe36KCkM2hSZrSeq4L5O8/zoui8GjApMLM6R0Y5FDjKMdrAovml0MWAzoYIzHO
23BFHJJRRYSo3TU8uc3pBS1P1lUDjm/8moljRUuMElDWtiDGNd+M/tPlzbAdwITVLKh/pszXG2AH
GKULnUkYy+Dh5HYwi+QjN2sM2s8IfI2B6DjLugzeILTtPk9J9TaWp325yCJK8eZ1dRWH216pWVFj
YBxGVo9k+d/8tjwwfov4ZfhXJjqr1sE5xjLxZXT9fNCvDnIrrcqFsKp2t5PewO3zNs4hUVl97fys
cyEIcXR8tRUkuJvp2SomB8q2knXNkCCmNH5UwQ0d8tSTbWiwKJog0vZpvQrFQXJOO4j+jUAqnNb1
wblhFRuc1nJgX3G921yBL8H4J/4ezUFEtvHE36MRy0nRzJLo/uVFvn1gr2Jwa6POJaiEsAv/C/FE
25fQkpFt9NRewzoRjYpDYkNJ5K4pEdGGJGxNFG/OavfyqEQhOOildW9CzsUsQ1pLb6o0v+llQaIj
isD+f7XMtWyxpkXCOqCzBibL7JlTcHkMm+Cw+jAcoA6tRGe1RynNtt9mFH6+VuVJzqvKnKsoXL62
aJo5jBR5N20/Dku4LJ8S8+nyQH7Vdv83JJwbW1dzJVXQvGkqXD/Z68tyyKAG2n1qB9d8oPC6rIMC
Xd1Suu/8GZLquBjHfo9eTtGa2H7kMzT4vqHxwLJtbus6UdJGQ6Gg/mn0n+mUomXETD8Py/A0qWjs
pwkmuNeq2u1LyNmo1BDcJbax4+UH8CJy3ULkQaP1z0yfNd+lrPmu2F/RfLe5QlfRuI1d5rWkR0mE
Y+udCfle1GIz8MlAyhs8G2Lny+0V4gWbB80qJre1dWvI+6bPIyRwHzLni1TCEPOkNB/r4iFijVy9
fZSaO634fHmFbWc9q7jcfjdH3ZxIiiJfPu+qb029a2Gggr5sG/rnkIZsDnULHWEaii0+NnfpKjKH
A5GUQnmhlJygTmEikhzqHsTcRERA2czLV1E4LOgrLTMdXce3DEcLRStWXYzicwXCAXXo2O7ihxH2
y8WuyT1x5/X2HWsVn0OJcopIC6/g5zvWcwJhujYzErmCkrt5mq+CsVvRCi6Uuh2osvR4HoZUlpt0
8tdxqh6Spg7sthTsSdHn4zKHFDa4qLAUZShZnSsXWljZphtpsQDLf7P1LWSqsqWhfYwbk6TJVpaW
2PrPGdhy852kdysmWW5P30sobkitOVYKfKyjgI7a0aQPmiZ7+RRiY/qCXbeNMC+ROEDV7TaeEwoh
LPmY7ufY6yiwPfHpuxHd4Yqz0x7SABw2QVSGIb9c5OA3930q+SI7lKTyJrZavL20BvoNo8cCL0yW
V44OBHyuqk1to9pLRA5JzRQlmrjq/g8fjy+wz+XUELspoqBsNHeYHyz5XbqEWS7s8xCNiUPM1oZl
YU/w7dqAHEiJBrkssPFi1qApKxSVaH+DHy8zyKHksuS6BH9xJLLIAZieAKg20m4JHei6x6h/7wVr
ZHtbv8Tj8FKtkTdliWkH5kO3gx0nK9ZWoaVA6sx0ISEYLPG9GCa3UfolKoeSpIXifxP1JEws5a6b
rJOljUsQ5Rru+STaq4vxAcp8xpuiUAWkN8GeNzl4cSJzyKoYZ/0Ylx6R2l2pfCzQF7t0IttTEZKZ
HLwUzKSssbFwklON58hl/wPJxL0ZolFx+AIczUZZaspQURPPopBBMkt/Nkq36B8vL5jN9QLBBwd3
Vkv/pb0XNUutHOCxGlDnaMCDpgvNRnBh2N4Dqxjc6mgNKo1SB9wajnaYrt5xx/AKTTW2f39ByVU0
bkUoslHZszVaeIg/K9XBbi0cHV931Y9mUEC1o8hEwCwKya2MoSss2PAaFppAYMUIhZbOq290aMcZ
3oIOvH9ImH65/NmEc8qtEKmgWi6xGpAe9ocux0OTdks9KWyPTMJ3et3Tlgk3b6iRwliMlyZeooUo
toI8bDj2J7t8IrCfjE+UtYIaj/DMO7xqfC/xONykRJmMbqF2wATwz8HSt+2O7uwbxqQwhHYtmzvO
hLIbnFxRHOGfkxso+uRDg5OOjPejT/32k/nApJXKfRY4u9aE+ccBcyvUfNhGlVVg7uJg2dWYdtIZ
VexwvvuBKtMbMar8ZtG8DJI7+man79BmzBKIf7Vtalc1ibJF/+s+fAnGfUE9j+XGIXkZRsOieakG
sR6IJRN3Wsq9NM63UjT7RV29buG8hOUOQEVWUzuF5+yrnimEM8pBW9+g36AZz1/vme84utGeEduu
uR786g7BygmrtcJB26Rid44lFikqVmhmDJEBwvO7RfsGI+ajZWqGWwO7nEw9yKuiXGYz6V1F51Au
IfUwWK1sB0v7LqJv0+5esOe3YfTl03GY1taUNjjCHZBIGIXqe8M5c4WCpON8BR1X9Pn4N+barBuj
j165WLaP2p/D45+Vq2mgQ2NBm0GOJ1j5VU+jmgeysfx3rdZ/LxOLg5TBGIrR6jGPeIksDotv//Pz
JfIs1/oK6ykuIgcsdqa3ajavgOW/cKe2C7cvC5F3xFbGoSgsiHaAZjFKRyMogrP+GnyRof4GKrWY
bSQ4HSwOVEaVxr1pZWVYjVU4zf3JKeECk6u+o1of/mwX8O/IaipbdBgxl31ghrXxTYUVo3owwsr4
dt07smhdcqhC7UotqkZDCl0V6H3RqU9Rgsh65UEwss376+q7cQAyt0rUphD2DGQwOswu0PwseM6h
rQ5yOaIcgsHFhQPI4uCkG2K9KJeetea2Zy/WIWhg2vDfJeL/vfj5p+Nkiaq2ixcSFh/JCSQnecck
KxyPgsP1kam2X/HWJJhK/gmwKYeWUhlT+ZrH+HNT44WZtDlAsSS4wfcKTjn0eLLKQwWJ6V13ZEdP
dYx3qZc9SmdH+nQOnPCq113BIuXtdfrMGHM1TirocWnwutW+xA/Zm8RHfz878eBwt7fpScSMFyVn
/JtyH2HknYLz4TtDhdWtr2aobNdyX/aHzaGMUxekUCo2xls2tfCkNtCp6Jl/tzs1AKnRtw594zaL
2OFEtJy4NCbVamYngVu0eqsfHXhM3dAKLbwV0683Dq+k6K9GykGOUjp1XmVYvpV0sqzSje3C7SIh
+0+QUNgc4HSj2tvScM7O/vUyf7WCjSBF4h9aLEUeoFUCKE3r3J2ng14L33I2y1cvU8c/pcAQOY3j
FAWlV8i8iGJx5T/LqJYkZsc6A+y6hHP5srdP2hGlMrHfvCgZcziUWfK6Uwk71ofjAn3t9IgmYBCI
2aEXC9Uvzv24FzCNv9DaEW3VKMLasCV5cBWpRNbsNIHjtCdHMUzfIU2Q2bYPZL8pyeQavXyD/t43
3WLewYHp74XSx7G2w94pqFsv3V8NnvrchIwfoGfQ+V1r+YsV+6CUv0GTqbCLTbC0eR+fGJeqXCaY
rNd2Cm4ubUvXNcPRcc3gtZMT3TGagSkYGeYbkj21RNRBsXlfXAXgNmvZdV0Cpgbc4Obhb9mpqNv3
RaAONoRW7OqrJcmM1mC/u5yUbCYJq6hcktAmMaX5jFtqGeOlJepgG6JpoZLHd7U2eHU2hoqpNV69
NKl7OfL2ev8ZWpFl5C+r156yUaRYjUHfZWWxRT+VuwSFaIZNs366Yn9tLplVPG4304nGdcke7FjH
P8w+b9LbLtBd9OdBczXy6Kc/HB+3n2MTOiKqwx7YPyoBVNGOSzgHdMcEZcUKA9s02tXouCvIVEV2
r5Q4woYjY1/qD8VHRhd2cDv4SRc+X4tFFgTbvJ9VZLZzVt/RrPsc+m8oucPA/Rv1B+b6Ge96qFEX
79UBJkG5L5J/FK4dLlUoVDSgaS3WDnOpX5X/kHthchWRKsyvuoIsx12NkUsQ+mmZFTmBfm76mLyt
A3Kv7bUgQTsp2tk/9S55VKEOU7yDMQCJ4Q0g6r7YTsRW8bmEoYeo4jSN+Los3/1vukjsT/1yMFiW
bSmOAoIa37Ng5D9q7w69X0x0y0aNR9QBpXfFJdroCXbJ9q58CcfNbEdw1nf99wqSccLs7VjPrHtl
CWnzJrsaHTeRxiQPSuwgnHpruZYLdoT5nR1hoYXszI5IdkL5m+3vBwcQFN40G8cnB7PAUq3rpFd9
v222iwP9XAUy9dAn5vZGqcUkSw08nlhNmt+aSQ6ZWxTEiSa5A02jnUOWp7EC26UgSUiKzBIA+/Zm
Wf0A7pPGciH3qBjgoW/PoIj4y+HcYx7vsYSKIPF717EhVaOj1daFvbOwUrd5lK5+APeRJQj3Q00O
Hb2TFHmN6pzM6T6tKl9TdJ+S2iWqoM1863amWEAIB7YKIEByn3dEQ79SzZYUxPbHErk8obtk/viK
naLBt0E1ZThwGXzGhvpjS+chZl57ceqle5TKY4Cscsz/ZhhbCFUhN1F2HZFDdpnqi241VAoG676A
yx47ShbzAyOAzAfxZ9tcuet43MrF28SsLQNy+1H9lgz3hfFX26te5hxJfoRQJ6wMO9eiHwTzupXl
r6Nyy7WG12srq4CEV9wotrLIdSxuZRpmNKVDDQZkU/h6COsEy2OkOJWcWH+N6sfDzetum+ugXGYp
5zOFyikYi5GB75ftJfDC8sq/PI2bRZJ1FG4PdEn1/bI5ebaz04/0cF4u1Q68fh/jjI9kbyDXsmu/
htNm96YORX5SW9vw5SfATuXfmcjUTXqndgkJpbh0neEuNVN3/MP1YvKWiHOXxVpWvO4GunU6rkfE
5ZDNtJgO3Jt/6A+tNQqvkWkTTSCXRFZN07SJDHkbuJu7WTRAxCxydVPAWdgsYK9HxeFKP3cRNFBs
6d+Xt2epUXQMXNEcIZpHDllwsWqoHGk4EdD2aUu7OqhCHHxMVtvwShlWMaIX461EYz1GDlWMsk5G
G+/ioVU6bj7Zb0wFkoXDvLNV48vlrScKxYHKQGhPRjTSBIZc+XIRFsTx0vYhsYR2r5eh0pQ5JCHg
gAxtXz33QP23NPQyUpoyBydTXC0mVGKkoJbBX9XfxIbI7ERwvJnn42h9cbGNUSUQTkOeQg7pzQ9q
XutepRksGNA5RVxFG2tpzKkS4T34r2lXvq/vrdhFXyVoEt+UXRXU3tC7g6iosHk5Wy3D8xysohZN
TqtMh0LCuRWJsUeh89N5eJ/ys+qtEy63V+w2wTI57/9V0JiQxux6IOQvnMdAWKJm64C/rqwHyGGJ
YSyp1kZqGZKmGf5pqr4PHS2FuWXWhfo8dp6plrDTasbRz9RzC3ZbebSxVHdZnJsFdkHGWN2M0rRD
J6HtOosWyOi8dfvUEcrACFCId1nUe70kqOVAK9Kz3HRfkNt+34Ctgk7emb1YF56ai7CWnRCX5ofD
oamvun7WoUzwg/Pwx0+T66/BQRFkdPp6ZhXTpUHun+6TKWCt0ssIa5vZxyBbIcVQcGad9a5Wi80w
NJUuNhzHlOVucRa37jI3EhUcBNmNeaYmrKIUUV6PpoXEzULNEbLJn9pybjw4eodaR4+9Nt46UQq2
k/4+0u1v0aTsF7k+WC25K0j51mmaU63WX7uoTnZTZ+00tfDbTO/cBPc4wf1rU+Fr9RH45qFumeGJ
anfMDodt+A4pZv5QUrfynPfRic7u5Cf7FiQJd7LcRrgjBauclwjV9UaPch23rzTxBvh6ljvVhiGP
9cBKe9k1Ioab1+v1iLk0SVrGQi+y7qymUx+e1XTwTvV6NZ11MC5JGkoKsqcMdCusN2rnuGlT+n90
oPNqoVmvT8o84kAfo2Nafl2ij113SyuRKqkoD+M1O4sBqvL9jAOwS5/GBf5xEsgD6n1fZlAfj2Fk
Hg5Fvmui91QDVbGnO0OddpeHKvx0HD4NheHQuXAglsva6p4/3dD8QRP8+tNx8JRoOkpDFexSh+5R
n+776FEwGsEhr3IJUjypTQ9DFQkIz9p+Ow82i5DckP0Cm651Ie50tEWMCfY3LyA87zKkqDNcGyq0
i5VV7lfN7OvN7dSD7Vycchm7vhcmToJR8lKe8KAv2679XrN7Qw/PykSMeFUFR3EqvVnbXn02javc
w88ymiKoF4AYxd4xNfqW+QRHeKf1lh1rMQblM/qHYgEJneHYirgwuWdh3xXuq8gH5jrG8hyqxZNx
lHrmOH7rB3Sv9RMaxjS0HP3ZGtI4fFEXp8wL9mrr7GXkCcxe4j0M6a/WixPBAK/w2SjOuKitQcL5
HSiflaufRWchh2ljemEoICyHqqJZ5a5jA1GXuug1Etp/5YU7pq4DmWfHte+wcY7JW4isoE8fvH3T
l2oPHXp2jKKwXnjGzkb7vAaxHvEqE9yieCXQVrXmGGZ9ZShny26isOMbE982P0yDqClbkJLx3n8T
/VFA+K5aps0pVMsKuNWpvmU+iYcmSJHO7j6rRdy0daPaE9uvUpCpbxMH6jGJqEFaNH/cha0nkdKn
NYovzqJ48ow+S+cg5TdFX4nyG8H1gtf0zImEEv5zI8J/fQwRDIrX85TRqEymHDNXz0+LXgT5AMGf
6NZYRH1+gjXBy3l29UjqDE5uQXGAAgbjvOWehas8jg39NO87PbyMMgII5yU8Yz1W1ZSy63XxqUS1
zBYKrG9fzAxYpkG61XZ4RnlvL7lGCuxx5nA5LW6iunDWZiNzPFi95JrH1nvqoxvnGH/M34hagbYX
/Ut8Lics7FEeVA2HxjA+9CaaqL80xv7yJP6mgvASg4NqE5+sWro0DotDfyiXI6vlWg8K8lyd1ZTa
UXA2bC/Hl3jsq642ctSWlgo7mzjMK9XVsg+tjRrWiDf7TvYvD20boV8icQgt1f3cl3UMUl87Pepy
5kH10B1Nw8vtd8lED5ej/SYLfAnHBr4aWJZ0BZg9P+Qwn8UVcGlkCbyYzfqboshLNDb4VTSikEm1
auxqlqWle3nAe3Xu6SmaZH5kaQo5CYbIis+/ZhIvQbnUsLSTruzsToIFxp1UWEE8OZ5mPQFiPDlS
btHDtTMg4GfXHy4HFu0DDpdJTsoWfZMkXKou7Ard16fGs8dFsGBEe4Hnkuvy3ErOCER5DSVTMCie
S55Gg1xHMZ40CjP3dV166KbycVIi0bpkG+rCR+Op5DHszMs+B4dD7ozPYMd8TS0F+2A0JS+xrcTP
HONNrU3vYe60M3Xiz11uwX7PPGqzugQZEFB0+G0fFD+XEa9LVldzlsOHidXW2OUeje7Mla7dTf40
emIS8W+Sw5d4bIZWe6VoazudMnzWHwoyJRQEC/fZJekKZu/24f4SjwOeqB6qeGhQQTpTThtAKkTE
mmulEkSzyeFO2egqzINxd3L2dkgPTWjt6FGBMNQ1MsYC9Ob1yvLFshrbQaWqrOeHXO2mXbX0g4vu
uc+RnauCE16EqbxgmU4KlYyMWcG+HOusepaPZZ1VIn6KaDtyGNOrkmZ0Dkoiavu1U4Cp7V9OO4sG
JPhYPNF8yYohykeUMtmA2LXouZR5pZyRKBp36aQdxPmnpZfO9PkzcSEPdfQd7Wbf3qt7nQiSCcHq
4EnmkdalerEgX7GgWlOR+FRU9c0cLycnNgUzKfhcv5DJ9WjJ2gp7TKLBCPpxBn3m8uPlY0cEHDx3
nEK9jgwllt+i96NbOPYeT0e+skCPo6D+UuqFS3sY27VjaFj6fe9Uftbn6GihgokVbQSeV94lC3zD
Ygz3x3MEu0uzVSN+ahfG4gBlNAuqqyp2wthA1/s5kUE56zqlF5anXDidbPb/K2yOlnppdYL6nUl1
vzcOk3pPstt+/lJFi3v5cwoOQp5KXtf6UNs5yt0tOrLb9ibXv10OIMofeO44iJLjrDChDJY/zNjd
1GWemq1bX1FSEgyHZ5ErjVIV2YRgdl7t5AEMKV1ACTrf2C58HIfDDwfvTnY2It+LIcLmSvnc+ErX
fU4n7alqi71CrH/SdLjtoSblVnZ9P5rKjTpXT4PWP8LGpvQjo7xrBvtW75J7adIDJR13pDbu67rY
1boSLn27S4ZodOEE8UmxjGDo69uorm7LGN2JjrKfRtsbSsLuWuqeONkp1cqbup2CbLZ1vxs1TyLW
U1yqYTNNOWow5MvlbyrAGZ7Rrjl9ZIHHBE349GGy3jbZaRZZRIg+JHcDG4tMrqUYqNnmtts48CB/
lVS/pv7MSHiqOYR4Gzt+JT9IcOjw7vSy2UR6VaJ+3O3g2mCDSZv4Of3Y+YpHdiSsFFGzpOgTcXhV
U5TeiYP5M/WbdrlXlX8i0WkjONh45ryqZbnTjHj4jp3KHWAbXc+HNvqmGSJ6gmgs3A0r0SW8nFjQ
fkubb5qc+5PypFtCOVH2Vy7tay7XsUkyzhBFQl7AED561G8ZybHzWDrnYTO6sx1OaMTMYzS+iXqQ
L6OkI/MUJyXXJKNgV1c9nHdwoWeGm9VXiDtAvGUSG25enFKE40CsKGRNMWWJ0Qc+6dZDTINKBJSX
EwXEYHtidYq1klZHeYHjOQJM3vwww1jC1IFLj43ONlG2ehEzEJDDDHOYyzyNmirss79a5TMVJhwX
r/oIwH7AakS6lg7dMPdwS59TXLlV4lap/ZjHoDFqKlrKLBL2avlXVk7QLddxJb8Mu5uNdD8RC/HZ
V13Fj4ZG0qQG3CP13eh3aljaN2OCEjMkdlmFo9S9PIU7e5D78pOo61S0YjhAmdEvSPIGJ6uSB4OK
o01HT23+6fIIRV+QS3w0SpdZm2z0IxvqqZNSv1x073II4U7j0EQjuepk9pk4oR+X729c7Np7FTvo
4rUXn4xDlWlO9UGvMG2sGaZUb0mQBcWNdoQVWHEUooggGs98Ask4h00d6oiTN+3oiQR0P3pgaJzE
sS6ivyOfE+bVWsy7mJjd2EaB6cC8Xt718hcylW47vUZlZ7Xoz99zFSgaHLkf2KvABtFFeOG9nOdj
WByGOCM81HIVAt3/nTQs2FHnauZqYEtXzkreYWCEjJ5dTbuxfRjMd3+23HluUpEnqpnPWIDZSYbF
gUrBGrF9I9QDg17R0cLW829PUcwfBxOm0oyTnjAKKCrnXdjfMBKUuOlLABS8JnGi6sliSw34syTz
qso5NRMRLDzR5+FwwpmNotIlEodanTzmLXywm69obBPwuC5mHZgvDh+6UrHKTMc7tF484Tz22wL6
AemTauxhT7o32klwhly8WjoyzyFS0syZjBYvG110D+GtXT9+S4t5N7fEG6P3l9eeYAZ/IQy1YyyR
aoKXGGSG6hmYpJ5w33QvR/kNi+B7Ho8hcXlGFIEOrqvIM1itjxkf1l+fO+SUve0X0Fc5yIyhJuYQ
CL6dymFFV+WkQPGfhLmdeTE5Og5cuJoebjCwPUyeZiokaLChXNhdPIGoTJa8sBlBYwMLxRRMwSbj
aUR00GfJ1EbGN4ORBeRm+/GtfWB6XN0BE5rtHD8ZD4KvKVo0HIDU1CCTQvACQCx5dhvZ8AbdPKql
5RW5sss7O7D7/tCU5X2jdXfqVOxihX6YU+dDSZqHxJ6XUPCL2Ge8NOlcUiLNnVSWERQcZVjiKcZO
gzqleoCJO4ygrqonbzZarY48nm1Ut2VSqkkch6ZRu60jeTrEdOzkMCrHvqfuJIe4dRcxdR0zBH/G
Lc1d036RrKfeRqqNxagbp9zK3aYTzYXg1Oc5SeNSEisxca0EHAa6swM7B2o8aAWrQkxM9iQHMVqW
6vokSm0EgXlqkgMii1nBtjkYu2QvN7rmzkZ6Z6XSG3jeCUYpWII8LWk2egMOAqjwaHnyRnby46RA
qknM5xTsZp6D5BRD7yz59/qlcfohkcYqmGKuiGAz8+wjqXQyK2PvPZLxmeZQccFn+7ONwvONtEWq
qG0i1fhhcr1nnULMkOO7WZpoUYiumBr7kqsUqibyQpp0YNYECpqioZ+yrzzrbgQFgez0L+bdH46Q
Ayc0yzd1aQF/zdsZVCZrPDOqtNsBdnDgq11RFxBk9DynCAKXDdoDEXE2QaPMb+Ld2Z3ACZn0tajl
W7RGuJRn0IdiUgbHCpJB8ZQ2gY1K9zpCzM/TmrcK1kdYv+asQsuK9sbpxXn9j9+vHJhY/Ht9DMnU
qJUOuOrTwl+SU4TrSt/94brnyUSdY5aTEeEq1BU+E7hRPuQ7lPc8RQ9g/3wjligXrXueVTT0uqKn
A5CDqWQs/nc7+f/QaCVYGTytqDLioZNzCP7HlhxKCYRgluJBsLkE1RWd/YbVZq6kOqZjXqKyYuh/
0wp10UTbmRJ9lFv1SLs+VM3ilEIX13OoIhIeYYf4hUOeNwseGzmb1ZgxcOBUEOdwOGlicGMe5w7v
de8FIxUAv87BSNEY5aLpqL4xBS/07YB/9uMJsj1e8QQputXy1sFGYuo6lHdfc6s9Xyh/mUmwejXN
sWV0xHPpkjLJuaQWKAsnsRpIHd0PA/wCDbn1hqKRv2gN6fdm2uycadJOdTSgdgz9lS+FoRd3KMHe
ZsuQHOKJRoFg1jfzuNUP49BNK2CBpffz8zPzs+T9HCCFM/f72X1VLXIVjLvXpUsjDSbzeC212nNq
8Eao90fjsfiSsTqgfmBoBa5yKC1N4AEwBgfr4YY0bwhRLQHMbULAzxFZfMnYiroYvfBw2KTm37M6
uWUv2oPbfeKrEGzfrBCASllsUsmE2cSU7QoHVfD80WhHPzUeteGzQU5E+1BnXy7P4+YtbhWUu8Vl
0wyCWoa6f+bcjnLqSiZ40um+hqtGVid4exI8IG5msqt4HMzhEa9O1QWDTKOi8XqnPkkwXSV6cZOP
1f3lsW2i2ioWlx8pkVKas1SRMIreSjDVavpPcv6+zb9ZbfGapHkVisM0pbAzIEydhr3xLarNOxO+
nbmjP10e0GZ5aRWFA5cqo9KAHAy8rTboO8Wz4/eG0Yaq9tVCt2+DXhcTjK3LMbfRcxWUA45UN9B2
QeU4XLWyfO9CEpMYRduMAw7ssYkMmQTeOA1aC5oWovW+nTy8DOfXIrFMFShhxmF20CB9lh4TX4vd
3mXCHdBCy4QyqoIVz5eKdYm2o25PQI5MRaEkHn14Iahe0/Wpl2R5IwJGwSLhK8YNHJCqwcIU9hC8
Tj4RP2ugb9i7yX3zIOEf6JTYCsxr29CRvs170a1E8AX5EvKoz4ljEAClBucRsN483RQ+VjJQ+v0h
a/G1Y1LlTlSMixTII1JOI4EfQoHWmdyj3WnZRcg5bdEu2ExaVsuGwxLS5qUxSnACYlf/M2+qSN/o
MKZWdvJ+mB5f12+4CsghSkdyqip9F+MzPvdc2fljGTb+TG80r/TjoCw+Xt7pbAiXZpVDF0XPzAjt
hvDeTkHk0J1wJuRON+rgchjRAuHwZGqJDktOAz0BTuGWCcwj6R9G4EDEMGpDkvOuCgeF+FKve3L2
6fIYRKDIF5KzSldnQ4I1xsQups/9fbECZvdV1leC9c6XkmdIncwWnaVfek+ZGeUf9J6+LD++rJwV
amdOEXLmDr2uVpDiSke+aCHzvAZtXjCbovGx/19lPlJJejVVcMRAibbb2Uf787OekoHHk6A9imvX
AkzmK8lpbpgmqWVkBmYcSlHtJcZd3/3tDAfByDYLGKtp5GBjnOSiHEykO/9d4Wz7fXwVi0OMpVa6
USoRa2V2MHlRiMcvmB2kkMa60uxAkEOe++JWn09tiFHNDaSSldKY/SF2PpUkf5c02k4ik6/Ei983
GjgkToruMzjm1ZoDl+voXQ3ql2YbD32uWjtS1k95XMN/wohEyfv2q/dqajjMaWViTrnGwLT6FDe1
T+e3cQcFL1gRQTehTEd3lg5mfQBhLTPuBWtAcHTwVeNs6Tpal4AjPUzAUdhTtAq133LVVTymIt2L
CEOi0fLV4kiVnKyekNPP7wZY1o9vln3WwQGzOlR+TT1RS5IIDPmKsTzNs0JG63V96sLRcdckK5Iy
uyOoT/94Bao8xqi8zu5CtKn4wrHSqlWaUZz7XZH1u7Ib7+Kk32nFdJfryX1nwFW0MiAJrA7vm64L
bLn+rMv1HSQjHvVR8TroKjTKLIIVwZLia81mFf2PtS9bkttmmn0iRnADAdxyaXb37DPabxjSSOK+
73z6kxxZHgqiGzr6/nCEb2SrGiBQVajKysytJMJg0epW/n/16yQBWywzTxOkingKv9LkpW0UEJUs
Pl++IvvumKBcwokJLQzBSypGyNNBQUWIo3xYJUc2+nGp2rQajpcN7ac4r4YEF0naRAd6G7XKPPCC
OrKV6XuTTu5lI7uCHobxakVIpNTKqIcYVH3+8KH8rJ+NwypAiwfHO+WhRa0LhDhufF+643Howbh+
2bhshYKnq8wkjtIIBWZ07KKE22XjMUOWgO/SLG9XKGRYQVonHa0X8Ota7fw+Zkty6tPhM5+UryAw
nt1Cg9Iho90dRKDfjqBjsMukvmG8eJMbY2t3GHk4ZMZwCvvmnpbgZWYzH22jUSyHz9Z1q84Pecci
hyxlbptF9Gj22rfLG7XfZnz9SuJkF5QQcpWtdD7Q3nPH+EMVVvY8YWJ7mZ0Q6GWdvK+txMbaPEJv
9QYI9HekfBfQ81Dd8fxdqqY25pbsSlZL+I8n6r/nRxwDKzqU6nodk+utN3p4ono6wvixdw3H8BLo
TYO3+vJe7I8ObvZC8KmVPrUh09a2xE9p98qAtHvpx06+/CGfkuSkiiNf2oJ6JMvR5g3Ss8ZBWlq+
VZvmf7sOoqhICuh9SykKkVb7GKWHcjpMmgQpI/1c60I36U8fqEyJBoTbCeq/az0bT9FnNt2ubbH1
lieDBNW075Bfz4fgxVQWVbq+oCtG6oeaf88Dyetmvb2/PwRf/37Bf1kK/2cS3YROY5kytw6awzJ/
6uLIbhTiAFRdjqrkS0ligDjXVS4ULFLroEQWpo0D1a4Tnp5OYzUgXTdkB162g4L/qliY5AXmf33a
t74a5U8YiXz/v90pca6rHUOiGCvAHpf327wSp7RvUIw5EG/A5LhL4hv9KC1TSHZRVBAZxl7LTBUA
p1XlLOPPxQHMD6fyNA/nPnMWjADqduXQRMqqKtlRcc4rzBNVzzMg31J6bza1PegyGsz/SDP/PZbi
fJfCp2kKatAhzb55fgUMaDfyyT/Znf5tzCtq6q4x4Jzq+YXxS9f/bxi/Xn2wOM+VMWOEziYagHEY
Oar1Pow+99GXy4dScrOZ4Dly0DdWgY78RwkyO9PeK5mnjIAT3dH+qgz9SJM97Xe10jeZgjjM1eZT
DjFKpHb0jp2zU3ucz+Vt7w9H7SF1ytoGFANslWg2et1bxcfhlHLd7L9OX4+NkBGpc9hjahlgyYDf
M+NhjLljFuyuqQ8KlNKJbPREekwF31LWRd0wRXspDf2E/Q8WZuX+hFxYEkTFia9EDeZ4UfAQUNTi
lA2RMxrKTUP1w+VzI7nd4tSXYaR5nRGklK15aBXVXmewLltYY8qFmCMOVfWRNcxzCMJDpdQ9WvZu
NhAvHp44LkNMJE2olxfpJWtCwcnomknVCHyzydNDrABOFdbHKZmOJivPbRlfASTqgurllieW18bs
jVJRNyrah5ZNB9bSq7jL38R6d6JpG4EVA2maZpwVjNVOGSSj8+Y9n0josjDKQbpjRbbWBadiMTQb
vJ/3nAyxZ5h571/ew/9oPv971MWZLqKGajWuIsja3YiaOAXHEAbNS3dAf2OtVKfqNcve/MF8qOx8
CCkQVadFZ8DsASupoamSue3ss1PtTh6I0Jk9vFXcXOLKZCdfcGUx8Aptvc6BG03nsOao5w9T8PXy
hkrcpdjMZ9bUpApHxCHFTY6RDOs9uMPtYvFfkIYlNDAlBmX7KPgqy1Ryjc2A9KngY1Dj3ilU43h5
TbKLJrinSecRizNkq0ZxsxSLi+Iyuobg6BxyFwwMEn6Qy9Z+U0MBSidlub4AOaNXNm3D65Cd9fqk
VAcjY/9bIq6JPXoDTCu1tSCFbL3ANyEAbtTvKQZADKh1VH4+vpOxIctWJzybJk2rcgDVkfTEnZsq
9+pwh1etHY8Ykfo7oPe/+YEmznctywCS1Zjgzc0i0zOVevC6Mm3PYZ88B8CcGkb4EAF4XTb5NxNM
dldLrrRPCwlLxzT4RzBJznY8GN/zqC0dVAlCife5nHpq4nhYvmCqqNNRU+e8PqV6U7l0NDPPzNUS
5UfZ5MB/lAF/+jroP//66jLbBey2Me7/WgJLN/LTfwIffWkI/HfA0FTR25hBlCwlAuDYoB6QmOSe
T6DTpSG91/u+O/aF1ThtZXE7yjtQkTbxY9d0z03PJ9xhnj8V8+jVMfFA4HTWo/62YnBbjcXfNrx+
GJbwLcZxvcaMazsNB/vylf+PIubrXq3nePNCjWYe5FxZ7zxAV65qQWoPcUF1BrwIQrwICoe7VQ91
Illp+LI/00Rm7YBxVGstTLTV4XIclck3rE5SO5TdQcGfNcFiLhBYwBhgUjyivDfaddy+q1hd3yqT
8cS6IQ4l+yk56SKEYO4WVpQEfibQS1sr36b8OmNodKcSh7Zrx9RNU1tHVZjoz7geQPOj61ey8NBm
2W1YXs36Vw6dxsvn42VU47fTvTEk+DFeVtBbWfk9O9A2OzcGxNRtfjKeQPV7jA7cYU9rir6qX750
5IKr2H2S9mh2W2WbHyHkZOpsqQ1TfwGorZLLgy+n49k9lhtT659v7kPJlLytF2AUYpDJd/Sgq9I5
y93UYWNCcE+0QxNdXQAZ/TmWAzxXcdKdBpJDbumkDsiGmsOI2NTQP0FOr5/s0icVHJYeYrpfW4Do
JDYQZEdlwci9pTyvjErmdXROqSw+7eZjmwULPsakSjhZKAAflI7bc/B9aTB+xArJM0FmRUiQ0iJc
Sk1tSn+qHuLpY8+/pX0ksSG7doJHSSCxk+TRgHamdcJc/5gMxym7Uph0YmAX8vu6ZaIf6a2CDhbH
hFieBTbXvuTT3aTfx7VxoOptpLUeycdDyRbJ+vZD58buehM3x5+ZoGTUe9y0vwmd+7zdG2uCc9F6
1cqMEk+jHxJu05NheD8rpS+qSdV8t4KvKgqu+L9qh2yMC06lyPveSHVcQ8o/lcu9YZ4LWTVWciRF
MBLR+iRTwWriN8ngDKPidlpwoxqLd9lJ75ekNktZf8fmqw3WnHeZwVaOBOPwT5m5Qz/ufkJVb60z
8+heYlLiksVx1qxLeN5xtFpXjO3aZtRutfMLxZAUX7ufo2yWJ/gPJavHjg3A5a1Nj1VDOjRtLbdr
sCF71iF2vzMPZeDl4+UlSty0SLNv9n3Py3kFvhfmZ9aDJzH5VpsoS5VPVHkoYsMjli6Zo5HZFPwL
wtzA8wnI5biLbQADDzzrbuYsuEsz4i5K5Ft9gb5TRt5fXuvqGy+EBBGzhJackUfViK85pN6cXpkT
ptX4tyhH7hc7RSijv5REWRG11ETV3FOkgIc8DDxWIzEj3y6vaNcCB9JeIyq3gO/49UoYumLFrMZL
BhmuTVMW2BWUqCTucu9+myrUUblpaJr52xxoTGZlTAxMQk8HrX8i2jmmkkRvbx2YWSGcGhgNIiJC
JLeqtjJiHvrFknlal9tgMJLkeLsmdGaYmm4yEKwIWxXXWlsXaVz5VX3EGKNTRMy9/DF2J5FNkxBd
0zQKxTjBBDqWycLZEL/QLwxfw8A17B4suZqtWg4DPw4kQVTXGpz5SjZXtReyTU5VS6W6SQ2RlTdl
Jgt5NMU+MEbo6ucR1DNNbusD/aLmy+HyQvcOBAH9CbcszggVv1afjzxICnCgFNWbOfw+6u9SWQdu
76oSFQthkKrUf1OrnFmazdaYlX6VKadksg5ZPdlNb9z2JnGnQfFoIxMD3XXAxGA6101NhZag4ICz
PMlj1ujrWM7sVR8VEGyB+qe7mivQq9QnvpKmxxApHxvJBds9ODg2qmEZKvSiTMEhmlWGcZEVs9AA
sZxUthHbSE91xYuPtc9c+qkiB567rfkybywNAXtpGCGMq9CoMiBlKQTWIq9LqwkB1BnC5i1LSoi7
xtEXvQ9TN5hocZ1CYMEuDat6GvlQuGYStteVUnoUUy0gt8XoOwZ+IF1oWh9Koz5A5NgLFeOq6817
1D2YU9fR0aDjk1mMT3pL7wBeym4Ttb9VCu12Wgy/mMZPahi/HWbdy5TqnTE30PIZvZhXT23R3ARI
W6qwhbhvDZj/khPt1MQN5qK16j0LlWcrV4mvF5Nlc1685WmgOMGoxu5oBODHSVrs6NR7mNLL7ThP
7yO1eM604ZTR8JRPwX2Qtx/LqDnni/qx760vZAweLLPWbTKroHzWzZtyUfFUYtcW0x/bfnwEWfNd
oCb3uTrejDVxdQPADtrd121ymkPlJjSi0imGFi2JRQuccsEbp4mg7VigjK5EsX60hoLYhTVA+D6P
TmXNbiKLUDssellLdBerQvA/M7yhNZOKQYJacZB27YDGcobJltOAMwadG5fas9c6K9tmMDrYSzAI
Bfbk02+gZQVtAn3haJaB4/f8FKGc6CbiFdNEscuCmg0bmzHzE1Z8b0l5onFS2MTEnPscS4Ljbjdg
a2wNCZuEEQWmqY6oSnGhM92NHMXWrtbBzMyee2d0s1Us50pWEt11jpsVCpeJmfM0zZYGbEJk85Hb
2mLagZZKotnuE4bAV0ENEV6fiA5/GnSK4su0NtdHDwQy1SE6FMd11JpYtvwZsTubtbUnPGJAc9hl
Qw57OGb0UCQ6t5Uyad8r66Qe5mxDtyn1M4uXBBkkUjti0kS25vWtIuZv298gvGU6NWJL2OEgq0bR
eKU1N55Z6o+DCvo8Y8gsZA3N3VghfTBqBTK51pMaate1TsfHdmaq5Oes4eD3XwPxUks1TZOLUTCd
ZlONAuwIJ+1TWqhPVtTeNY3iZ0ENEbLp+XLQ3YUoEfavPRHUygttYUEHeyFLrUcaNMUZmKVppYns
fabm4ymMG2Ib4RR7YVgBZNZwSMs3NHP1WtFctV7uepNJcoG9tAqhgxnwLfiX2CEq4sWswq6kBzLw
T6Y+Poc0luVVuza4oVuUcx3i1cKVGuuk5bqSrOyJP+BgJbvOv6HXhvnq3G0sRwvP0mrceqB/+7wb
o6sn2ziPCOE4atC6/z9DmIIx898VCqlHHPEl6hoYK9MSYSHp77Ii+Ysc21INAmpOzbB+EzPukzqJ
IDeOBUVXpfZkZrXkQuz6JMgtmiZl6PZC4ezXLcvLvAc+RV0f6CFYSt01d+nxzaCQBAooXaoHvXcD
LQO9CIOqpkFfCgabT8Smoi6HqAd/Zm3YVjPbYfbMy3fjFHmB5l2+fi86MeJ52BoTggmfR300Zw3B
JLF6l1T6LQvKh5ix0F2sPLYLs3NnBUrxcVwcFd18pyfzIcqJwyzFTsz5TsmhDZxNx1xL/KLJDgtj
Xmsa0Otu6psgnrjTdVUC9e7KRZISuCVB8XDGUKwNrqunPm0HOx9Z4JApTpDL6MSBBLirc3CuhOhz
K0wGSNv1+dslC99TCbN5ySItBiUtcXvlsVFGuw24m8+fIZjiLMtdAbyMbnaSDu3efd/aFa6eMkZZ
XCgpACv5fI612e7NRuZT9moQlgG/zS3K0FsQ3moGz6GVvlgrxHRy0y8JKtPqZwvpkILS9OK018gc
FwBzwF4t5enbP7evtlfXszm3QxnrcRbjtqtnM3+iyV2gPNTLO82S9J7J3itqu0ghYC4IGV00WfQw
zqw9V3pTO0WvFLaW5MjiFzcLIiSnE7lKefemBkzaTtr2mKnJJ3UMnrWpPC05yvaZGX9W+895g6M4
oYpvZA9JB/XDpELSiP8oaiFLFpUF0khjipxoKmN3QWXXBjjnBJ0BLwqn8zhmdyWFSvva37c5BdEp
5ha7sH7Wm5a7XUdSexkohr6rGShLlX8Y5/6ZqNNDGS/vVgmN0Axu4QjcmdXMVsLqirQBcTR9Kdx4
zKp1cvtuxKvc6S3+XsmnZz1UZD5O30tgLaIhFCGDMRCOfv12S6IkWqsiB2lYZxzVUfsUGwlOz9S4
Js1uO5Ai+oWqDnbfBqqdBVp8pomKnkNlQHsgGE3HVJvrvI7A1Zmd9CK9mnnrG/1yYnjf6DR5tMLh
fsnZ4iZLc1PHUHvrBtnp3wtuFiGathYrdFR2fl1Fklu0mWuLvQAF2LeVbVb5lmEmNvN6OdvsfmAg
DAZNTpCtCuGNhHOh1hShpyvn0kYx/GgRntqWUZ/URfXaxTxbGti6y7p9ZkMX2E2aXTVqmT1eduL7
juX14q1/vrl4EfrXOYdWw2FsP9OlsOdEhqtdXeLvUeLVguAyExpzc+rxvsEAwOBG3AD/XKIeI1JL
PqFsKYKPbOaOFX2BZ0ae1te0Lb/M7fD+8m7tuynKDTwe0QAUqxLjXOb4MhRlAQIXXB94F9mhSjxa
I8GMZOn0bn6LSP7THFmrFJuPk1cmnXgAc/9C8FHj1+y1/YrGBSiD/2Cqefc2b2wKtzkug7FXRxM5
0fTeCA27aQdnzA0nJDJyi31X/Lo6wedjXDuzmEHAnJMfg+FTzo8QUoA8F8H7n7+dLEVyPna7JZap
IS2ydMLYS81ps50Lz6rZXIPMABGkz7hkQDxwh7L36Uk/mAA6RIEkbEtNrnuwMany3jBaHV9wFRzs
TtD3druj+WTZC5T9/q6JDeIavDcJ56i3Cnct7VLSpQm4WhP2eelHQBhn7y9uwMaCcMlYN4+Dvi4o
i8ip4PoRkLuPoZknthmlLo9L57K93UOysSf4yTYPgtmgITvkVP0QYUlDkRzDISrsIMi+lvPi9Qxk
65eN7pZJtvsofLYkbCBMq0yQrrLmN4rZvg9KpXZaFQSxE4k/LEla2l1Fzv1IHpNMGQ+sID425tSU
1jvaWIVttMkk2frdm7nZCiFCgaJO08mIrQ9Cct9na2Vxeoq7/gCaLxliedeXvtoSMcTxWKZR0hmR
zxbyKSfJjTaEsk7ibsTd2BA8TZXnCpkGXEdSPTSn4B0UAA6xU/En/VBhvluGJpYtSXA3PU+TjqNx
dAhACIGK8tB+u3xqdvPnzXqE1LIEhrIkdKEHxcxvLIxW6Gbrz3H0gZYotCndR4V34JGT7uP69/4W
YDd214VvfExe06YsYpwLTMqvZGsA6qyj+dxB3V4/LDeRJ6uf7obBjUXBzZR6ZVaQ/wXNq3U1K5Ot
qZGv8uWgWcyrOi459/u3EfVBRk0LJXmx2zaXaFFEZsAOqd0Bq6Yjwf1Ht7U9rOU98AzKRwT2g69F
TB1PIh15rfA5lWwJU2QT9ABiFuaD7iCF/jXyI281atQAPzVOhultSZRa9+63r0l1nRMD91b7rYYW
x4RjjPdFpkJVnobsu1SmYhd+Yb3aEOtmwZBDNKVAV3l0KrR0Mps8N6fcq50AOr828dvTckbtUPN0
8GFLxz92/Rgl1EDNBZ0CsT7WJU291PQlw1B6u47GQ0PmT2FknA0t9YvS9NRSO0Fjz55o7So1vy2X
6VOOz2STQoWI7sASG0LaN9aMblRlXgUT1F944oEk6F43ezDcjOUNGZbugInb0eahcrh803fnOazN
EoT4kBoLCcYK7aEfOkurKvQPnSV5SN8//ZTjfWUYTGViqQ/8xpwPZpf7Rcjusnw+jOEw2eHMnCRo
G99I5s9BmH9Fu/OmM4IblM0Wx4yGp1lrHufI+pgPVMLQvetJmY7KGZrfXBfn37ma1l00B7GvKuVV
uuQPmjbIdlhmQ3BqEXogc8gUdijMxU1r5qotJKLBf2wljZ3HbxU8Jfno6/jG2I0xvVV77jbxUfKh
dz3dZqmipxvokiksXrniRw+zx+ld5A4Y73UnR1kJR13uhpXXKuiCSsutu34dRXRNwxabhkh0GuW1
gskQUGhMzyDIcFNvuQKb0Tl9sxIKy+/l7rVE1sgMjWno9gr+rp/DIZwmwKKqBTj5MD6A1/Ws9JBn
INlfoF3Qolmf2zpDd0TIZOKCMyspLYDy6+SLOmU3vG9ORI28OhuOSlS/IUH6hSjBZ8nX3POtG7si
uG4MjTSkFOSnOnDYS6A1Tql3dwBlXlcdlNWNGCWuwUexxUmK5QvU7b8tmnWc0uI4adW51ybJPuzO
m+M1ApyKSlR8aWHPdSVOq3JlSUlOgZ970V37uTokd4lqrzDswAYMx6/O07sS5ytzLBl7+l7GQnUD
CBB8d26Jz9kODHVdFOG50Nax22s9gOp4X6JZ1AyPRXK/YM5xCJ3LH2Evod/YFN+0WRZ39TJEmPXP
1Ecoj3zJ0vGQQ9mN9/XdXKJPN6T+ZZO7n/11mURINLUZVeG2HNjBGnunp/cpyN2aNJY8GmQLE/JL
c1rQ5ymxmXlEUcxR/dQwIQTdLr5VqJ5FpxDkjbrEQe1dWqrjH3V97qnikzaGnFoTNmHp1+qHsnrA
xO0pNumxTWQg292X7NbSuvxNlhn2IxKzAvWxzoUux72aQosVRcuHwNbtXnH6L7I8YS8CbA0KTqKs
c6sZcpQHxvxbtzwRLmtL72Z4Gwsi+G3ic25FHWKM9qQvp9FToDFlzn7ozV9X0tBKxzS2rNu/W/jb
GhUOY9X0UUw7JLN/A7TdP5Mw9+N4iIxdKK7kXbt2aDIli502Tt+jgk2OUZu2dkHY6FZNEtpTwiXH
UrpKwbHN7aS0ScMZoO7/R5JC2z0VkoUmtsIFhFrsh5KuehOC3BB0lOWJHeUPg31v8rqnQkqAyYwA
0yRIXytkJmrc2m04uooplT9et0h8CFBjhTJwk1jgvPr1wtXBqI3WKuJRemA0TN/SQ+03x/HQpm9D
kP2tsKvLbnI3GmwMrr5mc8O1JAyTZq0vLHllR6Cze8e0uLHJgC5GtHA/BGeGvYCdz1WH9Omy7d2M
mgKJaCIKcpMS4cAEaWLRag5/zaj/bNJjP+pubAnHJez0tCxT2Jr9VdBOe1M962fFDhv7y0q+broq
OHJigH8aGyClvzxBBp4PDGPuhiY2TEifwEevI4Ks0TxuZse80T3LqCRp+i56j27sCBEJhuORNVgn
UE7EtqDgNz8UJ2Q/zAu9JrT/cXJyJaxdt7MxLHxMI8lpFlRwrGREv1a5WmLmDGAOpsMJnIUooclO
z26sAERRM5kF6s/fmjdhugRBD4kU9aw7rY3JlhJdS6C2gBdHGlWdVaiQylqJe/fz1aZYIlOg+Avo
DWhkDExiTfRGyyJb/lRfw8FvXgDoAQZomMl0sfahZiTKwzFaMRfM/5XgQhoP1/NwyZboAOLJ7EuC
c4lnd+BXhwDKNvSmvJ7d8G9vwWZlYmV3zBW0X/EIqKBYkybzUY2qY0gXmbyCbAeFxMVAAxZPdRzG
6HqVi/ipKbJShEh3cDc2bNYk5CxWVABMr7aY+zCcNrMxSX3b+tbH1ElGF8P2GXKl8k450a+Xvefe
K5USDYqK60EBauZXz10YHahNranwI7DQLkt9XaeACM+Jq5mT2w6ywu361/12TjbmBP/ZRatIbAS/
AvbnG+3wg+n0H/pnueDHi9DAJXNCIBxKcCiASCb3p7q46kpmvJkYlB6z6a0y618m1pZ2WSlvYm6d
WWO5bcJA39MCkzy46Ux09OrLA6fVN41HX/Mw/YRm+1slH982s+qaqwRx170BVeU5afTHvGsKe2n7
u7LQalutgGeth9yBrtoDWTUlisAZSeJ1XXFrFdAhLpUYc56Jq5P0wVBavCv68NGIzGNnNKGrzfqd
VaaVd/lz7+fimw8gXNQyKSG6mSK7SpOn2ZlcjOF4ilcO6Csx+08oRXaLUNsTJlzWrKoKrcjxUEWX
PvxSnCj4Q5Xb1Fe+gSdzHQStHHlC8h/rBCZ2xe8bgNL9eq7JyJuW8HxNCkbvww9Owx/zn09yfYLd
oEX+NSYWResu5h1NQZuiDl9mCFlNx6X8PuOpaKCIziSxeddRbIwJr4CmA0grA+/OYWZPAyeofFb2
qMtQ9C/SMb9fndc1CRmAOVlFmVTw6F3Ufs7V6as2RId6bDMPBUfFG+Ncc7JuIC4BUJ1BrRjwc7eP
R3AQpvpkzzUKe602NnbGRt0djB4xXI0+VDlGD1ItOXaUHsei+VCby2mZ1Q8rVmaogHufyfy2irMH
PU9Tl0WK3c9Qi8pS1l9pLflSjivQywSm34RCVq4Tj/TVbJdjK2F1+Y+D+7oDgmucQbVb9qvqxM9c
LzmFR+OoBJg+MXzN6xtPzgwu+7qigywb0GTTEroaS4VWQe9oEUpNlWwodX9xFJBxYGDRWxEHePI2
VKiiKXDE/uip6p1xrR2DE3hdDux5Mc7WoTiPx1r2tttNtpCKYASFGBhDF/yx2eREbytUcBoMhjO/
uV8B84Ptaz71xzt5YXLXHtcJaECpCVEPwQvoIYsw6gJ7YRA+gOb1SpUK7exGNI6eOTAdDAMfgnvT
moSaIMn/qWIlqgfJg9pexEZZmeO9o2HARUxYQWSZkqLDCSE5/CfUikcMktV4SxYfZ/bxcrjYO40b
W2Kimo/VGGYEBF9WVB14nQIA/bUbpV26vT3cmhFcWovAXIQBlvRT6+wfJbB/OnTyPdyt3zAwuOjY
QxNTDcLdTssuSXO1RvkSE2XWZ/XdyiFm+MZ38xoU4QhJ9ZfLO7l3ErcGhXs9BoYeVzUMBkbqpfHo
UsbtyyZ2P9b6/oWWtaUysTmmxCA+ZzPohRi0tOsodvrwUzt8v2xkdx0bI0JKPDCl0iIF6+DKG1U9
lIFs8H/XAN63wBFRinkM4Szo1lxi1KSD123GB8WIHsY0lXm/vXgNUPXamgWIzrAEt5Al4zBQOuD9
NUEdB02h4XuWX2fWQ5LODuaMJG5v98O8mhOpYZXOmoeAwFwPyGUAxqcE6p/Z3xywjRFh30hoLoB4
wMg8Z3ZQv8kmiS/YrQkwqiH1YJhSRF71a0oVp11QDxm4q6Pirmsf+vIMpWpGeltJP5nLQ4PQD0Ym
Lf0QzzcGe8rJO2W+mRb2N8d88zOEm8TByBSBbR+RS/+g07eacVAqWehfN0tMfrZLFeLUZNVofzbA
wmd4OqteeqaPJgDMKjhtZFLwu+58sxwhIW+nuOnyGbsK3IydNt9CWl4b7TtzXBw6vfmLy7uxJcSq
LrfieWlgq7cGMBF/SGsp/Gn9ub/vHDPX0U/V0sWIqypBFCJsofQOitLhDUCH8UMDUQ5nblbKYa/y
k5tm8mMp4cuu36D/GhYbdJiCC8wQ/zqg+WcrdPQqLXEvb9/uPd6YEK7YonSZPq5y5lF91xXvWsOL
DclYyZ5nQhXTAroXTU5gDX+9Y83ysxoVaqdeAx2Q1tp9fpek34vuXrGeLi9ot3SKLjzKeQD+oZMn
XGmw7GWEtGCuWUdl29ZertiblZ1Ht60vmnTibO9sbK0JN1epLM0a9XnVjAPjauxVz7OjOzwAhU3k
mm5EQGAzW6dUOtoiXaewrQGgYiMdMszSZNBXKSHSlDpW+MIn+AewC33nDmzXKVzpyajVconw9lzJ
eqZT7VNvOmug1QBmXVp6l22qcKfNEFIUAL4Eh268guNl7Kakj1Zzdfmk7B397ZKEsJ8ZVqr1NVqt
IByw4+ZzbY1Oqj1eNiL9TEJcTuM60vUSLy4V1fUqPxhQQi6ucjDKHjpfRia2e9V+nn0M4AsI6W6J
u6hiBgCv3c04f2D0NjcfurpxS/YpVz5Ilrbn5v/dQFgTfAdgoWXIAcvA2V8grjs+6p9+6Kqvqr6m
7owH81BUoKyRdg33YhmmKjlIFDi6eSKPQqPxmCY1NnXtGhKwrqzyFqtQo7yIuX4f0flvTa0XY9MG
itSqHesUtXSiIHWPMJMwF3bBHzIjt3WaOUrm6+Ph8s7unszN8gQXpi0WzRaKq13F1zx/IO21ZfmX
TciWJfqtbimVSQf2Yy0AtH7qNx64hf+uv7vdPsFLRWPezA2F30hO8XGqz4mbO+rTyrKdWS7EhWZJ
PNu/b5u9ExyVagEAhUYEeMv5l24Bb35gYSYh8/mI6ZUBMkZp7kZp7NQcZN+hDPUg21bBc1lLP6gF
AD2ghxufrYy5iWncVMF8XOd4GI3uoEjilJEpab7sNpi32yz4MrOgFuQw4ctWBF58tVxptwAsOj+U
wmWdUekeCz5ND/lkRuvDb4xBWjLm1J7U2eMYUWiDClw2B7NubIOh8oLHaCpzO5LLL0JmRrbMTRcA
hDagoXX+pdwur13tFl03O0sEJxcqY9UEBF/UvKHjFTsvp8xlJ/TSJodhMgNOXJY9S24/ETwOLcCC
wWIw3LIww9Rqnd+3Ff8aZZmUz2Q3qIMZyDDWqV9gT3/1beFSWTNpIfkO7fCXtAXq4ZBhWUXa/kQ9
fHdhjIEpCNPgoCQSfIGu9GoUlgmec13y0cxnsMcVPfTtetlt2A2DG0OCD5iTiozJpIHi/7D2A0xH
n9+UPncsO+f+mglCcdcdCofVnpwYf/WcvwWMjXHBBZiztUSNUmNuNFsMu2VxDPbr2bnsvndDLxDg
AERjN1EY+fXLzRycxGaGx5wy1nbU9H4SKEACP2qFiZlNLnOquwnZqzmxZharCS0LXpV+dALLmZvd
xQ/WSQEwDgAM89ABgElPCoY731xepbnmK8JeIq9YM3ngIimKWr8uM0xYNRp0Vfz+Pmhuntmoxyex
PXzUP+m+kTkNO+Ge6H5xbZ3xJ9BwQ9kcbdPT5OhPRuARqEGyO2jjgPHUNp+Qk8SGg5lo80790J7+
hEp/Z6d++cWCI06XuCnJAsaLbozfMkyBloBLphM7hRjslOzO7ua88J7qmOMSHzo1VOP0dtRB7QU6
3Fk9WLUmsbBzYYkKtiGCYjrgbCKFSKOGvDLNMvKTaAAEhtgkbtxueLi8jn0r4DbAF6YA+AofGWyV
Wd8paewnWnoalOpGQXOFmNrxspndL4Nd+mlG+DJZRYYEqMPSB1mUA8lZW9EfquFr/f9Y+5LlyHEl
yC+iGfflyjUzpUztpeVCU5WquZMgwQXk149TPe9VCkkT+vXMqQ5lpkiAQCAWD3f96Xs7FyEA+Aaw
W6gmGfCsF+MZYx47XTXEeaRIQM3MufZjHOudI+m3ZUMarx2LZzBavtSxFXxv+DII4Cxzbi+ttMoo
QYOBOYYRTq/205tuN3pO1ITDsyHyCWsQ+uVucta4z5Y6yYC8JkHk6C+h5JIQRZHdr7W83YbpHRV8
vcvmDmeO+3wVkzVoi5vr4pDWn0DpsUveJDD1aAfVLw/970SYhl54cs4k52T7TmmHCkRmUZKaoV3l
96mRPnz/zQQm+C7rXJWaZTcwIZWx15rMb0tRCf0yWvu6DI2PYIqMGUhAc6CqVS/16gdoLxX7fEee
hHnZxVXmTHGhS26miL6VOY8aMgxuwuo60PvyCTU1gCMwgZXVV23Lrgkd77SevDazDl3prL0bFKsI
JGMarrvc2X+/xcL1rwf5LIOzMN0GQ0YaWdJhoLJf2yRSSuNoFOwjNV/GRNZcYmRXKsYZ0VsJBeYF
94QXIlzGTE5ImxeR9TBjZgLQhHvJ6905nK/BlnDQBSB64XLXb3S2XFMiLS0YLspKa7z41EshvwHw
J4skX/RAX/jUz++N2SUZIDPlYihsNqq5aecxj7Lu2lBtlw2vmHsTp1WXGMVPQ5j6Wcn+HIuf+jFz
xRqXXMujMbSj+bQWGJID2WUH0y92yUH3tc5dodcYg5kt19FcUc5zSW/P/QLOuTqL0zT9gl8wedkp
3c8QDykO+U0y+PLe6qBk78Z+9qnUk+/yIEE3WNoPB2Z4o+YKTtT2LfuzGZznpVpN+iLT80g9rgOO
NAI0zYbxMVC8VxWzMKLZm00vhRcNigoGKJwuJpx0wsZMKouIOU8Q73EbMIQI1nSRiqzbe2Zi/Qln
pzbvYyMH0yPiJh/U9KAqK7wuAN8+QnUxkmZ9Ky6erjNj/BUB6YluDVhPRrNgSsxjRVlkj5BIlxzQ
Fcq+PAun7bcXCK6VFbmjmHyxrNarVO81ufgk77UP2s7eZ3sWgMkCndlcgKf59OmXK/xjbf01Z9tZ
9MuY1CrLARKT/NHQQImy3BngZUSg2EMN1gAhnDlbb/04feSDBHHW/i22ygNTTG9gVTjQZkcm5djU
4yGujHfSZgcjroLFUq6Qf3tlCxaqUemu5jy5NQrjg0rQapgdf07Tn7Vq/lhGUQNr09eof5bEuXFZ
nTq7mfssAo73Ri61PdK8WyopD3FN7wWn8SLv+DyNf2xxp9GRF9OoLZpHdEmJ25bWDlG9p5Jur2aT
R5bht9RVsktNvXKrjk2BwP7mm3G2Vu6ALi2T80ShRZT8UA/Z7pOZIYAqxq8lyJGyCgc4ty84ht1U
TF6B8IiLdGiT2y1r8vKzZwLHFjTgv3/6tfK9kEM3BflvRYCaFFjk+8fZaDRTPGkFsIkvsfQbjS1P
sIeb52W9azb4F1Bv4LwkaMArjdGigMOeAsUv/Wrwcwk4J+qX94bXguXx2DzbpzQSGN78eGeGuUhV
LsrKBrduESk3Q0A+tYeN0/AyBvlO3WW+IYhvNl+DM3Pct8tpbcsN5siisroZ66uy7IK4TwWwYYGR
z0T9zJ/U/Sw1gPNiTXFEk8J1oHgPROj3Oyf4YnxVP9fjFnA6bJwkY6J3eiwzzFLRiFLB2RPZ4Zwj
mGjHVlNhx647D0rZbkpQC5r6fa8/fL+iy+rh6kg0jHaCFBuUejw4rC0mfax7HPOVRMypPNIdVs67
PliCpvUTKKsJH+tLHBBnc13+2beysxmU4jJsAvfhW6FqgEjCQu1r9lW/CREhDUJK08sRes4md9mU
1ipQdEPVPW2AbXQz1Nx3b3jGQbuQ7ZPbQnKNO+OvVWNKBELaPpl/dpi7bX2sTaSUCQ5Na+y13IrA
y3iKbUNwAbaT67MvyV2zZFGGJm3hToBMC2uUwOrY791VmRExSuGKGxnbbuS/C+Ob/5PcyZTUyOZ7
345W/5X6xn3rT77sj1EZyaK8YfNW6Cu7Oog6wR7ApYlNvg5c5GaBcpoSgkf6hkYIK/eAXEGBpQnJ
OmQFvKv/b27ImVnuMsqGNDqdbRUR6N5WJecDoLQehkRXqrFDHDiC2rC2/r2LyOjM3rrtZ7fDTMFj
k6WwR4Pknj3SY6a7xRu5Ha+niEZrEz25ZgcryPY6SvwrlhsjCn51Fd/nhZsem1DaL0/TTxEdy3p8
vvtZXMRhzWS0EsnAayUhV9YSPyOD69S6x2LiMz33bEn1u0oEid5OrM62g4s0NEOxx7iy1+y0Re3m
r+FU+6CD8pa77IgRSd92Vb96GCP9GlPhQuHRzct7Zp1zVUAiQ1ipXj++/DaUCDfqxNU7ETROtLec
c7InmxnVp5UoPtAI7PshuDzEvc7NG3u2Gs4VZZTGmYFKxmcUBe5EP7tz7knQ7vuoPpZHUYQj2jzO
IxkgPF3H2IsoJpmvdNbejp9sefG+v6Cf43ffnMyLdlumxUjoPy9osqv95tjdFof650r5dGX6RqR5
LZpg69lQo6J343tRRWP9PJc/AKwAqoKZiwt6hGqQ8hxjydhWTB9M7eCa9q+nAxMJuG6cEtAdrVIC
6EwpoEX76hhGLe/oUndZhGF1T1Mg+MbkA2b3XCNVwgrTNLGs+H0Tfr+9Gx/R0WUQh2D2EeNKFwDE
Mh9ZbE0ozkFuuHFeelDqO1Ml+Ihbr9cXM5x7WSbIIkL5sYiaKjAPFQYe+11m4G2WIv0qedD2369q
255qKeBOhwjEBTNgra+qdj0KgZM3/EX2erA864/ZI4TRnzPxnNnG0+WAlOg/1vgj6tjMYpmDiEeP
lM6371L0D0I48wfUh6+ml7w95W7hJ74I16tc4keB+D+3zD2aQwF5y26Ji8gEMVGRu5Ps3I9KrrjO
PIQEakcl0TynGMAJ8FzFydHqIU3XJw70v8BGvJC3hCwPWma4qURR/O2UlZ77FXXn69ZhVwnIUKka
u4oquelceaYN1qUiTf1kxKy1I3mq3HojKEwrx4hMaXZz8FzX2uCbQFq01hjoUOQijuLmtuzn6gtp
i1sFKLhqCJJFu5c069hj+nSU4/2Cw92B6UQHOXdKjjE4hdT5VzUWXmzV/kKpJxmaN0hVZNjpzZSp
kcoANDYnKLy2bm/eafP4kSkfS0/+woSCS8vRxZUGIrP39QpyiorjjXEZ1MN1NdWHJen80oHsbtK5
s7GThsc6t0EhObrxoAcxuOObpXExfe1mxfw8OfegtYPi0BVlLMit4r4mv+s5DkrnAcP7Xt0bbtG3
mNxHFTCxAtUeoz5ne1sb9lLau3o1uWX6o1Nu6PRWE82VJMz/qODPYiDOK6ZUkMh88kx8dVkqaK4R
72u2bWu2zgU1kjaoDgNLVyQf6tsxQzC89isgJh70mKM2VeBuNW+qXTFcaePmfTXNxTdopmVQlIBp
9hJHKeiKi2OP0Wb2Yy2liboyG+HDV2ucXyGoc0FzHtbyfbc3veqt2vWPZA96nkPsO0GytyLlOD2y
t+JB3YmsX/pOGMelh/OUHWgPrf9/FsrFPY4iXHoKUXawHZXN8tzP/YSpYxGF/fb3PLPExSlMnSZb
nWFpHFaJwmBmntx41ZO5t4L03Tosx/zQvvbHzB9FfLEbKSRWubKrWusAgfaZ7p2tUgEVAPClSRY5
EjvFsn2z2OYYxJKkBeOQR2YFPEXRocav2Y9mMVwRpWZhO0v7TLF237v1zc+tYxJDg34QCit8P37u
1Yb0mp5E0m6lCkB78wSBl943D9ZOcaso708ERejYzVj41EWi/tKln0ejW3ZAAQGZA1SLuQ9O5dqs
SE8BGysdbwA4ZlR60EovXm+K3uXNe3Rui/vkdddmczNA02oFyBnyJ1U99RcjTHcy7u0gnGLdij/O
nxLOZzQDlG2NNMsiw0kws2/TqAOMeG6c0W21Z1kyXSprUDZCWgJ+wZkqaGD3bhsfehn8hmi+LOab
DRj6kpZXbKbCt26jJvrlqeMci94WqZqpSRGV+zWKxr8QTNfD7vi/f2W8qRqwACt5AfinOUNKnOUz
wSxTNNK7bHpm6zcmi5sPj4LTvJEKOhDmgA6Bqdj2Bcd1GQ9WgwoupGb25l9VEN/aH83R1tx4p+9p
KCNJyO8SEJllPpXd9ip+LyPhrq6L+fpSYLF/fgOPrKGphXRUMda+h+XCdYZVJNXgavDlcNWQLcEX
kfiCdW8E1F9sckFLore23sVYNwWVCtsTBBg+mD5+r7PeNuiUwXl4HPzmccX1oD76VoXOQXXnq+qm
x34IWQJEW8Ad/G5QqBWXFVLfvLxTKnZI4jEs6vjVLKoXDEe4sma9dG39YGU2Po8eJBOwd6UmqvCI
fgd37qSkUcjUluu2yF5735aQR3cAYq5Ps+qVd2VUet9/iI1KnWpATAwtfiC4MFnC+TPwvOtjnJJV
Dm6VLun3GrSELRR5hhc9rMLpyhJUP7Yesi8WOa/mdERlTguLYxhHbWDfrXEy4sgPBfC4PpD9CiqZ
xY3opb70bV8XyuVWkgVJrIzCLAvH6zocd2viIZ472ggIvqyOS8AlSNx1ktJkUdWF1kJdU0ldM1ZF
n239M1/v7NfVrKs9e5FburSIVmGmRXk/25FQ+UnC1quOVrAKQti77EYFoxo0w0XVsjWc+sYyDxcx
VTawZF0gXXbVnHt5u7jfn0nBFvJgEULKKnEMWFBaNL7M2zl9T0SEmZ88W/wykGlDHAGYQjDRcec+
6WNqZRbolJe0LqErCiGoMjfBymMsdmSSMvfNBWIP0B/Yy51zmmKMdtERcbRezLdm2txbbXwiDQbm
q2r8MUxK4ytNWgbORDNXNui+mlIAdipRifTywYD0JNJ0gBBQH72YFqzHNiXFbCbIM5OdtUME6E3O
gXlL0EdxIMWiLHp1xNw+wR7oEEFigjYWP3jWoTiQYuB8FXxlcNTUWylojIN9Ne0Uga2t0MoCltRU
V9G1C7rLstbNybag2NhLQw/xDbQKCgXqssxF2CkIIzdOMdQx/tha///s/sQOSedBhq0WUYqiPw7l
y/eHeAMDo0IpFJMhCBaBKuThsX2lYwigQ6A4eRZoZ6ir4EmfQzMkkci1fdbhuY8EW5AzMhFDQMKC
821MK+gsQ0wptCGA5vWW/QOaYreDbTyNYKdxta5BpUwpJddMYyjEm7HgOd/YTdh3gN+2DRAI84/I
MrIChXtcpsGI3ysyAgBrzL+/31CRDe7ZUHpD7icdNjRd8vJVmMUU+J3NlwlJnA2yfguz6zy5ST4b
hOCVsP+fh4k+/zL3AZGmAkaN2UQZPNPcB7TLETJGsgpv1Guo0xYGg2ykJPvqqiueogwz17F5pdP8
AcnoB113GL/1qLEZUEdT/il14DYadbu9SgCRbaBAGQyzddIa0IOoQ3VkWn+qyeRRmvm9ph01MOWr
dfsLo+LXC2luJVoJLvNWYAE6YrS94aYUU+e1i0ielZUugwEQajmjDxVHlFX8HB2kdfQGBGCrjrjo
bdpMVIEDWwMa0LjhJny91ktSJ1VR22bodIcetOTFVe5LgWruF4+4ObQ5RInCxltlyiDNxalHAIVO
/1eDzBjiejYA7EsnlBiyEiKzQwQuX8H86pY3gR1knADz6uYFO0VnODWgBGkDRN0UqMDVZgeopUcq
2Gjp/zqTCIW3dcRYM6G5A3007ixSBzwp05hCdkeWoqm2UNqzlYexNkVl/Q087VdLXKw0tHJsVR1K
GjRAJGh5ieOvSR0DiqwBdtjBYCfSyxrTBdH3vmTzq4EZA4oxGNvGv1+/mkY702oGcP0sGersYIkj
qHsLYvltG58iohgQvJhMVIaMLjOKe5Fmt3dlwUCJJdnBUhtv369lwy9i1Azk9A7mjPHRuEiwdpZh
mQoQnDld4inaz0avg+8tbB8+hACwgaMH/sKv28UsJe8Z/Ry81Q/F1X9GHUegOUU3eP1TF47QAVYG
KSm+DQ9WkBdtYTYB5ZPTvYC9KJYeGh0ghQoAAvXh+2VtmTovkHJXl3Qto7KFuqGeI7WPNRo62vjY
JeVdZsgfmdkI7G10sdYqGspnEBBX1gmkr9uoEEjPVCivfFZkAcHYZ64Wml7xlt5Y9+prF7AANJ99
ZN9nCH9u8zuRs9r0yWe/gG9SgLKFVWaNX6BGGFa5Xr3xWpiFglqwlmbF3YmtS3BukNtjpjmluXR5
FqWj9AAXCeq3uvgdV/L/zGENp3VuiEvgi3QanFFC5Wpgqofuh6vHKWjCDyweXQ13b0ipIOYRLU37
+jXtBlNWSQeLls4Q7mgw85TEIllRkZX19p/FqY7TdVSy8MUyrXlXZowbGU5gDtXj93dBZGb9/zMz
sr6slFxYjGPu1i4n1M2WdBAkrVvx/fk34iK4wlw0MyNYS6/eLujeQIrTU4bK61tBiWHzZkP/TgE/
lQbnyPmrMh0GWg2Ao5GOdi7rHNmFlOEhneW70ul/W6oIF7oZdyhnFrmXTJMb02goLP4NeFfchrmA
WLlyiAp5607u/47VwHk/M8j5kiWhiTXLMKhH3X7AowmsSCjGE6y/m3fHoDFbNfEUS79QuAeOC8zK
Uo00qdixJHmgQ+OiEeGWhu3Zqe1hnFIQhG+exDOL3CFZllGeNYLk32bL9dJ2bl42nqn1gtd5A0u/
buCflXFnZKlKOQM16LqBE1RWSpfeW8/SCcOngX2AwsKD+foLevJ7+2W8byGSnbvjEfXv5kY0art5
K85+CHd0FFqxheT4IW1+yKRTmuEVp1Aim0U7uxUonK+YOzKN5FSqXmJnR8xoqwBQT4MwgxKcFx5S
i/ZzQVPQDUaMGntaYMitBME/xDtlFx3q0UWY1B11NRmidJFvss56UePkh9GTQC3r01QhFBuKOUgg
oUWrMWqGOPje0W3GMme7YHEvEgDNfVPPGOfUoXCl7QogjBYIh9QH8eO3VWOCRtLKnQ39DtBucWes
UNIpswaaRRpQuIsPLrSr1jMPA0BtEG4dd+uLn3j2C0Y3UPJUNHfYiUbktk6XuupYrF0M8BVzjr0w
M00qJZZFha3twIxuYArINc38StZaQd6w5XXPTXE3lxHIVurGhMpn9jKooyfXvzTnoY+vY7Pcff8V
t5wEGObUtUpkASbLHWUn1Y1BGVELmOQawsOt27W/WkcVuKJNr64idMfQCWxcDIvnigwKqRIpbBMM
gU7Bm9JG6r4PmipMvM8OnMjiZYML0Mczi9wetks2Y6K6lsIx7PfVAWgS9Or1UBb2rTdzL6TJgBrh
eBoXstRWb6BeU4LXiUI5J0x23eCWwMpmnmxHsXtajph5+VeXD6xINuqu6Nxe6NJOY1vJFQhbPiki
5tOyQynVVbwJ6EZRIrHZPD23xUWE4F4udZaCNMHZ1fvptNLI/83QMkb/ghAT4acGDBVGlZGLgfD5
a/xU6zEAVKlVRVWlewO9aXJhl279vfxTfG6COxqD2eTSkoItRQL70TpwVngDKgCr8hBawaKDKLLG
ua5SAz0tY2CDM0uAtYY7humTg7XO8foQ/a09EZBw+3Oh3KCg5ISxMr7julBUn51FTqI5qvdsv+xM
H3LMoDn/J+ROW08hYDFgU7N00Dp+FgLPwt0aEhx105kQVqrDZO49qv2buB3QR6hEYVbQuAAMOmwu
lyGHXKWsNT9ACFO5JE1+TLkpes/WNIM/FmeGeIh2NkiFQlso6fRm3PjWqjOfonnXJtekoGEmq8FI
yx9Sqj83TRzVEsTKUkirziJchr3l/gE0QuHNgUO54ISlXVJNEFHA009s9tMh2gxl9D500KnajYzs
LToGVCPEBYq48hWrxUwMxLBBXlQWnlETADpITgMkjKqrS3K/B1v46EJGQHtHW5T4y0LXubAe7oqo
g7vUieqqWWbe2ZWhgerJIa92i//Qu3xxnUp+YZRey2riV6yk3jDGN+qiDuAJN6jLEhOC9t0OTMTX
lM0QPZKpm2fJScoIUtSs9oxOGVCMReNZn4GzaX8xLX8ehhRQsyzsJX3XYAKMqeXN0kxuU8iPJkFk
bDX3cyU/Noh56ka5TwobceWkXC2SDXClCVEtSQLWbK69bOrCnJa7vLXulQJCf+p8mgZ2JU1T4rbT
cIe5/g5Mhfoxj6fnoZxeIWR+AN0lbn3b+BDLuBqH/rGi0xCOevoKXCUQL3UmyAu3LsrZR+VPV85m
hnI/3EDXP5ZDqJSFwNFsxuHnFrh4rDeB75tHWDBUT4+0cBwCZ689yN7iA4kPKpjMM+5WFqF1jiMu
QtPVw8/asUhBcytSsjF2BoiTJUOaj/shNvjnnbKCgOAEWYzEvDWmxdXzUHN+fx+7bN0TRwZfGDB5
EM/kYxdMZjnluEocdTWkMNSbzDol7EpO3mZDiKzfipMcAABBdoP3Ftjlr8+S1ZVlOXQE7AHoDqAc
DuzOzti14ORdTtpVvJ9vlgNSVC97Kfxhp9zEHiIbPPvNv4jXzn8Hl+N0RaMtE5nBhwhCJgnYPAdd
KBp9v7Gbof25FS4qbDUloVb6KSvxvzKybdsCLgiQP9SwL0qiI1WrMnH+na2tt9g5s8XtHio/GZ4y
2FpJlZ0Q48Ig+kTWEruYd436UfCxNp/ic3vcPhpZ08wYqEcNFkpRqzwHELE7C1HhPyn4bh7RP4vj
p/qSmSypjTQlsrTfEgZd5/qVFZbAy2xgpMHsDYFxTMChTH5RVrYkqzGSVTRyDLWwxUDaWw9egrU7
xNyYYshmBqrtet5Nwrhme31/LHNhm5QsfVxlLcZ4AyUEeP8hr90KlCFWxH700BvPnyRf5MpENrlr
v1h5kSer5skYv6vZb7O+UQsi2NKtl+F8R7lDCe2gLq87AD8lcrckT4VWCKqFm9nXuQXuGLaGOs+0
gfNaa2oZvJZ5q9zrfvww+w3S5dgRGFz/Hh9JARGCshAgroD+rZHWWVBIG0C37QWth6QL2/pQ5bcG
nm/ZeKbVTWEkbtUzwR5u37Qzk+smn5kcx6ZV2QSeWONGQXa57OT935R5VShmHNjyWZZqWIjOIF8K
2i7+hUsAnWUrY6UKah6Q1q1Ea/9Yk23jOf1ibHVqZ0vDb6DTAuRoOBiSa9evwKq7CsnRZxPKCW0k
zV9McR8OEHhniom9coCumV4CJs4V8v0P9F/XH80dkS+WuO8Vdwsz+wLBynAwD7NyUwMq2foqIrC7
fwJt37oCX+ytF/1sE8sybZKxaJGFHUdfcv+vCEJyvfp+SGyLCfw3PMcXg5y3sqqWQkgZbHxFtpuq
CjPWuzIXKdmLjHDuqUFuWVGI5YTLmELommSVD76H2u3BqSgo8wp3kHNTLOutVEnxxf5+y9YqwN81
h86tD/8fTgjntGg65YlWyjkQyvQ0HVcVDkz6eZ1LH8QcxVu4n/PPxWPxKmvU0QdAjWPlF2D7DDOj
BjAB6pWwc7jhHC14RgVvJ9K7CzST6UB2d7Kxj/8RbelbH6hYROnUo0AMe7qrgokPY7rQ5xOfyy1P
eW6fxyjPWomJ8hp3HISbM6w6nzSR/1jhavOIgnEOKsC6ATUL7uLRnLJa6YwqUjQS6FLuas5psURN
nPWgX7gTiONB5GQVbeHZ87oBIT+TRoTFi9whLy6MYHYQfbfIKVGbU13GFEGRdtMtr0McMlr5KJ1y
53PJZXvos6SOiK26UI9ygaIJTeNdn39+H41vHhhkHatWJjAkPNdMIedklO2+RhIN9fipfCvt8dmo
poiooKAqpHu1YCeiNMH3Zrcv/Jld7t3JzEFRFhn00xD7WuuaFSaOonMqaHknKjVuhEIAvv1ZKvf+
aNkS5+OKWUjG8WqolafOLAX4n83PdmaCe3jQt+kTe5gg9sUG4hKbLl4NvTEckPQXpnbuBZu49c6B
NhCpPY6KcaEnNJkVpWYBkOnKbT2jdsrctXbaQbbxH4yLfdKP8ffg3Bz36nQNK9r1loQNI/eDA4JH
2vSGH+voopJYGvyl75qoyxrDN5WSunotX8dGcltL5nW3kCPaRtHCtGfbrBWXqfF7WqjoIZEHNdH2
Wja9SkD0D0kJrIM0zCigkBudVQ4y0db0CIoCIPFsf1NSnqrJODTNUrl5M3yUFeC86Xwvl9X73OuY
jRjJNTOSg1o4T7Em/R5Gy7cn5Udsa8+G4hzSCcKdynTdZv3vKokP2mTpqGAxHPilPFAyqO7YlPum
RDM1a3dZar9UFrqouUKhEaAmejh2DETpo3WKQRJZJuDoSDAyaeaHBfIIjV5cd6R4Zc2C7vI07hy7
KsCFWZ8KWr73mUx2xEEHTSVKqE7jC5PbYzqPj0qvvUiJBP3NzPpwaqf3qq5+kKbxpkQA7+rWbIZz
PTyRybqzc012rYm9SX3zUYzZNTOnoISmy5PUVsjd+/LdSgYQEphmEZKiVINac47LCJQYqBjR507t
D6fQHmcdU9kp3emSddvUNjgnQbPLakZcyM5EltliszowcjBlZ9soYeX2Y2nPx7Fy3mWGhqxBtH06
x0/W1O+0hN4lJspqaBywvsk9i9SQE+1J7XeFRVxMYWq+5hRj6EBs+/uroK6XlzubKGqC4hYuDO0E
3o+ZdiV1UpYUoMAoTjLI81bQzE18V9+C8NaXvNaXomoPKvGgPpW7dcpelM1tvX1ffgLn0vpRgjh7
qZthoWGgNTJC8GDlHuiSk9pVw3kv5kS4JL0FRen5qjmXZtQZUTqKRDkZrWmPLjrKlorxa2ydyXOq
pfGL2iBBaVRWRMfyue2p6U56x0KVxh2qz/3eksh7MTGozOqjFKQ9mX1qM9NdJCW0qfZba3pPIvGJ
LvJOnSBnQpcn6GNijlerI7WzC1cjXZTG9t4hGerYy33eTH/pWZ27LJUiqUk+yql5RVnkaDR5pA9V
JXpKtvz6uVvi4tRhmZdBzwF9z/cgawf9SVhEzrEbbtcxFSXA9FuB8rbA029FHiDAsg0basSYxeN2
vsjlWp9MYCIXbIHZVG46gpOCPH1/rLciD1NHO9YEsEO5gNr3hRV3SoFerVI7T3Km7Qm1rxZMAzfJ
sCfMevje3NaiTIxsrhhZsCjzQwQD7We1xXx8lLaGuyi3uT75hf7+L4wAbg89BltHk5FLb/tsQJSq
Y02L0txUJNHdTqNXnTMIAJebizmzw11Hu+6lFAwuGfoVj0v3HBPAYeLU/34xylb8hMz1v6vhzkFf
K72allgNeylv6Y/uUX/XW1duQfFYPxfXkw+ChhUt+FYzt8SrLILIbkUc5/a5iCOXjZSxGgMSIPYu
81epaDHr+ZKpomRw07shGEU3H7JhK4Pn1xyX5Xln1ha0ZDHQcs98A5CMeFftZx+EHkdRqLZVCMTx
+2ONW5ZKR8keCziMfsz+kmcEGIbW1+7YyfUxrp3aU0f5XmqXG3SfMo+YWevWuK1ukdhXhdJYQZN3
r1Miv6eJLELPXDImoiGPsQMNwz0Imu3PAs5Zup90tWWpoGiIpl7ZWVLxMcIRuPnU3KIYdpWwNFSS
mLpz2nvA6v6MK7rXZGLsnMHZx6T3hzlngd5JdyUFh6LV09eEkndFGaMpTUKJFndSmf5WpOFVb2dI
hzD5xBIbrcm8uypAiI9MDiw/89wLqCAvbgy3Lu7G1G3h5BbJ00iymzZw6nkfJ6BHxWyz4NZcuDXO
EHeWiAzUJyglMRxVFuGyEKiZ9t2NWrGPNrYfK4d539/Si0vK2eNOk8FgkRENsemo+bmhQjDW8oyl
2XXpEkxIfowUFQerEyxz2yzgPEBvQBWWh3xr1ZQPzHGSyE7viAPV+FE9mNNV3zsRegV+p1+V9l/f
r/SyePi51P/a5JFdNQ7KCAQzzqanhGyvuGv3yImW47RzBA2I7a/4xxTnyE0z0UfdyDDpA5VaNudu
l//WIJJp97+JsHh44ee4dXFnU8uLyQL5SQv+fiVMveFo7+MQXi9IPtRPwpYUHIpCNyRaIndQFYIs
tVWkBDOw3b5RbxQ3CZTTAOWsWfPpK0N9LwYHZuj4tqjMvZ7JLwEtt2DuzKpzPdZ1XGPoIsPJmV6A
UxAcT1W0p6s/OPNjhQJR7mpQ2khSXHJNbmuMdqd+96zv+yuGJMKTflC/wvitFswPaQDGVqjXJX/l
XnkQqVEJroq1/tSznyIDn2GMPVzPQGNMU1GElQBCesmc7zBYcABT9YHZNbLp3hTcGJHl9QicWbYd
Bv9a4BPbeXwk8AXmkAeof2TWNWl/O+oM5l9BcWfbz/65OFyxM8utfukMmCxScNf1ezlF8SMOBZ5g
vRHfHaB14WcLi7tpZBbBK0UDLQSVUBEgRn+HvMW+CiVd2MzaPExosq5zZMZlLULNclImFCQYDQpi
jtV66vBmmK9dL1K8uoxE1ptxZok7K21VjKPOPi9lsmsP62gtZac+WKkHc9SxBK/i+jUu9lFfeVU+
u8h8pG/LM7EkJU2jhsbXTLXeJMXyFbXezbV6apX2RtXlX4Jvt7rO72xylz+xpaxiDlKazl+9OAo7
u9WLx5jmFXnxy1Drczv/rI/zAgiTMTSn4Zz0/gSm8tIvh1Ob7oD3dyFKEbvGj/xgNCGzrqt/cw/O
dpb7kPogo6jKbCCKzF+DrjwuJYYNs3T//WZu3rYzK9wFB0us2pU69rJE73NWElea7o1acNs2vfWZ
Ee5KV/Yip0jWkgjwQ9eKX2RZMCtxWTDlPhN3nRO9ydRZNtu/h/BkfKfUX5+i2TdHYAuBnxJ8nUvo
6adFIAwwVA7cJM/yqdmNM+sZDv76+JU1WKmgUVbtddd2NdSoYHQGx2cmmkj9DFEuD/8fu9xTX0OQ
M2Y5niViYrDQ0QMTpKllB0RVDlHYNkgzdeegAqGS22X+KI3sUKe5a+b7WdXczAazvuG42qTfE+NH
gsJZpQ6YzSVhDzXWWf0wkz5KiqcUU7ySft/HH80I9fBZjxxyZ9TXtvITY/SQX5ZdMh9K1vi6Hba0
8QgqkbUW5NLB7kDtY151E91TzNt5oEkPTal9VSyiu3Kc7pdehVQ4CwzIKyX48RjNcNP0R90EzfAu
qUeWWa78f1i7ruW4cW37RaxiDq8kOytZlmzJLyx7ZDODBCPIr78Lcmga4jR8PNevrtJugDthh7Xa
K73ZEQrYAhbWWeU38wBYdFRb4q9lJcO1fNuCEj6mkMmYWBqKhkmrdg5TwkKzNyOdj6hrfOrnKsDc
iuE7jXpVKtheNr5cNsB12zh/T8GZ1Vk3oIOBlLSZ6Vax1UDLvl6WsG7iZwmCC1PN2MhmC44kL2/a
8j4n76JEUu9ZT6zNswzBWdU1KsdmgQzlJ8ACd8n00BzlAAuyCxM8lpsOrZbFCHBKBoo1jGL+ZXKw
OI3gr+I00YxOwxhvG7ONpyFiG2Qz2HxcMogomLKIjxfrTqV7N0v2eipxl7IPJjizMc4LVa9xwh4D
ywoLbPMFudDmslZIrlHcokRpKa2B+oa6YP5c2PUhkyrF6vPgfIuW8ALyGkXRLIKuBow5rwHKmU0+
K1O/tp+tWg0vH+dfIsAvDRTJ/qx8dkfDxIuAczYB5TGwE2AAecG01UNibKe9DOt/9QKBksO39LHj
K5YDlaFs6zZGUCuV6L5MyLMz1KV/+VSrmnCWIU6uloPRtWOJFlbVdTSYHIa5XhPEcfMsXRNZPw5H
AAACuWeIaz61bja0bHrs5t8OId8ke5d+isJmD0bfB1S8QVaCHsj+8vHWsysOtvFDqGBo7RRHndN3
dMc5ffuguyoBFUVu4w0Hy0bs0H3Vj7eycTbZUQX7MlqjBCxti5edUYVq5yFWEklNZV0dzydz+bjP
4n3hZJgIrisk/BwVgPR7GsQb96rbTOFc7nPsHsgQqbiHfZMXLAQK1pZVE8B9jRiz3UURaKX3HGvR
Ro0xzlBRyeHWtfLXV3OFFGTC4zvBQE2yqw0aOFm3qZPWr+P/edOWB+XFiYSgrBbVONUpgrKJKaE8
BmuHm/p9V/oOOFIvK6Ls8rjGLL4Wjb3YUhN43EhVOSyL601BWpFD7X34G0EeCHh0FziU4iZbBWAN
gEyDULNSK595wwZz/WE8Wld6KgnJ63VY6yyKn3l5Js1p7HrEmagV3WA04zaLGQrF1nDfNu2z0bHR
V2P04rIx24ygYZ0TDbjsSl74ulUdY9buQII3+bne7oHYEyp5eQ98l7smdzc2HUDKaf9jWPmVYSUn
UE18bKPsnvTdbY3HIKZogOU0dacp/d/pf1614nwsIfwXRUxLkLDxfla6x5sl3nggi4JZzdj9J4HM
Ra36Cj5kgm0v3XwzUG8xlXgWf4XV5sZtUWUmsoL5qjUtJAjWpFI6jkWF7zQSME8Zhu8NV8PoSTRc
dg7BmFqmJIQkcO9V/dVqk0DtO4lXeEtdwb/M4iCCEaU91TJgvsQ7C9NN9+7OwZB3/oit2PGZfBu+
VeAV56B40Y1y1caSQLlqwAvZ/JIXyq7nZqWnPbwf8Hp2Y2ps1PK2BBCa08haSrKLFMyqUwDKrNdq
tYvZ7LPhn1T6luUf/I0nX5xF0PA2dVLMdPDsE6HDa4Em44ZVfzAAEO/us2Mia6Oux6qFQCEK9wra
zloMHecmVbHrM7V4wnl2oiCTATauXiJmERysidrwhEIERnc1ykxzjnexNQRzm/nyltyqRpxFiPlt
D0K9qOOreKrufmzTyg6GKu78eLA2fTxIdH/VhuEj0O5ywfMqrqj0lZ0CPQdVFKJGJzV3NlnZHVlT
7C5Hj/VrO4sRPtQ8ZV1j5rAwGifY9r8ZGxkeyPqtnSUIHwYDd/rYU1DhVklZhUmaPZkYuXFb9h7b
7IrEaCW39gqSvDBatzBJUyj4RKy4xX65PZ9SGduMTISQFbmV5kZlhC6MSd439RzWeROM2uPlz7Je
c3UcQEtjoQ3T/vxXLA6S147nVQRpOttOmx/F5A59iddq8jiH0kHW1QroQqDghMwBzIWNieySb4LM
2DONO6x/jGFzTI42CSXH47HhjUNaSBMcUtZYowK15/VWkFYB0hXzx7+KazzoynJZrmWXBAp6XtQT
05yup+imsysOpoVizLaR8sPz331JjKDsZkszDM6O1U4z/2HNc67XfhrFPlOdQJeusa2XSM63KA7/
DhEj+QQ/i1ucMObMe4/2lQXEc3nVWnIwT9D6Fn5vIiMc+mzQQ6syz29i+s4b1UOmVEek77L8edXM
XGDWwfkBdFDce9ZJbUWNAX9uuLe50T/k+ad5mO4v66FMCPeOCyvrHK8fMe0MK/NuI9rsdOfgqen+
spD1YLg4imDLtaGktgXCbkRftX7pDhxPoPOd8oQBzs2gbuToe+vuYyFSsOYy6QbHmaEZ2aHOH50t
9B74DDR/VEOUrreyd9VqFFmIE8y5xpOj9mrMF1Tjo2Zg6L2T0TasfykHFFgqxuxtUdUTQFDaSgH9
c7xdHDt+wTZ9VP1N9ACO208hgpIb3jhpuYY5TGYBQN0FDTkA0HQm2+1djYgLMTxbW2hdVLLK0wp8
nI724eDGweiCkNl7aZPtZc3TV612IUlI0UtPyRL7dSDCUd9Fkzn4lRUFQ1rtEts4EcVSglhPHrWy
DAdr+EgMYFJ2tZlvAdD32Oel5bsUD6LKAK9JbZmnfNQzX/W8Z+4FWB8bQDl2ArNk93rNHhwwtk5J
tCum6evlg8jOIdhpQqrZ0mPUgru4P+nlVZXcVNmn2auDuZS4hHWnurgzwVqBL1QONsFr8HsrkDvV
+YYe5muyk7UCZYogWOlUActHoypqVc12mO/5UBOL31Pl6fLtrVvnWa0F68Q0+BhnKW6P8vH/3g1d
V7ZOtGqemAUGRKwJtEVLCK8V6ZLC4fUb/sBAAp5vAOPTqcDKv5k3ShxkG7AoWZIU+S2OEH8eLqQK
0RZQp3Y1dniixbR4Z6qTFirZ4Piji3FAL+7L97SOvqgcRMnV7zqgKPhEp/vC1G61KjooWnGdeqCP
ULPyudLYk2f0J8eovkVZat96s/XYKcTYXf4W6575/JttsYpXY/zKS/E2t6/dHc+zrE1yw6ns6kAO
V8Kv/U06shAmODTHTKMm6aHLc7dnBQmN4cZUSr8hT2lh+rYsNV5VtIU4wbGprYMskiEM2KOxSSuQ
Hg0xlVJs87/y9lDYwUCRDniR4g6Sx7KBWBa++mu5Zr5yDw4QUTfmFn3ZBkQAWi8ZSFh3CZiA+ClR
sNPcYRkZPXwzJwe5iU4nFZxuauwnhnLj6Fg3GQBVEXiptbXIdF/m3nVnVB//SnHOP0Kw4j5ONYb1
+u9veLeb/H5X7vjKoxGYILGSM7qsf82zQMGm52jsABwCgeP4OaKYOCtlb/Z/MYazCMGAHaCaTmM0
0ddVZj3AsseeM3dOQAf8AzTw1SfO+TOKW4GG1zu1O6O/zgcvvkO2847in0C2y072WkpdxPisjkZg
XcAU+Hp7kfn8ydGGXQnQKs5Aj4Xfv1IPB2j0nCMaKN2/JxUMTk9vNCQVvFlVsdDcVJw2QjuWh/E2
OXrpRiKQ69tbMzwLFGKy3lJqDQwCf7Qj+HyEewUaHj6qp3wofG9HcVYvtGQYQq+1j0uihRDNijm2
nQlvVT5zaX9WPxUHxfe22l4JEHOKVwYvtQumUyuJc+smcT6z4Ajquo6sasKjpJm/gV7NxezD5Vtd
z9gAWf/zMwpWTgrFnJViRkrwjm+0VEe+VmOHTobpIPs92SZb3sdin8eDjTpaHBq+vktvPuj3tZTr
R3ZYwf6zNAfmcIafMuSeGdi6c98oyZfL511zrQCaAuAUp9oB7rTgAWJefXJ5m6TdcJv8mW25J7KT
0SistQYhC7SbmA0GkI0If5oVcT/pA613eva1L4FrOOtBVW2TKCzmg1590ppPQBlCl3c7mUc7fp6s
x76/cispgsOKI/rthwg36yREdXqwq/44NOeOmG7/jDviLbQxJueXhxYu2KDEsYGKWmPxWg8UX0Hp
CDy62DoCyA6madlOPZm5LGC+QR74TShQfX53RlaTRxMoQPCQauLBJ5hzyIvp0ba602i46KrUyn3t
FDvQ0z04qfH4Vzr18ztjh/h36S226TqntiphJJsP88kcAr89wRMZqgbQaowqopsj4tu1WK8yMIVU
v+YiBHtQ7Jjsm52MR36tEfKbHMHx2HUXgUd+hOrq6Qnm+DQ4yaOh96dsAFx2bLCnqTCwiOmOG6Ua
MMyrAWIMw2R3E2BIDDPaasy7MlQwAWr9VWy3ktWftRLHb79PcFtmkndY2u64Rkc7B9SaIccTWAzL
yep5645jcfOCDRVV0QImAQXS/z2Y8z916SMLJuSQ1vIKRsCPPhvP1ZyFqsq+qgk5OnP/MA7TQz90
kujKI9gFkeJWAdrUcWUMTb2bcuyyJNY+VscHOWmg7Bbfor5Omam2cIm/by/8ialIZQmvA0NrvTJx
tRq48vmABlD8vrIUw49NDViNajP4XtSdzFhhQC7F/hE2ycImkdHPcEO5dLFCmlRkJjaoI70GIwvY
2kmo0jpgw+dYkQ1z8j90SZCQHs1Zbqh58cMzYPSPT007j3ySkz9TArKTsxSuPIyWRugIaVGJ0UjD
wKQZegbRrsMUG7p80RAYO17pLivpfr/sLgWn5FgJoV0NJe17pCIggNYBBN0bmxieSOLSJX5WHCUC
JQHxzGxCfcHLgrSovlqTeo1VmC2aSvdtUgURcTZUy28ycGX0zNmMaHcrMUaMWDF+K60qUGn0zu3R
ZK2s+kVNtPDyL1y/C9PFqp4N/GxD0Cu99wCczbx6N5T6prG/1TESCeVT0Un5TleTB+0sSVAsLXXs
aU5ZLTg+PhcpnUhe93yu7liuqeKfGEnLPnMzMtc/amFFOOyVz0oT8ql1/lCLE2x5N5hvQXlHupDz
Lw7jLF1wGE7kmCoD3ySCCqfYAoTB6Y/fa+vmepYlfD8GMPzEoa+ypo1ioiHFp735FAiOxxkgZAFs
3cOfBQqfsSRKZjAPET32UASOHntAb1PZ6gb/I2+d0FmI4BFqLZ27uBlwg13hmzOorOOvl/VeJkHw
AZ3ejObQ4t5SgDJk9mmy8/CyBKkaCLmFl1Wp55WIG+cYxQuy0anYSRV+3YzPFyZkFbHrpFll9d8V
3v5MnmZg0znDTbmb7gA6sSH6Lce3linD2osWrvssV0gxkDlpCuMfinfyupflixZU8N83APCiVQ7S
E0sUX5wHHcH/WJmvKoLM7Zfi8+WeP11zWHdgv876+r0XpRGjqvQ45Q5MNGsi/56y0wkuZNZ6XUl6
yOJdbdMLWgx3jWZohsNGDycKn6nKiAhlxxM8yUR1J2YuRJ7V9ecqkez1ITG+17ff4ibtIh1zmsA9
4wMe1MLaFYUsj5EYxOvOykJEFCdZmcVuvavckzMPYeYM2KyogkxaZJV9KsGTDIreWAOB6Y0BPO68
5QUsDipP562Fjc8oqCWOZfX2MFgDinJgzr4hiPLcVB3U0qh3Zd9t8/bJiJXdZde1Gj7PEsQs3sKZ
PNCD1zs2tt+0ovjixuQdqZWwqetDnA6PvWXdXRa5GlYWIoWIHZcxwV4gnvtMOerjs2t96/vtZRHr
j72FDMGoGNY/CKCJuQH/P8ZKHVwrHIMYg5NCBCg7Zy51GtGdh6QZk7V4YRoftfHh8rnW9eEsRfD9
gzcrlMZIZ7P4S5pe2eTp8t//l3s7CxCcvJubKfZe8W1eqVX0DaiuoAng6uY1fLZLjo5MAWUiX/Fs
FuY7xdmU4+X6vT5RO9dgwsUrpAd8/I85PDx/JKdc9X/njyVusWldnnedg1LAeSjle/9UPpSyVmUH
EM2vGzUFTQR4gjMpLmSVyvt05C2KchtVH1r95KafiugqadztlJQB0Z+IrFEsURdT8PPJnAEHx0nh
r1CcHYw0MKv/qDAm/wmLrzeaczlW7EdVhf7FCuKqtwe5IXDwbM16AwdcmV03eTx2Ge6XLPuoAxlM
wyil27f+ZS1Z94xnQYKzZ7EzFM2EsBK1M0YLbC8DqyIlwVg7wBoGyIczUj7BKVNO7ineJMSLAwqe
RDX1igwWsm5eNRpe8yzAq29458DzfuRZ2fTXedZCsuBd+gSs7lmJRJlDUmpAhyyxH44JO1BJvnCQ
cen88mvmdumsgrshiuG2owWJZpO8YwYnNG23vTqFSTaGyqTsGHY1kw5OHPV3yfeVKJKYVeYea4G+
b6E0oB41w3s2y+hbrmAtNInvL2vSqhkawB8DqYRlvEEnzgs0JRxsdexaF2xm9MkDas1lCesPkIUI
wQyzWHPdqYaI80TIdAtuwD8Ys1sN3wtRwoNNzcE906R4B9TVQ+LeZ3Hj9zKgAtmNCbbX6VraKgby
HmrHqa9Qw1dU6QC4vmZoi4MIhpaqRU4ynX8W9D9p7JPQPUwvLNC3xWaM5Kw2q9njQp5gXlOsAjG6
gOfi8n48Y74XoPFs4u936cNJ9qkE87KHrhyVDBKTxnmXzkWY1mDSyYuARu3RsJ2QWdY+RVmKDd3B
I/lR85Lcr3UvsJGT+iyKHi7rKRf4xt7B3gLgGxdRUdweZFY9TRiXqHeWZQZu89xXj0V2bZCnvn5W
qs+5dI5t1ZmeBYpGjhUWTrAFgQM7seLa7P5JSOxXxX0q2zxaV9lfRxOfjMNsVSxxISkztYBEH6tO
cnfrH/MsgKvzItJ2eVO5Q6zCJhrrhGlGxKXsusljiZj1d/7iyoSkYeoo7bAixdWUhcPL/KIfFf9X
/GEBrw//2Ttf9rH4FS9OaDusyxk/ITeQjATJIdr1O3w4fwjKactTUOxMhDFmosPLermehC4OLTi1
UgUxzYANl5+PcF5bS770wETOivCva2sLgYKH8/CSBKsB3sVzDoYb/TBGyGNSWXa2mugupAguzsoS
147z1xvl5cnvXVw+TiKvY8jUU/Bu1DOmvO4SuusNLwUEMvkwU60PPdOQJEircdu0HI5AwRGKhU8V
u1M3AJkCTg1Ypix1/aIGFlHloqwvaRnKJAnfCJBZns4wCwdoiC7I2W6K73TvRYlkM7Dr2rc4kvCZ
yjjpa1p4vBvMEy8a5KafBjZANVBY+4gm9F6i7qt6YXogOLRfBxuEO4wUQK25yauNn8eM/rC7vxr2
LBCtAAIIi0/iQjxIMtOxcqGDAAn8Ac0zJw+8Uum+rlnV2vvLp1vVxIVAwVHSKALgeGKjvuB+rthh
Kj6b7cfLIrgnehPHFiIEH+koM2NGDx3smxsaXSvju8t/f/0IGOx0wHCOjF8wJqtse2K7OMLQUj+z
Y3+io9/KJltWTwGOM9PgDImOuMCTKNi01wk6qzS77nsj1CIZ/bhMgmBBjVbELOL1K8u5NoAoZowy
wLL1zHdxCMF26h6DVpmNzvfP6RzegfkvqryQJXyWvGKqATZs+LjG14/xvt0lITk5gJTNHzTsSCSy
IZVVO10IFBI4qqWdG/OZhe8TBN9Hj74fTpYsrqrcWZS4veBhk94Gp0mNQW9MN5ZD6FVV4DEZr9V6
PWQhhx95GeQtMkZqCjk/pg7xxETWDQqCbbX9g6x71YcvxAnOwFGAbwMwK/jwBAiB9sdJxXxPEniD
rKgkuz/BJdTKpOYUZHm7cfqEQdgwTovQ6aLgsmNYz84W5+EWt7g+ShktKG34G13bknQTsc28ncP5
4XWy0LfN+zlQw85BfUDWNpAYs8dvYCG6alhmo38N0DMnf2AE5XzMF0qOJ1F4T3QY1Gbj3NU8WBjb
cj/vTfCeYcUvOk17OoWXpb3+tTdufHGZgu/AS1/Rs4gmO9euTm47zD6l2VVrnGAHgWPOYWRPX/Rx
2rPGCouRXed9dujN/mAVVgUo+/kudm/swtwDLus0FizEQH/uY7h6Dzg/v0QPwojvHB3qFo3Ao2OH
Lh4Dmif7UXup0q+Ds1X0OmRaE+YFAc2v55dqEmbUDYGEs+/sCkwBia/E6bvSzO/sPEPuP2/K/Iuj
3bbe5wr4825eT35aA2hac6zA7c0NG8H0mbVBRuq71LuO0gxceFdk6sD8rZwmJdtWhgPKSZDGZmzb
UccHMvcHajTb2Y1vXNZsDffDQIq9MqvAxsq2gM7dEwAN9B7+RN/7pdFsSAce0cHy41E7WskMKK4t
Mz+XVrR11dLvsyZwp7kMspzhzRmfEqrsXI3eK1X6pShxf+lg+pc/5pp2AmzN0mzQ4nLe5t+1027A
aRURjNyDlczXy8cslYzLrHsS23DwxwF9I277VSTL3IFgdMWo3EBtZywOaH4GYARdvf/fj6LaZ0mC
jStqlOuRx31WXIauER2VqPgL6DiePbuaBY4Jnpj9fl3Ey1gBxgLuRxw/tV8ZrHgrK7G3yHX/oJX1
L4H6LFFwkDYZZ5Mx1DV/Bmq+tPRngXpNF5aHEy6QAp51JhoONzj3vXkft+8vf6D1MV1QsKCsDy5r
vMl/v71q+lmjzQ7Wtsm2bF8B294CVGK6STC7mjYHc1vCFnKg4V2WvRpnzqLFOI0ZZwAlV6haIX07
xfOAShI2J+tcMka+pu3AKMYYMpACgGgtnHCkda/oI4c2I6fe1fwKIIljNPuRdNuIf3fRCS8kiSWa
uKQRaER/YAb9TQfh9S++kWhoNjy/g0moNy/I0aBF1mHxobTBUpxEvldMxW5St71tEb/Rh4M3xqh+
N+NzN8jQDFYTIBM0bqprIfF+09Otnbmm6UToa04HZoLQVPwcYC7OERiEoSPdRVoLqQt5YodX8UYP
PWugNHShGjR3ZNvtx21/sE8kkGYn3GuIN7uUJSR3ACJzqgRPitdlGXXTBoPqDz4D97S5x465zBbW
7HwpTnBiWUKcCaOv1a5tv3Y08wEWftnYeAJw6TyCz1ISENeQtqt2xFCvtWQK3aFmgdpkD9HU1H7E
yYgvS1wz7+WRBNdVYPeHmhmWDdAxOKr6+Ij3+3slNyXB7F+0EJwOWIbUQCMhhEsGFsW5sLAmUrsW
SkNtfhiZdyji4aQl7MUxWxdOrG8CddK3lklvdIte1WAhlBx3rSBsgmP7588Q8j1gW41dBgDWHWbF
a9fxtYkiBwOBtAMs0faGRVexbKF+NRAtZQpZn0uVakr7Cl7zHQuTAC3uu87vNgh8187h8tdc86JL
UcKDsY/yvtTdKd7pVnSlDWTjAgIwY9U/czLJvij/W2919XyVgsdWsran4PH5DgZLwmzrhuMdvbaf
7cOAfRwdW/WgGshg9IOMUFQiWnThOiupXtYQHVXdrqHjQWFEvatBD+s7Tkw3g8UOACVRJcqz+hha
XK9Yc6dZRNTahdzk0BwG4mehaYHVB/RLH1M8GkCNtHde0OOfQ+P58oddNdNFtik4BrBJKR3gpoHy
GI1+7YFBp/jsNTK891X3s5AiOAOPlS6IFgASo03O58Zkedjo7C7WsRdfYduxmWXBSXYswRxt2hhK
PeBYZQJamekATq8cU9mX7241e1qm6oIBNuqUYdzJBNXDDp3tgNzisQSGK77x833QhBcGJx8MYZcF
r1ojHgeWbhood4ljH7lB6NyNCBeWGb0Hz9gdqT5WSXvvUikq2PqXO4sSIlPTU2zIjVj94Mnu8FI8
8dWm702U/Oew5GsTX7pBthruF4cUNNPwaq8C7/z3xcPzttrfdoJBg478F5w99ptuHjbbW22y4Lwb
dDMj/WlA5QiNYZmV87t649jOYkTvUg1457IJVl4cBsCeV5i6wFLxABonoJI85p1E3qozW4gTchij
i7SaKYjA9TS89CSCRxmyrZUSvICLOQWxU39bs1wyk7mayiykCgqjurPXDA5sojZ1PyEvDd1eVv41
AZaK1wGefKr35smiJp6X5g6Olc+PeP+7qnS9d03zLHAUgwSHE+GICxDZCMqhuQCGzM9i5f8wC78q
C5ymlucASu1NCl/oI/hVJiS1Px+T32X9CfLyar4Asq1fsgSnCCz8Ws172PJytoLTp8jRNlY7QUtZ
gmsEYlvP1Pn1XK9zi3xJzcbGMrhZ1QCosPKx7jWXbwFACO8hC5b8hnoLkMixRjOKQgCopTF9nIVO
BGesv7d2PICy58T0rfCyMv7LOc9SBXVvPUPr8GU5lNdiPvPXMl4RyMrb//IVzxIFv9hgAzXVG0hU
jXajl3ZIK3U7VkNYtOWWzO2TwspjHJX3oJUJa6WRIerI7lmI5UmvdimAIoHjNEUHmu5cHfyPhqw5
un6x4KW1HVQCHF3EGMR0AwPVNRSIF1Cz5I4rkHbDV96xF8ApATxJUF19SYC3hHOTm1gwFeti1K5R
CO2gQOYuxYgYEGSDZt9yasVtlgPrQgbhvf4lXUuHReqG6ohc6EXsMG0yf4twfHr9TyLcqtNciBLU
1AFrwFwkFGC82rtJUTexxSRuef2DLUQIeglImijFrCP3LkBEgP1h6E5BOQCULP/kIaY8vl42vTVE
GgNgfb+uT1BERwFKWjIgqaSgEG4O7CX6zCsDAIDIN8O+2dScoTzzscvvV3pYuY9sQ7fJRkqNuerC
XWACOybQIFSxhgaEnpRMLj7jdxdehH8Onr9qe2dRYs3MArrZkHLQclLVvjMcY0wNdEzy1pMJEfKG
0Ulo13M0uMjetgTDZEoYT7JNI/6IE3MhC6CaLsYIVQApC/FBM6iashTFMkUZUOmvwtLs/cRWTkXy
RMtb2/2nTv65rDDrBg6IeQ5/gNeWCGajqCNJ5h4amh26w0yPFNFBfc+1hNIQGAjZRiKQq/zbQ54F
CgHXa4AnaOTIhfjwfvcwvHDoRfdl2mp4P4fJRlZGWi0IWosTireaD27RMdwqH1Hod2DnvU72GZao
qOzpwx3GpaPx5HPRQ/NUEnszh+lZYGaCrwRAJN3uLyEzQQJ9vkqhKNAPfdQbETT/ez8tPjYT+mla
YF4ph6STRPVXCPQLpxPRa4bWMJqKI8rQKv5ISbO1aHKcDaz1UnVbpeiBzcY9R3IdwP5eGMne6EyC
pb/i5OlaWBnqi9axU98NYWoOQcLS3gcJ2IRxuihF68ma/AlzgyOpfaXQQqxJ+7GibNosDvXJ3JRF
dD+P6dYq+zs2syBW802lkMDux2NV9L7alA/oV/lKEm+AwRowBTAPevNuBjmyl+V3BmPUN9qo9Gmh
HohNH2KlfcoyciwouwVCxI3VzU+d1fhaQT/otAjbjIWA8djPTnE0iB4qVREYjbsrqL4xJ+0wmsXW
1u7BEb2N5vo50W3fTnXQrCQccOJBSxN/SOZ7RmzU1rSjSdtPjqk8mr1DQzjMjRrVO4ltrXpdcHUi
WOOXaSIGjxLhcQB0qOXz8L8ETxv4V+AF9XQdWe3vut70TjkPmZbuOlU90Xp8QPIpWSVa4yMCbO9Z
hhCgCzY6eNPgzfEjjyxCVBLsKxZAx/G+5hmzLJPU15ICG/hxID21bdyWYFNg1AbBagmZPekfCtsK
S0Y2dsU55M2QZN1Bmev7pshu8yK/G2bQmev6tV5pTxm4xrEu/FB36TYu6M0AoEP8jdOcpUdHRQd6
mLZOC2OYZUw1a7Fp8ZNFw+xByz1GLojY9fhdF2HjvAe3TyJrNXA3KZr/UorwwQmJSW30cKP52GFi
1JpQkzv18V1GJYN5q8dBAOSUcui/iQ0cYjZ56nLYL9e+Ud3rjm2c8rPEUNY8tW2hOo5HM16Zr3nb
wlMnGfAvZ52nfm1yTxPv0EzYhIjirduPG8fAHKxr+LTNj44NGIMcRCF6IokWq8cEujZGlJEkIcX+
3YCcVrEoc/ETmPlPlR6xOBe42ehLDroGhGMDvtYF7bJt22JKkSQqkHAylFcmdIJRYLlu9g7YHdGn
lVSoXxPzN/rhgrXadfDhcK2/n0dFIWfCrj6vUE8bG63SXvnmDF9JFKYgrEFhfNPPYQes0RT958zZ
zPER91p+kb0gVg148TuE/CJJ0sKOecexcW6tMfWHSdYIW/1ywG+yTPABG4boZYdOq7pGwZdrm5cx
anw36/2B3F/+cuvHcDm/vQHlEP1r7Jl5pqvAinM8AJyqoZVIMS1WjcA9i+D/vzACULmWVZ7UoF2b
vjI33zTY9J4rYxuhFJ1Pd/UIrlPjQR+LK9L0PnjnZe2wVWwoe/ELhOdRrbXmkNvQztnzVRSL8w37
Qj6yo3bkgJSglPlqSypxUpH83heHnrI8yl3eSBm2CO9o0AKyOlQ2HfqYvKlfXHsPlz/kuracb1mw
C9KAkbMf4M6yfvQnUviRdRVZc3BZyupLc3mVgtoP5mSxKMb8FgdAaoHvgk4witEdYCnB3Afj2xu6
RKbsZIIH6xtCSrcEPZVb3NnahyjbAof38rH4r37rVM6XJ2TUvc2r3RlUdC4fXL0NHQD2R84RYCGS
QofM3ISwb6idNU28NxL3ma93T4r5/j+d5E2jXhkwesmB2T29+NDG9pXXpVdeFoWu1f1NZDlblYip
ZBtWZuggJ99l1IC73RuGC7bm58vnWTUkB1s+yNENAFaLgDOua6mubaB7Xhzifb4hiT+flKA4cY3r
dtMX77mShJg1ZUBagNQA8+ZIDIUMxB47rbPNqdpR8lUxGr/oul2H+Xm8xf/qbGdJgmfUzHlUM4PS
XflBD9BEDrJbDcCg/9g+Ek/Arh6l4KprcdpB1q/aqLZpKJn87pZA55B7DfYE8AwfDuSW47PzCm32
TsazsH6JvwSJeuiC4K1vHYz+VAXI0EffzE90OGW65V++wzWDWhxIVEK04FvSmDiQOR+99ptryGaN
ZQKEb4TpJWOIwDS0i0DOlGq2T4p2c/kMaw5ueQYhPKlD2usmB5UmwPi0J19PrjQ8NS8LWT2Hhs4K
qnauC/0WvvxksKQeWIVxNuOkm8p1WeSH/yZCiA1AogYlZ4tzzPW0mSzroMbJh/8mQogFoNmj5Tw3
GJ5XlLCs1G8zyWXpwtoLBKOZv25KCAaOjdJZHuOmaHvfgj+N9OSYlmNIMaczJYPku6waykKaYJFd
n1d5N+AhmCT32BTaRtmwNV3d12RXJzmW2AEdSDvHOap9u7T74gD33yY9rBKoldX7uf0Lziw+3vrz
Dl/L74v0J007HWkf5ly1stkzo/ZtW8bFILm414rjUoRV9Jo1zQg/BnhjnJndKVPlo6PxTp9G2UNu
1UQX5xFM1KDTbGg5hE3H7pBgB8V6tD0QF3ubFkTJg7avydGot3E4yzqi658NpSuTN14RkH6321gD
wqWZIho1Az2R9qE0Rr/EELXTxZtp+gv6CcPBthAq6hawPsWJTbtP9Iak6PxoXutHrhuMnh1EyXB/
2YxXpzcWckRlzKmiK3qE1xPfQBjrEybO92lQujvvmqEmrKYhJwup9mBmkEjm9yWmekvJQnTXyWSr
Q8PRvtGq/IFPoAC/H62mP2qVrPrd842KahplijnoLuZFavdLr4Nc2pExna5KMMD3yEH5kLcInn3s
OqXFyCTeV6oXDFoTzDaTpETrWdhChuDa9dZoco/3JbRbtgXQCF9b4i9ubMGoT1NYhql01X3V5BYi
BVc/kKShZsSjSW5ek6T9pIDOowMDgkQjZNcnuHuj8WJsFnDGFQXTicp4QyKVSWS88nH9pnUGki70
qIC/xK3KE4SQFK8zStNsN8Qhe1JuYxL2nzjmWhukRw/PQjIH+ZUGquTJnzeYmDzJEjLpTxACzVC3
c1HkGV//8MGWc6jBzgP+R55MJ5AN1qb52F/poIJ0b7yr6DHLQonpvfmiy0sA7S9PThceu+p6dSwA
PAfTU6FBGINBWfOIcueHZjNitrC5Vg6yIspbRGEuFDmPaaMCh0qroEaaZ2kWs+MM08TjhkPvZyH7
AsCCT+kuvSL7AbSyTTB9rLD+JHPdb72cIFv46v9H2nUs140syy9CBLzZwh9Hz0OzQVCUBO89vv5l
c94dgk3M6bm6G2mhCNXpRndVdVVWJn5XJ8l9m6At2xwJkhmxYzQT0Cc3zuSEmcW7kiX6rE9N/ttv
h221ZOpLS20DwwNq5vwimbqmHUoQgC/Jg1qUblJ310GaOZc/7eaX/dsiPu3XL8u1XCGPiph4Vdva
RX1u0sgch9G6bOV7E/HLfgr0y0woEy4Jxyj5AAcRbs7Ibg61Xe8AendZz8DvlUbKmvh1UZKxSBrA
FcQa2Pct6dC2Jia28tDMXO4KVRbCmon78oq+UhOjkMT7amIxu33fEgDqZ1AJQM6JpRLWH4v+S507
sbkrpbWqHymmu/PBJGXW5HEarfzH5f1mWSaec3Vf0zwOjVTABogFKL/nqDa1YPHjYLjtpF40FZSB
GX5SIEfzn4/uN0S5WPYz1KXnBK1NCaIAqFoLTvyqjqa6U7zmqr8p70EfBjhu7fOexBLa+R7mqL2m
wlyitJJSl1ziySdVMZOfzU3qxKHVciYompCUY5Auuh1N7efljWbapZxUlQn8XEb4xtluhpvg7idb
c5Hy+dLtaOeViXb17rJJ1kZTrkmQg66NjRErRbeaiHZInuD8gbYKtaGUKzJQWQaIFWb4TP3Vcul9
UrEAud/i91cTdCrZBE3Mpw1OqYDOa9orJsSn/6e9oh8zRgbpwbqDd+uz1Nar1K4Dw9Tjym4wwFek
oiUuhWP0jP7Ud4jSx8J0FU0oSSKiEV+vX6t2S1xLXYI3x2RzJuYEbXU3urIr+r1/eYXbe/hpijr3
VQ32tXCAKbXsbtIwPoTgZbpsYtud4h0D9lfgrZAHfV0Oj4lcKR80ECi/GoVJyuLNQ7ugGp/Zuced
1RvD6d3RbgczbeFWSdeVpV7/vdNLtnT1G8g+rDza3HZJKS4CjiMG79W9YGP22Z5yUwSVBCEPjx6D
OxbKf9OLrmxSn7FPi6KZDLi0MkGLcYhNPK+sVH1X5L3CKd7lXd7yJBCCQFdZRnNM4ml4epiOQcZL
6l851kLSy8mUDjpUMAYnw2l1jB0TXL0R/Q20z2EMLU60xKgV5kLEyZlUQvgnTe2lifZylJvlODmM
tZGASwWHL3aoUzqoU6HPOU7QuF9KU4EODgQ+HEApeKRw/2IQbcNHfrFHeWUlShZx1IzYS3/3+96B
gKVTyibU4F2QGlj9c/jA4+UDzrkTd8OEE20cmy/GKQcdQ2iu4gF98HIUBL3eSV5CyBw9ROh4BvZg
FbU1/M7Qi0e+zsofvzd5JP6LbcprN0G0jPJUIU197h0SHlBfDTCG44l2tNfvxND8r6eVv1qkJaer
Rk+GslsQADG7GOrvav/r8uFhfEuaQCYQZHlQOdz8oXlWBozacO96ht57UpjiBDKvQTQ78emyza18
db2PCpVBAtKS8At6Sx+TjDo4SR2MK98S0FvZm7HLPDOMi0ijaBVFb3th4uK/YdhFuYvwSo+gvwfK
rcLhdplijSVjzHfjvfFlmZRXVRopBIUYlmmgHNANktV211qyH4PbVuOsJj1f3tbtVRoEEQQ04Tew
eQOGr47LSVyEbxvSBxVDlGp2e9nI1rsRi/q0Qn27iW+TuIIKjRcd07PcmMZz9MINiMKRDd1XcHaa
JDebzk1hZ/uWEY+33fjKOhUs5XnJernD7W+45m6MwFsmJDfSMB5GRf2hzFxjqv0ArarQzTXZbRvJ
lYrlqKrxNZ7ALLGurUzky15QH3iO1WhSSmRxoVjYUTqajZr4UlNY2SxaSnln1OcRE3ptC3bRlKWC
tu0IPz8EOQ6rmJ0okMEYMhI/8xloKCR4nBpYXSAdISDmxbPEGidlnS8qzJScPKqVgPMlqec2gDsK
du3IwuCyjFCxJYX8iwqK1sQrIBylz5qVwPkNoW4zjvG3ht+HY/3cPSqMhLGa1fqC3eP3tRlZLYA5
s6u66TULir1VX/pySKigIXaiVg6GHHvSdfEw3Y+PRov0KtHN8ZGwGUxWc65vmtful9YBCZ49igzI
Bfks37ODv1dK47MrSJ41vREnoHSrTS4HClPWzRT5Vhl4lzdVZJmiashSl4VppcIUoR+CyOoNyWZj
n/9Nkln9JbW4x/aYHpfQbBzBUggv5z2Gb6zYZVYHtnOiz1VTbioYci3tUvyU/5S3lh+hZ3wE6sxj
9RAZh/YbIkmIR3UkW2xoiakpr/r8lCiMoPl9tODriTUoZ9OOQZ9XmI73sqMhWXC5qZPjNQ6fW5fm
X0MN846Ie3M+9zO97ncNBGVZZUNi5NJhopxOoSuQ+Y7rAKzaqV3ynaPxjJI6ay8pLzMJOVRRNBln
CJwDcgGmPqlyNON8+aj+Qyr3eT5oPwOO8kVU8MlGK74ig7IEBl88EVrAxBcPLHgeK1TQhW5xGWst
Jvay3XIkQnHytW42Js6+zcJYsW4h5XBkmZMjAV/J42dflTHsIozmwEE2CQGKsYvkQv/zcfim85dF
c5ZGPZIBwCaORKtywGjLYuU32f7Pkm9IOssAWEvSt+ErBcQibS5n+GIA5KE4A0xchlI9wFWpz9vL
iT26sHkUPy3SyXdtFHNTBCCGEkDYkJWdVStnhWeO4G5+r5UZymsqRZiFY4YTH4nm0ti8aiJ0qxAq
yS1g8DOXdzEMAhgsUTeOGC57qxRv8CvjlJ8MU73ha1UhXiV+K9EKiCwBKryLr9rvOSSQ4KVTV2Ou
efPZARJkMMCrmgDC46/Jy9iBe2sxeIR2t9mhrWQEphJAsIxzJiu6AtIxtOrr6hT8iKDZ7cz+8HL5
5G76sZV9KvyretYGc6/GXl9DbJibHmOZY8Tdzex/ZYK6huECXHAdTDDRPaJHbYalbMc52PQ7jH0t
OX+bGQrLq21GvU+bH7nIKidUFZUb+wRVjs7WzGkwKzf3UvBTDOfpin0/GB+RnhXURgEgDWVOPO26
2wl+cxiRQf2Lm7+5kyDzUTQUUfRvQ5B5xydtIpKk365QXo9AnCyq7rg4lRvsADR2RHQf3oXaqiU7
QS/UY5UBt58dq19AxV6uhXBtUiD2NqGd7XhEPVSQSiv2itwZHN6OZtwSpsfb9D8rq1SwTStOVIMB
VkdrtggQrrqHyrilXge4HokT25nFuZfvBcsk8VWrAyTwSxqJNXL8MGsxOiGc6wCTtFnIai5vHp3V
0qj7X9VNXBtR+1lmJ/rt7I7fhx/5FqBWdqh7XnGYqc/bimzhZKPLaZW/pCfgMSNXs0i9QXLk3BLN
wls05/JObtVUDX5lmrr/ZcCVglii+qeYGLnyY2c6xLd8CcMEjo/62GsZ2AKrt8q4KyrVcUy4WFi6
DFX/ecCYSHEuxMlpuNYy8qtER3Gw5xnNR/KlLuwwDZTvgSCPk8VA+To/LONzHk5gTERVHjUIfggZ
xrYrR5+bqlLhqhV5sLE1NTJtv9iNV/F+uSOgUDz7faiy2YxPuOlOV9aoasM0qc2gSGg/cX61E514
n1qCp3kEGs/ZrEfEx4TG953UeEPSME77bfR6WkplwrQBaQTwFmY17rUnGaZ8ZKaeuuMFM8uQnYZE
PBQ8Q9U7EL6FKakYJ5591qt12w98/hZqn7liznpRhcvVxuB3LQU3XDg4Tc+ixPmH7/lph9rh2hjq
qG4RQmTPeMZw6EEGWRTndXBvHLvNsel1FIw1gZpOBD6aupLTlNTo9UskXW12SMJf6zsN2xu5zaH4
3RzQ6rMgFjGZJWA708RItTZTjk/j397hoVGDlx43syqCxKxGCXmWJt1cPrKb321lhMol1UwM5znO
kQBUyjEtq6OWBaesEBncySwz1PEYZ1FI+CbE8ehqs+1fVWW09JEFuttMjBXJQOAHHf23eWyk3kuG
z4ha0KQfy7535lisTCmvH8ssz/7osq+sUaFCjMuK71CZRvECpX1UhDBAqDjKR/sXY6s8q6e/vYef
q6MOY5OV41hg3MGTerQww7NW/xjyxrx8Hradyueq6HjA8fVQplWBKmHYo0C63IGxNDGLJvXUwjhU
hQzIZmqB89gqRzxwJLMXR0dSysRt5tiV5Qj+RWlPcZhdATuPNiReIhDpe+zT5WnKujthrkozkNsD
SCMeLv/27dsKjVfIoRBtTLKBq1xEm+pGrnV8EPLakw6dXx5Vl/dZpaLte/lphkp5Rr6qUoW04gVd
tRK+N5M5Z4Ut4sa+uXagRyGrhdmYb4PBU1+PoGjFK4vIfpBiGJ7jH6W/twQlgMwLWTxLW4sSRFEF
9khAb5d+X6VaZ6RLiFjSjc9FN1qROjAyxY++NL2mtQnqvmSjDLp2I0zxhCMwIEwfOcb1ZCMFd6sD
6ebwbmwtENZSj8IBPVA7fSBZa+HpVvGY/xC90UeFaif8vHxqtpzG+mdR1wrkLYWsgVTKKye/gJcv
nrV0H3OsaM3YYPqlpSR6xOttlnpjVTrtVNsZM7NirIR+Xoldr6dlEaUepILMXBjcbtHMWuVNQWEV
clirofx5nHGFME74lt0Qgumz0H8FPSul2F6OKhCkg2oItCDCkKaRxNUqMtNRekkLcVcI/V0O+v1I
Kh4vn4HN95oA5K+C2gJkHuiG3yCM7Ww0eMYUR+metGpJbYqUU+IGbE+ZU5x0xhVXNpcHWC7IlRCq
gGv46q16To9io0azYuJFp4umg85BxatvLX5Ckp8Lyo9KGjK7maLDVPLvfKO9hv1yGoRiX0bZjVag
CwkKbLMaWhcFmd3YFndcMR4Q6txeT546WbWGoNypOtS04n4+GlOwr5L+Ou6E3FyGxu6FDHzmenme
xAhnpT9JZeTLUXzQZW0xlWH5EUdKtquVZF9po6dr2Rs/zbkNBMO5myUfrv06FOWrSlN3UdAfMmP+
Kcr1Xg8Ut+/SxDSGJDITnffLmWfc2s0DqGi8jJFwtJxpNKo2YuQr0iY8sAfDDnTHyBaHcSa2fDAm
Ff42QfkrPFH4OAHHPHwwWLEGk6AkiwN3El24pX2SmqxmJWtNlCeKhVTOlShAPp8Eb2Uc3uhSZDMW
xTp11MUVl2BI+FyEn3eD1+wBzNhW60GPEkdidKcz73Z3pFCgsNgINrsRwuq4k91eBWcl6AYM0uEB
3wX7YLYIbDrYdXt5B00pX7PUG+VUvYlm7s6iWd6I6OqD055x5zaLl4KkylAZ43UIuVA7LNVllswz
SsKtkz0UpUkmihUfhMJAvyBvK1JzuCKmWZd989myMkzn8lMY4wrM8C8p5om9wg6d9FT4gQ9xAHd8
+qODhBkGFU8WxHSaRKBoxmnsSwQCvX8Tpxc5Y9H7/8N6Pi18uxsVl6kpLDQ2St0EQQRlWnCSA1QX
PLG7SJu1EcAU/l4R9eGmCGVnPdZJWUZ4jo7Vjk8JtciLfpzdvLXJ+yu0WbWtzZ7PyiqdC5dDJIm1
ARRrZw8oBgmm4CcuZ70TRob8mtnyIXfvW4L0uUi6MqIokOgqFTFwSYJE0iL5RXMIOAKKWn7BMTJ9
smWXrFGegA94LS0keFClrUEipZaxaRRZbPVGc9R6IIVHQ7tWObWB8qC4u+yGyPG4ZJtyBlqVCMAo
EZTSaLgRtLuXFIBwRYcaYCAA7aJ2p6BP3y8b3Xo/rb8mcb8rDxTCLySNgjOUQnzXzObI4mbgkIeK
BfO47McVGsQvDyPflin8eDDnplC+82PI+Hbb+Qq0qDACI2IMlYa06nPfwMuB0a8GCxNqP5G1mOjU
54DxTb+hOOPF98zi1uayVjZJaFnt32yEUzcEEehef49WMJuCDfoH3lQl4Pen3xizbrwR43SMiLX5
1TRZFDGryWNynSr8jrxaQeMUaAiQSpl5cBZ7oLjLhbWh5MR9O5ErM5RDG8dhTgZdAeIrSn7GHFQA
2lrKTSMGMqbof0qg2eg1KTKNFCmNLGC6CFnPYmlt8s6lJSv1YC2acneocqWGsCBOkVJweRfOtpa7
ymHwBa89VpKnAK91V7GFF8mdv7ALtPr3Ug5KzfdFjCeavm+97lBqTot+ogTAW1vaPAOZvXmiPjed
xthO0QSNgrKPPRnwJ1HNMTnE6KltB6qVCcrLJVENrO0yxGijgw8Tz8sIbcrd4gDu6bH66JvNA1Bv
gocKsjSEEenrDRGRXYtavMSedj869VUL2Urd7pwGSBL5prWDd9KZFHNzYrVHPyTovn+4T8v03WxV
iAXwoJHs7MVtr/rH6Sl8FHfKLQYNfc6R0WNv3fI0+LWNeSkLvPCn8Brw0+UmOeZPfcm4tNuRUxd4
A8yn0Jalh22jTAvVGByrXr/vjgt6fQGQSz1QfuKHfifrcb3tD1f2yElb+aZm6cUlkrF+AiSq9/Kb
hFU3DmQoUQIKoPPMrg1vQRkA0v57ifTHHo005bmZbDmhwkHHJDRlmyR03I5Vpf2Yvfj2fVfGqO/b
apGSBwHWl+AY9yciGkJGpnifNc6ynaevLFH+Vuh1JeHVhjhCK7qJD/UrPuBRf8MxukIxdXQXJxZQ
8O7OBUYArwhiHK2NP6l1QqJbA5O5gFcDzYNcSGBuMzjgRGr+uuLvpvFRSBjpwOaZWdugXAOHhgVn
8Lit0n1490EbchrMuTJlNE0I/VX1i1XR2NzctUk675H0PmhDDBQ2tjjaPTgw7PCWs8rn4ZBaqWjW
x+RJ2IOvDiif8lDOZgGkg924/30itP4V1GUJNX1CzofMb8zEwZTlzFd7zhrUgtHA2Mry1naoG5IH
0lhOMR971Vjb+XCSxt9GDrxbth/wDJLYVVOWQeqW5FXRDHwErzPv1b1+Em7mffsWWQT1Yzg6OAW8
3h5t/igyh4I3Uc7rtVLXZhyiMikyfNl+X+ym3XKYXwq/8mVTQNO4scLrwGodgIKYUMLNp9HaMpW5
gGxJQZ0oDNzg1BwlNz4Q0SsZPXjoNBNfHznBHes9u4lRXRulEhRNTQYi3oCJDkDSQi9sTc7Uz1DG
szD+LJsqZq+h0DuYcQ6Z6MzhDyGz/bmVPKx+Av2kTgptKMcFLqLszkv0onZM2YitbGhtgarQCbmM
2bQQDgL6figJSr52lx2WPaEdM2zuvyW0AlpzbYzyRqWERnivxIFbBq2VKrnNFQwL5PTTMWRtgXI+
BggUMASATDqTW7Nqh2slvw9T2ZG1X5f9y9aE2pe1UA5mLMd04nNsnHoqCNnUvvPFXbhTruZf8WPv
pg/kSkSYkhwPzWgqNywWdGkrNq+XSnmeoQ6FaVDxA4j4wbArr1pSvXOLa/VFceZnaR/fFH54Gg6Y
Nn4od4GZgW9NdaSddr+8GPfcg7GT7y5vCnEAl3af8k0javFS1Omxp5R8aIYg9YnBXQAiQXeu43Ol
RfeX7W0979dbQDmkZtIxVpygjyd73S7dA1XiRX7jsUpNrChK41RlAICkeEL7hGw1oZFUx1sC7OI8
xUKiAIC61bPmZDYT7fXiKPejJ1UYZRPufvx7tvQ9vyeA3BTzXAbSXO6tc5I3gg5itmA3UbmfhqFS
8DXPVNtZLaUEd0i7/nh0++oOT15Pd9GVYLTMmbYo96MaqQQtUIRP476BWHxpaVdEkGfcgcqfEakZ
GyrxlPeRZDGOOUki+TMQpX/Bm0nKLol27hDsE1dBNs6Q3NRlJUWbBxUCfBAjR6In0W0eiNaAD9eA
aX4f+zWAK2SsgmcCVDbDxcoMdf+CSZn4qMGXy5fMnqvnnP9x+cIRn/Ltgq8MUBdO0/Ns0hKcSbRR
b0ZesPIEaoIs3sPNB624MkOF+0ZJtSUXAuLa/qMQwjl/FZILT9pdXtN2wrqyRl00kIJJ4KMlUel3
+DYBYXzmrptdZKFofsIsrN3bgmPcxsdoscLY5G4FB/12BsB/03N+/gY60KfQTCzSDBsL2XpbEe9T
IKq7ZXbb+deQMD7idh63MkZdOg0qSkVAusGQBtYtyYV0W+2ogquAWEWylhRFrsKrD9mpemWnNNvX
cGWduoZTZCwDRm+g2zuZpPMvOgs0loBfJe8uL7la9rPd/eGUxupQ0fMoYiRlQTHAbp13fmGMdpE/
MU7S1vzU2gSVEygynxn1hGuumKo3n5GB3MtnglQLT9qpB/HHVfFjAsQy8xOnFqyYNYiy2ftZ/wAq
J1AGRF9BwBqTXeBxyAfQ+jmgD4N0VfP4Y7FP9v/ii5IvdsEr0BLaYRn3TaLiuo6zA/d24pz5Wr8u
d7NduiDgsC/vMnORlBNqpDznmxnPkFSzZTAgAflc7VDLhI6Q/lCHTh2bEGROTD2wWZnAJnJovcGU
Z1KhHhBJOu4pIRgFF0GNPW4wZx1Cn9rMDo2PyWeCZK32nN0eeD/ygjvxNbOaU804bJvlp/VPodwW
2mJ8NNbYBkKQVPxsb2N85/iom5KVCigGMff9so+S6bwgCMeBC5AI4flHBODHu+p9wt+y03q6DZpm
0hgrqn+D+d588/7tMoAV+pqRBFrZNEIGAB+ZW0vvgBVy85OICfu/Km5QxFaRnCjJv1n1Zpq9sk25
K6CIcrVQWnQErqZj7wWQtsx34H9DN47ZHCOvk3++SDJPvV6ytsnzUcQOZ7vsZrxDx8oZkJKksFc4
kWP8ZNykyxdX5il/pTW5MIUgDERGJLlAUGT24KuRmZmclzmGbLPSoO9CBuQBuNpMyj/VgtzkaosJ
k/TMWxNGvoiIWozWCogzMQjpGG+yOTmJX8H/g6BFjMzuMXS7xARNO+s8X85lZJ5KluoM+qAyqdwM
IRhGhsnMAljUWZSwLDOUtyr7sMabNAbCR8D7HQsLn/P0mfEhL+eXMk+5pYk3KvDcoz4i3DfH9irZ
ifthp6CRi4Timn/GwJIHXAvqfaOv/G/p0zfdbiFS567icGh5FKREJ7su9yC/ba9yJ3QMK96NSJ+y
W6kx54fKCxz9tXpkFXQZCaNM0/qkIuKeuuAgh+143ylA+QT6uUziq6ZsErNsQGKagxtKWHZh1aJR
II6/1VmuTcZnYPiKj9fOqkKPqXdMthMPGesWZN18PEhfm9+E8bA6MZ8zjMv7sScrY8hiULfXAd0h
b4q+ciF8HZ5AhuOCtw0Tr5UdOIzlsSxS7qltABNXG8T55EiGmzI3sPFoep0czG2wJZJY1ijn1LWC
UiUTvilh95Ls5TBBtDw5c17jZSeWxMr2E18AHybwJKqq0eA4uU/DZtaxNlJKkPzwVbxZrhZvcEgZ
Zz7UgcVK+f/h0H6apBaYThgh6Im3j45kbIPM2o43+S60yNgGMzXcdhGf1ijX2wMIJ0YRgUKg3UqG
fmInhL/r7EJwuqfwtiRDOLyroGYlV04gvA1Mla3tL/r5EyiPmxeJlCTkFazeQg4Aw8WTLwASSzgV
K0u9Y5zW7WD6aY1yvFkYFjmALajMl2Z5JdlxCpS8GR7B+6uARzG2dVA5MVqx5JN9D+CfNik/3ESF
FGWQ1/NKtTSrGvid+IWxLLJJl0yQ77y69lKqDKPBI8VvUIsKz0CZPRBHI70W595VTUJMhSYAY4Ji
u07zeT1olJDaL6KWJajsCe9EwRzl98JEmnJubyrUps3La9zs9IogMhN1WZHBvECtUZmlRgVDKrmM
1QNh+50eZAsMakfNBZsiOr3tUcHQ0Tia4n1wLbtkLqY88LwJIVvU4mYmFGUziH/+IPp5zhmBJkCO
F4VGsDOUhyk26zsylwtqpbeU29e9Jbo5lOlYPYjtp/rKMJX5Rlqu1xC3ITvBIy3TTZITvvd4pgNB
eCTkrxWGkfHniZUebb8vVqbJbV4dtDBFbWfMCaEV+ljAspfW8CTddab4HFrIfv/F/PPm0V5ZpOJL
EhUV11bk9jRgsdK95MVwkcSAyM54NDK7RptbPPRPzDR4M2yv7FKOOJuDphhn2A1OpMstmKHTHIxT
u+P9P2pyiyI6B7yMaiBEyr7uah3EzdiQEt1HnDnEHgfhv4q0Qv3Ll2i7Z7ayRHlbvtCh354AX9MN
hVUtcW/pWRTB6cuRK4fJCcCUDqp2mTXVnFUDmGsWsX7gwvDZWNKHhQjgTUvCmozc9JCrX0V55bjW
e4GPKziSKn/vZIDUIPT4dHnpm6FuZYPywpIgpm3UAHIzaY+onsXCqxDeBIJqBpk1DoKpzAxOq+1Q
jtKuIooCFI3pByo0K8KC73FNxz3pTxKeAvKY0bzSTl5ZGffm8lbGqIsZiPqcxBoYGGRvOBIMCJgQ
j+wx4c0vtTJD3ca0kxdxIHW6kV/MSQcsgmeF6E23ujJBXbwKrXNVGhGiO1sEx2Lh5r/iX8WP/nmx
miv5AF53HjOBjOiyneqtrFJXsJhrviwSODbF/H+WEw+ZELDvkJJHK7vANE7GAqJuO/KVUeo2Nr0c
jbqCE2Lcg+jAjX3tqdhJbouTgurcg5Y74y69H7x/kfmxdpm6coKQgrCuJl05cyE93uKDy3vxwgf5
/aOQ4bLkzjYd+Wqx1AVMWjlQlBk73PexFYx7rQd2EzhRJSqty1edtTYqU+j0PFYF6Mx7YOvEO681
+ZxzJJ3RVWZYoZ+XYlBMdTEgQMQ6Phj3c5hfeY3lQxj3jX48quVQjFWC8dF2H5/VPRjX3aq039Md
Qerk15CV/HF577YjxOdnol+QlTZJHeS7SAWRdJBbS4IE8w0ZxYdk62OBYsHssZ7qjKPxkXWssgoZ
bJHhzOPKK1VolfFDF+dmU0muEDOTts2wvloe5V04qOQUQYeiyDi+NepRl25b+dQZPoLaXTjciUBm
mVV1xQmMXg7rtJB/Xy0xD5ugkyssUQqup/GctrtkfGF8OuLjv70CFBVfRzBEzHNR5z6u0VJcepxI
+XYGOw15SiEvtvOdDrY2VsDZXtDfxmh5JqHuG5ELccnU/HeUjLYhtE4hsfCd2+f/0wqV6oKMMo9y
mWwbvD43HtuKsWnbgJ7PTdPIpq4+jFEPXdQT0jn5FJ6L3YfQni3vwjd1X0C5HixNk9Wpf0UBJNUe
9/N/+2o0YjQBdULKk/bp4ELPQHZK8NCg+JmBv4BUPJmjQKwPR90AI+3bQFDQIggeDcGsz7yjHNvH
wBZ/qqAUHeBX9MPIM+Hs/5AOfX5K6gbofZ60EJAk65R6i3ea+8itkcffG17uDiKztc9aJxVcJzVT
8pQv8XCo+9ruMXRhG1r1CrIhlpNm3DuNiqUxl3C9puEI/VHNhrUuKo42XQnQwgDAPt7Bu8XmRIcM
bHJnHZy+AkBnoWBiHp1VWSRruOBbNMq3NGVSBfpMLuJ8pfOQ3hwg+t4/V8tL3kSM+P0PydjfR0Wn
wCZxKRtBUmFDR8u4llzxkawQ/HYmmjoZkORoV7JMksT1wvpo3G1sBMM0TRnperSCN3edGWAOgKjb
5bIzNO+FCq1AVtxjLpR2PilSFVnB3V/eefAWLQ+k5y1KgBF2ZxUcl7iHf1awhSahKENnFwO/1GlV
Y2nhmwaOm7wUCru4B3/5XfT2hjLJHvPvDO+2ua8ra9Rp5eMF8iUkxSXpBOo1wOLDslmdCZslt4uf
/kd71Dltx4zv+ADpC5kHiF5QIDhh8hzNDgmou+zRsC/b27yMn8uj50aCUckUdcHyZgyp8MdAOKoa
Cw616V5U1TCACMc4EB0guCltQkxo/8XMtNiCiYlpkPkZBHBvM8FX2yv6tEaFh7BL4qHL4V7wEHob
Hc7sb1NHwejGjKgU+bqf2oa9sHQztvE2q0WSn7UKw207VOVA0D0SKtEEYdY/IvFUQDPzg8DER7z+
SKuqeMxUS9uJd9ou2it/VNDE3LMk8nivq/RYjiyPZYC5KzJsMDstymqlJQOVBWzPgdX13AQsSJqk
AOXPS4JKOxyBm1F5kTFiSS4G11tc7kp+7tUYpBDeJm9ZnA5V938xCrx1nNaGKZ+Ta9rE9YRISK2s
wCMvCvmmA8xGfSbpDStubLo4kHlAOlzUNBS4qAtZT5weZzxo0zuUajF5HN8RSGoFboar4jwfw3c2
sG5zaGRlk6ajJAWZMc6BZZrc/izZ4Z7flTvhxOa92rosa0NUeqp3KbC2KvonFcYChzExW/mclG+X
fQxrCxXqi816JQSKhEIz52sIhxAS6kwDfah8l/jyoTkZoLdjmNwCLa0XRtz66jr2QxZJfYJpebAV
ofcV78UbDXPi6TXrfGzm32tLlL/Rai0BL9oH7oxweUUEsPMiCNbD/ArddficWHGKt9otvOBtBJyH
qSlGDNCRf/0DKM/TK5HAyxOmYwkTJNG7aGdPKgGoXZBOdVZ6H8376PHy/m7aRJqkozqIeXyBisGB
KqRCERCGBaWy6vJNByf5ZQtb+Rp04v62QMXdMM2mrChgAbLXZsh3Jrp8zlxJlmTUplL9umzt4wd/
28SVOeqWp/OsVlmNsdxT7ch7NGZ9IIXjhxpTJ4QWtfDArDtrJpow4Y/LpjfhI1gmefNCog08qV+P
6ij2ddQVYCUCYYkLHbp9+RajNon+cGZD6MrKTIWwaKvPNSR3gIMS/fYQd1bJm8yn1fZn/fwp1JOj
yI0alQyc5Rzk3e3bJKlOxh/b9GnOY0vswEtXH1FuWDjFzJvOmsHlakQp6+5upVzrDaEOF8iaJZC6
ILLwgPo9kwE9FI38+DhBadEFa5un2IxPsOktVp+AOmxKrLVdu+CwyV56Z7yjKdW/gbsZgwfiDrnX
1QCBFbeE8od8EE44i6xguu1EVj+AOn7KOMILw/8ie5/svjUxBFWBaUMlWcQTwPHO6GZv4eLqz4nf
PILWi4UX3vbRn7+AbgYK1WBA8ReRYHAHO4VgBsov+guhzoxfxiPG0tkP+a1S1uo7G1TwGasYwDuQ
2Hqq0e4r6WYCdDQZoSbLuSXEhqfqPWtvImxEzNeML76dvayWS4UkQQJzV41GAJabX5GaSQrlrNfy
V3eAet8boX0sBxcSfqwGpMS4YjRgV+tjsW8JF1x4JogFiGCmNg/M30iwYryODgvxOfFLcle7o8/5
0al6LG5LwI0wi+aKd9GpeOQPsi/aZDaW9fOIr/nuBv92ADTzfDcPotJzYDvJiuumcIUJGcHyJ2R/
6+9OObxYbdtcq7AFWnU9Lz/k9KlNJkuZXi7f6s1K8NoO5c3yTh34QsQ37lzjfjhihtyMHw0LEWux
CLQysBqmZOJmlWhtlHJeYSwLpV7jJpMuv2SDKcdMd1AjAPycreZF/NKlz0X5rRFTqSHI5lOv4LIX
yYh8SWhd8EtcRXUzmOFYHqXCeGZsK8M9G5SvqgQ1jJMYnqI4EuxC6WF0B7PyAuQfU+BHWUFJvGxP
pxG6KPUl0yDjuKBln6J+chPfyfvwSnBB0+p0PqhSxZsRb5z+HqC8W8ObgAn/Fzk562dQ3iqt81Sf
K5wmfg+67Rz4jQFlDuDfBaAWKqCpWHdxE6vweZR0erSnXdRYqXJstGI2RwCEYRJwbBPKN/+ussrc
abIFq6Q5BXJFlmYY7OwYFRy72OG9Ux9kj6Bj1BrqewQcElxrtxg06MDEi2FR8qRlrXyrnbJeOPGh
q9+BE11HYQg2UDlZnFCsvaws/SqJ9ov2J/WPtSnKF4G6WV4EQhVW1A9h8ruarxNg3i/fGOa+Uo4o
kpqSrwskNNP7YOuevjcg7NlEZv6r0c14z4EgUjXM+VjaYmtNkDcY/b6A+B8TLnc54uo85ZzKdsmr
iaAriYa7YKJS7xF8e7ZnP9P/j7TrWLIbR7ZfxAgSBN2W9prypkuqDUOlVtN7z69/B6WZEQvFudDo
LbSSQnkBJtLnOYKQxuSndxN1lJRWflcmii2/GCxYqA32qPhgJG/0irvRK73M7TpMBnal/Yct4u23
5QzVUBjyPIxQo/m74kt2c1IOQJ7CqLt2Gp4YBIN4a+Sy/wQYw0fNnSVrjdO6Dv04+ZaZud2pnjHc
C9SJxSb/3epj9YUToutdZnW4WTZtY7wNmW34S4L1ARYmpg/d0QhWr/8HHboT9iinlwyBhAi3Q78c
x5h8mzXqezXLaqQKYWe6oT5cL4tkS2p5W7X1uTQsG1XFJ4y7PssDGEP6HgxdVtBb2kkusHNZ6Qcr
Nj3Nql7XpgkSeCuiL2eNRq6pY9klRTtnCq/6Sg/kbnaydtXsWh+P5bh4YZofZLW/bpPiLVYtBxOg
wSR1x3aoAH27+ukof8GcXdB3jW8UU5CWuqvV5Tk28d3L4Xbo6JEU2ZkOIab0YdFU86zT4V5uKIaD
ovi+yg1XXUpXUtRD2xcuHYx7wzIDPSEAye4DU63fAO54N0ZqcPnTCsJSk28kT5hlammBB9p5k6c8
TXAwQRGMDvme3yyueahveqcMRCmoUCxncPVI76zOevc0CP4f+mMHxswRGAjY1QO3NLHHH+JGnkiD
ONOLHf21LiucdUinxq6V+FqTClFr63KEZL6ffONKIp10bc2Ch9a1bocG7ZjuGxBsge4DsJBb83t1
Rfz8hqI3ItqqYtbl0ivlbK069XkVJ++BIOOPHAH8wta4RfUnga98H9HZHDBfV6p1BAcMk9kzkSss
hacqX4TAb/+lQvLv1ADVio9WJwO1wKIwe06DoXDZZjr5GnkLmM1YUDJ6zVF1rBoVfVE0INCTd0ez
OWHT5FVdLQBlW6bCr6ZA7SdX8OwEsR2P6FpbhloTlv9Hf63+iCYWozeiNhCx37s8/++Y9r2bsDlT
lhIkJiUuc3L6yjZfkYi81V/WL+/1Q994aILpgeEeJM5suGkBAKrmqfCF7TtBPPAeuGx+hpomLRCA
oaMadoNRm/RnvHlG6iR+DrvD1htv/F4G28iyaGap2Yw7lk8oUtrdM+AYF9/003vRkxAFzvw4aiJN
Y95kONboo5RDvejU28p9j0VglEPd4UWUogiSPvOdLW9zNrMfh04ZIJCBWHUPGXBcRlvKbAK7Mr2I
0MqY5bhgWQhnWQapzKpJgrQoBCluPoLCNXHaBePaBupxoQhYXnidXJapG2k3W8xQs04PZt8oJuVn
e0BBFFmXof/GjMf+kzeIpimWqSn83kquGo3cMuZfKZdts7pWG8FKw3+xZr8ksF+w+WIRkUIN0SFT
kf44mvaaoF8Weaar1AhONaCXt/fZbaPY00EVIeruB4m/ZHOOr8sBEw1IftQl8tdWv1blaz1/Elg0
0Q1yKUeZTL2OOIalctFDflf6ySk8ykeWH4M06aV9Fj66fU/761ScVkaFpJQFs6HaO65lZxev0gO5
Cw/jSfZ/0t+h4AJlWUTT1/+ldvlLNKegdYJGAs3RX2IVgsQxKtB8JviWcPG5kyFZvwMOeCAaIBNd
MecQU6soCsrC8KH5Vq6zs8iiLcudg6kmgPgw5GBploaRuI9aKqvFQrNKBgMWtqHDIDoX3ogaQPwN
XxHT9eHDH1iyjxK5uijppCQEynQRhLNXHqkXP5qufDtjzxF5opj46vNT+CiOqzjkXV9kJFQBpZOe
GhNEl1nqoMcgeAyfQ7GPUrjHviaSpbZSbPgGeFnLu+VGO1tYBngDCKvLGL3H6IihIzm2ySF7NI7C
fZfPbvajfO7BawDjiAdg5ft55AEA+Zp1dSIFjXIMI/ii+ZjPAeFHYdzLjzL0qovVLAIT5Wt1SexC
+i7J1+tYCcoaO/XVj5K4F7+YSpWHqYXBon8BmsiV0zzPQKrU7cUtvYZg1ElUw9jVGINSolmygYUT
7klYsdxnlpkYfpcAn8rMnGVI71q9EunM55YQDreRwz2EtJkwWInZGHyz6p8y0j2LzMFkjV4sF4/g
SHE1ZXGQq3mRZboCfd3Vl41s7lVMJlbh1nkwfQZJB5Lns3LDqK+Ua4zFOZdlfY4lPh6TexrqPA5G
BAoHf6kAU4Qu7oL19Nzwafy69IfLskSfjn8Gc0mqJAZuljlFfgRyv6wMnRijTpfF7L52FCQstFKp
afDzYWHeLnqppoYfm/KT1M9fCosGpFYcgJ2+GipSsTwOpEaU7+2ebiOWc0IIWIyujqGYanY1NaHb
gmeu118unw0R0KfgDx9sI4bzOqY5THI7LEVggXIcWLZ+tFrknNeldTTW5SqJW7QQ59YIdDr+o6WY
kGvbb227fp9p8UD15m+9AVcbneVTJBn3kpE/dHKMPeB+/stYh95WgUtdLOXbJJuHISsP2ZSZdoiB
NI9Yo99N1uQUS74ibTGzI5nl0jFraXGbGistY1MMnhXnmMyJseMy98c0zKIALC1BXljfaT4EQwj6
hVmmmtPnpuwORZQ6rRpdydaCna0eMyHm/NeUF7U3Zm34DYYzPM5l5BpTfaZy/Le6An8mBxNV+k2X
/ooK2cZwbECar5khHVNylBusTxbPFOli26u2vAB03lAzuyGYFpJH43U1qYtC99+L9giazvOaj46s
HHW5L52ZLo0XVqpTxutfYx0fZ7m+qYoGKUR9XQ2Pap0d2jZxStBfaeEdWdMJy7dg1aA/5rS9peGt
lmnfw/oZBakKi7mLfGcVX/JFPVrtdMIeBxCs0kM5tqvdGq1d5o95dm51/aqJzPtOAi8afW6nxLLh
L7Dv2fRObix2X6uHqjZv8vKx6CZnrIxbGeZoCd/MSAkoWewmXrx8fEqwEjyihGXMo7NWmY0I0NMk
kLcvwE6Ol3NiTH5iYNVTSd1wBQvUWDjK0rg0RlHaWhwJr9+qspukKCK7AcS8HedoXhX/6JV2pyqa
jUrfS25oNo3pk5bQu6SX3yZF8ZfScJXqW9zGvpY9yHp8LrPsluSzE9EYIVhqr9Fga6nxskzhkRb9
80ikrwUZDyNdb6x+dsiI+bxYPlKr8mryZaJfkhY/WiM20RYPUNBuDwQPeZJvxlQ9YmP3jJ3koCem
Cy4qt+j/XsvBBjaqnaaoesqJrUOg2Up2sfaOCYYMeQLq+QBCPTk/z0Xm5ODWkYnpVNl8CzxMe8ZE
w6QndjrEgdx0bq7IyKiSY6RN173ZPeVddUy7/GrRxlMc5cdRT79IU/VqduUjDdcvOqWuMWAarVfP
lWS8asXtlOv4lYOXV8lLV0nftHo55aP2oEn6S5qGhyQh93PfueYIbD85S+wwK7+UNP5e4nskyXrT
lSSIrfxxyer6gBHtxcbo9DnVoc2LZo1HdcY0zGXzsm9cqKEC7ccEFRdnobNprTW5R6BUVTcrljyq
29C4vyzic9QM+2WBq0cD3LaK0aGPIS04JHOqzgP4J/Jvy/hSWaJJ6F2PthHAOe48VGUk//AyeV9d
gbgOFTHpNlU6DNN0Kjpp4fx2+UQ7+fHHI3HuGoqc5lFcGH6NqneQVQE65imK8UVix6un5HZ+IC+i
2o3oHjnHnaYFKS2APuBT5bAR56r4IjjWrh/dXCSnDMmST02VpmVQZVT3wnB8p144tVMxOdGI8R+9
bq+x0n6tZ8bLNJQHVnCX0nqw1znsgzwnJ1pQ6yrO8zs6xn+DKequRFE0EcWhn8MlgPxg/xVcmgoA
nN5HLja5fJqOSVIArwu57uTN6Gsx/J3maJ7LQISo8fmBfBTF3QnoZcfVohgu7lo/Wr4atLBDK3EF
Ny86EBfCt0mLRYVMK4Napn4sY41zkN7Kobg3tSqQ0zsV1qsrAdA7k+tFMUVrnZ8zCHZIaijUMA1G
YvfxiQ7dFKbRapRBmeeniLyWOegCOw1s1rXgpJ+V+KMk7q0qcTIDKiStg1F1aRq5XZh5l+/y8wf7
+Da5q+z1dYUTgjVo6rty+T4YD2JM030ZmowxSA3L7zIXkqE4ZnaWBBkaykUeipsB/aodzGPnJoCo
jYCivJylp8vn2n+c/5HJNxpTuQe4YmMCbxMrxsqBwcoz3FRRULtXgbCQZFmgQEI8DdX+qAugIrKk
eZEKTJQj3fKaZ4qg6nb0dGzkGW7/Nb8WdRZ3SnOqJWtYAsQOoAVcUc6crmoc6lZZl+9cDBqwMQYJ
cJEA+2MT9Jnf1Sf5jJV3xCiK87/3Gj7KZgq7MSVJkuWgWET+M4UvJM7sWATuu1Mq/iiBu9AOY3Z1
n7Ul2ijyP6wQnnj1y3paveXxN1rgny3JR2mc+i9K2o9VA2ktIXZKr5RYdfUUSO7dSTVrv11lm7aq
k/SdrSW64HXvK8/mSzJXvbnNeDExqp9CeudVmGu7AfkpKh8M6ERpbfNLC84wkVvcs12ySsDgYQJh
BfR8H0VaepVGiwJ9nToUx1VlfDOW7ijVXeYWXSt4hCyl+1iIh7vRVJVgVVUBBSGnqVa+mL0hG4av
JfE5XpPM69R6sQ0ahTYdS7/pkEgvyo/LT39HhZhYlAXBGqLhiXD2OSU545WGY2breupVclru9PfJ
4N+BWGIa//mMv4RxJnql6dwDShbOIHvGKoitVn/ibmSsIFlg/rX0T9RuYazn6aCOpk+yojklibm6
dSoDfT8tz0m2Ply+PaYA/HkUVUNtAPsxGC/nFKTDUmVXVWUZyHXl1MnodLVmm50ILGDv2rDshO8j
K4wMg/tGdYEZRyIxMdXb2jyGtf4/h+pwzFQH8iA6JKhzcE6nUheE8FpVIGGWnqMYs+MzJvGiVVCz
2VU2BYcAwrxMgCfI3Zckh1Ibx0ro58f+WKzv5JrGM+NGoDKo0dvRu/x9dvqEOBj2ijCdBOpuypv/
OZ9CpR5yy7cO9JSdwft+w+DDGIiEyNrvRO4fZbGvuDFQViE1mF/PLF+5ZeuLxoi2QegC59UOkR4y
AgbB6T67bSYQ14kHJQPLlFOLqJfT1lLxdBkbjIIdA6wtYRJV2IwRyeFebUyXalLHBE0PbKNpfndt
3k13/RmIQw7aoFctBhbNm+JsAsB1fbz8AXc24T6ekbOKHSl6baogmzVDs3MFs984/Xl0sEpxUz6O
hzmytYChHklPIBjt7fRViOy15wYUjHeb4J81gHvHeZ6KqHTNh7zE6C/b5qiC+gWkjXcZJlWzp9JL
bqsX+V44Q//Z2+LkqDiyNQ4F9WnurYxTZzZSh0f/c1cUewu3/ak5Vn7ki2S997A/2bGNLM6zF5Ux
zis2ZILFyY/SIbtZvjH3qqu24bRn/Kk9kP5owXIVnyx3OFlXzZt0bN4I7ju4/MX3bcTmt3C3XZNc
B2sDfgvbXmC0pIy1ZTyxVmPkWgKnK5TGFVpbEk6zOkNa687YtHwHmwk6n62TAuD7j+zf5mycncXy
o9GvK6Sx5PKdzzsCpELrAWPGz69Frf1di0QYCZkMclzGoPTRItV5ZeYZbUog6oxXLGJi4SG6msfs
b1wmQu4/+HRbeZwFxGS1MVPt/Xgj+3R29Dpj8sUANG97LeqY7r1KolBUr6lOMEzM3aUajY2alyCO
THsC3MJateOkPzS96dBV0L9hT41/HhtR/AZlqAPRICk1y8+L0ZHap8QY3bR6u3x7gvNonDU39KyZ
0Mcw/S577Mg1xdQjDTPUmXr/siDRaThzrqF+qDcJij1UR1Jptva6PuWKJHBO7FtfujNO92QJiZec
1oYfxdmpqCiw0+JF1HDa9e/bL8NpXG/0ozab70kBI5NHO+YlfH+88b12d/nadr8PNnksoqp4TXyM
1NUobpi0LwNigjR5TSo3InPogvQE+eOkzIL720sHCPYT0KvXNeVTaTNdR0nvWsXyAdvrpEWFCNaf
q+t2NuyuWGy9/hPbtBXIqUU5ZYM8aqgTMUsoewC6fgE8HMabGZMdebh8mfsfbnM8Tj00S9HipVpM
dJzoN6WTFbvqkZ5XQ+wxRKw6pGdUJV+WUrq3yuK0jsUqsFa7Crr5BZzq6KG8hnOTSf6oeaTJriNN
FWAV7MVNxAKKIUIHLPPz6aOyaPK0piO86ikMtMN4GHzjhIEZ0ZcTyWGauwk8O9kI1TSDHN1w5rvJ
kW6zQ3obghUZjS8vOmL7AggCoA/OfONuEX3J3XvcnJLz1/JS9rKkD6gvfl+cxVNdlHUA2wMIFstW
HOw5elh1FWgP+z8/GZeNTPZ4NicuGg3QpwBtRIywgiSZQS13QejSp9FTvOKK1XZaAGkrR4HcXdO5
kcv5HPROtB7O4Kf/BtKqazCyxxmr0YxslwGxiOmnBffLO59YlelIktDw5yL5hwAZ3iaYqBEcjD23
CxfKO595mLtwRvnd77GwuYDACT0VyVuD6li5cLHijQ7BF+S3+M1UG6oGXXc/UU8GQMhTwy3RTpwA
xFmiVSY4nuCF8LUVMJ9XOXh5WCz9HlM6M4LawquuMwc5+5GCPxMDj3bms094WTYRyebsjNIBWjBv
oat5BVpJJz3GV9bV/CUO6Gt1Tm4Mv3y0bjpfOaFXqz8xzAstAIDY/aiBB5LxvPwRDz2gVX/p8ftc
wOb9LCoG9LtwQoSL98NYItiwonxrBfpB3ObY/9SY1gVvOwpcfBQaD0XZNRkeDRq1Tjx2qwNokdRL
4uplkka0jHM5+zN9BsiGZqpU/YQnMgxlWSLyReXOMe/NoDgk92tkJ9g9QLF5OZgP6tPlz7ybSEBf
/yORc59LVVvRoOAzt+CB7d6hjykyJkzpO7K4kr5/p7+kce6znbDpvNSVhVm+2VXrW4wle9j80g8r
MK+yCJuTgy2/qs9i3dkzRyA8MzBhJpvkE4JJTpacGHMKbiJVdgzlW9yJNtx2YwOEWFRDvUvVNL7c
ZcWx2qlD8rNoo6Ek+bNoU57EK8q7KdJWFvfZrE6LrKWErD5ycwCIocUPiluHEic7yu6CEW//jzLc
rUzu4+VNNa5zZGJaHVUwCYj9vul2Lrq7QCbHWvZcCkyQ8JCcCdKmZazCakb+oj4AuMhFmRer4Zn6
wAbBluNvHJEdgfcn2yMyR7oxMFmpqI3RS6ZPgRdNHIW818K0a7YDITPUBWHuKZLIBUGROdWTmUSW
r1+zVfhkeZeoXq8oLr5X3/7fn5G90c0ZSYsNyHmMLT9WMLJo2f8ZxZT9BbjY/+8TckFPOlplqyUW
StvXDM9jvF0PaecYDkuv9c4R++jdp755h1y002lEQ7sHV1qR2xkTfUXeiDRzL6na6InKrTimbSfX
U9lY/uy3x4Gesabi6ledC3oo3QXynJti1T2sxMVadlmfFRRNSBRPDcTn3NlSSenLdgXyqXUwAxAd
PtffyUmygUoCskpX85rFn1wMmhu/o6vMqHwSTkBobSC1A8A5pzlaumhqlqJSzHourCrNei6Kgx3o
36C10HY/o4bOGc6JbJIvX0ZqYtJSNVmw3F/pThMM9fOAwbvBtZpHNA/tXj2oqWPQWxPcRi69nVzi
9tex7mB86cAoo16mM8h7DxWW0w+JD+Z6/QFYDhaAQ76m99iAQWHUAP15ZBexXQNf6oFcx6+pFz0q
fw/nAhxfKv6pIAfYC6vgHP5zKu41KH1cz9pkIiwm2W3SDJhQDlVHk0Co3ZKoctR4fCui/lXqeiLS
2r3SrKpjnNJSVYPoPAZdCN0Z065mDurfPbOfXQXxSO3uMTeiONMd9UkStXEIvCcp9sdE1W2y5lcx
Bp1aUHU0C6btJv220MrKvRzQ7L7MjWDOgjeFOTYyzTD5HTV20cgYmsydfv46mF8vC9pp7CJD3kji
LHdD5V6JM9wmBdLUO+Sr5ahBfWZPgmEToHMugsjZy+O2IrkHiJFoZB9Vjw8oZceovSr6QK27o+Bg
IimcipaYeKqqFEGaRhyXmWwddI6B5IAqtsBStXL9G25w97FvLpPp08YpmZFc0TJEptN5DM6uCqY7
7ca6Zpjty0FzlVtFUBbbj9ZMFeMqiAgJpqY+SowGzJSSPP1pzH5Fa79jynaDbIpJfQJERkwU8Yaz
H5J1KIYFBe1/PbzMCQ9GENq/09Dbi7HZFI5KMbKuazp3MKrM+tjkchRk8wqWmn8SyZfWJ10K0uVe
oCl7wQvFrI8hY06Fogv78Q6BYDslSThEQRI7PfLvwiMmADqMZxYvpSCwEcdLe4pCCUUTFrUpFZnL
R5FhpM1dO9MoaIozC5hYTBi6o/H0jqXpghnyzwIKisk6inI9upZ8+9dsUaSSwjgOuiW3i7q2pVRU
Gtrz61sRnDEhNMZEaGJEgao/J3Fnr1LqRpmfaa8z+ceKBR9u74VvpXGXGEkLrljVo6DXQJp0rVpe
qAtE7L6vrQzOikSN0plVB5KJ/72FvQOzgRG6zQfi9FBXalJNSIn+xV9Jn0vU9GZXsueeAadhD3U0
ADwMll8nXrBuJLLLu+3ezQ8wuHiwmbW1mYwwwl6v5huyjUls9SU66XdrIIPCo3CXswpqnejWukpQ
GgEBhi/qmu0+jM0AKHurGwsKnmEl7iQNU/fLjOwok32py4ggetnzrhTr75ps6IhAeXB6RJ9V2U24
aBVVIZJ8meVvCcaY0lkWCNo9DVU0E1EKFmD54M/IlqhAIBr6anltGDfSOAoE7NvkjQROP+MplkdJ
UiMsv6q++aNzzKP04yc/5m9QUu4/B0xHqbKuyigocSo6xxntiIqM4X9/DvtH00xMRukyZb3/j6pg
Tas6YR07CkwsfR41f6rB54eSYfZI/PD8G0aZqTefGNCNQO4ui25MzNDUsfptYW+gNLIrLQqDMDcd
pVx8/E9BHANaWTFXxwB/ucALiaRzV5vnKvJnDaPP6bE9VljxHfz6hh7EfmBX+38dk0c0X2WMU0mV
FvqJlj3LSn0rW4ofL/VLHM23gkPtmmh4bwxnaUQ1+Oqj2Ya5XpaILkc/ia9p7nWeeWoHmzHjsu2b
AnxwEuD6fFG+vvvyNoLZ32/sSKnLWb9ULbJnC+hpEhZtY+Gw+m7cgFVlLFfIQBPme+Ch2qRVMVC2
TE8DxUff5RoJnK2dAE4L/y060q5z/SWOb0XMkjzIeaKHPulTW2tnW1HfiuQvE4gratn6tSKiC2Ua
9+k9bARyIdgyEdrXCwUCkpHYkRXbOvwPsTxD0w9G8hcNg7UoBc9g97ttZJKP3y0ysjpUl64MMq05
EBUIlgn5S6CU+zIsLMZQahgKPzcY0oxkWl7EQd4c2Tb26oK3DoUH33Kq9Q6rvGexb93/eL9k8pFR
mRtqQTB7FyqD3UgBFr1sipmtUrEl5dEsni6fcffdGb/EcbazGSUa9Zks+ToKxLV2JAbGhl8vy9gP
FzCaiP44UbRPM7OSlnZRkiFEB3q/K+t2Zxtv2lV2b5xHELc55AlE583TewvFW4m/PIL11c9eLv+K
XWtmIueiWKxXP03Q9uVgrnltxkGSPc4LZrCLh7laESCNgroDu7JPr2EjiNNM+FiNEqkFh0dZ/7CS
7NaUy2cGuoJBEeWH0g+Plw+272stxEI6miiY1uS+YTdHab82yBHI6NZH68wGrhVctM9WzUWx326V
WsPCDQg7dKR2fL5VpS0IWI0S+xt+dIg04KLHLgbPvmOjD8gnpD79Ueq6lchdaNZqsyV1HRxemzzr
SnmTTmXuYAL3FLX1sajHr0VfXuut+VderS8D7Tvv8g3v2YHtD+BizaZZUdxp0yQwMfNg5T9MUwRZ
xSwkrzPwpqYhE7Yf9ymzbOO0SpoZ3cZg8dbjeqgXOAjFoVfSMe7dy8fZVZiNNL6cKwMoFIjPExI8
II7NR8a5tN40x/Y0HUS9+D37shXFuYY6nACBveBgivRW5yg9gkpDRBq+ZzI1XBpBtQFY2nysacqx
Wo4r0rtGvpWWxQYfAvj2sBhK7iX1rFlEoA57Z0I6YGKiCYPen0Y+u05JtIG20vtmrazWNkGfdJYE
3mfPXm2lcI6gn5cK415IKMOyJa4q6Z6i9/46hn/3yvom0Aj2hHj92wrjTIgckSLqVF36o1L33nPa
CuPCZzJLszmZKLgZs48dQjvvfgiOsxdwbSVwIXIDlAcziiBBBt2QvjosirQwW5N0rFOB6Q/RAtNu
Sr6RyO9mJbFUTXKqstGF6q/ZBewvqu3JQ+1H3mgnV9UxPCZXzRXwVND0FdrkPfOxlc69slzRhnpO
cujKNQNwWQ/LLat0t8ANFAWXAuV/T8Y28fKYZKbVD6XlR8hWGxmMiM9GuQpemED3+WwAdb61kFZk
A11xsqLSMzrskjfYvj4IFGVXFQn23FSQM5s65VwLnZK1L0kbgaUCgKUMf9FlUxaZ03ptw8onnohF
YS860DcSOV+CZ4ZCHzb5fHXVT4XsWWPjSRUAK+9a1RecbvdVb2Sx02++lZwNVI30nNWJyqN2BTtv
sx79zwaWSDF20/DtyZjmbKSFRkpHuUDaoepHVo5Cxwzt6zI9qac5+I3mteh0nIGslGbu8xbpKdiv
CoxCdkC27XV3cKWgDWj1J0i6KMNurpMzkmvBirTdEn6GaBE3PnfVBMjLSKlR1v40Nt1SY4xzI8YI
m25KQW0B0y6nQMhY03k+ZEbagszM/Grpc2OvQHIZk+FgEOuxass7mpuVX2lNdJykCNHnkER+bYQC
bsg9pwuEg3//QD7JNOJMo/JiRUEYvtTpX6llj/05H+4s81GxBOZgt/ek66i4sygMDpe7+VCPZDLq
CzBfndGt1FPpGuA6A6rv6IUy4FElkMm0f/R6UOdXiEk0/RPqkBGnzQwuR7YFFR16yUHX9WrGGFp7
YhSHiohNatcUbcRxpqiXyzLJy64C5Gxrh4Nlx6mgB7SrUxsJnOnRwmWVBhNmu8aikkut1EVz4ZiO
wMQgAJeBXXL+xABtJHIGCDDGBh2XGYWBP9ha3DVAqByhuwUWPv3TTnaq1EsG8rgIs12KDzZWfXBZ
HVADBxB4WQGdJjjenivcyON9/jKpvSmtJqrDSeOiHjc3vimLgnWREM6193Fn9kieQ19ZbzSATXQr
9bRZRFm6mxIYmJqXZcQR5NMQdK1EKSBf1vhfeAqdEx5/4imIU4K9DFJR4XGx7WJi/Izvy/e0manR
6jVk/RzzzGuXcXDMXn9T+NKESQaBHu7EEx8kcnooKXGxNlbPSqaaP5uniqGvJ2ya61B6tZMH+Rdj
OkrCsHDn432Qy/5+4xL1FITLY7RCNcBjk8e3pB3t3vpx+XQ71bcPQjg/iJo/+Dso0h8aMNBhBu/O
PKAIFmDHPikUgtChwHAoijkfz5IOYQb0N4gZLQlU2C9JWNiXD7J3W1sJnAUcmmlcEkCOBPPwZVAi
G34kbARua4eLhWJHV8aYK5AGYNQ5V6KvdRJbUQ7lG9rF0VMd1ApjXhC3tjogM00TKsAt+UYy45CF
lW5L5XRbJfrfibnAlBQNYMRIfWXNy8MczpGD4YtDMXe1nSeSm8i6M1p55TZq5yqILK8l0II6fVyS
QwwoCVsvk0MyAa21rofQTqoFqCqW3J7KPrS8PAegUFiEj5dvdU89tgfmsq1qInUyU9yqZFxnZesY
IdqtFJS560tT3MbRbSuijd7xM7hi9AeheMBy4MumyVQo08w0pSCvcfo6KF/gBexprO1YETlp5rO4
xPWDLE75gYFWxOVKsB7iTwTNyBytn+9L5A2YTQNokrhfsLeEqcF0saEiCuvFVxtSzZyItFRNECPK
zR5iDKLGt2DrGr5qgXFDntiMdudK18DSBKdD6mDCo3XmWxJhdeZ/fzCYdyCYL1Y1Czktp8tTjK6J
ZAACfwUpF0lkBuKnloKtuj1zremo9WGjHb2ZT92LAs7H7IzsZ/BFOta+CMix95oVxFyMWFOEELNj
BzTs6aNUjMYryjOcpZmj0MxXVi6uAAvaz2AAWAfZgZMVcYDtuAVNhwgCJ0QU+f1Tb8xz2s19YnVj
FdDuodQOOm6QyG5cPV9+gTuW84MYTkfVup3kfsE8hSkBkW2tg7wNBdjGuyKAhISFNxVzInz/OFks
qrbJCh+wQvczv4lnQbAjksCZESPri2o1WA1/Rt8R3Yge7LGX72kHXBQFZZkgydINrNPxm1j9qGiY
KCI/PRm2Ra0atcnIY5OmqxeTQ1nYsRe5kSA82FODrVju+2SyPmhFJDdBqf0oMDIfxUGrpi7Q/y6f
TySHe64g+KzNBpX6oBr0m35MvbAEwFs+oiwqh9OXy8KEl8l9sEbvprRQ0BVg0bD+TX4lJxkQ7A5o
t7ERX4aPKkbNYJMFYpmT5gzyh2/Ild5IPZI+bDDZw1AIKgyxg1YRAATKyQiGu/hEKu+ywB0qxQ9K
wyei8UTGVs1wq+Hr6LIAKHbpMfaja4rlyP4ljm3GVcUI6osr2S1c69gSrGgKUVVVwcn55awurKZR
NxcgU6LHy45dvtWe8UDtCZSO4zk6pTIGl52fE5OVm94nt+kP0xvORm2jTnlVO8Oh9Zs3kZXbCQC2
X+TTDheWQ7QxWqrA6JMXs8xcWmYgCG/swSo9pam+L+QuTXSB29gJAj5IZY57Y1vrbDJqqcKIUIjc
S47SH5YaOuOgBlUq3SdhLgoe9zKYDwKZAdsIxOxAoqFkH6FGoPgMES48qtfVcb2eDtbhss7tZZof
ZDEPtpHVFYk6qwqMIYP0SJJ/AaSweasyd8EbmgqUXGA5NM5CxWkhp02ITLMpzxbQUPMqtWPjsS4e
BAdjrvXz69UodsDeByq5ryZJqzQaIV7v7IfBFKwHvX+nlK1wKsB0X5a2fyqG2KQjgvmUUUytPtez
DGG0Ju6KkYHSuGq6+y4V7S/sv4BfgtjL3Xwu2KR+6UZcH0GGVPrjQQ2kgBxEZfh9lf8lhru8NJRb
rTWhFf0E1tY1OYbF80rvzPEWmz3u5btj1vvzh/oli9P2CClMlEy0CbKM3mkNwHarL/n00EnfGvM0
xklpX5a35/7Z2Ou/vxWn8YvapfWow0daw+NgAI20F83a7T8qBcM/DBhKQbXv41fqq27QshQVRfao
rP4xdQtnusNCtJMNxzpoK//ykfY8JNA2DIz3YeIOyOLc95oaZWmzCvWi9FgXDvEaDH1XpdNG4LZh
pLsgFTyYiN1TwV3umaoPgrmP11dabs0TUjLwRYZ2DQaW0Gdj9EWNhEWklXvx+wdp3KdL/4+069iO
HFeWX8Rz6M0WJIvl5KVudW942kwDNKA3IL/+BTXvjkpsTmHu3NUspo+yQCQSiczIiNiNM7EkAmY0
1m/LdIM6iXLgQ5c1smNvRte/7PIXV875weIqXEEpuh9YiQcgNR+M8rNhHq1OMrS/vSpwirgOKFNA
HLXylmwcWc+UpfiW7YC8pifbz4F7AE3LdIcp7+ZfTgTiufWXzXXBr+HGTLPlYbukVJwfqx2PoMKC
MeAon4Jxr/73Wb2toeANvApemuBj/Hgi1Nlp8AgFksRKjBPtrFs3aWVp4kbEB+MWXumApwHYvi6t
s7Z2TAUU7ZE9wfEtm9f7KUc1bnT3ioPKBFdROEig7KHyEzWMY2OxH9e9ZSM6f/gFq0RVK4dpbFs8
qBcwcRt1+w4TlvpeNgi4aQZ8IB5eSHgy26tjwE0zzd0EwnOYX9kZoHkwIgxyRjIywjdNrLXz6xd2
Vs4/jELpJq+CmhPyEC1oXwTUhotdfKiDIVwID7JDc9tAycMLZAR0siWuHhiJ40DMd3mjOa0GRnTT
N7njs/RBgaIexxByd1PVsiC63J3Xlrvavc6o1LzUEbXNqDlMNyVeF0tkKR4xkBbIyITepNvW1gBx
WriSHBOQp/WJsBmDcgq4/JdNZErU+ovBzPJNspD/jif1q4mu40HGAbx1Odkwt0CMMdby2zx1rPAi
H0Z4z1JBblHLJXHQf1kIWJtIj31Zzr4Z3hBroACD+Ia248pbs0SBOLeFpD3Oi12VeUHGH21opnhU
vMZ5bZBp6u5zNbnNUFv0huTJGfG8yNpOBl7duPjtyx+ycufGFPWYm8jjZwjCqPUfszKG18//VncP
JjwQqIF95XeCPLVVlcrp4EKdBc5XldK7xPHOmqYd5l7BTE/eY4oxzh5myzk5U3EAOUGoTFU4jWDZ
SepBgkXeXvH7z1lli8lQaomwEeWxBb7JbrteEvBkBlZOTNvcU6gHKD5ldOfkOplKI5B80w2Q+Idv
uvyGy5SXm4pSVALRrtCOI892Zo7JeeVe4d/tYgiT7Evb3hbJsL9ud/GG9fm83MqV205VEfMZNajI
rX455YPpTv5oGMHU//etzA/LW3nlkBU8Bg8rjbSKgdm2ONvmFzYqfsIVNKKpTL38b47ju0+sIitz
SiPlcbq0x+KIgQpAG5a6QoeAzoF+POc+LySfcjPkXH7LVWRNx0QZuIkHbRtCqE8/0KOZhouMrh5Y
7Ek5/Jts49LeKqMaLXNIRbbYq25TkaBBIIsly+5f8Y51/lQUbquPywMJr8wQI3SAhjSzf90Dt+7A
i1W85d4Xjl8YIvasZESJ2lSJAOTddYddN/7hjSNo+lUf4hE3iiUpdsj8420vL6z25ohppPFtumYK
FdOvMYWl3fbBFIBGQYWss+xC2nhrXh6A9UU4xBXlTgmHpPTZznuQiXToABSkaD/Zs3REditJvPyo
q2hSjXY/ghYGEXrFti/vDst8ZBVBTK92x6LFl5zbByXGGEHGSdebEsCtJAS/5RkX+9Vobl03Np5+
HJSs4ns9xrI3nmyDVhEDGimZ5VGcpqo5LNwaC+k3M8FZsoBWWAOuuHD2p6A5TqdJDa+fgc0HJrIG
dDlBg6r91qMqBHBR7GMtbAJt0D+qhW2G/Hdb60OdtJrZdSYO9ZKStfaXhZvTPY+7OXTdR7NH9RNA
xMgLUhlgZtNTLgyv2kTg9lPAaoYjMA9PhvvVxZySrIi+6SYXJlapwDCmQH1rE4rZJlTL67tElfmJ
bBGrXAAcgXrb6+g4jKMd8QE0jzxzTprJfl53CdlKlv9/4fCVl5bpkONins2WeFrus4TKXH75rb+F
94uvtTq6KMQPHYe6EF4+Y6hAjxFZMkdmDkHrswH+XV3yPH5zrWsG11kA40Nm2VgU7V6mDNNh7XQc
84o0Ze6r7qMYPFIPp1LPZSuVfc3V4TZrte/VFo/msikf1ME8T60dGJDsAekkGTLoaKfiPunHMB7i
c1NUGWkyFyUlO3scUmt3fWs3I83FZ1/lCeBHAUFxhYjZxXNNGk95xC+rcffZbjA7IignR1Z8Wfz+
2odfpQpzysrCWlodS5Nn0S/WPmfR/zPIvsgefZKP/Qa9vnDdhrVZPAg8D6xaEO5ErH++/gElZ3Dd
b3biBhT1DvqzWd0R0zg5ydJN//K/GVmFEjAttYwOuA8sqFpV2RNjD2YrOxCSfVlrOyuGmNGexYFY
aCzc/G0SaGh8D9RDbf4M2TZJsrX5Hr+4aNYCz+i3aNB1QvMN45rRwrlteUGhEuUx3i044yxQVcIh
WkYSWfPgbUjlig+um/fFqOmzAxKyKAetha8W2U3SZjvNyP5oILkG9kUlJ4Co7HsQh1YVZGjxZkB7
3/7aomFIwH5gkLhs/YrPr2bV5dC740CjOUM4MhHkcaGHpjDDzBEFmQrxvSqh7Ux5j4TS01piJMmp
bUaQb6cgG77uKtuZ//uJXktLx7Vd0rLHNi4CLEm9W7JJ9bColrpN9K9wjADX/pUtrLWlY3XUJjHj
NBexFnnTTZo7pHBYcH1VsmO8ClOpYrhOJ/BkY/a8K4bkpFAZq4TMxCoseRAtcvsC320y+M42fiiJ
d7i+CFlmtR6dasAmRpkBrzOj+DhUAcRdh59LSmeCc93qZWP7y0f53clt6IyYLkZQ14iIeTTpbLdA
RHR5QWwl2WXdrpu+D4NOehBzdLNU4HUz1ccU/X8sru7UIrdRWq8RbReeAL6nx2Z6Y05NT9PJlg3x
ypa3ukcNIeZymvCuUM1m57XdjUnLkJoitOOC+XrSGxAlrD5d38PtcP++wpUjclD9NJjIxuWdWsdK
+1wZ7VEtJDOvy2e6tnErV4T2WVxlDEY0FjHIwTHNBFvy+DpnpSyF/Buf/GtBawSEC13xVhMoigqQ
7NbHeU87DA+KEG+LfT1JjvFmfRszpsuwKYA6v00mcD1hMQivaeTlWmBmXqR42ckdgKKdPoOU4zXl
AEP33PfGzh87yHJTtjMs9KwH3c9Hx/NN5TwokH0eRVRbVJIMbXrU+69bf4shrytV2ChXUpoF2iBI
as3ES3S/V+5sxfat6vG6N21t9NK8xgFFYdpbdy111O5qPTWAJ23ErtDvM9SI4+qL4P8C7Afo7V+G
1itrvBg4FyoqlJtvaf1aiTBVJQCsrZNxaWL1orJH1GF1sCdHWffo8Yec3jBXUrjbdNZLG6s8SLdm
jRYNbCy6EeLwDjSXM9rKlrN6W3U9RJNsjAhFrV2TmPa+4XwW6NZdd4DN2s/lipZb6SI/7UcjgYYd
VrRETGvAsGG3R0eiCdleSd7akNKn72bJ/NLmsvRLm5VliHaEzYVYFsUFf8zuh/14v8ynvPU+MYAo
JDUT2edcTsKFTa8Vfae1sKmr0zMfzaMXd48cM0nXv+cSGdeR83JpqzvBauZy9DLgrHU0lAp0WFvA
2f8BHfvWRXdpZ3UNpIPZCSRa/8YRt/KSS1Ory4ApZgnh4AZfbj4wVSdiSmROuJX5X5iwl37AxeZY
ta20rjlWb1WY+SBO2XhsUX5swMabI+5KfEGyojUJQJYWyTiVrIpinoFBXo3GgctYRbZtYBgFLSHz
d0Jq01GRLjpA6qP1fO6pe+hq2WD/1m3hGKCDBrso2sLrmQatMeKp0vHVWO/6lH9T52gUu6H9AyR6
JDFcyeW0uSKoluI1aUEzcn1X1FWmd+ZolwACg5PeconaRtcPz+aC3i2sLwlj0kePqiq+WXmbpMe+
uFfM2i8sKIfnAU3/1UvFubC3ujFmw1B05Gt/ul19FHvF/H+3q/xY7nbbt8eFvdXt0fZFaeR8AhoI
CIw/QX7T3T8D+W2GO9uAY6AJ+zv7q+4yrWSJXkVFq4cd1UljPEzqv8keLoysgpBtMxGnuYnsYU5D
tfpmdI4/liCZoVI21K3qHNSX/1rPKghhUKOy8gno84Vysm0gwpLBK9DCUiKF+mnY73tH9pDdjLHA
cwFjDzJBz1vdwGZtxFD5s5ZJr4Vo4s/L3jqiUb+XNUS2r+ELW8vhu4iAQ27HPM3gGhlqUs38hsBd
xhRSe0dxC8e+DHm8ddY8bZmuQijCRNHK9+nAmj62cNYgNL3r6cHovwmUGtNFOXf6rEkTja1M89Le
yvenslf1saGAj1NBrPahsotjlYLdSVSH61FkK05dWlpt26QzKy4nuD74rIDhvnUtQa5b2NwtDDYj
9oK7E2ykq1u+KXhlp5UHkTYI2AfJvvXTwA1AN6kDeLegY6Tj6Vu+eGlxddRSZY6TOoMvNvDF5LSQ
noiHf9gTkdlanbXS6XMxuwiLA2C0y4sMdC4CWnjNkR2VNrj+LcHWtJEyXSxtXSF1ZgPjsB4+Jq7k
Z9UqTN+y6i8YabD3maY810rmYAIWus59jWZa9gUsSDs3qwNGMQ5Q6wUpAQ8DIVIpHqfeeu3MOAnK
uZsOosl/dLyxyYSh211VTHXgKZXqK5rxrU3K3i8KM2wdD+ykFQPVmA4JqaTO/QQQgBuPe2BHLUzt
QFXO9l4WZyeodpeBqcXhpDYnRTEbvxTD3lL4rVZX54xBYCNLn0c7f4nb/IElVfHEPFM0AQiVRpLF
HhCSYPNsSG/G4Dr2yn7Xgeml0Kssgo4P5NPGSX/sM2X2+dwXuxb675Ea1xZYYXRW+qaLP2Uahw4M
1MRgCtTaPe9X3dUhiwXEIAHi94vYccOGa3jZ6vVNgunlTBm/pJBywlzbdxBxndQmPXJNmKRXpp+T
Nue+l8ahzbKzOw8GGccptMbuUOXaWXHa28bWP5ULhi7X+obQTolKt/ze29ONM9BPBjUeKmMaw6EW
R10t7tzaesV4LG5tm4Y5FS/goXmBYulLWk43WqM+ZFquBDXLnjxNCexp3Nt1Vex0xdXIoKG6nFTV
Z6rknzvahUPqpX7q8NcsUz8VqH6CF84lTLHnaC6mu2JiP4x6mnbeMDybysRJ0oOHq9KOJsUYeiGo
uSuUOhRMf9JtcIYb2a1ALR7lVXDL0bx5scENfwCv8GcMIO21Se3gBs2dYnje0e4AccsHDepl4rs9
ib2hJjUpcvdlGDGCkNDhrNmQQa6U3Vj3tyLR+sAcnMdssP7oXbD+FWbht9702qEOcVO1cLGsyBO/
n9g50Q1/1GJ715S26mcI8oWiHUTPx1OvpC74NIAitt3zUPIbs/Zui7ZKiNUbwDB1zaurWJ/5XI3B
2Cunfhh/loPB/DnRX1lKz70wYpTWrFAxTIyIKsaNFs9n1sV7FOl6gkrLUXHm53QuvMAY0qjU5te+
s4+J6J/ioY3KioUq014mZ+7JVIPEPWmaBy8dQcnqVccmqW8z7sBr6agTaqGnWA9xEzR9uTOZfqN3
9JkNUFzhqXo/2qC6agRqJxlEUsM05sd0qCfCkwpf2il2YBYMmlwsfGbFQ1s5NlH7sSR4HwoCvs/9
SIug4pYTQKnylmrTN6ZVnzqru+uZZwdOyY/5VIfABLG90NT+7PDxF6eKs28K6z7VzS/AhHDSZ1bq
58I8qLl5sBPoPLIm6i3wa5bpg+it9kTTavbFzE9tmjYn3QZqujbcgZTcnYJZe2bdtGsqN9BT+tDQ
5qbNwU/RQTJgBEdhNvqzmdwaogfzQfI8t8s+laPwm844o8TyiyvxySiMYFw4pHTgHVS9xTGcz7Wd
nVuzeUiE8RWZ/H6EjJ0Xt/u6TXdO/cPD12FquWdu/kA1QIU6VYSZa5wNBoKQNH0WlXGAZC8xu8E3
qgfTOudNSgr3Sww6yF5/6thTDqi7QT81wAiUZXJKemgfeYXfj591OgX4p+2UhfNACYtfx/ybgTPu
mimJ25t5bnwD+K5Ov1P4i5NqxOmxa2lOqjbx0xki3JVKBrWGCm1FJjcmU5uTMs33OpB9wuYhrS04
ful37g2KP78s2p96CgZom+6t+VFnAoVF8APa/atOPUzHpfS+SNgTiDk64nZpTdKZHYWZPFWThbu1
o77FrLu6cjNSWmOEfDqkTYn9QRzlcUgVnBIdNQydF/eaE4fKnOwoNZ4mxzp2pbsrFR7o5dkrrCOz
qwCjDW5xn7GfPGtP2fw86NWNmigPjPc+Bylcb+/RFPYTmkB9fCIUIXNI8wCufDAMMHi0acgwEjXr
d6MufJrvE1aQxBfstp/n+6ZHI6t+dJB7Y/1oGaDr8pAWZWjG/T7mzoM9WCTLnu2+DmIn93H1kDpP
QxfT19M8Lh+VkQbXkc3t/aRkgVhaxYp6nA219TEu9NpCNGviKgS7C79rMb2tqWWIKfhjucxn23nz
YAv1E5oWRzXXnyA0DsJv1Q5m2yl9226gupDcVonxpfGqz13JwXqDjSXG1JziqXuNdfen2WTgGWDJ
C5LTHZRPSKY+OPM33F5nm3dfhG69li7GhFVBAPYOplQ9l51zM8z1mTW/OkslHgN/FSrIFeO7ae4C
UAX7Cf4QUB9R5oznwkwfvKS5y7obqqZ34GU+afWpKqzH3pt2VLAH3hhHA0lB533iKQAGbrJLNB4U
7KFL7T1zunOevObMiLLRDofhkWrm3nLLw9A24fLnsvwOV9kRClEnB7vlpl87IGdK1hAFDK08xeiC
zQKnTg9iiEO9TI8QfiNd98O0ZyLaX2r6aFHH7zEu743KjndOAJCyn2aNr7VDqIDebGxwsJL0Pnbs
W+59szNMzmjlZ6qVOjy8MInXK4DO5G5Abe63/EeamrhblFAX3RF9k1AR+gEYrF2CzkhpaCc3R9qv
K6HNKQ7dGLRKdwSHGmEdZBrjnNQ93FFh4Wy0RBtetWyOmvycZkWgJ/mDakHRAPQATIAsTDFCM+UH
5tW7rP3UgnsD84Zor+fBVDqkNsHJoYuDWRn+PN7YEH0snZg41eNQwzvhU6gzEcHAkM0xVgJOYuHd
xKV+7wgj6HXwJ+L8GY7hK/PJGPB06D/F7SsdMVA+u4GSMEJ1LWDJz9ECXI6Xd1P6FcROpBuN0LCa
hRSOjHF2EGA8StOnOk4eWtwGgKEjX9MDb57Azu0GcQ/uJ+6RcnwyeALdnRjTJnBxvQvnLLlrGBgM
Rj2gPQ97hNc8Tv0ur3yreLXBe9AYSZgkoFUub7wcIiE6ji96qOMPS6Vh0eVBbvXEtNAbrT1/6sGV
7QDzLnoQJhS+GCFahmneTvnRtU3gzgzxFWB4AYjIhHRsUs99/5iV2a4ssjAxd0goId96Z1plGPOE
uLF50yNvQ/ANhgIXCSNj1SBE3TstlMLsR1eJA6uCEA21DjE1iN3cm0jmIJUcaJkXahbf0TjZTWWL
7r7rJ47wE08/GRnOXPHNLSeSgIgh6cZdEiOu538gXpCaKqHD58eZGQeQpO4oYolZvXhjHQIHTiDD
7KPTQDwD/6wownRkgaDA+uX4wWbnG2g2A5oSTKq6E9ZPqJCQzHBCluT7WasQCQHMH77axXyIvS+m
1oL9IWrU8sbCHWVW7kmv+adCaW9tR3msuwyMDc7eAYUoshb4cruzxtT3RHqflygxt82xLK2gw6ZV
Y3VXd6U/GxAowEfoS4WYJSjYdWwEDCuJS0CViMtGCSmeAVP9w0Viw2dlN/f1fh5Kv+1aMsHZWtxF
TdV81RJcb2DB0Cmu1W5EiGVBDvfq84Yw+3s7Yqa1/2TxEVxVKTrnf7TeC8L5GUFpF/eQzyj1Z8mL
5/f3Dl7c0HsAEh80jOsmbIVcGqpnKGUIhidPEswMlKf6V9Tg95Drum5rq9/1wdjqmS+S0crnMf6z
Tgy1ZL87mH8sj9VFAXBRA9L3ECMLGz9/kb5ZNx52H2yvnvwDMniw1mb1W/0E7rsgj/mNeFyG4kZG
pu8yrfqNl/8Hg6uXf4NsssqHpX6otH5vQaczlg1jahuP4w82lt9wUajJkctZcwwbDSQ0/lPDWx7i
UEORlKn/xhbEBV2MiNng7PhoK4tNCvKft0f/n7b++aN/o16IZb2bWi3Lauq+Rj2oihK8otyEBhn7
Xjmywsn2Br1bWX7FxcezK3OyaYKP13LPj5lLhIxsTbaOVZtHY4PSZTmKP0L7yfLHIeuC1v5f92VV
/lHQmTXx/vizGLkqkJTSlvX2MXr/aKvSz5y4SEoqbM0AyuI3iCoLjNsFotq2XxqQuTkSPLjsG67q
P4WINWh5eXBxgfsevCy4aptEgvbaqAdeOBwI6j66gl7r8dRmThWh1vBU6XVBBmuKFLPdOYknQfxd
XxDmcz/aUgwrF5PI6yhnt6UnCOifi9aUFAVlRlbRTlGseah1LGhK3KBxdhif1rnmX4/n1w+Qra4i
Qq46IAIrl3Be4nqbX3omuzC249t/vA2zYh+/lVOlTQ4ynv8UvTUiTguV2sKuLCt6b5FffPCB5ZNe
hINxLM2mV3COFCRrc1k+DUV6M4/V7dD2gQ68SR63OyTdgPya5z63bvU5ezAG1GZmKypVHpjMCZEc
hdZUg8cKY8gK/aM0rO/55Jxzs0CdebYl27wBb1M921voHAGyc6Fj8/FHl6Wa8cmGfAbkdZ+Bvz+5
Qb8TvxZZTRbK7tDf9/ujsfVR7NwmsTonAQE1RNicb3n34791qA8G1ioZTg8GI+Dw04jm461egFiA
ji/XTfx+MD6aWJ2+aZ41Z2ZeGtnevTefKHt0uCwiy2ysDl9aiGRKe1Sz2jC7dZ4W9gdkvGyHfhRq
HIFOqn9CmyzZHXd1Gg3B+zmtmng3jzo7O7RE25/hAdknKnu1vQp1Ww0vrCCxGjyEXOuTM8QDseYs
nOLCq0mFx8eTPpf5jZUqP0cHHO2j47aY/x5Q5fBaUkMil2ixxVD56U1fm8wclbDy8foGLU70EbPw
cYNWR76pMYw+sS6NFACd3AwEuzZKzIexH4FFxwjErPka/nvd6Bsu+ZrV1eHP80IrkhayIkt3LTmh
gkVnAu7zhQDaCk3SfRp+eQ2xeLjMYNinNMwGKe3NclNf+xGrdEHlauYNppJEdgdZdVX1LWxLm51t
72uuStmFfu+5ffzQq7zBSpo6m6x+8VLzmCdAntd+WoB7bdrZu8VD2zvM00CASt5AkrnqKmolWty3
zBgxjA9gsTZ/scTD9f2UGVhFqjwvpzTL4UTgJPRZ8VNXn64bkAVeb5UxoDnc1Uge0yi+mUHjNu8H
UoXtGe1RqNDI2FE36DU+7JW3ilplX065uqynDQFTBTVf0HSQTncem5A/Q8U9UAKXk0yGk9vApH+0
u4pkvBsMb0wRkPEUf+XfukMbcb/Zu8/dG+NFcexu5ZpQGxonH62uIpkWF6JNGqx2RIGf2C/GD/2h
B534osfmGqTS/KTHoxHllrB6sPGQRxkp8g4yWLzkOHqrSCTMGOX6sUwBreR+j+6wakxhaTwmEInr
xui6Q0k81lsFoAq0qoWD13iUOodU90jizcF1CxsjPh8/6yq86JUoqqZxEVlNFT6qavu45TfjqEXU
ye/GeDQC1xWI7ryNzLSWoBV/T7EX66CcWzrUwMivXDjrGE3yEZciRjeIU6MxeVsoRiRXWN7+ku+G
Vj6rl5SmMVp1UW7wAUUeNUHLRcYitX1LvRtZuWjZ8dnuswK+sZA58uFAsz5Ar5VwAchu40Iw45DK
2Gnfpgd+vyDera480mhLkxmJsYQBjDFD1zgHqPuh9pOXRZEhfzwspC0lGgS/6p/1joXtHsJHE/Q1
Mdt6J+NVkH2C3zx2Gvmc52k0UM4JFBu/FCa6ttYQZNq0YzngIp2tYDqkKP1/5cnv32HlyVXO4mHM
tTRC5+6hiQu0AvQmdDJ6cGN6kwzOT8GtMLXYQZlR/b1u/W/C07v11cXJVMrmmGu4vZ5guYA3v6qh
8pmDCnn5/tmhftV88cn80YTlob3nd8i5vl//DX9zIbz/htUNik6QOWvZ2+Wd3XY70APetiQFRzdS
lRF8rRw3Qr2XGF2c+pr7rW7VqU7Qri5BwbzgjReOIGxvR4QPkWySf+33pQRDLTnJawReq8d1PSpw
946yMIe6SWx+lSxpCQZXlrQmGvQAoa7SDsFiEQvSCKTBGTTy+mD4ZO9AMCrZtjf0yDVzy8+5eGPO
VeWObEbWkOWA6qCJbR5NaGR4t+kOeQoDoeECbVHPY0Hoq3fIX5nkmtlO+v7yG2sVtzJVz1UFJCCR
qVVBzR3SNnualMRTTw6ziahkmbUkSrxJtV+seNRTnlsW7nIH0qJO4/qt9qlxZkLbB937w8C7qBif
r2+q5KaxVoFp6gWIYNIRyV+OFvyh/aLPZ3CPXTci881VCNLyvPW0cfmQrPYNC7gfR7ZXsnWs4oyW
TwbUgkUaWejNKsNJpUAmoJ/l/fd1nA9Xs7UKJl3feR6lCKee8k2hX6CWRK5/rM3nlaMaBpiPPRAR
rxnGIDmWscEus6iGLswMXZgkI3FFBnRPX9LPDobcncgCcLL+TOH5d7Plu+ikSzKQjfbDojf9169Y
j9eb4zAUAFcicJPqPJ/RQ0zv219A8qKPGdiH/FOq7lto/STPU9BJ2ayW7Vqf/UvrqwTIqAfP5Tai
GUtVoA5uymwP0A/G/DGGyyQliMXFr9laxZlqnkCrCdrEyFI9H3kXJocm0quyQ7D5Crpc0yqc5MVQ
NMkwxjsgaxa1JIy4IQFJ0c9RojzMFL+WXAmyj7jKgNjgprSqszSazFklKtreGBHnpER7Vgh6aLxC
Uq3dQFd+dJpVNLEhsJC6HDeEetR95kOhebkhZj+/xRz+LqZE9uyQ7d0qspRxkaXWhES50Zy7YgQS
PAGXp1rsrp/Jzbfd5d6twovimC53gUWKrLs4ghDGZ3aX71igV2Q+6jqqVOBPfDS/SvOnzdzl0vAq
3CiN05TUq5cKT05GzPKn0HtX3CrIxD6l30GhB3lODH+pPiaLSasopOqfOxuiiJpMHGvrdrr8KauM
JslqLc5ynMm+QyJjffcG4E7m8+ydjJoRXWO+UcvyR9mhWUNM2dDUZt+ZuJ8O3aF+WCSyTBLfsb26
70+ysXLJgVkP5Ncuz2YUrGFMnFITggx4LwtxGL3PrvMveIM/nJW3zPnisrcrAwiHGS5lRulP+48l
qTFJec6BoXhRfl73X8nWrefzK8XIMcKnL+cSkGdQHY4oW8mpDmXHZD2W35oJUDnmjLB9rsHGF2ik
feG++qX7bJJmKbRH7cnDMyf435a3CjsJm2heaiyLqqE+QElrnxRjxAqXkTnr79BSOHITuAjwv0pa
YZLwsx6YH4am61MFVYKiQ4uvnI60KsJmNiSPic1U+OLorSflu4IblRZPSdS92kcUl/3u8/w4jsQK
Rb9rQhEuAcgA+cAje+kAvLjxJI3FzXfc5S9YxaGiE/08VPzNW+cd3ooeWTjPoZQSAH7pg6Ng0T9T
bpxfDeleYlTZIDcoSSOl7rWKQKIEY0bh4UVQV3NoOXFHikQHq3316ubiMY+zyKDeF171B6euvk+j
F45ms+ep+1J2QJs7hUFRE5eyVC3lyysJxBoWMgBvnugtAqMZifNC8wyANj6Gvm8lF/pmVepiF4xV
WlQZceYyFdddeuDQeOTRHNWH+KQEsntVFneNVVLUcpZoRYHopEfF4Y1Ufr+8XRcVS7m1reT9clmr
zMiiCjdojGXxln4GiuiEbiGgR5YbQhBI4kRvE4nXdmuVFXGvp7reICsyMtsmownXTXp61CcXutf1
cOhrKEJVYNAX9QEIJ5B0fErz/MBL49DGMenb7FYXSUhzSPfQYfknGqkBmSc1gHVtJQJnLk85UhFV
E8d2zs+jC1p+WMhKTMmC25HwVjzMRXEbx/rbqDjAWYZf2d3PgmPOQLUNQgcvzKZ9YWsRh3QTXQj4
OtNvVA/YO4MDl0n3eaIDy9hyaEoJSFvrKV4JujGSudb2ZjwNxJ7TXaYtXav8cbR1HyN6uynxZD65
eMK177kKvo2hzHhGJPAUvX7FaM3t7Ew/AIv+VgkGkBmK4YrJ9n3JQ0NVgFgqhhunzCSBeAk/137E
Kg+koNGxcbozEGZhZqiaXSArqUAvzAH7EdUBt2bAg5mytW+ffNtVVQe89Zhxw8+6uMOFmVWJvdRp
00N7Cz2e/1d9M09Sdt/tm+bd0ir+YmpKoUZiL+dxCOpb+5ezKyPtURz7oD3U99ChPCmSmL8chN+/
6bvJVbQ1oQsl0hjVCMYrgPNwl8uToG3n+cvGuond9BM6axTLWkiLbT8Jh5N+v/RLlgTPMMj1POFv
3ifv5lbxUwOJBBRq0KVoaCCAyWE5xhGV0NT9BZRTVb66l+Umko1zV4EUTKRF0ZWoF5TqHmN6fsvO
VfZdsq7tAPq+rnUAVYGpdSbcQOrR/mXeDBjNLyD+oS8lR5u4PzAFlhF58+lvXifvdlexVAdKI6Ec
CbMF78AMVYDRifYmxptv2qXaXvu1tNvkqsd/cw++213FnE6NcUGoSAQW6Tlr7x6Sg0sodi+VvGg3
zwAUmgxQYHgQjVwZGkxPdDZFQutmkGSrv+vqj+tbt+keFwZWgcsDSX4/9aDFL+bxR5FYgdcNpyml
T/+bmVWgUqwmpZOG8pjIIQvNnnUAHFpcG9etbBeNLlazilIgVO5AqT4tnR6UOUz1xDL3xp6so9OW
d4BEPoJVuiLCFQenKw/CAZ44gWjU9H+kXdly20iy/ZWJfsdcAIX1xp15wEpSohZLsmy+IKjF2Pcd
X39PyT0tqgSzuntmojvaQUvJqsrKzMrlnAnjbsBv1LptUvaPwRQA3UhBIgZ4s5xvSK/bJ6N28g0Z
o9ZPRlJ1Mp4KydYw7OYGdEvgZJx2yrcYxVIuazVHf9isvIIBxCxSoajA97ZTrQFLAEdD3yZWz6yI
zcqDFyCSMZ2EpDFwb+xmS8edp011Ubmd225pP4bslahw8HgZOZqrMoatUdq5BzQ5fB/wWrKOPMSl
7vQir9a7brPfT4zNwlfJXIQt7drqvGo73Fde7Bpb7TK6UrCs5lW4P68hqzmAE3GMSQvKfhRUESpc
qJ0tV1ux2IHcFeBrKNUpvOLc6rv8RBhjXmTwkUSJBPWg1CPprttIO8lNdrzkOO+oGCOTlIVCFqD2
+ko+AslruUoRGnZdxgmHeGIYI9OB6HSq6EmpZWlV6r5PH4aUYy9XEGiQNjnZMsbENAui92xJwDZq
i3a8kTW7vY08zSm3mJzq0MiHSTeeTqw/PE+EMlZDLWZDjBT413F3GN3+sGxye/GFw7SjqNjRLrFf
qpFjTDm7+faOOYkt5yTOY3HBoVXpgOF+ACNhNhGzdufVfd2Fvy+NRVSRU0mpZw3xCU0NkZSC6ILK
vLgCMqHmUeetXTVcbpjVeOVEKGs7Ss1oiw77aYR4L8+YSxmfFLHatEbicdbHuc8a+Riii0ujG3OH
9bXu7Cou2dSv6T586D2M/x2Vy8QdkY7qd8sLRy79vWfMssbYkRrAMlkB7wY9Hd35CigoSF3W6MMx
fcObN8t3jjz6+87JY0wJGQ3MmFdI8Y0AOI/wRKi+Fx6VCS6B1i2QVTzKm35zXipPKGNYyghDyqJK
dVRSnaS9nDHteV7CeiLiRFUYoxLEUadK9OHT7zRf9SQgWYvb0ftZtecF6zxnqjHWRSLG1BMJaY8Z
hO/oUMGUE3FAfG/X33oP4+ozGhrR7neHcSRpe36lvPvO2BgyYJZVUOBPO0mzoxHjism+MHkEDRwp
On3RnliVgmimiEkYcB0X+UbLSrvvxB0g8TjHxrngOvPQ6rSywygXkiy9BoaU7Aakq1aAMTIVAH1/
Z9sQn8uUEl16Cx9OFiTjBVLpM1Kwi/aQKKmlhBjaRPbovJR1RX+Xwtzmdi4VNemhF4WcfZf1+VIv
xv9yIcwFnkgpaEOI53bWixhmPSYyGoOIyLmxK5NJ1H++r4S5slHd9AuyUoBNvp1d1Mh35AteiJbh
RTsuA9i6FrzLYu5uHc8h0AtgA5MtZs5FW7GN1wzXaUAfTHE0DRsD5xamYJzzhyXRW/rZFr7LZW6x
rpZ9I4OGFA3KwjVNQF10jhm5tHItuOZx/NYcm8VN8DYtbF7mdP2CvctmrvE4N2MmFAHe+wLQgbPU
yhJEKinPLnIUkq2L5WCCMsIMWbdpMWU0AKBxT5UIJwO07jv/WAtbD0PCSVYLQn2K0Gy7Lr1MTOIX
guyi1XMLIjn//LnRrTlzbGxFLBS0XG+LiL7qu620QUHel1xQ4bnnxfC2jokI8rKPxqaHdpiYk9UG
HaihnGzkL94s7xvHmItMlJexaXtEwlaxza96f7hQ9/mW2DLKIqYjeOdXtNrreHKpZcZ2ZIoxZFkE
eQM4v/QY1H6Rh8FbmvwBdsWrfgG8I8wAg3evsSldHKbL0ZDfOYWLKqf8xKM8+0WQ/r5+1sh02mKG
CZw2xcSiOO0wyLTdT3sWUSsXtpXDa3/7RZzwLpKxNcDWBlpLjjiPvgu6LVBVNs1FZul+7YGkimdh
1lUV7xBDw/+VTxhcUgg8gAHXr3QRKVzGVzrAsjFt0dboeADUBgZ03/IJyX7YY+SLZ8TXg8t38Uz8
XJpCpwcm4mcwDTTb1BW+aI5624LMcXE7P3QkTjcQ4a2XuTNZUCvasOBAySjuulC9AowlYCXmTRrO
V+bUXBfxTNtZr6Zc2UnL4otL4Klm62ukvppj+UYuom9oL5U2I4CR4jSJrXghVlGiiFWZsx0WSmgJ
ke5ocohkhZxcgqV1p6XS6Opq4QNx1AXsDeCsWp8IKpCOhH0IaHdRbXyl1h+WbPIB3MQjH/3Fu+99
n5l7nDZL16c0rzoiHASOkTc9Ivy8kcExh75HoPUDqQitQhb39bBuo94FMxdaKtrCaMQWbR8X6VcR
mbA3Zp/qafFpFS5bLL5ZXHdc7yKZO5unML+AU4bIHM0k/Q/AgNTAeDlvqX5xTd+lMNfUSGSxXRZk
jM1W/aqq07Xc4NkppZGtxUthGXriydN0CSA4t1fy7ZSTPTr7vnG+BW97mQChNMeQ9AkcG2XVkzDh
5QooYgOyotzSzrrQUfa8agpXl5jAoAu0ojFmtH8pt9qucJaLFNTcwQttjyJ2cNH5zV7/zh2G4VgK
dvSmjpIAKWwx9qNS3vYA2DfF3DVzYQIMVvo4gvwYeYZ9ncSHUacwNmSunKomgKNAlGif33bOrrOD
OcWgyyLKqDCaQINZcNq5xkmGcnTYZOxikcydVodwAhrwwtpEQEU0c4s5+8tMfTSG/kOJ2en+sGky
sZ1MFOOGzIoB5pZE/+1FYQdqYjOSlaqES89Ma8JktUWe0FjgkMYiP+DGfZ7P5h0OY3HCogyExsCa
eiB9xOmLoXFTMaunIwOSU0G2G16TuQHjZBiYG4RRm3fFfXODduYGHQUzHgPBc4jMnSpYy538yFvZ
us15l8sm4ceiKaHk2EpMIMxfkRe5E64Ge3KX2B6v0ZbIUfP1KsiJPObxK4VLVke0KjZ47Y/6a4yB
j4fSNt3k6/Rlsg0rx+w/5gRvAH3o8Ba7+uQ6kc3cAKDP/97CZmC0RSsbuyoTWw8XV8l75/x15q6T
CQrGUIuqUcXwNoDtVCsC5RIwyGk5RbpNtY10KxzD7eSqOFkttIbOwX3kfINV63ayWqrUJ4//OG7j
WDQxWVRVqE8Dwu1Rr1IF7RNgVmgwDzqZKXxKml8bs9zbgPyaLMAVHorYfIlnkvEOnm7upwfMyddh
7hDa96Vc0MCb3KJzm858FEBtgXrTxjeMHPL6e1eDshNxjMeWMr1ttX7GWGWEnQf1kt5vG9BLUJwE
wC53BibxQF10fs85l5jlbW7jRVKHEELjSXxN1cXRCTicK4VjydczcSeLY1x0kRZpDtzg9C0vDfab
6UIvdzVsxw2uEZQq9YTERcubCTZz3cofz6+SrGsWMYHeQhRVfvt6J5rVzU1fJREiBCAk3SRbdPRs
l8v5qsC/ez/35bv5pryluq6AaE72fuYSIp9guJK46o6oVnOVI3sei5z9/8Wte/9mzMYAu1DvWwMJ
htaVPOWBPGmKIwL2r0PNnbjtneBED5Vjfu9Di2zHC551U9ctzLt8xooLwBBFII+TCMZWt+Sl+G5m
op+MxmUwlK9dCFQ44FDmAOxrDICsFZInhspzqE/7udS8vMkADFZieqfIPUU0YaTy7KKQjcMQoSm+
QwEMGH9h0bhgX/8OHJ3NWPb7aiKDlZUKHgvJA8ah93M0eDoGFacRj53I+Jbn5RYP5MvOAJNdoGBA
uzG2ujLvkR6xDUXclUZqG43ixVlwETS90wkotJXFzqiFTW8W33QAzXWq6s4YwKsHEfFJO3GihvWs
gPzHzrE5G6FJ82qIUIQfbc1PvgO9DEAHeC2iCy22uqtot/ytGtKJRMYT6R0IzIQenk+cH3ohxewN
xrbG/3Zd1Cye3BVpmox+iFp0pzqUcbJwlNJLgrebQdx5o74oPI5a+kr4bGjfd5LxPHXfiH02I5IY
gGTao7gRIrLN8y9LmHlm9tfZghDunewi42WAwzkKkUbTieoresFHDI8v6Giwqir0BME/b3m4WsI4
kUjuhF5QMXiDejfU4m2KvLPyEmqCnKUL1eZIpAbj3GYybqRSdDlpYgTNoYjJ3OexuBozt5drMD1d
LyGXMWLdgbyfHT3bE21JGmMp1AaBZtMOwFgV/CUM/EXSnlDnjOwmC722xhNlKB6FoffNoEn3FdFt
Ne63RiJ9l1vl6/kd5xg0mTGoABRu24lWEPK2BxpnaqvBTdM0VlzUvIhp3asAehwBMLBZDOZs0wqI
MEI3oD8GaSMkH5EXcyJnsMtt6VSv2Y7XNkg18/PRvstjjnYap0kcRXS7hDFA9QRh2RuT+nh++36h
sO9CmAMFEWyKPrA3swYw6Zviuvcjr7M6V991X+QLKeF4QN6imPMKYnECoCx6PfNIthb5ocP9P7+k
t3zpp30jogGMfVAJmmzPSZOIi2j08LHKbbVVfNFuv2g7AEOhZKJv4p3mmPvua3Ul7Be8/7YIAJwI
43iFz3O2q0s9+R7085O7glS7EUA3UayJi95NBvVbBYvOWe16qHUihdFKJe6IOOYCzVYPDhA+nfaI
LhuQasBhHGi+qbOn19jj8Wuutx6cyGW0MzQBttspsOLGfv5h7JZLSuGru/VlvJ1jtPM19rzhAQ2u
a+uJUEZbu2UO+qXElaB0FKMvXQSOeKPbwJLFYLZ4kba8RwHvDBl1lSsjSdSyS/3sMi/cqMWtT9Cv
grkNdFg0ACLI0Or6t8bP9ZNlMlFaqBaS2ScwauOu2qqXCcwMDTTilwZVr8zmTS7zzpLtVpFjDLIu
YUifPqItOZlTvqYPoHRHkjS0i0Nho7Px5fwtXbXb70tkO1dAX4IWrQqdQHqaOSa4bsXlkgBavno4
L2fVYZ3IYcIbdUIuuzRQxezkzs7bwRqEKyHmlIx4JudTn0oZqgK4wuCF08ZfkFEXA/KlN/ptXQZg
BZicImt2hdbdaXFnZYC/RcXj0dTS7ajN9pxogIAWvCoIXLPLgVePTgILw92eOKqPeJK2Vj5qT7Iy
WaG+8BwA7yAYK9W02iwZI5pkxVuyBdCur3sLrpXqijfxdoH9KDD8yXv88k6FMVqmbAq1VDZ4hoB7
IpxMT86Ui0UJOefCE8PYqDQAzl5lCpE/BA+VgvbUCy5D7/r2gafGUFXgArJVVklUijYpED6PQe2K
i/FDzsp9KSwPZS5xCrq/MPXvshhdLkQl7FJQ//ji4Ci75mXegy37LjVc7aZxx0uA3CcXLRCC7NnS
ODv5C8v7LpsJ2guxIMA/fHu4ajuw0F9g0KX1FjDHASvfTR6C4/l7+wub9C6Q0cukk6S4U5GqGJLm
qWzye7BljFYgBQCtTjYZEbZA4TctIs4bpQ2/qeEU0LfitdyHIBXRCR6I8EPnv9S6Pr1/J0Ztc2A0
AwoSxTGFTNfxGAt+XQe9LahpwTlrniRGc/OuLitBhqSoAiR8Qvy+7a/SmcsCSlXmc6z0viLGoQ7l
VNcdAQ8KynIuka3cnTbPYFA4zvexxyu8rjvTd2GMM5VI3IEHFFay6RGsEMNSS57W8EQwnjOZprQB
KUuK7O3sglr6NrsLd3Q2V/cHvxX+DBrh6rMA00MyMk0m6smMyMLIiFEkWJVxmGeEJeBfcAerwCTl
JoqsYRP6+j69TyzRGgFDBUTE+VK25g13vpLzPdhiURLU6CIY8DSbnglgesjGdONLkBKgceHPINut
9yK9r5stCOV9LE+y2QfehO7ZVrRngIddyXUGZoz+PktJaSV5ciRiVllknDpMcqGyfP4+rrcqGKYM
kC2iK2DH+xhiT2Q256hF8BuAmuK4OHRuZniKH9rnAqTUfullQHb0OELpnfh0Z0xZF9GwJskqOzdW
lmkEwqM29UvlG7ha5J3s1jYQkVx5C9qr+HKYrRktjigTcHETV83CiWjmBlVFNeckQRGOaM+LCroi
9bUpYk7Qy1sfo9BBMKOxl1Z5gXnh6vNjGSZWNBmYdgRNyN35zVy/r39cHrbmh4ZGZTRBc+mXgJ0v
IwVEP5y+9vUC0ome0ntz8gxL1bCWjUFFhiDpbEMAq0PzlOeFUyyasxWQD5oH1HKGbwaeT/Lm/PJW
z+tENuPEOjWX05hi59TNV1CviBOGY5/Pi+DtIOOTxtJUuqRBc8dSF1ehUHiGwePtXL9mioHwRkEf
2k8qsZMtNADWOVfCQtuhQZHnSfexK7hgaBmQPgc1CNqiVB5oJ9XkT5fsRCSzc3pSkWheBOQJmiu9
xFChspX7L2CzQ5UbbNBz55zfRu4amX0sxzIVEMXTkgVFP0nQ6QjzHTjFZtlpXrKLA7yuz8tcPbqT
NTJOHgg9UtRqyIW0xXOFyQdx/nJewPqona6qMogPZFEnjHuPykJc6gTZHTrcTkftGtfcFbs/0Ti5
ajROJDGWydTGrp0CGI0E3EoYpr6vdLIBMRVAbdvLssdUczz7ZtFdIl2x70Id5Catow7iV00C740R
+KEEKLB26K8iAdyjS6+i/AWOtFbobyZRt/RJ33dFv48B2xToYPZt2qe4GzKnlpubMhy/dCgiaHro
6GBjqY3e7gvRbRLVC83xMhfbB01QLqIg9bQCYGSJLraWObX3QoRjnoaLbuo2cajZog4gu3r+InXy
PqtBGBQNt0Uy3SmZ/JxM466XMOWWarzmivVo92T7GJvbhpEhmXGX+BLpN2mYOAi47R6oxZNBvGSI
/VBu7sHc5QT1jJH3CCw+pXo1KOnGAAAkoGPQgfWmO//zPP0vwLhvft619t//hz8/l9XcxOjmZf74
7+vqtbjrmtfXbn+s/o/+6B9/9eMP/nsfPzdlW/7o2L/14Yfw+3+X7xy744c/gPAl7ubb/rWZv7y2
fda9CcA3pX/zz374j9e333I/V6//+u257IuO/jaguhW//f7R9uVfv4FA8uQa0d//+4dXxxw/d/U6
/uPwesyOxcunn3o9tt2/fhMkXf2nAQZP0TCJqiro1v3tH+Mr/UjS8AliQMQimoiIhBYAi7LpIvyU
bP5TJhJRTFNR0UFBVHzWlv3bZ6r8Tw1soIYIdhJkLBFW/PafDfhwVO9H94+iz2/KuOhaSKU+7d16
asRAVyP66TXwy2u6CVkffV4w9uJctJL0IvujK7uZN22KJ9rZ2G4bP3vgEdJ+dHOfxTHGOp6EAbyi
RHoJu9xN+maXDeSBzB2nVrUuBkBeoqFIxicm5ERuFhATL9JLVt1mBOCblzOvnMI0ev1nKX/IYNtN
MjJFXVdBBp38IV7hgHf5pfXpLA6mo9Ey6MbX6g2I105U7PcTPD0xztLYOVBd1Ct0aM4QK92K40bR
HwqD86T8hVK8L03+qBSmMsWFkIjSy+SBG1N/m8aR78GVtKCzuTmEHretl1YoP6khAfGDgpYhoNEx
aqjkKKVMxgBKkO3iIa+0EbeqH+I5Ejq8ZDsT5v1+cCeyGB1EI0lhkK6HrHS8B2K7HafFXZgDWccU
vJjkXlHHN4oogIZUfxDEcbBIIfEG8j569M9fggkiirETFClvpZc4qnaRMt7McsBLQry9L9hdVWnj
skj5EEAy/fEc8xEz2lohSy8I1i7KwNhWM3LQYW2V/eRm8XSxNMrlbIDGbdR2kx56UaT+WBZQPHTD
18oUQzCIqy7q+4EbpS3wHDVjNyjhMdIAn9ekmg1QPTsWgaqSmq1TDuEELjxjXw/RbiTCZopjp0sX
j/prYnRPszy4lVlte4QylhopN0YxfwONrFMTUEppEkBMCGhX5Ua5kCdhozVGZk3lsk/KaVtpsy/F
MRqMegTiwwAQX4AV3SdYjKG3t+WY77N42KRF8JgF00PSBJZgqPt6WtDiiAlfpbtKu+Rigp5ZGYjb
1CreJFHuIgBwZFHYRVWzVZR8M3fjpo70K02S7WaJjokUCPb5G8y8h3+e/emxMNEcKZJOrjtYjnmn
Aes08gJPuEVVwvrryq4YBiyCpANiUlY0ABswcR047sMxMyr5QOcipzs8P/3Ypz3N8x1U4a+9oLRP
0pjgpBbnrDPMpjhW3wIUebdkI7hkLxJ7dkoHSQ3OTjK28Kc4rEsjkqkoEtugOSZL1Q7JrB1E7ULR
LxN5Jyp/zZN8EsEYi07oqqokuXbou8tee6xVtNuEnLffx4j49107WQZzTfUBSAWJPCgHIe3AaJp2
V0vcHMHPe5kl1Rcc7leOAlJremIXPi2KOSaDLLEOesTiKN0NJQC+Ci+4EbeAuv0BwlEXjOOcc2JN
LiNQZrmE5lgj+UIFjjuptLobyo4t3pEf0QVGVK7/a3FMP4whp2PUUTWEDfLAAINh0mCj+gQ934XN
y1XS2/ppMxFD6YquwMqy7a7ZLJuYlmjJoV32GuCvm8fSuA5NbkMFdbpn5LCOX86b1mzHvDgqvgZU
D9Mub9PXYNO5Sr9D9/OeC0q5drsMYogqcJ0k/MOYjqZupt5AYutgwjejw00YLbOUKrsxhMH9Gxp5
Kot5FPYhqcJEBZa1iiwZ8SJb2gyb3guuaUpy5k/6r92AE3kKoyFJh85JdVzy40j5IB2MXmBC5XW5
KgybJG950NDjPeI5+6kwUVUSzFIW15DZqqqd6X4IYLvG/MbZyTU1MaCFsgzmI9h+uvKTDEwTd92U
pzBYyZZebNBTq7Z0pWPErvJrZEcKzt2WqbFg9fJUIGMhZdBB97lUy4es3ZqiAl7O2pLyW7BCeipe
ovJV0d2pwWyNIJYNgI2WDk9g+lYyoPCXmI/QJtC75pYMilezLjwtOi76YAcButP7B3CbOkSYACmL
NkdRvzMEwzm/X6uHcrJd9POT7ZoA2aR1lawejP4hMFRH03di/3JeBt2BczvEKPfcNb0uSWN+zEUE
QsOzmN+eF7Bmgk6PgLHnGBKtkxkh0JGAtRgttW5VJ5dFXLmLqfrnRbHBCzXlGIfDvxFQIqnNUrXp
GQFHEtqLDjJyK5OgeW1YO2EH9Sr6qyIJ7gezAeNp3rqo3T5Vlbk9/wXoZjGb+UE+o9/o544qycQt
6sxSADdpKNmjAAKYRQo2Ywo2sREpA3/Jg5bnNVfctCSawEk3iGYgtcnYQ6NtRi3sO/UQ7NVvw2DJ
FKEz8oRXw6rQV3JFS+Cl1yhW9qB8Ob9oJuf4FiJ8kM2oUKG1ZTUEo3qgSFgGes6vcwWjlgOQ8cct
CIBFyQ6ueOEV+w78edbvK2atpGTOShBpYn4EvWx8RGvUBfiZq9wSQiu8DJ776zlw8ifOUlcP+EQo
YyZHVSnHboFQ8HdistrSn2m1BsQsTgN8ntFKbbwKXAlI2kA7knittKs7jdQKgAYkQpDGZu4SsP56
fZaw0+NuaZx00+9pkQ4IVrOd3tN+9FbkwluvGAhcpT9ksqmENEubAc8f9TA3HlCkrDb6a5wOP/Xn
VALj77QW3lzqRPWQbQMDrbvxYdiYewpemqKnnQv8wttFlm8gjxqgCoYzfJ2rW9pOcvDweGg2uJ3O
eF1RbFGeXVqxgR/2kH5+YsgxR9UOozBR72r1swv8M0qmCyQAG0NwIZwLYoo3XFN+SnstvP0gm7EM
mZEpfVFjtVVpjT/CTe8DonYf9OjkrXb86viaIYJyYsBKNETTZNtLDW3UFmlegkOgeCkYvLPuW5Zq
bpeAizwMOA6SqQz8rjon0piNBTdgJphkVg9DrzoZONSH0E1akIkfc7QoRahG6NHjnN9zzADVSNbO
ny6S2dMECPOhnjfqQb2eLlufokkQ39wNPh+XdiUGAKDI+34yxhV87krWDIt6ICIMOoKRDNTitcgx
bKuX/EQKY1iCDO2mVaUGh36Yi8cwVuO9HCOm5uzb6j14F8MW9/WkHFpJo/YLA/LDpWZLT4CxB1Qj
bX0U74Fqc80HCFr1FCdbaDKnFQeyRtqszY/Ds/xDsNBwuUFnhT0gnIZP/BNPPM5umsyZCa2Oyd66
y4/ybXOpHXFujgnHkByxSBTUmz3XwFC/c0YhTeb82rgXiqHBEoVNcwl2uwt5K+3QmQJ2O/OvAjN/
vHWSiP99NGcAuk41PaPrAxAsHKAXovFxC8Tpy8HvH7lTy+euABXH+IemioQgX3qEqD/INwVVzfYh
coKX6HFwZ4e8zhZKR7yHM92wX20olck4+nZBuTGasaHFZeBT7Ay0WF8CTXvDuRGrqoLXua7qmi4q
7NpiI6tFhE/qoWysfeBX3oQps3if4kaEL28enZcG40lkVoYsjpoqWa0eOqeJHIpmldszAeu9nW4F
MGZCZWoEUryn2OqGniyUCY1lXTDjvpqDw+SBCg0+qHGjTe7xNnTV/ZyIoas/8bQAZQBiq2SaByPd
JTm51VswAIjVl7omTlR8OX96PGHMrRPHNsswSJIdRyEEqO43sz0KaBiKih2Aus+LYromf79z7wt7
84QnC+u7Cij/YHA9CpKlGTZQdUEcawUJxTTZASMhvyEIJV5yh6JBPP2taBvYs//R07eX14n4pC6S
YmixVGVPnoGWcBE/kH3npjcUTWbkIhavvuRO5TFaGpvhbNQ5lqv4xJMBpxVaLVjaxEvlon/kZpNW
7gQSEpr8M0tmsrnaspiXKFYH6ZDXN9P4tZx/nD+9FQv24fczWtmVWgVOj146TCR19O5HnoCPltcm
wVsEky3IlaoGkFoqH9R2344XeXt3fhErb58Pi2C0vZFDtMg1SnwUotY2lUuCwYyyttX2IewlyzR5
FuPspqF1n/EyYTthRTnkkUyxkJXR6sqaY17Jcu018L4siGG8C3Dgu1Gjyxq+ASTRpSgnIHizlTvd
18DKPXIZXtYichnlbBU1d9R/Mdf30UaRMhULM87kg7ibv3bX6QN9NbaNMzqlV/gpN+O8upEn8piD
E9sZTNELiY+0GFx8r48CEJkyR/+i3QXPGrgAvPFC5nRar0R6RAFzGFLPwCf6lJ81Adk1dnkoHyRM
v4fz7RSFHolepdZ0z2vlmmH8IIkJtsoahIAUSAWOZfxaVRYGeHZz6dFCt7qb/OQW6Qf8EcVabmBC
NZAJEk5FsykIXc/nOGjiGEYq3mRO8H0JLeV53s4bPnMX9Y/nZDEGsVgKPWxqyALZyJVi937i5LZ8
b1izs+wxA3p/fltXzk9H24UqYuhUIeKnpTV6rqqzIR3kdKPjlqdhZ5mLSzDqfl7Q2vl9kMQEBgGG
EcZAmqLj4C2xNb2MvWNeidveCV+Qk73QMUuNWYAKKaSGOwtJN43ZVHQroT5H0LUiYdT7400sMy1N
1UmXUIAM/Mju99NGRhxLW27xdOQ60RULeiqOdaJVKUxLNmCpio9Kk+TkO6qsdH4f3KtPo6fvSid1
8oCPRri+UBVNjxI6sPS3YvyJ+267OJE7oMng4YWIHU/W3IdNtbIv8iZ0uBQHK54I63yXxlzJTA6L
qUihPATEYOjIl5HsWB6B6eslAIND0YT/TGZaz97iow8ymaNcxAxwJyNWmGwBSWDXt+XecDCuDHzH
0QH+xw5gTjZHdVfu5KlMtj9Jb9GxOgdjhMrhFANblDZueyYMT1egnlfdjpu/Y8s/iGQiiTqP85lI
VKQ9Oc1LfhRdOrGoVBa4rmwKsXsYH3mPIbadiOZaP0hlQot4iHQMn0FxyXV8RTx9IwSO8V3e5tuf
DeIRCBp9oCJYnA1e8Vy6JusqUTQiq6rIyE2jkBh10EoHZM2lGBUDwxmmzB2Ezq2r0BnTJ5m8yile
nfKPsLtLqhcdwwtxr3BOmvc9qLU8uT5Z1xpSN4rkkANuYmp0NGEvt+Kcc2whTwyjw2mjVENa99ER
hCT1RaW042OnivmPtJFClbO3a3f0ZGvZ98TUBEo/iAOOtK9cqUGlthg8zvHR78uYV1qhlVRTkRRF
15j15GYuj1JNw16zs4zisS5eGlW2JAMQAmBgDitwyUrWLMAUpaARmwtLGhDvV5FfpBRLtHW7ILEX
7cY0fu8L/dAWetqptmYvDNh8jMBLuinivz4eqZmPAA8FZQCKuv0PwIwptr6hFZPUbh0Z0+ObxBUc
7rjxigf4IJXa6RNFAtaILDRRFB7nxhq1i2V+zCInuQ831fVwgQngDEUFT62/9sKO4mTy7eTKkxVp
WQlEIshqqJLBxJ6xpoTaXNeomw+F3Y69bcTPJcU9rBo7GTj9KQwI7ptRhjQD+TUR+JQm2+M1Dn2T
EjgeGOUO4K12nlpAiont5odhLV8TTBFhjysrUSyMzoaYCeYo4IqB/iCfubdpHiRSO2G1FCJzcpB0
36c1XswGUKDfcF2VnqPzqyp/smJmf0MD04VBCLWitbDeN7YSVAlIaRxoopXb+2FhjIeNFznODLXQ
jpWxzaPWKnou+Bvdm0+X92QlzOVdpCUZQXWnvb0aBITVaQje3RoDQpU7/Ri3qdM9xA6XcoAjliWy
Q79vABzZRTjM6uyLRLAkkO9OtVc2JscCruWFTzeRZbKrdbDmjZEoICga3TS0OkomjnKaMzv1d3SS
8hOnHH1kGe0CknftPL9JlNBHor5ZnNgnu2gjw4OWjxz9p+bkzBm+IUydmJshkhJRbCAv2VLt7/eU
FxAM21sRsG+84doV7/VhO5nQZGkTePJBAiMFQSltHl0jFu0+5E4IrpkwCbaLtqCjU5HtGsxgvibw
W5JD8FAfUUJIQdmFW91/B13Ez6dCiKL3rrKzPS+CX7t2p6KZayfnRSOWYKo40JmGUH0poh/nT2xV
gIKmLPpsxj9MwBPHgp6OwH08ZPKVVlwH0ffzv38t94CHzrsAxj4FeSnXs9xEqH1GNz0qV407g4YC
2mcXNveoVupkhqFhetwEdJGpvb39TvRPQdZQGAGyi3q1DA9bA3VCQe+05okXPETttYzhB1mMvQqj
WgzJIJkHvTDv66WtHTlrM0SqwmLFaGPcYQzLtNqK5LeCEqR709BnH+GL9vo3tpjOK6ADBY0o4EL8
6OOjrB70ETU9LDq7zzf5nraLUwACgF74PBe35m9OhTGXTpf6STBSmSCXpHrpDmyjHqWt+zsFJuzu
+6IYxaz7gCTZ0Ejwa80bloeAnJV2TYv0f++anQpjjjLBaySJu948xN3z3H6rKs4MwZqlOvn9LFBI
U9V1viSzeSi6ndIU6Ln21YF309Z1/48dY6FBStJ0YZVgEYMnebJNNt0FuDjp4IrPfSetmQ0D2XkT
gzkqYEKYDcPEWjEmxkwOyWUVOaJb39JQNrfNB0BOyo72JHAnFVYV710kOzctAdG2rebSfAt0MK4J
HacQkzzFW1kZ5qJB4GJIOlVARu8iQ8sjoYOxT/ESSJNDkfPqYSs+GaPIqAphshBdYyy9XpClehGm
uK6t235F/W2D3C+q0Yr3xrLCnZZc0T1TRpOWroBvBK1qzLtD1MMoQAOXdIiDuxjE0N2TnN7+dQsE
TVBUJHoMzJSz5YxIEAipM8gQfcOnxLkyIFAMgOCkyLzwaEnWFnQqjLFAwVQYyTKKEFYtNvJMXiCq
TpiWzvlFrSkCoQpAQIRowrh+tKqNJLRBHg7yYU5NezFHC2gS5yWsPQlNYhJNxrsIffsa8ziLlyQH
E6IiHTpvorlIjHyAT36D2EK3gSIpuMam+jP1gJWA5oNcxmGQKanRHkTwTEZplNKVC4MFPH3J/X/S
rmw5blxZfhEjwJ185dar1Npl9wvDkmzu+86vvwnNOWM2mleY8XmWw9UAC4VCVVbmGFjhD7BzeKVd
NJghtfOKS4mykm9jzE9BrddUTNFk3+gD8hBjKICQjQjZxSDnkdLWAycWKNh5VLlrpjDSBxuKAvQa
6/pzYoxDJwhwfTwHzXfRuNfUxqpBm8j5kGtH2kClE3QKJp65bNqRRyGGSnDTIzbJnlJZsZM8Nzn0
VSF+YfWKhWqCweNru46HdLAcMBMDuFPMijGJlTAPujEM2Mfeg3DIoQWkX/P4sgvXe0jNgBCOYPaS
VsYuj4Hhk2YYw5mcp0a2xPY1R9HETPeF8oOzh/Q8XT4dQDuL5SDFNoE3ZJtUGZQMuhTKWngcRbe0
LRbs01d9IznZIy/Gr7TgPiluQUQBhVP9qsyXq3LQpGown4XQKo+SPe6ogrl5azxmR3NfnfgMsmsm
RQR7DaUQVMQ1dnlV7vfQR8GNKT/WR8ml7RT00nV3rhH7A6i4UugYJ4R98ngwe3phlLmm60qv5yJq
cWdCXNTp3GBbn0D+Q2N0cp9t0LJSLaH2qt7q8Lz4FAHgERJdh1EDBw/oZiB28Xxi/UcOoe5VKTPc
VD4KHbhfYx414gom79IE/QmLpN/EZRrXySQBiix7w8bfvWNS/UHhY2eu22+XhpjcQNMELZYjXHNq
fxCSzIYWkV2Sx6jIvFowgP67EcTSMjPeeKS0cggvNpH+fbFC0ahJaeqxeA4TrdrqQYzzEeu5ZEmd
VltGqQV2IKvx1iAZyJqDIsdcQa1+B8GTuQ/6abAhzz6hDCr5lqgLk20MARQAZd/WIByeflPEydio
eS9twIkIUepRPjV6NG7UOpy2dT4W26/POs8nmNAlDmLS6MOAMTwNxPD1YKk8afTrHOHySzHv5gLr
E9pakc5x/KBVUGPz78Xu6X9bBXO4eknvdRKh6VRHP3ygsRWNl1ZdXysXq2CfDWOcTAHwkRJCYooR
6ruG0uXYKqrnFvJ6mxx4AYN3lNg3RN9XE2ZysG+UFbPfxY9gYQK3d7kJ/3U98XJpbOqjK22VYxj3
3IGyf8xbOCxXmJnjBOwYtZToka6M+EAJWoIdEJ/gX0HMzWwQ627MX6DKL4Ee5NYgrmtgl0tjwpFY
SFoqoCRypmBF0cFHK+x629vVrvCGhjtx93nRM0Ee97MELUDKVHKVqBp9nHTNiOBANgEuTtnJwCL6
iKHC1/zQu8Qp9+Rteipv1O9f+/9KaQcLXRhmviHGkYgQ6SGi0q490qy/t0q3OdJnTMR9/q275sIa
k4iYRAp9pUHw9XWCgbGfqA5YpfERk8rtm8PQi1YetjZ+EC+5W/2eC8PM91SkrhvpnY4sPe6t+Shu
0RTcAybwzxrLq7F+YY65ZCJ0omJZr5WzBIoBVLNsEdpPqB9ZcvLyRx/QVE1sHlITtrBpTmNQzD3u
ZkXxqh+0XObvivdWB7c/iPX5GLvVuC/9tsdE5UqTMNFeIp6BvBPz0IoNZimRoD0y3OFSEvb1Ro+t
eeQ9s9Y/4G+zTKAOugnSz/QFrGySZGd68anctoMTQMrKyU7pDQ+KtBp3fi+TDduND7GIvKeeSr5P
+WPuB3Zl8u4GzqLYSC2ZZqtWGgq3rWdstB8gigtuKMLCt7pTCByLy/GV1W9nojEvqZIia+wkUCG3
5aA2eHUr51lx4zvFhbwd+qqd1xUQW1dx8mxIye/+wKyJ2jtmJRXVuHp+qH6hxI2IJ3L5jkKTlGKO
BbS+nmL1vwrFlbzUNfn6UWtHcGmUOfGxWEZhY47SOfQFryp1Kx1KVyeDXZV4GxSPQ5JsoYZ0DJFU
5T6e6NFZHb4bdW/HaCOnGATh7MLaxzYNFIt0DDYio2cSpjzywwDzoeQ8nxok8TmUDsuDej85KXrG
vJ4DPQ7sfUK5dkDRp6mAQdCH2iLZrMd5HGsSzujhqB4FTg/ePym0rXTDDHjpbzt00Qs7Qdio+djD
znii0QDTuZtBtqgPi24NPb/k9etdXPPgpT3mAinmwtRlJSHnWm7tQXyRlT84kygcQj4FFUQDbERM
6PYDyOvU6iiexcDNNIuK4fTbLLUxxeuO54RLDLrS7gaaAJV9ipeh5PrMktqsnUSzFeib2a89f6Oh
9IB3iKM5iiXvZ1eyQjf6pv+i70turriynyBcAl08CsGqpLGz1blANaOBtziLj62j4HkBiGdNrPTQ
uhOEG8D95j9w4UirRnVwXEiybqBZzGxx0wvppIWEnCMwajgQT3Fjr24t5Ul4Dp4CVFuEnf7xtd+s
NHooZuO3Teb11XdK5KfgXDuDtbLcZa6/M54Uyz/N0GnlliZWcv4LY8xRj6u4HpqoJqgOK/s0tsSt
+ZDYrYF5vc/6sCer9tfr420pcyuroTAURQ/MwhT9FOW9wa0O04DBBJSLJTH3b6caYNwRM1qp6l7A
lHuAJut9tcNyNtLD/7QWtpnfoMeSywQEL2r8XA2gjpW4MIXVD2SgpAioMe0zMqshftMnYorGFH0i
+b+oMJJizfsZn6d5pAqzX69oLcsGoQut8kmAtGga4/GCnxdTmaTzWbqhYRLDf4feEs5UoCB0eU3N
ldh/YYxx9VLqy7pHUngGiub7NFcYV7V786YOvwOz27h5ro17pQoJB7z9/ywSXMB4T4AQhQ1kYpwr
RTeVM2aEZs/8JjuAVJ/kX0CnQqnuzyIX1G3+a42eiMXNA9HHrgzTCNa8qLLF2pHcyM1uhjuoqN1F
2aewFW9OiJGwotAkRJGFUeY7QqZRi0WlIOf0GB6b1FIxWUYH9fyP8TXD7LqS2u2P/PM+r595yPHV
M74wznxXoa/rKvNhnFTvenMXcaUXVjIUjIcbINnApU6huJdbqpMwVwvk2djStrBkD93H7bwBNt35
JyTKKwnahTXmAyrKOLXqXJJzNQuWESL+Q16QnLQ/AC0aFAeq0c6WLklsnzOMpEwHhoaA36GxFVG0
RB7P7upSfltgJ1Qhq9l3Uu8DsSbVIPf+qKrjkDeOKHHnTtYCF/qOqOGDMhGj/MzNAmYedawH5D+j
1x/HR/nVaB20Q4QbwyIOJMfeSpHX6lzzCiBLMP4mG4qOvOjSK/I2VKtCHwdcZlBNwyAlBt/tfDt5
GuZOuCdszcnpeIQKei80CNmPFeRt0pIKCaWQWx1obOz8LnMLVLmrd8PYgOMNh6vhLXHt+0FBDI1C
vFDgJ4zjtybRarlGeKbXwdxbFg3QhjN4/YvtWzlQQcC77zh3wtqnXBpl/B81fTMjw3+MAh5xQMMJ
8IjOqW8p0Iq7s6vfEYcaVx6aXMDVXH7HQekKpZlhrweNMcZhb0AWfpS8whPu9DsuuGB9db+t0V+z
CM/K5CetnsOachNg8sSELA8dnyaIK/8Myk8zHDZBASHp38tjviGkgvM4ianjbKsfOgB5CMuGk0Gd
WLSnuwoVrdpOR6uBBoldqFbEk8tZddyFfeZzmkUOPXAFwbObMquezprp/YnDfF549KWAgdTLLR0g
BIFaTzF8omlEsL3rmQWGZiSVktPe+K76xDG4lvPJC4PMNwSHWwdkaj+ctZvBVez8FDzTeQFQnHFr
BPTivPp6C1PM1yvnPgowcoYgY6SHQiHuNBvHFiITXy9p7SOhcW2oaF2jFMFGlx7kd1DFkaezKP+s
gbGCOvHXBtYexPLCAnsVzONABNnAnkH6+H105l327HsY1AMLnlNuzB0vtVzbOPTgdcgAgCALKIRL
p8iSKiBpDRjAlD5m6iPJv0NhjLco+qHZr2NCTlQnMn2jsreOIQR9Nps59TxKCzsfUmSue/MeQiOQ
HA+53GlrGSwua9QzUZs2VRZeMFakQCssnM61o90PrtiAbGXcBke1tSBmZJUvhpVmeBYH0Mh9DU7c
3HJ1U3/b15kh0ibQMZsILlVcebLXWKkzPFAljcjWIT9jUdhj4I3fOZ6zdgktFq0zx1s2pDjEsPZw
zlIL8+D9He6Dm8oJb83bFvWUwenulFf+zN7qyxiwRZUm7bj9rsBSRdtXZZhNyGlFdF7HrXakxBqS
FbvaA2eNZHWRC2P074trIRJ6LRgaJBPxJEs3wOb4OzWpIzfCqKliFUoavstaKVoQW5fsakz9s56G
gic1WXU7yAOUmUA552T9DEYuGeFwD2KTaVsgc7HUvpWfGzMo96M2G1t1rjMHCAIwpA5yvCWJ0u9b
QRJ2EHoN74t4Dg5KEYfeYIzgg8Ck6d4PghwvczH39ACsTGYaC56O6skpLvT0m56HEGStjWw36oZs
jX0ReaCRUe1hTpo7TRzMg9kjs4ymPnLyNtd2uhnGSM6yeqfNIdopadYf5Ewqb4cOCilVoaU7ALua
LfhwyPuoqfHRNwxoChVpvjGSVLXaYDBdqSHRTRf4woGU2BNxrivbrEpQKjWJ7hVTmuylTh0hJpto
uyzVR7eafWEHEQviNCGmYmQzUPZ9mEIlocRAvFoXrTP4bWC3Y21s6iHWbR3M0pY+SdV3rQ1CYuXS
1HmQBJjdPA4iNxhk87UV1MABtXbmqvWMB1eaSZs2nwNgnpTGKoIc7z0J8DSd9P5RESIVEvZNujFH
XbVEJRfcYtbie1+VQGVW5Bi+0svsWJZ95yhBpPEO00rEUgguSRV+DZpgdhI1meuyrdt4xgkWvRn4
qHF26m3jCBvtUGs2l81sJfsAdREuS1PRRQPH+NKv5ZSMvtCjuEvtFXsN03UBRlLbuy4+RMf6RcKI
powDDV0A0dVuq4pzsa3dO3i60LIyvQSuGogzOL4yzJvRisbYuN2L6UFQ9qHx4gb4pXHzDxpBK0ES
ZWwD2BugYXSdzSeVqDH9KUNFbcJ0aHBIveyZqjkTDw8fu8J0+OxvO/5U4dqXpfAbyuCpgrOY3h2L
CELqOtOHDu/++T19orzaICI5lS908Cm+/5ObAHgwVEZNogOAxt582Rg34VA1f31XDTMDLXo0G3Ff
3kI3xbnvti3Hc+nPZ65aGATNJQBNgGyxlaJW62YoEiNv/qtw328pNJuPkOWZYeKwLxLUnRW8WJVN
u6s2LSVd9fiV0FUfUZFo0eQE6QOTncyg4Om6KELVUPplmC9m24Fsj4esWTt7eDD+bYRZy4x8S5kI
zp44yJDALg5F/U2XPbOdnH7WrTbmjvCu+uDCInPahUkkAxo9BARiKCaXHiQrGluQIRpJvBzC0ZK6
//riXMlb6Zv47yUy5d1Ek2O1izPUSpK7ljxLKY82Y8UAhI1/JwHMivSU5JBu9sdzSSKrE26k8ePr
FawhHC4sMEuYpHjQcV1MZ+k+eK2PwaEBCYgt3472UFjjy4/b2B1eednxak1yuS4mWtRZE1eRlE6f
01oKejn+TtqNtrDJvO5Qe1+vceVQLZdoMGljIotaGnUhTZP9fbKnaE7RTffcl/zaqSISelPod39S
LF6GQD3ALaSJzXSO8a0wW2d1t3+hino7zxypQCkIzBVc4co1+CPw57/t0mOxCL14fGZxngXDGUnA
9CmtUSQu+CR2ya55MiMAxQNnvvt6T1fw1SD7l1HuUsFuDHQbE0KyMC36kb4MW0f81u70bQgKi/f5
1uo8WrzIIW/ncEyu1C4UAngzrnEDUtfszRareIrKWjGdK7dz1cgyXuA3zvyQv0wO+G4n/qW2+kUX
FpmdxdoHvRza6dxMlvTL3+decgP1PoABoLWr/zIO2WPg8CAOa4fjYp3MoxvxRszyAN8zPhJbsrN9
sRHscS9slC1fvm39Qy7WSEPQwnvSQIibqs5xFPetI9k94ub4hoGg2PYfRZdWmA0arK3/8WMy/gMa
oLmDKsMAs0CsuJCbJVAnRPdqn7vZo3/Lq3ytfcplqGYiTph1WTrglXIOFW1vJsqLPJR3ypTwnHTd
jkk5SPA0v2LFBrddpGqFSTMTY6PYJWhWrZZYM7hsX8R7eU8gTRoWdjf+6zEoIOQ1DWhgQ0G0Y8vB
qNumfki0+SxmhdWFqa3reHvFvGbS2hlcmGGZBqQhyGLgX3HFyrNXJIcyeW5VMKBmrwXkvqdn398J
5W0MlRHlpwD2Xo7XUGe8SsN+r5IlXQGDgGQMNXot0a8ossfGQW/pp/HUA3QIFb3+1kBb8pUH2lgN
sMtFM2EgihvBNyJYVTbh3QjqOSTxgks1vtsf+uhUCAK8UcDP+PnVSpkgYGDSXevSAN2RTQXO+J3s
5Jhohs537fZWZBFMYKpbgHXAreNb/W27wVv6tbz3H1SeR/P2nP59ESAKs9CSLvSR2Z/KIx60zvQ8
b9EWslLal00cPqCfZ5GJDU0DIfJATbH2AoArv3NwDXFWtXpMdfROgK3AYWXHV8Jc7oJGNqbzPN9p
49NQbyXxgeOsK3VacIKhJCXRp9gVrKsWfbEdC9QcDdRp+13i+o4cWNO74klb8icp1dIaS+3cg8dz
HI2OFsdEjz6JTN0ChZUMygKyNR0xdv+35alMYaxqstIQFBikE/eUAhmUWRtCGxdO+MyxRU/Y1Wn4
vZUqcwIVENu3pCfUVu8ImOSKXHR3PQjJuvmG13BdyRcvdpI5emFYjzrUK2m+iOkf0MtGO7qHPP6Q
VReEZhIo1fCuvBoyyqouKkMV7mEq70OaWon5rM08H1zdOEBQUUGkICaWwRkQ9w7iUjSDoQUXJ/WA
IkooOegm3auxpfGcYvXo4lR9zgDRAb/LYDG2ElK0KZlQ7xCgQ2uLzmyBxZlYUHBujngy/+TWeFb3
cWGSiU+6ERQqiUxwJcE3yrtsPwOlpbv65giclPsLOPQtxxvXLAJJAQ1L1QCjGtuuKIqwlUiNjo98
mn6NR8VGHes1wqRpBj4caClTthmFc/Ou2gTDjUZVUoyrXqgZGWUfiAC+5lU+2nqp3bdZhEFQc3jk
rI5+Ivas4ZH8tyVmP42yKtspx6NWfuzc4SUH9CxBo7cpLH0vgcKdB8virYz+fXG/lHEpBIOOmoc2
KE4pgcw8JNN3PS84O7hWj0AdTge6QRVRxGEywNSoiilMxensF7+k6UHs9qX5NHZo1uWvfsRjy1k7
CAtrLFpqSKLcVwxlPhvPuL/9zXCL2XQkgnGNPgkFl3aGFeX8R9LagV/aZaKy30eVoRT+hImFsLfa
HaU7zg+fHw89+jvuRAat4lx7y9+7yrKg6KXfxwFtX1PZL1GxZaRkFHQT2a0bKDYK6qhfab7Nve9W
BsYUSTZw/PCsRoOXKY3keVOi6zzgEAIcQEls6wOd0oz57/rVLVUoPhjQUxng5UsHFbJcVAYVzREU
6D8vutCLNqWLEOoKO4FTrFhNNuGh6PrQCrnEQj8TOdU7YNJQRdjJnrodd/M2BkmPnf+QP6G74Heq
uJt5vUTQJoJKCm1Ekc4rMEuUQyTVJSEhxk0GV/eCfX7onBL80bSlxrN2feBRsqUcdH8Nv7JFeWME
qkPLqwpVs1dsrR12kH7k6musWVEl6HIiyQPami0RV1GrNFPRl+cJg3DxeIQsmpXwjvmKEQ0839BH
1dDVAFCXcY0oEEibKvG5J0qyqYwErDyCRqxyDOZ/H1Go6JcEfgNMtQMTw1ytyRjXWVf68XmoUzv3
z1G2n8LJUhLDKoCgGMMTaR8gJmMZWoM+GMH0X+EZ4jPnelhxFQDuKJUowXQvmsGXS54jLWp9DLKd
pz3G6hU32JNHqHV6kkMOuc19e9EdvIwvILtFcQuFfnAEXY0Tz7qJKbZo/hwnHlIAoZWfqUMp+M2b
bvjsv9IG/mBY/GfISvPm0jZTwdbjUOv7TKuRWSggeALwjjablVP9MqMwArYz5+u9vb4zYE/BbABm
ztFtYE+hn6LQPBC9PofyXWVAkniwvzawUuzB/DcQcSAqNqCoxJbQxjLLW3GUQ3TwAbAFS2oxWph4
oNt53+wwB3lOn3l1u5VV6TogAzI9IcoVkD5LWq0nmhqek+AmVUBOL/FYK9YtgHNf/hyqYBE4wFlg
2iIVw7NaxE6Xy3bHUxNeKZOj6gig+n9N0FOxSFLkLIoUI4/as/5YPgWTA0kmWgMA2esv6Vv8MP6o
7mq7velQOt9xvtn1DWtiyBsPScgLq/qVCIteBF00RRn9ZvFTklmlglprZBc7qG/dZigpd6/zz/yG
99muLyI8G/BwhUkN3M9XF5EBWR0zFrOWti5lu60hDtHYYmsBPWlCH+mbkFr9c2rzCnXXwAdqF1Me
YMwSZZhlYuoIndpirrQedjFwDZv+bjqZuGwBKOBl8leew9hiuh9QOI7zoAAsTD59zjucJvAY6pZ5
M7qFM21VNIct9PQ5X/QqhDJWmUzUL6RGq9IGBfs9LexQnmIKF6PFFFRbeWf+Kp+/tKYw7Y98VLoU
fcAOY16Dbb5/vtR35JHOBrsg/OdOzlw9n2EPBDzgwDcBTUJV8vKoZFmntVINezSBoRB+cUOZpbiv
sLVdXNphjqQ4lmIlzLDzV/1BtGIQF5WuuSmc4JEXmq+L8p+rMsHBgzE9nEPGK4NeDsJYhFf2Xu9M
bu6Mr7qLuuMeRXmHC8hZX9tva4xfdlkylLFq9Mjia1qQ31JAoQGIE20g8fKx9Q/22xjjjkphQpu9
hDFIdu2jfQ0Msejy82iOGbYNl0qlHscjvH70jP1/RUMk/pTP2pnGsxzJP3Dl15LsM0aK29I3unP2
qzwCirOPHWWn32inGYI9AMY9ciMl9eiLHIX6BshiQGmEZBNvS8bjS6K0bWxSj6cPLsGdN5SgKQYU
jje0eZVwMqbo4hf3EM5WHmVZ3J+17kepzRaZDhMvqV2N/IYqAo+sQtIbS7o0MiCPDRLQF6P2rKkW
nYsBD5lqt1ZxFDb1Hkq6HleMb9U7FjaZhdVTR8ApIcIJj+2RsrdXtyDudd5H0OD5nv5Qu8hPtvpd
mHBP29UFS/d0YZru+WJPO9DjaMJY4bDhIQLiKyvHO7nIbJ9bjVu1pIuAbAIUpF5JWs5hUqZaAEfB
oK9X3ZYexMhjsJR279K71FvUYQxXfwRS+esbZ+1IIHdG4wSNIUzbMSuEvJnqa8kwn7PedzSwKc4h
5yZdtQAIKt5ZgN4hVbrcQ1S5K6MhSn9uYIHovhXMnGmANc83FxaYcF8GhRZMZTucIWq+K2LV62uI
f4XcQdO169JEok0hapgp+nwULLyhLmopkQpCA70MiFr+CHQgGr6Dg8LNPcSpuJx1K7Ee0P/PKTTg
itDIv9y6zIgVMynD/tztZ2hIU+SU76kbSsbOH0BeO9sywbQNBaRhFow920kSGKU4kxHLy27lY/Oc
2eptcAxvKbQ0vNcwleZ+7XzXubOJ2YaFSeZoF4Vq9n6ABdbO6CBseRFeq7ND23ZgCoACrzU/mzsw
YJ0Iz/H/n+UCpYChVpRw2AdPJwvRiOnvHqlWe5wdfdthCBrcULa4H5zkPcNoh11wPPX6lfW54N9G
GVftk7CRchGZSYXRnBsTc36fqnFIFyZPdtH/5RC+rCUn2OHfBpmALflz0+oGvVq/BVuAHBMLZBob
2h3JHs0dN0NfOYoX5pgPmgitPosZNrWnHHcpyLjbHWSdisrKXwcvg21w+DqQTeCBTlbOJgybmmGi
vU6uQIaTYAp6asKTBhsQ2SeobnrtAXwFUB+r7wV+6rx6NIFopCSCdDiHTfrmOUXlMaAXYXukGOzy
k2CXJur/gFB6dVsX1pikbxAys5OTqcM5aSOrlyyq5wbYbyWD5M7pIqjD0KHzqrVk7hm9qqZSl6XP
Z9xLuPTZG6IIhjivqMsaqPhtk73/UWKMcl94kcercK5cFRemmKpKkgLIE8lydw4E1N0JFvrICTgr
+diFBeazCRiPCcsabqLcj+gWUnFW/da8Cbfpnnv0Vl0S1WcFdVOF4kMvo7eEilUV09xP2lAW8GyP
kYhDuW2OhVOA/4SXq68f9YU9ZvcIakQgW0B2q0A6iAT2JzlJZIcPga0X9vQWvX69matfa2GP2UuM
4uSSmSDhHI2t2cWWionQry1cl9mo7y1MMH7v60omZcLQob6uhQgmpid+6oiKqiX/opPYEo93aHVR
YG2l+FeUu9nHXE8yvxw0bGLtb6rsJEk//mBJAKoBdaNCIVVj4QVjFpSoCIO+abDzXQ+ce+zUbwpE
wXxrfEbH+k9unKU95sYJO5H4RNO7s1A56Y4SftCpRTWxRjsFQQaxKOkH9x5YC49Lq8y1gy5bj7EE
WG3xJsZEjl1sytfPF7hnfufWMVaSZ/rGgv4I6OKlqzl2fwwxCWGmLTzf2MPzwVXjAIZyIqfOQX3K
Ht7IwXTkj68/JXU+5m2HLAmDRYA7GteqNWE4DknVwFUaADh7AM3Jc4JZFlLeJzKEGkN987W91VUu
7DHnWw7mMTe1EYl07QXhY0BQffNfRoE3EUfPLbsuheCJrGCCCcB2Jm41oDbRm2JCYuRXVqv/1Aow
xVYvefOMajznhF9zZeKEL40xi0qTWIV89DietXujtmYnOqid1bnlnbyNHemOdPiMqIC51cmcrGFH
tjwAyepqoZKCpaJ7fjUHIqW9X1WNiDsnMPu7rEUGGg1ysh0qFSNcVUocTA9xETJrdwMeen9bZQLb
IA4KRk+x7NYpXiRXPWQAcgZHyrReb/Ib8fvXrrOa7IIoGs92tHmuZzDwPKrkMhu7s/pobAQrc5vn
5KaHOgpNs4P3f5AgraUsC4tslzuu5470ArwVLaniV/mUO8XevyN3oFfz39uXvxQceMCZ1QeFoiHf
RVkcWkRsWtaWECbXdVgVRfR+J4hmlTmUdlsQAXYOHelpjjRVwrA2L86uXRxLy8wXJZ3apuaEq6p8
Hz2KwWtuwhCsh7GOAfHyFlH2UeWSC6yFINDBI+FFOetafrFpx0COtQzpzKZ5IW7uAVepOPpGRaUC
WB6I74q/wgylwdwWVXsi7p+41cI+s+iojLIxmebunEdA9IBZY2OC3VTG+GPnEHBQmKDQVG7/KNNZ
LpspS9atXM66EtFkH7OmQKGETnBD2+75HvNrW84i1+4yNKfQpYKA4fVITGTUU9uS9L8oombjoy6T
7BRPw6XCQ3eun9SFNSYgZmBYkMO57xEZwqfpR3OmApDJEYMyxVNr55s5triv0tVotLDJZHKjFrRZ
3cCmfArvdK/ajFYL/TOLUlTErun8SZ6/3FHGbdqmzbo5SGCPPJLoR2d4X38yukdXN9hiPYx/CKLQ
i7WIKmUm7SewBYM9zBJAFmRKnAOwFuSgJUvLBxKeSAqzcV3XkaTDtMM5Up5C+dnPADLuOWnGahK8
NMLsFqhos17XOnpXCKfZScCak1QW8PAbc9OcyKv08PXurbXZZGjWApYK4Id2xTvR1EUYdWrcouBK
H0kJGvmmO+8xGXPPQ3it28KEOgHVIEIY2xIS1CTIOymiBXLihkDLvSk7EAfvUlfyHa61NUcH4uNv
a/SoLyp4WmaGzaQlI6z5G0wghwiSdr8nnm8NoZUGaFlyi3g8m/TvC5tq7kcTCUPajBoLq3pIncKm
2hNxZKsYgfwH1YK1qwi9WfAl4AUD0TvG/buk6mW5nvtz9DJl6M0Ot1Nh95Dmw5j4DJ09K9ft8idv
c9cSqYVVFv/fgPK39Am+ZDcGECsD4wx4Gke9sOJ5O2T3HB9lgrKMMiwmfdCDIHBQoKGYk6f2odQH
3Sx+0EYp5ZvRjiPl1aBtMCfccKwx5/zKGnMEyRCJsUlgbTzVkVX9oFMpGGq30RPuvkGPKn9I3cgT
OUUt5jv+ZRX5mgiqCIjWskzKVSLqDYgcxA/8A6tFDgzeIM7CGOe8MkF/wtI5hXYO+qTDwjzMvqCo
VL51KpyTptxkK5UuTy+Htya60wuDGMcX0mAaxA+j+JDEj/RfUpBfLYi5PqtSBjtAi/+/HV6b8nke
nnPF4Wwac738xwaAK9C8ghYPCxdVzHjofQneQNOPbt86tA+GQX3xwXwW974FWu2T/J2HSFjzQSAf
FNBiga8EyhqXO5fX2iCZYyJ+lDpel7HiFI0KOXHB5qxuzSWWdhiXMMqyqqsxFz/8G1BbArwf7KNN
BoB2BXVt0yk5u7nmEBoQdiC3BbD4CkuCWeBQqlIsqzUSKxWOTc85vKv7BtgBYGloz1/dMLkOebJJ
FsiH2kpel9Y3AMo52dDvvt63VTPAodEvA3QKWzhSshSdFVknH5ICKiNDdwThpe845XyeESYOSelY
NoMAI4lRPMREtjIDYt1ZxJkYY5NQeDgoW8G7BvSsCl45Fsknd2mbprKew8PHzq4g+INpBwP0pnMC
wdJ4m3mBJ3I28PpUXdpk7uYgjjVfhbzCh6i+aVFtqflL3MpWpXL8ga2TXi2OOUhS3yQB3DH/oP1k
ykdAOyI6nZLCu5CHAOCtijlNJInLXhmM/KOVPmTM34kmEJpisCt9zje7PkeX20ddZxFYUyEIKrx+
Ib1bybbY6XaYuF97OMt7+7lxKpBmEGYC2PlK5g8a2KWfl2L+AcHeYwfNpOEADW43cBO0JSOQz54w
+yqA1HxH/YP3Srn2fQiZLKwzvt/0FYqKs5R/5CPITFrXED8agVOdpVnD4uFwtUImc8JocdeoPlbY
BmTTGSdZOSV+7zTaR1gpnLt3zTMW6/msjC0+2NCMndClWI8kN5jISjfT8F6TXcUb/6S/+Ys1sWeZ
9E0gjemUf3QEPEFN4IJa0Yom0R79RyVF0iT3+0oUOc6y5o6gl0VMB+wF6oh0pxerw9uiqKK+yT+q
MrJm43HSOMd49VMtDDDuIIdC2CdDj+3LmhslA2HdONt+YuyGsbICLsqT6YL95RkLc4xnVJWWBknS
5R++3kDwpdmPVXT2gxeiNJ7U1pYAdevedIsodL4+datu/9swS2uv63PQhDM2svdbK8++teoh0XkA
cp4R2jZbfK26gb6ckWJ1QG/e+9ApEt9yYHrQDb/pgQQkIO63uzdeGYDzCVkhNhJqba/J+IRK6ltN
sM/MU1XdqTmgNpHM2UaOP7K5dA6S1L6uWrjLOFtJqFgCT/Bg9TwvPhT9BYs9zGZCSOJjD+NZdGoV
AGo9sbtWcXVf4CyG+vbVkV6Yop9zYUrAJFSsJAOcEQJ5ZVTapbb3Q9Bv+u/FfDv2269dcDWCLMzR
lS/M9SKo/Qa6dyHUGa2625LZa0B41ja+q2v1zq8hfzq/fW10NQdZRBB2gGKShBBzbPAO8UQltMSt
WAJUDWwq1VvD1OpjvOc9YVm1E/aUa0xQiTRtNDDEAI9MGsscfirz5A2oqYZlaqfFTzXYqxVmZ6OC
Ey1FnvMw4UU3CkGuJ5xyIfFKiA00VrIFU8emii1zo7704n5ynmOLbHnU01fZECXNN6EIiPYZpoqu
KuaxohSlNCj+m7Spjwoe0j4e0sCTOsiG/i0AWGaNMftbD1nRgYfHfwvRiaRSqfInAJjHt8IGFpgx
gZsCsRcIaZGRM+GsqDsF/N2t/zbmEE3X0sQFu5sHPp5dTKJHISpyzl3ORhfWIJO7loYEKhkVBuXg
oVdO0sTpLrDxmf3/mZSVzrF2k1z6b0P9Fo+eUOKpNO6+PnC8NTDxazKVsJBNrKEC4X6b73WBM2XJ
M8BErTKSAbzwqYHhhzkXdlBU//btyu4TE6n0OAtHNLr8N/GUPBgv1aZ/lT4kE/AY+ibXMounUvA5
WrUMxaxF6oqL2Bi0Y0I6CYvKxEi1+1p3jGnY4LGOpo/Un3MtlNxEn8KnUgsBq88M0dUBunzKg10/
i29JgoksAeyjiS2nsYYh4UyHmm+tJmC9TTGB2oAZ1Tb0qbTDupVs0vahm4F/O7c0kMUTgC4G8ehH
g79DDNH3oz75u6ipVW8o8XJT60F1pBpCdarejv/H2XU1x40z21/EKubwyjRRWVbwC2sk2wxgzuSv
vwfjvWsOhiV83ofdql1VqQWw0Wh0nz4HMUyrP8AFj3J4GVvlps7rzkkzff4shUI89XJteqXY99ta
z4kNumfMZ2Nm+76eCuMplSso3MyyONoiDtiOoCruVlnZO+3U/jTxONg17RxsBD0zbCVqDEfIOukh
loRwC4gfUOOlUmy6qYmJbc16ZBeTGb7UwIsdiCyDb74TUZaMyLuayvVG7mbADwciuWZMEl9rhtmb
kr7jHKy18IfKM2IfJJUBgT03FBffD3g8qGJiVu8DFBa7/n7egrfalX7VNqWt/tvGFY1/YKamdHEW
ICbY6EtvyVMTRKWWhHO8NzeyN2/NYwPohwYkS8jFqK2eN8x0GQiBgG2xeE6tL8ZoyObgYyp/tO0p
0znFCN7vZwKG2KEnVuOLfyjWCWAaUKB++zoirUY9APWhd4aBn6s5TSEwIFCQdMGH2oHUoYmd0PyI
g//kARBopnyBEtgJmMvCnM3GSNIk+KC5Lyp54EqPv3V+s5tv+B7AplJnB1gYYy4KWQsCOS5hjOqr
N5t+q0BOmz/psPZp8OqCKoAsgdyBbYPnRWh0eqNaH33rjBOxa4UH3GC7UmdXljCOSBtFgBSw5cig
6MSMFKKFldCZl8RvCl9+hmwh9ExR/AdjJhexy1Ym6eYBa0k5jABlAJnk5elJKqtQeiJbH3TaWsI0
eVCiT/mb+pbcWa7FKalcpaCsQeY6gcre1KQy1pjs8mftjWwpp/C5Mzq4uZd/5+vtrfkHRq0xu44J
aCQwzEXfIHLIjTVbH+I+3sb7cENJ+yd+1sfmm+eVgbAf7CIAf11NYnW4n1QjHuAgv2eW/PCRzhLR
4EfJ/UDaL77yO1OrbolVndWaIIfAZLnKrIzjMI7WRy6c2vStzz6/DhhsN/G3U/4xwPagqlYC2LnC
9iW79B78BlsQXSHDbDf80ai14ERTzH/Wcv5TFhfHHItZOAVYiz7dydHPCtzhBc//eDaYaEE0I+iF
CMuhrNYT8I9U7tGCB2ZHemng3XfDfQ+sHrLFuhgPJAQjltOMddErSnK7GyRqwFZgRsprNzrYiN2v
v9n6Gk2IyVmU4Z2tm1tKXiRJmVsfcas/6kL/oDbNRst4PPJXT7vfHv/HDvP0aPWWjJJZWR/TPthD
DmkrbdLHBBVf3iPyXFC7TAkNEcTcuLZkE3UT9kLRzKAPUMumX62NPPEFszybhtIS+RQASVUN6DC8
+VkEGOsp8R+8NOP6mF3+AazbZEUiiIWFTxi8SsZzyGNBuv5kl7+fcRGh0aSiT7HAlhxVsHArgHQN
vFFY3iLozxfnS0v1ebAsGJmGU6M+GgOnqLES3LEKSJFjrF7Rkf0xmXtmmMFohtil2je/k5f2aEEK
z/CaNwBfBmDF+K/f1X2jOCKAKy3laohfMIRaiScc56AlqBTmW6kd/DCx7K9P1EpOi5UpGuAUwE5L
V3NKUdCKQUUm6yN8Iadw22DsUHwyAS1sndjnSlReB4xLa8yHEqdWTsIKAaPy0Infzoce10j0YoBJ
tT6jlTzO8ta38c/y6M8XntFUWgfytBZBvrCtLe1AFD/nW+Gm9Uav/Z8QFasWQfECkJ0oQguSubeG
PhZiUWjw4fR+X1bGYzLWjtFk/tcruy5bYCf/mGF52uZmLsN0qLGT4E0EdK6SgNG2eqePRrRVXr82
tu7/C2tM3muISVhbCqx1CPTNYwUAagyeLAdVdEwTi1tgQmvna5trZxqvLKRxoLKQIelx+eUycO5r
mpFhH1V9o9TStkl5IOlVE2Cx0IEER6+cffREMUB8ZSxZH6ayR0nbs8KJ85XYGS4kGVDVWJhgHV4Z
Sd+g/PTxhjy0csSXCtzxuivtM7xYHRUb9+Ph631jUdL/mET7C4TxmG1iZ9U0iWRSgRv0Y/QlP/ms
btQBXG3Fw/hjuCk2qguWldiWGjBcGveJ0wBQzIGirLkm8PX//gHMlQJ2GbUqAmTCM1bcWu+AhEfW
60By6D7wAvNaQKEtRkDCQL+IL3npJaMwKLVgdDjf6Bz5hi9BeU/etV61CyDJwh98pDc/e18v7TFZ
fiV2CRQ1Ya/IAawgP6vqwSBvRD6K0m1s8kYjrjNvqsmC5Zm0RHlFGVWLQpcFU2p9GEby1tUo94pW
bUd14cGjOV9t9TBgfBRPQMhHXUEfLJOYRpuGcJvy2ZIVOwUi+WvPXIuMmBT91wLjF3nTtvNkREgF
JMHXrM9AyT6Vuv3b/tT5yC3MMBlHWMTFEKXUjD/76Y9uA/lRjCvfh2ArTA5gVZIPod/zUpDVELlc
HXPSAxncQwFyhI9ROrPGz61d40kxOwrIiKGK5fMnZ9Y2lBIy4lEt4hJnhXQCIuVhJ5rmh4I0pMpO
EV4yvEb+msMvbLBiOUZRltOQwEZd3cjaq445oKm0DeM2qR1TePvaQ9Z8cGmMuWbqAQ8lDDuYH8l0
MJQ3Lf78+vdfoRKobywNMC5YlVpeyihnfkiWHcy7FqM/BVj1cp/iEkjjxffN8zh5cQYWFdkOoWz5
9R/AWyDjmwVAim2lwUnmDFm9kN3qWcgLiWtBQzXwnACCCVUqtvIxp+IUCRU2sf7MXkhqj65hl/5j
CDqJILJF65+ElZfbrS5tYZaJjCGUcCLkmeZH26neJELm1/gv3gEWNhH4RhFIAWbzYrOQ9FJVsbBU
eNDa6lGKY/fr77N6ohYm6CIX6eKkT9kwtTDRd5IdJvtMqbcVTvLXVq5LDyoqrcBogsoKzEhgA7w0
Y6UNom1YVSftbnR1jB+TTb4VwX0W+yankXLt8owtZkmpnKp9ZhRQzXuCNrtmD156L9mAhTuqmx0p
k3jm0wEFmV84osf14rKEafqyxRARxu1QybxcZiHUZKwCmFYfJo8qS0L2+hnB0Iv2XHorenIZW5Tv
zJQwY62BhYNJBIQ4rNM+KcoTpltO9MlOmSP7l5ZSD7o8iZArNwHvIOU9w60MjRyQLlwuTNH1pBvK
uTopBFPBCsR/UtWJ1dn52k+uTjLM0OcmuH0hTHtFEBsRS0y7BtKm5fCE3sysvmGG1hFMi+P1a/5o
gBdMAZQTzY0rkKoSKrFQx1VxkoQMWCnNHwO0VyT1daoauwo06OJglFwHYNbWI1P3WisseGeC7hn7
ARd/AzsDNpTNGJRWXJyoNI6yheyKr9xO92FsA253mA5F5/+H3f2zaIXxTrWvO/SvhPyUlrropn33
mYraIY3kfWvFHIWXNYdZLo65d8y6Ugcpj4qTJt5rXQQmtPdh+vh6PTwbjFNKymQ1A2mKk6C8BErw
XE/qXcPD0l+lA3BJFbm2hJk5AC7YYyaPKlFQJC5RZnnvm8iRC6gfChmwpY3dEcVVTJ52zdohAEGk
ap2ZU4EyvTxrjZUG86AhiCTlcxH9SoGdGpXD3PAgdteVECxtaYi5wJpE7Dq1H4qTFdlA5ZQQri82
lmPEO1rhiTzehXn9NqQGJRE5CcIkOorMB9OMKsM0FT4YHZ2RMKsT+RDoiAzwJPcQBaBsZ2lWeTzA
w/pCF3aZG0FP8lqsodVxMr/NbzWl9t0GaBHbyl5zxAOvxLnmlhqwzoZFm4tA+F1+P23WxLSatPw0
1eM9MZWHsky3WR7xShRrFwBFH+OmAYgDndFLO61ZpUYZDtB0eJlN8Gx0G4Lm3CYXb+iYbPqTp9e9
/vn+GGQJ8URgLECwC4OUvoTWbOmwn+7Gm86nJHz1DUBwnCI//TJsjFyskcWqJGaV6GIDk5U0bVQi
+5bufB1E1k4bMD4aBe0aOuC7l7sYKZnaxKFVnvJudvtB9Zqy86Zc3ErT5H1tatUPl7YYPxzaoBOt
PKpOOYojwSbzgl30Ojo0Dyo3PGz1uTnP7t3SGhNH8IrKJeAwkXNh2Ld9Rr0gfmyQk/TQ9nLwmBff
Zk+21Q+xtXnzviubSmepAZXQJCAE2PZnAr66zgjS6iRZxNba+2Z+gCKuQ6aAc4munDVTB7OgJloY
GL+6x/W0jvJB1ctTINwLzWjrc+LqPeFcZiteaOI0UzpRKGhcRWQpBTIkErXyVFudPVre0L9wPGMl
ccRwPVIRcDToIMdnvpUxirFI6hrJXK14YS0d0Ou8R/KyH01lm1aBp/bkoxcsu05kvyYazzPX7CNc
geoJBbTroR0IKoxt3yv5OXGltEuZoz9n4EGKfV6x7PqTYXICY1sWpR+/LrtUigHN1DGBW86h4aSz
rrlxl5i+JXbCX3+3S1NMEtLlRTAoMk6A2ny04vOkcl6e135x+fuZ2NEpTabOfVmeUI/b55p2bw3q
xPFw6arpjTR4uV9M0CiaoIKw6ShCRqZ9Q/KRPkuuZGc32iPI/m/DjfBtKkCaqCNj7F7Jx9eOyftY
jF8ObRE284gdNIXBHhN/xPhObnG8j2eEyUPacYpzQYDztw1u4yzZCk1zE5Y1x8xVlZbZSPrzxVO3
7wYzVae5PE1j7Knp/ISardeOQeqOqvymBLz64nWBjDFIU8uFwSSGKHATIgpmBiAZsnPWbQUVtvBS
AUCK2fHgkdfcXLeJVyg6MbohocZ/aVMHJ55sDVp1QrOisAlwC/OHTDltQlDlYkq+s5OOO8ZzDXfB
SjXgJQA/oe07tluYW6TvYlWpTrUr+RR7ErkQ7vqcHdVHJrLRfnztlVx7zM6aHQkkUpc13r7hFjIb
wMyBWeF58Cl9RRbZEKXlTipfh8jLNTLpllQIkAQd1Aw2IcaJwahQee0dSgUs7DLznbPCtTMBFn46
vYv+xlXjPxwCSe1TWGu8AP3xyqlqh3K/ArJB9pJT25RMVODhANZizdIqs6/TkM8jSk7laejnm6QD
tnuI5V+lLDyOTX8YR/UhKw38z1Y/fb3etbOpUefBs0AFiTuzudCYbqsgh9uCF8gQPvXu2BS52wTE
jjNuB3gtbC+MsZ3EoYiHRkTLBl+SUgYg5XOEW2ix2VQ0Nn4T+OeDZ5H61iIS6JOqj9KU1jiV8W27
Gzapa94TZ47oUDYCwXAYuJJv9PK5TP9McNWjkYJhNNCEsc+Qhs6TRh3OZOs2qR3ixephCEJwAhns
kbUtjfiMdsy5L1YKK5dWmdsq09sBaLiexh+qwYgFbtWdtlG8kku0fr2pSCCwinMjDM1nxmdIiy5+
nIX1qaiiZzMbnqFMyGmtXLslVR4F4SwKbCiAsfjXsGuSsm2S+hQT62EcJQjDlBPtRw3H1ECT2zB4
iSBNSS6/mgVAqgTCDLT3YJC5pJAx1VU4Yv8qb/DEU2MnT+mr9VA/Et8Mbe51sWIO7JeY/qXAW3Te
mOuimTohkgeYA4Xcpr6Xtv32Eyy3Tv0I8ZnHr8/4StSGJ8qWoemgAoLcIvPBhqo3ydzgkAffy12a
2O1TsNOPvRPeKy9DbjevvG4ia1EVkVED44slgq4LoGJmeVo5t33SEe2kE5sKeale9BQ8q7b5BIpG
8NTzsD9g07z8fmeLAM1gCh3KDdCiYdYoRW0wW1mknaTWIgdIXZL7WC7TjZkE4FrT4DyZqZZeVgjD
Qxim5K6ezfEpq6XErgjJnLzUtdgpqww3mERaBxT0wzczmGuPDLr1XYib4SlLzdSVohSIs2kO3lQt
FBy0WKzWi1EG09x27oXNnE2lDzjoJ4ZSZ3+w6vq+IjEoXDX0G8DGO0+hKzWdcqtpYPYQUkW7MYa2
b93WMp/TDHUcJ8xRh3IUnYiuGgvQ8si02kn7uQVePpDtouyz2tbFUXgPKzV8aPG+2OVWN2ylhlif
bYhfIYS1fE86UMDVkaC+6UOn/RrjsrsvhNF8adUQbj1n4DQjGfk+y/H4iVhp3EmZRR77Log3TdUU
g6P1moUOsIkJJykXfgFAFD/Hefs4QNzLzqUhwz7N4Y4IQbgdLXSOlUI+1kNl6fY0KelGGFMVKKy4
cdPCCB1LJNBIEBPV79VAODRxDLV3YiReIqitq3SkjN2uEZLIEZH7pk4L4k+vGXTx3tLMCI3H/k3s
lcCZyq79QQBZdntB1m7SATQUujwPjmFigiEe0R21wXM53wuzif5yXZDXIVPVWyuGu7dVFm2BQzI9
zZh026hHzStGqXtKxGFwiJkq9jyLpRNHRXnXYUTgZhShB6V0oBpuSnl6yo0W4+19CeLHQW2PkoCp
rFFBnSRM9d4VOyl3hzE2vaxO0YSYs9iboHVqlyFCfxRAA01Ih9EGK5e4B6YgvUPUFn2Mf89eivmC
R6EjxrauDqWrmcAwN1GQ2VOpjR7EhH9Ik1Eexiz/TrAZh5jkQMcEfo3Z/62E54yd9T2YDevBwCVj
SvYczAAjz6HgznGtf5h9N950hKSulaqCXeYGOshd07h6GILEWTUlJ5/rxC/EpHQEtWkfiNl+jmmJ
6l3WhE5f1iB7yvVPUlo1ZvyMMTtCULz30GscN8NojI4ll9lx1rPAz8ZY9lRIcoBUDQgbD9UCwVfF
VDtEZVB/Cmka3GZW8GGVymBHVhwcwZCkPgrFVEd2Z1aiNyQCJkowU6jbgOJHroKS8CbE2J8ri/2w
qbMc8yeWPGxDkhCv0rXWK4wctNeDCU2AKS8V/+8i6TnKACNBn+rollzVV9RKVvqmKZRzPkFJj0IP
CplAJ+Nir+5CnyeitxpIlwaZa72jWMCwgMH6TYc6b2PPB8SqQ/miOHQU5G9xtlcLZAK33pdSQirY
630qHYZKsQvCYneEXhLgym7xytlQJpf4bQ9PGDoTh+jBAgvETA+SBiM4p+CmdzGT5EkJgMQT5hza
m+3AHYw61y0X1zy1B24ezOvDlwFjYCFL0YAqeDCN6kkkMmac1DyO/BwTPL2Tpnpt2lpVCl6pZWlu
p11QuoUoWNsUt8ltrOfhsQ778TYsepSjYnFIDafWC3GjE6vyJSHp92lYTH6ZDsoxRrr2qFbD6M9t
KwOZkQzTk6yMjdeYfehFqpJ6ujqPtlnl/V5LFdNp6lI7tpgDvI+LSbmzEuCah25+aAd1/CxLq7eB
bJrvIIVYP1lacYdfHLuKEWWcCRq23nzeJNQQgfqD4CzqUkwu1GsjUa1ZlE/JEb0Jp9infiz75FuO
qOLXt0ibA1cCB8dgf+0NzNvrt100ISH5pGLkha1eilXSFpk4y6dY3I7kIdX9NOHN1aw4HKhQQHIr
o696DYOGAmw75FYl4wQP3uxGTn4HhVHlcd7gmf5r2k0HlctHyLwI/lnXH5s0GVy8QrIGF7yqnW3i
RdAfSx+Uk7vUrnpb8QjgOrwRdrYacWWRKZBNQx+lKSYAT/KDcEe26Z0BBcfXedN7Ih7q+U8wwo08
XBJvZ5lQRRpNSSewAZ0CqiG+V8P3r71jLRZefDomNmVNIiRtg0VJT9pTCZWZ7GYC1wwlhqKvuXIj
/mXj9mobmQJZmEyxWEZwyC6bMJuIwDDbE7QierniuD5v85gjNw11phsT1qb1vwprJ/LwTlyPYCoM
cd5NWSNO8sloHQjdUqqw0GtfZ8vFO79zJ0wOyduGx7exZhbPYExw09xc1lnCjVpOiFhNhnJK34oX
Oh4F8Ta/A8W5Hz0GB3HLn4BZ2ckLi8xC0zZKK7EwcYMVz6PshLifOX64asEA5BUvRuDw2Ac+sm/k
c3gcn5SnEV3N3AXO9r7LAVKm4y/pd8FVOK6/EhjxiqLBGA3Ha57ccULxPpEG5SSKWxXkipGX54+c
VTFUItTXlzZYVERY18FUjb1yMlCaAU3Et/IQ3qMbveeWZ1fC4YUlpihT9MqItBerGRzpDfSw4EkF
lPZ5dM4MPW7FyzFW7YGYD/UP6DBcSQWg9aMqeoocQ7+ZHMWnU4GZE72q4DAoEHy59mhUuM4xINsL
iU2aZDBnuUpyoGnGSj3lKcaHbXKrevNBcCoIhmysB2NDu38EFK3cosKKY6rgb5dlaKICH8cajq2m
JINgKafWbyY7f6aq44Gbb0GCVB1lP4PQObe2QO8udrFLm8xxKwVJic2BHnAoQLiiR0DLVr11brTN
oPzFk31YOQjouAOWp9Ge8VW924jLEBxBsFZad0ic8Mi7iea3r0/C6i4ubDArAu2bFgiotZ+K5tgn
d1L5X1IQ/I0YbwRyHWkvc48VBHBMDLBT/zc3ILd5bQ+1p38GtulTkU5jV/OeLdTjrj7SwiJzj0UR
nCWB+vBJuQuR5rwNo6u+0AtAcKTvoL4eXCl2uszpH/jjRWtXAEVJ/Ltc5jjEBKAvoYdxcW/UrvVG
9S3Gre72AIBZgM5nT8hz/3ZI9nx1L60yX1GUqwpZNDY5PUb3lv9bz6ZxpY3ot5gFHg7/5el0sU62
AlWEGDcj8JvGi+6bx64CzTadlLX23R154iN8184CBvqgFEo5H2H6MqvsSWNGbTTgadgYbg4YbDXo
+3bkDj6snXCAXeDxoJ8DJQETrusmLgpjbum6JJ9ymualR46ij6GHHbSdU94rgEVrnD8dEAxQKMFM
CeqxzPkAyUNfAMemnKwnqvhKvsc3nx3A02i2Rns+W/nK9XCRVjLfDdO5JDLSBrnyBs1Cr9ro72MI
IuPeozPOybeBOzG+FmFwFwGTi5EjfEDGYpfnQRDWGRLZz+JWBWXrjFp9j5bE/BICRZrzISnra/zX
Iout7yU1z0sjlU/lZ+fFWyoxqO8ARWnxHiD+sOUx3nNWyKqr6WrYIU3K5ZMovCbzjVlvvo7R60/U
P1toUKddPKlG2RxHjKzIp+oXKQ6TJ9hUTlPw0oNQOgkdvi9+1BsewmzdLHoBqCFA2+9K3LmZtZo0
KcxqqG/aWkH/XTxSmWXN00EK0qHVO3/ja6Ku7idaSVB5w/wYUsHL5SZC3YtFZ8qnIoxu9CzdRGrL
e7+xLaTzuQOgWMbyoC54NaBppgE48zs84DCLDIpV6RC4lEn4XIsB+pjzBVeXtLBGf774goKpoTky
wlrjTag0DTcYn3EFx3DiZ8VLvwe3vImI1YtIoWp/6JbjH7YNEicR8PYqDnqnYRKj9MvKsx7Dm8BH
NIvt3COuGTiEB8FfC9MLq2zTs6rVHpw4tXwK5+9aeDRFaCH0ss3ZzbUgjZeIAb11QDyv3lldpnYy
wHT0bUyJfzsABKf3zqeKavxuy2qEXlpjLleB5AIpRxQ06JUQOSlqQwZe4c1OxcAT9ypfy6eX1phw
iT7CCFkFfDfpKd8Jtuxl+262FaTx8TeQD76kINOiZX37b/Grv0/En11lWQ5NonRRmmCdPbQzzq8i
IAHo/ASVGePhs1YPxMIYc8+itRPF8QRHseTjSMpNYsi8PHD1GoBEJFSIEUSulBulCTiAUMM1oD7k
O8NP7nq7d4wH+mylJMo8EoXVEwcZHR1tVapvy76UlSAZMFoOe9AVvBNB10u8xIXm8YFiL6ND8cT9
YmsrXFpkoorRBkGmVQjQ6XH26WWei3b0gWHlM18k0hVu2Ws1bC5NMulKl0kmiQcsklYU63sKFokx
5WIeMGLDC5rUB9hEXqXPHzDo4/XDlq/1ee6iPBz/DWGRHxyHTzpgTriseKv1tqUx5o7VzWjqSAtj
6obmYeVdsKsPKeYM89vKD5+MZ04MW4uUS3v02y5uhK4wsmkUYK/xbhQfvRUbTFQ/pFuaGdHyHhFt
rs3rQ2dZGG63gEJGwxpzNpc2rTyoo8BEbUBO3SQCFJ/yzbSZjW5jO9nqm+lDgNmVOaNS1yu9sMqm
Y2I0g9pwRoZrQtfJGGO7Nkywj/GEeDiLY7Mwy0AnTTLQzIkUGarwj1nPU4ziLYRxEbUNQjMDt90p
ywJbtTwzMu1xfP/aMXhGGL9o0PYbwfSJB8gs2GK0t0aofxjfvzaycqfhm4CP3YILokzEPqdUMSRZ
2GGzspfqFrNWfngj4mQpOFnDlgtqu45Tl9aYGzSfA7GRJPgdzbUkt7mhGaR2I+11X9w2h5GDp+Gu
jvHzNsxRXVQz9Nm+J8+a32xMd7qDRARFQ6Iq5HE2c9Xz/mwmyyKdiFMzxCX1PBQXfv3OR+R761RO
/2g4iAaXsodlK0VUpHtK1aIB3wMCnvETbSrFLiwjnKobI9gLqVOC+cCv0L3qt60dVYDBv5J7XHU+
912wvt4/punPF6ELgnzzVGsC7gBAFzIvyZz5mIO4Zd7oqWOR/ehpIDnhThpcZ32XK6YnZ2HWDMO4
VquA3ufCp3YsbswjqEtrSD0k+9T5y5mQ8/4CSICZWBPMrODKuLQ2JaY16BW6IVrZHkQLWZ9YclqP
a/u4NMEUqvKwLvowwBUQz9/n7oTJkP/gmAr07aCOS7ni2Qt0GNOmF0IdD2EXVPERwiIifuhZjpa6
KY4DqhqRx/tOq6sCpw/myoCyBM7zcuP60irb3sLGyXm6BTu4H2UlZ15nLUZiVO7/TbDVe7XsANnr
0bJVc8kLOwyWa3CChjs7ybPDJKnIULVQDiU0+b4DyAJgBiZ9IyhbzgmAzskpVh1Ayu7+ByQnDYiX
mQ8wF4sFMjeNksgqWC8gfFpjrDzbWJLdYZJmss8lKYz7Rq9R8JqlPjhHUNEAGbrD8Zy1iI1nI6rq
OqhirigQIlQzVHPGC2vsAGkrgSWF23g1Spc32j73+MoCK8UGOhHyr0U2S4iHsdBzEQ+CQrNp/7F2
hxfFDfeqOzX7sLeLHWXtCl3uQ/n6wXVpmPnIVkiHpVQYljq7Su1sdMenapMBmCE8pC9yB8sqxJ13
+ab4+HqXV0/KYsnMV5ZLYQBKDw8uM44cIXgducKzayETzX8F6R7qHFcdhAkibKNlRfJJkECsGW5z
PCKlRxx92e832RPP3up5WZhj7vkya5RO7kJcDNPoCAnarla0izROhnROTq5Ox8IME2G0GnCX2gik
0/jZow9zxIvY6eCg5q72qqP2y3wTEdf+BwmqtQ+mImkCWuQ8O87cubUCkpoWTSAUFqPd7Ite6guF
K79DceNB9cuH6YN3164559Ii/YsWd15cC7UYqrCYlzel/gOUcuAcPnYqJ2NaXRjolJBQSCBsYgG6
YTM0WRfH+HDhrqK6Crx8cy2e4BdD+gdjdKD6ZXZurJUBTPUEIJvd5FF1Q7w+gAt3Rmf29G36k3e0
Vp5zyPAWBtmNG3JNSMrz45+KHxMPmFTzOcb8r7FvN8PrzHPKNd9fGqQ/X3ypEkk7IVYin7JfSMb6
Yw6m+BGtn+SV6jfkj+1sV1C24xYB1j/dn51lkohWyFoSC7BbBjdm9ijzituryfRyYUw1tqtMsRIT
7KR0l+4okx1tsiYvVFr0f4DkrUUsMMkgYOHWgTYvc7YFZZqbUYYngjTmEd0CUHgUbwBa7jMfJZvn
rwPwSjUDXoJEFqSXkCS8Ipwgs1UlVWlIp/atd7Wz9FrwBFtuvuG+ElZXtrDFeGQYDnUOqIZ0qtHd
2UdO863FE98TbspbzaHUzbwS96pnLAwyHmkImiHkkSWdFPh+Wn8o/6HCdrl9jO+VhKKBY1hQN+Vu
drsN0JN2+Izmu0tpebkKDatbCJEEDK+iKIQRs8szZuooGqJbJv1uv8fwRf0+3/becGyd6cAlEljd
wD/m2DQTDVdBaqh39G/gJf8BelSwuwgAM2/mU+ZOdqI7PJur8X5hkklGQB+QhToQpCe1eMmqyM7r
Q6UBBM/jDV99PkL+9f+3UqFbvQhXUt7MGRjeJAyVgrqmfG4eKbJHcEpPAwe33Z9QZHOte97jYKVI
CpdZ2GUugtiohUaSVQnnm7ZdYi+7CXIIgJKdDq8pHTNxuKec9x2ZkyervRmWHT15KHlh7Bg1y97A
INYAYXoQwf4MnPSNE1g4nqowZ0/Uq3yEoqR0inZqBuUUAMGgpK5NzuTSIRtemsBbIXMQ8whaeAhx
MDcDZt9LR7Wat5wl8Www90Ao9HEk99Q1N+OxcYZv49Z8zrdnxU+33SiJ+5dqi+cn+NJXmHSy60kZ
6Cks5n3uDJbmSP1sB+boclbGJicQHwATEEZ3sEMg42RhezqGP6xGIdmJMjtW+8QHp/n48JtQqR1s
/puD3UrWILMwtdDQaEFf670yfCEobLFsHc6aeCaYUJkWQlRKgay/p1DeAAhmdMWbGG9lV3wisU2e
hx/o6fA4Za4y898LA3U6MBqmdNVyGeXOhKRhr7+3oDSHljDeyhY0wV9xzPGe6t7AB4pR3WTaS5z0
i82+WMPMASgyNYolKclOJG/sNntQVBVYDU695iqpZK0wRyAvqrCywkF/N78NTg3J27SAekTn0knZ
9EEv+I9TNo6wFhlP0SeZTLUJ11Q37a4vMXSFTmftBW8iWKsxDPS3fF/gIKJn4c8XZPymAW2ETsIa
X9AdIVucusKt6uq48lpMWHOtrZ+8f62xN+wgiwV4urGh6gZdYgJNPIxgVG62S3Igt88UYzbnYLBN
JWaBLD1Vk7eF3BuF/o7RdVfF6Gjxrd03x9wbtrxeLscp2Ts2KTQyyhA3eZ+7xCsTy4WY1rEzZA7/
BM8t2UmCTCRmII7YxeFhcpoXirHJNulB/JR9bOKGVxxaWxYY2jRDU6CRcKVWlafCrJkELhLpnwCA
pQbwrDHnQXr16qCfCUITBmh5NBSg2Fl/BWiXrhIsDZ8p37U7oIYO8SYFl1K0FbfRN45TrPnh0hpz
zCpt6CGBm+FL3Q2/6G0duCD0fdDtagfupi0vy7vKgtjVMaes7DCGIgtCCqqoGnpDmtdjKFYv7Xqy
zdQPnXGTfx9eeckXDU/LusnZKsZ9MeWC3AOqCZc5XxkQXa5LrFIsIHhU7M3htR8fpGwXpR+cDV2L
WyiTQEtYFkUFaLpLU00Yt5C+KTM8rLKT8IYOE9Au+bb9VUJVjZv+rJ6ApTl6Gy6y2T4TZAyMGtq7
dFcfZSdFJQ/cMrS8AJ3m9mHa8rZy9Qws1sdspa4lkxoCWPQ+GhizNUdbqUJfGcXN1/vIM8Nca0Es
1r2AkdB3ITFtIbfsUMZMvfH6tZX1w7ZYDXOv6aVJumbKadA3PrsXqsereRYYS4AjiDx0ov+LPWho
g08J6KurefBAMuqincz0DCKYwdQpvRrQFRy9BEMSvEbOVWX57PYLa8wmVrkhdmIdqO/dfnAmtD08
kdhqZY8fZGPcRI+NDpn1/CfPRdZ3dWGX2dVgHqdCtroMq+zdeKscKPJ/3mNEFSRmvBfAqqegFQiQ
JZigEZovTwC0teMW417ZKaw/8nILlt8k5fTxr6olvzfyjw3mlJVGJJRipmlwE1B97arvhYNW0qa4
L56MHcdF1vJXcGH9ux7mgCWtng5FI6anCXcaZTmV7OA98Gc0Fyn36P+AGl0NWQuLjJu0Uq1GaqH+
Xh2GT53up3BbucXOPJQ/I14qufq9dAXT+4jGILVhHvoBgEnTjCcbIla+kx3MHT7QEEmllJIGyo//
U+6zes0tjNItWITJNmlAnKA02nuCKxU4jKfIp+OnIAFwKWU+b0SD7tjVfbMwx/hkniixOKow11t5
Btrf6KZMZlfrwm8xaX5xHGZ9bboJZlzMvgDUcLk2Yaqttupj7b2Gc4ov6rfQowlDdBI24zf+Xbr+
/f41Z9EBo8VW5rjclEZNtHdr/jX0zy0AqjVIob9e1OohAPHcP2uyGCchwaB2ZQEjqvEqFLfZ/Pn1
72dZv87ZPvC1EmyIBuXSu1zFIPwfZ2e2GzfPZusrEiBqpE41ValmuzyfEE6cUCMpStR49b3qx8be
iWO0ezc+5OyDpZIo8p3WsyQdVYWt0dqQ1IuaXVmG/aa+5nGAs1MefECF653x2gtkwd8tjy8f4R8X
/7SdFHSpjYmMiBGcD79+Yealrb5Tn9ze+j9L8I9rfNpGmLGqsR+0ROkHoBMBHaB8q36JLSxs15M8
kMg83PKMgkTF9X/AyfpyUf5x+U97yshJ0OkeBx07ktSOqzvB4tsMIoMUFu03WEc+fPNGv7vip0On
LXon0M3qIKOiu7mKUGO273uc5KiQ/pgfg1fr/psrfrlv/vEbP8XORK1jVcA7HRU9INHTPmp+8WMf
Gxtv707/3yyZf5bsp++8hWR8mZTp4BBaUye66XqaDfsP5dt4/fYM/+8fp2d++sy9ug8E15bzf7JF
1BZa7NIFDFrsyFdw5/2ukPF1tEJ9B/9hL/5HT0cZy3st8fv6RCHrt/ALy7iELxKGxTFIGi+YdED4
8t1b/PKHggCI3osPOdjnHLIfaLeuHT7GLmZ3Jdwd5C+KpUoiwDQtnA3fJZFfbm1/XO/Txy80hT53
HJzXupg37uBlOhi+azp+sTKJaeJsBYMKPsSfxx2Z9IacO+3tRJ9TcbnRy3XoH4vL7ZNXP775Dr74
RX9e7fMAQzArFKFMC0HtTr57CiAB8JuB2S5PdqQ+usj6MWy/RQ998xM/Dz0CKbt2zNS3NPl26nVn
vf9ZZev7zVTtW/XjF2vkr194u5k/zry5c3lZt0h66kyemArLGJQ2erh9C+QX/Jz/ByqGL0KIvy55
u6U/LtkZazAqtINe3esYr4c1D9urekQ/y/mYEQrOmwGz8L+o/HZ9fpWi/3XlTwvUDOYb99C4xRPy
Xd3fKNJ9Cnk12/q7bofwTITm/TdL6LY5fzqtgDfELB8GDNx/hS8Mc+UNLw2JOUnMGw31jq7Rww9s
cJAbmC/q4BT37f2tpPO/2ef+uvKnTXyZ8p6Ms3vLVYxz94CXy3d62xzECX3rMili4+Gb3/rVYvrz
t37axxsjYIq7QA+aOzsF5PzRiH7eRtIwM4YR1O9ijS/iAChhoLCjoHz8a/vWldw1Cm3f6qi3+cxm
Y2/83feer/+01ZAi/XWdTwc+AqrcHef/XGcI7dDZEZRQ2WubCGR+4J1DCj19W4z4KtPEVaHTQh/7
C7O5oRtMyWe/gUY//yAP8zNLnQAzPrfxPvY/4Ll9+e7+uN6nb8MzBS8lJsReg+ste6/jcd9tPbw8
L2030/67l/flt/jn7/sUxWlm5nUBWR+CmluydNPgsAxSrQOMbvFEg2/r7l8vl//3QD+9Rt061rRa
iKLKbMygkcxuSZK5/S5p/yr+/uvFfYrWYP8qFHgR4G/+Xn6PWeNhkqlMKUqPN9S5u+sSf+fCxE8f
i/Tbp/rdW/z0zRe5ruCXTp3XZeNtBMxLbgmo9VBkNLzZBkK69b/55P9YNp8++aqw4VhcTrfQ7SYw
ul1Q9+j9stSE9GDZ6+8G9r+qC/75fD9PZvdKV0N3i4b/L//mGkBhAYRX2v363jjqs8HpLTj963qf
EjZ/WV1LTgjezJ2BSVF4xGX+Bsn88Vvpzzcr1Pp0FntlOzQV/c8KLbYqsklUXiAUgGC52HQsGTHK
38RB1gE3aoQeD/9XkQfokVgfQDDY7ueCE6CVhSRuId7NDbsD1yJtVGh9ABy7k+ltMCL67xfPv9GV
62M4DQh2uHKhM/zpybpGJR1uFOgF043jXAP6Tab49d93scvAsxDzB5++RJflIO74nvne0seB/raG
b2zgvliKsCZCVA9mBdprmLL7O5Lh4KJ3gcPJu3ulGHxwYWP2HGAlksiGhFZ8byJ8WwF/BxN/X/DT
HjaMxFDtiCdWZjcUzW2T9g63jsbNifk7jc+/cdrfF/v0+FbV27nIB/N9RYhEQSV0f0h1nr4DFv9b
MoD/JxoXWAHQtP4zAOSDUcSMXHbvQj2gYXPHVbVRZv3NWsPc4797460i4nmQS+F1mZ8Bm9IupskV
1fBezE313AI8GXelqDft1LRpgXHG0Fq4lXIt9XakyoibabYy5Uh6hO5wUWGtBaqjwQT44NSsmXBW
7+guU5DB83OKGyR+EeENj1e3WD70LLwLnXueEKcAOJJa9ab2iLiqipYxPK7bhDHABMPSn8DdcaSR
Fr3Md50NM4Le6K3Yb2r8VVF6m9bkKrQrZ866Fr3/sW/GY1PZ7oM0qnJvNMBG2d6M5n8rwEQVtrEN
AulvjHbodpr3+oeeRu/qAmJxWCuJ7uE8AC/JRplOM8wBfG3F88CauOoK+2jMY7ufMIC4tUunOdss
LxPT7LyPTtbqoP2qSszGHje5JvNLgWmkpEZP42kYpLUFAsr5WXHdbnpgQ5vQaEaIo9vK3a4wN4kY
5HFJCY5mYkmzj2yQGS5V67IE3l91VsIVcDOhuB4ZORkiy2A6DYBgDaU0BUxHx6kItTvBmXNxy8iq
kJ0UzahfKFH2FLLclfyOtLOXcaPldtgNxYABnbJzl+08TT3C7XplGF/QdQawohmWU/5O6VCmVl47
+36kdeTU5Xrt2sJMF2dQx8BedDZXhQ7Jir+b2xpUTYu1GE0elVfF2h38Ayvc6RHddRYKIG3Csc13
Er7bY4KcADN6ud2HizGAGTX2c1QhtY21TSAALixsqi53gW+16yZE4fjkjWVxVwTGC9CSN6vaYbF2
LqtFJGu3jcuRgXbCxNOcI1Epg6APxernmWE4eOtDeSiNZUoJ4x/Anz6C2tlFy+zeTbnsE0sj5y+l
Y4XUbozTbM9rJEn/bBdOnSxswOSW7eY/8mYpj3blu2G3+g3gNJ2fMCuvQk8LJ7RUf7Ekf/IctI+C
AuD0esnxHIU/XlYHfU4p/GdzKmimZIdEshjssJiqNi4WCriH3flFyKdJHCuvNwH7sNDOo+LXBGP5
NAjUi8ecNXFaCxuagC+HFD8WkFfDESKYra7JHV/Q4eEFoAUU6KJoGGDZsQxq/JgYwgzLWtzQpMub
1Zt667FObGyzua8Cdk9mQjKhhh/aITpz/aoLq97/SfgKQOM8ndyZgejiD3tq1HmIFsWytWSr77rO
6h7W3CIqdFc4ZXMdAJgAvmRKCqoBKIV/pTG1+xEc2a3LizoUYLTCqsOLS9iCvJm0w7aBzegILC/q
g7M3R1PLn/lS/ubg7YYjdvMIIzeYHqX91vM5dnROnt3Ku3amfLTLhkd4nj9IZ5LQCgqslZmxlPuy
ibsKSBE98yIxPSga2FhfqLeysxzES93VQbSMPjDlUu15Z6hYAQS3HaDyjfUAyoMPMu1ZBoKGUlM3
YbLPQ3usnKQTK8j/Ht9ZzjKcVr6+6mAEYrkz0MQ2izsjL36WVW9HiyUQ3ZYGaGxGw48DbXZFTdqk
mxoRQ7+9H2nzQjH8G66mX4aTPW99R/6oS0liwHIv7ujtlb+eeTu+zz54lFbTXptFn5cmX9MyWFSM
0dDzgg5OMs5zFeLehwNzjcfWsLrtBMetPW7x1+gFew/4uW0neHPSqpaRWRl7+IEXmGHwgVgiZrtp
nK6PJ06LZGidX2jBkngYeL6l1vrGxurRHYjGuG5BbtTMs7G2c7hwcwxNS2LIWxqPdc8PUi2Poup/
TrnthsPSPTrSfyh7CzrfvHntxvqukgyh6GLpOLANO3bmsosb31oOtSt1shLnLUBDCsqtqsoE98tn
gmj23Of8jQW1emn9nt5ZJsQcngOubOdd1ORYO8suVdwHfoO/XRnmNqC5TAbNnawwyRo22jL3g4Uf
7Rdl8VLZ1nhH+/Y4TgqO4ZPKNwsrMB1AVQOGl0SRNc8/lGf9nBcN/4NqglO7KN0NOi3GdplH67iu
jvFAekIFuMCqvOM1Gy/FzM2dxyBcyidsb3Qt2dawnSYsUd6IaTGyiDgdue86bMsRRH0QGeHgiJhp
zWHjWTXUVvW5QeU+nPN5w4opv2u9njVZbbjCTcqqbuSOuPPQxk1Lujyu13ayHn1He9fJr1W3afE9
WSe/W+aMF9W4K3gOuTPpg20JAOlW6B6+MAbApEipK3zaTZBjIi7v5y1xMRr7zpzStLKKOC2PTFX1
Xjhx7YARsjK0QY9NXvWoA2FD65OuB2cz6y0qsFwDwyRRU8iehI6/wGistGkDH6vFh5c3L3XXHczW
WK3YRmsnphS46MYuItquT/XipIPaq+nJGrurIX8Esx/542vB/bQNFD4ODwf6FC8NsNPOzh/Lt8EV
W6N5WOcZUmQM2bki7Gh+rMdXV8HWYHoyxCuI1kleYjUbS2hYZtTXY+o1zTHn66ZfBcYBJyM1/Q8K
2OOMVs+8QlTptFu36mPT3lj4Q6V3WQYWmxPZOK24ssk9mDcsrIFB0Aqfh7E+dH23H8hJOsdppDHW
WQgnpVBocpwLJ54rktX5fOfXOl3MNVKmCcS172U9ljd2BRmblXwYLOS9hnNs7TY0WrL11RpNhG4Z
nU4+ncIVQqmugvouL1M9KCscJyOpKjfOW/MR+3+c+2NSlQIvtsPGj6hX89jtENUH4iIYvtPq1ReP
BN+3WJ9sPm8XNaXKATmxgMSN8IyVloWUSWeNKretgdSUcWxIcoYZZVdfjOCQF+Y9NuuXPnAuht+l
1TzGSo17qzJXBIl2OMFPwg1ElzgF5lBE9yQmP1n7+mft0Y/e6I7cN059sSa9N0SGGO8sQ6fOhKK7
7QB0nt9T85VqL8zb/E7cdpScvS6+FdlLHzHZRc3Ct2tthKxun7A5vpFxb1eXZSwvzEP/GNztvlmi
NahStsgjMJthz58syMgVr8MBlEirAv5ygFRXutFi/BDBjNObRNQeQpd3EdTaWDgoRbRF1DcApsGI
dKtsvVlc67eJrwZ8xtBCYGONeDK0fgBeOy5IHQa6C5e+SqqZbe1qYPgfxXmFSB6vNnJAZ1/9Mu7b
OlL0teaodAQC29x2JTz01z5yYRBo1uUhXwQg8eWxAPekgWNFPb/wYT0qpUMOUohjtjHKlVgL1gag
lNdlct965SfzgA2M1nd2N6RCendkxpYBwSbveWiaT8pZEmqrMLhJ4WQTTp4VA0wVNs28aZYhyh2+
heXqNSj4vivZruLeb5i9l/ZHRz0caWWOQ6W6U1N/mFoMxvjWAQi0Rx+xztK0u7xHhGbe9w6+awWA
/KDDYD6QTodrgFc40rO2y8TFk0eciGB00U8doOK+1qk1+BGr2n01+pFmfja102as3Xhk1UFWCIJ7
llXDuF1Lb2fWS1hV6lHx5b4sVFY1EO0HRdTN/ta34C4y6JSD7AxHx0A6KJPPfRNRTQ/Ky8+z55+5
Mx1wIqe5O6dzzp4EPXZU37UryTr/dwXZZTmXiSJ+5JqQpizwUCwL1L0RTsBjKEV0tnUmsZ9m6Imd
cmMrN5WEJKwD7A5w6NHTp5zkKQhjl5KhmOx3G3eSBxeo91XrbGEyaRYj5BT+QOWczaZ5rjwKP+X+
eRnzsMdtOW0V9YEVj8WYDiWJ5wKEdFJulgknJQOrAh5myRJY+763PipdniztpKUGi4fyh8JDanbD
MwzlZkJIJy3zUBN5XzlTaqx806x0WzQ0c1xxshYPVHwbN1ukGmdoafe7qSVHU0GLQIIowI32JYeL
XZEGnbpysOlHc4jZsESmhgJkDiLA1NJa9o89x81h30S0FVEurnPrPUnvcWHYcuGJJxeFLdePDdOJ
u8K6X5v5YphD4jpwPWiHHbKb/c2AzVZ2oicam3re5waNFrO8KJP54WK1iRZkY/XdxV2n1C4+yoa8
1IsZItLNdIHnv1op0Cw/ajVu/TZALonJ5LzcVOqKMP1OzONJA6c6AB6P0EWaPrKB+mrUXsj6OoId
aOQW5gUultHk3a/zA8TBx92urn4vdZOO+s2SThXPgZ2HeNtQ09XCPg+uEhngHsbZqLh/ZG5ug4ev
iiw3cdAGPqJHovogYQr+oiB5Qu+31k7qgoP3hvUqt/DOrQ4FI8u2d/wpXBQfItPP+RZODsVuMsvx
Al8+jgTEM7fuWnIYlNT+4+h1QTZ7N7cLgxaRVSOBhK6kul+RJG3clRix6ZnjzjINxMEtAe+kIkho
+lKFPmDoG6uwSdgV1Xz25sa7WAJmTjXsBLDyJNTWedvs7GDscLBYY0z0pHaLof3dIn3UuZfZRl/P
xjLA6CN9n2bq7yXkbPvem5pnZVn5hikXCBfMF9gN7Fy8Ns3rIGkJwgfe2pksWQp7hkQNPm6iS1bZ
V1FdnGts3PlkJT27X8H6xxFwzemAYkIVubm8z9kc97mxX8VFd2eMT1zqzkdQXqWifC7Ml3p8l0UV
rjfkMbQmsoZZM+gMbakiZyTbzgDJvKHJYO+NQMRNBVJqOyKlZVEAbeLCaCLW9xGWxFUP7hT9RceP
VYvtYv/GINvOuIUgun8sPO9aBNNDo/hJdDzurS4xsWPOPTtohlq5tLKCkswbu0dpl29S4Ie23VbU
7d5uECC80hUn5GRDT+6+t3rJJreMW6O814V9XkfE/gu/Y6WbkBE6vAZDnLrZGo754ARw3rLtzNH1
0ez6cHS8xPZ1iPTgWXjOSREayxFKwYI8SMx0INiLg46+YArDDbnAdsV1qid3W83DQ1cwRM56L/yr
CTJ9Z+YcUY8MA8IS/NvYJN/lqKv2Bp7H/Oq2y8ma/aRd+WEy6S/HU1dqm1sUHQ5ebiZA6G29dZrC
njZxg3qDMzOwp4e73GwPjT9sVu9NL8adR4xN4eClTm0T5tROrM6I3bGK81xfRN7e9bjXiqqzvWI+
Hbu3Vb15ugF7f9kivQ658iMKartezEc6v1AHxgyNzJZBJMx1EtuSR4aNBvojRE/11kFgWnZzBIQz
1m0fcjs4lYW/XXoQ+as2hK3lbjBVKoopLdmQTMpJuPuRD+NxNXwg8axNRVDcnZYXb61xbNiZQnam
ey+GmLFBVWINA2fMWC/PwTBmhsvOiiKuaDFK5I554qw9PL4ACrHEFWNbv5DTZZXkEQpfEdwGuikI
4f0SDeJjEf6W5n2WWwzciOUWtt4rVKqKcdzJdfrtlupOtt3eZWTXd849UEKR4HU0rV7KMIbrcH7q
JrnJiQ2fAbjT1oiohYIMN9/jZz+MXbWEi1SpKZcTYE8RJxJkfx0LgoPzlpD38O+Z/P0AoxbXXHlo
5yAYE/pM5jkZVvBGyXkwsELyq5u3jzYS697PtxMvdrmP8oA0m31t56nvPNtqDaXvHFWA4br8h12N
WV7I16IBToG1SIWQIN42yJlvjXK4dsuYMNFsMVS8nxpo4dBY9wyMuzPgD3L4bTTd2a+KF5ZDyMzB
zdFBTGQVq0DHvOweagrTvZbee0V7QFXr6DZjLH2dTtOc1AVAYGMHSTziOkqNo0FYVIJNk2OWZTZp
PC9lJM1rLeGf7TbhLPFxlgiCF4Qwa37pgHJuzW5DXGNfKbUhzDwp38yE3UXa/900sDU3gfPtYOuU
10kg+1h1MhtWFvPpfcQs9mp3YS/YmxmwLdJJfGUu7F3YVucYx/JhYzKucYn4mwQ0kjY8WwzvWiEM
n23w79CGKmxzFyyQwA8hEWM8+zIVHQQxgRl1CDlb50iQvLAgzYs6tjwaGdYcodD0YpPgXFkoCOnu
0cbQrzsBU+uNt9rZae2HhwIGNeGCC/ZBCGF8SrvT4JvHkseiXHDfAdmUmA5eTL6TXgG3jgYZP+5F
wgTZhAKnG045GDg2hrO55Ae7Iokouhe/WqO5mo59nye0QCmTDnew2TsIvW6rfLwufZtieDAxBpUG
Vbm1Zwwjz79KWNNgl4ngerSrFnvjWjfDpSaUzN6yqk/LCZ+4NE7SkHfWamYcNc9cYy6cjY89bH2s
5VWXbtZrda/1Et/sclpcQcl2b9hjUnh6SxCK5D5OhpHumz7Y1cH9AJV6WX4Yyt5iXhm+f00EaMzj
iJImgQkGG999SyC/75Fb8rgyCyAPcNaCdIre0qJpNKAeVhdvpJk2jaQpGc8KxxSx7J01laGY2whF
A5TiZpiLg18i9MngPTQqgYmo8VRS93kS8nGxpwu7BTMGSOJuBeJhR+uwCGqsO5jntfpJFLTDwTyc
WXVeMEeKaC0MpikjmIhS9XOv0GVTJHK8+k2ghGhVeCuraPJotOo2QkBanjDfVKezmIdIGEW9CYSl
0poaIiXtMMBlBHZThDNrq3RnPiy1Pd0jTDAPE0PhiudjrrcGnTF9ZWjt5knrOLWRWi1gOg63ZepO
DKjSlS9bOKgwNwULU/YZRnTKB9Zo3LFRQ/9jNcQGTDiovIe1t9s+RvgOA6faQ14Nuzxi54lnwqcU
XYCqhwdW7ZjiRLC/bGAHZqRuMU5Y0OYUIFkcCrgZIlGerGvNV70Tea52vSnsk9Yt/FqUluMQuR2C
OQgytIqW4PZ6aiF3cLXPkbprFg25Y0SBM9tJP3CS+I1tZf5STYmxuN6u0AJRL7ft7qEFj5xG5VDM
WdH005auRtXEA5E4/JRezh08jxii0QYH3NJ0G78U5rV1aXAgcnCznGozwUhNi82ZisQgLbKmqbl9
UgGoE7waz6W2RyMUVd6/jTZheehROV4bsh7qNQDEGtbcS+xBe3RkKF2gzSZPFeUvgB9ZSeF4PtKh
2k9sw2rOlJbjm2sB1FFZHYorvL5bCZmz1h/NsDEpik5SOli8dnmaXKSJTju1YTWqMW5V5+2g0BTH
AtZusaT8LTADVJ4q/lF1EE0KDO4lBsXO6SiAlBiMzjpO2hNDzLGXpob00O8vKGnyDJlmHvtm72Xt
bAYfkzbp0VosFaMspTZDz9lLUGPTZZ6qE2j9fPQEbJINo2eE/kKxSZfcTtzetZswKMfhXjW2+MnW
wo87AwFt01QAKaPWb7jV3kfHCqmb3Nh2gafgZ2SC4rnpHwMpPnK0GV6mtWqT3PNOmG1K/B5tCOFk
jjK7EHftYdPSLPXy8VIFPmrNU7m1Go2cZXzWjrGxfSNrbUwhBup5zKd7hTPFRb7rCJ1Z0ktkOb9S
UR0UnKmI4V8EX++Lvv5o8hy6bkkumI472bWVtY56KIh7WUlwbeFA5CP5aZn5UC3irsOYTggLgyLE
aOTe6qp3j6EiK4aHEXWiwUe5eHhuSvZS2xBS20qi9c2GrFMmukCsLcK6qhNbFFkxoP6Ogia8x4cl
Btt02s9StLEl5iqbugG2NEvn3wW5HWRLORePaoHYZalTCzY8oz2+Alr9HoxzDu+j5Ti7089idMzI
J/PbBAOxcMzpvXb6FPZKZ3lbQKIdAWiqrWPpLJfa6eHh3eR1WDnuL4+JJNBodej2uevVXVH5921r
X8Z8fndsPUWerLfKpxejsEg4MpRjUUsw3PYjGHFo57NA84xilRTysQqKQ0GgNS1QUw8rbR3RNcnq
BSOwU7HHnXkhSv4JWYYixGB5RPsOBrmzfCJ9lyEl2o/Get959a7y8w12Ox52uknR27r5Q8kYrYYL
48Wd5YpLrv3TymB9Nwz7AA47IeL2uNdWBrTwDrXON9g6PngoRhbograed+aul4cBqo1rMW5mIzip
ztjN8xIJ2CIjsC7fxgmKN45GzSynS99RmAebjojg5pgZA9m6AdsXtbUpOEvQvTy2BFVLyT+8zhIw
P7OzibIjsHfnRaKtNSzmA1SCu2WE90RA16NGiA8d5GblxQM1xvPAg+2Qd6glLt6bp+h9ua7bxRoP
fqCfanR1kdrX97PufxY539R0PbAOOlTwKkOoiQ0cL3TDHXs/CB57kxujJPzs2cNGodJh1djQHb6B
HcSMrmO+d23vwXXI3bjwbJJd3FOaCmI+uEK/r8z5rYx+Xzf9uTKml7r0PxxHpNIgOz+o72phPuRB
+VYDBR8iPT3qvs7GEY0cIrynwtT3WAPPRVWhh+T5G0KsnxUYnkhrvFCW5qVDXkNd97GxJLo4LVJA
VcJQz7+zVe6HgeWv4VrbSFd58F56rgq9jqV25z4UrZdaunocF+9hGJcNc6wzKmIXZlcnamIun+qd
QxBEj3772rAaeGVsh5DQnyZjLmKHqC0baR8JOSWFDTZGNRZXPtCYGytyEhzoFIsxt9UpF6YAXKvp
w3wJpmhtKayo+NVbCfjURv5KLbUpWGOF3hBkhMrIRahaUVmGo0fL0Ctxpku5IH4R+CTWeTgaqNzV
1YiwcTiMy5gCPhWLHgEhsZ0NejEwaJ58FHa6KrL6epcX/dFWbWatwo0DxR/tRS37UbCUKu+MrWHr
BNXr1Jq/3bnciBUWvfDfCOt1/G0Z3RQrr3irBX5ryVp4DZY6aWbrt6D1R7AURszFiJjd8+99Nf9u
y/wekrMEJp1oWKwHKFN2i7CukrtmaDHyJN35gE7iYbFIYkjkMb5zRwhPVBckcLJCDSh/XiaYIhvu
ruzVtqlahKDus8d9BEFCv9QOTc1ZMQAzaljFOtVGi/rFGOxd55Kfw+oelqY+wfDyUpVN2iBmZ4N4
yrV339bDT7N377GXXvOqvnCzfzI1Xg6y2wL5DwZ4tPfAhvJaQInkuhiCW1Ar4SutD7bbPaqg2wnD
P6iKb6UzXL18/SE896MkS+bhlAnpjC3cK+pz73evovH2eem2Ua8NdPm8vUExzNA6P2Gf9WYxeTRr
PYZ5BV0c429CBJegpQ+azm91xQ4lIxvWTj+s1pKxWJqNK1GisVycmEM5Ij+yuxG1av27DMwreqMq
VGbhIcZvX5kwXlxV33W1+8aFe117F40VGx0OZsDHFwPMXnOQXoVp05ydnWCuo+ZmCK10StDTxVh1
2nkUhTmFxh48ozFENW2t2sgCOH45FTwtQVBFBdr0SegKdJ5MO+Xr+IoAPwK6771dhjMxJxZhH+Qh
94ZN3hd1Qs054WOQlbS4eiZCXDQETs5qXr0AoZxH6s1U1rv/4uhMthtFgij6RZzDPGwBSWi0bHne
cDyUmZMZEr6+r3rTmzpdZUuQGfHefREq/utgUeIrLVtPuyjD3qCIujLv+ZSXdYNjj91WrSkFdo1C
31tLHppjuWe67y7JtYNcp12Na5S07mNeEJAw1qte9odmtQ6rZjOzs/2MNeMI7KH7jmN/TcuI+toj
t+de/YrCfzUUF4kf7iQwO/LCiHK3IZ+QKTIW9U1M6VP0hpXvmgM4MRgm9kjHvHf7syiRFQo224UE
ZF9mr3eDclVpnpaILgJRQGWuDUrjllHa+8LJTrXjhba+jGHVNVSJdmjTvVpoaIm2HJvEORT8J6iM
vPb7NguzklUOgrOQOwQwpCyTd4JSp2qYnkU+44VbqT9ZySFvmlOfmmZY5Vz9Fd7u0m/npb/puUxD
RmNyVc2UWjnuc4WPJZSJ1aXNUcuU2zq4O3qLixTxpW3HL67Jj85JP92iuV8PcaDWLE6dYlyYqtR/
arxT0aanZipvqmJ/tVn3ozegsHV2yRd6Ui1+omI+W71LRzsbz9bg7VUGMfvoB+dlSg6Gu24YLvdg
JK9iYQTVoLDNtT2WMY/hmJunxaq4k1geuhEAlvhRrNZLNfEn+/k6lnWCkqQ+j0UXKp11aVfltUpY
fQzy/VUW2Ax0rL9jIw8GIAXnF6J63swo++rJSTM+QifZdgtWtuP+E05+GvTqrZo4cIdV/ZlNbJ48
dt9lBuFj29uscHe1rW6lvZ57vibXhqApq+pW6f3jPDv7ZmkvNU4qYnFzNuIx2y2CQGU/bvFDznbr
XICxw6ZWHmKjd3xS/mHcDcdCiIuRxVs23b63Ir02g/lA3cYqunHvWvriG7O3GSpeVKGmkVfKK4j+
YUR5NHMKCVPEmE3aWRfJZ2UL4bPR9j0d1EOvx0+STb1DXL6xtrJElmpFUDFpicuU5maBhCkM+4EI
yWNuqkep5i+LbkaLkN/26kWQUt+l19w41p6nYf523YZ9xUu7M2iAqO94Eru2P4/q+NWlY7eRZXvr
Rfo8aOKkMoARYVUkLLVt/0yGjQWJLpCZWm7qtra2am7u25m9zFkpX+u0zYLcHd7ZhEMIlFbyKDyL
b7oQ720+P8Ylt9tQzkebEzWciuRoCHw3IT3KYJ27UZfJU1pXyGYsEh899llY9nmVfcquYFYI2Aqz
DTLvxcG7DK273ruM9rlqMmq8qopinq2NAYGB6tL/6c7MWtx5+szHaWeM/dGzxnfS3MkGhDcqVhPs
etZ/1UW8x/HMBeHaOV8yGda0fPCs9jqhh+3cqY2YBvDrKfm7rSbdVnGUh6Yr//FYbFbdeolde4ZX
y15AvHcMFdb8qskVfxJuSGVh+PHKSdctKb3d8Ki72T/Nqf7F0juZy8RvPWKmdYsB5rM4lzqBjxju
svzcf+U176pbanagEpxURPmhWBMBrrSco06yDrXlzed5u6rD6vp46XNo5iZPRzVwCvHMaQ1TlHsr
mbfs8PR8zZw37qhyfw4f87CczDHOg8WaMHzBd0a7UlBiFEZLqUZ/hCl8luZ6tta23oBx5Lu8Gl7Y
d9AFpmFXnIjr4JeunPw4Sf4xgHTnDYXjlzo/rrKqoIOGxaQE1sr4MeWIr836o45etsXh7HyOhvOY
rh9lJ9htjqcd5wprmJv8OJo2ulTdtSALlBoLxjQvcfsmUw3HIrOPDB29UKEy3Wsd2N7CihBfgZ7w
FuexBdrw6WPHXY/5ryXaDtixDGrLVjdy6Iyw7VMe/ME+L472pldGZObeRjfjt7Ys2DPndA/M5bwx
RR8EVKWo8YSt+4pJmGRq2l8dhjCIh7IMl0L5kFPx3Dg501XT9jW1aJBM0X6IpfiS6XoevfS31JJD
7Hg7t8RWQw78XBZ2tzf26iN/R+NUvZpcavAebji3M/Vikr5NXftaFDgcgxIus/1c1rh1y3gc6a/5
SOMvJSne2tb7GDTrofDgG+QAeuH0MhTVulmnerqU7JumRf9ooDc3+crZ6shaO4iVtdK6etEnFp73
bb7NZbEAPvS/MNKhxcLmsVOvZZnPm0LL31MUn6BsJo16oyuRMpsrL3fDm6XBLHoVtUtj/4P+OWSq
eF5sN+pXiW6dNOeyxaJOTGvXunF70trK9cF0zokyHmN7qsPZ1fdd7T1rSbFfVvWvowrypWDp+5Rr
zAEvmqvVLoWfLPigfZ1v57F8XTK4qrGTYeLen52aFcD9+sz/SUHdl/80W3YwfxRXxcJJYVTOGlTm
uk9jk8u8k7fUzg6J1n8O0jSYRCEogYwKUCyOIfnIeQq1eKRneiu07q3zpq9FhzhDAWt8ka/RUMAt
qFn7mpfDl7EmT8o0fyip/uqU6oWOZsMqrreuqrlxjPx7ip0bjxh238Coo6z4ZYo9340FbZM897H6
2VS14YNVnuQIDpcqPM5Trr9qs33NUze0QUmZ/tSuj+AflIzc/VMzUUeo6ru6cLxl5vpeuPQaaFC7
fpKYXXQHgRpn0QgQJNbixGSCvT0UZZA29gXKB0LEo/aXTc1sIsZZyeKV7jUax4ovTXiha5KgSIB3
FxIHftNk6LKSLqkZWLqLsYHQFTPXWLJ0ebA2VUHvrnlJSHNgBjoC66CNV93mTVxie5PO3c0aUi5T
flhq7kOrLY8lPrw2mpvRnbd25lAEqHcYyaqVUBnnLIhbml8nCVvHuqbcKDsWaXZB3yYH9FiHUxU3
3nL6bR/LXZY7DHmd+Oy6XPqaYr0X1L41UQl/losVNDiuZmERKtSda+M4B09hHUaFon+/uVN1+Cds
u4ZmcnCYLfiJ/ChMZDAznm8zdmDKb+E36yC38WzUQRYzp9eF74lbcUee7EPhLQW6T/vDsBrcB28B
aOTtGBOHFHrrvLhd/5qYMCuxHb/LdMa8Ghp2LIp6ows83Dh1zq5uMdSfsfcu1rGfdDoVobk8yL59
NRae60ykx1JfMStiHlkAzKBeqsfJNJ5zzfuZK+ZLl7hcs43SH2s1OyP6R0UuL5lhb5RuGPezZ7OF
milOvInasXLQwLNx/LJL9dwwWx1YsIH0QIyixERCsxSc47TJtWDqhlebSgzaTnyuMTHs2OnkweI1
P3RJAwvrIJWZK/93kqlhH48OEChOiZqgt00ZRZFlisjGMtaT+TimXqjQ5wWVMEE1mRav2el5oBxb
HPY3WAOmvXir5/RTFilkLd3nZpyNJ2cAGW/AOarVwkowS+Aqk0+5zZQX1TG/Bk87yU6/tOlwVOx+
3LiOzh+w21IZrGfPcvfLoPykKxqMne0KWW6mfry5Av1I6y/z0D2lPCucDjtdWzcaRn5aLtsVUihp
nHOxNM+r2rbBOlifRj9eWAt15rsr/bJFVauUKSp1l00givjL8xjbTMg7dGRif47mt2Zq57qNuVzN
T5OJxTwbNlNARlXbpIUbqd79s49ZsmDQzrsxstcw5r8IuGowD+21SPp9YrQnw5E31xKHZRbbwUuO
i1IexxbR0y2jTLXGbdkIGoFVf2RzHTyOtV6N0Y4KCjpF8Zygt7U/A4sOp1z5kUae7uuUX3ZEUMjQ
JDasmnibe+ehaVjM1Fnxd4pNAqeUP5uN/ezZ9VXLYyh0/F/VjPhpBD/19JLo2eLLUfGbqfjy0v4l
L2gVuv4IKiB4Wtad6Ks9dfgO3+qQU1pyLl90nNWor73Yz7L1oq/pSSnXj8LUmVWOB8v2k3Nn6tsF
T004gDT4qpatYalXO/au06dW1lFLDawh8+0+W8JnCxPcWnlqBvlpoUZzWRkqKpEy7rraGIPufsPb
VO6b3pqqfcac6HA283ehL6+5xUBZgNwkdObqWXW1H1lp+1SY9EIFQ8YH71VmXAJI+magym7nsnBZ
dRx2HFbkFPQ1z4KUymvSYd3cZNopLlSoUjbxJnXwSdylolzg1LSbFDBKNN8mLrqsuhuxNTp3SuGq
Ln8Ed1ED9M0ChCUoE495lKtYo14Yj7bS/5kZNZ/ZrNVmzqc5quVoXvpxwFUvjip2PG7rSVjgIvk8
umhOCbA0TIvPQJ31OBbppRp5nqdlfUb24ShfIVK7sTub+fKZjcQvEJF2sTc/xF1lB7ZRATJSfCim
eZGKVvl6B2c1ta+jkewNp/wkYvBjWc1HV/TPlZJuUhg4iuWDoU4n2eeXQqS/K7ZdkCbtufcSqh2m
SjFXG+B4LnFXqBKthOU5/bzspWb/jF6G7gmUwwaSJUhaO+YANXmuJwtPuUnfG2kqG+BTAz6vPJVd
u2HsBq9dRkfFDMrhWrogsoojBniJ2IUcMb/z2PruJSh3RQhnx/Tnr1p3JE1P9pdUs0I7WL5VFXvk
pnGwAq/CHxOq8qgqzsc6OI8NZoReZVnQdOKSTGDHOd34+8zR7SOuPJOuZDRdiskMenUSNIR63PmZ
neGhNxbYpfVdKsmz7YrX4n47ZxbGyDCl1IE1wo1hfmK5nmugMd/z5I85SjVoK9ayFRThmkomvLGT
JTCTQqBZiw+jxlBsLLPwp8F8ysr+tpTLg6U7SaBn4uDZM1b6hGCIr0csxzqldOrwMcPOM/s8IOb2
PmuiCgrN6gLE5gQgxDzVZfG1YKQHeUJEVCanPG2ivBTArUt+kDNlj9ps7i2ZzUuYr+3IDymNg8ao
JqSW8s3s3VfUqD7oeN90HrFab0TYSXHMeosQZt9/1V1/iRcwVGOer40BmV0q2XEx1ttQ9+9lUiGw
GHuIqOcCC39eu2O1ZHvVEt+eBp21mDjvqTy5HmWvHkOeun9W7J4nky2AUtMCMSRcXLwPxTCGfaan
gd3AnAC+Uum57WFNzAWebXiwPXnpSuUn65Ub1AxjE50cRtBttsrYRMak/s5UZtjgPeOD88n0RVso
UGvzSyNTBY0uf8kTrdpSRv8rVwOXBZzX6utHdzQAA7qPFGcFqZcCx7HrvczsqFtcjhZj4hbtbF9R
FDvUS2oXtVk3kO5XflraOWlHablinYqa1ATcIssBr5WtPE020FfcBlq9/rRDwo2DLuzPFmjFAuvN
ozDZYT+152ResaTbBzZcb+3Ee0wN9+TK5VtVanCrzPphe1XDVCZuHUtykk4Gum4Zubllb3pzan23
WcLSyvH0rWiauE4stWTmUUWHXpz01HkptDH3iXFFjpO8CGN9WNxhpw/ZEbrMYRNL4fndnD318/xt
pPImVFJeMsn//peLmSq/W/v6yetXTMR1Z2UJyVmTYa66fmbfwqNb5p7f6sUjIzyiwbCPVT3/TZaY
sSHRFNWO+8L2+u81LtkaiOQqWae5baZ441QF+xnXcTebYN9DofzqWv2zWsujjgdgNsoLs0BfiNN3
FPnGOcUVCGx33uXmtLFE/zOUHph88p53+WWZdGiiNTuXntMGeQomIXlcRcqorvUun1rGEyMfISRN
3vJ0/tDQ8EJ3Uc+yTa/D2u0NdfjOVo9lrU7809Ic+h6WVUK5xZs8fXMpBoVTbFeFAEk33dyu+JGc
vKRFur/G4AtW+uR7FeNjU4GT545BPE3Z662980qFbpvG1I8LKnm2zfUAKfZjWql2qKzxqy6qi1U0
n6yqVbZan6ah66WHqRYwvXkRSKRiHRES24EPLPecT8/unvKRsXGjvi1IZVTSfua93s1jzu6jbH3S
23T0u5r4Xj4JDsxRfxq89MHJlIM3W8MW0S73GZeLN+XOqa/F067nRuWKrp8JKhzRXCNX8sfpoDQ0
MzDlhqxg63gN0zbdUG6fFhSzwLDN81iBF1up9PE8I22eQiWj1jamx8XjUEPHRe+bOa2la1xxdl/7
e2ovbuky+5WSdUA9w6t5dDr1FdFNQVidds1SnDW5Llu7Y726OfQXgSMeOwKaeXElbnTcBZ3b/Vna
cHbHLtv1LiC31as/jscO9pFAbdCO+htQ3kOGxb5hQfgPE9zZqKeLq6oIbJmuQEbuC35/xyKDkSu4
Q22x5TE/WzlRMkeCUNK+3PRevDqDsTdK5UKBVQH6e2jnk/Fe1tbPUMcbsQyp7/T1i7Ly2KVj+oxm
cE3s6lXx9I859qho8r2lJzu9WMm2CD6PVikxnzBx+xaTUMwWJoPbbce1fB0Y/R4q1bIvVf00Z2QB
ZyW5mfHUBLG0HL/wjAtImBcurdyvhlIHk5WT7al4x+pWYtwPyGe1qjw5NiRNL05zhWZLEvDJFQ5d
Z0+fO5K96JfurfGUJ9u09+PsfJExeZBucvAmnlltxKsYnS/+1mMurQdPbx/SZCy3oEXMn0epSBcz
bJv5WOv5tUraF9eIP9Qp3s8FZ2LcjqHS95fMLJ40u3nUku5fEZPX0ErjnHTdg6HqQLricdKzjegV
JSgnBJ88v4oGL2+V3T1qMfxVUu1Iz3n4xXkEWbob0v4vabk6CCddGLwDOZmtW1utb+mYBzKuDuXc
/CpwTroRP/Y6EKGV4RWkalBTG5JN+EitLCq0e0HiQcnZiBetfJoln2G8ChR5skLS1W+xmUblFP8C
lv7ZveaEaj9gkevG8CWS7Bwr88UwqhvhqQe7tThdtIREErVuvfIQNmP9bEGjHfM2YyMBs0y0xrMA
yrR/uTJmgaau7SnDO9LdITKW2Qk0upap0Z+EllwLc/gVHvfFkHr9prTMI6Nqm53VeW/eiNTutrT1
1p5X+SoGhheLxFXpTPEyc1STqtOoF9s7C7EcZDM+WTl/7Nj6ocsyNoNM7VsuUYdJ15uBnEmgOZbt
MKAy18MeaYcSZFNY5tWJ+53SOicLrJ+bFeFI8GbUaxINREMZ5vQ5ajzx7mQF1DHVxqj5jlI4uWVq
Lm2uHRvcGt+bqoHzZsUw8laaexB4dMjIskGwjOEpWXibM7c4txBTfqe131q+ahsO9k2eohUMRtj0
amjM62+qurvM5nRmNc2r2hltwBgCiEJNe88zBE2t5KtzJJnHqtdBGyr91WtBTZoyfXP6cYxMUwMT
ghJoZX9yO+dXZPleKYwV0z1+nYiFBUbRT4G5cpsbPZ6HxQZeP5ddAB73yRj3FxcRHY1x2RvJeqam
v1DGhGT4n9MyvrZW9uqYlep3lfFBgXrgcz01mnUEz8WHFHa9UWWJBafoH1rr0IWkbbstsiS/34HG
rZx5ZeSEf4GJQXg2kw0OX76zY0ZwJ/e6Pt875gQDCvpuxkfCzHvqutcKKGeSVJCJpz24cNfL+FM6
69sislu2Ws3Ws0yeorH0nbuf5QApFpAws8WUn6wudmpBQn+a+OSLa6JQ8sRsweZkhBG3+vG6uOre
tOunuhkv2PR844uHLtrhrFenidA3oyeojfnDur0O8fDitQswk9McFHc55DZFxiKTS5lj3jegrlFu
e+0JSSLmlh4Aa+Y+E6Vf6zMGWm2V1UFv1+sa148lxKDi8e6u5Kx3ZZN1j73X3iHgkmlXU/mcrovY
LwX+WlzmJG7m7tdY5EfcqWogeJMjpdb7sJzTnUUvsMTr0xA/K2u/SVNUcuSmXtkrsjv1FU4/7MTJ
JIGhpvNebZyjquagMI9lgnM+xOHc3UM7a7bXGe1L6ibgTb2oubrtl2rbq6yLsUi5VCJKG+tx7p7W
eyLHShjANw+vDUXHxrRi0DgEW+ier04y4sxlg2Fn0OMMgSv/adACAYnZbZeM+9buwmJKfw2h/Etz
uZnXVEUeQTsUBWmrrloAYqdXT5rbJB8xqyTzfrp1nyzG5zI8Sy+nFVe+s+IhoS4KDYmboY6AWBQz
Q/HaoLQBnD3FcXutBgZa3Ql25WssvyvXOPZNfk2z4p8KQuhV/V6keR7kZbX3PEpqdpwy4T9sdYMs
Ouk16W1SEiIsUQyU/slU4B+IaUx2fG5EHjHnYPLzghgbKQCH9mKCaC1Y5stTAVjFEa05Dmn6dmu6
6Vatvdtk0DQkyQYC+qTY+QafcuPCU9rSkn4y4aG2Bnzi/B3Xw0mY1nYkLWQWWhsM07yfnHSbqSgQ
cnUOuFzYr2lEfjhKVdgB6dKQNeXWromLLUngeMkWfoRQX/aEFrsnU3QxkL7DqcvCCa9soYScyOlk
VIG1i6iUItmXbMDjkUjjdNd7blSB/+LMbya7viQpVyrarK4rV01bdmPGBC83i5g592Wa8+T3trHB
bmcV2oqDo4yVb1bicc7GYEJ+m738bS6drZ6gXjbVttXFMS7kS5Eoe2etToo2b8faDiUZchs0i/AN
vHidKRsdWcNOzfvlHHg2tEhm+TAuZFVfOquLxmX8MpI51MS7bsnfRVGiaroTb/wAufE3aWmkd3Go
I+lPBnPVCKtLs9qqixPF0th6pNodAqlzV6MU99ecS6FN8zOKAW5r9iatIhyb5TBkYie896ZvUHOm
R+jJQw/xGTGgAhRIV5qgmqqbU6k7uyuP2N+INkDjj6tDAdBJvGOvE8phNdXvNSWc0A0KU5o5ZBy4
nqRoudctfjX2oK83inm/4IAW9yYbpqqbius4OSdHf1+G9gz9+OOZ43tbGE/Tcs6k8dAs4DDu3ypu
Tjl9JwPnwj0F3V0nAVWDmq+Y9Fc9++Oab0ykoJhgt2OE/cYlqTJtJuqaSlHuRd9kbzjQb4nwSHbo
CNWatnPX9iPnghKkjzz61xJYQ4oeqqznOkrgDGjyEjapCRmmBAW8mHH5Q7yTK/lIl4+jW6igk1Ab
ERX1f92KzwjKvaosm++g9WI4udH4awrGOaMQD2QQ2rI8tzorIQv3rXTjD22gFvak0fIrdG/xRPAx
iVkrYuTT3nUTdFgMWJpIryJTJOStqe33RVu/q1HuheOISCuArsbsMi9oovpr3aphghBrpIyFuscu
G5SFQg3LNN3WVhtyxW9yR7va2ZteVyTRyUcSskiL1i/6b7epb1r3pmUvwvwuG14zreM4Jv0wsNSh
EjsVsiifiE+e1RiZ3L4Z8a+lLMGUoUxl5aFKuyes3Y3WJgHBb181h9H3qvGKJ3Lft2HuY2c4l9pF
qWEg//+IiJhNhP0m77FYyo1ciMxZMQ4po96cOfCUJuxcdnylqDu9s9FG6+Ra7dH11h2LiTe1zeeT
jWej6jaFnZ3aeuHQqgItnSNAOeIZMNT808a9Qyps0E4J+jPyVOd+fA8oIGOaixNAS8IqLF93uc8g
6tf15rbMGDKeNv5S2g+VZezyjm1tnN8Mfw4oup4E+r+bVX+dRh4qnjZ9xXwOzSVJLx/HWr16BtcC
wxAU9SMzl396rW3q0ryVludX6hJI7Z8U7vvAEzOy10WHrDLUN6+0AzygTcmL6uQQkfwFgkziKPhE
WsuDVRyQKxySjqh1oy38Wchg1PSdUtxZRcYBDiKQqtwP1hDpTClQyZY66nfWaLt7Ww0j7EtluhSd
/pLk+mEC5LQbsFnjrXDqsJ0V4Lh0mzvLLiG76DkvldfenLb/p8bpEwMFzsJwkXaW50IlbZRN4eg6
YdZBMRlvcf0xDM6W/S5M5QCTYOAE0aDZdyt3S1g/cocUX7y9efzrQBXDMSE7TCabqS7Ykqusn6um
40tzoT/YDNwrURtbG0M1txNh3yFZdoTneaDkccyHe8A0jAXWMBmLHsHccntflngUC1MC4hEaHTRT
MgacCj8ZLsDK29mwA/AqX6M+rp3lse6GwDDcXawYPvNp/SrVt2bZ7RnaccgBfQpRIY6+Ah5uVY1E
6XwV4yu5HmGyaXRZI1MbQpcOXjDjQ6F1X9agrKgPPYfyraAn6XMEy1Z5zft3NrX6JnSumTmXpU7D
Ib8v7br/Ci3FCQt2OyOqFf2sWGVkWd2mInFRxwmlRHXQsmInmQyizTzLJfYnqsy4sI5bjCFTa4KS
pLq0oM1Tfc+4yshTZLjU8dYy56CROA02evQ0WFtdDscsaU94aoS1IFJU+1YRnM17kkCGErSthDz5
ZUN65HrDjrgWitrfrFSh1dqPxjSEdsZmV07KxG4unTET2C5QKBb8CjCIFi205GsCLjxNowItpG9W
gsmMLpDPw9rfL68hKsslGDz9S+3Td+Zu+GM1qn49f9cON+hSbTx1jeK8B4tFliuNh5jD2dPXICF7
WjRfbnNTjfkk+uSoNfq2U4mSkfLr0247K7eEV9mkWpoYKFOguDmaSgXCuPSOzUblCDaJ4IXVXtY2
vbK5YaWzHy/V6zAXF6t1Dxqlzmx3XwN7If2c+QsLifSGmmzSmDvEjWEv12TWfYLfG9WYXh3CfYIc
n6fRWBkOeZkvQ0EKWfR/pvakMRSh1cjNSeOtVZ6XNd+aDYyUVQJtgf3AyFlGWK1wo96fYIyDnLFC
7HfOAJ6f9b0vtKgZ1r1HyN12it2q2LshYXEXMwDV8o8UDEVxCGTN9dJu6tm6pVp3yvov3V4jFcGm
5zegOGLpBINf+WcobTeLO4d1zoXmyXC2VD5jZ+O4zI3IzbBos8OkHY2xueVsFdasPrQTlCIv/dbZ
1troYHqGHtUoAQakoXRL0scrTFHjlhMDGmgqXWWf9uNuyYdfsy7+YZ5vV+7GEVVwYfaES4oyJX5d
deKmQAVSJwV2rD/xAe6T2Ti1WnKfRtdvtdTb2tr4eW+cPZOA+D0+NnyrWv+i6x7JnSmKh+EhV6cH
k8NHsxVsbBkMRnpmQMdboSvROr+YKHRewkwlQAr0nvakGB173bopql1vIcNc9xHgoUPGTfVOQ4e0
niQTB3LjrW+AqtNxtryjEJkOC1a8i0yt9qsee2HnMWEBJbvoSc4mxaZzTDsa5tKMurLiFM266dPQ
pophVW0dzaXgSi4tZlK5ahbOoLa7pXMxU/EkkZkwcDJxRb9bIqPCEKIj/F2YwEQYzVWjalXzk94z
8VWg8OljJfGAUQZF1be/Nmh0MvL1FT+G8qlXTTAqQ8QSoVBnh+TIkJ2xGDdOq2BnKBcrZtoXX/oA
lKiu94WnMCCyamjIB/BNA+hegx/vSNZrxXCMkZFhU4vvZFU2aiXOicXbbFJursbdAgvU8TW1l82o
zj94hTs3m4OSLo61Yts4vktdnhG5MS6jZp1relnXq0/y/8kP3pPg2M1RHerVe8DRuyeSozbnoXST
xzHjymQCgs0WB9r95NUaVFoxZhhQFlvlNKN6qS2SIY5gMkZVa2GbqpEzM+wLTczxU+/RkADXtCap
EAcJW7AmX81kBoMky9E8CRQ92SMz98THqoTUMpm4sIUayhYm1+jXxp45fakWilvXFidrzBgENe06
CjIz07f2eGBuAVKSIGvobnGVjj0sRO8QI9Pa0EUAW7Rh29TGbmb+QZIsW0W3T0jwkL8rnHId9dN3
lWmfgxdf+8QBFZ1nNnXPNH8N182cfdNgYZNWqLQ5epMW9RTQJdHlGDLUcsxnUUznAs9Hnd4VsT6k
OZaRhpRmH0DQ/b4Um0lzXvIOaWkEuc6yTV2AiU//5hLt1vuPtPNojhxJ0/RfGZs7bOHQWJvdQyAQ
ilozeIExFbTW+PX7oHp7hwRjGVbdVpWnNEsPd7j4xCtyaG5Iv+ctCunJqG7ExEVnDDG6HAOFpt6n
z9ROdxDZL4XMAnWNvUn6sHR8WY0flPiXHCqPpl9fgnpxBrRcmrx8QXMHzBqsOqJKvG44HQ8heWPX
Y3Vrs7No1cB9AfH/HCjDa1s8IYDyCPTjNQTYo4Y4hYxCrOvsl+zPki/ksL332g/G21QMB8oQ4Anb
l3GoiAaqlqsDpELdOq2VX+VReRjC7hn0FBolgjp7kb6iipbxOI/7Bi2T1lb2dZG6VRTtck92yzwj
ugXoH+qu3zzKgX2AUHRZ1w0cdFAuQt9psU8uC1mjvPYBmPi0r4YeSE0Ut8pO1vInTTa4TNR6AoYy
yJw6v71EEH7dxOKJMTYtMJ87r203vGs8hF5BvK27plLfBzEPKmyYYl2MF0M8vdpDixyQDd009l+H
xL/tfaLZFLpMIsB9hL2hgeABvkpVJ9MexkqlLhXlIcT4GAbg/RDo+u9Ws0uT55gbn6RVcgOCyQsq
RYQ7aTbsMUEKqKuZ4a8pIXMuRwRTJO0pLwsqDsGu6orjFOIAnvmPOQewp5BhE8MldQN6a3ICdFMm
+puy4tPt++NBKR5L/UrOFQI1oO/U20UzoiWjuqWvvXbgUQS9y2hqrkU3Xphp6Jpm94bkA3X4ErAj
8asctcQVJj2fO/QW7+m3OHbr7TS4W1aNvAFo5Bgwcm1KoERM+Ig9clchDezhfqLVZgbKhUGvKexQ
+amsbQnsbqJvEMKrGujGc8W5KeWPDhTjmL2HANZtn6YSaJgJ9mstl8jfXAh0UEIznXlOqxQ4uzX+
DoefMbT+THua6h9+TZVKyK+iaQ4xKNAKgFbh9+g8kshpPVgys0lebc0uVnnSx04R5HeeNxzKBuwn
MGI4k2oL9ylK11OBiEDaGZt+AmEnmqJalV7+W6vrXd8RpCd+9TOV7Zdes3+WJWW+qNiMWfpmm82h
7Yl1Jl++G/rETep+a/hg/cbuwmvKu2zK39ppuKxARaJU1m5bLYURpz9NjdiX9nDT+akbFjZ3aq9u
SxtMvmn+6rrqJRCgTcoR1AU5aGaocOnkh0Cinp9wZ1O4TUNKBybhizZj0uHfoO7TFsBbhuewTV34
GQBlKqcYj1TS90VmsR1q0D7yth4sR6HSVkYoHcboMhfPCYVvKoWoXOTT7SgbvApUUBt9Z+WSUyHN
4cftFrKtm5WvMndlMGU3OMRcGR0qRZF3YUDVNdEggpsJbtXeS6mx06QS4ZznfCIMlPX1FGMSaBnH
IjX3CJBtJw25w1i6gtZzwWO1MvIcwIw2S1s4Um7dpqCfW9twjSS7jHlMipESSCr8S6P2ZzGrXzEU
8ygSuzJlASbLKalKmlqZuXnuPQlwUpLp/YDamd6YshU7uRS+jHzVlQWkyEwKYx1o+rupRAe1meXK
9O7KaONtKOKfuk9IXw0jlaARILsSytu0HV1bTZ7zmmLKWDT3HbAyeh/T4JbMBLStd2/osFPj9oXL
bj0U9OSTgWKXXd91WbGdBoofupBeFd4b1OYy0IYysA1QQO+CmTWKet1leLTKXDBTHdKpSyjuoA3K
3a0fmky+zLVmU09AI7NOn1CJDG2K3OpLM1QAJcHlyYm8BttC/F70T5D1rm1R3Gu59AhudRMUEAMT
yh4iSd+GwH5EyuYiksWrT7W+R78C1binyUfxPNMdqVAvaN/R16mcQAoOdF53sEI2sgTOooK3XykU
dm3M2noAeF5CuTDr852sFGA9u7sw1ZAaS5xpRCe6NUtqC+iBVkobXEqy1V7I8RgfqjJr3alACKlW
jWyrJaj6cHN6wMKHatNp9Eh7P0rvcvKKV7sv0Wus+vg26+CYqnTJblMxyvcU23jJCUx9eu8NL4Ok
yPtG5mJvpwyFsPbSnNSeBElcC0Vy+c1vUWKQDXjTU1ICM6byA3xKjg5w/a4mgYiKIbqdhWaBNMTo
fw0G6TIygbDM5I1FBSCZxqfegAszVgIwn3KZxLGyjWIaoZaIO2TtOF61kG90SYboW1BayBUJtsbU
eU9eKgEQVvTJu/NEV15PiCPvu7SNrwPo0XDhhIoQb+ElMVIgfQhvG+xp/rMxAUTYIxpevnzVqhNv
JTMC7oEMRIXhIzqVLfQmQODFZQ/UCv5AaUFSSVVH1pB2mRpuTUn1lC20T4Q7+mnY2nERR1u7ktGL
yAdCBLpb3hruekaHxTQqN2wzbhc7G8RTUJQJPsGAsOodD8sgb7xKDRowq3mFmgRX007pLdu1M9Ce
TkA+eR8g6I/Ie2JA+DSGKbjXq7p/nzKrhEeFcAJ4Sn8TSwFaHMM4UPPrhqe01ThKSar2P0J6dxdi
Gn9kmie9KEVcYsOJD/sB/Gr3bIEkfiTuUZgVgq8/rNDq70Q5axDKaoJUldyEnpuMvXwpVynyq5VR
x9dqGyLjlOUW9MFJq4nfA/DcFSKHe1Lh8b3N1aR3gL1M/XXdeD3NpSjym5VWqn1wEfh1MF2klsRP
HHVpIKmveGihC8d0yOlPzU9X1g7SvafHIAWywqrQIOhRfQKIoHk3WY1i52VbhCUa6olu3oZCa9XN
GLT+D8BLYTqD9TyDA1c15WaME4LfqAJpNzRJ9Htqff8qlD0IFIbSd++RGXaHqPDpPYmoqEA2dvKu
DPr0dggCYzX4hO+pSlEqT4IjsO2inbEE+gHd2OqaXEg8yLUkb3yDEuQ6HgXBVZvTU0fPV4lSMgK6
uK6sjEW9JSQNQMMNIK9d0YcI1ClmBlOqsQHx0AXVKcMmVswL3VkB70GuzFq3kSRfdBFSggSCPT0Z
iUZaaNlr3ez7G1Pxml/T4NuvCaVUBNYQg0FSvvTzGyDlDfUTDLEnPR3hXaRmcw9BB5XlYsgAN8ax
qT9HjUShNSpGesPhMGhvvdfpuoM2a3OLCMf4buB2APZCiitYmob2IuSmnYg4umonJmO8DPo+wltJ
j/LH3uutJ1ukxUVi2va2ppG083I9vx+iclRRnzNQVBVTkfxqdR0Vzl40B08TlP/lKR1fFaVw7L4g
tzcVE2CEXXfAyXvpUQa0S6u6yh+6frQfa7uzXG0M/Wuj9GGpjp7YDV74ZwRckRMrmQPsL0QI4PoT
1gZmXrIgSnzwxsjfSqCcgXum8iYNh2of+GG+xaRRvY4goAAl0GzjsbLN/Flt7fi3L7rYbcKuuEJw
rv2tVpB9IIoZ92qOSkyXx9a6L+zqoY/67noIBbDRABp9qQXjPlYAVEJLQzY07YEea6gG/0x5cp7K
1Ax+t0GXHLMJ6Qb6EXPOnENhMShJpMhlpcpFA1hdW3eW2RPY9uX8CIwBYjcorJPm5rQy/E7BAwL7
BJr2KbIMljQOF7IVTPcdwCEyTKUM9uhwZy78jYbGAQAZrfZCCJ+R/psgvrhsS9J+3lyRzFqZZn1Z
cX2iWKaSxUnALEJdC188tfQKqkXqAEC6blyYDyjtRyUNVaWXIZoYESwyozf++F3YH0xban/nPYy3
KRVI0U6hVGfrdkhp5edBvNbrXsZf3PaTFzH6+ltDKLUJU4MiYAA7hrKcPG4zlEFmCdT6hpAxQkhR
x0yIeoC+SxVluqLMwsnWAv9XVNJ4k6w632YlHme0MVxb4s5q0wTYXdALkk9bgV7SVnH125bGeKd3
ReuMNbRQ+I6+Gji2CFlUCaQs/WuPFpZBPW8ovHrXBvAMDG9ULsmglV03DuPGSsNobp/lE9xzlO6B
9Ilhl0d1/oAQa3pU08KP1lDkEUNqkTJtest4LmpKYIoFo2sFnCi674qccrYE3P/RbqnHCdL87dCG
3FKJiMBr1KgmgvToV8A0QkBOWbMtEaI65BJF8t3kd/5LIvfi0ILwp1WsVmAyuYzkSyCgyn0g0uGu
a8HBDUPXlKtApR9g0F2+VTSKNK1JrVCtIR5nfYk2jdSh5CpQIXO8Vh+ugsjsrv3YAN/cqlK4C7iY
iZAi6aEXlvECs2qGl0gKKKAJI4JUFGB3syrZmKVXXgUFSgmpiJTLSKTqsxn6tHxaH+MSos9Z8Egu
jwrDuCadeF5z7hXFFvSyde83XQG6Kx6tl2MSyOS8vtLgyjGlymWH7PnKJ6FCDNdA+ai2EdXSpYIV
LboG8ZCh/TNGyLVG46i/9p6SPkqAHX9EzGDVp3by2sgqtldZOfhrxauVTR+1KJuLntPlqJ3w/4ST
Wf+x+kk8hB69pFJwT6AuVwqkwoq0X4GnLe5L1bD2kteW+0KXpo3IBSAdxOlgz0TZky7qAb6RnV02
IFQu7QAQqCHMbnQ7OebBM5HmuVTswaLKp4mLkvo6h1Kx/XSnjXD4LSsf93rSDj+nVg1eAGDpMndd
+3MUMYAD4v29hsjw1murtyYMVBppwrjUBLICXJD6O3WBnCoP6S1lLZzme0DOYK7UCy2wQyq02owD
1aTm0KRhd2MkGsK6ZHD7xiqiSwRMAK56wIB+2sio7LqkeSIMZOJm2f1ONGr6uWHR6LNVf+3FifmQ
1R7te4N6gzZ3hnKNEqjqt3+SNDa2ArjNnWp5IDSlHjhK4ItsN5mxdQBBLMVADsqeNCEp992Iipo2
+PGuRfD1yuhNeZWVk+rM3D/CHlkxHoKgk1ZtUtEeqbrpRfLssNx0kQ5Az4u8O98zYlCUQ3lV9yOg
0iq1gB/VWGtftIi3cRQV6uWqPqnPpW7n20ge4m2tZiUViUYDtKGNMb00M7L+gGFH+19ripB2QzG9
2LJRvuQZ8Fv4wcSkoQVu1BHA8XiJzZpbRPUp90b5lM5VwwmsTzflKoW5INwpHQwfGEaGgGee5xX1
AFNOr9PQs03qkaVPmqVm1kNK9QilCrtV3Vitokdl1MQL723uSGlcgl+qqA9U42S9GV5tvBptNzeG
hgpJSt3QZLxcVPN3qasjLW4OvIJS86ruu3pfS761M4uQhl/QTUX4LMrW2urgCXInyBv1uZahTNhV
lOx7tVc3KA3kP0atM3cqQknbhKhW83FDrnqxyoz2HrEqMm5UmK40X7HWZRSh2VO3MeVxPXnQK9Nz
oMX+mNqxQYbb1ndBOHprye/FMQTRvG19WpWVCfhiNqAoSZQhCuIFSOJkV68wnejfFBPqjKY3rZAJ
R7GspDk50Nih1FvlV3FUh8gVq7MIBSXBVa4WD13hST8wHqnfpKqg7Kwb7fRQSPofYaPGTRfHAxEo
KbxVKgCBsCfhqcA/H0c4HH8KGGN3vQSHuPACtP51sB1U2Sg5XqI9ZwA0EcEWQEH+ogxJfNP2UiTt
+XnyQ61Z1m4EoneLNpkAaYzaKBk7mtCNLW0ME5yILkT5hI/vr67XittIT+1bG/H9nWiH2rEQZ3L1
saF3J4EZRJ1IHCbo0xcSmCan4IlxvXiytj2/PXJitUsB+/k8aFya6BTpebm2rQypz0SiLgj8BHuN
kfgjFFm76xWK/ZVX05mIUhJLpRjDO832i+fUhB9hBrF3P8sbrKk1jK8EWwhJCi0LUAvvIe2isR7f
RmUk3ygWcn3AyNFPseO0OEapmbCN6zhDfF8zE0dSjeEAD7rr4EOABcnQm1h1oE5+2RUMJpW+ziFW
4EvHsVffgJS03uLOGK9ttC7h+QkbAWmSy62fdz91yxd0KTvlQvitgdygQqZRYgnRpLq3CbmrwBzE
2hbcX7EqlAYfjXwqHZ3LZlP7UvoTtLe8lYsK6Bv30kbPK4xw9aH9qXt5fyG3RXptVIW6M8jIXMJO
CvKJ3P0ItExej3U5HkYSzJXIe1TSfGbnDrUpVrSEkpwUo74M8qy8t4jY2RNACHQ0Cm35OIad8hZl
KT6qYQjaM9KuI7+QD4FW0eAXsbKjMl7us0TJNq2lyMS4NiIZVDjI2RRy/madpOE4XmHIYnZ3kmc1
j36p5WAy4tqiXAsuSepYcnDbGYXiWBLrcqiCXWtRqJGqDqFrVJZWUdkPv2XUvm4AneYbayrUwyTb
NbDnqb4OpNy8GmxPXw8ScoXYmwDayQR6c3MMMFoOeduIDEbrD49RISEdZ+n2cZoUhFBmTyJBhdpT
0NWu1WSdtlS5r2OIZQGKZoX3XIkkoIwZezepj97vCrJ4eSdlAiGRVkcIAcjwyotaSPU0ndZJW5lX
qe4biKZ0v8MaQnphAmDFsqc/qLz2a7Mybkm11S2043xft9DOzJ5rrU1DwwdmAHiW4gwyeyWtutgk
QMRRGsuGySqusmHSfvhDRgXOC63pDVcFUB9GCtTaz6XyTSkjuuJBaw30KW3KenKf3JQginZhXykb
FCHiC7sySYpAmWRumNrVzghSYyvndXXX8y0xUR+HBzC33SEwPJoLCV48admnjyUtSDgbLSUfGjzI
0KO0UXU4RUVAN711AxL9VuUuBAxo028tGk89WCblkdELur2OJAOtQzXaD5JBIbYPufLCsH3oY1t/
LqwCQ9thajdWX2dPaS4ZsARr2k/NmNMg6v1BS2DGGcqEwpwHV7nTBp0bnHBzRWoL4WcuskvRmN/2
NVr4RjHRJ5JRe45Tz3ggEc9WGbh9VwoZeaVFkY0KGWYS2qRrKA7TDBYW5Qu6JekslY9S0V1lZ/3u
P//jf/zv//o5/E//N37oyejn2X9kbXqbh1lT/6//PGF5R0HcNP5pQCQWxrMqyJyyp8P0VrrNGiAU
lne+K7mFS6t2FV2MO33//YjKVwunzyMuHLbMkvM21ngrhbaGsQs2Bkd1dgRIKlQ0c6ITGl7m6Gph
Vqw0MGawiVvuZyt7nSpUeKpKvEp+4LvwVMK1nUapi/JWeKGVSGAjytVyuChHWB60Q11t2kMiaEBY
6L/uB0woICv26RkfpxOeW5+ntDBJkxRdFCnE+Hf8Dg7NPnal62rnbQZH2dBpM1fnTMrOLeHsKvXB
rRRMiNdqY6a+xUVOwg6VMP2tEzX6uX3GS++EEdan7bFwYEwgZuImNlTvMDJBD44GJhRtKdaFnCXr
7zfGV1PSz4u4MC6rBlAaDfzN96LowBjfzCwV6sLQ0TEsas98sr986z67ln0ebeFa1nTVZISCXYgG
QnOJaNJa2dvXCcbS0856jJ/azWxlXSGSsOqu5DVa5bvp4fsJi9n48LvfsDAzs+pW74mj1LdmjRQK
dpPRRnLL34VwTFffIop4kW8oL26DK8iBZ8aet8hibFsYiGIaghfYMBar3VqxBVg6rt7FjXdnbsTF
bI+o3vVr34H+vg6uvh/vxD6yBeUkw0Izjjh5ceiTEkXyupmHC9BSu0NZU/d+fT/ECXdS49MYi1MY
aADj8Zqs3q2rYS2tCD1up8qRrmAfutI+as7s15PjKYqMWyDADFXX5yX+cArnakyikLO8a9voFrKz
a+yzP2ggbqqt58QvZ2Z34szbH0dbnMRYxSAkqBktAe7wXD222wivbmXPkwhMa2sfMNNYB7+99+/H
nf/ZT/uEqpBuyvSsZVVVhbXYJ1Q5YsmckKj0yz86Ss/8ijPr+GVrLEZYnsTWrg0jCav3Qf0jU0is
StQmME/7fh5/GSt+N5HFYbOjqAo6W56/lreV79M/NLcd+yJYI5NC3RXWGUa2eJ7fnbPQPLeCC/tT
y8htQ4pYwYwGuYd5llWeu0i+7I3FEi4MTwduYzkovPK9+KmvAvw5SwfjWnbHo/Ygb67zDfTE6+/X
88ys7EXcIIwQm45YKt9B0f7wVfsAxdD994ZY3BkiNnGAkoLqPWoPUfOnQYTu3xtgcWEkkqZakEWq
d4QSZlBJqd58P8CJrS0MWWgWsF1N1ZeHRw1i0obcyN9TibqhiJJ1qQNLrOnqn5nKiR3waaTFIQLZ
E6ciqct36KN33qhfWXlwSRd+F/iA4b6f1deLTyiqUDTKZYpNdKAujpIMiasbOrYbmr031jskiZfU
MR37rr7NY8c8EzB+XURG4z+ZISnFm4tr1rL1rETdoHzX03otA/ZqBzqt5tv3k/q6gKpp86+DPFBk
U1EXoyg0YsDKcgtVzegoxm1FEbFObtr88P04Yt61n+8h1RLzoyEUWf66J1Ce0VqdEvL7eLBXmjOb
E2PJs58drc+F2l/iC8FQQhEIypkaPb3FnOgUdFodiBKuJ4V4s6T2pjqSsYHUVCQ/VdiU38/txBpa
Bk+FYoJYMjCh/fwgmg3t79zmSyXxJdnfKs42cv9AB/JfGUcxdRyBMa8Xy3mB/ImUyWIJaRGsZGp/
4TVfdZUAfPl+Ql+3nmoBQ7HIuE2hKPpyQiNIvTBSueRixPh3ZvOU5Wfe1xOHiYX6a3PLuoG+zOLu
nm0iUa/AwbZ2hzVy9RtwSIhyupNb0R1c4Znw/ZxObEBbtzGJAQXP0aWk+/krWVKriXxojKN8QKVv
PVykTv5THFS32BbnvtS8QJ83++exFgtok3v5itEZRx1FJLoUrwAjg7WmdM+IIcCGFr+/n9zXD/Z5
vMVbO4weIiN6aBwpAO1LOnbIJuzn8v33w3x9/D4Ps/hmgsgZjZ/WOIrwfZiOAQ4r3w9w7iOpi+dV
b/xmSLzI+MtQvLgND80udihfbIonz/1+rK+3BJPRYGArliJU01g8s9pUJooaB8bRkEKI3xg2pmBP
edFHfFhadKI0uT+TDXytOnAbfRxT+bwHYSaYllEkxnG48Scs2rEw/w0yBMjZQ+cGu8hF1sw6M8+v
t9PnMRe3YYVI4Aizwzja03Uy1CsjuBeoAYfP3y/n12LAYm7z5vmQFvQo1Gn9WBnH9LlY1666UXfp
Vt7LPycSSvR/tv/mePOZ+DBerWMHXoWs5eiE1+qm3drXP6HjYwePDeTaXJ8Zbv40X470h+2yvD4a
IK2655vcV2LTPdA1vEacfDWu1adsK865mZ8bbXGBpLqCy6XER5tHa6/LLZxSh1AdmOk2cYbj95Ob
z+13c1tcH34yGJZexCl1nGZfb+Ntv9E2lJT/lZ1oqPA1DRAPaHp+/mKVFRhtWjEpI6NJlkMmQpgi
+RPBhvx+Pl/3okK2res6/R8yVPOvKsiHvaHrhdJNkucdoSwFj3hN7YI1JIob6cq/VdbnI44vC7gY
b3HGOnUSOc6jwFm3EGF2/1zAv7/n53EM3UY9zuId+yvZ+zAvyBddavaDx7ZA0aG8R2HEDV6Q91pJ
h3Ev7/61AdFMEDqhjW4ri52hyHE22kXiHaFmXtbX7ZYiqdMcJkd11Cd8tfbff7j5zH7aiIqOirgy
/8E7QV3uECVWQ9mXhwL9FzgpJD5YAq+9fDpzmL+8Y38No2s0RXXb+BLItxWQfKrR0hFE3FVl9q5I
wjN7/a8C8pepWFjJy0hZytryU6WqSribG/Yx2ouN5sS8ZOp2vFR25/LsE5udRfsw0uIbdd2QJCBS
7SPKKq6/i91hB7Rfd9F02qZ0CVdnQ6mTn+nDiIuDPIZyQPtSmedmHMr78WmgjKat0r3xKq/Ri3Kt
a2nz/c449clUA38HRVPIh/5ahA87v27pNElyU7/3mQcsCH7b2bT4a0jKtvg4xvwbPoyBegNNS1vM
0/J3tQNi94e8zy8xvzy0P1D2+PdmNC/yh9HyoQ+jTGODmBZyI/KfUr7/foCz81k8WT6wSp/mms2t
5G01J3TtyCl27VrbGBeIPJx9tL5EVPP6kRvLMgGVIGn9PKMxVvXCGDSLy8Kjb7lBeK1YxxfJWi23
KftD3wosMB0MIznc3ebsE/0lxWR8TVYpTaI0ZqC8+Hn8IYZBnMFeI3iUnbmujFzjztyqbripL86s
7bmx5gf8w9cLkO2ZYF3V7xgyFHsgva59D2At38OqWqvH70c7dd40RVYti9QZ9eXFxPQqS2TZsqWj
r9zNej36qxI/fj/EyVtEI1IkaiIgJr/8PCE6+lkUtvH8tEw8zWv4O9m9zVdTNvWvSl+3P84X4+dF
Wt6RumwoJGQMyG38ecyss+IsCtL5dcEEdJ2sg3Xx0m7KfbPtd2ePwzyDL6OpqmnqQpM1XVscONHk
8PRHrSbK6V308h0fDp9LaLBB7zl1Qeo7aBNvzfACVeUzq3typh/GXhzFJJkTNG2wj9ZVkjrttdgB
bVmHwFVJd+3bc42yr/GILs8v9lzXsYRiLTYM6qlwkk3V4uRzk/3fgA641vbMtE6dAl3TZIw4DQGM
dfEQNAMtVL9UaorL/q6/CtZ0sLZs0EPmnH105hjqy+ej9oEXmKVq5rL6IYK6AZrEbaavqFRxupMH
b/3T3KJks/M354Y79d4AyJdlw6JvQ7fo89aUhdX55hAnb2gC76QK1Ri5PrMpzJOb4sMY899/uEPK
QEIWQPNZPaTXL3Ts15zYGrx9F6J8nsUWdAw8mXYYpFooKiGRrGIZh5qO1WwmGhSbTujJGxq2lluF
6XAJHtnGyLqxD571EGp7e4Q65RdafwGG+mmkmeNi2VDdtpNW3YA29bzKHBDKNKIrXcXfUzX97GB6
5tChOErcReJobwpRAJ/qVXsNaKl/TnsZiQLAijaYx7LaTtgqXKbqVL9o+oiGqma/16aVPpmBQAfR
R02laBos0VqBIGkzdg9pg4+ggWbmLhtNyUVrjmxNQixk6OFK5cKGnIc8265GcXAHOg56Q9N7l1qj
9m5VwPMafcV35FrEtwmSuW5BPr3ufbVZ4XCIJgEKiUjm+9K2QFZ7VTamfSYQEScuY430RRDWIc5K
6+3zV9PltNZHQAfvkGTsK2tbbCJ6KXnm5DNQejW5QC7omp7bkGK+Ihb7n3EN8hmLwjAR5edxxxD/
GZS96vdqDbnMwWzMKZEBVVyPm2Ss1u0jDcyH4Vb9+w0/hVD5w8hf9qkyNQoEM95V5VBeFxsCzF3x
nrmYbZxNtE8cvE+DLVIpKWzNIcmG9M3ontDDXeEgdubcnRth/vsPxw56hC1niB8cI/2X7fUoKzyc
uRbnKtV3n2rx0gS2HshIGs4LhsHZDg7VxXQQbnN1NvY/cYV8Wq3Fu6KoaCQicSUd6z+9q2+QIFgh
mpWs5s49NRfn+4mdeFY+jbaIEQwE1iDbSf+47lHNc8FOucq/knV+3nCLjMYwO0WLFN07em/BreJS
G47W4y942OoBPfQ1XHH/3It58lRz3dMyoDCB7MHnTRFhczG05UTFQNWA9V/nIHPS8fn79Tu58z4M
sth5udkbaWTX3rGIs6skQ+pBKvffD3EqjiP2/e+JLPaertqBhn2rdxwPc5QjX+F1cm9cIo25N8Ab
r6wze+Lcwi12IGgk3+ZVkLCThi7ZYsbU7FK7PXNmT9+6H6a12HpQwDQ82ji0qJD3ZLmYjQF/W/W9
gxwYVbhYxdR7Zd6eHfhEiPNpPRd7sbQjI1LRQzhCTtwDGNlZl97NDBbJnHMJzLmlXERTla5oZdyN
0Zut/gr7OwtedYqqxJkNcmYTKosSO6QqwQYR0nF6GMdVtc/IXbTbGbBLADy/Xedjt9MTU3XU5835
z2JiYdciDVm10ZsfTm6N1mud5qvGuz8zszPDWIuZjYNehU3I8ZIP3la6QKNpHzhhvCoukHueHGMD
YtI999FO3on6/5vbMtTugMVOWNbV70ZRr3IDeazsx4CJBSZmhgCkKlAExHXzzFRP3PsyfXWybCqB
BKnzUnx4w8LZ3CLQCYZrV7qRXUAxwWq6nlOY/kE6Bmfi/BMLSxwsdFrEFAK/lOWA/mNLU1nWUaAJ
WWCmZePt1U1P30/qzCjm4vNB6YohGnrWUZHSjT3bfGAIo6Ky8feHAZdgQDsQsvjS98GNMzFSaIDH
Fp+7QXuGtrzSkuzMKKfuYRkTKZN03aTtuMzZkXgWMRJx/+hvzigp+LY/ktW8DYODdGnvvp/V19YS
xQ9Sd8oesjJjlhYXZAu1lvVDthdTmfWwx0SV9zkEBka5DIRU9vvcxj9ZXvo44uJmbPrGBCY+WUQ5
YjMnZNDMAWbNBZfx4m/3DsCSKqhUq6rN/9whnze8D2fLzEzFOmK/ChLiycC8CqFinEH+/jpSFYaX
QTprCEtZnKyyLJt+6EhpTSwf6CtlGzRQtdvKbZ7z28qJH85fj6f2Ct18rkabF47jvAjto1bTdSsJ
5sJZsa9X/VWKnvsl8hGvvgOnC7WHH2dmOYcziwiV8XRhWjZngRr15+VMszKLcy9s3mvXDx3NSV3/
EEOgv6FCxyUJdvdcnHDi2VFpxJC9IIcuy8tSQWuOHEYA8CAhL5W+WIWVdCYSORUjfBxCX1wgcig1
VWv6DRmSrbmjy+XvQhdqAam7qJH7TsPU6ulfSVk+jbv4fD6soUZL++ytT54HyXdK6Sz06MTd+GmI
+T34cN9bJsY73mR6f5U2g19izY2/hj+8bVzzML3Fa2l/rpx75oMt6y1DH4MCkZlVkjzF7Z2BrtH3
m/D0AHOblnqORX3z85x6qCtmUWje0Y+MFVywtbDGc1tiXpcv+xwAyz/HWHwapQE9p2IQcMQLDEsw
uDJusPYem2pT75srau/r7+f0/9mD/z3g4kM1jZJIyKnOB4sFsyw0w9fZLTI+a9PtX0NxK20bB4nG
c+OeCFPZILaicn9YBtCdz4uJnBVny2DvjwexwXt9P23NA7oOa6Sbzny303MEScNDM7dXlcWi5kEu
h1NA5yJ+7i3HOwDgXqdXkqO+TWILA2Ql3UIn//X9yp4ofyAgCpiLYjHVN3vx2mSDJXmFn3tHO35S
9Bezws0x3fX6OYT8qWdNpRamCdkwQWMsH4AssHJK8Xb9Lu3mwn5wQ3Vl84/IGBbkubU88d00HfiT
qjAnapuL7yZ5HdrSXVfz3Yp9OrfuNvphvvVxqTpzGE7cIZ+GWmRqijxoUBuz6A1z5kbeGMgJl51x
bkInXpZPoyweaiuS+nioQv/NvFF4WGrI4euGsEfeqG51Ze/Pzeorm2CuTs3VbpJ2ANvqYjdWmdL4
sUfCiwWEi/DFxbDP35GV2Ur36tvgZNfwXsRVAWyiOQeuPnGDgYCHp27aBMa2+n9Iu67lRm4l+kVT
NTm8TiSptJJWq6Veprhpcs7z9fdAvraGIEzY6wfb69oqtTBoNBrdp8+hfNKqrVgGhRrehlCxLIzM
tsqn615/CYgiq9uYoC5qjL9puYkJ12PrlnvUZP3iBYp76DIN33jVHZbnw+//qmzSiNMQIaSNQavy
XjoQUXZJUF8EJA/F1Mf8TvvMWRrLH7fmyNfd3GmCuY5KuabFW3wLJb8TJnzBsQ+hwQASY87wGaN6
sx3ec08cy0G3ZqkTB1LVBIIOMRK8+i55EmyQpIMP8gYTbvJBcUjZjOeivIVSB0+YqzaNoL1yKsFu
ZoygE/6ZgQKH8zl566IOXgwt90ROkWCtD72LCfAdSpvg/seYxPfWbvEY5T59uQ5D+b8kgK/akFEY
7v3RXV2QLzjFi7iHwr2f+PELZ4HM07ZxT+ooTBAoTIYaB12AWGjjTF8yNOkJrif/pbe72avchJva
sZ5V2zNB1xSiMtXlasX5y35BTKa6V9ClFO7rXfmruIW6hp896JwJA95XpSsKPSD5Q1W9g3zqvexA
DsrXj4ZjANmmgrB5d/2zcr6qKZ+fwmzuwCneIc0TasA6yQnkzdIxKyQf+2YSx92c8xUKemm/ABwV
78dbZdfftN502we8hfxNg+Sv8GVS8aRPkxiNJfiHBCrIQPHJOEjceCmY3J/zL6DZ+oG+DHhv7IoX
OTkH/CL5Ig9vKEGhLi5M4KkCmxiorGYw/V/fKtY78cwZqUAigbVrylL06GPQf9ikszvfqIYHqk78
H3AV8mvOa/Ey0q4zk1RUAU1MvIAoIDxCZk9cXiIFrMXFW5PznIRnhwolytRhTD8cyrfZgloL+rk5
QKMRJpN9zjck/ky9CM4WREURkKcZbUEuOeu5RZXE/ISZEbRLUhQ++ckJxzHoaaE1X+c4l3GUo/aX
LuxV4WVMP11fEPPDbeqP1PkdhbAKlTZG3QccTqDDALa87b/V6vN1M2zf00UyLYKhngsAVo2q4FSO
pNPk1XvVweQo6iMB2IvQ8YTE48Qd9mUGpo1B6jivhVpCOgFPt24+rdKj2vNqqMwvtzFANm8Tl0CS
GipdK4RHUMdDKfozGUpBFcSZZ08FolJ0MRV3SJ55lSymT2zMkl9rY3YZQqlsdMiIpbnggSUSvEog
Xo4WTj5ADuaFn2/MUAdXqfJ6HqCj/mYJxamR1J24ApyhiKd5FtDlF9z/6B/UAU66IRlmrSD+AR22
2VVuK2fezU8LKv0OKFJd3ndk35ObFVInOe0TAFeTWkBqLFj2cL/uDA/CK9GtEYA3HiADzhflOCRd
r2gHMZVbDTelBWEoaBE5Ix+CSGoeV3aNflpDHFqIO9KGVIMenZlxBymcAMphbvM71/7Hx6MR0pD4
QZahovgiqJg+QKepUU4cj2BG2o0J6t4XNLBM9gvS3gkdu/pHAzhefTO4VjA8A4HNCYOcUyVT0SJa
BLA1g+bvrYwCqdftDH8KY44HsLPBzZKokKHM6FGkM0KGFfoi2kuAVELLCOyj92DKfpROYJz8Zn3m
fEdWiQAsiH9GXnpwaQSCp1EW+IQcmIH6XiJQ3ksE/AY/d4FU1NABkoO+q0Qe0wgX9e3sQsfsQXcx
cDbINrQx8TxSOFv3N1cLZvYwCIZpHDrhzVapBF4NaP38FrrVDsQ0QeCKy6W51f3xZbrhpWvsRzXG
EP40SDx3E4LlKE7QXLPIo5pMQ5du/AAWBOTXeLVwRn7Yl4yB7oUOFWL859xUZllToWY12vEZiNji
XZ3uJnQW5JZ3P7MPwIchak1D0RgL8J0h4HFtYhdPugNmM+TzeHHeAZbUogsUH6AMJD9dd0+mXWAq
NejVG6gGUqdcstqoW6AdAMnot24NIFoUlIUQ/Dcj1OkG5xSYDJHmnJq6FndgoIYik4H2j6DMr9ct
sU/AZj3UETdAe70mFirtaqAf8u8a2pDQAUJGYAC9LMY2xMGAnTZ4h5ys4CLwm5gV0IBbBh0Z5Se5
UKhhlupk+6TvYaA70LT5KTiaF983n/Rv/EPAfJVtDFL+AmheNYqNWbyZ3QgpIE19WN/JhhOMltbQ
RcxBzWuPTZp7IChcPM5XJj+dXq6JyWaC89GMi+5oXGDiJBaAGlED9bC6/UMTQCTPbz4PD/z6C3NP
t9aotc6lWgAmOZKPC8JwMwB21DWP+Q3u8MYVfWgt3RSGfX2JrO+7tUmdCxM0haoyIPVXg3YP3eod
EBaH/MCbEpd4dqijEbU5hHXA8YRi/OhqfhcM02do9nWNDR35HOm56g/P/U9Rw5i13gTVN+nH9YUy
87DtSqkTIxoVpOSasjsVX0DYjQosWBaByREeFS9/S/jXBSvibO1RCXSLStowxWh1QFMJIlE3uW/d
L9BwttOT4pg7lM7BQzLzINxsqwBTYwxKUS/66+I81rmqwGrRflLl+zV/lRXOLD5rZghojg8bVA4t
DYshAyqLp8G+xRzeuAPJsIPxSX6thBVutpao3LkidGY1aZVKz/LkhocSHaNyt2TgblL9wgVPPlpW
znVH4XxBleS+m1u3BvZthC4QCpTRPYoyjXKbCk/XTTBTic26aJAsZIMhqFqTVAKlXPRTwM13B8kE
6W09kIlGlGWKb//RJBVcsh5svphoAzLtbs79+AfphmXBeADD2uoVaMzyvuPfHLi/3ESlQou8FOmQ
zUAgA2aH/le0I1AP4WdbuItb+MM3Xv36b+Lnh0EqxqSdDL15UsYQg/mr4oN57LnFaBTqeKBNqp5x
H3JN8pyF/P3GWZpmaasFtJrHJnbqW8i/4Klsg2OuCEZH/o62lblDb/O3QC2qiYEUVQbO6XJIBBIJ
kwzkLnm0iI4ICEHzQiAtBE8LSkyeu7JS+601KpT1wMtH7ax079RNgCscTIz5gnHWB06BU+5gnvjN
wqjMfulrGUJ+JK+pY7scfqLrZHNOAvH0i0t9Y4IKX0OiLeDvRFoN5mRQLPhFkKRInCCwCZIPoFi4
Ez08g1QUi2aw2JgmnEQMJg+4jl3YvKCmEqA/9rh0zwPnzcz0yY/10fgS8AV2eSyHhNFIM+87GdKP
LTSej2I1Sb/xbDAVkgpi3utygCeeMdgD/mW080HvXkVg0bRuesg9QsyBt2vMVW1MkY+8OWlFAU1r
s8OILyRE008YKnDMozk6WuyDFrg+EThQ19tN6ljj71wIpOcNPhigrg0q5+2USZ31Ig6PxgIWtgak
pcss72Q9jTmGmK0BUDf8ZYlao9pGoaS1KJxDZSy3Fw+SSIjS407z1kOxD+0UwSRyeTWJ9xnfiwOx
MUsF6jkVmr41AZSAyugDFNq8MJiCyiGZLub5vfkwe+muvuOCQcjPvWaXitfqEidGCaA7rqTBIxP9
mL7cR3uSS6TetOPaYz1yt5+XCtZLDPUV8ExgcPYWVxKSMjSqIZ1rF065C8FODZCIjQL7neUWnKjG
Tpk2n5iKoHUrFoCnEtNImYagCOaDEJBiPjfRZgZQDa1+CFuCEY5+oeldKifGAm9FgfNLj9JP9RPa
osA1oEgRtHeJ+xuIOUz5fxiknLa0oqVToWtyMpdd19yq6hdOvOatiHLPSpHWpgBT+FF97Ec7DDRw
QAqY+Mxk11YwxiTseUtiZxI4h4Adgp9Bogf8xUGU5tSEZwo35h0oKP/AvChPeWsLb9UefWO34bzo
ycV2cRg+TNKw4lpSyjEBs/JJyDThSSt02TUKKXmW1WQ5GHo37/R2FF3Ot2UewY1VKralIa6lEO14
QDqtBwzmAHYmHtcASpqgt4zc9cixx4ziG3uUs/SoH6oKMADH8A4p4epar+ER8qDu4Iqx29rdA2i9
XnmZKLnQr31ayoFwQc1JDYqFY74WPw19hnwh9Dp0IfcGQXKLHlN5EL/iWeUtlYpu4Wzk6RCa1jGG
sO+ifM/GQ7E+Xf+ezFe1pYKIAqAsFLWobKk3xyrJ+4iMEiS75JAEEINyM//3gsrGDpUyFZIem2sn
WEfpWfoOnojZRlQhxIzQWZZvW9Ay5ne83Jr9/T7WRmdNg6zOiwibJojuQ/m5bb4XqX/9+3Fs0G+9
QRMgFkncUQKpt5B91iGYPqNLc90K8975+Hr0a2/UlBrKnFV3miu7aSLXyg5q20KFmJONsVcDUCC0
FIAvoEF6kgU9gn4ai7cwew5jIIk13VaWr9cXwzNC3WStVq+aUpXhEaMLdgzNOCF6HPG0um6FGfNB
+PfnUijHjjAvqwuq2p40NLFa880UG07oY2/KhwXKpQVI3AxQ1cWYvdG1tj6kUFOIzMVTegXCDEBG
OP9tRZQ7gylmTGZdw8Co+CZUPyqBk2KwvhgoLUzLME3QxtGoOKMq0nQq0vxNgDC2vmL0a/15fQWs
nd9aoAJapuIBURZG8QZBnWANh6dBAbJVUDhnkrUxWzPk19gk+nkDarVaRCuiBJFkERPhltDW2nuL
RwXGXg9qZCB6AhhZpe6iGlJT82Ii2x7ADwP+FPFnCo3S3/lmHzaoq8cyoCUSr3i1dMUvPWwhqPBT
7J6v22BlDpb4YYPaF6Xss8IykfFBv6hywwbvIdBWzw9TsdZ3UNGWHVno2v11oyx0tWphYgiT5Sa4
Md6bV5ttqmdIFUCl3ATIB5LuqKjqTvmAfpgFTSkPTTgFLBWZy28IMHOzrWFq24R4FcRhgWHCOaa+
xJCSiu3QHZ3JVTGH7bUvGAtRnzjLJRtF5xBbq9RGVkndqtChMY9pt6utIJqM17ya7peqctOf2ncI
i80iFAKgOLP488CJVawEZmuc2uEkt6zRUOb6pOb1q7DW39Vw9lpL8opuuW0T435qQerCWTH5oRcr
xhgkWC/BYyHSszezpPwfxaXZMlSXbcMnzY/QF95GTwfXEJ+FnFkxtCT0WjDwIwPdTh19sYZIA+Tn
MC4YO/2ttgtdqFe2tSN+VTBPHT1zEXHMQiy0RCzwuhDeGnrcp15KTRIWoOj1u+VXWfgKmrqZA2aJ
dY85nMfkmfcIZUa3D4N0cQazfobRF+StvdxFO4jdDCPoKDgRgRnZNkaorH6q+yZH0cY6DuuK2cHC
sUyoYB85DkIO2oWDbKxQBzGL6nyE8IWFasXqy17mAZ6ROERVQd6BqvL2ujmmO26sUQewEWpBBq8h
dFiIbm9yC8VlzinjOYNGHbNMX0SxyFBUbbzJC7+IjV3dJUH0WcEYNSRD8hdeTsCM3Js1Uf5uhBJU
jOfVOiaLYC/AnUIGsE7cNocEUfzlv30/4pibeD3K0MXES8Q6Nsqhkl8lgZey8ZyOStnGMV2TXhvy
twWzZSCNh3hp5CkWb1aKZ4bK2ybDHLsFza+jpGYiFIAq+W4yY9Exw0LnkUHzPJzK2QqzqCWjIoh4
9JihPZEcIEfl6d8J/v4fgLg5S9OpzpOs5VA3l7FFYF8Cojq5qd4gdYnh7FspmFzNqVARh5CPd90x
eG5PcwilnVapFSQMjxDPwgsl2hHwuLkX9+PkrgSu/sALgryFUpHDSPuxLEZYVNd9gUqD8VJyyU04
gVan4oVorLNcxSRePACELCGyQ40bXZIJV5gRDPvChT5cI7r42s71D8penamYGiazMOtLeWhdD1Mk
kOJRH9dOL61Ot0RQvVn862aYNUVQXf5lh/JO3NsT2LzhLpoNqomb5IDOKKaXEj/lvCuZQKSNJRof
vGC8MlUKRPrloB8Ut7tLXvJvrdfty0ex4kVhZrKjg6QcLIq6iIml80BVJsuQGv3UncI7TGtoHpTV
CDNl4zS6Y6FhrypOnDgj5DLt8m244ZUdmPfMxjzlmx3qp6PYNdYRmvLQQbLN7rdmz6yNCco1C9VY
MCMCE8NBPdTHxgldaJsezK9/0Fr81xVR11os51UDGSewrFW/jPKLPHNuFnYAAWwMfIYomGLs8XzH
oGtQhL1QN6TR2+4tv2/AIiB+yk/JkYx2lpCKDq77PnuTPixSm2SMs5YSibWjjjayBCUF3nALzwC1
RdBRLwa9QYRq/d6Ftu2nIYDYpiM+hA+kQZ/ENi8mMuPV5iNSu9SLaEvGJU5zke/H8VeXvI3op5n9
z+tfjn26Pr4cCV6bNGCIuhSSxmn51mYvkfjSJHfriEoRaITq+kYAPuW6OWaGo4OXzsBwIMHdnZur
ikVJchPmpN5CmtjCQN22L7FWv4DDFNqBym9NToAb6S+T5ENvVthWWr8AU2mhJjqcCA71++y0X8hk
LCiZeJhQ3vqopKeHCK+u1oj18a362Mq4PAuvceab9qb4uj4We8JT0D3EjzyqTfaZw4gxejz4rqJG
fVg5K0tL6cHUSII/BODt5gVoDrR5Si/2Ji6vBfuygVz5O+UxqkvUQiu1m6SSsPeKB/OQHbIg2UNJ
CU1X3tFmPwI3lqjrEwLbo2oIeCHF+3qvuDOYjHT7j+3j07gxj8PGGHWHdstolqC7QO6jT7sh73fx
mj6odeNZWvQC2d23NTN48Z8ZWz5s0kVnSPaOqN4aABjNIImSv4jD6/VDxwwlpoLRd/QFJOmiDmyO
4VoVOAG9kTzWBvQJhxgCv5CjfLKEf5/tgOkb4+eI+9DRAafL+XFTahWPTYjBHePoXpZBpBg/tnxE
++U+AZcMTRuQheKaMU1qn4RKF7oCLU+8NSEpG3+CEgfYDKFA/aX/hvNd2zoqTqg38R/sjHoTTCMV
kUWVKHLIlGmxhWC1JmYaEJJShZbxuh9eIg+K9359AmkNOM1/YxL3zCQtLxEn69yNUpOfegi2o7Y+
mq6SfL/uJIwIcm6EurXFrmjHKF9hxM3uOxvYVidMASGu9su+yf4BvRbjZJ9bpG7tWIf88QoF6iOU
ZAeADIisX30T5+DLI/Im2p6zQhIDzwsU5/aoS1ybIJNdRr2ESiGZBcu8Ag4C0gmXIMJ6x0BeMnnI
Lnl2yc+9Zpe6yhNJrCoBIA+849q9FENCiJQny1N9L9uLHT3zjuDfuCi4dAkXEFhyqODciMqUrSr8
JZtc/S15IugNqJ/UQfMVIq5eljnT76DtyNf9MErFaSmfOrFHK+K41I72nRAVz7tpDqrv4y+oUbtt
YBz7yeFsKfvTfhilDqNQFVqVNm0O3BuKrYRJsn010LNz8pPilXcihoQ4qSAz8oD3BVVCsKeBY+88
vo26NllCWYnHtN03UmFb2d2gvvSC6Rb5bZ1pHmeF5BBcOs+HPSp9KY0M05j1IiLcgPD/FvTPGSjT
qr3iiXbxXH27bu4dDnJhTpPwugM9sgks1/ny9HRG07DG8sgo8vC43nRP4AC7k3bTG8aSfVTzfdEd
HxXkUC8Yvt5zx6GZ69XBuKQrCvhK6MQiWRWlFCcclu5AZAG6IHrRvN5b3BT7ySu4sUMQ7itIiIFY
DenT+XKNEtdL0uKkzGAfIBEoe+kwCw3uiMJver4EAdNfN/ao3dTrEMSncidihCcMzMYGmxQKb5g/
CZIjKhA/ocr3e9EAEzZQgMPGojF0vsZMrMDAtvbw2P2MeVHLn2/s9YmwVSx71K241RwGtQkigQF6
GIgUQQKO7hQYGYT0QjUpTpAxcwiFf+dk0GwkvusRavZitKvPqJ8e8pd5sq87MDv2fRh/T1w36X4N
rTHIV9QFrrHJK4+Ezp9A5oqv1b70dIiLcgHiJMbQR8aQwF0HcBDod+hcpBJCPYnrpQCbeLtXoKLS
eqrfBzwYJ9NXN3boqkst11WWRTpW5ve3hVeh+9J6VtDiHcNn+OEsiqaLFuKx1/JJURAHCKYfmNg9
JjoDHpKE3ERXvp1FosFmt9R6kPp4noqTnEFHVFsgUVhgij6OfMFEM6Qp/z1PHlzzY7Ms6jCYDVq8
I/R8cGFIigNez2G1iaif4ekPU/LU7Qs/8nm9CmZutbVKZQByPstzHBlwkcf+1vLXGxPEwMbjO8fh
Q+5oP64fgssXBRaJSUDIMJpQw6OJHeJcz+pCr5SjSKDn0NSOEt4xI9ngxcZtTFCBTG10LUy6kRwz
GVgjwmhS3mhgtc8eeAVp1o27XQ2VzYygozQktS1OklkAVAwO7yJzxNZyB9BfFq3kJEPJqfSzPyC6
2ShTgPuPng5UZlHNs7DBfgEO2gg4aMWX61vEPs3gzvrTBOUSRpmuYtZMCpLRdrST1e6cKlDJ3bN6
c+nyBXd4a6KuOqjpVlE54sk0tIO9LK8ayuCcNfFMUE6RJkKqq6UlH83Z7l2ztckweBGUuxUTbCfZ
/ycAV/JrXzrix3ekvKOW1LAM61k+6miH5M1sp9HnOv/GWRmJQ9esUMmtVi2t0Bqx8l5egVi1ixff
XsVQeOUK3IYBM1wQMRjgtgwL2llUVqs1sRnq4yQe9ccw6GzojcVQpHHCXXwvumbmoBjNK8wx700w
asooEMg6yC4p9wiTVUxEbRDxoiakSB1ado5wbzijFznjbJMuwr8vROuQqfgwSbnLosfzoElITCL5
QR4f25w72kF+Ar1tWwuUc2QZVOrjuoSF/tsY33eg5uqi2c6Vye6VL8Zg3cwiyFEr024wN96WYNps
7lvQtqfWpz7rOFGFva8AMsi4CxiqtSAjFtpwfv/GROkHQRMdS9T6ActzrC9x5HCzadaJJNCJPy1S
UUZVZzMvDXziAWQGi4dEbMZodeKszuLOQeJan3h168sbHRKvIoBnBpGZwFQgtmRzo2dma82YpslO
UncAx50ti/t8+NWNX5cyczin8jKbPrdFTu3GFjC6s9jkYfae6xEhniIw7i1ncAnkQOPySV/mRMQc
mCMh06Sj9kQdSwnxU+9KNTuNVgmiFUmZbrsEKGxvXHvBmSJAj6rWyCRbzkz1LZumbHd9wZexDr8A
khcIFkiqJJmUO4/tMjSAPWSnaaqOkCAcxGGnTbzRmkufObdCxbo8lJa2qJXsFLWR6GpVp7w0Y43p
/+uLYUQcYseQyQ34HufOd2/S5iJJNWs99l/Tz+BGu1mg6P6aOHnhSk7kDLUbldzhK/biPoxSLhNG
xRjXVSwepeUmVU5xxKNbYQDhzpdFZZjVlEMJJU7Eo7Ab3XY/7nO3wmwS+N7sxYcQ5uM/eHExD8Lm
U1LHvFTXQq5BegXYPooEbuOkbWC6He6nd5RAWjkCB37DGBI6XyZ1X9SVEIXxhGXKbz2qkRigHhob
xfnUHgubTM8p2EOk9C8jVJF5grvsg/Cxi9TN0cRpVSQzjJuNYYsN0qXadATkaRwX5dmhDpyxTlNe
Ffiu4d3iraFdungpAIKGiQGMOCtO9yyLtoUqqcsxfJlen39d6gxO1VINagM3FdufYgH6hubBMB87
FA/jWPWk6qaooOOuV/YoGz7HNu+IUGHOKOU668miO686Sa6yM7TAelqOndvsm4fE8tXX5tt1m5f3
NJYLIXc8ojHSB1XI81AwtLVpFTkSHjUsHoq+jO0pjHYDpLynvHm8botxC58Zo9/RM3jaG9nEnTj7
aeH0EFtAh263/IAeueaMdxEX48f0Ihk8r+iJWKgYUl60mFWZtWMlAaqmOoqsOxFYwSSZA/hmf8MP
K5TLEFCugS6gdBQyvxoezPBHW3klt4PL9A5YIbkpQNIXtWWtE6JcTKVjCTGMaL4zJh5Gmn0xqNBK
0+AU6kUqmijVBDAhTjeeRntTQ/gUHLRPcd60k4hMtOAP+bNX9WGSCihjqixSOGBVmiDd5m3izUUf
XPc7pgnMjr2nYkCyUImRFhaFsJgCSn+GsddS+UbqTY4J4kjn6S48e2OCutz0ONE1pCLiMezqL4NS
4tVVCn4EaZbZAJirtYT99TUxtwqpkAJMMEq1FwNH4EAy80VYFVLPfJwh4JAc6m/ro9SCiS4CKi56
Vlde3sA6TlublKPrxpBi6iTNT3UfyAFRt0k8wTEsJ81t7W4FE0QbWK7BufB4VqkQ1RqjJoymmZ0a
UFcqyIYwjmDLYe/9ty9Kd4MjYZghoI3+KWizDqHmRhqqU4IDsfUBPAlJ6UBdJAZLEueqY3nn5qPS
M0nRKOQxEDQohHfLJ6uRb9qodq8vjWlCl6AtIkOCD4KW50FetepIikn2GocL2MfQ+eINPLFCICAz
f1mgPCPPxWgMZ+xR23na+l1ErrXuRt5ACtlp+pShxy1KaBgA0Uej0jWE8zVP8eoIhcaRNdNOMHm6
Trlf1OV+6O8gwQgg4en6x2MvDQyWEKlFz/v9Uts8deRJkvRuhFERl77eJK4gFYEgtX6rChwXlFnZ
JF7mf9kiG7mxFUrdpJSLkBExAJd01q3QsUAepezbFFh4CYEYKC4nvisdEZ29xFcLu5f84jV5vb5o
RpHMkFCuJdobJh5c9GNSX81MC2Ntec9rQX/kGwUUomeH6MkPN9xpVIJNoHfWxJQvgAs6UQelzvhg
Rvk45vXyXuXJMEAZBYsvu+IND9TC2s2NIfqQD+BkTBYThpb6Pm0aJ89A0lV9FfXJ53xBVtjaWqJu
HQyEh2pewBIZ/5bczJvMW8EZjq1HOsFD54SSgwS24iQjDOoCbBuUhNByAgMgBJjOfahZe0gyleqC
cpLwLHwHpz40LEDMDn3vB9MO7emhfOQD6JmPLyBdyOi8pgJtS8WYqDdarUg7PNF9yAHPbiPfQR9s
B/oV9IQxhbREN/MbhL450ZN5D6JjimzFwr+g1Hu+XHnKrXEKa3Jk8JYFBz3hEJgqv0fUVqH0Ogq7
f189I4y2HybJzm9O6ZimQyvVMDlLQ+KUYZeix5bEIbfUzwoH73LzwHKqYPWgTkXfK6neNDJxoeJe
dbSb1E9eCC6k9EDsHXHRLqynJZGqADswWEQgMkFtoiL0ZgVtMlLWWQyXhKDyWag9y+vc5FNxrJ32
Z75r0cnjPbsYNxRQPRBIReuZoZ6bZXmvQBgYN1SiPBaLuGutJbh+IFkmJAWd5vcODSS2znfNnJZ8
lkpBPpWV7E+SESx5w0mQGEceQuYfJihfzBLFrEtNjk7jIOzLePXXRPKzWH68vhLWO+rMDuWAsYxe
jLYK0cl8GTD2jeIilA2Rp+i26INL46584XWCGGETFtFSBpsZ3lP0ZEKZAbwDhvn0FFqF346lv/Y5
RvV3UviFszb2Nn1YojJpLelXSKWX8Wl5xEObsGM10KNMnOGrskC2Mb1Z+HQk5GdSt4+MnALkOTqp
n9Ivq9TQGgU6nwMkG8n8VAJOZ5DvBQpUVQS+ggvjVJ9Zo3KlPrakqumj+NR+bU6EQ3p91d0Mg6/I
2/9JQ5ntLpvlUWFkgPzO1AP1gRC5eELhdEE6Ij4mMm4DVPtMu4/46sMkVFx8UyidAN0BKv8L6KMx
jIVuWFNyQq3qWS0iYSdM0nNTmn4RaYEil24D+VQ7SavUljrJh+J5ZiMoHREensfeCiBz4ytDHiQG
DxbGdLHNr0acfRO/s1pvhxmz8yehQDG5f5hVrmYIMxJsTFCB1AAlEWTqsXoyGktkxcCwaI7AKvae
BFWx4rn9qYzcj86zSnmWgFw1jPM+PmXFriqejM6v1m+c80nSB3pfgdmRIXmL1vAF5mIohSVdxFYG
5qL+3D6Aus5J9vMX9Wb6reVsTNHloklVphzqo9FJEXyre02E2G5HjZNAsJxha4RKl7qkVtNJxnoW
MGjk8uei49w7rE0hClR4HiHCXOgDSnkn9MXQxqe0KCEmgZKlLHlzyGtxkb292JeNGcqpc+xUu8pz
chqkQ19AO1KIvH46gmc3Ur8DUsL5bKwHAsDn0KnEqwgChPR1qkgFFDdNazii0QeJ+WMyi06tzzai
qysbp3Za3C5/G8dHdTxM+VeOF7Ji6NY6ddO2UO4j8KcBz5PyHVCKNm27G9FbQyuPAIG5LxT2Nn6s
l/z9NmgIKlS+VGwjEa9UcaLDTw1QVeq+c4VAvSnxKuLyXDN9c/ONqT3NVD2b1CQcjgmoWgldXTW4
ytOIzrDiNANEOs37mTNHQX7khRtBdxdjGeDWRlX4fJlNtI6jJo/wVgGi4LgbBmMvtV9mPmSBbclA
QQVvPjBBU7dSOjTxnIZTfNIAQa7uY8e46e7G1wVtDGf9Be0vZxFtkw8jZX5UUAj/3y4Nk89GdZbb
cI1P86i4Wu/JaeVf906eBSqkGEo0pVGixycg8kM7kZJ9risjJ9dknvfNMqg8yVrWONIEMT4V+asm
fDa01V7SF0F0BQgoTMnn60t6p8O/8Aso+EFHz4LmOQ0OBe0Y5rx0mNMfpy8DmGZXe7wlsHEL3TVo
1JbImKyg+QG+1AdSAsyDOODTgTF9ZvNbUBfcEFZI1cQ4Oml9el9nltMPPydrRKku+a34tjFFuSeU
xgxBTZsRz+gJsuidU6j2iPYaUUUPi99QOwVS4MMcXZdIDAHYZhkr60MU9kMP6YN3fQuZXrmxQHnl
avZEUwwWoDPsaFNmzxgxvm6CGSM3JiifbBK1NCsNJgr1MdbuqhQaSnXM2xmG5wNeR7R9IWMNqDS1
kFaKZ6CpMgWuKO0xMvFUQ/ai3kmBcq+62hPRDtTx8Ncmm4fuY6zvzDK1vnEeQG9ezeNxjJ9KA/DF
Ck8SEC/96694ZoUKwYIACaBBwN0mRY1vTYutAZ6zmjEnSjEXo4KrDP+o8gWB/DCljRRnevgmjgkI
O1U7jQs30XiwT/JNqMChoJkEwUMLkJSLfLE1ctmAqseAqrp6UL11F+5G5MApFOYil1dLJ4fyijE6
Y1xj2QwjVQvf0j3hkx13SoBi24FXRGR+uo810RDdtEyUXB3x6cbRsrvUsPvkRyrxFMEZB3b75RgI
XbPqDHk4FsWvbmrtMeUMVLByOFiwMM9laqR0T9a5yWkaQ+gTLcfejH5xT05RuCMVQgg/eHxcM6u4
dGaNBPeNtbUoRSPDTDnkk0ZXhPx3jrd2+jzeGF6yT+/Xw/upPWav148T6/mLZyhYU0HOh6odvVu4
NMKuNPseVTQRRIeZVzntKwGFyH7lY6aLV5JkXFJE4BPwQTDNobNOfdU5sYRlrAWs00C5fsHGSZUj
GomrZZ13fW2MRzZeYqB+0jAvggcZ9cyUzLCZjHwdj1GnB5Y43Kvy6sZ6tssSQPBLnjnWyhQUSky0
BlCqo9HNeCEJEWTQwze1Ut15+CkJg21h0G/uOC0/Bs8BsnusR0KeJkM1mIqBYOZpTK01e4Dgo538
EqMPl+3F2/KRP0TAOmawhXkt1K0x/kJtV1z1Y4g7JQJJMx5/vZ9UOmeXmOdsa4LyfAtj+X23DMop
3Q8nZZf6hDRV9K1D88A/ZyyfUKCPbRkQWoayLvXpAFNrJlVEDLTK1J3ifaGq9jQ8pmq5mzXe2SIf
hw64QGmj1QDyc0gRUMZKI+zbUkVRVQ0y0PYZmF3HNKi4H1z9a3VcnjM3K23rEy/Os82aIIsCZZxy
wQqryZlQWZM2Hi3IKS1K+tipmTtDJuD68WLM08ANwT37fzv0W2GpjLWc5JEUBpXv1Wk4yS/Ga/II
7pldtM9PuMZ2450VOeKOK1ZGvtzll/0wTWU5qSibedQh+qd75asBol3dzQHzXzHGTsjcuCOarGNA
Cjp4zSNsQS7jPDqLkYYecVZ2/x9jR7472/MNioXQO3lvN/AJPljnQgXLFnSzCVHiBWJVzZXI6tK+
wxqHUw28Ouqubn8i5Bv8c8G1RmVvS4xX2ZDVPTJ6UpPLvHFX7iA7goGzyOfyTDNi5dnaqJMxpdWS
R/XYIYJBZMWWblaMn6LU+i7R0e2lO/mmf9FTLpyA1RBTATvWdDIoDWQi9XBJulqIsjQl1x2UcjAA
mjjdIxl8BYd47sxePXvgpXWvnxTGgcR9oGOMD8gh4Mko76kbvApmsVhPQitbXiKXmSeF4ejm3Ww5
100x93Fri9pHQxyMopngqflt+umPXnFuFxARJszzXMUFRv56tjJqH80lF5dFhzXSkica16nbvna+
EKCHyx9TZJzCM2vk7zc5Uho3htSkkv425aMH7msn1cUd5/sx3k9nNshebmwkULAUR7HtjsrD4MlO
fUyB3k5epCdldOcDOe1lYNV2BPLSJx6Wh7c+6ibMtVmGuhn8JE8GW1Wf9IlTv2K1v9EqNWQZg7Si
iIvpfHV1vAiGAFbKt9YlFWrdAVho3amubtnKm4Tx9mWXfLP2XFUX1srATyEBmYdQhobtuV2zxzQr
WEutt9nX3MEjwkr9DtcgCLUhsuIKfKVphmeiEAO8BDAaGB2hS3VFVKCxM4Y6HjvTL7TioGYpPkyu
cCD5O+8+YmQVZ8Yoxyw6FOvUtYUxiI/O4HgY8HDUgRZFuSfjXLuMT3lmi3LQao6muh16HZQfA6rl
j0by8/oRYESrMwOUF2rChNEVpdbfDPF/pF3Xcty4tv0iVpFgfmVodpBaOfmF1ZIt5pz59XdBPndE
oTnCsc88TZWrtBvgTthhrcc+20TCm5R634tYmYfAsxpVMSyry6p59nVmKU2BkJfOWFmwkiPC2zXl
+QnvTHtUrdawkQy63ROPFu486uBBDw4QDCigT3bWwG+iUM6iqZZOkvouhaUFQlermH4pvW99f77z
b/RVEFOJE0O5icAgKJ4a/24cLqaZ9wI4/0YQoOEOdQXMMmezXoLfx02vpxKqPMVs+/vGM+5jYNta
zUWzazHgaF4328L9/lQrb8WvUhnNEFRD8UEiJIJfx/DKF1C322iUgsd9R6zqznR4rchzX4zXG9qj
FPZUBYHQWbDuTK3RMLMmZdPRV+PBkmJgFWXAHEzNg5ZNLil4m78rAfSLUDarFctiIhF200/6nbIf
vGBPdljBRecEBEncRf81jQRzJqYuYATnfeACBF5giYcdkHRfZ89911iqdiejSfP9p1vTl6Uc5svV
tVq3GRAbTqX6RqKfYtzYUc9bMVn/XJ+HoV5yETq1JC+zvkf4konykMZlis213M5LA7A32A4AuNtl
pYUcV7JmahgKNE2RtkkQ274KTWSBRFWVi6dITi5NkrlJp22+v7xVvTdpVoDFYgVUpoyMaeoKtOO1
6TQ+F8fckVFE9W0iW+l76wLvYtvHh5YLGEBD4tcnDprIWFfDvJFs0Nfq14ONgqxPdVBNJ3KDTPVC
2gqu6iYX4gZwykjJuSt5PHk0oC6+XjOIta90kKc9NAC9KTfhpt6Ku2iHQpCTe6rz/aWuaCRWxVSM
GxGKac7eadfngaLMENcMD/n8NqvPccEbyabf5ewKsfQHtCeiYKaJ+W6tJs9BJA/1qWvB6yZ2toCx
gtZ/xsqDavKc43nCge+1EMb4/EGPeh8TxPVpftP2xK28egvX2LsiiC6MW+4MxernWohjfGNWD6GS
TIX8owEIMJBQNyYwX44alqso8J8R29x+6+oX+5TINmFiMpkJQDvkH/SFSLcaQyfy+kOLqCPZtUUO
+jVvXHNdJKwb9RqiYCHvq05WgjAQNUtBr0B+NR0+2nEuOKF0xQPjs32KoP5lofZ5EctBGRfQEaO/
TMLUnfPc7at2P2TV7nuVX8m+qYp8yqLHXcgq1TLMiZLXp2k/uaYFwAUr3mCbGsBx8l7YxyjFT7c8
avIVStOvUhnfn4FmCRwcWX0aN5Or/Krs/kAZKsMNqL3xoJl2yjZCaEPlZMPL+9cN8PPAjAGOmlZq
WojLVUN9I8xvgXGVaI2FiXtrIifO7Z5PSX89J2OAfp+BSK7H7fbA189yaCTQgerQmQuo5yGuN2Q+
aGbAsfsVFYWDRnaCmrZB64pfv2k/5cGQYOL+1IS1FRo3WozZ03rkxG9qzYwn+yKFOVuZk5EkY1yf
sg6tSRCym+JLi53pRrwBFe0YPWRcyqWVwIrmB2YdsFdMS1CM7UVyWKrhHEooXhJwCvsJ9p103RIe
Uyu5B9ggEnTJLv8m7GnAAqL7VehenvUHmskcey2NxJN8N4FzFNN4V6YbeModpVKtPfHPi6U45EIe
Yx1lKxHQYTfiSakeM3BJ1aWlN7w234odaCLyL1SB8QYG681XJWmU3lRHAQmE/0CRh+hkQKVfUJhu
oUaxm7Zk5wrrE2Da7SZOoF3LXr4IZzxc2hpmGzb6dMreW1Aa05FRwcUuiOw1u9QV+GCjK6Hpi0DG
zQVxk5paCoFAItyAD34zPyk5qHAHp7YyB3WhyeSccSXz/CKR+YhEL8VgVnG/Ih3b7F5HbPG0Zepq
wIv1JeKJJq/PzpPImH0Kg+ynup5PDbLbqgRqFRCLW/CoYyVKeUtGxf7eu624GQ28fGguoSGJfJDR
oFJNuhZw8tOpgDXIT6Vum+Hb9yJWFWUpg1GUthwLtasgY9z4Xvgc7APp4HeY6aCQtPEvQwQiBefD
rRUCcC6sB2LOSRGBo/3VMoJqbBIDlPdo/pQ7yq3oX6uZJV4ngKSl79jpoOgWFzZ5zR4XUlkwLpCO
qn2fQyqlpQXghZVu+qfsxjwOMYZYOqe6rzHb3DR2zkMGpHfIOHINfPR4sSOrB10JYxt6nAU90NCn
kySc9AzLS/32+6/IE8CYQiXMytzFOJrcVZdFOl7VzcRxZyvBCGfAtCbqa5hgZnUxkWq9UFKcIcUc
AS3kqR51zdwXyUpGjfIdqubY1kFwZXVDDqcilsQPOcWRklHON9SFxCjgmQ5X2prXWkg704mgzJPS
V3tQrJQXtECpCVZHCXdRIXVTF2uHAy/2rDmRpUjmiRepoUk61GRPk/aM1osVlQdwybmSgl68uk2N
x+9VY6VvDCS4zwv9KH0s8k9zlod4lvXulNKVGfrCS+zZB8goXZbjNT1WtWQhjPFYeuYHWin5I7Sk
3VVe5A2g9ky479Y1fQf4CeV3EmWM2jKOeKw6PP6MUv4xhwdNx+hpyeNbWXO9Swn0Ky5urVFkIdF0
vHsw1lBb4qAB+jy9CzMeVdWZHOBKoluMeWH0bdUzdReabiBBVWYvU9ZYlZ/bgxFZocTZgONIYdV8
liaxAUpF9mLMnixfYX2gJXff69mqCEyQIn/Dcc6yHbPtxbSs0gy4AroXztFtVZZbPSk5L7dzdaYX
tpBDVWP5YcKYyGEDOYMty7a+kbbTiy566h5Zzc7Ine9PdabPVBoGwQy0fzGMyKLs9PNcl5WKixNk
MdyU2F3c9F1Z2ZHQtXYMU7ZbIJQ6Hf7CHpsaPic6n+n5h3jatwTVFbb0GT2XclkF8j60I+/2kX+r
1E/fH2/1o+mff5/R8i7IZYxAUu0bdw3IngTx2eRRMfHOwAT7IUBn0gc27stkHINsxG58zXkn0ej2
JbzSWzLweDBQLzifjBFilYylL6QvRbqVhG2Zb/zqR2D++P6uzmvEjBhG86ABAINNIMZ4AE+LlwG9
H0zioOPyclfgQledN60ZcfTbLRRd93t1wmxqhkk0SikOgGhbka3fhReMAyRWsBluOEdc/VaLm2Ty
CD8q004rILNxw2tiy06dW/4O/RlsESihJVrAKfK+l7kuEu0gBZww6Nkx4TBNVIB3VUn2EiAxqjrR
Kqf7/00CzTgWF1mOZRTpMyQIemI1IFGdUh4HzaqbQJ34/w/BhL0kqKTBjKLshVIjIbF0BLdBzZgi
zI6YL0i3ycZHTZDml7x0Yk35sZVO2whYRMTY29fTYTS9I5iuS18yMFyXR715ysrSUhqOp6CehrWx
pRhGM/Kx6NKontMXQb2dU3tKt118jMt3UePow6reawYgxbBkb4hnSxCqpkYFRu1S6GDzWP5MnfFJ
vB5teA1i1Td0G1DmKMg5xgBMbSGS7f6MSJ8B3aimMLXyDYXVTXQUQRkXHSSw/AmPnYk9Aqxsq3uZ
Pk+A5yEcEsPiWQLv5DpjCliX9n1VwM/4PV+fYUk9DK0PuI1kR48fXY26++fGsTw6YxxG6pMpzrT0
xYxQNOuvhinheOe1GLOUwNhG3GD9Nw7wPTWA72HsU1Ju+oGHGLlmgEsh1MssbHzWjcjEwGf6UlcA
qYyLy0pVMrcfAXEfDXdFp75hHMcuipyXjtD7ObOLT23VGfMTkx5gLAlOByr2N62yZrB9kjsKOFaB
WHv7x4O00FQ6F4bxdKS+JjvdGmXtNAodzHDSsdeMmQoNs+qyo/TP36vFeVmAEcRkBqlkBoYxSulL
EIJAkS4U5LnVitZw3Tjt7GZO6Mq8j8gVyqQKqWxUvhiK1PRFG/lwuQnc3spMS0IZsNhghU3gKOda
9Fncp0HLywu9ETSxjPMCxyy621F78Xn1aXpNrHos/z5j0kJV1mYp4ERa6ltzrrltc+jbiyR7HU3D
mlNeIeC8tPL1uxmMPeumUk+NBoGKV5ymY+OJwVZ1ybO/mTY+CnHAZUCFQ6ttjr6shaHlQRkr76W8
lZIKiql4GggBH0cfGMKxY7q9HTcb407W0UwHBdGdzMNV5V0xY/qC0QUSCp1w3nXlpOmFiipnmsy2
EdxpvWGnKm8ZhaczjMmXdZaXakeoabwP4q9Q4HVJeXfJxNpsRJFKa6GU8nwtpDemjD22yKnSnPfR
1lyzjv0ToLGhuoj5n6/aX6u6j1bNSANOvhNPKNe+loUjououvde3GH3wqswi3Nr0ms9cimW+WFmN
pTCpEAtSUWdCoAWcwVG+NDE/aL78MTLJh0F8npH9WvIoqEUI9Uj6/mDM2rXQiBuO8vPukflgk0kA
PGcO6UuObR4Uv1Ft9/ydIjtFYVH0fd827OGJV2tZfZAs75HmbAvnBaomLNrk9PPdiOA+xLNnB+QA
ynHb2vklV9xZq425SSYkBGLY136Pm8RwnQvY6W27BVfNBdnyEiHedTJhoPWB8JbLEBTlMyZJcmxT
hs0hBcIHx/tzBBHG+0shZjHgzdOXEY8bqd9M2GFLOaWXfwlq/ygg+8Ah5Sik5oCvROFQFTtzpRY5
Xf+Bs9xcBaAHdznquO6gPiUyMaAgpjiUVKKJUz2j+fNWeaYdqWg6AdzB6RMggvHZRDhW/ZFkL7RR
qsNRMKkR0PK6BMzupAK6M33+FJvhldfgXnuPLHT/Yzl3Ia0SsmnWdUjrp8pOmkc/fKPLr4N0DAmv
PcncJ8qAlFgO84omJu+0s4k0LB3kKYi/gf+pxzYZXjAQwfPEayIwoYhaJSL0OdFMkvZtC8SEEl2Y
6kQBz+NN6MRPqRXd97do1Hu8pXY2Ufg4FO29YCITq1nAPP7qPGY998PSVEDb/kO4G50G2+aSaIWO
eK0EjvFBJDkWG95rlX3jnIllnIhcqZE4TAbu0oZq9hadAK2fervGaj1BfpJ7zYG7eECzrEUWdiaU
cShqqqUGUoTqVDq9Q2zNri7lI6WjTa54Q8GsuX/IArGdinAqmSZmA77eK+agu6glOT0gmMuO+Sb5
BYReEzzx8Mq13T3JssOxdxqm2eMtRLIrnhq2D2ptLKpTejG4dB7f3823bxTfOd6nNm+edvWEaN9p
eJyrKMGz6IwY2jGE3DBScOAaCDrzq2CrtKFtWBQJD3CQweufHxDbGxgcQ42Pdp+YPEXRql4oqrgA
Blf1qD0CPCawA0+8Cq4DsJ8nFZfnccUcIRAlXwD1iDpgH75+xLoyMAMhAI+owaaYrz2U045zJMZb
UjVZSmBLDtWs6L4ySRkFIHofd78HTic0upQtdoB5NZUVDfkijXmGkHHEFrps5qf+raY8oI0Hqmnh
0egs+b33EgeYEmVs/Y9HpFewcNEzuFsx/d9SKqLBNTfpBk1zaMmV5NZeesmFZ2SC+dmNMkqSCUU3
dZGc4YzR7Qc6wcN89O9eXmgjG9iv3HxoTUkwJwNsYPBYqWAI+3q+gpCy9XOcb1CtnFjGPnMB/fML
4H6h3fS0AgD2mT8dAaTHNIDaizCkAzxHZXeZpCDFCGCu54DKIqHdE4tiYvYH7aLCpGMNqcqh4aQw
VNsZ/2IgONEFXnTszzaZEkMjE1jvcrTrRTffGLvfrV+u61xx05CjYC4ACTO6EozVqb3UkbYGW1a/
KYDtl27abfqOZNYLnOyJo5wrFrGUxdpf7FedP6ErcZLujBsAQtrpVejodhZZOpZFMLzJScpWlAXy
DHAMgDQcG6hMuJVDNUbow9kEWbPUIrFqmfOV1vzyFxFMaPXrAZizqp7CpQS3gH10mmBrfpBrhHjF
bX035yEeMQ9VqotAMEByhH4c5gLYapTehsZc46F66o2d0V1J5VOcHdPy4ftvRa+GUT+MiWDWDumK
TtDt/WpneTM2YSb6849kyi2lug4q1TZV3/YxkVbyjvSR95xJA94s3D8ALRHGv0ojYiK1UahPP7Sb
4Lbe+Rqq+b4ToJE9XMgP4ZHCKYHEmIu4t2JkFMQcy7VASMW4KHPKmERmb0boWikenYgx3WFD5yt4
oWDFS5rg4aJORAQNNes+xlSboijUph99edVKD0a/D0fv+++1phVYtIG7QOcUo0X0Jyz8vtZnNYkU
0Kh16bvQe2kFHyXsx/z0vRj2+QvtAwavSDdK0TkCYAMjp6nHVp3Dfvohjq7mUeDtdgu6TVC2Upxc
vgmvCoQNm/g8YDMF0srXgw1dIPtZ0kw/hpsOpK2UTaqjHFkUvDZ/4JV6VzJ0ZDsLcUxVYRY1HDHB
+QqX+Nd0+0ZxA4CLC7+q51w70BW63OMl6Od+CkINkOWAWQYZLOuDhUhH8yUW5B9iNEoYOq3eG3/g
UA9xZLC+t/fJMEhZh3skyqEU+8PUDFuOcpz7d9Ci0tkQ4HOiK8cmqYk/lD2pIAOwjrvmBqQnDh25
HC5qoKzk3Dl56lsXXgNIGlgTB+QEaFgVBEiNsV4DfPGBOqrSK9b07K6X3LAbLQycbaW2tdQssVLA
NnKOyJjyh0xA/tBtf8U89xj51BaoLbfSq1/azaOBdbBpQIJV7CpHw/QS9gEwecOLY4xxnwllkro+
yRIjmWfptcFbuAGOPykuKmMC1TTh5I+84zHpVVloahO0k/SaSDeGciTjppw5isgTQRV14anAmdQ1
7ShQESAkkDPUgFIr73i4ZKti6C4/KMhlBZi+X8X00ZTV1ZxLr1Hf2WZ/RBvZyuf779WBI0RlalmD
ZlSNFEBI7Hvz4FtgDLNIxduK4klh9Fwhwlg3aorPX1wn1SGsNzMvNVszJfJ5WyqjYUouqoPfQa2r
JHF6zE5jBqFX8VJRX4rwqgIN+PcXx+ZNv1V6IZBRNDXTxHrGWuVrv9FNK0J6hjlAwe02oPGRsM5m
ZRvuviHjns5kMpqXTXJbSmoiveam9duvm+54SxuHyuaD9JPjD3nfjf77QtP1hBghwTrday6HVhDt
e8B0heHfmNPiIpmAJaex2mjhLL52oVR7Esmq7Sgk8S4f4pAzcbHqhhaimCxNKeIy0INRfBWqyGu0
JzIeBRjXyKOg5t0bVdbFvQ1hZ05hH0mvU37dFa4gX5Zk973+8Y7CeIcsaoaShDV1QpeGsJ396zZ1
G/K/KYDGuIdZDxrfILH0mvpXybALy59CxNlR59wVGwNzIvTp2EKE1lzk0UsX3Yq8QRv6Wdkwu/AN
GuMbinioO4wrSK8ZGh064Adr8jCZqVVIWHAaGvv7L8OubrFWqjGeIQyHUolGeAYU0ptHJUW1Mtrj
mQiYu8BSJxsVy9YGb6GjXFa8vhXh6IXGuIgKRa88riBcmTT52Gtya0lzkdwJc6VdDMScL4g2laLV
6FJpV1GYO7OpFkhtYIZ7YegMe8ob9TqV0pZSgCTDMS8T4V4oQbIwGmr3Kzdb3QXhQ4YxNr/atomR
erMvi3ZTJv6lKI3aZSr2JkcR190t1p6xnwnWQiBMfTWpVm9SBMQOXmKvedG28gbFQRodXPSutpkO
qmrXvC7/qmYuRDLeTyzLuW0xoPpa6e3G6GI0DAZLGDg+iSeFcX+CEpG0ioXxdWpka5juQwDRqz1n
4ITezpkFoGYPXBlQLp4tCEdCluldAkceGq+aikxP5IHJ8PSOuaww7PLGLGBjJn3ciDeRdq1oxBqb
P4TGPLMu5r5CXa5nVQiQsaQ9eI1Lq9QHRx9fvjfi1a/yGSk0NlJoUVxHDcwIhTyrSl87sbZM4df3
Qnh3xoSJMhGjoI5wZ3oTu3IcovSSOqV8KfKK7/QPnX3+xWmYYFFE4OlFQMKdgX0v6iJnkgZHVQ5T
FG5DQ7GaLuCkR+sK92mujA8kwqBNPUgbXkkFDoeHgQsry9zdR1EHKGkUZw6L72eFD8GsQyNWfdBf
SvW27Z6mutpQ5Mghuf/+I7Hv99+SUPbAC03Hhj3bidWxbaKCXlcGZz1F+QFvFYDZ5lvTI3TVnRPW
udKYWCX0w2iENaR1qSM/U0aKwtN2jeL2LnFKj1eOZvT87HDMd+q7PugGFH5OWStbRXIUB4xN8apH
rPM+k8I470LNu1StTXysixx8j0Dgphhl+RMGHcwbvHr3XGpPek0LjT+TyLgjQQPOjtnjXJT1UsHM
db6dNhJGiTCeYvNet9yPxvikCC/OusCL+1Q74HtxAcjpAL/9HsQXQAjjJbH/Ig2VTSgean9sr1BU
xqg10Pc9xcAMcH6vVYlX2h19A5iOzNFIxnf8vkm0zxQT/8FlMzfZgPSx1CpFPhnjQ4DlxboanSgD
xEl7p4eFG6rE5RgcfQ2efbuFROY2wYbeA39UltEBouUJ36Fo0YMTbsXtn84D0NIwHf8HDifdP2Hr
PcasqwEA0KCY9XMvuznItWciWl1/3YkFLy9c1Ul0PYiKHqFxBqiVDXMiZ1Ukn4Y9qS0KxJN4rYUA
We2QvXBNe11PFvIYq5uHIIEGhTIaI/Imc8NN2Nj6A/DdKLpbZmX6n/l8qikKGKNROIOmUFhpfNfF
qycSdBKPWK86zcoFeKXHkle6ZYLKmQAmXs6oswhFiK9FgGShoXEWXpWHQbLMS1i2E+5Db/7J0UXq
/xhd/HImJnImvm8mmVnIpzFwyovZkcBk6O+ko6QCdpTCIHDHcDgS2emiIA2qfFAgUdgObrSdt+LL
dEX1H4Brh87yOZe6EkdxQA1rQqYOUGEWiTaWSZnWYYY7jUYrbLZz5SXV6MVS43Cucv3rfUo6M2ug
GoUy1F+5JPsIzeT+kNhxjBEA0KK6JUXKm685MldcyZfTMSqZm8o4xED9xmUaHgVayQ9ArsNABX+j
Ys3cAFinYcIBWKMUZuir+qtB2SYEu1enAsXiXeZmXvyaWqBFwARHxN1lZN60v23hUxo7vSHmA/Ct
jBpBQMZKW4A0eCLANvftPE+ssOM8Us725z5sG40Zmmlh6ocF5ZvUKI37kLKN77Q9ZS14a8BQH+AZ
222//2YrGQmKnTqK4jqyuzOQDBILdTk28CKqkHS2r4ixg5mtCv9nzJu/EKUCZwFfCzMpbCu+62Ij
REOXnCItEa0UXC/tiIWRTMn/IqTRriDtkKBLfdaM9EsSRDmgjU5qVkq7XGylCtB1U+2gS0qupblu
rDgbjSM65rU79QGxR12dLBl0uxwnvXq9APzHYAdBy4aNeIOWhn3by+RUyyg+xJIUOPrUpLaYmCnn
S66lfeizUW4jUH4iT2csIh9DDMYRkZwGcJI8K1hGG1tLKTFrmp/C7fgr/8Xtfq06mU+R7MqqbobT
1HSEgNAtRANxL6APG7iJLV714ccsVbjnpdDrhr+QSZ3QIu6N6ZTPzQiQGhFuTX4NN1nsJsUH0h1m
ZDJrKL3v9XbdGhcSaaaxkBgLxKjVFhdLbgxvAA7ChBW/fbGT3ehK4Q3pr14puhAgL9XRwWRb22Ui
5YE/SeTUlbUT1BMWWDk6uRqDFhKYuD7AELqiHwgSWifIM6ufL6f4Kut+fn9tvIMw6tgleqdVMsQA
RsCJFFTlDI6bXDWuz4OweyHYoYibMZzxXTrNUcPCGfS3wrj//hjrZgWHZdBKGGIN/RWLr99GY4an
L6QM+w6De8iQd/XW38gfyArDltxy5FFtOsuBFvKYwA0c9KzHd4ebfFeBwDl42YOBguAHg63piJx6
MPd4TMxOkzgQ5ATKTXGCKXZYsK8PgJ0FvnTtBVcSL0dYOx7WIE0TjM5Yj1KZJ3Dpl6nsg3HypF7N
DvzFprDlo3BJ2RvELVfamq4vpVElXX480khaTiBNOBQAWz5KjnpInaiw1cB6a93ZzW9IaBV3PMyK
tXxhKZdRmgixrm5nKleNrHFykvCh1q00vJSxnsVRmLUUdimLUZgiiqZxngOa6Q3v9H2a2aYt3YRH
ugEW8aeDefIYjRFTIfSViGaWgD+MwHncW/k2Q2VYtWPwb1S8kak1R4IxXfraMSgROHOXIbB85BpT
MidVAuMW6gt28yC46C0od8AovsCcojfy+o1rroXC0dLsQZXOpunKikR5m7bkFCQ7udjL7YXAG7Bg
R0c+ckqMIIO01hTFcwi9KdHrMsYY8mkqbUwH1ICUuIZ/sf3r4RpYu6XkpcfeCzbcNH31cAvBjFGU
AmZ4BSp47ixNtxVgIgLh1wERHqDZ9B/AcQVypu7IP/9GUWlygul8TK2wL9YxiPCR/YgAv1Xq7Pw6
2RtObwuqpT3/hprmzcmsOjdpIZEJdXlk1g0mqQiQYzqXmoYABoTKmbEpT6Gt/6byhpXozxMyMa/O
itYnIU6oXKbkP0RjIK36od9MwLfm1xPXdehTIPt8xcTnMOtxTPBQgP6gFvZiHjDDu9PtFIhblgi0
JD5+DLsf8FtzF1KZFKzvC78u6YcML8JrumRUXOqA45ltE1j2yYbPj7Sa9C0ultCosvDjXWj0qhnj
QxoP8Y5CoBo7ck/HaGgph1tgXPVwFN0VSkpQs2LOB4C0OtBnRTqB0Eyej8Eh3wguuVassT+VR4q5
KtxzbGPNJpUPOiuUyEDBwzjVMYuqGiyN5JRhL+19eKfrJUCDs8Mn8HQNz6YXH8pLHojnqn0spTL2
0Qe5KVQj1Kd97tx+F+0Fe3j5vYDUeuY1r126+hmX8hj7yMJEmOYa8gAuPoONMnfGV+VnVqC6Q+eg
Jq4DWMs2FgJZ+6jSKo1kGQKT1JLepkcVWAH+RsQ8x3MAzeE6gLUKyFIeozma5M9TOVGHc4M9MrCG
tXu6/0D5mLlnW4uL2AsCMxTo5ICTyMhCf7EJw0mXTh0mymnF0Uk8DN7Er41jvCGbsswXLi7WusYs
hDKGOAiaUse5L2HMvN7JDmjRfpJdt6Ft4dIzjjJ33Zx3SiZf1IGMRXpdkE7m3eRq4JIPfghua5WP
MrjYlFf/lnuvq6a4OCL9RQtf45NM6xIf96rfGRjz1TegKQdbcOmSN0qcU3uC88dMS7Tgs/yW9Dct
ZApFmaZJZkjw42BpRQMlQaGu2FHNyW2eGfKulEkYfVlAqw+TcCdtyCyt3gc9Z8boX7REU4B1ArCf
s+Kcgh5XHeRwoOpV8UgpHkCDZTfP1YXoYHCKmyKuf7F/xLHVuZygOylVMm4PhYCgfgz1F1/iARit
Rj0Ur/7/UCZjb7reKH7SqRIK/OVOwQZX6Gi7/IA9bDuw4xvzuuBVdNY/FCa+sIyAKWoWibsS9VbR
Sniv6H0Kbez/WVhMPQS/yJ0ROPWjjFZeyRvD+Jdv9ymUiQltkMpmqCY0h6E5k7RFkyazct1qnosd
1jyuRNHlBL+1VxoYv/45JxMWSrkLg7bHOcGU3TvFEeU55KPii1ha/rZ1BQ+r0pWFZYITRzDngtmB
K0zJklSlZ5VRtToFW9lB5RPcJ7Jui6mdXec3viv95Ahdyy4Wp2VHsMRgkiKBnpa+uDU0L/0X2pkq
Lig8uP7Co67hfVB2HqvKMIMNNBKUSS7Vq/i68wKgVNHsKbmniT63p07tgC1gLM/HeOzBHP9zPuOy
vzA3IzhOdcBD0j4YL23ifT/67wu3GXREFbHsDsWRf6rJ1cCt365nLJ+qya4TtE3dm7oPDaH9IWJ3
nnCbXFDc1dJOPe7e2Gq6gsq4rKs6SoDsU7dNenA4EKhGeiHamHAFUTd56ff5sdiYO26lafVDLaQx
cQC7eELSSJAWTFaJFsq8haHLN6ZX0LcRp1i3+ql0sO198LaercS1oSA2RYyoWvqtlYNIppm5KO6r
1wdeNkD90E4zi/jtRyCWHslMuVdEVHu2wV535314m25TN9r8VfVbWYhjPGUp1TV6+BPCDkCv0DW3
yQP1W7pNTAtbfip2C/kUguvmvJDKOMs89WNpakTplLz3z7/ZIEw7fBd+0A2XYMPr2Z+B1H+kJv/I
Q6niq43lWZb14GKUMG2RPZL3sLSG4/RIHsFHSnnvNuioa4WVAv7kvt63l7xK2mr1XfnYYJM1bLyw
yy5tGwlpjTfaKXukdAqVJx3TEy01mc4f0+h8nPVTFrv0olaBpmECVzoJkkUmKwW8XupUitWiaFAC
rSbD65Y3Zr4a/BYymbQiNKq4MwMJhqHFVhJi/QW7DaMxbWr971KYhSwme9eLXOkKAbLEvYFmDYb2
CyRmFP9b2E+7xMlt7hNz1e4XIploEHVtGWO7jD4YsPPg6Jgl/Q2aoO5zN77pnrj5+2p8hfPUPsg9
0db8qrB6LmPenIzwApfzRgX2aHuQbtu9f0Xb3uouePo+nq8dENRVFJoHsBBn/QGi+W0ZFr10CvzS
ilFSK3znf5PA+GlpBAxVo3XSiYS9owaaNaa77yV8lBfYmL08BHNnZmROYoCRxZMo7Zt6Y3ZWgPVs
mPilD6php9/Xg1Mm29+9/L95jyyFM37UqDR9qGMIT/vKaerntv75Px6P8ZmJBEDvUMUNYup97uzw
53wPAAaQpIy1BVpJMLNITnz8fTquPq5FpcXx2KWfbpwmPJIgXNj+huUWXH8z72f3v6rNrb2FltIY
d9KGM0C+CJjUKtfwsA9xIx2SS+Veu8t22Deyywez5ZYieDIZt1LlgghyRshMh6eyrq2pR7894nWO
Vg0NlTHMo9PdeoM5mSIIsDO9gBl4yo1u+e8Y1kS2jsw5+m/LOTyRzMEMLfFzESN5tMRi1FaSOx94
oa52l/RWl9m1NT/8F9XONQ+Gydd/Tsr4TN3oiZTUJb7hu3FDy9Y+YGb0B9qvwprTgJfQ9/bxAcRz
Zv4LgfQeFnn0VBtir4o4p5lb6U54Dp/7+5qAG8ye35pHipdKXPlgOKBKxpD5ZGXIdsyH9haTPTte
9XVVmRa/hf774rcUQ5gYdYHfImX9JhncxD+lU8Q5MU8I41KBp6wBwx43XAqAPupnOzXIJZqVHDGr
z4fll2T8qh/Iip9qFRzPDx1jSjIKIeK1dlXt6Fowr4q0lkkgu/5or+iYRGRubqrb0Qf8KwoUI9Dj
jdwK4zsxvPWVzPpeX1bNYiGIub2USL0ZJEhBpXJ400Xd7VSZV0LiyWBubgaEJiBCcRji0VmyeGO8
6LdkJ+27XX1p7sJLXid8VSWwpI6Vaspvw44nATcN/b4UUag2XqdgPxah1fK27leTd2Bm/COEMTQh
jf1WrVp0FuzB1SMLi34YXj5IADqS3KAG5wvPtnnHYpUimucmniExM0D2N+xaumExO3+hEItjMQpB
cjXNh6mRTo2YW5XypvOcwrohLSQw6hBJCpBjC0gAVQ4eHIA0yjzlXlYRvqdd7vG4C2lCcOYQF+KY
lGQMmyovI4hTvGCb7CnQwwdukvf9va0fSwfQAzAlQD4iMjFtJrHYDjH8Q/Zu3lH6ocybroClNzkI
1VzcgH8Rh7cx+E0wgc2+pQLND0StSmj+T8vMoN69Ha5bF/CHl39ZeFL1f6Sxryl58rUkBXDrKb4I
jv6e4jS3VrfRbyjINt7jLucy6Uv07KMt5DGXqc3VQKY2lzBxJGQv2thV2zyQbwEeq7qpKXTbyYye
0rgiVi5iIrAq/ITn76mI734CkzCkgAQtBhVxZUI55SIHQVb8btLz7vnc5etJ++K88tdImUhi3IYy
qGZDyTFbG69zCmqJZoX20zz12Hx8G13aB+J3EFb7zhirlwCwAcy9M6Scsk0TDdcngW92BLt4sQe/
AjDHvRljStKlAgz6bbctOV6GK5WxSnTXpyrBtiV2g6ITgrVcWAT4276Tb+PHrrOl93ibXam8xHPV
hS4Oy7wetESu47bPaAWENoSybYW6nHqUcdpml7sZUKu4lYjV8Pcpk6V0zDAbrOcVZKpX0a2+oRIT
L9g1F75VbRLU53h4tqvtjcUnZUdVAyUMwnKGxDyyOskTagcje2gqRvYARPVkO7v9TcQfwKeO+8xi
FgdlLKZpDLn3sS180jBI3Vs+tk31p8LWdrOXGZ5wSfl9ocKoK/U8UOJ1A8IgPoaFVQoGyASVPB6r
XPPpJVsHoAqk1xQNmfZ0hmsM3A0OQNDsyeoOCfdN+H+kXdduJDmQ/KICypvXcu3kR/6l0KOZKe99
ff0FtbhVNZvX3NEBC+wuBChFVjKZzIyMOI8TFsbbgPqxyLwDoAanRxeytUg2ljxHoTckn3eTvBC+
rmHDD4vnnnRqivx8lU/jzqkEoQGJlpi8mNlDpvh/HXZPDVAZRgzep17Ji/xoaMNDIk6LrYb9ddmE
D0Oj+J0GzXANKeKkZRiD7jmKV+c5L4yDZR0ZFRCzZ5wuSxNlhSZk+TEaXs3oJlZ3VXVXBn+PQTs1
Q3kp1GQGI5zDHPGueDT8ZavdzL+sJ0JPCf54Lz+kHS/HZrrIamWUiyx4BU2tHufHSVv8KdUPaa34
ehDsZ8xf5qnhybLiDeZ0r0uz33a5XyfFj1HRIQYy1dulCbZKb7ljo2/jQd+XZfhB2iPlIGyMKLwX
lHwX5XLpZVr5VGgYVE1Rwu7bUXClpPhZ1IkzzvNmHKtfsoyp9a7dyn1EpDnKws303B3ycT+Y/Ws/
6c4SgZuQ41VkR0/jgkWQN8gfRBPysgrltpIWGnVR5BW68ARJEe/F3YiRQtIR5ydG5xEexlQZ3C/A
pAKRRwUCULwLKH4F5dEQ76zhWYGws/n2nQWtbNCXl2HFw5LABhmOIciJatu7pk2iW/yNiszpgqgr
qygipW7LrjzW2LbkOc6uMp4873ngPjFB31BDLQRjCmG2o1YDlymbdrB40TjbUht7vLSK6QxoAhB9
RXwnWteuAIeS1UcdeHA3CrpixY/wNxibNsJG3ma/eaBhtjN8GaM8rwxFK6/TvjqadYRQJrvW/Ghg
LuayP/CsUFFT7fQFFLttdRyUq3kE/FPagQCYd4rI33p2ilYbRz3MJGkJZT3TYcU393WKvnq1uMuD
+EpqnWXqGHfLG4+1mBGSkRQCJgEMjWSeN2wqWZnLHFSAVrOLIZrXY1BX80sMe17eQcZjGtNfX4bo
90U6YNAerdsF44kSxFNjD3yDutt5YGjdy9vomgsX4KyM1n6Z0EgPa9FKj9OHcosL1SvcsrZNV7wV
X7tnUHdvQ5+fbDO+4ckVR/mjaeXAKBq44qb2MRufjIRzuTE88eT3U564BJJVJV2SHzug8obocdYe
JF7hg7cG2g+1sk1Eck2P/c9U8C0ugTvLALJIPEXA8Ebmvk6znB4zl5rWCBkAVPExk11Czyh44i7I
nBhKs5gumO2/79yhr7WySS2qyGNwdyV6dlzy1s0ALazAdbO8x+rx7x39xBB1PQmRoBZ9j8W1+8lC
q57oQ4ab/kO9JXzVEZdZmeHnJ/aoqyqOlnooqyA7Crnfo7Mbm7ux9rLW5JxgluetN5C6pcoKk/xL
gA2cu4dxHOy4uZ8GHoMJo4FMPhMmB0BOrehn04BxNZd9jyiISuI/gnDLpt4lAHAUDjevJztDxdsT
W+QiWyXbqaJBZqhWM3Rf2ufhCpx7pAEJGO8faTPgfxob9DnbzJlukyeeceYRMMBtaEKKEEPhVMI4
i52RDyqIXtMietU6YzvIPHwr84OtTFChqMgSAbmeDGy5XNqmuJ3wr4U3yMgzQh3lqtaDwcq07JiZ
0S4X1UMqlq+lZG04p4p8i7NvtVoMdXytrl6s2MBiop1wKwP9QsAiGPz+b/PKzDOFEVBIo2GUDOPf
p55RdsJg5YaYAcHeAPz8mt98Kgi43QHM8+NH20MRhKBUypfvLHNlmDrMbVoIi1XBLZKrpbTjbeZb
nnaNs70hPQheGYH58VbWqCM9mr1o1AM2dVByl/DydkczLr4TN/41ItGQlKBYcAdEWFIWHmtgIKfe
jsbHy/vGWggAidCcw1CtdFbhslIpwYXS4XuNwUMYd44A1qM6ibzLZshnp51wbYb6Oks2zUWawsyI
V1ZXS04fio7Z3OdjiCol56anudIwuGGJa2vU1+m7aIoyCdbUTRFuyLxfvMfTr7yWd50nOfOPoHeU
Z3XLA/GwwiL411HhBgU1sMXUkQ4GpVLrucmOhqyDIG26toZ4Ewi53Ue5bQSdLw/m9vLGss7b2iR1
ujHjGhhGBJOgW4PYXOCpwbuoVZss4A3gsT/h1+Kok22kUizmY40DpnwYwq2RvOfmiM5Oti1MzmFm
hfj1oihv6VEpm0QQZR3naLIrvPILnpo987Zcm6BcpJDncArmKkO/yAEgFneXvNMzh8wS8sFl7EP2
79bR8+NFb5XjaGLrgvlaVPdN+6AG/mU/+D98/ssGqbOsrmSUp/pYAkcfprcDTNVlPmEoKm6B/nBU
1Uue51fZb/bR/hvUIuSwfRmmcoFhjPs6L/Cxxn16gw8FKivfAmBO25i2YDoyF3nL2M11yeSMNjwo
hX6uUWEo6nt9uDVQHk90TjGcY0MhPZjVbiqNTABrWXWMIB4tH7J0W2W8kWRG5Wu9DoX6YgtiSJnE
KP0QOu0UKE7zqnkGBRJURXk9I8aBOjFFfaOlQltI0FBYsPTWhvKtbc48/SqeCSotW4ppjuW+RO2i
f6iCu9T4+0756TOYWoMRxVOkTiZ5BoMr6tA6wxZq9ZjGgxyjG7vGjsdRxWgjnlqklpQGShCpPUo/
pItdvVkd9IdjwAiFTfqRgIrL4xxhRoQ9eeiTLV45XZNGpVzXAUSXPog0EDoTjx2wFIGr2gqGZDE/
1u5Iv5TXBWY0nE4XSk7DyrDYKvncDljo9JHfjIst/0Z77UfV2eIOqc1NfyeYnjDa3+C4OLVLXV5T
mJliNxjLu3z/D4RRcIrtp6AHXns8a4ybUgc9OXAPoJLSMGZyusgEEBhBHi1khGHvNs2tmhRu3Wp2
h0rv5Q/JOgprS9Sy5m5K2yXSo6MiQCK7tWw1e71sgV0TwkC1hJE4SLDSNN5xmY2BCA1pPPbqHMx3
YJD6ITgLFI9sYd85M1cSgmeRhvcVsSzkxhIhURSu0huihpo7Cd55tVv2TnKToUEQ8YZ0WFHY/Fql
RkXITB5zK63a6GjEmNZcNgVU1aqACxcmdz2VnBoapM4kBa0VGS/1U8+Q4looB7VtjnH/IFcPhpG7
3fhbyQD3Lq7E+akSn9owtNtJ3HQDKMEE0O+Vk6MAANJfq0K1qU10thre/UAC2vmfhUKwpUKq5Uz+
IBX0Ju5CjYSf4L76VaROfA0kuttfTe8owfAevYzoA95LTVaAz9BwB1DRrg4mdTGqqjmG9c0yRbYe
D+AVHuxG+5DCHxz/Za1tbYwKdWasAwaeQMZO3TQ7yDxnvoENBlWtn99l92biLDyBUdZHxrNAA98m
qD3Pjn9QB31cLnUDi6Ro1m2VjQ5NE94TgLmLKzP02TfEvk2sooEQkwo6DMmNgg9Z0f6oafsoRBG3
6sPcSPR2SS0QbQO6nT2KYxepdVgD6tLtMn94mQsHGpXgPhO3oOMbeIwRjNgGiZMve9QtXGF/C80s
4SVibotRAf7aP5d9g/2hvixQfmiYoSXmVdhgRWQsr8OFQFS6eO7OWwjlgVk6Rb3am9VRBJY9xEBl
lXJySFb+cLJX1I0jd0k0ARGF1tFtuO038bWKZk67I42wzOmdy9vGWw/leEMbzUsWwxGiahfr23Dg
fBYGcMI6WQ3x/FWSkE4gUFPLVnxXboG58UBF92Q8VIcBAAK0BH5m1xaHXpq5f4aIkqYJhulzpq9R
aopSjeBr+v0ClAYYcp/CTXJj+sBn3PDKijxr9CNNC7t4iUTEv9bKIbcAsLWY7UDmbqtqbGfmW5CL
tjTfTVbtDst7hOL75Q/IuOwAlfh3tZ8v1tX+1k2JLk8NEUxlPHTDjan8GhRe2GU5ydoGdXqnZBlb
RauJIGRzJT6jdxDaoNE5zh+LQyq2auAoj/+/ZVHHuV4Wpe9qfMS++DMBd91FGONXavuyFVYKe7J7
ZOWr3RuTckrMAF+vjhytc5ZXlB1t6BhsNE+td/UVhmKc8cB9/LLCL/AtMsalkYid0ZhFcqcOfYHV
YQgUALHCNXfq4+T0V6WfbXgjrozyEgHT/GuMKotooRIC5oK7RSx+99FtsCCHVTZy/t5yydOYpx2a
S+gkADNEODxP97Ot4tSyks/kw7Kv0wfFxfHbZAdln22rJ67MMqseQ1RK/7VHhS9lgSB93Oc1YiUZ
9gv3+Wh/lqm9YlPw8kpWMgtrqkb4CoEPpWcscj0W9TRFv3i51T7I5IF5Z15NTvUsg+04eeIOvBIn
p1M5Q0I93ETD4lx1J5pB9130AUnlwhvC9g003868ih+xmRiw5U3UM4/5lzk6V8/G0EihuSO+o/o5
5oKtxjxyPXa0XJmgcmYx0dTAnIQKMqiA2GJ8sFtc0yVv426Tgb9ixznfzIO2skdFLmusDTNXsIMN
7BH+NkwRorQLe8BGPHHH+XjmqKiVQHx5iDo4yOgkg02Qa92hsy3w80LMbdzyRhrY26lIEFEgws5n
dPByuyRgt8fTv7gqb3IQY7R+uvtERzv8atD/YQ2jE6qiYiaLJlxIZ8WsQDhYo33XfUat0FPfKo+I
3me/eRcr614zcYNDtBOjPhhaPo0ketq3yjx1zXHKA6cW/uTL7KjR22X/YKXdayOUe+RCLIWqWuFA
l/OrVKbXmI/eSsIIkUa5e83LkdNiYJ2wtT3KP6Lc0KpYxKJK5b6YYsgfcF+ljJhhggkOs+SgDwSE
korA5gTSkZa8StWN8KHjrh5+Wk7rhnfGc+pWv3kMuayYaMoQLzShpWwAb0J9pz4MM/D0SxXI7dOH
+pn4PDi9PLF3RFfdCtyaJMMvTA3XJoRIERLP5lfR+lRRz0N2nCyVh0zPTQf1ekg7DnKS5ezgTrYs
U0Hsxd1JrWsEncnQtXB2xN4FtX7y9uuSrQ7y6wLamTFvEoVp0IICKfBboGw+f0hHEJ8vRRgsMG0Z
E7EejPVA8z7Yi9CC/A/saCxPWRukcp9abOFHZIUztCCbXY/JY/ENmtuzWyOn49XRWFe1uTZHOaa1
dFUFBvMa8PTgXgX9tbwLH0EN4/ExQeTWp+5NmCIKwwpkUEGofxo7DBFd+Nkw8KjJ3yvtbmpu6xjA
SF4pnuWKGFYC7aKpatLZI7oTAoD7Mije63MGrY8RFHP6ZIMwhQf35BmiwlQntWVABI6OYJ1zZKmy
ocztiZbsXI6GrOzNXC+ICk+j0giLlsIOEm7jQ3a6uyKytQfrqNszqsh3uT++8PCErBQcRoFMMnGi
UZQkD/tVCi4uoEQ3Pv3CnUcXrwuA+ZESPGBSViFi0IU3v4Bu8fHyWhmReG2Vfrb1IvoCooSlogdl
i9ngLPX7NyxABVqDuLZsnuX4gzqVklSS5kkViU4lyMLWSObBv2yFvX0rM1R2r88mGLRNGb6OYRan
eSQP3uan0DioTUxO/QjUhBuVTjPaHMOMXAfx8Wt99Hcrm7yCwAIJkNNnKXk5dNvBgXanX1zzUlNW
dAS5hgJ+FyTgONXUkR5mPJik3oS1/eeLCRiv5GcF8qMcmEKVd+AY3nFijTpws9XNWUAOnNFNviS2
XmF5nO3jmaDOGpChZqnmaHwhlXLIaJKoY1w7dnTA8aSjCK4LW+aUhskXocIicLsYEBdJBneGMwCO
w9ATJSFXNbnPhoOysfb/QRmSdDnP7eDi1JG6AX1JLS1T56iulgI1MhQXQWjhd3a6+1RM4aRTjLiI
BX0ZInu8Ch1do7SLqKAB1bQ7rX5Jh430ndrHiQ3yN6xsFMBO9lWIlm7rqQ1YbMzfIIGebH1HmM0G
060xE/4dXhDwfa1WRr1r8Z7Pi4ysTLPBXGr+Kdz22ryrvAmSeO68i8AkzFMZYx+xlU2qUpc1RRfE
Ij7b9FE+kxpqvhnvQBRHxupDN+IwHjGqEhgagWQQmSuABjZ1oDNpmEsTUIpjZqRXQhRfgfzSlVLx
o8Gw3FD2t0KY8HrB5HeeOSZmvzVVIlB5eqJJT0etUWassP4jOgTrVbws/6wPbDnf8c2VLSoux1Ov
yEWP5KBSc7dXgHa0ot/juHynKEEIZAhyCXSsqE6cOmgkFGKULZ/t5vJZdfJt4g7b+Rcm2yETHUc2
r5zESK5O7FGuGYZ1nIvzgMCV9ftK/AVKX9NuosELw/bP5SDJjJGrpVEeGQyqMEzVWB1TI9lMRvjY
j9nTZRPMEIJhX5kM0iCLo2JV0eRKW1t6edSN3JnLqxAFgqHjpAIslA327MsKFahAQyyMrYZ3Zvzc
Nz5RC1pswVF/qY/ZwYAE2R8y52K9CYr7/1sd5RuQMUjMVMUh09NtP7xZ4q5sflw2wf5GJgjrRV3E
pDZ1joWqjgZxUcujWN0J8W3Om5dgf6Cv309dxW03j3k/jOVxgcgwrhQV4r/J4+U1sB6x+D5fRigv
SEAZU8jVUgK3Y0OLgTyGBE997Pa6bX4QUtP+O9FhZZByiEkEuRwQDOUxUf+YQWQryU7jY7vJn30W
78B4gTIhRBWBXzgNDU2RdhC2QXW0cz/5r8fNJ4dxZQ+AMy5PsS/8uryRTGewNNzIUK23zjnMTUXT
c0UqjkZypdZPUnx/+fez76iVASqqGsXYp6MxlEg6R4/U86ZDsZ0ADs7R2+GV13irobavL3Il6qOy
PFZaa3dCbUeVz1kP80b6Wg/NwGwW4QQZKphIn5tduZ9+drkNIULy4p8PVeJxzDFydqDuUM5AXQN8
XCYVD9S6DOUIaSeKQ5KvuOVmMWz5UduAJ9xpQTzIfSSwPfDLIHVZVJoqFHEXye+jA/cmiMkM2EIB
pKmOAgJAYJ+5JV/2ln6ZpC6NWhq7WG2F4hhk7nBFDrJwRBYzeRn4Q0xOSs2MTqsNpfwxKHJphgBi
dZTEO1MMHa1J7G7i0TwzypQnn41yxBJIjz6JkvQYjLeyFD6m9Q3GNK+HTn4aosi+7CSsV4IkWniw
WqIComPK2KTHlWotcQ1KunBb+AMQD+SVxRsPYsZcwFOIbIwmWibNxyNGjaHPY0weQIPb7FIvfs9a
R3gavH4HrRPD4x1nVnkD5FgKUQNEwVKjqWXLcI5AAIQXa+1haNaxwBsQ+ekGCsS25JgHYcdj9WSG
K8KRT6bnEX5pzKmkhHVvgOEI4ap+RrjyJcOW7heHIBOsO24Gz/KTlTkafiqMYTUHSyG+Z6+DSx7l
2hYPPVBedIfoZ++PbvpW7Pn0/DyzVAowCZNWC2RYE7gF8bDIQvAaTIW4b6Av6ccpAFGq+R20HD7m
v1urUHmB2rcBaGgE5AUWiCG1O4jQcQ4C20OJ8puiS2hn0nPPkTFqXdAgtfk8CW56bxh2cYCqimuS
+ya0Fd5BZxVJUbYnwnYYs8YzndpKYwyWcpSRF8SGSwhvhi2IqjI7uRH2InfugL3AlTVqD8UB16k8
lsQ9xz/DrnAlaFf+Um10dLaiLQbc4j37QKwsUomW2tdtU6UFOYKzs4DfOdyHwLcYmwLDPTonOLMP
/MoalWVlBsbnwQ9AsgXtY3Fzr3bMxBbvMpA71z4e0aBj2l6Ontw9pa7YboJoeG7gMIi5R75g4IbX
QKj1mWPgmiVZflq6HJvkO9F5HsgdJDQCwfUA9czTPA/0BoJYkBx8AHz/s0vsyrtlL+HhHji8KhLr
ylsZoyunolQqaj2J5bFVRzvP34x5X6gW5+yxUq+1EfocFEFsiA0807Ru6rq3rZ43JfWZWl3YtE9X
XRV22iBog1BukBwjWMYPSWWXiwOkaIaDbkFfIJXd5qZ+Exv8i8xDjltei5P5LFyvkjoNkRrJYVdh
lY1rfBDq4Noh/bMSClWZPWB44AjNZhcQai50m5WXrS1TJ0MXhzkUZ1gGtHD80+y0belUL/DTdEcG
7Zpv4UQt3PYYe1dNELvQtZfCmkAvnKAcnud7LZlBlTjak7Kvs9FOxcXhnAj2+r6sUXnZIuZTmxcJ
0eYNNq1d3RYmJtFbH+zdvvxC6PI9jkX2GfyySJ3BCL0tTPXHJfSAZ4dIqdXOcCgLR7tXfXE78Mo+
JHE+917kMaDUhRweXfVpx1oeBRHmMnRdQSsn15iuBoddB5zZ5ZUxb3cU3YnMNVC+nwFvdU4awpia
tLH8HkiaN0eZE5S37SID1bBPsufLtpixZWWLcsslbAXdyvDZgjiMbbTXNoBwQ3O1KDggQWZ8Mcgs
MKb+5DN0gTDnuWKMWFQmuEb+Syh54YVlAIBo6GJKoHjE4P1pSB6EQAFxQJEe4ySxFWnbdpzLjeUA
Mhrv6PObgKHTZHUQfYm10sTdBjqbUC9tYVad2hqdLuFy7TBcTQYREzJ1Eb0Dupyfosge5rOaHtUC
mSvYy5RvTD5YaEkQJXJgCYCmP90shI1WsEJQVRRVZYexaAfp/d87FqH1I9LqOrTqqdPZLZox9YuJ
KY5FcaNk8aUxs80q55wVZsaxskNfjiiFpvki1CXwaCPkQbrb2plelIdwQCOTUIiPB6zu8tKYGQeU
HFSioSui5kIO8OqAplVUaQv4OQk1WTDb0FX6Gf+ucoCGJSevbKgcRrbZ8qwyHXxllYqwfSdPmRyP
2XGS7OhRhlhV6DUdwFXA/4NYz03djMvQyAoP65VSXzHMorqRIc8KCtfWViavUQ5C8pOznZyF0bqp
coKg20N/+agaDqH4dcEn4Qqe0hDRE2GjXsVucMNFR/CsUkcgF+rBDOMJ45BO9Eje3aBOwcS9RrTW
ndzNfmfO8MZZKeuSJMgWMBXJiCB0eTBTNKENRMQo40dyp22XQ45RoPJq8UjWwdchYrWq0S+W0NdC
TxBTB+TzrhxVbzuMjOdddKxe1euyRtdzvsGLA4Kq9lsebmbI8f0HFWZWNxJ1aVkFbEg2ZbrO0FRN
V6Kbhhr4fbdLId86+qpf7EOXC9dkhuSVJfLz1frGOrCCiHA+hc8p8BOCbGO+yq1eNndW5SzOdMy8
XuSPwzFdB6NpZJ4L/9BljVwAZ2lZYrDViuzJNwkM1usOykNmN39I5SZ0rcfLnsM6h2gfYztRVRZF
GmMG7JK4pB1KN30UeLIR7/U42lrCuLtshhnZUIFCYwbOYqoKdYmOkGDpag3vmuKq2RV+fS2Xvn5F
EI4NqNqVacMDYbG2EpghhZBSg4mCDqW4AaPYjEFupTW7QL9LZB6qjEQoOm1TFMtAn0QTFYNO23CV
D8YUf4KgIJjjpZh9NvfpIXEF50O3m2dCciiDNk888OptzKUhg0NNAdjNM3iZNXSzMaRAZpvT6Lfy
tFXG+gfne5EgdbY6YLzAvqkB9EL7hYyWQNSB9updI0JVD9qLuSNjmdITkiyXY4u5npUt6rANaBWj
bQewsroxu6t4u2wB2n9PO09Hbbm7SVDsVTiTOUy3X5mkLtoQc6BiYXXJcWxy0Fr1Rroxw1l1i7ni
wipZWTfB9AIAC3wvgGynscSoStOaByU9Cp3T73XNBsRMvF4OgpcdrHcc7dydQZD9n9hYyNV9/hm/
bJOtX8WxNNKqrlTwwtfLzh7mP7PSune9PNmzhgcijxWY/SG/rFG3gpZPuYERGvld6jQ7Hl+QLF92
FfZn+zJAeYogFUEYaMhf0/JOGX2x3WeGf9kEs263/lyUa+hFlKhtZ6akkjajz9Fu0us6sbNnUoOR
eYUD9ooAl7MMUTvnbMoKsa7lrIiOlrmVu9twOaQ6DyvBes+icfivDfLzlROoVZ5lwG2QmtJnp82P
awhZT+D0BZL9wIU4MjPntT3K4cMQL6lIKDPSq2xcsoPdy/IAYRXSKWqc8SVzeJLLbM/7WiLl54su
xnPctjhjtX7I0awEs0L6nTx5vS7KvSUgtRMxLbJjHDmttzSuctVeWw+xoyCzm5FQkgv6e5Hqa2WU
y4ttWvXT1OH1mb7EsWGL/QYUM7ylsVwE70Jclzq0fc6oDFsjyjs9yIiLSL7hp17wpv4a/cXrNsLb
whshZWYDGJYCaAhXM1DS1BnrEy3MEw0hsfUwW3yFZwd0R8GD/IiBXAdMDi7nTLPcY22PeuG0aiQG
mgB7r6Cg8iDk7IZ7eZfvFtCGCzvd+8Wxx7o9MeiABRKQ49mo8aDOvdQA9AUK1PSGyIImL+mOrO0/
gLHJaaJDPLS4kYUQQrQz0O0gy4sgBD1Sf8nO0XquIOGsu3PmaEg/SnDZcFkqOBbpl7EYDHIvzHDJ
xtU+ND/zhQcLXMgoOJJ56uS3wdtOpnd+LfEzZK8C2CArBcaZYJAQfyhXqZdCofq+d1U/2yuJy9W7
YwXl1ZbS9WRR1qNJ7z/tBRg8LdzYEwLoh2H+B92N6H16+pYkIgbDVoukombRFn1njCGAK9API8q4
yrWOrIAIMIbfIUGHNRlPKNBhyBiDo07gmNdtZk1phrzfMT50sOlPL+qumG3xVXKI1vh44MF/WAnz
2iR1CNPBGtogG9JPgTTwLXmtb4C+lDd/zw4uq6WRv2PlLYI6z0oe4uuNeyKfkeEppd5aTudFW3lb
yL5cebxbnFn+X62NrjQERhIZalOnuPLChzS3W0fCE5wozumWjU6cS0a+IWj0req/KpNeOCmJgcDi
dLESBJyFwcDDH3OM4JTPvSyFlLpqh59i3KBR4L2rmLf72iKJtavtnbpZmMoqBg3I9RDbk4v5DwfI
hT6xZ7+Cx6LgkF3z7vf/46N+rZO6e4MkjJXOzElWBsoTJ91msmd5nZ1Bx9Yeb+eXanQuB3FW6rxe
J33xBmpbmjVKHGP1oaeQ0hAAJ8xncPdjHmrGf4+8FyXz1lh9S+pMptOslJqBNSbQocIQ8090++36
SnbVFy60hhnDV7aow7gEdVs3Cb5i84oGTmuTVmPuAKkhuYuXePzpemZMVcBSDMQuqrZ0haqIM6B1
e7CT5R0U6oNNZ73M4TdedRjmRXtDI9MnNEajTAZTrlqpPsrBnam5MfQlhXLh5UqsZGJlhYZmKLk+
GD2aM8dq9v9pC2s3pY5xMrDVuUSGxLjjKkezbGJQDrkZ8DxovVGuAT2bSMsjrT4q8gMatnYz9+5l
d2f289cmKI+IrXJe1F4l3FMEUV1vBNx37X99mJLTQ2cta2tUkAaTRCS1Fpm/tjJbnVsnHvdzBZkT
4/E764LKFTC7RP+CrtNEw2z0poLPNToiSsCtjcvcMzyCU5gP38qNoMgraugJoVVEu2A9RmXUpNjF
0WnxzPeQSbsIFvPHP7dq6Iq8ARfmhzOJtoas4XVyJjg8N0EcGAVMdm6dQSdG2qq7/EpyJu+/UCYz
4z+4rVAaUgFUP3sqFMIQNkWcNEflB/jB3TJHYXR6CXw0RmYZwovyVg9t3gX7qYJA+8vKKk2B3s7A
xhZKDOYDcdemma3UpqMnN130MCUSdHlv5OQjHbMrs33W2nBXB8+d+ZFriZchpynmpzC5zfXIbgKg
A54V0wsX3B1WhDy52RTRsmmWm1E9lqXglDXqu3nhNvP9LL0NwgPHH1mRF6hacA5glgtPRuoop3o3
DQkQ5Mfmo9qpXnRrag5UBgEMIshxTM7zXj+syIvqrqoSDCBG2KgUYazrph4WHAApUu1MjDZK9bCg
Zf+36wKtiIQnD0qt6DCfSRfI6hzOGCAAdGw3/yFFvNzJDuotQcilbv/CLdGfhUTKHvn5Kg/R4kTO
ajIsgVr56FRwPdSVhRtlsVt3+hMd5G1/yDg5Afk2J16IHAscLAb47/G0M2mesCJTpWHQs+golx9W
HTrD+KcO3uMEqgZyyLF1ftBgDHMG2qe8wPkjuUuFGMT/SAeg0VztdKdPN4Dp6K6CjP1P6c5bVG6C
gOsu56kWZZe6CALVyJTEDMF9De00C8879Q3EY1AsshHHsKW83I61qet1UldBptRFGMZVCphVnjv5
kN0EVrzv5mSTC9NmAZfXN1x1vbO0okcTKpYwB1ghjniDvS3QZgFOSEIGO7qly2cePI/Rp3tKt8UL
ZWm6NJ1TtD/IsFL6u7NAlUHmz+fthDfDC+cwygxH1cBoR6gOgSuhz3yZJXEQ50uKoTMoKeMS3wo3
g1NfCZv6Vtj9dYQhq0NMA8xYR+efzu3CKGkxqpghOZ/e+9JTxEdT23JWdJYcw4YO8Wlkd7oJDhzy
89VxL8aoF4pWQA0A3LYocpQOfCVzRL/0BZf3hiQuTp9z6Chg/1QFDR56EiYLwikuE7U4FupH0j5W
BXoRQHCiHtwaG3DLbTiLYx0BnSxNRIZMLvHTxZmKUE2JiJqzcgsaTAkEJ/+rcAe0QeUoEKK9+kf1
XuCVu896qmRfV6apZ06fNOhD1p/l7sEdMC2TbuIdeuPcrhVzjcBqa7j1kDjQYPS2jeQ0rQ0IWBmt
bSAnUqWXZnoarfsIQpeXN/TsysOigEMnXH9oOp7fsWM3CpEVFEdlMXO/qUYUxHRtcA1B5Apy8GxR
4XLsFkHL6zAilRTl45pwF4Em6SWBrwDKs/mBFMQxuOjisywCkGIUGPHiR/UGEDyy26vjMDXL3EzS
WKCBBbndFuKq8e/5TU59AoAfMOQ0xRwnPcvYiUULPWKS2UJigkojoIAggSMTJQ4dVYV42WhINue0
sKEdevnjMS72E0PUxQ5GkHaSBNSJ1MYPxsfp77HE1Eqo05bVRtzrIwpEQ29DDS/cTjtMH/0UHIAm
JQTMY+mDXVN+uLwshp+cLIs6aIvchPVkwCc1bRq8uSiHrW4EAehpFIETLM8qbVigBE4VgLzQaj97
LSZDqWkVqG8+CRRBbQVBsXb3Hypt9JJws5B3h2EArGQZ4Oc7dUIdV/cSS/3w3n3khttZdoGEFvXY
u1qwY8XB47H+pR9CcB1e3sqzFIU2TF0GnapFCRTiuncdKnUASdxjLP3KtFHbswlYiVfzokMXbY7c
tqvDpqS9lfaqML83neUDOie6dadhVGFZwAtY15I99vULZ4n0DU7bpI7bDDKKxlLN7r3zNQFNmRHD
9+FGFXyCyIq8vwa9EnuQFVQwyQjVeRS+TteIZk2T5EoGey7OxHIlHXQXr8g/hA+f35Fh7ejKGl1D
kWZRVJu+wgcMpfcyFe+CQb/OunmnVspOiKSJ5zE8g5THTI0Z1sWM5en38mxnb4RbozvkT6piV1tQ
vrjAXco2dNCCxAGvKedj0iHtc3NlXQfZNfi2zp7oWtqaCeig5/c88MyN4YNJz9EMv/nZeKatOW1k
W3c5x4NYhxNMgf9rk97iqVh6Fd90fu9H9YcaSQc5jg6N+rczBNTSaA77OooycFbK83uRqPY87mIz
hTD20+UN5K2FOoBpF0VREhXde4RG+fIQag9d+nzZBB0z6XVQ581Ilz6q0mEECCXYxxDC/od0lpdZ
nr3qPu0AOAMpbCKgRMvjQKBByQNxXnCuFz/M7dRbJAcD5LtqxvNDRQMtVbkJOp3P0kapHMUqOn0O
mmp+D6oxsDsTCtGa5YLebpso2aFK0/tBEnmFUuaOrlZKRZTZShoUZDM4oBU4UdCB3rlX3EBKHwe8
8ZQ8vkIUcisLvM+XP+XZa+t0uaB/OY1l0TQWbamnM75lflNgCEQcPOH37Ot+tG/CPa84xTzd/y4U
5A2n5vQAhQgxK+d3vfoZtpPfxKnPWRHxvvWDhF4RdQDGRDKGacm79+QKbGLO8COqvQltJrd7Dl+r
a7XyeHce01EJKgW0W2D1OBsAz5YlN0thWoAAwwAiQQXHHhmld0nlVLjjdrLohwiWiOQS94yqElEv
+g2E2UJ07lSFfLTZQ5V2H280EHRXXIJu1spOLFGZmFQPvdwtZYeJElIRTr3hBbAb9OqsDQF2h376
k/P5GPHrxCK5nVYJRGNZei+GWJsCQqzGJnRciVs+pSTjzIBe/5C8JQQNaMq5A1iJ0olh6uD304ip
7QkHX9gCyA6FttyBChe6557oJl7ym9s6Z5yFE4PUoY+jOSvjWVze1WvwFCyueNRVOw4d04UunAml
jmVyGv5I0hkgmfIeizryFVBUZbpgh9v/Ie3LtiPFtW2/iDEA0b7SRoQdtsNOd/HCcDYGARI9Enz9
meQ+uzKSjJvss+9LvVRVyBLS0tJaswmdzJ9C1MiqXakG1Q8ac/RlOt0XVpyAkr8h/7C1xO7q9Ltl
WeABK/uzjNidissPmUV9s2wmDVm+t91J2xxxFQw0a7KYlSJ5AktABgrefpWffFfRYmjRfVKCamP7
buzeNQHGlvqEwgWfzqP9nOSfEx+8qre2MrRlnVYhDtrF4O/AOssy/6gPCCsd2m4wIKwNF/bbBfls
o7wPETJz8UGON07klYB6Odp6v7Asp6pkTQ81A97CRHMRFxjezWN2p8T1SQmUDZbS9aDza3rrbWJW
Bh3dMhvPqOZC9gzaeLMHZfuTOqDyb0XFfeKL08Ykl43wlyV1VxuFKqVwcncS5zFSIdiOR+5O3y+c
4DFOo62DcHWXXExwlUAliuEwc+r7c2PeiDoyFHSwxdZVe30QlOVAloIQyh990MG0mimfkT3Rjx5l
salDsd/YiJpXYxh6GP8eZBU0pTrJhpY4X+l84vN52AJXb01iFSMndeGkWFZ/NpNn2znZ5Ssjzxuf
/vr+/mcO1ioeGqMxp/1oCuzv5fLuEJQUeAaXCyE8XCBvG+Nd32q/xltFQdVCBJ4KIs4QRUpiAUU6
lNy+/RTrYBBM3rxntua32toa2rqqBVAzGJpjoM9+/eQ8wKkEYjg095KvabCVD21sCmu1vZ26kYat
IR1qlPEAi7/Xtk4f/76IVxJmxKRfa7j8CRdZgiM0kM2nfj5LWLNrafPADeDFB/02b+dn2NXdc8v5
DoWw978Pe307op0FVgYAaGtWTQnP2MRR5ulc57fafGuzH7TdOFF/4KN+Xs8Av/97jFXKZUplFqZS
9NgeXrZ3v5B/lYoiDoJgJG1QawGhRT++2QoY194CWNRfI9u/L6o9KJbUOjwd1QOwSv70nAULJVsE
w0MbbzEz/gCP/5wnwTcEOwkN+fXrrjVJq1YORisNWnq1M57Q94mpTPdqI+8hUPYqStQa5h6CBQhf
3JS7/+JjXvwBq9g1Vs4wW1kxn4vFIWDX8zvD2cKTLx/rj2vlYoxV/NIzU2aWhVqK6aFocpC37muy
/zYE5HPY6x6NBm8zvFzdo/8MSdYvurpJjGKWS3UKryuvuFMAWEpPiyH57FdfoCx7oNHm1rkaYy4G
XcW0gpBRaDpKAs6x/tI/0HDBY5WectJ8AsWtzfG2JrmKaUklBkoaSNbBjwatJuNzSe2yoNVC6np0
L4LUl6C7b7d89au5F9j8Fp5gIE2t2T611mhpNwnxk+1DIsvvFb+ugzyPGOqp9aFewHZN4FQeB8Aw
GPUbxk60DhzmbXWDlw365+b69aesIoXOcstGujmdK6O703iKihx17ojWoCxo6IFFLOqN9iZp4fra
/xp2FSZS4oAioeCB7eov1nDfd4Vnjvu/n83riTsBtRcBCR5bayaQpJqozJnIs3HSPxfdbDeEYMrJ
8Qa4+ond1pWlXb1QLsZbXShJU9Ams7ThrN3rrdep+zmY99Psz7c8mG/4q3LU/DT3lP4x9RmEMTbT
7OuR4teEl1W/uNGo0VqZnevyzIbBdwm88PRX0hbebBL/72t7/fv9Gmm1bbJBtL0hMdXRFj5zlZ3D
+mgY5427cvMTrvYJlxArbw18QphMR5BOQGIV4ayE4NPDGCL4D9hxW2u4iujgZfAcatsDzqYIk09Q
/vLAyD33Y3nFAx0uveEBuKHUF5s4iatJHXqogA6BVmyuDRMVw60bu1qq9Eiz5C2PHOJN38W3pQLE
48kN/v4Nr9/VF+OtPqKQJtdmwxLoQSx3deezI4274F9+4cZGtnV1XS8GW31J6oha73tVnIs68XDk
pXzkVeLB5vC/2ZoQTwb2FaiTP1Q3Es2dcr3F3dXg51v7OBHFT5wt96/ri3cxzOqw66WtNmOFjDg5
Aj4Al/fRA9AdoLIi4NsgoWV11mGaEGIDrQCGyx8i3oWkULy2FQ31FhJBSaSihzSsVc9sfeBMljQg
YL03aL5W3tFoC3BydbKXw6+uSjrY8wCFfonItvQcQab0m4B+ab3/xIPg+mjQsgC+DTcEhEB+D2Mq
lU2VC3xB90mOHpi+z6PXBCLImdfiJf1/hrYtWeTiRPnv8VbnwMx7qrAO7c3FpMs5VCeJj6mdqj3x
q2hpcG693a9WJy5HXB0Gt0DFvHGZOM9PEDEHCwTA1XFXvXEQ+iHO8FhEW42QawH7csRVWLPoXApg
vIZzaz228E+p7EeSv/w9oFwdAxYqrg1qpQMM8O/fDepsc61TFTUXKLLPRunRHH03Sr2/D3P1UoBX
8z/jrI5eAV2CsZfziO+V3iWfBLrN/NW6Nw8mDh8kOzabtVsTW23IoSCGdBmeGQummT6Oe/BNQJo2
IH+Y3+WgudCnzSN37cTDaRbADwBJoU6wyoYhDAZaW6GiKvLpPlkHI0xDa98hf0m9wlef0gcB0YdJ
9eA5uZUZL+u3DjaXQ69OO5jZ0IJhKJiM8jVF/VyVPza+4NYIq53iaHmZa5m2dL/xvpDwGiwAZCh7
+C5Uezzi4mG3CWK4dgFdzmq1a4wuqZV2woI2nzIQH0MMHDW8+FoUqxFb7ohfF54bzObGdXR1twK6
DUA8AfvrD+hQoxUsSxKjPyuZByv6B849YSDX90XEMWoRFE+13HozXuvuLAhkyA6hl/RHdRclr2zQ
BOpRE4wEtN3ykhKRFuabbvRXv6S5iOcAiWwBqvT7mXeg1KQno2zOcK015SMh0cZWWX7gj814McDq
s5UAZInRwEy6EPynxbUdJklnttf8xZk7jbStV8PVg3cx4Oqwj2NRyXHCgIvRGr0DhQE5px067z3q
XYsKmoL8rwg2YVLXHoWGCcoEWptAPa/FSBbvh7a0hgZBRoSQd/nKQAhZfBQ5mhxbXZTlCP+xqug0
2hYEJ6Cdsf5sOksI58CPZka43Oiw//O5i16j6Vuv3N+KKD85quvxkNCakLZA8vyHahjhLqysBZxi
eD8clZ4WMModQplIv2/GB73QCy/loDSMsDoKE93e/X0XXdull8OvIppWgc7T9eiNS0JuOlHfp731
8F8MsaSboEJCIXfdlVaNYVGewDHvxq+yOEx8w/Xhahz5mc/+7wCrOVAo5NGySbQzPI4XUMu8a3fZ
HNgwqAbZ5RnOyhub5NqtZwHTCXUx6NNDFvn3ow14uDsZKVKGkY+3o4nyXdncpomzccKvnTcLrHQd
KEeQrdY1vLTGY3UWBPGRDodGs2Ke89vEoXs+iJ2gs+b9/UNdTb4uB1ylQt3YSGsUeGZ14QK4p2EL
uV/ICqCi5jcAhLA50B//PubVpYRvDGw9F4T4enPUkghGgYE89+kHpT9SB2WBjeTr2vUGtZ9/hlht
D6dtwfaTGMIeNW8gwjMbVM+QDdn1lifD8lPrw2xr8O0C7hEUlzV2bUjnVnf52PxcQAuyn5rt9dCO
yXbVkxtMG2t3deMvaEcTCR8exutqGcnNMuN2KvEsBnNS8bK3eQdFyoDPIcC4/wnH/1q4uBxxWeuL
OsrEEhcC9rk8Qwg9WUwNyG68mR+7YGRB8+VfFPHNV8i1i+5y0NWbAHAMizftJM96jO7hyxCnoeIP
0fIK6e7/y/InqHPukiMsBJtVgpmhsDKgabV8RUD0ppDDrskzmef6dhKKoPWSm+xA3kXr//0s/D++
56+BVzuVwBMZCFdsnzEC+3HBg3xVUF3RwCyWz5Dc2gRvX92vFzNdBbKqKBKWQ/fzPH9L4vkL+NMB
tKGTJxku5JOi25rg1fEWI0JYLdpQ31qtbEtbW+t6bcG2MZTO2cG9g3hORHzjhv+flf2Wx6t9Mdhq
NdO5HMcuVeqzIp7GHB7FD+20lU1ePQ8XY6wWsNXniajUEGf+NoEOkngQZAE+1l2c0qw0qO/GmEZb
kNxrMfNyYqvEz86lM5utW595ss/Mo13udPv09614LWZeDrFK9XKeVwOF2Og5a74o+iMlj24Fan2z
ZS26tX6reCK70eGi4vJs92IvKvc2MdjGZX31VrMN0L3BLkFDbK3TmajJINw8bc7OefHrBes29WCk
C5gV3BWBxAMtYlMG8fon+mfMtTJJ1SYo37RI/ruw+gDzG6iOuxrMbGARFvbaokzQHrewJFe7Jxcz
XcuTpEOhppYtBe4DDb2TeZd8Hx+KcxbZkApUIMO4qHj0PxT0pNtg+rr5Ml92+x/X36+V/lm+urgd
NHMYbDph1xixdUiAIwv0dCceqlsosPr8xIf7rSlf3z+/1nl1/oBx7ng2zTh/w5t0H8zm+e/n4GrF
7XJJV2fNYrPFwRjqzuJAYM+t7fqdUnhDoAYsSO83XwNb81mdOy0ZKqC4dHGGW+scTRSlZ3zFIEvQ
KdYOc6j9SKptVaKr3w3ZigNyJ3ieaw4PV82xJKklz9CTstNwjpo7gUvWCir3XoYL7GlrqyyZ5B87
xYROKDIlkEPWXPi+EGPXlIY8m2kZNBaJ+/RuNjq/h4Tu3D/UcxL8/UNuDbgKNKqeL5pwGNDu40o/
q/xOU1FfcZ/KLPN7detDXj3/F/NbpSxDkhKCWlF9lk0edMmLBYupyfr4+5yubpaLQVbpegHalUY6
U+Lt9tLwR4dvXAJbk1i6ehfHGYJOSduloj4TvYNGHw26CdbIckvf5Mo0YJ+yFPMAVVhoH78Pk6tq
TXCloYs/NJ4gEBze+vjXUB+XQ6xBdqSFLZaWuT0Ck/vWfZJogCA+MrrqG//U/PrOuakXryJrK3pc
ecERiIBY8HvWIHW+7lvNmQLGu0sxLphJqOelr9bRiZeeiCo84NAF3M6/DfufqfpWtebKof5t7NWO
tysOqCRvlzkjbnms8ByMCdhAedfiAsqKwN2CFl7JGn4bcrXrKW87ago0Q5YOYboDMiLsX9Ufi3mg
EWSP+Y3uwXRvU+riSlb527Crc8CEa4+EdgvwVfy0qoDnD0QmIbOUH6zU26yDLVnqKnj9Nt5qww60
MYpRwTTHKH+AI8e+DtUI2koQyNqqNFxLXi7HWicSTm2RNmMYS43HoN7rwE5mT+TOPQGbulT5tq+g
jY+4TiJINrKhr7Lh7Dz3gdV61PVnaBwbCjaPfZx90Yfdd4jjReZGnehKuPltqqt8fa7UXK3Brj5j
0MI8pfSj3lT/3RpjlS+oko4t1KJRC3haoNnNOQcY0Q47GEbgNal7OVxYIa5m+tvV7qth7lcs+Pml
L6JpCumXKndKgHieeeXRx6WyDybdcYDtKu5Y52babXbTrsYAGA0t8tjkT0NUu7AV3Ph8wMkYgc8m
MJBA4yK2Yx2K49g78d8vpGvgdwL1bzy8Fg8B1PZ/D+VQxQa0rqyGMwMlF3ZYjg4NwDS2vGoPNGT/
srAokG0T7+/jLj/7x4H8Nez6kOTmRGY5oi1awl6s+MnX0EJ1tzm968v5z/TWR4MJeDoqFsCDRjzM
Pguh7rknsfUG7uwtdMaPm+DSq5HmYmKrI6GraVsWOmI4hGYmJBEeOzLfPY8fbPDSaFOL6+pwNjJA
dXmc/8GstipNrxOVDuep9ssvIoaxkXiQfg0J6ep+E6J49SxejLYcmIsDUQDDKjMVOG1IX3TUxyup
CFlc+KPppRnws+qtPNIA9Nbk4+/b5XpQhY8u3mDIOf5QVeDwiSkox4UBaOTyUNJuahgIcghhtC94
tYTZSebh/P3/c9TVx2zhQV5yC1XjxTkKWAV/MLzxawKifLM3n+GBUfqbcMXlN/84GRczXcW7VHFo
NiYIOuKQPSyKTK7fhvRL+h9pPF+rX6Fc/WtdV180KYtB2qJDg+hNw/xQItxbD4v9uOYP93W8uV+v
zg5Ol5aFroJh/3wPX+ygEe4/akaANGnf6N1icKCEfNfg5QQ4Et2Eel8N4C6qgnghoRW1zlMNqrog
D+qgvjnnublzt/xjrp6HX7+/TlLTbmw7RnAeoKJ16ArnSJByQ498K0vbmMeaAAJRa9UQKfoxE2R1
4CkUQ4WZ2B71lWO2M3ZZCDCltcXBvJ6CX8xutftnQQmsZeYFJ2+D1T0VYfnOnxZbKuF6MMSCu8e9
q0DM0N+yMNxa19UZGEeJOu8IEEtPXqqJ+Uk9IomxvI3jfX0z/rM93NXmHxq94eCKLFCI4mP64BGt
fOQVzlP52MeJ7W1WU7fmtfz7i91v6T3kbyusaF2/6+6LPX5w5fPvk9oaYvWG4ElXl2a9IAPGR2o1
npu1nmNs1r23hlm9G4jGZt6kAD3A0XXwm7vhHJHOVwlADz9xoe1jfwQdfhOWeu2T4TjbQCDggfYH
iaesYDaTDGiwOUeo3UQgW/tdxPb/io5bo107dpeDrV4pQqtNOHkgWDX8c3IfybxRi77++4AbwLRn
KeWstoOq9K6jTCCSGe1dzw8D3ewWLOIqV+6Tn4ZA/zvIakPMdLLVNjPJB6lZ+02ZzZKFhkEz03Oq
AqZkeun2O8vO+mMG0OZJY6wMeFkqb7RzmlAdOjhd5q1LIHcCBLKnKkxAcxs6rgrAv0x7zkzRfs3T
FC+pukbKepuwbnrmaq/cUVmjpOkM8h4MbvGcG3r6YUO7ofB06J7VHp0UBS7HhMw8yBu7KDzDHFkT
iTbBY1sqqsl9SPYDDNhhlNeZ6w4uXDPhpm/O5SwD8OHHgIyjEpQK00uP8XZ2ghQqc/c6s8wvbqm5
cV/aruYVtTXAadKw9A9Tsv69b+bsOJcmgFYod0UNa0kTctm7uwliNdD9TbWSxF3KNEjs1R2adakm
8KKjrAx5I903o6/sQ6uggurldlNIr8M/QqRi7IbqWQ7elJm6Tzzt+q+lSTPbq0Bcjt20NIWnK1m3
6/Vues+KpMISmdl7CxGBVzJXFcDUuEruudvYuWclrHgppNu2nsaH/Ei5YKcUkiKDp49p96FpbeoA
b2+OPutyIjyD0RTVTgaTZ6/vMzvzjWHkLSwNdYk2mOI4vsycOqwrXd+5kDaHsCEqe0XQF4nOgMUc
ncZ3595l0NNMkOcNZNC8ntkgHOfowCqtnh9JI59dvQRirIMhBauV5hlhR8RawxSvY/ZT7aZF1Apd
xerO6f3cZu67DSbG4M9VPQ8+qL4krMdsLh7mOal2QEkCHSJ0/RvWYmrjEcYGxd7RxiOd4E3YZmog
M5YEdUETr9K7vj0WSdlluxRiP2oEsmLZ/JjLYhp2eucCJU6nfLy39WkMK9bwU57LbN9WLAV8vMKG
FnMdJI6aeKpQ2Oh1BrdC2SfuYZo682kq1fytLhTxrpbcDnTNoM+5xCsqNNOiPVnwnP0KAGv+Lvva
PMJyszf9XrfAkRyI/aMGbTrSi3IKZdqmEaAHw7OqL2yEFqUlnK0JapfgCO4SjSY3w9zpoP22qvkE
e+ekjS1Qrp/HboCFdKmM9UlUE92N5UTjHCSPfYM8B8g9syD3irDn98qatAOxQCyz3FTF+k62UwQt
GJCR1WuJ4hcm4yekKSXsh4rJRZ4wK/seOkZfZNlaERrtxU3C9ObFBKY5FIrdguHEEz0uNUWrwqFO
K9XnisFZYOs07T29rHDvC9C9kJFbt9K0+E4ocLcQbjn5emdXAeRgkwfLGjlIza4eE7MF1YfpNMit
sZSekpr9MxQKy5sS27vyCtfK8WNWHxumku9oOyEjZEXt+hXL6j2y8BayX2M73yt1Dbwns/UxtuCt
91jbnX1g6ugGlGTTA1jcQ5g0ava1ry3ls89Iv2NaI3ZKmqW3BG3pm7G0HPCa6Ii/r5yZV0P+9G7Q
mspA3FCbiOPN/9a0rk53riTdUS/7xk9Zxb+XjgIOfOK2Nzrg3/eS0wTRrR3lU6pNOeIYlhd3rcB/
Eqi0m2JVNuWpINVwX85W6Ze5OR5lrYHBL+tU2ZGMQ0w2d8bXdELQgxRK9QDuZZfs81FxcI6sovyc
O6mccjtto7KabRpR0rNbIPqdPSu4E5mVSfGorSfOPDVzlNtG1iNHz2psGrioZMldirrQ6A9orKKl
Bfeo54zTIfV7Q1iRnWr6l8WhyE/lXIRE2rlPWC/CXNfYnll5HRPbnF9aQ4HM2myO7al0a+OBqzxr
/G6uE58oiR0aorW41yoVhGtNQsPG0YRvdWMagWwuv+HYteahEiTbq+6HndDiaaqkUnuytAxfFlwP
zZx3j5k7QppSZIqnVwrbQ0YTvP9CEzfWnI6ZNwtIVfSKksHmZGAvuZ7IUFAJmx+VJfuibohPnVEN
034aopq6gJMmCPltk+UxzepvYLdNfq5PQSag5jbUgWhl4eW6Xoa11qK/N49w5qgb0ysLnkFN1anC
tFTBkHddDqmVhvfzbmCpSL3SycnDVCj1vssScqxb501IhzzOLS9ZnLVaO31YOfSvIjPPJiOiupaU
EZpE1N0lyP8+jWSan7CKQ2SOFAps3FRfptGEsl0KlkhYl6nzoDudQ71BVXVwDDpkIm92n4siGs2k
r/0RyVHQ8cq4UZJZPLamYtxxibAmUzr6BOiqUHcHK9agV+H3afdNpU1+HJ3KfZYVGTwyanCwo7x6
dsCNizW8dQMHV+ltRSrqGRVxPTMl8r7GZRiNho0Hf+m2oSkbEJuBboIOd2qFFKrP/mQLxUNHzolU
DsV8M8G16peaOXnKQJ0TwGTqQaWuddOD5RASuFOFsunVb5WpwEXSKpoQgmTMk3bv+jo3GAANae5b
Kic3hpvPIS71zoNvpOFrRGrndkxFJDqTR7bUXD9pDDUWkI7wxhT/iVJn8B4pOFQ5Jg4pMaxWLGae
e2gmoVDQue6NkyP41g4Uvh09KQJtmIuXrtMy3ONieKiE44QKuE++oYBJJ5S0PJZY03utzqUvBxN4
gaKAUF+nwaiIddIT6DaGmZkrYTKKt8q0AMTtSu27obBy1yYmtHnllARDM7JwVHpjxztB4qTNJKKr
Vb2mnMIAA8/Xm85ILbxAcOM1WaW/qvOUeIrq6F5iN58W69yjnVMt6HkmTsSqhi8OvJhup7mCaH8i
IYiYONkxFSPsyWfbPlFwjR+awaoie8yyCDoiJ90ZC99J5sLjQjyVSaHfd2P9wmhTBYCh509F5Yi9
meAOEW2pPJWT+qVDfHvWphTcZdvJYr2ymbszp9n+7CzJbxwjNZ9yNORUL1c0/R7i9+oLuuk4MmLq
73hm2iF491XIyhrfR22hau0oqPXZKd8NqUKPbjLVISu6Lm4rZwyJKIAuJupbavdfpJKxsLNrG3vS
Vk4s695oS6Zw0pnyABBmeYNrOwsteFGf2xykkTKd611Rp8OxMaXlKyDmBYxxvpskROWUxoZ4kT2q
qIwnJSjSSEoCmxNEvqoc8hBSURl0qLT3JHM+DDX/3na1EyWjnRySMoGHq0P726ET7COtkGfBp/a7
Y+XfXZHVfgVb3NBJ7Kek1PiNYqfEIyItH3A7IC+2RnZn0hk2JJnIDxL3e9jlYg6hNWm9q1WB8pJd
QqEX3mKh6Ju3ZlLJPikdGRScjVGttjU8d1uUu2ktvlaqhbzTpLvMlY8Gh7HnpGKNqi65L91yXxkD
LjkJxaQqBI8vHHUDrUDzSe/NcM7qgzoqcVrq3EOx79nK00DJyRcC5WpDTDsjpbdADd+osPidLfTO
x3pcYpR7IEShuGfGw0iNu5G6p8Qy36CZDZdRzu9S5VMW5p7C8weGE7FaDaFVV6YvE0TvbmrMQMvl
DbZa2BQkJDxvkRODgaAI6TnF/IPqir8wHz3awim3AhNBNJGtDQH4ZTtWV5Fsq53iDr3PYDRow5xv
yjoWZBOLLZt/InzAgGDIvtdUhEzPZx+RbOeSDHRMsz/Njdr5uMfCygYXVoF+e5PGRMm+KWX71VBo
pBnFcdLsx6wWT5z1AxLZ4a6dive8yp54udQDmsGnpsQBYk2YDF2QtdUekkSeWVinasSOd1qh+hPv
fYM1MA01EGyU7J3rRtwO+Q/eTo/M4tHy1+ojIPROQ3ZdjbKwm37TJ/atFvQ8F/SH2QriuyMEWQo4
5/VzaCTKFxv0Xk/OyJ/KZIxJg3nRyfyiwUxbsY07QLcOkyjhwzLcKiUEFY1eGh7czU9FnnilDsJh
URcH1n2klr7XhzauK9DJkyzIuvbE6iFs7SS2bfSKmm5JVkJYke56ZTokI/LZMguZkBEArsGc1JFl
dVGKdC/V6p3K7QPpjTeR0QeRId/L2yImVI/Mwj6UClbDHIrMFx2UPWgOpVNbxLh7A5aJTyUVlW/o
yk3rTHe1aTxXTL4oCZ6CMsF1XQwjkBTDEypgO2cQB7dVQU2rlWBIjDnOSvwxRYI+vVmd6gHphdEd
XDULqyE9jJW6V7ux8jSmHoYBJR5FBAr+9xxPE9tKEVAm56tq1vsWzR2pZjeIQjfwDaaB6Bj7Pgk2
n4iRJPsyS7WHvppwdClKQsv9wDIAUo1BHkvJYqcHrjLrm89eLfpIDFNoIjNQiuww99+L3LxlfTHF
3VwEeod+js2IPyjJySQQwzHqXHjdqPoNZR4SQjyNh/rczGrcjOW3iWsv6MEvyd44hC5zqafP43tX
aU96Yd4og30YSuqLzArxijDDEu8uP2+UyRvs5g3I9Z1lzGFatX7pup6wKjzWbAkB+2GnMVQbsnK+
sTRk4HafhFbi3OoTnvVAZB2yVN0x145KW8tDdeR7fYJWeo67WrYtnrFdGstO+lTF+ZkMz+qQUrAW
quawVzL6/Nmo9Dujh/2IMj6WTPMnmb0ZjfaY1Pxolew+rxF8OjrsXaS+wJXsB726UVOU+soqTl01
UJR69hMLwqpcvPap6rV1FooBwvC09qUpDi0eJKCeBVyTYEm10/2sQUTQ6QtURiHPaqW3g0K/ZSxH
HtRYvtDKL0CTPKhVe09yGuDYwo3beSBu10TZrDAogdBAOgyeO+hl9E530GFlmjKR4hXCADtz6c2U
y3sqq5uS2rs8wQVnG57ZV7ErYUA267sZt6g6k3NZk6CV8LXC30eQhKkTvdWIuLWtfjfmfaCU7oPS
QOepK49GZT0Ntnk7dqA9aspnN8z7OW9Aqkb/HxCJJw0efAFUWWOVz5/a3L+O1hQB9x9CpzXzNTN5
x0PtUKtKMHXGyWTa0cFHgGTybliiiMXjKtFvwKfeo0zxpemdJ+Tekwc/YFCuykcUG24LRTnkg74r
Ew1a8Q4PsaPjzJnvXTnhjzGOTgqxKJpHyJKKR66UrxrX3uXovgKk8V1Jge91JbQ/qeeMSazVxIMQ
N94u+ltitp6puYFJcEdYGfNmC+mtXd0MErsuqW/tskSMd09MiOdyWUbHOU92jzfiJBApKhdR3/1a
6vmB4Cbo7ebDcDq8QLLbwjJp0HIwOLX8UTr83FU86Ds11J08dKxuh53jd67yIpEVdMns50Q9wtC5
Tw01ILUzha1StP7ij7KXplzk1EhWR+izCY8P3egXuj3HhdKeeQO3h4y0zWFKOPEURyTvs5qmJ9rx
MVbVWRxHDY9nXcEtCBlP+z4DtAQlPZUFFVV1/GbNIOjMNQ1FGZLQ4+wstkdIl/fGJBR/JsaLmzRl
pLnK52zwyh+Ws85RWjWM5rXk+X6gyoutMe4PKY7aPE/f7baJ9SbfZ4lxXzrOBz5mwO3+qJPmcXLL
Z9lDqikd7qcexeZ8hNiNYz+VXc69vp4Co8weYf92oNVSLTFtXJTjLkVVn1rK+6Bq6HW1+t4scX3o
w4NVgDpHzD6atKGJDCF2mY6rTwfmjOp3C7MirAuz8/I8jTjuUZLm1IdnhBnVLUTjZqL+oKpxq1XN
Ry66XSagJ1f1p6pCsaEdlZck0e5QIwshPbQfEe+7FNcErR5Us31yKAXPzHlj1XJA8IzXtVvJ5oNW
y8fO6MNxzoMmlZGWdfdDb30vYW/rOQlSaqqjkJS+qhAYpq2JFGwKndkK3a690SQ6GVXyTiq8BeyS
vXFm3JUJDllV+aqLYzsPN6Ji+7zAUSZl2LIiRmCNYYsqfN3MY+i2xSLNI2kYx1qXKOqJBHpMQGuO
ue8mIFrNAhcBgotpxwQpav0/HF3XcqW6Ev0iqhBRvBJ3Ds4+L5Q9thEIRJAI0tffte/bTJVnbLOF
unulnta9VX0sA9BGyxx6udxcOZ4tr95PQfSPyOqAc9In7lDnm0uPap2P7CGpENuWttMH1c5pwYRM
quEQgJBf5i2LyHTflDq5srwIMbyOQfAFPO0b4QnP6PuvwTrVqSjHL5gRstnFWEu092y26D1ky7Nt
6ncnZJnbdnsduLeejAU6xo/WWD9Edie1NVcZODfS8FM92TGiJM+49r46GIKsxc9pSDNlqgqrUfov
RG4929JfUAu6giz0qSYmw7KbnXarU0/417zqvRZYo7Y2/2H5chK2/XVtnJtCM570S5s7guUlY9e1
DUdcnQ0gvua+aI0z1uV+Nb3UjcD9MF1mWhb91P3iRtp1dPvy2rCwB6SchGEMB9B3ONspiUp0TWHS
eFu29dtRhZOJHU33YVSdo4Weg63MFEd7oewcaekZNjHGIwGkUK6Z7SMkpl0xj/FctRj44YUqRDvv
zdJkQRWQuJoRZ+l2ZwTTpyvGzsA1BR2bXcPhAnXcHeuxUWcGUec5O922HoCH2Y839OlihjnBscYE
ow6QNgch11N/kXr4WFV5jISsgD1Xn9YY3RhWGmOPGEBXSa/QkMuYBXOD5gE5DnZ7wQ7ia1DiezqB
TNzK/yc6ep8i1iS6g/9zKqsxdaPpE8Dpr19aFoA320poNO3kxqwVMDPGOIb6FigMeca6e51/UJ45
A25WO1d7H53XDck6TmNcIUMnGSM7il2tf2Z8bsDDpwUz5fRe805mHRVXFuCFb9poD5juBj/BSye7
H6ZkEMPC9EwxoRZB69yGSBXhAFBzc799b7vYUKUAbABegLgD/LLAjWYa3CZCTIyYvRHN64xDOvFv
OUmRyNGoxMV+iohjWmYDQWiAo+SFBxH764ZaX0UoIYCvzA3w4mkUzhfQaEBgW2LTfotVyb9px5wD
oeJf7WJBIg9RacX8Slh1XeBntRahYneMmkPPh/45XOrCDdpM43SEY9DGWIluf2ART06Ik4WcYktN
Nasn2gZrEm5mjAHEw8bWGCvpQkPPo6zxbSeXFROJoMnc6t8x6gsXOCD0hFAxlj5AqPKBpZua4ht5
FPB+D1RlUeGQGTnA1mgLFPW1RGbdNPxHgHUXm20+RRgWYT9Z8WpQLAyCBjKqmy9ETO0ma/1oOwkN
kWyDvOmrL/jfni22EYA1/aW321OtlnxC78w7BTqoWW+Gu0ca0Vs1j5fBpm/SwoXWMn13qnlH++m7
In2OCN67028727QorAySfJ9KBI31/2oNBBSzlNiRqt3xWu87JoDn2s989q6jNkXoqFcd9mHRRHLN
kfB7BmtxcjckmSq3BZjTJ5WSaPaGYqPDj3HCPXuIyxTNae3tIORLLOfBO5g4KqO3bhVbjCWVXyr0
/wX+kAzB8h05I8zQK4G1XAxA1Fb7F4jCbWrEPXL4iQHJyNxoQBrDQH+l1+ikn6Puyq3l3nugTOsI
7yvEBHhDBjRwS+Rfgdr82sbJsW1sV4qt4JHCGKa6q2fwhzr026QeSwpQhRxNyThe7uDuBcPdPPoK
f10QnFpFRVf7S05JXXBYG/SUQLiXTmq9lDjWTfVHty4LliZusPrYZfW1YVtKLNh0NdBWoFyNiyPQ
jrmN7dtaiaMPEXRIwhgLwuOShtlEgOd3zpVIJ9Osfu6ArHYbTdeG2okTDh8WtkHENsyqi+d8Wg5N
CBkzF30vF1biqioVVZCOvviIePC3yTZp5nlvi+4yEvg0Jz8JsYBvnHQ207VwW5Iu81PfY7bh1SX0
dIpk6ASzZ7I5Qyxc2LTdP5S7zPZ8mLF6GtvSyxDjm+moOrRm+DTUOsrhaYBqfh281NV26izdfl3x
e27RVXVOsS7YYQJwbx1V0bG+0EDdJubE0VQ/YXXtHu62lMFs3yCiNQr8DANH7mqWrmuXVCXgSKF0
0Yf2jgOuIUxf2yV8Hcn8ouQKjnFuf1yFGslDD88w4h/oUZ8GRUssNpSf+No2G9eKxI29XcNKQUtZ
bSEEK90LBlAnRbQYUvWlhgZjwurOvkYaqM3/G6P1G7cibi6/2lc+RFkI8M1xyo5TI8/wz2MFJHeH
eFDWEfjwtwnno+2OHOyqv8V2ZDLJlylutymPWHVfULxZX991Je6gbv/TdYcpD6PuEv6wqryUm70T
GNR57Z/d2TvWhAN7VeKtl+ES47LGCGOiO5+62+g5L1i78O4oZ4yXWhuQUlvibm46M1qADK/QlsqU
yPAygu3dtg0NMkA1GoFvdPN+i1DJhoPBHN1yXsy9k5eCtXFI27uJ3GKgTb4wK6/CIGs6O8HCgEPE
MYNyC6O6heUY/P/HQbeYoHqFH73Nqs6N+63eoxOtEtIgpkT/9GZ5a+cngMzxDKVXg0Mzg6dg0HlK
MhSqE88D61IjwsRZKyCi99q3YzQtualhnBmXDMvrEzofHfk1qG/LbtIJpsQYjGjuGxYz5WWUk9Sb
7MRbWQoHeTINy6X1dabG8YhFXUDtb+Ds40V0B5jOf+oIn4/SZ6efDqvTH1rHTpfaAh5ag4BzgF2O
h0p7v2z9D+zrOQCC7gDWjubxr+sgrzZghNSUgSBLxBYmi4EucPJOAIoHGb6sdotg7im1IKOQujl7
ldm7GMnAohRGTqm9UqAXLpr4fxX/HBq282V4dFi7IyNkxWOVtaHJ3dmOK/tFtdbOMxiqQQs2w1fZ
/XXblEQtMC1lThbTxVi+12CA6jA8YJtIzlc/eWD3osKCAW/MSzuAvpbgjW5NVjvRUxWpsx77nPUb
yEpQmViRTrs6Kdcx7TCAj3aTe+Xw7sgBACRycFd4tdh8JlZTcPMmhucWAEfJCJo5kqtwwWmgicbM
S9ZfAUcJ5e3TKtxPdLw6Xbb6PI1DzKkfex62kFRrQoJmtwFK3iZob51fCeKhnOF8CceU1a9laEGA
Fexb56sh5VMv5kslyIFi65lY9UmswbPW1nEdeCK0j9eh3FVAa8FAvCDjGnxElUh67+gzxrysxlTi
tHAGSpkjF+xQuvIUzuWbr4fnsowgivjxQrAWtQ2Rwqvw0N9XtxAzEGf20xQOKFVrusDs3bU4vjhl
qqVnqkOcBSw5aFDeXJUYOcbOoPfrwi+zGjMWQnJBVeFPZREBZRvRr7URIN2gy1RNLp30NOa+x3m0
sHhs8D5FDeqpgdxgpk/9OO/GSe5M0+0H382AdUeJDeZet3y3DsFlW25MiavpzrZbIakKyN6MML7t
Hi0ihegwjwaSSRvPWH+zKLpVlJxm2p0HBfZySOoQ3fMm4oqvcWeR3AxALyJrr7XJoqUtiPwMqXvz
oJZwMAPw7VSy5rTQX0wBB0RoPtuA+NWii6AfC6wwBPfyWK4oJ1xCJMXOsUTY9IU288lrxlSzLt8a
rP6jW2w0UMZNJj46pwdnMeOXCrWbzfwnwhZ2DJwLvyt88Yg4ugZ9rz9vB9NEuctsCFORwICLofRe
iKjvwYSftuxhJcd5svyYOSKf+LqfR1jDbI6QwovFmp3R6NSaZscXUuBHzEzHkw5JQBXbj07wM5Z+
ymY0WqMsSgXe20cdnC/t+iet6qpplLjlklU+5hSkIVnLDoalfU/s16DcKfrTYluC5exWtmS1fwts
gKrzL2nLg60/7DY81uhi7WdBXi3zT9sNHvGHDKbTCkKDK5x58DEX5AqzFcA8tn9g0R2iHW+e7BJi
7yr+PdlbMrqYLyy8ZyoR5tvDiMSu2FKRgCZM1rmMfeDdErIZBe+YWnPfW9+DMK9LDPl4caXUHyPP
yRgVALU0PgC/20OTG7NmhPriBqomKz2aVNWVWaDQOdI9rI+tfS+5hYWZ9WUK/J1Hll+3ze16kHFk
LRiqyxgbtU4mdBIfgzVBmGBX+QnkGfHQ/aGDWJDEuak9s9u4hyhjJtErXSIUyDCpuQ2RxvugkIKm
unQhejd6NBt8EI3s3VmgRxRrWodTSgPAcmDMesxRrt0XAmyc7QH8cOqLtmi8BA5O6LoPu/U2YEB6
qGUm/vX/LrYE6ozagCSaDG0y6AOSThyN6PKK+pGIbrjP4KgIhwtNTZDRIHmf+7cxulfOdlhRtPgY
s/C71W8LK1Pw0Mlg5D0i+5VbX4ZfpAvgnHwPoAul91pvLwMRKUbnFrOVN9sJZBywILNdOX8gpsgY
c16wHDhav1qAZR2aGjtwY6abPdg6bONsYjI9CUnxaR/LIQQ4MiZOAF46iKcKOPCmd9SXGXc/Jsc5
mJBkgUIShbvsQw/veiOLiGCI+prQhVbGzTobS4nrX2iNjhDdoOYGKVz8MaLH465yzwYcaWxtlw3O
mXICah0BpCR/ToWwz4GmSm9r5mImiAdvwE6QnV3Ko7UgvH+6IS8CSwqwZ0x82J0PFU/wAdfpToyY
Lsm3avem+yMDWks7/JGL2GE6/WQUivJ+3re4ZZGj2nX/8WXfuGVaQ+RTrerQW6Tg27sG3o9w9NiZ
RDJQL3EsQMFVmSxNG2PvXwwaOJ1xCOoNCHg3pphC4pKTGN152k8sEajcg516Zkq8fudQlRGkEwo8
AGptkHosef2gfMmeKhoP9GnAZyAMz6sai6MaJK9bQzoxuMLq24Nq5wzLYN97FHiKa7orX8ft4g1v
G7sE82drvXjjD4tm/H+YSZCBO3yq0kmWAXk84Qx6GvXQm1ALVGIvywE8wiXq35GKlOHMJtinhczG
PkPaWlz5oDn6z27z49kMWU3eWf3iD/d+qmK4BUC930oj4oVcSs5emrkB0FG/hitwPTmCPhE4u9hH
uCBzT5h80tFuhIDCSJJthKVGI7VkwcgOsVuAq7bbb93HwkTBHCwdAmJopi5V5G90prxeYHJQJ8jd
sOlzSMj23VaXbpoSA697Z+XT4//FGgfPv/fEJHys8rEGggF1W9f1A2a56dZr64Je69pM1g58xNNW
sZNp3bRqywtAh4KDG6NuZhY/qZwIL2yU8sm7KzqkCNRMfWIVenCQuxB9dgjxRO3BH3tkQbjID6EK
wl4Iq1b+VXXLX91A9REiDxPvSVDfnPmVUqxGKdnFq3+kpdOtnHaEmVvwUGt5mAenAEIQk1LM3M5K
XwYH2ZJAAEKOZAm6JgoTT9N0ZzoA2ewgtlnd8yI+u9q+KReTDaafUrO7lu8UK+cr88CaKMpSeQw0
OjIRxmsEEEXkAxhadzqCAsY1AMnDCLDJcRNLzgnq7rWZZdwxdSPCPjrqs5m7jDc3M5EG6AlSWOub
q929PX80LU0BGuRWZA5sWc/wUn5V+KpBXGYxp92jO4ygLUSzH9LwawWMsnhDrlax38Dlivmvi6Bn
qlYR+81T6H0Fzr2VOGTRxQMpgXV+YCcwjrJvMT5b1nWxu6LkEluiPuz+NSz5hanwQhf0XoLEjpI7
pL9B1/DZoOZrBdYRPBdxVSqllWJNHBb54F4b67xaWNojOWn2nmz5MkQAUlud1xF6cbndH1hGC+VC
bwG1Wy+eQ15aWeXQTKJ5iK5GnyHvzBbM2i0PT031vnT2VwMSYASnB8lO6rEmIwzMf/PjQY4HEh/N
2rkTqHhOVYiZ4rVHTA99Ww2kfvrUNM7J9775PF51eAMhCSE6Ls7tk0icOY2wPD6+mL5EPo2FjAJM
pZuDbrnMYQmPdTUnxKNxWF9X+z9XPg9Yn1SjVwDpe/SxBtiprzXcpCxQe2r/PqguNm/xYlrUr5d+
I0lfKlDFOivBabVjm3Y27ngopvwgysMaG8fMmxzKfYdCCCXXbkMH0DVD1jY0nQZ6RyxzEkJZ0i8m
H6ofS3IctgVtG+6lmq3xwtpDMx3EfFcP6VSFn95UBZ8xKFSfW3jF1YefZkwUVWlN30L3D+hIOnZz
omYsStb+NewhncL13Lp9WnfHtnmRUHVBnhSv4SeZMB1YWEmFXseZYSMTOm03dq5XvC3Mz8a6AgnR
JB6D0w35KWyLBxsSB6wCG7wSw4WTCxHg/80gWYmjZcyVDg4CXQQUtNcN+6jDpWhgc3YCtDJdEqxP
bQnx5V8L55WxwPF7FVDR1yg8mHFNQT7i1ZuKB1u+tKcwgtWtp59OWCZDmRP+IaXI2ILteKu751sI
ENZKK9jcdSkzKR8i3A9PZJtoXrx1uFUglp16u/Ga7MX6Gw5m30bbuSPLM0j/aew/5QioAXahdoxn
hpg184yuKGY2PWiF1ecga0uBJ4nDStc8qAU0oVvC1j4e3I8KWd0QeGDIp4dwlLFqIAZ1DpMJ35kj
03GCgA2rRyg4fVT41B+QjN/s5nLv45OpOFIArDlHo3yOXHHiy6cvfsOtxLT8j3li1/Kbw/4t1R23
RjxG307r5Z0bHlfU98lCXk9VPasVHArURxhDY4d9VnW99xUYkSDcDUwmJfFyjb9W3c3UfuaAspCt
SpcG2HnJ3zkamWh5KgXWyuBBz2BDlIM2flj/C6vqHCj/4Kz3stxeOeioxjlanr0fvSgHcpsp9PCe
9TJaHysS/zd2k/WXZ6CB48v1wfWEYAGkDTxKgzZQS2b3yMbAgEC2syo/qf/aNHuOnLnastJGOjsF
lR+1/vquSdH6Ypa4jfw7qsvdCtiUPASDoH0ojy59sO/LLa4aiv5OA+W9mfXazfrshwOGHzfRkCUY
pDUriL4cGNFGiPoCcV5hDeA8NTWQPsytEhWS2fsQ7jRcD8ogjQgtMO4eGLghG1GAiZBj4KH8TRLJ
6BPOpVjizUWFtL5Cp00bDK3lTHKpzg1uq0Y3BwgDEPOAiTQY03bWSWfQmjfyZDl3OI1ji7CL67/A
JosepgfWVidDt+z0Whe2QdekBGo4vWx1mI8gc5uwQIIQXtvncnLjETtEZg1Owjtbc4+7GENfhBFx
cjLwr2mJGjVyyySA6nHccPxm0RWydzPHxVNyegDikfPQn+pmQM1iN12TMpUWmJ11uzB3e4pks4Pe
dB9iOWPMMXdNtH4HA3AYsaUCJwQK9tLRhVX7n74nIEvozZnpMrG4tWugNjJMpbM75rPcWfLXtUaa
QLXdJFvr/DmjfrGj5mO0lwSpg7kDmXGCiLwggZ4QcJJxCWY5VLIpkL+Iaz5JiAGCrjw6XB1dFV09
z7pxirtKT9nmrrstxPQPicJbxdl17Kcs0OhsltoAs3c/H5q+2KncKR6H8ocK5z/M6Jiq1Zy24Di4
Y0PMLSj2kK2P4YIQmQOzch4NNGz8qmXFiupLAKvW65rNVnUw4lE/Og73JOOfug9Y8dA4xSE8PFJp
b4/13yLehLsrwbMmWHqJotjvJVkvClwBFPFvbEFb3FR96mJM8h64JCj5h2Je3PvWeayBRgG0WYOz
FEEDRwe/mNlp8r/t8Net6pioMA47TA32lkIpk3H9RcUTw102zBZ28pyc9pO6bxHTWHjUxssE2v8S
QETiQ8PAWw+QITT65glwdlz2UFm5u36Fi8D2P8m44Payk03ATKiGVELZPSho6ueTMojprv4hjzYe
5mpnCY5382OqjmC58eTwCGownFa/5R22BhuDWMUVcCDc0YmQW7G168voNFlJL7M7pAMNjhAmwg9O
AawK7JKOJUwk/XYeQkSeU4RUgNFJghZgwISJk7WngZlDOP/2wSVypljQi92Rfe/AT44XcIv+TTRX
6kmjbFJ26RFzQg06Ggb2IYKTJErL5n2DxddJPFCL2n2uXajkpos3AaUTJGMUZUjFzD+VWMrQdtC7
8NvEw3xwnrwm86c62yKINDxs2Lwp+1LiNkb6A97tOen4DCXMGwF15vDL4F5nECvr3B/Y+g9wasIn
lm8oUqX3VOrjGr7KCgTKjNd+7GJitalskGfd5L1VtECU56bVsYttKeAgK9QTH3chNkMXvl+dmPef
j7aMR6Cz+j0LEXlhA3WC6o5AOVGTeAgKB1J8Dk6URwAZqgAiZbzD/dnvD2UjbkvD7h4aDWHZEFJc
a2DOkqnDQvBi4Gw3dYS1kTgCGxojAAQ+rg4xY4nqWBBoYeACSZv5jO4oCcDwt3AYuC0SuXQUD+Pd
mu1YD3XWl8uOQmLR29VBDq8Vrvjta6MAlNFwY+80jhCAXOlDCw9ZMwLmsRRhmXMBZFyhZaU19g62
IMiiBiLEOql8+7vygmtZotvx4aF8cBn2cpkgtK88ViwOTnRQlRDsghIrEAX/MFz2gNgAkYQqPC4C
oyX2sFzC1tr7VX3wPbabVt3H0mL3FQqTyYH4V5I2lgAs+zm4TIMPqAg6ln58QurTnzLu2cev49n0
siJDGBNsu0L4O0Mx2apzNwcV8IN+B+vUkyn1qZ9nlbq1ezPW+F2u5Lcvp9MQtN+BmZ4hp2kKZNLn
69BgE7UHdNKZ9zBzBEknFg2ut8H5BHC7lrUNtt0jCVTa/xwmfz2zfso2vCtvPY2GogypEEYg3oIq
35448/4aM/5ysr1FVotuE0yuru/MDcgOX/1H/QVUJ4Hy57l0nkHYZRFX5xpXleeCXdTi4Ijoa/Eg
9hxe5/Iw2x8jpEdRiWYeWlpDZRIQnVhQ9yG5BsehKzwswnTnp2BSibPsIhhrGBgx7iclfxvhPYWW
MXko0jcgE5ANBVSAtKK4vi6mva+d/ef1dm7sEZK2wg5edfcd1E5qnBfw+XFojVAdz/Emg9R2ggTk
ZKP0DlA5vgOSxcA3j2CJfThSWjeGiDYetzTQ37CdJZutMst1brXn4d0GM7oQ6ODXI0TEycSQhazq
xPKqWI95j0tG4/Da1rqDiDSGMC1lDgwVZYPsXzzf7kewbV+6wVVPAYReTRptUJCBiHX9U13+bmBt
zOJkzXpGuC2oTJxQwMRwwieDHebLo3nxAzRHZOdE7XbrnCVxPAeA7/uwNTkJhkJjHaU+iPa/aQIi
wfOxgYcn4tdAtHEDBUmLq2C1txjIkMD31foVIlV7+BeU1Sv3rp6+9t2xbKLDEgQ3r8Mu+vrKZXss
cYnXHDiD7UDkIKGIKPd6WwrVkE+qbZArfUaMTCbQ3uWAtTtAH1RVZrqqc8wQcRR8BvJFgV7A0ujM
M9ET/CbgZ8hR90AVfYBOov/tOQJ1XRcwg/MwEuyHQUAyiiLd1K/r0iaR943dvug4tpSChLXXr4a5
cM24BVZmwiYIk0ArsrLSoLf4SS20gF7lYDtgtFoX2nqZaDQzm7hX4P3jEs+EyAUfQrBjcPOxYEiU
3b4E7ZK03TQntlTQB5L+MljR3oPYX7WICw07dPg0B+QOCSkOAwDZ1sYnA7Ny6Ns5J1ZMoTTboAyg
eoEQPQDJVmaV6x2p+LWYn3fBvx5TskSzsq0O5NVtn/rTRwO32QQYebPUvrK9G1bdQp08pJ0TAn5D
W7Y4Scur/Sq9Sx+ptG2XHe+6fVtJ3H9w9o2QlHpgTKAoBYTDNERVrp/7wZQNQqAVDxOXiPdOYB3y
dm8k0rXk/GkzebeD6Waqyyb9HWPLJdBocvGyzmB8Bma9zNCrVVC5QNwFh2B0hugja0bv4vbdGT1R
vm7IaUJ2Fjw7CTiFxIfAz1c8qUuNuX+KlTGHLkol7k9bIYonwO4Tr3x7nBsHbSc4rwSq+Sxw5wL+
tnSaZT6x9WitzQVt3d3UWx6YOnNhy2IPwt9D4MTanQR8DXLqcq2W3YL3rUahVcD1qsBcSx+9uktP
Q9MWNu8zCwaoBwokR3qC6jufwW9tYQquPhtWZDvQN9aKtHebg8Eg5ujb4Ki45+8dsjagrP2YShM/
qIR2aAsLCVj2MKM7FxCxk1T20bcc6KsVoueGkWOGRnlqxc5tAY0josbgGjEe30Xsh23vq1cVdUNy
L5Kp6erDUHd7Bh2ENuBX6cMJ45w1tBgM20dB9SRUvhkA1lUL1bKc4UkaEeMa7Grx01CRw7cEZXud
tIB3uWpOYxOd7fZzEpDpWXgljEi6qQdEvWabX6X9WGOIeOHQNLnWR4BGo1yH3dLhH7pN4ffr8WGQ
iuhXCLyfKoNnSu7LgEgq2z1UEKOTABp70hWDGRB3shY2ihgqP9BFPxmXEhTYT+sgd2iELhMvSTBH
maz0aVVv8NwU6P2fVmh2w2jMm7UEgNemLga0pUdILF7q1lTPOjx6aFvnCSutMNCsHnua5t9Zu7A+
vUJvDl3puJ+JlTkBFpUIO+HNmFHi3CrbPijXjnsorpqyTgzUXjM3+2qrc9cSB6xVx7NYi2bhBwX9
WVVBq9MMp3Etn6Ww774iybh1OeSfWJU864JaN1IOP211mxB7Ai7Shc5HoW9Fo5I4w287WYCSIZHe
bhANpHpu0wXgBASNyF+b17i2+QFrAmKxscxooDXzpHDj4nxNsF/0eBMUf63Wm0/AdKPRDqEgCuEC
kyTMYBbdP7pCGDiLTWNQMBSCgmA/wGXsAghZan8H73Uy8jOBnH5WaE87tpfhf767pgQGs66ica2f
J03upQU4yIdnmJKzB+YDzt5doAC3ivLcDNWL15BUQFbqmXEPl9on1Dw/0WLPGYrmqRZi32xRlFR2
fQGL+8xNeO+BIfqWuDSDiHDfj7ulBCPsW+XnarE0HLsdzNm/1jBfuB9gmPSia61hpyDM2o0hSEWQ
i8/WAIwjxMC8WdFv4AHqsysLknf2FsLYGg8GYGWnXIZrn++Irb9Afzf4lxAL9YH7UDkEO3TQJ7kF
kFDOEey+lvJ3zbD+szyDhLpQ8sRhc5B6wjWYaMcR83x9cnosMdfDO35VWDTVcvMqrtMSooYEaYBr
ynxz6dpg1y4YxSPuYF5m8IZR4+4hKU85DJBZv+hXHvFT22JFczCfERr/UcJGvdVt1osaqkc/Yx4i
40I/BWhFKyDfzbJvIb3kU43GpaueQmNirLeF7eGyTeBcRydFWm5qW1VhEZF1fQ+BGAc1/QZnDBCI
Fe7oj8XyUl1Ds9z0B8v/DSBnpltVLFNwFSt8TrWXO/ZaDBEclsgfmqCWmFa64+WYNibcUW7vLVLC
g2cl7fzr4zC6SN4N0XqPcCsAB/pEKGpsWB8kwseWB8+YLICEJZEBlMhTAAGIt+7LrjsH6GfgQCls
lCJbo+jIyLs87o15RMSbQ3cEv5SmyM+hS3izm/oNyygzJrZdN4Znx8DEumAl8SyrxJfju5lKFJv/
UXQeS64iQRT9oorAF2wlhLxp3/M2xLNA4T3F18/RbhYzE2oJqjLznnuzScJcr6RIKPo68CNyGJZH
6rm/kiCO/LG82cyPLW4+mLAEx1B8qKbA47QYmy24zyfbWF/6YPmPSeB+zty3xSsuC/SWrRkxzS5V
nr9O/GT2inUNs/vG6ZgbBdrDSzg+syaL2g6FZ+f7eJ6j2kWsMIf+HfnzRRn6HoxgepWfEaWt5KVe
1ztb5ooL1d3wFkhwxqDnzswaP6MdXlH0W4PHrb7lz3aS5Iet167gVVill9VCAkFEC/qGLRp1+Wn1
42Wa5a1IiRxLuCCyiZLEhUUs5cbz5Xu16mGn1bCV5QIIFBwKVb3nKx4n0nOtsC94iNusvdeALv1i
AMLXu0o0b3BUxc5ZnL/KwXFbAaEkWAqa9gkyMpLDl4x13mSpFeKVwO/vG/LmpuLFTXmO1Xh0huI6
UNn4E1+agJ2dBmMOF8XruWZMIZrmI49ndyPqQTC6Sj/61PtI5/S/Ep4KHCM+q5xxfsp4C4aREl7Q
Pld3DanSav6ZdUmbJpM/WeYFY7wwDSRXFZH8d6Wxi082kX3S8LG+DTQHvgAcXYdXOPw/GihgG8dt
f6hw0v5Lu/lg2qxFKU8dUAIz/MhJGbOxgjDgNakcxQWUHTpJVr5V3BY8C2D24exz6LggIFBjHXjm
xLMwzO8msLfsJvij19E/A64WF0eyLwQgzv6XOf4T3PQq9G+qF6IMnuIiJxI9PPV34VxEnOyW5cHA
eLv0/k4TAcAEf+k5EoIy3lN8ezy6xaddJlHZiuOalReecSg/K/9j0gcmlnuraXc3Q+myAd2zGPOm
wz8r5lytCatv8hcJLUswROg6Tdia3aXtcTNKuWta55eFJTjPk3unjjW/siWpywXbKOMBGMti+t2H
ueC/c5n2jqncgkhSCOs7i3m3JjLOKP2tO/gvNu6B7Yibz+9/8AghWUaGg6V5hc8bKHZKa3jzi5gL
ywLj/J0OrxOEvFj+2VzihjnvK/CrpmCIULRIa9XOM4tXj7vJsLtbW+boWfUuFR/L+nuM10MfB2fp
/K0M8wJQftCZ3AYj1WfRXVc+oeDElsyWEsR5F7qw94PQXG8IN/WgzmtH+Hvt7t2gBleju2GK5lR/
Z5QP36QwWBglxfUpIE6QjqJin2p/yebq22v6sGxOOVscYxgQbuZrZ2R4O56qSv7a5HGkyu4xrv+R
fsCYuwXTbM923IQD0SBmY+ab1PxqfX1GEPgn1fBmA/fijwwXOkZX6Vvc4COXLuJEjHRtdvfnbIgU
KcxkFqeMvy3rX35S3QXAmWJZZiKNsEknpmP+xinWS4kHZVjLPSnZEaMoGg8dBSkEn49+ncPn8pcj
5r5YnXOPAWsrhShfCLyl/s2Np6uM3d1s1nQu4iKyP5qumxPxbM6c/0s+UxGgOaKz6GU86xw6WfLv
MkI9aUCgPHcjp4QcZfTvoZzV2aVpqXHyIrh36di8GWpldplgxAZXr5bPwazPTZVHeCW2o73uyD+6
29l0NStejda6dnG/r6fpPREmOFYaLvOrZ43nJvjwpEtFMN0Xz7j0yfJB0AamH/Uva5joOAaF9xT0
b+6qKa7rQ9zl7zUBTlmF/mNb/8YEF5RS4v3pAlYtI0/f3sv0Y5kmZtt1xyR8Rp1SKjtJyeBPkfna
GkZ6KBf9WhRsWtcM/4rgMOE9UnEVCtJo1tLgOmSkmXm/MwETwpCvA43Oui6qWusNm/+HSuNTk/B5
6lNp66MyJ+bj8jPmXcrpIyZFhTaLlzRIbgFos8RxhwF56/j+WzLhWG+o0rUfps9eUpVkFTitNFCF
wHZyO/6eZ4bPnenX33Oij50v/kxdTu+BC09YaEItIzWrVZtxqRCVmzvf4NVJE2pqEZyCuHtkg3tz
WufkiO59APNLTfSvZNo3ZXawXUnhNu3WesK5hOSfW4+OvzGeno9EGpUpkxEzPqSOSYmwYqzVUYJd
bmXwIDtOFSZxYm3DuPNDjxpuAMqwmwbhkT7rkAlO1gIUdGv6HFq9uqsEDNXFhZFI5glTO+9jDS/l
8FIPz6qvL06iLr/E0/DbGuMJ78teW1OH3My57Imfo12/55SvjOOfxth0vS2+9b706fvMIFcyn46L
8jHn5qnDWjN6y2VZK8Ya/Zdn0MXVk3lpLDKkmvWPJCZ1qd0rxBYcJLocrLR2zXcO76htvA6qwKfb
AvMdMgehtmYBlVv8HkupMSl2EPv8L5kP17vGW44mdGXXP9fhDd3nKqYfMibtwxIdxanDiFOUWyej
f+kWiAyPXrnOALnMOTmJEh1aB1+dzY9jOJ7cDmlW7NfAERuNfizpnbjZmEq3nBvCb5G2pqs9uaGj
+d7M6jPtx2AD8MRArbrPhK1sYE3q3Zz7HzFtR2jmyZ9ypHweRW4xajH/FaBpIueFcZ0W4IxBJ57h
VDZv3Gp3QhLuce1/alOdSkfegN32lSx3yjT5dcvijdCGo9OvW9n4TGun/J0xtsKQjkaakx60ldKP
8ko9cql+tRWE1WoaFVOVhJyDp1LXingOyX95zfHHstgwWiouosz1w7Kn5tJxdlhIH4m04rkmXNDc
pkn6EVTlcm684MNgIBvxIv91QH3qdGWY4sLtJthw+L5jmsrO23eWc3afekWjkmNbdMe2VGQ2ZYx5
RfFHqIQbgj61rrxH20GpWfDodVn/s2Oz4pCvb3NnfMx1/CDKhQY8Hd8p5xbISezHZUJhPcztOZ+H
20KcltsUCptZ/8esM2J9pqPfZFtfChrHYbzosvC32cBwMGNiP7Y5gGTLPta2xkrMldHl96rMz+6a
XDzagEG1H2sGq7dQ+g2jd1YmRbJjn4xa/Oi9gEpj8I4DM8eOwdnajshqFvsle1gkqmFTDFsvNS84
/B++kJRI06Fqumh6DkZE8EXMyItppxF2u892bA6Dcg40S91mnSRiynJgserOaDgEBpOERtHAd4+n
0XcOq1OjJgznmGGypbh/k+W4ptlrD/OGRxg33QZX0ufcYucsR/SUp6FtZeLud5IjLt4VZsoZPtY/
s9X8WVtp2NAg9yzMytV8XEkEcFL7p6cJslOIkE1mH83J3LVu+zUGM8+AG81O8ZFa3WFwqnfMJBu/
6L8Dyz2IAS07X7NowDezMUePNCM7IuF948vpBN8Pfqq2eNe2cd/+sVAh17l86+v+iyXol0DMN2+e
32cyRmY8QWYcXDgt3lvb/dkGy90QKr5rwiyUwmrIHYOQQR2i3AqkGcGa8ftjbY2rNRf3QdBCkyPf
Q8dqjqjKabarKS+mYAJhjUn7znkmdzJOym2eEY0Wl83Dwvofr3Q/VKW9/WokxYuRZduSGW43uigZ
0Lg+35WpP/0svhKm82pLunwNiWkKNj81eNWlh1lkRXZJznLWu6lChFdYuSqe+a5IrlY5Yn9crlj+
D32G5WANqHJSZMhkYbRsbcbgqTn1m7Gp+M3dTeCkWytIT5hgLn3l0HH0EB04s918H0BxoPdRU2jb
3wQqp+k1f/Ny0NsxasqlyQfBcpNl3WOiYSi9JjJlvOlXdS8nL4TrOHsjIk01PPw+PfmTwH9tbWsL
f6/LptY5D7F2cED/Mm22YkxsaWnQMGkERZ/dxia4rcC84+yjotfb2cpjpMjh7rGkJPES4oGyS+bn
Ryd1rmv11Cec61gYN01bnDmgzrU8t/3wK1/Uj8qNo9Zob7JR8a50x03M/7nRMiQ17/h0+fRpua/5
ilvOm9hVodHx4xDddKrI1ElM/2UYxWnGLoS56xhkASMH8+QJLHfj2BKXMJx1Yf2gXzlXSxnGiTrM
AyT78JK7wWYxkWbceqsCnOv5vK1hk1dnjfynrdWkAjMMUJZU/nOWFSKFgT9KuKICyJMEUzznrtnv
lWmFYz1Eysez6GTkDKjkOnnyQVt6JtAWhHD5ozJ/N0LipfyGpvaxGyogLbTqof3PMhidK31whfuD
0+kj7dtdR78CNBQJTzIb+KETxZNOXcTbY4FIFkYSObZ9X2xvy8+MUTl5VQlQZiX32OhOvs+yQ3O9
6qEI5epe6iZ9lJW3b1JS3+vqVek5HHoIoNU/jaRmOM0vs0qx++ZbNVkXLLR4/5x3nxLAqk0Ye3sv
ZhH23LyEcqAhTpFLXxWvpPCBxkmLAb/dbQlMO45AFimktlPyBGNnWvvq05nIIBGQdaI/NIN1mRc6
sXVGXjFZaNMH/WUccng+eOJkBOnmYTX0eHQV/xyQmDUicwqTXs/zUtpX61s5zXG1h1NHFDMK1X7J
oKRQGPx03q4oUcBekSWc/YzSsBC7x0UEY/vGBf+YC+c1Hcq/OcOJLAPbDNI0JFPrTuzI3xyMbyOK
+mta/+WqfFN9/6vHB2OsJIm41l70/SXpqLmgQn0O+zYoCCeodq2gYW6xcRTZbuQgwPbGaYc1AAyp
qIvbKLqDFN4mJ03dgOuJDX7LINvXotjPqopqIvoMlzUmZQv2jq48U5hYlDbjhM3IGKM5Rna17DAA
/yuGERjHOyxCZKh1Puim5+8TAAVvlH+Iuoi3ynw1O/A94huvbvu3TBGppvkKWclwaj0403gwcnGu
rH4nZ/9lfE5yneW6lJh+VyQTkVyADIkqGqmZ+cjyj/D7A8lMuy4wbk3ZY6MkLGphXUE+3Gokuq5J
t5lrn4amiPBO8TbEoWHMFyN9M536s2aUbSHKxmN1qXJ+1pT0rNKOMpwpOaPzzHjPmMtm6OwM3d8m
tzo55c8lXfdtmYS965zmhKJEmqE1jLt5DpC3rS1WdfwJ3HiCAJQEkscXeLzpiZxfoGSndEkoGhqs
cNOm7lpCVprItsjzLWM8IZDYM2g5yAc72af2Vdj5lcg7yl2OX0LVrDXlgecVRHWeaw89qYkCHV9W
Lz1z/W4cJnt+ja9n5jd82jWCBjyNWgRnlZ/BG+fpLxqlowe+6zXF1ZiNCLfh1VXPdWndIZPuLp9/
x/RWY40AD8MI2tYgAmjMO/araYyHVBk7JTAINwt4KrFxbHxtjVefY3dVGsdu/za0DlcyQ+yuv1pi
PMiM9KfgV2MXP4pnClOdyLCd5xt7qu/kaO31MoSV6/Gd/azQ8Ax3/FPgAFjNjhOj/nYaHE7oxOTC
HpJqjEg2WKnjSHDxk5dKx29dLRGRx4+569+WAC4tCJ7Q6+NZmTCA/PbVcPESERmLQjzw93ihd9X8
nUF7zQEVvys+9Jod49i+TWQPWWPJT2m/J1QxmVvhzRK7OjWRviZ+iQWf/BPKrUMIya2KeYxtdWcX
6CnGN9Mz7kko9FSVXXzHClnrvidVdOMsDBpdzg2c32rMoopx9JS+O/DG7mIfswr5PjDPdtvsS6ve
VAAgebsydtUMe7tfRJrkmo1M5u+qYUyqJEa5OSIn+XNax6hPAwJqvJ2WZagRmMn1ulda/IG738A6
RSRT7RUvpsMfosZ6O/B8OrnatOjfBF7tfA0mICTilQUnX+5m68sFEPMD49zm8HuBDGcCvFh1ekwz
4zBV9oXqHK7S22g6msnW576b6NAG9AnvMqXyx4QcXQxkbFjB1aIYa5LqXFtrWGIXyATD1flpjqOi
2RXovDkTmbIIvr1l+MaBfuKWvYjBehC0eshirqiOvF8vP5u2xJVkHIpW30S+vOcYHUt33WdEwhmF
/Q1deB/cOUz84GgRuTExe5WTdXUL42KabNAC2E8c7h4R/EiSmpAdyBxG3bMNdmf5b7w31Cpsww6C
v8mYREJ9mSgdwSD3af5MCKqJrErufjK9UeNHzwem5KTAn/6u+/Ece9alNYmys1fCFSHzsYgQ2PrL
8Q32cEoRLhPyU6F7snfFHWvrj6z8yOGXc+VEvOd4N+w9Pc8uI6ai7wivZHBVECWwIsAu5YxDTt1k
id+sNH/UYDpj0n0KCcyQuR/PQ5K++/Q80wF9MvCD4MvAqO/49qtjstRrIEqgwoZOl0emTq5xcPX/
Fmv9ngyI8NRh9CyfwwVHEhCZtVGO+dsTOKio6EnMPFXd/NtxANFmYqZ689pLm6h/fyFtzokS7V7V
6D2Y8YRSr+e0r46V4e3qpH5x5vZgrdUv7NgZ1VN3XAvAp2W5erN9aCFbhexfppXVTh2f268JvOra
CC//L7dn/Ji1RlTxrs1+/GPEVQigZV0HBAx3ppRyu9/FlO/x13/163JQY0EuGPi8WLwfxEhrshra
vXbysFTupxRWsTX1+FHTsvEtv+rRv2iD7WBE5RINNf6qhvkaLMN/6zKfBqbTA9dsFww43xE+7XLX
qGGXVF3kkkw66pbpGJbCxTz2nbvrnPkkGewTvXAImvECtPHo++xswqUXXfqbOQhPhMdEZdtWCMYa
eK33jDsxiWy16s6BpjPhkLp4BMXostxVpcQv3hzKfDkxN3nvfMkE3uOxwaPPFG4x3d955d4byYct
zPdWD1w6Odlu5J2APuz6oNj6Pjeo7phGjaH01DYLnNeydh5tA3eZLx/abM+txFTWrV92QJRqYrwl
FAvETW6NjEw2aFxV/xjxiwuDQ72pHgZdkjKmky2fERL21m+Lh0XQrxaSGRHm/ByEzu7rU1vzGPnG
SwvpOMXldzIQt4dELQITQCyNZtcimatpiZcciNJtnJ1J41RqZ2vTUbWAES1EEhfHzhozJvOAJZXB
Ws0mikdssK4On8mFbucccrPbVwEJtgqRtEH0Ij5hrOjqOZBLSsoFT1BTdWfTn+6pdO+pdn/5+Rhm
Q3UpbMn8ZbiKeHlPiJwhgOw10cN+fOKCEK7nDlAvTsc93qPbWvaXriJ9rWqGnyCBpI5W//qYsNAp
wTeMSTrQYYfjNTXL/4zcecdGutOdvw1m9Y+kT3qYieKOBEijPa2mBhBNblq7N0Onp8UoL4zjH0Ut
Qt81blk/7LjJDih8N3TslxYUsE2v7QQ77s37bChuJcJ407vv1TPuJBmoWDzHCXPrnMaURZM+k810
zoN1T3jE32TKX0dSQ4EwGckLQr0oNip6deL7MsE6zGST+uPenklccZp9Tlx0MRsfNj6eBHySgEhV
a4TNKZqAi30kjt771Uxcq2t1q7v5PQ2o3mGT/JWyCKa5VTx0fgBGz/pXgqzMZDj4pF5u3IDspaw5
IMkeJzU+pmLGvDeFo2J+66HlZOMAfVPjYer+c0fj4Ajrljz1QXyCo+rv1gKh48XXODAwa1g/h6kh
m6Ak1IrNCI116dL0M7CGowvKJ6t5E1SEF6jW27FJ4eVJ9ded3BHXu3OxTY1xfBqq6UX01p6sO1S1
kRAbFo3ZUwK45rylRUsOr39l/ocoWb+4NUPHyRt2jYW5zHd85KL27CbloagEu9cS7+gVwcUkRMGw
1+1qZFxszO+hZjS+0QRbKSfwq1fmWPDj/k0HTP8cLCV2f6ZlRA51TqnLGHqk4exE9VWXxkW28nUN
GE8u1tlhxucKsc/wC9vpk33vr8REb6scRyyirkbk6TU6TDtuJgn5x3WAE5I6/kl4ywozNPCFaeUn
YZnodtaNC/JgdebRAgtuMDQQIXFeEHw6n3iLOTVPRF6GQ+aeE3+KSuJUVDOhBSRRzB9V6Pb5Wr51
tjhOCMKC1RtPGnyb1s2OrdwHofoTIsE5y5ob/g8mCAQqJva7JA/JZJM5BMEmdZaj9g2IOOt1wdHA
iUXZG1870RJLMof9NESmCfYP/EfcOQYd1iaDbsYdsNTiwt7pvbuM4ZhzeyjjtcjbA4Et+Df8/ezT
qjFGzrBG8Jh/Ki+g5X7rZpbXuIX89KQVaW3+HrDnjvV4Sfp2Ty701kQk10b+0sgM77ZxmUvgjZa7
x3PvtVFF7ghdiWdEAZFN3rjzpQUM529rZHK3qt8SzjHdGmFMOdKXC60PHL9dBi+9zO/+IEhuEI/A
9ogNFgzBcANQ8tWO/0FKFz8iGIcvT8rFHOh6826w3F9jEbxRM/JTUH6SUoR2iQOx/G4a49p3tMOq
qe9+Pf3W+FGV4cCLiWMh6D0Mc8c9jmmftgX9lLjJY4HzzshImQR2tOw2JP8iGiA9eomXtbV3MnHg
Uagi2Gb/oyCCHdH7ElclfTVz+ak+LgVBBUF9cSd8uykxkjioT0vHc5YEgvCU71g2R58+hfhXHvvs
wEA6NIY+fNK1CbJdvY6fZQOq1mNqBc2YveK3DxUxVuYrMOVOL86/GlSi4qgVhG96qtxpd3qRtvcR
5OSMQwBrbQFkTnvHao9Egm8J4t20MESzjYZmruIyxTG3AvvCyBhGc764DIooaX82GAPxMuCpMsA8
snAwGFw4uB4xECmGiTMgtBFPvHWYqkkvtbBsSBMPTaDeAiAq5JwqSgiha7ri1j4zesas+9IudEAF
oJON57Jt7/0ivs3OuSZMUPPGi2YyXpcSNFNWYI/OV4lJZs3qW6Y4hYr1k+hjAmimFjKuJ6DR2Pt9
hosErM1LLCwVNIZNF6L5RbP23iAX7q0C83/mw5CEdjPYca9bPOt0d7g7n7yYx15z5NWZBm1cuAKI
a0/K4OLMNUsB1u4Yo9rV/K1Zprjk7WuVLPs21W/SMndS6mi168jpJoSEHGWvi4bZY8LicECXD7SB
J42hYZyCcGyGa2UJiAe4A9M91stA2URq8DM7pUv28YTcRzfrk1ahpLlZNWn1FHxsIvgWpDMUs2KT
FcJ/rOq7JlG885aHMJwj3mAqCoAap/pI2+FqFyD9FvTpMCXsddA/jWR6ZISwA0Awn2Btxdzmnw3R
OEaPM8ciXLasg+vI0zLnFD8kGhbwMTUPCBF8R9Mura3OhrOLDUjEeF/RvweJOGh114HtBDLJXyZ/
4QXqQg+4TTty6+b+Q3c91H2NCZsQGNcBYF93olwvTHW3E2cBB+K208XJRyVtF/eiFbqeo4pH0do/
S8dA/kHqJgOXpaYFssmS9Ryo3k2YSdTYRA52T68rIj3aYJLEYcHktenUvpjUxWiHE1s8eILLi2Kv
x8o22K7K/lt7mk2DS5Y78EumXshkel8EXA5P+4coYcGYn2tjb8YEMSysWCX9O27z1zIur3bwbZg9
JoHM2cd2vG274hqU3RbCfp8408EIYHQlCzmxZ/Lkc1okQJJxfwN32ayBcdDO/N45ZYQJNHTg7oq0
37cQPssEN5w76Q/q7p8suSKtEMTMLHy8uqRcTdWuIfSwD/xjAOvdQ8yMdffWDwNJMs41d+fLxEzB
6vTLGi9nJ3O33TRjB5TOBwIzkhWRonWefHglm+vy0nkWUvhff/RYtciuPy95cchI+3xGnfXxfENp
ZROK/EF06k7J9DQyUG2zgmLKZ/sPrMgSk6bbHvNaEbRfnCYb17jGTEIE6oUr7e8z4JTUpD9YLC4q
K/DALXiQZT3vLQlpZQdHlwgFh7Q9MXPODfgxA4bjT7OMtW5J47+y/5mBV31zajwTOZYXQ4C02qjB
SpCfmr3qii4fb35c9fuVrA2WBt67jJikJYiK1TvzQn+27rr1cavZudwunvVpW802pYahdnlryS+o
zPneEeenIRYzVfztl/lSmu5DuzhUiFYHsCMjcN0PnhXWlgRpIihdg+PlRnUvfcLWnsYLs98sc3lQ
krtDZO9FDXJO1hDpMx9TEL+qIT/pwOGvJX8B304cON/eyrs8r+oFnpDZ1nBCoDi4vRflK4Z95/la
rmtGCvnwcKolUuNyKdrmlFC5jFgZ+B0jTX40pMt20fbpmc2wgvrNaYddoA/J/vqZj4T6Tqyp8BP0
BPs2P7s0iOUp0F/g4BgViX7ge5xRwoxuJUJzxiLS/3YN41iLlPMtOfZLjWGqOfF2h/VMcoeWOLSw
sBkLYpNGWgbLtqz0rgxSxOU/ZIEIyfajBDG20D16bf5lYwL3Az1X13ytrn1n7ENaLoQUKkzFlpyB
tzJZp2s5sUtyYlqfBJxMVmXskV+JEwp4bJ4wiI4UydNG65Op1v5NvQx743j23Oo48u4ni7ELiP4J
sPauQ/221OYLkg01VbGJTdL+egyXdbf1qpGrMiADwfooyvGR5zglupH8TLDUlhNYVv6DzQBh7o+R
pUidMBQFZE14sWRCyV730j4yeyAXqKCk+OlP2XGpv9dC/tJYBFm7Awla/Agop4TNx7aTT4u1rQOW
Cswf+0mrPdr3pUoYNZGBb/Rgf2sMDauL1yfn4TUluF5+AcV8yYzlYnIPqrSOBO98PtfhLO2TSbzU
HK/R5A98lcHTVUb+a+3vCMo6rPUaGa37DsC6x9CxWcvqmNXpjwqZfliH3+SJQlqTiNY16FrernGG
SzzKJvRqzMQVyX7p0i4XYLqnEeBlyc2ozpp7MAy45sg4xDIN2vHRszKh7rOT6nEf+azV8ciP1EGk
chmSrvDeCPsEWhtOfRWtHbgruAGkoEd3i4uePFbWCV+6WHxWyiNKgvPDZ52PyXC/GJbDOLj3AZKg
UvYpJn2PExezsINRFuQQDBHvGDAc4OIOyhX52LpOQOdVOxI75v6N/eHdzNvQjQk3Hvn+1hyaBdmW
MsueDOJlGSFaXnNS+fQlMkmh1rIgZdwX5RratgNZHxyTgixsp9zVtsc9gHOl1BLHW8M4r9+xqQad
R2xbMzh0jrNLIXUEzWFhaFiCgCAJwho5Lwwk1ZSEXHLpL8AvIf/9c+xOdE5mbT2kTBZHHFNdPtBQ
rvCwW/CJ0LAhi4K1Abzqu33r9gdmB+FIKEzS2FfRaw4Ofz+Q+2Uy/Y1HEWb9jOt5ChEB6k1A/tIo
xbFWz8etfBnYTVEl9iPLnO9isemYeBTr4TD05e6ZzJZ26r0GjyBMBoCipyuowkByi1Qlv6i+xiwA
mLz2TfbiSkAS+yrksZ373/aItXKRFqDnaP8zCoavPa//5ObsEzApmZq9g6zJygNcCySiji0+I3mS
zMqFE0fonhHxa1diGzYLaEVdLseqjv8NpjzqIsFXryj4RrkpjfaaQZumWGasxNiahAFrv4zavqNw
tk6uRxvXcdOlSj9Go9shtnwy1aS9gD3ETceWqwez8+928F50bZKySq66jg/T6ESECKCSpjvXp2Un
4qmw+4McrJuB0ZT4XbWTnJ5CdK9d7+0ojO4+QHNVldeZos6AU6hb49MHg5lXTBZZ/zAH44454zJ0
HZCt9fJ8LX1XYDVyCVqAGxy7sODmIR3szYLITAgX4pWFuiTDCVszZS1QJ46gimG1MfDW0MgVjXop
LVZurxOiWczAy5E/8WgWT+/03gAVBpiDNan3XCW3pWWBWG/HXyzPCDtpbLFO7JZ8ImqDnCJGyjZa
usF+BdwPj0Itt9Z1tvRrR/SYh0UN3lK8uu7RtHxG4qy8xb8k7eVBgjLH8oycQ04QEoOlF8q89Ego
39fU4PANlreCRDxJzFdmczn4K4ZzMwoAxtfe3ptDcoRHeXAskzanlxDeKCQPnNYEVrczsGSmn7HV
jJHf59zjzP1TweKfEuDW7Q32Bw3ndWmujWn8bJv0r5jdT8dwf+inOUat639q7e+8cbiVpqbGRj6c
NGFnPZklROEe6lIjb5kvJvdYX5NjhD2DFVGn1Fy/OVl/i1Fch2m5rjNrfYmzhwPFA2WNb8D7X4Gb
RQYJy2AHFGrF+GtpnN9Vl19mMf2TifXiFv5R6BKPfP2dGVQIkGlv8zid03K4Out0Nr2sBKtk3ZjP
vrc54PFx7bPhMwUhnJLs/CfDIrrx6WXWuOwbnz074toqNNhyeohefSwzgwCp5jMKq7eZnQwOgCaY
kbO9JjvB1FdM5XXI7BcN8paTxWKX+jHkcDBJ4T9kXv/nNQ330Eq8ETOSxZpPLesvjIAYFZM5OzES
R6Nj48Dc3wpv4QEhFnm0nsx6sWDPrne+BdA5Lcju7H7LkJca+2W2MM0Q67whd+Y6MTvPWkBywz/E
jWZeH1RnMmBZT+Jeya86SsL/R3PJAaPpRpcOE2Tv/WidUSElXrB82fV6sn1NaATXSpZ0ITsiPnCZ
HloT2dsBEvFT8WvImEARO4Ia+UYfsCMW5z5kCSNAqp3MeZoOAz5Rbe577E/O7CCNFuZZoALokuZ/
hQVhq9K3WZNj7C1ELruXgtAIZzW+u1YfCPz1TrPxP0fnsSSrEQXRLyICiqKA7bT3Pa7HbIg3Du9N
AV+v09JWetKohy7q3sw8GbEYmo1XUwe/sg/fGgFwOvHErcj918Idfwuld0OhD0VrPlUFVQpaJGuM
ERc/NTdCpPAlIKFpvbMaqgeSwURIKp8iVvktEhoSXhade56lY49Nl7McPVvEKBpi4AYbx5TpoJP3
F9cOwh3gIMGmflTLKiZH3uXhoekz7rN0wvSF+vvfStdioHL94hL4APt0/zrp9hAb03OIHtNnEAo6
YHv5WP5YCKqWCWw/mHZpcGejmFtRp2fI0csIpKcgIZZrpEaQnFDO0v5FJ816Mo11Pw0fNJT8i3KH
sG+6g+N7mEy4m1wM68je1WWOo8W5Mo5hKcBckhZnB/ct0M5kV1Bb0c0MrKOgCuneqMRaLti15XBs
o/bau+GPV6v4oar8la+87yDGl+OOjOEQvbDg3kyXZKPlRLhjy4ud1DdbArxv6+fa9YjCBe+xGF9G
rWPemM3zmJqnuDJZkYLLNztRLWeAZQhJ1WEc5EtI6MWJx88whwFEFAeZxiPrrbYat8ei7qx84Zpq
ASY9Wk7DQKETBQNjhlu5aBrwZncmz3js/PIvyyCYtOO+D+NDZOJ3m4r1xCvZ74x/I6Ng2c4tVuX2
s+fWiV8g/OMIe9GT2OeVwDpMfR1vkj5nB67t12qEn23YX1aAuV0BHmlSa+vq8N0fDJPtlrhgITyO
WfxolNaq69l9ip7t+fQUQS2hTGrTNN05JkNBWmNPiPJ1ctwNew7GhJzlsGX5O4ymYFENlk7mLnXS
lTIZIMDA4tCdnjuyqR7dKw8w2NmPptEHy5dT3doXj+jXMOCQrPkJsnn+wS34YtHXGiGE0Ez1q3Lr
7Gnj0jfd2i2ifzVR3BDF3I4AmmDqvNL49xII1lUFUCNOOotQX49bBoHrhzmKq3iNbOkk52zqP0tF
UKR0OF14vYE7IPIbpUt8fndA5SFu1RUDzRW6JM4W8Fa0MCxrxWvaZmIMrQnvj+Y5j6lGjDH/O806
cO3HvKcbYMYEkLjV6ySzCmsZnhiIpw/pMBx0NlxmWx1pct2TB/+olPz0+mYPchUjIfCZiFhywJLV
68KzHRY3v4ba1BMoEyI72ApypI/fq5nrF5H262AEPhmnN5cbTeCaRHM68MGdyyLKOesB329EQMC0
9VfQmfmDbXN8cqdZY2S/5HJeCAv5kOeuF+Zae801He0f6GJ7yyyfHK97xeR7nzUhJ2cjCJpyNU/1
1igVVOnutc/TN4ecWZayi59j81g2XgidrRC8cuu7ozU5hW36DP/9NBr5ml3yzXH8O4yMvgUMwSo1
f9U4f4XAIEB9/JQTSc2eIIEHZ1YYSwyj5PPT9DZrqHgzng0cS1cW/GtWn0urxkmSDki3vfsHvHh+
6KR8F1a98WKu0hVrQgJTnOQ9SMs7Qauzm++xKt/iSq5HqOXsvHfTYO2LZNw2KRe0jM43DxjoCN4D
LcL9p/J7nwmbcjm/zL3xqu4gDahiF5otWZUZhwAAK2bbdSYpPQF/SzSXi2FAOzudInkongQnGn1V
6XKa+j9f24dI1ryJ3I+GnsBFFTZfmMPZhRXuq1u0+9bB0tpCg0gRixlbio0vsADrGqsCCnfCZeLY
V6yyhZjgxsTxesiIPqj7BgTh6Uax6HNeTgc7V29kqT+8tj0RAQLcTAGJThlghRU8T3m5GjpFlLRI
v8yeNliV0X1ijdwHU5/1zNQwt+QYvbLHoMBEaOXeO7uBN8zoksyJgf8RMWe0D+EQHMoGf0YRnYu8
OAQhmQ5eYthv1b6cyx0QqO0ccQdV2YHuUvzdbYv/UOJNGLPxkZDJoa5VTyeOPrv0/ckGQ4eu3vHx
HAWhxl7O733q3sbCPDUhkplhcqfP9bLPs1PEllyoCeOfky5d7os4/cQ2CWdgBb56j/v+NEcZ0nrr
/DSTAkABXkEN5b8pLv+m2gbUyF1p4geBykaFGtBvkDsb0yX36wO+TFJCDOPcYwhLvivV7/o5O5K2
XqAnXe0p+BxkcRv67pB01XPhU34H33IxR3lOUYcB/kQOvLXMp8Bw0frUS9lnNz3Yy5m2mocqFbfa
tW+9z2Y/speYap8rFu51orDkEJAhlCg9UgVqyTLuUwnzjeK9D+iy2QFLztuku0cZWa+6dhfTUKOH
ynOYhqeaY5vIR/wTO6DDhTtttKjImlqYi+z5p2qC+qEqc6qiamoe9K5Lsq8Ke10ZR2BDnZeBr3sL
IYM4SQZwYOz+sZc9Gxio2PJsE0NfvWLg+0JhpNvH772XsnVgGGaykbiGjLy82obiDCS0MHYuNT2C
J63MSiLeUImiGZVUR89CsCiVU/zad8nnbNKuyprl0zdsjMOoLGRT/rpxQqci6xs6P9RwUY0rxy0B
lse0th6lH+8qDvGgVU+Zmwmi+GR1heD/GYV9ExEwUl5E4rheyhZeQCy8J6usQPZ3/V/vYL7tnS0k
V5aUbfVmCpjnklt0PtlnO+VHEzX7wJQ55BPi9fQRikZc4rJtDiJT3THMZL6A4DWuiaXyp+b4DBOX
Nw7igCHvBRXjl+Hne0uKXVmV3xmtEA/sir9q4DQLCgO5NybqqdTWXmhgjo04cSHDdO+2X31pvjVO
eLVqYAia8pMqsPhtYPaY6vs2h5sBMNQdO9/2YU6sfwWprgYw+0OsgtcGe92pB2LZDz5mBrxNLUVm
YYsffwguYrbvWB8ocPwbLb97xPPFSFPGK1lMuMznBV6KUzkk73p2ntOA/a9FjNsiSYiewzcwQUDq
wPP29MGqsf1QMr70mImN0diBGVy2hr3L+uYiCfaXMjqECcXKdT9t/7c31z79PpTu7gNrfJu73FrX
lncAVgJ0CNoD79H+RI0o2nNV3YBY/ppx+D4O4ytU4kfakyD15Pepwap/sRG9g2+JN3Rp2gdhxe6z
qd3sZAnzjPNi5/ae8Vb12b29706EL+Ov0Wc9gy06eNDVeOBBJuKqIrmfXFIXUnPO1M7FE7zHrGTa
Ny1fLj5sTmkvNo1Tr+t5xag5HI2yPDWDtQtj7y+r2G7RtLXqBwDH04gvKAD0rOfxwOxEYRkKcJAg
kTtm+mSk+FTw5SkCbuDp3ydpbj23A7hQbNhwv841CZumP3hC/uYx20/WpRR7xBR+1cyp5kT8JYJx
6JeEkkY3vmYeEUC3FM/23d2aZgXCmNbQ+qy9NaS3QGGhnOrjNBWEwirEhU6qiEHROLU9lo6e0ZD9
2iZvun+QNzeutFe6Ng95FzxaIElNzT4hN46eS6IE2EMgY0KU9jprA4Ym0q6hbh+snGUoLoNRDTtS
1T+tIl+SD/XGsUKwWGGO5TZ220VJMtqZjYNqrT3CCmiWkRuFhzjCTaFziK2FTrktREyCvFjOPkvD
duS6kH4p19tm1fyEnHfE/I6HLeDeSSyqGopN1cpdqhEw4gCZwMcTXE7HkE4FCTE8d6stCQBicsBp
Gy6xZMmSLn6buRvztVdrThpMm8MRWeQ66mlnM5jFib/zDWgseIJyuXMcYDWorvhy1C5M6ITEe3el
P+9CjRsBMFF8JMK4UK5cLZyQtqh5+JiE+2JMDbgQNLse611qiu2dTZAa4e+9LVM6+rXvo6Wkdm+y
gSgYRktaUy916Z09UHx7IJjcKwOxNm3XWzL0/6ZjbeDWa1pMfd6mosoTx8tfCEo6EvIknbIAlsLA
yoYAkzOLes93kl/sXf4myQp754P2vYweId3Er+XC5RcGoMnHFFYce+VmD6bnUNFTnMfJ/BoCHEzZ
ZK20nf9mpbWzAR3kDssXEfxLG8jmFQBZHm2c9r7zwgTKycZGc3SHryZpeN7j+SnJ0IPDjtyVrLDp
6hGbi2fBkIkMMgYUjkNGy7qXUgw0AWqu8U1CH4AL64+tHesOWUUHLTu+MzU5nvuadwhruNIF9IG0
TqkxiqEz5OoZLvG5IS+uJnYzU3xf35sEdlFbFj3JBqIWIPJwrZ1GMZxMM/+2DEXnkpKHvOXeRSrP
qZNzL+SldKL3mf+QAvKAdQUucEcGyOtM9wiVg+QAPsOlc0fANvkz9mxUVkS0GLZo5c2H0gmpzQgT
QiFQhswXRSPOjzML1F7uhPVz6+FloWlnrI8GFAQ6HdAqMOYZi3jyi10JKubmBNNzUZEqTqQ0Vmak
vnyrBjbhRcVDLQFs1WPtEJvNuBoO8GfD0rz5sQGK38Ht7BaoPRhb+wxdrw1NdeeZxBt/EtiyUjY6
lQGphrG0W6o+r5auJkGrTcIOSWd9UBcM45Wb+G7CJpGCktNQZIykOAEKZDkzB8G1TTFKQFyyAbp5
5b4wEoGE1TYkJDGt6UL6mHmb38KSbESkp3cNd7JF7UHshchn7gs5xrcigBVg2ImxSzlgNrnm9y6h
9u6sscJe3SL4Zp6aT7j9Iwovsdw1c8Uol6Dv9P+POHlD6RA6gCdoIlBxWe8INkdrGfYtBgwySX4K
krGfumRpVDktdI6NTkkxG+UYJeLJOOXE7SsvejWdcFxQMnTvauGi0jf4J+oE3Dmd48FSWnkCezyH
li8h3DkgvgHPqGbTVNwNfY9gHqONWDewYJ+r2ms3euKWT8UV4aYmc8/KTq5F9Tj5ZYkuZWj/Mvqt
yYPEaB47ufHmjzp7E0FlXGLyoWcrM/tj7Rj5to/u1veBjpi0HpPnoI/MGxDWbgH4NyHf3mcgk3ih
gwnyAZRWKWdFmFCykU/ESYwpYP+ROq66lg4G+dLwKY7mJrxvJDTDB6yI0x9SMLKgbzK29bCJzy1S
9tHL+QvLQZfFJ9uqZu3iTW2EhkuXzY+mgQ/ELj6tUD82JeUOIuIysYpbE8Foovpl0yICmA1XIszN
NLbVwdix33H8UyIzeUAbFxgHkvJZOtP4kmTkUnVZwiWpqu++xYBnDWWwAqzD9tyC/RybOIsxSA3b
UZYgIQMu1k0yeg+THBh229L/4L+4VanDQgrkix+ZKUHrMP60UiOlx1C7W12TjLFpDlo1nEe4INI3
r5QceW743sQ4jltNBmjKjWRlVPE/gw6SMcYUYlTb0B4w+jLv0H2jAb7WPubT2ToxsLMJz8Gnd0Je
O4+rQ00osSOb+6C4Yy4jCR2kx4nrQqSrWWvl2C0Taa6VJ65OFj7bEn1DoD1aub3HPvMKcOO3nsIG
R5C3EhGVeFi7PiAhsl4vCgBfOnnGf7Vjd3Iec+PcD9b73HjXSs3tUmXZqXeSy1zfnR1mRS+oAdcp
m0kfRxcL9o3PU4QX09sOJq8IhqRnx25pQrb4E3Hs7tnbHmKwfIspgmHYQ4VBn8ctxBsQzGhP4RSN
DLRyxCCHjUvhYB6PCjbT2fRlTYgogw9Xv5n1b9NTvZPO4Z1qFH03bK99TPbcwMnx3D02XgTCIXGR
GFwbL0o+9BePzjIGjuDKwcDdzbiU5PuAAdcrv3C/Lbf6iaTpLuqcH6XHUe4rzuyCR6dO0sugq22Q
q+lBeOYewtW94hQzrJGBUcMq1kcITkpuKKe/u/nPrUXsAi8qpW3OCdAJw3YOSLWJy9eSauGl6bmn
uszgFpQO5hFJbMQOSNDTyW30uCT71thCDTkzQNXInfNycCs84bFCzxbyONgFfkYIZKWiy8qx7X/T
NDEGQoMC3IwUxeKS/1kxKus+UV1yl5tsQKjTNngX5cQ2mu7DSXX1UE6Kl5CVuSvJt3OVS+gFuRg/
JUCJmkSdGze3ClwSOaEJSxJFGp2+/4hbLAYMn/eTQrJNKqR6mX0ian16v5E1JD3MmAAJto6HyG4e
hQ/lsp1JFlrmUvveSxYF6TeLGgDUBIuwBtN7j3E5pHcNygLQ7pd5rnk1xtTGJTJ8dgf7r+/MY4BM
uSoNaZ3wnFAIGs8HL+dRo2V6L/GbqoEzwR2KTzv13mZkhdnrl3zXjnhfwbvKEJlfUSFFwNfos+/Z
b3d9Nz42c3wJINJpH/BCMYI8Y79CRfDFEhxNJETI0RnNYxf5ryn1cw/Kcp9Jsu2GkLs5Io5PyMdZ
C/Axrslw0yXvrPVe1UigmH2v5soc/kx1vcr76j2lzhJLTnjKzGY7lZRhy+mlcdCxpuAjK737DIqT
3w5BjFoVRs3SffMwvPDdHKlj1UQYI/IG9H2C6/KXOk/+RRGh7WYsP0NTkG/N2RF53zZOF7KLzmMS
WieRmXfnK9AijP2JLVYYEfAjup8+x34zNmCnZP7SBiM97oyODzZ1HQoEgDu2n7GVr3wNHVwF+JDz
on4seJesqrC8Kb97mzz6y0dcphEeruRe0ExS+RAX7RXGAUXpnb+nBuN1rEYq70P3a6juR3+IDacv
uXAwl7/bE3Ntnt4B1s3ZtcNPczCPdQmekyH3QY8eCLHmx0uGg+m0T7VRPRWt80nJ6yZLMEeYJq/g
ZFa7EeeUpnkpduuNiugWa6KGnqEsd1eaXEI6RFQSJu9l1Xy7GvozTdZD5D9T78ipVF7DIbvCwdo6
2XTMe9jYBLHotg1+8JqhR2P7RN+OFmXOVkQPb6V2XzIBJikvW1weUlz9yP8dPb5C2DsIAA0Gmn5T
L6qyvnWt4GTKvYc8B3GquuKFu8kCbzWAkManaY5tqW4JN+n2azDTSz0DDNewwZaG6xx4gll4U8Tk
Fa8APvjUNC8CnLvrZmr/8FO2u6ouVuasT5Xb3WHjXCFiwG6N5TxLtouqx1oj9HRzuc/SpkloK3nz
a+tWau/NmvTv4M3XvkYRy6vnErwTIiTK9uwy7ZhsSEPdYwg2HB4K1lmgUgw2sfjFLZeGN15v/2yn
+2na4VNH3tmq9Zk/cLQpcMg8uYeVyko5XfsU62YF38O0NXZ5EVwLI7qqUa0xVpGcDKgAtHE/uY18
0XRJeY06Rsa9/EOxYKsnWPQZ8hmGrWNoR7ugNfZDM3zFeA/skRmw88hKemTaHWUkCCXdCWI5dgs5
f1ZE32uj3g00Y2iZJ7xjXYzMXLscquWTiBOzwCmzdJJ7vMS+B0YoH8mLjE13zu9zundME3cx8vRU
pB6vv4wa2ljmr7TwreopOdfsk41uOM8GSqATqWNhm8OGWkcX3Ui8cQigrerZZBYN2Q7rr56FVqec
x0mR2oyJOrF55aXR9Po95F07tsEtTsWz19YLL/NPua/HVWJy5oW+T/MG7OscqIOF0SvAE9hEabkt
y0KCAZ05bu/B1OLD9xm3a1N3y8RPPys7BExXIYHzukf77ttjgOUIZMo5McFLScvBc2dnmxbX4UKZ
wADcBhFzvps+TdyVsah20z3R4UlAk27IzD7xifGmLJ/SHGnNatgRFGUWboco3Tg574J8wJhd+A0F
3NO3KqNDmqWUkbvHsc6P1JGCSbG7p4GKc6sDPVJqmIeRfm9JKIscgjXg7j2yM1ARN/3iBX1SwYw0
0ocgYfJyjQ3oO8mTkGII38MxAxlej+l4f6X+q3OYtLn5Vk44s9zm0/ONH7dxMPi7j6KjCHfMb4Zq
Hiuq6x5Kuwbpat+lu8k+Taws7JypK+jenbuT05lTf+U1Ob0KaoO35c0XEqYDHI/pblrqyF9xH1+K
3l+pxCH80QMRGmnG7hy+jqUAnT7v6t6/ZAAzaf0jhsXt/CFpsXlSWevHqC9DbWAjisP87g5dOsBm
Wgf1EKs/7p2WV4Kk/CLV6RYU2kbP0XvcpVe7mQ/k29SiHYvfmPyBUdMzZGOwS+jXtSKJO9R8Cgeb
4tySTG478LJFTdaShU07i7Oo8VQSVjjZTftYFNSQljrm9GjUxayZbIx4z27uHLC9HO+lWuDcJ4/2
s0Bolt3S+zQC86Px80NTGjQ007qH2lwyYLEubVvuNYKOrWkajiSO1zPQG7ej7tbKHfsu49zSKrxk
gtY0HaE56YbptHd+yeS/FE2lt64pVzXjgIzVmxxQujwv3g/RdHPG8GoTqkZyAjRvta8q0lvHmn5I
sbznMcQ5X9nfIwMWBbAeMOKJJ7ZisspcTtteaLwvjUmnKbPZUuT2lWoVSjhceisCax4fSH7urSl9
tG09P0Rj9XHf0Y99egP7SfvsdKiR8JcZ60wx+MD82C/WHiEZIVFGRv+Epd99c/FDuB63b78xj6p1
HypKIgYXZR+V59F29I1+9ncUs62nQekI7eWA0y38daZbf+Wqf1I6fhlmpwEp6lrUz6GHvURpBVl5
ILpZ+67cGCGelgBbzOwcbAtvPPeQcNuBw6xad6X4N5AHoB6Yt/yi4ls0PJiDPPOdXKKlmpjo2K+M
/WLAE1UHYWcslTULDKV1lL+Nc9L+WcadAJFu8yhmMMHj+DSC0q0Gk3pBAyW9W7TSgX00mDZNO4ET
nkOgnH8xT/IDUMtXX9N+WAsPe1Puf7hTOtzmFHW1Q3Y7zaNbrluFWGCUolpLyY/Swl/EKYdvY5q8
D2GMjBPcWLgfMNMBBIqTaF3mBKrtN5H70Co5N+w/nZEgyJxtC56pTLLFXVg3vWxPH/rpHtjpafdy
MLcHznhVYXeM5nkbBAL4ezSmu7HDKNelOK/t6MDl6JQF88Gwg3tT0ta2b23LtQ+bFXM7qYhJ436q
nyNfcgcji878uSslRWeps4+C+Zs8416p8MWy2mUHXIO70sqdcCMMNo7dO9SJYmWX1EcI+Uzi/+w5
DAKoZ5T7kZUCZemGnNcGwE1amLPkYLPaJLa/Nn37qghhSWwQAK2XWSmOOX0Do1PD9yw3wilOhlV9
hCAiQCsdBODcLKeMopfvfm3fazMe4GH+6MS4ArvYj0a7lkV2kDgCsYwc5hbQT2J4FHvNtJzgLa0o
sYdhYY4+n/AAeClbsyfBTBav4DwfPBhEnkNbOCFkLpn/DN73Du6puFZPdZ/voybeY1lezVB6FUVA
9dAsteLBGe2KNRVx6arc9pQIGSkdZCqGw88jn/RySfpj7/nxS1f4fL5YcoD49FX/WUfOpgJfLsHD
Zz6xg2znoMY1OtgNWqwQ47ayf0mT7OgBygPkvXYyZ9fSAuYb6bFxaR7o2N9q7AJe3j1RS7pEPV6a
qcczM818jOKU0VfrEZiaFWGSCZwdV1m8QX+jrdZ+YsH6Yt+ex1SptR0qSXShXpUcgPkvi8KT8B3a
wf2v1AleE0/+CwZgODwNuCSrgxLdqekUBZnpk6d9Z+HZQfARGkzTHZHMpWLjtBwqo16RcgV8n8/G
xoRMsMDgm51t6banKDWhkFfi3R663zoGlW/df85Y4e2KNRYYJFjdFUudkivDEeb3xXkYMmohxAlz
hmS7wXMWbzpKxaV1TalWzQ3u/OnQPnk2GK7IAT+QWIsiCMuLa6HT5XHN0sQs4ZE4P+RnsYROPMUY
of4oyFjj+bm6Fv2vIsRRZq3HmPZbr31t5oCn6p53D9fmoAGkiK3TtTu7CKGKhGo7E1mHxLxJSnEQ
obuh5xxoWPd+/8SoKXsNzPDg9+M6TRsabArwqtg1KIYLj5M7bNk2s5liBkUSR10qydxR/imS0xB6
rBepsG5IGTUWFueA7uAI1XBozxgPcZvm25oRr/O9U20i3mi7uqlYsTBRH+j3J0fP902K98MYtk4b
/GhhCHdSlRU4UHnpwuqzl+0yYhRdDJl8VBKzSUW+kFKs8p9l5JIXOLkOaBS0+kxwPq0Y832ZVbdO
Dn9Yvoim8gzZQf7phPaFLdZL3aBll6zkrXTZTsUurIct/hGslFT+5ParL2Fxt1gsgGhts3tzUJca
+6kHr9DnzN58PFz4NTbAVF88TclcEK8BMcH7ErQqJMk1azuWV8341M7VVpOlW9RBCvQyhRTTv+lu
vLqNu+tqn84R49mcJT1mn30yE0SoL65b32Tt7FVBmLWnnqyyaUGzN0Ti9UMWUj+qxJUcAK5bhh80
nrmwL3aU7noJ1kr5AanoKF/1XXBgBKIKxlyRv9jH1Bx3jfHZ3NO5JJr40n5X5rDMRAs/GPcjLUXt
1Zm8Jz/1YKF03ms/NiHOufSZ5Q0+xzt/kJfNrqjv2Azzz8uhzqnyELKXZ89RcyzCfzq2WboamvwS
mszgU47VJDoP4J5M2HTJVKIeFcs7BZPf+m/iV+A/IBgU6tAGNeOT92vUzWdZR18qQjLFRRSOFt/W
4VrysLUB0WRfb/N2/oKHvwGrD8tBcY0nu5n79dkyifIWLQ1w4DvyD1Vjz6Fj3YAWw3udtgiJUdRa
xZO7bqrkbZwAatvYcaNs2TsGH1q3rYyMNlvxLMqAZ4t5JxlJ5OT+ruEe7AzBrhkoMBRZ+zrMVPR6
0UEV4U8UUTjREJeIIIJ28dFmNFKAd0aIG7GgVajVsGDK35ouMjLhRHeSFBZjKNgQ4jOhCnJl44uo
HL2y2NwH/bzguo/s0HNP4GbTqm9so7vQn/Yi48I5V1/pRMUI+eHUpB6wcvcOdD3Tmjacje+dJH4U
thunjXYGlbcS0008xF9FD7kevk8PslB5wyaF74GmtxgGDkK3WXPZwOENu9ppWNQOj4q7Qo6HhT33
Qhk9PSbDS5VGG/hZdxfsS+4WBh3WaCeBvR6R4U2TWcRI1uNUPLmtsyOftQko4WoF7Q2h/dzP7ovd
Oa+T1+7k0OyHZLhmFhN6IqCqAhixwzPOr2qBPwxbkH2kIe7e9PcweWri8AFI3UUvRgb6wsL5O816
K0h1h4o8lmXPgBuq5ssRzQbHygGxbGHcjdHwIuz0KaLmV83dlS/72iuy81QnlyEIj/PMWjobUwgV
GT7fAV5w8dPL9LHleEzSeJOl4lsnalNk5dECtm4R6nbjgCSYXVxC3/rLo2oVwRTPZv9FWdHGbPVX
ouu3Ie1fpNf9OnJARksuUN1gLIbl95DYawHInuNv1VM2n4W4Nny1nkbKckDuIdEXj9QmYgDtIDhi
b02HbDUV0Ws2u5BbKH2g5VKbjB1gRaywuHPR0FPjJv7X2riS29w4Wc7IkMCQPRmJBX0mXQopD2Hr
xaS4aRkdfjhAN0qVkBEAhlHQJOf8yeK9j2PiklgZ8eBmaRXlv8GHYuZOHi/u8Mz67TSCyvJQ5MfY
J3dMKmDoVyANLmnGpzA540fEFWFoa8GCkvtlz9TcViwJDISIOHFXeDwpu8Cq70n1rllIKLjzbBYg
fUX9pfYZ7bTaAwpYOODBEvamYxm/etHHrPytGdNsULQXO7WXsV1s4pqNtA3XOCufbWvah5bec518
nV37taT1IejrXWg0K5t4kZup051Ql9vvg+chmqWrtgioPZFbL3POxqDWNIn8wkNelG0y0xbOelD5
/dfUqQN2EdDoaXssTfkK7PvPohZLRi0XU9t8s4GcN3b+iN57ThMLI1QOktOpqmtIfZ4x9Kd4olco
x9zZEnUNp00JTSsJrBNNfusymM/SS4CIhu8533JqF9ATuQvbjFaupC5IuqtWtZuwMhd9NTE+jXvw
xQdP2u9IIfvSU191SDlIRaNeCcPB8Pyb1NnWmNo3GUWPs6qvflVOLOcNmEW8UZWmankunF3Fehu0
/bfp0uToCBzeyWcLycgwkiOoa4wmPo5I+TNDVG7u7pUAaoVDcZ+d37x7wCyItq0fngzqpNpKQ+mY
8hiYKK9iIesXl7K7mhbu3Epf0PGoSJbvkWEtp00RY9jLGLxQZ7FDgIACO2nHFHp2p5rIJU6wnZfS
xxPlLK75loYeYChtfZdm+upHMz5TcW79gRBRd0RzDh4alS9rFzXBUxfXt5+TLvhH9uOBe8quw5Si
m78wv6+EKH92J0JUrPrrx4T448Q53OefJQxIhaGhRss1iZV5c7PBgrFQLUFCHIBAwVkhT9tUy49+
uue+h4Vd/1D0uxESFDKpiaFu937X7Cp3OjcdUaRJ5g8zQtIw8sR6oAfrBG8QIO0kIyjT0nWpBOFa
PoV6OuEi5uYGs47WyqCHfjERG+2eQ2KyYd/tssJauwi3RuqwfDVPMreXogWVRz9aNcLxpEKvMldz
fkhLgX2evWiym8cXV747Njtt+LRxxT/5lHj9ouigauA7jlvmnh7zn8PMbImFEZLRynBL+uxAg2Yn
cnfp8fcRXTdlT9rRB1bQA3iT6wG/h914KxYLRzdN1qbR75uYOb2415gm7HxCIqxAfoAUT2t1b1oE
AqTQhLp7xMkQN9PsFxPsHKfD4uyWnx0VaX4/rChyhyrDtoLu2yj8Q6kG7XIbGOd4jy//DzKOBMGE
3IokwTRGvw79ARklrJ0ogFNU65IdvRqSB7v3FtgCTwjbCwbjxWARZvStbQNv0p8OgFfWRYk8ndhL
Nd+SipVZbPFOc9ZGVG6kE8JOanYtRwHRC+IC8zJiH5e19vMAYyCA66KBKjh4zWx+gpp2M4zU68FK
D8pPD4HVQcZa+7nP+WdSUQYLiVR4VCDzgSMbPXsL3GmdkLpKwlU5XqJ4+o+j81huHueC6BOxigFM
W+UsS7blsGE5fcwZDODTz+Fs5w9jyyJx0bf7NJuA9GKOBN8F8THyyOUTd/Ibc+PMUsXpYrNlB09Y
AJYI2dmWxUpRYqbbtD70tBAV+4YjReP6mhDOJXqd0tZZfJZEjlscgiNtEyo/+V52bKdjDzFC52vk
gWFHLPooJoerAtYN4IhIlrwSaIyf6HvBkmWsIkU1VQC4czOZijaeUHTMtrZHQalHA2g3mMeMDTm+
dpu1kyMB7RkMkoBLbUxPAdhevHuEutgKZA2bxTCgyM23clx+7FRQVGr9QBh4WHsWfA1bZagwzWAc
O10Z235AmfAMWRy0YcjhsRF8IyUeTz9BZFIbZwJDo4M2ml+JIbKWRrlPqPtIHyNgBJdqHf4yJt1e
o/VTeCz72Nwc3TDm9+3OZFd36Elz9Q2Ok+iBE4fbaHsVoB9mHmbYcPnQyxVt91QiRjxM8zfOPhbJ
ZqgogY/cddJ6sIX1l66tXuPAImzeEg1OtwlW07ECjy+yfRyNawa6U0vbzOAEMMlgcOLRg5avZzN/
BeOeCUuWoaJSOnkEwWkAyRz2dSrim1eZe5KyCxRsE4vuiIOsx6/D12PLbnFJ7mZjaDtZH5XbQYN+
9Ap2KRCBguKmzgr/lRRWdUwxMEYfDaZdpgug+rCCcDOZRUOkkeJYT94dYa/8rN3E6oyHZ6lTN1m2
9XeD2S7Mw50BNw0yQHCvTR6yvMImSlkm5usVGfeDHfe3Nv1zJvspbLHREb5FdA7XVWTtHJPcHiHV
MGJgwd9BKubo2oQVJO+Dnh5SqMwigc+UVGthTh821V516t4xw63G5hPu60rjnmKFzaau650vht+B
uZeFL9VzxMAVZEXEohSLmNCTYwJwy9ezq4ne42JmdHBQenp7bGO8CQAP+aX2fuZBdGnW+L+WelTf
DUXNcDbcMuI4KUlOvfoj/bliml2n5HPHySNU/pzTgkEBN7re2fY5IeL6WGXWdoj8bdwqqi5q2Brd
vfIMrAOUaY/pxbCaVxeEFQ/kIpx/ANK0bOA2uE3hsBkwq/n93WbhUCkW5jpSa7bP0vzIOfkvTMVC
pyxUQMDTcFyBjjwJKkSkmWzH8SOhSLiMSVDXxT0hCsOGbqtFgvVjvWy7/ltAp4kgZkdsIYVd4SQC
icIioUPytun8zPm/l1J/SpvxZGrlEczFgqvMRupQ+ZEzO+7ILgBgTrhlKvNTlAwYRue1VLXgsroc
fPXjVc3nGPaI+xVoA9JzAS4q3WM3kC6t4rmh000Cuhy5fqdxQ5VouEvM6At1YSXr4jigipmcU26C
0EWjJC8/AbuksT9i51/JBIwrZ2/weGA5mAvJMMq/1cUnTR6LmCpVa45ThNXa4b5gUv5EhoGar4S+
AI5xXvkgtjdZcvNGTvEUT0JcXH3PvARWdANpsosnuQvrbBki3vFleY/aE4zTnYxQirT8OaYvquN8
9llCNNRKRRb4qMRCbZ0WGQwGcK3oozYNC/DcEn0PROSf8mEoajBoJ977k9qDFF3I6MMc7gXQ0G4K
/2yIE0JiCUX+GVM+ScgS/DIpSJ+vYHyyneqtNQAVxd4qiI375F24G5sFHjAp9zpNIJprvkl/oJIE
cpkAcA38sAW1Nwj3So/XBalpZ8Vs6wb5OopoZVVyLe1mocWoVdukg2hnTWfHCp58ZCQFoTAdhutY
9GceLGp2+K51wxYm61XhLauZH3XeOMlwKmnrVNO4sugh95uTdEBqkEwA5CS07hxS2mZAW5LaXHhs
kxufh47q0VTVwZDeJip3uhlAsxoPEgOAb6F1zQcabauYi8Bh6OsAk+E08KdTH6nRXUbLvQjB8t0D
oWmJ584x/7wk3IZscjAJLEvOJiwByzxT6441ku+0sARpvR72cXOJ8GXrzUv3P2OfrsZ5auI0sAgs
KELhUDH3TUCldfLU8Yaf3ODSB8YtZ9gd6IkRE7SI9DeK6Q8E+zjE1ZoNzVpRDMlcRjnXX6WfFD+v
NQGJoZmtJR/hwgu1KOvt5nSJBeTXrnKGzyDeVg38u6o1P1jUA58KPIr8nBjCbJLLJTBNEzMKIUj6
5+qNy5GJ/FsNN0BKwTHumIhE6zdXQ/SsTFCVH6a0tLUNSGp+Lej7NvdYg9CVxZXMwWrox/W1o0jl
Q+sUqk34qQwAOJPZEF0fEAj4F9LUTbx2A12Q77rwNZbeKR0iWT40EDw0Thjp1xzcIUUahSTb4Wg1
RhiPDoEIdxx9MFKzKX/HUusYUEj+oMUcfXAaqv/tQyYAWR3tms/ReZ49UBgEt5Nm/pZOSpNNu/Li
4Y8Tc1U3b00wRycFoN14RcPQG8BKsNHilmv/Ty1Yp9UODYWA67jNqdkUNL3obnNIGGeGAXaF4NtY
/LCHJ0f5W9OMxoUg0Fv+NCTTw/TB4ZwItYk99z2iDz6DLOhC2RoR4WcGUMZ8ofB8hITCYrUa9QNR
Nqjb/jZMzBUDEJeDl8BnTaNnS1kG26yODm0u9309cuOe26UPFQJRAlShbv6Myj2bxiOpP4girEUI
xbvLNhkvt6AM2dNBZ28XPkOR7ClA7r4MGs9bHNNoS0gedLxwdTT7VxfMnOs6Hz5UR9Onx62dVva8
Q3OhBycYOupjSeI/mee9PDtKw2ULx98KJ21toQI0JnzWfN1iHOwazPTUC2p+8+bUl8Iwd7n0b7Hz
IY1/siGkjcMDVFoUWy8eGV5XcgpRAeNQy42m0qc+MeGTZ/50VvGKS2HtmtRdUfS+qrRHUjCrWLQE
j7MSy4hT9dsS1K6TwheDRZaX+dPYhptweqA57oOCx9iD2+a/Qm/clC7UwVJ+iZw0elshXtoBRm0K
VLDr2dz8R56RqW65a+A1c5tVa5bfI/TSVq9WtIis8r5f94BHET4cNr1wlZY6LaCOna9K3Z6nbtZW
/aFK3kOZXGAx7gZ6NExVrLk4f0/FeJuy8KGr4lrVX67xUZmfbdtuCg53jECYP9tbFkQY6q49D4EN
UCer+3++4d8GWW+G2EMLI8RXLRvb/vDr4JXKq0XK6FMMZFektwJbfkM+cQVFYZ2x1ZKEjuv2pdGC
Ew827VVUwFNtneIAF07grLH93rox3PfoLrVTPngCnz2+GsSk76PuPQZEe0Sno4HA0wlaJeJiY4bp
O9LakzNh4yeB4bgQ+DTz2RnUUaPZN7cq7nwOaXf9G1L8hz4x50XTNz7kpQhYttbtHpTYhXfJm64X
pzgfLyRRr7355pTyhJ/1AiFwLXtnq3fNSXXNLvCTcwrshdbHjw5yugkkM2Rh6QDWGYPfmMlfFN7G
t15HP10Hg7WewmiTsLgs52Wc4P0LJd6zXmnZWGnQGrV5P+dV8CtHNE7eE18+ZXYVq6qJfboXvRum
XKXsArgK4AaNVpFD50eM1YgMB7HhXtFEKPpXLzA2kdGtsdJvahAYOSyGEat3b8/odDZhFUEXwpOT
yu41HOp4QL1nz+nhN8tL9yVBffLQ70ftMabTw86pcZ60HX+nm2Y5L7bmnVtiLECFyDLfp9JErsZQ
hMmBYmeMhihVjfPn+S9m81P3n9QdS/nq83u7KAoh8HUX5YWsDNnZaVHoJJ3aoVuh9G6r6qib3zbX
iT4Hnk/ywGcODTiuwM9sRNysjYa2OC//VxUnmyhxLJ3/V5rZ6B7q8V6mWNcDgR82RL/QTSgb+kna
7abOtTthomsDW3MiwJnDRnL5RoQ/k8Fk62b7iCEmi8xtFte4w9DoJmcJL9QP7a1kxdAZ+j5o9LWQ
F4e6Xmlx/iEbu4rHG16J3VeHUu+wcztEB8eDSihz1FLo31w/yETYZbIy5wp7Ai88hVtVsuxOon0q
3jAy7dX/ar61iWBH4haHicW/XBq/Dsc9a5lFlTS7ZgItYWfrtCiP9gy+47VXTPvYzXAJeP/mCr2o
EWLJHXBlWm9R8kaEeK1I/0YCaiWmOmb606TRuB1Hd7fE1YvlShO3xkpumYMJDSIwYb4lNqWlygeO
rmGvq+o3JN7rJ+PJLcircjNcZckT+te+tPLjxL3Ia4ixNu2dNN16aOJHCaJ9oA9BcUdtT2axx21c
UjuRjz4oxms9HkOz3bJnOVR1RVuKvgNaQ+uEJj+g8B/slBtLt/alTQgSmiTu6FNDHDv/VxfsuMWz
4r2o1MlNDk3/yRqrn8DmQOpEzYpxRM34/fFnarhuld2TrbdrNH0yN9F2an7p3N5kmJgS2z0OM+po
oJK5xWvSX6T21PQffkuVKhZTfzpFXUHdVAPddKAyddp7Fkxuc4uWXrPD1E50S0g+zWpgzWMkK9VF
fDt2nX9KaYgXMHXiqMJ4nH1YztFKH306nvzAWflVs63MYdtXFxipxLsMvHb6lnAo0MhDTyoFPEmb
vwtfLhVTtJEzZhGbG3+Jmx+H1KE/IIIhHd7CTO2UF+y92nhLcHc49K1Ll3cH0DwRnPrwr4jQIufj
0cULvtX7eJ1NYulb5SIYXz0eaf3ak4Rzke/iZBujNaFhrCyPcdS7ZOmPCeYOH/2KpeyCmP22aE66
dqrs1eCdm4nZJD+4fGb+Uw6qz/gFtiLM65T8KuseyjcSwuuKPUzEij+bni2gYZrp7EvMynZAX9ir
LR5d+WIbL+morQrj146uFZ6wyt8ZzXc8OwNFT/0zwbrgXw5isbEBR+MZ1+R2mtjh8FORG1yOHq0d
zpOPy1IoRV81YgaXqFm8EL2/9GnTY/26iMITg/fC0L+T5r1o/8XOE5bOpt6pHv9r+VL2yK3VOa/v
hQlHn59KPcb4Jw+Mo0e1S1yS3Gqjc1bWT7jeXpKxe+SVv8oDNnDhXz3vvYJha3FxSsvuUuhfkXVr
KN9k3Un4ij5W/dkqtUNlGMDtFJOe33XFhiklfUqGCu/hZD8cF5GbKxqwVv5JJdO7qUcXDM7OoqFT
M8957ciK6oPSgW5WoUQ59LmvrLGEVtRAHiB8hpc+LUImJ1qUczJppE5+HMpv11HuQlWqtGCD3VFb
ezTbXooS0dLTGSXyPLP2+IjyRZ3l+ibOnWjb1CiBJai5zeQoQmpeXhLFIAJb/5TxFM/KYGA/ab2Z
/ozZ8Iczp/gpK6zB9DM5X7CsbCADEIZ9+jq1mIGTWFb1w22J4i8fmKRXaN/jmFXgsgDbWoDbYOBP
6aYYXYJuH4N3sPWjl1HXOYJQhANssiAzx4x+HXvVwsIf+JUj72lMw5VD0G2K+RthmMzz14I/lyUu
cysNfmP6Q9ODML052bhOGDl18FDN7GNQ7TZNPXJw2nUW3dr02hre2cC3ZmmCzpw7GUjKyRCxCGun
RnHqSzpu0ox4GjMzGZ02v1qttym03xJ5okE3aO3r8P995VirT9V/YkVa9vBgi5GFFSFv2aAPp3hf
xnQOZNDjG/yWKGYOc/TAdEDZMsfzqqJnqEUMBORKffVKTCQb+JJJ6uYD/beW7xUir4Id6gJuIjax
aYHGNOE/bAHrpvZPMiVSWEABzHUGrBHeGMdaMAN3ecZGXpNuZ25LEaAcID+naPBNFF8i4L9Tj25n
YblQ42byqJKlqVqjkXokjF2WxHdbNEg8dpGST6DJOB29aqvl6ky/0z5WTOdcLm1v3LIp2+do/i9T
b+Vn6jCv0h+/8X5PB08T8F6bHyesrxFIPPajO03X+4WZ5Hu7oRaiBJUuRMYfVdz52P6EQ4WXoeQ+
71u5sN36IrGQpKLklZ6b23bM38fYeVgjpSFVAKCHEGxtvMctb7jU9MnP2q/TaBE3oeUkCg+JMx70
1jmYUCc5aryT5eF7lhPL39L4yugIaHWxG6x6bbg1/H1uAmP6Ezf00/QuU8k0fSe5d7KF/68zR8Cv
BQ4NGD84txSJEUF/h9gJy/p1ygLGJ84RFklm/6y3hOCwzeaxziw54zxETBlz+Y30cDU0bTeBVcEb
/yd1hQjVRm8Td3RtmLaC1ELb6Zu+Lmd3Le0f/Y/yEqL7/b1iF0zSexlbBk624A1nymZEuNLj4Y0w
+rcVAxxNGD/KAUrKxJ7RaB6OzTMo6TnGnf0tRHiTpnbn2riybXkuVbjxhP6E8mby7QPxGgmusZVw
36vMhUPuHfWGvB0XIxQ2sCLZcbKMQ220n95oces0d14hXxl4Nza594QWD5XsSFJeGkGFpE09XB9f
8nKCxY2jxcC7zScEripSYFIBAFlYthN9mdEUUs1Ff4CkN9oAarB7Nz14U+G4rvTmEo58hq6DesKR
z0dnmxoUlmjtDA/XQT/UrNce6UdCdMja8jjQrlKrl6ijtnKGRhu442ax1aD0QUa8n3OfOzamrprm
6cY4a168mSaijIxFmQ5JOoKmx7qb2pid8OjlJafOrnyuaN1JkTPalcsxTM+1iTBXaQQTRO39zXO4
R/zEUc2uLMINfO5nac65i/eymP4SuFNlQCMgXr5KFO+KF72YalzdFZn8mpE93CS9SfMg0ama+62B
HIl7Hdny0OvGe6jI/+fGXQ7ByRXdJveD56TmdmBznHPBH4cPy/KOcWgdfWB0uTBwiSn/aEqxrfVk
ndTOs5xsdkVIShU7CiPfe2JgMztOx7iiHFqiLZcm8bJpNRVgCOykuZZgCP3J5WAZF7iodiZdS8DL
cPZTdOC2IJCNFeM23hD6ziQ41L45m9B6xtLmAucu5xFRtdBZW7jpQVtuOV7WuYmkOITOMWCVxMsw
/Imi5JhrPzJXLFW6J0n1iI9maqhvvTXOUR9ARunPg3hjw0VKatgqGX3FpnX0AvOzb7Mtt1juFJj7
298ePPEGxtN6MsWnGOK7BXpWo1bb0SeCbKCOciPbhB0921Fevigre1dE0gc5Z2Qo5a7LasXWiHoz
l7JOGhRT1md1D2MAh28zexjHYScZ20gTPKYYUhw8+cHmxEK2oaKFQq4Ue69acQmGrW6sLYpl+srf
CJO+yAhIVvimU8PEbh1ho//2edxdqzjyktgneF70FHqzEb2aPLm20Z4temY4RVBJFx0NmjqoPIAo
h46KFjfNgBpzzzDnwXi4VRqtJUG2rpzwiBPkLLynISzPdEWvrLR+OJp3KHo6jDSXS2mFejvCW9L2
0jI2gQ62Hfo0BtoQ7063KyeuyN50Sqzot5toMc3btxHDAqnbxWQY1Dc1r/B5iFuH/3LH3lNbSKBQ
oDon67AObyRr7mQ/7lOdfAXUaFXgkUf1F6NdkFMFHZscwhA9Ce42bkPw1Pmy61ixZr+tQc0WDmwD
VQSBkNygfQPmA7uApytn+SZaOLj0jGujuw3t8BANLBuArlB5+evF7nfhMugnBK56XBboY8EyzrOL
rT97lIp6ALyrXq5dficxUDVrAXwt1DE3uUq47T60sp1h9VfL0daC4zeT3i7KPrQJ2LZW8r5RuIvM
pfBs6n7GHaUw+87JkZTc77nzQYG0ht1CFsoD7hmfoRf8RFgPBPibygoO05wGqLVuCdPmiNIIpN3c
R4WN0PjPosUiZQZxUS5wgPLSmaaVZ/s/ptm/RcZLO6Y7LXoxigEZSK4aw78ClL+LuvgdfOAUqBsU
DlbfsTCPqlG7KRyPeTn85V7w/b9SacjnzNBWzWDv8P2Q3fSpI2LIydDmQ/GaZ+wluFsGPdqjDg41
nFP1BWyA4c1ls14lDrZ6/AzSQ1KQlEqY/loB+/RkTIcn2n3k7Qun2PUOZR49M7kAzyWNu8JeVzKa
DGl0EzZhQVxTLR5ZH/PtqOm3TAafAR21ta8/WfQHjG3EUrbr1uAMGZrFhU+Wqht7RsAvQo0gj8Ne
JpaY7xDZDKrLwgK/UUpIocvmZCQtNf/SrPnVdEhZiTxWmtzUDQbRkB4Ji29wQKicxMiupUVVI9pL
2dhqtMpdyMWuq3J+ShYdfXLoxxtMrsMAQovIuEV4F9/QOqb0EJ/2imL7a0OVSEzzlmlSJh5lp5i6
JQlBx8prtWhqkjpetAxDkK/Ku/GF2lollV1Ou6F/ao1D/LU2LPT/EF/6DNQn9Rigd+cmniRen3Of
DJ0CydS9sH7n4TaXlYpfexYi9MbsYhgTOqmghBNOSVAjwqZXiOseK1kLVlBXaPvCkHginlKnwywl
wuuYyUOY1UsMpOewFGuvb68p4m2auZuCggnJerJN4svITNuRDXK0iJFxOgZMqbP8T2fWc0ZvcTOE
j7Ijo5726jSYKcgV7WIV/ZpGixacRtLyzSBbwhtec1/0ljkeHN8tTWB5+Qm/gjpMBFfDyNk1/fQB
/pNOoehsuwQywNtKV5wHPPcJerRRWreAgzvwg+0wk1T7ix9RjkAIQUvEWpZPnQb42CBfq8+OLmgx
qmn/0rA/Jz5aguQchHHCDTgAA0fDbEbUNCputtAOEyiuhTaTDmEXMhCB5kOYnVuEY/rKFI7SlN7M
/Mut5C4y7EMArifJWaNMBEGrucLCBt4cXHtCZulE3MpI5N4X2Up40zlS2nYw82tNu4sfD0jJdBRZ
4NISPNzBZF1Jq7xkDf1tRnmpxn+uzNa6uEU1YCKii55AKe8xKbhfqRSniItfgpW91GmTbGgtrvt9
ntubHMSySn/ckRhapG8yJR6xBy4O7hQ2PxbB3DAS7Q1f4HPAPsiL7RfLwm9maa9yjDauX11627jq
DkFS7wN742WYehSfyGb8guxEBE2thpaTb2qe44TaYhVzqqHD4wyNYl54Lh4Qp2/ewpyVn8LKuux4
QaObhecijsGrzU1z0RmHwDLQuKpQ81VSWF5WAdBC41YPxUmR3Fei5V34aBTiNdZVOqow2rPIIXSq
Z8HSM+eBncMBP4eGsMFrjaX3Tlm/ZqyWOR9WZ7NctAnvzRtQm/yZxQYCYNeiz5ON6fYHY7BPtT6d
AM1urcy/jASeHc9muHH4nowCpKmrI96IdQ5nDszMAaT/diRqjSERY1lNjdBwSN1i01bxutHjN7sa
H3oFctDmc6CYjauwwbMZ3iVt6Z1+a5IPe2Br7L+FCJvKaY5lYtwraQsWIM5zYFSkG4zga2hg7LiT
fKTo4wHuFDMHXjFhetxGWV4+oA6h0Dj6u9nHTyaBvQWOrt/Wj2JUXurN00JeMhHsckgDDOSnqW3O
Qjk+qD59XZbDMZ/Yq5GgWujRK9dztgbkiLmJew5Gz7a6x8LaVwIaDHKV7urQ8PlyZ+4LuX/MO2gI
najObqbdPZ+uXZxZOrixNgtflWscLTNYmw6Ja0VvrJbxZqcPPeWf8dIaZXH0VLZzwLEHVVez0YRZ
V1rztjrZVB5xj9nEX4XZ3WVhPpbm2WPZ21dfihV/3kyAAmibbGYHLrKYUGt2OLtIMAWaxlkm1tmi
xRxkyUsZEJU3OgdQT5suBgIppWOcSn7WUE0bJ5Ogp3kTBPNXmWOsbmvMW+OmYgapqJHW8C87hjgC
c7lnPCCOn71mQcekhtSUuwwf47gZUrVK227r1tOmZSVS54JnIN8N2EawDx/CWG3DyfjudD5uXTVL
Pf+yo/DNNr2/1lS3ICb+26QroNRXEEEX8qfHKIlegiiEvq5h7K0QOIjgl/Kp9REdw98w5FbZxW+u
r3NQ6XfLIzkS8F8NN65H1Htk10znk501ivhDiH7hnmlB2PsVu82ov7UA8+ow23sNkOvGKL7DLvoK
Fdg7Gk0WU23QT13ArgDAkNFhj7EvLswvsDzfYuw3rem/9rk6NgaeB6uG5q7DBbe1LwH8D7NG9DGU
xWvsmkeS9MAQvnJAhQ7jBTgPlnr+jvTYHh4I0jb5Ox5UEYhNwCmfex1GmXln3+mvXdiubcu89B5o
R9zZrYb5memtHcqnXubXZk42DOmziGtMauNSi/PtONzZ1Y2AveNs02TcNokPOvj6oStrWQPP3+Ui
CFwdi71L4wIeDIadMkuurVY82gFPt+nOyOs6hptXsiZmbsHVdO2c5IZxi8wIftrU0UGCVf3JB0AA
dOxO8eXR468VOMZvS31ai8/XlsHCiSBO9yy5Yyvtd0TbTETh4avT+o9Ydt/UaB6UqJ+biCm6l2xu
jYGOAGBrBmTa0qVxQ+8Z8KzgOBoZtYO2S0mKc7EUy5xutD6h3sDESE/lvCCCifTllXhoowopM6qR
YsL5GydM+CqWplEwAAgxDGOctaH3EQHq5D9jbziv3+w5hTth/8IoTK2PLUlylO134tDQO7fICVT7
FKJY2HKF1obqZcJyzmclPjM3alYeAVN8muZraeRX1aWfkdQR2bHNLTJ4+lOI/WyAZRU2H4Hng0kP
mk+78f2la9orLZd4NuJ+gblW8MQYAEMIpIH5OQJAf8f2SwtSCLSEuix/69NTAXnRPITtwNHsQwO0
/OTaleHJ97Wj9LTfAdLQKiym78IEBNux1Lfb/E/zy+c2sP8UIJCJVfwYwtsQIv8cO4eGuRy6d26z
yrM1wrRGDq85t7lJ2/l4slT7WdmQyXGGd8sccPbIfDe64ml0qpvm5QNnDbR6ome09swZca2PYlJ9
Ejw7b9pdFttzAKKuD4Nu0ftHOeMsE6yruNxBzrLYeSezyQQ7L8QjQPG575arOIX3hmW9kdwqi/AO
jQVOcDE4+4y+DIzy+CGD0X1TQqNTsOGjaW5uNGTvfdcwLbdGeK86/gRjnbwOnnzrKGoUfWt/gA0x
dtBE/gJeoznUPbyUJeldBPEJI7+dG08W7bagN0++Dfav8+U7tM2YidQsiE20GLntLaTNHUSDo6Yh
TDi5GeNpg6LlNcmLKDD5dEGvtk0geb4d/O2a0SGFTjlIRcng45l8/+gRvCei3IIlPbOt/OqqftYh
BJhG2/sqAsSQqf1XQUrg9y6iH4t1vaEjV1e8dPli8pPPEYaiBZ/Vhewuh1r7kORpppH1vE+XrA4W
J2PBuuhsF+cFByVOPfxTrNHB2/NKfiusmrstWuk/uD4J+myLf2ouORodmnPbWpzqhEdYaap695Wh
VpPtNXhTY9ZcKYqlDMSpMPzfyocWanXPlUahYi64GJhklbSgjagMwTcyQfZ0Vb9tfCIvYd8ckdcR
egrvGFQSYw0emgTUYF/Y7wHYUoyhn2EDVF0vX7pC3xkmpEeHNMkSvQuOhf9bxM7n6NbgmK25hipL
cgq+ewKw7atS9b0jHeQQnV6kbbsHWg3jtE+O9Gak3HIFIWZ6UCvnZFU2sMz6yMN/nDrI03iYGwGb
e6wv/qROkx9y6AtaxjPtydZGDOXV1vFC/l7JuY3kMRZkY7ukPLhxAok12yRWv++KDjtEu6eWcTWF
RD0MEW/yHMuxiI8GfVfwAxjAo82opas+5TjLwa4sIYpdKj94Yn9FZMl9LtNxQ/6cbERPjVsH8K2S
2btu619dNv3whlwgC6ytlJ93khBhcDGRYcCuZAwfDu6LOHJQYjnS2gRXFhE3QE8dYaxGoK553yP+
l53BOZMEIK7hopZOc0oVq+OgX056sR1bsRxh/YHfOLam+VlM8bsfhC8BE1NG4DLQ4Es6fDtZ68To
eu1rGNGvYXu/gyCmrzXv/M43nfISZFviwakrlmTql0CeSa7QoA33+Wzn4huZbSuiEY+zFt/j2H23
SA0YFaYK3SGqaVevuT9Pk7zTjebgUdRixBZn/0RyQJm/FDtOx1lX6SmbZ/Kf/T8s9tzMxMLlWI88
Kr4So2fLhJuGIAow+JeIwg/XxzHB/pzWtOLoSO8WTNWKvmJzYSTpd5HzqRTBM5PCd1DaJzj/a1tS
Ey1wnHAPFnW+iSUZ6xE6xhSdSB9Ui6ma3gqXKh2MsoBc131tussps8O1F7G6TNo3pzpLvTlMbfei
oEcqy3/wd/8e4+Zd5jGEHG68qqKEFZyfVnCf9/lqYg3Fo0s9yzTfIWFH5EBlF3qQv4UBj5E/JaA+
ul1jtxe744yKxYBuVm9bKjDb1nnoRrFWdn9Ma96DmbvrOt4iRmRyYLDZjyqPGSK7SNvZd7w1VKre
cyJ9RISuMre/Wrd7FSlweN38yZGL8gK/pdacaaD8pKfzucKyY8r+Z7AD3lHmAcPqUx6om64PX1Xv
fFljBRpJ+uuGJ8pxsf07DRv0CipUokii8kjPDXT0RGomA4k+UOQD9qNPxbEep4s+2udec9+TjlKw
3F22qlrbEbdxeugoqkR+JChTEGRr2e92hbUDG/aRBRXpzZGh2k2KU+WnbwMVGonZrOs0uTcp7KmW
HNnKG+N8GQBBW3pAF1q+QUuJF37RZ+x+2/YApYVbAN9CDGdbN53+IHUBEpJMJ2MUXHSDgh4tPUP6
2Ya+7jI4++QHJ6BtceEfJmegh9Hfu2TduHiYu4L35F9aR/1O+vG7l1bBtkwC96G1frm09YZoiNHi
qZ/KJxkYJxdWiIh81m9jzK8G86Wxd7VVHGwx7cexu2DMvdo+KDaBEkQPDWrI8GKM3YcO+Evw/eIN
O9NMjpZHw0eQ37LI5tQcN7QurqepeiV2dEt9bVM6+luXDnypGmD5cahxwXO3sg5f0s7F+11P0JPU
l4oUmT51LQzyJSVfJJkcaNzY1DGvKLfFpiXtJ/4QYFXuMjVv6CFnNT/2IzVUKj/qnbrxv/2UVfcy
Vvk6QgDiC/FmqWJlS+dUubDitE4sMxodoMKCISYtKEvnt0/8F72on0HeE/JETjeb7lIW1brgbhYr
7auDXLqonfQDnfk/0s6sSW7lyNJ/RaZnwRr7MjY9D5mJ3GplbWTlCyyLvMS+7/j184FqNbNQ6ELr
XpkkM4kSPSPg4eHhfvycnDEn8y7zQuINdB+uXp3bpniWSZbhPbhFi4nksvNvXBSourHeH2iHaLxY
RHoWDsLjBePAqmCtcjrqXpvcWzrI6DiA58VhmHXFBMRPzclQnS30bZky8tp76XUpezxTIeUzUTFd
QZl5xeS0+SI0DopeRdXt1JTDyosEhGqPoqTscC82mciMg8h4nfRVTXSQU+53TRxOUQyvojxAj5ZI
j8bg21kbXBlpf4e64F2hK7CqAQ5UeM9ZIJUa0A+6BM8D6s73uai+maEo02lFSzNJxzF546BXECOH
cMQC+fGy8qDkjKQb3MF1A9LUGJ8F5HajA72GqXffmR3k0oyVmQwSp8wkJ2MPwGn7p7iGsNbVd6YG
rCGG0FJseenGLbLOwGeL0rxGCe9WLnO6qQ5AvPiXihbjtdRunX0VaI9aSFVM884g58FdVNZN6vd0
LE0dsMP4Z4U73NawVWcwpXhl89Ry4qMm3XtCRpbKzDVdi3WSWt06M6y7Mui++DVobUeVSTMdF1CP
IX7RGP5NBCYni+Ac5tmtHpmvcEMcye+OXmAoKwE8ft24u0DKNjKtLQO4URyU31TeB/C48jTwnz3I
75hhQmSSTvxIV15V3CxaCKg6HnjZB3e6i9KWxo0U0xCWS1u1inWg+zsLKGnqM4OpVQxwwImumNEr
g30PTQIPjwti1RnLdV0FuM1wH2sEo7nwmEgkM4C5xyIZK7kFXbmzZUQ+PQOIxxDcMBhvO1Cma7pn
m3l/3aDhqFFzDxnhY1LjkJvU4vP2LoM0kTvvuWduRhh6WzH1LfDbfdnVZ/K1bc79GTJF2FO60czy
vku8J7ESSNj9r7zzt5mnc3uACs8t6TpM4qPDGLuSyEdBgE4YoghD6u0Bbj8vz8A+0SSBxYhQroZ3
ihNsC7E8Rmb3aI2zHQAiC6XZko1DSOLtuP5pOZU3tBS/Oo4Kiao7tj8gJGfEbtAgTzfqF/j1bhgT
uA4rZNS0dGvxscRosH2ZvmQMsTcjGhDQQDipPrhScHbHHoHe36K9cBBC2Jn5/zVgjixuOzFn7kdN
mNtjGqIFlsnUuI5cCfPzN52OLB/CjnLL1STkW4ZM4cAgV8+CdKvDB16mA9LjcI3ATH3s/eLGjZot
lap1ZIFWllEB9ofrvHqReUHlUmdbdY7Pd9eZGt7zrAFT7FbfKojOIycFwfWHZcaPwwD7ZRylG2Mw
YD6kCRNkL3lr2oyb8+qLXhO0MMnIkJVDHRZK4cHhWRhSsxf0rVCXL4Kr31m01prY3ItFskkhPooM
pFHglQgU9a4f77GGGGZo8a0CaryEyZX3NYQAakbHsmD+Srd48jQ7zxOhPTH5ptmuyuiUhhB3NYL0
vSTkO5GzMwL5PuOaK/xg30b52TOrtyaHOhdS0tUIz+P2vEslog1g/cAIDp3uIYccYUGwrSG6F2Kr
XCtWeaPSZqX+sveZSjZ8S1y7MIaA8lR2gaPChcwnSCFywcDRBXdblAyvpbzMjagAb1R886zmlIkK
UVcCuVFDKwhhjAAylHbpDXczFIPBvZIiAOYI1Gth3fnCLA7c1lXNRE3J20H6YcYMhMD7iGDfhprs
iyxxjBlRM0C/qhEUwg4YmAg4WK1FT3Lp3vsS1ZuQQkHp/9QYeV/5IKmh27yJNeD+NHK6uAS7qW5V
9O1jS9g1o6gEIkh9R53bM22SzGPAtOKqkR0GHhhACdvmReg4p1DWMSLwILk5eezAEYIZWWoAbjlt
9NJAA0NRjz5o9SI2wtPgC/chEgqWaz6kWvsQ9OojypZk7sVegl2M3mrHYH3PTwhL0Acpg4Ew9iv0
c/KXhP+g59Y2quRmYxjCA/yB1x2d2BWsNMXGFfpb2fDGTt49WjE0TpH7kKNbA2NkKuVtQZtSklGC
bjvJfwwlZHhzoJay9iL0bvWSwv+ykkAF5xpIvMpwHjoQvSwFVjf0lQXDTw5a4sSbOCm3sSgKxJ7g
1xgW1JiVS7FKTfaGYtlBUT9lIN8B3wjGXe/7Py1c3ZQtZlV78+jx1N2ECjJWdfBTaSUGu5Tymolz
yJtiOoqCXzArOaw1OOYJa+o91QgEUvl6aXAgy7yWTYghre7MF7WH2v1mSqWBeoUvriuX/3s+PDKJ
CY8Iz6ltqUHWPcCLVFhvGej6xoMqVJBK2y0QSE3zrnl05Vz+2mnGsBbVSH6w/JjGZC50oBOkx0Tq
Kd00XvtVctV7tezpQDgPoZ/fKohHaa6GN9BpZwShDg+W2/qPsVR967v6i+aOjLBOSBPI3JgpURlV
kwYeiMaL4CvSAzs2tbdYMNhL5aC2EmhnU6RSPMo9xZA2JkH8rCL1LjMOgnO6Aq1EF/Zjo+/vwhy6
McTWkCBW5f7QNLWzjZMhP2ddoz+HYhJucqn4AaXmzuMmgDei91+aPBfuB3M4Vb5pm7p66qTg3oIV
v+y1Z5hx0AqKvfyHAs/DD6frwfInZjvcJ1HFIDBdSfFrSM2cR1RbAUmTKq/cIvuiaKuxGgTjbqJ1
38O8Js9OAS9XdFJCwF+mVkJ1aGbxg2C0AlhFs3HrQx92jIM5g35f9yh6lIHAwJCBbBZN/LYjxBRD
DW+O2L7keehCxGOFvEDNMEKwEpbZODmmBWKaq1LTHLjv1Er92eYRmIxGryyUyLICReE0gHvsaaxW
/AENJRCWzK8UZ+sp44yCYRX1D93speKKhyjNnIZOUL5uhszitY6Ks78JWlfrz0bsZvpVlanoMvdV
YUY73DSBN9Tj2TMoRngUZYrmN22VivqRqQ+TuBJHEp0404GVLhF6mMYt2m8boVKs2pZUYxB4sSn+
fROlVNNhAUl+OLqcPhp6Xb6lmtR+9+K4/goTuEitSUBRsrVyiKy1ZLDp1svfgpbZlcC1kM9JvHor
wbzzbNZOAEhdD49GNTBhkg9OelNLMKitOrGT74KR5scv0LQ1/F62nRJBLrkB/5MFeW0XYwLoNimd
rJZHLBQSYfQ1Vrto57Y6gOcEWI3nR5kOZibrtrneNLcm5e6z3iKwTd3C0a5qc6ho0MBzz6ysaCe0
ZTkDUOUqA8OeSP99GxTNo99nuMi9oMCF31hXrWzQi3eYWOsal8FIGe4bHogF1ThB5qPB4WOLOuYN
pEqZkyGwg3ASIUWk1L/VGzjA4lho/4BRjn6oK6nx3VB1jJmHIroPoJpc+MtRglMPsE0BbHcycxxt
9JNnA04jeWf2PfgF3dCRogkRF5B6VwmvILcb5QSNBj50WEheg76Wbwt9QAE5duuTzEwRCBQNVE+l
hBzBoQIA+Q/RK2o99LzsBJ8RA0RUPenJawjSVMMrSlSMY7Fza81xms0/gj5JEqjJ8rOeP5dotjg6
ZLl0Z4ezoSknGOXvZFIpD+TjxnQZdOLZfxYK/yozERaByeXvf/uP//d/v3f/x/0jvU+j3k2TvyV1
fJ8y0l/+599l7e9/y/75Xx9+/OffddW0wPWJli6JKkJskqXw59/PDxRm+V9L/yCqRa2plN2ptKWt
uo5tiDHEdfhQroJNehPeRI8ITu1gGrCzHTTS6UGxjWO8oUj19vkvkeSFX6K+/yWqG/kiCO7+ZJ7C
B9VOn9Un844i+DrctF+d9V+0Nu7LxbqZjMiTRKm7k7Yatu6+3jV7xmtt0oE9AXZhl6VxFz/sMnPl
kF8bIvDeyS5DeWdlSDN2p+Q6hioe+sUNzAhXBjDjlf8ab/xturSdSyYn25ln6tBFXTp+WLVYuVfS
XljTKoRNd4PazgahgaUtnbeIS8kq/4Bo/P2WAhQXlLJp8pOwF+60rbIP6430YNyUB2i67xVhFSxY
HJfwcVf/26AivjeYe0qZw9DWn2K3LSCEyr29ATPgghVp9ojIiqKpiiVLuj5xFfA7rkd5dXSV1m4O
xrdk69uonXEQgpf8IK+oES+dS2n87R/WpiCGpANhALsqvV8bBDxFm2dae2JS6Vg/e5twbezqAyDV
3cJJWLI0nsuLkwBGznJ7T2/xTXff3pgHWmBrKBP3S5Z+efnHNSm6LiuSQmydOAjjA7GUwDN+qmsh
PjIE6QLSycurRmgCMDIm9VnDbSnTx/WpDNENGeiSXg1h1x9FWDWuUzOC2BD4wQuN32QvC+Be8xaM
ckghdesMMI4pqZQyoxS2I4sVqoi5zARNqEEUbgjqfR2pBjUyoDZIY5QHZmKAewgBuAIRNQXdhLqH
tl12NfgowZCZWXchzT0YmDvzWu9MEBywkD8HQ7F3E4mcGdLnZkSYKGJtbeNMra/NPujvHNcZDk4E
vze5S7A1cydYSxX0BUJlftfjDjQQJOH+MwSMPzvDqr80ObKdIrJmVLlE+YBqdLG15E69E02Yo+qg
Lzeff/TZk6NwGEwZHm5mdN9/czjf9NhF4uXkwdAypB5170UPnj02FzbM9zbCwkT4GpL3k3ctIRe2
Dl7TIwU+b2OsIU0jSb2iNv5qLp3W8WB8dLLfS5s4WVnx1qcJX56AEiB1LwTRHYh5WtZQXzD5HnTH
VLGsa+B6+UvAC3ULELU7VKqIhO/nmzyzAaqoSJKuiaLMaL/yfgOo2qKdHPnNyQRS0QYQ/RKIqfl9
bkWa+ZbvzIx/fnF+O4YY68rQ6lNwoIVUrkTIuFfkmkfkqDbMl1dwSMarpWivf9xmrKq6KFqGrgAQ
fG81qn3XE3q5PQWDgyw7KOUk/pZk/k4N5T+3wt+2JhHKKNUcgaKhPZGnbsSX2HZP6Q5A40Y7AjMG
5r8ynj7f1PlP99vi5NOZYI0yVAtbOpVQWSY1Jbw/kmjhip7/cL+NTD5cIENCRmbGh1NfwhoJnapb
fb6MJQuTm8sT9cJtCDCnIX1Nwzd47z//++fzmt9nXJ3cwKImS01hONmpNXWIVYcv0qgoETo/NcoI
tZns3VJ8VVzkJpLwNmYAKGuifZ7K3/7i75h4Y5sw0u+JVoaHmDtYfTYagN0VAFxbhmN6He36h88t
zuysolwsfOKSJqJyhhU73cmE8amRKaf2m88tzOfDFyYmPihXutd3oJtYk7SF2HwHk8yxW8P2trU2
8sJ6Fr/kxBkdIyZcJ5yxul+PBlFM+SPdwYVJa+KMjPu+XDjV8kKgVifOWWV9YLai1Z2s8Xit9S/u
T3/L6AOD5jvVDjYxVN5gtNbeC9QPqG6662LtLqbmSx9yjHMX0TNhyLtAMK87BSUTUPKhlrLDX/yQ
k8sWLp4O0j2wQ6VNPX/DyDEzRF+4m1hQ8EeTLFw7i5/SfL8kBhNDlMY5DEq0ZvpLXYs3sDbV2Sqv
d/AKryGshND++vNVjtfqJ9euOrl2ezOlt+pJ7Sk6VAf/aNnKztuLV95StrrwvbRJxOmyXMkGBspO
7REoTbyBfm0tPIBh0VbSGiWMG1oLC0ubuQwUBQJ8RZV1SdHEiaNqsmcglyJkMFsVDyn8j5UoMW2E
1Nyf2MILOxNXHITUUvSCAx8d3H25q/baTrKL3VIavrSciTtWUlAkLVkuhMvG91a2AKumb5oi2p+v
ZsnMxAsR8VChOsFMp/0Rx2cJKgAlX9ixudzn3aeZeJ3Vl+jtoYtxEr/4D/Ia/YcxbtRbSskQh208
psUWX53zC1Msev8KwiLTtA6ZUmrDld6dRNfbBVa0b4zmhnGVpfg/+y7jyfkvO9OIrBu1B3tdcfIO
xWGsT4Bc3sD9uTOWAtTsmbqwNK74IgZWpRGqUGlmp2Ljyegp2hX2kFqGZQ/c4FNxhH6iXRlLCxw9
4EPIUA24jWXREuVpCpl1ZORiMiYPaxlhGyDnL+Gx2qOb6vMoWRcrXtYba4NWyoax6qULT16wPv75
xaLpNEuxrGndCYIkZ5dtf72w6bBRH5Gpxyyudsne5Dq3dKNs4A3HbY7+3kEt6bnYd0CMVmig0Ku7
Wrpf/4ez8Xt7J/4j51UadDIG0a3IDtnWtcO19MVUbABvTJwLu8hGlkNbCJazvqSJjMVLvC11cXIi
i1xFecAYIQtgUqpKgUnlzwSW3xZ+VU4uPpzAIChq3XjrSDUZdMM6El7iZiGznT3kmopAmKTpumVM
gmTtuJLY6MR8X6PyXI2Cs9/M7OvnIXI+xbuwMomRZcg8PEjLsWIW3sKgf8fkdvkqfwOqtU3qzZIP
jnv/4cBdmJt8mxaVLY45r351Vx3y/7pgxL258IGkcXM+sWNO7uhS1pq0H3g9Ib+0Dc0NMux7fZNe
t5A+2J1drYOjvIUMkmL9amFHF76bOXkIaL2mMNTCjmbfqa1svHVy52yGnSeu/GuqDtvqBt6VxZrD
7Nn+vbHmJJaYVa54rYK3wBuhH7NtsKn2/Z33AirYTm7+4mc0J5EkFxsPoTtSLfE4plr+DqLhbbaY
J/wP3gn5hkrlmuxn3OuLgxaESYHkAwGk+dbacLLuIbG4z17kTbhllO1PXULab2uT7CcUdIYFmY/E
aRApboSjsPKv8rVziL6CZilRBGoIlEtRcv5I/LY6OecIyUVeFXLJBgeFijUSA1thV+zq/YJfzofF
33YmJ90wgPyLo51sU9vKNtnkuzBfhWtmAMeHzRdhY/34iyYnpz2NqekpHiZLOzkA1d+PRWv3GpDC
Khtv9MNSSWj27ME6S9Q3TFmcnr3cUk3f0mUuHBHEZJuVEJBpTMg7SlEvvXFmT9yFrcmJc2o45wO5
7k50fzfBK4ibHSB0W9h1N8luqc8gjb73IaBdWJucOBekueTUaX9qFD/9potm+M0pi/AoRWhuwFGm
Q/tDEbFvnEcBwL9d5bAtqHEG1KU0YAmGW3Crj1PrJQwGL5bSuDcLH3v2MX3xC6eXfUJaOv6GMSY8
lTtvA4/UFp64GzraS3s/rvaz3ZjEhQ7eeE+D6uLknotD/oXEaVfY4ha12W2xHp/wC2ubTYQv1jaJ
DMyzeJEO1eEpKA5BHzzE4JMGx0zXeTkc0E/4Qm/9akhDoB32gul5NzNpw1DKEmlqvQ+BbhfHneB4
v5poR3WdbIVbxM4P9YGq4zq/WrA2GyT0/7Y2fdtaSqbHfTaM1iBnfSrh/QPwtFZ52UKE8uwIV8v1
j/k08cLo5MYEklBnkkPChkoTagJH1fa/WA9mA6pvzViWuNGhxl0vOdFsrDBI06i1W4ZkTnxI1/I8
chTKx4ohr0JKoHCzI4iyWtjR2e93YWbiOn6cS1ap0dsCVr9Gn4RigbfJeFhzid0t3cvzhRfDVBgG
NBRN0yZhAvxkYYh12J2ku/wFECspN0QU6BWvvH2xBve5dDJmE60Lg5NTH9VpZEC41Z5gaUx2aF/d
gvAF0rPJtt2Vsw1vXCQEEtu8Al24ZHtczIcocGF78gVRmdEYUDIoT27VHW6zRkXtjVt609jlj3i7
9EidPRsX5iZfEgw9EpoIbZ3EtD+ACblx43C34C1LNibJQF35HiTjLKm00Xxwfeg2Vu2Nt4XJyh7g
5ttIcJst51lLOznJDVQPljgNHCPPb3RRf0TfXXts1SN5u/Phmt46C1Ft7uxRygL3wUUtG9N6VoKa
oadWfXUqOolEK0XA/tmUzwubOXf0Lq1MPpgrEVViualPiEeswRRuyrW3La7Cg74tbpZqWrO56qW1
yadLAASFUuTTsOGta1zBWhCswKJvygPJHCPc939mdWA5VAsGDSTVx296kRt3USMXZexUuEp1zdTD
1tnoP6TdWJyPbqTXBWvjXk3PmnphbXLOy67QNFXVR2ujfPcLxXAbdSLL2gBJ987oVIPOgRU0HzbS
jwXbs9/xwvbknIthP8DuPa70GB1kW7lKvnbr8baPqcr8qRB6udKJ10RG1TS+FVen8KV68tb5rttD
fIU1GFfXy0+peb+5WN3Eb/LMEF0TygGKoXb1pOzjG8DA6QiAeKCD9LwUxWaviMv1Tc465KKANYFq
ndQb7Vu2TR69bX83HMc+lXpl3S/u51xIu7Q3SWDkWgxlxVeqk7jreZqqaxiSqZA6T8mLtzff3Lul
R8CcqxqmIUtwl4vSh0dj5EoISTHieoqilge+n42yI89tkKFB1rTCwgU/F8ourU3chcSQeryRkzFJ
5e0I2/UKg8mTeiFiLi1q4iVVDgFfK7OLkWSAfndGQkvJOSoyFBOZbMR3C2duLuO9XNbUS3IlVWNv
GM97djD/cF67B+2Y2IW+XqzVzDgI4CIgRqBAuBCUSSADBqqLeghIYcw5M8aBgC2SI4Glhud44ydr
DUKcnbb5fIXyTFSh0yEZJpVCTQN4+D5+emJX+JHpNSf9Rt/5e4jWtry/ryAECNeaXW8QiFiJ27EO
Vu/FDUxcm6WfMHf0f5WeTdPQDV6sk8AmRch1UuOTqYa5e9S2oq25AYp8N7wg7wvw+uvnSx59ZBLD
35mbuCosqEboBkV5cquHOmI+TvnSjshUuE9B7q4/NzZzLt4Zmzish2pZa2RkSwJcimX2ppXw6ebx
wumbezu8MzPxU0mSh6RIfOUETVB2gE3jxr2xHqRd+63dwE72pb1aKhMtLWwSz9xA1wR1XJgvAZEK
3DuQ9bca8kp/cWnWpIbp6hG8oxaRpdmGt8Mm2UAYjEA4HpIf4DZ6M+4XQaKzR5FeyH85pDU5E7AJ
6kIXiw05jLStgTEwOxjdjF0fRIk3PeIfzE0sOMrSJ7TGg3qRyJgNwhudDnqo2gBuRJLC9r4pb9Ce
rdNDUG2bBwoIu7/knFPIcVGJArNVnIQ4uRqs10G6YejjcxNz9+ylZ1rjXl8sK9UyTe5NWLcZSTjI
Z2Xvf4nX0B7TFlS6lXi1tCZpdLxPjrc1iSZDYzpg9zCIGNFPtdyG+2GvPSDCcSjJX1Rlpa4aG9Uz
yKS2MIgtXvRjnP7M/iS8dFCdAG4cRvvQatu+LWU2jEprossagBR8o28LWzxzKb7b4kmMUeu0zc1M
VccHYGzDG1Oe9bVvw9AGj/UqOBe3ANd/LsNIl3Z6EnSGrPNkvdTrcwHCkBJFJ8MZh2JGsxGyctib
le4e6jyCwtsPGUYCg2mkh4W1j6fis92ehCEkFxIxi7PmJAJbZRTFz/eItOS7VtOgwJcq/UFsU578
Vig95KSftg849UWGbWqdSSkgvc9/jzyTMFx8C0iw37s7ymvQdwl5+cv70MC6EvsVGIL1wMQ1pcBq
JX4TdqiyOFfNmcB8ky6UrmbDsiErlq6byJybk/1IVTmHU1OtTwV8yyLgj+zR4fH8+SqlMQB+2PXf
VqYxeZC7ZGhK4GzqjXxEAPERQZNbSIPsdrGHtbCgaSxW3Z5B1TBqYAbPVw3kX4H8VOJSn69oJicw
2CwAlLosycYUhqsMtQ5ni9CdzQRaA+daTX6iegC/b243zf5zWzO3iwllAZUpUzfBlE8SPacpRQBX
bnIqK1pyUqDDHcAY29PnVmb27Z2VSdyNzEQKlcBLTpFzpsmt6nuzvf3cxFziZkoyiBxw8bJk6JN7
skwaL+3UYezZODumeL5CFxBSMBG3iQ3x1WJon/lKpqSCgCBP1SRrClv3dM+kjxI2p9Su7XBYG1tU
jjfR107clbRv5I24hynmB1CTpag++80MidRchTnoQ5UhrUx4Jws09QKYiPooQQWq2ny+m0smJh8M
moxUUnxJOWU58lzMsjbp+U9YME3dAqmjiQwxvY9NklY2Uuab1Snz3sruMXSePv/7Z+4D5pY4P5Yi
sUe/cIYXV73g5XWgSF57QkEAOWiIPT3pDooRglC5ijN0j3RvD5PiwsbNu+GF3fGOuLDb6a1g1KXW
nGDLsP19vvN37mEsVYxNkMU8bfzbJrGPnhqoUkWWVFmbHl/NNQWrrBV0f+1E3lA0R23WttbIMxq7
tqQl6/2JltI7ixPP8Go0H2MdprHogHrdWto79CJGSFp0XCqLzJ0wMEDMoSHNPQ6jvd/KonQyuXLk
+JT3/t0QqtuujaAs0b+id3twO+v+c4+ZyVxY2W9zky9XVoiKJryweUQkKML9GBmtZBgtGBtZCPCz
TjKGdlWTdIbrpjNRvlB4aC2i7Arl/TWytDQg0rV4Hx+Eo3fUFtKSueArE6AkQ2ITmTN7v42Zr5ap
5sL6FnZvHYOMg9as8yJecvzxw39wRXmEBIimolJGfm+m8el9SoI4UtCtyDb9FW/nTfNVVlboAvdk
2NVOeJUXov7s2i6MTrxRzqKSsnWCODec4aYDg1ks2lH88LlnjLnjZ0ub7GBuWJFfpIx6qnm/h7ID
lULI3/V4eJaNYVO3ZACOuOT9S/s5Sd1TNAaYVlWUE8p+a6V4GdKlMtm8hXHYU9QM2ZwOk6EUithq
zChOnLt2j9B1lm8/37i5I6VYIEU0/nZK0ZPHgBi5SZM2Q3waNB+h9yc1bSFrhekdLZx/35JKoBcV
jeCr/koSL8JuG7dtEwpJeCogCIqYFoPiRmvvYKj53M4ciomxlt+GJlEicEI9rYouPFm82c7yOn/I
GyYLnEO+kY7ua11sslvkMR6jxWx6LtEltWHk0NJ0WKCm6DPfKAwla36FXn9vvbkwM66VGweetYN3
jKSFbzfnHVwphoGTWWQ6E6dPO08TU4kdRejBFfSVZv38fCvnzu6lgdF5Lj5Z48DhORgSN4nwHPtM
ZxuonipLoXYMO9OzC0KfCVvV5J/TkmKcy33vyoQlRMUQQbVLVBQ27T3EjQdoddbCa/j2+bJm980k
o6HOhbDkNA6WQe3kRaAWJ0il8vpLoi+EvHkPvDAw/oCLfZOsInb5V3XqvsENr35h+GkdXqW77A2W
o/JbRY/wmjIpj/vFdGPmqWWqliRqlggI8sOAYFumfa/rQ3eWd/S37HSHhuUtxOCbZL3UMZj1jgtT
k/e8l+rwmShWe8rLbVP/LOpro/v2+Zeaq3KZiM4DrbAUU/yASoXqL/D7sK1JMPawhW3H8eu0hYZ+
o2/iQ/qju2nJ4ReMzu0hOFVZISsljkxPcWVCoy5IdEDF43jzS4w+ome11bf+tlx4f88hlFjgb1uT
TaQ5HqRgEOuT9TjayihKwB+wUTf9tsdqY8Mftje76yVHmft4xA1dBsBN6JiC4ZNAjUtHslRqefd5
hNjX917bfb6Pc8fs0sTkFPhmUfnwwcL9YlAHDb7Lur5wpSwtYvzzi3OmOEPSxJLUnRPI+KsBjTaw
a+4oL+It+MTsWiwGSUbYu8J03HtLFbWfRkaO7STob6qAkET0+vlmzSyFv56HkEhHWP4wNp5CKNK1
VRWe3JiZ1h0yfGKx5GszgfadDfn9IuSyrtAqpdRYF6sR+EE3GqbttX+AC07j9VNfLXnZXDn3ncnx
J118IdjJQrnqZf2ko5ACC++vATHY3fK9ew/317a+WopKiyYnbuep6FF4ehSdtLvxRLX9TljDKAa1
6UZ7FiGkcJZelOMZnVxg7xY5dcOiFlrg5tEJ5sZf88Klrq5C+P2k5lwjnoKiyufOMpdnvLM4vZgh
ODQ9sw15nZQvYIb2yFPdg8fatH9mauadqUmCGIjgQd28jU4V0gihhDryd8vxF47Xh48Gn79MkUu1
xtoQ5YZJGBRGncG8GJIz6kQ2UrkbwflV9VeOlKcfdXclLtzR0wONQYW6kGGB+hqTj8k386DFtRRt
iM+58ChJr/1SYJ+e5+nfP/lCsi81nuy18VlI2wPUZrceE3Cou4vbBVcYD+2l8/0yRB2SDTRkUZw+
EQxJl2XIQuNfOwdMYOUyitOsrV1iJ7t/G+k4tTYJIVElar4LuvKsPMJ9aTJ+k64hEWcQFBhvfqjv
st1SLe3DFfnLJmgnEmveyB+KrWUiCq6TooCCs6O7sdLPsAXlK/UHPMs+oGh37bx5qOysuoVyw4fs
45+WmeQa+XU0kqr30StEcjkO2jo+B9G2uUY/7HCAzY7+L+pvMM5Uu/oq6RY+6Kxjwrz2L5tTx6ky
aJ2QMjxL7g4Bx5UJYfCCy0ybDr+WRQNf48VHgqNOPqJAY6Vv42jc0Gbj7/2jeogP8iZbBOl/qKJM
LU3CvylEAaIvRXxuttV19xTaAgR8V/G1vG12cbbRlj7Y9Ib7pz1kBKBeBd41HTHSLQHe4rKPz6h3
Qbu3zXcI2a+Cl7GrDffRMuxp9muxg/8yOMkL+jZMe6diK9XdOGoRbBnYRUF4nb3oEBL5rND9+vnX
W7I4+XhR3ramq4yBq1RWrfRoFkv1w9mIQuZLRUCHYVCdeKBSKAksrZzx0ra+jyNACFAyf6xuA9vf
5vs/sZwLY5PrxcqF3vH7hg3sEXioX83i6XMD46/9EB8vDExulj6NNbVsEasQCnNNZrdWhWpleLBd
L1W65i4xCoW/N27STEsGC24qtELO8Ds+INm3sx7q12atHH9NwD/CwP350mbvmN/2prDztDF1OBpL
7DFl7/TDym/UrW8spPHz8ffCzMTHkypVlF5nWdzNP+W1BKYCdv9mX24Iv8o62ge2cB+tU/vz1S1t
pzbx9FbSKiFqsvGuUVx7BLi7tv+cXFWxbe2Ko79cOZ/3fFNUuEZF5QO4Sai8NuhMJTi3R+PO38NX
d+iOEOKtZXBFS4nq/Nf7bWyyvNJvKbtVZAhhThae34a1tWqazcImzoULhThPOYowBez1/RVGDpJJ
Rj1KAK2sOzg9ITBLb5zrDpykvvVsdxsvvDLmzpvC2IXJGKmB5tzkQA8IjvcyFEpnq9eQjR8ESue+
ZxsyT2jkTz9f3vjrp4ebNO4XHk0iWk0uaLfUnF5NuV9GCixlX+1H8oL/xRTY3I2pyKalKcY4lDBt
4sAtCWkhWl7n4ODvy5txwl/fMpq4XYT1zd1gCgV6noGWZGjTnmUe9o7bm3hFWmyFO4FuEXoekLPa
yUt9GKs4SwiA2e/126AxLv3ihSYKYPOFkO8VI1VGc2AXhqQ40iHIq+3nH2s2G6D4a1KwVGAvnKZT
QaBFYpmX0RniEDBLT2MxJ1xT5ICd+GV5/mjugF2aG1d+uTI3D3yIQ6OzWEILqUPOQK1DcIwFh//w
GBuTjks7U483TK4wFOdpfK3HoOFsoBhHP8jbZ7toJ/+Z6/nS3ORCM0PXlRUvj87Go2DuYE5j+FF4
Qdy0vVaes92SR877x++PNgkgstWh3iyxOjdyVpL76iMJWpaPkbvEOzZrCBwrTB0SD7JpRcrUDV+U
kb48h8qrCYWB6d3rwltiLXErfaAF/PW9LgyNIfPCL9SwpD7ghfEZMYsefjN/ZHVsLIgEkJhYt5uo
WAMkzZ6XHjJLC5wEq1gustIa0+5ILNDqQsgbejG3Qh5piYJiNuhfrHDi+ZaB4hlErGRw8WPePGXd
68JJnlZIp1s4cflA8jKUcYiHyXV1CG3KSNGbd9a34bb+qmQLac4HkNQ/rekGMxsmHVJ18sEKK8qT
Hk1YkmwYqZkt4IuRg2xAkSkPqMzYGlAiVOC9FVDrtY+W78I184HUcfoLJp+uSLheVVMa3zH1C/jO
o45uKPNa1Galf5sGaGps8vUS0fSj2iP/brb+QwZlZSKt21f3SQQsAGm/s17ixJoNlPrv/Z18TTUE
u5QYHAhDSp40QbFFha5IrTx+7jXzXvnbzCRwdZBapHLLO95y4BoTc7uK3j63MPtgh3mLsUSVXgFA
o/dHW8pRpWhLQr78Rfs+zoV3V+aPcqMcm1sR8OjyOOTsmowRBUbVin7fxGBlxL7UV0F87twrOIr9
Plhw/vnb5beFKSdDDg9ioOVY4EkLS/M2vuFJW8MCEsPDEC9s4GyIujA2SfUlxw9dZhPjM//25Cqo
hznD98LvX6tY6JdWNr93FHYoqfN+nrYvW9dXUx98wLn5Ng64SBAXF29jCFaO3j6y/UUk/6yfWyKN
bkUE8firbXcR+HspK+o2/f+kXdeSpDqQ/SIisAJehSnKtPf9oqgxjQfhzdfvoe/uNkMTxTXPM9FZ
QlIqlTomT86S8tyLPxiDax3ZkFFZP12ADATeB9ARlHJ/LkHYipiFYQS4LYG6/xMmQZBRzx7iq9Ci
EuR8Uxd+Ttlu88lx9WPOwk7/Ph9bBJBR5U8LEWXjpJ8Bw0BPt9KTdihciAbYWwIM6x/za5yLlKj4
rQgdbxVlSBuC6wWfIRi5iv2+KFjiXt7Wa6sSZfcEn4LxAB72/xwbXJWavPfH5FxXHdTR3aqG4+dN
W7//tzCLxa+xQq6jSkzOPSxLm5DZTIUpIhfdXAwOl0OtfTwVusTEMCcNzmXTNvJZDxwnKuE+lvud
nvfcIZE2uFKsJbvLodYWxjyU/OfHK8RgULiMUKp6iOoffrjBeZoy3PIKpuKlFFdLBatheWER+8EU
iS4luBr9VYv6eyCWd1sQqelw+BZG/QSPosHy7V27kDtor9e4pshR/YYLi8UM4UCEEGocya9WYtcC
L/eXv9zaslNnIRfnVQydKRxZMg6T2ItENIxYD4egt04L7cuBVo+teaTFKTImMQlK0Z86LOod/AMg
hkbeIHwDTpOTACS9yYJdXRRfQ1vKf3baRNYMMLTaDq+nbFHsfKgVyJ551TuGK+wFYT/+2hjl2tV2
NsqlbFg/wLoSZtxTXzFKLb1F1d17zFVflQINlhp3pc3nx6lyubBqlp3uQQb2TC5xealgZ0XZTniR
JEvd105yHb7hloY2ForH2CWRBfuny+Pd+saLg6CNtLHm0/LJYVaedTpgafLW1XPavJfGN/2GWdb3
IzYIsSCZYB51CZ16tZ946hxvIqW1rR2wNaRFzhfDUTCyQEnORuwpGpyWYBX9bz4aIE0THeG7ZONg
FHBEKnFEB/HJT5/NPtkIsJp51a8A06affTHYo1Q1fNRQAwzZoyhyq4eI9qCTh8vjWN/SGkBNBhBR
3zXyxjpKxlbwRbzQasYuUi1iSUdmBy8hxPFaPM7FeI7Yokauzo8GGRsAZghO20UeaRURPpnxtK2V
kxr/YNKPy6Pa+PvL55VuUFSjEwzMDvlNir0h3f+3v784gYFVgQ1BNZ0l41EpH8w+/zez//WBPjtU
s9mvNVYpBBrR8OULbtRYhwUW3FHg4nR5HKuta3UWZ7H3OXCOEayAk7P/LB+mewg4gLfyxCf7SwR4
4zF79ZKgKRKOXyj0f1eGUCu14WOND5edJBcy2wdxP1qDPSECNitNeSXnaApuWAZYwKa6TONR0NQV
fDSTM9q7E3q+fMkGW9lB1BvuFLCv2QSOSmtnP3psgN6YGN63Z9iuZpAbhmPQOR32Y3rf9LrVyk+m
cNWpqQVfequsop0sNpZaglIEETLDHL2hvFJ4Q8uw9Qz468SquVFYrWWS+a9aZJKmL2Eny/CrEqjz
gsClfDTjxn5bndd5jMXNPOjFXq9CxYQWR2ubwGtLnnqr7SJP9DYFetfmdQIMQv0ROGDA7P/MjJD0
bIlYjwOY3Z0Dwjqx0h1zJ8WdtP476lBrPaRZvGUykXgVSGOEeIFMYf49NZEwm9KnviV8F7a6b6sX
M12CwAEQpuCuL1F9fRDDXFxDPHUX3Y7hp0gdvFzAM9xLlv6c2r+qehM9s9rz1oHnghUtgQjxZ6aY
ZZwqhwJIBxTeJ8HvrwNa2SmHz9eD7efo1TmcRVvUAzkkDYSs/IwGViV0KtJddpxI+cPDtjKqPGWx
ZfUxH9uiHIjgChpAgct856+tPdrjnpcOOVd3ygkiyC/RjWHXzqQXCaAtfK2vxncdOvKb+JC1Qwlq
ODhrgZqYrJD+XLdjJ/KEtZjXxLzJ5B+i/msjma9udGDzTPDvdKIu2waiBjvPtGbDuwbH1msV+Vx2
EnSLQwv7MqfVSQSRbIu8tprzZkEXlw+pVFkAIQBkWeWjh7u9MsBu1fytdgFA0rAo3ORork7mLOBi
+5dGncaNiku2uIuvYwg4QnPwqaZwcyyfM9xBRNG6/F1X5+0r4GfXd7YzWNK0JssxwrE+6MGj9K/A
ILo6HYdTG0ZadmIYRBSVFJ4hKMHArLYqJM98N0lF5PvcFl+2bqiry2SSbCEovKRvENExrmFb1w8o
vvxb2Xg21Gej/rj8ybZCTNt/9sl0RSgyI0QIlUN9klwTWIQEpkQvR1mtXvTZSBbVS9BWYdIC2Q0J
hU8wngtbUYt50Hl2y51p61sts9WsNYu3yFrMSOoo5zhJNTppbJou2+tX0EayItQvm/S41YU+i7bI
WjDrYLCc1Kc7U7lPD+EBvbndeD8R5EQvh6Od/1+/56JSCDu50fsGFZP5AEKeM3rssYho8jG4jOZu
d5S3oBOrW+urYbZkdRNWwxIiQydrrB9ktEniu40Vsnp2a5IG8RVwa7898gutogtCj71b25MJGyiG
+9gybhqwXLbqzdU1r01QNTxSw4FqMV1iyX2QKnvcOYxmB1Nwr4OHLrTjNyZJXv1msziLScqCoQjK
vETJzhrHZI/x6CnyvaJ8pONjHFfUwCt10vYwyiRu1DYWAatHaw0Iee0YOMS914FB30m5ZYbQRK8F
l8gl7L4Z2kamvfH5t77JoiwMBVmUyFR6dhbTqHIqdlpk5ZrVWpAsBI/1LrSrH1CBbDdS9npmgPaj
Dsk2ELmWL/jhIBFBNdQRNSLfx156N6E/ZWWS3/mUMpPVjSJ7+urfSoxZwMWsqCyNhVoWxvcQFCdw
nfPYIjZLt+Snpw92Kczig+a6KPQECKp3ib+F4bM6tFSDf5t4koPMuTx5q+vMBOcCTQHABpfP3Ink
G0XdoVwZMujsiDja20D58d9iTL9hdk7UWu8LJkcMkft08O+59Ho5wOoCnA1isSk1loHero4jlF3v
uPkmFde+uv9vIRYzz5NBDTmXxfcyM85Qp/hJdObkDD6I/y3OYupNkMQSrlfju9lKV6DvOQEpXbXv
/9UhN9WnADEDy7y8XqmdpmR93Az/W40E1gjcBpCIO8UZvC1m6vq14yva8nIljiG8HkUy4trBdpkL
DKcNI+L9dMSRa2GrDbkGj9Jn0ZYluMGKUeIYm7pj5WcbkpzqZ+lqGzS3noFmoeQ/l3YnRsUA1Or4
rtwEt7JTgNxBTqPVoAhHR83dOkk34y1qoQQyS/UI0c13eZefp0wLLpjHbqRPzeTO27qlrm0sQAKB
ypag8/mNQJq2AzNMtMDeTSM7sFI6FIZyGNrsX+zfeZjF7SKXOn8EpEJ65+xMjFPKDp3weHlfreW5
eYjFfaIKoyaCsdjwrrMrheU0ieJ/sXNnEZYv46BYjq0mt7j4ZcJeVhkFpQ2GJC+Xx/FNIGqCY6Cd
ClqWpGDzLp+pB18swkZJxHeNyoEV97bpasfiqj7Kj+mpgkqUYkkHCTBY2DPdbiJP1iqtefRFGhx5
1ZsAwIggx4oWv6124VXnBl52t83nnCZ9eQjOQy0yIctZJpaROL4XyUMTHwc9suT+TSw6WkZwY4u2
utXra/3rwy4WoSpzWHmb2FpAMTsZEntZfeRm5V6ev/V1+BVlsQ6zusR7Qg4jdSLuqzqnkrIFw/6m
ibhYIUscdsaIIsIze3hXGqrvRTABotsJz4AHePiS/mpc/ixd5zklFDxIt/Okh8Gn1dY1YxrIhenT
FknYzxI+CAWR3gUzrFxFrQu3weuQFXTkmvnlVV1C76sODwX6GRs7cRUiPls6S6g2mGilKPVIW9mJ
HCS330e2T+9/VnZyza+nW9w28mb1iEOWNNCqBNVeXiKbcaCSXMl9XO+r3EGTrbDMrHtrfIj9qFFj
wUzNU2Iw/XP1lQn1o6Y1r5UoOf9idX39iOXUJ+WQgnkvGO88e9NQfJvGVt2wmgBmERbTqjO1AGsB
w3yd7sYAe1q/pwRQbpJ1VrejDKI1cqqifUPHED1vsyFAICF6Iiy2uO+O2eZKWd2OsyiLTQ89gSHq
QzTTVOiHFr09PYsJThZNqvWBZ/6OgWpqtY17y1bQRQ7IAwGQS8Dc3sVWPVRp5Qk1rHwvr4TVFz9A
3iViQosBDmOLSoHFutyRRh9QcsFC8zqBX6ChUNMiVLJK2j+FN+Jm0251ccxiTgOfFfpdFHGFNVh+
7GpwUq/3Mg++1vbfeftdPwdnsab1M4uVh73awb13wEkkmBSZFE4Z8HoZrnrIdOPZ56Z1ArAPJ9f3
mhLIG/xjbbfPPIu7J2B2IDuihf/nL5DlAHdBnWDtKIXXsNzrjO4567tNgtxqKp0FWixSMRLyUOqM
4VOorECuBghfOiUuUAsOmeQgNTjOSwAtNMChwEZ0UxJjqmK/5fLZD1gs2CzmphKOGKnyMMDkrNkB
lm/xj8H+Wy8xqzv/KxpZ4KuGKBOHimBmKwcY29FKncBVbQNF7vSAqHygo7Atnr8xxKV0VO2XoFz2
pvEuSRAj4jCu670is8SffzUZN8lZW/Gmf58t3ygE02HMMcjylZ80t/r05csSCtUjICW2yD2r9wZj
9k0X2SCG8Uk2JJhBeTfCkxXvBW5Lx7vG/ps91LUr2DzeIhMogTw0sK02oCMxrRfhuoYWenpbb07c
xt5YEqdNPzHbcVSmu169l7xw10EYI3a34IWbH3BR+Pa806umxQcU74JH3U0P8B93ogQuf5NUwd9Q
lJ9m5MKeWyohFWOTk46pU35r4XqQ2ESA/ubk4QLu6I3/z32eFumMLLNMKPeFL0/pbBcwYHvBMfbk
myaiyqcdQfND9DZ3wfQ3Lw1ykVikDF4L4G4Nn83vBsgX9KMlmls1w+vI5P1KXsf35MCvTDv3Ng7I
KT1fiL1kGqXi2GWs+BxvvS87d7hi+0GhkGL8YLS25Bf+27AEL4upuQUrWn38NYhqEjCqIH22BFya
nLRE/av7Itwk6JNCZBZZzggAN0YT3lZ/9CFwYFuveKuZdRZ2kXRKvyHlGGjje1pDPPjKNGwh2Gq+
TBvh22edxVhkmgpvdmIXyChu7sqTfy1bYCHdjTpVKlof/hJkjx+iJ/+fSpV/Lt9Z3EXGqROhrbiO
65sE/F4RwbaDwwkx/nl51ayWbrMoi6oj1mDxnORoLeXKW9ztB3Hjer+6IfB4DNC7pJrfPIJh20Sy
nDXj+yAKit1n7UjFLhV83PUzk0J5X/e6DsabbQZFQOfy2NZz3Cz4IsfBoq+Gk2SBa1NIh3PsjPBa
8AgkmBk1wLbOIBix2wi5mr7xagN7TIVMJAmsptkxKEUxy1pFQmOQB8bTIInDWz/GxVUVqIlbKj3x
Ibs5hjslhqoj6c30UUtNP9iHUqVbVSjlvxJDiWkmqvrBlMLovm0EHcpxIsDSVO6jxK7i3jhv/OqV
w3sSUoU8DiSZRKgX/vmr40Yeua7V8ZlnefUmCRp4mGoUuiYvfC8r/eymSWXYova6fC9DyvYQabVo
yZkMvz51NLau2mu1vqaboDJOcHRAShaV6EDSMMjC6cXyJj9rruQJUC99hMMYNBUhbTDQ7oeymcNW
iv0/gi7Oi6JWWNpOWgO92cHZqBqHo5q1JTUbwp71MkL1ZtbZzyZm4YcqSAodq1K3eqnP9hvTsZrW
vhbRsrusoCWWtSGfetmA1cb3fUDHFwHFcR9Y6msC9VY72/k/8LZxOfBqqpvFXdyFB8jqNg0ZZCQD
fmri5F3SUA6w9EYoU/dyqLUpVoBB/b+N8tl+mG2UKs8UrSCwDuwOAaAQXreT4JKlW41tBDB9ganN
prfaektjFnO5zDWRpBLRAInaR48hhOgnBfAyoSU+6Daadz39zMItMnimDD4zStxYCyfal8ClmlZx
gGoBygA26YNa8rbc/tpOhtCPLIMEjJy71N4bw9IMtDSNz8aV9Dq9HAtWaEGcCTZdoFNvtdPXGlOQ
OPkKtxiiEYiVyPBqCGjBBFEKIOLKOssUqdpRed/YIzzWkp4azNK2eHwrmwTgE4iaKTowmd+EeWRI
NAmtSiBpBBwdlK47FQo1I7c21um0JhbH/x9hFiVGHDV1U6vqNEJDA8Q9gJ8bjq8OMMHBLhoKEaCN
Qm5rYItVWgfRWIZwcTuz4ErsD0lySOPHjVGtLhM8+gNjAMAevLr+TPiaVggdj4f4jIf0EDYelZXv
/KsRGiTXxB2Om7XpSpkBCdSveIuTOEqKgct9Ep+RPzUquTjSIPejO+AIwDikpWqAmzD/5/ZnKKIQ
d3KKVwk0Q5fgtQjQwKyKfaCuDiNgkLZ/gH9HTs0dxP6t4ccWmXstw0AaFaLGkkxE+RuaIu7FKCDx
GJ+DU4/tl326p3cmLjmgOm07gK4tTgAAJ6AwIAnfHj1btYP0vyrEZ72wS+ByD/UNNsMJvT4NTQag
WLfJrGuYWShF/X/Mb4eTEhIuKHF8jnV7evuc1LZlHz6A06G09YbxedIvtx9UxBAP4GRI2i8qAUmN
fW5qBRYOqsWfsjXxkvWU9gxiqXAfFGEA49sqVtEP01Y2dsnaRgQfWsYegTowfsNikxA4gKZmG597
zqmYPXXafaNsnPUr9bE6i6EsekMs4FoBA8f8zHP5HLTEQTd616q6g+7UMYp9IL7TjZS2thfnIRen
vN5I8QiMcnZu1d9RHlFJ3YDLrwaYVZOLAGEPZcrWbLAqMTE1zlcTckCXE9jq1MxCLLIy70ySirmY
nVXpkGf3crMrhY00vHanVacVByQ+aCbfPG6VJMjarkWMSTOvPyl2GdD6GFqQsnfUH1Mj9m94CK+U
YPOgywcPqQFqWxoRtHbzZymk0NgCkiFwNYc/p6epV1K/C/bWKlz9nF9DXb5tNU2UN+MwZOeRndW0
cVgP7pa5JfK5FsWA9gRIDZ9mJYv9FOZtGbQch4BsGDRqbnMQdqtuK8r0VxYZY5KSw6ONrBrat3er
MOdqr2ZJfma9FO38oBBcXel+iyOLngmJEi/0h/jUqpCqIhEEJS8vzJW1D6Q0gcgiWPIgcUzfYFbW
NkFbF2ajg8JViLqn4FA6yaO+ye1eOb9xp0aXHmI5gIp9lp6zMHXCokxXwA4u7ailsPjzSq8+8Gf4
QQIVsnmsrZwzf4SbRj0LJ6iVMsgjCJTGU+NU5wq69rWnx2juqC45ZrvN9u7KUtEmNVj0kj6lqxcp
JE1LocpSLTvHAzWgHlLuwSgwQc4f7wUA1NA+FJy/nDa3aIVrRzhCw1AClQPS5PIGD/XnYag1pMfm
YEAReUKTTqolE+Nv8DajrfSV59GWp2lSwmJa1lkGem+5nxSW+gOsWa2Bbm3xrXF9nuuzOSzGkUC3
F3NYOZKrohsaqXsZVM2pTKhCN9zC/G0GXORoX5EKoW4/+ah8T5DFpMgyz+l+OrPNiA5bAvjrAQly
NQBKIqTHF7VCrtZmp4RdhhGCx4wRMoUGL/kpmiSraqo9Xt7qa/c7NHm+4i0aBq0fJSqMnrOzctPa
dotH+RCXngybcCpKtvbEWmaZR1tkzzLKKsjuYl1qxZUYvLP2eWM4q0vxazhLwgBYYHpSTK0rcbxp
xZjmTWSlEDAbYqvhO5E9hia0I7aKhfVZA7PdROEMQYel9LNfoJ5ODZw9Go3PU5d+cnnGvaD7JPPF
W23VzXiLZanzXIB1PWbN9B1YgUFEUDh3bvrY3HLLt/+pLyMuIBA1+xrd4jIXiYPGGKCJOPOguw+S
CWprKmfdxrGzmi9nYRYJGg9GnQJrLhx6YOore8ZvKmOjY7O6/mYhFiebqHKSaqOMvFj/gIQJTcKt
om6l9tFwYAMIJmogcy3PztjowK7VkaGkssudqumJx1mp2KwdVGCkasW+vOLXPhp0YEWIRABrjZLk
z1MtbP1RTqtJl4f3ByPKLVyljmaUbNTba8MCZAGXCA3yDYj2Z5gBLrmKDG2Fc9rIVqmc09631Oqq
2OQYbQRa6niIsZmWeQABIFLpNC1gGvsWdi+pslV9rMUh0B40dDhLad98v5oiFFuYqSDH6jKM4Hvz
TlS1U5nJ96KS3v7zOSJoZcFCD6hePAf8+fHSIeFpySG1FY4ZjYG0Uu7hknE5xlql/0mzmAiKiiQu
MeN+pGmx+JfGs2JCOi8AmamwRNXWRjooOPwV6F75GSWiczny2gqEqjQMYuBngi7Woswxu2YUcg3i
qXJxGoObvrU3Oa5r23YeYpHuiEB6iMekKDCKkubSc65syWusDwLYzUl2UIJ8459TNAIl2nAB0iG+
DyxOeVWGqiWrG5tore0wrYL/i7Jc3ARPYW2n5BBjfZUxkHvFkyPavUoJJe62l+bGmJY2hwMEJCNJ
xJiSYDeER0ODac+GRs3KzR8dWiztSdoKL6eLuW/AOOyYgQF1CbzA4VCf1dG16RseHDmecz97Amli
Y7mtnn1gnk3eVIDaEnOxm7TRVxs46UJK8TDJKYcOs40TuZngbsza4p2tfkMN70qTHBT5Zq6URpUS
h8a0deXHMoEjqXCtNI+XN9D6spgFWSxvM80ISwFhfEcXeHI/8B3DTlInukaVuQma2BrR4sAYOzwF
twPkTpS+OI5SsOur9NRpfH95UNMsLG+weI2T4BaPLj6m6c8NBURlgVodKttFzW2/PYVRBq2kn13p
pMLrPw8F8xdcVEE6gqvSYkS+XAV6BXnSSUTFquFV2+c75muwOnrow600O83FclyT2SEYGnDiQMA/
x8X7DLs4RgXbWbi0Ts96EHqdHHEn2kRz3JLdW/uMJhYeHvXgPv+NTJW0amNCATg7k3DvJ7UVaF4A
qn1fnvrg4fJnXN1Y81jTkTm7XKmjljG1nq4CVLTQTqfg9+40R9/lkH3feiBYezsDJ+9rZIsPiVJS
izmMy/AhKwPk234f3wV2FdHg3NnlfTohBI1/k4DnQRe3HZ6ZRVtzaDQGk/Z7va927Jef0xSkl3LX
/puCdh5tsQeUUO0HvLFG5177pQP425m79t90EeffcXn5jsJRbHS1ys6h8la3H2XQUzTC/kVpPhvJ
8t49sgGdIPjBnwV4tLSlI3eSFUWbkMa1omweZpEIlTGJ0Ficsu1zo9s+8DfHxOUvoRVUbq8BG69Y
msWfEqvdKtvXFz+62AQNWWSSZcckFRn4SSVKjAmyBtGpl67Du+pEZwYbSqebIKu1ksb8irectmQM
0jCcJBs/DStER/PS37GlPhoPgdfvAqd5CV8u7+9ptX3LXHgdRk8P0ONvtKGxr+USp0x0Dkll8fi+
aN+K6kbEzZh3e54f23hLR2l1jLOIi90G581SL0Lctupgp4d3Qvjz8ohW/74O2XJoa0L1ZZn4DSOT
uyZE4ldYQov8XA7nywHWV8UswvQLZilRD5U8jjTMUnKaao1iF1/FlvjAbqCLfiBbwPfV5T+7yy2q
qQJ6iaY2OWH4At4Xy0fO4bopZjRnW3iw6Uj8thZmkRYbTc6MURigWHFmT6Ap59fNLswt6brOjiay
/eDB33mzs4WLyErUWU2wBPfhCZp3Km/RoeemDQ8OKheG3WvqVRGotsl16nPUCsqjouPVsSchLTvJ
buUksMSmcGKBXdUAtUBPixZlfPAh6AOUopPmmss74zEbYKxNAoBeAgfmi9QgNaxmdTtQ5dfRv40y
9U2rH4PeuB/UjNbon6eCdKiy3jZazangy6kD/9YEpYVa91liFY3aF02RvbYsIcNs7prsvR1yiw/D
0Q/9Jyw/zyfFa6Jk4EHcm+gMsq44ovck1NpVY3Q2gBpuk4SWEnCv1H1MaU+TobANw9iVtWaZ8mvJ
4QMRqq4mllQXn6M0dkvwweFVSgtyrAfogws8hl4SUAnpaOUZriV1QIPIBJcc+sKxhr+EN3yeUV/w
vaHv0drA035bN1bgP1YwN80yOO8ER2IAD8RvR/wePmY2DzRaiA8aO1W+YTU6VKalxBmZZIFYecwD
3R4MkQZDa8UpJqrNLd2XvSorbrSO00I2bofxt9C2ls8NtzPgu8d+y0FKSwbyYwEJokKmUKAQqRDr
rj48RxXuVX1x1VXPYazsgyY/VQr+NWq9AktcT0bKFQxygKh3px4GpQCR97WVCWVaAaPWiPI0tto6
OoRC8aw1xPbJRwJKe9hnTlW1FLK6jlbLltLAKsHv0lPT9xY3YWYwRK+ki5/DVHJkTmhT51YhlnaY
QEwoZY6UwwJUbHBJrqw+GJwIFnRaqh0Eg/3IxfSu0McH9PLBc/NtoS2oRhLLl18S0T+3qWBJoMAV
In83GqC4pdLWc+CPK5MOxmjHEhgs2atQVZAOhOR0dxuNHKsfPNRSpkNXuly9hg5sQWUt55RVD3XR
7pLiJAkg1FXtfsw6F/hfeD/U8ZEwQEO1yhL0wQoa1W4A0WU8gUlqS5uwtssRh8gIitGvKDYAM/Mp
I0B+BZ0ldLHdktQK5PpQNMle7DLHD/NdVN9K0aEu7hvSXNUacHl8H0Erq5MEJzWgZYB/jYLkNmf+
DaRm7sIKgmgROJT3aSTs8fqAr5K89+oL/qjD047Gcv4hK7nD4saKsW9HNB/i4THtBAeGBTc5fpPA
XwNYFqVCa4XCuCfZh55lUAnULR69kyampE2dtArhbTfaWhN9iHLkwSfiPlHDAw4bR2M/hRReJvGe
SYlXGMku7ohdMZEWmkFFwTNIe2DG7zRRd3pZ/tCk2Mmlu679qKJxpwU6VcfqzjRSOw9NGmPv+1FH
Od63QHSNq4oKXftUZS+xGNm1FkDDu3S7Bg70pWg3OtDleSXv4BqwK3QN2Su1096gRlh7XQmEZjPS
LLuDcrsV9CUNpNhC7xma+E8KKj+IlD8E2luTjbtK84a08EiiOWZLYFrVQhmpv07kgObGScI682NA
PaKnCvqJGi5PrS9diTBBr/rGzsKGxklNgUfdwVnAJtIPMa6umvJgcCClGCQriemocnFsddMup3bq
7aA4iR56egsOlR47HLu7jm9hjmiZRmFz+VGpDez36r6IswdJ3atlaBHgrAs92xlCfSPgd0iw45WZ
aLVV/y5gMch9Cl3EyEqqntZt5sb8TUVl3fii1emHoesPcg6QsZg5opjZAW+pknHa6K999ysXOBBy
bX0vcOmnHKp3vNUtPfXP8VgctdBwB168jQpmx/cdxajdjNV3o8k8oYJClADbEPh7VzWegeSDnDb7
gj+XauACwEPFdLTV4VdD/Mes8C0IgThDw5xsQq8CL6u0jAbybap0rphKNriPViFdB6S9DcrE4kEM
h0iN5mpic0Vyum6kSYnDPqFAax0VXJhJQ0cR2pPyfQZxj0g5dprgooNgib1As+Ig6/3eJOTWZI3b
5uUT/OlPRhtSQHhMo7E11Wvx21UkrQaHXBVoex8TytrHNmlujCTb6fyjy7uf5fAoCcMpMptd4j+l
Q3TgQUH7FkS42jJ8nY7CrazmVqvctri8GIzbemUcSyk5JWbqfgaRGBUUxfL9AEnesHk7WGZaObgm
HM3gNk9lmrFpU6K4qStUGu2h5EC/Bxh0HByNHF7caLa1culFMbdKaPdpYgKJ6uTY1M9G9dFkP3Uf
q0J8DaroFvwSKwlVCiO7I+lSR8whFB+Ejl6nRzPD9Tzp+l1VGkdDLl3dV177gTgx3JaVyEQF0FMB
an1B/ZTKGtVTlXZ+gnPnVq+Iq4SFbTbpo6j2XisoVAIUWxsjD0gQp4XMoGKWTjIadxBT3vMuP4tV
betCaQW8dgs2UhPkb548d3AvgXeLzbGzG3iMZKHspj2jYVzSUgIcYhTtrCto0//0pdzxCbfbOHfF
KELmF8PrQEa25ll9LNXmSsvFW7GE6l7B3aIad2Kif9QS8ZKWgUKr78pCdHWZXEMHfJ9xHSRX5HQe
EKstmW0qgcuQsvPKeDKD4BE2aF5j9J3lN82jGUbPaS7Csjm/jXTFioN0l5QjLLcLyYJVj5W1eNJN
hVtQ7l4Lo3FTicm04PIDKIY3olikFG1ZgBbN7hq8dKcuR3zv+FGIkEKiUihtsZefxiot3KoZvHAc
LEXM7SSsf+uS9AsaefeKxp6LvvBqPX7tGLmHz3hMy7abyjR1Z2bRIY30q9TXvXEMfnYxeW9zclQa
ea+bgaPGeUEHWf0xKs17VONuAZzCwQj161RAHpDH5qUpakChQWtJJYUWVe10PDr4We1E3XBKBOwK
MToVo+hIIWwb9EqyUjBDKWzxfjX1+Iwd5aoxd+SR2FEdnuI62uuFfkgrvEukTWJlYX8sO7CqoJzt
E+yP3HDSONppCXkOJL5D7v7dy/g/PuTZulqBCorB7ULLb7XesER8eejXZpTHMaGi3tkhFFkwdrw2
h/xBafpzDPWehsS3RZZjqRpgpPSJNFKIh8L2sBkAuvZvhRHLMqucwVSvgILIaUA+tFaIqJ6JFEiL
eznGZVYKsbHDMHg01NALivin3Eo7JsTH0G9tXzfvh165jkA5cH3WXgdRdRd0+UHWfBdHwbHA9TgM
8996Vb34hkkFJttdBVnorjqNcWpxaOPII4RFezRLeyik9EBM1XEHnCuDxzrH6heqIz6ZA3MwIOel
k4wFPYYhYNqDE2aSy5PcUfLCLsDAb0R+MqLIK9TqEMvaz5I1d3FbviDF/ho6/jYkotVX6hUg9dct
iR7ZEGRWU5a9FYfN3jcFd4iVB7kuj4KUOaQI33R1uEGbxGE1QZEcGyD3Sp4R4SRGZlPwfMva6pfI
heuBSIcxl4++prlxjdXTVpFTpKHdmwqeo6JdMHLXr+prOVUHCyQ0VMgormND8coIq8QwD7DUckuu
HdhQ7fUoRHZKHrUaJ14ueWAQwNlFgaIs6ctjMchPKkme/DK4I6z/VVXNY22C9DwYDXSpB+1UYR9A
q8fDYv4f0r5jN3JY2/aLBIiSKIlThVJll7NdE6GdlHMkv/4u9QNuu+SC9c65gx4Z6F0Uyc3NzRW+
Ktg/5mmw4u1wTItmX3PFkUm+TduCWVD6cTL8CD9TPWLG65QlDmi5W8OEW1RrulzK7+Oc/AWaOaEE
G2slWI1tuYJoKSqddDizQN4EY7ANa5zxOYdecO9UwnfbRNmGI07gIPRaBeoPOogXwg/XTZE9tBG9
TcPUHlXlNArJoQR7bKC2pA2PjRK5JPUfG42+Zbx5gqiDzUX4pADSHRaZY1bENZl0j6nYV34DBD0M
XSGVfdAC3eFtAGeabgS0qwhDp4ql50BtPvo6kpyE4o7cBG4WsY2vNZlTVq2TB8OfBLLaRiivYtV/
KMzet4exUSyamZ95A9o6ptQs8Gw+ALKVEDAGalg8UBSwg4i//LBY+3J4UxVQ78DtCqv9MGbKKh3b
bauHNy1avloUPcDtmcA2J92GJcQMerolUumqGKs16KHYASPmqCTBRYH4JyNvD3EvNhos7B0jggtD
VJLOQsm/S8oC/ibpjovx3RdjY9GRtFbTx5uM45ELcrK4pGCCIegAVgeES/y6eM2S5F2mow1i+1bx
g4eYJzupxVkNtl4Up0+twXZ50m37VPHyuHsdRgjJZVLm1C1yj8j8Zwgnv5q+7KF37iYV4AO+2Ry1
Ch7mASBSOLHrrneLVLOpKHeQnX8MlAgEG+O2B0UHp1N7G0vRgSbFWqTpppfaFv8/W4cFAfvajL6o
b7qQB9wGvnIs0x6c5bzfMsXHHStVHpoYFs9wR/E6rdzq1N+GEZoAXW+EuHFAlbqkG8mnH0kVHkXV
rUtS7Ls2UW0/Hi05AZw1Y5jn/gFsxd0oyUeTFWej1L1GUe6zxnCkvPRahvmL1E1A+wBfL3ZwtnlB
Le0Hf3TTotxrfvWYZUqHW5n/1iuQKE78Y6PVe44vR9VSd82mfhxwNSA5/MDyzkniQneGPNoVPrmr
WL8ioXo7AmBltuwx1UhoDQaxRcxfgwEX6D52UEHs0kBewSPLrihKV8JlLxd0y4V0q/hslRqdI2eq
XcrxH/Q9V1zUnw0tDujnrTWt/mRDdk5wUsKZhE83V5g/5A9DUZ0NGvU2lIDuRR8eeI1bn6GvRmyK
KE9gApSvY3MES3wAmyATPbQf0fT2U+oZLG0dRaRrPWxaj5DeTqXwMZaCG8bQjuD0pFT9pteL9YiU
LxTDUVj70BYABMHxbj/2L2llFsjiaWf75XiopeJRSzvoWDbgp8pYRGH0Fvf0pW6T114JN6qC3Yym
8YfWw6moLZygqvdNhcagiEMvxIWzL1uk1CDKHWKGD7LC3dEM1lLX30kjIEkSFBos3Bjdhue3Cl7n
q8g/1k0RwIs2PHZjfocnPLQ0JFyxasZvGs4coaJj3OT0EIrspmfSNh7BSEhigNgjjiIscIeOHkpp
3EAWbc/RsLDCUt60sfFFjABJJ/yQwmYTh0SxeuqnTkTDp0QMj5WSBnal9G4TZr5lkP4zj+vISXWU
DazO7yIgMCwlqm4EGbe43aluAz8SO+7815rzY5DHoaXUA+7KuWmJvMM7OdDMthZK1NaEdCYDOkCE
Zk+JwfZ4uOgt1kOtfajoWfIz0xq0Yd/24WNaDDs+ZeIwKE51137qQX6faxyUjiFG1RU9CEV+bLHU
qRB3qimVVpJxaJGQgVh9Ua3yIl2zjqEMy/GLcvlQCPXTGGHh3SH/AKf10ZTCkU2xMtvmvqlzD7Yd
z8kYn3Q0bEiacafh6VbIFdD6Q7w1YnJf1+w5Y+Vj3MC9dwzfVe6fuUEhVohKbtDTg1yhTqQd2alF
fRixYGkcuzLnnhzKVkrzW1YU57Gnx2EI/9DCPAZt5GQ6epNa2B3SsTl3pbJXsroBmUzbjSj/1RLo
uCTNLbAXb4YKMEf2xwxqt6xQQkqJiTth3PZW2MfIdzFSR9XstH5Yo15+YjR5bXCpx8gOhOLCXilr
OmVIAuPSWqSbmEgHNLPdFG+WJk4tViRvkR/XKx6Lk6zH+0bW3DootgbsWeS6PQK9VNijkD3IJG31
VtqWPo6WoXtB+eUq/Ygbod9UVtZmt0NC7geSBzjXZPw+Td62Qj2RsLkFhv5F9X2v7yrHgLuuMxL0
kpQoAxEj5nhC6mBfXMBqZGqsGSZg1qqWH3KT7OUc1sm+CWGfvDKwOoc9R41mUljlBQae2jBpVZns
fDGZsyrjey0F9yjgcSlL4xN8Tryeolfg649mY2ykCF3nQSRuqlf7yRnJ6hRthy0iubQJT0aZvId+
dGi49BmJ4KsCO8Yw8Smk8T6E2QR2p3YigYDi3xgQa0hUTwS+WzJlK9rIjlL9Xe7alzFXuDMU9VZq
ZPQ4C5Ru6FzUQl8BF3yqI2HXsXgzCI8c6C7e5ayw6TA+8zh9TjIcd6Qoz2kcciuh5QHGL+sxKM4k
oLUVQW0U77i410AQYJBNuxrywB7K4WGownfWho8o4d5NOd/VdYbzGtPNxy0s4XdcTW8Mfdy3HLar
XVjgzBkOKa71wWh+Biz8VKq6O7WZXjucmYc6xdU6bo330DDWVOg3IHej91dAeFNJy01lwJ3NDKp1
ODY3fhq9mr3shGnjmD6EXkF2iZPxSAPJsCgHulsYOjzkiuTJaJtqBQVv9AmE0q6AlNatnDHoe4Qt
NqWOEyZE3qqwbYjG32tCe9cQ/VdnGruoGb1WC2/NglS2posvdcy3wUArCzJFtcWbca02ydE0s0PM
+C5vzfLgG7CQi8ICv4VjiZoyOjrDfS3F76VPV6ox3nFpLAFxFHbu87tYH1cKSh7SZfRG8HLLC2ai
7VvpOHZBaqNEeZIC4YwDmsIl1zLL12J3UMyDUIZTOSQPsYw1is55bkQe87PtWJueHrIHv1LZtkrQ
F/RB5ySlsa5QoxI5Xyu4NAmTbXoWeFA3tjOf2Smhd1mZ62gzt4UHF2owvwU5J0WGXo42vptZwfG0
wVq7hPGrBYbqZ4wGi4nqKh9NJ+zSGxltVr3yvSiHqnDeOplUwEFQKtfVgFMHpW8pBxtUSnd6Ga95
iP552xQbYVYftB5uY6LdSArbmGN6K4Zi05fKHSfkBZ3ZVxO98TjJ12Uff2TpWFolw60QaTm0AzTa
1Hi8a8ugcgZ9zC2q+fKmF1rlmUJ/kQPyOJaKtg7jzCWSkt4oLTIl/C67lVpScZ+K0c7q2unQDvJC
VbvltNi2RQ+TgcB8zRg6bhI5iGL8k8bRaxamG56FX1Ab3hqQV0B171W5jNYnfQozxaFgzUOuq7TU
ur1h+NmsU56RKFbogb0kCqltZHndaUmSOwFaNXptcnRn5buiWzdSdxIFf8M90xWcPASxfK/4eN3o
KglKbd2gOAS1gtVV8WkM0qNSp7s6TU0Lkp5Ppp/hs/QlKkk1+cw69tiFMVoEaAewRo9sOdKfgsHw
BjzK2cJvjj3etlVVHDLFv/dD6TmrW3BfZf7QCxX+lezB7PX7qmtWvo6UHptO3o1o4yXGQw9lbvT4
kQ1pkO2TcdzSpMe4xs1YTfPJS1xusl2BPUa621h/lkZ0C0zDTkPZ7pDEAkFvKnB8tboAZIu4LYMT
OfqCsR+6tRh3PRM4nQ4C9TpTz2lSvILt7CjpYz1GGzQYYWiLIin1V7r5XskC91y0p5JmuuAMHqfC
Jrhf6Xnv8gLajsawKnmyIpKMhiSgxD04h43s9gV1NQQNSt8z8OzTjLJHo3hvpN1HzqVzoPET6/L7
gBW3fWS4CeGrFoRwEIy6bnR7vMKaKvaS8cy19pHFuGb7gJcrYlegfgCSAPdSPAQaodONsIDuZEsN
IIme3mV1ZcP38tXoNAsF1q1udPui6JwQhKIQPUe1GE+iFDu48ng9CvwG1ym8NPX3Jq2eWIiuKMux
mkPP1xRbRqMzC966/gP3eib3SJzqc0LwPxr6tpZxYZUh/IduJFrbY/ouceOlG6oN5RzlUQMqyl0x
fDIKFRbRuCIGmkkB78jo7LEaV2WoOFXSIR26TAvdSmPMCnI0RDKQl0EDr0tu5XGLZYcXs1iyynKX
ls+VTOwWPWWju6vMPwLFBd6xLYbKjrSQJmne5YLs+lrHwSs7Sidvk5xuovaWNAXg3rKV1+kqhRZT
VBbosv4xhhce7uUE3ZZUw3ErHJM+cZSHGVyEoGi2BZXNynH/MPKvqL0xGZ5eMm0jJ/VjWv8x0hfU
hLgtxbYpG06HxmeRaLZco/WLSykWjiGJNdYAbmrSI0pcvGAqDq5cDlTYVyUNHkaBo1KguYpOsVnL
Nu1avN/EbjMSsORuiTj4amTjnxVRFa94qpVL+bqhuOXrsVswVJ24QQg1uPXVN3TBXS5aG5JFdlqd
C6O2m37Ylm0CJWrJ7ehHEXwoOF+ZrxyqXLf1UbI7DTCK7jz95jjDm0CIPp0hQeyIvk0VSB7AmrhM
bZnjeSF4NHCa0+SzzZ8ivDcoeoyeFVD14lmga1ymmzCARqEkMXR6Y7zO9V6QS26fvqnFw4jipDT6
rdafCt6t8wj/KcrgdJIzRtfPTqTA1bHuWxwTjaw6GW2dtAXrmoxWEhW4YmxkLbUUhu6G0I8p41Yb
onBRoAOFK7mEr0fwkNSZkoWU4IBtjOYS0NY6fJRwj+/h3BslgzcGsY0e8T71H0weOMOge7rfOZKG
IzepUXMqyUZvpPsAGZ/rCF2aGzOhThrSVT/Ilh4FhzEhXsTRMN9n5WaIws2QFCPO/fC19ZVb+Ime
NDlZqQN808lzUb2DkOMVFI+/2EIN9vFYd0cSAAdUjJ6evhT0ywhxFQohBcmW9A+uIMZ0GYBMwMXg
YQmX00vIAgB5vOcTZIHjiK10FBfxo1rdmwLEv27BZ/oKllBHemZQ3Jgcz+fQ36Et9aJpEEuSzn7i
yUDm0vUCBOMKKOIixgyqYBBqxmKyGzUhJ27AnaFfd69YWs1KXqXric1Ur+hruwgIugKRQFyImIOz
q8DvZgbeao0O3K0UWu/mAYmqzWDOFa/YsXnVGldfpS46w9rd72O9gmf5HnIOD+5rbJcc++M8ZniK
LV4Tf0kM8NqEURU4fojSmLChmC0O3y/7MDD0GM049CfORf3AisffB7EUYoYilKUmU4jo8j8jMncQ
mBbaXWmwgDu+hh4E7OffQGboQZ1I8CpOQDE1iIXdZ0fuuFZejXPwgOMCUnTDelwA8V9bh98jzsBM
8PBV05GRiV56IPJ7Xppgd9RI5J3z+we8BjrSKYWiAaDiGKIxGxu64KUk6dUEMc03o4PSbkvu1K3q
ohLyliydrk7Xt2CzYRno2MdUA7KvQ7roOUAaQ+zlElsa1IRdmiGOLgY1206kCIsoH7DyWmdi7kVu
9Jjv+AqSHmu+REi8gjP6HsucSGLfUFupXIIa1WAJ1rid18qjbOz68CZn9zAGU4FfWJivhaHN9RmK
vpANEmnxHxVd77scziTi2DTuZOPmH7P/Arp1MbhZPiy0CHz7IU7+NDCI35arFJ4/jrwBhNUOd3ju
vF3UR5n+x1+mzpwy5bfPGURVGZcMSF3NC+4Umx+kI2olK4R2mB39V94rFwOcYe60euhAo4FvPA9t
E0rxkRUOsH3GQWnYYWWHzAbwCfeapRV6LeF/23bzgzNWaRj6GT4sDDNu49fUCW/w5gaZLcWJb+PH
JUjt9RT2b+eZs0Sp8q4YUwmcwcHOMmwKkD2dsbW6V81iFGXOX9sXFIALq3Vhw5uz7FLyuioyFAgI
Kzpo+zXInewOmC7d0l/wFusAe/q2xCCc5uy3JTTLMrpPJJ9JHdCueMZWAZ1bOg+W1ugsvYSpnwo+
Io1NQDZIlpRvQCPB/M8BjgS+W3gO/799xvlZ3dEMSEfo1YN0YPncbjeDV9ntW74rOXpzkLiVLSgr
HIK3hbjXvqSODhlMxlBy/eAH14YwlIKCkNzDmSh30hsoBr0D8+NM/Jf0U3KWEs5SwNnUgVIPBJCP
OihL77Xgo1+kHVzbd99HNJu6iGepX1IUeOB0v0zK+fG9WnqNY8BsKXbRKwZScuEjXlst30LOWcJl
ihd0mYO21LiwxAXhZuuvJilbAv2X1FtiHVzbcd+jzWC9ShYGedhPJKlur0THUrhVff/7iH5OEnBN
4KRArQHCPT8UCqM40ySJToobLbCq6We67Cd0NQT4LnirxrKTlWmU304BifUhi5u4gHl89YfBZhKw
TMlN4cFqoRFurktPAxjz+fdx/fx0ZHIrlfH6q0JydK4EVsAdN6IF6C/M2Ghctkqgu0jULayHn/XC
ZZRp6N+GRkkA9NwATg/vVUsZDprxZNIILYEPMtpdvv59TFcS/2W42ZfM8DBaCxl0as3LjpOILHyh
Bht62NYkAl7cYMlLCwrx178jJLEhjM0M6JtejjDVkirX2AhWcoeuPzQ4o4i7qnhcGNnPrTyN7H/D
zAHeg0axRmKEKb4mHlsCPV6c1g7aTpPyxLKcwPSzL48VxAP7EGYojIB9ODvLeFwTJk07K920m8oD
E8vTV+WinPGVihy3aQXespDRAT1Em+3gACAHvCRD52/yr0c7A1LfeOe1mwdtPVhLGgk/5wqCcJDG
1CESDx3aOZHXjCK9kiMI/LX+H1VRgXu+r4JFocifU3UZZbbmk1wZYT5sTKrwUz0+rnUHOtfQuQXB
BlrXS9XO0qCmv3/bYnEUVLrOMSjm/ynwDJyZAJVr54X19zOvXw5qVlLpmRTFSoIowR/fQ4P+WXeg
krOt9tOqqKWlGuBn3rgMN19+AF4PZQR5csCATpmlHTg0IBsvO/gfk4o3cLnrZtNCcYUs3EWvpJDL
yLNDGZKmueQL3YS4pn8ru/lqfDOO0wxOGi9oXUubRYmLn/n/MuQshTSiT7QwnL7tU+/IoJcbzwJm
vBArnFykwUx0xbCQl/+ew5f7GzEJ0VX0l7AB56SsEjwtHeBu8xwDWY1aNbQp+yuCHTr1WoGkDfNa
KLdhJ27Mt9BdtIGcJvCX+HOSVsLTPB0qxNcPYgVyM0xL8lW8yt+mD62veneSGUc/dNGaaynwLOFI
akCRZxV+7l9atE0hnnWCCYblb4bTGG/Ct96G3iAsZS3JWToqrs7zv2/+Nxd+26lyDdICASLvXOT3
o/8spws9wytO3ReTSqbM9C2ApkisiQMspMEunsAtIasQinjBtp1kttfme/pE7P4or1O87izs2KtZ
SFUUcK2ZPEkjXYZmeRIMqYyxYVbRg/4ytY9CNAtBrq/ab1Fmm1OMPWBvPtTvu228ARZyDww2OsN2
UNimYxwCzUbrHdYQABx74Sf2zX+RHXDKmzoI/qb8s1QLG6UaaAunHTx2mwdly1aF1+60DZCI/GVK
hb4tL/Gif7bHlIuYs9QrN6KtRx0xgye0CXADy7xgo5z03CZe70J74pFtyKl//T3j/ywAEBXqtMgN
oJlD6O5yQtsWis61UqhnVUKh0ftOANawIMmqN1507SCNHZ6Knn+PeWWDXMScDqFv6xcbpKzLtlbP
kWZa/fg2pgsF4lKA2QYpY1AmAaMWZ7DJWrYDEHFhhS4FmP7+bQTg8Wq0jyr1DMtEq8tuqL+0Gq7k
r4tvNDvuATrlCVCwKnwStK3o0KiCUuoJSAY7eMgOpQtnYmgALmv5Xl2F39bDbBV2FDRr6OyK86gm
NxM4UQr7t3YAu9uMF5bB0hCnv3/7iCVU0hUGCsN5zEfP6PBuCpinBDJGA/pZu9T1m1qWs5Po4oPO
corSG03f1R0WHbAZRcXvgKgHrSiSD1kc7psizhxfbtdqlrktVxaGesXWB3JGOpRgNTyHoCKdjbWT
R0PNh2Eyf+EuMC6qZjdWsp3UAToHAj2h22xSF5p9jTWeQ3fpAv1zvcJWjxJYMigURN95g7WGionU
mFw+awNoegpSd7pwP1qKMN/TpDcqNo7yuSkmdavPuFz9njT+PoX9NoGz8qkrKlEC0AAAwl7byrZx
o5V28wWIpIwOnHSEjN398N4A0e4C9zHp0EarpYvFz0FeJMv57QwUfj8NGDalPGaAWH/VydLBs7An
jFk6bkySiowjNarEyvfA5wvcbsUzs9GVkG4Db7RNCxaMa+hNL2yQpbHNJnCgADsMPri3Iw/u4yA7
RiR0fp/CK8XD9y04v5dpptLFtBHyOZWLG62WvoDfPEg09/5vYaaRfssreaNGY6vCNjelCSqH4UiA
KedluFBbX9GLgryVjOraAE/T+CGABRBcnvOkUs4Kbi1H9BIh88xcM3JqV/LkPez4PGOzqKE9nV2X
2wC2ccgipjHJUsJE7nJ0AIjKPm1QUU8CjsAW78IbyZ1EkGHC5wXOsoDjz4WBgNBhm/S3GB6/ZwGZ
35AsyRBQ8/q9jl43h64DLE/0Vb6NoG/YrpakHa5s9cuQsxns8jjWsilkD9tzkNXFc+SmsCeK4Q0G
OiuUd6NTa6e33XN2L+9gouP+pyvoMv7s8M0bhQWt2aOCz77QpBN5bffR0jvCz91wGWR20iqk7epS
YXA8zV+zBqXKoctufx/Hz2xyGWJ26pSVJJm0mMbBQWjVwKB9EOoOQCrq3/0eaWkws9OVAVqs5yoq
dgbwiFIXLtDMm4r/51er6cWaaTCjhEjbD40RaPp2Aw2x5TINBAMCHE6hL9SOV0YCzSVsLB3+RVcM
Gss+6yjuOGfTPBbKKqQ7vVx6a/lZdGMY5qQCqAIbgdbs5R6mbSzXeVvKZ8WbOsGTBFcEuUvoOfR2
eKweIOHjNmt2/6TslkR8r+xmtJ9VKFcoyFgymy2Jkct9UmUJEBIauCrqOU8XzpGr3+9bgNlKwNsY
4ha9ck6Ngwqp0AxouQTE2N/X288yFV/wW5RZMaCFAhcaCP2fQaZpnLGBqxcFcJQaxV43F91Bp7Nv
lnO/RUPavZyvMh+zOu4j+QxYKmwn0fzdtjvQ2FbASh4WWxe/f0Eiz2oANSlIEGpMoLGY3GVYGYWn
vCofYIpuqpO868AOt+hSO/P6uoDJDtrB6HHrsywPS6KYFWqNdVHL6N3zI4l79/c5I9cn7V+MWVpP
K6j1sAhLAywwS96OjmKXN0FiWZINVomn77qbZY/A61/zX9Dp79+qgb5Rh1bKETQBQBZ0WxPg69JY
KE6v9Len9fgvyiyZk571fgZaAOyre2gANwfTAQvwiKdvK9wunY/TFvq5HP8Fm+3hEABomdcwWwZ5
F1QB4Mb8aLyr1ImMU+5VroH5TRZy1tWU9W2As22ta0MO1LeCz6gcjOAxb0aHtvtmeNLVk9Y4pf+1
sFiu77l/g5ztcCK1QhtlJKoaL/v9JoGPHBSIX8BYdP07fWlpTntq/knhHqNPcvFQ/Z6bPBS6nOnB
tMOjALIi0PaA01oYPaTt3o/fZKpYqXrTgLAx9Pbv47y2PL8Fnjs/QAoHRHWKo2DkRzziWUlwGrSF
huGVMsBUYcqHDg8eAdHQutwCWpUOWTf0WC/BCKTqpkDHeXwz1a/Ed34fzbUsMknEQ1OS4qlsjgCJ
0grpJe7IWTUhwQQdi2Lze4Brnwt16FR4o/LW5u9ItOMsZTEj51F/U9Qt4KdQOFi4yl5pP6qmAYsC
YD8VdADnTc5+IK1ICiwG89GP18BMrgDxuIUcNdSoQfxJLQPSiAfmpW7uac/LDlXXviL0iJFQdAJv
gHlPjnO1DHKDy2em5F+g92xysSgeeG3BA5aJQ9KgePyb4xgF6B56WBNsL2jGSa6PRlbl1nFXNZas
CAYjJb1WTww0vj1ss7NjESjg+8kCCico8xZO878d6/n2Y1A/hQUR+iTy3GVckgeII7couhoXOjEZ
DKv4a0RtsBjQ5qpt6D6ATvX7Svr79PAjpo51pGjoywDQebkriJq0idym2BWeYsNIfpKhxOPnf2P5
jdeXb4Gm6f52AuWdmtGmqeRzDpnGDALCQn1ol2RWr52t34PMjjk5MrnOMnQktUZ01A6pyty8y9QX
WcKxC45toz7//gGXIs6OvC6vRIieAXaJUkD++aE0GhsaJDW7+z3Old3AgMyASB2qZZgBzkY2DFKc
BWWjnIOeP+Zc86q4XXr2vDIWtPvBOFAIgN8/nqfBlxFyyLvJo637ihqrhAPDfQSXKGjNfJnwZ94H
H5JuJcvWaVeOOfgbUlPHawNTAQO/XBws1ZlSMEQebNkGIxn7Cy/+E3IHwP5lZ5lrAzVhwjnd5aFB
zmaLvgmTUUpa3Ajr5FEEzJF7vK6i8NK93yftSkGkyWh0GmgZTEDp+T0jgbwV82uMS/O6P8ausDPs
ZnkFAQhvOWFejYY3DGB3VGC6ILV/+RWHzoQ9u45haR545PC4fk/RLlPhrB05zcIF528tcJk4NFw/
/wWblUI8yrrWgBo9ktXo9FAKcsS6fm0qa0KiFLZkT2+brLLpLYeLMiCsruK1r9qeCVt5mWwvJOc/
h1bjHReIdKDZgCzCmTEbf2tySJiW5FzpKnX0DJRFBus40r2TRH/6fWp/LqGLWPMmKKtM0bWNgAf2
QPYlRPnCSvOKdvS6Ilkojq6cC5exZpXLEI9SkPfjNK/jPjPs2AnO9Xp6Lq9vC4gCrJaAzz+TDQIi
N0KRG/d/OkeOB7U6BJLcAKdivkf0A5Tk3z/eFdzBZYDZ4hGBJAUpRYBhmxyBzEXORF2rWfkT3ULC
/P/HnfFnzYSQOjIosDf0p/sdVL66EHZO/O/dpDwx04q2CTrJzOMr31JdAobL8yIY+OqX1A3cwZG0
kQtmS1I36sroO0QtCwsvWPtkK9m1q2/Qs9mqdnez/HR17ZEFGVzRAWfS0JCdZwEB1yxVKhHSuFeE
1a8GdzhWn35liXXy/zbl1ngU3JIfKojSLa6dvwC+eWL4Hn82t/D8DkiZID5kNP/aYPYOXXUuRPh2
445MNAQ3s2X4YUIwyzHvyRN4+ScIxC26uv8s7jB+wBhlDUA1E02sy3QwxlIpUwk/JN6YXx34PnjS
tfs/UJKxl6yOr2UDVG0MSRf9MqhsX4bSOa6fI9GxQ/1nQtd9jgtp9TS0Xwv75sointrdzJCBnaTA
kV3GgaCYARJ3JvAeOnz522hNrOqRBpZ+rwNKuUqcez+2x9eFqNNxOJtRgqWLhgiFJwn4JJdRE0Jz
KjeoPcQ7uwHDD66tELvGLcCehOXjg7SQHq6NUsUhBkdT3G9+3Dw6mtRQisYLSS6TvYDOURSyR6kT
Czeca+cl3gP/xZmt1ChtyjI1ULvBI+k4eBC1+gi/erCy+NqAaNhCeX91VDr8mGDHpMATc7YcC7PN
AX5Cpc1wf4c4Uah6eVcsBLlya8MbJ2z64IGJ6+ePlRjlRdK3OXrDwZRXY3CjnX6lAboRQePTGu/Y
LTSctn/hXTd4Plt2/byS8S5+wOyjSmGm67hFKdMSdekqc8Vbu66c6bTS1/Wj7y51La5+V1wPkesI
bsT6bE8QEdGIkFic82A3yRHQceMvWQMQNiXq+R5A9+B/o0wZ4Nv1JR5EGQRDPr0d4/6SSPVt00Mx
sOStXRnqtoGKnFMg8Z3YSDalMrxy03yOSeJv4BOeP/RSfioNbdtn0MhW9Y1ou9FqVB3ime0IiRST
r1POQJUVqhskyQpKsL7FSlOCpzgpVnUbfgFtId00rGnWVa7i1OfaqsiH0orq6h6U0c6WoF6Th9Ke
iKCErAh77RTon0gQFbR4IhcWT82nlgfbANoTNgtqWIh3eujEEljikByLLGrkH7KQ1jAxfoSdzak3
URf3rWFYXIqVFR/z0FagoppI5ofoyy2kcsDThXYuVDig5aho4FG3934WrKHW7RoNukdRpEFlg+3V
JNu0IDVbMm3BVifKSmh4sCPDSRuFpzYD9Ngg91pz19TS90Rqv7iSQOBE03cg+XRenrFdjKIXoqoU
yMSkPacETGs6gFo8jPtK076gD3ej9CDgykDxdUHsKHXzJ4mbE4dsAHAqkzpeLEFQsPE6CGJZvCSg
XA+SnRlN7kZmSsCJL4lnFoZj6vUzUaJNZOjvnSlsPVEcvx4hCRu7kNVrXZqb20qVQ7uHekRca1tD
Sw4CqrxWqaXbKpDuYj/fmka6GcPKDYXvQZrzlMgM/rB1/ClVZuL6qXH2RyM5qV3O3hlUDaAc3bZv
sDyGyiHUQCya54GTGkrktUaFt2L/iyl8dHhVqussgJpLnMPKrYZKGjMGrw2Nw5jymzIcjhCco5DR
EcB2lNGNqLIn2nUgaDOwwgMWPPBuvK0Fe+gkg0EF1SjxYaEUKNd3qGH3ZRsltsiER8DQrgf5pZCD
A7SNW4uJpNtpDIowpbRJchj1QUFajNlNrsoQNB3gv9CLl1qSkN+I2e4qv4CGIVPWdTKc1FQHL0mD
f6HObvSmvmEBNJaHRDm1Q3xHhwb0fyl6jCMCenc/vv9+jF3LE7g4m5MBC8TM5kUtVKEVJYqQ7bX8
k8qPAa621fN/HgIXEMKAlkMOnpcB1eS6XGGVn1O/dxqWe2FYnlLfXOhkXrsQAMz6L84sx6pB9D+k
XdeSHLey/KKOaG9e245dz+VyXjq4lNje+/76m1jpiD1Y3ME51Iv0wIitAbpQKFRlZaIPQwpF4XmG
znjjRAfB623waOwT0m93by+Lkd1IOjSjkdtAHuWT9u/a95OiDijdFJ2kHs2lA4F2meq7bBB0rxL4
k5AkoaCDrSFDTQsyzpKEd8h1sAXBSldGVihdir6a7yrDKBSosESdby0NeGfnVXV6NEiDYUql184U
1YOG3u5XzWoFRwcRiZMN67e46/AULTCBlwqHNtEljj+xdgV3LYEgoEaJUcLrH2kYQw8CVNwIKFzE
QRQqb+g3otNn6PY0hJx7nXWrfqgHQRkLZUq6Mi9goHu1VgM7gsogyE3s+TcEQFQIViHjws5DbYe+
R6tWLmWEhPWyFL27dvEhM/9IIoHjS6xTuLVC3aNzknRhp8PKVP/oh6OEF9/ycttdeSaodNUCn3kB
2XHxEqenudob5l1hcPpAzM+x2SvqAJaRMKdrh36F2r23+uPEUz1i/X0DahQ4c3jJfaobaWIom1WK
4koBzvLmUM5fbm8RM/XdGqAWYGmjBU7kj1JR/LC6xm7efVT2XTBjFD6vmctcDmSOVAldEcyaUOc5
noRFMqZFAi/7abSOevHGWQ4rOzM2BsgP2GRnURNXEzpXpEJiHkofbBlP2jHywpdw9/HOfgD3lrVX
7MGzuFgklrttbZN/39jWlWocU9wIl3aGDMLj0gngnbU4558VbAx0lICEQQ76aZZfFqElYY5oKbW4
xeXlkK73c/rWTDxEATPyQqAR3QxNMj49UqAACZHvEI7dNe14l5fVzgRDrQO65sTVJw08fklw+9ux
fAPNOPKwhCgkUrjr7RvrOZmLeAaGQXdX43kB19BtA6zvgzwRb0kUflSZRm7pQtag3dJLl9z8kBzQ
YkwagnXmthUGDk7Fwx+tUxN1JlRdqKhjWmmfW/ogXwZAZ1u33Sc7xU3dIiiPawvK98N/N7rGgBNc
26VOspDEqIZGCXqBfvKkOu1945iVb7ohAKgvWkD0d6cQWZnHKwswP9xmwdSHm6Vywd0IJKqhvpbo
wMe8USGWL252lKZfKMHNqeQKmjmNnvmR+tBg5nBI7iPw+lTx/e3Px3SSX4uhocH5VIlg3ARaUmpe
5ORVQ10q6TkuwjrD2/XI155emEU5gqwXYHa9cDMUwRUM8EaO3j/fXgszPdwaosLtVBlJMkgAeZNx
xnpf+zNKX8qj5AgBKX4p3zj2yA+n07WtPSr6gmNN7asYL3ACUtCd3J8r4D4GF+MpdvLc88a5eH5B
BVwymgdZF/jFVGKoaRFn32ojjAJWiVdjft/NBOn99gp53kElLWkaLTqYHtdLqg+PIPrUMUsugPar
kf+8bYhzpmhSBbWXuwbeDkCa+AA+PTHmlLx4C6GCRZ3VVi9nOiY22l3Rfe8joFi+/rslUGEBEo59
gjioXHT5pZnvxmh/++9zThFNmJBFVq3nUFe4CHFpS/pPETJHlvqtqr3bdjhbRaueqlXV9UM+KpgZ
RKEE/MdLk0J58vttKxKjSL29NiwqKCR5NOmg8IAzo/MJFg10JcLT4studs8DPfKuKPpZpehjtsaZ
sFyE3ewrgBPluKDAFq+RPitQfJkb+RbH43ifi4oNk6r2DV6rymXMR0eATC0G8YOpf9YnjiHe9yL/
vknD2gnshfjPegG03s3iwSnyyh6bL5zvxVsPFQoQ6YZ8wlTVxbyg+gO6wNWO0ZALXdWV75uTcZBM
p/L5g8+coEfX4HGq0rGyeowJAbEa67Gdt7qTzbmnioltJa+3l8nAnl9lFRYVKAQ9TK1Rgjnilqur
O2GgtnZzN5wbUKWDVWP2IBCgnckAVuWDGrAMeP0bTiz8qMhuPqiBUXnoS+AnNMlbWT9kPFj4bYdB
aePaYcK8bCqz6vF+l3ZgaXbCBmphPHj77UWgmnFtRK7FqTUyRbmAXRrk84aIQWup5Y118ZZCBZGm
w/C4uGIiJ5wSL6s7T7AGr4pS77ZXsHNN5LeSDpSnjj779Wq6EAzW4FnBGfPaIVAdY+enrnCXOaBo
lt/qV82Zv0BShycaz9zEjVlqeWqtCuFYthjKKeN7yCMc1VXl3CrsnGljg8qZNKVbpVHM1ouIxkX6
gsqRDyVDwxYlqLqCMDxYeGNUzEiysUhFRiEaUKhVKnRqFqgU5Y12GhKoWol9dsqmmVMyZHrIxhj5
981hWkNIkupKKV+0+WhoAzhJ/KHi3Pw8G1RolPI0bNDfQNuueRSrL5kVdDzUCbNuAW7xfzyQhMnN
OnR9xKwyQLFIbWUndrILdKIw7z17IKUPeOVcrlNQURDExYMKmiTs2r18MPwmSAL5HmS/IPghc+UC
B1PDtUflTinangRiDwHvg4jmbhPEvuENb3/1WS2Xx6bFAP8hyv/aTRp2O4dCJ+Wg8LikhYlOBgSp
BOUSr/LZhOAU8JKuVKVePcQPS6TZnFhCDu2nRwO0r0GlDNIV9QNGsPmSs2ENc9giGSFEfrGTuyUY
F/EpVSjYg6+ShxZnOScAdAhaQEXglU5tLd7mRZlZqNam+gRaYPWMpP6k9rN7e1nEI+hVbczQO2rN
lWxOGeonelLHLorpT72pfymz/DGE0p/SqDupHne3bbJSA+ygpUBRE5MLdHWtEDphnCEvdxkTPIMW
lGsqPbqrw+V9ARZBgSLibXtMt9kapCJXC+TJtCxAUsuBjmobcGZgzwh6zPndNsT8ZpuFUUFr6UZs
Z4bDLhl7XT1Uxl6eOBPmzERnuxYqaDXN3LbAwKJsc+jfjPv4od+X+wEYNbDoZcHg18fWMyBiauEa
wPPZT+6Fl9urZN0D219AhbS8twS5WtAwH8Mc8p663S2HCQS/csapcZDP8sk3JRPoAGhjA0VC3d6q
1VbjNDT4bHOk7C1h7h+RnBe86gPrYFuAv2PoDmVRIJ+uQ3QuZFkuSijo9R+onxKKQ7ZyB3lIeMjy
rnF8hHkjWGgVicZHiY+GqUOjLBVCATPlvYvWSHeHQSEn9OvX6uG/gpGxV/fLHHUlKImWzXHxMcI+
vBK+oxJAPNnXnAyARt7AOvMAgH5DVTSoIH8aJADJt1otIGm/pMvDpJzV9LXsuahznhHqBJjZMCWa
CSMguy5+Tp4EoNZ4BL4wdTpfCNSj8Zr5PMAU0xc3K6OcPlotVW8iJN8Y8gIUrR50BwCZ33gSQqbx
n+2jvlUIVWMMz5DtA3vTfCorCL5x8ipGvMcUJjh0TAtjklApuHb2uY00PTTg7CmIRqt69hIRqqAK
6WDLhfY1N/SHVJQ562L5PDCucHloFCr4P3XEOmtsEhEdqMvyOHjmQdmh+3vQHsm4f+TznJDcjFTY
uDJGTsTmopaLRcmsAklJuiesVOZ+8skd/RsecWWG2sl4ace+QXfyYtavDUhaZ/Htdpxl+PmVAerW
SgdMBIwpDEA73AGQzx6hr6FpHO4CmeHZV2aoSysx6jAESmK9rMgZQ5B6PmJiHERXXTAe+534kO1N
sNhBLdkRHsPnxYV4LXjSeAheVip59TOoU90Xc1UvRUeeamDRcdN7VLFUVwvIU8bYA+DGG53kOiV1
pDPQ3qlNC3ybsLPus10DHQNnLOz1QExWI9cvuQap4y2rcq2OZImTM7oCyjD58whuX8ISlN3zqhE8
76Hyx67oMEMuJ8hFSB2kjX21fcrG2L7toyxg9PazfaRem8OmYUptzKDrjHTEuCf0R5DVkV8kgKLB
yuoYk80jXGJkHzBoaUAeAV+A2aPr073oyYLeRw0/gVwGoD89hEoGTXH75A/O0sgBpuMI+NfA+gle
UR2jRteWMKsM5cUeI6gk4YdUMqiktLveq/aKB3d0eXVoVthCJq5hjko2MM9LxUhAzHJdGBcZLWES
tshY0+qlB15RlXXcsSI0TNHaxqQcdc6qvjK1UAvhhGB8mUYgrAUe/p9xx2D+TsRAMpkMsz4izsYn
oEXXQOM3wpy83L+GRe8ps/XFyKxHwyqfjTA5TjoPf8AKH1c2qY/V60Oahd2AN4U/+yAGxEQHAsho
q3YDhp4Mitmcty/jfF0ZpPaxVKsh7CUcZiKgnjWCbZk1KPE4Vhhf68oKFaNEDEHHc0zKB8lTlly6
gRP9Gafp6u9TIQnYRTDAjoJ0MavC8HpTNpBygGwoLiXZFq2w4TxfeLtGnd5OLXuhngELAl70oChQ
vUehOOgz3twza6hguzD6XRtOixiHChBZrStAKeFF8xMPjQOURARMNKk/2tg5mWAShO6UaPMuM84q
FeooywDL9nmN96aRQq8I2i9a/9TwZlLIp6fC09UKqTQnHBO8nEZ4fKSZ9lw3dts+r+WDaU5OBlgZ
JxgyotOVNSrbabQ5jMsC1rR74VjuV7c4RMfltXMirz4al7xxJre9y3epN+x4jXuOkyrkkGziydAq
vdp2GFZouh+l8q5izLWEErhslpzbTCZ7dmtPqSiSSXKrRymOw+SYQfEKgQ3oPZ2UXeySfnT4rJ2b
U2hDbQgaLLofH5odbyCU9b7HRgPZpui6Cb4g6oRk+VBFCTmR8mN6iu5EJzyHAUSpv0LUVLLFfecS
LDyhrFUgIQHZ4a+cL02c8/Me/PMD6H5lKJZZpUJPDZF09UnNMjkoTwZGbLN7XgrNavBtF0v3LGN5
7iJlwE0hBhh7q8Bgj37iY3ROTiM0fE6grwsm7gucfTp/LZA6OGlU6hm09BC5B1QsJ+WHDOXKf7mJ
1HEZl2HAfDaoDHsX2tQPyi4LJn84AWBw4JG1Mk8HMJaE9QZQK7ouWVbS36a0vj1lxYNufK9XcP+P
7u01sbZNtYCmVUAh+pmMDgrvUdyVqBTGWe4OCUSiTKgrz7/ByQFo2MYO9Xnq0JSbCNIiyIMIj0q4
F+8JPTOZCYWwNi+usU480jsklKZqfh7dkRql0bIJH6p1CUOMZKc+FEWR5IHWb8+r/bBu860x6rad
JbGbExm92KV5Xcs/wpCTLbCCNPAKGCUF9O7zxA56XUovkhL1f1CFyb7Zyzte6sPCAICWEE9OCwUz
ooB1HZBr0ahSIQPpXHlSMDAz7zof84EO+O0c7gciJ4UOR1BtkjH+rADJrVN3qd5nMcrFBhK7t9El
LQbBiXCWJvevkVwedJz5iTbmKO8TkzSZ8GNwz80E+qnv48bwbh8kngkqNqTROM+jhca/CUFMHNnu
+fbfZ0ZVMnEPgVlII+AzXX+ecQAbSi9q5J05eR90hOEBdRC380tgsV9I1WU68nIetlNsrJJlb25p
TIqFWVHAausa4D+EpijEJRaQvtXBb0xQocD4a4HUNd2PurHmoQIOCLG05TTQjfd12t/eRVa429qg
8nsJ1bDCbNGkmIYMioLxDsoFd5Wi7v6dGSrBj9NcMtsK8HJVgFpgMJhfIGp92wTL33TwaqH/JelA
M1MnaI3isKxGFSuZwN8EjkP96d8ZoM5MvZhpOmKM5hKFp1r8pqaSfdsAMynaLoHy6EifNTSBVekC
CcvaqTEneNIPzVMO9uwSRSrjYg52b/deAzkoUGjbpaP/xsNl+wso784hgrboELq95FU2oOAwiC4G
W+1U/p07YmuI8u0O05h1lcC35fqPxbyP8+D2XjJfyhBKROAGk4Sp08EbtRIlrTpdwixOGCxnIH7R
xpQOVtA68i7iFvZY50iXoGVCbiXAman1QEUnmS0R64k1aGgqhzF9zlZOzsoaIsXwASjzwSKBwRa6
WaqjTmNIGW5x/Ww9t7Ibv8he5pl7MqQ/Pw2+dIgBe7oT3fWcQOiGF4+Yr82Nffq1KWngQWlS2O88
YJrT/YSHUeKp36LAuCQv6VN76E7dnnRc+J0JBq883gq/Fk+/Ni0zksRswG0sBuBbGJwMlMgBeMjP
8l78Ee3nx+wUP6Ench9x+z2s8h/uZXATg54PRTK6lTuNVRaBt4RsPDAhxlsHwvdxZzi1l7WYlyfc
yDzGW+bHJlR3ZNbK+DwXpyppV7Yqwo16tpp9+Cg7YGNwwd8BGZ7AOIt747H2qpMEGpH0sTvyAIKs
Mi48mSiMghUTUwdUMMpVIVa1cMZ+A/KQeOY3iHJGLyYoGYR9s4OSzu0DywrfwC6hXW6C2f6T1gt4
kKp1VlEXlMr7an6Tdc5oEDNd2BqgstK4t0LVhKo7skbJ107JoTO8FL00l+xgBloS8IG5xVeLc/Mx
g/rWLpVFri0K/nGPbLjz6j2wgWBfCIPprn62CttytKDbp3aP8yra7V15EB54qSUrMiFPVj4YikDS
Rn1HuUv1xBrAma5hnjg6dtr73Di3vx3bV0BMBAYEGR+Qjn5RL+QY8sP1TpAHqlcEmaME1Z70UCxu
qOVao3IWQSpKozJwMohsx19tNtUtXyHI+F/0eolb0Ik52Cr+WRqVueS9XAtDiqVJ0Ipu5weh2LfS
oYAaZH0xLU42xgw0W2uUk5plqIFbDU4KZJMj2NKxgJL1GUC+76QQUgfm3cTNaJknb7NCykHrRFta
S8DJi0+gkfjoblRO5hhfZqd+heg2SBduuwvb4McgLsnTaLxzl9eY8R5SMG1Dq1oeG0ef/rhtgYWI
RO/3lwnyEzZZeidkybo22EcQOmj33WuMJ290ACNHpjndtw60B0Qno3vXuUKoJAv85C+grjUlHafu
E7tJKCQ5Jh5iEX1G6znaFZ51FwXI28Cq4kc+70pmHu6NNSonzdI06ecVlaVaEc7LiMbpMHxvjcq/
vZ/EyT8vCoSGBngaP08ad6gezGmELyaOg7OKf6DJ7chGZltz7kigOLltjR0yrX/M0XmGYq7Gqqd4
nULD0q9+ticZCjLNF+O9OQuO+AyqvycLM9XZg3lMfOWBx1dFHP7GaulMI+laqP+KeIuLB81XkHhr
Qbr7HeY9FVpqv1ZJfTt9xET6UuKBXJZveuhjkq8YfqdxeWWEiv6L0CzlRM6antn5iai2kRxCO4PN
uXMtAKcibODtz8f2yV/ros6elZaYlaxhsp++jt2LBua9SuNgpjgOqVDptjlF+lpYaBh1Q+V1U3dq
o+irauQHcVT3iik+3V4SC1p3tY3UlTNXYDA0h4i4BM70wdz33uyBsffwW7GREMQg1wWGlZ4nqEKt
V8wSmeakmpmT4dF5rKNc4SVDLBfH/D1GykFXqn7i6VfjsocpuPjkSP7fmqqCtzykz/I37ZKNKHMV
KPxb++y993k86cz+w9Y65SGgxi5UKLkQgp/sTg6sUwe0jApkX+xqQKSZz/Uu3A9+9VL5iWvexR7v
9cly0e0PoNynh0Bf1hdY/qLnx1VIPNCQnKSm5Vx0vF2mvCZO1XSKFhOQO30e9uEgNN8yVRHARTJ3
eEJ0Ym1LZb/6StK+GZIk/cZjHtUjUAYASWBpnzI/0BEqSjFhPG4+zsp93vkZr0bKyo62Jqgv2WSA
xnc9TKzpJZczx2reQ3Un90Fh/WkIM+diYH62zYKoz5ZC1HAedSR+Zv0gWSiaF3619O7ts05+Mh39
8QIBWRKm4vVPnalWA/JzTGIsyVTs0NwDNcRZBjM72Zige0+Cos5tUiekiy/5oHWBdEQWCHgOeI07
nES3zmwMQqfB/y6EqiqmDgY6UOpCMoPmQcnlZm3BMU3275WQ9pTDn9k624kKPobv4cTbSab7b8xR
ySwwJ0Yex8AOtGpuJzuhkFx1AmVxAaXQ+j0UzkZteb/z8X6tkPykTd6nh9aQpybqV2vyRZee1Tb4
V39fF6//fpkluaVJLe5s9J8T5ccScche2bHx16bRjQCpNCYNXDXSxbjv9707flODdt85ZPAlO8sP
ymN3EiDOhP4sJLa+CA95IH27vUbmI2TjJjqVmIAuq2p1GT9heZz99oXM0UVfLEdFg0oArXRyH3N2
lfk231qkshS9rJNxadH6Hg71qXwpdsMZ9bM/62Pvia7S2P2jeOR2Zckf/XzQ//EVnYpdRVXFQ9cg
hyCMaIKdeeAf73etBxVnWwSFlc27dUi4/2TQIDyBYCFSPrUwBSGXgBvGrTNYndPkx1S7rCB/k6S3
2x+QGZQ3dqhrp5SGVm9XhMkSPHPxEjlav1u61ElnNPUBh0oz7ugBKx+DztA/SyP/vj13IMjuoFtC
Itrq9/vCS/3IHr+Gp8ZFxciJ7Y/hkdjj9bGYN8LGLhViUvAcKGWELc2Nd9H4WhpQLK14yR/TUTZG
qKAiRR047jJ00qufqDiiGG94yZfGbfZjkN1b/Goje1EKqP7B7viZZkkUZiu2GtLJcMp95ZnBRFoA
nu7idkDOnkZ2zeWSYn/AXzapwyBYSRhX0KW6iG3il/FdrBuO2uGDxbvZ+nnbP9nnAKVUtPGR4dIh
DowOgy4IsLXKgtP1/tyiaWfujImX5bI/3C9DVCCTlFoJcw3vyB6kcyBABlfdvfEUlnZCoqd6tB7K
iXO3M+88Ez0oqDtjxoIu0fezGK35nMmXcEyj81DVk9sl8fjW5mbsZnrfgsxtgZZl1WoeGdrkmGcm
L7/M0y/nBXrT3VzreBeh9W59Ncv97U/Hvhs2BqguW5IbsRmnQLYR1HnmNV+Eu/rrj9lZvT5I/1x2
PBIL3oKoT6jITVEMFi70pjsZGKkWZK7MM+eT0cX9dojHUo6h2qA8E2LcNIhBzlFA10Z3ewgfkjp/
tBf93sl8HkqVeRLI5A+OgfiZT8poqwjVcNCbdCBqWaNTrevuqB+zcfBvfzdmSNkYouKklMyNVZMq
JqDSmAkWiq9xVR/V6rcy9I0dKlSGqRm3GOleL4pYe2l/rNPVU+NvtxfD9on/7BqQxNeXjaqns5Kv
MNJW9+BciqOX23+fnZ+boNoHLloFXobs5uY2C8sJvKU9LlC8jt/CgHR7MgR8ENuBW5fgCgTXcHns
ukxkgbmxSpxlY1VQ1WnVZLj67BPkobKDpq9doivAJ/5iu8OvBVLXdVsLoMhLECaaPvJm80cvQM48
4unQfsx4fUp4wIwl4xozP/OLVW0uyzEqNZfwS+9qb9Nr/of+Oj5HBxn4vkLzlNfyMLykh9DjfEAS
FW4ZJh602cpMs2o5GrCVnae8kWmw6WEGchNH2A3vBk7MZW7mZpWUtxRin1TA8eO7ofUbd895AzYN
mbck5l22sUJ5R1IrXdETqJ0moaI9vApwyuJsePMCqWkZZPO81IrZQTc3FikngSYrAFAd3vbQy0Mh
NPf1h/qoeSQlh0c+SJyyITNr3ZijQlTbr8MMwCJOtUIGBrPRr3P9rhDTAA9JX7U6FYpw2Y7jKcxY
srFKBSwxGasuk3HUR3/5ubozuFcAqT+33uTKJ+GASy24bZFjUKWC19As6YiCHI6epuz1ogw0veE4
JPNWAau9Tkr1wMJQd7SpJV0fx7hVwLoEcl23rL9G7QuQ6LdXwuzII0L+Y4e6mzMhgkCIjA5x89P6
QbKrxsnO0ntCMKB7/V71xy9zkHqWu3Jchb2HvwyTs7I53pOY5eVAbplOHb5L5gwsTsk5b+x3+GZx
VAhpldYAxQC5mqFkOt0tnvKj+h47yrHYRQfVFc5TFEDPV3Kml9YpHdPT7o0/bm8wMyff/AQqsFiJ
ZYAXF7VgDDK6o5ruUiEK+hZsvPnPaOENL5K/9jlm/tpUKsDIq7A0fYoFt255yu7Sb+iYeRn64wAI
gkXaEYFM5c0w8lZIhRjJAm9+naAFgoGJDMJV1rloV7sr80Ds5f2kh5yx0P8npv1aJBVkzFgwh7SC
5wwHHUQpeIYHFrI7UABAyIk/KMxsVW+PCBVeRkMPu6nHAls/TewWaWXxJQkkDe1AwkbEA43w7NFz
apXa9Gbc4CMWr91rckwOI9o8ceJo+Hz8aUZOoPnIaDbncA6h2xQr2E0pgmzHYNhl2dqFqDsxL1Em
+3TDOT/WvbGk6ouKngVuv49qGDQjJoxAt8HAuw7YicM//kGDXtowFtY5wnXQurhXXeiePuFzBURP
WNxxpQd4+0fFmK7tlihrkR+1oKKUwaQgHpfqW7e83o4j/49XGJAwQy6LdynlhUqeiPKi4TspqZlY
doPe3X1dW4OTVLP4iBMo+KLZg/N+TsCcXmuNMy9t+LrifXpOJiHm4LdZkYaA6wna2TIVWglF1bRS
FasI73+kZ3iNy/FTnvJYHZk1xa0V6qinaRhGggKUeOcRqqzOye8rKGQQsZHQDo+JO+2U/e2NZn3P
rUlqn/u1imbMeSDflQ7jeGeuizd158qM/Nt2WKdhY4fOIYB0VfNyRItCDfp9F2SBEpDTwGvuMC/4
rR0qkRjlsJWhHUpgPUaOVrwK9FL63L6rSN8F6PPghr9rHVDhB1wFQN4SqdwCA8R5G/aoCP9FdBY7
8X32KEBRZd96JSiEycUErjNAYrRxB3r/2xvMfAFuV05lGJYhKd2ofKwcUEMyJR67gIv5qNxg5dVp
cXNP/MqLcqy8BrVh0pkEdgU0Atd5jRovuRaWiAdm/jUX34eVRyPMLN9sLVARB4w/2RRC2gE5/ewv
XuFFB/2b4ak2qdJW98uORxbLPBKY0YDkD+QiEViulxS1xphCpB6uOlSBAkks8z0bVT8JU84nYwYV
ogOvg+EEpWbq7IFeJ5KKFCvTzfTP0cjBvgfiDCvmsfqwgilBZBoauD9Au09LR8lJXYJPC83ryZlR
LiKVWRT6cB2l3nSsOBcSwyMwmQ15LKD3LAOzANfbV63ASVkFIooS+nn+Vs489RtWmLyyQD7g5mZt
1moVLcGC/tY95uC8dZc0dnSOfy4+pkaR2E5HSGRz8RQk+FL3+ZVVKvFThbKAwmdIjveIeSSCbIWc
CXjB/fhV9EtIl64PgtvtloA3+PeBRbxlmroXLFXQM0HHvQBc65Pizrtsl7qZaq+4GRqUCvodKJpb
Dyd8J/t9YIYOoKE1Bqx38rFUbW6tguG4V1tBOW6shUaZpvg9ZIyFjGYVGSTBCOv76hiH8hAfwqff
CDRbm3QDerWiQW06bH+e3RfG65KXzv8eQDGUg3NC2L0hskZ94EgvtLiW4VbLYzO5hOwYDYx9fiy/
JnvhsXyNdy2goQuX7pvxooBdWJVBYQb9ByqECtIqZzHAOh+7mT+oKOP2O9wbxl10ki1Mt5LEe9qV
iHnc4MpIHq9sU8HVauNayIGkRG18hVOTsY0k0BFal32KGVrODpPISfvxdqVUaIjy8u8dJvjs7DGB
Zh4woqB2xrwuJ2FjxTyiyqkRqQuEIRpJYnS5ILWNQR7Dxg+yp0Sxbv0ZOfV/oQLKiHlXxqhtLNZV
yjsNOhF4ktpWODp6/nZ771hkMFcmqL0TxMrogOcC58Wb6XUedLTP/V7aKYZN1A4tT/GJHJ7gEE7B
8q5eMQsNGsOeO0HPWyoVfMtQj6uqxBBo08uOqTRunr3eXiqrBoulYgSGQOs/c4PWs7WC/xE3yOzP
bnenAFmlQrUFwhIJ6GIJ9j0/LLt44XYUWTfLlWUqhdOlSbV6cneFFz1YvObQBOG+POqomaznCeKj
gDN7nNWyN/TXaqnjXxjI+DsyVTv70W420YJW9zJwC4u77OVj/Gdz5E2ys6CBV8uk3BVHfk5UiDVf
eq3dyWH2JqU5SDyJAo+2g5a7k1nVgyItQRWrnJoNI7nCLBCYGsHKhVEResbJlJcBcDKQJ65j6Qj1
fkFtOEm+CCavosh6CWwt0RfGkGHwaNWBp05PJEtogjV00vvsSzU56rfGHT3NSb1mORkuNM9nDtiT
lbVeWaeSyEWv1UYJgVAn0pUfWetjcgZv0g8FZQ30qPe/w/h5ZZHy3UWa0MaSYRH8SAGhzi/O4Ytq
Z3vcW0HoadwHByMhgkENEqjIkRVMal+nYXE5G7ka4sHR+vlee5NOwzny1MnWX9Y760JmuqDn/mf3
btQ214MZ99aVbSojMrNKqMZIlMEQNXgiJsrCPZRQnwmtouXyHgS8hVLpTtRNRqIXMBYVeyl9mKA2
hxkHA8pMafZVNKXgdkRgZFfbtdGALWFam8EiI3Nq/lPoegewfRxIHqMGq64IAUlImGFgChkPDdvt
a7UwUHfDyPtjuVc9ZVc57XF9/AiwGIYD7dztZckkkFG3PwxC3oqoQn0mF8WroFIG6PdcrGf9MLTO
+DdMaz1Mib1A1NYn9do4gIg2EDgkzNdO6Ckvt38GMzGQ4a4YfMQk/idp8qqZMBS4gH+GxNvMq85I
eGJMqBKc2LQTRk5ayQrvW3PUsTSMFITT8ipdgN2ydelVkP1/uSDqAllAZ5Or7YA2m03Iyzq7caoA
842B4iU+j9OC1fLVt+uh7o4SGjGJRiBoYSw+R3371vfCQRnCvZWu50iB7Ua31Th+n2PzvOjd/vZq
WU2OK/tUHgTlxlldVwzJtm4fu/kJfTan9vP7yBMfov16pwT9a/FQYUgAvP1+GQAPznFk1vkETaOC
t7RqQhaVinvFNIcVhNVQQhYu+ryrym9Gz/mmrIiD+gP0ZAE3IlRd16F1DPvIXBuYAM2DM1WJXSSv
dY8oF7+qmO2Qvt7eVKaPEpFB0vQGww21oqGAet5SAr0lLoONOfGm9W4bYI3h6vLGAhWvh6yQjWjG
gnqfpFb1Xn5V3MZZ3y1nDSaUqlO8oYf9+IVP/s/4XGDuJJUxCcMDn+KcNWT5MpuR9D3XdVvERKhR
rl4+PXJWyIhuV2aoFRqqnBuFmEjfCWdhtJN2hZM4yiNRNSDgC+4IHOMGvLJHX0rSItQaWRap6chO
4cX3Fopi3an0Fv5k7e3VYTOvHbLN1Uqbp1j63qC1CDEqv9bOydkgyjyoZ7bViddIZKXim/VB9Oza
oll0ozk3WN9wGLzCcnRH2o1HeR/n9uiVd+Yuv0SuzHuM33YWS6SiNSYnk1UDoc733vwe9a/CjEox
5F5v+wrPCBWw5aKZyinPpO9p8S2P7iT9W9xy5ihYt/vV9lFhei2VWOz++mATaDtJMbg/lrsOo999
ED7x5mNY+S6p+QEACqU36ZPkY9I3ZZ2vcP/eFw9wSEzGkOqJ7g6+addP4k59ur2JxL+32YQJtCKM
6YAlo1jzSddQtMYyblOQzCPdBYdKFrS4wflcsvS3ujaj0W7YaZ2CkYtF+16Eoj/riQ2G71Ma83AJ
dAQmQGTwPgL7YIHsGvXga29PelEoBhFyGGrQva5uBlwCEZlPX0l9JHz/L+iVPi2Mskg5SBetSjmK
qKfVP7LXpSEKCB6g5AWar6aCxyfKB86w4012f/pqmOo2JRNlYYyb4m4jv2pTutXaMC2aIZcvOook
mNX302ywS8xaTAaI3czeicfE03mjd59OA7b3yix1wRmguUznqNW+qxf5ALGiezKTCc3nw4emHZ9x
hw6XH/ZkWYbMLRBrIEm/XmZTmPWUa4DU9m4NIibzzw9ZH1u3sz/GpzLg7Sp7fRt79LbK3TqkNdbX
v82u5mu7xqnfR0d+6/aFC3auP26fvU+nHesDTYmC/0JvkfAtXK/PqJZqrlHpv2Rg4UMaPZ3Bum0+
kEoUwMMwvIueuYukbzzaKPUR23iccrOVlO9qYL0R+jFSbp49FQEtcv9XhNyHMRVdE8WQISdJ1ylC
QRKLKs31S5+PNihM7UbuIJIuubd3knEK8Xr+xwxdpOjBpGH2ZqpfLGsfpUe528npy20T7I+1sUE5
o9o21bhUq/Ld2i2OepC98n58B4rdN0DhLNttg7EtjkmG/18tiwouU7pYlRCJyvcRk5oYBDLeky/x
6zDhmUXuH3H0i6+3TTI3Etx0pgWSdtSYKeeIOlxKaVFpF62CBpmRQAy8mFwl1L/9OztU2iVIfVNb
xaB8n5YcZSO5cRczOqZ1/vO2nU/vLOKAhDGOCIwjjNA5eW9p3YDwLOFVpwcC/H3erUHxIp35uSRr
77amqDWh1Vksa9wq3zPrrQ51t5gfSjnlePqndzdZkKloYD4zUIdCBfA6ZvRGD8E46AP8jVPJ3flY
HmcIHuSe9cCDNXwql9PWKKe3OkkXknaRESyiXXPoY3u4ZEcyTXSPoQanR7NMOayH8k522zMUatzy
IFWONdnxF86HZIUtgEYkNMdxmnW6y7uKQ7rM+Pf/I+3KluPWleQXMYL78sqlV22WbVnuF0Zbsrmv
IMHl6yehO3HFRnMax2ce/OQIVYMoFApVWZloRIRbACcbFTyGjCvU8LTeHwhqHAKLa6dvYZHHONGk
iuPMpiqeBum3CdIS6JB6EQP+2a8dStjJr39jkFFKs64vcj/u8PWzXjUWQDgnrXfB/pUHjRdi8icq
vOjd3pSnSDiPvXbjQcbi0yTns2j6NK1U1OqZBGbr6ijvssun97sXDYjpf8B2yNZwkW9i2gGHhFFl
AY90JWdcN4DAlgguJ0ga3cueoXn5e9sD0QxNEtMfPfMxR5ugDIzf0l702OOL5nDmpW2N+740N/qo
s6f5bDU/7PiLRr8Pxq6f/raw8R8zIG9HSVCz0Di7PKHpNIV9YScm2MGTo1aRzVzkD0Y8/+3bhLfD
7V0XAkGJPut87t7QQN/229DXJv+t92fw5uoY+vP+2j+B5Wcyc2ACsQwMrVwuzEicHM8IfUToGXK3
fs8hsmhjzzpgjb3uy3QUgUSvIypDP6jAkFjgClb5+s3sGNROiyI/xfZ+7L469Nyngg7DtT8yEzag
cQgreP5wAW40wyIxSpqeaudXqwxumX/vdcO1YznAzSEKKddB7NIad6HnZJgSAKtSIBAmDJ5SFezS
3c6Z8DoZt7rsosZ/e8/YH7w8bpcGOV8cqqKWGyJnp6w+kuHnDCjqbQMrF+ylBXboFk8Rqx5HZULa
jCdX/N5vs3ttGz0xCunaMwTg76tihm1d2uIOsEEqDE5WBjTmXhiX7Vy62o/K0/fUG9Gs1YI28pyf
ooR57ROiVIr3pA4pcZO/cOmUJrSZ7fQ0kR6c2aEtB1VnCUt717eNappgHgCLpQ6X/4jUi+9ot21q
R5NToJ5ut6AXrR+l58JrAxyueFdsph/C1v51OLy0yDmjk82QlpB1OCPkUJRNdMTAAEbNt4zUFJXE
Q5l47Zf6u6hTu3aolwvlXBJF/KzvoT17sqpXFZxWefXLzEREQiIjnFcqaaQ3Q4+1zUPj9vqDVBG3
jkTlhhUrFlARislqzEhJOH/Mq3xgMuUjMoQawA/GYpLcG8HoKYBdoz4UdMLZnDWTGkpETLED5WTe
G8fG0hkiIztJ5FBGd2T8Ko2iZa24IkrYUAwDGw1i75VeWOTYhUIpRU0o3Ba7dGM0P3Q/fGQaiyo5
Vp2rPguiyMohuzDJAufC+5UmniSNtt1pftMxcZQE449uFwF9Dbmru2wTPohONburuMCI2UtwYYBU
BNkW/zDVS6VTVQIHmQ7s6rRBOmMdxHWvlTOGOW5sFhiXV65MZYqJERGSnoo58utQ94lJg4QClRSa
gki8cpMtTRlcbdlOQqlvagTi0YTIe/u7T58aWd0Zo5eZw0awX2w/uM+HVByVGQ0YReuKIFsKwbdh
z20EF7Fex29ki+HcQQHLav2s7pz079uNCP1Lg/wL3x7iOLLripyNrxLI1QiSnfLY5u7kF34ciBKP
lbz40hz3yiqqCCIeeknO2iNIuYnLQEG2r20hBggta9SC/t8WuRNQohuWxAWJTqnq0ruekcLEP6xT
+cLEqVov/92JkHorZw6fFGEET2O8KfnnRiTHwxQ7VXemtNmQnu6MXBVkV3wD7j+79mmC6+bg7rRn
JQ2ln6HjBGN0kMDDJ0m6K0c1bm/iRtPbbcdcCY8Xa+JS1BHgeMmRkWDNifMQjtFDrk4ojsr+bTPX
xxogbYRIsLMiFcYpuAxXraWPyClJeBrat552bl3uQ6ncJFRECnZ9qC8NsfUu4qLcdmFbq7N6pmTy
eoiwQSPbrS3Dm7MnIpILXvF6PPj0D0wTMNsG/0Bq5MiqJyobp9qfX42NAiyqvDddoO3/UfPtOgZf
muM2ywntMKuHVj2n+3Br7CgYWMqHTihb/sG8cBmsLIgfgEfWgKujas7tltpT3Y61TjpJVlfthqLu
FB+igBlk0JpJqY9h2YfPg2pKd0mit4Zn6nETbohWYXIqBYxcjxzzYe4VgDuNotjZobbBPOrXWq7D
b6OcjMeob51jDfaFTR0T32ow6tyUlqvMc7Gtksw4ZFVi3OvAA9zXdiG5chrHr7c98trxLRAUY+oT
DgnYi8qlIvWUhfkUFcbZyTFgLb0TCdA3+9ttI9cR4/JDct5Y6H0xtHOhnUucY6cC4NQUpPgrFjC1
CulGMC1DX+vjBbDwd9UGFmq2LelkW/RVa5GZNo4quCg/FMA4f7gwwkUlB3JTNjE79TxG5RMdalc1
kelIUMDJniErF4SYSwd4OQw9pcldG3GKht968LapmFVCbJHIV3NqN2rfHxNJ385R5RX6r9A0Paf8
PbaZn9bD3/bFbQuqkrhvgbeBhJpmc/ubUVIUkdJLoGoFO7x9YK/9zp3e5gP4NzzxDbi6EZ/2+PtW
xz438dioZzsetnpu75zw+bYzrXgsI+s32bJMQEC4K5aiMdBrdhKdaY0iEATM7IR4WSLqQFxfQfhw
CzNsoQuPgoilDRBsop6L3OxcsGHstOlZnizF7ac3cKZ6Qyp6dK+8U1GvwJsAKR84wRBPOZtZnjd4
EwPXkgf/0dbTKheQIg/q4V5YAwJbIWkRFSxXLqWl1Q9a8cVKG9A6FmbRKOdZt4HINBXPAU3ePMqb
lJhC3NuKg7DziccqJFLQ3eGCNwTw6qnruhC9ufALeMrc1HeedTdR0U3CKChkT5X3v3aYpUX+0qUx
TkBVJNq5t32rT4/6WO4LST7ftrJy46K4ZeGEYRQLUrVcjGtpWNdjjzswkegfO0fOojR7m2g7mySh
19uyAMm78h0v7HG+oth4+sjUNs4YIaheY4pEyZqpSFh+5bBdXA/cqho9dgY0FEII8zhvk6HetRW0
MqJyFhzqFR9kYutACaloTaOBdOn5TlqQNkcB7YQXqomq5/xzSJ5nSgUh/Ap6jXB4YYfzvtIuTLmh
RD/ne8aW3WzbIxtKlHci5rYr/DOzBIlHSAAoQF1e+bnZhlqSzzM6Ym70MN/FXjGgZ5p5/UZ9k87j
H9vtAICedo4ZYGjhti9e4b044zwfcSMnTtiGuobyfISZoI31AxKuyfd6Nz3ajywtk91pl9877+V9
+kUUT1Z8xgHpM9pMGK1TribQrFplsE+svE/AFJm/x3Pvhr2IN2iloWVdmOFcJg3V3o6LTDsbj2wK
qsS4UHiX3DnbapP+FtWwr/0TGlhg+EQfF6kgFOgu/RMzQrOuT/p0ppEUyEr8VCXjDiIId7Itoty8
/nxg9EEVhQ3OoHbI329gNjQsu9alUya3m5CEXoV8Mo6+ClxExS++TGYuzXD3W0Y1rU1DjcJF7G1U
YL6D7oAc0EDYyHgNRhHN2cqyoEECtJAFaVX1SolE78rWpLYCrzAha4AJQZqUG0WJvNvrun4b4AH1
aYanM1OKCGSsXSqdJt2YN84gl34cNtnkWo1dPVopxg9So5Y9gtoOVHiHenfb/spb6PIHcI+GyRp6
MIra5FxXrr1V/BlU/I8t8d7yP1PijpkbG75w+vj6Mrg0ym3mIOeJ7cQwavUHKazcmNqikHLtLw6Q
JujAsXo2khMuctpaNI92qxof3Jc5ABneeEww0d3vI4yQ/Ju6xoU9iytL0Zb2Ld5OBlQUXMZdRLzi
t/IwQd+sf0p3YmK1FZzGpUEurySZpk4Rc1A4i/Zqm26CeG0F9QvxM6js+dVj6YkYk66Thkub7KMv
Ui+l6+N+rDTj5MzxXWnXb7LW/EyNDIjL1LMTUTP8+gxemONDi6WGejP2lJyr+XHO72v1y5iKuosi
G9ySjLYHj5bVE9S2ndyLTJfus5P61LxNb32FIhi0Z8Db8lQJBg5FZrljV8NxU1PH0sbq0ci+KMo2
EcHYRCa4Q4YMsk7iECYk7U+v4A6NH8jf0+8DnKchYQDXBRMvuurnJE0xa6QaDUwukRcjDqazc0wC
DE8hcXgdqCvX0DYV+eHKy+PSKlv70hGLIswMKydngv5i5YKN1a9/xZA4TZCWq+Ch8dr7gbUZZ8HD
fdUyionArGLhAIhzx66T5j40YqwX9JDP9c9uT0s3hvQWY9UdHwbWEUx8keDAdbwEznNhlPMWHQ+t
CbwJ5GyGWFUEUHr/6/Y9cGUB+QKEn2TkQHjNWVeAqDEeRz2muO5Q4S60dy0XwQWuEyDOBBeRh8RU
48SsmzMCFkEr/YNYAMLeilu/TH63FdUUr1u2zKCK7A2UMCy14zIu04yUEfSaBpuD302/Y9/xWMev
BhJc1GZZ/XwLU9zaUGhJ46Eum3Pv0J1tF2+x3gkebNcB/2M5UEWzGVjuSuYItBmpFNIpBDLIeVML
f6Yf5XomjY5xqJFs+icxR95VEOGMcgetMoihN32MTYvqe8vsdlkFZSnFFBTQV81oYFEERhvlBF7a
UEPxotWl1jiVjv5dlZJ9mKbfwmH+ftvLr+4vtpqFGe4cIZ2KqhCTEOe+y15sZfgyls2B2E3vAjzn
5plIIXR9WZhKNsFFj7VxHqiHsVnnZeucSos07uxkiUecekszaKzdXtlV+edjZf+1xDMO63quVGMW
1md50tzKUDdz/Vbld1P1njqKOzlJcNve2sowIYO0HwSKiE3cl5RLao1NXTqnZCpclJ2DJDpakenf
tnIdbbGspRn2MxZxfmhpPsaxUZ9VuQldM4VuQE6Nh0JN97lB3+053Q3d+BD15AVV8WDUo5eyNL+n
Bh1dokl+R6Kt4CexlV08RNhPQlBRMXAOTDrfUTU1ADMss0Sk9CbPepVcvOS+FNCip0HzLq7qr37o
T3N8gbIIq9SeBgDJYiu1vg55O+87246PjjqJhOjXgthiZQ53teljVicqWxlejm8o0EZuYogG8laD
8tIIl2/VraoYhQQjjPYoweCT7b8ZmD2EVpXoaXP1trrcKR62EI31WExjVwPmTgFzZwJLTGig8ZoH
3Us39NgjO9cSz4pQWP77FIWzzk7swnXHsaa6lpMakFICgOMLZib8BL0t19qqvnTIgy/Iz98Fzsle
GTec0+HuITUJe20qP4zSuyKgu2iPMRdMkP89ZvtieRB/v1ye6RRpHlF83MKqtnI9WW6VZugQqsqj
kVRbCdrisV0d2oYcFEO6L7vpILXpA5Wnv2U8BKOwDDUTNFMwaAZlPj7IRpUsxTngpPqWkdcrR2oe
Etz0bCS4hQrvVjRLdFVc4QxyO6uGOfgmGjCENzGFlMKIfCzTs8TPFBmtFKMXTXhfcXVxK+SDuzyq
XYsJgwq1j+S5vFM+epaxjzEDsPUArtJumycxYf5KwnbxYXmVjD6sxy6R5uqsYgJz3jOBWTiwXz+w
UWvRab2Oc8yYAfgIKtImKi6X/jQntdxjcB5IgOhXpf7QQfv296MNHxv3aYOriuVpNmRSLusf2Gpr
Ex7YFBPd5Udja25oBJ43UR3uOgRdroo7jxJ6XKoOcdUPXDkbOxtQvW2FlLvXBdTLlfFlpLoFfEUp
YAc6AIf4Z/lTNnEvxRtGXJE/GxjQku/mYPjG6qh/XT/9sA10tWbrIAvjp5cKzFJUTlerJ2yta9J7
Oy7dVGoFCc715cS+5KcV9v+LcKpmaiKVkaacEuXRBH+VBnUfQfBkV89l8Lw0wbngmIR6VNWRAfcY
/ekBFSO33DEyFy3IHoUF93XX+FwQ54y1JWelHipsQdNW6mgQ03ADziq/rn4AZ3qcM8uPJ92bUuLn
au2P9tchOg3jc1aZXh1CGTer/NoJ96oqYl+8TiYXHwJDjFxyZ1JCS0ki1bnSrMBIH8FU6ErxozmC
g0VWvUGkXLt+9v/3U8Aet7dOOpEiH2FPL/6o8wHWA4ZRvr29Nx0IRrjdtXVJgiRFU50zdXAdVQbr
ANncNiFaB7elfRGlhlRgHTKYYg1A0+Nuk0fvt42srgMzS46Dt60GHeHLg0BoQecyhpeG9qsyPepU
VOG4ziGw+wsD7JgsTlqiTtD3qGCAPZvLR6S2LohMAv0oOgKilXBupitm2TggGzkl5k+SnFP7b1uO
LDAtFsIFXxlMZbRBcepckNQl5FXKBMVDwQL4mq9RFxXoJbrqLIUZy5XdqRdtxvVr42INFrfbaZU1
wPS01bnMvezBQdMIKAzzrkkYWtqf3P6H6MpaeXNZbPYIjzo8xJm2/OX+61PnaKHV6Rh/yGyv3Zcb
E+Xs1C3BpfnEiAt74Nnc4ZcoY147PQu7/POjJLmaO8NYnqXKLLejHTvf5Wqw3VSPRY+4qzoAe7Ni
TBO9W7xgNb7aJanO2DYq9I6g6HdXWqADrmJM5bTA4EwyOEmF8l/s5F9cLTCIBiOqeJaDU8t324tq
pFprhiNwpNRv35UmiAKwrZ7BCeRmm/z7eJJd9Da926HiOoPjzHIBqY2qEhB0TLLMbyA+AecDY7UD
fQ4S43+Q7FwdB7SqWZ0D/TIABq849KZihAZQavenNjfuMYm/l2dDOIdxdUlzRtiPWESnJnWopA7D
gC85vFSROx/Ho3lnuuGb0YAYMPt1+xOueAr0UYCABOgMdUQe/pFBNWouDIWepLJ2nRlioTYa5Kh5
lODMM0D8eNvc1Rlgq/s0x+dxyUihv5fS7tSS19H5RuddP4hCyoovXtjgQkquKW2ioq1yUifwccqg
/K88KUhbN4Ee9rTJnuh2+uE8Cecwru4VrI1NNeIIoGqk8R25PB3HFqC+7kSkqPeA4kl8S6qTwMbB
8BXFUj1NmdFGalLjiB2eMKcRF4LFr31faIXCS1nfAqNrl94jFZXa13Pcnwobt1oYB910Vs1WsIvX
RQ62VNYVwaw7Xqb89IIzEIB29KxDk6BArUHbWQ8o0m7ku/QgpLBm28WFlgtb3HUdkSiv89rqUFBR
D4wFPH5UHhivCxOOvu2d1yVobl3c57P6drDyUiIYpZlfGWtNdj8+JxiP1TdpkP4WltVXtwtVNhu7
r2rmVbMliuzeUbFdwxQByvrTTmw3jve3V7UWtoA0/K8R7gPW2gwoRdZ0py6zNnSARpWlChKF6y47
+3C4UIE2Zrhtvr5NtFmjmVlhIR8UuFkwYwgOAzTO1sD86fBLxEEnNMgtylHLuGgAq8ZbJnpG9+Oe
vd7Du9GLnuhzfBBCqld3ykQBxoCaFAIY5xmZKc9WUsHj1S+QO1Z8JgTB2mLpn+JOzcG7UPnld1HG
sH7OIO+sA80NMnE+Fw7rfuq0IWfnTNtsIOBj79kDWzzfsro8gIItgABRxuevgQgjUKTTWdxQHqv8
l2Mfifr9thv+H4v5rw0+9tt6hAZTE3fQRS2/WTvGkNxv6Ev/KAnP1XWOx/zxcz084CrTK1Nqw6kD
m5+5VT09yA717DvxZnj6yPXRs9Wk3ai5gjWunjVEXiCTZEDV+ZIsCqJt02Vhd8pHGqiJfA/6P3+S
lRet7+90IpVumURfJZMeuqJ5Vp058YbGcTGivqkK+e32r1ndVMyYoZUMsnN0cy8vAzvtCqfQSHcy
+q1cFa7d3PeNqG6xHjMXVrhqYZeo0sgqeKcOI18mcF+Fuql/WN9Nt6GuEsQH3XJHkTDx2h2Ppud/
l8bn8FWSJK0Co0buycorSdEJ2mt/zRSP3g9I0piQuyYDxcR3gUC5pJWw1J3MLyoogSQAvzblDh7k
kUe5c/96pJKZA5UeZqQxlXIlL2unJc27MOpPVnJujXtJw4UgaESupcwXNriUuZzyVov7csDrxyIB
Gw5xAvXRRLMHE1hiMo3VUw8ILutPqxi65SOLHkap1FRDdwrvlU2xG491YG1Dtz6UwsH2NX9fmOID
DK27DkQdMJXG2x7QjDh8dWLRTccuFj4dWRrhskuro9nYF/C81qd+9ayxFMFr7hjZliNkOli95pbW
uGsuI7XstIbUfcgqJxiXkzztmRH9yL5+TDZ/3eZnDvi5WTw0W487u3RypTsVCWgckgcKXoe/j0nA
XzgIjjqeirwFTH1HkhHCQgM0Sz/d51EZ4Era3rbCjv/VJi2ssDC9eESlQxJqRobP1hKwnDgjCE8w
AQvggdvU+n2RZRszGl6mchY931ZdcGGY/f/CsGmWnVEpMBwi/9ajxBvNDfgdRPn32jWz/IrcIY4w
O2xPco3w52Jibas2LqQ5nuMJjlGfGaf78KufREbXYu7SKHedRJM6otAEzyfBFHTfWrwXMbUveXVA
KhfEEQ+Zb87/RMZwdbVA3jKmEfzjH1aRMo/zVLEbBkcu200v5YZhY/vEJfsOAhfhQy7w0lX/QRRG
yw2cKhiLuNzGghqVrFVtd8p0zOpBznBTJeQllRvXtLtAK/QHZ1bBLjkm32477mriYi0sc7dp2ROV
KhXOB57/QFHrAH6FH0RiqAC48z3qUkdhlrka0hY2ucsUhY6+ljR4E5NRV8BDKj2z4XdGTZVv/1Xm
vlghL33kkLJq59xh1vQDQFKbGNC27oNxuNiAilHwRded579byT9VE0xlhIOjdSe9Ohbjt876cXvH
RH+fi9CJ5KTGPMA55fE70Z/G9P3231+NKJ+bo3MPj3gqe8jO4/Wm21/D+SBH51bb3DaxfkejpKVa
cHZMHnJRy6jUKbMIqjLyYb5rmJJLAKlOD4/eg6gmvn6jAUsPDloFLBl8hSLK8MYtRxwt5B8uY/9o
vOjgBPPBRN8w2vybEiFoiUGMiUr7ynia3RgNJHhQmVTRPQf30xEsTFv6h3Eg4NkmKiCsFSuW1nhv
KPsibAdjPEnGBA4anU0U2+n3rC3drL3v9L1TvRR9YCLfEuzh2iFeWub8ZO4dOWobezxN2/7PeIfB
eg3dc2sL6kq8h0WZ6uo2Ls2xY7G46HS7aaEmYI0sJrcAn5Ct7Q9P8hvW+VT5khBPvGoQc9ponung
S0d6fGlQiYxi6KBFdbIzcCyS0Y8BcXEC517NN2ysGcU2/198UsdWNJRmkDJjRu7SZF7LkV7GyfC/
RQ3ijT8cMNSwiRbJN58F1tZcZ2mN+6KxrHYUIhTtaQDDb4LnsfZc7JmCUyRM89Zu8qUp7rznZamZ
9ZANp5h8K6RDk2hu1D4OnVBPh30hPg9bGuLyFDkneTjVaos8Zd5ILrYMise6b23LADnKTuSV6+uC
ZpCuOrqDEYzLDauHodGNvhlOGOB3ZdlyJeNlgMR4CfkgwW4JTPGwNVCuN6YSRsw3Rj/axRCYCPfk
PvTph4ZPs2mYFJvIR9a/538XyLeQsnnKx4jEA4JZvY+9+iskbgLtnk1q6rv6u5Coifkct39QSFMh
aSFrjDmJ+6BTCRBincAnsz/2F8avAuCTJ/0evWqv+vnBERduVorosIhET8b+gP2Xy7xGdg1NEVZo
39f77jHca/f0BSx9nigvWHsIwxJcxYCHQviBOwS2SrVcYgFlOKRPmj/vGG1d/Bx98OUJr6GVnbuw
xp0E3cwjaRoNWPOUjRz0z8kBhGEeK0YNpTvshAZX7oMLg9yHjHtdr2iJ5bFxPLY8DBuCe/qfycgK
PyaXtrLp1yxi1qDuquI6mHfZNvGc2GueOg/v1EBw/NYd83PzOMesMskq86Jhn3PCAURpBtoOm/wX
3iJ7e5f5uR2I1M3XUvPlF/2YZV1ceWE/t8M8fRz5AXl4YHrFl8prJBcMq17xE5csViq8hFYCjSGD
rU8DZz8kA3i+zMYYkgK30IAScLLrv5MvzW+6g0IH8fWNFsTQ5q6C4R/YXXXYT7v8agvqxJnqwO7g
lZjNJV5duuMv3QfFvaeBI/eL87doBiD/ZV3DJBsDylxNaGSTJitFjy2tutaTjcw1YmHUXnWbhQ3O
TRsHE3OpXg0oRqEo7IHm7oSIDfiH6qvH+vDvyl8Xq+IctQxpaEgKizJel7jsWg/v+jcaKEG2kQvR
rbS6aZ/rs1l0Xbho1/RlVEawRl+TxGN1b2VX/kAW2oCZcHiEVP1ecBBZlLy6IYBnZFMbsgoaLs5i
ZOsEhBYU41GTl74TVzk6D8Bu3Q0+ExyPg/z7vyhSMeJKG9SjqMxiaujSpJY7Uy5pVn/qR8w5/KyF
ULzrWXHmigsLLLYuPmM+tE2jgS4Qj3DpLXF882A8YoBumxwKb3gCEdeT6qfParfTf4iGelaPO0bU
mQQqpu/5xkUUzvKgk4g1r6fJtUMFhb7GVIPUGZNAdUJdFEnXLlxk1ZAgYn6Da/5yrd2gVvagqCxy
030JJnjQpxzSXbIxBZXTtZUtDXH5rVFnCa6JAufbtF3Q9nh0BJL6D1Fz0SlYu/qgOAOSaB3tOpBF
Xy4p06qG4BXBzhzTjS79/LHdJd/MTeYjWgoGHa/By3AWxkYEcVykLFesRJVOjbqtYM14dO6yBxPd
8PJrvKHu6OXnYaNuVB/Kg4Kqw9qxWxrlPiaOhdVUloROAZpLrhIOD0Zk7dTkryFm3OK4423moUPI
hE0LaeLJU+al+td/EUEUHGMw6wFei9mTy90yIqOr6i7sweBnti7mvgAJvW+2eGl9sUmQ1eAgmVzn
SXSxrn7BT7P8/VamlVKRQcf9lkImKiUodz835un/t7iPyssikmQNuHblIqanqXWnAPObgS25tp/j
YW5AGxaUE+iDCLV5166BxSf9yNYWVit4TmxmiJDja73XvfFrc0/BjuXGz+YxHfExhdnm6tfUMS2q
AchigoD3chMzre6NcnJ6VJCM3gOnPmh5KgyEWMG06c5p6433EBpF1iI4fWsXuvJplydLVKSmpm2m
oSpg5NpjN+j2D8BH2+fb2yiywgUUzHdYDdghelg5gnM6iwWpz2r6vFwGd+GkSuOUkQo3YfAJNskT
HfQ9ZEy34/YfoFxW3WPx0biQP7Zpbo8z3IOpBX6IMQY2hH0hkLwvoKwr1EhbjccLe1ywsjvVGOcK
uLn8bq5caxMd2qMzusB4Dj7wlvdy693erytVNPRtGQEe5i3ZdB3QNZfu2E4VsRIHtygJhqB9J1CA
I9vivoZOdIELLrpnwgvDo/qr3yVfzSDfigj318+DYyIpMhlCioub/diqKloWoNi2Km/oqJsiXTFE
OKx1v/y0wj0qFdOgEujqxhMxlSqotemtLNLKvf0xV+9t/dMI9y3rBCWHvIzpOexNn3S5L6N+aT0b
0e/bdkSfjMvNZ2ua56GI6HmmjTtGkCAowLqH+H/bjOibcZGKGGC5xhiGehoSa5cbVmBXIq3VNRPg
Q0MKCcVlkPLzX8yqO8nSu+FkxdaxlbV9PQ7+7VWslUOBtvq0wX2tivRdlJtIAFjP5kN+feM8mLhY
mj3E/nztb0W62Ila2uM+m53ruTyzl8Usha5WvE7jV0cWXSNrrvZpBIpMl8e2kkuSRdSmJ4XsiWMd
zeZn3vwoM5Ecrb4WkSygqmTAF4EA56+rrlPkqKdlCU3R2B3zu2ECiXtHvRzatxM4JHQnKJB5p824
04snGiduRCw3qTPPiEpXzVWXdLafTa1nagEZ9xhW9XvSu0N5l9Fu74TKYbQAQii+E+c+yt7gCDun
G4N8ml0JFFf2W55+o9GrRN+cag7KqAhKULrL6WvWzQJXWTtXmKiXDQesa/bV4JmN5DAfa/B0l0Ps
o/vjxgi8kf3ltkOy/effgbYNJKiDhPsaAE6S3rEjKWcJQLcHKGILkXimPyYYhlw5WnijOIxrkGFz
+KPVDU7XhnmLxRiA9eo/ykLIY7VyO1q4NWRoTUJwErfHpROWoAzGiONcsM6G35uu+Z+kzQp6v78r
3qAPJLogV3bowiJ3tiQ1mi050rRTmB3KzHB7C64Q/by9QWvlK7RPUDvGY09F3ZP9ikVS2A8hlQyL
ZLgTtVeCAdIMVH/Fdn5gb/X2Yc7cpnQjX0iLwb4X5xkXdrlLquwV9Ein1sZjGkiFM6MygRqK4bEs
eELrJnXbezCsp25+Es1crsSTC9NcIEbpvw/TiOSnELQilG4H6c2ZTvOwE3zalXBiKVC0+dDzxU3J
5YdtIVmgjq0yyHmCaLR9YoS7DdCGKLqALWUj5Jhmf+/qky7ssd+z2EqpLYo5JUP60VZx0FZJkC5i
IDiQj8I56JUTd7E2LllsDYgZIPinSN6YlpoZewwX3R3rwi1UN3xFL+xJNJSwlg9fGGU/arFAp09k
Sbdodmog4YGubRQk3zVw3qC6222lJ+vb7Q1cO4DL/eOOhjolXRqF2D8nJZ6mvYbxsxaJnGTdCO4a
G03v6wamnJRy1k4laGdl33oFHT9SUed7OHjtjsnEtW4DohhoDdxe2tqntMGbCnl5xDLtqqFidikl
saokAC7PG2szHzMAdpo71jIV08SsrBGrkzEgA1I59FW4D0mctLFrDY45xV8UbR9au358FyxoJT6D
8g+cf7gBWHLPRcuIFF1o10WPOBZuY4/cd52boS2rQFo2P5X3Qi3PVYOWpmJSD8tCjezSGVV7kAco
Vmun/HXy4iewVOI5YTyXf8gdiA72jcBRrrW62KMF0mD4hwsO1BiX9pTSHJoyicnJDgcZtKVkBFt4
ou3kaAKXg9V077OSKz+qWB/2WjMW7myrAGDJveFbToHcryM/0zbPfS02xvcmneXHxjHzbReasksG
O/SGrNNrV8mk6rlrVc1N5lH3M0uuvNt7xeIrF6dQzAcMG6ER+kkGt1U0B59BrUpoH2byCLSf9dVu
IYfaWAEQTq+YAPVv22Nh4YY9fqe6fJRAgumghd68zFnsFiJa+jUDy63hFtRqjRo5eqOfMgijm4Pp
GULI8aq3fe7+FfvvVMpgXq0o8DFToJ9lE9phUIWGeyv3lEl5iZJu9pv5j7ZYEz+6EXc0yuIC9bck
TQESh7ZW/2wiY4T4RD1I50Y14qcop3RPJ+WLWZdCsde1H7DwEr6e35lUbbIGP8Bw27tol29GIKv3
4WaewP+Q9l5bAx/UBXNQbKR028baPr3/F82npafyVBBRkuptCyDgSR19TT4PtohneSUyXhhg2764
0ZKctE1IlPZUaQc5fpHIRhXdYmvOufyO7P8XJkxJwykrp+ZUFF+n5M2I/9w+XR9VE95Tlga46C73
LdQmq4ic8sQF44zktj8TVPXQY6K7YdOeK90zXtRdaLmijGclkXNsKLExwD/uMD7tn/NhKjFV0Z5I
3GI6cZeDt1M2iasTEan8WsjC9YJXDG5NRdW4Ey5XdjlVKZlOOp1Nr7WzP86cvvaYbnWrpI4DOREN
na1a1MFQrRsY84H0y+W2hZMemo1kt6dRfZHUyVVs+xDNf5Qa6K249m/v4ZobAhrDGiPAM12x+8m1
FBr5gAiZ6+3vsqt3alYkHrT8BJfYqh0UvrBjTASAf2CjedXJQy43p8ykrqH8MvrEi5P3f7GYTyN8
8VeNInTG0rE9tTIe5lVxr9TDlmT19rYZVRSSuXR7jKleZOHM5KEYdqN7Gu/axxR9Y+pF1M2PTJS6
eUz8eCsfym0exHhGiejv1z7oMkpzXqIYaWQXOibBqHSam0dN64PGEhlZqyotU4+P1GQRQvrZUmdj
wv3G6tCSmwUG8UzIsrH0tH9E/d75dvvbrqWnjNeIgRuAcbiaqQ7BPN9Qc+jRkdf+h7TrWJIcR5Zf
RDNqcaVKUVla54VW3dNNrTW//jly3k4xkdhCT+2lL2XWkQADgUCEh7tf70lSrNrlaZxi3HLXx9zF
lTUqRALmOlY1sQaV9E0LWs3pQOZfRj8lWrySR8ZXY8n5eo0sowrG40+zdSgrUK/DtIyGZQTdCJl5
hkyPA6WScOBCGxhvUMx5kQwfw16AM5Ews/p0Q10Zo4F5eKTFRrObDspW8AankaHpDTwmHxxJtoq+
DNb2qCzV7OWibU2U0Do3rdFnlb3UC0MHSiqOadd30oTHDK9nx/SWtVEqOhtZFYnCVBVIFQZX9Fpn
wdfr0EzLtvOWV8NnwaIt5IsmdI8QlyF9TW1p0o1KlE8TdG3Km8onvtn7xU2Blh1v4OCSCB9J/9oW
tZ3lDDa1BMq4H8JWB21TDNomaYMG4abnRGbWVaoBQKuQawC3KbWoDpg7U4qq+Vibeul0qQYZXPDV
2fEgRw5KRJyCHcv51+aodQlojc+jlM/HXoxLu1OSa+j1JODdnjmDbSx/XBuiXAMVnsWKwVd2bKXN
FENXmE8FzDpieMsQ2hBwJVxcnl3SNtFSQ2vOvF4iV4bIrgBaxBYKIOhR/wF2iLUkFJOgdw1uXBGk
tef+lww5BkwiiVQi6xfZ0Q4ZYHzhtTE72v4EU9z0vMcA63PpIAdSIdUKnTu6kjWhLT4kbVccBQsi
X7fBdDPwmO5ZDrg2Qd2mZhBFhRijKLcMYBIPG2eZtoI22Nb89nXcZUYL4OZkA0w7mJ0WKd+Ta33Q
ak3J8ZQCOwio0ELPwmSLhSsaVXxucCL/HR0R0e9RCKAU2hn0ZENh5E1U1qRStptkGw+Jv8Xm+rfF
0WPbkEBCUbv5k+IEIprjXPAzaxAXor6owGOuDmgemXKXLBczuVNORAmjl7wbpwpTDevITgB9GV95
K2Y5CxnsJNBEWKWdpQySLtZLiCJmM6D4euqaWXNdCP0j5zvy7FAeYyjJIMwKKmdkJgp4Hj+6NQpX
hZ5Ztq0Qintbkmzz4WurLKMoluP0aRj9RXJyfvjqJNOH2UA8yVK0jMtfZr8zZo5CJ9MGoZWTgHrE
wDiVGcSlBnKGUaqPnfFjHrey9dGWu6+XwSr7W9C/+ccGtXm6qkx90AOgh2Hfnw1usA0UuoerwYlu
RD/HrEYANSU+jptsD30YQE9lnAAhYK2k81VRmHOtQ6Y1OoFmR8gnAdMF1KsCTL4ogZIfpA2BCKZu
+sgbA2CehNVDlR7cyCcUadQcSN3uZ+8FGVEld7UHA0XC7KbfVffxt8aM1u97jcoskXs12jDg8f03
5qx1WtUmWLrwzryaf3BBZ4wOwJk54lmrbA/6agjgM6a4xUy7EtrhMW7yQ5kqO/CFbY1FQoNvuV8s
5afRtc9jZ/AQFuzP+1nZI0F+ZT9LIbuW94B0KJPh5mr5hAnvh0Ka7pdIjmy5jAeX48fETy8d6tMi
dR4j4KBDTZ5RAkDZ10SpV3Ck0EaXZdPYyq9Y5cZT1j21diLq9hD0qcy1cVKP4ZD6aTtcxUH51AXq
HR7R3OydHAd6dXj8/Oe9rFGRIDGSwcgFvMs1W9+EW90pn4vOtj7yHuNGhTdu9YITe5iHZG2SCgyR
bkSTKRQoBey6g+SOz1DXcPIDkSktIY0q3PGwwiyfQecWEnFQUgC3NOWzYmpCCmbu52PWm4dmkOzI
fFKXzjGkYrtwYwDLX/CiPM2Yo4ZOs+ZOAZRmg7QgAIkBkEKiazZcqa4I0HxxzWs0XmZqeNaJRGEK
HWOQN1DJpzFIkJpcyNLEYtdjHLobTd4BuHSRMxs0YBEKCVaYN6h2KLd/IwmDu2pbvEAKBWy1ob/c
cQ7cZYg5t0e5ZB3ViB2gPDsaj8WT7P1N11K9qAd+9Lw8auemKFfM1LnQgfqpj2DF/0uOSiepBm9R
8n2TxhzAIKPEAVvAhkEHAoz1F23wuDOjsixbch8qfoKXHMS+xR1pHw333WTz0/jLtBAGgUTDzCvm
jC4GF5fOiIBSTNvjGIWSF5fVTaLP9/Os+NoUP2BcVNnJUvuL8/Uu3f/MKl0bA/lYnqUaXsonQqaX
yJl+VFeZrb4NG0vg5r6Xicy5NcpXyilszIGUFdHy8ZJ6mw+Tb80bzpqYHknoxgxJNnWDDiCqMOGG
iRqSU4iO4rfgxiu2hG089nm4UrabrGxRF1wVhzl8Jy+Qc9Yfi1vulcEn0MHeHQ+44TqAJX98vTxm
DFlZpC64KZ6bPFU74BOGtnCtQtjHgO7YXxu5jMH4UCsj1KWWm3mjzpo4fdR9cqjb2g9L1UU89mMz
cXKR19th+sXKHBUXowVD58YiDh9T0QpXiRFHLsocsVPMScd5/zNee2RpGgHtYFAKJGTnKYlu1mOc
lSiA5S+Ta/jlpjoR9RDRbf6hZi+MKLaJeP9c8J2FS5AvYEuZj3kleXJ/DBOIYRuR8/XX4lmh4uLQ
jmFcWSgKxdqTMSR2qLizwuOsYvvd51KoTD2LorzDwGV9FCbLDsG9Ln5jNp18mk8T5CesssU01OZZ
aHGYWk/y+wdkp568k/biAf3Max5ihbceyg8yA2AVPaznoxAqAO4N2gh5BGHg8V7xzFABwoRGzAwO
qvk49pjMUXP1IZT1hXNc/4tTf+4cFRS6uKvA4DXUSNJCsP+k170ABjgBE+jjdoG+Qux+7XGM0Sd8
KnAKaxoZoLkYoTZiBQxKkJZDr2Nw25vcM27DbTLiixkgQvHqXTiCu6l6aJyKy/LO3NJP2/RMNWYI
hKYVQSIoRbVfCmi21dIjZ31sG4AiIEgAqEinhdlUi9WkDHgaIi2MKrvf5JvOLqENCH4VLMoJcvvf
D6yRPf20SQXdMgEuUs9A6ap1V035OuQ8fVHeoqgwW6dDUFcBmpZaHT83UfjaJDInFDE9UQaMCNev
LKMCSvl7Pea9kAgxILPkfaIinTYHT3kQjrKfgwR8140ci6zgB+IFsO1CeQ3TflROodShVAYYZzwm
KEw3c2Rnc2/n1dvXDsHaurUVOsTWozRWKpaVKnm9r/qSaBKXPGAKo5UAf1NACiuTNx5q7OcRsC/j
xpzbiETA7hC8gDbpITwo+8JDIsHLXcjXPn9LntsiS15FW1MZ1QIloeZYQ2FciAZHHPIdytp2Lb/M
xuLkc+I1neZ/vZHMjAnMHKQOqAPuI1JLHOJUjeTCSo5pZncnRhAQ+2wrEAmNBwzw85tBrHRwbZBa
Z6Im+dBlAinv9qQs6EYR9AyUfQ12Dl5yxl0ddatoSyiNhawkJ1iO7GW+kTiBT9ZG1GeC0FaeOPvJ
XB4oeWRZROi4mCu0zGDBO6YajmD82RXuWDrg9QfVKJF90X+YEe/7MU8CGkI4a4R9gS5GTmalQzsM
LlqS5tog2/W+DB3QX3W2cJwyWw/s2Q5veUVkdmBZ2aVO4NTVRV0usNu5xa4FL0J8/bM8mL76moGJ
/etNZa0RrVgopuKRjvcY9RUxMZF1A+rJR8AWbK1r7dL81/0ucEkAPILuCSZ/QNp6fvi0xWhFvJrR
oZQld7IKW18aKDjyhNdItKXP+NoMdaVEXaKNYizmR0mwHKt6SwK4ovagNjonCp/wZheWUHbDGxZY
avTqzxcEWoelbosmQeRqDuJ92NlqaqOquqn3WmeTrm/gyjtRcdTQg6CuholGHj6eUcPGpgJRSkCY
GLSl0SSTng5NYgCfK27Uvew1j0S4G5Rhe2uTbJHe3+Wv3/CTT4P067nC4M1c5jBopqiu9K3d8/Wy
WffbalF0ya9XoxSViKo5Bs+dr4LPRXFDD61R867NnDa2k220N9yClyswPWe1NOq4NZNgKuIwAojW
T7u29EtJ26qlgIcgp8B4UjS68JyVJepCWMqxlaRgaeE5s7zHzMxoOgpBNcZXwUbzCRmQfofmw07P
HMzwp2+Vboca6NIBNiHgZF5vk7lyC7J2CJsiRECp35NGaLbIIT5qkLwq6rMeyo7YvXZ8aWZW5FZW
hqiLaQgGadZxaDBf2R1Ub9rKu/BOQ275HVgQTsbKFBXQrFgMwYIyFsdaqK1rqOvkpCE9xhs1rXmN
W+YdCIwCCmdQl8BwJWUsjOJKkrMCcxreFNtmBg3oyK+2LaYcXkoUYYKHlHMOWZ9sbZH8fZXK9NqY
aHMiS0dRAKQRqg4jpkUa0J4ksvv1iWdeQyrqByB8hIImlOzPTSmBqOZTXSbHaKf0zrCTtqTcM7ce
xsA8646HaGRvpgSkjgy1AKDZqfR2hqxUmUT5aRwHvLjLNv6lH1S7eVEwxWH8FXJ2kmuPOvfSINRG
W8H748hR94qb+Olz7oBIRgCUEhwF87bihRrWbQu9LMyOYpEAzlNLlOcoReOxmI+6llSOpY3uJDff
4BgjXA+k5Q6/xLuE/nBykY3xhAyekHVIsVeBocoptslHBp0TzU7dWXK+AVs7N0o55tgETQC9h+Wo
Xneg/1K23TYE+bziELYjXopEVkAHUg1azASXgbf5RXdBj+CcBljUuuU1hP5YcCuOLxz3J8HvCxt0
d0FWy0Trlr44FrHdHQy/3gxI/JYGjLKEwV9wuQ0alneAdcQ6zSWCOoP6blqSa0KpAS4x+MUTKgzS
VkVhGui/ILgmcsnZJgk97a+v10nyInqZOkZMwa+ig6mAhtQYYW0UogYYZR3FgT2W4iE0xa1URU/Q
e0Rsybq7Mew4OSHrQQZJDmCGVGB8dbrmIBTJpA+ZFIHhosFsZAewtLDJfR6y64TUpxdn4O2FDJeA
CegXs95EBurwYoR7J3wgM8EBAPSaTWRIl61k2NazjlkRZ74lNfNqMxq20XGBqozZeyBt8NCV8dDF
oCENQ0nAxyAk3RzhlrAsG1Ot8l52mjtzBrFBDLq68a75rcx2ttiyZZc/wQ9xE+0zR+UFBpZ/EUQk
JJ4URAWaeHzOxaCYpwFDcpLkRAUSq+U7vaSVCZpwvK/lSh1rmOjc8gWVzU0NAsCfvTu9LNegJeak
4swQvjZHxVOpEJQ2aeXkqB7VABrZli/ZwS5/y1Uvu4nfxS2Xk5JcCpRHQckAlOB41ytAQtLJP6rt
eitopOkO9qpTVAhtKCy50bYDWSuvQ8zoSQNmCW5YyQA/uIGAjt+zuu/TWk6hsqQ2RyGyk6fpMG6k
LXhMB6c8QPS+9rvr0OX1blnbKqkg7gFNLJ7bCLHnRqMxrIwqy8Kj9Fhh/qTfoOuSiLb82Lv1k7wF
/ebsfh2FmOtcm6Qu47KYsgXC2eFxrJzujYCa2vusclMnFE7bK7a4j7kaJowYf7ZQKgHWTCjBKEEa
khrG7zxE+tYNftQBRKHtFQ8qjah9ckG0TKOEPQAMvKjt0kljEmtarMRkqQQAhKBUYza8tuOD7Gdb
9TXX+IUhxn2J4VjZFInHwi7lRXlWh5laW8J72/jxS/sCkmk31MCpQthbhXSr/xTd1Bc4Vwurxndm
lsoJ+rhNqnIyhHdSIQW13EYCL2CDonLBFZNlZauEsgsSb4Sn7KJY07Z9pESZFh2n2+De3Kd70LBv
KwxUu5kXu9xklRFLQSYCHKWlSQjstOzyYjWh2hjK/8f0+gaEKo7hFS/L/YzUMfHaV16wI5tFR55P
izJNBdG2SVoWCe7MvItBy5D5uj7bkynZY8TriTI3E0Or2ElQYEMxjxrwLJRRk2vIMCHKST5B2erv
2VXvksJ28Yt3CllbaUoaYqpCDJ68aBXiojQwrUqS0qPUR67WogRV8zqhPBNUdJnyqC7EcYmPGBAZ
XMKOCXbmXbAl8Deo8/6JGDjZIvpzmRjfgAAU2GJ1izpyco02YqGbEV5P5r4l4uNbZTMfcn5jnrk4
DFEjxVENEQKH59G6LTpz0guQ1Tc/hVutPNEzEN3m8U1poAfwR6tjxDAZRQNYRCqBE0DdEHoLiPEw
lO2HeT2/VO+QYYLSeXCbPNR+fvsHFz0jgJ3Zoz6g3hjxKEJtFWiw6rC4iiv8CFzNi3eD19jJVbNp
+aqYjH2VAavABWFBx1ijvyB40uU+UZoQ/R3VBHVkC2TM8CMfMVyheM2v5v4P5BvJvlFeI+O+B3jY
xHQwHonn3zKe9F5bujLEE6C86TcDBuF7V9h0G4ublrIO+doWnasFjd70iaAJ79EBujfhtvADfMTC
cGOQOfJ7maxPiMIMIgom+vByo5YWaXWFCWSUE6Splew8QYcgWNLZ0zXJ/zqZIP/T+SaiQiJZJNFF
se0CX1SGCSBEJjAIyY5omZKDV+/4CmGMNOnMDl0TXRQpmJpg6Y+o/2atB1JYL8FBkObdAr7ICukg
D5nANomQgrFIBRU7ulzfZHNQWA1o0VCQQe6gOy24byH84UpOtY99Hqki1x51gyuhALkFwtaH5UG+
xZuuJryajrOv+4RgPrteeGxUXJNUvyCaQ0WLW1CNdqDqW3bhfeoY4POGxptLGNJ5NVDGMcBXXG3p
ReOgMhfDgLeccGGYiRByGzOMdrkbNsI7j8vgMqicW6NOQRWhrNGagAlHxs8cBcMeDZGvvZ+3gfTl
3eeSlFsViLBaT98Trh7BC3xpszgRfDJztKev7TFXhAYS+Iegs3mBj9CsYZzbUQebW30XlXfj/O+p
ALFlnwbo9YiYFFSFBBz2RF9qISoH7rAN/HJHBC+5mqWXN9u5NepmM5RySUR5xvjlcwdNw3ZTOqmD
TGGPCswfVLIYu4eMB1zBgKdDDowekamaPJHHDoR1urrvzZcG6sdffx7GywrDFCsL5Bes0qs+j0EH
SBQ10YL+Cc0nr3a618ZbfkMHAxX47JqXqF4G+nODVOZTZ0KqVmM2H5X5bgQFf74pwt3/uCgqLlXT
ECTjHJNFiU7/IbnxvZ6gVibtcVk6MoDifEbPywT8fF1UYGqUxihSspGSZZu/ix2Zu4kx1InNjApv
dk2SHdd25nBfjGwnISxigCGBdIXySTEDJXEoQcmEwDxz0yUdFG0Bne58YovUfv2BXiTJqKhLFG7z
aZPKuNK4z00rwbhK50tvxdO0W66Wm/Apv5s2f4BcYK4Q7AIY0wWaBjIq506axrNamTly2NY7SSCh
8afkKLcSFDJ4gB4td3n/2oUYzTh8ToJANpGUwCwViYMiSNuwxxxm5wq33S7zO9GOnRKyf/4vvA7c
eCf6pT+DOj8EofzkA0LpYio09bl1X+ZWf/4SOsAlIsZqNaOARNpx9NBnubKcYV98KE4K3kLN/Xrd
rOthvW5aMSMKIFdeCe0I1PwExgpli4KZ07/9/TCPXZ5CBzMarBZH+VHSl2NdRdhmubhCYQmcER+i
wnnfMb1nZYMq46itatXgYcFIbf+jL5+NiDeNQo72xWFYGSA/YBVDJSXTE7UDRg4jdzWQH00tOIYw
2kJ4D1Fo73/8QlQA7ftRXEQkXuS1WgDlSBLzVoOOu3W/eM1GEWxeEsT+SCbUfFH0Q9JMWdS1qo6r
Tp+OUn2ttJBRqV/aKbC/ta5PK1TQjvoJct8apKAmX/ExD7X8gECxX/0eXmRb3k7CllulYZ+sT4tU
yMb7XBFHHRrFZIhoxnR8DQbm8CDtTb/YcEfQ2G74aY3KJI2+0oO2E6ZjgaJp6k2vBkgAErypIHzr
6q9Zj6FCa3C+3tXL/g0JY59GqTA2KWkOjQNsqrxED6NqHUaz/pnqIC6WYheh5aaruBMjzJvw0yb9
ciytELVGGdsalfbstB/aYa5tCaXSbbxp3cVTD/oP6SW75xamWTsMgJuiYM2Ey5j6nqOVJqrSSYQZ
XQFcYv4V68jOCL9CYA/XXQnhQ97RkFhnX9bRqcLlZKCZRF1NpjaLxTIiQxv8JdyIHlB1rvEARqbc
Ee8AoibiVygTL5OTPHONsxx4bZyKnpqERKeosODgGdV/F3zbiV1FWG9x0znNtcF9YLI+LRB2oO3H
TNClsmQ0mEU45t10TF+ixS8/SNkjgQbCdD+jjTO8oPev2fyGLvNWWtk1qIrjAiCCOBbYZXVDFBf7
zYS5fqIcFdjqlfXOy1FZrz7At/5Zp0F9VeDPlNGqsc7Bl3xM3QP0LN/WKJaR8elvxaG1NeozQsUF
r7IejLPxC2EzJ2yYgR/c/qFKG+MJg90iAEkoNeM7UqekGQw5rUQ4DUGsq47iShBDjTeTU9nz7g8I
MVk+s7ZHxb146ApgHhoS96I71cm9ZvBTtK0905bd4r67hhLd+7+HABCX+FwkFffUWcHspAaHMZRf
anozzMeoevg6tLJuRaA/rZPaF8gbqbQiSJYuxWNmAQtt5yYpCmNmugt7Hqyb6ftrO1R2kTZJFc+9
Sooski97sQeY8BVAYHa0bTYBVwyBFdDW5qjLfqmNEhM80XKMpfcgvcojjNGMr9ADVcrnrzeQ+fZc
m6Ju/CBVlCXGUwLqbOTpnnsSmCk3qp0huSU8sFrCTWUY0Eg4BnqloPQycVPQdcaproNObM0RKOF2
r+4xTpu401X/nh8mr9lPz81DteGm8Mwj92mUvhGV2EqlcATThPY4NrZg2YubephN6e26Qdsk8/gh
jOmdK5NUBBv6JlvqwMSEbdJcjUFyHw4ROB65KHbm6V7ZoWLXrBahBecHQCTwRMA14qvMLR1xdJYb
1VZGXPfoQj9b7jeGG8mHVKGIDd0C0EFQYcyUwknVQpHUsYTbaVdvwmfrObohOqVSwcmimLf82hgV
w2ohN8xaJ7XcjQIQgXKlvkAw9M5y5Nvh93xAAb5Cjhq6MifGMC+itWEqjsWJIqTQuCcX0eyAjUL4
kT+Hh+xjdsXInn/wwuapm0Y/ZT7tXTDKa3WvylMJe4AsuvFVfV1dEZRWtRe3vFone20Ak0BzCJEa
ZJHnz6YqGOZ8BFfsUQXTLhmYTl6FZwKtA6uvszx+J9gAxQ6NarQSgdA4t1YqkSpOAvxldMIbVO6c
xU6fAZ56BO06pphDX/c4FonrX+zlyiIV3rI6U3v0OnAHPS6uDnvRbXaV704idDvul2MexJU16jwM
jThV8ph0RO8V2BPQ91yBd9cJwapBOgBm5lh7KANtuYaZkQaE+ejEqKD7Pd1fq9evUopLIOYZyk/3
iWz3hAB+2UZ+bnijYgNji7pXY3q1yI/lzKtqZZm6GeVSL8V5wHxzdhhctDabJwFvuOv0GgmpY2y6
G6EH8IbcJN9KEMHI8M+iKW+SoqHIQwWXco9Zq9gmUp8RaY+BIc8jgFTekCY7C1gZpJxJrKRJm3QY
TA5EXtDwgVZ7F56VveqTwrPy/rXzkrhy6buf66O8aWkTyMtLZGt3Harc+g6ajSgu8NTb2CkAugJ4
TmBuB6Xm81M5S4MypiFSAFK9J/TUqVc6ysPsz25CoKhb3kYyvRUIYtT0cGcAc3duMDWmohisoDvq
2aNYP0vLrfwNOSlcTSsb1G0Rm1ESlJ3WHeXrbHdSgQXCttsv+8nrACbgpRfMb7UyR90R6MAl6hRX
C/gSe+0+NYzOzupK2FfCsHiYCZRtI7Qyd47r0g0XLsstI7mx0JOG3AlpTF+w/s09gnscoPTVeu1L
ukWYc5ebxakw2tIB1cd99PLsUburFA3K4ElBgOAGmLo6P8dEDVBZqh3pdvaQZG5WcwkbWBfj2Sqp
Te6avp2tOU3QNTb3hT+BbZAQhSUYZuMeCoaPrm2p1Gs3W8J5hoopJgMbG89pgFCRLob3CZQGW1v8
ObuynT8ioHKjGtMw9ELQFceMJ1pO54djGnLLqrrpZLjonfH330I5Wmibg6PeorSJFyI0Sv79mBka
1tAwBfAdZxLCgOd2w0Lr5Twv4mMZXwdj7jRG4n4dz9jfzxB1EOlAbQ0Mgecm0FUt9UCT46NYgZRW
9YJd9Go+Tii9fa9cAeGAT2NUsJamrjLlIiE4V8hpPUFwEAIvmAi066f6lq8iwHrUwB7keSBJiUm6
099XV3C+FBZwRpARwOKiwBa9DEIl4nvrJw9DZkvwUtKm4H01presrFKrTBKMPwMgnhzLRLen+Ue+
vI682VxWkgj+aqD1RYJyxVTE+XcTkzourQXAvXE/YFru7+LIdvlNiiN/0NdiZFGWetpDzOVicI66
HlpNiaXJqs1jEuE6AoD3GN8TqKBuC/cxqMma69Ln8/lcFi4ROsEsh6ltjA0q9KRVA+agQeir8Fij
gkBmY0uu0u1lMnpugsqVwiZvhXKShffRiTGigH20PEyymLe6L27HK16UvtxHom4LgUqMbqsWuBHO
P5vQ6kLeCGMFoo9dmad2EIsg6nZLiJJwDvalFxK9YFSyVIB5YIj6YpamtqkyLRHO2uDWN5FTgHjW
euhw2hSgdMtHvhQm63OpZCAChEg6kIlUuBrQp6+6LAUBfyF6etjue73jDAMy8j0sC8TEkElEZRls
hOcbaJrCCJCSGB/nTe/FD8YWANLQlp8yG2d6E97KvCbWac7gPOWDRUwFAR8L4PHF1AygrEE4hdDd
M26J1nO7iaCrWF63qLXGTgd+3fB+fNft7mU+gNXCaTbFxjqY1yEQF8dvHHvyY8AliYchWrB0uC40
IVLkFPjI1gPFO6GOFQ0vPCy/Q0xzx4915XHciHU+cEIwHUjqoiqdFwZ1qcthHkTIrxefzH8MduDX
h8BOvocPhqeeSHc08vila4ftHLeQr8QFgZbx4CrY6OLRIB3txRllG0V8p7jmPtQuE6dzo1QIGJXJ
nDIlzVDEqFrInOKS+FUgvwDHEMYR5SvrTtI4p5N1ONfrpMKAPiXRmMQhJiClTWI9Cd3Dot59/eUu
s9/zVVG3kDgkIhAyMUnMOgwhxtezr/r8BxhvJVSYWSKMkswRUqMalMKVj3qenYR/fb0UxmV3vhYq
tQ2bUjIbI4iP+rNyAuMkj5ZXmaCTL13+u4Frjs5pZ0PA8D3GcWQwQNvpNtwDxGdrYC3ABNsfZO6X
oOfV8kDtRuW1ST2kUV0jhyZAlfAq3ccb8qzM9rwMmhWgAY8lQ8vob2AQ8Dx4Sq2aL2UO6bY+Q8yc
30qVgzojX5uOleC1xpWNbBKs4JQ3qOLSqJ1qREcTEB+9fE5HMGo0D6E6213Ee7IyV7MyRnlFnuap
3kpJfAxDyVGCzG2td47j8UxQGwa+AkMfWqBvc8NVVXD9V+ADw0wPmHcyO49cDJ+RlyuvysCYwINH
fC6NfumUI4qbqFl1p0RZuBUBYui8ws835MbRb637djdtor0OVXAdw0x/4JPMoLj6BdQ9S2aYIb6B
zSVQMZI4h56I/OEjeRF9wiMKiljOXjMjycoiuYlWyXqgRSjV4d9j4xuP5HJz2od0bz004IuKUKlL
tvKVALYgj2OXrOQLn1WprCXslKFPR/isuon+wtDWbvyJYiRptLj5D44t3q4Sf1ut0dJwOKBgTK5v
fY9hLafDTDF6fuOBpM8WZgt5q+NZJLu+slgYKMhped1hdUbjCoMNulSfYCv6BXNT0GbiqgqSM/HV
flIXjyrVjRqOXXrU43ITZJYz95gMrysbSDW7CGt7nn4bQcRbKDNRWbkPFXoGfdK1UkKi0rnqXjy1
A4Mn/Vb2Sf+BB4NjXxEra1Ts0eMhmprCwvMLAifNXYrHkOFY97qPGv0Dr/7AejRYloa+HEgFILlD
RaFiAoNIoadYWpnrXpQVb0Mi7SSx3evVwIngjIhH3lpk5o2oF9GYJrUd+rojM8Zp+0NNXtLhjXME
GN8JBizC/gCgxMUw/6T0edFOMEC+EybqfMERd/otcpNt4Bic1TDqqNqZNSqoGHliLIWWw5q5sX5K
pF6EEbe+dienHGzjpQGXBo/0hVFTOTdKRZR0js0p6TE/jYhyZ0GmvIWoVXji7eC9J1nvIQU8WWQO
DGgmgHvOz3cTyUPRL4jT6nWeQXTNUcGk0xDK57RxiYYzQuZ3MmbQj0H0GEk6GlT0u1zPtQq8oijE
mc+EMcvYSrYO4Zu9+AZxNTd+5KEhWcftzCAVN7UkHqtyRJWKKCepAOdPYGzFDCaZfr8qt99w0fXy
qJgptBAZWvIlhj5H/FD5wkPlGRjBLF1AXfmbycj+FJSnTlLEQGjRVAJSZ2WTJsFFSSgBYHjbgG9U
dptr3l1AfjYVmM8MUTGr7ZBFWwMMBd2hr3s7zg5dzNP3Zn6q9XIohxy6cpmETGnh/As+lXgNjjqH
POCWj4YrQsO2hioH+AQxeX3B6IRXTpLOQ0aOWvGUYqbcFTzxtsX7VHmOv8MxpiGzBQsAaoos6p8C
hPmRlHQfA7CYuRfvycSgcY9hyE3ocoMX4+4mXXwRLGooJ16MC9Z1MxWaAmu1pHlded/Id4AvOFoj
gsH1RsPVKmnvUm/YQnLVSpXXFQ9fnwTGVX72A6joqetWaM1tjMc/eUNeddvZt9DxjjZfm2HdOeC+
tSB7jMYTRCbOY5ggZxjOmq3iOOe/NTV2ZJHrlUzfB32MDkgVwC00hUwShlY/xmaIuVJ9n2/LPaHr
Tq+7HOUwQbMVr9rkrdPzyovMlUEundRqRHJ5n68s6YC8lAMcuaG8LqdHkztpxjNAnWlVhcTgEMMA
4dqLoXk5vHaFbY7A5EeY0e02yQzyr68/F/NSRTkIzUKUgk3Q052vCnfRpGQiDl1wPbgdhNaAdoxc
VbFHFNYVR8M0B3c8hr3QT5tUVgkarLytlDA95kK2Mw0MWhbTjrMuxktAAbemCZJ/OCGwM+frwsEX
myLFuqTbaqd60WOxTZ9O9za3Uc5czqcpGrhZt2Fh1qidHNPukIIwZhiOnMWw8qzVYmioZtUnvRKS
jzT4A2QZMnj78tC6BHYQPqo3/6M1KlJEM+Iz+HBIpMgfCld57X7o4DFqXiRPfR06jgcyT/Nq96iA
YTWl2Vg9vB6akXYnf2TWW6Fx4accdzDIN1w9nXIty4V8gRV1E0+YHgr30wM0fDRHvSqu/2dr1KES
5rI3arKD6obIaOT3xk26i7bmK5/Ajn1rgnGctPsV8BRQtlKIgUF4Cg8KTNlDFb3cFFe6/fcoC1hK
nO/4xsoadXSFRhrLMMTKRhCGqU7hLpCwwqM3fyo8GZnqE8ce69oEvxVG+kE+bV5gJ1QpxMyEHJEX
xmncDKI9IDAiNFTtYdrMnc0rRJEoTidWGL/C5LmKPARWzx1lSRAP9TEpjyPgBHr2Uhn3gy46ZfbQ
oWn1ndVBRhDJPkawIEh2bmzOg6DUUaF8JxGfwPlR/9rooF4jd1jPbVgxHzMqCEgxZwm1FdDyntvr
IqEsIr0NgXiRnQijIIRB4G+iN14ewKB80hRNxSyvDu4HHT2kc1tLq2oN5tC7D6HxGgD7zH15r2N4
wPAzn8CIkhto/2FuobRlTF79/aL6993b899AeWuREun2pIXKZrjYA0avEku0dZ2XGZz4Tmmn0bBM
E4VS8HjQl43ZaZMgkejSuEXkDdZGgKYVBIEsqG1OXvs0NaBHImyWyQO4X7gc6YzeONb5aZ++gdRe
VDrog+OU/MSI65vk1s4C6IQ7NACJ5U9EDCZK7YnH5ceMPWu7VGGxt8LZ0nJEg5Pep+a3m26b/O5d
0Q2u+JAD1j27tkbdS/2sL9oQkagKbHh5qOoPznEkLnn5GS3MYKpoSULz8txlhQmceqJOrqIUQz1B
hBZy6uWb4El4yTHmU6JnINvZ88j1H1bQIVTw/zFMJSugXjUx+5l2H8sEtwERk2Cj4+ir79nsJKaj
/vwQNoTE5JFHD/dfvuA/lunidFZaDZHIiAAv1H8TiVEgtjFXHtjd/R9QBrHymNU66YZvkPdTYqjY
4BEBFUCHFmKZ4k4hmqYEwOhxvifPHOUwkdyHZl8M4At6MX+TieGf0AdEc/kEl/xW9Wa9OCqYh8Oo
DEORREfrETV+CNFuulflhvDrTDcpCim8m4rjrSqV0ixDWReChkMfTaM9JECkdkc0Gng3PvPU6YTA
BwVEYDeoOG4YWawuphAel9sFE8DZT9QAbpRrAs82/ciLfvGCNvNJAirZfyxSUXuMrWWWlDhFm7pL
DsGpT6N5Ur7JUfHGCUTjGPKOHF/hLZO6Gg21bKVWxTIrt4JU10FBlm2ADBHNiog0hsBlwgUX/ZeV
apYFTXkL6lOUy+RV29RgOScNee1tfEgwVZA60r11T5YJgk3uyNCJsvMixGGQ5z8WKaeRiqDMyuhU
BQj2ChBb6Y68LP9gbcyYtrJE+Y0giXVXR1V0rL3REz8iyS5vJDDMmi60mSsHtOCAN/ld+n+kXVdv
HDmz/UUNdA6vHSYrS5ZGL42RQ+ec+9ffQ/mu3cPhN/R611jAgACVyS4Wi1WnzvFSR368/jGJg1xb
JOVAZt2lca70YK2vTRejG04SGbj+TRRWXq5bYnoNZChAyI98CgJD5zdGII1CLGd+/g40n91nb4EZ
8hyT+MDFYlBuQHWd6LjSfDemYBh+p3WkzdRicncjbQAxAjXmVyLyFj39wTwG661E5h7/sUhtXyjl
6SSYsIgZtkdCCqxu2xqUT2B42JTcag5zCxfWqIM3BzWI60kOEXzR17NL+CvnfXSjPoWP4Bu5Sbm6
fOSbXNtQ6pbHrFCrlQ0S06L8UQzH1nwrmtfrbsGs5C+3kLrQp3ToVL+P2pOqu4TEPV61r9aLUoOL
788yXfZF/nsbaQYFdY56v5hwtfo3g+eD/C9QbRA5a2t11a+jVa66/22JNIlCHHUBFHhhMPmBUfnb
8ilAWdMNUyjwtk5h2nHFx+5yPNOiLnR06SYhJ1esBrUBMpc770vUMRUv4bPgMIPIYkOp2Gx2VhZ1
oON/73bxc36f7DuUwkLb/5buG1d/i95SUF4VTrdPOCee458WFaLbSkk0hTyc2hpKpn5jC7LhyQJX
Rop18FDJIRgSUGRfyM9MYVTNNYS3wUVgrmVneo88023cGuqR5grNZJdb4CSfhz55S4vUyko9N2c0
fkipogad9LwxvHlHBH9J545XquAtjwrN6awXbVtWzXso7LLkSzdyMFnME7dcDRUm1SYMmjSCM6aH
GeMHaA32KEAn2/R2eOYDmUjEuNg7ABbBmArFSI0uepdzj4nPDl8LJSUCAVsPKzKswuMXYDkfSve/
zFAnzBiNzBeNKnzXp9m2zIcKeuxNKnFcnL13CzPU4QpVqdZEH9nWT8YxDNijpEmEWAmhVfjCCVVM
V1hYo/xu1sesKgucqBJQjYmMjWG+2HL0Dp3VEbRq09MfiEXyjFL+V9XKXPQWlmiCRUv9kSOfJCxk
5US6FKAzTNc81A3PRSiHLC2jUE3QbJ8aD3ybeIoPBCX4F9NFGpi8AeNGEgnOLpr3NZ7ErjMmwsds
hHYYP0/BrTD0PA9hb98/VkAFj/OwKNjmUZ0MAMeCl/hrkAGmroFJO3RRajQwZECqjSCc4GrKMAPU
r6UBbHBuNDWTMMn7gORaxclage9pXX4hxanQy52/mA3FRqpgLgHIGdPFdNVIz+vID0IssfF6ExM3
CjK7OrMlaR1uUNh3i4/r54B5tlWgBS1MhmOIiUpKwt6f2jSAvUHZjcqdoK2s6Mt1E8zEB/yWuFaA
iweKgfL6AWQsuqAZYAx9sCAOdD+/Jo5+MIRDTXiIi5W17bk1DFaGvLRJ+X0qS4IBGVgTVSjhbtBt
bZPc9BCDRZv/MxPRjb8Zy0Rlc7FOKmv1u15Je1EP3qeHcTXBW3RH2swf5jZYW6i07YzduE7cwucK
1rAOuaFhaAMxGtN9nx9gcS50Y+ploRCiT4YdohtAGgt/UFJkburCDhUz1aRtLckP4vf8TXgqHrUP
sfd6e7obFEdeYcbOtNvY4zgP68wv10Y5TzMHc2OEgAZXkCYGWQKOfPS90pzpK8bQAFHnQ+KJa9C3
KnSswHdIxqXAdHt+4CW5TwIjAzo4HqqVLzwZ1WskYsRf4yULrMx1aYhEnsVnE3o/nMxZx2jWrvRR
HB4hgmfejZ74/AfTyqwwtjRG3a7CVKVVFhrRewjZJNC/kswkxYy7heKz3fIHXHn2KF8x6iSZTMjy
fN7mpHQJXXAPWAooSoQ77tgE20t+fzPaSwyt08YKJyBFbQj6WDv5KG+hmAicCGa/96kzf7vul+QX
XnMSKr4EQYXj7uvJe99X4D1rHYgdOgBrOf/NDBVSlKnLmzo1I7CIxrY2fNFBSW8+XLfBjs8Lh794
/IILM7A0oMZ3qNlHTqnYEUrcZJIozb0MUxncmQzGGQOtOabbdINoRtCXatOqDUZrowLsGb6j6Wut
Qteu+RZwoV6M73RmiDpjlZqXUyhkuHveMa7e9ra1Sh4sL98EoKtCRX/16SAfM28AhOGQZ3ap4yb1
QVbgosdEaZRCYBhsIHmb2tc/HM8G+fkifljQi8nVoS3eNVW98ctuY7aze90EKyk/Wwd1sBKr8mux
huYFGV2QQJlEWGbndQc887CxNhxrjAvmzBp1qtIhmeKwgAZE/gZqul3mAdv4SGa/NCig5muFE4F5
G0idLj9KhHSSVThH/UULdMBq/qaSdbYi6mx1EDWa80mDZsjd4BEcTS84GSQRLAgIY1A8u0PKmnxc
30b2shBwwDaPKTL6WVigNFmCyUs4BhpkEDCwgwIixy/Y5/e3CepYyWaYV0AaFoDdboJEsedbXQ3t
uS058Y9VDcf+/TZEnSNI+mZjNKBsqz35tS310CIJPMFp3OK5q9FTTFaD/RdkxxoGijHliKeMLF8o
Ao1SOzTVMOOZdtN98QN0wLKb8MM312QCPXHj7/JfCL2cmaSZkuRGbSaMjpJzZhIlJmOlbDCOARSF
ZMJTCJcHt4tDPhJ1hy2XqVCJTq3PhZxXcQBMDzICt3lJEg/8fYfZa9cdX26FGYohfALEI9LUC6DB
lFVm3MW+cEzDUzRutSm30+jbdddnoRmwpt9GqPPWd4OfiOaEHHz3c5jH32g7Ul79gxEaRv52Zot6
O1VF1sVtHyJaHT6RE1BySRxlJwGnwXuFkkh0+an+WRbwouehXhOCRAuIZMxYBk43PQ9gJ+sUFOTm
H2XPPXTXvxQ4Ss6tiU1VFZUOa4Ojr4fKIWOoaglgRnOAxtuq2rbOxAWJsq+aX58OEOxzq1lniUUr
w+oEfj5CaA5GjScMv97n2FDh+T85CqS/zq11RhCVCtlRgvTVSWMd6jsrolIjoqHBCZfsMLZYm3pu
bW7D//9+g9O67ZY01Yn6IIjuQdRDpKO4vUvmVbqwSF3cFUCysWjBOTV7+CyLVy8k/06eSTDJb2bO
VcpKIheHwRKpq7ss9RLCmBGR6EAZ/nOeDKXPw09AouVKPHvs4PX7RFB3dzukUlO1foPC1oSLFXoW
H0S1SdsVq/KGCzljHnUZ+C+QdIDslD4RdZJrlTENP2uT5T0KafsZDET9zR9QMTC/3MIWfQ4EMKDE
OuJkbNnBbbvtnyqn/yg3RgY2dX3zB8raPIvUWUgiIYp7HxabH58UfTt/227AWOtU9+Lmby8e1AmJ
fIykKnSRS8lCUYsgzXPSbyrQ7oNnCVJfTgpiizVh6uLNRbCmLQEK/2WPhkJpaqVIqW9CcOsGAJ6s
scvtGLpARIEr5NG46QDDmm/6H0Lvdm75mJGC1F+wWeKCX/wbqJiK54AeGX1ALqZ6C7WBF1DWQqdd
utXvwn0Imn7n794gC5OUIxnFgDmOaQzeFfGQ149tq9qcIMp2nN8bSzlOoygZ2lL4kK2b9vYMRSwC
VuidpAcsCi1G/jAN89gv1kQFUqOKOsiMkzX9E9ZuknXvgG0YuivmI2d9PGtUEE07QFKMuSLWfupj
gYR05X/eEuWaV8RgVPHOPISKoFYMmpJugrGo+hrEoHHOb+P2Nayeql6yQavjjBOHbIN5zy82k4qh
ctCPiTBD/06a7rvUI7P9fsrRNGVf6wsjVEYGwc0WI2YInbUbP6d49KyiHTjvTyCnRjLNlw0gHnCR
Ki3sUVmZCdhckmhYlJliNN1NMOAVruT78bFKHeTShCo+f+GOTLAviF8nwaQSNH0aEEMTAapRW8Ky
NG7yDSELgTQPv+PN8Uq6QFmoKKhHA1Y4vo1uDlxndkOIxxowLApb7pASzxr5+aLKEJqhMRUTAlfj
hff9ffZu3UYOQZNrL0Vu83qNzET399czqYgStULUzNMcv0eGsB+Vfhs3j2qvO0UTQBOe4/8sjO7y
yJlUNIFkeKIHMbTMUPc6oXOlKDYa+FvQHznFC1SGCRdKFNkRlCA+BeN4NxPx/Su+SuN4Qk1qZrVF
klZJuS0mP/B6cdph3c4ADgnTLurV7X+LaCYVZGrRt6YpEIP3rgZcItgAbQmh3cbtkNn/QceAE2FM
KsIIRp4WEXjdkIW68k5aKe68sTBJXbkKXmWJ6z/yXrU8i1S4EaciTEYBh6MeETt3ovpViL/8x02k
Q0wpKjHI4MmwWe+C+n41irb5rfbIuGqu2lyMBCek0Tge30i0yK8/j6C/Hr+lbg3wDmr3leYFTux1
m7G0/4bCZnk2aCxP00gKGmgNOI5aZTUk7Z0+VG5vCjyPJB535QzQ+J25NSuAUZCcQcpXnGxlRfLd
8fVzxFlHyAbqMfbK76nucIM2J7TRbESjFAdoMuPGHRzlTfw5V63c/EQ/qn/QIGTaUyGZaGLokyAq
zkNpKaVyDXb94L3wJjSzIM+EMrsMilFCK8BLJ9gX729rtFL7LNTgTCFCjf0qvpcbO85t9Vm4GVw9
B1x22Gg8lQSmmy4MUiluLSVpqWO+4x3UdQ6gNnal8lDxTGcBjaGlqpjFwXjT+Q6C7HfICqOL37vy
vkq/QhPS8/3OBmTJ4ZxxZmq7sETFkdkC1qFC3/oorlEZLp8JHIXIE/SZ+5OCjxe42Lv3e2mUcxjg
8EA5As5RNqNd9etu/gsQGXbtlwU6RwmUNIc2JCZ9lAjfP59ttcRSfN4ECGchdHqSFigDDCEENAfl
OPW9HRqazfk4zGxrsRIqJ6mjQBhEI21PRPCkBG3ODFJSgn0tHe4xYmYkC1tURoJHfxf65Lu0K8LW
na7G/TQ4UHYJPHCdaF7nWjtzH3rRdMC1zVkoxwvpBGUuIz3KkfsgQmFCEaN1kghe69YO7glALlW5
fDK8j0e9eKqhHuTeQAcmAIFmOt/o2oazJN63ozKQpplNLU6wn9pTqXnqC0b3DCfbikDz/3U1ZfH5
qIihCUUSJJClfm8rt/jys05btjb43wKQfkGuc9jwalPMFGRhkgodfmsaU0c+GqbCnGru3BkUR0oY
udd3kueYVMBQtMaI0KiI35U53gziXT237lQ8t+gU64XF80RypC6u6d+LonMQCJaXiTCpwpEMXU63
GCbbyFtjLaw1R9xzMx6Ok9DJhyLFmT8FiL4Vbkp/jTmWD/NABIbFV97IzP+4J3+FRToBMRJzCBIx
b07iWt4RBCoAZS4c0iVEq38V5VE10HUAvCSFhupIwpipkdWX4Fm9T6KvzcArNDG9YmGAHPDFc83s
U62OKjRsZ+XQm+VKNNE2S6CZYIqHUog4bsF09YU1Klyo0pwnALGhsiY9++m+sE51xaH4IW584XgL
E1S8wHNljiGIgbbRtrhtoP08Q8yST53HdoOFHSpQTBA3DaQaRLE/p4ohePtYgoLGWqde8KRtr59d
rjUqRnR9JxuTjlxpcPItUV4n8jbp3lib4Anj3mHM46TrGtGSJ/BCam1KoSoT5P9+vuHJffmT8Ibc
l9yVXd4gQC6CuNUEwR1EJ+gUrYtAw2Hkc3MUH+Jn80exK16giiI/+U8ROjlAGsV82jWmTQO1OBws
sLHLlBsWgmAWeRGYqFFAioG8akHdTa7myU1RNAeCZc0dJLw8aFinpZMZbULlR6t4ZFWvpaDrsogc
YfiMHgSG+3zXPMj3hPBaX6VQJSQFLt6r5TIFhhAhmFpNwqhiXQj5dKEGLHgx6+/d2K40INTiyZmN
fSWdOC5KXPD84BGZcMwvg1UFM370a2WUhHYsahjSH2rA0w4DmKAIHbt4P0POLj+FDVjR5T20OLcS
53hchhUT4qPgRIe/iuSTngexEVWgxPfT5jjPidPkkAlE+TNQX66vkGeFiiydIGvDNBfNUU2GtzZp
GzsqIOdd9NnjdUOMrrSFprSEZ59l4N1Ct4+GCAwC2TzpIPP+2YyLXf1+WGX3fLD+RasRzWGimIw+
FQC3IMKhznoPHZg40nrpFKR2q3rxM5mJ8bfTfZrsiLYaEshttr++QHoniU1Cw4ZQj37OBTDb0PU2
UjVfPM3GhwDZ90hvvRbIwutWmEtbmiFhbnG3yVKjhaMQSCd5LRWA7I9bPKC/K4+gzHwb36G/e+Rd
16yFYS8h/on3OmEsPrdY1mpIILfTKdTvdHGdoiUXVzknkWOuC1KKiJhgfQbzNfXEAGfiUM2+Np2I
0q2xilezbSQ3pdd7KMo5wV33qnar63tJR0x8MVRVwPVOQNkGItj5wkJLy9NaV6eTrFa21ayi7sdf
GLAwRC6DAEG9GGP1Y31sRIz2nDLg3rIgsZWEw0lDB8LPJSwskCUuvKE0rFDM42g8ycFNWUMPNt0F
zWs0Wc71lTA+D1F8hgYzZJ8RD2k2vLYXlUxMm+k07PIDoQULPFwv4n0NJT/RzXfoph85Julsm+jC
GBjrwSAW2ORlmsg3sKR5GsZqOtUQUpDAI5q9qNsefHj63r8VOL5wkYwAa6EDhgklCoQMiMNRIUOZ
2sRPpCY7TQ8NRhxwYW9b6KBrGHEw7v81MgHWTFNUIIAFqvPLEYdZzLoE83qfjPynLHTCe3RontL9
DCE1oMinPe+qJod0eZFRBun2r4lrGuNLin+Mtz300toNIV/mz8BcHqmzddGETH1vxkVYDjnEKG7z
9E1VeRfypcMTAzpEIVSDzGpQnylLZ2OKyxal7dVPRg/xBfhI4AcBh5NX4UZ8BsXmLe97MZclKRA0
wKy/Bmr682PWxWpSm2rjHydd37aKtlMHg9cjpMscn18I5PO49FUMMdA5YzyUQhYqYvZeCdBVLzMn
K2J3GhtHkyJbKMr1YDSbNKu9QfYNWxxkt0tET9X+LaL257/D0HQIJIqXYinz0PpFOWFEN1KOvXnb
6Ot/fa7xCaHPiTEpfEaDjvTG5BOC7tgHsqqGGnJDoIXO+BjfjlAV4LFqXl5e58aoABmJsloKKfDH
k2ra2tjYg4ghjeHL9TXxrFA3SVuB31CZEv/YW7tGecijyhaql/9mg5yMRaj3URLFgLZgHSVrHQkh
xHYf8ow7/MpbCXW+RLlNyty0MoxT6jvgGWRnDu3kAXxIiV0cJleFiLRd/vve8afXLZyCeguCla7V
O1+3jnMHQTWoOm3TjwYNMgkjzNynIPM4L4xRGU2iZr0WiRE+15u5m6HCEK98FBcDO9qKK/XQJ+tx
tAfAQDkpIuMWPfNGmeqQh3lb1eDP8o/jKrwnUsaQACcy1SlokJTUBj92bkslJ2VkflIwhCFcQmIJ
BF7njjPOqjAqIZxT6t6UqrbByiD0z9edU2LG5YUR6pxpRTcLMaTAwNila7YMyhx0c9HD2sBvjNQl
04KFW4WYnpYtl2ObGTl1MD0BwYhqEt3CEoq0l6JOaEBYCnx0FGDQpnvxkSpA9zBtAPXDM3T4m01d
2KTWW6V+LJfGZB1r60MpMPaiHM2s4KyM/JKLS1s3kQKBXgkPCyrXjwAaSZRUso6Nvu+b137mhJSL
N9nnqVsYICnYMqZAEU4Ye3y18FBukYHcaV74WKMiIvA5XZgesrBFuWEEIFYdN7J1HKrqHZXITWl0
XwwZ0DpzeBKy9hBU0q4a5bUQd/e6PmW21iv7bqi+V1W5D6Jsa+pG4HB8h8Sziy0Gwh3RwATEnk4y
M22OY4i4Y4s9f10/QXupubE8oiA5PVtAcUkOZM290PO5aHdy1i8tWxLqQ3geXEyEyoHa91Ykm8dp
lwJMad5nB3WV7wI+xp24yYUlwAwxCQEfupCpx2tLmzCWZX6y6UEtF9MDlkcarjWXQ+SCcY14FICv
OIoG9ABBT3juUXOkC4MaIY7rNyNo7FDUKx6y77orrYttch/v6zWfNpXlWQubdJM37sCsG2eZf6xD
AG+Tj1ao7Nh/qriDVKxAYxGxdh01UoiSUZfjNOcpCItgaHCyk7+TNm1r9+OBcCGh1oWW7+rfaxN9
bige3XgnaJgBNakNLepCnq1RMo/tavqRbCowg0GmpQZJUI1TynvrfyZflK8gikJFDsopGKalY2lS
xFXXWCbxFfNhBrIKYhTucA+cxRZCx9uCdyMyLqcze1QcnWYc8BoE7Kg4Q7h2XGUzkPYtxmj2BMks
m1vNMT/4lHms596ZXfLvWkS+ySylRBSL5iTsW0zRZx4el9/6T+h05FrfrkcZRhw/M0albvUsVoJA
jnrZ7Rr5dZq+/rffT/llHaOZ2OBVe8znFUagbTng5RDs/YJTgBEZNZoL8LeQi5HUxRJBuZIZrshD
NSPfEMaGbKUN3DlyplsszNEXU9To4tCo5rGpv1at7Kqh6Iyd4V3fN54V6kqqgwxeYM3mMUtfi6Tf
BSFyhobXjWJaAdGnqoEHC0Ug6usU4tiHaiUYR2ve5/GrMmK+9Pn6QtifZ2GDSp/bTAjnsQhNRKb0
mUAvW0yqpLeyDRZ1fpBg+vPCGhWTpNCvKqGGNZAGo88QS5iVBY67K231bnZIXWGO9z0PCMDaRwn0
rCjZ6bp8QZzaDHWgQ1OjPuU1Jj0zO1ADuxkaTmLHusFQV/hthjqshT6mvWmNBrZSeKq34HgJn3xX
+I4Bf3UVOOlu2KROyKWNYu0pKmzgn7VQZ0MB6jwgNbJZqWY35JgHqKFmjen0bC09Qv7V0TEOn3qC
yxPKYu4nqXuaJjC7F+SsQEU1StjX1WneJi0oxbTnMIqc647JXtUvG3TZSawzXNy6ob3HaCroxkm2
Hq4b+NwX+sLCbYURTyQbKOFR+zb6JrCOVZCfgnFam6Hp9Xm5niVMcKeQXR1BPKRCATWqXUkLbRX4
uqb96KbI7QYQLI3KoZluGqjsKrruDcKXtN7nkhjaOaYbJ1HZJ77uKqG/Be/UzmosiBAEtq4Mu67v
XSktXSiQQ/ZH4uwa651oLRdFtnVxO/mhXPuQ5SLFyOwUEMWHYp1BRRoTs+R81Wsz44Zc5qdabCRx
l4XNSAhaKVNhM8NInwuE3uwUQcN7ezPybTxDoapC2GRAwE09aWpZTAPBMLNT1Wq7ENVrW8gh01GY
BS6RQq0cM+8/rrsIMzgubVKXSSZmRq4PpX5MIzu+J/TOyXflBhvpRF8FrtYWCX4XDmlpKFnjf0z3
UyuskjIVOkzaHMUdaBg22ZrQuMpctiGJbk0iMYQ6qGmBfxS+f0FTpoRW21SpQliN6gPC8I0AKDP0
T1ctJArUVbyL19G9jtElHoEYK26gHG+gGwC5DnTUzx2l76AcMg26eQyDWDiA5jp8EyztbdJ73oT1
BSvn5xoVpJuiZEogQ6BMWelg6YJSWKhak4jY76V1tZU3f5D3Eh+gvxom2ywNL0/c1LTmaKCY3Vg1
OU7cLkt35FYTyOtvcHPQjruQmFhznJLxKENx9bdB6prRfMUKxCTOTtJXNCchEk1ka5OtviruTE6T
iJnUq2CywwMZFdeLLragoWheCkFzqldp56gYqwHOlyT2vuLJb/WtvOGNMLAqC6iV/zJJv8lqfQym
Ogubk3kzrwigSLqNbz87eS5XVYAVuZa2qBM3ZtlctRLm4wmEWStQ/lH2/vFrEtmlbucewOEfvOY8
8/QtbVIxJU6R1MuD5B+7nXYXF3f+A2FSxtN6127AqeEja9BXA3hJ/0xNk+WuYOM30YuAWjv6VtQZ
nGoAqQvLP/rvKHmVq+p7uUkO4HDGyNnNvx8oIOdwaY5yVjVWK3E0cv9YQC86jGw1OYTJV86JYH5G
iJ8oqHWJEACmPmORGFasjHhdg9C1W5uG+zlyfbRO4KOrKycM7Lmy/z0BxufaFFxK+A+yKBfiYq1g
RE2JmqygnSRjH44P19fFug/U379fo2q+sjCJqTAm+bsEks6VLDeZM2Sj7Ig5SA7CQgfFsFZojpXq
d0E6RN+vW2dtqoZrCPwypomPSDlKUuRyquuob/XKaJfxU5rw0nJmsrI0QTmHoPljGwQo7BmSHUAX
urCJEou/jV/HbJ3qdgeER/DEgwAx8/SlWepZJY1y0uMMWniE6DuDaD4CnH47P0oPRWQX9+AAdhV0
mHjL5W0o9dLSoykMWohGHRP9TZZfYx7U739sJ2k1Am5xiY7sIiHpqlxHsAbffT3t5VN+BwpZu3qL
nk277g/ynnsZscIJshUdqBVU0ZFNnIeTeq6kuqlHVEM2+lr2JAhga14CgdAY/H68/IG5gwtjVOgU
gr7OdRVS1InfeWaMod+MF0pI0k/f5nhYYA6DUIJe0Gz0tSkPk1w2JzCJrFWnxP3T4klMJvb8PYgU
OPBMxgX7idEykKWYFlq3lC+Cmy02IChpoGoGfDy0oiDetwnWwk28IbV0rhLR5fpgDwBD1KyxxAt8
kyjVJXQ1kK2ID0OKHp3ukHzFPIwTkpV+jQlI93oYYeTQsKihDQd4jghdS8pDeglvw4RYtEL7Z8EM
zKROCAXblQZeFq495gotjIsDN6WjR0ztqD/4Akg78QXLN/Wh+aITwfJ1uxNAkO4SNWKewctsGqAq
YMYI768Gh6Hsqenk+3KFEl0CqE46HtT6Xoq2sXZIMQNgKdy+w+UhICAuMJcDTg4dn4t3kJglKcTt
DFBvkInAeIWWMbQ6nezQe7JbrpVj9MH5hCQOnx+Kc5PUuevCXATIQCtOpQtRCzAbF4EtoSPn+S74
lB/mH5hLHv/gW/KWSj714mEJ8MSsQBrJPPrpj0Z51SdeDZnlK1AkElEAEMECTPcc9CYrg6zFwoyn
QPCMDhxdhFN2vpXmrbyK3v5gpvMyYCrAQWnIF8ilesE22Q2NNCpmoaNINHgCCJlS087wYACB6BoU
kNwUlxwv+tst7ZE9Xuyh4udxXBN7ZBZg8lCWf1Juii0pC3FfC7y1USnDkIpZZgiwRWhDg02yS24S
J9k2z6I9bbhQaZZX4hkLHDHwUCCHoAKLPhRjHc6xfhw7G7EMxQ55tOO7BNUO+Q0K7kMEftTaqf9E
/5vlmUvb1InQRZC16zpst27vJo2dbTBH7sjP0g546X3tdB+8u495U+BZJCloIwG+TE87gwVt7KIW
MDP0x1YgUXGIcmizyk8/xbh5YY1rj0rOrBQSyCkmdXET9pDqOTWofhgEFw5g7ClBwsblF2deFcsl
0qFU7Oc2mooMhYnkNtv4W3/TAoBOgPbWltewYrrPYj+pdKwsMyg8zVZ2SoIboXmqxdQp2lcfJPvX
oydx+osDuLBDlbx9v8olOaz1I0g911kQOZWMgXydNzbFeDdDSUaCKrWInj/YxqnjkChVU6hSoh9r
d3RxByFvGZ3BnbY1n56UFTchzIMAhtkRJH3Uh/JNVOPiOUIr80Z762QyYbQBKzEoAAai7aLvpw8e
qPPyMYTlAUsMgW9RQc+bMqkhVndiAZPqejwgzdwo625LSlXXvxajcIRXpI5HD4YDQMpNg+fz3qoE
kN1oGJgZDx3m+1uwTIHvfsUrorO8HWVMkqZgFleH/uN5ZPYlYRIC4MHxajW+jt+yBNe4vJ3ehJ2h
2oLLZWFifDTktMCMgjMI+SZ92YVdJGdqix0c8GR0rDcCnyOlqkR2iS41vzTG8HxJBH5NBTJWNS8q
Y0krK8MotOnJaB/G6aMJ1xpUYzjfi3GMz4xQYSro/HSKxiFFuShBzQZxMXZHWwQVxY3u9p7iCIiT
rnHkATtZdvHSwh+cAjTXKX/U034yVNXXjmNqoqnU3It9uivTYaUMk8dZI+NeRb0UpQ0cbxw4ulPR
ZZ1qTnJKjluGvs4zURk0vNZLR2S0iavzqn6M2w2waQvIFhH3Kpqp555pKEGGnlmoH9GmgKI4SYqK
FzI4i7m+Q4KZT+6pY7nK0iIdjOu8HDGYXuHp2ruyY61qgIp+kugSzjXphS+d9gmZowLz2SqpwDyZ
smBWwucdLu8yAGN3MhEZQ1Z7zDbxSt8SvmXLcGQ8ZjfJysLjxfmLDwt9eLzIsNUWJpPONzrUyz5W
Y1n9xNeQSZP0LgO7B9zWi/h1D1YAUAwEGoKxwagEdUP4rRYFhoGXWONJKx9PWmTwyVq1w9vuucvt
YcNdH9OiKSLNNUFCesHHjw3Wcj/BnQSF7MP8yX8buuiLrbN7EcNdvNoxy4uU3+bonqE1jFImT8g/
S+NDhpdKx1njnA2eCWoP50avrUKLkHT62xIFluBV43J6kN9BO+ZyGVRyqQ5T7otJrx8TsHT122in
b4uD5MS2uOehaBi3KsDpvz4QHVkaTOcHmonlqOsK46EJWk4d2iTc881akooqKZloIXNV1FkL/WGW
xA5fRl6X4G/7SfBE8jo+sSgrMC9M0U4QTlOjGWGlHzOMcptAmFTdUcNfu5CbIrPi8tIU5Qwpjljk
C5mOGzzOHNWb9xiKd+cf4gE1RG5lg+V6S2uUW8StAOLgBHs46o+AjNt9uxq0f6uLjYiPuxqdHgN/
UNOgQn9RZHIxouePh43/IHrQzHTN++G+PFXQxebSXjI3cGGNCvtyWBi9XMDTf6pwx6u62MjP2nr2
0l1e2SZvbou5hQt7lBuCQTBNMhn9XGW+VY1DOpzajjONwbo7UQiSJOwfkjcaFio2cz9VspqeiukU
Zz/knidxzPJvaLaC/B1K8rg8qC+klXmnz5OanzIFM4K9nmLcTS9uO1X7MlTyt+s3FHM1mN3DZB3K
JBgwOb+glFHrjBCd5GNpbsWyswPu0Ajrk6DcCl9DjxG7Rn6+qE9E4CgFl2WsHtXoB8AzdjTeNi0P
SMXMtXUViyD3HjqZ1DrQeYqVuUWu3boBKO2Ktb8y1uByBR/1H8BmmWuC3q2CuR8VFqm40GbzLAQT
1kTG00mNVbIrEC2Cb+Su2RKbSEifr38olkmM/2DoF/uInaQWCAR/PgVQwz2mYI80I3AbSxhEKLbX
rTBaDGTIDYI3KGKhuU7XXKRAScAFWohH/aEDiYVb7CpShmh3hWzPnvaCpcU2t2jNChOY2UJZHjPA
aFlSLp/UvTjqviR/VltU7GaUgMcFUw9bfTPwKy1Mc0jGAKZC5ewiK5sTvQCKd5TxkvY/daeL78G6
w5DYtJ020pGzpTxr1ANGBYOkmU+yjBzJeuseUH9Eol0cMKrzFu545UCyU3RqQXhj8QLEq+UC+tG0
qWL6USofzXAbQe9dAZeLemOJN02quJyFsWLH0hb5+eJkVyUOXQDcM5JbcFJvU4CmUOlUbegWfZas
nnwneP2PNqloIibBPPaxKeLkAUQuvAmAR6BoJd12qO1Cu6hcq77DqySxT8ViV6lPaLStPidDJYG+
Mn9ukbt7pmCbh/TL4PaRo3xPXOt+/tfaPuSqNizgGYHEI7UY6lSM/RyIrTyJGAmCOnLzmLqh4HQD
3g9kENScXR0fd81ltGS60MIsdWf7RRvUc90g0qC/Qh6IkwcCcNQrMvtrDK2J2lbffIAnQq/9C6jj
+ZKp+1uYJblIZ4Sf4ASwqtPfJw/Y6SaGEon0JdbQuEVbhHdAWRcuOldgqdCBl7h4NtVWgPmTbkZK
ZIH0MdpU72WxVTXQ3IwgECx37XeZTCfpPp9ijxXVl6ZJ7FgcIQiUJEjWRhFsIK1LuLoUdQssuEcU
HsvRRlnKLV+S1r5+isgu0kFiaZW6S5Sg6aM5IFZ3kGvfRevWU1d/UEVkbiw0FvEH1XuoRZ2vDmT8
YtAlKGu0K309uqvGBkEGOP0MrziEmxjwGzC7O9fXxswETAyPEmIOhYydnRsFWHsw+kxQECFEhxBa
NS/AR8KBhm34wH33XI7qgCQaJCAo3aCoeEGtImhD2GiRDCo3sPITZpV2r62hls5HhbGuETQH0GEF
7wiedNTRqK2+K4eiJfXR/pB5PZrWjVttQd7i/EGGw7FGg7QEo4CwmIB1kVICqQ8lN+ahBYVnvR42
vGcCyx8XS/usfC9OgRn7XRUAzIRHKtlC8kgl/sirHjCQWQqp0/+zhZ+us7AjBmMbV2RRGviqMevu
VJiXOVTAz6rPGXgenNqrgBYBC09crnRjdd0zWdclSm7gk9AxagnSjHPHrBo87ia/V/C8u4uSg2g8
/KffT6OJ2lTN83HuspNh+ZDZvY/k++sGWB0IZBS/VqBRaW9UVmIGASIFmUz+bKB9Q0YJkntzz3/k
s7pTJL8GtQ4QM4jJ1DGOu2BGrUeR8XKse1s5AOUFVIFuR74N9t/13xWzlwbpay8vRbPQJu1YSKgr
pw8lsEJayyUzYR6sxbooLzBGYW6UrJQRewllYX3nY1mQsXH62z9odpAvQkf6xaLoqeJ8siJjKGFt
2sXfqofspgdKvMTg6x9sIO+T0UCQQAtDUUuN9ESOl4pMYT8CLRRtrbXidE/IVHgJKGcvZfLzxXkW
0rzQanmSj4XXeVq3LlfSq/UovZdQZgOBIfJPzgFgH+FfTilTF6dW/R9p17Xcxq5sv2iqJofXSQyS
qCxbepmive3JOc/X3wX6HGsI4hDevn51lZoYAN2N7tVrxXMcJljh3BB+fa8Hw8RS7FAUsuvdeN9M
Tt/ZMqci+T+u3adVKs8uRWWIq8zKjoUFaQYIId5E31Ikv5ivsrgAIt4SqZjdFNq8aFkKL2Xe9+jm
BPE75yOSj3TtTFLJdNuj/xalenaMoDH3nbz22h/xK4FgiaWtgUyWT0bGuwaUM5EEUZZCqyL9FQKp
gZLkllCEIm3nDzPzPiDlR2JzGWLVGuV3o4MUka31mFpE3b+wLU9EfSXc4Jn5LDzwWFxYmST8JApH
KOqJgCqd34VQLha1L1X5Xe+PxXQ7R09tvfmbnUMJAgMo6GagY3Vuw6jTtoG3kQE1+UW7k7gNxGqB
gtoUe2AqeSeFvaZPe9T9lpJOmoMY73TiUEj3ZEgdcIk3lacjF8kB5GxUW5a8jCtIxDwwq5VSXxP1
5UEYxNOb/RcnquB918CvmfpclAtvkdTt1rsmbYf6VPvAi1b9qToo/Wqtk260O2QjcNbp98apfmgv
13eTeU5XS6Queptk2TTXCObGFEReq2up0wdmwqmWMtNxa2WGuu1DZdaj1sBlEjgUSSQJt1vlWZDz
Ljb60/U1MZC/yPBW1qiLLkbRnIKOmFhbeqcDLTUUVzYlxHDF2A7sDqjV0Ld4GE9ypS882soqdeWT
YVYDfYTV6rsc4dUBKXEbRMhfBLTgQ093NUATS3s4SncVxs85t5J9foD1x5wewBP0FLial6qVkF5u
Wh+W6TYMD/G/n8wiX/W3CZrcNl3ipTInNJGadPG1p7DJndmYbTAvb7tIdDl7yD6Yn9YoLyNHcb4U
FbxM66l7+U0r0MUcEFZ3gLAqeI7rUBcvbG4yQRKvy038NEs5myQTw2TBaOl7BFywZtdvJDKBjNNp
3y1xM1e2qSDMz77uq1/GLxkqIvb1hTM30gTyxUJlEsVQ6kIKmdnpcrAo72L1MGoPovltUDkZPM8E
dRmrBhNomgwTdfGQVk9xglTp35vQFeDXUFYFtEChY4SWW4uwLLpyzIztAnx/HtsmpjSufyqWVzmz
Qm2WuJiTqKq9cmwyJ8Rk4IYMNldbLdmKPhATXNkcxofT8cYHJBfAJDBxUX4lngeoGQ5GcpRq5LLt
W42h8674wlkVzwrlRxaQU1p5pk0og0fhZo4R8cgoVuMlixO+q98Jsz5mtjkOhGw6dfDP1ka9SJa4
0I0EVo/CfJgh5yLl0S4D40LKZcngrI9+jZhmN1fWgq84BPs+SexwqYEp4/HvMPzHej30CUybRa2a
TgiPRXk/5HfB8szZJqYBDTcVGRCGzelWTBXpzVyCvPFdCfCQ/z5B08RUQMhmvGXT4KkVkBaGbJtS
4CnGwcxRvJ1ttZR4P4ORo6Cv9vkzyM9cvX4KQdDCYupEzJmpe9UL9+Zte6sgqeW/jZkrBlbu1HwC
0SPlkhslxtRuVUjvAmTZ9ORDHjheg9yfizO4MkDdZyMXwtFSiYHMeGygwNGlz42V+XXWH6qg2nJ2
kKRvF+bIwCPByqgXXS7TkCq1ziLSRZC+zkjP2w3opb+hlL83/Qgg47+4Yug2YQodcxlAo1NXTIza
pCitEP2DOfLKAa0Kc69WrdvGo8dZGutLrkxdxGoRzlcPUL0fnT6z08WGtEnmC44BTKC77IkO1vDY
3IFyYsfLg1inZG2aPiWSFccC2JcxCtg8L2L53EhjwfH8PBvUQcHouFAVCZZnLA9GOtoRRjmvf0Gm
BRnNfcxPSuCQJh94da2MejIrQR7F97yPNmGHpotu3l83waqUQNjt0wbl6OegGqahx/kjOOjkO7L9
+C52xhIpKt40EC36wSsi8FZFncAiaOOi1mMApnLRScSjkFfu9UWxnDtiI4Guqxb4sqjvVnX52C7I
bN6V8M1s75X8u1jyBMlExr1d26C+26DI09jESYYauAn582E7geweQDOXWypmeYi1Jep7gTHdCKsQ
ltqfsqP5wrfwh3xvYoYWRHUQGeUjBZkG0WK08AVVtEsog+U4tiaQRjOORAe95AKcr4Rdaf7a4EjE
9w0v2zztB+0DTQNTYoTqGFUDymCtFEU1j+WMx3zvob9IJrF1d9qTemTrYrodannyDT+WkL97YRew
CbJWvJloeEs3FqE1dsuMwu4vadN0R5gceS6X5Qfh2H+boY6K2jemYqX1/A7yDxccWVZ9W47vVfG9
bQeOz2XdrbUp6kuquZJgLFNMj5FgNo6Zy9q9OGrhP9fvFyvnBRs1GpQAd2oGcHbnjimY2nHKq3SB
EEd1q/ntRt1V3uyLGIH5AyVRxnk8s0b+f+UG0XdWpr5RWhBhEtJtAv+P0R8hjcnMi/nnn/ERsSqU
r8AegYFyi7iXlb1FrptclYYOPaC75gWacQCADHsQs4IcEnJu3J4+4xhi8lkzQU8OGDRQs+f2xrSx
xr4Zib1wK23TUw805yJWWRWJMzvUORRbSStleeqQpf2an0UbXWtQ8TfxmC0hokLqZi1PCIz1NXVg
1AABAUZJMaivWQVhIcUDWZ35nKSSKyqlwzmOTBMGQFAQbDuxLp9/QCOJI0FZCvHYAv6xr3aKGz6S
E9l58j15JYNvfscxyTqTYAT6bZL6loMlTsUCiS64DsWXcCAJSkhF4Tiwh8dBtbM7HvKD/EXKWYFn
/NMidbXLLGxny1iW4zRMm7jYZ5ls19kboRGcQOQw6rwIx3Bba4N0E89q49LqCrE99V3VV+Vbqjvi
zrhLDtUhfyFyhlCm+ydOHF7EOz2LriyVbu4ZyagoXSu37+MeL2pxQ6Qb8/14SL1yYznah7gbv+e7
k4oYobriBwbWZM7Z2ikHh/QRPeBs6N+7/MMYX/R8E7U69Kh3VXY3TTtzeeh1nigfyw2sNpgumweS
FnaBGrQnN6DADRCCHD4+mvHGPlsauUwr71bnUh0pcy8e8QZys3JwguFp7Kd9ZZac9JUZJnTg2oAT
gAjfxcA+hMqBxK6W9jQmpmI4OnrWdzXAbeo29HklekbSZ6yNUVtm1X3VZqU0HpV4PigYBHjVkn67
RPr842/u/mpZVDyKIHpidlrRvaeYo292/QYwEqf3ia5dh/jHIwdnNd0MzHqjmwJQ4iXMtwiTMgEJ
ZEv6tLfCl8S1Tl3a8aW856UqrI9IZpNB4ws5A7D5nh+OES/DDnURSNZoj2EMjqbmRWg0nr9muTIL
CR/ABzrQvjSLXDdhhmOZ4Fn6ffhk+MX9At2E4L36Vm0blONFN3WrO/UGpdWI1wNgObW1aer0j1PT
hnkNvZpklx7rQ/VcPBRu+qhDKUd5zEFsNG2G1xKz0bzOKStgrA1TYXCYqiLLRHxZdaP4UAe8Cfda
bhPUAqTtfGt0uJNV5MDTXnRtkaqwtqrU60KHr4wGhE++MPg5biqv3AFe7/PIJVg+G5yHoAjWIA5g
gu3r/OS0ozJWaQHhHGFb7ADmT+ylxIRT7oGWfURsRL4WA7YLvuI9aKIPDWRNudhdxpuMcHCBD1YB
PPmCbyhOwDEKknvjQzMGaKTjDbvkt2jBOFmaugrYV7pR88bcF/qX6y6BcW1MAK4Au5LhFwCTO198
HclTEchT+17OQEcKhH3vVghj97oVcjapDcVkE+GjkxUkp/RMVdUUUr6Afv5Dll7K7KCCKvC6AVaG
eGaB9qHlUPWaXJsQgY5eFIDkUKfZEhytbof/gKZz+zccqgCurxZFOdN6UesqlxvzI7JetSbxp6Xe
iqimcFbG+nYGeJMIFw8M0jm2WOidKWFY7aO4HX8SpCHhQTDv4x0RhkEnzo02HIuMcE440QnyDwx7
6FOfnwmxaqosQ4flQ9zkx+k2xWSV5XXVZsLYfnRAwu3323mTHksvF+34C8c64/KfWacufwPpljGt
DQt66ZKvY/p2TJA69W6/i/YoEOc8e6wbsF4tdQPKNhor4vCh6ybB2RQuxGqHGwHsyCZS4uIxSu1+
yxNlZ31i7BrI8GSUny9AAHljaJNqIjBi5G8nbeNTxvQHYD3W4QHVEd4uMl4wF33NzLKWOZXh21rv
BEB25ZMiApn5JUmo/C1S7Y7b+GckaiCcAFqV1PYljMaeH6B+0dWsjWIDW5gfs38Kv7wTHPEf7RGi
igDJJmDV0B54+EfWPq6NUu+aRtFyo6tq/aPQ37L+oQUfV2P95BxORiwkjCQA1GHzUHyhjARWA/Yo
UMx+DF+t74I9biA17yERvZ+OoSNuuf1UVlxY26OeTpGpVH2a4DIQgsZ6D6LUTflC0Kq87rTEPJG/
V6aL5JeskmurlsFfU2Nljbv43WAjHJDeLdm56bF6m++NDep294Un2tErr+jNShRNwsaA1A1v7QvJ
UlGpw2zKBxLxRTIFcR9vCIE+mTv6C4wP5tBRrDNRnCbMnucLzbvYCEHriYg3AZcvyF7UZU4+5pyQ
x1DsAH/Uyg4VkTQ0Yzqh7NsT7mbaqXviy+K77GZMbAVTVbLdvUZ4AfMI1FhzFmeGqbiUQ4BbMBQY
JnXx+pDekEH4DkTHQG+YPqEw4EL6WD4bqoOoRWJCDR1e6pha5SLMk9boH+KjfkIfB650iHeESkq8
4V0Klk9Dpm/qOKSY4aIpXsJAtsZcwVnJupdEegUYmRNyGZ4E2mj4+xKkCCClRH3AacgKZZLJpTN2
S+C38avE8/+nOiOVEZ3ZIItcXbe5lTu5m/r5CFqe+CD0dvu2uMZWxlSMlCBtUTDdqW8ru49tNP5F
v/YJJxeXZpOxcWc/gwr1RRpoIuSoJgy7EyBt5nbQ30TlmqgRJBCW3nL8J7lc15ZNBfdRk4tuGOvp
OPnDLaHgLsbxrvEmr/Shka1LvEcT46ycrY+KRC1IZZZlbqbj7ACFWR2k03S9OHjIqD3ZNwcwB/OK
QCxnBgZ1CdP8JsAbFxh1peukYNTBmQMFte9wZr6YEMJSUhLJ7tK/yF/W1uhiV5tBKyckBA1Baks9
JNzrJ0JCJHixowM39R1Twl7BF5RinZzVIulKF8DZmRUZMDs6rQmXLRFJa7uOXMUhY928GiKrInO2
TPJ7Vhembwv0LJdah5SOcB9v0Y31spvwhaA5hB1vAJBhDZoYGGTC5BiCEroF59aSOW5RHMLMOj6q
vP/FFh/4Zm9PHgol3KF1nj16EwstxAu0g73u638dqHkrfv3FOMNzPozQdLY6eu9KK8pa0QDUrvFn
R063KkRkps5Wd/JLfiv9LN1mI6JNd8/dxMv0iRgGuyFQdujg0+3NbpYnI14KYOAsgFFFqBnnP4pv
6a44NKBDyu4y57q/ufDk0FOFfjGGH8DkA7ZPyr1JzWDlYwOZi0p7MtpnM7ldBk4bmniQM492MkHU
TSUNGqSnnV2dSwPyd2lPlDTq4MGAZKeetrYQSJuosDaBwAtNl+VdyhwVmyphGHs9qjJwMY/gI1e2
zfZXsbXnuOqLHJ4yRAWopsLAQ1wN7bGVoTOURrumAjtE82xaoXt9k3iWqE0yoxF9q0CDpcGwTaGx
BWFw6v5nl/y4bugy6FJroqKPYqRZIvUKUfH4BaNdvsUamAxTD00Q61BhMgvDr06i2gHUf5KPrraz
Hzwl1IuQRP0IKiTFOkSc6zKsjor5rcUEgpo+Xl/mZQJIWaAeKfM8FUTcJcXzC6Lhb5Wf3BMGq+rN
2st2+QxCZE7CdOm+oNoJZA4KaKigkUfEubvUrKla0JI0MXE6uIZPRJTCW+sRLWkMB3DrExehh7JG
OWe9SvogAHriXdwUO9JVDfF8Jp1AUg3hru3CZ51bo5lSuqgtuw5E+e/C1twMqAi4iKov4lcAaB3p
BzgKONeB9zFpirrOQoM6KWpQSvvklBZ+Kvsh1NBJtTW0uKhMxvVb751BBVYQS2C8qQQza5xaTpr+
iCvTUVE859Y4OdtGI/6y0JjLVMe6tHsLb0u0xJzwDlxS6BWJW165nHHLzlZF/n/lltN0VMHKDciC
CfULI76TuZJAPAuU2xKLXsu6GcvR73ove8i9+i4GTt7R7jBY7qORar1z31nkb1LBBqsCfQXiDSnN
Ub6jUayiNEIiVgb2wgVzAI2ASlXsTICkqSAKTv34PuS2U9kb92mVut2SWZlKjwleuE1ilWiWWQfV
xbyKB1Jy3vFn37dPa9TtlrSsLwFMJuJHo4DxMFCG/oAa0UmlZ5u6derwOhzsnfyvRXzg87MixVFU
S1FlvXdDhRr4Xof6y3WXTH7z/943EIOcWwikORKyCRY+Z3OJygyvB3b58jj5qs+VUHe5MzIpCZeT
ngd5zinb7maEaDOalny/SHb92pqoTKQp80otUzDfEw5wPBUxJDKjyB7Zw0P9w3R7v3sTXe1V/qaN
TsSjqrl+EaDdd/5BFQhVQQQYimx5EdpF19jxaNl/UHy/fvQvBFLktMfhAFoPRZz40O1A4eATAtvs
oHjR4196yM/to/ITtU9VMY1bHESXTN0Xbv6DjLVaqJpGe+6YD+uiyWTCgGgzgMadcmCDLhuNGA8m
uBmd2dH35Dled64KeRvkQZswsnmtNlaoWVuk1hd3c1ZYS2hB5nveyOWdqT7WVutPDS9oM5JybW2I
8pN9KxW6qEI9thJeJCH1hCJ1DDF3Fv01Smrv+uVm5Vtn1ij/2FZWBQpyC68MFyDANyAPvWVbj2iQ
ZofkBlDyd+4LjnUuQW1FmC7B3Q7fe37+l6wQpXSGRlDf2LNHqJoiN4K+za3so3BD8te/WePKIOWV
BwAYzLqsIIEYehNYrkCRHaKIUmU4L6axhTf7A9J45nn5NEqPOlh5Oo9pqnVHIIjuA1H4EUkKGKsT
PPt7+f36ClkeZfVFT13iVcJQ6EMajQHC+Wy0XlYh/W8OBnrB161c9inhoddmKA9dTwAQF5NcYrYu
l/eWfZfiDSd4IAUGwazwqAJgYj1wyxnsxaHBTQDZuOlUhFPzyqgiA0KMceCJSO8wExPdZzdL5lp3
JeGFISmY9RDyOFKYGwihWsjR60R8j4p7KATMixLIYMK2gJguoqjfRoY5uMIY9I45STzYOXOdmPyy
oJEL/K9FORgJcONgnpHLknNSLxujuZXyt7/ZQksX0U4Diwh0XM/vXqWomWYOkHAdvk6uQNhYPjBe
V37EP6Yna3YQbm+i8W7inE9WkoIF/bZKhdsyiaZYTSB7hoEVe1Qiu09fri+MuVkrC1RM1RZZRV3d
6I54fdjL2O0bzFikxdeqyjbXLV1C98ktWJki+7i6bFk9hGVQqLgFewyvC954qO8Ge3CK3AVYFQKe
XCQzMzXC5Be5AVBiQffu3GSVmUEYtkR4977ZSSC8Su8Q6Vz59g/SMKZ3/rSl09ctAKa0btAO6Vwd
8igRwY/5xZaAdMSt9sD5mBc19dPH/L0yWsW80/JFmy0kl+bdL5Dx/KDsyVz+uOXF1csuIWWLOvtF
EihZZCGCd+gSQsXNqTd6slHdzgPz6rb3y+89CsAACNxosVtxG8u8pVKXoBYwyJVPSFnEvZlu0234
ONjLAVx+mYi3Dy+dZl+5zw9LXYgakjNib5Arl79M9TdrbDlRlX3jPg1Q12AcJ7GSrcF6l5X3XjDc
Uf2uhpYbtJwjwnaLn3Yot1iK0tTpnYHyTA4oTPx9Cp7VdrKvn0Pe16JyLqkdxACCK9Bb114S+TUv
LY4B3iqonCesMO0jWUizoulLG30N5Z+RzCnm8kxQTiI1jbjsRziJ3hrtoDddK5E2C682wdl2uqI0
JWAiqUi+2Go3RLcVcdlAvpHxdoTp8wgFpQh0KbAmdCVpkGMwJYlTdaINqB7azbDVHtuT0Dg3QSRX
j34Orm1RniFFv9Qck448B1GYvomcQkDbWbUh7yN5so15QJHH8coMI2ublDtIa6WtReMkQwUiGUdx
Cb9RcxJ0IJ723+MS4f2QyQAWZQBnesEeZiRTP2kJ7KkbQqzX3Eeu5U3gP9fegN3hyO6wzuLKGE0e
lo1yhwF+FYrg4XTMeuAAjTC/jTRhe/3e/o+v+HtVp1O0CsZToQH7kejlUbovpQ0kYqHvuCXJjIlu
qQM5bX6EZL3P1mujDotqTZowG431Hqu5Y6a7bIicKqzdygTKsX2+vkByaS9P5uf6qFNijbEsx1FD
CkrNjhCjNR74ZfnFF/YN+LRDhYtlCJrBzEpSnJP8CPXNFCye29Yl0iwlmGtcHuLpso93Oo+oBkJf
WoHoL2VRrsRRaSoSoLajQ4ZHMtmJoVRJwF2BaUde8vr4z/WPyT6VnybJ/68OSzxYs5JoRnnMAhHI
38KAPHmYgqxeiQdelsiKKBgr+r08KmwVQz7nQopo37l1hmeuiiJT/mqAvyxpAZ8h0uu8huH/uAyf
NqkoJvRRWQ01EhztuX/rN9M3a3a1lDBnQnU9/yJK3r9vilK7SMW1RhrkOR6Qv51mCD2ClkOl4qCD
mwpVGNfi7CCzv7D+rFSQk8TcbKYcQS5pPShCtRhOgTia8Aa0QJw7hTfflAYndDN3EtBfWdahFqip
1E6OulQmzYA4F6ISGIWFp89/UxEEYvW3CWrjMghN9VaPsnFfH6YAKuM7KfnXSHiyUysb1E4NZhLH
IIUnB1K4LxcbL/cnZUO0pcyb7q7Y8I4G87Kt7FE7NRRJN1vJjCbG/KGBC07uJGi2lM71K80+EJ9m
6OrAUmp53kjYnf+AgPzc9CoUjlGMuLEkLpSDsyoafTCKIAWUJejVZQlwjIXmQ5HTTovS5SyL6feh
zIphT4woQt763FUNggisX1mjr+w1sR3dkop4AdgIyK/a11+yT8NTse8fMPrJR3Qwjzy4hCCxSDAI
JhV1ErEYmrEYumO0S5ZDAzmHyDecOPNBQyIASgnCUfevzsvKJvlNK+fcl+ksp1PaHLPK/BoL1sGo
tZtM7r9yviwzfK/sUF82jeR+1BRkDPNGfBSe8YXhmUku1PrKI0iaoO6GcfLM4T0/mScHiM2T4I4J
vfLz9WWZtEBLojfflTJ0DP1+GctN3/3krI71yCQjX/+1QhWtukVvhaHE6lIJMhxQSt4Jr0kO9SeC
/OGV5nhLojKhxczDOgiz5mhJb8GyH8BioBQ81Aj7LH6uiDqLZSThkWnNKLekX4zptmt4jpFngDp4
cWQJYaWNp3L0aXiGUIaZndt+1b+LbulXjiHYvNPOTn8A4QWTryjrGDM7Pw5SCl2WKY8qgAkzAJY9
zJY4wuE7SpoQboz9CnromJ91rx8P1uMNL6nfRulQJqt5XfWG9jGAIFapgVYBgnOUniTz7boh5jdd
GaICWjuN+ZBUs/Fe55EtK4dY4Dx22c/DlQUqnIV4ObaLmpNCpvDdQtohHfTvjb3c8d0hazHgVbQw
Ka5KUKajTDVFqFkl+v9HvK1sKfs5KP71r8W6R2sDVKgMirnp5nwsjp32Tz980Rdfz3fXTXDWQJPC
ZFM9YogZJoLyTbQ8deBpIF6ySSC/WC3CojxPBOddiZBmOqYRIeSaf04gWNZuIt98sY5DY4sNQCBA
V7rhM88PsYBlZ7YpR1RCVNKQJrxtWy96AD3qtvWTJ9mebd4AOusCrRdJOaOgsoxEGwzjPaj+qeEs
Jushj4+yvHDSGt52kf9fBUM9CDpR6bFdQ547UTXbifb8NwcCPAsYaEMvQKU+WZ0HklhmRXXshslr
lxR7pm6um2C+R1TC5fAfG9TXavvKqtMIX6txzQ1hfjx13TzSoiXEteX2uj1WzrQ2R320UpzycbE6
QD2MysZIrdPWeMlGd5I5+mIzO6Em23nMWyR7qz4XSTnyaIjCBPl7iVypAMMk0ATaF9TEMPS1LARN
TLT0OKeDfQo/TZL/X50OBcMflS6E6BSZmR/poW3NtRfGcOXzvya2PN3qT1OUI0+nopX7pEWfvYfE
h/a1fZrvytf+tdyHXrOd7zMbmEcgGEI3Nf89aRYxjmiFSTMIFIGr63ydUlXmiyQgXJlSYbfzSwFm
sPKnksqc78kMJmtDlIdXsizX61I2MNEWb8s9QUKNPpF+QKWFh+pnOvvVoihn35jVUqcNOaVOqNs4
kkrryYKnepnfbSESney0Hr7rDzQfmcfm07JJZaApajytRKSwIfcLqQnwKfwAZRzKnJNnvIm3IgZN
+Wk9E2Cw+rb0yJIyKuCCDDTtIzzqe8ltNxOIZNJbaW/tibJl4Ch/E+pWy6Q8W5QKWmSZ+MDmrLt6
tBVr0bvuaLhrohxbGhWDVmIMEpNt5l7fg/hkDw1Zf0SEUwAm+ANyKPKj6Trg+itSvk1ugmJSlYxU
w0WIMkXOibDGNjay29xxh0B41iifNooDIAURTkrzFf1um0jEQQHP728nKG1zq+/k3F1bG+XOMnQ8
h26e6yPAel4shXs9Te9GKdvlEXA8Rj+/hJbyUQdGYVcyVPg4m0k265p5ysvEWj+F7YQSa7+PXoj6
BNSEWr/zigPhHeq5fUjy967Zo5yNWXQLeuFwqRJqrFkn2obsDpFkF9K3thQ5qyN/7MKYrEiYeAbq
Uj6F6FWoiIas6qQJWZkZyNKtFM2yO0cylGam6aeRqP0G+DPLmYKRe4aYcXFlmTqxlRSJkKsOjHf5
MT90oKuCorO9mxyUEIg2FH+Qj+lYVwapQ2voaV3kxVgeB+gBZ0vhJ2jf1GJqc84Lzw51XJu8DNoI
rNYoyXe34ZPwdf7o4NHulE11GAa3evqDbi7zuaiiAInRPkjNXOj15r28JEEBj6M8FzvLz55RNwft
urSPbxcnJ1Ugt75peIgf9lI/rVJHVS3MdtRJxMiUn231lAE82L5yPifz+q1WRsXDocvAhgPqO1SQ
J3ibdLvc5E7gY+/+UPWefTB/L4oOg3Eo6qmcIz50/uLPhTc9l06+0W9zjHyWsVve84mNmCYxWQ0B
YEK0R8dAw+j7uTCRsAXB29jsjODH9Y/I3KfV36dC3lAVkSz2Q3E04lt9+GYNub1wG4jMjVoZIf+/
ciWTjAZ8spREXLy67ReHjEpg3NKvUBPckzIkNzAwE5aVRcqFYCheNZtONVDbVfeL228wDFwCw1qO
OPqLs3jyVjO8sOKOMTANg8oEQ16omV+QPVfCHA1agPnARTFvrab1RbHzZrnfDgVPnpf9dl3Zou7Y
qKkt/upEBJTBFmPHe3U3I4vAVMHm+iFhwvfUlSXqprWatFhZDGnUfm/eDS5hvQX7sgBO81NTioAg
+Sx7zAL9yiqNg4yA+w8iE8obEIAFBf5/Zi0F7XS9/zIKfC6SRu0Fi9ZLxmQZ75H4UMaZ09QtxtR5
NUPmXVABAQSCDlob9Bh31/S4YxkunH4X63aJoVX4EKCdxdYjbIzCjle5Y3qQlUEq6EhyXiZmpGgf
cR7YPWTqhJLz1CO7f5EprCxQaVBUBlOWjLL2Me8xmnfzS4Ir2/NwSeyiwMoOdd4DadEUqYAbGXwJ
1WkIJCRu4LY+xJYCCPj8Ca0cM51dmaQOfpyW2RQOuvZRe+Thc5JkgMQeGXWJ73nQB94C6VKbMFl6
v4TYKgAtAhs4rz1mXJzwoXgijZOY2zj5Hzfs92GkK2/DXMzS0GjQhXskNPhg9XCkR2Wv4T6HLm8C
kJm9fn5Liwo16SgvZdGmwFJrb4Jy34fxvtMeDCndtCmvxss59BYVcZQ87etcTQhiLtgobnogWHEL
YCM7fFCIduAz7+3IDKSr1VERp6qSRA4r7F0iYSrEeNAj09ZLbq2U6T7AmQlpZ1CCY6D4PJSWBWaY
UbvJj2BGAYQKOnSRq+4wLNFAVbNx5hvurWMsDAPvGOpXkYEAAkR9SlEZZcFSIA1nvubHGaLfEDAd
HSK5JP3E0DvxWQ88n8U6mGdGqa85lX0xtRJCG0jWfcGuMO1ogszDgIxO88odK2B81DNr5BOs8pOR
kFvXUUo+quTXT8W98JQ70kd0IEqCecAnDuF9U2oX66QNhtyCWruwhfbjYINtnRDJCo7m6R3UhAmp
8fzNeuGEcYY3O1sn5aj7Im3JVE+OYrc62+KxfIxf9RisqyrGJ8pq///eRspjZ4tkDIme6XjwFMhR
QLx419kaXjsQJeJz+TC3UQYRMEg5QbpGq1yGS6qCkaXBodmbm/Amu09LZ7Dlf5IjxLwdtJMGw7v+
RRluRkd98b8WabBami/KKM2d/m4KD834UTbPf/P3LcmSoegOJCMVfhooyMtRPusYPzkYPdKRmVcQ
ZhUwdR0oKp2IZ4O9gzr7YV2HYSQgqGLAvbvtMVATb4wMlJ8Zoava/cV6Vsaoc991czpIKdgsEqGz
m7R0KzV0rptgBdGzBVGHXLLmUB7wngcNSbErHloH9NObzo4O5K072/U3jj3mpVqtiTrjVtx2xkgY
QdD3fSP1vMrTNkROmlTz/nK7wJp80jsHu+i5q1qq0Fq6FCdO3Kh7MgQu76IDqs1/UBVhf0kVdCBA
0RK9Eur0hfUAHpmI3Cfn42t7IBhCFS4YTGb7Hrg+zndk+kTyZlKBHQEzHWXNaoylNMMASsru/HMZ
UDoEm8sh/5ocJGfadK9/AkNgLBGhDaPF+KdJEByiD0s7xkERQVwjyUs/GK3cyZLkcY7y27EdP8w2
fSqlWHR0Y7jHSxwKfOYhz+oHyDBxPAnjMUdcswQkN5g7Lh+OWStYxRjJ2ZFkLD0gyxgpIHREvCTz
8jOf26GO66CHUTZpIoQ2zdZOpjdhyW2z+cLZzEvHeG6F2sxqQe1wMWDlV9EZYlh+DAGsyjYeR7Bj
YTiwsueGd/U5a6MfjNMoSyAMlbJjeGx2qQfdxDx5UA4Q38MFiUJneY08TfgDw4zlYu9UEW86VSdY
v/Nb2el1GBeBBRb/W3Uf3lS5Q0ZmdTd7Q48r+IqeDJfPjX10oVmCGreKLik9/2IWjQbyadgsf8aH
+Q2bCbmnzq5yIG8J2xnX9Vw6OlDJyGCpA58iZtvo8Jr20EtRBYg+EH6NCY0Eknsu4UnWLPvg9csZ
nxQciqAi0yFhD9IhsternGzoy6Ix1SY6YvIFYhJKLTgFhsF4R4a1KBniRAQpR6THKOyBVCytiLwo
Oha35VO9T1wwZKFAFL4XeE7ygFyMOooOWJwMjwo+IA20t+eLAkwtbPSg7/AJoXILxHn+EXqmW2ME
Er1QBx2SkNsKZeTSMIrpS/g5EfxxNHuCYFatZcpdhzIpVAQcCTwGkau/kAYQX9ScOMzzWgAAcgoJ
FhjZI0SY5ys0wlRbKoLdDLLIXoraHpZvXf6jDx4t6G1e9zKM635mi+zt6oiEOsZWxo40s6uXQjmO
ACxLLZf7+rLHdL4ias/GBViHTl+6o94IP0IjuR1F/ZBG814Js82oDn41d9+kOqnsLMD78voSWZt3
tkZyTVZrlFUlncIkItjbEUhwMNV9U90JQkwgRfGNF4413helLl2oDNKs9MCOZrvkn6z7j3aHkdrl
rbbPH5Kc4Bs3XAIA8gnpQwOiKsg7QZMMY4pUFFbmFOr0lWlgSFG4J54l860n9aV3A3t+jvbcwilJ
M6/Zo2JgUeetNS8EGLiPjyrUrf9TSXKzQ/cT0IsTpQjvlUn+6DWjVIzII7FqS1XqjoBg2BpYgoYv
IYbyI2VAWl/aTdzzfBvns9LhcC5NJUhiFDT1xyHc5A3Gn3/BaDKoHtoNxChvuFOZPJvU/demIRV7
sayO89Spe6mfJ1+ae8nR2yGyQ6WsNorWa9ugwki2mZjhQSmaYjMURuUIsWrWdhjXC68axHDyKF78
Pl+0+k3eC5U+NjhfDS7R9ELilrzLd4qn3mQbrpMnG3llo2mhb3FsiglKNcY7sGwEfJ16+WtT2Og+
YKedL6ZlT3vCopT6Rel0vMYbA2EA0YHVYimPERlynYqoPqP1YcLdK7eJK0DsILgnDIWpWzjc7gBv
zymvIQDW3jUartPkV0RlHJxAPwRPBGlv/tIcmr/QckFSsF4i9YxUyrzJOnT1scT2TcICIyQ+5jOq
sqhGjXw6Yt75ofxTGvdKmrcYgBgd5Xs0ON2zFdo5QL6SU3ZO8fo3qdbZAikHFff1XGcCUInzHr0W
W7rpvrXvwTO6jG6xibkjAyy3j/wH45KEyBYU6DjRqyBjRBKQDBNaxNFucKfYniBKD1nDQfw/0q6s
OW4eSf4iRvAAr1defUqty7LkF4ZasnnfN3/9JuRdi4K4DY/nbSI8n6oBFqqAqqxMS3XJKacQ8ARw
imfuOnmGGV/F23ksdQplhiab6pmRRSMUQAV2/pJfgwM2sJWfocsDffKsMv6aaSFw1Ymh/tDNl0r3
aoDv2pTT53kPrl+iwGJPGR/NWwinJa2v/pAi9Vh7ZO+L+TY4dRZFNEK8DGVUWrlF81hscrCB/Q1o
m27fpd/A+K2k5KTpEmxvk9abDoKpsvbz8o1hfSt1kL4q9BnNXveyPvNHc8hRZ89u+u6G1LuBcIfT
Vo+f9GGE/vvCPbto0NELHAEJdyeb8rnjznyjQncEKJt7Xs1ydc/AgApEtqyIoGv4bCydm7FL5gwE
7mYu3PrCPHqKIiQcLN/aNRnSWv9nRWEAdUZqNnGljvmLEc+GJYD/yJJyw5LCdNuY0maYo2//8KEW
Bpm8TKq+ztJyQtsRzFF+lllN+mPmgQnW3qQoSX0si/lSRhrUUS+9dycAcZbtYdOfWyu1AB63uvt8
w+3zr13OlwaZyKWKhSBMbaOjwPybWJlC6aDqw885vC/GhKogU6IkHyv9OS8sxVOcGd2I75QTTruh
QBqwMB4ycFp7hWhxbxQcn2RHusQCh6+SMLFQOuJeqoGOl9AOSaAjnlq9S5sFYfdP7/1PH5OJYLOp
oPIw1DrK6dBSd6O95qAsBg2/f4QpIqeDSRYJCG3xL22mcIIwhC+jbPveFyeYrSps9RoqtL2loRjo
8uoLa2/xTwaZD1onrRHlXUzrxCB8oRe11Bm3JLdfKYEVATMR7ko8KdX1E7JYJpN7hC4rCAoO2Yt8
NYJJBFAz1NvTRw2iJhSJxUt1qy+dhTnmG2qjHwYYyAP4MwofphGtO0HNABvcFLz+J3c/mWQj15Ks
ZQGaaNJ9oh0UxRZdwPb3ut2M9/LbiFcV7Shw6dxWkwMuS1Szhagay1o/aD26ynpO74Lv4+d7/9n3
gC3f9JvhO++luhoEMNeIUh+0VoEv+pwclCHQ5LoEX7XeTHamXEsooSiOP9/ECk+seN1TPmyxdBmB
YMh5ocA/o9Qanea6+6ZhvNCWT90R8wmnxCE8ukauSSZJGJGgtEUInmrznjbQZjQkgx2mEVza5f0L
aPLKwwGwRBDuofJGhUmZ6F3PIb15og3ae/SpMgDgjcPXP9L5Gz5149qVDOYgToFvJ5tfRFC1PMoT
QgLtWR09TIAHWw3s+PR+jfn6TW/T+0QLYtZd0dlUwoEqD1xOwmtvs0+/gFmwGAmYCQ+j7KV0tNu2
t4br5goDpFAeMGon3lIoHPeOTT8acwnURIBbobcDVvcvWjh6Jqal0uJcktv6GG2rTbApsfj3lhH3
qrZyH4QxDdVURHHUcpgDkuN2oeeENt9eo+vZMQHdbc9ZbmslsGKzDUqUQ9NaTele3tiVJ/fSLMs8
FbVQ/xjHhPaZKWl9v412wuYvJA5WHfZjeWzNvdWmcEZDNnvp7HTXPKrvlM+tRemFHGhC8T/eSubH
6CCo5HQRb4kvVfBWqwsjUxsNyoWDi49nS40NZZq70R4ccL0cFPRXOC8XnkkmZZShmGDCK8gwjadZ
xnCKBoF3DFZubWDe1MFfaqLtBk/5HEbnSZfjSEEYlTfanva6AnyudgPuIfuyX6zEa9rZVihNI8hr
3gPe4uVQRX1izioCjFj4w1FMW2WjTIG+Ceso2na131p5nmacDVwLo5CDoVR8qPV/7Qbl8yxrLQk1
0IIPboYTh8CNtsK+gqgJJRzcBaJ1eZ2rgWVhkkWOjXqPbGHikA925+IR9q0HK5mEMFZb8vZvZnPW
TsLSIJMqBjEz666CwRFP2+kardrMyuzKoZqa3c0ElMfu8hJXbjLLTWXRY1GS1rEYAIJaB3eoUFsx
Ki+1X1oRKThOs96KldFag9Il5AnZU662kSYPDXrsvafisk9HdPba03z1Fz21teCMRPTHFPNgaiEg
FAxQckDgal7o+GlkD08m6PhDt/h+eQPXWgno4n/Yop90cRhAt2KIeiaoqGL1Tn6jJ0BG4BUBBfVB
/hsMNm9tNNAs7A2GORl9h9sEheMQKAGjIggmftrm+qckt1wbc62eZSkowggPzxRjeEpjQ3pmRt9X
8+Tvamw1PGKX9SO+2EsmSDZRm4KNH+5Pb52ZG3u+aueQpKB0/ChBnjXeNA7XInO9rjNJ7qCVqD1P
+UHt7AyTRhvf6e0Zyog9FPuqNz4T4FpaXe4qU4asilRNkjlC+NxTzfh2S51F3HIhhmv5YGmHuTVk
KobKQYz12zOjg7SlQHYNMBPuo281bH18NzbzFIlfdOKAFWmQN3znTlPPyU/tKAfA9CqusJv+AdcC
KMTCJBMpfTFBU3R6dxVwVfVW5vrAa2pWaYHgdytbFMh+yznqa3lvaZMJK0pZTZka4O2Q99UuL3Zh
+kOZJdv3U0evDhWIp832mz7/jOabNBi2g0lsnwRW4W+JPluVPPHyE2/fmdhDBq2WhBpXb6Dc7YaC
3gEmolKT3UO9MXf/UjH5tOlM7OnEKkiK/h26JAJB2u9KsHy3e2n/m5ajO3AtrkY7SMFBIxHlC4jB
fY52pZwICW47KnpMlLIr24+HAE1TihPn9i/p32Kv9BJRCB696Jl+eYYGSRRLwjilL/OJkilDZ/0W
IwQO7heSbXh/1QJZ9agPk+zB8cehrYaupOis4hHceM/RHWiFwO9KgcAEURAMWsY5wCgZx5VX95Vo
GF3DHLcBsb3P+5q3Sq63Yag+58ffuCiMy0KDgQJIudFh1ZYBxBvwbiuzGYqSlVpYNCqy8XhsAIXE
C82b3XzPf4yuPZSkhSkmgSTQPI+b2khfxvnGiH5q7WAVPBTWavhe2GBSRqwPSZ7ELV1OsFW3/VbZ
YNyKzwDI2zYmTSidMQ51U6vvM/DZ+ww8HbJKtzG3arfq+YslMd7QZOKgFkKSvwxd4DaoDSbNw784
3IcJ9io9NKIEUCycID8qXom3ZAvNPPo8Mfl4oNWwuLBFd3ZxRTLMvi+lBjA5OqYGkWO3KmzyMNqj
q9jzT9xcuIqjq6l2YZHJDHMm+oYgtcVLJ5uQfBqN7Ai13OjY9kp5iIVOPKlZASRwBaxHEWeKpytB
xXkgcT4ii4KCvPwgl4EMf2l3CtA7Q8FLNxyPNOkvWOxrXJNkSFNCPR+ttk0IIah5Q14Vd9qWXKXq
1dC42FLm7pmrJOxMHe6P6UbZSt8AdnQCAmbBqgcz2GwnN9qhxJ1Qkjz1jeOs9HN9yQQL20wYSYdK
TqIIiT48Vo/BoYJsLS4zTwG4qP9CHpC3rUxASbVgyoig0SQAfrxXAAtc+QS9t0Pk8egaOfGRVRxG
/1sPMEmjPkd5aKUd2FDSb4HKAYbwjDDRxEjEthLEWX2u5h+N7EXtUz9sL3+hdRN4WEkQicW8DnPx
kaQ5nTQtRTTxTwI5ycXJ5BWlVya8Kdj2wwbj7YbvZ7Fc+JjOgZzgXttQmcj2MN4Nr8aJUr4Gjuro
N9w313rw+jDL+H3TBRJUVCMcstv2SNzoVnsutxroOTRMzYB+QSk5x3o1bmAPRVRywDDINptrOQVq
iPjkec5FK8nOUsaljuaZYMJjMYvFMGoJ1vSD6gxOAaBCwTdixdfVW78pbf+ae3Fc3UaTmKg1GCBs
ZLHDQ5kopkDDR+vUR2Kb0C02BCvY9K6wN84it4exXgf4MMgmuHCQROhDdvB6zDRSXasMqP53vZ3C
SyuLW/RePQILe0ySS6VhigUfSa6Aveo6tMWf0Q/BVV1McwGSNKKWeeA652pgXBhlPqQSxlGRDRK9
jo+O5ABs4ckAJAHKgjyucwZg18tvC2vMKSeBHCemCeB5CPzTkQ7JDd9SAZVaf1uBpseWgX27561x
3Vf/OA6b5DqfJBLogLDE5Jj4oYVt5hw4rqswR7yexAiiLRO9C0noeacnEJz4W0rRm3nDWXm+HCvX
axyLbWSyWeSXJJNMrEjB47yE7FTqUHqF30PtAb+6zvNMJp+RcUD5TcHR6z1/Q0ZLmwGRhNTVJtjF
Gug8h/sZUKQr3ongmWXuy1WeBjG4XNRnTVVtNSjA65y4mJNzONvJOwNMeqsHaHy3dDtbR7co80+C
Y9fbvYshyp+8Ig79Y19uIn++ncmqyQ26HviCOqrPkEzdKVsDh422YHhm3rHAl+ww0WSWhjqpNeTs
1jEyV5cgqCtj2qL7aexaK67syqTtmHArb4Gln284W3r5zJkiE1Z0RZz9NsWBiHeKB/88dXeSFUKn
EtOwNkFxJ7Sq7xyblxMEcPWfL7Niq1SmriG4oNSO+bW7sLMK27xunPGXjGf/Ib8idxyTqxe9xcek
27C8PyfjIEL3g15pRyfY5ic6+TU4ww7EorvLtuiZ/vo9geEBSaZMMEv52ZRBBF0rNCCh0kqxTcEJ
pQYzsNuEJ1y5/uU+7DCHrtPrKFUMJIQBPRi4Rkm4D4H18/Zhgj1vkp6bcq+kL8oJWgnufPA9qpeq
ggvuL5rnnAWxPc+gFrUuQvfqZSJe546Z3b41G8HNnkbDLmeggsT30uLlr/X/HL8/a2R7I6UxEr9T
UeZq3MICy1dhJXd09CjZmD9MFxlI2TS7MUEvVPnHbPRhmzl8SlUKaRkY6vOEETmCMip9mZsb2cLr
its6/H+S0Yc15thBGha8CfSx07hgvMMwy7ZFKYCec+OAYx54isXZ2/WD/mGROXWRYEQy9C9+n7rZ
oe9I/4Zyg1DJ0eHMS0NrJw+DY/B5QwGvr8wk97LLhi4kCqC2prwNxbsgzGwVlOEBRMo4K1s7GUtT
TGJvq6ZNGxXX6upXj3gibYMrctKs2aWExbx10YjBRpSlMSaizLKCkelOyl8qQm4Co7ofm2Afzv1G
jubKwkTEj8ur4+0jE1mCSB+MckI1thUmK6xqN9VFK51FKN19u2xp9T4G3LCs4qthvv1L5SSbQxEH
kPwv2ClHw7DcEqva4bnvCA//pTXGHzWjFUlV4oFH2z917JmxLXcAHAZ2/6O0u94Lzpctrl2Mlstj
PDLL2yxIaQDV0n1QCFbW7U0h+SdnxGQaxvDAhoZhtc8Zp85roguTTCBuSt8/DU42HZx8n4fb84Yj
Vp1DxpiWpOmmjAvXZ2OpoQphk8lA30xXgQqS4dHTTFDJSP/0jgSu6Y8l5mupZtr6kzARREfJI7b8
TT1rN5C23kl29lr//Ie5d1AfLOwxH2sssIuaOZJn/UTfBiPkyCEXQuda/nH49JM1JoKERgsS0lmn
lVI0XLepU0qgWtWs9LrwtOIfaLw+L46NIaLWD0GPzxanHcYY4fiATGc5yNbjiOePPBdh4scMLIwZ
jdhIYRs+0G5yNoCnL3L7A7q7mBQy98PJjP+F2OXzGpnrSiFE4FcVsaUUwgGe+ic6KPQKkNYvlA8d
FIeveC/W9fj14TOEAf5UMaBoSomjV0NHL8FXDNz8e+fpewoNlQNeQuXsLGFOepKlU6JlCJdUnEs6
4l2CpArJRdDIDpRyFYwg30wucJoetC/5Z7FImgwXl+c+UIW4q7DIJO8jp8MVbRNGQXB/OVZy95KJ
LHUg6cOQmHQv1afMDfYJ5mayBypB8Y8AC4AmFXQbZc1UWeSrqQiTEMgUYIE2HG2mirtqR1mp/gIU
s5rAP2yxvcZKxwNZ8sFY27igSMsfgMz2wlMJluiTCbKayQlxFl8raEvtuB5KD9vXj/dnnax2XJYo
vp4WdPyjQA1idqLM6n7gMIKy5DvI1A0gLdzuDbalgYtiWXecD9us4wiVL40j9nj0QZkdXPvJE8dn
eBYYn5mh9Ts0dD5DwBvyTrYh4ErHkEq3q53kbR9b2Unmoorfxysv7SmTmZTckEtfnAHtrzNhkzdE
ONaSKNj1OGp3KmmTnT9m5q+izCcb91HMUOh5aMuxED9kofyzGGMTVI0FFM+DqrPjTA+9uBxUT66k
YAtF1cLNy850CPGrBxDyatvKz0RHg0yYJUsl8AxZm9mJlhYOBIELOy+00iYlMTBJV+bQHWnRE+18
wZt6xT/6Sm30gAUS8RpAyJ9NO5bf+z7AbIDSyM4QtKKTzWPlBXVlbsu0lDJwqEPrva3lyIWIXg9U
WgEK7lmNNnUPOs1eLlIrjQSgEIoCMM5hl43f4+aXhqeEMj6DP7w9pHrmqbNR7qLD2NbEyYqtORzS
pzTpc0sxC8maRmPCXyGTXRZD5k5ERtmoBmlT6Jn9mNwMgyhdlSYqaFYWmKiIzD5KI+lc3LazOFyL
mCpyFSVR9xPeUFbYKOm200N9Nwd+8AOSdOopVlOwNftT4XZTarjjAI3tPNdDJ0H9wR2S2rCKqFS3
ipob2K+02wZpk+wABDSsOWkQWvsitUNNffFBkWH5Qj3YZpOXTloZWKpqNru08rvbuibVNqrnwAmN
ILCMppsjq8tb/5gJY7uT/ag/Fa0yONKEavRYNZLb+EqwGYtMx/+x0Wfn8qlYq1ypMgThwQEDEDrL
jzBroKlSdGSJSCx9K6gn3aoiYzMYo+cH0skfm82slYeOiLzUvxbolpaZzG+OjTbIIgguJ4SWtgc2
Lt8M6lse/pR4vZPV5+zSFpPtkxnw6Dhpspf5FYoKx8yNXN8ZbjCovWuBbOQNnqympw97GlsPJIKs
1FJJ6FMluKPoP+KoG8r98je0SGtxbWmMSfQtrlBpCAd50cLbqHguh9vLLrL2MFn+fSYyg+0h7dRS
J8+5MTupEN/nZkVHaXhgl7ULiwpINJ07BPhUZiJlH4aj3w9F/tLsxX0Q2RjfBu19+328gwyKsge2
0CLf45/crEfjPhuhl3aZu3ynD1KVQwgbH2t0FHRLMvDz+lsKoEy81O6fL2/nCumYhtq2igKKRDCY
wA5ZiuYkV3gxEfTnFa/SwePZW0ZuaU/St8bnXuZXAb0Lc+y0ZROHKYJdQJ7THSZp7PheB0WX4pYb
lVcfpo72ZSM/Fsa+LUnYBKVICnrjpAQvwLl987e0fBOcNJeziWtQjuWqGKec1RxquhCxA+YVOIpD
/f656IXM51nirYq5NojhXPcJBhCBLsc40paSjpFT76p46nF7QDxbzBEArVFTDCl2kL7Ox3fh0mTX
7Wgxk9tLWHX7xddi3N4UVW2aA4JRh0fJS8ECErgJym2ygpotdMQPvKC4GqYW9phHbDtpY5bOcHuh
3PVyaqnlaHOcgrck5uHaz9EcSXKOx4d1aNEZIXaEh4EJf5cd8cArtfEWxCSwImjqYNJS8mz41yS6
rutvl5ezmiBRmcSdGJxTGLz5/JTKq7EZW3lQnqtkX5qdlaVv4RBZ0yBZZaFtLxtbT5ELa8znacqy
xcidpjzjwpY/NCAjGL/LO9FE/RUwzvuA2zemP/9LtFgYZD5WZJTtRCAp+FxOQHHOrV0qmzZ85Sxr
9SMtrDAfSZzjpALBjvL7FeygRXYVJK6gAH87upRQYui8ftxctspbGnPdqNrCJEU+gatZcwU5cspx
N489z9vX8uXiVcpK4YEko+lBPp29VK5iWkV2L7rNxgAqXqmBrs5/9QYGs6u3csPVqKDBlf10S8uM
rxgIh1Mm9uR59OKbXLFSp7DjMxC49R0eh0bGlf3jLZXxlUzFo1wSMFnXTNA36CUrKF9i5dmUeTNT
0tqnAzU57gPg8YKEJ3PoQiiMzJGCYTpFeier0GyhwQscQ0zyA21/qJDmtnOuwiDPLLOjvlzjnjAD
Iq61L0p/HVabzj9fdsq1k7BcGbuHGFjy1RJAqcworay/71OO168CQZYWmLMWVLrZzSqaRpklb2aP
SpcIdgSpA+iIObHbHXhfa+3xsjTInLNS9KcxTDE60XsU6ZhsBujX/gXGd+2ysbDDgoamIBCndATL
qbivH/5vhCF4Bj8lLwqvnqwP92M5yYU4Ip0uoQJDrnoCFAidrgEtOfSRAN7/i5WtZUwFzLeQ0lR0
IrIMgKEiEF8naK+LmwoTnfQSoLvhy+9JHoF/GV3z86U95tomoxRAZgmgEzO3VEt/pfLeYWi9k3hD
nAmIqJISAfJCJW+Z9N8XVUkhMsPUTIDCah3/djyCaStyKS8U6gigmn9F451DcbLmmct10sO4MBiV
URjUJaCpFH2e7VtcT6HiuOX6y9qFcWmHCVe1D5FDocBkArXTn35f4QZHPKZ7Hnfq6g1haYuJUWIt
kRHVFgThvXmijzN6vPt9+Qj6D/cv+PlpQGKzzNIeE7BCJap1heLDw11xnTsYmjmkN5RaVKBd4Ymy
uFkKIHuCxbuqrmaBpWkmko2xPMp+BTeNd0g4CGS0G/1GB5eSm9/9geDEfYeuJbmlUSaaReEoizFE
lmF0cP1H8o7HckhsSZv4WgEN8HQvVRY/96y+EBeG2fCWgjFaHYBfghOpnrqlMn7qpgN2luuunHPI
hje9JIWkTNhX1aKU6FA8hWxLiysmnSAvN9xZoVV7yJyA1xgqohvjQspYktTv4ULBY+hbupejmG04
ke1Ljmprh79AifMsMp4DQg41V2JAnhu3M2z/Fx32Emz9m3IbtWCSmLY9FzlB/yR7TlSZ6CZCuGZ+
IZCMMZo0V3pDn90JCB2pvpCx83ML7LS+YAGG6clPlAO+BL8gCjixc/lesYqKWdpnljzoMqC9Ep7i
XWibp0m16qMAVgnaUMueDOgYv4qUzOxvNDzW0snSNHNkOg0w7CJEDTHTREtTK6vpVUs1/gXhujDz
hUuybXMUelE+NK7qo5ZaFPODxsEW3A4NtAszz4ccI6+asnYVWBqloX+RQuSAyGYPts6X+NgeKQMR
DXvw5HfuCm7wWfPbpTUmMeP9OQvzhJ1sn7pH/xE9JzBztG6R2bFF2YC5KXntOvpRVQRbxuflCb5f
63Gjkuc4QiyIDkNlTbErvs23mHDbN/egzUzBislz1rWEuTTLJLEgkUIzLHFYKEEkxX/7zxOmOArg
O7ivltWMuTTGhJ+kyAuSqzUdlDY2IhiPo72PV8SIQJB4fH3b9dPwp5bPCm77vghB3RIEK2F8FMs7
SX5uh93lw877asyBa0fRyJUaK1LF79X4PYieL/99+t9/jWV/lvAlFTXJaBgK3JDOLkV7WrqR3HrD
A6ZwCvQQefzsffqU6HEyaLSoV+Dem3rAdnfPtduAdF5/njmrWi/5LroszOkqMPOVTTHMUSJj8ar4
GbyzpuV787naXt5B7tLoSV/EDSkMWr3VEKxoOfsd/O8Yx98PI9+Vdhxra5eWhYuzOHxZGXo9mxCl
yJUIsXIbxVinuiqprGt8jayzlz2Efu7YJccPTSZ6JNMcGWIuQFu+q7yYZDbxv3FWth5/P1yRiRSG
Fhv+kCCt9V54Q1yAzeCMkxPjhfIXl13GmgFYAXiKKIcXQIkY72E8RDGNuBh0QzzTYUjdSx1jsGih
vto198E9b2aDiRTUmvxO+q5IBMAstrRYlFCnrkE6eU7EEXN751kYnHBw/7Md/GKF2cGuKytTMyPp
nB8p3VSzoTfL197tr//i5czcgr4YY2KtMYzK2HQwFu5UxY4Asxw7mxI3RJt+silIECJzlC1QeOBP
3DBh64tx5gqkF5kfpCqMp8D/UwomCgTOPB5cnPfZ6M9YHG1FEYFb7QPpXJJXHcXt+GCQX5c/GnOe
2ZWw8JO8LiBbrrXSGch7L1Kbg66gKyAIoOaXG/u/s8UEYQmMeZGMaf6zP0z5jRQ2EuQ3K8PKgIWA
Pnoxby7b43wlnTlj0FdJQzXIpPNI8rs4S7aZCBfB6C+Emn5ofripSsXLlMq7bJaNyF/2lInIfqCE
LampdwCFBfFIcD41zkRLVZDk4VUeOD6i08i58JFGEtoYtBYwlpZ2Wuw6NbTrcM9ZEhN/vyyJ/oqF
lS6uc6pTLJ2lE0a+HtujBkpfOmdcPqKmotj8A77umAQvHGBXqRLHZ4tlrSlZM2niOTKu/e6YjU9x
d4wIJ5+t7h5Csa6DwAp8ikwUEQbgZjJM2JxF7WA2smWOu0C/vbx5qytZ2GCCRTPORmZKk3gWNMMl
0VOv6rYaQg5z7p3LltZXg8cXTSoEZcXPe1aFnQTEUz+dx+G+rCs7z0DIHnLRFUx59LczoFT+f2bo
ghfOoNdNVwlCOZ2badrE9UMKxJHcTFbeYVxOiTZlljiyDuFZNPUvL5B9e34xzXwvLa/rOE2l6Uxr
JuRxugZnVeaOB92ujnhAbKFAE1tt8jfDICsZG725j1Uzn1Gr9CGbGmFGwmkeqRhVAgawHO8zCkHk
Ppd4n5IJ/cbYikMrJHShQuopnQ2+cP0QeyHGQH5JvwTa6wEFr/id2/9ePeof63yvHi2+7mRWojAQ
fz5TuT7FI+7ws7Dr7/2e8v6SbQo+zu3lr8qzyOSFTEvbbkiwVhW0PDn5IaU8MXKeBSYT6MWkD34b
T+dOPxjydVt9u7wC6naLZwzrlu8Pw8We9YbYjYmCvz9XOzl+i7EOMZgsf8ZltfxPwe9frNHVLqxl
A+iOojClvpHdJa50nnTX33aoTGC0BdPvTsOFNb6P7rMrhA4nQWmHdslMJhwDbijMeR7j6jj3UmsX
udIfJ98wnwa5ypxKJ/VNLPtzvDET09+bxJC3gVkme6XoFU+VM7InTZB48jRnRzVN5a0ggw7famdf
/5F3LYDm4VTj9dJWCqg4hsLrpnY8FLoh2E0VofzSp9+BaSvcVpPFx0xrWteP++xbZvaTJ6Jhg3m6
KQIAUKzyPf55OGUmARt30QSbptJLK4nqxqnDTrf1PjIPSjPrt5Vqgg21KtrMwqxXM1pGP5EDSOTr
jSZkpLIEMOC+9VFaPDcQvnubxcmPLT8tfNOq50ocQCQl6KhaGNXPCSMRt0WdtXu/6oaNVoxCZ0tg
TXs1dV/cCM0YIVxkigH6x7rIQZkhzNpoDYavHYivQJ2yCAoo4dbqDZp2YItM+kMhz/Wux+X+GEfV
eAvdTmBRtF7Y55Iqe2WWyz8CUimi5edCem5BjiE5ialLulViDsrWyyGxWyJQ5pi5n3wr7Iv8VigJ
RN8krbcNMdFsWfeNWxVQrNYaSFOCbIheJ6wGV1w3MpTG6hKzsYK4G09Q/ou2WpNLO7NR1NiWklHd
x23W7kroxt0orR/ftL3W7XSx1Y++Lg6baOgxUtAGZ6Wd0sfar6MXQ0mDI7CRzWBpY9duUyUV7qou
lvb1MIOCJi9Fqwg64WrK/dRCPbf1wAf3ilEmyHYKreoM4Xw16hLoF7Nadw2xEG09zfX7MukFuCKQ
VrI950FJK4NR+pQ3JZQVtAQ6QlJjuooQTjdlBn2vHWmeMzFUH5NkzN963y+34iyMh0zvFbc1/ew2
bvruZDQ54vs0oXLQiqpT1ipmQ/XR97RaUd4ux5G1qG8gdYM6g1AOKCbqm4XZqEJXI8eM9wbU4+vB
CriD7mvBcGFEo+l9ET6KSE7GIijnsybcZEJm1UJoXV4G22F4j1BLE0xEV8YK+OGunc9o1IItI9v4
Wx3sYHxmKbYH/cUSG9lVMW/Abj6fAbH1b3/PEYKLYLTCF5TdrBA3AW78XYv2y9UxsVAKwS6ZN7A5
7WfP9JpbikkDnzM40OSn4YnSKfejbToZBzG5+uF0RTHB6axSKOHnDxeFKCMEaBifS6gZ5tOPurzj
fDeeBeZmB8Lo/7WgqVb8IB2rK/V6OmEW4S55kAAhTG2RY5JnkbnQAXId1amkdOe02ordFdH4qWsl
N4NK7c+uMfe2serNZGqxa0Y42IaP/DhJQFaLm7HFVMMMjZI0sRPzmybNbinG2076NvpPZZlu5ux8
eX95i2WOd5fnMikFuTuH/Wbqb5vx8fLfZwvQv0/Dx1pV5min7VgMKDt1eKYZ6MsAI9FvidM9+Scq
a8Pn+F45CWgkiiaRQbiNVxRzEpJUTNJcq+Zz3autl0OODyj6RLALqBY5DcruO60bGs5jdCVIfjJK
d3kRv+LQr01dT+ezX6b2ECrAJue9JYwzj+B75eH2yRB73sqpGksJq6v0KLYnpIFuJN8jVA82ot5x
DgJ1Q+aCpRDdAJGlAgHIL+zN4ZwqqtCr8jlutyZpdlVSWAFuSGIiWoMqHjs1cDnesuKOn0wyGwkA
klzPaTef9c7ya0t21UOMLpB46genfBwczGFvEx6b7Dusm10onMWEFK0iG9Da/fz5ukbrpVL3cWu1
tU3+gGrrMd5p+/lhuApzi7xFu8ER9tr3Zgev3Te7GL8itafN5cWvrX35K+TPv6KEnmKV5KiIFnVi
1S2xp0azLpt4lwy+tFLmdMiBNAqZRFe6N/YQ+nWh7H6GAu10knRMcxoQsZ+2gqeGlnE9nQvOq2rt
mCxXyHzdOEkrkwgElT3VE/TnAjwoPscEO+xE4w0A/B/fkjkhECYLOoJPfE6A1b81bmnZF5pW1+RB
OSRXlNyPSqgAVQ+SZxBl4X/xKDN5q2QyVgU1UzWW8Qua6aEwHoPu3o+fON+RfqdL35HJUX3fpxlY
sqWz/AO0VbtsHzrqXXRMdnSkX+CygK67JuhTCXSvoRbBZAmlLLo+1wY874w4sKpAvGtD7lz4+r79
McJOCdSZQpIsSuVz9AsaP9NjdAArz1YFDthJfKjW/1ZokTlBjv70rzv5YZU5+1B9b6pBC+UzhS9h
1gMk0gQk8TysO2cHFeZw61rcT12OQrOen/I2sFSBs461aycc/2MhzNHOEz0aMG4rnvN3DcBtdaXj
XIOHe4MK7EO/yTfpRn247Ie8T8Yc6EQYqqxuUd2bJmUnBpGb+qarZSonbK3l9OXSmDNdBWldCD3c
r6BtNlLuQ3/X+OFjXRxU3b28pLULy6d9ZI4vyv863v34UuI+2mIK/Gwcldt3qDYUX3uAcDk4Pd7i
mKM8aFUxYywBbj/Ijjn/NMh5EpzCeFGbb5eXtpbPl9tI/31xSymCIZ0Bs8I2FtqPvMhPkSgi0Df9
tvTTjZLGAK8k6vfLRnmOz4SOHglXkXVqVI9rq4kz4MfUaPdfGWHn2gsDsiAQtxXPsuJ7qpB5CXm5
bIHj6ewou1iHiSQEKDYFRmkpsltEUFvg4RtXjMgQPJARZyEUQ95LzYsPRIw0hkoqWhpJW2Mcv3S0
Bjy06mT/x2uBGaLpUGwyNJ3FvXSYgRnMNpfPISbw2xgCjKgLms//nRHmGCll2zZyoornSgCLXHPK
xdzifpW1oPdpKczhkX2tNVra1xpfZy84dJvA9d8Swcp/Ga+FI+wiERL0nO1joRT/+8AnJvTDIQvz
hTGy71Hxx7sUwtregBH1xG3P0dHc0MTL5YBZSU/gGP9j6wsaBWPb/hQWIkr840m1kmtgv0K7uUqu
MA8g/RBfZU98qO3w1rzh3WNWm4ZL22xqhJp5bw7GfFZPUmSZXrGRrimh1rDDcNaWN0+3Eiiw0o9C
E/MpR5R6cf1ACQP6TNaE1SX/Id0sW5hRmfgnxiRUW0Tbcz3+D3Vftt02kmz7K73qHT6JBJBInNXd
D5g4iJSswbakFyzKlpCY5/Hrz4Zct0yCPIKr78u9XatXtVsWgzlFREbu2Ps+TW49HGGlXtj2l/NP
aoARFqgGsMHMwnBZUeHHIFB9Yfv+EVx8rhrbwxtobkBWx23yQ7sOMrN/4y5Yl3+ytaCvyf747M0Z
aX8mwUdfYhaXQ6VqEI2RaPtf0817E6sVFWaGYkOA5pwpASYgxEzlSS3xY9MXVlEB2vWv4U8u7siF
BaAXQgEDlj3jW1m/0v/gdfTk82dupa8nlekW01vE34ssNw3uCP53aWjP5m+2F+tKgLPLf78msa2y
lq61O200S7DsTxoV3ojbUel+PHEXNw7jBBqMIEUi6Bc7nTmIh7W+QSTykrylu8mvhA/qLQM+uYIE
DlzontxIt3SnlaYUmQUIXJzMTVeLMoKXkoTjrzGb4ErtMpHE8KiV0zn5UxPZuAJLFt8Z+2oj7yPb
t5PalD7HTm4tiglOh2OejB8bn827zoamrRMY1+9lVwdSOrOaJ8CDTGrTq99Qzr4QcKG6DBUH8A6g
w9GYHVaDVslQQob2RQZH8w1bEUdbV4UZ1ya5EYfAA0MahHtf/i5j9Pv+OrY7O59pxZVU9Kx9AQ1V
jIaTzRS4ynWPAlluKc+NDWFrLC5ECdRq4YDOGwvObM/2GTrNIQDvI1fqIMwxqaP3L+nE5UTvs13v
TPf/RnYWlWnpxZX9NdOzbUU7EXlRixFP/FGQdHK0xAx2yWbCo6PUcPfxYbr0KH+ysLONFDStLBV5
2iF09RPxquM9qaop7oEPuTVuBzt2OtmqgUa3l+6TS1tqFmSUUGeAPmrtSxZt9eohB4OOiBYI/BeH
N2UNR162HlOqSJ3evrDbfDNhR8tvuFMqHMSk/LOKSpls4Z5er7xsu8gdcPGMGiqYspkOvfI5XYcn
PMDtqxRvNfvWlpCMTBK8Mshm6ymoLLI5XUrxFHZkbzahyZiV6EBGbRX0/pvsbmJHqK/0597B6dyD
Bu9qqQ53MXoeW5zNrp+FQK1oyWQx+0otZJNQiZWuPbd6l1erLfqyzLp0cd/8NUywC54uaWRICsRp
yfBiNLKpxY+ZcaOnLwvH4lJ0/jUymcwyOoUHst9oWDv5Ht3cE5HUpLHib+gDFCk/a1a45c6CyYsH
/2hc08+PtqoSMtK0JUwWDt1O/rWtrBqCg8Vm3Psg11nIvy4fDYMTqjIVhLZzXCluNn0Kuq8JKzJ+
nxRrMELPYra+Rz+KturfHx0g3YqkYVHc4/JYf9meOTmDjE0nSm+Ycj+IC08dDMq1/wDGItt3NXth
ZqdPOwuWRyOd+Ti82E9eQBpe1GfpXnuUwa02Mck7yq229+6nWrlwJDwQmB/bPTfLANklSP51XEvA
uHy6oGWd6zXhFW4/OIigLK1Fa2VB5gLKvvrY0vluPbU02631OJU5VTx21Nqr722pvlB5uXDQTw3M
9qaadSxkKl4bOtysdCRcEjgHMtDG97fkBnTIaCevNhOjxxL4eWlks7wjaZUO0BTMoR88JsrXvFkQ
1piW/nRrnA5ssn906HpN1AVIsnBzY+BB1gNL1h/UMDXbJIL4vLHw+jX5w2NrOiIBUw3gcBQoz55l
rokEjVuh9+FzJz8kKPJoBphzsoe8dqXA6avYCgB7+XhrnB1z3cCLFCOwhieb87cpVcoCNQ8gBz+o
j34O7eL4zahBLgNdbRqtlQF1cPVWVT77LRqHQJVatCD9pFAGqFeS4bZksQVt2vYnkzD7QrMpLylw
N6zN9XfeFCjF7oPVxHFDrhY96tl0T5Z0WWaGAX1T8j41R4tL6xBwOBW68GAz/dyAHDliZvkZnL6r
ksPRDeh2qK1DspmuKottJHMX9z7vR8bn0dhIeaIOME7K2DLafKVWnhXSyNTZbdXVTj89u5R36fBE
jW9cixfWfb6xYR5JB7BaClew4+aXpEYVrcoKQ3lSY4A5g8b0WQZ5yd4c4spqFrWF5kF5bm7m0DUp
krwxDUCGwzRvG8eGZ6WkF+sGFHObj3f0XB2bw5YB3TOqKQa4mbC6szPLFB9sZPpPmpDmmm6zN4Im
gtT13/vE27Vu+ZCZ3LTX+TZdLT3NnRV7wI5LFA5RF1AbK4TNZVD6qg0SqQnrJ5000F3QvHLDjK6w
2jCLrExS1e+jocEnCu7x+zYrwudBK+QbVjJIeRfgXV8ouJ7v8pPvMy98dUqh8Hr6Pir0dCK0YXUu
1KuX29fPN/SpnVmQUTxGoyr16yftHtQKk1iVDZZxIMQA1fkN9oG55/85zZzhko+bGESYT1eZjGro
64ZWwU0MWN3Yle4qMAEgjJrkcWKO6Bc90+WZ/GVydmSlMPREGLEK/qJGF+x63Eyto9VreUU2rZM8
KA4u9e74WQYN3SJo+PL0/jI+29VNnTaQFxirJ7Fjq2g9XuXr0umd0kzAUryUmlyICtNi/mVtjiML
Mx9qUimGCiWmzhk8J6V28lVB07W3AU7xPvJXMQFtKoTelxn3pp1yGgFOjc93kppwva+xtOSdeSTY
cmgx/R4d87Rkc1OQtlYhCAlZG9DVne6ijGUqG7KqeurzG9q84lHdqpRt0aGgGTU3AGlbHzuns0ex
adseG5w5wlDjoF6QiuqJy/WqBGtnxIEBSW+I2CB/KQgUfwdqcuLK40EINPn5SxCbc89/+g1mB4cF
XmcYYVo9MX4/ZPdZMpojiCtHIzdbka0+Hu+53z81NjsygleyVgLG9xSjcSuRhJ3otcXDh4+tnKEx
5rM6OxxSLrE+qLvqCYW+ARwPRg2eUTMrTMMZQebdHqQ9+hdNwEEAyK1Nz/nbl/nZN5gj61MS1Z5h
YKDTY6cG5V8BaoKJZGiq9MWrRST/wiq+P60c5S4SQNlNJWBPXYHVghyMx/ypAGDcs1VbXJdf9cFk
KTYWmBiWXNElz3u0hd8D4JHpkAvSUjSKPKnZYI70pv27D7nzuZwl9XqraYURJtVTKB1I0UCKABEk
W4d5bAbeorjQvAwztzbLN1U/CRWJw9okW5ZdTwTUNcQ/+q/0nYB6afYu5gfH0zdzOaCUAG+/6KfA
1QI3xCz5SnKwXxGV49ulLsNLIevY2MzdyJ6fiyqtp20yqVVESKUnUMZiKr00iTOnwoeqbMBfXIG3
YoRKmKXtZGgRVLam2xPaZLnK856gfuC55ZlnyVjUSYGEAyDJpr4rwaogPepXSATsbF9Z3koyIxBC
Q0t414BnLzCTjf8D7S33aW8uQVIWnNy7dzo6ELqkpUi2EUSG7JX5oZnpP/olONblQ2cguVV1iv/O
dmmmtanRqnn1VIDhWgwNWPa+LjjRSxkGeCj+MjHbmLGOsMd4XD1FXzsHGcbasIKNBq7WyF5ukr4c
eH8Zm21MvFBKgqpYPiOqLNWXrTG/JmgxGJ5bCbRRS008l5fol7nZ/mzqtpXCaWxVvZO0mzZFM9IS
t+5ZgfWnJ/llZLYlIZEBIuoYsb1yBrBtvFPp5Vc1HruMbb8SjrHhS/Xry+f7l8lZ4AvhTCDVAZOl
DcEbyJ2HnjnpeSH+3LNNu2WAd5MEWtrZ5ncaOS/miUd7hs9qWGMzKmFGsC1R+GkAflglIEjmm5iY
BZ5eiN3sQMzlggtkzRaGThd20JzuDNjdpMumE9G6eH5xQASpm/E95EKv8CJtB/gmoFtzsh1xUY51
PNTwtK/FjYiccI+Qsumf3o/Pf33v/9t/zT7/dD3Vv/+JP3/P8qEMfFHP/vjvm/w1va/L19d6f8j/
Of3qX3/19Bf/vQ++l1mVvdXzv3XyS/j8P+3bh/pw8gcnrYN6uG1ey+HutWri+t0Avun0N3/3h/94
ff+UhyF//dcf37MGBPH4ND/I0j/+/NHmx7/+mCA6/3X88X/+7PqQ4Ncscfgx/9uvh6r+1x9U+WTg
P6hmaZpBOHL6P/7RgWf+X3/Iyic0/1KUXBS0O5DJQJqVtXj/HXWSRTUAOycyY5MuXZU104/0T6oq
v9eqpldx8KiyP/7PlzpZnV+r9Y+0ST5nAcIbTL53iP8KICAywtcC0RI+1MA/eOyepf4ja1Q0FG0z
KRt6w+HAFYIwnTWG6u2LKmhCCz8Iuq81lyXFUQKGnixzbNKeXKHWSSoXN4dQvha+RsfOTAXzg9UI
bXklMnMPV9NkhU8iUmuBS18blXUoo4P3q5IWOY0Aa68laph9KaXkWtV02UNbFg+M6KEjAwHxkTTG
Uktuco8JvEb5kaTE0/+pydK3UGlk9Usykpztq4Zm8nNZMo8pljzo9fDk6SnVbyQF/WASxIY1tbkm
mZ6gdbyouqH7moCKaHxLRi9tX9PALxWoCaSRitc9JpP+IW67vroF/yMVMvBZurbKlb77IYORSxnt
Ms3awIxjRfihlaIXCPy1WhjQh64phvG6S4NIw6W47kj7HFSKAUIgofZp7w6ZLqf3UsTV+iEstaIu
TZkEo+KWTRGXT5qnoxxmRRkryV0QdlH+JBVDI3VmD06SsDMbVe1VqLEh5HffPCUh1LfQWWdUlQkC
UAFhAa1V42y0jUaXJdVEO19k7CHJ53UrNRUxe/ZjOe8ew2DQ/RU0iHNtK8eaHkF8QyKkXBcd7TpX
UKNLd6WeGcVG5yiSQRqxH/L4OfNYLN37mV7oN0oH9egEogeqr1OzVogevdGqiJjnlC0tvKrelEUS
pCQ2oxYXz/ZGHtpxRPuLL6Vx3z6TRmrSCCSrRZg2eKr2xzER98MI3K5iFl6WSDEgA0nfcGy5jkRG
TFdURycheOPkQQ4lR8idPz5DGqrq6JXWx3H9XQSqgk2Q+1JIR8fryzFLNjHoEnn/FgESHA+pmY5l
Tv1VM+LYijdY6EsobddSDmxXr4i4LbfVGBUNXj9Z0QNh2Ml9jWJKWpLCN8sCcuRWV0IVpjFRIkgh
38Bkj8jXSldpHbaWJ/gAzmmhAQxgQrW2Y6u8gBBG52R+XANlklLWiUPDIVChW7TAalwrY2OIu0gX
stinUh7zPUk0TlZtyXvvJeuatPnMohDPbFrQs+xGitRxvC561BMfaUTBBwxZbb3JhZXIYHEuLTnF
mQf7e5BBVsZqwrYtfviEpL7syGXdiNoKI3xFKJz3RYFJCSFx0YZWmUYpd7W+VSPDQiJUSKGpa0Wf
bspI67PWDvsxkX0XuzFVVJtXigxlQFVH32K952yQvIPe0aD9xqnPh301ggAcu79u4KT+fqj5XwPI
SdD5MCD9Pxhq0Pr2UaxBxAlegsNxuHn/jT/jjfYJzQB4R/upUA4Ovb/ijfwJxKcIK2BVUVHrUZBt
/hlwJJl9MuCAKSEaIWiBnvKMPyOORDl+hgiBcIR/AYRG/07Ioe+l1l8hR9OJgmCDWruKqjCUTpVZ
hp1HfdKiy68wyz71+8RMPbmU9omf0MqJujIzdr3XeaGbRXBM+3ooa3Il6l4BSjDqmt5Sg5iTDZpZ
o8TtG2AnrxTsRumqyRKZUFNvq1hU9X1aAXgkO3riSzG5NwRThMzXWRLAidlU8DBWtiPFhg3dnGm+
3m3VVkjjQQZdfe/WksjFukMsCR0QPDb6WtbH/EXofuGtaoreWVMWKm+tKsn80dG8DIQFHevyeG8I
PTFWuuIFzE0lko7fRfrefltrvVkmIg3R5yzRe4/AS5pe55MUNJhqWThGkSk9ng61SjflAN9+qyQJ
Kx1ogyY7AL2yGIMUBvBbfVwEGz2UOBDXLKzVEA1/RaGsmJZ4rR0Eg9Ta3KjBVagBt6JsMg4hksiP
k2KtKoFcu3k2dO1VLhOfmFRSqQwYtZJj0vlAH6eHg6fC4GkDfHo6FJWLp7Hyh6iEWjsQdq3Vr2WM
VmmoGqUh/rcgEXUohGBaN2iyuo/XuR80BJBE7Kghr15TSR2YzTLhQarVA2uzl5l1YvjGFomLWLFQ
iR6RJXiDSTpSKg/NAAoAi3R6kaw9iAsxiCfh2e1LVY1GvE70gXdOGMqF7PZ+3Im3oWp54YyG5Akb
PSWh6kIOrU62ROl7HbRThuwPUJjSazBIItxS7YCmyU66L+qGqN+V0FB+tLW+Sdv6RSJhBoiY54tR
M+W4GXQdhBTCS3kWOSxQBu2GGLJercH2HkEAXZsyBJ+UJLczjwTGaBet7Bu3EkIoN4McicaXthhJ
uqqasgm3iVcbKDPSsli3HGEAGjhDyozSVgeJ+esCURdFsxSoz4dRKnzFzpvej+57XUqNLdrdk8BW
gyLNVqGCHrPXukOL+Vcqi+l9WdLC7lqMQibPeTqSCiqnrVER36xyRSYPGJI0bpqWdkBoh2UoBTtI
/qTlYUhGjp5GUPzm8qte+UO10pq+Uu95ERv1rSBJR++QawwyeObjqgwt0eGxWwevUR2WqNxK0B51
UfiTApTaDCVNUGXUAy225LaIqtdRjjmPTIID2AZWXiph/20grOTbUZbHGPLH7RgOD/owGioOtld2
jynwbqWj+kpUaMCtB6mMTsi29YZrJAhVeo9OzYDsuDLy4KpsfJ5hj+lRsQGDWsedumBltNLzNFpn
pd+jQp+SUDKzwa/9bRyCVvUO4N0qyk2dFFzc9nkdNA5Q+aWCDnnG2RUbCVRhhyhr8Iiv6Pg8M/Tx
tvNMfU8j694fVM/2cjlPbOKrYCgyk4wJDdBpKBpEW82jnWZnlJUV3rzY0PXbPuqFvtVi5qdXGdqf
pF3BJE/dMknl1VVSe73+hOb/OnL8avDkuy7I4tCV5SIJXUWCY3TyXuH6etR7Di0LqQ4gZ1bIUe5K
ai2PW62H432FY+uCHqxTScNXuDyNpQ0+ABXKmKSW+cMYdpXuVAbyQzMEhwFfK71RjFaaJ1L36kVV
m9+0Q9VDvUlRiQisoYuR0EWAmPZIeynyYasVA7J7L4Qqntulej9lVBJUCe4glox9beNFjyWV3RQV
9V2dt/5jP/RoDUiipCo+JznPAD4VJcdAk5iMLqSklXLK0VvdBkkCyfeGLqC3CtVUiVleAv4/OwT9
g2JCbZAZZs0asJOWVYscRkrytnP6OvUB8h7rgG5Qgarpc5LGaeeU6Eyo3VFUY3UVs2hkkTnkqJHf
YCP4/c7D3wVFQxRlj5qcafVWlsNUfDGqvnmlfjyMVuDneWHpJSqIO2mIsxDMvoqON5EqkhrxBZA5
nqDbJaqKB8NnRoICDsS2vLcm8eva5V3hQ/LKVwJj4dr/Xtc7iaEc1Oa4BqKRFuEaFFKza1vCY6WJ
M3jgbfq5c7ot2wqrBzPu5jt0eAtr+A61djOwfRAfb46SjT/vkCd3xunh6cy2TBQ8Uutch5bWqe20
D1M8JCWBOckwxk+TSrW/AZj3y3J9c1ZMQq4wAfiRraBlGBOrztuvpUEZEaE88W5LtdzIiQEfhuo9
cVMnuh8WZTSniZsN7sTgrMIo0NudpB4MhmA8SN1J934Sn18qls6aPv4cGLgGZAMpF7gLp0k+qpZq
FYhYGjSdvdvJ0G85aViOTr//DQaJ07Lfua2p5HlkiyYkSDkxhJnu+FaxoUGHJmh0mWhQ246d4cqn
lu8uFcOniTqbyKMBzp8vijQPSgqjilHsJGjw4RSsF3biab39fGCzxaozTwpBSvNzd/AtOnNvo32+
nmicmpthnX372N5UjT0fErb91D+jnzXqeFWXgOMGORXrb6J8VaBzfARmtl8qQV9cL/B7cwjroTFg
/hwb8hTsRAJN06VNtp2juakd2v0V21RuYyefEzffaz8vUydlu+NDPetZ/zmVOrgAIJo3iSbMW3LR
6Sn0oIaXLpzeRY+A95zv+h2oP77g/qtf6xZyURC2y1br8PvqoUY5PPzyG3zqp+X3s+8xhwO2VCio
fuB78H0N8/3VpAoMTBbItn+Dg+zcGkpoKl68cV8Can8OPo5HX5b1IkXbGqqnFKVSlGwDa/Iu4Zqs
iyVmgAvu7NTerDZOej0P6GRPWk+qfQVayf39eMcAr1SAlK/W8iKV3flmOjU5ixSpZ+SaALchHA2I
PKE7oKPxSt3kbx0I45HIoCK/JDYwwx5Ni8imOx4BooCqqPfPIoQRUpFHKhg2e7fciMcUCQy6ytPN
ZFq/oxv5FlcvJ16Dxk6jV923xYalS4NGQV7RQUDLgNyfeVeUFzmiJu4aEDUH5MnbgFROSu3eou6k
x4EOAd8Ukrlo99J+OrY787SVkVRxEMGu2I1uDhAdx9vbxKAHhIi72Dg41WZP/RGmGQ2vBC2vBAXk
2dKWbeeVADOCiQ2v7bUwhRtYyWbY0JdmydOeu74TU2e0K9HQqL0OU/HO2IHpzJp0tHE2Y7ysSPup
8azfB8uNZ+cO/tTsbB3juAzbpoTZqXtItpuV/K1dF3a2ybfhbYwXjI8d/AyX8nPjTlV6wF1Rdgcc
+TRSju2Q5QYydBN4Aqey8hvJm+C71kSnHgLh/fQf5AHYnwReBgkVHgfmOxVFRqPPIw1rmNwHSeSk
be8YyOtGPPMDZ6pT4B+VFW6jbr/k8y+tKSKMquGfdxd4OliDJrpetbgdFj13pT52Uz1bpc1GKJ29
MK+XzuOxqVmgjgrBUNWHqdpGLfRzAlmv0J20+UA0tul24XaZOv7SWqI/CL2ugCHqHC0Dp8MbAy+M
u7j1kTr2dgG5ldBOoN3kb6bUUXpayndmjVDvewf2QD6N6wrqb+/f5yjLyrsK5Z8BfTO13YKlHC12
r8wubGnF3cg27HW/ELJnr44/DULUC1BpPAOh/XqWYYGXKEGpo5kqGmyl+9LKE82rruCJvy0ecd3p
rToRGzCktpaQGjxWge4PyrdbXc4OSdT+SHhlWH7R7JMh/Xv6EuffbbbgXQQyPJRbcJD2wM7VDaAI
OZCnBqrdtvFs3Ibr8FZaMHphk6G2rysGvKGChZ8teFlGldH6FTSIGVSTB6gT6BB/7DtrYTNPQXrm
dtEKIgNVC40pKJTMnESC16oBwqCTU/JWsjC93GXpi/DQ1RN96e+yTbwupIeqcxO2oq1rLOISLw30
+AvMsgilyVsBpmkfoomxExsPFZQe8mRwPx7ntESnw4R8Fhh28XIuc4TSWXRhFO1DWqq+keEp5I+J
9ve6JaYtcvL580dzESWq1hbqW+vyVb8r7pJttpcslDAbawBYJrX0jX+z5OHP124qgU9EXgiaUwH6
1CkEQ2uktKVvujho0HDhdYda2w3lz6n3RoBD/HgKL/iEyRzH5BFEFECQTs31At1mkqG8Kah+paW3
7XtpN/E6KmAUBdn/vRI7aqJZOeihprPCkBi2idUbeMWUs4X1nLWn/JxwecJjTyX+iW3g9MsMbWQI
6tG3nr61qNQWGblHz4gVBeIaD2RO1BYmyVKzjpmdUmp7Ld+gdc2uhmAlDbkZNAvXqQsODLODKzCE
FwE+BXXa7AvlRtoRJr+lj+qtf4ecwn4Pt+Jb9Zg9yttJ4QeU0j9QDF9YlumDZ1sbagGgeUWuRs85
sRvhoXiqyW+o95slQfaih7ZCnjKUxiQAQNPwqgz3Q3/Nm0fIN5ta8prlm0HZU3GlSUskWuenGeII
R19mdpoTypOmFPQtiL95EVie0ZHdt0uH7cJhhhFDxTUHEf+MN1shpM94Ir8N0DH2r9TXaDs54x76
dM2P0Cm/LCHuLg0Kr0noB6KQeDiLTXoYJqoflG8ivCu1vZrfKPICVeSl7YzuBrxGMQwHl+T57qma
RPRd8NZZ4CT4alS2B8Z2vBGBHducLqvjaErc0TjI1ehS+e08dQJwQ5tCPQM7wdlRyse8qoZRwDZf
xarVJ5anueDRsOoX3Yl2onL7r3hqyRdVNS/cIE8tzwIrabMq8nvxNsEmJxaIkkKCR3d0SHv3wPre
LGPuL40V0AtDp6juysioTk9p0nih5JfG6yhBRpdIdhTE1miQTYI3i4/P5eR8Z8fSgIbH1PgFrVLk
NaeWevDiVsi/fzR5vQYFqdV2X3zUXckWVAZmT58qXi846As3VXRH/DI5v9e0Uh0LCCn+oM8aYFsG
hMbKtbfJInPqoBjc4iG9jtcB6M/pb3QznB0SA4QeDC2XqgKyYmyk0/EaQD90cmi8UF9YmrpGTdcc
QAbx8aSel4qRAEMvDgeFQpBFPWvSDVQ6Jmp06L9PhATFlmaoEufQfmH3msNM6sZO+Rzd6KHpLzn4
8wGemp5dh/FqKSPrjA5ebhFIV6e2uMmwScEOALUIG560x6wuhfgZtBhxbjbgWZzjKigJOy+CMhFq
Ol/wejeB0HU0z4GyFhS6C1tohro/Nzc7kXWkK6LQo0kRqzTz1hzB1383PoypSfaQAkUBIMPjXmaO
h3Cwvd9o9T47NrPxTqtwdPEog6CIeRUdYlJ+HcfiM8GXaOk6LdhGL0Kr1joAxuvHj7fVWUCZGZ1n
NlVlyEyODpTeNsMDXkuWtu1ZjJ4ZmLn3WmG9T/wYWkXeanxQUHTNLDxsKVdTQ1XtEFtoppFZNXiQ
n5fucufVUBifQqXOKU7M2fNKVwMYAOJFbCGI1u/SHzK10Mu1HfDgMaUp6X01vCugNhvtlUYW52bx
QwUhlbtUHzh3UKffZK5eI2K/ZqwJD+EGzJOOnqMr0g7uDDfZx1dRATp2e1K2nVTFlPc2JH3BJ5+n
sLMvMHP/XG78bMym7e2tVH4FIT1cpOU7cJlfc9WqSyu7966XSluXHMfR/M91bUTW+EoRRocwkhy8
x+wD+lrF1ZJ7Ootss6HNHEXMa1rrRnjQ0NzlX5Evw2uxNyB5EVGzAQ+0m4FMRG3cxfzz0tk5Ht3M
Y7TYdO8eWUd7SpBQpwIa4uPTeZ5az4Y28wmDGAzSx9FhbEzDtwX4YCQnpHZO7fohu41U5Ej6vlNH
uGG+Hq6Wds3S+s28A2j8W0br6CBXORCJKLkWEM30ljz94uGY+QigIOIm6sNDUZr6/YACIYjK0YuI
8ALMc/KFbjq32OTXfB2Dz4zeLczx0vaZJe61UkqRkkQQ3ENv4NcwtbTU7AGOLbbRbYB+K7R85C9I
yqL7JWK/iyHueAfNM4eMA10URAcwqYFzpwEIdKPaySZcdxxdpv+Xp3F+Uy+NIeyIiA65T9aanFpD
DoAkCNo/ns+FPTPPM0ldgSMFe6YWqunr132bOGKpQe1SUDmaN05PQ2WfNZWWYsl4JCwVuEXmA+Mh
Q2U2Q5kQ2MqPR7RwzvnMvyQJxDVSHELNG23CB3Oo5IXkY2nOZp6EhDUbYzk8BNkPuXPb4FsfL12z
pi95kpSfepI5u2OPprBAQaAvHAzElddgTDX5PTd/r6Hp4oDw+sgZ6ncaSO1PF6howKDV5eFhzEMA
YIFqznZpTb98vC5nRaBpSJNIBrrTJ2L3WUiDJNboQ7npQIYeDHaRqWTBFqptT0yRdm3oQfaROB9b
vLgTAHoEYhfVSdDJnw4LlwC/DxBEaUGtqINuiXL/sQF6cZkmlISK2zYeMmeukMtZw4HWPzB0oETr
QfocjI5ebhQN4FtjlVM0aqeu5EBSxAqSDHzgu1pylOibnv+AzBKap5fy4otDPvpCM++YA3Qwxnp4
QEXK6pTKFPnq4yFfdoJHFmaTqg941m2i6FDa3soLrNSF0oo5WmQngCZyl0LaRdfxy9rcCfKy5VEm
hYekqk21gVw7qy2943YhcC3ODgtju7icQDMBxQsYwNmzUJVFBQEmDbFFQeJ5gMSe5dm5EzToyATN
+KKO+cXVOrI3c4yBVsQDgKGHrAe1kcHMFqnex0O6eLKPLMxONhG+BExmcIhVslXS6wZAVy0a/hOP
CxZVFFxB1gTI8uk5G4gBjLwnDmXxEOvPQfDyn4zhr4+fVwvYKFVJZ4hDgfTQSxMzY9QE98bCIC7P
1C8rM/eUJmlIgDI5VGHq5vROIprTl0sb7OJ2/jVT2nzBpcLQRgxFbMbH4muBHu1dBPAMSEFA4tAz
yI6bngl1GWeJrPBS1oRWHlTNJsrgM+73GgwZSpMEeIHSmFMx3VXA+mQmegMiWqWk7t9dsan+TvEc
hIcMIOXmc5mrJRtY8xzoBOH3S9EbZsiXHuLOh4T3U3lC1SNz11BQOt11/igbY0Lb58pp0PIoo51Z
scd1YIVfWweAAztf+e6fes9/Nrp9/hmBZ511sz/+7+1z/193P3zc/GBlVX34x13wHRv+Z9/e1Jw3
/c7P9geJ008aQxcDR28bAb+Nih/97LeTuP4JjXYMqo7gqoYk8V/tD7L8Ce95HDVOPPxzBXXyv7of
tE/gBVLwNkGB6mag0f5bvQ+znaKB4hC1TQ0gq+llTZ7XrKVkbEg8GJDsrdDmIEUuaxP5Cgdlp0C7
jVEFChoxdJKB1xO7AApkZlWyByFV/q4dur3X++qG6sVnCp62tYIXmQHIcovxnNtRcttrfLAB11+l
Q0euUsJv/JGhH/zHx2cK2ISzcUwKeRNWDLOM6ZnnMywr4koUNXXyDhx8HlCmpJIHG37RW/cd/ZzS
QN36vrwStQcgV56oTiH30Dmp4scQjX2rui3NOM/8rQb6MAXuwpJ72bCrnoE5lMZvEZWKq9hjJnDc
oC0SFUSNVOPKMIJHKYQGHEl1Zxz8dp+IcReiJr4Gl9gV8e/RNsFRF5rUfVkCSvqm1KyiJRbXQXsR
NjG3GiZRCJ010YoDCYl+8pcgKt8KDb1jiuxbWuz/UCvtsWENGsy6qZG9j/I73KhveCzf6oov3aRa
q5gDz17UTK0eAW78oj0aTGIHaZTWgawGwIr7uMVQ6I5RtXOKhhc7ruZWyV6UiCmuCGLZ3hfwXa7m
D8wEftvfdSz6EhTK10yg6iFCYNCaMXR9pl4NnlE6SYP2PgG1QAPXd0+XVn1lDE6kdh3Q+PrKCIJV
lmrRuijGh56lvq2mmbB4266j/2Huy3rsxNV2fxGfMAYMt4xrrrVqTHKDMoINBmNmfv15qG7pSyrZ
qbN1bo7UitTVXWGyX7/DM6wydjt/RqHYgpLRVWWEHDLOM4ieeGB3woZAliEdipfeW3mkJNBSZHY/
a0xIaWMVkZrLr7Yxsp23H3o7mHE7Z+Q+JG6n/qXo0ADzl/KenqxepkOm6oBbznEwmjVkRn5H/eya
zU4WENgNYbi56CgXeRVNq79vlCKBZ4AMZA1+G6hC3TnrgObEMvXpUOjI18Opy8qnjslTCUIfs8aT
OxlmRKeXdTIGvN+mAXgGcqxyoQJsiYZBl04BndxzO6g8YGmUXYjYJ+2SZOAABR3BI9h9HhrV6IdZ
BmbB2NNbtjYfIV+yBo7yKsih2zujrK8FGfyQGp0IwPfoQ9sHo1sOw57LzIryCSDNYjTlwXEgiO3X
blhm/NAJez0RvyWBJnK844t2MUOEUUGl+LWbZdIZpY5BtoDd30jbj25vAujjisipMxbRYqSRJXWC
CXmdgOUnsJSb75Mln0qjaZ/7H05RPAIUcqUNCZfMAlBI5iLhfYPVtphNzOoK82aPZxKIdlkf1qId
19gE6eAAGp65ayxoiE/+EjXNDCeUfvbXEHyeLqba+cFJVhxbk6SYCZ28LcNdyGHxPfvcKdpdtM7B
k0GvW7Z3GZgOKaw6Ts3KPwKIcwaR+Jl35Cmj/SfXuhjSCOFgGZU1fXR1dV5cFD7LHrwjvYJaMDjQ
xSqEfVbW2gb9jFJlXvyEDfo5q+3PyjafOlV/M03ghgY0PsW44z35YFnq2g3dU94DrKmqvg6rbF/V
EB0WZufuaIULM7xtXUxPUzvtpmHFNvDHKRykB6omO01ZNFaYstr+zazwkThwOgPSOLvsz6V0bzMv
2xDHQcosvu+b5dQTDKa53RxNX4LTMlsvlu+AiEy7+24dFnAt668Mbqh9E45t/aylcZvmT6226qBx
aAJxhwOIvyAYZ+FAJZiaQLCEsymAqiXNfVNUKVvJDhosZTiDDbdvYM9pLgPwmcXKwID4gG5oExSW
9zWXnwo1pToD0VNYHzlESGHDCmycZQp8yXq3+uzqShcDK53F2dDu5oocZSt2XWl/Gid1By/oqOgU
zEW1SNHAClYw0GDUAVMu5naPs8HGYAhBm0qbwWxCF/EnAH/lVA9zAtvONWkq9UW7xamwNJTnF/Zl
mrMywPEUTqrWISBSX0w9fWLM/dpIcWQwn4PXpgVNaLfM49rRRmia1hlkmauRDRfKa5U0LfxLOYWu
hwmXmXaAMyfISlksEIWaxaDHHOiEne56L3JFutoqf4Rm8L0hPUgbNQay8e1kJI5F95U9d0HjuejF
K/hpzqsdrnY/HyoOw7bRAJ5udPt5V1AMhhqv9UKwyvOkUdWxafoVV5zGB9bgEGFL559KiBkFmLfi
TMWQTkEHkoySBbwZWKyUAtaqWMzA4FXxyZrsD71B9ENTDjOmFQgk2li/lWJBNNVl8cDnDBO4eoKS
LLObmwXpFogzZRCqAJhobw/kIEWFJNyq9nmn5r1nVjJheJpKquKuXsHyX2ZsR8UhYuPTJ3yyR+WR
KzYTPZXZuoe1B73KvNjJVpGb8qCRMiCyA/k60kOuHfTSM0pfmAt3Ur3yA6Vdm7LePhWZ0X+uMmhw
bdnJY+HXLHL4WEaj9nkEmtR0Z6t+CEpw4D7lsE8NjVUu52FUkE+2az8ccz7Gea2WOwccnQRreDxX
1VjtGFhKRzJ4DGxjoJSIl5X3eZkjOilSfAEirQjsxhzvFYhAB2nC8zZnroxWlNoHnlkXcL+h/kh0
jZ1qPK5+t1+nbH3GmBRD6Mr0LrNtQGEnb1XaVVfD0f2VT9QOtO24O+KK9uxKftePTX4VHH0XsInu
ITPAonlaDfjrflu9xrzxtbXuTRvJgBbxbBSQj6pUdydB5g/boVjjqS2Kg/b4PXirRUxNPkUgBekb
2zIvVWfwHZQ3aEjax3oFqazxvOZOwrwVTcaNwm3rZ1PlkbGwva1aO5ptD+R4aPsifAuIkzAJlSX0
riceFZ4+6vapVhPfyxbbu6vRpxS8A6ltnsCJ9TKcrjCwWgEWtdj4aEw9Fpq6YKF6sVHJ05p5OYaQ
DKfiWK6h6Lsq6b3JCtV46guD4icDtqCt4nrwisgj2YNe6l2x+juxya3KysD5e3Hb7uTmZmy45a4Y
KP4yJsPF5jLyvDPxeB+LFWnH0nxE0Q21Xg/s1YIkzrCkeKYBXC1/D9NdUB0xP+lz5+rMYt+yLtB+
M4QAYUFkc6o0zl/2BU6qJ6Eg4AwHMk8hm/TVt7puCxgZZ1VUts2BzKCIic2B0ayQXY0mvNitCl2l
4VtvTys021QRgXeGItLgMAMuizZ0Wzh/IM8xPTj5ur117u3qeRgxoc3EAynrHuAJpCIDTDJL+FmH
frbawQAMUM7zeCD6QpR90u3cBuNofgGD/4ddtlWgGMsC1672WKOPbTEidfSmSM/jY8/Fzl4V9Cww
5NYFqC+8SD3RhbXhgHlmoM4toeEYmIa3y3v/vrf5g1TCCsTMQXAwZJhP9AAG396wa2jvmea3bOy+
ldSqQ/DrmsCuAUsi7LNylREYVg8ke1mSY9t9WilaX+Jurr/LbLjpQbmhZuxJ0ubkCZAgc+1Feb4k
g6NwxrjiK2sBlBwJe1wt5LrNQsK51/GgmufKBrdZmuJlNpwb6aadXtqXpVMyKDKoRSz5Z3bfEgDF
Fu76Ke+zz8AsP8xmv2/1s6XEVw6/Yzzo/Ihy565rljvs2p7nKUxuzk43XMWEI7DMRR/ylVWhyxEg
8p1fGl3oz2URzDMmRqN6MTvO46KhwEZn4qbE3Wi2zyvz06HC7dYt6SGEAeIyFeuOQH4g4BoCDqu7
jHBXRlyp+hRVIlKvEslyKcyb6nKAhQr5rISL/GCExODUL/dASN/Egpscgf/QDgyfNCCrYFRSuzsg
w+ORBZ8ZrBrcCVDj9KB8zFuhdpFlnR1aWXkCts0C8p5NmgYY7X1Go8sMakyleL2oPQIgsQDP2ZaT
7eEHnBVfl7Zie5VbBWLiI13m9co3U25poDjRo0Absy3PyBxxtA3ESObuZLK2uk1jDlFE7blRl2X0
2I84ojOpvZeejjkGiQLs4Ibu1knGhCkQa2uwr0rTHG6kqc4FTJOWTNkfqrxxAWhz1mjoBvqhNNZU
yvqFV6s6T2BBX5VDX5oTK5vspSpJfnYg3xK8/iuo+RBORWHCAC4uxqIO+7ofVQidjmhh9nyRfh1C
2iS7ZXU2HHwJkVC3NPybv2bQ1C3rJTWVXScgNrYR/LD9W+7V+APpMGp/7qSTtXx33WxMnSU/QVpk
OBuTfVkQs71lah/0+L0avG7vEzDEi+E6sbx7MCGD8ejfz7r8BoHj8gLVE+OJee2jxZo+VaX3krdu
c9DWjD+k+A52aLabJi7ucwvJ+Zo19s6Rg7h//dlY0Mir1mAGxzLgtg36Cu/NyM/snQ/g4MXerMFx
wJ9gI7AbF//FBXl0l2erPHuNd8fW7jba/tdOQv6jldNHVZs4IgHSztdMoyRazY9u6REwQwWEeZHy
6mVqIq/ws9hZLBSovD4ptxtDNpNq364j2EFdIg39oZla9zxpyKRbk/HSlsMQi1Gh2KD+bmhg5m6e
dN3PCRmZipQhwEfdsiPiWgjEsrSPpSVwOjvzZbHhOFoMPK2z7h4aO/hlgS1e9ow+ION13YmncBSj
WKPhBiHfdwWxY9BjH4WCqlfJkz6XFwY/3uuSjSXER5osajEojF5/ta4VAPfDD6stcpxj900nOSxl
Ddj6WfVZFf6QvGZr8Hoe9/joLLO+Yt+98h7cpBsKEHfK+uwJtO3Kur4ulhGOcGO/IXbWYbuWXbJU
AJcGbJVzJEoG3Vn+DGRcOtZCQpufIHmUOguzxuu+QQKBBUaHcQ+YZd2xHKF2gNVTS/OGl+FFBijD
MS3mEtrXiwiH0ZLpaLh0P06eE9Cc0Iu2zTuTWHf+lmjChBgV1KLvJFbfmQyVhJIyLa20g2h3oLiq
N0nnBYUtZbFbTXk0CvIBqhv4P2pLQwTZ81OvLWgADZ0vtdLfmtY5AqRPP2z1qmReF3ajv156vMVZ
8ezU8fwOkwLySKTEVUQyUHs9LEMOeMxyrXL/OlrjeMzsbE42+m/R6/T1008L+tSjozDnb/W3euUq
kUXpp3NJZMT7AqkkLOtTjgiwQqMhGXqIb5cKz/7Pd6RIBuTMyqNwJiBvqiHkVoecB5kwHOynMAej
P8k1u77+GMj7LixX40b82Q59ivXl+VBJIGMpIcqm5gg07ylVS4ZFCeehWUIkUTCRuLT+sYxzFdar
24X5DHvzTM4Xa638k6zbrx23p8g0HrXz6CADB23BR1lSmW5M87b4Z811oKLte2TnsJ7PwgbeXxGS
QxgLDd4cu2qFF2c1iy1VQO+pnYuHSXMcrAv6UrIYnw2qkCK01QdbWsgGKyfiAhz/uuT9USz2EFLS
svPYLgeohLTpQPt+76xjdmVbaTDL+ivakeRklgo2Skidzay7810kDA7aAdv32rOxgX9mtQ2NfPqs
GsgBTKTajUjSocVtHeoy9z4sld51vUMeFx8GW4TpoJkccDukMwZkMOmFvW5NtmEUCzMLpBb2/jUk
yMICcDkDqbDvqwdX/mgz3zu9bnLiOCcNrMIJUE5ki013bW3/RWm0zQw1PBQK+1878GDVs3SSZSrG
87zO4EJSVgS+3StEB+LuDaP+/nr/Tka6m8GdWMoPzYyahzM+BMQeHljhG6dh2ztyRSwraoSlZvaB
kc0K3CcEEoyGoHQ2ZuOoMgU3Vl2SALIZj3DkNA66ceIGDkpnQc2EQ1bhNLsPeRtBKonu9eCtQaFX
ijYQXqI0/S9VNx+AAHEiy9H+HUK4RDow2MfGgDgz/KSZ2Y2HNhvikdkd0BEVqm11o2DKHM1s+db3
tnlSeYzCwwtVVXoX025U2kNDLLS6/L5vTejur+4DWPhyN2+B11sjCFMRGIaqr6/vHuvspVsseoMb
5ladQdJldfnVaicUnz7UEBYPei0zT0e5XHKf/IBsTJOY2zKwBwm9CYif4fY6tm8hJuBBA+ZcGVVq
Iom+0XWNYcuReDhoY4usdepUa3/J5vIRimcYQPFlgAu5EjFvZUqGrg4NSFykKwHuxNHWGo4V4Mii
968ooFGJNDs2cLQbtrhtF83R8wqUa06fR3OW2yH3B2DuReaEa86ye6szgypbsyO1uj4SMtuXHnLR
HjatX5W99+iFAkp/8k1NIKwgOrRjEOFp67TY1WiStdUXT0JTulkq6PPmc6DmaTm2ClzFStExrBsH
Hb4tSiDBUh/L0T46i1PvcQL6p2r9UWlqnkCO+9BWPVDcORdHNY5exJamCc2m5yHEuuqwnqYmnPoy
Q7VMP9Os6u7yGd0YbeUnupg7aBLrmwVekDLm62tcr3oWa7NaUxwyKqo9PqacTn34+kFfd4yBvBoC
bPemznw42QsYmpriiZroT+a6PuZmUV8hvlhGattkzuCfct8uY19uSjoNlvrKYbBYdlgH43CruxL+
nsLaOX6NczBznYgUm5kKctN0ykxI7UKZcy/rfEIzgQLUJ4shhlaIDtyCd6dpcGA1YRYKzUuKypeb
XtzCOzl63Y1yGHGOuzMgtaLeoUc4hlTUGAkQ+cVb5jKGjE0b83JSLxY7ZCYYWXbfiYfpC+ilRTzU
rHjM6GfSO14wC9LtJ9f+yCbVHXocpMFcLLsM/S4EdixwDhEStMuYTsdcfSnXkZyBr7aDsUIr1kf/
ZYtH1sqcoEft/88bNYYJc4F+GuLXlALKaVOaLx6U/7zCw6JwusPrg3hVVaTYnHfEHSHx3s/op0JR
JMbJlEeQZSIHoTkaLxgaHFsDjTcOjZKHFusfy69Rh3nK672BNxmYTDeX3qjaRGQ4KWCGtJ/F6h0l
qwgEMrXrhmJCeZg51g8gguZzW3vTufGnKlnlOECyxR52ZT7QEC2ytNKsvDMQK+4Npc8lWo2jptNJ
51uFj/I+FNoE4Nbj+D68A42jmx/9fbbFrNwm17aJRvgcXMCwTx00ZO64xdhhydd7WqJNtSUvs+1+
RKE+HNHzp5GpijFupkXfEBL2WW4N12J6zBU1n9Eyc7HRsYOcasqCqhPL13L6vurGghqMMq+1SwIj
943nUok1CJfcbO4h2ILuuzNku8pUn/IJUrbGOF8t0aJydtFg7uS6Hl4PfNK0qSC8OPMvFAD1y9p5
SHUYsP+G3cpDDUw3xAWVCOFPUicVWvEHnyIzAAQ9zBDrPqnZBBlC6bTI0P93yVIlhPtVtLZTfZE6
LklLTo5Tf6t8RpKMlWghFZkX9B3uZTs3KDjyKSuqpJIzvhSE6IXWbuiOaxPZGi7N2opK49xwom7Q
7HuUDN5kupzMvbkoFqiS4CKTI2Woetqg147mMm+KY21zveu74e418VyE3x0xQEEmsCLPc41PXV9f
GvSUo9dlDgEm/+RvyaNhC703cvRXPUM9C2/F0CXP+j0vxc6Yl/argC5MAPbECT3+7KlR8oIAJ++N
BsUbNVgEtZzsA5rv6OhXVkRH7V6MbrrV6ElJtPeP6zp/LSZ/c5f1UQ4TWHUhqiLfyC20alviHHHu
6gBKr8Wuc2w0MD133cMEh92EgkIxa9zLSF9GX/c3GIl8yyeMZzoi0FLYUgzi5/TJaXExNACurz3U
3qj3PvfH1Jjg7u2UhKWDVBErV/SNTTrGLKvvpT9BJNiRiRzmOzKijs7a/OU1NPetQs+E5vKUo/EH
7csux5eMW4t1Z8NSDnpIFeprCO3YrT1f51lOaQvWZCwFCyxa2WfME8CMRFEeiYU0YavE4fXOFKwE
n/2pe8in/JqjqXnkAurZ0AqyhykPX1Ol0t9IN35+7hN7Wyv2J8zeTjOkwY6VUpgyFcux9DEMWZkC
13gsD5VL5XUqMffqobdVt3aVNvYyX3uukGg7mLzItnVSaZkcB6lK0VY+A4v4rXRXBicalEJTA/C1
0fJLLSls3DhK164+otKjSWVgXY4dRH/pUAZTdhxKLRPHRnffmcwVU8DFCKCW0KFhWaidNz270Cwt
IEoG2+ehg9NV5Tu7DuJusKiN8yWtWqJPr8k7w6A7mb1YsClPHWdZIyuTR90VFFVh94M2q7UbbHbP
bd3u25ovkAZzxnTmQENlOjsyy4wnPniwUci8sKfdU2egnYHwgTHottcMArExTCkztBvcPH3N4THE
M9FBUcN6Wtx+2GsBKo5jVLE7EueZol6OZtnr3eB8QjfHeWq22YQu0VezRgY/GRRDaUXyau8h2Ru8
fN77shzOttnaQMhiE3Tl+IBqn+5JO92gnn8zKl9BOhll/Agw1dQya8cFb2Kc9cVuEFoFqJ5eU9yi
R0N2hFqmGtuwsSAw9hq0mklk8PPEsqFu+5431FuUMeZcDmE2QAHQWoDKwlsE5Jr7rl2OHovJ6uzm
mcxXjbGB4/Jb4S5O9JqL5tS/K03GIjnZSAC2A3nckpjXezS3Ms0ydJ7OmF+hG0kP7npcVC/vJ4yl
Xqfz/xUw5LGR+OetqPIvqJD/qJz5/6EeJtn4Gf9Ze/nwWX5+gwd5/Y1/ASHM+R9gjcC/ZSAjQdkG
sI9/8SDM+x9ogwCUSSEtZUIqBJf5VxCTeP8DviSAqMCDWBTqMPitf/UwN6lMiIrAUhESmtCtdcl/
AwnBJX6C127uvK/6JPB2/scB8w1AqXKHNnM6M4ulbyY45wIxDf+sCHzOP4s8/wrW+P0Sb6BeCok3
Xz2418A64rBK77DI+3m8G0kX/fTa/4Uk/SwitOGc/hcq/M+FNsdh4GugS4aX+isOasLszpAlnmWs
jd04j3Ev/NBDxPp/u8wbZKlNp4x2iGixyK/wA0AbDbNF+9PfL/JGPuL1YcD7gQw3lg4kugD8+YVV
NXeCFRppfmIcoX37bWNy1ceNLqcuOFjfJXa+iTL/XA9EYNjvbFRA7y1Nz6UYdRDlF8mYTM9sCDYg
mYgyI/BDktpX9J/D8dkawYlWYLE1MYbif3/iVzL6m8/nWeBhA+4DLyl8v1+f2ADkZqw8XSSQPoto
gkZRvO70lxV+pe7z5qnih2BE7tlnaBsfNm5MC1k0+N9F79Fr/7COfrmRbc/8RGiD2CScj9AeS9oW
Byo/Kw+wm/mdXfGGSfv6wn+5ynYXP19lrOZuoXjczRSkPMhzO4UoNSDXL6Pi5sXu03sCFeS9B9t2
6k+XNEZvArYTl0QTF0SyaQ6mS5O6ezuAe/C9e5weMEh8Z1O+gUn/+5weuNho8gBV/xZSbzBOagcZ
aTKBhLnCvRiClDB/Y+kGTHyPmWJtweTNItr0cyBNiOgIau2bbWMYDp0zUAYSaPlerLC7wIkkFdfh
Bsvbe4CM0vKKDDuq0/JuePR2PPnvcOevj7upIkIWCfqQvxu2dswjS9EQnqj2cZhuPX2HSv+Hb+hb
FIBSyGpBVeb1df/0DWVTLshCPZ6UJiynp8d5/oye8Tt78Y8XAZIfLWHHdVGQ/LpQar1ayhh9njjT
+LE0jNhUcLWQnvWO1ebvpw8SG+YyrAycdr8xrv1Js74qtUjM1jhWFgJNDRTO3+PKH66BgxTy7xB8
hs4hjstfFr1C6uvRGXMHXvhHq5Tg5ztwWPz7Rf6wypkDAwM4GeCbQE/xzRtrqsoRuZVVCbtD1xEc
zSLRRzswExqrp3/Bt//xRP3982wX2+T5IAKIN/fmoFvdCvMlPouk8L9qlOIdtvH4/e9P9PupjdOA
+EgMAJJ2fzMenmnjzJYDcep2/sRLjJ37B4/+KPv35Cd+BYJv+2WTn2AmdPxt5LZvZYvm0uJr7U4A
GqKLYnVf2lmEUnwSzYNXPv79kf5wpuJazEaqQ2H5C5L/r0uh6yFITTWuBZ96L7XjKpqDYQLTHqbm
926y7CC+8c4l/7T6Nv0aqDVAGeg3sVKf9x0KZ1cg+s0R4lHI42w/BuBvvBJm6/TdIP/eFd9EQMda
WK0FrrgcrANwiOIjgd6mhKoglaAt14f/ixi/8Rp+jboMign/+5RveA/2Sl3lgm0D/UIKxw7HfWGs
SCFTATzJvAb9ajtB3jfHhbkJ02MiLPTmy2IVkQmUWV1Cc6epx8cKiN2qtO9hyX7vdwWkpf7+Nd55
NfYmaPdT7Cwwb9Q+0AdJ1mIOw2Ho+o5R8R9OWLwIy6IuiF1Y2G+lMxkCxIZeEkmPeWpoLwGJjC8l
5FUZPHC6U/vY+0je3mNp/2mvUuxSaDlAkvc3ehd3l66FFQOeS7NwE+5EfAjndo6nvIj+/gr/cMDi
CWGWzYAhB4nibTgtfLfBYW5sT6hO9IFf+iT7xD4UIcDBSXZC3ztP7QAJGtCUcQ7Pn/dlM60/xYyf
7+G3YGsXWQV9NWSK+c6I0FqIvNQKBaRzkLMaUFlDy/rkPxtmwHYi2bYb7ovBvbK+GVdC31lWf4wr
P9/Pm7iS9xjdy80yoP/g3fLdpkhcHcfXbLVBkvOePMAfl/FPn2D77z8tY7e3F9ut8AnytgobWFx1
jfneI22v8Lcd/dM1tiPop2ssIGTxFegwvGLvsClY5nsSbowc+CiG7wl2/vH0/PkFvklMrZy01G7q
8t8cscbUM9yY8M7B3ZV3cHn5+yJ+7wW+OT8tAG2lD+Zl0pJzUzwb+p3i7Q+lDAPXwoWAAxSCQPF8
8/akL3KigRpKqj1Uarq42U0hpI9Oem+HS7sJgqQlDwDzqaBhvz+RWMSwHnjx8CkhL/0ugfpP8eHn
23nzen1licbfPiasgJIMKDbVtQezrg5oxL6Tnv6hrPn10d+8W2mQFkO9bS983UpITIMBttwDaQxf
skAExcG9d+O/f87tbb5dqz8/3psTbyg73Q4uLgmPotAkY2JkkM/J2TsV2x9K5O3R0MxBhIfy3luO
69g2tV3auE4ZWIeyC3zglE/DRSVVUkRwdnDSdi/wCfc1eA1JdfCj9yLNG2GQf7Kln2/hzaP2pmQK
plEiORZ7/26ODNjbmfGWyWxCL9CgCi5VXASBcZ4ieP8kOYLj31/2H444j+IdQMDORLL72wGgCJzq
h978Z6/2exfIqyCDJsoKMS83GVOZ1KF9/85Ff9+xHoS20NbBKA8Z9lvCD5w6eZ7ZdpnoaE02cUtx
t/VDOtjb5VAAqdL3mjxop21R++2y+jkovXnXxAA/xhYUGXA3QT7cG2XqSqs81tBnB0RlOlHhPMHR
Br2SYoF8+gpd2nnGex8gyuhNog5o0e38fl4Aa+DHds0idxoix6oh2c9D224++GVOgpFCC63G+hkd
O9Ybh4PzKWisGTDYav0+wDJCufUZBmtAr88aTlnDvjf5CFgVuYIepeNR6LuajjzirB7B0ZnO7eKm
deN9Ik6xhILPO2nph4qtbuQr8WIC2gLk26e5mG8OOsowkfHjmdVFkkvY9Q41OL9k3ZmdEwITtVsJ
kEKgoETrQoMGTJfOKa9MAcNYwu9k7CEuVGhzCRsMGUOzB6a6NroPjqZPuiUPUAjF4hD6C1BcRujS
6rl3ZOhL99lrVWIa64cS+O/I8MEKaWuJMTnkbPwh/zH5TIWt1Zg7BoByNPndDSjaIcgdqfajNXTB
4Nm7sbBip5nurGIiSedUeGmdXQTlIC+Ywh3aSgHR6QE44Xh+5MPrI8dcaXVArGD5zapY1ID6ErQ9
HElbEJUiYXvxmq2fBIxJQg4106opvqAImwKVL2aUzWsWAlIcmQ6AueW4Ah4/GejMZfmDkRtPkyq+
k9wCYMh0Ibk4hJPBMJmugWGQLFWYQS0jeV5sAtkcUlwmYkRmVwGZ3mRnv1kSKoHqEeBZl6Kxwmo0
D4RZHbAELibTKk8Xn9x1Tv+lhMYUrLPq0yrNu8r3kOGz+ZYBxBsXtgux8hKJuMhmD64M3QioM1hG
GBb6J4CvnjqLoNZqxrMG+8dxOGBqzIi9QviBr4Ybxis/arP4CJNq4zzn8w6gZ6hIAR+Y2A3rwrlE
hxDwj6O/1FWiG/tRc19EjZ0lUBMMC8JTUTenxu6taHCKCynEmswF/Vx4IxguFjlmDfuC8fAmfjE+
YNIFzI/Il/3Sjvo01/aHsi+BsS9ILHmmUrSPyp1fTLtugFynr3Ukfb+JeQbDCacFP0Qwfmcu4z4H
ikyV9LAA4Wg26sfqophsTBMcHHwE+P00e6s20wmGKkedq4uBnwddNoVdV0YNXa62BZUygUmYYVMF
BFgLBC9KBc0NgNBzPQW9GB+dFTNOzSFZDOmloXM5hlUdtP8Wcd8vxofCrDaWWfkkPDuqMgfilc7T
VJbbiBlTslG3KT4JlGF782sHyBnQ+ladDu7kBKXl7tfGXJ/6Yv5eNWyO4eoJ1G9JYETCGEC9Fec6
oArsEuwL80726M0MZMA+4fgDhDULgFAQLaoF82IwXwCE6YGg4+5cJyuAvE8NXNGgOdmsybL0Htyp
p4+kH6x9tZblTvXsUMOH+ZHCkS5cZqtNVWfCqjdvOqCemRUCSUtSwEcO/izbc2FPPt6v8bnPOcW7
AT5kKZCAE/j7ZD0pdnUFDyRTXPRQ3vdW9nHahHhgNfe0tHwn9XTwtP0RBlsfQaNMMQdeAnuFW7YD
2PJDAXSla3rfC1qV+4E5D2BZ6LDKjYfZXR6sYuwPHcD6IetngK3tLTAY/Dw7FfIrX8wJtA344f+w
d2a7cWtpln6XuucB5wHoLqBJxqgIzbJl3RDSsc153Jyfvj/KJzOlkFNRB3VTDTQSeZFI2zu4573+
NTRKJK/DucZ3rUog+NpBcEA4SZ6f7qBD074EESxlo+Z9mhAK6AkSHZD2tfMSN5fv4mmibBoJPJLG
Pndl0D34oNW8Tp2h2sIK2pILeByG7BAXztZGolQiKbBq8p9UPFeq+sk0kpVRDM+pbf2shuq5zuqV
pCZHHNHAbSBoSAOBDtVY/+ij5GBN0lejTDciEDexyvjMVmEQgxfwpklQzeTaiz6PKJSyVvbU1F6J
xESuILGvwKFoNmE2PkAAvFDEfGXP9lWgz1dNaR0TE22NorTHaKpXyogWTDLi25JsRvIwt84Q38qw
vWql8pN+chEkvWSzfI2B0x170Y4a6RGW81Ye4DVikFKunar8ZnThVW6PlyaRU9VsX/a1mNwhUjy9
M27jtGzcIoQOJ6V1746axmmYmo/VpI6eMcebpleehjx4sKv8m9EMWzMrto6UVe6MPMdTBFLKWGBH
KhvGZSEHe7XKH3BYRvqkpJdzNHwTTnOfKcZNYDfXTphe1RFUe9zK7vRqWKlifNDHFNP9bJlTSEkE
9g8waYeOgwzbh2GUdnOavBSZ2Kt5BR+putI7LmyZhnAjgEsOtYPH5AArPzP2YRHdJSRvGQ0YUSc5
HhokYr0idDDsQiU0YNF+i7TxliAthjWPxL3Qu8YdUnm+mjUpu9D1ttsbqZavdSOMVq8KilA0121U
fnPiSV+nDQ8dbhb7yLBTD87DixPY10Nl9P6gIsQuZxyd4WZ0XlShYon64ilRJd+KVfKxRpi65g09
J7wpjoilHmMF6R/Z85HTP6Cu+DIM1To2CQfWZH26iaDBu1Xe+JWGU4kYV7lprKx52JaF3ftU4FlM
1rhhZa27svxqh0SamNkRrxGSxXscuyT1UVbK7WT1K8fQ+s0EJw9TFzLs7GQ/mtpDNUUvE1sUumse
AINe3qZtZbt2ZmPZb48PqtBbhCqJ7gctYEWY4FeYpOE2UvMrrXJWiYGhFEV/qcl+Fpa4HqRR9tU6
r1ZRPY4bW1k7s9lB8mlQ4nRs49lcZDDmx2RbDUhrBlu+NxLnYrKL+94JAsjg1q61zSO+7FeKRBqb
bozHwMLSfxZ+JE0bKANbVa+2aiZvAp7YbqegVVFkRjdqqu9BLSEEV/PvmVEvNKv0osr0eBfG6pfI
rjdEbZEMWBhfpkzsdNgu1bQo8EK581XMfhB08ZWFY3+RzeC56cUlpZh+hc8K/jgNiuUGIoY2syFG
4rmL5zvgjYMjwJDqpL+BclrjzKw+tcbMkzhRJM9yGm0zEt+yHxeFii41t43WXutycG8trAnRVo+5
Ze6bwrp3iLHzazX4auaoRsFGv6J1B9EVyOzKad5DSOGw6+zuqu41xy8XUk6fOzdlb94TLvY9lUi9
NQJU4VnhbAgEBNwZrsoZ6ZhTacSQhYpwJzXvfKUYh1XALlWbRezJ/VRtnK4D6oxzFqc60HGhKPzW
KsNt0pj5BijpWjb7G3VQV4PpXEchIqV55jSRkx5WJhMv0DVOf5UDHFzxUJjxo2mGkD2k8IeIy5tQ
C+0lG4u0NfF9BtF27ai5FrmC2NL4YZip2GhEtoVumTgLLTRDVoXlNflW5KaOUh9C2HViNxXYc7RQ
FOH6wFh3ClQ81qA+tGZw5JSr9rIZf0HLULlhlhFZIIccU2D+B3nu5W0kDfFlODYK0TzSHa5+XpbP
F82YfHvtxwr1TGo/B2nlp0tcGVpI1ZNtPjtVsnWQpLs4ju5FgYVCGj5EEFLRBiQb1ShXeiq/TDMY
aqiYayOAqhtprUDE0d6G1pR5iVa2667JB9+eg2tu2De6nL1YU+Gsgqq8Ikx1RgaWXctpc9m2NSHo
1uy4OtISP6jTW9Rq5EAW2C/NUsGMHzLPyponOZZqX27E8xSiHu2brPJg+x0nR71QjITjVi7vg7q7
It7tqrNTdF4zsqGKK4hpxbFbQ69xOyc9xIm5DkTzpdGjm7weepD98a4Ig9EtuPBSU9Baj8sM0joJ
gtc0ca+QEMZrNXy7NLhQFYu0POMmnpAUtRwhYaKuuqk5zkZ5TMbIQ8B3LCfEpTMiUil9CeBbu/Zo
8ZIQ1jVZgTFXn2jPPGRTao5hU+4maV6bs/7U4DfgzuzPHql/EDaz9DKcLaBEWSCIG8RxFJaXc0l2
cSeAdi2pz1o0X3VRdEE83QCjCqHlNIs7YZNm046oN0NZ9/pqPGAdeWgL8yqNne9DLzFlJueh4AkT
5JIFC6v8UkHH9+WeLLG2tJEnzhQejASHiCIYKR/JjNMU9tWOPMPtYCTreW4OQ9s94IneuinKZ0+y
U2INJbdSyou0K2JXgXXvNWJUHwh31HdiMu/YXRyvrbXck6bmiZ94UXXxttGCh7mt7lvMh92g6C6o
dOsescYazpOa2nvwn/Ctlkv2tok7zzBx52nhclpGdkyxjFjO096fbOvJlEZs8juZNT85FL5Maz7U
2fjU2ZO0zbSZsD2EL1NSq+vcakJPVu2vTWQ4X1WJ/GMrTXjY9oDU1hNXLms1BjGpwFKRHizC4s0A
YUeSml7dCMJ7gr6BeoU4JEqqo5pr5qbrkxYdTYpyKrkjINBge1azwyy3a6vimjfNF2ale1okc5/m
4JJkHnHk4+3qbuy3U4R6WpumBzKN/R6RrhnAVsO9Q0IzRRxZ3HyL+/w5imZ4EHZTM3jqrRJC/Nbn
Wt7KQcG9POv+NKecR28xd/xi/UdXxasuq45JXj4WqrOqKwkNlFWuhDTAdO5Rg5v5hErIjGUoyEX8
tW+d0a+tGeV6GFYeNgZbSQN0yHNGJQl0dZMXpkDcCrJUlbXiAoPEO7Jm0ZKa8p3UDDf4xVmb0ND1
rawN28qJcTtvQm5eSO5UxM9esiAA9SRfc8VJPOZIDE5l1kcbgrurGc23zmwrH0smm+udFLthgezV
MXKVo1ML1rORWffI7vVtWZkXpcJhFNpJPqKjD7vL3gzby6JKBy8n4dRXysn6s0lGbcuq5Y6dDOYX
TqyJ9w7PpQYEa5MiwNvCi+zWEVvchgDqbm2ORurzYNf8ImtvxUhkudlKqU/uKgl4gfRzEUCNTW64
hR4emzC2l1fCsSO2HH1Q/TwhwDyo41j6Z5CnBeX5iALp2O9AlYK+dVLainUtTPQlpLdf98BtkVc+
1HuxCR+WIkOxin3nW0nASng2Xum3WJ8G7PVXy6dRZHMM4iNwP18rd1hDRtcaCWEIUte9N3vDAfnR
Lt33W+My3mlPwZXqy1seqEDI5wIXf1vce/M7TgroDUhGIC+I7kJUEZt0M6wJIz9bxPp9FQXGE0Q5
KvJwHN6XHDTeo+TnglBTzWnIzaKMcmmslI38WN8Pu/MNfsQUoQTQjqKRPgTl6eS7wiCxo44zek1N
eCsSxhYZ/JnZc66NpczypowS2FHEC4rCRrKbEYhnwLURPKYWvb4fXy+pcvFZtP+31ZQ3ePgpWCqi
0OTBzYAJ7MAQGqytyV8mDVSETY5a//7zj/zdN75pTjmpqoI7JlqQ01wlSDONL2fr8b/XwMlA5RJP
lngpXVjqbSbfIF48M0xnCgivHfpmlAZEh0G41Eda9KO2ycUkemzjP/97X3EyvXv2O2leqhQFJHHV
4A16NtLmd4j125FYRurNd8jd3OS5tjRxiG+VQ8Jce+U2COp2sns+2fNMXem1VPCmvRkKfqLXFCKN
+ElXv1rFo1NZoCTm+vOuO/G4/0fZ45/1tFc/sDcNFQ7+pYrCh2nS2rgyN/0h8tKVdNlcuLrPYtrM
g+9s9DXV5rPV1pOo1I+Nn1S0LLXkxhXzlcVhWnUbLKbWvEro0soT288/9NxSOik5hPOYhclAU0Oe
HIJgUfE3uPp/3shvy+dvp8nJkVY5KjethvUkbZ0rNd32ICPrpyRwNT/cB/7Xr+hm1mi+N84l6ZcZ
6XN26QYaqaYEHvva989/zplJ9Fp1ezO2eOO0Rrx0r94OaxO3illBV0aoqnwmNeVcQyfbCBhm1QeI
s9bEk6m8XTP9ajRATocz7fyWIvGmf0+5YEKqg8Auma2ZvgITCwzItAVda6yWQqEFCXFcaTA9Z9R1
xBjC+CRuanPONfvszzjZcIJcj22uc6xOslqi7+EFtdhVfFxyRaQ9Ukqv31sb2W9J4CQn+2Afz10c
zmyrrxecNyObWYjPmop+6M1sq4+Pfb4tKuUMhfAjF8Qm7RleDfwXB07KyZIBOosb20CuBfiNwd42
d76k6mES9532/PlE/XgPYi9QIWWrCyOS+uf73TWxKQ/FOm42+qbdZet+O6yj7flrye8KrJAu4V5A
J4SkdspSs60+hAatI0A7VI/QL0iuY+O7NUAlIOy+3r2os9Vntp7fXL+wVMTE0MBLFOfK02gyJQ9H
GwFcBgeDWO3K1bbSioDEteIpq/nH+ZyUj7ODXESd3EnTgO8Nyf19d3Yqz3SKo/AycQ4ZagnflcrX
o9D7fNR+153mYo+KuyZQJB/2vp1ZNtO8XfbUcV1/mVbNVbxachhnT9yr6wY+C+nuZ9r8uI2/BtDS
mqzDBTu9WY5hGFpWOiBdY3PVn+vi/vNv+jgTnaXbyA/DbNv58O8LK9LSAT3jWt4vttrpBqPLLV5d
u8+b+c3JB65GfJztwNyGTL0M4ZsFPNRdSkkooIUvo6979dG6XXYPc61+PUdh+80nLcxM5h+dxlI+
aao0zcquuw4nBuyaZIU6td5e9hZAWnE3qmIbI1lOs8fPP/DjicD3wWaAycCAfexHO5cpEPRs1M09
oDP1VIozcb5SpTMNfdykloYsXUHX8Juk3NKyyxqSY7JuVLTmpuWG5oE3Odo+sHXlb+VQskexegno
ZlGpDhqh0223KVRsNXSpXJeWvI76dFO3yW0nBf7nnfdh/dpomgz+q8uQkZ1TtY1RSgUC3aheO9p3
qyz9zCx8vCzPXFY+zIuTVk5WL47nYB6TUf3z8dmslqn+ty9eNh+B1obzg5Qqdov3M10dqyzRDTVf
D+qGWI0fBHz+/Ly7Pu5DNEHYn754g2N4c0raJi7VSRoLT23MK/fZbiY8DTIWqR0r0n19bAkwg/XO
7UQf6VhLq4DZC2dT/0jjjhV5KqBHFBBnliUsPATvkrcE35bX/QYd6ko7t2v8ZmK8a3JZdW92jabs
9LrCF4HdyfwZXQNa7J1L6csi+JC3+oUJY/Oc6OLD+uIrF8mQJZNYL9O575uUY2pqCeYy6yRR8Zqd
4sTNk7ZxG8vu3EDJj+Zcf/18PD/s8RzQqorlje7A/oAT+77JxgSL78aoWtfdQe3uq/zl83//9dn8
DniiAU5/tH6cWZwiy8p4041K6yByETSQ7IJNsR63AvFTuwnhX37e0m/G621DpxFPVSyEHOPGuZ5I
KZ5fRH4Q7RmL8o+dpRB2oaPMk5EsEuP3/ltQd9htFhvl2kgNv8aROTnHjPtNdyG6hIHuAJfJbLQn
TYRzVwuqEJDxdjBoLuydfmW7BJ9v6jMD87G70HAiyIQDiC7iQ7i8SbIEE5F9L6i+FPKtAHozf5Eo
/5aG9qr6Udy1zY8f7fG5OpXS/g8UyTI9/71E9v8UYZlx3f6XYzp//Jc+VtX/WFzwNHSwOJ2zR/H/
/NLH4opuohvjZo8A2jYMnVX/lzxW0v/QWHZoI7mn4otOvOA/9bES2lmZEGauz2hkkM7y9/7zf73T
1vwysv+9elV7VT7+ayHi/e0gwbY4vNGqLNKyk4WIoY0ky1n/gnIyKnGl7YRke31bBeInxtid5EOD
iWuBLVw9AvvHGTp+N87CWPrZVjLmHjBeckMN/YkVgH9lMyKrx/1sVDWA3BCHimInZk20a6O2AiMk
oSVLHoQpIL3wCjfmWur3bYpNybSSIj1zKHsEsVGE1M7alJ5nrzMGxaTw2Vo4tuhBO9Z3kQ50nblt
L/o0dAuztfV1QPBXdS9V/dBt5LkypucmmykquqrSSP1FiYA+fzblPId8UU9o7KfZVsN9Tkl0pCog
B8H8rVVSCV6Bwo06Uzyq8rP2TQ97p7rJCk0k+1itsRqdAmUc4LXooiHKvqlhRaS9GEZK1gSDrblX
6sESPqbLuGMIQwWSJy01KnMKEMpgXBJ1kVY9fwCfkMKDGFdk21C3RmIMx0ZzKMHh0O3JnV7dUybI
tK2GwXG4adR8dAKyOvvawoHd0bL8qozliQ7kdB9qx4sS1MOym2P1mT0X+UQV021M7KBCN6aoOx1b
VSvt7s946EV7JNRyEuT8ZbmMBWlImbHcaPDU1fkiUGdcDKy0mfSboFbU5BYfpX5+DCyrDbe6HkqS
mwi4DdtJl5KfYTrq2VEivFuFGKMbQhxKqpl2Q3RMrIS7REttjcrpZCjlqgmzONoneLk0HqXdRH9M
cnlWD2EuY9hoiZKWiyRtYfFNem93W+rfRnShTCLCfk2d7fEqH/UUpp7ZRu0alKOdXISRnbaik0UO
XaCbHtW2cZ6wqLAex7jpESo4dg9KKEqkG8KMcKcUXdxZWEbHGKdFxpg2cAOkDqtBIWq8KC1bGiB7
1VRra8dJA08l83pyo1DV4tU4WIF+XxRaFLHrZzoRaWVsWxeYngmc16xE0X0Vy7lxN2EBj6mkrFS9
H+dW/FMp2o5gZFPBRDUuixqKZOfMPe78WUmdRcUzCUJjAEMkCauiXpklFMSwMdXOa5UB+os06wGs
rrlJeTBbWv91Ug085TE6meND1xFs4Em1JmOQ1Zl15UEX138MuFjWrt4Q94eeIkl/Ns4QOesxNeYn
rR3T0ldx7MSW3JBmDKMrfN/hDWlhYCU6K3aoCGpWB+JF1kUkUd6PJLm313aAVe1VmpoOLt15W/Ye
RLDIHPwki+X+SmrSYPIsXCxTr2SahPdlWMPKMgTWcrs+qHJpz7jN1qZN56y9V6M5XGTCmiFJm7Ao
JelySKOO0DeIG9LsQoRJccbrVFQ65saBTQFk0JjQWC8gmdqBucMSpDDUy6RRMJmNMI98KRmnGsfV
iF1w62RNZuPijjhilSRTLe8okpSTn7cYz+Dfn6bQIbUhq/G0sRxcxWBKVOHgdzMO2Cy8IZuO1HAG
4zGFuWDuDYo6vVt3yUiVVeAIH+97CTbphup9Cy8WCnW/q42qKNYsgMbBsJJrXIRTXqxqOL/VtQxN
qI5HwsEVkWTTOquhi4H0ZlZs7mHkpnbs1VMwlb5JmRJTv7gMqCBWBuauL4NIR2SFfWtUcb02p1Sz
havlmOsBhtdxk/ojfl7S1gr6IUl9TatSKo04+GoWnczNWcUmXfSEOduVSB5Mivjyczc2UrAqxIR5
UppWpX3QjMIkfrOOkiD/Gc+mAUVvKMOy+1PuKK6bbG1D6XyJxyhcvJyF0/rS3GTwiAZKnvHPOinx
DiJYoRn+DBoTd6POxLRuY02aLe0LpUida4pYjfNNhwc8fS/g5wff2qZyzGeZXa3GiM2GuhJbaR7B
bTQqq3qKR7NUt2qhDM0XI2364udgqCIAts6yprxj/8MYsZHlMoE3lWB0WK37VBi4pE2FjNWSkitm
e5koSTDf5bzb+xspMcWgryBlGvpL5JSaiey0NqOiuXCKonciH4OZQZ98Nnkcry6hb5TxERmM1a3h
Rptj7mWN3nV8diUHZI3UvSikM9jI+6umYS3PeC4Li1OKYiL8PbkHAiAPoaSrVwbeQjw/FF1YW4i/
s3NG6vexHRBHGREE1/NFvbw8Sd5czyGIjTAzwss0iTyVXdloz4mIll/69t7Blf9dCydPXyeLzNGK
w0sMmkMszy4xyzJ/iAf7m+kvPgHU9DbJk/nSCBfZ8VKNOF/gOSm8LL0JpqpwZcdjBkGjfvKwGrul
0G+Ul+HPYKP5rHoyFOav/YtMShMcjX1xE13Yf2qUwSEdOv6bO+L1r0996+dx8nildaxvVFSzS1Ke
/vHmBaMPalZUHBcywF5D2heu2gvT7/z0O+bN/wXg7qR0+qHF01pm1k21ZEn5cYF4xUN5dFbVKrw3
19UmekjPvCBPU2z4PMATkE+LSy8o1CmCUqplR7phdxQrxPXTHkYvyvHkTkL4JhAO+MqqXE8X58Tj
70Gv5ROxomHiIu1GMGo6JxM3dqoeNX95LEhNiKf7EsF9115iUPb54L1/Jv3VjAqmYhMH6GAr/n59
YHvX601VHjXnGYtNDIQbv8Eo7fNGfjNeuDywzJc3uLFQJd630rZaIqcQggqkdcljvJK89ICywosf
i7MWKacrnjIDqi+M+x0NObd2Kv/SsqK2ugDXbPQS9dh7HazIzz/ndGheWwCKJOaenEbQ6vdfYzh2
NE22uYvk5hpj9SM5Zf7cJPshyHeft/S7b1li7h3w40V6z/Pp7e4lBG+YObV2KjIjFq41Y1lun9kh
T+BjwH06DFwVENLi+Q+z430jI/7GuFhYO0UPvnUkGriY3/MmAIkcYD+REXSFsOeQZ/HNVI+X2Rht
P//I0yn42j5KNQtQiAlyCsPPam/LBXeexMyyaw2Nx13el8QmGrBAz4zch4n4qy2dkTMx55BPk//G
QR/7zDF3i8x/9jGFB2mDdFHuELDa7jm0/KSES9eihiPZT2ZpYWOAlOF91+ZFkdWU99bFwPWl8ewh
i+IEsmhuOhdSiGLiglVZ8QYK23nSEQchE8M20grTxrkpCkweR58oXVzMDEqi2mUnJ3aLfCrXpkPv
1KL7CVmOOB8jG7dTmcUDoLwqydO2r2ttW+tiDLtFcWAkl6memOQgxdNsaLCUY2XobvWwkg0QzS5X
Xz4f0w9nwqtfCIvekTnpAW1P1gjiettyWio3j9VuEZ33LzBaNj1F6tZL145v/DqE/hYW82/Nyt5Z
mv2/htgwU9/0vf9Mrt0vfObyOf/xv//j6Tl/id9hNq9/4Rdqo2l/MIGAPtlCAPVs45+ojar+ASyD
bxW3BmxE35qaSfYffxV4KPEwdJbBleYvV7NX1AbFNFMajjaSO8P8O6iNvgBAb29PJjF6hs7SsFQo
qcuJ936FtNUkdZKOI2KT9VgvRxosaGrEwwyNWIlsA72lZUryd0XtS132OqXVyb2yC0UN9oldhDXR
AbKMNjImAyCseYeHeXTZ5mamewXPNvshRqAhMr+35phbv5Mb1UHXhFNucfifWCmYAlabpozV2MvJ
ThAXbaVCS694XEQrRYtQ1Ai7zIKVHWY5l7sc+B6KOvEx0uiHFa7GF0UvR5jjBPxo5OJF6eR3IiuE
81KpET7RjdnkYhUIpy+OQ1vFkouFNyHMHTRef+pwdt6VQi/7ddMFcFrVvrGHG6xJLWCFDl7vlaVk
I4Fr2Ny3EOptRKUXc9UkENGnsoE66gYTKTI3gcXLIHPJSTBrnJMyUiAGVyEoRG8x0Rw6eG1tbBkv
lCtV8jrSvM4uC8OU6pVtdlVAnqclIs+cm8lxMc4wiDaQ5Ui+4q3bTOtJrRASqAkYRRLqQeRK/INo
/zHHOw51ktnbeq7q5iKwyu4poQJwM+tFYXlS0mJE2c+8s92q6Nlmc96n39SIoDocXho5J0Rm0Ga0
P/WSsIxmwzpgUKk4WzjEdrPvS0XV0O3m5TdrjnSEvOXI84G8I/jWUKNLHcnlxLu3BjCD3z5lAE0I
H2PZZ/YXqPzMRiEtsZO7YfCLyJK/TTbSLb8MldyCgp3I4Y0ZVQtnW+nLZl8QSBU9TDaciMvORMdN
uq5UkRUyTGgl163EvulBc8rny5BYmC+DFvdYYSsd7vW6Epj5nwGSzM4vccgUXqbaiXId62rRrKqI
9D4EVHmlgUk5oX5Pr9rVqm244fMsH7pkrxB7wYMOyFIcG0cOQy8nF+OHZROvhfptyiOvTzMIXBjH
WtXO4DGMMMiKW6KguqTE57qh4sdDQ5ljhKJm0ea4SOvc8cxKWO0+jYwME45wdEjcMgYVX/skq+yL
0pQKPzcc47bs0IfBpua2sITcZLEXmEWgu61cjB3xWRELA0ZAEq4jWBhV7Q55j+B57nEDRyIbSa3k
qlDNcfhDCkcemCXQVlp9Fam3qEljLHxiESKf07JM3efBkM2+MwxK86gGajhtSgKJ6E9zlI1n8iRM
aY1JcDRuqrgoO79r4tjg8SxpqqePZLWlxEloGDi05uiqDaasnjDN2vJBGREkSAkx2AMBZXXVvNSp
OhBrjbtzV1/2UHeN/ihhbyV7DmZkuManCnJuLbAnewU80mukkER9V1+jKMOcGF96zVmBJaTltRU6
8dh5WauMU+DNaWTOXxOSbEcvxQa8fYliREVuQSAB8TuZVIkV5z36XD3Syf3qpI5BGFt+Gr9ZSeb9
SPeJKyXIcdZ2+1ATNhiUAYKplyYO/wZcfeHOIkUOTC1aIvjCSFrJVwYRd6uh5X+sQ2nKc1cxl0L8
ZDjgg7hDqT8I1Qlkt6uGLNwopIBJDBVhHNEREUcne3UOPuVJA6pdHrAQ5p+gkMsBuGwq99XGQCHX
r2qQEXwiFCG/5B2xHCAZI1dSPMeU7zI+M9nR6qoiv0qtZMJIHEdcLB4IB80IrewyUGqmY5u0gOrN
+GLLpdndj1nRZ75OABTvDRAJ9DkQHPIrfZAzF19iS92DEM1YbjRYb1/kQzPfzJY5sR/UoLVOHsWr
pAwYYiUyNlpEBohZSSocLlmgGcnlvOhw47aEyL9RO6sGtxb6hEDA4Z+6rTFaRuYUOKTNKIM6M2PN
JLT8kDCq+3SINNmtEYeOa5XQByRrGhx4AcXeMb71Caa47ljGRYL5srWEoEkV8ndldgyQ6z4BYiUf
oYtvIyecfqQiMFBVEuMXuwa1Me3PqK5Ki3z1eJy9lliC8lq3CJ9rPJHaMmhwFMv6Oh6UvDp2Rmbb
12mkIzrJ9LBZtnrSQz0VpXjpF009Zdsax98ae0tEat+jtInSq6ixhmug20V6kyf5F6qX41NmNLF+
oYSd4Vw0ttzrF6OSj/NBqqzxvqxzc1xzf9Dm3TTg9raxJ8JpPeySVdUfaxX9iuBMvWvyGZNwHa/e
CtdJyRQm0hM72NdaZenMQ5NQnHRU9WHjSAWk/ynBVtU3WgehQyvZoLjWPD2FaVZfNeAZuLzJFZl0
ejMwmUeE8aYLBI/5CiC13e/kXqs4UkhSszFlDgBD1crQNHjZVX3IhJxpR856lMWl3VTas9TrRnM5
20OgX0uTkMHQC00jvzTMp8rZm+oEnJ1Mo5njdVzypgeCFeYullAHucQDNPaRAWqavYQGa3hsORx/
gJiT41AlYdyhMTbz8ZCbS5mBUkyb4ABvMl3rmEKIr8gOKUYxp9C1FZW4MgwDEZg1Ls66q1NTal7E
OKv6Sk3RR1SFXZFwA3PnEvFFPJAr1mnmPXN9xEc/sOvWD7qyi92ps9WJU8SY9JVUMzTHIdRISNVE
5izBrLCit7lmtM1RMqacIBy2hckdlRqHhCDFBmRH1CvRnSmCOnXVG2UbuLIdloRr4QJm+dE4pcp2
np3QguNVKMxJSVUxYLBL0R10qWXzIDezehyptAb+/FqQkshxGMmFXHh2HWmnxlbrIIVt9EhLqi+Z
o0v69y4re+ulnQKhXQBII+QDISB3RI9rIiFzrbZR9aGAUy2/gJ9Ffat3yP5tSPVzLb3n52iO3ick
dI0iu08Z2UUqrOVlR4VNlzlzxJofT4or0bOzMXCmEhwndYc068WPNJ0C6VLKEqSmTavQkcGURUPs
qpQUDLDeLC/6uyoi1xHEo4rmr0EjGxXgXRZh99Og7+eJaA+5iTEOf0C7SnB0RMXNgVjZm27qOHAp
qsByN0s9Ls1bpdFr1CeIm9TVGBaJ/kWTR1O4cRhm+kMoIr1FFWs134OGGOd1HkiliiAslqWXUAm1
x5yjnMSeEucFDASqSHa5AzTWhZhtEW3r3s6C63To++ZyEjojCNdXm74iQx7EI8G2bb7G4KRS9/PM
U1NYMb6hVka253rQl6OoqcZxuJ/iOUq8satEfTdRPSt/RqE21CutnknieH2I/P832X+oCwj47+vo
98/x8Fy8raO//oVfbzJuTTy9MJ2z4HwRCbcEjP+jko4HNfRYPFH5868V8X9U0lXzD23x81n+oy2u
pSAJfz3JVPkPKH9U2anN/5VK/jfq6CdokASCC86J++kJHagPFVuSR1k5VAflajzY1/lWvU7xdrho
H6T1m974DWK8YJf/gsz/1cYJ0sT5JY8RXjoH86a7jL7AWpW+ff4vn/BL/vVPL0jaG5zfctJYkmb+
ae1g3QaHnlg60nNewp/6Gdq4Iv+7X38CaQyDYbWzKuSDjeLtxq56ZRUUOprysC+Q4Q3U0+POcfat
PuIIQSHWtezQ2tZlILZZGxZ+QxyKh3ZA3WTalF6aZJLzwjVXtVZzP1OonRVK1BM1aRerPlbAp6Q+
WosqJSxMpIUXkprk230FqdmInD1IXM39gWMpySRrgzdot0mG0uJlR2FXmSesBFJFuyHhOfia9oG6
i9gMn5IogM+QpcEDRjPc3YvCNblZSQgN5oY7O46lPDl40Pkhpq8uckt79385u47mxplk+YsQAW+u
sDSgEUlR0lwQkmYE7z1+/Uto931L9bKJ2AnddECzTVVXV2VlsixE7aBUgdabPpMcrZJBM9ujAAaR
TsgPj2gTLaIeKp1Bk6571BhtNe+qXZp76KHh6/E5Gfp4K0OH4aylEEUPhyp/DaC1hbb+ERJEEDj4
0/YhHsmRmDoVuE10SQ1QvA78DCG8mtVO0wy8xTJKAdG5HLTIhSrZrJwzhoduGqvwS0jfoO9xo0La
3VHAnGKOqPlbjB/2W+iBsFsRghC6JIHmIMoLdHtCIQXa8Ao0rcEW9h6BWHvPBjy0aEPEHYoMRbBm
KIZVVLTDBQ50NNDbGRocVIUhWcN4mybtBXOKImUBKT/Xi+4ZB5HrbcHZ07YjTrC4C1eyyfa6AChe
vEQZ+DPb+h8DIVKRiMLnGjk+zysoQVV/xh6AjWhcSLAin3T3xxNpHM5rO68aINlS8G4JMhYJ4R2E
7OPiLRGQZVW2EH9cGOpnFv6fiZC1BM3LgO8BlsSFxAaE5YKON8bGr3aYH7PKO7H5V2bxB9LotrxF
2Q+yjwCJ6lLSGG1y2azit2HzEUHlzylK5GwgSj1t/TnggLDY/9bl9p95EQWfvmI0iODVk5vItV20
opn5T+kSlJrmH1nCvY8yHn41KC7cGhr1Lc+airhSK1UX5S+/vHTlGv4gGi6PvTHlrJFFpbqpc2Ya
mdGFWKQhaL8gqGpp/b+iC+q+iPOJvWMoLOHqOeDMOFTFRxdcRma8PYBI0AV7mint4123lmxEXFBZ
RfoFDRKsBdIN0DsPxr5E65n2VNpnvAnWo3VGOn6/SSxeb7dL9xtt3sQNobJt1kbgrXEnYISybq91
g+EJlfF4VWkHn3AQwwju3UmKcCDrz4lrkF4S9HZ4RWbk/HgAokrynyNI+Ii6ZdKmbiEUqqKFeM7a
44WPjD3UiDa+vbRI3x1j9/aP8BWdLyWBqmEU2fGc9grZBLc2cqNYeWfwL6y6jWoXhmcFO9xF60Wk
9fz1/x5V0WbPdRMgILMxE6k0kzvMEoTM2ziup/rIV3tAUAyWqe0B1XuFX4oW7h9SRZu9ys1w4NfI
wYUA8ddmSES7Fj20SUM9WE+ilNHVVpO3XdAin1qDLE4LE++lCFlwLSRFf3q8mffPIsLGnz/AR6a1
yivMtwGnOuPxBwFpVcDNnMefn43t3nIS/sTr07CqE6QP+h5ydp4rcMyCf/9ugLj36XlGN0sXw76L
WiuBo8sr8Tc4zkKr4CB213QZqEkrrbPR3tU4XYMwCwwG/AZ9NtzGq8oWQsOQ+CvZGV1ZhhH4qVJO
RwE1RO94H9thWndIGU3IjcpcY4WSDBLOSs1OYj+wneupkbCEd6YtD+GjppSR1cbH8sgFb6oDVO6Q
UHu88gQu4f+tFLjbn+szqEmbiVUF3aVNv9dsIOhQT2cMqJZZnPXF/MZsN9mCz/nG49zbDMLpgH43
adoJ94bqhFsJ/cm7ZMut4u3MfXPkMOT0rn6y7vAsvzS7/sy7Sy0f969foIR/zrIe1D6IAMRy80Bz
ohHabeU5hR5W2GmocR4yceHlcN+rosz+c5ywypVcKbGa4HDzrUwdGhPd3zISPsWwgfz7aD7eNoo9
kn17cAhIrVbJ6KodlLH49Kvx6n0VFgvRI+3zhL9Bm7AoNSOunr51+wB6dcxe9NqFIyfMu33nFKiE
M0EmPE/8TB3d1Cp/sZb69gn1R3MNHqWrnW6ULVqzdAjaW+oq048sxGd48xNaJcB2tB/xR2Qovx8v
IiWMQc3j527JXYF+C08Z3Zp/66NLJ/+KQLrGNOAgknQ2fUqKc9eLC9OmrSnhiDIGMO1JjEZ3ZEHI
33YfkNLc1+Myhy1lVQknUfrIv0EjBOGCzYYG897anZWa/IuMe+/xetF8qUr4CgBMJwhVyqMbuLXV
uP2p3pVOH+nZNjKzlbaTX8tjtMoskFLqoLC5SuBC9m3u+Hh42gISzgMJDbBXQ7TeDX31MqZ4/Kks
sMPi/9RJ948jJIEjkjwF6aBKo5sUYJNkUgRdXc6/MYG61ItPPfiEd8iUDBDJeYjKHkwo7Blzk7ak
K6aiT2ZjAuysywbzTawMceZ1ArYX2XRAFIbG1WKDMEZvjOTvrlyFiGA6rpbGhMsmV2w41uxTRUDi
EirHf7VXCuFA/CxJcMniMKrNKe0PY+4bSbQkkjf/xDv+g8RkyWmnpdXEcC7qsGBIPaT51wAK4aY9
8vWHXL3KybgwDaKP759DoRAeIhU6TvVUDKUCCTmZ/gpZbUSxwgZd/AcoCkFX49/YE+pLhJ+t6N60
CAchtiD0zVqMBXmFtbiRzORSuOoGRF74Sy+ZDtXJWc/gGK/9C0ofW81c0m2irSjhO0BXBibFDkMD
vO2CQcscrGg17ZQF06KkAwEQ+elow9ILuq7E9zVOby7DWVl1L8wfFKm5Xczg5fR3h45wEDkSSeLA
Y5QifJYBAsn7bQctzMcfp0QQChFByB0/dAE6SFyfv4TRR929C6B77yBRJhe6kp0ej0LbCMJDxN6A
Fo95CgL0lKPQgbgtIPDbdFCMrt4CA230EEf+q7HIXkPUX9qk5jDWJPwJ28Mguwz0dFvvoERON65y
ZkkTkLb9MukNYllBGc7D9mvvbP0HlRqrl3DxT0dP2qXaB5okzK5mDQmZusdz4yjbJRMxBqgMBbCj
YnIlaNCFdZHsPO5Jqc4RZ8ddYeB1hAhfZzug05P96J9UhL4QB23WrLQqo37pZ8z7dsemZcJ/ILOX
9Pxs08LBey7M9p1bjW8gF8320YKLopwYsoee79kWLeEYQX3izMugiwcINFtLAgCU57UiE55BqdAk
Vc2eIVqLaBlw823iDHa3Fsx6F4p6YjdgmzXgldbjkbNAprzUEivMbu/e0hE+A6o2Pa+BedodE93f
h1fBLk+FWW8yZ1wVZrWe7PQ9OXJbYAKuzE4+5k74PECuUNt4egC5xNjsbX+nQJ4BqlLGwrGap33v
R/E/HVmTaaM2JfhR2hnUwkqut3tQ9xsaroNX1gR74hESc6uFwWiHh3A5aETI2Xz2moBhMZUpG9qp
uArA31igkjYfD/LNiHFvRoTHQaszgyo0BunM2Eo3GvjmcieBEGMGeZ3JlM1ZJmtcN1vRLN3GCHaN
w26l4+j8SiBy9vhH0ALxGVh4+0jn0cfVVT1+hGDHK9b6ozigGHaY9dLdys1mf2eWMwbxdoCeZ//t
6xq7hAoY+vAd2VQvoVHoLOQk0F9nMvbvYMEmaaMRzodDj5QPiizO7dNzMVxl5jxCPaL2tsG4Xlgx
ykMTwMkfEwLvadYXcwzkX/P3/jSt+6/BVVbymf3ML4wDcMm1PSd/Ho/G00abbfQmieJ79QhyGozG
G6ojby6nyciQzjtBYgmRK2cfQBl18A00kUHHsrauYF43lgSQaItJeKAILQ2TVmHsWBdB4gJzt5YC
BoE2L8LHNGMdqVCT59wGiga66Ey2iscmwDpWtU6t9JSAr8EHd4NsAJJgc3plgRDMPMp69c6buQ3o
w0HaDVtkhAc9N9kFmxQoPp1UYhSFcGqif9kka4EFwG2vYKTdcPrkFmtw6OtAfYOaX4+t+gowtD58
5a53aO3UHazGWUEDZs2boF6w8XK3+lWwBtXTwsEjiKb+iYglwilNUG4EHyyWbGZr7NwW5GjTqrBi
h0V6HHKtu2ofHsVXkPbvAkd2VCO0Hx9C2l4RjqpAd6waVQjAlBToqCL8FUrJzKVtCp32+ngIogPq
n8mRgH4hRTmokzC51pDs5FA6nN1bsdU++9YLEhHOALo5dK1u6u2SadHehKTkLxNwtRKzGBIkp2to
qjhXDgvbWmBkR2NQbASzIq7+h0O1oTYLC6hXp7Qa83kAryM0XNaBfl6YPCVkmjvvb428QI4TtMr4
JdwBiVhLdkSjOJQGB71Efl2bvtGvlafyCJ7bBfko2oDzTt94FY/PazaYvQoygrpWntomN7LC9vKP
VAgAVl4qJxJtBP/ZVsJ9sULhdcO8rbneW5CI2eTGWnqyeDOxzkuGQbvDZl3v29lAZnCSOTD/urG2
z5U9B/20qDLSbh2Psl6L51ABG/5SKoEW34qE55rpwkJuULF2n8zrdJFyveH16jf4ON+BgxIPBfSE
J31cC+d+LX6UL395Roj4h9PYAuhiTBJyLKfxCyIQsP1g9ogcGthaeH+0sYJ0slo4IvMO3bm3v6t2
N0dEGpoaml4K5zLSSa1+heyxRIfK48nQvk04lGmKsnCA5q47RRBmgYZNDyUfbilJQfn6t2+/+eUs
CjZK0Ui4oAF7AXZSV9I/lbLUPEZ7UglEQNMwUaxUHRZG4tBDoPM7/1TY8U48s69QceGuj5eIchGR
zYqAeFW5nMgwnBGiSVJVIy3b8K/Qbq2AcfYdxCBgd8cbtRiihSFpscb3XX2zcJ4CfC4bYcxyViQP
9+3eu5a76BAjcDPbC1h73WkTrtHz/VWv+FWx4W3fgXQHBHfZhXZGWlHk+01y8xuEMALsrcXR6L8k
E1oAQOy+RkeIe00OoOnFl7ApTtU+eJJPj9eZcrcJhO/QIGAjhxrG4+VzUu8bFJK936EWWo8/T0st
kSzLQQZNMfAwcO6hO+enZl7L+jk59Ga6nr60jX/OQE6u89vcigFZxBOrPBTP+erx6DRLIHxGxeel
1Ccigqz0LQPRQAiR9WQpOqQ9UAUiHil7rWyGHMdFdvhNsw6t3Kj1OY+K3hojeH9/Z1eTNVlzHFQs
xGci5WFGshgmmeyP3YAZYS1dKPiI0yrw9BSPVH/LH9NfpagjR2f0B/bFe1E2M3FHcQ3X0qnvVx3Q
2wB0dTpUeqEftRu+hGtS68VG/Sgks3+R0ZSzhXDCwlGmLD7JZJ5Hkz+MoLlxUW+z4ku4cBHQPku4
H6nLUWto8FlF+eDK2IiVzwydAI8PzPePu+P1eSISAQo+Zfpv5/YZnvg9twYLOrSa1mgJBwfDRQCO
8CLt1ANaDJ5lE/h+s0AaYl8iEraaXW4zDrOJFkphtKfjt5+68QWTBvqdssYBGy0gqXCsAkjaJ7bk
eLps/hGM+hBYob3EzEkrkZKsZgyaWdQBFWUXqkdgfmetyQ5sGeBG2TyCesRAzVnXTHnTmViKnb9w
pL89zb0lJzxQAhAwo0Chzm03xXcswbOrMDTifQBCnq126rYQzdnyb/yF2YVHxhSfqs96G/wqnvDW
gJwNdEqAoHttNumuOgyWtxWXKtQU3/jt027WX0ZbCYDrDS5SVCegx6aXuPKAYYVUwJIsOSUQ/X7r
3AyBKkggjOCadhuOR2W6T1Id1c9SzxWhttGtVB/QPye9sjJ0Gh4fcW6O0+6tN+G2gOJnubavEWx/
iqJeQIjhw0/16txseLBNf7JoAuqtfMFaadHCt/O8mSC0F9QA+oZI8gyl2Y8zK1UBwpwa8mBPfOnm
0ITRXtCnZgjT8+MJUhzE9wvrZsQhE6a8YDCi0BdWUWqbvFDXhbyYiKNEJt9x8e33e2hhQL1nfoai
69GKofgc75pV9wH+2vVndJofRonDb5lLs5jMpc2JcEti2gcV5M2AqXRGq94PW24bnX3ofHMb2W6c
yDfGbeY8Xj9a5ek7NLmZINoG+qlQgIHs+fHi+/wsH/OnVFAJ6spzGWR7qa+hlRTsReDt/WQ6pXVk
+VWzi+LxFCniQl8/xfq+f97Nz0gBSRbbUcCci30b2l39VrCCDgnDBccz+5c7dvD9ZLv5Pg+Oobj1
sKYK89F110gRjMcLOG/KvQ8TD6Sh4xm+ZAq8HJAWLks0jp5V7arxmy4aF/aI4ja+gW83vx19lDUE
0/DbW0jmBOiw6AXGiqMTV2ZmB7ixli4yDlDcxbdh3ww1NYwceSBFnfPOh/y93PTP/pNiJe/q63Tt
fsUvjxeNlt35ftzejAPim7pET/N8xIEncRN02yemak4Q5u4sGfVpxMCdji6tbfGcrGKTfVm6gWgH
nkTidswgp1yAoaujAEklgIOQ+vJ/KadsNWz4T+EdHbWeuAzho+weicjlqnCIpHmqEAk6xEj5Teaw
QmSKdMcI6pfQfFMgMzyA5ebx2tLGmw/qzdJqbQj6shHjCUj0aPql0Ut3CY5NSz6QgFxRZdDbx+Lj
DarU4x4tkHq0GgBH1RZ+PcVO2dkn3vx6GbwajBzM7ojZq0Cfdd0SLoYW8ZAI3FDMm96f3Wpn55th
VR3STbmJTOAM99222zZWbvYHdRVZwQai8P02KhfizO94/Y6P+BaDvpmU1NU9SEnh3LAhr+iDYNFS
qU+eE0s6J62mYgUdp7nItQKtn1ScMuQboev1hj54v7XGrWDVpVk2qEeNEORWDMWECNPx8WmhPUFZ
4tWk9FFZeD0WHFx1nC0b6hovwlhnTto+22pPvNntILttVksAdVqcS7KLlFUBLjwQ8rn5dXLjX4KJ
7sPEVnaT452LRNfW0FWT940TvqX2whwp7yiWyMCMiDpjbh6ytLwnsKZjt0NgK4Zd/3f+DM1QP48t
OrSHGD0nHDwZ8uX9U7NON8LLsAKblFtZzapYjdBhkDaghcQDkXWUy1/mA0H29HNoJVT6vpxjLkmw
tPySOz5Q3OjU3A7RJtgGC8+T+3b5X8ROkM4GY0WFl72Mjt9u7l5IFlJv9yMskEb9/P1BwYNQMcSL
gFGh4N02dlfFVtdfPFAOVo2kD1B5a7rLXx0FWSP8i+hDi2ecvWNpITeh+05k82sgyxz19HiE+8Gb
rM0LeGPrE3p/egFMH67K91YGtZEYoudDvgRqpJgP6KJ+fj8p0QSl5j3Mx5pqq3uFMt4mPjVr8Oiv
p6fg6p2bfR3qxXu+YD337xNQI/wccJQ6JJbZaH6XlhsOwpSWhAL9n6WUFOXNgC6In98XmW7ixryb
2+vik/ASoNpV7FgTrkf//XhLaGeXMP+EidkBDdKYQa++xAHEvZPu6fGn50v1vz27TOJj2S4WWYjQ
IqEGcoev5Nyh+9/oFiyD4ptllTBtDv1bQQFpWHc6DAfvvVsDJ54c5ef+5G96kKQ4QwyldT2CpM7H
4/lQjJGEzHqyP7BqjBG7Fl1yeoMobJOvm9DIj+1fZYrA4fVzv0HQkQTgJQHawBo+km2wdL9TDI/U
kxCDJG7zGt8NhVxPQPagxS/CsLDP1K0gzLoA4ZVWDCrrViEScNlFhSCyDhXdp87wXG7DOJmVHpiL
twAxo1kFCYEFf3NTMCDNQV/aASQ/liS+gnrC0LhUb+OnAvytzG8wJ+viuICdo51kwsw5fupCqcLy
ARrxLB6rXbn8xpxN+Z6VECbOgBEkHTxMxt+P1+iYXwXUc4TRmN7jQ+E8Prk0x6iSVl5pXCRlCecG
a9Eqn5UtqIchYsgXulwidydGerAtD0m/UhFVFvrjUSnOkUS3KpCWbiFUiXh4PedxnjknWbUfytLn
KZtCwlvBdxINbI+wQtGQs4EIqQd53Y9WWfj1FMdIAlwVBoxSRTIiaklyHS26eiwtPOcppVAIVv20
8hzE4mXc49ZQmB33Ie16dKxFur8OnrxUr23V1lwgmP7Opcy96bd37thkSgcmXVTY8LQCKGX1eHMp
HkUhbF7zyl7VGA82iIbgZryOTALS8KU0z3fl4I5VkGDVPO3AAh0ruDs2BYrvEnoSwk1zyY7KFoCA
jfSUmcWhBhIlB/0qC1i2bIdmAHgKILNXdVtbra6sF+sb88bc+zWE/SN/r/Zox0CSASiUWV6Dd2Kk
uLxLsW1dZL2NEeqgzSbYy6t+BVJwE+KkpgjchfT2d6tNOAmvF7s+nbMcDOTDe9AGJfIvDhDKx1+n
GSrhHYoehOclkyOxoQsuA1lTKJUcvdPjj1MOColwldskkYYSHy/9J4kHP1UTmgK3dFAoToBEtY6M
zFQaMyCirD6BndDL6qKKq35aa8nfHXQSxNp7yExHc51JCFM9l90meWGgU/54cSgrT0JT47GbcjnD
xxVGtUYlf2eAGehBJ5CpqimH1XbSuIWAidI4AmbOn46gYRQPXP1YqshFC6GNLuf8pNhQKzerbW8P
enFBeIAck3wcvvy34T081JFRXevj46lScD0yiWId/EGJ/Lbn3MFmr+213fsbYY/6kSlZuRttoG/4
KQNPk51Yc+n5RItMZt7FW+cn12AnVea0xoznkbb5RrERIGxD1I2gqPjGbpunxvGsxzOkVHhlmXAT
vAId56KDq+Xsa2cjaN81l9KJTuFO+hhcb527wSpfpzYyKJXjG9GeW8QIU24rmXAQeaTU6qwL4YIb
0Q4ryE9pycJ1Rfs04R086CIUSaqxLp+dPeEzyZcOP8V2ScBpUYLTt65xILzeRN1lhDpve/KhrOAv
WNd3efCO3yYRp2kBEla+krAhpvg8rflnNtZTxzsKL3NcisQN4K0joKfiKsL530Tzpji/MrwYlp6k
FAMnycoZSS4hlp6LbjBlRpf7+yIpDAgp6Hzm76BA6KrTgp+l3FEkGDX1JPQLSpgrRNaxmHm7burY
boreLtMwXFhRylmQCB/SsmUjNSmCorh5bsRcr4fPx7ZDi+klIp4Az1svcGHIuew1uAirBtmhwao7
PdnhTv+7e45kec5ruVXqtkFiXQbXGYSTzbgrd1Pdn4WiPlVeY8gdujsWZjRb/b3DN///JtnRZhDH
bOa0l5xpT1IoG0VbrSDd8Iet4n0CrQ499lMIusfVgRtHp2RCGxoqC96W8laVCH+Q1GCuKwqU5lij
OsubP90m24C1fuE9QTsGhEvoeZC6NUyFtNrwwjCvWXB+vGaUWIGEfubCEIy9P2cKi10z/dbyUZej
y+NvU9LzMgnynOSIlzJI+Ll9tJY8M33uNsKGs5BAGBDuLAwi3N90Er/ZDknEKKBcQx69sxU91os1
t0rX0JuzkXjSjv+bhNj/oynBT/vzcEUZx6asGGN/YwBU0zcFOj9sv/DcpVSgoLX18+ta7tcsjhC+
XuncgWtBMgvcN9ZsVa0BhtgiX2u1eHWtsisgjpvmWjnxZRHsQfGZJIgT0jxNIOYBsngghDUQp4jX
bKu6IZow50y4ZoTOZAVWHOjam7IQYNMiBRLLmUNNAgaLI52sO9tzaihdR5dwm1qqKTmqDXlF9XN0
lb89J4RzGEcW+YQM9tlvhoO6iXfgygPB4SnROYN90Y7j6fGBpFkU4QfCvhRBL4xDz0S/BHDAM6hZ
tkt5GIqH+4Zm3Xi4Oin5PAngT2MQGRvsBHWbxn8GbbrTDKLdeyhRemCKZNC1WQNVPFWuB8t4PDEK
eANk9z/PqFfVpTRFeFc0Zm/Vp3aX7v40WD2QM6y6XbAQNVNuVRLimSaJFoIhDO9QNtk20WjUA3LL
rXZWUnm9MBPKMpIAz16E1hpqvnN/q7iBNW9m+V+XgTYlZPsWBvmGLt25jUhEJ+QGQP49I3iyNW/V
zjyIb8U7/k00gWhy2Eivtvxacfxz4kTPypFZB5o+IjrWFn4Bzf+SeE4AKVA9n6fZAs5eG1CYQhUb
3VrGkvOl3ErfsKqb46iUCvjGeKRVGsEHRHavKgtGREvYkNDNapIgHjVg8ZgVNF++dymFiDeaP9AU
PprxYQlxMh/ee7s0H5GbKUwM1IAEHo63qa0Z7qFPeI2Hx+opfXl82CgxN4nUlDzQkccKBpA3tV4a
09Ow+zuIqUwCMsuKF8Mwx6c7/kuSv1pQNEvDwuGhuDESQSnlecdAXwtXQrJJkGXqyj9B+fxXS0LK
VHeTKAVjg2+zITj21P3AppDHQpFbs1rA+B8PQnNXJJwy0NKmHDmMUhbbBtp4HICFzGckPnvARsn+
ns83BX9Jx5WCbuk6fl0YluJbSODkCH7dtOgx7HTuTGab7yEK+wTVaknSgZ22Ho9C2535/zentgpk
JmR7vAr8TnbSVLJUtXWDfinVSPHB3wmNm88zmaL4PGQp3HSEDJEU/y4V0c6Udj1o4lIfAsUuSICj
Fkbc5IOb3R2K2gyS9z6AmI0M2GWw77ul1xNtnQjrzkI17ZT5viyUlcgAG8ccFbDu/90mEDd9O8WJ
x0G7wM2GzKq13wwqPYG0dNVT4loSvJiVHdNos/NGH55TuJPebYV9Z6DpzgIoAa/mx5Og+D8Sscho
Mt+kKobp7PZdBM53hhSz7lIdhBbYkohFCKJ1Ijc/i6D7FBz9M1iYD/FGNpXX9L174V+VCv0NgeHv
OCPRDO5bpD7RF2sKlFP2XZ65OckhVyQgncHwcdQbXLkJu90ECHqpnopoId1PCZ6/49ubIRIQbfZB
OM8QPaLlHresoaJWufSopc2AMPV6gprc98tPjfWA1/trZqtnUFtasxqDOW0aQ7mAtgCdXUv5V0qX
lUyiE9spmPLcQ2TO9yYYQsMVB1oEPWF1PtIH5P35VRWZMtiknPjIzG5tXD0+jBRQlPzty2/Wks8a
NszB5e8On+iCSSqTA/oGonMWWLEPic0Y0RXN2JiptosvMThJENFYS6EABYAvk8hGLfS1MQY5BEog
/q8cuznZogHRSu3srzxzfIudcdfuAAQ0gbnPTszTVOkR8iXRVrbzFShkSz3483glaNmZ7//frATU
LMWAF+C5eiMzMxtiJU+1LRiFU2+WuAao+0wkFSpOjNVAAtgq3WuvWYfVNDoX1nj1zNJItqXr2ZIF
KV0AxNBesmAuFJdMAh75bKrZaJiQhwv5LxCjnwt1BA9akX0+XjnK3UUCHEfkhAMoX6G0cgjQIlW7
S9g0Wjr/m9P4ZkviHkR5kYj3T+by70ifwjJemk/BBl984XbHchc+44haoZMfc5evVtD8SDbSG++O
C0tHCbdJuGNUQ2I4koEWYvPfss8bE9QmHi8a7TFOAh3HeiqDSkIivTPR+hB1RlEb3m/2qEAvYzON
uv8JirD6pd/0G3kpOXh/pyBj+TOIablg6uQySXdthTLStKn4VShDj5dfakakDUBc0Ao3BlUap+lO
gV4JO+z4qtcHcaN1Cwmu+/shkVe02EDkDZknTKC5Bk2s98PCU/v+lQKVnp8rk0V9LfDQrtiJO1/S
W9VCsTo+sqUl5ubjDacsDXktIwgq2ozBCHkUcGvo0lltHMLRQHF3agHieTwKxYtBBouYiAzp4lbE
MONThP78WdUzLWweGjyoXSeGDMbFfOGivO9XJPIanpIOCW0ode/8tNYZ7akXfuft+fE87gdJEtkO
gB6vHpo7ZbyLeFNOTVYyB19HgyuU5UqUvZfwFbQpzOfsxsFIQZcHvTKho4O/+qWrhGsIjDyeAW2/
hZ+fDjiwXcphi08PAWphXAUDZyCFkeyljL8+HoNCfQtB2p+DoJoAMG0UIsfRQEBKj4tgPHFM1p4U
PwiNJk9TY8IVu6q1PLLapOqt1msmJ24gS8z5Xb8wV4pZklfnFJVMGSngPmr6Up/SL2VcQJ1SjzNx
YdbBmKhlkia7ojWAgYE8GjqcNUVvP73XOtchRdMtISAoZ4G8JqW6qz3obiW7iW+MVnln5G2jLrgX
2rdnt3NzzlrU1yHCosU7dQI8JanWZfQeQNP78TGgOC/ymmyhf84UGb4+FLgKh/dWOHrMV62+T4Ns
Br23YO+UE01ehqOPxgJOCpMdtOJ0ibnUYmKrEHPJp6Xrg3KOyDuRTcI4Fpoo2SXaZzztee/yeIFo
v5wwc/BVMgyoQBE3QoQGRViGg5aMpunBkEK4fVjCmdP2gTB5SJ9JmepjgbTE4C4I3RmIKVR6DqmC
JTZt2hCEwWflxKBlNU52TGPU+RY4naOWbYv3ZiEXfP/tA53Fnwe18dB4poSYQvslWtMqusp28PR4
EygZRolE4XdFHgbIP+HbEiCU9XuBWkAt6MIvwfDf1BXIswEaeDzW/YMEJUliGkIDvVQBB6kZZUlH
D/VLMi4BLu4vkUji7QO8PjWo/cBPfHYX7qP48l61JajP/WtPJOmv8er89/KzWH5mL7vSV7HTzKVG
MtqyzPZx44a8VIxLaQiSXcmJnwX8NQJs++9WfPZ8N5+Wci7PgigDGY/E60301LN/FQmIJJ5+UKse
Nyk+DKczqWvwoKE3uGLX0/sS8Ixyi4okpD6dVduEAkP0X/FkcBB43sJ4hRNEr/CiqDbBn0WqtdkV
/Hfy+1/CojfLFIOsSxXmZfLfh8/sM/4Sv+on5hRKRsM56mez494e7wftJBGGzOT90IcjBoorvb5W
F+bEHspQR8VlATJDyfaKJAW1p9Wg7KjzZIcNz/dgsZUlM82NttCrr/EiemYESosX/y+HI5H2uMZ4
cIMgVAMlmQft4NRfyaVWvtV1plnSWHJ2lk6SJTdNZSZi0liQymu3YcunmzxpcnQuTEsgKIoZkbB8
pO8aDpIn8a6sax06pdD9sx7v2n33LpLwe1Gu80Yo5i8nOqTTg1f/WUKCrtDHpSuWUqKC8P1PQ63Z
XhZrGT4g+2QSYwD6RNWTF/5TefJeJ3khVLgf74gkFh9cf1Lnza4eQqyZ43c5+hY8n93ICVP/5RDE
na6VOXToAwyhaIfYc+sYhbZqiRmC9vtn870x0zSoBU9BR8GOBYSl0n6ligUg8MIvvx+NiCpxh+es
kk7R1MW7KXS9uDMh3gr101Dvl2BS1D0mjL/SZEGMoNu5mwKTgdwLyEdRFh8spbJrTwexkZqZjw8s
zRSI+FzMeuiIZojPmeaJYV6axdaX+afecZQksH4oQ4mB8DiCzVAfLt0xBarWBxdy86s+dL/qj8c/
n3KXk/j6lEW+Tw7x8/snj3dCh6/M4T09P/44xZhJdP0QQqYz9DCFIbGDHqBgdHM6vaeHn8VSvEBZ
fhJlz3tVAgU9/P5xfhtne6ZcKobMG3hv/Yn7PClDXyxifDmBd5+sEequmR58CJwDRgdN1JklzQmK
qZEg+47rY2aK28Hl4l8souWyWfn99fEO0L5NmnHm5WKbd4M7ti6DF3jMvGnD6+NvU8JZmWwnHhSG
9cY5l9u8ptcS7AwI8z9lUzC9dWOx29heZIm6vxeQzPvpjbpC4KZyQJNJe4ITUnXFGVCVynYl6gML
cf/9lZLJLuBWHTsILzeCK5dlukrBlqezsajoXJeWzsKC0aZBeCW1RO9qxCGb67+D2JexOmOQdN94
5payObRiBvnCKNt0DNq2ZF3l7J+iQo8u/Zd4HZ6g970HPrScCXS447iBoLmZJPpoZrslob37CyiR
L45YjKrUm9unWm2fRG9N9alFx8cLd/++kMgHR80NUTKJLesmXKBPLMhUCmji8TqTLQUF9z2VRD47
lEip/JHHzkTlYRANdrhAU0kPmMyovL0cPT2ex31nC+3Hn8eYKcUibFXUCaA+q6fjpVVEg0nOIViU
FOWv7iPoGv8cI5sSdshmcge87/Wmn/SyWGIQof382QffxARiClZ01vs/zr60OVJcTfevTJzvnBEI
EEzMOR9Ycs/07irXF8JluwQIxCZA4tffJ3vOvdOd02nf6YiO6K52OUlAevUuz9JRoBta64cfmDmu
NNzEuezVw1BZ9bqtw6/s4v48fYeB8R8v1mQ200EIH6QJtsl5Fqym6XXG1CvcFt5Zherdy73089dy
RRDDuyT4zgNMz5ZiWg5Zfz9DdxsiJu34agGiDk3S8FBnW7jO96FE923nHAoiV7nL488vfm1tX8SE
TLE6HM0EsxJU1LHnzizixmtXsIXO0q52vlh6V6Yt3mWxUhBadFrgHq19tnN+yUewCHYsNqvq1G/s
u+ZRiuihfPr8pq7QQLzLWqUIIZ4vJ3iFjTHfEDgozGkLgjY/ywpDvDt/BYQPdjN9PEdfrPtrjdLL
mqSxs8DObAqvm7Mr+1jdcA+KZYhJEQy1Um+q98Dfgbrq9M+LUW++5X3Rov3zFMS7LFkCJtTC6Lwc
GKXTycMbXelszjafP8orfBPvkt0y53C/4nlH98DaWFkyLiGZ0qHnDNlUaPyN77glSwcvJwH+hz/D
9RktRMRI0qsD0mDyBAjlfDfDo2ybN0UHpC1z6Xa0hHqtRZgFkS44+M0+s9SLWxgj4G5WMRk1k1+m
cgyQMH9+K1cKZu+y8rIK1gnlwauEAF1iJ9a9vZEJMHbP3TYHp876otd8ZUtd1l5GBhZIEuAFK5pH
3H808Puuhltr+eqYvRIIg4tAWE6WxbQHd5l6fF2abVP68eTdjBhhVhAj+vxhXbuJi/gnyo4JDrE0
2KbuJ/3RyBu7OLbZx+effqVA8i5LMC/zFeG6JAdjt2DSD3diwbf3unR0izhTZRoW411m6Y/azA+f
X/PaHV1EuqCHj6XNkJs0lK6yIIwDB5VNrqJK2V9sxSvH+CUDemlVqwXBJSDkfV+t+NbfDLdfoQiu
fP/Lgqw0Ema+Z9r+qN5K7keu3IhwPVlvnz+eazHzshQzQD831XDeHXf+rnwJ1sDoHu2tnYjdtK9u
6iOQJxbEqet3d//VeP83+PH/rHI8dvFSplaA6iUJbNRu8sNNUu+ys71D9DN5HjZCRWQNM0kSfbNi
0KPfUZzs5uhhTCAtui5ivv7F4zf4DR0BpvxyCHW+8p99o3Py/LssIw8sZ7AYp4dmaS2oYNX+3i0G
AR+5UNw3i4VTUSMMio7GgFoiXYeJYR0mzdgdlsZLeOj9sEhJkwqm6hFTARRKSwB7Jl+wpGy6J5ue
oXMKDsR27+2KGnzSkDRQjvEHqEiUzkMmpzuPTQqeMwV09kW+F5P4HtYloAI0odys9cjTNht/1RUr
0BwxXdQNk0i8Ajb1vO4hEKfqjeUbL6ITL+OlDY8USrNWt5THdvF/5VnH4k467ItYYbvetad2DlW/
e2pD4PJAKQfhAgaW8QJhtG3olROJ2NKFP6XX+zLiLjqDvphQF0CkJehjWjrlPRyve7ikaYxMF1Pf
tme75Q7YMhcW06U37Sbl6GVtCplBjYaNfp2OOdya0ibIgQ2ToZ7iohxDFVEqoFlmOwPuMpPh1KZQ
fIJI9uCYh6WDzX09cIDxGMork+cwj7Kkvh270tGJcOAXHTFLOw70od1yvs8qY21CfNQLXHrsyCV5
+H0SC1k3i+es4bVe8gh+wv2HV/EOJrUOeQOyE3SyFgsA7sJgwyUSl5cra5lbkvaVre9zkUFpvYBp
Gy0RsLURIVsX+TB+A+XNddISw/CNwnex4pbK8cN2Skuk7cILjFAAdf5G7UY9zJ3I77XV0CRUA4/b
esmPXqntBKiD13zxR3SaysWvotxkOJ5hMkSjMtf6HkeG/dOVZc3iOiixu5pcLA/wIG3Yvm34eG/g
NjlG3pyNJ9eqAEiEuGNzO4GdjPl56OJsoVIDoyZhQBePpc1TywA94VM9JqUPjtDUFWTV+BmMNCmt
HcjuIFVfufA9jqfaspCp82AXDhqQgqCCGGbY6aiQMIaio8lS3cBbei5cPx1cr73zxexAjrmWbb3i
pAR3JbcK24lYaHEA0npSvY6ThXRV9mGUWdLE+SBRYMoGPuhuOJh9B+vUVRMYksfoQuOCqLPEe0Ck
vac429Y28o+0g+JKpMehXpNuLl+yUbi3Khjbh0rUS2xBpfpjBEzuTsrFid0z/qisa/dE24l+o2NF
SVyrfLxhBZ4ELzqSGEXJtpkhnCTRnl+5ld2uSvSJ4J49Zff12Os4nBt3iy9TxkWF3RtqZla+DWhN
pFnTpTTjxaq1QBcdFqCRxgxtdUmaFnDSMusSknfLlioGVyrSgVpdGedEFjXdwEV+vnOKYbzt8gwO
OXYxxBAwRiLiCf8mnMcO1OuOVPc6GORzlXnu1sBmD2uksdKF8hnrAvYlPdfjG+N2cGMsATlY24ai
Vl2z8BsnnkAfuev2PVb1rS2D5lQV8KRvBPOOshisWHAmVo1Y8ibirQDtG8EwbjykKMwdspMO827v
zlMfVZ2r9gAtiBiEz2ndjR5Ic9SCMVSH1Zty5jZQ9FGdGzuZAUY3K37MAflW1M3yXJWCiFhZQ4uQ
6fYFBOmhoXYsIUCyDkYKn/plHqN+HkQVMcdxNhkNrFVBZ3WrhJZtHObLoFZhD0kfGyDPvuGPYqQM
URpiiw6MQ3OTdAusYhr/lU/VFHcMSN3SPIye2vQDgc2LiLMOdHqRxVTbZiUz6UZeFnYRY+XyYJfZ
mAxjaFJCAr6qbbnOeb7pRhWXnu5j08ofC1Z1isAMqy/FN27v5fDFUr/An6ExUUCeDfUx92mzGonN
Y9kRjWfvTR9BNWsUiA62al8CkpF1cV00GPs0UiG+KGvtz3Uf9UL/kl7Tw6h7adPeeDeMVXfED0oE
SZOUuZ/MU5cMA+CVcohlYWI6qJtiCdim8xfYvoz2tHN7sBf9JXZFeVPlzYErfSjy6ZnZMFVl7vy9
GOHkq61uI2aARNG0hMzI3EE/tG+/95bJ0PQpCAyn2whQmaipnBPI0sPzNLGz8i1XmyHL6DcRWEen
NXbUUT8dYdq1GIDwAJmy0T5c5Q1LRa2BNtNxgBgq8vKIW973FYXVNJ0BrOKnjJCXRhMUXVm7mfj4
KCwIdpegJwvf3jed3Ft82E0ddnEgn8/HceXzVRa6Os1nDElqkgHyV9g43FmW9tiJgLqIVYceWdNP
654qrPPA9W9LPS8pTrg9ngtdV2W/Kqw2dapwZ03VBn7JwKzlaTAWt2Wf7xqsmGKQKebgOw8IiHzh
p17OJ1PAR4aThOiCpjwfN2UP7Ti4wUR9Yc8JJc6xpbOGTVnuR40CkmFiA4myoRRQL866U6szaASi
dxCj2ttWAUiLoX3jwNk+sviyRiyGiqIfg7u5qQex69oesNZhm7VBBL+p9dD1KbFYuwqm8GRCoZKS
Zas6QBSYIeKwwRF68IUQazrWt66/3HZwygTWhJ6HYdp7hrSMF3fj8NMsnTyJaYaoz+i3EEMt4KMZ
Tq71iP4YNunYbAI3OJCx7GIcIjlYUxAAKqqqj8bRNntPKPAeHQvpbGAe5ND0UT6rEMR1z03OlIzv
oUZR0NIAbImmLNdEZ1uryNMpMN1azy7Qabazl5bYwGDFJExg12cDBQEXoNhzMdkleWjtmWHI55aB
rlnn39nKuWdhlrS1hACpt+w61uSr8awwk03jd9aZF0KQTxVTP8ZyLo41jGiaqUoLzYsnSmq2g6At
DMv6YYncdhbxbE13BRcPiyXFiuGdsIja7mbxoRGGrtiwIgJblqkQevGtAf4f3pbHzKtgi9wP6tWp
/HCVS5ixFG1aORxea07mxJYtcNqV9fDks0Y/dcuyrjK94hapXizXGtceGmFx3hE7hlUm1G8nFwDx
CUkAbfruVtjgfnDHexsGuFJQf82maTvM8lvmsmNh8U1vFtzEBF1bLyzzTc60k2LZpXU7rLoss3aF
lFuko/ZaBLY+Zcp+yOf8RKUPomdTdtvWzTKU/6UbB1aPHcNiEDWHyOlVWg2OvSutkb0DCdtGo0OH
DQ6z7SSDyMe17bq+XXQ5RXVbA1Nf9yvfwOY8UzlitUnd3H9uMnoT+LqOQ1AiRdA+G9+Pdeu+0dp7
4zM0DoC4k/FoZ3MMnAJ6EkFWRj7L78p8eXRltTJOmcLNdth6aoCQDw8nTHYnEQUFIjDWoJDcWufe
AIlbSuZUO4NOe3/miUftOm3mmibSFGVa2gyiON/AHH+bluVIpvnUT2MiRb2qwg6IaDG+kbzcVSY7
WVm7X6rmaONmQ8ymh1LfZ5hzRcgAHzwrLOLc4FBYkJeQHrHe+2Ua2h257yZZnpnEcKrQHwedVRdb
uH9YW5KF1Rb5rLuloO/L0nSrYaxJwpuwOyIN4Ymy+3dPQ2FgdJKy9FZNyZ3UIt69aa20GZQBEkq2
D00weLe0bJLWF0erDve+Xra5i2w1gKhdAMSqHJ7GYgRhXc7xhDo9cpXT7YUaukjO4ELxqT33gm7p
Yj26S77OyBybsU2X3k8zM6WBGVZhCaiD489H+Nq5iemhfzL4u6D3Hl1Lldu89x/dyjngeVUIRuNa
yDDJdZnUrE4LGq6WDmZ0Zk5VgwiC1B3Zho5sOg8giYPTFDION29PRyT0Y1uU60Xhy+KN3sPcHcGE
TJiWzT/7VrJNEcghYkAW7thgQ8wyh6BTDUX5E7K9G7dp474Y9rQWd701H0JJVWwv7ATDsJg3GuvZ
RkKLnhaSdqiQIynIolDZPyZrWLPCiQobx9QMQc6xS4REh8eU85vRDVSZyu77AuDDOjfWra3Z00jA
uOZzswrVlMACNqlHGkvOY3CME2+AwW1oxYuyUzrNKeH5++IHXezbBdrcw3Jq8/anb+GzUD/clAQ4
4tIuVy4NdoEAEJtTd0wyB5IvLcg+onU/2IBnol1j7SxTrnXN3ge3e65Ft+sr72Vi1Sko4MvKaRsF
9pROYkDCOuSRO3Y3JXpJZoGq9YRKsRrA+x/DPKbBsGEzTUVhf3OhGVT1AMExypeVFfRmbcCUXjVa
8LgQ+U1vZJE0bKDbIPd/Uu1ocHlclKUOSuAmvHf7xkFO5LqJzvNbQZYTC7yj7dvHWcEeiksfNydV
mtmwJQ89e9dytqFW30Zt5d46gifMKRNb4VRtnB+tNx8tLY41be/mSd7VFYml+dljsdSK3uXTR00B
zwUZjtIfqngDK/5O2q9e9mFl0xK1XngMibV1OogVyY9xCm6klT03ff1eVu2hpgJO4WVxw327Ak3f
QEsobxB7CNr0g3M/dZ1JfExScQY63Etc7v+ExWp/mjsLZBJPOAFEA6fy3j2f7139Q1jYTHaXdtJO
F0LWuYX6tSJ3LOA7C7QUqc6/4NtRyMmJVe/oqD4XLTkGRieaFu/OMtwVNWpsEAmVRjuzN++tBOmz
UWld+LeeYAonlVgLFB9ZCB9yY6vdTMkOSmogQ9f+Rk4k0VmVMNWt8FVjrXhqCjeBhOPKJeLG7ehG
D93alQw2QyZco8DbVg1SOzjSt3taCW+tjZrBJcVydebdMgGxXy7AiA0qnvp+3chnNsuk5/fzwuWx
DLBRCVokePM3BWmOuRApJ9mKQj0OxroQ1Q8w72zgt2HrJso6uZYtEiHrCZnsRtmeSFp6DzMScKFt
kYrRvNuZRq7lp5NX/DBI5mfOTo6GuB1d1l71zvAvCfiFV9EXHG4oyHj9g2bjez16L/0yPkPc9Rl8
8ZhazqOEFEVS9uPOz9B6aLo76LvPvI3dLL/hpbltVBZZ/khiWyHlynNsCYn40T37OJ8b+qt3yycn
Dx5InUelkknZPk+YgdbTL7f/PoxPQ+uAiPltDm+9skgt77uZ3gUgCbrP0hyAuh42pkCFtALUGnM3
wgageCp5HnWIJW1rYpOHK7NAHUKNH/lC33gRHGf5CuuFnSnpLpjeoSN4sts+8Ux+ZE712oSWwfCB
HYSRJw0VA6guBj8XKICt+DzvXbyv2UAr3z0J7tQJs3nUof4f+n3hs43tOjCUd39y+mvxN9WkHhvx
VEjnew8z1MJDYwP1/dQ6iQpQjQ9h4uH3Cbmn4Z2F//LGm94WMYL01lcQWm+KNSoCPMEdo14652ZX
6REjkSYKG3IXaHjqjL7c6sUkfFIU4QikP4j3TjlPm+XUmPvBOc5Q1OkhgYeHz3OQ8dTOhVpCB+uY
4ZeVPTbOXdbKBDKkCYeyd9nsh9ndNhO+G5Q7+fDICjeuaLutO7YdBhaV80uVL692k0dZjyzNuz3f
3BTiYKxTQx4wREqmKtj0/S829fAyUtjyhZPOeroJUPnlZ/lXFFdutRy8xTuKGX21GfF6Cp8w5E2C
Ehlshi4z/Zlb85vA0axlhr/yPoFfXoBXYaDyVgyQOYIceQ+JQWLNURfKb5ij74FwdVE3althZ4Ce
VOvExwQwwHiQdVUyTsWdpPXOGhZkYhV2I0ydbbFbepl0pFzl3ksThnHbayv2lm/E/eXV8jAE837o
h4cRgJI+17C20dYmc9TWYex1Qs8HoWWlZ3aaPCzragFqCRFX04gr2B64LzbgKMs8xB77XhRvjZul
hHqPzewAN9KmBj7tWQXaf599q6fikZdQUNfWIbPs77ZCodk/6/q1YcXRgadjbvxE0aesxULKOFZP
jqS7aB4cP9xTDJKGSh145zybwvwgw1vYdiuICKbK3Vld873MnHFFUaRzgKYTCXCS59Esrkd7XXOQ
BrO7SblIL6AZG6Ep9ozG4rBqXS82XL3jBZ+asmKxtDwrdmw/lZPCMsj96bBUOt+h3ZtHCui83vTJ
SAyUeMedyj+cEW/M4/mzxILJ4LqE7o2Cmxydtj42TzkuSR4M8YI8ocrQnUC/ZgI7B53LqAN5gmQV
LDrt01yfXbGL1J0rND8hhG2AEpVLVE2n8yIKrC5xYMvtLE2iQbjIITYR+Le+w3GIimjKTerVAfTX
AoqehVz5QRbPzQwEWAvC9yGnp1I2qcnQPxtrJC1j1HjIySlZC8E2kr/KaVkzLdLGu2V1i74CiYn9
oWl59MNi3cl2E07BkyrhD1no1OrrxIWOugcTJO4crQzvv1exO72VfnirKihheK+oYdElkEfP6pHX
5hLTZOTtxQyqe1cm0upir/bRCqshxscQ5BDohqJcKU66NTbJsXF2uXg/t3HAvJ3Rd9iwwAYhdtuy
IQkcIPrr2yG/ybCzh2ALJj0MUsCkbpZEEJxMMxZIUb5paZ4CDg87Fv4iffugCZRHpjFCc2oHKPOr
gJl7iKeKmSO0fFHsqp48oTCqEwwG4VBP6z3jWY86ohgTWtHvCxr0urnp8NrHGarr2MoTGu744yxz
9PbB4Gv6ZyBS8fLzd0sW2Ni1HZXdszXejBJOjX3mwW6nPFV6OWorDGKQ3FdFWEG85t32UJ3a3XNL
7FRVlh9xbqXKMjvu6i5SFGm7aPq9lYlhM7XvRWl2cDhOBaBmIHXHRVbcAVMOb14M6DJJHyB+/pJX
wyEgIZotwkt8f1gNAYzIPX86OsI/tHLmW9lD3nOa3WDj2uTFc5cuFY38FtTcwtz13s+DreuJtBsJ
cl+YE+jNVIIN2aDSiZohj0tyZ7PxlYzkLWualw65exR48lHPs3vvkBBs6dup203o5cJdb83EVltV
mp2tHTEH6DZOq2PmP/r9sg2gsWBlwKgq6B5zSSIz+yus6ScbXnagbzhwCIyYsMlKhIPznddeiIbC
6FrOSiyL520nBwVpHFYtzNWqogh+1e3oqwOy4ummG9h8a4oJDWmWe9W3QHT5a+FaaKQUUtHIGVBs
ZMJCF2RRDrBpsJ3kgFEymtMnSQxRUcCKrAFPmCDQDNL5CvNxnqM2leGN3L7/42+WY2Pa7TPvEjiI
O13QUZ0xw41I/HP5piPMLgBKuJsjhMwvQAnelYuc///vpjIoKlUbOp4+6P6xm46kvyuCuy/Ghdcm
PhdD6M7NiamoY+/RJoGRGKFOfzROjrlI4TX5rT03aBCOgNAAeNnDkhUxzO0+ggUWOnFnW18aRF27
x4tBdYc4hWGujSZ3cajzOwdxZnC+ggxcQQEx548PsFfUX3zGPPQRweJiLuu2MxzCvhOV2UhNMGnA
6M327lH0QJ1XVeX750/3yk1d6tmOAy8r6EiAR42GV1T7HY2AWA7juiFfAYev3NqlqK0kZ5RFZUEy
lEzZqqM4oKYxoIehJxyMZPjongpW+XHmIZJMU/GV5MCVMfal1K3ug8oRS2sO41L7Y6RFaVIs0fYh
ywvrZqS9+8VU8rwQ/2SHXcreErUI4vkDPXCP76RaHoEfe/789Vx7dhf7Sko5GzYysle89R9YL4Yb
lE6lnfDcF3fTEPInAF0QhUNjoM+n1FdKYb/xrP/spi52HbEWeBxLQ/cKey1SbfPQ+gCGNQN9D/tp
O57ND7BSm0Humn4U0VjDsVvwd0CsVzWXqO7CGpjCGZO85XnuyBvNSb0pw+ELlsi1t3uxYUaMLEsi
LXn0R3/c+H6t12UxI8MqjJu2AdFfIC2ubZBzVPpdZMsATA+ZCJujWOgUzYOzx+jk3SLjt8/f8G87
7c8e9AUMwDF21yxnE/JlFa7oBv3zSB3OYmKwx1hb0WMA1Qg39nfIdeHcHaKTEVmQrWhXPoDIPhAK
IslgV4nm7gY6NlEOnJGMZsjAFrGLUP9K0zZW6yqG1MYNWlenao1W5CGL4LiUr4Oz3s163Ix7zBFW
cDT9Yktc8UHyLtVw/QCpjd/grqBnF6NCWjtrcqeTIi0VhBbnpIhZ6m8xhYl05CYK0mMfL09wUFkh
O937dfSV+eUVrwDvUjS3WEahl/MXmWN3rZIQMmHnR+TDzgqNthWGRav86fNXeYVd5nkX2IR+DjHH
OF8rO1oPcvuzTG7N2xTbsUy/OmivILK883b43XIMFZr2vWPYIQvVeuzEaRHtR6Wr9RIum8WTXxy6
1y5zEXe6uZcD7AIZ5Jfc1EFpH4ULMkRKhlRw9UD7qkz/4kO7CDTWYgTx52U5dLaO3dmNXfNUCwSU
kGHs/ELQgB6ztY2zoarhLKC/iKxXEFSX6rljg5EkCsgZ0DY/wbEQW+j5hhN8LHPoN6PQraUdf36L
V0KIdxGqKDGeW1XAiDK0nBbySo0TB8sXaKprH34Rn1pDqVOh/wQ9oeE0dXbUuw66YcFXG/nac7oI
T4zVAfKr0RyWvrG2i+g9kB8KrX92XeCiL8TNDzS4nFT7wA4QVpQvAFnxFFSbAv03NE5d2+lWncrt
qA0wDUbGCk+8aoHMw7QEiXJ6/QJZz3mFjM67qQEUSTIBgZTWbUjiq7HbLt7Md1WQkz1tpF6hpbsc
eSeDF9fpfKinQGT+W0F9nhRLyA6VVbi/bNqjBbQYj9yzrmx+ff4erxw57sWjHiHhUqO/oA8+vNno
ytiJn0VSf/GkrzzoS/lR3x01L8+fHqq4JvHkpChK5X3gxmhQfH4DVy5xKTIasN5r+87RB27vhEwb
HoH8YUNIPsfgKvn8GleSoUuJUT2xYIE8pz5M4geAuALF5ecffGWhX+qK9gMc/VDl6EM+PKrhoWBv
C//4/KOvfeeLoEpqrbG08J11A3Ex8aDM4+cffCWMXipAo+LsF9fJgXTsGdBLO5ifJQJuQk32ZAnn
i/ByDRB+KQVd9J4P1zFcxasVZpI6KMwaLSu1njUbjn6bi1Nmcn6AyKDB7AqwBgiQybjEyfjXkqRL
nWiKPHFS2gf7ig3AAZi9GOpNW09ffPy1jXfxfiwfKDiiuTlY3RE4AUdDjGKNYdrnL+kaRPhSH5r2
Tb44C8G+Nug0jyUGe9T3b4BB2mMUfpgoPWVFB2RcNiWOi57T59e9tjjOq/F3RzmgD67UnsZOmdkZ
+Bf+AEViDdHDG29pV1Q03z6/zpWN49I/XmeYMrfRdNIwFYFIqrAiE0D5qE/+2qc7f/x0WRvNwwx7
J6N32XDDx11f/rWj7VJiN68zvkxAfR1cB9KVmB5O8xgF5tdf+uKX+rpK9HWrvbo5ksFkPyXOlyOr
Fb/x5tr9a2+YXjz5HG18s7iyOaoMrFBI9btrV831mlvhCynRl25Z/6V99flA/pM6gl68CH8cG6j+
AJIKlIY4kacFUEqgNO70E3RQ1n/tmV2cgC2aXi2QXuVx6ThvMPDMiqSzoS5bQo/mK0LAtf14Kb2b
Oa5dlVyVR6+aIjrcVcUz03sLE38xfOfBknRUxLT5gkRxJfhfivF2tVW5bl+jH10E4mlS+XQ4E8K3
f+mJXcrxVhK4wkr2eCvZqRpvFUWr8q8Rd71LEV4T2GoyFb552UR9n2CSPqBx40bKj0Zrl40gaXxx
9l5pQ1zq7opCCXA6z88oiGUWlQhXaMMO6Psj3fxSl/FKoPpN7Pt3AbHtSN7WToWr5HPs0HXNdILp
3ucv4totXETbmXnKAsUVcL5nDyDXMvJMgtYaB4YciFH5Fx/UxY73ALcu+IKrTFUsAeV710MMz8Yx
A/conv4rXfn3N/0f/AM6hr81b4d//if+/AbMbV/wXF388Z+PTY1//vP8O//v7/zxN/55LN76Zmh+
qcu/9Ydfwgf/68LJq3r9wx9SqQqFSfBHb+4/hrFSv10AX/H8N/9/f/hvH799yqNpP/7xt7dmlJAp
u//gAOn/7V8/OrepnXPY+vfff/6/fnh6rfF7jw1v/sdf/3gd1D/+Zv89IAFAehBzsoHC8xge/fxx
/olF/o4RMoT+whAlObGD8yaUDWwX8Fv2320KTAexPZchrpz5xUMznn/k/922HQplCdu1Q+IzZLL/
93v94dX896v6NwmAYoN2/nD+4D+EZUaJSwhUPphve76DL3oROjEwrLwAPWugbyLMcPfBdl65K1Qy
yVeSj19e6uIkQHk5ASGD5H6ttuEe2PlYowehTiUsgX739P91l/+ru7pY77llARn326X4Rq5qsCeq
qE+dFRpOa9gs/a921f98hhd7GAXSoLjADHClthD9X3trd9V/6QHo/lbI/fcR+l/XCfDaWUgYo1g6
f8xpOhRKASt/EWfx+IbmPYGZWaeSpmhAqySWSZa6wIjN5HBHGTA2a0Dv07BsLHoO/NQSBiT2e55j
aAb1cGDJIAZoNSESSeLyyHb7Yc/aRr3brGsSUeTsmWb5mBSTJzYhA9QPlfUU+1UDl8aKBDch9EPh
Jj/14DUY0BesoclWfpd3OxXa4GC62t+Xc+WurNB2EvAB0NgCFArQVLtbmcEOARGZqr3Hs2WFXVIm
HQeSmhTetAHvBovQmdq7yaKAFyPKr+US0o/CWPavapbTeyddtF8IoVGdAWjlWrw7TeMCKWvYNqeB
Lp24t9z20W+d4rYOlw8fDkFRZbtqR8AB2i1QCjxYg0BNQtGmkExALDRz8v2sFSbM54Roi/+A8alh
FdzOMaVNXdHrHR+9M/BuGMjN/2HvzJbcxtFt/USsIEgABG9FiZpTUo62bxhppw1OIECA89PvJbv3
6S732dvRlyfiREUo0mW7MkukwH9Y61tBa32zUcAcfYbR1Sy3ABvF8IWqqYAFofGhMsTDsO7OC6mb
Kemli9V76QzcTmyICwpopST8xZSx/RGHNR5ebSA7mQ61riDCRAcg6xVOPoUcZ21IuAlND+agaGik
94aRodpxJr0o6ZfJaz7hnRtKmGK0hqzNeGi3eOk1b32We/MmRBZKv4H4B24YaADtV9grljalWRv8
gEg8DqF9GWVx83r4rrNNXMwwVkHSN+Vb15O2P6kgiMe1zdpsOE115YfYKxqIOWgb9c811ElF4vdL
ITcTorC2Szv7rkE2sBrcB5EBTKw1Cs9LDctsMumhSmcAdBKWR4bTtJURYEMZYf16KM5L2WT1zaOd
+yEr16ey6DPEh7lGX2nXyCM8UPEP1hftIczJvFkyCaOa5gHE3izUQFECo6qxoQ5CCIjY/MpzSiC+
41XzrL35Pl5A+f7Kg1YKpIQ5DcWJtuwqqiBm2xr6ch+X1+YPcTOijEBlyZ7U5A2Xqida7+sgmOfE
xF65IaU/vvQD48d2qLJPXZuptbdYtuOaTClWq2bVtm246WZWvUZ+2cC10MNrtNTke1P241et6uwF
IrrxCK8bJuhh1UP7GbSYfTey20sTtpvcx6IbUhG0sAvJoZubRBMclzLIsWNxPpRj0Qjp4hgzIMMc
rttXKL2GfdTg5L/DGuAJ44itg8xmFG2ZlIWaPnc0hHsKVdpnNU72kbsiW+tFQHmOVhMDJFk0EBUX
DZs2Nff8bUzNvEPoHd1w+HcQjilY9Nl6NaafQPojBJx6Alo/g1DIsF408m6hZV2QC5/iT/p4uoRS
HP2gDMzKj5V58b0c5giBLbrlYnmZiTdBmg67zlNL7ibxIodWXi4QgIzyvoPuIRM/NfBeQfpaCv0R
+wzKuNofK73yhn7ejbWOLlLF/PNMYu9NBZJ+qnkNmYWuZPEQcDDNfUb7jQhbuuNLpeH8mWFkK9ri
1cy19xSMUTFuIHZbvrsigBzQqzzI+qZabvysmyGhRwxumEQum0Bkl9qfoKDuBujrgvzJN4P5NpEx
/lZCdp1qPLyHtXGBfZ86Ml4V4zSGOofZs82aCbYTeB9M1KhrzTW9cXyoj5pFdNeQuk4K6fu3xUPY
jzMu2419kG9HTKE3U0ino1XMHbNiyr9GM5dHYOPsV2go6G1oYFn7ESk2XFkXjceidOxhNHWV4NbJ
kylQ8F2IJdyUbO6+V13W3uBBhN5xmBGblefjx4IS4T68d9s+KymkkzZ44kMY7wM3FmkL10e5iogj
adBCYsvmQjy5XOdvi476RyVneHJzeFkOedfbp9767ScvVPRLQWixmZbYHdyg4dQaaHaYiyA46ikW
5yaHPE3VqsJgJhge4WwEOTiczOeuib8BI6wTDWM8rC9STftSZBbKmdLVCbUDPKNeoKpEYxcpoIqi
YPAvbOCA8+GruYQADdvU8KHIG/0clhQan3jI23MJsxAOiTb+hmh5AIpV4fl6TYBsQxJohid3AwUy
9D5Rka8GW1ZbhW+wHvMJ94cvijfZCEhUI5hIU4qPyG4aBCw4UVarXS3VCX4AtsmgcztTC+k5ToUW
pQ7qkT2rpNzEfllBj9ZZs0W6dnTsGESQTVDEJ0ZUs0EELrRkZuj69yx3FSArVdx+AtUTPU3Lw3fo
joIFH1M2GyjEi+nmKWZfxkV4K9fly6GZ4UFaSeK5NzvmfIcptdsRpvobHaDhjvKmT0XH64eJ+Ms2
a3N/XeiwgCgMLgVHvJ0/+PFnK6zJoaKGn2x2noGLzGXLKWQ0T0001ZCxdG4fI14vWMWwaiJgTzme
lI1Q+H0/f3R+licUH+VDOEn+4qSVxxxGrcuixcQTyhoOpT1pPKgwM/Z9LMYQxAQkm5w0wcG+Qrxi
UUMc63B5EOdgYYYec6iwK/gPZdI60JJbtxS72ELYvhoIdx95oWJv58kclN6f5eR/1ND8j93K3zqc
i/nePHX2+/fu/G7+H+hr7gzw/7mtWb3br+8f2v1ra3P/G786G4/Ff1EkKwZ+EEJDAy0aCvp/tDb4
Lc58QSIRET8OI7TS/93ZhH+FIUjdcRQHJGLBnSvzj86GhH/5lEYk5jFYViBTBv9RZ3Ov8f9ZLYtQ
cMTOhuii4vD+X/xdQjICSrbgTwFecwpAeXoc9jV8mZu5XGVPNDXDukijP0xTwp+zjX/7phGaOuKL
EM7G3xqPjmekL5e7orJAbUy43o1V16cZXLI+Tk9BLOT1Z29EHnzf4bkK+sJYH0TYpQtMYwQkRNHB
QLRA0PvN+bdOVNum7Q+sFwkxZ1ocWJtt/WBAkOoAeYEDwqU5T+F1HKr3Gcq7rHWrqR7SKRKIp8ke
ScgPgxTvMcXq0pgBIuBp3U9iHQ7XHDvUkut1jD0md1B6Zo3Zw8y2aVlxlB5LFjiTtC+QK+e2RWDW
+eKBTg4/btPtEEG1bQcINe2dCoWSSmDnhWu+Iz3sa22XhFDpNll71yXCXlonYw/QSRxvQ4gMwbc+
RB6OCotznfrYsT2URYasQf8FAnYZX5qw3s1Y6401KphlQ+d3ycNEQU1soDrtQ9hYbJmwYUyq+q0c
kOfOrziujzBmpgYUGMBU6ouDgLr9ZGHEUUrAHOZvaMH2sq12VTA9DyZ/YaY5FQJoobx4hl4l1Zm3
budhRbMIphIc4tKsywynvliSJjbrQfJDjCJpgq6QZm5rDR5a+M/MzZeSmtvU0GdvNEeMxLxVF3gf
oDv/WKp2zcn83g0UlgdvPAeqzW+4dZAs4iwMF/yHrUi8GsSyCUFLzzSsfjmiJoDEWmdYLcNtAb8n
5NilTvhQ70cdrAn7mIIlFX0Nc0qdOg3fQNHjxujBUjCbcblhwvvZkOdpGfYkoJBav3Uzfijk4+JM
ZtNXBH820CyafHiMR3h8lygdNQwi0S6Obz4Ef6NMST99IX2OOJQvd/c5yVFERzcWyvfF/TBLfuCw
RMV++6gVnMPwKGNStAqLPFlolHghqKTwGANHsCfhheO8lzBJ6TzeFPhm8GfvA3nKZ7dv7WdVZUeg
vVe6QCit/YqnxRmgmucFYnTPd+isq+mGZ9iJIqFsHQg4Dv0BIgnfnvNuvDnRHnoOJmus20fXxV88
+Mh0mG2aMHrIqnavp2Ibar6PBL0U03iJffxcEd+UkNMzO+1JLI7ouJFGJK90WB4XGT3Cgnla+m7l
GFvDQLtnTbURUr17RfgCoWVmc+Q08/ch4NusQO/awcQVRl/poq4Y3+NRqfdOB99y7e8NXIAtCFoO
thnN6ANF6gIsjz+Qh/YazO4T9WFBh692zGRaV9WR5/YRWvi6e1RkPnOInUofCO/F6KQLp3EVRGQj
h2BdVGk2ZLhziq0V4sO1HhiD4TemgZ9bYIjDWYC7PYlGu1ES/VUXMRw78Wla6n5lxDuSMtJpwESk
h1EnFunIwnRENLrKH6iQm3KqvsQFFOoxRDge1oOU6u8EfWzmm6+U+Q8Lw0cquJoabFLjbrbyr3Ml
tm0WYh3G3X80Zfl1nseQGjIeARRFfz/Pe5TrXh/6cu0fip06wNqzp2l3/tPs6DdlGb4PZmvQxTGB
QYsQ8b8luINi0bdSy/V9TkXkid6ybY4gxXz9rdgvib8uN3cBk3dolkOR/mlK9vdx/6/vHuCR5XMe
suDf8nOt7LsBXA+5hkcM9+bXAVOs/1/NdPN9SnvnEv7P1cwWZdk3jLJ/DXz/+8//qmUC1Cs0woyW
42Mv4KvGMvRXKUPiv8IogPM1YL/KGQzd/lHKUPIXdMuo+DHGBcxP3CN0/1HKhPSv6OdUN4SZB+UO
9FD/wZD2Pu39l1ImCojADxXxIAQZ3CfR77ckDaHwgKXOw8d5hsQbooiFhfaRjmINCLaEWw5OhhxC
9BWZFQgQAyUwazbPFn7YVZxh7jVN4FHLML+0hE9gUsB+jYmU2eXwL/nmDeSZ6E/rH1R///ZD481E
Z0tRC+KN+Pu0soHj25IZZjsFDMymU+MFkkuVSDitqfzurAcFoGQA+ojxKgUA9npCuUQBAviXq3z9
VXz9b8Pgn++ewCfZFwzvX/DvOqdWxg3LMGColgI6hxnwCObbdEHwGIB/dAc7/I947ObEi2W3wZjB
X7N4+cM+9+8igV/XMPYDzgJKIXj/fYsEW/PoJIIik9qAeGJbPKUz72wZRM1UyT+tdslPau0/K9E7
1AOFN/4hDMP9wP9dSDZkocwqjLgSR8L+wXSbHAv3d2+wF5hWqw0JKoqwYNDZSh9DlF7OXwMwZk4L
0EnHmeB95/5BjeNbHq37XJfHLIf9jCKsL6pHs+GECBAfZh99GbAsbek+dIai1BEAszwW7LgC7By3
1cpOxePgt/XeQgZ8nEz86vcTDs+2lbuqrGAGKcviycezKsQA71gYks6ee5B1lkIK16d9XgGZ6gQ0
f9XZamAEYUpNzJNSy/w8dtFGNCFqXZFnJ1bHr10/0nUNpwwrGrBzkC8IQwosHHfdVw4vyNoSyTZQ
d//oWz0dAvdY4t67tiNkKTh2z1lZkm3QjNt5mprEL4hLXJQ/dRik4udaWELyDLG+mDqYZTyXWPCc
7TzssxoOshGzAM9DTTZGatzVddgmo3VbDnzLg6Lo16u2ire1Hz50YOOnDEC50a/wDMVedMrhSsuS
qbEDpE+NTEUAw8XEwWUZ9HNNt6Og+ZbR9stiA7UFbuYN6oZ1jPLvixkAVOEjpGaxbBqY5z1AKCTE
b3D2D7CSi3ZVYayz94OWnmk0H7swbg6RlMs6wnjwAvH51RMY2naaukNs+t0k5js9qAFmJ+peJu5l
R7BiHjLt5SmZO/9gGYWEemDqgcdtn1TYgR3cGzFz/2pQ6Pd5MKehieenLoJJKNcD7A+xFRvRWXjl
UDtMcE4etRccIwtztgzJuK3QsCSkz4o09AFHYBHLt7SUCr2UN6ZDY8TWk/ITpkQzvj/7kcVQ8ogY
tXYk9IA5GaY1YFCuhyy2t+7+QkfvEyX960xQIcKgYRICx//Kj8DGwiD4H3OCv+09//Wk+S1E8Ndn
TqCvDVEwBgxru78febqJAlWYUia0IPBElvs+6IYjpVkyD8M2whTwGArZpjb6UhiYvHyls4ehDm4j
+DawA4zPY9HvS6wGrtmzKQLgdQAQwwQUABZ/ONqiVpv2GasHOLME5vhevPg7uZizAKHh2Iv0Dyfn
31vo+/8PFihYMXKOQgTn6G8iS9+fKUAH8LMPLTyVNG9gDH2M4Gtf9S3tk84N0TpAT+WNcGyL4YQg
K731YvAwtKn+ILL6qQf6+4EWEOJHhPlM4B/+25btHvRQkKnFu8bQEUURRfhSJ9R+7qW5zAodNq0I
PQX3l5wK+Mb43VPmMRCrpE4rPzFjAMqUMgfR2PxsMEHHjgWf61Gc8rIn30yI9bjsi/gKsGcCGBrA
MjTaaIQHnJYS0srC0uPo9fN5aLl5sjC3nzpVQtBSlOGLg6A79Yj/IwodBMHhmL0FUiFEpcn5tjZZ
9tYY91kt2l7B3/lT2i3Ww789b3G1MFHBZo1SbGLC3y8W7udJLHl+n6PDwVr6wT6LYITzOs/HODCC
fD+jsF4aDbufYN+KSVTfYyRkaKFHPBc68FM6Fl0At5r3C+qGGv7VrWmb+kK5ytakFMFzMUdvHoGb
2oLH82hEo9IwW57kAthAxdnO3J3sfjQ1j22G7yhYB4oiITBZZ9d+xh7kuwkZvyC0LbrZGhCgEKbu
n7+qsu6dxWo+2w52tznnOH/u7yovMoLBYHhBtstwYj3p4eLsfPAh0ACNcD7B3ZnzJxCh1NrdnTQj
pIaNsOI9zM2toeHyHd1kUo5qtQRRcZtGdQHKje/8aWy2JojmU6HHYl/6sEK2VlCgn3qDj9pMMXoA
1MIfGRAbk2fOyscIBrm5xQZHs59ijv1Dl/3KFx4mjrgmTVpULgDbbGxWRQ+qDCyO4pZVaJ3jMTZf
MVvNp75Dv6Szq0RQe7LE8z5unIUYsrAIMOjgc1RkH1vangMcjmtHbJiAPQQgleenXatW2mCyo4Ks
T8397SET+umloH3qsJ976Xp68xrKn2IkogGhBM8tdigV2GK4yVvy/OSVGnkbymOPurL8MeqQaROD
foFsgB74C1c+el1hnzLMk3eDgKZGj7O9cRHOD3UG9k8Ol7EfGHsOqBC3gOIMDyV5yYujHwXYHwN8
ewzuX8H2+qfpmvi9ogR5kHBU4ZzEgc/J74JSqOLd3HoACpeMPedtvnNwoZ7yKjY7jUYX5iN6nSo4
KIlhJvFg49oEsYvPSxx8H32K4UPfDGlXslNpF4M2G175WRWogDkzmCL3lT1YKp8WEDHeQtE/6n72
bwyF900V7hqUk/qExq3Z+fB/I+YQ/V/R1WlUQf+HMba3tqzgm1lN8+PPF9gFUmGVu0R1m0zOdEcm
BnGqe7iLB4CmEhQXONCWjxA8qdVQ1M3jABDPuoHeD8OCz64P4C5AP7idUIOkWDrNX5wekqgqwAEq
/WWFbj2hZSD27eSNR+xrxiP2Y6/R3UHM69jtG4EgxopTldJR4WYUimFdUmMOMI8MHf5Y76XEWq+d
+/7LIALQ2lT4ihS6cI8Jp/3171nvQPDColrCv4ztztAnf3jQ/F4c48qK8N7exCEGwBj9/v3BWQ29
igJc9hX8qOmI9cwb7FPnbMJes15UvoFOscGGCXooh5Tyq51Bv9NjBoagXVFrIbhoYLcOZmw+4PcM
nv73Hw/9HzrJvzUz+Nn84C67YD7/vxyu4WTjPItwuI4QBGCUJ07Y+9WHpvJTizIJNdtCwA0LVbYt
oR4oHJVvXdkUOH6XlzZyO9no8PDzBdCB8NDgSQlIwYzgmCU7TnObHYEHAdtNPzIHAiK2R/lLFOAE
LmKt4MiX6sxrpN2hkl4JgboYMIDqBX7maQsyISqsywyr27EImLdSMmhfZyyAQfDR23IO7Snr4mpr
4oJhY7WUSWCb8KUt9zLr7DELdG6BqsfDLVDQ6+WO7n/+6ueLZVKlrEcBB8BfmGgpyK40tf+cYZ+T
0goxSzquorRdCsRgt5M6lYyrU59F3boPlHpsIJeTwdQfCMXkEtGTwALy5s2r2i/djF2QHI059CQa
TrnvxnRiQ3gLUDwnCHyK35pJfCuiYvookAmN8J7wLQ/ZdDTguiR1MIVvHOgjlJUONVaAGRTzPdBI
2zkZR79+aaKv3sB2UeM2XWSWx7bEvV7FcbbnfcaP3AvKQ9HqD0ZMtfXAvN/RIgNAIwfkwWT4C71T
ZEsKlNFcGeziW0nXfkuSchbTOis7dpkN3YJL6x8xtiEAh+ArX7/5eW+PxvAC+M0W8tog9PBu9GIH
kZdZNSHkEB3MdcBWIwyVhz2Gibw/azRPskEysgIjSkk37IFsGNY+bMaJlxfFuR1zlQBtQ/AkUT8G
kGaJmSyq/Sw4eDpYALGJqqM/h0s61kuwi4CxPjszYlU4RtG5ViQ/kqY7UrAUL3h4YuA7le9OwwyP
2354Azbpm5f1N+2Z1zxWetMra/dZl/FkLAU5drYOjj+/MkB+IGjT7968hzib5AWXYNx4UFTMAdCN
eTmx04yCZaXqNnikEfRAWPdegEG5uLlrjmWNUDldmaPzLBiGMyAS51Dpces19jsIjN15dH12cI3B
GhDzd3gH5be8wQKwDT8K2X6Rx7CTw3buJwvtw0QfdJsjQMdTw5pDYJHgaeyL6YoqB91dQiUYg5jY
PKH+by6oItYwB9xCTGS/RhngAL5b7NWUfn7KI7esf/5GwK/Q2aQTEJQ3YiFX8jpdJXlh6EYqcBvt
XjRjvJ50Yy+elnFaZ6AWxUNFkowUxaFuimnt7DKnLaujnbQLMJpeRp6ApCtWc4tVPKgZwCkLYHVH
pVUK2Rq8lU0tqtVsG7KtJSvTwTbZmrKRYeU9y4uH5q6bh+X7Iuuk9cfsORt8/7gEtUx479kN16bH
R0CMly58wDiJPPz8RT1gDRA2hUlyRkA3KSq2H/PytFRNcx1RJD9Uk9XA1sVR4iiVIE4oH8tgMx9B
SZwPPeS7ztd8p4xE5lg2DYfBQrIC/x3ZewHX8AMJvTO5G1A6S+yXg1iuswx3Jvj4HDVLd2tkWO3y
GOAay/qdb8DWwmqIo09v2hThjODxgC/1Y96hwxGbicV0b9T8CZSZ6IyuaDWCi8kK5bamsu3nFP+7
1alqAqijVXic/s9LPWKa1NW9W/t+fSkw/HkMy6a7AKf1KsWg3jnOlxXUEhnW2kO+tmXYHp3ARy4G
hRN3iX6iBMN2FOk4aFvD5k2bBdjP1118qnT0BRq1AIXzPAOt2el9EbHLUpEmaeXQnGuuCsiEq+UM
Wgm+A0dhCSQUO5ocT/mAoTCJ+sMUtUeEChQ7UUXYEeEaGHi11zGuMXZcSt76TO0qtC3Y5H3yjTeD
nttCWzUGP4SGkwUo5zXIW68D5paH6f7S1aCZVTVio/1RxjsoeNi2nYCh9caIPgDm+zHXPHoQoFDt
8TklG4OrsKemH9FlR9OjAPGtAd/4dYxnBhiSgtW/M+5TjEdyMYvH0qKin0oTvolGP9Wux7lAgQAu
cZlDv/P2Vb6WckAebjD6r00bPXDYvy+ORQUq7unaOY89y1A+SDNn6wEiwJc8Xg6xyPVGOz9Il8jq
B3J/YWDUrqx587MheMsWe0bbA60iWY6AGJutBnc0rQb6jequefd1f4nwRL6MP1v+EnNzjwME1MXD
qajLFgAOELI6BGyfQiBtAmGqG54FLeCU/E5KmLZRrLw17ttnjfSGDUQP3T4qOGZJbtggLcg+UUnO
IFFnNx5CgzBjagaEjcGi7/4y1Y6lS9ypLTAc+xme4+vM83NFRL5egKs8qcWDbw5tPPaF9XcYWE81
RaCVzDH8zOq2OwIg+wZsA2wwfKrLE8SUxb6buk+8WL6FxRB+KlS1JnGvU2b9BiBclt+wmsxQFhmE
HOK9S2ZXZrveCrBeAil3CmmYSB7teRr2HF5izO+EagPA2SFpuXNFzkUlDqi6RujEwF4GPFihDyje
M2iDDoHgzWNTdhffluCJ+YPaDAhZ2xBAsNKOtXgsGdC5mPlSeO1tsl23a2Jg9qLOE8mgp03ovP4Y
TyOwLEC9bDUpwht0ZPvazRj62hz+jwyal65tn+b7Y5oz71hOb7mMBPg03UtQtAb9IbbbHJ+XmkXu
OPfWnUPQrzGtnFNXdKDYWOyeMWccV7mL/AeawfiJYhCbyGm+LlRlG9bKdVM3Im3bujl0CsBWMI5i
cL9zeB50BGBtaLBLw4Ojt9S+gpZeiDJ8ckNfppDG8ptfAPjCo37Tdx6mR7QaT4VdxEPOYIcEWsf7
agcDxrTDUQnmMuYJDYY2TZm/QAlw7aJBJmE9lmkNgibeEUAca44A5nlq6Ulk3XNRzDhS0IMMq4rp
eU0cjKaTgmwGJ/c3Q71mFQFcNHE3Hvz8nr/j5rSvXAsuVCmvg6XexdEb7sHgE4Y1Zl2D2suz2LvG
WLRfqHmMwuaAaGZ/yyEbgoq32RgQkeArEwnyUkHia/s96QpYyEBLT2W/mEM8yY86XPJj6Ca1sz06
Ln+Zy4suYwaHhY3OOZHTUyTGcys4egZtasBAWHn0LcvAk9R1igkJkt9FJx7ojCvkB6LcIRdpOqvm
Y0RQuO4UpIy0BxzbJwtfdaTz8KiLisOw6OnSeVWYlNRBNefqGZ3APfA5V/UDxgzTG//cLpF5Exi5
wGjONyLrDyPxhhwa5HDYugniPIhCvnNDwOfWMW4H+yjjnhz/+RJB87jrcECVAjCplmCSZvz+Rea8
OWlqEbigxniXkeajIlOG0qmpT3CbfFHD4pIi94YHRPx+5gzT4BaweNxYtdqOiKC5/nwRnjjQohbo
x6rg0k5f7OwFD3lTxpeyz79NAVlS6DYz1I5k1+WMHkLcV4kx/YNHAOyEglHeKj8S+yLrv3oKCijm
vB8ZreZrpqoPQhtvrbzCHjRCJ3d9E/RJbAEuiWejnn1rW6zD/QFRUZyuQJrjW9UKdRLgU5+9n5v8
KV4eOgZCnsa+6Nx5CrQtwORi5tJGa44VclPelA+Yqv0uwKBEZHKQKTzspLxiwq+3/sA9gEsDrKcH
n2Lr1HzJCdpwD6Ov+3yjXWMMk+3kLOQuoli1l2N1nT2Lnyeo+nO0dN3jAOnIzzdzHHN+YBFIoYAj
X/A8Q/ztWIIUxdS3vAVaqlj0ZlIzPrzC2mtvJ3YERRVSQZRSISWfxES6DdSWw6ECPi8tgaEcVx7o
X2m0YLRRYP1wnXQZYAAOhGH5sSxzkTaxaxO/R+pz1Sl9F4bnn/ujleXykLcZPDiTHjCHwtsQ/Qjm
Nr5QoLOSSi/TCYKo6QR7LkQ+s97xsOOPGrOtXTB8dHRhD8SptJSVgsIY2QzofvEsiXL+Dk3NHLsk
w5Loc6GJvw7NSNbunqymJbfXny/35QtCB7oTdRqEWhaeHAj9F4MN/AXBdQJCe3RpT31rlle27Oc6
aDdji1KmZTI4EC8kB3f/ykH+uYLJd9ogWmLbl3V7NTk3v15AJTuWXd5dIOEX2AKW/cYS7qXLoIAu
Hq5mAvFy5UwP5C5/L8CWRsz0K0iWSPXhDAxFjhECyLtmM9EwO8jKVrs2xjfsOUbrBc+aj5BeEHsl
X2w7zOsASqZbUQI3rV07rEFgizcRwaSh7ATI6ROp0ZsAWOxaH7oER56q+wxm8ennXNfVuqMCiq0u
z89x0+NexdOhLafw1LZlt+npMryiEP/iUTSDa7s0/E3NzqSAg1bbn78cmQf5KsvYQze04qiBvJdw
niedJMgMbiGdKbgdT7qu32NQcR1X9sWAWYqNpaGr2XQ21V6Nj0FQNQ65JWBbgm1wiSNeX+bLNFTi
WNRRdJxz9T0qAf1yXvtN1cUPl2foUyrkmAxx1Cf3wn/dBiKZJg0+MCYLfGV91IdU0wM+1QEKGT+8
gBTerkqDfhX9W3z3Y4TAiCrUFBCkP5PAe/c5HjVcAP7s1/U2i5QEEgOPgJ8llOjyD6ALml2kSreW
M21Stqj4qcXoalyMfW2zcrriwl4iEthXhb3Tub2zg3/+JpY7cYQMFzkx/43O7VPd8uJNlXLnVaU4
lJkvDq6K1WacQYDknCF3ax4w9Xb5t8FV/sNYSzTJJaA72Jec7OKRCzZo+aEcOnDW+2L+FBI0QUsx
skMHJTSm1su8VVV9wLe0J4N02mfbcBz/Ng63NKsd4PuL25W8h0QKo+kjANlyU4A6/alz4OPS/LEr
Me7G8DuHW2WKPqBiKwF1Y3Na9OUzHWdzHpamSB3iqZJSseg6hIO4Mt2UB27w5+Hk9JAxaltQTWHq
FVC3Ab6Z7SPcV2ev/VGW2TEH7y6N4o7dsqFA4IBfokHLK9gn7y+uywZA+3JotER2Axb+2Nz/Dpb6
B1zhTzm2ibtlwgCA/RdJ57HdthGF4SfCOehlC/YmqkvWBseSJdRBnRmUp89HZRHGchxbJoHBvX/V
ZjHHaqKoAVQxLmbdQcV3TE9e1VxH4MJfEguYhexJFMhnWyWc9ga4BTV/6wVbzYE0Ctosgkw/ETyo
n3pBO0KpDjW806vdK2fV96mzshCZIPoJxHNn+OvI64e3lmqGc2eSCskSoMfe+y6QNpUq/wZN1nGX
Vv6TsWRUOqQlG73UPEhoqmiEtZ9L8TBRghUkoXHVriceZxJ/cRRsrZJYfYr0mPpd+cCRj3zY5Xp9
IJiaYlLFbzxrzDpzAkZp3l5CZ2Sp0ZFPbiRKNNtOhvc6tRgKQjJql+xK6WRBSj/xokNOPwPZnP1x
NBZc9p2dP5iV9TiqfHkTUjB/991yTk2iYgmrJkrIk0xlRP1ch1uyMKthti+M+cVaenenoQXTtXBy
niDKc0+RR5J7YaQzU04UrZM6zDfVbcbOtHwy7OTizHV7RuTXnqeyrRkFK/fF6oL5PeTGA+BY6vup
ZqFoOnv+yIviH7pCxj6s+ZFDkHifGf2lyuszguvk2M0hL2bzY1p9s3MwQY19s3WV7C7Sw7hEF8iq
HTJrFyQeRn+dFZs2n/8J4Khd0pgjpWA5WwkZFjZhvXdIQyikDwx1BzCxrL3Rpe03QiqIf2R6nqPm
kUD8534e3Xs/stTzUBIrI4zlrRvZD5u+JXHbyc881YtzIU12EPThOiP7bNDmSWQ8kZnHPsj2D86e
cUsnD80/vAPWU0Q/p4rGSyW5kV1rzK5ZG2RXleZUK5ni0kVir2DSX92xP/UAzD84MTZ2Fob089gv
04TcHPTFmPydZSypFXu2aO5gUJs7MHveq4h1C2BsJKuRvEWSvYugK7cF9sid6RlyXXICHDsq2t7b
3I21jJLnbL7T6dTcFX2lL6nzdxg78ZXMLvUp5pLfm9YDXQveEzogMv9N/9CF1s5JdLpzbsx1jy4m
thVsyyjq4DqkUXCVti6OIevx7YLuuf3fpScWSqwH1iSP7kZ/hE/syr+mVQwPXeqrrUjMkvvhQ6rG
e5nScpt1hJkYFL1kvLEb7wZiohB5bgkyui/Q+6wIA6RLBBT4hOyBNK8ilJvyVrKR15W/qYrKO7Sz
Dc6ahiCSHY+3Bp/u7atmrL6GehjWN03TZvaW8C3jl9IuMPXMl0hOs7KRsTEY1iWiNO+N36qkiDY0
lx6xcDJssxz0ye2BDUpb5WtwBWvHu+s9TbVdn/qawBqFhx9lkWuuMFYuh8Qfi/OAWBg/0kQqvYy9
uRdfvjao9Kpd7+KK6j2zYWWiZVBsn50rVnMPoNIR9YH+VesLvuLmmGPcycncQ1a6SCLb5n4zwujG
osQgVzleeri9e21U+0AlvIVyDv8ahJwjsq3lG274B0n138n/vVFuL9iFeRSkI+4+DU5KbMq3HUps
VX0jXuzw1oLtZl8RjOS+Jll2P43hl7Bo5BgzFb6HXePHoWGUBOXjRgj9/I7YZOuutgpsTm7txUlZ
cvpPLqoYnFdAfVl6UUY1vTkOrjwJnZx+JGqc7wb0OKSpTO7J5A8Mi3G886A4Nom9hkdAUpuSRHYU
EeXxIRlDVTAzL1KD0uq3wIIGhEySp98fFVNdnJTYWJzmXECOHU9Cl/dLbRgPY5uUl27O7gwHv2c+
9QYTom+tWfC7y5TX/Rl4Y0tglPMqRf8cmrn56E+5f4GETpD85IJ8nTDYCZsJllTVfG1Zmf/sQLtA
rS73pjd7z0F1aydAiN0gQXviA3y1tGu+6oTZMCd2P2q8f0QBIzHuSd1dKIGZKbVEhBI2rw7NlrFM
KzLFW+xrRofMt9EmvvPwHyOd8eyhQtqmlDEdm6Lm9AoIvYcnElubXZErIkDoMalraYfGs1WsZtLs
e3Nk2EfRve19h0ts9IY3c3mXEQuy1NXFmWTy0JmpvM97EWPrNB6iNP20RYZemUawa63cV+GOTPsF
eFjczkgFhiK60IqVMiZklHFFQbKTdKQ9RwXMLjki9KfoEW284qdG/WbY6lXnlDdmwDPP+S3GfdI9
zWbtQjp4Hd0lSW4+VxUa2Eh10+n3SysX/rrvRbnLg/ohs3OTpGBlb3HkzjuOz1V+w2V/Xyo32ftk
R234YArqaAfSE4aUxpeKq2EfLu7MwNp/VCBmO7ep0pc0AflRTsNjvOt2HlnHbCo3zDki5FuFBPz7
aaPvRzHUZwg4BmQzDPdWQRkD2aH7AUvY42jTvUYb0EYuovyzaA0HhxUw0W55LHM97uiqyMlucMN7
DGreQU8AUoUbpRe+j93AUkpbVyMexyBq6TknA5deyYuE2EGs3HYnyYySIKslSaE5Dy7jx1gCvEDA
zvcDmGhsW/MzKUT2E9PNxmMUXUa3P1f93JKfC6s/u0bx2BFech44+Cl8PfhBYdyJXJXnybPfxRDI
cznOgEXjx+8XUTe+LZPeL9qxTr8vBmX1KxIduiPU1KUJ8+qPm7mvSVnfqyo5tUajHqwJEHSaN20R
hi+JyAYSeTOHy63P2th3bU1cJD5jHhkwuIYR0Xgy5PuEGaapffGajo6zsluF65EZ4TL6xnudmNeb
yepfmi3XeRo+POJ1103h/TSAEmc2JXcVLWny6oQ/hDBz2RiTyg+Tj3bKqvJ+hx3af0TuRPKWY09H
f0LKRAbZcujcgIKpqfee2IX89aDncRs1L1TaVY/mYvZPS++FjF84fUtk8k9UqpMjbDYBtFu9rcdR
n0kAGK65zSqT3l5yfj4l/HmX3KQIg9+l5DUVZezdJAphA6jqB4+lX5D4mWoaojp+fdM40S2gKIln
2aZ7KRPvOM39csqcOgJIicxY8sYzyCBZCHoJKdkMx2wBiLaDW2lC2LwtC110pOl0J5XnVNpL1zz3
ZuDt67ZDHyFjyTzBGNwfE5+NaxBVded0H7pYxNlXwUfn+tmTdxsYsJQysiq7PHpjibewBUPsQqwb
vy+eLCuk8SSm//4fOuFipGRlpJMPAU+wL0WTngespGsePO+dRcWSnCpWvCryjiq9TdvlG5hiRS0F
gh9WRS/O56y5U01gX4zgfxi7iiyaPirnkjjSeLBNs+NqKPyDgGsrVsKbV+z/7Yoxo33IS4cAaGv5
pDeJPYi4ZPwvXn5Ol8VedxD1MUs6jUfKNR+R0+EpZyfaBuob1H4+FmOrMyqH5p1HUZFS/RrVFr2l
RlCc8H3fO4O1bBQ51ntDhOqPMi8Jbk4mHIdkuj6q9mbNeFQg4bmH9SfuUJgXJ8vTnUiQDA/4me6z
UOx/GWg95cXRCkDMu+DJEdrc9WKGnWYvPuNk5xizEYi6+M9vPUlmXM6MQT3hYlFpPwvDCv5GfnBK
hpDruqUebuy6P0Ihoqq5K3sujKO0paBCTBP5Tzz0cvSDOdqYY02mcTim4Pw9cy6ZvT4A5LZh8zji
vB3gFvA5TFZL9mS9LBTK9MOVbBhjZZRAG/jX71GB5luD2OK9Lr0Xcn+dtyzqgJPnLjzyHn3LhkyF
yXLJ12r3WPzf3WIY93aDhJU7gWPTnNtVktSah3jT3PkJcdJFo2K8oU+/j46Q3XuVUX5isUsdndoG
7uuIVCTbO9oXU0K8JxDs3exaz1Yq1eH3q6S33wqO+nM6uiBxXVq+//+j2X+2pt6+j0K0irOU5Q5T
SvIYjt1OZ1HBYd9m/6hq5E+T0xFWpl7D2NT3nNlqpWd4b2eod+rGUWX1ebQCgVSNz0rlCd7wUJE+
LOtXy3Kyc1Q6ZmwEUI+dcGDzA+SFroTpiwruibIcNoNTWpsRBB8oqv3s1TwePdK77jvr+AtvYgBs
zpl0Ybwb7zWhVKS0HG8/2GiAOt7XpT4HhJDe6akxrzXz8bUtA/9UefkxoBlyrWRtnqoq91Z4SKpX
apBxruMI+2OPOUrJfGYaXoYd6ghzN/HX3EYUWl1rV9Vxoa1HWpns+6rrk5eifWQm8jZtmyHEcIr8
jpFe7oZxquLfL5sUYZM0Q3dnzYv1xPH0M9WI9CIrW9YqdA1q6wr9J+HTojxg+ewWqv+YvOo7Z6CJ
EdOXwL1mGQdFOfS+UF59n/B0WOcdHrYhlddeaX03FjQaBb68D4J52tkyb9dlY6ebfrKT9Zgmzvn3
xbNrlzb7tN9h2v1bTirZT63D4srGtNOTVbx56YA4OAcI/P2SAvl9hNm2MPSTzEvxFZoWhSr0T9E6
SYbebRzPu0V+jG3NoNWXB12EgtaV6Q/ke3IUXVNfQmQK/jLMD7J05wcXILb1GdyjaLibKqQYVUXc
G8nY3ZpDUpIusJTn6PaSCzobkt6QaD2W5CLbi19A846pOmD35Kvfl7Zn8u2x7w8y6O4j4JnKJBqi
yegLS3AK4boZd+HsqK09U3ctO8t+nKvFWSUBu2JDb2281Kb1YaYNZW+Rulp28uXXYroU6D3WVmPG
dqXaZ+zZJHfL7vr7lWprxBQGJWwkcMzHxfbjQNoKStyl9ihH57Z1l9k//r5UqXzv0zE76jFH8GbP
yy4NKG+Q3jCgwRFKr5Scph2REvmjK1TxmMjlNDrtKRjFi6w1eC0Y+lXnMG9GVdPgA4t5HE1WhMY0
acOae2LRW8r8oiV8WiBHY5ed+4CMIXyC2XP2uZwU11W7LzIixy2iTp6cBXWBW/vfi9TWXufUxfKo
4uQqLcICelm9GpVJseDYqU9YpkMjZTzXUwWbyAxWznV2+f3R70uTLOmFTeVF44nY1p7emiNx2WWV
8rg1H7FzgXnUabOTRZZ+q7J8chQjRohVn+Puxt4VrT7VCEcKWlq4y/nq9+erJDDXTanDVY6+6TFj
x9wbfYf/z6svKeHXdMTV5uM0BxABymufqWimEqVw1a6u7QhYMaBcmHclF7Z1TrNxfNTcfiQyXOqu
Ng4wYTxhNDyWbr+DgGrDwiAwYR7CM/gcIj0zdR9Kf0n2C4bk3SIhv9V4l6Vy3Gmnk7jkRHptSCah
2BPzI8TTeeQjvNg+xsdBLin87Wyca3SX29av1CpN2raLBaTFFlLsX3IzgBpJmO0rq+pOQPpwKtJo
gOaKaasCOcboS9TZvb1QBmJunAn5ZNK7W6Gb/OA3lOSMBtiW1QtpxQs1hJwMLv0GbuVtw4HmyspK
ntEhtFdn5KRze1CUMZvee5qEjr9XFvz8QWR8w3PGbVb7DkUQvz9kXevj1gyimiYYh8u7zd99Ltb9
jIXyIgLD3tUNn/Hv7wJYTj3iU3dq3BwExAJMIp9ucva/Xy8EDZxHF6Z9NA3OPSI+XkvpPtMl4B0p
RITSmmV58Wzg1UEjhu6YDgT9jFkberE1aEi9mxDbiv06PI5etO8g/0uquTXamrj19GPEExEx8MqQ
O0gIIITyUNbZYzmJa4rhIkxhZiX3bZTEAqUaySM7c6HZiv65EjcDuQ4b3b8NE0DCGVr+fjKNT4G6
ohAUntfaO1vDewkhM890I0/ygIRDR87R1yEtTjQr5Xmzapt5IwL9jjbnSCWjrrKrhYlUzR8uAG/d
eofKpfZEn8JwM/rv+cCyj4g7tCxy44+tiu7kovajVfG5y2/+iuvcde/C5JQuh0y+N9aHI+17KEAO
nGxjgV/ORNREzR8Xw2ibgpkQkpJk3ToYjyIfj4r0h3L6TC5Lvy9bko8sThtqkhkFLxWgcJ+8Yr++
MZEz70Rmbbr0qdkFzGgL60c3N4QaMnGWdBOC/+sleBq6z8FBY9wnwAIhjeBqN+gvr5+PwSG3xC60
OH5Fui0WNHwT2TZRtjbs6D78N3ohXnNQspclfzGtP7gX9kN1tKJDYiYrU1CkqxIabB7Y2QO1HEP3
q/4rCLJv2osSmFhHqgTnYyg/SkeeI1+uBj5+HtObvhi+zP5sogXwH2dbrQNXrnNF0Hn7tBC3nBns
qohUHehq6bWX1CAe3lh2cqSgjmfsbWqYfHWkZTeOymI1oRFbTGrHJMx2BQSsUL2ZLRU/XbBfyJPi
wUENuruS+Ge93F6VdKZQ+Fpl9Uomb4lF9teEenNgiT9lBecef3WnSVdLlh+qaKHweFj1QkDUAWsm
JXWX3i2f6jm3KBcQdcqSkhxgckNruCzgzPHii4KGLQJ1MpBPH63dVB1QMBmR/wFTfXZwTDiaviJw
sb+mDjfd4rKGJOvIAJ6jDtpnT4mN3DvXufOdJgKXM+akaVtzlxrO3lcMhB4dRPZEVk1b3guD6GWa
07KEO4yOrbL8LrlZkELdgbxt7dxmLTPi3rPHlXNQ8+ecI12M0utSpxerG/6OZrEr8/RlNmFa0ku6
kIaGQ6XnxCfhS1SFterYK1M9HEqF4jxPtynvaDMXf3yeadPyjUrs2QyzU6Wcx15Na/Q9FCnxYGmm
Z7zT9h2fxmaxP0kVhUbhLxTYt3BUynHddT6596Ekey0fyo03bX3uWVUadzwfmi2hBGSBkGnVU9U5
I1JFFjA6uKppkkXKMmKJqh5CnRyzAHdWAhwX3SBdTEJzdmwbax0lRPiHLGhyWM1J8zT57SEfiQJF
r1MkZVwC0JXppctw8qJt87MSMWlxHKZipW/dr1ETHVEXiokTC5H4EXfEzoSAAPFcXlO4dOiVk6iz
JWYC/8mblO6AyPmoyXdBCnfJ8/RcUEQ3ZNE+MIGmveWBsLBj4FMpoDgi64hGZ9O9xQUcmlvCwLiH
1TviM9lafY0Aa36FNMYcKAmPasN1YdAbezT8v231rKOREAj73lozHcSEt62mNKGHqo8NL/tphgTZ
lXc/iQAJXcVbpjipvQsaQ/qFLfUEXpHSPdTnzPbWBN4kh23qBcfKEc8EoW3BJFCycJDT310ZuES7
gnY5flfmsbecTB+1ICYfGDZsI14WLi4i3cIOgHPAP7mY1VNSWe86TXc5VJZJAZe56JMzB/8q01iH
0x+qsZq+/hyX6hBRDBXYC2eL9n/SZN5qMa6VYZy4Ba9QnKu8/QYsQpVm7aKuxbb3Ni+GG0fkOqi+
+Sqdj1JTrKpd6KD2Su4rbelDdEKBunXt9AN0Y5U6PieTJzWpCcNWF4TZSZVAdoHXdZzEXLZ5TeAc
0DfJQ4Hdb9q6/4wAafd66c8jUolA1auqsUF5IV8GNDgd2QmhPWyyrL44DeocI9wESb+vPQJ7Bnvt
2OJz5ARC+70bSNjTDv5a19hmoDicxaXVvc8JmxubgtsWZyPo9xE0tdEu92nTna2ifulrfS+Q2nH7
n3PLu6eXZN3bzdaYrPVST2BawZ0IzO/KDXZl8ZRqZmeaGXPCgha62GleP5V63ivHfi3LfufTLj5P
V1SIYRf+jGZE2xn06RDuJt/bkTja061LLXkDq1ROLbpE697lJuqs9kCX1k/Pd4zcP6ZW7ikV409L
WAinEN5dVXziVm7oIbwpfGr76KTR42IhXCWBB752nRBaxqM7Xtzk0AMB2q5PGoODyE/CRht/VEBf
mg89oDwGYfztYa+P83cqBAjMZ/dQJNWrn+eMU5xfVr6zHHlMWsEkCgAgyigWGRJpn3PaQLtFEh5p
VF9u5pyXjiqS7E6k/irMRpTX1TPZNGtPlYe67HaFaZwbO4GW7gFVy2Tb9JxPTukfOXwfgqjCKINk
3iYjJtXf7ILHmdKt1ghftdn/RStYNvAWydZMjJ/SGs5t22+8IN16s/8gx2LtLdOePvat6XqbOWvv
hpB22CU0j5EkCmX+59mS1JCf2cEYReoCcUUXEmx3ufS2Y9Bd/Sx6am8FsuglpQfOfwuTCx+t1t4n
qHtpxhMoF3pMg1QNdsGLOWPibu6o8t2h0o4D4mUqCt9tDCQEScQ4uh8nI0XaN21UxE0TKaEhBOan
cbH+jIRl4e1xr13uZPx3ysTx6xY0qlaNYgdq7WlPZl+9s4YTsR00jOYMtAKmbW2ldxkI5WAsfLs0
lpASmLTjrqH2PSmC2C0J+5JIb9tPiR4SJG3j4TXAYmV7y7b1pE12Rrf1RvPgeXTdoQVaYRO/pEWw
sqtPn+1dlcm6baNja7/kBGslmE77tN50Ini79YPX3EE9T5RWvRKbhSPBPPRGvk07amg8czvQ32nf
mntzffXr9HFCQaOCZl8awQOCYUTSOUreYet1NGaDC9vk0xll/SHpVYtto/jp6XQMi2g/tnilygu5
iYTIgWhlzVHqxyrMH4dAnVL64oDm2XymCYlVhh9Sy/xiqvTJddG18DxXg3Sx4YTfVcEYYoGSxSIq
QTHRbLiF+TMF7Uu6ePlG9e18oF25XS/9+HfUfMoL/Bf8WoCuTOGyeKTF+TgrGzCLIs+MCSmRbbWj
fimeDW9tQi4gIHQYQjMoabwXMeRidgmC5iSW7k4k3b8SG8CKRP5raeQP7dR4OLmd1xQ1gqo7cjxt
5FYzsG9tJXFJoOmKFI6jO/IDlD3/Grd5Eqi24xFGL50MSo2nduN0LevIQB8jUYfzXLFL3BLp3WC4
Obp//D68C5RJwI1ssI9ahBdQCUPhFREi9olkzEPZmO8qSl8I/n83p/CpaqgF1gi3uF4mgwNKYsdf
TzMyrca70lepaPorJjzZ9ZloTT79tiP80wOnl3Sb9+U/tOTp6nUA/rppvv5ZfhmspvwYMQmtKatG
hjDAPApKLbue2DPTE7e0MRbPzM5W3LXeXMmVHxoQegPWnSrY1RiNYPkt4MzZ2CCRdmOLqL8Ys8zG
R29qN86IZ6vh9+n52b7/DAQadyMr17ZTLGtTsFBWqb/xouiQ+vKnRd0ARsIA5NKtcYSKm+xx21qJ
hyaZaKdl7N/96iXQBiqpGVW34Hk0Zi1d0yMRhAZtjt4cvkVpaSAY7OfY6s8zUW3r3HGGlWT6QsJR
cvQk8HAmfFYxTwQ3QqFsOtPeRTU9HuCq/iqD6liXyUTPY/l6o5KdxbTWMMJ/JlDwHeL494o/rL19
D3a63Hsjm7I3Ft9kVd6sGFrt8jOEOtFzdfFRA79QY3yYAibdefH+mnN/cMz++kvE5Yjs2sWzECPD
4ecfg+PWa6TMbBCj9Tr380X0PmJAP2fS8ItsPRE2Sk5ibNees1oM+dmgzU/cf/50CmX+Uibp9ff/
gDGu4okguVQcG1/8Ven42M3zuSlcNkOgujwlet6iOJv7Cc1O3ofvRtJvB9izGDTh2pneT6vKPxxz
e1VNB4QbjFiJd8LxEoDJkpftjO+Tnc5gttZzgMWH/zyHEFbui5oCJGR25cSZRbBka/j7htr0hCFp
5QLarczS+qrt9PmG18W+Ra5tDlmrZP+vG72WsK5OHkhThfhzTqE1P9j1szlJAo7ybjM04ZeZsOtW
0b1tmG9VMGE2xnaxMgDYtBTHQGHdwS0vYgta1EdjMJpaxnkbXGeN1V2rx063JBJEHlVbinJW71Io
rJB5z43dgpd04LyyEAe3SRgN5jejpn61urWV92Z28ZLmNolUZJIT3E6ACEHD9TeJkeSHi+mn8T8J
N2rj0SO5taeALHC3PthbC/0xlMVLlcPvQup8lIidUQog6jUdQvog/jiknM+5ooPYIQK6QZMQGYJC
nWvgQ2oqipxqp6C7LT1SL0pkWIo7sHIXPBaIs0xd3jVO/QD51FHB4H5QFxhPLRGE+tZ26xm03KKZ
1yWDcsIBIMDxaVJi1nNG9bdovs2qvdWUAjw0uILjDu8d9Anu+vnYCK87zRAWoWOMK8Ma6GBKG/rD
LYzI6jWAP1iP3GKac6BsHWrlAqZB7fFYrx0nLuzurY0Y3pxEYt5Pml1SzX+F573Am+MeojLWNKbV
8tnDBbP1dP0KX/2naX6bmYYtNxdnmxgerZhdSKxpNvONYb3pXFb1rvkb1v6rxLtMdofeOzOTBbLP
InYX56pc1FriOeiHTfWQe9jvOpcjxsoEB+NzU2R/dK5eI5d+Pp6YvninFw99iNZYgL2CcaoWJHwM
CJIkI3Zu3geGByZCBbpYirdOWkcjB2cHV8YzDj3fB+ZZdnYAjuhc29s/mgIEexL0jOOMVxmMsFn/
9Xz298LJhk1UcCbPlLWCbCG5zJp7cl1v/qmrBaBLXjfPErd8wLWcZePdGAakalWnZULgigjA8KYP
UjTjMVIXmYXHxOwOHk3DRuDee3S3W2m1z4k7JpCMANpgPFgTjg8CCYrxry3xwujm5tm+ZOpmLvE9
bltHrhcrjG7IQtwJzLZepz5ykV9qGzKk1x+ckuNGqPKxTnx0ji4ipYgVVid/siiwAcgw8ZKqxbVL
9m6bhXu/c+/LmmppZbjvPWefnL/G0Pjjqfkw6odWGBcqKQ6y8J8yYXyWaMoM70XbABCO9UWQ2Gn0
9TZIoOMT1NfTBOLZ9TCzPf4GZghneskt87kIKdZKlkf8VOcMY2I8mVwjYcFH3S5yP0TOujVRFBvk
H8f1LZY3oETZ4HYfeKhPrN0jOSM0F4GDtSZPY1B1P3cfcbV8lpX3WIYobLHj08XaV4e6cgkbQ7FI
0/gXdRRopxY1rttJvvrNcDUj8sdDv3m3muVNZxcpfILL0jt8F4R3wycJWmz5G3WUda+HPP1HqTf2
3czCRjb6OwKBsCxZxhPph/QRtHwczvDO2oOqjChJBg4iv5LqIJtcoaBKoJX6O1NYL/mg3m//ZsJ9
NToFpgR65vlPftRslbJesWvRuJt9UjLzUdfUULROuQ0MNCTjSIocuci6Gc+RqH5II77rRcORlygK
ylkxfv8OqcCq2ciHFDElkW+2O11GzTMqub3PLElPaW8cXFp2w9G8SKc4zOnE5iE+ewYGk1TGxEb7
KuWmz5hUSmtMgTnDJUYzv3Y6np2AZE0+Phui+XL4ZG8N3gmd2bLEUM5D68nN5dVxSoJsbtd06OmK
hYsWbrOGH2jclWez4DjmPuwecmkkK0eY3xAQx6iv9wbSmzAtHv28+2LeAEZafm43OU2RVmW+Oz0D
0qxxTdc521X1Oer0MobWly7yct3IDv2UYk9EKNANu4mVi8Fp3JBCA2At5LXlesu7+tNSjFykdZMT
s1USMMtazk0SgWQQady/54ulVhig0NkU2TOduUjR3K/b92jW9r8oT/7WSUFGZPsV2A72J5aRye7p
AhIkdlcL0Y2OWltZuFIinWIyGxG/MrtyEJf/wmCTe2RC8HG5yfQ+uP6RD/QO1+3B0RRokBrOaDVO
W+2Ya27xHYru47IQ6JHeYDl3oPqtdrZEloM3lXzwWcVCnLofg0t8ZYtdRtuKpMkgulDc/SiCqGRS
t1GIl5cpJBISCDwVsiYCGhOCM9p1TJYvu5t3ncr+x8JNhqvWfrcnuDMyxHZ94GwJ04U6cZ1pRWLE
O+oFgMBavTtB9TN5mB4s/MEr2es1Ju95i5xqWjHrnTTiWTi6s+1PZ7tI8PM63gPp53qlzZGIvo7P
p6JEPNa+vFZg7Bp3TavQvhmUkW67hHe+Dc2zWfrEpky3sJQ2PCeauJzSBF5rR2wOklGW9ElSs6M4
6vgU6pGorF6hQ7SJACbXwFjPmpVjGpPP3p3EBiwgt3wq22p3Wk0etQILlc5Ewi8KwBSdm8uOvbLS
fsCKHqSH8sCCE5EWGI0U5p1qbyCiw76kQ3nvZf1fO9XJqkLFt04/cJG7ceJ6cW94CAhGdA+jg19T
mMSt3Brig+ozFcZDoziKalBmJG2ilTTMi2uQE+8qB7de9csKXM4n7Cy/E2FxPyqSmwqvA+pyn8sq
NHeKWPTtYC63aA3Wq3nSLypwifhurG4TQDGfnJsLwjP8Q9OI5KiEGe5Soe+ypfV2WcfDJLDIHujc
ZNuC960iccDawIJUmYD+0IHID2W+8xASm6ZqTkP3MZc3Z4JmPoha/iRDGIdpIHN1UgWTXToCnXws
jfmpI1fzJOHXWPOeuBR700mGOpcUztC6NdYvdr0qC+vUuhOhDTOup0mjLgfsnGw/Xwk//S4gWOOw
wXGdguuZ0XTnRZDZDixHxK8lp/FvMrG4dQhtGbFEEnxb4TsUP9/cK/kwxso0db4yhLsTTj3grRR5
HLjiwx+SV3S4WHjTZUfFRL2bq/EGJYSo3Noe9V52dej/5Vhgs2pDNBOwd+0jyJW9UcP8Lf/j7Dx2
JEfSrPsusx4CZqSRNC5m41qGlrkhIhW11nz6/zAa/0xX5iATmEUHIqoLFR7uJO0T955LRiFulOUX
xNzfguTeUg9ENFQXuzJGXlr8E63bqcrzQ5RU1irFs7ECHL1um3E7jQMKekAhK7OMfooMn0aVP1uT
faLaphdXVbH155vYN439kiffFALhVjK9BFBXAIqe+o7CJw9puoymfEBXiqwNl1nFhQhiaHiucUJx
QvSULQtggboab6OzT8zkGJg0XvCRebtpRXM8OSE0l5BVKuJwSqo8F9uuwHXU5/7BUyYq/PR1QLCP
d0S+OuyPFXwDL4iMjTUBmilgB7AeROWiRroU1cH49GmKmmED2p0VmnPMS//CVOgq0WmXsxus75w+
ajinko/Wn06mCM+OFe4ywT7fau4LPG2+pS/VYv3hl8t+mSIwd7O7Re7qtCHHCUMlUbc7hxPRgp6K
UvGUMk7ob8O+aVZ2QqoMCjTWJKdxcGu0YNh6wkRuYum8Yav/qqP2J+XhuxfFX/ETrG1MilHE2iJi
PdZPCX+++O7yt639ID11HWK/fC4x1zNqEyYeowzVottBtbExfQ7IPyAD3FWoTtftvF4EZ5vP/zeS
8htDtWqF8TJo2YDVAQv2jCQdVJHOxoGtNYvh5JBaAAa3f5qXwyl3Ax5L8hnt6FdREPgZRNbRqeMP
HQhAzP17mtYHWeWXJS5EGPUTgjJi0GyEF821Ih5hTubXOOleVV1tIrpHvKwLdrme0DGPjzXJnxsI
ugDh4lPGEJHbYPjiBuHexzVgKoZK3YDttggVeR0j13YW4jDCZ7SibfACzLrOY5ZHzsp2N3hCxaqp
cCcX3CqyqR/NecBHNQMn0gSbpuNw1zR7QJMz/3p6JD7jMcmzZ2UiTjSWN3CwULRz/sIoyHn0Rh/p
LNkCo+nEaRnfz3l637bmi6/mg7aru1mSmNGZlzIRXMBmgzGqwAfB9t4Z+E9K0b5Mzjez77xV3bpP
TRkiyEnZtyjPgFJhnX3uOR+4oM9MtWu6S59Ht2UxcqwG07UdN6JJHyH3hfxp6UMzdKeq9c8Mi1Au
vHhJSHmA18aO3Bd7+FLOxKs4xdlQ1VOZ5xczwMJddjtjmHkzBuhNrtt/KKv7AtuH3i9mFFMb3nbS
TIsMHc1sG9u7Rowsyilq4Xq4yzbNqPQdVQT3eAtvOUo3YQ9+XpntOojFS42O1rOJSk3CFtII1XHk
U8SO15nad2V8USmFXoG3hBE5ySUj0n7ubKe0qcNG/z3WAAvlvTWkHLmzl1O3ZtNKvxNKw/kSQcEK
eu62aIk/5+JeVmxwqG30sez2mM41/kNc8JjOx0sFK+NUee49Vp2fsiqvrZ6+gaPB5+0+xQ3rOdY5
qGM76+CG6KzVFEeYVNwPCFvPcd/zOFw+TVtacBWq5AVgGzsVHgArzROOITehOoZbPuHO/tJ1QXss
I5Q4PpQ+wHLzNva3kFE1ASO2v4IRdGhKEu4owXdS630xhURMMFGaW3qkDJVqBe7beYtBVK2A4I0b
cBTMQHY68G9GwzgNLkFIsyvfSK98dkxWk+GXpGluKYMTsjuokdJIn8yBFR4nN0ejszft7NmJ0QUO
8R1QmQ3CiLvXPDdIc5Ml3rjSQzvh0ocFOBS9tn9LhKq3Zmslq7iusl0wzV9QPD9ledawyDe/ZZoV
IkhUPnXJGzMUFBXa2fclsKZBhVtiRl8AwaBrw7V3zrGEoN41jtx3+zmvuAcC0sB7ji5MYMyH53FF
0uc3bKpbxdhLevnBw3JUWAJpwPRBLNO6dUhu6xcLbWuVd1Y0b6rEQZMQms+xiihbkuCNYdUHN+ze
GFW1xevbM7Q6FpZbHZXsXzsnjg9jWOMMcIDD++45GHTNPhCRftuzZJGk6Q0J40Qs66spsfBx5+b7
7OvXSl2ckI207FKmHpXxCBYco11M+VCemmm602VKbooHmq8P7zHsLRNk/2kGRT/LnwSp4LggmWKV
zeW+Nuqz2+lXM78NGi6hoWD6VAvuDZQup6LX19TVq6zPLZCG6EyyikeEYfc846DPg22/Gmm0m4p8
O0NKondt7t0J2zVBMrO7mRC8r4Tl7gf9nAYJDE2NrKItxYeJoClKSBVxg+Fn1bkbvWCUAuJ1tNld
h6FZuz2/xfYIRJKuSFamQwY4rbisrX7laDwutazecJ5Q95v9fU8WEHDFYlv6wevYpQ+eGZ0RY5Gb
Q9UVdrD5zRy/K1Sutcs1g2SUIWNwnUqTJjJmhELi37e+t7BB4wFgte0EaDGBAZjt9OjOjrv2qhsy
Mu4HneEKbF4qvF5rTFNc10WymhFD4PNtv8Cu+UL6UoX8eYWXyhlq3oGaB2PrCnx/Lnrvl1imG8/x
LlThlyBODnMbFus6xc9C0CROTybl+Iv8E8hcTmyfuuLzPyPT1ymRT7gSqNmd4joH5s+OncU6nLIv
zDYAMQ03U211lPd4bKKhevG1dUaV5+S4dM1R8i5k8sENJKJXBh5DcoYPBzOOYTYVZ3sJGQiuIsLB
Anaerj2d8ZGTF5hgKkilgTwvhuoTvIZFo1d9dhrSAb9T9cpC8Haqja9o3uhKUCV5rz3O9NDzHpBZ
fQyN+61ETzR76nvwHpk008bE3K0SuE8tE2LeuHf65E2iPQXHyHXgmmCEx+ZrxAGPYDw6O+mgt+jE
SZ+KfPOQGUVMJYVshdi6+DWpuDIj03sKnJKSqt3bDedrabJ6kqr73uf6pXIsCp7IFNSSzi7t0YMm
2DO6pvnqsaY3OrVpVHXf9eMPFiJXASAGkM/BkCUrDqtkOV0dbHN8iJMaFPjSBKjJPYuKArIDN4yX
bXxgoWbQheESQ7NTIXBJ7SRdO8V7TvU/ehVn64Qb3NjnIU4V7TS8D3HFIWOU+3SkYw6ZI6lWX5tU
7DHbxivAhem2kF1EmK24DHRUBxGUj06VWtTlaYYkCD7VEHFa6ynemL1Jsq5gPIjAcMNrf8gJfU2w
Yj1YaXHjBz5rZEA7cQ9n30+NDWPYZiOTvF77Xz0XZVZcAkQGTBpSBBfXMvGAUwT2ImxxboqEpwpX
cUkRluMxnepwNxcX2yu/jOWApVBQrc+yODIfZV9L8NLaYzOcNbW5nRIeqkkbfHc69Nk+bL6Vl911
lUO/GaAtxHvPWtrWmOIayvg0eRCGBrhRWYtV3liND1xjPCxMOhjuO4Ll0vZL33PEFgkHk6koZ4vW
IjuodL9WrrpGjn1TV/yZgeFUe7MX3zBOL0+ZPqGahEACbDcfo03bM1EEbEaBKNVJRNGLDfaRrTLJ
VU3K9Wagx14B/l/Twx4yMfzgyQ9RI7iX0gM1lLGzoF0M5jQ5BQY77YCJFy6aeKb5GmZufgBEaIA7
eWUrc+AhQWw8BrWA7TU6m5JSmJCcMW+MnRO42WphDu5E4zTXFnbwqkNKtZNxty8iHWzGtks22QjB
jOy7IfPe2kiGGzThTWR7W2kXLcxAcmlr4HGkchFIQIZGHSMDkeFTRCTINs7FJrd5131DoMJJKpTW
WnqMykcf9QHJXgVDNC+HvUCxZUDwcJknMvVC9VM/pXT8Zw6XXWinjwYE5L0Ui21n7oz7xvZh18mI
aRNWLVU+kQA2naNKYPrOzXSbVGRSBbEzHDqXayFyi5quT31N+qEnpEuVNINJuFUhq2nhxxcWf4Ue
7ingva0V2N/rfM63eR/gDwnlgxmq6dA23AYYU6Aadx1yeFWisEtn+hsdQJSrb3NZsh0emC74FHes
5k6lzowbDvdyPXkTzLSlt/OnW5WzXo5Z6pyoB8qt3YIXNhGhuVn01CsGGMjg7Q0gG5LS2sBdZbJn
tSpBlZnGkdJqNULhWblNm78iVewYrUKJ6kOF8K8N0b5M83YI30ek5qdEAvyl3l7HbhlsfW+ez+iv
mWIkKR2HZ32EViHXtpreo7TIyH7TI4lwE9aWqTg7xqaVdbjP045LOLBJvFBWDBcrTJ9xyLHhsJJg
jyK+u4waRAXSRD/etiUMJYAe9BEtxh4WtPWdk9kELUnSbSsszkejgfhasSx81tW8613zxpjT7CdP
ph1cHfURjzWk3Lwarn6efItqcjLMkH/bNAsG2ubIrscLrH/9iNwnwxcEYRA41TWTRvKQVncqqKe3
oNJvnvXejD8rIKSXfxFNk+oNv76Bz/dJSYFWnNP40ldhdoT7ykg5KTQB1W10VoxbkRxE0LD9onox
3ew+CHu5rvlvrWVZGbefX9DRp8cwgT6G/XaFPNx5ZnVUbuFj1VfW3wzpKptLoSA7C17vpZ+VfWfi
QwY2lbyJeP5iNLNzceMUOWEqxzWOX+vy+WWO3RipbLHLffU4EUrmQl9BZ1bNr81Mnzjkbv5kMG5w
Kt19eHcItetvzVIw2j4xP4aeJ8BQCZiuwf8xuPLWxzdx3w3eEbTudFP7YK/y5o2CDIF+75jPRu36
h88fE8us9qB7eR52szoKySFjWgDaqdRbdxfbTXWYnFQyHrWvYlpCUJxyvPZ+Gq/ztisv+TSAZ1Pe
EdUQulXsLe9tcvZgOrpLW8CumixiJfSl0OA/XY4DRoZU4YO08kMMU2dlV1Z/Rnts83TL35sKdA1A
ku5GzureU7ZxDXJMcMU4JlfZDAuMMZDsHLS4eoUPHsHy30IfCkpCmuimjPtyk0X0yE2og6fSHx+r
uck/JoFQvteYksy6mG8ENOoTU9Oe/Veoz7glELzGilIRY8eHZbh3Ks6q+7Scn6TjQC3oOK3xMEgO
rnqMtzZkzl1hIrsZjRCp3Qg7pDAZQ3RWSr0XuztEVcVt7MX9noRHyGeaEblXZd5tt/ALWZlgXy1Q
NnmtS5iRZO6oWnJWsCdhwhorgl0sdGbI17c4BwoW4mMC4T9Q3zqjyG4s009vhv/+jtQ070jR8a9/
bpGdeMwdHpFuMabnNMPSbYm0eR2YaSayjb97bIf7do2sQJ8TkDBbHusLXKbuDrODvAQMbvpQIH7Y
DlULm9ufI+Abodp7TrefnJphIViaKQ7HI60PdyODAU5+RGwLb3QApvMsQ461kTV5Fpqv2kdQGrG9
pvuM1nWTtXeYVsojd71ADPNU+W1xpxrCXz45wUH8NAauy2+KgBsX/DGlV9yLGtioske0pkV5H8QN
ugiQtFuDLuqatUxpvZFZq7J89tmDf0oXm9QY3cRJw/9fhMDiuyhd++M47dyGnnIAIRMYxAZz0Jxt
76MKRwDd5Ms++UwJFRIUtlVDvvG7GYHx+GrLgme6M/o74mxo+XuZ30IA34a16HajSN0rHuBobckZ
n1uSwXaFAVExAOLbxHF+hEF6xoE4HVwrG170CJWqnNQE8ngeXmzbeAcNC+Nu6qMjlLJ6o+kHnqdi
Wghz7as3SGNbIWre68TPXhFQOolCzihGtbbs2l5VMWyWRHk4TEzvUHrWvb3YXcy0yPdBT/fRkNS5
rllGYEmYYGQMZPPwj859A+IwnmAHxr0xXQgg/DpIf9qwEwpOZsV6fUjbY2tV8e7z40nGb5k1hndm
lN2R1dvcmKlBvEHgiEeLh8bGqJPiLhyugYskDQRahe8DntNEUXpgcx/Ml0mV+X4wTKTi44uH8ekx
71ijBHiTD6NikuIaybhhgI9pcPBvmzHpd35ueOjvNOiGIW22XWCju+qM7N6sh/OI4pl2JGcn6LtX
cmgJJH8O4Mc9TGiVwCqbH9RFxrOMeH2urI+xEMZ+VCmpZAntDNFUVbkBkynZkP9/A6hwuMxsrc9N
uHgzS/NRuMhZiDE7AHjCO9o5zn5kSH+0PJSHaMfk5A/4ftEbeUCkD1MwP3t4zvfCGd0zc4N+VyfU
3yW2jFRb3tomd2JWTXR1VP7m94n1aE8JFjMDp6vvmdml0mV+GcfdXIZbuwfA296az7SFTXqZHWvc
B0bvnXKtPFzoeQuJYRjvbL/EU+E4sPpokRFFErbb8GxZ2tgaQdb9gHkD+QdpY6w2NmZQISBFChSO
nGu2Z25twajBZ0uNpGYqbpLKfERfn+w/TU9ljlpHecysFr9v37rNbQiKqyDBsV7MTKE11fueYAyM
tnJxlbLKbGcXJb7iEihIpkOnVe5t/MxsVZ27hey5c2TPm9syA/A8ZlCGFcYcPeXJdGb7AlfFpbmu
2EUvbiSnS27zInYP48REfO4oP1VaH6Hw1UBIawYYKJHFwXWWaVqGWqivepuddlJsh4WxYNKMkesm
vdPnj6iYjjW8yXvbLseLm1X9NRdFeGEAuUbk6QeifZ16e7oGZbW8a764YM9Jd5VJIleth2hjtkhg
DCJX12oKBxzFfMI4fft9Gnb9GZfEFqhP+FIUEGSyAGZOF1nBizkaP7kQeaGLTCII0uEClkvsJmZ7
9z6SR/BGk3whKOhIBPLeH1Fw16mbPI7R7SAKkN+pizyTKWZ1yZw+30MCpWtowMCB2IfgCRbxQfpp
cGV3/dgEXFZmMk4XZirDMaXQQaxoMcdYeFM0PDttWzyJBjCvs7KCndcR+Nqi5AXX3GUvorORQQ/t
zqptxkqyHk9Yw40dG+tbfzF1MaqzdqxLf34ylrqqOdQMooQdJq+aVAdjnKerW2w6aQT4QsZwx8Pt
EpULdroaeX10SUXnP4OZdx/gFdtl4D0OgiMsM0vzoXem2xIYHUcU0+yugEqmvZ0gdWTTC2yXVcM1
EReA8+r2w6zd4taw2sMc8nb189dAgBR0NL78frKcY9QF+3q5ycNJRwzYGvegIAbfZfoI8PU8sae6
qeDm0ooa6gRO7CEtqYeMgdbS7hmHp0k7POWeBTopIsJONK8IKtF5dgDYMhenT+GgFIvGc4HtGMFL
2u77lpGCGnf8Xdb1k02Dj9jn2EWJn7sK352MwuvndxERvxBu8HaU0XNLxttZMAzZICnJvlD/vzJQ
ukxs+tpJweGzKwRvPZNaHrVBAtlgpY05OY1QPB67vHGXBEOGsuit2xx6K4Obmyqta46HyYN1A/k5
GFV705XavBkVSG/fW4xq5BQ8hjzU565mA2GDo2oZ0q4cIkUenGbCsZJ3IISarIMpLjFCxH72QYbF
JfM/BibdhddCL3GDnBSfRR0ThShxh3NMGqTv0eXq5QvS3xRKRO9gAOFHsCLEqcyz2qN+gQKaFh//
ep4uD9U2KMZjzhN5VUXw3mzckdvO1c4j7g0oEVb0ktmGzXLCOiiWeBtnUsFp8uIY+KG+6ayEyLyi
RWyCEIUpbQVYZ5GyeMUPP/HsvTX3eqP7BogqUbVBlFVPOdN6SP8WpS9UA+TBQ3L5/CKVj3l70iyS
nby/lP7EqIyl5/tcsrOqO2ndyBJ5FK6a96mzxTv55jzA0PCmdQnXN/48EGN7PyDsu0tDl2whPTRv
4AVfoimOP5QO906d7BfF04OGZ0ByDrJwqK+Pnz/NiztyjIqnz59gUAONb57Luh5Wdd1UtNJ5xp6y
ZNsY5tVTF5My3Lr4xUJmMvdu67AkXBBThrfUTEEqr5kKox0VVIKaLtNos8pzr3rzuWa6rJicXrzQ
ma8DiebXKnUIwbSwYDFWSljmp8mTHYq7LtLqBwE/GxpZzJ/3nmNMH3HHeJWxzg7RDX7cavTZy9Y1
b8LyJUcScR4R7mOpqpGHm/X58ztwlxQJ0Qi8ln9OHEhhvTtQ7X6i3DOU+RPzzjcWoP4dx5Z/8kPt
X3PZvgLQEwspyr+OQ9iy2C3sLVi0+BaYgUsGaPM0LT9phAArTzX9XiyoJZHM3xkDFi+2OS1OCaKO
YzdKXtMSlBGgk+pGteEzkEuaTwNi+2go901PyTNlNXYuZCmREsb9JAVLgxjNYuYpXgb7AB/CWmY0
/lmHafcQDv1XexE1R6q20TIm4vz5JVm+M9QiEUI6vbW8FubyzKrCNRv7YOfCeq5TI9pMs7APn7x9
Iy7jTYbA/ZDGxDJNY3X0IW6yOfS4gbLMPuATkZfPBkIu4Y1JWRXw/+fa4Zh201U7ifhi9fb4MIEP
ES2OxiYDSyWi9j5J2+QQ6zjeC18iORyLj9xGJDpB7LjXkf06sAxcydFW7+OUbpI2gnriFwRTmla/
IdPIfh9ljiBt6O7lJO2bnuuAlYbul4Fbt8PMEdx6zRRcY6dfC3aBt59fMk3/78QeI8/e+JG4HrFg
uezuodZVm1bLW67AC4XqdCOqhOkeCTJfBYtukTKnSxLoj5+lad66wB+IXDFmWFaGME/oSLKF/s+k
P5ve3a7+S1avTaTfPyIdEI+5jiCDWNg2X91f8umcIe/TLqmpWX3ZHqYy6++85TLoxvahF4RvGp3f
7Y1IH4PU/AKf/eA2aX+M8jw5s06/T5dGj8RTyUKMj+1/fixE0dPAl9/z8uRWnvooh8rb2M7knFWd
eLeZZvcJt9g+jjnb/dYrE4wgQXL9/E50HsV3ZHOLWlV/MuaY9iKPLx693wMF5reaQ3UfFZ23gXAB
xFB2Tz76euBXub7zXZhiIZTFdWY8J+gpM57eRt4M/lqrc9tG1nOPBm1rss2TPCGueVxam3SM9ebP
mRm/JnooS1nSlYpqU0H9EEuk4bePhygPmv/6D/mfQz37YWwDM4A2qA+26k6eJ38yEDCwfeBo/PNv
M39NquLXuZYgapD62NFa/BIO1WEdpoEgBi3HT/INfv3K1kn7raiwMEWQ7x+mwQv3oWq/lC0CZNuC
eTn127oqg1e2EoG+m1nrnspKWsdIpd/KJEWjEKTeMbZJ2DG9yr4v5zFZKo2/BFs5v6Y7Kst1te06
UGBMyxXOLylbQ5wNLquBfu218jLw5pzonEOi2O4oigHvpJ5Fd8/nZRk73jswk2X5OhVFd53Y4c0x
h1w2qnqdQS7AUVAbO+XYcktX7iNyuZtSYb/7TlVtSgKNtlUa4oJTPempIPmCkGhcN6x+ioZdiI1I
eD20hrnOfIMJasPZUzhqZpBAIllcNWdjLj3i7RoPRZZ1UabrvzhWvU0LZxdlzH4tBjRbqsidN/gD
A1d8ll211MklFOcSyys9grB3GfnwrE3iq5I26c+huEbmVO6GGM5rXeDXFF5KWELVY8yXWOf/fLWg
zP7t3meEzEZc28oSQv4aqJlIUEfSwuhhOfLG4gujp8BjVNJFJOJiaAWxHW86WHi3JpC4g2gn6hOs
SVmuG5SA+YbJU/Xgkqa198uKXWPKarCv6EmbigdfOU79XQvaHDUIgssgnV9rN55XOTECmy5nwQI2
1zlR2rZXJm36KZAxE2bUpA7AYczTxW3XtvnRrmuSiwfTe26a8hFcVfctRT9pMhxLbpo5lm+ooCMM
l1X61UREZ4JW6e1liuA3xnWaGDPo0Dw3fcauegnI83CabSXc4TssgLdmG1grxi601Y0vHmJpy9sR
zUVZb0LdwBosxBnwMiRXMzBOei6NU29NAVQcxonDoFl9Gdo7OUYnjtkQDbgJsmVBRl7XNmqseQPx
oX7Ae1dvZgwSli8kKPOsvUlbExVMJFE1YGpNiztTNJdQR+Wz7Hz50NbOmnGfPvYWeiFMF7fs7KJn
qzKqo2mG5LgTKuFA6CAzh/ontIYDpBC1HQLWE54hSs59TIABz4zHyBqRUohQkT3Ad8iTultOYr2i
iTgYWudncGrt+c9XmPo1qko5lqWkdHjwCc9Wn0mB//b4Ky1LdgjOIUhn4gk2sfxs+LYNXC8aDBy7
3VAfLEC4GAMJPExA2q5aWrRt3FX+urMC96Yw7GsEsy6asrdgRgiu5w9QGtOSFRS52WHEvn6ZWmMD
M4c9BMEweSv825Fkkkyo7mJEr5b0vTsc9lZXebxhYrHKQ9IKVWR+aWKAFe4JKs6bYUPz7rXH8AVS
POvjINz++f2wl2dYkU5BkS9Bu67J+7GE5BJxKACva2H/8zgQ5PVAH0at6FVAQAPlTSdj6PEoKddY
D8Hw5klkKn7YDVhWwdtZaAlvkMqeHdjNF5e3+lDJbmBu3r+GaTChsRMEaTeYngQBVmAIzR8t/gFI
lIAxxo0d8jHbzVQ+9c5JWM4Lhg4DyzwnTyTkc7xhlCl3YMAMUK93/gxWKU7L+1hwsxsSt1oVuukH
JkWoUgnxClXiPgTRO0Y55+h7XoQlV8Y3iQpPo1D5z1h2emOw8vpLiO7ns//X982yTJ5VwiP22v6l
SKFRjaXvJwUWFHbyPJ9IHg+D4kvVLAlYSwtgD5l/TKU4mzznrzRap+JjAPBOXDfzhLUDtYQ5pM6f
uWF/FPF7TBFrhvYLcgpzPfS7vMuhKLRSr5iZ4ol1fW9dutrcaNKCTs6Ak6YR08wbZvuIR7A1e927
XTfosAtym6aeLDPJC6SQ/hI5SxQFxrE0opWoWx5zII+2k+yx8feAqXwmB2znrGzvRZ6596VellDO
1yK2uos0042l2AgK4eQvtBx3RiLLO9+SsNXyC8ah5qHro5uS1n395+tT/prvRZ3CY96UnkBZBeBk
KRb/7X5NEDoKNQTlWomov4y9Gx3rBL90m3jnvIqwz6kwY3cNWhQQ77kIpuHSte5HWsSw3CO3vpdp
Ha39ImHfiF0CcvfgHFAP/zXn8X97pQSkLQUrkFiKq3++UnYErDuwiuISCEfgNyFjqXCdebF88t3y
Y2A3cumq2N0y27C2uHGPNTE0t94sHp3c6bbF0KeMc+IvGE/Z5nQZm2IS2/9S/v1WXPN+atPk+act
W/wW1u5nWNX8tinW0QxSSdiEAiVkJG+ChizNECfEuszwcf3lU1yqvH/eLUzabFNTb/I/af7ylCnz
VtUTvAx+V7X35yKkL2X4AQmlU4TnwJBVO7NPS1gsgODyeTKParTfoVmBe20Mk9kFps2/vKjfH30K
ppXn2bwiJVz1S3nXx0VdmxNgjdhpj51bddcEaP4xYDi0nYgVOYSyG49lGrfIX9VxmLrnv7yC34pj
h8ev50jbNi2tiXT95yXTtgJGJvPJdRpjefQgX2Nr8yF68KsUkqp9oWxGn0l/ZIDCsRmOr/Sbh94h
7oV0MesvN5u9fAy/fEwe14XQjut6Uru/3Gy6QxFjphF5KmF3DZ2+2udJF+PTSt33tAaMjxTmKPIo
uzIGfYJdKF/BwEIvj5V9TYzZPQFyfXWyPj3Sw0hGEUm4c0iVcViWn2EzhOzzPAjAdiO7bSsj/27s
X6QdDgm9tmUdKfhg3bEItf2H1s6Nn7q6to0KX4hve5vNEXzFkmBDA2bAVI7Tyzh0b+Uy4vz84rlg
XzLHJuUanuFDrRtvG8/hXcrk4MYiRmuVizF6my0kj0bTDefPkfvnFyNqfyid+YfBaoLLXz7n3286
R1LScM7SDtEF/XL524kV4WxCqBDkQ75kTW6t0WpeNKKgI0D3eYMDu1+ZVeldCtLO/WnMHs1lrazD
nCHJGz1EqPwKkJuWV90lX//8+qzfb09HOtrUMLcs7XKs/fM6NPISktVMS1DhLrhqt7ifRdNtw7GC
Hzt2LCTaPNjUkf7O1Krb6SXYe2hqJCJL8NBY2v3W6ahNdNb7t0WwmO4p3z+/QKNG8TuJ4vD5Y1u8
RCATLRP5PtHdwUOg3+vM4jwaoc/BXvOOUcmkLlNzdOMK90xxom+YHv7lUpe/tcGOY5lSE5AqafP0
r3WgQ7skmENELLOyEw+I+NbxK+86QHKO7yZ8WQc/KEg2b/wbaFhHYpSas7X8a6OcPzDwvmFpoacd
0/u/fBa/F6hUZMJ1HNSSCif/csz824EHggFqAe7zdcc24WoYjQc0HR2yRboNd6e5NUI1Xrgl56MH
0GpTMfJs83eRwQoivKS8hPM0X7pBWDeoaXKgmJFa145WV1BG9nVZ2zMJc/1dTqWf5T1Qo3n8Enf9
vHWwgDJGieyHsXGxrgIl3oADgR3jkv3VsnH789/6vxzujm1bVFCWbZEZ92u6aFUr1bBlidau6ayJ
wGNQ3Zro0kzXuEXmvRu72nsIK2if6BzPY2iEAGXekszadFHZXIhZs26GscUbkSF0QcBCOquM9O2f
X6b5+0fimswAKMZcXi3V3j8/kixEsMRVucTHYyShdqAer6f2ZfbZU2XkaQRTYd6zYJH3aZzR+BfJ
xuWhtKoT/5HiiBlRUUDx14nNTAvGjZrmYweJFrQxX2waMoa4CvWGR/zKn1/8Z7T5P5/p3NB0OxbP
dap99cuzx4gMgsCbCfE7U2tQs0jCu258aj1XXTA4fcdwBN4FQWNaE51Hxy+veVQR0h3j6vzza7F+
v+loCNjvctopwZn+6xuZqMSTqgXeVF8zpNKrIvWmlyFA/+DZ9gDkG4ujUaSnRsv0tg+0e4bb+iJ8
jxlrHJmXpNL2vddJICJu8B1gjnF08nrJmw7nrSlTYHJVd/nMmxMz91BhOu8wbC9ZT0MXun30lnaC
jDsLikhS2eMly5x3ILLutStrmLPoBHeCHMRdkDasiP4Pfz4nK9e8XiwMYgkK/7dbG99ZklZ1lq5r
U/+YZ9u9ElXsH2iYJXQXZcBD9MpdDQDi3itMRbLo2L9Kh62K39nRvihDNvr/j7DzXI7b2rrtE6EK
OfxlNxro3M0kSn9QsnyMHDfy098ByPVdi1SJ5XVQJCX7sNPG3mvNOWZTLUng6Cn7yH6SjImBvPGV
OKfsnNIa2QgpBim1fDvEpXWIU617NBXkjbOcW6fcNhq/yVBDhkKtLBf2usvRPtKV7xaZF8Mkn3S0
5CViXf2TTqD1cX/M1ng5ba7bebY9vz76iV8ngglfbIIOcORcXdPaCt+wUWUnLQehb3N38wIDUhYv
3bhRq/INDFN7lucSjYnISLiKyFNoxyR+c3qBHsjIztHSLssmBw8BqG5DwqaYEgSJFST2ebDjUW+D
GSZi3L0MJWIxURFxpm5YZF1SSAD4B5qKOjYkWitXnHuBE2FrWJV1EVJYHQjPCMFGdfKTnuPKBd46
7sLBYNFt7eIS6i09DlABMukbkgi1V/xNX4kaf+61gMQYfGoPdSkE2kilucdWVfk2aruhE4v7TTxr
cmrtU8hmO7VLjcMEMcEqI+1rpQWmZ6Yd2S1TnnMWixhGMhl0kygVeyNfMLgukfWzyxMYgflwelws
g/nqxHYP/UGZnxSp0rd4+U3vz2/h3y2FpsXNm86xRtNdX3YS/3kLd1NKAKMqw9olotKoAvNe9M3f
coGhr0Bw46XGLZ/VyhPJmGILJcJAH9U7JDXtxWZA1xXNActq8DjCzofQ7NwygoqOpY1cb8CBtX5H
w3F++PPv/ZsdjoU31LFxyGqq9WFnC2YTM34HFVEDfNzgQ9DGetNNInRTuQLLyEvhF4Ar90pp7KMI
yoMQTHMEMNqNLJnOcfnWWl7HtA/+F9gDUo52ItGrUck4x+y3SaYOQZNKHkMvt5YXaPjEGGWw5+Pd
3mJmPSqhnd6YAQ9LxOyIPUD9psXZzJRCGIdGx7ny5wdtfGimLtt4WZe5u6oc+db+9n9eLEZHU67H
YD4dmXDsAXbDMSYR+KGfws4VRAXuGZ8lZzugdWIP0X3sdSy6jfXIZEferhEz1ZJ4Cqknhh0PT524
1GRjD6Q2x5zZjoWDRqFssTVvwD3HrimX6Xk2sHC2+BQtV02bZD+Myl96pAr6R6EgQmkDBYC898gX
Y84IBBzegfdyva/7vkZpaglvmgLyFhpZZUcCQceJ2FGackRUl93fHWNTkYr4pvU+Mhn5i0QviW4b
/i1End0n7/f17vju7mmrsCxt3VDZH2vvTkRGLyDW2EWxMZNY4w5CsoKs5HBzIxHd4oKm4UArAGj7
AH9HSrsnRD8JOfB98Th3s/owhdXkO1If3wcV25KCOpizSYp1rkksmkDkL+wmcpd3ejmUR1VNkQr0
ffJiN02yk21nPvY9UBKnVkoFfpkS7cqQ4fN6jMHI6bhDUKiwgh17qwQYvNf2clPrpY9a8vv63ZCo
DgGnQb3JrSVzo5EVn4AH/FtL4yiEyvXZh+03+yXHor+qO6YGlFZ9t0gkDjpHZuIQDAjeQZP70pUt
zgwVccL6bVFWvhGH3a12BlZ1yTZcCXzu3qxy0zVpxftFD64tg7P/DZuy3sh4s0vgH9k+swbzEhrp
cA3nIx1jyARM4OnllrchnkK8JI1bJoDSEPiP+3AmtyWRLSQ+2icPUvl4dmdzrtpMhwxLt/X3Z7o+
MM2iSjX0HZU+e1GaDXszNt8mo/zKm+Pn58PSp8e47MetDizoGJrBeAgsCDT4uedP9tIfB20mDGgH
MwM7VWyB7xuSo1TWMesTZwAp89hNlU9KEsVXfcYeLyKEVonW+Po4yccor79WhnbuWRXepG48BXP3
1nXTqTFHnbuyo2+NviayVdURPNA4ZGw5kZ9L4LkY/gdRyP72yUK1vCF+/ZTZisnGgCfSMDn2vNuj
mgTZ4Zmc8Nh3MLtRZtk7wPCPUz0Axo2y6DKRnHwpSGz+eTHCZgB7WtWbESwUzgSiTSOQCtZV1bTm
C4+0P9SIwmAa8W2sGZgNZwdQ5LENdeD7xHTvzKSwnmfwsBVwvCc5I+VmDKT6YkrK1yZojceWQJmH
2mmyq3M3kCJ/YSdf7kxVVXCwzO1WtHzcETWT1hrmeFmcZzIIhktcFpOXSV/qrC/3IZT3TaoJk71V
1W2qwm5BikrmPSVVN4xbwukZt3+yaJkft9kM0azl2eT9YOEG/fUmPRpmU43IxtAFgxwGwbGgTaUD
/Q/ppoOxcOXI0jdJoQNlb3BIsayJ45pVIiCFesGEJ7ezdJygch35UwLqfWlGSHMb37T5lkngpCWl
j1mLzH9zMePMzE+50R/JxBI/ozKRDbPVkkgaLNlLH///ZdKKgRjQe8co4EHL8+FrmzCpqy08Ke0Q
2y9twlkUC89XK4bSRMbcd0Yt9B+0PnusBzDT5G9gbEc0lIDkO8IUrzcZMiRP0hyAWH3o0Ae2zyO6
/SS1WlduOs1NVRvLdRUVO46R6hnSN6sCuzcRM1Wc6qcZ/CyRt8AcPlkptN+sFAySVRPxlEan7/2I
xZaKAC0Hy6G9mConLcGh1qn9RYvH3u2tSb2jPYJE4HYmrjlQMFU31EepIuRB4uUC1aTMfjDhNplT
4MjtQHSapbiqPoLiJF8Wz7Ejn/j/zbdRU4ldOanR3YISYjRzchUqSyHK5vCJoAcokqiiRWnBjJih
ooJJ/azX9bGHuPSQDP6xDRbI9zvEtCUMMcfXgOLYye6mLf5Kctv6Wi/6kSh1rENexYvbM93zNoNs
idT70NidOFjawyg6NNZaF5GO01nun1cZ8+Ntibu4wy/HXQlqqvHuAELfHo4RuVObeki8qMfpJVpp
fDSIUD5KPYw9yH+P649Cq4IqGpvkG2WCnUUcnqXKVMj2zrSrHKrXERwCMSvxTbH1fyqkVbCPM3OX
MsB7UJhtPzTcvA51ZUGiTYJznbbKgzZLzrWXlfI8YtTfRHM+f6epeiCxLntVB0n2WwL9HgI7/05Y
73jXlouVmt+gfUZEbAyvqRz9QJNaXA3SAIg8ZDSUBVsSvEhFqgRaysJ+aUhxOJB/0LiRqZR+MfQN
mlI7PJdxGzxkQvayqlzOz133jUlofIEytq8SEwlbeJWU8JMjP22GD2u7o5iWofNMIOox37/7+RAO
3KMB94ip6X0cUJzHmmiSzg08qTBWz3bqFKccI4BNCImrz9K0t8YSrLoeD8aDzGFW1W9dPwB0rmvN
H+ctJjGodEVv7hSi/P7WauU7C/bILh5zyFyFaDTtRoWR1FVPQ7p1ZjBDo9xpL4WJ4ynqHPlvbSC7
G8j/xulkGgYmIieFCcDGXIwEOUg1z2713M1U3AFVXyueqHOs5+NYPQqePvqBuJtCOCLkb/jKHDAu
TmciGgsdQlQLXf7E2H3JjRnuApkr/gcL54YciK3WOT9qh91cUjX6fQiYCdfaSQ7B+D10/fKJiCEK
pRFQlDmWJ06jyJ6CvgzOJVlDCGf/MvPUBHltGI8OFkUmxzOs78kvjU6m80oEMWNceDUd+pJztvg5
AAdaD2R709rtEscrmdMi+jQW04y6ie1Ex0Yrw/OCLYXLsIldAefxxhho2OXETB1SGLo5ajmIpVzM
SAb9KzOPVkTLjAqL+6vdFW9TGyhnDLsxw0vReTmr+Makj3gl7xWNZqnyH2vUgwFLn8WrTYCVJ9li
U0LeAqgHjuOcbuNMKQ7dnELLFHK966vJ8EYsEJ6eK/FFLWqfN5tz0pZLvES0jzpvBS0rpkPcGP1z
IfmmjK9gBJH5zITkL6uj56V3ftex4xn+7yJk5e3Py8tvNmCOyj/GcteVUfW/2/XKaaMmojc5Vuba
mfRxWCFtZhHDMpKcKgjDMpJufEVs90yWLNDkCQ2PVNf/lOyz7jpBM9tZQNkyjOIlDrUDoozqLwAu
RPFioTWC11aF376cuvRK/2THsM7fft2AMQ9hGEhzTud8bL373ZNgXGwCldjkzGB3tsSbpmoWkQw7
hW2XsHQrbCWWoOL+MenHiU27iLC1FQ56KBMnCTegjvzDbUEgCzN/K8PwiOw+Xr6SwkFi5VEyX63U
7FwXIyzz3kLmNE6MsPPHP78Qym+25o5FS5mtOcffj2M1VLeGQjeWVyKKp7OtTco+iBgC4y2INqNj
F/um0Js7zRYZGggcQsyx+x7FyiWflEPnpNZd6+vkMjI33BATMjNrSiObvQrBqwsrqHG+d2n7GEX9
fEETPj+bGccr2yQOmv/yVU4i7Uj2inZMYUA9tIj8sPDwrRlU/wNrUhzNvDbdSIo7b47Kfyws2LdG
vjQyxMW6KjBHjeEpmNT8lswNKzyiKKSwmAJsRf2LA/NuliTzqzG+Dl0x+kYt7J0mmQlkiN4r5ET4
sZqS5DcIt9UB4TDVzK/EQWqY3ixoorjx4FANtFihN9U+kJvOVW2BEhzh4l5EKh5EtAclclASouL+
Vsy2Bts+lNg5KvlWqx3lydrKXT89KcvXdV+0KEDKU5XPGXdJZCAEdKYHok+Kp7EGDkDcFXoyKV8C
LHSXeJL+S7EYmhhAHFN05K7TQAEqJZ2zbPl3xCD6QsjWdMrw7G/yuFgA5U7jzsTybWktqkcaf7cZ
D7qHjGjECKGQiqTN43do8Q/9YCAOmCKJDIyBiYYUdWACreRFF0A9//xu+6hWtdAmcAa0ZJUjr22/
/+jEdZnVKnQoXW36/VDApxi1LzVM9G2WFmHtYU8cvMmpM1+x0onxTZ+9KQvqqlUxT5YjHeAURMJD
aQCIHooh/56ifZRRL/0IG+OYITz8R7Ih9yQV6CvcUiyKR1GFEyHAI7JY1tktYIHOF2X8YmBg/4q4
a3xgNGdcyPNW70Za3az8Al9kPsiMjlGCLF9GdTsf9Cww4brItKiMhOQuQVPeof/qgYKqvCI3Cd42
65GVN5OvohYzIT2B800zFmfmbIC4Jwtk5k1/sIdAO5TYuIoHmbSmTzZvzodeFk8zTQWmdohMlkHq
r2eaCPxZ0lncsMuufKFfnO8kqxeuQdeLJksxnJSWBMSy7N86uemZVI/zab1EZYQlK7r36m1Ub6JZ
rl1z68ObrFwph6Aq5Tpcav0gwqulXBzlEmK6vAkTZgSLWASRwICjVi/4gIPjmdF3KZLgNwHBcY22
af7BYHgMcgcbT5SatNcl/cbf/t7XHdLpohq2Sc0UaylTedSiJ71dSl3LMp7S/Jnqp+c4fw6lf2tu
XoLgWegvY/NS6y9F9kqV+ks+vVJJ9tpIeBsgkX0ppFcKosaD1OT9QEQSDEMH0sPdiUqPKCvnW56j
bsTY9mbqWbTDmtM+d5+2fVT5w7nT4pCBYBa1rKqiq3jXLFMMlSZEirZdMRFIHkgFx0sHUXLIj6Nz
0HiS9CPXFjR1fAowl5EzJU5COpHOZRyJG2yqs5iXGp2zWVzosVO6fQmKS18gNbzaNkaiKzVjFHWu
lXOty1vDtnq+jWvN880OlqrqexDwMsDju7d8rdxD5hJuxnPybMJxgeqWP4s21/dqGp4kvFWQl816
H1ZWdA3LFA28oXilupdoyB3kBXZ3kPqDRep8ACuR9/xSEeEkziHIjpSdHVOU3IRE6EezJlz8FAan
Sl5KI5yiOCvFGRTWBMkKQ2V2oYDpqtmlMy/CG7Sjk15r8zL1Vyu9VuZ16K8FgZPmNc1uVJzdkuFW
WktFwy23bql1a/M7ZY73Jr/r41Lk27Wqq473zLnL490sHxPn3iq9enSI60g7jR7rIkFltSEczwa7
n0pJTyySwYJkyaEH0SW9qxKKjLBrBg+HBXmlj0bxqK2lFI9UYEEue7StO+8ylH6YSXXrrqf3bFhK
Tv+twrj9rMy4OTEpMzdrvUbtVYtvkrjqGolgVxyPeXxN20saX+P2QoUtp+NLp5/b7sy16s4iXQpD
DgIqczjpa2UwyZwj7UEqbY5xc4ziI0PiYjgMxSEbDg7RQMknsvCPKhn0UKgGFJp/HCWd9/6EPIQd
1kQ6sk41Kp+iMrXdvpUHd8TE8TRNXXMJhMPDyYwnJujEkC2av2boOoIndILh6akoKC6O64/WCwFA
2lnXjvFkOKTAW8jFoV6QYNfP98ixxUXqul2tINKOJtiIGeQYACLl9C0SzcZUUvtL0jDA4JMZ71Yj
0vJzKwdFP7W26XPojX/+fZmNdWSKQ4jycpcCLn7Qraq/rpcCm9417vXQa1VhPkzl28xO89JodXbD
AIYHJv1h6nX2pRtFsxf5J8KHj/vnZciORszUUDNrzGnerfCCzF/E3uXGmI3nJE0cBEPzTl9waPHA
0VWewMLMTY3/qbhERS84w5NzMpHCNebjk2oaL7ZhpHfsbrHBAVdLO1evOgPWMVyvEUDxFV0eqcXl
J/cmZVnXftk985sjBldQkTDw+HDEtekEl10+Qvnpos5r54a7ZKO+ZNhXXF3HxpHmlXkjowV4shO+
GqjRwXDQ27T6vKXR0xP4u8RqWyo+rjZtDvWSJPDnfYr68QbKCIi2DIAHXAb2+2FQYs0TJwpgR+0E
Qrg0MbgYoR36nQw3By6NdZk6unDskd1BLhLQJeW0SRe2NGwSiaTCN6POG29QOh3aTE/ewpCfEgd1
ujoFXwHXXNty/mz+8lGmw1NL4wzdIJMEdNDvFAPMlsJZNFq+SeQmwIsGPtA2yEUQWkb8HrzNDYPX
YW+0x0JAczPryTNqHR1obk2nwpb8BhE/lpuOmOWB++Kfn9SPAhZ+PTYmOhJqFNQfhgAzdmgCJuG2
RV1QvQD/JlpraBJaBsHg6kJDjszR7xyYRBpiEruoPZPFRKiMF+3pmxx3wB4DenqlbjLeBZXhO4ZN
t3NUPznhfWxC8ps6i+qC2/Yqwnz36cpJvRob+J7RtCyxNQpkR6DMs1KjwZmmN9mDbc35rlFaFTka
AVJ4qvDw97BIZ3VZv5EpLMMnZdtWPb63iEjWxpmss6KryxjGBiHS9SgUolyR3RxZziXMCdxOZWOC
viM9cMiyX2nhMKJWAuXJ1BNt20+MuVQpdojCMIqdFXFE+eQl+s37XkPyj9yQgbXOqfDXBy7nFZ1T
dHQb+tj9sSsTm6jLlsar/JDH2o8EsfAOWzL+nt41Ah6tnYHP+vMvYf5mhdBY1NgBoSL6KHTKkHHZ
mZIvQI1oJ6uE1kCo91ujWVJTqvAA25OWNEdM+oZk+2EJ3aGkSV7IgvgRETf8N6SJgyB+5CRkuJMD
J1w6wlBP1Vb/qyRz5Y6or74ujZMHPkjycQyRK01NPjyB1Ubh3W5ZPyu30ml7RWI64WauLk7YEaSY
422flnZJW3VkSkBJTjOcD1GNbwNe8962W/mmZZrzLNVV8qAhfMclnQTPlsXgRWhOuV//VJfbxO2C
h6QtEG1ZAemJGMN91sbED8kT2QajZl3nSDqFclW/WthllDySl4QZenSx8og25jzIkBYnOa99hCTO
o1mbE/JcEuv+/IJg+Pi4ZhvMamBC0Pmw9Pdtami0XUfDqQJ9hhhlDp2zraP/W7+q9O5uamxbl8p6
5IF7MgapsV2qy/Zzu+8df3R83jvtTiVSvF1q0Dwn8CZtKfZOMFPJa+DYgp2mIm1PQcUBd0G5TzSc
yXr7OlbHnyWHR007GGulhNz1B1SJVBzsNWUpQ9kTyjO12Nz8RV2r+FTQ+mHn2wHNYULhvVHzZo0Q
Js8Uni48QhtLyyNBcUYKw0E+9vG7GqMf/yh6gI+kKO2pNtoHxn4e9018sA0QpAezPuj1oZ8PHA9z
e6mU6o5RdoxJV+qOQ3jKtCOFUPZn1fNJq5Yq51M+nyzoLOSCQiXJzxR4kgQa3icv4bofeHfXtVFo
cudlYVvmh79+sAuRVNUEhRbFphivDvCXS60cIlRnWMNwVCWMUu50yjGvlfY/otd2aQfuPAri9ITv
tDwkZkZOV9jGT0nwtx7V+Zl+an5ev5KybDqGqsWNPEgPZhl/lfDuPJnkgG0jq5Uf58nQtjWZLH7N
juJenXAvFg/IF7/glatvZWnVt0k4tR/FdIStbKhvYajf5QmUt+4siaF2ZxLcJn4kSTVf21iSbwgg
ogfLqfSvGNmybVVkqIVyzlNzPI/2lt6H/tDyYEFtQShMdd8q2hcVbO0ZH7Z1TqzWAhGjm7u8ceA4
IECEt2d8T0xMpioWg61GGvnDqtxQsPU+cGRv70SS/0OgtnNL8gbF4tKsLrHcYT0tDETmwKJFrxa+
fs9k8q6xXhaSR1Su2JhtasEkdASIBngLIla1HSZIuGU93t1U68ubkkuv7WzmP2K7+oHaF3qYGvCU
fLZ1lD8MGfCYMvbmVmPY2BpWEeR/lC4AtCQ9zxWid8jgk70wIb7OV1hEah/BhYj3LQlCQIDivT0t
FUz7ytpjYreTA1brURxmcSiCg1AOANnr4tgPR1FwasULuc2S0zwccfpSFQlnyalXT7ZYqg7Ps3qi
qvrchUs1CNbX6msWs6WmtbQFMn+2grO6Xp2AyKRzXl2AbknOgwL+pLok0pkS1SVW0CNehupSSWeq
WauVzlTP0c0kWMgV/J21BuVMTcT5RWfEm3p0NqOz1izXTD8F65UZB+UocGWayrxb5HR/naxE3tSO
KO85wV+ET0/JExGf6gMgPvU2G9WXSoPjdSzoZVanLjw51cnii/lkIDJ2TnzoJfvkrKXmZ3mtcVg+
8f2wVDtwXltKmOcxvfD5WsKBzHNuntv0kgxgK0kTPhfpJTbPoQlWZak70kXbOJtrScllybscNkp/
Vo3z3J/HtSbjrFncss9d9m+N1omqszM5DK11QiKtopIul4rK0xQcqSE4ZspSQXO0m6MVE0gLDeGg
cWjkrLhWXh5moP/SPsVvrO2Nbk/gUfwFnQq1bkH9mTUXl1/nVxBCuVtrnq55yJY+u0UtB55fFzhN
VrjNWbge2LO/l6iP8twbidpxkjMtaYtte09jUz4lxFKtFcE1IKgNo9biwVuKhJkwX2oMvDkgFsAr
NS8alsJkLeGzjr0Ukpq8lNnummI31TuN5Nutqe10bQeJ62eJDOQQmc/wyTxS2C3Tq2PfQLZT+UQR
F8AdDfRbfhwhylwqqv4tJHQUOvLW2JvRAR9eoSfObpglILJqDZuiUPZUpewhXqftPm73oeNHRPTy
cFDlgn1p/UrxJ+6omT8EHjUFXsadTfNCHki5VBB5IOEoIe+MdkfGCRS8mGDoHWXwQHhY2g7b3M/q
hEfN3At5RLPCTMIenGcY1JH96ZmFDd1vXjj2mobOactCJflOf1ErZq9LBNARA0MHejPBKiFLGyxo
uIXwQGn1NkTTqWzjgWHmltiBkKU0hJ/pdrk7AJYW7pS79DcpRXdH4Wr6UsZaFhsz3U0lN1+rJJoX
kNlapF51rA2Sa0HUluAzuSTjUY3htgbbcLc3lhr5tiV/gMaFOzDeQDwNGJrTauFGyPjAzpF0S6Kx
tqXYp1Oj+Lf6eEtBcXP0jepsapkZDhDojQI7aq0Qonu4FPMgqdra6baVl2rWqiRSAbdB6hZk0KZY
3Jaaa3eggcIxnQSKwSXPhiYWNdkuUNqKH0IVtl2xlsL8I0ZA4i76B9ul6MBQ8Vqh7eKxp7S1SAtH
PdhCnHLhl5KMSKmJ2yOCSdwpcR2SZp1tieRp2ub6FgqLNiHt2WblNia3L9kmAVsGcng3OaSdJdVl
A6g+m7AHb7BZB75NiARBhryu4XbOtnq9BROOYjeB9a5sARgBmVXhwllbPXRJZqHmtZjOTMItXlN0
54I+gUuMLXM3bXI5MGW8ghNPkRsaZOkshcd9sbnzkvFyG0vVaxWzKwyw5W5nuKJdqp3JDHWhsCpr
TUzbcPbGbmtv49gFyxNqSymkC47bQTCy2rbFti8wVWwRhUCZtXWUiZtGXq6L/mtaroWFDoJE463D
dj0lWnSb9EsJeVsTqmYsVUr8EW/LrZW61MQLOizXgVLdZnC79TryOqr8JhAe+a2WataifRXzotPE
sl0gS1TC3wSlRdh6vDMVV1dcx3KV3rXAvPWurLCDwsXqDtVS3Vpz4trOFqQkEuhC32b6Vp+2JJu3
7bYhAJr9G68rr26Ay2yj7Ol+YCbu5I3Tf9IdWCWA7xZw3UH6Yxp4q+loqb/uUKupynLwuajUAhUX
ry5HT3jDo6eg0dx+GHKfjIMIwZktuxhP2J4IRXuTrHuIDCMI2H1l2nxnOFh6tpztB6RzXtqHbFMh
iSFNj67//5Lhh9hY1ptjvaXdW97xn3mbw7e6e1PCN20tMsDAn64E1C9S9sXUX7v5i9a82vpSgf5q
8XXwQkXTi3PIonsyvYjsJZtegNha+jMlBIOD5yh8TsJne37CBGgUT9ZatvUYDUslw6Om30X6aOj3
UiMdB9BxVeZkLsem/ZROElEZZfC/xIyLF3IP/Qb93g2JCtKork02GT7mxz/fSn/TsUV4xRjdwfyq
0/t610WSewFYM1g6XoV11SusXOtlysibKTOkPuWAwHmc1Fe5MknUbA3lWNfJ18ZhgSbkRdsO7JBk
BbSkILWJZJk0eZsAv2xtEsr2WYxOBZp5o2rKzghgnCflkh5Y5vK9y2a2Yk56zI1Rvq8/Enz7YMGc
JNU1chgm2OSaSCi6LDu2n6ZxNB5aTsFZkLySsG4cCQ377yVWtsUS5j7XykOvDuxDSbjFKBEemlay
n+2O3NSsb1hDoKZtwcr6hqjylwZ19ydvcOtjW4OZCW5eRvCoBhjL/foGH001SOVm5g1e29znFpFm
aYlpT+AnNTr7XNnPDvuTpdi3/KwQ6q+D12kpti4U+5YgW67sWyjd3nYXNi9S/+/OBRVgbO3YuVA6
uTjrzoXNS5Iu+xf2LdH4776lD3bsW9q1fu5b2LqUHIBjvxt9rVo2LVRm+AlV7cN16xKE/25aFv8b
BNa4mHawBqE1WdFpvZQSAtjArTvkdfYkXTtAYOc/v0utjy0JjV7iIhLEIOVgk/n12UyJ1m5BQ1Zk
YoEgyWipngTS3dNk33oUgaDuquktbmaEu1bvhYSxQG625+N66ZqMMUiSDpsaPpvf2PGATwidmchU
/XurKpsK6OdWn8vOsxjxMPTEzMjn4e8oW7BY//ej9edN0wSbEnCyu/4BQYX/jOpEmEgS74RTwNzv
yPewCaw+FrxseJMnlPpvDkDmTZ6Mr06Y/CiFkbhzMgVP3aCSoBHPTBuMwT6EUF4YQZu3XkUCkyZy
8aIWkn7s+iWPtymKFxkp6Nn+YQr6Y2XtpN/ILP4edFP+Y2yDU08f/qVBWbASN6oCTZfkzJbvxCoy
31Z9UYRa3x1RNP8Yci0/pDoKgdSAVY7ATrhVm1fPf37poCd93PIhOUFzK/MKcgR999rJNBklwuyr
zaCoFe1onUaZpZZXTBFd6c6MAJxtbbL3c9nKNyTbr5WPZKm6mJSphrH8Oa5xD+7mYTcivdKW6oed
4+zsFEOQZzk7Er30FIWupzWePS2VmV6y1hD53VqSwQ7Zpxg0Ea89DL5R+tpaYvARBWKonEu/HPyx
9Hvyt4flGg9+W/rh4OuhXyEcLDFd+lnJR8UDLDOsFRmeOnpKNcGwhOYEJx2du8iuBr9e42kATRvP
mTy18XLTMyYvNb14rT7y27WayLfLparI7wcfF0g70A/Ak6eWPobiavCncikaKxn+4nKphL/Cgwh9
qfe10Hd6Xwl9sF8j4rfQ78Pli9DwqEBfakYKWHtQaAyg8dsSF3viZYkH7p5KbQKdl5oIMip2Q7cb
ol0XcZb4ZCz0ERFCW9Hk3i+bjqWoznvSVpZZWdHXKqDmFhm2nKeECCR5+6Qwvyqg0vqkA9hPppVI
CG/m+IkZA0kSQ5z7BtLSQ1Ijv0lVomsa+rffIAQehQnIJGpJPZusWblG4VeHTCGwkNOlmvr2RHsn
PEczt6OqdKI3eRh4gSJCKetWaTeBAuaulyE+QL00rzbS60MtWvpiTp++hHb2Y/lfTydtwxTJuiI2
Ju6p4MTcyQ6o2F4/qEZFdC6NpSqXxVE2vysL8DprbWIyQhaCOZqIjZlC7WtoSH9jNmj/YlJ6G3Lp
R5QY82OZ8u/qXZXeAK9Kn/l0P7b64Sg43I6YzyLJWWcg/+kCWcSjZHYn83SmZu93xhQdWnRWoADj
JwP6rBxNu7px5i9lGFd0eQA7EKXcIw2PU/KLkBbVmqn5qISm1zISMHgNCFm9EbCTj/qzkUqky7Va
8En76qNFF3SupuPU4rwP5X7Vs/3n9454MSscIgjUdAu03hTqmzFn2ilpdX0AEwjbZUz2SWz2j0i5
HE8pX+gH6ndSIKVPuDYfDX7Ith3E2ypmIm7r7wFcSjrOejqkEoxD/BhZVJVns4p/oAewd0amFYRk
Q6mNnbb2k4wkUwDguRdP+DEyANTLTDrRlizvLiVwxZofILaqMNGEuU9MI+boNTtf20y/241TfWKB
YTv3YRWGMMcqLOvAcdUPLeE2LDJRjFq4GeZArjchfE2Eo9K0teVawafZAd8sFynEoKu0fLh0GufO
yCRuef2D0kC5F+fgJIgW3Cm9ZR7mXqvBaZXONinyAnJrSINhsbNpywVBmbh28fw3OSbGrhZWe9QG
muXrV50yvJWDaD2zJfOpNJMvSGSnfVcSOF5VCFNhNx7rsg+Ord4DAAmSYWeSO02rP3NAu9Kve1i/
LORcHGRrh2Q6t5/K0hlLL6wk2WWGYZCBVBknAosLRqMpvRAB4nn92TQl1Ra7ULSdFwzxWJq4LJiF
uXb0/yg7r+W4lSyL/kpHv6MH3kz09EMZoDy9ROkFIelS8B4JIPH1s1DS7ZaoG+JMxIkKsiiKZVBA
5jl7r91ql9QNAbNKm7Sj2IhvG5Db66gdSOJAXX17vU/olXeDPVfp/rwjpWeABMEhEMPtyZFlrxu6
nGk1nudG0K6HDMuNXWcrlrSkuszTNk2d+k4tSGRWVQIU06rjyia6S4uj+xgbWnMLt5zou4kg89xT
/L7XxM4Mq/5RM0gDHCoXd431kpT0UvIZ5HubZNNu9FRnhYPT2JRyoIVlaQP8Txj6hrEgePsgMvqK
7Af48U5OwiknscOEWMeKZvOhCA324yljrtxGxJ8pRP0t1EjS7kjKE7oOW9NjbWJ36bM9js5m0mki
C6b6YEO5TGaO+ti5bXRbGor+zvQ+mZZdPBXwqKMkNHaZ2cWHEeTV4foVnfjvX9VF43H2HZpvnhin
AOrQ9LW7r+t53JYdFsFe74cj/AVxFIBfjgVQcrJhZi8gSmQF9y/9mOMl8Qevl/s5Y3UFAe49brtz
Ead4asPBYJLYhWCGTJkdSAlRoS1DPyaMuf2segw+O+leZJIi0inK/uKyILl+18hi3rgNWCk7V3qG
dJqJ98TqNRSN5rCKW4TcClySPpKPjoqSAn/Zbe/hZLXtmUAgu6uYarN9qth+DkY1HsD0jQd2vN+/
0sU0HkqPg5i9Kxdcnu3d0NfznSu0L4rZmQek1fLu2/15hzm+8k7X7673S/pNbtITY2LO6LDY7/Ze
Lm8T7DAHTec6Lm2MEFzZ7jzHAXmuMXSPjCY8ZNFAVOOsziQY5BB6V8lyb3K9NyaoJ9dQbF0d3Q6p
CIFE98oUBtLKt5tumP1SiUCYVVaHMIshHHY1VLWGEoIqomGscmpjLjoRBV0PzhRAybtphqI7eyrb
oGpUd14/8nz093No8sLZer9gwp1D0+yv3wj1K/AKa69KYWq7yFyW/6NG9HguPzQyLp6UMvK5kLvP
Lba4pk7GfaEws2ZHmUaNd8QUlQ6r610z4IDT9UYkH5vRhdDcmEO8uVLExwUu3zEDLJckr5GgGk/U
32/c5VvXI+GmycwxENPcHPum+kMsxFWOzHLbEUq5tRd3zti6xNEUzU1rQv1mrqMHQ9KYSEvI2o4U
qNU28utVb9caWhyg6m5sRPsegcGKOVR9qxIZneTtcGEl/eIAD7xvDOLFgVx2p4xMsAOEgweGFB1g
LwczbAmyK+0UgLwGG+MitsvA4w/uZp3cNZM0t7NXpgmNOW05zlVDrpBmRQyuNLqURoTlsRHzMSNo
7DCT/geMRKI/TJlkLF9db5BYs6qVxkynzHnvKkm5I0jUOrtKa53NUjcOZTU8uVo/HxXLwWjLJm6N
z2g+OtcASneuyBC39Xd1UbxvbMTnca9ntE9DtmC1iZx0io9G1bUHtR+qtQngZgNDjhDSPqTn1bsk
p5AOwdqlUkFBJWqJA8VokGY1zVb0OSnqAktXbUWYOoDN9QDx0XvDMKJb4WyqSR6MgrC2kBiey1AP
1UUxs+jiMHDW1oSci1mptzFdJz/0OqSm41DvU4d5KO4ZZxcDk1wNpuYRutp+vxHkfK2QawC4t+b1
5EbtcqWI+11VFF/M5bOQEkS/6qu63JEI3N1EVkGuNCsLJigx+o4o/exM5gs+DvPDYNqClAYZv2uS
fVjzbkjXkQzV8vnbjVKErbK2Cnft8BnYR1GdEitbL+nPGTy8uWqPkCrD2cov6MKFtTGNkoNiba3S
bPrkJXFMRGUX30Y00L1EsQ61NYb3CDJOWgdWV1MGy4e0NF2mBUQv5TxtXEHmsjur+9Bp4Ky707hW
MrP0wUw1G+lUkh5uaJyztNhrhZA0N4cXT2EzZtYp+NxFYYF45F4zIuaOqRkeqggzEtCd7ZTi78kE
QWiaGSUPMN8ZJi1uhzLuwgdkN5/VLHU+W1EJNDgiunjwyPVbUk1Md3BPOuTPTTMRtzbF6se696o/
utYkvd2Jn/NwENvQximZW8ZaR+HBG0zwRVEomIL+fVOTQXdMa0ulUZ/aWysyvsy2WT+Yk2nsNYMU
ropQkQBHq3sUieJwUOv3k4YctkocFLY4e3asN6NV1qVy98Zu+ddpLQGkqgOGQWe//Iv2ghQq2+0F
qUwxUq1L3Oo7XlJ1o8KedJOKwYg4GpD71vwuyake9gGgPCVxroAMNHlu0vQjoahi3QzeQ9XpH1X8
4G+sg6/qgZ97tx4LYTh5tmHQk3ktl5sBp4QO8rM1q2Qa/Ep+sa2Sgy1EmM3e7Wky0/g4wuLa2Rz1
w1HXiYFERONZU3cDBG8raResjYG9/IwBdxvTy91kOcl5CelBgBzjYlNr99EUEJmiwqJn0V8UFfFH
yWTySUn/gIEGW8EYV8Akk63am3+4XgimdVj6+E3KGEPXEXqPcD9y+xRnGoYcD+9248Q06mu5Rvk9
72YcEDQZkiqAa5MGro3HS3Z6gNFAbrU60BMGYE5cPsdezuzY4ggEug03a2t3zZMWTl/yWqo7pALG
wQxhmo+yhGI7AjnAqPbw+yND/3UBzyO0OeEaNqI61vA/t8Aqbe5drhoF+zIocKGTf4Rqm+AMjDYl
IwLLaFHxG817MZQ1J4a5u/CZ84LYKJkS5Xn0XEyetvK3rZ2ij4Zbu4/t2AlUYJC3hSefNBOTrBVp
ZNXjL4svIm/iS503zhviFPuX2a1LIwjzNW52mxap+WoEqJU5fPfMKdf1pJmPpG/OxtfEs4qH1CC2
yimT7Fwnyq2ovrDszE7XG11jG02cuLazR3e4bfqv2VTiQuqs8zRp5CfhCQ1p1bfSyvfeqG+cJS8J
zA/WN/wKTpWom9zoiUqaQTaDdL06iCJd+0CMmvpIn5ntBFbjz1Lcxi6nES0nE2mGLv+QFiS60PlD
GZH3X3GCjH431Nq2lrF+KTridwz1G1vCaFwW1CNX98JJkkdIp0FVyYeuyE69MlSHWE+mdwR/b3G9
OE/FmH1QLOU26aLh8erJG8KvZF12b/RaNM16vfVzVUwHjmMCtUTn/MusxY3MSCEKca21W7jXjrGU
d60EFjdz4XapovWl6Q+Kr5r+pPiyCGbFNwgi7clEXMph45DtCkj9KBq2sxtk2Q5mUpHt8PJSOhLN
dke3kcDuuMPSszOcnTujvd7Z6d5xdhGrPWcXpnvF2VGxu0uyferuuKBPm9xlVbEr3V1NnLNKl3Yn
1B3rQz5hlNNBWN153Q6vkNLtHC8Q+c7zAuVauh7EYTAMS+F7Etca4oDyZl+3fdTSVNf7QKxk5PcM
cgG/bYdGkhc6qR4k1P4pjrLiNHf1phqC5lplFVDwshv+L9vvrrc2tNTZrzMxreLEIlrWNbs/5M4h
Mu6Nj7z1y9UAZSbECptLAp1vzXxFxaqMSCqR9IBONmdTPRtgDtWlnOaMOMZrzqG6yGJAhkXaGWVM
dq16WHWdXwAra8k9P9ftuUEEkx8QtcXnvj0P7Vmih4nPU7sIYxSY6PE5Nk9CnFLEnnh+xUnydb5U
DkiSxQgRUPIIc0zW30utgfYckQJS6bBIASlZHL6pAVmm2Mw3roLAkflcvkcIqJGSvggCu2IpUewQ
BCrhogbsRwheQe0QehuUDifenZrs8mbnTjt72s3WUmO8n2pGknt92qvX8pqDY+0dbpuD1RxqF3cs
StBDhhrvWqk4UgwucvQFJ6U/DtGpj052vVQbnSAC1vOpvJbrnuAN2csyY6mpOOvuaUCXU5z74twW
5wZRTnGuxnNZnLNxm5AEM56T8ZwXpEucY7R8BEsOZ3c4K/nZY3UMLJgPQ2KeOpYjpyofH13jpMU4
Nk6tOEXmctuTQs/X+VKaw8M+Gc5xlEeLV1oecWchGh3+VEIig6TQQyKGRAZJeDF6yCjco4T8JoYc
2X6RnfanGHL+Uwn5oxjy30rIbgyM/LsYEiVkAY/qqoTM6Kw2/1ZCfhNDooTUiMKrv4sh7b8SQ7bz
Ac8ySkhKIZHEWPSQKCFRR6VXPSTSqCb6SQw5o5pyT9a1khnE21lzT5TgZZeB+rnjVeclh7BUXM3j
eoyb8/efsSul6KfFDB8xh86iR58Rwetr8ByY86KHCVevmyLOiBJy9Iey8OJVPNXOkQiX9IL6utl2
WVxz7plIWNQxLYsl5B34lXmDFNwgILImyMigl0d+2gTracpvSg8hAaSTyKdDanHEVbnfWbZ3I2Py
sPoqarG7cEaOPPKtcT2bR0eZEFSQcXn26LjXWYgQbo4GX1WAAqlDVW3sQonfzY4HkRAv6BvrOiZq
v1woSBVY+GWEgmPgcZef/9BsRaDYNmnfEXQybL6VZC5jb8poO7NFeY7YP7TbcNoq7bbDSi/RNC/l
ZL53LZrIIyxzyT7AD02fUaGj+LStqBAmANGAJb2aICmDUgSwxSipBS0TAC3Qr5V6wSSCHCuhFpRe
4HKxuVbrBZYIIjbTXgDKKtODQg/Y6y76+a1b4ncJABxQURXEccCaLo0D7Nd5HDS2P3Puh4gw+0m/
FFp+7VpN5LMDiNRtjuWYeYC6rfD2XitkPuxCQ1yqIJ6wW4o9A0XmtqXQBWPntNwC2qaIdaUqbwub
GvbUkPo9RdOS9Nnar1P/EWQA6XMGmyTd1zxfZkC7gjELRBZMbTBcq2/pkARtG4xyKSGD7nqLd0Oz
grQNZisoZDBZQSaXL5I/K5KYOwhuC4xmKa0JZBrMTQDOgwJUPLg+1buErflS80em8cKvKt8QvhEv
BT+rcbZUqm1jqt6GYqtUS6XvSYjtPYRwS7VkEfcbArUhNnTNRhs2jN2p2V4K4jgVttsU8B+xv3JL
ZBo1hNvpWn0LQdIHvTG1vmf6pIEoph9bS+GliSKmt0FcBkkUpBws12pEUJYB4ARxrbYM8B+OrM21
QIrA04KpDBQtmDkM9MAUAbmh7rWkztB05ZQB5V1LIaObP8ERcq3SRn7n1zZJeD6y80sa+SMrhMJP
e5++Ug3t0t4m9jbjKBFLJdfCCOS4G24VxvFIwNgOS6KHl5qGjakulRMvbm9aiJPXIt8rabeJsVXG
LUkTubcVqU91KcPrpZrRV3QyL31P93XPd3Rf9fyJg8TzB44TDok2EBwbHC1krHF6CIDkkz7EmbJq
A9MKWvm9ahlQoJZGK8g5fDhw5FLxtRS2VU3gTYFOpngTqEwD00A2wcAxkmIxD4RLAIfPmdbFWOf6
tsBo5pcVJEZST5ZSYx8+JqWILXKLqN567Ls5TNKliFlB/k0p3VK0Ct44Y/8iIUTQjhHOdDhJGWwh
XikrUllMSitx8YGEPThARk51HJGzrk6EJdgbu2+y0/XuhPH4t6+Qkk7dCr/L/axXYu12rOitMXrX
dE14HnTyI3NSZZ/NxYTe2wmjBEsx17HiIC5xy3Y/8VZLw4Ewmsv7tDWP8xTFl2uqlRWLiO7GpoTF
dOiimOZy17sry1Y+uJkuboWXlg9GvtDc57dG678CZFzNWeDZDPaY7LBK/PmE7bVhlKeKQ463HicA
5DUusUY4BrZlPyXLd9e7dFiXUKaozDzE8XEYDpV5cIuliK9N9P2wRAPvnX5v50s53q4Uu0jfMYjJ
YPRZSzkkD8d7hwl+va/tvW+wEktIm1/KnQ/2fJjdA+3nMT9SIj8O4qgaS3nRqWlOTnSqmqWEdyqa
U+ctlZfnZDqn5bmDpFz70XQOx7NiL5Xll+RaEW2t4RJmFzdrY8LNHQX22KSDhKW5s4F1p9THMDpG
8VK5eRDDYRwOTnHwCrZce4EnGT5psjHyvdvv2R/aHnEZS1WwT5ql6OO41lI2Ty/eK9NSlb3XkkNh
7wsmFNea8iOh2wNP0D2M4qixuBG03paq8Q43tHZP5nxSm0MKrOdUlIB8TlQ8namkPCtLTu0bu4S/
EFi4cMwgJ3HFZmL1CxZbk+UY1jnp8/S4UCEOSsYipTBv4nBUNkNVGw9Tp1SYW6ErsAR6Z6Obnt1k
vg1Bct5XRIgYEcHmuV53AZ3DHgQlXM4R0v52wll6IyL9UFpO90j/sn/sFE5dRtdf7LnkjJUgKMZK
uqucuXrvNrmfCvOlb5N3le1Fj7AZW7JHll5R2NM2SV6qYhg+l+gVpQ25Y8IitcAZ6O1GjfY5y7u9
ZXJS60e9ua2B8K3noVXw8TTFKlGmcpNZZvvIx9Rm3T2+q5z+iQAJxms6PWJan/gc48YGzmb0l9kq
63VSztYnN6wusfEOdIa3JHqKQ5NHd7o7OoGjsycUpWHdykIZN62WvM/K1jnjoUR63eLwrRX0Fk51
lNAbMDeM6rs21g+gv23yAQugTLLC2FfH9kddwS0USeNGqoN2FLE63V5v0oagwppO19Y1QwItMtCD
oi2PsZTqQ9do73l9xoMcCgaeiYWWvtNOqCceJluqUCM6sLG2a640Tl3I6dpFSiuKgzECsohE0j60
XwcJ/NcFA3R7vVFkFB6MdTo281qE5nykQWa+r+0jK2DzuerD+iCtyUXYGSUfGem8V+siv/TxdAOS
s+aUOqpbnZYIKfBQJNShvXNpOd5FIR20MGsAksShiNdcJXUyn/SxKi9FaFc4OLAy1mZlP9O/etEU
o/wyVfJAaE8Eptk6ey6uit9fDP5ih0zrZWG4quDjdOyDP58Be2dQ7MLqiE2IpH6X9OhkwhljuQvA
87lUtS/zDNerVlILo5GiPqQsHnMwyFvCLRT8EV6QuHEEsOyO0gpUmYSgDzRSjv+56ZdvMUkztcf5
Hhhh8pBXmvNRyzAFVwop1v0ovDvGIS9j7Z4j68nL34XynZO/S6P38bWa/r1hA6xeqhuJzg6K6jmr
ntX0g0w/GNrzMH3or9VOH7ia5Zwkx666OEPVPnSWd/v71w3I+S9rfZb5SD7xPANEhLr98ws3NsTl
WhLb5aAqN60dD75UZzsYLG384MJuJRMbvnI2aDBGpxxAg0MPVBsOIr1taxceT0uEuGZWW0jKUMl6
DV6QBOIeJ/Fnw+2i2zqN9HWEyOymEw4pjiWM51aFoWhZzsnWjemDNRo21B19VTe8HrGDVpzwyP4+
cpSPHugYVhzsXFO96AlXtV5CXLLr2YZtqhCelGndxbR7LlNGzbqyao2dFRbafVuED3OfGu+FLneF
UqpfNPezqzpgit1ZknHNTV818lTktkO2ul7sU428LpklT+iJ4ycvuuuTImeHRY63nqVre2rLG08g
hi4JWF0PtgBTYdnjWU2m4sSUfW3qxQvRntNjVyRNYGVcGpkXVTvTVaJbjc/hCsoiujATizZ42aMh
6vlLZVYfhx7iJG39nlVeTKdNdF3QLt7iTTzUa6GgV12neUm8Gzx4UcuPdjJWmBdopE2ouhHSXtcg
1xtb09NVNqKRfOtQeX2kgHHAPIbXhrkE6ZNLe/GHXSH/uahHrxVr056anQyVd+Ywfo1nIJiE2osz
ioiKiL0g8+xxXQuEGb9/AL/SDxiJsNbjIXCwcq17tS2NyJnsNDAPayMJ8SZE1qF3GoyDfRcC4sBy
UFo089OaZWnDmct1xk0i2CNDRGo2ox5tBsK00Zi4W1d8KHp8jjlqE5Nl9hh9gYtZwMWU9b2Yi93v
H/kv7TseNKckh+UZiivntcotRpE5aDj/1yxSkarZQISSIlwJV7XYYht/oFaQZ0VgrL7+3f/6Mv13
9FLdfmtfdP/6J99/qWrZJlHcv/r2X48VZsTin8vv/Pvf/Pwb/zonX9qqq772v/1XwUt1+VS8dK//
0U//M3/9+6PbfOo//fTNtuyTXt6JFwiRL53I++uj4Hks//L/+sO/vVz/l0dZv/zP37+AwO6X/y0C
GPv37z9aIts8fK7/9eN///1ny+P/n78HL23xqZSvf+HlU9eT7mn9AyOC6/BmsZYCy/j3v40vyw+s
f7islnWc0NgoSWhYUjrLqu1jfsTv2MAbIVsAtyIYiJFMV4nlR6bzjyXtisAYBjbgNKHK/fm4fnr7
/vN2/o1k89sKWhdRo69nP8CzcEoxDbziIuEX8xh+/AjOTljUBjrItUDi7YU5m7ABaN2KTGJMJjMf
HiAB3SYXsj7PnljUEawY5qwsbyNN3RuIZZsUmY7POIwucpjscNDHJ03RmpXq4SG6fgtSlm5EO/5x
pZHPDCA3/Wj3W2U29j+88N+f4I9P6Dqs+qHrtjyhZRDBgW6BoeL08vMTcsYuw/PKnqWsnU9XrZe3
CL6s2tsQz/3skoGzmqWTHaXOHtLjc3Qic2YEx5ypgCXTYevmyS7pFxEM4xOVOQuS7u7UxyWJJzlC
11qzkk0/D85ar2L3xArXPdmm6p6aLwWdvNiufM2mZVskVbMO9YIOUjm/cZXVX50AeJoGQQB89sk+
swnNebU/682u7mo7rVjn9vAjlnFWXufQa5Ih30HgUAXyq1WR6ueW6PStlqYs1hS0RVmSGrtYTp8K
iZSLl6MC7iQi3x2keq+GDYRqnKNKqpABVuODSBTFW0d5lew5I7NXddHbuEmnHZ3MmH1S2fPN79/B
12mky1NzmLphbOD5ERX0av0wqKDdGqmk65rzp0Iwz34wQW+NVWWsytE9wvTwVijPkpUra1rW05Ke
RozS7x/Gazrjt4ehW+TjmBhCrdd0xg6EZC9UtPJj23hBnw8uope8P2qj+ZQiejyFbIVO8fKVhNkX
dGX9Pk5qh9fNefCsuxj016FyTWBVy1eTFYffvopsh6zzwXbJkxbtSWuTZjPYNa3fbqRbzgnqrafy
akW2PBUOQNANTHlNzCOvPhP1WI/zQCLOOlcXHLkR8ccmu7iMiRMGV7olWcFOMCGEDVcumfCbqCim
lRYb9kHpemQXdTivTZO2B33ICl0eRzWjpedCxuFFHRlCINXLTx4L1jfehb946HjnYdiqNLDZRbxa
InSl7bCe1sjNVWo6KIs4rzfuuzzRDtdvuEhzz3L3XFWkrFSd3F299v+5Ic/OOkr4+OBXE6ToSyBC
3ka0y9pjaRJ9Cn/vjY/nXx3DnNc5ndJF4XFfNxc/rGxq0RuEq0PQcWjyomMjdsPSss1AQAcUTo0e
HlqDotUw64TgF23zq6pkb5wKteUc8POpEE4WWeULIgdV/GuMz0S+sZ0bcIemGl/b3ERfLDfDF1ki
nBO9qZ68SG+gEEHVC5vklv3tW2a816ge3jZTVdlEcenjLGX+8lmWCQHiGZodAqStY6z1S/Mur85J
mmO/VwmVr7rPdoqJQXpKdEw6YoON8c5sSrjUSf0wlbQ3bAuSQhMNR3WsMkkyvXhrHvoXLxXpX6yj
wJdyRSVI8uerRml0uqvXE+IYVoMbNpjOudX0+aB3yzEimlPjDN7G7IV5iouHttLiN/hmrxtuvFIc
J/xpLHOwgmg//vwIHEXLgIjpFRkvu6t+aYpr8ufUd1meNR/g5uvrrmG9X4nuSdqxTkqHohMeLlaK
W2gnp8tKXBbo4cIFC9uTV7wCOhtv1XCqtrA7gUZaVgcnxr5Xu9bZmo4Hhc+iSYGE2kaC+eyw/0CM
V09bjQHTUwGjYoOu7b2egYVW7dm86C0Sz2SCM3k9aUx2372hJr/2FX8+ZgEZLpl4GictCFSv1iOZ
q0a0EWQFeRVWpkOYh+qN6iXuHPViOEgOZTzAB8jpxXVYeW318Rpzg4jiOOdtfkCdUa0AVg0+p6zo
rPbGIUsmZ9/3OWnHOP/eAAYsXYDXj9egG8jFiuW4+frxzlI144nL49pbLpZ9A6XZZmOAtgSutZt6
z2Nvr71FHojy8uvvT46vjIAcMg75rKRowuLms2Utj+2Hk4xdhCaJUaJaj2xKAiMdlWQ1G0oEHkgU
jzxkPkwq3rTf/9XXRvvlz9IXQSsE30djnfXqLUJNP7HaBBk3Jgoyy0+lSF0/IkNmM3kJ1jG7VU9t
WTQ4gL1tLnB2R6adMoFWV24L/MooOubLVkL0Q2fslmXuQ0ciQ9v+/68dbOx5fCxSWUiYV4PqD69P
X3ZRP4FXIkFGVz+PYJSiuF01urCfUiMufHwH9/QiursUF9l6JKx93eJ+FEOz+E7bylrrBZiDPJk/
13aTnQnGK26IQldWXRj2D+o8zXCd8jde3794VwmIBkDBBcT99VSEVSAijcUmNKlQcz9KhnRlJznU
fGBOrV7EuzmHE/D79/TXxY5N7CHXCm85Xet8+fOhJEhjT5EqWqus0ThZax/EglHNIFqSAwSx0nHW
mKq1lU3ElptHWBoTOvyuWgO+chD+uvltr6YI/6PPXtb1XF6wPxThs5FF/apvlEBgtMEo2a6yEP6z
YllvfA6v7bifPohcX2hTg4bkLMozWERuP7zZFe+cYgy0l9AkIwhE6yEh/nySNDdWWJBwTUz5Bc24
d1RIvtxqs/1ptqJhJxtb3I2q89DXWvXcK5POCNgVm3ZQVj3o9aPZu6RJe1l/UPpilSm1elx8Y1ar
qPdNq0COdNvqjDsGu3wT3+hFU94qXmGvcJuZt6SUZKuymnH2GPk7KzWqTTSNLuqQuCK1e7ohbKJc
VyrYnKFHJ87s69syjJ2vxGTChpFlZwayXnd3zUJ+C9VpfkPI9VqqoC4fE/xyRDQQrv3rpsmoMowN
g4J60VxohAx+mLoJ79C5JR40oAZVpnacXNoN7KRsbdXMmkvT/EBvVh7IWwSiodDXEknkZ0osN5Iz
EpfsZNe2ICLMCJC2mpj7tMZEl05Mv43uwplAVHW9QUbf31miMVeuNgVI4cHVVjk7mNGBJ1lE3iPW
X2BhsXvXCAgjriGSNw4e7bWHaXkBMDEtYrblKkxA8M9HzzAls5saxbxOckXDd2Rrt1UYH9Neid9b
NRsPK4u0h6Kw0Bb28/jc5vHL2MHNQLKKoiFPGh2RvdutFVYoW7uWeAPdUhKJ7pWMvUlpNYRVgUBW
DqJQpluImvJWAM5y3G6nWFF3hx2qu9M74lLMqtY5zirz5DTVJ6MtP3ft+HxNhM0g1m2mdmwClMM0
DfX0afQ0RLq922yKnkxglVn2DHvvsceK4Qvekm0UZej1Da3bG7VePeRp9EBIusbAPVVORqxWR83L
kxVRedGhkTOxf3kVMt2WDGLGldNAMdGWXxRjmK3qNFf3gvsHUWsHswZ9p9leuSt6/Gcy7NUbuxDz
fhosG1F9iTFayb1lXwkJxGkInxDkus517uAK1T8nZerdWDl9fx1GfRjLQ9HaIVAdrqWWMXl+b0Yf
KzP+qg9IDCa3nnFWo5aIUvhcpc6e/rqazIm43MyctzfkoGhsSPBdtSpnnnYgnSXP5PNEWthykWwM
rFs4/6JdKERyGRX3dgqlDbvCZZBjgVWxs/Gz7LNK+raK0S7GAFrJUTtdbybGS6fCU+8lHvUPPLhD
bAsvWhnjU8h2fDPm+MH+YzCr+k92pl/0KrR2TFJYGiiW96nWUm+VScNd1a2BFLTzdfgHTLuXq5QQ
EE/MxjkbrDEvSZesr4630eCcP8Yk1rGKO2r1DJTW7srbeNDlbS7Mz041OmvG25EvR7M9KQmieDlp
QT9AGR9MI7+b2y+SuS3HZ7Fx+3I+6/oyX2+WdAyXxgD0hPiuGNT3SYUxU0k9dRN3ROe0Y+asnAhD
XYKR6uzaw6ZR2e6tyDB9zObG3SB8ZRpfmPm6QubzQeUUQtLS5ZptNMt+BHbMFaBdGA8EWz3ZpM/6
0rWIXlgyMSxj7vak8ZW3Hc6/bd2BNm6hZEFsHKz1UMXNNjSBhVTRmJ2Sssn831/7HFZqfLp/uHaY
HPwugXN0wjxoke715z9cO1Iu7L3XAoJMTfbH0jXv2imrAzdRfDGn7BRdYDQh4p/cwCLPFHQjTSW9
h788RRyMc6NvenOrGkW5NS1wNLbSZSuI7RHEm9jdNDI8kW5or2OtQChU5rf4WTFR2Hxo0RyXvha1
d/NMX80aPJ833jvTkdmjM0bXZSovVg0nBjW6YiMdmKvsyNn6vgTKdt+Z5CPQ4l61rkUMxL5KCZzS
GPV1YUwiitT7rZ6HPaPOd61SbBuwAUdh0RW2VRSnbDlWBrCvIky6oyaeB5sT+VCZ+jYZiLYb69lY
N0a6Gk3iJTClrjpvfCpbU18ZdfzS1aQQdvB0S3oLGzVymm2viK/2yH7WScsb0jbMzpNbz1OOY62c
ygbKSdc93NU6CPeKWM8t68V+PXaIWdxI23BdK/aGXkogfe24yb1PEbnhCFFUYE0qxDA1zMizHo1N
VcLi60b7Wed0ve161i3I2gotJWmJP9tm0XQ0Z+0WPl39UK5JZTWM9M4hcmwdGQbiEb17b6hDRFqL
3W2zFkrKVPiiYtyQAo1KtApjSNhYK8VUkqDT6sNQFdM6FXedPYL90Mya4N4QVEWp6atRV1GrpKwX
mHGi7/ZQoDqwThVvep8W8vNEoCxEQUEcRZlCahOsz51PrTS2LEngKWUIniTkR3CpySqf4GgBxvOy
BneDcpnyjFkXzFGu3eGKgAg8DqXyJRsJkOur6SbScsI2SKnigvK5K/Vko2jEaWODxzGeroQdrwv6
gixlsmQjUqVe9+WnPmTLDxKG4XHBJF4HctZNjI7J3lsRyNFs6CbQ/WVDvOrazj3UAl4K2u2sIYR5
RueRJEyvnPY5i0kMZGz/h8DhcDMBeSCuA/0Qx7/YpC5TcqEf2oh4jzBzV/H/knRey5UiWxD9IiJw
hXkFjpc98noh5BpT2MLz9Xcx90UxPaZHrQNlcmeu9K0/v/CuNJByWJDVZbh4rLQMrpbHWo3GbeLz
G/TV/Ei6ihTr2H6njQjEHE/nVf9zxFJFdGwUYSFTiaODR7ws7Lc2ISKihpgYFPU4Js8e1B4RyjKa
56KP9Ep0W4eKCkpLbDJndxRZxkkHni4RBhGVVfOT5Pzsfd7kwCyKMazIpjDqx3qIBUI7Z4R++iFR
O3vgt8mKwYekoU0EXqufcmmPgDf6oDHwDQosAI3JW25yjcIYLtdg44kfKGgh4oeTJ2yVtMGAldMx
49ypskvXsZ74i1Huhp3oUvNIDOjQ0i+Ea1k+DRxBd2lK+XZBQze6uSYbh5wgWDw599FieuMxm506
0gkfUYVgsd9PPieCgbxbZ9fBaky/pUshyhAkeVrvDPYp6iTc3Sg3YpuZvhZDvAVJa7YiIbDuuP4C
t1bMqMeNHeRTt7EQgJk5RhIsvv5kVQyZOCPSjGaYNY2lhXHQyuk5tX/inoiCcn4ZXhih7+nPLStS
SP4mDST9SUfwO4GWGXE4FnwyMQNoyQJzoC9OP3nrh27Mzt7Kq2+HP5rZgO4CiTBzsMFKr2LQXzbe
UGSKZ6ys6UXmPW27TIc7ZcgdcEkoT/FNrrV7KtcqiqYsPKM6gSfTJreT2S3pCT1OIwDhvz7aNZnB
JOoqMk5O9aB8eSZV/4wTIoPwUOJ1ouvKrXnMtMCD0h4pTasDv4nSzC6iHJ13l/tTG2UYxsLeZiwv
2UPTxnpXFn+h8eCWdGPovpcdqVr56beVoub1XBMIfDM8YW2mJouDudhlS/O1NIRJswaDvN07n6Ib
yn06rZ9p+i/NZUu/craEbedwA9ka0JZOeyjV5AWt3lbwJKFZuDO+MNCnXt3YD04z/DffZdLt63RM
4lZqzDU/o2hj7aMTiX0hu3aGfhNXnr9zlHjvcww5fL6sg8T05pQ5iSskOIuK1qzpo+g757EpKIq2
0szfczwN1EzB5+B5cOk4NqygakizFOhOZMZiWqGDorhqDvGJnCKRYNXkk97TEgJW65NyGay8zFe4
MaXP6Bh/JSfhR1I3N32sjp3IjL07tubOHOhnqdXK41TQH5GUFMPVlVJk/FAxM8juQVG7ZuSsiRkk
M/0AXm+uUWcXb6N4tDAjlkIvI7uwiSi43UnVw3Z07cDBpnOUSY7sSsin/4BUbpuNZM2kuSsHCNAW
vQfaWA4AfT8F/CkvpYtTODecb0EYmqY6dzV0oiS/10V1b3PSi+yh+LX9xnocMhImM5fDZckohOXR
aAczYEevAzHo4iNNrICzaHbyjeFmyHO1t0Ryx1YJ7ZIgGifLEBfhe2qoHCieRUrdTu+FXYHxnMSN
73pfCF0iGgapyCxOAPY7araFfscyVV6pPgpak+9LNRWEQEVDkPaWevEzMu2pYUjHv+buoadFvfTt
o5yNowRxFCp7CnuJtcuy6LhpMtSSerSP+CuyE7OmW6MQ5d5xK8xSmnMjBwhRhoJwu4I8JvD7Uynu
dz43/dlKe0DfrhWkNfyFpdVCnPAZIeLiy6hBBRs+Bl6YUalIuFVWX5W9jKe+1mARtBCLoJqrpof9
0OxkB5cwNgZSRKXBXXKFDkjMcW+4M+FXemawMSx4c1tt3IHz/KEJYg2m2d8gkASDTIflrhrNF+gu
49HmVbrJitoP3O0Z1RcTp179ZWr/ip7gZ9l1bEzLaO0mrfC4aBWwIE3virRxu9L0S7oY4OW8poG/
fZfFIMpHbeBuZ1GhbFof7HhUcI05x4h2jCYX6rntIH9xFIx6YGzBUPHfMt7aNdZ0TnB57dGt3Mvz
lJfVtxrrpwodDGb74DFxdYnbtm2ywwTaFO+VZTxJqU9BDYUi2XMcSVbrqEbnJMz8L7PNoyi0r6R7
mXWR7FPruDSwEaEOGFHp45MuEi8UrNrYUx+yLI6AnUE1lKUguuj4uzRhmdflxaFwiVxtzXI343xy
SfPq+hJAVloWpz+2M08wWcT0waRSrco3OpdRjbtKELXpPExwnEn8VNbhYOCSMZUNkc1Ifnpoq5GV
g0lN2ntajVSwePEN57TPfCot7HvNrZVMH6MaDKYSOORUO2Aw5GyqRBLOI59ph+VdzxzOnX1UAtQb
7OU4NYA0jLn/hwX2289TlyOqdsH9Q2LyKy4ljmY5SRQVgJsd5GfAIw/VluHXmhQmpUsPEa3qYkqf
FJEwrylonIaKVIoGlEHrW2/oBs/mApdlmDcsrwNLVHcOwDtzt/ggzMHpqoLurE35rYVyVOrucOt2
8YfYXonCNO5YTKuDzMDvESI3UdR6sGJlsuuUcyXH4V2lV7/YmdmeKs4dmNEepnzF+i08gFVeddFR
Xy5D0CoO2lOTHVlkIVFKa7kaJiL3kulTtNQPpdf5p9y0UN1sEZ8BlWp+Da3V2CIGVv+EwZFqTeJt
SQEedQAOu+P2/yHlrN+DgnOGUueUuRY3Dvdv4sescsyv6H8o/w0ovXNBRBzpsW7vcmIpUQrcPkB8
pe64qw513+wVBkHfDCBqJ6Ahe1IA/X7WVRm52vo82fb3bGj3Vt4EjqHAPgynmExj2E0l5zuWeaPr
/xHodvT8r2O11rs7YPtcazgPmoN9KBSJdFO/kQawqtV6sCnCatpnkWP/c+yJnrvsUOlx4OTLZSqN
T6Yp2wntyzfsIZCv1ug+LjjzjLE6ITQAnuwbTvCWdl0yqM0Oc3BdwRJ10BdIw941+IVw9Y+Aa6Q8
xZXzyEkne2w5Vw30wlIe2r9xKZFjLfcaV6mgSAYOHFN8Hq2tPLw0IG7k3NdADnKgrw80DXyqvLV4
juC5SYvAJKeYSZwL6D47ixpfFLFce+6q6RJ3gqcq9qgxjwnfb99pXa/JyeedHs00mgaph9Rx8P3G
9Rsh1L2zmNfUNCBlH/QqeyhsE9vo0oR1r/+mtfVYd0YSSc/b+JUoH5VhRAOzHvboD9wfdigH9J5R
pC/TGJkOOo6dNNCXWrcONRv7mfjW9VlRSh1bgZFDRqk1GlP9CrYG0A6v9dvNjPNYigzkfDbuVttD
HajeChm/8GYUQeXoH5nrfdsQBKRpvtv8ZEtOYmmpdaGM8xcnidFiyE7q2UPH0Z/JaX1MSWYdaCJI
kjfulotqP4d1+cia5rHvnSIYlELHAJovPUIjXIyykyxLihvXV3gjb6U0b9sGC2BlqoyFVCQ726Id
qyWwCHogWAkSGjoX4Ibe8lLnTlwZXcdueZ9lLptfoaWMxTJyMa00AlU1RVCaw0au1M/w1Il/GAY6
t/baYT8Q+2xVyWkYdeqobeDmkx86SZkGupn+q7J4ibR6fV1Mfwy8kjy46V8bqyShlIDwSpsbeDPe
mT13b5sdelGFYOdoCfEoDn1OvWLp8n0mTMVX22kfFJ/mu7K3/3LN2pUWzw7rXFzbb9KnqVbj58p+
fbe4LQdf6DWMp7h6xFwFNOnDtKrpkKMZg6h8Bqv6CVmkO3IFf7JkfhoIw4dUjSJ8gR8K3SSbKWdu
mrBaOeiUnX5Ks+y6dP1XBpkLaM84QdWIITk29fxp5gYDhE2aS2v/XCntRkJ9AEvxqWkkAFPTAQFs
xRoXvp7aVfqMatu5tqXJNY6jfnOEf+btuHXywwOP5yYX4BIb8yHd10vvhqsLFaCosqsnGUXQE/C0
FDYogIy59QK4JGi7DHGaRWbzXAaxnNM321Yp8cMi2W9SzM6JK5AyxUonK672dpFaxKoJTBndht8/
QFv2yDeVyIat5MWLx0eJm/xoSumGUwUUITVX9iKPMiHqKakCrmKWonibtmrjgz0eU0HV/Fxm64Xs
pGt3NLDFDNmB51IRwhUYgIlmjqcOrpvGYBK8F8QYs/+LFaclXNz3w2TzmKZvalac4jqHzgKPLz69
UZEo3D9a0nbadWUeeGhijJktqsZAK3TgW9kUON5InqrZaga2uslieJT1eKYudDi0fX2algGjO2VM
tmMUF51uoVA2PEagbpxAyy3aftb6X2GoGWXTiRKP68LSET2ZU/vDzpEJV4OfcxG/tgxvoYaw00yy
zoN08/DyoDhUvUec4Y49BretWnfYe1XvnuOl27vl5J+sYbqVQ/czT/jIm9zhFmFM/NxNB9h590Bv
epCAZd3HfDgY8823TE76gV5uKxomDW3911NtEbSTne7pTdS4bQA4VZBuFw1uKD4a+p6UH+l2BgVb
JFfgSt4z/Z5RLLBjlOp7ASITVFkN6iDPyl3XgasZXTa3eeY6o8wM8f3UbhpSBUw/LUv0DJATkIgM
vECUfubjTZHle3Dj166Cw8zKDjkI+bPYrp2++vUTxL7BjT8ti1w3dcbcd53fqitifK38sYY8eQTK
/lrMxPp1e1vMZjaq0gX1g87/qcHkIkt5WpzlsM4ay0D8mq797VAXB290L2i435xpkjBr5GsDGLQv
Cz6dgY/QSt88A08LWvbN9ImLiuuvIGmeErZrFGWKqWN0HLIbM5xZpFy/rqLO9cjKN99oBqekpxIL
H9AcYXxjEwWHxuFDkzvVenFoCX4gMdSnTDBbLmgJG2oWRYow8iCuGbA2tM/DvBlKTqf4+wr5Qgfv
zoJ1SH9BBcJpuzsoJFIza0hKatCtp/U8O6IL1wl/L3AJc99y52DYd6jouQhJy9JBbTccfGOAV4aK
Sgv1r4CKddQXSwUNJ9Ix1plOJTz7FCuhKxOg1y1g3pXxVPhGQhAJunoykk4h5YIfZlxfJzf91zv2
G/rIoRfmp2/SGAL8rg+skddnNLQQWw0Di6z8LZIRhgfCnTstUzi1tG12E3KomWIotf9YU5llLXxo
2AfNe50ba7HofmAJUiZl+zpM9WNV4fTh8SAnnAflOsAdqcQVBCLCatedqhgqQGpfsyr+05apppKo
cgNBql1pgxemMJSqBVhzkXDK0dEtCgsjuSpnGyHSTXbgKSNedvQAe2Amgo4+z8N1MqAL+Eb7bEFW
OnPVSy4jMFTViG0O24NCtofLyBAmQsKWoVFYSBCZdu8QKTJdRKSipCArpptsgPzBMGzdiYUDzLS4
dHRYPJgQtk4QeuZg6mjqVsg8mn+dqzVql/qqeWS65uxDVSm1jBWg9Z5g4FzGLBBTykrCuEdqb758
c9rnYcF+Waz2o2tMiCw6HmtRn2i0eovXGKoGfS+nugXjOm8VEQV/J1Hv3Clx0Y+MUvuWxk5lBdmU
clpP+9s11r6tLqmYXwDEpSkw1KdcUQMW10GWuIryNzCrLjjfDn6rwAjVWv1Ly20MhlF3dmtGR/44
7t1KsuCZOvpJa4Irf/NtXz+rHLUwAdTpovzlg34qe59LJdiBQncaNl5MfJD+bhnky5Au1DQsXPOu
b8hqqPSXAfZI6bkmeDos55QVIhIEAW+shWYqxj5a2T3VsRMyRqYIY32xRH3rm8xiitha78DpQlms
6bSayNp6nQ2K1Jh3VknHez4xZRFbjLt2mp9qWSC/BnLvxgI7pVMw+wqMsZVkjds+KFq7okCao56O
rlsZIwZBwbCgGiH06Wt3oMudPMXHbDMXW6DEBBUf0L6oaM6pNkXS1356zgptiUMYJJsXlEOBUX/c
Dkxt5QcFdbZB2Y7v+m1cxGy8CWOUUqIK6OTgZcO0nrMMpc3yvl+LJEwnFiIu5VjDfOAnuU3yoxuu
mkTqEW2xY3Xh6l3SYWBnuGrkFu3jpBCkaTEHhT2+oGVNQawEEX/dcGEXlT9ayv+qrfpHWHcalwhw
sHVZdIEjbT3U7nkVOSctyOs8v97UewfHIV9sdwD5YbaU62/NJxC2BtP4luLOKLMJcdpiPpkraIlp
fXbJ6QTp2J/smNkiqfya5oGYLJXJHEtxL+h7kI+1/mXGdEyXvhHzOuUXZEzOSBUbMPPASFsqphEW
euvcjFc4Qnt9ghk8ShK5MG0aFFhDMYKaeGVpCZEFaqI7rQUU4j4NNbxauE6B3WlFfXD16Zt8VUIQ
eT1bYLsYeNrQwmu64wzH++VixWptW7eKhOch9+dfDE7l05KIKEnZq7omZwuwWZqUFOarg+oLC2zq
iz5MJFkz1FzvxCjxOtBczUJVnJXvPIne/WETQUkYcVu4ZvLrT+plJF14ykztrBipoKWVTJX+HM9F
lqzfbI9zcRq/dir/7TQN6tDEAD2O673TXZaZPFXCH4MfJFZfuxfrPvUwUrLPtSzNXL2bCuGPgu0k
ALILfpLyzrXZ5yP2lCGp5L6m/ESMdnkxVhrIzdkhQT98VS23BDO5nR2euGnIwjir7WdriXl/l/Ju
MDCQeuDAJ/vqcBcJoS/JsX9e83GfptI/s6odtCz9l0zptWg391XFNdCLTYOJR/enNOO2i5N2P2nW
S9b2Z1iQN03FB1SYLT4IvL9xuv4Wy52rYMYbYOXCtTTGIIF8Q5/wGy8S54HiL9kubLNJHKVM2PhS
HWaH4W1uzn0hmp7SJUYWdAE6kaHsl34eOGVWrEhs1f0Y31Z+9bd2wHbjwfldUCPihoRUKazbdZAP
jaUaovlU6aweTswc0XGj/AGPEDfNPO91lfg39oj7w2j51qv5bexhWLV9moTmgCm65FUJLcDs+uju
sAr8FlrzWsYNVTK0FDhzcrbudfM0+79u2/DniJ+Rdp6witX7eDKu8WC/DzErMyPlALXxvPDcCj6v
fLEA3lU0XyyTdafPn3SnW6FjUKM7+XEE4sgvBN/5/FVhMTJoy7B8TUdd3VBCy4+99NyH0e4bz37t
TXFnxqtzZpBxinkbwrzGIi/z4+zmyU2myi5YtqOqgkFROj0LRtndy3T651ksUrVmdFE89VdBqF6r
YuYh41uveL8dLJXANJ9Tb+Dl4GtYGfDB1sVApPG4Mrl5F2Yrq2I5S4nRoqTspKM0rS4JWfqdvpsd
pE4vvfedljoMr82ZSkx7wy5obBQdOLHce2ochdDiQ8p1iUjlRlFQn4GFYkxdAHOJddWX3ryB10lG
lP2ynQgnirJ7iw9ml36Sa5oOdkY+1pTgzPOMPpEuLp/aGSSajdwVTtz1jJlCBEc0r5Z0y9B34H8V
tUYnveZOgfw2lc+hqGGx0Rb8OsUwH7gqLrSZle2pzbGB4Znl+STJL/zZ2MVoVxxo1ENldtWut/SY
bFL5huJqH0w3QRwVFJQYXMDDuCakRNoMYHwZTFzQArNp9mvPkEUbAjNDEs9rHj34VveuAyqW5iwt
KElhcG3Qefwr88vlSBfZpWLD9TmusLi1iCHju5hY80dXE5Gu5b/OyvRANNMUdE15QQvajEweGzKX
4zVhWspY7uT05qUpmVMVPXxlc6JzJhnai40Bk3GjpETGB+FrtDrASM8+86H/AOo/ES2pgyrnKjTk
UZpQtCSsfidokQjqFbG4nzDtFdUD0+g2JDnK9Kmz/8FAphS7aPmvnCO03xOMVrVTKapVHi0d19mB
O21gnstpokJznPjPJlpuuD8IW4MDXncMcDq42lID06PQLpY0Wor8jAOEwa8l71kOoN8LN9TrteRn
x1PZYQ1wKQ1FCjjmNjpw4h+U0N7srv8RqM2IBP7KiFN7T7iWlJ73OmjxvVfFA+5ZnQLzjkhmxrhM
mT5etzlxwqIZmBeBQw/IS9+kbLeZBsaee+Ulq+w7xMQFquaErQqZnxq/KFuGn5lpcoWGNS2/Rs8q
okwuDvRvMHDjaqtoL2WWfWsWyRRMelGG7dq+E3V7jYH9eCr7l/vmm7ssaHFm/Qrzczq1tTRCra1I
lhswHFfxNMWqDt0Uw5LI3LCt05M+0vjGNJIzinuaY/92tjFzmY5+5qXLwn7MeV3qAnpt3r0hQT9C
vbuf0cYDfaKnJZlp0jTh1ygc6O3MOaGM/a3jE5IMqdtkrn8ckZ8xBPCqu+5Nji8U4QlGhtc/jRw8
q4JdHP4sEfdOfXzpnkaqfLYPnixrAAUj4SI9f87q+HFx2q9MVZwr42oMHIJl+FYHfN62+cjobmuB
9bg3VfPMX0k7StP1nbwtV6Xa+xkp/uScNeLA8n/bEZqK0b2pLjZ2RWa/N6wiO7NnTYrb+L6NzSjn
Gp0Yj0WhQNJwEc+NmuvhSHMBUOXiLe7K5uzV/xR3/3Btn/VyxXSeUxYxtljBPXGjG86z4WvvGKzP
zWj6gRIszFWHwD7ODsfPcn6EXnRrKt05ygGpbizm25JHZmyfx4LTCTNeaDqS9BQ/zrBGTpf2IyKX
c46TMguWpANlO6ooNpcUyQYrpTf89cuElSH3r2aOamYV0EKHUWKz6A9rwhs+AU3OTfXnJYkeMSHY
KdcG/oLo0IFG3ZeSx61G7sUpDfvNUYdkFhtiJmeLNtfAX+kAWiBx8qQ6O3P6EtIsd+CSLgZWpcCX
nE9r4tW17B/HGH5Sx2e112JsZjVZYiDL29Umiaw6Xlh27NC1lL2N4jANLOrJwDoqi09RqWPfVS9w
/CJuHRbLMZV5xIVCX/Hz8zLOHqpG1dlmUsFguP6pKcdXl5kAUlE5s1FOLIdcB2bM7kHujSeCefAB
df2glwsG+uox7hg5GUb7BSYKdbvC2iwEJWkZJtiqNpZgMtcfM/0dGXUcJWPOBBhxOjRPuTPumhyb
R8lFIOYGoBGBjt1jjtbLScPh2Ae7FXPszcg1TyzsGoOW/crKHANUBbYFmSEOLsXD2j02Mzcgx70V
VfmAgxpXj8lVVS0Bd4BDOrgHP9U34q5zXHVmJdQqPFdx9p43HTdGdCvfLtDfXLfaFdapat3PweB+
poz1S+AkjNUP9btz0Bh9HnVyucEeM0fcOpPQyNGzC215gUOh7yWDw3b0b0h/U0C1pSVsrbyTs3ux
kvop75jn+4gO0IHlrUAuOdoOnA4747qAfZciZivIrQYzlDrkFt9aPY592EmcPfz/miq52GNykIAb
cHK0r2PmqF2qsZ3poVzZIARVE2Myuueu+c3ox6o5YTG7EK+cClOAN/pC65c4zUOBwNDoHkZsvueN
MSriqgwMVpooG0ecHJ3CpSzsfR2rR8ee9QBFeq+RPeOHfN/VauOpo9p19dfS58CtC9axIk9fBmfU
zuzBMlL2yTEQ0raqadWV1u1CpzfH5fW1KTzCbN6zmf100rgaU92ztPQ8cibyZw3mjenxX5rGeag5
03tf8VmP7O0d90lI+vnXtSw9jmqudW0WLXRii1qlqnsf9eFlnXJsEK96yyXM5xIx3uVwvPS1yHZ1
V1W7Af5LNsQ3Jp29o8X0SHn2sfAXzjiWFmZt51IeiF8zw524lgP9HBguF6YzQdv33wll43tsYTyu
v+6IJKR6177D2RtkHXTsdDpzENfZv2jlS4vslRacr8SnF0Boxt8kdYbzE3TX1Uv+9VqzkprEEIeD
l0WM7TRflnjvzvX7YuR/OqFx5cITSVraKIdC/UPrAYNybfX8LGfOf7bHPu7rzr72MCmsfoXAwvQz
0IfqY6A72jbGvTPS9ze0jA9kweso7Hg3Gi+r51Fnh/HUaYqDGHFUGInPuMbEgjdwUzfLCaafMv/0
eOnf5Ro6C9A0u0M4tZ+yhfUnAxs0iuF1yIv3VnJ8YG7w3MhVw4NEtmYml4seg2LL8SJ13OQgIEW4
S7H3HPnpzlhKMhQ9NIZX3WsY+rB4R6bLslmCi+7yqiYYvwHmKmQFeBVk4F3a0RqzOCor+xHVwx8N
v8icUKt6gRVusPK3EVTRw7AjBjNf4t6YAz91aUbx2zc8rRiUY8p3IW7gJ8RIYJbWZj+yooZr1PaK
/Guy5t0AJh6s+fCQjKj0rlwPsh2f5nYyotka6cWTvAEVeOVAdI/63IDb2hYwTRaRVw9/se8yf8TQ
c+o866BnHSskVrLIXJYPH6e/Xrg3Ht/M7ZyVJh5j92OwzOYAHeGse+JgzL9ebYsLLqPvdgUGVvl1
G+mrtVWue7tpdL1A6zjXj6q8movi9Lf8bJAMNHU+uBFRcvYsztYjdRGc4eFMQ2+fmlhFEG3ATA14
6BHcv4003iYey9ek0x2xYq/EQQurq4BlnZucrwhKYtDtxodlfARc3u+gJscbn+bH6NtXvfjOnBnG
uDMOrHgLFoapR79hLlXWeOxyLAM19u9sWINsm+AhxGUXw41pH8U3RPcTVdqCDzUXNfhUOTkgXSnt
8s1vzejludO99aFyKv1htNLH2jBePd2jMKuYqqdZrM84mAtGYLqNa3M6l53SToZPqi2d8nvDFx1K
MA6dJGfMU9Kw0SoU2zm27od0epJ6Diho1T70tH+sQeytYm0ia5VMuoj4xiJt71apbjKT/XsU/ocX
O2mkZw22PC41e2Vw0lMtLGbcqWUrhhN5DMa4PpkU4aKRemJgMjW2h0SvKiTw0rkHzu0GmfFoaGij
drJA0mja7rXmg/Uas7uhTYvC4EY+dvXGcBMXnbHyJfXhhGV6zvl1fdNaJDNSJrQjLFi0YgddNp7X
P5dj+ZxrT2ktb8YeDJ70UHW9zDrrIsfU47q31TppYZ1hwZBCXKmc8TcXNa18qPnjkqjT6nYNprm1
DBFuHDbvEaHKnu9nd/ksBuN2Nh2L28cK/MVvbzxG+eGU5Kc+M7+VC+5exebR8bQLZJJNUyuskPDr
l9CJA8P3pox4Sii42SkFPo4HHztgRctwDX1Wz9KLLX/GkQW+dYt7l4Qna3CuBxzFtl5HVtIHnJ/x
DoHwtFoyDdX9zJH4bFAZcRbNOIaMne8JqW2aawbOTqBxCv6EOSvpFN8bWk6CqPV6dJA0qsEP3VZz
f0tGCL+LDZfZ9Q91utT7GlJmgIm/k+Ot7lXyfljbo5jcx55aI+aJljzrSu0pCrhXmtIv2VKC8UCR
51wZn8tmdqM4Y67etHCKCzRjw2GREKVPC/nnvBDuKY+lUic9S57b3r9abElB3fvoq4w9FIWJ7Zrg
FlgE5SPlpTH7E/CgaMmXe88e93EMTJEgenvyNXSzXoq3EvE/kE6N504rJNGdbezA3ldS30U1kvVi
mPSOT26V/pOAHJ3hHdmyDAqSCJdp5qg2TuW/yaf8U8+J3Jv4TgIbSGdQ9e2DmlvzaGhUdrq4SSnj
wJfC0SoqoTSH8FP2DZkS5mUYk30R/8zreh6WMn2o01nyWqT0ci8Hl5/sn6eMq0dBdRavHVB9rbsO
Vp/zgNG98N8vLfZ4ipGwiou41i5momP2rhM+aglXoClj/cF2ne620dPD1DXGw7B9+f/ft9yHxh2W
i7I8Ap02FbgQh8H/1vkxWesKaXhOn0Trp09+r0ErcMzs0LquOHKCAn3lmmV919RcfYwUVqHYfunO
erLXRtQ/FiDN5FWjTdLz5S3rtnX335feRSzybBqDXAZBN83wAsWMY2+Sdvdzls14Ba3mige9sSdS
drOXXLTYW18JMX/VZhXf/ferAvPeGJfJ49TrYb8FKmU83bOB23cZWsmzNzWSdXtwDv/9w8xOqlMu
bs3K9jnUKvHUOyuZGZuBBb9IGrbmsqV6O8+iivz81bJi46o3xcVORH2nG2lxirt6DtOys2GYYk4u
dTE/qCcK4oFqZkuQgqQKyL9WH8jgz+PUutHQxP4epJqFDm6nocnyT6figLz9H3YDuxq9dmLJgooi
mku3zTT/+yKnhelm24hT3lGSvGEI9C028l925L9f/velHOxb3V0ZeekD2mBehRCx/DPQNQSz/2LH
bUvvXePGP820qEfzw3GEfBxiXz0K4CaHfCIwbH4spn5PgU/Y4Od/nxtbY71qh/OUyuw90zk5ev2I
T6NLYaV58Y4/d7d3BKw/YTEvtNLme6psusx1z3zpDPU9bL9yl9WPZof+JHuduDW76WvJXOEy1l6M
ndxzHvFrb//kvy9t19mXohjecOf+6rjYnpcBkcYgUPjaFhllvIz+Hopm6g5Op7/ECTmo0cNuRy61
3tuIApto8Vp7CR4z4tfhTF/FEiiKnFf/vkJQuEc9sO/te9egvomYdb/jElShZcApJBdsXZxUWZfZ
GX691EJCFggXrtk+Z1B77wxX1XfdkIeVP/iXkjKqDsZvv9DY4zIcvf73pZP1uZobNOqtHWamo12Z
XrYr416Q/tXsD5imZMiXT+Ll2r5q4br+97cl5zsXx5jQ9EdlFOZDtiBG+fMKogtHNPXDvFP4s3pq
SWweGIIYoYbo+OLVsPSpyOlfm/9xdV7LjWvbkv0iRMCbV4KgJ0VSXi8IuYL3wFoAvv4OaEf37eiH
oyPVLksRy+TMHJnFmBcy7DJz5uMeh7tYFtmbFx5cMsh7tWogktVluxcEZ+7KnByJl0uEbYWBigNd
O7flpvGs9K5QIrSJB0qQGyzPXPcpCzFwjGEd9kgKxd2rZpXeP3TaVhJ9lWrBFqA54rgcC1bETmdk
Ils+QEj7RawwKcTugDBqJY1/y5PGect6RDzJTW14dNKifqjqccP5WYPmyOu9+vv074ORmWBMppzQ
Q5pBBw5fldjVH7nlx8/66IKzUMOHqtLKTdFTY51DU19JSauIWT7EsfwxGz06umROA6fri0Nd9d+q
yqwn6zgdkn4zdGDnT4VnD0tGhaO80zcbvSUyaUorPdHIARvbvHbsqNdspNGe36/bmYMcHnEGrpRY
31DLG53/PmRTGf/3WVnJn0oldmATlVo5WZN8kerFV8raei+MVDuInu7yqDSiKyhDzknhp8Q/86N6
JUspss6jjS1xa2sqzOkBOfxvHdYdoJ0ReeNVq+YQliGeBEoSXaJWWHer66MrDv7fEfPKRca9B106
Bmwri6PTsULTcWVzn6ArmaHlVpm4vyWjwPFaqeH2b3GQy6owU0nPphdvNBw5lorATjqjvTlWm/li
9LoDoBn8pWn7opcWJiaPA31VJclbqMbJpokbuVVskbw5iftu5VWxsTqd69tSLhwVdXc0ls9iaqtD
MgHXiOs+s+r63XFiOj5kZm48B+9hN4E1ylzmiEMPkXBi/HX/+2A45quCO/b49xU5Ih7nKF6nLH3/
/QRSDPPWVb670GCSyq59UeqtXIK7f1VPdqK4uzAzf+umPChF9V3U8cDYOkmegSAu9Bxxb5VoXOn8
kqMCd2bttunI6QBhSNaq8aVSvoKXSfuxIgz0NFZgYm/M8Wpm9XwRE5MZ1as+rHhq1x7M8KBJzX+5
7lH+Lhgo+taIuyPsc066TksMT8Pf2NYhCjtDu03H/o6Wa1xqVajncvmgZ2hVq7+vTVnGG8Ldxn9f
esVQbphr2pgyou5BzHXMSLvMD8JaQldOfSeUBmWYA9YWIGPm0xWCY+f/9m3rGKFXLgy04x/OQkx6
cvz7KWJw8lNi41Lh7VDZr2inr5Wrd1+VWz1V2jFlCHC2l8Yrw2w0mh6U3Pec0F4ZGI2C2ULV+Vvl
8EzgpwD1XONjruO73pf5jhy2vUtab8HSGBQ+d1cZ59MRoVxSE9fJ7vTfp3IUm0wbDdL0Mf6zIdNe
CmeiFDnuxjW9egpYUU0JygJPsZoU3r2Im+GkV9yrYuJWTMTcV2wW1z4svGsH5w49n3MtOxDS2gKA
Dkl5dfJRCsveYL5hiOjFGKsYRURDRZpm9masS3skK7iFY3qwVTqyHEH+ybF3WhF9spwEafyuqwPv
xvCQ2h/3PRno9kumq/xYGD4udgjZ+nd2Ndf1bnztrHVer1u0oB96BHbQay8jTT6vfb3u3GC4eCjO
3Sr+Dkm4Y4dL1lqfB0bn15rf3LpfRbw1UmVKeYh0XmF+PCTVh0ntwRrhW1Gjs9havs1QfnbwePLh
7sm1upEhEFS6s8q35m3eljC3MWkVHd078zodp20zpVVw7d3eWmNIDyoO/F79UqOzdty0PNYJ1Xvu
vvgGrAyjOqOZoIuXPryBc1LfajXFYVq3X2mvM6ys6m8T80+kXwVGa/divDM/cF0IgSwpxcw8N+O8
zEith16g6fXRuqtKwxqDn+MVNMec2j5aMTkV9x+ME0hWXfmiMyGB+KxuplP95dlrxxtfDK8pd7VV
ftoc55o0wLBpP0VbElC2Su24xm61SgrQqPhPrOGzWwsfp37i7OvA8dMkXPGr1SfHFVt82yq74kOn
D6eMw2o0AVZy/O8TAWZRXG3sTsgnerYy5Zlc47ZErfV6Kk7mQ5NddVw+tEcd5Aj9UeeiFXDfP6br
oVO2RQ5ObTUENmo/FYlKzWiKf3VVHaxMbNrxiDXkyO6EzROlITBKyC5KxXRmX7cO3pLhyVs22JQD
mtmLbY63L1rlX0o37VU0F253r9lvlLG065vw6l71d/2dDltuNxPju5qYMjKUO0xB7Cqrsux9SzPo
SgwyIiuoQe6TUTAcjd4QPieLd9ln4b7EXzwYVvrGG7NiYGYma4IiLU48/hx+77t2Efo+P854TJmK
hNNJ/XFPzvN40z5Ug9RlITVafH0AtYVcJfap0fNDQ38vfr9ki8WtmQTiLqZ3Bartijom23De5jz9
snt8pBoB7ft8Mx9jLMFIe6phk/MERLvFPojTwBW+VNKrlowlt9IxmK5Ql1OyoCOv9pv3GY/xdnj3
Pg1dO5q6b3U8ao1cLa8b7wwOHbE13DucRpzHwdpHq/E+3jJiBvEkzsrLfJmu+n4yVvYPtvA4C35D
Y1mj8C0o9/GYHIat2LuHKbrFTZ5fhDJSXTxrhFOTt0E1/KJGrMnxD46wU9ujvV/1O2VZIyonfsww
8mXylm17XOLoGam9C6XxKbIzXvnFwoWbVWG59LGMCu4+5J761aqSt3CpnrSTo6sY3UFMKzbgWuLP
e0723SbcRNu7UewB229DWnaOyudqGU87AbYbPLZFvB7epnStzev2Vf9RoTGrZ4+8J0u2r7z0qb8n
0GIUvy21DcSpXhUai1jXNu4+2ar7lkzb2viQ1+lqXaLnibuzyoTOJ/OocfGf37xL7+TXCtBuIg+h
8H/7odhqXbTX1WqNiNWXxsZp71Z4KvUdbKsMXXBh4V94D5Q8kSE51wX+b3pnfbp061SlEZcy5dhn
8gHbF+mkONFN2WLVWWENYt7r6wwCc7zbJYZdRkwMJ7nkUrleNz7j4gu5fF+KXevttbJ7xNPPO9VV
G7/xAItXiGbuCjWAmsxjMkOxKE8GRBXeJQmjJ1dbZc8Mcw3TJgy4qkrXn71rVG0GUk0jDFzkjDUD
PNSTGoJhU28SbDwzabdi245WQGoq7eNLpL0IHHzXGaB2c3YoGpyzA5l5ZI1lYQrBE8LZcBuoFT9R
e/A7OBs+E1oklFx8Oc5a13gxuIhGkAoBgK1syXE1vedLqINfplPR/T1iK2bhABQXnuWAcd2Kzgky
pNJhPUo+OWDxirn6EeMezhOJDiz8tAn3ZsuuPDevtllzTqERa1qP2RuzO/rDV2muYTi2mCVhVVT2
uIDnw2ffXbr8Uyq3bsp/8Bwd21RB8eleY4jhnkGsQg5a+txm/U6SZ3rPI4vSQNVhb8Kf44yYyGXS
hwHUp/pMuEvdV2MNdH2uu0sjZM08fsqeYrnMQHLNusDNgPGhjK8lmvZXaer/fbL8iFIxvUoiMnYk
srXNjHl7hy3Xe8rj8T6QGyZlhMm9n2UOD5FItSNcKi8LXX/2bFWemyx8JN20md5aq67f6oQi7w4Z
1LfreqFQsBWQ8495vWbS+K48t6nzOkRousg3wH+NetzOSTus0ibz9oW2nL7oHHwctZGrDcANq1Pu
Wee8mOR9kf6cR8NOCpR2hsiF1tRX8tXvXcrQKhHRU0/n6UPdE2Bm93z8+0DM8EbRND0DTuhiDI9Y
Hf6/W//f1f/vx/C6OzjFfhuh1Tdi+MTIk6z4zoS7s7Mk2/St7DfGiOBIy/RLvERCPI1XmdN/eEp6
zTE2sQ5nzl6UG8E575Kp/Zeu0YLlLZSyvw/hhEFq8kaAw4Z8oCjS3qQm6pU3NdZVcSXNMJV+1DQn
PraTI3aRnbZ+yUAGY0DR7yZSv4+aUg5nDq4WybNDrPb0TAkEJAwQlziKtbOHuTIEbPiRzt0ubvm2
BAzLux3F1dM6ITn00Wj0SuWZ91x06bwvh+SrtKqznnJ9UoXQHnSXxrI4RnlO++kCvMDbTuOMb6HU
l46XYfJDN+HqQi/p/k8SqBWo5ymcM5ZwyR88MLyxCTZd4brR/yu7cBVpXOEL/KL7XmVGpg8QV9qZ
dObU1tydEzX+ynj/CS024U1z6OwqtaJmq6nOVtNQptZMh7+vtGw4eGqenafmEW3duaaDHt4UR3kc
Sd3oicd2r804QKxUu7ZFHAVeNtjrZvny78c8wVlfioUmMS3k1rxu4MynPZ+iM33W+lRuTZwIp78P
NFpXB8nfII5d6hb6ByVuuJVjoztOQ69hV7U0QgjuePRqnDMNQJS1Gw7GHrMn7/06pDGjHqbylZcH
IxPt5VSyWjylebkPhcTFYuMCklBx1/xJFumF3nlKbXn6A1WjWOkY4QSieI7HE4Qs6xLNnnLl9nF8
dmDZFp1M3suWWJyqlbjs1WLba9LdtbrdPcL+54nNBn1t1Tg7lcotTkltHkZoG5hJ3FM/2xBPmOvE
m6QbSUGWsniYu2NI5P3FoIeABNz00RmkcqMaQnlsjebNrr3nBN4AsLHZg0Ix2JfXwvNwu2kWjpE/
qjfDvsvUJ3BGAOjkuyx0frGSl5vBiPQjSeQ3HKR47XIafnAfozOKhKlFN6uryQybfTfA+GjdHASB
ZtA8V1gXb4jmXzO3sC2NUXLhVYHv7jTqDnbBtXTM6Kw1YUkXpgbCCUPdJrZz59gQDURj5wKCWXX6
MHp2fW8yhocMK8GDI9K7KYfhs6rDizZlrOKaYDt3XfM+miDDs3yaTmWIphy6lk6ZOc7DuK9VKvxy
TJfSGx7+PgPIKR5ib34iPywPVcOcyrEpDG6Xda+bdXkq2rcwycxLw+xmZ9niX5Ty1Z+I+/fjQqoW
nUs2m/hUclCgRR4/E4Yi3kPA/bBnlh0J6//znxQpvECFkgiSxNEpzrT9cFlmlGWF+fvMSAyxBb72
0tGKe/zfD7Oo/98vu8xC/RsAdv73UxJsrbXXdKv//av9/U3hPCl+HOOS/PsPVCZImkun9CibpWJ+
Fh+awTqVkYxlSp8l28ie42PY9tNpsDmDq8Qwsa5OtzkPx1sxN+uqGeKHsBfs/vNn1fTNjU756TYa
Fi+lwsFo+YlWLC3ewTroRkenbRycMZSga4PD6lQtH5LSwc38v18XWLc9O39QoJh8aq5D6KxpuxsV
t9lpFNQSFgbWWYp6A8DOPyrdmXECN0GwjW4SXe4h5rxjcISyYmIqhKPFHceEaWLQQ5XErNKeRfO8
niQbVN+9YhuPKX/LKLoNeiyeOmX8SJgt922IvbvZRGxoZ8fy3vBJKVvai/raMc+enUZbOKaub+rr
AZ+RX5uZsivyUXuadEFgGedPQ4EzObmcbqW6OiFMpQeppuhpWTnvNckr78K+l+UIKhbBaBf1dEup
dkuBa9R/VWEu72U6WD6hxL2q527gFwpJGCyXlLgwuj2qleIGnkuKRU3mkEq5Ojx5Y4tOWmQwpPkK
ByylLs5L6OARBBloUdaE4iBlTZVLdK07GB+1FitrnYENmsF8rElEF2qyGRrc8OoIPqd14i6APPvQ
2DOAy+Vc7syvroWPwzIwdqTtgfnIP0PFiWTm/biy+uiFJg2NNX9cT/2A+d3ps7URjQ2OrXZEC7Jh
ZY1wpQzHWENN9XsGKT7EAt3nVEczFqcbMkQxUBAFJ1KaH/I4qZhdkMKNS8hkWnGMO8ZLhV50Qa03
uzLKvpyhuxbgLaBBPURG85qAdriplOf1nji7VuPQWcCwgS2MIJtS7RtUY077mExpF2wnUCvkiQR2
W1U+D8vs2+zwb+qco9agpepTOlsHbC/zKsLZvaisvtpM8gnF7xpNybyMPRiFqvLRrDh50qFCClPx
1H43cvqIxpOVYj+FHeBy1mbHshRmIC04sbk18WUPOT3SyWtbFS/N7CIoq9iKG9UKukQ9lXYU3ZsG
R07J2J05wJEB4sMQEvSqNFfSYMR2TrzxOOkTHWMpB3HXomoh7sU6tOl7RX5Sg6bSfhtra1t4gMeu
p4yxKPdzU+JFAnEbOGp97ai9nZWoP4dd+111yadCLt0fIlnu6MkwuV5HLkmTMfG71v4a04SUmWjb
QEySZq441ddZsiG60aBIFd/R7B2HOiGKhaEdG3tIHi3Gz1VkvBtnGIGu+88W0y8bPFqvbv3Wn03h
vo2MNwixMjRtl4IbldKiLMT/CrWA3cicSdk2KVqmzd9SfY8isEdEvK4Dk25CT8WHbrsT1nwZjNo8
42NpRx8naLjHaRgozfDTDGp9w/XCb0i7JJY9n2OSS4qrYcDfzN1heQeVSnpQmtbZL1g61A8O+jz+
xCQiCyFDToVYVW7MLXFgzq01MNkzunETAzffgph4dqV+GzMqXaekeRfllPqGBi3K7MNhTbiiWoe0
iemuewGXjoAx2IRx6TvTa/Xb69Gi8fSQlJI5fPZM7GCmFJs5yoKh1YARVlqgFHHqu9CgiMkBwhms
7jNr4GWTP8KsOL+2erXlzojm/SJKK99hEPdwh9YmLWXloyWtbl+k0SUTlMezhI/rzsTb5GR4OBiE
rSlSYl0Uj5oeGr4i7XUVjm9mPxw9UWxlW+1FV7D999TgqgX3uzGFKBBi/ko9bLuqKydAMopyi/Zm
HxfbRElZdMU4w0eO/4XkXA94Xen17CA9uLIMRKwa+0zFl8dFNmCyYmwi2QMC6uEx5MZTPM4KxhZ7
o1ct1sdYR0oa0YF0FXU2sTY1l2YhlK09cstXe5mg6IfXptbCJa5p4Vfmuq5I5TK5T0rIqfgRRBKo
Ea8jsu29THIoVlFJSNeVtm97w4encj3rvKNpm/0u6iA3UCZNmByg35QoPQZ/26/zaD7AS9znEk+Y
pgEMGh2OHzSloE1WMdbSiWiO5VlHFyUSt2NG7MK81UbtRzLyMAmgd5KXizfEAcNV2LvAvpUkyIuO
2zx5rgHf7DTq+FuNJt3lupEjSLEgYs/FuQ1wIsXvxTLGisHp0k4oPyh4QzjcSXhIJoJfU9Qf+946
T9QBnPVBUEupBZE+vAjPYJCj8K81a/g+TUW3mDTXmmON3IPphjaKhKj6MosVFUP9vDNAdEhUHTvv
m8DCceGzXHC15zyBKZ6Q84C11I6yQywoAcN18Qan8ziVSBpKX3+6DNGbkrVu2RPXGbNJBUwABqQ2
wpstt57xXmTpLYsJEA8zMl0zf/UmQnNRu9XaqYevUBKZKabyiN1pO8nu0XCTAzU4xVpYZrOZenrc
yF5mEyND4E7ekbqWp6xw3qoppj1APNVdE+NRpLqNcDLz/b6+ufMMGFPBRiCK+l8e5pT3KWGQaUJn
oVs3ykRMvCUhh5ZP/yoKIC4fznTTMtXmmlMlzkMvHUHsvVE3brYY4FIbGo+uaVeLXMPKJGE4JxK3
SzpuHEsnfmamWw8JgoUAh59CwH3F/2G44zJAyarehPlRS34mNPm1QhRPlIp71xwd6xR5vWpW+cq+
Fqy864T2t6NHHwbePsQrAvWbyZpwMHNgLj3uOC1phKLHC0OnDMEiCoKC2o5e85jwQ+Q+Jwqn0pGh
B49JOO7LiG8Kx7FuxOZSxcpHm3OcTOlf3ZuZ8ZtYTA4udTyG5/TIUdf21TgmtQMzku3v3jUtN9qE
sFthBfCCce9Sz6BOZPVcj6BQ4jYNSY6lYlRr9lklI55FRB03X1p+5GtlNe1rp5dPQCIf4wH5jUca
q6FiEPaPHuJCm9nJpuNQEj2xUiR5d+rP9AnVZ86jFgF0r9tDrSTuaW0JWSwuly9Dphw5QKNBXBpC
jvzVV63O9a3RXBAgqQDWFCVIyyUTqLwsArHcj42wB4xDVU6vEWyy9PHLS7R71vcXYXXaPjLGj5bW
jCHzjJ0Tax/2o+5G9tUZPexqNhA67qTsPNptJie0dhrrpmT6aixmCz8NbKHkpNfIYE3Ee6prk+AP
BpyH1oJCIRcfD+q1w+xdf/Z2qzywGaNvWUBc4nmFFYNrQd3aW+JCWJavFFBQ9J6CuZjCl7qXx6lx
zAONI41faN03j9KPyN4yt2+DXKF3OpKQb2hPueSId2Sc/TSk6X3yOtANOlO6omqxG2XB7Dn5WiOU
sjbdQeUpHC3ixiVTZe+fXiqvRQe0pTWRD0cTFW9ImeMLi9kaIXWPKrqBHGTXnZIhAVBsI8qphvgn
WA2OOSbU2qCc0FSxTcmIIJLSYY0djEPV6xSYqo/SYpmyw9BdKG5OkEAzAcTCec1wW0KTmm9k+IGJ
1Bh0Z7ffnj0SJQENiZW43FRZaR5rM/3UFLZPeGvzxBXFVN96HT5Raj6EafwCyoLO0YWqppod9NBs
x9KPA9hmmm+SMlYsErrTxiw8CPKVe1A6hAKNS5OZR+0mmWg6jpSYSi721Z5EGwr7/F3PLp65FmtQ
4uqf+Ly1lSiHB3WKHZKzGdIaXTK5DNwUE4miEuoYxV3mPJl2MTFUihFkbS3xnj3LZ6eqORzj5o4/
RU7llkzFiwzzXVlUdHlX4sPter+leyRiFu9zvaJPuScsFBbmHs9msUIRjcAwhO/18O6qaOk1uTqM
RiGKiNCPZQdYjkALjmJc+fAuZ9bhytgWYg73IpkfMS7ilk68t9RV/kFhrTZp4sINq61tmOLUq1P3
fbIzrlzF3Q7jJf6QkNrN8n1r5A/C6/5VUn+OWT1JkYfhpjm2daWcGhtmUF6/ZxV6EZ1VnkDpZxqh
MTTg5KGOd1GjFndFdciTYiKtnmypj9E2ZLcKctc4/DKMnE5sfybYw9d5GCN8iOdhppGgjsDUDpyb
OLXSNz2TPojqluxim9PIMlWfuUHyXsJpkcCr6jhf1c8zeapywlE+KQe33CuNq21Np9IJ+FWvk6Pd
GsJ+AlM8MO3sDWiqxs0DB4o3oXbrjcW3UqsINxN6DtEa1vrHDHKVvZA0iZvxPYrdcyfKh0axySDa
9TNnGIT+HsuE4/LY8p0LyvEZ5KFcQKufGLz0u5mIr0gBvaA6+N8R5E2LFXKfC7uFdAMIV13OxLpV
GzendN/drsBS3j0kRT/6TdGH20pxGI3m6oc9/qjoyimde6mGEE4B1Fdb1WuaNv6ghE+yGRJCDtGT
q8l+T0zcj3RJlpeWOR6FLugEV1RI5HtXnR4h36zot7iG7LV+utjFZW/4iR09WqAfGClAgNUy0i/c
VOoeb/kUFulaGtLaUHq5yp0aZ0xEQKEVNPnmPIAzTZGIHwVh8JQIYE/iVES0kMMY/6fRpjoN+eNQ
63+FtZcBW5iGqgi7gjEcXlv2OWGf7COv12bAJrBK2eRgF3E7VBh6JR4RDb0aYJ5U5kZoXGKGrGqC
yKoDICCPiks0mlwwtilmIy3aLCc3FbCMhvdUN8BNVQneWbRDOxVy7RZktSA1FB64KCWEQSDHI5nD
Nd/998QDHDYO6acyUEIdgYV1SBKnVvaMmyNwCi50ImGuUM9f3HD7VRjO/Po2P9gIvQOs9Tr0XUaJ
CtgEK/mUPYHBLDnEXfvRN9xXHKUjTZBn36DZADKDCq2b+OL1Jx7urTNU7/pA5Bb7yzVx808v17gr
9sQchpl+adJJqdZ9FWNziLLh1JlDvxo7cQZfxBlZbx5nxQxMpSL0o4nXiBjhakrDf8k87rKYtcnV
ebMAiKALaeU49av0zHOoc2CPNZOFcjwNwow2puyWtfnbiZNA1KdZeVRbpCJdLznUkwYas3stvVNu
hIdZwOe3huqps5yXgs5gf2aCg50EA2/eP9uQbArkpOQbedzGU8qg0FOql3rkWtOYz8rQExavkEt0
VW41T3RMOsQW5hODyKivcC6u+pH5h6uXd0pG5Zr94UC7UdCYe49zUsR3d63iPttN/fyiFW25Udkn
CV0bxW3CaMGTH9QNLodpWUBAeqUcFcyV0aol0FXMZzVIlJVD3p/yAzLRpfWsxMzlkNBWXq9T4cOK
fRrgERslQFpH5ZQ2NSiTxRLmzcnkn02l71ccbVu/j2qEZ6e+jh4hgqYZPutYeUUVaDZhNWLUGI0f
23kiagUpZuC7RGJOC5bVogQaSVtQ1DICC7jxwIshXhGb3Q459QEj6M/iloxAAW1Kw4JpquBNd0QU
cN7Qcb2RQG9H+4VC2CcceJAunfLJ0YpTHocPUcN+5KhfRvwPqjaj/BbxPC7iS4Z/B3rUG7Yj6Rfp
ReIYAED0bDASneVo+7rD40RSdNFnvG+lJX2ftgSVW7AQVFXoph+5YEOZUzqazdteS24G4U20Bbl1
J/XLtPunkZjazN0kRTNWzOoeR0CvsjgmblGCRlLb4stVOm8nSwuivaV9KQmjmQyr0Nqa+Jd60vxB
hmGkbBD/DNN2NRRcHB3mNLyVPF6GSrLfcAItlXtcsglirqwCg+vAStNm2nsSUuTCL3olWdcyfNNV
omVRS9KxdqwgJCfzwLnxkJfiLBpzpxT0p+Xe3nXQzmv5XrTqA+WK6Rqf+wUO0dUYpjXK0pPpEWmG
l85rAnK/tgQZdXDrUKEBuOouLQwC5pPf2Rp5mRKPbW/omx8diG7gGuC8mpzIyTBRdc8xU5/xDTpa
e0lsWJBONOymnNM7Z8gJCEXtMT3+WNhgho02bY9Y0Dk8Ps1R+UPCEHE0FaSGc40DDsasHrKiCaSR
w1j+a1EarOX9E5c6IDoyXQOcPoVtBxlCIYJpc/kDstCCduJdryDTroqCx0yFkzd1oXXJuRRVzC8g
Y9aawavvKGhm1A1ngUco75qryr+5vGegh7fSJBXiygQ9teeWVyvpLcX7Nbk9IoFN1bU1meuuNK5O
XX4zLKjXlogfI3znEV1ELEJJ0M8xJh03MvYdgKy0c17bIfuoMV5PDDTXhaOftUn/NQfskfKcwFqQ
EgIcYDwvaCuYZS7+UnUkyJHA0cDuA8p3qimAMOOnzrNMXy15ECvhcJqx77puxUE7gNeJ3eQlCcvs
2FcU2HsJYGdVOqiJzUPiUapuRMUUZDNvyNy0jzIkijdBjiob5ZsJaM1vv1Nia1d6fXxurIJvSch+
nIRyDQaVic2U416h3HXmmePAsJ+9iHmSsszns+FVLarohA0W9iCnFxCx2gJqs0bdXDW2tm0d5Wpj
GTuQj1mYwh2r+JB4vuG9JChSARyqclUtoLXGe4/bFFXXapCyR+uX+NW8cthd1zztG6yhvjrTTq7U
+DHsGbFz9iCCCKZJkIJwsDit92mq2NqS6jraDPBZzigEAe+/wijcBazxgM5IC+RhkQCwZK8nQLvT
NbFriI/6mRNCx1BPs6vfS2g3q8j2tjFmOP7ajsS1YoilgWxVgtUB/cOhGZcmSx+10Gerk6+FwUF+
KAgrkeKDppGhBUwJ0lbjej+4VeF5Ne2R22h5KKrpCeGvRhPVT51Wv9flxHi7xeI2iWtF84XUzg3P
Tt65GLRmFSjp8rh2gzce1MEILG1gvxnil0g9hGb/jOepZW1rlnfvJdaLFyuGb9l3TkuORAU6nCXu
mXCmWGlESgMOXy9Vj4OtBy1s2fNbZOooC3a4EYN1d7QIUzZdfaKA4eyq4jAruFnc9lIqwlp5KvPj
dOLKpaJSJ5Is3cQRe3IslarHmJ5s9SsU3KlZrg48AngnzOGsDdVdV/XqVIhox928WCEBPGhN+mkZ
DZMxpV94ZjdyZfXyt+0ROg8ZVoWg9yKVN6uzrhjIXQDXx1AplK+25GzjuQEuUo8NN1mNrQbREAi1
NT1Lx+1pzgBrx6UiBeO17nQOeUMesVDbqbm2ButsEwuDilyhI9tP7bOSlksQ0x1pHShO6oCFUxkE
b7VoDFrPYro7VpYfOVj7iizfpXm/Wf7XdtklbVz9nEFXWc9ZRmgEQxxUEv2Gq9cloTR+0IxmMX/c
wG4MytgcfZcowaRbDCpHREskE9bTzMoD2bdILgrIxabjchJmG+5uW4IQV2tW/pXYAysdFjObTYon
0FmGCPGxcN/7Ukn2bQerEQYbnpQIrLNDNMqIvTMxppjBMt9pJNGNbhNwwz9JVr9QeeVctbzNpoh9
Sl9mTrCAOOoYMcKJGi7dA0EkknDGRtDUGc79ZSLgapU4tmaze62okwrCZPGEKoe+d476OAZRyz9S
VcmOpZqCMa8zCAboW9fpo5vrcl1sEo5YKXv9p2kZD2M0cMkVN7x47T423KOynHrpQpo3AjbISunl
1RuTPJg7c0eIdLgkvLVSStU10VPBEKnxXjO1f9MMcECzhD8qas+uWp8itUckssHAeygNeu9nVfRj
d3YIvBTWlcnzvq769gs7COJcygCLUmvTtQ4DxlM3Kq+aZ7wuTQBV8WNq7DqG6Yx+f4kpK/UtPmzn
XtuJLnvp3Eh94wQYEZ4Lr62tDxeu8fJUepzM8zZ7YairnjN3dA/eQn4z5aNh1Z+FJLc/tj8gxiys
ATQtWqg9zPMYGEQxdrrhTc815WTGzRnSv71Nu5ipQl2zeOtZoGYswd5EfM6ZOweHGdaZlMKM6a0S
DG9iHEJ4iCB/ajVT9hLDaHlX+z7bl9Tw9Mx0uNnCiyPuMG/HSa/+h7Tzao4cSbL1Xxnr54tZaLG2
Mw+ZQCpqsvQLrAQLWmv8+vuBPdNMorCJe2vGxrqtmqz0jAgPjwh3P+c4IpKvxJWt7yETWvWw6UC/
fJXF5bOStil4wM6fSPCAukPF6pii9S6ApKoqEs4gVSgPognkja4Sx+q42bWq+pQH6j5QDYu+zWBv
kXbMh0y7i6FYemJvwfhdfSoFICgxCVPJkWlxt7LnnrAvi6QuNEmiEoj+DmD5ho72tCe+upSRC0+j
EgpHDFzp36Km+JC31o1Ct1Yu3lawVHhDkXzS4dzkOdbxflWzljp3MX5VPDILarCDC2/YynXbkw5p
TzLi3leR9sGv9fCkeZlOf1pEJQ9gcD+1qMHLHQPth4FpgNxvANNYk2oyc8kJqtLpB8KIOHiGLfn+
gxaGT+hH6JOES3XqQbLFNQlNw4MUoyjLj3pX+TbTyb0zyq8E+jGnf1ehrz51HoQ2EyRSFWmizfyf
qAEddR51jjxeV1SH9pls3GWlddt5JISldlCuglYdjzBRkR+Gkwy6HA+Oybp819cq9886CvfdnTUq
6bHNss9dTKug1Mm3cE/ItvjCUaxxt2vh1QJhahOu4PAGjLrPKyCBXlLcR1aTfYBe+ItnSwqMxzyD
QC6QZPbykZOhee8bFvhwPIp39jfdgzCwnh7XPqHSl2gy1GX/RvLpYquNbiufkMDlcTHA7aiDvqup
8QNHCe4CjYuDVkoe4uLZc6QbX9wivI+kLN0NFCMgwC7eSWTeaHKItxDWHD2RGht3AJ49igwvl+UI
3NjJy/QnCiR6+c5wJzaYAXwZ1C3QglVgqQZbqwcVuhEYiQQ52vVq+U6Pn82iU+/IqzX0xwfj1Nob
u9lNJ5r3IB6uNSUodlX6IxctbVc1UysNoSThmgcCm2imZRnVlDgnD+zeh139pfek96mmk4Lk6RtH
xrUAkNiDibqoqJf2Hqlq7kNw+1KjIDbaWvWFlhWoPYBR2V3X/mhgYXNoZv4AQqKHr43tJbfR+1Fn
S5ik12Lg+X0eH4qsayEh4MbsDfGhbuK7UDdFp8ynVivaSuDmbyICilIxQwF9K9yO852YhscOXsBE
q1xgjfq7vGts6vtfeIh89xqusGNFK6EoD/uyKuAs6yEKUqhbGLV221cBPED9RzWmD7kqrO+Imj2r
U7OFoUI7XpIDEUuxJbUDqRD3n5/ZWD61aKKVBumVPI71LURmAdSuPwFYgfFuzHEjcToaIl2MVBx1
Vb1HJTkTi2CvqVzRzfxLQm/VFgq+nE0zJPlXAE7fwRrsygEOaZHBiiUdknLaDRx85rtelT4nrfBD
KtRTYGn1Tdvv09x7NIz+wG/fCbw67NQNIa+Ug94BYHFDh/3kNZoA4Q+FC08S3sEVZm1Hod+ZJejC
rkW+ORd3YCuv6UGBoYICF+CkhFQYVPotnQhKnf5MuintU9MqYCo/XaTlW/F9CVFoS/Fjp5doMviV
pdppB0tHKUg/rEgLHdEEVFUoY2/Ho9gdQ5oBrOcweQRQ9iVS4or0zlXWUaQ14yE8FCC8ySLB4djz
OFC54/WifgNjeRt790U5nqAgEinzIKCURp/cWCfVRMjewGz2sxfgbVOSLtqCRXpnBOInldILDQ/q
nR6HHN5UyUMfDmrwhD7CP0O/h8trk3lb+mfufCXaFvnPzDggaBDspDL6jvI3JeWioZViNErHqrWC
AiAPbJP2VZLjPiAKBTWLiDdwA8OToKv0V6TDezESr1rAJyOJ+b1vgSWWYdPywOXQVBf8oOh1Ba4f
bhNBFLYIj30vkKSF+RiAsFfzX7hqwtf1JJkp+NEaWHwzpXRVYxfS6m6J/sdSNx/R9dmNg+kf5Tq/
S+kwafm9reFSJfVgmtGzgh0Y+l8494EZVCPtIbzRoXHtCAYhjJam9QH29+ra9YngUim5O9dS76WC
S4ZctleyhXqOGRR3Ixi/XTBJf1lwouhCboutT/hFhFKJja+i9kBX6ykx+o9DQDtfNiFcAkor1M2L
Em0Dej/2vlHYnhfCFqsrIJipxND0DkXrVAhr0LabQsC1bIZXcEXUafiTcNpSDna0Gh8Im07Z+yoc
AWkAK2IV87BXoK1owJVoHZIDLg8hZFSmPrj2WwXjeAq0kWPc/RKlgOMMeoRl1E9PrWfz/LecuuYr
6i0YRlf5GYseIi7F8EFomMQCzA/McO8tqYeYICtTakAZH2gOh7qL7o2Ya2NLx0nfDbQkehRthRHd
L/CE10MfH4zmkEtWRG2AZvA8ghcvakSHl55HO4T0mR5SsN9BXQOhQSTVR33zKnPVe51OoaADzlkr
yg83J8MFEcONIrnCoRsBDitGItrGkHYPpLHqMrsy9e5GD+UfEXXcxvMOZG36jUEGEkwB2BzqOyfL
k7StYvga7wIa5GPpyQ3j2yanYzbnu6cS6BOtUb4oavEwNJ3spJAB3I+IlEN2dPRTZTzFoyY66gBd
KLQZtSS+y12v4brud7uhL74WXpUcAtoLdYQz91yrvynANIAMArKq0jtKtsVpDLKvFgz00Iqke9O3
nuE7+TTCUx2GyvdBVIaDMUCCJ+EHXRuZlABGW9KHh1Ju4XwkRZAVWnRVacnRva3E2HyQu/GqK2lA
18DkOjAUxHaZx81VnmuPEPtXj+rEzjYYJcfh2JIm7/TpyUxzAZfO60yzIGmTVHVnSqnsiJKYXpUZ
8soCiO80JZIAGkv2maZq+55rSp4IdPrTwzLC47nL/YnkhMvTvi+g6rDMbrS7qgXOJAsW7+nqSpNR
G22hn3AE3H2jCNONST1NXKQI8shXMLDDEgRKfVsH8GPWYr5HDcXa0Hic3nYVAO7qxLwBmBBkfk4u
bMulDtiB0h6QnHwi6lOBp8ahqaV4TOle3pi6BO0pPIyRS50qS4NTofAEE2n4giWgtxtf/lLyJZ1W
JIkrSIF0JQn0WcljpN3m9DK7Qd7aI/dG1uTWjyr3Sg+iD2HVn8IkIuGUTIiBKkUTKXgXmxQO+zD5
BgXlrm/bPRKCjwEt66YvHJCOzDaN1md3ZgEtngU4QmdrQw4IBYbVDTvYMeFz78lhpyrEXHr/s4rV
m7BEIKGlbbB002DvuvFDl8E9KrIPbCkwnyUvv+5UX0FMID5qSvY1Q9dha5KpBlZN8dug+0Gupe+G
K3dwHUakQ+pdIOUGreGt7PSNAe9u7v00o/QpHqmSlVNRXeGqo/XWB8sPvrkaGmYK8LuN1bMrUjFE
mK0J6HQh3qC7A9NkyGoilUFNnNAYCRLId94qAv01IMAPKM3AEtiGGoFCvKkUQhuXbbi4SpGktI4a
H9D5684bnjo1AN7pf7U8enbHKIEMGXwcyIi9wQUeYWTddum6rcFE0ulq6qcuApJWSf2NmBVXUNzS
nUN/akPJeEX78FflQxmdYVE0DXqADMvU3uqeZllTqy3crIgLILlZ5AW9AT1vQ3wn3AcBiVoY9rel
VwlXAbmgvQZoe/siD964RnlXt/G1MgEX6h54R24Nty/4T69JrkNtvIM+RTq86J2GRlLaOgzE7sbv
U1iNIXW+0lzX2hZFeWxMF1KJqd+dMmgKMZXsendtogkH6pnalTWUNCJk4nPeetLnOkRxSMnb9ND1
lGKR+rqtYJECyYN4zgCLDOLgAQ9KRwn8zm6b/CaoQzKmvIfyDkovnBhhnYa0IaD9ADEAz/tUtToU
dBX10Jc/9inPTMiGQQ8EqXlFbhua7RFFWyUXjpGif0TeCSYiuXaVIyrOtwK9iluhjoWtO6jRNfC7
f/0jkKo/pWr/63v/395zdv+nKmX1z//hz9+zfCiJT/Xsj/98lyX8/3+mv/PX77z9G/+8Cb6X8DH+
rC/+1v45u/2aPFfzX3rzyVj/17ezv9Zf3/xhkvWoh4fmuRwen6smrl++BeOYfvP/9Yd/e375lHdD
/vyPP75nTVpPn+YFWfrHv350/PGPPwwUqf/r/OP/9bPp+//jj0k082v6Y/4Xnr9W9T/+UKS/Q4xj
iBYCxyj/yiY66d3z9BNZ/LuGUjTq7ZZBEgSqgT/+hqBy7WNP/Du4Rkm0eF5IhmaY0h9/q9gN/Eiz
/q5z2eRthPCCrIiq8ce/v9ib9Xtdz7+lTXKPJnpd/eOPSVn4THsUdU5RNhS+l6IYBncgxnmuW621
yK1O+SsnBgNagbi+1ZQTR+vKTpeURTsa8tiKxrBefv79K4TyHl9K+j9u2QWFTBHbST+FR/+e+oTd
HgxrW31STqmT7sVyRcd8Flr+HBhEpoYEcQoVu+nnZwZjL4XaEtJoJ5FPSvSpEh/PVvhfE3k+cWuf
Pwtd9I1pES2GNaSz8SEOk2MW5Su62GsmZqrQXavktCMzBBAGRfPgdcHKqkzf8ZfFVzVDNGRD1kVZ
fDtHCbylORl/xlDEW5iU6P+/6TmHLs+UtGYGXz5firQbA9MSMJM5rS3tUjvksWhbDkJt3KEd3kJ2
8zEOV2Zv8txLg2NznVsd2XZDBq26o0Gnrx1GFy6clIaZ4jqW5RUR38WV0mQNCftpP2nmW1uDF5vQ
6DQ171Yz3sOOYHLrq8vT5Ylcs0IgOR8R1MBVOVRV7QwJxRML3hsqJVG8Mm8rVvSZU8hWLiRpAkrW
R4lPzRsoZtoVE4sOQQiTNMlSJUmeLU0ccv82VAgGgoYeLx+1t/6mkr9enq1pzn9Zf0sxiTairqAC
/na2ZI/XoaHL6GRq4SYsbC3/PsTftAGI1t7Qy5WttBRHQZ7opkwgR0VjGvJZuAEdYXgp7BfOoNA/
EbwrqNjJ3Ca8YGU3rRmaBYU+D3Qfpu8KzfIPKfrERQAbN9lgyPYuz9/SIpmKJqqyZskKR9jbEelV
1iqjXNQOwF+t/95U+6q/vmxiaYnOTcwOH/q6srZSMaF0/Y2movUmfzB5OHumceN/qJRiZe4WTyET
gmw6VXUOY202Jt+STC8rwtqpHGWn2MUe4q4r1aYpZ1fyWtyot5cHuDyHr/ZmAzQjcF4yLVCO33yC
N47s7Dv0UH7H9c4GNQs+gaXwihYw0ukkDUn/VsoPSbozjA+XB7MYx89nb7ajUJeXoP2NakfeVx9Q
6T4Fz7pCHn5jOLQPbkhJ7rX2ID9eNrsyh/N4lLYNCRWIjh1D/mnS9GVon0ogS5eNLHsGxTFNhCYC
JqXZ2Gp3NIqiNsFFfRm25THdeQ6o1ed+K++SnbfLri7bWwqy5qs5axZkMwFeebXDnAaTNwmVIZDW
RrQ4b5rM/1SdHjh5+vlZRCoSyn+agsC4dOfe0GnpeE6098VNsO1s6mhOurWO8oq/Lw5Ls0RLVafr
qz7bX3Q7j8ag4opq/pUWtVx5ujxty2N6/fzZfhqg2SI56+OBnZ1QoEatLgzktSixNorZhip1mMOb
/CVKmHt6ZbZItNCzArH5XsLHMxogv63N3ORf89PKPJu5mf+NoSx3Ro3N8NgepQN41L2+y/fV4fIE
LkbcVzPGzO9a+rqTscdM0HnvUZh8Z3gQSIXpQ9E1n2VqO2ZorvjEmsnZ7a+jC3mwymk2WzuWnpse
/tgrMMxItD5W4sqhL00edmEeDfmt11cxl11Xwlq7U3bWVbgLnpMbepTuimte6E6yA/p3SNwVl1n0
S13WAHaZiqgpylurdN0gHqwSo8ZGfuqk5EcODDyFruHy6i1HqTM7k+ee7Wm0Qbj/TQhDpFcdmjZO
PtdoY9tvIYjZhe/9/WV7a8OahRBJaEbfEhlWpj5M2r90WLiyshaoJgf4ZcnOBjULGq2iR6k3uX7l
0P48ncrifXIcruttsDPsyyNadI8zW7MA0psIDaI6zELRuyVlAzgC44CmLeXI4v6yKWlytUvjmoUR
D44dghW20mvUNQ/tYbO5H7fDdbIzjpdNLQYsXbN0XaE9lEzaW7cgCenCleFWjl8cPPU+o3/oPzMw
G0ra0CDb6BiozPuEli7gQis7aG0Is/gXjbAIQIVKZJdFdNFBMJJL/f8ehMKpBARFV0RJmicb6a7J
QGdSj0egYUeL00FNpRUTC+6lSDJtl6qCaoQ6XwgJlKA1dnXluMCSg+DGz09DTroWrMvlsawZmi1I
UZMBLFLGkvRf6vqgAyps/H2mrDjWUsBBfYuIpitQ7sq/BDY6SkRI+LgW3TSOd6j2xiMtnA5yFxyE
1WHtFFy1Nw9wVoNC2YC94SR90nbFHhXFLZQmNhXGfbAzncvTuHA2MTw8gmebZVnzN2JTtKOX6ENF
3N6ragH0D0zrcA9oSEMsbQTRc9ne4rK92psfvy6SzJ3kjRVvat486raBvSfIj76Y7S4bWthOisSw
VFVGu5fc3tuIoGZ6JosC8ziOV6a5B6F1+fOXF+rMwMwBta7WBr+sGMmp/VQeqbbuxKN2Ex3/vC+v
OuLizJ3Zm8WHTE/pKS6wB2+vQ1MPleU79Z5eH+1G24OytIO77mqqKf+4PNCFI5CJVGXwFopBFnd2
BJq9ZhU1jDGOLk/CjpCkRuYm9ceVl/CiGZqvNJm4pKjq7JIEf1GtiyPvgah9D8WSnL+TwpV7mDSt
+ew8Usi4/GVjOq/OLg9WFOoh/FqVU9riaXBQpKVp84D0l4362gd6JLbdN30X7UBlXJ7DZWehfGma
ksYTW5wtnkdhveXtXVHb3ObH6SUCfyu4+6N/a+78B8OmzW/F5OIG0Fg1VVKI9lP+/nywPaADCKO0
abCtTYOx7dvvwNJvzM3nKd1cHC7bW1w/nd5MXTRF/Zf0dux2haJ4yFrnPngqtezsXtPu1AEg82VD
0sJtiWTWq6Vp4GeraBS1ZoUmTyD6ymxlR5X4IN4be8UJntYuS0sP/je2Zs6fItXlmzq2ShvgwbXo
RE6yj69g3d9R6d4mT5YdfVwZ3+LCnY1vCgRn46PiRm0ahl/HrMPrYOi/91Bjigr6dz76JzkkL4E1
vM8hLH1XiejKe8m9moeHYKxXlnTti8w8qCRQVz6MtQ7Q+a1eUK8Y5ZVdL0/vgl+2pE58lkW2hzxV
ec4H26tFOHKnqxzzprXVrfDRc4RteI9SgW3apdNcT7lxzwZsfZfc00dzAFazcmVZ9tzXrzCLCug/
FbB408s/KrbVPIOB8tYysf+Lz77amKbhbE0HwNl0DTPMbgv+/jG0s614TI7Ifz2sPVmWbt347Kut
2f4QBasXYdnjLnwsj9kJ6q0N9By7aSLBRa9M3rKPvBqbbRCzoj+cs5Yci+VdRZ2xawVxxcTi+hiS
QSFQNhXulG/nzvRAOfNfSWND7ULz4z2U3NfkN1dcccWMNksMKDrcYQhOVE7g3dUC3fTmtwwy2pXN
PS30L/7+Ohht5u+ALsQCWozJEdwH7wCM+5BfKXvQAJv2/eTnl+2tDWrm2yCAwrAJMIdG+gZBMrin
N2bz8zeM8OgiqWwZ1HNnCxTVEYyFAM6dvpcKqKChxoUoIzvWQho5l00tb6RXW/O0YRRUPqlebEl3
jUPv7D79qOzVnTxpLK+s1eLcnZmaLRUcQ1rXwPfoZLlmIHBZxPdSryKhmMIWuTKsxcsdRQaSywbZ
V20WasHJx+ZYG1yyHqQpLX8LPh9O6eAaIgsn42oXn9adYylVROHbkjXNlCjYWJOznkUlr7agsasZ
obo3viPXcwqfQKts8w/xrbINN76DdLC9Nq3S5A7zLSCLuiQbhq4bijxzl5Iuj8oSisoRT8Eh3vXf
hMdwtJEfCeB/ARJ+jcazXV0BCad73N8oK1mJpamWJSriJGdl7iqzZa3kGOHGnIcjDXNu+znXkx2X
z21BEe7yoi6FxnND870HYaRIcyj+Y6JuIZtojEUrMWvxRntuY7aCuoqau1cwGHkv7SAz/xw4U11Z
c8jvTKm+O3kH7/LqZW/xPntudxr7mefAVUvvoMTrqjk1Tn0MTgAK7cJuHdEOHcvWVqZSWpvLaa+e
2aslvahyA3uCzP0532Vb1JhIx0Fr7XS24gwHGRLW1Tv05Au/uOqZr8yuYmYnobclsoTqfrpogjze
j4/KSw4clrDL7rLml7MQkDWdlqEfw8MfHIUWjI+u2Z+gFtlBlPLlsqnFKHq+fLO3a95qciwIuE1Q
B7sagluYB4ojD7Cv+sQBVkefc/Ru1AhkUpd9DHXtePkLTGP5ZV7JpYh0hfEemmcdhmyIi9iEhWGQ
3gnWHhYgQ3/oWghWux+XLS3ehuRXU/OEgxF0vd8inevUu9ruuWIGDuQGV8MO2q2rtTTk4hqeGZvF
FrQLyqBUck5C5bFrbR8GPUg/BsToV0Y1LdCFCZwn+aU6U42UvtuXx11v+1sIvaEPmvQGGhsp3geA
aTAbbMKtvC/WXrNrxmdBJ4lUceg9jCdt806X0QGluQYenRie/tAA9TfmCLWMgWeshLvl6dUNVaH5
y9DmOZ0R7Aqpa1IggmBdmZA1GlJF33Vvbiw1XUkWLJ5Sqkgv+FQQFecvdgSxA7N+oYncBwcYM15u
6+Jh7ba+uBNezUizW2cTgRKuap+59HDNaNjrOSh65XrMrmtFXLk9Ld1ooHv+95hewsJZFKUuVBlm
FrDtiGHoZlveUye+v+yaazZmp17vRjSzt9gw9CPdq+CRIeBZa6ZbWZyX4+lsIIkZTFpPzFrefbTg
hAC74hv0dAsb1zyNJTxD+s3vDIuOKfCYpkWn4NsDqMi0DhI7IpbevS8D2NrHp6Z5vmxj8T4mkzj/
t5FZWJZdoVHSECPTcdM+hTuIJwC9wNYxpW1EOwLbuNUd87ZYKz5Ii3v6zPTsUgbFRmLWVkx9w+lt
4dDaU6pbcLwH4zaFgnzXcjMD0adu/PdKvlkZ9+Tkv0SzV+PmbBPAlRxYMZA8Sr/mCbGnfX+SudL7
Tri/bGnROTUR+CBZYV2a+40BdYc4FhgKTHEL6vM20ek+j7Tdf2Zmus2cuSdCO7GJ6ClJjRyVtGjT
VMcCVNFlI4tXorOxTGM9MyL4ElqSEismFeYRdaurEKaAyyYWneLMxBSPz0wEmZyYsFEzXeiJth80
71ZBMKSv0c6+qeqPl42tjWe2w1zYLIs8mMaD8kX9Oat/J2Evn41mtrtACwSKVTEa5alxxmvIxm87
DarGDfpmu+4KKZb28+UhLbsbZSMKESIo79l1QAr7Puqnu4dknVr1WoXXp1ZXpu2lVfCXzYM//9vI
LOAasqf3yDjxnrmeMsvZXrGhej6EO3BcX+IPU5nK3Yq3wvVPXgJbz16LxctvAe3lLWdQJvglP4Nu
XQPYnxuW3TmSjZA0quNHJGztcFO/d2+tH5dndfnR82pwnqmJBHaXXmKQoqJxNzjGrtuHOx12k62x
7ziou09TN5tlVyvtp8uXyTPLswVtvFhADqXnufXQkX1AxPY90NUtIrcEq9WH8mJYPLM2W9lOHdSm
17opLLp7gD8Hac8lfb++hNPW+tWF/lpBbXahq0NFjV1QhI7v3iBhk7Yfsvyh6z907feVpZs+6ZKl
KQicRZRRDOQ2qyZf2el7IHrkQaNtd/9nk1m6l46X7S3HlNeBzWIkAuZZrCiYg1B6H/WarTfDionF
OylHiagobHD5xVnPRpSiydoJNKU4BtyQE1mf132Uhfctl5DLY1lcpDNDs/BVjCjKZh6GKvkk6A+J
+tC7PUC9dtMXnX3Z1tqgZreBvCkgQgEy5gB7tcWyep9P6KEJzaNAAXbZ1mKQfB3XvAVfavV6NAvG
1ZXJndrdDYp0U0r5yuytWZntXNJuriEga+qILcBOCMio9qPEpBx+ZzC0NZI5o7t23mERcfGlDZ4t
myctOu23ZiFtMtDk/5mV2bmcjxkslwNuXcBc3GtwU0fXg/T1spFlfzN4Z8kWbf3zoAA2V0NJlaHI
0r5v7hGh3slAPPMan5NXBjT50y9hAfmSf9uahQWk0DzNErA1ZN/l4Eel3nvFO9RoGxE08HfXXbkK
LLv3q7lZWPBzKe0NGq8dPfqZlg+thkZK8DjxIF+ewjU7s3UadQ3BDDidnbi+MaUrP3/SkqcAvoLL
ZhajnAEfjSTrwJjkmW+LhuKnYSeyW9XrVnpQtPvLn7/oCWefL78N2olkZYkR8vmClNi5eZQQrFQn
LgY12DTB2mtgcaeCBlMNnkLqL33IuWDFkRqT4TeKfGMgyxMjc1jAjHF5UCtm5oUExMhhpQoBR6CG
sVEypMWgPO1VbcUF1szM1ibouzjuXgr/5GOTR9/YdMrd5ZEs3tJfJ8yaLY/XFRl69/QWeIr5NAbj
ezPK3kNYcfBy7VZy0/djUq0kYpYTiGc2p3P+7NRT+kga5VihZtobezP135mmCelZY5ujsO0Rlzdl
2Ak168ZPmm1rRr+zgQ1alnB2g+as2fnkJimczOF06OpHtMhtZJ7H1jqGaBBfntvlrfWXoXnrfRkK
WZqbHBulMSAyd6W1K1F2+fb8OhR95iDQSNF30zKU0jb3Eld361Y/ToAM/zDlJ8eVvbwYkkzJkKBw
lqRfeuJTqA4ifdrLhtKfjECAqLwtr8VU+AZbws/Lk7fo+yY93Ty0aXyZD00xatkQp1a20AR9raTP
Akp3EgmUy2aW0yZndmYbIBiaXMumtkbhEEMTskejc+va7nVL04B4RHhwV/MY+K275ZnV2RYQk0KB
o5nagDx+ikXYW1cyTssr9Tp7szMRHeVOk6ccfZ+msFMVvb9VCnQUPAjnDzSurzWYLa6WNYH3pnOE
Q//tlpaG2AdnTVlOUR9r77NsHqFvubxSi0N6NaHM8zxdiy4U5PyOqozKEbywvi9SyYABCXYFpBcu
W1vcu2fWZjtLtkQ0/GQGFEJyFe+aamU0y4XMMwMzv1PpVkNzjpc3xLV3wc9259/zEPU3llPZwv4z
gpbX1TXtXSfULVbGtrJY867UCDX5rBgZG+rVG1xBGNLNCDTo8gwuXsvOBjhzwUbN0BE2KGeExykd
2B6m0le9X8vKrS3UNNizwwR168yMGsxEqbmTrOGuQLP68kiWX+5nQ5lc88yGpASDbAVMmLjvdxMC
1zvF39RNdqQ/+bBWzl9bnelCdWasb3UpMnUGBEdiXD5J+RUiepcHtGZi9hpMoc3uYwvfa7R8q+bv
G2SkBH3tmJ88+Jd7OclS2sXNqSNtNpAgygw3Sim4TKUzdOP3/VVNC6F2yk/pfq0wvzykV2OzIdWd
HIjq1FA7pPU+UvuD7kPGoncfLs/csre9mpnFORhuW8R9MDP60O0i5R3FK9tm+UD6a9oscRbnMj9R
Zd/F2XIbIQlbdKr9JDv+XvhQ2fpGJzelP2r0gK05+eWhIcTw1u9cyWvphcbu1BzTX0eAsR1UJu0p
wRnCyUX+b23vvjzP/3cXscRZEAy8KJhS3VOMKI+x3TwXJ1KPW1jJURZGfcOurlHKvPLuorvmau0M
Xr49nc307BAuEK/ySw1C7vhYwz9g11e6rd4hu2EnNmz71cfx82XvWXwLnRmchUQ3Bx7WT13YOWBZ
Iz0Z1gP83AhQPwhNbF+2dXlD/IKoluCfCbqSwRXotoeeZldDv4s4yn7HDI1OoMRFGn6mr3EWrdD4
Tdsu4o5bpHsfxt8u/pLAKnfZyLJrvhqZxd+i1UspjHkKZ8NdqX7pjJV4uLwur5//a6TyDG3KlcqW
B8XeZ104ejCwudXNUK9coZcfP8ht/nvCZoEKHksY4qEoJhny0oziOUq4TeFs2sv2cICD7PLULTa/
KLwCgOYqqgRPydsFGhUB9taIO7t+o9GmpRxgx3qMPwZH9645lqT0s7XrxcJqQbhiyNBuaWR55mms
xFDbEHKn0hlMu2qObfdweUgLnv3m82fe0ApSb4rGWKL4dufC3Nx+VNdyPEuh4Y2NmUekradqoymW
jvY0fnf3DdVM87p0oqO1F+187zqXh7Rqb+YVgaKELQpJpTPeqfsJD+LayqN4J9xMFZh4Ozxetrc2
hbNjTBx4b4kV5szRs/UyuvUJEqrU7S+bmVZiFt7PZ3GeJkl0ZJzdRC4dSc5spU/gCDDJyGgPNTy/
K5fatSm0ZudXledSDqd26fjX5l52tI/C1rzuTxoNnuXefLRWrjcrUzhPnEDw2hToWZUOcPhdNLYb
sJ57mNz+sxmc7d66k3qU+BhU4JmOUotboUQsQvY/ID18vGxqcUC8mqZOaWOiTXobKNpaVqKx6dDE
CvaRPzX8XgHKWAtH0yr84hJnVmaOLgo98F95KOk59A4drwJp311DK7ONV5850xe+ZGrm5EMYtyKC
cZjKnpMa1j36jWAHrd0f9W8kK2js+Gvu5mWIUW4nOXhMSZEa7RsL8el6CDqntdBuvbxMSw/HN7Zm
fu7rcN0FAeGv2ebX6ad+l91++aaJPBy1Lzla1VvJgdXVaffp/jeeJm9My29dJEOFZpI/LCE8+jEY
aHZBLfx8eXgrXvgC+Ti7TwillUGCjIkhhhjDeufq34a1Yv6ajdk1zG9qq4lNViuynjTofo36MUer
6/JAXlIeF9xvTiCRB+jDRxHrNJzMfbdF7S++7hJH3I52Qu0SefKt+D04bvqtexdfIZm6lWnX9o7i
DrEmW1gttS8ey2c+Ojs2TVS6ailk1GJ/6PXPprLW2bccgc8szCKIVZS9NNAmA3bEv89O3gmG1CMy
Uy/dOBSeVyL+2jLOQknlogWfBbhKmH5GSLLyk60frlzXlk4wWkwnChrgrb+01gupkDSxi55vUweE
Q/9uTFLHrZC57n8jvwX/lUJyFdgpaPRZqO9MNVerSTp4RHJECtON259qJGVj8p6XXXPJEwByS1Pn
Ph0X89RqJ1SyX5mTSHEORSaslp/Vtl+xMU3+3PstReUooYBOj+7MFwrkRANIiMlMI7Kafwn1uw41
HZ0ydwkWTID/9PKYFp2P1jqyDeCRYZKavOUscCg9LJ8a/3hJhcOPt4NK57O60XG/ZIcwxMpzecn5
zs3NdpNSj2Xly5iLzarY6ML4s1H0U6G6a/RESxd4wwK6CwEimXB1foFPGnS9JSQdSRQKd/E9uNNu
472HavnY7pGYsnmrrJUel5CLb2zOImRbWnI/uNj0Piifyk/uPt8hLbRH1pZE8nTCiIfiaq26sOiW
ZwOdrWDbZjB4dxh1zWgXRiZNyYFz2UsWvfLMxGzV2rFOTU3DROre6Bbs1QellLfQJUhonsDXe9na
Ut6QaWTJoJWYEGizoxoefiXqjeDPlszI6Q/ezXgLafYudeL9sEbZuGpOfrsF1NIs4e33J3PRo0Iv
VbCvPiMesFV34QlC5MujW16u18HN4pUrJB7ao1jr3GGbjintpepvXEnP52/mhkFpxUUiMH+j0dpJ
D41BohzE2lrZy2sjmTmerveu2pf09nVNduULGuKG3e4/m6yZ46lCmw+9hglkiKNdRbMuBMGytRIE
p0/5Jeie+dss6CZuFqPqzXx58g2BfzMO72HGTtZajRdj35mZ2cELHSZ0SyGDoWl0Y7V7t7I2sfZ0
ecb+F282jAlqBe5+DvNIQ0idGpE+WOFgPOl09vo71Q6CzQRKgsrid7xZk+QXUInyCzrAiEWl7RLO
K2TshOhGKt5fHs6ij519/mzOkqDTEt3i8ws/vK55Asv1GhvHUmsjrTavY5g9eMoxC8xgim7qS4Nh
vHOVDcpk2m238w+8gW+HK9MRP1aHNYTV8uBgbJmgFRMY8G3giRQrCrKEUGD6CHuJKGTp3kpBc9EE
uOQJUUGH1LyFPjXDYQwqjTuL4n8N0fiAeXzFBZY9joTVSwc914jZMKocrdqqmeYvf+Gw6w/udfUp
uZ7Yoazj7zymONL/sjYLCUavwQUoYy3yHjrku5PiINc/L3vd8uXhzMgsIsidJBRpYHErAsAESJOe
fNf2bqbkurLNv3i71aT64kKdWZw5eonqiYsa2pTJQk94gtv5O/nY5jwFkG6Ek624WqvPLcajM5Mz
vw8VXlqCi8lSAO4/ItuRJTvTzH/nNKLJTLPgGkCsfnbgmVUuwc7HFvbUhwS5Ql26lbg/X16x5el7
NTL9/OwaGw69IcQZY0nQle+T6FRra73/i6fE2Thmbl7HiWb5OuPoW3QK/y9pV7YcN45sf+gyggu4
vXKtKqm0WrLlF4blhfu+8+vvgXrGRUEcIuyOjol+6BidSjCRSCQyzwkqZ4ESri4dk543GMIzhnHx
hFRDNYUwJiFPkQxdJ84Zsf33DQ1PKuBf/tAiL4po0RUXrXG7HnEVWhKcoLN9qdAvAExGVTeR3mgj
AISD4eto2U5tiF54hkXnWQTuwP32l7nAMR7WGQTCeEQHXALZmd5XFkgiJ19Jz7nVbm+YCw7jZI2G
l1IpwOVlXA5GWJ0EFMjKiLNdNo0xZAkMUSbeO9jOfvDxN6FJ7xDJoDtDMHlDUVjQ+nwyIcy7v2k2
7blAsT39c9xkc6UBKm+fG+UwRw8ilzJsG0NVMXSOfz60aveGEkLThr6Za49Q1YUy669C4V72qEN9
yOBwBfkvChM9xTgHO40BlDQev1TBVRBfxwnOcDPXcYsVys/oPIzsQu+Ks0moSGVxY+QKdyqDHgt7
P4OJqJBFifNAws+gs2Td7XRQHmKMx/1oHZCffqKcKqpjQJNXsHhTmtvLjFdvdMTjzY19PBpSszWX
CN0PeNypmpOpP9Yap+Vx+5w3LhhMWMq0qVekDBiUBrJ9AEuardvt99mj99rg75zzgsYcwaZZT0pI
HQec95ZRE2s0fVX48Tc74ALC+o0I5eUAjoLMPzkhNfdqCdydkMrch9kMuKuVY/yilGNIpFSwJU7O
Xf9Nm77v/33O12cfjFIok4tlih4EtXsMTIiKQzwu5NGo8EDYW7kIYklVhhFSea+ND9Bxtnten8h2
8Pv9PdjXIT3u9CXAsIrbTl+hQgQxZCiMlJAg+bq/YNs5/+WLsFVDDKiTwKBfJKfJVu5GEejVrNI3
HOVGP0NlB7xkoQfStcT/q7RrBc2cImWnGBlE2nE771EBQyyc9e+iyjmCOR5n0o+5yodUjIyQhIJk
4Y1mPIuE12+z6Q0YtkBCZKrgaGS8IR3bMMTECt7H6/HXLCbFIRMq6BumOe81dDubWEEx2QS4zbqi
pMFduhVP9JG3RDZRf9H+aTjhj4Btrt0Kj0knGojNlyNU3N9m63QvBisMcYQb2h/8RsQMSXR/3x03
FhMs/uAIRfs9WiRZJhrooxipoNIGlxoKQLMVkCOJ7/cxtsL3OxAm1hmdIRJzRO8sle+Eqiy0UCbw
INHw3T31h300GtGYk/AdGBPx2iwqxpEyQU7TVQNGJ7DSQgTrs4J9VsmPcvI5Hn7tI/LsY9vG00wm
rdnBvui4eAQcTzJuTtA3RcoZOrwUnYvG+H8slBqu0jCQkoupXgS27tIuriglHqUW5NhGXW5nOTVm
C4Q48KW+R18yerpdYkPZ1xFs04Yy+zFzQ4/XlryxA9ZfT2N2wLRIdQG+c7xCQEx8bH3VfNg3iOPw
Gv0Bq/DUVBCiC1Cix7zJfSBAzL09jrxmjTcah71FY2Kg3IhyU2kAoZ20BR42vkOvyu+47OZbh8m7
5WISozouNTA74OuAgdcfHmvf6BzyIj2MXgD3q86ZbV7jKNFCS+B0U/A+FJMkpVKaC3kEE7PoSinv
JF5audVp+M40JmhUZmjMM9T0EAtFW0ELLy4jtMmw8mjDIbHm75SUNzrFopX54WPNKTFv5AOA1yQ6
cwIKEvYxWM0qiG7n6MYTy++F/NDq6MfTcyvrX/b9cYOKAdJNqE7gHVGBzNXbf185ZBCaySSLZeam
z7pTu8WRbrLEsFKb3IKp1JlsycYQ3m3xxOPG/7gV3iMzkbKoTNJBPDBzNajSmGkH+eVvoO+2/52B
H1otoDyfoxebGqh8UZz0PvJCH7PUP2O7/zI9ayh06kfdGQ/ozt2H/vgN3xnIZgqRLkcDJm4yl0yV
kwQvou7HreyShjfQ+PH29R6ICZJNs6BqMgJIH9QbpVBvmlS0TcX0BRFCzyStn/cN4zkN23RRzqIw
KwIA0abwvIAQaEFrTnJr3AWH5IZA1CxA+2/sQfD2z7uo3pvKxs8uxsUFlPzumB+aHiUCP1m+7FvH
+2xM9DRq1RzaBA4jKKlTqv15nAR7FlWvUhWec/K+HP0tq903dMDJ4ypzJy/wR3dxWhupOKrwbnks
PQjhgqkRzHTHgvv8zdl9MhNAs0SqEgjFwjl9/QvFxQSfW7wu/ozY3d2Lr+1Bc//dwjIhtRa1ftAT
QIrddRYfa/VGVp5bMJb8OxgmrqSlOTVKSr+fXuLlexFBDhUd8WB7k5Uj5wN+PIbeuSM7Y0TfHiK0
sWRurHu6fAgLji9u1OPfAzDZlqQFQyy0cJDBM78vzvAIuewr7dG4lezoCizckMbkLN/Gyfcekokm
UO0ME0kAJIRhpWN7oIzOilc/pOCR1pB99S+TrZzaL3KJqiaKB/7+5+M4Jtu+MBJM+AU9lnQWPuc1
Dl3zRg55RnL2uMKEkXqOqn6s4COmiaLEWW8e9AJy3LzDlY5evE/E3i8lE0rGMZNnscZSqpZoU+LC
5orS8EJnhpMubDRgvEdiAkk/ZXKo4zkXEZnSzlWeujjanZBanSucsIqjJXh1Z4kc3jLex2KiiIDu
piCcsY5hdB6Ml2n4lgW8Zv6NdJbahtZwRcIjygfV2qyKajM14REJxi5qm7KZU2Ug8cBzve3dfAFi
FjFUulQPMgDVhvZQ6eWNVtWcSjoPglmwVO8gCF4CAtIhleQvA6f88T8CBgpJpmigPMESKYhkbtOZ
ZLABfOWYBbLB+/4Ts+YQ1ipcvECceVc0GrU/+vgFkNlK5RAMmtHD84Ym8tCTZLdj8AARG6uKxq9i
aLp1wuM63fa6CySzrUKNRJM2w8ZW+rTItkC+mH9B/Uud7oLB+EKfZqCkwEKgGzO9wYyvD4lJqsJh
8zlqt33iAsX4hNmWipmFeeZm6us4ntWKl4jyPhFz8C6S0hjpVGRuF30rQ8WSy+u+MOwZVCFLVTuj
xmlC5xnEnMDl2GdZWgJvVl4W6SUkh/0jgv7/d1yOLXhU7dzIc4oFM6rQFdOrefLb4JyUpwCnYxZZ
k/J5H5DjcGwDJLQ9mrqcARgJgVVGsjeFoRVGPA05zrqxxY627mMw/8Gvo6qytDh0RIP7UsPDYCsc
YDKEbDy+jaxjnEhxlsNwNUPWAwTFIPOk7+3RT/3T/vJt1IzebSa26iEaXRkUBTaTNuMuDfESJ+ks
Sv1MvPo29P680PwejokPGFdPa0GEjT1K28XySqJvIm8ui+cSTHwQJpOk8wKX0CPjLEvFU5CLkCHq
XM7S0e+x5+tMcJBARU+WFjjhc4dyW+EFju5Wbu8sLr1i8cp7PLOYUJHLeYb4jaWrw09gRrXSrrLq
jndh5TkhEyAMFEWXcqZOmB4C8yEqH/ZXjS7+h0VTZELApmqivYx18jTpZY0g78KQz09ZHswDGgsS
O9fibxMoljnfaHPNVmjU2tUlTqt1o+pA2O5W6TXefCG2fGNWs7Nv0sYcIJx6hUJ/xQqlMBvoumhY
swbEdzIt0jxWB93PDrEX/VUSscJinHuMSI33Vlg02vnz7Gq43xed1aE5WsKMLVWGKjkRlmse4+eC
oMk9tFpxRjmLR4v0y0G5mT3FjW95w3O878X4eD/lxjLTC35U3OZzYmvZ15j3nvdW3NlzQcbFoYkR
V82CzzXazTU5G+fquryJ8NnC+7i2pvvO1bz6WnTq29lpbD6fH2cLsDfTqIuh7IsBHFcT/aI6oC3W
MsXbSuGdWdux/eIrCnNDFXIiQfvnzVeKo+iiZ39849bvr0Ee6Ok/ONuA3j531lVhbqeSPEEQjmBd
O088UYUcI7Hm238o/aCUx+tU3L58rMxjQkmRCWieWKizHLVTfzaOKP16iysfuFe4zaC4QmLCiFD+
dyEx6ostl3jkbrC7K7z/O40lW8UZk0f7i8nZCAoTUuJUgGQ43eZafEikzir7q6XIOSA8R2RiSaDo
fQ4pMdyBzW+SNFtV9VwKmk06/bhvDY0QHzyDQA1eNg1RNdiSeVYWgyDPbeYq9dEYb1X5aYzuqgZM
Simv83MzAV1BMTY1Y0V6ZYBN4th4aivZy9y33tyqn2WxcJegtoeReFlpfN83cdNFVrhMkOzLKmyn
AOdaYLhafq0EP/f//qZDrP4+ExlzRRy6dsESgh7Z78enqDGuKu1vrsArEDYy1gmUrUuAtMJzVN3E
PPkjzsdhI98yNeKohbhidxjJr/OTWTlt/bXKfs3LTam4Q8nNqTdztItFbAg0EQOJvABx8MJDUNo6
6GtCd3qYZlTIOrsDvXT4N7tqBcmEQQ38khFJAZmP5HUqKreI8rshCb71gR5wsDae+ZB6rMCYGKiU
eQ3ZQxon7gPfvMrP8Vl5oGWY3imP+TXVjJkPaWCXr//KHdkqHQalg2R4K/yori51Tjc+tNBb3wfZ
jE8r45ggGIJjI60aGjaWOzL7hqY7sXFOBO5DFD0Id+KTwgSNJch66BUAaMKFW5ELN5qrg6AlZ0ho
QeK1L04a0e6WArwiSuEXBm9iYXtz44XPQPsrkUzmfImXnkxl0KHmGX4zUlcYc0slzv5ibrSsUFcx
NfxPRghmH9BNDVe9jN6UiW7Td1MqnmI4oCOXfPUkOyIGCvYRt0PiBZCxqi+XVCnlJHMLDW/qVxWP
8Xp71S5/n3GPNOtjQ0hTfDX0imvQDx3l6zLw9o3gLhvjG3Ew6B0hWLZ8WDS/XybZNkfIgk11bNpa
l5uWVGQERPLjj6ZBlWNS2tpuo7T0sxqcvH3Z/TmrPD6kaoJZFp24GMlkflGZQhEjELCuML0sn5Lp
WMSc4vHmp1tBMKcZkaew7WoYHZS+RL4iKeds7c2TYAXAHGcN6uFqkcAAweg9PMceUhJ8UvLuCb2p
eVVbTfRT6TJet+gm6moLMGaNS9QFBcHKQX1TPiP9PxYepKegiIk6S9agFEt7c8pb0YOekM8rx24X
gFfwjNHgR6K6zrSIdC3a9CJV3QZH5azdImmlvOF3Asd5qSd8jGuXHcKc54OZDX014DMiF+rS27p/
KcBUNH/Z3yKcfcgq61R1lUxKDJS5TTobVJle2g7emOeCvQ+07ZUK2IlALwX9asYcbSyTIs5wwcjr
a605DMXDv/r7bHoS53MzGwpqYYt+UJcHM+Psqg0+MLpzfxvwIRvJm06AUBfyH3A9DI7phZiFG67U
Bboeo4O2nFN3Dj31x75Zm99nhSrDS1blia6JirQtkZqK04sYxnYW4UyLeHQgm3trhcJkIqOAow2a
angKqj61wk2aYzPhNRKUd9OXpnBDNeQ49wZ7xvvVZM6XVGnquZqA2DmSNz1iRhZ6Ay/yMcfDiuEM
J+27AvGj8TP6myGfkrj7q8r9mMzxg7lPCQrn8JaoRLtuj7QyQ+X0ylys8FyBHG90cKge4sGreB0C
vA/KHABNHc01WvqRF0k3Qn7slFMtP3Gso07xIXSsPicbKo16WRq6uM2bWFaLyWo0HmVvGhnRPeHs
jO2X7RUcExrTaFAMlNiRx34FIagvn2j5e0wslFTt4Sq5pdDZN9WWLcGpW5sbmjcj5QqfCS16K2Rd
pyO06I/FUXbNz2bpkDuQKlmQW38SjvJVcY4dXkcqtWpnkQl9pF7tzLbpUQydYLWeJedaRffRaDQ2
0avXeC6O8xxZiSp85nzZzSvRxVTCVIVKuWugEwJTG2wbyq6Q4xGSYLRc9kqvOEucO+W2s0KXFXPz
KmI240hIa5cCiiuZK/U6yCIkT62hgAihxX2ztj/gBYZxoGSWIafaAobU5EsyP/SpDlbH41T/OcEc
jToXIMZTBK3u9TIAUFbdyxqlCr8VTEhHaudBf963afu8+y+UwtJH1poizaWKdEVTBy8Yk0OT8sbu
9pcN8uDvPbApBj0XdORhhhI/1nn3MzE+l03t4QDmbPHt7Of3woHH7j1UXutLKFBraHdye1M49RkB
U7vuHcrqNb4aN4Rznu+7niIyR1IM4r/OKIFoLAdJX6gmWMKLXDwM5hAaZGMwQopRB7XfzKGlxO0V
BG857r3tCpecn/6MVaQAVZgqqAYyB2V8JMZzzFNt3y4krBJyxq0nEXWzTKUJ+QED+k791HUWiPIc
+qbVO7PT2VFoCz8Kn9d6tr2Avy1js8d2ISk4N2BZNPjJFFi9ghIab06WB8K4+ZgZYgjaSVQ6c6/s
NGdJDDDiC4f9/cpDYTx8lhJtDADjJp3fSXicezF5hIk0Wn48MS6rxbi0kJR1Qui9aU6OAh7/ZlU9
tobfJoozNKG/bw/H6XTGt8UhLfKABocMOSqaAaNU5rg1b8Xof1+59aDoVBQBKza1R2l6yFTL5HEX
84ygEXAFEcd5L/QLIAZcYiVEH8KZ2+LZwBxw2dwEcoMRb7epbuNataf0e59+2f8SvM/OnG5BX9fL
aMCI1vwcVrkVGolr5Lc6hmXagfPVt9/7LqFAZ0JBE2Ygmm/w2aFJibxvkB6EtiBWnyyd0wQSCLMU
xa6XMPWIDIKSOUrQCVt3n/ZN5iwrqwWIuo4szjHSlCgx3anKPxWCjnts9rQPs/1IdrGW1WbTo3nu
qhbW0vnY1K3PwoOS45ksP5qn5DRI3j4eXbydDWwwMaJLBLykGoAbsYGFqyh9bDuC2oNsJflznp2r
+a/ewFcGMiGDQAG7Brc1ynDBbThm4F15qNvc2TeL97WYUDEmmZLimomrefN9Cc2TMjnSmB33Qf7H
let39GMnisMObwejjrMiO8aH9LR8npSDQSm0lIfKHdwQWuXFk2Z86nltbf8jebkgM1FEDyUzxZMt
vWuOeAFM3QAc15Gj37QOTZvjwlJe9o3lrSgTVsrQNELQMcMvk/ZKaZOrUceQwt/1e6y8g4ksU4DG
BTWgJQkJ5FIxRuJ5VXyeIWw4wfu2rlZv8fGLLn2blt4ic8fxP+pfH7YVGJE1A50YYK9m/K/JSymR
aF+RFJzjLrdbVbf2v8dmprxCoGauzhG0PkM6gF66teyXGeDlEjKs2dey5D5GbK7XCohxNbULA9Ns
AJQci7vMQZ9U+GTavaPY0r2ITlEwS6s2r1LIA2W8TW+1ticR3pGqyDXi3jbk57Hi1e94S8j4mhZ3
SWsQgOjKr2n4IRYvAVQXtPv9D8UzhfG3rqrbOk2wfpIW3lbCYk2jctPi3/swHI9j7+7DYkCsJwRM
ubhlcqeEj/t/n7NY7DU9XQQkFTptUE+M67rrv0B93VXE8UXJVHcfirNihDmTFLOR2pm+Xffh2RjO
ZfWpM5/3IbafUS5eTZhTSM8n0BiIwNBvqUx5/jX3TVv1FfSKd35h85rlZN7nYQICybRowOUPRc8T
le0uMFfcPo1naKG64TnDrIZ8bHHxxC5LLSNHlQcH8L2c2OqnfcM3f4cuQm0b7Gdg0GRuHm2XRpAr
R3yNk9QOBWg+pKm3D7GZHK4gmM+XTF0ciQsCrCIuTp/d6X3j9RA9qEDOond/eiwpsMJUYI0i6R81
5og+16Uu16mbppGva5WnNI3dCRHHpg8uCRhDUjRTkTQQgLKl/rnoM2lcqtQ1p6s0uTHTw9DxXoPo
urw7MyiGLKoaZN0xzMnSjBZ12KFBvkhRCOtd2q8EtagflVsfh/N44DW+fvhIDBjd7qvjI5nGWKxb
gEnSszmaVlJ97prQNYa7cXrY94eNtcM4hqzJMqh6iMpyn8UFrvL5mKRubhiYwRuO3SweMQlw3If5
mBOBDmiNw5gURE0/9yFwwl/TW19g/rW7Aj/YqXeqB+RofskbpaFBgvli7xCZU2pIugq6VUCcfc1X
0a1sONlVDBZT4qWe6fAOxQ97lxpIFEjEUM0bKHC9/2YYZoDvmELiZktrBdGDnPJa9OgSfTDogsC2
y2sDniSDCQjEvAtA5VBFthof6ppzltCDdQ+GCUJqnTdBnofwdPk6DCNLVEorFY4T5qVbOL/Cewv6
+DTzfuXYdnl9KWLaEUW31uAEJ+G2O6Y3pgfehUP/xXyKvk1udkg99Q59gbxS1pb7Y2xaBXcwuCs+
sIBgl0VyT7TEjSPZ0vGwW5mPoeDvO//Wh1uDMDF3aZulM0s9wWjNpF5pSV4e6kZHkSxfxGvchWp7
H2/bKE2UQMkhiR/EMCMwZWitCDwxfZxTMCGjmK6Mh38FwlL2mJFg1IKOldOgjStnJ6mKHSHkpGcf
L9zwDYzvIDKZJvlILDJoRCr6UEnc4Cx5Cs7lwWod5RTirY6vaL0ZpNZoTM6pJ7MYzZmcuMk1DfI6
7ot2cN172c3gx4+JH97ymnm2osYakYkaySIIhRTDviU37DZQjnoxP//Fh0L7hyHRV5UPFAR4Zs/I
QFR4QxjZMsIHeq8cpRU5TifTuMDGDeyg3zhMhNfUcICkNXDGU9QcwbOM2j3tXKhP04FqqBTPim7H
n8gt7YNN3NDhvsttRfz1L2AiftyO9UTZdkFjoXyvjv/MzKlnytq3/AydjGPx5rZeGcx4S5iEmTQv
JHHVCH4p18daFr1FTx6nWOeUDTfdRFXQwWNINJOilq8Sgjzp0FRUwU3KpPmqltp5WXhvYhs5B9Ia
EVkUXt5A6Mp4YpBVI+hV8fJtqrkTyuh/fNIFE2LHt2n1+S888gLFVvHrbIziMgXUGJ0DwW/kU86j
j9reyisM5hSLiNjMJsr4bzUY4nafJCs+dQdKRioP0FmInfx136rtWLWCZMJ8hCn8QIkAqd3TWwvc
D5QtxBpc+Vr+8xlXGhg10C1JugjtTZZ6VxGTzmx0FX3zS35CL6xoxYvKEwzYPEhWIMyWNpQxnBtR
Q5NhB+JDYthTOVsQjbb2V25zI+miBskAQzSJzni3FPaI/ZGMemoJIjFPHnPbQNZb8W7JH4vVdNF0
SF4rGqWkYq/JC3QWQMcCe1Rr8QSrwIFlEQjdFa758nfRaAXGuMNYBiSpOwL6d0hHLk7mlLb58J+u
CAd5FW8cZnMDr/CYVUS9M6+bHh4BXlxbrU8GbnXT+FqMMLQdnf1PxgOjAWsVkMagGpQJr3FuIba1
BRe9DhbzhL6MxwhMahgK4GQb2y5y+XLUU1d4eRpAV6eDca0R2nH3Q5+Fh8IUrgqp4aQcm6F2tYyM
z5tm0KaRBiSyHKLwpU8/7a/c5p7SdZW29hkaOtMYS+R5EIMoSEFo7arzQy7eTXxRDOpbH87iC8jb
NMxqufq5yCcQvaY4giXP9EC35cl3vUc1jbMnHsfRx+fgt23126S3bbdCy4ssqSBC8E8CD+Vuh+q+
pn56nO+Uh8kWPUphNh8a3s2Bs5RvAXmFm0kk0epFR309HH0y9yBmnexan3l3/00c3I5lSdU1JKOs
84V60vczwkbn1M+yW/ty4gz2EqIFtDwqEGor7LKzmj+WEafLuoJlPNGYYzPWSnhinU9uKtU3Cfda
vunsKwi6zVcrWEeRGKYtIFJRdLp+uRplXlja3LkI6lg3ZC9g6HsPYUSGmEejAlc0pydZwcrFIB+u
IMgVZPPAOUk27bmAsYTAOqqs85KJACsLFRPeSmsRPf87FGiT4xCRcANhVg21KL2T6gV+N0i3s1a6
GCznHb0fuZno1zcvIEx2WZpqWcjSiKJWZ6MDWc2gH6U4Cd6RJmwmjw6kaBZooUQvOYCIhBNvN+HR
4YNLJK0K6QZjozYYQxHSlQQDoiNBUyR9gqqTOxz+qaA0fn8wMO5o3PCmcKg/sKFrDczYnQaFIVcz
Flco6vvMSGLbSGWP5OXjorafSW1amK+zBSk+7sflLT9d4zJ+2mStOckGcIlaYbjtNjZmO+wFJ+55
U9Nb4WSFxN6cg4HkKrTMUZjqFSuuvqXDbCfCz31ztnbCGoTJf8u6Ae9sAJBWu1rSL4bBOSZ5RjDZ
jTFFZWl28I9eOs/RD3P4JqPpc9+G7U8C/VIcx6jtshwoiZnIA7rYkK5pi69m883UDm6pQLW8FnPO
sfzxzQH7TREvYHRBV6EwMhepmwdkNPkvqsTZQ6IQLaV9hg1GBVr7AzTT983b/kQXROZYEYSsDaKF
RkY5/pHMuT+k2Z/2UzJGMUdIXMuqvLQwqi1e+0BCWh1Zo/jHTNdvKNBKUxT6md4qA6ulS+tmmeYI
52NaxSBJ9bP0UQ5e9hdr098kaIyYigZBNoPZnpogq/EQ445gNN+JcpMM39qRF3M5GOzGnOJeHQd6
D8k7GY8hGmTlQIcX/9VyXUxhBUsnNZ5TzL3iCSEls12mQ+OrQ/8aJCCM21+0bafGxoFyCtSvUOZ8
79TBsuhCOeP7q701g7kqdxNHfjGfKBFwexs7vFRwewUveEzwDpRMLJoC+YRSqTcgdXDIPDzooPf8
l3Yx3qDibb2UUTl1Q0O19So9TGTxxCyxBCP3RjxlCb3qVBJU1KXKDTX5WPeo+I/ml/3fsbmDJQNF
GZT+NY0dVdajWg2TIELP6DwjvznoYuLsI2wWx5UVBLOD0yzve70FhHgyLUp5/DBZrR3fk6NmGaB7
oZmAaGEASTN50NQ5PpzEK2jGechcxgvRAd05wb3s0hQgEuzmdTlod4qPYIJOXBSZx8Dh5YybpZS1
1YwfCUmrGooEaORXlLXVK31SWa0n+OiFeuU9AmyeMytDGW9qZijtFbGAlEMobU27l7Jrra/trvzF
+Zgcf2Fnhtoq7Rtc/jC6qWp36G7XshIC9HHaW1rV1e4id4Ndy+EV1GSvYhXNSv9XpMSAYhQ6yMHq
7aN98JDMnDImb7E/DBqZQSxnAn4VJSyQHOkgEgxS/NNpHRGL8Gae3/7gjmOx3A9iDpLTRQXgaIc3
lGpiorMwsT/Ysf1pOELC8bN+U0HALrSyN11b8SBW0JKxCt9w5SsBZNiKZR55XMSb5aGV17FVVjzE
xLVI91p1Hfg5zXWva0ilzxa/Vr0dKH9HDrYFSU9qec5KCjXYWnsrqWAZeNr3Nuq1e6tMf8LqVB4g
pIZ8BhBiWzlQrba6/jo0f2bztaE9af1JbHgsmpuFgPUCMsEq6tWom2VAUsLqLrJqG5qVRmWlxKqu
Rk908MljT7gWEgsTuLybA29NmXg1ikkPGeEQTXDDZEOuzAZ1mU/aP9bvotnOJVooTGya82rsdOq9
UnfQqt5ql8dA59nC+3hMSJLwbp1mKUCyJXqRc6G2R+RuX5Ox7Jw20QULnNOzNXTzq4KJ87+K/Hix
lHTaFYBGxveuo8l1kywG0IlvnIJzf8JVCATkIQZ/cms6EW96olOoKZ7E9n12s2yPB7/fyDSCrpxW
GJOmKwvau+zq1zOYzZCxPOZ2njit80Z9LnHlwrfj3wqT2ShiXsZ6Tdvk6WhgZFN+1O6AN01KtHhU
/yYjX4ExWyQWqyWJIVHuGvoXpZqcXHPnlNeBurkTViDMTiCS2slDChAdvbtj+H1WOqsweM/MH8lK
6U5YwTA7IRyTIs3jt4WjpP6Slc5+HL5NM4KN0FHxSKsFdt5xhoN41jF7g4x9M9QzjsQwJ6Pb6X1i
SeH4mIWGeNx3x10kFerC772xnyBkXIVAKspboj+TDNI6nOLiZkrw3zUEBHNPl9NS7CHsjo0e+go5
LzOHw3Ezt1n9feaeDhLKsY9iOoEm/0oXfB7ihOk1NH55MYMHxMQMNVkWOahhCN1F9UPmkcGVXhEv
RtAsdUgUrXlBohg/8pgjtlPklYlMzJBidap7eup06B8B7b2FTqkRolX5WX/QaYXWTsCSYdevBPPS
vNzxY5v5ehPgAzLRo0n1MSzQMo8zj7IDLK/Vaz1a3WuEF7m30rdomXfx4iQDxzl5nsNEklQURChm
YcHNtHKVkNhdw2Npp3HiQwqB+UWo7Wgy+qUZ5yRBPgejgsS4iEQvhmKcVcih0wgGtHJyu8wDzmbY
TiBWgKy3tiBAHis8jkAwwUYqauGiI1j1U/Pav6SgbaXy0ySwTcGSH/a3+nbyt4Jm/TfCM6uoADo4
09fb2kdGijqr5Cb33FOOrtveujIeG09aKwwTsAolsiQM8pcnpXxuldqqpq/qfJIrxUpMJ8p5Rm5v
0ssHZZxV0Bcp6+hNZ26s0cVYxH38c7nK7b4Haah66uw0suTPpsOtdfGAGWc1h64bQhn0vnPT291y
XQyzZcr3RsDr+tveFRcLmaPPLMs+baiF6TP5StOH0hdHS3kYwNYRWO1tds/jK+OZxpyCnSCOJF1g
mtKmt0YtO0KKeQ+5exV75YnjpNT/9xyHOfqipZLltobj0FBH90d4Xx00yAuUnuBoPG/hrCXbpxGK
eFNWOuotJ8kbb2ofTOQTaPOiQ3IK7OVxPnAfzTkGsh3QYdukgpbBQO0cRQ5lSogc014Cl5JTxR4P
b/uA/+0tOv05q3RTrcVaEhrAKcETqEztIAJNqsKJajwQJrKQRkDTvA6QiVQoxA3HqOicVOU9U1I/
2/ENdgBTytDLK9PY2dSy24CTqgxT22y6c9/3j4YRoik6/6tryiVo6kw8QZ3UKJYFmIFILKP8tuRu
jc6yHO0i5WDrkW6RtrX2NwFvOZlQImYDMZcSXjkYflOjDEV+ZjG3cspzRCaOiIvSK6SEZdq5OhI3
PE0Q8yBfGrQOhVz91+1PB6Z3E/NIuHQx27pUqm4pabkrX1ywr6D/2uniQ6d+XeIfRc1729ve1r/R
2CrUlFeKsgS4J0fJYol1fQzHP5fafMuKLhhM5jAW4jgn2ltORq8GmROGdugTKuLuZ2DWc/Z9gmcS
s4+FQS11MgJOFjGOWWZ+1jW8k2X70L6YxGzjLh1Il9Blo81D8aE9N4f0GB0qG9o1/r4529dgBY8z
eEzBtYPlwegM4T+jzsUX/dHwiTshrcTkrAHJwNKbP2dn3k7ezmNXkMwx1iIHFJSAXkQgEI5zE4zs
o63c97VDC80hiswx6m6oGQ0v+8Zu7ucVMOP89Tj+h5lnbLXDLKvXQ2I4k5Y97sNs7rHfMFjV96Ee
8y3QeKEjkvlcPZCw8oWitEhsnvtS/yYO06mQdM5df8srMWEIvWWigW+Q1eaRY3Pp8yhI3ElLr3VT
v9FL7bBv1VbysYZgvlpJ9c+LEBCy+DJmV0OtQzjaS4KHfZitb2TIOt5H0QWj4g3u/eIFpK5AhZak
oG/U7HIc/CkYDkqde/swmwumoKFCV0wRmmlM1DAh8VWVKiYBaoEItiL1zfOchC3H4TbXbIXCBIu2
E1u5FyN0VtTHPD+gFmuT+Qpdc9a+NZu72FgBMauGwYa+6DsAGWcqsSgdJov8qG3Bprzv0UGEVBkn
Dm5d2NaIdIHX+YwSZX0koMdbCN0IM7pRmXmg57P0+kgknuinTBeKzTjWaMzpvyRNP9YZPpd6O4bW
4C0elUqXQZV3aFzkpU7opnb/piFY3qq4hQc3Le8xYdMzV2vMZANgwsTcWYTfMMsnKDhZjVjaqhxx
thkPhckGpLb/j6VG8iiQ42A8VjyIj0OIODINRddQU9OIiIaH999ughhnpVUxze1Hd7xJvNSvU8fs
rDa1tNQpKms5gNTAGx0hs9SfuCyaBqa2rOhA/p+0K9utW9ehX2RAnu1Xj3vK3CZtX4w2TT3Ps7/+
LuXc0+0o7hZO+hYggLkpkRRFkWvtsquBhxsm0oD4fnfPv4expYaA0EShv0fx/6HriX0Kdv4B6E+q
uCKiNUyWdQPchW8VF0UA76AJKXFnM3MqkBUMOe9lYnP/ViIYlzcwr5ybwBNyWzlFgbKtvwxkjLx6
nHljEDxJzC4C8RNITHSgSFfMgzrEPgiRcktOapcTXHiCmO0heWyaEoEg+Sa4y+/psINgh6cRo9/y
IbAopxi30rbp8KtlpL9pFV4mPLsrcQSZ4Km/pnyBiZPb0z2h8P78t4DNOL2Sxrh2Vo9LUaaQtizo
xpkaHwxqu77OrUjuP1dl/RKoHTrSc+TKpZ0B7xccjUdcdPwU7IxFEB3R/8RhVNiMr4qiGCpGC+m8
6dsFqMUuqsF+DFMtb2vZS5LRSuNvSvelDSvOBm9rfxbFmKwWj3Oh0PmqYuz2ozF/LyegUmUkdoVe
5MLjb+/sWRpjtgm6a1SxgmKUm0sornDXdzLkfeWtZhzmI0/etnK6KWGoVsXALhNP5ybsiThiVCI2
MhSbatsgjyEgdxbOUf8eKvA1tpwFMfnRMJaT2EYYnOmeMXZ6tXiqB+TUneFTqsTlKF6rfrfrAuCB
yG5y4EH28dRkUtsqFNq+SDFPFka5O/VeOmtuE8n+zEWyp97+LliroqzqAPuVNbZUIxpZUpcTrMXI
drJ6nHmsBpuarL7PGD6p0iLoR3zfDFHR7/dldDDqu3Dg9UZulmHBBf1bEcbsa5Vk0xJC0GgLNzL6
TomKFGKxcfDsFtW+HETp+l9aNcbqNXTXpDodWVPzamdo0S4yYRWA8TGFEZrOhxFsM6JpepfFbobu
lY5M6G7MrkLnJF1M0pxKE40PWedMccJ5+tkMVisxTLReJjOcqhDaGWJhaUlspZJq1S26W8GlKZsv
f6cUtaDV2ZAlY2KOM5SK6+9K9Cxnux7A138ngwkbpIybZGohIwy9eNjlKsppnAjPM3QmYBhFA26e
FkN9NXDVG8GeisguKrsB9+JlXXgey8SGulcCyhydoPX+0JF9XXF2n/N9FhIrS9Eirb6e1egPSNXe
z7jTA5sPwCtnZeGw5CkO5FLDYgm7ySu/K7a6W4405Y9vu0eKpys4vIHZ7TT5bNUsJlZYz3Kvy7Bq
ypCpeqMb2RR1lr69NU/Sz+EQ+/+0CoQ35mm2JAcT+Tavz5G3uEzgSIQFL9D0R3T64vXl6PY9D/9m
W4QC+Ay8vEnogX7rT+hEN+rBBHQbEIwidxAyNPFEYCS5bIXboegshTH3cSwUMaOYAj0YYGO37a+y
nHN32uyvMDBD8K8mjKUP6WCiFA0Z2SloLDQSHgBuUlrqnXBHOVRLHvjSH8zyt0AWbSdJp0xTwTkB
rp/ZF7/MruTSeaToUXOS74ubOwWXPZOzjuxkIbBskzhVoKNErkTtIIw3y8Iju918HV0tJAu9M1dg
ETB0CFH8bxQRPrTEHS4XFHMTBHxejMo07YvjNTz94Uw+rydj7ZIgqoZJoS3ozZSCAEvASXDbPQaf
fN477Hb8PcuibrE6RmR1MHNFwN6Z3SFqJWtZbmTjJuEVHTnexY50gYs2NjFUCLvv29BtiiTfz5E8
cLzrDztGCUglohOFbQ4Yci0bJVrQUvzZVQApOVgohbsUQjl4bksr8Ch7AMZodIsXKLc1PItmzmNU
8qJoGSGaqKEdLY1HhsL7SPA4i2BCFCC6yGzotPbS/ci7r4t8kFLOcbzpV5qoAXbHIMY7RKQKk0Aj
qKdw48SQOMg6zTq1SKRyzuLtSt1KDJN1dkmaC/mMYJvsRxcUGV4JDk20nJk+Xh1vGhskE7xnY55m
jFNNcduMEtAC3AXpRdLizAxB7VYa/gf2aKUZ40/5pMRJFpnQrJgfssw8Lkn4uc/Mr38nhmq7cttW
A3hAT7MZachi1yDio1gJpmdUCq9GTI3qXc6+Uoixa20kclSN2CohBdFPajwbU32lB8u+0jFrL/GA
iza3CaOtYJHA7Kf0DopM6IgW5Kh8FyZelvST0t6lMc/+6CnL6KQosoG3JdS/AHXC2EKWG0qJCz/u
+u2hwpBf/TRkL/LwWRR2isCbXtzQ6I0wxiKGio4f1wOqsUVsBaFsCeKhzXizWxvb9EYKYxCyFMa1
qUOKouX2CPqK0cRQxme58yQ87F82vq0MA0UZ8AUqr6jxbAWxrMQor1QIS07KYfTDAxqi/BkcGQSt
2zy0OK40Jlj0QSgEMYG0SAh3GbkWiVen/tz7ZvcyljiuPLMIrDr5FsSfLiu6uXUrPRk7mUudNBLa
LjGokFtD9mnJYktqny4L2Uqf3qwmYyBNRIxCkCc8W5kWneSejotuST87V7TBPHNI8ASevMz3l6Xy
VGPsBVoVrVxAtX4wnoR52Oeh7hm9yDmRN9KLN7ox0WNQZjXueuhWwyyb2FFrwS7aehebMudw3Jq9
QtUaSHESUC0M4NK9DYmDVLRZUOe0WCo8U4aK2Jb90aNmibL+/gPn/RtxjGZmIEahUEBcHjwNOkYk
zbsP7NBKH+rxqxAfpcFSlzkEzNle170EHNO85mhqWe/iICbsgeJHJID5MTcF9GGbGTh/AXODo9Hq
TfWLZLSTe1mP7Y05S2FrZX2sESMrICU6FadmT2msQz8+xXvBz73QaziGsGXZKrADwdVG8JzPBqcq
iDoh16PEFcubLPby8qswcu76W/kLTO0sgwlJUilhtGhMUEz41cR4iQMqP7Bnmtxqn42HFoQk5q24
5ywjNSh2s9YymWCUCAKAzSTIHA/SoduLu3G0lK+6G57EuxYkALRVpn9KFf+y3C0bUWVaNSYU/4Z1
qyLRy0mmYuXYNfN9ofLC36ZeKwGMI0WDEBjaAAHZiUKOiUc9tIRH+Z6OIsku5VWfbvXbhBOYti5Z
mNI868W4Vx8FaptOEAvwKg+P7H6X2JRohYqseO9hm2cYMg2cJaauKO/aztVkAD5SUsOZAddR3fa4
Hg+2cIU7nV3YPHTqTY9bS2PMMyvxjBOgloqH8Pq77i07UE56+b5+bc0Oue9Umx6nGMBgNDEd9w7K
ahYmUigzIhWAz1wUH+xUAzZNw2uZ2RSj4m6H2z2ud2yFRiZ1EXcyxNQL+ZIFQ2TpwGlfDJFzB6JR
752jreQwNZoyMioSdwUA3OBmrZ/700HwgSjFEbNtE2hDwSM0YFs1tppHoiUXwcp2xtrTnN5rT5Rt
LnQq57Ibby7eShhjEh0YsXAKxNgjOT1lVestUfQpjOQPiMFgum6YiBUE7vX20OrVaYo7gKW5s+zr
0r5YXLX+dlmTrUu+spbBBIxaHIMhT/EwJ99Ue8C9A+/OtM3vowBC69FLbzH0tusAJPhZ5FWEthbR
0AzUFVQR09TsvaEC0rugmjomc7XEHsgPvdXtTual8jwpNCKvDv5hQsQtJkiZq9KegeCySMptTwhn
rGfzEDN0Ea0A8F1sGPPGVBfZkGghDkocKIul+boHvJEf+nX5XP0CSpyv5dyRwa3ZEWUtkzFDDGzL
tSiFtKQme/PV/WKJpSOiznBN9vMrblHzEjtzjtFTfd/weiy2jhoQXQHpWdHQXcU+J3dG2xpLB43b
8kUbMeCs3GvKPp9/cCyUHsVsBFnLYbRsm1lZhgHONj33bn6PsQqQ9ehXxjPlrI893lm2FbDW4pjM
wJAbNNvpQuyCMPx7uUQPYnirmjPAuhKnCDFjnFR7dQl5JyhPS8ZOTbymhEIGLVs38IUb0ck8wVb2
423woHjSLuTdJej3Lq0qE1sa0pZarkFNzbgt+08RYOs4+7bRggPrPNsHE1niQa+aeoJ1AhvCK0rB
W6rWweV912L8pqmXI2DSd2k82ATZn3VZ+FZ31xvhTEJSFDhyhgbLOaL7X3LDnbzTrzFxAL7o9EoO
rRAIBLSYjpGR9kmyKjuzYx4y4GbmsF4B5uyrSjMIlQ4r0LragQ5zIHOogLsl2mj1ss3bjKf2H6LQ
ec2ZO0jbS60emtjVwWv2sCGQWnVWeqU4VCgqCked12tOF/K9HSEKyYDdVIG/+Ta+apVqVDExY7eb
i/tuSf1uDG06J7CI5o+S8O4/m+EcgE7/imOWdI7MTi8FA+wdMrHUwSJqagmtd9l6eEKYVTQS0rTm
ACHZ1JyGaLZFZfqsFA1ntGKrcAYSD1ExaZ/Quzt2EbYT0XpsViCcZHFwmuIYi/ejcADZUaBwEqRN
nVbCGG8sWxH4cEsA6lDtS54+9toPHXwAl9dt2+BXQhhjMDCeVc4ZNEr29Imn/BbB/IKHAB3YaLm4
5+Wwm7a3EscYQx8oOSEjdMqk2cpJ680AWU5/SHJl5z2nHVraDNArYYxRhIsedXIJ3UzwZip24bSK
FaHOHqM1wR2O2QPGHlxMCIBckhaZAnf+AVC9D6EjIsP4bTVsAQDdzJFRFq8uHt1SLP/cV372Hnpk
d6Fj8pK0zUN+JY1Ja6QgHgbQG8dumf+K9JsgTOwYkZtLnbN5HK3kMIe8qgK9WtSxlUWrBiDPjCdf
rDQeaNW2E4DRES06tKzFaBMNEzqBRnD/iGpkdQ0uCC1QdiSOX/OkMLqAt6lv5l5FYjueAlN2lOkn
Whg4x+u27Z9Voea6ymtTNSiyBuSibg7anCa8jZE5GxpAU5tb2eRxMm5GKhPvpBRkDJzrjF+noEsU
Jh01i1iSHk39ZV5QIzYjPOBqCPh1ZiV15nNiyaZFUBoqEywcKtDTGQXjrAXSHBL37NQNlmC16CAG
OdAX+TC4ICTycNPnuPiWrWNBdRQ9AQKFlPatxC5Fh6gRw9YFwZHB3yInqpMX6MgQuYGSJ4rJ9kR5
EUeAVNBzOtwBteFu+hGAiP04o8I6+Q0eWG00pc9HXhPs1qKuVWQWNTLrUZEyyDW76aox6l058XKQ
Letfi2AOGm3UYlMtXhOCpzR9FPOdOigfOWjWQhiDBEusEs0E4cK4Gt3wSPt2VPcVU8rufAqxwzFG
uvVslrOWx5w02TSY6GHBuuk3MlA2KJRkZ0XXNNzHgGbnMYVuVjPW8pjDJgqrpFwG6CfsFk908kPk
pD5OmlcwgluuOBr3LqjHtluFU5R3TQ315N4KfDq2GvyMfnUupaudeMiwm9fWlXJsqcboawz+B/Ds
OLN6t/m0lNa0r/0Om6iIVnINlimvsnGY+Rjp5k7NblY81uKZ8AyzGUOwosZuHQFfuPIScNslnuFg
Olj009giYLkDDfY1ptc+XTYjjmsYTICJ9UYOZQO72jR38XhAC4XBhY7nWKrBRJZAketgmKBd+jg4
5LV1KHnqXmMmAM9uF07M5KnEBJQu1uROWbCXXaju9TrYKZPioX7JccCt0269Z2xQEXoDz/9Yuakl
n2dd9qqidrCeiVXK5JDq0d3lneI5IIsgO6RLFRv0niF3NtI9N7tJ/SKxw31yTfHWeS15m5nzWkEm
wAQJapcSXmZfr//mEdt3pbuxTV0w90xAA544CvI2jo0wcplIrQQFX3HTTqkbOc0OXBef6CNfY0ud
ZTok5MVt6lsXAg0LUklKUZh6muY1GI+nsPLDMTwBCRhKFj73kYcnjUn3UmUSzJJAx8bpHMmmk7y5
LV/rPiY+vA8MJoPj5Xf2YDJhxUyqOVKp42Vx5mizdgxkifNSxtkztmIaZihJSypE5HF3i+mEH8LQ
Y76k9P7ONkwmhiRjLobAef/HGJd98UCpseUrSj4l7Sgwkr7XPl+WSc3tkmEwcQSJSTcSegIJ2mxl
qbQr1ME1SnJKe8NK9UK2xLm5ypd2f1nudiIGJHtRkvAex7Y+amGOaW8BN4KIvJgmsDbCX4nwkzcS
vb1xZymMbXTDEqpVgGRdn1NbXJ4D8VHjsQhv5egmOctgDhfaX1KAOgkFvfkKcPLWEjw30mSlg3w0
0wdh2P3dwjE2EvRpMgsEKkntfWp80VHfBu6aQ3j37j9ExrNejGUQ0HFr0gC9xsPiLadXJgpbutF9
cOC6/Y7Hi7O9jKYm48UFzCSEiYtz06pK3uJA6wMglA6DF1eLHQIhVQ8Nb4qq4zRLnFhMl+q97f8W
+TrLuLrKTYFWj0EDDSP1ZzPvtIBzldq2vvP3mTDY9dmsNVSlPL4SotqKp0c15+jAk/HOwrsOU//Q
QWlE10h7t4snS2s0TmjiLRVj5Gqq/3+pUOwRkruYh1HDU4OxamUJAMxcQY258MfpEExHkzdWxRNB
/7/a7VJMTV2eIWJITur4cyI+CvHWZef8g9Oct5zJl5q8VWMpwpa3ruhR3ORhV+0o7K2IB/nM/kj/
E8Ct/3Wa15R7pVMzCKIZpxCnoBgB8narke5qPClztOItHZMktbleREuNpWucGYQCrYU3kvv0TrD7
r5MNwDYgbLX1XzoPEw+CsRFBhgiZwRAe6rjzW6O/RVzgiOHt2Oss4GoJWzlKK7HDEs530l21r7xg
H15VLvkyAX+u4OJGchyJRT3v5kyVMQyL02LctaEf8fDduPowAQFPk1G3xNQCx7TEC6RCOiuRq9EB
VNlgxc0IagYiTy8tQKg9oSanFueXnYIH3JK1mNg4Wzhluc2jXiV4cjbwfvCOSi7LBwHXiBz3PulK
Mx67FISM+V0h8vphN60UHAhEMTSAn7zL0vRl1Gu1xPCfcT0E3lxWVphwdNm8D6l4eQWdqwKaDSak
TzVeeeK6gbVIiqUvj1lyaIzENsnNoj9e9rpNS9EUDV0VaNEy2AeeVIswshtBVCZnVjHtCQ+bZnO9
VgIYr45B/iyGdR27S694UZU5c1kcEy4u7OaSrcQwjhwVeSUkZoUYBQoGKUGcEu7E4lct3ea8cLht
/L9l4e32bYyXskEbIwGylhsDnQBoqrBMFzDC3ymXEB+BabuksZLHmIO6YMS11mByAIrMrLC1REc+
GhnGNSKAYVf4Y7ErK/6aO8k35f6yfVzePtyA3uq6dAHYQBLoasrmIU4EW4/7T2rMy8t4YpiTf+5H
IU1NWEksfUvBsUqOjfDr7zRhDv9UMMW6qKBJI2ogpBud2JzcAEjnl8VssdOAP+tfj3pX2cYkVFFL
VBXFL6+LvfaYRTAPY4/ZQwdcSfslw+Bf5IJI22t4lfzNILiSTf+/OmZ6bYjBDQMdY3mwpuUkVuiZ
q/2We1hvhw1QJuEBHCAmbKdjGk2CQcIZB0zqT/FeEz9fXsVtezh/n1VEKMeKNBO9UglX3SjdzGVo
Tz33DZ+6zrvkHD3Q/+pBw8pqweZEDAtQZFLXIjbqaXb6ojjlvvT6H7zOk82mBdCc/pbFREKMUfS5
kmLNKOQOfdrriAVIWDurXcDu7Mra6v7fPTAB0A0DI4MLHl6XB53I2zomUgJRui/TDCqbzZ3Z3uvh
7vLW/SE8/taTfcI0o8loqgx6JqfBkUFuHTkgL84smD6SnfaocJqzOLbC4jLGaS3nkgx54SjeiFPk
KDoeb9HJxVFsUw5SC0omA/YpmYlRWQJc5yAVcSdWj0rqpPFjJzxeXrvNvQH6yj8Tee9aX+s0FUO9
GxGjgruhPy3TR0pMq+8z0bzEqG47lfj+XF1nCijPXkqw7lzWYdvO0ampamDNNN63uBaLEhEZQhYQ
3Wo2UdCiol9HN4Ax2OtXtFGlsoV9BHCgxld0S96PR56vba/j75/AmqAQie0cS/gJpLnt5wdz4uTz
1EfehQ1QqZmIfKL2rr1WCbuyz0q8mEqZZLXCyax90XgqgSvZ9rdi80XiXSA2A/tKIBM7xmwggppJ
eKjvs08DuknwkvsiL7ndVTzgie10YyWLCRBoueiXeaLKgStWsePv6X3hAAblk5la4oGCDssYtvkQ
4KkCUrl/F5UdjRbDJF0mKleo7mbgXWiVFfGoxzYHiEwDHcvgt0RnKmECfpw08Rxj0MbNAIndv5RX
qS/eN0eQfLiNhXB76I9G5F32iM3AsZLJbB6RzUoqRVQhtYDcmaViNaZ6CFVeqrb98raSw2ycOC1l
LS1YQCW1mi90QCDwK68EqFv/bC6W9GmykfGgNw3kSp3Fe1/f7E5bLS1b6CJVU6ZAy8L5BlAw1Yrv
Ky9CRT49yffSTdRaWF8uF+C2X/zeztfJhdX5XSxJlg4qZMbwi7Qv3K7TvFpNdqi4cXaRqx8TPBVN
GWKwU8MHZzxsUtKJ3NdOcWkVx3yPlO6gO/y5evrR95HmrCBz6KCvGmPFGuxVy+rYnrrOxmwu4k1y
r+svfVyeunYBVliD9R7qoxBOd2Ed7f/Kfl8XZrXIg5nOqQgUJnfsS18bEc9V4arpK/uymO3E4Wy/
r767kqOkpCF1hc2cMCQ0f6+wvrFdYmbIBb2GLfDbn7bfAVcSqXmtJE59p4digDrJfPgnJUPycKs9
0DylsPOny/pxwgBbRgNnphEAPT12q+YuqVMbruro3PDN8wg22FSy0UngcUN348Nk7ip9dLXBy0Re
5/0WBh/C9dkymWgTJqpOAESMM/YQ72qb9t6qPk6HA+/pjbNubO3MGIssK2hYizJPbB9CtE/zzvPN
fOGsC1svG6vCHHMTIpp48Ctx9kyJh7ewrYWhaZihNuV3ROIZegvzsSU4Vcl+Co6k3Y8lJ7v7gzmf
ZVA1V+ZszmGnYnyR1oXpyZ05qL3Z+hVlJgu9kgM6vG1oZ2FU4ZWwsiXlYi4QFiXCDlmxNh6aSXIy
7etlt9m+UBtnQYyTLoCkSpUAglQrfxQfNOCjFQ7eHwxnfMYMGiB9KJ9LcTAdHoEGT0UmWWiKnNQZ
+HNdcensRPsloR15MYhtdJwrDFdHxmuDlIx1OEKSDFLPO3LQrqN9sx9uW5vGQNkvZTsc0JJEHAxX
cZJZqsX7I+a8vowjY6g5ldBngSaPdnEUaLrMgRtJsaeamCEXeL7G05VtR8KbfYUyDCymdetHzR5O
6ApCk475HWWZT7Q7ofqsO40XOryG4m0v/60o25kUq60u4caP82WWvsuz+KsJuMSEPBlMkjAUOqhH
qLESf/oCdHabPs+YrnSjYKAlB1nrB+DFEYbPSjEJgp4JaMPPMEW2iP0uEUxXmHn9cZzQxTYdZfUi
NTn19Lmpd3I3e0XzPAGv7bKf81aOiSeaNNdpiWlCN0if+vEJtnf5+5taANURNDg6ONLYXgAgPsC2
Q2QXanJq1CswDQ3iR0LiSgSz+YUiSUkQ4BiR5+SqttR53gM+b9cW6UcyspUgZtMFlC+TEE88mDI2
P+WR4igZ6G3TWeYhwVHffxcbVoLYEyUsdUFLIEjxKdxC6ss+7RKJOCFoO7c28fwAVHli4Onj7WGi
Bi3cpsCFXfIpvWHp68fIke/DfXhLywWRZn8otq8kMhHXMOplUkmPm0P+UqkoU8y3cajahAdNsJ0n
rQQx4XWMI0EzwQ/sNovpNNMNme/GovSC7rovQ2tpqONaBq+Aunl0naWyQdZIhCYXUA52dcFw2xZw
+fOvTlAOTao5l/1q029XkpjXiUCtSxIvqCc2Rm5J9V1QT5zIsO25v42DhdVboiyvgI+PN3XjB6B2
mzy0pPzLZS22c6eVGoxLBZkeT8r8WgkeXRVT7hQ/ODsSMO2Ro/oh/z1rxLjVkM0ZSXJolEt+Kvyc
Fn8pOC0bm0P75kohJp6OUQ4KmebVpZr9CMpw1a333V+8UK1kMSnaUGN8TBBgbbSM/gpfawmhRdkR
n3F/07zUo5jPmV3yCn3bd8aVZCZwoLU5JgmwrBGghOeajjd/pqN/9HWFsqHwUojt+tFKHhM2osmU
hRbgkq+a0imoBEN4gv38laL0zjv5Lw2FCR7hmJppQGupdXKlNIZVaKKV8XBFtyt+Z6XYvs2mMIS6
kxELwf2DQp+PzmnUbOM7Y6+dehNFPwUIt9Hn4irlPcBshCnw0kl46MaYHLgoGCNdVLA4LRqen0mf
emWnH6L8Z7S0tpz0/30l30hiTLQrF1ETjBbJn2q4ohy4jZI5tdlwTrKNWPVGDGuP/ZzJfQWFTBnv
fmEIfuopeBIk3vG1ZfhvBDGGmAtJ3QcNBFFMjka0RIyrFcfJXlz5IOOSaZmfLkfIbc1UwN2DMQQY
44xmpGyGKethJGqUWwvQEJo2QbyfOMfJViCGYmc5jGJ9ECga6DVwr9z3UK1AqwylSOtPhRve8PyL
fozJb94IY/xLEADksggQpmnNXmurzxIR9lmn+UpauEXRHnO54hjiH3but4JsPUOtygFswB2yxBvN
p9QbhrPcBSfVpzjS7Y6HXcBRka1tlLpaDWIIFUdJ8OV2cAHdagWjL8ea1ZLOIendZUPhKsikwUqY
6/WkQkEAF5QWRjA8NAuCqkc8JPdg5nV4GC4cy3yd7VxVIpIyrWpDhmu35tMiLNY8YsJljDlZyBYL
0dpWXtF/V2K0WJCjUoRanRNqVjk6aYuxtcwR3MqNB3Qw241h0ws6hs1/XF7S7TB5NhkmTA4YTdUA
P4pLnqY9F1pylOUJbQTgbNMG3gz2Rj73Rk0mUEpVE/VGClmt4UgmnunijrOSvP1iIkmcx7FZqrDI
rqudqRlcdczd2Izdy4u2dal4owkTSXDZSMZepKt2s3jNJ8CnWzipc8xZoWoEpF2fl43wlo6JJqOR
ppidhGKGdi2NR7XhwbnQJPRCuGLp0ULRLAWS0ZXzDD8+xofBUq+SJ9pYgnDl89Orjf6I9RKyKCBG
0mqkopeX0R5dwdLs8BD6+d7wZv4dkIaFS8rR/6/8SwVBuz4T+Jf+QKuXNXCmBFe3aVE54/Oc8qQx
+X4ECvpiLKiZu7NLobRwT/foiDfQOBwe1wPH4mVqOCvVxowU6txCWDcZ98Uw2pEaP7fFyKk/8MTQ
/6/EKEI0lFqEFTTRGDz8GoLrQPzOcar3FiGJAMHD46mKLkugG7yVUfdlZXZzCgo2lP37zxQCIN8D
6cMZdwHHgd+70xtRKtNnp0ZBqiMvBOW5uTPVuynL/nMgeiuA6rpaL6kowHkeQQAeDlv5Wk53wXTP
Wa/3LvtWBmPVGRi067BLQjwxGYfhgT6TyHeGRYmfMwAH8Yq5G6fUW3mMXWeRXhpkpIvm6NawRw+1
i0sRhtWB6zw6Be4oS2LJn3g32vdZBhWLZg8KkESAgf92KZN+GtOqq4BXbfSxJRdk9tQ8BykzovBB
kEACJU0tcEEr9eXyAtPD4m3UeCuYcS0xxatzXtQhHkhnq1J/lmZqGw0aIyeQQGv2ZWHvz2EqjEKQ
ob8PjcaMg5Wq0EZjBVTulOwb/S6X7yftKAMN77KYjbs75OgErXUKZRthnSyJtRaDMUWI4ISyW2oF
zhJazSuseQgWZN7gHv3Z79bwLI51tCqpClClQpwAnhtRKK22cwuJN3jGk8J4Ww+zUUYjC91Mw/jN
Tpgc/b9PX7xZN5VxNphdUYoEiiT6t2I85dpN3D9e3hueFoyhR/rSB1Gah24cPegw9bB1YkPnGQD9
oZd2hLHqYJ4FtcigCGYhAGsPkPbRTu3JpuB6UcmdF9hI2enC6bA28LzJQOp/677dGJigeQgRNTzp
IHupG2q2tqdkFZoHvPuv//0t/K08JjUb5jlXuilCVJQwHt76sdRaJXm+vFVcrZizaiC5Dn4uaNU4
Iip6mZfbhtN60+ukY2ZLnFe8bdP4vYhsGUUdtB6T5xReIrwfQRRpXqWJd1mlzQB03ieT8aG5yVJi
zNAoqdtiv2j5r1EvUluTDeD2J+NsXRa3kUJjn4ClAkQmxCHQeby1C7NezDBdYkSGyFIONCnLa0v7
Gas2PU1oxUsE8QIvHm0UpN6KZdQketCE3QSxqjU4FEIDZfraCgAKQvFOlS+0gTq410IL825zw3G+
zbTDwIQHRb0jOnthJnM6gufBFJy0wl0SNzsBaPGX13XTUlYimDiVCTIJCgIRcf7DzATPCE9VLe8u
C9k8GVe2wggRFm1cMhXmqJo11nE0FSeYy8gVcRJYwCch9lBVvKozz0CZ8IjRiGAZRmqg+3CHIvqN
sU+edLS+0+JGYCORwxvoB8/Ls+cx4XJKVG1pqKMPHm17SzwCrnRncCmHi7FwnIJGjfex+SyMbu4q
a4xiGXhGKmIXyJyvit58XKLSSgzETqlwlmk5lkuzy2OdMxS07RSr/aRLv5JbS8Rc0hH7Od/1Li09
1+hWlxJr/grYOVRXXhtrs5cZfB08XnNeJGXHhKpSC8XJeI2kga/ZFHh92CmvB0TuBbrFfRCkdnJp
kZkDQk0KglZuLDLxNcBf0iZy3Z1vaOgGYoLDC92bPr9aW+akECtDJqYK/cbWy9SDknHw2TaaHlYH
HkCNmUCKC+CwiCkELCG5j9Nhp2uD0yW6I/a5KyvqQdZv8mDZGU1htXW3J2llJZlySKPBS+XInwHV
ZRVLuDc6HpvTZjD6V/f3eMsYmhrEKsRSR8HngERWqe503gDxxVgEGUwsyqCWJmiQgWrrN3Sn7Rpz
upmG+n4xvqhLlXJC+PYtaKUTE4byQNBJSvMZdEKdQGDngKZ8p52Um8lNrOvkMO54BfmLFgQNmRBE
5igkQQ/vFE2/mO4F+elyNOd9n4k6TZ1Mi6rg+6HR78V49BSB+7jFk8FEGJO0AO0UsGqSj3YCWns3
Ekv7qp3+adtfXvqn6etltS6eF1g2JvHMO8VcYhrUQuNaBY1Yltrtcmz6T5fF8GycCSeYmJ4IWvAE
px0/F+HXeXgaJd4MG08VJoaEUiItI4EMtcSjWVWLAADKUz+VDZdgzuGyQvQH/zE+gpKZiSftlIPu
3AgEZ6yeE5znrX7scHEDseIunX72PNC7Tcs454Eq40+mqvahRBMyXb2pyN5Ubi+rs7k/q+9T+auz
LRI6jFkYiA+ZpHzWeumpkxI/ESL3spjNo3slhnGiUQSSvUSPbsobLe5SX0U7C+F21PG0YfyokPVC
i3SIQQNQMZ9qwzdEjiab+7/KIJkNmTq1I10FY9NlTPg9lHiLyHQMYqcY2BC+VYHCkbdtAOekmNmg
FiBQROogbyGOEZ8kmZPdbC/Z+fv0/ysDEHp1KQ3ZEJxcJFaRRfvWaHwh/u8snfRicRbD7AyAvRMl
GuA2nZketLTaR5F+HXfSX64WE9XCoEFVPcNqKeW9KB007e6yHfN2gwln6VBkSQXWcCfpcHkYRXv8
CEbW26ViwtkiyCkuhFiqfy7PqF0ftVO6pzAM6l7gVK43Y+d5X9iHDa0adcCLQSF1uo77e2AMOoCQ
nnvecNp2HgayNgVYlwB0MhitorTD27PymhgEvr4rfel2egqv8iv1qj6Ne0rK1L4ykiy82dztHPos
mi0PGImYSGGGqNB5C0CrMy+oLNUtT4GVWOQYXeWcNd1OgkyRTlQBU1lRGSusy1Ju6wYFNw0wiqqX
efr9EFrkYQD3CkhQCmD/p09Ka6k/L1vn5mau5DLWWRSTPIGwDsmXGqIHfVH7gxB1YmibQpf/yBsN
c2t/J5HZ1SoIynJKoakA9nflKRpma+yOBOTdl+VsRqmzZmw5RCvSuNFKyFkWTxifTbIj84/LIjZd
eyWCKX1MgTCZBn1fqck+NYH2H/y6LGDz5FgJYFJxQRra+H+kfdly3DjT7BMxgvtyy603tdTaLGtu
GJbtIbjv69OfhPz9bgriEGc813Z0qYBCslCoyowNGEhbTCB/iSq/k57kWPNV65vVD+5/s8Z8pyAL
ls2qiBVrlR9KXdukvbR64/RhaSf5V43wiKt4O0SXd/EdSeJAUSKD7lAGMbzUbvS/ypLzDLtug75y
yJRTjKUASWSplxp6YcobyZ5Lt1LynZCKnJVbD4SrFcaTXBlKgs5KnN7kOKSjY3S8U7OCSMi4TSik
StC5V1H//bhYYTdjqLk0LDeb7PqQeeSut43GhhTYDRUCS3e8bH9lRPGjRQYaSF6ALC2BxcYrb4bj
tNMulRfeUraf6D45d7nfuektbRhMn7lVIhrZH3Pmj8YZlEikzhikGsbjm/KmR/6HBodHbSe7yDS4
YtArfb8frLEduJ2Ft64whzXtjhZr5r12O/mSB4q9w/YR41piIAPUcFTsVLfc6It+HM7mpUU5KHxt
d7znlX8IGBNiUNCtkVAU/hgwBvQ69SBSLJcKXMevv57oI4cWn/p74mmcW8HKKDldw6s95gykSVoq
SvZuT3RkzFJkUIW0Y2dCN0J76HY4HJCM96Rb89EEC33xKByql+3VpWeADRq8iViqAQpBSWG5eErw
2ZbyhD/BmL+b6nlGdb/oQOoFsuqUmyJ8RhZVXBpjsFkdzWkccFaxvqjOHrLb3B+hzdf55JZ+r6k2
37+vW3w0yWxpgCdZIqV0ifPR0/TSLSyDVxT+DGUfbTDbOOuqMYMyygJPJ32HkSDWQR7Dm84NbNmO
75sTRGy2d+1zCgLhIQvXYk3HtAfk7T4Gaj1magQtNiTIUgsF45MwSZ6VPibkddvO2oYt7TAbNoih
FNXUjjCcstRwwq5yM65S1EpP5Ed3mE1SDNJn7Sjj2uKianiR9vU+tYuDfEPzVV5PJM8nZrfAbT+E
qSlh7aw7sb2TkiN3FucfHIKeiKGLGqj/mS9PnKhihGlfwZV35q69m/dKjUFxY/e//oTwbXubVtJ+
uoBXe8x3p5SMMu8K2FMele/Rvnk2D4HfuMoxe7a8HvzJISgNhEvR2trTtum1SNRRDqQPaGgYYDuc
8QYzthFkw93RPGayG4J2sN6lzb++PkNhZGGF/hWLtAfje3I2j5rgElVGTiremUrlNPHsbzuzIpPx
0Q6zbyhwkhZPtyg7AYG1Gwww7Jpdf6r3qjt8HS7W7l365tV0ypsEstQFrlK8gbfVj9DSV2YvoxGt
SaWJwyDdDaD4pgN22bl86Z3qxvQjNCzutp1eDdalQSZvqMTCGOsYh3w6Dl/w7LILDqqNnrsv8v7/
g4x+7fgtrLHNGGoC7Rs9gLXCE045lFbQDf8W3Ci32v0MgkfIgD7yboo8kwxa6lmSVnUFk317bJW9
MB863mPk2idg6RUDlL2Qy7WQI3CMFEpRj/HAOWa8qGArlPKoB+hNQlQMR3OnesU5c/Sn6NC5tGAR
czNZuudsWrD0hwHJQDQKPJpQ4CcPFfGF7jZMRiehPAwd9Kekp5782A5D3ibRf18c8anBGJTaYgWl
6muc3dd576nz7P03IwyOjFNdjCYN9SQ8B0hYo52lv2ybWClLfMAQtiyhSnFl5RrdKac8ZA+KGx6D
pxYHSoMuNsS6dunOuvAkiCkwbe0XAxpW3A+l0cGoOXd2A9ZpyRTtsvS15mio7raHHMjXGLzA40xX
5wUFySqxu9ET+ydd+gLNMk6SQ//mDZ/YagSZe1WeAtiZIEUU9Wlmi50/jqGdivMxndWLCO3K/+Qa
mw1XYis2IT3G+lT7pgy5oDD62U+125jll21TvBOtM5Ax6qGKeRMai+9aB9mx2KH9w3Dyb7FdHqdT
xAtMTozoTJYlDHpJxAkGycHcDTvQ5R/ES3IM3OkH7Xahn7ZpD3Yg+WHb0/V4UTACBeVgdFAydsc4
lQpB11H7jve97slGbXfiZSprTrzw7DCY1dciPt00SQA79v1g5c9WID5moehC4u1+26V/2LyrTwxa
9fKUqxDhQQUcg8NoJ7tvT8pt4xu4bYt74UnhKVn9w0f6apA6v4BHpZvCUu3gHM1MJDfxUF2l92Cq
zqm98pR2VuYAKYhdzdFYWpgTTCVPBAL/6E2tvORu8QyD6uPs6H5/nuwYGKY8cRaVPup9PvBXowyI
Ealu1DRBoAxOdItlPWoP45Hs2+d/T7ny0TsGwSoLAi6NgMVMTdPLqs6TGuvNGLnUHjSyNxz6NApV
TJNpdlhFSlgiuaDw+yu46C7tO8x8AlpVzgquf0N/LyDb2jUT9LrJIfzSja72m0Iw9kqvCXYRzil3
Xogepy3nGPya8jorICjx6wGFNiVpUM1+LfeTr2AKV3hF79qfdM592Dl2FkpSJ3EQ0fWFmyKtmBAn
BFEKjMZ/D5fRCWzIUDlxZau3DY/6gre2DLqQehz0acJelgGy1O4gZtm+S2bOV4FnhcGVdiyUupSx
qMQCB53UnVINzfRT8Lx91DhQKTNoEiLTCnHPAHzVZW6PCaTIE2DWkJN9aYac5iBeoDBYYgaYgn03
VkyRCxa3o6hVnE/Mao1wgVcyAx0YEytiS4JD/8fWZICtieq386CD5wwDHROabvLJwgYJCANDnJ9A
0Mb7kHGCgH0tbKrRNOIBoWaZOwHfY0y1y7zHM44f7ORTNFtCooawUXgdHs8Sr3CMB+vh+wgFSNzB
cq5mz7pBQzZpEqDJLDtNVqZDUKYouyTzoRjuy8rfDun1Rbv+PgNHUd52otbg92Wlt0sj3WPMwUV7
tLtt5h8+xFc7TDZjBGkV4uEEl0kfHURuhSItepPvqgNWzZc4FeLVwo6OJt3/WzW6qovvcDYVJoFK
9i+QTfbFw4CCBF6bTuWe0saRWwza2G3hdHse/9X6DfBqmUGiLjXyQeixntH0bKiZDVgoMcNoJbuu
3rcktMvW8jhru/69vNpkYKkqujidJngr3pv37ZOyb0/yQSrf22tBphoC1zkWaVR8/ohdLTLYFDaq
HKszLFZ/i5BY0k5BbFuYyatvzbfI5T7RrGc4V3MMTA0qMUnaoE43GsOpb/BK3jeOKMZH6E84hRg8
GobsgJLrayqT/bar65B/Nc0CVy0T0sXYTzpCXGboNZfvdHJjDOlh29A/5I6/LbGNAIYA3ctKhyVy
UDFEp+yDw5zZ+vuzjfI3nZCeBXviNdVz8IUdHWhrUdU7AzsZB35UnaPoj0qQV69YfDHTrEhleDXO
aEVOIydQiqPaGJyP5T98ya52GHzRM60E7zD8sILWG5VyHxRvkhn6Rtr8NSqg/CDRU9DHvqqWnG8C
B0FZ4ax6DqqEEHiYVk96CL6l6FlVeYrbXP8YXJkI7h1DSvcJEmqQGN7X0A2lvIq8UUFeQLBg0qUY
F61gaDbCOxw7tIbk05/dA6+7xeCHIpXK2Co40BBpu5Ghqxx65VvpWTtQLdlGjLe87cO16tT71AY6
rCBZzkSHPHdWqZe09tLdmZhB/KNC++L3me9NmbVNXbZYNAVUR3IY+ZHRQ+eyzv7e9mNlBBCJ/MIQ
EwZBUAv4DyhGyDv9WOIZUDlrx3cp+x2vNrZ+WV/YYiIhx+NxqbZIDoU9ZaSAWOdLNzgt5uTJXj4p
gs1rt+daZMIinbQ0HWZY7DHIruNxvHwZXlVX9OnEBgZUebWd1aO78JD5riSpZUkiqHvcKT3JoWHr
xUE1edKn9Ec+fSsXRpgvSAhhBtmEzqNbq98xZIdp17tIeVAyVxUaW+44aMRbQ7b8ZwghPo451pDc
jNAZbnYBiAYbX7fpUzGfnptrj3kliFWxAvRiDenVcnZB2QBhdMObnepQYNek1+0TsPo9vq4mW/5T
YkKyboJ74zzaBnntyTk3H1tejwEnMtiiX6smaWwO8GpIjjJ0AwLlS054itCrjQyL06wzsNFJjdjX
KV27rwUms2VHQmGMshyA5obO9gq3KtpumoO8lxzNqe74zFU8Pxk8gaZ7JtW09EE06yiGymMTBDba
yHfbu0ZjfOMM6AyUWHlqFG3//vWiHdb64RcnMLf+xsF5nQEQjSSpPAiwowKwkmNxDp/jl3k3+VSD
Jz/rt/nw374sOgMhg1XlxKQ3jS6X/DRpzkEWco40/aO3Fo8BEEWsxqTv6cdr9MrpMrbgwbrXmgcp
8bZ3iRMMrD5ClGsVnuPgi5jvjByF7dG10Cy3bYQHGKwwx4Q+eFGmL5lUpk5F20eGbls6xUyVH4IH
3l2F5xSTgM5mHrQ6RvRdU7+I8WzPiVuLCicKOBjPqshD+1Cd0hhGJs035/um/gsEUQn4BhI5sXPC
ywY5YW4wuEGEYCwqVChdsxcxD3ZSOl6Cxok5g8GFSBr0uq5hAdopFmZ+QNrvZ+OOdkfQUbvhZO3/
Bun2H171JAMM9qpqopLOGM5kSyinbKR57og8FzPg5wF5brszDttxuL6GV0MsJNX5OMUNGre6dLQF
rb03Nf3rton1osfCGQaO4k6aNCmHjTrFo6aKtoj0zbzpj9qx8KM7Xulh/Qa5MMdgUTiOky5bw6+q
h46PSLILz7vWNm2q6R7vfnAt8haRgabYTAcpr+Agfc+R7ALdHbe4J6vIEekDOwhaG26FZf0qdHWT
vSgHRtWFav0eIv2hcogf7YxdvC93vCa4daiSwWynKZaGwheT22RxNg4BwYLS55z0B+Zb94kz+O0X
ek2JXOGJEy/0GvIJ6Rf2GKwq9b4UxAr25F0PTXoPk3YXw2m+FzfDTXoMHOnP3scWFpmLUWqlYa1g
fBiFnN6lrHOZQ15QAsbnsj7zrpYrvAG4nCysMbiV6XKjyegWQn5f3KpHPO0clVvhi3xHyQmnvf7A
dXAVmBcWGTjRYkFQagEWc9m1hENu7s0YQYpmmSyzteyNs4GrH5uFOQZUAqLVqHb0tKGsd2cXGoAv
pts72WFwQydz0Rfk8a5pq6nVwiSDMZZUT3rTw0NDCu0uuguh92FiNLp9CuMvheqEAm9airuNDM6o
1QT6Yg1e0i84reUWZ8HTvMEHL8g+go/96/a68paVgRm9icZ4KOg5rPvZTszKTscydNREcbcN8U48
+4bQC4OmExqhv3pSU9x6BcfCmaeF6vgnt2uNnuiNE8++JxAxkqtCgmc1bk/dLW2dtrzRUY6UGIEr
BcTBF4XBl7rKZNLRjev97La+we0QAh0oMo4O7hff+Aees28Kgy5WW8c9+l5gr7zvRTcz7wRefXaF
/+ADprAkalI51mbSwMb/SEEuKjr/kp16CA+z864bgPbRnPttWL2HXo+dwgBLJKRhaUhYysTwJR03
t+avXrjPS387IFfzsIUZBlDSJhNKIYUZHcUe6wTyRaF9VhOnyFtn2xIHKRUGRwwSmKmqYB1b/ftg
XJLoQtKD1NyZ5b0mPGzbWk0bFl4xAJJWQtpVM7zqSHkYiPSszAFH9WQ99Aw0e4N9TIOELQ7e4gWo
kPK0MztkJqHY2bG2EypUFXm7s+7HbyNsJpKbai9OAozg78e8HjJyTN1qKicG1lvj5KsZJg2ZLAgc
l+B+cim/Y32hnL7KQyza8mPrUX6P2rFewf7V8Nrlee4xcDHkuhpoKtzLqtNcXlDW3A4Dzh6xE1Oh
pFu92uL3p2m2iw50KUbnmTGPnm09DV+sH/VzEQu1leZJoaFC3/tn0et27V7akb1oE5vL97B+Xq9b
xcCCMU55p8YobBtm+zWyuufErGGobiMnbhXjGEcVj42JQsDnT8jVJAMRQxwLuVgjOuT2AUJfdQFx
n+JNNHh1zPXa82IZGYRoit7CnCq2ixzKg+GHR/lQYPAXTSv8a+B6VnN1ikGIYogFdTZhq/FEp7rN
3cGjBPLVGfwyuFxAJumQHt8bZlyersn6NWrhJwMd0qSHpFZgO7HN+9mlNFPBxbzRbf2r7keUPh6a
btsnYfuk4Y3iY4TqUaJKrYw9VDvpmGtQ7uCegu3DhumKjyYiqPDVUorILOT7SjxBfKTjKRpygEpj
+VxKK66TkGDl1PsZpZ0GNPjFs+WkdvyNJsCQwfbx4r7fXrt/yNn+L1Y0kckyDHTlxJoEq7VLycho
T4aOOQ4wIfuFD39ftu3x9opBE7GEEmsjw1wevaaNr1ScOVLe7zMQkjSyBLACWgWYYhtb2daKx20P
uCvGQIZZFwG0qGHC2o9+tMfMuZs4IBGyJVxSIp/3+rYaeoqkKJi5UlDSYYDDkkcpVOgbej2+BN2r
Gpl2pXNpalYTmIUVBjKaLJyjkb6fSyBQV3ykZRCQEpzmNX3JRTu5kY6ym7jS4OBTye+wWwWshXUG
NEBwZkhSgtppAm665hsdZ6NSa4XT7pWdfulQNKCSNWiyK58VTrsLx3P2yUeGqnJr1rBtlE9EfkFN
xm7F50ywnHL+i/Aoh1a/N1dP2WbvKEvCNqDWSNo7Ynrp82pvdpdi+L4dpauf0oUdJvsAdVJKAlpZ
V/PC0YzcHhKQqv4gBbH1XuVkvzynGAyRQm1qwwnBMxrPSfOlkH629ZecJza1fnNe+MRgB1h/m7Eq
6NrdmLv8QuNDcJSzbtOX73ZnceeNOUePVWQPstFCZxBQH8JmTh0qjl5k+zHgfb94ZhhAEYnSqb0F
vyzrHIxHa/Ss4bAdDjwTDIioBm6vVotngyrWTnH0Zs3tAwkjd9sK7ygxIFKDzFicaDucKJj3vTW8
dGPlBCo5JdOE/HRSbVHlST/wAp2BjkHqZjmi0GEokd3pl8D6ITWdM6dvRspFSfqZ/5QtXiOQfeNB
C+bczRWMRYboZ2Jm9+P4aEDDJTde2iQ7ZJHuBrG4g+qyXTUFZ3k5m8i+/ZgSRhpGBdb7cq8ZT0Xj
koo3/8I5ygaDG/0gm104YgvzMbrvhmovytLT3EW+FPBqb+vRgqF3UIJiEFym7i4uFo3cqlIRohKt
q0/meKeZTwNGcNNzED8LUceBqPW8lI7Y/88ac8jGsa8NgNSvZl1Ax0+ztM0f+d5AubbdibjLKJrD
G1RdzxUWVplzR3o9a4MZdQFx13miBzoIqDKqbg1OfOiHcqVX1nfv6iRzACNLaUxdwJLOceG36vzU
1ppfTsOuGktOz9h6MF5NMecORJJgWaSeVWXktDWxR5ixhj/ryLiuIFtTLKLcyKsMdkY/2HW75jye
BLTRCFBglffDG2+aYTV/XJhjEv1cn4KukbCCg3gQpUepfN6GSF5EsFXESJubaNbeI6K8oSSc2c/+
1Pjxl3cSTqj/cKpFnH1iq4hyL5nlUCHuy6xxc2X2VCKdlUjZbfvFOcxsIdFM0qHTc5gxxNAeo8E2
o30APRDxTatjmyScpI0T6GwBUQ5a0woMGhX1S1e7cwA2gl0Kap9tr3iLx4BGMLT9KMyIhlEdnDhy
W7NzRf1PriyLkGMwIjHbhDT0RW5K252aBzuhTJ62/eAtF4MLqA5JTZLChKLrj2OqQcXass1Zuk1n
wvuC8NaMAQYjS6LAoFujBH5i/YwtDK5wKcfoZ+jzh/g3+qjMlb+oY0FqexihdWta21BeBKcC90Du
lc88MhiORyzxhaqVcmXSZ766uIOimz1ajsjj6luvxF+jQGU+vHnYzI0sY4vA4nMIzgEE4ypnfMsc
NP3edXhBKdz6OeTKMXPOrcqk7obSZLM5oJhskb/a8WcenCp02Rdu3rypZOJ9hOneb20bRd/FJz/N
jXEMVKBEd6Rv3g3EaOLWLpz8MTjUp3xfuThfbuyFyOsHu485x5kD7ixvRKcG7dRS87r1heiuwuPy
4QUKAxemmBRNauL3B9WEHlJdAOHHWTxJk9i8bZ/o9Xf8RbwwqJFLmM2Mc8TLr5bmCBpClHYp8f9o
+GhhiMGOUSNRopUwNIc7SOSiA5PX1MRbNgYx1FoaxSqh2xI8huAiKsILiTgfDLocG5HHMkDoSpWb
pIMXgdp41jh7ITF8RSZuKJEbaR45XWe8dFNj8ojMzA3wwcGn3qetAanbvqV3gateBt+069v03ngN
/70GGO1e/g2KrFLHnEjJWGawGUpnMj8I+SnlvSVz4IJtBR8LqU4bWsUu22NQPNfx7CrZEx6/7CJ4
g6Isb1SG8+HSGMBICgWtWvSFd3B6NDRBGtTXL/Mer8rfVHTmUM0s7VLy2hI5MKXRgF3AlBw3Ql5q
CBbVuk3mt3m6CEnhDkDl8asZPqBZkQeMa8hk6pKmoqVKVD9J/dQleuwS+liU2IMXzbbsgW//NXgc
HzTUNuqdadg8/bu1U2fq0DlXNF2VTXY2bhBLTSY1bnpm832I3yrhLo94PbqrJRtThzC4BREU6ZPo
jpGNiZma+LxQRTBaK233kSd4+hO4ttFVZUDKk7OU6yv52yJ70CHQLEx6jZXsexkk8MVJEzQO99Za
UC6cYs92FUuJrs04Z43SH+NC98ogyu08mnZEz/bbOP/eJcUC19IYkxeEvaqZSotY/CXdiVecZ+G2
2wWxa4JEXPDm+86dPXwyid2bnvmA9Ft82P4b1iPluqRMjhAFUahnBP4SaYYYA4rcRXIy+p7zdeaZ
Yc66JZtz28Y46+nYHio0+tcK2o6ChAPNPDP03xeHu6ubSM+R1uNdFqI/EXEbLbIbgffgxzPD5AJ1
mBMpnGBGn0JAB/FE0twJEuFMiPHCnUkDwgCjWRq9TiZEfJyy4RCJFmdfeCaYBCCeMzXXaKYRKaBk
qNNXJW6etyNsDXCXQc5kABbpMLpCPyt0kpqmMtmBDq3wWKc4nrClfjHNweVOr3M6kXx0Xx5IyFNu
52w7W98nSpz/Kvi0rbafEtnRIvMYtwkHFtbSmcWCsYMc0SxbkU57uqz8NRNTJ1VsSX4WZNEe1aft
veEtGnP680Yjad3i9GeYFC0fm+x++/c5aMqOcQRl0EZRCVfwObJN9TZq0IV336UVJ4xXd8aQMNSM
9z+QkjNh3LYzOlpohaIK/QbMsgpIPmqN8/XhGWECOQ+NWg0tBHLaEI8Uwk3UTk4ZlZz+nNU1u/rC
cnyIRDaHWoMvYCDInVBp70RiaX9H8lw7ZThrnDSM4xXbyYuSvjZDigMgo4p2RtqdMlXeoKucoOaZ
kT8iM2oscyj08EoLwfz1Jkj7snvdDrbV8ptpyhJVAUSqzLqSl3OH0XdsUGY69YHOdw25o8qOcJ7c
AjJKeN6MeCnJ6m6ZEHujOZD0iTNcTqq47mgbmpigoHhMqoMg7dqW8yVYXb2FFSa+5TrsEdawUsfJ
SVNbmwjNTRfz+ql4ZpgIl/ReV1IBxxUV5TR7yo3YKWZe3shZMRao62iuB0JbH5XZH7rXoFDtHpLJ
ZjhwQGG1u8m8rhqL11Y3RqVOOxHR+XMf6KIrFrmrSOF9UGme2NWPxVDfSoOFLTN3WibcklLg9SBx
lpQF88TSzKzL8Tck5lcCprtJ+FZIvEs23f5PeeTCUQbGo3YQpLGHkUCqe6cdoSKe55ro1c38PGtz
elsXU+d0wph520eOt5f0+7LIt8TOyOQshOFe/x6PXwrrZ6LezGL/J8i78I8u8sJMaDZS3NEvYj1I
bm/KtjKQc9j2HG94e0W9XZjRygTNFy1dRku0gzl2lRTkAgpPimR10SxZBTuyhisaSy3TdTIYhxRA
YSxkZ6E2zrViOFUbe4PCe7RdTSUsXDsNhd4C2T5CEptz35kNvTCZuWPNHabJBhLeGq2eOFEAbgoR
+rR/slsLo0xQJFIoBZnQouatD+4Upo6Szk4S8B5sV3drYYYJirQzUtI2aEhv4h+T8L3XHtuRNwXC
s8FERNGMRKhb2JAlzbHq+2goXIk3K8QzwqT57VCqaTljk0ILb5dTC8KQcXDbtOa86lH0/oQSiwVj
PiKmUWQkDrAvQzNktqITuw1LdJWqe6NEdSApLHdO5rOZ9X+SZVqYW1NAq6trLAaWoiwMCh0Witu9
Bkrw5Ms2Cq0v4PX3GfiT5qYeIpHukjC5pabWLsjmvGg0eb0wq+nywhEmslWDoLu9pnCX30fiRUy/
bjuy/sVaGGBi2ijLSBNnbFHtmjsF/G7qYOs3lM4C9ZRX3pD/WsIkiZIu6VBloNKdzML1dWd1nWQE
oOSxy4PiFmftts7Aytd7JiYZm1P4su3gWsVDEmWFkrYjFTNFJsNAdNdl2Ggolv41IEcrjjGeEW1l
T1zLiW5GCFBSbvzcE6CYcy+euHNrK6GytP9eeV9AvFiBzKAZ9MCtv+LN/puy10JbVqB9CbJgSA2Q
n3QUCWWWbbfX9vWDWaZinPZynDchzFZecit74TFxas/YvTd+cqtka82mH6wxuTbGBsyKtLAG2VIP
z9AYZUEtCU/rqU0eflEdpGdeK+PK2fhglI2lwYgEEtGVJSdDPEvCnrOGdI0Y+PpggDl8TTuLQUIN
kIN+nM7jvsV0jvkVD9Ae71GQ5wtzDIdU1IiuI0pLckOK2zp92/ZlJQOAK2Dxp/cU/RObe15kcW0V
McYWJDyGgU80lNwUMlH/XrpG/WCHQXyhCcooGiM0/IB/jTSKEwESy/ktiW8icgoamRPnPL+Y0x3q
uqW3GgE+JjFluLW1DmPsserI3b+/tS49+yQWArUNORPhGQlPJrkkjau3nFelNaq0DzaYQxuNYaTq
M2yAbDOyg79p07bpihgySe3eq+3cw40Cw66Bk3/llWXXiOM/GGfOcNe2pQryJDpuF9yTQ+9G+/JR
8MAE5MV3AnSb7Buqbp751mGf5bZ2iB65Q6n0yH4+cZTpRRGhKcI+qaoJ1ddoU/qiS2luml37ljjd
d6pNHB+bk8jZ0/XouZqj/77A5gZcbVGfJXiMDI7GeJNImatNO0HivVTz7DD5llz1UR/UsBMrxG6U
k2rpjtbfdd0fqADT83f1iDl/iaiXmiHgnMv3k6OAeX/c433kR+XS/vv8J+EkeOuwdTXHHL+ib3oQ
lmC/4ki5D+r8AQKenBO+/v38bYJ9gbHqadLTDib6MDqMeuQUXXVWrGi3DZAcT9hXGNPIpCwiMJPU
il9E4qnnykWtNWUsN4d9UY1mJS2DLKPdEeCjsmuwbTUgVsrOeMbaTamj4ev5S7H98h8jnX1pxUu7
WpYl4mIM7loQ9NUJFEJfEp1TfeVtFvPFJNgjJTcR6Jkw32AQ+kHPUNDpp8P2Zq2nkdcwZ59UY0Pt
FXWCHaq2kr7Szo/Gp5OztT2jrYVX6afncwOWNBYnwrqxKgpL6aC9IqO0ob9y1Cbr0rXjLhnEH9vu
vRdct+wxeFEVDUE7GtyjXAfRXj7ONw2mkcMjpgg80Y+QyiFQnAw0VrblSpzV5aCVxmDIqHSzkVEM
0aXi3OTfIZmb2LUq+lPdcirPq/Gi0JRENmX5E6+63IWN3qohEuD40VReG22y2/TL9mquJ6cLI0xQ
Jk1YjmMFI+Bzupk8A+kp6Bxvw+fGhY74HjTP52nP68JfT8AXVpmMTp90xep6avUc3io+3lhd8ZD/
LfsxJqAFf9vHVfRaGGMCNM3ixJqpsQ6xYr4Wzcv2768fuIUBJiI1XSFkzmCgdicP14l97gYH8wnh
t4tPecVVdFmNwYU9JgabIh/xIAV7Q36K9EsvfouFSxzy+rh58cd8vwKhNAZDh5kEQrMxKb1wyg+T
PHPCnLd87AtLrsXWINIQBPtlgGt2gdlJa4bGJ+Xvq+/LHU8hihd+7MtEkhC0adAFpNqwJTqGAjfc
mXe0TQLSfhz/OMv4zq22yKOyehIzOUXqKEn6kYxgvhfR8zeYu+0o5JlhLnxj1WRaj/qY22RIo8he
Gjs7UTnoR7f8E/ZeI09m0EIkYSWlFb1RoEO89HvMJwu7lkvCzTPDwEMtWWEqttgfqnOd+vphQguL
uOeysHEOEkuTPhiKGWkC3KHlB6rPFz+mj6Zb5fiSdO/fkCRxtAtPzouez61VZPCiKIyuQSKKoKtA
9pYOdjhdlGQvj19ry6l0XtV5rUEOd4bfHxK2wl0lNWROStyc1Pv6AMmAN9NARkBuoS3hRD5l7Uud
jFdW51pl4GPCdXts6bEOntUjcXIMOkZH9RLktqLZo6d4+Rm00xqvX5mD9uwQg0C0ohwTmBVqzLX/
LHROVs/ZPJYIZSiMuZwkGjOlHDlJLj+YhbIvRvWsiborZsOTwiUHWptoX+4gO8mgtEYUYlgIiH+k
5y440Pik6oPgzt5v48j6+kGtHlNCuvSJx71Nw6SXMdXuzurNZN1lvPf0tT41+HI1wFyly1HPm6ZD
NEp3ya3lzy/WQ/CEMufgUyoZMHFVJ15Jnx6ozwfuapLBxkYJ0jAG/YBrEv2m0PVnsWqOYOCPHSOQ
PXnkse+vY/HVHgOTbUWyprIQI/KYPvRdfiTB9CJlJudCwdsqBiahsJMLiUTdCsobNbEmG7QOP7fD
YR0ir64wyVNr4EW917BbUftQWq9p/GJ1btz/R08YRCRd1EKPDJ6MQ2Wbcezo5uu2H7wtYXKmuGgi
oVLplhDIE2mXIcbtUuY1vvBWi8E8neSVLNVYrdQI9/M02cIwOp3xFjb/vrNueYhYQpcwSdB6WeES
VLToB+5v8qJwMvXb9pr9Q2b2e/NZzvW6SuUiMAE73dF6pCNhgic9gDm89yhpXuD80UX8Cg0WAw1E
VGMhpQE94ck86+/Q5WoLjd/yOtQ5wcC+wwrdIOYkxzbJwksWQqBW/66YifMfV49FAWNOlFaBN/Si
SqsZJbFBeeLMTn5Ln1SyF45BaRvmLAYPBMHKZzIjxqW7nHJm7fTYxgTB7GVuef7D5OkaHAwyFJpV
Nf0I96BINx2Lbygt28Frb0fO9LVO8WxEaQRCN+UsK2/vGKgIQgK0a2BWCZWv2Rg4eNwu7KnIOZ3H
3OBnECNKiKFONKHOEfCo96a+6Zo30g7TJiguRI/cSzH9Cm18pSwGPOK+rBtDhEHKVqejul2Kto4p
HcqHnfmBx0tDOR4qLJlLUMpozKTHAPdWp3/K3fkNya8rkXdOTNGweTfx1b1TMcZM6xkWGuKxAour
UC2nKejIUONr5CNJz7V+0nhHe708dLXBlkSh12tMpgIbuDvcCHbuv7+j7sGw4dEJZLwS7NtdcAuS
NxDk8NrP1pObhXV6RBceqoZpkcJ6tz55YDY9CiDH9uYHmtxAFP4slFzhHc6isoXTSU57kuQFykQN
LjCCsWvq9tBDimkbXVY/bQvPmBzKEsTQiMQcVcXuGIpfE3VwJsERat4S0hj4dAoWdhjUNFupiuoc
dvpZPSij+CyOqe7VVm9nWnMa2x9qhAmKlMddzXOPwc7AMpSexDCr99/GMUG355couNcLwoGv1Zxt
4R6DmkKb6WZcUjuD7PT/j7TvWJJbZ5p9IkbQk9jSthvTYyVtGLL03vPp/8Sce9QUhmp8d85GG0VM
dhGFRKFQlVUuO6jz+ddXijLgtS/IMGSSLTEhBBAEQpsm2L/sLcg1WdLsmy3vVY5nD8OSs5rFi063
Gx2XVGPGpbmnwsH0doL62BvtnlslwfN3hkR6tIVmpQnEBlpbtCij66C+HLoi+r2ojGKWWmpi/0fq
YsskVUkyS2EEali9xGln5XVoG+TnR1YOYz9UGSUZmCv+J3tEaoPW1ARbWZgzw+sjOf9BRBn9DOXy
RSgK1S1SM3GvY24v4AWTWcCICEUHj8S+HitXzYNnjKPiBKvb11f1gsEsWTrGOsq2YBeNhNrb/sbc
t45kq6eGmzra9o7fUGwysasgy9dFNT6h5Ahohs5EdOFzyn85n4xNH3b51KcywSeTp/1o7KSE8/LK
+15syjBdiNyGGr7XfDDfhqcEmAZGhwvHjsnB2iaLy/diaD3p5CDpZtiC+7FdBPsZz29ksYOhdOIw
cq77GvWl98x0AaMfdnU6Np0xkaYC2Fxn9gDTpHMmHNP6ppLuBPnxOtg2o1/AqKeswESpVNBXiI+o
zjtxdOt+91nhaf1sZ5Ivns1mENtElaVBgUXCbvHo6JkGA+MwxoHej/LF4Q2e4X1AhiDCPJfUgHq3
okV2KvwMy6c8etCmXdLfpVCeuv4Ftx+HVtYx3KCPilJWGU6S7GT0NjUvfBbvqUy0fupcmn/CfIfE
Mn5wcDcvMitchi/iNNdCg8YAJD/r0uPcHZThlxi9KJ0XTN8zjLQ0c2ge8FKHHI9hU4e1hLGMWUH3
gti8LsO4y3T1bBqtpUvd7rqJHAphs4i5rFXihDp4zF24mdUHhUchvL/P3KQXYxYGWaFhRvGtyA69
+O367+d9KoY2lkGPg4zu5CREc3B2EGLBW5azZP66jsOhJ1brxNCruW0gNu+gdMqF7I1VVMWpLuaT
UE92EeucZdm+EqmGCDlew9DfTXUgvUwCoiGvMngjRIRSTEKgEo10aqa8+9gcZklc4dHvvCIpbUCy
uEYyx5EhWiQDzwgt7VvkGW71Qgm/qa3kp8QL2ujqvOfhi5UMjQhto8VtjDu0jPeV1k5TK7d1B40y
Lq26FBSLlyzYdpcLIEMkqtCJgaLjpkmMwIqFX1IsW70CnZyH6+6yfXm44DDEMSjESBdaqPKP5EXq
/9P7zCvF4sCw2beIghgDVk1tFKtQs12cRH4ci6ZdTTEeBtpTVlZePre8/tDt6Oa3fWxCDtO5uqSm
wJGWnnI9vJ2JdBL5PfI8Axn6kNOh603MJEDANrpUHjK6kwUr9TG+XrwLcI0ObdHqj5BdS+yFV+XP
cRY2O9cLjdSotBxzrr8ryWj1ZmqV+tn4QHfyeu+x8xBlJTAmleBjkjhBfX+0lzGJV0rDT9d9krdm
TBwiLbIqkgE+WaeKO2XFQcs0Vy3TjzwzX5iEMExSRAJpMMQHS4YumaD4Wpd3UrVY123ZpuOL/zHE
MUNmRSgS2FLKy62em47WDE4wa7tCRpV/PnNs2j7FLnAMbQwYkZgQE56AMZlj4cnk83VzeHTPptyW
Tq2TUATAP+GbhHpA84SEM/LbqZfc8IqHNl1BEzEgWdIk6E8wp6ac1NWiJ7hEplWyl8TlOGCAWdOr
Z45ZdHu+4/cVDv2uq1Ml1noMy66Bk5z0Q4GwTbC1G3qDwHuvwxN13c55rdAYBxcnTRyCFGjiWYfS
UHVX+8Ou2MWnxRad+i6+Ez6Uml0hMr7eKdJoCjSPWDU701fd8lnf16ET7kWvdMwOZV+8JqrtQH8F
yXh+rXSoHW0Aqd8Yd82+8AS3Myxkg12ICxYWLxnM8xTG8/vO0NRQBpwEcdxyOsvxF0XleD8Pgx4C
Ky9BcrsU0rds7KJ5gva1JM1da4zedWfkoLxLnLRpNUc99Y5s15df8/Ys8YSot+/Ll8VhO0sbncxT
pQJjPJj+iOFHzexM9oi8+bgTeInQ7VvRCo05HPOyaTFMCiTYuqYvui2ej2w8VKV+ehrc0E7O7Z3e
2mTPU4fimsnQRzYleRsM1EycykhtO8tO3tOUNoo4OCmbTeZd2cgwSNblo1FFFKo/5eOx4jE7zyvo
/698r5+zDLpN+Pvq9FwMP2rxUeelJrchFKLLkqwp72ZihWVLsiwIAmfQGuhc9fskiay5Ljhn1PaD
A+Zu/YvDuEOWmYGQDKjmUe5mBPGzWzjmDW3fig/DqwFpMqvfi/v6hESsF/3ktV3+hZgu8IxTlL1J
oMkP+Gwf78ozJvnZ4if6+JbifUN+uL6ZN8//la2MWzR5JknKjG8qGfumOMuCbKG5SJkPczlZ16G2
PfBiF+shSEupMYUayx+qBrHygVPIwwNgDpF50HBE5gAQiuYwB+Q4Sp1z3Ya/7NiLEcypgSnws4IH
2YC+rzmGl92lNgalYoYY5vxwdizXEZgjQ5KrVkxrYDUo+6a0ROfNSb7sFW7GrandjpxWnsAcHkKf
ybJpkACjXsoXiK556U1nxSeqKVgc+NqJnM3MpmbmkVRBpWKxTPlJDn+M2nfhI93Fkngxic3JkMQg
rQTGACcVha0Xgk96zbDDXHc5bsGzhqEMU9Dy1qAFgKKPRpTYGv3gPrZ1zIEw/MBC7ImuR43ji9Sd
38eEv12RFacV+0DHnRXWteQVQiZzUlpL7hi88rFt0wyFoJmUoFmd8QsVSud906BkJKtvtOn7VB57
gxPeciDY23fclvKozoDIIcGymN3JNPAJ4/iJs0qbWRLttynsZZuU0BeZaf09CtW+Ik+C6pfFT17y
PdUAw5WBEyht89EFjnEKqCrkeU+JfCmKe70qP+nLsOeYJG46wQWDOSwESSaYlIQSA/HwT3uNiviB
TjTkNYVse9sFiBq7Ot8FQU0UuQLQOMh2WNnC6DR1j+ZD3oTZ7RPpAkSdZQUkT2avQzcTzlAuo1XH
vZeP7YOomqdUXrzI5HWr8ZyPOTWGudCXKgZeMntCsU/IvQoZEc4y8UCYY2PMVVFbqOcJMwbtmZrf
k7K0pKk79AJWTEy8KUWhujDuMfdzh3HVvjQRt0mJL2jKzpQaDnfwfg9ztORLAm2KAr+n1qXUKdWp
8ca6Dc9ZOnzhmE7/1Huauqwnyx+B2OVGQB0HJ6ZqR7bpL454Q1umFZ8cDPSFF27kGvc8fry+/d5N
NjLUwuh6yskCCDmY7qXpP33Ed3ONIrUTy5GAgIPxKag/abpN0pzjOdcX6t1cIz2cl05rYMTcngbl
uVE+DxKHpjYhdNFUVNGQyfsZOeGAqbYDDn459bO4dFpjsQj5wXEDSnbv3GCFwnhcJo4JaXWg5A2k
EHK0y3c78xSfiF962TOv5mSTRFZojNOFqNnJu4oKLxT3gvZdG2NLFha7BDMmHzm8LlDsdbibVFqJ
D8MMaA7ET3iRrHoOy29y7wqCvq6tKFGPYllsoNnupCjahJx1tCeDYE3Lp+trtLlh0CdjiKKq02rx
P2EaqUMCoQdMWbRWJWV2X/DS3ds9BCsMhm2jKMDjKr0EVJ+MO9nGpK5nc6+gN0iwAsRKWJ/joDpc
8ertlNYKlyFgc16mEfo9uDt6or04hRO6hht5lZtAsGHczT5PrmG7u32FyDh8Wk+6bNB42nzu3eR+
2tORO8235LX61riT29nk0Pn9q5RYPOLb7rxdQTPeL3RVmcwToMUz5NBd2Q/83A3dHI2UGJ3RQY2D
Wl34Oe/Gssn1F2A2qI/JWC8QDQjedLUjO3qSnMIL3WaHJ9fBhvqIld7Jlrwje+4L2DaL/XZeNtbv
iRaaED1DNOxOTrrLHK10Oku1JKQsi7f4uzyW365vmG2WuWBSzlvtS22W5l5vqTO3iRvlT3O/m81D
IX5WeeZtM8AFiQnzljJuRyMFUqxnTpxbsW44XflzVjinNe8rUopYWZR1c6bHNXCSSHxWRO2+zCAh
E/CGHfPMYZimH3SpNuiRo+BpshEfBHF2OmILesM5Pqmnvz91Lt+NoRu8iXZpmcMruoCMlqIWR8kw
70k+nXIlPqOr41XE5FRz5OUJeBuBoZuuAcflNL6amptJV6wueRr6u3GAZDoprCnkaf7x1o0hG7XJ
R32esG5dkR4DhJENJGqsrMMcv+suzzkjFIZaZqB04oIPWqm2In2dUA17HYBjCTucQu6FPp86AKTS
PiKVoxuHYeCR87YVhiHqoizqGvsgOYV5nUm0ThpHwq6OxfPUTZwze9uOCwSzk+KmLaMiBESmvLTT
k24kVhDw+HbzQqtfQJh9JGq6KeY5XruyfbhLOjtwdCeEbsnidv6MNDa3z3t7P10Amf1UakorEdoO
k+ypAOiACYN0lBDvOX47I78yjNk/bRkmskJx1MoObugEVgkZX5u4kl/2dnRLa1HRFRt6vEwOz0Bm
IxFBz+dOosu27/YShCo6Fy3LHytqXNnHbCOz7Oe6pj2H4iI7+Kj+pNRfQUPu9c103c91th9A7rW+
1HNYQxo/iu+mhldQdt3LdXa0a4WMqyFCmMoZjOcaktBJa8ESDiX8JWj81+uwZ/88lYQxkodEBgrV
v9BKS3ESz9xXu+EwuJjEezP4/0P2lWcac+SqSE/GNcHeojoKoq1Jzj8zV1ovbhzjLPiZO3/jvRJy
TWVowwjTRq6o7hItrM1bq8UkUZXO8ETIiFkG9rwbjzw25FlK/3916MtllAUibaaUemJlaeVmkMwa
K8G+7oxbU1ck8bfT6yJDHv3St5iMDhzx0OyRId1nlm5lDx/sNl8BMeyRxaZSDdTtxUO4U46pr2Do
trwzOBTP210MV1SQkV4SyhW1dJak57H1r3+w7Sjp4vYMSQSGmulLh++FMR7HTu6hvF0OVjW296kY
fugF/vLNWOE+s2iKIczeHE/CAOXMqW9yu9rROrnODx95jxucb/f2zrLyOUEI9BDhEIhDKCxBPg/c
8Rmcr/f2urJCyA1o2GoBQrBOeCr6H0HjB8Vtvny/vkbbjzSr78bQRJyrgjpTEbMO9YWS0/rNa4hH
E6puYOwJb5U4W/XtmrsyygjGMB9o4EJHd41fCwdjriziqlbvFLcNblYf1B1cGciwgznVBSTu4IWV
eRiJ3yo7zhek2Yv3MfpvN3+LBVY2yT1E84QaNi1QmetIa4XpAgl43a7y3gpJ9SWqEA1mmRuNwzHt
E14QRU+Pa/gMW1RmM3QD9fwZKXTB0l4jZ7A0X3Knm/+hn4z6wzU0hjSEakxk1E+g2eV7cCMjHZqf
6UhGNUPQ9j81sPFchmERSOx1RkU/r3ymGxtFt6/drnHpyanZiRs7Bvdlavst8eIzby/sqyUVY5JD
BBQ+03kVNIgKB8J+e3Xfe8oBZ/UNj0y2X2VXeEyCLAMftokCG+k8Lzr7LXICb3B1r/J5Cqecz8l2
cuhGKQ9mSj8neUz70orTZyH/ytkSHHZ8Ey9cfb8k1QqzpWHVaI73k9DtxcV4EYRsFyi1M/WqFVHZ
thFJDgmvz+PoZPJslx2uz7XEE+3m/Rb6/6vfUug1GSIafImZq1SPMe6v163lEDWbdiShLLeEAgjN
IUIFXdG54vKicMNIurOu7Dy2s0PSArUIIzhlXQ0RrkehamNIjoFqVKJahrkQO9HLGmnVhtfhzDsk
ZIZitNgYioEqBmFf2HlyrJtdkXjZeIoxcyb5miM0L+/G6lPCm2vA3RkM3TTzNBSJhFOQvr5M+9rO
bZpnlTGtgfdCyHMUhmiGSuo1nRJNhruu0IVWw8u3bfMKptljJBZRIRvJ7POgK7S0UFES27rdCYcE
srjVt8ql8x1FC3HStw945gqOuXdA5FdXQqrvNxi7FvqBJQhTObbRB2ZTQxz6YhYTQ2jSQlSJij6m
GgZroMuIxL/CQP9IOLlCYTaypgeC0WL8hCN2Xpi8CvJX2Uit2eSVFG8y5AqHCRjiJGvMJAVORPxl
aK1icma8v1xfmk1nW4Ewd4mgbZcxDbA0JvQQlO65T3iLsp2DWEEwmzZqQtRrLoCgpT50TGoY2kh3
0YIf7VCexreRJ3Nij7wU2HYB2gqZ2bRCpQ/zMtKVOtS3YW2HO2mX3qR2h4Lf6CW3U3v2FrexO9Ts
437Kw+ctILORKwwAShd6T5MHNUPDSkosVY6/9qr+8/oi8vYzOxI+r6awiEUYqv6/Gtz0OXsV78iZ
6rFjHBunNXL7dn35sAbLH1Wpl2qHJaX1lukufEAHHJJmIlQ1EEFL6BWw6EzE61Zunm8GJtcYRDch
2sWAmromzQaVWNNV0S5rr50Q2oZnmVe3uL1sFxyGrcplLjFfBTngNjDQIlu7dSLvB218vm7O1uuS
DDtgjWbgBYvVjm3kcEqTjBD0GqkH+Yzn/CcJo3YNGzIT0TcqL9/eN76mWLzbD/U75gD/A5gxUKtF
omMGGWrBa28wdEtIbwIVadX43phQ1oo+q/Ezx9aNbyqbqOtX6YsoKk4ZDqhElGNEkEN9U/BYoFwn
jxat7DIflZfkkPxUbzK/dK+DbmJqhqmaikl0hW1GjvRKHaNEIk6fRWcM4Tigg23fCdPIoVAeDvM5
g7QutQbtcc6UJW6WB/tYhUpvoT38N3OYw23sJ9WUEwpDDtp0XLTKCnh3yE3PWH0y5miLJZGMZi8S
xP9U1GjYtZj5rO54NdRbfCWjQOL30tBPuoqFpSZBaRLFCV+qvexqu/CQHct9SBPuduXzsoEbzPEH
HHPIRU2Xp+JIP12Y293wY0Z7qVhhzBbvWX7rxPkDifFzASUGClGBNJ8Hx6ktCYmF4DPUJvTPutN6
8ic8zO8qVKj7/Y7XicHzQ+a0E+eiXyR0VEHQ/laYE6udjipPzp5rIHOm9bU6D1MJA6FtFKG4EK2g
Kt7/ARcfIkdFpwmt9IfAha8cMET7wAuOt1nz4jrs03gXElnQU+xqdDz7VDgxODV4kycu7XGh8xrr
HcrNj7w+Tbpw7ziTqv6h+Rq6w2z15mgqQ1CgSslJRrxntFrvdGZkT+3UWmIolPbQi/b1/b79qS+Q
bDWnRrpikuWZoNSCCufGh+4kOfkXGraUJ+NLeQosCEndjEfztrjh9dNvFXrIGAb8r8FsjWceLuWw
VBNxsMr0VUzbLVb8TOy0pCe8W5yR5uYc8FulHn9gMkwKtQCE8PkCWvg1ebUlWOVZeFC+RY72UPwa
HdNrfH0X36FGlxeqbRLfylqGXBdDE8NAgbWy3Ltxus/6n4V86EwPwzmtvHeHkdMcsU2BK0SGakt1
iAVDBGIHhVX6IkJuo1fVKvcqZhbgd3BCtk1yWMExjBtOGgpoUzhTQcix6RKnydOvessT8dm6J/+x
hAzV6lmSYn4uzII+EFUQpkUrkLSg1Wmhx+sa3CaDlVUM3QZKmwzJSHflXvJod4nkCVbmCA8GInvJ
Hx3hgFIZ7sAJ3sdkmbboY6VHYRA0BPwM8yWS0yg9X9/9PAiGZ5HLmaI0xlbQ0UVS+xneiU1OEvw6
paFYjTmEp7KKx5T6vHI2xEM6nuf4geR3Cq8ebitts3IKg33dlNRQEgQFyxRggRQnPLw1ktqyJVof
ywz/gcawiKlEXZb2cPXGib/SndWhGSzcU9bKsLN4iUyudQx3CIGxhOOE70idUMXojOaoOiZGU5U4
jQpetMkhDkNkiCNs59SI0fbxdvdSbUxDtslth4sX3WOFrXy+7og8L2GII+/6QEpbWBcuN9Vgkww3
eEm2MPCkyXr3Ohbn0EFZyZ8uSUidKPOApesc0RbdzMmf0zOxaclbY6mvQchtJ926yv7hLQyFKH3V
i8kCSBkdJ7MbYbJG4SVObv+jiTcfoRGyu27mRs7lD0iGPpJiFqWMftKxQpb2JRx4p9k2eagGtLIU
A9VljE1DW4RTSWBThsQUbspN+V1QPvDcAysuIIwVXd8Malcg3IxOvUtrPLSHyTZ8Ea3UeD/gBEPS
9gF9QWP4UGmFeVQ68OH0XeoxrslCfaBHo+tpF57SU7mX78Xvk1t70a7yA45fcr4nW5o8QXQhNSKA
hwr0mM+SMFqY4m1d94q/bOzfJrJJWVzo5qBP8EE7yLeFx9QtEektZ9zPMT0pu+FlATYvRZf1Y4cd
JhrigQzZekcuUE+bP+nRS7RMdpZ0PMMo4b6PnS+GMQRpEGMRswiGiT7tSU+8AKVVmLmFawLfU3hr
xdCj1AgT7XqG70N/Rxo9zC21RZ7Iz184/2IS/RWrC6yhpF3bdUChOU0UX9vD0XRUiybQxyOv/2kr
g7reajpDi4HRG5UyYamy0qLvgLqdeXiuxr+ow0ako2WWeYQWMWfhtnnqt5EGXdeVkepYoXW8hZFj
si+1+4JLITwAxjHqTpDatKebGvUyT+muuMNZ1uLNmN4i+yf5GHo8Ba3t4+xiE+MefStEojQC0pxD
jBuqbbWM3cUIbjK1OilT+XB9U/PgGD/J5QTX5RpwoS4dinY3S8dZMKxcSn1V+sBr59pNDMZNRlMT
IJoEMFzZuhN9viU5WhmtcJ/GSLUP/rjT9pisdN1EHm8Z7GmjxWFHNBxnGMeOAsMULSm5T7d4vS8O
SH7zTre/XBMva8icPCRRQkHJaaLDpVMbtG/pTXwwE0t5aB3BN3ex04tW+a25GXc8YznsYjDHEHpT
A9KWyD4Y8XOEpH4gYKoTbxoiZ1uwMwPlRA/7iND4IDs01WM/vlxfMfp9rvCxySTSQ3PU9X7GvlaU
X0Gf20N2UIpDkR8yOAi3dJxzzpgMi9SxMvQBPblT6TyPO7ky0Kr8HBa8EnUeDkMmSlLmk0RxBKH9
pC2PWZPWVqXoew0aOdc/IG+BGBKJsqbOegFQsXBrzreF7P23v8+wRk9yNRrpDSaRJYdUyP5IoX8d
4i9X59+byKSfc0XuSTnIUqfDBvWL6jdoJIu84hj+1G50y0ReqbsJvd4Ovf+4gUyGLKIqG+I6A2ye
IQ0aqrUr15Jqdwav2HVzpxqSRtBtrxKDLU0HnReLNjeIpsy7QDr246NZcNxgO0O3wmD8oAlzpSrk
jl7FJodOyVEPGjKSxB0w85UKvVe3mj07/yhOxN84K7gZEq/QGS+J4y4rJg3oxqP02LpDbNFAhAaN
8UmHqHfjBsRS7MRKITXPSzZv35tW6Iz/LMrSJlXVE6dyFuQnOwj/7CMnwaujgHso2c87nZPC2qp7
hXICejdNWcOQeDZAHkms6G1TERTtLV6MaKE6zp7u5Xc8PZnN/Y3XCXRgKZgDLjMsL6W9NkpJTZPc
kxXlj4rCu8Vve+dvBDaLvSR4GG4bIGhEtRPZTufJ0gdejnHTQ9B6IdLuDCgOMJstxhQnLaepgvhF
+Q7/fKAxwfRquMkv2tD1JlV3woxUS9inr9e9c9PAFTRzRnehhtx4COiquZHz3Ao0Nx1//DcMZpnM
pGimqQKGWPhDfBd2bt5zUtKbnvDbDHzIP1mSBFkZSREgptxLy1MZPP0XE6Ct+effV8VmLMuCmjAJ
XzJ13IVE+ZLnxf46DM8M5gyO2rQkWjYgJabIPm3/N9Wcc6BcX3AiMsevpg/LMmmAMDrILsWzF6i5
Yxb6h6LN1YpQU1fnVhUEahrn4B3zi/il2tN8G0bioYHmTPWekjNvVu1mWLHCY1i2xPaR9QwrpKmC
PYiKVQ3PeDsUeo4n8HAYPiVNORcmwfdLggwhJWaBNTGG/uxKnkb39m1yZRHDCmLXDGMr4gtm4uSF
k/jJnE2rKM2damrPnVDe69lsS6XxFGLad2S8hmazX/TWFfNun8fzLUaLcEN66oDvQlJTUxRdMkUF
J/afq6pmbUcEAxEPTRGkO+Tgdp1rIkUAgYwPJpNWaMyaqouOu62MNY3QnITHZzxitlZ6RsKg/dxi
qkhnp4/ybtzlOMdiXjrkre7gmq3MSs8hqed2oSsN5QoP0+1s45Fm0P4pYJYOxpd837i6JTrqkc7G
4D1lbu9U0zBkSVMlndW70cO4aWIatRTmrkyOknhDVA5t8pyZYf/akKBTINBNQw5F5EcQ4JaVU2hy
9sx2vnjlyswJkGN2fVCZcGXlUT2otgHHQRG/02HObXcr0xok5z8RKdvdIU5xEMr0PCgL2SJ5YKUp
x6bt1fn3zCZvD2wrfiuVNF3CHJe/tOu/SnL9FBPhpI88sQrOCr0luFYwciw2xkTfs9OC2ErQW+WI
Wm/zEJWcrATPHuZciKtJnBO613Q59SDDYcVj4mkotb6+MNux+MUV3lxlZdDcJX0Qv/G0ZOFl0x9n
iw5Bzs+pT56t7Ih97WW35Cz8QnECJuldh9+OTVfwDKVoSVNmJMKmpg0lyym7a3YaqoPVI692hvc9
GfZImwGyygmAGvG+qV67bIcm7OvGbIeNv8lYZ2zJp7iO5oheP1EFdJll+qFnkAsLs1lNIRlN9FQC
pjCQo4rdcv5+3Y7tT3WxgznoongZ46THVhr07535WV/upyixrmNs34NWVjBUFypjW/QirBi8VLcM
b9kpt6pTnurv/xTChI+RL/24Dkp/+JUTRGdor4y6NFUaXKLJMmGkix8sx0B8SVHvj4Ff16G2k20X
+9jSUiE38D6mYf/S2VsEirlV5QoPg0317ESM3UAKHA1a8bfQ45X6qNetZItMxXgkRoZ/nCj8rsif
u5jzFTnuwaa3e1FJo7ik/oeCy9I8hjPazsQHzvej/HZlrQyG/+ZgyUpCCyL6w/CJyuNOR32vP7WO
7CFTyS1N2H6ZWK0X/aorHpxqbWhzmjw00e4tu/Gh2qV7GkmlTsHNAmyfIr93mMEwxSCJY5QHWCKx
Si0Mo8qG3DcHS2h49L6dZF6ZxdCeAp4YBQFmTXfZW20ilDZDyJKAZD11V/i8/nXevmaz2nmsFEVX
A7A9iIcRyRzMUxIeYjrhwzNuaJ2igI6v687C80iGS6RFEqE3A49sitjX49iKF7wTDDy9Lfpnrrkk
Qx9BCxWkIMeqzajBPGnLgtqBKYodbQomd4kV46SE5HvXxAaPTDgnC5vZXiojzPoUyP0hOy2fwh2m
Hz+iVv1RcFsHYrSqR/x+jxmCd4nPKxbi0Mm7rHen1eEYYUEVSOLFL2bNS0DzAOQ/d97cDZHZqgBI
xtoy+hwt4C/X/YOz3UyGS7rM1KAgSX1yHmqrnvV7kjauqrUeWNq+jrXti5dbAsMjISmrYR5wSyDy
z1B3cuy2Nj9fx9i254LB0Ieu65i2gVkQjtotqJg+jxNq3ntXT///BW1l07zgMOSBV26arUcumEyv
o3TCZOPrdvwl+rsAMJFGKikxNi8AipPkQSLqEOzQ2uIVfDUs3rIwFCEM0oB8EZYl/1XPln7oMd+t
OfaJNdnlvjyh3wMlobx86F/I8GIfwxjFaCa4nmOh6CG23EX7N215vzpqX0YJNYuodHrmHf/bLxSX
VWMVbKShD+WxeAPVUelb3A3ftAdaR00Hf857826Cwjx9seKs5lvr6Xt+/G2tyiTlhDIoAkXBamYn
8TbaK58mPG0OjoIKwwQi0hgHZj4NEE+h9WQhJp7yC9b/ctxdfgLDJaqqGxClxU8YNUu4i5DXh/6Z
M9+3Tv6EChufJxSzzV0XPIZZpNiYRIm+luj1/bTs85qTiua4rcqwSRQG8pD2WMtK+9XKj4V0M4W8
VjYeBv3/VeQTkiE1YxMYWnLKp7M+vsq8jPP2yXn5TAyRmLWWx2KK3Re2lSM3oaelENmbIcaWDWhe
EDInG7P9dXLZPjMvmAy3RGaliEuBHEeCKmz0r/2Pk3t4X48hFrWqS6VvKYUloztq3wMttMTg83Vb
eETCzrmNUS8WNwPWKDspeLOSYhR5x3SU1Cn7On+HqB7kg3kFmpxFY+feZgnRIrR0g7ywPqQ7doWj
jV/Ebm9k/oCuR46JdGteYQ+2rStqiyYeVJhofpnRcYgBnM/zHZ2bou5Cj1satH0V/O0dGkMUUBOW
O8GAR9K51oVn3puOfGdqKJkc8e6Ye/Jr6AinsrF4oi08YIYxliqquiyGWxrlU5vdo/HFbqP7pPqF
alH3+ifluKbGkMdcQLNlyGGjYn6VEm/Wn4eak/L4yzX38h0Z8qhVYYpkurNbN3vC3BRfVqzxs+Fm
x8mmL2UdimfIk2lnnxbOnuBZx3DKlIYN5nbjQ7bmsasVK068gTcsjofBcEg8ZCPG0mELiEPlSPWh
j78MAy+xzdtnDINEuqqQSoMhuYhoDtNgulNmekUf2V2TWKPBmxS4/ZCB930RHYWmKLKPZ8uU9VNF
HzIGTz8kT6gX9iIn+1aj9QnHJCZwuZmtoPyDt8Opa7/b4StcZs8VVaLhkgbc8IV2HdAa1PGz/Ilq
qcXOaHG7bTfD5BUes9VKzD9Phxl4tRt/pVFIfaMY1rQzUfw3Ooo9POs73Gl467kdB61wmX0XTOli
GAlwR7t8oaXRGOL5is7twOuOg40Kvb1xnlDlLux7O80sFHqR/YfqRVa/gdmX6RC1S0e/tah7TXuv
QUeJ9yC2GfusIJgNOItB1+Qmtr5pOMXyEGdP1+mLt3zM5lNnHe2OOk2SxK+J4ppEsuMQI6h5FS88
O5j9Vy2mFCYK7IiDyuryn3L7eN2QbZJcfSkaqqwirADa1+FAn5HFQ7zLvPLZeM391C92tFk5tOUd
rXQx9sVPHkdyTGOfXYwUyg7pAOAy2ydVY8WQ+eHYtr1Kmq6qkiiZCptTFeNwWdJCoWQS7nq8QdY+
VShA9iy2Blc+pXeBDckWnn9zYNn0alUNohHGGqI75WVEMDIUBxNyfMFPjnnbnPXbPDaZmqi4AEsL
cKZPItSix5vaFuwQsaTu9Y8xt8xre8EucAxFRksmSHSAhKNI9x25bcbddXs2DzRy+fsMJUpyMKZl
S/9+j1yL+ZQUP+b0Q0U6KxBq5MrdR5THT2WighiE+0i7ycX7cHm4bsd2X8MKg+G3QJ/q2Ejp+p/S
W8kpv+Q+CvCVY+Spe8VvvtIdhUe6u1a0Iu7UPZ7z0f9fGTgr2ahGOQxUB82ViuaprIU9KhH8qJ+e
rhvKWzCGBMdsamhnNOJU+aGOHgTZC7kqrpsByOpbMgSot3mbNAucItrPdnKPOVNQzApdpFCfBleC
ykeCw4oGBSpnFXnGMbwImUc5KwMZmyuubCM4R8Ho6uIHtIll82Iemzxts2mSyhyuIiPds2QQ5JYa
axZ5eRfO1mXzpLWhGGOCkkonEr2RvAQoRbnuCpxlYguCx6mGZr6IZZI14UBI7vZifCeZeEpq1NZq
msYLgojjfjyjGL7Qo6YWBwGYZv29zlJLjbjtOzQr9D4q/E1JbAmLiJHggz7/H2lftiO3jmz7RQIk
UqKkVw051lwu2+UXwaPmedbXn8U6uF1Klm7y2N3d2NiNArQyyGAwGMMKKMHYUV8t1F9mRN3O6B5p
o7mE9o+RgSBWFtzErHzogkpygUl00BIMSd1MoN5qsW3L8ByZT60Bd3SSxGu3MWwVzrZpMCjCpb1o
a43m2gwNtLUH9I46XXZqSSkRhB+Wj+v4DiKc4r4qe0zPAIiOEcwpimnjY3RITrKowBaMrRJDY6pu
GxhvdSlLXwXh2AzYrjj7oxHPGn/kxZOZgNgPXAZjd5r143W13zT1a0TB2o5NFSeoWMGzAeUJ4YIp
hcnOdjWM0Y7d8WeDHh6H+gR9PJav3cv6v7cOgK0atkFUQqkupiFzjaBTkKtHaAyFU/ZoA6mMQqIf
m2HLNQr/FasLZTGnOMo4CiLEjzFcKMVd7jKHdwUmvjxDvHV/reGEPQzRdZIHBVSlQNJqb3f1Y5Jg
5PqsjT9Rsyd798nQhP1jNShkrQHCqbRwQvOG1JZLjYfEllbDyZCEcxZnVRRrBEgthibG59i3XuNb
vLr8t6a52/5cuaMjq9jdMsvrxRTOXbb0eGIqfO9UBib/g5Klbg5qTfLd6k6tjEhkWx9tikl4tqlZ
Yow9Q8aE1rOJYIF2oNanFNRRkuNGNuyIrb4j8L+vdHHOi4z0rcXjpqbDuTM11bGOJqci8EpLGg/b
so1rOOGGGUc2FSQHnG396NtvEbOcBSRH14XaVAxCNapZNh/dKYAwfY5q1UThR1EmGMf0vSaYB2IO
DmuJBGlTnBWScJIx309dAhtIpPlcZL+14M6OZaFSGYZwfDX0ktMgQB/X0FlPcZHc0gaM4FRGyrMZ
J7JXsogHN7CQ8eadylmMtuH4zthpTuQ1Z5QEoVTQ+okppA75IWucl0knHGKVzpai8f7aMfkT6bcK
2Te68S+7pOP8UIwCp5bISqNg9pgRdjizdr3sOtUNutpbgl6SvNlewHcYkYlmQLViSgd4T7y4LfiT
+9O5OdBv4Z7PVJ1wojjvTqQcriv7ZimLbVsmLiyN2WAuujzB1YAm+TnJMYwDDdGcEjr0Byd9m3SF
SLokAryxXRRjLAxTRVcGxqcLRwvprzgJgxBTzqJhVxJkc5ZgZ3T63+8YYHRVBQ2abelizDK1+jBa
9CTwDEPFjc/6k5oG5z6SlZJs2FfgmDpGttgUjL5CDjOLkymtMIjSK9SnsfVaKvFmtpfr/fvkcm/q
fLCHusH302LfNc9666eWxJuQiSDsSJXXed33ASDi/r6wsq8o/feuq5hMCsHKpfqgJ10EKSZ0VpfR
r8aqHJN+uQ6yVR1wsRf8V6xuoinpay1J+F6E81et7+8ifXL6oPJzxGyr2DykWeGlMz3bqSyvu+Hl
XkALpq+yjUppQqyhehowZ6RDUWp/lI/h2LiXLmAEW4cGTza3BBKCVtZp7clJkxdSnzr82/W1lOmE
4KSQMS8GMkEei9015JTLdG7LSb+QRLA5Vq7TlCqQpPWDPSLt+xZNU/AcqnMH/1xz+2fuP8RechtG
jqwyf6uImaqWpRoWo4zZYtHZMNSIFacMKj878xMfXbF45jmE/zc49U/lWwqus8VNwIHVO+fh9R/W
dgUurG0bF6Xa1gAnrHZy4/NCnq8DbGmJBvJHTdUNauA/l+eAmX2nz1hcTzGJQ83Uz/ofif7MqHQQ
PW/LEt6QVENZok40ahu2GMxNlFJjcZ4GmBKlnQKLLk5mZIFTt+ZzEjJsnGLv0qX5HZbkmEaVf11O
ru1X0MWYrpmVo6Zz9I7NzoSSXFo89L2DNmHL3F2H2lhSzCaC34nQu6YZhmAj56VQsrwcLC9lrQui
DUfNK7Be9G4jvbk2pLqAEmxllQyzgieCBdKr2VG0zpmC0rGs72r+qOr/UH12ASaoSjCVYVmj7Mjr
zP1CnDz9YY+SG2zDNBqMKwe4Vy0LkbVLbbTqrAD3cQfajiDM/DDB8Ew8X0/FHMdup5PRzcwOwyHr
8gFVH1KflN+Pgo6s0UWXCgckynuC1Sy6GTOAmVu0z5keORPLnXL6mqmHPozRmR85KpscBBfd64qz
YUgv8AX/YJ4r1qLDBNLXD91yJOY/+IwXAIKDYFg2xch1LuBXrzjqrubUt4ln3JmY5g22Hi95hBGV
CLVVMnYBKhyHuEjrpOXHYXQLTDBoXeOZ7Tl2+ZK6GWZEHBGac3RV+vrbOhxwsgxDR+SSoK32UpnA
8NukjDU4hyiEtuPvNSL4w69q+l4qEq/o7Y0naA6zLSSpmG2DPFiktR1pFhZ1m1go8G6O1u/Ew1h2
lEGbSMA6EYIs0kXdUNULQGEnU/Dt22YJQO6G625+Gg6m2+/44CYQ8X+6rpcbp/ICTNhBLMRihg3A
9P3/UrfxDFXiyyoa+X5cW0TBmCUxGg6VJIZ26r869XvBdqGs55bw+1LAAEW2pRvo4TYJE0McQT50
6RxopjdoqGhOl5MG5yt/BUuL1weGF/eqN9DJbZYfdYp3TbLv1GOnPg7a7UxVJyNfEowZg4PqlLHX
YH5bh/SgRl7N9M7scndeDmr7nJcyD2urROviZwvbHZN2SCcNP7s/FUfNm0BvxOcDkGP3ZwK1a+L3
Z9mU4Y3dQDwZCs2ZsOEfCJveUqta5gBvIDv7FCZ+kh+68uWv9eoCQtjwYBiykhUKQzTI2LVIWo87
HXSiMn97qyPxAkcwBNWIQmBCIIre/KwjzRnaozGmXlgPqGAwvDK/sdUdnKsChYMLBdMGcso9kxyi
7fU0NEoMvGV1MYUTWtOolPxNyVK0d/omIq+qrOFtw+JBUIv/Dw9Z5IMuLV5bgPsiNgpwOqLMrb4D
DeG+OrAHzvuzoBagfR4PlRfvZO/aDftgQkkwWVmH9ftAJM7QHwl/ERwQw846tYidjzvOcS/bx60m
3QscwRkOrMhYrLDhONXxVgG1hvHV3oXnzIs8+3vyOblTidO58Y7dYZJcKVndzQ0EWzqnSzcNQ7xO
TD1N2zTJETsi+SkKSn+yR5BkRd71Q7GtrRZCY0TXDHBdCF6AmQ5almotYr43CzpoKxAfdufi0BwG
twYxhHqWZV34MRNtorECFIzLQNsyzSsAVuHdvDzoTOZ2bFxW5hpAMCVjyPRwDAEw3c9udUR5/Elx
K5AHo6db2km9qYwraQSjUlt5MwU6lISX5rb7HPPxlH0Dau/r2yRbNMGm4KFC4jGATKx+ibWbpLec
6wCb6raSg78yVgEKZFGSNE8AQMMXI73p29oJhv8Sg9uTFYZKJ73teAX4SD+16Y+iusuHSIKx8Rq6
2Hzh0KJLMbPhheH5nGUPk+XoVuhkMXGssZacnE3rt1oxwfrRqU3KIAVSRjq3n9yu/PmzDb5Hsje5
RMNEnhgrD0jaRB1PhnIN4xMYUQe3lwUeJOJQwQ5gYFxrRiM2pybV4PQFwqup5mYBfQ0XegKpvESj
t5zY9U5RfoxX2kCCLK9oCcDoyE70JtlhdttpcStkQBNwxsl82G0FN8y3URAqE8nMA7ZoAeFmJ1AP
Vv86LPepJStr+P/IZMPjo4wgkyZouDKoc1kT3Ii8giwZHT49zXaX5NB7lVOiTVbpj9fP7bZheEcU
9B3TDGbSJCXK4sirUZ9L6l///vayvX9f0HK8QoaetPh+o+5CkPhE9V1FNMmhlYCI5KpVblk5CQAC
ZjgnmF7UrHeI/ue6JHwlPtw7mHWF4kULFX4idZSNxoYhMVJUq1O/b2JnLn43xW2rPxlR5KrG9+to
myKt0ATtrqulYCVGu8DlQ25uyt1cm5yOUfc6zNb2M9VGNQZBZh9EVZeHCFTrUVxE8BIia/Aze/F1
Jb2/DrFlUdcQws1gDkFqVxog2uQwGx4b4uNg3xSj4l/H2TJAaxzh7Jhmk3VqhBWzi8Rtc+rQ8mFk
mEhV3hkyRootXVhjCacGfaBEGzvuXFW/lXZvJi+zfmLxmWmaO9B/GPRurtGEM9TnQ4qxpkAbzNmx
htsFKnF97bbyZGsIMd5o5yktuxiGp/VtDKMEBUHukk8Gii6Ml3gnI0OWaJ2YWWoLddL7GgJZmGei
nisZZerWCIELcYTTU1CrHjHlDz7ioD+VbXimQ/GFJxeiIdhl3UtD0y95sDh6m7mRNko0USae4ECa
LTzivoJ4sRY+MuNTG7Mvkv3inxCN0UolTP4TVpefgrmXzWRxldhxLl8+WLk4lDd81G3o9VJuki1r
hMc143w/FKlN4XLPq6XSqZrAJQbJHNq8vMEAcUP1LyFNc40j7FsfKGMWMtjY0Q32EciJs85pd/MO
Ibdze6CfJKu4aTJWYgkbRe3EbJUKaqLfFkfUep54vG86RKrDuyI430G4a++LvSxRvKkgK1xh96q6
Qsi2gZhNMzr5WDmWrJ1YhiDY9XKuTLNssWFx9aCrnzXz71PdFxslGHVl6MLaCiEBRSpk1H7n8T4w
ZduzeXOslkmw6IMaz13V82VCCKl7SHb6a/1GTokJcciIoHEWwx+eFVnqR6bsgnGv6jHT6wla0Ue3
dfHUqg9a/3pd82TbI1j0BMSGSTMCIgnuE3JQZM645Ptis0NWh3NfJFi5zrDduWi9cZaxP20G+VZn
VWSZUtXaGscSGOOJgUg/fKQ7zjefu+wmPvJBEoouZbfYjDasQQUDESK5WEzTm0rMPqJwbvzIy9xb
jxPOLi/Fnjz9Vzv15rGvDG0Q61XQEOzUoP8ew6fQOFz//vbN+67kbxKvANIqCxK9BkD3lbfid1/m
1+WO7vWvvPc/KLzrcBLdftvUFZpt5qgn6bB+ZXFujL3S3CylxDRITu1bJdAKwkww2qqKAcGqh9j4
ogQ3/XSOpTW+W4matQl6+/sKpw+GpEha4EyY4jXfgr/I6ws33WdnkL+/jQ9bEmTA607acCNVfcFC
dMsw6+UA68qnWsVPupv6yNSiHPbMcxr5rsXD90UWttzcOsQrebkjY0QsZdISpR1MTk5tt51vT6EH
emI37/R/eRG8w4imA+CBonBiaqrT+zbQPxM93P2DEq4gBG+iG4YkIcEMSZKXZviTDS+lIeWJ2fSQ
ViCCpRgTkzVNCjlAHMj2xIWThPIL5LnU3qW42WNPxme8aXRXiII3kfQ0nlpO1D9HtwOqzWX50M2D
tfo+x18p/JzV7bg0qEEEA41TqiBTmc4YvdlZn/9he/DCNfhgZ2Lrgu+AEeOmHnHmxTnbZ/Rbqj5F
hcRGbJUDmrxP7v9hcFlXslQspKX2RkOD8mQ4el72kGHQ1+AkDWbDYQDLqXJDTyskyr15hlawgkdB
poVVOWdaKww/C5g3oue10CQgm1GctXCCeRj6LCkpF27E/LLxifstyP5zboJyNx6WV3uQIG5qHkL9
zMQEWwvNCJerqepRVte8/TRgKM2yZwwV6OKv17Vi01d+xxApEGKWp/o09qi8sX6NYDRNlE8dMW9m
80m3R1nltQxMsBCmAU7jTAPYwhSX1KNXKZqvdRra2tV9HuV/zzVqspVsgq1QGhVEfwPgVCM6KMoz
iAn2C4ZCdrKH6ab+rYAEE9EXvRYrnG+9Ip4dRl5MnvJWWvu/qQ5MoxTRNfRpiGUpUVBkbc8jo3VH
arfR2Fewge51pAuLMbuZg69LMri6kj0HVro3gtBjEf06UIy9U/tv17VmU+D3nyLWqBhFXlA8deDo
sqNJb1uQanaSzZNIKwZmTbjRtOY8N7Z9b8xPnYzXYVMXVyIIyqG1emQFKo/Tl69Bcu6DfRO95gg1
F7lzfbG2fcEVlKAeSzKDWbnjq3Xk1cr0UKlOce4xkQTpyd+y6vJtD2oFJ1woRVVn8VACjmRJ5Fck
NpwI82vcdMHgyiaIg0NntBgSpMfM1+0+dIeaWmewelVOPpDBG3OWHZpOiZwyX3SXTDTCnHJMM/yX
ZUHYlVEMbVUxQPjSvE0J1Y3SiPhLwwKLU4mWoHZnwslL/MKVFRJsr8o7mugApXMW1L0dQ59qjz9s
ol0TuM2PbEYPd+CgDAPt6Txrm7nSwXybqraCFsxeHGZ5ZIyAZnXspf3oRePPrLqriY0ZQ/71Vd08
mbatoYqSIAMvFqundlBENMSiTq3hdN25RsuOHUvO5la7v4kio/+gCCqGR26QqbmCir/bMD1wKtjS
JYrDvMlV9vqh/BrdcXIUHmopf1wXcHsx36H5AqxcDBOeWMRMQE99c6OXP8JIyx1mx25R0puxrWVR
2q0FxbhB9DWiNY6ihuwSz1BKVAJSZnnJXKMD8GsTNs7QSYLp2yDwy6iOZgqUL1yCNMXcq1VtW57Z
osIFZMsdy86sqyRsdx9gdMPWUEGMmlDNZFQ021MwDkVUmarf0Se9vml7wwvk9xT3gy6CmAKKoO6j
lgex2QIl/cP21S8++al1E4+PDF/cwKkyp/rOK2zQ4SUxKR9caQFZsOng5AxKPQUyzfsTW9wl0J0Y
/VA19a4r4UdfUEASTHqYKnE58JVcfo4+HmuFF6FjsweDJAqhOPntX+cpOSAjGmGmrekoALnUkClP
FY2g+ssnRsXcgRQuy1E/rBjKy3XRNnVkBcT/vjpfxowIkNYT1VdQDW85YP0POfdE1psOihoSSVUG
/9kfdAX5Xpwwi6G5W0BTbESbMiVR/UExv7Z29Af1chIv+uOjBEtHmGZiji0lpi5ikKjSrXFogLGj
O5TsH/iAyGhX+UvnhDcojtx1+yg8yrIh3DCIoq1hhbdQYOq9OsyApU22OH2Dt/DUFNGTrWefxilQ
fEoz3LigufTowGRma2th+YAabrlQOycOOZraeNIbMkBB9eiRgUa7CP86x4x1NdFqqOE1iUS/+Dzp
h0hFzyFT/dL4qpqfo8y/rokfOy7eABj6nbgkmLhzqYptyRKmBzhkNQimKXqiwW2kJvvxwdjzCZH2
a/ol9vCePdCj+SArtNqyJRbqnpAStlB9KMahiDlkShYBfGg19PS6NHnU+pd2kIwu2jpuaxjhUWnm
kVX2NhaRWvfq5CTBwyCr25RJItxgtlV1RRhCkk770yxPVd54/fC70J6vb9eWxllwO0yTMapjCtPl
bpXFMBUjzqBvNDNI5WjtJ1onJR3nJlw8VZZOUOOHpCsMIu/vWJmnNEjGBbkDMHohRmfab/N4lz3n
GU3ZvnD/xeyu4QShmmCayomrIOjhh7jxp1Z3pkrymvrg0kDPUSYJZUNBH5ZQ0POoK6dGR+LTtyPr
qE3FowEXdE5ptjPi7G5U07+eVSEACpeJogSgY6u5bge3I72LZdHvTYFQtmtTA8ZHFV+qRdNGjVpD
FRiv5XqFlXItmL86fW6Cp3/Qunco0aWpWVIP+QSoGm6gpRSnTh0kUa3NI7qCEHRAISxv4VTg/PSj
MyXLrkbNxtIM++uSfHwm8l1Z4QjeS0s7s4lK4Exv91R2b/vL4+Ly5G9yK8v0bZ7WFZigc2mBLFwa
LACzjvF4GPLDdWm2Fw0tNLaOsT26WPJUZHqm6Giu9osxb75ljd4Ezpyk1q4qrXJyr4NtWri3pgek
OfgSCkYhZ4li1NyIDs80cCYz9JP+m9pKnj2bMq1ghA0qUrvUagUww4hJepbiJwm854SOn6+Ls4lj
qQStPmhwRovupThLMrFOmXWIE3yKuq/VlDq1lnrXQT4qAH/ToNjAwPWDvmNhzcJgmeKuLEA+2u6i
+lm1X69//6MQ+L5FbPx8dJdRkZG8zbSy1+dM82ulcGswBCAoG/QyJ+vjzl+iCJZsqZUWYzaAMih4
TINVIcgGtGeBAOn7dXE+pih57/dKHi7v6uJpjZGEUQAkfV99ykEDajypv8af6o6A5RC1QfOTLNv7
0YpeInLZV4hqqhW1qQCxxVTxMjw28T0Kz900f8x7WX2sbLcElcNE1E4HSbHm5+0NChTbAf0jR8kK
bmOgw53Ca0TFpbCCoAcawcIFjMbLQMkZYxZm8iNG05cOBxwBaD7QSmIYZJDiEi5GB4uRa34fu9P8
ZKB/j0ocuI+BpTfFeBdLWLoiWizFQlGsv9yzx/DQ3E8HvQI7YO3Z++wwe7k3HuqD7Km7eXytd1TB
b4S6U7VLsZgYReHoqDVJK8l+ydZOcBt7s5rQpoK1M01U6+RoN1QtVxtfJFrx0aHjWv4fQcQEhDK0
Cjw9wIwu7yFr3dBX/ADTHlBp4EkHhcrQRKtXmBVinFg25cxn2xa7fE+O9JHsco+zK12XbXOPYADh
p2I26YdGGCUOLVYWleYbneYYGMDayVg+JAji4tEuNbKxLzW/XPxI349SZiq+HpfuNgObEDrVYMHh
4ohO/Wxqagj/FzYICT2KTp4UDS+O5lK/2EvnhW9o3AWYcL9aQ5qHYWlp/twqJ8tQ7xe23I1N/HR9
WzYcrUuhBN8nA+2CGsfAqdHJXyEUoD7UBdhKZq/EWWWykOzHeBgjhoq73EbbOcg9BAOhLGiSDGOs
oaY3h3IMTkNSOS0aldLy2crIrrBRzPAPIq4xBfNg9YpBu9HAUu4nDMTVDoqLMatHDAj4P0xN3NDC
CwEFS6HZdplSFWBTZLjUbM8Rk/ngEgjx2ZcVeV9GIGvzs5QcG61xmfXXs2/0i20SO57qhAZx3wKC
6HmAYSP54ihJOrrGgvrpZVp2U2pZXpgosk79LddivX5vbMuri56xLsHkDiB3Hh9Mx7uteMGVmTqY
9enW9xiYLDkCEpUUIyvVYlZNaAIR+7ZXQuTqG3bfMcMJmeIkurGbSCuB3PBmQKkH+kYwchOECYRD
R1nWlqGGfO9YYXpR/LOpHtLiJsarYF7+/tYHlMFQVMFfOOJOht2gVt2M851goGCtWy7BCNO2DySH
bMtcrWHIpX8293OrkwXn2kT1bIpJONE4n42+kTgYMhhh4RBvaRJkPDQ/ao/x8KVJPUb3183Fpjqs
FoyfvpUCqsEU2QNXQB4vp3eZ6gR26XXoTskxTyV5vI62LZCtmnjdoEFBzOyC0C2moW7D/JbnBjUG
Y+6GROKuyzCEvanDEP1eaH/1s+5k961jh7eztJxh4/EBPXsXRNgZMgyo21AAMtkZuslGx1IXry6w
hDLSCxmSsEFKGM5zXwfQAX2KduNYYNiwfWZG5vIh3n8dk4chRO4QcU+d4AEq3FdNpdEoHHFSk9Yr
g8OcSbJQb6lW0alYAwiXU4LapKjnpR+cNCw+xKd4b+w1Xz3Ievk3b/o1knAzhWzQFTUJiV/wgboM
ledhDdec/QycxFHPurRGg+vVFdHEyURpaWVhXkK01m+Oqb+c9dd4D+Y1l7cia513/SRtqsX7Tolv
eNtMRpC8AU0Bw3XQWA6zTqO+G9TkvwQSjlPVgKGnVKF/GHHjGHrsJqjXURSnHWV1ih8vQ0MFxToq
AvBPhEBUQdXLADy6kzKMfnKkO/scg1MC40z99qjdpl62bzwZ/+kHUyEA8r+vjN80WIE2aP3ox8kz
2Ieq6rmWFXJ91EMBQ3iHzkSd6zYHBm/WTP3oPkVTY3BP/QpzwMIv17XiY3ZeQBMOMHhAhom1WEL1
FOyNA9rvv8TgdA9uqj/qrsBgLPum/KM6coqOj2lRAVk42bSZA2Pia6kEu+JI/P6FPcz3errrPR7G
DNxFEpLj2nBx3gRA4YDbdm0S04KoxoDKncipWklm/iPx1iWCWDeSpIpKyxoIeJ/+Cfb9fkDxDubA
RHgQV3gL8QBt6eX3CUaEPyS++SCdP/DBpgi/QHiztj26SucMi8opa3ivb3y77HuvRrlK5MvoDbhu
XFnQN01enYZg1sLezCDunIcgIZzdwPptNY9JmTuT/VuiqDIw4QJtQVBhKdnI11Z1iRu5geEYGCTL
C4GmBksLBxUKG0u5Ij4YTmFJBSPTdVVchhWWdOj02lnAa+6kc/3SohTXIcn4t86IgCZYmCieIzNQ
saZm/GLOqdP0N3Es0dMtK4ZQAzLoDFc2SlUurRhYOEEeWbLBr6rXojppWeikRPas3Fq2NYiwbNlQ
zgTPhsFvW+qQ7Edm957R7Sbzrwt6sWI2agIYKok3OIDjrNCbCq0AfhjrLgo59MjYUfiJ1/Vvy3gg
tqGrBrp/kcgWxEERRUOXOYNVNtMdoYNvSOc/bq6YrYFIDDDoxRXObpRGQxUa/OwmOYKPffxQFWPl
ZVGL2UCpvv8HgVZowjUdlYnSg+Ji9CvzRNnZzCWZsM0FW31fULIqKqbc6Dp831B23aDdd2biXxdh
U49XEMKeqElEzbCDCNoAhqNvCujPdMmdIYPgf1+ZOKVOrD6gDbY9CpA2DPf4P4cozv/WjeY6vJJE
uPMLlZWsW7D1Nvq0hi9BJ3M2ZXII13yHpp8qS7AbevGcRPdtd7LwBrm+HTL9FS70oa5Dq+aGMop1
JwSPcB8XzlJ+L43/crWEi7yuM2IZI4Bi9UDbB1WX2Mdt1UVxHdV5rYoYhFNB0VabRo5iNMznNHCZ
JTIS+E0nD6TEGjL5lon/CnqFUXuZ3o816sG8AdRYGDCCh43u2PsCbGiGRIk3Xa01mqBeZIy6vkuA
Ft2w/bJgzhlzy73tZn/yo7X8HwistlXhXTxB3YJYS0qSVqOf5ey7PQc7kmO0E0gSLHt+ua5125r9
DiVoXTDRLEqDErI11u9gGl+mge6mTkZus+V+rJdQ1LkmMi1txhKW5nIzLZ+tuUOVR9Id6rD2YqWV
vXu5sRd9qxWeWKuQ1pVJmgF4rV9/Jn69p6qb3mBOm48In/ovl9u7NopRFowo6pK4BNiQ3Fjj11Hm
cGwfqP/skS3cNXqeqBiMiO/jIEw+CNziXWl2xLuuCRsoYMRGzSr60zWwKAo3Tl+iFbC3w9G35upp
GtAWZVefrkN8ZBUwVGCgyAytFaCeFcOFwQgNs+D1+QkBh27R75d0Oihs9hq2HJQivCetuUOP1h5f
iZ2yzf5e2y/whZVccI5YvsANGQjZq8WMwBtKmRpdYmE3zu8FjLCUCnLxumnGeJvNjZ+gs1er9oG9
VzqJmm8cXuC8pYw48/wHLV8MtZ8NBVX1Wp2ge4B5Q1N3HltkU482dQMqQeC8wVcU6zoLVLmnuZ1i
3azDWBWOjsT1ddXYFGWFINjYUIkLxcyBkCmnqErd2ogcQ5OhbF0cyEK/CyJYVqsdUNAecz8UpQWa
l4HyaMSM0V10aPbL6PYSqaR4gnlNWFYYA4FYnRfsmZvsJutTsMMoO089KMMn2dTsTcVbiSeYWb1N
KEgqIV6F/oroZ4dBAfqOyaLKMqlEQiza49iqHWB4ZWCTvjEKtF81t3HKZ92UdgtvS2WhwQxRbAuE
q5depKEY6qCHuKNictLqPWa8e6Vxn2I0ynUd3LikeFHTf3D4KVh5q7mymOA8Bs44Luwwm9ahqUfU
V5rtrUqX+66SzdTd8ixQowFqUsw+wkEWW0gIKE6WupjwHIqc7IbPc8dEERfdba3HWx3RoSzzZLeC
fjpeewg5oxKAaWJpSAZO27QJOsxiuw/v1O+Zh24lzAdaTvEDn2keerWkU2DLduAqVlEVbuoYj/Hh
XRY2qZ4Mnd+0/R4pdHdorf31jeOnSLjt9TWEYNbJiBYqlUPooGq2g++WhZQ58fIhdDqjdObm+Tre
hkgGrkoUjYHMjKB47FJRSpuEix30nT+hyJcoijsr+fE6xIbOX0AI9hDk6QENFUAkOmjadeoY83HG
nAoqCzRsGF5DBZMs54RA8ZgoS5INaYkRhJ3fa/dJeZoXjLPT/sVhN1C9jlkbYCm1PlAzJ2bd9RqJ
YPhm1zqlp3TPiGv7GQJPnJkmaCRHectEXQAK66cZZTtlWjj46t7CHNHlUB363f8y0mQIBF/frK1z
DDSLmCBitVCBQgWFUBYrV60YaCfedlijYi1FbQ3SYAaoAotvg+ztvnWMkeKFn0ZQU8j/7RIRBAdo
ERkhX3FTHXV/OtQKGhwcHnQu9tODfa8c/5o+AVUOQLTB+2qjsf2NanllHhWbTY1izb2vLi+YArKv
CSoN+78uluQoUBBuFVHSKJrE1MqQ+4+awU/T+VerZp9Z9UWyWxuPgwsIwc7TKYs7A1XF6FKZ/dxP
dn2HbrrFtXbzIS89CRrfe8E4XaAJxqLQ47yfJqDhBvG6Y7bTO3AoJN/ZrtojqXiO/t4pNNC1xDS0
LqMRR/TVohQOY4QBJz7ocVK0L80eaYNjHKayUcdblgPmT7dxc8ESiqXAWlvWVWPVPZp7DCcp7LOy
fGNVIDGEmyd5DSMY96I0S3MsADMaDueSRdtG7qA9wOctpPnOlOBtSYVwEmYR2jhaCIleHqyhmK2w
aMveZ+TTnH9vh30iKwjfuK7QaPMOIUjUK7Tv9QUQIApxkujGLLx5PNvDTWXB22hfJQq4dVuBhlrX
KOrieAr9UiIQ/rTVNHe9Pz9mNzizrZN53QEBObp/exCflZvwx3VMe0Pn15DCCZvrgg19D8g4ehym
z8P8M1bPrH7MSQZ/+2asZI03Wy9LY40onrIUgeeRAJGPjInc9BR41ieQACE6syjOdek2VQSxchB7
I8yMR9Hlgg7dYkZo+u99FFN6RC93czLsdFMG85EkB6bQeMcR3ewqzpMyCoFj1ghzTV7kjr/hHTp8
0HdLUUOX+eNZZuW3HA9wN+OBTgljumh/eztjoFeIAMoOJvh/Fhq7Njtnhen/wyqiJN7kbPPQS2HH
4s5mad4YnV/Hj7P+QLPfZSwbArO5UysMwQto0tFuh0rv/Mg+wTd1Gf1MKlnt6cazwWAq2h3RNQpe
IbE0oA/mhIYt6VDSswuG16xI3So5EO1nXo8yR+Pj7uAJpKOqm1C8htBScKl6dZ2WwxLptT+elp25
i+FIITUagzxpeuQkf9U+/1G89NJXgwRXTM1i1IUWMCTw0DAT7M1zuScVrEjkofy6OMw7Cxln5Ziq
Tim7Pj/uIHJsqJFRuZJ8jPTmtt72QzbXvlo+WMohKe/mWZJq2fDeOAZmoWAaHP0Y+UoRLUy0BRjJ
DeKgoKIKT+xoPGJ2r5N6xV72IPpoHC/hBOM4gbS/DRK1fns9t7c27HB0QEWO5N1FtvZsLZZwwMCD
gGl6OXDIHrQv97z+FmXYGILhcH/ReKr86YT84qfGHQ/5TkO/OCmcAqRB7EUmsuyn8L+vXEeWxwoi
ikvtR9VrsFRO0/0m8+9a6pJsOAuXa8vP6gpoSRqkmUvI3HjzH+oth+wLZ0cI3fIeAz8k94AUTYju
GMaY1RWBWFSDa0K96UCfUIF0MpGHiHeymeAbd9ylcOLhH0ij2Tr01LT2VvstoZ8X1qM76pBFv/6H
tOtqjhtntr+IVUxgeGWa4SgHW7ZeWA5r5pz56++BvJ9FQbiDsvZhX9ZVc9RAo9lodJ9TrtcaSMKV
h8YSHA/B3rHU0IMSK2pnAlXDh7W4A9liOx1Ahf8fF5NNJxNt6oicYjGHAFcMH/en+yjofEpyAY4p
weHgh5U/R95Q3/qJmTfoNc7hJ0S/n7qHtrubRO0d73vvEKR3589g8i5FnYnV9sDI6mczVxwjua3G
I65sEbSn8USptPe2nfjnv6qiYGYw0cUurEFdW6D+r9EDBP+SP0F1abqWj8WVsGeGu5ToLzUxvg2Z
DPYmOgwVphrqhX6SojsCBku065QuvkqY+nez+zZo3OyfRTR0L0JlNhAFFzmJMTbjJ+1XDX2a2WVF
BPfE93kz9k8jVOWJ5s7saG3XK12SEUCkbXIwOvMBpG4/P7JbrxhsBX/VlM1oTWBYuRMd7EB5wjdV
c9Jwc+1TG6QPIKk7D8n/LOwgmQtOtsREgThN+3L7pXMm2eDMuveSVnroozzaED+bHcgcgeWvc6P7
JfOTUAPVRvK8ZT55PP/38DfSVlGLhPoJnhfensSGpFEFViRkFomfRyjfjZ613J/H4Adq7RWECdSF
tZGmqwDyW1AyCeo6iI6TbwUYKCTCtkCu5+gqWDZQrn7/XNIW8pKsBeBsTKBoYbYIDvn7jBOeuft9
5nOaDhKUZVW19dfoiTSgkn5uoGMrrZ+0NRZknNzt2UEx2wMaQw00coCCDCBBPWvJP6+iqQzRcjG7
M+ANWN7o7kjmsU1uW1FDAt8G+JeFvXj/fjD3MybD4pdg78v9M4QnCv0jsYK68L8Q1MRd3tEYYxmt
Gj5eeZN9G/LhoEzy4bwTi6yg/76DSNVtGe1Maf2t6zEp0AV49LtY27+vf1DfsiGih+ZgE0/Bb2HG
LFFSPJ7jy4jvhZahz9kpelE7ADcF3oEw0TvWZSnWFoAYWuNK3VUMjVozOdaxP2roS5SuJdBTf2D5
0NCsUgIIyFgzyVOZNGpSdDPiTG87utKFU5TeQC5EcF64R/MPDF51mOUjXZp289D6VVE5cn+zmc/6
0nqReScngsjJj2o7LHarVD0FARRMopqAql94UWh42kEN9GMciEhaOBVnOMYOjdmzcSvGqO0n+t34
TREDppv4agDZKO3wz+6KAxF95DkVkLeYTAqlDWjomxasZu9roKVpbmI/Pzi6R06gN72ywztRJZ8b
inZGMue4HMdEqTe6fe2V0pzmWDBhxE8K4YIYlkKVRWflQjD4bRZQq2rxAL1cVsF0zC+h4XiKA9GT
C98RX4GYb4Q+GYuhWQAa62sjDmOr8uUoVKvU6SLRw+l73iea6hqohIH9CN88jYlNZDIKWYvhG+rd
FtB+LPreYt+vt7QZnep9SmF7bIVsj9yQuINlbDS7dlONDLtVXCqB4ikX5QFyB7RjO3KIqz71x/70
1zpgjKl03XdhuNDRyigXwLQHn5Th3xOcMr/PfAxXCeonMSSg/Xi4rHM0XFzroqkg0bIxoXAw2gLk
xICQoIYyQDZ42fyePJ+Pt/zb6uvmsPM5oKgeh3qlmxOmx+amRuFyBrd35nQHUYeewCC2AodRx6a2
Zfh62mkB5quvjGUIyyL/yBd4ZxETAeOoSLecYN1mJVduFqOKHzVDArVu0adHwerR78TbV6M3J0pn
Il/dJYUcpVi99US79RXIAf4e3BJdU0Vrx0S8NlWjjdAPlpEd5/iU1bf5IAp69EN0zhj6N+zOTNok
/TY2wPh9J+3d7RiBfrT2moOoA4YbwHd7xISEXGsV6CWNSF+qq0UFqV4ee+e3RrRgTACYFi3eZA3O
JmmqI6ughEi/6Vp4HoT/5dvZwYSBzUhnc6VhJv680LJdIPnKdX0AF+cpffxNCjCJPhn8T/wOlA0M
MthOlpk6eOJSTMyDZY7+YN9hUvtYuAaaa5v/tposrUK6WEaqatQ1omu7OYxF0EuCWo8oErGTAbZW
2vNaA2Pwfmcu6+zSQUEDNCjCQUF+AeZ1EQkTJXIDskibiUVUiWMdQAnt1f/8mNw8gr4GyslC3jR+
GrgDZEKFJum5ba4A7P3fncnGbXOxvTwHrMdCNJ8oXE0mYKSZVVQTDRi/R0pbNLWlhzUYQ/lIRKeA
m8RANAlE3PQ9llVNsoqpkvsItQrtRnapSER8oq8O3RHcGOnl5NN2Xi20G/TLC64LL13q72IW7j8y
bYgl73hip0yrbalEIOnBiGi49IklBWHKcNTx/pYc1SPojVGYFJEn0/h0DpY592TLzbTXAAuCVYeM
0Sm3CChh1KfV7AWrS08zC6WDbgT81ejSxyq/jcrJuA1l3tS/3yFoSw55eYcQfWC4DrPHYUyKSxls
XuiPfpnInD/Ffjm75aV2Qq9+GCv++cDJjf+7bWNCWDxVICezsX6QF3BWXPW0SXST5Ge7rxhsZmNK
c9/oKFr50pHcdKF2jDzU/YmrKw7YESFQ0GVO9Gm8kILztvFP+g6YufBF40JqpYBxeN1w6Xuw4iRe
c1GGKr6kwn2j+8L6h7ZDYwJZrb+okQKt9jc0yvRo3EpALmzc0knMFeJeM9Lszk09UQcL/zu0Q2Yi
mllIZmTIQNYPKWZ4le9mjKtmFKSX5gGdsxc5/hZhxxg3SdmBMnFNL/EwZ9YArZQ8bDGeYMxS5OTF
6M1J9bUsLKeXhluSV3jrmUYnHhP3/Pa+16qnqT9adnTaSQY1OCZNWjapl6QERaQsRHkicZSLKJSv
SDB+xt3mKF3bLh6yjxI2Ac+FGdjbl6vZkz0UZk/FYQi2r+f/Hm6is/tzmFSqzIc06SsEXx1My1Xl
6QTD76JsihfvdI2glVKzQD3Llps6XD9Mw6TBoYn9bpm8GAm1VKXHTJ4FqQY3p9pjMQ6tjYMWjeDs
9zvFsw69+z3z8kPzVPyKH+lbL15HhJq+vHC0h2Q8eV7BsqRHgMyVU7ScMATw93u0/33GadtlrErU
0RCKoD8gx4jlbe+Qzv7AGyDt3cWDGYoj9ruOF0VpG9TMsHL6j6S/shJ8FMd7FT2c583hhZwdDtvx
kjRDbc8VcArdcHrlsYh+FsSPJzNYtc+LJRjs4m/OH6tYweV0iLVZV4HWV76tX7WT4Pe5xZ69OYzD
pVs6QxgEuzNY34foMY8+9+MVKQ+KeWe314MiY8sEO8U7tHtIxuES9OTpSoFkMJIf7ckx5xzdw4L7
nGjdGKcD8T8xZgKzMisci9uMfCDw7G1g4uA4mFNu0Ot8awQ6ntZNy51tUXeVyAgmukmNYhldBhBl
uFPtb6qo/iH6fSa7IqjMl0NDXbnJL/siv9K7WdSAINpsJrMik15BehjRpdB+DWj2NCTIZhWCTFgE
wmZUdb0SXESRBvSfo2kKJOO6wIzE+YMvAGFTqn4lwyzNsGQeLmX715YeO0kQKvl56GsQY6tEadL8
awi9uNCiynZUQ9o0lQaii4tg83Xm4Nu9VkW1CnNGyxvUY50JRmy5meDuiLDloS0DhXFS4ZijHA/l
rxINPfrPyaVUjsnzX4utIi+BjhnasDQNvP7s00lljJrSSCU8YPo2dPeqLchruTnAn98HUdXbiwjm
3EtkVRVKqlr2pa4Hd5m3UFoqqKpUpuALw1+5HRiTQw8kgp5EB7DiMrulHUJSj4rxHPSXtHO+EHXs
iWxjPKG0pHZbbaxdksnOUreuVB6k+htpPp8/QHyc18scPWC7EluczOmoz/QyZz/HYBBZs0vbDJJK
xF/GPai7SyP9O3Y4BgY1V0yMwO3U2e2r7/Y4n0i6Cs4qjSns1WN/ZWRijmTLaWQO/14Z+wNeScIN
JSghaRX9Gp7BMRnPy2Lo45IOOHPh0QauLLA85X67Vk46HtE+2DG2M4ztLh/LwbZLNM6jFDWkjgmV
cAxfHabPVG4zFhYT/h9n/+MVJuN9mElW62wDXBJOnhaMBxh4a/qUDkn+Lmo4pF+094tpKzblAYIA
CJN6NGpH6hIDqLjfg5tyTcOiVBNnmoxnAsKPUS6O512ee02EOsEfQCYPwfRBkpr0La24tG8WjxZp
povqaXBoUF8v9IuPvP3sAZlD1pWFrOsNoi4mEPP0dhwFCSPf7V8NYg5XNWv2lNE0OwuhzHvIEZbo
YKqoYZmfl+4WjslNIDm8go8FOHJ3C2o9R+kDjH7FUaAnQZqHFhiVRemQcLOYXKWaZ7m3O6ydfIfp
W7fPnemIeWWXHNKvtIgwHkVPAS/Umucckoki+trohrQAcgiakEq8RyFmVQ8l6ojJDcRm8VSIptfB
ra6GQ/UM/eCv1ZUsyJX5cfnPlrKJTTmnhlXV1GwDJGE52CpUBSNwy+pW2iILUjVu2oFedAMKaMSA
bNjb4GyliV3aMlI1W/JyDBpV4UdO3CsAGy/zxdpyywaAfogOWk7nmfEw1QfayfqCgslFfCOuy3Bj
9A6T+WCrbdk2U0PzTx8S8+gvnI6D01304PwGl3koSt249Xt9h8fETCXPlhW1J1r4pS3T7SG/Sg+N
vwZ0lqR/Uu/Pryk3au7gmKgJpTw5aukNXkUZu4f2SVP/qtd7STm1ou3jfrt3UGy83Kq4axMc+2XG
q5WkXM2j5UJNU/TeItoxJkxW3UDisQbO7GJsZXppN0/d6CG9xUyuF3uiDw/f7W1My2COBAM5TDib
ICUwpj3wkMZ6Qy25ea0KvjXcY0wVNjApiy4YtjQHYUUlirQcTkFmb0ztMO+syzGenLiYBcvHtWYH
xXwESFx2eZ4WKOnEl5N6TErRhU4EwCzXmBsJ5sJhi6mjxTrdnLqpBAQYXE/b2cAE+3XQl3yoAFHl
XzejcuY50NGqfv7k8LObHQoT7kZVS9NkBApVCdYhgVy76VWPHoPCRz+N4NvMPaevYC/f1F3iW2Wk
r9cC2xLlqZMT5ZYMKw6P+l3ps1DNOoHDiYx7uc3u8MBEMEbo6qRhaPUpc4TV4J6CsX2Qt2ZXIiJL
kXVM0JOyYctTDML4RupO9adkclttCqLuKyb2PvKR2i0kE/C6pIqlbQJUsekhaPU9KR2eznsG3/1A
Sm2CZwWEDkwAyqrZKJoRl64Rd7r5p2l5tvpwHoIfEF4hmFNaKIW+dRq2pxyCdunR7/5cx5dW3vn/
DYc5rHnZd0TpgVMotjcNRlD0wwH3I0eL0+/nofg+8GoSc2ij3FYg8ISbMWQA1uq7Of1slhu9U9zm
r/XRaUEB0mX/2x/m4IJMzbRBjYJLZJEFif1AiovJFo3I83cItEwapuNBb8v4maIWgwlyK2R/vWeZ
h0SxXbm9KWJRBwPnpGpQzVPxXdAwrw4JnrdZF5mXcl6VqfJzqDeCZLkI8B54rR3K28FtDn8/n0nR
wNaAJ2nwKLF8DdWyzVmN/N0v18W12tshtV1beihEz3/vz9BbHMbBJbBgm92qVD4k2Zxp/Jlrt7Uo
IXm/RW8xGOcu+n5alAEYevxoKUE5B5v6VROREHKuHhQGyn4EZSw6sft2g1q9BAmPoYKO94X7tHcT
1Y/QI4FkwYcipVuAU749nD9MnDQSoCYV7sWzFt61GNv6FDPkrd1R0Jf7jiuZDiq0uHLErv4keaKi
PKe8+RaQOb55X2gSsQAon2wncdOT5P4gBzoSKiqbvA8UQAJZDR6CNBsS6Ux4XZfKWpMSDt82Pxfj
WQcle2t+lhZ3joXqr/TD8/YO9xaLccNORUP4qNAHmgf64D0u7nJheKO3eknnNAehojfX7Xe2Mdtm
6ijaVyO+GygSj3jx7t3WtSTs3I+k9CwncoxjGsyirg8aIs5ZyeydkStrYVErEWeCub2Mkm9ROjkl
FTK1Fmfpj1uSugIP5ZmqQWsZeuBgsn339GqU1rwYSVrjYmU7pqN48xXlAlIfDEc6lCAfMj3R5UoE
yaQZxbQuZJsBOVmhFWdO0n4eSlFbMM8993Yxx73vpaSwt6T2h9QKS310ItL9ULuvc9IHCmiBzi+j
CI1m27s8zVj6Vc1LmJTn9aEfMM9rJndVGwd61z320xich+MwjqMGv9s15vCByYG0NjiVfUlx9FP2
ld6JX9qTHqNjGk6+EWy/ZE/5JJ4AEFnKHEUQHkgJuDBrDNOX35ahOoEP3zOzxuvz3i8MIZP7+3sK
LFXQTW7CYPDbMRf/aOymfKMrSzNg3R3RC9Ifhos0tA/lT1ouVUWzcbzv0R6Rcc85nkeoXOY1kq3F
meMHTfqi6VAQTp3zm8g9BjvLGA+1qtGKIcGElYQJxuhV+UMuqn6JVo/xy0gmQ74mwIjH1E/K5LQi
efxvZjCuqGmUpNQAhFz5TXanqm41Cy6Soh1hfC5VlCpJFEA0to2qWXs0m/qYkdUDu5PAGhEUE/m1
SNGTxoK7kaaxPEsDHWBEhi+qjcgb5cYHirDUvdFfY9lgRjPYSRBpszsr0oD3W+VwOU4QNW+uh4No
ooubiuyRmEWcM1RN5CKufe1BPdlBfqIdlGDD+jJ7tHGM/DzvFtxMBAq7CkrlRDHePQRshhmptoVN
M3rT7TTbWRJP1m4bMEfU+Jgtz9Li6SCdr0WDDS/cRux3dI/MOH1pj5U1D0UNmgpaEejd6Yk2bC4v
HfT1lXZN2343cAepkLIuTacISy852aEoQ+K0GtGX0tclYI7GNJfo3u7wh2gPVIeixCnEmhP/NxlB
cULn1lF7PL/u3KgCMjpLBksnEl0mXlpZ0vWZXeJ7bj3UaqCtYSzq1qLr9359XyGYwBVlkj7HKyDA
X3Q9TfGFmWifz1vBabylS/eKwexhZ7e1tqRV/ZI4bx6ydXRpofM9lJCadD4lc5Cd8TuEw84Di2xj
tmwoSY36H3Cr/jQUd6X99xWdt4Yxx7BPp1xqk7oGH0cT5heFJ/l4ihsdBXo1hZt/P28O91q6X0cm
no1JX1fIguAOv9BVh0+nFmOoGzxnfnIB+U//PBx/9cDyCCkjGzx4zCW46FQ5M8BO44+k9+T4VklE
0wlc94ZyAFEtU1PeVXmbJrITI4LvbSiAWEFvhmQKzxvBh4ASBkgKIYzDVnkl3QTTe2tXvlVGl0oq
eXOtHUc9F3zU+NGBCrf/i8N4wqCNjZZVmMibXdOZQvSW327H+FOMwTWwtTnZs3m7ZIKcg7tBO0zG
HcpWr9puBaYpP9T9l3z5eX7tRL/PXGH6Ks27dMHa9XJopRd2/tdlcZye3d/PONiYp5mJl+DKN9Y1
gNy9V22Rd94EuuzvotsrBFviLVSt0eUEJkjxIUHS16u9I0OrVO0EQJwO8jfGsMVdjEKVMgqXlT+e
9JPijYf8DprqS+mQl45evIc+2F8L19oETiCyUH17WZkhmxdFC3B75au+PK54w7Z+VCJ+Oz4KeClB
2yeDnp/5SvTVMGbpKsG60rwes19rpz3XUeZoySSKqVyvgwwL8if8h4TjrUFWRFYD+iU1xuSsgwbi
TRBStVfplfmJklLlN4rkCBeRF1nxDqTrhiwbnD7tNiFpvs5ko6+gJ8y6XhBMQoftJZ0niq6Foyic
5QQTpoYpDVBv2zrbt9YMiW5lrbH5MfLSSQdRxwKejLgdj1G6iDyEEwLRUvlCOgcWTpD2vl1Q24ja
YciszV+3Ctopuh8N5kM9y4KvE40GzFEDtRzUlFBBQi7Isn4osxarXdTJft0cMHDmVNkj5lvGtXMG
aN1ACvGvT/YbOCY4daVkjZsMuMT6tpRfxtkMrOViMqvDeRyOO+ogWkR1WwPJMqaG3q4evn+gNbBa
2Tdr7UbFp/CAG2UjiIRc/9uj0L9iV3IYYmPrs62SfUl18TpIaaPjO+kbegq6z4qfnETsXVyf2FlF
/32H1y2lNvZNA6sWA37R36vm5GHIRtDUSF3rnU/sYOg52MFkNvgOq6mW/bKewC7X1g/2BmK5Mv4Z
zWgERqPZ+c3inav9MjKuPq1VWuo6lnFqQ0iUSNPmdpav97/Ow/BXTzdQxaA3InbCISnQBqVF8And
aBwpRnJRt566iqzh3fLgda84TGwfNrnPBgO7VIQD9BCzByNzxi99qIIMokXBWTSNJLKL8XUyFUmC
aQoZUk4wq/MLy1eEB5dvFbhswVENmUIEpLdOkQ5jIZGxkFEEwqVx87X0pZ1A97LrYfGiyUn8yD+/
YdzYtINkFlLJ7Qhq2CWCBS3IlsRXhzKou/FhgLqeZOJmNUlfz0Ny1xKEjqCFICbuzMxnjMggEp8K
rGWeH1cE96ECaa+gE4kbmwyLsm3iWwLC3rcrmSnpGEsFVtKqLmr9ekrC8zZw5PtoQH8FYIKspdRD
tMUAkA8VKKnrq+4SyituFCrH9JCGFi469Y36BUJz6AFRRFwh3OiBm4ep2Ug7cD94a95ir6ilqObm
TxEeWvTSnaPWSxLzc6rXngl+Hue8ubwtozFeMS0M4IDG9C2eSbKhq4p18ytImeD2c2mCPbHMRJwD
vF0D+xjEPUwIXKGk8BYmy7fRxPvi5iuJ/jkftRt9QN3ivCm8QLjHYBy+rdZ6lcm0ob97dNK5gfiG
iT41jxQizle+NeDFQksqkXFVfGtNQhJbmdINx9gGf/MmX5vKFJw3hrsvYEdFUQ1acKD7eQuh4oy1
7Yh9GWPVic30FOVDYM7jw3kY3h1OpzN6lPKVjs8yG2MVdU7sHIkSQetp4iKHoR0okZejo3H26q8g
9Pwumvfg+bgO5RjU1UCNLrPBMB7tbdPTVPa1+Z+p9Gboo2wROstzZIOGwCm4kVcnUGqnWjV43WYc
fG0MycIIqOxvo0PJANCtSK7VEXw/mgsSj0+FO4nuqHT72QxgD8lEELAP4CtqAZLqivQHI5wDyjwg
qs7xXMRELQdKIhbaLU3GsqJYVVIo8PdCud1MTOiDRysSTQnz9spEkwP48vHsLCuMq5c9ihWS2W9+
BxkR6dDLbpW1jiLflNajwBXp+WSXzVIUGz0IxKBPJW9dXjHWuYh1ZXupmMl+6i/o2fj+m/ya6MJ2
O67rv1hlW0jeITfzFq+uQRoy2KOMMWTToYM0TdgE5YHyu+Q/M3DmFkIhHd43GXzsELiysKTvSCax
idqWQXQGkfafZsELehdsy3aq9C9Ze6+ilf78kvIi4h6OiYiR2Q1o8AHcVhQn1VyOlawkjmZLR4wL
fD2PxYuJYE3CZxnqGOQdzWTWUvoauZf9OEKNziwOyHk+n4fg3hh2GCzNZK4Nch5RjP81I8S+ETY+
HReahWPqfIOIAWFpJLzvGR3nQsU4z4S9AvF2sa03U9QJUnfeCaajqP+DYAKFNSnVpG+D7FfVlxji
4hNG/dWP+MAOgzlV5SqRUl5hxjpuaPNEl2G/PEba4BJNVDvjxlqIANkwiHJNsB+TTCvUWrHhbzTL
VTyc4GPpxpeUPeujtWF9j8f491TmWZEl629/gAyWR7l2//fsbwviEy8S4oOFd1wDKbxsM+G2a7LN
mmpcvuW5DHJjvt304tjnduwOPapetTzeC9ydfnvZgGijpwHT/ARqsOzT2myqaWd0cI94feFljjHC
7sS1Y93QWvssIo3jeuMOjkaT3cV11SPkghNOl9FGngTxNTsG08zyX2GYddT6GeZqCLtZellbXjJ+
0vSP+PzOEuZcyUO2jb2NhZNN0n6z22K5zOGbYCCJ0vViVftN9KJETxGzVUgEaQ5l2kin2W8XNErm
uNRj1DLA1bESryOHWiqdTPk0S1cku+6lL+edQ7RZzLFue8yEFNTEmDh58zyB8Vb5SG648z92TAJp
k6bXOjD0g+pCbiOwQBIiuVSQIjnmgdk48kV7PG8XP8a/7h07WjYvyjLVM0CNT/8KpYTZE5X4qL3E
F6VQ/DP954Sxg2VGA4mtigZgUDCHUtN8bZovfbn8QH05bPpBVJXkfo/RY0/nMiB2xCa+eV3YcabS
Gsp6NUTONvSObt1UIN86v4hc59jhMHExU+zJmnqc5Do7rYujqDfQ2jwPITKFSZ50EneSucGUKHZt
2a3jw1JdeucxuF/gnRn033cBqZzVXF9HRNwuu+y1a100sMt7o0Ul63U/6DruAOZhXoc8BcDsbkF0
apGqJwEYcOSH3sPjOooy0s8+dsjtIqgRiixjQm1PytHA7BqSXNNVyCkqBNGBn9vuLGOCLJgNepwi
eEBTuPqpCZIAjJI9Zpsah9LeGMH0KUV+K5wTFnkeE3kzZYzbhVaom+EYj48pRCmbp/NewYUwcWuk
LO0g6mRM09EH0scKkgwwF2VlaP6TiDptOb4N0TrIk+B2peBKzCBoK/7vBEZsX24xR5Ba0/VclfbF
ZDVt0PZtK6ho0Z979+3YwTFrNqpoWTezSPbtrfzU1sRfdcmLjehhI7G7EuVwfv04vkerkOgmBzUE
QdvOW6fHiHU5182GJG29kdSwEjEQcT+Fr7/PJumRPWTLmOD3accIHXomL/JFosZu7qrtYJjChQTy
yq1oASNXmWOpD70UbLVvZtd355eLd5So0i+VMEITELLbt+vVgWRexVvZ769g4kJjzZsPEKr7YTia
i67r59gTpUhc214hDWaeO0I76zDpgJTQLobJJnP8OSyV02qXcvL3kWhvHZuy90Yuz3lmyn6bP9kS
2sQ+tny0SEG1u1Aye7t8ZaqkFR4+5Jd2kQaT4tLmoMXzqvfaEEp1F/r9eici4+e1ysOqV1Amvi4z
2ECtFie4C76YjhZUlFP6cXLpTBWaPT3LFTgJPaPvzvAOkO7o7kuy0HbWGWwvuPlQ5UTK7jdF7nJP
rtJw8Zer1LN8zVlPWthVAmzueVZRAbLRiokCDfMlbu21nRIMskNCwpvHY61+Om8bJ94SGep4L21w
0L1mDlo6kd4AtwDWsgtlFPWt0V0VAQav1+4NCJOxpEMtT9aMl4MpBqeVCvmG6vsae79n4EQzBiKL
mBXrijItY/rENOSXLbEdVfs1brVgW4QmMdnLFk1WX0MS4KVYEaNPygq3uzYsAwxN3P+3LaIG77xv
yyejTkxAldVPUn4xSOa0Inkp7kcRmfJLs4/2rhvC1nCrijcUbTM797bmi1bWx1apXCMVaWVxkUxN
tjH6bdKu0rfWFERC5WxK6NXmsV0mV5fQQhJ/HfUmOL9s/C2yUNbUUcOHpivj2uvURKnZ5bI/Jhjk
yxe7dcZVr0Mp0fqjnqXkUNRTezXlwxpCNrzE5FpRe8Y6iYo0/89fYqB0hg4Q9V0DyGbq2VIXeDT+
PSZZBFqJRC27puqaUf/31wN89/+AsWS1o6x206DiZXDsRrctHlL7nzZtBP7PPWQ2ZodoSwuWltnF
aLZTtVVRdyLk+9YdhvpH3ArKZ9zPJKQtdZRTIRXKFnALUlapFOH2Ni5yKHXjaQT5kotm7mNXmU+b
JhqR45mkgOweFPEmOlPZClBG1FFJV6zbminHUZncKMuvi0jUfcEro+F2+IrDJISg9ZFrNMAiPkEv
UYGYjWqCqsOFXIZHyX1iBZPh3vmjwFvKPSST5Mgr2tNn2kRgS3dZ5lTkeSt/jtZRmUUPnNxvM7YM
wt0KBq/e6XiiuWRUkzRX0FM8oKGTUkKDSVV/NBzLAd/J0X78yKMq2UMyobjflj4qoV0FxgA9sKAQ
XsSulqJDcT4qiWDAmtcU9waMCcatSqo2SQBGi9SQMCROeU2V6hLZaT3SvSSNaVC4osZSXh6wN5LJ
eWb0jKcpPBN0dkdrPsmDqF+Hl+PsAZgTLWt5RFC/UJDYw6zZrcLVV8HdCiZct7qQbyzoASf3dLBb
VKbhFYXerClzItpxjqNIxZoWkDY0g/i03VP10NjNfCi9H8+fBaGHMoch16yxzmWgkYcqLG57sMVa
XhzqD78Lr5Ev6jQUbJ3F5Pt4l+2acQVgmimurSqHvjZEeTj9DTZD3e0e+61bFHMz8g67V+SXKwpP
hfWtU74b6fdGuq2kL1Z/tNcvgoWkidQ5TCara1drVkGhoKCW13mUhSTzJmeR8bT8u1k8ffoIIJ7V
VEoEjVcb5oOeL3FhjZFEc67fbNdQcPtK1dl1KHuaoWjf+H65w2MMzCZJrvUsVhCpZ397bNHeP+Fl
WXGne2gCCOoEXC/ZgTFpqyZB9cQkME5psisJNWx3sdUf51eQ+x3YYTCREqLb5dLHwFj0e6u8183P
VfY0YNoF4y/nkfhrh/FvXCnQxqOyDqnoWkQSUiJeYBC2wANs7y7HMfO0K8y2bC7eywUBjBu/doDM
ZllWHGEGt1D8qjMWZyirG8PeDrHRnTDDj+np1O9kSdQLwM0Z0Hegy3jQVkA6yySz7dpEmombqKmj
qnzSyn/AuHJ+JQUQbDqnj3nWNQ32zDJux+kp/6FiPOk8BNf1TDT9Qe4Hr1/sqPTWDTNpMUHvZwZI
z+v8MTVUQSGC63k2SGlAVI83ZLaVNu6UJElbHCVzupAxJ6NDLLrEe3yqOPi/3nl7eFcMNBqgFwls
zdDkZb7RfTx0jaQgGBJwcWO6vFWh1nWr4EX+PA5v3VQZAKBTQHuwzRynSVHW3hpa+k2+H7bnTTTp
wVs0FQJnlK8BvUJs9YZU66LmQ49oavzozEF21ny+60zZm8zlKS430WQpNzVFMzx0x0xk3O80w+U0
q0pooCh+/Mt+aNAeF4Xk3vyUfYP0r5N6IrYanmvv4Fgi5QIVej3OAEfIat9Oeps9FK0BSbIUeyvK
TPmb9cc2dlA3tbsJQ2HYrBwZcG+HUvt83hu4IQ8kHhBiMNG9iBr222Agp8lWLDIQqMQF2oMgqRGh
KqUG0F7vXRHFBteeHRrzMdTaNEfnTofFk0x3re37VM0/Et72FjExVUm7IjUlYIzJnZUOTt49krH8
yCnaGcJ8+LZK2lTZAEjbRt11Dw4+BzVm6QOf170pzFnVYjtNob6k+BFe86VeCdpaF0Rq0Y4wYUep
jVppchzXjaTOFDcYlck/EKn3VjC3gHIZY2JngBi6x8S6I6PAh0Um0Ii0KzXl7RzFFjWhlu1wiFBa
RWvW+WMigmCS/aHti16nJqjxjaaaDhr4BAjcsLlzKOajjIaeniRQofaLTnZKM4H+0foPqfPJ6azq
rlBHEccX3yQNtQrM48FXmY2XhqQtpnZC2FQhbRiNoYp+vY+s2isEs/FqNqV5b44Kpr4iEDZIN1ZB
BBDcaKy8QjB7X+iYHy8iQJidijKg6VpGc9isRLA73GKYCv09tGHrqmXJTFAZx2LTunLARVOVLsCE
faiSKVhy4q7G5KeK6rVxfztuapCpvS8Z2oeWcofPxJsllVK5IXBA8JGrVemoseAQcf1vB0DdZXeI
MERvRhAfUPxVup2tS2ycL0Wdk/Sndfr1AbfYQTGel+LON0gVoNCY/cmWzdrLpjwP/hsI43vlPM5V
PmLDukJFbwP4a43h/r9BML43jGUX1RaFsH6QRs0cSUH8PI/Bz252i8VEHo0k8aQsWCxyQ3tBYz/x
fixu/ag6jVu5olBNV4W9He/dnIlCSgk1OSwdTmxeO/Xw3PWXdvFU18fzVnFjz6tR7DioTPpq01UY
VRLLkczrLhaUFkQATJ4x5G2VTdSOZhuPZYcunV6kzMmNPKqO534whtEg+vbAjFOVAmRGzXBoBryI
Lk9pr4MYp/3IBxrJOl57odT1brhEqUcbk1u4kza9lyqfY9E7F9+O199nHKyQupToGn5/0u/j+KeJ
19BUkMb8P078isGsVSupc01MYPxW/Mo8O3aioPeS43BoXNsT8TXwg9kfPJYaeAORm1ZkFe7xc9o4
lkISrx2ToNOlcPo/0q6suU6d2f4iqhgFvDLs0bPjOD4vVEYEiHnm19+Fk5NNZD50j1PlN1exdkvd
ral7rdLwq1rEcLA6iGidNxSIuEBRjcs2SZe1ZqwBkCZXeBmPdFcR3VytuvQCgss2eh6jUD3BuYOF
n3WMX5JdbwflauwvADhHqEotrvA8iEwjD+2x0CTQwUS2fSPlKYo9c3sYPm8DiizivKLHc0ZcMFgk
SRFSWUf2mqoZ3jaIYGb4VGOGsl5XOUCiOvQH43tSlV4sidK0CIXLN0msBd1oYeyGMffGsriV2tGR
WCYwRjBir4e5xSJdyDYrWQFjguJronxUREWq64F68YHX/y8AFOgp2UyGH3e7uUIh3imhM2p49ht8
2HUIKncULKICr3u9+F4gtgOKcyQNJpVj6thqXTtlCXEwa2ifFKUWvSmtVs7gJhYlM3ihs980dEzj
mNl0Xnkg6vX1pxBnilafU70bIHnYHyyfXr2DwMNYYPIu2BR4pWjmU1yYGT6YM0GwEX7c9vL1ibvY
9bp/XQzjKKU5HltwjA8/tr6x086DE3/pP81ldQUoUGTBrK2VKf5hk/rn6qclYV1GGsaRXhm344Pl
k3+y41wjASoUw6cfWQWpgPZYibXzVkNtYSm3E2ZpN2XKfFCKr1o/BCVouo+fg3lTBK1Kl93bnioy
djbmza5oATmH5WJw6xQMNqkCSP16fh6s9yBdepmbgFQIWYiuSP7HVOqWDek2G81hXKKPWsLMQcbe
5af2PBj18UJhXg94MJiHU7QXWx/PCxyX9qWR5lKJPaYf6J9K7QRxGEftd9vuKcLgMj0hoM+3NZgU
pQdSlU5V7EwmWE3m3/l2kn7bwT9Y5aFdhvI8bHoxC3MdWhLsQ82PkcFIGzmxqJhgNRfrFzwu5UNG
WmrsDLv/FIe9JMJxyZIO28P22sm2ZRMfZVLJrMgGhnyqPoAyhXnotzhiHXPoF90xTtrnFLK3Ja45
d+2zyBFFBnKBlpYpylMIwNt83xjXSfyybd26U4AQFM8quH3k6XahQgmS5xwpS8tij+Vshy6dq742
BQfbdTMuMPMCtAheTRrR0zwvMNSs0BstgaipkUTH81Vb0EAH0lYDdSz8k0ouJ1jHWjxGdCgsvMtS
VOjYQzA4AS2psz1sq/ZcoPinlZGFoIAvAWU1V3F+g76Y7e+vLsiL73N+jSiiYdOgbHDSwkcpTo6g
nt3HerNH6+xpG2o1ZEHhi5ZyFOXgkeXPqeltK4jsXEdlti6hLdqq7yQauhkdI7fN9Ie4r49TNbjb
oKvjN9dW4QUMPCIGB1orUa8bkoUuAfa90FNHePOw6gsLAM7h2rYKbPQTA0BBs9JgN+YRiaL1pSpr
BXO1aosJNhkIiKFam29hh2B0XEPFGV3Lxi2UZjJF8Dy5asri+1z+sbN8Kqb5+1F71TEFIho3uqiW
c/WstsDg0kxRxBErUoq1wYhjbzQhnJFK4R1VFbKHXHPj4AbEfocP4OSOVzDU+siWxWFGZo14DVE4
WBTX8vRpEkl5rb6qLAHmiVskHVYXuWKMMcqyTPQ6pIfYS928QTGKvFM9/VlUeL5aHoKWeejWoW7Q
RtHvn3h9FEr9OKRzQXhzLPfSQ9j55lPmzPUoiUef1NELBOvtmm8sIPk81MgSCvZMQMbNuSt7N4Ss
bi/s9V7zcPStY5lFcjXflGobIGqnzRiiCDHIT7WWnzLyX2UYZ1ImcOaD2BGEE2gW5hvlUEwc0k5O
iUem63C4VqvcaYQthpwhPAh/CCBmP0VxnBGv7uqbMUkPpfVtO7HxG8dfENgzmmhWlw1+46iZwZiN
VUG8iMLpILmWuGPm/vQ56Tg8Za6oKYBbK94gcnvHJAlVXO3DKLMcrvNJ9zIpe9S08RxZkS+wjvO3
N1ici3dhPlpg9yNe+HnmLAb7xBVeqiTXrp16N4t3VPtpOIks5A+MPCy/rayqyE7IBNgBSle5o6GO
PkUHDIZ1ruBJdsYL/S4CVbkDxxtQbg2GtG1d2D1AR+aRk3kYDk3hqz7bDZBnahwbUt3RznrobuYC
RWtXuEx4LhcMt8Wlfj1iEAqkOezW/dT+WMgHTXQtKILgsvAQUiPpLHjPlA572j4nbbxLE0Gamt1i
sYX+NZRQF9LQOYVVf/4Ri0xc1FNnaTRGcA9g8zbyU9DKnjFo1xlj190EuXNluNMn4+u2u66Gu4kW
CBvkVCDV5G1TZsWALEEZUX432S9lLris47ZOP81afH/GX5jVl0ExGBlylpb9o/b3Zvux0+4VkMyQ
+LbHFcO2Nfzz1xs4bhQbQzWCsGTE6023ubLPsSe5nQlRVAa9dNHBYzWrmES1ILSGTMZXYeEVDSX2
oAv3EqNUdybJjV0Rqh/kYqDOaMm9YEO96oYLOM7Th5Hg5bWAp/ed6oXTC2vJkQSibfW6Q1yM4hzC
xCPEEKoI6ca8BmlDamcCM/7HHF0QOJeQFDuroY0Ml6tw2CURVG1qtQSbZyM/92kcXgWDnp0Ss0od
dJ8THIP6+1EHnf62r6zPHpQqFTA4oY2By9NtSCy0gTfEg3rLThqGq7Q0b3Nj8qQuEjFFCbD4PQhu
qKRcZjXxVIudk0Y/h2CRcAqrO6iQ+fK2DVv3k9+GGVxSpnKTTVVeES/ob8vJSe0HTVTTxu2Ff4XZ
BYJzRXR5WqGtwZ4g+zpC5iZkblgdNHZH/2Ph5k8kSwMnGjY+uJzkLpnoaGfQdYPTy6XtjkHsV4qo
Qno1RS0guM2BGYVNgPkhnl0eQEtha6gwODb0haWPhf0fO87e2MN5XVFno9F3WEsUkJU21JHal3fM
PppTccC38SbNn1Vr0DNrdYboIvYNON6YeY7+403cLxsuELO3L3J618l5rDWAaMadila9Lv+uoPN7
2471Dc3CEG7mVVOZyqQHCs2d0VVdqHc+J987d3LjA3uASCKelUUbmtXQWWByrtDSoBjjAMmPaWRy
GiU2PdB138qqJJK2ECFxftDnmWbnBZDi5EqRmQM9wSL4tj2EAgy+m7ivbKQCFOx6TFf3skSeNeuT
ZojKnldR8EKh2qjMe0sFNWWm1nfSAIcrXY1qXi7vIlOk2b26Ki1AuDWDoL6siVKAxM1J1+/U/PiO
oVp8fzZy4dK51hjQOMf3g+g5GPe9Dqri/v7vMLiwQZuQpRsFMKxqV4andDibIgZQ0VxwMRNEaQFN
H0DkjemGsWtP9x2427bt4A/xP+N/MVhclHT2ZDa2AZRfYlpO5Fugg8Na7iju/PzWmo5InVBkGRcv
ShrYLFSBqdXXzaybbdw09OO2YetOhiO2Ac67twxjbSt30VgqWKUl22lpdwMOUMEl7+pGwL5AcAun
KtMibnuZYJNx7ssbWlFXrXs0qYse+teBiC0rqJl7SylG9MiOlKrHuin5svRtUD9UymMglDib9xJv
Ti32bxg+xTRZq2hhNvt04c79aLLp0589I9U+mYTN/fMsb8FxWxvNmuKqkgGnq/IxIeV+7BtoYibZ
QR0g0qVELmifTlYKEun3uMbFTm7eAvQIKzXBcBr6QaegucuIYL0Tmcbtu7XUJnWsdkCwrsfuS6M9
obUUCZvUN+p0Z4i2CQL/4KvrU6pD+H5OqK15x3J01mV3Bj1Br8T7u4HjEmvW6xPpZAxcS3u0wliR
uUusQjtso6xnh8v0zNYu0reVByNrNVgT0Ef0ze6zMnWqUfL/OwrITTQN7JsrrHYRCp8kfRwxReat
0TlZ8ZiLcutaCjJwEJ8v+tBewRftdwlRJhYgP+ilcrCD8BkiyoJmkTk78zG0hOBiCCLkI4rbUUtb
BmXtFSBH8ApSmB7r2CEy6dMA1sxHxWTlbnv0+Lvm12VjCczFEBuUFNSlGvFwVe9Ac/5Tq4TeZPxD
J7c15Fu8t3pRkN2HXXUVxxHUgiNR1aBodLkYo7h9QYkaTJ8y3TfTXnGysaOCQF7zxaWZ849Y+GJR
6mOtBACRjIOkQVRPvpUhjLg9mOsgJu6A4YjoKOEsSYwq73P0G3mJfmLoKDWjQ6B83sZYO+QZ8gWD
M6SR+kFOwVToVWoAMnZbuS+HlDqKRL2Q2bdFnQjuikRGzf9fjBwo2XDxYGLkstqr86dxvKpE9fH/
wwkvRnGZolcGdHxVBLezH2dJHLYzS7CWppEzerHTfW+EgPNMvA23CyC3JTPlNq8TOs+U03ndsS4g
Dcu+QEzeA/nhgDMMdEy2523dyy+I3PbMlqTKZomObcwQuYWm3PVx+bQNsTpTikzw4qGskFWmpmSO
QYqZimvtgaT6Sa3ka4UVglS1tkgZCxg+Y8h1pk0BEm7LTjTpnTLFvWH1PFFVEE6rQ7YA4sKpshI5
s2wAKSDLl76GmkjxWjRgXCzV0Owowwl5vUwm4tojlo8xwa1JOiYiUU8R1Pz/RRR1kyJ3fY5drE5B
fTlMvqU9TYno5VCEwsXRMA41YRhRz67Lo2pIfqaxMwsjgS+v5qDFxHDRg0tEuQ57OFrTs11iZp5N
oZQT5AedVJ5lF1+2/Xrd4WY2k5ltHcfZP8cOr2uKXkuwapJaJ1aZOzQPzL5Ke5HAgACIX+fTqDEi
NZsDiIKqpAvRNPUjt59CnAe2LVqfp98W8Y15UjTVEbXmM02Zu0VE/MJM3Y6W/jaMyB4uUqMmoK0+
AqYoOhcKA9d9q53rDMeoPH3YhlqP1YtFXKyaRpnnJnrYvaBR1J2CLauTV4omqGZf3SXhWviXJ2hc
wJZFmYC/ExOURhEoe25TSNXmyVOll46V30al9JfzxEVtkaPfNpt3DW39JTcegwz1JcW7dpcLo7ig
bRJGIQGBoZOGGyon0GEUrOCiueHCtbTUOA9ACwhpGDdNHyrp+/bcrz4dz7f1/04Lt7bRUpP0dnbn
2u8iZwK/yy9ykORD6FZucos+ym1IUQBxKaHHJT2bBb491u+l8aHsb9rs8FcQfBfAWFRYBiiMStOD
DKnRvjsNoNb6OxBu2x/2pTxrS8DBolNb/gOaSVkRrXKCLKBzWQDvpGmUQNvEC8rJbQz6IawSnMpN
vxpEFUXrC8NvR9C5LKCFcVZFKTanfXE3NN+Z/llmD3b2mGLB2x44kVFcJqi0Wg66GA5g5oWjNEeQ
gzpFprulLtjtCIKHfwGOJK0zm3n0rMFlzV3fCYJn3ZOhLYN29xUS7jSdklztccMwjN878qHMdllj
Cbxs3YYLBhefJWUQ+JDwqGZZ0C4n0hFdYYIcIzKDC0jdbDp5kmBGFdYuiskdVkMN0pa890z7v5Yo
fL953ZEgNAlgAgJqHvWpCjq3667EBSPb9ig8RyAURkpFNVrUUMTsegzzvRKmd3KePG7bI4LhYlNu
i8bMddijJ5ojtz5K5IxapHghAuGikhZBx4b5TTUZytsias4sbbym1e+3bVl9QoYf/3JlReZiEp0X
hl4NMMZQfz/z6+rrM3+yExWtiYya/7/YUMeZFqt2jgmS85s6PATW504VTM56jrnYwy3MiR0HTQaX
86IBEsVj85hKQew2Cfj480oQP6shijsDQ5svst4w40tGFme5hBu5cihzv9NI6CcWi3fbU7Q6aAsU
ziI5tjO5moBShXvW3IzTbor22xAiQ7jNhsTwOitVuPQzR31PeuUlaYr/2Lb9885KRbkiKFgV6Bdw
Dt3Vilr0BRw61r6z4KWMdMcWUVusD9UFg3PmAlLwrOnwmB62KExTdTdU27s0KgXkaiIY3o1pa+d0
BEzWnkobNPvkTgYB/vacrC7Li/Hipt3sLTmxkgoH6bIHS0PutCiPNkwXJGQOS0Wc8CKTOA8Yyq7r
s7kMQY8PuvZMYrzZ9qKdxjrIXNKJQp8V4nlUgyQhLv89W/+O5n1HZbtCWHU5j8ubWyIQhP4LwmVn
Y0Cpr6Ugx+hWE+wCahEHejPDowzvc/VMt56352k9gy4AOceuFFTFajEA3xZKvTODaopKsJChXYhv
QYaixJSEJa5XJgixxUS6qePMoUX9tG3U6kxdYHjNhTJVUcgR4vReVx+JTT3bfI5b0RK3mnUWINw+
GvobCdhHJuyihm50mGT1ftbT1P87Uzh/0OKyrY1+HjFJPaEky5P6L1QzBSlh9ZCLlwYU8oAM5A0d
vJHJNCUhbFG0b3hacyWQuJbk2IYvKEfoNEF39fr0XNC4vaHZsypvtfkOjO0lcJOkdN+nirs9cGvP
aBDb+m0StzuM0EyZsxomBVJ9SOP8acqtcy4VezXKz6HBDmUmnUzJEhzhVuP3Assf4XTEE4NqGYpV
rAONb8fqtovcPBKVAK6H7QKH8z4zMwKqlcDp9OFGiSw3UEErbUzFVZnjGrurv/RDfAYnoo8+Ttdi
EITdHl/BJPJHPDPRQ2kI52Mkq8+2nDWOlCn3ZpJ/3sZ5rTN/kxEXlnIJSo1IpzIZE8mszm8b65Q3
ducEVoqi9PKu1cszRGOuanPagd5IYORqhcPCi3RuSUaRbsOi+bDceDJKjxRHQ1mgO4GSvPM13DNk
31m+2zZ4fWBxr6GB4wYPf/P/F7tMI04h8TjvZrAb8KSYfI5laAmy99RuGdoFhlug0f+P7cZ8elKx
dLoyZH3PVq3dG2kyCUJCZBC3OKd1OE52Ob/8Sria6fdGoJ/sQKRDspqO8QhBQEeHlhKTG7ZMsfFe
WyAg/p+FQauBvfg+N14sKYsmizEtY3JM6n9S/avenutB9DK57nELHG602sTuYluDu5fUndk+Kar3
LersQe64y/xo957a5fnx5t9x45JxJYEXSJqfVqLKdMb8rBPqxxTN0EIRtfmXvwnkBRKXkTWjsa2e
wTLUWR5qW3dqSQcP+OhPXXrKcATZjiPRSPKNELrZqUPCYJl+3YE4NQNx6hC4jTO4lhM4zfV84S7I
F6uufjGRLwSvK2vM2hyQMzVZ/7HDbtR8193tAoPbESTDGFpFNS9s8kEODgYR7AXWbUB5A6hB5nYp
bmWhRdkwiDcbqCy3D3ZNT9ArOOZBIpie9Xi9wHBmqJE+WpUCmL67asPP0rtO0pD3+NcMbtkIMqpl
oT0YqLR+rLWXqk49c3qqShFt0/9wswsQt0RIYysrcgFDZgYK6rZP0bVy0/gBevub63BHbirBAiEa
uXkCFwuEbVh9UumwjNX2dAgby3KjVEq97fBZR7FA/4vjLi7auWhtM5ADU9Qoe4OG97UHNAw72wCr
GzT9NwDfX9ZndlIbLQB+StxIfrujh3QnKuped+cLDOfOepsmo94BRkqqJ72yfTUAlXjW7retEcFw
7qwHmSbJEDDx1Dx3qyFylPQH1QXdrTyJxc9biMWYcU4NBdaq0ChQrKe2cvLPYO1xgqP+LRvR3tVe
kV3l9ofCg9cJolWIzHl5nxhpRWQgjxAI8KrjTCmRgNNbcutP7Eb15u2QfnhfIbaxsJhz9g6RNYbK
BDck+0E9ECTu4OHvpo5b2WW7kqJZe8YLNFzqQLLRzCNHir/+HQq3rjca6Amgdm14Kdllw1VDdu8q
+l2OFbeUd4MxmFkNCFJ+aeId3vcgfi54m+CZ+d+4IJcXgkEBAWqM0ZrDlnnJfXfWXyJ3cBVXdeRD
6FLfPArVoAXh9ao3v8h5Q24qTNaBWpXXBe56h3Fv2iKigvUt3u9UwTenQ3moiJgJkNg+JsFHA3Wr
Q3AVJyLl8/XD28WpX7spF9aE6MlprRloaKvDFBm7vsXGjvTXpEB+MntPw/N/YI4/CqX3SdF923ZF
QeZV+SwCvb4AXA+GR4/VEb2aZ2Wff2j2IqpwngyEdxWVyxlpRqDf08PMbseOyY2xk8Ev8WL7yZHs
Orf3yKPiVo56aGWHPIjYQpXZ299uNy+zyWUOq9NbNHsDnV1Jt8mD4uWnPHGaA3smTu/Rc3Wqrsku
QbI0jn83vlxC6VWlVWiCOFR/ibf9lN8WPUeI3JXLKGXaQR8bFUToAvezNHFb7arUP6WjIHEJp5FL
KyyPSUnnaaw87RNklneSqx8hopsdfgZ960HY3JUP8V6+N/4jT9kbH+LSDXROpkGyAJ4M/+jywVIj
pyDe9ny9Zo8NV+GLcEifo5IgwoSVvnqST/JH6qb/UE9/mW7SY+OirskZD9qd4c7kNaIC/TkK3oCD
JhGUImAUAdHXn9s5axo10HAiGmVWnJAX3MESieGsesoCgnNI2uZg4xh7wzMCG1sG2xyOVoFK0Uaj
ZAf6XuXD9oCu4lkoyQLdzoo6IlVpX5pmZXht5k8qQw/sj3C6GkJRjK8O3QWHbzoICxJXWd9gLVJ3
nXwiokS5nqgXANzmkaVpMMgNAJKP2PKghb87zG302QOS1mF7zES2cBvIsGn7NpZrw4uaZHQbUvdO
HmmibrNVlIUncDkj7XWWZiXCCZXIjiV7RFQrvA5goTAejbTop+XWlkzuzCJE87VHei/DmaGfRGzp
66U/xgVi/gmL1VMjsRJ3aBLFuX7mU6v3qWs8MIc4k5/vop0oPle3Hgs4Lj5bI0aNNd4zvLL8kdnQ
2lZv40T13jH7CxAuQqchR4OEDpC6BxUjWPlJkgpu3VdXfTKrQqC+R7csDmJMMqVoe0B0u/DQ7ptD
40v7+CS6T1ovrF7gcC5mkxgqhBNwmq+dN3n2l65xLM+8JrZDQO03vavKeYHHLU9la5rBfAngRdJH
WiZgfxQV0s6/+E2GXiBwa5DcIkfrSKFegrsEBgXlMMivyGjO+j/jQYJ6muBovOpyF0A+r9l5noLY
GMyiUJJxg8Y8GfCIMQ0Fx0kRDJfdqCkVQxQChqD/IocYcF0XjjnGAt8WeYTNpTaTpmMfMuC88gNC
oiY8Vcij2qnc9YdcYNTq2kMMMjdDmFAB5Carp+qvDUNjoRz5EbIivg72NDQruNshuw4EhmM8Ma0I
HOOur8/zUMYkFZUnG+V841fcNGazbxrhA/e6C17AOCdXaqmuEjA0oWgn7928C22/GhXDIYqkOUal
3LfMErmHyEBuJNssGkjUwkDWlp7aX6fdfRDB7/+rbuPPPR56tn6NJH+4U3XUhlXhnPx+XnkHnnYz
fh38xk2E192r69MCi/P5tIxLiWbA6tPDNB6J/bLtFesxdbGF9/W4LsygwEQpyApMOkNiA/L0ApD/
EVEXFG6VHSVJDat4tgLyeNGBumCLP5u+udf85kl0jhOZxK23cWoqYzjCD6T+HPQf8vFRDQRBK5qV
+ScslnTVUIpSimAPMc7WcOobweZKOGDc4pe38QRRM9gwp6D8IfFDv3PYj1ka1wKztyA1iEaMWwLr
oCETkXCekFrbUazWMXCjBEWJbVdbfxld+DKXFKqmnqaawdfq0tolfeUH3XA0rXYfSvRRpupVGEtH
8Ey4E9gMBEvU+j3QApzLDnRomQ22G5wpHoN96k9fjV29T/ZVhY3Y6KlfZ+5X25ve8zhxQeVPaqM+
YU88O0qqvQTgVavlu+p9ld4LEC5H0G6wSQuCA49VxyR/6LH1bwWbsdV8bhq2auG50oJ0258On1aj
oWOpwJla+57b0DVr3bi8CdmHyX7Y9pLV0FogcdFbkJoFWgCkMjkk0V2mvid0F9/nQpcSkIgntMOM
FA9ytDdsUcf1ajAtALjQHYOahHnfYt/aDZ6SaT6bcgcKE4IUMQfLm00eSl8ImPtUAjKgP2cE7a+N
OY6F4RVYUQN1j0rfHI4tPaTTjdYLSi9XbVqcK7npJ9aYj5KKSYnUExsDfwhvq0bE97u6fi9AuJk3
aW/3A5lB0hNyn9PoH8r4ExXx1a+fxxY4vAeMasGmcvawH9aeuuN16VIPDYcoirppcB2siIpfVqdq
Ach5BJ0sLLIUHhGxE+5uHMImp6f7pP0xpWItiPW5Iqo2az1rOq+pF9VmMeIeFmj9gxWdWf+UlCIf
/x8XDRDTm9/aoKfHjWGQGHpgzVeGuNsujsbV/OrfyH9BV4byu99g/Pi1tO46BrBehpYFbrjQETbg
PkAzRXatj90FiVsItbDG++y8EP7/GahW89vCGG4RHLJwauN4Xmun2EaOYOHBkAMRR5jIEG61k+p8
pBOStmeRNN9ZWfvDyOzWSTTJ9rfz9SoSioxlCyrxssI3dPd48YpjG86d59ACjiZIK3aOHFQ/tmHW
PW6Bw2UH2jeqWr0G0ejPOj3dISA+3r/2kNFrHNGtgMiq+f+LDZ6Oo4RuJLAqyAInRoW+ZR8SVaTe
vI5CwL5qEtxz8EqOs/BqS3pcpYbFuB9bdmtk9QnvsoIlTwTD7fErlMvWRYglT5m629K0DqNlQOle
/yCYovk7b5YkXKL9aw63SgwTze2wQOaBKPvrRdd8MEqOo5d60lE0Q6txtADj/CHDha1ax/OjUHZr
hy+diPVBNGi8BxgGaRoZ38/Zviv2ReZVkWBzuLrgLUzg8lrDtBIFj4BQ6y+EJU4LJqKh/hyjk257
ZlYXoAUQl9Z6xYiplAPIGo9Z/s8wJg7pHrP83Bk3Ol5ittHW394XcFyKU6MspVEMf2s8ZWd9Z9+S
U3CETGSEdyzNr67zo+HKDor4ROVM60v7AplLe2NTDJ2RwAN/EjxRl1EHC5PTeppLztGOCvZFAifk
C7eZntTg5wVeohZuk4aH3CgF+2GBH5r8Pk+XQ2lM56BKTwZ492LUh7Xft2ds3QyI1YKsG5ca/Cml
SEpJU1WCHZH+XMu4ajhuf3/dhsv3ORuGgbUpiCOxWyhHdwxDZ7Ke1UzAUCUC4bKcHVaFQhIdpyDC
3KTGfAz3Y8F226asHYQItlVQJEMnkmpzoWRlSl1VkglT8he5VEdXofJVSrtvjGrXkq3db8OtpYgl
HBdKcWu1BW5xDW8iX9r+uqnvwuBWk75to6zN/xKFC5u2HtFu38MoTWv8LpSvaSTttyG2x03juxLb
akAvCgWEVV0ZuCSOu1Nmj24dnq3+6zbUaoXbxRyNb0y0h5hBZWueo9DXIme+bUrdr026nxVeSjyh
s71IhH57niC28Od+gSbWEMojIigvrzoJ9Obxc645Vdl727Ztz5Qmc0tsCyJRbLyBUwzftWZXiMTt
14JoOXQz/mLf08hRFrRzJrAMlIz32U5XdZ/U0adtM0Qw8/8XMKHaVfk4AYaOjxoqmIzRV4mIu1Y0
VtzySgppAFMl3IBqvpIejUqQcEQuzaWCOh6LLA/wfZnhkb/x1OxLiAKzWnNy1d8er7UFfDktXBqA
uI8VkQxQVX2aOg18GLeS8qJlD8FMBSVSxRENHJcO8OhKJjkBmmLK3zJddzqt/bFtkMAB+GLKMVKS
bmoAkaqtUwSpj5dKRwtF7B4CS14PFQs/q3M1jssSMOg9OQ/1eDCYqLp13QsI9OsJuixRPvCnK1sD
upvAMYqIDK7HoXN68G2k5MHur9v4PVQIRL5gcR5tSEWPq1FgYc0BIXkDColIlDzXZ+aCwXl1lOCh
iulYq2clyXxysl3agjbEwesANOoat7oeyT5Es8du2yNWr7yXxnE+PmI/b/UygPX96FNXO0sydm6W
M1/MovTdFvCkrB4ol3icl1dVrFhz39/cSKifytNcGwrGdXln7cSM64JR5TeKEJHpwUg2z1zZHzW9
8Wo5RGNmPIm6CERA3FaLBHZGrQR3wWTaR9FVrYHh9B2bXqLIEGkmIM7FXuhPj+/DlBZpYSDvJR8T
e69pz9uesJrsFt/nIsqMdZSLm/i+lt8PULurdOb0+l1RX1UFBb3pe0q2lvZwUSWxVI6iOd3Z9aeB
7pv2CQpT2yatzsrCJC6o9Bo18NSASWNhneoOJYVp55r66G/DrJ5/lqZwMTSfidsRZL2eft/7ktPv
2a6XnPHr5ELh7NCeh/dcbS4BuSDSo9iUEiRFTyKoQaaZH4b7MLkNh+eO3Old4PydgXy7Im0ZMVIV
Azlnp4A45T6cUxOWKGMHCl+8zxuZIDEJ3JHvLwmVQrPy2URjuGkM+VTbmlfWOIkZg/5MAvkmVvLQ
e5edUNTQCa7WdH4LG6VGEvSaPR9k7dsAt9QJSrkap/kBZRKH+vmXbbx1/7zAcdtXxbbiImwD+Gd0
HMqT1T8GIqbTOYr4yyEUORg4nZuWCbGQP7NGrvV5QltEWZhizm6UFqoy8UOfCA5Mq7O1gOEiQJK7
keDghg2seqqyA05wbpcd+qRzQnruq0wgsLZK9r40iwsAKxuVJJ93GMMObRogdaqOFG0GuPm6RtC5
OnWK/btm62IjHwS5EdFcmXAoDJQPlkQds38qG8GD36pHLDC4dYROE8uCEXYR6S5AL7qev3SW6Lp9
9UV4MXp8Uy6cPJRYj9gCmynUfhIFJ8NUiV15UHOHdVkKea/C3EEAMvVqJa1QcaGaj+/wfRVPJUgb
+JM5xywLqTTsBqOpZdc2vdXIWRVe9K5vbhYgnFsO4H4jygCQ7NMsHCV/D/1oD/NmWSX5kInIO1f3
vQs4zivVrI7jogacOp6U5seoiRqN193j96Dx+/eC2kZtx8hPtn0fjyOK2DxJ1dztmRGNGr99zwy8
lpAKaWmmIJ086pZu4BmvZSPZnu630UQmcTlwHJtgamWM2ZTdgvvUSarrMv7wdxj88d0AIwsUmXCy
Ku/B+yHXx1FU/SIcNG57JktjVuAtBu9/1M2OWKv2kmtU2ErPynjp43uq+snF1V4T5OKIJYcZU/MS
cJBdc/VyZhjXz8V0X9SqYMe+voJcfI7bpylmIefmPHjUgMgB5H2k4MaszlktONe/cQR0susmKJXB
UTzvybnUF+Mll/WgxvCb2rgpilnhrTf2sV0LnOFt9uOAOI/LDEYDXIVQaApae8lp99ZR2/dX4lpt
kUWc2/VGn5JBaqmfxM9T0DpKFqEtTZTN3yy9nDmc4yVBpEvJgHFLms9jiIXP+qCmoWtQXMGNNxIR
uMPbpZfDm61eeF4GpXa5D2CVfJ9+Dk71PvDAoILZejT3gVO50S29bkQb3rfhxaFyXpjqeWfbCiat
9u3bVwn3Wa7um4xm9+y76JFLNHHc2kTHNjFojyFtqwcNGz/QHhWhYP1bH0c4NbhHVE0hr885i3HU
SgiAybjH8GMQBTiKF0EPO7gaHsLjLMDH/MirkTwe/mMmnIdxAcotiLo6yyOpADXJiMYB9FQ17tjt
tkHenoc4FG4dzNImTNp+RCh/6n12V2NnNqW4yJhcze3uxeQEb5u4/gTkS0MHJawmGW/vvnSYdoPX
7uvvCVpd030EjZHRi469p0JnRPrQvWyb+iY5csBc0jK1gKp6gPHsWQg/+QdXUOE0OH33bRtn1SMv
88a3AlKN0UpR5xHtmD+Yyp4l1X4kIjFKkTlcxmoZS+yyA0xmPXWq21nP+rSLRGvlHD5/nEm4QeMy
lqJPdT39H2tX1hy5zWt/kaokitpetXa33bZns2fmRTVLRvu+69ffQ+fLtEwrzcS5larJg6t0GiQA
giBw0GPR4kQOEvkmGQOdWrYm3a66iCaFfesaFuet6DgpWV1Aonx9zPV31tw5/21nOMe0TquMiw/z
FU1+AJNAMKB3CoUg367DiGyKcD6pnQoQSPUQBFXkJ81HdTwmpstHHXwflW+59E2OAnzZKD3U8YTI
rVs+JZne1fDyLVJB0vwjmZ4w79q+LtS+Vl9AuLWbaV6iv79lIP0xb+fb3JAOJQparsPs69sFhls6
0iUowplwdjRreprm5oOVK8GQIL5Nuvt1nZ+uw4mk4nxsp6qFUeSAa9XYzvLHoe+cIYq96yh/oxAX
qTgnO9N1AtkgYIrH2aVeFeDKfdLt2tYwGdk6Ch/5BWLx3SZEmo0WJyPOq9vqGys0UQ6xGz9NP7SA
TXFqgzwQnVb7p775W0aLc6+LVpupMgFziJ32WGIUQvndgEsnfnpTByKSdbZir30F2jRM05BfV9tO
04SbqowVRWCIuGY8rCcpIAdR3+++S7rAcO6PTnNdmSo8RtxgaJwSLYWXWrGonUaEwrZzE14kho5J
48/C5PQJMdvoENKtAsvaj6VBff/XknEW3MUGndUQsiyn5KDY6yEJJh/8Eud/fd95PjMuQJwNV7qc
KMmIvTFXVOWPFQoBSkerrKBWRO9wf6N1FyzOgHsM2+01CqEmZ3YJGpFSl7VNaKfKL8+i++/uPqHA
7pmR4XVBMZEXxO+o4fK0IQiNxykWRCii73O3HTD4anrX4/tm/qNPiU0q0XDPXcewkYALGqbU6KtC
U+Dv0HWdh76lvRsbQV7s9bMR2/8NCBNzo854XpGLaoQYrMQoOeB27f0ojqpXCxMSu/cppEstkMaj
CdLk/GoUR0YxNhAnxMhxp1fC0F6mUAb/5Gz4NMJNp6b1H9XcdyKPzrbilf+5IPMeNpTUrFoqFaqA
vEv5gMEVweBPbmjP50g4Gm3fdDdovG8lk9KOIeSUT6wzIzz+mB3j1AfGUXBQCRaU7+vr0IKUWQVB
CHbb3kYHJBdPszsfk5Pl4Qnhc+Tk3vpLdgshEfOe6oNwCQOaDFyxXpVkx2pUrXgBjL01xZlowknN
Inq8vSNjC8G5irUp2rJOEMqGZ/OUndqbycfd7STq+t497Lc4vFKOkVbI7MxIa/lUJJ9pbJ3CpsUU
3fVnooAyeZqdVCmgpPRnm09Oo5leKxf+9a3cs/TNr9Dll0YYd00iryliUBW5DReTGxZHBXuGV8bV
Kgird53wFotTT1yqQHBXYGXHJvlFdfmgtIoPy7y3JvNDXwwemSIHTsPtjOnDigKqKvtyXVqB+uic
58zCNqoxrT72LJS6xvelaPi46Puc3xxIUkxyDJdWVphNQSqVeoO6VsF1Kfb3DMSYxNBR7cy3DDSV
UoehCpSo9TvLAyFc1woclwiCCwJUNFcQJZJhZ830GJm5J3V6EGPqveC6sJsywai037JwQUAxUE3K
Lcgy+qObf2nAaIaTgFWaLoq7OjJGGOHdR3RCi8TjbNyqwLQJDjo8/zXoHlklbww7Z6KNILHGfjzv
/bfCcSZeIMQZqhWrGBL09U+nsv6ji0tUDM+OLmqkFK0kX3q6TrkxygVWErdJZ8XoBTyhgYD2VvYj
3B5U1Aknvikw6X1f+Xv3VM6iSThXuWxAwPTIwuv+Rg3iAzmImNz+xldecDi7ncc6jEuK/VrvwarI
mhZiP3MUNm5W9iv3H6SfmKVe2Tqe9b1YdGlWFvjFIrdhykjzVnfqIXR/lIudfisxZfS/S8kHRKtR
9DFTF+0DKM8+dmimYimvVAehYOtIwnhBYAUq+/smAGtGebEaCXj68jGUb0j/OUaz2HVfRZinuLaQ
nCeJpCytqgUgow++T+qkpQN6zGPudufkU+Z0Lghc3tGb1UHzL+bhMTnrd/VZx6OEK+rO3Q05NwbJ
P53XjCrWIrCR5fSnEoV+ekfsDOQ+osv1/uLqpgW6Evl1N089mWtkzDWLUFZ7zi076u51lCtdX95d
FAX8thSFAK/7XkZqhlpNOrTazflpThQ3j0ZPzoa3OLINDGd/kaT2lUUBM6z1+7mog6GU7aiJAkyR
cMxheEtQsoHjjtEiRuXSkCJHUOue1r5XOpsSAZvd/sJhyiqKAA2k6znXnKNgrZXlCq7ZujOl92V/
m6mfru/NbjCA8oz/QfAO2Rg6uUsqQKQj9bpwOGEmqHcdYl+hNxicAw4nxMk10zL5tN6WaOVC1QkI
SMkh8kUKvR++bbA4JeiXZB4KBfK06KRfXaQrMztzGpc92MRfRSkVwQbxDniOy3CsygavQ/OhR5tN
YgRW/q8LmxFNYoIMo9vWMSWb70GQMkIqMwcI/oHdYOyON6by5zdt0gWFizYQ1M+JZAKFXcuoo37v
D0iweeZT5OaCA3lf5y5QnFqb6QjCRCZQ1f4wUT+7Jr8EwlxHeNV+EGeRJRcUCd7GYwQUpZu6oFs5
Urs5jufENY6iGEMEyKl4JcuSltcQKW7Ok3mbKm/yBH8t2auGgzFTlFJr8X0r/iQnHxRtcNaoda8v
m0gIzqOlUdqiOxEgYRFUyU81f7z+/ddUfS80GeTNL89yeUmNpi4AUOMtIXk/3NUgZShLGx7BwTj2
5MjeFDoFw2a7D2887GBFmIYIRgOU8L1Er8ZRs8YW96o8PKv5x8b6pPxrtgEm4AaCiyOkgdaWyh5w
I/VM5QclOlxfwd1YffN97iLSWdlILJZZyHPqpXNpL+1pyBqbKu+j5sN1rP3d2oBxHiFSQfVfLgBj
rjS6Y7kTvJa4GMMEOtX0rnjo3MkFCY4buaboyGCq9iogQ5mJYaJ8D0XH3F5p+TKQQcYtnKWkpM9D
UASN23vxe2LXTn4WHRv763qB4/YNtLRJveQIuaS08Yn1U6YRxqaXKHK6W0ZBcTD71jXRuD0sI0xQ
tEYm2toccTTaaW35CamOeS91gsB29+qzWUZ+C/N07DACmb0sYCBgwJLkitcGoiT5/rVug8N59IHi
XbVpsX7siTAMdCf3pfd4wJOPg8uId5vYDu9WUXGGYCX5wsgBqfIkaiFdrv0hqQe18fPos7Bbbjdh
qV2E4yuCKUUvdcEyGfq5v23vi/MaGCd6K77q7N8gN0hc8BI1uT5ZFlTDPGMmJR66QGXqZscKPdWo
bxEHS7sOf4PHOfxZHcM+WYEnHeTThC4MXFk/MOumFW5zNW45oukA+/HZBpI7AvKKjGXKCgoYNZTl
M77WDKa9OsNHchD16+6GZxswzouYCSHhwsoKOr1MvXLNLDvULc0fwMzpXveWz5UQV8yaci4EfAsq
ZpkDS7MxQw6B5+rS1jZP1JnO603isPJg5Dge1sXGAeelX8WpdYG1U86zWGZLp5Y91YO8OWiqzotL
7XM29V6UsWFtq5dVsQ1+eYGzFpkh52SQg22kMIIWgb+KxHgJHn7FoOzIk3/Nn8BOVxVVDTK68dmF
6OUBLqtdPDes5CGrwGQ3hZGddcVDrQ+Cjpd9d3YB4tt3QrkDnQbLAU+O+oOeezfFo8j4lATIYmLU
YVD4Yfi2u/gGlAshs6ZE82ID0GwynKZtbGl4X+iCAvZdi9+AcB5mrOSJWBmWMK6+kKq0Q9Gz374d
qJgSqGOrXhf+YzI5SdG+mCDbtnglsnz6O0aCCpZN9cBIPU2buOQGE2pP8SFz5e/W2zJGm1/A6WMp
kygvNPwCs08OI96e5Zp4IBQOrlv8rrVtYDhtbElLSZgCRguDLDrpxjEcz33rEzwpTWATFmWhd53Z
BY8/7bK4GMZMihNvUde7MS4e8N5ZqsKeIrY6r/zYBoZTQxTlzJ1kQSxU33vGZ+vQu9Gh9K07MHi7
zVG+X0+rh1S7K7pL76smRgui1oGiMJ9bTzKgWECK0sTL1rL1RtKQmyLPMoGfFqA8H/abdGLWJLgf
qBBvDU9mctdN/nWt2N+l31LwNewjqA9nWmUJ8lt2H9+T0taI4E1aJAJnw1Rt85BWEKE2wWGlpx/a
vBdcN/d1+yIFFxjUXacWsYm9kE9s87NADaSgDd72vKhecJiom92I83YKDRiRZ8y+GVDQHhbOWDvx
NxTa/KOE5+7aUbR5mtQwVdPgBJNASjjLaZR4XXGK0flZvLu+/aLvcwIt0Qh2pBrfB7OZW0QYYb6K
koK7BroRgQtq5ro39akNY29Wb0f1W5jcrPKXLPpq6YdMVP65H5Fi+K5FqUYI4WNfk1Rxl6iQB28L
5QNrdYpdjOR2jaD06rP4JrFrPhs8Xrcxgy0NLbY/if41KzMfs4tuqbBISQTDqUFjKr0hyYCpameq
PvWtUyifrmvCblREMcBORr5Bxi32pWrPtM6KJIQjWMNvPakcqfmeaX+YseJex9k11QsO79DmiFbp
IMGEQh1FzlN5nAvpIUnzu5BoKAieSw+FCsdZqgS4u5oO3mrMAESZpmVwweYkWWXfJnXi5SCarrrJ
m4ioFXN3CTcQ3EFeW8ky1hh6gheZHOOEerW2O9JiektReB0WXnCg78Ph7Z+oBv7jJx1QKx1Qb4YD
NkkLlzXBxYZpK0tlCylL9tfugsR+ydbtJRjX1+fYsyF71JQga56u68R+xh1n6F+icJszJ5NVzewQ
H2TJxoBWn4a1Pea5H5Iq6CzzqIxgSmmm6CYbNU/KRSNkREvJ7dxoLpOxRsAnCujAEAOS0avlQzU+
CgTdNeSNoJyVsZ6CEA8xyfN1Uhlt1Q2Pmld+/x9T3IE+RfeiXO+uxV0wNa4aRe5LOa9kYOrhU6g/
zNansFztTn8/GN8ylDsOun9dyn0hTcTUeEHTEFO/VJemSNdJnRngcmj1AA1fNhlE04WeGURfBX44
F/9CYUq7UcpOJyV6d+CwyspmKRy0LP6B8ZtedpJAvGcElSvf6F7kpOzphr17etelfE3Zy653mx/A
lmHzA/RysMiS4wf0LnJ+4PGpHmXH8NfDiIse6Ms9VmBcVo6o62bXGlGiYlCVYJIcPxUxnWM9LxUc
qIR8TML3vYh6YldfNt/nzrRYtRR0d+P7pjJ+0M0YI03j96BH9yfc9OxKXk/g17yrs6G0r6/orhXi
GgYmAnBXUZ5rviuaKZ41Cen2RDl3ax6QRj3U1fBxNaYv16H2Pc4FizeKBlNIMFcYQi4atIflazt/
+kF85GsDkQHu2sMGi7uiDGFKKnnA6V2nt+vwK6vu8+THdXn2deL30mncnjVjkqkDBQRFcV1yPzRv
uYdvROBMWm1GDKDvmAj6OZe8VcQ1uG9MSJKgZglU0Sbf5ZUs1dSqlc7SUWXu/zkQD0SdEfIXLA/F
ClJiO3KV4/V129+aCyzn+LNWod2yaOjzqt816POm70noXofYjX83kjFz27gJK5X6cu0gmTE9RdEX
NflmZJ+nFW08jW1Yn6+D7dvub3n4Bq9sVUKLjABj4+QyVI6yOkskKgWhx766XWA4jS4NmuvhiGVj
YUduYV7W++ty7CexL6vGN3KF9YhkrwEE/d2MzmrlQB/Y8y69EZXdCraHn96mR10tLzGARh1jaEKQ
C6aJ5Of5/K6pw6Dpvq1j80sgnEDr+Eluht5lFGRNf74WlQ+qWwX0p/Y+fRoxS1f3l5s6dVVRPkak
GtxxRc2ctkUP0PTIHB6ramCZQdF6imRjTn6r7hUofrTRwMtvm54zfb6Z5NYjWe0J1lCkglzIqCxm
RjqmguuPypvRzJgd1IPprhh1IQXzGeYmsGMRIOcqrIESaWqxfiOe5rO7WhVlcZmPfhXQbFSecxQ0
G0id1ZCIvSGuLusSyQLWF696y43IgvfP2t8WzNfRDLOR6UYMaUI56NZ3g/ZdDwNtEbgjwZrxpYyx
gVRmRyFSkT+oSmAagvTF87FwZc1U/tyL2qaX2LGhqp7+tTwSTznUT6y9ho1jWhS7czHux2kD0Yvv
rpqD1h7pPzQDowGCU3M9HQpptbBZ5LFLcjvTPFMSrN5+NsMA8bJJQOiJOWMvQagqodppxLVEloPy
iBd0cICZxDFkh9z/Sc2hWwItF2KyLd3a71p1apfhpA8/9RhMW6IotP0eYjbh6hVu+0n0FLvrfjci
cuuYGCRKdJZAmavpY2JgNPvYVIdGVhzwTbet5UtEEjxo798cNpici5oUo5lwm0Uj+bE8rvfSLWIO
rG5zDr80kx39YYAovvET8HAqZ1YtIHxU3Feey75yvitMm2GeVJYal1qkrUvMRbS6ySEy+ahnfexG
5mgE1BpLv5VT1e6XitqliY5mmpqMws+SbGscNDueK1mQSd0PjDeLw7m5MZ4MOa2wIf+bHhS7ljdr
z9x60lFYO8o0+JX9btA4n9cZRp4XLDQe/fIj8ZoAs96/Wu9Yv5KB2ciiO9uuP7rA8Y0ZiqQZ0ZoD
TrUCXb8NTZE/2vXhBiYJUVS9Yh4JZ7HZMKOmNMXVt/OyO+KlfuFMoHxARz8j0mlFr7j78lzgOGNd
yy6vFbBZe2V7klAmDu5iwTErEoizT4J0aqKoEGjJXZbxXp8wjAIzIn6wJ/7aEbmD3SDFRAebrOgY
0Mc3laX5SqaiwbVMLxgNs+XE2qNRHCrQ7IErOyGtZwzudRF3T8ILJN9NZq2tuuQ9PHlTBbH1pS9/
JfWJagLN2DX5DQoXMY/ZXKdZBMHatAQB681gfaPK9+uSPEf3r6xpA8I2c+O7p1qVTTrhAt3oA240
kl8k8XGK1aMy1d7UDjZeo50ojW7zFvaVG2fkboI+G92+x1hRLZoCSx99tE75eBjw03AOEjN2rv/I
/Zve5kdyJkInkhYVnhq8rLVzhKJpggt4iRC4fOosW9LAQ8FqOcTlBq+Jl1nCZoPMWUvfN9GQS1ie
52YOFmCFrlHYI/j5usQuHlCz4nbqUSDvrgVtUDkLWuq0LnoNO1+09uC1x+Id6DYmp/sxerofn8o3
+YQNHne6RVPbtssAKSXlMYnxLGUKAtVdp7MB4E6vIkwIqiewga0UefPqpImIH0xkLNwZpOvmBKcD
k5xR11ZEf/TyMcUAgusb8+yLX1sLnLSOKn+QRvNyyGXYGjoWavRBHacQm9UM6k53Vt35oH+M4OVs
Bc1S8zm9U3AgSR/nu3/QPrF7BJqXn8EJiyBSXoiBn6Hes3k/pbseqFs+mn/yE7iiZNT+7l3guBO3
qVlBBdu9GmMcjTLIOypYWAECf8jKqZ5oZYbwCnM9HzozvIlWyb2+d7tR42XN+Mkkw2B02ZRjzczu
dh69xnwg5YBExAcy/ppHgb4/U4ZcURS+wbECN1XVM0Vpkeglju6oNg2MWz1AmspOTsZN6lrOXDta
oCLbLLndgbgKHqBT1H4Kn6BZtv7aj+HcZyEhgUYj7J98Ik7srDftoTgSN7kX3Xf3jfC3ouhsmzeH
iYlYk5Tgb0QZf2KvWmyrxeRrotql/dP3gsJ5x7JP+j5jD9zo6LbD9b7CvBzre69pAqXcr5EyMZCM
KAoIHfj+zqFc17heGjxKpAfWpsTKgrXMZtQVxS0m7GGv/kGkz47117t1QeWc8Vgv+lIUQE1v5+c7
ferSh+yoIycnCp32ze4CxbkztPbIRhfh9VEx74slKENBGcd+KeRmBTlHZcl4ozNrAHQn86yf2M2w
Phhf0eD8D3oF2a+9tnC8m0r7sOjQ0uyl5Gc0fVtbwy6qTzM4NrNK9F61i2URAwNG4FNUi9uk3myn
hi594jXLQTEOcxOQyAHlTRo9XXdb+0u4QeL2qEUCbql0IIEGBNcD5WB+BHk04h39ID5Z9gwYL/ns
KmIqBPVtLw14yNe2UcsRGh/5+oiDTfUijIp6g0hbFG7xmlSqB6Oa8QrWuItDnAzeUEKrLDqY8oOY
qXxPy7dw3AquFGwMYTzhoUMJ17tOacF/aBRdHwlOmN178BaI0/Z2WebUmLB68ujSk/UsVdi5VpAf
MiEDgxCNU3dNlxrVWICGVfwLrWNdYP8ETaAYfLloZc55Iq0Ay8nPafrUJpbTizpLRBLxg4Eiqc3a
dvhr/eTz/7TCCkys31vOqs1mGSwG35xVxkTDIs0A1lgPlXZnhv4sYiHYXTQFk3XQywqqL57yWpky
PaIFIMAEZsf950pCoeHsX7emXe3egHByWGadLVoLkDK8r9fcVlAzfB1hf182EFz8UOqNMs4M4lmv
N/vyZmvdgDF5N/uyKvOiajlbtL5200Hzpl6QzGPuhT8nEL//3hbOyTWY3bToTJwcpDpSYstt6Jil
iblHItqZvVNii8Q5utUoMaFXGlCjopwW5GMx271/jGUnFBwSIkXjPFwxrKseUuB0xodO9uryJzUF
SiBSM863mWFVaakJiHrNHANbo3WCNKJICM6fGSuJ1JwtllK909L7/weD5AvJBmUZ8wkP357RW+BY
wUUxK5zIElikyF6e/75R4WQezbyVmb2cfM1vnNVuDwu6kuDEjtdNU7Bmz8HDBmmMB0nCvBmkpdX3
FrEL4xEFcdchBDrMV+boclePjEXFm5feachZzmQ7bEKnngbbmiTvOppIIM76G02Xl4xpMl67wxwk
JIq9pIogABHo8nPcv1k1mU5FlrIoR0o+6fKvQkTCKRKCM/ssTbJ1NCBEFnpVeKurnjQLLph7t9mN
Z+FrH6x5sMaUHf6j9Sk2miDLT4sU1P1trT90VBXsikgHOONv52FE0ywEitIPILRPrT/m+SbTUm8W
zagU2g7nBUIpksF3BiicNf3t77OmOpr/IDIUbNSr0oe4bDVtxCqGau0U4U8lnGxdf0MaF7OL2cMf
qv7BfvjyQLNWir6GCunwVvnVrB7K3FB5+XjdbNiqvDrSNhjcqoGkvF+VBBishoMNgWc1HOLS5d3L
yEYW3oH2tGVPPcBZGftL4UXvTNfwWjStsgfTt1xPt2hcAjylXatTA1mhJTtQ8zzPb6hQ2n6fC52U
tgEpKmuUSNbPWe9QSzCldl+ZL9vyynfSbIwquANvzR3WZACOzUP82B3BdCKMZ3dtdIPFec5Mnmup
ZU1JDUURVJXYyeRh2IDdlaozjAJ92/WgGzBmWBsPity0VccZ6hiL+s4y7oZasDNCReNcaDqgeL1m
nTLJglR/7VdO4ZSaLd8zyv/l0IgIKESrx/6+ESgiljUprKfFCk80/hFmhyiR7U7NbSP6cd1Wd52O
SlGwaBi4ZvNV8/JoDrNOcKFPte/31vg1Epxugu/zNpqRcRz0Ed9HTNDgFI0eG9FrtAiCM8w6zySz
Qh6OQWCgGsIOIcTuhlAZj3pYJCQkuA3p18giodXCNZdeN7p69JhX3kCcsvx0fTv2VW2DxPnnQi6i
SmJZvt/ZCNai879sxFvv7Rs8zldPmTrHdEFODCccGzT/+5b7T25Tuzt1AeNrVseinTE9A8LR2WtD
38i9Og+uL+D+ThmGAb4JQyV8bXGTl92qLKin6acPRn1vKjd58pTWD731lnEMcPi/kTh/XTVqRKMC
SHly20tnab6jmTcYs622P1YqyF3uurgNGHfpHavOaNLGjL0kyv0BhRRGnHnXV25f9TQF8wd1quD1
mlOFWNYiLWpA38lSvdRR7NSXkGPOjtKpDUTNh8xlvooRLmC8KnRzXrU9IyVd8aIr9a1tIGs0fUvH
r9el2o1FNjiccyAJyc1GAdFYHX7T+4c5dpuJ2u34OKW3y0hsTf1yHXBXxzeAnFoUUZOYVoRVLJSz
Tp4W+WEsvl2H2FWGDQSnDFmcJpj2jLXrs29a81jXAl6vv9EEqlNU+KCnhY/nSTOuzcqK0jqw+YA9
zJcc+WE9MSYLy5XfotoaMteKZppoEWQLujnsDMsIq36BardpoXu9uZrIkLeN4BzaLQvTNzDcGV6k
0tokzII0m5zYKLEqYDR6S2K3mGUSCVnl9jfpIhZ3ZCilpK3GyvCM72Z7qmWRue69o20F4k6Ktem7
YkV3A1Lx0aG+zwJMIZRO4nrY3YenLRDnFxRrUZQ0x2P25OTH7G56P/uqD25uL//OCGnG0hUztAtW
j69p0dKhs6QUwoVhE8xWd5Moo3vdivYN9fcG8ZTz4Yx4GD2rIMlLb8PxMK6Yx/zuv0FwvkBvqFSF
bItKCyNWj5R6kmig9G7JzGZ3LM4ZjJhCNklMDMZhbvh4kTnlR7Y/jVOjHBuM/Z/ZNJb1K70ZbnpR
TfZuScoWnm3kxno7GdQNqgblqDS7d8uQTQO3Y18/JoNT/yIYb5P/IaoAEO0c5zHW3FimIgKmmeXn
XrKCqpE/yb0kcBkiHeQ8RtvNiRwy0eoW9huOjqxlAojdaAU+VkFJH8ir+frYSsFEUYM9UVfpCkLA
x7l6DIeHzPxUiNKAu+ftBonbJ4OOtV5X7DG87380zTc9nX72VWcXoSa4Le3uzgaJ250QFKkGGA0g
U6GA6D6+qbXh2NH0LQnaDQy3O1WZ6Qm1AJOOHwbZS+gPYZZ5t9KLUQD+tT2cD59zzPhrI7ZotaP4
ihudqGqP4JZhhPSYMsTSGii5etNj0AaW8+yyOWXzoAIW81rOU7ecUEzU2W0qKvbcjY02OJxjb/MK
0rWsdKG16+YYGTdtrLmNGSz9u4F8awQJCPazX4V8CCs1RgaH8IULxZCira1mQGNFIyn3kqS4Y604
DYZi1H11CDF821bWRZCZ3FFGMPuDd8BSFENXeCpH3dBXKwFRpDcnn/roy9Cf5lQQv+xFSy8wuO2S
ZoLSb3nOPOXD4tRH1pkCRmz0jMD5RR/e4PxeoHGbVpQz6h6rKfNi81gmX5rqXrMe//WxBQgDoypk
S2Ex4Euf3id6roSpnIH2pwrSNQ5Ko3T7cPlwHeZvFu6Cwx2PVJFyOTIw5iN5HDzNz046WonXE9i9
UUwgMqodBwhxZENTUFFAXlG71mB5z9HVnoHc+7FbkE3RU5t2um3k/97/bYH4xhSMleiWSWmgcun7
dIztChXHiaj2b+/cfYHC7VFGMBlZGoEy+tndeguqOZASflnf956S25WLwUDuEvvXN0ywhHyvyoSq
hcagWEKD/gyn49TWjhGda0tUHLdz8L6QjQtpWqWzaLpAtrI5p9p5FOUI9jKhLwC4wzBU2rkBt2uG
mAmk6C4W8WkNEEb40lvGa72A4k5DOkeSNnaAWubiNM79qSu0IxlEwaxoydjWbcKwnJXM5h22xqqV
86RLx6qVBK50f/cp2rbBhq28YsXtlnANcenIvHWkftFbnspYnrQkmNtFoGi7XhsDQv+C4jxqZk66
XmqA6uXsVk3qIFHIwbBE0de+A9rgcL40XcKyLKIOvvQ4eax5o0Pb4tkIWFIXD4uiKVfXV/AVSe5Q
0lhp2CYp6m2YoW6qOSgkmFdRznVXLkVWZA0847oJHvCX2hApg1VQGXKVn8MzqxUszpWEEyn8UXrS
cRZUMOzt1haNs6Y5i/phSiBWn94qpt/PX83031+k4LcvAnFWZOiFMaRrnXlyfmqzd0r90BLBabRX
Tf0CgzMhDQMLtMWApfYuCmM/WjeZV5xBqUlKp0chdXxAM4GbnpfIHg4lOroZJ72wnYgdeVyM9OJH
cBFnWsctKg/wI5pf1j17PJM87Tz/Wr03xpkvwDgz6/SmmayWga0HotysRZAtolTSzg1ni0E55Vhr
U5HDGcoRfWuPIKS7QYfUw/KgnDSkk+RD6sS3zT+oR9vzhxuF4allqqiJG1WGwqyIoMezlB2vH4UC
nefJJwezmDDFCRbWj6dWvbc6v9EEmct9CJBIUBRr6ZSv14rHLGmnYci8jgSSdrKqu7b69BYpLhBc
ANaYZFVkGRCVTNDGt3To0EwN4zhFmEzw36A4lzTITbJI2QjfJ5U2BWX7FN/Is+VcR9k92RX5IhGn
btE0TgaqYXGyn9pbzc99ObXz3GbPz+bdG2ZCQbcvYJxXGiUTo8rYDj2T/Z7/nIiXnkRzTkSKwDmm
JSJlOOS4X8TWV0qeDETISi/Ynj3u6ReycI5HX6xyoRNk+bNFgI2CR0+/k3noMHIWPHNmfuTKiCvF
FLXslH3t8y7LyLmhdQGFG3pF2TL+yX03PFM+iN7vRTDcYV+3UhWNNWBIerSm2c2bwEqP+fAQ95jW
3VObdIKDcdcJKQpeokAIomJGwstjeNW6pElKtqYRZoKDPHxu3mLAGwRu6XKzIlqfMA3UTTsbCmcO
PzTFm2x3g8KtXKsNWadROLukat26rp0sI8dEFRov+7WvFOGCwxNu4nEwXptnp+oqvnabg1rKQst4
6LLubdVBnv7M2JDyc/hN4DaY97mGzN2mVB03XSvEOi7vluf5o/OhcJLbySd+gd4AUe/97qG4EZTz
u0U6r9JQAE7uk5s8Tf1Ybm5ojH5UAyPz9FGQeNl1IBs4zvcSOVfSssX+tSHmFFnmgMaRbvhDVkpD
4EZESJz7HbJK04sUSFqK1lplvSlNNSClLLiK7CoKtRTkTAkKsPgnI31aaNutSFB0SnaOcAXJIj3o
tdQpO3rISzMA6ZWIrmv3xq3gSVmhlNHV8VmRucvx2pJWOS6Nik+dIUgtf6JuN9kZsoH0pnSa0M1E
/MG7qrJB5VRFBm2cuYRAJVkC9t5ccgr5lOmjecDc9SQwiGQcrhvD3i1FMWXZ1PEWJ1M+ZabpDXj/
xjL3rHk+d2rrSql1qnVy7ufJvQ619yinqRj2CXIIneD/nGbSuQVZfl+xLEb6IOPJIvLaQ4/hxlbQ
B2Zki8YO7HnkLR6nn5irSLJ4Al5Ruk1yV6eP1wXaY2Z4IRAzkO09nLYkV+OSZRYmD0yAUBV02z1F
79jsutmpPsZ3ipPamFfhKw8L6N2u44vk40KFRilVKa0B39AbE0M3RLlO0fe5Ey2rmyIkC76v1knm
m6hIcLqwi/z/JgV3qhkK2Pe6Frtk5gcNuQYq0HCRFNx5ls8zNbsV318TDOArz9JwvC7AngmhC0vT
CMpQDJ0vQikqSVeXBsuEQ9OWVMNWutzGdIukKdzrSPuiXJA490BTGo5myu45GjifksWRy1GwG7sx
9VYa3kjNMJ1GguVSiSPdGz6aIVx1dEePBYWiNK0QjUm8sSDdRJVlguI3rweJGptW2PnaiTWiipsb
906rrWCcsZI+A3EHKItQBSvZWZN6w3gnW/V/3CLOJkeUPRSGCoGyCPMeuuwUjqIpNX/jRy9qwNkl
zkMztWZghOfRVZDQTJaAfGk9xdEczLDE0onYaPfOpe3acTaqYN7TNDGl0IpssE0zvknTNpin0EEq
6KjHs3Nd0UV7xdlsN+qzNVXYq659INKPbL3B9CRB9CIwJr7oYCzyelVbYCAp2PvgqEwPjVKLGnn3
JKGYbUoQk1NK+eKaql6LamqKzMvV9jZWB0eVk5uqiAU+aI+ATqOYY8faykximJxOIDuydHWGzAtj
4xruMIcTY+7/j7QrW44bV5ZfxAiQ4PrKpTd1a7Nky35hWGOb+77z629CnjuiIA5xrHnuiE4WUCgA
harM8JDeie6na8O2BOJcYeo1H6sGwzb2uNubU/i9VEU1nqspzSUIN/+mWmZRYiJX1e/SB1a8o3mg
03PAkWojKydwtrX4vQDjHUEdldToDFg0Q+u5fIxoaI+9GyiRAEcwcnwJSjlMVduxzCmRGkeiTwWJ
BC4tsoTbH2QjMn1VgyUmPRFJdlTjHnLmkSI6+L90n/M3qOWQcZsEiuxiK8lhSuP1bnWfHoN7coKO
86G7RD/Tqwbi5oFjfulQc14ci130iVGk/A8KOwxn6zvYkC+2j7Tr0H/Ipq7FHRKqeocRKiKjk9vU
0a+iT4XgarVWIrBcZRa3h1RyBEp9HXhgmwquZ7e7ry4ZquVwJ0CGeCjs2VPgoaK39NWIvxxvbleB
LoXVo9WGjTfFEbOAym6wj86MNXg6+N78Yzv8rvoRMhgU1OoauG25C3I+zlZSl4DT/NaeZ3ewEoiK
HvtQkDJZDY4LHM5fzaRuuqJ/Gc4Hk94b5DiUosLdta0L7Zb/2MK5KgmtYY7YpWNOzlHaeJ2f2Kn0
bZCu1PF+e9jWw9YCi3PHArn8TmJ56LABl+TeKr5K9C+pvVbQ7BkGuzC+keNLalwblqhPVjSSnGNO
SS+pCnsyKfSrob+b009V+OclOOjNfx1IzgcbacJ7RQuIof4rHc9EOiWtYH2J/I7bxJJRHn2UO7AL
za5L3EgO7Ry5oFaQUFhfTgtTuD2s7PS4Gtk5OrbmIXYVtEX0ttaVhQEKXyvLbYIW/fs40JEuTDJj
H85xfDEziN7aWtlYeF4zy2e5LMkHeirfjDG3742S9vddaFS9ZATTU3Mohp8CL2Wr913QfLWeL1kw
SxppEptIaoOZEaQsFZLZ4TVjdxLlzFe3vAUUF0jCMIshu4cJldWf01TbaisoxxEBcBGkHoYIk4G7
l2Smdmt2dpc+CoaL/cXWcHEBJLP0CidfDFfw3TyhTB6MKKmNDoA9e6Sjgoi4eiFarDLKhZDcaIo2
h8LNyznu9+SAtQRv1Ng9RctAZBkXNLrRCgI/gmWNJ+9CZP8lxz9HR9zBd74nktVZX9uGrJsairxN
nipPxbE1GVTsKemcH0s9OGut702lsVNrEUEK++53MwZlTaZzBAIdnilrMNuusqwIyzu4RuGjoezV
4ce2V7CFuAXBRZCo9K0mnGIUxxTUaZG7yornBko+emO3ZeooYFQSyXWsWQXdcgI1Z5hE+AFM05L4
ReLH4DHrpL1lJf5OBQnvbRoTIvLCNc9YYPFHYj/Up0oqrRieMXmqg87758odHR0Pa6ljPGyPpcAw
/lzcN80AoS0z9tR+2tWjfETzJW4XpfPfYLhQURjIAfkNxm+wvsxFZScUTeujSBJ0zc2XI8dFCxkJ
RzNkI1fqkR1rx7G59ZNv6M21/5s1XJxIFbPOzBY4mmKbynXTO1BF+28QXHhQSNHFRYd5MeWjQR5r
020lYZ59fbx0DJlpWZrKr1XFMCpLh9CbJ8v2uCNOds8eI/uD0jLJ4vnF5apDfKkO28axBcovYA13
5f/H5RbwPJVVN0PYBy0oj6r6JZ1A6egf1aSxG+IO5adtNDYbW2jcvk7nno65BDSaf42Lz6koX7J6
8kTlGdigUMkJekBurmLFGAM66bGn7OUddeVDCFaj+DNjTA92H2hPgz7LKxib08Wty5dJq2eTAWvG
+JvZqSfDLL9sD9i6W7xCcCdBvSuzUZ9hD9qInbJ7QjOh609XfiQ41K6+80BJUdMg/IKyC754Kuwl
2dQTFdlA3OjQJg39LTf+BZ41Zdei/UlzRSqbq66wAOQWLsRQ/NqaAGgGF7O+Kc2PrNrF/3Oe0NeZ
WlUowPes4EoxvreGY8ZP25OzekhZDhrnAHU/JJBwxuxgUvbSl8DzHxo8nhY7MD1/pAJ6icV5QmlQ
kg4G+B5of9WZnkK9rhXsDEJ7uGDg13ph0BoYv6nsG3u+Yocu6uV7Ufps1bEX08NFAo1Sra4jtlCZ
kCV6yeno5dCp0UJByFndVV+B+Of1Zs6gt1XBpiz51IM2Z/imiWosBLbw6nVTJ0OZugSE2rY3A0nP
IxMTa/zraUi/b7ucYNWo3OZNVQjWGQGgmiK2Y/2uFJ0ZRbZw+7beZ6RNCyybUQ/soHsYm6sUZGZy
6/43Q7jlr4wpSbsGhozNsddOrSa4EImmnVv+8tiD9ivH/3fjDRotEmlXiZaLaC641Q8KfIhlUUAY
Cup0lfDOiDJBVb0Iglv0atbJhcKCZJYcVXqfi/roRKPELXidGKVZTDAhgViA6RnVc6bvtyea/cW7
LX+x/riFPvhpZEQSIOpUPqcpuaqC4TZqOzdTLcfUs+9VpohKnAVm8W3WRFdUaRgQXIzJesjDbj/U
aBsWElYI1orG3eo12pBMyTE76nSqgh+a+SUwvsnzR55OFpGfF4nydS0A9w8LleQmKHM77W+oKrrp
rCVDliDcuoeaDmRxVdgynepjyK737SE4Q0Vc30FZSyhXIRo6bvl3oObQ5JEN3Z7uGqdK7OqauoGn
3ppfVTyyas6QOEXliUK1yDO4sNBOo06zFrhmn9ld/Jl23xVRg5noLKVxgUHR6imr2Zaj9O6LQgWI
UxrNme/mPaMgIwflXqQLIwgU/PUB+WmzNDtA6lpl5+2vgcze9joWjRwXKiRfbUmoMKOkW8t8UMzn
TkQKuJqPXDohFytyX0q6yARG+QQewOj76OboPlSOaX71+91dVJImMIrnvA4DZYg69ER5VtKd+752
K1Vz0py4/2ns+CIqcDcWgRXB67TwfjS+GuTSRA/bEOsOAI1UGWWXyru66aRVBhnFTbHX55fe/yKF
f23///pIvf4/d/CYu8KKiwL/byIxljwr0OmRBDvFvxw/DVUxdFxBDJ2bfslK1aIoKWJQbbNe7uKn
WtrdTtrrV37siJ471y36B42nUw3nvJVaQ4HOZBHaZnSrqp8NEbuVCIPbIdDPpbStCYwGqsbS1zrV
HSkQUpisB9NXS7i5gXauZFkKUBItRLkoya7QsOa25i8J77dHuTAf5zw4JnlzMMrhyozJrpXKyG6Q
WAiSDpSY44ec5fWD+M1EbqS4pvigKb8dUzBJHrTwsO2P68eKVwi2HhZ3b2sINbP04Stm3mdeptBn
Us7k0ezSZjcmQ+F0td/bo4Q+lv8GzKZ8AZwpfkZSCuBeAYXY5Jq6F3UnBS9ZTJpVRConMpPfSoa4
KSsfI5lFtZPHoyP51UGKBjuXlVM1SU9xLiJMFXkTd+YEAQWtoxQGqhEWYWu4eTA5OlWd3CwEd/T1
oPU6idyeQiVNL2tmnZ+cIvnKCo7bcyX6fy6gDHMVSlMBU7p5n8ZHRZg1YSvr/eH2HwNM8tYZrLys
GvSTsGMM2pYc+dl34+foWNqtUz8GH+DMRCL/FY2LJui+gQoKuzP17b7trjNRZv1f9t9XAC6QWGYP
fVUZ5rTu9GvyWBZIie35WrcrVC9IsV182Z4gISIXKWgbo8qeRYpIhiyDsUvdvrUlJz+0v0LLQTDb
6/fbkMx9t6aMCxyTVvZtMwJRya6M+ksD8uEggRpmcq2SWhArBEuJr9jOdJWORQusgdyl0iVTBtu0
EjtKBS9YzI+3bOKiRKerraRV8HNCv9bKD0gN221+HcuXEYIJxqFVP22P4WqVFQpAUCytU5AM8D0e
6JsKkphdfZWoeyDS+Gyo8TkvP6f1vb4bL1L8I230z9ugqxO3wOSCRSsPf9+2RqjM1T5qotJPM7mi
w6OVPG9DrcaNBRQXN2aNxIbKbie02xe4sYr6A1ePBa//z+ek9KJCHSHL4hByzLXIkaTPAxVldNnS
eecUCxAuWqQpI4XDvLAanRdBQNd0OyzpXzmkmopduqfDfnvYVt19gciFjzmrdaOsgeiTb3lzUoPD
XD1L0K/ahhHMjsrFjArsHfrA0m20OXTp96b79YH/18CcIWuahYJFbuBCq0lbmuGoW847aGfYPf3Q
jd7QFIWiowJsfczVF2cIo8wso2NN5XULwoxgOqGbyjUsS5ADWw0LeGHWDQVJ/XeqbBakw0JwPwBm
oL9wJHPD4FHpNAfsIKeiITeTapyruT1sD9+qc7+i8m+maM5OcLzHk7DUmfc0L1wQVx/DSf8IjIWb
DlVUDa/m3BjOaTMMWYjDtC9LV81AnDgzT9GgCJxt/UUJx2dQaLBWDZ5pqqKWH4wkRSFCUyMpWn3P
qxmVvsox9J/qTnqKcukOzeCeVkgGoi7qqyRNEPnWRhT1rDI0CLG6QELw1l16v4qTycQnSE0wXspU
mSFBPVrxvZSWqagcWADGV8WEiTnFKYXTBMoIWuv00GvzGVW1gq1RBMMtMiNLqnT2YZPyQooJhcDK
32074vs4gSwSBa8jKxQAowvnIZAnSkNJJYgT804NEtvXZ4FzvDfiLQK3JamNDMnkWkZzHkWYaHEF
0L5IyuRt28G+820gf4vCTX9C0HJdTUBpcGkLk9lVZ5QjdL6TknYPknPBsK2cyd7g8UmRxg+mZCgx
buXT5DDNackz8By8mx3WUIy3wIdt+4SAnC+0SjPKjQ5AyMEwLeDmMXTxvCGfxhOohu3EFZ0BVzIN
b03kdirJIJFa90AMrUcfVzdUC2rZudc9I9oVpWoTNUTGbrbn4rvAVoFT6tzm1Q4BYBlyXIC9u9v7
X9PnkTgjFMRrO3ORW0PKQ1QVuUJm+NZe9lWLDaec/CiXJ6BWtc3UfkJHuwITEDkmxy6yZSf1IpQ6
jaIjiGB98FJGNEQpftnCc+u/JseybOLh1HbAuf5X/Ks4o3JsH7iiKhrRAOtvTUXFFSI5BWaGRvj0
ohfH7RkU2cRFlUKb5SrVZ9wp81swsPXF50HEBLSSQH47XVxc0UxdbmeK6WrqF+btEMl48xxdKhBP
Ere9DFfyn+f/30JyQUZqLdIGKq4qtVzdyR110i5+GpvgKk7S2zqfUc9lFLYW1V7ftXYkNaKCoZU7
xZsv4PNxc9Mrgc/CdXzMb/Ndth+h8aajwVSU+BN4CC9xZGRqilZPAEXEI+N1XD5ue8jKkeGtJVx0
QRuQVcYyAMKjucerxkk/jw7rBEADJCopttEE/mhwAaUaIO42KfB36NsX9TdL2eexoBxZ5I8GFz5C
EmTZzMJH8cvs3frMVO6Dk9TYRX1gHDH13jhmAlCRXez3RciqQfAz5Gjh9mL/oqjX43yx6KftoWPL
aGNjNbhQ0UmTXlgZIGQKFW9qOkF0LU0npb6ZMkfRRfcW0T5ncKFjmvwGvaoYxj7Fvoqr2E6abekn
aBVZc+xd6sg/tg0UeiIXSKAh/PcBpfHCW0b1BGKQ6qn1Ygh5WD9Er8lsvLbGk4shrTIlk9LAvjzU
9mNnHru6Pap54sypIngYF3gHn3hD3rDLuwFQsrmX5MJRkhsieo4SYXDHEsPsh0DOERJHvfWapruS
2s7WtT/vlHwTLUwuWsikk43chBfWwV6KbmKRTM26GSouSrh6We9K4oqsnNSEJUFVvHNUIOAy6s9N
9WXb00Qg3FIydT3OZxVGmKT9QWbrrIXphfQiAqL10P1qC7eCzDSNtEbClFiS5QxqsQONj+Bi8i9n
JcNkJYS4m/O9TRQURAOeEvCUemnd7P4GbLGo+P2hgvBgcpOn1pkOgYiIZt2uV0xu+JBJM/RSm7Dh
K3uzK2w5mARXFaFZ3NAFiVnGFoNooYbb3uJ17eI/4MpifSM71j1l/aghvCPIQKy7xatdXPyhU2sM
RoexnKAL3/mVo9JzDmaijzjfKwoXd+ZkDPMGOTuwLPkHK65uC1k7QGdM4Bmrk6TKyASYqq6/Iwit
IxrTxIeP97pyAwkh1A9If/wggliwgOBiQVJYaiFZsCRPJLeEOieuYe72YK3vCQsM7sCAF8nOiAgw
0nN9NnZMtpruyY417on54FcdYAHGxnSxi8uJ6o95hzHL0pMyfO0hHtMJfGx111lAsE9YQOBVpJor
BuHnhUMH31bj3q7MU64Kzshshbzb3hZA3CKd6yEeAh0D1xWfaYtC2UPYR3al/ppzkRTO+rCZyPgY
lkrfsU52rWWqQYyS80ihx1iCSpqcu3UdCHxhFUZDKz7SkKYMn347dC06oFB2zg79UnGAYMQp7aID
mCf/Iww3cGU84sE/AkzfmSCr6R/INO9MEFxue7bIGi7CFaqh1/3M9utOcisDyvNyqu/m2fjIyVSX
TZRasNwqX6ZgKIllFgFugKO0mxWPVN/mUNTBvL5KX0H421BgVYHWvNyGzvJO8eZDbxtOdabO/8JF
tjpyCzDupDP0iRKFDbvT0geqfvNJCP7H+SNesADhYhuZ06FX2V5QBXdzF9rBeBUlsmArYPHk3Rpd
gHDBbVDjXM8VgGT6NUV6QyQrKK/eGRYA7AMW0YaCXoCMPYaq8aSb2QWDzwO2NtkuHN0ddog+ygMK
ph1E10dRBbjINm61VqkMSjyKHZykjV0pP8I/f5bA7rOwjVunQ1GBw2eGbZN+q/n6PoRJhai1czWK
LkC4VapkXRZHM6zIys+gQLfV2Suiz+F8aenDdjwQIXGHD5BnxE1awBx/vqho3DYkuzO/E98NGxGD
6eoetDCKO4HkSJwQC92xgDoM0t3UEqfonmqp9LZNErgAf+0pjVyOGxmDNxW3eX47/Mc1ylP4kD5v
jHKCHWhYdcA7cp8336N+EFze/iW4mcbL8zFFC83bRWSWA9Kvycg2BNv/Zu5VyKq0Vw21rbvpXO+7
w0dG7R+4l8zTYs0OXdjOxgg4s6e7LoJoez4etyHWj9f6KwYXQqNeC+UuAwZrnQh/UBfCbC752tq5
LTvmoX20jiKnW3eGV0guoOpmoMbKNCBPTxNbGx5RHCKIpuv7wisCF039IG3y0QdC1lK7ak1bjpCQ
HP7aHjvODnRpERCvWdApkC3CmmLfegOE36xZN+rGM30QObaJVoduY/jBH57f3+Fw8cDU07ip0RPk
VXLj+N1gx7kkGDAuDryD4Byb9oUssbYjD6/et2kenmRVP4eJ7naWJkqYcpPzG4sJloHjELd6/lUw
Jg2eHREOPHO+NMltaH3S5/vtmVk1B4/UOiWmZin8+TDP5kZHdRNGjJ5midqQUnej4UQC6nwAiOK1
Dn2IVIf21lsXGPPKjNuhbLy4k5ym+5oOj4E12wUVcc/w+/fvUVsgcYsmp0bf4ZKFUYtPeoinEFZh
TI6Na+3He9xM5evUJrvwoNhQuPyzOPQ3NrjRQC9sqJQ/OA5ZJGV4tm28dJCdSM8OWSp/2h5IPrTy
GPy5sUEGCGLNWeMRHW9pLAxBxUy5nm60EzgcD4MisGnVCzFnf9vEJ9P9euwbzQdeGhJU7dJmdCsS
9UerLwPB5ieC4qauyKYiHCmg0B5t9T8TC3FccP8WQXABTwUbadHPgLDmXaefp2BPkqftGVqHwHDp
Fp7yQan51tVTBfyjisUGLLjPwdMQfcs7dxtiddnSVwgu0M11lrfos4WMHVG/J1Uv2wb0D3E2QX+d
irer/TacyCIu6KW9oSMOYUlFvbzvqsmNg+ocVSIOjZeqmMXZ/m/X/scsvmpqio0pzjWYpX/Lcwfq
x+PT7OIkvDfd5ms42WHoWJff2kTCYz/zrS1sLkBNoNcerRnY9BO90U8ZCHoTp7Ls/60tgX8peGcq
5+p5iSLMIAAcueu8F0J8x/D607CDXhZINEUEmoIZ5CuqIDxRJEkJOIveN9mzXj9l1sN/chKeEX9U
6KiNoJPxtPEqrj4N4V4THStFVrDfF8c8ggOKnLLQp1rX0HiyG8XtJeFTusgT2OJboMRUiapKAQqj
DFedxhkP9UEFdWvhSkdptz1q3BXmnR9wwSJM6TwnJsCU/EfT3cdDbOt4v6l2vvy4jfQvG8fr6uKC
Bm6WFGTJ8IHB0f6KDvNBcuR9+5kpPgRCqrnVI59KNFWxNFTaEW6qainy67qaa69J91pxSxJBQey6
NQsAbpa0KVfrXCI12tlYB1axT690HMR/61eILub84f/3NC3QuGkqmzKX9Ao1TP1fvcseRyPPAI3v
83A7TvboFbt8r4X2XNofmbMFLjdnCfUNeWLDOJx6l3i52x/0h96R9qAxPorI11aXl2qosooGI8Pk
yyLVwBjqIWRzZjyN0de2gIX+522LVjGgwsWEuHSwXHNbiSqPoApVZYjZWz44ar9namSrWSUYNwEK
fx9U024MhxkotX+jyj26UO8LVcRvwNcz/HYKzUDzr6nAz3kxDrS6qrSNjNojJ+YS1aPhGfvpCFcQ
3T3Z5vNuc1ogcc4up1FNpwRI+TlBF+V80M8FyLmJLZZqWR+6V6M4T4+6th4kWa89vWkuWSafpnC8
ykvRyzz74i2LOMduSaWpUgYYAySUs7WzpudBi2wdjS8fcDhdRgrcwHHsHRV3MmZE1iVae6r6VAMB
JbO2ZhneNsqqOdAVtpDPh5I6n1ZBIMI9cIQ5MW1sopxS/6thouu1PPw3HLZ3LfYmcKaZQZkAJ5P6
i5oVV4GJwjYQuczaKIBadYSFSdxJ2ZJDRSY5oHKltvvhpxmf01p0nRaBsG1kYU/RT3QgvVbjcnE9
ld/i6mq0fm0P2fqpcmEI+4YFRplMlZaYwGAtPMMl/aQdir0JCQYV+4Vvl3fkuX1M96Ij1zouCnoh
2A6XeEeIO1Eig8sf4VS95EfZbfYjdo4GKorlQfqWHzpX3eV3BrpvBK9YPHfn77i0AObW1ixFSUU7
AEMK3Gts+ZD8zMHSntnSd1x/QZ2c7DIErK+5aK2trgIUuxuQ2MaKU7gzdKWoQ5s12JOV/NocVbTd
mHY6HaXozx4Efxto4v9ZybT1jmGtGhWULUvYjSczcJCDtPOp3vmofhHxXK665ysQX+keRjXqUAiC
x6RDSTke7KbIryaJ7rZdVATDjVtYmy0NdcCgYsGbhvqC9+nbvAzut2HYvL+LuaapMwY6EwklLrRP
cRsShe3vsTRcVXL6JZyGq6n3T3ifPLQhva8CkaT7+j1ngcn5ol/kej/PU+1JhxLHtPBGdSu3e2HN
DT3LFS269ZF8NZE7Xmjz2CWZCbjW/B6En0x0cPrmRy46KLQBh5fMklncbKVQDp1HOcCRvY4OfdQ7
lY6+siKtVcHWtTpfCyAu2OOBMJqKEX3yUwLlVcWhQX0IhtIOrXOtW3ZEROVda6PHxOgUREuWsOUc
JA4DYk6aBQfRYhQR7UEU5Cj9z20vXAsSSxDOI+B/GbFGqcbLd2EXWuPWbeQ1eCcMieAZd+0OskTi
nAEJitSvdJgzG8dKk1HlI7wrrk3RKwSyfm/3FqOaunRgEEwqy7gqHMmLwEYWtrbm9d5wVkDwr9/L
R+QyRAW929aB9vwt9JRPnQaNRXYZnlBnrvdf5SKuBSfPbY+QCeeCINlJW6uHfZ3s7/xQcYJSAbWb
qCN5FUZWkDDDXUc3eW4ytcnLSW5wCwbHxW6ssvsohZpaVovK1dnn8hFQXuBwx42sT6HKNSE/O5zY
m9R4lTjDztozzm6xDANfVPuyTUECRqYQ1gG3ND9DmU7yscyxfiGxg7ZuGSwyFZgP/EdaDL1dm6rd
GPV3o+ivQe15SgpoqoT+mfbP2Uh+bC+61evy8lu4iSREjwpwkbLL/+ARrwH1ip04qd2c/at8/5Fc
0BKNOztOGR5gRgq0Emcd46uUQ5xMdMdbvZMvQbjJJLISSP4EkGqy1ZP+MzmFO/PMhGiQBNhHt0zt
lH5kPSymlDny4ixJchmU9gSYfq/aGorrDOtcVZKzPVvry+HVcVgIXaAEbULLOAJKoGfOTFrXrC7B
oNvbKKuBeGELF+2xo/hhyAIIIQ+x9EDDL9V8Lf/pE+O7VcDFez00I18uAYPqfztKUJ5s3STq87Yt
ohHjQr3Wj1Oa61hqgVmekU57LGfVBfWAIIAIYPi8AqjiU10LATN2e6W9MY1DoQogVsP666y8NDYt
5n42UeJYFBguozkM/qHLBImz9f+3wKsLuXqq8U9U5YgImKsRto0Z7BlyjkK6XOBY/xJs/sHgn6gK
MuElVsUwkX2Jbq9qLzno9mIkp9Qr977onXT1wiOjjvdvm/gnqsSKTWMuYRPW5T53Y9e6mluEt9Ye
3BlMU6kXf+ueRV0mqxe8JSwXU31UEqqQKcSb5rFFH4jsprsYsh0n0yU30oWVW/a6Y7nkTpSoE8wh
3xGSlCaaRdF75UVSea4C+ZIOqbu9oIRzyL5h4Ycdzhd5oAADkqklnhljN3Mmaqt2cRz30MjytvFW
VxbOnSr6OXGq5vPFHZ2GklIcNLJ2N2X3gY7U3f02xGq8W0BwUTUqCB4oYh9JQemuHtAUNx11/y71
RfXlLG6+O2TgvVQjiqKAQ4GLRfrQRBPtccAteghLDZ/l+r4jt4GOWLHftmh10F6R+HAUR0o+GjmQ
5PxGDW7SprV7Ec0i+9oNa/h4lKBKkVgqRk1t7yWIBimQ/iJEswv/piVfw/JXJxLFXh0/8FuhB84C
+QTfREP7MYRsBKxSrGtpuG6Gu8L/1iX3TTsI9tl1JBCnK7JBIIDIxnfh40mgm0MzmLicluYxG4Jr
JRkctGEf2rZ2W0US5UdW50s1cMOC2CIEHrljUTPONdIiwOuTc4eHq8R/1OXv2z6xGhsWGNy6TUF3
UPo5FpJl/MIp2q1iUUHAGoIiW4pMke4E0SJ38SilKIqCoMA6qk6Nda/EohLPtUvVEoCLq8guaewZ
GO8Q+XUxHOr8UWv2ltTus+FX04l2jzUnWKLxk9ISFS1AJdxtOhXjTaj9kJrBIe1gy60mcLjVnUrB
k5giay97POdxcWoqvTXCNCbjozvRqT9nHm6NTvhldLKHHHroIWrcBafWVRMXqFzkK+YW4ol6hpy+
37mlcQMW0NqAdBD5Zvxpq8bLcW9pIfuWxZqSqzJM5xoWSkO8kzRqRxm5iqXU23bztaW0hOFOlXGe
T36mwSTJvIEooVNbDhxTdJBhc88HvyUKF8oz0teV2sEYAv3c9tjsMweEdf6uc8NDfIovlqA6RTBR
PK1p0SgSSQzgGdDRUdodGnpsH4eISD8WaSsYwrX9cGEcT26qNxWCe451rOY/5uZYaM9ze5ZFfJwi
k7jFjP5L6MIpMGnU/hqaX135Oa50V6E/K/8D6Z6lPdxCDqra0JMeSHj0i+TK1j92sF1CcMHVr4N4
HmZAqOgcY/6Q7LXL6Mwe+vqFT+gCF9fY74uV1PlNU8UUYLo6uSNNnVrvjoZf7bZX0toGD80+g6DI
UKPvRIfR/SBLEjJHHpVOkXaqxosePIIH0lZMu80QD91tvFWzFnhcMDJU0jZEBR7K3dGgnR79eLyS
exGnxmp6YGkXF4iUGcrkfpDgpRmPfp7upDvIbl//jJwvkI/s70rhK+2qp2sYRgMbI5iFOP+bocai
1WqKkFQ96aY7R5ptDoEzKc9+8occhb+j7AKLc8SxkFspAR0TVFnyXzSjpzjvNWcqe2rLCY1cJTPO
aHwW7COrU7dA5TwyiciIKmtY2FL9OY7zJ5/oXikkU109YCxgOA+x5hCaHzKMy6Rzh6mr7rY9cDXw
Lf6f94wxk8jU4v/H5qlob2azg9r1j8QvBNuHyA5ujypRjKz4E4YrJvEhzoqDjL1925TVHKOysIXb
oayyCqxCgpfrl/So/mKXX9P1c9u49J7soW3/VrRHCaziyWPUPizN3IRV6vStziK7E5XiCbyMf1/R
41gLEzY9jdlBMaDbGdiUoEbobg+dCIbbmKrWiNOkxcjN060+2kYW27VIP2T1Fq1oVINUCR7RcGZ+
G8MDfagmv4xwQ6tc9v5V7JVjcLa+/Y9Vhes2vcJxNsU4ffV44kPMO6un+Qg6dtd3/1Ju6KnfowvH
zcWv3KtHpIWFXNTLdIOOQQsLW3eAgFLqFk6LtHrK6uVQFSWUDRPhMfdc7Ipy0HZJ0ANPOvQu3cHh
dz3q80qvOJan6UoohCkaUvb7Ai8gPgSbRuCx6gHIuz0Hd8mlvmIaxLkn7dWDeW8SwapeX2Kv08gF
wMCESrhiAbOyJC+N1IM/loI04Ppm9QrBxUBdCSVqgUzYq8hFBpskKOpofd+GFz+igoW2Hm5fobgw
OJKwNqQeUFIVX+JR3wVV5BpVPdkTtb5sL2oRFhcOlTD3CyoBq0mmeylsXT/Q3SgiTjR8pJJ8sbR5
GjVZikFPEAKqxdJujuiaiEUUavLq2ex1cVEufMyzpfchhKe9yuu86r6N7OjAVGhKYtPrzp3c7kb7
XjrlRQWLjojNZN0LDbwDQ4rNfEcuaPZaPyg1DmqZ1bF7j6/ujagSlVYKUPgSi7qJ+whnmRrN3SCI
w5z92PYI0f9zQxiRph7bkh1v68pNQnpUMpHWgQiCi7oBmp56qQWErGiuGpnHRij0t+7X/8wFz1Fo
QXm6KhVAFERxyji57kLrOJrFrU5CQe/eesB7hWLWLgIeHSSQBDOoppEVdBPkvQMePwfCNPvtmVkP
Qa9AXGRN46iMKIvk6VjbJShfQ+sUNtEuI7Utyx+5HOKB4G9ntriQqvVZb8kFwLLe8KCOtzNGUffZ
v2z2rxhcTCUN+mJMNNDhjVU5jS6Tdwtdeq1B0zK7Ed2rV18fmDzi/1vEhVU/ajVD6zFPFZSpw1tj
h5d5xUvd9sqHolPuRS4EDAfQvolqbIR2ckEWj0ZmWyKqe9N+3hm7ap9+UW0TStRMgu1D18V/zKR8
hYWORuIROzB2j/6TLh/1Wra7WrBrrFqE8xl67QwNF9CXsV74vO4TsypiWNSddGzz8kHyyoN199KL
IeTzUlhRCJ9VWqJxM5cOdFbDUKrAoouaQJDMoSHNi7xsD65glAVC/X1X2tLklC+1+bljuNsLb7Uo
a/kB3AQm2lzoUQRzyV18ZFpwvlseagjPj14L8XJRiBfhvQzIYnjnpCvLGSSnGN5JA98d6sBwS8Fj
QvfEdPss9yN3lIWB/LE7aaU4iBuMcD9+UcDDaKqC49NqIneJwMX8sE5nPU0xhOlR26Go9K94Z7rj
qf2cf2b1B4kbuBmxlXvBzK1tNUtY7rRtULkox5q5TurppxA5SUhwo1GpjA9QDti3++ZZ1NO4th/g
8oKeTfw7ONK4MJ2x5HElB6gDlm+HOreD5jikopT/ql0LEC48R1nTKFWH4Yym5tro0CFupYJD9ctL
1btlt8DgwvNc0uL/SPuy3rpxJspfJEAStb5qv4t9vcZxXoQknda+7/r1c5j+pi3TmsuJG91oNGBA
5xZZLJLFqnPKrkR4jg8hSPvmoAyqAzTWXD4BIV3B16CYFV6iun3uKoyZZCTPS2KqZ6KLgzuMLbF1
NSa2rBVpkKQ5702aN1nMyh7WchTbnAJLo5PGmWN2f8mS4XHccDeCvQ0le2iLwI+U5z2ma+yaG0WN
LLEZ7Chv7Y6YftfmAShnLk2nX/pw5Gzk+7EaLcR49xRVUWfTbHOFmrRK1BtX0+36UINjT33Q7fgL
LfipfZ7s0u42SzuW/y8ccxwyVSGce8No3N7LD2tlUdGE6FtzX9mmvfpIvBVW/52mf9fX64O8vyTQ
UCBrOpho2BjWpgS6bQaWepwaVp3/QqrtOsC+r7wBMCGsIGHcdRl8JV3SgPK1ZPFzkhvWdZT9+YJC
jYq3cIOSALw/T4JItU6bHPM1/W7Uio6h17s1TguZU9o8xoTdnhxUtfyLxhhVq8aghTHQ1I5cpliz
50l0Ued8SLs1yCXzhzaMbtSYzhh2nzg4b6GZ2CyIfY2CNK1xpfQ89qdxPRQjp/CdLt8PcWVjHeOM
cg1WeXmFdTm2bSkw3clTPDHgni3pnFzDYWK+jCK3OpOAQ1thaU4xuyF+dteDzZd3y9zN02+HjQn9
QoWabXCxAetxcGc0XEIh5EV9WP4SflWHEsKkc+/MnBaJ3bW1GUdmK2hJNatFBfu68peZ/4qazywt
7JgG7R0wsWG/9/mO1Oo6Kfg+uk4StOmXd8JnarVB26DKioLCJ42t1Tah3JHFs9y4RYEsVIHm4aK6
7Qvu9FCv/eAKGxxmK0NSE9KOBDgqXlEor/T8UiC7p1mh1SC/95nkL9E0E5L29D8sIcU0J/NiUm8Q
tfDrXPc2IcMv05ier0el3di3gWGcLofEU6h3gJmrV9X0ut5vF94RcXfkUJKG3h+F4F8mHkiGUEet
0SLzcEluoxOWq50cdDu9FR3a4s27KO369AaOiQ2Z1Kmo5gTc3EbESmcj8XNzKpxPDNwGhYkMqoBe
RDzgIWuePoct+KKN88Kjedu3BPseGDolVPgyqweCS6Qtswb36NWWmxLtei1nU9qNo+hx/B8CW6BY
gMNAl1vUfKzS+Eom6bWXCFKF9Rn9zK8kaux6Ki5G95nBQ4UbGqINE7dMjZmiXG/7WC4MXBoyT18f
utQivOwNdVx2uW4hmPmZC1npm1DHdTlaBguKaSe9hPqqXgyy1af903Vv2ENDhda/48js7dJSgR5k
wUwphWYtya0m5Fap3caEd0HnTRi7rYtFJCGJh3PtJXmI7cxVXCmg+fjwEP8YPPV+diOkqKyysUKX
x0vBs5JZyOKSj9EU0Qoh0JbrDzIUWmfxIlUP1wdz/5q8GU3GPcZZkuXRQEFGWVmirdjmS3zpAwVl
s8nr8MgvMKC7HOsr29ljfEVZJKFSRwyqaYDt9F6RJkqfpswn6D3Z123jLGmWiLtu45hMDRxlyGYL
r8i+FPEIuuTdeGuIOrquwZkEGbX3m+44kXBYa+jtUIKu6mG5V5+0b2JuCVZnx175owyInzyFj4Iv
3Y8uDcLD6TNlrMSEBAHqWBVUAjC/IZcMBZSheLtUloscHaEdkE1frg/lrpsgehBZlEVwabFVi2qY
TRGh4RE8jrVt+LWHq+ypELzF07z4qB5EjmPubZaKiNQY+O/wz+8ftEnf5HqmtDEtbJj0r9rwFIuB
pn77lFFvGIzvyzLoFbIYGGirQzc9PXMKtnxowNqkBaXPo+HlmcS4vrAsfWWKgIuKX710C4E6SzI/
4fPbYaNhZTNshToRqDMBY53ulOYmaR+vj9ne8t1+n/E1kpfzKAz4vkGQ4cLJLzTPCbjixsydRsm7
DsYbMOYYOElR1UkjwKaiuSitcpql4liFiXsdZvf+tjWK2fvBIJrqkN/ApfRASyPnYPXpwy4/+O0j
4eIB1S0F4pYy4wJpPZpaJUuUU4GSDCXHyC8OspN5XcCxaS8wKRskxhHyNFZrnYj0XYA+kaP3ys6e
M1vDE7kWRJ7CWa70c2xY38IxfmGGo1qCxRh+F50EdfLb6XszRVCuKp3rhu0F9S0Q4xORKcQ1Ni0E
IvGm7G/liFMNyfs+4wuy0sVNS/B9Tb5Pq4CMnO/vpiYUesYE9R2S/uyrmlD0cVMuoDiAaE6IOJo8
i6/5CfLHUEEyoBn0mdTVFo8Jckpd5nU8Aa8iy0meQZKEOmGnVvp7Y4lOkxT7Zt76RGi8CEJJqUHu
9SiKOGGJzspH93gzmvH7ypjjYRJwMQVJp5eoykXQItmq1vIyFNmRsp9nq+lf95T9xbY5+TIHxQVX
hUlOcSzN6y6y51wvrGbMX2QhmHJTctoofxjLJoij9u8CwvGcqEJN+mDyBp05PUZmWCEhiXN3ptxP
6Y+ZeCr3hLqXEt0evGkQ2ET7pZ8TorUmhlW6H4q7US5QTnQw5HOn3dXyoZNbm/C0pnh2MYFlHQUj
Xht62M+6vyshPtYLeCzI8JMze/s4KuQSDOQiPxBRgiMyXNdcQbXhIx5T8jMxod4NWkXXtI3ZEx9n
d7zFiuHM2u7+BkqV/6GyBRYTqE70pQVq2cTuig6rVLDA92sV4XPHU2HeDwUKxCAJeI/A+s0EzbAa
u5xUWJq0jGk9l87v/tjapbK4+Wzx9oT9EX2DY0JnpZZZ3yWAS4rbsr/T8XaUZNanpu0NhImfRaql
kj4AZPSyW8mBumBhhQ62ubPsIZXnxc+1/6m3RaSk/jeQJvteK+vtuLQlfJKqUNDNLo6tEW1jIg6n
LZQ1ZE5KdHe32+AxkSVe4jwTftPUQNHt0tbkoVxFrx55DXHXZwwEWe/XN8m1xuxbDGYjDlDKqu/r
Hv2GZsFx+t33BkXV0K2BrD8SfB/iSCGg8nuhb7M43WetpeG5NPX6QCRWfxwnR0FTo+zE7hDwHgR2
F5xGJE0HaSUePBh/GaAJKafahAwS6JrL3ErXh7b80uP/jMTkOOfucGoa3lVASGd8IMms4zaKcN/A
hVA/SVFtLeJts/JWwO5WtwFhVllZjiRfQoAsmvT31PWyrdIK6aIaZ1RSxVAVMutBfxgFkdcCu+uV
OqH3GdVQFbZDE01y5pRlmMUpNrxkrGxxMf5ajNVT9eXx+jLfHUlapS9p5Hf0eu+YZt5DF7oEeUyp
oSPPbleLe+WkE/9h/9xAML4voGDBUOhBrNdHCYt6aBtrNiurkJcgDDPFbsD4bplayCsd5NnGLAbQ
4KDADlunG43nfvguzRY6FK4P337kh9YYxCNEdAJ+aNdsBFFHTSlunjn4dBV3ANXj7XRXDDbOJBDD
THhSQLtGvQH+PittTgpzNVVZT+vqEkk89JLxlK3GuSkMTmDcyROgkVahXC44+uhY1Ixj6EU4RHKB
l0tHtHHFsecfmoN0yD1E1+3c//P3yvdwzGLr9WEhrQA4aQDdw6CcwoZHjr/zVvQeg4lQ5thpgzGU
DYp/w3vzsbklQUgs+SBkVvrdPLZ24gi1lb1wXIS62Xv/p7AalHmJiUcJQmd0M2O51g2i0Fb0CXP1
wLh81JzapWyT6m/iEF4m/2McllDUpaPo0jCRx2ITWeXUlP28Kr0r5weNvKzpiwG6riZIuKkkunBZ
w7ZIzJzVGjQNolTt3d9lOYNf+OULZGAhy9j7+Q3vQLez1N4bxkxfvcpLhLwZ4FCzip5yHA3IzYgr
vukr5+zCe7v/GIQBB6JJkDCbCgiv6JF9M23gwKq0Ojd7Nx4WW8zQTLAe6/hnJNvX/ePjgn6PwxxB
ZrQRxLFo9K4i3MnmUeztiOOBH2/C7xGYABxroP+JO1gyxmjoGGVHVngNlbvhYjtaTKydChUOOYS9
O0PKtT+ANc6HXN0z1QTOvPSGNzk8k5i7sNaL4NEgeu8a8lOZoYIk//qJWQHzGOUa1fEfNvyhNymM
FIzZrP0UhxuinuqOk7Wky4NZPuCgw+kFhJHI+f4u3944WCL1EV56lh6tbPNlaNPYmiTs9R0UikSt
P49L9qwvA69WasfdZJAYQb3eVCVdZqkSSKnry5xKvVs0t11CrCU+SeHffzx47zDo0tpYlpd6nhAD
Glj1Uh6EyXCFKtMtce143dc8Y5hZisEYLUKsGW4wfI+yn2P9xSg4jrDjae9sYYLcsCqKvpoYr2FJ
WwsSX7gvr1Hj/LcRY2JbZ0Avrs+B0ihf56mzhAx35YfrGB/PYZj2t5lnTw4kmUZ9obMijY9liAKv
+VwMvqrdR9qPpL2PuTq3NHJ9cPANIBPZ2kbTqh75KbcXzFNSVd+nKfQUIbNB2PU498Wpj1dXk/TA
iPtAz3gksTsb4Tt7mbAnxXpbCRrgwVdIyKHx1dofjCPaOq6P685GARxVw3MKHmdVlZm7xRjWYUxX
jCsetaNAq25k2VF4AWnfD/9FYRvnyjYyh6qCqxfaV609ignHir3tdWsGW2kVtgTSAy3MUHyI+pxy
MLagRs0G15gSTNYnSq2oN5p4bsMxhZhsc0q0yFXdZrAHbAl2eJQC7VAcJFc8he716dnbmt4hMX4Q
qurY5ykdub9pE112T0teZ7vUoLhcg2Hnz6so31vGbIV5oYtVHQJPjJLAqJMXrauCJY8Cjl37/v02
gtRjNlG2EOeow7MKoqxpGTezI1jtI1UCH17ne+keL+qObMkv6c3KKX/aSce+N5BG5Q2wNIGeCRnx
Hm8fxKOvLJJPE10RWgY4Ju7H9zcTmY0kaXJRiAsMpQydg9nRfiUuei1t4yJ63YHWSQsHXgqKB8lu
KYNZ4rIKyEFwQc1oGelDnny5btcuhiwr4JTWCRgBGA9RcGk0CqoaLEUoBkhQzjivlpbzSoioY3+I
vzLtJjdA6QIe4ffzNEWL1qCSp0d37+AmQeOTBw2KFJRaCi10nPixb9MbGLPK1m5oxVmBTUr8Iie2
En8T/pzRFH63sYcZtm6WurZPYc+gro9RsfiJOXwLi9xHmY8fNsIZgoica/Bu1N1AMmusEQkKbiIc
A0VyyuQXIvLeU/YBTIKiHiQPPlwOi2FtmrmgawkFAacuIt/qrPvz51c6cG8gzDKqh6lB0Sp2/q6b
vMjUHaWsjvkS8yLSvg+84TBrJ9P1XhAL4PRfRduACkrh10F4MCBvL3uVF9/rr7wkHW/8mOOZZApZ
hFHDUpLGQ1LWdqIS9/pq3csbvBs+ZoNf82WUy0ruIemxejQTDnqL9BF8ENhFaLuG/AKuJx4JJscw
Vs1Gr9JVHwY4hkCQHCtXX/gEbyrcgvJXUXlX5HgYtxhRHp8a1di7CSmtwWy8uQVvR/Hn+j/vYRiv
KCHnqLbdjHv7/B2peBCb3crD6FyfpF3X29jC+EGnNmmRr7AFb8qe0Oo3EFzw5KLg7X2706IQZAZ0
CexV7EuPQIR0Tcu+d6PvtdM7v9ufDu0JWX3Not1I8S9eYN09tivIHGGCiAkJtPdRPEv7Tpt7epw4
JqjabgNaqCMGvPTK7gBuYBhnUMJSXOUGTp50D2VxrozM4t5ydtTV4AobEMYVWmPQiUFX0tBaMxRJ
wKvyqAe/i3XwLOLSh6X0mYB44jOSMu+hGQcBb6Akg1EDF3o9KJWgCg/XHXD//LyxjYkSWmpMJq6j
ONCCHTg50TSfYsUPqv05nQ1YoxIF7ywoE9PYW7yYmnVKFtxtRvEsHkL5nMnPHHvobvrh9LCBYBxC
JYMC8iVEVqg9fWkPJCj8Hq/Sy29NKzEYLPLXdUQ6+dcAGeeI556sPQWsk+dyuov00telm65trXzl
bbv7WLSAl4p7mOxjVd8LBZgJEZOq7kHSsHTLyJoNr0bVq5lwYsZuyKC81P9gseXCagMZ7XoB1mqE
Viuptj6K1vWho3PxYejgCbAFxSiITO9jxDwtkUBqHFM6snhEBWdRuhB3yLE7JQ3nSLQbjzZY7DSl
ptL0idCjxgpqqeCwIr7sydwukt1R28Aw6xXNyZ0h0JNXWXYo+kzX+aSMcsopqtmNehsUZtGOpRiS
sAdKHd50/aUyL0P6dH1udg2hrI0Qr9RMhS241KukE4mBVKW6ePP8sy1+XP/+DokPYsEGgJn8cGmz
fGpw8m6/ziB8QyUSveCS0cFr8+9Lknng1iLtBocNJuMEeNEtRbOnp/1v5mPyUHuFH57xjlKcoZPp
T0HBmaf9S/wGkHGHnkiFsiY04XtTfZdBCmw4y8W8KQ6aV/upz8PbjQ94FEVqgoZ0lj2tqqq8xhMz
dgulQwfBYCVQmlriO2X+S1Q4eeD9nWMDxkxg1Ffz0tFgHn3B+fIMWkcL3MMVemQKJ+GmJ3Y6WeEv
Gzhm7qS0jIkgAq4c7PZQeq1oRT6lAyHfkar3Od656ykbNGbihCVr8S4GtNYJfc1OPeUANI9WIaD1
zF4fOXi7l94NHruip0UYJwF46iV90r01UP6isjWS2/sgj3avo+3FXTTAQtdZUtBtZNLwssmEoL1J
DaE4iRt2OlyiSLogyeqNK7nF6TPlxPhdN9mCMW6iqV2j1G1LDxjxE7gaPBKhMkazyocelTG8cg6e
aYyXDKWcyGZE0ZT6aMxdIIxVZq1y9NCZ0v31Ydy9YYHtGJsXmt4Iat/fj6Oehgvo8KvfmYrcyu8K
N3xtf9QB+bba0avxI4FfLjz5jV0LN6DUkzaTB6HdtG8FgIYFqMXR4Dlq4Y+qGb11QSPIdQt5WHSV
bLAIaY2sb4DVt/drCXcUznURCCJPKHlvs9kOJP37BifVqnJUSNm7uehJwy8BuiXXDdnbMLcAjMdH
i5AlKh20FvtxlIFowtdKTlEFD4Nx9CKJkVHvavoieh6zJ7m+MVpOmOCNE+PdcTHHSM3BDGFoL1qO
oupk/GMqfjTcbNyLCXyNjkaqMYcVS1l70az0lhlXv/7bbDDBrqqUcZ1lTPe6PlblQwyVrnXgHS7p
D2UPlxtDWFrZSdOmXIgxVkOoHXpN+2pMo6dr41kfiiNJFyhZSLwWO878sOyykE+SRkgL9C5SF3Ze
Td5c8kT3OF6mMst/GuVJjxo6P70Xj+hfb4JxeL0+P7vHlu3YMes+Foy0MBTY0X+dvdVBs80PcHv6
xoC2LHpy6XiPD7sDp+DRTMGTClEVZu1MetJOXVjgYpPpdjQc8nHkRIAdWjE49gaCWTv5UmlTpgNC
CAzf+EIpREzaT+eiI/GfRN9wEp70I14EPF7f8u5hdwvOrKpKIzOO7ACPD+mdZkMHvrHSlxaUAKo9
Pk+9lfJJCnc9ZWMws8rKlYzKOGISO1fy1kPuVYqVNFb1rDnCzerKgZHaueHynsg4sOy6KxdJj40a
pioKzhS4d6c3+sQ5nu3uS2+mseusFdZFSHpgaANlBCusstAfJrm051r0rq8FHhSz3oqlnVuiAqoQ
D1EMuszprOCMlv24DsMbNWbFdfFgNAp1ECLdJkpqZeARF35ex9jNY228UGW22aEGeZ+gAUS9tIfO
XtA66kVQKbJq95/3FcFBJU+goD9n/HMZgHfLj72aNBXYF9uUTtnklNJzWzr9n0ufvYdggogsZ9jn
Ezh8krRgaJXQ+/vl+gjyZomJIU0fJa02A6HWLrV+H+WXaXn4bxBMpOiHyISMJcZpMR6RboZahGPo
rXMdZP9QriCzg8cbFc/ZjCEKyKgXI6EHO7wNZEFnp85o4WYK+lLBiZ+vo+0Gd1VTQKeoypApZI7J
cVeISk1Pd0UmoCRNdEjDY7rbXaWqaUqoeKOs3swqjSShyIyowT1bD+2wTL+opvAlDpOjkvy5HBK8
bAPFrFShm4Vu0QFVh99z45tZogeMR6K862cbDGahRqFe57OMW0yk5M48Ds+SEvnJoH3mrAelVsy/
Drk2NscDmjmJEAETE0P4IYK+STjybis7pf14+4SL4RlAhGS0wexCqPrNstHMMFwVcueaDZUqL8Vz
f4kHASrmXN5Mh+z/J19AP8ye/zbALF3T2uXz0PUQEFiOlDCsQRn1PeRHtAPq053ILi6NJ1rDCy0A
0A+87vndE9QWnfF5Y1CjtapouLuJbsevLX7BjDs9ssL9dxnv/7yOkB1uNjrOKuSX6JMYLvXvr1Dj
3OBWr0Yw19at/kArDipoc0eo7ME7ZmhVEIabKiefOVuxTJfWx3H+F5it8BlmIrdlA2DthhwW1AqH
R9TG2+YD+QGGPVc9Tp6OgsrQ6u34aD7VN7xsxl542VjOVgDlklh1YYYf0OTBOp3DlRORdwtHtgBM
cMnKXJnkHAC05qd5QNPsjeoTt3rkNUjtnlFV6NQqhqqC54ttz9Wrvmvm+jeSbpV3zffqOJ7qoPOi
J5fSFC5B4dQoY+e56174hNtggSpUyJsloBmnLtLAuwu5OiE7tmV/kno9yHrVX8rcu74Z7G49Wyz6
WzZ3/Wgclc5Qww5HYcplDbLug3RL24LpwZsnArMXSLdgzD4n13GTDAYMS8IOlK5ZH/ppjFK6vhTC
4Lphe/fNLRSzcSPFhDJYE3bhLdRG96ArKXrlCAJ6q9vlSTQTJ1a6l+uYuzHOkNFwBqY28LUxUWae
6xyymTCPLI03TOZ5VnQ7Eytr6LsfbSO56Vgdwnrgsr7SD39Y9BtgZkmYbSsWy2BAKO03J9cvwS6t
F8WDPAwnvOwu7g0Qs9suIR7B5BZAndo/h4OkgeOl1Xk+yUNh9lvRmMmSDRjH6agdB3/4lfn5yXzG
Y1EgBmtqGQ+8dofdFbexizruZhXMOolWTYNdWbVYyXQTkjvD8NP0r+sOsuuUGxhmseVzHs9gTYaD
gE9PSRdPHgeriJAaJWAi74Ygn01OuNxdchtIZsktUTVMqQjLavJXER1S6b79c+lw7HLg+sIrMiTX
TbZCLMr7spUWQJSNo8iPRecTntr6b6bBjx7+hsF6eKjFWk09fAVDW+hXx8hVXqfn2EtuOs+XbGLX
RzkAybEzWaUNqoHrE7e76aCNTjHRoi99pDrLZFFD3azaQabtUuSJ1TUPZStbZd5ZeVFYWXKKZydH
39Z13L2VsIVlolhkGg1amfTO7dfBqxbdN/rh+RMQkLmTUQGAwmD2ERsMFGbXSBQi9EfFJ9Hj9e/v
HoW0NwD25bpfurpB+q9zzdJKvtD2tso3I8t0qQi77IUXyVYCPv/p3pLewjLB2FjyyjAL2DUqCqj3
V7suNFuJhIMoTZwaSbqGWOfcQjHOKaFXVhQbWCiSxo0G7TCkUWeDVXCyjEoSLT3sD/9xUJlAnELX
URpyWCf65mU50soKyDT0ePLTrO4QXtIgdidLfeLA7vrjZi7p3zdxcshSnZYOIJr8jL7Qjj71FLmC
K76Otvy1uuM/4O+Fr+3QMoFZIEtVxCOGNptdc35YTZv0r9eN4kGwQVlecDXpEVpm4pL4Uoi3QvTz
OgRv2NggvIAxM9MwbEl4nvqjrn6iOGQ7SkyYaEow/a4NjY7CsUvusuL++u/nDRFzmyGrYERdg9+f
jqexj6w8/zLKvDhBV8mVVWSI732rqEg/CL9jHXQJIfbqTZPVeVSlRgzIHc+VOVNiMOEhE+faxF4G
k9pDUp/Jn+tUQeMdT7om9kMigxLsvTXQiMQRKVSwKeqHnDhiE6D57zOz8gbBzLpqFr20rIBA84si
fq1B95EPk/PfQJipVxTQEvYJNj5TCnHqi52pnCxC5uA6zO4NfTNebF+RAh6ktNZhTPi8oOq385GT
UHwROTDKv5qlINH9zN76NkOsqqymVujrjhBalPmepIfKeLpu0q6HGWjLM1UDaV42zxYq4dpV8YoQ
LTwa8qMJDoP/BsBsO2j20sWokREbpUOYfCPFw/Xv78/JxgJmkwG560qGHgDrRbmHqrVX3JQv092M
3tzmcQh4ZfLUlT4EgA0cHdDN5hKaqLQ1I8BRPntao0qv9Xw67Z1gpqNVSEbBFkH/LXtLE4dam0yt
w8GAuJqGyjBH4uny7I3cOwxmatQlm+dSGGDKecot1UuOUAJHtgsPdu1t7poHnsrXzhHkHSAzVd08
CKFSjh1qYiHfqkXumEzOKCpB3CZoDik4wZo3hsxUmVlL0hTikK7UuYvwIC6eoXP2HJ5F9CdsvCFG
1cFkiBhCKU+dJA0dKa1Eu2hL10wwpt36ieLvd0PInAPCoc/l0ARgOC8noxH8tDHctas5du2cS9/B
MBtDEUFvMtcAk0n3kfFVh8Sllp1DnoL1TvQBDOiFsf/QWk4mbncQ5RlLGTDDfFjWu3Z8uh4c9s34
9/vsqR5ixbEwrHA4Ut0XmlekvVUJXsStr9mh1JS2hrC3y7hQibmijhOV66onzhYlAk+d9o4Sagpu
6HWO6K2oOZtO0FI/Cc4QCIfk5bqxnMHUmeU8o+9Aq2dq7PxCmh9rxWGB21tO6MzBVg5ZbqSP2MlK
wyGJ0NjsDtDQ0A7r8L03OBA7wVXfQLD769iYTSnGPaKeR8v1Cr/zmoMc6IfrI8WxhN1UFSHNhbWB
Ja1ifimEzlfn+FaKIg7M3oRsrWEmZICKJbjGAbMuXhq+SvmX62bseff2+0w4LZcpjIQF39ek+yUJ
+vAUon4s54QCekBjNrx3c0Kt3IS4WSjGolgwJ0U8YGsw1+RW7pXkSSFZbUV4MrWTWLsxOoP3qrln
niqDMxntfIYqsbwEbSmHqV4ViEHqKQ1/iJHsaKCukuPKuT6OuxvhFok5o7aJDAEEKaf3VMOXoTCU
3dSnxkE5AuU3vOWVFO/5BVh3IaCkKSIS9kxwNZUsyQhqvd1CiQ6Z3kSWtAy8Mrw9H9+CMDahGVww
BRMg2ZTY49pbpfhNXWrr+tDtmbJ1QWb/yzohXcamwbW0fUrF5zTi5rR4CNRLNu5XapUeoh4UCN54
LnHmavwIb1Qog8mt9jY9hrbBo1rgRSFmfrqxa5UkAmQt/z3PfjR/M7vaUoYnQkZLVjWrML3rw7jr
gdtxZGYL5acmNIPpUr7JbidfetGc7KA/U55VMdD/4r3d7L2wvlvUdAg2o9rNMekUaAm56H1CtRZa
/cZHVDd5iV98ne3qQNz+ZvQFh1fos5dn2wKzVDMZCVs5GRFNUmLTE3SBXt3qhj7tFuf0FiRuAZ52
vU90fL1DZe7Rejeq4poANZFea/m5qV4rEnCmcC9cKTgFoC9FhYytzgxpODdlW+fYfnGadmnNcv+i
Haa79Uhb2EJbvrlfAl7D3P7i+BeTzUY0aSvEsgq7Ikl70goVyoAqZxPbiyMbs9gUhCk0C1GQKHAz
MEpqUWIpxWiV3A5/uld93GXeLGH2yqhFmd80YPR65FWGeyrypjnFQTjKVuKFt7zawf/HgnvDY/bO
upRirVlgFop6fdowLtgKmthQHW3//0jU73UiwAPf8OhMbhZcXgqyDi1t3OP9xaV5o1W3JP+fu+Os
2v/NF1kpMnUSwwk0HTjgeIOrepmLMj6UYkc3VAYH5ynUil2mU8etpN97gXhnJhOtDb1OohwVza4R
jo9QdPaaQkXPbXVeVfkISWK7TsrXuMkfKoNHvspbC0zUXtFvKyUpvUvEh755RKEKZ6/bK8jUwfag
4yxCWScVBkEkUVt2U4UXP8hWii6tBo1QGDnbhtWCOST3hafr87i79jaAzK6g5kkDaSvsrkqSOYuI
drpIPg4Gr7Jrd+Q2MEzkksnQLdkCGHm+Seu7gXdJ3l9sbwBseefc6k26igCYbMn7R0ZROeju4FD6
tOHESzNw7GErPatx1JJ6aHG+AhvX8ICXy+vTwnMEtp66XnHTl5CXc7vWSm7ByUXwwGDao41OJsMT
veEgBjwaMI4vsGpumhEW8aRjDPXpcVS/GcalF35x7KL+9CEIb+aJDuwmSC0lQYHsCLtU66v0VXSr
Y4UMZ3jWbdGjtTilnbu01I9zw+CZRv++gdVIWQ8mha3G3NKFUxh/j3TO69fvMpiPtimSoaugKET3
6HsQoRN7dDABRL5HhaQDzh/VCYWHsEcDIZUSjexVsXJfjKzwoazw2AcGXqu2I8cAUQ+vQmH3rCC/
/RgmTCbNWnWagB8zjM9xeJ/oz7ryNPLeo/ej8QaGCViyuJQhMQCj+JMrWINvHLID2B/RRcjxHLo9
XxtdJlINfTbmECPAinAp4fUaxM5P7ZHuNbnNU9nYa6FCHH4bPSZepclCSkJHb/QmV8stEiwILLcJ
pNdWFDzViqWcTGfl3XX2SqG3uOzZlRiztowrcHuPXIx7tYUfJa5xWO6oA0HT9Cj/FJ3cnUSU5l8f
4N0lYlL1BfBcmqi4eu+9UDFRh3TCXXg2g1C+NUOQYb9eh/j98z/M4QaDOYK1bailcQEMegQrrPkC
UXh02CIJk1r5pQ1Qy3ZW73FCcpcg+cETY9jfJDbwzImslbWwGXtcWKlMM8QjwZpuOIldu7TKq+SW
r+3VlKFz5G1ImWCnZkIoxivMnSANsyIg0HLm+V7waYzj6ezuLvgNGBN9yr4jhTrAOC2x5eUgp34b
3g0LJ33G8xImrIS9gOboBSYlld+EsRXnp1LjYPAsYWJKX0a5NCawJFq6o9IMl3iFFKYypnfGkvDa
henHrrkkE1ZImRYLpGgRVkIIdI+5nyXzISvLk2gWdi0gQzgsTmI2z0UsWGPd+Iki2MWa23mfuKmM
it21PqNykHMA4I0zE4B6JczHlo7BWF5izKiYPffl9+vLkeef7KEpXyujikwkpRYIXEO+FVoodkvb
YGdXOPK7lzk2sYemtB+FXgvhO0tzV9ZuHN30PBUGrklMhFHMdNYTApPQ1ntHsEtkdoV0g2RTmnZe
dwzHd9gDU6WN4aw1mCRBC61M+oriKCtSgnR4ELOv1+eKN3ZMKMlL8BCTGVByVHpzot0nZm8bQuVe
h9k9174FEbYdJpFCUCWpmKJhLCx0Y1tTwinu3zeEcrSiPoaydDHbTDQthibhkBmbgZzexlIg9RyI
/d0bDz7/w2Bz/NpcTHKx1AhSX2iyVX0B2QoKrW4HaLlHdvWoRVZ04SWA9o/sG1RmA53yCL3y0FRB
gm392txKoHgxzvq32V7d0qUs37zi+r0ad+wvb3Yyzp6lYxgbJW6L6RmJLquPoEOOVezrD7Ot+o1T
nclNdtb/aWxvb+VA1K3Wu+4x+8H67Tcwe2osxbUiiDix5KuXo0MyfAWznJXJvEd+jt/8Hv3NCR5d
dTXe8TC6Zbacq3awUDD9UFdacN0cHgz9+wZGj3p1XAbAyMsrqj18uZwOtRr/uI7CGzT69w1KJC9r
qKzUmOJpVUMnjx7X4iIrCSdLs4eDuwhliYLEpcrSzg8ZiJLFBstZVcQOabWXDBprlSS4SRx7103a
XXRbLGYjNetQkfWYRl57BHtmbDfP5m19UhzjMb8t3SmYX/8Pad/ZIzfOdPuLBChQ6atC58kzHo+/
CGt7LVE5p19/D8fv49ZyZPGu14ANAw306SKLxWKFU1XmbIOumaslJmdMUNRSZ23D5FMuYfBJygS3
8KrDugDgo5+ZaaNBv4TZrRDnQscOJu48QzKXvcUNJ72lR8wd//IzixO4wv7cNW1cwnMmBY31VmtU
WNO4Q/uM6cxecsjvnGQ/pkgdzZ/6GyyroIZuNXC/BOWsSpvLYdhRLGp8nL3IzY8sXQUjoj8qkHQ0
HMRLPfuYukorUNd1cdElBB5vHcE07vCVWT4rGdKZSJr6zXAjqXdRI5oG8hs9vYJwZ68oqlyv2DtH
edJUJAhUX3Gi3Rg61bfqZ8t1ionAoiGHq44JKIt+ycY5tXaUVXPFbtb0Ej6aO8yjZHQj30LQh/5/
jF5nVpf3apdo3GGMBtJnnY6VZOlGuEFnS3frg3YT3KlouGpK/w/K/BC0NJC3xxhMWSbcSQTXula2
CixaPd3OlV/Gr6D++IPDvkjWcjdNkRdZnA/sMGjhN00pwkNZz6JcxKpFWYBwflZu0ViWgoTVEtau
pdwbsajcblXJFwickmfjUGLOBMQg6knTDmp1Y41/8IBaJps5Fa+kZk6yIMZKJV/m/tQ23S6QL3Eq
e9s7shr90Qn+oDYfzQA89e5k9XE/JEyWfXjIThGet8NO2qvnPymnwOgetNFiEJGu8c10ZW5PwRTC
DuckcmRSOWYaOHEuCe6T1QjBEoezfWrcBJ2ZAmfad/7sZQc6OvUrBXM3RqyXjriihm3Fh4O6EIxT
aqWR6KjoWEFJV52UYK6U3bgpjZ2sFdh1duS3kDjNrtGwJAXsrpzkzykGiiiXuL+M2ZucHw3bFyjG
GhhantG1hzl8mGLFmQNwdJtx3AaYEf2EEW6eeS72bPTveGgPDbixQrfaFfcy7pHqsI289iRbAPPl
WAWZu6llwCjN9aRsvlMn9ZI24VEhya0VkudtuLXDjKYiTHvCpDooJmfVx8RKwKcSwufXTpXx0o5e
0n//bxCcKc9J3BoW+ij8UjJ1lzZj45IkmhxVlkRTcteUcSkNt2vzGDSdjbIEkOxQx8hnRwPrgooD
J4vmLq06VgsonpBXL1tTaitAYZAPFCTxe3iKIXg+5fvGq44YieeB1MlT8HAKd6LU7KqcmoYZKowu
H1QD/3S/E0xWyfPERIEHvWTqXu1LN7OoE4jaPFeVcYHD2eE6ChSjp8AxpHspuk+Ja2TGIbG/FaQW
uE6rVQ8g+/olE6eJgVINrc2wepb+8uZX6VZ7zPYmMg+aGzvVE/WM21kTGExmNHijskTllBPvmNai
GA3hV9rkp5O9VyXyuq3/os3ilJJJPNXgDccoVHjdaXTMBv2gjI03tMKalTW3aSEOHzioRxtlHCOw
8kt7rO8KVwIpdY8eZ7hp4GEU6aFg9fgiQQyr0xMYT0xinZ568yGtHreXbtU6XXXi3SddPDPruZgy
e8TuJMbnBJdm0QzOHP3JI3O5aNwVFpiDPfWYt+qDyBTsjm9V8B3sFkPe7LalWQ2wLIHYci7EaWhQ
WDpTtsEdPUaekL2kTwlyoigmd4xzFLqimM76AsJnxxh7zVL50YFhlgYI30s4wMVjND02ms+aHLfF
WleCKwYnVZ1aRTlWwJhN+qDQ8YfZxC/bECIx2OfLhZtsK25NXIojRsYGGB40T3ctfdoG+Y0FwgRv
GWPSDINweoAOg64lObxOBE9+qH6+i3NHutXxsMLg+GLXtU72VD0NjugUrUt3xeUWEK52HKCjnhXI
504emG5Rv5WG5QrEYz//o6m7wnCLGEYgEQkniKc99Z7qdvvqJfCY7oVv7LbqBGohkoq7O5KsaxRT
h1RVBcb6FoxqmLg4yIVILFUgFndvZKi1mWwKsaJjcouX/il+/Rkulw9gIPG2F1EkFHddNBinF1Y6
RROVeil0ePHlbSli8F0/T9d94u4LpVPrjvRYuHAA/3kq32ShKNa1KgZhWq4hy/+hTD0PR7OsbTwS
o/oQzM+x9qU2dMH+r4pxxeCvIpDOoqmtxMOgDi9DcxAmmFafOpgU+j8h+MunkuB9xeyla0eO+WRh
si06WN3imw0WEdUTj5AWCcQUcWGEWp0G+cjig10bgGop9LtOwKUtFImzQDpV0yFkEGT0s79UDDwG
GX7mSKi72Jnon5O/ipLmTGE/GIXFIjKhF0IVSmUpQwdEE8Wt014LbmoS7SfyiQyYSamJBFw9rCBg
AWcVZsN8YEaqTV2L5BKHleXPQeXo0Rdy36KkkFWRU0VgG1bVfIHGmaC6MyNtYhavay79/DgHvrAb
QwTBWR910KRM7QARVLdz+WTZD5KIKY+d939sEcLfeBGqugr6ff1Dm9tgGlWodbbksRgFm6Q47KID
2E8O26btg3pzMJx6501ILFAISB444/X4AQzG29//MYDIAXDKnWPmJMjELADcKTtwB9yoRzb2tHYY
N5qoiHp90cC5g4GNKAXh4y2zbkdBrkKaOmu8oNxJ2j7Bwz1K0MPvK9KTuJCI/fyP23RF5NfPCnLD
TgK2TfUxAzVCeKPe5Wd2F+W+dIwGgXKv79cVj1vOwQCTWUKAF6XSQRqjm1kSjvFkndpbMnHWQcZU
KqOjwLCfWCQ9PCm3YK7Y0d2/jlq+68ZVGHbMFmYoGctE62QAJW3qVJLqzP2bQP3YSdyShTMGbWXX
Zh4CwnwqDsodZr+5igPykdjp33ON9ScZl8Yf+EGcaJyFMAZ50q0cuFV5T8xLXd6H/7qmhYPgvBL4
+LjLIyh73tO92ZuXObL38mi/bi/hB1vHwXCOCYisat0sIMlsgZVb8kYDc4IsQcaKbcPGNvHxr2yS
JJYyhiYQ9aWN02dplHdo7z9LqajWQmAj+IZENey6wJIBRfYtaDcoDKsC+lbRFStYNr7nUB3z3gpM
wMjZfg7OxDwYIqIl0aJxtqDokdlAvS3OqXXIwcgnY5CcFZZOA7d7WwdESJxFiBI1jqoGwozSLjX2
YfmFzdCJvm2j/Oau+GUPTM4exOiZ06QJAg0ui66lHms+oJgmwcjMRKktgWUwOctA67EnYDADGLLy
GFmGeauzioRTdjPR/n7ODIEXJLDcfFIb9ep1qLALvWxPRD1LkuD7RfJw5kDVFUrbkn2/Dl7Q6kXK
IqfTbsPxNrMFVlWkDpxJqEajk8NSkry0pjEY2trZmbSgv9CIUpiIzva2FUNwlvh0djROGlqVw9Cv
bYQhvxeeaY8CDV+F0DRFJXBS4XRxIik6TSuFGJLXpNStetg4pQy9vk5Fs+o+hoOYPb0iaRxPSk0m
Mkk1kNR9fpR9OPt3yR7UkkeFJWuexHNaVndrAchl45tBj4PB0iXPsj8ZYOtPPg8qmGYMwQqu6t8C
hvOEqjFEx1VqwveqD6R/a2sMVGq+5urZSEUJ91UTvoDiDF+dzGYEXkCoehq7iYYiS4wfTX5gSrMj
V5/jwh+pYPTM6uFdIHIGkBg2tSXE/r0y8if1iYhYMUV7xFk+Pal6fTCJ5GU19VIQ0Vs2u2xvR9Ec
qg8vv3ftY0xhBH8tfnTdKEmBVmgQJLGLwok6ZEymSI6cKUsyt+mLu6a2n+dIlDhZP15XWM44paSc
rZ7dhn0SxE6QGo5Z4AyXmrzfNhXrG3UF4s7xFI5BVU54bmQgFyhechEd2vb3o9f/ny6rndahDro1
3Ln1qwyCZE30XmK6+8ET0v4nAOqf/gmgybOuTWyDaq/3iBu582E82D5hlJ7e9Cp6/32sK/mHQtgy
d2zl1qCgFcDO0E/ZX/rO3jVu4Jm3oLk9VRfZS3aq7Ij8/o8JeA6UP8BUDRRqQki9Nmr0eEceyH1f
TGs+yYPxVrX6Iarib1JWe52WHrY1ZFsVMVb4nwtc00wN0fEC/8+s0KHQNS+gOQdNUa6KWClFusId
ajk3Qsz+gC5O2eyo5ikTkYT85i65KgvnwzThWCq19a4sk08QWJkxZzB02kPtB878F6jnPSK6jNdN
1RWT3QOLR1toSZONsLzkGfaYOBHuugO40YxdPRbfJVCku9vbJYLjLEcg6xPYcbCIpm3sTKp4rXWu
yec4/HsbZ/36uorFGQ7bHONOm3AtKwG9VaLpocD/Zzk81daMuZ6VqBVPoIZ8oNSa42RSKOQy5oc2
qZxUfkBmWWANPyY3/nnQ+GipZcS2krKD1u6QHseoTepHqt++om5Mfprw8Ek8E4GYEuT+AndAJB9n
V1QwytT5CPn6OXJCCQ+UyNERiNnetY+xU05A3pIYNSbzSoBhDZSs6QiThj3d/1naGN+IulU+Nstx
eJz1KLpEN8sBCxpdyANjYgnu69fynO3l43jOXOJ0yBqx6A9jCNeP8VEHo03+oj5uyy04Fe9WfXkI
CcLg79FBGRe4Et2PBGNPTG/697Hpd3lRbWCgwcpWeS7rEvxxNdLzIUgmGN881tfTHtnAMWOXgmHi
X9P6MTiiERSmyCzEz21nGevSEHQ94PK71nrL5z+JMxBwclvvE1P521UlkiQZMaL4UwHHR4ocqdP9
MtljFLu/vUPvR+vDRb6A4g5AOyfEjiig0I2AFsPIjZ5M39ynaJ8UFWysasMCils1K9ZzuTHK0I/N
+TE3Wgf3+bfCROZS6HqvH7gFFncA5DHJ62ACFquAYXOws5vErTx9j/o5RuYgeNWumpEFHPt8oeh9
kmiFOTDRVC/IHvV8n3eCBthVCFQOI1uuK8iYc5Y/nZo4ibUu9Icek4OG2JGjzAkMUWZ01Ru4wvAh
Lmvqe3XuAaPqpPT0uM6erEAlAv9RIAwf3TLkTsupDpQycCYFWevx0HWftlV7XRJMuECJPuo1+eqx
NIxkc7QmSCLdz+OEt4pordbvLdSl/Q+Cu/VLOxpJbgICZv2z6hputVdMJ3oF5bZnIIuNYrxsl+7t
SPDOWz+1C2BOGUCLFtSmwoBPrLUsPCHA8TOYP52pkF6J2YAPNuKKxpeTNf3cILmIAiHWaUncxLcf
Q9weP5v/RVZCsG18p6yUaiCKQjmqX/WYJk81qXLKbBIY2HX9+7VxhLN6Kq26iGpD6KfJJdK/yPGl
hZXd1j+2+Vurxpm7HA/WqmR7ZPbnKY2P4Bl0bFP/XhAyemOmBW6diTRy1cQudooze32t5KkcYqeq
0ZusT3pee+msuYmogXLdvi6AOIM31GNmjdMYIleKFm433dm35MjcCpYrTd3pX9fxsBt3gccEXxhY
aZClJjWAVzXO1D3P1ZftzVoP6i4AuPeCPgcWWhcAENwE++aBPkiunjjTtx7tZfleFhU5fCzRfBfI
BMs7HBZF4askq0iuURCHnWILyM6U9KhKzghu7QPKTxklSe5HJ6V07O8JptWoaDMT3FnrB+36C7gl
Ndt2iNpMxpIOtdeOsqc2s8CxF0FwixpFZtLnGo7AFE/7xFIfUlL82N649ZN8lYIzwamUqLZlQ4pc
vYS6N0sXW5Qj+Y1uXDE4a9sERU1bCWLIdnhCQOiklqB8s9HRnKguxnN6UTVe6px8KyL5lSjhQxnJ
AjF/c+B+/Qb+IYZIYt/0poLJhf7w6f2ikd38QBw2nHhirYeinKRgYfk3mT5iLAwcNnC8Dk+p5tfg
1EiQtfmD3cM4AEzXMlWb8CWArWFFwZzg1CkzMZwuznedVsouNUWVWKvSLIA4wxgmMWbRSejhVPNz
XByS8RzS3bYs6+EiMAIiNE8M8wPHQ9Lp0yCVUBOlkNF1NNgubY1HJSfHmSRf4Y36TWSc8xjebjxl
AvR1Aa/g3I0WSYaGXgesJOo9zrYMMpuwOY9jKDjRIhjuUsPYgU4ZIlycVkcPqp3fqHN3yofJ315L
EQy3XXZH6mTKIU2WIwQwlKgev6TFyzbIR9JXZoMNk1hERfP4h27pQM3DSQ1ymCc0Vc5e7tUX5sRp
r5KPyd+FM923vvKJtZCZXvgaghmEeuCX2f4V66L++hH8wU5sRbKGskD1tXUXTKdG/TsUPo9X7fBV
UP4sd+OkDo0NQctv5VHzwgdWuxUSJ3gv3EoiJ38Q9RT95jRc5eIUklQm2KJ1yNUTPMjJEfTxXfhE
DPAT+JmUOnb8lJmiaml2oXzwuRaCcurZmQkZ5xGv2TALHUm75OChxXSkMf1kDN/+275xKko7NJoV
Np58cnFL09RR44sk9CFFG8eUZ+H2kDgdpkzCxhHjySSZA/4ab1uMjw2p/zwE72+cBUQRd2DYliFH
bDtsbAo9KZlDT5Ir/TXdjSCOqh9ZK1GLYYFft6FFwnHegdUXdSDlQJ60wikCzZNk4cwqtuFbCsG5
B1qMVs2ggEKAU4QRl0mstfiOeAZYOFgn6p/5CgsN5HyFWU77KWU7VmPIJmiqdnXr0Mvsotdmr78J
eypWrYcp26qs2IR86EE35kJWKwtrGBVOeez2YYGTnblYzNEdMdQiPnWFV30VvTNWt24Byy0r6Wgx
TzpgSbujoOBqE9HIa2Nt4xYI3DoOMclSqwVCOd5G0D0iHfrGacJYcG8KJOGT9n2lygNB4bTfatVF
CzrPVIPnP9Dzqyg8A2eON6A2KYAYpRsjurfsP/p+hIUMxUDXF9/Y3YGlGsMz2DXWN6qjd9Nzo6ip
ty3E6mvWvIKw/VqYCbwpLSPHbexbeeTYqeLF9bkvn6vgse2/xpqoHVld3/8rHmcc6sIwa0vOYMlT
BCbN3Rf1FuW/75ziGsidO2/2X7sSDbEN+PpqJ8ZMUVwtD5L3rxsgmH1cCM6pehjrGqZFQHDUY7ix
Xj3PZuHYhTAHsq6IV4E5hZ8VVIVKYGdCxFLbRa5yMO5RX+3OD5jSjJdg9Zq8bu/ouun4BcjzE81p
GYQ2E6wb76RhN1SDo1YCjPVny3X1eFYic6pVxEFScKfc9NRJDuVTcpOfpcQpLmyQU/f6ZxmdBSLn
d2jEDjEKDIhq82hIhyDYSZEgeiSUinczyqRUqQ4MtMWgUjzeWUfwYSLex6iC470pOODrwYKFTEx3
Focv7Swli2ZsFfpUkaoZd/QAeuLzdGe9yUf9tkXAwGeZHIq75od9FFFXrj+AF/icG1K3MQpzbMg7
IdyY+cq5MX35iFm+4FdIX9ROYJOF68sZm1jTe1unOPzdqfNZXbnkstIjeCOIp6J3VYQnMDY8oftQ
WFmpjMAje/Mz45acXxOw5oG9znAmFPapTuQHmUMmgVEVnHmdsy22nsxlMgHXUGMPzZdzOgteFyLJ
OKvSmHGhtwk0pwzQsT2zGe+oJPTNJPmPa8iPBEaHbJBZHWSpdIecsvd+F/svNjgxfAmPzIhNmNTr
BH9tWzHBEvK19DYmTZezAgEz9aGUHwaRhyX6fs6cTE00Fb2MZ4xmFE/6kNs79N6nfxTPvx4wgzMo
YSMhtpJh8di0YbBZuxhe6Ee3GgYTVQKsj7xW/7zQDCbxwpgos0RkCaONffJQHiOEbjWPYjSoQ+67
t/E0u8YuOiVfH7Id9SxXOebC2c2Ci4dP1qqkq+Ohx5bR0p0zaVeD549EikDzRRvHTsZCzKCeg2gu
sKSpfInkB6WXBQAiq2hwLopuJuCkZQuZX6wTSBjcDN2ynZc+qgdb2DMiOMgGZypkmXYmxasWrCMX
1iZbIptVKZGjJX/yrl2oImcxUomaSdEAaDT3oGeZmx8kft4+syL7zicZaT+hLdICRnSU7lBcukcl
13f52PotaNTM77OAnGO9AOkqE59uxGyGTApT4LHeZulzt+8PlQeXB05k7WK29o3IaRTsFl9Wn6b9
XMYIL/mV6cbdDyX7HmafjVxUDsz24sPrdiEXZzaCsKj70GIwzV+JrH+nneb3c3hRaVm6dA4cJVSc
ckZlkGADBYfL5GxIMWtNoQzvG0hv6QFEkHvpr/rrvMcgxYt8KL6WImIfESLngmCeNy1Khjgk5647
2omIAm99LU3TBp+bqmjvOruwF8NgGSSN8eDEnKhTIdt+E7aeZuCkBd2zagzunA9uXRKBL7luDK+w
3EpGdp+UIeiW/CT/YSCMlBqfqSKqP1pXxysIt3jgqJuthMUYE7PHaNP5maq22yqSG3SVQB4RFPt8
sYwknMyiYvex3f9I1dolz5N+7MbZ39ZA0bJxttdAi3BjzditNH6jlLrx+GJLRACyrnPXZeNtbtaa
ahsBpOgwpyYjrYOiwsdtQdZrCMwrCGdvu2HCiI6G7c0P9pagPn2xTQfsrU54Hz6zNCAqcTRH+S7A
ZRW6H23HL9z3N8dyo2wzyrsewsVHepheUL0LZ1dxp+dyL+phWS9XuMr4Pnd7gTUhC1oErDyGuTez
1zjzmYWeWeZK+FYRaMa7+7PAqhrJwuxFrCemTO+KB+VC/UI6EJT+qDvwCYOoVjKR03K3l3PVelhI
Y1noWUdrEF8PTbpOC2gD64H2M106KcbDXL8a/esoHw1jn4ry1auqucBT/3nMonIgFNPr0VTeDUcJ
8z8R97FFc5TYIfqgIgsQ7nqp00FWsgpJs6TXfZMkuFJkHaTU8gN6wXckFDXsrG7dAo+zhWZK66pE
B40fF4kbm4YX452rq8ftrVr3PhYw7GcsNETKCy1IZKxdhakfJwLCSVRUhX+jqspy9RNTyklUjSza
Ls4qmmli6EMCySx9pzU/mlFUx7pqdhcycfawRZYxogEAQjn1JKT+UD14yBPihmOvCm5/0TZxZnGM
lMRswPqFoYx3JPghq5g+Kpp+JpKHs4oVuvPlQAFGlt+but9UshuBejcV1ZWsm9/rwtlcp0RlRUbR
Uuh4kDis87tWfeNov7A5QrFPdyyuku/hBQhdKHZCNw6XzVmMNrbrFhO1cYLPwQNxS8yiTdz5tob5
ALItMPcC+2Rz9qJAGEBJbIjJ+vQ1dGrUfnT4kzkS7HG5WE7OZBAKZvVmglSs0DlCWUvhmo8dhkCm
J7SSPW6f5PVTRcCGgxYhS+aDi3nTNIlNUIZrdvo3O0r8RosFZI/rV5d1xeAWzhwzSZ9mYPxs9mQs
e/mZ0V3Qnehlvq7zVyhu7aJO1ivNgF2ap9uiNP0AOTeqg09IVK36Gwt4ReIM7Rz0GEgEZj1WTILq
2HTXf0UAwMbjlSkFCVxN8AJbNxlXQM7k5k1klTkTrYskclIrczi3ShTviKxah22lWH+WM+plWTY0
DMTmTKHUjpkR9agFZw5AfzeflWjHWDyK7yyTb0v7bbx10a5wnDVMaYrQKJpmfW1GUqSR3DbK9sU8
CxyM3yjiFYeziBYKS+wuYlmkymN52tiLPFXzWGCtvvmzNOZ1EXnvMErjWova90UMD6mnfE32qdMV
DuOuMY/h6/YarlunX7Lx/qE+0RKlM0ALjcYNC98I/u7jk2Q9yMaLodzPVBWspmDTeCexpHplGxnM
1DTHbjgET/CTnVxvnrflEsFwJ1o3hihvI8jVxKlbzdK9QiOnTw0BjEg3VO482xlmI0bsLhl0h418
YWkB1Oc+KL58ELXiiWRiny+8p0RW5SiXmb4bkeUlCqbZDBltHEsux4ft5Vs3iFe1YJ8voDLFzOSJ
OQFoeXbysUucPtb2qOZxxloVGHoRFmc1yiKe5yYEVqp/65L7QEbqrbxksijMwL7nw7VvM5ZddI6A
mpZbvlDXU6PSgaPbx6zrnbDtnaw/WUnlaorgWK3KtMDi1i8HY/wkGbj0Q+l+Mu9DhA0j/U2eROGF
VZVY4HBr1xeY+oxaUpbgPpnmW4nLMf28rQrrKTCb2CYqHRCd4aeB6FUYTci6sSurvzBypv4QvrCJ
p8aFdVElKIMEb7pX7gdHEg6kWxfwCs6dr7yO9bG1FWxae6bWJ1IcI9GDbv3aWgjIKYaCsZwIjEPA
2htRjIb+1sFJQJA5ogAZjBkisrjV+ixbtdEtDsoSNBpxymGTsK2sGj7AdBrRwasc6rO+Z9e/yGCs
SgbBUN6pYyqJzFf0KzLJ27hBnLzflUfckbuBeOZ775sMthFHeROoypraL/E4lw1jtdEawyL/bBAV
K+tj1Uzs3/6rch5f23N+AEMjWk9Vp7ij3oi5UYPTnK2zmF+HKQZ/2pc/hbsADBA2qhlLFAfjQxLs
I+lPnJ0lAKeZIaZumwghsrVlnJ3BPUgaXPsGYVgPNQOms720q4H0JRyvpC2ckGAEHPOGx2N+Zz9a
z/EP+4uNqVv5vtacOf+Dq3oJyenpOKK1lgQxcqQd6tJKFzxgbjT0IslESsPZsFa2rbaTAVN+7r+9
5y9P/eRN9/fJkSlK9BD4gS+chMf2f0s/OOcxw5mRLJaYYEE47Tyeq2LXnpTTeIusxJ42riFKCIs0
knMj0bTegqEZOygPgVdW1qdsoAJbLYDgC0vqQo36QMVSdtqbNX6O6d8CLRSsGv/u61DHnU8Up0qv
6KvetqdCkz7h6eQFY3pppMlBqfyxDgJXqm2/UGZPSpUTBqQeBb9jLYS6UE1+jCjJhrasMvyOn2FN
8EKf6wMLa9Y3QiMqkpl9vvCFqjqSKLWwb6zkpNyh4cbPkcTC4ELm451Fw1HWbrylaJxdCexcrdIW
e0jzH2rwPSvfYhHfogiCsyWFWhlG1EGiNHeV6M7MvKYUOECrD92lGJzxwOzdxJwZhvolLRDsY/Ob
9NsezTReelvdi6e8vj9VNk40X0oiW71K0gqIrSe7jCSzrnyEu+t+l+yN5wplmahh8RodTHX1vmgd
vXREFE6iheWMSkVbuVZLppYl0oEUgxXG3IsrkSVZfXUsF5czJalmURtBaJbFDTAGBYGRQ3EM3cQL
hUV47Ks2VpUvLqmsKY8Hpv0htXaB5QX29zZtHK18VcKT2j/Z1ifB2WZxvy1ELjxn1IOloEoGEduy
9bpO3gfZazNkLyAycxCkduV2ODTtt3yORH2Dgu0zOPdl7MoJ8+6BHKQnqn0LZa8xBA8rgYXmy02q
ekxTheX4qeSr3VtfvQhWTwTAmY9crRFxrABQfp5Owb7DXEendVJHQR10D7539SAiExe5JnxVST6P
mmG1WLbmxOaeZv54SG70R8x09uwTSr3v/qOJNDjbIuVaGKgzAGvrboAtqRXHSJ63F1KkC5xXogxD
kkg2MLo48SrzPu9N1xKlbEUgnL0Ap1LS9ANs/Ugx1j1xW/IUTo//TRDOVmCIMakqdp9EaOrV9P2k
UqdWBaVNInPP15WkZVdRWkLtokt+MU4aphjXuCQbr7uErnwQvaEEWs6XlWhWb8iRBkMbtsWetNON
1ufe9rqJIDhjEI4DtcoBCtDKHhxFh1SRu40gOjh8D55Bu9EY3w+OP3r9MwJwPr2xfRCPntCt9ne4
E6U+RDKxz5euzCj1GYmwbLLxOQhUB82VAm9eoNE8Q6NepLNu1Fi1RJM9ikFdRgu33kCUanvtRDic
CcgbTS4V5gAa80FLb0b1VMcinRY4mTwhY1SZdayxqy8+quDZYm/Z1kHpLUoDRU6maGM4QyAjSWSX
zKLJzZeqOpaaLlgv4QHlzEBdBKkyshPzPx4c6bF+ZXmH97bxvzOB/8fWf+MS55s7Wj2Y8j4GHM3h
MpxNcqfl95aIzEIkFZ/8b+eYRjbBurHQDSsfZpOYTL+BVO2+eRWWKwveAhZnFFqCeZ0RC6j8ar43
MX813CfH9y4jxI3+qNZx4etZ3POjBrWqQRqIyOZPsugUE5E4+omlR0UUEKKIkcVZCBpnMboH39EG
v72vUFmZnw2gsU4IUXWgSEnYIV+YI1PtyiRnL+JklBw1fJAluO79vhX5C+z0bCkjZyysDCPeRna6
zCl7KMY4djDgzTXs6SFpmu+xQivEuPNQYN4FZ9riPIieWrQcWGm7FZuObnkEXYTbRnB1/TBUz0ID
kqETvoHVHGiF1iBWhBg69EsWtg4B1SURPTdWbe0ChnPIqabnw4AxwBhS94PKn+cS84PaUrBayuom
LVC4o1WNtZ7bPZZLyp3Wq4/TDRKw0evoKIeRFWX5g4d829/kQExHdK7ZVnxQkAU2d8airBtbS2VO
M8t3JHl/mAkt3GpA+KnLfDDMPW7v3PoLboHInbOwy2EgbeYvHdmIimLPUttsaCYVDicRaQl3ysIS
3YI9q3Cvg9TJ66e4n5xE8zJVNDRLKBR3zmRporZSQB8Hd0K5Lyrc7+rztAP1nzBNKtJJ7nDlWSzP
tQKdtNJDEt/ayr5T/9reo9Xzu9gi7k7uJ1JgtDukmUPi543+FYk+4ZIxrd7SPO5aVkgw6oR1ibCU
ee4VN0iqmE7py7tqh2GGsr8t0/qFeRWKzy5PTV70NoEyMLY/ZAS8/tU4UnfaMTcgeiECPRes4Yf0
8jzRGfMdWMqy9icdHQ19IHhRC87ux4SyrXdtB02Iy+dRfpSMt1D9pKvnpKPOf1w8zkwocDonixXP
s+KN4QviDyzuMoLZjJ3b1NWetwEFSs4nl4ekAMcDU3JQC7lxqriGorhpLWqAFMGwzxfXsJTp6G19
76nTz1LgEe2+0AWsY0K940yDVXVaYytYusLvfH2XetD4e4L3IaOyil5Kb3vlRHrHmYcILWVJVwOu
b2K84Ptboyf7bQihSJx9UMwmLHtWbx1d0IaNFFByQ+7V+wFHKdtVrSOKs4hk4kzFVBlSk7NLqtb8
kXzJB6GrKThKPPM4xlgZ4DGBRPYTixxlN8ZRPVpHw4v+GrzayVCf2b7FN/If0CHZV5ukcf5FO1QT
VTrABsm3UTsVyX+zEBqzwQv9ljvwwzSsh1K2bkfN76TvoQW3Qgpd3coO21oh2CSen9KcqTUYBjYp
nPeB8YJ7V2SE2DZv3Bga+wULachoxApIj3F+HvrOGXeqizram3JXuRhJZ7rDzj4RB5G+N9Up96Ia
b4Gp0DhTURWZltYtxBtM0Ok8S82ulARXxroSoo7b1hnFJ//qVuzQKGmNeBVoF9wJrI6l5M810vDZ
fdH/QXGcrV+xuCMMrnOioDAIBr3PwIb4BK44VfG3NWL9SbUA4c5tKlmTXNH/e1KxacHRne3+pOvO
hT2G6xv0SyL+3d10ViCHVghPtnhOdKctQWsWC87rbyzfFYQ/sApVsypmIcVL57dH1iSMQmHPciYP
F6FwrO16nOy6gvyrW0ENajuwDHEy6L48whaN1j1ci84Bhb0rl7KX26mXpMY5VeWLpOSePFQFWGii
T0EofxPsJ7vlPx7Aq/ScF6CbUl0gKYIYwG5GO3izT+C8z3sWSUFW66YQhKFEO8qddxTf1hR8jKgW
IacOvVfxcBm6v7dlYnq+JRL7DQubIksIdaLUBlqjelrRumV0p81+Yt0R41SEtb+NJpKI8wXsLiVK
z07d3Jzy8phYL5GIJ0AEwd3/ed4mZVdCIN2+o+Wll/ep/rQthfAUcMYDdf8N2MaAYdzIpxB6EHj5
WQE7J0szTsI0y/oz7qp2nBmR9CSPAx16YM/yc1OSz2Ha7AurRSGlKF7ym4fcLyy+NJ+SLEsUC1j1
/1EkBkf95ueUHVGXt0Asvhi/U+0htEdAgdHJiVGL1wxPTac6Sitg8RXcK3wdvh7LMAoGtqtvjvHw
qszfQjNx4rZ1THgD27qx7gX8P9K+a0lunGn2iRhBb27pu3u8k0Y3DI2kofeeT38Srf3VFIZLnG/2
ahWxEZ1TQKFQLFRlXtaPChFiU+lRJMIoYblRhMaKoMS9j7BJHrW6ugwqLNTlwtcRedaBxqBHiDCk
ysH5fcRb8BvpuV6cxOHglTwKa//ROipaNJ2Ej4UI0LF0L0xvIx71Gcax1o+KEAOPD7o4BAIpsxqu
gi/jyFVuZFvCt1bujni8Z2QCrFua1j2ZubHKBA5bRvqrCGBwICp9hjd4oSsw0Fj2UaHDMNAnVwsA
q5XZ6eT4dh5GhrszIqBBhYsSLD6lUmIJlfi5W94Wwct1Rl7NuJd1Wutk4DOOjxNkNr/zgNrTD9kp
9hSHbBMhb0VXGsMzyMn595vqg+qlNCpjGZCg26Ma3jxldvbY+RnyXejcQ9rCZvH5M/xC/yB/EvVC
nZBzpt7nN5q7+NEboXvO/MYyDqzm/32/0HkqbtQZtM3iEX5hVJUZd63VNqzQxLi29A/yJloiim2O
TVtuk0ODz9bIzd6me6Iemhzbk3DY37F9P0S28ndqsaiqVs9k/cbsMdGf5OAWjK37EJuTZJdYqPNU
uOhxbKG3CpOyKwyrWf01KjPyaAqaqV4pHm8njjaaCBrcT+knA1pk+COVaOQ5hJ8nkjn9HlJKHZJw
g0SYvD/1zG5oln9QcUNvxIkPJGT3stY7mCW6KaeBsV+bECovKgq47jGQT+3XrBeyUZC3krpzweoi
66/7K7bpD6vfp/ZqENUIcuP4/RgtUlm8mKU4+eE8OPswm7JFxgqH2pg6A6lA97sbjOh+gFGot3Ub
rKJWY0KJwKysnDcnRlxnGUftjzR00Apo8G2OnIZ7wphUx5tLx8elb3AlmJsYNm7ulc7rmiApGvTM
KBsROONoXhAutFveQ8X9iuSgixdfB4/50+BlHqtSs5msrQAp+5rGiNRCReauR52tt9+SWr1VBegw
de6+aZsLuQKibq+uERoZNO6oGysHSYytlIcAFEsHmrJGxiwDPu9B3SgJPIYb6Gird+VQQotcs+Mq
s4LsR1TcGYNmTqyoTsenD0BkH1efV+EyY7wlLzWbPyoYjNcPZBCUc7ITxCsPs91ZTWqj5/htfw0p
7/iAStZ4jSp0GOxKgKouTw1/XS8/PvH7iBCYB1Zk/YPKQ46Smh5DhME2ytsRFEY5I73Y/PtXv085
W7RMfd5G+PvrMbeW7E5gsRBv7v8KgHKyRRXLGUMCmt2r4ZMgTa48Gy9hBrqCWLL314ry5997AXlz
TFSJOK70LShx6sDzdaPZaXKttBGIlV2lKhjJEQuE2Lva8LnSu7brAbIM9aHl0OpVQ0c9UxmfHiwY
KuqkQZnOkwaYIDzU/b3QmgFTT5Ys/SrN+2e9dEzI8LiKPrCT64oRh8VABIuMm7pBc8Dw2KRW2x85
+Wvfo+l7/sxhES+A1BGNMrHV+raHUcoXMF5L8v92M3wwiDqMgzH3aV7CoAGKlCXE5Up9huqV5Oz7
2fm1a2/hKB+ok34S8MSn2eMxvzH83pmuKjey1UP5VcpN8uwSe+TRJf4BwVy0MsUuz6pQbx+ry1JS
/jFLETeqIkwdSzSONBMkK5/4KLSSsWV4IokAe8ZSEWLmhSThhRYOP2tQfDHiwlTKCpRBISTuAgls
w+DfcTQxUbz9Zd4+AhcTqciBUbliMM4mBl9CPrQM0VNZc3f0mBjtMnQpV9a7OdNlWKeYgx37wqny
FY9w+bGazxjW0E1UBdcumBODz/TFuyL5VXCnsOZJt2P5nwWjK7hiPba6hhZaW1NejBwNqAtLz+D8
GLrjDHSf1KIVcWsQK0BbW4JXvjpwpvwsueMN6as0HMXBJOt3wvAwvYgHxSP/ih9ZTAKbhiJsQSAY
6mQflAhiKKnoWoCcIorfcn4CryvrA25zt1YI5ItkFeXzjhvxSIfwi/vdxGSmrWo/kOcw7pLNACwr
ZD4RyhcfOLn0rBf6cpk0m4igp8fUUzzZTY6s1GjTGEXBV6hmQNKNZgzQmjTtkljHHT9dt+JNO7o6
93X/rG6foxUGFSXKAV+HYwSMxFiepUXxmyU0G11ye4V/6mPjJlNnKyBNTc3zPvSmM6gixC2hU0Wm
dP/eqq7mMJdZydgq/T6MHbFhPA1sRtrV71OXVhDH0G/j8PuLfiiN04RZUok3m5QR7TbD7AqGbOLK
47Ju0bWaV5BIqrwCgoUmghilDKVtVYjtqDXeq1FvrVQdB8ZD06Z3rICpy2xMDKVpE2Jf8a1pTkn/
li7/4wT17yi7wqBuK77V+CDWyR5VEHy9ykG9WT/uuwFrmygHzIMuNqYQEGn2XuRXOl+6UvmeVSxO
W9ZyUbeS3Auo2mdkuRY3WgyrbO6HkgWyfZwuC0YPBKValYozWbByRNeD5DdftG98bKJ3zWNFB8b5
oRlm9SbNZLED1NgMkynpZeyoCs8xQt329qB1RtQEDErTPUrGzHGjEeDiSMp+tseJc8IEGtTi2Pwa
l4pxZLdNuoBR0TvpobZeqsgz664/dEHvtJrAOK7bbnCBoKKOqhlVs0iAaKfFDEZHTb7lCqPktokB
3SBCzyPKIl154KpMg3Jsh3Q5NbxefpQ6cChJ3z9xblYg1LmRWz1V2wKGLLNgigW0HV/a/qsmtvY+
DjniHzIHDfqlhLVGVM+Srqv4Vup9oWVkT/i8hSR9ZDXa4zTqdshfp2H0H8GomDZlUiDx5ENDm5MH
Q4+/dkVySnn+misgwSvEDGfY9LeVbVR4E9D2EmG8WrMlcHcEUWvN+tP+6m26gi6JhqjokiHRh5RD
hSUxYglpai+YXV1DOBBUf2Xt7MNsbtIKhjo4shqLQ5OICDvKACKXp2FYTM44Kemd2keMiLBdsFmB
UUdoyOtB4wXYNFp4dM9N3isg3rO0VnfCrLPhodkfDX86+m0Y3sFEJvu58sU51frMEIFsCKa+mLqn
obEnfy7w4Sa+hleaYhY3uQ3doE/F2pXJZJtXwFKX4dsxJOub+WJ5vbAe2LbdRNVEXQExAk71379f
ocUr4YZZs7PRKyFBLgmeAfbQfSdhgNANbKjbzFPDL6joFaq5ZNd9Ipt8weJFoN+9fucMkK/6xxa6
Ya1q0ybKAsCc3woxVWfXXm7NPxerv9JdiNaPTNI6lmWU+wulqiZJMiJGCf4QPfF472XyoW4fsYtZ
lNdr7RRotQSzGjtWTw3EqokaOAhD8t4SXdkXMNkJ7o4UdC86Y+M27+DVilJu35dylgo1vMOoD03v
FGpj95hyiWcGDt3Z8HvrDF5QZUUSVJ5+5uW7aTAasnVND1UiyVcPhZ98R3XZjV3WYd7Mm1dY1P3F
pyK/RDmPu94ILRWKR/lBy+4n446Pv6fR6ydcfwVGna+Gi6p6JmDZLDttzL1kC3fEA8hnov0fGDC9
/X2M+77MuGQEzDiKljD9CKAnpkrP+7b8yy5pPEjkwAqt012U7SQl/dLwqh0OoeyGyYwnhknySx7C
oHmYdFZcgUEUXYKzPQ0SgmHd6CdekKu3/T9k0y2Ny99Bu2Vd6ckEbUO7Mm6H8DmT/CB6jlGJ3IfZ
PNwrGPL/V7F3AWd5iYEG1ZbwJBaeKv2+Mr7+Nwgq7Wi1us27EBDL0viL1j1OfYihJ6lhXJ1bKyby
miTLMs/jm57KN0opN4aiklW7C+45JfCGOb7RitFTx+A/IlGnKwqGaOIEXMfC9KXAM3nOHZPutokO
+wtHv5efI8baIupgFXIhlsMIHPV+sBWXCNwLD61Lnngbr/f/x4kJGo5WfK71TOvTBXCR+iILV/rI
aq7ZcjYRD17oLtBkVaKfItqugkxxrai2mB977iBlft4xvts3z+8ag/K2IQiipB+BkRwkdzmg58rs
QegqWfKJVbzc3p+VPZTHDTXHGXGqqvbviZbYGfzs3AEV+eIps0ZWeZu1fpTfFQoqjVIP21LFNaaf
Xfe+GLX9GadbGUU5HZeJQ9ZHAIEyDV6vW6QXU2j+Jp05qzz/R6+gRwnlkrxVKzi3sm4PQmap2lHS
WMGBsXRnt1nFObyPZWqIT0p7qa5HoTKjNjW7kvHVuJXFrHzv3NCzAmmUuE8DfKfYqF9aQeL1oMAo
rrL0wMev+7tEoj/93bhGovKlYeTasYuxSXmbX3V5dJQhBbgPwVox6gJKFB16DxGcuzIOcRCZYnNf
DywGa9ZxPfdSrJZMDLU561IYQkSmINFxQg+LI7qkSaJl1D/ovsXf8e3i2ecPoBUWeO/5TiPH9ay+
jd7FFG2LmhM9Bi62yxwfC6v3Y/d/ZOb5AEtFiWVA2lLHgM36o1D4+exO4yfeq9fuQAWGNDLQKAb2
AxssOXKkmZokMfIEVqwTqLCgTE0T9cSKBI1OhJOgtowbwklApqjY3D+szaKnBft07qSwgUmGr3qJ
RVpNibxU81Z8GUCPWNoQujR5n6WPvun1WEodc2eqgNL53/lQX3WoxLS9ahfLTT3fq+oPvmKIZWyb
dsGgA94yp2kiBsAgfsiZhQ0Kcqv21MSUf3IaxFcV0Clpd+psa0/7Z3ozbKyQhb+tG+W+ECO+Q3Ir
fMvmb2PG8MPNGoK4AhD/BuiEi2mEz5K0so6l1fiDJZamBLPQJvmU/WLNBtEtV7/P2AqXiofgSR6T
IRqQxj5yhhn71S26rrzB0o7afXzH26k9nliMJpvlaFGUFVQhMcX/YVxIN4wy7UuADu5wVbiDXzmE
8hxRhBGK6U7Q3+bhJcxQRahmKOfDuYpcRmDIQp5j31qnOeTH0htfoxceb+jcYXlkUSMQF/9wt6zA
qMAfZepUTxAxtzPDU4vezIufgwSSixBvL8m9LjoTz4oum365giSncmVfEkzDoOgtEl3dmiTNzMG3
te/524duBUHlhfjM74phAQThssjuoGf4ViGSEFJ31QzMCtsW2p3LbOIlnre3mlT0bzouUCL+jFsc
yPQpuPGdX7MrOOKJVUg7B+E9MOoeCFJRNKYBkWW0MhHHoLWIPllsxdeEVBYjUo5uCk7qRteFx6qj
sPaQipxjFCQpuvEQWzK7NY6S9GV/B8nfvmMbfSFoE1+WQozTFk6lCc1BU5hejO49VWJIov3Qc9aX
8XZqcvEY+nGmjqYwDCTsHLpRD7k/+TOPT68ZgvCjn0buvnWb984KjAqcRad1rdFj58riJOsQ8vih
lod9iO0gKekihkNUBU/e1A4JbdkkjbKQT6PQT53l1JO5oS+9K1jlXWrzJwMvkaxzt23YH1CaF3Sa
h0ZbEoGAcj9ER/Ax5X3gronIJufVt6Fd2ax673YAu0BSt1wfLHrcLiJSB8nqJztcQFkTufNc2orw
VYagdMB6DWchUrtnlJNclAZKHIr+1oQ3qfwrliWr4lAoap1ktoTu9b/tJf2+ryhlwxcaEFvwd/UP
GYZUitRKceWVh+S76oKEAAyoT/uorL2kboYY11OPSxgXXu9U+mu/uEXN6iTcjmFoxwBltGQI6jmQ
r+6CUciyTMxmEsPQG+HJYP3GBMSdXJuDLx4kj+R9hG1SfyuuDdaQx2YQW4FTAVTOxQbfbziGSX29
pE85axKMaR11BrWmVeORJCr682zlN62JJxZv8fXXzgweA5jXHkQ/tAXCUsoYy9l8OyCNLv+sLB1B
A74PeimayFHUj4IdO+G33OJeoBngib6c4FmJpYi4HUNXkNRR1Iy5y9CzSVJd3hKuBHDqYIAKrWTF
vc6o/Gw65wqKOoNdJwTjwGHr8EwBgaJw8DSm+ifDPUQqzRyqrm71BLunDVYxXUkD41hv3nErG6gD
pjWxCkaREcuVoHs/iE21/h4KV0v10iaLmbXMw8YyiCzq6rD1YiMmiQiXiJAuPMjW6CV2aD4sNyDs
nND77gbOfghhAVJpWJ73JcTVASg0r6P2VrIe7rcvudUSUvkWFLPTqjKwRYTVRpwgLGKVuG3yKwHD
sZ2HluTOipxpZN1zLMOoyCHOYzMbLQwjLCOSmzpaYEshao+jXTjjVelCLQtdc/uryTxfVDiZeTmV
lvAcLAfbMImCfHPKD6KdHFkcIOSnPuRfl4WlHzi7WkymtIaBpC2PTJ6Ttjx2482/bCAmgCD5IBoG
rZVRz00wSwNwmq/pCzqVQeVkdye5A18gSV4nBzPinsQ4eNvB4wJKuWWUjalWSljHPLgZ0OgF2bEh
e/vUZl1AKNecxCRYhhT5F/nub+5aK78e75Rj4VTX9X/FotyxrlRpyVoYZDzOqDFkbvAae/lhPnTP
zDL4tmdc7KKccEgVTU1zYKnfCLGT7A225vbXCYaeBGSYMT6yQIkgWJKT3/LMK0bc9Ms/6PTAOHos
9XoWgU5KRJFV3kf2YKqP2pGUpUrGupIt+ngILmDUfZbmXSsFI5yz754l/dBiyCoR7rnYKlvGdbZd
SpEvUMTuVWhWqwUd2BG8BSK0qA+lNwYqKNDRUG6iW/Gph4qxUVpdbTK3k3EWDOqSm9SMMzDjjRTl
2wKZcAxY6If0qvoSHlRTdkVffUhvS8bH3ebwAEop/3fq6ZlyNNPXujFjFzFgAbFQvNp5k93dZZjw
sfWfHGT6rNDS30J39mazP6QuKIiYiqXb1+/lj6Buw1HRI40rz3/E6LQ3OT6Rurf0Xr5rHOk9hGa0
DmHga45wbXj7sWH79rggU/FH7rtabjsgc+p7xN01yc/932ftKRV6jGgYQK0Jvw2WwozD96r81TKf
zllGUDFnXsaSD0nmTnLbydb84jGyUyszl/cEM8v/M73g77LYymmowJMlAah+iae2CogbudIss4c2
93iJRS38L6nz7/2RMDxJ9R5UoWQEnIb1gxRq4BWYxSaZc4UpfQ7d/JWV/Kr9/R2jSSn/Mo5AUqFm
TJYxrmJAEvlyoimQ31RucCDvI4FfXs3oG8m8ygss1tj0XowjwFTgySuh0vWO+Ep5kpM7cahMGbXN
6kHjWPNcLCgq1MygFZOFCR4zK/Yg3fWLkweFpfKhmWWsLr7dgErsIu67CqhDrra1Tq4pclGkqCNh
HilrzPogfE+czGuPwzVh0mOxjOydCgJLBZUokuO+IqeCE+1iAG9fzSwPb9YY/zkHBIKKHqPQGuCl
PycW5CkhcyPOSq0BXAGhNTxjAJ1VaNwLJwSQCidzPMpBMMCmMX/U0UMaPRjcO8P/yZH6eNXqyB14
HUpVdIVjGHpj4kFoZuvXRN0uv66c/CnBpz/rwtveoAsQ5ReLpizGwilIy6bCyWr5oKSBu2/M9sVy
gaB8oBLLbEBbGL4ba8maWs7lGtCk4COk6WNbiUbT6D9XeJYvmJRTDIkU9io4EMjXvpf68RHkngUe
YozzIBfY11nvBttOcQGknCKrJLlH+w1y6MxPtCe9tXmD9YS77ekXDOqKMSLUvYYQGME34ukkEKeo
JPIlGQJAAZ+VXbI2jrphwmqJph7z/LYcINwbLTrOgvFXE3C2HsyhyS+VE4msSvr2W8Vl6+g5h14q
Zz4UYCVS6Ss0//rFl8TlLLGCmMZiDTe8n1iIytXz5871n+WlG6o7VYbYdwkNbrE4hfoLp1t1yXj9
ZHgJLXRSzrPQowaNAkD9VdCOdVObC/dr/7gxTjStdNKMeMAtAxy3fpG+YCT6akl6xok+F8t2wpNK
RQ0tBv+WlsAOIs0EEiQ7PElui/+iBvumOeVB9w2IQsWu/lD9YrV3Mj2ECiiZ0gp8BF6Sc/mXlEh/
v8hHtnCj/pAs/sy/yH7j2b5DFagxYmCBR7sulZRMkDGNczVQ7ROosic3X8zKTewcYwum8yN+iu9K
W+yYnySbPrNCpTKSTlO4LB4MnIdB+SVVujOH8XOvsVq4N91mBUNlI6iMFkqSwbhZuG/721F72HfL
7SxyBUD5TACukaHhEE2mW9JcBUJGs/9lOJ2CNgryHhjarHYGEuQ/eOkKkfKTJTYCBaLjuETRB1z1
ZhUKdpq7/x/coNt7pMgymvtAy6BTkbKsjYyLU5mkq+n32SnsXDazL7IZ3oVwx/PEAmcHFmNFGaj0
x3+gZH2mhUCN34kaVf1LcfS7wIYaIt518WAt+vcsTGLIxyX9YyjNGhdXKh/0g0Tu1cBrvcHv0QIj
+p8KxaooCSiBQV2dngxaJh1NcRKcsRTuy0gyg8GbVMYo1Xb5cAVC5QhB2nJ9J3Bk00YHNQYnOAQI
W1g6lynvQELDh3VbYVHpgSSncljrwFr+kbJ259HCU5Izi2YHeWmGZ7DgqEyhaXpVT9FQgeaM6E6G
LlR4ZXgdKtrs9oxNJ1xZRrk+10nSGJSwrOsOY9abZXmoDFaX5OZJ1jAiphnoTYeGK5Z39fUCdnsu
EmX4gzoI74X+qwv4bxFahOKiZhyqTXOQdWOGXDsPk/+NVGNMUJzwhIxaxG1dPETNi9Cz+J63rblg
ULsjGfkkKy0OUbdc9cZjBhmMcDjN4499L2CZQi3ahHGZGLxqyGd0O5lmU1Z8QX/fx9jujPuzXvgc
+nu9inxagqzFepEPdfWYO1kEDV/B413R7qCkxMpJt7uBVoDUJczPTdYqGazq7AHKMxGSDrD5wL1L
DACxzu3+Ekp0NaBfuGiIRbJTuTuFr8F04jjGLm0X/1YGSX+voKSqc1lwwBA9kktJJ4iU+uFRc+Oj
+hN0NZnZWIUlX+HZF6tZXCVXrLouc02pq7nLjBjk1thEsqb4sEDjmuGAT9UlXIIspgYmGln01WFO
hKjU1frsMiARfkmP4bXi1ZBR5P0MzY77DsraQSrI8x1GPLMe7lLqGMWEHszihSNLoOD89PkhvK/2
kArvTRrViSwBpT8W0Hsubid/8arb9h6RMD3qdvSiHEV7BuXpHT4PndBGuecLsxKymcKt/goqrjS6
UpYVZK/PF1pwvdgSNjLqzN+CgGQv07f91d3+EFhBUjFmaeRmMXIYnhy6Q3eFTs777opwbUtfBnxu
t5hP/znhWT+HTHkP8+19/O064QWf7iYVhllqR5ICpS/NocA7T4kMzOGc1q2hf9dY1a/EMlB+zSyo
ju5jn9P9nU0/5xcrP4b2olqFJIxnsH25VT3RkmzBnxN8qM7ucDJQ/A1um5sGTzG1H9+yiqSM7T6f
sxW+mGJ0aRSw9kN5UOoThvYZFm6n7KvVpULTMCWlGuNCxqd4/kC4buW7ydJN8TC7/BURF2xZFz0T
kgpF8xCK1TLBKLQOPQmY71QeOvAn4ctfdfNHDR8PrFyTtYxUOBp4qQRDDsKR3namULyMOuOjf/+6
x/Tj3/FOE7PFkEm8qzJXH19T8VHujnnVMSLdZrVmtVlUDIII9FxKJNJpEENXbqO+NZepMCMZhba2
NuWFdfYYofV8Nlf+Z4iTkkC4AuWo6+CYkdKrPZ1iK3sRLDSnm8YhvWWdd2LD3pGjwk2cDpXczrBx
nl47/TGK3XA86skjx6INY11SdLtQEqd9qgUwDqeKXMvLSQczLB5zRbuMzNBmBm9x3zS6uNALMmGV
xlnjfMHV3MQNrgjfLQliHLOyx3BJWrunVaQuLyqA6bXVCc9d/dZnX1X1dT9CMheRih+Qngmmirgk
+cLCNNVZZ7N1IaHnhq7xtI/GOMe0aE8eNkaSKwAbFEdLajOSmA0nrD2iQkVU15jVR9ueLd8T9Y/4
GF93porX2QlvUaxXUebqUXEjmOPE0A0YRHpO0Af4Tf0p37bnay157ljNf0w4Kn7UaTHNOfF4PDJj
u1RLeOPvZneBdjHvs8aCzl/wOydZpHIVqYYg6qSdr5Zz5dCVnRhPUuEx9ARIgtxpZ/pgYTQnp8Gz
R2Epd9rtjJuU1dnDiGL0p2WV5JBP62C2JDRm13Hfx2I0Y6V/2PdOEpk+2kv0JHVMMEA18O9LYAoC
vi4U2JsdYj++J+0oxGlYOQELhvIZJe+ryZDPy0qUEVKPqCL9f/QpkZO7Zw7lLEM2lWJJMgNCZY3X
2W9IuV7Tg+xm9/Vp9HPG08f2Jl1Wj/KWsRkHo58BBzk9Uxve+elLz9Kk2Z5oweSTBNktVA0lKlqJ
Nd6kML1LtkhxlVNuDSZ3HfnRkdWLurlJKyASyVYXZxSN+OAjn1uy93+bFPmNx/LszYC4gqFcjoO0
bb4UsEdfnD4+GSMj4G5eIqvfp3zNiPqMzxuYkc/ICkEs2A2BOxq+jObr/cPDQqK8DRKhRSoRS0T+
vkNbjvgsYAQCXJeMhJe1YpSbCRH/T7t+XTpV/JTznyE9E1dLRjxjtfNps8TtGMAQYXHV8nkevJ5F
erZdkblg0IPsahVJckka7Th/cau7wi3xHB69T6AS6TxQ57Ae7La/AVeAVEVGKI1FqCcAEr5M4RZi
ufG5bzE4VP5wjG6Emwnti5JV2g0aNkLWpjGcQyaX9mpNubpCMpMDXuIfZi4yc/ld1TjTiBlOyFxY
Kj4k+ZjENRnm4D0ipZc6w5fAx4eKjYF337CX132nZ8UjmXjryjB0y4d6MgNvqe95zZPGuxqLFwSY
//lVzX4vWiXP+uTbDLSrvaRiRl1jSkaNkHMoIJRS6vnQYKJQUVlqbdtPeCscKnbMolBHXH8OgbGf
uelzD17zO8z9YBoNuo6H7lV6FQ7CK6sfheUsVCSpiqpTOwHOEnW+OCWWDvkKPXsUmy+Mzdu8IFcG
UqEklrMhDCIY+Ecg+026IVJdoD89qqGpMLyTtXFUZDHqukqDHpElEjWvn3STKwM7q0UGzPYIx8Uu
eqIpjjUuLirgNF9nqwE5Fyheb2ok9vJP2SRihWilx1mv8NECXaH9RWVsnkIFmqEZhiht4ZyZ8GWQ
UWMqvbq/q1KW7jLr5ClUSFECIwty8ghAkrX0iE4pmCY4vK8c9i0iR/hDGrVaTSqkyJXaBXUFi+L5
vp0eufz7/u8zvEKhQkgzamUR4TUbXLWnSE+dsT5GacjwCRYIFTM4oR8QF2GEYTxPc4rwdGpZUiMs
DCpejGqnK7mGcytkroognyVfi6lnGLL9CbTaDio69OM8DkuGfQ+uBbdyJ58/LFYFl85ddncN+bG9
vaciRJlmSQMyH9RrNH8RS2vgFrOWHkBHCPLIT02erCyjwsMii31S6Fi/vLobu+thZtS4tvdHlcBZ
bBg8phf+vqsgG6WXHWHPybpjoUIj9ZkfXvZ9ebs0qBs6T2jsdE2lbAiTOOxIuxyqCaRLujUTFyJi
pMUWZWZMcUL7LWU9H2wf0D+YGvW8leiVIYgJMPU68ToZsxGDzvi22X6HvtilUWtXoO9CVAdg1KNN
5F/BKZydB5Yzp3r+lCMQymdCQgT9EsrF8YDfyKpAXobl96kDXTvmiff3ifjtB79eIVB+nQadkOTE
HAgmm2px6urjMmK6HLU6EDjGn0qpV3CUVyRDgTxpRtdW2CUelzx1PDpcB4ZNm2f1AkLn1FGatZ0e
AyQy9MgcJ1431SnHq21gceMQ21yWMeYVN++6FSLlFIlUYoiF7FOlqG98aXi5AZEZpfleTvHT/oZt
+rgBPSjQ5/MKREX+PruSkJdSVJJ2qvqFr66llBFWtxfv8vtU7OamiJ81UpOoRsEeuxc5Ls02eVa0
xyT9sW8K2eyPvneBory7HsFm2I54DhLlwUzCuyS5Tw1fEV7zwRllMOz7+3jbu3TBo3w90JqqU3qY
pg2pBdlcJRZMZcxNhfVIsRkk8LouCIqK+g1UX/7eJGQKmYJEgdQMQKB+T/ghOzMUTVI4GJh8EVvZ
6xqNuMzq00OKcFUg1ONT55jHluxgIMxslHOpMwSPSaibrLi0dYGsESkn5I25EpQKUUPR5WdDTaHE
ll2nmcDwxa0NW8NQvgiKFrCkDjCsCZseLP5dgxGm8iaCKqC9cOPDvntsnaw1GuWOaSpyid4BTRHf
5qYy8/7lMwASJMNUVQcbCxUlhKTMFVSl8YkYZceYEw9dwdqYbRsuEFQurKl9DoGPBg/ozdVUv4wB
6/rbOrMSfwGgPLuL9TYPetgg32Pg3am9GbVn0tShnasGIjQGJYytpreFxbrdNxO+NTbt50kmRK1S
kcYHQkaUO4kd2IGb3BSQ+2C1I24mMGs0yseHXAvkWoSlY2NKULos8biZXmtOZp4lXiP0rbIezDY/
tNeYlMMLNW4tPQOm6IEU8jazc0/w1MPgx0gxzqXh6/Gt95lFoe2DdtlVyvUHvaz5PgFuYpiEpUE/
ht+Tp+zAO621+Eg/LPFH9CI+6mZ+txwr85UMN7B3mOW9VIBOy8QQ+AF/RjTlvjHkt4v2GfISiVcN
ZKSEyZwmzWolPZLavAVpluKn+fesdtPuff+Y/4uf/sGg2xy6Rq2LIAZG5w7odlbBPxa5PB5J5gPG
gQ8MtK3hk5VFdGNDJcxKOs848tkhONZg0Wn83y26zCcusvz0fb1GooNLyqeNsACJCJlKbg4OSe5F
O+H0O40TfMUzoZ14tcOz2Su3HeOyolTU4UQOc9YqHIOc/OpnBMZliJ09LGhv4J9SV7tjxRqWqVSo
ScMgVYwUW7jgsXwKkTeeBijrZUlrSuqpH37tb+L2fXqxj4o1kjp0XDQBLiquI+5rVV1p1bd9iH+J
ZxcMKrY0XV7XioE1rJ2wtpCWeGTicf4RQosbOrRHzmaGM5ZrUmGFg+JJVobErMGa47upvk7ka0XP
zBhNa6FmZlJhjkzKW9ZiUlGkko0BrKowdJlQ8JI4px8SR1cae39BWT5JfcpMcpIUQojTMIz8cRCn
h0XPPvGdvjpwdFvD3I9ZhBQZjwMB6KPtsrVHzd23YrNOvsagkhJVADGc0AFDv1Y9xRV83Q78zg8e
ZTI7fM2a2GRsDt3LUEtNoE06Vk1tv6ktiFZCV41Vh2EUC4WKF+D3irm8AkramBkYpHK8AGQueSNU
BTQnxXeSUzF1WFigVMzgVFmacxWgo/LEJaqlp8+6GjC8bnOsZb1f5K9YJft5wFdR2XSkh676OrnN
QfHBG2JMUNNNbsg4DahxnqMj6yxv531/oodIRQ++mcWqqXCoEhRZ6zOlBuQdPvUKuraOihiaUtS5
RAj9ymVBK6Quf1fHjuEdm/sk8DI6gQVFBxni3yvINTy0sSukkS13twwviviqsEQCWBBUCAL1+z8Q
dRb7hlC4wjy7Eji29v2cBUOFoFjMqmgIC9RZ24Mm3bb6QSi+70NsXoSXxaLl9VRVHsYmxGIF9UNv
FGbRRk4aT1cJ1C+6UTkZXWXtI27G1RUiFZBiPFTXs17iM2w6BYEv14ygyvp9Koupq8UAqQ9+Pyzf
5eK7ML/+t7+fij0d1za5VuH306TzalmwlIX7lAdL0Pck/osZpr89WIqLaAlKHMZwcdrmW6GfaoWx
SuQ8f8j1hAsEdd4nve+CJMK+c7FulqNfx57eftVZBLPbHnyBoc6igLFEUQqwWJnIWToEKdsptXqF
4cSbT0QQAxQNRVEhAH2+BFdBs0jDbEpGhBWtvlbHySow8RgZpjS4xf8j7bua5MaVZn8RIwiQoHml
6+7xfiS9MFZm6b3nr78J7Xd2OBiexj2jt41QbOdUoVAEClWZ/V9KXThp/WKWspGl3ePPBlX4IMzm
yKg5ApUe6lN1EZ6gBHsqwd4pu7/te/HNPCEe1n7t6ykZ4MX4rza/p+ynNh8+E9VvEEI8aJVtdFkH
Wwb9sqdPUn2k/V359vtCIFRGNNtRg99n9n1onjL1+/m/n///H+P57feFjExKQkpTx+8vOfGNIvIU
04YsF/VG0IkNjUwYUgYnZOamzEifcG7mqFMcHNoorirT4ptx49j14J+3TeI78ZgYGhhV02KAkeK5
M3905en87+9faLm6A8QZodEoSp/muRkntT3zXgrOc4jR4cCMHN1jFxBavTQeJHDcOR/WagMnZmg7
6hq2TihBe+OX6IWTifDB3eZgeajnDzZOcFxl0z5pJ/lD336u2KAL+TuzW33VGby5XODF/Dhe6qik
DqcikM39ycwU0gMz0yVqG5jJ0gqPiF9xjFNHzAyxLxF16+556TtH4ln+t5/zrJAo0rKf8wa6w+jX
n/w1wLMcltI6zfd8eCjOpBMfu1+RjS+FrJEiZRCkJnxFqtqJllOUpG4fBebw9bxhuwlwgyNkD62e
GcQ0gNMvsWuko5v1J/DgHM6j7N+VNjBCErHzluQlG3lhpxzQT1H4xWHRHARl6dCgCmLdkY3w7iaS
DSQPos2Xa12nrC9aWFbhjWQskT4wJcCMy3F+mmTUsBIvihPKWtz8H6Ujqe9rc3Wm7rjqrxIfykCE
452l6POUdvChfqifUBo7KO70lRxGn18n8EAXTJeyz6MkCm0hnwxVVZBxgg9pPx6nQvEzVriFFTqM
jMF58yTLJRKSJQ0kQpgF66Y1C8jIHKX/WQ+JS1qUjY2782CyvCwykfWWVpXaBDQDPSkP0yEOkEzu
29bhgw+JlBBTiiekjy7XEi1GIc4zri3mtBDBCL3oEBJnuKJoF5S1xEoSpC1kj2G0WRTrgKPZ6saY
UDFfwunVVi7i6qWK/7KGn3/oT766m81mREmxxpw30mKpm8Up6MceVC70lzrp+HfUngwFj8cHy3gJ
sy/nsWUxKqSWkk5jpMYL7ln9lZFlTmOlzk3HJEVAGYqQTaCY1Fk5J4VNEttd+8eYICytwetiWYfb
7pnk37z1QQGtikKbpSqQQCUJ4bFfUh2R363+//1bRsQmFtKRGq/s2NXpiRMCdG4eOv0dOdo35eN4
5JPGaNu/io+qE9/nh2dyAI3RX2gK+8q1HZZL2cvbLhmotrFYyDKKHsdEiXiWOUSdQ7w8iJ6Te64n
YdggA20P61flTnpW2r1jbFCF08qQVBEGZuFnPtZILhNQnf4e6DrKZhUkmx8X9Pebg1pdEjbkN1Jz
wyUkcB2ETgYfeAp9WQVPFj5CppmiNI7Rwvu7CDBaX+3i+/ntJjnlgQj8vTXzaGKuWccpry9vidk5
OrmMqtsqvlhXvDRPx7ZFL8fjedDznz6o+7zHTDDsEeoWjApnDN2ukVuMaECQ0i/sdx9sYkLIJRPm
/CKVcJxr44I3xvXOfIGRZggVyfjr918VNlhCRumSQUH9GFj4JBzSL2gOPuhP60F3uivegqlNDpWx
jUrcKD6vVV1WJsvvkL/ivd3JUbtsX/lk1+LFN4uH7r9AFo6y4Bcf2arZsNW0RvBbk+lapttpaCJ5
RPeKM7b3NX1O2PewmI9TdMlMSRlBshV+/2mbj1IDqtFV40TbiX6hsctukPhT5k4hgxSaWdrj78sd
Kb0c41TZgOmucHDPB//5jznkjt8H/zzndtnx4LesR9pcjvoPQ39U6t6h1g+lvSos2Yzmjl0MTRYa
Zu6YoVuGsMMnbS1TRW8hIW0oQTsOAWh/gt6KvfN27XxS38EIm1ppyxTqgR1mnTOkXkM/qhF7mpvV
abVFkj9kUMK+Nvoxi6G3bnr1qF2OVRY61FRBVqq0Hp16md73Tty9M0zY2Yk640ErAloz5K4ZJXdF
XkkMkkCI/ZorFBX6TAEE6KwdLc1vzHSURLfEZ2K7ZjbNaTLEWJ5IBw2qljsDpf6qXVKTSgJ8P95M
i1qQi9SoOJBmxbZWdtFoer35PWK2Y6rHMflxPth2rhdYkzcMYRM1Q2eVSgWMhYSBXdFgwJtjb0QX
s3WT1F1wHm1/ed7QuMWbzFPSss2HCb4rzcIZ0DNnkOlwHmJ/ed4g+L9vIUzQB045INT2qsfIdo5R
oMZNZX7bm3p65zhhl6aqPSlKDRz9oNxSF8Q3j/Rr4raX6l0YsEOLrnHlVOHOZPggwZONIsscKWzc
lXXqsHRAr4nT1o9l+OvPvChs1S6zWJbOkK/HtIdT2peJcUfpXd3f/hGM2FdbTsyuUY4wvTBZHox5
8eMxvq7zwhtHKvnoSTaT2CoHUqnUKA1ukXIxZD8qM3UGSyYpIVmWj7No8xjXNkAmPVcdM2faQY3a
9vRnXtPeh/hkz3VNbSS51c4d7GA3oYnTRr+s8MufAQnJgdopurh0RJlSPk0zrngvMblnshOfzGlC
UujKPuRzkZAGny+n8jmx7s9bsVdk225VXUgJk6oPaRTCX21gHNB9AxWywg2PBSiHcv9Tmurv4ITM
UGkUz+kqgqDoruy8droy0KrQUZKX83btZjoNBC+6AVEbQ7yuGjScOsoq08N/+L3VeiADzJyqXY9q
Ke1d3P1ObMCEu2gO+vooWWtQvoCXBVyDB+2h9csjC9GmqQacpSI0ner7fCeji9qNjg2wEOzGkOa4
JgJY0yAoFaMlrDWC847cTQ0bCCHM+7Qf22kBhJWfLPthjO4TjDGdx5AtlhDklh42UIfEYo3Z6Njp
bUSoA6aZSMYwu3evYCBO/Dcq+B+y+f7NZWp1bdyYXragnsY76prJWe//qYZCllnG2CNbHyHaFbSX
lq0K50XGTbHerNXzecft796NQcKnjvb2NIQ2ACa3RKcIObIHdTi1v7VQYn9CgTfxz0PKTBI+frQd
1Yr2QFzN27X8tSo/z/++bI3E+2aSs6UA/wo3ifOi5B4Y5o+dxwe0be8zXNjbiBBvmgsbLRp2QPuH
rLc5qJNjPXFSMN6zZDwQGZWIxH/i/VLX1lahKUKw1Qx/6lVXI7K7n2TLfnh+r/qsVibYFJF7mt1l
SsAayYGBr7JQDXznNm7lZiO19qDStgBECjqI7tAfp8AAlYasJC1JrL+LgBuYrG5XY6gBU669CxI5
p+77m1XHAO0Sumlr/u9dGLBKN0HFb2JUTxyia+tEqSvCzw5L6YaJ6agKDqrJdbx8ZppyCyXexepQ
j9eoQBhM7vC7nMrJXfTfve5ypsZ9N/5rl3grAwcA9GgLflTBh4kdMeXhluFr3X7TDFmP1F6FCrK3
TFUt0Lkw1RRyOchIbWMlKyIjcUaPP1rEq6fXjvqIliwcKepfEXFlBPP7eXCDKiR2sw472jOgGteL
C0KgYL4E0eY3Tj/AGeaYLEnxvPoh/jd4QmInLRq1GMejBwvSQsprFIEZ8hT5lsd1vZwFxNdo8aWm
szycz4+7m3uDLGT8sFTVNuoWfI8V3boP0yG8XhJS/8whQPT1PNTuJt9ACal+jMspjjUY+R8qltbn
Kj+y8S2JRWLPW5xT6CWTGSl4htZu/rXL0wcjlHZy7iZeRixL1XWTWGLihWgrKKFRfvMKy4gv+8UM
H8aSprlD0dTHhdGXdnS6rC8Xpw7VQrluGq2BOG7eT5B5NeOyciFt0d6i6pDeJqwrJTG164bN3yec
5UzTMJuZ6Qjh4lfT3xL61MioYmQQQtbuLSs2aspMjxj+ot216AeOX87HzD6EBXZgzYZOgdgrZ6ej
avYLQappTot+U2adY/ayiVMZiLDboTe/LA2hpsfaY5xfY7yrks55cHd/2OHszRBhh6tNVykqxq0R
/JzOZL5UUyc6sG/mgc9S20/p5J733H58vgEKGxt1rrQtDADGZVDYt13/mdLcxiBhN7MGW8JmWJkp
e0R12Fmt0W3ZDbijvfOGcO9/8BzkyC2wqVqGLX60h3qB4mGEjaZr0ZPZ0mAirOB6Jm5JmOTmsOs0
FJxReNbBSyW2SjVRw8Y0R4UuCmuXluqFWSaSo85usG0ghMsd6HsUfQwBoa6Fo9HWG6JvLV6Tzjtt
9xONVw1DBQemBhHm9weqzGRFE01IgsV6jLvXUO04G3+UTU7Zy4bQ97+WGzAhD9CyUGKtBNgYQLLK
I5dZ5UbPrZ/dQUHRZROSoWSd9h4AQS/4Zh/38uYk1xnovrJnfLZwxVsPhkari9VctAtVL41LZpW6
iwa+qz6x24B0SRkkcyXjKNqPlbc/QcgayVgXa7TCarM7LcO1KlM52w0UE+LZBrVVCGEIGQNsJah9
h6jXFdHs5NMvU7mKC0l63b8dbUCELBFbtqqECo5y/7mvFG7+HYo9Ln/yXkzJsslMEnJG2rdwGS9B
5uYM6kgI62TVCYP5r+eDXwIjdlSak2WQuEVRKMz0I7GhbhtOsV+YjawxeTc1vXlP5BEFH7+RahPs
GS7WgE/fLHhR/N5fhgFXTRwPSeys6Bf2/8w8IYN0PSZ4lxqoY3cd4f050fw8/PszGAy+R3FDRYf3
+/3FBUSHOoQLjSpxeuhGKfRrL88c+yv1BiPsIYuMYz+lSIZN6yxuesdVquMAbZRh0PsWpJb01/xZ
1pS3nzzMN1RhZ1Faxgnlbz3WsDrQZyutpx5t5fFw10ENeWkfYwzdV9EnKJXQMf4GK+w1Q4nK1c4A
G+u/ouymjwzHsu6HWFLn/y97GurhFtVMHACEtdMHsExkHf/yn0YPAilBcTCeeMWDj3jqD+cDZfdD
Y76BCSvYK2GujBYO9WP3VevvVO2hr19IfUXxZTuPtNeiA/+9QQnLpueDPU427Fpvo9ypT3UQfQuf
DPQUB+EtmLKd7DY/JJ/KJW+gwqKpzGiXkB9Ae2PB4GPuQJXbiWbJduNe+nDGsQ2mW+grUREi77db
i4HVkuSF5dXVcjUlf9d5nECFe3bXxpKEx96C4YUT49MqTv+aJnRwkiLMa2Jlljea5ZMVLUclyV8w
XnHQSiPQIl02era3xbd4QrbqbbtPMgV4TaRM3sws3HviSnP0UZk/cejB+JnFDJVCWkwVvFh3aICN
VYgPZParrc6OHr4oY+PP2Wkqys9gEZXa8CMFc5SwyaCYU9qJ2Vhea9O7Ie1dbdIu5q7+qjAWQzMt
KySAu9saiRjHYJ0aIEQTFg7lAUYXs7bwqY4eKLgbFNe4yq44WTvm0mXJahcOdqHqgnOWpYkVpTbG
ZLrRKP+cDKjP66YEpHqrXwXsq6zfcC9ItmCCbSBOG0OaAcyuj6DXN3TXlN0k945rWwgxDqGJVaAg
h+NUWVyYRg7J+yWTvUnulTi0TVQI2RBXWLPGVLHlVb2OwYN1vs375KAY6dWiRY9VUkA9NrUPSWQe
zifHvQSigWEK+dHktxch9AcMoCfE4glEVVwNA8D9da+W3qIdz+PseXGLw/99c+5Ww75PmgU4BkYi
83p5qupSUjXlGVXMhZj2wrUF9T5ciQVTQksJy5RiZ9XEcKoUCg/Dc9m8MDaAhFBxTFlZajfSt4CC
Td2SKx0JkTaWQ3gNhmUobUVXUzD7/MFSlg53HYiEAeJjzK5iIOe9Ay1arO1oIB0W4+io7SGTMUzt
sUYycI79iyB8sZIuNHJdBYIBesBvlTO82Jxdr3aGL+qP4tA7usPl7VUuWLYUzvn42NvIW3DhhK/Z
S8SGHuCqcodnOHet/s5a489AxE4GXpRIQNgOqZf62pq9CRQvav7ljwwRWxh6fUa5soAhaW77JMuh
TJCaeCcYJD3de6Qx2+US2xhsOjTZmMEYPPjHfnQsg9jTHjDUqDvlS3OqAsTgiasSySJxd59pKg5M
ls50agq5ap4J2LvqBF5sp6ckNtwRqktLuhwTW7PdtoPCTG7cf8KrGoormkXwXRG9Shd9JFGWW55p
LfdEm4IYXRtT8pkyjqYTSphpGLYmzoh3NEH7ug3TFs240pLaaZNQwhm3u483EMIuC0FGFmkUEPZ6
k8XPoSnx1B5TANvaIOykkqxZXVYAKP7mDIylN4Njvr/UDuiRPXGmgPQCDxHe+fWRWCXWzsdkyfVy
BejIsuwYViO5nCpNVjDaTRK6bqA6qINgUhdyYAemR1YaiAJLvbWszK1nHyUkSZLYPeduQIQFGqMJ
VKkpvlRQ4p6ftbAz3C4v5l+q3v4M9QVvD2SS0Gvt7iiL4j1AZ9TGTeV9bmdGt9akKXFCm8htlrWH
ou7uUjoFVmnHTtwmzjqEz59YsQ0mX9HNBxl8sKy3R3y8avaLlSmy1I/zALsvcDrRQDdKicmISFnY
15ixpbmNQu+CpgDqFxdVAybQqfG4Gofmz3hm9GTPUlJUITsl1bxCTxeo7HH0WFAGygMxHaha3RMQ
lGHW7Gb+TJ/f1lAhLJskI9YYA3LuS5es9VPazE8SZ/JTpni42WIIUdlafd/TGRg2SqP8ButjFLcF
v/5td+KyrFK5OX5yPgcopJGxq2M6gOEVB7b4emkKpwo1f6irzAnVwY0K4lfr0Do1IbeoenSgSlIb
yU7cPWBtjBZbMPSaogGZRxAG9p/K3xMN+u3qYuDHTQLpgIHExWILRkeLtlE1oPFnxsxPb1NoxjyA
091Pv0WdO0vG+PZO3lvj+J+z2YAQiVr0dAScxlJnXa56TXXy3AtVyUbfS5roPMMTEbEJmgqE5EJG
S+lmPbJA9XoKqys7fqrHzyTmLYaQTHKtTu2FACOeH4fBm6Ev2WqP57fArr8o7sx4mMDzpC7YMVvd
Mur825zHOlK/+rNFf5WTlvlN28u22951DIWOf7EEe0bTVCloSi0vauvXaSF3SjYGSrGCVLN9qpT2
eVgzF/HinzdxP+BBUGNipVC7F0OwBeH+gLIRNt09hDrd7N4unPVBz12c5zywccho8XZfYHCEA2Mp
Ibz0Iezyhtq9mUVYOPKYn4oH7Vi4mI26gF8f0C4o7aPhfvuQVDQNNHx4YGKaqEYGFbciKgYDd+ns
taeqQ0eZyuO+C0FWwGzcAamqCxapszmABQpvy+wWncpuck+/2qOHdwm3CibMdEqWbNeiNzjGB/U2
u3hu5ixSVRS/li7o2wcqUwqR/b5Q4GAzOhKMFB7raeyYZeusVHL4kCGIeShLQzNu4bBFaaHbkyWD
k9h1cD6yd5OQrlOoA/FFEd+kGC5erJtMPHjoam5dVyjGHca6qtWHbu6lH+RdNBsv/3ivwU+bwsey
gYR5hB4JdMVUN6n6F8m8QUagtndK1MHDAxYey0bdVQizOq9mmg3YOM0EhfniOqcFZvtuDOpH5K9P
+O4NSry1llHKlFCNcTXulQuWMYxLLFd6OEmWaLdMzqt2qCMbuGipgtdWPWpLM8LpWnvkX0B+nzRv
yuIEFtAANXKvebVWZ5bVC/fWCmJbKtHhSZDGC4enqpwilBEjMB2EfaAVxFvU+hBmtqQ4tCdCyhl4
0UbENV6J2BDS2JFW10PK53RXyCBiIuMEcnov9oyfvVP+pXoYGPbNO8WT8mfyD5OY9BixLQsPYsD/
nYM3KcLAlbItxpCBxRIXsquY84J65GZFUtf85FbaSroXmls8vuE3eHQMScpKhaEHbfYUhx3x1Ndh
qP3KPIRO4cUXlpueKgiAydgz9zLJFpgv9RY4S1a1nQE8alfFVDtWLevq+/0wes6X/JCwgTDBWz+h
3gtfBmtAvMz/Nviqy7Vsq2v0SurQdA2dKuATylVQ4mnC/d/34tZEIVp1XSv7qMFaJut13l23xeLY
k+wGv78l3gJG2Ihxp0b1wheQ07XEkMq1bzjxKR/nXbzeXb7bnky7be9wtbVLSGfrnNQjHvSZh7kI
p8t/aGbkF8ZzVBGJA/eAsAdAhQ2BeBPEQu8XcMK5wKj596zQVaez3aFsDrjbjqqM/WNPshttX29I
wjYY17XUrAnftel+9HCa+ra48R3KwJecXnk9tD46qGyn94kLevGLHMLLiiSjcqeJwbr9C4T9kJs6
VSBVjzY3K3xc8+o40hV0O8aDNS+uaa4PcY4NymL/fIzuPlMjmeL1HQlVs2zhzGDEOHjlNU6vcIH+
Uip2GTngQpvTg51bdu9XWZf6RslP6bHS02u2VoM/28akfuoCt/lLhLNFD52HzOQl5SZ214D65JiH
IA0n0NmeZ1BWykqTexlIx9MTwdGPqejeeR9dhT30+UrxqbTrp954ymVnpf3qgsXQQgQud9XShCXV
0IOl6wMeg7KX0TMDkGT/zBTnbnTzm9xXTkoQp9751dzL5vrmLCNsmFphfZGCPdWbCxTvLG9CRchM
K89mYB1KZflt14EbNGHTqJ01DB2/A4/zS6747BOMTWxrjeC/SgOXXJrBGl0fvzW2jj4XqwdN2mem
hbY4wneiKc1+jihwIBjq57i4EXA+ZHEt2WqyxRE+B3U1p3PO72sxpAKTuzVB/9+xzU6FLatK7uWS
TYIWW5M0a6iL3EKCbqsnqzzone5QKM7NP6oodRCP0yCbGeJLIWavLaKQRVYST6GOI7BnQCujmE8p
Drp68eV8dO/F2xZE2LCKlZFw4GaZ2bNZJI6ivZ4H2L0PbhGE/aMpBHOAAz6mfIyHE/rPR3Yz8gt1
gP0q6dHc+7ptwYTtU5oKxjpymIOOdY8gGuo4sMZDOzydt2ov7rY4wjYy0lxf8d7JPIVEThEFqeLn
81U7PbeV5Bu2m/G2UMJOmszQHJcKUOUVmGZAsEMcTiBuXxM3darH6TKXnBB27yFbRGFTdfE0aWkH
xB6f7fRq9Lj+KiZ77sIjeq2OxS0KIcfz/twNQ8zuU6pZaAER23fttJxMPU0gT9mdSlRdVEmY7+6l
ze8LYa43WaqFMS4f0XBFtCOJrjXZlLYMQohztUmokmkwwcoem/yFoUlsAJnbeT/t76aNIUKA97ai
ghA6Br/Tl9mLwb7E74igkw+IPz7LmBJ3d9MGTIjyvjJSs544WPKtMS/Xbvb6IXOy5Ot5q2SuE0Kc
KsO4DB2uoCqr3bo69UhEaSq5gMpCTIjqJE+YuWYwpq3NgFTERy+hf96O3+XBDyl74zDh4tCGBe2y
lRtywaXXEoxy8ZXJAtuT0axII0G4MaAdURv0GVg8r1IfQilQsAW1y4ET8cjo4/8LmmGi4MLweCpW
9aYyM0IcJFGbRE7Q3RwfJbzpGKBf7A/Ro2yQej/w/kUTi3r6MnX2qAAtrBZHSy7rxkujzGtB0CZZ
Mb4rP67YG5LwkS1HC1QoUf6PF1X4ERe96+jAFVbZS3whu+btPg7j8PofP4qimUuhVHPHYFl8lY8O
L4M0h+IA7uWAXZAL4v4WjpKWQHZ5OLawQnKyw1BPhxaw5VX9ZB8hI3vBu0u7oAGVYJ66ncehx9mZ
jiB3DWSNu/sb/M1qMWsV+YDeEm41o46JZ31+GiyU2pOs5g4rG78a/OtdIWENaMVsar6a6RWPUnLU
79CpcEwvZKNqfCOfCxshY+EBAZecHkC9RlxD/aKRA00PK1OhCHDSo8+QHW3tEnJXbhdxzPjuszqI
h3cFuAs432rhZpaMTmf3RWKLJeQw7DhLKUyYpmuYwhtHD6qYfq+tLvomobgYJbdTDxGaBfyMk+bk
DCItQ+0twyxJpvv5+m0thfyGbtDQVjrYbNq38K05SI6Ku7d0hronlOLQfAfOo/d31TLX64km4EBP
6siZ7fsBj6grmIqq8KJsrvSeOay9W+jz+RjdjZwNquBeRc1b01I4quITHYMUY/ZQQTKzBE11nSRe
O8j6T3eT6QZRcKQRZoOlTgWCp7wsqxODHt6YoSTy93nD9lPbG454QzLLJiqrFZbRA+GlwQvTdNLb
8ZIL3aCAfUwew4fpu4wXZTe1bFCFBJ6Gaqk2Daxr6sUpcn+pNHdWfklsk6yaKJ+yVEMy9DYUH7h6
+3gCffMjF0Maeyf/XvvmvRHQS/vOumnQV3E6j727DzYGCqk7MhP0emtwK4ZGqu7LIhsH3D+0bACE
5JzFfZ0sCyQHlov+VN3H3g/toAfNbfTJM8sGii/mpnrcFaaqhyZsUS/CBVyd3UFNPTQ4li+r37qt
4U6V5JMgCX5RPwW9/2NUrVi4kmgXpor6e0Q9mzR+F1LJAXP/praxTkgoBoR3U62FIxuUjbmEW0tw
JDMcE8VNxUtd9VJ2bZIFv5BMmMZoHPKw7LvJSbW/7DJxmu7xfADuv9xs7BISiJJPBi2gtIqTpuqC
9jFAQ9a1kTozxMVvwqN5X93l91DpQs2FnGQzU5Lw14T33YIpejLzkOnzp5EFafpy3rqPLkQVGCKx
ePTHY6Ut1sN70mv/dMtHlf5zBu9D0K303kyn8fBnQMI2w7jWsti8lyZpbpLxlOevSSZpbZTZImwv
sK2BspwBgtm3U/FQWcdI1ka+D2EwBilcFXR7QroNp2m1arBmeOiyGszFJROYjPuv5131cdPyNXkD
EW7r2aKvFDzGqNvn9oUKjSXburHrS6Mvns4DfQyu90BCbk2GBW2OvB2i138mrQVBCtmD2c7F6T2E
sOxNqCXmnMOWKvT1C90PTzgk6o1nox2Ov5DFskKlbIWEINDMRk9ZApvssHc0rXdY3DpGKFkiGQpf
wk0mL5d0bEgIs6JZDdRsdFOT4W26CM4v0M7H6b37hJzaYCZOSSZYs4R+eKiDOCDouSOecuA9/rJ7
pywehHw62klSZgOsWgbmNtV1MqeyCyeP3fc3h/cGCcm0141+gbg49ih1TWf1zGPkK269gB9MQ6FA
9iAjWScxfeqFHncLX6est15zE1LwI8ixTSLJPLJ1EofTqtZgXTHDrLwF10t3AHNl5mrqoULfFFgS
ZNIrH89j3Is2iGUMTbMMS/AiNWvFKGtkOnMC9XaNDbyQIAujyxE3MbJ2N1kIcY/zschD7ePK/Ysp
yjQMWReuyoCGTAVPtJodpMs3vbiaFC+fJCeJ3UWDvhQa7dBljanC95urUCmEhQq8ohX2TdZhQDI+
KJHku7frwTcMQ/iutugMbvsKGAoE6EPI5IQ/uvREkzudPSyZJM9KDBIn4DLMfCA2ABbpj1bFXLLU
Tk5l4j8yFOGzAc1LPVN1oFTLtwlsFkaFDlLNPR8FMhDhkzFOSzplfG1oftMnobN2Tklkb+e7obZZ
HOGjMaTLbI02mpumBIPV0XyibeT21fJUpLiAmJGMR2U3723wuNGbbG7HZg06MhhFiuu0OK2DbO/s
ftE3AMLngnRLBTZt9I7yk8lQu3N1p8QXvfKJ7kMkhg2Q8L0gWlwUGg/r8Ud50n0UDBW/+1q+4Nki
sNBDLend2/+8b/CEL0aY8bGpkYfD/QSxS3KMrtn96jI39SPpkIcs9oS8YPT2Ws889pS2dipI5C5T
esxG9ef5EN9fLByHUUcjGDASoiEyRisHtxF82EPYHl0v9BZSoSUIgs/j7JvzhiMEBetru40K4LSt
ckqG0bFUkD5NMjqO/7JGbzhCTKzjZLAiR/CpF5zBJ37MXPV2vhh9rl9eyJqwpHBCSNAmamdCAEev
e3wLeZ21vExO/39TiTvlOh7wb8YJMZFlI2sjvliTS4L1KfIhZzU62jfSOsQt0VRDwuP5Zdv/1r9B
imeKKYs6S5lgYIcjWeHHgQnywut/vvShrL93p0z3zkDxZJGboRoZBgy0s+SVtktx1ResD6ASHbux
TtEv3ZO/BjQ1B11LcQlNrE+Qyr3/E4QPy9AO3bryAILkyQsXdiAm1CWh/EqD3J+OyugOsnHM/S/A
v8sqjgUr2RKzov9tdXpEWa3Ei/aCFhSaO+HyGq/Ti2RR+Xfrw+lms6jCJ4fZyhoTFTZmbWAddL9x
FfSGuWbuDZ4BSeLBGb+eh5SZKKSZtq+rXimBuHYXcXepohuqtlGFQppOSXAeS5JqNCHVJDVdUyRL
jNauOHnUhjOmdyAg9s6j7H9G3xZNSDR133VtlsCiRP1SNF4ho62V/b6QWcgY2axO0c3VYySmf1gT
CTPYTgXrfaALyWRqwjalEQB4MonxylfhS+0R1Z/dGfQB05ErepcSr8nyidhfjfJtV9YG3MapjEBY
EOhf88sBjI31AYIt55dIlp3FQdap7fNysH5/sGsQ/za/jN6LrnhfQ3ugzUH2NeCBdWZbiUPCkTmq
RtrDNtt4Bgu9mpuvofGNxrLGl52mjXdLJ07njOCYUPQKEV5YEJnnveNQG3zOrnNc/p3m1F5kYBRD
EfIP3clDdnNyNGeVNinmQhExeClCP0IaGKfGU0FZo3iGLD4lSUrsIYfG77Cy9nd8/h+aF2pOMbn2
Nxt0fNORyK5isvUTEged88rMbYQLQ8tNaflGrKKX8qva1ZIbtGRvi6O1K+3XZR0RKGahpTjz29RT
TcU6nV8vGYqQQaYe98qOL5fZHtv+Ls8k52HZ7wsJZNGjJNJ/z8TTp2q5m40/jLcPnQFKlZM+hgFh
5nBZ7BPvAbWe8sWtTsup/sTAFLYVOnlBysDA+SBOBo9DEs2Mz2ct9feRaX5FV8llf9dlGwT+75sd
VICbPpwxsOXR4dbq0UZ2OL/k+xlvAyB8Z5cos8dUQ4ui8Y051kV3SJ7Do+FMXn6MfdnD+L41mgkK
EDDsfOC6qSsLYpYr/DUMV5b9S9GlM6m8wvwho4LW5j8IwmHMjGgKsh0g2Md/qNuS9MD80bcC+ros
3nnn7W7/DRhPSJvF0YdQX0kI39k2iOLx2B7FqZvMsRPZlgRK5jn+7xuomJKs0fiYaJNPAQQfK2cx
9Nfz5uwegzbmCKFQR/Nq1BbvVu2DFkLcbDpaTNqZtJulNyhCztTGNGE13zN55VgH4tnfq0N91J2i
wL049vPr/729hG/St5AQzl3rYCxanQFwTGnQlt2jhvaSqJS+lPLQOhd6YvaM2zm3InwMwtnhumtm
EF3kr40G0TUMEgWyp21ZRAjJdLIadaQVzIpUvx9+WqZspSTRLTJFKVmeNtQAwEzdJVIOGYhnaPuK
TCj57Owf8d5WSCQet+MuVqoYnoPegnFR+NmzqjkQMO2uKk85ZbJjCV/wMwtlCjliyZZGV1XEebrc
FPGCOZfMHZfSUULby+1f5zfVf0mw/4bfhwHvrhzTeoYbk78xY+FivuwZV8UWr9qc4KuXsR3wKDtn
nJAooGqUztBtt7xS+0HDGzPUnWa8TvIrbbwcGsnXaf9KsFk5IWUYXbQWNkf7PTwHFYbIZ5iJbt0Z
E728Ww0SQWnvnXepJPJFhpvSqJNc5WMkuv7/SPuOJbtxptknYgQdQHJLc0w7tZXbMGRG9B60T38T
Pf/osCEOcb+ejTYdcVIFVBWKQFXm56Sr3CGSmCVJhOLQY9z3bWVM3EHUCg1GuBQas0/FIOuJkdkh
JIxuNpbO5hEc25OfadGHuZV2Zv7Z84bkBzJbSPvh8x3cVG/PDTWHlNKEyXKwJrBzcVXg9udVfvUU
SyrUzTVbAQnGoIXKjvDpBHLW6htzrtPxi55KILZDaYUhpDySsxaUFxhTZn5T+FzHBKRoxxEfhq8q
1TKNx8088RsOA+tv1y4DZV8O1gSYNNRXtvJLtSM3bGdPRwlu6NLSZfP8WMEJj+cVPpT0iL5axz+v
kyC7Ha74p6d6gkKQpL9tf7tAZvDWtqW2h5JO8ItcAXNYET2W7S9iyD4oZChCgTTRKdXTAShDXl1l
C9hze/s6LrLDfkLYPkBWSyckPXCMR0OFtcMdLs+wKUYI0UF6tg/JQaaltH3juMLiNq8qsW5sqNWD
A86n5U+iZHhEP3XVl444fui8FM59lT85oBR7l4WWyVkiTf6s+RZVyUZDw2gdp21kNwafkllALoMm
ARyQrYyGe3vbLmDCcir6HGpDAbAxHu+KqB+9vAfFjBr3mcQuGZKwmIUd5wXaLPBSqxhuM+eRayzs
ZUidz/vrt1nLOBeLhKIzbLWpYWCs8qFxcpj6EFQr7Ilaf9WT8W0fafvKfQUlZNx2rHsn5os3fRiD
xTdOoYKRnB9FBfZteoD+vOw43LLNUFVHA82BjcJFyBu0SOjf/EZgwBohj26jTW4pvjNL1me86fpr
JCFp1A26yZYJCVGz1duWfaIhdDHyUjuOioEGxPm2TalHUrATJ9PX/WXdcpQ1tOD/i2rTjtNw4nLT
75zHajwoTHK8yCAEr8/AsJCOIEHwLfJdn6CI63iFlCx6s2JaGyJ4fDeQGD0kQOlaNItGpyJAtuKN
gE/OA9ftro+yJo/Ny781pOD8fVN2hc63rb8yr3h3nuYnAUGoPZpu+o2fnVlykBXZ/CwW61ADZA78
XgRzW6JIUsGWfI5VzF42xngfzQzTsN2PPqk/FLrjJcV4tpzp1Bf1l30/2Q6G37DiR4s9j1rUDIBV
8fpOWKCjhXSwQuizyFiJZUhC2KkYkycWn/xdxusOYtcJBe3mbZE47r5FW1XIaiHFr5URc6WDlqIY
nVLbrdUbW70ucO3eap9ZGEuwNg/SNZgQZlNac/l1gHUYxjT8+JBNx87nKmfjqTOP+5ZtB9xlr4SA
62poQXcFwEb15LTXsXoiyf0+BP+JHS+0xGibo8R2ODvwgBirSrSyMNmS8aS3ByFEV6QuQ6fXgIjP
/Ju/An9zfwAtGT5+Il92lyGzRzhcoHqXlAl3upEe+uHTlH3fXy/ZlghVPFEngy0LOqeK+HaEII9K
g2WSnMUyhxaqeDWhIDdAo7ef299KAxPzYMoLG1fJAlu6OxJ7ROJLEptaNqb4xGqU6NhHpq/086kK
i2B/2f4lq/92ZXFCdaiTxrQ67sp4GjNBIZP6KTq8dYzE/v0KPJOr7n8fAbfAAwQJOvDGoRVM5BzG
zEqb6REq0ZCO93j7uCXRorp9K2N33Xa6C47gFLNSpGE8o7rulEBnX0rZU+/2Jl1+X3AI27DriBr8
K6EjX8I6tr1Iq/CSXTPZobTter+RxLfEvFf7rAavrG8SEChbLxqvoquHygiGzJL5hAxMOCBiHLsW
jWFWd4WxyJsiiILkCM0XKM4dHTSo4nYLb6bWjfSxb/tkuljJM9bqC8V0sqlGvYRC5il57PHylv7E
yxuIPSyv/sZ+WVf8nlV2tS8DFU6OXLETUHtgaUuHQUjhMUtLH2x8Yyo7Dze9BXR46OPSIPgm8pbG
tVYwxq1r8vKQZ7wQ1QJo7L3jrcpYwQhpvay7aggjZKkE9axZVY+szR73s4bMEiGZq2Q0jEzHknX5
nR1/1U2vtSf3v2EIsRtPTsXwbYq62TpGxVWc3ZrstA+xufOrlRLCt0yd3p7AJuSn9tkenuefje73
6fM+iGStXj9NVj49DY45JA5A8uwGWupZ6pZSLgUeF3+c5BdDXoujFYaaGUuTaPAsJcoDMkBrCjf3
iWd2mGypbofxHDvfrPSuPA5UNgiwmWJX0ELI5gOLl0Lj20QDWnzomk/7y7eZi1a/L0QnCIcswhQe
NPrns8L6Q1c+N2FykJ5JEmd4PShXa5hZ1lCE/BLLVD8kg+rFNsa0qeXWVnncN2nbI0wKGiFQgf9B
nEpBLa0XEySudDyBlKD3C48YBpCEz/a+XED431fmLGRKoEIOqdeCXrM+dnUZw4rMCv73FUBdWVNc
qRB47Zz7pPyehkFSSb5rZTYImUzTGk3RGCD09AkSdZ6iyUgCtzf9skpCIquJ3ZZMw1Y0zXdnjN2k
umEQ4nBC2Q2EzBQhm7FZWSp7gSlJekW0555Ibhm2w+RiiJDKrC5O1EbBwIDSe2F6b0CotepdJBG3
lD3fbW+8rXIdFnTSiq0/fY/LBk7vikH3u0LFmLR2HudZ4r4yECHsZ53Fc5cAhIKTKP4Yml7dS7xL
BiFECG4rnYKa2Pu5SQITzegJCAOUUaaELIPhf1/FSbEMUAgaYAlTDlp9lepXuLN4T0K57IgQJ2qS
6ygl+I5U1yANd6foEPWS79HtSLlgCJHiVKB7Hgys1mJ0LjWu6mTBoPxfYyvT0tiQC8HHAZQSMORp
aiBLFlxZx8QNi/nsC73tPv7d8pUc4+qknzs/hAJb+TUMQEq1BMX/B9HS5kvNCl08riOznmKdK9oz
n6uzJ8H0HZ3Hidf7mB1+YrKje9M7LsaKJ/cCLYM4pMgLEFPySRqfyxKksuNwfoeHrGCEUxqjrmM2
vq5pq3t2Sn8NVPejUaaUs31ht8IRwrbSSdQWfPXUY/gwB5Dw6LzsLwf8mfy7Ye7wsiov4Ddz6wpU
COSIWRBGjbGGIRQOGDgA+k7z99dP6hZCFOdjp2h9DMP+VhRtjiqBUVyVUj2ltxgm2MfbjLaVSUJE
Z7G6kCiDSXVzRpWQVgtGob+DA1lilwxHiGpzqdKyTGBWbf2qDOKW7V+afm2FP/fNkXm5cPrlVYN+
s7nCPW5/k+CiPwZzSfqeBLVaMiFt5E1bDtoIU/pk/kQa67apOq+fEs6BUQb79sjcQeSEyPsandcL
wIjLn0r4R+pwbfpg/jzMJ1vSHipZPXE2mTRaVSUdwIzuRMwPpXHV55KzkIfIHx8Ql8UTeSB6Cv7E
hMfttNyE0LSXthjxwN8DEBKDpSSx1fIF6wKeFtJDDUaJO3KkB64ktKDTVfJM/EpzsofITV6du7kR
poqT8y3Ca9Z0Mz7y14r5SwR9OsOjPwyvgJCRfdfJJhxkSylkCjNdWmXku5WXXofDuDdlj5wyBDE5
lKQdY25ZRq/nMA0ss/P3/VuSFnQhLUSNZvQdA8LgsNuotnDjNF7PcxlkTEaoKYMSUsM0awqLuefF
bHKr1j62hekn0S3FV+y+UdtXnSsnFzLEkplFbXTIQnxequNs0qd7cLhk9wQziHi+KtOjbOBRYp04
UhRBQRPKtYBcnKui9FXMh2bGTSir/iUZQpwlGhNniaIEx0VZFqcmzK9IiZFyTcZNv/lCvCqORBrc
EfcxWgueuVclk473gz2ThyHQfbz9nZWTrGNBtnpC0mjGjPVOB7PMmrlq1ntZ+VKn17nxed8zuI/t
pApDSBUzYU0XOdilapm8VlGUAI/6nTu1/XgsYuLSvgr6VnbBtR3GJsiq4ZM6EXu1SnRBdsmIilrT
adCx+ZsemR/3DeMe/adhFwghuNATWxm0wiVAtXzQCDp92WdjOIAE09UXzL907ihzke0tuyAKMVaB
PrmKDCCO5T3BvS0qWhq6Rugc9i3b9vjfOOLzSDv3raVznFRrMMwFznYFUz1Epl0gMUd8HZkr1quV
CQ80SBuk2fLYtIoHNsdjUkgvv/mt+p+bhT4IS4PIuWPy/8vqwELfXpsmXI25jXx201y93ns7Hgpn
9FHJntY31w903XwWH7dQr5G+AlsghaM7/YzzeP6gmKemfIES2f4Wba7dCkKIKkzGm0UZTviSAiMg
q0+x+qVPHysZc8t2LbbC4aauTLFjJeyjGILPfGxTXVzthB56dsjd0eeJaU4kesWypRP2KVTNqEOB
jrjF8LD9xeofKzWX1P9So4QTWG/7wWIj9idUjxMaBvk4auKN9hHzaj70JCQHvswmIVFAkCu2jA5r
OIf3pnXfly+GIrspltok5AZ1Hm2tc+AQ0eyGX2uMsUdB5qUFhhx02BQG+/73L3hcoVsDcSEUit86
RqtkXUUVXIuYR3KYX6ojZNyVr3w8GkUNxOMka7h5iuDS4h844Ru7YaSw+xD5fKoxJJYbUGzLfLXq
IAqqnQcdiHr8sG/i5hFi4vgAL70JFRyhz9NE3RTH/LtqVCB6kHU+VAWP+xCbUbyCEBaRdmxhnVLi
YnGInpyCuOAuecggiVFk5uG/QQkLCBnjMh0KWJM75yr94Swv6XhDB9nVomzRhKoCtXOxdCMsasIx
SJfygMlqSakpWzT+X1ilpN5OQZhsFhivUXJ3ttsr9B8GmTMdrBiDzvurxjPBH8fGaoOE9BdN5lLa
GsyJjV8RJHxzdkOToxbFrpS/ZRuKoMdLJbZu2QIUOhIIGyqUf4vZuUrM8Gx/26Wjmxi+JuUK2UxJ
5gVMSLPTYseFzcHi6Jgtn5P426h+21+67aahFYaQZc3JNvqF35ozf/A1DAEoj9atfsDFopSCadsl
LuYIGTZjWggqcECB9lOrzlHxbQy/LZpMaHY76a1MEpKskodMBwMtPnIsj/NyVcfK9PVnigs4dgwt
V3ZybGa9C57IHlQtnWqF/GaRNM7BmGOXOsMDW4zzuDzgWc9TrOLL/q5JHENUIbFaHCFpAUSdHVKj
cMsBLxEyYpdtV0d3OSYkIZcn0ueZdFRaVc3wBTwfjPwhfK6ym9a8k5FgbttygRESBbilqqGOc9R8
VuyFWvuQOpqbRLLactv5LjBC4Caz42SFCWuq4tTOmArw1OG+JJKsJzNGiNgOEtWVVsOYynwgeJ8l
8RM1JBdVMgwhYofFhrxMCIxyvgenvqJWbmNJhmi2D4jLagmhOo15RboEGJiKOyeW5iokkfRobJqB
9w0uJkgwUiqcqoyWcZXmOCCM4sEqfX05DPbH/TDZ/lhfYQjHaYZHedPiGJxInb9kWKnnYLyJSz21
f4WBjAN82yao1uGrzLHQZPz20KMNW3q1wyeZEqK32kw8Gn5wICKyb9amKyON/h+KmG9GOzXNQeUf
mJaKK47kNnJQ3umdN+bRaR9q2yDHgCQ5MSi+0N8aFKdmNuc16keVPY6x4SrVdbHImNo3nQ06f/+A
CM4WMXjCOAJkUq6W7NYYJQGzvV6X3xd2RVX6KqH89/P0JZ0+VM1hMUy3Y9179oU6lGtDQYpOpEJr
9cgZZgtfEET/SRh16/6lcs6mKnsZ2dyUFY7g1VSPo4RWwInY9wJUa2gKcsqXd2z8CkOoECOmVUVc
4uOr0E4tEllBj1MsCc9NOyw0QZq2ieE2XdiXKFfH3Mx1XGCA/tiGUlgNyaJMpqshQRHvH7tkgPoW
lLR9p3meMN+oR9fkPcPXGBL9xxLx8tHql0YPQxU7Ej6p0RXVf8Z44nnHjqwwhF3Px3IIk0RDoZaS
czWCV9mIfJC7SSJ+MxhXMMLGF7XSNVqL5eqsyiWV/tVs8X60b8pmZbHCEI78waJGnqBH0CdhDF2i
tjpOs+lPhvKU2oXXRqHk9Wi7yLUgbQztMlA+iIOUlqGAO3wcUS89/C2VZjzGv+YDeDhOoSwLbPvb
BUvIZpBg1aw5QuTkVuKGZLlHde0ZeiRJatv7dIERgkcr8jGOFW4S+dTHweBIgnMzaf5eMk2cn2xM
Uw3HAb+fF9NnLcuulrA+gcokqMx3ddOsoIRKwKjjiWgzvxRxnvr6Zeq/qfaXfY/b3hQHN4qYZaUm
5X9ffY2mVc16pUXwqPmpZpEbO57FZAXzJogN0lK0faoY9hNCp5uLDOyOCB2dNaciG04liR7MTDYW
IYMRoicOl66zIrQmQ5AoHn/o/V0qY4vadK6VJcJysaaizqjBEtO2vQQ35HUXPe7vyGYOWEFw/1vt
yBBHVoomGHxIW2ctCRrlZBo/wuUwyWb4Nx15BSSUME7lWNXSm9y7PjXxLSG3NTSIllpij2xXhLCf
UofNDHPcPqEnFdMQ8V00SJ73ZbsihLzT6CXOGGx8a2ffw6L42OWWTCOE/8YfVymX1RKb7BMlK5he
o9dUbTJ3YLds/kqqJMALEJmhWq7fxGOw7wjbn+srSCH8m8FIU4PCE5hvXvEiPUenh0uOnLZLDT3Z
FM72YbDCEw7SUK8htWXh9KkNXzVuifY490FFA4v9RdTbNH1oI/gHkd39bjsIrmBtC1K2ujjpaZV6
iLkZ7N5QqMc8a4OSVh/DrJR0QcpgBOuWPlWj3MEGOiG4HGIa2KPmIgQkH4j/smsXc4RkRyC+QoYY
OOPVcuBMTZm3QBFL9TE5JZ1H3I7hC5iQ8uymzuKQE59P/dXs/GqUq0l7KtrjvifyEP3D9/HNS0w8
P2lEnHpMxkorzASOWFDDm8nwuTHpFzrj8bPTfpj1Z7XBku5Dbu7WBVKceBzCOWqzGb5o0SFwxu4p
i42fTme03j7OZupY4QgxNqvE7HIeY0N4sOvbPnvY//3NbL76fcHrJtQ7lsLtAJ+NNd4Mdu8pkYbT
tnEHR8ZEtpmjVmCC6yWaksUVA5im3jsZCJv057Y+FeFtp9SBuvyYYnLYN2+7k2YFKTggxlKZ3aRY
vy5Iz1ydLz/Y5+KoQeXchviO2/mly/vgaCkpx2UOwv++OibTTG/Aqg1ghwT4iHF7I6C9rGSVeYdw
FpdpO4cFt66ensr+JZYJfWy3nayWTziDjY6GfckAkJ6zzs3PpldiPLUYguzGRjsr6HsicPBJ2p9k
PimcyKEDldU55LHlfO8nJbBzDIXk8VllHXjew+d9F5GtoXA495oKJoQEaGRQr6HM/JCZWrAPIfGF
Px78mar3GFdFfZmc9fkYVqbb4j3vv4EImWJo64r23BeI9WJZDzG9LqrzPsRmNr94gy0ki2g040iv
YUfXfu9TiE4qx7L+2UsvsGXrJeSJxqiqaFaB04bfuoi5SRK878PCwYS8SsHhgFmWt/FZ2XGUhry6
NPP2QMwQw4kf9bZ8z3v7CkVwZWts7KGJgZJbKB0yr+jdZHIkO79dGK1QBBdmnQGugddD4lBQlxzy
Q4wGpx4Nvu3RUlzZZemGqhgKfN77A8FviE+qwtqpTTRPuTPw29nsG9jwoT15iDOP3GWJO/qRl17R
yFWfE6lm4bYDXoCF5Uw6vVKaEcCZhf7Y+GpMVDD9346yNontnHDBERY0q/O4dSB/i6a3QNNe1Pxd
p+7v3xcb9e2kXJLKhh0RnkwsHAsGivaqP6n5Z9ORUSZsR9MFTEgMswqGI4eD5cNdn9wP1r30ZWOz
qAQJCqGQbcJ3uki3FhVZTtUWNwE0fa0q00PL3Eo5qAfidU9caGs/E23ZtMbjG7g6XUuSZdbC72rG
Cvp5V1p5TBXJAb7la2sI/l9YQUQxf/2oYZJt39nGdVTPvl581fLI/2+mCGd4xPpuTihw9Clo1GCs
Xob2ZR9iy51N1XAcqGkZRBX5ldlQa3msMjxHJyUua58047APsL0dFwDhYGjpmKa6DQCan7uGuDqK
A+ktvQxEOBUy1S71uAdIWz+XTXYF2mYC0ab3WIL0ZqJTwDDFAR5liZii5AgWaO56Q78cCXi926oL
9mG2d+Q3jJgAwqSNh7gDzIS2e9wGhU//7ffFmNc0CAiiDcvv4gjPGY/h8HMfYKtGM3Eri24KsNyB
/e1tdDSlVoIYiF+cZ9WtRpQ7bUnPDlGeFKP0ItJJKo/N4Zw1npD5TaNN2g5dwbhr4FQPuW9/4ZVo
4lm38SkPai/6QN4zYGlqIHugmOdSNZHZelYg0Wk7wCy0c6KgVXMqXG0+NtKunm3rQCVmUxPR6YjP
jyqEDPDFP4AdfPaI254nqFly6WjtK648h1cyi7pxZeQBm054QRWfIxXNGKJ4AqqdjpCu1crASgZT
8qEsAxE8UXVCJYpNgGSDn4WPZS7rIdpMCysrhNwzJ+Avi22Qyw6F9kmLetUdW+U0RbXkq0RmiJB+
RuqkC9VgSBI9TOVdJSuuZb/P/746b9qx1Ad7mCjvINPDvxJTtlCbAHiuV3XdtHTwlr0FMEELn48h
w0LF13q+uLqV+PtJYXMrVgiCCR0pkmIZsRWK4jXG3UyPuUzoRGYE/y+sVomQCu/0DSBYh4CoJ3dp
3nOWrYwQzuPe7CLNmF/JioOlxeMmPSiK7CHtNcGLV1bmCkXInyGhLcoloFQRO+V143VhckwWeq1U
5pVO+6u2ezGm4iFKZM+q/P+/hyxk0jqJMLfJVzBc5lOv9Fe07k9ZNnvFLKNR5z+1ByWU0YViDArT
4XFNxfwlfw77T4PzlNkPxPwS1y//xfl08d3LzvJK6xqAFYZBrpdFr4O81X41eRYF+0ib3SmXzfvj
Rlhhc9yXnM+ai68aiWv46UHrDzr0WALMZvmR7eYyYpv92NJF6lDoei89SP6o35fHifctzndZpXn7
lslAxBRhhJo5RQCJynua/WiUQxxK0qgMQsgRJdhdUFRjm1hO3I58bxECUyZJRNs+jtYEHKboUBAb
FBidqrSeO9jBeo9o1tm0qpu0qm47EGPsL9lmIYSWnv+DErsUNAdD4GkBqAZC4QV4zodohhCrFXkT
GLxTm5bvOVBXgOKBqlu5Rh0sYD9+Sfogl3HUygwSztOKVkWh1fh9czkNLfOsevL1+VqfQlfPZdoR
PAP8kSEoZuVVjdpoJBEyBKaU0l6dANZOij+nd/XiKQ11M/LosMKbjC/v4lozfyOCoPHtAUJbms5O
hti17Nyzs+4mVHoXwpWSzoVND1zBCLvURDSJmhaG0era7FXPag6jUrpW/GPf/WQ4wm4pC0gga15e
JdqDpVznEBBox9s0+/7fYITEYBVcXjHBqmXVXT6bnqUlHvhq3aYPJe4tM0jIDyD56Z2iBBL0N3xi
pqeIxt8LR3fbBvql+1Zt5qLVJvG/r4oJW60mjdnYJLV/NNNrJ/xEZdON/L/7p4ODaYSCDoLguuwt
RKxHhWMxVHX9WLiJ8/i+T2/cwv0DwNdzZQMnm7Ax4YrjvKTHKg99rXYiF3dkkuuQ7bVydBsdxfhK
MQRDitCgyDoqBYfGR2V5aPogTYP97dje+guEYIpKDH2ue0Co1vUy/9CH2p2m24rKnsq3z296ARKK
L5PMGJGcAfSPQJLSHNvT+Ll06YEdE199D+emuQIUaq6oSQvb4osHdQfLdUbnGMfxnW7ibnt/Cbcv
4lZIQkINs6lkpbMgez/YV7mfTW7o0+fipjuzWyV1ZXlh8+oZXxN4d1XxMGCKj+O1VVSJgXE5tE56
/wz+mfrr4J+cU3fTB1dg+ltfN5aYsBiKxiA019wB/IGW6caqTMtBhiLkuqUrWrOuEVHDkrhpFQXa
5LKUSuJpMzGsbBHynGIYs9PwUmsIjyy6XQbJ78us4H9f5YUyGjEimWGt0vGoQE+mVj6mzuO+t8kw
hIBtwGDfOjHfj/KDUp01OJpsEHN7mSgkT1VkHUt82i9ZP1akB0Q8NtdaFF2jKVwSM9tW/IYQn/K1
Ra2sBCI8OG20nxgTcqPWDMxURtkksUSUW6nL2kbdBkvs8l6xD620V5J7/x9HjXWxQ4iOPGlGPaQA
YJ8HTF3mB0iYX2fn/qy78pcY2aKJQaKlqZZFWDToxQZjahxzs7uaaPtl38M2jgRKQf4HUmeKxkVx
uh2U0tlcq2Xox+aPNDwwNvh2/kx6CcyGNW9g+N9XwUJ7GkblDJiC9ufQjH/Qor23Mva/vwa+gRHi
RR2yxW4Jzui28GLNcPXBS0fZreWGn70BEQ63ljgTag6AlAN4p9I5wOzqcX9XZBDCcRY6YdkrNSB6
eu1MNzqR5K6tU4xSfOOqmoWmzD9OlYQlxqw6degbT1CCPHVHPM8+j4claL35WvaWtPHB8wZMiJss
qZYx5GBaqXpTovltB4lNmviLBp5aY5I0A2669Mo2IXIiPWOVlTahP1uqa6YRCDwfbPphmt9B3vbG
Lr6LK6fuyqiPqQ677ORs97d5eczsw74jyJZOiJska0jbcltIe0LD0Ji4yXhtQSKIyTjSNyN0tWpC
6MxtDXoQWoUYRCZB6zSnPFS9ssoknsfLIyGHYs140yLeS/88bhYTPIRtBTHL9AyalSM7jQcueSq7
eZfAiEdObAxhU3MY88i9OztmZ9VvpTDb2/PbGvHImZshm1iTg4fbRMFkpctdi97pmL4kWe2Wuh68
xxsucEIg2URXoV8Cqyby0ywWtzB+2Uhvs3LtpLIHtO0oumAJUcT0qa2LHpqTrH4umhc1G3Dtf3Ra
ScbezHQXf7CEGDKLyqxmEOH4pDrr1XMGMtL9NZMBCBFktJQPVMAOxzkp+VMuKwO3vnXWHi3KdjV2
Vyn49sSmHLRDiYvKmBz7L5xgonVbkNK46X+G5G65SjxxPDDS1fAD9oNLDTYPy8m4Y79Gfz5zdn6p
Ai33q52gtYTjKMvqpTMWmFjk7uQTtLQW3nhPjlpgXoMmy9vfMVlQ8dheWTclU5prrymid/wGCgeQ
YBlcrUvPVM38fOpkioBbr4PrLRTbxyyoldUlF8pOz9oB3EgHrTiPIG3z1AMDJeESnVIv+1XLvoO2
mv/e4Ap3WEoddY3aYl3NIy8n7XvlG+j15w/xY47GoshfftqqJIVstRa9wRRySB3XamxyZfnhB3hx
MNVufkt9J/XGL2jtNTx8wYIO+HvuJZ/2d3X7fPmdT2whn4QWc9QBWh84ydDfHbTas90c9yGk+ygk
kybNipJZSMfpOTpBoejeAlNz55kfmnPkqW54N0IdpvTw7z4w9/+d+BCpD5KcpoOJ8SbfUn9l81Vf
3zfVt2XoXSc9J2ns76NJt1A8qktcyMf81GG+fdS5/LRPTX9wG8PNXds1vPGD6kb+JHsalASmzf++
Ckw9JWpTK8AtcOvqXPfGF72Y/SR/7DXZU+q/FKgXdxFSTqOxyU5jpLjhAJ56jzPc6Pd10ENcIDpY
z5IV5XfSf26gBbEJaoOlTOxVbO0obKYagdhbLHwJY3txQV3huFkzuhOUvAKlw8y3W2nqRwcjTFCV
m4jEebcrlst/QTBYceZUt+oSuWDoPai4NulLzO4zI0U3znXk1IdJpvK9HZEXxD/ybNISwoDYT+Bo
VoIyhf9EiSSbS1DEsZlpSrtW7YCSqOdUf8HDa6if9rdv+4j/bYjYfUU6fMmUIXZPib501rmhsgNC
BiDkzALNI02TwAaVqV4x3I/z930Ltl6rkZUvJgjZsYGe0zKwCh3zt9phPIZncot6yM18mZ7lpimG
SlSHEscioswEEn+Yd1yrfBiXzp3DxE+lHBwyDCE/FT3Y+OwWGOP8YR4fqvh/50egdGWDkIcs1Pak
VvD7sfWj0D9pzl0Novz9Hdksf1cYQjimDvqXUXLYfqtnUD6eD62Kwcgmv4ukQhPbuW6FJQQihmu6
sk6A1QXtOQMpS0+4btqxdWsvv7VLf9+07bLjgvfqjKs8HndWkg+83Il+9cFt/dwfYz8knrW46cf4
NBwzfJgfJJg8RP7IsCtMsdQpm6ZJI2Bmv/Qrxe3AEOUS/YR5gwcjqI/tOzit1z7yuuYrG61wMGbd
Ad6gfnKMGi+dB8eSkTRu1/4rq4SwLeclNUsr4SexdqDQNi2O5n3jU5dP6OWeKvPKzWS6wuORt7LK
mcpxWQxYRfI8yMP22mb5YWSyxZPaxf8fKxx0KFgswjGIwnS4oWg+1zGBiMFDdOi6GEvIPanWwnbO
MJxXEVDeGfoWcUyMcVEIznvDeY7q2yLVJAG9vXQXAGHpLLQa1qC/t/25ekzZX5QcJ6kqzb9E8gVE
WLeMaFGuhADhRMZ8FKr+RAJODs+9gfzcj6ntFHUBE9LsHDktVRWAWV3tsu6XmX2Nw49DLLlOky2c
kG3TWdNbBex1/jQ17ly3t1VEjqMRyopomQcIGXcc6dDSDtWlMt9pFfNYJnuHkCEIeRYKjTkbGSwp
U111WVxNbrwo7yDtR+b5vS3ix2Sj9ErW8xPWKh668hBXAWskk6zbhuDmVoM+GqQohGRaDYmtMJxQ
/kBjT1G6m9ycJGesDILn81UGyJqlCPOmtn1dvR3VX0b1su+8/3IIXWwQAt6oQ3OKQwDQF+bXZ5xB
h7/Mn9OVfoD2r/wKgy/Jn+fPBY7bu7JngYrCbBDAVb/so+EbnxxUchUuabhafSObR5NaJySCPKR5
WGMCxa8/l71Hr8gJCvKWm/Repbuap7vqKfKNn/truh2pFxuFhNBFRpHHvKBP6wcT9CGzflOMkmzw
LynuAiKkAz0BSyHtsJDm1+mQnOonUN6eOWM68xRfxh8nRROSQtlFkZoMQFs+UCi9ayfr0fIWr79h
XnaQDWNufoKBrOafsBLyg83ChA1RgwyUfSEgaJ9K5VvVVI/tQs8R5svMuG99RVIZ8fX6wzFNFdQn
xMa8lzgPYdfE6duhRbqY7sPGi+sxiNLE7SPlTG3JGbi9nBcwsfIjUbdkgwkLoS0PHdTqSO9nwzUR
BkYwn1pZv8krxeiOca/NDauoi4vZJipG9PAVbxxAPn6MGrf7nDUuVAOvpkdy5Jfy3G3yIAFDkF8r
Eos3Q2JlsJDGSJU6tq7iP0Anf9IqTBiciukdnKFgTvm9ha/V1MpKSH3TTGsBYjmnxLhJagmjwGYu
Xv2+kLscNtC8wrQzpEu+52XrJYnsJnKzlABFLMYwCD4NxWGTJNFjljv8I91BW4tlQutKy6hXTLGb
jczw9vPUZpyt0MSgthd9mvnHrpIasdtWmDLrwR8b6Wnk6rOh+1nRuI42ne3COu9Dby8l6H5Bq2c7
mEF6ewxgsi4puxpLaRQe2vrcTMslxm173AVBSMITCLWTmMC4EEMz4QEP+MM7hsHgbxcIIQUDoswq
BRBJ3bkptD6b+jMbnvdXSmaHsEk2XhhAEIPMOzbgbKlAGIt2oNb+/N9QhJRLiikExyVQSgu0gA49
tvRZ7WbJrktsIfz6bxWgAxkda4mx6+F8NbCXCqSNEE3et2TTswhISxFAYDl6vZteYUxD8f9Iu67l
uHVl+0WsYgBJ8JVhkrJkW9t+YTlsM+cE8uvvgny2h4JYg2v5WVVa043uBthhNVbJjljJq5nOPb6f
fNIZHy9DbIfvFYZgWyHVnXnkO7N7v70mQbrLn9kDKEjxAd0dom+X0TaVZuJ7DNQ8loXo9lppLaaX
8mHGO1adS19RlccIqfPMCv33wNjYcUkwOEmIYAFT3pRtnIcgQMjTx6SZfUtJ7hskWy7DcHN9cxOZ
v2FEE2BLVyKEOyByCElnuTMmxRI3NlnxCGx8zc5ZWj1Vjd7dqfU0y748tnV5Rhd0SYex1OwFQmIa
xLQ+O+gUmGQseJsPCRyWYeCLQMd74vV5ZUacGA2+DPx2fKpATYhqQI3htnD8d9Qlvdf65n2xwhKC
wxD2qtKaMHbTTb7qXnRVXy8+hjSeVHz1sivl60srCSpY5La5xxKQ0+KFbrXLb7Lny8e6qdjVDxGs
J0/GnnUzfghldw72jaSHVDaWJpFVpFGvaFouzIReQczgdphVJrZ5ijLdrSzZ3bEZQyyYnmM4FKTY
XNpVDOlbpx7NFC5XLPEN0vGPcyYbv92W5gwhhJA5NcOeloDQzau5CjjjuDnrvjHImmNksgjmaIK2
NGtGfM6Dtme0Hop4f/nktxpjLcsCOQI4XsCoJJIw23Vf4XsOAPRm2ZGg2ZPUNTq3OFrYskWc94Sp
FRoXd3U0LBxZuDC8kKp83yrEpeq3XJcY8/bZnCUSjp9YxRSWJTCiajhWY7Vfsuy73prHgreTSNS3
WfJaCSQYQkIn2xoMPCIqgqfQCNLxiQ89sXGfN9rPuvpW6uZRVaZ/7B62fhl82zbOggq2kZO4aVkK
7GWuA7t+QoOBJNxvx4UzghCgaEQYakJQpdZfpXhWLMxVDPM9z4qVCoXgo0akKFgEEHy6qdkz6zrX
fNdb74xhCU+XNOLVjgY5qyR90i03nRdvwiray+ch0ZZIz2uppHQ6Xns0ksqdrcbt7ac8llg3P9Q3
N/BKEl3woEQj0dLh0AnIoIybmJ5CVfGi6b5ij5fF4Xq/hGS8RsKieFuNeJ6v78iuLIf9ko5eESte
aKk3eqN5WYe3uRPvLsPKtCiEiKXVTFqk0GJbfGzjnRI9YCXQZQiZDoUIkXYsKRMehYx2cilBlVrf
temwn5QTkVqFDEyIENncLJidRYDFFYtOBuxXbX8kiXnEcOG9ypBfuizb9ut2ZSD896xCbDijiz7B
Wgff+jJ70WFA115uu33wq5YiG6zYjEG2hqlCfAXajkiyHs1KMy8arvUc86UdC8AqLhFo0x5WCPpr
eSrWgESDlxCN4sYKv0STq5cy6kSZFIKpq8syq+iTQJxzvqdtecJwiqRBTyaFYNU5U9uqGqAnUtw3
MDjtyZCV0TYNbaUowapLm9WdwqtoiXNL2bGJM9cpflB6IEnlXzayzdCwghJsesK1wywb+ooM1bfD
Mqhb87bS0mfdjo+V9bGyiltNqz5cRt1OB69gBdMuac8iwpsp59hr0W897JXAHQu066RfyS4PHF+R
QW4mvFeQwg3YdGTONB2S6tyZyl3xUQE51gvTxfBNxhzK1fYm4q7AhJuwaJLJLBbIN9hPprNH7dxP
ll1kvav+CQZ52zY0x0IG57VL0XDsqpJXysP+bio9ixyLQRLFuT2/FeU3hMjZAQqHxUg0RCGHXVHl
qC9/Pp4N+qbz/xc+BctxyceS9/CG+qliuJcGdzbe1XRjczIirG8Dp7NgbxFFS1qk9Pg+656HfHAN
YxdOsj1Gm5qiJkHbMdE0Q6S7KLGL2xiXDs3PdoRuZyU5sXF8j7Yc3TAx/0aRHxcOvNYnp87bGXWU
+RMXZGz+H4Jsxh8HlwBfd2dhQcVrq2K2qqg9WeCdC76Zkz4YWBSgLTMgAzZSm9rny9FABid4ZjGl
ipligxGejTujxJKCsfIdrIvuVHdMflzG2ozeK9EE/Q11pJFeVxFa29TtwgqjF9+bSZZcuYxiiiPf
8WJZreFAolrd5WTaTaDiTDqJY8pABMcJTZjJ5HBRJnJKQTvAZtWtyupwWWMvNZA3AeC3ypDMe20N
Y9MnNYIZfEcxQHZ8bWUl3gj7tvw0JUFvf2qdO2LtL4PKZBOu8ZHUYdW3wFT0zE3bKIA9IB8fXEbh
hiVKZqvgFEQKEYuLDAGl1ps+bxM4U+Lca4VXZjrPUMeYMB/UxX/Xp8sajseP1XtOyZW5H0fAGcjo
KYO1Ay/T51npHy5LtaW7NQz/+wqmiRXSpRlgyiiYjB3G88r8HcezhhBeDaNTznNNADEk015bQrfL
s5vQ1t/x1FrDCHFI6zDpaw4cJrxWRgv0n+a1XkiZlbfi9hpGiD9JMdRGaAAmrz7r9I7I3r2bmRlb
tUA5gcWDaFEQPLXvaN4kA770sKu0PprXfFdpE/nOfj6+a2TZwiiRY2MXlwbuckFpoRqrzsSL3oa9
b1FOnA9FKok8m18mawxBYw2ZWcMqYJB9uEdLxy4tD8xjAR+3yL02kZjbtgJXMglRu63jCQ95vEHY
bg4KNAQmvc88zSuD6ZD2/jv8Rzf48g8TuWOxmUQHNxnNlRFP4rk8RMsY+1mZ+lrBOu8y0KbdgRoI
Fzn22qCy8NpRh7TV9QKlE79j+THMnGtzkXK3bKtuBSK46kI1FikjB3mpcOe7TkF9ewFTq3rQSolE
m6HHgC/xNT1guRUCKovsONJqZJ/VerlpkFAw4+44gLXjPYo7wwiBtIgrgo9+wISTX+Kjf0pkzXHb
Fk5UgjqPrqM0KrjsEmLUOOTc+PQjSN1PvN1+UFz1yLz4UOxU2UQoP4U3NxExKP4jlkLhyfXaFBJH
waYmUP74HV840R0UcLKy+GZqni9rToIjVn2UsK41BbHDL5XZHfq7ebnXu4ck/+fvYATtRercdzVo
SPwwHsDLNgZq7JZM8xZTlr7fHHHBZjbD4JtU+Pjua80tuQ5qsQafdZwZK0FHhRM4z1EQVTtu5Xx+
p/0Yj3++UcdagwrxD72T6TBYMECmxZjGQtH5XTfsSizBIMJQG+oKJuFjuYCbkGTv6Hs11t4T6s4o
YimHWXNdZ9yRsm6XkVsankZZ2XwzyK0gBFNIlDFrnAEQ+ry4dVV8sCb64bK1bUadFYTwQM2aVElz
JEz8pOldUBuHWoLRH4mqZHIIoa1alClqBoCo2o1N9lYpMaltz/xtxzrHX73amNEvA2gkEXDYnak+
puPoNwvaPypZhmz7RlipS7h2lsYCeWX8JhGi7As//1cW2Lj7vQ1sZ7GE68fUWTkOOo5/qvTT0OnE
TY0h6KNkl6Tldd82T39nC0I4SBKW6BPPZxltehOy4SpMlAc11B7+DkYIAIltKmWVc8dhX0rDHbuf
aS6pKcusWogAGGjTzKmEJDnbOXnmseHOLmWDPBKQN1xyYZHNDoHV2VUc1NYncJ8UrkHqd/TnYrYG
HTpYaKMaYh23TgxQPSoJ3ov9Ti1r7NSSpUw33XOFINhZNZa2US1AiGqvIPea8uPygW+65+r/C3aF
7RBg6azw/8GV2s7fVQ2Dk8bOfN8ExVpVgmU5TA37MAdQF4T7AvMTut64jW/uQ7cMyn03flKG4LJs
mz5qEl3FMhsb+yiF0JbHZRYOID7xGzTP5OASNL9k5LHRc882yv1lrM1zotQEtwqo29Gb8TrMLWBe
xPpt1FBKOClqUU1zMmpTfc8DcYUiBNMhadgSUeQU2+4QzobXSRm9thyHEgMkQaqBHYRitaSxlhJv
Ng2NnCmSLuatqv3swt1lXW1G6jWIcLGVWNnRVQQgkw2qK+eKfzeO9gvVlXqQthbzm1gM1Ws04Wgc
K9PBFQY0fKX+R6yFr1R1Rw/ZTorG/9slNOGIorCqNZIZaO2YvU//wdnO/1O4LbNby8aPc3W7Jjlr
0KStoyyEfrFgRvHhEJpj+Hz5wGQoQhBalsTOywoatPqd0iS7bFwkrroVhtZyCGGob22TaSC+R39K
4xkgZlUa+qFj2d2w2PE7nAgkf46NhIVG0CH6WmdVmDQRpsbQsGKCzYtE1AzAyFZK5iq2JfqNIpYX
HHscWqsw+VP6ujPwKshdMuznQTZNs1lyWokjLkJPOgSzHr3uPhiR/i2x/jhvU59k2X2loEw4POtJ
8W+VKvimHD7lmnpKQLqOia+94WiSp9527DiLLLi1oVZphsY/uHX+HM+Vhxy+JWV4l4EI3ox1f2Fn
xdBrlt5Ew4eq3JnF18vmLjs6wYUzK02GqIQc7AerDlMyuj2qEeChvQyz+S2+PjnBeR1zaGyGLZo8
MKme7mVXUVD8SqDlCE0yqhyZWPzvq1gRo9O7KHLAOeGJJouX0wKbUkhgLJK7cPOI+HIM5HlNtG0J
zoxwqZmJNb+0y+ArLxs+SCvJ27pbYQjPiWJWrHhAksOvFNMdTcOnJran13XQ2ukxH6NDM+Sf2zjd
g8n6ylTYVTcrj5fPj4vxJtKbBiW2AyoB9NS/1mdJrTTWasSsUe3cLrGD0rnOk2w3TFeN9vHvsISz
a5slbJceWLS8NQqk8ifPRkYFLH5VLPsi5PHvrVy2TlHpQ8rkTbkv7icV1MF4ci43aAZp6H0yHmmL
otVyp02HpTEljrB5vZhnQMHf7MJmlhXZyK51j1b6zZjfMVZBV/9fOKh2ruMxURAySDS7WX0XJ1Ky
0M03xgpCOB+dlJh55jpDB5I7jpHLsiOJTqhe5yVzVSuYE0w6TIfoPb1Ia9kEX2unaMqWBbKZRu85
2Dc4dzcg9vzLExK8TWNOpk9opfZ7OFl7VVuSYbPtiHG2AOFKVrWwIOoI9SX6zRx/glnH0Y/LHrQJ
gSlKbChTsUVTbH0bq34CXbWDxFMVLJhISjxHdm9sBgSLaOggoth0Itawo6430izETTzVn7r4EEY2
SE8/6cbXFDsi3iPNbyjx+1YnLMuLGFB5VLhpY4CKbEf7fy+DbPrlWR5xpfvIqoRMPb8wpjxQxvFo
DjKWOG44b2LNCkJ4MiBhE3UT0tR+H2ODZPslUxLXYl43PlnjBM73T5cl2jaCs9qEx0Nc4uGX51Ab
o4c+/acy3FR/+jsIIZiBDm9JsGkdl187l7uWmpMLZvGnnmTz4TKSTHdc2NV9zmbTjlpubo1za0a3
HXle+o+0m9y4K10zlLXt8RB26aiEEJeDdtWaW8CVNHe1aD+VdqA1sUtkK+O27/aVUQgxLSZ5qtcD
kOY936vb7KFMrzgi5x2UniyRt2nkVEMlySYOxRZDQYuUZkkXoSI/tssu7itvKWV5iE2rwzMBWQgQ
4Nli5bKvF7KkLX+rRK0bOfOTETO3iBpJEN2W5AwjBOnO0pDKDQHD7AMjd30u+aKRiSFoqm9Z0rUz
fDU0sZxOceN6p6nmewLbWVciixAoSxhdSoBUpc/6n/YC9osfl/1GIodYB2W2g1Qe7y+pyhCV91sH
O6hn2UemDEQIbHpcKTaIZZAG0B5C3Ajhl4VJcrWS8yZCMANp8JjbCiCqZgmU0NpHjqxRYdPnV6fB
f8IqxBhlM8x1CYi6fwg7LCvIrMAq6WHSZFMem3fnConrc4VUz0SpFm68ah7tZqwprfTpcYoLN+qS
Wx0ru95jA5gIBg82evREdqSJTmFbhzAzo3P8fF6uoqh+srU2k+Bsp7roGUiImmact1gZiFjGCfKz
Q4NlZGZg73W/3sum2jdV6GClAGIMep1FZhUlBMlTV+OzqzOxQAcBGl2vafqDdsMurGXVlk3LWIEJ
luEozGQ17wRrKlC7a+407QtjbzTv2MuMDM1ZKMEunLqzHGsCThWqllvgu29vZvkked/KpBFOKZ9x
P+QNVGdg9LX3ltpyFxpE9ud3WN1KGOFio3ZvODFv0tOjNPUGq2boZFG+WG2uBH+HJNwFCl2GZrKh
tqJ+4Sec07takU33bBscigeORUwNHUCvfXYyjCYpekQHKM9Losyl9t2k+w7ecGHUSiTaPqIzmBBQ
iyxclgZfEP6gJNdzPZ4sh3c6Wp+Mvvt2WXmbgdU5QwmBdWB11mNVI2xbp+NVOqTfO1V/D8cihtN/
K09woGQsox4L5vBRqqr7YbkP1eeoOmXjx1na9CGTR/ChOu4ocxigGJ328WS7ZdPvLqtMZgqCA6XY
9Ibrjoe5/Cl00mDMHM+0cSt9aVtZukBmCYIXaXmtaQpYFFCymmEA9v2c0wO1o12dZe/JaK4OSXAj
TcHNUcAK/CmtbmjU3at6dsLc1IfL2uMHID6tHc20HPRY46oQu2RKFXwNCAKOn8b5ych7xVcc7UOp
y3YAbOJYeISC+sG0gffaYausb2rkwvCc7hov6sd9lxRuoU4SrW0ZAxp+/oMROblDszEsxQRMafSB
lVPQI/cgSG7GIFx6r6pNySfXlkGs8YQ4pKrMSOcEwS7Dlk+y7GlMHvTSeurKXvYRJNGgLUQhOue6
OWq4KDICKvjKuR5GhiZR9o668loiIQIp4ULqhre6Ds5TjE6JWZWEuE2VoXXT1rC03Xyzs72LlwaJ
ZwAkvXHIGHMNPfKouRtpuH+Hba+QBBfC0H8eE344Tn3sutyvGfh5O1kVZCvEOSsUwbK1eQnBIQuU
ONIfRiPyiJUcLgvy0nH1xkvPGOKnyZCFzdIy6Ew9qUG5C4/Zo+YmAadFWpCDDpRT6haxG3q1rP3w
per6Fhq73WwV+5SRUn/tuHVVT5Few6M43VxyBXg/9hEAsbe3Ptg3nz+bnn5V7gm4phYZ3cC2qZyx
+d9XL/OENklkcGyMa2H1rOpVGeldaypPgyVrP9k+RtuEiPhWfrP83MrVrnUqYE3FM3O0h4blHy+f
4rY0ZwT+C1bSZIoTl7MKBJJFu0WNPlXx4No080c6Sx6Vm2HQPkMJh1bkqdWQEVBWFrlp6mps8ebo
0WCePcmmvGWKEw7JYi0YjwdgDfOpVv4JqYxfafNDBnxBv49GuHXzpo0TuwWCead7sYf7IwiviyM4
fO5kHzJbkxk2arNYg2WbpmWIjRtDZTkTU/CaUHpDPVZFo7iZTcEaNWIRpK61ijvqqR5MWvQVk2K2
G7aREVy2ky150a5iYMEv9lWjDCLIWwy06gy7BDF9Xhz7Rv3omNXTlOu72fneVeiOnFBbMv4hNP9R
Etnn6VaseYUuRs0ks9BIUjm+E7vRbbjv3Ny3Pg/7Yv992jWJq4OvPrvLb2TzfS+dzEKkeQX8JpB2
rEbyAk+RY7jPwFWPFXgoZ1TXfBurMrnDQZX0g22l+9aQIo+iXeAbPHag6fY739iNCca99mg9Kfs8
iHaW7Fy5110QUGyArvo+oTSBgMZTzlvH63vzMD7rR/um/zR/z2+1G5TKJZFAZkxUeDZgwbtuDqRw
fJJbN/NAv0dW/aFJ0iAi4yk341Nd0auILH5l67Nb1ZnkEubmshIam38woIGtoC/0GRTcq6+jHq5g
tG9M+CZLO8eNGKZR5+vWDr3F2FmwsCGWpfGEePQGUIhHmgKK15EqTaBGw50Tt0GbypiGhYN8AyE4
6EQsxYoGyFTV93nz3DGUDH5cDgLCZfECgS80igjkoOtfjEPg3oqXjoVNkJX956liR+QNsQNIuTOn
WfJmFh3vDZZwMRlRnlKlhcb0B/IQHbKATB6I8GfP3nPap3D2ZWT4MukEo3BYPZt5BsR5GDw6p9ge
XHr9fHImWacDDxqi+a31KFgDS8tk1DkSeaF2zPbTjuzSk6zBYcsiOGkWsl8gWMdK8NdWno5NNSMJ
3gS95ri9UbiZcmcrcXDZKLZ8yQRVFnYIoNePiu1DTFXTtA2dJojoLXOwD4q6ZvpPYh/m9LMVywj7
uBW/UZ1GOdsTMiy62Euh5qo+YSS3CajR+WV8P6PqMhh1UFvJaZ5kBIebJqFTZHN0w3EMsUja2kmi
6HOCPXTLzcRuWhDs686hwTaqyzrcPCkIxEMSKmJipVRPWYQle1kbdMYHrAZLu+t4+LMZu1/+dIYQ
K6TThNqlEadtUOvOyVaMm3aJb8E+KPkq2NTYCkawOaJYYRFbgKm0E+rXykC8EKSGTDYqJsMRbhAW
L2aJ9HQb6Pat0/rWoLoFPWbFP5cPRryM36hN+PLMp67EywvysF24b++SINkrHxePE1vb94ukYrVp
BpwIHGOqjoYhl9cOy/SEljrmYQOLhBg3Adl04yrMlty+W3cRp7f7D0VQndqPhIZ20wZJq+31ofLj
NPEvq23TS1cQgtbspZzTvm/bYIxuh+ikqAc6BjgfxZbl3WXCCNcEybvZyo2uDcLsvqNH8w/HWn6d
P0GLhI0BMedtiig1QL0wM9hZ/1h2V6V+vKypbQMzkXJwVEPlyx1en7kV9qAvWXDm/PHFmfQRpznj
PKdnVj5In3ub+lrBiVdPwVK7p9DXf3CgaLlf9oMfH9RDdxiuDJmA/KzfROwVovAuiXsde9EZBAT/
x6Oxy4LwWHhR8rKvh++0KZ4va3TzcsVOEXS04soDteFrhaphYlamBtvjG/CMQ7I3oMt2LyvQbQag
M8zLN9vqwxkvn6aMCGASNrgme47NQ95nAWidLouzGRNWOEJM0I0208Ye3toWU7EPwW/hlmOsuNQs
dInXSjT3YqorkZReyZiRwzb0ElMP9GcHfjwVa/1SWiMfRt2+vqW57J0n06MQKpiuFgaCERz4i/Vz
yl3ds7zmBpkdn/7jPNRfI6/aJVJ+7W2tOhZ8Wsc6GPFrlgzIDzQ2ro+RPUXprQL6RNmFu+lpKMb9
B8HfTSttdvVQGiziEDFyHN/Z/PAOwwAdDF4NaNPSxG+YhWI9U1uWbWDk+FBqiQ5C6SptXR2Vp69/
ByUEDbz5694wqjZoKPk2xvmB9PmRMiyxvoyzqbKVSEKoGFJtSAoTInXqITSe7Voih+z/C0dSp7ZT
5RRyGMPe6e6XSXIkOr8638S6lQBC7OnUViWRDYAuYGDAnz3++R6d7Ntyl90srdf5sx95NQjjyVW+
N+7VK1muaNOwsdQYlRNkuExxMpsopAinCT5M5ztWnZxibyvveeKtILiWV4bdZqleVh0gbGwIqnL1
yubDv3oXEDpIniri1O+v63eFJdyOUzGTNuHX1fSA/cx7e2c+j1j5WF3XQXLkj7DuG3m8bIQvw7Bv
D/GsQsHa1YjaVm4BswtGv7tNgijyMvRc6XfJHlHJDV1Of1B69r32VH2TDczIDlDwAXUcnaUYcF0u
qXIo4vqkT2wfZbJdepthd6VYwRV0C/3TYwwYc75VjZ2GOEWie0ZkOy1f5lkvaVNwiapcCDVGfoJe
qSO6Z4fwgZPlNvvxufmoBNN3vrgvDcA45ecnMIxc40H68K5P4bO44gC0bVWtYTP8irSfsPzL8cvp
Y0lS/7LpSM5O/ODuTbQEYxyjDZzlOUVHLVmey6GQ+MQ2iIO2XbQHoT6qvXY/NnUkn4qhDfpe37HB
PizOjDR39GcEVP/zvDOM8JWga8VsKzVgIuWJNKU71hHm0yV1ve3XL+ih/xNGuP3zEHU36sAMe8fl
DCOpr6Zujd3ILCh88txJQpdMd0LoYq1JBnWGUJMOjlnHrfNDX8pKA5sgFGTUuPrBQyZWrxl2R2tx
U/NP4C/DNLokfozNTmJq/Je+casziEjwgOHnNiQtB+l+kLF2QZPxlwiCnTkJsh+lxRFKVQ0WxeiO
RV69y5pXcghmZjY1lpVPeN420+Ba1VWWqH5ey+jzeNAUtMX3Hrxw52EiVTySxbEG3azVJpgqrMyr
fHQJe1V8P+ag8J5kRHpbRr1GE89moEavsgZo6fUUmDvtkHnL3txHvGLg/2G/LvdT0NeYGtKxoPR8
Q51NtMQukKNC1lLrH+O2ckvN+XY5rG3Y2isI4ULUs7EE9dnUBF2W34xReVySP1zJ+T8pKDZBmnx8
SMwsW2E6T2WiNwF6aZe6dfv+i5VKPjU2xcD0MwpouvaW+JSmhdZHxGwCZYoxaUuPJOz/PL6gZ8Uk
jkOQK3hD0zhh2RKxc5y8tdyZMeatHkz2Z8M7vzR1hhDnKKsiZnM3aE0wmPQqbpufVpb8+SfnWgpx
ghK+kvULAURtRuhsr11Tg29O399hVQS7SEx8qb+lahzR1m7PM1DAC7krmXEcHUUSwjYiMT8GcO2A
auctiWKzaM5Mta4JRmevNU96dzAKyWtR4w+lN6HFQvsbOKToWw7FAW1eZDDhHGCq8vG8CcLP0Jp6
Hx6m7+oudHXssjTvaZC1aPNwL6twW74ztvCIo/kUG03BmqDKR9/pwSIwJ67ZSTLHm8FzJaHwgsNO
REetSkSYaZwPCYt2ndE9FmXp6gN91AwmiTab4dOCnaOigH3OYGV6/cDpujiztRin1gV8d1K6c4Lq
n85fPN2PT8yQ6HArKmA2CUVtC3l+dD+/RiumKRonMkCH3TWtdqoi8deNhzY2zoL6C7vx9LdECCCL
oypGKGCDu3m4DqsHO72X1VO3ZThj8L+vvsi0RF2GeQRGyXYFO5q1pCS9ZWdrGYQTwYBx2A4t/n+f
BPmcupVxHRuyEulWxe+VpoRrJlPzaaA1UPi5W95yCP3Mi458i2R6Cj1V4rmbSrN0HIqlYjBWTLan
PdLGvZk2Qax86bsnnfx72Tk3smlI/iAzg1SgZWPJy+tDoU62RPFo4hVgfRuXT3ZYud1U+dn3sZn8
odjlsgKwWFV/uRrWiIICh9gobD0CIs98ZkH8VLH96P1acZbL7qFNm1iJJ/iNQ8M0KzurCQqtdOE4
NPmiRD8vq3DbJFYgQoCLyshesDsHBWfM6O/rXdW49qPylT5RxNX8IW5cTXL3bZ4a5nyJhZopIqvw
QaIpA1rRG9QXuQ6LU39YTvEhPTWSh4IMRvBYkMg3gzX+D8Y4OAE+v3f6QfbZK/bN/DKJlTiCERpd
pzlhDZx68FQMWx0404z2uOytuwjJjOEaROCec8Qy7P3lo9s0D2wVozqqwuA4EL4eYm1Ymp6fnGYU
vlko1w4jvrrYEj1uRVecE74fQbrsmCLhULXUKKSF6KdYki9suY6wsd4ariK9lXx0byWieD/lbyDB
t/LIshU2AAj7gE9Y5b7X/OpLeKTXDA6m3TT38vmVrQC1hhQ8rM6HDAuZUHwe9FNpot1a8oW/ZYPr
/y84Vz+yehgmiPSrCyHZ97BBZNQkR6TJzoj/jtXtBIpAZ5k1NKZ0QX00fOyK9iIseo9uehD3dR9U
PJCsR8wuXDZAiXTiOzlMk3KscmivSE/L08ButFzD9/61EV4pmNLM2kxiIlsWv1Kn+GpeokSNxhjq
1LBpK8IgnTmBy1inIOQYaL68Bw3ZJN7CpKuqWOUiduLkc1Ig1TRjIXYLWo4lvB8tRzawtSnVGUcs
c1lNr7dZmCNPqJz09BN6fQrZbg8ZhBAqsnJmhVNCFCMJVO2pSXclkUT1TRNcSaG/NsEEafkhrQBR
p9TVqsydaOnpNlrPZJSlm5fw2gwEqBGZmaasYHf0xjrFXupb99/R53pd7GQrHTf1hugKFkoT1NZi
0whRU7IkFmL76PQuqBfdIu/8sZNlaDZ1d4YRG0cMLW86E73eQWQ5d1FW/0zt+Ka1Mw/kKbJdgjyk
iR9TvI3ofyKJE/ba5KDZKgZWV/zUIsOrYywQucJTyp3I8XJ8kIklnFNqY5n0wLVX9byp50fcfeqb
I7Ipkji0+YYBG55NUWcEz4IhXPXRUKZqbyC/PpyGgBOXKp7t8WdZhG3I8nzQplWs4PjfV9E2LFPS
NBPgrDEKDK1+AJWT65jtw2X1bV5OKxiu3hWMkmUN1XrAtJmJlWrtKSoTSXJ4G+Ic4oS4oMxNky7c
aTHOpCb3mSMRYdMCzkFB5LufIpPkGkFo69XbNvycd4ZbJJ817emyprYP5CyG8VpT6sgWZ3FQ1DSX
abjCrAALJriPO7ZyUkGukjf+sxJJsDVDaw1FyyCS9cXYxV5yij6aAd+TWTxJr3X+uy9hCYaWDhPY
/wpg8U4SzV8O9m36zDcqa0F8Kr4VfzZt//KSRbnj94UnGFyEKcS4TGENGYgLWepi24L9h5wobzCE
F5e1DKCU7YBhku9W/DMJT1ksMWqZNQiPrtAu0kVdoLXGqr10qA5sxhfGQL/9ldGJnzEsKvKiKyDJ
3H7LzWOj/mw0CYQ4lfBLW3xrMuis8YUrjrsWLCd5r6E1LiMnnTwX3U0/3E/NQ2hfa/V1FjuuIfuq
2AwJK0ghaCt5nWQj+NSDEK9Xl4HeJlC7VLbVY/MWWqEIHhvPIB1vc6DU2EIZapqf4fXdXytWEGey
99X29bACE1zWzJ1MKUwE0ilManeq8keW1UHK8BZqnSBtBh80rdelidBhK0913z4VS3ToI+3xssWI
vHlvjlPwZ2yjBk1YhR/S+7wRjWcQ6P38mSfeTK//iG9tWalbdpqiS1OztmOu5ySe3TJ8mjA3LxFq
M8avtCt4tD2P+WijlBVomjufyIkE7KDe4xTDowOSshfZ6Le68uJ3FBswrPPbOQQ/b/rGBKs3gFtD
izOvUzt98JIZ8cV7l4jYReSg4wPt3oK1zmq6EGWGq8fHhmdJ+IZ5q3aTj/UVl69146vlxjlOspra
tmrPuILhGnaLSMYDcoMZ9wT1DisL2uVOyo8swxHsMrfqSClH3J8jvZvDW135QcLcLYyvl/W4CWNh
uZaJsvpbtgityZW2qdG6YyURb2Cfem8M7/+YTe6Xm1ngk9VQHX5LElByNq7RxgWQHnl7Iu/9747t
XhYpN++ZFYwQKa2Q1bQjOJ2uVQ1vVmiF7QnYKkca7Li/rLmtrieQh55FEixw6KccPWfAmrwhKO+r
22WnBsM+9VEIsQPitp+UG81Lr1qv9JAI8ucrWSTZPjxK0TuP6XRURF+/sbQeCQaHN6iFWO5LbhnW
zA2FW4Lj+rKom7UJsFv/ByR+Dmf20htKCGNs/dEnmPtD5PCja2x+86eDtFl38zlnmzbWc6Ob4M2Y
kl3hmgt1BBGu2MUv/fCoHu19GcwHZXdZsk17WUFxDa/e83oygmqI57fU6oqm39Xwhsm1txnwVyBC
NI6Z0WiR+iKPtiNejt189MibqmYf6dwvw0HWUL99u64QhTA8xKNaxiUXC9RZvBTPDskNvR58fVfs
sGDoPd3OINA5x33BEi3aqVPK5xL4mooZfU65D8j9vLN2+lW0k/G6b/veGU/sNUiqqVb/j7Qra5IU
57W/iAgwYOCVLbfK2rfuF6KXGfZ959ff45pvuigXk77T89rVkQfZsiTL0lELREThs6ehDbW/zqAm
xFP2yWt2IznSNw292MSddt1OGQ/ZH6LHp03NWX0BU+KV5swR0VMVRexel3ydoi/tcpuFD5eVc1Nv
VhCcMdN6qaspa8JoZdPWzBRUWyJGx00Lgvzx/7woX4ZfpqHV9xhT6uWIyyfVVaTBLtu75V+SpP4v
ynrH4c7ZqLd4iNRhK9Ni9JF9UNLUKbUftXxt9KXAWm3vzDsWd9x0CU2zSsM8J11cgkapKNcwtElE
Xy5aOu6MJf0UpSD+bzzJ/FbpB3Sw2JjgtohKRN4SJZ8unKst4o5WXsRxo4L9AS+p8T3Gf2jeste+
VIU97lpMQl9cCbWh4y0jk+oPjTOfyF7+HtiyX7qVM+7b02x3TnRsjrEvKsLZtjPv38b7hUnSlYyy
YmzdBiPogY3wrd3exdubw7yeKshnKkzWC2vxloVcHTrVsPombrDmSWxPLtpGrjWc+NIxvGFfu91s
Z98YpVZ5suCXRDXG215wJS13HmkbVVZvAF3OTB9D6m+Xrr8OzPaxloPbMIk8VAdcZYFpF2p9mtGs
oIazf9kkbF9XVpad04apqNUsb/Cq0LnJo+omfu4o13puBz6ztdUubR1RZ8nmeXqH5G3tlC05bRa4
ryK/o/WhVGwjer4s1jYE2JMx9xNTRPlgXq5IV2U1EqCxItlNEbnxhPbrigouDZs3XOMdhovdzbQx
llEGzLS8lOpgB+nodGN4CLOvRiNK6m4/AJlER/YTTU4gm/3oIVKT5ppWYKvYm2rmqi9gXfIlhz5o
r6qTuiEmLNvSQXcvL+WmWVqhckpKgkShRQfUXHlsQwcJdA+JDFvvD5dxNrdshcNFv0MSlGHJnljj
QMWwtaVPTlMUql6dSubdZSiRSNy2ocSjy2mOht5G+qoHi92lmiOhydIQaKFwx5jMK/MSVwMplhxr
V7m9Z/6pQBXtBNUYgzN4qsO6lbsJxC6iIHT7UK/Wki3ACncwCtRYsR72fra1r+wum9xgAgu9Sp7J
q3RsHOmg/Ly8ppuWdAXJOUmtroIAhCTsPhYcUaq5W46K1+xEjzWbdWLGCofzkrRcwJREgIM6KsTy
KZv4AqoFVDc5ExtOvW+c0G334c3vlBqsgTlDuaShkgczgDEUG92ktY1J42Vxn/cYN6OCXS1w4kHU
yEOYNJ/807u0/OurblqgCogBSnbGK8Egx+6knjO89y5789HYBwflOj/IbuoiBu/t6Gi4ymF0Jjfy
sl2xE10P2bm49DWcAarySc2zCF/TaPGZmEiMq6Z/WY0EVsDirE2OzivTYlYgqJ61aN+i5kd+vQzx
D6cDUzoMStkUH24ncx2lTGXKIm1XfQ33LS6f1ffRX7z6CvM/0VSkPwoQtw/HL0Te4+VUQR4B7f1e
doj30W3yJd/HXjCiQl8/T054O1+Z+/iBTTfNQBIpCF+3d+0dnNs10JihbBTr6s3jTbLcyORJIN32
nuFaraLcEOMZuKOvmss46jFSMdLe3El24coeqqZcy0lmm7GtZGfpIDqN2yb8HZMzA6RFsT6dcD9k
8/6kZLRjNba19EpTSoGP3y5ZYeQm/xOPU5cYZY1oEgVU45soVxnPsOA7sCX4eI52E9ibcT/fX15S
gXR8m00Y0RJEQYAk4bmRcjtbrpaa2GMo2rpt3fglG+F0A3mEAcPjAYQblD88tjuc64P6dUbBrWyn
N/V34VHYDJneV/PtIr5yTWYXoASJiabt8uvx2F1lB91v0RYW+KZiq+fepT79brlEsKT/4IvfReXi
i2BKJM3ALHikMGZkFJCZP5qP8THfaYfKU47N83Ke94uIo1sIy3ZgJW/QBjlJpDd5q8fCn14kBxlz
8oW9XKMteI+Ybbq1Elt0lRIcSr76t6RqWpoy7haUnmJQByQHU5ikYcb4sz94X1IuzJijXlniAUuq
25OKl45214HC2e7dxVtAdyS8rYlk4gxNFkq6FYXAY1lD4uXXqGR0cqf9otnoDXZAAIjJM4L3UpG+
coYmDxU0h749z/aLrY8vk+QkE4jCultDFfi+bS/xvpycoUHpQzYkJcTLy9u5kuzOjP1i2aHq2Y4G
N05AE/Y7ryvvh5GvSQETpNQEExAVfY83ByMWLJ5gw/g6FG3stTJiVrqar4NyF7Q1hlWJ7vCbNswi
aN9m5Lmodf94wqQ6HFFdxaJ5d/TCfYEn9AGpwhrzwjOPfM8c0Y1IAMgHZX1mqak8ATCaYrswnFFk
/rcTA+8i8TVwuZU1GWgRWIrGPM5fE3ew1a+Y3Xxf+sVO/XnZ2YjEYad8ZaEMVEUFIL2qvUz6Eg6P
8qwJPOimXq+k4SzvCJpgeWIpBnZvRQc3mCQIinRFlRQiOdjfV3KE85SQbkBaIZC/muR5IAJlfnOG
n8zdSg6m7SsALJMB8kUkwaND77XXxh40sLMXlChOw3gt19Lt5No6Ers44l7nkJf+JDLq2/mq1Sdw
Fjdqqy7DMFhc7Bq795QrxgTCkjb0EB6knXmi9nDsXdkddmKuB9H6cta3H1VrpiwR0GBSuR2bTeSn
0iyiwdpqG8dwqF/H2eIMbqiYXTcy3R+dxUeDxKNkg8lil9Y2Xjh8Cr4T4hpHZCC95AxaVNEd5y3l
93mX0WSCcTvIHvEtdHoSs2wvbBbZgcXPn/bdsT6w7qPQFbblb8Z5GGD+NxansqM5LHXJqr+0nepb
p/rcvMhfwit9pzq1jySIHcOJjqIi7E2rvELl9LhW+plQFvS15kOeuYl121eH37Ep74JxeppRM9Kr
AncOpT/qxfVUCmquRSJwupgUsoHbNhzXrGN+WHXU5WNABI5FhMEpYlJ16KRjkaphfpWh8VN+lDQR
masIhHNeRbLoPWULNcm3ZD6m8TdZdKXePre/9oLKH83WgNQEkSZAWMjopt9LUQGT6Pe5O0QZKvNU
s6czml136THIXi/r0j94w3cBOAdl9sFMpRkbkRwWl5UC547kZTZ7oIiEHSWCI0k5Z4UBXFkatJCm
Ilc0Pxo6Mnb9VQ/zc1kqwcZT7ugPlRFnCzMz2oyXF+LL5rfC8i5jiHaGfcPKYZUpBrjVjJKi0sk+
kNMDSUT8F9u343djQrmTDprcZJIltvspPBK7+aOauXrId5aXHhRcqsqb/8c7kUgy7vwT06h0he3S
ZNnkmFNbAWl14MZOoNjWHX1FHkeYetwOY97VkLMHGM2O8ZMsj2Imc2svRneXGw+9pqQYjlVYdkaj
8hCghDymk8gpipSFsxIgxJ5DgxUj59Wpak5y5rfJ42VdEUB8Itc3YiMILUDEsqNl33SKovHnyxAi
XTE4S6FOeZGOBlaQPbKfI+fQn/Eyc9ZQXhXYzZ2E+SX/7ZTxvPpxXSZaxerW6mSyLfqlyNw5/nJZ
LNHKcRYjk6veiBL4okT/IwgiW29uq0TQOSqwSgZnLYxRToYgxe5MuenMGGuuIhyKKqcd/cvCbL/A
vp9ng7MZ+aJPBiVAGqfUV8zSqcHyEhuDh2Z9O4xCT6txs5+/gI2GjaXfRzUIXiNRx/nW+WbPXBo4
shkBE6cpaViZ0YAyF0/vqtjTumR2xlC4qhsRPcaHIK8HBlQV1PD8M6FuSEOMSjZ2zwp2qlueM8at
5yp74z51omv5x+Qxktxkl+Pepd9K/zqK+QjP7SpBTVk+lQa67paXzKjsZfQa0bPa55X8iMHtZzgF
RjcPEJF0qo1Wl9ekoIJz/Vk5P0Kwv6/czAzGdUmaKCDKB61YbKsb3CoundioRNopkoaz+1EcdFLT
A0rDe4gGlgDz0JyW+85jjazJ3fgi6mMVAXJGH7XDFsUUWVjeApXLS3bSukhwPRZBcMY97zOlCGpA
UD04Lh1m4hrwpZeP9fYWGeBCBW8HKLu580TDytD7AZo2V+0JQ6kquw+V2IXhuovyTjRFVITGBWyp
BU5HiQBNyQbbWFJbSgM7pLtJ5FFEQJzpTZDQRfU8lm5Rf2K8Yhm1HsYJ2J30478tH9vClYZXVtQ2
Qw6BsgLs9ZPsj2m+L0pi4ybr/gYUlTGfQEGsafKPU8uMQYxDQ5DFCAbHAJOofEryBSN495dxNrXu
HYd/kkp0M8TjInCUQvLKXnXzYfpvouic0gVhooHJCxDgRmvQjSg/5c15Vr5dFuSz+4X1WQnCKVvZ
5tnUMhRrvp0nRzZv5EogyMaL4UcMTs86S21MfQYGy/ywGDf26JcfFbM6fumPL6LM+vbmgCqbKKDB
AcvOR31LCm2KwwL6ptHTKNe2DvbQ31k1lMOCzgU89HzDt5Tq4dhKEurnyj9myBN0dqO9XMbYiCXY
sr2DsOO7OjZmN2t6mIetlz6PHkFhFat8GH3ZD1HNJW7Z23bnIBjGjFeZNfRy21TG1OitAnidz+p8
UfXwYFxHTn8m2DDJIw+jixYMze52fz3bhd8FAm/u2+oD2N9XAjdwg7JVwwrBCBl2LUFXMr/bD43T
eYHq/JXRIaJqaqYNHzNWWOYVKufiQYCvaosE1BLt0bppOCmK+XLtz4jeanImUJzts7BC4zZVjsuK
jCkWuUUBBhYX9en5E9jZbAr+weEc35iC2HdbjVaI3GnQrOV/amQ8WA/slQkTW/atWz3Pbu7+Tp7z
43JyLr+MgnKeIwhYmU9q91QQX6Alm15rJQ/n8KMkHA0rwNlrUBWkXJWoOaxR/m554dXiqE7/E7Vc
vn4QoDJre0FL+DSQTKxiSDFq16tK4xvJFq8sG5/UzSlLjOcszV0lNo+FItu6ZJzbJfAE+OzwXcLn
vEGPn1RpiWVFf01mg8D6GPwkt2mJYhbNB7E5Wv0F9kewzpTzDHoiGbSqIXGY76YAJTo/jfKPJnsW
CMbyZ58Fw2gpGVNfMdmHEywZ0LRBWGyF4OMAU3pHf2o/2NMunvAEUOyLL0FxEhWLkSnjBKjBH9zZ
ax10YNFbw2F9E7lpi5pfts86hs5rqoXhF6bMGdRRLTUJdfgw4H+OnurWO/06ubE8Np6p2g1n8dTs
TVO2AuQNaFroVhmnrZc0+b5BbadTK1plG5XslnN1N6NbyhGs6ZbNBm0maE9A/oyhmJz1zKJEsdoM
WtLh+ZAVlGUYiuH2PvPs80vyNRMO1N2KWNaITG/XXiJRlNrSYK/DpbApiE1r6Vslcr4iEM5o6kXS
9x0FyKiUqPW/kq17oogs8yaIAppBlFJh5jE/um7Ju6S0eoCQHT3WR5aZLRJHI471xLwBsSM7OZuq
4NV6IyEM3sEVLHfiyBApXdbClNCzeex39DZ2qJ3eolbdzhwR8+6mfqzAuDMnj+aUlg3AlOBmBsnv
4goUkPkT/lCvpeEOWZWWSlLlWMTMsuku+VncWOBvTXcUSmjsGImr7CbeeCgfRMWUW6dtjcydtjRH
faqpQ7QxkO+SUPajskscjMpzUzV7GIr0X7+ofNw37qgFYaG3YQ08q+j+jKl0G3XpcxQ3/uUV3dwx
5Iw0mGN0EPGMYdqUJ1IIvhWPLG1n11ZIXUnPRcMTN3V/hcKd4myRKBqigFK0+0Y7L7kbNIIX583I
h43L+VsS7hD3C6hI5E7GJe2GlTYo+9zp7PQtSmic/0danX3zJ1Vc4XGhj6XGUjAmkEna013zqIM6
TmptyaMuBSEBsYen0Ddua4GYmyupYdazrhNKP9Vj1kQOrcoEamcd8uQ0pld9LOBeZCHVJ8F0aoA2
BMmPT4+607hIZpxpLG/E6MhYCUK0Fz8RbFumFQ53oqgE1nipV1lp6Yg2stwD01rq9H59yH1MuRM9
Vm8e4BUcd6DMoo6SoAPcRD1N+tlpfkUOtXIkw/PlI7UZCYAD9NcCcto+LCTu2xALyBj528UeHmIv
dYxzcW0+tIf2JnY70fD0zWO8guSUX2olM6xY5lIPznGI8JB+uyzUprZTVHViDJtufJq4ZQxksqpm
gp1QHrXQj+bFq4b7LBKlDzb1+x2Hrxcy0XAFNhHgzFPvFIr+XZ0r31KSu8vibBBJwLyucDi3WExm
nKIDhVUZ19fKnh5Yofh4YPNoLiNteqwVEOcS9aKTizEHkCS/KNZjpXybm70SRrZlXSeKKojQtpcP
LKaKijEgn0aVYZpr0EfTAtWL/9DkU07uNfnpskCbqobRRH9DcHYvHpp6AY8h7Kz8XU78QRJdvrZV
7R2Au/ItoNjASyEAWg/dGEc2n4joznzboQ0ErDz7zAHvlPFFFLts26N3wfhLXxtI7TCSN1zWKZzj
ookQba8ea7R2ibgaNoVEuRibYKdq2CkY4VVcO9Beirt2QJbMasCkLit+qCho7lIDd+wHwZJuasUK
jDNI9WguA2Fgc2Thdtee5TRz21DUOy6C4YzQGEkmfhQwQ3ETVD6NEwc1UPZl9dtMXIEW8dfKcfrX
51UXRYSh+NWhQD3XzAZBu+Q28/FAipTZ6HaOjFLz7tzvix0RxPGbbsRQLTYMEEPzLC4C7cx86OYW
53mxDkuHF8zoix49JhKeTFv5d07zCovzkGMrW2EvAwuke+PBqMnrsCzpoQswffbyqm48N4PNHTPH
wEGKl0RT5/RxDmlZYMYDW9XJ1cAgz7oSZMmuvPqAQ2eP+1pG18xl1A1TwkJqSwFLPqrH+MTqgvlk
pGHzrGozQo/MeDImUVnH1qn+gMHpfrZEtNVkTHuIDvk3w1dOzT6O3xijyD7bibrJNnrj4VdWW8at
IyrYa7ON4b+yw3TVgv30Gsvp1Mf4zvLxHvzYMhYAt/6J+8Pz5GHIi6+IxlVuR8Krb+BENulSqzpT
UfCcw5ClXulYXuBPjoS32dBXfsu6vJ8I7tijAMhYMgKRg+SlHZATI49xLZq5t33sDDQZEwtvz/wj
90S7XB0k5nWo5ARBbefNV9xd7F7pnKLXBQdPY175UwxsvMOxv6/M82J1YWiGb74gv2ZFo50b7ORj
eK85hdshczWcGKlei38twC5qgXGEDekBud4hcDpXAgey7KtO5uW3iZdGyPcOHso2sN2isHbbkbx/
KWePAjp01TjiSzNrcIuF2lrVPulq6BIimtvOHO+lReHMUa93DS0lBBd/8xTHB3YxELlG0VZzR2gw
lBTc9gpg2m8xsj4YhQ0OzWNAYzvQ/zU1Gjuu76vHHZUpyRTQiQELfKO7SSLOMFn7pdT9y4Zu0zOa
sqng0qZZn2at6k2htVHE7h6j6g7Bl0Yd7GV5+k8gfIMC3G+rNQRXw0Q6Tto+qO500bCxjYJfrNe7
IHyTQpfoYUkmCBLPtglybJi02+FYohcw93tB5Lxtx1Zg3CEslzKeLQYmH5Or3kv38R14LJ9YRrW8
ET+JbXijD7JxJymuYq2TSqxfLZ+14XGwBBUsot/njk+lDrSIF/b7pNtppDgneia4ugv0TOWOTpfH
YZ0xEXL1LjSu0vDUJIIExKa9YVOQMZ4YyWd+dkERpnXRRTACcgHqh+G1mb6XeYL2RcEMg00rsMLh
wrw0iwIE5G83mZc2/aEr30AW4CZ5ZlfTIDD3Ipm4G4eeFb0SmMDKSOfl0YPUPbcNBoSl3uUTun3r
/CWUInPlxRMmWmtBPYN2eJn/1LrRRUGrU1bZDtSJoH9Jb5c48Ky8P/RU1DB1WUaFHz2Aq3SQdTGg
o0pypfl6XiSnNp6a1L0sI9uXT05iJSJ3aBGxGg0YK5DVGWsn6F3JvJaL3G6y0CaSOwU/L8OJxOIO
bR6BUXeZEHwU+o8GQZV2kxrf2UiSyzAbB4sxV2ByBtIfbK7Lx3hApY1URnWLXpIJDd27JvSXQmAe
NhR+HYHzxSxtKdVaLeNeU7dX1XJFJz8a/miScz9/vyzLlhFfI/HlLEofdHU0ASkba1eNa1eK9MZO
5GiXTJlTSGAVUywXwyrc2FxcVe9FbxIbm/bhA7jVXNLcajQVHyDvzF1+3+KGH5bOWNmdpzgm2p2M
g3xCC4no7ijC5XVTi+qhiBEYh/UzCa4045RUsTvmguTShqH/IB6nky1JijZtIJ5VfA2lYz0/X95A
gabonCMxS1UPKxbfY3xM3/1MCfgVEBxFylXcvVyG2r4Xrq5o7FtWgXBXT5UEVcFxRggse6xhMHMj
d75lAa/qMD+sfrmMuRFmfrixcZbfaMqlWdhI4Ey9stK7Mj1b2v1gPcoyQn2UkhXfLuNtxRkfADnz
n5qZ0XdsXCQ9d3gpzr3FDlzlXkNTZOnGD6Ipzv+Ax4ZQEUu2PpXe4LVlUOkIU2yeLVtzFPuAfNa1
vrsmqMQXESdtWi6M+v4bjFOWGrWMWSRBGc3gQUueF/O1bQUhgQiC/X2lIwmmGoaoA0FKxLAcU8H8
eGVvVaIYesOxYJfeBWGHe4WySHFoTBosvSw/tuhkSuafSZfaFpgXv1mawN6/VY1xbuwDGqf3oYWE
mUxxxqQTmu5fwdvqRD6onvT75Tt7pGB3d0UH0VUoOnHsly8hc+ovZ4M6Ssx6yEfitHbtKJ0dHkFr
2dmTs2BYtZv6oZu+1N9F7duifeTOgTW1SpRTrHBZPrfIN8mPpSGI6jZN4/sm8jnWqpvakfSAyHFt
Lq4m9eHyWRaIwKcJlijOYoI5lczCdwSE59ILsoUC5dh0IyshODdS1EVCggxCGLnuVj1upwYrG6h3
8ySC+of01S+t51usrDSR4ZChDWQnO2ySfeR2+xTkn5mH7ubD5dUT7Q5nK1JTq+RIgmAmyg81xY7K
0L2MsBUBr88V5WwFyng1TBAHxGiqqY2U4GQPI9I5CXj2HIIiGjtLkDqT0bMrW3nqIpnWCb5hU0pM
fWTze9B5wdcglUZu1JYKc2WE90S9bUVPWBu0S8ilUgpmHFyRKOU70staKa067KHkf1p71MCCsrXw
UWCJpqvsNCI5JL8y8tH4d3JBH4A5xTQyFHgrBYDL5Zyq53BWHAOP0XInOACbJmolIBfgjOWsGPkA
HFI+T2BDKCIniEDF+KfeC/ZqgxLk41qyzVxb/TTTI5JB/2vdNr8WBw0jxrIb677yUtC3ZvYEmlH2
OiOi/t8Oklcycoo6kTRSQTHI8saKb6C1mV6VaG1m1HGil6dNo7WC4j3b3CuYo4YU9YShI5G2D4fa
XjTBu4UIhHNoRkr0Yk6YbhTXi7WXJHCri2rgtk/Wu+JzroumS1bREhg9XlQnv6h+54q0WijOQYWN
ipRsjN8v4u9T9tginx3lNroK7T5+vGyoLotifLqpV2WUmgugJO1Zpa+6aKm2A+tfshj8fbxRlJzG
MzadnukOxaRf2tqOOtyA2sGOrqN96lquhTanf19WtDIRBj+ARCUZSlZTyKVbh6p6SCyvE13vLmua
wRdCqhh4m9URjmxKT5J2Y1TPlipQ5m03slo9ziwQdF/KpYmQXS/MfSvnTrXQI9ge9moc3wZGfW/J
xlXZlUcUo/1OCLOC5gzDHNV9WkZYQavdF+2V+huPtRZKBHVVUxgPGf/AmOYTKhEJblxx+7Ropza5
n6mQHpN5gk9B5gqEW79aUeN5phVOEm4gR1ADgaSr0m1El6jkDH1RZLl5mlZw3JrJjVTlNepHvDBI
Op9KFJ4QV1jn8pndjMtWKJwdnfRc7pUGSmG0r3LwLIHxQp9fx9/IFn7YIM6Stmkl5WBUg/fTTkHr
W3HkanpkY+qawM1u+6CVQJw9teJlUvUBg8p1GxxOTuskN81eulM9UFIKQr9te7TC4mxrXzQdsXRI
xUZxaMjIBC7K5zAvr3fbAzrikasRlVRun+JfmCZvZGU0anR6CflGDDccd8Op8hjXZydE2tY/C2UD
ioopCPy1gNKCdlKBRt2hvImK62rcX9a87Su98Q7ARV6oWrKmmA0yGY/mTvNAgu6Fu+mo79iETbxt
C+yfSB4uABswsKyrCrRRN0uEuvbyOk0n/7JIIgj291Xg1elxpy01IMrgBeNdm1J0tdl0E6sl42xC
EzR12y1YsiBVdoUSgyWnO7etJDAK21tjYtuRvGUNzFyy0UpmKcZ1DcUvzuAurmKDc0FyNPAP1T4e
kZ7+PTc9ItYVHq8KRadhVjoow1GCZSyqvaTXNSX/VSpOAygaOZVkAop2Tp+bA8jyTtVJHVB7irQc
ZjXk/1UsTh/iMqKd3ACQIJMfUQ8dnva4PF9Wuk2dMFmLOd5KMVaYM60obMUw4YEFRb11U1AMR0Mv
ZyiLmi23jd0KhzOsxaJ11TTBU7AxpPq+fSqdFCqhOItnnGW/gIHNDYE13zxQK0zOwFo6ku4qntDR
RTi4SYyiEFIIzixzcJ+8+i8Ii7ensxaVyGRCLHN8CqRnmV7Fxg+EGAJJto8Urs9sZCKrQ+aObhJ3
ct+xu5G0X3A3qnfNSbkejrDdIAAoT/LvWLsVHBN7ZYroQCd1NAFXoxIvP8T/fgwPTuzq93mt6/Qu
oAUCViSlpI7YaqS4arYPAvN3QscVEKd2ZYc2Zp3dm0Hb7ZhheW0Z0Y/LJ2jbp64wODVLiLJotQqM
EeZuOIRH8OZiegvuyLvLSFtnFVxceBMD+Rfeg7lVQyMlbhdzAoPQP2WdE0zXxW/Uv1lrCG69SGAO
TcIoEXuauX2MQmBJOaH/6neM6RqHW7PWauM5kyHKX5XoqQdmf7CsxugVw9ybF1GBC/ts/piu4Pgk
aEKVJdNliEUb1bYql7Y3ZHxojLu69xLkNC7v02YUuYbjHOCICYPzyAhxurf5QahrRaMMG1gQ3f1O
4yJ2DLP5DJ0NuVc5pUB+QetTTLJDGaHqF277NAWgcGcTGtHGDG6DBPKK5GOu7vNyvmNyWhJ2jWF2
jAo0OFevDeZgDBgLSa+gmLjLJHfCmzvZwqMEBaC6TPF+w7neGuOR9DdWdTaWW0H1V+TSn70/XzW7
0NV/CnZvy6YjkfgLjfO78pi20sxG3SABRu76Pxe3taeTgUE/N8NRflXQOIZUgbDPZMtbETSHI2Ai
iPt5MiASW4YUWBEWtbsy+hizz0R6uWk/VgjcMvYE8xkmHQhmciwTw1aVQ6wJ6mE204fEwk4ZBAOS
1be/r1zHKJumVvTg6+xcw2Y3KCX2oR5e7YKkh41jug5ZK6jovruZtl/jcudg0IdUsRguSwCzNuwl
cao9qiF2zS64J/cCJdlUyZWY3BHoqFGQaAZcciDINqcoXWchbnpIUC8vakHaUg0k5jVFR7WwoVuc
9y9JrU5LQHEn6F9zZK1AmCI40luqsUbgHX5MDMyFBEIvPej1ixU+Zr9B6WGtIbgNwkxutRuZEMly
24eHZHq6vCUiEbgdGatGM0cTvx8m+w51/cHVIKwm2jINaxk4t1UYeGmIIgPDuP0GSUNH3Ze77IU8
mA/Vs+KU7ry3Hsc70d2TrQxvbt9RKR9kpklBKsvSak9b9i3JdrLx06gSO5Beo1nEvHFZQqTD8C2r
45vRfBnUHNdPi+RuqIPHy9CcRH+sclENwNYJWkvF/r5CkqI+KwMJ+2U8gD76bWI2feMWzV3pIKrZ
3aoSX2kfGuE/oqEBPhpQA4A1PBeH4M/0iDpKt3lOrzDPGH3B0Xd2jdOdBFNKkQGmX8XsuJf1E42E
H7/AtOJBW/AQhm64nyMaWRU0jQWiJPqm+V2vKvuK1arKc0K1MgVK81odKIbvsW7d3NHc/Cr5NnmM
mBa0+e7lo7fBigs+k18Gisqc+Yj7fsjKFqtrnrUFZaqGn/jNy4QpIIw6ItwNxxHTugYM/cBdBZmt
y/CXzSPGAX+UedbnGOPWgJ5oV+l8XUuCaout9sIP4nGmBSOoMispAUB2uEjesofF3NG9eKeB5rPw
kjt6f1mizTvFekE5QxOSSp2XCts4dj9QFaagiQF1/ni+QEnfIewqO5vwbhsUOwGu4FC+fddKfbRC
m/OBGTgddJnEAakCxo+QA4td0xtRoYxg397C6BVYJ7fVXCcAk6Vn1fBjebYF4myQX6w37i1oWCFI
sZS1SvkmDruaxbia/TU3TMRfIjjcb/f3FVAUWnNPdWhI15/K4S6ZD6XoaLMtv+AF3pR0BaGkmOSl
mLDMGDWMKWjjsjPi5ibsntCDDQb76mZopKOZihozNiWzCCJTuBjExJzZmhdlCGWLwOVpP2T5lZA/
Slmg7ZvmgyoozQLZkwFGKU7b26IvTCsERl85YDq8WvZy4egYdGeCO6F3NR+1kl55YBP+wpvoSWS+
NkuPcHVG7YCCsPVTkXCQBiZeOntwzF9hCPftuFPQWr7sgqtl99Yx5EquebIOoph1S//XsJyvxWy7
zkzx9OypamgnZWLroSD9seXN1wjsuK90Ji7SCtUlXY1W2FtluF1a0L/HoZ2T37larIE499qjaWDq
xrH25iG3x2gfJ7KtikhDROvFqaI8lZjyamKbasMnzV7997TdCt4r3tWA851qjwzBUkOICEyvU3+t
B7ck8S+bpK3jtMbgPKXeyalEI+x5hgGnNNzXCFUD0YSGrYBxDcI5xB5djFWrYaEa65yXqatizKmp
J/Yi39RjIDKyIiXjvCOmQOq9kkIk+c7c9df1HZpCd+pio3PMaWxyYsc22wknk4uE5I1GMybRQpk2
9LHfNtfmjAKmtrQlHUOwx5+Xt21b9dDurymqwi5hHw+ShaGxGK86IcAhRws9qLHwcr4ZuRmws5iw
LctE5aMYauVyQKMGESpIINjgOHCzBWCkWxzW6sNIqAKHnIUV2puZ+TUut30ZVZt4wdOQZz3gSfAr
UlUn8iD3aJ8D25ds77OnRHMvr+ZmOnuNye3dnJmB2Y1t/cbXYCBtxUbHsZa+4bnGY7guut5ubt/7
2vJhTYeW1CnLYQdnc7DjSvYzU9r/N5n4aKbIsgDBN9Yx+Pr3faY4hVeDp3iJZxxEOQHRGvKxTdAF
SpUakKnH2HDisAfkaS95nf0WrD2IknCbhmu1hJyFpymIr0IL4un5TZx/l/XANisR2exWjINePYPo
loZqQY3zV3kIxlLkMtkZ6A5v85qg+I3wcXoz4FjjcMIEUa0iQwscxhdCQL8YuYaHxxXD1h5I58QH
4ne7bGeAICrB/wl90e5tr+a7oExhV44Z9eFZjd7a2iuCg1S+VPG+ywVR1aZZXq0l583k2VSMdAbE
kDvlfK8Sj6j3o/CxVwTDObRaaqzCagCjlmdyJKDRNK6t0pMP1C4P0hmUjzAi4tZB0QJyBnmo8oDO
bAHNBiWJtHd0kBKMXwRnmukbH3Ov9YSzjRJdpGEya3avjR6RXkcmswqcypN23W5EhCMoFfuHM/2u
FpxdnBZipr0BvPEoPWB2DgaVKvcsBGZckqnwTG8xOwDsFx7fl9SUBUYjVlhFRnkPauc/0xM9smn2
EWNWig8TJqWVt92uue52Mcbai94Z/8HpvX8AFwLrtRVYWYgPgPNurohT34XgJB32KIJAJhUyA1zM
4ydQHp0zM3I7K/KoAVWvzwU9mtPDJJottvkGtF5azsTMUmiBthBbWTY2WDP86bvmtm591R6anYjx
5s3Wf9RTYlpEttA2RFFvo3HLGJqNvujDVGEfMR8BSffQi8+MSCLzxr2IF54p/SUwbvUipNkHvWdg
0r1U3phWhtr/m0w9N9Vj/H+kXddy48qu/SJWMYdXRkmWbMthxjMvrInMOfPr72rvc0Z0u7f6XM+z
q7QMEA2g0cACt+/ivX8homG1LeKBhe486qBPmOCMtGSoPctCH63Vm6FdhLOJN4xY9Nao/3z9yL83
DVxDRXQCoravqLJBfbZW64Q2HZva07LnMFttObzL1MS5DsIw+7colPtPZblLpgoo82DnT81v8nIX
++p+1OzuKJzIE5NoRy6vo4ShyzfCUSEBPKBrv4iAzdZmpwlqEKLnwgSXsx3ODefq+T7lIiLq4DVB
Kou2f8okjc5qMPdX155R3fXzTyX7eV2HbFkuv09ZYRqOtaxNee3p62AvmeEk66dR+RJXD9dxGD4Z
goCx2QIVtYTaAOWTwzleB0uEIOap+UQelgTnBzZTYa/x/0Jyx7S/CxqdqbaaKMSFCjTQM5vlg4mH
R14rLw+C+jKlNHTJ2gBCkIbEwWL4wq379EvfrJ17XXc8JOobyZGkldECJHHySuUux0DB8Ok6BNPM
ZEM1QJuH8hE9w1uYmiTNYlF7rfagVs+TwZucJQee8nakt+O/AHSI1JROnpYFADPe19fYJsvDy918
CB9REvV1w+a9P3MkonnpV2WuwMcCwFjz1vHnnP64rjHmR9kIRH2URExLYezx+2G6N+TdMgSRwrkL
MUVQ4K6x0kGV3hHEV0JkVLkACBhxuTxU5vkDIhAWL2AYpMD7NnuWxspYCyWBiprckyrZj3tQURXL
83UY9tFXDAOhx0DTlkYFA2UtMzXv4WMkyUaLrjd/Tn61N+WOTKnG5/zMi+Mklr2ztQ0e0evmVtBJ
aTkoSlZjb9yLln+TtB+IjJgmwkOjwDk3TCvYQFEqnGMQiS8NRBv02zo7qZ3bDb+vq49pBeTz49Va
w2Iqys+EVSiP5aIAQjyF6n2ec55lmCJsfp8y5EK1sLVzwO+PYuMvXXjApKO/9rzXV0YmhwCggUhG
tnRDQt/V26+iNUnW5JNc46k/2bV3MdprtPNrF4jffL+uMkYxhmCZoHbCPDsaMimdGUqhh2Ue1uDf
s7Nbwyf89YKT28I59Emjdnvgz7Ax9aijqVA30fXyrgUUk2WJFRUmvpNS2nOJR8MG09EjL/lgwpia
iUwOPYwSzWStlBn2eWACAtPEuVtYxRezsDz0vHASOPbnwrnQVEx0SCadeKiY1V86FWYR7wlfzrzT
vMGF5mys5Aw4n4t5YJFyWyKmG7G8hsoNlLkcrHTG5+rd+L7K7f5Iku8Clxi0Bp8sNLaGiW3eJHcS
56bIVOYFmE4TktiUc3USauxDS3ZiJt1oouapqvByXUCZeYY3OJQ9DupcK3UNASdHdCIwcIXH78Un
0vFCxhWkW90WfelAaLhISxR6lDEayHtbY1RrcCg2/wR10OW2zDFRCWG1R+uuR8MZtvT+wgsRGMFc
4esC8sEaW+7Hk+XqnsBNmhmvQwQe3J5g/xWxdJUYwcYry1pqRr2aoNAMD2D9MH7IzoQXbkzcg0jc
POqgMW0U7HrkzQazMlywn8C0NEMFRSDld8SyjqOa+IIiA+m7GBXZKZkxYSPHIlYjFDmvSMqoBpAk
F5kUGjrRYirTgvZ1vSa9hRN6iH8SPn11sklR1giiYPHNBF+Z7LMQfLL79pNxn/OuRaxcaysx0chG
05Y8rGO7Ek90GF1CiEj6CtV9hxdA1B8+sn8PAm80TAu8CP2Sp8BTy1slLFEZru0i5bED8r4jVUTq
0qa1htnAd8x3UfWgqqnd9Dfi8PP6WX0983T2sJWGckZhNZR4hYY02t2C1ScrOsQXH5MJNzy3x3I+
GyA6JU7AH6lEAgSawntlWWytjO025i0FY8bCLQzlewTQH6s6ca7DId8Pn6Yg9svv0i0paxSwiAJU
EOOX6zrkSUZ5mjROrWbOocI5KW1DzOwiHux2Ol9HYTnVrWBUWgle5wkjjThnsdaDmTIuTL/pJ8n7
OxTyX2wOUzh3etmI+Erq8DDLTw1vMwAxp/fmBnI9vFiRIR/KPbXqNC/IupCsHtq9ssOqO29CQy6X
k47o/BoO5RSUfkZzTwLvj90w6GjCqiRH/YnlrV4b6Lc8xjj2WUWHMboQZGxepGxOR7jDutQUz7Nq
ZEvjz1TcierXodtf/zZsO7vAUHbWLabVxeCB8qRE9iekWm1ifJrb+envYChD04Uxx3UC0iTiTlPv
FP1m1jiJCNuWL5JQVjb0KjZQFIAQNG8c/H7i3L95mqKsDGXGNJQk/H4jB4p617VnsXm8riVmxiiR
tvL/fHTKwuRxqYZaB4aCoc/Z1Z30sdz9s7+Zm8swiqcIORcsKuSgJmaVcpuRDtLJk7DPpbHR1H6a
sIsLifdjssNbqDPuhpPgZUd0dyLynbGDBaUm13zIuaNzzCsueAV1A4myAUZgykTSJFdyXdDgJU7p
Ptohs3pWbuW78I4wI4WOwrFI5vnawFHmktXDUAstLgH1etuOnd0W50L9Piqfr3/Sf0llLmJRZiPG
69qHHXDIY3ruIkAJt4Kzfs7QnGC6CMVHcoGTvw8382TrvR16DacGwjTcjaSUUbVKIjatif9gFu4m
66Ebg4G39oAHQdnSNGllgVI8hERlKn2JG3/iXQDYQXgjBpW8JJbQYtUfxJgO8ZPsDOf4kbxHEe3l
t9r/tCiP6VI2kFQeU6yVnEYqxNLl6mStww9TqD8SgTeZLuXmQ1CcDtaCCDzpj2byzeAFLaL5dzFr
8/uUf58b0HJEFonw86OmPudoumnN2i5HV5h4hC1sdV2yduoEF6kRSUoKLEm/q8NHReV4ePaRvfw+
dWRXXI6mTsbvg37dLFa7UY/i8l3isViyjfkC8+7EynlnFYAZqt9jpNmqFUyZZF/3CzwQ6lD2mKMq
1xUgU1PfrKr0grePoDZLjnmxYDTQcGgaJt81PCe9Tb3qGnWBuSxRMQpPQ3Uso9P4/yeFJTNCFwjq
q4z9mOcCKbGa2a6Z/U6/neNzxVtMwxYEFOCIWKLyjgMcfc95O6MA4FnNaYwnO5IeQiW4/k1Y9qsR
Puj/YFBnpchUM6w7YKTtcCun2U6seDcwnhjU91iRpYxRCAhTPOsD7pFYJ5qkHNtinXkUBzCDZ+G1
C0+/bz96l7RZ20V4qIzqm9LEzsKvWpEFkYbpVu3/v3QEXx/MXTomnkDiQE9tm3leJKI04dWjfbHK
cydglwqPvpb5XUxVtEw8N5gopr2VJza7LLcG8kaZPU/KZ3nmcYMyYwsGWf8gUKexq5NyngQgTC1e
QVUvO1SOit3PPrm2asHqkCHanmcMzNxgC0uFzaVsBjMKAUvqubkvYHVg4pn34k/hlnBvGAes7fRD
r0ZVSUHP5JeFY/Ash7rFp0JqXE9jpYct6tZL5lTiXYvZfrE5WymPFo1p9hv9UhZpzdh+q3cQdJRm
O5o8tFrY4vzp+vHlgBjiWzPBCrAVq+sBkq2nGAd49vXqA6kUGsLAJ2HiUV7TKTnWTI3UthIqvPnL
dg2GD5lQrH2/LgfTGjGVgwo/SsfQDOUkhgpE3sUMlPAZpGfOckoOmTM7xROZDCIrgfnv8czS4haT
8uJyPBSjNAATFPh4XkywuuL1hgt/66sAntxpv9yomT0ZHG/FOt1bZOp0Z0WT6FYXoZgSnZr0Xpg/
8M22v0+d7TG1wikfY3hD637Gmt+28buMR4vAOklbEOokr4YU12CNw0t2HZ7b5qEpF3fCDs7UsDiE
CMw74haKOrQYwZ6qGhu/CA1/vS+8cI8opdrkJTC6402rsc7UFowy+HhqIqFSAVag3BtZxwgLtrWc
xynIvPvpZEUCGjRA/EO/lFijMsqZAPWlkmsGsoeKIYaCH5Sv+Ses00Mlf+UNk/yLwV8gqWAfS2hv
qPDVcC9r95bfnYpnzD5o3uzEu/yQOzG6LtF/6asP1083U6NoEcC5FmV0WFMaRdKXJ9UUVp42S44Y
L3YhYOSi4SWxzFN1gaGfZTKlwdteDpgyNZ04X921tDgFEQbXJd4hNxjU3WWI0WdsoRnKS4+vG65P
7ePwS3Ej1MWGH6I/7VunDKa7BVxSn68rkdVm9gaa+noYTteSxQC0Gih+7HTPIs6ASzYko0c3tavv
1/E4H+3VfjcVzCU01jJfTHy0vDrU1noAn1Rnq2v0gRC21Sjlhc2lE4cuw1eLpEOiuZGwL+OPuMPN
R6PcbRvmVpkRw9CGYIixgTbeLQZvuRPTHW5AKJ+biWpZCwpAzEmRdo1Wog13WutAUPrGGRp54NwM
JXJq6GvuVnGU/x3D0LLQrVKBUbHeoz5/196sD+ExOpsuIaCQDpKDfUsulmfnmiM8XbcO3lmjPHJU
6KNYNJB2Wko7tVCnb35fR2DbH9qKZLJZEm0gb1ObXCym2hDhhicQMCXzOZKPax5cx2BLccGgpBCr
ftQyC1II2DXeahi70DlfiYdAub5sQYt2DO4/rzVLv62xSXLgCfEvjuGPFCaVBAqNnieWBrfeo34q
uTn2A4OM7X/cfsU28wsY5QALlA9nVQRY3h9AJGBVn9EJGqpfr38YdnQkTWX/fH2TcnZKFlthIgNm
wuY+wyVM0Nh77BSWPWBqACS4sccbiGUaHEKxrmvoN5LpZjZhKGKtzDU4ojKy12onJ88drwLNlusC
Qr/eDXpbRb2iVJ7RuCmWIrmlG+7XIM3tccGhRWeTx8tnmF9sA0l9sXnqVKspIFdt9XZSefloOejU
M4uPeFmwp5AQT2iSqANbyVYTYogKLkGu7Mw4Wv03lUe9z5Rlg0EdWKWsoqFIEZT6pXKVMT6opngj
rrqvDxOnhZadLW2wqKM79KKwKAKwot8zli4Wu+zQ3xQBYdoRX/RHknxOWJ/a8wIJ069fcF8bMjaB
18ywDixVgRuK6UEYC78dYrdoC2cQa5DEZbvKtA6xIH3Eo+N+p6BpE83xdFufUi5rV8gIJ0Z+7CSU
AMHzef1QMw8YdhwaqmopMuoubz36kka1sDRq5WES1h+HDMNMt3H+kbRlA0Ic8kZ7tdClidjDCkO5
OFp5vNer9rkYTY62eLKQv29gBHky23WFLKKm2pX6YMZHXqmECUEWT5GJR1wSqHPbjIqWpJ2BD9Km
viJNwWRle6E0Pl//KuzwscGhXO1YRHGFKaLKGxanPU7oebM8rPfM9oQYMPJ5bZY8sSgrGOJpFrsC
cI3h9NoBJGqjzuHNZnqJjUSUDWSdKAtYa4RMOVrdpCrcfpx2ePG9kQveAkyu9ihDsKxUK6oF4hDO
WkK3KWFfxuhUGP6oTzwmNeJC36V8G8GI4BurG9NOwKpACGZKlV83oIGOhKPVLv4sxTfjyiNqJ970
PRyKPzrKP5ZoUh6w73HtlVLSgWuOboy2q6Gw48mPwN8WFbYk/ORYIvn0V/DoZdhRswydhoW3eJ6V
fLKFEttHbhs8dxGexTRYeXhsdf6Rj15csCqJZNakw1i4WRwMcaKuIHs51hag2lqCvYpUnorHSnJS
57qkbAO9ANNHTg3HpBkJsHVQ6n2u7KPkWxdyWnSZgy66eoGhjhpe8KQwJVMaajDlNtn00zgjzBOn
25QwYkyIU5V7XBDAZ3RdQJ5mqRNYYUJbbkmDs57eZFOPwmdrZ+LDMN23vD1izM6rrZTUCWxE9KOb
A7DCRXbl3NqJ2uJWnYZ1vut9nRvPSRrdjWa1m7rcvy4mO53baJg6kGaWxNLQwGKb36RnDuOXD1Fi
L1+KPSbqHOFebf/ScojiNx4gr5NEKhIADtpLGT4laAeU7pdyz5GLfJ9rJ5HKsxIxN5NWh07LH8Zj
jS0UYIh0OrBe7Q2QRCqfxBteZszMejaapHwNevRauZMI4mC4SR0k80uqnMfKT8y7wQq4ex3ZFWck
IiaGJFTwnlCaxAKWFR2X0GT0iVDl6Y6V2MNzEfRYXhuX6PYuvcRdPxbUL6iUYltxnlY9B2pYBYv+
LJt2l71wPh7bjV4wKFW2SYgpJhMPoNGnxXntKhncGSsJMTibeukv9fuH6nsXVdIEn0qjLlE3AlBq
njqM7eWt00Y8l8L2mX+kopvzawHPsboJA1mkp0E9m+WxUGKn5eWPzKZr9NX91y50yjfXwjBMIWo5
oKPBRkfEA3Bp/RBAF4L1b2i0uzfQgIFdmTZhEyWMVOBpUjEtyJtR/xfXcvk/KOdtLla+6Dn+j+TT
iBXMTWDu5b1yjrE1TdwNNq83iF1O2shNuWwTmYXYRhWag1yyFS48r+4QWA85apv9LrcjkNf8Jnxb
yw5kItwXkX+JVRdxKS+eKlnVqikOhtE7i/Nax7iPHRCYPUbPq2YrDYpZ4s7aK5xI9S8J3AWYcuEN
lqpVKDaRiYXXKSOwZZK1jHjrQtcXL/Czk98LGOV0iqUZm6YCWGfd1/HRQkLVDjwSUB4I5WOqOJLa
XILlyKpPXksST3swUlCmNfsSK4xs0SWcADwnwFUk5XbSxcx0y8ABBQlHMD+SMfbys3EiS9ityeHl
puwI9UeT9MuntqRjnpAWDAWzEOKnjE/NwnGjBnX/MtMmETPiCEZ/PK5oFsQ2ipveLo4ClpHFqs0b
0eFJRDkeqRLTQU9xAEPTzZIfisKLPTwAyqPksqYvMQGYyp9SUblhNPIOEw+C/H2TnkhxN2G8ATrr
PPUA6l6nxvKBAgnR6EjgojB7O9Ud3bse8Dj2bpC/b0C1Ugy7JgSoFD+Uy1Ezbwfr6ToETy7KScRD
piyRBghlDBL1s4lxhesATBk0zDib2DKtmfSYW17lma6opIa7+PEKosFwP/JGj5lCbDAoIaJ8FNYs
BIa2+HL/xcw5iQfv9ynnRl6nRrVM8aJp7er+1iq+/52OKL+WonRbiOTBuZV+zWXmGHifbSQemRoz
Ed1oiXJj3WBKWbYkuLo0P7rBj7uTPh/E8aY0nKnEFPXjdaHYb9sXPHqNvRob3Tq1kGo510csxkJL
TJk682H15J3MazxgO2kNQ02qgnFDFPrenhU56SapqjDkWnkjorzuYPfrZBuecghvCDnpdeHYFnFB
I3/fnEwzs+Z80hASEuUko52nFDLn7xCos581A7SXQZ4++yomP4qB93l4IlCHRi4zvBiSm2z2e3HK
pxjra8kMKii6VocMv8UHHqEq+0K7+Ub0OWrmQlJyQJKNqBgl2hHeTJL18VYavLJWvrvmbZCoEzUs
+oxlEEBq8XKk+bmrCvaItauiT66veLt0s7+0COp0FcY8gmcHPsKUAn1+WdcP+aD/WpxMszUvZWFg
she/X4FAKsfGAZ49kKj/7yqTaYpmqUTjZ4jxP5Knqge8/B/k2tYfjaABIQHvSepfnMNFHPntAWoL
kCNM4JF8nSrDChXw+YbHbB+D5pxXW+QYg0z3zUpNv7QCsXTlbvWHb5lXgVR9uYs/jR6hZgaDIS8b
5opH+YcFRHzaIgCSTDGVrvTZdLVTl9i6v+z01b7uKrholK/oF0npxgTKHC072g1B4cypI3zqwYzf
BjOXZo9nKZTnWOdSwepBwE0wlH8OsvKw+JJX3PGexa47KZlmL+wzcdRiUk8sl87ux4d+4Rwr4giu
WT3lKIy679OJOIpqDv0sxXSoIDpzmDqyLrj1VNpy3nucz8VOiS62T7kKCWU1hDCSTlS26ekBUWGB
yqUbxnZ2NG3Jwz66B55NMlVpEHoLGesT0Hb99sTVbWbEIQnH5nAnyIfQ4hRlmVJtfp8y+aypxnVI
XrvLIjtq/MTKnFqJOGGR2Na777VBoUxdxFiCkRWQYpBKu+1BqEo2Dce70vrF+UokGF1Doqw8T+W6
CiMgdZ7kL19zN73DiOCTcYKPwsCyiKFECyNWxhMHl3i+a7hUkFSHRQEh4n9w4TpADCPuCVtx8bot
/DqazNMnZf9Vr8RFEZFmlIPkd3Z2aFFGxwbOySHcbTpxzHf6fW8LOjaShTaa6Nzqe7MHT91n3nM+
z4CoY9Gki9I1RPCy+CJlmJ+Kn1duOz3zvJtkOBvMK7LxvulXy62shbxxiVPgzu2xVCpHtw5j5Iex
4l5XL/PMXdDou3wdJ9EYk2YitS5/mqCAHEOunfIwqNs83qRFSY2BIR4WT3Xk2akC3VU0m9xLMx8N
dOrNx0oiG8Go8I16yChMRLAMNbxkt+5MV3gu9gDEtlvezBs7b9ygUa6rX8xWaUlDGGmtl+zUT4Ji
r3gZ9wmXp0vy901a38bSKi2gR/Dw8hhq993A8ZG836e8l7UWozXoECSSTpoSVHpw3d6YR2ijKMpn
gQFYXDQBvx9XT2F+iEltM+P0LPMwKP+0SKBfm8gJ6tva7vqgSu8jbIC/Lgg7ZyO07eD5USRJofxS
2XWyWCZwBiSByrwYlDWN0++sb2QTZxtkIbeCyS7UbiAp/zMPpdG3rwHyq3qobsUDlhDDrpefGLW6
Xc9GgMfak9n9paQq1eSGmT6pJZQcqLlLL93i1PsauzXW0NFwL0dBHm2IdcDztWxD/KNeukdbnvBM
Gw9Qr9J7yXTQjfPffT+acney5qntBYwg1C8zaQMHy9UO20nQvHde7kS/crEidMfBZOallw+oUm5C
6OsFtwpocnwhTilHLchFvw+UiNo+l22ap0LKV8xqKagmGXWYm3Nd7hpe8Y93BGiilrqLk9YsAACi
rhCUQzH62mNXBgOuMoG5NQcpzcx9NGCf7othUB4kCWXcJAho+BWPBt9IrVvzwIWbCLYW/NN3WwbK
4P3lp6Ocilo0ddTVgLUalxyA2FcezAhbtirfcnkLEhhJD+K/YloqmgctBEgqZM6DNOWYpURDnzN5
go11zHgEJpTo647w05S9Ld9XL0bwWiv4pT3FByy7W4IBGudV+xmvtfhfkJIbqI4qGL6jvE4JHshI
HKsK93q7O/QuoSGKvFi0tc7u0CHS2vrnyC14Uxrvv/MbWHqkQM6mJB1CtHIbemb3U2Ib3few4nQa
vk8u34LQelaVKJMayNbLYPmxnDyRbFl/yHmb1hlPigQI0zKiKUqkS/Nt3MYgdG51bV/Bh+Z70Svd
5pSdLEcKKjwMgUKG96bP1B4WpmkmBjMNIL/FA4NfN0v5iF48RQjmobipwsI15ci/fiw4MHRP7Vwb
AqrzU+Up9Vm1PNn6ucy/rkO892LQ3EUSjfpEvYy775BAkkqOX2bDcCSx5nSKMyYj32JQySJm8tHy
XAAj+lTdtEfzTEjYk13iWbctqNFBBLWA9DT2wFfyTUNxjld3ZJrhRkYqLtQzouuy4LjrQ+IpsYau
oC/GMjhyznuIIm7q7d0NkuqWqetoLANXHIVUyfUQ9kWOD2Yt5zDtDlj5Edl42w/CBpvBLF7Vm/n1
NnhUDKoTodTrNK28rkrsfH1QeFyVTAvEmUIbCZrHwVL21tBNvSvCwewqr8D1qDzm2BE8fMDIMSWG
fnh0JuhYBfQWQle0op0XAx2ZyWkANZhuPKzC7+tWzngdAF3wBoRS1KyaiphoZgmPvzirK9gksIW+
RnI67kJd1lfZghGlbm4RWdG2FrhEMWZspXa9lH5ej5xch2VoWwhi8hsIC28PlVIAohdcY0BpTNpH
+qEovbJ84KiO6J+26S0UZQJDL+WV2byqbsL9ssP1snAM73VIEXvXuVdLHh6V+U+G0sDlAU8NjBfV
Kd11N34mvrw7lp4oOTzvwLUNypl3Beh/wxG6JGSEpF9qvQEXMzGN+MzLu5mRaqNNOtsP57SM0deH
D+cSop4cRJLGLSouNukmGLgbinnC0alOkqrGGIGKAhf1MNB2xSk6rg4hVpR3/O0JXOkoT69XdSat
A6TDcgtQDkWHLMAQJvaJ45HnBqXOZ45tstzTVpuU7yiLZtYqYiud1+S2/rVFU8h8096Id+aj6Ne3
pLOG27/EA6V8SaV0i6jEAJ398ql0y0erckdHvwvRVJuB4Kh2jPuMl6+xVauALxbVHEzx0ClOkrZV
ZrU60pl99DrPjWVi++jUvbIa5Jlt7K/rlimlilQKfBBkEz11KqpYNTo5TtD+3b0o9UGqf6pN8BEI
E3k4PLP2js85jxsxTuUMuYe461LDttrbicfCxXSU4NgEEQhSbJ3u9F7KuVFAeYnRjDl242ofr/u1
CtZxtbHZlXeVZ7ouBH+Q3Woq2OmJTjdeeUTRQiqkCOHYK59giTvDwW5wtNelhMd0z6voE0/4zjNv
4KggEKaG2os94KRew2KNMPZnIbrVsvB2nHCPAceg2qkcs2DGtg0mFQ0sXamNMoNZFG1vTymuaGrD
U+P7ezyC9QaDigCj3izCRNT4j0NGs9yp3kkH7Dk/8K6CTCvfQFFWjs5LK9E1QIHg0g4jBfvybqqJ
V+NhooDtH4yrWMSl0ylOiu/ThRkMPR1Qd95l/U6IOZVFHgTllFpBRDEiBYRlnWvlLhl2Bq/SzPz0
Gyko69abUJVCA8mmJFQORoRsi/vlmQfIQrurhHl6LCyjbiMk2RwXUSjRmab4zTl1RxSKQJ4iurId
44XsgbsphukfNohUxFKUORNyBYj5Hq2oTgOpnOyIN8D/rLp38l9pkHxuPvPWnRDLend4N8BU6Kri
CdQgKSwP6zIO667faYHu1/wdLqR8eA2HMoxExp5GzAkQnH5Psl4LHDiSB4/LSUnZEWojEWUf6xJr
MXaXl96qC464zJ8X0kvSt7fh3PvlKDvSmu+MWD6IivBYJ51dZMkT5oh5VsS2U+wVNTBfTS6Xb70w
Nh1gmqiGi5r7p9D6NvAoXdhH7c/v0486qmhiV01Efr/8UkX7If1aGJzCCQ+COgdt2RZpYcYY325e
0n6P5mU75RExsTDwVIAFrFASyCOpz6WsSxQbs4x3o/L3ZGF753JjhA/XIzwz/dyCUCFqlDopSXqA
pJFXYgapCaLGjhEaMcTdBpHLa2dkHectHhWezAZMBa0uYY6sBsvu8l2uBdsUf2VY76OqBSdQseLv
FoyKU2oNsmuxxshzWLSOXJmobz3J9b5Bcxvmq/OGMzrO+2CUXcPkQs1ooEtlme2uHmxznW1R/nb9
k3FQ6MIgms7C3hREBN9pfMTU85c6TB4Xs95fh2Ed0o3uXltaNqmS0c2ZoQ/4UHM8Y0UzGpriyr0O
wbGFV9vcQETqLIJfHfpahPGrNS/Hflpvaj15VJbRscycY+tMxUmYAcayXzDC0DctwwjNAlTvFd4O
bzMMouX5QePNcLAxCKUqEnP13WKAfpmMpZpgcbq065LbFU+IKo8IhoNBGwBI6IQiLDEAPPrRjiSx
E9kV0R9wb5Td4i5tbLBJ8EjimcHDlP5IRttDZjal2hPJxDOpgXdB7K5YgnMiDD4ZdndyL1TE89Bx
cQtIBf6+QDQKC4iJfZdP471soc9BCO/VpneumyFPn1SgRw1IiqwGktW535ifJtWZNE64YB6mjfLI
3zeWjkffphRHyKIZe/Qna7V/XQTe7xMRN7/fGk0CVl0QLailbqfLeFKzljPbwTysGxGoQKGbibU2
FUQQw8dluNPKT01XOFZ5v64GJ1VmB6UNFhUkZkutVjCz4KS6YQBaZn+YnMFfHcmLD/Nk8yapeQZA
hYkJm/W0hViaWN4k2c2KZgkelR2jQ0IB49bl+FCxoQ/HKK96fCGh0IIpDr0Qj606WCO1UAoUodov
S/Iilbghyrx2QI5x0KwOkpAI7SBAm5bsqeKvAW88162P8RD6RjiaLyBVGiFTWmLej6QxtfkV1rbg
FC/YkUHo2vPnhTexwugFeAtJeYemKlvRJCbS+4ZlY3Gm1zxkX5WHLMFzsnUoXymIxB2vPMjTJeUr
CqOOQ7kHrJjdNqsvCZyo+y+qNLDNEVwYuI5Spm/Fc59bIVTZYZSpxCC6/mVMHUJLTlp3lp1xH6cu
5/OxrvNYCvsHk7L/uMqmdiC2WR77vfCdrPEmNxDp1wcLkFss6hyUWaml1gqs8GQNjnGHfs4DHs6Q
K1mYDsMamV/c8jH7eP8RjyYpKgbdbCNC/kGqFSuWjb7O9xd2oqGqS/bUZu6A6aDR+zu1vtspANKb
qDchal8rTj7IdqjBYcqZXWGmMxmi2zIdHFNc3Ga0XMx8ccIaO35exKZOCBj0SQkMYoNJH92Y+dA6
xtQXQTokmSsP/bK7Li9PzdTRWKJWSeUE4tbNkyDclMJkLxKvyso8fzJ4SbAoC0vg6CJriD6EZW2R
w3W4pVqlo6W8HZ1MMWQVqy1UPBS+W29R9XGSrB3UZsantMqcVH/S4h/XVcWW4oJBxVKsFWobUUDi
q1efxOz7GnO8CE8GyonU4mQa6FIF4ZIe2cK8gqMV66jWlWNhPDEov1EvNdZRmVBVIgfVdK55A0o8
MShfIchYw2zq+P1OOZiZYAuyPxu8mjAzr7l8bzo6rpVmddPrMclKe0XrfyqgLnHXSuc1nDmBkiMQ
HSfHuly7ocB3CUOvRRFTxZJZ7vQoGwS9sxIaS413q0y0FZS5ozIhRFWPw3gTqcfxAxPxiL7YzPtf
DMq3xGFtTV1I2ivKxY6HF8Xo/TC0a5XTmUC+8Ls7wAaH8inamhrZQBoDJq26lczlLuplbyoMD0Rw
+0SUT83Q2JoRex84nwpCMO6KKghZKcOrMMAmRemMu+/iD8aRz8XGqvmZFwC6bySqkkjVVgDkR/0w
BNmJ1FCFQN195JFoC0TVqZLSDIVIAlDSfY+NFS3b35boy3VtMaZbYA0baShrWFBX7GtiDXkhBmZd
uuBE35ea7kxt6YFH3h5DBTRi2nEwy8e44dRD2Kn1Bp4ykrDQMqGziMHPue5rcS8HkZh1ezkRhN1c
GL9BMIQmuQjsHvIgrI9CV3E6bpmOcPMfkL9vrl9hIYFWR8Z/0Kmg7VhHAyXjKpOD63pmBvQNCjn4
G5RZSk1BaoGimo+KktvNeFaN79ggxXHr3O9JhSe9HPWqEWE0JZIlPO4EGahJyPhQdmdyThrTWW1k
oiJV28ka2mshkyyezHFnRg/59HRdbUwfoqh4XsR8M1oJKYiy6I1SsnrSm675CoY1kn23Tw+8Hni2
JBcYKhiKGuq1ad/hoQoHQW1AUtUWnh4OnI/Dg6FcU97qVbI0kEbrzeMow64V8R67qjkw7Cv4RWt0
WKwVFWz5KnA6XK1UJ/ezoN6RhXygVOD2e7It+4/u6LiYok0gmi3oTl2huHruW8T7NrOXUJTtoVF+
X7cI9nG9wFH+KupXJZMSokPzWRHP8/9/Mwvxh5ffpxwSnuplbG1E1IoS2Z7Nz2nF8QQcI3glktl4
gqZqFZDjE1szHhVzV6F5sxPc60riYZC/bzA6UE3X2gAlxe0p6e/Edl/Jz9chyMl7F903eqL8zFgl
baOD4d+ry7O2fs+w1q338/ZhskyOMOxr9QaKcgJJ1Ra5VEGaHGy7x+5hQKO2cdtGNmHf/UY4z62j
xGU95+mQ8gkT3k+niBxWcvOMVhsXTzcB3dNrMSu0w9EW7WUn8XrEefZN+YhCGLpar2EeVpEEudG6
3TL71z8dG8LEamTkQjL6Dt9ah7oacYUV2ehOrgQvjIZ9V/e8OjezLIGWw/9iUOZh6XURqSWJd+cQ
4wn5o/SQVIhDwiE+yOLHHN4FjbKQtUVTQzxBonQ/gsoYC9qmve4SypXCz6c9tyrBNH4VFJsS7rEW
mmveatCslElUatwBsTjjoJh2iBaU2ZEJ1fDszF7vFCDoWt0+AxtQ+ovXmcK0zA065QLlWQD5NHmq
0v6PtOtashzHlV+kCFFer7LHle8yPS+KtvLe6+tvsma2j5qlFe/0PldE5QEJghAIZIZfBjN15eUk
mLzPne1LhIpEoquC9s8zjijnakbiADtInlRLA8FE6DaH9o1ax5ezpu7wIZqgaKbLKJthdpfZQG1M
Sk0o8WDVhIEdSIIrxvVTiyIdEkIOy+f2Y4hK9QQwqqsA7PfNy7uhiMj7vNtl8USXHKAx90igXKN4
4iGwuU0QdDs+2nbFY45CkGphP4JIEFKyluarXouUrP6W/PybSLH9k65lY2Ues5SpEerou9Gxb7Hb
JaeCl5Jth+MVABMYo0IzIz0z8VL61LvTpfUxe0Tc0KcCc5jBrC3TmXlGbae1K1DGG0lsJmUsYhEb
2Z4u8iF+rhNwq5UDhv7Fw/JnL2ZXPJZepRmmMglSGNmA7gQplNOJFj3cdGSEilaTz/sxefu4rQCZ
kJKTXPxbN4HSKEjwytymHdTL/+u4bVfgV2hMCJE1TI9BaghOAjSCUzCCsQ21Y1v1xafMAJNH6QhH
gTexuxm5VrBMcqWjkDrElKPayDAH9KYbryKXnGTz5llh0Ntvlfs0c92kMRWgGMC+LTvgS8Sj0zOl
oIu9lPeUwTOIiSWiAKLtoYebqM1RCaGonL5mCXdcc7PisDKJiSAixikwTQSTRlOxtHDxJqiUFBEY
E7XsLJrEUir9Tk4iq4vjH/t+uZkrrKCZaDKqULxA4ydN87xuOQ4DJ1Gg53YnOLKTqKWumGkeIFpN
KG0IQ2RnMkEROkKxQ3frbnYEvTyCl5lH18Q9AUxAEccEr/2EusnbhIkFyp+0gEck+mn8o6LaeKAu
4fnL9uWDrMsgmJAnH8T54iaX0Wei4Zv5YfEw7+FDOw3RkzzUFwkKZnGMfMXa30KJnqoPa7zCZA67
mutZUdMnIio+o9hgpCusobACP4c4guHUI6h7JpC1xF4EYVuMxaq28lo9L7wQt+lLq9/BnH5pGFU5
ybDXeD76JoIhM70h5/gGROil1R67GzlxuOu9eUBXmEw0UIopQGEB6w2Ri9nL3jCedOzBVT5Yumnn
vS950iF0uKZuuvUKlokLOdIz9L3C1NbNbyHSdMhQvyAW2rS+/ufZqvsiOqmT+YRTdt0QIMAX7Aqb
iRYFRn7CkNKYT17gUwYB8w0zmHgXHL8lrwHaS+jgM2Z2m8TddzTe/jKxQg2iXiBUyUFQMHGhP4kL
p7dgM0tcWcZkHqQxFtlo4MhTrVpS6VfK3WQk9ihxDNnEweuHiT5ZTMizPY65shgo1SHBlsfXRv2i
d9/79hAqGeezZdM3rzBsq2NQ1kKW9oARMUvR31TiMUwf9reEB8FkFX0kKnWyACKQToIuWHlx03Wc
c0239UN4WZnBhJcJjJNNAfEOt06fyuhTHEqeITlzWFmpyiNj2nSxFRYTQlpFnrKKfngF9YsQnKWJ
c3i2/z96Ww0Tg3+gkfo9eQCjXjMY5oK8SM2sMf1rrnnfVds7ckVgTmdVdBlualgg129t8i01v4i8
Td+cesYH2y8rmIPYmE3dBjKsGCtIMyhu6Yufwx+RpzjQZngsnRjjEhqnjL59s61AmcNpln1uzgSG
dU4hWYpLlRil3m2/0e6HyBVky4ydfe/e9ryrncwdrhiN1kwFXUvpu9F80+PaiuXvhXQTcsmxqRN/
dPJfUGzfXivIRCe0n7f6VlzoDP1wiF6p5N7/R3qH44XvH0OrFNYUZw3tr9i/cJy+oaf7JqkzztJx
3PD9c2QFocXqUo057AmLU6beVOTA/VDkWcGcVXVqQ8jrAqIo77T8yyg+7u/+tsdBEoY2FMjaB/HP
HIpEEHtSUGOCXnz7ImOWUYOGWaZhVAwO5/DeO7ZzxhUgtXi1aIJa6sKowiLjuZ4t7aGAH4Qn7VP7
rYLA5Avm4UBdhaEdzrW3/W24wmWiUpv2hpAEMlaSgL+BdsAgawsdGdkLeCqOvLGdzYWFdLRKJENT
0Q7LxI8lHmejS3DP6qAD+kQpHMKHBZPWR/LQvRjn+ZWXL2154xqQiR2B1E8p2okxR6Y85mVuyeIx
UnkBigfCRAuhleqqVgAy2tGn5CjalMQk9VtnetAfhBMqhT63c3ATk2AOAOyRGE56X+mVx2hqK/cE
5G1U5iW5oHYRPlI6xuCI4KE7Qnr6m1Sbl/byYBlHFaUiNwtwQ7hdXR+F2UCzonJThLweEh4M/fvK
ulIglZapgJnI5MhiBkr7xFeSxds/6DwY5spM0apSDjlgKvWb1vyVpK+CwIklWzcJpjR+7RPr8WVV
ZEmFQcbJmGu8x6TeFPd+FLegwCOdnxk957uXZxPj8fGc6Z3RNNih9C9T+hJJD6P8ZX/ZtrLYtU2M
vy/JuJCkBMSyEHsBCUkqR9bcnwbd3Qei/4i9G1dA7HMj3kyjbJipkwedRYobpbjMqFGop668refv
MY/TYOtiWeMxSW23DNDCQz8znlELX4yMYzxOHJM42yMxOW2dG63eCFi7cjKcKoUy4lB7RsAj4OS4
3fuX++oApcNk6lUBmEK5aPOxrx7rTkFZ/0eqf97fI+pPe3vERISIBP00UAcPkugxn8w7IRVv9L6x
lhoqPtKM25I0/j4mb5/oIq+sEwJB6ssABDVVV74loZpaRcObct4sDKOQYoC9lE6aso2aemouU9zg
vaxc5nNUCbErLrI3hMTT0/AgjbUTycnrPGdeOMu32Rx93zdyewuv+IynCItAuiAFfhE8S8N5mr9V
iqcEXtZVf/C5uLaUyaf0Km+jsX0/z99b6akavwwd7+LYjhlXaxg3MSXUvYmAo9XFz1C8rTvTGkJ7
4j0Pvj+QfXTHKw7jGqNRS5UqwhbKESXhW0G2RDu5J07rJ3eGgzvZnY/Fg+CMHh1lSzieuX28r/DM
jSIEbVeqBd202BfzL6phNwq3sZ6GoT0bqees3D+os6bWZ4DIkLkF71RwD30walnmSq88iza/+Uzo
j6oYyxTVDzKkRrFIc6nltMjXXJYjOUifw8uEhJgSMVMelkZxTM5T2vYy/sJkO+EWfdT7ZQbNVTgf
jPRr0IHCn9fiycNggn2mzCD4GYHRiZ42zO6cfMY9/kdH62oIc4h7EAukMY2OpH3Lh89R/7iMD/tx
YvtkXSGY0zuTPFyWBnYkyTMi7WSey+nMnZ7dDrlXFOb86g2BOkeKkCs0x1h+TeXnfSs2P4FWbqbS
7Vo5NaRGBtS1sVKNab299S8Tpp5z/148YnYj/kQlTgSHV1rgGcWcVj1SEWIrGJWIt612EJXDvlG8
/88cVLDjlWKc0XsKvWVqbOPDmONfvM1nsj25MltTTbH5U9q84BCf2jm9C6XWEXrj674xvPPCZH16
+p/FqozHpffK9lOic449Z71Y3a6sKGsSRXS9lqel/N7x/j/HBFayKw3zyAgXrFYs3pVg7e7yp76P
rf9pnVi9Lr2FTqoxAESPn4vxh2I8T+WXfQjeOjFHvhQi0pkF1ik28cofxNpiC1rZOfso25ndryOv
0V+xOpFhVnSDosGQJnk25+M0QoIqre1CuK1E8CqmGseXN62SRA38zqA7B5fE73iFSqBZbyACCN25
yg5CzLmbt/+/gs9lHUN3HwSFwZKn9WI44NpsD0vykNW8ELZ5L0PE5D8ATDjRUqNJ0wUA7/LMbuhO
YIO90X3UrA8pcfd3Z9OXV2DMaqVBnnYEabA7kItYPY7Ko6b9yafkCoIJLkPdQoWX8m1CJfmIb76X
OMsccL1xYDb9bAXDBBa1NOtRrwAzioeyWKze/GlKp8ZorKx1B97Z2a5BXeFYUde61qe8LrBLw7fi
uDiajQrlK3loL4ubuPpnnno2Z59YTddWDAIhE2Bdit6VJI5e1XF2gmDhLCLHuU0m0ZAUfa6kCDCt
fp7U86hyDg91pw8552rVmJAzC3KQDj3+fx0PTqnm1mA2tqyptm7EHhm4rCRbnQnmCo8JPji/XVQT
4EX6jzGorVAprT49B0Fpl+VnBY8ok3Y25OP+oeKtIt3MVcirljnLGrpZkvSpWlKrlTiX6PYy6qqm
aPiw/Cg5Lga9os0TbrihPg7m4iSC8RAura0k4b2kcvODDwbJCihzFV2X8YwgIYf/3aBEEheqlCE4
Q6x9NWfDQeP76/6afTDpHQLWmBJqJ+Dr/B1i6rRc7Y1FcGqCt/8sqI+BVPiNMd6DxOZGN2PO1PyH
lIfBY0yapy4XGxl1hSq4awJXQEPkeMrHn/tWbS/c1Spq9coT5iiKRqmDVQtZ7Ky6zRpuHzA9kr8d
KcYQJrw2VYJZshQQkm/4w33mCbegE1ItKqZTdxbPtz8EIgaODbNTU+FFVRTQQyfek57YQw85CGny
9xfuYxffbzjaB8WjrhDNSYVZii975Uk+g6EhAT2TikeFzhcEK/nBKy7sb5bG8k8ZKcbkkxiQmRZZ
Ufu1CZ/2jaJr89+3ShOZ6GqA8a6tDPgcpZtazrE/e/8f1iceDBNkB7ETKjHHFoknCCacTTc90iZE
bnDdP7IYZfvduWNtQIFThzmKP1xo3w7a3l2M5j9EHvzugcqIDeD3vU9f95dx3wVRTfgdd1bLcRIU
4A7GYZ5OhnRpjU/7EPvRQROZ6NAgyYsUY4KXVy+L5IKgxI6lRz38tg/zMYtgvJyJD6Baj6WCVjfp
RD6ay+5KvztjAhEESbmnjxavoPuxDMMAMtFCFGvSmnTPhMNo/61Gn/vKfQz6c8kb/MrmC3h8LKYx
mEzIaIIJEqARzhUemaArHNmxm/5o7iY0NtfO+BZfqC6bhGGFyA9uocL7rwUWf8dn38arICUoguI8
ZNBgKaNjJbVuBD3z/b3keCX7KK6bUTEpEVC65KIIj4300CWcJ0JOgGIfxdsl6BoMqgoOGMjuoqHx
wp6nsMQ50+yDoFBWojbq2KsoVB4NOX0thvoHMaBzn/Xl7RjEh/1V4xy092tgdUHW4iAOAb0g+7Cz
s9S0y4BYBoG0YqT7+1C8DWLCBjjnTCPE1LeTpq9y/3NubsKEw2PzsdpPXU1DRxb9NgQDOHOeGzIq
QViWoGV+atDHN51TmwqvV7cDX/CChvEPtwloSIiEDFfXWbqCzDDrEjRG2Kqj4aeH2gYBBNgLy2Nn
V3bm/+vhQGraCo4JiWqSJUs3Am6e/orHQ1biWabjOPimN5iaJonoecR0PxMp9Bp8P72McbMYqZ98
G6oQsAktcfD2PWHzgrzCsHVhKRHDMR4Ag5TpRMC+OHrRofF5/Rgfvkjpiq1gmNJwLohDMc+ACRVs
TeYVRmHptW6r1dkk30fed/bW4unQ+IFcPPQbPxDqVnlXmtDmoWEusozUIeNip7UTjt/3V28rRKxx
mCukkdupkYseL3JjDeFgG6NveFhv7Ty/a+p/LSCMNVyDMR4xy9DO0HuALb2/qH9l4l1ac7Kyrbiw
gmCfhzGAFqKog23K1MiSkvte+dGmnHziY136dzvYiSylLfBNaICvnd6Bi0OsxQpDW7+dP6vu4Maf
qXQ5lGRjXk67GZHW1jE559w0PZEnLCBVdJOeg6MICZn+UoK8XQo5V+DHRiDGSibzFKeKyGMOK6nw
qgT29iKyYr/3TCi5CBDa5ER0rnH0wlzdHkmZ6b0iwrimcojwUJjP0IF2evQTjOJsDeCS69xZdAaB
A7x1Ea8XlblK+qjU61HGUdM6b1TcauZ8nG6mTGsAJtgK4DVV0hGGBX9RqfsFdOq0Fb73qgPmAM65
Hf2kM/PgoDqqlWWOlsxpNN0+FCiiQn1a10124K3MtDYzQlg4Fz7RH2bVrVVOrWkzF9VpofYfDCaQ
FG1FpsKosYo3+QsY473g2JxxrWBSEZ94hW24wj1vNvFj9/m7i15BmYBSdEXcyAFAWxe6VLZ8oI4K
4cNz7aRHA515uSOB29riNVNvR81fuOyjRNC28ijQKDMskS0Nz0qPAd12sFLzKOVv+xF687NitbLs
C0UeE43EbYViCoyMz6gJuNVBu/wtCQvaHl5H3qZxeNbUFJCaaDIb3UZR+SdKj8P8QoLOEcC4Nem0
rzLF4/LScrxzO9CsAJmoZs5p2zb0DqocGk41O3TNR9U1/eoUezzrNi/WFRgT1XIZE5ljjupXn8VW
ZzznWuIm5Njxeq628gV9hcNEsxFCLJra46Mz/ykuN/LyPRqdQv/cJFAObjg9m5sRbIXFRLBUiGoh
agYaweoDODT8vizsfS/kQTAxTOwNaM52gMjq5msBtcO45ZWTN6PUygrql6v4n6ExU9Z6QDTQWkEf
njXKP3KhcvYN4XobE6gEA0N7WQlvq6OjORCrWr5Ly1+GcjvlP2h6N13q4KaLa1sWDhxonk8w4apW
FZQMRViY/tSee+hqJG+ZFznVYfE7t790mUVsPKjZoceLlJy1ZSdMTSmPcA0BORwIFBch0DR1x8n4
96SENCBf91BmsmSznKUqlbG46WwZGMYf/fxGOwZefqkvorPc8HkCOedZZoKHMUEYttZhWS+LljlY
cVn7surEicnJhzgngGX+79MQ1VLQAjnZ4rXhD5QXOQA8S+gPWPl/DTZgJRQAIIoPkWpPILnOm5sh
edn3wm1XkA0RGwXmOnbUPtDCciQiAlOlH8YRT6rHLOXEIw4E+5zWN0sBsSxATCDrFigBUTA48shz
6u0F+2UJ+4wWZUmUNDVgCFi0lfw1Lwy7N4/tyFmxzfK1jra/f5aMfUjTMkWa9AVANbQFxAIDAARq
osOpVVyCpurga3/mDdZte9sVkrmmOhTiFyFFdaiUTrqMoM6JRbwtYpxNrnMzmFuYNMSPffCjF07t
EHEc+r1xlS1qrNeN/oiVR4/Q80EnEkC6b4MTHt60vzqnu1QQSloSuzkPtn5Szp+702I3VvC1sP81
B+t7NLouInWgFT5mpNEMYeCun9Gbln1pNF5M4K0ic2WFU6q2cQYDRVl3ocJ4bBeUzXXe5ctzdObK
WtooIuEMmDYHXXcCZrs+IKU9hrnVRxrn8G6nf9dFYy4pwRAW0JXD88C2Qm60pYMou7aIdhHOwoFM
SXQIgoLXs8Q5Yvha+n2rAi1vZSkGapqhOZNqhbXP6c0A1whAgaAdYu607v7e6ewDkZLPhhnocA6p
vh+G7012kiXeNPT+WmLA83er0Nqfl2MDq4KqsbX6WWhu28tQf1dDznHeDhc6JDIQ0DFJyDiiEpCg
oSq9eOIo7SwYb9Ox43zG/pctumIwXph0SNA0+n0+eCNyF/VAB5vF+wzMuKDJuMFVwmn92v7ywRv1
f6xiXDGqFrlZqFX9iY7N5wdKGxGCYm6x50v5xH0D23aJX3jsZ52q1oGBxOjvZ0po1niCrd8El/wY
WA0Vs7yNLjz5UWrCxxB5hWQSpjgcUyOtkXdq5n0MUoUBn8wYoLc7817P8S6q1dBW4X2r08tjD5Rx
y66GzmCqvtupv1FdAExS+GDgBqNK5BY+r2zFcU6NucsivVtm1BXRX12Ytl7mn9KhffqTpOa6jMx1
tiQmqrMZlnHOXooJVApKh0dfzoPAdhi+gjDXmZS3oAFNYYdp3jVod8GXhI0hFAml2X1reI6vMReX
YRS9kc1AEh/oZwKVUNCcFCTpM0ZA8R7h7OPxNoiJHjG4kBRhAZw8GZewMPxaDji5ANckJnoI5RJ1
ET3L8l11oSYJdnWe7PYio0gTc036L595181iYseYRCB4FGjN60SZ5pdDareefJJwkqF/ytkwzgJ+
GK4PCjVIBRgXdYlDiOo1aCDf3yPeAupMpNA1TR4kGRh/8yxWXm0Lj7oLaetb+tyav+7jcWKhzsaI
sVJRKwFckif2IC6fEkWwYj3hxHgeDBMb2rYsZPO9NhrglQukNpVR+3EacTycetdOxNPpBq4yQQnz
dmqnID50Ze+gfGfpCYbtxTa0wWBxjJPAxlcRJ5F6f4reA2XiBfqWwxiDH4JTXMpbOsRNXw/LT9Kh
59z+hGceEy8ydZKguwsk2iSC7prCEp9LG8NkB8WaoNgZueb9eAQByDP3mYDn+kzsSPJSSZcefjI0
nwZlQLPX474jbr+2XLMAnYkceYAHqoHG9smrv8SH0SeH4SDdq3D9wp1fq1NlFz4vJG7GejQeQ/oR
j7LQtPzdYUBDNEjVgLJCkD4JJtrC60NTZDa3c21z+VY4zM4lYE5tqgw40BV5IWN8LjteFwDPFGaH
hHGKA5FWBxf1sZC+6M3jEB1z3swfzxBml9SBFKZGcydZa71+KI61ymtv5kEwIX0QSynrCmTsGqbw
rCYvToPZcrJcDgZbKEuEzjAEGsnHJfuUq82npCScuLAZ8q5bztbI9BDlx4xWoCcMglhhpB3HXv00
N5W7f3B4OEwEb/pQCgMV+y6P/SEWAjdQIrtsJM7NzlsxJoLjYSutVAKYIW7w3No/BLPCuV43k+TV
itGfsIrehZbklUpLtlpZfleX4TRq+anNIq/MZR9ciMdczR/LpeTA8haQ/n0FO0WDIM+0IJ0irinB
yxQ2VrlwLsDt2A2BeUXRCPpM2OedQJlyo2nxhtUjUekfa7u0wxtwmfQemJOo4ohoJXbw3FvmUXX2
PWQ7tK6wGRcRGjkf8gRPS43Xu7JXePgCzu4ipzk3rvxTgtRtdmPcootrH5dGnA8X4wqWcZk6JWoB
kSMEV6G25DmxmsYAY9ZJEz+rPNHzbd+5Li/jO2JC1DossLziaTjW/t/inOKB93q97StXGMZXzKg3
BW3BSg76UZz9uDnEmr+/ajwI5qqQM0x2BQ0sqYXK0gPV6pXMKnjvVttZy2pzmOuiKMQQo6SwpHVp
rS73F78+KofC5pVvefYwN0Y8BIqYDLBn6tFBUR7G4i5oOZ+6PAzmyiilRoi7CZ4maqWVgo4I32tg
LOOcI+pDO/7Mpv+lVtSK2sGSdJidRGwfcn34sb/520/d121h0/+UlMuotrCkc0Q7G2z5kkHLL/SJ
P9mzU3v9J/oV0J95syrb2cMvx2a/A9LATDGtAndQym8qFLo0AZ1i7mT+5Ni3mcKu7GNigtDrtREK
Ob7XbNpX2trlc+GVduC432YPn7334Ao8lwdy3MflOAj7YSBmUiDJYYFDJR6b9CbCiF7v7kNsf7mt
TKO/YXWPpJ2idXKHrSN3tAzeIghV59juneiQnHCpcfB4JjFxolWnMhVGwOXJeNuWxl1YJLZAeGPM
2/XAlVlMoAiEPCIVJGSc8RTfGif1gG/sG/WWgJs3sPJv41n/tL+QPMOYgNFAF103K7jiqHpq+laE
3qRxbuNNLwTNtiFC9lNTJSZeKHMXEQ0KQo7QnNTugaDKI0WGlSqXNH+YBJ6a+OZFKENqQlOBBz6z
3z1Dq1VxbiMs4axV1pS/jaGMD6j7rP5SmD/+YPFWUMziFUIhSiOBo1fyZSGulFwm3vs2zxpm8QZD
npW4xREOoOiVQkXM7H6oxW2Z985ivOybs90t9ssek30waA0hVEsB9gQ3i6egqQrESn5opyBW4oXA
7VrSCospvRSpVkygsaeVb1KCm58Wk4KD8hbaDYISr5jEhWOyshxN4ZRFlcYLwze96VW3zRsTH7u0
ob/8k2ixso2Ju+KAup9awLYQ/WfTxQxvZG5KsXk/rjDo31cBMFAVvJ3LMGgGi5kOTvII3PXineLk
R/Dv+vqRp9PJA6SRZAXY4ynEJAH1RAm3o2beIuF82HdA6swf7vyVTUyU7fFBMo/UJ5IjSi4H7aj6
CYa0eG3HPBgmQqhjVmkTgSXjNLUg711sPS38btKsOlXOQlwRK5IDW88Nf9++zWALKn5VUtGWK2nM
EkrQLS8rWnWR2tBVwp+zKB1AiMr5xNq+RFYwzDJqldTU6Ujz5jfhPNqBLzvRnfko3ldufezvJe6g
E/2HH/ftahezoG0biVo9oS7c5tBCiU8RVJAFKIyTfOLYth0Or0hMxFUloceLEk2k9bMuLe4CJC19
lEvd7Xj31rbDX7GY0BvLCRSXR2Sg5eRWys048LqBOQBsilvXlZjNKpYtmUNLTvTHrmq/7nvcdp50
9QU2xc1FYhhJCgwotVqyF9nLGcNnKGHSQp/4lXe0uHhsnG3KvFQX+kEFGtHFidA5Wj7nmPHQfdkd
fvAU1jb9gTIBGKqoobGSibR5Ok8QeUE5oRfxlikc4vG1B3PTN0PlhCYeEBtuSVrlAS3dN8rkJJKd
FN/lMrJH0xekmvMpvxmfVkYxYaKSFr2QBISJ6AhxkkN3Rn/4ic+htOl+KxgmTKiqHkS6CJhaTx8y
WTtUCveW55nCRIZ0UcaI9HA/oTZqJxjVxz5f5tuurFqrrFMIdyRTeDHq+otZtZprxkZkYSyj8JWu
Sm0lDBa/bBPZyrU8OAWiDkarKobYQRq0fo6hH5dzXDYj9GpNmPiSy9kSQEgMeX7ghj/JPXoyMSCK
KYTClj6ZgUsZv2OHF7F5qEykiea6DfsSO5Ell3K8WYrYItLTvmnbDkw1ZxX0XEH76PfrW2mMf+5W
DT265fBcSXaj9jYxbyXleR9q25wrFBMDhGBpxZF+xGTonG3vZdOelb/+Nwjm3I9NWkTxjOynKYS7
KKyPejHeQteRc91sd+ArV1OYY9+GyhJPtNbRusSbPNpInT/LYGWwyyO5KXzViU68XJW3fPTvq0RL
HxozFWglD11e1iw8gZjUCvq3/QXcDtQry5jTT+pQLDuNbpIcncSq9iaxumk6KAMFlWOKua0tjVum
mistEuaI1QtIUO0w5pG5bAeh6wIzAWICg2Jq0A/rehHfVL32ScRjm9zMTlaWMmcaH4R6UJvwFU2H
NFH5VFaRZ4iXOOC8QWx/Pq2AmGPcknKG0iFsmU/Ee+/I88sjZTL+wzrfFYqd2I0FokCZleZBY3tr
QglhwPR10sn+vpdwXPHd4pUrLvJoxqGBpRtaZzZehMkZeHGJ4wDvH24riMYc8DhEd6cfn5fiNk28
/80EJlIUJqqUJMWmkAoE/U6ZeuIfFYfAD4wBf1U2MHn0+4GVIimSc42WKsH0YEqz1RfGQZl+7huy
vVC/UNhscexaMZVzXBJJ0nwa5cib85xXO+FhMJeEEITjbOqwROyzm1HtzoLaOvtm/JeQerWDuR36
WNfrqHnPSGd7djW7fMBsirugxJU8yi6o7R1ekWv77rtCMj5Ahrhr+xqQ0qjrVrh0KAyleWjHqmw+
KfjWiy1xzHrOs+f2S9DVL9g6aFElZCwIYIs380k7gb3AmaCAClKvDOTjd8SWXZRfX5fv+yvM20Tm
/mjFpggGg+ZcszeSp55H/fBfro7rcjJXR7ukuYqBd1pLSV9kr/cDPG5hdJeOpeXe+MpjVNkO4Fc8
9o4YjCroqUFEkqws+VQKGcSN/UDmJBU8HOaiyLM2Mjr6ajgbrb2ox0WErg+4dtSQKwhFPe7DF/PK
NZiQkYRBVwKPVm/UO8otGrrScWpA3kL5TqJnnoYd/ek7eAbTCiwE06xI768pZnso8wSf5+gVkwo8
rcWOlOieFld/dHf82jWW17dPJSUZI+xaX2c3kRY7YKvPraIKnvfdffuOuuIw8SSP2nko6ax61z8N
3bOS3gW8Pozt6qFKVFNTJIx7sqwFeg662VYxaGFKdAu835m3yrE4DK7mzYcq4YVI+pM/7NYKjnFE
AxOYcxG/w6mefqaVPQX9uaMT2smJR865fZxXaIwvhnJdttUANErlS1lqprNx1F1wW/rSQb/nDc5u
hqcrnMK44qC0bdhAh8FJTbBCGtaQ8U7XZrhfITC3WEPqYAkhluMQBdPV5VcdLE/d+JKjwAeJI2vf
/XjmMO6nF2o4BSlWL8xfRejZqv3nfYBN/15Zw1xeCWlbdNkBoO06K176c4jmQcEsOa8024umirKk
iATCqEyQVcYxFWOICjpJ9ZCSG6PyhPmr3Ek2KLo4/r1t0RWKcW9da0apUQI8f6IvuriE4bnjDc3x
rGF82hyQ9hUJIIaleWzT+c5Mqy9xKj0Jo+hFc3TY36PNm4O+bkFoVQUNHLNHgdwn2bKo2KP5Tp5e
xCm0tfDSSeofOdsVhzrjKlmG7vUUBDpwerF2lzJ+A83q474p25tzhaB/X0GgtlrOcgKIbtROCgRw
J0Lu5Y5XyN0+NlcYJoeoSyOK01mhw5MgPs0LV66q4/9mCePRhlp0SxfDEl16KcFy2WSHxXzZx9i8
V1cbz7hykgbxHNDVmqvqSyNmLoicThqKWItO3DqPvGHqvH1I6rofL4fryjGuncXg0VdkrFxQJ1Vl
5XIBMjYxy8vjCBZ70ClKwkVJmgAfnZqYTFYptdXT/k/Y9BHdBAeNRPC9YzBuKBhLrse6hJVVnyvl
Toy+LP2/Jsunc2YrDMYPBXERS6WRwXSTGJVFtBHjiG3riHrAiUbbHyTXPWRzo9ZEaVJDs74jQYxT
avTcmkbUdRbl8xh0N2Y8HLt5sIJOc2KwO4lC4Y2L6gjVNFoRJoPGnNj7y7sdvH7tMJs5mdVQqkKs
4QiW6DNAP1KBPnvxItYPhsHVZue4k8HcX8XcxrnewfrxVH8ZSsvwF6e15EPtg6ruJj42OUS/ZYxQ
j6k9Hnip/aYnaQiZuHdkUWILDOUMJoY0wa1jms96dqOaT0H0eX81eRCMgQNYipemDkO31r2liuxo
cIKs5mzZ5gWwsoO5AAwtCMloACScP2eEuG34OCae2eicb0oeDnPy6mUY8fUFHAJdIClo7cloU7eN
BziI+u8FEOgZXFnFnEFSV/3SRUBLjvhGcZK73MYsyydKqzLwxvo2LQN1Kr7hKDGHQv++undIUlfB
QEx0rs1PJL7Tptui9JWZlxtu3jsrGOZSQM1YkZGwIfeY/kKR2tJlDkPX5uFdATA3QtyFxKh12NE2
IKJXj4HxYmizJUZOi8aXfdfmGcNcBUradhAzgzFp8y0rX0Yer/72nlzjPJNIdwNI1ucMMbjN/Xz4
ptWiPbUvscqTAdw8oqtYzxzRUqrjdimB0wl3U/pQ648m7zGXB8EcUDISdWlyXFlmpjZuZtSPotkF
ThJVfzS/vDKGcWTZmEoVLDAIqNW5hdJ49WL0vI+ObSe7bgzjxYtZoRtSwYItk0fMhxEtxpOOEV/5
INR/dBEbkgrKNFOiUn2/H8wkieWqUXEbjcsxjw/mfKgNTlTb3JwrBEs3l/TyHJg0rZ2Xux4zr+Rh
5BEPbkOANRmvxKjTvreCrsJLH2phrgkiHox0kkWHcFDLV5IP0sWIOumP/Nm4gjExoJ2TOioTggdc
TA0ZoTcPhT1qnGrVdt6yQvk/0q6ryW2c2f4iVjGB4ZVBlDSa7LHHfmE57JIEcw6//h7MfmtxIK5w
d7bK5Re5eNyNRgPocJpbGDnOKxV0l6g+6934AYMMv4Wn8EH9pTs2BnbKnVPfw80J3NumyzmD8lxw
eaEOFQ44NEDM9CZNIi9ZUsGBvXmnXkHwXiemQ5oQQMgz6ACtY6UrGMAQ6BjskUdBmn267kQ3ndwK
jnM+Fs3AeikBTjEbt8tT10hP3fi1sWzvOtC26mzNVhXNtlBX8n4jDQ3yk8aCTZvTWwpilRq0gNcR
tkM5aFb/G4LzPRjCaLW0xkZqK7c71UfwvIUYbjm+Dn7oqE7+HMoCyO19dUbkPBEG8mWotoS3K+a7
ptyX5qEQPa634+grqbjttOhxN2UJMIyJTQFH1/qCbXUoX1ED6UsT4s5SQJE4ALnLdX2KVozbYUOI
IZogLMWhEZ2oGgzRh/zeb+XxnC5a2Sa2osIixu6HKtWuHqZOPAwCKQRLxFO6kCKfKhTTs3JsxJrH
zu2l+HtZicaKiJaJZ3QpjUXvEQ7DDe6VrdGESo7Wlfx0dErMfMj8/od6kxSOOL2zuYNBkqdaiqKB
gIc72+daket4QYRs6J02C4bxNHduKmKGFqEwY1mdIGWSxD16alAOpstuV+3D6HNSfq1lgZfYjjWv
pOHcRFIUUY6Z9/BHP5sD2Q9frFM8O/lB9VDViXkwoio0ZsQX8YQVHuczppZOpj4iWsqG8KZH1syj
+PQoqgzb9OorGM5R0Dwr60nHNUKfD5jhitHiRwUEn3J2GknuFangnNpOxq/wOKdhW+D+7S2IxXo7
0Pvg0OcoaE9sRkwtSPxvbrAVFOcmEGmms8rC9Us2OGX8a9J1ZxAV/G76ojMIz6Nh50aV6zYDydFD
+TSLmmEE5s23zI1DUclNCH1JaXE34EE55ZJLq+6EXS3Q17YoYICWUbOnYc75+51Ex2owmhimoJC9
lTyMKMK97rf/YQ/9RuAd65D0Vr9MQJCP4dH+QTEzY1f5PXr/Mj/rPWHGRiAR72K7VM+UpQQeCr4L
45tMv14XaNvCzvJwd5Qob/Cq6PB9C+GYuERQr38250Fwlm+ojcgyyEZVYiIqomncnpE0q05ng1rY
M6OveImfB+pBCxYfeaCDaLTypc7eg3FWUBStboc6wGaZvI7W/NhNotEfAgg+1RTJc64aZmp5ZXwr
NU+j6Ei4XJZ3IujcTTU007KIm8zyUm1n5d91ELNN1b+35fcg3NrTziiaBow2HsXY+v6Rsdwysp7h
OwWroaie9tJLvwfjjlKKZ1LXI53l6fJRX+4LukNGo44O5lJ4lSFKZ2zqD2SomEFmyLA47kyYIkMf
2iG3PIJ7QT4HhpU5YyMaQLnxUIJQGiE2xvPoQOGEkpdIrrIelsYmpcSvy14Fmc1Ov29PLH2rHaJ7
4omoPjZNb4XJfl/dFgy00owaSSyU0j0RcJcQAcEr2x3vT+33MjHVrr6fpiHeGD2+P7XFU6pZR2pl
j5mZ3JNm3OeD+a3JqhvwyAlcBFuRa7DcZSGup1weJ6hSxtBhKT+ZM94VzTEefxrzr+s+b9sbrVTI
WUdmSphoLEFEOVB25JT4mNsTOZW/uIqP6g/R82zT9FdwnPNL7M6a5IFp1AjAm0LaAxkeCllGpH9H
bFHAWGQfnPdTrcaushmKrFrJHwt113aTd12B27vrt9nzeQ010S0zGgAxhl9o+JUYr7YoGiCC4Byg
PAyGEaNo2zMV1EvPz4PxpbQkgQcUqIrPUFRVJtOFHRSoi3WkgiLrIsh9byPYOPEwlQKkAZylLXP4
Pxcrd/O9Ohaf7Mp+vb4Y/2DNZwzOvJaksGYa4az4e8ZL7YaoslCOmj/vhTUdTPGX+/SMxplX2GpV
2itAU/Lky2RWd7me7pDncjEmz51rkLIXxYM02b6SW0eZClnm2KF0BZ+P6KWdPWSdBnw2c0vz6qAf
neiERBKEBZXYh+4S2m9xCWeHIYkMjEPBsTUkXpvctfZXweptO4czAHcIN0Qqs5Cdi7XP6LRRHlbu
Z8kxvw1gAmpchCae2N81dZNnEW3OP5xfZ3Du/Cr7IrWmGMpkQwOaT7kffgW/Q+1ldyyoI9/gSXpT
fxFIvLmCuqpjPoelanhZvz9gzCSumhxdA152ag7lMfpW/VCfO5+53hhF8IInwaYjWaFx+q1L1UjV
rsfVRvlc6s9G/doKOd83MTCgz0aHoYG4CidRsugJ2u4ry4tPOnkb6A0ehtzJbpTH/DR66DS8oUFD
neuK3EaFDm0wfJroR36vx3mKMPWdFJgImFF3liNU3t01or6VTRDb1HWiGhrImTkHlixVFuq9bXpp
8YdBb9r6kYz+B+RYQXD+Ky+oLempZXpzcqTzDzs65MOv6xDbPnKFwenK7kHFlszASD+zofJ1EAVs
ZUKH+qhLElxlLh+8uEH9BrtgR80rYwkH/AOUtH+eyXNefrKGI0oVr8u0ebSsUHijQ1fFXChAmaxD
Gv2h69//2/e5jZNkEiIdI1Qmp+ZdPNWnIk4FihIsCx6G7014oolS9gswwpfOCwNW76sfjGcEY9Hb
ICJ92ehefb8uTKOrm22B0ZcF6YDW+jmoyZR9VLpK7oDboXTonjryD0IdUPb+Nz2yHbZCLZOZxHMO
1My+17qHJftP2wcZ7vffD9ulmmdcyDxdCTJyrxU3iy5w2dedwMVrKgQTqFwPMDWrTB1V+lORZ0wg
Sr3rihKhcH4gHLPZYDdLDyf8T6k17gdJip26SV6v42xtHEWWLXQ3waPJfK/0XDZaAw5B05OWh8Xc
YdT69e8zl8jfUNbf5xYEtXnmTJB19JKoWrw0CX+0LaJfYQiWDYz/c82Eiu78W6pbQ3JeulGSPrdG
iKTl/VHS6iOdyCsOjf11yTbYhoi8xuGWaOlbDWywEK0Lc0+neuWTOXmO6uFOT/s7XCeCuhuCun+V
SP8swBaplXPhJjrXiDJBxvmYPYBwBk3gmJx+Qr/xIyMlHT43Lmin8VZwlo+ctCux+QaZTpNmY8DZ
iL653pkRYlanZt8lojFvG0m2d+rlW6pNM8z7oYeI1WuZOWGQYwL5ELoo+vuLvQIJkFHggrfOqrVo
nJeP59K0TZQ0e5W0K427iT4W6SHsRakAZhhX9gQfKDFmSQlLyjxIV3kJeVaqL5Z2qqbCWdJ9q2oC
n7u9H3Q2MVlRdJ1v3tYzSTX1npioYvicSzsK9i1FcDxunl0Kpuv8jcGdJkaS9YmUA8N8HjyyUzBS
k7ROCo4M8C65wmSKEI/JvDpHRowjSdXJMD0lcy00b4eeinYfcJQufn8f+6IIpBCPc2Ny2oNecYR8
f41NQ0HY3vZ1pzwUIJ0WPbP+wfTP2uQ8GHgE/rdizevsdgdtn7uDY39jZOXY18IJK8xZXNrjGY5z
ZGGjNHY0mzg0kZpqgzRofDaGUHTlENkh57NGNaIkB22pV0jHlN5YVhBJgvfN9mn2WxI+Et0pUtgq
OiBMzCOvu/4mLRXBgbZ5cVqZOh+NbkazK1E5iuPleXZZW1bsaXeD4tYgDjrInr5Xf8yi3lqB6nTO
MdmRnsUlAirgyEBiIi1cfX42DCGNAPvMFUPQuRsoCctIB/OHiRj4siO7OjAOyYFZXe5FwiEG20fY
ea04lyFZWZdMoCXHCBQFc7oWh8rfE+lWXr6oysv14/LtzXlNMM5dtG1rj1MHLDlYdv3d7LdOginR
5IZ6oRfu5l34arqdP3zHyNLAuMtEVZciWTn3gaH1qWJJwLeU2L5Dz0ThUFsZd5Kcoh546ahfkA/Q
G7MD9KxgzouUfUkGnWJbE+tlrF/r6l+XVbz/Puc2EkspaEEhVK4GFN3san/TNbrg8No+ks9CcE5D
ShNDjkOA0LF2unS4W4rZlYf03khEZSgCKD6Y1pNhXowCUF1ROSEyc/3ikAHzvOpYcM/YyJoz1Zlo
YlHAUmTxLBFFj7lxRom7jXH7RpN1Ax5YHCWyk3zo/b2G4lxHrvZygmYWvL/T04DS2A68pTqc+ywi
cdj2vWeZOOcBAwfJI7vpY8Ag+G8W2z7Oaq0KEjIiFM5rKEXSl5KFdxEaR8t51+qCQQmi73OeAmzd
ZFreHpBg1Klyp6F/XPdFm2HG9YJwvsBI0h4tm9DT6LYZ4mO4vYO8wBuc1ktUrz0Uj2xgTPHzOiz7
f196wPPqcM6AVrUx2mx1euPGoHdDcZPan65DiFTH+QNN7lPwTGBp0HjolMVJbx6vA2yUPr3fNpwz
MCItbWMNCIxoUwfRZryLbmsoL8XMMXfxGwdz1B5UUYvttmP4rTueBUKblThp0bAPohXjGWwoQTfH
d1Nd7tU4FJi3YJkuwsGYJ1CSCFBd/jKGP3VrHw6ieRYicTiPkJJsnhY4J2+Inor6mLelM3f7uBYU
zopE4f3BNCw2ZhojsqCc0DxhW3em7l03iM1jVVEUy0bPsKLwjBCllXdaVOG9lmjDPqkyB5xOx3Qy
/Kbs71E9+/wROAwEJ4qm2hdD1Xt7zvViQhrOkE4FuY+ptCtQtGF9opaI3npzL+Gm+jcUt5fqRE/R
qYdkHAUNE1lQU7rEgmzcphmsILjNhOZU24g1SJNEj8TSfDU95ebiDOqX61pj37nwPIqFGiQFl3tb
ZnayeqrZWdylZgqTZmyDbZAE4469Cj/0uljBcG41HJKqK1Ucqeq8N4mvlt/6TOB/Ni16BcH5UDWd
m6FYYG6R/gkZerQ4mY5um+51fW0v/Vlf3NI36H6TJRbaIfkutnZTKnAx26/LlRjcwoPRlS51DQD5
SHbZbvpBIgdD0oa3xncwnz5Io+CmuG1qv0XiHeiANspIY0HGaKr9KDcduRteZJk6rfXvmcZxRJyF
4x1o2KBpkpZYI6QbLAxi7bonG4HT60skMIS3aMHKpJO6WDpbYhrEn1Z3DIJyt1IAIlIa5z/rPDP0
xgRIr7+WjWt1sjOicKdQhDwI7EsXO1RVYKoy1kjl41F5Xyy60UJn4/+O1fSxBLMkqAnsIPO70jWe
rutv08RXgOz3lf5MUBj3E/PbJL1XpUcjFlU8bepO1W0N8+SQheQfsupSSMQKNVwUSgmk6ZhIQIt9
HJaHvjMFsmzf5VdYnDB6YdRgycazofUnXEoyhIJRPSMF+a7/IjoWNg1vhcX50nQkTbug+MqLyqDT
DlkLEkbBBVikOvb7am0UvSlBGwQIo8OYsPTLQm7nmXpJLHoviGThvGlqyFmqZAAas9Zp0cM/o/kx
+XXd0rajNSuN8d401CIUFcASQrASB3OcT57ZaMZdHGvLQxIhFWGUy+LW2fylSTvjtQ2VeN/rBSZ4
F5NxP6PJ3O90In9kc2uWgSQyqokvkuRlJQ2qkrF7nvFUIIbZ2XdWeaDY4wL51a29vQJiv6+WE+bS
ZBK7ULLAJa7MDr2XELg0g9KLH+PgOhpbsgtHsgLjXRaiz93U4Mo3WK2TR/tZ+xWjWwSUc5BMcExu
h2RXK8sdY5GVWzTumP2wd5SJaNU4OpbiDHgGoI36BkUi16UT7XQ+QEA7sMiGCxAtE2y/I/Kzo+QY
KtiEVE/eV4N/HW/bS/52Yny1DUZc60RnO5FokRPnsWOLWM9Fu4Nw1pFMPZXnEbuDXQXIHg3wcueh
qv5PzcVo+T+a2snc0hTY5KaHQeBDRgIaPVomt/HxgK/nDNlIL41v+/SXqd1LaBbP8Pi9rj8RDrf1
J3uW45Ft/bJLXLB1OfLwPGjHdhL4mM11WsnDGWKWU6OYLQVmkese1QukVzqByjZ95RmCrzGUp3lM
QRCCh87yLZ0yz9Iap4gFcrxdwy637++F4QkRwrG00xopHtzUF/iK5Fjt552xi4VNKgKN8aWGylTk
cY0Gda9WMWbWS/OZUjeezfTzdQsQ4XD+aGiKojbQpOrNGHot7brx8JHvE1D5oG0W1Sfccby0eHNU
Oixsyk65ego/UtWiaOfv82dxMs4oA8D3SXGbSre56PvMMi8X/Px9bicOKLarS/b9YRftC0z5Q0Q6
+ODTbCUGtxEHvbeGSsNyF1PhKipmK4DZNRLcW7afNefD5+331UmXj+VYlwkOn8wGuwbGKnSOrjnt
V6RJBp8VRCZfOlHCeGO0DZ4bK1BmgWtQDC8sbHbiRXeqa7h0l+oOSpsfQ+rY/uD+L2MHnhrq9cLz
aNsr/L5EvEUaV+D90OCOzYqSiBPdaTvD7VOvAQU4SHP7T9HX0kt2xpNwAtb2wbuSmbPKqlamZnmL
UaFOckH7yoL8pPLIaMwiTzRMXiQjZ6K9VVqtWkHGPt1r1qclPUiJIGkoguDNE3EQDBVGPMxeeuUm
05fpZEXKUe7Gl+vuYjv0u9Icd1KA8SnK1AFIxUnZKV57Ww8wEjBl7WOfrVboSzfq03XQ7VPwt5Hw
neSNHsdVsQCzh2kUxgsblLGUfj8mHzqjzkDcVujbdlBByYHTA3RwCngPUxOb4EOtEasdx0+3pFQL
06SFQUz1bZ08kPBrGGpOIj/ltaiyX3Sd5Qy9jlpDwTQO5MX18sbO01OmpzcgAtktIbg5TFJ9JGJ6
Ng+Vs3W7n5cSbWN4epmZV8WWmzdt4eiWLipAEdkEZ/HpIJHaYJsqV3SnavwZwXqQpyTh1+u2J1Ig
Z++V0s+JWkOBEVUdWh1mq3PauHKn1DGEk6cF25gffxnaelVoLP0gRymaSfYRZn0lqn9dou0b83mN
+AmY9hJ1A7iakf2/H/0U9E1F59AG3E3GrgvA8u02XiPKHm9eY8ABpqg25smDzvT9IaNpuURlC5Gg
hvgYs5rkguLZTc2tvq++//5Q5GOlsoK5zMycrrXQ+pFj9MIsuihvmt0Kh7uOLQVBkS6r6BojO2ib
+Vafm70ywwSz5iM+fQXFOSPJtJuulgGl2UFHH3OEUgdBNHi7qGCFwdS6Pn5DfWkpW5bWn/3YTUBd
r3l0h5j9/fQDl4Cj9BgdRo8xzZJfhHqifJtInZx7UtJQ0icF+Hn4ECu6a2aLq4YHexI1rG7bByE6
eohRWs9T05RGauYzq3jJNU1x2tzeR2DGcRu5/XV9dwmA+Ad2scSZpmcASvLjnD1N8j6qvlyH2N5L
v2XhH9V9LVnhzEpc8uxmqAJZOG1m+5DXzwjcblKaYcxDFqOTg+qgB90h24VehplAXu+xxEd9Y6FU
UxCb2LaFMyi3tdK6NicQCMIWW7CX4q0b1q9z8l2TRb5o2wGuxON2VqakMukklFiNbqY6eCeifwAJ
hIbiCtjD2NPdXAci8USGwW21mjYtUVuA6qhEql8U0GX2gveDyDC43bS0zTiEFBBWHlCUfNaixhjR
EnGne23FWlywGi5txgNlee3C0UnGYMHAlusmLgLiTvdSj1Gfy8r5SIOgavJjyG7t/qTqHzo1zibH
He7qPMXtNGEnRTbzrp0b5klQRiLnsx2VOBscz8iw9FTVhxELQ/Jp+GZOWruzjPyeSq3mVGVf47AC
c2XTdt+plFqOak2Ca9l23G/1P+DO3wSBxtJs8D9o/TAoPFbcmmH+EauRnEWPOoGlG5z36Ia2wgg4
3C8IOSjarSF7c//5un1sP+DQIoWxjWhNVt8etauDSy6nKSYTDCT9c3bZwz/0itILC0c7Fj54wT4w
RRSv5BUgZ5FTHC40RvoJBHoOCtY/6X50TF3TVVDKtSMouRP28jF/dxHZWCFyximNpB7JXyWtoKT4
quyTP7pj/KM8sVa+9NnQg+s63d5zv1XKv7J0LdOtkT1+su5QFXcauc/qmzgS1d5vOSkwoysodwCT
p8WXclPQSIY0km2Pht/l6GctP10XY8v61t/nnPsshY1E1cX2pi40XeQNElB1dVmQEGGKTiQK59IN
LWxMQiFK0T5m9BAvghURicJWbGXkQ1iTWTMgSoOgU5lQZ9JfByp69DKnzdvZWmGcUy8JAnRzBxTL
nl6qsHNBUHIzz8NLaqdBW4vYfURK4zaSTaLaHKTZ9uYoqdx5IJMTL/m0v24FmyjopGTkaTKo/LjN
M1C1K0d7tFHvdNv0nyVTUHki+D7fQVJ2emnY/WR7BtKx4Bye8QLta1UgBdPFxdKcpeD7R2Y1Mhcp
gRTlQI9ZaDqTlD/H1tA72VR5NJdCx4xElQGbZ4WGsV+GaYLJEYHh92ZnzmO5lG1t43o0+pJTeHhN
VT7Lo8dHEcX/lolrsmbgD8jNTD6RoippEzVRb3uyclunE6zcb4QMCiIQzuTAKSL1ytxBjfGzav9p
dEdJFlUgiDA4pSVlo2p1AUFATustWopC3wWMG4tz3a63nLSGimiTIOhvoIiLW5uMTlMkt9DXMrlN
+mTT1758HQoRL9KmOCscZv8r1xM26ZAlEXCWCCTX4K1WcUvphESHm+KYBJkH5FUJ4Qur1DrqNFJW
0Fo0+Yjn7HXbvknz1qVh/uu65rbcHCj3f0NxznRBFJEoPaw67csfSx8ewnKQnCROb8g8BEkaGYKl
2gS00GWtyGBDVfkmC6uK0AGD0DqKXwovsUt/wlAstWj3RokBLoaIb2XLIzFubDSsszwF//CMUD/Y
gxXQ9uIOOdCqmvtXrchDEVkau7zxLsnUwPRsYLvqCp8vyodW7s1Es7z22Pp/PQxRn8JmjjCu5+gj
WUMTwxLQ84USSaTK39thsjQySrFjnBbp85Lf0vZHLOJ/2zJ107Jw75BBWWvw7aOdni+ViZS/Z3bF
n03X/QBVsiNJpffv7W8Nw9kf6duqMxH19WbwkpjSbTgcZDK6JP40xKL0NNPKxSKhKkM3bbT5Y0rH
e63pulyqC45uFMCEXo+sfjZn/mRVPxoaP+iWgcGZ94UifaQqz1zBMttZOY1CNawmnUvQyByX3YCg
geTLh+G4uPqOTRJWDtc1urlwKzjOF4bVWIBPFCwNWvjdyHKHmDeNaND5NoaFWW02FIlSl/ci0ayZ
IRJWrWL8vPRGxns07ASK29q6rIAGpcSYknDhKUqqL7o2yWCdqtP6zjDM2RsthQouE9solm3bbxU7
JieKqUbxbJVAUSjdZWb10E3C/pMtn2fB12nERJOmxnuHQSFpYeQqiDMKS993eaYGalOpB1ObZi/q
MzbosxQVg2+t0RqU21lJqkTyUgO0a9Sd1elHTSrvQIIiCJZuho3WOPxFuS2rRNIVuD7f/slay6ov
IM566b3ZAy3li/kwfb1u4P+AaGvwTTZr6uUsHG0cYKtBSBOIC5Jt2FARxs+5ttt7+q4JLOqC4ED0
fN86ky2ksnXNQKBe511uEcYyLuhMndY96fZKiyGflp+LRqhtmuMZhj+vcOoPBclwkEzgaiJNhtKg
p+vq27SLFQLnBQkmVWVVBUE0OX/UbDvQlu5HTTtBnH4za79SGF+BVCzy3EYUkszH/rO5K4NmX/nF
Z8UlbroLXfsDTw+MbcGQBmIZYCHjjKLBYHOkzbGPU5Q1lZbxqBTd9+ua23wCrDHY4q08+ThUZQVa
coj02HksvCJpB/KNBX9RJCYq4dpcp5VA7PcVWCKh4zWeFzBAgekAjJtl5GSxSXfVOInmpWw9qNZy
ca5CH5a6GVvIlbdPjXQvNc99/FkuPy3m3WCK2AQ3LXwlF+cvJDm2EjTOweGit0dbwBKni1q9Nv3t
CoJ72RBtoUUSQ54eg8sIfWWjq+pvveYlvahOZHuV4BHw9GD8/txuMvrUbEEkCmm0ziVJ5Yc0dONY
1A8jguHuEMlU5mBoBoyGbG6ZJu5gyA6dPgkMnG0S/oaELBCSkWyijMpzLUk4MSxqTcyzjv5UOsk+
29n+2Pvp4W2s4h+j6E62bQ2/EXmiWV2XdMR2R1i5au/TnN5Jabq7LtW27s4Q3BKlOW4NYQ+hrHg5
Tsp8LBfipGrj/TcYbonUOJuMkUmCv48jTXdJS337YwQhFtE0TEfAoCqUn7/3C0U19B1yJozM7Lb3
oyd25A5fEt0Bt6N5y47AdEd7T/ol8rDb7s+QVQ3vGzhYm3Oxk03MLkpnHIHe4Cme4sT3w9FGvXER
iMYabe7gFRQzm5XzKzV5WGIJa2bMtzHCBqOaOI18q0+nefnx79cNXWagiWHRFlCgv4ciVEvkEW1M
nqoF6hgoi6/PgiN38yxcY3C2QZWpK+w0Q3T3gMeh9yl6LPbjT8upHNWTDp2IF2RrU9mKhe4I1ots
8HeVMMKUCSvHG5siIaWmstO3z9eV9g8S/Ybg7ymL3I6jUkEi7f6v3ojyJQ1IIAWRi/DlXtQDtml7
K5H47K7dyjRTauCxThYZSfnoWNyYQeEnOxElyJa/WENxixUPoFXv4hwRiuFFzT7PUe7akpATjJkV
72rXKNxmUqah75MCAhFn9M0dSAt2pm8GKGe8aQVPnM200BqL2019orTD1AJLPoKGxnDTwDo1/uCX
D42LKXelwOFu4+mILyNWSlSbp0KPMJGspARBpRaVE6x2UoZoKJlkZwh9EddqshW50CVCf2gQxjFx
wd4XSv3URnWJsDOa7skpOoa72ms+s4tmFpT+ddPfck0IoGuGyg59MOC99xe9btaYA2xbXpg+j+NJ
MnInUmLXyneV6Jm92RZt27KJhB6I3i8K6tVQ1ydzoMxvsLFy8m11DxZfP0ax1avhsAdWNjma5Iji
z5sOZIXLXaDMqar0NINPzKtgaHapqC5p+/sYBCwjjo6uPs74ByIXw4Buf8+u9qS800Rc/5tbGA/6
v7/PGTwtOxQ9qfh+TF9s28A86mMkLN3fEAKvT9b7qmFyxkXxVkyWLlSXBEG4mgajFD5Tazlct7UN
OQBh2iYSgjK5yOdOdtKlcWaCltXaq0nqVMt9louC51vb9R0Kt9rjhOlUZon39F+ZDdAW3CbB4OJk
32FM0b+P6ihQGmKkGhhMCD/Eh4QpBBl01FKNKCYt7rJB9FLfVBqS0kRG5EhBN/f7DapqUpeFFZQW
qsE8HitjF7aCeC/TCOdwIMQZgrMvkyL6ikHXlrcYexLd6GXu6PWrGgVGE4yJqDJnI/TwDo0JvLoM
1WYka7HE0Kj6nJsl6nDqXWHQoxmJuNm2dQdzRn+6irA5p7uhtBdkiuHcluHVsv9MzZ+jkCNFhMEp
L+nMrm9GbM60/CMZb8Et4mTj4/WNs+GkobKzHJzK2j4aaswdAkavfSmy4VGRxjs69N/b2by3pPjT
B+DQ0U9gb+i15e/khpbZrAAI+7TpE6eSU9u1ywWMb8XoV5n5Mun/OpOrM14EvNE0hZiI0XO3VqlF
R34167Iv26HbTvnPQvnXRcsMQlNgBrKKZkadiwrQMu/JOIWyXykgTyJBqhnOEAvuJhfGwIFwrxnS
EZKnM0A6PXEsBBsi6VYXcTGLQDgHFyM9GDcLQNLhpbR8K7/XRA1DlxfUN0F05H8wlQV+h9NWWqlI
pTYWBPG6xEGTyt46KY+sCCb20Sl53d4uXTaHxqmtpBFKiUqgsRsW8mi+/tDuDIcVLoW+KKu/rb6z
aJz67EzLVZmaoKso0D2I+n8FLxZr/HldpgufyonE3avsNDYHjICV/SkiB9AYu1aCVg2r+lYvCIWW
Oui0JioiMb1wre9B+eqeQqlTPV0gWo5EZ1r82ceYkbfU7iLiZhDokI8T5SSEZ+ghXZIew3ifNq9m
8XRdgSII7t1iETpRwiywqougm8x9N6muXiy76zAXrpVTGXdEjCOGaxmLIftKQjEkLDw17V0vNZ9S
zVtkQRCZrfm7c5bD4o6KkJpxkWVYnkk1nHFeHFW96aZ7A2+kuXaJ5Kuik12kRPb76qzNKl3FbQxK
BKvbrg6RHzS1QCn+feEcJxnvLsYqTmPMWvHLGB3HjAE1CbT2bTgHy2GE/iK4d21bOvK5qMbDY4IP
7SETmCRFbMs+lR8IJggs1HCNwVFlUav4tgZ/A/ERvVobLUQH2JrFlqOomaNIJ1lEcbPtLM4g3PGn
lSPN5wnS1FJzUy/WTYbyHCez1d7B7cWZQtzIVGkQmONl5ult1c6w3BYzyoGkZQjriA/LztxFx556
6oPx3J5KjEWzP00Ps8jVb6qTEBU1+njfynxJp6UidITqBtnXNL/Jd7g9O9mHPMcKg3PwWYppeTPD
QLxx1/a136bzSTWHf/uaYdpbwXAePs6ScLEzwJS5WjukjG6quvspZa2AlIZ5hQuvgSwQxvtiLhKC
Au/38KyMTd7ZwMEL8WGRwcBniqrBtlflDMFpbBzlpAfDhYwSgt3S39lZ5Kjdn9cd7eaOXYnBqWtB
mUyOq4bsq+C2lDAxEef7GyG54DJxoS6EaJDGZ+9MFJyZvIXpVjGXsiGV/iwfUmnfLYLluNAV931O
V5VVJLaOHLtvVklgF4YbStE+HjLvurouQ5IcDqcvlJLkaZSFJYat53fVbtonLlp2HVRZOOiAE9Iv
CsTirw5DX4Blq4faivRlqINU/WMpRJv/8p73JhMu32zohgp7fm/KcdVN4SwZpT8eySvZJUfbbV+l
RxmjLCOv2V3X4LYhnME475Y0tTzR2Cz9ymJnAyrGS9Hlga3Bu63JycNdHqZR6apegTxqEAYV+tLb
XX3oAtEUtu21OUvCJF2d4rmOUZmEQJJJiU9lbft1gkJK3RacqSIY9vsKRhp1LaYNYHr521hlAbVK
B6lCgWGLUJifWKFYmLce1ilQil5BiZSrpaHTmoJNKrQ0zmkW6SjXJlv85HPvs6kRtv+TfgfzIqby
iCI0l3FNzgw4l6CpTYKYJ8C052mXPqHFzjmArvfEZpPdjScU8u9EGYRN40ZlvYl4qiVf1G9Iajoa
nQYv1EcgSNX6ofKNmqT+9S20LdkZhs+LDEOlV3INmLdReW72jA6MvTG6jIq4QYcCPVa39KUQpaEF
0vHpkYZ0td2UgDUs166fE+1FIBfb+xcbdyUX5xusqbCMuka5Jsv9MYLO6abZD666+//ECC/vWcw+
VmicmygltMpUMsSZdv1n3Z/2xqexd1SQPnj1odyNqLZwYlGt8mV/H4fKeQ25IiXNJ8ho3Co71U8f
wSP9ZJzat6oi80D9yBPlVDf39kpQ9vtqby+ENKnUYyNMdv2jT+rXJbYLFEpboqnIIgPhnEhSlrWE
KBVky/b9eDNR0dWYLck1A+H8h1JKMmpgAcAiErHbBiXSTCbIWxlfWuFqX/+jQXIuRE3KutBlaK6B
Qaou69Jl4+C04xRUQb0XoF08ejnT4O4WqDdCAQYoKyDd6OuP8SeGWL+M1NFurXszIGBVCu+kB1G7
08Ud8A0XxdIEc1zwh9PqRNG/XYPnwe+Uk6Q6xZw6ZnnTJYJ49rb3R/Hy3zicNi2rGM1pjipfi3yQ
te3yoEZfjQsyXMwoUj+QkeTk4vQZGo0xYB44ymWy+inUSnfQUeb5faDN3qj+j7TrWo6bZ5ZPxCoS
YLxl2CRplYN1w3JkzplPfxry+b0riCY+29dbxdkBJgGY6S5xflNuNdIfwnFo0F+qOlJnCqZCl8vF
k8p8/aYpZqIOElQeDszbowMgtKNL5cDmyKJ739EeBDa0HEJ/rTF/BZT3WdVnbI2jp0JHaw1LsfMx
xgH5Byjwtp2otUaoIRez1T5jo2YQaD6OL+ySIdxgnpJ8G530WG0wqyzK68vR7KQhF7aHcoiNDLi9
nhG9zvU2CnCkEFiqwCEIF6ONfsTcYwcRVnlr6VvZwhPP1hhE/i7aKy4u++Dtm4sZYlLgubAEpHmg
ErBrO3HxYO4ILGNx3fCUDKQpDBcBgPh9Fqg70F1lFim8fjNeZqk9Xuab0C0vCHVb4E3WWxU9ZQdT
IHYxpp1J5VJCja6AFjwChZcEFkJLoY+OJfutLdVFu+nlXr7sNIkK6kyRqnxAC4CtYCRQNfBlJ9XK
vW8NjhrUgg1cNJMz3bh4NuOaPh4JRbWnj3dp0OPK0LITqwBIurkR7N6irZzJ4mLZhFunUBkha7QO
RuXV+m5UIrvLr6X4OBPVHrpj5+9aHTy/gqS7riWG097bTRSaCVjTIXkmP8rgUtM6O569WREBerLV
+pDb0RGIBi8Nz9388xaQIzDjK+PUFoX3FS6gLP8CWJrxeJitq9Z6EqynSBq3d3rT9rXWQ1qIpoc3
EkPpLt9pyLGZW15Z++i+2ZGr8CrfEkFwWTbOk57cTqY12I4qdjodps5RTWk3yPTQ66Kr2GUxGEgC
pxLWjQc60rokDckMqCYyPc4AM9Oqm1SzbMEyLhZkGPH8nxRmPGelpW6QOMS7YeFZu87TwGZTOPWz
vle21R6tKt8LgS1+fABjKf1MHufZUtbW0WRB3uDIDhhe7eig7g0GoHkhGpZVlk3kpBtnIq3czmpl
yIWn3f9sxDZvLA957jLaAzjXVpwcqHCmo9zPn9ZXVbR1nIWMzVREYGNHpC53MVrfRlcWXfst12Kn
heThjjTaJeC1hnK6PO6DvN8ZbeKZxb1Citu2Aiwb2vtsKywcapo7VQFmy9CIBh2Ff4K7eLIyoCLo
HRQ9XQfM6O9jl2nRRlTlLp/3zlTmKhU9RMLNZkjTX3s01ide/Qwg9hdjW9sxAF/Dq1FQ/bF9+hjR
fhkQP26fFEWm0JKlIVJ5aiC/GmDdlgFxUUvtTWYm+7EMe7syMm/dfpYj9kkuV750lQno0gBy9V4e
nXgeo+u2jfpnv/LpcVCReNflLdeAbI4YszJoWuN7drO6qudYRooAdiJGgNzY7XdqaQ+lzTAMGahL
JxrpW97NM5m8koYR+32NwkKpXB8deYy+WnezwFPve08GoC5QCP7mJu5MJPPbs2BXpDXap0qoaVUv
Fmqm4HouRQFuMc+fyeACakFavykryGAtqKMLJhzAhfzs2QQO1H594xaLszNhXDQ1TTyl9A2EyfEB
Q+16/KXtP9fmdZH/oyAulM5hqfUdqyGo8dnH8WAyJTfPtpn0Jf/jySOWIc504oJnI4Fjo2ULWJp7
2n/TUhCn364v26Jfo1rGNAaRkVy5ZVPTouqrHBmcRkADCD7p876S9lr0HJYX4fAJrE2CNLuYEEzZ
MqkGuNkPfTjA1VXB4dri0SFTX4tIkjdtr37Vulx0JGFO8yFinQniQqQxhaCjVxtcLJKD7Ee2lqQC
VUQSuNMb5rWMMeihSiMH4F3JnySpuVvfHpEILjIkYdn4bQoRhXb0G09qBGFd9H0+DJA0olmC789a
ZBtGd5fWonlH0YZzUaAH3LSS5BARhHpsTz4eSrP5mrTBj/WlWo7cDKgDL78WxkY5UzYCKwb/QckO
hfIblk947T9U7gCedX0H4JbndXnLS3cSx8WBug0GvephX4Q8qObTnAoiNFuXj/Z7+j7n/FGi1lpW
1DiRVYVTjc4gFU4bbDLzYV2Pj6hSLMqc1o1nijQlos8xzrCelmS7Vs5x5xHsy9F4RY19ZYyRM5rU
KYi2CeJJcKIWrCGPbTD4fRKNMkSrwMCx8d7dOLISz/8ohYsEuPUEt6BZ4Sq+suw6GBzMpnqCRVw8
PJwtIhcLSNHniubD+MiVumVjvRiydXR3oA5rOg890V3EoldZgMEEbRFmU3nEi0xK5qxKe5z5tNoe
+3RXWJHbGbq7rtfiBp2J4Zw3nBstKNQO1RAOzNpsK3+MS86M70wA57SA2NSyfoYAi1y26H3Jo+/r
GrAPfHCjMwGcmyYkLYNchwADTJ7aa93Yang0dLscRYTuiw57Jolz2GkyajOmkORnB4phpWovS07c
moKss3zSOMl58+ez0i0hvoRbJ8gZMFTL7p4BVn4zOuziGbjJAt8R2NnbIfZMWBrmRSPLEKZNN2N1
6LMfOt2t75Bg3d70PROh0zrvrYml0Tb+3rZzZMdKnztahn3ScL22Lm252D5bPs5TwyjVW5kZBIOw
w6yNO+7SFsX9BC4uMJ7epVtJMGm9WGMBRIPNwhuYL+MkBiRQZ0kaWJ8Fu8SOcCxkA9DCQz47Yn40
9ZMc5sxnCymTvFfMYoQBprALuut3JQiu3dFLveRa1DGwvGsnYcxwzoSpWtBpKoGw2aoOEgk2yjxd
VH61MyxREbScoc4WkItCbdqNqj5CVrup9yqeraLLal9jbk50iPiNcZy04sKRqWRSQxJIQgOU+TqZ
uJfJ3XCTOOiTm1In/8w2TvRYthxkT0K5EGWpFSVEgdDRPxT55yARFHnLIfD0fS4wZeas5mhCxRl6
2KXjZMvjw2R+b5ot8Pr/5rb6tFM8O0c5hXTAoQWmHn6uAoCRKzcyGvwFLswS9oqh800+uHFsEnCe
IyiByQc3Z3Bic6+Comvc/gcK8uUQ+Gv5eIoOjA/PUx3DfZX7Eu0qB23n780HNKtvh6/0oADNTD+K
isvlYvZsIbmY0Sa61WigIfEsfbrJaeQqWvpIRsmjNb3M6gKPfDH4mqRvTRcCiaW1SVntpmYULLVI
dy6klLk8mkow4XgoOZG/Q/9rEwqsUySCCyRjYA54T8FmWsFdAmCSJg8cOakEeWy5V+FsQbkY4meN
4o8DFlS/YqBCeEt0Gpfs523rmTbjxIgd/XHdTgV+zbdV1sNk9kUCkZT6mL8dutnp2lLUybJ8t3um
GRc+giGbOkuDGMa6hndZDzh78s34jOrTDXfGAWUBwNizi+yLCCNTkAP4Fum5VEM5q2EddQV4zDmp
entuSt+Brd60xuxv19fzo6XgxUYG4KdFgd9s8rNWUWS2UcZq3qTAcxEalgP/sRTNHSxcy7+Xwpl8
nfh1mnWQklkXUb2JGfMxxSTHBqi3kZU7vXlfyp2t9yJEU0GZwPeBjwXopyQWpuN9AHbQFhQ0rLP9
r/q6TuZicRfVKZEiKW4hJkvvG+1G9ffru/Sb+vRXvLRY9D6rDJo0j8H2/RadU7AnJZ4O4kFPcXzb
/5JuRb3LC/vFThAncVykJP04xGYII/w5O11tg0d5z0gI0PEp5JATuLTFGUeR9QV4Nd98TdkMr7M9
Pvd2iyLLOIS71Mu3ibBeFVR1/Ft3XJFBS1n1yF73MDKyK3fVZeAkbgCvXt86kQVyMdIKKrmVS+xc
ovZ23hyjOXZi1DtoudCmB6t7HujndYlv/TgrqZy/f+wTkg1xhd0bHGk3Oew4Ix1193v8FPqAp1Kc
wh0u1GOsCVQVWikXNSfJ6g2ZZbbWRYOSk29w0Q84EBn9ecGmEl2Ffwxd742UK8HSOWrziUCaCb6P
LaaMHPps3vTon6l/TC6xGV/QH5MivB2t/+cYGFh+74dZOYASsMdupsEdHSqbgOGxVnpbkwRxWVCs
YI70vSQrlXXZjyFJvi0jm+E8gYfcIffS6+QWbnAt7P9gPv17q1FkLsSkNc0saYDA7P9hu8HQqjkd
KLuKTeKaR9FriaB6UGQuyEyEaDHBxIwHAt10H99IduYlh2wLyujIVg56ZLcA8firZsdfoQ0wqu/X
tdGr2moJpILIeQIa+bQnheDwvR7QFP4eSZbHbswriDBUyZFL00kqb93Fl08fmO+kKhBMVf6Ob1Zw
g0Qp7vgqZed3nwPUqq163xlfZk3QjbAcvk6SOKvAZSyaETKc7NWtecg3ybZDrzy5ECXQ35j7SQ5n
DKMVgyzOwoUF2eqQE95jpiG61A7FJt9Od+NgEwG/wG+OpSeJnCHkUzmXGvqVvRSlwfC92OYX1eCM
d9mevdurdwSQzrkgQi5bxkkmC2lnabyby9iqZ8ispUMYXSuDQCmRXXDJJrWAymT6uD+f+/s0Q7NR
0Dil5cVFbkux4C5duIDsz5wpI81a2JgThDGCGjATA12vReYe8aRL3NQL7kXB9zf55bR8XH6pk6pI
ZwVGEqG9YpN5xXYCTPAbDV53H21Uge2LVpNLMGUmTxnI6JBg/JsiuI+LyCXlQUafQyVE4mGJ42P0
/aUa37KvA3oT02KQ5V+1+wqH7/qC3WilBxEOz/L54iSIyytTlUgzjJCZIGpxVd5YdPxkWv5VKZUC
a/9NGXmSxQWPzszaSq0hi17jiH8RHFg1IG2re3H7osCzeLwNLewqJWYXnkUOuvnqSyWCkhQEQo0L
FwSAnGrBXKvHfRm7HwZQFzi5RNuzMLvx7qjEI/v0hdqbEjuQNR59YQ/8qZsBtRLwMbhLBYqzI9v/
YRaG7cR783sn9cP9tzpoagLqXC9rAk8DgMhURx4Asi/GdDh2Reyg49WhEiDrzMQj6XMQxpv1lPZx
A9//A84u1ckoUZJjA7PptfKxh9PtuoCPG/heAGeMgBJSJ115y2Ro7jkk22TP+JJEGyjSg0tkshGk
QB3H/hHlk6S++p2o7P3owO/14AyxiFI06WvQo/1qXSdHTAA4/UXgAWkmtNVrljGlm+5CF1QcC9Xa
e7Fc6spADO9n7NEiviwvw285a+KJMdvIOEhTMBDgTLETBeCFFPNeKJfPRqmcByOH0NrtPOBMOGiQ
6oFo/kZ44Ple6AkLEZEncFktoBmIkE2IDC/Twi735cbfvzXI4xQDDk1R15loN7mU1pRGVEw1203t
SwLEm3pwFBy1ReAjIjFcKqsLvZPjipVXdWIDZjfzZ2eQbwZrFMR89n9XAgk/0GCEWR42BfQJqk0V
PVHS22a1JeCsiS/m/HHdpd+mFdakcUFjSJKqbHI4GxsIIw4zygB8f5two+6TS/k62wfo100w+hNf
Jc/afgjs9X8gWFfCBRXNzK0QkKjICnV4SdLMUwv5cbaCraUWghevhernnTPwHbvUmAcrkrC0+lWO
kjXflLJNX0cguLfbsLJFLygL2fu9PM75WlyrFgRcLVjceRPtkA9sss/29D+gHQp147xuxKW4Eb55
3V49EODWELy++naA0CK5f/7++l4xzufiitZjmeJ8FpcPQbK1pl3du+t2IUg2hPM3H45VdiHsIt77
B3bvqG27PVDBBVFZkGz4Lt1gjCMATkPMGG+s5BD2u3U1RN/n/KtPQ/CcGPh+Rg9VcJcLA7wg2lLO
fyQ650qkwcb+/9XJZhcAiaNtqaei43ZdG4Gz8v22deXj4BxDG7WLvMmAIeetm0b6XR6IcO9FZRzl
snQmDxONQzirrLvzt+RpdHWn2rZfhpv0B3jJdJs6LYaaRaa9cI5+Z9uUS9NVlicVZa2A+aU5AQFq
3CVOapdP5ec3IEpHNK4vFMhFCTUC1ks2QNH4MjiyO3brjtxMeNlFuRoeIoSo/b/tIhcqSIz6OAmw
i10jfx6S8YApTE9r2kt/bidBeBfFJcqFCkzmNY0uYzkr72cLMYYtS4CWYqBgJ12KWDOW3U2TAXwN
yA0gx70/UaeGz6CBc9yImdsIBXcnRCll2/8xYeKlB0CeIKJRucXL/SivOx0tVSbaEpMHfayczjAE
NcCyn52EcIuWhV1IrQy9YTFYxKTgE1i07CE8Skol2B6RNnyUVSs9SxtoY1WT4wOcaR5spRLcAixv
yi9t+JN5SzAY16FlBx2pr3HxpIuIO0Xf52JsBSq+sPHxfbQJy8oF6PDW/eU3RfRJAc6qJKqPGq2x
SvVL72JkHZcLVoDmnPCIAyzeMcEuJ0hLv3Gbk0juEKSrPQCDAoj0ryaPusEhuNRtls5LZ8CjsEBB
9rUVo+aP5unY52XOFKy84KhtEm+80I76JRsUyTYZIOoFAgVmp7Hfzy6++r7KsgZ3UV473/TRJvGv
Ys1d10ngQhoXVRW5KGs1LliHXWErmJIwn0Nym4tAkt/K8bWl4+JBU1SVErYZbmjuzVs2Tp5ep6aN
7oc7tA3iFaXYzB7ZRdcpSpfYsf6qvDiZCRcogN9W1j6B9KYuLsy4vM5lVYRbKrRFLkhMBdqqfFBm
4EIlx9Np4wReb0/X7AgZiR+lBN7M08kWcjTJI5PWHTC09KTidF44ppvXNr1l90XplQjqjC3Syhby
ONehJem0kWEqOf0casVh8jEwbw5H0DRfVKnm5EYiuIJYtH9FATQzlXWQxnOPYCpm1scojdG8Q7wJ
DUmp7Eim8EZ00QXOpHBx0ehoJ5Vh+lbJYAJz3qXoG7vQrrK9b5eH+KAe/df/QLEjUo6LljVmIY1M
gnJNr22MUPlsNOmxrkxNkLuY2X3YtjP1uBBZJ2FkDQ3UO+9MkHe+tx5IFh6DURCeyWEGexastHrW
ssZImEHqW4aZ0u/R27WpL+ix28gbvHVcVPcAgBcEsEU/OBPLxcg4SHrdpBA7l5+C5NUXDTyLtokL
kENV6ibp8P3euNbL21T2JOtufekWHetMBS42WoHaF2YOSxjUChNQyW0bKm7WAfU4tD5FVtLbPvW/
rMsUWQUfEVuwwQYm1PppFeae9asQIZOBSAwXE8eszAG2i7r5z7pnBS7MH0/jMu+ajkKM2l6W+Y58
04u99LC+YsuGhrlwoEjIygfmDENNEq03kUMAaFrKe1PE87psaKfvc/GgD9SgrXKUZ0FxnwTFjQ/a
+0g0zyNSggsG0tANgMZDMKDZp3B8arqX9UUSKcHknwUBxSdWRGp8X0HTo/wYAAqn/fRvIjiHr6Qx
D0MFlitZoCXNAtPfq2B7cFTJzzfropbPnMppTzjnl1ra67WMPcdl6YYVfOgmvpL3DCMpQ6dJJuoX
Yp7+MVaf5HGRoAqHMS99LJ9mgtWX7LTk2TdB7qDdhkLg+OVy/Uw5LgSkapTOZITBRbVtXrFx2fmi
fo40Zz5UD7Edes0ueBYsqMj+uHgQ9mpodCwZNUgSQDu4RbsjzXDSRRun095iUe9F3bgCkXxnXgO0
MD2gUFNNVUc3P/uxIHwLbJ7vyQOlJzBSR+ikaslGCambx9kWdMPu+totZ4lftsF35iWBoQ8khi3m
5r6bvoS905WbubkJpoNcC3xMZPj8IHVTEkB8lNDJfwMHCw66+/MF5r89Cy7H75NuXNjo/IDK9QBx
UbOZ+8CWpl1PL1LRwKRQLS52NJWex1WKNZSCwdM6/1AOYNVRgVnXTF5UlAc0hj5TDKdrId0OauuM
RHLAi/60vpXLzwmKaRgWAbPUB8oizY96JS3wxhteduhpiC66HQoMzH10W+togIti2mfbFr2rHjsZ
lY+ioZbl9f4ln79qaEx9NnV2kO1razNreP5PyWOmpbZBB4F3LHQ4s7rwJIsrr0eShRnJoKtyb9xn
x2E77hDLsttwQ/bqvbRtt2CyuZueVSzC+jKLtOQyat3jWSFlrQ5lHrrQeEOl+F4vpX2ikz8enXiv
JJdXO4wsJTkbXx1B6kvug+miix/WtVk+X54tJOckBZGbOGohg2yNFwuIrwnw5ugPYpeM1khw9fCb
7HDaNs5VJnNuad6ybbvuPMbjG7rpFw2Ma2+4UNfdLvubwx44skFOBi6RD9DPWRhgYJJNK1r+YTID
26rE4wpsiT7kV6LhLQGk9sBK5pQyqd+MEcvnxTB+DUbd1mURSuqiCAo+EfDGAY2Gxz0bO22uugBw
N0b94vv7fnTXzWAx25x9nzPqvK5Da9BkhLDM0ayL2nKiRPB8IRLBG7Ov5knP+l37dJMlT6Z/PbWC
u85l8zpTgzPmsQUwSMKWab6O91aO9+/ggt2YJOB6xCxQ8yDunV+Oumcyud2XjLbMWwt6ta72dQRm
T+pQe3yp982WveNiwOOSuOjcf2FjF+VW9AKvsOLmg/WdyWfx6qw4ntUp6WcJ8qdbHfxWuctYrtj8
kwTAVO11uuncZk8PjBRtkkX+zDZtTThXWpIwCMOpZcpv2NhV7gZei2lG1uIA6OMLUdO0yIa44pI2
mSpFIfY31b+G6i6eO9v/c0AwBN2z9eSKyTgaVLRisfUkD3r0ZKabetrjJG2ve5zAo/nDZRDliZkr
EEPza7W7Aj/Z+vcXJiTf6UG5DJnkclRPBgSA/8GOy8fauvaj77N8K0tXFa5lBwAfiaBDlrPJafH4
B9E6jsFGyyYv5G2+N8CqmTiqC+Nz/gsEsmgJuYgyZX1YtD6EabgQKo4zFYQTgbXxj6DtoKCnS8b3
e31njk5g7AsRpOxyl8LZgnHRYzKkfBpUtK2jdxcOlLr+3t/JG9zSbKetwCJE68VFir6Ow6qJ4D3D
ISY2C1C+q4DQ8Ppnr4L+3Dz/Oc+49t4KuQAByva8q3Xo12/oZrqKN6g/s6vECfYFGpXlL9Y3TcQr
8Db0tRKU+FfPWGr9JDQhMwmdfA/kJMd3QfdnNGjuVUB6qdw1mCLRHLJD68RmYIiR7vCcfVlfbtFq
c3EEIA1ykDHrpNFd6z9TZfNP3+cxOrR80tJAgpZVeNVgqrtMhaR2gujO9+ln4di0VQmDiXGgaN/s
hezbA3uZqoGdL5odXPY3cPKirkWdw88OFuXc5ID6g0blUaruafwcY7ZifdUEMvhzexv2TZSXQEmr
ktjWmqORe2Ev6hxe3vpfivBndxyqtbocIEQypJdaAbdk3Tyt68F89aONn0RwBRudDV1rKNZKSUJ3
xBt4q25izGYFg/C6SqQNF2abMQGfTwZtRmRbhoAb2hkwu0BEv2tchkwtUbsTbJNIPfafzooagi4C
zc+gXgpS5gCAGSjiHYBf2TQQHOeWW10YE/RPq+OH6QxtqP08gXrRk/aSBDbrXp9uZmf2tNv2YGzT
nbzLnv+YD+wtLp6ksgU4U1AdJeyWhYLbqvbGeBmY+1bU/fSbavgkg4u9uEBS03DAIjIcffZqAug6
EOSGx+hycPXNtNNrZ90qRd7F1WdFmimNybTqpwur++5327AWFU7L1y1nG8YF1hkc4ZrFXJiplQOr
wzhaDVDtEdrRXT4816Kxl3WtgFL7fq/mImI3DRCY4vAFGcr3jnjrC/ebwul/e6Xx83KdLoVDM0IG
+uah1LwDMFZ+0Xr6Rn/G1KOQFEWkExc/TD2LpJGBcP7knm620fcJhFZ3bPwlQLVWPsqBTb+taykS
ykWSVCuMJmcQlbLxElWvlFwVvuC8/5uFtCiY3cFibPI4u+AxzuIEb9iANQ2OIArfSB7IiyJ7BuRJ
sJE2f6PRSRpn8HMQaOM8Qdpg3KR4JR/q7QxqjH8Twht8rZG5KtDwqfUXmXVZIdmbsQjrliyH3F+q
8E//WWWRtmMLV7uG3V6Cm37XXvQ2MGNu0Du78x+kxm4xs42em/v6tnRi3B/Kd+ZF7oiOtMtmcvon
/MmF9JMWpfgnZpJtwyFxZ/DHSXouqofZ5nzMoSc5nA/UWRRXYYIKTbkePMVNMRWTXuPd55v1qOMA
SzFQnT62sd1diG5KRVaqc56QAHhC1Ut0AYb7AfejOCgZwNuze09zgGK/E410ijTl0mkWKT6AD2FB
o3k9GS8B2U/zS5wSu8qvgQIsSN6i/WO/n+U2Ouis9oW0OnqUBw9zsvZUCTZvuSg57R2XP3U/7InP
kBHMGC6XKVt1+rrudSJ/4LJnjxeYQmNXG9asOGGyMebrQselci7EIWF2tmaHXBAhRVUaYQVd1O3w
xHJ0tM0n2AIbmKI3QnQEkTgunFR11dTd2yVKZI+u4k4ebs+/0Cv9ZU4wnCXq6RVYg8Flz3oO5zYP
YQ2Gjs+P3xr6LSzv1vdKJIOLGKOBwDUwfAmjCT1rulRDjHxFomkJgRcZbGHP7LpAZklnA5qQIXuB
RttqRMPePG3UnthhaRz0ohOYuUgkFyfyofSL/s00oqs57Z2oupsSUIbKPyzpafoL3Ed2Wv/lVQYX
J8AsFoRaBJsPRhV1t5/HduEHO02Wdro02aQxNnXYH9pRAldbJ8ilzKHeu4Gqoa2XwReqqgbe6ffL
S+OkCdGuP3thcxi7yp6CbzpyThF8STEbtm4wH537vSzOB8AzHcclSDZBaja8aGE8bUnfTxvSFeSh
Ebv4R/t8J46/7PO1sazQ7Tt7xky2NO0+VSWepvv0j3GT3ovh3CCaw7bUKMREPb2kcX1tmIYnxd1+
ffFE2nB+kGW4tapibJQKmIOgtSNql8XjuoyP8f29Kpzh941R5QUeFD0zBC1kOrljXv+jGpyxt7JW
zZmkojDE+EnaGPusbragPPfWNRGYGj/SIClWksUDNEnl42A9ddaBVk+jKqrfRAvG/sZZcKI9NYw5
hkWDNz2NrivR9PryputUk9HZD0R8bkMMPZcyNFRiQ5rETkAiLZGLmoigoJdjwEkKtye532ul2RB0
7WIsNBzsqtgW5lPefpEs66/CzUkUU/hswcDrYI6Dr4Drw0/tqM+cPH4u+4dBvrGyP05PzJjBeYyD
KWBB+B5XkyBrSAadvTIG3VVrT9pXsyWCkLa8QSchnFdatV8mdIY5F9O13rm5/ElVBfFl2ZRPIjgb
mOZKt1oFIiwf6GH9sEm1YNMFktfKolcYkTacIURja/hgW5u9UUtA3UM2dervrV5/WnfORa8BaQLG
33VFVflj91D3JlIRjEBHpJzifKvRXmBniyLAFAKkT0yKaDycShpkY1JrEBF22jFUalelpbeuxcJx
AgYGVBidKAZF9uTSWUUlKaTA//UU9HY4xKkOkQfsltoztuZOPGW8uDkncXyjR9VLiT9n6ewhZzpT
Ta8l/ThluaD7YWnhVEbYRkE3qX2geAmz2MoN6k+emVlXOJ66adV+Xl+4pXCj4ioJ6HGapcM938eA
ggwghpUq+IwVXcuT5mh1sJv01Itb7bYfx6/r4ham0DG0dCaPOdhZzMkDPI3VYY0g+jpvEHYadNf3
u/Fu+mpesnofI5aAbfm0LnXJa2ESBhKAhuEsHgR9Ds2+NvUWmSEEZdq4C1vTpd8rS3DzsihG09Hb
YMhAn+YhbS1aWzSVCwSHPMLENGYFDDyglpidUpq/yNzqmSguOMi+3qeoUmePFnJjZ3U+XPfNcD9L
anO/vnZLlo7DqgxpuFD/gFSk6nkeNDEcS+r1wJZDqbAjVbHl3BS8NS4aO/CQgDaCPQJHwXvLMK2o
MUzAw3ipcozMHxmortY1EQjgITLQRZQ27QQBEdhutFC/HYiIXmHRAmBmJjiuFNN6u7g9s+7ZbJsY
d/azN+jBgyIDkLGsSzdUSlfxO1Wgz5IwVCLAMFNRdlCdWzCd5JmRyqHs1WF4MQzZbAMR6bZTs70y
G5v1tVuygjNZ/BHWVwlei3TISsnR93/MxtEXhYaPBz2YGCPbIKCoBiI0F4lGNB2MYMuavTa5pg1g
j+TsaKrdfd93z21k3kyk3a0rtbiAxFRlE5kDo5RcMpetfFLSKJC9GF3BVoWuJeWypDjD1oKdWlo9
TNmouq68sYpwglQtriUq+yi0MOC4y3UDtGORup0m2RRIWlrEc0lcXEhlKQe0sDV7WWLdkCJ8NAw9
teWuvEDVNdtkKEsXrMnP6wu58Iavoq47Kcjt3RTHkukD3wAdQDLmUyon21rIvPomuhbNwywlrHNR
bFPPXUwJ54q0qPKJPH8O43YjzZNbx5nrk+hW7kRAsstbR/HoiuII7W3cgk6xMsV1Cqus0h9Tucmz
yQ46QeRblmFQaiqKiQDIOXKQJmlZzjgfZYCdcVHhWHY5dNdqWHvr+7Rk8Bb5JejD02/qq0HOTsdq
N9t1daDhdURD2xhu1+UsRVqLyoahyhYBlg3bw7M9mjJQvgczrJAA+Si9mgZBNBJ9n7snyXFe8Q0D
NpAlNZAb430TJgKwjsWlOlOB2xOKzhoD9RLL5Q+d5SVGtE2AxzYSQXpddp2TIP7RoTCUMYtVuI4S
5M9jJdtdDcYHEiQba1RdYGq4vl8+lrnphQnwckrRNfKiP6mGxfqlFSQRbq8iUrRpMuBE0xqf1elT
n8zOOKJTZJuV+7+wCk2hJopNjYAA8r1VhBT0bGXCPLe4VNH3mgu2bNGNzr7PRQbDH0komVjJJHLK
/hs13VI0UbbwoIxAdyaDWy29m80OAwMwC+IEoaNvGayK5AWxNym2biuOiY4aEXSTSDHO3Gc0zysJ
iEa8INmT6aXqDrl/t743i1Zwphdn7oMykbrssHbzVG3AK7kz9fGFoPPArPEcVCSf1sUJNOLLCTCI
N2HIboQsK3ONTtmnYCfLylpwWheJ4W4DmxzlXmZh4RI12dQx+NWifJNKufdv2pD3hh3hRFBUARZv
0l/M7qqhEYKr6NFfpAtXQxjq2LbdhCXr4h1JPLCv5537b3pwuY6aw6SBDB3LlYyePNS7LkmRI5rH
dTGLofVkawbT9Cw70CBRjDSBmJzUXm2YhwncVIniNK2g31okiAsIaV8GAE5gghrLLiInMiuHZltN
xFovksMFhWgMVCq32JpY/1LpG9x/2UNeAGnvYX3hFhpaWfQxCSpxPA6gl//9ylUgbDKkHrGaYmMA
OfHdkuh9nx2lKXSsIcBwYHERt75LlFKQ0ZdVPEnmTByDgb1G2U1x5OMtM51LNyXycbTyq3JIE0ER
KxLGmXpd58YQgh7G06s0sE3ZNebbtLzr0uhmfUGXfeqkFWfwkqlEJWCTcVwznw0An+qflFGgy0JB
Dq5CGax+lFIV4NPvt8yXp7FRJtx9xZPV2nJqBe6s5bmNp2/XL6Z5S+sk8opMFfW3sP/OvSVBMG51
KIoLYvJ5PZRKYKuwe+Q6UT7PdeZpxOwFyi2s3zsZXGKi85hrFUiIvS49DOVrXju6/ueG904Et36N
UlhdkUJEnEhfu5K9pSMPgg1NUmVBtlhfMYtvcqJRoncZqLA9TdU9X0MPf1lu1w1OJIJ34GlMzGyE
Npn2YCTja9cp39clLG8J23BMUiuEL7J0M+9rIk+4Nc6Ty7QC5S+UyZXudV3MgovqMnIB5nE01dJ5
JK7QbGkbB1grEBvZeqs8BnLyUpn6i6RkX9dFLWoEwnAKCmodh3QuuqqFZAQhhajSiu0m7Y8dTutq
oD78mxjOliMgUtWKiq3J59LL4mlAx0ZwjDQqSEqLJqD9H2nX0Vw3zmx/EavATG5JkLxJwXKQ7Q3L
9tjMOfPXvwN5nkVB/C7KmtnMwlU6t8FGd6PDaRP5XDwm5VdJBy0tC3yhHlqmtodxyUpnlON/rssi
wmD/vvGwK7a6pOMwwlqbetAbk9cYqeDdsqsAeDBooC83bZTDXkKMckKk0ZzxbFEuxiA5kuIo+kiF
5Ee7X3+DwzkeFRUqS6uA040LaJujPqFrnjaOsUQi0iMRFOd2yrbT+kGakNPvs3O2EE9eLZpbwkbH
3a+zEYn7Os2YGVNm4ooOk32wc+V9biZeo39Lsd8nsQpK4uUyhubHUSe32BvilGoZtDZxFiUVbecT
icz+faMoeZWivDDgp6QJcfL5p50Ha/3zDcq4EZdp0gZjTM2pyzQcKzieAk3SL5r+hrSrgaLsH2Xk
TISt66OpKkwMsvoR2zucDK4SVgdZ/XtqNCTDYYZM5PfB78ZnqfPWaHo56vCI7fofQ45YyAx/lIPx
YHeiOHn/4/yB4vPVa5OWstTAUlhm4a9G5oLF4lykDb3+ffZvsqXIiFIwwWlyh9fnFgxrDGOhJqMf
IhjBO/CSEc1Hne3vn30Gjg1z2US2NeRcX6rCKmtzQXR8JzIbH9GnX7mltv6o2lQSBCYsKngV/GyA
OJ1btWmeRmnFc1a/KKuOrpbZbSPtoo0TorzJM4z+MOqigbPdi71B5U6yWPo4R5kTBiTEiI/SOFku
Itne/VgbCM5LSYnWdLmBE2ys5Khl3Y9ES4I0L86ZhpT5dcVgP/faIXKhl5mXcVV3EEcxCMWg3nEe
wc8YmoozLfXNIs+irkmBcHxRFQqxWnUDwKLBPIUEi6fnp3SNvGF8QxYZmmghDWUbOE5+Wd7YKVbY
RIBK1fpH1dcZ1cfIi1vikvVRN1LiXz/LfdGe8Tg3lq4hwnQCI6irK4205WdZzd40k2PcPFxH2rUa
G8k4L5ZhmF2ZRjhMU5tMPDislcbteJxjWbQtSITE+TEcVoSsFJAIsgTanVSex+rbdWH2b9TzsXEG
w7CGDg0lOLalCOloyYeqIY/XIURSsC+3cU9rbUpWl0CKSLpXym9Y8q6Yfz/LA6ex+SacYRhq6GFV
4NbKhpf3MewCoZOmOoYRCoy5SBrOPtjL/38TtfpQN3TtvxX14Q0HZsk2ekYQ/BG+02KQwfKcthAm
Wz5KZe9WYeY0aFG/jrJnfHSboBpMDMtCtujlZ2kk7ObEKoXF09veMxuQ5CMjLfdUI/djIfo+e6dm
yIhkDRsVGJPnFsjqNNOTWFm8PJ1zN++b5IQFv6s/t0TY6rxnCVAGRO0ADRe6xtdGUC5pQOVOgLW0
2EmLZRqL7JIU1AkzBijqldp1SIcyeQgz1AJq7dbEpvMYoWEzx46kDpdpXY7Xz3rvlqGqpOG0kaSw
eF7yXJJnucRyBfR5KzM4laPUDeXWEDx89r6ooVjgPzPxUV+1gFXYnLPqlQw6UexsNwxnWA616pnm
gMTv5+sCMS3nPdcWirO2S6+uI2q7i9cn1SUCN7SFTpMRNCyLLCFThkNHqUBU5N09RVXH1CZe36bC
J1zmFhVSxiXvgRlFpu08GB72PPw90RiqyBsU7oIXitxnWp3A6C4H07iRRUmQ3auw+fuc05eNDM34
EaSYiNeEXwvZqfq/7yLfygC/9/JuJ+aM2GGBDMNqHwd1dUivU6nrb+U2ceNkwbBo9QYrz3hJQFWK
NiqDT4uUtmUMpYwulqUNaZVknjQn58msBW5+VwfQvoDqFnIVSFm8lCy2o35QawnblCSwVqGMi6bK
66q9+302COwXbNzVspLRzjC74OUdTfWvaX4Ipx/XIfZ66dANCNuEcyLKq5ZAbV7aqhohRecZpyFI
fWwvJXfVsaLLIeudTqQP+zI943HXdYwLA+xs0Icuq315KC+tFbm6pAfX5dqF0XV8GDTnmK/aECUT
TLVKl7J3902i/lhnpxR274owuGhiUFRrlUdg/M4oa9XX6g0Nwgb+Q+4NPDgIvbkbauVzuZY6vk4S
3YQY3R8/xeO32riPJYFb2PVUz0Cv3p/xJCeFwtRgBf+z2h0ydf5nqvITiqyiNPnuuW2wuHQSyZQl
0QpgtXHnLll327bWBzXVRWTCuzgwzhr+IzYS8i+vj1VXs4VGysXD8AadbEyVNmmEpTR551xXtl1L
sAHiFGFNy2QpIgCNNazNuuRfF9UWpW/2ytGGqVuWhpYzw8INeilOr6XYAJ8ApT1aNz3tj9mp8SaP
7ZcdH7HLuReoxM7xmYpqs9IT7MKrEj7uVq9PeYOiwoB2qTIe+8CwUfkeNHC6XT9AERR3gFI9zNiq
g0SLtlqrm4zh12aoJs+MEtGKYRESC1w2JrXHi3OJtBZCheaFaPF5MVniIPzwBoE0ZLFZfyi+GOcb
1DRFT9aKdE7U9B/KaL4lUl44oM2i13F2gh+YhmcczkOMtVJLPbY9eVkdO2WNOfcS3Nz14nQ9OsDy
zDqDKEzgMnZiO2BCFVnnnvGqMAnmUHTXWjWqDnJmBxlIn9H6aGvTP7M+hv/IQ6jcJ4OGBO51Ufe+
nGoQtEcrBJ3lGh8MNbKF6gAcRzSahVcTefEHVo5aSl3kd58eHFxMiWoHCPcspMl0me+2tOvByNUQ
WkJmz3QUl9wwfql19hgvfn3KfFE6esf8AlBFSySSZVgowaklSFixU2dBXi6U5shdVDyzFAUcbp2V
g/hckWfv+mHufsMNHneYltRHfVTjISwnpm8o2THSlNuskz9Zlv1e1atf1+H2vt1WPM6NoWUZ7E/o
p8Eaw5vIVO+rYqCZNQhqegIUniJGxctuWQdcumXuMayI2nUEZlTsafxyXZr9j2USNNKDnA6vyJc2
RM7GUupZXq6ex3/KBKYXRQtXVqrHOEstwQ1nN/i1Kj6DcfGSEumlPcfIihA0My+jfUmVVvBY2z+3
ZwjOWA1ELvWF5XawV7Dw+nQw3zW21j/EeEL/R2k4e2XVXRPZLAGTmMsBfU6DQ5CPfos30Z/lYfJu
bXw6tiGRcWRFDiGk8HunpodqVqP/KAzntZYQVcRRwqUlU3+nh8tDFpqi5Lbo83OGYcRIY5bOODCs
W1zdTMUK9FkevOsKvetFNgfGWQNj1RerTgGyxGAf6Fdwx9rmw7zm75pK8bMlq505NkUZ4F1UFJZB
RWOwGQpO7apIkSJ5wnXFhO7oTmEGgqrcsiwvB/31d1W23LRoaK1m/Rt6uFDPMEG0L+tsEIZDDuuq
1zDty+ZgBq8lsgd6ekduRXngvXu1heGVXTLW3m4AY2vhfaPqQWPF2F/d+de/3h6MYuCQUGYhlqFx
FqJvJqXXmYUwen+SpmOR+to8CoLBXT3cgHBHZsZrlBUKQKQORIuL/dMiqeixI8LgzqtHWzm4WYGR
t5OEVqcpcjM7IQJJRMfF/n1jHWzS6ioiJVQ68LyN7cTD+6bpwv+IwtkGZa4SI52AYuXT/RwXxzWe
3LiuRVHRri8yNRanG4pq8o8CDJjLapngDWo2WX5TjoYaOe2kq7GrxMNiOQNadEWjlyJMTrYixeRO
XgAzkx6V6Me6rG6L3EckCwoCuzgYSERV1FJZXvjll0JsZqqWiqghstvbbjBH1+7gn6x6dLUpF4Dt
qsUGjLtFs61k9YpWeS/RfMSucz070ySaw98FQeiKxARBDzafD45UZbLUEpGDlDhSpNJBqVxNNEi4
91Bkj9E/KJw5LxdtacscKGxNn+KikyLoH3NM2oEOkG1Lz763omfV3qdC2Kpg8BMV81eV8tqwc7YC
CTYoXxyS3YdL764r+IEEU3d7PmODw6cpUN6r8JJCaq8eLOJmpfqljmxaZuButsvCL5cEqmEL4gmB
cHy8NyzKv6DdJMlUb0bFXwbNcnJ1GJxe10WU23tasn3pcBYK87OxESoxclejRcfevInD8aC3muAs
d8XaPKjYv28MYVZLKBGEEd4c2mdV92L7az11jjIaguPbm3qAu31+ufExjN7MjWpDHu0d3vR+6ocX
+x2Yf7BRUcS4vX90z56dO7q2tydFKzCTl0m35fyDGD8m4YDXk5LxIblqErBmgEwbVsh+eXCVnKZr
JuMl2k20MPA8HB7G1bd+oufTOobmG0YZ0Qj3B46vlGdyFvVjBbjW/mpWoCkTdcbyz11NlVFzQ34R
JQpMyL3OLJnT0hElNChjZU2/sCVY+u0Ahrn2RA42/csK3BMc8uU6+lQ1+zVxv9muDfZ4Ai6aLvLw
sQWZ8vDhekzEp7V5DP7QqiSetAmTs1RX3PqoX2JauFWJ5Zo2RsTBbkSv43Hv6VdwnKtqu7I0tRFw
0iQ74+wPqj/okh8N52oRdUzz9+kVGOeqxkm2IjsEWNb+o8soxBOnW2tntN22O6cRpp7zyWnb4yoM
2TmT8QqZiwJXKW5iVQPyYt+XIFfU3xWrHws5KrlA8DeMjAlDZF7M1wzzZtsYWj8DhlEerkesiXZG
J5LgwLwv6Tk+lX/Z3fAKkDOFRVYnUREB0KoCNXk3tV4f/137+SsIzgiWrVnXsWZBJrAM9cUHqeqd
Mhftvtm9yhobu0LlFQ2nOveFrHVI8m6BJJ0H8tJDchqdFORQruVoF4JljrHogcpZ3H/legbkgvZk
Hs1kkZlKtD1Vi59r3DimkJSV3Z+Nyf2NgmqyJqNOZWGo4qXJLaY21pdaMSh4ymGjZJqc1AfMPoMy
rDtcv8q7Am2gOF2osSDXbjXVoMlUOSjbV5giqkUDPvv2aYPCqUPXYwW5MQHFuBm86CAfjPveWd3m
qLtiAgveY706Pi4iRMNnpOgFji8+tkf9MB7koDuynRdpcP3wdu2gKmMaFMND6Nbh1K8NU0ke8Amp
2stOv/wyc2/SL1b0cZh+XUfaP8ENFKd4RVH0i1yZcFon4mIFAFuJ4mhO6dgn8Qq2XaXYgHH6V4KA
r6hqgEmjM1Xv9MYJI0H2UigQp3h4LVQNaBEMWg8uK8UmEYi8R3dEp5qLPcauKXii7n8rzDmzDgD0
9XM+ax0XmSwt8NKkcKLab/IHQ74N9e9LKf1lCPhbAVWT9YFa6DvhJ2MSdaxmSdUMClLl+lh4kWc/
gFH5E9vMI5Jr91sxG4jRDYV5kJe2oomwj4vU0EG7e4TDcubG7+dRINEeCDs5FBZlcN3wBqlLF5Uo
HW6UVrdu3j5mDdib0LQjUPI9u7eF4XQittdE6Rucm/l+8WIXzKSO8aFAcZ6cRXZv13Vssbhzi4w6
irMEJqn7NVLdl7HYQg1M6B+hhZ/4op2T7KfzJp2VVkw0R6ETmTcVSVTnUthBtHa9l8IPTWw5ffxj
XAPBEbJo6BoOZyfMRM21Ge8T2InVVzzmETvffKI7LV0R++PuJUZhTMNuQ6Q2Zf5SdaVZmXnC9CKI
DvXdfC7cMXJkrIRQnOWxE713+Lf+08Xa4nGxYDcyLgFrNWgB5gdXc9Xz/JhT64hk4zFy+9mJhAyX
u94Eq3ksdpWh+fxltpJWVntJNmh5YUuI14N2XHzDrwOhSu7eMlTvQVdlglKKL4utco89PSuQOm+k
mlvSmPZn+Tu2bDgTbZ35JikdRUDQsH8PcBFUgzGUvBraUcGprBT2YtCehgH5OD6GB8NpsL4hw/Jt
9SgSci/YRY3xDxynn0qErRtWTBDamOe+eizId8EFEAFwvqubC6U2QqgIi6axK8jPDk1QuPKtjFQN
zbCCUbTkeFcrMWtmgakGT7xX+5vaSZX6ysASIkzGTp7m2n5yAkHXHVMTxU8dchBCsj4y/pqjTRXt
hqieGq9GIMe+r8Z1KA1KTggGnPUc4pIraGISInE5qKcrhyk4A5v2MHD5ehyuqUKzGQuD5pf6yHiU
22PpVy6WLrnV5wny9UF5k4ELpabXvyS/e+kVMqcqUpM1iyblBg2/ajcstad56jkMaj9CnwF2xOPJ
7il+RdNbzdcO0r3olbt7Nbaic6o09KRK4xWi6++twPbj91Ew+OCQ8LBfBRsyRFwIey7CRn0V1tQ0
yKtplTpsxkXrYgNrW3Kn7h47pOpn7dwun68f7J6Z2eJw4XFTDWDPNSLc+OSjhWF+qfo0DpXIl+/F
W1sULm1UWGasZAWkaWl2m/8jY/VCSJsA96J2lDvDmcGGbREHnMuiPQX80gemOBioVGXZUEwsfuD7
Gfoco88zCXWKlJg7edkheWe782miqjvRyD2hd0RIa77nCregPO/DkthVZE8AtQ/RrXXCfjDaOyn6
cmlBY88SBGT7cLaK2S+0deP/XPhSYFimD1dTh6/IP9R+EWh0xOZH1JBo9JYUFsptT+0v4Nh5VXYp
NKMewNan0yn/hQ5qBdFfOQni8x27rSrou8LoLVoA5afLuMnP6ma5Gpgs1fGq9k3lmGrvr2s9T8/3
pBVbAM6caH3SjHIHAPk95tMD/VANdPhiOO0ndmjZe/Vo34sClp1LoOIyY6IAfgGts9wlyPsij+cM
mGn0TTXfxdrFLI6mpymiisTu6T0D8ZWCehmNrAg1qEN2v2AtgojkdM8Wou8K548OKhAq8kROChnA
vFBPOsIERqefeGPnghz4KCPS6xtc41WQQdq9xRtEntFJNeU2i9SRabjsE6862Xdwde/CoxxYKlIH
OVswdRRla3eM8FZOfrtPUU6rUU1AzZAbXhdnIK2TT2c7fkte8wUSF8vWw9TPxYATndyREq9z5wM5
YrWsVwbN4Q26jx59FUyb4IR71dwI+i9k9quWYZXHHHui/fXQHqTMaX9NVKF1oKAJggodKBOBi1JY
xICwATOlbOAF/7650wom6RNCanblhqd+a+tof5xdPINhEkVoO27tBRh3nmgYtaVJb3S6lAnoxVPk
hH8UyRvSFkDBO+6J8tXiqyGNBtYdpSrYScqfdQR69dnMnN+5Oekyiy7B3r3ewPGJ/UFtMRq9MrjT
TCUHg0IfteN4ij8RHysYD/rRFObqdgI+sMzCDFtoJcfAEOdZVkwHxdi9oMNx5597LBCIXRZ0Mffd
Ow0qudifoWCXuUR1gQvYvfJbaC4ysdRIziYC6PiYfsCQxqlxY6rfosGT+e3Uq13pUgeibsRdzwDn
RrBzWEMDAe96xoGkSRiWOh192ZcRpNTn9Wz80/mjp2LpUPoV7LSiRPKuA9+Ccu6o1aRW0ZInWQdP
x44QxLTah8mPsZGqe8wer1sA5mj4m7hF40LZZMKGlToFGnuoq4csmHwpaANRMmpHXXVkvdCnAL41
0EBwQilWqkp2jsdku6aorQaRiCdo55JjtAylO7hT9GrzFkVTjHEGRT3Mc/4+nE+t/T6T/q5QzOIE
QLB5OcTgmOXi9D/Ph1i3Q4ztNOFtbA2OZZZutyZOKglLxTv2EUCGbmBQCCkGvnxhVJoRprMMFwfy
XkmhEpKEyqmov6FF3VGzY6EH6fQ+i4JOC67rw46be4HMfahJ68t1qolOqyJ08BSIm8cMr9cl+XId
Z0fvXuDwetfqZW5NkJDpXXbKguxo+Jkvyirsi4MGVbyEbYyPcI4myuJ0BT06DIf2w8hUh4w5Vu/o
jhTr3nWBdjXceEbivMxomj0oLREKa0vk52N6RC+hfx1izzQw/fsjjfrSbS6JaXbSAIz4uLgE9jc6
qbdgWPJVD4lJgYsRCcRpgtQMcjfNLHK0LyU5KKKdXTvu5IUwnAZ0aj0spcI+jXoBD6TXtG6C/R+2
dR6629zOBA8jZf9OPR8eU5VNzGFLWYPaGXuruMTFnisnM9wMtQXV0W+RsrhgF7lLzsX3jJZu8Vjf
pJ5EZdH0iuhQORsiKfPajTF+RBbj+p5NER/kXjj+4lQ5TynLdpIOaLKEk55pcjDc+K49o2MsiFzQ
xUaO6CGza3c3Ksnu+eZUKyMnE+yiTkF7Oj3MIza3mIVzXe/3bcWfL8fvUZHqOKsiHTIZ5CZGtk5S
VKdfL11zbGSsbQBzaP6XzaS/bf2zWPwa5XDO8rZlD9tlPczVwV6PsWgxr8A08UuT6zWq1rl/0v/v
Ua+74XgfdQfTluj10+NXhb+ShbMa/ZiEfT5Blv4zG5Mq8aYw2Hb0gNxlwYjNf0jKHyyEbeYX0aNJ
oO78LuUsb2RwWQBaDYM5fRfjWwmEE9xqfs/KEsfIVOVA6LwZqXFWUjPua4/4lZ+8jwUTArLAZqmc
DRmJstjriG82IX2k4GmW0pY462PenfsT6y5AIpkyMn/Z1yfX/CAQVnQROOuRK+2M4hozyehqGKl8
t2L1fOzm71E1P60nKUguWEvld3d5IB+vY4u+JGdXEnCFxU0NaB3VPUU6TePP6wB7yfKt5VI5S7Ka
oVbb7D6ASdJTXF925jMyIig5xE7qTAfREkeRN+XnZEaMjE0RUx3dYdszDLf7GVMNT7Y5II/Ct4Tg
AHnyMLlftKZmt7DxlJPqZ17lJj/RIBDkty08D6Z0RAIKTDPfEE9A/lrNCC6pibWsfeKM5LjIqugC
Mp3jHhDbz6Zx1kVqQa8QM4/2+wLmVJP98L5AaUr7wR5JymPpguhRuxGtFRW5Oo2d+Mb1mH0y1siA
AhkbONkmRxr7zc2UOtZd6OguKDpFIdHeg1DHSg1NxbSGYhM+2WWY1YheI7wy0ovlTk/PXztykqA+
ZEfLaZ3+RqJ/uzXyt/1+BuXzXU1rD0hoA3T0f1f/EkRJaOFrjsZ5OleCV87+sW7guJA5zmRQCLer
TqNf64/6WPuxj/4s9QZtQJpPkCFvHgU3n6nIKxVCscoEc7qBJDJn1kAA3oc2FnPhIo60utVg0Ooz
aJiRTVBoG6hfBHi7V9ECQynyxgTUslzkaSNSX/ShZyor+9FZPmCm8ba4WE56qAMTGRVRJ/Ne/oIl
0v4gcn4D/GmdWqkd8xsjtR3WwWA/4GUfmMiZrK5C4xMxneXhuqD7cqL0CG4OLDHhWwswpoKEugo5
tfIxNz538z/X//5eIQ5iPQNwN1BV1ryU+4Fp5kwNV2sd4oFmwlM+5H5Iuy+9Zwe4iO+GM6GpNxzy
z9d/wL6ubn4A9yVLA/2K1oAf0NLqG6tBstqK/nWCE1TONiWimvhutMHSXxg/h97wbQ2DTCail0iX
Lie4X0ycF4H1YQAaeu4DTfD5/od0z2js12wM3FqECbLOSFyud4PXfevcxu0PaKyVbmSv8IezKL7Y
NeUb6ThTHsZkHIeWSTdc5u62Wr5Nc9CammPGwgbNfd18lo1THRJpxmKyk2ypjA3lOQ2p6WY3vWPA
yiiH6bCKbv2uO7RBmYgvh4IL366hocd/SGvchuUUHXq8jmzkuuVb6WaiuksOGU2Ebfi74eIzJB/+
gnwYvMcdhDSV2NX1IK9jdy5/WQdbemhEX08gHx8Jq9NoTRGBjQEHFgjyioQK12zvPlk28nBmrAZX
zaw0gIjArWzb36wUDSnGBAZUUVzPgr1XLmGDxLkEKc+1uimAVNiPdXaRxns996wxaNbPZXWPkqBz
3ZLsH56JxmOTtWK94srRrK7KEjg9MkXHkBRurpqenBf0r2FYNhnrALEXjnE8v7zRYz+D+lqCvUry
E9Y12tlJ1wRpm6c0JHd0LzD4mzVMJOk1YMwRLY8aHkRJMDtDMB6QBnhnoszSHbFt+rsocNg5QuBi
zxmzIGAa4eKGdASNQFrPYDVa7ivjVlML2umi77QXtL9A4WwiUkajVshAIcHgqX6Jno/2LL+zgwoN
PJrA3u8YqRdg3Odq88oK6xSRV466bNQogTYkb4Iw0RKKvDIqwtyrxyZdZ6QYRqElEuNF6S+9QB/2
P8sfAL79wBrlIrIKAJj9qcQkn6ycCFrx3qLXzyDcty/s3JSwhw16rShuqYyHqv6crpV/HWX/czyj
cN++m/Mqywag2OXnVrq1iSD03TE6+NzPf5/73FY4qsua6IjSZN3TEvMWZFknw0J5aa2+q2S6Ad/t
0ShygVgKeW3sXuByN9acFLTqSsBl8Wh8wXJFr3nI6epYX6KPahA6vZscwd8WZFS6bwRCi/SD/fsm
yLDiMLHR6I8YLtac1fyQyu/C9A3F0RcSco5jnA2pTFgXwuirfuxmp5jarvqOxU3Twf67nTjsvfQC
jPMdmlXp6SIDbI6CbO5cM/4sXiUt0hUuHzJZsZyvOb7Z/NT3Zh3VgMUtovrFXpPpC2E4+6BrY66E
rFGEnPqjfCjQX9d78SE9iUYWREgW09KNIqyrViQzu8NEGZxIuyU9CFS/kPqYDz/VsXBirXHURXWv
3+n/YdD/XDq+cCejlS9eQV+GIJeROZX+eGAhtRTkXnQn7EtmV/i1c3xG40wIyRZQqy8Ge4gZQcva
Fml1U5/ZSLD5KT6J+isEFotnWACv1LyAmIflP/uYzn3W0r5URGMFuyhYfIDnpaGjQYpT+EhKaikt
LFjfeHbk9busfxF8pJ1AFoOrzwictmuLna0EOyxpfIlBhYz0HB4jN7Gb+oVLjvrX1R0uzX1Bh++i
9niRbJz+D3hTt7EC2fronElBNwrc477+Yfk8ewpjhSW/grFMlGKIWMEkv1jBFKyHxG2fnq0EjS+i
asm+NM9gnB3s81RaDFaDSkPtgpXaH8ZIODW4q+IbgTht0KYKc06yAp1DW5TkkMaJKTpVA9nTzg2y
/CKZ2G9+daU2eJxuDKFOikoCXt/haRqproXHTlFcZGH2TSQZpwtJWzZY5gdTob5f/eRQ3iVB/Kk9
dHR12QRcLyLO23uAQ+3/fC6+ea6bEbR1rPA0vZv95VOHtE2B5rY5RqdSQRMh/ZVAPfgJe9keJNVk
umgMP0L0l8Xpp+sXWQTAmb9RnnLJmPCtjOSQS/dTL4hm9+3E84GxL7jxIVYZp1h2jL8/k09ZMjuq
/cGKHsrKa4ovkYhcbi/99OLzMGk3aJiSTFDfx3Elv2bEFdMDnlORk70rguxp1FOh+UOEOcLpDA4k
nw0tXD/NvXTwix/AxU4KkdveTCBu59UX4qH9vXEk05EjZ/AXqjjxSW6cPAiJex1YcOWe0o0bwbXW
KNHKB1yQ1TtZcQDbBI3IrTWGgrhepC+cLWmMjpCkwAmHxeOgPdT1t+uCiP4+ZztWbJxMDYy50lme
XBW7H3Mp9a5DiAz8U3l0c1ixlY1xjGcrOk0Wr8TEbP29PvQeulvc+KSWgk+zG04/m4ynWH+D1qxS
WRcgM6Zh9pglPzr53lTeCyQSnBrf1NKEoYTWQIbxUbrT4IrnxyToqOXUt6pbu4l41EmEyNkNpQmx
vqUFItYwXqpblTZuFlSpU54nf7koB/1etL58rxy4vVsKZ0psc8orcwEkyD1/scng6qY/N3RskR9s
g/RmOgsnWkRSsn/ffLvWsuZaLqCNrN1P8dAt7aXf2Tgy62WuP6ZB8Za310ZZOPsxkGgA0zRk1O0b
ot826j+N8vG6sohk4iKObpnIWIJzkZogDpjGxS3Wh/+GwNkIY4jjssmAkIfHXr3r40RghJ4+9ZUI
Q+GsRCfHBVhYGcIxDGQktcZj7FYfSxp5oZ8F/cl8p4JGZTn0aOBJnYyq01v6XF6oIxd7tGZXFgqz
VKohu5pRXVK7o0Nl+NcPc69StMXhe11yQsZsZtFb4yW3hjf70UE/swbb7Fh79jvmVRIhbYfAn/Dd
LlkM1JhVwpUETKZlRFEgc+q4osij/zf7yHe9qFUP5sOWyWedQTs7EX8dBG55Xxrw7WNnpAJiQF4h
x3IECSUeXZFO3Nw89aGGFQqtU4aixQb7xv4ZiVNMkodtlYJHhhrmOa4fsTJGFc5XsNTZa+V/xuAU
D8S2UjI2wGBta08sVh+jILwz/OUsMkf/I979g8WnAOTa6EsrwjNPC6bGZb3HkjuhQR9FGdWrg7Hy
39AgBHV/RuQSh0pjDkWfAjFUR2xH+KwtAme5b/+eATjPpZEQEzCgCKOhcTaMizmJWoLYH7jyffgn
fi/V84TOQjx/6EijA97ENL6LAvWkYgxFmKQRicO5KK2y7SRucV7p0ZSd3xOXyY3pRsf5F6j8nISK
8oOC22RxPopx5qsL2L1oVARlQmvyrW/dTNR2/D+itOfvxH7GxvcStSsbdF2zHoDZt06yg84qBBds
gBOkZm8yQs9gnIXox3lUY3R702K9QXd1Ytq0EFo64W3irIPctIOejfhWSOuig/qpW6xwl9ph7Esg
oCOOaMOTwB7x7SlLmeZtyW4T9hQGcVG7tqSd43IQHJ/oY/EdKYua2SZod2D3vjKdVw/YHMkqt9l9
hVexIXhUCuE4IxHmlS2RCmLNvmQemFlir3CrO7F3f+aTil53woJLZnM2w7TTXLfZMcY6bhQaNSyB
0RB8J74xY7HLPE00nJ+sNkdSjbedlvpWJKRSUa/bJpuzFmSsdGNkBZPOW7zpIfX7Q0g1agaNX8XQ
PlEELTo4zlbIYVZmOutPrK380BQDNQpRU5tQGThD0SRja60r7i4bHJhLJ/Ey1yZejjCdcS+klaCa
IATkjAVJlMoaWedjkj+1mWVfwS3aOwNVfMYlpQoSkiLd4KzG0NX/Jrma6n3ZT9gx/FnWrcN1Dd/j
Ttv6XZuLKlQ1bLoixCm28FqMvSI6KWCvYF5epBTXHcirFcN1W+jz0OA2aRnG46MvlqQ66vQN5NQC
s3Rd+7Bu8aULwVzEPFgqZOqj0kkLw+3zH4Jju+7sbcJZhrUO6wxU5L8rdV1JS8xXNxRzOM2xoBK1
RDzh15XBJuyCb7xiYQ5xQ9onkUKQAKdeZk5uJs3/8eQ4O1GjrG0u2DpH1Rl0r2jSlvGprh/d7sdR
MH+PfUSMUIT7OEpqlHrU2jANOahgLNXXRyt4C4QGNkXU/7B8jtNpXWlluTJC6HTzIe4eWsW//vd3
PwaoUP79+3w2WMWaFlvBMldqWYu3hLXTxfBFpSU4qd37soHhTipt1iqtLYiht7rTS7SSf679gyFK
1e5/kGdpOFWW57hCewOkKbUfIDBEy8v109oPfzZycLobTQrG5QoALPOdFSCdQkEwreElO2egAUJJ
2xeFdfsiYS8zSIU1LCPjLHU8L3keYt0rHZubpHgwFoEr2FeA57/PmWZiSqbZ1KBWqGSNWhrob9Ew
NOeqQI/3U19gIP1/OThFToxeC9GB+LsfdsWkEsi5HyLPdO2vWEjllzdvYS80yDMi//ALc9Xo+gGI
crJQNa+/pTpyX6vIt+2r9h/B+FqvqYTlbNo4QE0lTrF+mNRHrL9y1fQtPnQjDqfb+VIMQ1sCZ13O
3RzE6rtxEIRwAl3jn31JFMq51APCDO+WNXITrRJdIPYrX70sN1Kwn7Ax/inourA2GxD6HeuuTWnx
0/RipHhBHHSuvguuq0C5+Xdea2akWcFniLhqVJySyuciSDAcJOOqxrcLxXQeFXW4ig6R6ctGwo6U
ZWLNwLRHfCvD8uv/I+27liPXlWW/iBH0IF9JtpeXRiPNC2Ms6L3/+pvQ2nuagrAa52o/dwSzARQK
hUJVZhYHl8clMznOJ3RNCfKcEhCDqgVm/9o218gbeSN9vYwjnD6IMZiQj3Ogys1+Xw2FZJXakhA7
SCEzyLAPkKyDo9tcBhHO1wqEmy8Lct+22eMQbcLOG/UbIqvhEwe7KwRuumbGitwmQGg3Y4qrFngF
cNXKyX4Osk3xW0bNIBsQ51GjuJ6WsQXcSJefoRnfz4Xp/W9zxjtTKLpUjg0IXXE3tnIINU1iYpJB
8FQMU58kpRkCYSagnlMjX9El7wQyBC4kIFD0aegE4yIVGlws4z4uZKlMMQQa6HWwcYDRhzut1QkB
zQydkMDJuqCtsltjJpJRsMX84M+MMwT7C6st0sVJu4QVS+MvdxMo5ayj5hy7ogmqbrvEMhoVZqmX
0LgNGU/TZFUu0CI391xF25ZZ8r2C+KZT9Tu3VyWHtmz+uK2pFY4CYgLMHyWn2bghqeRIE38fpbWo
BbUcuJj3k9coNoQf3koRlBsl2Zvl4TPb5Px97sjs3FydK9yegnYovDBqjkQvJEem2EWeITgTC6eE
/ENqMOe/Z/OmSfYx+dQqnCE4E7Nmorkg8oAX1n5l7j1NZCQoYqs6A3BW1VV1hoY3WNU03nXW1olP
UX5s24felJRMytabsyfDmUrwUiHr0E2QlZsf6/7X5QVnfu/j/jiPhI10tRvLuM1Kq8BURdGDMmwt
9alWfmvVo5s+tsYX0PMEl/HEUa1xBuR8PRkSo44hVIu6JPXtQTf3w615N/nRg71NjnQry1zLppDz
/LaZTuBSAqBidD70grZ2XUnsTVwBch4UnwmNOrMBeQowWEduv2PtT7jeeuULaDt2+bY90VtZJ6nE
BHkiqtLRxzTvARlSFNhEr8ryhSzXXb2dp1lydorTRKvhcV6hVPPB7ktgWePkOU5xrxQomISebJBa
ykOia1dDke+mvjI8Myd+nOj3l61GGL6t/gDnMxStmgwkE/AHjMgza6jroCcwvc3cP/8bDrOl1W4I
odOgNGxSJ7Xz8/ZbQV5jEnndJDMY5qcvbDuXdyATiuWgP8zyIBBkMIIBNXrolVW3+uDJ+bqlC8i5
EXuKwhJZbPBNeP0m3rc7BelSa2dvP0UYj7QLUjwm7t42mLTfT2Ec1S3q13AjHshe7ZGB64mX4CX+
8kIJrf+Mwgdbox6W9YIqzqAud0sJ5gIVF+L6D3Ef3FSyVkIPidPWBeUVOE7fGm1WNlElRdrMNWzP
3LHS6xQ00G8cTPvLIxKa+AqG84tIuUWJw0bUdqlnm663DN/N5SqzZWLtwvN3BcQtUG33CgrmMJ7J
/NlS6rX6VRlK9qsEgy9/QkoJqgEsDOoh1GKmm7idtiSSHF1Cx34eCF//hL6qSQOzBG4NSruhY7/v
QmnVmGTx39hkVovf9lZbtxUwkkOfe83PZWuBetxGBSio6vDg2pxA4Vn+ZGxroN45XDYJ8QCRXrbB
34nbGOckIDAXqYTlY93I2k2hAWF62c1LvFBnCM4xmErfqk0GiGqMNkVRXJkx2j8MKnm7k42EbefV
NGptVyqg3oNxa2jRN3CrbGQFz7KRcPuniAu9MFiOnELDqUYLVZVap3iU7R7xNj1PGLd7wmbsCrBv
IZpwtStdH26VUPGybvFI2T5fXn7JiPigAhpFcR2yPiSrul7oVb50/hARiSOVgXAXin5snLCcAVJX
2VM8ZDuoa/moXZQ4UYkB8G+pbl3SaOgB4yBcbmLnaCcyfTwhhAUpZnBZ4IbKk6W5ZlPp5gRTLtXy
WsOLdzv/urwgMgT2+9qKq84I+xgIRm68qLX63OqyuihmpR/igtUg2HKtIEoljRa9Z8m+cZw3ClKv
NEcH9vjqzinxCKRDcmU5Xh6W8CxdYXI+YHbLZJxYbszUyy91q92TbnipU3I/KP2mQH7pMpxsFjlf
0LlO0+TgEw+SDNxl2hwUxY/LCMI9iusxOAnw8ICb3vtJbCKi0+ifO//iz5CmM9ODuaRXaS455sQz
dwbi4uIlDaHuwmoeG3ufNE9Z/qIYL074HdRekm0qPIdWQ+IC4LDurMphFfW6Ho3bpdaCxDYmr02S
DQn7AM9tu7GMvxpT5f9vc8nZPJnG/9x0dSiebqIk3dEqfE0d7YZ2soIL2bpxxj/UymB0Je6ik5ps
qXPlaL/H0fXq4c/lMYkt8LxsnMHb1FWTitXrJWR6nOmYerPWfSacWy0YZ+XRqAw4V7Fg8bIfx4dl
/mHYp8qWicQK3fcKhjv1NBRjLxUoKmAB34zh2U4eklh2RIh90nm6uCOvaPvMwJMnDm+oYOvjdCj1
KWjpcBWDuS7PfJLLyE/Fo3IN9nznQISPQ3Qg2hUlrLwtq251AkXGB5VItq4Egj9cUzMfRzw5YOLa
4tQOZdCZZOPOVLJ9xPv270j4W/qi9UVrToBJDO2How/ExwGyc8ryG22UewMOt0r0k5nJMhLirXTG
5TxT0uphq7Kis0qz/Sp/AbutHzfH5jNEgyByPQNxjglsvJB+BCs4Mh8GiuWtU7Stvg5Hzbd81Ba5
gft0ee+KXe4Zj/NHNYE4yMBY2i1iLL5CpuvJGE2va8JrBYrPYfI5p3QG5JwSrUhm9yxAms0XddlM
9uIZ5e+i+nJ5XEKfBD0CJv2to3+T8xe5ZrZZjR5R1FofNOuo25KsqzjvtgLgPAXFPULLczD8Ms4T
DeV6RRDepTv9ERIZ2+wLaJMl57y4n32FyO3irk0bp4kqZhoI+sGSQzfmYQFHdYKu7zZgYgQgbA5q
sEllO0tiJ+InrDO6rb4PAnqa2jWhQAcR99bdMmYZ9IFfsV7z8KaUeHvx6kHpFyUtePnTOSNxBqrq
Wdkiip6+dMpVuXym5AD1Mv/9PndixXY/dXqM70/qXQpJjjn6HisySQ6hS1yBcCZo5NlgN12DVHB3
jJPUS9192Uoef2QTxVmhXkcpzRMMhLb97zYKb/q6/UzKfDUMzuxQ/KVkCpuraiZBMRoHtKVIllvo
1c8QfHeGtuRuNZAaPqF4dmIbWqP3Da5NpM880z5QiM3EkpBWXEazguRiWrvv9EVzsDj1n2Vr+poX
3U4PzYappFQ+fZTV0AjPjxUcd37kZjtCsASTCHvw0vTnEGubWvfxUBtc9nuyqeTPD6RcQ5Qrs2ar
7tDuQGy1ZQTQsop5XXhu2EhIojsHhDt8re1YR+0IKqF/+icY+2l8bPYUasXdCyMMzbbTiV7Hh+yG
+LYXPViQ/Ji/Zr76kEoz9+I9cP4r7PfVHW8Gx11tJPgrjn5P3Lu5ktznxPv4/H3OGSHVmyvanCLZ
qz2p5mMetYgAZCHaW9rzw011NaGcSzLacKKznrHS0XD3T4dSC3IhsmH6DbHfB6zZFhoAEnuRDY5z
UktVlXOORrCgdBI/S1xvVm71TBIcig8PYqjQz3JNDbop75cI9wMD/MU4jTvQkqHmZlu0eKWat6y/
vP8xUsntTjioFRy329SkcNOScf1ny7bqn0mM5vnPeMUVBLfPojnTI7fDiGznys62riwQlA2BM+pS
r5aoQ3FnoFvbof/tRvtc1mct3DerIXB2DbWv0UhZBDNMzrd6KEcPDB6SvSPD4Kw6U5xRbRRgKHOy
bRXX00gugRC78tU4OBNOrcSK5hhTFT9nB4rHmHQ3PbTbHnJlycaSki8LXfkKjjtyW9UstGHEkCrn
ix2jL1J5sGa0s8aF5FSUzR138PZZHlaUYlxZtIvHYyzblRIT4ymsstANjXHE98fYH8hrN26oKYmS
JXNFuH1fTlnbOQrzLtYpN45J6Wym4WpxZO3h4tiYIOSGKKYDGg5uruYZt5iEEduZu+yuCOov8T5F
WZKnHpRrBy3pjV/gBpVsQNlbeePpU2n/MzwfwLh6X9GCRRN6eqzpcSpv2kkSsjKz+nA+rCC4qZxL
/T9cp81yE6cvtat6UQ3lyOLVUR9VWRmz2Db+ziffTzo5UzNbM+Yz1K+pchihw768XI5U/uVQOGNw
LtTBO+Dg0A4hGO4z7Imf4hHIuiZHds7JaiLFA3LBRAMTgYwQ5yRo2KezogNsCK/t8Smtn8zkSTIg
YUxEzhicZ6jNTqtwscCGzXzz3oao6Lwh22Sr+OFegY7QslOuIYy9lwVjYkdxxuWMvyNp4ZQqcAt6
atJro/5yeWDiXfzf71sqd/UDuWKvK/mAMubQ9CGS6WnOHZl7L603l4HENn4G4mx8WRqov5YYSFVd
1wOomMNnnYY+0Xcu+Z6Vu8towuWCXLQD9TvLhkrw+6CETK6SNwQ3WqL9jLvjTIlnZMeog0giroSX
sYRLtMLizsFhqR3VRZIUjjDxl7b2m0LWECS08BUEZ+FtMtU6ekHgAgf3ELmN39n23nFltAHibbvC
4azcTboYdZkYirKvDu6p9nPfuLaOIAnYy5UQhaa3AuNMuxmjJp47+KHMST232+fKwU2+zjLOG/Hy
2IzBFmRVOk8gGpuKFubsqp5RbNgu9WkiK9MUhynOGYP9h9U1Je5IrZMMQ2mPPUQVjCvM3M751XlQ
i94Mvz+VGVjBcdY9E4wnDTGkBdV6Lnmchs9EwCsAzqSnobB7c8J4lO7YJj/j5dflLSO25/N8cfac
9G0/uzoGUIFeoyBoWE6gAtvVsvCRXQY+HKyrcXD2TGhrdD34qMCUR26Nbb9THtzNuO2emX6HzFXL
BsXZsxVmeWqj7ztIWtfrzWNRQEO7u788c2LH9nfmeAWGCEmnirCMTWwYh9B9STIKrulpM083USor
CJaMiO9Aa5oY4klvp3j7c6QzdGp+Qrdc4j5lI+IudHZVGXVBMKI+OVhVCTUypNOU3Tg/9kT2fPsv
Du48fVxcUkVt3+Qx1ohxaDMqQ2gRgA7FQ0nlPt/mrX95tcSxKyogUH8M8Ub0j753DGaXWxGxYxa7
0v1yy/ryswNr7rK2TAkFhY+5Fyvb+mBeQWx2KxN8EM7tCp6b28Xs685BXUSgIvMGLSw/N35VxrE0
vzXqy+WhCm1lBcXNbNbNajcRQDn5pnFeITUtvTSJ8ygrDM7NlsVgDYqbIFvTbENUmDEyeeNGWzzz
TQKZPaSwnptMyn4gfhFwoVWJujYURPOcw05WxxnU8hCGZf6wnSFMbv2YvPiaXlk7NfbANyuXsBc6
rzMmf4dL+tkOxwKYTONB8ZgA0bBnrejldt5/qvJ3BcYZKtiCwqZgA+zDuzn/vswyV8zW/4MrXgFw
pjinfTPbMXJgo9+jtR4SPHhTiXfWzvDBKvZN5oyFwcUKjjPHqrJd1J/gJq81mwIKu1bvIVVkdK+f
sfq/dkE4i0w0vPPGNe7ZBdmPzbd02c6W5J4t3sNnCLbxVrFFMRWlQlusDJ1vI2NjIe8VJl/iovP1
9OnyaES6V2gCPmNx535vaCX2MbD03XAF6ddxA51Uv/4d7+Zb697agUspKO5p4OAt6lO96CtsNg+r
cTZubVLK8og22FnauzKUxekiKap3o+Oigaaesh5ZMXYpVR6ZoF0W6Jt6p4+efqB4+vBZL7/ju3fN
Nv9xeWZl5sjFBrRaciiaALpNYy8PSxT0oLx4hLju9HAZiVncx32GbiQosGrI3nPTSJUUpKIogkST
8lVsbtpqf/n7b8xWlwC4WUTKB1Xt4PzGEere0j16lPcL9ZYTpjG+7w7kBDkxVGknWwMiMVWISu3C
A/syFHbRs7Axqw2NvKX2cNW0Zb3/Yiow1or1n8Fz0xyF7aik7L9Zt8mdFvR4Pm2+MpoVzWeKUUy2
IjrakhkXn3x/QfmQTGsikDL2AM0MENSCrMHXZPxcMgjOO6eUgvKZhRE23Rbd77EFN5N0e0gshxe/
6qN87PUQlmNA1F2HLpzReeZr+wowZNnyx1LzZXteNC4NgkI2NHFMiBlxvs1QHVwAXTy/9PPeTbYm
fWj1zWV7ZUvOm+sagnNpUbEYc2Tg3CmbHzVUmbLkMJiPHRo/yHzdVDfu0gaXEYUdLmtIbguapT53
do9RzUdnZwRQHH2oLd+FbhFrCXUP5k310speIYXebY3K7ctJb5o0IgiOwKwKlu54ozzEqL2eTs2+
2bwRrX/tfTA038kolKTj5Xad6oD7TrEx3hb67i/ODtfsYDg5V/G1RvzxZQyyvXLILElsLbEdnlti
dGNdsQcsrFveO8tuVHWvdGWbQuS3V5P61iyyOpQgDTq4Exh6gjz/rbhIU2QzJH5/VoPkkBeevGsg
LjyqZidJXA1A4JF7jg7NtmNlJ1unQ/0H1K6YRjhiJTXIjuNeZjqyQXKx0hQObtnpsBzD9J0Q3vkb
bq65rN1bhsLcz2oqJz1pstzCCO381Bons3stw9umkCmfCkn51zPJ+ZQqVYqZMBzG/kdP8ZHu8oMe
VNeyhwHhabNG4lyL23Vam7Jn3dGPnvTneFMiUBpfNAS0aTCeQICKlwlZL5vwCquhv0bVXOjGqIRb
rULJQ7fQEUowYTTGQ1T7pV/s/29MROJNdgbjFq2mObSLQha3QK2+dp7d4jGXBbiic2c9IG7BlsUN
raVGqG4Nx1i/MvUvl/3xW0XRxyPgPAhunWKH1AtNAcC6kjJQoDIu/vJL7ld75644GbnHJF0ZX8P8
o90rJ7odDyB1ukYXy+V/Igrl1yPlDgY1aoZu1hHiNlbo1dmhDB96UNWkX6fh6TISc/aXhswfBlod
KQN7YnbITVkE3dh6Sxlv6DB4xlB6jSulx5KtIncIoNtxmKIUqePm7QRgKkOsci260SCW2/wf7gsS
0+QJWLK0zRKjA2Cv3zvxc5l8sepvn5lF6E4RFw3K0AN877JqRaGDOaB2ydSP1Pqq1t+U5Tv4qRe3
8Of2z/8Gxp0AaadqVqlgPIkeeRW9Mi3XG7T7XttW83UNGbTLcMKctaaeB8f5kSSmLUgYMDimjL68
saVAX3VXbeInA2+prSQBIHb/ZzjOk2jQUW2nDnBtfFjybaZlfuegwkJ2Yv+LVz4Dce5EyXvbnHvk
lpODgSSb8QPx+I19QKuW3x+SI2qwr9y7zzzQrCeTczGKkqiV3QIUZal32TCe2rK46cP++fKiCW1e
Ux1iQOjNwLPSe4Ocu7pUVfbmPkfXzfCnLl9N1NhexhBu5DMGH1dZrdUpCbsl67aXR6nXlDIGW6Eb
XCF82FZLF1ktnFNuVV6ofcvd3+b0dXSPeGKVDOatf+WDI1xhcbtq0EmbaAuLOtApiqwritfe9JSS
IL12NwraQnC70aFCi+QrSx5KGbbE5/XqH3D7LB3GiYYjooR606O0t/UHPAuh8kvfZpv5qyyPJ7GQ
t0TmKsoaMqOeZ3Zgj1q9Qfi6WZrnpJFVtMlWkNtjfRq3ql5iBdPqZ2Lf0vFJVak3dod8lOkpCJO+
yGT81+bf9vtqRGXa91pPWJTVQHQaSd9jeLAe4mO3zyBChMz5qfCVX+WjTEdKNpP8Ye1YthlbwHXQ
w+FplfKymOWNpkX7y/tNhsMd1a1RwzOy/WZ1lhc6JEiie22UvUTIUDjPQdC6EY4hRpOWNq6Fy/RL
nYtD4daSDSfB4buZ62TuDCcFDrHInoKLr1Oyjap9iulrZRV83xqayZw5drCvq5d+U98wVslY8WKI
mET7ZmfJipBkw+LcSFpNE1OcQ1YtT08FLQ5Lp/u1OUpsQfjOsB4W5yw0t+mGjpUeMvrZ5crY24fl
nimlMSdVXUdf8q+XrU/i7XXuWO7rpO5MZn1KgVxopXikptvLENJBscld7eAwHfKS6FirdrOg7wWM
CigQdYJ+y5aKwi8mktu0MNY4uwydO421JWzDjl0BldryzIz40fzNcRNvIJLCLZlZcD4itJS+0Jlv
J5BhK48k3luhxCQkrpZXcpiM2Ok0lhaP7cqrwdqbvlD9dx5uLVmSUfhYuTY+zkeYJgnHFsp5bzfn
eD8E6sbZFXe2X+7MV0iXRDcJxIGa+3mvXGVfZBdbyUD5Ors+tLtoYrfpNv9NrUfd/TMrpT8214Zr
bi5bpNg+CFhJHctU0b343iDN1JkSVK/i6lDGHq2uFvXLaP7RZ9n7+b+c/WcgzhBx7Zwm1QUQzmL2
3Ly179RDH5jb7BhuPmeMZzDOGJ3S7ImqAMxIr4zwxUW68ROCySioOkNwZ1WVm1U4pjOrpTlR40bH
c1f6mb2LziAIhqsa0XnWrql0TKp3KEhTzGj0xvKxSZTM6/VkH7X17v/fDhzX1ImFynWAccVvTUOo
m8+WjVfdBKyUXmU5IEl5LT/VLrQG4iJevS9M10wZkPojrr6l5j6pZax9QjfrMBZ5DWwh6ge+M9tc
Sj10bTsAd1NyqA7zzbR3rposML38iT1/oHPs1+UJZB6Bj67XkNyxWEAGIM8TYgd9M94QNTmFihN5
NE0PVhFeuSQKnMEGyUAsMRLRqbXG5Y7JKo4yq46BW9DhIWEqOjNoJS6PTeQk1hjcyahkIY3HGRiR
/pyPe6pDCIheTaXswirD4ZyR0qozKx2x2QmceoO5+IYSfosnd0sNWf2LDIvzRzTvkBQagaWTIC6v
XNy/5njb54lk7oQkSuvJ43xRXQ/5MMaOHXTb6pBvlr16aK9YQpS9HV9eJ9EZDOZyzQS/r+N8IFGi
1UgNkD/bgTuSnWJn+zgqiWcN6iQbFLNm3tpXSDyRUhSmqRkVCpQhwQy1BJG/eGEQ7gmUKQq09Vwe
lvBVZY3G+4ymNMIGJIZ4RQp9+9o8jjsKJqroWfne4T2n2ZFAdoKIzAPUTZaDulndRj/P+3OxMovF
qWlEAiX6Uuun0kBli+M1skBDdNKvYHi3q0x23naUEpQvahN4gAdDn/Z2a9tPbRu1imfpNm09PXLQ
jXV5UkX+ylVxsIDuAsXpfCc7tETtSlFhliaUbFkzyT8xqKz4RGiSsEiQDeAJ/gO9CqHQRcvRDxbE
ox2EaL6I5+E5M5rXy6MRw5iOi7PSZCyN75fLqZs8SkLDDkaUtxzmQcmuGkut/DosZQ+1Ioframco
tjVWIXyJ8m2znXVAtcockCR0jzP4myU2L0Q52x8/oKqsQj1SYBgxfamdL8ko+b4wHlutP88SFbf2
UqkjO6+O0xYleLiJoEn4oEKalAayBIJ4NH+NzeGcbZFDpHluYWyNjhA6i6/KxP5Ei/B6PJybXQiW
OkdPXqA4yhZq4Tsnl1H1CvPEawwu5tOtJa6qCMNA50N8Q7bl9ZT4gx99bw8JxJP6kyxnJ/ZC53nj
vNAIini1f9uk2V53Gk/LWq/vb9xEdsILvYEG4htwdDvgcueAYAlxUY6Iyv7pp2VsdcouOX4mN+ye
YXinMxeZ0juRaQeOcqWOT0b6ODtPlz2B0NRWEJwn6JppjHQCCKpdR10L1cJWdvixT3w4/FYQnAcY
xwz2XGCyUnfww2I4NmV4MtICsbmLBngbRdwubTdpS39qQ/RYRr2Ezle8eVf/gAv67BJV76gVt5FG
0LbTod65fkM9ptLManpUCSWD0ApXaGzKVx5PQ5Rk1ikLldwbTU29ZaKBEv42IGnzv60d8/IrILR+
5VFYw4vXhqKhX7Nv96HtmJKTj+3SS8vHOaN2mnMb9WfwfEp8ZTTz1ZSVQVi5D3GGeixqjNeqmR8u
j0z4FL+2fM49dUWW5X2IFYvw5AideueuTzyCPqlmt8hYLmVbgHNTjmqabTtgvWIbpGxhe01V+v3y
eMTn7V9/wSsAzYth9IWBQ7AwIU92SN3bRlYHIszB4CQnoDEEi+EHbpM+7rV41BcW9Tm7Jug3b6fU
xv1eneJ7BwWz4xbFxg/NLsw9+6GTBe7CIa7g+Vl0TUiwRRpWzHzorN3iPJbD9vIsCu+poEDSXBcF
X+Bw4Qw+6kc1KymmkT4PoBNooVuX/iZz4H7PD8mJPmJQ2meKhdaYnPk3cVlXes/il1H1y6b28unZ
pEZweWhCn7EaGWfvlY34eWmxlcNaOVJHD/qRQvMm+d6MRSRxGzIsbqUKJ0sNrcKIovYpNB5rs/Wo
hQaKz1xP8fqtEs22UE3Kt/ejLggMtewa7CxhCbYW7VtoVrNX9Pqf2I6Lh8szKDaOFRx3zGg2XlFH
B9FGgnZv90e503KvHj3nitXwRMdC2xbSzKP4ZEGcrkISl+gfOoyNUDeR+oGfUnfNlbkpIYZebYwj
K+ORKyn+yxD/ovGJzjwvjKlVgHadosBaBz9JFgx7G4X9zjYG//XlGX0Lmj94fgPZJ9Z+on7ojo2m
0Yh6lqMZfcbekW+SoNsvTKpkV//Un9qAtU2k0GP13Cfzvgp0GWODsDLRXf0DzlTRN9H26NG0A+22
wUGA+pBqi/TXsC/22r27065LUA2xLm5544bwVFhBcyFeMc2uu+AlL+jmm7ZF1Y8ti1bF8fFfiA8d
tJVD0gmViGx+R3hr58hKX+h1+VIfsk1cwEtfXlChizZ11KRYxMRO4NxnmSwN6cIaUeu07YdrPfqG
PLnEuQinbYXBucvQollkVMBwx1OKSqlckr+TjYFzlBadSNU7+L4zlpveoD5x3M1MFYk/lsHwhqcl
SposgIEaYBWjPt3da/pnXjyRQ/67HryJzVoVDW6FQBHk8nG6eMuyKZvHy4vO/umHTXwG4XuBuml0
M0tjix5mnmERrzR/duGpaJ6b9GZpVcn6SyaO53YIjYhWWd3YgV1U9jOhIItOnHj4NlQhldQFSUyN
cA5fj8OscCF2GDjJoe5Kryo/U3W3WiC+YDLN6l7NciBUWrUz9Z1Rfc2psrG0vSqj9RC7utU6sdGu
gnlkZGjbMMO2vOhJe+zA91Ntw4N+h0oTcCfi5Sff9nu0+gWyh9x/gUbGybJQSv+hz9m12r6c2pZB
58+swarehYZX7sbXHrqb9hVrgig240l5UmRxj9hcztDcqOkAwrW4grkYzS6GWq9t7sGfJ7FJcUIU
ycn/DpD9i9XcjkVoz7YJFPPaRTNvsS39pdo0+xYkJ3gd73bxNtxIS11kY+NcIc5pFO+waV3AKa2n
JzU3/Dp+vby9xSAsQLV0HVKM3P09zHRHzSh8SLhEsd/UCO5dNb1HYcinPOIZiNttcZ5HpQvJxyAr
+jTddHoRTbhFD+PPWJuJxMv/y4qd0bgbe2lmyzxaQMP9D88n5rHC0dic0mvl+/jCqtq7B3Vf7z8x
l0gRO8R0bQPNQO/NRO8MgmgHZjI72onEy3OiKztFT+4vw4jPfcvWdMPEJeZDo9Vo5j3elmEYTMek
QL9T+Eu93UGVIqh2ved8Klm1guPOsjGLTZuaHY4ZdBL3SF3TAyufkCUtpcPijrN2KevSAJN+UAVD
gF0WlCCBUFE+Ce7LYNx/SpzYPY+L754altBRLTaN9nV1qLbxPbQ9nqx7e6vvM3+WORHhabNC44wD
LSNmnDeYxX7ahGOFtw0ZCbQMgdtheVKqWcjWyXBuiynxEldScyID4DaVDWJ18JsDgETDdlSdg9rI
iAaFNbSu5ULIwzRN9UNfVje3YdxYA3snmdg71ykLksfwEO+G2Xvjddu7T9m1bOcKR2br4IgBj5z7
obMh6TvQkTNX2072Ie4mtNtQ7eHythV62hUG+w+rQwTM/anR5sCY2l1jfEuL7eL8uQwhHobr2ARv
TEgsczsITkFJmjJH3t98Duc7KiM4Fd787b/f5wt01VF34LDx/bop/aw/Oe1t0TS+pQ2fyRmugLjN
UlNlVjUFnfyWrv2YaujPKuE+74dN1cYvJGmCpZK5H8ncvd3UV8szqklIsizF8tio4pu7XdQSScAp
toDz9HH7p1fyCFkpjKoKj2X6rLq3pSM5G2QrxBkZuPdmEuuAUKIfs255VXvn1Jqv9rKsPLsnfbgW
rFaIjXU1XSGC9CpNYQotXvIh4WuWX9D04RfDrRp9ghIGvAf/tWq+DDcneGMvmDGYymaxn1RHEgLJ
Vp67EnZK1dFswFDyKVimB2d4vrwrxT5tNQDuALXtkIIPA6a1GOZ1kbaDF/Vh96WMlJs+RiyEnmkj
GI3R8UKS7Mdeu4lrfV/0xqEy1Ft0SqBhexmOxWxLXhrECSFiGOjWRi0byqver2LX2K7hjgUrlmj/
dFd0HzHNnGB6gHTBP21d5hxcng3hbK8guckYW6et7ByQjvm1Nn03l7hZ5uM+GObq+5wPjDIaFjnF
9432KSpvl+S2RgF+P6N7souQVTg0RFqeIdx1Z0y+IQha5rpW6rAgg266g3GyqAft7E20f42vYvQA
oqtlTwLt1+WZFAdMK1jOS2ZKbqqmgaEO2+JAtvWO1p5xY1zPiATVfQSOa0+CyL54YXIdLsRIdDLp
s4KBsuIa1l+MYlAkK1m3oaw1VLKOvGaz2SpgHCYYHOOvMf4j6CWPOsXmiAPTNTTWacWWduXHsnos
BhvP45C8WcAV2JHMK4b4M/T0LjmjfNhnUHVbEriwcfwWE8ezLOI71k86ydyy8IhZAXG7a4p19rYM
oFnZlNopAWFpLHHHwoVhFZIQhyVQSeVOMXWs0CDEPD9bGMYF/U9NkKySRZwadwmS4+DRQ6Ekh4My
vqofarxH5X/QTYuOZMXXD9nzjIqJaCPrqBWawQqM/b4yA4iDUy2iE8vXfW+qr2q8ubxzBN8nqqoS
VwNDhAZ38P77c1uatppo8BBl7Q3q9yiRVbAIVv4dArc1ew3lvj2WBrJHg9/E9ilTtKNqyVjABKv/
DoZblS6smtadAZMc4r2GJoH8YG/Rsrq7PF+iMr53ONyCaNlANQsK2kEeoxMsWxx/sOd7hdie2boP
Zqdv1DLflgtNvJCCkTWTXQ/F8wkicoJCKhf1R+9XTK1z02k1XESWvt/PURX0Kf3Vq5UkYBPCoPTd
dVVLs5GCeQ+TLZCtoyjTCUK0Bja71HyAsvrluZRBcC4OLttJygQQlWluU2f5EudZULeK5OAVbVgC
HlToGuNlFT2inGmolRoZXYTniOTAmsPTe3fzk0nSTzuU7UvGJAXj7KPPaRh1GcCYcIQOmlcj8Vlv
W35n4vbey04jNkfcwYexEbwbu5Cqcvm3yKJRUhIuMMcoGrxQQY1gfW3NxzaSJTSFjmIFxG3jQsud
xka2Mejog+u8xrFsY7FV+DASXTNVG+4ORx5n142d2ARvrbgh7J0dIylwguiPsRsDRkFU7yfJaSEc
zxmOf3KMB1Qyo+oAMco8+04V/WLFgt5lAxcbwwqE865trJuoj4WFz0r0q2/iep8O7P3LAS8OvFUX
pPoCDXMzBmNh0YTHKbFua6fSPZb7lKUeJRPMkxwrY47X3hx/xnocwJJQBOPvad95FlRUQFICMqJI
FpYJjRNS8Kbumqjt5FmIzd4uYlr02OD6s54igOnnrWPehl0h2XVCT7IC4qOLsZ+pugAoj4bAVSZ/
jJU9dQwJjNhmzuP5f6RdV3PcOLP9RahiANMryYkKtoIt2y8o2+slCeYcfv098N7doSB+g1rts6p0
poEOYIfTkooufLT1hgOGto8kuyPRe3zuP2IgzLz2uZZuzmyOxf8nWVh080njedBmo6L+LU7jraW5
BiqIIIDV5HJpV3SGZTSIIGlknZ3m0NBvHvvY8Qcj0oKJKr7ltu/mgiaUZPWCsRbX7RN3hFATKi9d
dOgxAoluJIX/2Na1C4z0kuUD1kx56HYK64zdtvWjW3iPfTyGsTIhs/0EMC5QkrbRkXkRSPFFb8Qc
iHWu0Tl+8Q5lqN7hqjo8SeNG6o5VQnF4NflYoaY9aCeP/XHdS21r9T/ivCmkok9xYD3EGefCX7rI
n/TjdYRNhTN1R3RLU5uaQsqVCpQeavOEIT+bD/qfiWM+p2Yf5jq3fZZ1f7rlF5NN/z6l5WgrSEnr
9LbNx6UWkPV9Rg/cOEyq0YDNu1lBSBoHfmNWjAx5U20yX5Yse6znOmgN1f68rVzIK1EkdcNARGNB
i2FAd8n9dNuiNyY6Oy0YPvVgPOX78YfqUaGSTNK6fuGVM4oCRNyeauySbu3dPKj66sTxvPFC2LVq
oW8ZTGdygU/Dd4Gedrih2Rz+bIfmZuaI/JV7y7Tb2lC9NVVo0vMlSvSij2y4Vp2w3dzua3fy48bx
tfS20BX+ddMVrSST3puuXTHmjsAqOuuYRElQpejoy58i8h+BhGWv7MrJeGNwcYSNaf+I7div7fI4
TOyRKXt6tlXCtcRdGaYus72S0YhnNI6gxFJ/4G3k1+Sued9jlhqagRlHW7dkokZNn3kJtYAnMrWw
x6hL0Wg/eub4GU2/XHdJW4VYB4vm/8GSrIpzWteeA4GMb/NZlNnikARwfsVLj3bSKDBe2E5Vp9pU
whWmZFd2q1VLy4AZFcj8Td6TnS33Jh0frLEM0nnZKWQUSv3GxC54ciGRdMOMdBXOc9gve7FyIj9g
oChEF9Y5O6iE2wwjKzDprQtGqc4yRCYBvW0BtYwT+goVTn37/PAJ5+LpIj5MX+t773aJNyZIhrh0
T5bE18nNbH8imGSvsv31s9vUd3qBkuJHxheQyTeAIvYfTpc/VsXP2C0UT6PNuLgCEfKu7DeHpU09
Ee+9yPbbpNwlTeWb3b273EfpM9bpqb5HtqVyEYXRTY2IL3mmMa6WKc3wEdeewdcQkhe+T3652LcF
BuWPXZAXPubqFFq46Q3Rlfc3puSkerRvdB4HZlbzoJ6GQHc0f8b4gBGreNO3Es8w6guWrCB0qtvR
ABY9mPvxTgwHpqOf+eIjcj6i9DypJjCEVr81sQuipCe2wTFvlgBRUM/pt3+toPMOUcDP1um6Sgrv
cA1K0pZmSZuECCiQwu/NG7Hrrj9pR1W9UXVfsmMcO82LXWj+XEYPVZo8uwSNHEbyOOiFqlFw2wAu
pyc5xB5tFXaHYd+wL8ijnfI40LtJC9CPjKXKRpaHXl4/GoOpnOASX1JXzvJNYWS2jTgVwMM+eaz2
09F4Kk+Gn4b1y/VLU0goz+5r3lCbTYzTHLDxuMuH55zvEjFa381+F7XneurC64jbSQex1QPtAg5G
ciQjt6vW6nMnccBG7B5s7Ca07v9iWNCQgFItSt30KKgK2DaG7NHpK91gqbtGx+zUCXv9G6hrb0f7
M2fFe945FxC5vM8ntxnmKnfCIXfvFuJivf2AeiWoMCZVzNzU/hWUFMWahdV1b2ROmHsvnB5b9odV
/SR4LF6/pM1guYKRnqOZzvQmQRkJo2O7Obkdks/X/7/iWuRaSFpEuttl+P9s8o4zd8MxJg+gTVdc
jEoMybcnJc+nQVyMlzjOzZyU2TMbMlX/0LZbt5CsQAubmLiQPJ8VLQaeMdBo4db7g2APdm+p7/5u
vLFMX5XE3Rbrgie5wN62OyQshAV1T0OqBxgG2V+/H/GL3/gfDJRjqtzCrLJMt+IgYdVwNOWFlH4p
q98Us533sWb7TkXYuH14Kyih8atHRrf0NRkpoOxPf/XexvsRxDWfl0BMzGPdlKIZazs9sgKUbgtE
z7U11gAkx2Xv7JdjcYNKM+YpklD1obp5USso6aJMD+yd5YKLqrUTB0OvBn6U6xe1/fW9gpAc3Exa
vAJjQORx4B4otrZ599MNPcUZyH9qVNDJCXNG10EVYsmsCq6VDVmHnUzhnFJ9x7Ro/GAulXu4jrJ9
UY7IzYpdLNgS91oz9GEiCbMA0+3pWcz42LcOXi4g6j2qaH82/dEFSpaIZIvR9BbCRDx1cWBVVfoL
2+unwKJDcVKItXl6KyzJhZdma8IlQSwruRU3xvFh1xdBeltlfvW9QZBXK+J20F2BSg69yS2UnkcI
2GAL3m+q8Z1+bx7EMmIvVL46xX974z4cz9Vd1LpNUDa9vrkldho0K4PgYzzre3FzmPvdOQfxgFEv
Jds+zwuY5EDQy1wlDGzmYUaNI2bCziB9U7jDbfW4QEgug2d0sXkHiM641YefYMCmhkotNssfqzOT
fEVHcpL1Mc6sCfPvJhY4p8FUgRzP9YsdZsyO2jeFHm4CYjQWH5GaAWZq6R3mJT2IynpQN8wP7U70
CZSBt+vO434OuyDeqcjCNs9wBSeuceXnNd7XrZEIppKkd2/4spgkKCLTCmprAonddeFUYJICpl0e
J6OGC5vIWcfwAVPP96ggJLUrS4NPs9CJpf8yd1/NuAEFsKmQQ/yTN4a0OjRJ8ZhlxUY84Y60ogmn
+sHxFt/DB/mg/1dtkNTPIR4Wrw1AqsH4B846bAxPAx0E9uTQHDwlb82m0a4Ek3x7nFPaOBm0wU6+
2Kz55CXuj+sqoDg6WypWgabYXGKh3nr9hS1BHWNRZvZSmIocybZnxSgk6HEcWzPlDpViyrxkSj0x
VDDCs2b7eE9P1c45d4doryu+57eV7gImHO/KiLykMUEcAyfRWR9K+5ZGh1T5pNi8GmTtDRvMTMin
SlfjEdY4OoFilxi28mYv87W6/3T9chQYMsFGXxsecRzIYVoMrLq6nVC/w9ynahR6g8/ANjFSoiEK
uJjI8SS1JqaROrzAGpZkcu7BvdIGJFkMXytcx284N8Oqs781pU32FUu/g4tPxb/3Vg3xAygKlq5l
4WNXLmaa/ZxPJhgVQrTK70emfygXhhY29Hbk7eP1Q32rHK+hJI/UZ2S2BlDKhOOU/tnoyX3M6EM3
OLvrMNsSWZ6NjhUks+TtnEiDmHlKCA0HA/Ukp7izHO+ub7K9Uat6Ujey4EKkC5YUNCwUm+ehiMAZ
i63u7TScl5yjDtj+wJKYGzDK+no6niIL8UqfjoT3Qbw4vsv6Y53mAebg/7X5vf454gZW5pd7zNGw
p5ZiqU9+QCPNruTJGVTV++sn/NY6BAwW12kW+lANufSUTpxZlQdCxZFZgTaX+4okilT1tq5cICRH
MkZu0jKvBw2qlx3rugqyku0NIwn/myTSG0NPwE1KChBcjlZl7fVqqXdD3hoKlE1hxEvTBqMcmh4l
j2WC0DVyx8UKu9qJ9jFL6qe2oM3RrEb25bpACii5GM3bvNMLC3SaMXqVOy3zWT74oIr0r8Ns2piF
rilUs8DtJlcSjGqysi6fsB/btV4SFnM/m1IezLp+n9WzubuOtqlvKzTJcYCnr6c1Bxqa+j4bpNbu
OfG0f93QBKW2TZ1S0wOlpZzbXzBgleupjvV+vPd7V3scy+XrO+RYQQg51+YZR5Fl4zDDGXzMfj5y
94xhmFphnZt3s0IRKrJCGRyKdm4GQWb9gbSGb+t5aIyfM+3f0yS+PjHpWtBYy7hjQRxeZ7u8eImr
7FPXUoUn2BZHfGKDvwb+Rvocra1Yj+loYLd8iu57465mdwY5tfq/fycJaS44kscpidegfcgUSx5A
obFLduwP8og261DsYGeqaYlNO12hSY5nrGNa6ZOQqvwVGa2fu0eOUfXr+rZ5dGiD0m0MlJpUTi4z
d54dM8IF6eOL1cZBZPypzTcmVpb/Jxw5v6zng1a0Ffwbj8nRGXLHLzwWpGkcVgN/uY61eXAXmX4n
ZVba3Rp2lUc6HNwUFX5Lb2IdLzPy+T0gJqqseC9jekb6rEFHMJ2ROkD0idrAJvjQSJAheMdgJ1QO
F/M3jPT4o+Bx5J2Nc/NAUPwrY63xpxfhSaMIP+LXvv5IEzA2qEwNzxKNvK8dQmeVPXdLrEOmhbl3
0vo0ul3hD2a5G5L2Iz4KD+84PZirQZFvdtF19xqvpo6zJDGCaq6XvqM3QdzdLsbTdZBNoVYgki9l
ntFiRxweCP1yyJ0G3tS5Ye6nqMj27kKP18E2DckVW3rR0WoZcqbPRD9Pa1OcYGXXn8au/BiT8T62
+zkwnD4L/hOYnOvrrKwZ9BKSUeNhsc+Yzdx1yCpO+XuuSSx9QXJFM8GO/fqaWNpkc1ogqk5YgzEx
PbRSrM5JwCd9XZ6NDDr0bwUkqXmJwRIL/UJ4ZOXM1zr7SzGY54naHykexK3GD2Zi71yn9ec56oK+
dv1uiRbf0NNfil/ytmz5+pdID7HCxnYKZkIzed3mJ2fGuHbl6DeRNgcWX1Ifm05ORq35YzzeJ+ao
OPDNZ8zlHGSSWtT1kK0VdsGscp9Ont9o5V4hoYhSb2wdz2ZQ7dogcJUzm4a+DBZv4FLa3fB7w3MZ
kHtnp+1RwH9RDdds+mIPIZ7q2Bxkyhm6BHselqLB6nODtkGOTZieRXxKVB/Jm9a3gpFMfZjo5M4Z
PjcwxtuDkgyLsTHa5Rd1O/vErRXmt+lYVmiSt0RSAZ3QFdB0q+l3rXaeGOrNpRF9IFru90qGN9Uh
CulXAY0seTcnLcx9rLC8qnhMnTSwvN11vdhWvctNSbbOaxCBZyZAEsaCWq//yJJCYeaqW5Ks3PIw
JtW7gNCMrzU29y4tGvewYjpVXdBGSQlUhiiVUwxc6eClkV6EjUPabhpgR12IwV6sXI6s2gfHg2/O
vhmgP4AE0/JFpexb8qE5Bi0BmotpbjntZBh9C2IDCnfZ1mHFLX8R3/U8aQ56H/Pw+n1tUO8IGf9B
kxNQ5pjSTHABhBMSQfWwZLcOOAb8hPJHy4HbGsYBi9WqoffrtKh8LPNtbnpv4YdRn9owijR4Woqm
vNg4sajdEyvDlt9GMRKxpbroXDAMRA8E9d/ZkZXqLm7C3S4WWxDb/qWYiz23zcj3Ul3xCbClvWsc
yUSwy9GeBoItIm2XIIszBZrNFRFeeH7ZbzqYsQBDBQjQ3mw60LqppqyFKB2n9r1pEgOMi03kw/kQ
NJt02V5rU5Bndn0euJOjuu/Nk9SQHDDQZi9mrF47gSHJq4RELswlf0qnhwhJTZOoDGcTBDOKaBbG
WLgrj6SVFRm5HUOD04GGbdQ915z6sTEoCtgqGOm20g5PPrfEh1TrfiRzafhD35+SWP9+3UQ2lWIl
jeTSanMZ5iEBjEmXHes4yN7S03WIjdw5rHCFIfm0ekSPExXfhPRA02NyrMHuTf3eOQp67+LXu1yM
TlFKxkQpXmXyw7m3IzzNYfQo8PpGsfhzG4dDvR8rFR3L9uFdkMTfV5bb4I0ZZQsEY0V1imv9NC5c
0duyrQYXCPH3NURnTq47QtvK2QiRhY2sMTCj5+s3tOmUVycm6drUUztJYht5qMIlR1JwGx1wHp6z
U5ndZGALVniibTwX+1BQbMWScSn0FH3RYFuDhyDHPlrZg8VusCHbzxkLr8u1eT8GaMmEN8CYkeQP
0mqJCkIYNKG405OXBZzl1wE2b+cCII/vOQO2TDkLAPLus4b/XsIVVBFViLF5XCsU6bhI1g55VQOl
mp8YI8fcfqzTatfFio/B7eOinoeVBXgQyINy8ThH6AR28BBNu8BbopOrzBRv+wJ8+v2NIfkCx5wi
vXeBIci50GiJRb/2rRiRN2743aJI5G8f3AVMuv8R3wkJEhMIR6w6GBHebUm0S5gXWJ0qOa0QzJSn
5rSpsp1lEFihaMHNPgyYakQzRMjBgt4r4qwSTVIJsQ8sc0Sk+72O7lk0/FoPYr91FWgvKrRtvUCO
GtxPIMGTi1tRXlSVlcBc6zgGf9q9zn5dNyMVgOR/nITzakITULjYuwptYUSLFJ8j24Z6EUEKcyZJ
y3IcIEJM9ot2ay3OjrFkf12MTRBBDm66jk2RDHjtq3mjozkZD4ZQ0++ShvqFE1RJ9x6XY1og43LR
0IHH+2sQK+JV1IqkGouwgSHqH1rMe6WZrvAF27JcYMQX8iru1DUjdVYj7rh9s2/s+s5pCWi/TG13
/cw2TXQljhSsO+Z6mL6DOHykk18nwyEpl7DSmp0x1oqwo5JJqOFKpnnsZgYCCmwwY+S2qRBIsSsy
MRRfcJuJGuTY/7kh8TNWMAUvBqRIAGOBRRq8M0FJsY5IO41Yq4g+rC5UPXhUckl615OBxD3BGfaz
E5B02Q/LJ71W5do3GvXwjKPgoBfz9yA2kWwIjGOYMshREelC/oydlAejQONS81kQXEyqvZ7in735
kliBSXFCt7DUmXvIwJC0eaZ1UQauRh61FNPpTfbV7ejhuh5uthCspZNihWflY5OKqpK+kOEztch8
nuyZ73RnenFMlt4VWZP46cKx8nNpvzT5ouI22LzGi8jynFTe6rRPMG4U6llXBlMxIY3IjNmPNat6
j6ei4DNFUh7xTy48UnPCEEcL6/asxM+ir2Z5n0+JwlNtevUViKSWTjlx21jwDu9IGqKdqQr1uVbt
D9j0HysQSSnjpfbKmuPpWrbJLnKi07BUd5hGTH2H9t+u68j2BV1OTdLJPIeSaOj9CGl162UH2hyG
UeGiVGcmaSHNiYeHOCBs/mQus5+XD9dl2AZAFxNMGRyIcn0WCcCcmjWeKWaTofJDGlBjM6bqld++
lQuK5GlZy+O0Qa9MyCdwbrlYRmTa/uJ87PoxfIc8qCXAJengkpbrmqVJST8ITZ5gJrdOpuuPFlbn
Kp4Pm/KsUKRoiJXo3swdeNgJtOvzp4o9d+Uve/51XRYVihQLdfRwjkWOwDHF85PbZ5iBLyvu015/
cpmlUIRNZV6JJF1Rk+RodRUf5UXzYdEzf84+GL1qw4AKRPx9FQodYsZjl+PcMHV3R+LlGMXfO1XL
6WaoWEkijnUFMmV9OU8dJOly6tP0fnCejQTzmA8mVdXqVTckeRs36uqMzwiBfVo/58R6IIV+3xP6
GY/Bl/coA8Yy0OiC1TVy1XlKCtbVBqQqm6W8iXqObmQ9iwJMP5m+V1e9QsW3Pynwpfz/gHL5GV1y
BQEBNT4piiboYjeouXejmdUz2EzOtdYF3TweB22465m5b0ztS6EpN9BsVZbEqo/f72cPJd3XV2mZ
TVERrPwIjcHxpzm9XZw/3MzGQsWpDpltHbhTsh32mL907a93nPcKWtKiAcsOssYpIT6yoxpEi8b6
CMqzp5ioSEI2ffAKStIiM5nTZulqvG1y58Gr81s8GBWxd1NRVxBSqHKHPup6DRDDQoKk7wMw44AI
AKw7/PP1c9u0vhWSFLHAp8fyVmvxaqmdsKjxJLRJOGQkBEvUEUkLxZfvpkdZJcslH+mi3GpipgzX
tKDZsi9DJPXySlcYgwpFco5mmw79PAElZdFhiCtfw8briT5fP7rt8sQqXS6FFXTgJmSMsUI8PokR
keUIDr/nDsM9yR39a1r4pj5S8INNX68jb2vgJU8vnaJt8wlLWwHcWOltri37VlOY0/YJXhCkEyyK
rBtYBITC63yzOnb57PeqWeRt3buAiB+x8vx8tDCCQgFCzRI1aF1L/K61nnXuhVhI+1zUpqorbPvj
bnVlkpvo46Yi1pyjLaz/RMccTRm1z6P7JDpreuSn7aGPfzoYNqO6v5S/6v7P6xcnrOnNZ9EKXnId
lccHUKABnh66k37j7cRHJQiZT9dhVPohuQ9Ha9pycgBjN5+aCstmY4Xqb/uny81JXgMN+0seWfC2
NV45BnguKm2feVhQYUW766IoFFEuAfZTX+nEQUhxtG639PE58eaPzaAp/JLixDwpLROPbVWZBlTR
rh4L7MVsI+s9Lt0xNZC/2wbY36Uj06yoj5KsEW/qMszA+V1nYRw9zKqK0KZRXXDkxhnKYyOzrA7Z
5orBaIvM0Svf6h3jlpG4uSXw9c9Tm00/r9/T5gGuYKUDtIuUgmMMsNzpAydt/SlO9++BQFuqg+wB
at6Su8i8uNHnCEExA0zeoPmhLArFN+K2GBcMyT80FbcLZ4C6LbVx6NjyM2PLe4zTuUBIPmAB1/fS
pFCENHH3ldV9hJ9VGM2mFBgKAbOn5ThvFhhzFMezyeB4hzH9HCHlUS+zIsRuvzdXGFLw07jtNhlU
DSns9F7QwgzH+KUNySHf2+gQUVjPphtYoUkRbyp1EOaWkKhqz6no5n8aRoULEE7xjW9eQYhDXUWj
lNpY4Y4xgTDNXiqKTef2fpq/TNMjY75y4ER5fJIyIxE3mfoCgf5aurocYz1wPlkHMeJMvnJVDUql
EZJe67U32F0G4YzWuefcOrvLH++wztXxSWqdjYQNs5vgMWSYYVnSm3HuFN3Jm1FnBSGFNZAMs6xt
cGaoQAaD8y3HRISrfST59+uiqJRNctXYl9bq+QjV5px8KOM06FnybC+qr2uFOHL10Y5Tt9F/v1Lx
xZaz+5zFaLvvwgRsM9cFUty+KTlnvnCeVxoObo4184RkM/nYLl2vcGybx4YSk2NRcHu9WfvcFrqF
1gq8OszMiINpLNLTUBt/utg6v7suz3a29wIlvwpmo5wXpCWRapn07kh5ZPhG2bPQxbS20Zb6zjHj
P6a4NkJM9mMBY2TyveInbJ7p6idIZ+otjOgDNv+iBTtc9kuIydz0kGPxfVUHgsW7TUEb/+/XxSOH
74luDGw7QapSMjIc6VTXCS4y7byfaA/9VHWWIoW5dYsuZpowMmaBQVduv0DNePR6DGeHnaYHfWvc
jhxcs55qJ42wIdnbrmHE8a687VxU6C/U8YIsK+1LOlN/dsrbgfS7aVh2ZosvqoJjdcR7urJdTeRO
UeJFo5Fk2h63KckXmHYx2jtwR+97Y9mPREVXtfUIW8HIpl2Zix3bNZSjGLAxodF/jEn0pe9p7C9u
9a2kKiqi7Uv7RyzZwDvizCziwOv0IRyz3vcKwwfho0LpVTBSzG/jhgEEuuGmNvpck671MWPo3mll
lj4q7EvYzxsF0TFY5wguWzCcvFaQBMW+ynTQL83GGhmJ0RyCqNLwxTaZhs9rKCUjFkcD/1KeEydO
D9pSgo2x01T5yU2hVz9EuPGVpprEjq06mdGVxoMW3dGm6SdIiV8Xd8ubuJixQB86GgnfLBlE/9lk
NtGCD8OF7bGD4lhlKojNJ8caQzK5DmZtjR0wMKQu9kNj9PKANpTZn3ZlOB9L1dLGrfi2xpNu0EpT
ndY58MrlyHLiM+wbbkmgseg/Hp50Q/UwYBCa4oY8rzsa3rSrI+Ph+v1symJQG4ScNkgD5eHFqm/B
2U+gjWX+ZGNrZ1p84vVH1qseoZvKdsGRJxfnuUtBvAVR6uJmoqfBOPHo6booKggpcLWZNzeoiuJT
t3Nv8sG7TTvtrMcqWtGt57QY5haxykQwkULV0pUT8zqUQ0t9uLfi4UAwRcRT68lqZs/v7GT2h2R4
xwtxDSq9EK06xTBrCdAq4cEAZ0E/xG3m6+/pJF/jSGGk8/KBl6KLY5hvDI7GeLdS6PRmfLwcn1xN
TqfExUAZShWuudwutfnwO53fZEFhgbBA00bUsslDVbW769qx7SVWwJJ6NJ1TNQ3WNvxufzDgJaL0
kATggDDP5b44DMk7OiRdE3PUSI2A+02uaLIerTaeCY0nzXw/WsaP3sC7Y6ze8wXpQhHRBIWF61Su
NNpNSvtBqMZidOjOt/2Mpz5b3jO3tIaRQqTnuPUM0mjRpHLOho8ZmJyrCv2R7/J5VMcgNfZ36G+W
4engxO8IqIFDF33t+cfWfb6uByIYvAm/mMkTqRbsdJGH/6LKa+asH0WoRzYsdoIY6wWuQ2w+klYQ
krE2JHGXaRCzEszy67w52GCYsYblnOflvu4TxYti04Wv4CSbtVAmt5YMEhXR+Jhauj9S27d5ewsa
doWLVUDJxJBgr1v0gQ8ISHly0Et+k7n6TndHlHOcd0Hho1hsYHPRNP/6dVI3DSurGNmkjoOXY0j4
4scOC/MChL20e1cFVbzG/oaTQq2dLE0+LcjBGWOH1cBz82HEVEahF08uf0+iDPOluoGNJNjn8TuX
v3p4ka7N6o5DxXswVB8Ky2YBdqhGh+tauBkOVyjCEFYomD9BLi5BAYzy5qlNkiOrBVkAhtOu42xq
+wpHuig0YGZlRET20s4/dl586jv91uibu9gDw5itogxVwUkXha1/DNMz0AuPTqFmko9G04Qx9ln6
Rro82nGrSJxuhnt0aluuqPuCevv1MepxzGutxKuiGax7iidebrPn3Mb+mnEMnTLZGfW/Z1dGp+YK
UnK1NonrRksAOXf5bjC8gJfj3uOOwk1tKwiooqmnCfIKyW/MCcogpgaP7jYsnCzt3i44uKMrRRzc
ZFEBNfrfOHLivmfa1C5iaLH7Yp/FpkL21byz7gdwJJww/XBMMVD+Dr7t3+yRYEZy0RiF43x9beh+
n91MkErUGrlJdHAq58Z7PBQYBf6GkDQxXWr7L5aM1LRdv86cwIjazzF1XzC0oHg1bd4VGi40LNbw
0IZuvhYHQ2B9NY0Y7Gmw1grDtKARjx8HvHGv27L4yW+C4wpG8hnUSTxaMcAUfA6GMQ3b+d4iv5Zk
OL4DyAHFtotpJefNYrWm71hC6omK5aBT+sDxhVtNz0OqWoK92RyKmYF/gCRbKud0cdwMNfmcZ8e2
dX9oteOnmEwuyu5nXvQhtZJDYU+BgRSsP4+Z4vtq012t8KWLI55Lu2QZwYoU3cXo7s1rf6k6vxz+
NB1Vb+rm7a2wpNtjOhtAMw4sWty3GnZ0ksDt7z3y8/rdberiCkYyrZRPWWk0M8VisiDSb/QUVWXF
gIT4pW/0cAUhmRbLGpt5FSDG8a6co8Bk2e66EKp7EX9fRUfmNlPiFUIBS+MTZVrQViz2K616nurv
uWZ+vg63fWaYwscgJdLI8nip16cZoawRZzbsZsIOHSg0uKmieN8+t39g5PRx43odjZqWYgI+nIvb
1Px+XQzV/5eCYYEcwpyl+P9Lt+uLW7a85ynroANHQykUTlu6labu64gZ8D/Ca5OFfUCm9UMadY3f
t0sRXhdm+04uYNIzHZQwc9LZPQ1n24+HP5YosHvFtW9b5AVCCrE84U4ceZCntb8YfRaW3ReiP2Xa
l/8kiUw2iKp4DE4gSKIzrEGlgTl85Sqr37x6cEFRG/2kyOVJVj8NOq1mokG1hkNqvPTjH9dlUP1/
yeSr2tVHz4HJa1i/4VUhzd6VS15JIClXZEX1YBY62rMK8JdjIp/vaZkrlGo7zbBCkbQq0qMJLd8I
OO1OC/Qw3TmgGcL6y30OqlvjPWmhFZikXyQrtYi3uJS4ena6G8O4dbu7iisc/mZzkXuBkbP+S4Eq
mzdDJgO7Y9Nd/cm1gs7vwzmkt80hC2pVOWjTblaAkp+xWgysdgzKkLXPowf6Ke9bmiW+FSmeIZtR
YIUjvQ7SuGiXfgAOxmY+Do6xm/tkZ+kp9+1u/sbHXmGoKu2Q2QsZOhjQhoGT1A72Qex+jn9kYGrX
wnQfhapS1PbLeyWesLlVkBtrI03FaADQqlO+S86M+M2P7IX6S2Dv6ycM5bHAUhiy6kwlRwFC5jLP
bZxplTU7azhXQ4LZ09tBx/5k11Vc4Pb7biWi5DaoTnnORhxoF41ouEx3bpXu+zE+GKUW8qr7aRV9
wMnwq8rGh2pWTcMrvJacDHYYaVhjAB4LGE7ZMp1Kje2uO8b/oTM2RT1ZbPWRC5d6m9hTPMFveccC
u957zFQaT8vvWmyinNnaFugCJqkMEh9ZPSDzDYuIg7rLbmdaKZzWZtx1LxCSgmR2gfVzhUFR630k
zuLrw+PCFRgqMSS1KEoD+z96iEGHT3qV7PN2CK9fy7aLukghRZOGN5pXleKg6GNsfiI69qSAPWKu
DcVn+lvva4KE08UnOui5wcfoSedVkDzTNOKQkNywb/a52oNkP2AGZtwwnYylJaqg8rb99zcgxmpN
0GWAu1aKKkY0Z/lAXBQn9wPqaeNB7EGqz+MvFnpBtZvOIpiVzpn9e5bu18hyoPFoMZe1JZDh96fD
ZDx0ymD2RjUkDCm2eNWgpRr3hHQMzc3WS36obrqzOM3mwD9FT6qmVf2NqkiIUpRxiwV0xwkhYe5j
6cxZ960XHj6mB7Y3H4advtOO5ugbiqe0uKRXn1ASqPThObtFYqaUCTFRqT+mh+VMDvysijGq0xR/
X4WYzMpzo8DwP3zvr4h/m9J/a8i/xXDEAmcT4//y7P9koHfV5GjdR9PLjavVJ6YZigSVeJG9PakL
hPj7SoSBzvrscouESZ/79nxGc3Y5lcEwfNfyKrAaRULxbciSRJLMq9Q6tPBnwBMT+aJcHX/oztpe
FKFqhWgKrDfT/yVlzpAVwJr2c+aX5/IAXv+gHXzDR4uZ4q7eRP5XgqG48vogc31Io8UGWBQ9D9Mv
1zsX85l1Z3Xf15sQIiFJFpWWRWsODNw9s/mcmC8NfZ5bhTBveagkDMmA0IqXTFRcUx/YByOgWAkN
pTg6gXXQd8NdpFzXorwsyZb6UQcBuEDUztFNsU8PQzDv25PmJyFRJPreNppJ0klBpcXWMcQbnKBH
7hZ2XNLv2CLgtKfefMrbXT3cmEYfXo+YSkwpKIPAKkk4JpgxJDDdCvnENwTdg/BNofbbvu9vi0ak
f62I9aIR0xLC/eX7umN6io/aMT4oBBJq9r89h6lJnmOKi1qbsLwXAqXYkzYctdMSMNiWcaNWD5XO
S26jN+vRjhKA6ctyKD18UqJWnlfx6bpQ28Hqn7OTx+3MeqDxKC5pHnOfV2Dn/pbUX0fj03UYXXFH
v41h5XVTh2XE0nFH9rdpbwTGznmJzsVN5r/szKDbGXsjxKclNjCp6uX/IxxfJJScB76JyhiTBCQ0
/XaH+aZgif3+ILbEUB+wfnZOvuZYeaIQeOtg0dxvm2DLBBO/PDhJHez2ydsl2mkPwu3nu0XzSesT
bGHsdvqfYs2K9uh8Va2g2wrQK1j5Pqf5/0i7sua2kV77i1jFfXnlLsmSvNvJCyvOzHDfd/76e9r+
JuK0GfVcz0Py4iqB6EYDaDRwzlD2eQqxk+oNfWsusWhd12xrJ9cSKLfPh20gtsEUOuR2Urj6rncJ
h6rGMMwt+1+Lobat0NJUSgSyfqPqlWl7qy2ymYoTKzyzFozy+31S93zIEzn72M9TE+nhmwidBie0
QLk4mspt/HZ9BbcC51o1yvG3c9aWUgSRonjHlz+MyaqSuwxt+hELpWUzqq1F0X6fV0pxKt6109wY
z3GZG9jAWHa4vW4Sui6W/bG2jXL62RQDvTCDQGU4FMixjAijO4z1Y20Z5e8HgRtEnig1Z4bV69PL
EHX317fo8y0cAXO9cJSv5zTZAKYuZDS24BquYBL6VOVY7zpv9CWGrW/e+dbSyJlbeUelrDQkvXPo
yF7sY56qMLX7IoCDGu3QaqwGuK+s1l7GRtH4tbWQA4dfxTFOxpcIt8r+TjZYPpCcUTpgAshGxz9V
IQQv/1SrB11gmQsdjMEEj6mFx+DvnPWz3BVOc2Tlvpv6XGTRz84LF05S2EBWIndmERxSKcXD3911
syAffEUhhfJ9VZeo2txBiIzK6Ae9rYprJKtVd/vYrpQhC7uyhykog2xZIAfz3z4HjvsCFF2FP6EK
1J4ra/RZ2D2bR2olkPKCQWdIRgsCI0fsbnj+IKWMFI21O5TLC8EGELVVGzpZ+s2Qzn3/OvQs4Prt
M7tSgnzEatU0IWqlQoIQ4VztZCc6a056I+0JEZzBrrYyjFuhPJ0aRKmBh+3QGa3RGU+C3/mdk51k
l9DOsV7qt9fPEGUwpxkyupH/qZqeGK1ijNifOvOX6Q9ZfxNRZ71u3Js5GiYlfgmhfJ6qDF2FhJBo
RFKWyGqf03vFH/zQyS0JOM2mehZRC4ofeqYL3DbAi2zKVchlKs1iAAVD4SwAuVytU0bewpBAOzxV
/HsJOUk+SuKwN0CuzFjBbZv4pQUNZjzzIBSPqhFmflPAAmtvuUfXriVZol9YTC9B9uOzN7pIo7xE
qNfZogzYr8FV97LVe9pPAqA8+IAUBiOniKtW/5bamcfmxWYtJuUvGlAUahUmgR1VKv4Y0BkaxjHD
135+ziAh+GKOIuUzALTFLVOPCGUAdMMD/LGtnaKXwVLeWQMTs7FCm0Wg9RsfcllTyofEaTgUvEwO
mtM7oqVatZVbwmlwJKfyWJcE1ipSLqSqx75RVAhLq/u0OnctgwVn8wq+XkLKbRiZYYx8Dwshya32
xlkpyO2l52jPKjC8b8YnWyQUEQpe8gE+SK2bqmKGbA4bki/J++b1g2o0t8q97oGmzo7s2CI7Zxwn
B1efh/BWtHlmFBOJ2V37CmpBlXiZUf/CV6jH2RLc3OEOBOeuddR97gQ7wcOzH1YgMFu7j02SWnHs
us5mer9aCmrRwUOgR6VRwwkYZraTzt1gGm7pybcd8m7lmJ2SDKMqALI5suxp23pXoikPnnHoFQNA
HNFf+Bn6kh9UJiCO7eA1tHif9VS1ab4raZTPNvic52YNigrN3dD/6CbGCN92WnwRQPe3TOKQj+EI
AfJx+hnek0QoslOrzSxpT+roLI+6md6t5FHpXZ2XYSjNWD7iUHtv8Ke96Mo+84WAsXAG5bjLdFRr
tOmGzhLrZiLY0mSG3U3VPQbFtz57q6Jz2x6X+EUDnEfzVskMz7otXkUbngwaFIwQ/jOZ4JU8Rn8S
8qQUA9Rxppn5EjEKjtsreRFBPmGVign1WKHbCp5N9AKPrKTg1WBeYhr8Zl4kX+RQbofnAVvTylCl
cYPvU2mGvnII4GuCc3qT/PjglmXlypuFW8BU/1o/ysvMAlpNDZ6csriKTDED4K3e7zSxcLR52ZdB
6olT9V3JFjM0jD2oNh6+kmasPoDyMKk6a+CzR+rZOmQCLnW6N7AEmoYHFlDb+OM/SqOcSqnnZQy2
Q3Lp6XbKASDmpv4QvHvP0JZZdfjNFGqlG+VUZpUHX0cM3RLwVRPC9NRaPM3j7cqKXRZl+m88zK+t
pFupqhAki4lK7McGYVfsC774LXtvlyA379RNPMZiMs4ejTkey3lQBeRKLKGF2IzvkSQ+qTY6o231
VbGyfWGxzJUlkXI28oxOnoFcHRL5Jg4mcwTn+HWliL1/jrqXRaT8SRIqbaen0KnTYhwHV568ElhO
LcPsWYqQv698ShVMdYUBRqRmQukIFaihupS1PeRTr6lC+RM55rWKf5fhFLvZUa0FmLmN37qEcyc+
M/0XOanX5FGuJMFbWZkQc1C/q/CUhT350/1g1kfFUfaJT/KTyONsVqBjuE2VciB6NvNgDIAH45Q/
E/1UzbtOcK8bBfNoUW4DpLdtvoRQjeAP63uSSQd2dUD5B+xFb6yDJTH8Bj3Z2lZGloFLhpzkye0t
wiYT++2xsIUD57Tu/ETCQm9jKB8A5Qoox8HVvGteIycxTx16ssiLEeujfpOP/ToZ9BjsJGbAKyfu
5ePtN3cmPzu0Nw3uLqMv7K6vOON8aFT2wglSHrXETwtt4IF+zhMN5mMKw1412pmEXAAwESjEe+kP
8X7ed7vhnIFZz4xvAK2qW4Il2qkd2yzIy+3b4CUu0POVEofboKLBnMK/4hOJQ8DZPba2vAOcltN5
BP2Z5TkZSYxGOZwGF9Ayfw9Fu2Av+LE3urKb7JlWwjiNGuV0wFgb5AE5KeM+e3c6kz8DbxXzMg0e
F2M7cP7FLYXh6TTK82h1NVYjUa54DU/VbbknRR680CIK3uJi5LEuC8yzQPmcskKPpa5CYOeSwI4L
0a639X97CfsE4UmKBwT8XJKBr/oJxCWRgeCJmhKi3m6x8Qzmy7sZLrzyWK/Cm8HvIoi+owiNGDRC
CUG9PJrCXOyadIxALw4Sq77+SgRcyaJOuFIK/5OloUKmzPuy+UqZFpV6EXRcGHSiG/I7Hvzyfcqj
5BI9TVNiBukNk9F7O31eCaECgyzXcS0PeFohRQlyrFDtM8l17mDY1z3ie1n0U3hdiaKSSXADKwv4
CxDnfHGvPhU38Um2BLM8qrvpDlyPuhmY/bnyvvS4cpFLp5WD1rRSqUGupgJHUzyMIPuom/83POi7
jf/aLTqXBHMENyoypITBaTG+Rcv3qfhxfQU3Y8pKEcrf13pRpU0rIIg3R14/lwmjQsX6feKlVjnd
0mVcUMmwhaA6RPpjWdTmdQW2i9orDSgnzonAjAuRiKAkonrtaX5GIehWvi0O7Wu5E5zE6Q+VRQJy
4S2MsabtFGglm3LsEdBdVEC+EfNLf3DmtCNPRvFoGUfSfMh1zCi57YwuFkE5dfD+FE0NcEGnDvDK
JiZurjeluaijWYas+QrWOaaTSCOK21wPsbKSXvpNXdwmWYRxDuVgiMUZwJpmyS3OJBi7scZbRbOw
ODuYW0s5EgU9y3NbQ9sRzW1HeS/Z4T55QZHTiWzFWSwUwJEbTB5vhi4rN2AZLuVZ2lIeQ4wsACO3
f2uMB752GHa7mc8qGIZXCLkb0Mj+eTL6otdLQcDh/rjjk8qXdhI8gksI4AyGpW5rcxFGrWTVivIs
ZTDUgdcHfcdnMv9TVZch87+iFXpiAMYAcnQ0HP9Tq3qaenFuFKIVbylua5Uor0tHw8uc0I0YjIab
+dtKGH0alEFMZJAxONmO1EJTT/L6XcOs4m82UIOV+5dS1FblALEQMHxPjvlsSS4ucQfp0ByyM6gr
rfoGpVeT+1Y9jT5rbmZz21aCqW0bolAMhRSCY2Bc98fh/z1oRgLM6vcpI9eafqwBkxU6Va7e4max
BwXIMW1YFxfGAoIv759WoaMPYRw4OXTKxgy83Els9bbxVVv7vljLifTYlW6GIB0cpYoVHzbXUAMy
CPYPNEbv98pVBCoCQLo0LXQkz7jic3WefHLfFxpT2UtOAUzjigVjuNmSJqxkUlEva1q9kAvoK3v9
s+gkbsabLUD3lpOOSQ/VjfaT5rDNhRyuT9nQSixZipWqElATR6mCqrMymEKV3ypgHE2G9vn6IWeJ
oc64qqZFkwfIiLXqHMSV3bVuFsbOdSHbzn+lDHW4JS1qdQCpIjM59w5qoAfUgzhTOKi7/luRIa8T
TfktdOVT9SQkpmJfF7/pWlbSqSMf5YOchTp2UONvMXxiGXhO1kWrWc6qBGyh0poNnSGSHOZru0cd
9iwZCqmXsKxLUkqg+FMkU1ICyV7m7nuj6/VDW3OBFXB5yHCjzKWm3IDB11NS51B23ms3tZMMJumO
jojVak6DQMvbghWdJDynxcyCMENtGkAK4CmTMStQWw9fdXSmxBVYzd1WvWkNrwaG1PV93fQGq6hL
qdrHqaY3BqJuX7ti+T0Bfvp/EkCPvORcULacCAFN+6pVL4bEuMFt+5aVz6Z8S9fUmpzGOBfJjeA2
t2hLKW39sXV7m7eVfYPC1xyacmiyGv82V24ll/x95VwaLtLiJoPcYhYApS55esciISWH6soJoKGv
lmgZ+CqCHQ4Z/9QIiAtzYxYxevIC8QjIka+8YV3OuEwytJVGVTfIXK3C8trkpUsfJ97Rkm9Luu/m
ew3oHzL3et00iMe6ph61c0Nc54IsQl5i5MCjnJ1iEHbhXDmZxppj3C7GrHSjdmtQ0x5gkNgt+UiK
MfUxewEmhhuCcJudK2+3s62kUREhT4IG6DPYuH6vevUpsnAb22lWa7c3KKhB4pfu3yuBVHBAu3xW
ILOGpcwHScqsoPWlqbX+235RMYBrhIZvRGgVSX8KyVkpX8TeCzLmDZbs+zW7oBz/mDV1CgYtUtkW
XHTw2sHtYJIDTS6RmZW/XFeL5e7prk0l7DO+InoRbtTwNJLoClIQ7VT5yV/JM0nHGqsCX/IYmqyH
ie0r82Xn6DbOqezCvuIhvEavvnRDOJoLnz/3duRXnn7i7xnKkkN8ZXHpjk4+0eWinCGP603eKVzO
SV5ke7LS2w7jCCljbRnBTKFcCi/P6hITD7b0e3HqzTjaz+lgRkprtdITX7Je5n5z8iSMH4iapsv0
PF0rCFPcKzgIZC+Nw3sjjofc0s0fE5PciwdmcrudGl1EUuZagq0QF693kTlSA2c+hnshsSq/cjSP
jD2Ub5WVkO40K9p/6VquXYRT8RsNMApu5RAuNLumu51Yw4O/sc+/BYDl6p9BQYxjqRImCBjR2RQj
6eRQfTAlb7xpLHAkPn0prP5SSKGH7IB232ngYsMdtrXH+BSnj9cPwGbYXv0+ZZHLCJ7olOxWZ/iG
slcqRgHxN5HmsmBUVFMGAJWEJNLwHmkKw9yNM1j5TgFFMN41GS6ZpQ0V1kbSjSTLEGZMD1H6KtVP
11drO7taLRcVyYYg79NwhIDBFffDTXOjANQh9arc1E6TZdyh09Os/hxGhl7MVaQC2jyEdTsQu+b8
DyCJ4FE2BSTeqYv3IZY0osVnp3jZMyqyNdKUL4BWJ1o2u8wGTByeb2NHtwGyjLERkiSAtJGVuW67
Yo1/x7YEMiMlVemkAWwf6Pcc98UuPYR7dHqhRkvaMAybOXKxbSoXaZSb4luQwLQKCniDu7iKGzvG
ffIQ2ct957SP05+BI///wclIOQWDaH8rSDmnWB/1XhchEqCdaPdyh0PoZaQXsLRjZoFyuxfyIo1+
e8ZRMGIpgTTi+icXHcmPlRvsdgAu8IXT7OKGbJ+KveKNNlh87JHZTbddIF59AfVc1Q3JmGkzvgDo
J+i/zI+ti6YGdOOHNvNhettkf60t/TAdlEBAFUnlu/rZO6Ff7hM7R+bQHNQHgsbToBOalWQyLIh+
kQaRSyPOZAxJ5r8pHFh8+v94IugH6MWIucLA84WjH7ub0QvQQaqawzMZ5v4XS7h5/nQe0wWAe1I+
Y7dLU6HH5PEPw+PofEkw4Nog9SKQBV9hViaHYSWNctVtxIGRhMxHGqDZUQp3GoBy7c3ys6qxWAi3
vedKFuW19VzgokmBrNEq8BwcWcQ4lpO0rzGEXzJ2bdMSV8IoV52USTwGZAIzr06DFFtztRMqxtTi
pumtZFCuUhsGdCCSxZti24jOCmvCjqUD5RzzNotiQLChsJzsWtFFB64xe4xQyjI3yhsafYEKHqmE
dC6I6/AQrNrxzWiTKhLHDmkkzfgU0i4rRpeRhEisekB3k7cAMitRfs8t1QaqHarz8stofqkrAJcy
UI9oALKgu5HiLJaXkcMgCMgBbU4KO7NVF6sqJH8uVVa43raGX8JoTz/VizotAYTJGDXuHgFPb3NW
9FKhMidZ7UPhyffX944lkHLsbS6KoYbWbGeM9svshAqr4kjs9/NuXTQitrMqvYBWVo+yHKkA6ZuS
btrjBBykyG0QMBsH7baW+sIVuD6wrp+b97PLttEuvVzaNi4lKBaDBLAOxqc5nG9CtbEXRbQC9HUE
isS632/el1YyKUeoSbkR9QUxlZ3k9kgme5fzEK/8/7ZnlA9MhbDrRh1i+LQzudSXQ+ZTyvYZu+wa
5fkWTP6isASvIXuS296VXoGujod8B3ZUr/YjUJdK5nWltvPx1eJRjlCcjCKTCmIoyOIku/aql/JJ
vTX499lZwYn25ZuiOUzMJHLNu2aglIMEJkOjFxJU1QvM9NeAEFdyc26dvD8nZWhquBPy0o9Ga1gK
s6yF8ppxwfe5QR7dyRqnDq7WpuhkaBtd7geL8yavAl1T/UYq8SzsH4ZoGg2eT7MUT/4QDbwSDL/q
uxT9E0DzYBjq9mvgZU9pCG6tCKMKHCuIOYU5W+2P0Ssxt5TgbWNX+KSDs8MreIcGtfAvVivedtz7
ZcE65XfwtCm3qgJzmmOrjE+g6TFYpsPwnTo5RCvXFgZlx6skMnQouk5niYVxuN0ouVo+yp+0Wpil
dYdtGi0er9Gt2R9ReD2S9lfVxETEndiZrHVjmQblXOJMDUKOBASCwAJQvp3kEbAyVlRlbQ/lYKau
qkUhgphJdtL4D62/73pG6GFtD+VQtK4HEloKEWF5PytOxvp95vZQniPAWHfckdBGrmWan7h14hFg
HFI5SCMzR+9s4g0s37wZUA0Zib0AcDmNpzeoI03myEOcQgMAygLky0wy5WG2Ui0xO31gpCRkIz65
x5U4aqNELk9jLUOdM+T9mbuva0w4tCyadpYQaqviiuNiqIHAySu+zClPwHnxyjZx2q5/YsQZcvA/
K6SpgCoGpvYndpdiHjB7UCF9VEwQk/3AdcVvf36AMvKH8oUhbVuzizTqCGsT7u4juYkBBFX3DDdO
QTS0Dz3jjvQfS9/ih/xBuB0PzMIPS03KTPKuUtOx+J+aBLCh9lD0MT86Z5mOnqSJ1xaVspIllyY9
J2omu+qxAM7hYHaYvSnuRWYn/qbnMC4rStlKqarakM5wimQIJvF6/qRX3vVd2/QcKxHUwRaFtG0l
AyLU0DL4H2LFjP2s3aFi/yBVUlnqkPB3EZD/NqGFleDUFMzm9+1L80UfOtwnNSiAUqIPuC9cGcAx
eO6XUX94L6b4y7frq7ddWF+Jo+4UeZ5JID2AMfR7wvTtkaHB/FXwAFWDlrfCYxYAGYeMjvUSiDd1
sO6REcVuV34vj9CvC1AzgrXjDhrdha4YmnjOK1lMHJvRcqUqlQJwYZXlEaCcIbkBVmPnk7mC/Iuz
Zis5lBupZb1TmwRyGtyiyGnOzq0X4DwvGNMY7pCUM0of7xgKV040PQXOd6qiJERih6dKFPsxxGrK
DqkcGz8GB41N6LaV9v2OTDWM5sCwoa1DLvLw0BpPKIRkal3ThuvjkjyUKt0OjTFy688xo195s6N8
LYNaU2HUs1FaRFKSk37q+/Iu9+Q/UP9zVGD1iCZ/GI4gpfVLVlK85SvXcinPHDZCK8wC5JI2tf6e
wOkRWOflh8iE4mAtI+WWk0QssjqFqDR0Fb03uexQ16wQR7whbSlrfSiHXCnKIKMOSe4xzWAOf2S3
nJk6JEmdX8XYjE4TBrOA23IrHljJ6tbBR+lR1MB8ommfKH50oVDHYURNi88fytYx8qNQHqr87QsO
bS2GePNVoj8GYS5OPMRM7lhbMka/gAPwpJ9Hu3ST76HNaknbij9reZT1G2rUtcNSoSUtOAvNWyEw
DvfmW/JaAGX6etgP4hJCQPU6W82ucCOXl0xQiE5wJ4R5Ex1pBfM5mXz2J0NZ7RZl+IoUF0M5YBk7
e3zvRIhsddeZEy67ZNr5K53QayUp488LowqFBOJE/aQkZy68u24Wm4drpQ5l92I4SJGS4vez13p0
gvmWZyKZskRQiUiHmRMjUCCi+TlilhnTT6QTWTZBr4HuUhLb2KNy78g217aJyk0qpRi7oCNC4fln
FAVkjLOmh2bXmrFDHhJiSz+jrpXhCprbDRv6gnGq6TksEPnqUzXhA6QO6PcENVu8zXGzUs3ARTvo
Tx7IWeyxRMZaG1TWMg5iMCczpMpDZvLxQamfcxan0OaVUcTLIWieBQHjJNTaLgjkY1I2EHIX3bRO
tUMt1DYw1Bp74a55llDlYrVkb+p1EUm34dRDJJdlDJFJW7v1kHlSBRi6mNXFu5UJrTSju29ADipV
HBEz7xtope7iHef9C5iITSeyUofyxb0QoE4oQ05jVzsR7Uylpe86QCCCQGUfuszckqUX5YsDbZR4
tYa8fh/tAg9NuofcSu8iV30crMFRrJS8t7r8v2BC28zb12tKuWm+DOoi7FpSYAAKGnQdfHFXIYvO
MEYqfLvuzrbzodXKEkNaRbky5MGylUJT8di9tk6z0zDUkXszbiaTE/j5DUGhAmIuCyaCZaCUn04E
tWoSIlfP7G7Xoryl2rU9uuJt4yT3DV5IuVtWL87mg/Z6aSnnrYd6haYBCP2IRdoh3le+hDGB7Dvr
cryZH63WlXLitQD0U7CH4U5cVSa6T5XgVhRcvt1LoLFdvpSrrKTRHobPorwi6E0lVCOPv/l3FY/N
vS26zb7yJMa40eZlb7WQ9HxkqixTpBD8gdn7KCZ/UA28F3e/+vq3lke56Sjomr7KIY9UzZNHkoyl
VuOIr0BvtGaf1Ya0GYsuy6lS7oaPRnFuK4hr2/uBs5ektiTe7+OvNJOv1aLcjAqqCMClkG3L/EA/
Th3jtkPs+VNQR8lQ1nXcpzAj88/D3aLXrS7FAlVD461a3sbmDSx2ZlyjVlkPznVPspm+rmRRBj9q
cim3aQmDb5x6cuXm4frv/8YvXpShbBxQUp3BRTnxi90NMMkAhNt/k7zIz8+GPbEsnLF07zfllV8s
agwtgImQVMTH5/RECKhrC6nrY3cg9zbOC14qy/jG6n/cvIGTKu//tuw9T1vJleUcnWI55Davi8s7
+V7dpyfOLGzUpeyhMfmz5gGh4aG0ycQd6/30Nwf7Ip6y/F4Y1aJasItkFG528CKH+T55pzgE9DVm
TvhtR4GLOOoACKEoKxr4aJ3ZuFVFV9fPoHW7bjfbofwiggqnGB8uJF7BgiY7xc33na/AZNhQIQzz
F6k4ykllFg4NjlpVnY0yNZvgr+t6sOxfpCImx9WYFh+hiHAW9/o+3RuOHpmDA94kJzuyXCBrZyjX
IYiqlk4j9NGUxJwnENgAKYtFLv+bgHzZHMppCFwjIwHB/ifIsnoyQeeRnE722Xj8zPWj/Ecsj6Cy
D+E/Riu4I8iQk1+9xBYBBuKZcDabD9urc0zPCZVRD59cQrPakfezE1lTbGY/yWkywBKRld4H/iUT
EIsc0CsuX6IiZS43Uax1kNvvhdcPjOPALZ4XJ8cjPstIGEZPz15WGZeqBUD3HG6+6VJ/iFleeOuZ
fr2KlH8I+ULKxxlWSBBtYz/GG4riERQQluPb9hKgPZZ1xRA/8Q8HcaROgYTaSIJRY1KcI00cX3vG
EMWLGOoMp7laCX2EBVOVgxZ949PvsfaVAsVKBHVwuTxWjLCAJktyw43PQXO3sNiAf3OULmpQx5Yv
K4D9ypChHslVnSRjvWt4BI+T3de4bWQXYdS5LadCzvQOwgaVP7XqM+ggGDiV28WPy5rRtQe4BuRO
HLYlfY5fitcCl6AM3ZOKH7nyo3L3ziFjkU7mDiicX6z8rcRTZ5ZX5bLLeWhYCh4aULhpdz10bKez
v1aQhqvkCs4opAG/32jeGNxquLgas8nMNjcbP1bWTTPfqT1XNOMMOdkNwZ9O0TGMkRwAHxiYo+dd
/gbAUngnYft2xuk1qBifqXo9DwHcBGlfaNGCRR5kwA7mXV9Hlhgqxme9lC6RAv3ILYTgEYxu5LMx
BjexeNfrSHkJDYxqsoI6JjLdyU797qa4jUjN4ylzo7OKWgB5uK7uUpCxq4fMa3eZw2YWZClL+RFZ
kzk+Ja4qAZuBIv4YmrsMWKa1J5S31XxMOBZ8+aZASZEVVedVA+Cc/7ys5B0ynKVNyOqSVzXO6UGm
lLtf4SURV2KoDDfApSg2xBiHgX+ZCr9Q3FTLzeuGsl3xWwmh4taghXkpZ9Clc9ETjfs4eUITfDI6
Y9wBtMasPBbM52bCthJJnYG0AVVIVUAkB87y2Pgr5u6yiZVMb/rilRDqBIyGGqSVgcUzJKABlpyd
KiPjkG3fgFYyKOsPh7GphPJ97QZ7safd5A4/1Tvgcrjhn8EucBWPF835lfSRVU+sCxhLQ8rsJ3Uu
41mAhuF4bnhfzRj9SaxtokLnPP+tXYTGEHWvYaqq2DGsbzMHXK0gOWmrO+SoGVkTdWQF7cUV7NYK
EhNEKy4GVVy8h7OWbDO8XMTRqW4lt4bRFFiyfngqsvtyOnVSYXIcwzC2S5UrOZSDCALEyYJY+GjN
FnkWiR3upAGbxUpeNEBDRv7wFP0JBVlDpow9o9PcWe7HTAmgoJq9FIJmzsUxM/68vmnvLJ2fEveV
dpTLaLUpSAYVQojT15/xPocyF7bwELndbeWmKUYeGl/5TqrPOp5FXCQKu4EzZ+Cc6OZwD/irhOXG
iMzP3wRuOVHTeU3WKUPq6hbUYgPYIjHq2tlGhoIEKbt0pjgeZru0kztWiN2+EeLSr8p42SX9bv+0
3TJpGowC4ZZLUAZljC3zu/cRMswcse5Km3a7EkU5Gg34a3wZpriiybNdgOYzSm299yYWDDpLDuVS
4mHsUkXDzo7Fg1rJYJWP7LZJrTHKnOtGtOm8VhpRzkWZ0jZLOGjUYLRbCl2DRUiwGaNXAiiDaIoE
yAlEgIw3ug9YcPKMy4rR25nkRc4nl8LFVatVsAIQUnriU/UYH5BNeoOV/Ch3gZk54puAG+2/gNVk
bBZ9f+7Tmi/LFJLVY37Sflbv0xjiLd7qdl2G0UlSbs7YEKJkZz6dtJXCVFbSzyUnCxUWdpTdDyC0
JrEIkDXfm6X30Vc32zWS2vagt4xzzjAbmuV85EIjjjVyEEo0Th+Kr8BQkULe/860ROSv41Fv9IMg
Esfd544w7Auld9SAER5YSlCOQzTGWYoKKDEosRmj84tn9atuX3tXelAOo8ajXBfUsI3hFfMJluAH
t4Y1uoLTnkE7ytgU4hWuWQTlNSa0GEeGBH3a2JK7xELmZS155o5GYCeT9qXmkJVulOto+jjrsga6
ZTfNbj6F32MP2Dm9LTgEo6Kyiz9ZT9TbteaVSMqZRENvGPMMDRu4+mg0W2s66I94a5kJaZqHDjNW
fyxjTekhsq6espqvYYiKKALedW8sxyQ4VMs5rxklBYY1ylSuomdTu2gBJJWqYsX6j167/0+unga3
yYZKnUUDAsRoup3T+EkxCuu6CJa90/14kp4MOaYRSEoyo3VH8vVdBQ4zEdzHyRNrNoDhAWXKSQBW
Iy6UCMKW5m6OYnPWuF3QtK4oOCM8ryykjAPGVI/yGHM9iGkYwP5Ga8JFA0M4h/cLmle63I7VUsAy
CMp3hAoif1dCmBrrh3CKHCkfGDa3CfwC8i+R5zUemRNdf6k5rcmK9v2FbETXGu91NilmBrvQW+6A
nViZozvahYMINprcI8NayHJ9dlgX6dQG6lMfJVUF6dVP4dV4BV0lAKlTYKUms1k8k3pMcM/0IeQc
XRNK7WFptGMzSuSZ4ty8VyKlo+R90IawWiW2DfSiH7WDRRNXWpwTUZNqSeHzKGPygvcHaSdkf+Ul
i+5s+7qz2k0qAORtLlTT9L6bYM+Kzfav0BcO3WF4C9FUvTjD3fAcgpiMmYJvm+pFUSoUDEsqDSre
IfGEMDZmh2WNAcjK70S8tmp71e+eWPkeSyIVCQpdjMKGPJ7F82Ns+NWwY9gm+YHfm4lKo74sWTJV
LVnL+a5tQOrUWzIADeJ96glej/uM/NACTueVgFjLTCO9fjBUGgImy42ijyUIH8caPZayL3Egkcd7
CUNJkaEk+fsqzTI4jed09A4hOScN/8W585e94SnIWQuLRWjIWlHquhrqwghmUCj1waT5n0quvw6B
ylNORVPBQDrx0Im8y3xUdjnQ4THB7bczg79tXv00X8VzDXBhIAd8tz0u4DJe+/NjDrib2MqeCRCx
gOJ/5JRvjE3bvm9cBFNeJeGnpRZnrKOemvwe/1U3iy2YixnZYJuuX0Xk/xjAje5YL16/Sb8ukin/
ovRJkukNJDev1Q2hyyItWOGOfyXuE52WDkNT1jGg3MrS8FLFf/izEfe6wVbwyPKhpd3b9WPucrb2
B0Moa18pzzLj3qGJHLIKUrI3DuUR/emuhkJK7kVvMqBbSCsfSKKNL3VGXgyX5vFWs4zLix6rm+zQ
Q4thWzJRya5m/6Ze8msX3/++OvSyFgM+gNgPGWx7nxF5CL3gDIoWn8URyMgvwIryTwejzB2fVuSQ
FDcpRlAbsDqOmOqPLfRZW7WBXgSC2hqfM0vYsYqMLHN9//tK0VGIeEMoIZyMppCCOudkL+SGTG4o
wjcWOMwm9eIlmVLfu+lX8sJBq7g+xcIaRTLimaeol5+9HiBzS6Usc0Y+UgCfFy3Jc1NUcm12Yp3u
kYw3fzFMmOEh3t8aVh8yCb2gc6RvYTmjrWoGdis5Np0ZPgrfW3extD3JAeb762I3Q7IiqhIm64A+
R3MTDFPfpiIpWsXCTg0jc8mZ3Oabiikqr4loiTak94roSjF56tFvXuBsdj9nC022vnEqfK4BXdjg
jDs4eWtGyqgxUEE33dBFKl1amoOiiEoZiXg8H5v0qPT3C/gcry/eptdZyaBuf8KMVvA6g4w5vFu4
gyz+WcXgkkyf8SRkXxe1fYtZyaIOZd41ktoG7x5udAYMb5Pm3dY2MHQXP7CSfNbiUVG/0AxuSQQI
azs3bWSzng+AhmbdO7dt75dh0PWiMlwCteqwfCCBKgGPIKC/YLrvfw5OY5agHU2shREnGKYoEb1X
pigK4swXESTmvF8ntdmKj2Uc2hFrwG7bq6x2i3zISlBRjODsUSGIEIMXNlBHT+MrgcYMv8SmLa5E
UfF9Ag1uMugQJT0AgwXIJM0bmRzsbxDy2LOKxMw+ZdgraVR07xUgolfkflugfoS3ajR0K2Dv1vFQ
kboSEzeEGNo1cVRcH5uMwyMunCJBuBPsdE+wJWQzO4XAJSw81jAYwz7owpFRV8mUqqi2LACTHwY3
1v8SAkeNXMZh3syqL6tIl40w47AkBdkzxTTOaQK0K94BHJALZqeDdMwCQO6S6kvoNk8Kq9dq8yq9
kk05kkIaZx3v1h81dwmIJNmBQMWSBWXJYrgRurBUdk1az6TJtRvdFIU/3R8LRjFkQ4SEBl0DdRBN
E3g6amYjvxhy2uROKgRuy0e+MSeevDQeY8c2LOMfcqgDnfZSAs7BNneUB92bT/9H2pcsR47z3D6R
IiRKFKWthpw8l8uuYaNwTZrnWU//H7ruVymz1Mnb7l70xlE6CRAEQRA4KB6V3AkUp7oC3SfSmMVp
+Gl/yR5kyQgZrLC51TKryrZGOr0Zrrpx77TRfS+lr9vww29kE/b0WORtOaaQrfpufk1v7R3mOnxh
i8NuCOYRJ2h+MaSVEzLBxI0dqqOapl2OpNzo97dV7qIV7NQcyEcwLaqwfbCf5HehJwtuJfYi1nuH
hgUOlBy4hQ2c8qVAB2b4KDGWjS22VqhY4tKqaY2ZfjBKYx/96PfxTebQfXmvottFNqNYJo+wm1Wl
zdlEATVGjTPWhTOEn8flg0SgDa+vUwvlNBgbrvJu3LfHGWbCFUqawwz5ahlYquDIfAPrVPj2F9l7
7aY5WpTZ4N80GDO4yKuzk1gsz7S2Qt5meTKM26yREXxu6mwFIOzlqawrZmNSgt8UX3Qtc7T0NI7P
l1UmE0LQWNSyTFFrYNCh3YcBeHB0WVJ0cwutxBC27WQWQ7GwMkeisr7pbfatm0cvMiZvSnpZqLZt
AKiYVQ1MH9LEW1k9llalhXARyBSiXxR8VsWBfjAwyrj0MAtMdgvcXqEzHNfuygRo3yUMc5vgkUxl
Z46GjTWi91q4RM57lukMJNha3gdVuXC50sIP9NuGSvrf+DIL8Qs2zfn7gqnV09gNpIEgLHqak8yd
EUWH7SFreydIZG1GMjDB5lgVFZVOIExT3EUTKgPGH0sbOnP3qaaxd1lxshUSjM/SglrJTW4QQ+rE
Znwyh8kxZ9m5K4MRjgm8woLADflHXwXTn1sELbsjRfMAZkP1PYHEeaXEg2GK7Y6AayT3SUyv6kjZ
M5p5M+3eozdcs1ViGCYqXwSBajMeJ9YvEEhN/cnWDjM1HWLokvKzTd9whhH7gjNaqSNtZ8zQq+7b
dgSdztWSfF/6h8tWsMU1oNMVjngDpjrybgXEGXbDdfRZc8qf5g9tzyf3VjfFg504sqsVN6y/dhTm
QeqoGlJRPSoYeZ7EVdOEQw76nsmplR80v7LzBz3+FI4YpCsb5rNpfys0wcxranV42cXBZ5TUDxrV
TfLMnaQlB5unxQpGsAqr06xCzSGUjkRp/5zIGFe2smpYpz9aE63bypM+7yMANOCE4Bn2fJ98606T
y9/rQg9lFJcNQ6I3MQKKw6ot8gx6q4cPYMH1WH6iJJHsJYnWCD+0VqdEUgVKosYQKqw+EAgzfLws
hOz7/HK6+v5Ek9HO+arMyz6iVyN5ufz97U16XhSOv/r+2E8Lzfnvp1THyAXSFMh/2EH2KW+a6jEr
1NS7DLi1KqZKbGboNmb6ibQ/FXqVO72ZMLhtUT8Gar7rej10lCCW+NKtbDVY6c9AwrGnVRiQkKZw
P/zJnWer41O8n1FBI2eJ2XRBayzBIYCMytCDAULxFyr2nY8uSF3yyB7AUQzGhexGljKWaVHwCSON
l0lJIFwS7VGJtE/NzEn1RhZybV0i1nIJPiFgMxoESrjWGkQghu1SMz6w6DNhrTtEgaffV7Yz3ZXT
98s2svUevV47sUkmz5dBYZgsgBeNBGQ/rZPsusiJdtWniavURdXEl+yJfJJ10m9lON8AC2dJtqjG
iMR7/lqGojjlaTgUV5wsNcNAJ0fW0yazUbFbpov1BVlOwJFx9vTmpGuDGw+6g1W1qXEoczBPaJoT
5anXmcS/rOUt17JaXLGEo4qbyjAb2BAJd0t3r4Ky+DLAlm9BPh8jGXUDoyFFB2xaRaQV/P4R9PFO
C3rMrekx6TWePQQl7/H2azDBEceqmVt4n8p9/N+ZQ+Wq70eHtqkkqNk8xdY4gkMeaGS2mo7LbvEZ
zZ17Th4zOMUVu5n87v+DLGd7kc46FPzzoOez3UeIcReEuxhgFmATBGkhccp8H4sBzVoo7m5Wp0BR
qRWjDZT3m2GBTz/9Td132SC2am11E3MzcY3XqGGKRd5tFEYsiPLct3unfw5O7DPy0jvLS68VVEKx
U/v5d4+x7clKvrZ39hladClDuRQBMTIcdK+Pl7zFPvAMj6HDfX4P+exaTpHqJ17ULsNDCSpQw69I
Lrg6mrR1W7K9/kEkk4EiyrLRWC6cOkpo9HNdFtxZ8fdYqBJ1++E1b58fD8ru8tptbmbtDCacOIod
g7dJB1iSgZsMA/U0vXTM8b4ZHi4DbVr8Ckg4c6qybHVWcamSg16daHr8T983eR/wytbbabC0OIKt
txi4qz1q0uYyiabE58y4tfPGXJATsbM7A4UVoeaY9MEyv16WYzvoOCtKZA6JknLssxSKar6TyOX8
gvx9PHtpvys3i88ZfGT3nq0nJdj1HyMwBeeHrD1v+IFoM587mFU1BmzWJMNzY7xbYlB31ZHfDemL
oSaPTUcl4Qi357+8FC5c1MBbMcYbCl5KI41hDBW/HlNc9MGY8WJPltOHw6ktojuy5L8ua3jTK67w
+EKvLAXs/m2V1cAz9jGuKzZGoRk7OZ3DVv++bq5whH0cBH0RmzzTNLrNdQ/WVFDOkHsDNQ7Ey6/5
uRL5xY2UWGej4f0NrLCjmboMaVsAFuO3nbwqTn0wu9UcnKIu2rWDuotsRHvGdMRsGVkJODeUS0sp
bHK2ILWmGDjWzAcVc9+0A3LvB/2m86NDcxO4MooVieWID/GqMiTDyDPuuKs5+YgpeuPsKERFb+Ep
xMD5y3bDFXdBOLGvI9ZiO41sCBc3IGKIArccvliG4g76blhu9EVG2L15GTjbj9gzhuIRvZtBFA6P
eQwLZPWIQ3PJPXEbA/d3leimzcRgUV2oHmoaLtNde4j0OxRLG5GEQej1rvy33s4YQqxjD0azNAxy
GF/5XCb9Kisd5Wp4nWRZYHaa4iPO+hq95PfG9/IjLxyzP15eue2AHG8M/xNTcDH2kg96q+AnmCbY
32AvO3rbhKBrDT530h7vzZNuBSb4l0jPaG7wPhXG9ubiV7IJklutwdjhZ2kEx5IbNLOsGQAFCH5e
y+qvEo/5+XHZp0fO5aJ4sreg7aBkhSl4FdqgMybvgZkccSSdSrCQkDtOtEIOchJymQYFN7JQrVXn
CmClYWPwfIlBu5Ukey4RyBLreZN+WOx05CaB8bfVbrlCN90ObgPFfIUre3eSogkX0LTO+6ri6kuf
Rx+j5vhgO3Qho57Pi3zZ/XMzUiEo4DeJplqaGKnoc2FWrY5XrrqqD2nbPWht5NQ5vU7qfnd5Z237
jzOUcD1LSDMqqcbvgqZTUo9Nft58ugyx7XbPEEJwUsVJ/vu5KzCu2PRYNvdRbflTeJcn1ClDyREm
053grMKIsslYoLuxSiKnjMKHErPjSVxeq2MuuXTKlCd4JTUqlTglCLuGOXKMcZ8k4Emy3rNCOtNx
V9eJTkwBpLczUsZjC34H5domjk5jV8lkjTCbkqxAuFZXIZViJUaQqQBJhj1R4Fi7I7FkTnwzuFiB
CG7PjJs0jwlA6KOB+V35iY+HhNkNqBjlAwWlm3bTFlaAgs/Lhz7q2cQBHZz4YA9ARUt1iGtn2Rfo
4zQO46cMbC7S7gmZNgX3V9Z211CuzWmHimPLSbxOdbKr0Uvvh/18xQf7UEX6MLqdAjHw9GGqcIeq
Kmy0glSLGqlVhg4Hc09cHWwTlhdej7tXsnbpdMrN4G0FJ+y0qkMKPDVqZODMbwVx1aY9tOG9ajCQ
hD1ediGvxGZ/hSArLGETWHEV5+0MrPFETnSnHTh5ruJzDulkR3wegzR+ewSRugtOPExf4fwAmMIi
7dLdXNrVDxE2ylL2SmMW+CFKY6NhPLzO48zLovk9m34FI2wV5HzCEeNKMr9UahSm204HXoX4+2Wt
bp7SKxBhezASVnGZQhY7o26RxffR3EnC0+3MkoG2X6LiWQ4h6lvHUhmW0hC151tw8FDIts+Os9/d
J2AEqj32QHbaDZ8iHe9kxTzbwv0BFgfqNUlWpK0J4LH6MFRXoX64rLxtQzh/XwgIYtqFU9B0mW9p
+0p9KhrXziVlytsb7AwhnM3MXCZzYYAgSXQPaml3wNgEh029y7rWjcPmw2WRZCoT/EfT2ZVdJ1CZ
Nn1K2xMh7uXvbwdRVFPBJAHmfqYLVg22B1oQNnBjWHag0wR7x3QI98mt5sd3sm7LTecPKiHNUJGa
0MR2nqlmSRCbTeYX5FpvI7fAS8VknIaQScSSAQkuoRoxx1MtuW+aMHU+Q+t5NGj7QYl2Sdb7l1W4
aXW8/Mm2GdrExOGGfVuQ0e5xsuDLAXks9H0ly/PJIAS3PkeRkiYxP7ySzAfd1VXJ7rpMe7osyKat
rQThv2IVcLClDqO0h61NqFEfbsj0fPn7m1IgpQ0qP8PWLLGK1tbaKeyaHLZsRA4bfhTKp1CVRU2b
QqxAhA26TKld4eEcPqB8WbKT0UuE2L72rgCEHWmpcbToNQC494wP/RMnXpl35i5/lPVfbjqbFZSw
7EmrkSGd0NWSkWdiOZQd7PRurB6s5fHyymwrzbCIxkufiCqcCHWRFZGRFpmvz7mn98TTukYSl2+n
YM0/GK/50pV1gZbQ0sMKGMZD/pJ/4NNUTW86kc/kdS6QfDatRKjXhVwBhkOHfc8B7S7eZxgPa3SK
f1lvW61X6MQ5CyVYm4rWq6WcgWEyd9nltxqIeZeDDhZkLXS+j157TMCXtrj1D3lDsEw+wRDHrk0i
OgA70E8KvbJMSVXAtvWdZROsT88tIwjCMvOj6XEJ8AjVX0/D81JiVPb4cFmPMlEEz2Nnsx7QElBz
se/tn7aMpHfzOFgtk3AcWMk8jUTDniUjCuzQX3lbLdSbmug0R0xG27Lt5s56E05Ua+x6RlOADdOy
6zHfwUztm5bG73rTWAklhIoxndum50Lx0SCm2+7j0/CJl/lqbg/qwf7TO6js3hi74CWiak603ITB
0eCGpjcmOwyyYTgS3Yl1T3GZ6HGGOUk+jT7oyd1U/Mxllb7/4MD/rI/41D6WqtbGGseAAwdfGehN
gh3b15y2UeIfJHYtVjyhGm0g5gioUN9F6NTPj5f3zXb0drYBIviAok67YGgB8LvQGw3KuIUte17o
He/Md6X3VmiCR8iKMSnAB4BtehqfI7dE9wtvXRqvMexDSrTz+tv/ul+u0ASnUNpDOeK5B/toN+3I
XnXLWz5hvsPYDRtJKowkpj5Yonlu8WfiKpiM019lrkTBEs8hsnvHRmKVGV/B6Gjsi+PveSqR973f
RZ/4rKTlJvJlXe8yqxEciNYsGUaIApOGHxb9YOiSO4zs+4LjoPmQlRV3HFlybRbXee1dVtr29y10
+Fg2BsaJ3Qe0JVlcLnHmd91e1ff2IvF8207i/H3h9xdEYckAYiS/SvJvppa4zAgfmjLeXRZj+55s
nnEEf5fZ06w0Y8odrH2n+inYNhCxXClg/KfgQw/d7IGTDmd7GR+SREBxRCRoNpVaL3moP4GwMXZS
K3NqWfX59gP1WTxxHnRf9ChebEB2V1rpQ5K01/oQnWK1v0Y7jK+l6l2fT6esM7+OCa5ql3X7D5v7
j27FKZEZ2ClJqAN82BXH5Jp3qcR++RN8uifOp8gbyJODunslydgXPtgkpYPdNrXMNEyrw+BeE90r
b687dtUGSphhGxj9yxJ+KchHJZDc3rfPmhWGEHjYrB6mSUEEnxyHa0wlRtEJu0FnuKMe3nVZWEEJ
XiOPolS3FBiNVuj3QzUlTmDO95NmndiEa3bYG5I13M5trhCFfTjn/UxhpVjDpI59atq/gqJG01SG
vlIrU74NEX3GZPPBQVGO4dGxbf2IF7IuZeaUoyHlgeP78a8DY/V7hP3K8J7bWiEWlB+G6WH2y9db
RnBUXin7xuvQLR9VDxRj3nsaYEyGIdCoPjOo/qqq1V1DtQyGwfUIYIcidFX08wQ9dfpKEpH/gzmd
YbjnXcEoGFJfKh1gGm/yMGvFs74EB2VvHIq9jEhmO7RYiSRsD7xpLBkmFsCL73offOE766jdogwI
Cd1wJ+uN2jwymEVNamnISIq+aOlmFjCwZEJ/wy6NmDvmiuRU2vZ3Fli4NIb2UzRGvVUem9JgDnhs
ye44S+1ypR5/D2CWvuvyqOsvQzwjid0cTWMEyhi9Ri4DFgpXXctJXfTJL35wNR40SYvwpt2v4IS0
Z5A2bWuiCQ9O5nWyxBXdY/6SdBbD9n5f4QiX3VKzSuQ9IJb11IFjhDPTzKPDfNNpXkpEz+/guoAp
/FkwytW8sva2TuPC4mq003JnLq0LGQ+Xz6HN8M6mqCs0LUapeBcgQxamQ4vspxGyQz5O33sNj18J
HEXbf3kPFPJeGqad65ZY59hgJkcSzjOgyitUGzh2ftDxZhgPz5dxNreSfcYRVinGdJiaUODUFiIV
jKJfutG/DLGttTOEsDDjsuiDngDCNsB/Nt/UaemkzeOcSI7PLRymoYKGUdUwkEh/awC6rVqxko2Z
n5IHGl0ntHGVNnbCWVaFtGnaayThKKtQtjXGFHbA6Y0J6I0tDw3V/CqtgbHH/tFKPPnWIq3xBF9U
aLltKAMkI8o4nPpJKU8LCycZ4clmVQu6R9C3hpJyzAYSVqpDWfHc8RhPfciOqB57qUEKxPzwGsxO
x+EW+ryXvvBu1cqtMbnsq21LKA0UqigpxnCbJz6Gu/YsvOx2GF562Qy3Arg1kHBCVSxR07kJ8Qq/
fKm6W7N9CEJZvdimCa4UyP++EiYaR4rKP2DMdeonM/OGMDvSRPeaaqyd/yaPYO6qRSdDsYBl1zdZ
f5x1Z7S/X4bgnxBPprXKBDtfECI1EbeHtCOLY1H1QMdgbxbqc2UoT7b6riWihkYZMQjDf2/Vh/QE
EogZRNKqj7lxG1Q3dS/JSmxawQpCEMnsm3QoKCBy7aCRQ9fumOz5Zds9rDCE7VprtFZASgor2Jv7
/qXwSldxg4P1XXdzTz79djP2Ymc88QJoznOcgg8XGYBHzgBn3RNMGP7NdGd7siSVFE2IH8ZOSWfw
E/KE2OhbJ5B4neZ77WTtKje8k/LNbbqHlWzC+ZTY7cTjo9TP1AmX25eqPFbzt7z+YucJuN5/JOMn
szteNvvNx4e1QgU/iJFfdQAOVCTiXlS0t2EQ3MTJi1z9hCJadzwkvuw6xk3ir522ElPwgm2IfpoE
nOyvbW7g0HotiJbPvtm2fgZSWcLjCvES2xu8qa/CHSyNG4foKKAB/Xs9uZf1t3lc0TOK4AVpohkG
38j+bO7G4roLni9/XyaF4CZUBX1zqYJMS1GxKxKqR22yTkOhSeKJbTMw0clNNVQ/WOI1o2vKCd4R
maPkms+aA93n3cBPedBxNg4OQ2m506ZgK0DB2Ed4WValAGTJ09BelfpzIRvZuw3BbBUsD5YGary3
LhZNBklmMKwNKgZv2DSeWNnsijB/fMcSmX9gxDtNkCpKNdSAmcxfodWcsgLDLsJqfxll09BWKIIr
UoIchTU9UMLsFCmVl1rvIUJAncP/1EWFFcnrxmyRT8v8tn8po0OhwOm9L2pYgQjuhrGUdVOMGxmG
vQVN4ZTzZ7u+VpmMjF6mLsHJcD8aT3xfluwzSx972SBIiW1R/vdV9JMaWmHQFN9XzMULiqFx+rjw
2kX9dnnZN5tY16siOBgCjns7ygA07MxTi0OIsymmT/qH+MgHmsSvQ8oK8FdexpXJJ/gdvU3ryhwB
W5d7e/xhDqdAl1Xqb64RAzGOjgCO2WITt940hPUVjh7tLjsSf3xKUlfxk7vhU3rTXJle6xm76Ymd
+HBN47baB7esAoWTLCyX/QxBw9NihPUMViC0ch308r6Vycn//V/n3UpMQZVJHMcdKuQQjCf2vmvA
nDdrHqaI7girdu9YtRWUEPGV+qLj2QuihEXomOVTSz9QGRXadsi3AhHcaqO1I8kQGaFeVMOwptgn
g49hTZ7mojD2Lsgd5cdlqTaTe6BP+p+hiF2XYd7p4RACEdPyrvn0Rj7d9zdL9HvSlWsowc1mI52H
WANUTr7kcwVejpukkbzSyDQoNmynUzf1sxak4Cs3992R9y0Vh8bnd0FU20pLX7fxkF0xqIrCbCa+
hZapCeYhvGXgqS77yHbLgR/tnFaAcwmHniWJiTZ9xwpO8L0pSWyj6AFnDb0TJqlDMJGXSinS+b75
a1+tYAQX3LCsSxmHaX3+yl/vrR/xz5gbop/vCjfA0NXMja5lYbpMOsFdVDHTtDmzU7yxPSn63TQ8
WbJys80IeSWZ4DEyw+5Yb0CyuUocNjaOZfm0uFejFE38oROP+/E9GUW2ghQ8h97HVospszCR9sDI
nVZKXlZlWhOchjIhnTkzbhPVd6XepxM43oafl/3EpqM9yyD25+lqYLOWG0RGs0NjpMeEwhnl9sNk
S++9EuMTu/OsvjZUArJSXGKao+Had6Cv9zB89TjfkztO9FDss4dEOuR686xC8sHSMDIDx6agxk7R
Rz3rcZbYtvFcjuNTP+TeZS3+g7f4gyF622Ax7aiNEJmHv8LnyeP8FZgz67aZi0DNe+dF7SyTmP6N
xrxgoK0GXnm7xDuMuKl6iUwStYkON8ome9JDQIxgWgg/TPYvic62zfusMyGsjUCdViYRzyZidHb+
MmOIbLLD4xpzqufogEzIXXllSdI72+Z+xuRCr0LQbEE5Z2Dyw76mP4OC+dYyH0rwcjmxXkoUuPni
j1eo/xmezRWwAmPKousLz4SQvXHChEaMrK33I9y6H1/PO86tGd/ZHrhmlXceJ2do0eFa5tDUPPlH
0wHkH1fqAOdu7i+voGwBBZc762CKDxkWsGtGJ+sfOd+CmT38NxDByVYLevLUBDsrVt2c8dTfE2tl
4axMEsFFzJYSkVSBJH3/rWnTOzpaH8sok+hrOzX2xyDgjt4ahGW1ikW49bV+fsutXf1Sf0ZMCx4M
41bWef0PaBaSE7alIZcjLE+fmkHVZ3jC/03D1LrhyUY9X3nUfeVYHi4v03a8aZ3RhHVSBpLEyQQV
WjfWiV6Z943PZ4WrTiRNhm17pjOUsFpE0wuSMF5JY1cPIOtzkJuRvKhw3fwdJ/2BEKkqUIkbYUwx
pEm6/hQT+4PZ0ZuW6VdULW5AlyuB27a/M5wQQdtjnqsDT6T3y41mvNT6L7WXPOtuH1G2ZlMCAiMb
tTJvjW8qY6VU0FAL4+ufDWSrMPTAJ4+8nxata08yxopNkVZwggfqUrMPDAze8tsmc0jrBPaHfpZk
kfhC/7VKKwzBwpF8CWvSAyNtmWshymND6ORl5ZTTyYz2KojtSCrxR5vGt8IU7Lwa2zloUqiRmsQZ
gk9RLjmiZACCdUdhECaNCQBDPUTpqaYSL7R5BJ4FECO+vInD2AJPgp/24amqp2slKnEIZeBKkNFd
ymxOjPiGaJymVscCRcfhc3jo93xWGPtqYiQLpt3477pmrEQTsnFmErNq+h2Qfzbmz0F7MhqJyUnM
WheClnxsWqPPIFGd7yu6H7TTMEkWSAbBDWQVNiz12AzqjAUC16ln5R5tQcGgyx5zJWYmDkPo5z4o
VbR3+kV/qq1nQ3+5fCDIvi/s/yDV+n7uuBT6qZ9vJ9nlaNuM0XEI1lak3kVajADtk3oYIcKBQft1
Xzr98KgML6R9R7c54yyN/w9HWI0yjRPV5vFHmaVemwY7fS4f0CTqIgL/cFll2wt/huJ/Xy28VjW9
srSAmoi7lMiSOvO7MuIraYRVwRARiyg6tGax9lTHKrrZZClx2cIITnlo5mCkBEEOa2oU7qWOFbdu
VaEG5j+ujOCJB61Q2oFfUED5BS6iyDG7yFeT0/SeWhukWlFWCHISk4pkDSHqxkNt4e1/+oNGXoLw
qjJ2RSrbkdvLf4YRvFecJHaiBCiRs0hxsAd2Y0T6HvS9Py9b2fbGPMMIHqwZahMzbiHNNOS/9Kb2
x7mSdGfJJBH2TKTSSakZIEpiH2imOVVSzq69dNJ+U25MYgSAVlOCfnh00dridKEOx7Ft16j0M296
v76tMLxAuY0ipzt0ToNxlCZmCUQn61ZG8LKlREtFESoq0lUMNRKMPO0zJU0DFJOZ2heSXAXp0+VF
2tLg+vuCbZt2aJHY4OWSCqaiVte1/pMMkkBjs4RxDSJEGhmOyrDmFa5mPoFQ2TwuRRw6rRKf7NZ6
Zvq8G/rlc5BEvj3ki/dfJNTFu5CBIb2jhrXG+YNe4YaA4fS+yyUedds87FfyQRBhiswaBYZeWbmF
JvuUkBvcx3e5NV/X8y9Lw0xIXfX/rUhgRsNViyGNZVOU5r3139kY15PdG5FPuwQ9Ot8tsCiZ9f4y
yN/u9S2I4CWSMNeTqqQYLVt8HMv7GavXzK5hOZdhNu5zb3EENxHoFbFDTYdHHTzjpN5gY7nLgIlT
2QHV5v/aGN6CCQ5DC5ulDBKAYSq7ky3XUxZhsr17WaS/99RbEP731fE65yWOP4rlifQPoFlRuuda
9oK6cefmGAYY3kHOoeMof4tRFizXat2MQB4xOGpCT0lYPdrsl16Nrt0a7lBizJUVOstiOE0LdmJr
lhjh3yb/9hcIm3pqS/RDzyxCeZnpz9NDtXzTSt/qYCOyWPhvJ/gGSpyXhOt+P1ghTLEYrjJwUi6B
jMdWIozY461kMTNDCgQbPSvN/GkcbkLzOhg/TdHje4zjz8KJk7ZVdcSsIgPGkRi5Z7LJIdMnVbZ3
Nwoo32pM2FQVrbq6qCDP8mhUmE6r4yVQcfXb5ZZRhz9lpd57qkbeggqbqxnhL5oANlm2HyKtczp2
NRWSpwqZKQh7q6rLmaUjBKOg+WsH/SpVq+N7VshSDWpj1pMtsj20UxXRIsYKtXZwq06xO8XZzRLI
qC63HZ+tGbhTgFOCiEWuGarSe6sCDh/exg7BsR/3rcdpPcfD1B/eIdQKTFgbtnRBkLTQmxbkt2GQ
u6jY/Kq1hcybb/q+FY6wPmQ2g6wnEIrP9UTdQHmToeowddW7unTQq/VqeDJvuHlUrUCFy0YVdU0C
xozIN+rvKhkdEFU7ffMYJv86JQMDX+FwL7Jy7HrZR4tRwcBz0vpdolyXwyI5dWX6E/y6WeYgocpx
QNX2fUlvWbavg91lU9jcQispBMddFBlVsgCmEA2Rl3Thr0KrPl+GkEghFoKGi96n1ORWgPll9rC3
ux+KJon9JWKIQRBTkw7UiiTyq6VxWPes6RI9yYQQAqBxiFurKKCnwWLHVL8pCnbEMEnJjtk8eTix
CLp7DMsUh9ehDi5MYxLGfm98LvNTXl63UeEEnU9jiWnJkAQXQFnVt8EcIYkRd55qXhHyOAboQiYn
U9bgLYMSvMAcW52aqBCqSTrcWcrcW+L0pZjUz6aluG00SW4Y2w7grETBASi2FlUDgWj9YHhWu9Mq
3Q9RIC7LamybxBmHy71yAFPD2gXXFFTV1LFjJuZtlvauksuObxmM4AQC1UQDOVN4NHKIutZBUgMT
5yWGJwMR3MDU10Pe9Fgjm9b3ac4w9sh4WAZDArO9Tf+oTCzAXJZoUnUwGPmd+iOvvtZElvuVAQiX
oWHWi7iP4tgvzBsbVTP9u/zMWQDBDbRao5HWgJ6WAAynNPFrM5R4mo30NT9YzhhCuKbN1WtODneg
h+o43pZPkeaq2is9z3zAVIpUdf59DeFbSMEbwMbQ767ClDG6KU2/5Soo2/6jiYl1mHlUt0EdAcNc
7qgRIzHzoOMp/PJZI1t/Ye+bMZl0Y8D6z2n5vejs46A3kvWRbBXxgTOsci2cMZnYt5XeKfPuSPsC
Dz6y2nsZjLDtiwmOkmWQRGG5N/X3WqLtTVU260ymL2HfmyUaaUiGRWkYcUIlOBpBfbi8JNuCWPxa
aqNJXeRlAlFDaOqoH/eHkB7RynVtGeDInxfJPXtbkj8wIjVTHpVmPLMEyzKWHjNat5DxsW0JYqLx
lotBMB1J8PdFkQeamsB5xdmjZdy2xodE1kPAzfNtYhFU9ysIYdEjpoLjn9qIxqzUKa1rUn8OlX34
niNlDSOsOiuKuVRNmHBX0MEF2aYzosbBWopKsigSlYmh36BYeWWjKtrPuw8hvW2Dk21KXphlEILH
Z2m8RDrjKhs/WdpNbvLRgMfLJrxlWyt9iUQPy6wzpRqDyM9Sw0cu7J4FtozzbVsOSl4TOTqKVt5G
Ey2tKOl17PcweWyVTz0NHEV2/MowBO84VEuAFnVglEXvUlJ/TfBQErbZy3vUdRZF2CiLNRMCEgPA
NIrTRcg3MU1y+ZJJImyUhPbRNC7wWzEKV9UO7XKKY8qykTIQYZtEQa/z8rrYT4pdVTyXQJq/XVbV
9oa30PWEHnHy14zTuE2HqFDgtaqucYhSullzbU+T0+mSoHhbljMQN/FVsLooSW3RDl44GR618gsl
sWuoknTMpjAaBsfpaIOw/poziWJs/HQKYbIy8tMKece6+zo2/aOpJpLC7E1xzlBiIFmgSr+ZLEDV
Q/WxM57AkncwrcG/vDpbNxdzhSL4lmQE2WDO9ws1nzP1oxXtlWjB4JPE6ZVufxlLJpEQWaJMvzWT
EViDxj7PpuKXcfyUtT8vo2x6spVEQmw5TLMxhwbMQGPf7Ql1r3n9eBmBb4q/jrAVgmBocRQHPVIW
iCjqvHEwU8VJEtOny/AZz9dPLaNPS6Q+ph01vMvAmym09WpxDa9MPJuqEYkG2ISG4NxVVMNN6slX
Mur1MBVvKTC3BjNKXdJO+3Ei94ldSq43kg1ABf/aBGE6Jzz6pPN9XnidFXghMV2my9ipZIYpeNhK
CRpWNxBVjQOnya/7EHSX2h2lVyghkwi1aTKEGJg3hWX9a4CjGSe9OVdI7U9Je9dRy5sHGa3Jpt5W
EILeMDnLWibGU2l5Ujhot/aSsN9lieYVkaxBXYYlqC6wBzWeJyvCwGLLNdtdVBzzDjyKiSQu2dwH
K5mEEyqKkmzB6GAk3bVlNybhyQxGn6itZ2WV22X1XRRQh+XGv67pQwTJYwgNtAiYtylu8KLTdJBm
RP7cPfXGlaX97GQFpZueagUh7PCQMKurFhzvjZU7dWqWjpagAC5IZEu1DWSj595EkhbNwW83NDV1
pR4nmEVg5rsJVAVTk710Sy+p6JDBCJ43DuoythrANFNxTFV03CTWAROmJP6JL/hfjhGjiTXd1MHV
JTYEhKTQtVJHEIlSGHdsbot0Zw/IVQaOhdrB1pJkKjbe2fnYrD94YnNAgxZ1xUiAF0T0AUQnV10S
eXlND/14p2bNVdV0O5iSM5jh/5F2XTtyG0v0iwgwNNMr44SdzVrt6oVYBTPnzK+/p2VfL6eHd/pK
erBhwMCcre7qqmKFUzw7uHmiK2jm4rS0FFupAnQIps3vqdEr+0Kf45tRUzmvbNM4YUUZofugUZ1h
XvM8lmj3wtyeW5iHFIVvLBzmmL9tWT4QmHesVjNpkwL+TEHqRczwya/uFpnjNHkgTKRZCHWr1y3E
qJPA6hdLCV6H4M8wNPH8NTVI9S8FdU5KGzlZ4Q3YU9cZr9edMEcQtmlpUedCFw3q/ZfYGrK/cgV7
2wr7Osj2S/r3SthFeLGwqNoYQpK+OBbLbJXFU7q0TjTeKHNoL4RnhzZdxoeSsVvw1EwxSimAwUvn
wimCu6g7zpXpNQYnfuYdHmNYgzGDF6bJxQQtxAV5J/VOyV+un91m5LCShf4NqyCpVuQor2mFAZGY
p1XjrlpiP29b38BmOEupy/2f4TGuHTrX60ELPC3PajvSMHC/jL6aqVZtkMnpsD/lOuD2ZdFF03CC
OtKa5wKO6Tx3uYTQSCuOqSxacoe9dr0z8wpnm5dFQDSOoIjORDOOtgHvZNB2EGyZPFF9CKTPYzdx
ZNm0bisMRiGWJgajeQM7KmWzPQ2mr47m4/Xj4onBHFelLv8km6l5U4XBqrD/j2feNu9kJQejBEYJ
vp5lRlBiLPsgV7C37mQGMrLzvC5QnjSMO6iKqRYKFUC18JJEnln6avf2ZwfG+ANNLKSgrnDvWJiI
J3PoxodIy3d/BsL4g4lU0qgHuPhaGU6YYvU0I9zVpun/CczFqrNpHmY5qAGDTLk1d96ch/b4Zw/F
EJlgIC0mrEY0kaCTJ7cJPLlxuUXs7U+/fxUMrZnnj17IpVZOCO5dENdtY7rfHFLukPZ1JTPYdUht
gkJGZgKMZMRBNzOSm5MV6rl7/XKuP350oJzLlIddJHQmFE2CKy2acC+UPH7MTWewOjb28YuzDi8L
SUrjqdY+67XXiSBU3mm88ZXrBsAQWQOAHdCJIVJFG6abJN9LA9hF59LG1ug/VGnGAkxhpXQDfTmN
nDtZ8rZ0uh3qfwjC2oAxVooOAy0uOsGdDFPf2RAehuS3Cg6r62GsQNgZ+OjpIQvpsPJltkxiBZLO
8TEcbWbrJjGGlMu8hw6oomZp6fc2HHZi1f/WiYHWANtlZHybMkZgrvJ/UBb1JkOMC/8PstnfEuUD
hLUCoPORqxLXgprsKP0VS1bMWxi2fVofEIzX15M8I6WI0xrqHZYT20mBXC2XBXj76X+gME9fDaRE
NGh2OzHfA/HFEDkHRRXn4lOUfPw+8+4N7b+3MYuho2SLNxnBTabF9miO6GBo3SSdT/3y9ZcNmoEv
X9TPTPALX5A81RG2ZA+iHjgaeRiWu1znpD42PgsMxHu6Bg5UNGaxW6BMfZIbI0kFB8lhW9cPc3o/
lZEtxLJVGMeAawW2vrDPABkzUGld0ucUsCokSxoPWvZdjrFIK/PH9FM8fUfC3TJl3tfIVrfvGSxj
FqJmUopRAawqd3ZvvrZlbqntX/VyL5f7BsPdhY8xAYvku6rnVZA4Z8w2385jPi+aAl7jpUQbSvej
7kcrATkU0Z0uPkq8VBO11oyirkVlO3FT0uRG0gBuLm77xm5PY/lJX+60mENwtPGsz3AYy6EIxaBK
Oo40l/yxv1PCUzr/+sfdGQRjOTpTl4ZwgCgaiJKQpUjTx9l4u/7CeGIwdqNOElVCI5zgREFnqfIn
eZkspXi8DrIVbJ1JwliPMCpiPaeHFSb7wB/90O0sHUsF/qL8qLw2iA1TeAbGRA6dLEZCE1KR1MDs
bUQrBlgk5SzlPatNVcMaVJRedXBAsA24sFhLaYaJ4MRJ54xlbI19a5P5EIBMWW14ZISbN7VCY24K
1UCzyzSgzTq6b8vOnvTXJlV+3c4bZIXC3FRblcastLHgDPVzN+xr6UFTa0uoj0PrBcUNqHY5gD/H
eC8e7AqRuS5B1+NATSAXhvId1JotVM7Bi9N7oXgXl9+66diJj9n81CQGDLNpkcnuiYn+XOTJsbEt
GrCTxBDtOH0jYmeVUuVGswi6xsmq49GSExAD7lXpphK+JzGYn6ZvHN3evhcNjC2EJg8Icy9aE8pC
EkDdXnPwiFKmGLruIPeJs9j6oQBXzK/PdBHc0Qcic0dyhmYMuS0EJ8u+hOAv6F6ui8STiLkROcgS
NPjg91WwN5J9b74vy+t1iA1KSshANFA3guvcVNjehSUdjNYgwNAxA/dKDpUXeV7UoaHI6tx3VKiQ
YbKvY27aBU3BWCS4jiSJZaQTB5Km5QAjVOTPZnjqTM6xbTo6TcM6RFTlTdS0z7++xNDQ4riCIuR1
aQ95DpW8LRQMS0QSdFq10njmSLSxTgSnuIJkdC+L1bQHCabgoIHV6mv8EzcoeyxuKGCAHT2ZevMk
mqElCIg22ps0aPFA4hNpd1kX4j9vw7lzZsUxk699+1XrvwpFbEcBL/u60Z+oIojTZMwnwylelJgq
TNbqBYoLTgAK/faFrnCIvNiWM3t2OhvEG86vXvU5HnMuoZq3xtDWgiOkn9rqJKsc57+hvucAzBOc
wqwXJKHCXc82HVNIH4LKUih1entTuILTHsFoyLntS/09x2SeZSUqbRcFEKqYCGj5WjubGw7EpUej
EIgraDxMC2jnKtypQ4x4G/ekBeSg9aXd1sGXsDY9ZejA4ylyOky2JfqAY65p1LUsUuIOaqF6WfNZ
I+/X1eDyRZ6Lw9wSGmWwqLlvoQb6PhlvSVG7lfplQIOBoSqWUn66DscTh7kgaenlTAshjiG9GcEX
/TeWeZ/LQ69vlYlP8QGjBykAxkOcWSFduIi9YMvk0r1BCijx1O+mw+Oq+B+P9+OW6CmvULMmMqWh
AOqcOcWeuKVP3hDDx7ZhSfZyQkeIf/0cL/0PxDSRyEGNziQXZc86mOOcZCUe13JXzN+L5puafb0O
sf2APzDYUmeZG02N/Q2CQ/xwh3VTsWuAkhSsLKM3OzWWmmb2wJ3Y2lSQFSiT0qhEDWRAWGXjtG79
rtn5QwR2WY/ukpPcxm8GV97xmOi5gsrnt4cFKVIUzcCM9tVeC+08vRXswSavIegoJ80WRQtf8DyW
SKrq50Hd2RWypQ51jtQx6mEfjQI7b43npv0rnLy8/vVyxzkOY0GEVhKkoUEYEQfmPq5bX9V4w9K8
S2OMSBCjhDwGgJh1XFsWOl2luhxtpBd/eVzYAkS/JBRRZZ5YCuLu0Ihhd9vM9PvpBwmwiqWbrWCs
3GEpnqW+ejPC4qEeTV+L2sfr8NuX9YHOZAca3WzN0AR6Ycb3Tbbg62VWya6SsSuhBEuGdx3uMpUE
ujeMHcs0YJYuym19ZgSCUKMjSNGD+6IpTpXWOOhKegka0RoKkIwJg5OOM+dDY+se17CMdQ56rdGq
BWaMNJ6pvI/C83WxtqzW+vcZ4xxEJbqie/x+rbwV+E4p1Ce54/Qu8I6O0ROS5wt6X3B0yV716I6R
0Ysw5c4zwBv5ovMrYjQiN/IiNOgVjQcDw3Fe7S85YpvFVu3xiV8e2SAgPMNjqZ6WjlS6MePsktKa
bdlWnOXY++mOzn6adpa7gp97oYOwFWSEHG/DE5blfopBvdBjxRi1yrMrPdOvt+nR9EsPzOK73wni
VlqiMOaYDDkmMkaq/J1k9fMBeU+OnnPlYYK4ccjRR2bgMIVdejvssR7XCm90UNx1PqbGOREjR+sV
xgDP9RINBTZMoxvOKzvR7iXQ2Ibfrz+t/yESvhJNgi3dl5XzjCRFrE0IFE/aofDCL6ZdNFa+l53K
n0aLyxFIj4i1x6jS/YvHSCWroYBpphFu5WWILdVrffhMC/WU3qGrT6pPvN2nWyZ4Dcg4mSqpM4yS
A7CuxNbuB/0LSSdwnfRRfcwN+dcHbOh7+5CPsYViFlVlB+4bpyB/hbI3188pbxscTyLGHNZKIxhm
B4ipflPad3SOheohS3/v8X5IwljEViiaKm1mHJyLXkkXAwT+YPWvxMs90+HNvG3w9Z+fG2MX9TnS
FDJCqM7Bjlq64Q5kI/knIHom1nXCfvmyFePfHP2/fpiwH+dBnDqXczrqwJXu6hed2sjJwb4ad9Ct
Ytc7Mvop3Sa1kLHZX0emt/S/H8JFJZ6U6lQvEvQyUb6LGJMp0x2ZfkjFc95xWiq3Xdt/L/KiHt9j
Qwkp6NFSzmXKQKv4C+Jh3lFu2yt8U6iKCeYEtqq4GGoeqiPsVSl+ybAsdNAHS8lyjg3moTBWvhFk
fcRKWWRRi7cof23rZzXhnNfmZxnK4v9Kwpj5KJfGliT4uI32zQ3B7rbUHg6aNSKhQnnfVee6JvwP
G/yBx9hENMingZDg5LQHyYOD/olX7kOgFT7v+4H+2KXefYAx9rDpmlAlAQ2Iy9CS8h9pzut1pVdw
DYExgYq0gFmD4PiCLwWCKVh4t6Fff4ubuONXXkKKe1uMOVT1jqRGDrjkpnxRvMJDrJv6oT8d6v3y
qf+scCJF7nUxhhGU1Zoi5bgukOT7yEp7ide/ya9YCuAF3IUi24/347oYu5ioqK40Gq4r2Xd7BG5+
elPvk0PEuzRq565cms7YQSEbSFdSnSd+fguSTj/c13u6QYS3AJ0jkM58qZdilqQtFYimB/4baCPw
3XMeFcdQ6IyhIGJvtqoJgTqnfKFxNsiY7o23JbQGe7E1r/KH0lM4qJzHxdatkmwwupaC1mCd0z9J
PDKz/xHO/6sOOmMqiDqUpJ/p68XyhmWfHkaXeqvcNkAnjiY+33ilRiqwDR4bBu88GbtRSo2BDCm0
vtHcPtiVhdfqHufOtoPDD+kYyzFLsaQaGL5yJi/wpWe0qDryPrMiuqquAPdOyuu34RkPdow41iRd
jmkGrm6s8DZ9xAs7yfvwJr+ZXkCJexL+VETGeCxyH/cpfWdJbMkHKbYiXF+305561FPd3Ak9Hgsz
z17pjAnJpSpBtEtdJtiMCrpv3p7v0PaFrGZgD2+cO9xKuKycJztlPGbgMcn1n+87+o7VccfGVQ6K
rR0hMucLaYNLiwaN/+oLSzRDlCpq5Qa3l/7VOdH3yK5RHSx22XvtaNaC04y9iBcwct4BO36cRnNS
Kym9wJvsubr5+wvGwGtw4mfJFXf1EYM4hJPOl6jmXzHPBhOS6GHaDGOFU1WfKuzNUI+TE9ko9TjL
LX0c2k59qXyea6WKcQ2UMTZhtCyp1AEUhXdf3YHt2I3v+V0FPBjGsvRjkqPuAv2M0MFQecNu8anr
4eZreWfIWJdqzsg0xUgQNI7kYaFFbrX+sEte1BELs8DWCP0MX7C5kaOlPFgmPpFiOUWBCeLljV2X
iZXJ9+qMz+vp4frL4ykmY1lyaGZFWjwGqT3oZJfKkaUqn69j0L/1QiMk0BrS2rKmsgkdoqdphUZ7
hHbSziwOClGsNn+O61M6ps51qE2tWEEx/lsVYsFUqL/pZrzrTHSMSLOMQN5PqrnLxOIlrgkGZ3+d
uwomZQXLPDRSNFq6EHyWZfkXtU6tgjeKuHlNKwDmUYlKRXJS0DSVvjeHWwWkiT2vw3ezNLGWgnlS
QlpNVSpDitFeXmeECOFBwgIkW/QUN0ZIJ+94aZbtyGQlF/O6amMZtTAAZH/o/4KNemj2BToPQJtx
33uoo7nZO7468QnP82+8A2Xel1opMuYeoShjsqszPzQ+mcLuui5udFlBK2RdldDgoBuKRpV1Vaib
U3NqlBkF4sFr9rk77XLBMk9gsKdL6nml4u3b+0BjY/FEUNu4oDWL5ltwihdbxFocWtTvpAOa+5B/
CVyZ42A2D3EFyUTlegNShLAAZLcgcHWr6rYaOR2hGx2aZ4fIRuSggqlyWcQhltkuSzH21r+b1aGs
78ShtZbUyxZ/jjjtBPQ1XRislVzMc57MqtKmCJjNLPuGueyJyY0INr93VxjMix7VEUvpNGDQL5rC
yb8Y99VusmUPq5kEm+eUeTfFPO1ZqzMS9UAL+seG+IF43wecBAgPgnnKhmH8o+1zjKVI0bcy8vUu
49h33s0wz7bRJhBPC4ij4qq7WYi20+qa43l5EIxHRG9yLXY6vfz+NWmPHW98j/f7jFVQBCPQTILf
H5pTaXwqDe/PzA4bSxMB3B5RBwA0QbrL83KE97Ox7PCh8nnR0WaU8qHEbChdy3osjvSswuZr0jyE
wWkYE2vJOHZmO8+7wmHdOskroVKAQ9tVaTFKaC0FO7Gqz3RZkOwIe/V58JIv4dffOUtFNLHHUZLQ
TMno21zlmoEy9s8vvQaZlMCpdv3r/9cktR2ur8AYzVNT0TBSBWCDZ/j0syTA0vXQDX8UO5hzJ+yt
yh+Pv2eJVrCMQtY96r3hBFhabxMs9Rg5zXE6CH7nh07JO9FNu/eBxrafK4IyD7oEn9GiQEBsbHZs
QSerWbSiGD+Z3zkXuGmVVnCMi5rabDYL2qJT/0X3xPUawIqdiEW+gz06mhcjNVv/XoJghcroa58t
dZui4uKo1uDQukTmlb7hoB12L53mHbcOwpOScVgaZvWN4m/NmW4mb3Jk5J81pzuEz+nN4NZe4WNb
3PWj5WFSO7eKboqllrJpgdpEtWHPqrCblsaLhHF/HWY7iiKSjE5FfEGAFeMcBw0kGbbFifTt9++V
l/upDTLVQ3+Hug7H9G8ndlZYzL3NWpnIerBQp9y/04jt2wQtMQ8JtrLTLz2OaJvp0xUcc21tkLaL
9Ldo8U45dvD/Ixaqijte2WjTTq+AmLuS0eM0gbMHbrP5CjpVQfmido/K7wW8KxiqMiuVULOiCoQe
MJ0zOMkbzeFLvuCPd4g7eGe3qX4rLCbcaIeGyB29quVu8OSDbCOz8aTdF7vaMZDFCT7/NibRTElC
cyUq3+fyGZ0igQlJ+jvT2LzRTGOMzYVYSjUhnUIrL1jIbA48UTdNJpqz/4Fl5/v6QWxzQfkJK3l0
+5+Ohe527YwO7TEkpnNdLbeV5QOOeXAhaCoXtQNcEJ6S2e1ybxwPQsuh/6IqdxFjr4RinpoqS1Un
zkAhyz4mt0nEsRubSYfV7zNva6jneBxHKgUWab4YSnWvxeMN2sH1WyyWK14MoZ8k3k1tPGhJlEwT
I2y6rJk648ENk1RKWUWhm+xlm9iwwXvdpw+a2wS6oRNnSIwqglfAUKQWSKJv+LqHzSu24tOmElT/
uN2DW8ngNRobUmatNipLTeUqLawvogm3YD/eNxFyAzTh/RtV4TM8RgVTk3Q6vrmwCXcEH7MQnMop
8jAYyvtC37wvWQGZhk6QmGKnHhQs+I2CJQ7dWD4KaNlvms8D5oExDB50L3n9EI17iVuM3vIykojR
TYxZKHTYkZEOk5pyktZ56AafZpsW19F2ekPADry4nf17ZusMj3lq8ZDNYZIDb/lm2J1DUyzTTizs
1jNP4b0C9ZxR1OW8vw0rAiMp0WNF8wBhFx3lornkcZRBQdG2rhi4xvZrjjqalprWdXu18dKBhBVb
kqISEQnGc6usiAkpU7GEskyfohZbjT/V0pEooaViudt1qO2HsMJivI6Ote9Jm9ehS05oOdm1fvij
Q5Ef6RVn5HrtDRN5Jhjz8TGmYQvOJQhWRdjV8yVM3q5LI28akZU0jLkKp1CNlwzSGCfzrnQXT/XG
U7yTrMhJfe0Gva6u5M4O1qLDiHWfTH4TA09ExoxpZR1HJnoKXNWKb+Wfs1rdMfY77DSZneIQe7w6
/EbYsD7TiyxZWIULrDRefLZT9cWaA58MPMKp7Rf+cbBsuTqWmnjO4Xjc6Zto/13sie0YkTg+w20w
gHM8NucU2RyZpFTYdWNCqEV71NMnk2eO6S0wvvrs0BhfmqVJ0qUEt0RzVbQXaPSIx99NzoOhYq7C
xyLrYjwviKGT75GwC6WHJh2tOXuXhbcB/YVFz6Mb4B0cYzrmDmWJjgrWZr5ZHEVeTkzedDArRWDs
BSo48qSZUIQalXfppttrdoK99aUf39AKnPgaWJ1d4NtiugufuDEydSTX7o0xIElSL1k+QTztgYYj
9F0HNyrecsP12FsqL9IJwv8Gqczl1bUWDdWEeGvE8nor3tX4TpseM0uisxQnfhl34+rO8Jirq8s8
7HsN3xpjgBWRzXBbddLjdftIzR9zfGcQzOURA2zLeSGjK1O4W2p/CnbV4BPxdc5Fy1A6jm/Z0P4z
NOayUikPy3kEmniId+lB26u+5olH3lve8MtnMIzNl5tpSkLw/DoVBr+T59mwI2oGZc7ZbVd2VvrA
WPZa6QQ5TyHO4EkesedP8SF4S+3MojV2xZU96P1J2YcetzGOI+HPN7kyIzEarcC7AgkH09LQaiVZ
CdrJEkdvLfqZptqN3yJ5wDPCG55lfbAs1eUUT01UyBA4S0S/rtsbMZgwid5zSAi22xc+DvanU1+J
p2AaCxva6IfNKa5t2g0luOFJ3MtPyYsOlYkOZmXxaIZ4z/tiEnGI1UWmH4Uj5ivpUHWuYRKAWPW+
vc+d4HH+Q/2RGXsSpwLR0gjHSXz0u8Qv8oG2aiROd5Sfdb9+Ru8L0nfFQ3DLNZvUnV159yz/XKNm
daBlkLVVrQRTWlgO6ml746b9hlzzTXTQ3Ot2hqc5jJ0ZhUarJxF4Mqj05Ox9kE8alxyBY15kxryA
Ewjsc/R7GCl0pJVTdDoKPvp5OS2B22bZkGRwRIog1WNgxDkczN5AQdcQ7jPjiWiceuD24/74fdZ8
YVlP0ZdoS1aDZVck8oNpzHY7Zm4EkqXr17Ipiiph7lZU4dfYj8NUKRaRSPAwQf1tMd5qromUt/Rs
BcDcexCjfDJSUxycAj9Hr3yOQcAe6av/h4Vju7qwQmNuRpvzvk+pwyS+cVgKC59lxh5K8GD6NCqF
Id7r+6a2eA6Hd4zMjYEdA0M2KnCzyrSm5ctAVI7n3PY1K9EYX1P1gzwnCiB6u3fjR9mtP+UPuS3v
TdXCjh9L3AkeqCcsfE7sr+vIVoAHNf9XSVgWe33SqzoxAU0z/eWj+CN6zWtL/Ux3fj0PSI/0z6LV
fNJfGjuOLNHwuElkjhapTDahqEIsgAuhRSrGEGitIf0yWLUDakPEXby2ie1K3Epe+tesvE/cKa2U
00eBhg0XLQaeMdpKa+d2cWwdwR/84ba+K07Cc5VwbpmjRyydQzK3M5rEgYzFqJJyJ/YRL3vHO0n6
F6xkkxJFVZMZCMrd4IiuskPFJkSdMdqlXr9b7q+rjrRpkVdHSd3CCi6SxyjDplzqUmklLHPCg/ym
3NBUXrif3HHf+aYT+XSzp8wbiOAdJmN6JrXvkoSaHiM7mtIDAkGOcNtniXlxbD7H8P7PeGIt3LyU
eTTDfbeu4sVH2q1Knn4mSjzjVuDERNvSfIAxF6fES9XrGYGJmY5tcpRb/w+lYa5qkMWwywoAtG6z
Lw+JZ7riPr3B9JkbHSqBo+nbrTzqhzzM7ci5QoxMw+HRT4HMCd5gy75TTgGYj4fAbl2dt9mLC8l4
h1aWukAhP8Otbg9PdMoPxj5A3Xl4T9B+1X8O3q+f6cadrVO8bKAQxkRRjAYp3gp9A/VrkL1e/33W
3ynYxmJioMgkGGkGFxRLMd0WYgBCeqX+mbQA0dCp20mP09FwJB8ca1Z1mHeYN8p4ZVFGrgtYJldS
JFkSDyCwxmLW9xnMcUTnvV3W3V1AMOqeSGkSNyYkK0oLZpbm/2t7QBPRYoWfOit6DwoLXNq7xDV0
6xdHFS/AmaeAtfCCWk4A1+WXpT1Gy51IOE6VzbL+jSGLYM/AQnRVlxl/niRE7wVFrN3WrfbhsbWD
vfbcOrJXellt8T7cts/zA46ddiah3oSaBrj+UO3jo3HoTyEsVnoiz/UNTX8iTP4hvf8fc9ZMeogV
lO2MTYosWCodyOi4RI+gtDP2ij/e/B+0E0zc/A8SpXdC9w/BzO65s5GKsOp7SaJHSjs7aRJvsLC6
0+udwAptWsIRuLEJD5QJ/QQlj4wqkGs3Lfy6/dIG39tuN3S8FWWMI/1bNkKIbMqSCbJVRiXnLtXa
YoZsJXkrumMtn2Tat6o4bbWLkr2R8CoO2xqjghsCBQ40B7GF4GhKTDkt9Rp1vuYmeGnu4brvhdvY
Rq/Fc3IbWCJadZT7EM3UnLdBZVl9m/4t6wcyWwuWYq2dpxjIWjhZYmTuYgkFuFTheTweDhNV6ktd
BV2vUX0hh+xmRqKhRffTlFuFbqk+Tf9GPxae5+Oh0qhiFTUIVRqECZrv3Ey8H8fBx/pEq5F53ws8
FMZEhzWZ66yDbFoj2zqJnEqTDpg/4Xyq0id1cVWapGGphWGAhJn+GSth9HTJkwZtxm4+3mG0xRaT
m3bGisbyNio4znRTohUUEzBUQjqpXQ6osFIPSjvuCmlwsH7y5bpP3YYxMKcrwp8abLsfZrlEMldC
7cazO5gPWJ8YqJy2ADYq/lvBtQ8MRgWaol9aQwdGYaLOrIC8T7gd8Y2BrjRj34B4IrqlTDnCXsut
+XPJaWLdtFgrdEY10kkSR4Gid/qnWnTDKEbt8rXgTUSw6bQLKRkXPqV1UWYjcER/8XQPMZ6Dpg4f
o+Ne5wcurxj7M/l4oYtgLJB0EVEXVl+e62I4h2pnLGGD51y/C1bhpbvEE9zUjRxyP9iagsQoHXxS
7vFvpzxyJ0UpwLU/gBE4j8xiKJKkgcXUDoKFvYVOaisPo9NYxufglrdBftMlrORl3t4Qi3mr5HHj
Lotkd1F4h5USGM6QPTkc71tS30ZSdbckvHHHTfVZwTLvUJf1JQpVHLMcDcdMnv1WxlAl6HPiALyK
1x8jT0TGo4OCOxcX8Au69CNB2sUoyklucuClb7aDsZVMjBMvUJ2N9Ag4yT65p7SQraf6NGZIvcLm
ZTM2bSYIxlXZNBQsBGKE0pd8MiMRDkCtM3eYvs/1q5jcx9FjVXNM5vYTXEExci2JMdRRatbugLFR
xM5H2ttbgySU+jbjlpdB37SdKzh6nStvECp6k7cx4HpFjF7FtC0+V81MEFxmUsoxopxTZCsgdNo3
wt4oxF2K6qWkstSE2D1Wm0tR5+iJzMn5botmYF+kiYSvaTKxQi3FKujFYMyi6i5Nj0v1ovC4PLe/
5vQPDMYtzFoSjKoEDNobnWGY5RDf0vlszRlfu3TfohlOBXElCTmvTKZqcGG4DBlr4EAUB7ZSxnIi
CmlHtFpBIy3l2+IUDnoVHsHJ7LS3rY/v8vvxFHmIau3JDe2gtRsrfdZ2hS/earfxE4+HYdPArP4a
xowKiyCJQwVHD8ou8INjMwc48ozSqkujs6Qh5208o793TXrGjmZVpzYyjeAlcz93d4HO0dRN1VnJ
wxjMXq/wfTzidBvpa9G9Y8tPFvK6sXkyMDbFSGqVLBlk0KudKflduLtuiLctyUoIxpKIXaJjxyiE
GO2/u71rRMr4vrIpaVX4xLXIPJVkTMlIWm1pNOB1GEnV3gtPOmKAGX2hpq2fsnf9IFvYZy7cK8+8
7pltZ2Co+BrGpjY6FHFuxZYxEeuuxVmOtm7JtoYWR9rWrvu0E5WXati+uA8w5s23/ZLNdYtUQ6e9
oAATYVnD9Zvbfk0fAMzbJpLeKT0FSKSXsj5WUL8S7cPDt9+AQU+o8jMTigUa54dWNksyRhoOTc5J
87kxynRxhR6ble3YbMTXCovbZY7Zujw6hOhYHkjUn+sUNOZd1aWgpkILftW6dM3lYe55dvHy4Z4D
MDKZamtg1XkOdyb7enM0i/uoLjhCsElJRMnnIMzDQutMJMViRj9CFW/EvM90bI6h37mSLVtgT6st
iZOU550b87SWtJpjMcW5DcNtKZzalOMq2eo9KxLbf1ZHWZHOMs7NOJG/xsefLeSo+WGDpJc+Iw9j
//pUwwUm82gFnCG2KwGT5n6m7+h9Q28OmHXoUNiXwufSDlxGpmfXxrajmSSbRWX8eW2Sl7vJU9xa
khMfus/dzw6MIrRSZzxS6whSPE4tgKc0LJtKSyZVbekVGqfprnW7Gwztu/ojoiDxrvuLNmOH3L7v
S0NyLjFVq1VwJ04kGhMTEjcepQIjNsY5R8v4Lj9LfvMy+fNOxGa+t4ZXE+O8Qp1xz6WWtmaJBdBu
0HyatZswv5unx+vGa8Pkn8vGmJI+LdNAoS+dVjjDHZ1LK1Ht0/1xD5PP+f6+FAhJe1M1NcNA/7zB
0jHOZWosRkFTM2a/R1vvThhLP+2C33LZKxzG8hflrI8GTW81TgiOrltadBsOogm6LtmJXOWN1+Ox
8fCpZMgVEtDFGZLJ2DLN6CZRxqwkPOfoUsL16ZjaoaW7NFOfHcx9vUt59pNKcRG9rTAZaxbHko7e
TQO5FOkGIzJu5qQ/yHfQJtYKKtM5BOXl0rfuzxRBLK/pYOsyFeZcZb0s65om8NTirmqPSXAfLxyF
vDTRIoqKHxDsW0v0LhEFFSFpg77KUUzGG02UCk7y7lIQ5Ek0xQQBMHjy8Tl6/qKJHvSFEse1i11k
rdVJ2GohClpr9f1QuZwXdvm5dobF1h8SRcpqXYloNjk46Detq/m0sr6AkewUnuiXBQEp3o+Y3yp3
qSDnyIxnCMQFKmlCSuoZCKWE8jGx4nYu/QZW73m2+fLqzuHk80M16izW5TpBon7eL9pr3HHmhDcv
zcC4AeJTBTNa9P+vzLCm682oGTO0T1dFt66F0VarkoA53Hi/fmc8JMYodrkoyxlB4cacn/JssoMp
siL56c9AmBhLhyzasABk0PZ9e9do4EB4vQ6xqXogXjSxaxWbBtjhSqzg6JckXGjp5FUZ/AyrePPw
PY59M365jrTlIlGd+ReJuft2HMkgCyO+wiJUsNNv6fA57lxj1DhGj4fDWKA5bUohx/ytK6INORhK
C0tElehUpRx5NnV5JQ9jhtpQVqWpm2p3kW867aGIOAZo+2YMBUNJMtHknx+dK12uRTMTRxBfuELo
x8Jo5eRJEog1iIVViot9/XJYlo2fIaIsSrouEtPAZBI91TWarAVtIqNqLft0Bjw+NMef7cc73rT5
1vWsgRidDtMFVcEY1puM2Pg9Y0eTqIFQ+qiBzZQjE9Woc+8nYUZTlTFqhQ+oi/49Y5SSJUmhCY1D
W5Vo4BI50i2GMNAYxZNrM+xcozEn2Ji6njQT0MipuikfsZx7NwrWfE8/VlQ7m6zsxOsg2j7LDwGZ
swxUZE8KKqAsPKnoZcg7v1d3U/CLpP7/KIeh0WVKmqSwH/2hMnZRFUE5ukbE6gd0sqnzrzGuXEAw
1kEtsz6eF5oHSqMci9ViZVfrM/Guq8SW1ZYxIfZfQRjbUKTRf0j7ruXIdWTbL2IEvXmlK6cqebV5
YbS6d9OA3pNffxe0T3RREIe4Wx0zE/2gGK5KIJFIpFkpFAqKMpAmu0MVhWsOcNK54+ZXXD2qeFcY
xjSMhgifgdYTJDfGbXtI/cCtDTveYTDWPvNlu3QCj1dO81aU/FHbr6DM3SeORTC0NMoV/kBLoUOO
7R2qT6QTivOa76mrYoaXI6PdBP1HX+bKDl7xXA9CW3Rrp+UXfbJd+x82lDkOJWoExYGuweCI6HFE
oOiUn7IDiKQeeSRSa8/N5XIzx6Cby5ZUBJKruxbNlO1eQc95cvzvmff3u8o48JXWoOAooVGc6Kx0
l7l6GZVPXPhLSVins2ty0woBUVU3fXVu069zxpvvxlkt1tnUrabG+AycNPHYo+AEvXYeKoW4aSPO
UWMrW0RdT+SGwqj1nSyHzoiBBZX6X0mvWDVj34tNKMb9SIu8Wn/2hxcL6Sn9kO/jG8kJ7Px+OnGD
G2v3/mKP2BdOisIBbWqxR5GV2ErZ21Il2JJ2pydfjLBxDUNxMO0K/HOgbhFFPBhk5QED2ZNS5Biz
lbAzHuZ4TqK3Fp2v+lsmfXFnZ4YxdnVZQFvS2IO/sAeV332tB6+9aPm5kR3IJL6UpngSM/gMCYpR
pgwzdPRMefgrs8rOHCBNjNJumaqUjgERaueGUedabe5uw/BWnrFwdatP4E2CSck6EKzHJSYLliiy
2G2jrF6qmLclqYqFzmWVOYNTrA7K2HR4EonCsz6lu0gtfUlHBS6cQc4rYt1KXsHY6vEoQA3A3Pf/
xlZo7fa4lw/FgQ4p5HHIrq7eAop56omVNpcNgb8ajcJ+wniBIG85wU1qaD9cQQsI5hJXx6JQChHS
GL28gwHYYczvc55Z+1GZdugB4ByAVRMjY3YgOP4lPNMZfSjnKYmjssU1O56i6SYS7gKF45asnjHk
/v5gMNdYMQmggGuAUfymwS86dyLwOx/5Doe26v/38AnumAUcc5VN+iyPQga4mDyGNUYE/uASrfNW
jbnGlMFs62gGRK79ksjXafqi8d6tqyFDWdaQEsPQMPyX2ZkcTbVkqKFrlG9aPNOpMcTpftLaFsTs
eTUD6xJd0T7sUWmlUw+0MhSdNk72fYhpDDPvjbSq3QuhmL0xY9HqOoxf8CbsjKaldinei8bZVCO7
4KUJVg/rAovZJC0ViElEYAXSdwWPIzW1t60cD4Cxcqka131DX6+9+RoXpZ3Vn3FlUJCJbTEtCWwu
7x+UDUxANZT0baKSH00XgDMnrn5UdRu6n5HkCsQYHWIkQ6MLkEQ3xV0mhrejiskbf4fBvBssMqD7
McDNE+HBEI03c8Ir5vkfR+YqBt2wxWU+z6FckxwQc4ejkiAaPc/fgzg4TIX0pe50v8YTMlQru4zl
h3g0HSSAn7alXFfw609gTm0Sz4JIRPyEekwuVYS5X3LsoczAF6XZNUi+34ZbKaKlxu6Kx5xbJVHH
VqAiG5I9fsPMu53mR8gtgL79CaNU9oajnYuD8fJJ53SBzBxl1M/nLV4oSF4m2imMi53RlCgW5llz
7qYyx7gog6HLakgo3eoQjhxNN7whB9Elfswttv4fd9V1PZkzTQQh0aIRaNZe38meBMb2Hv8BSxSt
l+Szl9H9+XDdX1eRfUmkXY+SPhQK4yUx3mq3lBRo3IM58AH95L2jHCWk2oxf3Iocnt6wT4spaUc5
HrB7CZIawk0NlssWPbrjKfgFxk4DM0MkTG80DvkZtDbbOrt+1fxZYva5IfVK29QZlrgqgq9Sqtlm
Fd1YiGZtw/AUh31kZHWmNhbtC6DC6UfJpaGr6S47VD655b2fuWiM7anlQkDhExaUXteouPW1BxFF
oSiWdKc9v7uJmv4tvWHsjACCvRCjyRDZHC/5wUBztekK05lOoqi5g7w4Rk1hjMzcjk1NBHoPKZ1N
yh9BYDmxGbtZ8qVpOXfe6oEAl5SCUYq6icaV9zbcRKXdqItIP5CZeEZWOU2v2Z32oy6ft/VjVQ0X
QIxdQWmHngwoYve06HkmT/2Q2XrNycSuR7HQTSHKIF1ELxpz6alzYaZJHVXe6M+F3WeO6qU+CO/A
voiq/FJHBSglReR137OkRP8+6Re4jDYWU0PKWgfuUKOhVXUau3KE0I7u6NAcwWuPM2rsaE9viAqG
8BsdoMNjV1uNkSx+AqOhqdBPKQp2YUmzp2E2nDCJH+dG86VWtc1RwoDW2VYUxfnEri5QGVWVirDo
ghzJOIEozmzWbjIa3jiKn7FhGqg0UQmuix86gapB7CVCc35deaoV6RCbGLNU8vLdq0uIvCu68DQc
BoW9jKIuiZsAS0gpg7IjRisdor2859WVr56EKwzLJmtkSZEqNHVq6LNwRoIdXQHlVBi3qSY1NWfl
1g3lAo1xaquwTuQ2wtKJOxXpdFo0QEn3ApSzxC6v1HNVNORjUDRgaJLFUg9bcq4MRWGWnlV+02PV
naznSZq9bZ2jh+mDLTYx3RlTxnWAMRKBQCdNtDDERVN80whY4BJOSnbVJi4A5Pc2UQlyNCx1AOjS
3yWItlQDnc6YcKjxKv5XU1iKKKkYuo20Pcp13yPlPaZPVCPqVORdcaHcra0NS3XkTx5ZW7MFEBu0
IRkRQ50WxJTya4lBg3w+g7VFWyIwuzLPRdX2MxBga2Zf9Mrb+ES89kv+Gr1Qdojye/w19j9zZJeo
zFY1USbkxgDUIrhInWdOuyHYm4I3zciSaGj25LFv0WuKVb4lIHPDaJ1aBjEVU5cndyKe1v5Km3tr
ftD1wenUgmNfV2rIacD0j4ZozM0StWhxHhJaGYYJHXA8qnPmgTXQsZ6zA1iBUA4n2/nuU5nBJSxz
m1ikN+o6B+xwzA9padNwiHqQ7ueI+uaomzV+aU/bx3p9Za+hYcYTCSN5LiQVkJOV+WrykkXP1fCt
7nBhIxxc8hKEa6ZqGYlm/JG5DrtYNwCnh/NuLGewL1aHrDVftqVa8+UWMGxbg6zGCLvIJaIiGLES
DbEd1j/GSLMlMXBy61PWfgnHnMJBrWS5qQHXuqJDnfD4qF2EM9gg3JDvhH9sBX4XzWdpncB4WgUF
+BDfyuz6Q3gMd5OveMTnVVWvZqqXcjHHbsjm0awbyEUfF+JbD5j8rbVTULBrKEANffJle9/+x8H7
o44slxMizaJpSNAPWkKIKdK+cAGnEka1Bn77G6GNHaLrzSsvLrjmgizlZM6dovelEM6Qs0/aU5/U
oM8PgjN4kHZhOfrhNHtNl1zaSv1nW9z1++EqLePHCVafDIkEXHHea+ReDjkVrqunTcKIOQnjVWRw
kry/6KygSQWpQIaiEG6M+aEw9qq22xZhNZaACqo/GIwMsk4mJe2AMd13HuaTwPFH7e59505u6oFq
xuXgrd54kglKXEz3tkS2hSjHNOlZtxCVRqX3V9FDIuRLBpoN/dAeDZQJTyezQQiDF9dbX8krKnPj
aYMeN4VAw+3FpQr/kdqbMOFkEFaVcCEYc9gKEGUp5dDAQQ2ywJ81PfUweGhyzHz6IQbkRWgT1W5Q
nY0awzx+5CwrFeDDDbtAZ248NFyC+D3ENnbH3hVssOefwcrodDd4P9nc4ZmrmyjLomwh6mt86HOQ
5yQXKpCneWFqq0fxPMNpiXwNFa7Jpf89uQUaTPWL8ZnjsEBlLh8ixEpZNkANyKNKBBscJsTg3Ker
irLAYHzLacoigABDnG8DEUP70lvSNfb2bq0vH6jGNE3TsYLMua6SsEnB9E79yt8WWEP0IHJCUCo1
GscRWjVQ8hWIOdyCMQlGPcMcW819EBxFg1O69nYRf1C7BQDjfoxBNDdVBUkQCknfWKkiJ78N3iph
0KZ2zL7OSM/L9viM4bceryyKJx6jEGjhS4aYrqPRjLZR7ARet/36U2MhH6MOrarEVlwCofdpewGK
Zm80NF2BpZnzelr1eK5AbIjVGOagkemJiqq4tck8nrISznlJvM4CA3VBOHirKghSHAX1sWgcYpnJ
C6NXdbMGXincFqNpC/WDmt7qWszRwFWruMBhDe/UY6ZHROAwonLnpjHF5inJDYxtJ8P8MpAJTnKl
hOiXiuf9WCbSfvukrR7nBTxjlDWUbliqCvioOQ/5TT99nxNeho2HwZhe1UgjoaK9S1N2GrJLL6v8
JNtqKFxZCMKYjCTo26LVAULrt1HwBYItD4NmDuVpRlyCdjIMJ+kcdmBw+kx4QlHQ76sg9S5abIG8
CBL7yhjg5ZAhbWzR6COnFyTcKzUMy/Z2rWvlHyj2FGRCEcZJCqhCan8SLbtkQ3LWpNLOlZzj+PCg
GJ8/7LLKbDR44YF4bGXUKac28qT2nHHDFTwk5gjomlGbYgSh8psQdL+0PjX0BEz1MO4lBDjrXbeP
jtxQP9XsD5ZZsVCppiKmJLM0QIJioeW9r3Hwzj3alNCubNoZkvOKBlbedgdReSZs/RxcERlrXM5R
VyC3gGxNGBxl0h2sDjQyusEJV/NgGJMc5ESSUwEwploe1VHctUZ/bGpeVfa6Y/xnAREdf+98F7OR
ZG0JHFpsqJ3Ic/JaxbaCIfW5o166I68havUyW+AxCjk1wtAnDTZMwuQ+S0OLeTpzrOHqJbOAYDRR
1TQBBb5wUUvxCxh3nW72Feuhag/F8Gv7IHNXjzG8ldRH4tBj9Xp/8GimKXARCQHtCZ2snjq8MMi2
UuAt+H6z8kGu1aEGXBmBirMSfotE3gu5/sQRi27C/z5VHwioFIzeFOUOOLSBJ4MFFpq7xh09On08
6u+30XhCUcOyqBQQEgTbCwKNKMn3XDuT6VIGL38HwfhvaWRFglFBnkzaNfpdP90WAwdC4q0ZYxcs
g6Ry2kDrwgkMdirmlUEXJFtEFjD2eZl43ilirINQJP9nhJSsdDopcnSBR121LtCi5Zru22JfMNRR
jIUYl18/mpeIDO7UoqNqSpzakk5SJh50KwJDxj9tGNhNYHJ87pWjpUigP9NBVKGB9lBl1jPJxbgQ
gzJ/S7jkeOjFz4lo6+7k6z7aTwvX4Bzmj2v6HpBZU6Ov1KDsAChHoZ3UF9JwTDpPJDbQrqrSIBsm
EIzH/FChV7pwQhTRSw65Cx3UFrjbWs/FY2ytppem1Q9FjnINGvRodkZo16f54d+CgkbksqrTPXlv
N94tocZYXgnJpKau6RKidClF0L2xBfH7KBx6XM28vkkeGGN7zaAVxV6HdE0kHVQwxuVT45ZT3tpW
E6CnyHzKgpmjlSsvwfcSUiVaHIpalaRgiigoSgtyV/mSXTB/u3Gi2/6Na0dykgvN5mYoTo794cSL
Aa54yO9/AHMq0zSxoknBEiutM6MKJ6a8V5fmGXS0LshGLhJCkh7mquP2+e+BiffQjKEey1CrQrAi
eKDMsLNJtNuqdunU4m21/XgfvIdhjPUYDXVRioCpxEPdXfCeGlJOYS8PgrEtcTH002RgEUf9p5oI
ti44wiceTJBDxuVpYiqWKIrM6cvTbhol8KLhQaGhYflnJ4fnRmo5GrkqygKFOXJaaoyF0DS5V4T3
JUHup3CaWPrMlixAmKNWtsKEXlSsV9HcRMbRSPZt6W/v+kou+v1yMSerCASl1zAgyosxoPInpY9G
bQYcePRz0Ii6wusbWTUfC5mYg0TEukxhrXI0gSEdKOfuNDc+hkCQ7Ka2Llb5nSPfx3zIe/mY01MZ
2lhPLdQhlvAqgVXF3FYJxV3N6GN02mVKq/0YZ26iR77Q9JwN5K4uc6hMaUiNWgV646VPtDA/8afB
Ri6eclaglepTV89idZkTltd9NLV4OnvdZJeH/yt5Ge4izGvz0MgCPzLgtVN8dPvfLzBzf5tmZ+lC
CkgBKXlL+BFXz0bSus38xeSy5FNl/HDRXcV7C6gtrgExHPQkbbCcySGmPKJoPLK8wQeNFoaXBPt2
r11QWYPMdgLaokbyFDs5DyduloEj8psLt/gZ/SQIKD2DyGmBqKQi25jG5KqD3R7pnCJEJL/SFHDp
/H+QDPNWgLE7LYZ8jMUMaGO+y8zaLsZ/tg8MD4CxOaPQ6GVGz2dgCSeETJwi5GnMG/ve1jbS37BY
vyDsSyugdi1ViE2E1AknA/8Cq9x9bxwt9izj5zTuIkFM7DGPfbOTXxQpdCLkOAiPd4tjyt8K2Ba/
xuh6vR1yWECEhs5qFbqi2d/qAS9Sw4NhDFGZJwS9LNDdovgldIFtwJfgNcevu56LA8LYm94QAqIO
AAG93b3o0boEyxFeRqc5pF5w+e9RhXdn/81rWiyd1gZJVfb08mhfDfGbHHNuJ7omW4rC2JaqL/Mu
mPH9tj7G8U2BuEj+MvH4oehXNlDYeoBuzFUrjNscNK3GfpS0nZyEh66VL3juuXObOUo83gUoR9g+
aRyFYFsbilGqMR8IJ63Ru4MRdne1JTz12vT4dzCMxYi0wDDaEjAgcbTF1vkldjHnmuPc6exQJ7Uv
BLFDbYqnTGjPTPXxjpjGDoz6x0AO7Q4VFkIXH7bF4qgGWwsAsrwYs6Sg6UF5EdPURmOaPcrnOAjd
bSCecHQbFzreDhPKb3sIB5ILl0SmP5TNrxxUEJWU+yKxHLz0OKlInmz07wtIq4xRCDNCNj37ZWm3
hlTYWYzI3X5bspV6infHl53lZJG3IW7AIS+UbKpCc3UPNiEV0RNymFw6BDh0h/9e/P4elfFRRC0a
kDTBgqJWsCKXtP9hCA/bknEuMTapECfiUJYmBMvxxKinemcN6e4zELqKBA+eGorOmKZAQFNS2o+5
Z6EMpUDSIiDONsK64v1BYCneusga+tkaEEbonaiPXG3KkMT1E4SCguKpJq/bcOtrdoVj3k01Rkzq
ZTjBj+ss1yysG/QqferRdIVgTFEY1XlU15BIbXxp+Bnprqzf/50UjPuiKJ1YdVmHV2we2QHSLQr5
uY2wbravQjDOCwkNjBtJIUSug38uLU5ai5K/yOK8lddtwBWGMTtVESWlIgNmqH8Q84VUZ2E4J7XK
Md0r4UZ6GlGWjzEZKN1ly4PzKB80K4cea42XEM0WlLPRPpjlj6n4lkpfZ5SOw4ZPDY9fZ13drriM
FQgEWe5yQnF7p1Vu24SzTbzvM+ezR4ATA7LxfcXcd8mrrPHGp6zrwR8B2JJxcOTKnTjPMACK7kg6
6EsN09Z7XqqNIwdbWT0FqlRo9FhG1iFGBabwbVudV8r43imAyh7KXjWivMBCgdJ9D7fxqIDBWlVs
1SYHYZf5oW/92oZcV+3ryjFnVEYztBEVECmWdwkmeluJ5BhouCrzyd1GWn+oXZHo4i4u0n7qC/BJ
Ayk1e6/voi+1pt9kRXKa5ASGVPC24f7HhXrFYw5thn5AMUJJDEp0y0MEHjQU93vCJT/hNWEd6TgW
+ZLveMHJN0/xowN7hWX8BVL3PcjDAFu7dOAYQjh+uEM71AGjx+5CELrLfuqB4B1zb/LdmDv5wLEi
vB1lnh1ZRHqtjanc861StE7SqG6roehc4JHcrZ469MTolEJb+0DN1nRp3JIG9h28++38UFnPQvDP
9i7yIJjVFBRF0Keih2cZ+kP0kluOOfAIN1dP9UIMZsFkkqBwpYIYqf7TKr8kM+ca5MnAWNcyhqmP
JTxpWt1Tx9I2pD0GW35m1xdCMCYW9EiKkOYQYm53VXcbmapLwB7yt3vORn16q5XA244NkdPfJPUq
CfEdkKVs7zpnR9iYTiGYM5oJsWJzbN4gEevVRs9x69df59cFe4sWLszR2OSZGhIIYj5r9r+Esr1d
/FTt0aM1jc1+W6TVU7mAY+ysFKO3L1QgUiDldjwFx/akoUB0SmZ/G4grGGNnFVNrBS2BJtBpjnRO
feZgclLpdS4lgAzdmXNp8TaLqv9iIedZMXMSQrIme0z754pXt0w194NBRbsZGjBRV4v5TO+/X/S9
rBUaNkpodyFaPMChhA765AKyUpu0B6JxnL2VSkBcwgtAZgGLpmhVQr29qrik2VOYELsebjLzkJJT
Mp+N0EH1lLu9a+uLeBWSWcRU00ldDrj4R+PYlOeh/7X9/dXLdyETY0cjC9yaegmZmtCv+vuk39Xm
k2j8nBvR2UZaz84toBhzOjRGOIcm9C86FC+SH2KOieAYXowCtsotDhLaHywMdUXz+o6DzFtExtDW
VWmACQuLGOMJLdjNzkxsy2l+dj4dSVNjNnmfc6Rdt+3XfWPMbtWn3dApEHaS77viYZaPZs+hL+ds
nclUJ025FsfggYND0UqvsaHs+tI4TJX50IjKnWLwkjQcidh5UG2ljOUQAk4nlyHeyZE3W785G7Vu
DP+smsm4uUPRyf2oYtXI7wlEcuBVPBXJbryn9JTVY+yqF3EXPfOatniSMYakSTFWOqAWP1UQVs4d
ErrJHHIUgqODJv37whqmaTqnKnUm6uYQq5Ztqrw6Wx4CYyoQ+2zksqMbVJyI9ZLwhujwNocxFY01
tpMAHgiMOMNMp/J3OdZ+Orppf+BowapiqwpYpWWUJqN88f1SFSTSIzElxVt1S+PMX3pXQlYu9ER0
LumhR4evEIy2sVPD40DTrf5wp1yhWS9GA18BeOwArZ9nv7z7l8wIc4J+v40h49JqrG7ZAo4J5wQZ
CvOzAXC1Fdtz/k+uVRyPaVW3FwjMidIljLoTGiAU5SmRvFHzx4LjMXG2683vWGh2CeLiTM8AkeWX
ONHtNv86tYY7orA7Kjk166viaIqFYRGWDrYp5qiSMmnB050XXiucFeW7Mnsyr/1jdU8WEMxBVcs5
wATzDBDBD2G4TXnxtdXl0gxVMjGfDdchs+djJfZJmEIEOc92lTj7slHZY4yQtSk4oan92lbp9RW7
wjEKMEuY41egtxzlHOc2uddGNzR4uZm33MGHY7OQidmWIY5GhIshU4LhkYEDInXLznubzjMe9+bT
fMlu6Mim6nF+qHF8ZfTQhy6PyGHdP1v8CmbnIi0LkW6AqOCouUFV3I7cVAfUgHJpK3hrSv++0PhR
MsdMzgEUk2MPql+0/o277W3jaQljbEdV64S+BEQr3yjKc5k9ltG3sn4Zcm7r66rNWywb/SkLaRq9
TiZNeds8GRQcxuu/jdIEHtmI1luP10ywHs1E65+mSpjj+oF1cdDLNjAnGAzz+9s8xEdrtoef5Ame
/AEFR9sLubpXeOVaoiSB4fEtzb2QLgrRumZZKSx6L7tVKTspOLYDsXf/DoZxMXu5NcUwBow1Jr5h
Fo6htXeimj1tw6zXqhgSOChFdA2AcO/9ZhE578JmCPA6/U5H+84n2s1bHDBQxk0xS3IbbfXGX4Ax
B6rU57EOawGVHN3ktMYxzVD93r0m+cM2Dv3OB/OBHkLLFBVL+8AfV2A2eDgoBsLASrKXg8hVss7/
OwjGDII6JFfptBEv0b0xxWVr8M4RTwhmZzDwUgM1HYTA/GPNfMLoyW0JVhV5sUjMZnSJlKHvHt8X
MP1Nw9SZWnSS9Oc2yOqbegHCWLZEkGa5KAAiB49yUaOQY68U3W5odyT9piRHA6R024i8ZWMMXdZU
4VS12Bh5DhyMMvRmKPc2xPrKQbdUEROxwVD4/szgXormObFyr7QOYfdt0vZax/NZqf58VOErBqNf
RtaVYVkAg45pU1waXsGQ9lMR26ovYm6zsy3S+qpd4RhlCyrUmtc64Gb0TFePFvmUsl2/zyhb06e6
3DbYla76KYSDPc47M+OsGU8GRtf0Ns0DmWC3Y9BzjQcx4bklvH1nVEsIZHOOAiySIt5F2tkYv8s9
r6qCh8FcnmlLJ9ojN+dp80XPwWav3gzyj7/bbPZuaYImqCxgVMJdQXbV/Lj9fZ4MzHsrCs0+M2N6
p8xnbfpZioeEp0/r1WToHfz3DFpsK9WY5mHXlXSzX1SwaxAPNQz348l0lZ3yndx0b9woxex2vAzg
eupsgcycfqLVLQa2ALn3BVDrpG5yq//6md0gnnaXeN2+5KUN1m/Nq6iMKRAy0BVFIW5NyUztmTxb
YbfTND/pUvdv9g2Ruvd2LWuLoZvonVbNB9n0ouAuEzjlT+tB48XqMYagiNtOSxDIxb5JmF1dnEvR
lu/iG+VIu7gExf7Ue2UByFgF1GzPJgZSIh5eg6QEbwgQ1pJPlfktQBjL0LWVUWUzBRnOypjus7RG
fzyvsJinCIxtQF2kDsIjrN2UlwddLe+tLLzFUHU0qs/Fw7YurGc1FyIxRiLL26oxqLGLDuUheAbp
BJrTKodysVk/qgLXELLEtzIHdr3nYwHL2I5OiObaFAA7OBjBY9ln3cHDT/aqHehzPAP8E31q6350
TPe0Q5lXS71tuiw2XiO1YoJBnhQ+DPZG2XqTOXyJS/WvriqLzTuFhQZuJRFuUdkorhVaNuizOCdt
+za02LRTJCR5KZaQJCe5nYDz3vhUsYUpqbplmZiRwzJWWqk11HEbI6xW6M/WrO/LOeFYpFUhFhCM
Eo65ksmpBdPXdzszTFBVyKtL4yEw+hYaCiZDW2Hh5fMlLL83NecupP//D37cVQKdCapHYiybMsH3
tcS6KFGHfofUJ3XmS4J4SdPwi6WRGMN31B3n/FJjvQXMXFOjUpRKKQM4ObSHGFQqCZjDYnjEtnIs
XOFQ8jIUnJXUmWvKEkpLSNOo8AYUxRPNs2RewcHq4cTEChEjpkA/yXKcmJVYZsmIdz7RDE8sxkMx
i0chI/720q0LcoVhjHmq9WhN1AATlpONSzDJOBVxPADGjtdtmrWigYNjiTmScKjQMMtf2zKsXhWL
pWIOjgRmoLqaEkSUKvNoxC3IOq2DOsm2HH6qX2kBxZyguBa1KS8AJeaJHQzftPySKJxUKV2Rj8r8
Z0tYEgdw24TCVGHFmgyZtniwU/HQF6MTC+cy4FxB6w7eVSCWIro1pqBLacx+9INd44AK+2LeJH7m
tDZNbbfnIOJo3ApdLjLBC0jm7ISyEE91C0jxmPzCSDOQGitnEceIHtnWo40lc+cKAs9IUOvzcV1N
jMCwFMoVynh8ZtrOhVXBvlpoB/NHDXerNGizI3U9AlskRplK07tDnL3OsgHyJ7ni1cOvn4XrL6B/
X4TTBDklAiZrIR/d7dT4JQ6ePnMQrt9n3L8uaKNkmuCtF8ZdZaC65zSCFelztu+KwpgMIw4wY4e+
RgIV7dIdaL0ty90WZNX4WRiyZ1jguwN/8/uFEvuhDoIQ5lUrnkIUwmj1az3wSDXXQ94LFEYRoyxW
hkYGilk1gy2XUuXmkqz6sqw/DlqbvBZ63rhNamA6nZCNniTNPCJsnqCMTs5ykGYdePU9ghw3rX28
HXkZwbVLGTzbiBib+AecWe/X0mpLdEfQlIwoqnaSoFKKHLv2Wy96g4SGAnKpYsve3r7VaoUlJqMi
jaKGfWoA899mZpRm+ZgqjX/c+pTWKLyUHBA2ukllY8J0/ZkGzCU6c+VYoRpXBBWf3jApvj41fi3n
PmnR8xmPt0bVnzMj/b0tMRWItS2KLBuYhGsoMv73fpFrosqBqSKCnbaSTaqbcXxVlCdi3m/DrBmQ
JQxjQEw5zYdiBIwWnBVt11QcDj6eGIyuFI0F/p4U+1Ybz3GYOpZ8CvqTnnDs1OoVsJTjg37oKHCc
IIe6yx60294FxSwGBrXHABWVjnyTeJZrcUDXjtoSk9GKODDzRJYgm9SdOvmxkR5aXlcLD4JxRAwt
FAjRIVaZPOjyY1+/pLwLm7dDjAMCotXISHJIMYY7lRjOoFR46BMbE7XdbV1bc0MW68VWyOik1cGy
SvdIecrBSUderP5XPD0KEY9umIfEWHurHBTsC102CcwVWryPh2pXWuKjpla7psw4gqmrZxXDBwxd
NaQPTN56rJBS6d6UHNxYu1blpNnXv29puLcoexRbgVEpSSCAeA4er3SjYr6pyjEC6yrw5/vss90y
ZmPKcny/inV7ks+CespR/liO+20FWNfmKw6zLXEjqqMVwNfNev2QhqGjT8YuRD/rNsxq8AU1nCDY
1ywVVz5zanINY92EBttP572rjmQnll++gi3KnUE0jSmcrwrswZ36sI27qnUaePctFdPLdbalLy+j
mJiBCmdsqGh+rkSKc0y7nTjHCERLu2201cVcoFGlWbh+xdBWc1ZrqC8SlF0alribEoSMeSz1PBj6
9wWMLOe1TEYFsRb5d9l8Q7LKKT4xEgu1IwtZGOvd14MCGlrI0ue3TfJipIe/Wyu6cwshEjUgUZPj
+7Xx2iqGrdZnreKwJqweooUMjNKZUWe106hjoarKVU03z2tHsh6DkVPfw8Nh7LU2W4k2mpAlmSVn
rvJz04lO1tU3GFzzibTTYlvYd+MkBoIQgcvcm9QneajtGFzEAi9lsyoPzgsOLCiIwUD8fm+mPFU0
NUakLe1NR7PKeymSvFj73YwBL7m5qstXKIuJJhUWwesAYxE8UYPDaIg3QlzbwiR/ZofgselUJukD
F2+Up9koN4gdKbGrtKewM+15ugc/r7Ot1XRlPriICxxG49KkjEin4fFXkC9BfdcEvwYEdjUEl+vd
WJzl/Os23qp9QxWgise2aOLN+36nFGJGSWdip5rki6jfaf2LNmCQ8XiaRdHbhlpVigUUY9wyLcvF
ZgQU4n0Iz1/qcHJEYcIkdo5lWL1aF0CMeZuGXJtJSRMq9c1M9pnOCb2sVogoCwAq6cL05FZMZPCT
0VYxyafDpIK78tS4sq/uQ7d43V629ZtvgcYYuiKxlMnqqYbvUMnmSfuu8INvIywevGDFa5+zxgER
dGi3vDTbuge+gGa0cUQIphGpoMnhrZvhHJ+F2ZafdFtyaIFo19pVZnMj0KuHYAHLmA9BH+NYDCHx
JD5Z0Y+pes6Go5GeSf5NDWZ74vGpbCsMyJLe76dKUkvtBypmInT2VE+NYwQ6bxLTqv6bqqaCvBP9
FCxXKPiuByGkHabinNsCKgTz4qXrnRRFnNsawwNidm2y0PM70lZJsW6fx0rw8xmjiczsGFfFfhtq
NTqiLIRitsoI21lqVAgVpflO0WCk0KRvaemXYUr9JCGXDsMIdTcuOQHjVbP/B/cDb2ifyjqm4NLF
jCNbNv9BUUAdli5HOuq8frDGmEOMMjDMrFXZ9G/SaBZYAGFJ9KrYYYyx35F4T8InRNzd1DDgeoQ/
LDJltiEaTpnPLecHrCrmAp/+fWFo+ghZsUSlBUnJ96j9kQwcS7l6wNG3L+ngp0YfociYStFoTCUK
EFnSz9SrrsDLhFn3SI0QRzpKL4VfOjrHo17buSUkYzy1WmmHIMKDYRD3U9WhwvwEmmrOEVi71pYg
jM00whF0cTQRp5DE6VtnCn4RaKJl3tS85/w6FBLmGABmSYhDvt8jgZa/0LlZnlHISGnlqa1V2a7M
8RJKc/v/kfZlzW3rTJS/iFXcSbxyESXZltfETl5YsZOQ4L5vv34Ocr+JaJhXmPHNa6p03I3eCHSf
biRFYBPb+jvjcTahy11VpgPwKqyCnAeQiss9Ch5RENmEUVS0T7N5WtQH78VamtFS5hwFTx4/peoj
qDgwxRoI/GvLvlF5/AVR34M08YRVedjTho+6BdNKmdfrjmpgtXHvyV5xpLYTuskoKLE2x4TXqNyJ
zSqJl2lCjVW0fo7NKbGXu5Wv3pY31mk5SSfD73y28hIXj7iqu2kC0Za1rQC9/gO4I1Q6M8nxVYny
OAld8AY5ZfxlNqlDwBZ8WcObxrlSMOffYzNWEfY1IoA1u7lJ90Z9M6WmO+qL39upfxlMZDKcZ0dJ
GCkL02vfq540zhhmX741qSoov0QwnG933TJTswXMoLVOMZq7cC69Ri93n5HG0NFcZmK+gr+gMfMh
tRMbISQcqN925tOi44Z/Er32bEvzF4a/p8Fsimx3ClxAl++zEVwd+iu4CAXhUATCObMSY3aYNpBF
CUNHyhQYwCtdXv+Twvj2Cg0rjk1C8VDStH5pX8f08CkyC105K4vz3HAObW0eIUdSzn4hZcEkUUFM
2g5JZwjON1O7rTNLx3koWfyqNGq9X4g5C/LutlueQdh5rfL6bOiT3DaI4arlmeBzk83a603cz1YP
0ySict+UCL0o+L6zbQ0N7e/BQj3O2gxDG3iNfo3Vm5YKngNYiccXSaAYNQ0V9D8yVpu+/30atjY8
EtWzFVkezTFYjbWebP6uILh/Vt18+lpEk0CDmxZ9BuW5jGNKJjmvEARybUfaOzV0zPHtE/a8guCc
Rm9mEzvEUHwZYaB0X5Tx0JmCWwWRFFz+s8FXLLUF6ssmK04pW8E2lcSNY03gmps9hhhRYxYgExtj
Ue/PqKvIVPWsYdKuXBksPV79oOyt0/yWG3hK7+4rIRnHtmhnRO4jpDVHgu4XhtjMTmjbhxlNa0bb
fkqDZxjO+BrQ5+Yzu7+Q6pumeVy6B9P+dtkONj/3dUxNqJgth//YXF4jamar5ozbuYx+L7NjZN5o
Kd7uXuDEeCa90en3OHpqjJdEREq76bkrYO7UlFDH6rMMFtgr4Y4kmgdOFf+ycCII7piGtLemiM2F
WMrXTrqqm6fLv79tBmfdcedjatZgLC1uUPs2wiLMF8wee9b04zLIZj111hN/B4iP7bJQDbhRpyfO
XETOlCxuKt10oldygTT8mANV9DKcK2grVCf0jdUB2g58ksreZXkEh0K4sFDhlrSQ2GjAoF3L/c08
CN6eRGJwaVQO2zQtKX4/Lahj6iesJRpTQVbYxMBMmClbhoUNXByGrhZqOVtwTLve0dmr6K1aCArB
TTX9eZax8NRAeOLIuAazXcvuZMtl9IYaXJVR/OXySWxLwV5+/oHgTkJTplkaQ0SxrI+9MC729lDt
Z235jJcYyDW2idtqTJ29D88txQ1NKwOmJ65JT6bugp/pE5KsIDhHl1Lb1CU2RRFnceJ0WaIGsjGO
Dmu9C/4bFOfzwzI2USLh8yY0dlL/0ySBrgkeZjbP5SwN30NqL9kQJkwaWd6rE7a4lBg7Er1iMJV8
KGxWIFwBIKdSnExY4uvHRnpUMRnmzMrjMue3oyK9DH2BSYpaxCW0IRib2cRro4EbeTR1vreEWjbq
KpSb3F+yxEvk2TMLR1X3lw9oK6O9Q+HMelnaLMPcQQ6iLDtge2NaCftK0eTmy3vlm+iScEsmXICh
cwgSfbxKUCPbnCVM7vhNtTfKZ6xPlEW12qZEliqDeEYB373FT603jPirL6Icl+QjmHeUffRF+rK4
bDIs8jSBu24YhmFb2MMOmSwZzDjvD2mxQ00idorRMPPBhtn1amD0kUP0qzr9YomWyG2EuXdo7P9X
HwtklpZuWjJEa/VepncDFVylbnV3vgNg57cCGCnY4dQQ4mAr0htbThp62oN+Z193frzHXpDRkQTB
SKRArqJKl7RYFtS8vi1F7pilzmJUzqSBcLU8yPlV+IlPU8O2sQ3BJvjoQg/Bewlja8qT2YwhoXpv
19/l6KqQBD61eUpnCP47fomXrNNMijehsHK6/LdsCBLq9jGtELjQgItuXSsUICQHbDjDQvY2wKSQ
6U2uFKh7NXHVvYjWZ8tzV3rjP+ntbgkXGgMygxMl95T6hvp8ORZtQSAoYFLdIhb243Kpr0IoJx3Y
N/1el92uIU415reY6/H+GwyzyJWN90SLKUW7H8jN71t6LMlNLloEvVGFGmtJOCMbJq0p+gwQc/Z7
Go45CDoSdPk9XhZkM9KtYHiWbnzn5xb6g9k4ELuyx+6XXXNV+e1B34e+KHRvfTiuheJrrLA2qZrJ
TKjj+FX9Qv3cHdz8YGWOiiWIYJhwL4snMAd+bXfet4uKmyQEO7O8rxbremipNyW5/xkYYqEJE+8e
hK9Os1jDrbkq5b5i7pPlqsgiRxe1YTLL5coHqO6MwcVtezEXkqkk97sMdRaa/va0nDxCC+lKGfT7
PGmnTxn5GZEpd2XklJST3iqQKkuuJxOPEakra43ghP7FJM4oXPDuRqrkDVqd/6QLDVPYkq/+7Hfz
Dj3Re+ugHC4f1WbcW+uRixA59oZITQy8uXHin9GJZfc0CAuMHrSDI3vqVXYjohLdiuZrTC5cmMbE
ekrCnDUvDfVjXO8EQomMgwsWkyRLdJEhFHm0vxSHDBOYx3RfBsqDEii/+0N4ix2I9/OnlnKtrZKv
nKNKaiixAcx6Fxgta7Z4Fh48QgevZM/Wt/z5sqTbDv3XWviCNlSwkcsogGf3P1rpFxZYCG+FRRBc
Naumg0X7DhD4FNTSm8b0dFHFLILgKj5t0qymJIAY5zlQZdxxqs09WXTBhOJWr8e70+FiRlu31Iwp
7E5RnM5jTHrWM/YQufQX1sW7uB8EhZ9XfBHl+a16bGXufPe/LsVGFbNwOOiT103FrpoNp1Xnx2la
HIyi3JPCDj5hFwqYD1ULi1M1PrEARB16u0BCjitXmkC20Y/OEP26jLLpxysUzjRSjM3aes0KTSvc
xeO8L8NP9GwaZAXBmUabtJaRSBDEWjCI1TzY5WHURCP2Ijk4u4iGmPYVCFZwQNctuWmz+8t6+lNm
fUhWKymYA6xSRzJJWIMp5fikubVulZ3ss51JrLIoR0e+jb+Ou9nDg2kgyYJIyALdJWAum4zDaMa9
ghMay+wU5ro3ZjnaY4bWtaNi17cTNtBOHh6WvMsSizTKZZVitPIqWnBsdEH71HRXZy+XAbYLtZVK
uRySD5oBd4JKDVD7zFL1vbOsgGrKA1nSW2lpnT4LfxuDFEjNEERtf5NSKprCYtq7pF0uzdAKfR+T
gr+hJ6daewyjxM0yn9Qi5tHN+HiWle8q7UMs8h0r2OdSJPBmEhj17KgY+7+sUxEM9wlUWLFdGToO
rY92Vv+7o8feEniCwC40LmKYdrkkbQ2NjSViEk3uKuGD3HYFtdIWFzI0penliImh4rJC9cFmlbjJ
67jDSwz2cE6jK/o0EQnF/n/l3UM00namEEopw4DM9ZPVaIKj2YYwQTCFFlnZ5Ft+LdJLXcd2WZHq
2zB8GYStSkzxH035LwB/yZ/qeW6TBQDR19mN9hpqQMO3b2cv96j3CdIDBPUzGGdofxaJth12s7Sg
F4qiQ6i3ztKJvuhZBLgkEmdrtVFPjZ5DpOI6P00v0iNbkhp71Z6crJupcWYPDVhYPTDve8Fpbc3e
vROQM8EomWsyRoCuvB5NMPVXFSMV9L57biJHfdNfZq9xsbgtID+n//8G9HfInC2agznIJVtYNKDk
tJ6GaleJFvpshAnLZqT4YLDU0JLFJTOMN2C/5jLlviaNbrKoV1pP9/osSpoiGC51TTX6PHN0//kq
Np+M0dFuNLf4xNbTd7JweYoOYY6+c4CU03BF0+E0ytNuKlKRQbDf4WwROLpuW0TDnabO6SxbQiOZ
FOjMQJvcrbErdtO1ts/d7BnMJuhjO5kvxp89SJ+wh3fAnBYLcGAtLV1yP64rTJ7elmboKPniXM4c
G+HpHQqnRj3uqT02QJmya1KeNFEFvW0LZ/UxV19F2KZPdCPrcEwoBvddbPpjJfkxGPr/mxhcPm/H
vF5IBTEwrzrQ21l+uPz7W6lprSe+r2IwbDXSembTN3rQHPBFsNdO5ZsRsKeBdi8LXiK3j8XCBwCI
ZT42WfWpXdF66HO/6p4arXQMMJpclmijAoJAfxH4e9mYqAZp6YjvXRNz7oeRuHk3OMn8dBlmUxBM
ChIDE9Ssk/b9+dO4Me1JqfBuM/1U810o2ue01alr4YnuLwCXkSRrmIukBwBW0wQh7gpSv8TNSxQY
QXmn75NjEXwiCb6D5NLTUoRNahqAjI3mSe6mt0TuArSRBJdVt+k6K8m4VNTnSEZzUsMGJtVR5V2N
vlY5MwWes2kHKxR2gCsHnaO817EMLfelJfMXEKPZoUtszwpFJfdW3f9ObVwkHcqaFF0JeeKDHei4
px8cRr4fIZ8WYO79b8rjoqcSmhhWYmZhacWh0PV9XclX1aIK/FR0Rlz4NPKKIH8CxsAGn9z+kcSH
XkwIsH1GtoqcrakfH/GMvtXMrofm9EB1Yzc/Rt9TbO4cnOwqfByOg6/5KIVE0x/bsp1ROcvI0q7A
mB9Qtdq4ptX0S6sSXxlFJ/UvHnzG4eyi6apaIQQ4w07b0avoWLwqp/ZF3nWuvmfbkLq3T+wHgSme
ITnrIF0yh3INyDDTnKa5U0UfuSLdcXZBqTLEE4av/WhYnMze2zHYYUQb2bdj61kKLreCyVsz6gRv
4lMXux24dFLVu+xFIgQurdKl6uSC6WlebhvrPioEH5WbarIU00QTJsa9+aULNV64GgWtkX6IYey4
HG4TezgWcv/4CTFWMFwk7cx+akmTIcYNd2PjK6JxlK3rSQvT10iZ2K1rgnnlfRBtcEmk2WbK+gZM
EAs4atB+Jbtpb17j0VO+lXfqdQs6cFFxtVmVEAOTZga4rDFBxbmOhN2tM9rwkF1vez/8zdizZ8vH
XRF2i2i/rNH9TOpbA3KOk/fg6px7HFiVtK5q3RU1diJIwlSxZXdrGE6fWR12kmVAn3KQPQ0of/68
pmC5sycZjnE03CoQUrgzI+ALfYzrGyY6gVX0mHCFRLrklR6GwJT2+clCpc8ecOh1+JjfJU4lLCK2
qMhRtJzxuCqC1goMKsQLXi6jyaSJAju0naRSsBX8V6Y02BeuXLX1ECgYURhMsxTUfyw4XBKX84kk
Mmmq6RC3a49W+KVbXhUTt+vHIXoi0u/L/rfl5mtR2XGvaozWzP6n2kT/hdc9xzYkt9BE7GLbRnNW
KOcMeo/2oEyCQnG3GGjgIugN0RQys7tLSuPM37bSpp5m+Fsv77tGdWztinZe1b9K9ehf1tl2TFnZ
B+cDYzkYJFwgTvS193EB4pZu6IWaNysOGzOtd+Oevo7HRjQTsR1ULPQLYeunoYDr6/1pqTKltlIA
eLntPHahZN+ZXu2lh8XHtqud6A5usy4kZzz+AquMBhQ9KfBg80djx/h5k1d4etAF5CCaGmYnxJ0g
Uo1soj3StD4+ryxDXpbUaDJfxqZmQz6F4GhrdR90R5ePb8MYgaMjpYEx7eO1n0nSOqvjEnfK9qEc
nkv76fLvs0P4KMff3+eVJtPJqrE7K0NJ2B2UPcXnDttiJVoRt1WcreXgO3tntZvHrgOOfYOi3S0w
jcbi4viNgsgebWRNoIeuaCvSlkm8Q+ViY5NGM9UptMf2xVFs60rd7MoIZC/xI8/wLqtyKxK/Q+NC
4dA2SjakQFODEB8mebAEJGicyo28zBVgbWSZd1jMblah0AY96mAyu5CDwdNg7JHf7MPd5Kq7LsgC
UQ2/RZL7Do8LipJRRQPp2fll/uiHx/E4eAvbaHS0r/Fw6ilBfRhyZwnkHXtYFzq3wA8IFzF7EESw
vSgAx3xFeGQE9cnOeFhO1vfBV70qqJXPeJ4FOhx0VdoYlucknhYSaXLasdecfl80qTsapqAzcCN3
2mhw/AvBCzXGoIa2AWHFHimeNLJv8s63qe6Y8bcxFg3t/mnu+eDsKzwuFQzKUDcVHTI/ypzJq0+9
Kx9l2Ip5E/+09pFP3WT241O7K36Q7yq6TYj3mW6TdzLzHxtdmsbgO2aBwAxYq4l9sH8up/ikubJD
b+Mb+nrZVTZy7TtALg1ZxYK5KaXN/GF6lHH7blff6RAk+eygvzm4jLVppWcF8890Ba59B4Q6YKme
TGJnVDJBubW1p2gtDk8VGnZm1Ec6IDoP9DV32N6zX/amN+/owbx7m1x5x/Z8WeBFdfWgd9oruhMV
71slxbu/gQurSz/3lQSKOmTaEd2S9AcL5mDDD/ISVzGT2x6mL+IYxBzugvVqXHjNi9gqGgpUbcR8
lZTcFfFT1ohoj7ZzxuoMuciajG1dGRoU3B8LsHKwDY/ZVXqQ8WBTCL8WBMapcUGmUeaM6hXA7Opr
GR3wIFaSr2hytjsR67Tw0LhgE+Fq27ZrqG8g9X2DYac6NVB1Lled3jiTrb2EY4ltqu132Qzvyird
dVYB5mZtPrZafW3gT0uq35fdRdmsPizMfskquJXxMvI+i/Vdg7Ve7cgMKb6Tg+oa3dFe4qVfTE/B
5tqjemjxDQrW9aMMmoFvAvRt5Z/RuZOezaGQKxDQ+tJV59lHZsLKAx6Bgu5/JYn0xJZ8iXo+t4PE
GZY7c0z9N5h2A6w9oFJt611Mde+yaNuucobgzjrsSNiQDnqd0ms1l5yi8CRd9J30L55iYTgPK2V1
hW8961VF6SaKyJpdKzsd1+U4taA8GG7sZ66wutqW6YzGBR15GZqk7eEq2UH2Cy+6t3CN/Y3dWrKA
RwtHf6h9UXfdn+eLj0HnjMpZaKotpdymkNGqJTACLQtzCU127EjBIHY/1B4rbb+SSj6ZZAmPbaYI
rob/xXHPfwJnpoUWknBIIPh8lHastMRbpZuDSYTeYNbvpr/GAM29aIJg20jPoJyRJhVGaJY/ck9k
11exr8axf9lIhYJxVooBHW0gmI/yl0c08LBVYHt8dF9ZmCuJ3HlXOex+JhWUA1sv80heZ8lYVFhV
znIRR4kc1pmfzk5zre0yb3G0yNH25kGD9Urf20MThA8h2m9FiXPThG0F/qIqsmqoXCnSJLGe5BlC
cNrbXjvNfqJEHqWxwPu3FXvG4csQ9ENFxEqBkxxQozvLvrkyYS/yN/1x9DR3CKpg6LxPfaquULmL
rzo3QErNCi3SpYFSV7uEGIfLJiNQIN88pMzG1OQ1LCbqQ6+1pbs8ybwurgTjMyIYzulbqbabiVUa
5tS7Ztk7CdjAbHSHXpZm64YEpAHYZsGGqsDix5miMVI61xNWzct4Cu5uk50poeeGVXDlrqgdpXIw
9XQZc1u0MyRXfmPivh06M8d2+3lyjZI+zFJ0FdLs63+D4Sx9wDzaVBhohaty85HqhWdW1rEr2///
CdWVAj+sZMJtYDFrAxQ4k2tT97VE0EvDItCH6I9xfty9sCduk4tQhWbZYVngq9OYHlP0MQ4l5p7N
oMVaucv6EgFxlkBKmthjis9rCgRdQmqhYK2wo6tYFREPbUb2lUycBVjz0mXLBCgTlV2xy+Kfl0UR
/T539HQ0sGhihs6GJj5MXfQ1SamIW1yAYXHdAM3UI3GosGKjvsd6DicRCbF9l3PWksUFszAqtcmg
FVwzw8tbL5mV20RR7INpP7k2I6rs7KamjlHUyqOhJNgth0rSy6dhFtwRbDvsXxO01PfpCtuwSZmz
C7ouR7Na3flNYe/yUESFIDBAfuQypZU62CCaBp3Ea918T6LG77Qr2TK9y9axXfITuBMWGSqWyX/F
0SjpJJvSzC9nTCY6WGXvouB327cCl4/SQ/JqBOw2UPtGd/aDKAEz2/vgzytwZler3B+aed/rOsD1
gH2ypkGDCUwQUQUCIZn9XcJhh7rCQSSRrFkGTmTurOmlqfdWlzudCnZb40qVH4YWg4XFZ5LjSjgu
WI0gbDFqKUZ1QU6ZcV0UvyviXxZs0xhXEFyYGjVzQjsgIGr9qsp/qpWH/RyCULhdvaxAuADVTI1i
dcafQ5IzR8dMXOgNf2p9cOaxHWAlGlKxtm0Q3Y+JpOMiV1XHUmnbkM6s7Oc6pr6thY9aIkr7TEkX
jEPnghf4RiIrqyDfkpbHJEGDbZQ+jTY+nWYdS0up4Mz+THp8xDNkPCjLhil/IFnEA2lRm8jF8z27
caNHNt/KvK7Zl9d5EO6qzKn8eWezLZ/PRbAIkui2Ws/4nNM1FugRtQr4lpk41G6c2vyZzw+XLXM7
YEOU/ysl+ytWLtcpaAAoCVAMBz3fGNuMcHtgBZg/2NWCKSKRQJyjDWNdZ1IIKAQz0+uLrnf0uCE7
I2pFDJmbiY6ApA+j9wQEQ5xJ4s5GV+cGYVlODmr4W6l+CNTGStmPxvEXgM+kQ1bOlSQhz9U+PbGx
Z9BwPEXXpiOhL7p9Fb7IiPC4vKqldE7VDl9ftR8GptveNIprH+qX3mPLGNPQU74JJBSokE+gZWuG
lIJ0zE8zB7fbLhuxTd3ongbs+XM6NV9Ej13b9nHWKff5MC2GNtU9EGO5violwxvK0jVSER3gv6TS
Mw7nWMRKpDEq8AZp3nTX2bXlxHeqW3j0yPZGYYhpt7jxvnwKneQo6nIQKZXzNgs3A1SeYDZTVe4s
jdxgJ5ogbGxfL51t3+LcTG7sPlJkYLR4H8GnOtlFfvVsfYnu2EyqKGezrHLJEbjU1qKtB+36OLR+
+JHNP6XsZep+UfpQD2hxh+kIrHKrQgChqY2GJTCgWBoHZ0QTnbKYfSxHQR+/heljP7wuCm4+wh9F
vjdGw9U7EfkJixa8jGtQLrNmMvq8NBMGw1qPsYwn6DFT3InLH1aTXsLholZf5igmNeD0R/nICi24
9UkL2Lu/eJRkK52uhOLTaW7mbQYSToTI/ksSB4umOcT81lffzEh4sbIVvdZYXPTqZUlTsBULnn0w
j+33MlB/2pozvxlHkDDdRrJTiwalt+ryNSJT9SqtDSBwL9UKiPXcO4akO7Hx0nZXQsKfzbuINRAX
tGRJtWLcGv/zpgOq2F3pNlfqATRcqLiKQHSxuhUj13Bc7NJJj6+NmcmlYUQlderOjUVjKpuP1msQ
Lkp1nRoakwGfbjy2THb02dZmxXLCu/Cpc7Qg3re31Guf013kNTvRFepmSbKG5wJYY1ihVKJf0M+I
ox91sD5bJ1VxygMKWGH7y+bjLgo8LE8AY46CXpH3lmIqnTpEIUqF+Lo61L5+TJ9NTL7rvvIM1rYl
0G/Nt+HKcpMTa/DARKQnstXNiL3+E7igNizSIOvYIfR3h0yNaSt6jW2TsCBRFbbt92d5uWAW51pv
yQU+jItYu5csjFONY+JkWXuDvad7w2qfBSF72xXPgFxUGwbbGvuE1WKWawcWiLztxNFO+m2/a/aN
b2I/sbzvrzClfBl4O2r/xeUnLGYrH43IhqAyuppYi864Y+zJoqpl87trdXp/zHkVatRsGcGKB5za
rw6aF/noOaUBe2QY/PhKRjOA/GDciW6N/yXwnMXjIlzRkKIokV6Q5sN72cfYBcoz+RFXA0Hmhyeh
mNvJCUNrMv6h2ZYLdJOiRFpoIiio91Xv6scxyIPkFSvPQKL3kO5EdcXmewNmb/7icZGuNyvJQAs3
Pn8e0RUUsHeO9L50zUN3XNzQwXTlDlej2DAhaojfdpAzMBf9sAohbesawHr43NO3VP2FrVHxlyl5
vWyfIhwu8MylFkdtBBxzlj2dVNjIeiTF7JDlvk8fLmNtkZXYa22yP2ZlpKORhnI3AAwtLJbDqpjQ
I9hXujywTj/sB/dEi8S23e+sRi7OhJpaD6QEovqnaBr2SsBaCkV2uR1dzjBcdAGV99hlEcwyKkp3
yW6VgnqVdqxrQRjbTrx/cfiFclU/FWHHKvcsPJQ2lprYHslFy+kFwvA90LU2yLQl8OlFlXZZ+mOW
+6Cxn0VfkyJZuNBRxQba5XXIEsvxV1szsAJpOWRSeX/Z6EQwXMQY47rtS4o8bhqtq0VX45DscYvo
XkbZ+qRaWbbNx4mK0MRgnztTfUPSX5MmOHjR73PhoKuUMasGGNii6n7Vp76hi0jARBBcJDCHUJNH
ZsN4kclDLGd/+W8q4py/qFvVkCaWKlosRq6N/4eRcfYTHz5dFFWxDWKBjphfy1APodrijgLJ1nAG
j01J1S55AEmLZ4FFD92VEbobyJ24qWozzKyAOVsemqHNKWbAfBVztG4Sal+VgTwO2kvZo92R5C5p
rGNJ46+XVbpdsymGqSrYg8JWJb4PqMusY8nurOLe7HZhAxJYFf/FfkoP7QF7qopAlJQ2TeQMxxcz
WVNqtlUpqNqIfpPmzatdi9ZTbWfcFQb3lZan4ziZmgx/vV+uU9wet1/SmwQrV8B/+MK4/LKb/Eo6
gHnR+2/K/KPsVXaySlrVfQrkfzpipr2MngLFZR0xoWv6l9E2w5KC1fR4mURjIT8sBN7nviwm9BFV
8Q9loI5V3fWfyhYrDC759UmoW6kOjJ48kuXVlm5a0bPFZouNAgkI2CNNFRXZewtMzHDqzGmCSURx
f2XQNMK2ZxPNi4qOK9ZkwsbgCjPrU11WL7FZy15Jhkigy+0qdPVHcIImSpPmvYXR1QGd6YWX3aa/
7GsjsNGD0gTophS2oTAj/BBoVoCc32HBEsG1JPw9Q5Nhdkt86SZ02AxrJOy53fS5MxQ/O501JJLz
HApe6vtF28/ZJ9olFA377RQQ39syv6CgDPMOuylg9VLzModvauyNhuAVdPtb+ozBy1ArU2amFjDU
2W0ObYBm5Zv4Kwm6U+KLSvbNULzC4uLHXCVJbQ2wBSN6KE1QhBlvtPnepLEDokYHC/0wgll9Jvuv
MLnwT0FXTOMC8lnWISWNE8lvn4gWKwCuiOmk2S5jAqHS9gEiOHF3rYoYGTfLvj9c3pYJvlGbKzHk
noz10qNvBnWGo01+lt9k2WMSi17QtiP8CogrNNSZykW0ACg+6IYT/hjdCdMI5Ll0CfYMFVfKfZS7
s4evKu8T67XwGM/4yv+RkYtWo57TuJ7QgmSmB8N8Ar9uKXzL2rwcXmFwwcg2hzaMmB7jg+qCghQf
4eybXwdBxGeM4iwMF4SwyW7u8D2V+cr8GI0He3wsp5+XITaDz1kWfsCoipJRwvgv3vub3Inr33Uq
6AHaolZbnwg/WrRISpfUPa7SQbbf4oPmpTlU2BqpOGzLWpk4YBd6jO66U3YUqW87a6yE47w20y1q
9ToOChvUT637mgfdkQR/mAg+VzmtsDgHxvhUnXUysDIljt6SwsI+m6IpsdHrvx0YO9BVDUPKsNby
ATglyNc1FNqmaKHNds25EoWLE3QspZIy97Vvoge6r4NmPxyle8a9GHmij0QhGhcsrMhsSKwBrfMG
r7vT9sTPnORHe0jRR5A+/zftceHBksfemNh4Bp2Sg6IU+zQX9V1v1n0r7XHRgc4Lwd5nyNNrgR6n
SErXo/RyWYxNDF1TQK+LLcMKz99rk761pxYlQ6mWjjTuJB1MRULKMaaMDzXQCoUztQXzHHVRA0UP
tN18qoPCCw/h04DPLM3vd/90do/7Tjhnz/zyEjBngJU1jbMSoj++bXCHpO2H/fwzvWZv0Oku9EXx
fDMErsTkDDBXTIKPVYgZWaWTl7ZLjPkz5cMKgjO7iDZkIgQQRoRWmVxVfo5oIL1sE5tlEfYm4FMD
rVuYbX8fGKZxSc2GRXL5SPGm1+3HXQxenE9VXysYLqbaupXJfYFwzirxHj1a7JFSzHmwWausYLhw
uoTyPNchYKI8oo7eWTs1zD0MGe2wA0FwOiIszs6LIR6TXgZWZfV36IZ1xk55tc1fqi1sr9u27PMh
cZYdluowqjagap8NaGJOwo/QCUBwlx7tzM+MJigrJXKWLfWajos+oI1ueK/ekwzEgeCtdvMv4XUZ
e/Zj+GZjvtz6edkSt0P6Cpczd5Nqet+OwJ2P0zUAb7q98Z09VTZB/6w+CNCYKXyMFmedcgG3HrEX
T51h+N2OntgLBb4Nn6LD5DdOdh95wgef7eB7xuOqsrxotMoyIV0sofgzn80ycm37u0CqzQ/Qsw75
IYG+6U0zYkapB9VBcvqgu2IrSuZrsa9tB8C/AvEzi1I96GPIKrSywgvd/EbarwJhBGbPDwZYbZj2
agkE5XbyGGk/Gm4eJheehmGOzzS/rKyeb2FVoi6Oe3Y+0mDvqwobDMt0JxBo+3QIJgOwswgb5Tgb
UIzeCucZSb5B0bJ48Z9B63/a2URDFdtVrP4Xiy/RMVdVzB2bDEwOjC6VfVyn7nzbesyfIo8IvHfb
Gs5wXB5ZFBwUFIhoGN7Y9C0k95d1t+0+59/nEoiaY9eoZuPOaphPRPVH/QHzKJchtt9KVyrjsgep
kr4gFWTQMY+V+ste/RZ3DvUlt8ZrKRtIi2KHtq7xJAAWCceUu6rOJz20O519GrLtFGRnHjHYcyud
sisrxmNiBwY01Euijb5CC+GyipSSuutKNrII9gbNy7wYLdvT0Qr+oaz83D3qSr1cXjFrGodD+z8p
FeBh9oK4rVcfyh2uYUQ9giKL5NLJRENpbphFhv11SU9N+nb51ESHxiWQuetBvq5BfR14/npsRrmd
dYFFiiC4eNGPdS61hAVAcsDOFycyfhtkci7LcVlPH8ZtejKBB4Idi1kEqvas5K+Xf3+TJQTLuf4X
9YjMhYa2U2LatVBU8Ua/6kdwPLDV0bmTyU6/S58iEKSSO+3nZdTLqsMo8nuXijsCBhsToFbyECpX
U/SSSQ+XIZi9fqwgznJx4UKrjDhamOKaXHa69luUBGVjY0+oaHnIdo1+BuLCQ1ZU82yzCUNDe7PU
2ankgzm/NO2uDvdadqRN7l2WbLvHanVkXGjIsUCTKB20x97LqrtsRyKn2ksn21PujVO4bzGeOu7l
3Il+550TCbsctm+GV38AFysIqI6XsITI+eyyvhUWhMPBtQINTTKi1L+pXwPjYJaJnajgaXtvK4ac
lorBPhxns3VD+WXSbqwhdrIqoONRql2jz93LCt6udc+Q/EIRTSVZZ2f4tGMLRawd9fVv2VXnm2g2
ql8lUd2x6eIrNM4DDXXIW7MEWu33vuxnXnKLAwVtjlMfNF92JE8RjV1sZ5cVJueA1v8h7TqW7MZ1
6BepSokKW6UbO7c7eKNyGCvnrK9/h3dm3Gq2LL6xvfGiq4QLEABBhANplrKwBc36ZUB3TAV8qvwZ
eScLRZ9dzu20oN78gzEuyDHGWGumHIgxMuG18oMMXh2+Tub3IHiq8oRzdjxKjDUmgh7FcogaT2VI
loEuPPRYWaW8U1vZkvyCY4q8o2MsMRH9SJx9WrrWHVP5rAav25pIb6kPctOwSgw7Rw0YHCM3I1db
KfdhaPlQuoHpyNmXDhMdsVRgUtWLVU7/96rPXJBjhFeaJTZm1HAsqngM00/+pNhS/SQIv4F+iSD7
jS1GbGUvikEzw6QTEyYtCft44CHwrpc4FzQYHyWL2tRJdKDYEMXbqvE9LD395veqq2rlASNALvIt
B7ElexO1/+1TW9WKBWkmtol7ZPBUWsGdBkfonwouojW1zi21YIIbuRVJK8g0l4aJDrRL7EKkHfYE
7je5SUSLl2BdtSlgK2oSIUDIZGfoBaOb1aoMqAcG6lTV7Qpdr61YNz8HXeMYGm98al0Nf9Jjn8lB
P6lmawjYBzhotqS2VpMrdoMpJvRkcgyYR4rxvS1Jg1BtQapIjsT0yvw2UBxz4JVSqZ1+PLA3jhh3
m85mlgkTyLRe70xIZwSudhvseqw5zNDFbv5OdfjtwNjXspj6SZWFIa3cHqTGyaS/OvJbJaAFDcZX
5JWhiGoHlhoXjRC0iSW6mp+NQ/M6oslydvNjFlrkEHzlVoBWg8cFZdZ7xI04NgTqmB4UDwMb1U4I
vfxEd43EVv4Z+KLXWL0JxO1tq16/Mxd0GY/iD4kqxDHo0tS5+FeMTUJAKTrrO4ojPw/cfgUen4wb
mcJ2GLIBEk5ENHnGaCNvoae+zvFWPDKMMxEEXREVqixzXFiq5kUFUjg1xwJWXYguosOLKLQHmOGl
LwRtbgl61MxBwug4pFabN+KoWeksORrh9i6sGtyCHsNU0JZz2+egNxzlo+xWO8PRnMYRPWJTHEJu
G/6qHzFEdAapBHl69hU1AeWsNFTQ6yZX+t576hGIMdiCZJtAPrP0z51D+8f930xOLAgznqUt1VYh
BgjH6GnBhOkDkgT3qkURnMQ9OUzHyOMxu86riogcCH0KYQckJznEph8KnJDWd7X6IpTPDbmR9Kdt
c1u9RLH3+B8q7JQk9hsETUUbD4W2sgohtbPfarRaUGB8/6AmSZTK4CPsMHCTYzSxUDx5IBy/sar6
CzLMCXWJLJEyK+GM0x9yfp3WqEkdsLzIrlKOT16npOOfYpoSdp7gFlokqkI5AOxDDV3og+Ko1fI5
krrQCmIF3UFY4aYRw9s+o3VNeCPIWFlmBEobKxHOSPnRhEezQv+0fMq7u20yq6pgolFTUagvEhmH
Xw1lEEwhDoogCg6HwQ5E1f3vJABijsKrrAIpiEXjHqsgMioFTjDQT7lxnZUc/7fmZJffp5JcHM3g
j3Pjh5CUhMY2c/hmYptyzKtSryYGllRYBaglKUwE3FDAUbqRDmjOKLHuhMYao10cWheYS8Y5e6nO
sjPtA8DaH7alyOOS0YdAkjqjDyDF2NC+zUlintspUfcDMTTOw2j1ib5klckKZKrclKoIUjSi+huM
lVzPlzEBweGOla0p+oIa2wrXA5uDVJQx5UHyMEL9KbqrHwRXd3u3eKzvjD2SZA4v8bxKVKJYzjIe
S+QSjyx0Rk4QcPhRjMdlk93AV4UWloI+aIp/mA0e1Bs9GTZAhR+S0fNmoPTBTg8g9ZsCf9FP3Kz8
rhDdGq0mOvfVreKPVtRyPOI6Y2/EGI84TZGRjbWJ+L64CyPHKDur8AGIoPLK56sh25ItGiYsRChl
wVDggU6D1PRROsdOYRcvdAYdqasbfhiwqv8LKTIxsZoWWMotgzFE31atQoCKKyCX8xtWtqBCf8WS
KRnTsIaCuFCWATz/V5rusc+aQ2PN5S4Fx/grOcT2kGiC4AZ5N+sPBW/Jxrr9YhZblIBEoaMT+T0T
GJo0wzKDQ6y9zqUDWoErXAeYWwSynks4eQ36sY/a/ZMYa774Aaqv5CA2XUajjQO6a3aoW++3D2bV
iHB70DUvwLK/dM0tDiYBTFqp0Hl2fSqcfvDGBkqdvXTml3R+1KWHbWoflA2hEdZVaGgNMRQVLLyX
oBDPLVY4aL4jyrIzF83DMBi2PyicoOKDsTJkGG3rDXkCVjPxnXK4Nrre8rVPqpJiWoI3Kf9xzoyh
xOicim1mfk8p0dZSWlCurtAZ4tJgtrb6T4FX/FdQEUrQUAEKiOYajO8y1yWZR3XMKwUE55s8fizb
+zn4vn1IH/WcocFeidoUorVPpUz1Dm1kGLGATnuY3cJLd7z792NfJkONsapkqCdRvlA7lgcg3XjK
XnDN2RpPGN5x2i90wb1J7GknPG7z+SH0fE+YnTGZgKsQdaLsO0mf70slOA9Z48jf5/ivjpcTXdeT
t2O7VCeWZjZFJGsaHFvt5LKFDeNXQ+sod+RqQgvbtPdnSwss3qPng0NkGGTurD5MUxR5cI6x2R4F
szvMQcFp7eGRYC+rVlUGTYEMu3SvKc8mytnbh8QjQP++ENxApDktG/DQjwA9Fst9Uf7nARlGTIy3
aAohwXZqnE1eH6bSUwG6ZXBz/Kueb6EAjKMwx2lMmwxENPFQd41lApDf5+0L+Rg7MKww3qFsazUW
qJp1KPtTkBe6xMO0e8B9U4QjHtz/LzyFbiIEwzzHhyHpLE+MeCQXTzFiCq6x568Zxqf0XeVNz7yi
2qoqmMAtgNcDIMqHmbtGbOROqwRApl83jWmFXHfOo8AYjKnQ3GpbC44/A6MjLDxB4Daz0m+8u9fp
ES24YCxGJmKhKwloVO7sJReArcQ2P9HOOzwCHretZ/2AFtQY81HEDCh6DWRGe3Ykp9qJAIxB+5bm
xW5pNzyPs6rlC3KMKc2ailmlCsyNzRFpOT37nmucuGidhGpgOyqi8Q+DiEEmh0WdNoIjj/s5fxJG
O5u+bkvtQ+h1OaKfJNiLAdW3MNQ7cIFRr8fEn66HMDhjj4Zky8qwD31ArlbKfo563mN4Xf/eCDPZ
Hd9vI32qwFtlNvej2dw2MqYhtpnj0WB0vBKCppkG0MDeX3kEdOw0/RYFA2hFgGv/OHAYF4o+A/Fa
cEz1vtDPvcQJWT+2f1zO540AE58MvRrVEylgplftITv6rwCCuJW/06CLpko1345t/8u22NaCBYz7
0n8aHB07s9QJSqjNJWi24bnN96pw7ITvQW4T7OT4M0rMTaEBjaGYkXx2Ou1kjMesP0zGlxRtE8CE
2aa06h2WTDHXRRFLStDkIEVxLlHg+ZyhHZK6B4p2iffAH5Jjzi0OhDb0R5CjmxdDWzlpg6U+0h4F
YGuq3BLgmqdYcscEliTEcG8i51CTKrMwr7I34hL/Kxx1XDMoWZaRhEOQ8HEGolKmWitFkGnyXeHf
CwMnk7j2mFl+n9JfRECh4qN8SfD9UboFFLQVB4OV5YUVJbyujlWBLThhvDcWrSsiysBQh1i2pgnI
wt1LWXEailcNaUGEUe8APj3UqRJ0knQTC7Mnm+O+mciu00cnGtTHbaX7CGsJZ7EUH6PjJZFqQ5zp
8WC/upFYrQOfsY/Rmqh9Dw7ZofLGY+mO6IqUrfrKt3l7tdeNbMEwo/V1H+t5o+EHUCPLHQkRktlY
dHcE7c2ZdXeb4fVDRCpd003xY0ewMsyqngkZ+J0PweB2wX3N24X+ca7yItOfNNhOYFGOqnGMwJJ4
nM/5I3pxUKsyE0u47y0Fi5YUG7JEGOgIe4W3rHHtcpbx+v2HP3aMT8uKUp0qKk7pOPuvZfeYiF9V
eJLYfMYGO7vPeTcmR6Imc2OmqSZ0UQ+JjuaXQfgh5Xip/efOP0hUxU5NwHIRTUN+5L2Rm7nvy0NQ
Ck4h3kXB3dz8QAeI33n/WTcgOhFlCV3UgPHKxBcBwZpCXap8Z4KBz6izdMZXgMpuE1lT+HdUGHlJ
pt8ifQEq1WRRVL/QUa7bY+fMLjZF3fIwZFb04R01Jp7OgionCqWWHtpDdKSb6ShEKK+Cv+Ll35Fh
vHCbq8TIKpBJ5oM6HvyU4xbXv4/SIfYEi5jaYy6roW3MjmCe16nig6afx3S3fSrUyzDPDvz+n99n
S5Nq4SdJreD3S3W+m+LPiXE228huhmtMIVpSf79N7mO7pYKa1IIeo2pSVvsxFgIh94BjKe4Ct7UG
T/OqmxzB2TatlQvyHSlG35pBDkkuglRQfVcLV8VUoPga6pxMx8q99Y4Ko2dq3AxSFNe+E/nXmr8P
Q1tu8AY48YbAOIrApkiVErVqs4EiEHJDBLeWOAnEjzMJOBm0ucD+4QBMkQU207BiolezDnAnbri7
7FbzRJfiPEe7zrSo847d6IHXq7/GliKi6I/9TURX2cd72SPLF9Wg2gL+0hC666HoXrf1YFXnljQY
RfD1RMf8LmjUjg4MX2Qj9vKBdphh7R8n6FvLtECKb/ww6lAWYk3kuf87R6p4mZuGFsXTzdD+Wl7x
Z6NWveqSIOOAjM4gnQzoJCRlJYytY23pV9/TLBmgiWHFTR2u3Hnv2KN/XwSdXSCIVZdRamh4DL+N
vRP637ePa81slwwxgWAkGkCEE0FCq25ntGNN/YPcXKkVbyrlY4X5ovBvR8XcrX2vA0VXAiF6Q+Tn
9qza6Em6Si7zS8qdYVGNFw7DWd0jauIpClU61vEu2WTCP3GI/EBRQL1td2pxTsdnvO6sbDqp/V2U
2XnwQ2i9Bm0+YmJtC5iro8ydomd52ekpSEtYnOTvOtzE8i3Nzkk2hRbl+WGOibMVK2OQckGZqJzb
fYAxbW77Hr0zNkRJmDtFJ1NZZvJATUC0kW20ojvdrc6aN+25mU0eM4wvybLQCAfz4iUlL0MUY17r
top2LPo09gPL4VFci2MWesKO0guikQJvBcxVGJCtkBwm2O7ZWn30rLe+nQyfA/nLtn5wbJwwHkVN
hNg0IlAMWm9WDjk2LiucS5OngoTxI6aGVSeYZsYm6U+dSzcHQztOqtNhvRSG0K54twyPJcanyDOA
l8UEKqhlx7Z/SiJ3wtjFtth4msG4k7A2BBLTWyYQd0P2Bc+7PyTAeAy/ERHTytRsm9AOhxutfNjm
gHeXsOMpoxJp2ZxdDImWCUIs/TIOOmZhctSiGk7AwVFsdjAl9WdTrgnYoaujk6PpUjwAcc/DA+Cp
GrtmsDDKBPsScS6kw9ZaWosNjuJgTS8UjA+Iu89/6O80xkUYcmhksgGCmX5bzF7Pe2bzLi6NiTF0
+B8loDfkcJx28nGwo/vS60/zSUe+YsQ6Y+WKQsPKWB0tHHhxKE9JNMY9+EIDWNwW1BvX2FXHysYG
2TsN8z10KzuvXZ+nJIyfaKRUH+UexCiag7LHnD5g4OU9F+SFc4Wwm7qqMUhKmcY1b/PS+YnOgE1c
Wpz4RmP8RDzNJDNCkJoCj+Q9Vrcee+XeL0eOu7hsmN64FjXGXxRzgnX2NMKInswznceaHfmvEGDT
WDVyKmyMue2zQ7yfTuhwV44Kho5jwBHw3uEfgcXfh1nsC3ZUJaUtR5gDFl9h3LjaTVfAhn4c97Qd
YnSJTfd/09FM2hRBEXxEXpPRWl5qGbWyj9y2mP2gni8/odqrV8Qyjki4XeaQKXDefH9pYnCih98o
Tb4jzEQmvlrI4UyPQJv3an42eVVDji6xy0laQDSrjY/vm03/CpgQF87nh0TSk5yEh+3LgXOFss/D
iQwpUejDRgU2cxycw2y2y/LTNhGqkhsqyz5yc7PBdsYBF5Dc4cmUj+chyo7dHAeWik3N8AQ2huI4
NHnPQ53xMZM/h7j4oB10QhJagUU8lnJ3AQPZm4/bDK7VqN5pBBOJZFE/1yK1Bqz3Nq6yL1iwiXax
xO5eutfR7t10/39giPPUhHE5OnrTxizA2dECSwYuQ9yCoZM+Ny/TDfVyER214i5IpvfQ1mkyDmgw
zKgca5xmiz3f9HEVeoJb7sfLpJB/zets5WkovUsWb9OhUNSho8+aRN6ZJLKLunKMmjcpzwnzWADs
UGhbHyCFvqMPJ9JeK/NuW0PoWWwIje1e7enOu6EEF/OkO0nwnIW7sT4bMpoBZt4ux9XbVUL7pUFU
k+Al/F5isjlgmdKI3JW66w8URu3vpAj3dv0ASEivgDc6HwrnYigVYgc6VBGG63lvnIsDGk8efHdb
eKsqsCDE+FtNjQuNDCAENCt7wuo14iv7vOehEF9+8IdDWtBhQrxRR1RiCqDTm1e69o3k+zjdx/Gd
PL+M05UpPM2qybnO1/rh3gmRifomVAeUtkMCkLopeo9Gn8jVeNKcCPdncyueBM+/6vby/bZIubwy
8Z7kE7QnaeAVYEmOYCXH+kRT6eKed3irXmohVMYPoxc1SAsZDEbJUa8fgiR3SKRbosJJqa8riWqi
B0FGeYUFPp7iIFBGKki9OkTTro0OJPivIxIXhX8jwXg+odCw6pteKX2CNFwv2ECUuZWHiXMnr8fi
QLz4lxXGgNGPkASR0NLMx4DwjvZ1IdkIDMnCwcaU/bYmrHq+N2Ks5yvLKdDlGsR04UaInuv4afv7
nHNhPV/S5P+kaTXiaPqTYLhzx7t+V73rggfGcOcyUospAQ+9V1y3N9g5/xiZVuNIWBle2ulVZ4lo
pZYOPKgzHm+M8bZpitWuhOocEDwUNUOq+yjwgW15ZBhbbRUM8fcV2Bu98oB547/R1Oz0ZHxTbNGa
njVX5+ggT6L0Jy1u3aohpDAzcAaQTFuLZjes8nNaSjspy/dG0rp/piRM/CT2sKZQAodmu1e71zp/
0HkLSXhWZVCWFyzFk9ZL4QDrpc3blzQIcCUDLHenvZK8fn7ekTGuoq8GbM7qQUzJA1vPWjeuvifc
3qt13/rTUbB4YEU2imnmQ2x4F/iBjEn0zK7q3aiPu+3z4agD2wJAShOL2+hVTzAPo92HyRELNQDc
ey2HN9uUOO6ILfj7oYRKC83roOM9Kh5JzMlR8r7PuIoxN41QBjKc05fYddoO+1EWOcJar7m9uSMW
EyON/C4bTEirdejTAytjb4GVgqQbRauiGWXlNbn5Q19kMk6iTIShH2KqCzKxZW2yVdT3iMnx5jzx
MX4hSkle+Dk9Hv+aiLXdBDzQUp6qMa4AW2J8UUUSHID+hVX6o9dqT2kkuXOA6YQg/zPHw059i0M4
KcUIaqp81Uup1ecPNXd5MccZmIwzqPpYreOOHk17FuvPZnduKp7Orb7KFjrHxAxtLOVq0oDGYGs7
PD8t5Wtil9g/5lv+adr/WdQgi/RtsHCmgzaglhCAHInEvSG0B19uOdEW/cUfo/F/nduHgfW5HAU/
ooEJ3UtJ13L/vZeSW7LbPh2ZRfoqlNxvBAV0Rs/foTLu0e1R5D6yNWt2M8+/Tm54b9r17PXP05LZ
7ctRk8+lXMMLjZ78Q8XEjWnXLrlU6kSUJXm56/Xc8oIe4xw6o4gjiXo9uuU5P1AIp2wnWcA1A4rT
aCvHEPOhgSdjhSq/Y2P9jYPeTEVTdYBHX6SxUJZc8YmfGBnNFZo3xEuOoace6OAU5lMh5dFVz+1V
fBV83b5K1m/8BV2G6yJq/ImYoFu/XPj2xn1ixymq6MQud7xq1KprXFBjXKOg1UaBVjwUCLJjNO7M
5L+3wqPt9E2KjGME8pFsZmWBGEnEGSlfxuZrFQY2R2arIcWCCnXPi7MKsqJvCg1cYEfriUL3kGeU
87zmG13+TKeIBYcoFq/8sGqDC6qMh0xENQHkaY4MYa1YgpZZcx5itwsHdIZ+5YNHkTFkiWkSQ9fY
ic5MzVKzysDbpIqWFH4x4lOo5VYr7fLpk/JbIeAbNbZAriIAjGMA3TimeZTxxp6uhMTZPq11sf1k
iC2Rd50WloIOEpKIXBLSqeKxqDk3y7pav9FgAqZIwvquOIbQ5DqyRArt5XNiinWVe6PAvKLIXGZp
34OLqfxWq09EyexaOTYj5/R/4Q7e6DDuoCvVzKgJ6IipQzEBMXKIrEf1Qo79btrzigSrXMFe0eVp
yui9YgxJUTHNEmQligTGgzl9T5PElpTXoe05OrB+lywIMbaDJTGZagQgNN3JwJ3tsLmyGywdoaaw
q270Q7HfVrp1d74gyIQaWqrJkTmCINrS6Vx0dOf5h+aTYM+74oz9KjuI82t34l1iHIFe7riFZ5r0
rimGAo1/MpqvTP+1LWp76o+j8ePP+Lv0mC8IFWJi+qQFf0WI/Iu6Q7IK3WXBMbmqnGSn7IYOqwhq
bO+aX7cpr5qaQpCyVTRNVdipEyUTJCCJ4N0gybekbi0h/LZNYL0osqBAZbxgreuSWUgmxAEUrT+/
oYVXjDlZ9S7d8SqEVL8/ONsFKUb/x16a6yrGcVWAZKs0x0C9svnSk2tYwTZXq15wQYkxgD6M1Caj
Ysvl0JrNfdegLz3kaQX1c1v8MFof1cWcm5Sf+GzsZIA7q5jRpwmm2sZ0g/VHLLHvbVFt5nAUwVIm
XAt9YJGisULu5Pfqm+FNcOxbO6mAa1E3YKmQDm3wOrX3Wfa11u8k81rs7Th6kmov13UbY5FdnXPC
e86psX32xUjwEJdhZW14LygIyswvOrcUwlFC9iVeN1ramBo4DEXAAQYqEI58W8KjXH6Se058xjOu
Dy/wqK6qRoNxtYJpm/7ObL2/ngPj0Lc/dNNOi12tDBw9oUq3oZQmFfLSnlshD9UeehIf/t6+QbC+
vNzxum14Z8W4DT8rJLH1IcahfJKa0SqCzsJ2SA4zq+HZQh0Zj5Gg36+UqIVNLQAV49CaknNpBLZf
H+L52FQ8lGKOu2Wf5aTC8NMcQnjKfPZVN+l+J9W04IfxGDEJ88Ckh5MIz53+xeQFmNvKrbJvcEX3
R82kztzwH5SgtDRBtnLxkJtPbZtyooxtWWEo+72ixaHY9XNLZTXcisZVoiqcw+cxI78nMItiqGm0
xhfX4jdDCa1kMN0xie6nNrsODImHwrteAPt5Oir7BDfxniJmSrXtSIOmft9atITd7nip9F8EaP9e
65j7ec9aqOhjLs5gbbBz4EHS5vvA7S06eSn+H3s1qDH+2ieoLBbZ5Md6gv0ryJskxjFKvndjrVmF
FkxWjlXuHL3Y9gyqyHgG7B+tmoLevW1yTuvaKvoXJbvfvgx5qsH4hcwkQqzQeFNpH2LjVSCnVr+L
NSfUQ2+bkrTtT1WRCSVEDHlnggylqJ3Za65pnaDAmKzmVI5+JOhlTK//vvDN77z+P54kGW/R9agG
CgqOTW+PCbnuy9uet7Scc0OpbMUemIgFZkovmjh785kmgepTdhgO4R3vyuBp/eW3LK4mH3tazYF6
pwGouB4GGE7ElV9N5HsooqwZWwrn/uXo/eX5tyCISyPIjUs7Au76IQEg9WdNPcft7xQo3vwGm8xK
pg6FvgYybNJn4KEgbuHt/OZowgVdZsHIEPp5IVNGyjiz8uahmDHxkXAuJ5606I9YEOm7lpjoPEZD
inaQsUt6vg+zZ6xZ4Lh1nkVdaiVLOnURVy1lJj5j+NfNb5BBiHY9GhzaU3LIG4sC/pCDf69dmU7G
aUbmSZLxHOKcAGNVAJOpj43zJLA1QXSVTORkFjiX46VRccGjP4j6XAwgEwvHKLuPNA7AFVeIjG+I
Y79AryWEWL9gncIjOrid8uuU21pp/TvyFH7KTjkaRYb9bxWW3hSefXcPGFOUggCGPPX3ueFl8/Ug
ft32u/K6BLHaQ8NuMBkIvO+1UZOkyJBmJJkatz0bV+VBBgyaZgMY10Z+wW1P6C87kl1tGV53jh6b
xxpLXHlZeXndJt5+BXNRp0qVaGKADGvviT/Qd+Fln3T3nj7+0xusFraFK8Apoq1WdhIHDeb72DUd
wct3KufC40mDsc2um9D4SZANlcz9FH3SeKsHf5HBeWOUCmKhsLNQoj8MU8hOeFZ3V8U1Kh6DFV2p
h+yMXTfedCK3pf3jtxLkyhtVxhqDTvOJMCD/pvkutmTk8922FvHExlze0dgZKXCjkK5OjmL8JJR/
eCyMFY65kid5i+83CfATlfxK0qe/tln4xQ39U0YaU1cbRdxiZQVDoENP0T71Qi/aUdgCzDhznON6
rPNGignpxzBDHRzFLyfXvmr9Y5Ydyn7XZ7OjR4c4O/kpb5Z/3Ru/EZTfa51eFE1V+yA4C/WXWdB2
htHfhPXkcGTIMeMPgxSVkBRZDDOmLXWhnR0Ps6UHFo24qwPWbWCAInLQsLNNlqN97ACF2I6DkfU4
uVq7ibuznnMuGZ70GKfQA7t7GBp8P/Fv9XAXl9+U4LDNwnob85uFsvMSmWF0Qk4tFD1MdFSIbszL
/jJd6U7C5AlAczFJwCv98E6L8Qqzr8XYIQK+UJ/0xML/ZBitMyHHii6W/TZ/60MLC/4YD5ECRhtt
9NAMeTdc9tiMFoUriDA3ED8IyJjLXnZo0TImHO6Azg8ItdftX7AuYVWmPYoSkMFkxugCbdTDcMJb
hqbqw5cUCP3+Xr8ej73rW7Vdf2oHm4ecSyX44UG4oMnYnUAmoVAGcB0Ubtd3li8iEKqPgfClFHhD
GaunuaDFXOR6JwTJrIGWIN2XmWS36bFXH1S1s7cFuWoNCzrUGhc3WKlVbaI1oCNW90LykgLjhZtc
W7XoBQ3G4gwMaWazBBqp+qkPrmbh+zYPXGVgruGoGCTRp+rYeiMwounoio+ZuRa99JJt7CU3PvKa
tnnnw1gbMaMhj7HiFsAWN6MYW36K5RvKJz3jZbB5hBhTKwQzLasGim7O0Z1GGsfPg9aW6xnARsUP
jiDprbil4czNbOAdo8UpiDWB78pVe22Q8Fppk96Sdd+qiLkjk3g9yqU1Dh3nGuVoCbsKpupbv8sj
HGJZAN9KUA+N5nPif44Bs5tSY3NGU0UCEro53zdF8lgZ2l0o7tpEsQZh4LwMedQYd6GPwTh2EVTE
HEzU4oeXJNctTCcexgR748Lmd/q236yM3QRjzFKuzCF9PEnXgXqtt191btmLo4wK4y26GmsW8wQ0
6GJObPVwU298jq663FZQ/2rt5AGQszm3I4RHlnEgWp+JXURwbmK2q7SHkmSWPn/R/ftt9eeRoX9f
+MIxEExxJpS7QcModGdJ2b6VdVcfRc4FSo12w87Y9Q1BXOCSpqXmQC2ssf8x5DeNdMqT/TQ+Dd1f
22xxXLzCeBCjzsxZmSE9w7/1ZS9tvxjTt20S60mqhfIxjqPvKjEvYzCEgAfJPjdJLO223Kvf6Jxt
+Lnj4r3wfL7KBPhNM1dpJCAIrqGMkxuiLzT7C1gs6FWngSlFL+FhDaw/9964ZNFY0klKwoz6D+2K
rs9MH4T7xkOK8QK5fEFC+6TdV8Bf/p2QeEGX8SRKZsRo4IN0Z1LYaFTe64nysH2CHGelMvEGaYsh
zUewVpl2oTzLwnlUP+vVdQ4whW1K6+0jC24YJ9I0oWpWJbjJz5KXO+VN6PQWFqZ47a5puZAsXHKM
80BcHEVzAc6C6+yazi82KvqwaH2vpvQSLn8ce1MZN5IJYYgBNRBMUUuUrPBBOcH2HIqCYf6IrcTR
b2de1YdngCoTjyRVVw5TBqJ0UShtyk8+C/Y3fdfgoQacD06KeA2YG8NBP8NvlfEpZlt2ZX3pIbnr
KWiAFTsmIDBb10CvJ80p8dZoc6IDtuXMLGWpbKhQayzOLj5VA8dJ8jhiu8zESG90UYXzT88YenLS
W+C+eNOrjptNuDOQnCqet+2AY3Efes7keip8eqkhG3KKVPGmbLQrH4OZgZh4TcbDR+VcboTxIYLq
57lAHy9NcDfm18b80jV7vwo574lfmBsB4Cta9kyVHaWQ47jtwgBTrcrN7EX76AgcbWQcCV3azV9P
u64WP6mx/R0kUiMRDfuI/J3iKb3V7PmU2cKXxikAKHVZE85TRB6DbLNHoaMWg8c9BHnsXONIsVlU
R70RnQwtnbxerXUleeOPObVYNsS210fa/IZHBkaJjkJpPMqKlQb+1STEnFvgF27kjR5zDdRDpqVd
O11a+8gFD6S+yXbzfVRYwXdih8fqt6L+N4LMZVD0YjYlFJ8L1ToinKbsd7I9ABn8Rx3Zxg4173V1
SsAQQdWsLaw2vZ4aTqDPU0LG4adh3UozhWrJxjth3hcV51TWo8U3HhjfHgR1H0Qmvi8komSRqntQ
scKsD8wjmQzZ6kPNVYppv+2euHrOuHilRmN9qkPP55vORbM7MqgYhPgxObRj77dS2otjYuLHvKmN
FIm/S893UH/Wh4IXdaw/bf8VImGbPIrW6LOygSXFB4qBJZ3q/eT9P5CX6472jRCTmUrjWQxIAY3r
G+yqNMWTJhhW1dbYVaH8Vq37p9gIO3Lhd4qO5jOILZ9+JMD1j007zEVnWxPW45k3hhif0IVDmGSU
oVFGai9qjpqePfvzEHOOaNuMCNveIfZD08jU18mBb8Uo1gR59mObFY5/I2xPRysIcSJTLaCALxQO
MLwxXd8bUYwqPP2VBw297b7Jh64Oc9JCZYboika3lOyO1ADvxmM5PJDxZZs13ikxTkLXe11qdap2
7W5Azjn6rLacqI93QIxHABIqVFGFH9LkHD2ihiVL99tM/CIKe9M1xg8otVwn5ggSysP8Qp1Otktj
u0jt3MK7zhEOY2zVPMWjv/vja/wnUbabIyF1E8L7QPGSgzB9U5SrtDvL9edM+SrJvLE8zjl9aOco
9MRoVJhsEh/U3o2xzTY//JkUL659kchINbGsphC68DeySIEgJfYozOZsk6PsZLnFu8Y5t8WHDXYK
CX0suIAMp6OxKzEgJB5me3LoU5xf6ricyNaJUU1dMJjnZJwaGQzGB9pzZhxS7DyaXTwg9xxRcq6N
SxpiQUmoia+jXZ7uxErspPiRIkafR6wd2ke16TT1bjavTC4kKw3rPvJ32VCJ3WLon3vPH3apCL2q
i39XL0UkN2JHcOedCaQ5PnDBL5ziT2psrTTysUmyy0GNQq3TGr3h6HCKvasCxqL6ytvF9Qsjf6PH
3JD9SFDhq2f6Vu1cPbQ0bNAdT+UpB3YjmpqwbfYTN3VDL6kNibKoc36rtyTKQBPpemClNRjuSLDg
Zz5izsKO+A8THj3m0kxDvw7GCvRaR7T/xtLSDhFGBGlnZOCJnBCUK1PGIsKxIEqSSVRjegfrgS3y
LNhIXSIBABvc6VwA8fXL4O0QqZ9bGEbeK3IZaGAwi66CBuAQPa9VlquXTFyd+UFrFNo/biy773al
aLVHOuc4nakQsf5r29ovLThbWsJcormfSL1G7a5+ESdL+BaiZwYRAuZ/m7NuR1fKFXUzsUunPJXB
4lnG+t3wJlPmgtWwLDMaE8hUGnLiGHKveLnUy3bbYD3jNqu842M8zNgrjWRIkC2mqrTgKZa97e9z
WGEx5QqsNBcjVOWcECuahNOonRLeDuT1a/untHTGjUztJFZzAxaivDnpRfok5+ZNFQqDLfjGPmox
eNnIpb3NF0duLKRcmf2069at5IcpfN3+PpX7hgayOHJV0spxOUFudMk30FgxWPT/wH6uB6ZvsmPc
RVmrxpzS48EkWGh3VdL8j7TrWJIbR6JfxAjQk1fasu1brdaFIdOi955fvw+t3SkKzSlsSIfRHDqi
HhNIJBJpXlrgPl/2oy7UeFXmGXgp6mB/XTaekWKp5Po8Mmt088FmjGgcRINdbek3413/XfCVHQZz
e6HHde54G8YYkaQODb2hRqQKv4pFY5nV83Wp6A9c2zHGZkx9TnlhIZSsJhbBJL/YuO2quwqjbq8D
8Y4UYx3ivCajEME6RBmx67zd6fOzmqccj4e3XoxhqGXUWnQtUCYT/uIYWSTiCcLTA5YqCQ29URmH
WLI4syglde/HmILiao8FSMW1o4TOfS4nGbUGV7aJpU+qyyLJpApyqdYMSFj2L7pLx0gm97zaAM5G
GdS7W12NsihkRUg1wpRSK08Su8DdkYkcS/Re4vJBIlXSNSLJqia9E5yuYAShm6PhPRCJET00saHf
lGf1Znoht7+IomMvOsN4WFhNV75Nv11Xx+3reYXPnKymnXOQZeCt1qGE25Lc+CDYtdO5oCHwOvTy
8WJEmwdthccctFAs0dDeAy9UVLD9wbFSZq9NhruSy52y/ZxZYTFnzSibZsooJSQtfVveqVBTPz5R
57Q/8vRlm+dmhcacuSkfMCoyARotp5qeUje+B3vdQ+XWe/MTZQowT3/Iw3wB/VBvMQpwT2nUMq1P
BdnlvLLIzVOw+n3meu4no5gx2ByhZOGl08GM1+1qwku28UCYoyaYS5TDT0L4uPksTm/iIlgGt8qX
/siVg8ZWVhSYK95U71MdaBszivkw55sWQYJHzivOvOrp7SzzauGYuzkzQXK50AhBi2nZ3Y8UrEfx
AcHfN/p4KFEybb6qd9GBO/SSt5b07yt70ogzmQoaiq/dwaFseQm6tMVjismXpl975h75Us5ls30T
rGRlbIg2zaOm0JASlVXfUQJycYfn53P2CbPbXbAo8qpaeVIyVmSUR1MzOrq6y63Wl5apJrYU5C7H
OG5eoyvBGAOC5k5jKOn0jMHTXHSrnZJbwVWcDCGY7ub9ReZwEDcvuBUiY0TiNo6CJACjVJy8NBrG
qqDcNLkHqwWGkXwmeWz10zHX3ap55gBzVpStxMhQEqbXv2a6UBLtFpWu3TdpP+l256LGHwlvPJVC
3lCu7QKQi7xsMUbSjfCBImpfDihTOA37zBmO0o/h54JXLx1oibgT74HIBWXsTYQMcUkoOzktgFJP
IKhx0T5S/VxwNEEQPiGwhtqQh+srzFtgJpbQTkQf5wGSKilC1UPnqKNiSaXCc885GqQwhmdUEm3o
auAECfoyNMktk9FX1OJeazMqnHEI4vYcDpXVzuYu6HXeCFSJSsJaWh20nKYuSRpYd5lTExMEgFOU
PCKKET6EN0tsKXZtCzeo50SSlZb2lk5yOHQH0SYgRY+wx7wi303zu/4G5hylpGiqecI30EqKeBfd
KXbh0fhbdmw9VEIGVu7EKA+zRE54fZORfoXMliCEGYkipQZy8Tk7Dc5wqjNr1KwMhvgXdanulifZ
n1zwC9z1znyr3tMElunw0kpbntb6Q5iru2oEbZAIPqRWs/2QCF6bFmdwiD2SmMexvKXbayjmQE2V
uizDbJrOJHj5fFjMG0Hwrx+fzUtmjcGen7STjVAFBqWBzV7Vl2UXOZ1F03/ai3EUuKX4VEWuqDE7
IqaaR9Fs08B0DEN/rUsw+feTN2c/0oRYGGduCWl6GBeJ01DJW0r699X9PUSzLo8EqHkIO9R+qbPB
anhVppstdOvFZG7sqR5kFden6UT78AYtXb70WnhPuT+ihNYLrMNzdS7c1KuPDY+jgaeVzM2NQacT
veFMp2l2Y3oTdT8H9THROAUDmyZ+LSBjg+RBUIQpgPJXn0U0Wi7H9k3bq26JWRC75JAd/g+TwzF7
bLhfV6cuG6hkyrl3VfDmCbb8QOnuaVEJxmBwXIUt32QlIRvvT5Qgi1sF56HJhd0QRc48S+71M0f3
4soJYKfKdAKYkIsFEOaC11O1b8vCMsQQPJQ3JLm/jsXReza0PwqgPBQWbNjYfGpEN1AiKzA5ZSq8
W4HthQqNLktMAQK1h18z4TNn+YboHEbKoMUAik8JkkOHxxHFk429kuGhyjVSa06WnORi3xt+knLM
I08bGLPR5wtJxxjLp4XnIj2nNYefhmd+2WaoOmu13KAXamT0d6KQfyaLfsgnxY3G3M4i4TzL2bcl
THZNKHzBiAs/zPPQEobBVwaxtf9OWRgjYpIOtaB0H43gxVDvSvWh6Dl2eDMwsj5fjAUZTR0RGx0C
J6df78XSVu7Mc2URPN6Q/ef4bRy7yE6QiXsQbaGbEjqi70fDyYa3Mv4i9zln5Th6wkb0R22uW1ME
TLCkL8IY3y7t9+t7w1s4NqIvkiXrZhMQ2jlD+FveYbyW235/z7kctBvewvEkYnyPbAJpTSwBLpTL
T2Wiu7GR/t3esOH8cCKhLFHXQwWlVmfcT2qF2/+GqJxDxrG37GSYbs6I3JvASXWMLskx1pm8KiB/
SeY96Keub9PmsiHDL8ugq9U+sJB2Vdl3ZqLhtkoXF/GCA7LVnGXbvoRXGPQbVr5M246kKgaKgZR0
74Nh8BHRCFt4Fm1Ukp5zz9C5leKbtnaFyRjCIROaELzM0L7iuxJ6bfAwC1//bukY50nRCPgNO4hl
kMqqxtuJ5+tu2oKVDIx5w2SUJJpbACTRQ19+jTBASwF34Si41wXZ1LcVDmPiQhAN1PGom46kfpZk
XxI+dWCATApkkUqO3dm+P1ZY1Nte6QJJ0JNWUpkGz/AVNz/Uz6Hb7MI9wRBXCdE4bqSZowksU0Og
TSaZwQmFGas/qqKw5/Bm1HTr+hJuxph1VdFxhHT0sbIZiaFQtCxosYatG2DqV22j1umlx5S/3Mve
/iSGsAZjbJ2oT2laKABrJGdJngp0sP6ROV3JI/++TwXpqzan8iSt5M7gFCoLHsv4tnpflowxC0Xc
h5NKX4tJ1R+aQHIGNbOCyHzODZE3sHL7NlrJw9iDtm6LVKM6Tm0QHYYR++PdcCBgdyYgB+l475tt
rbsIxxiHnnRKDr5d0+lFwRKkSXcw3utc1XLwt5rHWIl6IO1QGkASdrRHJcN7Q9pjjqlLS9h5aZtt
13m1joyt0LuoNDqR6sWp2qtI8e3Ks3kTEcwVIV7mEjjPxgsGmpX8SqNtM3VZUsZ0ZHnTYGoKoIlf
7THVy093GYbACLaBqiPLsBqr9sDZ+aw/XT/bnK1k2xLyylCEMgduJ95p+YNIbvWW42Vu38L/iMa2
IciJYoCREUdhyrPCSpZF3Q3g7eR0zPIOAcsuOUZVVooyYLJT9kTZOnVQ4Uu3gyvikW/+2Xvnoiss
zySIuWeMiwdcHNyNslcmaI8sOZcwRylYeklzJtJSEGi/VCi2tCT3mdlag1nvggTRW3V+/jtdYMxI
3E6prC2AM7u8sZa09xMRk2bMxrmOs0l5sjLxJmM/zDDN5oGu3YgSzPpQ+rQEU0Q+Pea2pWxmLNdY
jAUpg0DpkxBYlP+2xpRn6e77gJJ6ckvHwIy7YrTqF94dxkVlLAnYksO6T4GazhallSsPidPtgh19
IAS7AdkGHOYzNz1L78YPwYyVUjJWJJ0UHSSK2EFqwEY/PVfuO8sEMht8kv/rpkNm+xRqQyg0qYLv
MYpPTaeBoNmtuJOQeCBMgBepKbPVe4DE+YveHo3qaQRz7F/po8w2J8zykuk5ffssk1fsFdgOAyRp
Tn2ilT68TCLd+n/fI5lloZRz8F6VAvYIbMnWZNzr8lnJvbJF8WX9QFSd45TyFpBxROqkjIWxgmyi
sQ+SuxKFLHHMa9njgdC/rxzflKiRALXE41F5i3INz1MQGMe81tFNn0pTia4TUyMfyLL1cl7CcZrg
RQ+PI+irp6PUn3tuFIh6fx82aAXDWKeuqGcjRKT/nSrrvZ3ICf3sSI9u7ozc/nB6Jj/CGXg24Ilq
fCBCW4pcUsQZcHR8NsbQg3KSjizlsTNuLh5+3VDxcEO+ijENbZDIhUx93g5qN6PdMT61IOYjPGK3
zdv+gsM6FEMmL1Oa4G1qpDdqeWwbTnxzU9VWv88YBHWadLSoQI6yRMlSbIPT1xolzqHZftWvUJhH
SBmiBGvKYXZwEVb73C19o7KiF8SFUYlty/bgp48aGDs5loi3eMzDpIQiCETD4rWp3rlFT5R9ajal
d93ebRYP6yvpGJuAfunJiCrANE5w36C8UdwRF1UUnuZQilrZLp0cPjb+vcXL0r2OzpORsRWaWZuN
CYIWJ+61sxCON2nFZfrlYTBHGDSok9AvwBgPxV6wKg8Xv73cy77u01KNxOZV3mx6aqsVZbyMPK1a
UU2glUpQHqNKxFjA9i0pB2dSEpuU08/ra8g7BIx70aMBXEpxYzmysW9U2dJFf8b//gDEQLWehpou
6UPVXp8mUr/QjerJWZB3Sfcg8tK3m3KsIJh9qoRZD3qMWEWMGywOuyE5yCNH3TbN6wqC2ZkCU5oL
oYcUinkXTq9p8dAGh24GJWl4E5XPfcab78qTidmbNs/lGs1npjODqzOTwRMRNpYQxn+5O4w917LE
WODvAWZ6DkF9IWdHcf58XQM2tfqydmzh3ZzKJAwQFEbd+g+tQ279Zkk+m/mjGv34OyDGqGtdhs4e
qgeZ+a1Mji1IVbWTuLhF8UcVvfpKJtay18Kc1gNkopP6dE/dTUfTlfaUCA41cr4Bwh7nunAcDWSL
8jR1WCqTKkRxCneYurujFzw58qbubto8A4dVMsF3p7IPUrPCQHKhDFEuFnp17OsJp+iDnsUPfsrq
9yn+yscDRxSY7VXkIMzpGCl4VA8RptvZ+Zjtrq/X9uW7QqInbIUEnvbc0HtIMh7SGpSY6f20k+5k
Ara+EbU0VWpFE3aJ1wK7/Whb4TLWyEzSdJhT4Iaf6Fah6t/OiDWOVvuq+iHIeoRXgoGvD7xw5GaT
IHrn/tk6xkblkYGgpwJgCS6gfNT2NKNOueB4SVqejjC2iYySUhU0j9Rmu6V6DCROwGI7Ar6ShLFK
namIUU63rnYxKihAfyUIZSor/9w6yUOCFkvzLn35K3VBYuJ3dREnTczUCJjxzxE1CZThJVWsapee
gh4dWLQRMfIrXgz0+nHAtKffUeNIUYIR/d8OiOCKxhWyto/cQDbyFy0c5e/UC99fF3TrYjGIJhMD
9otgYtDviHOSLVLRxmih13tk8qdAtUk+Ss5cpzw/dLN2Zo3FHPZOz9pOVYHVwEome5CHYFXjc+Lh
4gQ33GQ3nwC8KxO73wl7bn3ZVi/rGp6xAKQCB2NaAD47md+paxo54XOJ7ovQxQfodmapB2WXPSvf
Kj944IVRtk7JGp2xA0GixGmXU/QKdIIBGjAK0bm+l5s2ziCmrii6qpoimwoXlDbT0jyl4yApJVjr
02EuuT89ZJ9kTBhCEUpmy9xt3XrarlA/ZMaLrtZEM7lwL5WgQ/V0PGnozNC44N59mzbVEGXRILpk
wkFmTFszdAVmvdFnp7d4qkcH4+o3uZv72ql1aNd1ib6dxOY9MrY8lzUsY+iWXoy7JQAs5ot4kqae
mnaxhKy2NeXnqKS8vvwtjbkYcLS5/H40BbXr1JbWUTSoskXNvcKd+7x1+NcIzOHvDD2MYGHQqdPs
KpR01vBeeTc8D4M59IYSSOGoQYqWPGF8F4jRrWX2OYq/pYJrQZijrQahWOUd7CY5DCfFznC0B8zo
lL5TNrx5Bw7e64Db3tf/7laNJbZQOjQK9vk7XrcXd82uQ9NPcuCFV7bTD//cfBphFD1dqpboDXBo
WzNtvYC+2aZLOxIyTBvn+gy8dWQ0XCr7lEQGNgu55kOOZNGEoPbyMHrlHaKJnSU9XF9HnnIwN7tk
dMIcjpAvavegcrHybrdwG7U4ICy/RV9lXSDGFOQU3AuW7MQHCRfOcTpI3ydXdoW9clPxDi8PlLnJ
gwAhRVEDqCg5GDZDOlvjFf5tZ9Av2vH+95VLmxVFJszvgu1pZUDpD1btyAdaivd/5Dyoufl3V117
19UVWtDUHTEbGIvBmxz1VNsYZeCL9+89Yd+4NGNbtnZ1ot99whVanepNVYHlC+56646YDlneg3s9
POSYDhmIiCdpCGfGTtjahKOTHLP7fsmukKsuTyVCz1wlPDXlUeSNPuduG+MJRFMhFj01VpSehMaR
SgylViwdzU35LW8hOR7le3Z6JU1jTF2lZbQYr9p39RmTSy1RO5J+tP/qJLOzSyowIhYgJEV8G02f
bVY49fRTrUeOh8OThrEXiNNXfYSxeAhltlanVTctAd/o3JSPesFl++UoPFsGg66TdujpA4p2QtBR
6MsOPUzYJ9mddzz3cNN3Wyk8y+heTfKSE6rwxSnaL57olIf4kPrFbvws3tOHW3SoEs5yclT9ned+
pRxKoEdVXeFIE+m1V78JvBlHnJeb9t7wsgIwuihGQJFqxT55Gk7gOUHEzwr9waYX2Eys1OPNy33X
tCt26n1GzAqz0eexHFAq/96jpLzhDtupoVXj3a3b6Z5O2uzeCl99bZ7/iAVovYeMGxISsC+0IfZw
PnT71MXYl5vQT/ftScZzUSGcI/cv3oEpSsb7f2yVObJ7hRDSB83kiV4FNzg+NzvNak80HB35CydW
s+l2oznpHzx6YFYra2ZqWfcmVhZz7gPfkBVlH6uVYMVNBf6EtrkT9Vm7a4amsltDH/1JgKU2BwwF
yzXjFE+o5qnExVakNnNSdXj+Ewt0+Trq26y+TptEpI4jrEY4pBaSbdYYuVAG3qJvW4ULDD1TK5hI
6OURHL40rBLfYPgtYhFLaBmPaIDzzVceJcr2Cb2gMRoljNJ/l1zKXmYNLAG84QHbFvUCwFxGeSVG
WUWfpXmvW80YWzV6vJTw1PCmxPIkYVzZMZmzzsBMMieIM5uYt1nCS0rzRGGdV0XJZFUHwhB/maZj
XS2WNMoOIuUcHeCJwtxCSj71qlbiwYsMv5c24z4kCwdi0300kSVRDEPTZYmBQF41k+YaCfZQOujD
p6nwM+4UP3ogPhjKCwYbiJc7tB63MmoGKEdTSqma0WSIZJbkIP5h82Lkm4u2QmMcYjnX02ruESWM
ImEX9s0RS+hetwDb180KgzFQeipG2kBrjYrYkmz0UluhW7wYjwbaUxoQ8/dI0l2H5OwTG4Yn4gjW
/AZSCeGNmCdWhC7ciRdh4YHQpV2ZHJNMSgEWRRRCpJIL1gsLo9Mfm0zkFNHzYOjfVzAEtfp5Tduw
yv60LN9GfRcM3Dl+W0E4fbVFjL0pTH0RTZl6cLFdBA+ZdCoXf2g1SytvB9Wv0kOS8Ia8bBqGFSZj
ehIpj5JmBmaRdequQ1zFGhrptqsb2VomVL9d14nNp8sKjrFDkaCVCtro0EGn/CCYCRRLlt48zuop
VXIO1PaVvMJi7EQH1oxepcV89FEGDhJEwvrRim4HRFMnl7o7NFKdF7vrIm6Sr6y2kW16N8o57/QC
9mk8EBy0wmknG8uKGWPPy3Gy5lfzPIMpt5ks8mLuY4KGTJuXAtvOcFyEZ1vgVbNKp5qmVqI99X+m
HaUIHPzwj8aor6Vl7EpbEDGTaYYDDHq2gAHSZZxbZRP93QFkhxC0WR0nS07PRpZaRvG11t6mltfH
tP3QWK0aY01KIW17ka4afdbo8BrT84JYWeXG0BYRcyO0B/nHdXXhqanCmJZUCkA+lGEBid+7Mvaq
eIwQ+W894Uwd8uIQO3AKeFG67Zf2SlTG2CypXgSYOInH777bNxi0kNrTgV4GqVOdecG6bfOJTBEx
NILQIGNlVE3NkpBmqSJJdpSO2Nkye4LO7Q3atqAXHMa8yBhXJeoD3Jy0jl0kbfYD0X7M6LI2l/Eu
19SbWQLLqRafyzr7dH0feSIy1qYRB6MXqQ+HuZIe8hfPS4lm3VT5/DcwOpt7mwW9EYYaK1kkX7ri
3LUPAW/a0raN/t8i6myizdBkY6ww5cmpjF2gG3akxBhl9RaNoAuJn/5OHMZ6kEluclIBqxHORvOl
IGd94bkI29XPKGD8pX06m8cTS6U0ddq2vSiYvCgJu2nu9nUy3kUBue8VYS8b7YMiNPYwf1207I8s
1wWdsSmaBsZG8H6hqmc5iMWdPrqzzCnFv657Oktd3Uh9piUCVhEW/5BO8ldd7x9BUsV75FI/9KNX
fBGFsRlKm1ddRkNMg5ffIFvvBzv1kDuUayP9s9v7gsWYjGnUE2Gkio4yGJCYIcaE+fGUAKh2escE
ORxmGvN9VroZ1yRkDEibVF0fjJBQMorXoi46q1Vz/7rO/8vdfBGNMRVijDGqWYV3JQkw/ZEod5GY
0CFj+yGWnyaTBuCD2c3H4rNSTF+ug2/7e/9gswH/NGtaaaER3FI8hCkoikdLGrwo4ljDf7leLjjM
k0YJZr0JaHEMzWdrYG4K9vJDh84aWmqb8lq3t02WqcgajaygYPN397ySMFXeNJDc7cMWfRrBIe2n
s5JOT2Kh7dQ0fbi+iNtacoFjzgEI1TWMzQKckD1hMtfAa0PZ3qTL7zO6H+Ut7GKAGaGKKzbGTdPI
N7262KmRfL8uyLbhuAAx6t41WRWCVgeJd+GAF4Zi3DYJRxN4a8Uoe9sHohlogMg7rx/uq/jHdRE4
v89m2Ek9Ic4m4/d1xa7am6ThHBj6fR8twj9LxDaeD2NoLgPK5Zww3aO31UI038m6o54+EsmV8typ
E5Fj+zi7whLJ6k06ypiTDZGqfZFEIDP8tJiCc33d6NZek4tGQFYv2rxE9VprAgQJ2+Wz3MY/ZXDC
OukUV/s41pKjqg6RJ+Wy/EdhgcuC0g1dAde6Hqu6AOAWY8iDN6W8nbhpTZ5SMPYglsxJ6DJgUFof
0RGtWEU3EK1mK+9KL/x/CJp5kIxNKPPW7EIw+zhj8EKMs5py9mvLxK0LLJhzpGRElYQaBRZ6fJLm
Q5Ag3T2eB/Nc8PiZtyRZIbHv1xrkaaMmAakQnuvitcw5Lizv95mrQeomsEub+P24eNO1HgU/T9dV
ezPWtZaA8SpRAIM7vACCsFtQcrrsBt2a7zAEhTa9laAr1J4b3uTtzYzDGpQ5UL1ezdpEN2jwZNx4
pd+V8FUGl4bXTNRQOd3rdTG3zMQakK7z6iAVsbpEKItAQbLQ7MVJeFiIhO6MjOeu0A9nLcUahzlM
oRgkkRwhniGDkTc4BLTRHtX908H05WeBy7LGE4s5SBLyJAhJIWyTi08zPBT1cylwTNDW/bqWiLlf
g7Re5KkEhKo3mPsUhD9BeTRaxCjsZTH/wFlYgzF3bGIkkVGlAGuQksckvOHHdTXgajtjGdJlEIYu
hR5kGF+EeRCe+RCcClRjEq/2hL3gJQLngtoc8m2IeLqA8V5WUfz8u+oNSRONIc2cl6DC34U3GsoV
v0W3uS363cF8KHaKVdzkewP13cKpP/Iiy1x8RkdGWanSnEYtR7sHOygqUBFNsBYrPNZ+cBJSa3nI
9zRe0+7Cl/xWewiQ5eT0RW2bscsaMEoEosW6NygTnopGkAwNtb3BWeZ/MSkXCEZ1xlozVakAxOAR
20Q1RI7lRQDDepxRrcgLBXPhWEXqC7nRGhx0cp+hArX1jTv5hvTI6tO0h/gqcSZTcFaQfYuQLqi6
QIF4QXVEUL3OeY7UZmxtpafsRJ2ZVIEiN0BonN4VPotgIAVdox36LR6RszPdNPa445VCbluXf3aN
LT3CEJ+YdJSpMkkTZ1K/CmZpGWVlGagivH70t03lBYm5csSiNeWZVkFmERRdGu6z5odQFd+uo/C2
if59fc+oaJaUUqAMIOWfB5+IX/8OgLEmZRgZokHzHrO4E4ujxKOb5m0IYy0is5qbkIao0ZY7WVJV
u2qHfPE01jtV5EXPeHvCmIVmDGMNzx0QZEp+OOzN3E0VDr/Dluu+1mrGLExJBe+d1t8XwRm99pZu
vEr1PkXbZPhVSWTn+u5sCgQ6J1XSdF2RWJ6q2BAQJKCEFVnrZ+l9NH1JQ1478+YOrTAYFTPQLlbU
JnqEIknwSD4clkD25xwFYB2vPY0nDqNskT72Y4OxSk5Rj1ZhLhgnF++I1O6vr9rmoVlJxOicOA4z
MWh/YpSepPzrzHOieWIwaqa1UhOZJfplF1PPrFIQQzym0PeGJqGQY6Y31W0lCqtuUdpMWgQHJihE
H1Sv7qQJnoHylbIxXSOnmV3s2PXl44nHXEVtOSWYL4kWrmo2rUUkJzKrVjer/nUYjmjstAmQG6qh
PNA2uNZfMPA2mk6ilvltua/zYD+IKsdg08/+4EpflpLldRobPOMWA7vWZYVfBLJV1tNJUdKHoJJO
SjJ9xVzlG7lS/mg1ZVovoYqSxiYDkZHp5YlWM5hF9ZgZGH5bjE9Fq+2ur+a2A4Fm5v/hSL/fFI2c
oW4iBE7nkQMtTK3t0kb/yPBT8yghBq8cdXv7LnjM/TeonWC0A/BCoRJuR1kTv8dm8VRi8KVdS5Lh
qIjmYqRiqP/lgjL2qp/VTMBcUjDsTAgszL1n6tM+mLmR4u1jcBGQMVaGWmKKqwacxplt42d/L+5M
N3mR/cFV70VQmiyKw6223HzvSeiNUzRJFQlhzp6aZrXe0Bw95TQRMRAQJbjZUY5QVpx7sWM8DK8c
vaF68fFY/IPIOoLxkI9DT0vdk9PiGZ9AU+hhsFZj0Q7ROOJ67tQ2XoNjAhCDqWZxQWvDe+rcao2t
hIVVzsceUyJKXm3P5hbKIJLSVF3CBcps4SSlaFwT4VQb4FCdT/VyE/YcA82DYO6aOI2EAE1xOAYo
2hCX77qgWqBK+hPbtRKEuXGWKekLcN384vURd8p+9v6fGbmbNarGCoe5bvpGD4u2BU7t0gkrgpV5
5Vt9jhzdFr90KPZtfC206CAg9em6HvLWkVF8s02kUn1nJo4eskgFG+fB4AZ3Nx2Di3gsk3tQZJmI
cDJoHjDi/dQFi3gwYjHmRDg2UTRFlwigwHPCbFY4JV3bZATuhx489qZSWHmm8OiwNw3FCoTZKTmS
hyzMFvoKpx04aKp7EzARpD4RB9XLj7x6z83tWcEx20PipA9rGTL1WmLH6s0YVnak8XKcHBQ2nyAE
UhIW+gTHqnakh9FWDvIJQQUnPKGUddFt4hVuhDJ+zt3J2TA2zZCWZQBLNOOKnj1JrC0D5u+6djNW
T5FFDIJCA6SkKxrCNu9v5dUzTpdi0JugN9LJg+FLFZXI+5koBi5ar9UMV1SN/XU8RqIPeIwKFpq8
iCC4Vx1Tf57jzqp5U2k2BUKno0ZTfmh0ZAG6fsGsQknFqDB9lwmVM/TSbRGln9pURsQ14pKc8AAZ
fR+7ZhxjEYC6aIHlJPovUY3QWvlJ/CIfohvRTsD8FTrxt+tryUNmVB8OTEivERUkWalVyLJV1ZqV
h4o1jE+tGjjX0ZjX2K+duyws6xVLRrjoogA58/KuHc6lbFpactt2XBpN5t7/AMRcxCTrOxRxy+r7
WKEZXce0cao40oslveXVIPGkoh+z0n9NHhfSdwCroujNTFriGJHipo1+O/ZJy1nC9waYlY/xX9HA
HIQGfEUG5ffvaIFJDGlMof2ta1pYP1s8hm5Q0V4LX9n3XvaVeCEm0ZivcmXpP1qOg7p5+MQLPKOq
FabfUIY11elNySWDDO6zgWP+GUP5QUJGJxtNRw1ZAwizt1XynLY4f/d/ooj/SPHhrkxh8tWYQlRP
UVaDGaKyBvM0mbyjzVkulVHEaWjCrpdwvlB574Vg6gqG6e+WS2XUbxzyPGtTyCLJx6AorDHxpIgX
8KRrfkXrVOZBJIiVJIYhQMTWNZbQDiSviG9H86zEIzoXFKuNWu/6Hm0uHZ60MpjODEl8fxOujlWS
pUk415hJO0XRUTPCYzjxioY3T+4Kgn7CCiIzBHXIE0DMQmjnBbg6jBFdbk9D+P26LKzv+Uun8fQh
uixj6Ds7nWUqe0mq21x9p4Yj59aPPNz6YFpEpVP/2juiXeMFFDqR6PFOLFt7+gGbnreVlKD9qcpk
ALb+SGxa7lSWtnannVQMFg4sTKK+1cGgw3F3Ng8xKBEVGY6TLrEtkKZYoPqjqFT4ic9Z7AtgUDLi
P9GQFQZji1qxa1JCsH0ERHJ7AQNibmOw6fjX944nCWOOllYQ6qgCSlTdq9o50TBLwrkOsanqF0He
bf56h+JyUZe5xOkid0Z1j3lq13+fIwLb5qhIvVLPeII4Qm3spFE/6HXliSGvk50Hw1iiFIXaRihh
pdJSPjVJaMcExcaEN0aaLQH7pdCr5WKMUZlWdZgMwFkKdGfOCmgaBi101eWrVI77QkJKq0L+bsEM
y6DdkSw6Yk4dZ0nZkNSHj6B7utozmQy1oaVY0+o75arRj6ApBlUmZrMQL/1Mjrys4KatwpsLJfGG
rKoGXfwVXiAncVdPneoMCWj8B0wu1HKnlbvzktXudXVhOWP+K9sFi37LCqtosjIQ9VZ9r3IRLKR+
MeZO3Ak34dtU7GJQGhmetMNQog5f45q8utptPbrAMy5OEqGIB6wfuNGq1MsFfT/rsR0uEseV2fR9
VyvKmI8C1CJNp9cqcs2TXaqPuvYK+klNQpNzwUts80RijAjut6KZUog0diBRSmaE3DL1k1JFL9e3
jiOTSevYVzuHmUSjUsXYOTL3X4sheklEBVnQwe+LxI4iwrHy2/faZQ1ZRvCh6BFoVptfmkI5QNB6
s6CizRKI3cDjzvcYneGj81ewRsMrdeu6uJxDwTKFG4IYoWYd4uaJvpMW5YsYGfezMcBN4b2j2WJv
9lCwrGxFERjLPAGrMBtXiTH1lZq4oZS9LutPdSLcS0Z9r8axU7fECqeRU4u96YKtlpoxOFKTKqqc
AV8e5YMhKS+CmXh5Op+7EoyYc3Irq8RpFp1zyW67DytcxvAIo77kSwHcaB/48Pdfmm/DCyVfEfzi
UNlJaQcuj91sW43hNqiSqssm627qoCEeswTHJUlVfyxIYSmR+KyWoycpnZWqmPN5XZH+5U65IDKr
285imREFiDBp76Qv4RfNoR3zHRqMeU1Um1tJq4lFCaPNZfY+luSmTPIRlqfWl7dcBAvW3D62qDNV
88UNQ8VbzMwX4p/XZdx+Oq5gmftZEqLQyCXAEn/6HLwhzkApsmndguZMh2InvTbgTLxP7yQrcfsd
ryqDrSf6dYJW+My9LYvV0qBGHLt6glfvxbv8fqFWyaYlNfMOrUjqHe/a3DS8K0xmX5s67BBeAeZQ
yJVXyQumixqluBe7QH24vr70vvjwRlpBMQclmSKjFQe4vCGKl8rxlBEvH4/zBC2ansuaY+m3HZAV
HHNJG6JST0IIyaQvsx34uauVXvay+HRic+NHob3wiPLoWl0TkJ7a1eUSDWPR1uCRdbrGzfqfYsIz
59s2FkE3A/FllSD/9DvCoOhinkuQqXGm/5B2ZT124zj3FxmQLa+vXu5aS2pLJXkxkulued/3X/8d
Vc/0dan8XSHVgwbmIcA9RYoiaYo89JsvPR6IzHv2HWPEnqzouxk6LlBipKwZjZnZ89DB98pGmec4
mRP0jbJrRseQuRcedz+qzjJw30HmQAxBdTON9D5VEnxphk57Urqo2i9j96yoXbzPwnoO0hgTzE4J
isqQtJNrGjo9XDfP7VhtEHQ7wK2i4UKwz5BMY5WGGWL12/ho69V7E3R1fK9R9BW8XU/5MXQbDzVo
pQ+uY29azgpasFUaNuYcFvgERSv4OY57X5uX/b+DEDRsxnqu2DUgjBCE3qw5Lo1shw3/iQ+HuJJC
SBgVzBfX2gQF5ulfcd66BTtk5CbX+33xmw1Yf7vKFZRwEcYW05tWh6+LrPtWTs91AZapVFIE23SN
FwyRiqDUSpPm/HOtSo1nFtcHrK0ZXKuTdRtu3rQVjlADi7tUt8MIJ7MYL2lV+GoDCwOLctJn/nUb
ENvyRLVRIcKlsw0ymAgi0SJ+nedyj2r9blFUzzH+WOzJG5XMrWdrl5D2ZOWvpVK/KFPupWV8l/T1
oYtlrY8SwxepCjAEM2gxt0p1UI4Ey2Td2mEvEqk3nctKwfyPWPllJbQTZswAsVmKAG4hfJdl5kIP
e9Ohk5c0L4NDMm/AJoxeD/9zHX7bjHRkaegAMSwxL7bDMCQ1esb9FvwvXzH4qz2EbMH+qiqz68/k
+3B9/8MSJHUGY066LkJ8WJZ7c9RBzzjsekYe64pJ3OX2yVk2VdGpoKsiz09ojDg8rObz8zpy0xas
qZaMX3z7YlwgBGstyzjKrAxBQUvJXWVYN6Rs9wlTA2xu+8y3rnGBElKvSLVoPM8pTKTLA6xM80tS
3iqm/hDqTQDrkfj7bZu4wAnnVLbjaFsVv/IpaJfjc149s3F33e5kB8T/hpXVqwqvE6QQyaiNGweT
Cgl2SFyH2HT4JszaIjxeUsFzKSPpuoLXeOb8NWV/aeqTkj61WB4W5hKFbeaOKyTBFFTWUyXToLAp
jo2fU1so3tiWGEONyegizRvcIi/Dfef8LkvA3y7TUg0LkwiGZYoeKqKgpGE9ZOx2eH2sjtUu2pHv
A3PVh+hreZz2yrF3ycOnHh5XsKKFVHmhGLx268TNKZ4wCN7Nh2XRg5r2D7qSyGgJNi0Sb/yEEt0G
N4eQHpARmyRYjMwypad8+N6wb2P67TPWcoEQ0gPs8I6TXEF63JdfNeOO4Wl6AsN5h7Xk6SSxzO1v
qZU8QoLQGrE9JTY+Nsxb677BthmQXj62Pjv2Pl91FAayr7dNZ/UPoCPyA1TpPIbLAsAGvrAZvoTQ
JTP3mvTxdvvS/U+NjsgSEIU5nWMuWUUf1cGrjS9Jy7CRbd84f/2bA3NErt+qNYa+cmD6Vou1tVFe
9bhl2Zc6Atsgmbxwko3Tb373r3QoeGFFSRBWDIjWFdHOmEO3SJX7rK49bBT62RrZIUYuGdmRxLnI
jk64a4hwlmLyQqc9VH7e6m5njX6u+Eo3SOLztoAYSoIyVQfpwHufDBJAk0493Fi2/FVZ3x3nu4Y9
XOOjYRWeUpzDUtZ7sv1RY14QueyrKDAg27PxAopIc+/cg3L/YH8J/4h+xYHitbvFK//AehDfvKt/
DbK2te1kcwUtuBSmTY0d6sgQ+FzeeLccyPf8dnD5cprRV07EVbBy15M5zv/n5l8kFtxMlKRDxUAL
+AYbeRWWFFevA9qj3lgWX/pf9eH6NdkMtCs5BVcDZxyrTQIVF4OXDg+6rJKxbZ7/CCQ2RlnJ4kwh
iP/BHPA8h41rxj+0/uQosj0rsgMTW6H0niaKUgAosY7aabnhMzu2Hx7mHb2lj+1/mq+cw5FKauTb
kecinhDae1Br1YUC1Do5LtpLQ+6jaX/9hGQaFPwKy9JuYTxPcZYvhYHZ3S9ltG8VSXyT2IG47xuL
GaLRUGAH6ggPtlg3TSx7QZRBCP7DGO1wyt+ulHo3T0+zbGBH9vuCt0hsOljGgqwj0pJzGY/3aKCV
HLfsflqCW5iYnoTzCDUZqqvuKFYP+PaRfJmwjCv8NQWdNx/y1+vnL667/TuJu1xRS/AJVRaRuUgh
1+gtO+XQBww7CCK/VnfLQ/JT9TgVKj0iF6fP15Fllif4hio2S8e0kYS3Q3GgZfzFDIugNkGrnFmS
9w8JlNg8lkfOGE0d7lGmaq7GHqIl8+o+8imYT68Ltf3kcVGnOE3BnEEJFQNQ0w5bsn9ku3RvF24T
LF79rCGelL/Uo/Z4HVTiJmzBTcztskSRBUxWntP0a0iR8+QSjO2a8UowwVE0RbvkKrcTfT/dFJj6
1EHZb0Zu70eP5W48KJ9rV1sh8hu5is9KnIApxYRY0Q27S3+NHvEwVuuVKV+iutNd7XneEX/YT9hR
x54USW+UzGYEf8KsOTKzHvKS0nputO5IiHLbhtoXTB65189v+wVp9UUjYKl9oxVpzT+kfAtEmCaC
C+jeAmvPh5VlMZk7kQ+lyBWY4MimiThhaQAs75PGbYoMtKus1twWewYZOjtcI+qP1wXc9J0rSMGv
kbFUa/bWpGLdKuVdUUiMc/MCWNimg5WgnFNL/NhupoyCTQ2uhCiFp858I2RvjTeRXRLJnOOmKBj9
tDVHRdsyFUSZaN3FqdMbGDw7NwW43ILrqtoUZfX7gjuuwaI/NTEXpRjvSr44WMV1ntN0fx2H/84H
K1jhCN4Xn8xtjsd9fMAYA3pBTiE684rm0ewdt+2Dqpc4e4lYIn8Hy5wobiO8kYbp4nVL6i/q+FAU
pgRGcjriUFliKWqqR5CKzQcbgzuqZL5+O1pe1KYLrlZV9HJoShxPic6WwS1/kiANhsP4BUXpBcyI
2d24mwLecC1bbb6tQRSSsOheRWGR//vKG5ZjnmJDGJD5U331tEyeJSPI2raJC4TgGTC6PWBLHbQ3
hPoePcQ3S7HcJOns63MBlpKZ7hrWSnKetwfrj4aIlbe6beqOLo7yhpq6LISqMPhg8PtT/rU78p5r
cAC55n17o4MOvjlbb6vQyME6ojJy/SJsm8wFn//7Sq+KYrVmyYCPMSJ3VucvXa1+vQ6xfXQXCOHo
upw58zwBQqu/MFq7LNoXnS6RQ2Rw+zuRsy8owumZS4Xhk5EgybnBeKqPHYPnErurm71sRYVMHNEF
Njo4bDsNcZneOPS+BCdoLLlnskMRvKCNzWMV6wExO7WLTYA3eRf/3oDaB3UJDtACJ6e9hDgUxz6O
msHrbUFnhRJBuNI/WLeDggaxKTa2iQ4pj8ZwKHOKWpt1F2P2cwyxu+zRHGTvi5sKW+EIfinVayOu
U+Asc3EMO3aXOyz4hBWvIIQEUGuSnoCoD2dC9Z8qLYKkLrBPvkmfP4NjmJghRfkc00HvL+TQ6JEV
W5hhNRuG809PJKN+W+mSALitsX9gxPnOHpssS5AjoVY4nLCVBFe/lH0LcKV/PPwLhJCWGHoz6KM6
40nxaUHLSn2reITsmkDb8SVGabT7V4p7yzJXnmxJYAX6AImWMHWx5T1dVH/uB//foQhm0FRzGXbK
AmfGlLs5Zz5KPPtwkL3Jb1+ci+748a2E6bM4LRQTulPah2levKmM3Sbd12UukUdmB4JzXqoQjJoD
5FGNKjAcjNYpoyRn3HSYzkUW0TNXDP0vEWSp5leVULdvgljGuMSd7jVbE5zykGExJKhkUWkbsay8
O4VOflCaJ7VcvMyUWdr24TgEjGsI2oZYp7D6ViF6Ad/ZkSYoZ7an/fiUKMRtw+bbdXOTQQmRoI6I
3o4xolqndEHDlJsqTn7N9oxKWP/jOtSWJVCi6Y5tYXmfI05Fa3YVd0ODHDXO/D5/HCJZ2XdLljWA
YAeDgzzKougbirVnllLXDDsQAfzZGbKlJ1sGtwYSjKF3hmygOZdkZkd7ig45CPmW0NldV5gMRjib
1iZjpCp4zGnbrwba5kfFp5ot8aKyUxHCgZahAtBwWVKQYgRmVjR+NuqhBGXzE3ylMnGsi5pzpJYR
zmY86afhiFVOHuo2E7o4Oc+ULRsfkuIJsQEPVdgFhGck1InorvDBzHdge3YcsN+u2k9UkhxKlPhh
0Is49dANQKvMfZF+Q/VVArBZHlrrTwgLFfrRoywBQn+asHzL1rGdRPGGk+kOP4mr/TIk3w0S2xOn
oszeJEvhAM/WHkAE5dbDXW09/yv7NvjfsIpB89TRKNaBoRqBQhfXYqdIRpi4fTIYLcKXj475VkFv
jr7A8Ez+xZr5VdW5pSbrjNz2OhcE/hespChjTOL3Ki5Qkk97qvQ3hlPWLiU/mrr+RE5F+dbx/woj
KKwa61ZZFv6NOkUo9fNWUtnE7GaBdY0hONE2GzWVhFBYxQK+RXE6TLnLF2nFWGCr7TR/eMF0if8Z
S3AomjlAXonE9L0OJ7thQ8Ub2cP6Zo6/dvWvupYtQuPeUozgaOnGzmH8vk10wdHVdp5WFZ+c0c1z
33+tjMSlJRaO2/4wF4e+l/H+bGUMKzzR4+Vd1epJCbzJSt20hhLL50kl/pLcFZhCuK5A/sdfEU4c
Zi16i7SmArBRqd3B+o+Z7I0m3mnG3mJfjfLOsILrgJtWf9Gm6PFoXJaYVoPVF0Y6uXll+qBu171J
mT0lJp8xjxWYcIlJ0upjMwOM5El1SMaodXUHNDhTEstalzb93gpKuM21DgqDgicplp25CdblRWj9
Z58J7CsQ4R4v6hTNw4jT6mv0W8Y7k+muLfs0lkkiXOS4GbCVgs81zeNPEJe7ffiTSDcmc3Vcszsh
ExqjKiUtT7kasEyl0XLEN7rEtGUQQhZUNl1rmgQQoW2+2I1+O5t/XrflbU2Zmo6uCGwYEwdiyYSN
SDMeUP1ce+7Ts5UxrPB7/XcYghRD12WJSfDx2LdVv2/TBV0tFrXPbZbJTHjb0V3EERxdFDks0SNA
1YWJCXA6PuoFJkkU5ZvJlmPYmujamZ6vi7d9SP9gimOybYnp3mSECjsbK1CiJa3vksyhknuz7eUu
KEKYGEKjqkDlB2vTbtrpkIenmY5uH73Ywz6cEld1Ionxbbs5x8R3GL5YsMvyfWDCtGxU6RM+++b8
T7N6dGzdt+PH1pYVf7bP7IIjXNZompbB4cVFZjdmYGvGg22MiZf2jbkzDeUv/H3jYUZB5RNVOorJ
B1U3wRqkitNcycwKzO4j2hN1sDyjtMbTmNt/kLb+zOToGolb0CpNavuqd9ISDzuF+Rjrr1n5Z8Nk
H4CbbSRrEOG49CrPjAyhHCTgyF2wH9zYZbvhYLRu6yt77dCfK5C/ygaZNiO95jhg2kOrN94P3oum
VeXQgi8bHdwa8VOMOavo48qCvL/NpW+ZmxftgiXOxhRqn4A7EFi641n5YWyerl/kTUNc/b5wxeLe
HMfCUFB+0iPq4UPwpbZTL5/iPUMF3LVGyzXb4hMt0Njp+D8FirOiRdGQOMcCAj/NT0b3Upj3U9+6
kXpvSL+pN8v4aywhl2h1Ek2Vw0xf634OddA16M6aX3WMgsXOvme919B9D7ad62r9fyzzIqJg/kPc
92GtADY6ThhitM4qBlH/DG90jPaoQfHQd2CLb3xshrsOvBnbVqoVbgRemSq7cGAvhRa5c4mnn+gn
RhslKJs3gFJd0wxNh3cS0oBQwQPx4CQmktvSVfDWPTOPxD8ws81G2SXflGiFJUTSmuh1VoTAYhN2
U30xNVAzSF4VNi/ZCkK40DTUhwwFUkyZTuemwmKZ4/VD2VaXaRs2imEmGBffOwy7LlOjwZSjX+vf
Uuscj8SbyIuSPw2zbEvOtigXKCGw9L2m5IoCqAaMABml+0YvJN0/Mgjh8MGOUWT9AtM2R3rQ4tDL
sNbousK2z/wihXDms4mnEMuEFCndV/p9Rh+aWlKd5Gf6IZPFLqH/nYlw5gUKHjnhji+axteqLTwz
bF6YWTM36ru9qja7rmqOTTTLWpo+GoOlOqB2xscvqCNMsbmiVKx60O3eRE3HcJPqqdGPYQUiQiyu
DjPJUX3UI8cyQHVDECbRzPHe8BRrtknd1yaKB+cKzN5GeGcnz9fP6qM5vMMQe0a1NB+qEnmLX5SD
p0xYgOZMh+sQEjHEbtGO1maDyWHTp+EuzRTkfTc2+/2R2vdyaO91BZJj0MswgIz12aZ/NPT1uhAb
Jcr3AEIkYpMSo7GmNdGVxEt6mR/t9CN/vSp3/VmRpM4bvY/v0fixrfIvm+ZkGEuIo+3HYDnSXRqE
R/KEDZCo6uiHMPFkNd9tw4a1YSIBq+7FVp7GWhQnTjoYm1IejGHwSap7IRZ9uOow7kkRS0qWb7W8
91eYi3gBFLxEXBW2XTLcJM4hiiavXXc2bzLXdnnvcH3OJVFig4vlPZ5wm2JmJYWtQ8DoJnyID9nO
/iPEmnt2im+Hk/YfzBAAtz0XL8aX+VFiPNw4rsgqNvzkvUFRdAF2448BZ/dgQbyP3w4z37GdbCR7
+1L/o1rxnb2M+0XLuagDSb2aDjchlarz47cWRsvBS22/NVmo4qtXFllRFmqxhUWsY6AheY/toOnc
ufPZHn3gQbdX4FN20xDIWvY2/ImGtSYqSo94bdPF9mnWYodTYhlQpvrIkqCg+06T5NUbCqQEm5yJ
inmuj31thC+yXTpm+2Z2aJX9UMoMgrsjwSDeAQjGr6ZRWjgg4vbtW/KXtcMA+dEip8mbfXAP7Dtl
LzFAGZ5g/LqRFUnLBTLuB3848kbct27VtxEnz/pDArepP+qgKRArPfEpLsCFvRWbaQq4NiAe3+4F
OinMVf3AHC1acCrMCR9SiYPesAqEyX8gxQJuZsZjaTeKhUHvwJofS7YfZDFABiF8baF5oaVWDwi2
/Fji2m2I1w3PEtVtntRKDv7vK88/6plS5hlUN+3UXQRqgXZ0M3TT2bvoBFLdz2hNR8HERr0EpXwh
qilmFKWh4Vh+P/7otf1CLLeXtbBseXoMC15AuLWsROoSKyyTIrTwmjggdOZBhJ5lcuSkfVnAdrI5
kU3jW8HxY1zBjWldzw4GF317iW4zJKPuGHYP149p0xQsYuvEMvEJZQqJepM3VGVDbvtWZ6EpA4PN
Q42Jf/86ylbSQYllWaqG/zBXyoP2SpR8aJnVabC4blfPbsNnSn3jUbuvflJPO8hekzYVh7zVBv0w
wSCzYN8tiQzdaXBOtg76gqlwQxl/3kbQoFDaPwiCcVNdifq5BUKJ2gte47uZHlHz7tPak2iO/60f
HOwKSTBs3ajMio0wgjbgq+WTHVY5DF57w5OLXvaouG3hKzTBwsmsmF1kQ65mZ++1oN4bDKVcd0Ek
BB+mn+CV53e32aFlD98FK0zBzJOoncGKD9tQ79O/zBNu1a769Qq+fGdf+sp3WefBRinmPZ5g8uCM
0vIuhIw5t8RiZ+Wu3rtLkAXZi2x92Ob1Wskm2H1ix3aadsAa7Se1Odlg/9cHWQK66WlXIEIMLtuC
gFMRCuS7uxa/4Bn9lyqA+naKX0oc7fbdsolGQIaN1nzy/iYXHZ0MZ4Bbt6LcXRr1aKmZZEbj/7HC
C4ZwfwelRYU4j2xfu9VOfJS59FLP+mG6s995ii8j39r2To6qG3AXeCmyhChf5U7lpFich6yWZ/Bx
EPrhDd3zLlusZ5bUvjcVeAETp5ZmvQcPasU97qz6S55+V5VCYhGb3smx0ZVj4H8aEW5xXkamkWEY
3E+Sm7jeTaoFtrR9Y8lmbbn1fvBNKxzh5lJGMJ5RAacZwgNrlL8ii3iMWm6iGOjtrR+v+0KZWMLF
7fAMo/UR77dNf1TLr366q8d99fsz4HAPK6GEK1slXejYLYRytP4Fz1cnYndBYoBorkQCWDAZ54dM
icLt1eZ0wSYAGLvDXib7QBGuoteu9x3/uva2b9VKMMHKrZiNy0Ih2N/fqXwgmnzP3vZkk4N9J/t2
23R9FzixE1fJwk7rOFzWRh4PwmV/1zsy2gOJTbzxh60SiymvjJjMQJkIxdR1bGQu0luvKp3WbVA0
lihxSygVKQU+2DSHGmIlqzPSoutseIqepWgxL1yyTG4v49bechErFLGWVTRWFS5NBqHiF8f6XiyS
h49Nh7cGEBxsn7a0aG1obXywbznDBwvYCyvfIi57klVkts5ojSYkS42iF0XH0Zwlvs29ztH8Tq0O
nS4r0MmAhFxpqnRdIRP0Fjk/wzSYHLBxpn5jSuKT7Hj4v69sDpSqk2L0kCeJwnOqpt/spDlcv6z8
0oueFcNAvDCBKRl0KL2HyKsh12wT7ydYxOzWqNCDkr5KnmAVrpqek/g/1+G2FWebFFQUnBBFcOQs
Xiy9rfESptiPVVL4bRT7o94Fbcwk+awMif/7SncKtXKnG4CUoz0E5AhV5DXs1fjdXUhvSaWqasQC
lT6xTXH+aIrC1OxbKDDrjAO+dsG4op0MpZT4g01TWMEIphD22ZIYNWC63L4dIuurFcn2021qbAUh
nA16i8140PEIEYIxnTnhviLfO+bZs2wb16ZvWwEJRzNnrYLVy3hQsVi2r8EnHbbTKWXaw3Vb24bB
k7WNDXMWiLTeW0CszEtJR8DMhnJOWePR1j5rTbb7dzCC0xm6iBUg+MF7QHROymXfsi+D1e6vg2zF
blTW/pFFcDiEtTYeBACStYekfaXdlwVc46p2C35qiUfYtrQLlGBpio5leBaDpS3tsQa7oO385vqw
/16ZC4JgaH1mk8nib8VjUaQutfvU1/EyHcSskz0LyPQmmJpZYEMQxidQ183vy8UlQ+X1VeGa1XGK
NYnH2Q52FHNHGO7F4gixy1NVnRC9dQ6aTU7lI4SaDvQOxH8++z4+FVj6LcHbtO8VnGB4U1kORhoD
zqyHY6tPvpmMAYhhJKYngxFMr7AKm44z3EJc3w36j8b2q+zXdeve/FJWV6IINjf2VtZYLURBV8Yd
9rV+V8Awv6jamS7hzi7Rytr0/bclM04D7vF18E17X2EL1qiHIIV0QmDXsXFCvfI+cWSM/TIIwQqV
OYtyNYYKcxVMYznd9ZHiX5di+5RA44YmP9AsivXjqtJ7nfR43i37yo8xitoqIAMIawnMZm6vYunk
f3HEorGNiY10JhClg59wK96sXY+RFTgaRhOrcej2WHOq3HRm82OYtWY3mQUNQBU8uFFZRwcwCP31
rwQXO4PTimjapOH42lY9FFl0BE2wh13VEq/Ij+hDnrSSW7hspl1gAUIJnxWx9t6qqY8N9Yvb1+Sl
zicZoYMMTLhyZKJGTri9zLQPxoF4Y7RneetH0pGiTf+4Eotb7ipLCtM2zjg1mA8Sw7Z8RaCsksVX
bV+PP/P5ubYc4Z6VdFZoXECDidK5zYw1bWHhLWnnsvms5j+vWwX/xLx2XMKNY6rZRyl2Rvpme9OO
R7tPPKIcUbnHAsSzuiheNX+7jrh9ATGlhwkw1TDFJlu90WtHzy1kT8N86NLKzVu0CmXq7jrMtmlc
YHg+vzqwbAEXUscA49i3UXNPjNRl7GzJpNm2iwuM8AlfO6GypAVgogkccSHT0SNQYQ13b+eTZxPn
F4Y/Mve6aFtP+FTV0cxlgn2foo/jvWwxCUMnm3CVO594/IE0s132wF/ws8UrwCOkPFeyLohNfeqm
DiZ829Gw8Ok95qjbadz1sEpVY+5ovOrlw5QhykgZwPjBfLDIFZBw00jRpyzjTZT2bXynedNxOeMF
OEi9GNsq0CP3w8JLHzlPo6cer+t10zJXyIJaDbPU57kAso4hDSu5HVu/zKXFde4AP8jHH0HMtxK7
2POlFbQx+gpzEmYWVLE7B5G3HMzCo5lPdu1zs5e9vWyKtQIUrjj6PYpEbwBYox11QSNqpz2rmaQH
QgbC78nquiWmmldkAYiaJX5ZZW4cLkcSyjarb4fVlTDCtTZm02jaEDg4/t0CfqTuoLvsxnQ5oT7z
pc/NvHh+7bSE+501S5zrJrpluoR4yqh6Xad6qVm4NM/v5oIeuqTY2bN1y7rfHwDHO9lFVJH7e0Dv
ZLaYEHXCA2CBPtga/9+osostOTnxaS6bMyPC0mzepqUExK79gTqHIiwlFS4ZjJAXJEmFnTd8PGgq
Ew+H6E7gbMasl8Q3bvrjldIEN6XUTqH1GqRhYxZ6o1Y/K52JIdO0e9KMHrNXddY9fcJtrCAFhxVr
iVbTEpIV6muEt/u4Az+i8Zlv9BUIV+/qfiH1Dsc6h1y2Vn9rsTx4mbpHpluSQprslARfobRDFmka
ZMEGBKt6NSwsQ/iUp+CpFNocwd0nnJCl1NVQROh2qxd3Mns3atwZr5ifOZMLiHAmJomnrFJxbS0r
cTFvcCb6T4PNu+so/Fc+OocLinAoINDAQxXm7fx4ab2he0mnXoLA9X0NQTiPgemT3fVAaHJvpNnR
MHIv62bQ9MtG2WWyCA6cOb02LJiw8rsosIdn03m+rqtty7roSnDcM9H1ZOTdoCPbFWrnKkrQtL8/
IsZd5gVE8Nbx2BhRjcEZPx9Ar0bMb2yYJO3B2w7mfxAoB7+/iM2Y2mOmASKNJr+YrUPeoEVjoV6R
KF42hi//Rm2a2BSMrykbXDCAixXjuDivZXVwzEzim6+fvSaSLBsgtWBvHa5zHP9C23MwOL0E4roh
YzP5e7U5DDOiWgs5lPK+x1KapTiV5G4oCv/f6YuLuvKTCI/oNXnrCK5P87Sb4yBuJA5MZgHCra/A
DUbSAaKUVegmaubO9v3c3BrVLs6k2aLsaAQHkIAyq2UNruW0a46qm6euY7nsNvaKr+auAuWUkki7
IDcxUQdGCxIxiSNmBOkyokTCMwLkdJ5u5weTMkmc2TSHFYSQDSwx1eeK8jhTltjRUgRW+hSHD1He
Bp+whxWQaHfjzGplxGHR9EZLLdcen8pORm0jk0YwuowsTqkbUNgca2462m4+Ty5pn/RZNvOyaXsr
cQTbm8bcYj3PopqSnOb5e6LXpdsYiTegLlF1Uu5u/nsf4s8KTzC/0ojnEQ0FqEWQKPdChSqBRpfz
MIcS/7BdE14hCfFnMrKoswrosCLVHl+hN4Wj3rZg1UFJ33THEhsdWI+45zxmrEIDZhuMTmh+Jm3A
MjsV/XCOo4lNcb2WqEMdo7vZzgYtwNpCw+37Yji0k2VJ4sj2R/wKSwiIlmbHmlOiSR2byOy9GrqZ
n/gp9pChJ1P1DI9iN+tO1lizfZ4WlpNiYZ9liuTvpBgs9K9NsB+KaGXk+95edkM/+tdv3QblOwKx
dcER7MbOLEU39NHEGjt7j1Gw7GbyFdc4R/7gMtXvwd3YecmpwyebtJuM+46PNnvBFiyp0dkymMrA
u/+Xneb1WLquPmBJoIcXVNeU+Jftq38BE05RsZUqbRUuqIV+2uXZ0KaHVn01y0mi0k2nbIMUA5z9
KB2IO0BMpRzDNoYjKyJYZqb+aTS1rNlQhsH/fRU8h0GlfVoi2Mxj7+V9f87sSRI8N/W1EkNwYPNc
FeGMG+0r6GQDQWP7NSmsm0WJ91TtZengprWvwAQrrOcm16wcOsNODDduCdpp06BIK8nRyGAEg3Ow
q3CMKbxGP2Pf5tLvKnM6DrFs041MdYKpqVUxWaEOD9mS26465onm13bizlElsWn+Qx8u0EptQhY9
gjqkUXPIEw91i5U9Q7VXlG70ItA37jD+MX5VSM7cvsNjxXW/sRne8AqtWdgpgsV/wku0kbUqKmOw
jpQ8Z0YQpncN2AL5RrBCuvZr+y1tBSbkIGM90Kpr4Scayu6Tvgu0KvO6eHpiBQrhdryf1PZsheF+
qWXbm7ct5iKnkJWEdU/rXAP0mB7JkTpPs4zeePsqXxCEq6zNOrYAWDxvbMYzKfCamyy764e1wRAE
J79SIJdy5S7yCv1Y4LDmjnYMeJNmWt4of7KbyVO90o93auKCZMmRudxNI0F8fhvTsWyxkSTUaRw3
FoZyQbWFMVYTA1d1p30JyZIX7lDTCsuvyyR5uS4tN/oPl2KFKih0dqzGUdsC38fja0MDu+jdsTvR
tPA6vOJ1YxA5THIbtqwEX3wYBEALEMguhNswjDxUD0i+SqQIYfw11UDyJeXllaEI16BNzbxgC9wK
T1xLcs6w6laj3nXtyUAEg09ALdoW3Hct4cDwEJMlgVWq36qIyNidtqxjrTThnLCZQi06XsHS2+E8
5cluIBRjGt102+XjqaaZdKKfK0i0DHT02jq1dF03xYZHzc7DJElw1br/9ip3Z+O2C/jnWehNkkbi
rXu9BhNOKzNphFFRgFFsrinxpiqrnG1W2NcIwlGVMVPygpfOyCk+xMFE3BJzqZ7tUq/CLunC06v9
dePYCmxrROHIshkfuOMImaIMD99xfls451kzDiSxJZ3e28ZxOSpupmuP1Zutqs2IbFVBPcze+Fmk
PlUtZuXKypv7/Pm6YLLDEvKPlCZDgelxJAapc1vXhaclXXAdQqY7LvFKIs3CxrS4hu4s9tM0n6b4
iGWP7tD//rw4XR+RkHs42IAY9Txtw960UHmEOJZscFGmLDHrYHhkTSiU1QzqkxbNga7ZX68razNi
rcQQ2YnCGV+xNj+QNsCXJR/MSHznbqQuHsa8+nnYz27derIvkm3JbCQ1loqOJ3GeVbF7dRy0HLG4
PfbquTR/m/bWwuFcfl84nDkzNVZNcHlZG7/oZXO0qXU/tjLPuu3DLzDCAbGlSaNaQQSkBN9u2ngg
c70raOJfPySJtsRpjBave0XWlIhHdfkFi0tdSpnEDWz7OKxUQ/8BiLapyEBrdR3Rcgsaq77NHp84
sr/UCaamy5voUO2z22GQXNNNx7MCFDwBlpRiAKNC/BuNnT6hFUE7ddNfphn505JLYu1bB8WHgLQC
E3zCQtW5rjkYHysog+JoerzZ38u9JPH4wCdFEzY2n9WdK5uuegt217AFW+x7NUHbAjTbBnMwHFVs
hwhij3xTg+bWlr2ObJrKSlDBIm02gISZP4qhOsOWMzMlRalN53r5fbGHS4uYraLrDT3faXyvKc1X
rNY6dVF5atJW4ppkUEKuR4aSqGMGKNQMPaxzc6v/Y+3KtuPGde0XaS1J1MRXTTW4HM+xkxetJO5o
nmd9/d3yud0l0+ziaffpPOQhvQoCAYIgCOyd7cf+1gwMgXdwd/FGJyaBoJPRqfVaiB/rW+AtOYZ0
NRmiMSSBYdhmka4Y1TaVYZiJjIY9qYviZKkw1ROpsn7F5uyrZTWRrQSRIpqiE52ra/BfHpQgE+xd
XuaPPhv8Qb0MIZxJiPQkygGXoQFdPsI8KaH2EF1T82Q1VxK9Xor7IhD2wPDX7yyS0awdKUgZZojM
TsPJulO9zJfAsunEpb2OfTbO+KzN7uW4y7v1b9VcV3uzmlmkL0SXIVPWruII9AmtZWdd7Eb9H1ru
NKCtuSyPb72zjkxIVIkB8lxccdwKkKV42JC/E1JKvq4MIrRA0Woy8VCqgbNkyAa6SsM7AxvKVERn
lshFmKgXrSOlnaQD+vcQ7tMj9UZ/HVX8TCfP1kRMvMvyfA7TEYpUJIIvFHhMQ6Ao/znKKvKJs8Oz
WVKHGmYyY4wRqPO3ofyykG8SEZzA/HD3l/HfyGo2zrbUYZeFqB6ASa3yi/wxQmtSEg3ujOe0y24m
ksTEO6XJArTgraahmNiJp/la6hZv6puHOaOfOi/OWjGRAmOKJBk72CctQ7vEE32Coz5YMNQ8iA5a
we5RmQgB0LAG/Q2rjUzDlzAUVKvLDelEhXzB1mGb1ea5SyrMuyAQWaGdWdTDO9D+soFEmjBxIKEl
KG9TLFokZU45eQ36amny67KQv8n4AOoF+mwKcmnmfE1yQHMb2dqneTDRc1e4yx5ohkj5yHE+zHsR
qR1fqbM4xutCSkmHlB3dp9OtgYFL+iyJitv8eH0WwTjbVCG9DSuI6LOrabqfwz+s7BDpV3r2OgmJ
KP4mrztLY/xtCbIxA1wFhhsixzjWx9AbbLAqyH7npMJXKn62fBa2ru4mOqBuD+TzCcJylJlJctPH
O6O9WayrqBG8wvH9+yyJcT5zlHIlaeEWiTU6cRAD+FFE3sAVoaKpAj0jmOZjBw6UbJqkcgGdT9tY
vrFEX2G5p8vezeH2QsQ+y2AT1aKeMTnRE0Ca3xnHleTAcFRP2Wc/6b3mlqfZHZwVOAn9AreNZGdH
EVOVQEd2tqClzZi3CuTjgfE4ZB1GFSvBicF1942KzI6S0AgRlQGWUZ1jvyukn4B+PM2V8dB38Uu1
aHYuR6I8jHt2bGQyWyyTiq6drFUtQ7sF+sJtWDZ+jDCld2D+uWxDbgqxkcVsMGtK9XwJEdCzxa+i
27za9ckR/SQVJkVq/TCJoC25EWojj9ljxaxEJnihwOtQgEWvcdIwtRtRV7BoAZntNdUk6MMaOV6t
VU5lxegtzYHj9Yg3fsHy8QP8Rh8myZsnGePmyGDfLr25Fx8D1wJiRGADJeUm8FRBQYz7fA+UUw0P
6ZapWewYQ6f2AAtvodpKl7oWSoNv8mgnz8uduVtb8OfeV75ddhG+yc4imSwzKZtijtdURqt/4ZSz
JeW67l8vy+BbDJhNAEAHSwY7WiB35txkKMW5o1x7GJW6stTM15PSSYQtH3x1zqIY5yilApyoBKL0
CTD+hkc6X8erymV9+NvqLIRxC+iTmx3UdI3+NOj1sxI8N+M3VY12UrFr51+liIFbpBVjpLkbVKut
MCg00WqXdCBSHJEH6qJ+GZGdmKtAk5Np0kssnrHIBwwMOUscPWuUXGlTtr+8hAJRLNK0OTUJOAKh
0TBlnvVjpn8kWXKSNBEcBtdURDcNEMxa6L5hUrTGQKdREUGlWAvdbNAOKumf+7z5WWEkozHJQSaL
E6dCtMj15PhQsiIUPYmA28IfZinjOJ2aBu2V7nwMdjl4ToL94gR2Y0deIawF8xOpszR2NeMxK+ZZ
xWpWZmgbXQoAEzTxaf2+Azs8GkkTPxtTF8ynB3UMv7aRLrAm1z838plVnjK1yKoKq4yWJvCX3bb1
jRSazmWX4SZwGyHrkm8SOFB+RbIRQsl4Xn4C1ZjYUk7C31jq7pBIkeLMZBhFGB38I2AjlTmu874L
J30dwDVDYGHKHkbnlj2mANbivgqIGjfyRP1UQpnMsa0Zad71AWSOjrWLAL85dHbsjL4Cido+24nw
PrmZFkZXCdbQQD2KiWdTu5QRIjeokiJk/k3mzpnokYzrIRsRTASrI1VP9BCZgaR8aYM9af1KdB1b
f+LDltuIYLZcI+dRqdbQIqH684KUW4q761pOfGWq78t2uoqM8vdll+TnyGeZBtO4jXHNOahKqEWK
3MidOrR0XGWUYvheTqoZH2p10nZVlRmvkRwbu6CZpdspj9V7LRuVB/Rddl8IlawvGF2PXjHjNz93
elf+oaYdWrJJXF1bSR0jLFYBcG1rTAVd/n6B4Q1m33al3vZlhs/viKfLd13/7fLvcxswVbA/gCAY
cCMye9UvLAVEPjEE9Mfe0/30KDnkGo7sJR51RTxP/DC4kbYeOpsIgefeDIOTkKbtwDVv107omZ6+
I8DQ+wyKxlYxZssMsSznRQVRrXSrAuVfDa8k0RgtDwKYbIUwmybW55JGKKq5aoUHJcN5U8iZfppe
B9zh6Dk9ja6CC1gn2dVOxDvBf/HZrCazn8qUVFJUQEX1Tn/RvBRd4o6yC6/1nXzQdxbOMtUen0HZ
8Jlpb8zQ6+ANkTVC2GGevqmGUCYzEvw2dkwpRncdOA20BxII8lJ+UDoLYuKsHBUYYqzBvxIYL5nZ
2415BXYbQbLIzXQAIwVWNdx9ACn13imLsM7DZIaQBeZSHsYbaqAhbCfYaOsx9CH4baSsqm5cv6+y
FrghoHiZj+HevCoddOLa84tlI+dAy6+oY0SkFLPTNG3Q83KCuHHZL8OrnAxOoHiSpLgCvXijkqoO
BHtK1BU8n9lnNKrBhwzmHJdmfi4BLt+KbIr7Xklnm9D7IjvMGD5NNUEJh38T28hltl6+FGPcAXjv
bUSidSKf7BV0J/orOKFqxze5LHzm5HqjATVhRkDbGoxI4AMO4QI6B9fIf6rk1sodGoraPfnNChsh
7KamQMU0C9xoJdAzf8299QHX6r01myFOsyNA/5RcNNhdNiNfNcOgAIYlOtDa33vn1Gs0IxHutan0
QOrJxQhgFZfevxPCbrQ+zdsuh5BFGrylGB7ViHqmvgiapfinDNKkP5VhtlqNR8E009+KAjM6FOsd
rugY6gbRCsor/3blmI029AANNCQIq9Phe573Xp2nD6X8qRFo9PXAPkBrIpgJfW8hmi/1SN6YXF6K
A7UjR/lpvII3zgal4LV4ZICfGGzkMcl8BzjR0NAw+Q/iWW9F3EbTcYqQtaKZBuHn9tZGHOOAaMmV
Ey0FHtmsHKb8oLX7NL37hPvBu7G5VIANsZiBMRh6U6ODiKl87OWbCt0RExVMOK0u/CHKn2WwiIHo
bu9wrQQ7TZNVTleUDwn5zGwgZgEokMkpQOkIE3CbWm5NlcAwUe7r1l0ces1YCsIBX42zDCbSVWMA
4CyA67l6+6LRoyrCghL9PhPkAGMxB8YAHdTupI1HM/rMk9x5jVh6hMBKzbBe4X6UHoQ0sZKVYORS
XxAZYHNzJoLAtn7uB6uDU5SgWQDsBTITAwy519s2htVjzbe01C8T88to6dTDDcGrzOFU1fJpmuZ/
KZbxhDQnzdxrKJPU5M6aTHsaInvSkOqSH528I+mhR8r0j/eQpllgIkYAUlCxYUKrMdMwKzULhmti
W0LHpr7IjtaLrj281PadHGZFJ4ByJNoCOUXV+mUrWQ5tn4jen0y98NWs/Vl3lasOKcgUQOvWdA9S
BzAIo/UAqelmc2xnY3iIVSH71CqXsfS772KWvM3CpEsifFe4pLeWVDwPenQXRPndohoiZiBelQHC
DDQXA+wF9WYmJs5LFYZjqWERJj87mL4C0mcynajTuwqQXG1xqwEv6r8TyRzRIebjzHiEyORk7fRT
eBxA0m39UpGjhq7oNXtdrI+LedaPcaagyZQlAc6GO2OQPoVCUuKT0ktQTCmTUDCCxBe2wvRTnQLx
kDk/jQxtxsFsYLPIj3r3CFSIKxOjR+n4q1x+Xd4kXCcBmSPiJwiNIRB6b1J9A4VnVBvAZILbkZza
evSoBrZlfrsshRND8az4lxS2Y3JSgrZq1BBsAdFuoFdm9Hr599fV/2Cdze8zC1aTQidKnJhuOpDT
MEtXJfCGgqT1/7kYHZwegIUAMNKHpkxDbgy9Del68L9k8qOJemEreETkrRROSlC7WjpwVd/22dYe
JriWAHOC8JwisQDs1Cx6hxJJWP99IyGVSwnoVpBg4Imryo+99Qljg7cLMyEoVQNCiDFGUk4YoetU
tOc33/PFV6Kvl63AV+D8+0y2hxfWzqC1gqRibryhK46DLGpQ5e2KrQpMNKsmM49mKq98UJkTF8sp
Ceq9Sg0/aoD8/+/UYewxljkwDWKCvsrwjgbI/nsRMyw3OG/VYYJXTd5q3bAIgrN6BEWDUzr/LDiL
bLQu8MbJwo7SxCqglBzJD/JAbsxMePsUyWDOtyqftHLqIMOabG3XpU+KC14rNzPt0TfJY+ikbuGI
zgGRUCbb7NOmlasSzgdSUzW+MrXny97AuxACffjs3UxA1tWO6mYOrUbTqQ76KXJzJ9YdsMXsU1/U
rifwc/apJ5EyCphtaGPlra1oh04LHCDXL6powIA3yrhVizJBIdLquMU4OSYA5uJ+JsXTmCZumLTH
NK9aW42QNWhkZxZp481G5lxeVN55ullTlrQ1TkicoFEaEaM/zig9NgOSriazpcpXAxHoLlcYcLgV
AjIKjFsxBiS0JYHUIlOIde2Y1fKrluhOoFvObE64oGTp7rJyXBue5bGdNcYYBv9Jg8w27YHAFYHp
JemB+T3JnUsrSZTJC/RjO2kA9qtgFBUMZAvBRGXae3KzK4Lv3fgjwV37sm7c3bbRjQn1eQamNQ19
AJD1o253REQNJvp9Js7XURfVuBABUzgtfZj0uk5FqOy81AS+ABow0zTUD10YpjGNcVnhKMELXJFe
B9jN9cNnVuksgolJZUTzNkogIpSe0+JGEfVB82MSGHcsHdco5UPLBV60xxb8Y28xqTvVR1C0O4P5
FpOqnfDBkuvQAKXFOzvW7MMre9qPVSVNyLISa/IK83de06scjZ1RSEEJLJ909GCX9eiFykMsLYda
k/wxBWr/Et9MdeqrGLe9vL5cE24+iPFCeYmQqLUBYn5+C0iwVnkgIphY7qbaiGAckeREbiUQ8Lqq
Gv/sTLKzYtkNUtPH9fakDck/n8cCGcV5idd9sTmep3ody56xxPHsFIYCSABbN0TMCny3Wcs/BISF
8H0mEs6Yc651AreJ66c+3gfDXYAyUPcVV6cQk6jRwwyFS3L4hLVAE490DAAeH96fAVesE2k2keyE
3kj8BZtb1K7P9VCk/wbescGTyD5EGuGQDcqKOQOQ80i9JzPeRSzLriQRkxfX8zaC1g/Z2Ckux6LR
aA23aAFE0v5eSunYdyLnW+MDe3vSN1JW59xIyaUglfsZUkLTAM5ns4tnZLnU0mw5yA/gf/4xWcCT
vGwmvndspDJRi6pLuo7r4VCurqXkvte+LLSzR8D7Wt1umXdKch2ubD2vl+WKlpRxyjBW2rQAK6+b
GftxsbvyWUkE13eBCBYW00xl1UwTiGiGXdp/qxtv+UxLkLaxGYuAlSBcaGoJGYPf4TE3u5lHp/01
+w3eUdOHyvQurxr3oDwbizAhUK2KIQ4UiJOjo9aDW1r0sClyB/ZVp7KmZTEMjEq1HvAsDuEx1YEW
rDjJlXTIRHj7InXY+BfQPgaGCHwvo/C/4WogkeBQ5scIS5YVHfhkH96dzSZFXWWdzMMzkr10xwLc
C63xlEXPly3zNwt3FsToAtbicJ6tDoJAi3Lod5Hb7C3FnsBNJx1E1x/+VRKZ7Z9qrb6/iRXVWJFU
6bBy/1/n++dXSdFCMjHQLMN4wvUBJ0XXOElTfNflDkQCoSfrPy4vpUgSEwflom6HxoDJqJmt869p
/SMhaE3IBTUeocmY0NeR3BjSAoKSXLqJmtqOlOKuKrXrdFK+jcHkyVbpjkN8jQ7eQ1mLkFf48els
QyYEDqDRSMyVLrymKPsvxYmG+W7oDUHaxHv2Roz6Uw6g+t77ilI0ZK5R7HZrb3Cbx8KtLFtyrJOq
2L2r+fI++UNJBIGKq5umAOkCzWfUZJuQpJCi26PBCLgWPRjql0h2gk89LOgbGUwwbMJeDqs1VGXV
TdU+AGSF5j8vuyJfDQ11dF1DBU1lTCSNczO36/h3mqJXS89cqtlz8Yl5eaRIf0lhDyopn9QalXvk
MVZq98Ohqb5moSAd426qjQzm4q8mfVukK8IVXVArX5qBOrjRUYD0aeluAFyfIK8QrBx7UtFSr83G
gk5kNjBFXtaTnau64StqISoHc0+R9YUJTT8AZWfbSWLdyvt5ZRqnGkaIF8VPmtS/7Af8eLuRwYaK
GAyG8YrBNzp4xYr39U5NbDq7ZoXJprWLf8ztTIQFwF/Ds2KM9zVdW2tDAcVI4zW9Vw6PXfN0WTHu
2hmopIMQFM/D7AN3atI6bQdAJI1aYVf0oZVECaZAAvu83Q+BNqYyJKjFVTldq/W3yxpwF+msgck4
dmiNc2X1GTKwxTdMahfVTmlESvCF6JoFFiL8YR/QtTJesmwdIEcF4VdRDvdDGXs0rD9z8hlnMYyX
BRGNaNNh06i0xxtK+BhU1O8NcgW4ZcHhJ9KI8a2pTZr/oKxLATh0QYAdqrbwOs0NOgZYINA5g259
9ukXMHAFyI7wyF1NEUYbv6XRkyXfVkL4Ph6KJK6BZ0Hrh2zSoS6Xw6jpIGh0igPqz27oBY8FqBGp
0+LhU3fkK+Tj4OXUXz/jfWfBTK5S0yocLB2CA+2hkB/n4bcUCCK3IlpFxivSwWgSuYaMpEdfzYpT
Wfao/KB9vHHfOryAV4nuLnFDD3/rnpVjfSTK4zzQIFgKT5F+XBbRG9i6Oh9uvGezsTyjRh2rSrUK
6IN03+njMY/RnKTlOzBn+/loCKI4Vx80umBeiSgoRDPVnWyQ8YakI1TgiSdMB5sGoicerkIbCesX
bPwQ4P7xXKNlCIXMzs+C6LEL+12sRodASjCc13+mfrQyv687TAaM6ntxphbGc64gy9LNG0As9v9F
RYwbJ1aAW4DooVbFviJWyzTSLleQm5TqbIOZODhmQxkBxdQYBI1Qqzt98AZUizBNhpMWBzmjTRXU
xRKNuK+ruYv/a2+0g2spN7kBjrSIHEK0p2TRJFhD/i2AooyC3j+MBbLzeaNigWCOTNheB/A02cVN
5MdOflDd5qkVpOL8xTyLYnZyaU3AZpWh4ZiMqMOFu6Kr9zWxHi8HJa4XbjRiFjJV54Ys4Yywq3mK
1NuK6VPrSgfhsqgkywtNgJhFz6xM8Tc7BKgpaDCs59U71GalLjuSSttJ87CrpVY0R7ke5Kx7bGUx
MR5c88ayzCoWz3S6E73aVL/FL3I8S22FMTsLYL2gt6ghLKM/GvP7OPkk/3rZSrxotBXBOAOdCS6g
JUSE096kXh59u/z7fNsYpqrIBrVMFlonKLt4BL0aKA4wM+PlZQ+WE7QEeHlPbs1iap3L4rh9QABH
+UseE/uqtgykgUBeE76RTaVXobdOz7jrm6m8F75PcNcP3MQ6sMCJqbBTgP3S1TIYMRHNdyBqRMtu
OgDtvneJ0/a2bBdO4ASdf1lJ3s4yNjKZK2ceh5gsV7CzUvmujWd7Kp+xs4BDblSfCBWgPJNRrqd4
wmTHt8YAFNx9DeBXlM+rYC2fl4FAGa6PA+QOkdbQEfrWf98cVoHUYRg/gzJYQ4hIlX8vYvXRjYi2
M8syXdG9W/nGHOmVNnTegCT9slVEijCbVZXQHA5EpxVWWXd0sHunCHpk6N3LYrgOt1kvZsNirMpa
UK9E21FWHTsL07Rl8Bmrb0QwkVsxLRqNI84iWL3MdrB6ke0ua8FtAcB96U+zs9WGKSmaNF4PIUOZ
nHAar8PUsPVhBMlSl3tDu9yiwnGtdaqfDOknQHY0g2hANEFLEjD1GFPVXZjU6QiHmxrF7gAKssin
cMJfpcC5V8/6cFpoGrpr0f4kW2zvu1JTywoltKIlU7LXEvS+F280UoofdKPAaiJZTFQw27IeTBnN
e1VqgXXja9c+a1LjKPknBgdgtrNSTAKbIGnt1bVLENBl2LE5nEQUFES6MFF8GLE922HVJf9GB3BT
mP4y2ZEQXY7vhhtdmOgzJlkl6RoERYHqoDzxNZ9zT+8kdEwY8S9KXzQjORld7eLeJ7AXN15sRK9r
sIlKhYaZ0jCEaDmNHarNTwqg9FDdeRLstNUcl3yQcfZKqupFqVNzHTO2Zltxa8wczcQeFTe6X/tj
gy+6CGSYG6Q2ujFBKk8b0vQTZGbA2q5OivIv146JUF0b15aJurVLG6/I7tGougbbywsnsA97LaSa
VFnRBPsoi+GQKNmrPfrhx+nXZTHr8l8wz9vFYOMGpVHIIYoGptsZv5voOkx+NQCTj/d5KGIr5k1o
YeOijVg1UVRV2DLbNMtD2ieZ6YYzqmz2G6Rs6yQ+dfJmHw624vx3bXJ/s8v+EsxW3/QxL6jWwB1U
FCeWxp9VPyyfiFbaFGyjepvZiXplJS+XV5afC66tV5aJqyMIRN7vMPBM17M+o9F48AmQX+0YM8K0
81dwaNWtdpEmqGZxvX4jj/H6qch0ENJGiFrGLk99ORMoxI2Km99nvL6kvVbpHX6fBNd5daLLU0JR
zbwXLBv3inMWw86g9LWmlcsCx8cVRzvK12sC/dbgMx9SX/TqIFgztru90tFroMfQqc/3S/Aciman
uBdrY6MNcyzGfVXGWQ8B7IXNQgul8DogWjvmbNQtQBGO4M3+j7R/2BzFjVAb1ZhTMu8Dq47itZG+
ukuKu0x+GrVOEAVF9lm/YROeTDDRl3S1D6pVaTPaprBaJdKCOQebsYjLSYcWo/S1V6RDrtizFgju
7SIhbChA1ozKEoRo0XiKx8FR09GNjObuX+4dJgRkZt21YbAq84nyAD8eAAVGM2WiU7awnUVtXfYJ
jo4IM8MYVPCS6Wa09kUvytb5TnAWxJioWqgaSwEigqnaS/mcha+CZePMYqM56yyAMU+QgmC7iXFA
EPoko7vIkO677ncJMkxtuE4zv018HfMPl6VyT96NUMZWTYKXWzlZEyNwPhm53XQqLgO7sqnsgQa7
y8K4DmjgzAUIiqKivPh+HylmIQGjpMJoTXKtotsZXq7pIhwb7gPhKoComOZWZJk5IUDS1S+ojiKZ
cAdXA9P29FzsJ+9U+m5xLULR4x/rZ2lshkSkQs/rdQHT4AHvh3Ymu3l0jwZFJ50j0MD/segvaSZq
g1vN8iFh2khlVrLqSzwWt9BRGkuXWD3gAV6z7KGT7ol6nLRPzGRrmyV9SzI2ARBsI2CXX5c0O6jO
iphTOurBBPJH7EefCVImODphedVEofu9j7RwkmnuMIwjaZmddtTGnXQpRe1O/BNxI4bZzb0UDmSW
0cH6FqP+F2fURhizswmOqCDPoFOYV+5gPJoNRrAlxbm8u4Q6MXt5Rnur0o8Qo+2Ib+6nfabuO292
M48e6vxwWRrXA4E7o8loKQWBCnPIJ3Qygf6FM7HUK3uUrxv6GPet06hXCnlspP1ladzgu5G2/vvG
AZtR7ochx5GihJmtFv2+zTXBmwdfBNJkVOBAbMs+ryx6OdZFgQ5gMJt4SQLcz1SE0vQ3FjrLYPKw
SkkK2iZ/et3/onBunoUxFlqAjdSWBYTN0tcQiP7dtd6IXmzW3/gQh1ASBT2LgaYc9sVGTsGOkjYI
DKBt9QhATJXEmV8NABusGEQWgCMbgZdzz/uNRMbJyzgN2nQtVoxmCw6B4DprAZVaxx6Rq0+glECt
s3bMSUJUjLY2M3zcLOzWy4HB6gMsbK+3AKSwQCSFeSrJFV25BQqySN7G1IGWtMCS5qFhd4OTaYmT
t3sluL+8pXiH8bqj0IkBb9fZF0s5U8ciQ3+zOzZPER6tCfVKoNhdFsJRRgfGkkXwJgVwHoMJs2Cp
X5ahJ5ardMcs+NboPZ5GbzW1EcjhbN53cpgI2wEwsmsyyNFBf1uFzZ6MrSA+8Jr33slgPC/q0yVX
8EQIwN5pzSt2aW3TL8sX5U72VVfep61DXi8vH1ctNKTpsJP2kTYtD6omCUPVckdKbaTuT3PSiQBz
eRURFPXOQtaP2MTWJUvaBSBrFlpD3gbVM3Q0GAe62Oa1cfOfrgbJDQTbmFeXeCeVOecbNJ9F0qRY
buMS30ABBtCK6sPsR1fRMXHqT8yUovNFJQDIoSvmF7OVgVdnhUG9itOX5YqW0eQM8dR/vWwvXu6p
w9cpsD1WHB7KaDXH+lJgChN+aJNfw6k8Jg+5I4N2zg2/5aDXI5/o23gnkNlgPVgu4qqGwFo+yKYn
yeBtHT1i/XYFmnFdcaMZs8MUyYyHvIeg8GvvtV/aHdCiUqcD2a67/EiAu4lrZSu4nHBCFJo9iYV+
JfyHZoT3njkFpUXLCkNOfRbadXVClcSmQhA9zhn2TgpzKNOQRDSLJezrwS0Oqpe4ERD67Tqxkx+G
n/qAjn69vJgivdYv2uy4NM1rechWiQC5BEr14CiGKFqta8OczO+0YnZ1nCr6pKQRxfRAd1pPZnN2
NTv6YqHLWBbBwIoUYty+AeJRUpowVBV5RPkx5g4pny6vGTdgbJ2B8fSor40g76GQvJv8te1T/zLg
jVkHs4rkimpY649dWj3G24ek7ZXOgkJ6hN4uO816p54f5Ei0fUULx5wpZpTn9djAE2qw3A6giTcT
JE54tr+8eCIxTPQr9LFqpwRiFO2XXh/jWLOVT0xObx2OrZguAE4CeQKWLKn6fVykNjFUZ5KynaqL
csB19S9Yh60j1K3W6SSAKFU+0hYYxylIML9E9GYc/M8snImJNophzw8NzTKIeqcaOfY66Ii2LhI9
Cjsz+bY5i2BcIC6qfEypieM3ke/NMr8e9eFer7rHy5pw10xBp50FqETA362fsYk5aFos+8UMLNck
p7jp/CU7LirIVZT7gOwui+JdczANcJbFbNWizztpziBLtwd37eQqr3VPBplBsRMBhfJaMt/JYnYq
yZdJWnDDRpx7y8qcyFVMe6Fuepo80C7txpUxrXtJRRnMapcPTrhRkrFb36R50uLZxY1NDOilIZBc
dCetAyccX4BRNVBRkOW11r5TldnFSqIUpTZB1Sy2zdIuvd4L95kfoYcNiKWTs3hAF7wDZYQzy3bg
XTbqel5cUJd9vqKgYQy7EMJjcpfm35bq6fLvc9PrjdOw3ePDoA5aIEEASD2+BLvWWVIAzFJnwZm/
y7wOcPZPouEtkVLM0Z8UgwwqBcgMlGutPU7j4bJSgk3Htrm2y4DYlOL3k/rRbBu7KV6H6aktD6P8
47Ik7oF19kZz1XSzvTO092RGAG/UaWCv17mk3Fmyq9SCOzE3Wm3kMGGk6AmwszsKjdLvuvlo5rtw
EFQbRUZhokdXd4qWaVi0pS6ui0a/m3pZkFhy8/StszFRowv0PKcYL3eXm/jLENgtXM167I51bC8Z
ahfzfhG1AwgdnAkYhipNtbo6A0aL6t/asfKXfdLZ+Yv0fXRlNzuGfv582St4SGzbkMGCWRVtRUy6
Rsfg++TqfuSQK+qj8A6k4VVm/1Ifcnfe4+nksmCBm7DwVuYSVlK/Rguk777Wo1pS+10o6vEWmZGt
2c1mk2Q0gRlHB12vpl/vJts6mXerbmttRlTtF+wyi4kX8tjDbUrIS7N92N8a6k6eXhpVEDWEajH3
AxIkBC1SSNeyQ/GoOam3dLhrUeqkB8Ovrg20Uy4CgwlOM4uJH0NGa6CFQTOrypyi8YJ2sCvV9FT9
OjEQUaa7yw7CezfZeibbr9xOWWFVyuohheKBX8Hp+vY7+pB2OOCOw9A4YHi6SlLLL8DhI5DNvRud
g5jFRBhjacHt2kPZZPaDHQaE/WKvKe7kdY6YbkC0FZhQU+CRIaIjhGndEzrFjPpllNx/qRATWgIM
pTTyGlrmo+Jrb3QYdKc7K/O36MgUqcMkIQQ9YvFQQ9RkPjXjbx0096OIG0sggwVhUjp9yowWMjDt
YjU3SnrbNv8ckWDrfiz6UpBijmOaYJVquiqMuwRLpwtgTLmFtc0hw4IshXhZzcYGMvQH7ah58Z1+
r3yJvlRIhZ3Sna+6QlRUEy0cEzjCLsknkmPhyI3ip/s1Ic5QzUgd7QEos+WhRMdPIwIq4AvV0DoA
ZBpUvRgHt8YkDwLclkHIXrhhfJpHvww0kYuvn/4x/8T4Mnhm9I8IyhHp6aLHA6RkbnNoAdbfPacO
+vd6dy3ShO4g0mv97g8SgVcFzD6wK3yYNJSCwcAoMPTSyWsaTaVTpGm8p02S2yRrFR9BS/D2yc18
NhKZbWzFVd6YFBKlNHikWW8dqFRGgsqQSAizgcMiKbSg6FEJzSsvjaWbWgLyrCAgCdaOLQZMGZ10
dYAmK/70ginA6Ea77Z8i13g1v5u7lQ63qO1BssVp1noGXzAbWxyYjWLKKhn6BcHsNVrnpkZY2VED
YBoUYtEFv58C4GFXskMn1aHzlDrB2P3zLjhdA3m8YgFEDZjC657ZpOONFXaYP5sRVaQvEkWi8HR5
gblGBIgGEDFXlNIPFwujj9uwkLG+rT9n35r05+Xf51/hNwLWD9gooOpSHC+rAh97eP6LARLu5t5I
Y5arJVPbzQ3UwQvEI9AYd5igIzbIAN4eVgIvFHV08RPjjUQmBRgXOYjDCRLnY3HQvGXflK72qN/F
t6Wf7RInORieflvv593lheUGS/JmtRWMifXOpoFJEwkbQ0a2PzzKkQcWEMHuE8lYd8jGdmNpYggf
zV5uRxUvNMq91UdON4mGBEVimMNmqMwiwkybBZTn2YzsIDMscEIXGDF3NSs1RJyzfJcEZCJAv94m
Ftb+qa1aBvrEAVGzZsXTqd3l1+Vog6TeKbxxX4gaRLiZvq5QwIEj8qsWo9xcdIVG0PzsTqqnpQ9T
sS/yyLaEVMdrtP0QrTZymH0Wk6pOygRK5bLV3AeKanlTiSN6SFLDjyOduG1Rxwe5i3AtHanx+7I7
cuM0sVTVQGEQwCTMYUDaUQ61ecI2DwF3GeogsJTvlGx5RYuEE1jR42Vx/JToLI/tljKUOjYiA2El
O4X7wp2u1tbr5iqW1vIV6Lfkfa94qiAYc22pgQlexWwaehTWRdg4TjNoVbyosGXW7PPUbYAaFjpg
NxHoxg1iZ//UmNN7UoZaLfMGl0NUPdc2KdLZkd8a+3UQLoOTdqMgw+Qr9teOYMd0tUGiw2S0sJ6q
2Zr2rLXUltGR0Au8hLvTz5rpzM4bIqkqlgJy/vsqOP95ZyNjvbNtjAR8w/8j7bqW68aV7RexigEE
yVfGHSRtBecXli2PmXPm198Fec6Igjgb5/r4yVWq2osNNBqNDqvzemixehNSiuDgO2pu4mHLoPvs
EvgsSlcIATkrqVFpVrMVgPoTI4maP8ef2AhB1a6d/Fb0ahLsFN8BOvZqoidMN2h/ExU/tEJy1tIt
NdW/roSineLMydiFTTOHUHWtVH+O8kQeshgZJXmMQvc60n44a7Nh7FM2G2aM46CbOpQCDbl+4cW+
nNo0tsFthId05WNS52kRhcBF4rFl3mJO4BOpCaylNMyrbRXqRxRzpfYgi+g/9tMKG+k4m0GmCO1s
oDN5IV8rQPVAXsaDdb3bud0NO88gN+ndVrB/+2GRDS5nRDRGbpJoWFWKDpUUteBBqeZobr0vzRuQ
jNkWeSJ64l3fS9GycreAIpn53CTQTgwl7VCjkJjBSIYYk/Ws5nAdav/YbS48Tm2msMh6BYl9MA+D
zRkEGk7U2NUztfM781zeika67Iq2geM0Rp7RkGKyA5GHCya5Teo3q68pSjI00XNxP2q3geJURg7D
oqtqQKFabHGMZ8Vlg63yHybru658yRW12ohk43SFTso6FiNOg6Emtj6ndhI/WqPgTbrrIWyk4nRj
rFRtQX0QjnlpOvKy2jUe2n14L2kEyergf9MOPvIzqwR0ZTO0YwlooPvKoUChcXaUXTZlTUTBzfb+
iu/Fx4D6YjSSmvlekXE2ZgtjuxebIMUPGiaBsdzfKaTHKZvV+I5PA1SoVZgReP1q6zfpXVr8NDUR
+7sAg7+k11nFqMyFXdJ5Z5vRSRpWO9IEaSamUu+X7B9BeKrruAHlcBTD5186P5tO5ehMHca4r7FT
JJ6KqRzX9WFf+V7huDt6oqSwzArrZtFDlt8ly+hb2gktK7YxjPZ1rH2Tj0q7vzeJv6PDMF/nBZzs
L1lr5r+lLoYPjIUdlrZ0O3uMtki/B7uYNDoCaHYtX1tW7trOSdQPOoNOj3KO6WDTbeIlgZIjuKU5
8518sNxWlI8S6Qv7++YutTDPLVMJjL6qnJTxr0J/bERtnfvu/mZJOetrxi0hgw6MzlN865ygiW4F
O9sldHVvcBe3PbWBSgRGRKQ07O8bwaai6SJ5hdK0+bdx+mmB+ocgH14dCBVdnKJ94yxwrXTapLDX
fF6nrpbFJ2uVBRemaJs4+9ukWiabPSCMGhTjzejIinSb5tmH6yq4bwv/UX5+0m4JcsVpYk8JNZpt
q6OYCFDYBfVmDF+9jiRYM56PMlSUSi4jIMWooTU+NdHX67//Lx7Gqyic0ciqcQRBOWzU7Csvjql1
103OeGLviOWQzwJ1E2wQ5SIFGEcT9bTEBkXrLTKdiRKjP/Dxukz7GKYJfnITU1v5MvuOJvKS5gh+
g+XMjtANM9fnZQj/aGdeUThtRuU5psJqWLg1Tj2DFk+oJBJVG+/uPgWXOmZiIVfAp/0whSiT5Bx3
LqqdbAQb3GQWQewu1gaCMzp5PZpSMcDoNGBUTQMVnl4cZ3+yVhsQzshYmBjXGwXkmLIDhmKDcVKU
Qt81YxsEbjeGXs1bMkOMIT120TG3MIW4OK/JLRvgdl29RJvC2ZhK7ZZajdiKyfUHBVEftVhEVxz7
3HdX3Ks4vGdn0L5daAOMKHYwmwYZnNinpxivKuMuP8ff8bzxVq9/kI7Wh+vS7TvmG2gutJAakqlo
HaB7d/rFosu4he5yjGRlaYj2VuTEvnRoXBOVM0B0yguSKXCZp5MZEK8K1J+9F4JCAQNuVZ/FlzV7
/SkHi5M7ovfOvvXbCMuZox7BrmypoZjpcTw2gXFX6E6JEBRjv54OyiSwfrv3xgaOqdbmsi3UrFNG
HXASeW5MVGxhjG+lf6ujZ8Em7p9q3VBAfYeUh87+vgGasvHvWz09gsfAn8/hDQIOfWSPDmZiQDTq
KSkmzwn0dl++V1jOmGQY3DoSE7fVkPfISYx/jWPsh6mh2Jh8JljL/QI/zGf4j4y8UUHHVltquErC
b0vQu8nqyF7mFcFysVoHswd8jHaH0oIfaDoIH+b7RuAVnLM3EV5DMoZ6oCBjsfvn+liDs3O0QeGA
eWuDz6h1p4Np+Ne3dd/IvYJylkfXW1KDoA4OonpqtaMyIQSX+nPYO7IgCMx+6f2h/AeJd3DqxQyV
kGUkSWCetIPkRcfu2Aei9tV/MTavOJyxCdUqarIIlyirfVXRfZx46JQYZYeiCaT0ossQC9Zw92QY
8AxAa0LRicetoVHoaHbKCK7U5qiW3ip/qHX3+jbtnoJXCN5493Kqoa4AEFF/MyyBRb9m/dHUBLWF
u8qwQeGWLk3XbmpQUuuWDSa+kkte/qKG39InSzpel2dX1zdInIU21QohOElFMcHk0hjFkqmIH4pP
MLIcB9jiGO2dRkH5/m5XwMiS0U6vvd6lJ7ifbg8W3Bg5aFv36EX1+4BGdn5KXBGzJf/o4pH5zcqm
vpOijCE/6xd2julk09qmN9oDAax+rx4SV368vqL8vfMOlds8ZMMbaQI1N+SdPNZ1b35NMK5CQuRr
OlSCuACn8u/AuP0bQ6mdM0pqr9ZbT4fDUhixM2urqFCMXZYbo/EOh79MV8wDLhsI1aGUCjNcUz/5
mP9InNEbblrsniHQS956vAPkrtMV82KVDAw3XnpT3+h+F/SH+jz4zQ1rp7VckbfAnYN3cNylSmQU
4YEjrvZM7YGmlb0KWeY4t+8dAnd/LpOmzUWEFZw74uUgfCji6i6qJi9povPQNi6aEgQFLvvKoSFN
jAY8cCly9pC2QzGWplF7YeEp64+kP8jpw3Vt3183AzOhUEIgg2birTOSyhVZas2qvdgAP266nEKp
FqiCCIJbuIa0apJbIYrFyNOoHmmq2NdleGHlfKfchKiYp4uoJKiY3wrRYmrJkhEIIZ/CU3Naz+Db
ddWjeUQbIbwNPUB8xilv1YM+OdVhOoganXf3CRNd0VyD9lOwU73Fjyh4jBUm4WwedBK0SmAagn3a
haCmhoZPw8DUGc6himUQbsnTWnvUOIMOt5cPsSg+zl2NvxV8A8G5TWvV1XIdK7WnLCgTqFPdM2KT
XNYmKv4qylEUKhTBcYtmJdoYy7lce6pMH3Wi3Y65eQL7qtvL/8+sLy8ZX8MVWbnU9Oiq9/ryQo2b
KH6kocCO798ar6vHl8OY+NdZITYoPU7fjXPlSA5GNvXfUZR+Fr3LBMpAuEvDiFullRq19vT0xlge
4/Bu0gR8CCr7jXdnaiMPd2GEZa3rWcS254F1Pmlu+QEVit8ah6Z2+blDyLNypWOMZJfqFk/rreSK
uMQECkK4G0TPy7GfKVa00PBimB6r9M5i3axVI7AffD3OO/3gjOAcg82404E0+vF94UWn6Ca5j1BB
jYZZ97qt4pPN77A4a6imtWGuGdZVOgyehnsxdsvPEIlNU5eC8iGuHFFn2e5CgmodnKUYZgJP7q15
KtRy0bR4rr1liuNLHcWRk3ck8dUOZTJGXYnyD3vqqWIOGkZpY0AWxoy/xausaS1k2tVe3p207hga
FyX3ri/j3p2yheCMBzWLClTUgEBptJNq9TmeMsEza9f73GDw9BWYs6p2WQGMyZGdFSnQFAWYzqod
mdfEujJyXC2Kb64idRQIx5NQh5hv0ecMmDzMIKFeDyyBM54TPLwUZ3zInkQnTbBhL7ZgE5GwRpAP
r+UIQP2cr4ttmsGCgfHXt4wvCHjR/O16chYlzjDMNBl6uGihVt+bSUplpN10ehloNQ1eWdTZt15q
QBICMmFZttOya++qpC0zR/Ale/Iqhq4qmOKrs4KxtwpaNjIZ5BbnHYNp4mONqsn4whyF5qY9Iy3h
s9Eeoq5DESZnzaZSKvMeVdierGSHicZPLepRZSKJtGf/sL/Kxr5js5drqa5kTEDJvnQ3svRJTleb
pn43iULsfIjntyHbLCJnyJIqB4+cAoEYOVl73wTWY+JVmE9st+AwR8MqWjmd+KS7cWULq17Z+X53
O23AOXfIUJJsVtkOpkcEYIMsWE/EVw8iy8lnUt8JyZmyOdW7DvF9ZgOK7wrYPepLeMQkSz++W9we
mfwC1RCiSB0XPXgHyhk3kELlyJTBXitsVp0VaGip1sGggybnqKhEF5IAjW9wm+Jy7RV2+S0n+bFn
vBFIGGdeeNS+4Ym/BsVR8dogvZ0nkUFgbvmVTeR73sbBwJSyHKo6ndgZrIL6ID2of9PsXz/yAn3h
292kitZlFgNq9Ntj6Y8HJeiObSCKWOxZ7o1h4WttqzST15BgLYc58dNMu2nKSeBoCuwI3942y+us
dSPbLvq0WJ9WhEIyEff9rhiM4dyy8JjBEK+3NqSaZDXSmxaWem6dGExHMJb+H2wIMmd41IK3Cf/e
QhjdQNWQlrhygvHm94ZIQX4aDtdhdldrA8OfX9oXNfooEF6JzjO5ULTSl4/XIXYNLqJiGBeMlwoC
3m8lSWtMvdc1QPSz5oL28rEYOjf7Eg2iG2RXhzdAvMHVpKnL5arGWMf7cfKN5AKeZxVV/4pmK+Z9
L82CPdp/01g6ZpOhUF1FA8hb0bLO1PJ+hCFSAzOo/fkgH0GH5rDCUpCPC27l3a3agKlvwdq0lVel
hhMioZEtl+PAqBQvzEfBw0YoFHf5x4kiSeYMoUYfBOB+eERRojO5v+tlRW22uydpIxT7++Y2Vtue
9bxMMHGxIduTUWrBbJqi1NWua6VsYDgdrPN5GQcm03Ji5i31MwehtiM5i8J6+5tkqRj+AgpGla/T
7vVcD4sClsFYGjdP6VltZW+sFEE5+H5Ex/oHhy8BK9NxTM0cLrCMqyFGDHYAsVbtrp+t0EGKxTXt
yBli+2E6w1GsZ0c/psQW8WIIhOVLxDBpPAaXNT5iXZ6qDu6h9ZHmok7H3et3Iymn9vMqWXm4YkVJ
nCAJeDd22UnJTyFKO9NcxGeyr46vy8rpPpprIxxogM0WRuCmtTOsjSBmuQex8fL5Ao8sLNTQaHCM
DevjYoHY/A8s+ub3Ve5ESaOCqukQItRR0GEmo4WSbV1QKcpuBd4xebHleDNbaBXnjhOtiiZrIhUO
WGTaCQWj8NdeIram+2nyPM/H6xfInppt0Ti7Xo2dNWgS4m7jvDhZWWLKAjo0h0JgzUUw3I3bRiFc
9gRC6Utrg9Pa1ut7XX26Lstu2H8rDHfhSnMxoOEHKL1PgjCgTnJqkWboPbT7f4uErvJu6GaLx7kq
izyv6dQBb3IGJGvQtnvCyN6gAkOdKK8sWEA+G4XHK0mKDvuEfsKTikxeuywfzEX6cn0J92Es0Fga
VKMaX7wp61mRoCGh9qKGBlZSPbVzgcCyaF7Jv+zUKw53kBpkF9DaChz5QT4lh/wiebrX+b8JPBIh
D5kQj8m9uQoHYyrnvgUeuZ19lhCabe1x8HuP4BFludKfqDtSGopmaAbBALG3cM2YL+Mc4uVWWV5W
E3tEu1QmGki8a+w2IJzxzk266mC1hKNc39S6XxCRs7JriTYAnMFe5yzKSQWdM7/lx+jQBaGr3YW6
Y3xDd7qvoepH/YEp90H+xfhwXQ1FyJx64Fqq44wCWRs/I0ZoZ2XqziE8pfY0yr/IENnX8fbDbRtR
Of0o14ykq4EN023D7j/E9y/sDz61h5v0zrQZoYX1U4DJ9uedod9gcqZ3rXAborMVQj5Zl+SQncBi
87w6IJo+qMKovVBCzgLT3uimuoWEox8dClTDTJKt4plN7RDuTO10n+MgEjkxuwFndSMjZ5HVdSmk
RnlBXcA47SVeFhi38yNzohT0/kg//yQXu0XkbLJidpNULFjVQTno8kMyffrfto2fNqZWVK4n60Wk
5vsUzAe8UL5MiMewiH3t/o9onCWZhzXWVxMvbusJ9QCgJJkfZ7TXMVKSyP+jiNNm8fgZ55j109FQ
hWzLaXVj1Nwkt8lJu2PUF/QyuS3CI/FDm3oCIZkhuXISNM7QKG0HHk8sK0ot8uPiYUTSoT80z4NL
fHoQTwEWnQWNMy8oDC41aQAeGOAwXdlnTWmoLjI8JRi97qh5LTJKosCa6CxonI2hZgOG2R6o8sPq
G2jKQc9WEB4mFDOqLuyLax0E67r3aN9uJ2dhqmikadpDeaaTcdF8zZVPKPpzU18x7NYDma6Tf5o/
IZLompEtUiYmzrVN5QwOMdq+VdgigxdMTX90YLEU9gqLMDjz0sapmhQst1reaGDlYnkS1Ik5ZEBV
amhXfuzFtyJPbLckabuqvIUBgS8GxGJVo1/VL+nwO0HJDFtxQ2pb/2aBOxCtJkehAgmOCZ9JHuex
Xs0Gps1q3PR+CEAad0N+DpY9emArDJLP9PG6AgmWl08rG+uilDkLQJvgOYt/6oWXCcvMmQ5eURM+
nUzKAaHKEULVVHKGLnWGsLxd1vVSranIYxIdfMIZmiIZFHWMAKYG2V3zafneORUIcPOz8U079Y+p
N/S2dry+iLsxn42+8KlkKnWJXubs7WNPYJoEQYAdu/XZCFCM9CDKzu97uq83Lh8RjDCyNsmZ69Q/
F5/WBHcuiMg9EHN13kvSQOhbM2N5bQM5I1Nm2jIqqNP2DPLJpA2YmEWs9LvlANsV5ExJ1qho5pig
h8rzjGKA8NY8IQrpmyd2BtBpG0hBElQVooOa1xwjRz6Iwp+iQ8+zEuSNjvlY7Ipim1j9YrRQ2af+
CB5AT3mAvcHIuxW1ZVls/39LYX+nLhVMybQMzAeR+f5KI5KtJFFfXrW9K3slpsaMB8Mbneo4BmUg
1Ne9zIi6wePeFVLTLVrdAq/KnhAbssfqUGifELZ0Rg3TQKcDCSs7bH/Q7OH6SfmXfcYcU0zARLGA
zplzEtWlNVgoOTM/9q6C+2o9KI/m0Qx+J8AlD+TsL3dleis9mD7YJb9e/4L9bQbjPOTXTcvki6l6
0uhtpaKYi6Xdu7vcXX/UKFg3vPxcMMWyy9uRuOlfaiS2E0yL3x2kV2zescTklHbUEmBjCEhuJ6st
e4rdOKFrYa/VL+0v2a8wwj0Bf4p3XexdG7xB5pxMk4Z6tsZA1tU5qNG1Vo3yiYzFmS7Clxbbw2tS
ctoVEqNc4xVY40vfShesN41TOeENvbC4auwt5wLlDZErqpPbzRmj0vA/e8t7mVXaLU3J9paNcOww
eMLwhwB8pWiinE8s8iDby4GdKFkotGhrOYdz6MZ5rlihIwkYX8t6yA76ITyiV9SdfPKFefPG1/Jj
IeRn2nUZNjKzG34T99A72WL8rEyfJ8+A1IjOg0SajaNoLmUgCeKv+z4uihp0hI9UU7G4C1YaGrWN
V8RZGlSmOu0xOxmFHeME+csA49zDrwYfgogzYDdiryLcYoHRDgO2+BpMuZEzTP2jTMzRpb8o6PqK
QANvjAtod0ls+swyR5kfOklu505xETHd79+7m0/g9HqOLXxDBts1nFQW0fLBEr/arD2KeYOmtwh8
s323YgPILfW49EOKik12I42u+dICxo7R4lO/eBK5FbsviQ0Yp8BGo/StVEGPXnrOUE6tw3tBYj64
bogUEQ6nr2Zd0klWIFTn5R/aY3iSLgtuvPWHdg6PrEVJym2a2O2J4F0oSgLumsGNkJwnQ4ewtYwE
W5jXXysMk52HH3V5h8HKjkDK3VO5AeL8GWOppElqAWQ8Gc866HZj1sjtj159h1BMIHJedk2uhjkB
SNLJYJdki74xAsWwmEnLqn9i6dRkX4h5F44EtR293c8fySio9t/1B1/R+GtMB9nsADZ5pFKzGvPF
tM+5qonG0OyWxsCs/UckfqTJYjQEKePlt0GVEFdS/Xryi2B09NN4B5aLyR9kW228yCV/dvBesbmT
HsqTHM4dBPw9GLF00bMKalC7OdLzdJY+XFeW3TfYRlLumKc9rsscgye80Tx2hlcYByL0+NgXv7uT
NXC0oZmYaFDMtwrSdVoZWsy/jo/6s+opB8np3Dq3WYhXfMz+5ZC/wnELiFCrrEQFHMz5y+RdiNfe
vOROvPoc+utJO6lu/s35b2qb/sVIvyJzi6n0MQaDLhBURdfoSyjExTSKuw7MMmOAftLj9b3bdyc3
C8uZTWVqtH4dgbc46xc4sXbu1z/Gz/RoOFpQfamOpZc8yahm/nEdeNeSEQ2V+jpmtYJ09e2GyoZZ
JV2KE2/GxscmSZ6WKvlcUvmiqbl7HWpXPzdQnIiVhHFGCSs9z1V3Ch/B3mBLwpmMIhDuWihlMpOK
hc4m616tznXyoW8EZmv35tnIwRl/3RrQ3KHBokgmGANzPHIUZ548aVztTv4VKfaQiEq/2dK8O3YE
GSIQWeomnrBvd8kEC+Noang5l3FAxw/J8vP61uyr+waAO2i6LJclYflQepvcsaxXFuhedrNixEXq
gZ5TdHvv3msbPE7tSj0H4ReLdAyn1Z++527qRsGE4LjCRmoIa/T3j9cGj9M9o1vacpCBF35EWpnF
ceH3NXYRUFRprB5Guv5ivenizO++Pr7uHKePeULblTILphnHaj1V+qNcHQSbt2uUN8JxCllp7VI1
lobAWGUzU1UF0S2LULMpHstnUfHgvue+geN8EtpF+QQGZ/b2JgFjvGacAnh7sm57NhFFFVIHihaR
e+1TA9VQLWskaeLWtjB8aNV9jXz+k2XUZXByIoBCDco5P1IpG5HBMr9yEN0lB4VFTk4ImEIv/otx
fLuG9xWNH+9C4zCuFgNo8c3qV4+lj/+G98vXFsG3Eu4dAXWAo3wVKcuuJdnAcpakXU01zE3oijLU
dhJ+7zD09/o67m7WBoEzJTH6RqTGYAjKoxprx9QY/aGnApT9R80GhrMgsSZpZSJBC9l7lbW/xnjI
RcfmmGPokWjV9u3jBo2zH1aRq43FqhDaLwseq6wdxnLUy98jgITDGkW79M5qKG2OdB7WMEXPmZ8n
gsI10e9zFgMPb5JOBhYPjTFOuhC3jirvuhrsR9DRhQzSZVVDjI7jMFWrTrcsVtnAAmRsJlV0Kh5C
d3TqT8tN4daO5Ybfr2Puq94rJKfcyLXUoJVjHobxI0qeC/Mor4/XIf5F714xOPVW8ymsUT8NTXDJ
7wkokqN7+q31oHiZv4oCFkI8Ts+zpOhxWwKv8ZQvbOBKErAYFDO0sSd61wrROD2HUdCnJYejQYLp
E4uZJ45yao54trh58GdxNgSAwAaDaW+Y4PnWrUnNOplXFabCvEW2SEIuDhdz7ct/YTiptwZKa8eP
y2inh/Z2OIsqDvaUBUEgA3EgVIhiGutbcNBmm9XaW5VHUN+ARK9f9jdySx2BvohguKMGomCzi+uw
QiMdGtq/aMip6oad4f05evmj6tKzdJy/XgfdxySKhdA0Hr4v1mzzjKczmVNMXKq82cAzYim/rVp9
ykYigNk94hpuSk3VMW0YUby3SyilZjSo4AtE8zx9CAPtELryz/CnEgzw4+QDvYs/inLFe5ZrC8kd
v96ckjqxaIUIRW4X3WgnIsbF3TNAiIYAMKqHdY2v+VdpOVV6RyoPbeiWLWFOTdL0nt7qbmdokT0R
/YghkhgplSkfV727p4nkSVpyvL6He4JiVjSFkURlu8GrZz1LFerelMor80ubnbRWwP2x539sf5/T
SyudlUVp8fujdSuNX2j+dZJ6e41FrIf/spyvgnDu4hQnUR0SAKWoDBs+pn5/WIP5l+bFp+YsinXu
af5WKs5TBHuQGmG+UeUVKz2uJpouR91LTOJf35xdH5hQMLgj8wNqJL70dlrCtW+MsUKCb3RZwZvk
oXr0gPcTknuFK87W7qrDBpDbLqKBKlALAWjmPyTTCWuB97v/+waEMVGLiIEv3FHWSdyAc7zy8nZ9
nOP1pGjx0/VFE0Gwv2+skjmYMwmtpfIaE62942B+0pf1+ToGUyb+oYxGnX/E4Ix63+tqOWYyLF//
YRlHe6GdnVgPnXQTixpqdrsZtljclmAUQyVTdLp4unGMi9tMwfQ/WtiVeZmzz7V6HkN42JrgsSda
RO40abVqRWTGPkmpdh/2w2FYCvf6Gu4rt0EUUEUQS6Y8k07ahmpd6tC1xps8GVUBsUvu40sGdhkw
ON0On0W8ymyl3u3aKyBfsqxWermOJgCVDtRXTeHnRu/TqPU6I/L+N+H4HHlVZpVJ2MnF2/UGFcuH
FE+wT72nOL8p1JGvnUVDh3e10lSQdaJ4WIJT8q3m06bDHEKdTf8BHZasjM6agJcl/disma0Xwg7m
XR0xCYbYY463jnGDb+HiOVsnbUQHlnRAHdfvctznKMiOjAzhvyiS2xfvFY872HJBk9JqgCd/Sz7F
P+dj7oYuOUq35CIf1QurGq2eQk9EO7OrNRsxuVVV9SoED0gO4oVysTvLK6PaNjAzGGSaoscmW7F3
CrqB4o66nFqURhMk7F0WnWXk+/qjfstKx5rLdBYVjrEvfwcHt03F9C0Trd9cJKIe+kXRZ+jLWPYo
TetS08ZcIjSBm9Cf6+dhdxFfofgcDFH6OSVlhuahAvWpkoJVNP2hrnykTf6gJZSwWciajhZEdKy8
VUtdQcUowXh5L0OkNF/PQ4mKkVYQnN2X5xWEcwBqSxksFL6h8o0cyhFEREcqPQ+pwPPdPWEbUbgN
aouY9lbDUGKvUJ9MXeCc7faLvK6VJXOP52roVDPLsVbmaEVPXRxN1m1YTsOdQkj+eWmNXLWbXB5/
pUUdrTbRs76yp3BBE/tCdVlkwHazaLoKbiewqIFKlq/vq5QyjjsdZ22JnVsD/d0oTWOzgq1bM0ZR
YXyoHxAkqz5fV869c7BF5Zx9BcTCurwCdSJ+qXoL8mZ/cp9uIThbqVnd2uGVBAj9rq6CSsSNvVtL
sgXgjCOo4fJWYSsnKbb+nDwykoz5MKQeyGK+LC5rUrVQq8QuH+Ew2j2ztcXmLOSYJ7JpYsyLNyeP
zXjplxQ07okdN25FTKcYgmb+tEq/JPXOXG+0ZRDYFqHWcGZTH9pqISPwf48KL0Fw2Z5j05YwDTe8
aJjJiBwQSERFcaC947mVm7M01IqMaSiB21oIzmjpZU2qj/+banJ2BkMMigq0sxBtPVZZUEn+HAle
gHumbCsFZ2TSMB+WOoRpJk3kroV0QMHSOTeruw4FJIIbTnDS+EbWuauiSWU7FSonGdw+TfmtnD/8
T0vG96nWIFXPRnYS+uXJSj/I8v0sjOEzu8jfnGjWxwRATcf4KZ4SoG4Ho8kbbAsiSshMJCf9LjvG
B/kg6pjedZI3SC+vg81rZi7B7TFmQBr+bv2NTiwiTG0UdqM2bbKFFVNsv6/I9nJnbBCtOtRnZcL6
yd9m1KWh1sVXHeowdmX1uCLmwnrD0zvZ/S96gvYtyT/r+vLI32CXhqZqbQxpp9hhgR6MkIHThSL2
HCSrkZO5KIeuDIFS7kbdt2vMGWezijKj1SDxeplRw6thOEl7CNGLt3oNCE3+pLhxC8eZ6mxIYlVe
mZDhvaUdmuL7PH9bwUR5/RzsJiO3OJxZnqaxHVAzyXoRWPlq/kH3WRVaebZujRPj8GRzketAVHi2
56ZvYTlrbMxG1tSgUPJIfaNWd3p5SEY1GHvNFY6V2TfAloLCG00G1SBngCUNTCYywp4e2GW9olc/
r/EkcPREEJwBlsg09/0I65h1iBuXpzCN3ev7tH/eXoXg7G8hDWqnrngeJrJ+mfTGppXkZGNpZ5UW
5OvwGM0Ssp6YFnUdl305f86JhZJIS0f0T6WceqhTI1kr49UqLCcZ/pJyv51OifJF7WM3FzXB7Rn+
LRinFOPUjEnbAKyfzl18SNKPKCC6Ls+u3qEUT9N1hPmpxq3jgmgSKdjrtzTMG02RqEMm84aEUW6T
bj6EUvh8HXBPJv0VkM880bqfVZkp+pLOHzXaBH0SurQUlYAL5OJ94mJcFiqXeAQsXbj4BGwCjrwu
n62iLh+mZtEdIo2N4A21f+1sZONcYhqmk5UVoHHpTvWNZBOUYFmPaBiefPbMpj9CrxW9fnf9ENnU
ZVBdGwg0cvun03FdVzNCKZSxPoVS44ZzUth1Mh4nYn2+vnW7WMhY/G04eJan1MioPhkwHFQmdjcX
vhnJD22Rnvqq969D/cvt8orFZS9onYckJMy/CvL72FHO7EEjXxrVLr3lEP4lTK6xH+QPto5cCXhR
ZcYCyx3sFXx5K8mglyjbR+sixhR8Nb6xUv3l0IvC7rtnYIPFnevcQIUNgSp6efiNoqNOXeMnTGQQ
HO3d7dqgcHYeeYuhbhnKkj5pvReH1NXzw2KsApO4e9QQNrB0PD4VUABjZTfuRz6vRYXZPzCJq+zU
uuEWM72T2s4e1yWoB9FY8H04i2gKHrwW0pNv4RZEs+q6gSFUpciJohOdb8n4BA6rRZzf3b3HUIKK
oDUY5VF0+xarmJNsLSaIJuPWf2Hy7mM8rRcMH/G6GD6dcguOLoELsqsdr6C8u19EU0w7BpqPp7Y9
t8VhUQ/Xj9fuGm4guDW0ZFLRlVHj1E0ZGBms0/QDNHwPGZ3twhxEDAS7ZwsZGVnDvUnJi8+10RCz
DLMkKcHaCF5bj00yVXWk5VmJO3p/eoFnsG86Nmic81GmcHoSeIbYMca2h7mpx+Urwrqo4K8D83EW
+Dr7D2l0dWmWwkoA+XRT2VE5NSgKiVeQ236KUbwG4uj7l6yTBrpNFkZY0SPsi2jf96+bDTBnRuqk
K9a2REVF+tJt3QRacpE+FZgPmPm5o9yXoBoUNXnvn4hXYTmjks8yXhoW6iuVprgNrdWNij9h3dA3
YnH7F+MdlUoVIIb++1j46ZTaciy4qvfP2KsY3MFGHE3OwgkYq3JDqG8Yd30eXD9jgpXi8yahNAx9
0UItsvWSmRcrEpzh3d/XNVAFIhekKToTcXOoJrWh3aJABDU+5lXKiMEEhn13kfBSVxRFVRTQgb5F
MJI4K+YSlraQg1A7KegVTAT3vAiC85j6KUyKNQREvN7RFq2fkUM6wQEVYXD3k5RjWFjYjjB2Y/Wl
H6vbgkjOTEUznfb343W12N83+2E0yLJIKfa7qrTnVNKclPw/R3e/tJAib/TPhnBbrsjJiig9Vivv
P5hS7GXtB4wPdxr9+3XV3fUcNjicYcmjEW56DZxQPilm4U7KuW8qZ06eruOIdoYzJpU51nSQB7zp
jXM4PRTdYS5+XIfYDdZv14yzJintw3qMsC3psbkrvPEw+EagoYusdLo/MSpUlomBKlW0v3JGJTUQ
2zINQCXyEYl6Lf1cRj+vi7N7cb9C8EZF6jLD6HJAtHNrS+0HKoME4lwvP3pNIIwIiTv8sCi9VZRA
yhCbRvLOzJ9H+SEenwfNFBiBXXXbCMUZgWq0rCifoW5YNzLfVOthXFR7WkWE37vqtsHhDEGxgHUw
bGAxNRTThIrm1PJtb4jswG7hFUqu/qMGFmcIsjCNeoIZciiIdsiJkZIksGrHfEETYfrIuGmlr4Mt
SrjulvJsYTnjEHfTSFdGE9m72eqwEmn9EZRVpsNKH9E/JaI2343mbsTkjAQOroUnBfBYM6z2f6R9
15LkOM/sEylC3tzKlMq2N9Nzoxgrynv79CfZ+/1Tapa2eLbnZnciOkJZAAEQJIHE1tzN+wa1iJHL
bb+h639xNFsgMWECvFyBohcwxTb8ZoJlBSUAfX6iT3v1VovuqvpLquzN9Bc67Dmp+HouuYBmoker
BC1pO0DThskidKZTjI7QKLIV8N/ZtZMlTslNYFfT5QUoE0eIPIv9+N4rtiGBTctKBafdh5mjgQ/b
4kQUao2XylVUE5NbTLxnM8ptCpW0So87i2R0x7bBbKTRvh6zVt3OEHHDhKsR1WIrHhB/s6YzcbI2
mm1t3MfZVs921yFWg9UCgnG5aJSNVqIPPlFm4N7qLZwOkXbCjEMCjsLrUFT5F/paQDFuNiWFkQ0p
9EXNnrbioPN7w2+h5SmN8a6UNG2pgXjY01LDnSYUMQqpDyLx79el4cEwqy8F+gzuZsDo2SHQ3Fne
FY1/HWJ9B15ojPEhUPbXtSVj/eOj6KgghRoPiWOcml28J89/icW4jg4ivbBX8DTfEdq27mUnywk6
UMlTnnXenf16pP8/ydCGRUPkIuXLcdWnhxk1u9Sml0Z56RoPkTO9Px3Xz7lH6aBGzmn66pIBlNmY
waWsNUQBqCU+VMWTNHhT+4ujxtUdeSEYjcgLwWq5RUFIDYzxtvEoGzDZlAflFHrEVXzJ0UGTr9/w
ZhJeCIZDjIh5HypqRE0NvbIfQeMhxw2O0kbeVKROKoH+f1YxGSNxOcKt41gy7nPQ/ACojzgDtmeM
dB4ijMZQ3u8HMJFDcOQn/XHAfPHasd6M3Iler6PKFyp9l+6Mykg3SU3WaN0UoTWBUk1l23QnOvjv
xrpBZa8T7nS0hmUOHfxKCX7Az3bCw/Kd+Mq7peb9EMblp1glStrPkTdUxouiBDurNV8lEw0g5chR
9cXewsjMeP4QkjZqdcisSPH8EIaKcIwMjTfh+PIChoFhnF428jiQLCzo4BD6XAdq/sLvt/TddQQP
o2zXz/GJfznIUSSbi1v9LLSFBOkocwNGxXWe8IUycwjOcDffd25y1zrqd16HH0enbIkk2E97o2+w
fAaYfifN9CIh8Ti2epHafVSoxbj/hHfdQKEKVf3J67x36gbkk4E7/QyOxZHud4FTbwJvOJQn3rU1
xz3ZdEHFUK8uzUUwsY1SeTtZoeWEUypshm7uOBzNvBWkul6EOSuLh8GUxsgLirs2R9UnhrtG2VE2
eNRXl1d1VKOSjksUBfViFzegWl3GmLcFjZY/3r3fK0vcEoJhHfd0TofJq/mvfuBkKquWssBkvK/B
QI4pSIEZpdNL0mpbuWnc65ayulYLCMbzDKks8KrWR3hGNg9jVLlSCb4Ppdj8FQw7RUmuNGEOZ0gi
TDe15oswu2F3HeKyYPzjCrGXXZo8mmlhACOTlP42UKTJQZGzasc6yd1ykL8E5Tzt09aSiR0lVrdL
jNT8uxV7J9Za2GM8xlk/0xUbBeswy8OXnkx/qUrmDJwaWUZa0P/RzhKzeEiQJHWcmwOOUbDs6opm
1lapdZEXd9kLGoPtVG4flJxLikSj0IdMnFkx+jsW2mrbsuoztBx56dHcN6DYajEbVAShMdj8QebP
sQ+eVDSWLNBGIRcag3owJQnPbqT3WV79d93t3A7zSJHr7bmj2nmYzFadt2nSisU75uhG28YRMnsG
qweO9V5g4znDKX/xHs45UUNmokabiHJUK3Dp2orurTh+m1WZY4P/Eg3ROmWCnNy8eDEpWnkIBwVy
EeSTG7AYn5KT/qi80wlPx9a37rjcXXR5Lo3lDMksX0ySGK6FzbrBRaaubzRtcM1yq/X31+1kFQcc
VjIIWAxDumjV6aS5qiwp9sr6lNaveIS3Axx7JdH7Oxxm68J8t1nqhTn2ZvPbTI4ZeamUn0LEe6nm
icP4WKr1ViPXEGfSYsdAO7plBE4fbsSSc0qkpnyxPrKO0aQKnhouqupFytgn1wr4LKwTCY9iZJ1K
UMgEoSfU/73Gi0aOMxhbVx/XGfapUY7x1h/41quYvo//UlEth4ZWY1/8rJ3KtNP7CERj15dt1aMX
yMzhrc/0WJEyNfaGIvHKjLySHPO/Qt45eNWJFzBMAhd3MiFgIYxB5rnNrYPEHWTMWS6WmSaelWrq
DAAI6RtK87xCBgWz9SZnoP4beeu1boR/bIPleQ5NlEFlKsAU6eccfdPMzkWLkCJy9i2e0hhb70Kr
0NoKMMTcSdK3tnj4u7VnQpAxpnKBGgoUlzeGo5mRO1viJk1k9zrM+tJYGCYl4xR98Qqhz7koxB0i
Q1gouN5uDuGcO3oRYnCxCFoV8/k63GXB5Lsz/cFjj0FFE41tkk2Y1IcCCXFCBWqGMWxCYwseZr+B
dcQR3WLTiHb7zDsqrBvGGZrxpq7u5BHHoNgrwEVYg/ehe5Hlo1DweMrWLeOMw7hTNQXJkFjAkYxb
U/uhh2/XdbgeFc7fZ5IyORSNbErpkom3aY/LZWVT8VhZebqiMi7yl7Koy3mkywTKdLtXT2r4kIL2
ttI+FeHOsjBeJIW60CuE4pCHoVLtLD/lA4chQ6YKudwtziCMKyUgDNcrDSCUKLIF9Xt9l3iUxiL6
Ogw2vU+x/OaOHv2JR0+pmRu5/5nRjbF76ocLhUrNKCqNgd9gDbkzz5bT1pE7NANHn/QIdSEq2Bfw
BA/eHpFtzCJ5oWOsMGD+eWZJfMXX/z/um2ladw2GSfsmWRNbIwZMYJr2IFs+KbqtVdT3hZR80arg
mzZU/nWrX08DF6JR0RcaFOY51oRq+CdyCDa4XMNd4OIQCWKrYtNPPp/xadWT/0BK7I2tNc9hGemA
VIOb0bqrUk76d3nZTa1iAcCEJBms3XInQo+yfwh87TCCvFTxQT+55dJ08WRhopJcCkRWqfr+IdmR
bEnCPSY6lzbdjvJ0kcrmlabxIJlAZZZaEWYlIEmzK623Xvpy3SRWAyEKkVX048oyroE/WgTJJTEc
NARCuQIZjbnt02Gj8Dqf3o/yl7Z+RmHsTjayVJoyoPzT+ZS6dFqpsu238ys6gG+To7IX3doZXrPH
wOn2//nF7d1EDAXeDH4TDEb8KGQw9/Is9Ggyi+ZM87JRbDyzkzPvuirXb0XxfRAH4tFNfve+hXel
aTHWodQjB8S8R7fRyVe8VLyFzSy4vdXWnpJGKcp6GsudBwKCSHF8EZP2Sy4Gph+FuOUwzbDxkXdF
jpiMnB7KVUNa/Dhml2jMSRHrBG7Sd1/0arbBo8qJm+vRZQHB7BFkEHStESB/jrZLL/NA7XIDDtje
pnm+6Fbo2P3KqwC5fC+ma7sAZTYFNUolqxrGGDRlqo8aoH4ngVq+cckMqjK6C33KIxeAjMckoRyQ
coBHCvqt2nwJq1eOGVFrvHCWBQDjLHUUpZbV04jp/1NNCZYVcTehoh3XLKfUib5fB1wNAWc89q4v
RI+PlWnAK4S7MIowK+re6v7zdPn3ZUKvvy7KINdkq+ZNQRnisUMqPom7angSw0M9cnKUf7G/Pxgs
h5zVTnmcDSJOtLvAx1W9R4efTnfCqTvSIUPmA6+EfV1zZ0Bm68lrkE+IIwAjEw1uWW2H5Rehazh+
xUNhdp1i0EqxjaA6XEDYIcnfmiDfBXH/9BkzOAvDBsmhbs0ow8VDbc72lD9PsjeGBkeWy/7fj3Zg
0DC1iJHq2MZCZUFl6il7IU8gdd/Erj7Y0bPlDBvLR/frd/AjbPhvxzw10r8vkNtWasKhBrKs42Xj
SQ3sduJspusWiGETsoGRE6iXZ6SrzLabuh77XO0qIEZIQIwgv8m70ZE3qdcdKAfU9UVbjeoLQEao
Tig0uU0AaKavQ9I7glXxVowHwUT1JA+FKacbBy3nG3M7uGtfWxuzyDw0a/vjc4EXOB7m6tFpIRYT
1KtunHK1xFqFL+mO8guqsIs78t1AfRVt7DQ32W3zveZl/jxRmdBuFsKoxAa0GamC4jZmXqM+o+BK
Rz2JDfDo/8KcbnSzicjzP1piqeKSrZErmg1RrsbUNcq9cVN74U/a/q43B27ZxNrz4hKRCVR4VSHW
YJVIXEOMQGuNvRTFT6pR2GJn7I3e2o2oqUpMywUhMScqr7rdYimZ3czsyahkEXSaG7Hd5ejjqDAw
TH687gfrceUMw25iUmIaXU4P2/FuxqSbxmuP1Z7OEkgGu+kcstXwSBG5wU296T51WQFKMvTyqZqs
s11a5pTlPSlgrVW2TchDqt1dF25dhefvM6s3jao8DTO+T9Sj3mQOKf025fUU8UCYXUaZ6n7MqBBJ
XTsl0Wx0x9oVKBKuy0I998L2FdkCSxjNklkuFzU35jaYG+QBsW4bgWAb5U2eY4ay+KVQOSnvmkhg
jfk/LPbSWRfbNLUGYM1tjrHMlW2p93LdetclWgsakoIeGzQFUA546u2LfaWOm3oYoxZX29PrFP7M
JsJRGQ+A/n0BoIyi1U0D0mohyO0hehgkXostD4EqcoFgxHk7WwoQgja3peZYpRZHhvVlB4GgoeKk
Cfa7jwhS3quzQhDyinyviooTRr+mWHanJjx8rggGpG1/wJgdS2vApD1piHZTdBKzb2XB85W17WkJ
wGxPSa6p0iBBGpXsTCHyS2nXJ4od1YSzEa5b8FkSZkNKdPAu1jGAhvJlEL/MdWKrvPPGKgb4HU1F
lVco741mrs1Br7E02a9M+GVIb3rLyVJWb6yRD/3BYExYU+ewHyX4CL09jLaUtbW8FTDFsXforMra
b74Tn9/Xt3o4XOIyZpeI8RyoGSKA6lOGCHBSoB7yqXNL9LSCFrm1VZ5prLrSQlLG9jrwBgpiDUTk
TRuS4wgc6LvrAeey7hw59FIqxvzUJFN6xYQ2a3dEYVuCy//Mke4FX91arsRB4wnEmKCWy2OdVhCo
in515a1hvnCkobvXxY6w0BiTIOiVrKGqHfbXV66J0VKxm1S2mdtNZIO7Y8vbTFczhYX22Hb4rJgi
TQuhPf3+6+SlGGWF/iTHfFJvKX9Z6Mig1s3AQmtwFLkaNM5yqswurrWTklY5FKnltwWm04snS/QK
dXtdnauBdoHCbONSWqGsKoN0c/y1a1U7H4959qvsj2Wau9eheAIxG1+Z5JIaCVg4M5qdXNO9Qi8e
5L59BIXi63UoToxiJ0HOSiQMVgjdWeNhVG5Juhel5+sQHDtnu9Ex72OO+haK0wbiFlV5q6oRp/iN
JwUTG6w4GoxpghSzWLgYcbInhuKD1IgDw4t6KhMfoKuEFA2uO8dQ8HQhedUizP3A02cuDKNdY1ha
YEg/pflbVYxuWpatPWVKYWdy/on33aWrMbGjlQS5SuR3gbutKqTOoPP6RXjLxkSPupfGsBexbEX+
XdA2Om93XH34WsjAHtZIacRJp0OGftPuGrtGLdp94tNxufUreJVssrX8co+ThWcdww29cDTuOk4a
cFn2/jHis1xRhV7hLbuGq6U760sc26ifdOnIZetZf581pL5qA/fpgWOuGhNKNJGMnaEh+TCJ8iR0
goN27IdRMf9rdf27bLqBGXQoFsIN/cfUUEmaIZLpBW6k6PHGIsntOBDx0BvDxElC123ljMSYI7GC
Lu0CXHSmgW/iBqjnjStc19gZgDFGeFcPrnGIAnbTjSE2e3PuN0Wo8ubfrEfePzgs2VYrZGOLDBQJ
QNhv5EBzQqV5EFLwD6Y8XiGOSO+vb4ujgdZgCkQAUkwvrba58VSarikUnHVZ37PO4jCGFpZNl+QN
MKx0kwiVY2idXVX33fC70CLvM2H+jMVsWrIp6EXQ0ddCjEgN36bm8fr3efqiNrjQl9zLRS12WJoo
FTQ8xVeai3pn2dZqkZcH8qDo3xdQvZqCDziE2ojyMskHPczt7L8z4VHvRCE1yIooWS97X5sGA85S
Da5vul52kmp0hCKyJ7HhmMCqa2qgNJEUFdMxWFKkUekSvENiyxpG0Q7STazwarNXjeyMwKZ9VZuA
0ifFGTcuTppWu5XyUlSPIHqcjZojzHq4XmAxqV6NZ7+kSSmpJTrWMCrVOrS7dANO9OPg1narnIrb
kFvotr7tL1AZN8oio0FBNSSkE0boA2sTYg5Ra1eYZY3hv+L3gXfxtWqBC0TGmWaxmsDZi823qTep
7mN6od2pBW/z49gGm/zFetrgPQoo0731qO8Hv32d3uRHOo5L2JO9/iA+XPfh9SPCQi7Gs8io6Vlm
Yf3kr9WEsdWdM/8QblVHsgu/3OoW6l260BM3rZNwW9x40jJJogbSqVEk1BP0V725BScAR5+riwa+
KIypsCQJzJAfw4YRZIlAmoKe9/1+GuxsQIhSeGWsq2IsUOjfF8HJmjR1HFqgSKZfZ18Mg3MnSrfS
i1Pj4vvMEmnZUGRCnUOKaASZWeaOTXNba6hHqoq7amgzW237TWwK7nXb4MnFLI8iDKRQqfZi87sZ
KnaCXsfrCKuPSNJCNCYhalNjGJQcog2O8EhpO5UDCqh/km+Tm7niljzzHiRo3nNNl0xelAtpGHQJ
ZEoxISi+EZRjno/2WPj69GOQOeneau6ykI7JkVq97lISAqzHgOMoVfywvhdCnPXldntdkeuG/ueZ
RWUMPamncDYm5K+xhvNpmmKizU+zqj7xvrF4WmGjUxY2xZwLuGxMra3S/0IJdafx4uw7I/7lCp1F
Yax9RFHpjHdTJHw/+k250zGDG9zBMZ64iT845Q6lXL70XfCqH9MmfKMjv5o7dTsdNB7z9bqpnH8I
a/76HMezDGmVLnY1sz2CmvsmGVXbAtWLLYayb1XB8/V1XLeYMybjDxUJBgw2w+FHDk91dzB7SJ38
jEyZExjXXfuMw7hBNSu1ahHgBOOTaN2mwe+/k4Ox/GGoa7Gmh7hGPUjgpmiaxxEN2sb9dRiO2bPH
tprgybEZANMq1ibRzZ2JaVm6JHz5DAwme6LBzjT1C2phDRUJs5nhVQI7szkHe1OWnECs/esw64vy
B4Y96iSYpaaIQoo7E9K4cZ46MZgGrkOs29cZgs3WpigYBjWBwjDYOUi2uhr5bbiJe16cXV+ZMxCT
oJWVonR5B5X1+VuRGuAo+4mJB7ztYzXR1c8oTNirSNFGRQuU4d70tU29ad1/+snluwTVua8jhjjK
bulXnxLPENGDg8JZ3WJZbrUG7FVNiNiQWdomagTVVSLwMCcVr9Bs1SYWQIyj6iolopUAJE13gbwx
dI5pr1+wLwAYT23GKDbEhMb0Hc2jU7dwMqdywWJEpzRtr5sfD419Pu5jo0GdAPZ7NBW90KUSPPNY
1zYGHXrhhsdwu1qlKGHqimhIpq6BPu9jZlYnSTfijRfh1M9uQLuZ2Gnpos3NAgu9DOL9FMnGlnhR
4vCaB1btf4HMrBupRjJm9Oa9m76a8V1Avmmf6VtV0YYhm2CDArcKs3IFiaVoNOHLZge6Q8l0S2F8
iUBazFkz6kTshrzA0ZkSjs4UQMSjxDRHo9NzGz/dEBdoXrHrfRzEeZVmq0ayBGSClF4OPRqnIRh9
81GOMUbKhH51xMRl19rxFmothCzB2EClVVGfJZCuVvG8NGV+1evbQpJv5Ci+Vyze+M01u1jCMREr
McqRiEOEO5PgxqhepfR1zI/XF+y9/uPagtGYsjiPEAwAquYQ+tMee6TU06kpHCuzq1PhiKXduAM6
F7LHaZffI2t6U954ZFE8GenfF/hGaulKOQJfkX7nrYOpWFXA2Sp5EExuFkxdHGIQH1atNwQ3rwaQ
75cxwZzl9jM3qcsVY2JINvVik9ItsxvdpL1Nk5fry8UThYkUeq5UXazBAEFL8JwniVP3xMmNjHMW
We0dWMrBhItBzdNcUajK4FXDzbitt61t+aAgfuXVYHF8ii1OHSWiRHILkZocpQKhnHyNFbBmBPNm
inBtovAeAjkqNJiAUctWPQ9UhWWLaaKSHQybSIs4KfPqw/5CgQYTKfKmFNq+R3pmpi5m8NS7DjQg
g2TXW/lWcmob3GsH+qjKp+/nRUT2HqMAI9QolIgag2P6qpNvAhC6VC5WD7MQ9Ie/Mkj2GlRJLExX
RtGcpxdoszPfTO1nMXym0GepTCZGhJg+V9ZUotz4LnS/jYFj7mt5E0ZooksVnYq6rjAmMQyaUM85
FkvMA/RNyZ6VVN51Pa1eXqhI/kTRQk3UBfXYrFjTKCeQIT0aXyglXuTXnrRXMHeEzkDtthPv0WVd
qjMiE9l1Ia6NTCXouiB+Gu2s8vkvRWKWpQ0lQYtCiERvc4dn4tainQdo+wG/MToMylP8THitRvSb
l9vVWSgmlg9ENkhA7S2Zbnu9tUsDDHy6xjsr0BW/BsPE8arDYC2NbvShGDlVnYXoaIpulLTYWGZ8
LLLqVGeYgVklniE03mSk3zi6pfHh2g9gAn0ym0ER1JCz3lDixvoxBHe08Gz5qScMNi8G87TKhHuU
5ottaYYQV98UeJUT273yqQb+Px6AIkcmNYxVqwkFCfaoCXspeLNa9G2ktyTkldJfFQY4jDdriaUk
kgEcOdnN0rORg+Hm+fryrJ2Ml6Iw0b2eZhpNoK90OFi1X+u5HZeHWuDxSfFEYRJAvc1SdaxgBd10
3yu3VbnTKk4t6L/sVP/zKFp7CktcJGDyWI160wKj8YRbHSxLSCgex+18M+/FL+gFQIOItku5d6s8
FVLRF7B6WvWxHmKV4umG7h1TUDnxPDoSP/RS6/1XX4KETMzIBque8GhPKxWmd853XbDH1/JAHuet
7k4bwZft9GuMnnAD1VycS5T19OasXiaShGJvBUkM9epZY+flts3cPjnN6tMocZB4xsKEjAm9/FH3
HjKqbWERm9bRBD+vG/7VPQWqZAJFaGpyjUEtOJFMu0Q6zulnKm4XnsVea+llIjVBBnWFyilRjiT5
OyWxz/ZJoJlQFL6vVuZrYGh2RMK7eGi863qiur4wOVCh421YEsEfyDhum5RpXA80T6/rYyh9icJt
pI+uTH7URWjP/fY63OqyLOAYH27qNBZxLYeUT9yisHcUfl///iolFaV2/z95GG9Vh3wA1SjOA7Ox
C4KXXqodEEKBhvvJzE8ReALmHkRHrcjZh1eDxAKW8Vy0icxjnWO1uhpbPYriR+2QjXdD8Ym3iqV4
jJMmICnJlRk4xXxKyGRnWW8LXKaSVQe1wCqDcgGwa7AF8XJKulnpBBD/JCjjlOvgaCqTBlIemWN9
PCDGHEy5Loy+CyjQNm0OYufLOcfi1k8ZC2EYi6hizN/pImyBLUgk9ZfKCfcJrgKnjeIVxObViK76
0wKNMYRZAk1mTdFS+ecofw/KyS7n73ptOlX7JKq8QsHV7GsBx9jDHPeFlVpYKaE/5Ds6JkS46SfH
wCAZL/mJqmyONnkLRsVfbIbaJA9pOAMvCx6z8tnKiR185l0CB6U/1seE7qHQMYZwAIYW9cesVg94
sr2XYuvL9VDBWSk2gI9V0QuiTmGa4Ekr1RtNaPapTm6rpN9oY7zpJWNzHZKjPTamZ2WpEQxDA7dn
qThDJrt6n3pyrLjXYVZ38rMC3z1isUhdW+Pk2MMGs+plGDAfwK2TE5m2krC7DrQa9RZAzOYRBnlr
KRWAquIm0jC/6MYkmCZnCJzourprWGg6lg1w3Grs+KJ4wtNkLwOniXs31s3NYGb+dVGk1dxrgcFk
ykFZSKFED6GyT+76jj7MOvMhBI24VfkGBu8oXt25+b58iG1+zci/RKmziKwqBUvucwHw823rgprP
x/k+tuMX2lqROrxBuusKxfOBacjvZZsf3bg3mpYQHXFXnb1yPKo8Fr51Q//zfbZUyyoJGSJiRZ4+
32pSa4PK08am4nDWjCrlInlBn+7/xGAL8k1LnQkJjOhdaZRDqTr1uK7QToYPbkE+UwFPLMZGclIm
U5tCbWTXu6LXu4JNMKqgbhxZsnW72ckHNeDSKPJQGdOoxryZwJ6JmUxy4UXj5BXj6BPpUw8vC2Uy
ezHRCS64CzPycn0XKo9i9BBGnynhw5SiPwtGRV1EpigkSl7mUGDb7mWSOoH02yR3FnnUScEJgjyt
MRtx2Wt5SzAqB6/bg51Yo13kvS3HvEJeHgyzAXepqelRDK0p4k0T37Wo0NO4nZ3rcfasNmbXFRCa
NCsCiFXc9vEt7mxdpfgWCeqn4uwZh9l5OxI3WkBxyvJ2DA5zyin54oQdthJ/rod6FFusSTZ6mXJT
o2joekTgKIqtskcmqYsZteEs/R2NGIbVOIq0VY2n6zDre8UfPbEFGpGSUepFeGRXYiLKlLajk6LZ
1s3zbrAraWw2YxCnGM0yhV4siwHnKYxjcyxfpqhOSZLAILx+IMc8LB6HMHZCi0dpvbZaGvYHE7XD
qGZTGGcFTVKfhIVOSaVxyCh8M+FkYKub3hKB8dG+t8I4ELBc+omSfSiYI59/x9BR1LrG91w22rWr
0iUa46pZZUSaFGO3aLz0SfbmbWm5dNozHY4pTp8IP0swxmWVJFBjMgBMHk9l9IQBHj3hzTjnLRDj
rmgqH3LSYYFS49QpRznhnC7W8siFDOwubmJ0qlxlkCGXfivtfa58nY3OxpwVu+N5FM8U2K2cpKkm
YFIXJSaOHto7CYy9wVb4Fn/TN+LB5K3Oan33UjRmJ69U3JnXOiyv34D0RfdFT7KT0W63mCF97FzJ
C38Qj3d5zVkvtpwRXdUlfA0yCtltbN6bHedyYP37lo4TO4gpUMXzcXctwG5QFp0KA9f0XdFXJ639
DNu2ZpwhGL2RWEBh/AgIUdzCrDOdc8nLE4HJddQyj7QBTYleqxG7ai17wgXE9eC9Fj2XItCfsMhB
egvlOuoECEW+M6TnUCW21PJKtFftGeOIZN2w0JRtGYxvylFUZ10mQ1G+dattMNTYm+5Aww6OtPCR
V7e1as4LNLYASTDrOEwx6s4T79MdGhZOUeE8jA+0wB7Eh6emtXkniDUtLhEZW0MxZyKMgxR5lfIk
FRjaZexz3o3/2ja7xGCMTcGMdUscocOiEBIbjF2nYar8eU42TZjuMhkv1dG9KpUv1w1k9Q5RR3EV
CAjA8IL/f7SQXG/HQRUxLoIOqRh39AVU8/VNvOfdpqzWtCyRGFs027ZTcezEOewk+6LzFbuSHe2H
E3J9vIm7vZPs1E0oO/E2toUdr0tiLVtaojMbfJXVQqCk0K/WCq5gErdr1O9i0mGwJPe6/BJLxfhh
FSTfuJuFVzCbryDopFTT3sQ45WFH5naH+ekoskIBjzbzJixcBhFggc0DhWqoagX/58f1Kw1dEPpC
MFwhTvd9JGz6mFc+s9KqAwz08KMm1pTxD8ZGkBdh+l4KjHiXHfqNvs/AFBX5coeEQnaJx3tOXnHx
j4CMqUxirE51DsB+o2zKjeSmruBhUIDi0ysCyyU+v+JlZQDPR1DGQpRhLjVpeAcNt5QLi9IU39bH
Ej3+9SH6qt30jomhbq0fYggQ+FlS7KFO5IZu4V13ystc5OMvYVLFyRqGCMcg0w2bY63WdgoKFS3a
dRgOWLXOdaxV+8E0XcmUNFQistdNVdwIEh4qTLc1EGL6bJ+blft3EExos/IqAhV4ZLpV9qvAJCyD
N+lWXlfYWQjGQId5biS8s5nuUKOoJ/tt+nSsMxob+iP6ytBWhqI5cjMcC5eydqinADMP5/rdeinN
Ei/3WfX/hU4Z81Un3YrxQGy6Tfw61vuxvZnM70r1fF2t1B4/XghRKzkLzdhrplWlGehAkTpfkJ/1
5Di2nBKcdQhTAUGMIkoyO958KsJAGDO4RKZjvMkxUyMY/dN1MVYNUJcMS8SbnIV/fAxgaRKMM/ZW
rF0I4kjikfjHdYD18LVAYI4nY2yiulsEQuvS+XIY4zPaAl5Fei90qsf8xHtcXtlTsTLITBGRDTwq
sQPEFHWay3BWDJe2NjY3dAjguLf28tbkMNWs6+4MxASKqJIaBAoAhfphKp4NmfMuu5LZfZSEWRx5
bjFgRARA40kbxQ3R1LI3HOOeFkeRzlVyTjRaj/wL1TFrpZiFKGYgLHxXXXVj7hUXA0284gftJxtv
MFfK63ldQlwpmT10EIduAKOU4cp4NAOny7xFo2GMQZG0uHITZJ/gKvigVpYSH/2LpdJkquGO810Q
/OgkWxt8jtVf3gB8xGCS1iyeTDWZ3zXZu9JRgRatk7FHBZjDo3VcDRPnRWPHgeEc0zYDgThd8Bri
ri75qimv18VZtXQDZz0TDIQqJrp+jBJ4KsGIJUEy3FK6sdqHmZdyrH4f50hJMXXzkuiNTIE2Rnpi
utaMQ/LXJOfdna7uCQhvmPuMoYI4JH0UIAzGPA2qnO4JzSlFSTX6uIcyPzT9r+uaujxIYN0tcFPg
6Ui/5C6z4lbtA4nQ3fZ3lKKoum/sOd0X4kOUfTNBSRl9ZpNYADJByAjUUtA6ZBB42xuK5zzamjnn
sE+Vc7HVLSAY5YlWLxRViNURMPcnQOteb4F94aSpmyZ9uq6+dUM4q48JQGQieSLqUJ+RfyHSSeEZ
8pqvaCKOBnTHQ+hkUhXUHLWhrtN8a3qZAmLnOYZG8DKu1Yi2RKFSLs79wZCmodoAhVaK0/Q5elZd
3Rb8bBNu/vPUeUW1lmBU5AVYToakSwesTii+gapb1HJfy72oFHibA61FZM1gCcRYGngL5Z50AIp3
ILfBrmqd1A1N4LhNTmsGt0RiDE7p01YoLCD9Q52P4WG+ZdjRiXyX/NkhB7LPRHt66A6ae938VnOH
JTJjf8qcj4EQ/U9GECh7iZ/syBbXAJy9nX7omjKZTU+RU5OoAUwkbypbsvxI+z6Gh2DWbGKheneO
eZJRy74CyN6wCk1f5OIEySqPPCmbxAv37YF8b9xql23SXzwqpDVHXiiSvWTViWQKOV1CQYy3sy4+
4hTFeZtYC7UatiSkBoqhGyxLeJKPQw0ebdxd9F1kd22CgitQAIOC15wVp1BiuwVXvjy1nHC40hRH
Pe4PMNudEZBA1IusMd00stUb2lKNQ+qt9dDbKa4ZbMkJQR8burzhVOtecYZlNuHMMsNQjQELkX7q
6ltm1vepkZ7oRMI4mh+vu8J6pDyjMcfGRo/6rjShXVM7dPm3STmOOmcB/yVOnjGYaBxgzpckNRX8
HFUQEQHhqvS114gXNt9wKtrV1UNnFa7RZ5u6wKsqikD+8wXtx5VkAnU7S0avSBCyBGf02PgojHCk
4f7vNMkE6IIo9QxeSQRo/TCa92myj3mnON5iMaE5LsfMbP8fade1HDfPLJ+IVYwgecu03FVOluUb
luXAnDOf/jTk7/dSEA9Rtm/sC1Wxd4DBABjMdAsYSDm/FrsX1F0TReeM1dYRCskneniCBByuNe/3
makb8rkecYSKdenU1pFVSeMhDJb7YMw5wXHzzrjGYsJwhBbCsWyBVX2jilVgXbQJ5IJN8IiXTnHg
NUxuDh8qEIlGla0hD/PeNH1Wh9QIMHxEFy6kANJfc/VstqO77wibMXEFw8yS1A2x3qHuwck6hMS7
LH/d/z7PDGaGdD3voXiI77dl5c35dJhBB2L+3AfZaIPDmllZwcxNAi2QNiZ00b7Rs2ZO5DW+fpDc
9ObPW0vfQzGbZJVFeWIYlEYsg57m1FqG8i2JrsruWY04x+j/x+V++wBbo5eZQdhlBsxSD91RuUhT
KAPp19OJ9noOP3ALVTnZg+3odx5ItkQvI+0ymgumi/LNik+h2492+Vl/y2/iAtR0nCPA5v6xwmMi
OinA26UndOJUT5avZOXBML9ny2NV8ChItkPFeSyZuC6WqYxGP8xbtDRuWhmvUqJdyJGKF2qeKj1n
TbEiCgEu8yQQAVUTx1QOsvzEcXc6Kh/OTatRY2JDuVRkGQfMUu0WxxSZaRWs9H7jCmj8RKDgndM4
a/jt7LE6zRtZ1U+Khkmi3BJGbcvNIeZy6HFdj4kUQVOKao6JcZZq8sVRfk60/jJXxEOhybkVxv3J
qJub3BysvsmduYvtcJI57688S5k4EphJMQQ1LO0z1QEtJziYHkolOnDmb/Pcu5o/JoZkFQpv+zev
t0eX3sVqe7gw0ZBHk0vmCy/5zLGKlRboob8VJBLcBbLbXh8Sp5iSA5kCl2MWx+/ZjMwst0Uu0CU2
nppjcyMhT6dcZ40VH0eHeLM/65b2fR9zE1IWZdQNgHrvAxdYLy61Put4F4mGi3S5zedv+9/fHDoZ
TBoKEclHkpg01Zs5WpDu1ptjJd4HxpMQf9qH2AxMZwg2yOOs2YWmYOpOpyWWEaMqurpLsoMh/Tmj
GXauFRBzVo+VQkaLFWwJ09tyOGS8cujNsVKgZIdUifiRPiVoCtLHI/IkvXRFoONJBhvSdpwT3+aE
r0CYFYrXj0o0I4DImicUp1TnXKR4RjBLU4Dw+FL3cKi2dEfhW6j5Zfy4P+EcE9hqBQi217o2AKIL
Tqr8oP554zzm+TxE7PudoUJuSTDx/co4JYXfKm7Qcs4JPBOYbTvKmxSSKIBIs1M7vAzkeX+INggM
39vA7NYByRYCzn1Ms27nnxYHxeh+c5N4gv0tfBxvUY5u5159m3q8ILa5GhWqg6JpKshlqH+s9joI
ExuRrGVI9kWHHHUxcVZiUd5EFU/0dHu/WyHRX7JCCgg0JWsc75zgy2xDqf2AuIkSGdqRXeA5cn9A
N/MSKzBmc9VyrZiKLkdegpJAHzp/9N5UC/x9mI3ueTpvECqUNGglfKgdMZCmmtsGW83gLeier2FU
9HOyF7yuVijkr8AyzUHc3EtXiNRVV8MIWbagMiogmj45FLeSlTjyC6U6IuCyBgm+s4+37flnAxn/
mIykMaUJt0ABgbpA0eHj/vfpRHw42q3MYbzCTBOQkor4fiJ/IsF9Y6AFW7Dk/nMshJyhoz91D4rx
CZB5pWpnAMrIlldjKe+FOn3qzer7vkXbK+o8YkzEbkM9izQdfj6mYB+XXyP0xVf5qeU9OvBmhonc
YA5GyVkAF69J70qBdDdnPSc5xBkx9iDVaF3XTPTFZsna4tDIemYtYlYd+0h82R80jhuwR6kqJGIc
ljCm6vxBQQcJOtcX6aaPj7qscGIDzyommJuZLJRpjxVUyJdafJNU1zFPt5czN28c9atFiv7QtCsE
DFwqFD6tlzOm6Lg/Yjwr6E9YQSRtoJplAYhOP8b9TVlnTl4N7j4Izw76I1YgYzkYkM7EtEBrCvpS
phtkAsfHeBBMAKhJRsomhB1zXXlFbF4YGu+AwIvSb8UzKzOSgcBj6YwHT4snuoWzXDSg1ZtomxcK
mQSnfN4ft83JUUVD0sHdKOP/9+Oma8U8LwNeFsCBqKrY7mJn1nj9UDwQxo+RRkjaqqXnTxSlzZW1
IC1oPO4bQoPVh5i5MoQ5l0iqigqbEIYs+pMW95YwgDutuSrH0BrEq7x52IfjmcQ4NZ4Z2lgcAddo
YLkrPAU9L3HJqXPfDNAqdDNBpQdeW7akR1FHkGy9PYtEDvoPLbF4KqcfIle9YNuY3zhs+wvez8wo
SLB4zOBqzl5L4YordrEZNs+msA0wqNfH5hlirykan4x+XVY3sXiZppKTZyknbG6/y63AGH9rwl4f
U1ogII7+iHfbWrqYgmdtup+QvArrV0gZca8/G32aOGBhntDch7oBLKj3K6mYOzDyhwpN/eg39dvJ
OHUztCE7sU2s4ZN2iHwqwhh6/C7NzdC0wmZ28kGNpTCoJXhjIR4U6BNLZPD2HX475alBgFRDTQRa
jBj7cGFEJ1Gh0sqsX6mRyFGPOkxTvdzDiP5xSxaGEwd9gmpnKPqxvUS62mQFrMFxa5BBc0MS3Z7r
hSusTcPCh7CBSg9FwY1CBrfj+1kTxDSaolQ3HEWycFw4TJaHq83NQDO5qJbl5ag3J+oMxxYThR2a
l0ARAScRj4P+OPIOqdvXsxUAE8+jTtfmVoI9SBOXlmxDmcztnis/vGpfoIrYWCCg8/vE7v2crwW6
bZ1qEFORTJFojIuQOIYQkQbw4Ko65j663WzdJSjdJB542mz+I+dm4CJnQMbvUbWhl5BKRuBCOJk/
J/JhiXnNTNtPGCsQxkWWoBa6yoRViQkXoVQGkERbLOmERwyPV3m/GfLPYCz7Z1NnC2RkDGyVxXNZ
PSnSY6oftIj3PLf9Kr3CYfykmUelazuMXIuS5aOYoV8Y7T9uk1ujN7mSW1/SjhDB4ZFVcoGZ2KwF
UwjufgDnP8FP+JXSJRUY0s4PLzsIWLhTZtGCRW61IsdVWD6ZZOxaIwCxqwP2UayDwWlbwQb1mLUf
JjeXgI4Kf/AUgynZZI4hQdLE6hhggavG8DAr5idJ5iX9t9f4CoP+htUhMS21vB0lYCSX5k0IIjzz
Wpf91pG99tLwKhuS16/BdXQ53+/btr3FrYDpGK+ATb2vI2MBsFFBBaS2Ck8drehmyq3uokOfeeR3
VyQHC4GP2r8r3gV/cwZ1TdJ1WRU10Fcz6EleyHE64kG0fEnMF1X+qQQ/9i3cPKWsIBjnjGMJSYRy
MpypVl0lOKr5vdmqThJ+bsqnv4AyZAjVoukc1dpMrOzkUUrkaIA/yodh+qZiDvXQVbs7FJtytm4a
oD7scSsoJkpWdSctcwio+RT6it/506k9ij6vj3VzflYwTJxUErGXiqA3nHIhl0MwIlEe3MpgjviX
gQOD1ns30Kt2wcEAblBOhaXhubV+bkK8rmWPgvFzH2pzMf+2CFJF76G0mPRDHAIqWjyJ3AkK5xLB
+z7jboFRRij+xIgRtbRSbbab7K+uXisTmHiUyFI7FyPmfhpUtyuqg0iCW1CEcZLzm9vWCoYJSXou
xTKoe7GdiIU1zJdCdlCWL2N6tz8h+y72ofRCy0Jjrgq6aChUrHnipDuLIDn7MJthALd3A5ULuBOz
ksLC0vVx3CMM9JMvRDeKFFr1NNg6dKVJwhN53h66Mxj9+yqodooSNTXYKp16crOwssLmlCBRwns+
2YQxoWmgS6KJ2yTjyyEEsQ0iyfC1WHKT5qojOMkrKu6Ux/3B23TqFRDj1NrcNxmGFIdA0U/ix3D8
sf/9TR8w0SiriCjrMtlCPhjYKkYxY7z6e1N8GqoLhVdqtm2CifZY7DO4GjCxWZykpcknXKcy9OAa
0s/0z+nFcLlBK/T/AJiIHHT6RDITk5FLLx0YDbuvZsnZrDd9eAXBROMEhI2kaWCD2C9WWR70LrR6
6YcaHAivHX9zfzlDscWimdZowwI9KCcUamtedLtIQyvUX+UcabLbsq/hZP6+E2xBEjQxE1SNosOE
rcEyhLnSZwGnucEzToU3+MoBHJT+33QarGGYtdkPiyIPMQ6rmWrkXtIsgg8KId4ldMvd1iiMuy0o
yBbQ7YfUVRccdLm007Dz9seLB8E4XJ1LQdJHMEQdbpblhiicgije9xlvKyRiNrkGE3qtcFID8qHp
674FW8seL/0SOs9ETcKz//swOS9tVIxlaDqG+hgZL7r+WUef7r9hUCtXoTgeSFNWIzDGbrxMBkiv
y+IxykNnH2bzgRENwFT3UKfpIiYWt11tit2C0eqc4kifUMNTeBXb5RGX89e/OTavwZh4HBUkliV6
I9EjU/DTbAj8JZsEd1I7Xlh7y3GxJ03UiooyclEgZWJzRGJZdCjXQI4oj+zeXZzcbSG4fdv5lNFa
dCZXcetjgz5cXm5+0ztWwIx/k7Btm45uOuOSnzQxdYohvzQFXmZxM+ysYBg3zyFMpHQz7EtAZtAe
ILuINni0CrocB9narFfjyKaJ8jQDJUcHHPUqvpZtiC1BlVc+LmhKd0ECYieWfGEmXO6EzVWsQr9P
xK6nIuv23v/rKW21TqSjmPtqcFoGTj6bzsIH91h9nwmn8JoBWSO4YmQcwtkvi0/zfOim6tRN1pCI
nGW26ROrVcZEDNBOJD2SwHjaCnK7L2dHzQ1LD3hdIDwYJmhk4BRQlobCzE9TDncnxzj6c21AEOuv
bGFmJpI0QQvfIsZs2P3c+D2pOJUj24t3hcHMjkL0Dq3s2CM6Rz1pN5S2rkNGtL0yrwNPOpRH89RC
BNETHve9nTeAzPbXRZCEUWq6yRoQXSo1V6rVbwXyvf8Gw4SIcYnyCuI+2KKQC81SS8Brt9FEHJSt
YxeO0aYu04oug6V4SAUDCjc0IxkpP/TiLlG+kOpRNk5Z+H3fnM1E2gqJrU6bInMxTaS0HPGkfU79
xTeOtWb3HpUOKJ3myUTurvel4z7s5mSd7WPLkIciwzi2Aq4RcuEMmuHNg+K0WsWp6d8MgCsYZtNa
mn6MRzyzOL0stL4kd4ptzFlwLAPxJR3NhPO0u/m4sR5MJlYQtU/UgJpVu7jqO3gH8KX71jGsxqpv
ssO/jiITM5ZS0xdFAZwRlfbQX5rppznnzNRmsF0NIRMy8m7uqiYHRhtnVykpnFydULQggBUy9kgg
eFKSevvOse38BK+wqBtAEz+zkuuuDLtFTk0nt/r0ZCTXY55bumHLBW8j5iExi1nXx7IhQ2Q6QV89
iqJhlUOFgv+BuDVYhrNu5FU3bnsImoEN0QB9C8Sk3++NamUi7UTPhv97/srt6vUbscxTB5KT9Hl/
JKkDfNgpV2iMg/R6C/cvgBaXbhBdLNXT/vc3l/Hq+4xzRFlcRIYO54hi9V5KDXtO++uW8Ah/eTDM
lqILpFXQ2gc/b/B6HV/XRWib3cu+LZuxYmUL43V5E4ZyRgCSy485KGjQ/GVm/lLzbgc8HMbnmqmq
TWUCTmxArcwW2ltTOlWCv2/N5nMTAYMHyvRkyYTQzXtHI2GQoEUfh7DapVtweWhKx3gQvQLSq73p
7KNt+tkZjH35L9W8j6IMJ7I0vNJjrxA598JNB1gdmBk/q3MZFKQJjMGp0IkV7VDOmiOQP5d5w/Fo
BcP4GYG8ewWmbGQgyh956krl97HkzMumJSokXAkeQJBzYHakNGurutaw3fZKZRvdPVodbJHweEK3
r4aaiDICgqk32CdUrZuzZopxSlFu6NtOe8jt1IYQtGLLOHrxik83p3+Fxri0rCZJNmVA04uXIruK
Jc6ZcnPQ8FSj4uIOoUn2NUwXkhQVlWhmLFJQEWuVn+WLK2Q8rYjNlbmCYaJlOoOIOKEcXmKtWO10
NNveK43EGgnvELk9YGeDGH8OweEwhCIMWpTQ6qSv+vy4vyA3a1fwcv57yBhXRv9nsjS4TyA52x+K
OreTIPTLaXSFVHK7uLFlZbaxgm7UpPkbF19BM4E0kfKmmNUe9Q+BAL6D4mvVzBbJ/ybhjdMBfFwz
qF4Yk/3o8zQnWoJXlbn+hiOKFaitpYQnkXCGctMrVjjMih2rMWnjAF5hxvIxbMCmiIbvohsuRmN+
2p+1zePICoo5HFSplhopgUnh8DWPfqTyw5JDffwkcTehzRW1QmJcPSdVkk4N5ihC/3Gk2318r3KL
KXkgjJcTVTflLgJIrBwkBZ3V15PIOeBvb3MEBHWyBgpf9Am/3+aSXNNCvYKfNyB6eqtTORVoDAUX
hcdjiNg25zeUwrwYqlAQ0lAdjk1OCh1DFG/IUtsdVwNv2wnOMIxfk1gDjY9GV259bLPnIpBtqYhB
8f0iSJ/3/Y3G5Q/Hw/PgKYxrJ4XwX/vpOEBoVLopkI/qElub3WpwOonHjs6brA9EKIJSa0ML03DX
9BQfNTaCXSEZhT5e0a8Nb9+6zSC7so7x8cqUs1KkDdY60lFXZiA/TcUgcF4st+/PKxTGydF1R4zg
jSDhqkUQuoPQvR0cxZvO79zuNJ2oYHHolTy/500dE9+lTDAks8YOQukSzYv8Lgep5oDrO3FUK7kG
wbQ7XhSn8WL5c7EKBNuVwUx4VwPdbKYBk5gPqtXOzxpK3vYn7q1afM8vqfGrBHodmkkflIAw/cGR
bcVJ7/CaYQ82LT4zrMyjmeBfxNYaUt8p+Bilv6IlQ+2NiedbRcXDAxNZcKBJ80XpkMUEo9vioO/k
RrsnduhCt0K6G5CDnn2B12JHP/rR8v+BQqPyveVzrQR91AK0kn4uwtfMfNanFHKOfi09kcyDmB5n
rLcXyRmQiTZym89zNgJQr4jdzb2VBZm7P52b1ejnkURa/71RE2QbMz3FPlCZFngVfkpOa0eefNuX
looKaygphn8ZrM92MVtpsKRzmQrAFAzLNC+Sym5izhrkDR0TX9plmLMiwNCRXAFnp1JboSpzLj48
DCa6iJKAQ45BnXA5tPEXc+IR4fEAmDhiNHGBRBiNI4V5KlvxAFXjkONj2xvneS6YiJFHhSaVAzBC
47bobiP9szSH9r6T8TCYkJEHM0hwQzrfiWF3BCVtaEaGJtzdPgxvuJigUIqznIg15kPGS3FwG6qc
+eaYwWZjVbFXooTg+2mrCLYhVFgbYHazpzDPnX8y5W2zXgVZYwilekkAFYizK0einenxYR+CZw2z
8EMt00dJBMRg+CT6XocHYvLSKTwMZqFL4oA6vxgYeV7dFpJxKzTgYGrGfxwt6hir0RLNXolLDT6c
RQdBJ07yV0Qtqyj5RpO5QohSSailBgiSeBkOd6nGaw/fTgr83tH0t6PMCkEuIrUsJAxVdBRtxStA
oiLfth6VsuUzovLmhVn0tZm3ZjcArFE+hVHliNHFDHWFfQfjLMe3EteVRXVXhOO0YNXX2Ulpv4ba
X9BFrOeEWe64V2RjFMEIQ6qhahB/To3GWUpetTYdi51dn207jNM4W/IMMC0xrFxUbCG7q+TJbtBn
Mhk/9sds+z77OxqznYdK25uL3ACsCA8ieBUNKJSq/SnuB86S2fY3HfSaqibiPsTWvxWRrBK079Lj
fnfMvOBFijzp7lcKUlYPPFYWLh6zlyXTlCI8zxhGd/6puolHWzBmT3RUHxc2d38YN/17ZRzj33Mn
J2pGAKZm3xYF81Rfg12PM4Sbc7UCYXY1I4Aiep8BpGme8d5Yzd9yAg4sqD3tG8PDYfzchBCOkU60
QjWDGFytT46+iM+SoI9e2OgcB9w8456NYpnsSNbWjTnBqGl8KLNDi06+Jq4tNToo1RfDOGoZjxqI
h8gccpGabJTBmDBX0EenJJJU6j31eGVe2487K8uY/a6W5qoUSlhWu7TDAzn3zopQZvGcHxUb2qkg
6ZP+zQ3ZeqYFXdEkqWFaB7oPIuCAnSqfYzXmOOJmoF1ZRv++CrRmVkzDEsGyon0As2zRcs49HAfU
6WpbfX9qYkVUW5jRpKKlDf3JbCcHLz5f2oRXlbudGtWhbIAKIgkiP8yJYZlNsR8QsVB9Q1kZAucb
7akDuTXn9LM9ZgYSU+CaIFC+eW+TTuTIkGdsTrMZNC7q0ZTLoBx5tyseCuNzTV23aL5GelLS3Jlc
Gsv9fmjYjnNnK5jRKstGlvsWVpCqh2LpXZ1/FnRecdn2Aj2DMO4VJ2rS9SLiTxIQj5C5sxJZGI95
XCNJLc65V7XytaRA8xU0Uc6+gTxs1vXSEtxXKgZQMW+koLMbE6WtmUVG/aAUrih/XfRP+4i8IaWL
YeXs5SimsdFRx8AuPHUXJBTcoG44MX372q2fB5XZoRQ1TxK9hWGU0JYqOYYuwqzWosNGsmX070mV
JfPuelxUZstKpV5vdB2o9IFbtTM0XnrKL8zxSBlKO/B3LBxbNxcBuK9NGW/qqLanc7wa0bFT6rQJ
ET4Cs7nTJtGZi5hnGQeD3baycBzTUAGGjmYOixDTE82FV/ez6RpnQ1iJK2lZxqzMsBAq2VEmKLHK
UHjgiVzxQJiQESlzgjwsLGlNt5nuF/ki1jhpUd5gMVHDzJK+MHNA9K2XqreDwIlK20EcjRWyoSLt
D0aa9zNeaL3aTQUYDvKwvhxjckQ1LAqfoXUmLDdCo1qymTlt0Hp9XHHiOvXgD6f1FTTj4U0hp7o0
I69s1EpsSWP4ddTIqZtR468UhyD92kH87C8ixgqS8e8gjiR1oARvbXbqNQiMfC9VjlXbdXtnDLb8
PpLECOXpIHfTLPqSEtmJE0VQawqOnR8gmS25zWF81juHp+617Su/p5ItY+7JGA5gXaHpwaMmfZ3i
v8pxrixj/L3r61GXRlhmomrAMMWLIEw5lV/bS+psA+PvWlKFUhECIqx/gHwPnoDWBW5V4OYpyYDi
qqpA/Q5dJe+dvtdTYSlT5MXRpO+aUwNv73QnDutDnAi8/WPbpDMYs0uphpkF/UjBouTTkqVPRqw5
idrxEjjb03/GYVYyMWMUMciYfhmkj9LDxKPf29zfV4PGLFdZVCrUDuH7dbd8VyLVHpXQDuXiLs5E
F8dDayhjH/IQvNzE9m1gBcwuWl2QepOyalKZNbCI2NJrfFDxfqHY6kXsKX/BdEDOcGzqME+FOOsK
zNeEfpnqQeBVinLmic0Xmn3cQUMV3xeSyI+N4jJPePRLb4mOj6H1ty+83fBX+3g9dZky1MCIf5oP
v3oaajvH0CUO6uT89iUv0QFAqfFBpTjymQc4C4ytzktnKHGH9OGpcWY3vKAPTZCisbPXBa2uyUl5
SR2ILb/uB/ft/eRsNB34ldEEhBtVTwAq1+NhEau7eC6OmSG7XShZxvijTqqXfUSZN5dMICmDaBim
ELnGCKoKkJK6pm/mOKo5ynX7TbsjcNHOLg7xM9UAmu9kSMig2eJx/1dwAgybjtSaBuorE30WEH0V
4rGgk9Tkh30MnqFMcAHPuoI7GMYW8hseEZO7Ip55GyeN7XtOywSYOCBRbDbA0BvwnyeVeRLH6VVK
zUukhpLAOOlTcopk8tKUoQV51MnKhdYbyPJnhwRVkdAqg1IYQ8ZjpaiZzO+Ys1SPwlxRnamahcyG
9ox5u4zB9GOcje7b/rgyC+UDFhPbZiWu0D4pqU5TxSezCY+d0vmpqnp4b/+0D8VWDTBYEMx8vz6W
XgnbTgLW4FFV+rfn9Ydfr4bKkYPF+OQHLObOHkL8tVLAi+KId+aDcdJQDZ8KlvgSeNqhsWRLuIXC
w8zLTzFe+h+qiRZ+ooM7hiWVMEiqTfI8gZG4TB7SeKkukqWOOV0z1NVXbvoBhP6IVZhZSCqPbT2r
Th0iWaDmwkWMJ99xrl61trDaNI28/cHc9pGzVUyQkeWqK+UcVskFGo3qT3E4H3QsgXBR7X0k3vjR
X7Iyra7qZplmmKYvg5uPELweeaX27G7+YfiYSGLmc45K2xEe70je4qRuacdXujvZSBdc9BdcvG1P
PI8es5pzBa0r3UJ94lPv/spaqg/JQ+BI99ohv02syEUl37+NI7Oqpb5Wh4zAxkq+LIXYCpLHfwJg
79BqrjRVRmDUAMFbI2kv5YX3Ys7xOvYGrWU92l9b2FAE6qU6KX6aGH40NE6S8voUeD6hMxcLMsil
MInAoq1Oqg0BUce0xeNkUy6r/oIXnTZdwsRtVyUqusHYWjcTV9wWDZ+ogAY7Qgv2pTR4qsBLtj9H
2/H2DMPWuQ2NJndSg0LrVE91d17y6apIIDHTRd0d8vaKJZXaKyglZ8vIUfYfCdnLMHA7JTbncfUr
mEgsjHJbDRnWdFNdVc0hzCY0rD3oXfs3sQPV2CCakkUNnbTvY0dnaH2kiWBnkbMGldi5X7Xa/f6I
boanFQSzlIUiN7LZbGAKionhm1bNE3aiC/NDbF8hMAu3BpdB29aUYuY4HOsDOf4qqeO9U7KUQb+C
4G+cD+VJUx3IYEYFTudMznidQBE4osU8TnzIL4tn6fCrLGqU3J63R/4/bvm/idLZdLpQVmEs01FU
rNGd3RapCfmYH2WHn7nfXmhnKGZdCzXpqr4DlC623ty3fiwSd9Z44ZYHQw+Wq20rn7paSiqMphCC
cOwmyo4lL2SwWZ0PM8bs+jqIkwNVhSlBajUD2mOtxgnuqCJqeShe8xHqUU37RqtW2H+Y2PmATe1f
2ReQXCCGQoexnb4MTW8PClhu99cWbwyZrV8SywBHYmBordvql/riLz3n4LQFYYoKIXjJAcUS+140
R1MYpGWFXVH9buJlrVHu0ETyF3asQZh5ygozkYYYIHl9LRZfs+B6BonL/lhtnQDXGMx8kCAo4j4r
MR81mI7GiFzOWvow94I9EfNbntec0MrDY+amJCCyLBXgCS1IvpCbbcVPNar068oPGsIxjjdLTBwv
xkAKyVjgeJue4sg3E79uDvvjt7UlrcePieNdI0gTelQxR9DoyUs7Lz4v0qeax3O9bYkOrTdQZKJw
gtn5RKOK+qZDWKCKgEHlCNGPfvy2bwpbK/G2NkFr+BtEfr82Y0jZD2UIkPE0uqKbeYIbvVLOeOjy
2cvLPtrmwEkiZduXoOLBPs/kqaRM9TKojjk2Vh/baZvbUIwNQw7O5sidcdjj5dily6jWver04NvI
Clsh1yT5vG8L+8D1a+RWIMz0hCQatHkGCKX1B7eyF3l9At3g2TMsze6gVrz8WWbvAyIzV52yBEYe
4pg5yeFPU5jtWpE4ECwn3wcMZi/SeikuF5B7OQVE8e6xRu3oBim3C+ku8vAvaHESl3ipE9yTe9P/
xyFlgt+iZ3ouiwCnb4YEb4Z4eCCJRSBfOrmJBdk38yV+5oDSUWPPTOZqHplomCktHpA6gFJJMWgm
gD2l8r9R8pT4gVcsRCPDHhYTCUH7acZLAaxQPkjGI9K4voBnjiG+kA07N1N337atA+faNCYWSqkS
JiGYq1G2pntmm7tBRzgFG7ylxsRC3Ax0A4/LqiPJr6HkBdp9y90TeWYwp1olmts+WLDSOqOx00Zz
ZiL+2bsN6/asVIvYLmqo9TBjME+C4SfIVIT535wfzo7GcqNLUYytFYHJ0QbJngzpzmgNNEkHzv6k
8wKTwYSJMqnkrh1gy38CtnaaurqItHnnaifarZBBkZ4zfpzIbjBhQxczYegk6gZjahc1ikRGJzWP
Ju/xgW2z+TBRTIiQJbXRYrqFtC5VN0Z4cuAYWWLLlTXZkysjH6KGFg7QXLpSTqAwmEAh1XOoCOXb
uEogdajtILGqi9ZBCvKkQDT+b05NK3dhYoWIlqyyQ2+Ng1fly6GsLdwfI39e0kNdhRcoCdS9fcfZ
nkPQY6MeChzZ7FP61GIdVznSCnkVW+MkWmN8ASFkK8pkjotuB40zEhM0lpZEZCa404vq6FSzetmp
yrNexBynpOHtY7Q9wzBxwyi1WJs1wCy5B6Yge9ZM6JI8VuFjo/J2EZp83sFiX82DLtCbQAFWcqRv
5vEpPsweNso/ZXT+bwH8Nop9Ja+6FEdOmjqThC8Gme1uOZa1H6Sf951he+x0dFqrBLSI7BOzNOWB
mOv0hj89JP1PEZKUCdjntRTs838qGPCfTWcwxtVn3Zi6WMc6VlVUBgmFLQSDXYs8DcptBz/DMNsh
aMu6rqS776SnVoFU/lLa0/KFX1izfaoGa/P/Ro9x8HkUo0nOYZCGHAUtuUq8yBGPJvpRBYf34MtF
Y/y8kNqkCCkafaVTwNCOq1bt/ErBBG4xcgLT5upFgZVuqKDvJ6wHBqmKjbJSaCrhMJr3sWIpJq/I
ajvOr0CYTayZ1CBr0NEBGixr+Uyp9CMvea2eswvlYELKvnqS/czmkW9teoiMmgowM4AVkKVbmsc6
0wSi4aZq1K8tSkMXIymtWk88BXnH/RW2mUQzz2DsQ33XxvNoiACj07YgXVcUR/m7akm2ZqdO+yy8
6EfDRjfuQb3fh96ewd9msk/4jY5i/MhQMYPZNaG9Bf2XTOFFxM1T28o8ZgazjmRQcoZ5vyIibpah
NQ/uhGcLqj2TFlb9mlfuvmXbfqNAIxo1CFSc/cMa7wz0xCJpXc9WdRn7+SlxUIMY4nCw2PltB7JA
qJMdeIWrmyO6gmUWvNQ1KShxAduPBMrsiT/2UHv4U0qFX4FyBcOs9GzQ08jssSqybroYs8lHpZkd
Curf7M9nGPY03GWFikc6wExJex+B2D4XK1creAmOzT1mBcPcoBsllMMmBgzCyaEaitESVbyolbkH
maq7OODRKmwHyhUg45Ja2UwJOHR/3S8FazxIfnyAQIA9XMMljvuuuBlLVmDMkVgMh7GAyDwNk6fA
aKwcyoLh/L2OS85s8YDoQlylVyNT6cq0BZCcmHZNaistQdyfVXZnlJxyzs2XLlMxoO2kiCDdePv7
CquvRhRJg+7R6Qd5dsUxutXAX2POP6a69pahscSQPMt1f1CSrLOzwWysRCzdbJRe9keX+0sYq2M9
avViMXFaFVJvCbDqBpxRDKn72nempSjNEZRyV4GpW0Xe+r34w5Ck18boeeVxbA3NrzWp4sisUikb
gyVYGg1tHJKS0LKE0IdY/NWETnz8fzDtyRawVeWX6P5wUGCm3FEF+dmnjsBvVKcGfziBnn8Hy71E
pnGSlYz+jqk46EnnRyWPGGczyq0gmAUrqbESBTX2DVUAfWP6kuMmGSY1x595KMwqXRIziFq6cQxt
fcy0zNYXzQtjXqfwtgetrGEW6GgGxqzTAaP7r3RZeGBnt7UvkLUBB1sIhSxr32V5djEeW01mZkg5
7EoD0yVxb+dGd6U1w2Efhm41e35Af8ZqiaZzmIdyBbMEgs7h0DgpZWUnZDjpKM0ph/Km+j/Wvmw5
bp3n9olYpYkabjW0utvtObaT3Kgybc3zrKc/i8n/pWVau7njnJvkwlVaDRIEQBBY0EWjGjYN+Wol
mYVaQaJ3vC4CAr2IovGrrpbXwUKvqQljN0UnOogkFGk65+OjeKg6hUBCczFip1Wo7Ba0NQTr+LPR
9u1CYoY7rJ0pKz+f1FZSTXGEUYOZyfSjQj5yfmblh7jWfdTdzmMJ8tDVBARX2+GLdsbk4ghtioml
pMBk1SXGLkMTsF3+wJUf01j0XeIVP5Jj/yIKe7cX9IzKhRXV0EQdCYGqWv2TRYlPlfLDZa3cTiyf
JeN7Wy3QR5aTxjzHsTmpboFm02O1i0uHfJmc4HbxEBLeSnbs5m64G0R3lk0JMesFj3eSjLHV3KGY
y4zgGRLXc2rFNjFzD9UKAt+4ebwpxYxyDD80wMb9+hCkyLiZC3rNXLn9kKMsNVC8TNQeJ8JgYq5U
Msh7S20yuPosKux0Guw+mHFhFhBabGv+ShRutbBWSjSiEc9V/MDPDoHfOtWtfle76jH4hg5G5Nis
75f1QyQZZ0KCNFdzixUSdrElf9J13bxbFrLYXZiIyGC3oUwUScqM5o9vfA7CIekrC3nYurii80Ma
XPed6BmFbfYb2wFdY4ObVA1D/F5vVF8uaRj1yKVRlO76qpvsssBFIsrpT4pbOYwr2Lu8gNvu7AzJ
k3wbpM+7jPEispoMYle7xE2vNbc81Dsw/d2I0pPbwfQKjwsG4lZdYvVXMF1+0bxpTz31iIYym835
EqFtepgVGBcTTEmUZFrOhEtMm7VZ682BBlcGJk9rf9br/yueW0Fx5zgcZ1VDEyKe+eMvpn6q+q+q
iK1sUwNXENwxHgIz1kaFJSZDH6x/mAjQa4LHhs1LwQqC/YSVpSiabpqKBFKkFbpQjDu9AxVa7c6V
qFPt53G5oOoWd3KH2YzaSAISe27oPurHfJ/tQDTqDC/qtXUfnlgVeQaHme7Kr+FOF7jMzXBnJSgX
DMwZ4oyOFcMNtPH62LC1MXJLxCKm3OIZQkLhWvYkOGpM2y6JzHnpNkpyTGf+KTL9JrsZIkdFxdNv
dKOBvh+NjZfxmDpcguOMiaZjPBFmiUFd4vJEVcvRq0JgsC5DvC3oIkRL8gkS1fnykir93TANgo26
rPRv6rZgdC05Z0dYWz4Zga1IGCAj4nFmK/HvK/WGYaoqx7ogM5QhsYYH0i+7KUhOrT7cDvV4AwLJ
YxUoOzOVYufyDgmMryFxRoOSMq4bjKrAIbBum0Phlk7wQfXHUwNzWDi1wENvbxf9maI0VEwVen26
5YWMJmpbNXQO77JEtkt5EUgkQuBUvC9JawXsGM1gOAqb6nZJhQ+V2xpxloLT61ROA3ViUlCtb+Hp
hz3mMNmdER3GRv/A6jDbgbrgYn3RhvpQDdrHYcL5tlS3iYYDjURkegKZ+WGZA0ZxhLGOxHZVXTfy
kzp6l7Vk2yb/lpdnKtXqUo1gqVhtxVErH6zimEY38vzxMopgVXXOVWoW6ZOSQAo1UcDAnLp4inDH
QDQJbvuonYXhNF7BKQsHHcm7pL7WpKc5QDlr/ry0lTs316R4zhaBXKLdYX9febS8JtOSUaxeFoXE
76GhXllOj5cXbzvOOEvFFncFYk2FFJodpFKS5lEBdZhhDZ/HiHwYm+xYqlRgdkV7xfnOSDILo2Aa
Rxu0eS9ODWKX5P6ySP8SqJ1l4ozFUKvNWMsAmVHgoqCJDi/Xh9BvT4VX+aIbrGiXOLuhg+dC0pmO
jwlx4jpzrVA//KVAnN3oIr2oNMxBAo3LhPlzToWSg6+x07uIM2aXHAIRrcC2ViDDh0k2aDBSOK0o
qyw3SYPMTW9ksa1Oir1YQ2SXXXM0W/TOpIt7WcRtvTgDcnpRlwTDAXRImAS3GuhRMXk+jD5dxti2
RmcMTi3InDZSaQBjiKp9302HZVESuy2a0s7/lDfm/4LqMxivFloBNugct/+0eQrwljcKlFwkDKcS
adSPmdEjJSQZ8CAZ8moUWRpa4sVJ/nF53QR7w7dFGCrRywUlm64emHZvZY+9NHn6ML4nncCmv//S
OZW7XnVKHfRGjBULzJtFeSqqGzoIDpJIEs5TQIfDRsLIADfMntF4aid5Zlf5l8vL9S+h0VkQzlEk
zZyUVQEUltIawP/VfJUO8+7nTfE6c0RdtCKhODcx02FOyxlqnVUgMEhiV89Cpy4iwQndtnNnqdjP
WDsKM5bTgj3eRqm2KzRw7aKr7fLKiSA4I6AobIwfigzcavQT6y5rRDXzmwAGBfmRhKHBMh+PYJir
kiUs/irxYEEOcvT9HQKsvs/pV4wBWUWr4Pt6ltm1infR58sA265thcDpFqmNXilTuDZG6EUZIzBx
uhwTY20kS4/y5Aub+TfVa4XI1nS178Ncp6mUQyaWGkOJ6mNQOOPdvFOdeiehIgFl2t9FcakIk9O1
KZvHuWaWmoRe199hCmqtifoONttqUPX1Wxk4bZs1uSNKgMinRAtKnlm+lSnogeqO1gBitrodHV1N
nHnoIgeUd745jgJDsSGlJsloqsUIBxlJVE7KZl70LghC7CX6GWdcBPCwd6wMZXdZZ5gc3BURMKhx
+1nnRvkCgSmTWyvLIvhy9aMZ+011tyBHJ9IT5m84FJRonVeTc64DQuOGgPfQTevMjrovnXJ/zL+Z
5b4IRc9KolPMuVYjbWdZYa/oUvxdzXyjf4+XWInCudaqNeOosHDGgrZ0LHP8mESTRzGO+fK+iBSQ
L9ov4pyMQQo5OpfRZERO/sPwygPSVreiNrkNVVvvDt8bWoWKWvRM15d0Z8p7Sd/PdC8QZ7MgEIMN
kI/B9CrKN2nOcTDSpEUfStrGLi0/G9Khzv4JxocgTVCQeKVFgVN076nGPoPysYlVLWMbTCj/6icL
rfj1h6XLPaoZgmvLxhnC+v2WjY9NzDxKGi2CbHpxZ2YgbfgcW/tIRKO4rdhnFM59jCjxwatRjvc3
fT4StboiiuFc3iURBOc/MtkqmlAGhEmXmzgovJLq3jsgQMVgWowtH4W1rx1GEM2kTRNsyWRojhVV
dh5L75GCTdumFkiwoGyvIVotbBe1THFbKPv9lOT/JEQ0EWlzoVYQnHdI9KJosxgQhYERbOXVEogq
/jbP5AqBWydV6aVamxLEbYl5yI04t5O5dIxZKu33bMh5tTh7mZpqRWQCUVoNHC7WMf7D4cW/7jor
STiDiRadZtILAGgY10FCNMUaIm8t2A7eVlYY2dkseoYOvlDZt+DSn3NB8Ll5xE2L6rIlY+oB3+xI
rMIqVQ0IsYWupiao72c1vaLS2Dhqle8ub8l2y8IKjcm7iqowwaIgNGLnUPKtW8YWGHqW01t2BvJ2
2/LLnZnbfzit6v/26Swid2zUop5ruWAWmo648n4npmh2hGgRuVNTzfU01T0Q5PqDVftlda9Lbh0I
ksHbntNSLEx/NsGvzDcKlnGpRErbIHmfIoUUXRvJrRnd5RKGTRJfNw9VeTTG/dJ+urxrmyd2BcvZ
Z1CUK2PBWgfTdtfG33owA4neu7cvjysMzkCPZTBRVAOhY7CwzWuQK7ABdnvpMXmWdvQ/1HH+y1pa
pm6ZKgW5AmeGFDVSSvQOskS+vJM8Y58/SbcsCqmu1Xet3xmKM0Sy3Cv5MgKqpbkzlY2HtMIJM4UE
h4v94jehKEa3/k8izhwNOQmNMqtwjaQPkZLZLboguvJbrn1JFsm7rBL/sl+/wfg2CMwRGNqWQiZ6
Gz8Yu+UqeZkc0B1jq0qXuKIjvK2CZzg+SbJMlVQSyAYeN5ton/sIo5kXUd+ACIVT9MRQm6A04MKL
1nCzunaWrvPrUBMs3qZRP2+Uxum6NZIRDFJYO2N+WdKPTSRysRvmSAO7MN6LTMxlRmvRaysryalU
KTNWq5c/TeoTWvdckt3hvz+PR4Cjo/bBQE2RxnNRR+moFFUGV26qjx2qROV33RRxiTNQaAPmZm7X
paFRRrOEb4r62lb6D2X4JTfuL2vy5lrJZwxuz6cIV+54gUcizTHTf0g9OpVp5MjodrgMtJXDWN97
+Z6DEBfVXmtx72X9p/0N2Dbd4mpx0M7mz3vR7LIt+7ZG45sOplgd89Jit2zfPKIM6pE45Jn6+q7y
ZSrQgy23/gqM26iWKrjmmwCTjvFeviI3uaPZhs8GITO6jsSRvwsWk32RM3avELltMzHJsKlSIHZI
NupO65sYwUX84hjuDEF32Zate4XFn9dMC0CWhUwC43Vkg6EmDDOHgKDIKd0KpNGOaIzvtlKeUyRc
mLQgkYphkUR151K/llBBKnXadTI7qmqKtm7j+grhzmkSzjlVlIxSUMZs61ifZXxs9oxLRrl6xy3v
FRDnniYrbooxAxA1vmGSTjYdBCqxvWi/JeGbGaKkKkyCucQo42TkTJFT0dsxcQdH+bh4qVv4+a05
7Cx3nt3LyBtuYy0Z3+87tiEbkQb9IF1tZ9p+yWM7zgV2asNpaBJjsEewAhevcTZdgwOce/RruNpU
+jjct5E1CeJLEQRb4FVwbskRavCQ8wTFcuqoZuqFhajWVgTBRV1RT6oAPNF4oswDFADUewzgFVxo
to/raqU4je7TMVVkJoZ+D0JyxJGpI932MEWlG3mZIxrwK8TjFBtv8IFmFMALruUdppBgEmD5sfMC
W8WQw8AJv75D287i8eX/80iH2qIIUto+P0Qk9cZ+PJTv4r9bKxzlbHqhVJoGeklcDDOYvXCvXk12
6kQZ+FhnF1OqXFEfjWghKWfTe0orK08RtjA7S8G0bYdedcUIdONP/6W4Zosr6ZWInGEnOWYb1iZE
ZC9WbOfyL5iStBuuFn9y2lN5p9hFao/wX3+3heyUrA7a0ioZKXXgKu1p0m4V0w+NP39VfCUaZy4w
vGOxuhFaUpX0ZJDAnSX1WCyiCv2tCuJXOJzNkPM2CFJ26WANsIzzuO/d6QW85e7kBVcKY5d5Ct6R
B3sFylkReZ6iubYQF5qLD8a6gb5c3p9/0UTVUmQkdDHPklOMLNCHCGXsSLQd6G68bn/ohWOe4pN6
HG6iY5b4IsaX7eBQOSNyKjG3JcZADUAEW5evebE3owUBnYwanreUwBE9W7AVehM+reA49UjSLpro
DLhI+z4lt731oCiKHWb3MUpu/3IxORWJJa2pDQIs1n4TX4F1eBdfxz78MialEmIHngCQ2YlLwnHq
0TSFQYYcgDi7Hupg7OWKeJrN+qTjneiJYTPqUAwV868VXdV559+gALfKCuhiv+y7KbCrqbBj6QGT
At5lNM5AnHWsJaPp1QlAVXVL+tAeulM+tqLN2nbQZxRO8+d0Uuu4Aop+L6O4N7uNXP079XoX7tpJ
PrcvIvfJNO3tZp0BOcWf0rxQCFrN8Ux3X6s3UvrZIN8uK4RIJk7Zq0mrQkwOh4M2ZlfFWFBTUwTm
VqQFnI5LVlslSJwjBJRPU/uIHLeTxIe5EAU3LHZ5s1qqpmDoCUgHcO/G31eeY0zqpcpQSunG9Mqs
7hQ8MmJ4VhIqdpV9lc1/Li/c5t6o6KWheDoyDb6ZJq8CvSOMvoP2/ki+Kdq+CfZ/B8EtXFGlYD3R
IJCETsOu7jwLPYCyPuz+DoZbtyrWgzpkDCFlrn7SCu0j+HkOmfQur7taMC70bHNcpBbU67rh/FmW
n8rmkFLBy98WmwAef86bwoWbUSKHXY/CF/im4i45TCe5QhEyGPRPph064yPG/HizW+OeL+o82TxH
mgbCGM2i6BriIsIpHjGqlLF2xdqwj6vwrihnwT5tNRlArw3LQDMN+o/5fpqlzywy9DKkOy07uuuv
GcNu5C57C8Ouf/GDlbv2UN5abnlFD+94xFvD8701C0jksnEGPBnuOuJVieBBdavv7xUAt4ZDWwRU
6gCg+eMzm4scJG72tfEYlZx6ZEXkcWFLD+T7Zf3/me55YzjO62px3qNLTXOQWZM6G26N4qxby8MQ
tKvGFyWeNm3GCohzIGwAexCyHgaluAn621jD3BLBTX8TgsqahNJPVVH4onhtjrOA1uxVf1IOSm76
WiT5SkMfL6/ZprqvYLjDTCZjDkA/gZBMOtXzLpUeLn+fH37B3qU0aQXAnWQVUWYxLFiq4jS5kTM/
FcSRkV7CrednBA0WGaSztJvIgFqMV1SkE2zP3+jEGZ8vg9c1sDExL/PzCURzYs8I0dvSowO1882H
RnC0t4PqFRyn+lITgcqK1a8wFcSsDRetjd0Lao7Sn8MSM83GNeLyEgu2kC+RXxI5KcG4jouCeSMP
/2jjn7e6rHeQ5/Gf5bpChyhEKuKHyixsdbntMQzoshACddeZkCufn7Z0iPoedTmmEh5NCU8sXbyT
6la0P6LFYr9jhZMYk1WrYMzB/iBsfrZeAtdA2Cw7yGOAMFja66J3ChGi/hqxR9rEiDQg0umZgrpF
NkUUA9t2b6V0nOMvZRNELaw+Kzk0B3Wf++GhPih7ceOiSBbOWhiKjHd0ZvemGdUlhnw9aqEgEc2W
49J55ezFNNZTqxeAIKgsyZrMb+b0WMf0IFcipvttnTNRdorOTlS0cFa8LaOKdgv6qyy0+Gk3tLrJ
CoE0IghOrQepalrawfosae9KfXqNKtg9hiJ7l08P2+C3i3aWhNPqdCnRroVGBTcj1xq9MSIV4Uto
U6ha13+4jLW5QbpsyIaq4zWMr7MtslbCpJYaZQDDS2X54wTG/qWxVSIa37upbCgCsNB9iJwBXwgg
yXWcZ8qEW5qMkc6fZPnjZUG2M2MrAC5cKHVlWCiL/DU/OGZu+jSPTv7R8EMQOhUOql/xb+BEh0VU
SbG5XStgTvG6rB2zJgBwXiJn1cfEDqlmefJYGyASpnj8lXvRNJHNbVthcppIjDbVMXgUNsJS7s0M
M2eM5jiV9GrIFUewsKKd49XRzMIsGrFzw848zk+hF/qGb1xLO8bXmWBFyXuO2Uo4zsaGWkgwyYSd
ZHV8UZTsVM7JLpUbwbVkUy4T2qiiF97AWIXXprwYQWex9D1uPgPSxfVLmX26vHKb5sKEroNKjGp4
2n4NEBahRBp0r7rpcCtNH+PeI6mo/WdTEVYY3FrREaRHFqZDuCEon+0omD73VZ66ej29lJOUCvz6
tm9CzShj18N//PN521rRSAMM2cuXYT+TwNEW2U30+Dq3yhMmcuxImX7QJ8NHtl/w1LO5mitoTuVT
NL9VUQPoVm0ke0lRUREvtR+EtVDjWVj3xgCvoLiNw5DxqJtMLGpyqA7VbthXHsbA2BWokURZTeZj
30Khj8aQJZSW84UV7OYGA2zCBy/dYMt5BQKGssydpZYDZ8ny5i5E6hh9Xa0k6MLfCG4N5EgUitkD
BgoieIfZzPoQk1pF4tsbTnhu3xmWq7Ygo5MxWC3yys42RTU4b/fwNSS3hz3C6TQOAGlm/zT9PzGo
SMYhFijpNogOZhyNopyEcmFNgVRqkcWYA26ajp58jUfbEHnNt6aDyXGG4E3HUlYRbQDRD6dhOei9
IEjfuHO/AuDvOUMqd6HBAJLY7r14n953smd+D0HcyggKY7CdJjY5Fdeid56NrP5rZP7KY8adFbVA
VvzmhElmmEQ/f29dDeQBYLv6ftlCCtaRv+xMYWwmCxNT7jxD+6wmIoO1DYCnZ+RHNeQguZNsyn1f
DYGCVFNVe20V+EPZiM7RW2vBVuyMwZnguEcPQhIDYzSc7mRdJS5xBgMztzIMbP9zMsfXYNzlgCr6
2KBbik14xkBVz0AvUeJd3pTt83OWhzs/6ayAeYwAIlju9XCXVI/htPs7CO78xLHVpbTBkmWDbi/Z
P3OwS/NOELgI5OAbDpIhtWocYciB9/ThUba8or+/LIdAvfhmgxBTa2ojAkSlezTfE/Xx8vdFInAx
bREE6C0YsRVh8iinJ4NWqCQUmMuNsqtXKsWXU89dVg89BaEshqCD6xXkgIwdcHTN/bwPLMGmsJ19
7e9eg7EVXd3Y87LqJZpCIoL4wrFS2XITdfyqpqXk0ESR9l2RzRg6EET30TCKCGFE+8XWe4VexlE9
9eWv/SpRf9z85X5xpmBJKqqVNb4/lOzoZNWjqv7d0eGLgJNEaSOQyJpuEXoj9kt3BxGEaJU4AzCr
FZVb8M65AX2R62/5+OfpoddKwB3/fEC7SJwAQJm8WvIqPDtoT5dPjkir+WrfKq+HDo2liG7k/Rgh
JrWnQt9lyykES5P6Q04We15OiTQKjtPb2yBkw93d0lTLRNeL+lrFFlWdJ1pSGOjuqKl3isoMqEJP
liwLkLZFXEFxZ8lUonZMMb7qXY5nUylWYNzRaeUmSuPagCma9nm6S4ZPlzdMtG7c0SF6M8RFiO/X
Tb0fpN0UfdDaw6w+5Gi3uQwlEoXzoblEaqtF2RqmFoHoWX6ne1utFXeAFl1JZ6nDxnSge50zDzQX
9pT5l6XY9A0rEO4QSUpoKhOFotXNQz5j/uBDbgpCm20INNjg8U5Btz0XC07Yk9qEmrs0leyozN0+
P2XWw2U5tnfjDKK8PjBpW4P4HoTubts4ZvHBCr5f/v72PQeUev+TgjuRVZNFZTdCChI+kORh0T9I
i1+1d+YAcnGvq59nCn6BxQ6ywStbwS4xtX3j71bgTPqVx6l1uVoqE+Dp7Bnxpy44GvqHuhMx/YoW
kTudZpLU+qIAprOOwbRfyh+XF5Fp7CUxuNNJpUqSJ4xzBlu5T67U2is12+qeyXAqJ4E+iKC40xlk
8TAamonYMPKlnNhZdmyD/RQdF/l72wkuWiIw7qSOUUMShD4g08fNF+VmPzuhNLso9/nyPIhIB4Sq
yJ3ZPB2aApOxmTY4EyiZ85zRAnidPRv72e1ATii6L7DVurBxfDdeT5NGpi0Qp7mxZ9SGoXKqL7yW
uLohsOACa8F3LhcF0Qzc7XGQix85Si/11pHmWWC7RSCcteilMSjqBvJoY+U2KX00pZM1GH+ca2JO
/LfJ4NNcaRGClagDCglyu1zskWDamCj1IzizBmcaqn5RSlpgvYIstEdz8tUg8y4f2+3b/EoQtpwr
87OMHe2JBEGa0JUcxUmvQi936tBlt1N4cYG1294dC5UeGKNnvZn+q4ajrAUsv6Pld3Sw1eiD+ufv
CGxrfkPwt7p6NhWlYyF2lUZ7WujXRSZiFfiXwOqMwfk9sDOY88IC4NYL/OUQHvXYZWmx5IocjNi9
vEebHgJrJSmqDEi+CVsbJ31BNon5cRTK6dIumSOHLPnB1BNBYn0jfYvFW2Fx5i6oe8xzreBrRwIK
rKzoyXM/x6Vt6aX0RZ+y7KZRDMWnXTDZTV6j7MIqMFnn7wTmjGBTd32awcK7+ZjbMb2pTX1naHZT
inp8Ng/Yb2nfEEca0TBH5oIwTI5PoExbRKdL9H1OTdSs6LQRGUh3CZ46NFBU5Mflldo8TmjNV03F
UvHkx51eVJaTWI0nGG+9ujLLyCPo38kxGOUyzLa+r3A4745pStFclfNPK6Edf2WwYCOk3X/JYG16
pBUY59/rbgymjECoRelcTfdG3ZuKXZ+eIKog2SBaP07dk1maClDEsNByt8wnOj00w5+37LMjdd4j
TpuzqUmkKgJG0t7HzWj378tnnxF4F65UfTCpCRDq9FCidjzI7iVNRJm4qQMUDdqGhmcdFClxUXJg
dFk0LMgr8FnM+fCekTQGXYNxrq+R4zltB1zOjemuXuxWfhR61y2zuobgzk5GwykDxa7pqvRrIj9G
pe7DF8W56LFeuHDc4am1BAPCJshCld/pXw2prf+U/hVJxR2eIG+aqbYWnNTuqMSLM+Qns552w3su
l2xMEciOwBL+Zr4vMbWIzCMO6X935FuHk+JtS9PRaCm/GbiLokIlb2KI0g6dnxKMhMnNYyrqutxE
wdOaqYBGDMT33ILFMp0X8OKbrt4vtmHej/Fgh3hQu2xBt2wa1uo3CmdoUK0D8qEcOlBgNlzy2Pe3
3Uj8Rd1VpioIF0RQnL3JE3S5SSnLnWWYPktQ6BAsDsE0xCB3DUsUbQmWj8+i0WGUYsViBzU6zfJz
0+0m4/mv1o7vmG61tm1jJhBqxZyxkpyx8eJoR6qbuZq8y1jbh/W8URp3fVBoqiQZGOfeWLn/4um2
Fw9U/uCvU4y3cwolU50zTHNzVXl2+ty8bZbM1SrRHVYEwxkgFNYYUmFgAWFMicKMKRWpwVakQ+Wz
JNwp0ovM6lBi/J8jqW2lPn+fOz9RV+QoDsL3Z/ljn/X2Mtm18YhyMRoJYh0REnd8IjMhxLKAZC3f
jbD3wxTGs7cBFWcixm/BxvyMxleXr3EsrThgD+x6eRXBY4+qR5BnuqzSbGn4C/5qa35q/AqENIMx
ExMglWIdNQsN+klyLyGmnw3VnmfrR1BlPy5DbsuFygENlHjQbC5UkCZcCkqKgATO4Zf3ftctDyNR
fkNwAQJplFyrFkCQHPnzl2apBMsmkoH9fbVsoHMa9VCD96mT66IxbMW0q076SxDuZFrNsNQVCw06
q7P19GbBRb96l6tW4EglGfUjb0ZehkU1maTC8cduIFWB40/q98ixglBeL5aE8YHmXACCdB/RVeZk
1lWpiRR5M1cBV/xbEE6tCMbEhS2zzchVGDaG7Z1zFSZyFaLM2KZNW8FxKjajROpX3FZZH6TY0/P9
O07J6vuchnV6UBWD+nPRDmlJ3FS25cTw/g6E0zBS1emsWwD572/12z5zJQhn/MvQornKImnMpUF/
fXQkPXIHJPSTDtMJZ+tQZoajpbOLBtjPvfAZX4jPOYfJ6NulkX/pRXX4pRUxdcrDf9GKTbuwEpbz
D7IcpYXKih8S1R6MR7W2J9FMXAEE3w0fI6Sq9RAWOzV2oTI6cHZyI2IfEmg33wof5FE1qRXk0MJ7
NZ/tWngtFe0L3/suj1UxlS3kwHn9X93Lz8zi/4d94SdYUSuSO3C2/MmFRCgQZxG0Mkmo0WHNQA3/
P0Wrsp9pkPelSlfWjnLmQVOK1JSYTe2k3SjrNtVsBbXCf2UeKGceBlXt64Fpc1Ufh+5JnuyoEmFs
MOngMq+B7RkhLobbmjyIlsuB1jeWO93qvuLVKL7GPKkDQhDU9nidn/wQjRjZaLl7DcmZpKGN8iJs
AMmaCZvTcFB3kYN7vmkbN4Yz7zDCxdY+jgdpTxI7uS+eRGVy27+AotJKNVE6+WaiWr6UGOFCQutn
Z1De2rpTPQ7xJ8bFkKNPPM4d9hvIgeyH8VPxoNix0IFtvibhgRf8Ksh5Y+oYZ6v0Mc6moMVvaD7q
T8UBbBC76qWvbCsFkZHiRseCCPRp06qAdhFj5CydFVe+DgRqvDejyC6C1JJXWrdqLOg1ZL/4TTC7
+j4n0RiWeK+YYssN0a5Zd62jyo1Nsvyu7xXfSHs/iVUvVWpRQcq2Dp+B+XrLMDZy8HYBGMwh6Zfm
0PqRG14XmOjS29Y94/ldEjv7ePl0bjBRQI1XqHwCOUWTb0mxnMNH1k1XYzSqkzrf2p3yDTUqqK6X
K3v5JABlwdqFNeZrLi1qWZi0mVhuPnv5zYjZ5dHXKvcwD/bY+Fj5rwI8JsRbPNPAwGsN3d8WZ+hm
ucMkXFpaP2mvwNbkSQQte3hO8fLdJJqluOlb9TMYZ4sySdH7TKssV8fizSdjuR4Swdsg+8QleTjb
E6ezOqh5bblWa9nR6NfNZx39WURUuroxlZJpx1kW7rAZZKnUXsXCJQfU4TrpZy1xg3CvH06YF+7l
bnFNDuGjntvpI8iPRDZ2o5/mNTx3FuOWjGGSYSmH0JOO6DBhhJN+cSXfowjkZtxNHquILxyRad22
Mf8TG5yhWP/VzWyq0H1gZljfrCQnKvU2mXrBFm5qiUnRsQ37reKZ9zVEjDye3mSd5S7WbSS5y3Kd
6/5ltVfY7rxRkxUGF0zMtJvVrmuZ2jOWGbSOPiay06MA2dacwkVb5EF9aN3RDZ0UU0XpP42dutan
AH1K4W37kouO4VvSNGzn6vdwx7BdpBh96pCZ8cOUx8gd7PjQHpprESfSRo/wayTuDAbmUoRBDSTM
Ddo1d8GxtVlJNPW0yg725FpHKXngNLsar6nSPhLULG2Wzq8F5c5nkwWjnp4XPvXSHy3mjjuM2S90
Bl8BLP0kGlO7fXu1dLQfUlUzDZU7rdYwxn3WKjguu+Ruwdy9bq9+nkCG0/jJtWjqwqYNWoFxZ7Nv
qqVOCtTOVspzrd8p0Y1hXsmid/DNk3hG4ZO/RZ8kiUyAErQ7Tb1ZgufLZ2SDFwKasgLg/J8hl7qO
6fAW3tlHDwMr3O4r2h0xaPfegIFhbShhb5ePMRjwUtFkepFwzE2uzIw21mFnlNivUZfsQfoQ1geB
dMyKvLEAK+k4K9MndZzFDaRjfI8LeBMw28oFJ4Rj+IVHPr0rn7GC4wxOXFsSKqkh0KSeMsmfov1l
eTaN5ur7nAHBK2dPTFavrRTPoV7bUosuJZDgXEYRaLbGGY8+7CQdz1KITnRXVv4psvtZ+1aABPsy
jEgYzkgQeUpR7geYwUztcBmcPn1qU1HeTKRjnE2gJA66sQNKW/p5cFQnAYUP+5WXNIwzA7PRhCXa
39G2FT910/cuR1tQeysFR0k0qG1rvXQ0qDHbhqQsn/ItOkONwOSP8NB6tFpHk36Ezcufb8kagtPf
pc4mq2MQcbPYpPSCYbT1UvSSsRlzr2E4Na4qWQ0qBqN9TjN79jDL45jszEPxkjyrR+NYeOg8EPmk
rWCA1W+gKpyimoN/41KLkNZSj2CAzQLK3P6HLNlBYud+49UnJYZfahzLlVAOE9ntlSUo+9lSwzU6
Z+oweTS0TAm3ZUX2C/PDKGIFEX2fM3R4fRr7GkV5boyfHyZ3kSGkfGWazGv6WgROOQYym2O0AKL5
GU2hGg9U62BYbuVdjRiquWHT2efQthI77OzCF6XTNl3V+gdwaqN3alVpDdvB62k3PmtO6pEH9WsO
pk7jOoodyW2ucU10E7/7dPlciHSHs4gNLUatCtjqavQ6b2S/nqO9KT1OWbtLMbmK0Ex49dhyXWtp
OfOomdOotgyT8WpoiFrZWEbDM0CUnt2jJcy5LOKW0V/DcXayK5dxtkYs7qJ9s9QnELW/UJPctbOo
NXQzZbJG4ixm3jZTNLHE0bRjk+OzW/KQtc4v1sLGp5NYcbYt5++jz2d7q2leUOAARM2P97KNUFRL
7G6vITmGgkJ7eaqc4AF1Q5dXVHAk+fSvESaNEQ9ALY2r0nqeiq9/933OpKCmKtRa9v1+GN08x4XU
CgVGUyQCZ1XCZGjGhNlMZGWy+WEUN7OLtoYzKmSKi7QcgMDIWxVHti1EgpEd7Zg+9KfJT+71zhbN
Vd28oPw/0q6kOW6cWf4iRnADSF659KZu7bIsXxhjj8193/nrX0J+46bRnMZ88mXm4IhOFVAoFAtV
mQsf5Cu/cvGPDzJySc2VP5EbTfHktw4ZL3Hihy60QcL7GLUf8QlFlnF/axiOfv+CWWS8WRWbwahh
z4LuMaO7VDQ2th4jFwDcjoVKRWlusvXUvHyvghFU8kLfRUkYUTLfMULG5k49ll/ERYP1a32Bze1l
a0AQN8foMsQdgl1559+DNzGGmCOYCNj39Z35WJSe6GJdfTGgC1TuVgjDFAGFYEn9ExJ8uzq1u2/G
FuRDN83u+oFbj1wLKO4a8NMyIkX1/876Xi10WCt3gmo33dQnUSe3EI+7AkCMYZQGSlzutM0+Bbt8
wyoGzTdqq5vamYRzzcIN5O6AOp/pZDD7UlS7WBGdgBFQsu9fRw9fS3u3N7xcFCWFRnLXgeJLUVzF
AB0x+qpWduHQt8RJ7cGFgMtoB08iqjkR4nvxZHEIQaVCfExXInDqG2PcsGNSbS2nSp3G2Cd7xUO5
YCtwHRaML5Kns+u8v2UsMOugSUdIwP9zmzdO/7VHCbba6yCVooIGm9VS+uJMqNzV4E80kLWcOc4B
nFzMutghmd3ENtkiS3LqwpH+psLugdVgvjCSCz6mHidxPcJIFlUpmOGi7xLouWQ72NK7GbVK+Sto
qGaRC63D4u0FcjwGS++x9ou1bQytrZQBsLMuOWM7OOp8j25gQeherS5R5QzDnf4ig7izbFaI3Z9a
t8XzRLL1NybsyqBcI0rHRDZxR7+s4hhJJfOXKbqBlBca24cHRSjxuprYLmziTrwqaV2aFQyGNWjn
YAIJtnKyKYPXtO3t2LfcD52D8yJyp72v57YiIQB/lmQTL3bNe7AMMfmf2BbVY1YL6Is94zM/vRm6
uMeo6f8n0eUGw1D0AOGhXeJYL37g9l7gxN4wC4e+RO7Cp39DRKMhT2DpqICbu9yEGx3kV1DJGL3C
BT+8qOYr8JiLVgBjsFBRYcFbTfZ5T+0qLfazZmyu7+Dqd8LZY/gmADVKQ61nWWefaY6ZuZOkOHXf
2ePQCL5IRAZx6cRoxnomsYu91RvbSE9G4tudSMdnPRNc2MMFjylIeklm1098VA+qM2yb79ZtFnsp
GC0ZzUuJngCMhgkLAqvWqVBb0lBKg6ItFytR9QRTXjzg6yD/kaqRo9NtqD5d36t1H8S0kAx9UWg/
6txpk4yxJgXbrPxID7k7vxq35JTsdUgRG2/GswBt1TXOaPxhI2UvxSVrQgAdGtBySPQ69Y12ep02
k1vjZdP3rL8zwTsSC4QXF6smo+cOTZBolOcCZV5D/cEsO6R/NV7h8sfI+KRZXgRWTTkV1RJX90zT
QRSl6oZ8QWytNpZe9o2PNunmqCsgMtj5lShRWHuqxeTeLwzulmk7tfP9HhjvHT3VgT3b/OdOq/Xk
eYHGrV6mFWi8RGfhEu196uij/UNL07jLRgJTYz0nACMgih2edfWH+pH51yUE5/ATpV1lMXvQh43h
x6QTDz8KnIDneqZmYZHUwsio3m4i2rtmeaCqaBSIxbZLr/7lBRb/KqPXiZQWsAOkNkO3qxLBWRUZ
wSWIoxmZ09hbbO6VMZhkgSdkMFmPrJqBxmgVxAUoW/+elvVDqlW5hc6K9Jg+z0flxv97GOzpvvUm
N3Mj17wtnuijKAqtZjQLVO7WiK0+lMowQCW3Suy+O+nBXRdLtoa2X1ruej/8UFq4AGRLvcg+EWJ7
9KxJphuaW9YAFCQ2emMg69p7dJPATlFXwGqYXQByESIvZNLPGiwsrRM8RJ2Q2+eqHUu76/FchMPF
htjKhqDLgGMWGfGqsLQeYhPJodzLpl2XgfDzgf3ghdMT8M4YGEVSKU8U5jeo0VMjtVxpJzu6U4f2
CLUCe37QbonHSnUoaYB43MidRpRur543wrjjZUuWL4hrrU4pgySDr8rhvjO3kqjgJPp9zitLo7UU
v8PvJxBHt+j4YBb04fp2ra/e2QTOD0nmFwEpAKFZd3F1qPRN0H4prdSNIC9yHWrVMxarxXlgE6mp
1rGmN6vMIFsi9RvUOvdqH9S23IrmhVbBFu7O3RrlHMe0IQDz5W07H6MGLODKfZfN7nWj1kPiOVxx
VwftZzNKOuBUWmEHybbM/84SAd2pwBbK9dVko1oHaOlBITr7JFWhE0gTlk+3w0TQxPcvF/sva3ja
GMyyQ4eIMoerN/pBY70ux3BAHy16Ej1RdUOwdHw7m07jaNQxAQMVXtlW+k/S8CKe71sFYeT9lmLp
xoWMBJnUPlRCXFlo1o2LwDOHTWWInr7X122Bwl2MYVUkGeA/Npy26g4LMO6GVFCiGUOoNkN6l/a2
b6r7ptNPWp+6xiDi0WfuexFcMVNsomEWzap8o6pM8giDnrgvxuSuaY+adT/me61yxvEY1NDokQV5
+fp2/cLj06SG1gHkjbBdpDx15ImqISahvn3gyJ5t4rOkUFd9ytJ/dy7Q6Fw1O7AnOAUGf/8MhvMJ
zHtbk+kDplRRWA7BJdXGh6gzPvLYsrCG84ZOz40+kQCjgBJLGR8LS3Chr38OLhC4Wyg2gknH5Bi+
XypUPXXUBcsbVQLzhAsevhsQkvz9ZwvHfGSRGnW1bEHhHD4XJvJuHNMbPUFPLekECye0i7uPSgK2
9igCzscYVtgyXTlKPFuIAuoENQoQ7ibp3jJus2J/fdlEv8/deNVoSF3iw5wy/tLKf83T9vrvrxfA
F37AXXX+iBy5agGg+pATJ7FCMcVcB7cyenykfrqRiQSZYaW/KQpfuymj8KGphuiuikm8VZqkfrz+
91y3F/nX724iDVoLuin8OXTcT+RxFPmH6Pe5j6kxQkfyxIi5svJ+bENbF8Whf7k1/gl2lsxFCKtW
xwlddu8OqB9+frSDwfO/jUet3xpnMC5OxNI8BdMMsDZ8DIvTQF8itFzMqWBXhEaxZV2c3kabMz+K
4Ob5Mb9vtu1OvQPfvMOq3argweL6ZXExpZ2RUB2smnl8d0j8wA4gCQkp+j9zMy5KqC0ZDZ+tWzTf
zf23Qn25/vvrRhhgOVBAdKzyKVeJedmhz/FSngWzl4K0iszhrTWKpmbXt/8Mw/manGuTJRsss8vR
1Gscwi7zqPms0+fr5ohwODdLhqqnZQlziumF+j+6vnADchwLUcVLtGycm4VJZkgxm2eJCnOTlZbX
hugHq0b3ujnsZy6D9nnZ2J+x8ObSN6JgnmGOTm1tOCb10/XfF31+sX9f/H7cWUMBwnBUO/zDKGWu
NR4j6K3M5VdT/dA9vvj+4i4Ioky1Zrx/rT7kx3qfbxLTy3fV52bfnnLdFqmArS7dAo67LnIlK5RB
hmka/drHn+dyc33p2J97sTX//D6eD7n4X0Z+byms0NBl0amL1ZdEa33HLPtj3Y+qEzfjhL4yWZQR
rzr4Apa7FpRY7+U0AqwvlXZj1LZVhjboo5vwI199CyDuxBb4fA1bg9nXaLZM3AmM++WzP30k417A
cAd2KjrIV7O60JjfETwzxa8REWQOVz0BO8X+feHkdEhM8MXjrPb6p7m47xPB76/GgoUJ3CFt+qEz
aM1iAeo+SXgg4KFW54/wF9IFCnOMhRWpksxEYcdHnU8j2RO/d+KuF9w2Iu/i4kGp1m2LpBRTUMVt
lNyP6G5X7lVfRH0lWjEuFES1psV4l8YDp/Jct6gCFpGdo4vi+gldbyggJgRH0PoNHjTurOhN0EHh
EEs237Xuz9E88pjHzk95XEjQnEyRpuyqZRhwlBVMtFKZz7KhmeGH+PKCvkOC2f1NGZ6yXBBIRRDc
4vkherdnH6V8LY7+kmvzUR3DTTC27vXVWz01C0u4+CllVdRmDEbNfuTTbpYFZqy62q/fx7H83Z/x
L2Oror3YLSInho5cYn1X++9aI/K163ZgW37H0U09K1PGEhyXd93wlIg0fdczzoUhXKCcSDEGBgN4
5z/7mUb3P1UcxPxnolXjwiUYj3KCxkNMmnd/ScRTesnuZy+oBHnB+sfpwiguZg7dZHVgCwNp94CJ
9hAtjvFmNuxBcTsXLYe74UO17AUgF0SNOtIUPIDgc2ry9PBTLxJEEC0c+/dF+PRbv6lkjEK7BX2F
ttZGpl4cGo4Eftbr5+b68VRkLoRmkgWKuhErp1R7rUQbwOeCCEoHIpfmIkBFajn1GRmnGY2eHuX3
BhLQP7OCO/2FPxdxZ8KKVv+Uh81nogR4iiqU2bmOs26KqWvgLia6Trltb+epGM0JrEql9qMd73JR
HX59N86/z217SEkegkoL37jxW4yGDz086lP6h0ZwW15JXQihLYC01l+kek3ah+uLJDKC228MJuOr
qcHvx8NWhu6A3LyWiujEszh4kc/S80pxO57N3UQlAlKOf6hr38U8flLXCsU8/iVo/kLjqSmhFJSO
SvcPBcj/2DAgWD+eX7pr5KhVEqxfPh/HKvNAqNNQURPzeoA5W8RdAyWpWn3SQcsxQVust4bbsXdL
vXObKfyIOxiKaaDbBgw9/BDyiG7sORwQyiY5d4sENzRNN2Vkuh/wugUMdwVAMAi6izlgTDrY+Dvs
JNlofSdAWU/SFjBcBJihhKMlGmC0p84Lds12tL8P90eyxXv7BnU+Ad6qLyzguICQKnGHuh3gZEJs
rQ+3MCymiiBCrzrDAoWPCEETjpYPgl+VEtsyMjuE0rvRJY8SFYxorSMRDcKlmqZcqGOW04RqJ6sP
qU3i5lK1rarRSaPEUeT+D6E4D1dHf7RqinrXZGTHOja/9j39a25iCHlb5eePON/ZLO3361pK48bP
WStJEppvSURvk6xzIZgu8AYW1C6CnnGG4Xw8pQkhIXsDbGr0cVrJgWSTY8rDi6TOnk5zj4Lynk7B
X39mHefzskSCyixhXaFupbm1QVfpy3+IwTn6ECq5WSrA8PPvDXHDYbZVUR8ic+Nry8e5eVZoddKy
57kBAgE4xwfap/tkmI4m6vHhJGJfWH8CWGwXdxGq/qCOBVs3/cGof2ocO/UuAIF2vtU32UZytQ89
SS8guWtRMWYrlkN4SOUlt+xFmniMJYhxLoh6YZmzXVlNnvVRV6W4AMsk2sCGys7KahsZ+u6PHO/9
Wl5kwTrkX2nDquOW8aInW8l8JcXjn0FwUUJr8yQJGkBIlr+jWfAsT9WbXPbPfwbDBYgo/+cIxdVz
UhzLeV9Twd6vXxW/gsP7zbVYrCpA23zPvuWt5oFGN3r5HMWiKQCRS79PtyxAOiVta0WFS8d7NvQw
7xQwGD5OG/aRhbFUtA4JCm7sjFzzMi4uqEmaWxWLrH73F/Unp28M9CnftNlNHuzLVET8tB5hQXWl
owhjoUkKf87CvpE2Bq1YI4zSvRY6edHlzqVBvUeHL5jLpkOHNKntLFUQ2NcTTOOMy7mhnFUEWgHA
/f2rXN78lx7R9V1kTNFQfJEZYdHvVubykCZyis8l+sIqTYyRgk095ZM9QZwl2oimilddc4HHBUK5
bPIKjCKm2883TRc7Xb9NJpHi3mo8WoBwoQ8PrOiNYsJdqfZi5NuyF+Sxq7fH+fd5lpA6qashY1op
pLxD96MTDcdCxphYcJPXtcDrV9OkBRbnhn3rV6HfY8FIp9jj+A3fmm2yNzpRtUmEw7mdL6tKJTNp
Frn+mlleEr7MxU1GBfQNgu3ntX9zUhtVFADFaAx3lFQo/85oU+gFTwACB9DZvy/ObtqTcMTjEN4e
s1drukvKj9xGi03h06Bwtsp4hIPNPoSMLG+Mfbsnrx+4KBYgXLzToynsNRALgCThpiztPH5QPvQU
tIDgTn9bTeWERwZ8X2ZvIIvvMCvWNzWEdsGvTl6DeN5cN2n9m2kByB3/TGpMivI58qBTeQz/xhy6
BwI4yaksW/3M5j/y774sKHKsBvIFJhcNWsmqicmiAc3IwdefLHAf5/2pSY4aaINpf+j7/XUzBV7O
T2ZkZjpQw8CnWkeJE6qKF1LQNOad92cwXGhQ87ZRaI3dS9O/lD62w+beJ6I2YUGs4+ecpD7JY7nB
6inz/Wg9F70bKccpc3J8hV43R3QX8R3scatbmcGaAdtNCx4t6HO77S7fjY66ST1rLxpMXd8lkBGi
QU+nF1r1vVlFeHNnQaIeNq0KDkt8C4yBqJ1tfQHPMNwxVnMSB2DFQR5uQZIDxYjwpesPiqrbRBUt
4XoQP2Nx5zlVlU7vcphk0R2IuG2j+lqkXypdE2yVaOm4Y1xZfq0WbJ5haI9Gd981n/Xg7bo3iEzh
Tm0WBKbRsy4iOQts6PspdeQMkZsJGSlZvn2RVpq/1oz/eAFJXJYGE/YH3DjlXnO7l9itBgctjvWn
wAHJylMsansVLB//MdMko9HkbLAJ47vbwg+92VJu6g/Gh7Nl3JVeVbOUdGy2KVOeQ2OLLbNLU1Ba
eZ+kvlg+ViNG/qhqMs/zEwaxFuYSOBOjT+a28jA7SGz9oL+MO3xEvVUYy9C87th8w/8x+fnBshgr
J+qIqAq6e3+/6lFBVDMMYiJdLlu7To4SWNqzSuCMq69KhgxFC2qo0GzgZ557qs95Mb8Ptiqbd0bP
YkPd1vPt1im/B6Lm+NVQuMTjgkaVaUoRtVjV8FgedUdz5136dd6io9yNvfxFOLjLrgp+F5d4XODo
85LgeRZ4+ra6zbx+pzzMoPNlc0P64/WDLVxLLnj4GcmnuAdW401eHtuKHXjqPtuD0+FLeBA1y//L
UkJMyqQG9DpM7pbMLaWNaAtOUSm0WRdugxKFQ4++YsugkSjBPdB+iFvXgHrsP5jcyRs7xdAlCZhs
Mr95eB+A3kaOcpDdat+CSyL7CNPJEpGrKrTEH5JMZRuobJv2LdVfBbu2FiaXAFxKDbHQvgmS913D
1bzrTslLj0HdDWN79GOnuRHVu4Ubx6LoIokngVFl009EkMYcq63kVd96x7TZPK35SJ4FFq6eAUV7
V5QgmG3lIknjh/qkUVjIZuXLN0ggPqMB08tP6o3IKdcuAAQSDNES+IjGZzppNUW9TlFqGuoXKbRs
jNBmZeYKDFrdMvDemDpBxEKd/fcFVCqFSIWcMy8cQUmTugW4U8pdg/bzetvdiPIp5gEXMeQMx48g
EENvqpAALlFOjfnJkD8L7BEBcCc5U/QkeLdncJSNDntAV/ISOdRmLKfxwbj/U4u4YwzikrgaEhzj
sb/vVFcWyRitu/hiybhTG4y9ps8US6Y/gI7JY8K42inYz2CKxqlyZEHf7yrjjKExZWsEQuiVcmE+
xeS75BfAGxzZKe9n05bwwtM4ypa5BHpo85P+Kr2R/fWdW9+4MywX8UsKuVeD3WaWlbjF0DtJ7V1H
WGWeWFrG+/pgZvJgsYh7ME/1kWzyu+QFOp6S17iKY26kbeuYX8XEISJgfsYsNUrFSGUAp8fgcXYZ
zTHaTaZTvAFBNfh3NYfu2lOcCOdS2aJdHrdfi8r3iA1zbjURpkRdkr61it3KP6jkgV/BNnHDpeX2
+gILtpCfOUuoGjV6A7RgNO283TThRxqtFztIubOgyAPtW4Yg0Zc++0wV1baCQyp6dlxPP85ngDJL
F9dKWcyqPnTAGZzRrW6pE7uZM9wzhlr59Q89n+8SIeBIxmQJ8kZ9MhzFUnaNNghKav8SRM6OwOWK
Q6tquTa8H+rBU1xWwA1eWtDNs4eldGs9X/eE1RrOcqO4ICLlWl1JPYuKm9HV3NhVY1e7Te3ZyR9r
pue9b0WytsJN4yJIOpnRrLK7mfV45G56V5x8Fyt6kLb6jZBSf7UGvzSRiyYgLzR9Y3j3kd6dj+Wm
f2cvzO7brejtbO0719Bl9gEDvVvF4ty+6vWkk9lq+uVXzT8FYWs3+jdf9OC5mnEsYDivn9rUSNCv
jOSGPqbkpPjHWfDoJDKES9dkokMZx4AbmjrGycNok5bSiw/dJI3UAqhVroPlonEu70PpBzNuwJJ2
+b5/zjf9Dbq889bG4rns4UL+Gjzphi3q9VsVKFgCc76PIctEr1q2jO7kvBNcb6Xb4pQckhfttj90
+D6rnfgLuJXUzB7frp880Qpzh6DT9FQjOQMPsu+qHNZ2HmY/upo6/hT8uI61Gu8X/sKdAKtsJnCV
wy2V8hAnT6UV2NcBrhuj8l20aqiHQckAhgopnLwPqhczwdhTKyr/rsYO08QrHrh/DIXyef2smqSU
UQVGwO9dTDoh4Lc3lZveFpt8Kxr6XDNrAcaXfvtxHjMy+QhUsTbvWjNI34xo1HapSTpn7sZv11fx
vTrFZwGmBSEiCEHppnaRdDdBLGuNiWERY5eTU6MHJ2Oqoey4TSvcAR0eWaxbpU8FDyyXigeapmpE
RUUE4Brln8AGmoLrqqlDj9yNR0ys7X+yvdN7UN05oJ08TZvuqNr5Q7cT9xJfxmcOnfsSMEOokSht
E3rJp8FjX9fTPQHrZYE+CtGD5eV1x2FxHwFSXUNyNqmgRH4zbsBD954v+McW9x1LKpNN+L+mWhwg
dyPE+lypYQXjfPJ5biN7mB+vO83F2eYAuLvAnKQ5bXUASNbXWn1LQ0FGcnHXcL/P3QRBrLS1nMA3
SvJJCt86tba16suf2cDO4SKLa8JOldMCuxJXownOnmjcQENFpJhwGTs4U7h4Pw2KxfhdQ6870G10
o+wYtSITMKkdKDa6f2YTF98JuFo0K2NnyjyEeB4VNbhcfv5x1nBBPWmBYEFJzMPt9YMRqtamTe+D
rYbCIo1s1U4PktsKO0XYCfktRv0Oy8fExDcSIumwq3Uxocc+kcCSO28hFw69J1GXyLrzoV0DzPPo
KuSnJuQ6n7IiGrBjw3wqOstLp3FfEOX79b0SwXBRYYQApJWogEnDo6k+SZknUcu+jsG243LdzqZw
gSDLiTkFPTAMvwHTi+8V0KCwRtABaVl/aNHxoqngTxa2HKzHhzMuFx/ibvCbZO4RHwJVd6oAc1sB
YpIgSois46NEX0et2nShxwQCtF0CL0QFWEgFK4LhAgWktkcj6wHDRIDYWDVUVjx1Z3rX9+oyJX13
cvBuKSaGQTAV8HtASuOxyJJ0xmY9kW/oDNoru+/tznAG8Acn96kXbbqbTuAgq04I4ibTgNoxBHi4
6JRFaPLMkzb0zNaw/bre9yZ5iIb5f54MYbadcfjLPszTucDHeejV6qMeGuia9TJZ1LQjMIZ/SCIT
waNADRA1OfT6l3z2NF3w3SCC4A5tTdQ0pTEgknQH3Sg7QWk+ET2YX6Zk3Gpxx7bT+wrT2zg+QYXO
pt6aw4cqCcm+miTqoL8abVVz/yJFAViJiwxUlFqtiNJCkaXcEZ6M0Az1Cl6vPnSetkkO7VfJo8fx
8LO0aOyl/ShY3NWosXAS9ictbmR56ud0plhcXJiZS8vQP8ZEnz3BObsoe72vLsVbI8YjDUXmYHxf
LhWMKbHz3O/1gwpG29D1j8ZNti1yp/XAD7wxM7vW7W5nPAvAmYNcRGR6BueCiWwEmaImLOp3DhsE
73fjA3VZg4K5i4Rql+ubeEbjjnfvj3OaTEDzIVs27kj6I/ufSRS41eRSjjGnQZCGgEBvDFpFp+Oo
qu7UJ+71hVsNwot144JjRMrMqgzAxMbgABIN3Z9k6Saoka/3jd1BRlU03XjxIfa7Zfyz/qjCMBkK
Kp7fPZb9j7x0TJDU10JxnXWXAAs2iKMw5WxwJ02qtYr6OsE1duo8FvWDFzAeHMDAiu5JUf1h/Yyd
wTjnD5JgGHxNB5h5806xKJQ4Xve5MwLn4QlJMJeR0tCL9E2kPRtZZGei4LS6ZIZqoqkWskQX0kCF
jt48Yhihh21/YMco26qlHX9ibT6SK4kOLYu3F4d2AcdFfaLk+AbuYZJ0w2JhvimcaIvmBND6v/Ni
etd9ff2bYYHHxX9F7iZV92GetcuPTEagvdFd6TS5qo3sQHCyhGic/1VRWXV4ZERy/S3GYAETLUic
kdiTW7hiB2Qh53ItIR+Jj37I3vLdFs08Jloka6GnZTl0Q2Kw9t7ObV1ZTtgUam43aaUUdmaqmIu/
vqyrrm9SjMNTQkA9zH3y63HnBxXeaL1GfQv9V1lEf31ZRmcBYwHAuUkMCoGGtADoDvoh20XQi/zW
fMZ9CU2+0BOKU64eggUc5yV+BNrhuAJc+c0/KZFdPyVb5WHqHFa+jDZCOalVPMMy0HgomzKO1+/X
c4HCZYBAhfXDYzDEGt0e37Ls5irwRiBtrm/Weg60QOPuFZppnR4RoMX7dj+cWFGI3jX77E6oM7bu
FxqovampXKoRdEk1dFaJdZR2RWoXn9L792v5Ma43vcdmETRM6L8KzFtdzPPmvfvSItfRayORMs3C
oduYD9Eu3WCWB7orrIE1EpYF1hdzgcYd8To1+pqOMJFJU7X7+SZAdY0projaElav6TOQygGZJWmV
2gBQvA92ycHyfrZ3iGDWS2oLHO4ay0kRZUoCnHpT430UDcebxhlRxGsnm5xGb3gWi8+vB8oFKHez
TU3UkHkGKLmb0T1QbA0v2bP3WUYaLLqo10stCzT+uIFmSbVGeEjwQ4m/kM9QKsczo3w31Ls+hYYy
+uIKNxGmjKvxeQHLnbtMra1EYo4ZZU9dNdiqfjvFx3h46Ivcvn4IVhOsBRSX0/l1HBSDgvWkULzX
9lJ+3w5eLaJFW033wVFnEIqhYfTK/B62Zmmq4ijCZWoms1eXOwl9zpWR2HG1Cbs3yRR8xKy75gKP
OwKpLCWRpSBwydv6GNwo0MfBrIpj3rEeE8ypbkWesppwLQC5s6CU0ONpMxhI/NSujVOd3cSFIF6t
btUCg3N9sxwRJntgGJZvaxhY8ZX7QXkJKve6S6yfsQUQ5/V47TODFvRLHq406HzNO+pSuzmyNtr/
0HqxGoUXaJyzo8WF1nkMs9TtvCluOxR3wh8QdUcrS+6ILuzV2LgA49y9qmStIi1MYzcaE6OpvXDX
CstVoiXkH3TyIC5GtYFRTPaRbNLNaMuxrW1xyLbpSRH4O3Pni3zubBVP6ao0tRlWM9C6HOIs1cbC
d/Of+YTFdnFxV0ZzGrTgWmV1Pg1hvjqR2+iIUTo08Wn3InkKwS7xr+kFlInMJAQYqw4ouxr6L5qX
bITSZIJTa3FhwreS/zdKPki26tGt6ujeCJWb5JjtFWd4yk+iTF9kGhcoChlDgX0F01JczgrqpQST
w/JOdDmLLONixdxUWZdK+J5AwVerMleTT6QVTa8LAhJPNtW0tJyUEiA0clRoBDQGmJHLjWaOG4H3
rX78LRycixGNpIJ1iJmjbjHhET+jng0ROZTl8ht1wxJt0Tat3/wWVGbAogWpD/65GV+aBTr6zNAL
I3v8Zj4wIezEC7zIyVMoZDhMj0gMu36Qf6Hybywj060zQ1z8lbq1lJdM/+v6Qq67xfn3uc+vUJm0
KYlw27ea5PigcunKB33+dh1k3S3OIFyooG1C/XDE0pHYeiF19jj0jwGd72LJEvmFaL24vMKCsqDq
B1ivcG9u2U3V2+2h2DN1Kig9uNft+pegfjaMCxfmpPQTmhORwePbks1KS2i51A7sGRHCHM51NNFW
cYFi0mbSFgSBAnm2S4nqdagDF3ErYAoRwbDNXMR1LaFkgNOhiqNSOyU7Pfpixo/XTbnsrmQf5efD
xDesZhFJ8iwGCLvi2RwEqvZko2D95H1UuzMTIXasvfoqCoOrifQCmI8brV93yQxX1KL0icz5BmLw
j0SWvAH8W3orKpD+S9559hAuvbDmsR5mtmnSjj6wFrfAg4Kg4YyH5ohnMWfY/e/97r+vLd+5Osma
GksZ1rbxmk86nFJmjcdOffgPn7ACZ+GbVdWumno6wLzW/dmDM95033232ww/lcBzx7iXRS1GIlAu
nCSznCZ9DwN78k0fPBCcOZme2ddddP1a/rVxfNtqMkfyrCoA0bc/XwQi6H21W1HGsf4ddIbhIkiP
N4+iS+GPUha7tV67+mgX/mGiHsUSGrl33ar1/p6z//ONq37foYaJ5NALj9KTCgVGo3OYvC3YF3aj
R9B5icmIH+A8VJBeQcdF1KkuryamZ3u56NJbaZmbbO/ULaTU0N/XbYwDMmBH9Ia6XvdbWMp9s+h0
KLqKnbwUrTZeyAgQULEtd8jjvP4lEJcGmNtd5txn07jQYsxxH/vs3BWZ+jjVeBgevoNqwlHi6TiT
H2NfbHPVOCaF/NjVxWOZRE/XN1dwzfJP1ZqCh2Nfx96qeWDP6j4nux5RRhYRvwruWJ4qLaejpCUD
cKj6lg03qSiLFBw9nqGjmaWyjwrsHOsgACvzVkFGrO5ER2+928yiTAaFSdHxmndp2IOOqJjYJxnC
1xGMkq51q22no/iYX45TvgflMxbnHHJMu0CH3D1qfb0LHVJcBA/k809h6XzyZofVGCU3e/VvpQNG
vsUPCmu7pst4l9HQcHSputf4rY5pMgU3H3qWnRkS07acd8HG7yxqR5hbgpo7GdwhM/udgVH3V7Qw
GzboXBunrShG65OuvOlNWUSKK/q7uIigZh3o0Sc8PVhT5cjmnSWq6ooAuEAQjmGdpgUAFPNrBXXk
dH/92K2lFMuF5bYW7P65NEkytkypHsIKk8ZNs+tJcZ/Fxqao5a/X4VY7UpZ4XEoha1PWSi3s6Tcl
PhmzymGZk+XREGN76me6mXblwwfLMgtcvoKhz0Pd6Rkc6KfmbO76bwb0Pat96qXfhZ9bLFHno6kO
b1UsgpG9C9m7riozPZZGdmBkJ9pNHhNCtmSnw9MNqzFUiuBqXIueS0DmRou8N1RDX09TAGYgk532
zbCLUOCdBN1Rq58MSxiW3CxgmqajpRoBxjz9lD4PEeBa29hiNOwkajldyy6WYNzZImPTWEkNsET/
nM9PkrYJzYdQMewQHWdx93bdM9cP2nnLuIOWQr1jLlkLR578pVuHBvWt6wDCxeOOWp+RMsFMTOhN
Bx9fd+Ou2YD911Ft6H8JL3SROdw56xU/8Qu2eI15U8VfQXYuMEfgcXyiDr7+udV1WENM3SnLykmL
bRsUbjpPAt9mTnXlMPFpeqGkYLqSgNQVk52Yd0HiSamA0EiwXPwkGTRdy77ygRENj3nzVa9er2++
6Pe5L/siKoc+Ivj90nqhYWJHo+i74l8i6y8H5kfIpACj9KiBsAgHdbzMnr6go9Uhpx58ANk3qDXa
7I4WjX+sZqqLU8rn5NkwUtlnlgWpPfz4+dZvOcG+KmwLOvMlBH+vL6XIHbiwoCVVTRNIy3mtNdmY
U7VJjyEN0cW+WjGD9qpKCATKLqXmhmrwK3XCxdi6qrJlXZrgVD3paGHAVdV68U7/mr588OI4o7I0
fRFg56FU+koH6uBEt+k9+wCOX0d8AAeO/1VclVnNIpdWcn5J5Ti1Cnb9ozR9ZD0vLZrxWDaHc/2R
TEMBa52iwz4wOP9uWpZn+mwGuPmrPrP94KGN9nK2GYZDKBoLvRyIQr6qL6A4qxR97FulxLMI+PjY
cA1y436H6Vf8t3dmp9mP4P/It9o+eBJdWutRfoHNIsFiB/+PtOtabltZtl+EKuTwikCQFCUqW/IL
ykFGzhlff9don2tSI5h9jvezqtjqQafpWb16jPtFVUD15YXfFDSH4r1+mzqa3+/YtY26J66GlTNh
zFfOhCnjIg1ShTM1ktdQe2uTu8u+Rv0+52v5sJR5xt6XLAswhuhnkxNxUVpN8mcacGnXMpO0MEs8
bepYV+jImdXYYdZldpCCXSwZZWWTxGJuC5GQ3kriUm+tua3taWmfTIWxZcxZ6dZBnNpan2NiVq0r
W8VqV6/uc8G5fBjkp+USeFnIsdWMOA026s+oC6ZthRFMwWcjPhRVKnX0XAJX5VpQBZV9WvFXoWP1
kuVeVmc1jv4+ebxGfLQduSj0uV8gQJstLElubT0xbamaCTHs//yUvc/EcD16XWlMZYrw1qH6WAgP
cGq8w4SS3/5NAj8Tw0UXQQ/iUGFIorK+XXJ/HDeXT4v4+Jjb+3hcYqvL5ZhCQOem37D9xCkdLbQl
P9pKT/9Fb5L9v5eOjZnHmWebvRYkywRxNRbM+9Um2oi3vWVXz4s3XdP3o9Vq7uz4uEAyT2MG/AtM
W6snv+gHN7UqOy8LP1MGyo3WLRs0I2Ax1VVZ4yy7txqzVyyDvXLMDLCMYe0OsK92sziNPUC5krCN
9Vwu/ZbI16qh3FkFcByo7Q/1N9XJvdoJXFRgKsblAnt8QPn9RI7orTUL1TOhnOFjjwnW/7AkVBwY
vjOHggyu0fn99rJprjvySTvO9PtJN9SygaBY9CvlUIVPokHGPmben+3xJIQz/1AKhjRU8dG0B3bz
a51wPwBIofmyWz8Uzt8AUM4PjzP/UmnDOJ6gU5cepPixWrxgvv93x8abfKBXwYz1yF41FV4paK7V
hV6XkNS56651Ojkuh1ZTOsQig5+od92PObNbO3Nzf/FV1AVTYyc3JiZ+2y/UCa4+3pwfIZdZmygy
AiykRMust3Vf/wWUg9NttetxM2WoYrENwKU2d6zH+pOqXIJsw84aOhNBi/U+W3/YpmhX5yTQgTJ4
LoDI4CaIJ53FxvyqG/ykuAUH32XjYIdzwdz5LjGaHGkfTDCORXmLQcgpaJFtqC9aXNvtTBEkrj4o
nn0qvmc85Zihbns4lxXZ+j73pu/pXbKJApdR4KAdtmdc7PmX5JqaSyQ+mMGFjnyIMyGVmG363S7d
x/64Sbb/BTKF8AGDix6yhsUAjYnjxA3e9AE7REAMvfmnbge2cI1xQUwsCz9Jsi4i0/BjEHKnjCW2
QyNoheAFSR5lvKMwnEX2S7Ts0ZUBeaBup+S35MKK2YKaCczdwOrdqY0db8s7RhjKMs3sxjFujiJG
/aK9etNSzTmWUC7ZLBdoWlnryzbAIct+4Pf+tP3ReazUCt3U/nfewYWWVlVqy2QZp1Cem+hWnQR7
Up0RRL31SJWpVBwzuKASTiiDxRDOkRykF5ZJh6v3i6ot7eUNNorT8wSUtXLxRcoTfagZEGi28o0e
t3tr6r52cieAX7ag3hSJSGNyZTieULPe+geJppXvyWHaJW7ghgdWm8h2d93v2IwGORtKCebqk36J
ukFPoaV5nd80jfvPaxXLD+nj5KSWzeDclW/9FInES3ilyQUdrUSNKYYQjNJSVm/JjfB/KNV/pyEe
nht0WSWpC3NBX91Pu3CvutKe1V6sAUbl2fVkBCQwRk+wQ1rm/D2XqrFd2MtUY31btK1S3ArUppjV
A8NYC+6tFrhEefygqbdTMLC7jWL42XyFSyHhz6s6nAlg/8DZZaNTTKER2N2mxgZpRRTdxWqvrNr6
C3AODum3HtxR9WpoLQIrD4QonvdNM72I4Fo5LG0rEwqtTieci+Ji4YDJnE6aYQJzIzuydiMY39Lc
1q23vnmJktouBcy6Pl+OiuufCSvVNUXH0gK+T90V7RQWQoEbuyLbIoAjsu7/Owmc55SqKQx1CQlZ
9jiI2yW+vfz7q4FPPmnApel41sVcb3LcJJrUrvTSqbPBLuX7pfkLogzsx/59VJzBleKYYp8JFEGJ
bwNfZ4fAFV3WZb0ffiaDszZ1aUGNm0EZ4wEEDwfdkcCOwu58hl9vYkzZFX6KjVhUPFgtqc7EcpaH
3fJGH4UQyxCxDJKtoEXQ/BX05vwEuRTctHUyK0xMmMrOGOARXo8ctZ8xWWo6ajDtQ3LNkrJ6o8Xq
TUMCSShAB1xeDAq9nNqhZPAb1ZfAt5pssIuLkboVRzbA1d/H+2bLngObe/XIRtQqvxZtDbWX+D7X
KLgUDGI9cv3+l97/5bPINQ9AA8k1GFdasbB763kJHuKQYJOmZPCJMpfEdgwhI5e+hsGvGKQkTU4t
dlmvG0+Hq3C+bfQS1glhDMJTMAmkgVIuvlexJzT0CtEeX5Wv7AlgeEofVOrhiFKPc3o1V4wkbqDe
2HSHohF+Nmqyr8b+F+GPTIFP5emZgpzPT70pVcsCBTFs7YteCiJ9+RakTKhQBZrPebW6OZPGeb9V
xZjdGSENmIlNdsCCAMDTBWe5Z5SAjEN68WS78qn2PyWW8/48a1slYmLVIgLj90ZKr62ms8tqZ1YP
lw90Pd2cTJ+LAH0QT5MmwRuV4kXr7rP4x+XfZ3X1p++lYHZcwVD0512iC2AaQVwjwkRz4WRiaovy
oQaXXLopI79KKK7oVTPE66VhyTokKpwZ5lEz5HXQoh0z+kb02FmO2REmuCoCnMMgFJJE9Pv4+DVh
ELhVYelho6V2jgUS7iJ1t6XYhJu/ODvsQkaoNNXPC4wGQ5BbWQa5EJYlI8UURuJPpVrYJfatbXRL
iLHhQxedIomJWLX+oHcmmbstVcpUi9gtwvA14VbbMnJl1qNmux+pTMds+ZOBnInijrMVBV1WdRyn
UV+3IJfTxN0gVvZAEaSsGvpJDk/00paznE0VVJItT1KOsURdZ9cvDGcSuAhvdHE49g0kZC/sMqR6
KdgLNwrIoMpXeuhz1QzxDCqCY9kAbT/nuHKY11MsIUZo4W0w7jvxazS/XLa/dY3OZHBmoHdBaWgs
Dmn24M4AkMZetFF37EqXPlCw9PVS60waZwkzCAY12UIoGvc1uO8AV92Yr80WLDIWXscQZ8FLln9p
CCcjzpGfLgGlUC8KMXTUSyz8GLJnqdavpbLOiEpy1f5O2mmcdWiyIEVVC+1y5WoO/SwhnicoPbjM
n5VYotUl+P2wUdFJn5pjFyjlRmkFahRyVRMDpCCqZWiftw40yEwtOJJxMe4OobBt4u1ls1vNfme/
z2lSgI8klxdooqY/pbC7Vo3lTu7A/Btkd9g0RIRzShsuY4SRMSg6O7clOYjxTUnt01qNb2faMPln
tWVpiZ0+Kfh9QbhOTBBM9T8F/abtJvfyqa1+/zM57O9nciS90uukZ9+/BzAoeEul20Gh+O6ow2LK
ngmJsrmsCxE3rjlK93LWe0PfPV7Wg8WUT/nAsAC8sFTr86oCMy6CuWY8RBis2LZCshEHA4R3wmhL
YXYXSOn3wQCnxGWh6x/pt1A+CGBT2zBNao9AJxd7RUqOoKdzZS3fgYuPaF98PkJNllCciJaisrDN
RTkplAt1mALBBXK8zl+Fgfj9z3bw4ff5TmAwGl1YjZbgpuYDm2erX/SAMLWVl9CPMrhYVgtCFbQK
ZIz7Zqd+q/3ArTzdZh34EiOiuQtvIpoKK7noo0wuKsxRb8RG+S5T30c/GOVAZk8gye7uhB01Z/Y5
BDFhiHBYliFZn2h88iKUxHgOQ09U9vLgxcohrQ5h/Si1uXPZ8ihJnFqaNdbi0kLSNN9U0RG7jBb1
Cs+IUkgiR9ct76QUF+n6YWjEvIMozU6/SZvRD15VcDU0GQbZJafwMIdVbC5rt9J2/3iQ7H86Cxgo
xksxaSCzOIzYpJpg5BvdE1/FeBvbrlJ+oQAvK0hCSASJDyjULM38RONjYAkEHq4VwR02+Y042XgD
A2tQsBU3VWu3D8JO+XlZx9UveBL43kQ8U3FuTaFsG1Vwpfx6ETcB+hiM9yt77SmOtlXXPpPEuZ01
l72Wm5BkWrUtizss2MAegbvL6qx/sjMpnEXWYRFiHBZStIdqV96DLsjLfRGPbPlj6NTH8ftfwBU/
fLL3T3p2ginGOvs5g0QhdEVEFBA9bbIveOYKHhYPvFmvlETqIDmrbKYsAzUAbESvMifrroTmUOb/
c3Pyo1JcPsa+oXQRQiilFjI2wla7oIuJ+vxzqvwogsvGyZKNg5RCRDAApb/RZ3+0UgdLQbv51qRo
sakzY25w9pEEo19KjZl52R669mG2OhvMG0QepoQwjc+EGKLaFj3GsF1Ul2n1dTRtjZrtXU8kZ/bN
JWClEsy5iKCI8sA405StvjOesMceEIPQ/Z/X7IBIXFJ0XTJkHexePDWVaEbaJIAi2G3y+knVOzda
ou1lh10/s5MI7syyWSzjLDcEt5+BpLGw/aBpAW3U/Mti1pP+mSrcuQ1DlCqYrUNcsJeXZLBZX7rb
poozOBhA8LJ96AYedSkklOOrmbjCG4ycQLlubux29AqQ9iXT7rJqlBAurpZK3GOaFppF0u1i3CnF
FUiWCcv+Q176/Zn498pQVZIulnQBy3QYhS7oUr3hi3TD2ojKE1DEVL20mu1Pn4t/vrTKuppbZnlT
7QZ3gh2B3D19K74kM5bDAW6FjXEOBSRegUx/MHeTC6x5nk5dL0LJ5Qcu0JMruUVxHewEzHoPmKwd
rhkIXR7sZo+noeCehOh9ruM/ymdf+ix+WFodD9kM+fHz4E6H3g/viu/iw7hhfdrYDV35KrsmIRPr
FcDp03JxOMJEYB4JkFoXoy/VQEUt8zZsIgfVj2doy7aXJ9FeWmUzGOJRKEBR1z4ri3CVL+k+MUNn
kb+OZJVOWTUXsKN86kHrA9dpC4TTo1rjskY4DnXcXOgRurbtAAdFdGtmJ6pdZQD4criPeuJOQ9ky
F3qSNlENcF2j8FHQSAvDq7ToifBGnBY/2TeAWNCYQqhiTtJ+EjRvVhXXbNqHy6GGODGelEiLsZ9J
YAYqAw42yZ0dJdeN6NdUtKbkcEVcFi+mgVWsMMnmGa/k1XwUGaqA6BMThs9DCgY5VmJs30GN0z3V
2cOcRk5pfNM6UH+UhAlQ34eLLKYcWbkY4OCS5UEfXnXhuqYoWigR7O9nwaOtWr2KdYgI0l8NGEC1
/ltUEidGpQGLixWiNatyAUw+rs7Lhq33kDCnfj/dGWzfhtt+San+OvONj/2UDyGR5yOKLCMbpxFa
iftgz2ijOg+T5CS/InV4XCjAbVlTNZmZgvKo6Y9ytlGX75d9h/3EJU24KFAnuTqVPTSpu4Pa3YiG
W4ShI8R3mXJnka2uywrpInvGPrOGRAmbOGJlVdfcqRh9RFMj+XFZIUoEV3dgIiaSlgoKYedR3Xwd
5mOpbi+LWGmqn39+EG5/VCNKsbD9/fOPzrLJbnVH2UZuAz7KHzMWB5abyrFeqWlzSi+u0YBCsZJG
C0eXC7fttFf0q3TYEHpdNgZd5OJBJmG/AjjZ2TV/9qpul7nxXSLaOgADim7rV+yxQDhMnuxGdxQ6
k9KP/f3MNDoJ5JAx00+ori3NX6S7QCG+m3w5gOsiFydmrMNKRFb4Jlg/FDnCERxsV+V9cG3Z6juP
B8ZGxN24AejFCY79rjyGL2Bw3BtkL+xy8tVFro5QWgw1N8ztqvkqNv2ASlVESNRF9qnPjjOu5qjJ
sTLWjU3H3B9TL34zI8BB0lun2McbncBKXg6IOs/zXPRaZpQ6q/bTr9jl5ugLMB/KVVtWdlT+akU3
bqh1tYTB8C0ioOLyRlCgodV5XR/a5nIYVSJB/uFe+/9VqP7+pnt2jPpsybPZQgij13hfWTXZ1o3h
WAAqdaVD3cyoz/b+/5zJa9UZQEML5yjejZ7qFJtgZL09IQXkk7FiVk/kcnlSRy6yREumSm2IS03t
mV8ZPNm8VXetG9+CK4vkq6S+GhdiiqmcFwkbstx2fFq060x/KZJnIoxRMrhQkmt1mIDHD2nzmsFZ
Rr92ksodrlAYsvGK0i0rdmuh0DrraQFMFmwZtKKCE/+jz4GBKKvNGo0W9br1qkfVZ3e12Ev9sbeX
PZrQ6LtZZN9tNaidSeWCWt6ZeWNVTGoZ2mV6a1r7MvamlHyKXy1MzwRxMSvq8G5YlhAk7uNtghs2
WPCqreTnu/6HtMcVFLA9LB4CcN8hPuhqXjqTzAWzXE7FUUghOcLiON05TtthsEcfr5dv823yLG7K
2wmDIG54pFhcV0AbSPVnorn6qBAjZcnjd6VlJ8KcTuDiGoO3+nhDTWGvX/RhORjABl2+8h4czpy/
V2Ud43eQxRbdg7xuC7Cq7qQglscQ3mHeMKZ3xYlHPNoXzkyiMpmffyoFz8Rzrom5rikve3bKOzwr
OPkWOKkAbf5lH23DH+MV1TBeN9yTupy7JBr45ScJ8oQgFF+yKVkUu05aH5C+9q4ytSig2kWrgeGk
IQ8IjxfdCBfWok520qa57W4zDDimzizZqG5egAy2E90h99+yavDCub5XJWefNS2zOOr+kTq4mJJw
g1ug3v16p28LX9oRvkJJ47w00IxJE3XoqH9V93iccaLIrrz5ZcYSOgDGnghxxEeUOdesDEyRmqbM
bFbZTKgwvjP0YHjdbyw/d9PX3A03YWdT9cb6g8rZp+T8sjGzFuvKoabqVyjmsKTDT50OREUM1BJh
LR115VtBgbJI8NtceTyrWWejJAaQ2GxM39hIV+/RfW/c/8ieJ/ThmuvqjUZyUYoq3H3GaCyNzWlD
0TvTr17xbuQsN+pRQcBldLTZE0WJTDgJj3ZVKimOlRklSJccAqxMEjY1dYFaj+eno+QqDjVIRQE8
EWjbirdSntuVYs+KZnfT92lxjZHa6LpCkvbx03GRTcpUNBHZC0jrRbitxdgJzdZ4C075Zjk9hpvV
zXAN52CocxC6Uiub353gQgRQuEgXxp2mtsxYWRXJusajauOWPXtoIppgjK++iDv2XMzGYMZtf4uB
Kj/fFNfmJnXDh/LL/7566+N5cCVDFshSbE7MpuLUaZcE3GWiezkwsCO9pDIXhvIqleeePQiN+tVU
+1bp/7vf5+JOaPWy3Fvsk6qhkxWpnSXeZQmrV5ozf+ciTCKYlpUDYYZkweavhq2Cic98QxkH4Qs8
hFLLZcuMdYgZhYc5+tn9+radBreUvl/WhvBqflueUJfYt8aeNc38oQ63i/VQWq+XRRAHprLMdJbn
aqlSMVWPT5IqgNP2d6HuVhN8S30TgKpVcZPJVQqavP6AdvpKKhdKaq0psmFgQn+F98qRvXODOts3
Fiz2Hl1Qo4jb/yIXEKWSygUUsY1yM1YhNfy1/Kh21btM8UG7YySgNCyVqgz5m0Wpd7Mps8qwb+zZ
Yeao76tNWdsRltoPTpqzLUBgLxDdxKPXRhK+rHLhwkAzoR7ZvWYWt33xbQnJdzwWDS5ECx53i/vU
APAJJBigMGDjAPH16LNUB9ByvGOMxvlR+BmENpXsKNW4MCI0UbNoDFBgRok9o/Ycid40UR/x7O4g
cGqyhtmnOHzXpCdrvs7rrdrq9mXfW3dv3ZI1yQKRvMlVCVieOJetZuIA5xs1/Z6U/jQRQ8zEUb3f
fs/cO8mlMB5nZoOgEq0eZuXpsgpE+Hivv85+XxrbAbAxdlJ7xjup79gqhurvGhCngPHOenQmxiwA
E+xFiOmEJxMMD9Uxj4lASJWK7+58JkNL9R6DiJDBRq9UR2e9HC/dA7B1pT/odvhTA437+IWiDFg3
gt9l1TtH85nYsTf+c71Jg8RRI8y2GPdT+uPyZ6KEcJYWBIXRdu9dgOptTm9koMEycuKEqphkLpfE
TQWvlFlWdCZX9qQrkEo7hStthw7oLNyKWVtlcAYvdGQE+L0E5ltgmpZX9uBj7Si6AkppLst041BN
BoNv1dXPYPK79iAORAeVEsGlFEmcy2JmNWo6LnYqPMeDZCsUrGW9v6ie4gR3rk1XhG0+IU6w5Srv
ixQVe6zQF0ZTH22F/ruiuJft5Q8XmJNI7uzkwarTJQXGdBI2jFwz9PRX+bb+kT5qjJvUiY/q/WWR
65HkJJE7yqmu1T5soCRbcNj6OXiecSvcUuQ+5GGyT3rmb7KWib3O3p2lo/GCV9q7YIelHc/FDTgz
0IuibqCUWlwa7qMoGrqafbvsrZOfRGmnKMdp2Nfqj6C51nNqmf166jodI1fCG1Heg92TyavvtQID
+uW9JIDv7e+a3mdGySXhCqNaOpYKsXDJ+l6ts2xzp7pqXbQQ2G5eqp+4nslOirGDPvtuehwtlSVD
MSDWbKt76tvdZQP8Q1X6WwIPfFiUcOpHZoHWg+nrz2yFDJvFnZ7/ueWxdzSqm0b5GY+C6PAcgj2s
8DPRn3G11J3aH77rbvDAqCoq33il7JGyf542spU0tReYQY6ZG/jxFr0md1bRHy1q3KiTPT4dKXM9
TJ5Olosm2M0ul+l7odPbAehqyjfBUe34LQcaCjtEk23lt9+xKfvyB12/pJ2kchGl7+axSExousw3
uXWI+8E2ym2Kluz0KzdIxBdT4nM5fBLHB5ahqXWBOcS8Zy+ThVv7zIDYJvrqjmb0Wq++T+K4wNI1
VmCEDNeSYTPLsmzm8SpQblT5l2UQ1TD19biQ0glLUU4mImYkZ56CKsUIR1uMqG0UpC9wEaXGeF2G
12TWyg788h7m6Q52v6kPrGnWgHaHmm0gPZ6LKUshtF3Yw0LaBnaZe2Xvdt/ZQkzLzzxwmX7FxL1D
9Q4uH6fBwymsDLPUCYNTFFh0U0y2Vm1AG0VcLS5HS0PkCj6rmLS2HaCZmYNfEeVemRFWQUngihIr
rxUtlqBGLxy6cqtQCEbqmLiYoXVhLAUMWiA1j0m5nY3tkj5fDhB/eCf6fx8CpvpjThkB0Cwx18cK
VkYrXxxzJ8YWyGQ7b9W/qhRPorjosCiLnjUh1ElxEUuPc7DXk1dCHWauf45ABo+UkHqtzUMB6gRP
4MWTsP63O0hudQw96X5y0LMEABKQ1/jQ7uQt+RBGGQQXJsy6lArFgHTVz2/YC9iwne57FwvY4Lo6
KLqotEKpy8ULkC1picSAIcOm2fXvzCBM2P9OicH6rqcvxwWJUtRmQaohZg6vm2qvLNfSeHf5yxG2
zqMiDMFKQDeCo4swWJXezfKvriaGMCgRXECYNbONAwZQTOrXxChsvdqpJmWAzOcvGCAPhADy30jT
BBE8/8UaXu9sLV8ntLkyjFRRBSGlERcgkrof2YYdjGFEL00FmMC81afvlz8MYdPvKeus6ByKTAKJ
Aj6M0YaO1Rl2Vz/9OwlMyzMJBlBpucYQ04PqDF1oTwo1SULkVZTlH0XktRDWqsbQG7Pd/Qh8Yxt6
AD9qaNKBCRQs9tFevr+sFVFlGnxfyEgUQ+71d98MfDa/nmM18oANDYZfeAD7/t21TsN+cDTSNPHT
QsakVCVBmWENLBiw5T2MFDE4FLM9gJs8uUtGorpcvWidBPKDsjkG+tSYTa+21ZVeb/LRK6VnISBS
1KoBnknh3DY30kWdB0iRhPA4Cv1Ga/7ugf1MBpfJ+6mXBECYICPEIjy7tWsnfutfW1fcNB5Wxdk9
IwWkoIPryfdMLOe/+ZSYYtgIAIDf9R5brx48Fs+im7soWohvtY6WOpPFJfqwsioxZ7OlbFuNzlCD
oOa+Z/jfxldL+tmZMg7eq/PClJIIuiU764UREGWvLZs6caZ7DYTsTuZpz/RecMpYOEc3uiKTjQDG
Is+PeXjTDDvCq1dD7tkxcik+zMpUFAE19mKwUrC7qgWEYupkkaPbjA8QC6ATO7Cor0fpxSX6uTIC
szZhoP90ZrFnFW+uYMNg9/LO6Z6MV6paoyRyOV/XcF3VW5xkY23F6tFMCYji6tX0dJA8gba11MCX
sKuO0u8N60rH9snpR2Q+tINulxRanPhqPI+eIYHxH2USSs/lKMVHTXupqGU/6/H+TCEuhgRyloq9
ChnKEeRw7px5tW/c4yI1uhjfTjfZG7n4kTpDLn7EilaIpQSRTfqtMgzH1MA8jS3D2Jimip44UlPj
hE3w+2DqJh/MPGBWaDi5sJssItSv5+mzM+SChmj2WGS8QEB0iG8mvIniif+G1e2KBwoG1g1yL/sz
pREXL2KlrSSsdUDzSdNsJd+Hw9tlAcxNPtWDZxpx8aKRjSmYZGjUd7KjRJpdxk8jEHKSOyFdoi0Z
UIPhlEpcqBDSLBJxA0IZkPR4SAZVfF8SUZCI7Tzr1ZyBFictEBsiCZkkyWwt1DBWNjqyQdTs7Hgu
HB9Pmm2F4gxgDyRp6gEkrG6V/JxGH3uhspigzKESpMHVGfHQxHpdstQBruMK5PoByPUD7DhCT5xM
j8RH4lmyxWmR1ZAVNZP6LRz8fCQ8ifp9LjJ0slinInu8qJabXL9tFCJ6EwGVp8HORdymApaPKv2H
lKBPDNhPZ9qXfYcSwkWDKc4TuRHYIcn9AaAWV+jYksZIIxoT5KfnooAcFLmuMntm1FbFLUAzX1JH
lOx8x3b6dBRCh5THBQWpjHNRkuGiozN6rEkxYFnF5Mgbdkkst//uFLl4oBapIQcalMuWjdjfmYAb
CkQ8oOI2z2PTVUEhZiwRsZcQ5f0IjZsGRJ5gC5980BC5HXX5oA6Rnwbv0OZRwSeIpsRd9840Hbn6
zvrKcPIon73Lh0iV6jxQIdbnRBBFGLwCEzExO4dnXNCFK564pWQRvssPh0vY6mZVGkThWpXU32Oa
x5aSwEWHRZUAt2Whjtk7w/W1vRu5P8wHlmQLzBB51GYMqjrih8GRBqsAK1oAX8AAeglKFJ89lk0z
crtZgjsz3rRUc4yySpOLH0EXolZnFVm2w/j3ZAc7tEiWLZuyH/xxmzh95AykXbLDu5CyTC6YtE09
qSYL7aPTHIDwdYOdvGOLWkS3BGWi/C+Dl8kFkwrTvbqUMv8+pFhcCxCS7qpHLOQQ3dSNXarnRHoC
F0/kOTGllF3s1Du2tgWbRxzlhi1tSY9UdfYOl7h0ltwlpKmWIMgkWI10lDYSUFajx2hem0e2K0mv
bP1QHoqb0VVAM9XuwL+MXRpE+CRqHf5JtLXUUKwDqCt3PxIDkA7lLSuMNyOPj0SIIWod/iG0FzVZ
GUV8yGZsDkWPNX1RvluqpbbnEMxWheB1oXy1BIYTLM1Wr8Ir0B55adldFbq5sWSMPfR1D+gZlYcp
5+UfTIc8HOXGxH8W7YpHNj6TOsITW7QRAjDQX1EBkMj7/CR5nE3YI8bSsWFt236nLHvR2Fw+7PWz
VgwLxNMmKL04w5LVKcHHxKjVmFp+ImLUSqz8aXkxG9ONo5qQth5vf0vjAU59bslTzaYmtR7M1QJ4
rov54bJC61BL7SSDK1/7NjYsMNT+00taXCxtGvAEWzvRg/oTT8w7zcHD9kvpNtfWjnr4Xf9gJ9nc
1Rc7xcw4Y5313nqIC5Dit95SfrusIPHFZC5nFaGJdfIMtKJoWFx9PZk7Yeht0wDqmPD4P1QWJ3XY
5zxrSFvBkraTDFHTsQfkHoOFO/MwOYwphb6B/sG5TtK4LCUoeZQEzBTl6x4wfzarZd4ONm5VbG6q
uqaC6vqT75mlcAlKmOTQSsEnDMDi+2jY9buZbDqUu9M3hvArHAq4Tx4pl6QssfzP3PDomP5yqAGV
Sf0WhHPqprgjh2zWU/DpSLkUFcdREio6jhSPyoObBahwGG9ZPdq65EZb/XvgDa+XzZPUkIsoSZ43
k8F8nD2kJq8MeD+gPVc+No54RSUlymj4oR41kYwhnCCNdY5lgAgxEFZ8YUTkSoYra07C/Sn9+Hme
0LCSUWTUEf90ICU7Sh3THZx6p171ok1aKYtXn1P/72/Ij/Ng2WYaJ1jS7OaNXe0UN0hs9LOsFKsA
WNFdkXUbJZALMGKEt8Fuhls0sMvRV+ubzHzVgttM27X6W6oeF9MvKiIz/KFGPanJxZopnZM8XqCm
+XVw8xu2Uc247ytb7u0St09hJ92qLXGvJq2HCznLNKipKkJo84LVWU69X7bAzUi2emQbrOarRnMI
7yA8UuFiTi5WipYm//EOFnXir29sq4O66Zx5Sw4TEslC4cJNgpnQoGPJMEdf3i89vPTi8Y0hrgav
qDy2sVdxlqd5S0E2iEyvcJEnD6S87xkTRTk9LiY4g6guFfuBS27BhZlQzarAamGlYxPb8Ygp1zBz
hUW4r7rxcZqybTqOuMLVd1W7eHU9O0HaeIJSe33SHEe5dbshwsS1ZctyRdxECN35iaCmsQxFyqD7
XKOtmR26jqiQKQFcibNAFUEy8FWnGfRSZb2V2tq/bKjMDi8cLz8LVC7BEGFAHlUGngHL+U4Jr6sK
xP4IsZcF/eEa9dvx+QGgRFv6sGQ5KnxOQQ/fAg+YfCkym2120Uj/o46O/f2spBH7UVLnFN+mc+vn
Cten0At+xgdxg9fGTb/9L0DGrOa7dJJcjJHVQMoWFthaT9poB5DFu+oueZ4P+cZyyZcQogJVufgy
F7IRgyUFpoG3j+QoVYkdS0QFus6TcCqc+Gkf2cS2cWz1RNh0e+B9QaJ3KwP1m2y0e9Ar/wod9Sp2
F6qwIPKSyoWUrtajbIng8arf7IYHtmyQrf5TnpP9Xw1iaAYmsiSwUht8wyRSgQasGC1hKm4TazPN
njQT0zgr27mBJTqTwX0pTakYcy3wJPEvxrjZsjkJdoiIzhh+M67/WVFXRjYNRF93gpN6XFYYRQHs
m+zJUWjvTGNXUqMQLPZ+NvnT73NfqrfaMOkYKzXD7/d+sFP8EeZOoSf/kL5PcrgckEpVlSzFey+N
bUbofcZ/XWx1W3GqfeFTOW3dt36L4zsguSotQsDAEWabOWkbYCeUn41kX4n4Onz7o44wqhJEuPXP
e+3I6AYwJngvP6rYqqk40xutF/G5+K6GMKhDrYqwxGHT7ZQtFtmiHIHhEymF0ourK+PaasehgJjM
OCbKXUaxyK2nrNPn4UK7rEx61bCpgK4cf2TNvE3bJyNoduJEbZWgNOFCujY3jVmPiERW/jg2L0E9
EUlxvbg5qcLFhlYXozZhUz59cZvE3iA/5f1Olw764GR1QQj7Q+l9ksaFgylPhqafIS2e7dHLcPMG
WlS0UVJptuWHjn6VvFFWTtkcFyLqwKoblZE/sWHBf7bj9jtxS+2MomyCixASuCvreYFqZTJ4c6Ju
seDxqiikO9UQiarv8jczeSy3qARzk7FTnMJveX2lCpk9ltj46Ae6P0pPl6umyxZo8phu1Li92iuw
wNKSMtcaAlCfL1q6+3dSWGlzVizptTibFmuQLOHNbBza+e3y7//hLv3/lmeKXEiIxr7ucga6r9H+
YFeTTfyUGbba2/UuB1CEegmhjo0LEe1spcbArrZB3dogNVb7jrrgrZd7J5W42GBKGLEaLKj0bti4
edjRd+Mr4HMAVxZPVecSR8ic88+51uSB3pWOAmbIkC3YE9bi5l6Pl0eMlvuWU+VeAWaTcpNdl5r9
72okEMF+NI4Zbcgwr3CWedzYmYJyBReuev5J6Ee5FRcomrIQyp7h8rWj6Zc31StGSLfBQbteQKDC
YtO8LbzI67czka7+j7TrapIb57W/SFUUlV+VOkzOHr+oHNbKOevX38Pxt9sajrZ5d/zm8lTpNEgQ
AEHgQBCgmTwlXr6A+7ZLgZxcgpnAHf/q9qBxKx0ZXJHhrndVv8SzEgiH9HsRQTpTkg+bqmPaC5h+
CCNLf7+2lbJ0cV/mqMEsb/L2pu53dXonWNjNcFrHrCIMy1Jl0+RMYysZmHAXoIDPvNLBM1Q7KTh/
4ltWoS9Ki2+f8xMWHzmpMhhcUozuxMTA5pD50Q0ykCkuXaU774fEVh4Fsm0ewhUet34YahbRNARe
cgjuGJ9s9MKqEmWP7kNfVFG6vVn/LCQfPoVpLU+YQhd6Ya3YmoJ3cQ1RqHDsmAiGs5XtMCuYGRhj
+gp4hBYXlY9gkbAwOglUuZjW3e2s26LEi7VgKQVqYn0wmRPVMIIZqohqPtmt8d5IXo1dsid7kdZv
0/ysto0twcrfzMNYavoCrNobPcMf3i5EjLEt3Bmh3f5YHMwjAB9VeVF4jLdcE+gNk+XjsTvtJBd2
jWWy0Dplaqp7UnGdaSL6ebZH5wB4m4kZ0NLcYA8ZzzHx2l0Ic3ItHwMbVeM3lgsWzD/cPs58mlI4
9wuBchYZHhwM+IXqYu6R/ft/PeGIzh1nU8IwwjzGGGhSgVw1vNBV7oy3SP7j1Y0Kn0e373//6IvF
h1x6LMU6ArrQm+/UIyqi3oakuP3oxEhqOsaR7mPRlKfzp9DiAy8llWJFLgBJMi+Nf/TFVaoIsnub
Hn0lFVvk1SmwxlzNaglKUlYXIchTxm9U3puD4lb1IlKP8wpp8QFYWnQW6uGxYebT7OhHsLBhqCUs
yu8arNBXBBGlcMs4czI3xNBzgx0x2UbK3YNplp1SQyaH1bZWO9YtLpJStGecWQkWtUaNITC1ye/n
nR5fhpUom7O5kBhfY6CJ0yRU4062qbam2lVp6FUSIllWGjCPtvSs3EXXOuik4xvRbXrbp64QuZMt
a5VlBD0QcWsrf7GXofA4hXaogNsW5vHmU/EeCilM1cIMqQ8j2GVDRpddVgBPfwnrL2Hq00gW6OPm
TpmmrOkmZmBjNd+rfqxkodxTxCQgM88syQ7JpSIaefrWQffBCK9AuIUrQR9AaAyQIbo2oos6tMf0
e0t+0e5GpY1Nwqu66LzzdlgkGGcYadnVZGRNJ830UpT7zHoIdIEKbjqvf8SSeWNYRINCkgUQAbmS
zMc+FzjH8yLIvOULw4SSkU1/y7T7qDqG3XEQ5kRFGJzpW6IyJ0MFjPZX+DyjeQA8Majjitzk+9TY
KgURAjr7BBf3bbaf1cpxkZWRRwPJBqCqFej9wF+BlrHmO0gGXeSXj3OJ6k3qJyiAxXPOebUQ7Rln
DftWy2XUP6Mpt40OkoLy6pr45yG2qxxW0rE1X7mTsaOocrSAMSTWdRDUnqYpz2rc7abGdEhIfXCb
XvZG4UiZ5Xbq7AdEPSwToitVfpynYC/4PZsB5er3cEEW5iGEBI1JrEyPcSuxMezVxehHeHsR9SFv
Zn9WUJw5mRYCnkrWozQp/V4J2os8Ljxkp31ihp5ALKaa/25VZJ6vfSZxQdIaWL/LArSLYV/smRvt
doVTfj+PJjonnDkJmrCQVaY35fBUxa+BdWVOz+chtv3LafH4RuQsMGpZ0oCRHbpDvete5hGl2dJO
3aNiFK9nf3gW3t4JV3raGX1AEPfgui1/76lLRR3JbE3ObNCbvKvvq3WM1u4Y37cK4iW15WUhCl9J
6dZTtLdoZbNXwUoqBWZZsFVvAdEKtlXHUa5TwMqBj4FDebdfqq/nt0oEwVkRcApFmLSGnSKavwQX
tD7Q6cd5iO0nv5U2sN+wEiOdhoqYDTA6d3KRsfUQKO7QO+nq7oRYO3S6r6E/vQpQBYeKb1eeqRYT
bAsW7wFFxGiDkpAc/NmCSKA6tuRzvEIrITl7YWXKTAt2/0vC64jcGZng2IpUkIs8qmxJCShVQfdx
Ge7ZiL3Rx9QZIa+VwKvwNZ1pMszEHLFX4fjUGk/W4Am2RWDC+TLOWB96OTYAULXHRPdUZLtRNGPV
j21V2fl4HapXVdTY1lzZ55EFms7nxcK4X2jLNkjTn0bpeQLT2iKiuBE5TJ66Tm4sJKqZIVJ3sxdg
cINTXvfgqp8MWwft07H0i6fkSsRQJ7K3fF1nE6cF+JjYKf5KkeFhVyPyqvcg6QAbmS8qLRbCcUYj
G+cOxLXIGysPA7pGwLLmmI/a3e+ma5Ej3r72nU4W5cxHXdcj6lSwcfCO/Y7RQ5puWNp146a36Al1
LTTpCXRFcAo+sLYTAz55wnrCK9tJndpq9KfqyNkLcBTl8sC2TDOPmYy5WJ5ZiZ4CRdEpT9AeSXJJ
GmZ5s9hmtf+4dEVu0YJzWsN0aRZfgARt/t7cIXrc/dlx48KMsBkIyXuchLp8rjqH5q+j5JyHYEt0
xivz9ZvDLNUEhBqIvS0vbb4GYKEvn/TixpIfzgMJYkG+bHNUcGMymTrMpmkPcB/6bCfNzyHsBRIJ
bBRfr8mYDEgnYdHm0lP0uzjamaPAG29CWLIGjjtNJqrOnaalq4cgq5AhMpp9Ph8pqnvrvPiMHCsQ
Lk5P1Ek2pxgguXa9zIcS1T7W/fk92Ta1KwzuALVdN1o0e8uHBnfdY36cLtTb5EXejW5jjzcNqOCo
CJNuaZylEYqpBqppKsr7SKaos540E/ZHR6FpsHujl7zWb6jP2CZE9cnMo39Qb4xK1zHS3kRGg3uI
MOe+pnUMuzeo98N0uyBJOaCjsn8MW4y7FFW3bcYXKzQm+ipIGzszkkMFOh6MSu1KfRfbhlR+H0iM
ItpsMh1dHpHvyKkDXu8vgr3cPMkrcG5dZSmQlaqBqJ07uJY/XEZ4KbOu1QMbtlIxWnz0JVli2kT2
3XNLzDmyRk5jIzKBq17NRwXkMsEB1MMgbqO+6SNb4J2XU7TG3NnrGlMnHcEa0x2L4TAbCBMrxGOW
tt9CVsvJHT+jTVutIRALN/EJDrryE8TaiOYYMbrkWA6rcZdRAK4cWkwbiO6Ehedslt+5heUOpxnW
EVFZnkxampciVAu7S6XOMcCdbiutZaDJJcCoDlkiuNtIhbuYvfopG3Q6PlzArJoYaB+wN8p8xpPh
cUbcbwm467b962qhOSenIkogmNaKu9+X8HpxwwsMcH4JdyVGAc5gY4/RQstem4Qh0WYQfcLl79cR
rtZq0mGDm1B+RGxS2toY2HOEsfKx9EsO4p+N3lx3jeqBMnzf1iJ22M34aIXPmaaoMSISpVhbA31E
5XGZ7s4flO2yohUAZ41SSZ2UkcV88kPnNigsi1wJNRB79tyV2PlD5oyi5y6RTJwNwqhSQylbQPbp
j67z6+5TqcKVTJyxScY4JiDaRDUCajW96pKNrkHl5n5+rd3Rj3faVX6o7okwk8WH6wqmAxCLGpqu
6iZFSQAHXMZmW7TJUHopZjgTrzwmrvm63JcHc58XtimQkwswPqBxRi6cinkOrbH0um450LDcKRm9
15L84byKcN7xAwxn4zAYWZFB3VZ6ufGlRoKXgn1M95TuaxB4mfl8HozzTx/AOHMWB2MuJybAFqXZ
S3rjFqp2MHXtqpnnH+W4xPZ5PNEacrYrhfKX1Ygdm0bUicTUHcjVIKKt5LzRb6FY6Ep0TUOAwR3i
PuvCZJQ6gLRftPhiCb/K6V5TiFMga4cGdjoL+i42pVoBcod6HtMmbIu+9NQFj/RheauNhm1KolIA
7iD/Ty4VFYA6tQzCF6cMZEi1KmhL1FRIdhp/BY+Hd357+PIeHoKvScGdqpk1HZKQXe/l92wSPN4Z
XkB946UOxeukHf9k9SkgSJxFdWj8ffgDOLdvchFr0Zxi31iOAT1rvn6LtztW4iuDHVO77US3YSEi
t3F9FhZ5K0FcMFNkNgUnkxL5k6P/6A/JMf1u3IrqIQVbyDcvZ1mUyHoI/afI0rRBY5uz6LmQ2YdV
hPJhFTmjqEkwT/mMI920tRtKGCEqpW6k+Cndn1eWba03cMBYORbmkr0PrEtDWcZlKEpvhiwhRkHG
L1MiYJLZtE8gRf0bg7MXSV5obaNlpWfFLVIime40M7qTlunnaAQPYTz/t9jqf4t3wuPiHj2Q5DZY
clxSSfMXfObjROXbpJIezy8d39/D4/D8ZsiPqLBEWLtCbbxaXb6mMqYTmulF3iwHUNscu7p260U+
zKayw5Sc/5Z//wDPnTQwtqpaGmFZ5+rH0F/3MIojSAzPCynQD507XBXREy1tsJapebFkV+Cjr/Mv
n4BQZYWYmmFAKvYTVne7OarmcGbb1SSq9UqNXLskHdUXb27rIhcYx01dXIFxjlmqrFhKggr5rOUu
LVwyPlZlY0vFRddXAjXcPMMrKO5o1WXT6GVWll5S+C3a8sLl1qq+lan+KRzVUFVNk9kcmvfrFyVT
iwly0IN8OViVm1QvqnTsyqfzu7Tpj9UTCmeRSnXQq1FLSm9MLEeZvpvjfloWZ9D8biK2AoWfBHqx
uX6arMu6aqGIk3LHeBmHaIpCeMpmvi6lwhnwILPcqJkoHcSXTfw+SCcgPlO3yFJZqARAstLaVbUP
FlRpS3/R/GYIb+TghVoHWbScmz5khckd3qQcx15qgKl1R01Gws4cP3NyVwjcyQ0bNY9npYFbRJa4
D+6XoLLb4VOxoKaBuEQ1qIGI5r3ypcasTLHO1g491ZKJ4Q69ZjeWiF5j0wytYDgXAis7t0YHYWSU
+s2XZnvMdEEJ4/aOnCTh1G1A/eIca4CYY4QRtYbLY7QoiX/+GJ1HUfhalnCiNUoxgdI0V7VxOY8C
Kc4vlMKn5TCOrZDTHuGXMj4QM3Ezefat/D+OUPzfifl7rRTC6VbfpTIe/LDrifG9Ug9xLzj6Iik4
k6brTZYQGd+Plceiw+jW0M9iwUptXzz/0SmF58XPm76pjRkgjSv7w83vDjvrDnyA6FfPX/5s35nE
KycHemOZZBPA5sKd8ouweTj//U2/thKG82tjxvbExPfrunSUub5vkm+BAmqDObqZCk2gxey4fQhP
V2jcqadK1s1SAC1LJw25jtqumsae9DuJfC2ar7NcfybUWeFxx7+Lkl7OTJwaEF4egwXDkEHQaw/j
9Hh+FfmU2QfF5oxAr2hJvDDF/psCo7mNj4xDWfbig+IkmN9ruJmw/5IvQuBx+ZSZSvNgTpI3XPDR
ZLZ1E+/nCa0L8+h0dvtl8hBmkr2sCsm+tr3sP0eZL04JrarvggHIclbZJpKQTZMcoqj0R01UJC6C
4qxGGQzmnFhMR9NjG+1zAyTR+n2XSZ/yfCeROOthjMM4hEwk03qQgldL6+0qMt3zqiIwUW85wtWB
1ohBC5VFJx2V/BmFxVrYXllFKIDhH5J+a4YuW1RVKVHR0PLecMwtaSALVJ+919+xYlhkyxOb3hpf
x9LGaHvMRgvd8Pt56dhXPxzwFSpnrkKpbfM2qmGA6a5D4Y0uuBJu351WAJy9UqYsr2HmoQv5UDvN
pOcOJq7XdtPrqd2oSWQnbaV5SZx1dmdoi22ZTeUoSiCawMwncz8sMGfLcnmeQauPX6LuWP4xc+O7
3PkRYx4POASvQl8W+J3NU7CSnLNl1JwbC5sKvEZ1zDr26kl+rTvDbTRhbmRTSVdYnDlTErk2G4ZV
hTs5uBhanxb785qynX45YfCcICCna2utB4bykCBrXPkRWtX7Hikfii6oYid8XhDopsqFzvk4Vbhw
4+SNjnQzXLJx2ZM95HbvJvcKGuYKJ/6M816JyBkuS63q1hggYtqlYFkpLyaJeoJlZN/4eOJQfU4U
S6VoSn9/zolew8XpCwKE4/jMKt6Rdv8ygh6McRN/Kgmpn8A4vej6zIiLkiB+k+6W8VLrVYEJ3t6j
fwB4fxYVWpnRHnUCYHR2Mk07YjiH4HlLBMGrQagspCJYMBIfzM4P42+CHdk+PCcZuF1v1GYwQ7ZI
k4/48DbzzVs1sTv79xSA5q5BP+H0Kd912pm307ZyKxHFHV+tAFq0R7UHz85erf9Q1XjXNVZLX5QZ
Vs68Ys1oy57iJXtxNIwBQ42qc34ZRavI/r4SCESa01KybeqUS7XJHRXkxPKn7rqrVeO8yZAPU61N
ULcozm3VyPdBep9P+e7PROE8RaS3xIxAx++V02uMmc+LbyyDYLn+xTGetI6zA01UjjRndiA6qGyQ
9q7Yh2+FZOLheqKt4azAbNVDWCXMCpDsGReuK4LR6HOg3Z1fNpFIfFFlHkddHJUQSb9763s4aiD8
x8iVY7UTsSKw1TljRflXoyaQahrorD4pHljWo9rnTXqfRvG3Oh2OXWhcL3IryikK1pEvq+wk0mVV
BPny4EXuqN1kx6gVVEL/i5s1DUtXdLSkfyDk1w2FKMwwdF8GlCm3u+Cncl2gvUD2kmP4MIsenLev
QgalCkUTtSXzBGtzhQx2bOGVQ0U5CLkjbHhgv5OuBxu94ulBdqTj4BGXCptlt0PeFTJ3BJbOytOF
neYkttWj4iovkW85vY8JkB69sXZ4dPQDIWPepj9ZoXKnYQnCjshkwh3TZ9Q0LRo8ixcDFeBsfI71
M/RFRCHbW3pC5CMnBe87yhhBziF01aPqoX3cnRNbrpz5rfImFDNNMRP14XysIDmnKdVGaCpsUzt/
Bi2T5is/WBuS5IwyZnjqfvfUoIIh9oUlN4LV5VnXQku3phCRtleDLgLMSZInfStecG1i420Yg0Rw
X4gYJDbP5UpY7h44WWDlnVs8opUp3psMIn0HU3DlFOiGFoQ720iarpsKiK+0Nwu4cnIJxi2HsobD
KXcXlnI1q/s+EVhREQQXjYDkXAZ3FyCMwJDtKaH3s5Edq0H5LrDW2zt1koVbtbqQdYUWsGZp/kaq
GB7Nn1Zrl18YvXl+k3jjhbBSif34j2p5wmS/abV+ZZo0zVTKCH7Bdar4/a67IA+IfjBSD4zUAje+
fQYslJdS00JpASdgORd1jSi89LJFBzn8pWYVqPpCHhNh/UGwmNuCnbA4wWqKe0rSAovlGGU39rqL
7jj9NimuqL5/W0VOYOzvq1VsadxEg0lxMUJYOtWRQ8rXtHn5Q5G4WEvJMlVrZ4g0/ma2kS8kj6CU
xp39ZJ8cRY/Hm0KZmmXoFNP0dJ6rJGr6UCksqEYAdt9wn9BjqwoUQgDBX1Yqky7zNACikI5Bgbef
2KX/cTzV7yzDSQzeQjTLnLf1CIx2oa7chhd0LBx9EF2KRKJwVqKMm9xcKGCkqca839HVxspdikak
1+yMfDiwK3G4M0RCsxpIAiWY/AkkpReJWzoGWt3VEoTxDfoChQ5kG9FSZUplmVgmhxgU5tjQGMqN
BPBdccuGH0rO4OSUAeLeIvTOzBV+FPEEyB3dososvVAgYnJIfiruhFFsnbc8DztcaJ3zZ2rT5KLk
nVV9qpaicgdXIX0yKRarYNG/hHJoNyICuU2TtwLgzmw5BuAZKlksZxJHmn8kSDvF848l29E5tc8L
I8Jif19ZIbVvDKusIUwo38WdX2Yo59UlmwSFnQnbpjaTaSvBuFBxpGSQwh6CmeWzmXxpzD01UqcO
P1M1uILhYkNZ79p2MSBTp0R2R78ZdePg/wQr92YEPqjcCYaftom2iJbOJqTBNBPWrb3TD/qN7hM7
dkV0FZuGYgXFBYLgvu01iakc0atLtQUBY7x46D8TaPZ2jLvC4QzSoOBxfWS1aNrNDCJLkIbFV1pq
h4PN6LusQ9fbys/zCrj9sGdZrClBgcfgB/mUfV6XGnvEYWQ7mL3kmwftWmZE1Di7hght0zCt0DgJ
U2vI0oHWMIU/Bre9bnfNvrxcdozRJ8FUpFZQprhtK07CcXZwyfO+UNmDe1jnDyjudrSkF1j3bd04
QbCfsDrBRkEkmhG87kW5uZ9NcKUPbNCTjNzK+Z0SAXF2zyADrWQNSxfQ0u6ze6Qg8v9I9/zb8a62
hzN9MToNgpalp4Pxa9Xti6S1VWtnFIJs5NYzgkx08HsYOipWDMLL0qSJHKK8GNfH2cMcYL+7SFkS
d/AwlsOz3Cj1SCM4XRvW7x0mJ1tm6igNlIYCb1B4BuoemtCP5sJeRoFCbJ2od0CcTTfNOpPqGsKx
ok4m3NTZ5uPoL163619kURJ0yxC+w+PMuonBylMYAe9/TAp785A62k73m6v/2AnI9OMdFGfax1Lu
S5mJ1qO80qomN0dQZigv/1nTQZxgYcQkWCAUFDS9P1JpX6Pu3AowFZp8baHj02Qnlbk7D8J2gXMf
iIyoaskq1WH8uF0KMZTK0nSAWI1sV9IxCy9TzBjpjSeSiBpERVjcDsndHA7jIhXeWF5jwKEpIVWj
/1CTmwb/Oi/WhsV7Jxa3dnmkBqpRh3Ahc+aPUuYT8N2fh9g8SJal6IqCCkRD44yqNcmImwer8CTp
ipb3c39Yiherf/wzFM6uZujAz4cSKFZu3KXRck0qDEerqD8Hs4Bpa9scrSTizNGSwXbHslmgkMGM
nGDHXpTiJ3BBDBhyU3h6Z1dPIkY9tucf9e+0ipw5Cq2p74YZmJniDXHkDsWzTtzBwuucjpf+/8q9
+PvormTk9L0z6tbSFqxn57JxvHi5TW3LU9FXXnjkRb8/v3vbGn+SjtP4ZM6DqleBpqZHo5WceMQU
xPEQGXsjELXMb6v8CYtTeaioESoWVnLCGIdwGfywEjXCCFSeL142F52Og2QUXmp8SdPbprpYqh+K
9OP8ojE1O6MS/FRmqzGjHjkYoEjhLkhHpJHN/aDGh/MwgvXiq5RrXVU7hQJGi741eWQrwx8CcAZi
6NpginQAxBYq6y7D4defCcCZhlq26mlhR4eEfl49yiJqMNECceZgJHpkRTmUV8vuEhNDygT1HEwh
+X2WZYRZFpV10+L3OaBtP+a6jn0mTqc0KHGzbN3YWaFTjy8U0wak8b9fyeQ1Ihd2B1Zu1UEJ/dWD
9tZaqp/mzMxa8BlDusbhdj7rKbgzFeC0mBMWOdXN9GIeYgQjjJ8guaIX5ct5Vdh6/ngnGacLaR7X
6SgDsf4l+4qLdpa9nDiNN74yLqlml3+PJlsVWLctc7AWk1OQJQ/SpE6wgUlxUxNPBXlALD1R4Xzx
t2TaOU3hnIRaNcFStRqcYHdchocIRSK464bUyfKfWv2sGJdT+AkjtJaN8xN1NUckkAGp0WcMmHMa
U3NCQ+SOto7YGoXzD8VQFfLUYdvmDJMqIww1HJIngWowpT63eJxfkJMMQ1AWYHRfFj/dLxcSmqUb
Ng6swVA3Uc5NIBE/mXs2Qjr1AdAGKjsg7f9VVfFf5yUSqB0/kVsiRrR0JtQun9F+lF2M9GFIA1sN
RCxmAgPFT+Oe4wVsJgNkoeFVMiCJM95G6i5vHyLVVyZ3skRdBezAnNkq/pWhaPuuIQkAdZpeNRMS
H2VJMXIlJvb5JRQBceai1etWNyQsodTk+ykav8VqfUiaSmAIN5WBPQWjJ5sYyodujBb7UgwKdqpF
VUKr7YuycD8hyQmC78MIm0zpx1AuvAaPPxXmlMVu2U3eeZBNjVuBcImvCJWgRTCoYFaXHlv9Ihi/
LOM3LYyd8zBb0aK8guHckx5pWjUTWnilAe43WwaNg7rPpikBZZ5ijb4VFahxHEitCEqlt4LwNTDn
rwZ9ySetADABGXLS7jDz3gmCX3L8Ys6pOyXfz8spWk5O+6KSplRicoIFyQ6rHQZf2FT5KxQOA99U
89WCsr+vklI1IpixGQAkSUe1fOriq0KUwxFBcK4pNUgcRQEgjPC6ay8McpP3guJPEQTnihpSGtk8
MhXP/CJ9NNPLRBSqiiA4P5RaNRrtVUBIGIJJ/WbM7ULEsSXadc4PpYpat3QAhtY0xzFrPaNWLiOa
2ylR9+cV7K1k54MhPW08XyVBJiAZMQyPhTefq/nubZqGO1x0+8oz7tm4v9HPMRNCeqovS0xvJfOf
mSW+3rQLtHggOdQisfYWeA4VV0ifLjCufHVEU1mt2aSQUa1vlXlfpwLjLdAJfhJdq8yF2hPsF5js
MvWmxwSXKBVYgm2Lp4O3CQ17ms53goVtzugdIENEn/PmyZBLpxq/tt1+1Ez/vE5sL9cJilNxtemi
vGPBappfUJSFa4moRnJ7wU4InIJXk67mRQiEbDgmpk+t3ZR85gJD/4YAufZ7g6Y1UUcDJsSS9a4Z
5l4YaztCRUUBm2uFtBbSnHg6VXlSqHac0hR8DYCp9okKMT4TXGv4LnKLGsVkj/di9Ka2qJHa4LZS
fG/DH7p0QVGtf36/N1XLUC2NcU0xmu73GAkmhfdmX8Gk5c5Sds5SvfT5a2d5fZAczkNtprrlExb/
BheUVivTFOvVoWIjwhtccKje2G7Za5UicAebie41Grd6HYmUTIog2egYNghX7GXf7GcUYolLI7ee
4uQ1FheSWKM6qjlaXb3w2Xqo2PQ6l7w2GC7n6n7qly8iPinhUnKhSB+PrWJlAET+at867VPduR2I
IKhL9qhQERmgTU1f7Rz7+ypCaCfNyFIDa5ks16Z5NccCq/PGU/nBE60AmNFYAdT50phIArJUAOa7
ezVG+UZutVfuAlRPp5g+He4GTwczl3bAIMddcG0cRJVSm3Zp9RO4EGUCgWfU5fgJ/XCjWz/b8ZYO
ggO9uYwoRMB0SFVDbo6TUkoktO+qReEF8WEyjlX8mVTR6vucCGkhGZUy4vtF8mTqx8TY19Zlln6J
k8tBvopFEdd2OmWFx4VcEy4tRqcBr8dkEtXJUfHO+FD6V+su2ceudcBoBu+8EXmraP6gKStMzkGF
egL+UROYtRdemzsUfh3xDo0aGfU2v4pAUuJnHvhXXks/8jJHVHK/1U0ogz/sny3k7GWVWHJLjAz2
Eo+BKDsDRSimzKgHzG3DbKfOGd0QbSWFYz2el3vbnJ2AeeaZKZlRnRhDPdVdcqt6rGZmcvJHigIG
0Tv45klAtlFRdSgqco7vD6OcYyYixiQj3bIQd5QGu6TBrdKHO4FI7DsftvKEw4tUqVMbSV3PLPSI
ibCy3T5J1+Vf8VUv2dFLfjB96bb0TVAFYeD8IsoiiNA5/6CYEolnE+isCBv0bXtW7y3m5BMsJj/o
KTYXFo10CBKK+TIhGCstFZdypwrupiJpOIdQZloRphqkIcffLNEapi01wuO3acFWW8Y5AlAN96GU
AqaXb+byNRMNyWQW6pxKcBaSkhJNBDK+v4DBLqxdQ7tost2MgFegeywEPAfEmcq+0fR57gE0Y3oD
zNZNtTd2eIPwI4FN3l4xTTMIAjiF8CxAZlA1E67ssMlpc9c1ui81oWDvt1UMk4xQHoEWJp7lpR6m
BTM2cAUxqFPOx0g+WsKO/s040TphcOsFmxelKbv6FpfUWcAeiRPrlTvNM+3A1jxj1znVVwy2E+yT
SDTOw3TtELW1ubC8wf0Ajzl9VUVebPvknCTjHAr8MWheLEjG2Fbllzl8kLq/unifjEcLrbNSLMpf
iWRiP2gV6xB00ZSgqEf+avEWObMr3S3lp/P6va11/wjF5/vKpWgDCzOnkCItbMms97hi/JnW8dzI
XakqKckAMc3XUv1Cu2NEBQVZgpVSuLB6ZFx/RY+VUuJvBbiElvo5TCzBDUi0VJzl7BOtMfoBIJWl
3wUxSDut+sv53diSgxLWZq6BbcfgaYS6LNIVlMIgp2PsGsQIUWon0V/nMbbUeI3BWeZuKgIrM4DB
3Fl6tJC6Uf3kKIq/tlZrDcNEXSlvhpk3fVExGLPeWVJwhcIE97wk7MDxpnkNwZmaDGVrY5ewpFCc
v1YLBqKY7WGYqruJTmhnLzFISjSmSCQVZ2Y0xZzkMIVUZnLoletuFDiBLbe2FomzMUgS1aZK8f3B
upmol0uHpPWFlmzLRq9ROMOS0bGrFIqFmwg8J6lRPdTsqnh4IXTEULhOINT5RfswuzibB8zRq5GV
Spvu0errvZ4tz+dVQQTBxWhT3S5TpkGivr+Z0r2u3/3Z9zkDM49FPfYjvq+1x1m6L0XN4Od35MOo
YhPXPbNr8P04vDKzn2141JvRLpXvtagJYjMFcdp8k6fcGXpFnWoZKjY6xKEO0itPlteB7rm/RBx9
oILNF0nG2YEZ7VpzCnpntGU5kq1lox2RzNE0t6l67882ibMHyOkHEjKjgEpvDAyrEaXx2E/9d3vz
YSYxWBYkilGz+D4pB0z0oXnyq9Ot9FlZjFzg0bYVGp1RpqZTEwRs783nQIOl7acJyc/uMI4XpWik
4LahOX2fU2gpmMbBkvD9ydhnumJLqP5NzItMSASzvf8nIM5rxko4Tr2OuhAjHZzFuOr6X830dTS/
a/GP89u/vT0IVlR0busa/zqaB8FcVgT+uQiOhXTRV3fSIDADAgg+WkIH5ZikFqLMPnuuYtnVJ5BN
NyLihm2/9o8gfMBExyBUSQBBwvo5GSO7zl6M5Tspb+TqSWo/UzOBYYh/LxsfOzXqIqULZZHzeJso
IML7lCafvs8pQKcljRw3+L4+PVE5sqNE1O2ymV5ai8AO0yrWaMek7yMDC5ZiSnl7reyV7+muQ7n8
sXeJi7KMyJYTWxPV34q0gf19BTvLeitNYMHyYjz6W69JeDcotSDo3D6np9XjbFpc69UQsN1ZClic
zA1bcxfr1A4S2T1/fLYtzgmJHeSVNLIGvWtDIMXt5TD/lNvn89/f3iUZLOOEjRVBePseIMvGQba6
mmX16ZH+Ci/YtGfdzX4t18aOutldiYJ2RwDK7OQHm70C5QKqpkmDeiqRokoOXxdX2Xd7ZRftI+/h
MzXsdAXExVSLUWLSeg+gsLzIo6NJLyXR9X2LDgDkon+vIC5t71cQkz7g3zJgqF+XH+U3lgk7sKcR
6yq+fCMESPbVTr8WcS1v6vkKlvNFtVxNpT41MKzLdUi/TPNXJRXY7k3lW0Fw7qhaGpQgKdANIu+D
5ouS35/XA5EInBGaSTM0hgYRCJ6pQZaYXJazoPtEBMEZobzu0sjosDmT2V1laX7VlKNf08I/L8nm
i85aCTirk7Y1CfsaOIyr3/DrnfnIhnWEjo5Muqj87F/QdNnUVVNFJxeHlkwTVdIK6a8a7y2Gj4qJ
zg783rWO6Y12K3pa2Q5OEe38DceZu06XirZbkAQFg+nka/70EHu5o/9UKqd5ZlnXLhGYve1tOyFy
VqkqrGicIiAmGAswZZVTl/JxHqb9+W3bVvATDGeHimjJ9LAbGMxuMP+PtC9rjlRXtv5FRDBJwKuA
okbPbrf7RdHu7s0gRgFC8Ovvqv3FPe1D+5rvnP3qclSWpFQqlVq51hNkdDYOis2pWwUgwwODlO1h
IIQNY5j9dGPv7crZ4STED/MrocRWr8GHTw3AGv/vaq3BiS5ITkvr/1XGLTzrdGABcw9DDLHV05bU
0cb8rUGKtlsTz7mGvrEv2eyDtdD+L7AA7wezCkFGrheH+Ji/mYLzYJlZ64NTWT5/7gcb7raGJMop
p15XwopdQ/8cyLopxaFebjXT/K3C+Oe593tpVtGIQEABQEHsWzdxcnY9K/owvU8v14ue9SDOQE4/
VDujgMrlFG5pHn+YwL7zi1XQ8HLTazIDi1VSdPr5cc9/NiDUrM0Qz+xM2Rsh8RoUPhvrKmhMfPEC
fi3Rj1kWljNJei1DzcUdBKm28okPrzPvhrYKF0JlReFUWL8+Hs70eYDG15gEILy682IdQht17x0J
uu+3CDO2/GYVP4ZspIr0sGuI0PJeRwh8ZRtn8NY0rgKI9qzRnGeYgMpXKFoeWRIcAq7zkhvWRjT8
m47pkyXzV5kMGtIXvKnBQ9SuuBtLVoCXjOmzAxacH+Q+vfcjfdR/WeBDk5fm6QpW2JrQrXi57lB2
Z9cBnBZeo3YQ68v3Ik7jaWJgxfqLMyCojtWwEaI31tBfRZgc3PstyjwAHoLLhdoo73kFmzv38HmI
ua7TZ3O7ynU0XXIrT//e+vLQJyKRsZEA9px8bubD9rZ3AdNfhRgoWQSjmDAcerk+r5N9Fxox6ELR
7QidEXM/sU3Vza0ZXAWWtHI46a+7z3SOqnjikNPK/wuY3vtRrYJJVRLhLteDBmreu649+xke/Pjm
ab2x2fxVHDGW3vfyAiO5PmlfcQnZLnsrIw5wzlyC8IqzZjfuJ2/3+aJthC9/FUZyw9TBpK4TKIZ9
bnwxVMl8P2V1e7PU5T/091VACbiqR3VNrYZ+3FuLRg97+31Kt+RTts66NTygUKSo6+u+0rdqp6Il
4uC466EPmN4HoTjPURP1UDeN/38oSjbykmB1N9IerzueYbNZk79f5iV0pi2i7401WwMDMjwuEgmV
k9ieb1NvYmaTA0385PApCujWhXljh61foAAKGl0rRZ66BPtiTNnkHzwuNk7RjyctQIhzCWqbazxk
NgM42hgtDuzmLq0fVL5xvPwfsf23gVVosnK0CvYUqDcJtUgzFjGP5GkAHa6RVDtUUzfsfbxCv82t
wlIGWF9mp7i9imVv1YfUeersnVegNgjJjM838Mfr89vUKjzVjnRkgDanuGlllLtOqBprT9VWar81
ouvn74pBrsEbVV4xke4yRtVc7yg6gsSgn3gLJWdKo382qlVYct1A+UEBc2oxFtbm2Qw1ExSnhW7I
xlpt+sYqKqXN2Hngsb6e++kebCiJ2Jc7krIqZ/1huAQFC35+ProNd1+j5xVpJi8N4I1le2hAnVhv
HPhb37+KQYZsSq+8QnPbcmfQ+9rfqGx82C8IUZv/3a9raPyUQ3TEyuDfIwpMdqjnmRFOWG+hDNmw
OtsDQJg77cZZteHqa8C81Flbdhas1s4XS1xsPrAs+OvzpdmycZ3ad35OCJ+pd8WrgqrB8O4L62Ju
qTped+Sf6djvyVsFB0cMbj7YWH0ydGHnQ7tWx6ipsKXdoln5OPH7bWkVGyx3SCkvUeRK0cCsXhvn
NXBuQWxOjVsn+7mpDbTldqsYkeVjPXpXHKxJKIp2NtpotiSH/whDDsiwAg8SfS4a3sgasOQ4rgGQ
hetHRfow2SCdQKWr75nOQ+hsR5+7wp+IzZWx1fQ1gLhrYFX8yP3m3Vq7FjLyxgM/q73xTI64eKG4
Njx7G3v3z5ruyupqFrU9TXqYMMS/1S4WvMd2YZUsoAgD2+oUVXcQwY39h6IJN4tt1/vGv3kmTFum
ZbkuFKSvgJN/d/608vtsqqkfDV9xjz2i8hrxffvFgZ7BdbAb07thbZ2lTf6wBDmHNcKm+MoUwQ/X
K3OQlPG03zqR//DNfx/aOi3jMk/r/Dq0rjnNwc+sfPt8NNcD6ZOpW+dkFae1DeofP7IDFRojDZsK
TDxgpJBV8ebIJWy9dOMh/c9q22pMq3sdzQWqbS1sTkAiXom88mN78hIrbi//8fG/MnWd3ndhkZcq
NaoSpjzrnE7xoKxdY/+sR58tJNtwjK2lWsVHYM5KRzeeH8lZR4st7ofcefx8tf6I8qvhrHZ2aZq5
lqCOiKh50B1lrbfTfIsiZ8slVhsZbUSypgaMLNmzIy/I2pk9JVZKWSWes2ncmLatMa1SJlmLRaoA
01a1J7d4M/NI5V/+m2lDZDAR9QBJW8UHQgsvwCdwcqixBiTdEWntM9HHn5v5MyP7e3n+ZYeuikFO
3vl0MWBH/836vJzUvt2PeGS4VhHKZLOK8LHH/ba3ypf8TFvj5MEeVxD9gDz18+cD+tgTfn//NRK+
2z0eX4wuz7kfpd5JiIER/0Xynd0B+qKmqN3sc/7YFX7bWwUGXD601hnsoXsRxKkDcwIzhGjCf3r1
WC3TdVrfDUsV2upJngaRF7z1hcMm+1c1qA1n2BrL9fN3RogoiTP3gR+1/LthAajssmZ++Hx9tmys
woFnujjpCeYrzyXLjQzIgF+dd//PjKzCgaSFqrJrlmKZkZl6rNT3dPj1uY3rD/3zFPJNNHuir5Cu
06PSSTlEi7Ig0rN6NvwflQQnnLSd2J+XDRDvx3vmt6nVnAWFxsaXWHyzKC+ge3zSndx9PpoPEzAw
tP1rOKspW3jvij7Ngwhg0XO94wVTLG1YVUQKUgUE7TLktSnC4E69fm75z16hv137t+VVMBWmzvJm
wUTOCf8WOY/1GMqz2Be7KkQjJflG7kHwMf+NJcEj63+MXb9aRxoGVjof5MrrmkueT2XeeDg5+mLv
BDvoPjGr2urf/FORemVltX0nVPetqsPOGiIdGayOql/uK0EGBuZt9B9aIXi+D8vdfL+FbfwT+LGy
vNrTTnpltTGxFYwKea3p5d9F5yDLLcsuGuZlR5YZWC2AXI7UKpdwWIi9N7Pqh0vqJhkL+UtyMe4r
M3/+fNk/3D7v5n3l03mmShv0IH40mrHuXnT3Bo0t09iCc30Ybt6ZWbl1Pg1ohKkw8QXUgU09R64x
XJAuxJ+PZsvMyoeXhbu9n2E0qk9Gg4bucCrAIPTPjKxSAj67fQ9+cx+NCORiTFlS9Heeyn5+buXj
hfGda6u046G48O+HgAxor3O7R+IxCuaq+8x+tXkixBa46k90w9+e+S9Dazxf0ArP4T0MDbsBKTUN
l9Pw4qFJBZXDX1sPJhujWsP6LOA2aj2MOKbL8iZTalcD28X8RUVTOWys04fh2vo9sFUK4ljayQwT
A6PSYZwErCk3DtHrGvxx9ryzsEo6KiObTeIO8OqDPLS3V1yVu3NPW/fjD3Mp2/IgBgDBFdQC/t0V
dF2MxegrP8qml8W4NeourP1HUh6r8pbwX5/73Ydb6J2x1RZSTo7e3hkr5EkzHrAomb8D59zGUbpl
ZeXdzuz6FOVVPzLtZLJfKjeU6cYG+tix/zUSa40UKwrF8bYJG2o35OyqLyVCNBJ8dcIKUmZbPO0f
evY7a6uEOjeNvu0sWCOcHzhFJchOj2Wlwx60Cp8v0XW9/3C7d6ZWjm0Hdu2BBRw7tmlZXe08pSBQ
C+VH+1u91Snzue9Z5srFy6kL5qm9LhQI/GsDoBrrqPy4NmtWGW/N1svjh3v23dCun79LfaXdlm3V
wRzv3MeWtqcgbzdqCFsLdXXNdyZmu+xmP4cJdxl+Dst0MjMz4gW4gjwr/nyhtkxdP39nijZzpmg1
+dE8vI3BT9FUEEzJISG59ZT6+XayzFWEMHJHg8EaHlH3F5FCHbY9IbiyfzaaVWRoCShj1TV2G1XD
ZNvvfD4zczkLxKPPLW0NZxUdwBUy6AlUG9HkKiZ0HzodsFt6I0B8bAU0YtfmApT/rp+/Wx09t4Dj
2xJXVA1OWteIheoOKuUbu/Vjl/5tZuUEvJjQGYGn7siq+Kn2+71u7H9oYrX8fNZ6NpqrCXcIy6YB
q4V/+HxJ/o9o+nsYq9W3S0sL4rcoUDSvhroYlclGUIzzOCseOlUfsiCuin2lH71645T9eJ18qP1A
dND21y+lOR17G287cO7rc/2+4ZdxqyFoy8R1Dd+5QltmquotHOSQGkPl4MknAKVs8XZ8HA1+j2Pl
b7JpK2lWGIc1HC0v7so7kX3n/9TKyt26UfrNQjCUtKWJhsphpeeLl3Znp9tSX9+atZXbAfuf+nmP
AdnGY1W9yS5jvHv83O+2bKzcjlap01oFhhPovwrRM6mfnHKL///je6H9e2lWAaeqqklYBjZQH8/g
55jCObahwFsKwG57UFXMYDuoIttkdbjVI7oxwPXDaGPyYMAzEqKqvAg7DXV6a+Gc+EezuCZHMs1B
oEh/nUUq90VvMz2kce/JjTgEwvpgazyr5KQzjGkiKY7Xofdum3S68yk5Wi7vGAVlzO3IKY2HVJ2t
ej6g/RIv3aJdUOlyrDBVxnenzm4ltyDLUYE3EPiFO/QD/9XV4tlwl5SZM+CNBjeLyFPWA2hoILLr
BWgN15IwpZQI51J7rGtSwrzWurEz90y0PrSO+dQvY1I5kxuOVBrgCeQPXSZ+jtP0JCbv3ICXM04X
HeVc3BtSZkwaHme9XC6N1OdZFkdCtZHwaSGMTgoVA2to2KT83ex0WeSKDliHRlS7gM6H0RgLJmdA
Ma3pNU+BpHWFvTB79ASztTpAQeiUT9mLWTUJHmru5GyeBpefWtq8QZ3mawo2ETZw52nxZVy4Lceb
vMhZKRfJBihSgzYNF+mWq5+NXnjkt/IgUxtznPIgaqZyZEOpFzb4/JbL4m1Wpma2OX+xCv8GwPqL
EQwpa0mH/mo77/bNMA0PZU++uGmb/0AMLi5GLvy7QozojQxMm7lD80PmbRsqg5oJZJcq1pmOv6u7
+lt2re1Z4CmL6jKfwiBzClZrepxb8eD0wUPfGMlSBSSaSHFcsuK738P9IDWdPiGN4PusKdLQqtMx
piR/XYwxR/1nHmLVGw2GbH8D4yJheAYnEckR0UxvAJNzBsSiPYgXw9KXwRavOkNaYoOMHd1VXhkG
s1pQXoECgeEPBptcs94H2sbrTe6cFmELNnWlCuvWPGWeCsGuV7HWym/Iol9E5tyMjpTMLIYb7oOl
ji/2XxMd3OeiLYw45UvJBGm+eZO5JM4MSvmpbv6aPNWG3F2+2XoasMWcG0f1NKReXx2EmT4YFfkq
iPW9cwGtaxt1bCwLijqdk9idfwqMPkt8Au81iuqJGvnMLDuHjPQI5swm7xfmcatmbqGLEBRlwy7L
+ot0sm9C65T1Sy2ixfKXREBmZAcFM1AZ5A0/kt6+NzNtHkF4REO7Du57NG0mhuMrYMhbg/n1+Kzm
+iuaMJfYGZDYtznaxLgxQ3zS74Bt4OLCR3kcl7phHDoBrBms4C+JBoy4z0qUCHm5PLcm4Pz1oJ4W
Im9KT9RJMC1Z5LS0igjNZvyQQbNAO4qVuQWV3yXzccbWD3QEFTKewJM2o2bop8ad601dmNlOeWnz
IY3khF9pt37H5r796nnVGJdN4Z7TlD9pPNmEygeCdspqZhvDSZUOGno7190FgXvyp4lGJlST7lA8
bkI8Tb0EFXkoaHo7S1Dqpc7PtnPuu27Bz53dS8uXJDf9Iq5bDBb0+hmr5/SmJ2TcgVf5qeLFj+B6
3crNtzJoKZt0/VXMpQ/dIjdgfQYyVSrVky8r6yigkPh9cshXMgR+KCW+3+m9Z2K4c2zyCZPZu8Ob
ofybvBwVwp9l7f2queEORNNoaz2ga9Dd8Y7WYblgXfLG91lQzclYkaeSyPtUyp5VlTskbj8raGem
b1RN6jYbDOcxX/rLonBWzj0Kt5WxjMwba+s8E0yEWobvk9tZrOzBllmanR9WRtqxMs1PCHUpXE9y
6GXZOgKhtMUEle1xHEtyyM35OBKUoA17SHe5aqGHCjGMMBftL2Llv1BPBK8U0Se/g0haQeovXLhv
VSATMml7T00Lwat1b1uLix2ul6+8IwoqIb4fBlPts2qa0TmEQJOCQBbFL/vB46aPWAX1gbnsAJPm
WFdKu5fRREgm7Q0QYOAh5zisbcrTyEI3Ypg53cAMnnuxodRz5k4inusWcJ1y/po2zRN6rbKw0VUH
BSildwiH3zMD72BZA2dwANLvFQTDC249tUOOsnfT4L7b4wt4Ib4MvUmjZbAhJkbKR9lU/nXL4iRS
2RKqALPtG8MTVcZPTxjgZiODhBRK/lKUS8YW1QYxwFAgoCut+0XNXtTM/Y1H3Yn1xrAc3MUzzuhU
fdQOaj25dW2TkP1zXtTjxays9IYWxdmoA2y3PIPovJcVrAtQvp6rU2uMdSJsepjz/AGcj9+8jNIw
yxz4Da8P1LJ3HdQDwrKWkA8I2ggFrJOB1tGwSr3nwBnY2FE3VGaAINo3DGK0r0i/f/bSPPejt0/t
IrT65tvgdg+SZI8Ew5gdiJ6P/LuWCKNTYEs2psGRy7lhvilunRntRJY+wQOiYCiSVqSxcMawpBr/
PbvI6LrbLvciQ+Fc4Yj1/YPfuE+ty1/rqrjxTPvQFlQzgxTRYF6ZFwX9goT9oEeTMBCyMjslR79O
lxPxbDQ+z3HQm3Ayb743y3JPwX2d1XZS6yX2lgJ+hZ5l6fycRH6uRRFbGJcY8zhQGExG5Uth8y+d
VUdGad6OjrhvyvY4AXfqVipn1K/2Q2Wc0GMfNXU1s0LwPJRze8yXLioNB0xjxKsYSUHuPptp0hlu
NAUNs/jQMgkQsBbFzqPZuQFZKOmBt5diN4jqIOHl5WDfIhyiWYUPeHjxm6RRdjTlxd4SFg+tcTlk
E3bnbGbH3haJtfAw77uodizwvZQPjX1L6jwCOvKrUmCZM9PXIfNPxlB9oyUK7mJJSlkp1g09OC/M
jvVjy8yMJEAGRAEOo3ZMI0FSMLnP8p5X88nLJCTg+3CC2mVrBAebuy/VSCO3N6OOO7Hw+3tloIg3
TszL2rMueb9D6TW26Rh3IGGWc3+GLNS+BzAP2n93EzdDWvdnS+ukQ+cZNtmyz7v+R20OIS3dUwf6
dWQQoYHuC5IaEenImybls53TfYPWSGlB6RMtjLNZH1qDnBpou2QtmLwqEltGd6+7CTNW/lXkvmD9
VN/y0Xvi1bKbnPaBzB5lRaWTMg12+KbQapoHR81hkJenIAX6Db19qqEPteeyWVWX1J0SQsyIQpVE
WArFosphddM/pJ3CkeqeFG0T8GkDJNrA4Qny3MHyblq/jBcTSEGw5bB5cL+Uhi5jMp5sr/lla4v5
nog6j9w0Y34BTwzog8s5kiR9lJLeDjXHie+iOOolTVeFKUqKtV/+QENx5Hr1Hs/osQ6+WR2yLerN
EGtuKpxy5Me0LAkpzAfkzrt6Fl+pJikKAuVbYYJ1tTROyLPvmx7aBmMBBjnfwHN8yStGrSoEbevX
Cc5CQUE/m/rRGVXUKXX0BbZC3YLt1NC7URff86nbW6oLA6+49GPFRlOf00o9GXW1J8N4yoQNpPni
3PCJHv2quqANWoSjMM+ZvzyZ3NlXQuFkzi5Y9VItCfWWgwX2FXupzpY/zWyRVoKm70vh64gazrkb
AEFT5q4Uza2Xeg3rCLiWByfm1No7k/GXrEw3dpsicngXAS558gVa/7IuXroGrULlRZbpyVVviqYj
m/USjYuMNaHJWBoHV6g3Se1nSqsTTScmsjKiFrKpniaGMYdDnyfK9MOh7YGQ7SGTlFnMUQqRvWjv
7byWkWtDj9HRU1JV6SXlEv87f6ncPJxGKyoCN8ET9Utt1QSn1/SY+ebeaYfzbOgj9y4jmdnQLBG+
7Y4qHyuaAV4wxVhAUB+INtI1RRrStQ2bM57wOjuoOUhmNd2Osj6XxGVB0z7m473RkotV1JdSt6yg
JG6y8uKaL2rRbPaa3aTT85JmKNK0oSnyPS4xcQvJxcoL9iZ66b10ivzF30nbTnqLvoK9PaJ5sJfC
uHfs5TnPyr3hLcfc8E+paF79un1pLBmaCmxTzhDPSkWtR3e5vvPIsqsMJw5qoLMrxJimfCqN9lR0
2PBg11IK8lxD311w2F67PfSjJsbe9TIPIdh7LHx517moMuFO4VLLiJpRvJpF/hhwyrJpOlRw1M6w
bhVVsVX+UBInXN3OCaLPCzB2u1SrCzj+LpaRnrh2GQgMU1aYvQzHfgjdwgRjGapVhb6vfPSK8vR2
aK27gOp4JpB5z/2z4dFIVNgpgv+Vi+44uubXudUMwN9w0n3cLu5frgheapRbfZ9Cn7C7UQU95COy
b9+r4n52XxtJ8Mf2fhjw81KrZ7Y0XyBYAG1fbnRslMVT4dAmnAPtRkjFblVK9ylvWdCLvW9bRkLd
nsaZ9H7a4II3lkf0oTpMyQXXIRywYJ+O7NQLi9RNymBcwDSIn9NJilQ8FbEYgh2iO8syVJzS8RKM
r75VpmHjDWGuA6B+nJ2WPXQ9e+crOHIjlAkiJ3C/QNCG1bV9WGhxu6TN0cwAhqRGmM5ZYvK5Cmc9
h7ZewtkudnNfhCUyViHK45DPydT033HKJMrBLX0G3V3mRMvEo8rqo0AY31rRi9DobUhR234fFkOQ
GJ48lo6M04EzCIJGdVa+VEHw6PHmQFPoaDk+OgowoPyqJl2O8K00diz8ELe2j67Lj30vvpjBENYU
t7agO4OqM/TRUjoL7xlvWi+tgiN4Y1yAD0VZOrRNcFBbv+ZB4DZPyn1vpN/aqmTe3ETD8K2x8JBD
0j3vvvsmWGGMEcj/Lgpk/dIZwaURS9j47Q6JTNxxOyzsGRCNIaLICYkoHnDZiCqf427XMHQbHRrn
qoDsnysTjieRDSwm/W6mau/R9L5EtIb+6Hznux2UEsbQNeY7l5ZWOCC0OAr3LUsklX3QLdlb03gj
a8eLG228pY4EA5sfMIcuB3vIIzFYB9/EoYt9NLrOjZGaimX6KvHsoERhiwyXSH5PvebGb6ezucxP
3oKfRrJQLEYihhEtX7lGH4D+MizNvqdt6GRpFk5QQkGm5rwZvhHRcnzqyp9dPezMBtJAiwp7EYRB
QBM0eDNCdEKHH3MQlExpwhofj2B8RMdfDpGv8W6h7eOcDRF66hNR4lLmWMnikcdR8v0swHCemycP
aTHkh/ZpUX1T5EX51R1GcEmlf7G7Khqs6azN5gnDOyJt/yooDtBeYQsVMZ4j4nYeT7MrTLY09Utu
BbEtVSKKwUXS7UbIOA+SeLeVOaP9sAt1X4dgAkoZLVGdKXocAYY+GAXAN+AvwKqWYzjk4FldBnJZ
JtIxQxZ3paqOunPxP56ke+0BOVPgnAuIADMAoB2ojR5L1caFM+5t2wg7Ku9L0wuVUE/VbCb2VDG/
48+dojcu2ELCuTZf7XaO2gW0LdrMj26qJdLr5SlYeKKhOh12RXbQjvOtcOsvLjH3nTPvXFJ+hQr2
w9hxrJdoDiYQ3MxNhxczs3Zjr27MFGSNA8RmQEOVIWNu9+2ERrQpD/FiiW4MUBpokGHS5tynvWZL
0R9wlqJO1O2E3d2nbXDjNPKxa/NnPMSIMCtxN5pAkYJgjzdo85eJbZvWAj33xU2HFjoLdTg//YXr
zIvwTQDX55hnxs7peMCWtCpYlZHvrkRG2Vsv+Zhj8ZbiVmXIr3VXo4ZC81PWZ4fGbc6pyFHLqb/T
jF/83D7g6r+j1nKVfinCsQwee9N+kV2ODNub5rCd6a2orZ3RgKahxbnZwh2cUcS0cdJQEc9gjVl8
9d3pdtHFL7uvwrIYs0h2WG3kXcfaMnvmeUiyl9R+ze10Z7b9A6H+pZ4VC+hwAXzrVudkxwUqcNj0
rapCz+hGplt9WRao0yKMhgJhay4zVPpqljUPvan2NUdHJb+pqibUOXTCgIqU8jKm3SGfg9BqT60M
4hYx2+rzcy/7iJQcIccH4QOwgAAdi8UNNeaGO8sJKTFO0Y7Zlj7gOhHZzXDWdbDDo2M8TKiU+yZu
/ahFkRIZ0RSbXR7a6LWnU5M4hkZYEmycOavKOS5LSH7PExrdhn054orkmgx81ftyfmgc96ING//O
GTiII7fNkAgaT0UJUKd25I5qoIZmxCeRJYNpPmVudZpKeUGthtkKXNMZOTipwQJzRr9vgzAKmoS2
CbPaZSLgSWvfIZU+lRQHyNJGPigr28WJYO9NavqIrka8MaKrHFSQfoFAJHl4TZak47IWx/EiX10o
2eczCT37NTOx8tIOUR5gM9rsTUDn0IIZ1rPzRfRfGjDu0F0huyhvsUWsp7F5qEHJJZDy5hNSw7w6
IZSHdRc85wY2jCI/GoDfFCqLM3V2pnEzmugL753zYDoRH29r9TjLF3s0nhvnO58E80crdrw8soyf
ACDAkdJT1t6q/Ee9DKHK9ul4niqAB3soHeIeZ/eHsViSwbVOCw8ui3s/tvy2U191RnaywcXMLKow
EAHqkQUKPGM8Ls8c+bVREOxxHYNu5TL08wXNzjsyiTB1vgot4nz8mQ55PAV9xJF+tXbKhJziqXzU
vmaZA8DZPEZGxuNyur8ui8sNhtr9WaKwi6k4ZLI7WCMKc4Vf47ppMMMaIz3MiFL8dsj9cOR9iNrs
gHR5/lL2zb7FDTCV7WXBRtKlh1SM7xVukr2DFxSehgQMJgrtUi39glB9UArRPnAjAsAfwWAId2Or
vqWqZ87wxLPphrrpfiD0MOI6bZavNXm1cuvUeRq366wEEAGppQZcSfpw7F+Uvri4fPv2Uzv5T1SS
S4lzGEGE9qCMXfpwRPE+Gy0IAcpdwZujkZ/5/NxWNK61g6FYzC4fzeKHHnBSBvjtvY5GEMK2yJit
skyuMd+jQUiXFK424TolIiuDlFHmH+u2BxkHbjt5H+eldSHzuQoOHUp0QwEBbp7d+wYqgBNKakTH
qDglzWiHU+uwEllBYxk3ruxP3G9OTcpxoepQ82+OkBRBZcV7aFxsI/f1Gjc889HTQ9TJM236CzHT
29L6Znh5khKQXPDvpoBCGsmw276pgUdd0UdZvUS1q+8D3MuFdSxlesBLyG7GnzuBxMfPd07tYWO1
r35gh8rqUpZm9r1t+1+KUqL+Vya2O+4s1UaDpjFezSHrVd841N9j63UMcDgmHZTSdPE/HJ3ZdpzI
EkW/iLWAZHyFqqImlUZLll5YassmmUlIxq+/u+57d9tdQGbEOTtOuKe5Oa0rDWTYs0IyiCtJLzDf
P2EZ2fRRBWXWYM4x+xEuiz/tjHB4bDklnVVF9YJZYRrJqsq9i+Yo7X6f441UGa+ECPaWY+7tYooF
ZVpG/NeSi7uFEW+EewAxHjmL4z6tdoa/XELfinJ32tNH/R7ZJi+3Md5s42KG9XOjH13t7lIxvw4i
e5Or85jB6Cw+nZb3JeloM7/f22N+aoZkSB9ncI2wnfZpsL0MNGGhbJ8MOSeN0RQUN+Zhng8zaQ4I
v2GPz+PlUe5s3i6ru70U6ZMO8JXqPiJB/sYkVxYFqe/zX/yl+jed90mlmmiwg6uzzYnoCvdgT0MZ
VaP1jkI9+mlcrpi3xLeRS+h5fVxaw6Ez/aMYK9S0s82HjB5LB2bufXgJnbECWWgWwm5bbNf1EMn0
W9f1zV7Svd66RJl6Nwx5nNfitJBDWRm3MLz0OsWtmru9aB68zucT9o4+e7vQceg33ryNLpVS999k
tPHWFLFMKYHX7LSaw3vfd3NcOCTPEWMhjTne5IeTn5XineTX0OFPWvYJNYthD0Xk9O1lc8YYq6yV
PiEl021K68PWZf9k6T1XqcXKBxZGWV/DpA5ONuzHhX9U3XUBxTGicK/COJj/TIa5Z0P8Y7/Zf7OG
TbjrX7mmh14+V+H2nKX2zgKQ6sz33myonVbnKIL0CXjqMATOcRlnwR9eoPf47CBpuVqD+aB7+7XJ
s0s9b+cycB+mqknGTJxYLraTVftq4uuxyuZFdXKLck0Qj5l2v+elu5W+tw+M6bsjoZA8xBfVqrPv
dN+5nUY0tzt38vEZwjzqWhRbbcAl+t4xzOmqyu2haAvmmU3zk1fzxTBLfrji1NZUgoM3PwjZ/Od2
JgdspkQUWOm76W+JJY04XYOfkgq4tjR6iSPfjSp7a0f2gtTLeS1HlswHWHXh9MsSxkl0U9wqda46
9r/VxX293XaWCGmSaDPqOvEbeW43Z3Oy3B+jXfWJ2fD5KBzkaFvyNxuBnRHFHUFByy7M+PHCoj00
GzsIQolHrx50rnZzzxce1meO0dvskvdkVu6xMMrwgEx4ylrzA8GviegDL+BYXSTy7RKY2bPNwMM8
FH/HZk581Ka5rffGXcH2GNyLu5HWx2h3Qa9Zl1fc5nq6wP7HdRP8Xsrhx2jd4gg4jcxcv9BJUhnj
4yjvWdapwJr9ymb53YziuiE9Mf7y7q/WNTU7tjYY/wVaJmotD2h/b90afA0cILWbx47T3iS3zXDv
ZpyQxnHGNBmbC5s8dij1l0rXSUCLJ5b+FgYzxmd78CskzKJ5CsruOS/Fl2xprHLVJk7NOSio5vzK
wKQSJDXqhil5eVRT98KAVo91TVudl+VubTmQbMZJldFexqWxMEP82O3LGxNwD34X8PkhwopQnsrc
3TtuHauBiZR5PAS13e3KoNqpIH1weu9WeNvOU4G5t6Qbj/Nw3HrxS1TTTy1KiUDiXRlt2I7uLHfN
Yjz5AvfQlW3SyOFj8GkCSZt65ed6c7r6qcL8a0gapv6yk2mT16XVJ6MtLsQ4nacS1nImWEPMPmqS
0lfD5DsQ3U9T8qy4XUaQxYE5QYYGc3t76u7OvWq3ObK3LIET/+0Hzq9u7DO0b+uoC9TH0bnYdN3z
3O9WOdAa+GeGA1DXavPDKO05dtvFRsWRJ4EdqVa5xIGUSVojxs/FBy/HI3FGmFqsd22M9Bb2hD6F
lsdqujBpSnTi2uh+uooOixGTL9vrql2nkPw6u/9wQzlEjbc4HyHJ7WUVfJaE+0dyGC7uPPsfvnTZ
ZtItqPdDvUTB4L30pvcmZvznfMuuzCz99RcaLrGxL1es7dtc0rZnPkLyWM/5h9C8TSaEG3UvcEJe
n3tLX7K6pfqaTd4XPT8PilphCvKL72kvKUVd7wytjKSzwuwgTXyIyncwlzZ6cV+3cHkdXmHumz3m
S4rT2OTFTTf4rsbWfOfVqo/OmnWP3er4tzINOwbZh2RNl5CkVScZXAPioV4pmvgtkcAMhAnnl1m4
Ky+czzLgtjy37kJEQUMbOQY+KkDLK92ZH/5q11TT01GYxbSvkLL9yg/jEf+T37tEEHGyX2sFj527
wyVMtzUeDJTOzB73mTeZmGP2w2JmjGKgHfvNArPrhv81i/PpF0WR2MLcdrZDdT4WzrkpZixQnU7E
KnsHLcLzYNYqntmn2VrbsyqM4LDRPERpO/6qyaaMzZQlLUvA991mwRYZuj07KCQMwqV/eq4m5Y1/
XeWUJLVkr+1affVlTt4Dcd3kX//LrIBStq0ZwZnzd+mrP76uKUqD54y1FnGwpbdOyfXoVOsYY2v1
58IaumtpA93MdU1CJTL8shfEX8dmLl7IvD6ota8u0zo2EWXLf3k6V8dyK09Vhjdn+308IfydAttR
bChyWbrCTtddLfHSHL/6NIr2hivd7wLRVhEnv45q5d4QuV/0nWgzPPs29Zzjzvyu2Hcc+WVG8RwU
/cl0hufeXv29uWh0P9uhDajFSxZi0cIkCZwMQITOMkmOzd8rB6qElBnCZAeNztHNbdy2yxvjIw/0
XTdMaZf+2P9d1Ypwlqxcnmy/fg2oMsa6CmKXCRMoEiZPc7COtHXxx+S9Yyr7FzkR6ctLl3Qb1zwB
fpwNFtL71ldYu7zQEdFfGOBGUEXk6HdxlaPz6abaC9e1Dls5P3qBhaDYEyygRo9tRuvYk7LmLFHp
ovXXXUoMyuqrD66/ADcrNY7KBxkwHb+DPUmToSv+SVjnuCjl2xxMTyRzif1qzyLKbYCW2bafWmm/
MZ3jx7J1VbQZtcF74Z77Bj2Znnw7hVIuFzW2zq+mcsF+VXFFSWARfNnAmrDc+luPmdyxa3i92YTM
R5Oos8h3agRrm2lwWJyDCvr2tmksoQ4GYmcOKJLtvBZNVLXr7zBTvyyjwzrUfpKOfByebZaxu9rB
wdJYtl7eYte36HDSBHJJEcBaThia1vC/cCocyq66j9tydXejN/8KrHXeDRwF+3YkMc62ceHKar11
PhViGjj3N6F8aV3uDTNYj6IWIt5MZ4tx98ekEBUtB3talnW+GFuvD2NhHiD2/rRzk0eTLpj0QeM7
DZ19CSv3t1QcthAFR/wH7+AJhTjROsGj4aHeAWK/wsbY0ZQ34XFNqXnS7aYr73swzH/23UpbzOYp
zOFEnFz9E0H3nGpRnVYyUh4H5K7dOLf5abPcx6p2fEw75EIpxijNZ27HulyQObdvxvZ+17PNgesZ
BOJY2B6uVfyk0BT7iX/vYGO2RNmivT3lABWtjcncb+oyTD5v59p+NewleSgrjxohhP2CRjlvWTgj
auif1QCrqI3KOUgL5qI3DHe/TaGi4qdeQ7VPOqf+g1qcTLNNNaRSboXK0zu/sc3YStFqxLKqnZzg
3XQmP/WKKl9lFktk3FLj83u3UHS0iWl+MSD2o2VBE6sgt/ZGu5AMUam3wiOTYltBpNaN8zzd1D/O
SGdnBd33NKz5TuXlXwtA4qkJnPbgWksbK1ZmRdocXsOZr04Wxrenw+ZSNHcxxdOPqQHmAddGfPUS
PBKQxM3ghmUkyTS4Wp2+uIPzqNaiiwg/RLUuAv80ls1/5MDyna4IiP1ixV0gb6E7/meELeLWpP5W
RLBHkDIgW7n9PdXmnzQseNtsAi4dRlR3U70hQVA5gizIdT9YGBVWOC3ItQvrn5fSv/hVy4Kdxgk+
zC3vrqlslt+UWaAIzNXvpGV+zaN41FMBA9Z7+pgu7iNbuL/WMfwFf7jElS0Bz6xPS9Q/TqEuY7+e
+gK+gC6xpYUIiE2yDdTIjNNwVem/0lgrus7x78pqwWM7mKfNrNNd6zJTL1R+CqaNrrQWZ8Occa7m
MxTPw9DW1y5crLOd1Tc3qz+tFRWuXFsy54t/5ZZeO/Qj3Fjjjcc2xWZoXEMHy2v2/CTj+ono5+J+
ALQgsuUHme7ZU+PZ9yEGQoqlotJgi9I/9H77Mhrr+ljcXWlDyV9MyXY7kg2xHiqZ8GvLiz0bv11h
7BCQj8HSncOlfBqa4MPhlo66tH6gg+njAl6zMu1bV6rPYRYfZTi8VEb6dA/K4QbXib+iOVsixQ2j
q55C/LwObMSs5jeuax1p4ZBeK2kJVD8D3QQenJQh4ArzmRZKIYOW5G3thpL3M4XCOrE42Iyb2vQP
cnKyuO/d/7YNr2FwVTLmE5KmcWlTlFxDLa9Wvv4E7XwzjI4vdR6Panb7ncTS3Jz+uZQmemuNrO/q
l83ufg19OUeVXENc+fbBz50lNo2hvcrC/kOVfP9b6TpGcvrxhf/Na1/GdDAIveUC3SLLN4YWf9kA
bXG/QdAVY/fPXcqrOaNdE/iNrulPiZjqX+2knracqjCz57e8EUSZkHx4Gnycss4xu3iop4SKNovr
QIbxOvUtFphpn7OBzVTlKp5FQ32V592XWZgPKgsurvbepqZ7rq016dkrthNN/ksL8T3b7sE38nHH
zsRfyi0+qnHhBy3oX7qgz/A0iu/KdB5q6byvs/6jHYFsY+rH0nR/tWH+Z/Ls/7ZhO6RZn+3UCMQQ
rtZ/drm8Vr3xz27r85QxJ26r6dtpplsqnaPbjkTDjqNJ4RG+cOhhbq5aHdDs77YPQcIFw6Wxtrxb
0zpOZM0FeInsTlM1fZnN+Gn5xl0taR7ndb10pvPpecRPpjmLMWTHR2QuJ1tur6m2sOxddo60Di23
CUgZBXp4aLQFNLohvE0aFMpzqFgzke2wFB5Cv93XbhfuSmisvQzWQybSj7tGE2e9daHu4bKpFpOF
5BgJtXq0+hnfBcMpUoU6D/72BTzI/VArxN9pxiDVHF2CbfNlNeh968wuBTdCYK2plVTbXTZvzKOy
nMPjEFK7ad/w/20B51C0pFmxS/PiUgrj7hhWFSRh6r+VYWl/AWx+CX/6FG5XxIupw10gOY/77W5u
2NMdvpwo9V25Av8YaSSzOfwFSbQeKGjAXefZvtz5utJMy53RCvM79ecsGpseSdAQDJ9t57sA7OZ7
3wjTKLUXeQ0a6d44Ss8sBU54oSJdV5+MOe69vj4NZXodYVNdNg6XS89kVHZYPIteRBXP5czAmVfs
FiVif0wxangGWf80SLauty6LVcNXt2d8OvV/Gdo96YZoiXl6r1gz7tsBOgZKOl5JHOLbIyw+zouT
1Ot61MHy41MKmUP+BJGClTJzmXXfHUddKJZnR/b/FRVhlOH4xEdyt2+/+sHJ9vnk1JHPFc4rsJrW
30B7KtHNwHB3YRNg1DUf69a+MJkHnVOnv/vOuejUeLLwMgJrOqlGHStbJSa/sKPLfVP9WU37PUDv
WHMr5sa6bbgDamM9iCgvXjU9tEq89TVS+RYgqkyHOSfCX+PSFktUhBsT+xjP1E55RrfXDIjvXcyH
jqnoPiEG4Xj4G6fC07SKn6Wmo2I66BZgT/Gx/7Pu940HjNQ4NadhsatGe45YsXkyXczyvnGLpBHe
NdyMn9AZXMyY+tUhSzV1ig/XyoA6xE875LzJsvpr30NWwbrmIDiEbbjLG+c4b91VW0uiXCA5MYZs
IOj7E9PpUW+a+4Iym2Ml6WnGvUmfQKKP45AdjTo8tIt44YjDXtF2bBZ97IfyYlV5Qi+y02n4GmZE
LIfGaR7+zmb10ZjV4wTr2nX6QOzRdUMziSqOXlWau85e9qXNn0Yi/gPON9qyOHcuK2v17MY8/xeb
x7v2Q5LfZUQ9HOBmd8MEXamlvCJ01/FSlNz/zUFTw3JV7IRpnWjC3yYLWndNZWSa/j7MyptZS5Ak
f0FICl8z337YgjxRM+DE3H8M0/AVpnpXmyRz6vaS4W6Wen0TCgy6KRk4sbsxqtvhT2DVO2GB+iyU
vAV0v6iDY7a8ODR6dNwcWLa7tzcFJc87U/ngQhD244SiXG20uq0ARpKvNdqZXtqXqmWqRPQoomX5
UBIkGxnVfOoaG4XJFYyi3RX+/CIM70PK/OC6/XnJx7/5il4HaRoU5W4c/ate5MGv/ecJdSMnOBWo
2KZLCt/NQZ95v85DXu1cx01mKMNx1AcP0bm2+dsB5Z/bIHvOSiNuYUPz1nxf8/6wCJ5PHexrRz4W
It33tBgwBvVtRVKWptFFE86dKv3Iaf3XjTH+ZmqeDK93Im+YGdJSL5qT8bQ15glF9mnGDsr9Ei2v
R2BjDiJfaJ9yZ+WbggEYyw9ZVfu+pguDBdcj2rRVJ1p6x01me0/qY+D418kXXPsEmNbNDvfpPPAm
VkP1fo/HUxCyWSl/Y0a9pX4Qm/C6o+cdO9aSeHzIXBlkeTp1MoT6YDBlYM3dGDelSIxsu8vFO+lu
T6rok5lBBqJFefJhfvCbj0qHj2OGhchgoGUQwUGCnb/SJGXVX54M6CaO8ly8zY3xwKUBwOzYjz5f
09SCjFFSept95nTeOwXfXit2zE4kRv1tyfVmeut+HifYWJUMExySa8FnLNQHyFMejnaB56fZOqDd
o5vPuzXjl1i6az25IGbyJ2/kzkrlg2jZnO3V39MSPjpFhuGM5OP61qMa7KtXT0UsLP/cg25Y7rLr
fVo4gBGsp6PHolqhs1eg6ROUCQti+ulLhuMtM2gsSk/sqcP2fEaHEQcl9c1rT3uZS2fnaLZleYQr
l+ufkWmEjiN8L3r1pNz2efYHgHjjOZzKoxbz0c3Su4LyGPYjn0aHTCJva7u8TCxR7zuTLnUa93fT
uuTkdNR/juXExTYiriJBZfyJXp/va/t3s7G6uMgf1YI+6lWcG22FYhkeRujJDgO3sfTOANWt3L3c
trdmCB7Mxt03bfBczKiUghRPiDfl/+dVIrLz6uwa4x+t16dMyNsCUitVfxnMYsAcp+nvm1cq7bg2
xxFyu0WCrX71Pbnc0j5JYFu8P8VVu4QpOl//tngBxzyCvP+8Oc5FrhvDvgABJcWq42w3RjleVBkS
YF5RsMq9yXgSddjJkO4l7DbssvzV1PbewkgqVi8W7nJd7sAEus9R9xSmiPG+qyOzxhokkjws00+i
U77xjs5qU98bG9OEnpJ8uZGLdVxReWx7ODTIHZm57LKJnLQJS2JOpo66u8SWQF5QfNa+ve0z10ry
0UsaSyVr7rw1o3usuv5BGOYGKNAdtqpIOHZOAgYrcsPZi/PxY4FMGP08Rl7f2dXGaVwhJv1VEi5y
ns9DUPxGiz7qsnnVeLDT0Fxnyv+ZWLrZXY6hmM4hzm3vYuqEAAzrRxCw7t52H7z6LNQEHUacMdV9
hyptFkUE8XEAO5YyPKuyeOry/EsEAkKeglaIowd7O9DpSYY4i8bd3VcVom4ngxkeKsO8sl7ymZSF
fYP7nJGbHPdODVcr0/PqY87msKoCJBylkuM4LgN1lfyPOkAJhu1eSxTZbjMTU2G7ecvR1O1e4kiu
A+UORRh8O0BleQL3OyK4epHo5qRkxmMD3Bj9+ZhagiSKkUURQXmpzfKABAM0xj3cVN/lWp/tIo8n
6MN1wIo3yls7ub+dZjwMa/CHnViHoFnPUGHMKpS3tZg/lgVevegAQ4vPtpNnCzcvGOuXtgnBjDUL
FK3EpLrL2REVsav7t1F/pDlR0EV5GNRyE2MT8wHCsLRn5ZuRO6ubcNPT4IJzDwygbNXLSBhJ1Djb
vqfOBj+O5xambKAKrrCA2Doc5CHVIKM+I4bFipJoZay3AywwMitubZFUrv/UNPOB6Bum/fKnUXfJ
3R0NZ//S+Dyq0JfvBeVe27fHfmD+jib56pf6IXfhdNNxl43bewB3o4KHoIFCQnpYaoxPZQ6nkjBR
12YWA3u2w8iwp73HoFITuNfGELjuf83SuY7LGBU22NgAaRcyy+DadiQAD+4jKKY/RkEokqXLn/Ml
ixsrePem9sUgoGSDAvPZizIjiq0giGvqxp6T0s9wSSrSCqpHByTQ77zjNDoHS+lDj1FYUc50vhlv
nB6KnnbpvsPGpFVb/7qg1x0dTIaG6C7eW1uXTzJrd+WAj2lsSeo4+wzUgi17l8Av4lKEFLh2TBhd
tPhK3YElOhb6c5eePjXyHUN1gmIKIxt6epuGZ4cCPMQc6RX/OEreZVbqnZUUeExr9qRXEybUO9ba
0/t0MYpv3yITsJ1HIGUFneu03nstql0+1bRQzjEtfGhsNTPdM7C03fD5hFN9sLz5nKbBMwR14gQB
ung7/WQWRWsvkRCKcMG4Xl8Hhg5zP/1jk1DgmyPNbc59V4QX4TOiFLrcNkIXHxbkLTFQj6EiLT1r
916oT4yebfWmDv/XLLz8jz95OAL22RuNBBvssBlyV+FU54Labu5/uY0PEzwwXeDE7gzSVwhI7HEK
Xz30YdRl8ziY+cOajY/GuiQZZ2/ZbxdbUlCyNrni3KwR/CyTnmJpKoB4J48yi1ITMiQtpxfB4E7b
lVerHCCZFx8lyiuPxgoQvr0Pi0xWl5Etc6WSz8z7NbrZsS78xFy770Izod+Q4iO4GOKC4r0yu8s6
IUpvKctWCCSIMoyEGS5HhNmu9Q2m/TDboCmcaECxl8N6RSP2YMTVdVDjB1EqzA1WFx2qU5bWzBoR
xB2VBfCb7uQRNCPRa/FiuuXL5BHdgZg9ZciwIVMYW7glznx/2DBUkpSxbSO/BlnNDoOzTXR9TKDt
La28uMogs8queK5dz4qDwT9oQxeRCaI/WMZxqSdKRMTpdNGvPooJ3M/6XKJbtX32STbFl1v6t2Va
T11XfAZEuSJgIKY4NOxgHJV1mma1D9rldzNsP2JrDqOhnqacxoYixEXcSnXze51aeceeIHrKGmVm
U1d7AzGGAL4SXQYMO0xJaJtvY4mwgsp/xO46KT3Hw+ydaBHWqAzkA/jlze7xBup7b6YnhmplP56b
gCYza0EN9M7J+kcPpV9znOspPGzml9fmfMZwclxR68HLgOcJ7GbAhZGSOaz3vjKOFnjaNLylPb9i
n57TBXapnVo23Hg/9TqdHXuAg26Owile+lI9N43f7RHHz16RfUmpHpdGgu/LGxQqqoG1PpSKh99X
xRU+4ljn7qXq+2ONr8XkkR1Gzjpy5NXDj2KUSHYtPPoGIs+MrlU1IwT78EmiHEh+dZ2nPu49K2Fa
b9eE48vUA5zl9cN93YnRh5eOfsMLWV0RFOkldPR56LqDkco9T/NPNUwVVA+rEvxFwD0FR7uxfzHf
/bxaw3Oxkvo6qsOMKRYLQYdUjSZHpS8SDq/3yiLUbXPYSzx/ahslRjDLZE9PWzHuHUC3Ld3KOCWz
D+Bgv0l4q814M+fqJIb1X5B6n7UdJjk8U1p7FFa4WzQmXXhfxIUmYhXroRIt8xoMmC5B8FVzGQ7e
8t7i8mY2klCx3SrTTfyAHt/fXlq6txJpNZ+bpNEjA8MpPY8R/Ki5/KTvfsVUvWlKEbf0voR03gyG
b7NmOxhyO42tn9Rj9+L1JlaAdWOM6znQ4yEd1b60+vJRYRX/DergmYnmx20G++t74d1fHLkzU+0Q
bBcAtLxLigfbt5wX0+jPNlUiiZ91l22Ro0CuD47Pa8tRa9f524jzP1kcAdVgXrqNuSzaEZz2wzh2
1notasU16HSG5TzXnXKba7B4Gef8rF3H/2KIf0OdbP0R6NYXBbxoLlyekSun0T1ra1DAH3hrMBZo
LY18sax2q254/T54mdf9LvImsJKuKmSBx1FC6++1bPOvrG9DEoG2ZmRpjJUWWCqDboN/xqy36+Ct
JIDGGp2ojYZSbnPspKxXvG1lOU6nYFTFe8EEZvVJ9ODwZKeMdORLWVLttlhzLGgK6nKgUynyX1XQ
ZozPDXIzsf8nR1wHrUNCbtpZseeSTl4eUMxHpoFyV8CAb8Lg7Jo2K0tfRS+b4aWF8Hmtwl406K80
XON/na7UdA2wE+RtbAi9+hw3VbYPwdSVTO2g9790CJZ3zyNzmGqRg6hi4S22iJ21LHIKSq/8yx7x
8Qp5OeujZq5k+kZ8VHWi8lGq2F4hdx4z/o+ZYLW7Rr5DIoX2x5KDle6MzqOZzPgrw6c4M3frS9Ob
In+lN2yqw5jNMIpS54t3qFs5iV0bTCs7t2cLjWXpsvnEFQUkZ3dDt7176cSwEw31XDLan6LzgkUu
I7Ww5ZXLnzToU5kwfxwwUoFphghXm7prb2oOKvUsDAl9SIJ50T6O5RjoH7plO7iwh8D0MUY5o95l
T3SSSzGl1zFRpHv+9ZwcH7utGxORyax44p9Tb7nd0VjSkJGsgLmw+idgLPxTNllPKgHM1rsY82aO
gy4siRRAd7iaqc3nQ7hDv9A69E4qwdSt0nHe7G0xpIhqO/e1m+RTnhvGNWDgOBWH0G3KMNunllxC
dLNKmo9VZZnTByuQM7nHK6Y63Fkjs0LMbTb1fbIJmKoCoUWqwJEK4JpJIrh3tzOauvpdjbVK250x
GNO43BpHqRn2uig77hynKv5uDVJ2VI/pql/6deao1KO1qGTTXQ/+XqLL0ga5LekGDR3jvMtMf+hi
WKk8P5BAnt6P9Hx1zlYrszv9ywAkMwowSNNBbcG6HJhXwnfnbkuNB7AjZKWxc9Lpa9GTT/uwYjvF
Evu3AQJeQ7Atx5g/whyta7/iLwxIiG49PzETjuRTQ8XEeg5IV9Br6A9xIzbdniq4o/TeGSDqLkPb
/vaZUvwpwz4FEA5KH0QWzaChOHGYecxtIHTBM/+ZdG8Sui3ahpm6obN04lUZg7MLq0a2o2BWEx8v
S6fxLwcBqEsqhZzPS7mF1iGdlRF8lKO1MTrGZsGACfo8VMfVEgjri3TWZ5sCyrrl0g1GAAvPRMPy
tym7kbiw2H8opS3UDtthD+PZKmo89XwsA3zPdoG27QLMx5PVhI131FNvDv9lRqpLEHef0xJpva9D
7011q4fGv8GBMIkwCO8+rULwZvigEBL0Q1dIBxm/7RhjRopm4GFLADUmmyqkDjM+/L5dLc3BMtsb
KPuaWeqahQF3jK9KqU9OGgwZmnlTeMU/YxlrWjjPdMiYsoUtl9PWm7xMfZhBFfTzNiwHLHb3pZl8
V52MjHIQ2iOTNHcekQzy0E3T5kArTkv+D6o8lWCanvwoJrnY+xGizDlyGC7dSwgE913KMfTR1cYM
daQxkAkg6sH6LUIqvzxt9D9NLWnQGxYW/i0pvgWmQGAYuxA18I3hynJgbiLER/KajC9L/4+k81pu
HEmi6BdVBFDwr/SelCMlvSBkWrAF779+D2afJna2J1oCwarMvPeeHEwNpX2IFcVpFxZ/yBkGViQn
s7cVPPQ5ipU3005LGVAtRJin0zps3MZZNLXitrOMJIsOka942IAnWAljmiBmH5W0NQ3xlDz8pjPy
5BNsCC57kouFfTOt2TxOlsPGDVZhjVtONebGbdyl5bewh/pIDAnpoyevTWKhDjk4kK0wm5eqt/jS
grNIytDAS1u3wUi8bMqsc2R39r9hgEJK0ajJpxL+QkhGJQoummjVyzAi9zN9mmKx1ROcT4ew8/gm
ph40xAUTH5u5JL5PsRomJmO3WtPJSUxMzNguEVsOmnjlI4/HelK8Kj0k4tUY4xTu8iBri70XWIhd
jMjanemNImR9iMn94Tr5uR4cvM9eoUbcca0wxEawRxelRm/hnZi1Pox0vKhoMuhjhBMmm1T7+rwv
Tvb2lWgiaU4nKdVnnJZUcqNnlyzFjaAcLHtMQzbEkJ5GacKsRlMe6Xsr1iQlYoHnQ7VGkR0I7Y7s
Qhzy9FCN5GdKEwfo0mzz7H1yQMi8Bk4dkuAwdYHpz5TaI59U+txYLVom7WEKGsTJtnrehq9ZbwHv
8cY2+halrd+IV9SKlPgQvURZg3GMg7hdZbK7xrWM1Cpz4uhoR9IpwDW4+SGJRjwvud7ehDeqG1x8
cQ0ri2lH6ZgvbCZrr07YW2vgM84D53Q8LaYkaPaNW5VszzNygWc8N78LgbHKz3P53A5NvtMHzbnR
pcVXIYjpMNnp2lMupbPuXK36oujQDlQrAZV82iVkGNr2GLglhvUcVDY+vcI64kxptyGSyoX8Oogm
O9KqbaBkw5c40g9swUY/CUXSVxyPM3CrG7KDA/OB5EqaVi4mvBTFOKrDM7Q256QUsS5NWvIRxlaB
43ZEVXTtwtgFqYudXiWxf5dmrmEpLr2Dk6txWETUQRX+I+QYqGUV+R/H67aNO5lv7D4tf5QqnHtF
/bWfuiaHnue3MZ4DK6IYoQJ5DomkXRIpwkNbaNEf5ndrVWdmfUhgoaynynSPE13GF6XJxGNiGnZM
Bie5TIQrN9KqcxxDCd4Lo8E46GWp2rhdZ++9jMN+CYmmvuCFJjY86OJz8HMWbY62zDCKZPbSc/3h
jO7q3GuIppwSbtHuCl0vrJXbECUC/1xtvcztZv90Wyxs5iafTtT1LIwdemxBHqLnAnvcuI/ynkPJ
wyue7eOwFJspStnKUwa8GsLVSOCFFZaGIWwjRpzYJz5lThGvTVxcB2W3zb7TCvlRDX3yi/HOrE4W
q7mri0kp/+jbyjkGaRmcy0kaLI5tua8vzDCtq2g6gyWevocjUDnWfaraeTGLDHRGL41OnlFkOhiD
btqRVho/ZBum9sJr8PkvCE/0HKc9rJdFmmUU4GoInXejlQYWyKHgZoIgUhCeSMbq2UuU9xcUihcx
t+z8pSuVjf5HwDldlErDXCZli6Ys+1XTesE9IGmnFlWT9BevcIrXVLX6LdBS9WlNRTId9T4HUKFh
L93JNGea7IWoDXFkzz9Na1mfLi7ljZemwUthpvm5jTNgK6jwEGr0eR6EfQgClecFITwOvTzXotBu
bSSTq6aa9pw0QfWcBK1+1ewMg19HgR4ghRr6V1GyKmTRWvN/L5JOkHuMlHbR6yF7jrSGUXXBAlh4
Q/IsanqOKO76Y9tmziJnLnUtY4SfXnmME0ZTwpiyKUuwjC6T0mNmh/UWIYQQlansZql3pvORtG3y
E6nYPbGHGseMZ+QewTlmY75PnJCN9c41rHFzZgWiTFRpKEkZl8XzhKcqJ73RibstTPLaCUFjtehY
L3CwAtJi2JzqNU6TYE8HPZEXQZMMnSxFffZ7rSTrr/QTfGsgE9WgrsVE2o4miW8v2hIffuoRQtDp
+aWaxl1P93OJmopZIEJadI2TLPlLY2PapVkzvdnFjJfxu+QlStIEYXEk2ubHLr6wVGuI6sUklMNY
kRApwJJobhHeW+lXcxnGL1xocgR/E3Ur8pjWkjenOYWqlOmyy9Lmt5qaJlw2qqWS0Str+OdQD1/a
IglPTR5176XZ4CiGc5J3K9cV89S6JkcemnUC2cjKd/akOrGmNRPbWmbxxdMNHt5YcOYm0cB0vKi7
Wzyqnhgi5wIlmn4wwMAc0mZgKkcRFFxlILJVlWgUYrSc/nvtF8W69RHrmjrG2px0DnldydrjDROa
8E9gn1ingeNw8BVViCaiGScjjYBw98wq9dz1Nwzw7JulWf1OCUA9GpGADWFywwGSVcZflt4Mm7HE
OUkirL75FMNrgwr6E/E5XON5aZ6d+eAppty8FOaYo9xzIWF4SYsjWSXtGXCYefWLUK2jgAh6UdTW
RkhDu2OoVDvsz+EubHr7ySrjbpNPZrbVGFq06zpR1ooBQDET5QRUolZewN0kvEGzxdjLqvzquUn7
a1eUCNkkh4xW2Mq+xOTS69qug7HTYc+O1CxugkrnVU6RB9OKobsVGN2WC5kxsk1qv8i7ZCtpmJ5M
sxsuRZwAQUPMZ/5X2WRybKeCAdNNWrvVKJsPvV0ne1lE3VJFebjRVUpIRY881hKRNOUvH4e1m5DR
X7KcgCC81octmJAa60koMIznLg4QmEikR6bcuDWlaEEhSMLiNQFcol06X1Tf/4v1WDdgS6v4aoue
3MvUS3NhwVciENzo5yDelvVLMe6bBCZ05y89najk9NZsDHXjhWIVY9DUWyYPE/USviUE177G320H
hdjUokR3N1rtOol3Sl1WLCUhEqSuVasA2/GpniYGdQgVuyZoAzItVYkE2Y5R+CHI4XOKWeQ8mmHQ
bnBbqVnsrPxhiN7cfUvqa7tEvl5wcmALyoJ0Dxsl3rahnt0aVqY2TBkr/6krKjfckWQbvFeupRZF
0uMWKWvgBWs5GIW70z1DnXtE+2wz0dini4j8yUFjgsWEoXcsm9GZk14sEtSSPL1ptkxr6bW3wh+7
lQ157cupJJmwoJuSkxXByMHvIUvGl4m7jcZywvBuuor1iKUr9pqYYgljq3QuGApC+HGMv/aaDJqn
rgHS5ntAMVxl9eQJ+LQEo1QOiYiOAME4CFmmVuRNx4Mu6yNNLPql6Ls/w5+0Hy2JQxtQWM2cHyGm
fHP6SDu5ljQP7jwbxtBYkM3MBP4TF/FxTIcDRSU8CzHpj9H3mXdjViILYeI/ftPKUW21Wph3XYuy
leNMpWKME5bUHqI44Qd3H1LLE0m22OiPqrV8nrojxd71XfUA8Bc8MSuZ7Umm9II5lJY9g2nqbwWH
tIF/hMEHlnONU8lgkctT6xnZg7kfHcXQBkRL+84Uh6TBGaUxPcf9qmbffK1tVVBG90yzxdqmugNM
neNcNO2gfJEjZQJRCZ2XfNIC7cmQsX0H++e7S1Gm9T722vIgy7o8hJ4B/rCnP1kItj4dMe67/qI0
p2kzZFhDOFzTG0an/ly0Mn5yQ8vZaKD9vmgBmWgbNUgoT2nDsKisnr8/93tECVXY1V+Tdma2sBuT
2r3UVY00mQt7h2+RKKw9xYxEA4cJ65T9Dd0ERDdoyVDwxNqXwHQpRsqhf4hy0t/ACA5HkkfuQ7kE
I3sxeXsL99mHrVGDwKpJwo2KlNxkMU7MWtfVmcMo+FfJodrqDWEG0CxDsWp1NX4ZSQQzjBrnRRSJ
/0RBEa81+AMbp6Jg843EYIqUhTfpRciZqaredS10jYWjsmzfBEN7MbJEvdglt9vCsTRE+MxM8u+W
SCfUARHXa5z67ptTm3C8SwNfdWT340mLYXsN5ggZS9PrbBtGnr2XY1WC/nRIHyrPzA5ZW2bDEv5G
zlVeVI9JBPkbgkTJm2TnwJVCHsUuIHNMZpDbJFmm6HhgYLOmIhpoW0RKtPZAdlIOxJoMFnhnVRDs
49rLj/MaF87EIKuw02JY/vJkYgOebwoOQF/qJ32a+qsrPFKeqgyfm8mJ96lJspO1OUD+cA4TdZLg
X8wOD56nzYnLNBDfCfXMRrVsTxhIEX3HVCFydgsyoRfuxIrArHHW/lTnz9bg2j/AXYp+IcwmuCKF
28T2Uz3aN12El9p0CUnWmsncMKVV7GTYrb10SDDf6OIkitZeR7KpNmZYt3t2n6Xbus3tdTzZOX97
WIltzuwJdc9D5PA7Qo1Zjo1sGcR+tWfNcvVHj4ZS5s9mj8okhu3I0HmyLAJJCydNjIOVmf3ad/J0
2w9Vt2kbm9m3tED6eXnr8PK5zcyBigzCQb9aB8XHA6Rlo3AFtdowF8QP3W4a0pCwuEJsrWG4ntz3
Nh42sX2MGXyTwbTTep2UGvY5b8fY2PaPYxpjVfvkpV+lGvsGGfaOUQJ7ZCsYKHhx82pSUiZk0xK8
NrUioM5lZEevcw6QaKTKqF26Bag9FTFV/xvqz0782KQz47EArClOOkppiA8lGGjH02Mgoo00SNLp
6zBsWZC2Nap656ISF/bKdbJFHxyn4jCZMWAdbFs0X/Wt0LEHaA5bJamZYW3bw8s4hGA20ZJxvITi
N4z3vYuImZyGZlr0PqFJTnDLZHDpXtoEmtxNmeSX6XqQzhwy7UYEPekpxQYdde1KclPVxi4lOKzh
v0SVBChzHZJlWX56+SXX2Qzv7A2vBaF0wfuz9LtjbKwiUAOValZJFR8NHbppsxuLfWkTLMijdROD
ghUgHHl8Sse44WHjGd077V0E+0hnz12inQOEU9BkwfzVit+GkfBFjCcLI2bAZRNVH7wL+NjY8cen
3kRLq3gJikVizPHgpQ2MmSaIVNrBrS9h/BkkIy7NfOmX1VXTvZe0iT6MKNuJDn8Bf0dFDJd0y5pi
nHzJW+f9mTl9w4DB/lKIZllMfPIo/QXmGbtalYE6t2xdI8DStgip5Z7JFtazYVvFEv4MaCKLPVCH
zkQuxwk9xZ+mR9w6PzLX3ALZIARRLixm4A1uejdpqDoM4rt3QkCLyiXL4fyTuEM8C+/SPOs/1SZQ
J3Swsn2B4kTPcY28h4yYU3oXv3qrDciHDFIx+FTmA1lpwU278WIK2B5DMUqsWsZpt4tiZ22BlsFm
d3B7jOWYGP3ot6K5w9CIwq0RDf4XJD/MBIhH/Msw7TEdWQzyMTXRZiRyhBKzN5xLI7EazHYDnqpb
ODhkEnyMLbKqhq38y4BtqOQq4F10nZK9eC+F6C9xg7+yXmJIQ89jjjug2RGaxSQ6FkAM/5z4X4kN
mrNtm9cmRfzJqwmZceoPuIWTFSOFpYFbqbWAhTXDmbKKCaKzdVsCC0m4mgTTAMLsmj6seirJLr4L
XKWddo3ouXuj3kfKO9LBr6sUm3Bmbf0QB/wELA4xBHzuMC5zku6JDuibInXR2PJkBuJkdxXQOpCe
2KXs9NuueYowPxmpm/iE8mlaZC1he6hnnCWy4Go+qbje8C2Uw6Wbria2MlCSJ9P7cEa1yAxs2+PX
SFpQh5FgIdJj7atPrhGcp6R6DcPxpUzV3qD37+CklTtK03XJ99xSikOMKST/aGy+hDmGd9g8Pr1M
b00XlUYMmBsQJhmxYGZ/XNG1e6rY2UTJt6wMY2uHGs7KU46/xA+etB73HuANR9yYoS3j0Cf/Yi8V
gYZmem4iny8ZGRd8TLGpr12uJMg+3b8gPgyDcQeACQMHcO4msaLtFHy0FbF5bM+GSQxPQVub89t4
lmti0BXXdgMG6cVlwNx9qJHgnvdrRXtfLEWwkT2udgxdg+Q8aWT9BITi1Dr6L4m/zej9DIBgykxd
Bj388Mpx5Q8o55G9Nju5zTWPT6+a7o0zXsZerTpazDS/mXBiELxC/dq3a7a0Z1T1FVnoYXztYRwy
xcGdwVJNUImhtp3lmFxom0oFS3C8Dc3X1JyFedGyUwpuQ6s/YtIIxY/DzNpAWu+TF6xjUfEzODBG
iSWIeOMj51rWpet2ZWQuwZKxJmfnNHzNLXzCYbZhRry0gTJr6tiWzz3oo/8DC49DfqE6npEK6Dmw
I9SarmDl27ex/itbHX8idoTotwhoiXRgYKx7LuV3PV6M+i022RvGAWgRjsiYOmND1Y9N+E5OaqW8
YSXHewUKzsQg7aTDsjDuhfxtiLxxn29V9Kx7NWb/ZNcZH4k4ujgWq55KRhgrY3i1kxc1vEZJ8JBF
g5fp1zLmFcpf6fSlJpKqurPpvEfvMntGp47jfNUhl8ETJ2vrFvHZpnEJi53jfDtMsG39R0clj1Z1
dTTHY4n/VtMePjCDys+WWU6EimGHt52ZEq76G3jOFCNugGdPQOCEHu7uO2M/+PvUv04wHJTzGnEN
y/jhtseyejYZj+ZQGAW0mmmQK3pBE4tpWe6zdGWS22zDDw7CTQOskd1CDdWCT3XUtl8QBje6I5dO
OEdS4Kpk2wr0S00oDBl7kUerFECOr6mt7Z/99IljYsKMUgXnND/4yTEr8Nvh/nAOCSexjk2tiX6S
5GD7+0aGkHJIhSkEYr4/CT7i9rUxfh37lGNNqCpQId5bqr9DKMEUBcZl/OeZcl0F313jrUd7b8fv
PgEwhb7iG6u0vEQUD7L4UG7/nmEKbvAihrg58mQ5YWgIkpcSF1w/3GXxcPglU//Z7D9HmkbH/Rdq
t7rftNHE50XDn+BhaN9y7vuqhS08b2OkBU9Wsnnxu34XRsdMHLx29o9hUcML4MSo/Khw9nC04yfT
fwS8Vm3KnzmX45vOTxyFp0jjD9KIEM33tbeZwJEPjKdrVrdIJvOXUv/z5LHpoz1SPMAd1DePOoYc
ZRiMGOWoCV4SSE2kXAYzPGqWeIYATYlA2ki/SfNTVLMxmbQWcTpo3FNz6tp7MR6kAZEuB1ML2t24
NfhfIS8CxgEzyUva/vb4BWKNWPGcsDWjYOVWj66KgPzMTVq/6OIv8CWr2nqFb1hUYqGqlxRiU4s2
WnlXmkwwtdekQx4puae6G5PPhW3Z70ztE7CD8Sqn0Jul7vbNyQPouaQk6QLSyuBX+yiZ9/jA3CLr
2+LO5IJsIGg1Yr5S4k9pIVqFLlK6tw2Ha1w9ZcBZ3PFiF5Sk/FGENIsBH+Fv1/9M8nGVOAi/Iefy
PY0fsCZXMUBwLGHLzp6wB/WLpr4Z6Rngez1qjHVPSf1mDu8++wa6yFoNzoeprUbvSycuY2MK0Pmb
56fDTIIrj/FtLlbplHAF+CsosKuEaCEg79F5r8wrX4mlZdmI6Hth/syqhc48w6hOlc7lX4T/2uy9
hI1REadtsTo7kXu2wOgV0a/PIzXtP7YfvjnMfAH3bXOzudSQbAvLIe/VbzWvPZXdcLAqe5FScnE7
OsOTU19FqR2QBxDci5Xo5M7rw0XPrw3tdmcVGtY0yuh7yMcrL/QLNRqiW0DAUAeNHKSPO3XqfrTs
g8lqWgRr0pGrePqs0h+JGQ+Ox9IPseCZ1kHIfz0vHDopboKjpl5aMEOB9h42ap0DhaG2XPeFS2is
1zZ5Vf+IzHjWvOo2yOgs2IfjCgKq5B51bxcQgh0JQlZktHs/2tm8IWW3JtvZ23D8CWCHGB5xHC0K
bJ0530OL6Rarkfsg3oELJRYGSImf30XPaiHRmEAb0HiwO5BsxhBQi6sCqeL+AaZYB+FnT0IYyM9s
yPXtr4QLLizgOat1l6CaTYfAv5nMSwbNhQqOnzkV320h8YAj2xVcB60Fj/sPdXUdyKbAIfYwLMI3
KnykuJjjF8jx+zJFYlcHVKgmDR9+sq9Fuo4ha5SvAR6fFrKn4fXUmSPuY2NvAY2ZgWkM0rYOAOa0
pEDbwaotFGfXj0HC0i+HTRXfNUCJkx8dUGNX0FT2pbPPi8No4fuJbrh0XlPfW0bWbwCaPLRJNwn7
X5xGYHh5rfgmh7I7m4Kqa5RXobV7eL/rzJInqw2etVJ8Md//i8eXkKhTgCJd9/IzanNMZzohFx5a
AxaaoMsI3phJ2nmCo25nQLM8NrFkLoYtiJm2YOqF+2ZSPbTnZF3EV83CgKsFm4mi3G10qPCbHr41
IxMM0fS9KJzEzMyHg4/Yy7c6P20YcQaHV3/caNpTU9oXwcC0zt47XrV04IFIfWXx4LOw2yRhvM4H
7TVzgqWdW5A3w2A1TvbezHiNi36VmuZhcKqFyB5dRxeQiWOSaufM0l/xsVDu0pUQ7+g49Umut5j2
qeLKc1F8G3MaN8tuRceahT0ZFWzkVDuNzWfMqoXZs3cv9CeTE7Lg7WdkVTsrvn85wxZupmC85vgx
bW59htM0vUq5G8uP19KGhpYnG1//l2gbjjGX0KwbvMjsmhNe4Xc1uOyJzS8Kg1R1EdETf5NXW9S5
wEM8rHtuTye+AWonv7Tpy0dAjV0GNOnHErull1KU8mEQpFu3TMIGLnlhuhtgmb+Th/vAlICc7bVs
/jIXnjLvSguUNarkYmx/SnBj4zgtjQ4W+qEOTnn5sAEikkkKvUcw4YPPTn51dijgtG7rG+8T5wCL
t+VLoX964sk1AGwwT9RoItkgg5SyxLIH0pRv2q1yjp5xi+g9FNDWyXmbadAOYQQsEFgNPWOTu2+W
uoXkeHlGhFQAQGLw92E4SbKz8q8ZD6p4xWoKRem/6i13L0kXnGT2LmE85pBM4aBA26Wv6+8Wjyqk
y+72ysKWRo9NMYn5VQTvkYH4Lujx5wagXxAwWvS0r1CMzp5LT7hLWIVZ0gyTkXOXtXu12RtBLAv7
mUbhRPvQ/PE4QvWs7GsoPzrnNJ/AmL24NUjpSr7jM8PzmduAsdKGMykITqH2ZxQ/wCulfYrqd25n
4TroP5zlADumtF5JmsBEMAmvAwQYGDAstwhoJ8mVpR5LVCcidTB1ope4qY6J+aMbDznuNEh2/MlG
hG+NlOcsj5iswOkqNoBolmFwnHkgWMG5308+C20iYHvzOgRlEGORy7pr8cz/9v5aIEFw8QF43+Qp
S0cVTK+T1t4d7SUlJiidQ+NfvYk80msKOtdzrm7OoG5rWLf/rmkyekmDD4Rd5hhB4vKeRBenOeXh
3hsJw/yEPHa/XqcsJBmeYchIrOM0h3Kujs1Dmn/1chXyigGsUPP/1peADLr2ltg4k/nFXVyhVqw4
gS/GCGeNHyP/igh35RSK5HIo6NyAqZe5q8sRmR3YNydKw4tIXJV/E/MFNZ5VR1DZeI45zHomKHlJ
IJJgRUIkD5WX7BJ0IQ2AM/wB7Qt6n9MfJjzKEcPBpDp24PLSlC0z6LPUON/ecNEHeYm5ZcYBJkT5
IDYENG5YglN21AFJkLEZr6sGxsS76YhekX0HpwJblEiBiu5sOtirJrsTsoggkxYTac98PLXNv8n+
xg23sqmVJCiZyuNEeI/y50l+MDjkfd6KoTzRaa/SuVAlRY3IBKEHGzoc0Gikr8URlLyGwbtfHb3p
bDrewiu/7eSWODshr559ZW7IFZfFh7qHZaif5iMd4ZaGA2gWjm8W/1ipdfKdr6l9NufKr70kxg/D
DWl/o62tguptZGKiYyNwXzBxsyxhN7uNUBf94dY13124KQWBhzok0bodTX+REoUEE8gNfDfxB9ne
O1EHzALnqQqXOrvlWpJLNNwJxAdYdjoFlc3XMSRzwZTe6c2VoPh18vxkxMmPYIU9rrxTGnE0bPTh
NNoDc+xzgZqVO5+5+vSti22Fm7YET80QqoDDK0W3LGYc6adm4t6X5XIctyCKOvfYemcrije18cfC
SODjyLhHpnX68BkTuYXFsunJ27HCx+nX45zm09fJUDDAnFtVGDP2jEH+SqOrmD92+1wH1j5kBbI+
w82L/di9hs4xzonFzrV/9aJpYP1jXhJn42d/MCWxzPSYJWkOsIiQUd7gNl5xVHxMvTpW5WyUsPca
/z7v2caoX1P/UZDEq+S69h9l+eaSNDOYZE42hnpcNlDw0/p18GxQeitHERuCD3GPZx/eczJ++gxf
mvTJ1f/K8Kfz3iSRP6s5zHe6wakKRZugvLvs5HfQzrU4oISW5SQk5odbT3E/vyVmBMECkpqJ38Cy
1inzQhyG8SZrh/VEiN1wnmiXWHIFfG6R9B+m8UOIMKOMxYu0NDj+TdhpvMLeG3WHXh0No795ZBec
8BDRJoH9tKazB5CgclYhkfGpPbOf4jnC/C3SW5U8qnHgsZdk0RvFJ8Y+H7HpMpjjXnWNiNDJ66Sx
/0gRCM4YK2YQ1d0ARNiKP0RyYMi3wVQS0nLiXUlDMGXgq9On1m75MVK5qNh6B0fubGArcr2RAHhB
h/4n2MymevYGRBN6wp+rcbrR4Nseu3ponas5M2ACFOSNBAUW4MPQFbd/rW4aU3w/S46GEl8DJIky
ZFwIQqbEksfemBer/omJyU4VY1TNosLAhRKQqSvuKLRPFWmj2tk2EZNFIGX9iHpkWk+iu6n41eNI
i4OvDgdmWT/7sMAqjuxr7/QsAdIBgrGbe0H6DEXH/Aj1+l6hiRO5eB017Uid7+fs6hAk/trikFnf
jYNrJzybKe+4D8/H/iOys3MiNtbYqfitpXtzZXyq8+zKe8wlipu2eDVZnxQkjyRn8QHMvJRJh2ER
2uopzbkcOoQFNx1enRlT3jL+ZGyHP2YpO+KNockmp3+h7tDTXCtxddG0uabR73j9gJMTWPCraWnW
zzVpzbB8I0bPbbvBSbUszV02vhhMkSN86GCaeYHH5TidbJdNIcHFiO6SzKKF5uSRBUmSiQTfPy/J
H23Kxpvhz/HTF8uwP6IZUxIYz3ri7goL1YAFUVTUJJAGnq/DLNglj+x0XIwTvyS2nTXy1qqBnoFQ
9s6mpYvWszqGtRrzyouM2jopaWz1GX86zsYPyv5p9L9rjfQ0zqMq+s5jBlsxAG3VMDOgs+lI+xhB
QIRYUDFFGxd6Emkz0r8gC0a9fJTauEy7MFgmnAWRF15nAzNrBk7d0Fw6/k8yY6e2iG9NI5Ydk+si
d/aZvAh3eE5DcfLTeMWOh2Na+DvLLLGGTay+giXnGk+KZxSi4VE0YWOCEyUcRgete508vjmIVJqw
n/yp2RUkgJyqZDKu9uS3VzGDxdHqCAA2HgCP7ElG8XokMWxz4hWgHyo1nTNDHvQR1hK/lpONG8nY
xB5ujuxf2P77EnToQUGz5EMHnJCdwN5fi+bJm7cOedkqRF6MS5aJZ/KJvDnrpIdjG82D1ewDgI2x
0HqxGdkfaqiCnX/JBoDiMvHAvrN4YNGZ8pb1jJdKOW4n0RAu5fAemOa0YYUSVK0aSP25hPSUGDZ2
T1AIpbibbnTS2OjLaoaV5Rjm2ihAUahmnwGO7JsE6sH8ZrrrctRuRUVny9k+ut3egnZp+trvXBVm
vL2JZWzGiKWE6jiFBeeAeEdBhflSX40s/iKotArxiISTBUuZ+JjIqo0evI2Fuc3DZpNE7maI4ivL
btaaCE5FE2+hkgKxKCTfpAy0JxxMFdTv2XivqX8auN89fbRRNf/wXK9bU6xqL6GQYWFVGt+SnIuG
/SEyjx4ZDI9g3nso529z5ACl0o290WKnkkn8FoLNxgLC+sb8ltG8x3U3c0aIIrSTtsT8dmU1AlhP
j8LT3xNI/CmCRx+Zf6SFplUtSG0DAmqyAPiw9vLfyNpN/XWE3o32166bEZuMHj/51j+XasXGZo1h
FuhQ+ItqCyced1qZ7wcSAfAs9HvDwBLXIxq5424NOsGiGL/CLmePfcROoRYEvO//c6VvPffZ8NIz
yRrdbNcFziohnR1q43FKq/0UYuXV4xfZPOEG2kzAR7nPrI1OB8GSqe2UgDeGZb2bTMiBgrcvnLl4
Fo6HpCVVqmsnjAKvXez/GZ4PvsFblWpa+5Z2YYa6bdAQ+6laFZ48saYHt4riSCCFXEXAbkp1MnUP
Wr5iQMruL83YxTL4xL9wcXBqmpN7D/N25ybehxU0zgo75V/f0CySX9gMQ4Ie1/Qnq2Iv6KyUZp2x
CeaoKJ78h6IxndEAlj3D5bNNZtgkLRiORtrewr2K2tfgNHC3TktJPbUPZacIzd5O6M2zsPtt0Jtv
LoRSXkJqrjJ/BDW7cbpur3ssgvM8llYke7CC27BQp65kW5iHZhwXV7Ootw5bxab6J5nA2qcC+Ab+
UlYjtxyNySpGNCk9NbPvj5g5dmmCEYksRqWzN692EXgGCW625VAfSCMLAChInViI1hF0I10LznUW
7wa8hKs27a5MuQcOTMC2mobATRlA1ALdQr1FnUPPbq8YJ93Z17kPcPwkHOLjRKWEtR4LbUVqzztk
psAJ77/1HGBF/0xFQC0XW+vKaSFLYrtOo894XmPaJrgeGO1CTcF9Y+xt5mwEpP7H0XksyYpkQfSL
MCMCCGCblVqWylIbrEQ/tBYBfP0cZjOLbuue11UQ3PDrfnzX6naXxN17Vw/vOMITFSPi/saN9xbg
ycIlB63TpP5lXECJF9suNraUR0wdK2m3O7yTWxGE7yULNy/zeNZSrtPur0eTGFntp6jjJaxzkkm8
BR6woE6WV6VYLHvFL4uitYFtSw0pOf/HBkes2+gt/Ce2gP0ld69hj1OxwzqGJZZkbnNLE5P6Gb2T
rnnxmN6SzrmlOiA2x01prNUFNv/VxHrUY40Htf6KGYZ7M408IiGe4JD3WL7lUfsGVoe62ltuRcTM
gmvjxvskHcnZKkBd1p+anBfdj9tYq9+wsNaKprt5JvSpvXrPFHRw2Uy6tvFIseAlCKHfD/73NNEA
Fy/GUeegXNa2ob32oGlG8bTF739XdFdUkoEvqV+MARcL6w1tc9lm69fFxZ/blg8ti3nXgy5GG+YE
omMwWMEW4z4D2z0QipbN+GMabIiLqBpw2VMSF/bjqyisV0VxjTTRs+BEQPNLHwaALoYIt9wIuoE1
sgzEtjANNKJuPbPpa3QIh7y9tFG27kIq3FQCGtz/5j6+ZJVIxZr9jM+gIyxfsOzE9Yrdtm84Oel3
g92Mdw+MG9ck30DNRQcvRhZZQnu7aoCOUZogFCsvWclRcVM0+AR4K4SAgwF7fzOyMK8nmJ/jIM8h
OU9/Nm9249wG/V2a3dMCYclbsnB5h7zssAVyPXCaFTqdeiuIfmPSAESfjI+Kf0lQimPO3wR0uu7N
amMEODQ4GKIJPBn0EUiDM5uSpHWbQ8VVSI4kkLIwf8AX+JHNHqsrx9jyucOkAy0uJaEnOEsMyZqz
xygSibsVd48WLnBiXTveWm5apX72sNORVuGn21vRsrJeh3CYen/c+GDte+RFmBi7WEv8o/riJsuO
zCCpHdH0malXe/lz8gGI1knlw4up4IFx6K3w0y18nFUdgxKYqj975vrbdauwcp/jamRRql+qoVj2
oOljjijT4F/Tc2+v0iGzcbYj7IxA16XgWi2X0c+Zd5ErHseJBhxfLIVxrzSKP+Ln37HEPBIkvg3c
RuuBE4ZRm/S3sYQmgKUYFKyELd5mP3N+e3M+pWVIN2yAd6w/VlS9gmWw0WHT+NTF7adMgqexc4ON
G/qXPENc06CsO0LXi8F6JRxvm7SoZZh/PnWhrq1M9khILR2lpMsVA+foRafJ05DIxleiemfSt+tq
5B7WjMU+BdEXhSDZKfPkOdq0FoD1JEAcpTXheRFNuOEEY/CShKJj1evSSZDvqCCV66QkJ56HlYXL
TYCfIE9a42EoGasMh3qAOPEevJKD3zCuGFl4rGf/vykHAxO0z3ixdhnM7TN91TcQHibagMTvgEoy
lR/e2J2SaXqlKRXO0bvNsdO19EPJcnkar2XRfjQF3Gijfc27kOa19uR5eDCIgbDYcdd+FROzhxnv
5urbz/gT8uGoqmYNAvBQ5byPMUq5P6OU4aL8wABMBsD6bgAkqsU3pTPAoiM/1RT4fVSoC7+XdepT
zgX3dSxYL4BbBb/k5ic7L861yVXLNOEXj6X93mimvLSpSfrIcUsX6wEy1WR413HGzy3C9tLRejFg
So/DLz8dv2Erv1ZtYmJOgzGRLe4sG76mE6ME4LRKVP4yY2eSCO5Gn7FUY3VEs3I/DutRPjUUjHYh
ORmzukx8XZOQ9VIqxzvIiz/SkqC8Tc7S4D1yzfVcXqZpOgCouk4pEc9sPMFVzHYglzdTvMzV4D13
U6mOVE/8OLTVaZFtWCfsco1KNc6kQiIY9ebJhAtuKkBHQp1GwyK3ab5I+De9m124Mj2GTX2SBZU/
9Ezifd7XVAWOon2JwW/kgT64ud4OGOyKofyZPUwLxtBec1k8uQohJugel21AW/10IA9t2Ty5PhAP
W57syLsXhdr4ejhYCabzOCSjSgOc5fyrevwTCodMNDzrnmPZLD1wGgaTW5Pe5wIa0GiN95rS9HUt
CAB0lnsk5vFoUzXpN+5zbtF7UYdfHdkXnvro3nr1h1kB881d86tlbgnQKw2mrkLPZ4tTxSf/XnYT
N0s8nbQfmeTG8zjbE1zZuWNySHnJGbfursUXr5gPGgvLnJo8MubVYNdYGmRGaNG8YeT+SDj0WLCm
P+PErR9VMbb0M9m6jFtQeOHqQ+no/Np28ZvK2g/HzdauPz0b5BdSIak6wkrm62erNz8KgceynPxn
CXu/q1lSYeFyc0Ge0hjWFIUDoMTJxJ7CzKBfhrwl/Oz8cS5wLPQARYFIjPXV66g4KsX4qzpmK8aY
32WcjIN2R454W4DmEENtbk3MA4RAUfE8+Ezmn0U9ifRB6FoZzANgMuW86fwYbHV8iqvmUhrAgCLr
Ia6xG7Xzp5t6a9MAwusaEIwqlOP4NajkQVr1ozacc0mNicdT3ylan+2eZVGP/aweniOneHMaMqFD
cqSJZKdkFKysyL2bYK2jWdBjF+BFqLZuTwNa43ImKCIpFSuWZL5ZUCF2pBKe63LCuF5/jVN8koaB
zdwk3lpQculM+dZyebt1aZ4KM97DxXjrGvUxKc4OlnxzsizyayI+/Xy0SXxR41augXh26wYuezL7
K2Mqt1Z06kbvR3OZBS6IkakB5tx1/znIQKuhwepVQbmbEC9Ts92Kqvw1QhQSEbF4gxqog/y9oYGO
CyyjrrHx4YlqrjYTLxu3p3MhmZghR9FL0KtnEolHEchsX4U+feVc4EPgyiObjZlunKIG+VxMAUTa
+j8CaWvIz7vGBI9jGRheHMM62tSbMXY8Dqn1Mwh1Bha8ITaN4GLuuhl7WAR6hf00TipCGykSGW6L
aeHNp5+9QGGi4PVau+yCbLV3PedgONiK+p7xAZNv2iydV0EBAnriA4oQIuVB2x3OFhozqEOw2pAh
2uV6Y9WXZBgh2BblwQA34jnWY1ITmai9c271v36Uf9GxsV36LgkFwT5LtxGW6gmLH9Eq3PJN+F0O
XLM034AsfobKsiVqRyosPmp2ZhYB6WwUbHookUD/aefuy3YwdiT4RQD5mIFYd/4MS9E4dzTWzTYf
lspmHcFFli7tnHYJgu3sL5Pgy3YbPh+US9nFurSTtdu9TYaLIoU1i/7PzvQIOc2fffGSm0vdwj/b
S9Y5JgSrwjpGb7NBF8JEtWllTNeAja5TRjuYDZvRmTeZMq6aSLm03/uJkgsQ+S2rR3gS3jpv/XWD
qRgi+cWgMGpQ5gudzasgEJwctDzMFuCI6egaP1DubnNXPNZxRTGKfrUr93UZpWRIktKy3jynZhSN
N/PiYNE22eJFntUnX8Ehb97shgwvVM+Rq2dCveV3YPKcgR/8VIHxwz2C9wYKX+rgU3Y8bLeCeltm
PIO7chtSHEG134WSmJocoNwGXK3aTG46j3EMgdOyxQPn+9YkNONQMLa0JdH6+zROHl5jcKeTMRzm
jiuHVsNT6BsbJ2hfI64QXG7b2XmIOiiMfQD3EISkxR4tJ6Bhzm+uwHatqUAopfjsMDnarrn3EWJo
pWHuxT825Fxge1pStbvmVXxII7Uq9LgeF6wTSxVSxngW4veGMT5Bom8qhn6hedxxpP31eIcNh3DE
nBO0dRcqonP2RfouWTkrhfMRaL9ZEQbDF2eYLlVl7apt9cafvxzivAJv45ybZNuj55Flcw92npIK
4IWMAG39X2finOER9PBa1kgtsxf8V9c31/oOW4TdyXocKxNehdzN1Et4DcUhUbcPZ/PPNnB9q3fu
7T8ptjefhjFWdDQKGXsdE4HQ7Q/3o3Xt8QmDiuur1TRZF8P4ow2RsTl47Cv+OOmX5Gu4Aw9anhM4
iDAk1yQv9AKoZZQyV62uj7wF15Hf6MDx6k1im2AYT10svqk4tDEzq+EjZfDCRdP03srhlfDeR+x3
ex/xXMXxPZTGfgaN5Vnuloj/RcnPzLe41AKW7SlLQCzFCa52gyy2JlHiJlB7Jy1fGtGvZFn8SCN8
SxApgszCfy+4ogzrEvWrKRfPV22zDdFrSBqowaynUIgrVYHoou021fHHZMzsAoujDbyuxLRJB8P3
jLmdwrmV8MUT3SRc2qPv3DO2Jj6NIfI3iVbryjB3FIi9xeIPzMWbDEwqnhHMsmlll9RTYHFQXrht
S+Q/cJ38h50kRdhwev5vRunpfFqNGtxm2h8ShVGol+ci4UMd8tfZaGaWurci+hsx3dH59agyMoua
vDpsyjR1cBCo16F14GVpylHYQ5LIaU7uQMVq3OzTHAvFaB3qeG8YGAgDPDolhJylDmhHORoGtGg/
WdOLMJP7MFe7OaM8StOlMJJpE/3OtptnV/Op4e6VKgWhABmGLKVDJMB39Gbm5ymIs2ZudY18vP8s
gE22KxBR+CEjyofp8GMwhpNk2pS98SdSeS9IzrQNvIiIoiuC6GR1sxt3yHPS1FvD1c8D+kqbk1TB
pFN0ylzZBu+mZLnP8e+TU98XJklq+swTwyeVgSHZ0N+5KgCXqeZg2Z9txb2PWZKzAISrlf9Wfn8Y
WmtXxd4PGO6dkBw4mXunf/poRvLFnka98rTYm0VyaZL5qeHx8bFeJFBJqyg4t3yqigQZPaUgFYMI
baieeDEs0Mu0v5fBd+aITymDTQg6nizXSiDjBFn/6PY+80Z7DLgUFZphO3BOM2Sx/4MkTDDOPVOL
IG0hRsokClZqgrytnS9ptnCtvJ5gQglXDaoenTrPrKkwTrLCzDwUrb+MDwDzAUY5+UCN2UM/ZzfV
R+umVLivkSfY9nNA4xKJjsXgEbhmgkXPgn/xMGM85yaGNoeJNOauIz0UfJMHHWBRlkM8i8tmnRG0
C4f2PmHEJRpzq+twHfrvuSPxQkZHIxh3dsBuZErCM7glzWgw3kxo0csKbLLMK40+T34n72nR79oa
zuB8VCV0UDfYCR0DEaM8qnSvgj4Fn5bbUHD+Mu5lOUbBquOpaPOzM9wsqrl43N6QxcIV7/LOwT3o
Te02BzI5VMQUM+T1TGz6ihegis4y/oNg8U7jNR98xVscXHKVnrK6Js1MBokiK49Wvd5piFobLNSy
99jMbxnmMLo1ViUUsMq8+ql/ZtWwjQvz6Gj3DXsJ5nsQrQZwmp4djKLjwIyTs+qp8TDH33lJvBv/
EbLaVlN4jRVCnVfgSp3PiYzx+nyZnnOqlz2hZ711hbc1WN1TgLM2oVuX07weqKe2MRrky5/YTmCh
FBRslLazNblGQWHeIsHssdFQXUlvJPSfdUXAQGWSdsvsoXHVEx7Txboz1uOePZWgvW3ZBfG+Jsmb
VwzbZQlOyQCbW0XcOdsGFQQ3+YnC+io7jGi9D/nShySMt2/wGCv0ZqTBemQHr7LgCVwdbVf2xjPr
Yz2G8c5h1EOZOJFtBZcXH5BuQczoy2xmB/CdFNJST5iEmzqxXobABdGM80frE7jOd5S+f24+P+kh
v7aDdbGgK9AP3sBZNzwsQ1Py6fYmfiN/H+DfxyF4MPSyjQRzAMwVFLMDk49f7WPjR09DEj9GzR9c
iQfW3xxS3UY17qVn7K6hDCRSvhcpZhLAqp0czkE7LYrarUjp5SGRY8rnkWuYtlMKwIFgzeHB44zD
Er9mp/bYRb9B5xCOYz5NarjLkbBwypTrxmf/kMlTXtY7oPM3cmpHYZTXDCKytojs0onYBM45b9it
TCWxk0T3vPrArWPMwXjgtrOD3jIOaDyeSI5NO7w6DRsNWWf7IQU67usDnPlD4YUXbzbZC1c3k36w
nDEyVriCo+GSsq3vAGOyzGR/pdieFo/ZdGqGlzT0/1IREZgj+4zE5fKMmb6H39Pa1XP0ZIfVPrGi
vT+WFOgFMUt8bGAmixThULrdzhsv4EnMpuENU+hmrqYLNg80KucSOs2F0ot9qPqDsEDVF85Jgk6t
fXl0fES0DG0DC0FR64sBmtSqloq77MLC5b8KhVbEBVoA3u8QIbRz9Ysj8k+FBk89FEmMynkNvOGz
kv1NIXfB/fRp0tR3mRuXSdn/Au3uG4UtxqUsJo+e8wG2Suty5ci6/4x5eDHm6k2BPNFOxvSKBofY
s0683uOINm+ygw9YVp/ZTPSrTPQmhyCfRWTRnHAG78R0w1ZIt8N+riA+Txb6zPJ3tI0BkK3WZUgp
MTWhxqKpU4Ta4POLpFxXBbhyGd9kVpytyLyXHeb3uX0K7b45ZOzyVpS8LDed7jGxUH90EQG1cBR9
wspfZ51IiO2Q3WJXGivXZbEFhKFuvxY3l+uhDE8DIY50omtUJmv4rE+zCC5NQBkE/V4qaB4tFktp
BCVzHD49WGw8xPmBK80uRlZylwvc3CVvIgxfaxByywkRz1jOSeBy7trmzeBXMMhR86dicRA0T3FG
3YqhGXZqgCBOTiiy5qEPVi5gYwmIPAyMQ97Qhp5Rw1x6WG3dRzxvOUWpLdgWYxxfqyURFaRH0fF5
xZj3/2/675h95NYnQJDNDH9CqZ+i6+/FcBtwI8/jtMEhCKZ7aTh9DNFzqnHk5sSwLUeH8E7MVzzC
7yt3ys8/6VvcebX+c/z82w/wFgTJE7nVuxv151HzTSJdxN7QhFZO0o+KzJD+RBTvVTgPtDnWxI+i
8T8rvzZKP6EAnET8YqXuc7G8bInCiDCCHwGVs9Umjm+Tdlh/fu+t+mSN+ZFS03NC/Vc/hZ8LVaJn
f5DW1paY/UNp5t9J3d5pBCYa78KvSsjNMnhSDvLYaxpHdTi/0R3y2YBJnaX72WL8onzz17XaZ3TC
m471t1BoJ0NswNPWmyLxfuuEDkPmrrzywbkbj1MZ7jrtHmK3eOSKfvCVPjQoYHmiTy4TVzkqDMis
bS11MssWHaY8BOmtnNKfqEngs39kcrx17T2mSbmjOY03DBi1ejBMY++MhLKXlYZv2SyXi1tfsydo
0t9kjogQmntv6I7K+udygg+4NSAZnCJuxJZwT1UzHoppxBvnRJ9FQMuWR7NPH3rH2FPwg5rsLTYm
fjfVu2iY+HO6MFGZjgW4uSLK2FVH7yww7rhTtsZEaTx9lqBd+Wcq5qTfUIRvo99ylUruBuAbL7cu
msNoFRD8UQPmwsC+as2nNBmaVaz875qOxZwEajcbfE5JFVqPtZ8cpp4gouQibva4gOLF2ElAMXkI
cKvRJKxY5ydA9VblQFWV8rdxPj/7U/VhUjQ/9W9dZYA3AHzp4GEDuLgS9X9E2NmGm7tEV2vHoDkC
PSWVcCLo3fbAsdfSXcWEM7k9bnX7DkTgosrmVJXBk9mzTA6/oji7kp4nLuBz6lJHoro/Mp+PDu7I
UuN9aIpyD9STYph6Y072P/DLe3LTJ535m97ob1aMFZfcFatglC0fqOjMhj6v0LB5dPmgC8d+s32x
yWxx6zEbR4zMVlb8dQW9kyUUlsWdvCucaG+r6Y7IjlplYa1oih+PT2ZKG7FSCFqFkyNSUDKCk4DC
FreyHoxErTuiHCR8dgPShGCwnqzvYgBKqlkspBh4CKYkDXd7q0J8uwqIa7ZF8qb3puMA1D0nIoBA
Z6Pc0ze0DtsEY2v72rlvc2IzrN0VSLUG/bMFZh5/zt78BDjffTDtDCdhua8Dfz8M86kbJu4DYs0q
Akc7JlzTfg9DvFUJXc9WMBCRDrcF7xrf5l3Y8OayHVcWxuNmWC/IO6qDj0TrNiDywVGRlCumWxN9
NiP3fgy/Vlvz+bB2kQEPl7isWMTrgssWqQ/424PjfoiEBW8dbhp4NGEPpLsaL9qx71rjyQ++ovqo
apKkJGgcv/6K0U2ijr0Y8i1cNL7vHbY2uQH4h0H2T5FWA7PLJEeqGjO61nDJSXExxs9EGzM6bOMK
i+isN8oabrnAjqC/OnZzYfEXo32Ylf+xkC/67LeovCMLta3HqSArqq9F+E8Gcu1nL5723kqBwRnG
WTSxPoJ9sg4DiqEU9O7mqdeYN1Oc8IIkpgTCRH/O0fWju91Ul3BB9Rd9fHAFiyFzvHADxN3Uutxa
7xkwZaGsnan/AS0jmojVQvP/FOcF0wBf6+y/JP9xjS+E7dD5CRnDBb8d9ZoH9asV8cEa8PD2bHQ5
A2sc9owRV+Uu3eftc+ry1YBpBD0w4eQsqI6jUlO8gfbc2ZW6OTUvmpGgXLyVcM8HWjFsLPAGH8SE
bKVrLHFJHueowwOdbwcGo67srqhLuyasdmFvkXoAUAjuw6IzSk4Ro3Swa6qBMLcVne242k8FfY69
nx/kgHG4t8BpkjvxFzyEXvt8QpNY36ZqEfs4EADOdb69pS1i7fvOGgIwWlCxpTz+ILxvr9X8zBa6
zwJp1nhBjAfJR1tSomdOPy66f2ch0Xq1WrcyeLDUawxUz6RjIWqa05jLjT9cnSI4OR6AvVkB7MM7
mtyXcWAIeBy8+apF+uTK7DeM3H+2DQ7Dbq/hCHqsGTAFQqaPviy280MCaiXXr7PAjAx/t8wuOKef
8Y7hSXtR1snylnYU5mo7+4spiTI07tUmP2tuF0NXP0ECpRZ3uiQNrAdjvI6Qg1Wff8SS5gADgxm3
wZYzNUYE9bry3glu16PzL0iTBXd07rKWmQJXZD7vwV3s2pY+rRZq5ngGsr7qcqRjExes/dSm87lM
GOOlt0nbl950EI3tBxgeD1XbH0OtKRbE6pTO22bw7pUOiA12fBIDSjQ94Ajs/ZQ8NIF9sEP/JGhk
pGT6XgA2KoWmTBvcGVmdcfGEZP3R4SJRq/aJSbliyKJPNM2Hl6A1rE1aqDMU2xQ9mBtYmpfvBh0w
/IMvtU7GNcrkibLJsytxiIus16Tpfkz/o4njR/S4+9yYf0MLO6O8UAWLrwe79BCTOMzDD9BI4jQO
5G4XaGVAU0YnZhgwvaFAVgsQHuN0yNzyzLcL8b7ETULuyE1HrFH0CgpWSjjeQottXJSnpyAIyO1g
5A2geVHawGBMm3IK1jxP1+Twd1Ce+HG/BlF77N074aK1lXJGtWP57nCwg7vBI4n5ucHGnwTTBlik
T/wZO28ID9XDJzrCBUJqsHlxRfDExZKhuMVhjOeU6bUlc132n35nnycEkIRsa0eYPSjyTdBfiuKl
g0VhTz6dN3zXm/JQlsy2tCsRZCSQicvUc0hcmWsYlcQmlHkDGwwCwQD11//rO/p7QqjOeDfbXen4
j+6I47bz72l+bgnyNESIZmPxI7hoNJN19/hZi+km3WvMXt0r/5sRGjWyBpJZ+K2TzxaZ34Z9m9n+
c+ezUmHJiDpFxUH+L9MXLDRbmwKmEr9Gx3aJ9s8tzc1nnwKNKP2JWc3F5Hxc970U9j6McyxiXCqD
wd2D8sWTj2gf2FBkS48/USfsY1SHjyP01A4gZ174uBJxLXUfTuCv24gOe6IQNKQjx1K9VniXMqWc
lfLt9okUIDRnFiNIsfnF9jnZimyXtNAhxgQ2+/Tg6mgf9+ewIj+FGBJGtC441o6r0ya0irUtnAem
ucb6W5wqgSvXI2tvkcBvjF898haCOKiKj1UIhSI76fEvGhJ0Z3q8BRG4TrD+n5FwGaLG74H7xAJw
2iTdxFaZwg1iYMhoKVTOR9ZFa4OiPptbicBZqz0KhBe7mBHwrXMeXG++xX31HRSok6XahcMXRPWt
W6U9H0ECHoAjRBjdTDpNY1IuEReRtozQ5geyrxg1LErNrTbHWqYIpEikBJoAe7TtdJPq8M8v4ldO
k0sez8AWB3c38VQlKRZIAqJ4zXYNyIuIlbIzt3eRJc80rG9dHfB7xCaL7AwW5Lvq7KtLpt/zopcC
MD8S6W/XhAddTFfgnmsXdEE2TmsUzFfsPItg/jJ2zoPHUjegUMQJvZW0uq9ijA/apI6PFpIswRrB
PBXM3hVd9yWI7a1ELpuy/EGYlDF1k7fL5+4E3HkbMyNhmxuIBYFM6PCozaA/Z4jILfmAvIv3Hn5n
qn6uKeVHQ5gfexEfRR3tyBXhqyVEVqZ6XbIk87kkM+nMv0JWX5MCPdISmXJLsg1U287NH5zEFVns
kzE0oJxV/CSGfJcBxMGjeWH7TvSEsZ/irpT6ona/SOELfVlxjFXk6l2gOMjipxpv9gQgLowZhhws
ZyOfIQekGtDV4uT2NMqbyaLP8hgW/AiS9jzJArwxn0OP5q9Ryn/YMx5lLncJ1rvCjWeKK2kVlxhJ
yoBnL9bjTjnFZQTq3JrFMfeyCylO1Aqc3E19E5C2s5H/Sdy/mZYTfuRUHlWC8C8V2CV3Kb9SIw3W
5tnwMSkD34Lnyo3Uvyx9pVPXnemw/wkgia64AB5MKgOZ9v/Qkt9qqL9jAjdvTskS+FnxgO+9tRuY
btBkwnSXUYKMQXXYDvm4nniKY+U8WULuSx+UsS5e5zox9zPZFTtsv1r4jOzFgCybXv3Nv3xHr/K+
HGsY3kQdVpye31NPElM27IFQ6Ls8fq/TYd85DvwxaysFnh7F/DBI+vLMxSRU1w/D5L/HrXmP6Baw
rOxujhXr9qXlwOJWUQTZg7nQmDsO7YkfUJMT2MER9gci/ruJg1dggjujkfyzP9bQ7nMy0s0ExxD/
8NY3q3f+bHATA1JM96mwgXrmhynnPLW73TiZeyuZVsJqQX7EB1NQFusa88Uz2U0kzkHjuBWD5mI/
bShMePKmnK6zJNpq1NnRFtuMfrke5LjsnRtASEh4lOmmPhpfdrRTsY9ScXZqUriJSyFwbuLsTpDk
3EusP3od7fiebqhu/zEnfEnInEu3Z/fRBESTof6/uoO/iRpchEF/owhpC3viP8Ot/9yCxE3O0imK
MIRT4HazjGnb21TXuUTFTbO9diydWxEyNQcrZ9DXwGzyVa3JklsU/Bnx/OawT88RC1dTk5AV87B0
wglM0DlgRN+mFNtNx7fVdE/eOGOGLtmuSSBnCXe1htw49qx2FZIU6gL9RJUr0A73pZpTKhnSS8m7
3o8cF5b8wsKw1fZ4FFH3X4czJLFb5HKq6NT8mrgCn2S+MiH6FEbIDVbuCwUDOrar+qGdJkw5IdUC
kslTm0cdJTy10yasvy1Oeb/R8AwSLisp4CB/XQiHNnmcVDPzQ0DjvXJgMSEqy4+Kbc4E0IQv5XzU
NhG9cA7/5MysIKob9Csq+RKiOMgiTJ7IiU0DG6G2+GQBix69S0H7MyIqJ7FXk51DvsztD5llj15i
nDUntA8TjFQ44T5vPg5g+8l6V+vYKl+d2Xs3Ku9m2lyJszMA5rWijBT/FMZ2CUIEEWJoLg5wyJVT
5K+xJc5Vm929hRdhBMvt51hwcYGa/9z09o+Hgp+H9pt2s63q3HDDIovfbjbEyPtOLpe6EOQ7p0TI
gjJtvzo4QGDnB3tCXRCsFo8BGYYzqgkbQADVlEH2F43b/VBP8962o3xbsVUmto4z3Sce9CAB/FHx
FDnqqJ0WGlkgexxpqoJabLZ7WJOMM9Jq/wIIsevZ6cEzFnO0iQcvXvsWvSa7YSAMaXTVyK43Hykj
8Wj6koTZJtwWh8xPP3Lh3rowo1tOmQ2/geAUlkHx2A61S09S9G2OHlCS0nXrTVBbd1sSfWxr95+z
9NNRtrmvB4JOlcMNbayc6bcyy4lJlVaNeoy+sphssSSCoSkqyxp+EFPHdSlDf6CmzH7DWWquVI+r
ZBA6wKyYNVvl9Ajy0YVF0cmV1O05KXqfZ9tbr8ZF3Mryn2tqOsxmbe56mzx2P6T88jkSzHr8YbHw
ZLgyuWmf/6DU65HYXPTzudVMEmT+0jLL165W7D6mHtwDH75cMiAbrxzLNPnOMzYRv7g3Arl9zAt8
Yl19b7KCYF/BlSGy6k+TPkukeutoQZNc+SkBooHGwK0M/RcWzQVHXYoHuDDNmJhbH+21oCRYtTP5
Ug9gq50Ux1ZOLP77il2M9KyDrJrwMYzaf60jfgolf1LeDdVmPORi/E9n6W8b9N99237YuHj8OokP
gz2mxGwc6wTO7G3KhvFJCKc/5CVRFN/rfvqJZ5CQC3IrTRfgOtLHcVGZYmdkS1docR7yuXyreSPe
RVEtOeAAKFuU48hBMXgpW4egcti0B7vpsQUOI/WgbmhcO6f+bFztkbUJ25OKRjJuGZubfpExxozA
5YhB7Uu17EdM1WMDzyLGguI9wK6/zBuHNIw0mlmjHxzS+tuE+1ecWP8ST+CEGqElT7JungNDQLYd
kNa4o5fUdnjhtMtC0kVVADzGwe5HzfdHBkAZhwR8LaLytWhPLZMs3bht9N2go5MYcViuBRV+suQ2
BA3d9pRIJXHM36qBtJllDe5odLNz5FFTTuBh1wuKWkd4q1s3ktFH0c/5p7MAhCcjxxBUEHgVQpy1
wGwixiECzFbgxYq4OdT2qR6xHI0FLZdUrvDZfZMTZ5Ovxv4hjvFsBW1rPmXz8F03FbWWhC0BS6JY
xtFSlTUlL24yji8w4fCR17LlxeA2XvR28KAxgm1bk/U3JSQHGuXeoszLHsqyI3tu0MqcTf8CYEab
JGJVWUKyXhl9y2DOp2cVeOpfC6DxwRjgHzczW3ep6przGmkUBxzmdGxSWdEezD57i2DBROP0LwpM
sTEDlw4uOPgP0ZgdsoE2yToMqv+awpC4v+ClDQGLIBuQi7Cj4UqchuOP39rDlDs7T06/sfT+a2M3
3BJmoNzZBhxTVyX+DMrW+F6Dyypx9HiJynaKJpVjLuTLtHD6EKbDh/J/pJ3HktxKsqZfpa3XAxto
cW3uLFJnaVaxqkhuYCTPIbTWePr5cHr6EBWFTtglF+SCSUtPj/Dw8HDx/3lOv0db3wPpB8n20HwE
6rT4YCoTMCx5qOn4bE29OcSxzm+RiWGYrHhOzPZZC7uvKeDIVHmqrS5D7hu3DzEToGBFKz7tlvJU
Tag3SmR8i0i9HD3bhWowNpmxisp7UPO+FRAm0hkQUKf0Ya3TWrKfRVl+i1zzT9AmPwVKTs4lUQ51
HkxMmX+dk5z8diN/8GVYrEKN1E6Yan9WCY16dfuZ2P6RBmSTdAiRZxo6X0ib3mdqDlBWEV3ZEf0v
XWffpaVrb7pU+t5MUEF0Kb2WdXFNqgEMSo0wQa5pyKLqH0kjbdUVIIiUtJODK/vRvjJRIWcG90Pm
D962COktN+0RPjvHpUma6uSGBqR02/rhuc/U7r70zB94Y9CQvYDKcpYlWz+UrmjAtA88Pj7BisIs
t9WUuz7yi4cQyo+9ToMzDZe1e6AXMycD4J8iuXtsGTPadswFnK1SUXZEADQn29/8QifjTHMAidfo
u2G5wVdaO8FQ1b8Wqv7M1CgQHXoE72vLsy22DBrUaCwz6qh60Hz3biCJs2XY47WT6VQyNTh59KAv
H+wiak6WBufxMHQMg/L0lEfjxXHkL0odvDZhcSrAFofa9UNkW1c5nY8vJd07pNI7gJ2ke2XwgeQp
uQh9er15jBTkKvzvagy2WVM6NyrktxNKxFe1Db5Ta0lpEBwejbG4M/yGmpjjf4nU4jpSvZdB7qj5
+Wm5Z9DAvQ9S2h4Uvv9QwMSew34d0Peg1PGr3jrfuiF5kQOb4MsAzYhU1Se8wZnLEO4um24BL+OR
m3kkiQ1KzP0Io4EffvMKCvEqK0wx+sVvuqtBq38UEeO92pAQGcCW2Liqf4gAJ6Pkn5LvgCtu0xlk
nz3oiY8dU+0bV+MUO33DkvdULmrZORE7AP4mGV+KKjzFGWNUkgXAUafetVMKj/vh6GhEpg6l/n1J
j87WzBnfqYpQOWhV/UcfJTvTr8B0CTuARBRA6VK4jzhR9SGAhagtrY9FTxZbSXTnhgydvs286Ic0
4fUpFRz2YOeDqAIHylHzKPY3afaQGbCE5P2UOKBADYjBmO9i5ntuktpqN1rdFSd75P2fEnDkmjKc
Qgojm3KkLuSUNelfhwSYLgW3pkIvszxlTq0hHWDiUIEfDdoXi67iU9lWILv5kCczFsnEpkJrojR+
SjuS8/CpM0lRUcHVO25Eu4PfNUt5PsAO2B8kzYGVjeJxoLnPU62N8sr3YQB+xmdoz3KLB2bTSExr
9pUWKuXJjdsfXDvlxoCVu1D6E4wcN8E0+JE0FLSrMr/PNfXJc+hRJbVAsqMlCmKfnoIRtJPR9j/D
hHKuK9q3u9aEHbVKPmgDvcu5w7h6ADrNmLsHpcuhsrbiE/16QL+YX7ysh6m+zAHXG6BXNKjqb0tZ
++4w+YXzbYkjw+joOeBIllNEZA5n0ISZ9Z8eUxk7fAxt+U6jR7EfR8brU1lhsm38Tme3d+85/TdD
95lMgDRasQtYPXVwF4f0Ko9ahdejDPaoF7xEamjwdCuP1KR2VRA+ZEVJn6XmR7suinoGIrgcWmn8
s3StHOhCzTwxeR2Sq5gacTSmeP3QgKGoZBA89Wm/2cRUCvdOFFXf26IJDoaXMUDgE+M25mAeOrdg
AlyiCqvlEUPJbXinU8tUgpwr2wF7G+i9zyS3gZRgHEsCbRhMNYtZbvAweTzBUGhQI209l5Z8qg8m
w+d7K+lZnqk01LkQvHVp+WGU8KitppMkn+DCM635ohcKAEQuAzuwM3/rlfyOPgbG1VupOrtpc6sp
8OConfpq9BSOnQZSUcggwpMKpgE5G48AIqCTpr23x6la6YLGYJnUQBSY+8rilMIvRgd79OiQ1iR+
ir80BsnFyDThOyC8gFMGBBwfiM+oA0QN5kNgH7L6vlToRfMNZ0pDKdo+qcwvfUKyCnTQl8iRs5Nd
GSRj7PYPJq1JSI4NtHxYKil+woEovZKYyW10+Q8pY2xMqSyS0rQxHmym85rUuKsYZ9vTUu3ulZw8
tZlYYExpKu6lDV8VzcoOshcWh8Ryrkt4aVuXdkirG4BIg9Z5DJ/kgOwYANC8mfLyNJi8Grt2NHdx
oDz1cpYDDBYfe9t7TZTiqjer694z0q1EJXlHaA2Vpy095xNJCQ8ioA+9DlgVjTaqRNqRQSAFGsn3
kMByD9RMNjkBxclYpgEYKJPojhbBL63NcKQXMbJnyJICAkQJgJ5qfgxDHF1X8DasQ+U5r7VzBUb9
zvGSQycp55wJ5p2Wyv1D3ROiuVLBwyA1v1Ip+0Muh2u7MOKXqOG9yph+caDOSHYiKqrPfZyPEFxE
r0AXPJTwYVHEyB6KXue4gZPALHly68pBce2p3dc48VxejTR2dxItLhCaktyWPJvGlaB8KSpQBJjq
YMC3NfeFSzOMZncKD06qN6Nihvjm0T77oX9XlVYFhFH6BKXouMtVQE5SW72PVKozzkj6K7BzlU40
okPuSfbR9F2ekyrl1sENruWu/94FDWday6iADdkDyLX1ln+GN0BtgICSjkMswy0i9QQYHSmqCIJN
uDVtoHnhpvO84GZsp5HFRJvqBhI1G0f7rmm8JlMa1OAdAjhDGSTg1RqQUyjgbCu5BfY9kY95qd/1
JTRjhDTbUcq/SCF5MigIHw2I0yaiZyC0YjJfDM0dMoM0aBdxX1PfsV3pe0uvSyPRcyaHzqE2cHBy
eefm0p0Vs0z//Mf//r//53v/X96f3Dzx4GXpP9ImecjIIFT//U/jn//I//Wv5z/++58W3Nu6rai2
qamqYaiMq/H596+PQerxn5X/5aiBBLYjRDl1SyJ88K/8jNeJ0p5/T4z+VozXJLHe67W9a7rn0aJD
1bnvOFeXhUxfckmXSdeZLp5fatQ30UWpK/LjwByo6s1lEeaKiOnzmYiBQTnbzdAjD3FgXERw2pr5
fcqw1mVBa7pYbwVZDMr5hjrp4kobauE6hbnLEtZ23n4rwW5pmkgaVJF59Kekxi2PMPTDZSHK4oJp
qmzaquooqizsSQEmFXxQA/albYc97LSv5TWzBNodfEcM/7xQer53TtW3cGX9nKWNmskVNiqvs7H2
ZeSG5+BEwevUHQAQOFSny/otLuJMjLBNrl3IajUiJtbBtWUiH+aQq8sillfQMGSdLIdjWJOmc5Pz
7Hoo2tHemQZPUBpOwPgtb5zh02Uxy5r8LcaW34oJqr6wlBr4dycHGEzfmHSNpOrT7wlR3gpRLMOj
aZblcqE70k466ATZynItHhztpx7qWxHlmKp67QA/n2f3AeGObmQrpqWsidDeihjLVC11lR3Rb5s9
T3dmcrbBlXGnHJlK3GXyLj2qd5cXbk3k9PnMCMaiLAzARhEpX7nqIShXzuna9wvHtAkDZlQjdr8H
xJtnI1XMywqsWLEtnEdozuTIJb27YyY4ooBRQS9I975hOr/i1mb7L5xIwyIBTdLWph9nNzIPkfvU
tD9eVmbtrAius6nzXKHAwm4U8cemKI4dD/QaFJLLYtTpOLy70Ga6CEcf/BNiL8Agd9WeBuHH7Aq8
r3288yE32LRbxvZ29qn80e2YDNtSX4KGcmUxl3fNBuZAsUzL0YTFVDIoSrOEW6jBpN3HjF46Is6Y
YPuyposLqjuqbtP8rcm64BfU0hsZiy1wo8aLQhrBs2/dYsX3TL/13WLOZAiOwaWoZ/kGMkx339jK
JmMwqWoYH3ryPXt3WZ81WYKHyLtSUimjoQ9NYgDpQ/V46+tf6Cm3y2RF1traTUd75hqg95QbZ9Kr
oSeulsDU6GTn4FH/u6zT9D2X1k9wEZZPRwxFCuhy1Y9jSV/T4fL3L9rabH8EDyFR61B0Bz0S+bOZ
PhFOkBgm9c0ZvixoTRHBqOOxMgu5R1DKOOsICK1P+91lEWt7IjgIuiqV2gxYqwLcGrkGlajb+Fmy
osjaignuYSJldNoOK4smNNfgqU1foDsmLxKsqLOyYoYQG9itPZaZzYpV8glyVGCPLi/XynExhOMf
6B0siDWKQHVA3mTTOzfj8D1rqaT8eVnS4sYYJoGorPPUsoS9H7y2ZPYt457TX8LuBY6Mzlq5Shd3
ZSZC2HtKIrLWkmPYkWQee4Zsclzal5bJ4suqLEa4MznC7rc5hSPm1fExA8TJJCzKD64LwCxQxk82
AH7V58vylpfOAUseih5b0afPZ37G4sQ4/nT+U/tbkRukZOEJ71ZMetESyO38W4jgBAogjyutRsig
GduKKUebIec8v6IxQ2UO6Pc0EozBaeW4kMPpBUSfTpdZe8aurmBAP18Ws6aTYBADDHpmUyOGCbKy
h0aYMxrLzxSHNEa9LstaNr6f6ycYRUqHnUTYgJNuvoICV5FvImGyLQx1xfpWrEF0CWUc+0GbT3kD
4yXKzTuP0YEqkr5eVmdNiuAYHPCF3NxEHYvIQwXMyDKvDfn6spBF70alCTZmk44yWxAS+lbX8Prh
UQIUXgtBt2mtxQOL2zITob49O2XpQmI/3dEarc5tfZfQ5UBacuWRMBnSuxt6JkV7K6WTLVOJR9xo
YT/FDFdLHyFq8d3XDvguRfrz8qopi3szkzYt68wfmFYqD52GTv7ZYZat2KY7wCS2xc59oghCxROE
4oN7N664IWUy4UtaTr9rJteIXSBhFOS2B+/Ufu9eiheiuC11sSdr7981B1Lwzi0IyfsA+vcVl7Fm
K4J/0oJE1sNJ6cF8hcjMg6Xx8rKu7aHgkyzJAGWrwAF6wavn7KCrzaVPjvRYV4+1tfK+WF1KwTPZ
rj7o0oDBdNvxwIDFdtrA6MRc7s7aJud0r57iI+CpWxraVvRcth6HxCMleU3VBUdlAPWRdRUnOy2u
6MFhVKqsVyxlea/+FiG6qESmnm5qUxBWg89y36i/4pzMn98v+g0nk+FuRgVZ/+S3VxEM8LJ5e9kc
VpbJEByHBFNeI3voUKb3fnprO1djvOI11kQIXsMbSrdurEkN+ezYDUADnzrHWrku1vZCcBZS2bZN
8Nd293S9lw6gPfrh95ZK8AthABxRPaIHc05XIXy8Rd29FtmXy1IWL/PZpgsOQNeyrlAnXG4vfNWS
W6aBaaJ6HsM/a30tk7Hs6H7al+AKDLjhdYZtcbBqedPDkhTJ+rWt+18BhfcpDbnmbUF/7GX9Fm8q
S1OBEFMMxVQEobCluqMEujYUKj+sHidOYtgBFd9ai4qU6Xi88+NkFTTDtm3HsYX9guBbgflWx5Vu
GUDcVRva9k/gde+D1SztchZ6JkvYtbTXRygckEVrjn4FxvMm+5NpHu0Yv0bnbpfu8+fsWvsMlcSv
rOZPHYXVdBtdj1tKSruSKziA7UsH45CnwCPdMyvmv3jCZioKvnxUkjpmAoHngAxiuVRDSBtDHndZ
n+WM1EyK4LbrcLSyyEMhuFDq3bBX9+qx2yu7YB8eom3AvO6mOww7knvP5oGZuN0v3Rs/f4AjPEUz
ApzA0vkBufIyuC91cvSH82Ulp025YJiO4Nf7Ua1BcUUEhPKkwCMQTu9U7VQwDKGU+oqFrGybIzj4
tqGZ1XDYtkS9SpoP49odvxhPzNZL8O5lXwATLk8WKH0BPAlqdHA0X8r8+2BOTFd/XF66xbtkJm3S
dhabaTTV+OpkHrX1rSQ2AgIBtr3LMtY0EvwGA9Sg+U0WMAYNyDVJ9c1v5WcpDq/VcOpjBRd6iH5T
L8F/qAxW0qfJLhXRUwZOS/qSjSvB2JohCK5Ca1TIEinW0nz3VMrMRzxcXjZlcd1szZQt/jKtv472
bG8cVYsSddLhGsCrA9Dxx+qYbIMtzThX7SnaQk16kE/NCZTry5IXjWImWDDxnGmngTEHjizj2mCF
b4Lq1Kfffk+IYOdVPNJtZihclkbW7eUGnorY6CuGQEPl9HuiBCOP/Y55wIiF1OC/kJgP6wvtrtLd
ldBPndblnR+arZtg6J7bpICCoFIFlsAxP0B6+Jm+hD/BXjlm9K5uxq15yJmU2pi3wF/tyq20K1be
xkt7p1J5BJSB17GjCv4+C0Yt9Rj12kVqNDDIYLtTKwZEiUCzrISIK6I0wbPHuWz4fTeVuAAyBF0z
2TX+Sp5x6YzNtNEEzx7Kg1UwgMpLv9tPgDhZtBazLYVPcwmCrdsMWwSBS2WIHpqnztFpdS+Au9P3
Th3vLpvhYhlyLksw+dwHstJSOFeQ0lmb9Mys6sE8j0dCUvVJPoAFc6yszWWhayso2L7pZWMCp8Sk
30nRP2m/UoWe6yTYfFCadVtHfL8dK6fKL7elSonVWcucr9ma4M/1DqRMK8IQpO61wx3WRPDfL6+U
Mi2/eHznqggOXWUKN3S7aalO7Q60poN7Lk+AlGwYmj0019nKSV3eGYaXHNPQDNURxHkVrUi1XZMq
s+prQwH+pCuOl1VaepCoJJH+LWK6YWY3iAQQrK5N2TiwHM7FsT4ZR2VfHv0VMYsvA1VRZMcwVYu7
SjACR/ehKa/Ynf6gXzF9cpwAzG+do7obTvQ0XlZq0RRmwgRTYMbCi0ajIwAL/3D6+0gD8erHZRGL
TmEmQtiafEQX0+htxkk+mN2pThmViE+N9fmymEULmIkRtieomixXVMToGZTZz3G0kihY3RfhMvAY
PGLUYip7H4MT9MzP1t75AnLufjjRGn5ZmZU1s4TbIFJp9oNeh6wEgxDbCEIG48mWm4Mt+Wvxycq6
WcKtkCayoadTD49lnwF+y+wPl1VZsTBLuBN0Zpxk+r9Ztkrddm1xtOEm6w31cFnMmhrCdRDGjFXn
KacmkasrS+s+BYG6EvlMhvrOpf20MGv6CTMHYAJpVtBLSeQTRmenZDCUQT7Psc6hZV1XpvELrTwz
P2AJfgBoSEdmLICouzuP6llugxUjW9NnMsKZPnluQeUxsmSK/hgXr1X7WNSf2/aLkT1f3pvlu3q2
coILgJqJ0qOHpPRT9HUK5nwyreoTceMOiLtTcPBXosdFXz0TKDiDtIqYX9Imo8NXK6fg2B0mX/0r
/W/zLRJcggTZdO/YbJEx/qHLL6F6NqBoX1m8lQMktqZFo5uD/Y0vqHfKISHK8Z7zfXvqt3C9EwAb
5+ZaflyROa3Pe1PXDU2h3KnKmnCawMDXpdQjD9Z/h3RyC+zna/8afpOeyx+Q+R1gQz5114ycPmor
77RlZX8KFs5Ya6ja6A5E/ZJSAObQfk0Yk6sVYKNXNJw86CUNhdPlhoVnegGCLO9rMzCZbu2nsRj/
Lk9guQb6p38oyZxflrqonarosmZQaWMc4O2J63nUOK2GvfQlfNKveqVsVAYlfkuIeHdozsigeo0Q
vXpUpe+5eVDz42URi84W8DhFARpHs0XXZEWG5EMr5exc7YPpPzjej8vfv7hONHzCyO0osC0J/qJq
ezC+7BxsFe9xdD6aOePaKx5i0cLZBEfRNNpK/4pfZ86vTRmCHwpEwFwAPdCWeSewUp0PIRDFUmsC
tbByeyzr9FOgYNn0u7tDDlrgbtCdW2cEKlsi4ZpF0crerMmZPp8p1semCqsOewOmogWRrfGtCX7l
IclJJDxlCEl+VzKGNgZ4UcoYiXeIlQ9J/wvJIHX2/epbFeiBiMqh4/vJHoNFyDCXqa6s0uIFMRMh
OLhCLpngcNgNGBxuCwWYMkv94fogKRrAT4Bx3Jv9x7ocvv6CYc/ECkbQg7bkaiWaQT1ntIdRP+jm
imaLZ3MmQth/C1S0ghki2AmqY2t+qClFX9ZhOnzvPOdMgBA2FKkcl0zd0HEJgH3fWueyTU+gAzJB
AgPZajPZ8kvSMCyGNGxL1d/VSsucIf7Od3baPeQ7u+CaAm23oaX9k7KdBo93zcpJnRR4r+DfAsXK
KZCgkKgXAdgZ9SclvvXBsaokxubXLtnlnfopR4i8x0bjsaqiWPnJjDbBi37FYJC39X+Y9yBJMDO8
k1YLCMub91OmcLTKamA6FxzCnT3c2upx0Douu5eq/jBhTl22k+UH08+NM8Qzpo1jArwIXnwDxfcW
cNVrY2/xjgUka2XLFp2e4SiOozJSDnPoW49RF7XjZGWMc80BxkrDF5z73pHKz5dVWt6xn2KmS2Xm
W1UV0l1YQNgxgKsL2pEBZbosYfqG97b3U4IQIZh2FpH0BC/E8CBFLZRHpdTuZJjtgGi4z9L6bujt
/WWRK2unCm/NOixtv3FZOw8IP9lmGBfInrtYzz9dlrOomkkCnoCSkEE0h1pKFMOLWbyOiRuI0E3p
sQB4efyiDMecEcjL0ha1MmHatRSeyo6Y7weNJwpaUFh3gd/vUwWurhYUdb9eyTst+oqZGOE8KYVX
jlnFbWvKEG1uDSXe5t2zyYjqZXWU6YveGcZMkHCYghzeTAvAoR2J6H+9oNJvgPHe8awh8W39yupZ
qqNrikFrmC2YoZRWuSSNBdFRc9XaB3O8i/uVe2rRE/0UIZYyS8/TYD9FRA4nhW18slg6A3DSFGzA
MF5bvsmXvlu+mTTB1wLIkw1wDDhki4GBeQ6ZIoBTNthMU1Hy2mb9dWTeS2OXiS5llYzhWz8RKrYX
g/nGkYo33mP9AGnmIdw5e+uW/PSN9gW0bV5u7pYJ2HoLePDKI2p5af8WbwonupJBN1MNxOvwgTgK
5AwejMtnCDgYBz2sGObiQeNy/v+6msLKNq6f9mmJMOa6zaO8j/ZFtnXu9E34ddzDQr8tt/lz9Loi
dfE4zKROn888cQ5DR+ANSDU2zb48R/uQtrtdv1W22j49Nv6KlouOfyZOOH2lO/jgviEuN6YBA3B7
wa+5rNKiJ5mJmH7CTCMIJYPMmDbN96/DEDIXJzik5ueccfDLgtY2bPp8JkgDf88F+5HoOmJAuDYZ
pB5r6E2Kev8rgmiWNhRmWjgHbwXJqdx2QQ1CZuoDPGltzPDRAgP194RMZ2GmTWB4+VBr+Pmm7T45
vnk9vXz9ASKX35MjXP1+k5Zxn3AxF7oBIkt/qGg6r9LslxzvzzUTPIeZymnbTUzWNEQM3kkZz0m+
kldc3v+/RYiVRt/pVHRAE6hW2hj4cP3Fbf68vFqLxmxrKjtvMTjlCOdFsttBy9qO2yoFycaDCANC
2Pao6SueblGXmRzh0CixFMuFjZwA+guigG0E4zGeYXtZnUWHOhMz/YyZkSVZ0NdjiBhf8gCVC6wH
T4X1fEJK10dI6aRqJTux/OiZSRTOjuuNMekXJHZgQ+7Gnb6vjlCryluuxqnwrV5X+f6yksshhm2a
tiUbikW39FstM5C+tMIYgLHdKwdzq5z663bjHqIzdCmHXlo5UIvh4Eya+laa6nd2GkdoWJiftPqz
ZH9onKumvS2yz0X/x4pqy3byUzXBHh01yRvNQFi9AyUENpQTzJvjxuAxUuy6HfhZJ3fbf16Ruhh0
zFQUrNNLQ0u3rGkTr5SDTiUvPWlX07TiemPYfzCYnxoKJqpVPgSqTo+zDTbRHXDM++CqPIU+GCQb
8zBAbbUZHi/rN/38d1GOw4Am/YsO73LB9WaE+mlr1NhLWR4aE8xbgDEvi1iuHMxkCG43qGKQd+2W
ZMNVfQbHtNjaZwjWk021U7b0c0GKCGL+6RekasxIabKj81wR09+ZW1qgEqqYyyfzCg62q2zrPbun
cQvgygeYu27X4u3FcYK5RMFUYIyJgmSS6N+ApgyS1FkB04dBmU298V+6XfIAmh8QKe6KZ1vaw7lc
wWyMwYv6FvRxaBu1T6Wq3sZJtOJXls6eRpbYpIFGdqgnvD3o+hiZljdwCqBy2fT6p0K6tTVtxZss
2v9ciuBO/Mz0jTrG/vWjfdU+hbtoq2+sD1OKqKSBX/rjsoksXXBzcYJDGXsdEtoacXIbb2IDQNen
xrrtfmniYi5HsItUlzRdGfDJCSD/Rafdh4O+csaWVQF8jWeePrU5vd0ftcnBtveBiq0UIz6pGih6
ui4757gIi12mQb10eemW7eFveWJ9AvJUSWmnayZvP5Fm2/b+yW/kFSGLlxl4cv/WSixr23WZ5RCh
c4S/WzyYm6O7q7pNc1APya77tnZ+l4/RT2mC9elZBVBJxhpawx24c3l/vrxm/8G8fwoQ7M0NVKDr
PAToR6LCjfJtmJQZt9AHgqa1IaG8YuCrEgXL0706kftInrz7hjtlWsJs227y4dTs8q/AF59C45ec
0U8lBWdk6YAwaCl7Nno3TgexZrg2t7dqFkJcxfCSnueTsesfOtq3i6N+Jr7BScibYLfmXNcsXbgg
+zBKyUOijynJjEzRM1ZDGpKUK+WY6YCK97DG3Qqzh8lEkQhTkOpJl8AUMuU2vJN2io7GcaTYHR4v
2+CiNjMxwlVcjb0MhwYJG4qXsXUb1jdZu9ZjsyZD8EVjCHUyI1n/ShkDH7yfOsfgxNE/wulwhGIM
XNXnXzq8PxXThXSJL6uRpwUILXWw39V614Oc9ltrJyI8DENudDDAE51pP1L7o6N8jvzPl0UsuvGZ
FoILkgyI3rwCET2EMcpwE8O0Aa+V3X2/LGf5CAGIMeXZzcnFvr0vtBouBTUglaYe4Wjaaifnsftc
7aQjoIHgjq/4hMUIkFLz3+IEP1QylRzpEeIKUEDGXbTvT/nrd3NTnCHH2HmHfuVJOX3fu9OkkrGg
5VdWdHGrYj8sda3BzOPu2o8+RsHKMVr7fmGfrFitU9tmn8yYRuZgvKl9ZcUhLJ6imQrCDgEwNxRM
JKNCqH1KKtALtejVaNJfMeqZGGFnkqaSpChDzMS7JtP4MtQfo9WKyKJdM5ys2JZmUdkRnOhoWJrf
9ISPCbh1Hg2QpvqihcFWWyv7LdarqGn/LUlwcFZSBnHuI8nMt/2NdnJ3dF3F23Ef7oPdWqPL8jGa
SRNcXaXZTq56XA7VPj/r22nqdHjoDtMxgin69fKhXbaIv1UTe4gyp/eBLyBcbU0oIUCt7l/b7sNl
GcsRAx0BBm8mxTREiAQGA9WwB1905724H4x7D+Cx5Ng9WACKHlLm2tb89rTz707qTJ5wl9dQf0NV
yUmKwxvXeZElCJqOjfFlrSa3uHgzOYIFtkmZRD0Vxl0Tg76eRtvG/2raynFl+aaDf0kdwfwiw4kM
9CGGfOr2wWk85afkBoTIbbin1XDNrS4unm4bmm7Ysq2J84eF6YIN38Bj7d/YR2VX3oe7+poqxcE7
tlfOMTt4T6CbQ4W9v6zm4nGeyRU2raVvMtV75EKyQMNNAWj/J8WCGSUeVvKcixoaikM2y8CZi/VG
KWuIl8ZgsnkSnB8LDzIej0Ewrqx6xRMuX1IzWYIrJDiXITYIpxBiP0XK/kFnVKX5rh7a47DDamjT
u7yOi0Y5kzh9PktJ6r0sA7KDRHz7Jq0fyvjsVf6KlawJETarhOzPaCuEBJItjZAQac2TV4dwIwFf
6X2/rNG0Ru/sf6aRcMxyEEP93GW/vPjBmmqoKznVNWWE82WlcIupEt+fu9a595ONCrezbigrtrCs
hqHLJoCiBsmjtxsTm4ORx1OPQCPv++DegyrvV9bppwDB1rQh0lrbQkCYwiegQUdXrIXhi66IU/Nv
HQTjshLmocwIEfVO3k7zwtDSHtutdWyP3be1/oO1BROMrEnzKIpMhNn1wWs/jkD9X16wRUdgqqpl
64SRtiEYlqHGo18bWLEK2LMKoL6f3RXxTQTJffr1sqj3U2s0RukMyCtwQlHy0oXNKZJBK4s2JFbd
TtFqvHMfwkP5LYa67gHO4fYE4+4Ol76RX/khibwZrt0744/Lv2IKHd6cJOFHCNun9e1gwl1Y7Kdc
2L+6n3WGG9cehO82ThAjbJyaSlWol+gqF+outSC/kK3TZU3e50UFGcLexYmhWuDOF/tqP+wt8vZw
XG+rXU4SwiWvrZ7cvfm8InM6oZeWT3AUXmbJdaCi1yTT3NJ/fK3dtVtq2Xv/qriW107bmjwhErRM
r1GdelrHKwZLDv03/XN+Gu+M45SVSG/Ltc6L6fdf0E/sb2sSqyjVDPNwY+h21PhGh5jKTf6AU3Kn
QBAEWYe7so/vjuDbbRQhzrLYDnutQeRgyPtMCm+SYABvPjr31UtSm4eVHZxe7O80BMZBd0jg26Ys
rKjW9T4kSHGxTwq4g4fG7G9d2+gZ1CieZH0sAd8ck51chHQRBoGxGcBEW8mqqu+um0lli4KMAfqv
+a6HuUljVYHhvNhTctqMO6i2io23t+iPCA/S3nr+U6EG5WLH5iG88mmX2Ka3wbfwi71mXovH1KaN
nzetOsV7LNYsUii1CkA4LS/2/SE/T1gFCZyDnwEKOugnmkKuA3+zFpmviRQ8g9EWMAvpRbFnYc6V
Oh5qq13Z4zURgmPwY61qUwMRUNM8WPmfTZSsLNyaBMENmJ6tZxD9FftU1/dlqd1IprQSxL2PGycj
YREYLXZk2uKE2kgYlWVppOzNNKcCtCnxN0MIB+9jeMopMsHBt2KWi1Y5Ezjd/DNj8BopKPRJYF4/
OdVdBp8QxB2Xj9+SDPi+NE1XKfloYuBdOoPT1S2c8G6V7BUz24XtcCrrfntZzNL+zMVMn89UMbpW
7nj9VXsYXjZWT5ZDWbExZcmP2Cb9K4A02briCEen5ZNukPRqr22GbX2Orspr4y+cgLUYaHHJTJ12
RUUBil4svbcWqH8yN92+7p5Sadcrn1VlZbneP8+xNRLE/JEnlygOs0t129deC6+j8dTsvVNyxeMc
4uBd/ZVWhm1zcldiof+wen8LFBtN6JjRtRj3s5/6f4OTwoN2+GtkaXVk9l28+lY1cbJdjkbVVzMk
VfvgETajXbalHT3b6Ifk4O2cj5cNb/HUzlZSEw4RjYR9p1WYBTAwrbOxj/re2wMKExMjT80Z0cF8
XBtwXraQn4s5BREza7cAQ7KcaTFj3rFSZG5j5TYJ1zRbXEjLUMkJUEd4N3tcOq2Z2RLcQW5wcm/p
2d7EB1IEwXlgfi46rEWQi0rNxAn3hGXXQZirfr33/ec4B/c42sbl/xSyarKNmQzxogh9kPAbVGol
/aiND4WrbF3jW1weW2VF1KJHsuFsBc+JzPG7SrfSj5qnefW+I7aXlUc3f1qxvIX90YHBZ3TMnvpy
/wo6ZlagQnPpOl4+GXp5Tg/Z0X9tDiBg01Iv3Ugrd8X7FKWhvpEmbI8njRqka0iDyOpgHCAjP0Zb
5cM0wR8f9ZXrdsk/vZEmbJQalrKkhUjTj+3N9HTy9hqcr/viPGEpQbu8InDB+N7IE+53v02KKFGy
am/nD2H3wx+4Qay1IYg1IUIkmqi2QjWpqPYqD8H8lMMpGa5Z+No+iY7WLfwk8ROEZPtmr27NrXel
P7RbmayrdF6beV3yfvN1E50tyYEwNX32yb+Z7pHqSMXMfUivlWOzSz5PzRamtXIRr6yi6HChNlGG
ymSrvOwuaW9l6zyGK8a+JkLwr4YdhRXROhFXv1eDa9i7R3Xl9E7HRXiVvFk4IWAZQSYymr+2Kas2
uk83TBTlJ9ioD61jf7rsKRYeXG9kTerOHEWVEGP0BeqYsCDCp33IFJgUn+pod1nO4rKRDWKSUqYp
RAxcpNwbfClOKryr08FpBfbUaLnAI1desjIV+L4+M7mjmSzh2k2jJm60Iv2Xg0j27hmKIhogZBA6
1zro19QSrMFXxqGypRi1VHUDibVUuRupeP69tRPswWndEeo7rDr04Uq9taWD067UZBbNYLZkghl4
dgPISMj22H28oTh8X+bKOUmbK4onm6Af97+nkXBhOAVYD7A1E4XFV1F4l9intF/J6i9lhN5YgXBN
pHGRGrGKFciUn+Wv2sl8sD/G19GZYG8Xn/y9f7sKZLjs82brKNwVqe6lmtxhD/3BPWq78KA+mDcT
BJW2z2m0cE7/4/S+YOvCvWG0DYn3jJXsx6cygk5Me4HIeXt5u9bUEluxQMxJNbNlLadspXVoXpqj
t3e2jARgLefkIHXb/0fadTW5rTPLX8Qq5vDKqLTSJq29fmGtE3PO/PW3Id9j0Vge4fOeF7+4alsD
DAbDwUw3qzRwGcV7FwXxCQIhErQDKnS3imQEVZWhbujUdnCcfqK/eUhNkrP7dgQ50y1UPdxL1573
gY8sVLSvyNQmSjqkYgtOgu7n7E36Wwd55+LT7RVdyQDJPLQsqDKofTW61pL7eqaVo1g7nDaZqGtb
XPr1NsJqZFogUEcsjmdFqgahdtriNRucZHhKDEbQYEFQJ6zMu6oMRBiRD7LT+oUTqjzm4YOPXOoL
S6jtgHAnEhdiSSKCd/wT758a6W8bIcgpWkBQpyhs1KAfoc3sKHJ31sLOm33+VA/dR3KHKwxdUI38
MAFtF2CyWgL3KLLlEZpiw/PtnV8/OQsYqlg050Fday1gKkfc8U6J0XgI11phY40PrUOa9HXAQu21
NYMnnxHa15NMHS+3IgQ2deGSvi8yioyXCijY4PSQ6QDBrrzorB7w5bYpPe1+ZjThrLugLuqouuAs
0XWxPAGZay7ztYMAZYJBaivMg901LNbY1YxMv8JQGYU6GvjE0QAjYBHVt8j4oQo/spRxnv5l6a4w
VDaRFPVUVQpg0gMJs/NGccBHc2k6/B9e9slfexdgDfAVQLEWNCP0vHzPQ481F4FmhLI7VdmWD5Qv
uRA/jfL01k7K/aCdk+G7qGfbJG0soZf20FL5wXBWxq94dybw6DY3HH5FfJhd0RE28la6q+zeEW1+
o9ni3z7ukpN+NZp+YMgLtA5C4LvGp/e9hs9GcA0ZLBqjVW9ZYFDeUtRokzY4YHChvm3i9lOl+GY1
6hYPxdrby7fq/wsoymPCZBYwPoXV61rJTLTQGZSD0PXmbZT3xNDUqlEZaDRo3ZSrgKlBQz3aAiQM
xg15IvDtb8bdpXEB/L+MO/Iyen3DQRVi/CKSTFUB2VcDqOmh3nZeuw887qGyQjvEcygIxTfFtgX5
QfWVy90OiUm4Mza3DSdx/9YvoC7RrmvkMs+xk6H8OCcHv/QibW9ABFccn5J+20LL9zYgaz+pKzXj
fbWLCgBK7aeGAw/svIM6HwNkPTVeeA11o0ripGl+BxTQSUBKV/dIrJG3PNhMHtC0bQaW/AkTC4w6
CutYUJdsnQ1llJDbr/YhWD33djwo3zRoJsdl9LGoAmZ2MCgZkniRdFi4TgBKia6MDBxz2SVl19i+
lF3J3G9tZqfUE7Yf2bjfgDQ5gl8lehoTQEl9nPNtxNdmWDHKhmvOgV4BXhIliPMhJf7zPGRQTGox
X41byLgrQNcyyYck/4AdSwzqpA91WM6xCgw+ni05sqY6tbmK8YXOMoT8/2J3Sshz96VCQEJQ5zeq
qeQNmB7+eoAEUWtpC3V61Sbi+XAAjNFHPDip584suOzsg2WSsWqrN/cSijq3LadkZUosGqz6UD6T
GT7Vlk1lwllK7PB829nISaHD0hKNOr9ygbnsqgRavO23v/QASGX3I88lfywg+R2LfRpylB0gRlg7
ZGAAdMOeMNnKXbEt3PROPsasSc91t9AN8vws40GcgjPSvjG4OEQtasDVeTKSTcniGF0NfWhI/weD
ZpMogyg0SgUY8ZaYFJ/C1lS3/tb/XjqEo7P01GLHinxrX3tLUCoh77vRQOwDKGS4ba7RnSBljcS8
p5K4OPvVMCrpyMPJn4cqIUUvyW3QjCJjBrLHY1q9KTyQY6PvnlTjdUtFQsluE2WZSMUmIdKnJod2
ieOfUeX1cjdw8sbi3vC9gckj+av6KD7ePgT/cuauFlOhqo/B/zf6Mdzlbsarw6VNwhV2vC2akcuS
KmSiUTHLLzVVliAnjzaNAc0+eO7KLdkmXRkQ+4PItXvbOtZ6UrHLn/McPQUwLpcO/HhUWSxzq68o
S5+kIlbWGW0pcgDgNsrp0opqY+ryIdrOTmaDaNO7bQ9z/aiY1ehow+gKOAj5LCx2kRPdTacOE9W1
x31nrd5aqrE0jookEr5ixqwBmNR4o69Zaf+ShV6gyYz88PYuQTOXCpAxD8V6AzhD5tXlLuWd26vG
+vtU4CjqTK3lAIHDxyOu+NRi4Pc2wGpl77pSGk+FDSVU2xGzvXh3elB3RNkquWsiT/DAheQMm2qD
9Cz6ysBcvb7QSoSHB3S+8nSf5aRUSSLrcD1ULW3ZUjbFXYK+pifO4Z8azCqSI1V9Lb1hr+TWx65q
QQFvAYTC0XpCH2ROGtJBCUhdGBo3TrCrCjf+pJrooHfKu5BjuMj6QVvgUSdZDQyuLw3gDVb3kzyO
+nYXm4pDGM5Tp+LR0MVYX7Jn79KDBSJ1tBVBmeqMIJKjFlr4SpMwHT5aHSq1qccUrlg9bAKYs0Qy
fQUWjz8PQSChBXIKSc074sxM5k9+1QeWoOQvkVTmDONWcwRRJKUeBZ3r9DtSXgzFpNcqPiICfhP0
saVIkw1RBPv2GrJgqGPhJ1yk9C1gdCQFGD5A/miEL/8Ng1o3sAOJfpYAo0y+ZPG9NH6pmS++JKq+
c4XFcpEAs8jgurGaFF0EBiZzxZ8hSQk+xa7hyJ2ZvkxugLsZ02s7MEztWM/mq26xgKbOWV8NCvhF
AT0OT2K4aTik+OVRKv5ap5gkPiLK9fgXhSy6XSnT/b7iyReLpm3kbhuUjAO8GoOvf59+NB/ikdNG
4goSt5vKBz1n/P11V/v9++ln8twn/C0jfn8930/JaDXlRsrPt11tPQgtjKD8ufKjqUsCfJ5CaFsG
UwXpVY5itCEZXkKe4r2eRZy8npAuICn3BmuyEbcRPh7Q3YnBodSVY5OkheKrGpvePWip7dFDT+Em
ccE5EjAH+1n7Rrl+VgiBlozYt8EKnyvwq6EDgbNaU3rgP5OZUPac2fpOGgpUkw003tA8J0OlzooR
Xh51Nlr/XVQ2icxIo1YhIDsH4V9NUMAY9+d55rKKA2WcAqOQyHOJ1WufIQZiMryFhUJdWRwmkIuB
B0q8LZ9LKHJoR/7JOGuebyZYN0zetCbrG4mFSV1avtzyKQpCqGTGWz1/LDpPiRmPBasRabF4JFgu
gmGvFanRjnhR1DMvUI75iCH7BsoJrDtqraGRqHX+3iUq/eR4PjKGGbakB9/LnH4/e9oO2uM2q8eG
YRH9Liv4fTCKZKOK7KfU/0izrdh9lkLGuq0niVd7aI4MX9dDLp4AQ0gRMyd0QcxZDKbg8S6hJSTP
OpDWYTghyW3fXV0LUCpk+cOQ6iEBJW/OmHtF75B2J7op0tKCEYJXQ8UCigpVfqpxTUPqKeV0lPqX
fmac2vXwuwCgYlGd+tmYVQAgHa4XEccvPVKy2RLdAmotHKO+tv6xtcCjwkQ6iZKmcJcN476RaK8c
G3wa+yfC8NSwGAnXlw/v2NDxUaAVSy1fW+ZoUJlwuURRbKaGlbAkZP9l/a4I1PpJolgZkwIEwmrS
3RV3/SbfcOdf6k0JcttXhvOtR6MrILWAhTZCBDv3a+g2+l7zSJoOWgxkNZ8v1E4WuTu059uY62f5
CkkF3XbswzAJAFmOL1y9GQxxWxizmXGSexuIZRsVaYsYer9zg8WsukM8tkedK7dl8vU2yHqhDc7w
j1NQwbYOxbgRO5iDbsM3MtYS2/1e3pYOGWsjXyLThvUY/F67j6SCsiQC1QAZEs1Q5CttM4SX4jVa
fmRrOo/7ZJf8QDM+vraabXFqtuqm+Srcs+QjV0/AFZiOw9GsJVwm43wLw/eyeawnFrHg6gvcwjQ6
BGspRr/AjUkcMn/OD5OT27MJbloNYYSs6HgWcTOrjCeb1VaCJSwVhKNJBLF/hSSus7KX2jDJ93r2
QLrm458jkkf1NDq4Ajxm9w+JGe+iPxS6NMEQZBAFUDElA1f8HIwTmajgreqY28kXEQ2joYkrDqXu
IHKZVLGrm7iApIJMIqNIW+kjIAWzjMz0mTNTO/P4+4pzO9vYiRtjG7COCakQ3bKTCjSNNoEDuISd
/h05JPNeOGpeTuYHGXccOW+3gKjwIqecrBUZgMbE1eQXqdgU0JnkmtOsP4Us0YzVELNYSirE5Kk+
RJi6aZxZy7fVHKHdJDCsSU7fbkeZ1UrSAocKMirY9xo/hVEtKAxnsDQrX8LkiO4ttM2+DTFGLubz
bUSWk1CpXVprQ6ASJwkaxQrqHYQSzf+EQFNwjBqmKiHL0jileIi1h/RjyYiCYqUGRWmMK1F+PvtZ
NvFNR8pDkyPhVUfdQidztIjAc44mxZaZD69ebQtEysmHfEIVou9JkbG3OTPZnCKMOLZ7fzNgOnc3
nzkmpdZ6yrDApPx9HkLFKFNYGW5/9ZXgqxPdVoMLyiur/BHf8Y+3942JSDm9qlZZKwy/1zVw/OfA
Gy30XoE1lD0OvO6J122kfD9reUNS+QYHWjRMRZVcyWAJga7fOotFpLxdkDM03qU4xzUENaZjakeJ
OcU2v+0QEQljd/4D3+7RSWG2KKzH/9/W0W1BGa8mcjq2aKx2uZOCcUfSqxNAzbWzIeHqyZops/Zv
PUJeIalie91UktzL2D9+l2wihwPxg2LpgykdU1IchrUR+PPDXbMBfVXHInRmnBFFRPxefJyOgRwH
sQ70pHpRRzyM8DtVgaeyOr3Xvw2ue0p3EXSjkAZlj5XFwOqWd5DabiNPugzrGNsPfVktwKhYA3qp
1IgrWOVPDmlPrkIWS/nqrqk8xkh1UDegU/jPdZuqMEmqDAG5HY+9fDDCw1hyVp7tePGHDGaa24d8
9WK7ol2+/Be7FGZcWkYtDoQobIpAtCrNy5TOug2y/r29QKE8ceiDgW8SoHS7X8x2/afk7LuE9End
lJZ+FBhf+CyzKOfDTQHZawOAsRabfZHZYnAYcLJv27UasRZmUTldhKn6aiLXQBc2r11guFHEEhxb
nf1A188/7nBZ2sUGtVlegWUCDkeqBpz5S0sm2xJaKdZL0uqJXUBRtxpXRloZTfA8cX7IZ6Th41OH
pYs1ljuQ1X+Xui2AqKsMo8vROHBYt6CRcHHKvD363NewMMysTe1aVVy5HJw4RnZcjfecFm9brvtA
3+RyXanLrR3EeG5lGFs2GyU6Rf6p9h9vu8dqMrcwk7rQxCzX+aGAE/I7xW2gmzuBeoBNT8l0ESpi
+N2UFnIEnBSfUXge27WbFgzfEl7/WHOrjOBEd4UNc1TEmoGd04gSxE4eraTep/FJ45+TmtEKeulp
u+EmtJKNGPtp0/r/7/qkYBafos4WoXuOOyzDNSbsalM0UXIHO2bEm/p4YD09MuLIhfVmcfoG9AlL
agUv0dvHOihB9LebUlZbFyOM0MRJuVHGodQTO3M9teUqA02OKuesGhrLFurqGvnYaBJyvNFg4okW
Z04/UDb2wjcfi5jYw/+gRsqyjIoo0NuOMz0A5Cwc+M4OS0aYXy9MX48YrbQxzF0W5Apcn9TRtD35
jh93zba9Y+mqrifDCyQqXihpK5bglyRXmPoQbZKdb4MZZ1cceDsDGadi344d66WfBR4VPGIwuPly
j6UjFdbiUbWau+yu/qp+FzzVnNASJOKZMz7PnMmEXi1UL6CpeBLVkZxOJUz91c7QWMmPwPvFc2qw
8mKGh9CPkbkf8JFKYmSp1nZS2VpbMm4bhtvTz5FJnY9apWEhq3xfDE4x7FuWBDMrv6HHdAWI4yQp
sWKw8gPkisFUvcks8TuI957DPSgFXWnL8A+WWVTuURRto9YxMQujz6R6FrpKYKagtHG4L6TlJNwh
q2e+ghI3vxGTJSqIQGK1liINlor6J3X2BD4xh+Z1bg8aygcME4kJt7Co6BEh8ZlyGVitXR9EJPbZ
3fzYW/mRvDz5R1a1dd0VQZlg6PjORD/Nn4m3lOllOKYi3L4/5+pDM7gMe9bTnisAdaSzmscktCKg
SvGA7weQJRq4U8BDQsg6OFtkZB/rDnJFo07xNIlxG4YwJ0o2abvXjGPJagViQNCVnTDI8yDUYZA4
BnY0QHiwehn4r7eXbd3jfttBT0TVkRhKQQE75C41+VCzgsiTxe+SuEuKkRF1WQaRHVxc91pdFy0/
AYvvz61wlv1dNX9kWzReg9CMLhEZ2T8h/DpGTzAmhJwgR+dSYBb1tiw/9GGyAKFOaSi3fqsoAJlk
2Va0Zh9I6fn2tqx/di8wyFou1iopSt0fQ5T1/mFt5SzpbnJ5cFNPmHO6jbbqBAsw6osBTX1SWJB7
PtFBbNNpzjxFrt+ldhujANYkjE1av+0XeFQsyDi9HUIOeOln0v0L3XY38jgHnBwHwRE/QigoCws4
KjKU6O6u9ImUfStBs1ot0LywztUPBVRd4BVCDYuXJQom5cK8kQwkmqSPznDJY0C9l08cSG9LK/VY
hOLr1bYFHhWC/FlXY0VDZebyStzj4zU9JV6L4pOxw3SeXVuhY2xZnbmrvnJFffeNArHNWMIQuaM3
4X2piG6iTxu/nApzUgrbCCZWXF998ljsHmVmWieQ7G5wFRPSUM2tzhrEXqdt6bEu/dXwdAWiLePT
tKljksEnTeTMcnwQGrMHt+Dts7b+PbmAoas1US5DAR4wZNtEizzi+O7/Jl+7eucuoKiAW4ViV+g8
HH8oPFF/K1mTi6woRX9byXFZjCL5gBss3kKjgjVuDKc1DTxJ5X8vxksO1cIaKuyWmZhncQkwSRrB
j5V+0rnAnTDEe3uD1t0Ax1fTFE0B4fafkZcvoYcaSlg0OYpsXQFBfPQmFQnjqZSFQm2NUESQgw4v
F9WPMD13mHHTFe+2JeuP6qRzmVyFMk+P7CqZ2JZKhwgxnyZsT+eRIjXG+83qc7GNIRjW7dENwdcf
ioRXXLoaD1YsodJCvDUIJ0JAiB5m1IyNN+VLgcoatw0HBuD6Yv62k57SLSVcxGNYww2jrR/slHiD
++v2WrIgqP3SBlUouwAmhT06mdr2iFFTU0j1h/8GQ+UvUTxpojpUjZOJxVmUVHwdGnpij4Neb24j
rceG65pRp4mfOgPDbkCK/be8feNYxEfktnv3ebHwAbKgiwSGx4hbNdZYMORfL2oA+WwUXvQUw3uq
byeius+T4j8uHpXGiGqhxnMDd8/62QxmL4akJl+w6mZkC24ZRiUvdSnx49hg4aaH1gbfIRr0pWP9
afaC50u7FKtI9i/Z0nWnqLwC2kJNiU5HAO64E9EW4l/1QwKOIiL22+0H1pAHy9WpC9cPO1EJFOxc
LXOuICr3+Vi7ScwikGU4IK0mLM5p0Q4SzNLExIsr/5ROKSsArucOv5eObv8f9Tb32x6mTBD7a8yi
7J6kPAmOeaZmh0wWN0EQljaYGuTA7FAUyixQ/DKZ1RkLqlKxA38x60GCjO+e6muRmUr/LZOc26eZ
BUHFDcVXlEAfAKHqT+L0uRd3FWvUd72553qiVSpicFobNSFZTOVUxmAIMUO0vJBGLc6Z7mcVOu/o
UCRf290mYzChMJLOy09bBBN8cUl9IuBkq/l+ir9XMVR/m1cj+jwNLEKSVbdc5LfU9Q/pcFTMNGTx
XX/StW3JmrEgQehd+Fj8fcoZ0kFreZ/H3x/9Z/A7CNK2kRu3UyKGR6yHjQUQ5RKGn0gi2S/kZvgc
eVLcFPzQ8rN0N7jhpvYmVpxadcEFHuUeUZgPc42WOkebYzOYPmvJRism+wN+vgAhP2LhCGVvyJGC
wV+nSI9dOVnB8IL3O/M2CHPpqIsk8uVYmwegkOFNMotQN5ZhkRGEwEoTU7lnDSCy1o66U3rI/+Ya
eaOIQ0/oIU0GIaJe/3nbLBYIdY8UUdxqEnnwUVRv4rYpZNSD77ch1jPOxf5Qd0c88j6Xk2Yh9W7E
EDie5T6J98IRfu4V6MSDyJ9mspri1u2CUKxCpLVQ4/vTJ+IcE2yijguZnxsriu7j9NsoCwyfWA8L
VxDKJcQuqPXOAMjcCGbV6mYdM55MVxMmtFf9YwblA02s+1KVACE3EjPoCzMevySDqxCCT7f2I4ZB
63HoCkd5w5ioslC1gBN7zdKC7r4NU6vmK4czfMY1zNogyimKUp0F0QdUmh1SEZzXwcHXWELq/3Jo
MU8IjSjREOhGlTBTRkGccD3J3uQ0L5JN+JCqyBxswvrS7ZmAq8kF6tn/AFIBD+QeBV7ZEfDibb1t
vNDOrGRLQivrWXj9M3uBRHl4DtKewNdgWuVER6IdMe7le9/lXTxC/2Chre/W1SzK0+NqaEchg1mY
mKzFDQQNDJZWHQuCcvVR4SRI8oDqtZlPPBgVgDEprCotC4RycC7tUl4PYUcvQt0xcpqxNjmV9US6
Hheuq0X5di3zaMdV4NvxIXlDMoveeKiT8fedYcqpxT1IDjSyGbUDlqvTqbPmi2kqQwzB6VBYPORb
QljDWRWu3UOyzY/sCioTkcqKOsxla5D2QnAC1Rj5Bqk340Nj/yKq5A4sIiXG3tEZc+wPiq6k5JMH
zSnhqZ0to9vevqqIj73Pw35vnEqlR6IQVuoow6KgKawSYh1V+VyEr2r+qnUf6tG9nl86c65HDpRY
PNkveZ9B0HDWK/u2NawQQU/6xUqbSf7F2wn3ClwwGZCw/OrR5Q7MGR4mHhUlVCOWVb+ESeQVm7Bq
FyDcKh2i8Mbds5rR1xsRFgtIBYy4ABM7mNFwg4CGRdpH3rzzzdokfbK313H1VjQEULKqIrTd6KaY
Ngol9MfiZWIUDmkD6n1IfA/nMUkZt+/qZb/AEf/MWcaoVuKY9Eel2rcy+pboRz9Nwf9TOYVkSsOH
ahYLOMrZGwUa3AGPhNbojnPz2dB2FdEYaA9+qJiGvI/619E4GsE3Y7RUkRWJV4/aAp26KPkiVLrK
x6JqXWzHI2QhYsH2J1xeAf/m1z7jZK/75gKPRJfFR0INmnutV4EneoJbgs1eKZzRGp3CzUF6lLP6
1VeD1QKOOgqQAUqjgLRfRsrTDHnpzjf1ybBuOybLYagTUHRjXYwTQBS9/hFwARRxG92V5/KbL4LS
aYictjVYPU3EC9/FyIVl1BXaZxH4y0W4zbQToSE1b3RbcSRQ5hDpSJaq9fods0CjrlLUV6tGIQ0J
w66OTNLTF/xoTe6OeyB9fdqWJRnJ2De6OUbpQWbVzwQv9/z8PLWWLzJccTU7uJpEd8eEYR0VMvHE
QXgYx0Moebe9guXqdGtMr6lF16Mc6eSl4g3NaPVi46q95JbcdM7jwYvC5JSD90IXPnWzDL5umeGY
rFWkQotft3xokJbtaTS+VnG5y3nu3Ci5+3eWyhIyeggnK7KoiaDoo0UwghhU/WMnqja4o6F71ZjJ
jrNk85fyC2tQmjLqHRgVnvmaV0vQRal21D1m/bPM34/Z422DqAP9DoJat5AbgwAaR6o9616l3SfZ
o5Z7Xb6bOk+N/o6v+B0WFYCFpEgysNuodiu+cMmzUX5vWG9NVIx/B0FWdBFzqzHgSw0zljZf7MW2
MBPZiqRj7r+E8dfbC8faGzrcRpk/6jKQ0DSadr3tlyddYD1hsUCocJvkQheWGHy151kRzVrgPEiW
WkacMryAPsDv1o0KseiDSJRIAhBpGsjAAwiy0jZD2xK5rtJzY/xlovgOkIqydTfz+Yj3FwDyFu+g
4701IY9jkjHCBCoijAjFcPN3ExCKHjZtCLi+eMjB55End1ItmbNyb+idq8Uvt52D7mqmzbu8vi/8
sPG1UuxymZgHRv3n751JZpFkazhn3n2foYXPIkxKtVcJTE154nmL6/IdNhU1erS8jymxVTJ2kvTi
F1+M4sUPXm+byHDNyzW6sLDIy7CNA3gMV5ZmFn+b833LGmi/9DrcMoWKGPgajya1gSlEmKDYzRvN
aQ7VD+5RfyYjapIznqFdjhG502DhM5cR7JnwVDThIrmW5BG7GII0F/2estWdifrWwGF+WTXbF7AE
ggohdvhPvlXb3PPtJSbWvbdeNjQdIUtQ6FKSVIPJUlBV1a79zJaF9NClIqNwsB4vrxDUAndzz/lD
B4hM2KKdzERQw5NG5Sr5o8zJ5m176A7a//fMKxq1ng1iWUI0O+xuV/1UdxCStut980qiTIpULmMq
cP1LXLsiUlFaqwNZKQayhPbkTMfKyu7IVP1kNydwZjIKIutH4gpGR2u1kqZZARhf4wWq3rXSq4xH
iNuLyHIKKlLHSi43egWQMnqVI6f6y/ajd3tEBeYmwEdEj+c3u4k3dbmVmgPH6qRmrBNdNxqbsNGT
GSbowpYTNwUUxcTz7VVaj4G/t4J+cfVRCxuKHFYEUWvloWoW/LHJPjOVX+mvBXq56BJRIOtjGUPy
0Ba96HHejnucoQPmIEFRVlrB6S9ft97BUelaNPuggwSppz1Isimpu1J8DnnGXcnwMLpMFEe6MfIt
tqfXvifKY5M+394b1vaT/1/cHH7dCKmcwAZDRGTb6woo+Bj1E7q77d06Ued+GAMNNHzAkL16y5lQ
ib5LX5ptYueWyMidWMtFnXpuLut4IAemDs5p+iRxP28v17/cQldfpk680VZcV/NwMeGEGquVOHxk
cbyZWeWnEfdPvdN2Ep4WAleN0EuVWyzVF9ZZoiICX6pV0NfwB7Tm2kECSQ7/C6+2dxg7ZnzpMzyD
JiTJ5FKvuBxIYvfYSpLZi8+xJDG+FFlHliYlQebC8wGYnOEb8b1g5250nnAH6SC9zh+q/4HZkmUW
lZA1/VyKCQcPQc+gG22mM6Y4juQa0j8XbvSkHdgyGSxIKk5kGN+Le+g322qbWiq/F6LRDFjKHwzH
0MjJWBzk0C/qXkdB3o7D3KyNyBRAQOL3+6RgvEnSPR/0cdaokKEIXDSDxQmOcTdZPBghCbWR9Kg/
1Z/kbUqEqqzWGr7Of1lTe4dLhRFVyrUBnFRIco15w/vTj2moz7zeMvz+UoC5kenRUylBVgudQm5E
4iGkD308kOToWxSZzWOx+2UtlDkwSB063V4l3S17oto7bCS0WCc224PWwxroKWWESSg4U08tYS5r
igxxZ7sRtuk0gSK1YB1EEjjeW32FoM6FOom53EOnFVb/0hCPcRSFfXAmM1UDSJbDXXiWvtcWZwuM
vJdlHXU+lD4JIDgL66Yed4MuPdRq8Xw7bv9L7nk1jzoetTaVVVUBI95Gm7a0Ey/73NnDAWferlpz
YtW3mYDUKam1yoDAqK/aIOTa8LVupoXybIyio1dgLPGR+mKwJmxSK2+joxyG0AibGbkD3Xnx/yfm
ajR1YorZ58Bve9lT3+tdooxcgcCye022s1UeMdfhsihM1sPQFZK6gAOln8E6jnXOQZXVfjFQW2yz
e0Nhkan/y0V8BaIuYk5UIy4Dh6ZN+nFEkEOYpSvss3OnWvlefeJdbpc+cK8VOkyIzwa+zfAoYsmt
A0PdxJKai2MjYoNrewZTfnsAS6PhqvfiiURAQpOcHgvXFxzWZA7jpNI16gGschCUheW6qjlBV5vp
mFgl/1Qk8ZsypKhi1JuqZCna/UsV5feC03XrKAqjQiUXZ2uLu+5ItAn9e/7ev293htd6g11jqDne
kcFc5mvR+g16xaaCk5I0vhgTbKN7arjcKeLXnGNO4TJ2lCYhRGv8XHHgCLGT+iK0nZ21x3GvHfM9
/9k3Udj44YNLprMURvxjWUfFpkRMUkzLkjMTv0mNaAZaZJaKYd52WMbJlKiAlOocSEVJgA/D0E2z
ejvovFXW6qlvesbbIvnBN46GRMUdsRJatUfrrD3X22i4q//yCeVXXBMENBioCg+tM+roBUXYJxBF
x2c3+nIN1c0/tCNXAIP/M5lSp4SfshGpRt8+1Plm5I5DwmhMX12jBQR1pQuCERlopEaxZ5SgKdOY
Esb1b+84C4I6NfmkzIPaAALje2Y5VrusEDe3IVaPzMIK6upW66YdtBIQ6cRZc/rT0O0EcxDKoeX+
sgWd3nSDWLtIcLNB8bO0QFrWJuJRKFM3yTjHmKun2xatHsaFRdQxERIjCAeyLzJ3FPLNPDlt9P02
xHpusMCgzgcuSEOuQphCGGba59ztN53bHCRL3ODZkZHZsbyAupGLKkynooZBkfoUjE94JmYElvVv
uIU51FVshGjB1TQcx/Gb4Kooy4Kn0xSfLySED5mrbRnLx9oi6vgr7cCnfA+8adeiyU7AjJlvk15c
qNNjTh0XPrPd7jakRKt0hH4/QWYVkJAEs0vVEaUBeQ0jbK5e7L/XUaKfM+UgAOPhDBA0OG1T0Ksr
HtE2YT2/3D6zEq3XERuVqrQ+HgtGDX3LwT6Ljk2ICvOdwTF26rbrgU71zyMrFNUQ5TwMEptvJZ95
g8FST1n/GF2sGRUVwMethRCCJllY8DaB5Jn/OTz6r+Wms+s31GCIXJsC1jWWsiDLIagwMUhz3uXE
B1tOMzX9VZ0Gs51ZzGSsBaQChTrNoapXsK4TXuVGNrn02386SxJPRQcycx1juuHic4fygFlaL/2U
7lV8xpNP2eBUM7WRWW5OhYswbBOuMLB0E/pHhI26/eXmH3qvX3gGFSU4QYd6HxqrbQgM2JmImCSh
zFOxCAwY1tCPmX2aB0JMnlEuU427yCM6tfzfzqtTt59Ev2Hi9tb6NgVMlseeP3abfmSVmhnXknT5
/8UNW01yVLckrSLTIbJFlBbUrQaKXlCfnVhddYwDdLlUFmAcaAWEUIJBaA4QKm82nkAke9u5WRBU
bCjDXIumEBBxeqjytzLdcP6P/wZBhYFKiJpIv5Qv5we5u4vEe4MFwQpxl5n/xUoJQRsrCnkW5L3Z
ne3MGV40l1AERbjw0FM82NyusMOHoGFkDqz1o2JDGc2ipiVk/cbZjprBVsB9lJYJ4/OHEeRojgQ/
Qu93TuKB0Gzl/HGKX2/vEevvU4FAr3xoVmm479LqoQh3Lff0n/7+pVKx2B+u4Ao9I/XQLHqa+L3U
MZ9qSaL+7nvqGsro8l8ZNCOYpYHQuqSxe96Q6+0iXP+/6PAxIhrNwNaVRiFJ5NZW79QH0oAS7JJd
/YmkWjlvalbyHG/Ur/xm9KY9/7G62cJWKmcYasnnavLMT+o6xM8Li7P4U7WVN4FbMJ6myFVza2Gp
CJHMcyyOPRa2agzLVw659KbmvakqqTVpeENiRAtWhKWFw7KxinvopeGyePC90Mp24yZC74n2Eyyt
FusCZPg9zdTW6VFXjCScC90+kj5lHMdI/C9UDreWjwoQXSElsUIQ8N56nG3VwhwyaKC30UMLsW/N
nO5bp9mi/c8TYnPYJm6gm/gUjc+sl1jmL6FyCrB0jIkSY2HVB828Kx5zfFabLZ5/NymkqqSHGQro
RJMwd0YnsNRP4Ll/xHzv7UDA3F4q0gx5KVa5j/VAcydoIXO0GbcbGdQXJDyztpcRnekyIEY5p7nC
3WPn/FHotG2TnjEtuLltEguEqlJE0sSPDQeQKnrK5Pug24zM70eGn9L9qm1pJIpGvrj5bBN1Xqkz
HnRYNlARhXTS5WpE/j6/ETBnPbia+JFmk2vQojnaJMkXEyUg7pf/VJNv6QTRDentv20FMXNxzegN
PnV6FVsh89uo3ya9V/aM3WbtBPW5wQ1Gl4IqH2aox874mcus5971rcDkpaqKyIpo2UY1lzo+Qyu+
LUiHDtpTUnn8P9Kua0luXdd+kaoUqPSq1HHyjMf2i8pRgcpZ+vq76L23u4eWxXPtt6maqoZAAosg
CCwMowgMREI4LFD6IjRsFvYpWvexqaRgRopQ0xvB2bF+jb7owjl7n8RlmTGzRebjaFPNy+w8IMlX
OowHDLIVxLK/wZaf4vg6HUyDwmjj/3JG9EQ/SiDVWXC7NU7pR1Gyfz0EuAjj3F7Cpb0eWtgz663B
/JOdvmNNjH+GLhcxLO65Mul20etJYeVTJehfNPWzbM1Ob3/c9pt1o74I4dw/T8dCGjMIqfpjaZ7V
/OHvfp/Jv1Kibola4N0dz9Ll3VzvS9HwwN/E/xcFOMdfslCREfyh5MMZ/RYM+tExOaERwrfdDEWP
odOjfC4jjuidSbRwHBq0zUJnmkNuUz+o01GvBA4k+n0ueqBG2YaojMXZMqDqqIuPA+3c7b1ZL3Jk
rd7/AI7BYcFQqSCjCuGkbAjTTJ3EpzfWuZsdA+0jNUy634uGwLBl+TUouojkcMGUq6ZrZqhlKM1h
as0Wk2BI6etDmjrt2FNPoCJ7i9iQx9fp0CoONZPVBshH1gKR3lVgvdZAVi4iZxGAAl+q0xmjXCUW
1nIIrCNGZfva7n8h1xbAt8mBAjElvTMlrF+y7CPrPJWv6DYSRGoC0+NHA8Vatcgpe9+Rm/SAMpIT
Nfs/Okt/mgFfj9OhrjKSKqhh1se+O8qdIOQQmBlfhYOc09RbPY7SbHhVp/24pF4834z0vcC8RHI4
FMiVaGEpXJbfsr7rXzKwwXqRj6P7I+j97BskBdyod+iTiBpfZAYcOhhLro05W7+Yoso7erII2nvM
TAAQIpvm8KGJlKjImU2nB0YPm++Unb0je+GThcjgOFCw+q6vYhnadN7gTQdz8abUVR7YJJLUL0rc
Np1+L1JOsIQ8WeyAga1NyI5Xwz5LmFQ5xjuyLIIVFIRBPDVeYw9dOGkQYjbHtgvmRHWV+YZaN6jV
Enjtbx6afvqUxUHDkjRgRWExUBPMbnUwUHlGb9R744sRgE3dEdWyCDbN4iKHRO9mOWJRUJzLfkGy
16IVvTaul+hcDiiLfcN19NAQo5pZbTSa5UArg5kxt7mb/Fu0HD+ELkbf+tsuvV46cyWT2c2VTKnM
8qwPIbPzjCNjnIR2nnWvdA7RnMpntZeo/j81SC5JX4sbUeZXqDMHKVSTZowpxImF9thH4rZuvmtv
Yg+Ygnt64xgnW3KE9UJsszaOSYvDE1RZhVE/YTNHd/DYk2EcFJ/Tp+gl3Heha32oPf2ouxRlO2hW
O8U30j0m1GZChm1molufwQGOQReJEganA+agDvfKvnpNX4mTfWI8cVkZbG+1KP7hKyWKZUzinj2a
s1YyA3Pc6Tc59SDdDx3U4n9Dx5PoLizwGr52QsliI61ZvF0UDxM9mIogbPyR7dxYQpu7nCjtf4gD
RqGj6uZ7aY/ae9AbZF7sVT6I9/zFn27zg+KWAfKxf/Yo9xOFbA6FOnsm0sDWdFZnP0NbsipsoBXt
m81BD4kUSo2Yne54Cq539MXSHOt5cH+UlnkhBllhmMTjtrEIzkK+wGIeaGx3FdzSKDW/rem91STv
9cgM7Fz9CC6lwsmTz6piUGdbruAEsTk4ShqwW6KcDcVdVesVhDqphQrmpfLKJQYv0IdtaSL0sTn0
SSmKySZWQQ92ltuidKyjdmLgU7yzJzwXSztQwx/+7Ln4YjMc+shqadCSBemavkvM81S7ZigaLCVa
Rw5apJgqIWbO4iJKAx0Z7Gy6S+RXLf+QjYI1FLogF860hRxrCcvjVF7v01s9SPz8m33KQPtX+ZmT
3OcHcHEcKxReqo/xUXQzFQQCmLf29gQrzSJRQ4YxqH6sDvm+fild4nXfUQDioerTE6WUhAI5zBnt
xMozZjQss4vBOAFGAZo/uka7XeTVe9HtYdsX8T71VsHK6Bp7YXsZH2CfeCMfg/YgLgXhSVT+fVb+
zy7R2fhWjp5F2j+JS/mY3bM6pC+LS+9VoT7CBeTinMqKUkNnRauK3btkHnew/wdQs+6QPLk1DRzE
oeZMYxg0E6qxwaUG7t6PhgX2gm33Z979+8MDpOxvFR4xe9NuWGmirO3q5hGXsygqHFkqBKAmVJiD
maQzu6ZHw+iPk3cC3/Gwnx4ZXaARdLvQ15639WLO/atelqmquo26SP5lqUmSNjLD1PQU5bvVNl4n
P8ZS7bQFHmKmu0pIVsPWaUsep16WK6FRztT05uw0Zo+xCX4T0cGwvlcXnTjQtNn0zciGTmV9uyR3
ZXUzJW6cdIKtEqnC4WYRjgvu6lCl1h5I/C609otoYuK6O1804fCyUNLIJg1EFEp4P+fFE6mru1qF
OcxDYBTNfUXoa1b94e3ip1z+jaiQbEUKe7aCjbMELMzXPoeVM7B2bQyjDN837gzqym1TFCjLF4r3
QBk91yDUJKw6N3QWcmi0j0p4BvOoo7VfivD7tkSBofAvSFYRzURRINGmQVj3ThlpjtE9h0IWc4Gp
8BXich2GdFiYal0djAkN5mxw6CLK6YnEcGApUTuLKYb+eNag+NNkui0AkaSi4l2RGPb/q3tglWgg
EMphlVQ+lMUnq903IsMXwBJfCU5sw1JjFZqQvL5LKvAqg86qM5QH01huCRl3XZgKzG+9UQFU/f9C
ocbBBuZoJYMyQC3GZrF41LfubRezgl8zxVce5IBRP9qpn7pm59r3onLb1ShMVRWQ0Zmqpv0SuatL
FMd1BiC2QKBB72iRO3KKgbeG3xS9v234q8t7JYwzFG3IMJmgh7BQeU7MDxJwv3rtxye9Ba264BmV
n4/2T6xwJYwzF6Xuo54ycxneJ4/RJ3mHxIGL6zuu7tmr7qOv2wQrU/WQBMJ4b9XBr0Sz/19ZKimQ
es5SiM7O3QE3gxj06vYNq4JpD2A2fJHOza5wTcGZuuofV1I5Q1rkqDPUElJV9cGSvsTxzTx83d5A
tkG/HKNXIrizB3NmTcnMsYFTdh7osRsP278vWjju4FnIIrUJA6ysfp4xorspTpj9qVpC4tNtsyd8
RK4RihkmeQ7jANdgfaQfk2/zfX5jeRhq6iUfWH3LBGbw2hFt0vYKEr5oOpJI22XMKtXqlE9PWSQo
yl6/L/7cIsKH4nZKs1BLsUUDaE/IS415Jvpj/15BfWy3sz37LO9F76I/zuXfmwXhw/JJL6OyaiDz
n+zcjysHxs0tO9uX3sdu7cZ3kktLhxUPsWHkKapLWOl7eoOSXU85REImtm1fwNyQtx5YJ6YuJxO+
KGv2JnhFk4+NKG4QieDwZRrSls1hRrBiK8dUQkl/Tzw7Fr39rEfmVxvKgcncRJ05JJDTef/kxLp9
hub9xVU9tpX687YLijyDQ5G+Qq/KsGDljLIE1/XQVm7alaHXhpiEnpT1cNSKyhLEtNsHA5E5XOkb
zUqTDEKL/CNYNzCz6JBqx5bcJfqpqEQng2jnOJTBzbguKuYiYEc/14/NmfjTPn6NnvE2fQBXMMPo
3faqrru9rttEJ4Zi8pwiQz726GyJTU/D2xq5T6io3mJdp4sA7gY+kmJujQmRSx678Hs/vUOFv4o0
MT303uyVQYrk/CgqfxRJ5e7jedpZZmFHpldp5zrdpfLB/KMiH/WiGOfJlaLmcTJDhFbtiRzkhqDe
QqQC+//VWS2VTS81BhZuGRENFLVT1g0i/0FgAPyos3/DkYsenBtnZqeNkgI97H1xKCqHsW23qf+l
Q4lfh44P+1A/RehGE3iWyPA4dzb7fBlstnxN+BBPL5NoSvb6iX1Ri/NcjAtGmMwMe5Iekv5z3E3+
2Dx3mi7QY72g6MoOOKcdxnyuswWKSPslYH0fuYsAgfX6MxxsRMWiArPgyxQyYlv2mEMvWVIKJwvn
zKmzGcNh+2AbGUSCuFRdLxdjaKrQKyHHoTmloHod/gjSf+4RX6LQqpJRRjNM3EZBa0Vfevl915qu
ZL6fRFfb9ZeAyzb9UqrQT7U60x/bVIE8h4IOkLrEGXxW/80odIS5ztWCkiuJHEAkRhMrFoFE+Th5
sat8Nn022hy0av7f7RSHFOWAwTEglcOBn9035pOaPRQiRk2RMXAggcEQtBgGWN04WSdiz7fmbO/V
tni/rYlwlzhUmGIrIxpbMxaw/TMBJ6+dBsMPb+QgPoHvPXekxBNIXT/lL3bIYcWiZHUDijBodxy8
9hObuzPsFSfyJV+/ZTZi3GHsIxgVcdkViGbH368R6kU0hx6tNjeDZkB03TjmXXUAQ0rQj86YIY4i
gbxHQcO2RAHu8sUMVapJkUGxk5l004WnphYFMQwXNjTiCxlUvTZLtYE1kp3sf8yQC2f1TU+pL4ru
RZqwpb06ILU6b6xswNKR8olENrgvhXk/we78UrmQDnk7S/+a4wInZgOZTL88aJjB+EeVOhe84EsY
StOSzBqQiAa7r1n71E0oB/p/jiTmD3t+notqSkma6pBB+3PafYjM16kNaPESRS/bZrZOVnalDYcY
nZpPWceORUYUk3nLZ5CVndiQ3fSodSIHFu0TBxuxbln9KEOYCma05q50GbQXTnUrO4mQf5G55JaB
c2ghhyiDH9ka9q3qduB5lEon72wn1fem7Vv63srpX8IEX3+gdRYezUYo2B9Hn7GFS36bOsl5RidG
tetEFFHrrmXLGobtyrKicqikV4aGzDp8OMqjdq8sKi502fhp20TYpvy6jj+F8En1MsOI0EhGTkWL
waGtFij8nZym+xTqGLYhnOi7DksXaVw4k0YDWrVZEqrHU+BYOXaLHAp1KR3can7O+4MVe302O0Ms
en5ZfxxUL6I5oJrtsIorFsmXJuhCWqTDHIzD6/1x6Lp7ZbBCBwMTeo8kS+EpdRW7eIJ+3V7r31zW
L9/AXYiapJ2GZsJik50WoKXmado3aKlhdRDDy/8wVWLdIy/ymIVdgbMyYqJTxVLv4cf/6JLkQw1q
BsaJKsoVr3vkRRgXANU6JbKUQblEfx9mn8eqcTU7AEf2koDGID6XqsB0fxP0XyRy6GYN45j3hDkI
CXo/vzWD5CjhEUjC4CB0+QYiFlbh/nEI12m2bcchjm3WzoeHc296DQM0su/+GcCkHAT2whTYck4O
5CSiL7o2wl1yFJLtGIKjqciX3C/l2X7p/PnM9lHEDbweZV5WlYMdq7PkWkuxqtp8q+ONq1PBByB0
R4FpEq7oYRntplKYKzAa6wLDVWS8mB8nX/Vif3RS0YVNgKWEAx4tqWupK6BUUnhJ+H36M3KDC7wQ
Dl7G3JBmhT0hG+0jxis75SB4CRLYAuGwY5KmYYknBp2kcmvU3vTfOr1yskHYoCtaKw41Ylsz+kGG
JP0JQ8xYUWONFydQqM9O+14N6iAJWkEZnMDmCIcd/dg2dmxheyhOoGhSPF0PDPnl79yJcHgxtX1G
ic2i7t5NHtH9jSx0gum2euG1iF/B+MUSztKz9lUgWHDsEQ437KSx9XmAenUVgkwGQyPzXvdJDRCR
Brc05ltttDxbz95rGnHyyXre/gCR7XA40nYRhiEnDEds+YEssj9S6s328lgl1N8WJQJlwsFHJRFJ
TSzIYnOTGEbGnnFIDqwSLQqECCmAEX4Qt6VZcWSmP07U9lMVTPvlwXBQKulVN5EnKkFfrxS7ODk/
hjtV8mxoFHYBdyfPDCZcjimafRxLQxXqdBw9Vocwf8abvZ+NTu6hZEywkwJH0TmYiWorz2tWe0G7
z3GiOLTz1UhUEyo653h6+KXoVK1h55xxk9ue9DSj/zfxLQ+P9ozehJxEt8h1iRproyS2ZoGR+G2k
oisaGWe7QC1C76hHNlczd8l9g2PPISgx6sGC/yd2eiWR8wlqJnEXxyWLxZLWYd3e0Yv9aQIhgOLL
p0l0O1p1wStxnFsYeogMUQFxof06W37VRU47neRe1LbNwPmXkOGnHJ1/ugwLqs+mhfegcNF9Ousv
qdI+bi/den/6lQzuMK1MSTZy1L/BDdiEDWYb3efOSQ72LbkHpLpzoPhgI/XGPfQbvkjnbCfK2TCD
2NKTc4SqAyOAiV4DlGwljrzswCZf5J2bluCtF71jrGPalcLc2WvQydRpw4Tteh/T57zllLv1F/3I
Bm6JCGRXXfxKGNvhq6A9HZW0kjsIk2L9PEcg5Tb6cxmlAqBm9r21gOwzrsQYhYSKoh8eJ0dOlU3o
Jn9XdZrTDye97d1yFqSkRIbJHb6FImszZWotbXxOaPpIrEigkmjlOBCJCx0TD0v4WJu+ztGxaR97
kRYis+NQI6So9ozB3exp0aOknSP1pIW6Y9n7HDnRbTcTacMhxmiNKhhvK7ydLOcePbKNX5Uv2yLW
tdFtGcBrGmgrfWsDdIxyKbKwYBZqzfKwdMKw9dRMPtlT5Gu9qMl83QQu4rj96esozqwOGs39MKpe
VUmh6hpdWItuF+tLZ2s4SQhagzT2/yvbjtPUGpIUADWgBzvv77R4cgpRpCMSwi1ekeeV1rOIX5/v
zfAZtZClKWAnXz80LnpwC6ZUcxph7Dh8JiZOIlfOEt+Z9NXoRQPBRYI4szYStZTVAgsWGVXitn2h
OnLX0JMsxa+WhOzMtt395ri/KMbZtq5Fcp+GWLvun6orN70bnNorD5mf/A+TjNcN76c4/rLZTomq
KayAQO7PGcwcpVACZxVJ4I5EKk+TTWsoZBn3RReMZCdYMZEA7rwbKn1JFbZije10mEfa3xZB85m6
1l14h+6ERxqIOuvWweGyaNyhJ+nThNl3WLS6edcm70otQbR5iNMBb+C+QDv29b8eRhdZTPsrhzUq
RStzE9rZvcMi6+UU7WRU70csnt4LK/AErstfN1NED3rJApjqi/5l8fRzCyLx+YN2gyokcFGBphJl
9ObXbSVFO8jhRdzWS1JHWM++fqR0ceJQ8rYlrBeLokrzX9zj75nx1ADSa+BFemAERsp7VjBa1w5q
GjFFyk/uU4yOGVtMNEi89EU0xFZkMByILKM211qMVTUq6tDs1u5CZxgXJ40OhSx68RcJ4xBkUIx/
r5m9YTldtdfN5yaLnCjc5fH8l3DF3zLjTNZSlZ0no6selUADacWX5GzuVCcPClfkeALr5G+ZeSVV
48JKfpd+l4UFJg2+00U8fALA5++Rk7qYpiz9APyTkt9M/eJU8V6rBOUz65EzJlqa7CDWDL6gsVHm
cY5/hOnH2c/95Bh7GCCb/bjWNTtd2JG6unZX8jiYLCt7lmoKD8jRuHWbfVCc0m1OauYSMPg2oD2X
X/V70bPGqi1eCeWQktplvsgZwqg+oh+iwtgvxnKuVfMuk83csWQRT6xISQ4tWzuqqBEyJFn2g7Zv
iW8Uh20oWb0dXKnEPuEKkMfeivI6Z5HhhFRmQR2p1Z/kLNpN6hDkXb9HZY/gCF0PCq5kcgA5SaFS
ygtssvHigY3HZQ+9brGXS4extwKyBH696gRXAtm+XilpSaDmUFkKoLEO8/dmjJwk/dSlgtzm+iMs
MVTccCxbsQ0Oqmi+sNYpzFbogurApjWHe3uHGdHoSBdWLjNT++UgvcjiC5PsslBrvcazKOgOUedH
/dgj3nJcQBvMBkf82Qr+VI1nUWm1fjS7EuLC6eMQf5iKexJ9UAp/2xjX9+kihXNqDCUzMGITUgq9
eTaVwpUjbafK5MbUa4ERrh7SV+vHuXJalnppsDkYdLiTylsjed5W5TeAeNGF891KISaq4KAL3j0e
QHHjpk/kmdWWdgh0VFE2aB0pLtI4N1aScjJVJk2d9w1IvYyHNPsT6parFeO8dlRt1ZIjJsIiD3Xb
O/EUYloYnTDJwxS4kkgdzmHljkS6xUqE5PB2kh9VPXbGSZCnYN645UFcFJNGVB4wjQU0XrXqkjR+
nxfdHgPed0Vse1Qa9zad7oeyExiGSDUOJLRUHqJkguElluUkVrvTapBWW1ogsD+BgfOVR5Y8FyOm
/aIXP3F+vEHHDuNETXbxu8U1j9UxjlwiMJH16taLjfDVSGZuxpQMENr6beYoDYtN9x3KQtzei3aD
G6LVx21exs/CLK9gWXmSlcRSm6HWbfjzOzZYByUbLlq17hfZHdzJL/xxb9heJRwiwBBpw4j4kqWK
pnY51tjN/4hQktrRbxOUkzE67Wjx/nJXOVRRBtKhZRYLzOp89BN7dmEvduGTAgqS6mN4KwJ+EY7x
NUzDPDWNWUJDsov2VeykXnXKvrMpCdVOesZR+pcacjDTtS0YKyvIk2MXoQGS9doNObQBK9DrdrGf
uaGwt0LkKxzczItJxmJmvvJjVafPsTdhwDKCVzzgefMrWKpE6yo46iwOfcrYjqeOnT9ae1RCb6Go
oUL7OHxlez1FqnFwM49LOCY2M5iJ+LGqH5VO22+LEJkIz51SdnZKMpCfIZ5LnxWP1WTXI2qywfOI
G7aQKXO9t+mCMjyVyqBS1EowlMkOeoB3uc/q84jpi6OHC4c/75UPy52IVEmwXTx7yhSbSzgxv8sK
zY2i2MlSxU/rs44jcHs1BRvGd2IqpGkzkB7jmFWOk/KidoKjdf33bVCuagZmW/B9ps1URQ0GXODy
LpWnph98DJASiFjH4osIzrZ7DDjrEwMqyOmeTnsyvi4iOp31/biI4MzaKiYjmTQ8XFYDSElUxzAa
p1AeVElwcxCowicUpSi3jIFVH4ZJfN+o6rHO+ltahYftTReow1etJKFS1CUrcIoHxSlCBVkOL+pi
t+tKgXmJFFLfXoU6VPxkjQyF6uWA2g9HX+4k9WlbG4GJ8RUsRha3xGTBqBK+DHPvLIkgzhAJYP+/
us/lZJjlmOG1Is2OyVp4l/fbKjD7+fVc/2lffOLQyhLb0H7E02Dg7HfDvvLrQ3YU9YOt7ruuYRoY
6Jwxop3t1pUixag3UmIgaiEzaManD7KyBHZ3VoW3kdXuiCtB7EOuBCkz+tFkdqrmha/Hd3XxVZO9
cjyG5bkErY+WnTDbydtew193yQCDKbiEVYKBJSgmeiszmse8S8wFDDeDdKZpdgiNxN8W8as1vxXB
HdyYpThMywQRTT/dpGP4MLbaezsSVfH/uk1MjI1eCEKwUQa3TXJjhmEs6cSzqsy15g92fi+PimPk
gmeg9RW7yOFWjGhTNqUl5Ejy8FqqmpeTUeCb6yt2EcGvmK2PRF0I8dTp2VbAf4IyJVM0ZVIkhDsA
wI1ug7YOeujjN9O6DTH+o/u+vfPsO9866Nst4Q6A0S6kMs8goppGvFVEHgzhqEi922bmQ9+0gvym
wAL4dEupWXhGR+7TS+YXZTqPbY1msHdk/LKt1coF6o1afJ5lWpI0Aa0YQVqnOcvu7LMZvrmr4TqD
UZkq4lGk9APhzJSVoum3crljQW1Sw65mAzsGWtRu1nfL2AZKSfZ2Evs6rD5CS+Jkot5DlfxtnVeX
1lSBfkQxVUQkb2FioHJo9YmK7JWJFyEjd4xU9vPhlKDQ/+8kcccGGBzbiuqQlFu1s5Tqx9IygpxE
75ZelMBYqSDDgl5pxUGGoQ0lialMcFHTA5Q6gjXKScH2R93pNN/ru/HMNrI9yXuMHcX47oMUbCu7
6oMmQjxDsxX5F4YB01yWMR414lEzdRPwttqYAUeb/E9A/koMZzhlnPWYrQDHkO0yWHTTDW1bUBC7
iopXIjgDWQCIis4gCxPIb3Kz3/Wt9ri9WL8e92y3bJOomkHAAMehSROacyWpJflxo2h3yW4MQM4a
iKrf1jX5KYZHkawzJFuqC6BIeRoxanKoP23rsXI1eqMIjx81TVJ7RCiJByxWuM7m0BgHSDLBcFfj
QTdgyWjLdgVi2Rb8gsaX9eNbS5NZqca0ynGq7GSMR6t35F56x3gfjSA9hq7ydVueYLv47tJ6RleV
aWIdYxD99zvjwOaa/0m3/tvFZNt5FTQtklpZaQExSNqpbjQ2xjlKc7rbVoYdhltrxyFFpy+yaluQ
ooa3yvLYqroj1aajFbuR3JmkEIgT2SCD4yulaLfYpMghLspjp2hUh2QP2wqJJHAhRimNMjqZYYPD
dLLll4Y8/d3vc9GFrhcRVRZooAyump+N4d3f/T4HBqPUMKZG/P5A3GV6tGtBLLHyTvTGrvjU7JJR
087kDIetI7sqnDR6qPblgXWyiDKy64frT8ThE7IYlFi2WQvHNLJ9Nb5LK8tbEjRghIYIAgRmzCdg
h5LWk6pj180n61h4eBYY9rHsdEii/Zj59ZLekEcVZQl/1Pv9dkEZPF3ZdJZbmdka0NJOznW2KyQt
oPO9Nb6Ls6MWfbGsvZSLXuB+c8JflpZDh6nNm8yiMBNWHCu9z/04UHInOth+eChO3UnZ9Wfdjf32
lN2Ms2ffi1KIK3m3t2pzyNErk1G1Or6gd3t/8VS/BtyrYDGVz/FRVPSxHk9c1OVwoyF22GjMaOXk
VS4mJMF2mfBVTqgShx1NnEy0amBF8bn1m0OBiKn/wJiRMz8KRC3AQkfkkCRDcVAYM4BX0AuOXpTP
9m12ar7j0PJn0QuFyBM5VNESaa7AoEO8sn/pQcZUG07WgMn3ZRu8BGL4XGxfhrSeO6g0F6dBzx0S
UadRb/BMJ3J4Vum2cW7xWdgpnGu1UWEQNchl8YLmLyfl0dwBZ3b/f46lN4bOZ19nuSCKusC/wxh9
+2HkowjD6Zss+Lu142AE80lT22QHi1Xs5qZwlPbToAV5JsRKgS/xnNWFMWVyQiCI9cTp+zSQ/FnH
Q9XohY61L14ydwiaUXD7WZnI83YVObioSdHmgwGp6Tl5hLW/0pvlcTiZPuN3Vc+VW90wYrD/P4n0
W7EccNAWVy4jgeFnlZMXvaNQ3+i+be+cIOTgu0oaXS6Q4mKwEd4RgtoEwVuxCJdsDinSUsPAT5u5
1UNxMPEslXp96jR44/TjYyZko189TC1NMS2U+JkKn6SPJCkvsh76TPSOhF/Txo31xTFxLVcOtVod
tldv1RyvpHHKhTko1DUWTnf0I5HAXh4eZy0TmB9D7l/g4koIh39WYRQokIFKJL8HY3o7ZIfGuk3V
yDWJLZC1ag4XWXzWXmtSM6JJhQDL3GfkLp4EeTrBgvHp+nLSllFnuuSzsQsL665URjeMe0Govp4N
utJDfRvX0Mw061LCxjTejFwQOlr9pnMepRYtOAProD1Kz8PoxAK5ouXjcNBKlrBMJqg3F71b2PMj
UaiI9n3do65048InXWl60psQwlqs6R7dL/jzB5N9s7MxV02QRFjPcKHzQQErB4gy+FS72rdy2xmU
Bd2YpHFOjtVeOaIDbC9qHl/33YsgDu/SMFKspse5qGAQQIv8enyfKLfD9L4Pd9Ef3VWutOLipaWb
m6ZLcDLK8dfC9ptE8JQnXDYOG2Tk/5qogTZsFFkOgjywOWLUkDiIX5nvgnPiShUOIGI5JkZGIKn1
Wb2KdjIf9Rv9NkI1aRx0Tuc3t+0ZmOuOrypIoAUnyDo8/dy1H+twdYUYk0SyZwrps2r62XCiFvqg
C9sleMCuBP61Dh8XWVwPQSHhji8xU0wW9K4Wy26oMS44JP42rItU4tCDFIacST3EFEvi6EWC957K
AxXuDd7OXTVpBNyD6xeiywb+KPu8WkKDWroaUdji8H70FdspncUrgtizvOjcgWrXviEBq02c/NKT
TyK3Wwety6JyeNKU/y1qTzFxYJoDWtWCkFe0b+z/VwpmVV5I4NnBZTolbqM3OyNSXtsRc022N04k
h0OQUqXF3KjYODnDYK/5W6NGD2Yi6sUQLRgHHYaSSW1tQ0psxo6u9ofOWgSBhcgCOfAAqV1RDBks
omqeLeumnzxDP8fxdyrqmhEJ4rDDHjDPPlewM7UdoT4omA0Jbe+IzjScjpJAq98cXT9NjR+dbnRK
3NIM0uQH1iXKekrI1+m4+GwGiyaSxnb718DpIo1Di9aM29DWsE/Kk36nJE7r0uOwN2XXePqnPsk8
Zn76LXn9KyPk56mrU/avETaxtM8NNSDGsutLYYzDUGhLPS7YQD5VH6sINjKCa0lytH14GFA7VDjz
WRVSFIvWkgOJMBnavCywc5V9NyjUCWEjhvYyFsftxVvPw1+wUOWgQhqqesASwkQw6wnUx5iorexR
UxaBhlVDjZL0bB/0r9tCRcpxsGEUGHTZDVjJfpmD2LKOda7imav6NA2gLtiWJYAolQOPyVaKrM6h
ny59jMlLbL/m0/dtEQJ8UjnwaHqKKd4d7J4WKlLJtZ8ookKlFQLENzEHz7w11JpVpjKWTN7Fz3qg
7OkO1zrzRns0HAybwN1OEpHfi+IcnojLVKuq70IsHdKwYJZA/nc3nXpcKC0PTbkEctlQNXAgj04U
0Ls/S3pdTJMfdKGMeMeJbMhnT0SKl3nWB+Np8dl4F1GHu8gN+BEXhUW7Oc2xvjOoHmV0KXSvyU20
Y1TEKmZ5MJnhp78yG/45eZzDqZ1MqEeSIiCadTDlTATJDJM2MIsfnA5ytpbGM2Qsd0vwT/9Kt1cP
9KD46l5MuLXqCbYsY0COZSAfwEFkS7KqK9gLUSEdu7RGE/8fXc6vJHC4OEiEqjKL8uNY3i+F+a1U
VfBBxXuqKm6VLIL6LXYc/7J+V+I4dLQkuTYNFheQ3XBIjs2eHowA5cSirM3qVexKDoeIAx3trJx+
mB9eQ/00IPd25BSvBYjTLfQaoaDro3kwXqzbebdthSINOXws81aOG5axBOkIkL/Z5wf0we9EN/WV
6RYAsCsNOZDUZKkbFRty0kP1rLFBnC6GD2P+pse45lIn9vu97mLQtos707aKq0fAlWi2BFfRcGFk
9pA0EK01h1x9IrFXilo0BPvHP5QlzaLUegTDHy23qNGgpu5r7QjOql0aRX5ji4gfBSrxr2UysSt9
bOEGc3dujMJR7aAQ1S6ynd+wff6djKaqrGoV8h60PknaIc32+fiBdA9xLrpGiFaPg405XNo+ZYnX
uHowJrdRhkM7vk+Sr1n4VCqtABRFa8dBCMXTxlyDT9izle9Jl7uy9q0FVv2VzfHNCGArDmkkweYy
85siaYuzWNp9qjV/lCy62LbFAUdcq4TEEwxPzYan2viCBPM507RDPSWHKSn2S2MFox1+s+JegFmi
ZeSAI6zzos5YEGfqfgSTSGe3F9XOiWRwoKGbVtQrMbRLVTwDtNmLMTQONXRBECyyv/8j7bqW48aB
7RexigADyFemmVEOlmT7hWV7vcw58+vvgfZei4K4g2vvw7q2SlXsaaC7AXQ4RwgQiqUAvyKEKlWW
PVv5chE1+cmcG6/sx0Nr5B56bL3/ZB8fql9W0vXWqwOnx2ZA+2Tq2PPn8zIkp7FY91orkqKFCKs3
9IpTL3j1taokv7z/wnyzP7HgRXobqVEe+HqQfcQY8rFvwqD3kT8Bd8sqs/bdJ9hGmhAozIwppOA1
w8klge5mvoEBWXfGwE0RdC+mf379JAFQLH7lmVnEOX8aTd2Dyi77IfSNTnd0eqXWL+dFSQxd5Gi1
zcIcwwkWqM7mTWRnkROb7c1MmWxqSSZIiBc6UqTDVGMFy/ZzEl/YxU1qSwKD5EYhlrjUDlAqFd8k
Y44dbX7QkTWnAECtWwf4neaUOElSSdxpZ1L73fVCLHsxtR5XjfB4ewXCUr+6TkY0ktkH6i3H5vvy
IEviSQ1fiBl6OhtRykNT660wxQ60RfpJd2yMm0WBlNKbb8vHs1gDgy01VUrFOs5S1HpMq5bfnqIj
O5JLgCFFznI3BelND6qCKpiO2p18WffNxbQppZqumqqgZZkypQrzAfcM5uoXBQrAuAIDf//R8sYL
+94EEj1wgGRkmxKpYoo7CXstixNI7dOrHnhtdXGRVJKYv7eiiCSaYVGVWTYTjq+s7NNh4FYaWjfT
fFSY5TX9tVn2f3D5tNFGpqnEMAxUSN9fPsd0Usy+S2GYNHbi7mXpCMil/8Stt1KEO02TVJqSTkhB
tOpNiMM4Wi91XdINtnecbGXwXdtcoxV7TUwzhiYRKC6bGeVQtLWdD4O7aY6tDCE8dd2U2yU6Djzr
urjsveZ5xbOfM3KA2ZZn45ej7GGyd/ZvJQp2EIXpmia89tCmnTvYhgdghB9KMt/UChIsVRH7NJ//
40oK1xpbSUcNQ1QomofBDCBjO5QBte950FYrwW/ztY/KhFtdA+j5gdFgVMuj2ch6qiVixPzyYg91
WpdYvFRt/XS0nouydGy7OErMYt9ZfznRa0FnY3qmYpSouUEd7VEHFX0eOyoJjJspIAAOUlGMPWRe
dznfVpKiokw/fh/ZyJ1HcyAN3yg2Xq7rpZqqDrGfJcrJhAgRIm9itFdkPEIgtucelLP96Y63Co9+
f0O/W27nV7KWPIkzUyFgREhkr7HCV7QiXt2TYF2Gx/+oGFd8s3pxs4JEfIIMer8GFNXR1Au90e0v
6aNxwDwD8FOG/6qXEEDUrjVKMPJCZk3duVlOaHp4kujFN0Q8jDfOJaaU1y4Z67yEDPOa3QJ7E01R
1ifD57nCwsseZaN3e/eprTghWtRG2eUmN0LVekwmvy4xP99hKvKuHZ4T1aujP6m3bQUKwaPQyZja
K/TT46PdB5n95fwCSmxPzCuTrk5aVUXUIO2L1ftqJnmU7N3bN79fzBsvTVqkoGvAvb29a1VcT5gW
1JXPxnu9yCTXCJksIUIQu2ZqYfFQrmhOu77o8Y9ZQ2IctzMTsH7nF04SKcSMsT1bRjNxYStA6SoD
sHvzqUtb/7yU14LZGfv+kDQe8xjjnth/nnenLmaCfCNF4TAN0JN9s6L5j5fFS7e5zDyA/QfDhRTo
YFdTopooJlIb9IpCKbFUlP9N/ZPoBtkMotx101/n1ZSJEHZOtQY1YTz9bpmXZYQShgrGPslBv5v1
xFDTLz2E2A6YdaOIR/6EBDz3epX41ZN1p5/my/DY+6FDHfq96NFqjqznw39TTwjwZF3yReeJcuCa
whxTR1c8u52881J2Y9NGP77ImxDfaNpgpq81jEN/AoDKKxh3e5CNI+162UaMENWrbi06cC4hqjd3
iX7DuqBAQj66TmQgY7sXjY0g4TYITk87Y7y1Z0iPBuojWuOU7JJUsoynTI4Q0zHbWkwFwCg8zL3d
5WrnlEt6aHHJ7TpZqph/6oM3b1QSovlK1lG1+GCFbYFxpR5OdAgvsuqrvmouYIOdYYqezxuFxLPE
3BZ6NNNyBC4xKBwvauNgpxdSMLjd9/7GscTcVltYOptqbFTjmwdOowdU/1vzxLE1dDAGyx7gu0fW
2yKKaa6+SPrYRtOX1w8XOciB66fzS7Zbf9zqIwSKKIuMskkhID3xMvzwNH6nX+IKVdYJ6J+pbzKn
+p5J0yY8yJ0xDjHFRcE/Aj4eiA2vM5DVrMfykhechhP6eH0ZyKnE6MUkVxyakZ3wc3+dratxyS7M
nh7oXF5qGZEcy7L94j9lE5cyPQVQ9cpFdZ/y/qE1/yQTud0vIVDQiWqYJsXCGbfhoQ7C04/RTe7+
f1NDMmWEYNE0cx/lvIirZKFbTaD4StLjefuTiRCCBKVRYZMI6zVTPeh67TIqZP0z548KItIAlE2h
KtkKLTgXW+GP6M9sTv1Bxtty3siICO/ZZMCkISGPrAYqqFbdxA5Z4qdJq1U3j8HsdX7hzsc6IrKX
x/FkxYwXk+LlpkGGAkGVRjK0V5lOQnAIadon6asBKEOAPiTU4nQ3YbHXUNn8gEwfbigbx4ksrVDA
bY2EH/q3SeaqIF1rZQXZ1/f6v4cdIrY4R2Ve1xU/k4zb/NMEGlTFMa5ykGtGs5McOFd4BEKw7qQB
K/0u5QlV2QG827H+5sAI7e8VpaaldR2DxY+Ds2DWD7MSqVdcq4Y718CAQ8sHEIlB2iKthMtWWIgc
OPc7otYQnOKwUk5D4iW/T9FrUpvosEYAfKIAKHgzaWI2TEoMby4qZ9GJ08XfKFslr5HdFPhGjIhB
PC9qOM6Vor02qvNTi9MP/ihODTokZGm63ZmgrTDhRVDbLAE7KXRC6eczMPqBz973DihZnPTGCkBH
7fHuAfzrnXfw3dG7rWDhnWBi8i7pWzy67D4P4q546sC9SmbQ2esTEobMBWF1oKr5lzx5ZNp4f178
vuv/2kqR94YUVlxrIVd7VpxGaYCEf4zDmyGXTaL8i0O8SRI8f8bZPFCeeuVTov2pvSIeAUx39BNk
Qo+hA7TWxlFOsmHD/YPnTSr3lk28GYgBBsIQNkTUh8U+VImk11v2fcHN26VIGpNrVSsXlvKjk7Gx
S81DcOek0TO14xvEcRVN4J/MR0AUHSokgqRdQtzGP4bNt8USLgJdoi94H0CZzqcAr66D8XII+uf+
IAcilq2bEEKaWm+nsca+DH0dxGYUFOAwPG/aMpc21fd7byj9MIQqZHQ++2G6w7VSOLXqtJedF91x
3irgUoKC2wZHmX9e9H4M/rWQphBMWKZFacQgOdO+gPPMi8E1s0aSq8EO9v27MGwKkaMxxlUpDZiG
4fBqNQoZbtk7GZ6UL/3F7NLAcPOLyDNO07GfnFYG+SlTUrg1RLNeLbMJJdGc6gzFN9aBucCWcY5I
DMXkf9848FRlRty9bqLxOaseTP35/Fb9S1xihmapAIC3Xq1oI0BplaadeVf5Pw7WHIBPo06g5gBF
O/rYE7CGqje4pcgyybsDRQCW+iVY8La5m6gJsBCkKbXy02LYvhl+b2vcVQDwUuXmUcmZ03Sxn1jD
w3md93fuTbLgfB2A26OEws9N8zKtLkb1pIWSC/+/ZKZ+yRBLN7QeAYRvvZ6no5d+0QcwD45O51kO
Kr3O7Pdu/rV5BATLg6ytYv9Ie5MsOF+ugh4u4rWpSascewGpef1liVR3aGfJDWX/yfEmSXDAHjDx
IXgFcdXqNdcs7G91avmtaXlKk1/bEQhKcI+eJ0OSf5YpKDpeqPez1kAsZiB4776RXBdAB5Cl6aVb
KLieNYA90lSxkPqBusQrr/h4YgcYruQp/t595vyGHI5AMVxZXWzf6d8WlhvwxidJO3Us0qGh3l/V
87O6ypxe4gGUL/FGQLWY3TLasM7KX9zwQLzhOr0tXHrizQ6Gax7j+z88Xd+UEk7yrsBbLuV1ljFA
vQC5EOtTBkYNPgRhyYB8ZZYpxJaRqmOltHwBgVVcBtZpCuIjpsEO/ymQiFMDdOna3q4gJoqvjfol
XW/t+Md5EXxVPt5Jfq2aWMzJAd6lLh1EUBVHWZYde/jaMhRBhbeq3cmIJmRGLxZ35oKNWcrltV54
AJtnGTQHnOO+7Rv+CniAHkQvwWMUyI6DXZOnKmBF0N1uE7Gh09BTZPn5gEBVpldaVx3rcpLEZJkI
weh1MzPzsYQIK7qn5W27SJJi+0fpRgfBwqkx6kZeoeel869tBzeSoHCRREcD3XAqAttrA0tyB9oN
hRuJgp0XmFnp2hQqNf13K75ZFGD0pa0TpbJDZf8evpEknJkkizJT403ePeyic4br7LDc/dOIiJfT
H9j8m6wPCe5URzmCzxRZdueO83iiXegrxSeAVlyYcfZ4XprELMRUd6/Pih7F0My2Dgt9GVrJ9/ff
8Rt1xGNSM0Yy8vSSetAvsuN6iUvqK5VQ5smphCQWIaJGr+3apRipwEjx0Lokrg9EmUHNlHpTKAMC
kirGV3ZzijCdKTHhc74dgF9YkIOMl0QOijseb1yTAue83pk+xMLNQgrHYgIognTl0yLRTQJW9PAU
XVQXvOkhfulfeqCM82Gi/Gt8z0o3fKgk4WP3zKTM0g3btgz7Q5NMqtVs4C3Fah8k1vMSHQj9k7Z2
eyNDMJV6iIo55AOlIaZX+y/qil4cyYEiU0N7v2l9mq9LlEAEKfBSokdtdgGfLfHgfZ96WyvBMhIy
16bKPXjujqV2mjNJ49C+6Wk6I8wG/rtpCKE2LBY0eM0jNz3FdgB4dWB+kqCYo3qqk97/PkEXnpob
cUKcpUyPi0pDx+RkAoN1DKJe97tUliPa3ZqNFCHG5u1iLpbBu0EJOMGb2sUojdJLbs/7J/ybFDEt
YBrTsGojpHR+fEf4pJBvf9OduPERNCieJqUP1KM4aJAXnmWP5n/ZOAvUYDZVkUEVfNjql14zlYUX
4rQYvH/RRe+og1OckAueHUXOj8SzHB+ChvYmUDj1+6RO9HqEQI0l93WzfCWs9aey80FU92kms2uu
8TMSrVfzNEoixv6huZEtWGkOUcmwTlhqw+Ft09FXy9MAvQ2Ev/owahKnk4oTrJRoxqCaFlSltWte
cLQMvXZqf/brB/ndV7qTgrVOStJMoEHjN0XM1JnOcFD80R0qBw8jjOo6ssv2fk36bTXFq/AUgaJM
R9cFMqijpzcuH1AIPSs5kAOfWh3qC1lFdV9HHeOWhmUyxsREFknJYpUxNnAMShBa8BTT6NiZ0+A+
F3nKX+dvIrt3/Y00IfqX8ayW6IZFXoJpw6HqK3qbgmoJJRQ6eiFV/mKzUR3Oy9yN1BuZwnHA6tRO
1xqBFAyTz+0QPZO1c8+L2FfL0k1i6YQ3HL0/cTCpNcW1jn0jbXqXrdF1OAHyboqu0nk8AExVotFu
FDUIes7h9CjO8J+zuZWYelSqjUEwV0dA6Tn+1CcNDITEO6/U7rptpAi+Vo9F0Y4dIKR7bfazERe5
vpQMesgUEdZtNKs+XEYoMtQY4WfDda2bV6pmP57XhH/mQ4A0DA0MIBaYu0RM+0hXlZr22J6yiP4q
wLMFg3B1JIpjFUMPhXZFSu2FZ3POi933rY1cITBbXam2pIa1c3deUQwBp/yRYaak8pIglpx6+2v5
pqRoFKWWDLUNR6Zdjhj1gPZL9/9R5NmtIGx0EqyC5gsrlBE68RwHbzMJPcOPv3H2G00W7mUqCeZh
pfVahRNkZUZ2NOrSnTEJlGZ/n9+mfSkcCRvA2wTsFO+9qVXBGD4YgOSK+5Pa3sal11KJAe7GB+NN
BHe1jcNOoF+rSQw7N8erxH4IU7yPtIdkDqxilZzI+177JopruxE1JtZSrTm06YoBNm7dpkP31/kF
42b7wZ0YNYhmGmiSEmvvq27la6ZhlEgvVzeNnjUVryO0dQ6qJKzu6rIRJPhPvRDg4zMIMta7RXvM
bFk6g2/tR00MWwfDCeZrRLSBqSRWkiTwmTJxrMN4x8uVC0ZTdL86cfit9CnuvfOLt6/Tm0j+983+
xFbURCHFaZS3p5pd6JHk3bBrzezt+8L+54CEaKaJfz8nL5Y2X7Zxd1kmS3BejV2L3ogRtmZgrZEU
FVbOXBdPKVIcrp+KoXF0u3en9v68sP1r30aaENvsUoshDRd6PEr+l6Nm8dLn7lShvjDKbvD79v22
hEKIK4ZimVpwiHlmGT+wcryf8jxy7Zm5bJl/nFdNtl1CiBsbpBimFZrZ1m1Nn/rqklqSrdoXYWuW
YaqABBQn//p1IkY14hbb1ZcZ5oR6s3JQJJNczXelWNSixGDIHohzfo1uzXqqdDjKO4wj1S9mc6+r
388v1q7vvMkQp/oA3aEYyggZpTm56Tpds6iQhAS+t0JEAI0E2CxUmxqY7hP2Q62YEYLuFvASF1qF
XvXOu0FlVUpuuGNiGkQYtmEZ/H8Eg15HAoT9ONQ88GZg6N1yDPV6IKkTySpJexmld5IEY7aNylJY
ixqueT2iSaoOonvjMvV61CY6Tzm096UL6lE0kCONcZABh8vUFFZzyZtsMhRb88bo0tBv+6V0amCG
GzI5/Dvirr0t54fOwGgMS3VC2xnQjP2+eamzq8K8s3Nfpc/t7IfSq/Fes+1mVT/0CBpd1qVlCoGw
w9FRfe0yDcK/6Cf0I7rqFXAbj/ZR1pe442HvZApvp85qtdUqIuSMw/CiUxPMaIYmDEdPJMeubDX5
qbk5opIuQatGDkGc3yK5ME/swKF/pa9d/oPP7ZpwFLIFmRI74Yt4QS+0oAzsh+oz72roD9PlHxQc
360eX92NUqjMUZLGUKpIZ2dIyGUajZIb+N7z/Z0M7g4bGe2qxCv9xyqQL0A7W3SRHXRnCZAMgUlI
3+4715d38oQoMlVxp2gMUaT3+Psi8wEg6iZu69OgCqJABs+3c+a/EyeEElOrF6Xr4c2DeZll10sT
GPND2Nyv0em34/w7QULYMJNmnRqo5oFz3rPH0LeLUHIo7s0Jb2WIZ0maLdlcJLCHzk8/9afmovvJ
2WV540K64uoXZ9L0jsSBX285G/PQ49UIQQiveTYog5W/ita31d+//b3TSogRkwb4RGZDhJZan0lW
nmIWuj0dfr8n7p0YIULgDjDSlWKDtC49ahnIctPyx3kb2JsheydDiA64+7MpHyGDE9USpzqgEBKY
buLbQX7LwDvMUaE58lPUu5qveGDTkgEp79w33v0EIWbQOStztcJqrvEDTe5U43heR9kx8lpu3VgE
JgBW1mXQkXcmIfkW9C+YQvGYm5w4IEl6iB7jJ4lMSdAQu6FIYozWFEPmHBQ3xEuD2go4fVHtVF5x
Gz9JB2olx8lrtn6jZGKyuJlLrOJkfVbCyjPK9KgvpmuWxgNZC8c2wucWM2zn9Tx/9SCvrXUbqUad
RTlbEayU6tqiF+n6YPCh70Viprs+TUAuSywKVjcxtdQTtSAJDyMtLZ6KefJKWj+Mae6e10YmRjhZ
ookqtRLFPONXHZomuzYitOzUseT2ux8VN+oIJwoNNZpohKsDMJ4C0DignLJO9Fb/bF+0nDThi6x9
d/dQ2UgUDpUl6ddlzqBZA8JtlXZeG9/q1skA73BTyyhu9/oXNLqRJpwsNI0WnY2QNgftFXUB83Jg
l3FgeiunQftcBcoX60Y2+vXqUh8uOm9SRS40GuU1QQWe9+okR47zMh3iAKTtB+Nh+KEGIT9u/Pww
/AFU8FZbkSENgGHjnEzQNh+OtXIihl8uq2u3NwTMB//JQEVWNN0c9BKDqrzmeqsZt5T8PcuYUXaj
8WYVeWDbePQIitqkR33E04qvEVo4zfTTf9NBOHHsMlwbO4YOa/1p0R8jvXMK0MqcFyJzMSYcKnFa
9b2tQI30NF/FADjWJ5d++gcmtP6ZP5EvssYjSfBgQvCYVKBOEB48SgAk0lOdX0zDz/NafdgbYPtg
4AUJVBOz8Cg9vN8blsexWatT6reWHihadDFT7XdDoCBCXDd76ftpXlK/X0y/BJJWq97qUn73D+lt
QYqwVlnaJsgNzJgYeh49jndNv9R/c7TryJOFhQ/bIogSYm2a5TPNW4gq9Z/ZcKuz78n8fH5b+K99
F3gEEUJwNcYiGjoT22I06afZtK8rc/mkZu1feAhJ5hll2giRNSxDGxg4EFXTn2XyZai+GLLuNokI
seE4GZRhXmIs2NJOVwC+DQpmBiX77R6F94smdsGM2rQWNISh6e1DAxBr9lTS4Py+fAwCggzhnq4z
IyZDAVXQaHFcwAABmh37ZiIgBWEo9ZIn5dTJznYeH88YAxXiJ82A+zCN2CFeuSn8AnD7IDg7NBwW
KSgPCua6ZWN6Hw53QU0xLJhK1rAcS6n2QIGIzc4Zk+V+TtaLadWeNZN8Ob+uu2GIUWLbJiHkA3ow
UDlHykqS+nHvR91tpf/uu4frwwxTM5C3Uz+AqFWzrnf1oqU+JiMMd0Ky1V1jQiSRbl8L4I8A7wss
Ia9phs1BZyY1SsiAT/HbijgkMd3WliFj77oSexMhbExaa1UXEtgfy/H6rcm3MWVPiTZI4o9MDP/7
RhPCIo2kLTTRlrskuzHCO02WRZKJ4CFwI6KwG3VqdIjoWO2oBZ7uyD9T8nTesGRShFhNMNlm2yoM
OYuv5+V7nR+lbHYyEUKsLrOmsM0Migxz7RlG66Lz1Z1CWap090jY7LwYp6NBsdYFmtT1dTkFdWKD
+y2wc9lsp0QdMVhHa8p0Uqk4SNXQtQFn3+qVH5NSUhqS+IoYrDXGtL5QoE6v/Sw15sSzDDJHJkEI
1UYH7qY5xr6U2uphIMy3ut8mW3kNK7+8UYzMWWOxqedK5ONNqT5l/THO/ut+CB5vq3XdrxbUAIvB
OtxU9O+1knRz7J9qFjVUNPNTlNMFL0FreEN6BTL4TELmJ/eFCx4I3rbK8bnTe+OL8ekP/HIjUXAa
poQ0CnVY2TLql5S1F83QuFNcfj4vZvcc24gRnKaKsT+xgXOFsZNmnNb0lsbPTX+fLYvkeSCRJMKA
q2o12GMPhVJ6Na2Hkg0uRcdxGt2HYSK7hez66JtaIkZSRfWoaMPX/epP6Px6AqnrcrfcdR7hKbUT
eiOVq1BmibsOtZEqONTUW0td1FjMYTWu2w6vfp0czu+XTDHhqpOHQ56PAxTLqu99dl32AXjVJTu1
L4OnU3VL1T7AcmazwoCqocCh2jk5sDLjfQNl4madFAPqQ4Mnjw/WmyjBdxsDPOfFGgGseGTqIcmK
0s1oPLjWEkZeX+Wo0qTjgMSa3TlkiONDHCcyuOmPqRP+I9A9hY4zQ6cfALUAdTpr6WLy62P3TN06
SB/xOP4RJU74yB28AEVf1TtJK1nnj1OUr4JtvC51lVgfxjdjtSjXNksyv1KpOy1x6SjA8u5J/tVs
kTktw8u87b+yvv7KRlkHyu4m4zb5f7KF+JLUVAcYIFZeM9nBKEzdUbPhqKbjy3mD5d/5cDffyBEC
TN8VRW8Acc5PFnazjLnpxH0+gigtu4tpd60t9gkUVpLgyT8qCuWZS7Q8MeDKWjwWba5OlcWSEfM1
oCOcVCeryHNSd5eMLI/5UHhDnn5NxvCLidF077yye1eQrVxhUe1+CZswhlyjQPp30Mpjaa1OQfPA
UhbZvMG+MNMw0NxuAz9XCAUzC+3JnOCmjdUzt6mrr8gKP9RZcWx6RWqre+kDTbVtGweghv5v/vfN
ks7K/6lWWIA9LNjXSIlvE824i5TIVWhKnGw1brq191Y081q5IXGWveNDIxrnfbQZRcx4L1+bFcOe
UzgpmHdelKn+2o/Ae2nyb1ET+6SQvPn3IvlGmjjFNNetDtozSFuqOzV+XqWcRXxzPljomzri4FLd
dB3aUCFAu8X8O0/Wqn6R/2+BE37Yur/fc4Zos9VJOJ3aLJ8yrdZTn8xoX59Zi8c5OlMl+7QXV7ZS
BKskhoqkXAIp3fBN0QoQPftEezzvZvsyTLR1UwZ0GnGAZLIq0H3bBh7DS+sYmHMc/opTWcl772jS
yJsQwZczo6/UymSpP2mLF3WNPxfWMYtnDGfpP3Ud+LNR5ibrcA/QGsn1Zdf6qIpIwgFqPsxZqGmf
s4HgMZ6U/bEOFacl2n8UwYPLxp1ZhaIP7rp4iQ/UiSKvDv8+v0f8Ax8MfKODEIJpqkVIWUBAX92W
+X1a/FVr9zPw0c+L2TWFjRhhl2ar0sp6gLk1+SOz7qvsa5VJDpOPzQ/ccTYyhNCzaqZaJRbFOykL
EhOzoewY+SAVHZweA9i3KxqEh+N5tXavBhuZ4rxEl2qaWnU8H7PcFeRznX5eUbRKoy9YUkdBWxUo
VJy8HyXLuW95SHQjwCPJJE4gzmDE0osSnkWV8T7pM5c2stKNTAT/+8byzDwuxnmFiLnN6xukijGP
rGqNd34B980PI2YGQbvbh+EPxchDC4cZkgHJBHB5nSh27uL0B0QRXrw/pyntfru5kpsJ/sNgG+6T
H2YX7DbOV1ZYeOvWreWRuAdda+ngET+5rW5L8nX7BqIxHeTLEPeh838w1zGylxAxAi2WZoXZSUpv
TaL0blUrqVuy+mlk2jdgMR9m+/exEbmuOma9bdViNi4E7zfRqkMyDkmP4AhApNXjlb/kMLoqunOA
eit5fe/6+EaYYDHRGs1dtLQIJfbtPAap/ZgZh/Pm8rEPV1CI/4aNVcbxmGlL1eHYWtz6hF7ck6G6
o2sfDLd/knr37um/0UiIvjgga4zrcGk+itHA/u7LUwJkNdUDte7k2F4nK0bvB7GNSCEeh329pjVg
7/38xMfbGyTl8fpebnXnnxexlCJRtmtCZCb5vJAK3cb+ircbIBSv0uG7Ell/kCXbGqIQm2M97fqV
r2RmviyIxdbzecPYjSNvyyaS0KtN20WqAi0s6yqh93lzmBLdMSvZ/fpjU9B7AxR7mdeyXLN+hqD0
1AeTnxxVVwFLLHD3XHBIVU54hRcLuNUnwO+1bvSoTY5muOeV3X02bZQVbohR2dh5XWIxeZarO2QH
3kdLj7LE9r/Yoo5aA9q2mSniUJYYSBrIhOgRV87g16cBuCzmaW5djklQ3tveb9Pgvi7um0BBsVZR
TXRxo0DEilvwF2vLdZH459du39zfRAgRsQvLeIwU6BQl1yMrHZU9WPP38zL+ZeEYAzgjFs82BWsH
YVkUga4PtzavfMXCzQHLSE9LoPn0sjzIyusyeWJ7x8yqabbDJvWVo3UAS8FF5M+pS77+w4NIU1fG
fiuVKDwzM63vy9ao+cHyD69p7OGm5c0uR+zBU+J0fkV3LyP6rwUVmzusNq1zIAHgMmLcKsyLZY2z
++Hj7fuCVVhL1KQxV4ez9QDHhmjOkjzoqqyLSiZHOCJJTduw4YZRZl/j5a+kP2T9KZ2+nF8tmRTh
kGxNcC3V3ByqpnfoWjuApbDHa2v+3V7PV3d9WzX+OzaH8bzOiQF8MRhBeQPwrVW7VmVYObvuahCK
1jbV1pEmei/C6NahWMGs6JPWB/YbWa4VRXKH312tjQjhAFwWY1DMENF0ItopmSavMWOXKd2xCgtJ
8NmtT6A55Zc6QmCYVGst4Dr89EiOzVc18/jBod6qgfbNvIw+KycpTJNEPfFkTDBjsiYzRFYFWMtY
YCqnNn0xZfVcvhEf3pFvmonnYm/WM+bKsFFW/rPX/raTT4R+Iu1DLev8lViELpwRyC5PgMnBdpUk
u9Ly+pCiiJjFMuRDmT5CREgUzB/EOfQpqsqNyU3FcApGjrLmztS+nPdXmSwhKthq2MUqwxYV09fK
fCH9oYiYM4ahy9bJOS9LZg5CbChVc05RS4Y5rG5ogrm29HX6rS2fzovZv6hv7EGIDdNax2rZQk56
Gq/qoDisBw4WqToc7FAii2/5R9vTTeCHWBoihaDTmDN7Snr0EqiNecgq48ECDoWvs/6uY41jmmAg
7NJFcU023I+2CQRLJHvn34f35eHQePsZgsq9medKXuJnKMcBnCMYTX79lzit6szL68nIe6rRNyZ7
0u77xJtkbmCbQJyboQnM6xHpgMalaJ/WawQxWcZw/8zf6CcEyrmiRhG2uJ3ZsTN6s2cCfMucHNr6
5fMCnOnpWMXB+a3lnzy3s0K87Oc4U8ASjKiy5A+hlblx0V/paXZTGM9IG1yyhUkk8k06I/H1Pb9Z
yqIGBpxmoBJOyYVegm7EtZeveSQ5c3bvM29LKQ5ipBGKuUuHDTOnEM011V3BZASEkqV7hQbYKNIm
GelWC0vXZzRQi87v9T4AyqljrvMj7Xp3yWvJvUNihq8GtBEZIU1axiG0YknprCE6yeL7TNbouR8s
f9n66xG7ETIv5lTkXK/Yam74DnWAvh2mU6HqhUNMTJmeN8GPIxLv3fr17xuBKlqY54J3ynV/L5ip
Mo4cTid+HplrOv+Yvf6QyGKabCnFWNKixWGYsZQz2DiblzB+4FQA5zWTyRCiRtH3DVV4b+aYd6sz
xAW0sRhxqmiM/P8mSggdpZLPPeGblhmjkwPVRQM+t/5HlbaNVwnRopmz3Ix4gKqK0GHlvRqjWmr8
ncjG0D7Carw3CbG1qG6KIqmBq+uvjWcdwHUP2P/OcIfa6f30CGgsWRWY//IzUUms6rX5EPUJKM1Q
+v6HeIIclAOIJyRhSeJbr8mPjalrKkjZJwa9ZpU6VvqyUobkKBKygMnKPp83CUmgFVuOYmuuVarA
rab51qi/jP1PIw2dSJN1gEpC7QeWwAggDkYFOajh++EagrFllYUISawVAbeGKFcjc+G66NGnWsGw
T2gdgQv/sBDqzVZyFY3qRabYwTJ0h2QmHqZ3A7YYx7RUL/rha1xqV5piuUpTnc6vskx7IY7grmcZ
ygDDIfElMT5r5bfz3/+XFw2m7S0bFXzAW7+/ehjLxFIK5ie/zt2xdkzMlyR+0jiF7YC4QQ0ingXz
ZIOnrwb/0SHexAoBZSA0I3YFsTwzG7uN294toP9ZvTIYj8ttcYpw1ZwuKUWmNvHMh0Fy59yPnW/y
hVATzSsAXEfINzP7XomIo4ZAIkF3xvnllYgRm7F6mo+0YhADfCfilCtyO8hAgpGaPpwX9C+Xu18K
iZ1YdtVmS19A0vrDOjSRs16aXso8/ZEdOIA9+7LIYppMN36r3wQb8NXnQMBAi5StKUFIVT8xZq+o
ZDSy+3HmTTHhIZcyAiS8FP1ssXXbju5Uzq6aPLRpJtmq3fYkUDH/nydY3BU3+thpPeJlyvfqqbjk
45TUr29jr36pUjDXO9WJozDrkTNJUuu7wccE2J9uo/HjA7pGO8WTzXK4uF3dqrgk0Pzif0i7suW4
cR36RarSRkp61dKrt9iJneRFlWWifZeo5evv4czcaYVWmhXn2VV9DBAAIRA4YJhUbSvPTvEFLutG
3Ty2FZxwbGmEF4OcF1DjkX9blZjm+lAl7yXmyH/llX+vUIRTszKdlgYBynzC/kZQT2K19TcCFgD1
EHoyDb4ej+P3+QpNOLqUgi0x4+l4FeQ3zRfrEB6LU+hHN/O3/JnvbFb85oDWMtknlUyX/O8rk9Hw
ETpSBx/JSZJ7cUV3lPSuQWW7h2UwwiWQZLZGcw0wTfchLQ9NdygyWTPipputVCjcA71WLHrLrbC1
bWR59vdIR6Yctmfs6JV52ualtsISgj/JaJGgMMiD/xxgPPvBOBRe+H7+/g9Xctd51dfr9ihDFMJ9
3VrOMCSQLm7vs/b93Oz/6PfFNURLmk2ZUUIiu08CrJS7s2Imm76RyECEkv0Eks6iM4HBdr3uaiBr
mF4yb0CL0QksLPum85J72T29nR5cjooI0aJh5lTkGfw4eh4DENDhC36X4L3KxpSEa+5ar/Q0SU+Y
xNrFfrt6Cdu+UCFn2HzNx8RVm3eh7AtAYu1ECBjjgPGbSUERkhofsU6x0OJDQv7qWtly8s2EfKU+
IUAssWUUhEKWGLGdOu6cB22Te4bziEcnmVvxs7gSc4kQJsaEzrTkpcHYOubYJcZZa3PHNz7PO2wp
uZc9L8p0KEQM07RMNliAm53lL1ByujlGg5OUgDHCOVx3r+27eaVHIWJ0Ux9O2t/+e7N8Y74edJ+x
G8FvHNe6VVGWxOr1l/KD9F1O5nJC2FDafs57BSKa+/FZD6BQb34gt1gAgV6k4qviy7jqJbZPebPc
6kLB7PxYsxlxaonI0amng12Xz+Cx2En0uW0qtsmJqjAfJmb9Y01aTVNLtJ67/zz/WeggRD1kAUds
fvsmj0Z7sKnbREfvt+AFRF0iHRQOQIsKd8rDd2TM3agrZb06PAK+coAVjuAAaFELS82q0HvhgErY
BJlNcpvPLqf5qPey0LhpGyswwfxjvU+bDHu+g3ZEDVXXj51qvaUhZwUhWH2SZWQ0K7zPMSyxVf2k
vC+lfA0ynQkmHiqMlAnHmPEQ3D3ybgTTDe+7Y3oyPl23um2NEVC32zrfSiUcj6FEzM6bgtfEDnV1
1mQBabvSZ10AhCMxtCyhug6AqKSYq0Q0bzB+Swfs6MvDY9fnXlNqz9PcYLsjBZu2TU6W1R7bcE7c
WKc3Ttam/nWZNx169S8JR8jabBwsmuEZRWu8BhMXOanc1Joln7ObsXgFI5ziOFOMyumAiZ3ZncBK
biau3h0WGVu35AjFwhl2ieWd0kPDozO+K3P00BhvyqkvooilsigxstlwIMqI3YqV8WKot5H55Y9O
RayTxXOihoOZo7ZuHyz9npBdMj/+GYTwARSGTZw3FTS1mM9KVO/LQjnNbSbLpWUHwv++ujC0YVlI
O0KSUjkp1YslawHn9vk6pP7nUmJlzMS3KcU7Kp7myK5TPjJsSJw/pkxBGD8YRNZNys30GpoQISy9
bMqcAI0/r6PSBkoVftPKAoVMaUKcGLqGWSYFjD15cfquG35cP3uJN+qC0zsKSokLxl/wlt77Clop
GyXcLxM9zssicXz+r17TmOD4Wm6VoaUBqtYe9eF96Nyy6V0xfR6o5PNDEsjERumEOT3SY9gzGXct
KY4jvtdYsb+uuO2DwRsFBuJUDZNiP1tzrOVoexl5WlJ3foMxU/b1OsC2FBcAnhet3KVw7DilGTIE
o/nYLG7ff1lkdSSZDILjl+iCGrsUEFONkvGusiW36LZxXUQQPL5oI03tI+jIrhJ/dj6y4Rlryvwh
9K+rSoYjJG2aYzRqqkCOUBu+zEb7Al6bHRq5UO+331+Hkp0K/1dWp9LpBqsbBqjMsF19PNhqDMq5
3XUQ2bkITp/aRZ+PHUDwKaZYd6VsCaVMCMHpFxP7umy0gQdDa7jjwtfG5CASuC6E7FAEdw/HhhHW
wQtVnW9VdnX1OZue+kEylCPRlTiWVQ2hohYxdKWx5dCONigU8+N1SWQQgqs7GPlRRvq3q1f3eo3t
ltLYKFGWIzg70ZapZTmkIAWo6TDB2yeuSb9ayd11UWQ4gscXGLtNygWijFXuqfNXffH6FNuVwP50
HYif7utg/5/rO1ynKz8xnbxx2hoChbG9mzF9oPfWodfLXTXHX5Q2ckvMd/SjrOtNYtmOEAlyO4lU
tQfsMJ+o+rxgw3D47bpk22nGRTKu4pVk2jAYUz/ArvU6c8N+3s0xdVFcdeeiOOjL5Da2RJeb9se5
pvHkZThU3E/eKbVK2oYXqJWnCaANKk1vkOmCINYES6Ou+gjjL4GZ1zuy3M3mnV19TovYHbLPk2zS
USKPWB0MU2XOnQXhWbHvE6a6jfX5ujibVrASR/AmzTb+ndxQ0g+0uqmw7tZkMgvffplfoQi+hG5U
NTJNfFX/vy/ZTl0rwPcaGIbiRr5gd/Pzd4UnuJTed0vl8MbkKihRMUBRCVvnVD/zsXXWu65A2QkJ
boRmBr0fHdiDjgZBTWHnqpNtQ5GqT/CjWiejGs3AqEbqg3DyFFnssNBxZ5r0PC7Mixww7y7TkWJY
JGvMOxUPFtfF3AxSK40K96yphwOW9OBfwOaSIMfQsK1iP+YY7kJbdatw+ey088FKqKT4sxmEV7Di
9Wt34ITgsP341LCbBmNS+qdcVi7ZRgGpEgWrvq2K1KfYqLbMFkNBMCvPdrWv2yen/8pSSQX8F8d4
gRGEaVu1RSDkldyjjcWzywHPdPM9Hz+oMQI5yJj3t5s97QuemFa0hdKMJpRXJp+j+FiqhjtYN3Z6
dLrzVKZuXLxYI/OSXNbxs/1sfUEWCwrK2Dr61CEM09tlZ+20g+Kpx9zFrBT6DmAn/nXj3PbB/wQV
iwtUC7OO8Lr/2CknvRiOY6lKvmEkJiLWFqb4/xJl9bcxO5rsGCaVa2SyVHA7HmNqWQddGcVuBuHK
dGar1hiPXEr+sa3Gc59i9qErJRqTwQgRJbYYi2pswAoy3XlsC2On5dTv6Pzh+sH8whAu4ghhQ69T
naUjcOrxXB7BDYK+epBxVKCR9f7uQdnJWvR+YfUXSMHLzL6CFUS4Ms09p7ObDljc0vmjr/vzoZH5
2GaGY1/ABBfriVU6ZYfjwhZftyX3UfeYDm6qBdgI4mXh++vqlJyamMBnXauEC79Gk+hWWfw0fNFk
pcBfBKn/JBKpFZbEUKycZxzoNiTfTA+vtnv7hrU7vh0x2Um362777gVPSEDqfppY2ACvIa72kQ/D
LogWxoJFsSrKRLpb7qkks5dBCtlIXse6aRcwShI/5v1DubylqHIxCjGhnzJT6dG8iYR+VvZp3z0N
s3FS9VlyN25ag4OXF5s6BMyQghhVVZN8HAAzzIOb5M8pVlgWZi65+LcNYgXDtblK4h2siLFnnlK3
aC7XsKxMwbwFFjs3R4rNILJHpc2zWaFxoVdobZJopRUDrSljN9L/agf/DT60AhAiXzfwr0eev6fz
g4N9hkWSu4n9+GcgQtgzWVOz0uJHs5Ag6YyDU9i7rH/T/N1KFiHUJW0SgrwVMHGvBnPS3YdGLfGV
zXtvBSEEuFI1B2qpXBLweNg4eqrgO5jupAtpJAcvvpHarE+tGNtTgqatd3NJ7urUkNzhEocRV1rS
zlrqhk87l+09Y9+wXtJUZXmyDEMIZ9SOm8jhY2usP+Vo6chOmXm8blzceF7VCy5HQgW/n7VYt2es
CQ+q/ouq3jpW5tURFtX3GnrE/8xbKD+1lTtGil1mOZ9pXtgTC117/LgQCYQswIhU+UWrT2PCk8V2
NwScHzDeTZE77PhUTuQXL9e1J4UTAkBT6hVt8MwbVLGXPMae5hb7IXWTBKtN8yD/8KbkdHVcQizQ
hzwrGKcOUBS6y5m2A3+I5BtU4qRUiAOLXcIgWtyhhvkt1jNXaXO3Cd8tsg/RbeMmNhZPUwdUUkJ1
j/ULSohgbg102p1UlXl9F97Q7E29odiA9X8YwYdCczb0UuMwZufxleNp7rZo1xxkbdgyeQRPYqai
9VjAiJijvUuH2C3YPpP1JMkwBA/qm7RI1VzH8bfEnfTWz/XbRjZ9s/1GvlIZ/y9WfhqiTLhg7h29
d8RFv3f8ng+6dbfJB7BimQ521+iu6kb+mwanHQdsOhTUYqZIKxYW7UDGCMJN9odp8Umqec5fVdlL
7Hszy77AiHmvooTjPFHA6FbfeKyfXNYoXseseydePi0kOZezlNOEH8zrMPufbGIiPIDUTwsngJYf
Ry/cG+g6cDvF5awm1W540TEyKXvB3LaVC6Rg+CCP6Ma8B+RcGG6iK0/jAnEH1OSux0CZPgW7t6Ic
AwKViccmxygORV5+K3MNLFYzPtLaOvK0qnLcpbI+XIeViSe4glUYJiqnEE8J41PHTNcMzSNVTYm1
bN+PFy0KvmDWVj80FnwhrSIvmgKw9vvd+AJOPTOjEqzNTkrO/U0p1SimNoToTkFt1o4N2ssjq7aD
kaXhoY9pA66CwtpZzqjvl1Av9v2o0ZsF7W7u3KrRLuu0xGdlhebOQW1dVsayQviWrtf/l3AlWC2d
MCKH/8tybk3wP6jvkFZdP84tPa8hhNSQJHYP6mtAjNNndX4fhb3fkneL/SFGofo6lEQaMTmswULg
FAafFqpvw2pXzHeN7GFUIo2YHCoDGNzHFNI0rRGk/cfQ+Z5Fpcsotp4TSSVw675eaY4Kfm5FEZ5e
OK9zNH3NQu12ZuAx7PO9QpLn64rbJLpCP6AOGjyQTelip0epKnGbhSouBu0wJnhDmN1S3bEKxZHF
G5V3cXbuNFlVZCt0rkG5/KvbqGIzpmMYQKv5kDl+Zkik2opf698XnI6vOHfAgY/4ZWu43yb6Tu2b
Hix8lnVaysl2s3HKPGwRLCTuvnlw4OuydZOCiVFMVZndmFThyyxi/btNz6Qvd0Z+Z2kv109t09xX
MIL+uqrUnDAGzJD+GOcB3133Wljur4MIhwQZDIJuPeKgfID7W3z/K+a6JM3YlCC0PKfKTTxKPlME
Xb36fUEIkJy0aZzWJeLve1M5quV9Zh7U8DcHX17BCLaQd+HYxklbooOldSvlKe/uolQ28LWpK10F
aRvivKMSIdRlaa1VdClKpFemu8SZX0l3moul0n8EuWCIMS4y8rbA0rcSnKaTr3tZkO7a87Dr8FFS
ox9f1gUt2NgrOCGXr02tLtoRcE7R+cWyX5oE264P121s0wZWMgmBjha0TYoEIE31kNO9HaJ/Md6b
2pfrMEI8eCWLkM+ERDEHYqdlkNXJoSgzDJyPRywQ82Jafhsb5VBZ0e46pEx9Qi6jpVlKQVVcBlN0
Y1WFn9FjMcl2gstA+N9XcZRWsRKaIK8IusI8zI0eLOqnYfx+XRKp4QmOWjqmYjcEoowe3xbKWdMU
z/YZFq5WfrmXUdLIhBIc1laXSacUQtXOF956YHyPZN91EncVv4fjaNZrcOWXge6YLnJBv8ebkERr
whPzK5sTQsI0h2ZScv9pfT5C03nhMT/j0wAaayReJNGYyCOmzIsZEhMaizEahBKcg+q/rCNUhiGE
A4WNWZ/YiHBN0aG+q6uJN+rLsxmxt1w7l5AgcobhaIjeKzibCkxyieaOmXRiRiaLEA5YZxc2jSBL
v0vnXY1np3hXnpd39lP/Q9/pLnbqebI2AEmks4R4gJS3XNgAc2ARJiHZo2Vgc3ZXg3NWYgzcPVaf
paLdiWvi8qluMBEBY6g63atAd5GFj5o2Hatw33WS4q9MkUJksGB3Nau5UNYhi06pelQUiTnIIIRo
wMapqfoQEKSuQUaNCvb35Te5qV6pjF8fqzDqZJa52BZUhtEzovopw0bY33xWeIUhhAMdrzFKjUZB
tPCB0wUtaVb4Ek+Ss99WlmFaKLeolikm80tds8UcSpwH1hyOy+BP1TnH2MP10CZDEU49tMtpWgy4
j73cluZ9YR+TWvJCth2gL4KIp17l7WBxbY3KQ1Z8qmXEgdtOcvl94cRN+EeW9FDURAq/mN5PDvo6
DA+T7DaRrS2RqUs4ebxut9SJoa52frDiwInurSW4fiISdYld2vFS1PFYQ5yyqdACFu5n/TeHkv61
3/80Zgjxn0xLVxcEJ9JE7/XpbhpuEu3DdSnEcb9XGEI2iHGkcsAHG07l4xjU3/m1WfrTwfHqH8O3
4thj3i9SvFCiPIktiGTLkx4V4Rxyz1TVYzHet/3DkjmeEbdutPzeaNcrCYVbYKLtDGJEHJRVfFKi
M5aDuWktwfhFvnY5Km6Qq3BG42EcjQQGl2t+88xpbhukazYD4TIL6sd2b0s0uG1++O5Bjcsklkhr
zqwsLawYn1iL/agVP0qkINctY/vyvAAIakO006ZG7+BCNnVHjG8YMfGXQtuDIEAiiwxKUF7UtbE5
op8myPBonvbUZdNXUmNmQLZxXexD+dcWLkIJYVRxmjwE+SJuNgxj9kc8Np2Mu+LYPcyHSsL4KZb/
X2EJ8RR7iOrCSCAVeTLAu7IcDKxoPmVe+kPb80HaOGhUt5CVef5u43qdi1xEFMJsTke7nibAJs/J
I2fXyB55rtUeyh/0hh3aoH3mO4yTHfHHF9m7Go+r18CFuDukeYrBNVhlE5nfKkVtXHtGLllGUeEp
Vg3KvYlh14ozRU9dWck2QPzCC/8vOwZbfvZCy6wVUBkCfvo2BtUjtmR5yd5+GvyBB7KdzAe5Xf5a
WvQo/gw3WRmJHRtwcQdCoqxxs5p51iCrplx3dVsVQjQ2CVSt2vVgn8wOzXTKf7M1RjBU2OXPYpSR
HYexxp0C8/lKZx3xFPFc6tbvFVhfwQgBpaOxocUN9wfQDOgtOyjMONqEnqeQSMLx9YBiiyyXtGji
TM2hMaI/EusTTT+o8adCyryyfYtdzE2IJtPINMMeIZGDTyZO2eB2t7HfH8ozua2OGJUHpRO4Znz9
TZ8AF1wxsqRICooG4hXYqWNUu2p4zzpTEr9kxi3EkbTsorrDTHxA1Xcs+UTtLxmV9LnL9CdEi1Rx
oihHa3agpj9s9ZZM95nVuq15IqA4+pPbzBa5KkE5RhqtBpRmh3hS9ulieJH+bdGfruNsR32sucGH
gG2bmvhkAYbz3Jgqbnog/kwOFvhMv0YfTNQhtJPh5YEzuuBdlFnEdhq3ghVixKwUNA9LwPJmft4g
2NwSC+38nT/9qF3O8OU8pIori4CboWkFK4SOWVWoDop4nKByV5GvliHrWt68UFYAQtAY1Vgv02xA
7Nv3x+zUH9Dmu1MPncTYZXIIGYgyOPiOywHThXdD8hzTl+tmsf37WHCKeIb3Hl2wdL0x0EoVw5mS
sPZsu0UbUiYZJBN7aP6Jr6D9/hdD/CBxQABe6WWFjPCb9hEjxKAXyM8EvTRYiB4Gyu66RL8w9Auc
cPnlc4aEcAJc+5H5c2AdUt8J8GrxYrrdDfLg2/jz26ztAikYeT7GekUUQBb0bhgOC+jarwu1eW+s
VCiYszYn7WSBVy2w00PH7tUGGymy82Q9X4eRWIMhGLUyWOaQJ4CJJi1olOEhJfbxOoTUGgSLrnqG
LYUh/+q5520n2ouCnQPU1Tz7MB9+s3n3lekJF2FqMLMfO2QQtfMh6my3Mg3JychUJlx580gKHave
4KD5QbNfxuXrdX3JTl647ap5VKa+we+XNHGj8K9Yw8w1OMVlXOmbt+rKwoRAUBb6PBg9cLDlcYBx
hQW+rSIQS4227MrbzoYvWCKdPaYXSz3UYGboP8pv6qPhpzvrri5c5dbc0bPiv+n5agUohISGLnPK
QgjXdh9njXladIuSj3f9pCQaFEntjchIl96CYRf5idIbq9yHhcR5JMZgCmEgsxozs2ZAOM0xbQKl
YoFGNHe2Pl0XRXpCQiDQx7nUCFb/BeZtfcO7LFPfesSazcbHM88Oy/hk32cSNzKFqGBr7Vg1Kg9w
neqPVNnF4SJRngxCiAVmPDuNgjVhQVScVFM5GHYiKVTKLECIBazu//2IDzEEXGq5S7R3yxhcP5tt
EMz7mATL8LBY7eePIjYo06gP+LYrE+OdDb5ns49vCvVNr4nG/2Ec8YuVzjm1sgGRM8GaIBDx0w92
KTmQ7asArRlEJWjJ0cUGCaNznL434jKYs9ir9fE2TXU0Qdsf+ioO1EH/vIAwp1STOxoZiktstjNJ
Kmta3sz1V/+EYBaJM9GFkAQJap+c7WzwRjp49ZQHehL5CT44rx/fpguv4AQbCQvdSFDxx3NTnnpF
9qB0oV/WnpJ/+TMc4d7QoySsEsJfNe3G2NvKmOz0kOq+YzmOS1goSfI2rXIllmCVVjckGLWHWGQZ
y89LHpN3U5EVLta8TZIbV2Y24gtnVar2FJUwGyt2NQwMRqdY8xIP5KyYF1RS6beExEIs8fawSrPo
S6jS6sevVprummzM3KH4HHZZ0LbWWxz8okrxzTOLO4W1IVSZmz9od492P7dPvl23DplIwkVSKTSm
mcox7MdyfJ5nvEmD5boe3DjS/etY0vMSLpPBCs3a4GDJM5/vbG7BoPdp+Bgf9DO4Et5UHl6pj1vq
quA9YgSqmunflviSZtgwaL0jWuH2RPaIK3Zz/pNcrpCEyBEnStI4KuywKcaP1jxUe2c2sZmEMfuG
xgm7MW14nWZU3XMY6pmn1WmFSY9i2hnFkHidEjau0+Vk94f6FkJMWYR2OoOOAgxKw7OBN5NoXwfL
aQp6lHat79fRNm9Vk2/FxHpMi4oPJlXi9KPOm3YGLUk9bMRAP50l438XyX3/VfUFRTAhrUuWuefR
bPTi99rDfJr85abcRUH7YvYYL9N37SN4SMHHeF26X9juBViwpkGbtEJvIV7zg7MJameU0U4Vc3UX
/Zi+bP3MdhS9oAkW1WhGaBCM0GCbw27AWkD7GOqH6xLJIATjAIuwk6m8f0fFIvOymtxkeupkL7Ya
D/evCtArqxBuHzZEoYV1L7w6kv3QvqFCEnCC99DH7Ex/hjV6+JrBlMG538ub1bav2IsWhbuItt1Y
MR6vs1l/xjqT/ZQMPrjX78Jp8q9rU2L94peMHWV6ZWbQpm4m92W1nIvKkEBIpBGXcrV6TIvCAcTM
FpeTZ8Z14uftcyZNx/g9duXQxA8YdWiYUw84NOIuu+gw3LJDcsRWMy89/WZPs+jP4odMletxk6WA
AiGTm8Xf8UmrpE9z8/JnxyOEjRQM0yQc8fgJfu7bJrEPOovf8tV3sXTxw8VsojwpeEvK2D3S8Huu
n2bj90Z3XylLiApVXRppUkEKoz/11WE2H8v6w3VFyeKcKYSF0WDUUEuIkYHjGa2DBytwbkefL/uS
M9zKwrkphge9NByw/PEbarqZP6Q7LJug3+vWnXfqDUck7+ldv7NGV3ZpS8KfSPnTmokyLLzZz+oa
f8xAhmLcSA/sF5nBfxFIpP2pldnpQAePOI5VL9Upeld49CY5Ln8zWiRPuRdJ7ilJHCJCihqXkwl6
c4jFUsw9paXfObIBcn4mV6KDyAJu9CZTmxoy0U75POjWPqu1c1Sl77s236tO+9I3UueSxD5xaH2k
5twMf7dmpljoaZZebff34TC6uSILs9uGAc5R5IdYkys+mY7RwOahQdLkqN8H465RX0LsorruZTIM
/efU1Jym2FAzBTQT5IuNqWKzcmPp9mkZiJDaW0XJFqxRLoJi8pXxRil8fNf+mRxCWI3aHtRFNEI5
bbqbbb/M/6rHN6Upl+PgUq6y+LCwWrR0QIoy/BDOHzvzr5HJyLnEcZd/A+sFRAisqq52A2tx5uXk
KG7TjTuVtY8Ntk6RmlWus+SHpa8eus5+4nf8nylRiLjzolZLXEKJ9aJhJNsMYrM6h2R4vA7Df+a1
215kFEJtsah6XTUchgTErvGNl+wW48nOW1/PM8llKAMTMq9ajZe+cXBqNtjU9OkI4mOUp07Z9KNp
nq7L9Ysb6z/BxIdTy8giG9UgFJGxQIJ6SVD2rgme7/hQ7yNftixZ4lXisj+D5a2FQUTkRkp/Ho34
nLdLQFCDlUi1HfEuUgkhAl+NqlnHkCo9NufR+4fBvO5dFWvJepfvrac7/WxM8v3T/JevGMrfJeGV
x6HPdbbriEvoLh9Brr9X8OnsgjVs1+7Dx+zluqDbF9ZFTiGEVCwqomIGWlad2+w2edPcAGhO/g3n
fz8SrqRJiGawIsHvF9mhSCzXcDx1+nZdBplNCOFDa9H93vLyZTycNONgOl9i6USe7FSEKFHQsFfN
EB41nHqfL4pPQ9/CBy8/FWz7kPEhbX63oRhLbD6hDW6Bn8MuJuTKIuFlvDTeZ+w2T1+yCNs36IEx
37Q/6aqsK2xThytAwQ6UqTYGzOHAi6tvin10nMbtc4lTbdraCoP/Dytb0FJwuNkLkqMuOy3DX0Un
CUWbPrv6fcEOko4xA/TLuEZyc7ixq4ygd3jESujYYJFLGqzruW54MoEEo0hmTA/kXGkh2S3jN5PJ
GMW32xFXIgm3BgjH9LCMucoCG9vgNDf2yZ2F1U39rWxfocwChDtjcowQWyPgRVh57uybfO59M7Sq
XbfouX9db9utARexxFVsaR9rqcMVl+Ft5jsoelsXcyXg1kt7N29d/T6+A4/I029O6v+TZ6xghey8
rJulKblXtfZ+6c62vWd/CiHcG2OjdqU5AGJGiZGleLY9zPNXifp4l+KrK2IlhxAd6FjZSWFxQ0/S
BzWJXRLbJ+pE73SytG6D/d0YU91r+BfybPKug0vMRNzMtmSlWjk2BGyykzPdROpDISPf2PZj08D+
NRVs9+KeeivrDVAR4jvbju0K4yXdMWstzSX657h2JI2A2+JcsAQHQx0CVSoFWBY2SSb15A2qfsgy
TWLxMpEE52rHoR8sBW+eJk6L6QXoPUAFioZfXXI8m5kf+U8esRA2No1mdirk6Z09Q6N01WJta3iP
ArhbUBmYRCqxJEYqotesx2NxbWJXa8LJnRWUkfTuCWxqkjfd7VrFSjLBs+phiUFHDxVO93yPHdmV
T8lf2N+Y7Iuj7kcPRmAeUJC7NSW9lNtv8CtgwdsUa3bQigPg3lc9dlNglY0TtIccWwjZHg9RElPZ
vPqphmlKA21gpnj1DyivY+QCJxjlTWcdmAMHcRs9ISDMjhP9h12YeBR10jm3fCPP6ieFONWbuups
Ymi8Do32WEHmmqoJLXKnQDvaTahoPpue8/A8EjyBmXdJSr3BVtzrgWX7Q8K2LWIi48HwgHCbMrQw
a7VqFFj5zp+nFoyYkIAvH+UVfln9afPqdnTNUTWN08cKucg0oHl1UWgR5HEczGH6Xs8NWVv2pi+u
MIR8RGG6pS0dMEqnO3akuulL7URCLEAyz6VafpDobxNuZThc5FV6hT3oc0349zHv8OQDJqmvK250
crz8WXmHG+kQvSS+41MJ8KYqV7iCKpWEdZ2FWlfQ0bOefVUaye9vJ0ErAEGPVtu3KuOPTsWP2eO5
twku8ofxI6caSzRJAJVJI1hhXYZJmjBoMXbMHWPVnsSy+00GIdw5NJtiZqP3KtCGct+n2fNkTJLK
0GZkXqlMuG8sUsZKF6FI2KUHy7zRlI9m804+ArQdGy84YiKXq0neOxxn9DCldyoxT1F49dl0sWk9
cD7JYqNEc+JOkpQQYo4qDodgX9QhivTWtdpcRtUnQxFumnLKrNgqgFJjc5NjnqXT1FK1CeHVWrCa
TeNV/vJG2zWPqR/7C/N74g7+7OfBeKhkHWvcpl6ljKuD4jKvgwO4dQ2iIG3LS/OxXawHzpFlNdPN
mMaz24B7A9NpElfaNMLLJSLW+PO2CdMKY91Br33XhjOZi/0SY8SJyOq52wXEC5JY56/mthhbYhXg
6A739a7YYzErLg4Mc0v8iseyV2pcAQlfEGY/gTleAdAw2k9J0jxRE62zaGi9Hss3Q/kKRrRAkJ3q
rMf1a4SgxVDL25rQe9Vqngun8EE38vgGuNVFJcS8biQtGiNIEczY+dKruzrCQJ/SIVE9K/aP61jb
334rMCH6kbjBNxi/eVEPndw0RdNx33WuUnf70GIPxtS5hoaHk7EN8nHxnPSURsWtDr4YdxiT26Ig
EjPdPNPVPyTEStUwUD9yIH2pUo9l4IKgtTfPmX9d8E1vuMCIdHhtWA8sj3jGQW7KAWwNpHbn4c5R
ZbySm+FrBSTYqBqRNLFK2KhKlyc8ve4cbd5fl0WiMnGbi20vRTbWkKUiqteT0M+bh7qWDP9sJ4Qr
QYQo6aRa3ugq15jj0pODLpPoQ516baDs82BQXdntsh2WV4BCkIw0MlsGGsn/zkDJLt+hJfAcHrCY
7IDaq7dI5t22w9YKj6t5FZQZKmJ4zsNJdU61+BRcae6UdRgU10rmpxNF316axfNucpjjqnP1QOpK
/f1HbbyyOQZ1QClFqchOYI3j3NNG40nqh1r/0heRG9ayVsENk6R8hxg4mMAMCE7InwVNkzw3aoLU
3lI+FxjKSAqJFDIA4eRy21DyODJhkHO6r008mTPZS9jWBNVPQginNZvjmDoMQoyn9H2Ru9ibStFL
U2CIJmJu/cPak1O1Gw/S0S2ZcDyyrMzEbIs+moheBE1QPCs3+Y295/tU+6+O5XU3BG0hsirWVpD+
SVbhRqjNrpobCn3SW+Yr7rCv9uyQf83A2wZaUuxwP+qOr8q+tPm1JtyuP6EKV0M1tWHWlNBwjrTI
DLDT44xFSpPH9VruM1nNeyvA/IQnRP620Z00n/7Gs/f44kRDVHb8d8XBW2YfLmAEtAU/nyIislrU
E1SqmfiKzj5STHtbxZfrgXnbVCiyR8cwDUMcLoxpVLV6OCGi8K1ndHGr8v11hK0gCTkuEEJuQnW7
skCXUAQMI9QMI3fqpzSFWfBdDerB+GTIZq5+4XgXRCF65IMztlkHROWQ2XiKG/bFnt7UZ+Zlx/ke
L5t4g+leZG4nUyX/+8rrQDefKjZHbfrK07AnZ5zZ8bouN67Rn1QpRJS4mM25MmckyF1/JM7i0m7+
TNRI4lcbmcdPMGL8sIYmVC0YRaYdlmZvJUc2BTn9/UrqTyhCyFDGuvofadfVXLnNLH8Rq0gQTK+M
JygHa+UXlvfbXeac+etvY22vKIg+uJafVaU+AGYGQ8xM9zIQZhfqjyUdHJA5ge1GkKmKdoyLEBgj
0xEOATIVQTTe1kpA+n+f4r9bBxcUjAgCblIJiEg5ZROytTOahy+f+75pWbphgN1TMfhhzzQni6mb
uHMbc/AyjDfUqahTd3+jfkHws565FK+qpMuF1/anZbw322PRC8zqp3Tqx3D9hsElmnWN0j80wmBX
uAw9xe0x5Vm6ql+d6qPl54/Jc+M2V4TYut+DTiJ1lkA9wWVdNm0sHi7bN/O3n8MFpkFNJqVjP6cP
7wfVshfydTSPslHal0+PGcClZXPhqJbGITZX4NCAPUZlEMZlEUh0B4tOkIs/GW1miyQwEgLlSr3C
Q3d92zaixQhMUeVC0KxrtTrnuAI1MH1WV1r1778U4E1vh8LFniquqikjWMVsIGXwcrSZ9qIwKloD
F3lqRa5C0N7jZh2CJv1qfmL0890auKBTGbORazLyL7MalHs8M/zRdWDzG/V1decSjNiX7Uu0HC4A
qQWhqCrDvjT5Tk9vOkOQK//DDf7rTPgaEeQAMMA4Yb+YNoxkl6i7hm7mTH50NwboIRTEiX+4v9/w
uDihtonUZgX2r/0yeJYtQbPBie4zR7fV1u49lnBl/w+qGYED8W3UpBzANyxhmVkWolnbskMtC+RR
JJMoOC6+hZrdenNZAiYaHlb1ICWCiS7h9rEfsElElLma86gHgByYwRKsfnhq7lM/Z21IaLPCcwkq
JOV30dcw85oLYY5vqE4SFBkzTOxAsORZi2o7S3/PkiCOItvsRH0OgtBNuSgxj3kSLczD1ET20JDk
hmp0O0exU66pe9m7RFBcsDBmdAqB4B3GGD1IxK0myUvzcyprAi8WWR8fNLRRrcwW24dZZFc247Om
T3e9rjxdXo7I+rhgUTS0sFILy5HS+nHs1RcMMzn/CYJ/XB1IQfA1wQy8pAeSrce1XQSH8g9fYr9C
BN83XVB8cYJ/BXmdYwbEKfEgXjjaNRNtKIPW/28L4hKF1FLIMjGHWsMJ8rlVIOWLqFrN/scF7+EL
qFJspBjYB0bnyQ6jW4m85Jq6zZG9EEiC1FuQkWjMSLYRAqKGoALEjbGmybFvwwNVCr8dpUA2Envp
1/NKSzcM08fL+yiIEBqXO0gJsYhWwvYq7RyDNw+tuovW2hOrVGMi/jLYrqETVQFhkgkiWovz2x5z
TAZpQ2RdwzPGTp04/nYZYDcwbAA4hy21YurmEgClduzXO2OFwlgcgCdSEBj2r98NEOeySz2qdGGP
+2btqP4QZNfqDdQVyx+sZiYdrcQVtjDsBqNfkAr/9jCbfRxbbPNYmY5c90jSQfnm0tcoddUgtHtH
folEldS96Qtd3qBy9z4UxccQlQXEptJOn1Y3d6MTBBfLM300//dTR/JRFRyiaKGca1c9GRP0QyB3
ijRHGTBqCXm9JU4Pl21l1/I3K+M+AdTJKkm9AGZOvlZmeWN2rU+b8bmXYujf1fOPy3B7FfB3O8k5
OGom0kw07CS5Z8TI6aOE68tWA/bdMYpuyMuepvDcaGkxglEyZ8aCbrxB/qHGou7qy66myOzvm3hV
t3GEwiCaaRVocKd+na1ubWpOrYqIIAS+pshc1KhakOVZ8U/DNwPZY3x/xoOBzJMF4sgXypSJ7I8L
Iu3amXosA89azCe9CO0In/f2VCuHtMkcE1Peio5ekAZTl7LVnaqq+C1pLewy1GXm2M2tpXMv287e
XmMiWMNzoAEiUJmLNrmVTMOwjHjJXU80HpzRcNPu9yVVBGFtb+UbHH4MYM3yaqzIgDONH2jc2z0J
tOH18lr2LJNaMka9VaKaIN54bzeW3qtrE1VwAwqRObNGOVmUG+xm21sMzjaNflYji5YsVI6uetUE
YOtzIw/CVW422kz02XCrQ/X18sp2PXwLyxlqYg6ZhnfbAq3EUevQKVafC6lNPDken8CXop/asTFs
MxsXhy4GZnVXM3Uz1Pk+kextfwdnwDTM63mY2RaTezrfCKsooiPkzHE0dLSzadheUrzUTZBYgqLh
XmTe/H4+WVXV0ug1gv9ftvqLSYbHqTahfGncZel4FzUijbPdxJVaBjFMNHNR9OW/N8k4g2/FXY5H
JwgKxE7uWg+dz8YCGKWa6El615c3YNztlmSYDDUygCXZaRrdMJPdGr1dvahxbc+XUaHAgjCEpxK+
cQPDT0Zk/vSzMHJy/RiOL2Xz/bLF72MYkMFVLILaI+fLYyZHNEoQLwzpOu0jOxsDNRbpcu9Zmya/
gXDOnMwlntEUgMxhoC1fZ0lU2FSYP/B5/haB89tRN/U0rICgDvbisFSfnIiDVmKvP3Sv8mArJ+pD
eej7chDNiOxZwxaac9XEyOZ8YTuYmY/EchqD9YOewSEoiOy7sUlTFAwbKLrOrpL3Nq7LK6kSDNl4
yu34c/alfjHuWZ9S4ovaMnetYgPFDnSTGSxDT0oNL/zeYoGlUrLsLk++t3HxKcPY4HDWF4ZZb/YL
ltQZywG8/I9h2v24bOC7x6NQCD3j1tVB4PR+KZJaNHXSdoAY/oj1b0lNbWX6w4i+XYbZzbK1DQ4X
FCbQ3oGFFThGc6QnJtZuHuOv4wmaYeQWNE6BdRQ1MO6eEka6NCjdE9PQuSCOds8whrwJTqlIULPq
/bn/GlUilb49FN3QLAhU4qQwG/R+A7t4ldHMjkIMkQ9GUrlIjcLZEtx3IhDOiZYhSjJpwKdzHCdN
IBeJ5oDxC8Pw8C3RQx7zEz5W6CBiN3FPIFXiQ149Qy5XYk9PjFucJaNT97sEAlYpAPtG9FgKRWz3
opOB/iWCLmcwhxFe6dPM+jUsWzlH5XT2pS+6k/ogfZWc3mZEj5XbHQu3DRKXpTQCs9wJjICG3UNh
UTV1XmKx7DXLSEOSY7HnwWtWJzk0GGWkT/j8A7bsFr52Qt/oQTTRyIyP22UDN7IC0S+w3lu8cRoQ
GqV1l+RemN+UsepKxaE13TV9auI7Gqcgzes9wVp3DnYLyRNhmU1VF2YGSOjz+eiBvbYGSNcsvukv
B9Z3HYuoqfbSDkNDIqyYuqxBypuZ9SZOtnqhTZTEuVegI67/gyqHOnqNytuEPpJcBtsXHvLBwj+0
fiF/ghznHTZ3qcZm1BEDdBso5gSjdli6U7kGgh3dO8Tt+jjfH1Zz0PsaGIy4ATsayClaBZ31rNIg
ubICTDidqx4v0XZ5TQpbz+xEkJHvBIZ3q+QCw6AooZG1+AVr5y7hjyo8yZUoexRhcHE0oXo6hTow
SivQ8sZRIOgmzIH2LojtSvgvszoe2nAegIJHCim7bcNvXX1X4Nu+T09l6SbG4ozVzZK9qkgkiXmc
RDToe6Fgc5g/84uNsaraUqdGBGPVIRqSVXYKksTVaoIIX1PZ13r4hKqPAdfXcWmosvyRdT9dtFVZ
pcwzIdqwHJPIy3pRLN89ug0Gd+tmnfqXeWApvn5io5mpWwRIw1wtyF5l6AxLTwKnYBkDH9m26+Ly
sCpRe7OKsK7OCwMc3Kl8kb/oILs2nVnQmsj86xIUl4fplhRr0gCoqrtqepDszYrTtN463Fur4Abe
tY7NTnKhbCj1ilQpoOb2ILUBma/jzk/gBtlw7IhI+3qv5/KdcXDRK5fLcOotwFnEbdfemeaDIbny
UDomqsfQZimfWirYzf1wvVkjF87m1VIGvYILsps/Opd+FmRXE/ogmMxGI2hgEZ0dF7kgahQuC8UK
R/Pr3J/By18Pt5F5rEXC8jsZ7rut5MLXAGIQGYSgGfgsjskCkQFXM1xJOl42+92r4G3v+PAFXtII
TblASY/RQT2wdovuKG632PvK2a6Gj1JTC4eeNOCotzrS6OhUOEpQPdFD5A6iLyoWHS6410972UTE
VkriRpeBJQdMo3w+kOPghjaxaycSNh6KNpALG8usQUetBVhBRztFV1bbHfTYsIfwuU1uEuWHJPy8
Em4mFz/MCp/eeg7MBb1AtV8F4QHtsSjzl0KqBEH84BkmoPLaUDWBb6Fvwp7nq4IcC6hnL2fJulsT
0Yfj3ovyOzPh4kdDO5SiFKyMBhWSaBe3zKvhNRYaGeIDCNpS2xI1QAruGv5DaG7TvpaMEB6AFCgb
fsd0NOgGRNzce1yB71bGxQ0y6NoasTyhym3L9sdjeD9esSet7DvqAG7e2QOBiT7GtnQUNRswe7jk
EFwomZBCZ5gKATth+lzpVyT1LweRn3t0AeCnKNLG48zW0kNdB0DrLw7jqVlf6B2jU7DQ97LeqyfV
K6+tb0LBANF9wz8D5OukKkUFYLBX2iTIddQewtPYnav097H7DWWqTxEIbk+ScMkJhsuKlWbA7LzZ
paimh0f5yKqLkR8LEqHdy4ZxjiqWYRgaP6tPQskamtzMPIVE9oo5ZDxP2jW5X7JbKM4I4uaelejE
MBQVw9GGxT9ElUWzWkVq5F4v9VC3VL7PpiGafN5zti0GF7nQ22fRftByD7pzoAKI59C2ku+XrVG0
Di7lSVWadAn0WLxRo14rN147yQKD310GquXUwk6hXMK9PumjIqlqFbMu1mtJv5eqsyFq+N3NavQN
BmdmkZwDfQQGU7JhGhKYNfZ6jMWzb16hnAjrj+c9GFPhYIXToID+QUZz7lAVkmcJn50jjb8nk6mZ
9hCHdRWkcgYdDt2qBtnVWryQO9FQEDZblocJJPYqoYba7i2gU7xM4TWUgKqbu1NjtPJPNFQxhnSK
bpiUivFA7pKr4sgmheJr+eETBrOB44yyxxN9aw14TCnU8axNaZCUwgjJfvLH/TWxHE1G8zE/OjCs
LSUNM/z8avit9pN7y9EfrWcjUHGaYIdWPpHXMa7iv/E464mrvNSWGHgDaF/qQ6U3bpLclaSy6+m+
6zq7W0WfGvsWu8Hkjm3SQVQxNjg2FhgVNCRYD/gM9tgraeSL9P12XXADxh1ajCFya+0Atmias6hn
CDnYqrA7cDeWbFC4WKJNitauM1DSqxFL6oLke+JoQXQFwlgcHBQZv122xX+w/beD4zKghUh9NFRA
pEH6rXSVlwLvif0CzlDdj0/mzfwqAGSW8MEyUShSDUoAy8sThEbXz8qMcDmd5BNztuQ6/UqO6Bz1
yEHctrJ7bhs4bn1FnuvNPADu78/s6F7y6E9NFFCnu3lgHUTcS/uGucHkPhBlfN9IoNzIPfWRBnjx
8rPn0S7wHOPDfA4iafK9lFnfoHGZXhLi8b4ecI82c2nT+b5KM5vmg61hpK2SrhYoZlw+wt0t1U0L
1URqmZg1xAlvsi80wyW5Xpi5p9SVXcrPTfxHKY/OZZC9VATvzWgMQHcAKyO/B0F/mDXMTYJ6WHm3
5IcB7WhUeVHzY5OLkgRmAh8scgPFbWAW4xmmVVIUQKq7pT13nQ/iDSfOBe8Gu9u2geG2zZrirFtk
wCBM+lHx2Fu6Oy2We3nfBCh8O3jakraBFBCmUTrUBTDLYUl3Uf7030C4fCS18r5NrAxtFRI9SbRy
xmE5rCBD+gwMSm4YqjG0D71LpgIOFGQ96JVeDlbmzNadJZJy398udDaqqPhDz5e7Q5ZQkUNrxHbl
EYblVRRx8Ni3Ct5wdg3MJHAZVOBBu8ZtF4RQFmuMsV0kbzubQru3nai7rlOQZaLgs+s3GyzuIsZX
n5qlmDX28A6HOH6G/oupNPaY6HaOt+HLB7S/MEvTFZT9Tc3gnJSaZImMCgVeYoVOqxIvl0ZkdMlt
FpcCu6Z7Tmq+QXFO2oIQvkBTMbpijdSW6NmIBRnM3pQsip+Ym0aBEpRFfPNHlCtZaeRISc3c/ZN3
Ynq1POrmL5MvBW2QXzeyLXo82l3WBpQ7ro4kU0r7CPbXH/P2ZW1EbBp7Bs6qhhADYq22fPdHZU3j
XCoAkEzzR9z0z0W9+oXUCWl/996zDZTGKToAgcO/a9AaT6J1ZeHS69H1zfRjwCxtYKZh/KMNhsO/
NzwgoSYA1V+0wXGGp9aZacUGspZsfNDwkNF1XxrVy2WRftueNxmo+uMGQrpC+WSlq6VOi1KktWr/
BSTZRjRh2De05/SOGJl3eU27J7XB4jIVKhVQ9GSZCkkXW6/HYIGKzByKetn3fHa7JG7rmEBNNUNR
1pPv5dwtIb9RBeQu9LX73EanX4v8ufLNQqj3s2fp4OZiDU/UlE1e0sTK6k5SO1Svmzlx8rDyOrUN
Lu/g7tLQPSGjeRwBiWcbN+TGStKWwiqG1W7zWzOM7EhWnAGf/ZeRdtNmXEm/oDi/xVdbnVs5vuHU
aZWdrlvxOBoWqw2RW9OXrFC7z/JJdfS4hRZIPilBty5QN4HiQKDXTeeHVft0+Sex9IHPYiAGalq6
Bro5dK+9T5hyq1OiBDxyntymr8a0emEzBckkH6TYCqxKP06r5Iyj8XgZdtdqN7BcVhO2KcZG1zX3
5t40MKoQk3MzZqmT99XzZaSfD10fVqjjJcDEk4GCEPN+hVMXrW3YY4WsmXNEWl1cR4HkGd54Tpws
6FCHMa5nj9Vhwoc4RW4/iUgGdle7+QncsVPakFiO2SYn2uT0mf4wzdM3PVQ+kSsaGxwuLWnNiUyk
A85AlfOs1teF3D6YS/GJxMQwiIy0RKfWh3biWraKOtIUdJRYpkfz1V/G7A5agb/F2Sy4Xnfd/w2K
L/ygDXddKhPun8u+Mvw2Ct9md49mA8BZh443pjqqsZZ4DJTpW608UWGJfzfAbDC44ydyu65Kj0XM
RjBSR8abaIq2cF0R2Rlz1g+mvgHizj/ppZWuGoBSJXZW+WZQX1RISZuDCWYvr9cq/7JvifDY6W0+
6SD9tkp4ScJbrPl1KL9WKvGNwh2m0Dbl/6Xrl8to+0elUXS7qCYemrmYkbaSLNX4PPVqRXIwwudO
vXyypk9oOrJX7L9heDq7AnI4xIwAE8/p9UK1IM1Nf6wHgWXv790bDGd4ckUipe5HvDBMkp0oB9ma
7VYFh0x0bZQPufpyefP2HekNjrPBKV/kOJQAFzb/I8oVFY0Y7BEBvNs2zvZUpcuNdMW2jf9rfeXW
dDpP8a0DCaKHGqwAqq870GRDB/3kUnf0DHwp21ZmG7+Pnu5n/idUoN/9HM40E3VdJrnAzymW4lTT
3I0TUd+vaEuZvW6sv5imeYgTQBhZetdkxaEfe/vyqe1HjrdTY3/fQJRLlBopJsFBAf+gpA9WUTlh
fhWmAs8SwXDJXTfnctbPYJSdZgkGeK6Hwh6NwTanybm8oJ81to8h6m1FzC02K+rARdZpA6Cixc6P
4xUbPdd6O/LI3XK7+JoTHVmROPVyR7/JT6Lv3N3Pta13c0FEqZV5rTTsKLlnVffmGXLkSPeuFj+0
WyfzLTe97lPBMYpWzfO+JbOSTQuo3/CcON1Pms2+dNLH9hze9YfwKrcN1OV+sudctQ6y+IfLm75v
qG85Hmeo/ahCEnRBWtDR9LmwSnCZ5SUR3AXMRj4e7BsIZ6pJGzWS1SCjQw/FcTav9VW9i4fBoeDR
tkQ8t/sG+wbGGWyahERpWPpoWbdD7Q/Kt8q610Sfi/9gLL9g+EGStpfMxmKpY/JDUuyfXRovptu5
YM45D/7syVcZJjw+cVgmuNkJRUkV0hjvHWQoO2gc1jpe1seiOZWRhln/Pny8DLJ7lW5AuOg4Qc9n
iS2A6DNaDrsyy3wUy2J7hT6mexlqt/UQkzG/FsRZn9rWvWRMwKq/MNWM0u+/Kg+zwxjE2ud70UDE
rhlu0DgzXPtxSsBgie3rn+veGYanrH+FmJAhMsH9LYQ8lYlMgXwc+ikgy96uFr4atcVdsgCd6u4E
3srLu8fC0QevwhPZ3yjkvTUkPa3SlaFIY+ObteRoMtOqMrzKNGxMdgdlDWaGovxMu4mBh0eZUpUq
H6Z/Ik3rxiXB537SoRxQ2HmCL3xzENwGuyWPDQzvYHRWcmWS8emdXpnPPxntoM5GFTAHoyXCF7Hp
7M314Vv316p4hoG5beekWgDX+9oAfx4C6QZacNeNa9qMjyj+U5VV5AHMZT8e4hssd4j43g+tWMdm
ms+sFarEeMZoo1rdubJfucmjqJFmN7XcLJMLIVITgUghxzJjyXJU+a5aAqWCqDeFHOwUGERUCdl3
hbf1cdFE7+dpSFkVF9PPRQlhTP1LIZRB2XfsNxAujMTjCgqKHotSwj+m6Tqn18n8MudHUxfNOomW
w4UQqxi6OWRPXZAasMECFqhrH2h0vL/s2rt32OaUuDuMyJIpRTVg0EhmGw31QtMobHluv5WTIXi+
YydwyQK5rAvcvtB4MplFLOdWh7B0qgoC1e5qIBtP8a7KGjX51SRQJFQXxN1WVk94P0Juj0aIbLYz
3RBFDfZp9GE1GyxuNbEuaYi0BqIGukFBcY8XnBxiYxRd0CKu511X2kBx6WKXLaNupLi8lLSMvdAo
NA+KDcQe5w6vdqBzccZ8LJ4RpKvHy+axZ4XowNAtyPuwzirO3sHgG2IEF9/WdVU7pjXB0L/hFVbQ
urVnGFsUztajRs67tEQilU3XIaRwRF3Pov/PmcWaD6BGMLCKKkzQoZ6GsW+uoagcsnuPbJfBWURE
Gl0aE8Aw2YP1Clpcr/Sx/621MzfyRVMhojVxNkH0dKnnEHsWRSPEf1d3lCPv3x++8WZ2fKciJo3X
ul5h4WoNbY82PJpKdptX+uEzMLqM5jBUSz/M34ZhMw6KhuxCS9qHWtX8Ri99nRBB9Nk1ZXAs/OxQ
oR+nIKumNXtW+ddK1bH0IGxiL6UCf9k9lQ0Id8lautSRcsJaUtP0lH7+oYT1l8vbtRfjGFfE3+vg
7tWybaGqmrJ1kOhx1XWnjtNXMEW6i9odL0PtW7RsofbGeh3R8PY+8auJFhkZ6/ZKr2Zf85MTvZud
yVWd3pFcUdK8f0BvYJz7LEZVzaEMsDwOCHkpLW/IPhNoNuvhnMZcmkqRGkCsXUCMQ/IJvQbDfPv/
Ousc3L4rmJDVJGy/yuoa/Mx2PIk2iW0Cf+tsEbgHu2zozdSccIfC9RM84CYnokyvjQYJStM8zBa4
ZjIRhdS+Uf86GJ0zagVxv2gavE4PoLRuy9arE92/bGmCs9c5oyYpkp10QE00yke3xaBghAKU3I/u
ZRjRStjfN+ej1Akd5BIwjeTp8d3aiwgN2VZcOh62zg0AjVo6ahkA5DF0CQaRuxWcqjo5xVLoGbJ8
qtX+MKTz96ZoMUpMAzJ85tOdNR5pYFBnpsj7LN5XjYkio7Og0xf+RpSHT+zhJiXgjqrVLTYojVsu
aiPdI4YuHYxa75zLKLtRboPCnVTf5aRU2LywpX1vyofIeI6Vg9TXAhjm8B/OC8VWgtwGo8F8qym6
MqR6ZAEhVqFdpyh2X79Sco7xxKmMqt0Yx1rEEbpbfkVE/YXJudMcL71RL8wIq/b3pZntYamCNtHO
CngG7XGhQdymdmQ2rtIPL2CmOCidZZupIajT7a9dRfUMPUoU1BfvbbWfCkXXRlzvGGQFeyyUxDA3
Ih9E37u7Pkd+wfD8v6o2J53BWuVJdB1jWmoUUM7tho7N/+ciohWFE6NEwRF2x6WHFkMW0OG3y9Yo
WgN3ZBQv0jSPgKERd1lquzBX+zLC/lWrymjeUWAbmBh/fxoGHcN+wgcz6FsgrAqaPpDqXGsetPMC
yRW9xQrRmPtt4lRv6nNbjUBbTu3V6nZOfGv90VypKD/nz59pPzahHIt+F90wMSr+Hgw6P72BtAXE
TxkmM/BNbs3eKGqB2jUDfPVBqZEq6Hjhrl70RPX5aoFdKpnqZLJbohqJU+akeSzRZ/1y+bT2waiC
Bh5Fw+soF2OXeVIR5tHQJXcJvscsd2y/DYOArVYEwuVDBu3STB8Akmvt9whF7Vqp7o34E9LtOJS3
tXBhIEnMqY5nnE6cyd401rcdURwIygrS710XeoPhezvloTHJGrJ2u4iijaTw+zQVQAg2jO+xoK0y
jANlG1Ze0/h/sXoyBtFsmgiDiwTJqJV5NNRMDwljRXeZDkKfw2XjEu0Ud8GWK5VyDECAyKlUbtIm
vSrVT8VMChY2zWKDIzxpgwpF4sjKcBjqEDvDAnaKoz4vgpC2v443EC7GWOUaoR0DIJhqpvpVM3+7
vE/7F+lmFZwX5m3SzR0zqc5rj9WpCiAUjLnE2fmTx3no7VkKLmOK1sT5ZJoPtFdVQE5xYq/1zTB8
/28AnDdOpJoXNQZAHz6F4KdO9Nb9Twh8M4uFRjZtKsDSQxAsUZ++rqghsGC28R+yqreD4QeY0QAS
hVrCIIzUSZXMntV7NXlKyVOuWwIr2x3wNTdgnEf20GVq1IQdyV9ik/GtfGyOKFa4InZbkcV9KIvJ
0UDNHFggA7liE7dFsEg2lKLt7kjP+Xfr6fJZ8YCQXNfwVIGHTBThcNXwjjr1MUZ8rcp02eLKV/CW
evQ4O/kNBly85FY0jsFFt7/g8HBKKFEtCKC+v6kH2HYajT3gJHDImZGX08U1otC/vCwRDBcZMNVY
V0XamW6RZxi10l096RyLGAIYvtLy53LQPoynEgs5IH8hDG1jhUMxmm55lX5rToknedFV+rVB5wdF
twfG6Z2S2iKOW/brN9b/AZUzyKlWU4nIg+mGinoDzk9/aFJP0oC2KoIVcin8Byjuqhj1RuqqbDZd
mY52BRbWJBirb+F4XVrnNT8SoTTu7slBEtcEhyeSVJ7Ds5J0LG9uTDfDEPaqHboCXCPk+bJ57Fs9
RIM0zHRaqsqzazaD2qd5Z4LC4VAfdSc5ITmBLIDxO2vvRVgXXepcVP9zGzd4nD3m0KTpM1ATuKV0
XQ7QREpEvRciBO6qolVHzHwCL14eBjLaEvIvgi0TAXAXU90psbSojHhvaA/Zon1d+/WodeFrPhG7
LLPTqtYnPQbbcW86E6huja5/1jPNxXzr8fJv2bURCnoxQixVwWTK+yBSpPUsd0VouF2KvhJLSex8
AdHtqgvWvOtnGxy2JZtvmFLWRhCEWoa7os9wTP1Yr/GV/GyKBEv5G+Yv83hbEFvwBkhOpHUmLYDY
p1n+Wpp2CKVIx5rcyreOYyLIMfiPsw94nDmSCOyrYwM843aBfDKobwJDxte54qiI+ZHiXT6vn1Wx
DwFrs5Gccaa9OWYg7zdwyZRH1Y+dpbHV0TddJVgd6N4XWGV6KFDEWFMR9q6xQLKEYOwH71/84IqR
4t0vlsDWwvhoGDG3OTlSYUuLS74Vx5/dUCVa+29VweMH84cPa97gckG6SvRpSdHf6U4lru/uRk1v
SfmkNDe5fierkSBO8z08fx7pBo7ziXjWrKSuAEeC4ma6aQL6qnny6xoMLt5czt1XUIiJuBF3Q8IG
k/MPc52aGm0jhmsV16HiToNgC0VHx/6+cYuqseQeX484OslPqyNtrkcRu5wIgvME6GuZ5ThjCZV5
F1s3suyOnejJVoTBWf+UJVIzFrDAorWjG/B/+8rXwtGf5vvB1b9gsPccOqLi3W7o2hwNF63LujVq
gx2NLs/OOJlP7TQ+ErI6eJ2OBAmyyAy4L4o1UqiCRnlgSVDfPsfk39VUeNPmuwo1zDwYMSSPXTM7
5P3dZN5fDk+CvbK416MhXxrME+D/W3HtSA0rdBZ2BOWZWTQGJtgpXktWUvvEUgs4Ke3G8JnWsfqi
dNrD5eXsR/e3s+cJG9Kx0PV2wtnL96tv+M01hkPvMSaPblPJ1T5zF2MCDBMEGPeh/ARdM8SyOcYI
7QkNfRKBXqmV9WOzKLLAyvZztjckvomqSsoVPCmIBsNJ+R9rsJNuMoc86vbqlZ58FlU5+Ia+v8zu
18r4LioTnF/WgqlOV6/UJ3lK3W7V7hZingrD8q0S4zRkOfWj9mUqKEjjyLkrFHuMV/Ds/ksRvQ8/
hb9L6lKJR7TCubMlPaRoxDOsTJDr/MMF8rZc7gIZsj6UmxEHKZ+iswLuse6aSHZ4GFzFQbXJJYcC
1AeS6FSZc328Jt9guTsEzLfFyGrDrnbbQu1yPmMMC88r/Q10Lg+fcQwdX2ogd8Z7Ps+pMyyxDgeU
4H5B/QT6+SPrh4aiFBriBsTgy2i7UX8Dxi2sMCBQk4G81c1WyVaHzk5MsJ4RUUMSz3v7p21scLhL
UjMgdiNLWFR4HQbdQ+qGbn0mqjc7xCe2bOfPzXm5146Q/xG4/m7c3CBzd+fSGEqeL1ihskC57QWz
uk4M/kS1Wdz/tpXcBdpDtLzIGJCeHxbZT6GbNfj/DYK7L2lURKwJGhmxmdtS4dTdD02Yo+2Gf4NF
STab+4GiWO+inqQJLppeLo+5CS7Sojy3CgqDrJSgls2pJSCpGI0D6q6HLlUfq2g+m8rsx+2/HP/5
02wYyQhS4h3O4rYmViRr7Lco5XHKpbM+T09okxL5HKuKfPDvDQ63sW1p1XHV4TJaLVyscfuc0uI3
WlYypvzTV1rMjj6qpylCBlYq3y8f6s9K9CVwLjNBbx5EjycsMj2CYt0ZgtjpfT1gKTJ1Em8+pH5y
3UPPujpqAShkXGKT8+rRQx6I9Az2z/7XfvONG7UWZhMUXeGm5dh71EzARj0Xog4xEQqXyhR4PLTi
GNFUUQp8eCduY329vKe7Tv92nnyrRkLQppVJWAelhVOGQV8skMt71kaB4ezjoCcIY3CotfFa7Y1V
yQu1FDhkrVylhL6UxdkYh0fIAPy78u5fnvCGxIUxDF2PelsQnMz4ICN2rd2Csryom5Ofz/0AwwWx
btBCmq2AWU7VefTR0XnfOE0Gej7oqn/XXSOIXo2AuLFnHGU39SbFEaU0zNc+usPbSjlfjBuNDHmM
PY3W4kSG33UjlB05ae9BWnCnj6NXG6Fghnb3FsSE2t/HyHlgrQ3ahCldeLfmz+lTW4IAQ/B5sJ8Y
moqiERmv2arFnGLzmTgbw1olq2q4o09+qFD4zBxYfutNbotZp+i27t3LPiBE5O7cKaoytWFfJOkx
OaAg7BVO5mCq6/RT6csVlbf37/jNCjkTrdR6Lmo8X7to6Le7Pyy/vq2u63P+ozlqKKhPhxaqw+gB
FXbM7T9wb5A5q8VsdA2hI8qQFyi4MXkg3V2/ZkHrSUF3y5SNwxvRayn7px/sdAPK2SlRS22SEBZc
UBP4M5VPCsgQUoJR9lp+TA0R6+6ujZoQr8BdCFZHvkVHWdZSx/ArHoM7sGQa1+24+MUqNJrd2LyB
4ZJ4WvZzVa2IzSqkRajTnLrrP7m2mmPhk7NYJPofzPRtYVxKj8kxvVMoEBkFXHL4P9K+rLlPnPn6
E1EFCATcAr/dux07yQ0VZ2Hfdz79e5T85zGW9aKazMzNVLnGxy21upteTmf74fiHtJvtUusvMpY7
2Tly77Dt8wJbmgAXDeSWBIG7YJrBLRsZjvhTZXWS3PMz0Dccod2ApRNHpC8jtEE7N4zCr/ze+2xZ
y3gcq8P2m+dnG//Y7xUo9waVxARlxADQ+FnZj95vql8vvY6vQeS6b5Nd7C0etlAeLdPLjvF++bKN
L71M7iWaatFrCitZOI/FSd21GDM2b5Z7pIpd+1IcZDUm2WVyb3DKNZCis3xi0FxFik/Ue0c2Vi90
8Xh0KAQila8RLlhxpjZMVRtp/Eb3U9MNp0MagWhY0rMhRAGJpumARBUMP9y5OdmsVKkCCxaaezSu
6sWnOXCL8K/qLysY7rzsxrCHpWPxdHDrdD+i5Lvk/pl5+GAUVwCcJ+07M8BQLwBGL7hf/AJM2vHB
eOyv2NrYRZJ5FVpgNFmi0xLEXOhbfO9Sy7ZZmhmUJX6qz74WBR7Jw1tnUT/rxqsTyzgChJZxhcY9
rbQZirZi5YGiz59DIzuTftxvH59QnVcQvBYYU0YjVjJK9cCb41cFmd46kZbvxZf0dm6cFjAe36ZQ
IMmI/Vjx0Xp1HrTBZ/0ixa44UP24LZXYEq7E4pTCbK0yKlj2bcjA+qLu0nPYg+ZZv2UNKqqrv7Im
BZl7llwX3wingp57RtcPMkUU7axqgZWOstUFYgjQILFdPmAF5DxXR7OyoEFq+329V/tj1H7dPjix
Orz9fs5VlZaSWXmC3586jyB0ntA2mJNv2xgyGbg3VJhJjn1Eie3rypXj3CutxCLIfj/3apBmIZY9
ZbZfVpc8uHZkpX/Z7+eejB7EGk0J/n4FdHVZY1+yPJWYGaaeH23a2zVwzyWr9bCPUlxDxibcruMD
I5ZXL/+yQfiP6wYX5z/axL2SNIznADw+tm/1FLsw0r0WtxIvI84Wv2Hw3YethtFDK8BpdT7jIc/8
5dK9WsjCIZfpJV9DP5d8iAtDcyx8wRZJ2wJDEd/0aoxhi7EJdO4kp+opuCdYkqI9DF6PVRs23j/7
kkwOmuTGRA9nDcoFsUGVj2UfF7+Vemhf0qBzY1PGyiesYKxRuOffjxYcXQnR6t2yV3eM1N2+MjAu
zTaKy3aIiAKENRhnCxS7scFNDu1I6Pe0xIWloHEhtavE/5Ia9rce2ir7TGU70T6u62oNMGQk0JEq
CMzTkKMkO9YpvViq9mnb9oj89wqJN9FhTFpSdUBKSyyTUl+ocWN24a5xdhmRNBGLzMQaioviLN2O
ys6IbN8Is+KQWOmXDoOCMkfHbpy3FODFQ7bZxqAo4fuhQbWbVoWJS1Lv/7ArBL5dud15QsyN9aM3
5cvfHOAbHmeZFGyVydQalqkbMJjokxnH2FzQxuzGlYxg5zdB/ZZwnH0a4cJtOkA446BmLvXIsfTi
6/A6v8ou5o15aFzdBZ8226DjJwfyVMjoasR3+D9peeMV9YVjLwX+gKr8ko8v6uJvn6bYarz9fk5H
9CysFtWCOtp2P11Nff6tqzXzbgF/rfffkDj7pClLHDZ9jsBhOWGXd5l/mYfnbQjhl9hKFw3OOtGi
TSq7xGmVptuA2QefYqEX+fqd4VqjzxIxeNjbmMID1MH1C6OBajpPJeuUIHRo2aeSSi6p/dwjeRB+
2YYQejB7hcGpfG+XxoKljSyNpu21ws18rfWwxdDF4svmme5zLLQZZLNKQkO1AuVUv3NUyJvBeiwx
OLnr8YeJ6b+pb8C2mTaHXK9O21JK8HjWM6xVAMvxFOKp5f1tk9peEmhnsx2PRaJeVQtW2mzjCZ2L
DgZlEwM3usk3GlZ5X5ERfKy+Ghle2Xh2QN2KXsLuL/Ks9gqHCwZR7u97J4lxjmWCJkMdSyCxfKWR
GQqxZ17hsPNd5VqrpErrjAW1w/fJX3xyBBdYfCAVwg5tpx4HWfuWWPHfzo9TyraDIc4L4I0gaMlQ
PSVqgfLZv9zF+8czr8Ti1NAMW2SQbRxf2T4YkwcCKbcrJXUGoZF9w+D7FywCpxxkEMXMqkebNt9m
p5LYWWEj4UoN+J4FqucWLQumbmfH/VPiig+oce/SW1lQLbkZk7O0LRvcTxWIEyMhZR5DsEWMo6xh
RioQZ2ut9h+9/mdoTbkpjqz3PpTukpMJxO5vpdr9MDlomoEpyuyjmoAW/sooJV8JTI0+OHo2f4ck
MzSB70UcAsPojBrWRyPEbg5d2ms3YwPm353e5UtxzGiiTa6CAWK/iBN9cANSFrIaoVBOE03rFhjI
Ne13NLKSU5sqjH+jW9i3FfW+sq3rHnvkPaNYZJcntH0rIE5DyiRW6x4NM36QPfbjdbuMrlJi76As
WSATiNORBWluEuTE9qc6TTFjG7hzNHbu0Pa7bWPOjM2H61sJxGnI3I8mKtkQSC9vnLbYJfhgjRy3
QKe6ot2X7eM2nEwu9vPVRaVOM+L+NRiM+otZv6hq4yq6KXFQMhDOcQzwE1mjA2Qx2z2ysac2e8LO
E29bFHFwsdJ8ThcMY8BKzwCPKzl9Ll0shN6fcm/80mBMgjX/yqrtYj9l6A6SvlTFtzHnp4xunOHM
8Z3aga0ePAw756Y7m4c/hQ9pbl7U5GCv0DgvNc5B34QEaMmpO9VeuHN2IzbEqBcZ5ZXwSa2AOD8V
TpaVqSo+jJ1uuraCyQ+r5jT3zqekaiXKLlSMN6jf9ZCV9pHK7FpTQyQdzMM1tVs/rSFbL9tkIobB
JBBmjzBEzfdkhXoft1XCAnZsZFCwWISOfjJ/3lY/8bG9gXAPt0sNE2SccIuG0ca/rCGld2FojKAM
RsHqsSWRKVvoLv5IWNkKTgFzfH83dglb0ezJrX1GkcivXu2rySufWBJDlXyFC49xBcdpoNOPWZwX
gCv1pzbP3SQ9jbIPH3ZKW+aPU7581qxsHGBnw9lyrbC9zIOMcltsJ97k4Gf5w6QDpe0IDP0w7kr3
TzV/3Fv4BlZdUMLIctnic8NeBswAMVYJTiZMIA1JmxlIcla2OyzYY4F8dmBF99sKKPQczAw5eFEW
iA7fm/I8LWNwHalwUUmAJYiq3w/pJ9pnhzhPe7cu4jPy+KPEtIt1cIXKKUVXdFnn5EDV71nJsNiz
GacqxxYwA1vA7BtHEuFKAbnTjLUoQ/8cABvfOLPpxcAPrix8G+iw8tm1DE94eWwjPObjkQJ1OPlK
Yx5pHVAbI0mPhQ5utPoujv7lFpc/nwYrEE6mOQGf9NQCpLZvMvOYpEjo1p8m/WVbQ8QeyyIOYxCF
QITzkEnadYrGNBGDcd2PNtF+zthdt7h2FN5N9IsT1vWtniXe3JMAzA25bV11XaZ+n5Qw+7H9twjP
dfWncAFVptCeYNYL59qavhFhD9hgXS09ldgsoT1ZwXBWecg7e6IzJC7aU4y1P+0si0Clh8okXTkx
LVYqWnfseR+Ns/GNHNFx8ZTNYNFj3nn6q69VyyKomqIARvlac6iU2TJ10JWpz/SXpRnas1kqmm/H
3Wn7ioQezQYFoakj4FQ/FGiXUotzbbT9yMZ0kbrv8s4jyzEKnrdxRKrgYLzVQNuqgyZ/LnNnl0qi
LBQvGowUzT7uFnS/t+XJGbqf20DMAvLOxdFMkF2omqZhFcr7myr6INXrxUawq6WnobvE4dFu6v2Q
nFRDMpAj0rs1FGc2MDZua1UPqH65raNPg+xDX3Q3DnL22CqExAXli5d9Z+TEUDDCGqjZBdykj0ZY
uoGZXjWWvts+NWEBeI3FvaHYjGp9sSok+tUOowd5EjhogekDN5kW/bOl98tlya/yVA3IzipM5xvW
GWLzfJ6ZGbhsOmSjyDSMxNezOo3dNhsiIgv9meH6cLN4E0iAQYFUlbMmiR1hHsVs8Sc+Dz7GUQ6F
5mHfSuWaB7ZEMQklH9lCL+SsAD+ciaGQXMN49Ohpe5Ti9kgEG3f9fkZuNpu85JP+sH0LQoVy8D1N
DUwVfNhglil2RpIGUblVxvmhj/LlFHS15IEIQEzUwtGPwXKU1OaOUVvaCf1HkMqZCi9skAoeZOZS
EKW8g+AOru3GmILKEh9NWNbQnJTJKl6JkrU7O0XrkacGxQttZr06h9jUM8uiFWZKOD3BJwCb0LQw
moEW+fcWYEKm1OrJzHonBp91dU2X4qjufzdOSJ6NKYHifO2wOG1tqAuadbrQm+3a08fZq/V/SYTB
Qod3EnFXtvRak48JJMJKw6l/rhyJcRb1hb4D4C4sxHb0ajAAYKfu2Lj0zOLl5QhewLh0Y6zBLv3w
Mfy9il4WOAvVcXVb7IhXnjWYS2VKS0BbQ0m8OK3TA0USVXJRLLja0glmalcoSlN0dYThbpQH0ENh
ufPYI9+I5eIBXvKjAT7C0ZFASg+V80RUi6Ko04A5etFT+y0FcxlM+TFzUVNX3CF0R8wMdV7xUzP8
VBIFyhSTc03qpKddPwB7ItQ19H0U665jy8J0gUV+pzZcSFuPnTHYJlCMQ3jsHpeX1AuOVuSxb6z5
ksmKBr979TdukU8lqHrU2ya7RfDAvWq3xcnaL8f8k/WQPEcYw2A1JorTNY7FhZF/Mk70YGdcky/b
ZlrkGCA3MVE/0zE6YHGn22uDU1YTnj3Ku/noZt20HExtNL85YDfWvaSoiv2kWWApM1Qae9iXpnih
RUDHZlAYCXhTM/f0Vrcime0T3ruGXe86elcx8cA/5G4MRqNsWMMDam9+fQiAeWLT8XRfHQLPukL3
mETRBREXYi3sEDB0HVvg+U/foggizOUjZdBqZz3cW1nhJenncvhsFbIBLqGxsIgOtkiQ8GJf7ftn
3GO81ihnFT2Yyk2JNXrWYMtOUBB0meoKgjvBPKZBSyzcrfM47uhh3qW7ukZpNvGbC/kKUiAM37kg
pIj2EqWSycaudmWiUqNpaIUv/9/cDYYHLoVPBBRR9HfXH+vNzJJd0HjbqEJPvZKWs4tpEdLQiHCg
fRylbjkl8a4OsgoRZxKeHOjST5LlmYcLkfVBiyLOdwfNmccgnHMbjfJs9qE5tV7+NT8kfuQvN8l+
cPv98pzdV7L2D9kZcw93xvy3Eo24XJ3um/iky74IRAQV74TiLGI8zjoyBxDqT0c5CL9+pp+CH9BU
bKxZDupe91U3yF0z9rcvUuxt8CZAfWwjBcp/YKVDjUJ3hfZkHcPaCmp26CbwQE6Bvh39MXOZNQQh
+80RfU9/qbpv2FwYZHVh0Cs4F388s4ir2Idfo735QO7he/bJGWsuZf5NrD1vYQNP71MYpAirAK7A
dLHw5YAxiNRFNsMjJr7J/0zPKORv6HfeOTyWv1+/UZ12SjABVYtBcjXFF6WpD9sXKbDgbLUktshi
RkC3KfciqyDNTHOi1K8NjOTAllpJcAWe4X9f5wcMWIuwicXRPjTG9nPPKFUDEFrNxbGN2ALw/oyp
cIlaCuIuim557KoFKTe+/Tmj1uGLdSEBwVRaTUPXifNol9bmdG6dJfXboZ/utdCYLhgPyt0moNXr
9mGK0sDAZwvU0X2OSiXnMKzJSQvqAL/O2mjekRodbW4wtrbqd73eHEkadtfFNLQPQZkYzd42F/UJ
tImIfNsBiz5dNQJhAcau6zlyQ6M3JLctMEiU8aZhbSJWvJv8OlFa9PMCZ0d9pUadXaevVAu+b5/B
7zosFzW9w+BsUtAqXTaluGpGPsja/bM75s4UT3leQhDCMeKDxlPu2qOOAfbyNX/Z/gMEHnWNz/cr
BEaNFeMq1rCj0plh3AsWCZGZrFNRFJRR08TnHvYIg1Sar4lb2awheYWjVGcPcu5Lr3lVMC1/1Z6K
M/px4r1sMl8omImPTGx9xlviKSuwiSdb4iXGp4sVYvbSLDD4ZVcetpDvtFjWkiHUlDcw/hQxx9ZP
8M+I6BXVPoQ9LXY9WR62r0oGwn06q2OctPj4gk+OwmuSaUcyl5IAS2jfQMeGZV0WevL5guqUqmO9
TBkGOZP8oNeqXyTVKaWO5GEJAhukid5geE/fGqUdExwXLWnn9vbokmIBb7XhO0TZ6T2s0aBGj9vH
J5bNQBzMTDexOWs3qbkWtYoCTS9vgvKKqr9YzL+NIbwi+obB+QcjGlqSGMAY884vJv12zjrJIKxM
DOu9l1NzJ2qwkBvZgBp033nl0gntJXUniT1lMNwVFf0SWR2BshVV7y+GetNZqtd3k2REQxSTQRXe
Toyzf5YZjw42Q+Kr8XryNbSaJY/KA/pwsVFqvrXYuP7RQNHAAsPFX3S5r6F5xqEoVJMyqyIEZWj4
1ZEQcLu83HW9KbkxoVKs3Bz7+SouCWxqKRUxqF9110n9w5INVonap+BH4SkNSnV4cs4wjGmA9FCr
Unx5s+Hd+lrx7KvlzFYIoYa7reFCs7rC0t8Lg1KcNXQ9sCadYpGaryMjFWnXPTlu4whNhKESS6Uo
tKBX6T2OnavGFKc6YgPSvTpq5KsJBgR0+7C0GrIlkCsPZQZWqPNvmDylbUx73UlnYFoqOIeS9IYW
94VlSyT7/Wu2XD5niBYrSQs0jsEXnnUPqZFzc8xPLAMgY20S3tUqfuGskakoeu9MiC3y+VhXsas6
+ILTMd1d5/72bYlP7i1S4oxSESOzMlKI1ARnNbuLith1oh9/gfFmKXgCr3hoDFIFsK2KearyizN5
0vXqwpe6guCUO0yp0rcJjNEYpjsnV86YKPn836TgYl5sD7KqrgFEO5HGRZoq9Mwy+uw4Uya5E9FH
5zv7xqRd2Z0Ck7dNHACK9Stl+OzDrMF1c7SvhkvyMnm2i4HcfRzvlR9UtoZAqA8YWUKZREcmiO/3
MYtkHjXm4MvqJh/ve/UuKx62D1J8V28QnHRVj9Uu+gAHpaoTvqenJtophbTWK0Ph3upIsPIrLFJ4
2y7zzMI6pdPyNx97q7PiXik2biJmznBWYRO4baO/DM03fP5I4nzht94KhXuhRpVi/46B49JJ0Lpd
h4kTZXnCJ+h1Us3PjlHdKGp+GsPI374mUXEeWvh2T8zQr7TQSBQFpTOIF7XnBpwW43istNjTzZM9
dn5fHrEIzG69JfhqkH9fAn4HzfkQUpZWSRPInAf99YgwInFMSZZdaGLfpOMJf8yuSKK6g3QxZika
I3N77Jyd6N0sWx0ieVE8fUVeFrWqKZClrO6q/JpGD/EgmfqTycJZvzHJ4nFUIQvRIw/zskr9vaoO
1JD4P5kknAVsF8zMVTGeFCjC91FZ+suQHPpGFsDKpOHsQ6ynSlUskKaYLy0JPSN4qJzBLSIZ548Q
yILDxsoQfGnyndZmUS80jypUr/Ru143g4Kin3h+0eVfBDErCcqE9WoFxd+RgGzi2ZuXgF0pdA8G/
0soYGIWGAp0ZBLEX+uU+FAySNFcqvByYowxNz+BB/tGnJ8XGV8B4DNvaNaf7bRMhVIg3RD4ON60q
7JSpxk1ZJ4rKPfmqVZ/+GwQXITvdGBbg9wcE0d3FUVytLr0SdH3bMGJV+N/Z8cyfJQ1oR5wC1iAY
PKp91vvCi53XRLY3RqwFbEckLkj70GhoUdTwxwVPCEP1fpe0X6dK/bUtigyCM9t9XEVxWyITkGBK
wbkUshth//+HIBjJ8H9E4Gwz8g96FWZQ5GKmOytHVSozn0e7Nt26T27GxPQzRf+xLZMQ0zYxmKuD
QtTkKVOXBCWTQEUEWThZ5OYWpn8tkEMPSejWbXvMxsKP1E42HCY8yRUq+/nKAYJutlAyHahdH9xi
A+v3tkk0iVkQfwKuQNgbW4H0+F6KQ7T0/S72gurgQp/6/bAju+og3zElVPMVGPv5CmxBAbtdCgZ2
PewZNw/c90v1UuI/vrNSinIaRte8k7X7C+3ECpYLYZQxVjBQA1h0az7E9XJVdMOjXecSNyiD4TTf
KtIwn1vAaJ2JhjjnwWnotUJbSUAmhHGQ3kf6nLBe6PeH2Om0jAaUif3c7irfiqnh92YWXLCFrJEk
IET1GGqusDjzV6hdZaotsFBFwP7N9qDsmtytXvrenbw/VEpZ58ev28+N3ceHJ75C5XyV1hCtSrFe
2VeVWXXDwtyDbegqjtpnu6Ux3vnjf8PjAotsAE+CPuJz17TTx7Is72iffJ6JtiOK6oUO2W/DCd81
qF4M5FwsZEQ4dZzjPhpDA3ARzbxMs3bLFEia3IS+eAXBqaIOZlm9sKCKDejL3BkDkQGKhvNCS7eZ
yanUhp2zzJeobyVXp8mQefMct3O5oHEQOYr4WHvJbX8d7shNuy9+ZZfC/cN0gxB+QRTizoftkxVX
C/4nN/j8378NJU+KYdSBXjdu12P8Wgf7Hnqm1T11yxMbQTUlj15o0laI3Asx0IXdmD10Neg/BepR
MSt/mq5DWf+riM4DL/EfpQHj5XvJis7OnT6HZGCJnz2QlHr1PWgADkG/Ux9hr0FTHD9adyDZ3T5S
sbV5w+XeRm2UHY1M4HZkl9Aen1+RWzSymov04jhfB2oWxA0tYMzOqzOXbQTEUNZuULFCz1UOjNpA
xuEgfoY29vKwUumHHukg0JVsDhDnJ/Y5bI9qJ+lfF50cenVQJNOIDR4zTjM6NczmguWEchV7zqro
rCvRKTSq++0LEh4dSiL4F9OaYNLkXlxcNRO2rUIOaEbnNycd5G8UeXBUOXtX/zwdlFNlSrRC+HG+
AuUZRND71M6ZCVD6ldXl4BgelpsOFLk2yO2iv3nWazTuKMOAzEbJskLqfb8DFdAh8I0f6RV1oyPb
oiRrQxD5nzUc99bSOkwGc2BwprqvuiczpG4R307OS2tI0gAyKO55VUWjIR4H1KyS8Xqcnf5oWFPq
pehIOBhzTR+dnDZ/4YDW8vGPbalQtB4BqmfdlQnqpjr4sq2UYt3/n07ye7wMewYNBksaNU35VVum
21TF+hjDcbdhhNErWyJI8X5V4vCNCGVn97amgPkUfMlML4bS7zVs12IMucnPrpCovcjYr+HYz1fx
q7nYQ4ipRyjGNHnFGHnjpN72dufNeXDaFk14gthKg15CtraUL82UOQ3JQhYsbIqwcir8tei2W9rf
/xsIp+gd7aYA34OQh1bnoaPoocif81q2lVyo5CtZOCVX0rbBljw0EiHpYP+KjOjFXhTjCttFDxYt
qNuEpqypVAbJqThV1JZg1TYgi9vFwMautHaj9jWZ/by2d9unKMaiOnUcdN2ofMWpGoiqLRiR8VHK
39Xa6A82jO9sjyerGK8bR9Mkai/yXID7B5AvN81qarQmI5MM0+dF2fX147ZAYt17+/2cuU1SvaFt
D8ZkW79XsI4sQwmoSf6C7gpVxzcUTvnUWp16Ffyzfhxqbj3Yg5ulujcEYS05Lpk4nPo5ZY5vqRRA
Crkq49TNCBZcS8rRQgwwyBkaZrvMD/NJyWiYJXag4SWBd4rkn1NV8+eG/o0kKxQurI/0IVxqRpc9
p8dFuWTdgzM8bd+9UJlXEFw0oRJjrjQFD6do671R1X5nXsf2N9P0Fczk/CcsvvmlLkY6JT2sd+j0
u75p3TJ5tsvBq9JpF+PzYBtN+DGLcat/7ohnP1m6Tq9mBtft+1/mnlwivzkq37Jn5aAfrVMMemzn
uI0pVgsKinoHJ4cO7vcOQy21rALTgOXX1hS6afYj6oIHZSG7bRihX4LP/geGs3Y9MetEJcwghNdD
5Ve65RbKTVA0kiMUKgccEgJa9Mgjg/henKqyK5KWA2hStTOpPjv9rzh6CEHwo4XetkTC9g42DvYP
lP4eCnVhA8z7gBrPWeRj29JB39WH3Fseyqv4avRV3zxjpfurrLfj97QBn3xYA3NXptM8HvAP47mq
nuJLcWsfNB8U7gfnpjqyrSnarvSbZ3tfeWARGWXbstj7+ghPsCnJNjXsAuHeXx3XGr71JhiSc3eK
z/GBMUXIl90IFRNZ+v+D4Z8esqvNBPptGN/2qh93fWi7FXgBti9RBsKpy5KD6xbUbgykPJQLPukW
NObMrUxX2JVsnBnPNZQraDkKauB034vT4mPR6pnttFKJp+2ic+8SiY0Uf/2sTo/TETBtp47ZzmhT
vjV+6buFUS0jvAAHXwoWNNnHsdDdY4QERXEdeZvf5fpV1Jk5NEqp1rFQsHDN6EnNJd8D4mf9BsDp
3DwlWj/bPfqfgzNNv6fGnUHQhxE8x4GsT1DYw0LfhOGHfWrNSM2hwfNqkxeb7vX4ttKeNQXt5aq1
s6nuUfJDl61wkwjIV9pShyR1WUJAs7C9aPictKGrkm6Xf2+cn9s6LzTFWBMAW2zpLGHz3m7leRPV
JYX/nDvDj4K9Ez3RTnMTGTGPUClWOJzJV3MLMWeIUKArwFZ+V6djsOwxs1NVstclRsKWZ5T1MMHK
H56eDmanVogGTbf885UVPUb+pHrkuveJB2NYu6GMElJ8jG+gnPmvY4yQdgX7sANTyXzd9G6px24q
4/sTJ09g7lHudwwNSyPeXxdFR2+LWWi23QW7Vcm+2lulr6GL1EsHt3rQj7GfytgahSZ+hclFcXTo
kyJugYnaWxIdoshETxxxC/L0E5WlOm8lz1t4gSs87nk3+MgDUxTwevOxbo/F+PQXKv/2+/lWhllP
5ynFmLmvJakK1stqOjgFerRTByNHg2lKmjOEqVA2Kv5/d8Z3NHQORQNIiifGpnE0rGzN7hijcunN
X8x7zTO/YSLmQUYmIjQhK1BOIfMGUw0tAy0yfTdaF/BD6s5DRUdk8V+2z1NsI1dYnA1Bim8aZva9
zPqv2uvu6FwHLjhEzzJCeqGDXgFxRsQpu2AKFdzcQPxxxiRwvNM12TCaDIT9fOW+hoZEi4XljNiw
8NnUPKd4bqr/puH8dI0SNvU8WvDHbV3ts6o+1yQ/bF+KTArOUHRLlYFHDlI43aEc7yP15PSSapvQ
5q1ug7MLeZIZismm9koL7AfDDRlDv1FusGtGEpfJrB6fMp6mcU5zDUhtF1+CQkFUYe3LXAOtRna0
YiwRAndY0SLwTINvxrKcC+KclriTvWQWAH4I3NDlpyLeZNxHnGpEUxH2xYQ9EjpWrlX76dihrBjf
dYfQl9EaCmeGWEfhP1js9FdqmNXq4titw4JEtqoIy958tUC7Mzk0N6qr+NEnU2IXxXb3DZFTmQw9
HWnHNpKa0+OSPEWyevP/5xrfADiFSeykB48YANpdcHAu8a5SXe1h3EfH5qD8sBJXxi8nfgRvgJwn
ycdpRBIWZxgW2i4s22OsT66Vy+aBhQ2oq7viS9z9MEQxLYFT+WwpdwVWkO6Cl41G+6N2kzxnD9mu
8mjpm3ey3L/YOf9PRH7rDPgO6wSJPvb9hfolul5nfH9Vh/YvejfXEnLuJMobFTyeYGy25yO2K07a
eZokNWDJZfE8M9owlGEYQBJnuQuG0qX1k6q+bltFpmEbD5hwDiRtgt5WEohRg/BDMzwrvi+y25w8
9laGyb/nbTT2YLbQOHPRKvNQT2zHkpNj3W723QgfbOdIOnQkZLLspAyLMxemGWdJzZaKgnVrXy+3
g32P4oJZxn6PftBtucT6bqmIsJHoRxKHc/ijMSqBwvbCdH79TG61PVqnHuMzWxs3efmdc+0cOk9/
kX9aCqVcAXP3twRFqJsJgDXteZp/lklxiKifTg9qK8vIC9VxBcVf3pg6i0mgKnOvjAd7JD/SfNL3
zWzIqGJ0dlwf9GQFxd2dFaOnNslBVT6e6bn+Wh6GYzC6wVMMlkV6mnJMRzLmhAYdR7GvKW71CYzs
5KQ+bF+rWGLwsYHY1KQaH6cOU2DRsKAwz2aoPZlV9qom2vC5jZxf20DCVwi+ChXNaQ6bk3zv2jQy
22HHlnGF5mD+GLO8Aj8Odkl+olNj55cAgwP7JCb6tRMFskWcImwwDaBNW2Ora3/3g6zcKhKqTWEY
DZpYCyxcaF4aLfJU5dFMtYNV/eyt+21RRWcKTjikOjW0L2Kd43tRYdOKsGAsQAMISaZmwAgWxu7l
tA0iFVrjcA8jrKoZuypGFDDhgcBH69vwpljXwvYsdAdFuq6FqSSvsuiahQlQQfFn/lbp1TESEETl
Y4u0SBW4KaYLE+cRjPelKtsHLTy/FQ4n16zYeRY0yIQ4MdhxZnS2h/0Xo3L+wr2txeEeO2Wab6ct
vOhUmXsrrdt9GEY/wzFLvW2FYH8wf3DIXIETDulS5wObGlFoFaD7DQKFF+JcmvT79u8XB1ngg0ML
DNayoFH7vcYts9ZaGeP9do5sDVF6jvbOTnke94wsOJCSZArlcTD9YiLVgoZgLmhU58FGwR9vGc1E
RrH/K3YfSlcAXNCoFpMTEI1ZJQSN8SU9w9JH35bfC8Hix0HWKSJSuDUcFzJWRtZjhTTkmfNDmh7s
Zodu8O0rEr4dUNVQDTkBgiQOd0N1RIqG1d6K6bHPX8Ml8ozpx1AVEjctuhpwHYChlaCbB3fzHsfJ
s2bS2FrXVkEzu/5Nq39sCyI6qzUA+wNWRkCNkERRChQqx/TF7gfXmj6FMpZeYfZkDcKdVhWMRWmm
kKL5bt2O6KaJsGFYeXDAsoQ119fwyOd0LyuRyyTjPHJPp8mMQ4DO47fJqnwt2+W6LNEgCmbWknFP
Z0j1bAxHHF+xjC9DoLj6aH+bo8UN8/yotLGsvCHD416SrhC7wzc7cpT5r4i8avZLQT87+Wsr2+Mn
VvA3xePekFpibWUfM71QUEUkyuKqWvCidyB9ymTJQmFLDTy5RQiai2EnuGCC9mGcGgMe7LAvTuEl
PjutO53zE0EppZYNBYuf1BuY/l7j50CfyjwFGGnnz3pXfk4rmUBi1XuD4F5tawZxShZ8NHTpsM+w
WSXRlIOt6ZJchlAZdExSo28Zfad83Y62EZkJKfElFNR4uBcMd2G20Nhb3a0VyJgYhTKtgi5O05HQ
JUPjIOiap/rYtcVezzCUmfWHv7BHKxhOwQnpahI68OK1dgqcX7lzVCKJe/0oCdUwVsG6t8DkYuqc
YSitIsZC+sb0tfQrdiuX5dOiydoM2J/5PkR4j8GdVjsWoErJwVWcUJq5oYZ2oHZIrsMGtcFCddV6
+EKqVmLLBXHDe1Tu8BLNqLJKxyQA46tMfhi76Vh+Lq8Yy2i0a19kfbofbQTgDLTQUbDEgf6HsxEW
GGstaDimX/poZ4doNnA6tyTfUqnZE17ZGxI/dTUWlRl0QW9icvFLkl/31imgEsVjN/LhxlYQnA3K
yzioHPRggq7+nNff9E4FxV7kOsNpkG7dk2FxJqinWokyHsRZhschOgxj6o/jZSJ7+SY38ckZDgEx
E1V1vtjUJVjIip5OiDVh62eEBUzHCtRz249W0ObCNOENhVO8fuynOhnwpBh9Y3uYLoM7fsHOCTj4
xUOf+M75QlVvG/SjHX+PyWlfE0Sq0ofAVJzmUGLHVNvLGiKFCm5qtmr8P9K+rDluXGn2FzGCC0iC
r9y6W7tkS15eGJYX7iu4gPz1Nznnfm4K5jTCmhMT58URyi6gUAUWqjLRFIkKnBDHZytX08rgcPCo
9uzoNXWelHLxmIwzWYYjXMISU1eYks2IFlPrlnlSu2Ne3JlV/tDjpfody7axaXWYzYVvimkycjoB
i3c3Jm9uqnwO3wNh6mT1N3B9CEdpWswlSlWYYxZf1PnKriVxbtenzfPfF46PtqCxqdLw97nyCAF7
d8agJ4slQxY7DRfwrw2KsPl9Ew02SJlWn65ZqAfaMfe+K+Vhdef5VVbmlsIJPqAvHBNV+BT058cR
fcVV2B+rYx/woPeagyxy756djW2CExSN00zWuoJlnr1GmvmcSuVGdmPcBmL1+Y2fWR0t7HbC2dEX
1R871GZrw7qOOGoZnXHjxJZ/2elkTrH+ng2eXo5qGTcwKaJOsJReN2UI4H/PHfLWKYRAl5e5go5R
7FJU/EyrV6UNi/rDewwBz46lg30MtLBvDVmqtM07Z03idnG/FHHAFc2NmkpSqt93gd8w4nuHCl72
aYDMrE+m4nqp6Z1mmMFlS2QQQhwYK7xdti0gjFgPorTxVCId09jFwO1D07HqIA8Vtn1Q0pGyNXT2
PpkDDs7IAi3KruP1QVqGK9F0LFVo2Q3XG0zBCaDQYzmKjRBaqInqcbvzWloe86X90le2tHtpjWZ/
XEwsun4WgQqMitqe5lgWvRpZyOCmSw8kWNzE11H3dLO7tRz09yJ68PAN3Lrgm3Ok5MWgN+Bi9mkM
GacgTf2+fLrsF7tHdQMhRJ/BZBxDc4BQh280tV1afHV0ySna94vzqgnhR6szhzg1Vm0avpnDC5O1
v8psEPzOtGp1Qj3T9K3iO64FNAn6RCZRtoux8hSpmg4RN3Gaa0rtGEMouul3ZjBlutdD9nQpTEm2
3g3UGxQhm45ovc5LCIXiafrayBo34d9L6yknz1Yve3TaPTgbKCGl6kqjcROdw37j3FrtXWlN7jTM
aHv6+6Z1OPEGSHDioS4n0xph09jiz7c2xAxbf6r/vhD8FkZw5D5yliFvAUNISJPM5crL5ZOy68Ub
OwQvLtUxsqNi9QAje7JYezvF7em/QYiOTOkyRcMKQfMDs/vbdhz+o4cJ8RJcW0u2fomDdMTn47Va
BAuJw0W5y5zWv2yN7MgIyTPjup72kCT0h1i/YqB8U/P4x6jLpvsl+yJOw2gR5SXvYBFNrgr2NGBg
5bId+9dBG8QP8DDcQsV2mVrLlnwsCO6496te4No6Qh6awLxSwYMli/n75/I3mDhZCU1jve7RNQca
iysnm9yhChfrWl8W77JV+7tzxhEuBL2mOBkbYVRa3yF9QuIe9ygZvcQ+iAMxU8ifGHjffpvA0jxW
SYZOdx/SXz4aA28mu3dppEs8bd8FzjCCUxeVPdO0cuDUSuUa5HMy/n0P9hpdzgiCL7dlV9dzGuGL
AEoAVJvvtGmQvJlJjBBV1lOzUQpSAYLm130auW1av2eZoKIIRShou0J/6O1uVLw1oNylmH6r1o9j
ZF5XcyoJL/tnZYMhRMm20ZhRZbCi81d1nTygJ/VkYYQbF8BQpge4my7x7oOmOVw5/xAOwLc6JlJy
G6klKjyyVG6jPg2QYrDUzm3S4+UDIwNb929zGUsqOvOqAlgDrTUPRLQHrWCTi991X3WD59jp4TLg
rkNsrBO2i9GsUmoCwJSlN3hHuwMDoKzNZfeAUseEEir+7w9+eSVq8tjqsF1rGf4mRuH/u6aX93Oj
6+/JbRsk4WpT5KDVgiwaPnNTIygd+7VLuex1e3/FztYId5o6puYwTYgDauIkh8ymw4mknUzGbd/H
8VIPflGwdxBx4NPW+aQvNRIbC6bC1aFWy+Kj/nHVTewOoEGX1SN2zTrj/ZHhrG4oOcGHroPqmkGM
0+jIuEV3s84GQsgGbYnoxpp/LjeJm6m+DpEPrQ+jsn1P2tkACW5AirFrl1bDKVLDOrZRFjhg3EmS
sXe9egMi+MGUz4QNCxYsaUxXG3tvtCYwBspKrfv7AsYpzQETDwY+3kaEvEznshpx82DksQMXDyKU
ZLVkCEJiG0hapU22XqG6p846mDK6lv2FOlsgpLXM4cNYox/Ftyw0/1rmzTQmQaNRiRk7j4pIn85v
HCrwsqDAZeZ2CTvG0Aj7xtWu8RkQB2Og+82hqCVJSGKVOKZY12quTTWsUjroRhhBldFwporEyXbz
AcImrgUQJAQ/vbD7ia2nRYWaZD0+c4qatBVBY/Fr1X+BEoEEa88PUAlAayC1IFUhWmQxlAJYjkvh
VDyoJHUbWQvZ3pJtAYRjGfEha3DzRa5pDgvHUEp+N1WyLgCZFeKxbDOoKkMiz6dVHOZ5ic5XWWyW
Qaz/vknSdcWHbhhgx2xfU+3nUj9fzsmydRI2HdGr4Yzh1pyY4HT51FdBPT9dhtgLxRrIvTRoR1AH
E39vTYBiY49y+/oBAFZQi/4izW3GP1qT7ANgN41tgMQZUEfvlw59SHh9OM0v7WMWoqtW+TmHK3mG
Ca0Zx79s2O7anQ0T568VTmo7n3GfKfTEJXjsYAbGHCTXDBmI4Mi5ozSgSlodAFJ3xQICEi9jspk4
GYjgyKnC52GpYQll4Tzczp2fyWgOZRCCI3f5MqNstnrBEGTth370m/Hx8n7snpXNfqw/YXNWprwf
tXS90E7ZycaQibXkkrAlcWVz/fcNQknKzqEKEJKpwmSR8lAiXGYWDQpTlmJk6yXkYjNbQLZkY99r
8M4culqxvLJQ8Q4+1zr5cXnhdmZJLKjQ/j6ippCW7aZKcrzlIm0+T2A/KgM78xzHT73lCqRxPzF/
5iWy/ul/Oa6Y8tfQnWJbosRGMSggMdeRQ99ThdhfzjOYYCFm3QhrJ4CxBHpT/YvT/uw6KdH4ek7E
cjo6N9FtBL5CkPULHpg3+tTiVQ8vOGprHHSj5xgaGOdjmoGlNgOXrGf3GgkVbIZXtVXld6kVf1xa
voCPVU1csAQ0weW93T8U558kuGwM0sWJJPAjjRfBOLOrbIgl33X7p+IMIbjq0PZlkcywOkme+vGO
qzQc25t6WiSm7O/hGUfYw9JuRowiI1ct7Qn3k1LHyyyXtSKt2ejSFgrZqp80PjCkK58Wp0Fj6Ni4
ydpPbX071XeQjnLVeHpPUDEg1KhZoNuBMNrboAK9wqVN5gYfkk76IWVo8yPjfWU2V6qaSZq6dp1h
AyWsYGRWQzWDAtNvlt7TrOkzz98xA4dYssEQFjCBni846oBRGEGdPcYsLONTZI6+o31kzC/7uz4u
vUnW5rDrHGdYcWg3XoweMp8VyuVLMA+PNPcIkxDgSVZPbD0YUj4Wal8jYLH0IUvZ7ZKqst6udbP/
cL+NGUK6h1jwkMcVzOiTJ7pc1fGTWp/i6qYqXi/HhX0giBIgh0CLTxxVnK3ZWDTa4UsML8D4dkVu
vs7BktDnvoGh6stgu5uz0sU46IsjKDu/dfGiQ0OSo6BRiEM0QDWCWHkt60Ty6Lw67x9LtwERlq5O
ST6pOkCm/EMUhzzGZ1l1rVS9x6MbZslmdGU2CXcmUpsmnrfg5yOrDuiqD8k8nUz7PfUFMPz8XrrV
KTdXDgWSCz014XSLooWJlrmdOh7nSNYLvtvet8VZzd3g2MPg1NkahZaZuRVtIUVArrpFBzHukrlW
yVpXrVEmxKi/26HZYtCsz1lkPapqd7jsLLvHbGOxkLEwQGUNNYdnYsw/VI32h6U1fy/LgSC1wRBi
rlKkSVRG8JV84R6vjjn0hyMtuGzIvocgoOOAodVCbLYo9K5NVXyy+7lZuyXRXAwHB6CeeNfh+g0j
NlsQs2+1WGPIWProGmPsokh0n5WWJPrtZnlyhhHOMEKrUZIaMIlxk4yJOyu2G7MPkfr3be/r3mAi
ATMqaL0Quy7aoYe2jQHec66hzt75Cf0S69WhTgKS/n1H8FssISHqk6q0rVHAqEJ1R2twHUiimX/N
pQYQcxWWxHeuY1nC0dLrxGDpVKKKWw6f9HS5Ayn+S1O073G3DYxwbpKxLDUtQaToTA4OkxKy9r07
O7JIsesHGxjh6FB7rlqtQIZSCv5zyZXv07yAEpbfNFr8nm/fDZSwO1B7HyKaYOE68DkM/de+RQsw
+mYvH9PdYt52f4QbSzHgz6cLYDIrvY2Gwet6lPRyu05cM5qflln3K8u86mlRes5svUScSQzdDXln
Q8U3Uq3UaKGrOb6/mieTfM4N2UOCZNNs4fBGpNJzbsFEhq8RtQpmfqBY05b8uryWMkOEHKy3gzmp
6PhYX+MZ7dxpmf/jbolTS8nYU6WkOLI8HEp/JVFL0UMZLODG6g5Slbf9r1SToIUA1GJUFafO1dhR
QKqTrJ2a0SEP0sf0YH34H1jhGT/es3xnsHV5N0nY4WCCURuAtdZUutSAHkOnD/5lkN20tLFICEdR
Fg3ZnCK+DjTy5nQGK2J6aNREkpb2XeFsixCOaJVHSs4BM1ngb24nqJV9umzIvlOfEYRI1BpOhxGp
FPm1TX0HQwjmcjKdgHDHuwy0Q2CzRvAzkhCIoMuj9FWOfdEmVrnZQDK37rOvttEfrWo6QSXmiFgV
NCOCEzNlpTOZnUJ8anpSFakKOxlHygUNK231oGdZkGuyQCSBEt/s8WBW23SEoSZ5UVLNJfyOsA8M
bE6XV1Tig38MZfWOXrPVB43kUGbfI/Y5ZrI+rX1b8FntQEIFL+pCzFuGZHDyHkGVVNctPtQQl9yG
n2xHdkX/F/c4IwlRj6AAYs8TkHTEiCYsD8uhPelu48m+o/bP1BlI+OYo5qWq8xXIBHOebV9N099T
8a6efkYQIlBtNLXGSmxMNxjXbKiewVUeXt779Vj+8Z22gRDiD29MQ7EdGJHpPzUYUJuYPm0Kb8Jg
Xpl9vAy272hne1Yn2UTUhakgZbBXe0jkqs1TrvT+PH+/DLL/8bQxSYhEU1UqRR0DJbeoOxu2q0Bc
ue9Sn3YICJjmR0M0RBvi26Glbhbpr2meeXSMJKdKtrJCmEoU1aSFhZ+Bi9JXtYtdM12O+agHoBHy
jUxGu7TrjajbQs4aRHq22EamluowFGy9cFrWNYvKH2lWPl5e2d3tO0OIFyPodlpVl65VHchxtxCD
qO1vZivj55GhCJECHcv9pKQwRNXagJGqcilNPTWSBXIZjhAnwLTd9QSFA39wTJfU5JomBY6xJuHd
ksEIUUIluTY4Bi5hdddAxynMlPSI6T2Js+3vvgmtCfQQr8MEb0+WqjnNOPT4hC7LJeAl6JrwsHd5
93cjON4H/g9C8GcOHhCCwVCk3eqjnaObR/H7xU3xmfbfcIQEO85GVJk5cGgcjjwPC9A11w8pG/33
4ID0E0wcaLgX+9Vmc0ppbSDyMS0Px0w/tvEIDsjWtxMigdrfnTOUEPcyPi1RneCWPCuTr2fZs9Oy
l3dYY5sEo2tEA5OrcGoouJISvHDAm9ufGYeEWB/Sqfbtvg8vA+3asgESjk1Rpx0vkgnHE+ySehmF
YH+U1A53j8wGQjgyEdMnNo+A6PurmteuUzBXS1PvsiG7/rxBWQ3dJCMLXfzUXrBiWf6Ut1/LYnR5
HuRqIcHZzQNoiIQ8IvhzIIX4Fieq+ZzppMfn5DLeWf34vOSpO9r1EeJdvqrGkv3ZXTyQ+aIpHnwl
qO++hSvx6goebSyeZXSnjD/kJLomaFy9vHi7KA7q1WAMRtuy2DKiJrxozRQPM2kMCaRYu2Ks9/LJ
kMScfZh/CjagR8HY6VtjurbumFnPCJ6YhWnHoDSetVjmCPsPrs5vFLFVISrrQUksoGSn6qG8yjCQ
59hhC6UPXFFAuZxq3iybad3/lN2ACgdWUZTBtphqQsles70ma6qANgrY4Hj9YYkUsOylDnXLKq1m
NyoL6jHL0N1xLPmhQoFRJge4exo2P0c41o7SqbMyLIju1qsNdgHduinNH+9rddY2OMLZRktIllg5
cKa6AsOqbU2HBvfnw2X3lK6ucLizaTBii2BLWTAH813h8yZAD4LLTt2BorleUjJa/fCPW/TGKuHQ
6Rhbx2UCcKvU/QBGsPJGOUAOTAKzG3vRSotKrEnxPimEkjrrVFVPNGzSYNeBVo9toGWxrPVs79Bh
2Mihtmbo6AcQjEH9zahjnDvfmdDsbOhhnFwPs8zhdrdoC7N65Cb+2qUWTbwBzPum3fbWDt3SBKOW
qoU2MMHxoqbI09gZ4RFq4LSvrXSQY3/Z0GbgQFIHQh3CgaYaV4jOcQWL5mBKvjt50KSSJv69VILJ
x98QwiHVCw2fNAzPQhp3XnqnP0Y8gqKO5eF64yVRLZGPWm90oldv4YQl66KpNdsKFhn8zoq9sTxh
03yObiGle7GYTNJs98t9iyccWmZoZjFawMMTit8aY6ja85XhNKFRTHfDQNAC23tkAFEirR4vBwzZ
5gk+P+L0ZuoC6Az9j9ryOsadmy+vl0F2XRBnysFlEzMFIosGul+Zbq036MJsQyedDoqRviNC6ODX
gpODNQ9Edm8PVUmNKTMGZH8NfC0Wy+9TUBNJcv9eqthiCB8CZGzwKrnOE6dD46dFoJiPMZ0hMf4f
bVmD7iZAMCNKE7WHLXT+WGn8YZ7aT5c3ZDfzb0wR+xTawciNTAMEC1ZazCw0hnD0cEf3yVGBYgsL
qOxBbd8Jfu+Q+Po+8i7VmnX1qoLd28w+RrOsh2XXmc9OYIlhwuCQTGe42U7QsPYqG+yCkan2QV7n
71DHsKAtfjZHiBEZ2BmmQsUKzs70PGSRW6dT6paReguluR9QOw+M0fmQZPMhr7vObaEdaGjKF20y
Eu/yZkrc0vojelAtxYMHrM6S2Nen0ghwC/gMETzoBmqWbJpyFw6Tuhb4mNBkJrZsKFRdmqzGRYZ3
VaDmkYu0fZ32mKp7uWzX7m7qK6WLg+IOxtzeHoPG0vUGjfR44otyH9LVh0mFKkLznrKLvoERlk8f
09LoM8BQo/S4s2Bed7guiS3JKbvuv4ERAm0SkdGp9AGfJ1Wgad9S4z0zR1s71n3bRA3DnGe8jMOO
GjqtSepFuVe+a85kCyKE2bQdFz1W8E2H8UZt+GklX1VN9t0oWykhzDbwB8MkWClQ3xx6J7oZyvxw
2bV2dJBweje7IYTYeEiX3l55G0xX+QAy7I9F6JRuif5Sf/Dtq9jrPOXErpcH84cE+bJ1RNTSVefS
mNXVD7Ibeug/tl7igy3Lzl39ftUHn4/0rpZNKO6fJBtkYPgOBxuycJLqdkpjay1d2PTYFqWbdV7R
y1gc9g07g6z/vvE/MlSpqXYIvoRo2b1doFscAo66tDdt//5sqMSGag90U8SGFpPUul1GI/mHAiy9
XskiFG/01FDH3HAi+RCXof3R14I2OM5XtLlzjTAPymfyULjG4zp6yVRXRlsjxRNu04YWLVqvAG/N
zKtgbxx0n4jfnsZDdSvrptlltcLI6v+tpSFkTBQy0iWtgNb7+TfuW157+B9x5fQAhWB2qh6dB6lS
y26rA8i6oA9IweqH0tBbV4lbMsYNxGf94mad+85vxyvqRq7upr5s/9Y/9cdVfgMlBJMUtCWsw+Da
Kujj9c7iLRV9jrI0hPLTXWeqspauHdJxRBaQU0OMCT3CuIm+ta2ZyqqbbEZ88sj9/Gjejz6E1o/N
a+8OmEEOMQhy03iVZ3whsnGm3QegLbaQAkBz00+dA2zra3ViT+0t9fPaJb55sMLssfDsj5eD2e6R
39gq7GND8dIDRkbil+TLZKYut4PLAP/iKefVFLYPQ4YYQUdLrZ+cmlN5jK/44xhonu4mgSIxZt9T
zlBCSlhopSR2CigKXeIo9QxcBxQlKOhBlxURdQmW+KCEXqxlaNt/nKQN6F3aufa94+LkHegJA0P/
45S7ra7z295F23KY3UVu5yWPoNsMW8m39b/EgN+Gi105yujYI5RJ1zWODtFt+6J7zC3uyYNxqzvu
dFME1c9aBrqmnD/P5RlUCDz1PCVTtx6TlQkccwcQkHUtsD9oYExefg7HRcJ1JnFVsV9nWdIo0Z2O
+EY5fW9aTDl05D3DMpvjZ6+/YZMBFdYPlpPApnZ8NhRIHHwsZBRgu5fv84kTFaDbOceVeICT5svX
Njlq7I5rt5qsK3tHrfFNELOFQFIlTa4nFlYL4mSFS67KF3plHEsvBUeH4w2f44/GYQngGFDlK65k
/QVSjxTiiqWOfWNwWJn+GkB41T4ZR9CDA1f90AfTDRLvq8whZf4hBBpeD5NRMUDOzS8nu7Imif/t
XsE2GydEFww7DzmJ8ffj4ipGmZQdHeVwOVhKgoo4DaxQO8+sDBBl88KSEtIBP+byo11/avtPl5Ek
xoiPID2xMb+xeqFqsKuysYN5ycJM+lQggxFiRDMT3mhremmLT2r5zVDvpVOh/wgpXIhDVLgad2zI
Mr3DmdUfi9SdH/n3NRzlL8PLGpTqg+1Fsc+6E71fgjK0T5cXUuJ1VIgYdKKRlusrehlDbeVXKptH
kV1HxJo2VEggpJ2jhFjclNf2fXQg3vCc39Kb6EhPzTXz+291qEyucqOEl22T7Z4QQzoHypBJjt0z
46coekrpqZYpoO8uHyErMS+q9ZbYWxVPfWLYzoL7znAzR8fC/HDZhP3C7AZA8EAwidJ8TlSyzvIG
iacdu6N5QIfnrYyLYg0vf7jhBkhwwyjJkzanuKYO2YeIFj4pToXReEPTuI126wxfJIbtpt8NnuB4
czP0DkTRCNpXo4N9rCHDu8RQCetf1k9Q8yTlEJEZuHrLJjeCxBuNyyO2qh3rYOq/UvKwzM/NkGIc
4WAqvyT27Trfxj7B+cAfkOA5AXCdPwdd2INulB3yZzzmEJd+WC+QZWjKRBlkNgppy2mgpNRkWNRr
J/6mZI+W47XcLTCqpy9RcNlCmYFCvrIHdSF1CyytumfJDzV5Yu8rEm8WUchZ4MkpwT4Fp1zpJcog
C4fMN27tQ4e7aHxvP+i3RDLdsf/1iyYuk+CBHXNaAqThVNaIPnQC0ixQglV+fNU1QerZ0BSiGFb1
ZJ/b+8v4G0+8iGPkuCzZBDxF5W5jHRaKD+5C8say/112tkq8Yc9KmkcDAwoLmhPx0iDyjacC34Mk
1FHv6SSRd/+raYMnhK1BmWnJobXhZ4a3toJGJ3oDEmE9XEnSZaFLtoRC6GrrtksxeIbLwHhTNRg1
Tj9noCe97O67kX6VolFtC6SxhuAXKW4CXWpy3Ai1z1obltKGfgmA2HLcUSdHwwoAkvjaAht6S2Xt
XfvJxCRg4we5kQpJjbchkNolzitBTCpO6xeWdh0f5hD6D4FMBW/fFttBhxcG9lTxW6fQc72eGtwq
onj6qrDmh8pltOH/YswZQ0ggk+IUfBybNTP2J5RwDsZh8jtXP8o+BtZI/UdmNM9AwqoNuZZPFRg1
/DY91e1PVJPcUfnEoENy2cP+KRteAhJSRpRwKyakJX7znYfrBlX3tdddK9537q11OE11OWopYzCE
sx97jZf67JP6RA7aS+Y2B9mx0mW7KGSTciK5rdT4PX24hJqvHRV3uKq+9353Yoc40E/aV/OJ+XpY
h2NgetkV7nHv4gFG1zrGTkBVhN4q4dxZPDHMcsI20/41GX4t6mNWB1Yna5Lfj/tnnH/cbXM9qJcB
E1XZaqzf3ayrzY/mHXHVEE9M17Ka4I5YDz5vN2hCjXUxzGIZa1i1cj5wX7upwtbrP1Gf+caVckuA
moZQ8brsYbuBcoMqROVKqzQwtQC1rh4M56O93C7T6TKEdB2FYGzGVsWbFuvYrXb5adC9tr7lrnkm
u5XlmV0P3RgkxIB8SIfcKACmsEe7ugbR/mVrZAsmHH3DGjSDZViwuH+t6OJG+stcvGfUYOsLwrGv
5q6MygQgpP+qLMdZpuW5/9Rkgbtx7b5ZdSjfhv2kbHs2KSvAIXtAc+pBcZlXPhev3WvuMb9pPd1P
rhzTMz5eXr79R34bb7SWBfk7ZJ63yHxRCzPhKO4rhl5yt2qMPuiWsf2Eng/tfuyZeU2qBAGs5b8q
c/5iG13pOmnzsceowl2dDCScFyapHexfhja/Slhw1TbrJuX4Io1uu1OHGFt6vWtiVKX01aNcoXjX
STdwwvKP9TLlWbV+AOMBp9FqSPN5l9d5N0NtEISreDumJqhlJhhEI+aqUeX32vTZyMvPPGGSDuH9
A74BEwJywxsnrXqYw4LuRGK8DpGH8kB851CHNJUWKCS2iR2iFh/NMqkBF7OfPKdHiJy5hsOfJrP3
L6/i7mGH3iX+AxWwLtaU9KGtppmsxZ7UOVCLXy/zHA5c9oUhgxGCcFuoRQwNH+Iv2Y2a3jllUMWS
Pdr3uLMlQgzmfdwPfK2OObxzFzN2WScr68isWH/CJl0a+PN5ulZ1luVm4J9JH9Sm7CVrf+vPZgjR
Q+dO1S2Y+vPbpk78Ts0CbSrR2reEVQ4e3cu7vx8lKWKUaqoElRzhmMaOrWttR4iPV5gbZeyCRkkO
dlQ+QODudnB42Bj1bapMR3QNPxYk9esYLXElPeZWf2V36Q2iGXq/ZE1LK6x4KcRIkaPDIU00OAqL
0FDeWbrDLN9ygrz8MOgh1FM9NrhFIhtG3FtvG/pwkC7HMz2GM97uadxCnzLXK8s3IvQ3TvEd1brj
1CwQ/2GyYfM9/9liCf6j6bmhFgkaRUya+5mauZNehMog6/Xeh1k16NFzgCQr3LNqO4aWiNpZPsl+
dNPN5Dwjdkmi7xrw/tgh+4whHGhOEjWjeL/yJy0afW0GVUisdSR0MCsbDl2K48ciwyUkYd4QF/bh
suPuHXZIBOMNHaKiGAgQ4nFe47HCxIXSH4l1FdnxNaXv0UjYQPxxN1bzokZrDzrNqOrWSe4uNUYU
81ZyBHc3CxpQ0E/Hd7Yh3lN6PWFFlDrofm6OQ1W6Azt0g6xJZNfJNyBCriRWU5TOqvShDlDNmr5X
eKeIp8Sd1OfL+yKzRtiXYaJg3sVdw+ftR7tDuW88NK3sHXd/838vmfji4nC89kc9QCr1kz38sOf3
lKfs83KJSZG1cTdWOUXTGEa1VDq5mENDxbSR1YP3DcG+6xYlti3eFPsZGRExwfTj+CPJ8zuTyPqM
dxEcA7zOiASEiJYUc1U7gwJL+qp1swVD6jLX2q16QeT9N4QQCbJcNZphhAOTA3spj/xYXOMh353u
14bWy94ls0aI1VFdZCxuAMXUyq2m4lm1pw+XIXZveltz1t+wyfFzy1CfR5Ue1Vf2kqP1YcQYx/Jr
rTwovrQ4tXteNou3/vsGLaJs0suV47v6XJ0W3zzGj4q3HAoXtXJfQztcHsoqHDLINVZsIAnlxpKs
+8X6J4V+SYubyTheXsT9fQKNMJQwLZ2KY1Toi62xjgqIQHh+bWbZB6chkrC5G9Hgc/8fQrwhG1nZ
24MCra/ECqD53PyyHpRJUkDeX6kzhpBHiyihZttH6PBVazfiz71agV5M4tO7T4VQ4qbEQqEHvc1C
bDZYrhKD44iywAjZk3Ycj0/t5MXPIOD0Irf31KP1xDSPyyZi9i5ZW2AhVpvZWJhYRTSV0rtsPCT8
RZ0fdJK4ffntsj/sLeQG6Z++h43LVYaR1Mkahco4clHX+pzkXWhG1Tse++mqqAiaX8OBGMhbz6Zo
9LWaEjAcLPlF7Pi6iofDWFZ/2bv6bGGEAzSrhaEX0RohtAYKm9yfmv5GMdiXWPuQqvp1P8/XM3Ek
N579NTwbt+7mdg3bCsIRGB33k46urbluy9TDuMhuPbvxb2ud4I5pW2j9sAp3rIKbJShvmlf9xD12
Ku+dL/nrexzjbJTggmBii8cmgVEdWfysLcLa7o5j/B5FlY1NoshrndZRSzhsqvMxYGp2NMrhdNmS
vXi0hRBiRVmzsSrX1NSVX5QiNI2vaXSfygRJJE7gCLl2SCPGtdXDc805xqDv1Ad+QDiXxO9dY3SN
WFAIMzDhLxwkrSvsXufgdE2zzvBUa/k6RaxzZw5pazMJL6/cbhjSCQTV1odHpN63jp12xFEYg01E
yXxuQxJ8bK94wwPHiK8Kyj7+Nzghv7dmFqvOiKhXJLht5y29mqLo0Cnzj9Gar2spsf7ulkHkFUoW
aEzVxPmbeJyICd6HVa3SIV/ncio/lYbWvdpRpMsGcXaX0kCtEzybSCeG4IQQqjGUNc/4VZJ5WTeC
LjpClCoCMkfUnVpH0k64axt0rlFi1TAvLTYUO2WlZ9OCJMxTJ8GL+3CtzkPmcW5IbmX7hp2BhKCU
FEoLZb/E8nVSXxfmEsT5fDMm6i0fvma1JXGR3QC/MUuISgWaaydVBVqi/Yx+2t1j3HxLrNuqeWmh
P62MktP2z6Sm+C29yoX/bxkdcTZBx0N4V83AY0F0mG7BzObVeaDgJDw1geViNPugZx7r0Twx4Qms
OyCzSfrtLy+wI7b0pNlgT22fWn6MpiTD+ZJpNshgP9Dx59i8gxBxa60QwyzIOXOqwdqRPXa4uuEL
yI2Gl3ec8s2SCkFlrqH5QyvYk4DyJ3G+V+1ybKr2yoyoBxkiSelRtnpiTJnMqVPqzPIHA/LU9M7J
b7rxR06tsJhkE3D7Z45isBikoqjuCLFZL+eOdx2w7HruPZomKKg2nQ33iEuJWbtQ4HcBQTCeIcHu
8DYya03Eaz3CNX7ip1Q3XVM71WrtXd6p3VyzARHWTuVmF1U2QDRzCSM635nj5E/MBve2jJJVBiUs
XUYbOzYcQNHsWCovNILoJXmcIRZw2STZuq2/Y3NVo3j96bM1LHYmDUCf9MlpF7ezZeoguw9NdLN0
q1tucEBNaVZkAg6+f24GfKwWaDnJMKyHdm4L4k2F5cnkCddA+0eo2kAKgXi2qJrP6xLa1UfdDO2B
ubmGDr38lscezSyJc8hWUojEg6qPPO0ApyTPJoZHGHMns5Rs1+phF2wSe1Dw1I53qhrLGNHJz53h
qkvnw3s8AjwKBNLl+J+QmJ3O0BKO1m4fbTZXld19RvXSTXouSVz7lpxhhNDaNqQpmjXqNaRHFMfo
Uq9LHof3z9AZQogJ1oxqaGLAkoV1N6CZcvNkOWHM3OvaIfh/pF1Xj9w4s/1FBJTDq0LHSR6PZzx+
EZxWOVASqfDr75FxP7eG1jax44WBfRhA1VUsFskK51w3mkyb5e8r907dAUx0KSLdjCkz5+egvG+f
gsUN3Bc60n2Cd9njEMUWBuaCqszzQ9bEd1GsFGfe97KM/LYqvyWJ/W4pt0kVMYwl0EzRPw7UqTH1
n8XluxbnIkZwM+6wdMoSKDSkwx1nL2RG+5miPSqjjEtg0w1MTQehn4MqgIj/NVtTO9C5sYK8OdO7
GcSuqtp4lhTUbvMqZpqOhplvoPSKhSANo/8qt+HR3HEWnLETj/LjMLJA64oQLF0nZ+qOXFF2111v
80BfiRUjeGQUNe622EisCVmbY7y7uGmY4eXtcKSjKhG3nQNayRMieV84LtgF8uUGmDyQz2rAbjPI
9Juz4SFh7/dfGj8KQSjiBrJ+8e1TZCVbCOl6HwFIdYDs7KYD/99X1av9pSWnfGqe5xBAlnvZwM7m
blhJFPZdpJNpHkrshrJhj9aoaPukrGT5EonniOWbsXTy0R2xhEVfPaJ66Y1ddOyyCjAb+kM22v4w
0MdSCrewmQ4HYIqG5gPd1A2xnsgIXg66AXNWrmedyrDex/ve9Nw9xnb2liREbmdrVtKEGNmmSk/M
RdpwYkgf5mEcNuf5A1pO9ySQFfG3TXpRbTmtVwEZiad2ynuUSqsWfflmnO/zSdlP8NPYAByyq5yn
TAavur0TLzKFnRi3kTvlI3zFjelOM8lLXY++q1atX+rug1YX7+GZAXKeBYw+xcWrVoihQ5QxFN1x
5ais8is1ieKB8slPNCJJVm4qtpIjnNV2Q22NJEtyuS4e1ZwGWT+Cfkmnn/u49SPqGJK71Gb73Voz
4eh2KSs5raCZfj/tx116KAIMeAXxrT574CvaZeHHofeMx+uhdFmgP25Xtg6gKEVXYFXBaUan1YF6
h/SOav2MQYNgpy+W/WV6F3yBs5IjOEo7t1RNFk5jwx5CRuNgsjLJQ335qddUEaI0mgiJZWRQxWUv
M7kdtLt4enmPtSxDR7rcQAJHWCNNp1bv6DjvqjH348nwMmp/GdQXPXkPzAeO7t+ShMgxzlVjti4u
cknm3mUUjYqldZsbqWT5t212ESMsv8t4ZrEOYpDkqPxhzr7aeYfpF/Si7K+bTiZJcACL5xOpZphu
pu6uN4e9BmTzgsjKZ9v+fFFIcALG5yTOFrtVoNQq2mKXcX6uSHu2u+Q9/SLrNRKOZoJsnh41kGU7
t7w/FsMXpNj+zmrCWZzPdaKiA9sKlG5ovcoElGeKFifPYZZsTn75tX9uH8C8oVaM27ZYi46UgsYZ
xQJ1VVN5qvLDMKsMjY/ka5oWgZ2VJwKo0uvqbR5Z4Bn9n0whyiokqwp9Xt4Qkdu9GLT+1PR8NDwr
UtDEh6FhsOnk9zTG/Eld1bOEcWvTV5D6VYChB0pvsQ7qYo6+tNEcHDjRg56YXsOeu2HXFZUktEvk
iMVQWmPmKmshx2K2x3rH01vdc0p/QjLguj03N9lFI1M4Hdt6TLJoqexWzfCM3v3Rt7v6Q44WQu/v
BAkL1zWGwpwJghTl1Y1vSGd7raxjcPv25GAuBDcoC3Thwl7WQXqkT0tw0vbzbmG+BrR/esOCGWQS
8f17ZuGBTPFbmrCbkeMaCgI2PiAdUBYMeJsfOVgCw+uG2/aFixRhQyvoIcbcBnwh0/7J1G/1cKLk
ExkkqUGJFLGiq+sFWqcAeRmUuuM1wMumNN7HFrhg1Ob4VwqJOIfzoHQ1Z0sQZPXNXFFfSZRzVUXI
rsm6ZTabpB1kvzHX6iJoiBXkRGvzqK+m5R02hJZfAJzKWwBElABos8ECTHRdt82QuJK3mHl1o677
CDnWZrQCtTvZxpGmZ2sAKpFy0ss7B7iH16VtLtpKmuDu7lhFA55eVtCPyTFLEj93izB1fmT29PG6
pM0wsZIkuHozqGbXFrCjok0BAAr9VtOPdiEbHlruKH+cKK4OiHgEeFsVMTYBvlayblQgZv6cDN+7
94W7lQDhkmQrTde3iQrfS8Lc/dlipq+TuMD2olx0WEy5cgGWUjyaZuhgEO0423pokQ9J5AZW3kpO
o3/x7osowdt47VRTFS3m2jdHPahv8731w72jwYx0cbNvZMzlsuUR/K3R23YmGaxnOGFJj72sfU5m
OsHLktYkU5FDH1RWfU1nZ9ZWxJtaclNpKpccSDJlhLhKC7dDERzCxmnX9Hdt/p6LGGCZTB2tgKYp
hrm4d2NjKhAKnMwJ1DI/9QXzp9yQpAi31biIEc5VBkjGHBdwiEnxgr4r+Ov1nb+sqbglUcFcyvlL
UlXEHO3y0QERGmIMr4+DO3rJdI+WcS+lLTAhdclZtxVmXEVHdsBeLlgi+uhgdhbojOBgcVFljwp3
AefQWdzxkqiRJa1ksgRn02KULZvYsIIpOxnmHetO6nsGr9bqCC4WGzNjJNXxtMi4l5pelxHwHUgq
vVubZiVEhCDlfZ5pNoeQstrb9WnoM9/MHuJE1osgkyPcFBul5IrZaAg2jfGNlu2tFZPaA7rljWE7
ktvIZtJtmbjFSWC5aDkUgqhBu6w1TCxOs5Aj6Q9t5hwATRvmRPWHTgsTNK+UfDcBJpSO8Tu21Fq4
EFZnNigxQLLhGQnARg3bj/vhcH1XbTvfRT8hko4t0exkhn6m8ugUj1N/NmU9etsb9yJC8O8iAj7i
0MIvOopOg1YbXzONvgCH4wZGfGB0klzrZCoJzt6gLTxVIqjkgDOpupns09Tsr1tt2wV/qyRiCFZg
QEkajL0Ec6+fUNLylVa7IUQ9sS6XeKBEG7HzxsqmGOiB8AHHgtf1ledy8IoSJ7iu0SZEE/D7bNA6
oGsO5BtvbwuJMkUDWm5wYbxvb5pd/MENlR+/4DWGYIEQqV+iO1lI39RtJXM5UlY3lKpsC5ISRFmL
TYdmsDwAXoZdL2uElYlZ/r4SQ3AyRUoPMWmEMmxiv2j245zHjxILKlsH1EobYbdOvFbMEl3FgdWh
slI4d8RgPzob8z4z/2mB9QcMl6eqi/Zcl94hNh1yJVvYxpWpFt3UQsWafVXrY8N+qubnuJeNdcss
KWxli3aMNiAcDzL3HrwfwPL0SPYe3NuFmkfHxRsFQBHctMkVpgMqGJ6Y34z8eepPc/TP9bXa1uMi
QnC8KE0Zgc2WqunRGRuPxee5kPjD1n1orYbodQ1yxpjTRQrABAKepjwonEhEyNQQPA5ZoLwF2DEO
J35OlK9F4+tMdjuVyRA8a6rLmZRYpUBvdLDzDoWf1UQN7KUR4PqibJ+1q4UXvKtBGxVYYGCx7Ejv
yhBTsB+RcPKROQksieX+JdxdPEA4JIzYbsfJgCz3YO37Y36KnorEA5vaj/QGiJ5BHhRUDn+57RNo
xUA/qmKCvPltJALyhU14zXAUdhiXiRvaH3pqyPpeN5dsYbMxLcswFLF5Ml5eR13PcToZX03N9qYu
UKMivL5amxFnJURYrDJngHQuB9z2Es1z9U+kfKDuJ8Lfc6lciREsZtWjEVU9xBBS+CVgjjMgvpo7
OkquWps1rF8UQL+MhsG/t0szGlPaq4vRyNkGcz1esekpCYbBywfAaC3gwNXefGilsCCbLvFbQVVs
4ClIH43JBAWnwm4AzphqPwtMbMmGATeL8Wv9tLf62VGVk5pBv+zYHfhuDAy/2qWftI+jPyEHpRyc
v3IQVREuFFbblrQDCwbYgD9bxl2KPgdGw4i967q3MqAQy3t31GaFQE5dt4HmJsHI1HtNY5KIsb2p
lusRoEYUtJm+tZ8+MwBLzdi6NSn2jlOcVMP0c5D+XN9WSzj945WrXcQIId0002I0qx5Wy7NzlaRP
0YjnWqzepiy9dePq9bq47V18EfdHdMcBhVlBnCC6ERrF+KTTziN5feTS8pbMgELAsMHfMdYKRNnZ
q9trXjx/NJGFv67PJtCpu7KfEC/Miipmtmzj6FbdLejXxCuCBeMUQN/77FsXjCE7FicTQ3cuUH5k
k0+bmbCVfLHlby5JHyN1sOR5ly1WBHFo3y18TQusDzsTSdjadBcMUqAjZGkNEaNHZ09zO3ZIh6Ya
94xqX3Jwv03IiliPVipDVtlWbiVNiCE9eJpGPcEbIQeTF2DIxrP1wF7tx2E33GgHNDPISqK/6iR/
bAcdhGngnABphNhIl9bEsAnFnRo9L8CLRs8LmYLiHNfoK8AQI3DrhnNLvPlBhk+2+MkVwWJfHWFp
Aj76Jc9coq3SCZr5MXNB8luGuLeihnlK0/I9WHkgPfyfsiKqnGuPZq0uWdSh7q3P8TSTg5KTxJu7
sim9NIn0oCj02qe8RUkkHSw/NxPmlwnA06K2fk9r4frnCKvNG4S7WsHPcTL1XFTsk6Erjnd9v/6L
S110Fk4Jo1Jpp7qws1t508k61adkV6DF9EPyktwpQbsHOsN1kZsHru5ogCUBNgPm4t8G8t6gWVZm
OHCN7Mj1I7P2f/d9Ic6VTsqVHosTTDT39EL1GZCwr4vYDKUrFYQgZ3XR1LoDRHBrBvWS+xJZbTjS
9xBkuhcxYizjPB1KyiDGLFBFr6KjHSWSyoFEE7Enijc0IfYSLs3MTBOvLJliezPJu2egGlDZCOLm
0mMaRgMcByA5ft2RVomAlOsDTRq8ZfL8eazD0njP0q++L9wRjBJNc+WM79ulctbGzFcz7T3pIDAj
A1ATvFj476336iW65IvchsHm3gd78i5py0eeWP+8w8NWYgQntst2asbOwhOi611/dKjqRYlLg5ag
jfm/isLrEc3rYOgz8e+PUvkYpdRYYCrm6CkpQcTq95EMqe3Pa84iA1AFDp6POkp6b60GzmpnQBcX
RuWaB5LGfqdwv9e+qGO5e48yF0HCZbSN0O/UWgomeDsauNrsU5Pt3Uh2Lv7pyG/1ERwNNBwjc4GJ
G2ROf+go942U/WdffitiMelqr3RzN4zWwtAYz43f9HiEF5//zlaCK/MsmUyAqGKwFa1O0w8rv9Fl
c/Ybz/y3Wgh+XCh2ZSgVZOT/VEeMUE2fgIzsj76D1/eT49WBBoQyGZjE8sPf3h3eChXCc6uQEuS1
Gtj/GtsvByAgDllYM/1jYhs/WGq+/JUdRdASog8YsVt01N0el78xNOsfDFSK16VsPCDfaCU2WfVW
lA9KBa2WWUIM5pzjn/xFOU47bVcGyehFviPr69poo3krU7yCkE5BpgSqLTLJS3xqzvYeU4u4vRef
ZJvqzyvfW2FCkGAxT6uOQZjtngYeOMnZ7YGv2z6UdmhpHqARg+smlfiJCBY/Aos8VTIInMCiPrJn
vTlEGIarC9MrqawbXxIyxAaUKAaXGFo00C2bA1+0bL+atmyWduMy99aCQsxI29jMsyVmDL7yC2I1
oWG61+5n39hlJwdjp7L+NJlWQgwB6Su1pgxOqZSAgPjRk5/Xl0hycDhC/LC5pVdltPhEicJpyYFW
9tDVqjdJp7llmghBw9EylxUKJBXZzWC8OLJ2TImziUgFZZvasVnAUq5t+VFv3maxFvKE7HjV7jqr
VCR3VJk8oUprYrquAP85zg/9depMn7pfc81X3CfVlazRcthdCbcidIHJo6RhCc7chhenurUbf67n
kNiGrM99WexrgoQAobgAGsQsAm4qyvC1yftQ19guKYxDrdW7unK8qoxlTXcy5Ra3WR3D6Gu3sziF
GVV+Nzf7sQpL9s91H5d4nrv8hJWIKUtRg1viXkJvE/dVLSTvWtn3haiAm5eVkBEqzOWOANfE/Mvv
CzGgbZq5qhRENnP42ddn15XYR7bsQgywYvSbzSPsY7np0Y1f+WR7ifmQ261fRbdNs7u+HLI7iytE
Ap5mQ2mWsJd1y0ITkzcAUSwtH/1Bfv91QYtyj9noMdmtZfuAR0cxxgMwU6GJbzEU94qhX9bJQEGk
CIoK9ImAqPqIhDuGtZQXN+hfr6u66RkricLxHjuFNjfovguqDiB1H7P66/Xvb98fVgKEHQv0ehtQ
sVCJ1unH3m6CWv+cm3bg1pMPTFcgsKm7qRr2kR0dW0YCG3dFSRyU/gZhBzM0xqFF+JdZ4wP+xw80
81CRAS/WhEmMYJYlODZDxkppYT+PHEOpDJ1NAde/Rylkufd1K3mGylZO2NPWrOmVvUR3bbztph2R
VTY3T4+VDsKepkMy4b2I77f2o4OHdNre0unRml5U+uW6j8isJezumVBu1Yu1WHs3GX4OXqD0+3UR
izH+ODdWyggbemhHCl4giHCqh6nf9Z3lEfXLzCSlso36Ka5fFzlis747t6WWxpDTTd5CjzIecp+M
qF4tOB+jrEVWopXYsG84xZiRChCDxOHKQzwA09Wzu8JNPUBhxIXvOl0vMaRsL5lCwEDOq7ESgHSB
5aY98sQDyPshStBGnT+0gO+3ZFTCEjcX24DLwihVdYa8PCKZFxc0KG1ZYUkmQ4gPKdr1G25DRm/4
CvtAZc9sqdGEeJDZGkC3YiyUdav4ht/5FO252j3ZF6fh/N8BLt/6oBAY9KHQMOkOYY17aI19mYSj
+3x9O0kVEoJDobXcbjPIWHrpp9Rn+yiY2Y7hJdrvi+kko+bZXiFDNxZaVQAPCvu3rODaMccFw4rT
MNUf9FK2l7bD3W8J4kgxiLlNVP0goRnvGnauzFvSf3LaoE9lTRbbu/YiSbiW19oUz2MJSfF8n+vn
Ivvg8hu9kpSlJBb7tYKrKyXptFytqwkrBNjO6OwM/1x3gc0rGXCv/n9Ffj1EV99PQFQ6KstjNk8+
AF2wRMJwSm/aOmyjH7opPcKXa8KfAfwiTtiibcKzMfnlALm38EsQr/4QBdNrG+ZPqFHcZvvr6snc
QdixRvS/RRrSPDC6IrD66aSazTNQzh6Ljn28Lm77CLyoJ+xZV6tM5qhYrZIYp8jK9hrgt2k+SG57
MtcTtu2I+pURO1g0o0RVp8DU1WsdnzON+9fV+Zf4cNFHONLRDsBzwJov8UHdoWaGbpETMmM+mbwi
JMc+OlwXKPN2IT4ASSTty8U9JtbiETIcJh5LkuQShxenorQpMst6xNPTmE90/EKH16bbNea+7W4m
DMH8lT7iwICGxrUMkztI43TPSvJ1fsd03HJI/F4gTTjG6UzAFtvAYBw8ZInf3PNDczA8eqx3GUUi
8bo6Er/T9LfvW4WDFFsdoI4+3rnEr+csIPm5lz0TJbvoF/3PKibNKh/wsoJSzbwr+WvSA6Lr6bom
iyNdiUNiM7qpRnnUDvCCugxp+o9Sf23VI0FveKYfOlBty2AZZF4nBAbS8ThJnRFhFi7XVZ5pP5XN
q208dN1BCvm30YH11iuE+FCmVjSDcQ/aFZ7b+3TyeKD55rne97jIau2h+mcMtSDdyRipZCsnxAvm
uCmoLbFySfma2bdj2oRDJssuy4QIQSKalbiIVNhyNL4bLKDRlzL/z8XUNwYUu9JjsMW2CYMehvbB
Gp5i87mVnUySvSR2oydOb9Fk2Ut58aPWTc/Sn9Pp2WoSyZ6VhFSRxh70ioQnLuRwI+x57Nmyoonk
iBUR6AjHCFExQQA6c09oTwiyItthuDVken5fRLZkFk+y+rpwg5i6lswU9a6AsUeeDV5J7vOkkaUa
ZFKWv69CECEUj2YKKQvC7vApCrrBc6eA+9ldHZAjsu+88uOdLMBu2xK1aHSbgupCrEkDQXMC3AjC
Eie31QDZ9Clhpl/Zn4b/PmO0uPhFlLBVmzLvLZPjsVSl1a0D+KSSWs/cHZ9a5uyuB9ttY15EiRu2
I6jkOktCXksf4RVnI9JvTVXWASExnli9S6xZzfmvqlN3MufUG60neIZvNCfQNwTXVdou0FzMJ9bw
BlcloDSF+f43hQzeyjsgbPkLfWoU2pJnwL/cxH7b0BEO+mouSgw//JIHWJ+bsfNdv/CGAO13uUcC
KcHp8nr584C8yBOOelbofcdayDM1v7+hJ5z0QAH1AZF0kBP6/XqVXZMmbOpYmZQxHyBNOUWnhTKx
vCH7FvBIsg22HQ0vagn7mqLrQ3MsBHZMoo7zQZWVySWu7gjnfJE0qpksGedh9kr9MWVep73rbLqo
IBzuWWbODlkquVF6SkkKatY7NfsmcW+ZnYTo0I96OhjRYifXG0IQY38Bx1yQ+pEKlKwqrCtPXuz/
l6zbRTMhTrTOMDr9cikz9vpueATj3OCT3LO+a8F0cGVvDUm4EMt4qttUtaVDxdEIK/tLRc5Jdmua
D+brdVtKXMIV8gSA+ajasoRWA6WHUe0PpTX4UTVLItL2DfO38cTanaLP3EldqDNYjW+a5g3gH3KP
R85pVgGInBwxxyfxRFkQFCfdwFlVdNRYbtEuaroAKlBb0GFNZcAj7UPeVoFWOUfQAx0qC/Eqi3a1
Up2jTsZ1LrOwED24rdZxu7RtJPqzM7eB6ur7YpA1cW67pwH2ByCuqzbmZ97eCWY15kRXgLheo+ww
mXdlvYv5PtXvuvyhch/M5CNLHuNslpyei9f/ERtXYoWQMo2AoMo0gJMXHNf5bkLrTZnu69G87bvU
B773oeidwHJ0iVypvkKgKZIcWdtFcFqGxkkDyXX7rZ387kYNsw+y6/D2AbdSU4g4bTdPRgWjo+MB
hAn5YT5j/O+jnYBjpdlHvowtcHO7rMQJsQYMCnmtWFjMSbu1jS/9FGL4wefGbUSfKlJJCqubseYi
TawnTL2jMbxYsIbTAxxE5bsYkVvrDt3wfD3aLN5wxVvEWkLUJq1dVZAEFHavYg+8es6j+zmSTYJK
7CfWDyzMcgODHXJQcKzpF625G+JDpr/W5r1iSyLo5mG0sp5wFxmdFBw1BWRl+o2l3xmy4XCZ75lC
AKlLxyiKCL6n7RcOUuU2PlUvvVcf0dWmeOxwfYk2wxWw/w2QKZgmeKjfxhE62JVemWAAiPkj1Qdf
czxmyliLtm12ESKoVDoRp2iygM2ik1U/ovfquhKy7wvB0LKirp5+0RiUn8sOje0frn9fZiQh6o0V
Z11Z4Pc3TuGrNXs2nPnAzUFGLSjTQwhySZvzHJQ08GMy+LpN91Uhox2RqSJENj2q1FgbwGahYBpz
OGbKMTb+0qWEaBbbtcKsAVpQM/1YpA1g4NOPDWos1xdlO7j8dioxdzrptkaBvIRaMq3OU8wyry2U
n0pR3nZmebwuS2I1MXWKOoGbxWSRxT826jdGOs8FHtx1IdudGpe9KOZPURZhukGxNiTaRV+mMPGp
nwSK6fceMXYA9fXTnQyl5F8O1osZhQDAGzdyqxxCaciDKez8+KQ+LsEm3cn4vJeF//M4uIgSwoCm
z3WeMIgaTi246J1jE1Z3wJHcX7ejzDGWxVylS+xh7FQ9BepmASDdyPbbGlXr+qZuuMQDtw/Siz5C
WGiHwlQBDLx0S4RqcUOaF628p/xs1S/XNdq+2648QwgMWdz02nJDCMCuEx+qXRSAl6jAsJSxK3cW
hoju3/U2XUkU4gSJHaMjM3Qz+k9ueTtXst59SawTZ6bRPYPx2AkCxkIHg8iYOPtk4pXEF/7lNP29
RmLyNG1U3rIZllt6VzW/CsBjfWuAPl4HurIMulYSJsQ0KvBWmhnUGKgocxqW9sdEBRp3V0jihGQb
iUlUxQILm8rg38rJ3KlnNzT3agjaP0nM+5fI4IBoDkj3Bnqm3u6jcRpYFy8dTvN3zFz+pPus83ug
hoBkUPkGnvTrPr69mS7ShJyS7YA0uFva1Kr8MR0+MFJ6Wb1XY+Y3o8QptpfpIkoIebYVD9209Kfp
/MXKYi/LXxzn+3V1lv3xZ6y7yBBiXY3Zvp5akOESHpi25dXkSGnjpf2T0TReJu2e2N5PF4FC1EuA
YhylSx//4POgeQLwHDk4gYGUjwcGIB8ogVotpaPcFGqqmI1C2Q90oYurrkKtpWRtTmdchofiYSIn
3kse9Zuh3MTVFNw1C7i2oNRkYLy8rVs8phXLc5pzN+4tUvs1fU/f20qOEMkLm7TmbFDIyRofQPOH
wWwlTrcdiVYylg2wslXSUjNvYugyojpaqGhyIiFrvGGXHKpTDiKz8LoHbq/NxXZCBI+p0s3EhE4F
mmgIxUtikiTmZKsjrD5m+xZA1G7psUtDoHftwEv5waQ/UDiXdPNtBgcLQ15A9lgGooVQ1LmFFUdl
g/WhH6j9aiZhbGk7F9xCY+G+5/q6kiUEoplFfV4msBvJ+c5k8SFyOTgUJ4nLbQYhy0EP0K8cjoh7
N0aFEQ1ajwSOeg8ytICyl1iTPSgkQsS0oltwZmcFhDB+n/On2QmiZvTe4WcXRcSUoq3SIVMzyFCM
155Qz3Fk9M2bB95KgrAihaq7TkQgoWGHovisxbekfRlMMCXtK4r6TRRc10hmNeF8SDO9LTITfj2R
EBMVbDzn9ntelCuVls27CgaNnrdlUSEY5MoTpNACiPqpxMO2I85KyKLnSoihA/w2d2E3CyN/3qQp
94WpeZVeHGyNHwg1AtdqAO/C/NqaHhV7Do1+DK/bcvMcXP0GIbKSWFWYG+M3qM63BVzPxcVIA5zV
U6EewKUgCbKbEckGjiRYZixctIQYi9fziAF6vrygPDxzPc0+8OGDIbuPb4bWlRghtPbMtvvOhhjH
inxzNO5yXQbgt/0YXMkQgmvDwA/KY8jQaTD57TE9FwFwjEzfvEWf8Z4y8KzImhm29UIaCOQ5CkjG
BYehedHm1XIMOlXTH520m3weGbKuyM3tZQPzE4QnOiZrhO2V5Flc6QrDvTJJDtaQ3055co75f0fY
Q015JUbYYpnWKrwa4XlkVJ7SOn+K624P8vTguoNv2cwGXjsILV3HAE7q202WAqorU2Y0gDD2RacP
USRpEduy1vr7wgbSkzHpjQzfVw3jnzQGXUtcv9qzJnuPbW2dtRxh62ilNuotQ5NBod6w+icAu73I
HvwkkUQlmb2EvWN3gxnRdsCVMbrr9ftYfby+HpsbZ62IsHHmZijTOYbBurA9FprfoD+aoNNo9Osn
45DynTY+x3JWpMVrxQv/SqzY6zuDKaVoO+zX1kizkDF0QoJwEXi2qjJ76AWwPUDYUK+cVBoMNjAk
0rz+apU9IMMbq/YMlY2765aQWPrX+24V/vu8HiaNwhAEWFe9cSr403UBGyxUQNG++P6vA2glgVfZ
nFUjJEwAH/bPMyhinNqfvdlL9wyQPPUuMkITr490J2tI31QO8cMCkreGqp0QRPIoJk7UwV3beWda
H2zj5bpusu8vf1+ppqF4yXVQGgfZHB0LFu8ayw2ui9j21JUOYujoE3ewXchYSsysABVT9DQejEDZ
mc82CtuA4otllVmZXkI4GZx+IvXSkk7j8SZOzZ1Jx2eJXstt/I+tsNJLCCVTXCmsMbA2q3YNMOQt
7Rr5Tpbt27ocomzx2xGEeDKWuZLli0J1nnpW/WnqDwM5tGPtDWpIuoPKJG9SmQWF+JJPzTCpSzdC
Pzxo7j4m7wn4F4XEzqFK1XnbR7Ceqw9Ho+nveaHdm3ktqZlsxvuVGOFJxWxq1QmBGk1eYcKVeoTu
aivsYllae+sGuFogsVkI+Q+jcTsIMtOvnECW5RXtC42+as2Bqr1kU8nUEuLClAxJboIjNnDnHwnS
ouSrbj7MMlZTiQ+II/5G2nDeLlLU+WHgT5YsHyHTQogMQ8oqri+DEEprh/XSDWwqd2mL8UJnPFzf
rTJVlp+yCnTpaJOy0+FuKX2w1dmfolSyJDIJQjhwgDWUG9qyYdB/MTyTRnLiy4wlRIB4ciOjXzYk
8v0MxLkqiHNi62fzDn7RhTTid6gRn+z2mHWZvuzMNlPvGAEQnPXfcYDeiBAf7KXWsyZbWj1Lyz2U
hXpOXXvvtvnfLbr4Zu9HO+msFGKa/kPCHm3ZKMDmpfViKbH/p4l461rLpbhoD1F+l7gfdVlqcPGa
K4eM+IooEkzD0h7tPtFoBEnN73FLvsljN+xUenJoKpnC3HZisBWDbcHCVVsIl2o1s6qdl5elRh4j
JfLAM3y8vhO3/fgiQkhz9E1fmcnyLnLNIiwr3KkA1GRH2os5yYg2ttfnIkqIkrXT5xo6OJdHBXri
z4qz12TIqzKDLX9fxZVcUWxl0iGiivZ5/HOIZE0FMnMJMXLMjCiucwiIo48Wu49xk1bHT1H5HqgG
IFb/XnkhQMaGMZjDIqeygP+dPJmgCtR1SU+OzFpCjLR6t+kTE0JGqvqJ9VGLX//OuYQgSZYUt+VC
wJR8zoHYMdb7Vn1q0nZ3Xc6mIoBiQ0pOBSOSOFSJ3h5TsSY87+I09Ur3UFWSaC8RIL6zXDVx0tiF
gDkrdx2wE2PqSp6om6HlooP4cCocZah1DhGJ6ZdcP3DlVNe3pnanDExirk1UCHslS9j0pQ2Q2yaC
rGWoTX3q3R3yLQnxbV/ZpccFwndo98y8ldV3tx8fK8FCCCi42pZK8uvxER9Ma58FDipHnuHxsP7R
odUgIHb4ngSTbaqqBVxTTGeJefzJjocsb3DucLP7nMzO2TW6b9cdcDO0rUQIBqV6XhUFtmxQV23A
YxIUde27c+e/Rwx44NA15QDcU3gFRHjH9/Zy6TC0ad+Z0Wls1D2dZRfBbW0Qe4BqqaH+JcSF0kAb
sjli25ZthZQB60KUzI9RgeGw6/psRlMcbCh7YhQa1DhvwzX6OpPJWIZFizH2FBX96N7Y7CoZ8NLm
7rUMsJ8YIFkETOdbMbzMB8dYCCrn+Kti3GXTp+tqbCDL4gK1ErD8gNWxQ+M5woBiCrxv5k1hGUaf
eEC/qgEKVH7qD86+/j7t1FA5SF/W2xa8qCZYsOwcpR8dqEbHJshnvgOi7m6YdL/rehmXgsyMy29Z
aYlXjorOZshyyX2WvcyNxIwyXQS3cyajt50OVuSx4almOOD53utPpSbZrJuRdrVawqnkFFlVGvNi
M5aduiRCL7/zIR6sU6G6x0ia1Fk+98edEc3H8AATPQ2WcIkbEsYnpwT59WwWO9QaQ6cmJ1p9y3TA
8XJ7AEQ2lxzsm9Mk9kqmEI/S2SiRCocp27jzLYAax+nZ4L4anVvzrGbfB/Mx0iXX+81+obVQYZsZ
WYXmdheKYgjOp95T6sWjR3z6PT9qgYJnd3h9222v48Wwwq7rlYqjgA8l0+6mKD/p5heqPmv/R9p1
LdmpLNkvIgIKqIJX3DbtraR+IVrm4L3n62ehO/c0Xc1Qo5ZeO2IvZaUrsjJXRq+Sbgri1HbCXJ0n
52ZR4g9TvGyfZ609gu8evObfkbtANOwM3uxmTh7YuS0qNy6/umc5nMM1AUX/ah2D/Vfvj1nTWMao
XJph5O2f47Zfv50j53e1T+a5CCBcI4fXGiN3YSTqsxHaBudzg7HQnU0QZZkmbGzlO0YJl5WV6Os5
oxTkw9EFOhNJxeXKeTSxxea3VAW1WDt5nSz6PBMYIM/rrfed3GBVHYSabaYYJxYeUrk9jnVtE03w
KbhpC0xhDHTDDGTT3EqJSCn1sfCxOFyvv+qRN9b3mShqbMbfFQQXqJA4pSQkAeJidEKBuzADSwsP
XSgwNxEMF5vSJPDzLgOMZBzTxLQqolizcatWpiA+LBr+4D4rebh4hP0vc77Q1fyeRFMe9CGwyBRj
5Z875h5ewi18+Dr7rrQZ61eQXEiKVYCGCjYRdEmApxfQkEu526eRVWWXQwsH9j9j5StALjAVtV9J
IBvDi4HujtGjKqLhFJndosxVzvfDQWagv8bdObxP0DBSyF7TNwIhtkGwTBI81HhF53fMJFMyNe2I
QM6Gi1l5zSVXqx72FbPZV8iw0/G/GFwAot3YtbWKpD8wm56TiwBXs579P58HhGhc8KGZqk+qDrTP
PEbsHx96e97rKCJRhwERHN+Aftlcjm/SqLG0MTzsH+G23/73BBm/HkJVwLfd5ZBJDgxHblSvKot7
VnyP8+ZpH0kkEBchqoQoTVsBaS5PUXRr9Ne9aDP0ZnZgBtUVFUaBJub3Z1aDqa1Rsgx3Te2oItxF
z/sibP6+gd0umJIDCSJPCaAzlkl6UWDDS/IDlfSs/cxDyur3uUCjYtsJGTv8fiyTY6LVnkqqyorb
5DkZyp/7smymuRUWf1aR37eNBiwzfhnpk2FcmpTZk3pZCctrm5pfQXHhxgRZgi+ry7GRO0UBdUfy
kKKjZl+ebRAQxKsqIYbBGzJJo2ySQ6RtkwGBWIWiW6oo+YhAeBsOQTlBgxQGFs8nUi1kgGguxo1E
NBa/bWlv0nBZDuMNxqx2kKYGmZRmY9uii88nLOH5hx0CW7bSq1h0m9uUzUS1DQu/MO3Jb71gQcNi
1OFQBR9u8PSRmfeqqL9vGwJFDoyaagsP7nv/JE3BaBcgr1X6Yyk/Vcll0BKBHWwma/MNgzM2n2Gn
VGbgIlKW7GZmxiWtauxBwN7XLJC+pHFwL6eCZ1yRWNxVW9JKNskUkOZ4SwMvHe8V0dDqlj0YMkV7
okJ1fORxqUdOVCMxS2SDrggPQVd5+lDa+w60lQlWEHw1NJjUHBQCiM8JCjYDqkJS9KVVsKtdEHhE
ONyFtFZS4g8pTqsxH2Y/t6pEtor+WmLP+/JssgWtBeKcNVaTOAmXdO1f1Sd8nRwzN3aiQxvavat5
4RnDt26I8Co4x63AuoblXDeo5W6eRshnJMfJLMC3/5111xJKh+Wngt4aazGb1UVOVkpJDpf7TzM9
VcZzh/V6nYimW2B6v7+iVxiwRrBax8AYmzvIUgaTwGO33Af9e7KCf6rO+Pnz2mjzIcpwo8ciodL3
EsUpfG/fFkQQi02uZMgLtVWbAjqJtHM73fvNHRHRV2x9l6yl4IKAMec0kHE9QHm1s7X+vgsb2whs
CSP7WAuYv2ai+flNO1sdG3f3lWhSml2AY+vzG6msLBN7D9X0YKb3mfJ9//i2oUzDUBGCiMaP74CI
jaFXpYKZqaXdYK+W5jtl/IVUbgA2tn2szVs2Hnz+BePcVkkwLSQlAKMSK6ypwnLXJZ1LIPmir6Oq
Y1XaFOCba/RAi/qlyBRn/z+wrcg3fM5/0xiuWuo1bGUcwUKil998kyQeNsL+GJpafmgUGjhlroNy
LJ4FF8BNX1vJzvlzG9Egw5grag+mehzN0G5zcr8v3mb4XUFwOTjtZyUeGC5jSZB7k+EfVXrB9Fu8
GwgUue1zb+fI+ZzR09bIQsjCmtOIJSrEqUUPeCIIzufyHgPUhbHYZf1MyUPa3Tf9r/3jEpoj52Yk
zlkWLuZYEztrA6tU8KgxW9gL1he1PSbUluKHWXtofCIwRJHXcTm/lIgaSthe4UTFD0W+xDf0ZJq2
oeFRtxJAbRoFbs6KiechTOlxUHJPqkJZNi+q5tOUdVZU3RG0VwXsMzbxhsPzRUhMB2FMu/hWP2Hz
OgNHoWzHibuvs02zWKFwNwysjJamuAZKjAn+usReKtlqmMCPNrWzAiHvU4oqt2EqaTgyybgK8rM8
noswthM0rpaS4EYhkoePSMaynrwDVEHO+IK2VerpoWidoQiEDz0tMYvGxKG14UWvfW1kx5ef9vWy
/ARfujNWR7b8F1ZZWJ0wT12kDfZdZ4PXk/lMg0ZgyCIILugkUdclmgqIYTwpbWQ1RStQhgiBizks
baU6UHBOKQONE1q1e4+FaN7cPyqBQ+pc1NE6yupyhhzJjOH5oLuUsLuvJ7Iz9iLKt03F4/aFe5yB
IjQ/GDnWbFSrEAJNYXfTjL7NzObOwG7rfYlEMJxmmtZQa7la0np0xMxOlNrRZ9aU4IryryScauK0
ol1RI+N0hHmRRi2VfqbFcQ3B6SVsx6zRdWTPPItdKVMXxtNKNJW9GVrQG0ioCboUk+eUL2qzGFKK
DbV5fxEPz0OX2wb9jv57i5qiJLNpzius5e8rn0RJy5iy3zt3m/IQ6bXbMdG6km3Nv4nDub3RVazS
JGxw1LLl3vYsz7nNqKBiIgLhzKtqx7xNKBzGT8+y+U9Xo3nv6TMW/CYHZ16DRHQMMEAOQ7mT5sTK
yhs5fvw7DM6+ZEzNGLRZskrxtTQjt8T7bqmK6Mo3o8tK6Vy6B8mRX5kxUHSwr+e9dpJq9TKMCluO
RUvFBHqhXBm7JbrPJrJAxcTTG+NJ04yXOIxf989tswfJeBOJf4/Xq9bM+hQ4oNa7qU+5k41Wf6xR
nHOCWxl77q30oM2fimlMpsRUUQ7meaMLxawMwxhwxY0uWfuQGZNV1i/7km0f4BsG56AjGcB3oy3B
ICmtmmR4fv8nEE7eLnb1ITVjAOe/kiz/i1UYmI0WW2mXlbRz6PrkWCjfGGktX3mgU24PsejpXSQU
562Z0SlTsGx+J6pn5I9S4o6dwJP+D4t4E4lz16INm2g2gdE6vTM7eI48YiChkEDz3lzWFgHTySRa
77rtWG+YnPv6ihbPVAFmAqoO7Gq2gzm+q/oe88WjYLZDBMX5cJ4WqV+00FhZHYdg8mp2IZvfJrV2
9u1PgMM/UbM4AnvltETvgw/CbarXVqDehqIBsMWMdwyQ5zuheQ0+Zw3iaOqjHGAtcizaa7Fpc5qs
mQaebgjl2+zmRG5Kc8IFRBoTW/cxJhdaTSkoBW9/Lr6h8F33dC5II8vLBZSBX9a8iJ1keZGUvekU
gT/3E7pZgXEfOtNUDfmE9nunx0dpnt014a0W5hYbRbzRgrPjm/DHsKAUNSbUACnWvLY3pfIYZ9/3
hdm0ALwKoAOSGYrM9yfOc9hmQQ1DGxs3C3/69Ze/+33ON+XYwDuniQwRjsqJMJSUmKhKv3lxW4nA
+eQUtoURxRAhbrCMPslsrYlf6x4Lj+I8uM18VaB/wZHxyRUeMxLMpiA3BAcfxWW/rgUZ7oNEoANn
MlPwlqpQ0+RXFuh5ntSxViRual5VVWjRRj1TvbPj+msRe/sK+mBkHNby91UOCua57eq2TNxCPjHj
MakfNRGV9seksGDgFYVh9EKjH6b644yy2VDzxK3x/XGt2YoFYqD7Fqsl5rN+XhraRKsDPlIncJCc
3ellOeDZEJD/oY0K7dhZJjPZoXDCswjtg0VwYJwFqk1lFJmWJa4hn0bzC1FF8W2pNbyL0+8BeJMr
e1LndQODQEe0I4NXLnqhp8iebQTUY/kkkufjIw6Hx4U4vTIDTH2ly+lF1+mlebOsLZNcejmfg8vO
WVZUBQ+68wlLfLMSSt5bYk4LuVBKqGzyY3tWXzMKUlM0M++jfMisnGhcWWdMSgwehTjKGeyzPvXq
9IySIiiN7/ZxFp3vqWyxmZVfmck0Z0oKaaLuKc8wzEo8I3ox85NkxHYj2bksuJoIjJBvw0ALA8GO
LwimTUb91UxV/1eBdthf+2JthouVkpbjXYnV676pxQymztqjCTZY1TKFT4gia+fukPOolmSMgUFf
2PJV4YWe7pIHekM8zFh76mlfpE1rN3VEW8Rb8KTxddhKG4eqmWnsai/L/rplkxS1sdzpNrKDx/R1
meEIhZMUH9s4YYimDsotStE8gX2x70+yVJu6ahMWu80/zWt/U11hAaUDct3n+px5gZAn8sO3BgfH
BcRO04K8KwA3zsoP5vcpCs3BwYy765LU3aGIhud59AWDOFvWspaRC4xV3mRzTXGydJqttgPvSVPb
qlT9aXVwkQ3P9NTQMbCE5qn3RzmXxRxUDWCyiWqgXa57J5moqLVuS2NUhpWgGKHJaB7lvqqzqp/l
MUPhHKTgHrUj17itLxiisObVBxpYoq/4/wPQRJ8wUTRskOTkomprpjKLEte/iu5lV7EKWw9AOIat
3e5ysxVxiW7cOyDgGx7n3CGNSRMQCBiwC63OQXJ3UPPzKL9oWI2573Qb0eodFGf9y5rbymwBZdYH
pXzAk5IAYMP03gFw9t5SuQUxMgDSOTumenTsZ2YZnYjmZxNGQW+8oRi43fA0FnqbRIOk+Igdvhvo
DzP7ZuSiZeq/KxpcLgGdzxsIl0tmE9NFuRYkrm4tH9WgeHXNe/YlTuzGSrFKQ741HpSFXdYxbw1Q
NFRfCl9IkLKR0PCfwHowTaEg7OAHaGO574YQvV7u0naendGbfW5O8kUlSGNb0fgdDncNGI16MPQF
Z9Ct+Ud9mq5CfM1p2E6ivLSZ1aKLhBz9a/PnJwxyJR53L0BL/1AQCfbS+HF5E8pq+EVr/PB5H2Xr
KkwVBY3nKta9fOTkxCPgUPihgTL2MXuO7kPkmfJ7eQRLZudQrzwEHiZM9jG3THQNyR0oFg200hgi
8huksMC1gc7t0arjP35lVMk7ybgD7OU4CqcYkpVGYnUdXmrAkiki3duKUGtZOE8omazKeY5Iz8rH
anwkdeqEylWJTcTD/O3vjo0LvmSg2DtBcGxJUBxoJDtxC8qusBDYu0g7XMxtp0w3xxgS4duhHX/0
syvs/fo4wsSphgu2U5enbVADYzrLdmjnN+1xPodHchQRRIuE4YJu1NLIYCWASPNdLRR7HF/NRDQ7
J/Qh7lbRhCZpsR06dueb+nJhU5bcaMD+ImrV1/HZRPemqH1DBMkXmJTSj7EZEcYQnwZ3WV6BpUJP
kh1cKjhHJP/M6v/O/HiGh26Y5tnIlkDh46qWVNbc3k+DIOgtxsUnlpU78RWmOBxoEC6XQrmPY2vQ
gpd07N2uViRLl0Qj8lvf5OsIwc+Ozk3WYPcI0IYzPRBXAaeX7irnhd02ckSTyhv33XdgXKSg/djK
1aIx8Ba20U2eH0L9hurHMrrIRDWUTSyCKj5mfNHIwV/l+4Lk0qhpMPv5aKpPs4r1OL4VSYe20i3S
iz5hN71sBcd5WTe2pdwbOkxjCtHTcTWRXwkTNRJtmsYKhHOyVlIHJhM4Wa1HVqIEeAw9qpj3rv6Y
HHQJTm9A/BqAtFflJFy+g/okOvTN15blmV2w8Ll7HEbZUar+aZZE7WaCI+Tn2LtRIq28gM6Ngjnp
s199zWRvP4Fs5qqVYFzeldSko8aipnq6lvTEkkHeKs0uS9x8/PPvrHdnyOVev86HsGJQFp1PRX/V
Naf8jxlHODVx/tTFUalSH9Io5VVLD3VIrGT8sX9iIq0sf18VF0YdFMFEhxh6c1Lx6CZrdh6L0ocI
hEu4BhvMslcAksrPU+M/BfHgdI30dV+UzW+3tVlzOXcM5zhEP34M9idr/OoflmECejIuywk7zzIn
vBM9S2yHV0xGg58B90uUMt6fXovJEjnF55sbX4JSz4vO9KQe/kP3Ll59t2ncGjXRPYxlix+YRpMi
0HK/hHhhUljq9BMFV0vvPd9MnDwu7P3D3IxFKzBOZamZtH5GFQS81LCD9lJSO5tpX8GCso+zaRor
HE5ns9aWQRypCEXtRSCBgN2WQsE4+WaqWEFwsbucRyoFDZSUmYlXEyJbcSqjzqSY5zZH99RMnYAE
gki0KZcOinemaFhXxifeboowvTXKiESFaufor8X9yWLsT9tolwiBCRYMmijoYPnQDDBEcaAQoDQN
vlRN5QjeBIGCNq1uBcGF1FTDIrY5wenNQWY3doIeDYTTwD/SUhBRt/13BaW+9yY8i2RYSgSb03on
P2luZfunTrXCVwmjQKUdOKIJhm3/XSFyEbbo5i5TeiCyB2IvhBeSm1+M9uSobnkQFT2XH/tw81uB
caHWT3KpnQKAyeqjP92Ow2nflTZddvX7nMt2TB16LFmKXTV6Kqazkd4rylVvPO+jCM+M89gBuwVo
McEglpKcZqdee5FftG6IIojpiPrERTJxvotnxlaOFJxZkzt1pFsjJg0y40zS1NsXS6QcLpJThaJc
my7K0b2+u00Ggadu1lhWrspP2ytZZ3bxAtA6su2f85PqVHaGpmq7//2opDyN1+VBSFEskItxz0pT
01M/ywBbj//QNvPQGCP4mhYhcAECi5aNGPkKmcI4NP2jlgpedX7fRnf8hq/31XWltZWPIDec2eUI
vtzyJr/EghAvxSch3sY82SMOu1Ns7TJ0RVSp23H83wjLFulX9yONpVE7LE47yreK8lTnB1m08U9o
GlxgqGYiZVibihzo4dPaiR+k++DKRHVqWUYsHzMHsygXoo9dkR8zLlwQZnRNmkOywV4WxDZ2cRUc
NNyU2gNKmoIssonGNNAb4jkaPPN8U8o4D0YHan3fwXIpes69wqa3c410Ymen3B2OlYglbEtxK0C+
fFAomVJhC7jvpLkZHfyuu8xphi+CSY0/EXfXSJyLNRH6sJUFqYxeA0NyEuOehRfFEFl/HqLWOJyj
qUkiT8FU+2BNNyyFXOTF0z6ASEn8pSVKWRfJPRDSU/hTc8dja4WZSy3FLpYFviIa+I3gzjDmqYF8
Ci87Oj8PJ9FclmuzxFpiNElLaWVr6FvT6kuWij5AlCV8czHkHRRn7CyIQaDPUKJPL5diUurJtdV6
sq17eGS3ySP9Ef/TuvV1/TIcp/v9Y90IkO+wuYSJ4Uw1NRqIiauGl3UXU584+wgbtv4OgcuSyQSC
dOoDAbtzDTzrEOmGqIL2TJEUXILUWNVJ5e8T1H90y1LpPvxz+15Lwc/MUJBr9vEAKQb9UdKuIgzA
7R/TVlH2HQLnqWCVyuRKgxXoNwRF2eqg3S57wOorUdbY+OR4B8S5qp+h2yEki7kZB9XsrK6Wbepb
fl5jIxP2F82iz7Vt7Zjga6CY8DZ/F1NXaSqXfRkcdfBcFVdm8ot0v/aPbtvC3n5/+fvq94k/piHW
FuGJi/z0lSNNMZsP/uu/A+GctIkDNZIJDIBoX1P9pcME+x+3nasEinmTg/NFfMiY/pDhnAb6tawz
RzIfyiz4lDu+gXDu6OelH7Q+QPDy3qs38eTE3Z/yKXFycN7YR6Bv79Hd7kTKUfEDR8YYiyLqCtn4
9GPgSVBlEzkbPDmcu0RdVZllmvtObb52FO2W5pUaPCuj77UiDsJN+1pBcQ5TzUGNRzM4zPJYNspP
seoVaiS4hGw6yQqE+77MjThuBx3yVEl2IBLDykHZ3TfhbQiK2W58l+tg6XvvJ9mMGQZaAaKXcS+V
Ezuas8NfQfBhUkkGolQhjmroitvRl72hyQWxflsb/0rB76Auw3QIsxJSSPo9mmAV+SqX7velEEHw
Cm+6QK9mQJSodbMezbbE0UUMDNsG/CYHp3CZzFlT4fHXSfJ/+gkrQGPZZtJB8c9KWwiC16bmMZNl
KLqB2wz/ING1QVkXEiJkQ7WbIhhcpn/K6VcQXFwBQaEUEBlOL2nuFDF06l1MWFX4CcWsQDgLzs1e
0zI8wzuDSpxWig/lENmqJpov+9g/vkSwNxz+DaLxS2XA0CLOCyS+s4NFTSf5pjr9f7rNNm1tBcXF
Mcx+Y/lwAZEyLI2R2aWBUQ8Wim4Xm7fZFQpn0flgyg2e25C9sotecrToRx+D644JgtjWJR0HB+Ya
FbUeGWR670NMxUgdZgE+NxrXP+TOfNSv+/N/OhniwygoW2wf3RvYYvWrvK/VrcHmASZHJTfsGmsM
TgN73Le4zYNDDyB42BS0kvEPQ0Hdl72U4uDG4bbNIsxkv/haZGvx132cTVlWOJyCwsZI/GKRpW2O
kZ/YlF6l6pe/w+CVU4dtJdeL9+jtE9W157CdziO4hvZhNoPNShROLXrSGGPuA4Zhuly5kNs/r+ks
zXb/qmQ5ypXaJWb2UhTCOTP1IvDv01b7TJRZAXBXPT+Px07XIQD2c4TtNVowtPhu/4w2g/8KYvn7
SgY64SWwX2SI6Y+6QN9WANavWbPj7CwNorkRkUK40MxoOSZjA3mw9OA0qfNdJIn2qYsg+MDcdGi9
KSHPXESHUimv9SE97B+ZAIIfgWrRld0PS4WhMAZ30sKLMBbtiRRBcLE4VSutL1VABGZvYXuDh8/j
099Jwfl5rFQsLpY0qcgPUjle4nVbYFqCSMLT49E46lLVBMKoUsvHwHoqfTH90P07OZajXBkwM9t2
lkYonMWqXXbdq5k1P/chtgXBR6OiYR7+A1V6mEsFK0BJ5HR+8JhX7GBM6ksVU8HLznaEf4PhvKMc
wCU3qIAhauPm2pH2pYUvL2nsPxVW3oA4HwE1/5S0DEBG/KWPH4sisCfwlu4f2rYJ/wvCT4ZIYWX4
0fJZZJilNSuPvojAfjtyvQFwPlIO+hhIixR5Wzmd6SbdnYKy1IyBRMnZl0WgGX4ApAz0GVR1gNLk
czSiKMKIrSaDHceCR1iBpVEuMdaRMaRxi0OLk6egfC3RnF76v/aFESlm+fvKYQyShk0RA6MFgVf3
mg6fcvs3vSwyrn4/N2ZTSQcc1oQubdBjHsMQJ1XQ49+JweVGyYgqTdEAY863AflSxYLRJpEquMRI
ZsNIigTHlKaFBQuwxuLCF+1OWTztQ8FVezsrzuXTyadRsHxC9hnWvRqGQ+r5IZLMR72MDpjAPoCH
6aA22V/6JhcAgpxkdAKk0zfHILqM/njR3PLV8ibWh1e8rovAVrKYWPQ0ULuU71RRv+3WM/g7DM79
8diPqSIJMpQ/cgxU3pZe9QTAAG0LVndZOHJrieqVmyahLx3SGh4AP6yYwPtWy4YmReLvSqcuTnmn
OZKIjHnTPVcgnHtGRsQoySAXI89BeddV7if8ZvX7nHsybFNn/SLEkpXH6SSrz/sA259eOqPUVA0M
bfDzXrFeTGpSoZ5AX7TzcPBP1cH4FtmlYVNvOs664FNvWytvcFwgyNs4QH8HvvTG6bYZ7tNispRA
cFnazDUrkbhgYERSWzUKDLrTv6qZYuX6OZueVSwfIw/7p7et/jdpuIgQjhM+WwpUd4vGi7Ubon8m
rK0k4Vw/0ZihZ0tFKWDqCRs6nXmojqZpOn8lBh8BoqhM+16HGGN1NdeXJfH2f1+gdP7B3leLcjTR
6OXkXejOReqB9N2T5lCQZEQw3CV5Rpgb4xpitMqItd8X0gwatFGQMAUq51/uNbx0TaEMfymqi7m8
DXrBWS0O8CHJvKmcf5yX56xI0AiM95xesUottTTzCvuSsGdOcIFdbHMPiAst8Zwz1gUQRCehTct7
tS+dgCZWGh3rha44FZT3RQfHeX5Stp3WzdBOaTz5/Z2ZCeTZaq5n5urkOLcfSeQjjkEgrcSedLTz
37Nr5Rorsx4MaxkOZydfdG0WRU/GBQBJm2tsAIVQeKQ8zE5ohzftheaY2Nqb/xL1ootOkIsGfSlX
k7GE6qq8NotzRwVx83c9d8ck+JWzcxZPwywvDoT58AQbNJ1l3J38zC4np3DKgw/ildJOD+R+Pz4I
gbnrQVOMJFcX1XXn9FSeiNsdGs0yTliR7YTHzNPR3Z95kaMJgAURg99JO8gDG4IIAkfFNZ6MrGWV
q3gPsgiF+06ocg2PMiZcuv7aO6o3oiOmOYROcADjw2gPl7CVA/3Mt8mbM/Cbaf1pCpWyh2SD+SCn
h2WKSk4e99UmsEeefC6V80apQ2B08tUQtVaO4Y99BNHJcTGjVPo5TpY3Z7C6Xjd+/Ssi5aWPxv59
mO3C/eq0uNABcgy1mSPgKOxkoDAYFOfU90L9nJNDXJyM/iIwQQwsqhKTJSPtORwXPkZFqUHbuGjJ
xkR/ZyuXxUt/ih3cJ8E6E9gYBXGKx/TYecRrbfmIlhJBuhFFML6JqaZzps8qRG/c6Hp2cif0DGe6
0c/leTgWggwtcnS+gyn1h8jwl+tf8EzPpVf8ai9UGVOZoPv7z+Cpg3kArzmWg8CStr9A3lTMD0JF
URFiWzeOuvfSRwXDr9mT/1M5EK/w0l/x2XD3TUpgufxIFIpCAcs6HGvWfa/iZwmEy4Mo+4gwuLii
0CFO8wIYVXaYZQdUtpLokiBU2BIDVvUBlE+zXMLcGhJc9qp31pJY/W/BlfaYWsGj9KLYup08NN+Z
gBJQcA0yF9lXuHT675WxbG0/+1VHXqX90KunfS1td8+srIILMKNhkIYutzlyKE/ZcbxQDvF9jCTH
RLl1UcaOq/MbdVJKWC0vnUD9j9krbxVrWVaWXOaphZFQN3Cazzx3rCTjQguhVZN02E/lgGsAbEkg
t4s/8462QuCuI0ZDTAWDrLjVjxdSF1pjcsqMv0kxiswv0pHrFCOaBPHCmG6M4mk0BWa2m8Lw+9zF
o+8xiNfV+P1pfg2l22oSNTju2jEAlgywtmN1ZJmi4JDa6baCwju8ECinVhFoez+MA4eLBWU2EUlZ
MuVwxkD4sbnSr32P/EAj2CH9TNf/200bYFxQGEazKQ0dYEl1rak/lUggzaZWMHb5+z3YVAlnWdHc
aCRcLi9NpV5NaX+rFszd9/zNGsEbBP8sRAyZ9B2F4iOi2+V4oSUXqQwiKbCcNpngy2czTq+wOCOb
w7AE9SiwzOZghi5Jvyl/vGh9qeGtIDgzwxxVkxMGiAwXvTmldqZ0Bz81BYoRnRpnZXVIW10zAZOT
X1LzJalejOxmwJjYZ7hY3gnEmRi6tPQhbIBk9E+GdJcnh339i3Sy/H3ll5E+JlMb4ffH/Cab0UJB
JbtjglqBCITLLthyZTTq8jCoxONx0HqvZN1J90UPHiIY7vaqjGhElkq4C7Yn2ZF0X+H2NJv/7B+Y
SPV8PpkVCACiR2fyH7q2tKvgMkruuvasdu4+0vJLHzLlypY5768CdTLKCqohKBXP808jfPHJc2Z6
RX6tVIIEsH0vfEPj2Xj8WhpqsvQZa1faYeHjAfds/r3Fh1n9ulRAFdFNVKAtngAlbEgd5DPEk5oD
Mdx5OtWfqretZOKiAVY4mrJSQSZZuaJ0sifpeymyh83ERjUd8w8EU3r8fSYbyzLr0bDh9FXoEe1W
rrHx0L8s+p/71iDC4eyO5mAXDWdUwDUwm2dF6+rMfIQt5naQ6YKPhG3VvMnEW16WV0awXNpJeYuV
FIxeBKLBmOUnPhr3fyE+bAYkqTaWw1KbruS7YHQrFVtSQBYTvSjGHQZmLCqJeFu2P27/1dSHLYGS
FjUz2B+W9oT0BQu87GIEL1lVul1GTrRof4Hb8oo1kZdos1tWtSD7bV9NVvicNRpJLbdBvpzqXXnS
PeVYH9W7/wwUD0fRPvt9FYLH5X1cL7DvyAyWh0b4tJVWBx/FRvV13yS3Q+GbDrncFCrg8S+Xt+yF
sxw1o2F0gnpOMchOJosUlWIP1BBtcvo/AtUb6iL5KmOpxP/fPgBWu71D7OEqBmdTqZ/Vw0IcBhIC
Ub1RJCeXvooIriAnUFwtee18mbPZ0quLxnxJBtEaqe0b35twXAprs2qkeLpFCpOu0vlK0gTlMJEo
XBQJiFGFRILbTcp0wLJxpx1Q6emNK51Q8DxngnuS0Oa5SDK0ZttUSw9Cmn3z2+/q/L0w71P/m6l6
EbscQlcDB30zXYSiUdYN+zfkZWcrtkEQBU2V762kKSQd30wAzorrYbzLwvtY9AKyEZHfQXDmP9Ow
1Hwd8cSPsFF3HC018CT5UhIuSNs6xXdInMlrcpeOEwHSMpYb1fZC4YjiOkPNtD1opSuanRZJxhn8
EGtqrTDgdcq3GNYehjdxfe1jTGA/gGxY+zu5OGuf+yRvajNB4wiTKsyYSopVYxmYvY8iMgXO5sGY
GA7NBGm0/AITsl31qATHfQiRIJyZK1nT9rQERBl8Z/TcNoJIuy8C3qffWzMYx3pf6mDNk4opTv3o
G61l6KJJuo3gsFLHh+2jbY0ZwboAyrIeSqu/+x24KGB0ERrhRBu9908MX5nvJdKwjjrNU2BheM6K
kpecPuyrZN+G0XHyHsDwMxAkqVDJgOJqMlgGGmKi/KoVBZptQVSdGowsRHvcR21cVVOvL74Z6m6g
fplEFyXR73MHhZmWsVUX660HjAGNnSXpgvrV9km9ScCd1NTUoN4PoYqC9hYJO3swnMjAG3sxOfs6
2TbjN6RF1lXqRmudBtZPyFKxr8S4TMtfARO9fi7nwV0sYcS4UIIVxDR0vmZSlyp6p/Mlppwmd7hO
vf5ivg/xCZN43ffky75AS+j4AKbLGjpr0A5lfLj8Z01ZGEsA8yWXxaGTFr2b645BsPE2/No2hiBg
bh7gCo8LZfLcR75PgWcaN9pw1wSgQxal7EXdezJxsSyd2yQsCTCC18mVrMrGRpVv4atv1RbIaGzR
28+mff8rErbCvrcJ1pQgSdUBV9W1E6npeQ6lw76Wtq6MBmYk/1dN+OZ7j5Eqg9r1MTDwIk7R3BM6
zEWjdQgmOAvzz555mgcB5qamGOiICZZs6+gqew85mHGzcAqZTpKhIizPbkFqbGr442XEKip0KM6r
VEWPr8mPWQ+NpOJrBr7LWHigxeCQoLfMXBN41aadY5ybEVU3mfr7gFeOK7VKXaQSPqRr9UeceAo+
P5PJy6vXynytahGZ7ebZrdC4MKHPUdp2yxOB/z+kfVlz3DjP9S9SlTZqudXa3d6dxHZyo4ozifZ9
16//Dj3fOy3TnGaNn9zkwlU6DRIAQRA46J9abXZysH3p6VeBUnAVb4dCf8VOpmSeqoHQN0c9TAY/
PbRoFs+RNzrOnvRnCCu3fVaOlzF575yUUfmfdWQCq2RVDGMc3zC1QLOc7Ls5urJfeHW4ZW50kAP7
TwHmBC/9MnpoLYXFgQtRlOznnfMKtIaoGDIOfmdGN+1NrQZFhjkM1l1b+1vxYoMJdtT8rRLRBvPO
lj0Uu5VrUqEVl57C84+tPyTGj4nIDrroLi8sTz/3MMxeqlGfGCotDyxQr7fJ8u04Y9DlNN2uTVU7
Zpy7a2z0/mVQnpruQZnNRDi2FKqCZRz7BjMnMdFaD2IRcRL1tqw33oPQvdxpqd0WRFlSgDRGD3J9
5Jak7qdcDb9Va7mdNCQqsvS2tApRsa1o45iTBpW8oBzSgNvVa+cU9rg6vYSq2GQBlwPGhMoCf8n1
0XtBmWPHqmqMUadKafzA+MlDcVeCzTJ7svAsWHqxRwSmyCNmAdHaP0bAVvov9hJr3QY87Yt62jzN
Uw76fdc5xjXGEKG+R7ofneRaVI7Cczp7VOYkShM1qqUZqENpO0ONSayDKEEigmACRmVMR0udYQvq
0Lm6QY5ZOQmOA67mg5SM0uwbKPBm9qrX5FiOFvQP1dF4bGqMXsOkqKEgwWUD41r1GYYtkgCLYIzi
P8BYjeb0y8M03BHzZ7WlyDW1rjWLBnpx/eIOj9mcTSok2dRTbE6v+wkaSTslRWR3o9lXcvHjsmz8
JcRRICsITDDP5b1dr3O9bVGOXSLa72q4xdQgJyUCDL5NKWcQxojtauyToaJuMXXan4Zb/4hPjd+U
nnG3+LU3HyYRzSl/Cc+IjGYsRpPLsQ79Tu0pLBT9djGbGwzfCmp9PE1aJfIavGgftJCypmLwJwYX
MkeZNVtZkg7ozaOdxmD/DszbPlhcSiIcuaogeca1rB0Yc5jpWVKUuo6nn0aSHrpCvk6GQXCQcdVi
B0H/vnP3c6ermVEAwuy+Noqfrs+F6LongmCOrXru+8Za8O6ipJvTmtdrk7ntKCLV5WXbLXDs68jw
miBJZO/F0O/x7+Jz+UTL/MDmdVTczkHyyhX5cv6+nKEYjzfmclF1BpKa0hKU0hPpPrXv5+8zSjYa
S49oHt/vm6exfiynl0/4ArzuI1+pg+mRvbJuS69g2DOiQmN6VOWXqXuSQSr5P2Gw7/zdNpE6oxF8
SyxnzG9HjFibRJSV3EQlHnN1DCnB+4qlMurbtNqixGBvRh3f7E8okRoO6x3GlIQYweKJGOV5vmYP
xijyuOWTDKpekHLh3Tougrh+ybTCSaZHpIUFyyeUjPHXkqoXkzIAbH2o1LfqL+k2d5cEfJLDbR6I
yuZ44ddeNsZzx2VcoVYWcFmeBWQo3LbJnW0NJfvxsl5wgcBZrik6rsf4/73DgbdBj2tTAKiRnaKR
7jK7cqw+fTYaw70MxXM86g6KcZ+dXmuJkgJqAV2qpGlOrv3RpN//Gwijgbo9mCYyJJLXYbJFdb1s
vj0Loh+eu1FxawL3iIK+E4PRO7nLbH1usTeKPr9aZAyLWFQfylXtHQSjbZ2ZrPVoY6n6YXC65kZv
/pjRtW6N4ZQ+fWbBztIwmibpjaGkQymBLmm8TivMfJyku97qPrX5ZxgmMEgwnLvPSsDYmCho6kdt
071o/kQRg7XbGraBJyr6vqhroNAxdZjsgnEuZWh45ZFW7Cen9nB57ejasJczFQzaIOoACzAm8b03
nogkkkFpvFEuDW7jLPHnqXZU8zivv3XlGrU7As3jqoVmg3RYpeTDGqMWBkl7yZAipCzSYyxPTpId
C4Q60nUzf4LyBlmlMxSjFubWWS3JJcTCk4ZZ0eaznLeCB3GuHemqRWj9DyHsOKY4XvU17mCqJbFw
51owtd2Isl6geNxABHuEXJsia0jRMovWm9UwRMaMBP3RwpiE7bDel8cYORZwDoeX9UHhurgdFrNq
klXXmWIBaz1FIUhgb7pnRFd02A4dRlOjcyNyhfOMuOtoYv4NhNM+jktoLfRVGDO4BNIpLY6jaWhB
EhWlQNe5ou1QGNFQgdrkGKGLOpflKuorBzeicf11ef3oNz7Y0w6DdRJDVbXoBEDqeeuORTQ9RdIS
Whjl3C+KB55YX7MrQWzH65ay1DMmy1XUVfGiZDPk6rzVHyY3x0x0NwrkX9sfzR3vUIT/XAnEFGwY
S4pD+qUytRIbNpD1OKxg/cDo48sryY9XdmIxMfHaTsqGoQzIAoRRmLjNl9LNXXBv6kEZFK75lwBO
u7xzbyO3dveWXM4L8OgDTrlrjoont46B7o1g+EP7Cqbatb1ZlKESKOSHqa7SXCtKBchpap1svjVG
BU+jz5cFo87hgkayAW20SflI4D88kEM5dfwlt44oYVwgjJTo3mUskUBMXBFFVZvJEV3DDs8sykNT
PnXVz8sY3JTAXt0Zb6gs1aiof+uFfWf8oG0MdWj7A3GkB9XLHoQukSrapRVk/UbTlnJkQqoeNUHu
dj2GVuZgPrJrr078EnuiM5lvXCYm/OHCZitsM1a+mZghV8EF5+vPpcsdK3+4vIQiAGab8liqo8kG
gJrJnT82o3TsZXMVJAJ4DSfwS2c5mI2SzAzsdsqEs/5BCZAoBD0/8eTv02lzNde6SgPperqtcsf2
RMEnJzWqKSpRTcPC8wDBIGts6c6YNS1O8bvGFHTmq6uDTHXEk+bxbypz66D8lNEXErmbwIfQdXuv
KO9RGeefW7gCg0k99fH+5M9L50oWuLy2xY/nWRB5cLzjOyy2wbNr0X5Vm0OK4XvDEY3xldPVXnNY
Aw2s3OtrIbKCj27kPR6TWUzrzmwTGbLVSu2QOMSYG7/AzFC7eNxEXf+i7WObOcsxStfKgHCzO3m0
w6tanibVnw7x9eYqbuyCYrpcnhLdEQ4b/OjCICfiYBC9IQmgsc+RtUlQOpRugCaOonlGiLkpPkwf
ddidSzBu0R8QeNme4f9XmwSuqWkWrcI1EAO919jejDtLT6TUV7TkZ5E2YbuISG64W7iDYA7UGO+3
mCsaQTRlu63Tycu0FbfY5jUFTUAi66JneBEePXF3RrjI+RibGfDaP7OvgEMx/7b9kv3ezYJZ9+oX
zBX7WsteFU6iwuyPDu79YtK/75DnvAGPsmJjHut6F0XHTURwx1WS3UrSv+++P0lznOQJJOtNr5Bf
bbT9ijaL60sszbBVvL0rHw4BMzONeLShD3l136sPeY1EQOW0kvsJtdvBMEdBSTmJ2hErZcyyQ/Jj
q/z3kizsxQ6BOQViuZTGtYMgnTq7HcqY7OxFsm5N+S7PBU7xY/D9Horx+qsh92g1AdQiJ+Oxm9pX
Wdry+7keFm+Valxi4lV1rLgUtW/yNkvDeW2hfN6go5vf64Ncacq2jCYsa21Qv3CIzWOb/BwSEQc5
J/ZB5cIOiDHhSCNSidGvqZ9gotNECV686EAvZwQj8yRPpOc8C97DMRYsjUqB9hor9QtpdJQZj/kp
yGoP2nZn6usnNHGPxdhsLaXLUi5Yw5QERDsIW2u4h8oegDHaQe/aUkqh6vLD6KN24SD56116E/sg
X/SMF9q6r98O3y/bF/ec3qMyBtbhjNlSBTsm06lBZpAFaaj+VfxZA9UTJ13fbilsCLKHY6ytXFNV
S3Qj9bdfRph979+uTnQIznKwPPT5HKVQQ7lQHphoVaU3qfkgessQKiljhhK4mROlwm+Ivs3ugPB8
ukrDLZwD81RgkUXBHtfZWyacjIzOOfKhFmRZqwXjbDM/Nb6DwvW+TDpRJPvxBkAdyxmC0c2oICRb
Ngoxe92x9GO/GpztkTYWqV53YzwKlIb6C3YX93iMqtZjDoaQEnh9aqM5JnFtdQVzs+IkFnEzZQzy
VT1skXVStm9pMk4CU+QebztxGZ0FhVhhlxje5c/VL93oHNI/IXYQgPB8y15GRlMTkCWMRgSQAfSL
TrtlMYpPs/ka45Qad1BI72havh4EKysSjdHNuDVskttAjX40x8TN/RaldLPmNH+sO8X9m74jEfXt
iERl7gWRvaqJOmM7Y3IVqacYJPIZKHpAMUaQZrgsoUBAtihkzc0cRGDAau3YndO/0EzsVvbTZRCB
ybEvo/agr9VE9VPqQGV3r0xfL3+fk9J6Z3As8WMi98hYpwBAbRlcSBsOV63kjN/HgA4Amq/03rE2
wcpx/dZOI1kSyKWeZQxoBOjw0lybQfcl/f1rC9saj3/qofhdPl8WUrSIjFOpbbteTBJDKwoM57yN
akGqnft9VG4aOprhMSmBCUriwcSoBxtBqqJtIJtVgsEYvcsicBV7B0H95i4OJlPU6zmN8O30W7bc
SvpdK8/OYr8Uk6gbjNrIB5eISYX4ZxIDt/r3UGOdkTHJsVrZEfz4aDwjIS2I7kUOgr9q/+CwFTtG
XpZ6gfunL5+GYxMsB71xjtsDPa7lg1w6yY0oyBIhMvskDbptyBKiVtADOlrlTcIYhOsTzmvHMpho
ZW8r2gyZ6ASv3K9vpNtjd7WFJqbLyIe8F1LRUC96YbPYJ1lit4O6WBBpnUA91YegJ3MkHWW99p8t
uq/mh8tqyA2y1J2AdIl3elhW5pjNCvDkUD2lh+0QYe7a5lI6jspNwstoAk1k+UzmxIz1raG3DCt1
oiYDmeP1liFdnDziLciN82sioo7l3S/28jEHMmrLp1QC57k/tSNGk5md4UaTsbmrERmYS6EK3Dvf
E+7Wk9r9bj2NVq6ITY1NDSe8KfQukB3rmo5foxGcMOlC7xGX9IU5lbulk/Shh3zdi/XQ3lbB8jpm
TvYnP1IuIflVqwTBh2hBGW/SD30dJVRhVOm6QzWeHleOJB+IcO4Gz/T28TgDNK5brcU9bjXEvlOa
U7Pe5ZOg+YXnP3YQ7MQVPbYHBUUQyHVm14V50nXBkzRvrfbfZ/yTPivWZI+4wWgktDok3n6l473V
/75sVSIpmKPEwAAM5ORw1Uytq646yMXXy9/n6vReDKqDO52edLmarQ7LRDsQDWi0+agfEcWj0q4J
x4Oor0aw8YRxSVNuTdO6AE5Cl4H1PZMPvfJTIBLPE+1For9hJ5KNtpMoV6hyOZOHWgEXzTQ3y2t+
wmPPjRa+sRElTupp38erz9y6kOnAM76JohvUgL7HxnIuk9o0OPrVxSliUNqicOCyfHyVOEMwKrHl
WzaUU4fcVOwqyd2oCtaPr9jn7zMaIeubvZR6jXvqoLrj9qCWkxtZr8UkiCl4UdJ+qRhV2DLTXvMF
SwWGr7temULJMq6b3ghIuvhm3QrOJ065AE0SneVi1KKsiTyPJvDaLohCeltV7xtUwP/cfBXUmZc3
ia/nZzC6yDsdXCzk22ylhScdNMntmmX9hZ4iXJDt2Pryv0Exp9IqD4tWWpCrnOsyKNep8rtMMv00
QefyZSiR6jEHEhLXiS1XgEqXb019K6v+5e9zVU9DVE6bLi2U3rxftbyIk0KxK/hsUuMBLB8w174b
1KCxtd4BdZUq0gmqy+wJq50BWW6UJtu2OUoAqIyOfFo8MwCp0NF289GVwuUmRT7osoRcvdgBMv5h
ruM2xlBL5K/1KLD67aXurUNX9L8uwwgWUmd8xGhFiJzpQqYgF/H7WS6cXklRmFeidUBSk06gGCI8
xmcsFRqPprjE6UHaoxYlX1VlPebKhg6aSpB14uqgRlSMZMN8ZySf3utIYW3pFtVwfyPOQ0mOvXj5
lPHuIBhpon5LpnqG8Y4Ed1wrPyEmcto8EfgI3nUAL1uY/WggOY2hUO8lqXM8sxmoyPQlsjoLeZS6
q6w7WQ1xKlS6/ncuU7i/HRrjkVBkpKIJAo+HIAT02xQD1XpVoNxcj76DYDyRSrRxLCo8htoDmhHU
bzKeNvRydMj8NdEF4R0/cNFVlH4ZMh4kdXaTplGvVbBt+uNpuFaRsCrd1tNCBY/oHabOiy7aXLXb
wdG/7xz6WvbKoOuAW6KTLh0KRXAacsoCsD87AEYbpqFf8ZICAPJlSh064tbyypdacqpn+pIhe4m/
vvbPkduK6m34J+MOmlGNbrSNJB4XvNPgXZkGTMsVQs2g8sFJKRBTtIyMihRyaXVDASi5xCN5e2v0
Ar3gAyDdjfoGTUHnyPt9mua+M6IORoXH3NH8ObbPlz2r4PtvfJs7PTCarkoMakZ5c2ukr932cvn7
9Pd9OJH0f37/217tvq/q5TBUNLqrkp8SyBo10O4QnLaWb5vhop4mEc0V90TaATL+dNU30842LJiW
XU/bU5c2aD3fBNvO9Qw7EMZYY8vMjXYCyDS2zmT4Sd05qxXa6X1bfOZ82EExhmr3/TK1Khaw10kQ
p/X9VsoCx8097TBmzSSE0G4I5hAH+ZLZY+gWgjvM8sQezfp9K99aSyQ4Vbn5Xm0HxOyN3PT2kkwA
6v23qmcXlKr3PVI4jUPrXOnL3GXt42v3WTJmn0qtbiu1pYDJA4bg1vJ/57umXu4MwOyOtQ4DOjcB
sMWPVR8W7S9j8y7LwNe1MwTjSFH2GdulDQhMyXowouK6qfIn8Koc9M1wtzV2L8P9i/c84zHesxln
vSYJPIL5BfNDA7ycvJZHGWnR1PvvzSPvV4/xnjIOw6RUAGUr0bNs9349jVeyMT602irQ8X85X89i
We8d6dJkxdilwJrdunXp9HU8qgf2D3oUdWF1I4qMRdvGOO65G+zUoNs2xkG63rXgkZWUEzGu20mg
5FwkgnIE9GHQ+nTWfBujsOe8oOb7NE1h2erOirEQJeirNeEbKbWYD/58B8aYsDUWWWuNiIyT69Fv
bxWndvHSfUdr/Uov9T61ijs4xoBrQ2saVc6wiulNqxDHzA5rFyYZ+F+y4LLicw+OHRRjypOsrv2y
YBkH65BUh9k8KKIgT7RTjCnbBsY16Fqe+hgNSBxQl+B+u6mjq8mo0pTLKX0w+iX9clkurnffycXY
cx4N5VyNkKvAsJi8764skhyn6bUprYfLSKIVZMx5iFa9i3PoRjOD0FaviH6jam0TlKYlGkvI4QGH
69hJxZpzpaPisgZWduyO2mE6LCfcbZAF+1ydAyGWbqL/GYW6zPpVWtVbWwOkdjvQqoAa9enImWMO
hNc5WuskfuRfXkf+jp0RmXWEkZcYDE4v1QsKE9vJNwbtZLWtg0Hbguo9ERSzjHjXi22M+UL8muSZ
lyf24tXdomH8Xv59VHRRwoWvIWfJGKeYd5tRlgUSLhZ56fNwHRTHFBmZAIPtk1DsRhnIhtUz4pcJ
o4uyrPRHVRAA0nX56AZtVLzRiU4fptJHa9zURIUlz+uxLE8j9CAi4GSwwlh5jItcdCjzPccZj3G7
ajfUoOtLUQd8o590t0e96hYgm4ThD13hba7lVH6RO8mDqAmb++gGLp1/JGU8cCFrpqZuQLYmrznq
UP/SLTLXGNGh0YW2J+J8+RfLPgMyfjhSlxjjVwAIBi4vl41rpcr+6Lrh2aQvnEhbK8eOiCcp+bOy
tqJ2cL72nNHp33f3FaqcVkawsXVrOtKoOlUO7otU1OUslJLxKgh8NHXSgbO2t61xj4yn2xg3RnmX
1Yd2Cbr5G7FFtXd8Yz/LxviVpNRTXCBwmFbxz614MBLKFpGpgvOG7s8l02BcCpnyTNFKoAyN6s/N
+CXKP/VWtdNJxo1Mljmp6DOmry7qAa75mDXDt3KRkAqPBGeaQBq2UKAZ4kTfNGhjJXt5j6Ker5d9
Pf9OhFkSCjixwI6lM7KY+Ww0cYnjeXaVQMMYJ90dw2zzMIbcj7/3iRO5Ze1dBuUq+RmTfUss1B5X
8QqYk435oWXjxl13E9nt8TIMV992MExgOibEaMoN22RlnWvMHRrfY6+ah18olBJsE6ehEfHADotx
kJW52FE2AmvwZp86RgypcbVDejOja8LpJ/jH+TCLeAL5l6UdLOMd4ZOlTqtwfmIYzyOtIylMZ/5V
HwugJYNg2/4FzVAIBkwaqszW+uRkjoulxvE5vcguJQKLrqunt8A7sAQnDl9FzlDMetYG6XUwkiMG
UU5oy5CW12qynMv6wWEZo5t2BmFWb8qNdMpKgNAu6OhErtofdai78k3/YzvY7uhVt+N9iZmArn7d
3dRBchLdL7jmvfsF9O87d0/GOTKsFNmVRI3BlfysR98uyyhaR/r3HUADrlUtk5B7H7IyyAz1pClv
Mx8EpsZPt+4EYc6TqjeMfltpmgj8MvlVjmaW6BrUGYNjOBayK6VX+egk/gLG8ssCciOTHTBzqCxR
nC+Y4I1wayBgRw/z+KAirOvML5sl0H/RWjInS5eTzd5iqIs0JF4NNn450t207PzLEolgGI+sDkOW
GvSts1zusi1Y25dOWIRIzefDIXleNZblpLbGGhW9b9tF+UfMKwTfLvlho/V6fRUV3vD9sE1sBTWC
aC1ndFAngx2XOsDMtfY0o3PTqrvqlMYr7UFQRcJfuzMUo4aNvawgHkJi1MjiYJlKr9gKd2rMT3mn
MwyjdDqmhg5dj2ROoa/OWEiONX5RSlmgb6J1Y/RN67shsQua5VWcLWlcJZpDqVb8DOHAZZXjGhF6
4mnDq2aBpeG9lxiWxaolCQdyPdf+WPjF/BdJdXeOENKXPy9jcV3eDotxeVJv9XNuA8u2C6fpHnXR
s5kIgFE3a2xIU3Q4E60hdYdqdXTRwcG/lOxkYNSsHZPZHgZAaHem0xFf9ZUDmFJHd3PVCPPoRIlK
rlrv8Fh962VLrTM4uVaOgnEpjsWGCYPJp+KyHQyjcJWE9gPMk8V5CJa1nNzO0clMBfXCIlEY74ZO
NAKOIGAo1uLPQ33srSIYN2GsQlX2g4c7y8JWqGsdvh1TLchxaQsVD/PT0NqfuuVx+Rm7qTce/ie1
ZovVC4toJWjaIdfcek1VPFWz6C2Lv3S2BfY2cLegGOa9lRI7K5ZBwmMfqvoXu/ZVU3pVKlD+XZZE
BMM4A0nZ0L6E6hC462CWf0eysxSPlyHoJn/cnLMkjA9om0wb0a8HRcvnDZqWXKUE7bfS91XvvzZl
/oy3/EOyGYI9EklG/74LhmxtlLdcxQKCtslCTAL29i73L4vGddqotUFy0CY46xj9Tq2RqHOmIKNV
R86a/JmlMM5+SmCtvYzDleWM80G/tVbukC1ERsaycMIljmX8SKTjZRD+7XCHwlyh5LQerBmTTv3q
pS6cxVP98iHxtNvVpgQZmPGbCIeI8F9KdpiMmqtVpmlLDMkKzV1dlM1itira6lMQwqAcYXDFVUT8
bMgOklH5ekHjjIEOOpTjkyB/sP0CJQJWIB9EVd38K9QOidV8UKhI0wDh6JUjPiRuerJApKr5iZhR
gusCd1iMuhe5udJGcFwuUgfH1LEPpcfcbdAUKIU0dSZibeYfiztA5ljs+1VOlBaAvb/62YvyjHEz
fn2UrztXfVYFPoR7zO/AmDNx3nAEVyP2zCTNjSmDNbEUTiLir6BhoiwKBxMYrN47jIhE66bUeETT
w+hk4RQpvMRrnrO/6WEsMFELrJobiFlnQGYFW9me4kpG1QqGW7tq3XmdKYF+8MpUTSctf1y2bv4K
nsGYFcSgzE2yZoDl9q09xE5sC7IifF94BmDiiXEuySJHKGAiDbi7R8ktbMVRSQJus0rg2kVQjNtd
pOn/l/tEUedM0uobimsVv21JEezQv7inf4Rir06K2hnN1GHVpMMS0OlUpavd9siBI0HnSUKaFr6f
P8OxHnhsDTMlWMN8Nv2m/TJ233NpDi5rwr9Y7hmF8blZT/TeMqlQYLsMMNkW5bx52NogolAxx12U
9hDiUcPbncRk0BZZwVujnz9NqBKllPLZH4JGoTyIXFFKX6DnGuNza7OxqqmCFTcG6H2lxAFzgyNY
QDp94UNEczZcjfEU3ZStQ7dCoCQuAy1aTts2PefzeKXVczCvy7UKwnW0vLoT1P8ytkg8xmckuj3J
JSjN/Gz8YnWHPPp++ftCjWf8BJ49wGyNTl30PRmhGWyHBlyLEWLp2VP85IRLvYgmS6T0jONISJ7j
FQRKry6HbsmwYY9GL3pqESoh4zPwGqH2iYKFqwvkvVXXRhZEcvvWq49LKL7E8XPEZx1hq6NzU1Ix
1BVSDW9wlYcmtaB2JfDe1cc26L5Ft6KxAgLdYCkjYnnRNnCD45lH0lJHickWRPmYhpc15O0cZLXf
JLqu0hdq02CHFCnahAeyrElw8Eeh5JBD/JgfFg880x74MPKwuBo9GrolfuYkB0xsrxzjKg8q9zNR
8f6HMH6lIPqSSHqd+Fa3Orb8TbVe5UyUcqR6cUlaxp9setJHYH5J/LTJ/2w45cJJK9abeOprzx6t
70W85V7dRnUQWcr2qfPHllUZrPKaTNiux4FMGPXR4O5EUGJPKeuKIDqOQXxPqTsbNxGwnfCtZIfH
SKvGidVu9K6GJmyvTd3ebV3zMb+WwgYvk6Eo8c9Pyu/wGE9qZYpd192bfJMXhRVu6ms4+pSALW8d
mpXXg/Yu8XSv92jfHm4gx8vqzDUa25RNW7FlvC4zfiGJ1mTLewP37M6+jfEaOm+T/z9BsEFEpc9W
tOD5AQ+Uv2OUZpmNiA2A50KRbiUKUTBK88O41TVZ7NZoER6Xpf1XNhleMilX6dIL1ooPQ5OGCujw
dI0xOF2aCdjN4WAibTzO7fA4KNMpLeyvl9eLC6OA/h9t4OAnNZgtaSY5V2zaQpDl851mjHfxbHrV
Jip2FcCY9JTfhSWZTjAw1gZMPfw0pZNeIknQ+pdF4WmXfhbFZAK6Fl0YrUoxQN1pk7txEATdou8z
oVzRjWY8psga9/mxNjGEU1ARzou097+f2fF0UxON5Pi+ZiZ/yIBQKq4Kr52Wm2ESXcBE+0Fl3e2H
lZupbFXAsvLnRP25No1T96ogduMLhInERNY05L6Z8KbSEZY1LQ02rGs1zoNpjNCw9FMaP+NJ6SCQ
/wNioprFVPJM7gEkh/qJtljQ63GJ5mOMMRI2WPCX7gzGWExlrrOcdW8hVO0oYAIy/DIVDQIRgLAR
TR8VWxOreAdJtEcyOaX5pH2mZGu3aGwEg0e3XrUXyJFVQWt80ys8hfy6bJHcpMwegzEZdNk3uomw
yE8n1GpZtd+q2R8pXa/qEmd4bDtk+6bInTfa/VVrz4ITnW+w/+wU23mjW2pZyg3Q6/abbaEO8zMu
WsUZYNgW/A47YU2vxjlXbRyovfmll/2m+kv4IMLVAzAjych5YgAuu0l2h7p6TPZEmezwrW2fOpDC
1IrATEUYzCblCTiVV8z18xNwfwzf0IyZ/HeOf7D778RgXNuAGeizogOirxKnqJ9G7VaPnFr5dlnf
RJIwXo0o5VAiZEaCc3iBJDpc6ehfhuBmNPei0N+w85xRYZAqqWluZ8SrlHWwWox5yb9q/W9rcvUk
NKsAz2Of2SIsIdjDVZCIs81C82CZI0b4QbDpNqnB46Y4xpwLQKg7ZqNv/QzyJvlOsqqq7EpCRaAP
jiN9npypQgn4EiRr4yz998vLyMPCGxImVhpI58ts/k9fCUG9ECL9yn4FmaczG69rd0oMVPIIfBBP
J/ZIzCUeE323VjeAZFgvGXoelB/ZIril0eOFXbg9BHPO6eOqW1uOS1paXc3ktjIfBpCsojRqNL5m
yV+XV04kD3PWSZtcF00JsKb52quBJoed4V2G4N5M9gIxR9zSGFsnbcAgzt/Mn/YjriceHaJiHz+V
3KZknLjiqoaJMQbvLSqvJfAoR13ydnv/mwZhuiJ+8kgru0QTlPiKdwZjXESmjmqGYckQbUuW05Dn
peJIjZphtOgspzd9Xpp/bGsTDoXlb9sZl3Ebki6lkUUgZHacjsqBHBJwF8pH4wsIaW8bcD8ug5hG
ma+YZ1BG97Osl3VpBah8QpJCR9IAJG1gmNiQVpXCNsi9IpSus1NxI0q3c8uW9pvK2ERVR1UiLVCh
wWufFC8Hp6eTga7j2fZ73DP1q/nQH2KJJi4E1vhWLPfRHM9SMxYyDoae5ROkVkPjgaafjJ992OON
zXBBRHYwXfOHehxxxW0Hd/oNQkNB6T3ffOhAXoOAKwEjqN4rdGK2zaKTArIH3bXmbQcwVAb1/018
+ESQAwqP/wNjL7yl2qFVcQXYnB3j4U5aBWUF3CSliR4JnU7rlOGv30vT6MuKB40cACeoUUDpIEG8
clJOegBaNeE0Xi7PJzoybAuja1EKzF58h6WysH9w2HLYHNVvbbjeR8c0HEdnDZQnOgDYQqTiKoIT
iRur7nEZz2BPxiTlBTQ2OUZhCrbz5RAf26NbBqI0CH9JdyIyS4p5Z3kllRCx9xcvvnojfgnjcHHV
APWlr0JSNF4OfS8a4wcao646UCRR50OC8mQdpRsppCspKkija/TB9HaCMVbfyEshpXQNlehh7G7k
QnTTo2fBJQDGthejS7vMKKlyUGar0k/QaEp8EIkf62C+EsnDu8HuF46x5NS04lzvsVGdadyv3ean
G+ZzSN3iqEX95TOn7nnx2Dvf3GimEdkAw/vXS3yogu61OaRHPaBc+6LCJ24cuxONvVno5tKROsVK
2l9UVFRvV9F1ecT8hZPIH/N14pzCZtMyE2klI4JYTXQTzzeKKtAJzh6B8B2+QsNsJ3BMMdeXtRz1
FB2UsNvixypVrlx9i1a4+0pEP8A5wt8BMXFKo9vzopboeIvzDYH4hmqhe3She5fVgLNciILo5Dod
JQQWO5YzM7Z+VpINKJa3Db/BHCcI83ne5x0CY0P1FlfRJq9Q6lJ2ur763RiLT6nK1Ua7KtLVzZb1
kLSDv/Wd26rVXVXbvrpJAkHf+rUYW373OxjjIrk6x60OSRsMwI5vaaQ5f1PQ/ERrAWyXPETOcAs+
878nJYnS4ZxAUDXQVGvYGmh8NPbc1NGv1iwokML8jPuqeEnbh6U9zFsgjcfLG4raoI9O6x0UYwGK
PZqynOh4O0EeB9wjuDOaXztLPcxzdCzIvDpliqRr0d0TsznGiXoEox4qvE0zjLr0htiRm6jD7ykd
vWWVXiutlp1Ui37kZdW4Glo9HGuqHpdE8ZYRk2+05iuIDAu3a79raB2LCsVv2+1KU8o/UgG+fll1
hgiv6lHlNnbupuAknjX7ft2Wr1GNuTLw4tdD37izUt79P9a+a8luHNn2ixhB0IDkK+225Y2kF0ar
VU3vPb/+LmjOdFEQp9BTc/VaCuYGkJlIpFlrMWU/yWpPrnMnKpez3stBmsS361LGTje0E1iYAKFS
Lq6hSQ7J+7NM2oOkJ4AELrKvkd7cLlX2vAz582R1d6UeXdNpvQmz9agT62EgXW3LWnFjxhpKSpJP
Jf2U0ujULUth62UYmF13BWOx4dSaEkyG1KIlS/ELtXX1OT3HQ3Hoq9nPFVQWC3pDSevpsQXQz9yJ
i8WeutA2cvJQJP19ow9OR8rvBNfTBCTQ2bD8JswcmW2vMd3W+OF11ftaCipSOVt9S+tOk6W7YT64
1TL+GBXURHTjYsBMyix9AszicUwnv5/JhSwzptfm8qbGamzTCM/E6o5GtaBulMovGjBAgA1aBqtB
HbluTlU8nVRZfmqJ7JkkulMt+WFM5IsidQeN/li6xF8jJberubHlCZySvVGctbD8MXazbabT96wq
H9WKAEyyuk9i7U2nwxKgZz+1FTP2h772dYyL1+34lNL2YgHliI1u2UuzuLTKn9IUY8plf8kn4sup
cZVX2S4V9IvmOSjozYNRF4AkCI9zRe8axbjrF0rt2iLOkg43VVT7ddedszW7hEr2IIGgDR89Sik9
1aH8OFs5GJe0m65rDpbUeONEnJzGT5E2uGuiPcpom9LMOXHSoXlQ0iIwsIvj2vgoupxNOXV1K/9S
Z9RT5LKzwadzB0A0J0skT07Q0UW765gBY9qwvFXG7SgZdqXULqiL/pqN4h4TE8FYaH5vyd8UA+qc
AGpf6u7yaXg2p8zLy2yxyVC0TtigaaaMAgmD1M4S5hj5DRFRdIVNjNonY2krSeQb4eQ1mvlHl5az
nYzxMTfHQzv0QU9WOyHVZHdpctdD94EUkj5OUxrZ01wF0HNHwrDtitkMQz9G7ewTeXDiidzGLTlr
Wv5oqfWlUq/LqLvKaHhZW71GsJSk79166cGH+GUyGydpoi/1qLgAWHS6SPlCq9TJo3FGf3zsYCT2
BqAKN2NBbpqQsbea3xtV8jG/5GjYrTKn1ylP7rMleiH6ZGtG/EaG70VWXhgXKwj9HDmlN8YwuAlI
n2YKJI1wyL7qrXZflcq3Kh0uZaxfSKVfmyX73vTYvWyOvCU3HuiKyba+ueah5NXEfAyT7Ahq7pck
BdPdkPuABLlkEblpO9SlZZaUo0Bo6KbDXOdvA+g+oe5PmMJ26USfkGM9K9Xk6UpuOkVafqEt/oM6
PS5d+AZ9He2BvsAWPc2gGNmOU5eUqpsNqVdJ6B0j/XOiG34Vql/6JJLsBG0hzWQ99qZ8VyfNo5yN
t0Clbm2jUpza0O6WIrkUbYVAAZzNsXlplOY+aYhq9zM6zsN6scdhOS9het+38c3QkPPSWr2dDPSG
pCSwmuyEIcLzmurnQa7e0hlkxvFq2tPae80SBZSC1RgwrDYyLZhAMr6C1eJQtopb1ZYXmnJtx3GP
OMUEsb1F4X8GHIWUv4Z6+qfWVM4qGW5WAF1OTe/bMe7tnCg2DYdvQ2O6Q2naYzUHaM276fL20ZLg
7fQoOdVr4So1OfZ6f47D4dDUwy3Syqepmi46nWtHy+rIbc3JchYL85VriVtWAz1ENQE3rDd601bG
GXC/JCe2Psamh8fYagPjeA0Ua1WctIwNr83mKTBXCjhi3aD2ZCbGHWZeC69T4v5rUo7HdgA1VS3V
I1qr9NgmtO2O2qSlxwScpXbeAOIkLgpU2icq26apFm5fTZKd5mMKmh6YbRVpzWmwJsPPBy3+ludN
bVO1TewxRfsqVcLam9NYdo1kieylpqeqqPGcmnEFafL6FV0Z9Js6Ta0tN6N0SHqrczQNPHCEVjdj
f7WSjjoTaPfOS6YicZskhRPX/bmwcg8x+Opo+tLaURedcooG6gwQkx0wbU0UKxQCNP+2BJyXSt3E
NK8RsqTFEPX2XC2OThY/bsvTsqanugWFSN5mD4OaHVfMSCp96edm7iZqed/hOukn82kwcAIzeS40
9WVoTXckoR9KaW1bkmxPuh6A9sIrAf7hINANJGm9NFS/M+r+ZpWmSydnlw4hxTonX+YcHscAZSt4
Gu0kn79JMv1DU8dTWVaxMxuxi953p28jLKgoHH1dbGMZcEniUTgYhzZtTrKaH6TMtGUT8UM0uE29
uq3WnokRXau2+aF0ZeMppXwA7d0z0KEPuRqPrhTJLlny+wLOYurmIEnHB2IiA4M1GW6vlmBB0PW/
NCnFR03fWJrEturQJooawOH5dTgeijENKqIdCnQmVdH3pq4eJbC1V3N7KGEJYSE9Zq3kV+CsIhV1
SdccpWWyQxwICN9P8lQ7wN7wqRZhgix+KszIj2l31qvS7XuwuijkOK9goR+U/CXRstHOk+LWMJOg
L5bXMakMO8dlYxV5gCGqwyqDKnzJbWBIHhcd/l5S3SKrgkwBBEAmGzf1ChjzpT+XQ3MrKR1kKrbe
48awlhM6HFx5iVykEZ1ShmVU41s1qn+a3XItLfVVpqSApHKyQYD+dcrHc9HXJaqk34m23Odx+bWS
FntFU4Bt6IVD9fg2lIGhVMw6oip6MuP4KWliu1h7p1AjRHF1gGaEa2v0P6LVPE+N7sREz51qpZir
L5wF6PEqnl8FeualQrmaSnnWu8Y3o+a4AhECE+rhgxGN19a0/LXUbUzEBHKjuulMnAZ8CoNm/kXT
/E5pOlte37SpCkwTICB0eMgMeMtJb250VdLdZcCEc2ENJ5Xm5yyMOntU04A5O2WIL5Wc2H08HmTd
8IBNRcEYgQkvhXzJiO5lY/MHib8jUECUqx5IYz2k0ECpXBwprEGKJqn+KMtflNUSpND2EnZoQwYD
taoY6OrnwXCbgUp9VcboHHhUTobfPRdObxOAgGC6ErzUAnE7WdlfpHEP1pHCGZEqwShdexnK1C7q
O6M6rUNhd1oKq3/4+P2x1x33izzu3ToPZiR1OVZHvy3ojC/92C1f0f53lm9lkAW70jG+UhGl0t6A
A2bf8S5nvN7yb5VLozOUGlTIeFUGFt4OB3Iwv/b24IbsPfeEnfVFg0Lsvci/J7cSuX2Vq5KitxGD
QnKevhmpDm/XnfTSRcvT4FTp3LqRSdFv3mTC1mX26Y9Ec1tckbhG4ITF5hcGrcUyviSQfdaAIEZ4
3MtDbNfJMgibOh2V1t7IU6xT6/EQmt2E2EsqXNLeoxXYBazeCJzb30qO0qC2s4SBWUZ8VB/1S+QV
zjq6QJA/yAdh2/KuNOR6KfJfhJHG/romzHwuGI3H7CKkaSf5yvpF//9J4zIgLarEYan+a22ctMwX
5b/2Mm2KsVkbl+eo8PwBcRnWBjxdQPCtuLOOafU8Ye4m+jqDIShTYjvWbYHZC7aUZ5hEpa2cSzYO
+nNL/9WCiy2V/X9ygLs6+b5GHmkwW9RpsEwIU8unfvhsK8R2G3lSSfCYVXXPEBn+1RITRi/SJ8h3
fhHBmbFKq77PG6wixltTml+lDqgFsmCSei9fuVEHkzPfYcYDNtIhpADqDfquyhFvWs1uV1E37V4m
cSuIqzLIOZllleGDJSDMo9GLqvofq5jo0NlKN44ILxe8c39qGJR4qS9AQ3CyWSBk77bcroLzDGmK
UnRmwFYJvWrVN0K9vvgyy+haYm/pT1Bn/aIBnGcYWrmrlxZoI2XpL+Qv9MIk9eP/tmucO0D2bFGN
FMcSpY8IGqX+Rf9EaxcCGdUCqixgrHQeF6DqqJR2yEp4cW+BJjpQMXKOlpGP17FXMIMUQ0PTKNAJ
kUP99fhXra8Qx0ioxXA+2zwwfrr/URpnNpKlRP1a/Fvaf+nO9qOXzdp428misSEU0gYKDlnDx2l5
/cG8oPcGcLc/h/w+MUzzy3Zy1pQAe3HMhhBl66gFyaXYXIUHxplSvXSLGcmQkI3IIPSTqyrSzWrm
hyweb6qquFrg+NHQMjUTOViH8uXjI9zLuKPixFDVTLxdeJCbUjIxJ9whDi3SH0rjA+FrlXRb1V+z
5fvHknYd00YSC9c2jqlZBkx5axHmQWYjSK3B6Yv+xqxEuOi7DhZhiQkkWLSu8JxWfa6qxULCyBtj
SfKRcUF61KhLUQF+p3qrGDqIuDUTHO94G/26mnIC33dVRuhgUip0qfiACTabByu7p/O5Ga5U+qOc
nz7ewL0i/C8yOT+oWUu0Aq+NVajjO9BvB/MFmLSHLEgqTK4BKeN+vEp3n4Fk/EUs5xu1Sl40lAsj
j9xOXvYAqmE3CZLL6MWHn/MIIqfCXNRvcfv71vKz3m2aZp0qYZkMo0vzcrdwFLxSKJvB9qW7VdDh
vfvQ3Bwlj2WgqeU6LlEcg8mrPa5PqS850dHEO7P/Jn5n7kujBOwupqxa6PH/VXEAM1W3Rg79HE7h
N/NU32bX+jyfjFOKESFRmLtrcxiIsDDriH98F5dOOjnVZAgzSfejQzpZipJbVRf1eu8+8jZiuGsg
zeK5zydoCNtB9KKgQM5oUUSr2feVFPsGfSSYHOBqdkmHxSR9iiIpGOhXF/nkk36jByoI10TtGbtu
ZCOK81aYSk7bJYUoNVaCMJuQP5kdgT2zb/ym6BsZ3F1tlrmerz2aeEYfELvIqYLGtvtzYBDJTnsV
7p5IHHdK4HaZ5zjHkhho2/yUoqDbn4oj8ZDGOagiq9p96WwWx+k5JopGE518MWiOT+bwdayuNPwB
FEkrAVFndpSko6F5y/rw8Z7ua+K7hnD39dr1mQREeqDEZq+LdFSNN7QWup35nSqZPYM1IMVA7Mci
2Sc/OkXuJqgj3WzqPoG7qu+yDuRnB9MEZrLgnt635PeFcb6/Q6IP9WhIWaithgAck1wkK0Wud/dW
2xwa5+rJ1GpIKP+fiqCOcGoPk6/5+UnYbSWwL372KC4kM1FiSBp9Bk6fednbgAQDnKGX/FifJZfo
InMT6AY/ilQkJMlKZm4MjIK1tJqB7BE78trzDCij0C6QSIkclPHdz3QfKsb7xhrMNjfBT2ZqtdoW
WO5s2YwmG7Wxc3hA5dUrT58DFflFHOdZEiTB67CDtkgH1pFFcWVnV8tj8BSVW1+FU5OireVcSzwV
S5Ez7exdsPc45YWhfbCekfmA4BXByfLn5HZH85D4naCxU2AYBudnyoWCE6CGaEpNVNKfO4ORRz59
bOP/4db+2/wMzq+ggE6NcmYL9JHmBxZk/jr5aPR2QNcrZIgXSuNcipSreRex7k6ARpmB4rGQhMwe
tRW/cpeDiHZu9w1gEA20WWhwQuv/r8pplqCEazQoJyXqZaGoAvZG2TpaVyNXSohmF/Pcex/v6O6x
vcvkO32aEozUHcESS+u2N66T+pbGghh9N0mxEcFFCxZRek3V2A1kfNfjYG7BxvSX2aK3ZfneZyLX
uevQNtI4C8/bMFsalGvRONV59BRjbti8k4/Mr4BtE3QOIuAqsmt0hmaxKXTADFuclkzUypSR/oy6
VB8QFqcSfqxyxnN/iC4GPFnrpM/J9w4aSgS3+/5i30Vzt1GhDr2cNuwlUi0HC/y6hSKikNg/vXcR
nFL2c4Jx3xhR+ZR3dQAO6fzYyH3o0Di7SuqooAQP7JNpLuL/ngJGMf7eViTZf7WGZJrX1mIvO0O5
WKavRAKHtZ963gjg9VLN6xUoxLjKQZhELslJO7Imz/YqvGSZzv0WmmwkcToZpbIZE+S2cOP9C6Y3
dUdbvSogZ4p84R23GzyAeI/1vYNpnO9JD9vKMFhxHfBB/XG4hm5vxzcaYGSpgIJjX/veBXHOGLWW
kSgGix3Wu0h9TEQ0U/u+6f37nGGZhanLsYpty3rqZtO1VWQ7/wTVFNTsXQhnQpjBDUMtwiLqIZ/t
lKaSXaeSKOgRLYWzosG08pUoWEot3zXl81gG8Xj/GU/+90L4SK4cepKpFCKK5blGY2xSoTNGIOM/
2My7EM5mADqqSQCJZZo8uoyMmh4ZV3kdiN59+3fv+7nwkdo0JJVOGmgxGwNgEFjmsT6zIBhjVq7y
8PHe7bb9brSAn1ZdrapMjO5n7kFl7JFgYUfhv7C1W+IQrw5KERSDQCEMZlvbQFRPAQmU45oKu0tJ
b6fy1pwFTxXhothv2MioCiPWdGY/csBA1tcDeohKzG1Ux9JbDtHrKOKFEjgEPjoDqS2lE4sB8+ms
dmjcOHx8TKJN4xyCAYom9JTilHLzO5Aoh+aKdtdPiDCJYaBrnlpU5SJ29HlI1tibaOFTTkmKprPm
Vsh4vhswbGRwZz/QpanKWY+8ity3yiO6F6sME95v6oK2OvkYSSLg4P2M/UYipwmFuRSNGhpgrr3M
bmfnt//uI5+d7gLxpS3KVu4e1UYidzf0cV6UOtjkPRXDJ6M762ciCvV2w+WNCE4bLC0KAbqMbRzb
o5bdmMXXOHc1OAhRXL5/Xjpa1wA/j3FzzunNUqXOZmZFmBCKDl1gHic/PrSBKDG0az0muixQL9Ko
yqONaAQ9BaOG9cS5T+gpn73PqPbf3+cviDUv0Nmug764M86jekTyJx8F4yb7R/IugtupuhjksGBL
aHTZLrq7cXyp0LaDlri6ESVJ9jXsXRYXVFVp3bT5AllT7zcAw45Ub4pEjQL7R/8uhHMHodnVeqgo
7OjDQD2gk9eTgh6U6h8fjeDo+dtglqIQndE4GvBinfIRKq1Ewcci9pO27+rFP9DXRi2ljp0Nm1tG
w6ZDDlFgAPwu/sxUk2JsRHHGb1RxFcc6RPX9qTXuc1E1cL8CsxHAmT4lmMkAeCAEAB0qOtMTbrfX
8YDJVdAqhnZ3Kx2VV2F2ZfcptJHKhYrTEGZWwaSWF5Rg/lI89aB5AC9EP5zs96c6tynAWytfDBUr
sisufOyKAcTnJiRLxlGjr2lyznFJWHLiU+Elzg7nt8fK+yr51hjSAUa4znF4ZV+5EutTbTRMLliH
bBJNt4tEce5C03rdMnuI6oBNo36l2msRflMBV/i/qT7fHWNo8YxxPhVLAuschnRjn9wMfoFGO7EX
3w9cLVwUwD4BfRo/O7iCN5MCmA5+CWWz9i7ziiB97VykjPzQsEWTWvvZh404zg2SUk/yLKPMQyWH
zENPNbCE2eTnjzVgiSrGDhcf6GseKFdZBGa46x4Z+IqMSq9KZM4iSA2YZjKgrsWeml1gea3HBp8/
dTMCt1vHCCMlGh+d54qWmJj6Y6kA11IOffaZh+zm+1xAVqombq0CmQCrulWzLzH5IlDA3btqI4D9
fROJr2XXKB2FgMlRTuTH5GQ3lo9ccDBG9nwyb5eLIqyciWRyThgMysU6sMQNZjFUA5TDN+10/B/X
xfnhRiukMGbPps5T/dhRz+BeyW9NV7Nnb7nAE96Gka0JTmtvYaasqBZq/hYm4TmvYdGFRHPLKrdN
rtxry7zMTmpl1l0dJ8Jbc+9m3grjzGtaw0mjEYSxm6b80d6msV1+V57m0+xQP/P1+SQiQtztSTZl
3VRMhIGmwgPa1IM1K62FN0h6NKyf0AzVfXQCceuhGu3KTR96B/ebYFf3LreN0J8v/42KRgi0245C
aNN+H9E+WJ2S3uvCBwUmMRUij8y2jb9kttK4M0TDZ9NNTBrLiOF179fEMZzZiQ/V43QQ3mn7p/j3
jv702ZvFjaGkYF4S4mrjMHbn1fI+NoR9lbSAQYWZDQBbcHYQtTqpwxA4E1qTXuSqvRJaO9k4Pn0s
Zu++RNva32I4dwu26qisdIyld4Nyyua4tevScGIQD4Vp+BlwYVA8Khi/BcmuBqK2X50WJvi0Klka
4BXIs71U3oQpVcMFNYyrNeeh1wANY7pJOLx8vMjdC3Qrl3NcTb4kqgRuAdR4MBSPBxdInQ7FhaFu
SkKq3d0t3SySO7m0RQJzXCCs05egTID6S6vxfsDAWBErgmz9viwUb2DVGKr+ma/ZaGEkrbQwZeR8
ZK31ZzrZK+09PVRfdEzbfLyJuwqPu/LfotjfN6ImSamWToUotf5SxlcrFByS6PucbkxxbUr5CIUv
49WWss4GL+GnfMRmDbwedGsFjDrIYCAMGKi+GjeZYwT1jWKDEk3QeLybLDM30jhFQBQVgekIO2Ze
ib+YcEljb6uH/oDR3pd1dk3g84jQUkW7yNlzG9EEPf8MnoYcax1TrwItIOxH/+ZmN4vi3g2rnjS6
1jMBcLOSHTvSn8Qd3qK3P6vEZuzV/T2wdMWEArt5YlOxMC4EYDsKsthf9U9bgDopM7MaVvViJLMT
RSsGPg13iW/mLAvKYXysS+lFzVtBWWfXFYMIhVBWQwU5OCc5r4260eC1wvBxsF605BlQS/bH1rXv
ojZCOPNKy3zqxghCGO9c7JQ+cOsdA7gxuRfe6K5AGvvJv52iSg1ADIGQFnmoX5dUdjKR5hElCg0I
npggO42H5gvaT5zSS1zLVUVR3W4osJHHxTyDhsZ1zBD/a3Wq2x+Bp+2ABsALbzU7RxeB6S+H0HHL
P//HhXJnl9ezxcpk6PK90sA8MQCb/mxeyL3i9wHoEEXPl/1Ia7NS7hxXM5l1iQnU7tMn2YtGF8hj
weQTr/w2X7M73fkHgOx79TlzI5SzjSKBAUis5cZkMPN+2bmdBFAF6SYbj1bT22YYLNXqC/Z23y7e
lYjzpsAeMjHOjNx8fCQ+wB0CKTxPd4sf2vG5fwOgRHqy3Fw0ZsG++pHqcl5VNhimXIu10v4PqztI
1avZ3NdLIFjcrp/TwITK8FQBmMiJSfSp6jTWqtrnjnLfvKxu40T3kpMdL31r5y/sGQy+V1eECrm7
vI1czoEDCEOJEFZCf8i1nPH0Tqg9TsdRhBW7e1Fs5HB+vMRseFJbkLM0L3ERTKon2MBdF/MugO/1
TSVwhmNQD/XJL4tjntgY5J/9CeO97j9pLd7VxY00zqGpUdyuQ42OiVxeLpgres3m7DxQ8+XjVQlO
h3J+bKQkX/UYu9atx8W8WOpLOjz3QA34WMxudQWlaIz5Yyabjcr+6p/nHlM4E0PmXwyHAhr/+3pg
QJe2dmTpkMIHWoFI5O55bURyjgt5JyCsIs+KZC5jMikfjywLuTpf0b/wLKrF7mqfDuxJPEWBVE25
48r7mI4DgbB5KF7osjxqragNaT/82sjgzsrQVtAnlggY5MC4RcejF9/SI7lRg+aoHaJHUePMvjyq
KQCrB9y+xjdJ9ImW9PJIkEQw5vl7nGTV1zVr42PadDn6cLW0zOxWKowbieppkGNS7K3T5pI4VR5L
t3leRFdNmazYEejS7sFufhfT6U3gzsj2NKlDqrL3e3cGLTY5WKDPYnS2ykVcZmeO4zf/DBB9QixK
DYUvbY16lSlyLP8sRfb0ZFjXpCowdQfe+cpHxasvREBh+7GToemaYWkyg5j6dYVRnlDsPVbYoaXI
lj39HHnJlcY2pme9Fi2Sosth9759F8jXveokj2t5gcDJWf3kkJyU4+L/o56FXb+2kcQZimomkyWn
PyVlN+Cecsdzdl851NVuLVSNrLsotoWzX7vWuRHKWc4EWARrBcrDzxxccUjdFGAemNLIH1qndsBD
m9rCLd31rBuZnMcDtsm8UAllsfELymJuFRSnIpCc+R4N5YFyAMgc0GlF0AD70dpGKuf0hiwkDa2x
UoBdgfwUs1LX5DSfyYMaGKfWnt+67/J/T1ammBuR7MQ35tiGbQT0DyyU6k+9djsZou5B0elx9j4U
chPNCQQkyjWBetTAmvrYpezGRpslcLFR0epN269QykVbrj013Vi1PG0IbU17kubC/1iaaD1cRKRM
eqGkMbNuKT6QknhaZwleePs+628HYvAORKmKnKJA6uUox5MzdSdYc+Z/6tZ73ze+DmbmNLIqDWKa
+jzmV2V5+XinROrMj4XXhjp2/QIB8EuDI3slBkGU1B6+FpfumJ/K5+HwD+aeBD6Kr4XNBpXoksKI
en/yVrf2E81mHf+mS4LJjZw+sxsiZEja9/ogAiDICZgKGIQ4QyoLQH6NyKMr195lw0mxbz7V3uo1
/6BcurvGjTDOqBYg4ZWZjnSv1VWZU2loV22R+7ENIGG6glNk7vW3G9REz4ZuojsEHZfcwtZKbQfM
3yJwWf5ixHyGB6JGxsuXepErZPLcjQ824jgfWNa4kYsS1cUld1df9iTU8SvGoh5o/pjZ+ou4+Kzs
y0Q6hyD7gGCJu9aMTOrSrEEvD6vyGQfre/MMbLgOAxSYQcT71dFc+YuKgQ1g6F5V6pjfh8yJ74V1
kV1PBu359+/gbjo81IfMYJXp0acn4gLj46R54VFWf4424K0O0qbpMfJVQd72Pyjvu2DujCclCfWm
xAa0mNj6ScfpK8fk51UXetZBoFG7LnSzTO6IB+SrRrSdYFgQ4FlOdEYE6HWRW541tBm0jG7ruak9
gVB2hr+pMdBF0LeBIF/ja069vJQAPFrhVKXclqy3VFpt4CIu+m2jIPlZXI3eLUhAw0/Zz7tgvu5U
Z6RbpnFi4Qvr8wRB+wMbyKF+G+SO/PDxMncdg4UisorOUpRpuLuwlRSJzYMiW1edzeXLuh4GXRAx
7Lv1jQzuBmwWrRy7DC8L+QTwUctHUdTVHyrJbr3FVexRs8kENmFRdLSrNRux3K3YRACTNAaIJdJV
Nm+bRZQg3w2j3wXw9yEJQwl1GewdG9saj+mj4TEGYZR4RbooOCX+YtQxX1D2MZYiAbwHQ1MZ0sff
kCLT3PCWeIDlfTNfw0IYSQt2kL8Z1awm1UKwwLRTHbXs/HLQBdHRvifZbCLnSTpAjI4TUw5GWVh4
VZAY3gxGSx2huvkQVQLrYhfd71b9t77zcCpLrhkIYyAuqs69cZrTL3S9yfNVEGKKxLAD3UTJUk+i
ddGxcwX5ugKeUDUf8xSPHUHgJ9IL7lqPJsCzEfZYRXnGlM8WhoHTp//JQZicg1CWRq0ryjYsaZzW
iJ+GMXas3nj8WAzzAR+dC+cj5qIGuKKGlQDqEt2RnQ+oBCDB0sxe1uFAm+Kukk2R7olOifMQRWyt
ia7DxQPmqwXhBUD8X4cAViY7jTt7pQfk9ulVeRUNpAiOzWKOZaMdfRpVcq4vuM+Uk07+yNTLJMTt
FtjuT5TpjYxYXsNBC7G2IvKj9E7vBF5d9H0u9IjBnafUJfRC6V7SpLHBfOh8rBK7iN+mhd5f5NjQ
NcaX25cyysckRO+nbq8++jMxVG/5MzJhIcI73FWO7nSP7EE/nD4HULAVzpnWMKHnb24gPCKLK4+J
C2aL50EqvI8Xub+N72vkzKs0FcThGS77SXuypkuk//Hx9/frjptN5AzLWse1002sQz4lh+pb7CaO
eUv99NsnyA8w6ve+Es6YSJW1AwFtOvB9nivDL6hlr+tgR7KIeXWPsQUkUEiXEUMGbAt/G8qj2o1q
iAfG7LPLML+N32rALvxrKGY9GAB4TW3puTmOgfxaZzYgPg8f7+reqW1/Aaf8jZmGy/zTva/JeSr7
Y71+JnrZiuDuxVlGj7URwiFOKxoKilnTHFUHrOjHC9nzRFspbKEbL9GkUaRmrJt7QfmbMg6qkdhq
kgtMebfsvpXDfsdGTmFK85R1WE2kp8feRIfEct/F4dtoNMFUDm4xYQoDQMVd+xi3NAC/X95IgEBX
HSSa3VV+jPP+6eOl772dtj+JM3D0JWkNoFWx9O6PIR7c0riM6sWUH0giuKV3U+tbUbyRS7VaAEcM
l9s1DNZj4gEnDAns6olNwv6DjIZIPTmbr4FiWy8m5NUA7MTT+2i8psCqWQPzT0C8ssLfchZmXUWq
9Lv9hzVlQpHF9vQLuEInW3KAiZsjUy+d4lPurLUtGrIXLJW/Sru2R1uPhVOsJtlNav24AoL/Y0XZ
DVGBWQYOYvRtoMeSW9lEC0BEK8jgDaf6GNd25uFN8Y3axJl+lMKhl93i2UaczkUHEStkWTUSGqyV
wjqrMHwgKanX5NhdKOCcgMCqC97z+7v49wp1Lp+RAseut0KssMxin9GU16ZojOw/GMG7DM5nyqUa
RUOGR/zP19Kl8FLXiuwoWB1ATXgLRnIDwbntveC3G8m50BwPprydsZHlBfzVPvLiqJ31eFeI+c5F
G8j+vvFvdVSqQCzG4rTuhzZcZ0M0diMSwDlQqwG2eUmwFtay8LB0U3jftWQSbNm+T3w/I84n0s5U
+0KGFGAM2VNK3WF+lGDAXXiKU0V0KbD952P+7flwbrGOGxLnOjYNmL+Lnx3Ws3KnHBWgyd+rXv8s
ATxPMI3FLPUjiZxjVFNr7tGahV00Q7upvDZ50TV4yfs2uZW0DgMeLx/r4L5TfN9QznUAW2XpBpbR
Dul8lBLLH0AbMJSNQIxAO/hmhQ4xZE+YyxjSKwk9s3v8eBmi73P+AWMpaY4QHZG4ldhEvVUNVaAM
gpPhOxOIVA2YPcXJ0PCiJ7Uz/5DIo15/HcoHkq6eplHBC120JKacG4sl8xr2qQSXR8JnybzRTUF2
SGBKlMnffJ/W0gJ6HWZKqJ4T9Q9kE51kdCT9xhw1webtjrxsLImv3UdaK6XIx7MrI77T0H3XXqaA
IqkG9CCArAZs2IYeksf8TXn9TFVoK5vzGcPcF2PeYKGVBSqNr40SCk5q9wkDTBQV/TE6wIN+vhM3
WxlmVM6NDne8fFo8cJgc2oOOKT3lLKri7urERhCn5mqdgD0mh6Ak/1F2f0WJKJTY1fKNAO4O7MLh
/6IVVjdQAYeyYHxfvI79iGUjh1Nuo06j9GdmEiUYzFzF4Gujd4nDspNiMI9dH7cRxmk6UcGQM83Y
NTAegYMHN/oKQrCwcT/hgzZiuBuwlYt2ARI+DKp4JNkXeX77+PvCTeMUuc5arZtYAwwLYDuWbWDt
1YNL/h9pV7Jct44sv4gRnEFsOZ1JsyzZ8oYh2/dynmd+/Uvo9rNoiE10qxfS5kScPAUUCkChKtMZ
7tUfopzuZnxYmcNtfvE8ZPki40ZE27CxZ21IT5FkeJKlnyF1/BrqdBJcWrf6XcEIir401cJB1uR3
CUjwlIMChXBPl4hP6Hgp6+gwLPmNbsQdZHyg7hA/LssCQaX52BWmCH/DUYAP9lOIPeDqzhNMZlWZ
z1gAKLiErkZmj8+KnYG4fS7eCrUY4ZjxLK4u3RjoP1C5aa1BnmzkGayW24fB/GVYhV0boItPb7pW
UF3Ojg+r4wU6kzTUWpqQRWGPn7rJzWkym/2SRGHhkfJ6MR8ypCFmetun34wcQlvobNv3WPbL9+C4
00xfVEmvzhEoc4bFHjovnVu3XvwQgmT7QNzEfbCLO8V0Zax0gQmgpbpu0KYHlUmh4jELSTvG8DVJ
ahirc9oDY/jGBCZTrzQdXB8v0tPgsdIkqxC4o8AonnQvKXsT5GmYLGp4efSr1K/i5cf+uPE7Fz9w
PGVLpPfFnA9IGnbFYMcpvfRRdleozREbtq1DPs6LKnJop8iHroogQSuyj9sD2mIMGvAn5J6Fushr
og7pEWow3dcyyIazwE7R5HFbAKkMFP8TTN54HlztrduWOssNYxFEkZcr6pIWrDO+cX9qZsuUxxj+
iFJxGXJTL2rw0xwvQXNf9oKr8fYiQ1cleuWoiTfSP89xC2l6VZqt3JPNSys9pGPqgH5/SkLB9sZf
+//lK+9AXJwKir5QcTnJvb6xmaylYpd/Sa2dzBAyZtyP1V/GXfD6mYnTNF1VwCCIpmXuxCOX6Bsl
BDJ2M1Ib3R0KyBz5tr4KkCRK3eChFwQS5gcfFvkKTv1zMKcuRjm/BLgBslRgXTREjigC4JzeyEaa
dD0AytmrThVqanSo1D0gB2aBBYFlvqhrih77NlfayirO+1Ul1eNAA2gK9poAwo5odaxQ8iKYKzY4
e4PHeWLZgY89qSlU0yrHQHLdLVykUJw59bWz4jUHkeavyCzOIbOBLuUM9hKIvX7Xak9pX2Xtad8m
bm/+x+dXI8dtmJZR96z6IvdAyQsxKDTZGoXfVqMXLir00ZpWcCnbXMwrPH7HhOBvNxPgQcfRDucD
pOI8efzb6kR3lu2xg2AsI7dGXQWXw1t0SEMMRlJ4ZvxVUjpbNVp7JC/7o7cJossqJGkNlCtr3OhR
GuqZJAEEsrRS2jnFeAxikTKTCIQbstoo2kKlAOnqs6o8Qq9Mrh7/Nzu444VqyCAwheajF9DetVJi
y03mkUF29mH4DOQ/3vY+Xjo3KV1c58pUAIfRTLPCGsZ1OyARr6O0BhRqgv7xTedewXGxdYRIaloS
jNysIveuau6Yvyh557b9fRIKhnBzR1xhcYFVM6s5nsIMpsm4TMhQ/q0fNfVLrT6pw7eJCtv92G//
EItWeFycNa3AMie0BKBm0jroqNpISrfFkzkjgZWFEyfwQZ0LsJaUh0qeYeL0Q3Qn2bkHMQi8L7jV
36Nqo5vJQ9fHaIte4ESo7PNV2iFWmyqoBmbj+LWcvEkbUKd0v++TIh/hYuwS1VDSzjBvhVY4uepD
3kVTXsp+sqOuFGwgInu4cBEOM6pFmI8oJhRtybkOsY8kAqcXgXDhYkFA1BYW+FRjsKv5CqIQTiJs
TRahcBFjygqtrlNmyq2E3hh0m1oe1B3DA1TIceIMK/DUFw4REQBsni7w7GyiRwN8QHxla1KEbY6y
XdzvJL9N72TztO8N/DPpvyLUOwDn6OqsWbXJgq1hX+ev83n0UJRil0/J1xjUNSG6L7vvKKH977Li
H1A5R0+g+UmgHF68lY+3hw7ZNR3l40Rk3easGbIpK2isIbLOBSmpMGmjJiZOuGfrnrHj5E6Llp4E
KUqI34FTcrmjCbZJgd9vxsYVLBerlLyqgrQHbKgPNkQ5aaC7uow84njfWjd50wjwNg8Zhi6D9wJd
VB8KRyNFrZNEw0GegBjCWga/N37K9NgHogUtAHq7fa4CVAul1Gp+M6zxi9oNxy+DcshEhT4iFG4b
M9TJBE8PzGlQQ1lGyGjUjlGjHqbL3H333wyG7wP3lqBb2ZPP2MYmQnAaDO6y+rExIQir2BCjtete
RP0nsopziljN9bhVcRKUoKdryrK3pKE91Jc0FBUSi5C4Na0vUSGnFFbN5U0RPacpcSyoB2uRiGt0
e3lBYgtdv3A+vpQ3pVGrNaaRezEksudEs7OenkaFHvZnaTMImjKVKUgZ1Y9VWWgtVmTKVjF9rOaH
uhKFCTb0H84WKwA2oCs30OQwqVGXh6QJjmkEyQTojv/SEJI6J4Y+JvSb/zeDuH0RrJlNknYwqIRi
fP6aDS/737/pACt7uC1RC4Op7gc4AJVrpyhAABXb2lS5QfHtfwOifw4c7ZOamA0GLizvchR7oVa+
0O/NUhTgNh3t3SC+QEHJhw5KxDoiQvKURxrqhY5pKjgYCQaNr0iI9boviwSDtjQ19N6PcYidQZ/c
tDCd/2nUDG5XQga1h3g3pj/WLcUP6WJ8MfIaSFHf2WUwirrPNrej1ehxkaeaELOtDJY1AdISQeTE
ZYZc4PcK5EVyf9SWL/v28eX3/2zvK0AuACl4CirA0Z9jey9vcjBUN0cUUTqdRw8lCkrmo/lg/BJg
CtawwR0pqDY3RLYwqPLBOiiucSkP1Q80N4FgZXqS7kQEHYKYZHAho0MN2yAHgEOz6cUy5rsYe+6+
SZsOSRRVwV3bgLgat7iggN52dcxSFZBzV6YI+hPhjaHOx0IWXRw3PeQdil9fc2BIQ4SqIy/PxuuU
FoWtW40jz43XR4qblv190C/evnmba3qFye3yfT8pRdDCvAakDQF5TqZTKhSZ3ZwmJHQsCho36E1y
XmGpxpK36lB4Er0e2shW8od9KzZPECsAzg+UJO+nUBsLz+rwsK+lh3wm5450t3iyQaq9FmyF24P2
bg+3c8RxH+tmA3uy4rYN/VRjHPOC7VBkErd7KIVVpF01YcxUVAwalrMsmd0HKAlF+55smu7+CG67
+btJnJs3SyvXfYURHA3USY13ff9ihbKTZ/Qzu+77VPGFe5W+BCYqrDF28St45m0yiI7HgtnhK+D7
qtWJ3Pa4iirXaXjU5GtZtEttQliKAWIlDaqzPLVSScsstpIZENlNHj93g9v1IjM2F80Kg32+Og4t
vR73MgVGOj0NKpJjRSHYAdmcfjhwsRZCTTNYazfnxoGyKCPojWBF+6NXXhv9ISuvuwSV1ertUmd2
Y33qBEEtlG9rTOud5wfBk3eH928gykZpl8P1kIBhYhHSkLCE3kfD3mG4oSvKWCdljaEzlq9BRx+n
vHWaqHbB/X6gen6B/AQyctATEi6j7Ze/lYVcqOvyhtYFs9C8b07pOb7W36pgxey6W+4BlU/kVeCE
YELkFuyYF2BftOrC68tLOxyb+PjfBwRFUXUdjLqgEuJLi0heDxJk5JChIrXqtTMKiFPVMg5WVkMs
OGgF+aOtvW8Nx0XwwYrTJosBF7c/qjC123KxK93v6VFNFrvEi/q+eVsreI3H+X4yN3mpahg+S0Vh
r34XJg9TJOpk2Zyj1RhyMbyqadunEUCGJn3M8+U+zQLBeXnbDlRWGDigmDKv0mCZyjyRsC28qb5P
pQdiXogiKmPf2hsU5R2DW05jHNZzGANDvq+urssb7Yg69muUNUTPQ2bXfnadOMut6GwnsoxbSUWX
aI1aMcvkuylBkq/9QmrBW/m2ZaDzeaP11Pln0GmJJIiEYjMa+snPyHzbZNShWnxQchGfzaYvqCZi
HrqKAccd//E+aAyL2mC9WjKabrGfd7pgojZHbAXBzZNpxKk05DiWzO2PwYxdXXoNhI+em9cK6D/8
NoSbF20KwkKpMS+dKzuMjhIECpfoli42+U4POK+cxsQR0qfxTWFvt5k1LBcgyrzApks6liJVz9Y5
9aYLqO4vrNNAgn7UcJZ91a0O9XE+x7728olosbKZixYzlSO1nzGyTXWdJZWdBI9h8GUfY9MXUWqA
FieCHAvPC9FZhIb1hGOLvhSusTxKfeAb05FoX/dxNr1Ew/4L0iydWHwyuzPTtMxHAzn0zA/in2p2
lQuf47eugUy9j534ZUXjO/iKdMzNKbAwXq51WFzwYVPfvDNw84xfcpD8iVP0bAb4LX+NyLlHb0yh
LnVBAV5j5Sed0Uw69MnZyPKLbCa3ploLZmvzUXENyLlEYKpRlUW0ADV1+qDhUTF3sq/9N9avLx+j
p0lQjrIZPlYjym0lqWpGWgoVOE+vMIxxACa3z1wF1xZxJ4ogLoIo1QARG8uVNudfQiXxy2Vw9/1P
ZVfKnanir7kjVaOlzzFV5FZG+EjPaNxj8qeKnaAqkL3Lliften4jeFB/6Lndi5i3NpfA+2DySaYF
VUTtiIjstWPsGVBibAYoeEWGt2/pto8YMjtEKRqiPhfz5ciKTGWQsNQeZ4dRvaDM3TWuJ4eRCYrp
STZ9ZAXHPl/dGIYpwjvLALOiXHYMMvp0UASFNpsjt4Jgn68gQP1RVimbO1Q2Oi042evgtQx6wcVk
e49ZwXCr2Qyr3Jg6DBxymAO1S/Mye4wjwPDI7MiSrxkgAGFvzqJCbZF93KoeNcjeof0SR534VFSn
XvIRhQVeIcLglvLSakZXLVhn47m5Wq4Uu3S0B/2L/sjEcHHexh7Wia56m5uLgXOHiRMhuNm5tT33
hlHUbG3Lw9zagRQMPvgDqBP3Ok4iWvm6b6MAjl/iVjT1kZUxT1RvFuuFlD8zNNr34899mO2R/G0V
v44VPU8ChW0zUg0v6UlenDur/RW0lohXVYTEJYvjzAKD5gSDwo44pMUe1pBzng6CQmK+Fv2fUw4r
HWLvpLh0cf4XJpOmk9FkvsHo5OJ7s7LDqwHkmfIxuUa19v4Abs4TqKkhkInTDeH5LK16CgYjLLCc
Df2pXJZrSuhBCqlpx3LxmbM2hWYJCtBBNclfWPOxh0pMWrLTaezV5uzoXeTm01/j/LBv1OZcvQPx
Qr5USvWxMHCV1LMAHLT+0MSuIqp32Iy1KxAub2rFythlEK/zyqGwk7hzU7k57NvB5vrDPrmC4H1u
DPJImmEH/NwNTLtHHlOOn6TKT4NKsCmLxozbqfJcDvMZvA5e0FAnXUBbmGde3MWCigMRDLdDtY1E
wcECGBDK2LSJHWlyDFNQ7LdZUausBo79itUmNdAyKowSc4NGqBtG7JYf5LschN2XeLBRDYp9IxqO
+5MlsoyttBUmDepMbk1c9fX8eUlruzHuCZ7IPgOCwwR4nTUL3QZ/giyRMpKSVfL0mnJpMsOJAv3c
hv+lntw/QYi+w3CbBS1RyaPUgMnm+nqIkyMxy2uUTAr8e3sJ/T+MIXNleTFuQVg0qO6KF/UBG8ad
WSoCt94+gVGotFqgjcDex7kCmRtciWMEOKaAnZ8jP/gSXxeX1jW/QdLrZJXe/gz9G997B+T8YOmk
XjVyAE5++8xqXYYf1i/t2jgsXnBpDuSlFR1mN2P4ykRuy9AgkpMOSY4wYQxPsoSOXbl0VKN+oVXy
vG+dCIrzPwWkfzGQEPRYRQ26ebruNZJvCaSN9oG2V9P7KHIeOMrWiHsybOr08DbQhquwjHyMq8AD
2e/9GGF/w/DVuiMpwlgxYA+pm3Pf400PRG+4XBm2xLomOsnNW9Gz7JZpLKMKUTQVDwh8wq5Y+s6K
MgSKhp6sCMXO2Y3aCS6Lm26/BuHiLBZvmTUdQEanh8Jh5HQRqsniQ+/KrlzYiH+CwK5sDeUakVto
ELttlKVCeia6wsuB5o+pLd1kiLyZbdyjr9tBDT4E4CuneRLVq/MaiG/xao3NrblwaajRDsD+lqOD
gvqMlzBx7x6ow/QSoL0V2UIixK3gtcbkVh2pR6U2WBZMP4THwbKt0GkfMgDdLE73DEKV5r6uXPkz
tano2aCmrrE00YfkTbj0cdggNMtZbIfWNxpBFiv+tr/6Nm1bgfDeE9MgWWYE5izvwZQWOqpQonsT
grH4aGh8UQ3+IagpIOWBN2GsvCT3s2750i2jKIhsYWiyboHiUDNNlR+rRQqlho4V6vF0TzPvFZH6
2lY01BQFZf5QN9RknihSlsBMmecTmgpQd9VHx7CldqF9kZdPnGdXOHy5X6XpRRaRIfeU5hwbd6qK
AlTBKwLfIvq2hNYY3HG2jupBlhlG68XIZpWHtPSne3JgZ6VsOO3711YIXINxB9turuJEbjFwpnKs
CQgn6jOTm9oH2bxKaQqeRVC2aymoi/vzsERR/anO7QLpFCZY607HAgJGgR06kGoSsvpu+toKjNsZ
x2nuqyyTUfdSD+essXy1EnFPbT4trg3iNsU0UZO+DebcK+oCzDrSEjrBYiXoSbOszqtUlQZO3Cra
j0XJhkNThgZkgNXoKBhXNm78prn6GTz7ZTipphmUGFf5EL4yXn4oFEhOfuhsyLeAqmb8wthnk4PI
/u3l9ns+efYvCsZzKUmBa5LmFI3zY1zQ0Sm6xZnk8UVg5LaLvoNxLtouqS4nJeYz/bs17OKkufUh
crUb8mCdYofeBzj7HISF0myV7Q0tdwurS6vVMjCRw2UrQE6XFiK+Cts6HZHO8raBSHQSU1NAc8vt
16M2FaQqenSJVr8m83pAzTxtCtEaFKFwO/OcFKY5ql3+xv3T3kAX9cZ0l4P8a4JZuAVea3fQq96f
u+2l+G4Zt+6HXNZ6NBShTrU4mNGzUT3tfz9bZh8n6f37uaUeoKTIMGd8PwjNTgoYmv4zDXT2NXsw
3GpfikWXiY6hMxrFNtNjieVOktM0BHbTXMnjLBi2TbNUVQbZBgQ38dyL37O6wCaptSSLyXYzHGiM
43DUDvT8ubIFbQXDeUTSK22aWSOqLqtfyvhdF0WJzei0+n5u9qNkyLGZIUhOqO8O0ude+rtME+eq
Qm/Uvh9svmOsTeEcociLIFVj7JmjUz+DcQ1C9S8tY9x40U/jzxFH7fBuOGTXwdfZhkjYPvrmylrZ
yblHQ/CGZxqYrhKVNNI821UV2wWKv/dhNr0Q9I6KYRi4RPN5Yyut5TyQ6tyrlpsAra3aclPL39Sk
dWnqkl7IBrBVuaO94/GJ466HhLLaAw+PMYTck/J7PB/n7MHMnblV7GVyOmHA2D4prEC5ww+4Z8qp
awDK2FnK1F6wqMFqfvXPW17Q+/tjupkjQMkV3l4NmdVVcEstA5OE2oclOgPu42c0B/gokr1IfzVe
/qWxGyc7iMi+N0MiVIJBpUN0SvlyNdq3Cx6EW1QCg1ISqbFL16uCpNvmultBsJ+wCh+KFuktSRCu
rMD4LufjATy3hV2S+VCXaesPai4A3Lz1oZj0t1HcKM5DU0hWhzjMZi3DZtmcUAHvUWf0WT9i42he
emsKypQ2b9ZrVC5+RUoWj1GNoQyfyW13Km7j6+jr4JB7xUt9+iIqgtlcfysjuXBWEGI0cwm4zvSG
4CEAD3gh34RBcAgHqKZKf++7pshRuJBmhGUWTClmUUquVPMpNQRpAjY6Hza1lTlc1NJaqSu7mp06
zN4r49SmqIlqNCfXRM1fAn/kOW9SZZEiacDAWdLXzPpilJljZMd8yO1Yfd0fNIFR/CPKKNdta6BD
0DMkEH4H96DcsOf50oooLzdD/vvg8VRpdYVnNWVgh6kB1BeTUxWJnab+vjGbdTYrBze5M6gxt7ms
LEBBem+5xXUQqq8xxKlSb/lKvf5bcFv8bZzN2/yOHUvFN6l/Ex1/r2ueQG1IF0XScwzn6DSxTX4a
fnuwXPKkQ0pkelVd+ShKIIkGloskEi2JUWRAlMiP2HqWyTGmX/aHVbCOTeZDq/CYL3pc60ODDuap
txMkCgh9LadDUSQn3TqNIoZzwTrmCYmmJAmbJWAuaZ2K7m4wBQnGzRHTsU9RXbcslM/9aY5C2yRK
UcThVePX0fSj5KsslOlUt2LFCoN9vhqyPlSzJNbeztnWoQL/N7tg1icUDNv/gdcxt/4QmVZonNvP
mUVp2QCtcUHCAsGywJVPrBZF8XKfuotgADcnaAXHPl8ZR4N+TJQSqyzJvkzpkYgEHzcrKEDv8nuG
OJ9OBrzut+x+xxr1USh3hHzzS3OpR+ihja51nI8g5Q1EHfubl4gVKufmJJuzkUQ4EoPgzO1z9LtZ
dka/kuBigdohKr2sNQQH4e3T2wqT2yJnVUvlGmJAiBeKj9p1F+VElde745WKU7eoqW/7ALCC47bI
epLRNGZhYI3H/DWGJrt5Ki7Z38oZhH5HZOcEBw7RSuN2zCIcs1ouYF2+XFv5ozb2tio6dQuckX8w
t+S4toYAJtXkbikvpiaoatjcIHV0ojEKOtO0OBuMBJUZioXgJ0OoYmzuFtqcjOy0KLXgtrI9WL+B
+N6SIANTjhkCSKK3bfV9oQ7pT/uBfDsL924M310yoYMcmX9gzOcaR/f8QMC1Sc/6UcSvub0RrpC4
AFiUS7AMzJoG+lbm37rHuvdGXztMXmK3t/8Bf/jm7WuFyAXBUi5TIiXYNiDYA1mM+lo/sRSwfBHt
uNv5ZiRKNNTFoRCVr3PR20JCNTuQdAgYMmaP4biApBl69p4oq7btFO9Q3IKNwqBo2xFQWnOqhyNd
jomIP3Tbwd8hOAcPVDwESRogujQ4B2r+C9JcTm9SqNl3nyjA094Hjj/XdmUe4lIAqKk9L81hJCdD
xNi9OWCGCSIDTQdfI2Wfr/amZjSRCYg0WBP4VXyrBodO1K8nguD2CTOTM7WTAKFLlp3opV3L0bGO
5vv9xboZ2FaWcFtDYMhLpveA0YzbMjiYxN///s15X30/51poDI2seMb3Q4xaT1K7Ao+RjI45NHx/
JrKtkDgPCxtahmmrY53kUWujysDLDeu7LqWCUL0ddH4DWXxRRlAphQZxMKQKrsxzAW0Gmz6gb/he
uh5P8hHi6NmTJLrJb569VpjcaTLKqBxKCobRuu6uqpfaidzwMDnmz+oGRRou+bI/a/teYclcXDV7
KS7rCXC5MR8ohaRcIWpy3D4lrEziIqnypuvNTMILxYk9wGdu5EsgPJl9xcvuRTFu2xFRBEI1EPop
/BU0j7p+MCdkPaOxuEyVjrJc5bve4fSFd6nD/vD9G9vewbjxk8JUwtEODzGjw3QzkXpBtphCaVeC
bHHyl+jJe3u63uG4odTUqTZjAtto9ApSlTkRXN83yXeg5vh78NgPWMU7qx50K2DvahQkJw5jmk6R
KLPBPnG1gDwwdFJ/dnM3dkVUwCLLuEBbzVpWGxkGUq9AtZ8WiB/Pgrna3NFNVJMaTCsS//60zZzT
WkllLGf6yIqRyM3PxZHOKp7n9oE2TXnH4Y+QQxX0Ta4puBCap77+3kuiV53NC/QKgIsRpZ4aqYEs
ojdBqEaJ8SZnWjaRn9rZL+mLnIgKpjd3qBUe5+Sz0dBeLbCAQ/VAlAxCPL6iCy6B26egFQjn2n3R
aJW6wCj1LYWJN8Xj6L9qjvjZhc3zh+vtConz8WIKql6LYc4ynJf8tp/cUm5dpB505TVGBxAR7Lzb
i2oFyPn2kFkgVddgGgrN/eExgwxNFfsxGOkh/QhBWCw1GzwbJhGKF25vYdBwR3snCLvAcPGnz6tW
qeRorsN1BkrYFbrFqB+fuyNqrd5uv7NLn6OzKFHLU/H/U0GBWhCWDdE00Bz8idouQV0nEQwezwXU
mNtD9Fj9wOt8zHLDeMKVLyh0dBnbIDmZ3v7q276UrMC56Q3ASxH3PcDlM/jl8XzReKOLmqvjp3KQ
KyBuWpMklcBHCj/SpO/9eD8s10MlOA5s7mUrCPb5KhwTVkoB6QwM5Cgdaiu+HSoKts5ifA40SdSQ
vhm3VmCcr2hYFrNqAYyS67y+tuqvgplhceLDwlsBcEfEnI46jTUMWHaVvv6TyqyOy9+LxwSgRI+C
29YQGcXPFlFl/mTTtktUJowIaEpmryXQVJFrwf2DDchHe94hODef1ZaGjWwicTUFd2h2P0klZGmg
1tEM4fOIcit3fwA347Cl4QUSbYRoVuQmqO5TJSsjFGIUaEzoYxuVdWr6bR9jO4W0AuEmiabjNAwJ
NmKmRdof8kNRutkzXpH88VheItFetjlNKzhuUyapoWc6Guy8oPVVsKpN6MHZt2hzDb0j8IynDWk0
S4mxHSfWax6hWia2DVDeBSJe5+1YuwLituUxbdSc5hi52RlQCtQ6+ffhyPh+ihvImSPcpYIFJfAH
nktwmgczLXpYZhSyrdPG1tobqaxFAVUwRXy3dtW1tOuYR9SgkyaX2Os6WwazGnuDeG7ARzYGzvSy
P2nCwWQ/ahX5rG6x9KHDm37rzZ7qZb51WkK7A2Zg40Hz0F60X/uQotFkn68Qx7HvzL6BmYP5E2RR
Hju3xfXjPohoLLmAHkUJtBdKuLuqjlcZlLWRwVT+2sfYdnjWNqXIFv44Q0yjn0toPCFXRk6R4Vj5
62ReTCGvvwiGMyXtSKGVCqpXFgXCk4urueCXOUau7i4ViLVkdzhEl1mYCtwewXfr+CCoTXMW1bDO
1EuvLNtnzRRWy266ApO602QU5IJM8E9XqHArbs0YzocX5ye5mWIbFaHqDW16KtjgN61ZIbHPV05X
oFN7Iqxu1lQs1JlGV4NeCNxBZAznDtB/K5KKQcTVTxNdc7P6XOiCSMQG/cNOuDKD84UuLMqULnDr
oXqZktuhOAfWU4t2Mym29517+8a9guLmX9cMBdMAc6Kr8Ibd47ojae3a1c5vChk3quCZfjsSrQC5
DTHDQdbKEtimHzS8qUCcG91TMs6yA3h2E69f3OQgattTmYftDSi3LQZm0aCp6w00PGau8lW6iSJ7
+Brf66Otn8xb2dWPsa8k9qOBO7l2N/9YXvRPVY2/m86Xt/aLNUc0w6+YoSA70r/C3tufTYH783Ws
Fkp0+jzFZKrKfV5/N0bB5Im+n7u5dlo5miPzy5LgDU4Z7ptp+rlvgmB5WVysyGt9kVs2RklR2Z3e
uVFuedb0qbMmRURCmwBkb/kCe0oqC4lPXOTSIDtEZXc9W5UMlvP669KontVoD/tmbY0c6Cpk7B/o
iDX4qQ9J05iBjpnJct/o7qb6af/7Ny/FawDutBQmA9XT7l8enp8lO3LK6+CL9l2ubB3Pso2du9Ld
WLqV6Mi5NWNrZM4pwiJpOxmaNN7SYvV+a7McvFudu2/fJgg4oEAmRnVknDjztBhqYENaIGdCwAzT
GK6aXFWtJYqGW7kMhDy0XBBd1dEK+ef+MZcEJPRpxI5JrPy8RboYsYnM7hTa5TdW41/60l17SX8E
N0Nv451730wW/Pg4pesqXNKk6Prge1fMWTGmqKKZp5MbmjzR5twU15J2wDHHztTTPtjWiWMNxnx2
tVm2YYwmbWplnqJKjlkchgptucTNUgF30Gb+Yg3EJncFlBjR3MwNrGq9rHHl2ZZz1wQ5h+QNEA63
vikNeMjBYDs5up/7wc2nnjsZUQYBRyQ64PlUZSTVDbg2Ezatxre3afXDpxCZDGi3HuJbcidKLG+6
6zsgn7PMwqIbJzXFiWf0if59Ug8lGnf3p28zpKwwuCVBluZfRsXFJY/OsS44S20dQnS8lIJwHB2u
+P/nrAVNHoDENsRmYt10sV8XEaqLHocWmbXucd+UzVPIGos78BhNV8y6CSwm5Mvevocjq8kiByQs
cSMSZdQ2PR9dnkhba5qCXrs/TUMVsEzUuEX013Vb00AJV/iRiVeG8DNbvr5C4oJjXKgF4hbqH4ry
VlrQkgk33x+7TVdbIXAbZpLKIy1V2DJPJUp+0hMl2mGZ5cM+zKa3rWC4YFGZTaf3Eu4JcpnYWqXZ
gaizVGQI529EKSG0xMpRojJAQWXjNm1st7EooSmC4VwtbQtTJxTjNY2L306Ja8STF5FZUFyzWey4
nnluK9HHvK5IAHMUBU8/HciqxleQHR7q2jbd5m+IqF6ljDAgda0bVnb2mYQdaD6wmUGnAG0j3JF3
7PWFKDPwKxMSmnXwZJFRsGy3l9FvCL7HealGK4XoJI7yyXGOznoi4anp1gLz6r7vbU/ZOw63XIss
AUljwEq/6tJpIK8X1si700QQ8LZd/B2GW6uJpQ1RNWCtQunyIFUQCjY+Q3S/mhT+JgytzG7sZ1zy
FXKEJrrdxb/+t6Hilmm4SFafTLBB7nwa1zYZvZSIeq9E88GtVBosk6axNqWgf4K2rdNAIEUoLbP5
8KCbYIVBn61MPkhRDa3Wzh2rUZLPwVm7UI/x9esXcYHmpjnIgKimbuCAwCd4egVsQtIIoCB04vhO
i53wM3kq5D1+Q3BBZ5FMPSwmBJ24u6IgpdWJgAFn8+C6AuCijQTHMhpWXS+fDV85ojzIN6G3InqL
3TwTrGC4y/uAdO1itLCjK156SKq1oxsS0BqcLS12/0tPRokp5AMJ1E/RBa3yXYS1OQ0Q3esDl9Br
vXgI+0PZiQ6mbG/847jNYXDTEhJNW7J6CNxAMnypkp0snUEeHXzT2sjB84qnmvld32R+KXeXpVcu
dWRc9CQU/I4Pp37uZ3CTl4Vt2LcqTEWO1u7MQ01QgCe/5NEhyAvHGoT9yx+e7jlAbhp1qSi7ooHd
kJNxsnqC3ALUocpT1PSOBKHiHhqR/bnOU2d/Tj9SOXDA3KZk6i24zVtm6bV5ppfpyG5YxkPfI+M0
umg/dFCqEDjdS38R7YcfE09/YvP9X3ppBQooVAJ38DUfOod+AQ29uw7knpoX3Wsn80b7sm/uh/3x
DRF0phBPofoHJgLSNiBbqObAXeYbaLKGXW0HkG3TREcNFtQ/uvE7Dhf0W6mOZ32YUFZ+z6pmcPvP
bWQa3A5qzGDTHSFz4f/zTmxClS5IHP2mOBgncNQI5vdDJOUM5jYGdSy0TgphcK4u5jlKKHHzBUn5
MhsGQXj4+LDGYXFrNwMXbqK38GGUeb6aTuInlUeuB0/z5mPaOkJJl49l7xwgt0r7qaGRaY2BKx2D
6+kKB0gIoMO4GmrejV2dEy98FJVof7wYcaDcSiXjHHZWzUDrE1PFmy7zS5Kjgk1xQvCd9BdFUDgi
8lluhZao1laHCr5ElKu+u5V1yTWkh2BpBK7yscfuD8tMvhpwrFWQ7wSwzLzO3ooayEP+ZNykT8Ux
eJTRY1fVNgg6x1xwmNw3EMJhf979DIkqURnDwCaWn+veOqi6dJUjCV3OqcBH95cDNrI/obSgqwOt
x3LIZj8or4byLuoERZUia9gOt0qtpPFSFgFhO1j8VZ1c0oKBcbykYt77Dzs/N11cjOlUK9JzGcOm
HiAHjobIFkLr6aF2wfzzk8ld5j7y5dFZVM4tGkMupCx4a0YDBnDn7NRouZ2CjbkTCZKyH//vA6gp
c7GkRclwZk0AKSr5QtLMNwv9/0j7rua4cabrX8QqEsy3zBOUJcv2Dcta2cw589e/B7P7ecYQPfge
+2JdW6WqOQTQ6G50OM0RO85NBjnCryclq2nVNR2EoXMnZGDBbOG1B82ZbUoj1PQWL3/O2zhGc3Sj
KVV6THUxOBEzrUFwuw3qkTdgjaOH0SDx67q6SswUkgGHPES3SK54CJm+TihrJEc+DS1HCWunR8OF
vI/6iqk8Ek6qc/F8kp3sIdzlaJRd7pbPodXbCvwZW+a1qn/wrk/Cb6LmDBMtwKPN6AxNEJvQzCRq
a2hSNgEvA53vyotTbl/mMwyjL5LYGEiXkdCppAc5vUtkqxqeDZXzVPiNE3aGYXRGiOnITdaKodN7
ZD879X2xH4PUMzBtVfDnB5ormG9i13wXvOv+0PY1OwOzOkQwiiotsT59/iSut9xiG94xMbpiMRJo
9ggLE/dJkOzbgFZE1z6vInr7Zp2XwWiLdTVRJBBBGuT+eSBolW5Tq865w9t50sAoDIE0kT62gBGC
cld+UQMMUDnA36DNLEhSonpdO0xv/3MRDCPqjNrIFa1RBIrarprbJbq9hKatqVzzz5MFRm0I64yz
qoGz3pE9rWksXso3BLKP6o8eNEr6buTlVn6jqX6eGxuuamSyJjEBpDnGRxQf+EasPmazvG/j2B06
xY2KxqnVH50kvpe1ZHWR9O36BfiNETh/AqNIFA2DSLIJn2DcgLQ4CRqfspLLD6Pb3lLabh4P5se0
4K/HqTMqRYvQDlXRKyfdmXeqh7QqeNBXvw6i76Yr3oEN3U08VbV509o4d4QNdLVKqaRGDFySH2J1
L8tewYsXfyxxZtbGqBPKp60PJjazPBIbLWU2uCl3C+IeNVczb3s/53NjNEs0myOoyAEVDetrhf93
jSF8J+gAeuma8GmKhpHnH3OUmc5omWYa1cGIT6JCEACTQD2IJ5UtWcXLdA/FZucBYq13cSByK3F/
81Q+L5dRPeEqLhOiQFACGJepAFN6i2Y7utHAW1I80xdWonGKP39j2c+YjOKZ1o4ytAAz+7F6KqgW
GxuFcaMdfzMfEF+kl+Om4gReeFLKKCFtJIKR59jjWbHL5hWOUhs+Xr/yHAg28a/2sV4kBWxSMx6b
eLDF8CFLJo5z+ZEv6NerwBZ+oCIpyTFHJHQme/aMPahhD5U9gBQLlGIPfdAgZeNn70iled1r1LjY
yeDvlsnomRDjswW1wgfoSvsKKn9rMeIfRI/+zoNgq0PINHVLKuDAms6T9S8a1zei3/nhJYAYsIbp
aBiqwGaKw9IkepdiHcRX9jXYc7QjzfqrYBc1Hd35g007g7FZ4kUcp7DRKVgzWHWxUyOvjnlsJZtu
xAUIY3KINuVFp2PLpuElbP/R19VeVGJhJzlCuGnRL4AYEZjKSM2aSIZ5Le/i+jXlFe/zfp9xWysY
76Iu8PtwYK0xqv1lWXbXD2RT514sgbEocd6DXb4GBPXzKf9atpPc1udZZR4MY01mc+q1MFbh2cGp
a1W7y0cMohWcpH0yTcnuhXfwpXFOZ1MPgfVfVCQ6JYoNeyRaXUf9KRahGhgDFNpTXD9NS/2/VohR
RXQBwwhBl/Vxr8x4DUaalw+fGh4hzrZDcwHASIFZd4XQTyseLyDTaB5rr0FNvemiShZzYImV4AnT
28KueL0uGVxcRjRkqVSyXAKuag2KRykUwQf12OuIr34PPdETwR/S221jNRwbtS3254NjhGUgaTiU
EwxIJtWWngWRyUvnbWuIMwLjaZhx/l9kQq+epf5Jr8FCaR4VMf9LEWS8Cr2XWtIs0EQR3LSltrTw
Ru15NCHbLvaFgDB+hKokU4jUPo0QyF5s13eVDw/xgGEA+95f3oq364Kxfa9MOouK5inZKpmkiaJJ
m6HDV/1FEDPLkL7n08jZuW0ZOIMwJ6TWedI1FXYuLtRd3su3AhJv19exKQTIdyHfphuggGbu1axl
ZpuuPWKV02Eqn0gSOb1+WNWF59duruUCiP79IoJTSXOZiCKAzGCxZ2c+Zm6yN2+Hzwbs7PydTz1B
D/yDSb8AZC5QGkl9HKbI+6zS2lphhQEklfQi5MZrpEu3rdK9ygKvSXtTKi4wmQMbowSjOmsscmye
q+q4YCx3xKuU5W0kc51IInYhmNhDJ00ew+JOGb3rEsH7feYiSchYJ8rcQSKyZK/GzQ+QZ3GSDdsP
jYt9YhzwTKvysuxxNuTrYoegYhJuUWmp3sj+hFbO2heOIidZtq0fzpBs/1KTwPAWGrZt2lff4PaD
vyhDg7m6oBu7tSOHVwq4HW67AGQcsDmr5nXSW5p3NDA82q5+lDsdnmXio9BeeBE/RzvJhpuBOrc/
cjAvoBlrPIFFog5jHGGifo6iXSkcJ82/LiUcSWe7mYykmGNVxXYu6T7LEUYxLEzX5Og/HgijM+pS
NrROwxZOWRDPi4UZNWb/5e8WwqgJSYow75RgIUL7kIWf6vJJSnnivpl3vzgPRi2oeUIm0kLc6XxL
3VsDSoIjYywXL5LMubsKoxu6pNJXrcRi8q6eLLkoC6/X6ty9vmUfa9yot3exHkZFJOPariWtnwC3
AeZ1ep2V7DU7sZ5jR3MGB8lYXKns7mkKeJK9HS64gGY0x1I2cRlKEG3pDt5zEgx+5Aru9IXORC4f
VXt84V9l3nrZEgKQk4OJXQco8eXPaIO11EP+NL5GL20BAjnJVu3iznSqV/wLRhNeKoynutiZZFqu
Kms8Ap6GZUQk+OnMP92dbcHHpAOfVyXLuXUqoz2yKUHISwXcWGqJZdIpR1Md20ssO9flaDuSdz5M
lkR2rhOtEhV69yR5r8zvE/gQtGI9zihPIVVyLKeINpruktF8iQ1eqI23Tka7EGlWiCFAuyitJ5W7
dQ1G3lgC7tEx2iWLZgnj8LBCSrglgfF9DLRdGNChKSTQHqUdZ0fp2Xx0ehDFIKJK4JcyRkc1F7nM
aHXEf/2eDlTBG+qC3d4Pb8njdbTtDTyDMYJSZ0mkKSHUWhdiJvpdJnyVhO/XIbYV2hmCcU+rJGnG
Vcb+ScSRyZ0wPl///d8c0BmAEYIi1xvwyQMgxBRqyocWIbc9n7pjxSDyuNVI9IOvHRAjEJ1YSeO0
AK/HXZYw4xUV7zvdHpxTYvHAKyTZdu/Py2Msj65nShfRG6ale4xfi8C3jVFpBnKonH2kgnVtXYzl
6dHhRkIRsgBA+SAVYyPCIRCTH2pjCLmlpWb6qMRLIloG0WTNlbQsOqZann2DFKfVn702fq6bMKIp
zJi41KeoMpGeOvfE4qzZfZAdRZDV0Di2+a5yJIlzGU6tiBfvG7KEgzzl2ACz1ZHoDK1ab4IuJsH1
jeYdKGN6Q1ku5wnxQ2dIn9YQdb6h1Q2SFQ8i70R5V4+xtF1shkW3nJyW5tO4K8E2FfnTPbV3EtQJ
CEx59YmcLWST/EWtZKQUqVsxP4vdF1116ojnUm5nAzG37T8NebJJF+e0NK1Rq7QUcdqTPcEbdLSi
CQ8B6SQXI4/0h3Nep8+5gJtmI+zSBHCdLnqzGrRjsUdxthnzfEzOBTwpugugNuxGuc2weVSxCFbp
RHtxJ3pgiEEC5boM8s6J0Znt1LcV+JwRllDf+0az1HmX8hQzb98YPSlXMmq0YnqdOtVBjbPVTtJu
MMpj06xc5cVRyqeatYu9U5dE6PoZYOFL/1/7ve52HnWwaAKKawSo9rmiLE9Bxws8UP1g8CbGKp/O
ivLLFpVdHrIdHckqlLbK8Qp458XojKpWhjXKAZeHHtL8Vlns5bbmqFyOujg1A16sKRO7RWlDgIhJ
4YhNvxtbg/PmpN95ZdtObvoFBAZYxqRXoftWQUycapZcOcFgtmUJpDL5PBP4OGLCuVc8TMahMs0x
KwQa0amnQx5+0fvC6ovPmvJG1mNY8tJpvwmM/NROhLlaS98149wDTmhQ/aF7qWe6oey0kaX71T2E
EfwnPPJCLihz1yqjrgpSYF9zjJ/BnLs7uP6DRwYMTa/3tENpLm2d6/xvXjpQJcK+w+JLbKOSCK2o
NdT9pgqLXgLhVttpDkqWaerlReYc5KZ8nuHYKpC0HMIwzxsIjxbdEUM5KjqvxHT7cXqBwQgL0cca
Lg2NV9jKfvREO9xnLrLMBdiji2O3q+4ih/w1KuPr9HFWpjPBe00I6PygzkdHu+HkKPfGm1i2RQvZ
CeUWtGV/YAUuFkvP9+I2ttWiY6xrjbD+knhyGIEYA2TqGCV8HWbbQ7/AYa7Ems0mWDGonHijQ4cG
xJ74BaWnxMO4rPsmuA63qSsv0Ji7UOqkhh6DmHTdi5blltl8byKVs3XbscELFGr9LvZuHOSsCQ2s
adhrPu0OrF8NJ/yi3qru4g3e5KRWapV+aDpcsvFNw3oBzTjqEfifFZIAOvtB4/AI27hxaem34tPw
uTm2Vu6KgfoevV3fVh4qY4JWQ08isMzgELvFjqd3ggZMtBGCcvF/beajoamL5TFeqxjFetNJkEpV
JQFaaIIhit3ra9nOCZ4x2NqO0OxFdOyfrvnshf7qlE4OTS3Yy33V+8izOzlie2YCn48jOBzpZOs9
Fl0FHVoK87A26Fmb9QOJjzMmt1xfIEdVGuRX6ayWJmnWGutbzWeDOETh+I/bcZ+LDWRUhyB2rZqu
kAYUVNGUaupl9qo5qBezxeB/pkT9VSIMRn8khZx3Ew2GD9k+l16UhSNxHxsWGQBGZcxTJ9KKTRhN
5b1YAoxRoX3SpvoZ1OCkuFnD/cAjtuEpEINRIIWwrFqyQsxpOny6LUFtY96mXhuAWcFCTvopv8Gw
dSd64rVR82SDUR8ZxiOFKB9AQKF+qRR7VThmmifhjKLQl2ZQpgynFS3jIYSYW6sUuYaSPl2XcY5C
YgcILMPY9oIEPZ+PT7UcWwl6p5rpsGr2dZzt2PFZ1tkBApmZ6YtCIB2gg/Bo+Fazo0fRRf7pNfLJ
5+6z9nnd06zXEhiPOkc2OatkJwsIUhotawpwQfzUzZXVSZ+G4jiVHKNJD/2DY36xRkZh1Eu+ygNq
5Z0pemiGypLzfbc6IwqxV86COOLHEqVUoRj3M0ovHQFVQQgwjcRGVwCv8Zyn4U1GZ0wgspfGGfsm
PyXf2h1YItDzIrUYDQpSncWLg0A7gGtTtHmVidvhiYutZJRJBq90LQtqv6wRT1E0uIHmNjqeHvKO
+neXzWS0SCjWjWhQPdyML5qgWYaAEQMP1y8Ad0WMxpgQ+KgIzdikx/SZuFKgu4Vpqb6Bet3cDr9d
h+MJCKM/0lJaY5U6w+rgx81bnPxz/fd5N4rxL+bYFCSCmblOVB7k1GskZI/lL3nKs/Tbj7KfggDm
1V+NsFyKUmLSt0T4Uu5oLW76pOzmBxkTlGkAswmi179Z2UdyFKL3ulAA0ETuIM8t5CutdN2D69v5
OyBGW0SikpgyBZpnGQ/NwkHE+I6s37OZp/6u6yUiMn6GUc7qlMj0Guvxi9mkdlsYskWq6k6P0m/V
WHBWto0nY3a3iIJBVWZEPQ/VUVpNCIdmLI6RF0/pKO+SrncXXX5oB0I4xmVb2M94jLAr8WgomU7d
wf5JTh4kgde4TX/go2I/AzDSnoMZvS1P2VbSearRHQZJdNCdBcqEWbLTSXsuY5VbOUGfyVdQ2VKN
JGv/y2LT8UsEbFzzITqafuWU3Fznb67ZzxUqzJM9NQWjRJUV/IAjZf6SD+qBZldpo23xJQMiL0W/
7eCcARnpl5JRkMcagEaGVETnjEIDfkzJun7HfvNqPsMwok9CaSlCGqOlOWPJ6exoPx60XYM6ycKL
SosXY+SIokL/fvGiJWlvkjYB3lA8RembzOU7oqJ2TSgYw5j0CollmoOnTBcdSj9bNw74rPa8dTAm
UehGjESndS2NfpDJt2jh+RY8AEZHLDHYIBFthq+kekZ8Pyu8QqdtC3U+eUYpxNJYdGMGpSeiY7d9
p6NPli9wWujQJQyecJzF4t1YnkwzaiLOohSTU3E2MsjVxk8NqnE7TsMz5/jZEgxMrirMtsC2jXhx
l164Gzwqybwev994Kz93j621qHMS6yWNSprq+xA2dl4/JYptDqNVSeAhclDxYbQBljfzApS8K8vW
XUSr3hQhDTXTIShJQCOHpo2IvaWjgpU/L5AjJ2zxRbJkWh6PgJO7yRJ03RYkxGNK5GoznhnhQTHK
QUsJWDAXyEeloR8MRTrVP4P5kE+8+dmcu6UyOkJOEikXT6HCVbJnPX4WdJXzAOGIusroh06QoxSM
9TDx5S32S0c4V4rfrytvHgajIjBMvUyQs0H5cgreZLDjDVHyMoE66joM71QYRTGUcwX+IywlXD+L
8kNVqbY8fVHbPyoxNs5XitEOedTOvUZzGqt0TMf9pKcukR7DlEeMyLtA7CCzdUCXQExtHhxYlxbq
129gqdJd0Rt28X6FN8GLgf8m4v9zbR86xKuoaTApkj7XJreHnz7crGgNAFei1X9aHLS07jHg6q/O
jR3ai7lWi6bLODepNG6KbrCkRgqEVg/EsuVoXZ46ZEf3ruGY51mO9Wk3qzfvaN/qcpft4gB8nS6v
T3xbIDFkxQRXoWmyhFzLbBaiLqDJPxEwT1xYwTeYgyNItkGF4l3fw9/IyhmLucfTrDWSNiDnJd/V
R+pQQGo8yaeFWYXHH6OxfaXPcMyVFmulB4EBlraSKbNCIa/criYYCtHyplts68AzEnOr8wGEjUWD
TpxV/aeTjvrscHaOOqgfHbEzAHOdBYSd9WTFzlFCC8RunbqzlZ3qa166l1OLN+aYs3NsUUgUYirP
QJO+bXWXCJFVLK+iwqFG4OwZWxPS6327xBoVBhAA6g9lwzEavwl4/9yz0zW78I7zGUzWvYlDEReb
ViMVfjPZg7ckVom3PK8Je9NXMnGDJJNImsa+aSItWzJjRip+JsQv0vxeLKTHYmkeVA1V9nIj+FWz
PPchzzZuags8fQ0NddkmekoYKS/QuixqYwSL8hVszbYcRA+C3YOFOvnS+gPHfG1e4Us0RtI1vTCG
uQOacpPuQEzjxyCliY60agOxb0/lCf7Ws1QRFWKahiKDU5hK6sUhgiBJSqcyxSE+UEqm5EF1tX8i
dIgm/OaBLam/xGLUUzJ3MyqFgNUhQUL807TqV91d/fxbdZycEvklLlECD5M5vTyqVHQTAzMk4PQE
D/WOrI/XlcfWRbtcFnNkhZHqbS4Dgqw7Tb5NZ45MbC9Bp8ORJPQ6nkTm4og0JYkxfQlp00Q9lOtx
iB8T4l5fwkdWa6R7FPGMQdd4gZEKYTQkvWCekvwlmMEf1yOlleuDOkAkWveNCklU+VPhRF72+idt
gZfodAcu0PM4ykiVAV0WFbcT5tupHzi2cfOQJMzs1XVNQSyLUfDajHKQSMmhcY1ATG4N4+H6DnJ+
n33KJWbZzUma4XVDZjcrmxvNCDlR2k2Fq5zXwD7jSNEWghQX/76lukdKCqP6ktv8f4w43pS5Cyhq
Ly9OREqWPp8SbNesvJjy1zz/R5ee/m7HmGBOqWuTmKV0NaBO724nhePmUW3CmvTL3WJEOhJMeVFK
/H6pv8ytj1I7D93wlrDyiAI32d8ukRjxBV1hsoA9GJvl0amYUhAFJYZ9toHi0N6vCP0b+mTxYm7b
hunijBh1qsfTVPURFij6gyt5Muqukxv5lk6iTr/yyFJPpb7XtpNRpGIUqqo0YJHpTvy0oqJqfE0F
u31rbtTCQmEViL9EZ37J/S6y2hv1ftqBsbXhRmW4m81oW5ILct7O+A5qRBR/dugYUvBuRlYGivU0
iPf1XnB4BGSbuenLM2b0RwgFqSsLYPOjCH6WDEX1yh4sO24f0FGNlbMc1D3SJj5v4zcz8RfI7AMw
JtM6EAXIy54OXRsD+g6jXP+8MBFHhbHPvmg0qm6cAFTh+VWKd83Cq4XmHR77ytNRe11NKiAoNX4S
SIfiJbOzI3oHZ5vWB4mWcC+AQ4iTEtwMiF/uIatrjHYl7Qrcxh3cf88PFUIoQ6Qh8fFW5M553Uy2
XiIy2mfBxJcUszf+XWlzizEs+9KbURAlfIrpdDRKYVpm1hLavLFRPFFlu7i71hALnfoj8XHZ5zva
OJ46+m2yp3OVZzu9BVP7kWYBeE9djtHQGIXUhREJow5Go5/B7xO3Tlrnz5K57q4bDp4d1BhVJKxE
FTqC02ynxloHLxntWjhEo01mMOZJN3m1Wnn0GE1/JkaGqKBPEEOCT4d+YRUbpWq0FKMkHPVpdmif
y3wAJw0Gmsl7ep7LgUdgtn0lz4CMshuRLK0xeQPBg3yfg2lHmXhEJ9sPDgzD/n9rYhTbvLTtWFaA
6L3FBpewh8I5+RbtcbeYxWqF4Lv9Aw4I5QzIFjzrcZ8ZjVzSqrld3T7G0/N18di2+z8XxE7XSSOh
HMUOC6rlztLlt8xQXL0R0Dj67TrQtrifgRgfKU2moe3o4YTmcQ0xlV3JrXThNfTRI/5od88ojOqS
iZiqdYPtkqXwPpZg6eIG/8mPZkecyVyDtuNqEI7YsQXbmSyUXSIBk1LHoHbaG27wDAXVGq3mb/1G
5BKDbMYcL6WC8aEGtV4bg4qh/KS0Fp0E36EJtg/UG+0uupdcgtIUnr7igjIKK05CjC4yobCUG3DY
oWN/PIDKAxTTo72CkhhMiC/NIXm7Lja/8dvOJ8qoL2NOSBHn9MahzA0DfPxwgu/SOabf+5No8RwI
3mEyOiQE+1kSRzhMTKvzukb0prL5dH1JvCvH6JBBkppZVwABEijJmozYi7P8Vl3M+5yQ1+tYnFvH
8kz1OV6qjQosTdKOcoI+mij+3E8qp5yTs2syk0LPiSpVaweYSfLl8T1KvlxfBk/2ZEZ7VIKCDvqq
okFow5ed8gkF7qbdecIN5TU3d9KX3Od6sfRHrygTlhjFjLI4TAa6KvhfK1zn6nuBivr01vBKv+Kc
FEcqZLrFF9Yyi8ooX2eAdZnU2Ko8o0cnDNqW9n2kEi+BsG3IiIR5N7qEKQsGo0E6vYuEKoZXcOIj
SKzaK3wdtrl4LzCXht9Av7m8Czz694vlabU6gwsPbtZUHSYwRYipN44Hk3d9eTCMtpiSOBeSCjCp
8K3I7gVy1wpPZOT6AZsCf7EcRk0UhQK+KxoIJHhNarnV30V7jHjam/5wh1mWFqhnnetX4GRGPkjj
BSSjNqqswxVI/4X8ZHwSPqO/72H61j5Fe22HIhJ32tW3rR1/JQFxxm+yW9zlNu9ObOqT80ewpay6
GWpNuuIjmv6blu+k9EaYX64vlAfB6BIxaQe1LCCZZbfXZsya/FRwBzHT37iylyarTuCutquAZdAE
BjJ2frQnJz6O+oUnkfRYrkGxHokwad3YACrd4Ql3IpCmKotHLLf9jiEYCqdqBuZBsLl8UVazaK2x
baJf7lRPDrCBvYUpEJSOQ/HQ0+FgTIET++YX8nj9xLYv3RmaUV1d2vaNTJ/CvXg/ZPdRH/TlvkWi
5u9gGJWlZqa4ZCVgBDWxGj2oym9jsg9bjse97XFc7CSjqtakrzSB+jkjuo1mdHbQ+tv19t/qM17R
1La0n/eOUVj1oGrJQt2bUPw85j8yyWoJrxJsWwTPGIyy6uumrfoCC6LNfdIhgWMqo8WHF2LjwTAK
Ko7hY4v04p5gAnijCLcSLgxnx9gIT7Eq6HRLAFOtd1NZWLN0Q6Iv10WNh8HooF7KsynSsWN1gxkq
xCmQVeJSy3OuzYfwTjTlRtpgIVKEOq22Ctqks8wqtlH9GFxfD0+m2SS+gSmYA2hBaECu3VGOCxOx
jfK2tait/zMj8VPeNEYfNKtBUikCmDA0Xll0XiPWLtio3OuL4h0S/fuFSxEuhjGUMQ4pWkNvEnMn
TqbbhTsveDscdtYHbKCmXzOpEDos5zQ9CPRdq+QaRxXR03Sv3SaeyR+sy7lKbMwGM3PaPGtPKqjf
Ffs+mNBwkO55tml7Bw0M+tYwhQUjDn7dQdBKkmaeDRSWSZkVL49JN1sTT59ur+UMwtjaGGORjTIx
TTyP+122z3z5VCfwt2th7OyKR87U1FiLkj3J4lGt3uucYxm2nb7zShi5rmczLFGMgPOWX0jiNrwe
mtNr7IOvgLyygenUyJ+zHUmlQv7bqvQUNs998oihuXh6YGQuguemHX+iXKeVndkSmgwxEtk1nN7V
99CyBxH/8ninNgXk/EGsu1f3cRJhlKXpSLFoYa7gJDYWWPOv32NC7c+VZbMtSkM+L9GSQ0KIH8Jv
XvbdJ8VdMRgg9CVwWOhukqB4FREGN7nrgqfVFfAKK3b/kvZxmRk2fUOMnwOZLdKfIjsIuivy3ogG
nSZ3sfVH1FW5xlO3yxzwDXAEalu1XGAxlrmee3FJDRUX8A6t/sTq/Bkp5OZzgVr30lXezB2PXoBs
H+l5eYyVblUM3ZsxfBGuL9kb+x7V4cNr4+bPtTcf5JvhBaMj60NynF2CFac3ixU/Eqd64nkLnO9g
zbhcK6SH92M6MwJk6fgpjWM7LFfnumxtXtnzBrNZmgw0Zhpy3KYz5Ldg91LS5+u/z1sFo9wwtZwY
dQNhmWOXyDd6jdEOI09Ktu/HzyNjjXedGO0szFiE/iQ+ljvi1mg1jtC27Y/IA8l27la4DGg4tqu3
68vb1N0X28doPLFEm4tZ45ByPCnKuz4oKCv2DU8Wtt2TCxy6zRemXAlrjFukQpnuaLuHHlCXW3yi
LW8xNznLOzPGv1/WssqGGmcWSoo1YBIGGLEKZea8VrZRDE01UYiiYqD8r0sSiyXr+ghKrS6+1Mh5
KIe05tX5b0v3GYNZSaRUyYqJtbB5X7UFjTK1BwoGX0ucwVP3pZs9DQeeb/cblXXGZB4ssSnH8ywC
U35SI8ylkNFYUtmGYxA7bVB3hWicU/BuAO10+2ghzqCMnmy7UJVQikDlI4FdEFzJp5P3SMB7jtGv
vwbEaMdKwW1OGwA1ZWSVyWFc/2nrxFlEBGu5nEOMiKCCTJUNAgEBLzu85dNWX0h9mHXSUiszuMKe
EszP6vz2TcAQt/seGU/Fm/3aNkKb1xDHKJMPoIxcNuCPlgd10R0pOU71m2HetaYXF46qvyaSe119
8LAY+czaKCYpXWAdodm53Jlxaw3jbV/s0sYzMm71N3MfPqyNkc0kTITJQBPFyVPvHvAicOpXxUFX
qwX659fImSfOLWezqx8gGckcZpkYZY8lYjCk01nd98Sno6fKB/6zipHND1CMbOZT2afZQsUlehzF
2Kqqb+IaO8Li1zzKI45kslnHpV4juYkBRcSv/YBX6XgchffrwsE5rA+PjzbLWlkARtlLzhLlTqLw
gmK8ZTDWmaBNsSIjZD3NXrT5s1C4I69Rg60F/O9UTNnQCfx2hXUX8TjMxTobqNsaPoS+Znc3GGR5
kP2ksgZn9UXPCISdisepFT6unBz79gLP4Iz0GXlfrkoJcF39Z9KPYX2zqJzCsG2pO0MwUldhXBdS
qp3uJLpoyWjuCxNLkJ6XyWtAx3xdJDjLYX3CVQRPZC/32MvWq+L3GK2XvDEvbGUWe16sRxi1WTMM
LbZsgO9Le0TCXQvuh5vCbW5QWodUpoiAaYj6TUxZC5agcBKv55b2bGvGn7vKxn5A2JIMWKt+ehRP
ioWgj0tH99rq19XWURpVf61vhqD+HO953L5sLu3DDjAv5T4W1GFIcKLqU59Ys1few/KIoF4vjvpe
C2htRvbEe0kywa4PoFQbXNi6WF7rmcxYcFTfh9ONSlRb6d0oa+zrIsTDoSJ2gdOBPLJPKhzvWN80
st/VpSWtdyZonP4OhzFtpApVsZyAI6qiFXcaRgEit5XeFZrAQWLLwD5sHWPVlDSflLUDlIJ4wGSj
jg/xu5TSUAyODnklHglyn+dzMa7/B1RGtUyRmetFMcKwSc/1GltNNVhF/NighTh3l95dZZ755h0d
o2nmZG4LtYaImENl2EaT5JaUEEcKq1uaabt+ftvW5+cFZLngFhOUfsaMS6A1iU1U1Z2WlOOe8yCY
6Jop9W03alhP2ddBhZ0c5ii4vgqOwmRn/MVkJovWAEIsYqtUdGuVv0g8Hk6OBWAH+iUJiQqNrsNY
G7cY75ThYY1mK+seCvJyfT3s64KVOp1REyRuzHmuIev/jnDpfMz9rd3BmY50SEJum4HAaczhSJ3O
KAxiZqI+i1hdlM6WoR8J+aHK+46XUeDBsPrCLOKJ9BCCdL01Ct2Opd6Ki8xtea4bW0v5YQsZdSEr
c2pWVCYaV8TsQBkst6Pzb3ubccRT17Cydww187llo8wj7QMwqzG6sknNAme3YKonraLMfNqhne95
bT+8i8UoirGJ+8VQcXd7fTgOhn6vZLN/XRA5F4vldxtVvcRLCZuYGt+myGuiwtZmjuRtYuB5QGQC
c4eH4K+makyRkMnMCaZKeUf2Ty6/67wRRZs7dQHBSF2WD2U/EkhdrYwYy5wSBdPGDB4hGBu++ffk
L2AYkUN+cVZnBSefH6moYRC0J3yjlPOtPwXk8frRbOuICzRGzgx5aYUVLYiwh5TXIvdQlFPDGmoW
dV3ql9AWeZDk17DAhwUyEldKaZZo/UktLSfI9k3Z9S7S6rTfkddmxhEMtmhLEou2TAnQWmOxViW3
1f4xiyqOX8FDYcxTDe6axFzpNo7HRfQSVAbwLMem0jufFFu1VUoVWWUBCyk6EGdpd5BCK2yfx5Jz
PrylMB5tpBam2U0Q89z083LXS77Iu6xswRQrAmx9Vo+OGJNQqaNpgfa52Vd2gQG+oGb40frg6fwT
P/Zi6xjlEDdxN4UClIOkPM5gIFHNGiNwQOc6l97f3SeZURKCnptZRgDVoS9m2tc7PZjfhE/0OvUo
KFpeeaVM3L1k9EVsauG4DEBMQECavmNU25NZWGEw22KMhvl0L3Lr3bZvsIZoGyFoh2VZ44Z0Ncc8
q3SnUi3aurlasUNqq0c1Hy3S5WUjtxXvGY7xYzAAoIonrdAdVHYSI9AFjn1i+1z+E8czACMfkHdx
EIYSAKHpdhjxarhJVVuz+ZzOj4PqqhPIf7uH66JCz+UiOvofqKmZKsjIiMq+nYUyzOJRBSgZNPAJ
HssUA9VGv1UejOXtOtT2lT5D0fO8eMeh1rg026yGFyNFjiCHdmViEtk/10G2T+kMwugNZWwydDoC
JB6JL03NvpNN5zoENUbXtowRBDQk1JWpQu7SSAQfCch1jdlNpBuh0a00FbxQ4tFN8naOkQyhyzW1
NoC4NmijU57isnUk7myITRQIhCyhDVo0WdWeqJEGNwwCLhFM1csFX1Rrn+gSR855MMwJSQSl30sK
mGX42oWPUrYDlytH1W7fpYu1MGc0ZK0RqSSDAlx2sfkyZU61rA4Gpfd2oQTC7A0JJ6i2+bi+QGTO
SE1QwZ+tQBw92rU+BrKveIXHy6ttyvcFDKPZzTUdDbHKYbPG0JOq0FaX/E9M7wUEo8obcf4/0r5r
R26d6faJBChQlHSr1GG6J9ozHt8IDtvKOevpz+L4P26Z1m5+ewwYmAsDvVQkq1issCrOMoQKXH18
KawP2vQ5qF+uq5DoDPD+nl50Ra3gDJjQmYl6pfLUlD/+DoNz8OREVge0DuEVqJZ2gl5MEyE4hGzf
g0J18FWg8Fq1uMWSYykDvwlQpmX4aOrDg5WU3xSj/XAdhv3MHzaHXGC4BUuaMEtzBRagVeO7Go5j
ZyJeQ6XHsKeNrSqiDdp+cq4AudUDj7lcRi3sKDnr34ijnzAL7pAeAn9xFq92RzCqVEgLGt+vy7kd
GfuFq/EEmdQiekQrCNofmxLsO9PhLYraSmiQRNseQPMD9WdQMAs2kinOHyusg+FRU9DXhpGzv99O
eTZYbbfgBSq1Outi+jBW1Oukzq/S1L8u5KYOr6A4HY6MMJKoAqi5O5HhQ1MJFHg7g7UC4A6lZliD
FIaYWNSq2q02L/ul0F8pMfxcCm/ksSttUvanrOtdeCOvszIKeke2ze/qA7jjOsXmYJhlDa8i7O/m
Xj6UDfGUgh4MvT/EBiJBs3YOOsnTzFnwBN/OBqywuZP7pvedhdVlvm/lm0f2do2dyk+PaCN0QFEL
HsjJw0VwRx9ZGzHo+EXJAMFh4kORY6OmM2G5gKymIM9js7IkuZLsJqxfJZ0Ygutu0zpcRDa4d58U
ZnmoswM1WYOb6ae6POlziHh5ZDe54HAJDi8fn5xmSlMlBZY1+9p0ikS9d6Lf59yDpuyTYS7YtC1l
eG4qsiNmK9C/7QTfar3YN6w80YkUxGpLyMDm96EBzYkizNqyWXiLusSuTzNasaePEg7HvO9ECebN
y2+FzlkaZUDvQKVBwiS4yzHHb/hShN+vWxjR+eMsTFeZOVqvIWBXSA9d0DS2RqPHLsNDzBoFjs92
8GYlD2dt8sroOzQe46J9Hr3yEZzG7mDLlc1uif7AeLcsgXiiM8KZF9waEh0SIAZg5J3abtfXy+76
Cm4/aFdScWYEZEu0ySl2afKNb4rLeBv7AuxO8b1qR17mdKNAibdDbhdEPkCJlmAzU1haljFFLm7m
Kl/BoGHLIJZIPv9Hxhm4dyhU0TWiWbKlU/mPRrg+agxFh4VahugQjvmezqJU/bZVukBwWpaYZIyX
HBBzD/a8/CVVRlvvPwbNeRYlGbZV6gLFqdQ8kDErA0A19NwVzzWiALJIbbcP3QWD0ym9naahmBH5
wrz1U2kq3xO5/HD90InE4DSJjlNWgN7XcLVctmn2VV96W0++/R0IpzwzyC0VNGQBZL4x+n9GVOSK
6NRFcnC6k1tlV88s7UdytDpO3VFP90YgooX6FxWlpqHL8AuJzF17NE+LRUfZn9thfG/kZH66S+4M
j9raMbmpdqLKye0sO3qx/j+e+vu1UaJPy9AK4KkPPyk0wtRmk3aQ4r8tfixOtKcvaP29vl3/YhYu
qNyFmMsprXMZqIw3mxmi7mXZTagmA1njo6iWeHvnLmCczpaYKgEGFDhusnxWi5MeeGkvyKFu300X
CE5X5cVqSIlLA2GupwTdCXHYOn2gOoX1z/WVexsH+qdLf0HiNNY0xzGW2coxGs/yZvFlzGRirNmR
X+3l13wXotoWRdF27qMq2w8jW5SJZLp07Qs4hS7aJCooi0Yto6rZUp24qjLcYzLtU1xYJzP5oqeD
YHlFO8ipt5z289C27AG13C3B5NDqgP5ZwWNJJBen4BoaRtuErWwR5aGrVZE7hfoR1S9erodfM2od
Qi0UKIJAsLc3x8pp63LcY6ECzEomvmJ2ewmllFQX8eeKYDijUlVy0MsMpjPHmyAFJQ+Z79v8XZUR
F1vypvUraSQ1VNShgKJp9GCG50S/Q+TSrnPBS2z7Dv6lAm8mdAVjFfFMRmYiZzDgG/ex+cMoExuU
/5HxH6ujf3oU8CQUBVQqKgrwf7eOQYIZLglI/l15zG06nJWstcPm5bpObx68Cwj/sKKVYipmCZDQ
uiXaDV4K9mA91NZsK6gHinrBhcy++Q/9XcFxhyE0pSjuI+ZHK5OthJ8rK7XLOHMKeXIaQ3NiabYH
UTnvpoGkmkHAdQhyUX7ehGQpcWKgPAOjeCVPT51KxzmvPqTw4q8v5vYFisiVCfZLuIE8NW8aGHky
FxYFUdLks2rlEpyvFTihFo9xbYqSRNuCXeA4e9zMmbSkkkndlrZ4GZtuGX2eenCIKYvAl95U4pVg
nN014xZzEuKAulb2eQyJ2/dH0xLVG22fxYs4nKXVMoVqQQBxSOtbHdKgjP1SsXvru9wdJwxMur5b
Ipl4/ZL1WCUt2yzNtehDBP4w4+GvIHgTOynqaFYJIMy5/2LN+W4xR3A5ihKh2+Ghy/a8xa9WVgkt
PJJMKuCMtHJy9SYqd5F+JA1yT3nrjs1ZKx3J/I989f9noH7tF29y+yGORnnCfo3GYEfKK+1ezeJB
VwQmSnDKeZM7weswNALhmrTFyBhXMg2nzFpHSQU3/eaDZLWKnK82NXoW5WwVpV7y+nY8lNWyv34g
tl3eFQY7lKudolKakbTEmoFBN7dBkLHDHAVfy0ANnecHDRf+0jYwxr3bo9RbmitP7kxvUKRzT+QP
fa7/nRK8hY9X3yN1w8T4mDFV0HqQ1VuaP+gidnTR/nG2Y4iCEqcQEGSo/qESbmgkDQqi7MpcxIK9
HWVfLS9nQrI0NJZZA9aIoZ3Igo1fWmex6f03RsuXxmgaqW5zt/gossQiy/8WIVutoxkXejF0zHaB
9fhnB05zo95ZH1mbSurj+Xn9IAnOKt990AYmBpnLEHRqzyQ49+96t1wW8o/Og1GTSxozeSRkeawP
Vvajm16vyyAwwG/PjdWa5VZlTbkOGdIW4zkPZbbY46gKFmr7ubeShHvupaaCOzIDCnu0sCiQ+Rrv
2p8Dfu7eFWxdgXEmJM+WoBlMLFsiHSn9GLaCLq/NbTdkqpgW0gsmX2damWGtRuDDcItKPUgBCGxq
w3/HrqwgOBHAp0kNMgJCKkZbK55L61CUhXsdRCQHZwanuTTToiHUnZVXdfpkhYfrv78dkV5JwblG
VT/oeRtBCpWxkKNbMgAlVuKah/BzZ2c/Bq90UW51nsBNQESZL5FwnMFDVVJW5TVbwSHzksb0rC4U
rB9PZfPz7l3Jxxm60JgtKUuAMTrpl9ED2wtxqFO4kT8gsTf3MHfNIwKrDyJLt6m0K2DOa9LKPk5a
ky0sat7l1FanJ2p+EOyeAISP3I5ToBrxiONRfHqbBIBEE8oXp0f1dQIlb+gwVtcq8a6jCraNnxps
5XHYaCZAG3KS0VkiCXSXbfsfb5/LyvHzggsrqWk9Y+WiqUFjGkqCMGRvDjEtM7XbRjRk7+0GuAbH
2b2yQgYBfgUFa471ddDxQMisWxoo56EEsXIkwblI7kra79A2bVvJcIia9rtqKQ4JApsq/cGYsRTq
YGvm6LR9+amoW0FqcfvWRG2MTtBlQFV+BMPUD2gArvAyw1uzfMFygAC53lHNDjBrexch5hgJ3u/b
m3xBVH/3v4paA52Hhk3Q5fheJ/OuCydB/mZ7ny8Q3MJTXDcBBqdANUfJ7icvzx81xAjqYBfIgiO7
7e+sFpCJu7pChyRpu6YFFpuDWll2hakZoacEzoBiX+2ouoy/BobOoQJfefvJsUJmKrxCzuYJVHWd
gZsOPByL2+7M+/Qk7dR9Itix7XTYCokz5aHaFdoS4k41nkLMs3cUV3uxHD21yTfNaZzQL5/+I3H1
/1nXyxZyFpxY2bRoOU7JjMo6OZV2VVHurlsb4dnnLHhqLXJsBtg6VhCOkYr74JA69Gl02YaFrog7
cbuGYbWMnOEeE2PJGhRqwEMFbz0oeqp99cwm3YHBQhAtEGHxswtmRUtGKBmOZeawMIjkUDcebDbp
KfZFbPmb74uLYPwQA1kPkryQsFlZXtrDsniyhm4H3Z5bkS+5fS39Ohb86Lk+HFV1YZcuRRomno9d
ewpCgU0UWA+eoy5ELl2v2NKphavjiZgUfjV8M80FNlrYNrfZjrJaOs58hIORFHCNsXRgPavBUfCz
MzsVDgwUrRxnLXRrUpZsweHrs9pyUmoOthGBQjnXQMB3XbFEUJy5MNEdZcoUMlmdN3W3ZYR0nKCl
WGSS+IbmrMrKukxhktTd4pZ24bYfQX2FSKZNfCTPb0Q9zKJDwdkKuZWTUp1w8Eww+1a9rQaJF9CD
VPwYwLz2d+vH2Yk5HTvSxNiqovpQZA9DeK7J/jqE4BLme5j1cJbCvsEW5TPO+CHOP13/ffaJf7o+
v/SUr8FeaCtHFvi80P2CwRkYOTP6/0sB+788Mi44nDOBWViVhSoh5oTTnXaXg+IZcJFreYxWoX8l
mqM75R27pYqzKOgnOOc8440Rgq2uTZnupqdk+Z6pRxB7C3RJtFGcfaiaOhyqBBhJOe2QXnGjshLo
ksB682WCRYr+2Vpjxw3WG/QNvlVk/lia9iT3Ak9CJA1nGYbaWkwoLcx348/qkyWaKSvaEc5rqFMz
TZoMv9+o03lYUsSx8f5LYsE7QiQGZwxo3+fxMGDFqvk2rP1pEYx5ExgbPu8kUT3sO2ZsEpp8noP8
Jaslxyp0L4srp81FvIuCVeMzUOi364uUuct6mIaY+SfVdljBV0iJ4GYVAXG5JyRUx2pijw05Lp4M
eTzXc3Nqm8y/bnzY8l8xPnw939BNM241bE+rD3saPAXDwUwHuzNMuyrutVFgS7cLfC93OB8S6o2Y
yFMGvDrDNW74uMZ36j0b6jL7yfPkMQo4SeziCU4h34UcFUpjovCSghwbHYanEamu3FExb5ix76H7
/avoxSECZNu7enBI01TkGlLWrFzIp5JqL4so1S+C4AyEBX69HOORsHUGBvDMYBCMnq4fDsHNxI/+
k9RubJWMxQfTAtdCWdSukoGGoezz78qySHbX9ombJF0JwszyXRnl1VHhLMc8R2rc6VjCpTssZQMX
bJ/FqeDO2A64rlA4BwINeZMixVjFsj0tuR8ldzH685bbMiicOjwZyUtJPpeRV6jvqii7IPNho7Sp
jUJmTypiebn0rdPelS1ZAXAmpO/CMUGDOuIVpHAV05+qb0X38foREVyIfJhoTpO4LDpsEsY02WN4
tAho3ipXyt9lDg2CRLWiYowdt01Nk5V61klYLEXzlGjxy7JySjM/XBdn2+r+guFToE0f0SZMAGO0
lS2ZH7opt+de9DL7F4/8AsPtjGYEAUrikaBW7thY4/qo3EQuZLO1H43d7cSjardtxQWQ8/2sBJE8
LYRcqrIL5k9D+nx93US/z0WRrDrVS4ltDwqrMeGaOFky765D/EsI4iID+4aVSTUjQsymBEY/VS9a
1dx1RuHMmu5ZS+y1DeYPITRJyXGxwDe4GCfQ6J0lK9YEFkMkKmfZMbAe/JYKPqPIUWeaqLYVx4KI
hAiCs+zZnFBD7kI0oxifB+Mmkh4FS7ntNF2WkvP9mlnPpxnhHHf6pGOInMomuj1Yj9/KU/TVeDBt
zat27U33KoBlp+BPZ+MCy1n0Za5aM+sBC27D7tCe44/z/djbA9ru5X10nl8mgbsuVDTObIxzt+gV
y7C2XrDrQIsULW5np4fsEQw7/8iP41700BFB8rlORW27gCgQsvYGVMC6ho9EzltN/NOCHiYMSEo+
p+9KsBq/VpZPgJaWUpVLjxOj038yWvlS0Qss47ahvyBwFqQfqyoemGVUjLt0kO1Uf67znQp6e8Eh
YT905ZC8Nfis1LyqjCadS4jC5pio6M5IXMlrfcYcWuxqgT8q0DR+0lPcKoo5VdisSDpPamajo1wg
jwiBMxellE1DOuIEIsjoksa4m4dRQLf8Lz7MZW84e2GoXZypNaQYnTqzdT8+xufwMMCZnnaxLzrh
Iok444H+ZzJMNU7C1Oxb8lIbgoevwDi9kUuvDkAQ6EZuqZAmDpcjCbvHcZbQlCx7Q9geZJTTXD9w
m+KYsqVSZLrRwckZpXAy8YbEbABXU0/d8H2o3+MhrX6fM0Ho9OvlRsPvK8Vr06EVJz+Q+AvVRPxl
m67LBYd3JwekrcqWRqxg5YtCDhpS1aLyy+2DtsLg/Ja4UCaNEMjSemwAYOLHH8MDioxRM2K58uP1
jXkzWn9YghUasxSrg6AMZGkaHWiTT73lk+bnHkglGKFf7WYmpkWx8m2QiB9Lf7yRTuhncK9/wabN
W30A59X05kxidcCS6uGuy79YvaODETe1Hq7DbJdZrXDYEV0JuqCIYVgMhoO8GKZWIjDX7zAK7lHb
hfcgqrXxIt4JMDfv4hUmZ5eKSG+GKQambKqjE3bVdBwW5Fols1q80lDoTTNY0T6P88kdzPmLXOiJ
g+34HipWfh4slMFe/yKBHpqcEespHeeQ7fYy+9HyaPSCRKdIPziz1Q7IshgSBKbp0QpuwvQklyJD
zM7/tRPL2ZK6tRTJYjJUpc2GIEc+rewBM6RKf34RhRhEAnGGRa6TUaqGGIQawUuNlLQ1fCREEF0T
aAA/LqDX02IyWmAsxd0gOWqD7Cnq4RpZECXcloVoVDWprGiEO42lLGm0nmDz595ylKk6tkp1I5kC
d1CEwh0xKlnBELJnVyZ/S9KHFGPnhL77dqrZvIjCnbOBGs0YFwzE+No1r1S/jyc/K5/L6Bhnvjre
9iCKu646Irm4YxcYioTmQcRp6u7RGp4L9cEIBMZ4WzsvUnGHLZqGLMbIWcQS5IM1fwuk178Sgc/B
FhQVwR1zk8Z+OcdG9cmolQc1Gt5lBH6JwWdfB4IajvqtOleX/EHt/TIIPCmrBIZAsCF86nWUl7QN
MNXLncvvrX5b0U9lLYAQbAifeSVDGdXLiA1RusOkPCTJ3+mKzt1J3RC3pGEiDMRAqBQPDLcz0tw2
rLIVWP7tBPxFZXRO+4dqaDUyAMt4Su7Dm2Wv3TbP0lG1xU0I6rZFu5wAzgaMqWboSY+Dxu5aCTS9
zVOQ4A9eGQ5hA9bqc+4EH9LD7Jp7TGFBZVrHCINReoA+DO/6qf8Xh+ryNZyxkOVOtUymVqzcU32u
nfrMpmz1B/Pr/xAF377zL2icnaB1Zik564tArXH/hTEU5xRx8OWxx8wJI3SiVDh9lQnw5414geTs
Ro5Bomk9AHKq9jqoNcJU98Ai78xyYKdC2hImwBU0PlVb0W6JFWbg+yM5lt4Mal04UgfLaTzVR5ah
8qQduUFRh2gfBdrI53AbEhkzRrOyOEN039z/LI/JUNNkof4vdVNhzY/AwvB00zKasPRswjGeqso2
MTQtQftEpwiu5e1gxkUz+bTtEqP7iLIFTZ+DGUWb6BHaWc7oqwd9tptjhPmD6t/dNPysMWMJhilI
ABlXmbOoMM+K6V5Xu+1qQ9MwLNPUNMxLZYqycrjHNiWoJ8QTdjzGj0YG/r90P92wYRvkYN7BDDyr
fuuCfNLNn6zEFlYcbe/eBZ8zrnKYtGWMGwJqv/jxPvPpfX4Ez3Rx07pg9bSLybZGexSV+m7bvgss
+6yV2EqGFs3CAGyIeEqS2lo3edXcOm0rYjMQCchZ2SRZSjBssAUOH+bhoe13k6iRfVvlLsJwpjME
R1GppoCoR+tTmI7gq0oFR3E75Lw6J5zBTGZZV1QWcq4xVRRlg058tB7ZxODykHn/g7XcTo+uADlz
aRpNOTcEgK3XHOJbBpm4IRsPpu3G2GbZ0cLRRkd0IrfN9K/F5IOWZV1PdKY4GW3yTxrfZPk5XE5G
eW/OluCyF2wbH6mMSUH7YoCExLrtyUu0CB7T2wRAlyXk+zQ0kA7kbQ6A0VkweahwccvtcmI3e/UD
qzcnaKthk1MpYs79DXRM/lw474qRIVOlEVM2TJmvzpbjOOgXWYNHo36rCj/EzXfdhG0q2ApA/V2V
5WrQw6xVsWFLcjTwomgSazel3ntQCLINhqlQQrjjOMkawucFqrJjZZcUZy1t7QYT4q+DbJ496xcI
7/qrejGObYYUYjv0dgliqOhzA/skYTo3RhBdx9petgsWF8DKiwBHD0lz1vEy1LuxO3bCyMqmlV3J
w23N2BmTOcjAmI+MzbjdpRghsktcxKuOEobAybZxn5o2fbwu2qZirWC5Oy2owrEZMHLLXYL+NCmW
U+uNIAm76V6tILhrq+yrwuhC7BTok/2hfclpaxfKRy3wks5PDVEajJ2uP7y5FRzbzNV1RYcuI30E
iXRpAW38Ps8+56DcrJ9K667KQR76rgKyFSB3axV9qskmRum5bdzYU/5PKSqXFR0N7s6KZ6mkJdMn
jQ08jr5PEsZaOl0sEkSkUty9FZLeLFCbi5JFaz6aJVpRCv3UzKU/yPQQhu/qRVmtG2cmepV0cYr/
d9XFi5NvelsITIRAbXm/Hg3DdWRVAAisAf19ml0X8k0o7ELZdncvgvBufEaSalo64BBMqvzJ7YJO
ngw9Stlj41SOfgi+/JXW8n68Mgaz1LPWsjq7yXRfJoKAx/YLcyUSZxaKAoSvRYCLYvA1H5fhcUxc
gtnymPq30yU7frkuj8BE8N57u8zpNLNeqFTZpfFs5+MNKszsuHOM/FUd/OtoAn3iyzHVOB7VOcA1
K8sfZBBZLYOjL3c0tQTnT7iKnGUY0iAg2QKx4ufeYw77lDj1N2MXsHaVjyh3vy7XdkZgtWucoYjm
Si1bAjzGYliHNobFfo53mPVAD5jB7eRuXbFwhAh3W89MRaaGrhPzrYFnZXHRIa+ayyLj/NffMH/X
0abS62rZFUinbhh2S2YzFA3V0hSTM+yIJaXSWEI6xrzOFC17SncdXsvkVO1EYfJNn3qNxu1dm6Am
uGeu0s/xryh2vlNuzGBvOCPCHgma8+TAST7Gopw8PwX3rS9nDcxtYmJhstZSAxh0zT510CpW2Wx8
WObinVnZ88dylzqtqz+Mruqyp3S9D1F2ifED9uSmfnYWGZstdVl/EHctkB4Oq6Zie5uitC1NOzcq
Umql5lhW5An2mNkV/vJeY3F3gl5FlmUWzEH1wkc0s/q0Q0dr7hifR5f6zcdM5Hdt+T8rQD5VgYpV
Cl+BGbrksdZfyug9DBxrAM53LLuKWFGs4BIye8RCiR+a8z2pRPOutu7uNQxTnpUO6nFkdlUHmzaZ
B0O66azCTuJDkmn2FD9f3yTRknF3gzzSalYkJlHegsb8g9QKAESycA7j0rbVSBhANFMntDAMIMW4
yJdKutWG/XVZtkzXetk4m9LRQSoy1kDaBk+ZnNkY513WT3+HwVkSJSyaNk7YdVPuYu0lrve0FXUq
iuTgjEaWmLHagYIdg1F1n6LDNPLDM3kqStDWji5GwN4NKCYSvcFEqJxliDQFVY8pJANtB4qVY/V7
Xomsvui0cRYBA7qmMBkgWedObnmL8XxO5Aanbwu6v5XzvBeNL9pyRS4nAvMNflekRl3omMvA68kn
Uu7y+Ws5uIncOFad2G1xuH42tpIYoNO0DN200CyIYvLf4WiUy1JgTHjydwg7G/tl3+3rb80z4nl7
0bykDb36DYvbrngwGjCAz3iIyc2LNo43qlHsNLLcVlMMXvD2USDbhjH/DY/buj6s5KaeRwQOvwwo
aKt36S7GoJTs9me5vih6snEa13B8RKAJzFCRByxltjzV3V0XPgzVx+sibVyFv0FwxlzFVajXbAUt
5Zmkz9P0WcMRERUECPaJzwNOgZYWSghB0iZ6nKR2V8t0RyzVy8L5dVFC7++E4ux50edTOekQKk+P
uupN5HPenqvh4e9QOKM+B32dkW7BQS8wpEn9VAyz3ZqHyhR53VvHgIBRzmJV3xinzImz6Jgcmmq4
PergvjaflfEzKuYFnvbWDq0xOGGqgaAHSoMwcg2iqzprG4csVW2XYUqOo5FNnh6J+FE3TcUalAm+
uuKrnkxB1cIPA0mBa0zDqdcDv16mzs57dTejG1iqlX3aj45BTG9uRANFNiwx+FIvC8vdY+ZsjFaB
gJ9bZY/DeIoGIlhV0c5xtrDRdHCEo6fRLUlpN9g0vbkvRFGHrUfZb2JwVrDGxNU27ICSmP1u6ZLQ
VmWC6ezJq5qUN1oFFrGM+HRu9kOh30yy7CRS8d/f7799A2cZw6yqaQIqODeupc9WON5WmqjvWbCY
fGy+bQZ56MHU4eLfonpy9tpP3/67ShO0GSO8hYSYyoer1VwbdHWCfW90ZBExXwKLhn6bh1k0dGvL
7K6BOOd2SGo9VXUAxYy6sXWRN7WH8aNEXq4LtL1mF4E405H3MpHaGIY3mX01ua/SvfIOnkbs/AWC
sxwtKccgQNoEYybJt3zInCpLj30t34zNO54Ev0Fx9mKCKzPSAKtGi9tR8zUSu+l8W+i1nQpn2ItW
jrMNdZ1HetwCq63bG6ukfqVH58pMBZll0UHgLEQyS2BoHAGTtqUTlo+x+sPqH+kkioSKxOFshCEp
ZJmnAa+pMD5kVerkubRHHuxdBu9yGDgzUNVt2SBxjfOWDXZanaz+y2R518/0ttX+hcE/cKtF7qKw
xIGr1XOw3CvS/vrvC5bK4lwis8nnaOrZlpReou5lggyCoGhJBMGpfwgma7MzsUzoN76bkvw+1RrP
QCLmuiSbK6XIUE5TR6XqH2kro+pqM4cfJGUnGa18uuD32eHkYhuEXH6f908XKZ8Kq4DTMGap2zSj
TcybRqucQtXBxCjQFBEYty2Y4aI1iQJhjP7JSmu76jo7BpVVVD+oItKn7YXTdFk1NcjHx/+6dlpy
oieoVW/OpblLR//6xmzuv3L5fU4b6SJP5aDi9zua2Nkc2Ply21XviGJiey4onDIWJO3CKMYsrllG
rq35illJrVo6fyUKfyuPho7gs8IqY80vQ3CYDXAQi3jhBNvB58q1NtHADwIM0kWf5hr0NGC/en2P
HBSMVqZMTAyF+N0XleEIyoaCLZmKVyW7m6LRKXVBR8f2tl8wuDvFChVjTiI2HG2+NZP7QHlWRSRs
20t1gWBatHKpaYLctJwCoi+eaLfLMoEWbt5XyuX3uZObdHlTSxqWaTAWP+v3c/xxST8tSSc4ViI5
uLM7jakRtmz6mmwWrkbQAZVV3l/tOH+PBLEE9vYFEL2WO3Vp2HlV3HRSJoDZYvuCGv5aMv4+qRS1
jkkOnM4dXBUTmDK33GUIAtPvsmWjXgeFcaZh9yzifV1CwWZZ3DWDQZNjHRRArgpZsZfiA5KHrkaX
WypMiQuONj+FdKpJ3+VsnCFy1I+lHDqKFj5IRNgVx/b9zyvnspjs3KzO92hhQHvOVIhNh5EUuzio
DitaRVrBAbuwfjYaEFbh8Yo2OVTNiuKDWwyOv20mW4cV/lJjWm5QMhX2kw+sX1T+oXrL3rqNMRRH
O2rIYcinxIufRGM3RAvM2Y65iBVLb5hCgBRHfkrVyBl1QZeDCIMzHm0QW8NUYROppBxjvXbTtPQj
YWuACIazIdCHajE6rCHGM9lVfTTVf1pRWTj7jWvnhLMfcomHlRlBlCD1sgFxzvR5sCYnkj29N20S
6N51Vdu0V6rM6OqRYDH4MvQ5KktprnFFdVL+0FnBbQJy9+sQm9q8guCPfodxYKaGxh2yWPsgH508
y/coDj1a4yCwvpurt4JiO7g+5Y0adUOC/p0Gfez7KTBPpK6cnsqxXSJ5PZkRzIlEBWU1ojXkjril
t0rblOyaL36Uyj9SIijl3/QgV1Jxx1uZ5wzVmJAqtZQjDaQd2JKdmCBeoiyDjXEkgg3blkdDGtnQ
VRRIch5rUIxaEZqs00prvcEKnSEUVDVszXYhRL1AcBZeUwIlXTIsWXZaQEeIliTrTrPbH80Bgy68
zjbOyWPyFb2JnnpSjqB4OYrSjVu1ob99AhdiaDQ6mGmFT8Cgyp+dBJiR6YLjzJPd1C3OIuLA7V28
iMypAWY4lmOfMJFR8Z023+dgr5EZlXkfCxHf8aahWq0upwbKNFhF3QFK63d9+I/SnyLt6bpSb95n
KwjuzIejQrq0hy2sppsYR0Q2bqZxtjHJ0Cb9Q1PfK5GoS0p0LDk1iPWmI5EJF440wUnWMl9J5/c4
HihqQIGhSlH7yVnfMuqzTGMzyc3iBsF/r0gcsEPYlinixtmURZOpqRp4puGV+7uh6ksDniImTrty
OCcPqKhtPbzoFoFx3zwHKxTuwkqiUTHbt5Hd8bgbquAOeSA7nIK/hOFWLadxSdsFU2qK6JEOBw2p
QFXgvm9rK1p7dELBRK7zfloYh3Kcqhh0Lu3byAnO5Miq/S2nl8AsoDvV7h29wwRBO0xWoSqcYL6U
rIZnbCBohxiEdZ6z22FM7DC8VWLRqd68slY4nCXslLHU+hjlzsuonOY2+GIqyu1kxK7ca0dpyj2T
tIfruru9mCtMzvSBMFWtTcb2slTjQRuNm3rRTgb0VjKgyipqWwYTTRQmhtiXzQ0NgtdojBNnNhP/
+pdsugarD+FsYlPmQ1z1+JB5+hJqT2pxZ2jHUHlHa/1ve8nZwyTUGrLogKnBeUX1W6mJMUFcc68L
s6ltK2E4k7i0IBccCoaifxr0HZ4qQqJ5EQRnNqR+7iIJ04fdrPmkd95cfyKxQJk3rymslkp1S9c1
lVPmItYxbsiAs6HMY2p33fRDzpfDmND7giRHpcsEztP2+f+Fp3FZ/i6UInQk4q5qy9Ix+k8ybew2
OLYBeMlUexRlSrZX8ALH+TZKPZWLoUA8kiPk51bopKtyEcXQ9rG+gHA6nc3GMEQqAwFHq6pUdlyd
W+mjHsaC+2pTGpQqoOFaMdAyximyFNG0DHQsnhK0frLku2o2nHkUPUo25dFRTigjk4s4E7do9TAb
Vc7mvcvlQvcqMcERlpo3tQxCuSTr3/X8X8Hxy5eHvRkPeDKaA3ENrXeQFndj1UPp/7vW7yIYt36o
QO7TUIEXk9NPunYnjzdmL3DeN2/6lTCciRuQwJAKCxCJ7CfTKau+XLc6m79PdQzwIQj+6fy4sVJT
elRvs8VSci819FMliWgEt/PdKwzOj6hTybJGRLbeqllZIeSMLKPdu6wGWVh2uX07rdA4C2R1o57q
E9BU8Ol2kls6mWwvt707ef1d988s28KZztuxrgsm4axQ2xqNqrKnfefPzv8j7Tua5EZ2bn8RI2iS
bktbVe2NuiVtGLL03vPXv5O6d1Ts7LyV7+uZxWwUUaeBBJAgEjgA4aObn9Lct7wudqw7I1CvKle6
Hn6UlSNaEcB14R0y41tSkYOjRAVynmpOVb/mdhjpmiCocx3YsJA5EbSI2uymuLpqsiWmW7/79auS
gyXYjByrRi4oWonEjeamYiswRkNVWXrQusqtuc0mSmLj56nqGnXixMZ11+ED3L4bVukjgu3wGO/S
5bxVQUmGcsmwORn6uBX5FNV3diZo6+OeEqojOma+8C7Fro6oDBLHC90di/UWx3JBJaYdnzBp8Pmy
M3NhLBX/abJpaixh5zbn6pLmM4xBDdXtc6n9wmqZj8S8HQbjzHVuF0S3cERlFUrDrbzepoVADK65
7SAYD1YHM60kC2KgTQtps7Qd42n5Fc+S23aLwAL4KkPDnoW2B91kmUdyzZ7irlph2vJdbl7L5kHv
BOVFrlFjycw/EFTcXVVpVQtpzvvF9Oy2AclAbb7iUjoqa+eN+uTju/41BWXbRyzhjMlkel1UxLRj
D9873Zc+jp16np3R/NBL204yxhbGwexKiUCyug+6BW1Mfq8JPjZE58PYQtvWIykqCIKmy6dMN68n
NT6uKBBc1hf/1jiLwr7pjl1hw31gBySkRFNl2Ovu9kAZ+1SncbObRFQl4ybKO0AmcJs9GaJ8gO5A
l+m0Pbmye+tpTsGqhXmZxLIEPsW953dwTFKk2wPW8eFbzavyT5ocNiI/EiqQyYWMpFrmMgLAFHTH
HiMd1ev2MPiUTn59HZ0x/lAcop2BKr7qsSj1rVelZDA1mSB0D+hxHH+2qS9hPuayVfA994zBXA9k
bKvanoHRlr+M/lNr/VbjGs2baTDNr1v3kUvCVnVNVlUbWTBjEVWcgZnEBJrdPGTNcah/riJiGq4V
7CAYK6imKeolcNh7mebN6W0u2mXA9dbd7zOHYht5MbT0AhobNCKvlmvOMdbSiIorIjGYc2mVmEid
DU3V9q0c/a6EGSvVw7tnFBvb/AzUzWWL7SCJl1bXJIKsuPf1z3NYhtpN5Uhh5yT+fBAN3/Ol+QvG
hh7DqLJpTVE1VKxDlN6PlcD1udfpWRiW9Gicyy2KQPLuJdbdYNyM/RQq86dUmcPL3iKSgzGudRoL
shpQmqb/mPMXcxRxafLcUUcjv4JPSJv6/VuXx/BASbQIVU8MrDuVCgrAMXKU5assufWce+sm8n96
ubBmsAdkbu7Emq15tGmZ9ZQe8lNzWAM0xIX94bLieCNqZI/D3NZmla1FolPBPg2eXTuUbkLxcj/y
1GM5un3qmKcyiINNcOvx3HWPSxW+y0xi7Pu1ixb7tBNtcWKzDQzrK3YnuJfF49mFTuk1bdswDYUt
hVpzIktVZqGxTL0pm09KJTomvhhnAMbwmkpJFwUfFN7UtzdF0t6q+hZknYiBWgTDBLcOVDJqhFdQ
9GaYX5qh87dG82vderysLp677tXFBLdyjrELii7dJemxnq6b+ZdV1NhDL6oyicSh/747fMnCgvHS
NlFvlNTAbgxn0Faf4LH4sji8PGcvDutDS02WdIM4mRx9afLmdVxT39KjcImnq8FQBL1GXDhN1lTd
JgqciskXt3lIspnOaEWbHtjGD3xmOImuusP0KRJ1M3M1eMZia4/l0szWYGDmTK/6O1Xpr01V+qSV
jaDEyW10R1bwj0wakxhkioL9QwtkQsNZjUzqOd1yLEK0A0lDX422QcDpW2tL7mBut5aBOBGlny6f
IteHd38C42JRD+QugqjV8NDOV+vycvn3RapkfKs1C/Cf9vh9K31N86so+iqJnhy5ZSidNlLblmZY
uEbeGjxJzdTUI1gi5dyn0/1gXFLvaBlKPgyZd1kgfkzfoTEas6pNznUdaNJhC4ZjeVIf6Oh4G3ZX
UeKAR5b2y1QhlqZdBuZqcofLaDJFCq7ELdwaa0ECo0+ux/gFlHf+ZRTuVbxDYYLUMltyPQw2Ro2W
yonk3F827Oao+vWQF9/sNGkdRbirgy+Zqcsoh8qGxq76ybN+iSuNsmahgFdi+dKS/F430YMa39t0
fFcoKHehNs5cxmWRRmY2Um+j/HGlT5kBh1O2OnZY+HHQip4mufF+h8dcwkVcoosf9NT48gTv743m
LQe98uQ7LMb1YnQuSMcSeefN9vPyCfI4Boi+w2UiZWHHgx5DzeCpoUuH8xNGdE/RM+VHWl6KQxOO
BxEfP/cEz5BsmXSShqrErkpA6mirsTx7XoN5TAQewI1VOxTGzy2pWfHJCIVO6vWoPOUf+YjaKY6w
nr1sSRElkKKZQiN+yadfl09GYBCE8eBGSlM8NmKmqFhtsCQ2q7dt8UOrKreoowvClOhEWD+WpLkt
KVbfmW5dvHZ2HNaTIM3k3skG9rbYpqzbqCG/Dbx2lKo9VtkiuI+lP60JWOFKt0k6x95Ghyj+ZfVx
RcKti2IHCP5UdlVMG8ldZtGVVkoiu5XW/R6M5GAroiEAAQy7KmazomkCmRkmSJdb0CQ7s11gbvoD
JQGMMOi6aajg92erk9tILHUzqanZN5Z5b7WtZzWJIEPj+ssOhMnQchlsiwklK5ubl8V8Uj+kqd3v
MwG1n+dty2XQRmVTHQx2GpTo/y00UxBIuQeyg2HiKDaZYVZCgRiS9lgp30fzeyfqpOMRBBEUiW0b
ZXxFw6+9teQZvHPgGKDrjsL2Rf/D5BHf4H3C74+q12BzWf79sjFz79kdIOOfWzlsa7bCyib7W5vf
R+BStA6aOTpF9y0rRPVc3o7IN/JRHe++CcweHRwbHMtrfhRYD3oq0eM7XFUHLSSZ0/iW0x+Jo6Ao
iin6IwZfLgvLP0GLqLZu6orBFsC6srHHLsJzdJrpV5YhfZGk6ZAqZfjvYJj4bZa9KZkzYCKlv7Wk
9pO0PWPoxb+Mwk83bVXB6zrCnsK2xlZTE/eGjbKLGiqB6mdBhW3ljvpD8ZNTI0o3uXfGDoyxk1Su
pLKqAGZLD7J8NMefg/KcJ18uy8Q9IGytQ3JEiKaznZ0qWnvmidZDsApVHv2WpI4GTuiPgNgyQVXX
UlA1YGxwXFEPKdAtoLTPGFRwRv1OTwSxgq+uvxg2816rxnoqNSkw5klP3N4YfbJUD9Wctljy++2y
PNzwij6w/8rDzkFUiBmK2QLLqIcfmV1+tRZRLZwblwyZ1oxRg5BVth+w0SW7XlYcP+WLSlwwTj6Q
++Ux+Ta81EERboqj/7wsFc8U9ohMtN1GTatQHkcD59q6TRsfpra8jlb76TIMNxvf4zDWEI2GXahU
ssEzsL648rK7+JPp/lmp8F20vV0gFMsz1yAQD3qOo0rL31KPt/vkkzr8viwRzxx2ArHVsKWNNvBa
AqNpLFcysx+KHD1fhuBZ9x6CCXBrh1n3PgIE6ki+1WL4ObXdgbS+on+EDALhQNM1VL8M3ItvnVWX
lIwYK42l2+ZoUFlhRO463Yu7yvlnc0aiet1dTdZcx2Wcoas8IctTbWH7qmTJmIKsj5eVx+0t34tE
/5AdUEb0GSksROrAU7OhCouSy2kE/W+CWRvkrZE7OMrqUOqw9VCdJK+9sg+X/wbuY9r+b6AnvPsb
yq1YwSwLYaWr6Cv9CI1PzVXWOelxw7adJow/9NWLPF9VddXCNy9bN8PK82Ss6Q6pDtNasg8/8xZH
uzHDNgC1jEDHXAM9g7GFs1HD+43VxXBq5XZSOrfvsJLQ17Pev6xHrq/tcJgPj8nSlUmnC+eK6G4Z
0Igd/7wMIBKE8bShA+0PWdFQaZLcJZg1BsX2bbvmd2DUFVxZ3Hxid0Jss15XEclMagiD19tjEyyH
6qCf6ItUJaSD5kfdneIYZ0vaVo4JHRmhe/MoexvaB2y3vKYMVNKRdIIvEK5vK3htA7EVNnnZzBcC
qdY1am3amg+eDvNBinx7EYyec00BbTG2qaILBzn6W4+qjThJphmPU8XwnGOCItVFeQvXFnYIjM9u
WtHGBu3EIt3vfmrQ65qHa6H0aEI1RfFBhMUobLXWep56SIMP6iV1DFc5TNgbb2GjMd7BQRbeEhdD
FQfty2V7F2mRufVnY8SeVwkybu1DXz8TK7j8+1xD2OmQue0NUwEdagy5lOSTMVxHzezIg8CRBDKw
K7yjApEujyCDrnq9dluLetjo38g+GhpnGUwm6OigPY2mP92O7fha6E3Qry8lkbyhysO60p0oja4k
qfvxrzTHLvLuNry+riWkGtGObDSt16r3zSIiXBWcz7v+vCKqhj7B+fT9Y67frtXdtgoclW/aBhIK
Fb3CoKN566i5kW7jMuDqW9bkBd0KzjRUARbm3hLsZ7ysM+ol70/qDMVEuWzAcotuRZRLs6etdCeM
xZntiFmkA6Z7PmTZZywm/phbnUZyA7E69dY0nqP4yhS2q/DDNjrv/9Ed1e0ubUAzbz7HtHFcu/vP
W4PlmZ/WQPZKbIEUXeIi7TExqG7zNF5ojrKM9rPV/BrqJjC26Fm1V2cSdmryLe8sGhN5hnUsVW0E
Wjsnt3VD3GWxWscyV8FoIf2dSzbBRKDctMwhozffZje5U2dW4chx8qyN9vd5yoKi7w9dVHuXDZEf
kvA8biuY6FLZl6m5jxbw4OD+s7uw7U+lcDEO/Z59L9UZgMlT4q5YQciKnDaZ1uvCKF9VdXJBFxcH
6LAMYqPEhZF3DtIPt8KG2n8nHePRmUKKoqPSGXmYS6Et4uDim8ZZOMaN8SUEnscRv5+kWNP+yYqv
mlHwqsw9IDwa0j4zWbM1xirmLEqWoaktr7Vut/VaiwR1XsHvsw8jCjaZm2QtLY+sSx6OYzTfJo1G
/MsHwY8PRMPCG7qVwmDDd5ZlZZ8aGR5envrO6Y5VUIbrfa+5ajCEcfCRhgljB8ccTG+CT39aAGca
d3XyUqyeDZqCyzJxNacTGVmjjbIh2/JM+sws6qWwvFELTXKSV8G9yn0mA53nXwAm8DSYVqk6HQD6
Hbid9KAPLU/6pZkupnEsR3HrYLySZI8ILIK3RxBZ6hmXMTktwVyRVsMkRss4qsPyqo/V9br23ojV
Wf1YoQkfX9tS4hXJJtrFyQ3tODnVQkkRtzCTwrRJ1KvdgIMranS+zkmQFsvJHNLHIlkeUGj8fvkM
uQ68g2OiU6Sv6rpuqeXVxXxr1On1lBc3ht4IVMqHMU0Dg7kg2WSb+iyQ9cltISFBV790VedklVeJ
Pgi55mj8xXjXy9flVWwmEa55y8JiWqyy9sFEMj9dVhj/W3AHwxxQrNpDVFg2assD+bnifVirQekt
SVqF90Lbl1UNU9X51bKo3gByKpI24eW/QKBLltkUFYRqnEbIGUnj4MtZNzhFNCTXRIuFy9WoMO8u
r52wzP3RFujuynpgDQH2uT1SFvEtbI/TrXg9IN/bTXyDypZhoVmNSWrmPOpr3YgtDwSI2JcQSL7y
aNwr4eoN7uYPeBMnwsl+bsqxw2QiTDunMbYSwi7t/FukzgHJZncxkIi2iv2czYWrlLaIUpBfYTIJ
3vfx3oJHWXrAu1SxMwfJXhuENTncAtkfQ8ozbfoEXa5YbfUgCXqYuFn9Do7JTLc2mqNOyi1v6uUr
o8ZNILVfy1k7TraIi08oGnOGZAKJYdbRK+FkPkVhEyRe7pq5YzhqUPiSlwh8gf7eO/tE5oaJbgU9
I2xbqi01Rh1rs+XlWjMd07V8GnprC0Cy3+GSGBRXRAnHdb4dIKPMWtn6WTIAWBdHNXo0orsi+nXZ
v0UyMTq0O6uMJWWCDuf1kMqFV6j2/bhqX+eqCbdIf7kMx3UBG2whaBPVDYUtI2NCy2rlpYU1jmT6
NUUztkE4dpF1bjZP+c3cTiRxFFNvBIGUG65tuLqFcWUC5LdeQBY1ktcenSh1imonaYJ8HYPLotHD
eG8dZwjmcttWPHdGmEj1SvJFWjES3f7s6yPRHy7D8G3iDMMESSO14j4remSQVeogy3eqxs1zQRrM
v3d2+mIyupmYSoF3dgtvmrQqHR11vz6qeA2OPVFXPLeMsoNiApRUmD3WgUNv2XE4KiBTR2AMsJD1
cFlvXJFMWUV3ioHPZpstfE9STcbMXiwwa6mdAy7mULq1e6etHRKQK03UDM07px3cu9J3lWtqksN3
u8ZJFlTzm9OM07osFM+d9iCMWW8bAqCCZwyvIL0TZy4hCZodf5v1yxD/1svRvwzHM/E9HGPiZj63
caJAhUPyyc7djNCWdT+ffv47GMbExwLNnZkBGNJetcMM+qKpvrHBy9Tr8N6PYNGOdd2SUZhmrC8Z
SEQqGfFvrpRD3eiOLiUPfZUc8GojuD742jtD0X/f3cQ9OtmyPMNhqUbjbuWNIQeyorjy+PuySHzL
O+MwIT2psAxsbuFQWhm50VZcz/3kzlkpiBG8kGrKZxgmm1mXdQJXBjSnRi+p4ZuVIJMQ/T7zXTRu
2yxXG8QoOsvd2vbUpJUgJnA1hYCAhmtsQZLZEmSRa9FkbzA0IxlcJWnCAsuRsUbNu3wg3IPfwVBJ
dwffafJYdTMOHs0BTlRet0bqVOR1sT5y8LhT0YGAFgGT7ZuVzKXtZqvDDbQYx1LtPTkfT1Ipanjh
HswZhq2rYxJUq4sMd0M/aOiEu2olUVjjn8tfQdjKurIZW1yMVJD8VZnut/pnor9ePhMRBBPKMOZO
cLtTIcBEVSaHrX+se4HDc7s1kNL8cyBsGUaLzTpbqKbiwiHomj4S7EKJUMFwLCwwC5ODfGi/f4Tb
18RIPZFhAuhcY9zfjts2yZvKwjfv6EzJl8j6CJvIHoHx/LKpMdpDULEwqqt4rBxj+KxHL5fPh+sz
OykY72+IXuiZCilGu3Hq5DAnLwP5YnyE5mUnCluP09GqM80zYLRG9c2mCHSpCONmE1kCry67x2Eu
6kztrWwyoLL1RD9UynALx2s6cCxMc7gpwVlxbNMysp/Ssujh9L50R8DGSleSFV7k/eHi2E502XUa
oImxdXRB++97nzJki3aImFj2ZqN3/22cS6ZqqDIl1b2xv0Yd2FW6wqmjH5cN4330eQvCaBJ7VtSI
5ACRqjvJCiJJcK1xviopAJq1KP8FKF8Y/xlqtZXq2iZokJh9gr3CmDyw0dDXvaCS6lahkHOVr7Yz
IONO8abbSt9HoLCJ7irjRjI+j53g84cTid4KxbhTupgIRDGEGjz1RLur2nC4yrHax3KSq8ZdD0La
RP45/ZXKYoxBm/XOLnXQg2lPoz88Iz3Fe7XeO8vjhJXMDSZTHVuQMQgUyVYzl6grCmr83qiAc1hJ
3TTp7rVYNE/3PjS90aXFXB2VbtZTi8ojVjJ/nedjpk6O1FxtQhxqaG8/KN/iMGkwmEJXq8foiieB
gWWJaiep/PVp1fxUEXYFibCYFKVKu3JeCshUFk5xnxxXdzjmpxL7yOdgxIzK6CWPiBmfRGbCPTKi
oqhvmUjB2b73XEqGrh1jHa9w3/p8c4ritEU/PxAx8M0PthJde79eCMSK2zZMje6l0XoaQXKpR5J3
GYJTTsRZ7TAY/cnbIi2jVOt/+mgI+oATtzzRtY/gsAjayRncxBd1ZnLtcIdJdbtLK+tNm+qsBWZh
ESz9bQNpTa+IlZ/kTERLzT+mswrpn7KDMvQsGgoLUJL1LcJkr/wwiBKy9/fWWw0yYRcdi50cWzil
efiWF/epcm0nkdPqR2kIySLKMPlRfqc8JujKJaqirQo43Rl9yaEU20lAPAN85ZXfhPXhsoHQ83/n
yzs4Jv7aZi7PSg0FLtKpTK/G/3uvyxvtsVsKpFY31oHan6T7Wv+4pIJeGv4FchaA7QgfF9PAkjMA
2AcjpI9jw6txbdxTdi/QXh2M0hHNrHNDEuWRo0/l73cVVXmGILt0umdKll8ioquRdLDT6CfIcJyp
LsLLJ0RP4P0JneGYqC6PNR5UYhiEarZhK8lujKFvqbd8Mi2BuubhpKqejsXDl2E5T7X05M64TJS3
yKItmtb+J3LQvc1pmF9v4HeXD4UrC17GRDplwtRaEK3G2JzuNdjLkS69m3egmMcynhW7wrHk5N8K
x4QoDCpExkIg3OwqwfSzxz7BHru98faQoT4vpIoRiceEqWVa6QolmAy2lLv99gjCOxc86TdbcejU
9v9cOXp7cPSP2cVEEG1Icz9AthaF8y5zsPM0AP36vBCBFvnB92whTKhqo6WL4x5SKTV5rCPrc5va
/pzmAgcQWiITo9ArN1dSBYEmbBA3XlJc/yqGVF3L0fwVa4IEeILDYkczSIM2iNWALdZ9eb0lSpho
kqsMszumVbgOpiCv50fgv1pkpzMw9yYZNZUOLUXa9COJRWyUnJmqNwbBbqNoW30pMkRisGk75g8w
EdxvweorTupHzxMGGea7rfDWgJIhjgdZNBrCvz/P8jFxhBSS1ROT2j5aUrPsuzxHXt3MnqyjI9Fo
nRgfuJdDl0ijTDCxrL5MNRqg1Sr3EmO9W9Xy8TIEp2j/VqdMACGFJlcTzQrS7FBhUW4PCi3JwTRx
55ReitXol/G4rka57NE1o7xfKLU2MuWPrnRPxmBarlWf9AQdU10muE0FMGzzQC5Jy5RIBbJe1ZPW
xxmN19PxsiR8bz6LwpIBmUVWZ3NdIuP4MXl/LuzDdBo99f+LBJvryzsw5vK0hm4q7AxgZX1r1dfL
9LNqsL0KJYdcF80u/sll3t3UOliHwXuog92BiVN48DCjWqepyJP6QHNtSvGQfopP8Y1ypd2aoexl
jtGjL5o+V4lMhOtnZ3Q201J6uehUjaLH4TzcySmmQ/GgXo9OOZVOJosSBG6Wv8Nj6h3jUuejXsEk
9fVXI3/KyJfGPFaraPEL/wT/KvXPsMzuNsvRvKdaGcQyu9aZUrCZ537bHruldKRp9ATGKUJjglWS
TZEq0e8JuuUmfZHdzRtRkGie8tD8lNySz9FnSoOEHc6XgfmOd5aSCVmyhQHlaKJSxlPkTZrehqYV
aS64VETdLKpIRiZ0IWPu8oim5Go4Ybyo9OWTFqRBEmoO/bqmjRgpGvjVIAtM37jrv5TH6DNWcnu2
t4hKFtxQvTMiJjEay3xrjBJGtNWN26K9NR4jwRcON3/eQVB17AyollCLLuCXf59x8yO96UT1Tf4J
YouZjZW4KNMxWgUTUzrmQ6+DCb50yvyqTyqni0XMEnxhziiMvqayjgdJpyjlaDi62SfYYGdYYY9x
1aBsttTT+2jFAHo0hZ0Sf75spfzTOqMzqlx70BokHdCNqFAPijEOIKlMRQmDSJM00O0OrK22QZLk
UfdikI9X+l2ELc91J2rb5HvBWRYmWI/SmDRNM+hel45gcPRU7PJR6nsrCufp5bLauAIZKvpyUGl/
v6KoLXXJWvsZkXnrAyn6vuSbN5FYELu4hwO6QLRIo2D1bukN0ZKqqTVkPXq3BFu1BXUkCaIU1/p2
EMxtOrV2qhUdIChRDP1mwlR+kJ1EEUokCROER13N+5XClOqz3ASp/f3yeYh+n/77zsAKI47QC4rf
T4f4Xu8xNiqLGCdEEEw0WCS5LesJEL1RuouCAc4ouCwE1353Z8FEAhsxDSQzCGvYl+tM5qNN7pZq
c+voKFyays0sdlCM2+O9M6vwJIkPomTz7VoKNqs+blXtdTJIpebFz+v8y2Xp+C5zNmYmBswJmTHB
BP0Nc+212pXS/+oT0bycCIQJAW2Eh6FCBYgU3WDoTzGvSu3wETkwVmGCEfL9Pp5kmcdqi2nEVHMQ
AhaBpPT+MAwCY+Cf0F8Y9pMVvcuViiZc+D7mJ+T5kJelkybfuvqb1d6Q4SPPaQgy/xWK/WLVYqPV
pPLPJfRC5EBC6227boJYw//C2qEwwWZZtVWZI3y1UupL7XviEfRP6icNRVDRwBz1lXeJ+w6KCThb
EqtGTsszKGC4dfutaH7E8SkZXi4bAz8onPXGxJ2lAJWA3QLGXBf6nnss6lrwAceVxMTjumZgW+K7
tUzV1o9GqebUpL+WRlCZsa/2DwvM4bIoXNfZ4TD+qVQksuMFH4pmXHip1Z3arfKjWdSZxL1wdjCM
h1aqEa26DRgrjl8TWb6rU/T7xUogmbqXNJOD+3ZytroUEKb/qRq/swgTPDrYm2SBDZmJ31Vt1Jqe
IC9V7rbADCov9q17cmzdxFu/oCL0qP/3Gy6/q1+za9FCKv4rAHop8SGp4XuS7QmMolhTJ/px1fsG
aNGKoHSxpSQ/ggzc68LIVX5ePk+uaZ7x2KbADqtXtjQDnqF9qRU0thWCO1ckEUshaWeVJFcl7ivy
YIWJqx2Ww+Sghvc5drG32hV9DXOvx51ATPSYDCVB1z7gEqvLjtqSYSlvZjmtudrO0vZRuE1Kcfx3
SmTCSNuQNusMKLHR4iwc1A1zJGBhFAVG+jPvbNOW4eQ69XN2Vn2EFlNrpcEea/+yn7RpA7MPL3ZI
2zbiO5EmuT64g2NcvUBPlZXQqzgxD9i55SiYSmwIcZr6sS9/kegqncLLeuQGlx0i4/Xa0JsjmoXw
ftifetvV1mOZepchuPb+FwIvrUwKKHeWjo2rCCzomkjMylmVx3+HwJRH9Hxq1Qgrs72u1dY7SUnl
Y1oppsAYLqsKLbBv5Ygxo1THOuSYc7AMJuP2ktS5ceh0SzCVKgJibLtvilLvJ4hjSoPTTfe2UoFM
r3cuK41fHLSxzNUmFsZQ2a7XWOu1eKJxd7EdC+RfmHeVHfV59prb5lSFuqi6xBfrjEfv092ngFbK
1dxbqA8a9Us3h115pcYfyZZ2IjHZc9TpZqsrgEAdy2kn0xnQl9H0tcAS+BZ9loRxUzNJ5DongIm1
sNzuq//7AhkUvHdiME6Zg26y3jb8Pgb+dGyhXdZTt3y+fPwCGUzGK2dDIqVGT2OV52u8Lh2UVRao
SXDgbAenaaVWktGLtdWeDXI7Ns+69PuyFJxdTG9UxTIhbHmTzSaIFtDTFIWls3zWAsnpnqwvxx+D
jymrAbwYsdceLsPylWci6SOG8n6VWi2hAa7REAqy+mbLnyTp5+Xf596o9vn3Kf7OVaIYTaMdLY2i
JOu3tttktrNieVax3RXZj8tY/yMOnMHoMe7AqqgBqw2Nay3oX0q/DtX79Y786YFYD0RUueeMutIT
O8MxYaDO+mSN6JNfrM9gvq3QlCjjw71qSt/emis0GByV+a5Mtps1JsFlWUXnxsQHO1ZG8IgCu45M
HxNIr2VbfSh4n8VjYoMy2+tQYqzQWzI0a+lfJevWiLzLYvBfGXc6ZAIEmsKy3Cghx9B6WA7vY/4i
JPh/5GFDuyd77bV5M/n07UMSjur8D5f7KyHbLqtt6pToA8DlB+UHOprNJ3Ii/nKwN0fyl9WVg/Ez
piddFLEFbsE7PhsbtVRsDEPhl2VOqLXClldMyntT9gXMmFH2LNArL2KBu08G6ydo/RU2YtkkmdSi
M4k3F17+bfN6dATlIaaHzbC5Io6GL+IqFHJC08SBTTL3qExigeFvbQZ7OHoJ/cVTPBxjBdax0SNB
FxafyleBkCI4Jr2wI9DUbFTIGhxns0eX42YeOsWzg/GDlhiNx8uA1KEviUdPdRdfyraLtG420FZY
/ib5dxKdMC9iiGaUuc1Jey0yYcxo9aazZ4hl3cz+9NxjsisOlwRNNF1oHtsrsF84lwXjRs49JBPK
FFD/lI365+CUgPofQYvLLV0bUj61r5uouUBknUz00rrRiKsVcNP8ZM2oNPyqNkFWwP10tGXkhJqG
Gvq7DZFtU0eTXMHFZrc7xrd/Ss+/Jqfz26P90oX68bIK+R59hmOi5STHVRwXgBubK7yoOms7CJIQ
EQITKvuiWushUtH0rBNXsfMDNlMISIz45/JXCDYgppLezkarQGfrg2Z+WZr7rhAt1hBhMJ84BGuo
RgwlEy+qYscw6tNETn0lGlEQoTCRaEuaeE4rKGuawrb6ltmeMoliLP1L34UDRcbsJZa4vV8vWeLZ
XFsTYNBPasnpneLJ9NtrNBaHhqDTjXv2OyjGPyuQrKTYIoSmen04kXQ8xeUseiXk1k7tHQjjlWqK
d5oqgzwzmPXtYDtUV5iS9WQ84orKAyJ5GG+RqjnetAje0lqR28zxNagYDpcdkh9Gd+Iw/lLU8lwm
NjCSY3c0rxIQsCbfkV04MpqWkhN2PWyVwEXpT16wCHZkZN40bFPNcEwZbe7BUxcd/u1CUZu5CIZx
obaMJgUEjuS/L2p0xpg+TotguD50VuCfS2N33XUFaqYKtW+le66V1mmkF+ErkUgU5gpXrAFEHzUw
imN8+M+4NJ0jE72z828DJFuUiQuVWXZ2rVBGsDhomD7o/eZIXJoOSX6M9k3KyFvdiDIhvn2f4ei/
71Rnm4OVyS0yhXT+Eq3BtopuNxEAPbsdQFk0Sg7SLypPcq95eK+5V5/o2sLMyR5AvXEUsUVwM3W6
4PYfDTIhqDaNDsPEmKmYT8URG5fQpSRhHU0W0DUj5RFDMG4R1mCTjz1ResIXljaxYfbw/Rra3MS4
T9NgpKiYr6L4F5EFkzbcvO5Pk9x/fp+5LExUfJsygjIHzJ2P7aPem67RnnrRgli+Q53lYIy9A2nD
PEZQYbsSrzLM6yIG1SJJhQUxWvJ4F4fADQBCXNPEdwYT+nKsgiFJ/ScOTUcsby2Rhdu6QweVrNW7
HGe5h4M5PDS1o9Hw3fLepSdlppZQnpljTUKqPE2lKmh25QYJTcE8Dd2f925n5qyqiOM0SGSI5CCy
OmoYNi0DUZDgHs8Ohkq686nUXiatzWlmsj1v+edev15jUemQa2o7DMZvtQJsAFoBUeKldtcRYgxO
gz15cS3IGETCMO5a5rGs9FQYpb1R28oxx0db/dAH2E4aJmMoSVXLwwJpWn/4w74sPRJsWpCDyp9f
dYGh8WP4Do1JGopN7g1rg0h0123vtjdR5vfB4iaHLsRYbYwt5eFl2xYpkfWjGgR66wJEKVtdU2p9
1XpIO3K8jMLPVM6CsU2Y7QBiaVy1dJxx9sHr7y5XFmZR6MqK2K2fYk8VfMgKEZkMwtK7aUupKmd3
8kz0deO18K57TV0z7G7BXvMgqgPy7Z5gjBYx4v2S2MisjHiNN4yhmpnTzdh/uR5Jf4ht0dsGNYJ3
oQ9zcf8AMbG8NjatNcaFeLIartNDLb3KfeHZ5U81v8M+UYGB/A+bPMMxIX2xm3olCuDoSAjBZHIS
IMX0BmxWAXmpL5oi4n+o78RjYpSCIvS09cDrT4OHuQa3DqMGA71mWPnZ1w9lgDs0JloZkb39P9Ku
q8dundf+IgPu5dV11+klkxcj1b13//q7NPlutrfGx8KZk5cgCOC1KZEURZGLvKIATeLc0njqs8RC
haKzrf4s1aA8lSg1tTDPAMnz20I+ysY+xhPRWLCqD1YPqoUwlLNKwZDa682AKKLx/OGg9r+35Vjt
mkRpIAawCRidgi6o6/OjLoyiLiPoeONkNyTGLH7xd7IZ3IHS2iTpy/T5M0VvC0i69F7oVK7LAh6d
fin64KXvE2vsw7qCk6IQiTCcYyzMtVDxPE9FgAkqtq9ZmOrpBo6Q4W2t+9HZ00ncVa/R9+1lXPW5
C0DKy1dCDlrUBoB18twZvzToNaus4L38+4OTWGBQOzULqqSgeQxOwuucBu1pMNzAqXd9YPaHygqc
FlVDaBE2eTNwhbf8XrtjxbQMMWmfb/hai7obiNmLBc7o5NCps6sEBeMdcVXpZQxHINPANbQMX2+f
UaV929bItPk66HM0PBSgquFte8fWEwfk6VXhwYOGypNrEM5HjYai4DRR78m4CcJ0qJ6IR4rYYweJ
vn3cugsW5QBbIc39HHwxtnou99Gxucdwi/Mkmb6bnRADWOJxPIcOwoGJdWYSKbaQ6aVU58RQK4J8
H+wSJwAnGlY0MbO9bhY2JmyXTsuqdF/Xkou0lG/kB0wOaQNgBtVLWdXg5H/02e3y5Ezckoyy8dFP
QLM8wYs07wOcI0cczB8j8s2ZOxw/Uzb3/k7/P2Wh7LvT1KYVJ4hUqMdJvunTX125C1mhKWvhKAuP
pFKL1Q4oPo/HxkS/kYxxHw4qS/VXw42L6qvU43PdY9j2TLLM+tfefs8ruPv6NY+t7MtokfAtsdNn
vzFbVgp9PRIA/R+PDDf4g2nuwb4qioDD27ed8GfJJWyRvTnAm9mchxGFqBv1tq18dUUXeJThgec7
l9FGgBVtWk/oOq8Y8gc27yALhvz/4hJWhknDJyFgpLl05qk6FZ1g4oHrEyWPKHj/u3qUYc1Dhfrq
EUwNRdKYU/u9KdxaLc1efvpvq0aZFt8LbcaTVcu1B058rvK3OmC1Aa1H8ypSmbyBNr8Pk8oFv+KM
QUDBI7cbHDRwIQQtzpklPyV7TOs9xGeQzm2L9Q/ad4EkLmWxTUoeamDNAmTbfBGk1my7X1myL7jI
7KK3VL8ZBrcqMeXFOBXi7j9iU8dNxRdiLZFy1Q7uKrQ6L3B6U7oXXcwMO3PuNtq6Pl4EpdS+F0ou
63FrR7P8oyjm56iQLN6vv/w3FErruwA5S5SYQB3nczY46nQXfypUXCgJpfGZLxo1wgFUFEXaLmnb
/Riz7l5kLT6cIwsIStmDLGy4ccTGpKQt/ncRsrIn65HGAoE6PHoxNsKWqF1ciGC7LDreOOpNjWM/
Kos7dVJC269n4yj4zYDRpmJtiSXiu66qaoZerDp+0K+KhJIeU7kpA+jbtO26DobNafLLrGeeomI2
Qdrrh7Zp3bDGCNx40hjeZHWBF6CU5vdR7fvDiESoJHwXxMKsm9LaVkSiBR+2cIFAqTtyebHAZUDg
Bd4uwzdhaO1U8pI4tLeBVu1qAURpfDiI3BBxABKihxAhzdg/dMK3bQyib1vCUCrfTiAUjwfkW8O5
dTq5wyCt5FGUcg+d3kc+7T5zQhqqjklk+LDAUyLpRp1KImY0gup+skFQGRuBPQ+MXOi6512gUEKl
6hSLlRGiRLSTbJVzivglmB719qk1nqpQNvP+p5Z5Q+VUYcPQ+dU9W1gfFVRJVdsIagPr0wrUX/vN
sZgGE2OKP6MaFxi6oC9pso4TGzjDcHg10MI3+AdB+IzDJdlxcCgjr0yXynM934bpDFFmTj6pM+fE
o7EHX/tnRLnA0BXymlYmSlyjNlFqW0sBK6/WulXRO9t6vmq0CxQqmycJXB7mHaniDM+lYffVoUrd
Nvy1jbKeCljAUC5vKg2+GDOsWftDe5/C4dso6HOMM2GZZ5PaE1fzwXoXcJSzy9HHE8yEvUDMj3z2
MIeMYof1sGkBQH7AIoZp23FOxhoAymO5F+z8dtypp2Q/OqQkPvVKdExsryBLIspBNIpcRg2J04Jh
tNJoMMv89zbCe9rg46KhrkzERRy3fuoIzsLal5sRtiM96lZr13uVTH/0jGf9ybghb3X8Pjv1DqjX
dtJTzVJEYfVUxNDv/4enzudUCZEfnAD/3utpCcfQ1m5yJEXJU2v9TTQTO3DFG640WbM/1tf2gkz5
JqREy1jX4RY50e7Sh0hknCWrvu+vZHhTu1aWbigrUWvxfb9EkJnN3hAYNrri7e0NXD2yFjCUKXMd
KY4hMLP6TYkwb5znTM5HOXDg+uP3/4ZF2bMIyrWwFcE9KSQxkodPWofLpDJZA5IaKDZiSLb+gLwQ
jbLnRuiDUkMrFgh5gt2Ym/5vFTnS0C138PGSJ1hgOQRbgL6rremV18xtYddDxwU8UaCFtWfjXPRx
h5Xt3fyp88Zd6YC7GCzwoSM+bGNt6yJ4N6+humYEIdUISYfAd/y+Pykqt9uGYKkjFQUMWlklqKRC
XbW4F5HM5s5G+LINsVrfjG7N/xkzaumuxUhzcASEOTA0hbuNBZ4D1wJ4p7jaUPdcEYZup4uGWYyG
5vgiuKL8cuoZu7YupoHRN5iohymb1EpWoloIUYUbhZgGZiDMppALnqwzsjjrRndBoRaTG5VoCMjt
S49e9cLiEvVsDE5tpGbeTs72qq7rxgWLWlQ8HcRjLQOLl3wbTYQ3ihwzDoFVcRahNeVDfIlPFczi
ktFRBgKO6iExfuKg8cOXWmORJq3uzyIYpaQpOx0U8DFxV50nJZWZTDdj3zCOTbL8H860BQh1qES4
uPqoRcLlWOoP5ZDv8rzzfD3BJCSBFRMQJ7SFRR8jYtb3koFrXRS193wwP8wFRl8apRO3BW/1Om9N
mmbNyexkY+Fmwqusi50Z6ax+vdWD9CIzXUnGlf6IYTBYWDCEmCLY1fOfSB81SWNXmABLGlm31ZKx
ke/ec+EdpzlLxDAF3iQeWiRu0Jg7cqwKwxUQgcdVWUW1iIo3MuoEmLJZKcMaDkX2ewsFlacuKndi
N+3/tSyAwbQ4sA+g9peufhHKPmyzCPrCTa0jSL8rQd8L9fM2yIodL0HoDRr8qOIzDSAzH/C7Ohn5
t7gPIoY+rqLgJomnFXhizIm7dsEJ13bwGCOulGXUntVWyQ9aPKjuJ2QRZAyPUvA1DJS5RpFCAdmh
egJK/VCDD7P5/t++T/vXsp2FGC/JSB0nd3qlW3EhPW5DrKrWQgRqoaYUCX81hQihFpljc0ymR4X/
so2xvhmaLMu4MeI4otR3kPQglCuQv4D1NAqfp+R++/trwbuAgX3oB0Ghk6DSjM8N5t8q2tyT/iW+
NoPdDOZC3Xvvo7B9t3ZQZSeYMwZ6xU7qia+sDOHqGi7gxWs1SDDfpeX8AYwz4gunHdTOQF3Sz20Z
V/zalYjUGk6KbzStBhHDHI+tRhS6uc69RFG4C+fIUhvVzjMW6cnaRe8KlGzswrkFqtGMyghQUvxJ
hk4bjuSpewU8NPwOM+9sVrk2ayUpg+qGAQSCKVZSBc1KU3wLxTe/Zmj8yql4JRRtVFkz+CoPDD/A
paqcnYnX9xHpUZ9ZjyVrsfMVFmVdsy4ZnU4WkJQLNTfSLvMEj/PmM5uQbq2K4gqLOu05gxdyVYdc
g5V9G1FXn9qF5f8kldQgUUMjWGTr1rZSkp9PHfpXkNShPxbdGKcGvKzsn+I5do2uNkXJKcYK8014
ZxtsLaxeotG0KyWXN0oeQ0AlynGU46aDM9PlytHU1PLEh/PNyMn3o2jcCmInMwLqVR92sXGahSXG
HLSh7LCTwph7oT7u86i0twVcN3FZIoSTEo/nyWtrw02cnwUN3h5JPJeTfxly6yqCo6ZPXX3vF4wT
ct3U/qLRFTC+2AtGnwItqjVzql9AvWyOrFe8dVsDrQbqXMk0XUr/DT0vBR2tsrYOLqO67R2jyY6T
gpxRlzK6Llc3SBIEEPuj1FmjCza4Sh35YsZB1qS9A24wL1VFd3uD1s1ZklURbC+oqaXrNYS81CaR
7FBXYzRl6fY7ntvXDhmhyPUOi5ZkXaILGvn/hfftgryQ9EKAyg1uo+0DliNc1YCFNLSzlaSxUENR
wROrWmLoVSA9pKrMOWk7sLIzq3qwgKJ8biKNytQ2gApq6dQW2P9p3MtCboV1stveJNaqUSqH1os5
aFusWpb9ioqHgmPks1jfp9xsgrFaQpni+5HyJYp/iA3jnYL1fcoLDFkUjz35PqpXfvaVfhTymeVJ
SbDwwW9ftoMuvtAMJezkERh92SCj2HZmNeNSEcceOr+ee8xEjEb/ifeVCkxq+bmRQhtEe4cwqr3/
tFn0PMY0bwpQuEAvYuNe9w8VK0HB0DuVisxyv+CESoSgc/+qSYnZp5ghb+CAxN/bkjCMSaXis0Ia
MpUnaofpykdO1kzwRlqJETJO3HeP+XHrMMybl5DaUUQqR4HpZXI9h2ADI5SppG4me2is8jG8LXdJ
B36f9xT88xjbrIuusL6WF2RqLbNqrMaQ8JCFe9+T7OLclWa7I9Uz6u1ko3LGTs/iDbOSa90eLrDU
wpaTX2ftUOOCPaG5RCkw/401Kms9zpUuGOQ3LDytH4iZIRPRGvAfJMfK46zhbjwMtuBkdm7JDywC
/nVtuQBSrhehhJ9rAwC7rkl+z1yD3vJOaV/5OW4Zl6NVKOQiBUxXwaO7QfmTdJ7irhMQNXH+c1yN
Zqe+GBnDJ65jkOF5ArpmMMb8ev1QlpbIBXqJ7QnZxrT/PY6dmbMq4VfDI/UCQp0hmuajZLcCiDLV
uzzKzTh6KkLVmzT/2PWYpSfPySfSqAJKMw2ELigFRSr1WjApFpUWTax4Feoqq2smU69CR8gft33H
ahi9QKHUj/P7XB5RhGqP0eSUae0Evn6OlegwivmOr2dGCdf7ffuDD1ngUds1RrEkNBLw/vTfohcN
5K8WZ8mm/oM04RaFvS3gun5clpHautDIpikfAaiPuslh0l44PlXJl/8GQh38STZOQomhIHbYaGh4
4ydz8pt917Io1Vf94GL1qADA0AI90yvgcBl/AKGlyQtxaoq4+kQj66RedX4LLMp4wz6NlG7QIZP8
HITfGlaVOuP7dN+61KoxF4X4/hDeRyg9ZjIoM3Zepo6rdBarpkU9Iaan7cG4bfoKZ03GJ1rjl2ZK
D7sbMAVD7jig6L20r+rO6cOnEGXV/1rBUKiNdkfcZkAvrFObMVV6XAqCT4YQoM3CEM2Zy76mqfHv
9XgJQ19z006v5aHkUKfSOlH0gxcxD/5hW5IVFb6CoHalVX0xiQJA+Jkjcr9EPsRb6QtXF4ygaK3m
5gqIihn4RG7ERABQogx2FRimOPaPvqGZoFsEa3LgyX5x6uCLzDhrTlHgY9yO+u8r+a9+A+XD26EJ
0QaLbdNqzq7V8S4vuv32eq5o+RUEMbNF/DByXJblaaDakjaZQ3iIxMAcmGNEyQ+l3PYVCuW2tTFK
9FSEIIMVP8mEpelJu6kztLuNTmFze1Vzt8Va8Q5XgJTb9seci8MJu1eUN1oSmsEn+nqvACiXXRRx
ANphABi9N/G/jMLKWlbFLUvXKXcdl5xfjBH2Rld5yw93hox3mtgsWe8aLB2gvIPazIOYq9gdnDiP
ES99mwoNBdhzymqAYRgVMkXX2lb5WoBJdkBKDbM9gXcJzTaecQ4feFsG0xkTb1vvJJpzaUS5Zqdr
2CX+kN+BfzYx62OVonNOApcoF5vVsRwYjmN9MRURT+iCimnclGJEqpRKXBmq9ujf5+1vsb8J5oSB
8Q/reAGhNIPvpqGcDWhG40hwRmZwSI8oecU81sLFoCOWIq6FXdD2Cx6tIbUfKJMAoRqH9I1WGNNu
y3uSn52fIztpTY3Rns9YRfqaH8mgc5DqSMXs+fkeXXYHbo5K0++UlLGU6zb2VzL6Gp+AJQId+pCs
jb8FoW5r+UvW7vOexe+97pAuONRxEkpNWBo+dmyWbLl7SoycIcg6AEoAMK6Zx/RsysXmyaSprZZC
78bc4cb2UGu8t+1U15KIUIMLBuVVwyatSkXMVDtW5qMvlId5nI+BxO9RA24GUusUimKKWo9SrMZT
8oA1xJElI2VbGRcFKAEHvqIOOz7q7KqRGYpHLOfjSXURkbKsOh9LXQhyiCi0DuYkBKYmCzdd1d9M
/fRFKoY7XRnc7XVdV/YLJmVdca2N3aRCrKiOLLRp//SjwBOzgXF5WoUhHZ0kTS9JdPeQqKR9LXaA
4dPpWdPbW1VprUxkNdCvWpSgoL5WkHCppi1KKvyoS/VEtVVUTrQt5q8Wo1UYqjNJrb29cCwoyqga
1VeFOYOXiKXEU2fdToXghAFGh6hWf25DrS+eTgZmYAkFunh4MkLcnnyyR91zq5tR/qxHDDVY1W7h
LwRdOIwBeZHht4AYImQE+DvB/70tAwuAip3VhHAlq3ARaJqwjHQ0E/1+G2F1ldAZjE4BHZOR6VLU
vAn0VuRwvoeqavlC9pbPE0r98k+kLEX40r84lJX6mSzgsRXnOkL0nVzWx15I3EKLnG1xVhdsAUMZ
pjwEKlq5II4UOkWKHmg2j/Gqv/kLgWFg1xFRMNVBGrcGoYAdHA4p0NCUQKuB2V+OYdXObAF2Psiu
35rghGAd7Ov7pegSXn5QeURnv8COJFRShNMv1LOzmBrnuKwfpTZ52F5H4pc/OFXxAkPseHHJ4AIp
50cOQs5ZaWbh06B9R5mLxVVWjLbTbaz1Pbtg0WfEXGnFoGDPxCF4QO+cMw0oPN3GWPU7C3ko9Ru4
Xgp7HfLIE28LrXGUxuEc94rDVzgIt7FYW0TpIMjpZx79z7g6ZWBoLMwhexNyVhZifYMMBFW8hMw8
nSxMlUxrCryT2LM8zWY74LUzzU9FpB37odmDmPozR5F4wSObuFAIXwp4xR+AlytoxWyKo+/LHt8Y
b9trt/buDj9xwSGLu8Dh+WbO4hxJItlr96nbf5ce5B8YDHKuNMY2sVaQUvGmCJqoCiARxkPNJo/5
Wjk5hxrtHgWECNHbf/9mfCUZpeYNJ05alQAvUXw3bDq3EIfd9uoRzfpotZfFo7RcCTU5HuAzMCms
Mg0xt0QNIxHyn130bep/J+pDLjOyyat2JeEZGrX2mqTS17Vc7tKsCWBXUSWdtNDQUZIxur3f380q
K8GzalcLLPFaNQaOH+MA5P42J3MnjBJzmiiJTHVmpazXcVD6+E4Yg5ku1zhNHyaG0cHFDvGjoaSW
HsdWJLP6gVePEekvCt0/hYKIxC9aXC+yFlcM8XEIzznmVk5x7uE6EIaRta0b6zt1waNCCSniuLgn
t1xucnPRsHj9G/q11ax1tnFWvbmMi7uKzhb02FEGrEx+Eqgy5PKj7CR0/XGopIfPQKikIYyH6tEV
qjGIaVthQhA514emfPJZD7mrZoTNxx+Uc6L84loB/Br8yGHG4dr3v1loNYiC+B2rV58FQ+lzHGWD
kpWA6ZLSlcy4gxMyx9qZxsKsOu3YJJ/gIycku4TaScGTLl1z22XjWPEGEEPDA1OQUn5mYy7fp8tt
RakHT14dgmWu2jcxOKVZJCarprkAoHZGiKfBL2QIoHKnRH7UjduxYFwn1zpglov0nslZnECcqqJB
igjxh2ejsriHxOqeCWd1Y+smbxfu8KqjC2ZgasTqkbQQjyTHFtC6Eoh6nhBo3U7yXStaUTqbWX5f
SfttE1pfSBR48zreFwS6ZFnpglaIUBlm88lO9H8mkV2ymHdZENRhNPdFmGkRIOpAeAoU/0lo5B1m
pzBKy9aKFLBfF1Eod60mk5hznC6hZUg/4CnmTrRANI7JrvH39tA6E4rowI0b3LJuzavy4cQzVM1A
LTBdjz1glAAXadBFMccgdlA6pJOpdoz3hFWNWIBQQcqYofs6FnwJ1DLfp+BcFY+8fBNUYBCdGKVA
LHGo8GQEBREYZrBdenaMCqeC4kkli91rra5DVBbyUEqRhyHJtUKe5mB0pu8RqqrEKsjsLcyASJ7S
XYIR2yxPu1auegVL6YiWaAnIBQBb/qh+65hdENsq5jWXJvcyWv4PUk8SuZHAOHJXj8KLsHTVo5EJ
CheMAWhFuqNSvNY5Z25bMQuAcod9FMhTNQNAlm9aDuPgGPSUrO1SqCPKaOa+nAUohfSY3Gi3hNcz
85o3dR94s9f/BvG8G2G4BWPd1rOWi4Wj/KCKa4wSE7l6l0zarjy+dwbMKhYcfveZJ3bohqQissSQ
CaTArp2uqgdNnFWJjJofT43tfN4L0qvOZHsln/kQmy9gqAsUl+pVJHARoY/kLf3QEBZCZOR/FPvR
C+9ZLKn/oPEXqYi5L46SOozjbijeTzHBDUEDHNwn5/GIV0NvsnOHf9Uf5rdtbVz3IBdIyld1/oyB
m32MjjaQfNa+1077HKyp2yDrDvECQrmpNBkluSEgbR95qTR4fVs+FNlkqaLitmXEigbWTeyCRzms
Ym56P5SxbaRaqxbM6qYDY3jt6D+yO/XYVjhaYob6s9aRclZcNE0GZp5AIf3HKr4LMSpZ7lnryAD5
wGyXjVKSjJAr7HZV+6Zzthb+2N6q9UjqovIfygfjShinHpb1p3xQMNVDbseuahs3uj1agx1Y+X1k
p07gsoZlrm+bhnIqTUZfFt2kk3ZNijEMUBOhaKy6KZw463cM8Uii76NFXzAo5zirMhhlRmBkWebF
Kf9bVod7BWVAZSzVaChJTVnu73o+9qosY8QF61GPegGnvFYzdamA2X2EHHHykIlMzdBKMJbHR5W4
SYgR85vCjm7r8ydGaMBdXoApPxboqd8VBoBD+VsvYS4ES7J1R3kBoDxXPGTVVElY1j/xd+5yD+VO
RUfVO8uuW7C2cd2jXPAot2XUSTe1PPEoyOcKdmXNO+MmdMmAOsPqreSu9eKvEmeyzHz9SXixkpQr
k3t+lKoJwMQ8BJucB8G5c0W39brjJxiy0IeAZ0YZr40Kmj6uz4OOC6VOVMjVrzvU0g4N2jwrVl11
KRcIOtyZ86GXJpFAzDeF6I7dt5SVQ2NBUAGPnwu+3DUIDMLxWIW7qBrMDDTF24bNAqHsOixixG0x
Oamn0VO15tafMJ1Gn/fbMOv7r4GMHUUHGnpgKUXPubCZIvR9vO9/cMQoNFIW+YhZB/bwyrqtrGr5
AozScl+JC2MWAdYqiTcHsd3q+VsgtwcpFx1//Lkt2/oSXkSjVDv15TFUMtzJDIxVaBszE8yoZ2Cs
uviFRNTJrKGONdAaVbI132t0L8gYF6L1EGoBQJmMIcd1jE4jyfafe8z5S3ZgJLZ/8F/8k/9Iuju5
z3Qkwkj/LhtdjacNYjlGPhDVHj1n4884EU2FVajBWDe6uQwjzRpdCwAS9rHT54LtC5y9vf0sCMqC
1EBM8AKC7ZfTgzT+UAVmOc3qIbFYKer4k2LMJ2paCEEYvZOdYJLBaYbTW4bXe+VZYh1Kq2f9Ao9I
vAinh0BAk3eh4SJELkFmZSXw1NGduOsYx9F7UPQhqlggUV5B72aMmGyA1LvtPvsmWqoV4I56hwEB
oKku9tVd94hpqTa5KU8738oYDz1Eq7fwKUcxIquR6inw432/J7NeFE9wQE/pbasIwx/R784havEq
mcCkwm+NO6jC7ZR+x5umVSRv20jkB28JRPmJQctbEEgBSffzncjl7oAjNw6rXVrpDKHWX68Wm0e5
DC7k/rd46b7dJ06/kxG3cF58YN7viAn9s1RgBbhWSLkZ1KEmzik96feaW3mZxf8Ek6gdO8EtC23b
neMN/xpsyoJimHBHsnn+HJSgHES9UFFZ2/vEAqGcRhgaqZiSM6POXW04lYaVVa/bEGu9NwsHK/OU
22i0Oi7K8X3VfK/7Kh39vXw3vbXOYIunzNULO2FAbmufzFOOo59Bi9L60L65vNf8fWDk1mx8Gbrf
25Jte1xMlKR2qPLr0mhxvI/xt7T8KfWMw5AYyZa6UV7B6KuEE3os3JT8QpGzqacP/Wh3EZg8mwPY
ZcxtcVi6QLzHwt2C4wA1aiFWbUoO0dybscabk8iqJNx2dRjBeY3Ciek06h1Q4hL5/Gzcpz2/65ry
thDEQ1dIplJyP5OsaBnSMSI/EAJfA6NKZZymBMC1PdqIK6wZk39weFX7yuU4k9UQu57G++uWZPpd
RqlLqZJL7F68j3aEqyJ1/afopJqaNbnfAiv+ilr479tbuJ7EW4BSTkMteS3URqikek8IAoSdekfK
T/NDYH+CVm5p1vSTTcSNvWgYkK+PT3N29pt7hiwM86JzhMWQpnJQYcPUex6vC7oHe94Nd7OFUgtT
3kUuKwXKsLd3R7YwgIkbWvRewhn6iY0kVxbuc9xzuP4bar0jFgPrqh2AHxfUXdANje40T9I4EhBL
k/dOFNK67Y5Mbqo91ilCjPaDD1nAUK5wSo051WLIpEknXQDzb4BpDlzk5pgErigaI2RbdSELNMoj
YjzF5HMYc2MH2TEpW5fnH9SJ1TK1bskLFMovBoneKGoJmSZwbmB6KQqtOcvfkbEKJXNyL0skyitW
rYwO9gZgSfy7BBtvFjkZ+A0/o+sLkSivWMRlHEYTUMh44PYpc7Kz/jOyUrPCsJzkETSHrEwISy7a
HbZ1mAcTtqoErSAC7MZNNJYFr14YLlKpVLyEvrAaU8CBUSPLwzvkwsBZfy4MhQ2SDcZ5ueowFnCU
80t4udENEswUtTWMX8aEdXathzILBCpc6sH0l/lk0dR74za8i3aV5z8pXoEQkHdF+1OjBVBA99dL
0E3n6YhxxznxgaDLd6S0tXyNs5qENViZoQwq5SXkJh5GtQdMXJ8l3ZWKO71lPGuxNodyDXmhBFVK
7EhMd3r53KN4l2FDZPE3XJ1KuYXeaPhZJZHFn8w3uFXt9ti472MsPZkhDsN9q5RbyNEemnXEB/GH
CDkKQpmkYp4py32vH+gLBaAcA5dJUjaRWz3hF4Jj+Nru0pdun381mP3/67fgBRblEjCqUK0GYj9E
Ju02eUh2f/KjwoNxFizR7BG5/JncMX0vXj+VLb3A08VZlZ71cEjYv1Z5MEo8n/E3bc7sdWLooUY5
iViuRQ3dTgjaXSQVrPwR7VXfA083BWs8d7rJXleGqmiU00hEoeUGndjwod9HB80hl/uQeblff51Y
rB91zypVtZUqFG7ZwU19EuziMO4UJ/mFB11UUlWuvMMQ0mPq/ceDRKN8R53LKZqOsKAl/2Ocv9ft
V8X/xTDt1chMl1FChVo6A9M7r2P3Yco4MmwQor0IhUnS9qrHO/ino9vRSfFEW9xpoMq18GzgbWOv
u8YLNCWeVHajNOaAjvj7pnvAs5Ppaw/bGOs6ecGgfKMi9n02ohnFNsbHyjgHsbv9/fW7yGL9KNfI
ow2uyCuSiMZB7B/Oe0I8rTnqaUSiJHO1PTiv9wxM1sJRHlKPxFYECQ0JcKMHwU7eM+0YJHZQDr2H
l08UfzDvXOtHwGUhKW8pZSjbAb0rwSQNeMIx8qZb+Kz3EdDK03+UkPKXSl0JYVgBjffSE6ro3fmV
u/FP052BSDQ/p/fc/lNXlMtG0s0vEzeLUT8AUuCGaVdwo+TomfGzQFLe1ub7QmlJHNd+giUDYcjf
dZUopynkdZ/i3RpGUN4kk2cI92yKFsbeSZSbNHq95/2eiHbb2yJm11Rnzulc/Qu5vLKc1voz+UIi
yqPkZR/xegmL6DCVzQOfa38SnwMn+JUiedgMpv84gPEmxZw2MhqYqahE+T/GKpcFpbxKWaedaoQQ
djrMmJrzQu4whjPfd7bytX7hbfD52aqTuCw+P4ZRSpSnEWelTWriCHz5GHK2XO2a1to2CxYE5WuC
rNfzMQOElN+2IgamPaYTwyevn6iX1aNcSy7wka8HWL1KLsxmPE38Oa1rs0NHr1Q/D9VTGOy2hfqH
yP8CSXmWoB7A3pxCqsnTvWw2c9u3EyvY67fhQ4HTx7BZ4dB6N/FCRWn3MvicMRqQ8v+JoEKbQ93e
iOeWwg1clsNm7BvNFAJK82lICkgolDXqKsWvAkL0OESRw/ZSsnAoX4IrADriyGGXgA/Cfxn5c1ay
ylNXX44uS0fThaAxNekwWwQxyWlyOpTPBXvOq9HMrjFOOaLMG3YsU26k71E8PJPctqiSdKIYaW4i
tjdFqUaW0Ze/t5duXe8xmEVWUCUv0/wkWRhXOUhQyPGGtAdKokhur2aGPP+geX9x6CfRgQ8iGd1h
wDmrHnkMqzz1bvaQsd9nNmd/gl0Xp8sFjtKINMvD0UiwiJrulfHt3D43Emtc5HoIhEY2cGShKg10
ztchpK81gVBkqEY14Ott9TB4aWhiBofVnCpbx0xOTHf2pDfWy96qgixgKb9RxWofxaStIeYOoHjO
lNjUSncoH7c1gyke5SxwLWiLfAaO/lVyczv6qt6RYhr5rXQId8h0Uo/DUVAYvn41cL1IRyd4xjpq
Z7FDqao6n4X2RgncbbFY36c0o2lBFxzF2DR/eBMDrzVetr+//na4EIAKOsK6SYdAhwCDxVvCKToE
Zw23ifSeVQpC9vmDo1gAUY6ibHUVTxIACvoWg6huUmnfCm9IwKrVse4ZXW/v96EtNCq8CDCQpQ7B
a0beOlDNm2OGT4O5HmQAbf/dsGDIJ+Nc3tQmKajg3NBB0ywjQbIa4YAwHXxckiqLNNHCKESc3EtQ
yDr6mnQPRbhDp5olILhpGF5x9UAxNMMQFbAHK3TDPu7zbT/EEFZRHkJp19Q7LmbktdfGIhOe+b8Y
1IIa1VwPUgBFJBeL5IZ30j3voPTvFzzHTVK8F8olcI2C5ZviMbeK7+LDtqquO5LLLyCrsHic0KQW
AU8NKYU8Oug17wb+7E5+aAU8q1hlXVcvUOSnLKD8UIkEkTyfgtvJmvi93/JmxaEWUHydRdeoWZP1
WBtIueY5FkcjQNMtIsa3yn+RcoRxAqPCYj07sthByhGPml7MIfqh7e7wxxxER9iFsMVd/IIx125s
pl+b3fTAKor9B898WU3KM4tobBX1EhtHatAjMNcrbmX5tvqUmngAxxxtFVTrn6BZX+irSlcqtLPh
5znJtkbiWyw6RZibiczwMuu1Wn+XFK0D13qScvoczwr2TURMzFuZk4OlNLOqHx1atlpLfB1eZ4Yh
rr79AAn0bLIOh0nTZhhgtW2NCG4ljx+4EuOtd2EDllLVq/sXTnhSmv8j7bqa5MZ57S9SlQKp8KrQ
abonjz32i8r22so569ffw9nvetRsbXN3/ODyw1TpNEAQBEHgILZjxbOKG0M4o2N1JZfY3GExgHMc
l1Q4gdYFAaHq4Jhl5WnP0lfjFsyKSD9lsQ2CPdFtcW3rL3G5s2OYwSLh68AN9e9DdlD9cSP7GzDy
CE5zoYCclyMkCDCCB0DUHkBz5unfUne0LQdPk2/Vzd8wQAzTqZxJRLAgXFbOuw2jMRlNwsKX0+Cp
nnaTKk507NzyVsbEuVpE9Ld67i9Vyrm4RG9zqfGxKZvuZfBvZ+1e1m/98H6U7sFpJBU/ql7/wL1n
Ccl5ucko56plXVh+N9t6fZtS6viVd/2UWHOlSxDOy6lSBer8ESBzjwlpIM4P/G9pKrrCrYVlSxTO
pfVF0sUyEyVtn2t6mnVRKcqqxaNgWgbROzhn+cJp2qayJqk5cbs+8pqk2ycqTK+ajn2bCOKU1aOd
FQMrimXqlsU/xMvS3DSyIf//NTvxZle6A7UIHivrz+Su2vu7FPx75gYTozbJZ7ww766v2fq2W/wC
btv1UxVSo1T+/gXtZvCMDZqh0JyX/5qd9pYVspkn4csS8xp8jLiUm9tyZRR3xFLBs6WfyIE4dBcc
LIc+GKiEjv9Nxm3VNBdSclsuQht0WajQM9nqpmNsim3ihL/yt9CpdIo9UqZb6/m6alftaIHJ7TnD
HAJwq0LGoThG6YFYvwLpzpgCgeMUicbtOr+xcqlqsYDELG2Udjdxgybi1+uyrPushTDcrtMw6j0o
RggTBKEjh8Qx9dsmxbjZ7DDOp6TZFvWrHgkO+bUwfmEl/A2vT1ofFflYtZTuo/C1UR5K9bGruoPk
p55AQHZ+XrFI/mzP+rCeBxMCdofsU7RLDqjMR3llcp/CNIRxGVPXNTTuNK/VIh5UA2h/k/VFHrnv
P/t/gZPZNrzWs36xeSrdTtr4j63o3swM4ho2d6KjMCyezBTYKKj3JmlnGvu+38amZFupbtPq63XN
CrYB/7yvtBMm7TZYRKk6GcVoU/kO456nansdZvVYMBCcGRZa3DW+9cwfZAy2DzTsttHc6BWGwrWW
oMRDXbXHBQa3apWkRmnDvEjjKZtiQipHdYjTRsjfx889WmX1vf5k2r7de7Ibfovum2O5y/YYSoeU
KRVEo+s/Br/GshCCYRYZlnlxUeotjLIEcSbSjIgHpzDzBvXnFB615qiPP67rdtXFGO9QnItpLSL5
ErvkToF6UAIwPWbZvrREM2NWU3/6AodzMkncmO3M6sXyV5AsH3U0sfpuQ51ysll9Vb4tRex0q0pE
0tdSTKqDXZ7bC200Yk62xpSovzT1d189tdlrpBz1TvT4sS7cAoo7aEkw5ClIPmCgGJ3t1ffJQ91t
uh/ThjqxZ/pO6oylIOoTYrKFXdiITKTWslgTAzPYxq7vCt1JQMRuYYwZEtJqa88izFVbWYjJnbRy
Gxd6HWINaXPAoPrBupu1zx8wxwUEZ/mRZSStOkMqefhaoa80AVuH9u3PMDiTH8q6BnEiMGJVtQnI
OSTFxdPnxxbIQCe6CaZdhT915NQwgoAMEOUBboTl1X23+yI5CZxG+xBtRJnAVS8Jp/D/eJwHw/y8
KJEm+P5keJHiU0J3H1Hb+/e5/VSqKVhoFXw/r/dBexc1+4Jsr0OsnicLEbh9lIeKFcYZnLBB60fQ
XzmtOtphIf3sK1GYKtIWt316mU5WidsACGF/0mnf9QJRVvNCaFj+vRzcZvG7qC6GBuoaXwdPc7OH
wFO/KLej036K0e1j7OOjj1dg0Z1+fY++w3IbKJnleI40wOJI7uNXcMHEkeB0EqmO2z/SJOVdGUB1
Sc6aoe1Q+vUBM8DwYx2sRuikvCD77MDhnONPbq4cUXLZo19eN3azaIDlqrW9w/A1D12WtGPKrkdd
vs2jG1q6qfxcjvs/EoYvccBoW8wyY8Hn5N8bjZuUxCa+HZgiUsTVsBMTSzVqYL7YxdxmS21JGvsT
Aup9sFN2yZZVg4nf8NaV9g7DmbVUprmsZcy+gsfCOkbRfVo8WfnmutKYCfFxLGISTJTFGFb0InG+
Zq6olYIZCj0AbBav/1fdjHiB/+7nmAOh4l9IBd56zaaXgJznaYvJN8HLiLymspOCO5MKIuW1bbn8
PuduiJVJrEMclQVFbFOyT1Vih6K+nlUQ1aTUooqOqJHb++jlnyqjRTc/VfLHqpP3bZd5pko/XV+c
1ZoFQ0NwihSKZVqExzHMxleClCA/O3jBjbIz94bsgEPGA7cjqq/NxzH+yPosIDmfM1dWKvkKRLOa
VzUu7E40CXZVdwsALj6VDIUUUgeZtPilmntHDW4zTNcWaI5p5sKu31H4rvq2VEFFSCAGIyB5YwnY
5G/30cRhJA8E5R7KPhQ3GK6a9wKXy6jHXTonxZyh1X7POoa6k38fveQ3Dd6VVNQEDQgWv1wXVaBP
nmxIG9oxnykkxYZKEcVl6UNs/fwzDM5LZLGRBdmINZuJAz4Ee5TvYlVEeq6s+qKF7jjXoJl+VesM
ZTqYGPEVoHa5cKJtf5gdxZlv8cBvq3aINx5RYmbNoy+2GWUqXkT4lTlGGcUgFDR60U2+SbbdJtxl
G1EktJojX+JwLn00snEgLQQkp5a1vSBOjT9rW1xt3cAV9VKs3luWaJzzUPyppyEzjMrrXX8bOukm
di2Peux9XP38kTLbJRznOMZCNuOignCm+aSGqhOkx1rYv8E0dG1bc86jzdOs9WVsrzbYxr7qVOUX
nZ4GUWuXYE/xObOsUA29kCFLEDzECCBC80abXq/vqXUPZZq6QTDH62IgdpbRpJmYo5Wlo57s6+kH
SR/r4RttM+c60ro070jcfWVqpCmOOiAlzaaLb6oGYx921yHW3d47BOcgVF3yx24GRKQVdq1qdtV+
vo6wvnlAgkfA3QyGZj43ZcQYFV/JeLL4m3CG9TXUn9mk5v4UbESvlKsqW4BxKmtoEScSA5OLH00h
2dL0NRKltld1tsDgdFZmaK1qJmDQ+Gj2zyQRJH5XX3dhWb81xvlTo5I6PDECQMGLNd4Bd+HnULaV
YwXeQNONfdD0gEZtEiUvVr0ptQjyhyB4NPkat04J5gFXF0bFwJjvevRF/qsat1Vf8I7D17jNVUBJ
H4LwyypdRctsE+wfWbgL8rsJ/aXWc0E9q72twsfeeI6z3SRPbpzehx8qfjAWv4M78otWL7W0hry6
9blrMOlJ3snz43XrX7eV3zq1OHtMu2z4myQoqm7S9tiI6i3X7f39+5wtjqM/tyOjuG36F2v41Wl/
ZRhDc12GVYe30BNnjkSVepP0DEPe1nnsmPPsNronzydfREKzahqgccBwDkyBQ7Xg+YGuFBONahlQ
Vo1gJbkropvMTOw8ED17r9r6Aog70SUM5g57ifkJNFwpNzhd0USWoB3juupE8nBHedYa/3t5xpwW
pxzDA7XiT5qv2Hjt/8j9aSERd4yHuNHkrQWJ/ND3MHjQrTriTb6yvS7Rujtf4HAnedwmne9XWKIY
o2o7eInoyJL+eKJFn7toMK5Af3wCYkb4WpTMJWV0ONLReMxaNbGzxNjOJBc8R69u1XfB+DREEFqT
bDCTiLvAobFqK8KJjSLl8Z0WQRwnnfr/VNs6AjvfzXfzARXS28DNRCcvW/KLoGshEeccglQzG7mA
9oynYBc9lpvZDZ3hJdtGTvCsPQwR1q3YIN0CbFHRF3Ns17A5pyErWugrzBxbt3ffZin/bO0UhD7t
NnJFRCerXhDDcVEsQCibfnPuNgwQ2NelPuAC0mLS1zTZMrZbQ2v3I7a/wOG8udonFUoRgUO2pc+a
4TbRVg1cVsRWb2eMDnT+EJBbwSZvcj2IRuL6J2WDROkucRqXHtjzxb8YRre6ZgvxuDWrFQNMZibE
Gze0PdBNs422WbudNiivcvvEE5E/re7uBR7n7RMzivQyAF6Xzw5uPQ4t8Q4UbAxtEihydW9baG8A
UT/GnvAzDlBvMWBO8wwkH8MN0t62EkHKd3VrmzJmGcsWimcQ6J7bIPWlsVKmEteCg78loLuNN/Ub
mVR1J16qNc0twdjfFxffiTRDWtQFGkz9dNPqM4pEgxuZTI4RKI8fsMElFneGDUoWmH0PrMYjB9kD
CcOWPI+OcWi35q2InnJVMAXFxBimYCoXVDGjVswFrWDwRCP2lH6qchMDKY4WJil9RKx3pLeaj4UK
E1OSimnsCSvULmxWUmzus8FuXOaMQ2KL2p/XfBQkYv0jumIZfOoxyPAy6MuQrMQUuj52iHTyFcMW
SMUcAu92TVXRNBnjDjAKjHMYWjwOYMluGZV0qtr1PjmosT0+UMyTzNzpRkzgtirWApD3GUQagsQH
YFf+MPQthsnbKhWUHqxjEBBH4qGQwC44a5/9uAgjigxFsFH1+mAOmy5PBJ1Lay4CwwF+g3C+fS5k
DC/CdAy3wmjRoLyb0Wp2fXFECNzahK0uTQTDKtw06m1lkF08rQiEYHvxcvnfheBWA2NsQRcaQAjU
zOM5BUz9iRS+zHlyX43yvlAS97pIq7kqjGtWMZgE5cYqXy5Y+9I0BJnxtovejnkUrLNGub/PKMmV
RZT6qw7iHZDPD9OxzLSw1pGFRvO09nUin0ESY6vkIyMPF4JRzuZUv7SiGmMK3Zb86CuvQINjPD5f
155IFs7kyt5CXR5TXoTBgEbnSBOW6Hs2iegjVw0PMxU1PLYqeGbnPLipS0aYlhoWye89mmfHkkqC
PNKqKBqVDYIQDO913OlHpLluJQkQepS8lPH8kmjqqz79RKHXB8J0lD+g4QTewNT4otEy1+U8jqG0
qq22RlHtiJ8/XV+XVX0RxQLbKZ4JDT5jhSlSdES6G1lE2cBTlO9ESS3Q13q4sMDg1r4PwLSed8AA
7RAIz73goD7rtuJQJ3uShE3Xqx50gca5nkCKQbHZAA1N7HAJJV7WMlv3RYa2agULGKbYxZk6VDIt
xh4w/Tw5jdZ5GD/nSGW5IVLt/dkacQandmU5ZEx/hhy66YQ5vLHA0NZ920IaJu1CGsU02gz1Ftie
n+aNjIL80B0Dm7wtUv81EnaIr5sd1VjiQ8cUW+5m3ZACO7hgrs3akeo0aAKbW18dHJ+Yxi1r4Inn
5OkUdSwq7Jx8zh0ynBortTv/LkH/9vW1WT2F2Dn9PyB2L10orh0nP+pjE1s0Io6Py/TwV51hWkxw
HAzBgfcP++gdi1OajCfpKvWB1W/UX2xwe/gZ9LE23uyecuF9bH2FfoPxzwt+VE5zyuxblyq3w0iV
MmsEdi0SiC+KiprISs0Wq0RGL9/jOXxbBWCumR0Z82rteitqARbJxDmieCI5WoCBV5Zd7FnmLNl6
mPXudZMQ2B7PpmXofl/GFTQXhy9Kh8Gu8D00OanwfdeBBLbHF9xiTiQp5xhA/pTbeSnbMTI5dXMb
Dt/A0SMAW3WrSFViGhKGLKNO4NzQ67wbprqecFC0GzOnjqE7s/8RVgeU+PwG4dyQrypTXhi4uxY9
RqYppR3noHFtRanKVb4rVEboGM5NTBTWcmfEhH4QK21kuAeU9Lqqx5JTaYEBKowcEfek6+vE9uVF
pEpBKIQj9q389Fx16TzgDqPhOtShfqksM0fJG8yv1edHP/869hlK6gu7KEgjwF21jwUuZ+4VnWit
z1iyjjSOAg/YWKAQth5zVmYrmgm2vpkXaJxOi1ir5mEEWuNJlq16iFg8cDsMLkiFnexOtJffxphc
aBVpcx2ROFaSrwur/EKjVog1ZMQV0Q6JjvSeYFAG6PIwr7cNbOvUHYsvUY6SYtUVs6usOpN3fD5f
67NRGlIBW21KZPmS+lRK4+a64aw2Y5gLDC4y1zQ/1sIYMpJtvac7f69tR6+2QUO1FyCx1bmiTT5b
K4UmyuhVSKPcmdvqEddCkIDIT9meOv3pY2QMS8E4Y0Gfr4XECNvoyV7pf5LxKQpEbznru3yhPbaC
y7O5zIq4txjIL8bTFG9UEPB68kbzMG5bVDix6vUXYJx/rOa4qfUWSyWrg7HF6BrpBg6oAP1p125G
PSACf3zpVEzU9iK3Qgw8NGNe9Llwg1937Yjx8jCNYEdB5s6emdWdKYgML60cMHBdqL4DJZrG7zLN
yPWhZU8geX+DObCFJEieC77P7yJVk6SqNtnjlAUS6KarUqevqnErMG/m6s7N+0wM/sFD8ktFb1ln
vfHUg7GYESHp96zbNMMMGNFmWpeJ6MiMqlgZngBfi7K2TIoY04NmbyyfAvVFIM3lWcykeQfg176W
DNWIAaCexo226bZx5RnNjeHF3yZwnafTgV3hhdx/Ilg+/uzMpKmyCEkd+baXvxf+tzISEWivYeBE
poinMbeH8LWeeluZVsUezINmMzSoahm+ESJKrKycVch3oHnIknXFRLaAk0TvUzVLJBT9G3eDxyLp
xDFO1rZ9e2v4QPoVpBGoXFWJrprYs7yzUzXs1L6jGJfpqgb5y6jSDa21DXpobZpt5kMIAjJ09Fh5
uw0DUfRxqVELF3tcspin0BHZnDsKv2+bJNVGDLUfKlvpGxvUDnYUh+51o7wMNs5huNAtQzlFnJOB
usqAV2yUu9+Pce+1SXUHdncvakXdAZeb7ByP/Z6Fcy+jhoI4AmLlxN/XmYUn50Y0Ie7yUGQYFtiv
8NRGLoxRHahSNzkwwOIZol82OaA4zWkUV5vs2q6d/OSLZkdfHiOANFFpRVEKjgQWZ5nwgppSmlBj
hSLaGPzM1kuDwoBUUHezahSWAY5LTZV1sF6ca8/EAGKTSpAsnVqnayK76Iu9RjRBALNmFMgpKShC
18AkxadMG0MNtamfqGtlsp2RJ9lMbaO4IcNP4UDLNXtYQPHJ0j7QRqNFkSkSf6cMM7dbwUG1tjDL
7/OhmFp2UmcyURrFzo1jETl+W9jaKEqdry3NEoiL2sciy/ROAZAUfWtSyZ5xDZJrgTTr2sJTl4GW
QgVEVefrb2g9Becz1r/TnpGKnURcoOsL//59zhuYkWTmcY3va8VDwqZJ/BWWn+LkNQlFz52XcZCl
Ygrgb0k4PxDRMqxS2lPEQS2G2iTbaB/u5J1oNt5KhuwchztzE6U1a1JCovYVlaooTwPLUfs96hzy
CkJYJ07s+b/zE5xDcr4AI9JD0rFFyvsn2tu98i0sbnpRTaxIMr5GTU/MVk50wOgPbFjdjAlyzvQl
2A8uG8o6Fa6oqHDdwn8vGT+mSupbHVXU8HF5JntdirfVct5XxNhdP5FWagvP9McXpFUhmodVdvLN
qWNhuBPmDXpD7pS7EbXaKAe5Y52m1Z/tLD61UNe63xQ5hLOsh87cF8Lgjzma81D2XCq2tRcHnzyT
qg2ZwVfe5Exe6Mw3CurO2RVXaPSXYfM5FucmSrPLQK4PLNZWmuFibe7znW5LWwz2dLUv19dLZBac
zyBxROWJmTtJcJr39wGu7m0luM8IHBMfm0dZQaIxwPK0mAt8IJgu7nVlQvZTKne2OSjRF9DDWtv/
LplJwBwNhjLWS8q5dJoR31cDSDZZT76FcrXxvhD1B6x5dJMQkzVvo56WFwwDRaQxZ7tYaZ9CeTcP
z9dlWPm+pinoJsKTvgIONC5iCMdciiz8ALcptpVxDKVP17+/kuuw0FKlq6xugMClcwdsb/hDF1YB
RshKD0ikF5a0l7WfVXxnxq9BfJTLA41FFDMrFHbnBs559aJrrRjTLWEObrkPbicQsqRu9RN9pihY
y0CWy/rmkk2385/QpofrAWxS5IBX7R6c47pqYZrtRWu6rE99pA+o+ogqtLehEC8ckR2cRLMvVxYQ
l4t3GPb3hd+Y0jKGhQLG6m9D7VCPgucJ0fc5X9GamV5lPb5fN7usf5aT5+sGsrpzF7+fcw9BYYAE
Pmf2IR/L/qem3eHFRUpuIlN1riOxRb/wsAskLqRIo8zMtNzHgTijYCaQP1t6Y5NEedHq+Fut0V+z
KJkpMgHODMtU02uiQDZN+tLqnd1onjpZArFEIFw4gQaP1JcGiKV1+aMWd8fSH+4Hw9xc197aRl4Y
msmzwmVpWZp5C5yptqcM3brTtuueSboxg90sHWniqd3P65jXRUP+4Ny2E1oXZl2yLaScSPR9nm1Z
f7gOsR4m/bYK0OmdY5il5me0AYb6dXD8bbkJ3cyZH7UtyxuIW7evmzv6m8/hwogEUcG2K9Uf+3jX
al5PD139gN5R+7pk1zcuwrJzJKMHU0emAinMLFDO4ZDXSkFV00r/O/zsQnlsARfOZ0wzDfQUwGCj
L8MWZCqNQ3qkmBtUlLLpz6BG9MoK7/TCh0yRbXB+w8qz2aBvfqnaF5Zj5J+s3vszDXIOg1RSM1sm
LF6WGqerBm8eZMGuYr/yn30SclfnCpTpSMJ2BkSV/mrS2zL6XJe3cSHKeKwGfIt14nzEQEstVFkF
YvSrd2cXZIsoeHcrFzT1jf2RTOmZWfCFif0YzwPysrqb6+BBSjb1B1hKzhE4z6AFsxF0JgQKsq0Z
HRT4o0EUkgss7C3buDDu2uwaedIhRWkEdpuhY6SQ0aCe/ZkJ8BFYAAItWZ4gSt3sh8DplNCO023V
CKp7Vx0PpRTVhwa95Fto0PLVEcmiri+bN5Ua/tXM4TFXg5OOXpiynwSuYdX7vMPxDwC53kUWTQGX
BLOj580RrAaCi4UIgrOBOuwTo0OhkxtKmzHyuur5+vZf3ZsLEbiTITSGBqlXE2nCxu2HaW8hpxL9
mKxM4GbWcUwLORtw1+P/cx8Ath2SW7GMgzVUbSNxpBm0AekhiAXyrMY/9B2H8zVxkFKSycAxFB0s
c7orRyZMzbVa05aym0p+uq6/FWpCbNIFIOd1pqyMNVogdzc4o2tm7t8ZeelFybwjJp6BvTZFz4gq
yrWu7tvfsBYfqEQ18UnSQc5uKmwzluxKnuyJihJ66+LpbLKJYRmX/BVaPqdWzVKTRuVu0hA3DQwL
OFkvuU0fumNfg/dR/RdzalY38gKWbYuFWyonPOfRCLDYWd7c3WBfBZg7XYI8sBS4plWLWUAxTS+g
LK1ASUOKnGWfxm6XjHad34/DKYLHyKxdLmJEW9vQi/s0/ygJzhEMfs5w1+2UrR//kIR3UQEA75TM
INGjYmSX6TvUDj7oB8wtzuzS023yqrrt9kE0cUcEyLmotKCjpOm4hzbJTa3uVCFlxsoKnd2uOR8V
K2klyUOko3lS8wh4d+sgfuhVetDBjZkVX/yCCGKJld11hsgFsKlZlDLFzRYn7y+KRk2l7Zw6EhFr
rfjEMxTOyFOtjEKzxtkbq0cjeVb9CDTNnxVRJe5a9H+Gw1n4gGEZga5AmirekQMa51AhmeAhOfA6
pEnrLZp5BKfWqv7QxMMo+1F5yZcwhlGTtxjOQt1Cd0GsQ/RTEgq27VqGVMOrzm8MztMXRlQFFtPe
QO3J0X81Nkvxoa8h+knsbE822QYRucjYRZJx7h63Q1oOFJIltLK79ksc7dqg+++33aVofP2ipCl9
pLBIltQbWbkZps34gYzHGQS3afOhJ0HKLjVd1dqY9mdX2cv1k3FVU+Bd0GTVMpAe4jSFl0lpzGac
wFK4jbRHxfL06OGPIHhXl5tF15U0RVrFSDFaxqYSsQfNuw6y4t407V0OvvyiyFQ5NWmig1/tkzQ/
1KKOtFU96bKKHBoYlqGr8/Mnj2ljyUkO79ZmNqYWDHJlT75gt4hAuM2SFYiYFDlDOIRI398kGH74
pxDcevdzZtYoVdZdFBo5wxQ7cxrYXfl6fTWuCwI6wnNtoVZtSA2MwnGpcYd3pbx8KkQdYKsL/ntB
0Il4DkHMNA3GALoKptqJlfgQ6YHAplZPtAUEd6INWpeVRoU116Pa1UsUKafWrsnn1yxrb6bB+Fob
/vbPFMcdaXkSwrB0SDVqsV3R205/qUQmsFK1hjz4Qi7uRBviqhuzBqszGE57rFByIDm9gXFc6U5c
xCgyBfb3ReAWTcaoGQ0k8lGqSYvWxiV8lgr3ut5E1sAO8QVKIOe4IJkw69BI0Ono5ZkouS3UGucB
YhO7nxJAUBVas26Y1oj6pjV5J6JVFKJxriDSKmSVLKjtbY3+RvvfGv0LtJVAHhahGegUJbj48RU8
mU6qpNRwfx20baFljmbti0BFa8MumLZqupHVjQyWgAh8GM+jdUdRkqDFmCS692NB2cj6Qr7/Em4h
S9rRSDNx0zXHfVs9gUbbvm4pa8njM1m5dcTkQNlXQuS54j17sO13GH6HkReq+EFfJAu3hn2E4lDU
3yCfu62PcIRoAZec6b5GgejklgdxRvcfrOZde5x3jyYwFNQs1RF3DrsDUsM2j2BEeJhP+VZ9FGiS
+T8uY7jUJD/oOEe5ygwObaSL3AnTWJkuUTB4xyaxhj8/QHrMvNZv2fiBx76aRxSMkwxN2TA+5xlt
v6ivnNjwmV3qDKIavnXP9Q7IuX+rbeuUskeatj75HZg63VD05LkeHi+E4vx90OrFIAXAQOMaugQi
zzyweXjE1kLHxHMgo0RTRDcakWDMbhfO0uwrGWkwZpe5m/o3Ft3E0ac/tA3O7SPFlvkVsw39a+8y
AiR0TrNqWMWp7sWHzPrlaaFHzm3MqCAuhh5w4bEFHEafOKS00ZfgMjKJFPSKIjfC4otrxs+5ESnu
lFpFYhHvDWxQXbUNZxcxuisf1V0fe9fVKfAkBudJ2jaIwBUJsLJQ7CLpb4tKRKAoOAIMznWYTS6x
clakkELd9zpD/wGqgmozGlri0abR0XDW6b+uiyXyVyYXJ/bmpNZxB1BWYq5WdrwZJBj/4Db3040h
CwpnBCLyne+lbLUJzYDWgUzfzGwSvhjhvkhOjbAxQOAaTc53xNGggCYD+1obb438lap3rZLYDQaP
pbeztPMz1ISgVfVQiYo0hCrlPIpvgGLCYm4yPbKJAjPGv2CU8yZGaCdiAF+Pj387SJPzI6CH60y/
BlQ2erp/bKenERwWc+AYw90cxKIdJ9Ip51JIMZnDgNIUpMw6j/FGmu78yCaHwkkK2c1XSGfZcWMo
aCBVTDyOcnqcSzTdWG/eH6PGGQNJGNqgV4sKO3ieMYly2JHGHkWued1E31E5lU5yUuYROw+MaleG
2yLdNv5ONn60ohbzf/CY70icNsO6SsugA1Lp9q/aJvPCjVQ7loMrOsbyWpItOsDZBy8d5jsg56Ir
WoWTXgJQH18G/ahh9nYl6pVlTuoaBueUa2uMSZ8AI4lUe5JelXqrl19l8qilpzZ4LUVdzasyGaA+
RmOzyrJo5ycpWMO7PMoRrVLYRVhUdln+UAdBQdlKLwFM0cDXweqvg46Cc80ZScER1sLw2VETDzYI
kEGHvRkRIbCaPKFUa2/pS0A+sJP8MBlGttMMFIpQm2UjI3SY3qaf6CHaK/CcmHY0IycJJyqcZ7Pq
Vd6l5eO8STZDlUwAT2ztRzM7dKPsesQO3Sb9VvzQ71jJaHPDKJtE8yKZBV5YzwKZc9robUhjYzRY
PnTTk23mjJZHPvAkdKZbzq/ETUF1X4aJIjVSYf52+aSNAk+5Gi2gbYvo4PzRUBd/bpWBGeRR2yHn
Csr7XZsGIH0U3YbXVfUOwQUk4dyRLCpCpNuGwm3y72ZNdwqmtCmpIwgRRMJwxi+VeU6lBmlxgvPT
08z97LKLRpmBXIiYe81h40pFySWBeISLS8BjXgWEArS3LCcxe4RB46fGPE2hqPtt/bxGtQWOGYXx
XXF+mFp+WJoT0gofScasHi8LMM4Hd3VaGkkHsAQdOho5xt19IG+I/jKX3wTrthofgyJMAZxhXbQk
1Vmn6iOzELQk/X+6pApclmQSJzBW/fACjDs2jcwM0fmMTZUHHhKnsy5OnP7DQr0LxC1Un1VT0bJ0
/4cyMiL1cSs1KROGJLFa1Uu0ZPOB+lBNs0y0qlkm3qAIJ1oVhWM3qUg2TfUjyVO7Ml/a8vEjBrEA
4SQq2qI0VAKQj+TPVg19Aca5wLAd9QrpW4DFmdPn/oMxtQ9KFzkRSR1dkUVNhevWsQDkHKJpNP/L
131EulVzX4BxPlHPmjgwFCbdv06vr0GAhEFHVYnKGGS5Y0qrwNk56MgRx9O9nvxoUT3nC55v1+Ia
ZBsJDijc3NEhxi2SmoYFLpagaKG2uQV/p2tqOOdnpwGtJYazivI5KyfJGRy3RLQzUrmyAGcMn9X8
mfQbgYVf6Az9l6ivZvX36IS8IM4MylkaVMVPPJbMUdzIy+kWmW4LU/jCnXoT48Xou6x4wlzxxcWI
w+XillSlc5NoC9yB3OpIfQD0s1+ApVF0JosAOeNIEqP3GxWAjISc3Y0SYvcICqs9WoNxi98KFHvh
DN8ERDgD3/RGqnEe0NQY0DwpXZh6IwaeVf5nhALpfTR4kvyA6dG2bn4PHD/fX0ddX83foHwQjHZ1
X1ebIPVoPNyBsczJq+YUB6J48MJTncvGh7tDk/TzmEE2UP3Nd6yMQcr/qofMkQXXiAvz54A4K6GK
32ggzcOilXdavgv/+3YGAJ5gDUyhQmPpxROphIfLoTDMxJMPGhK0ij3vorepQPlD/t9f+DkwbjMn
vkGqXAZYEe+19qZtj3m4u24A7EA6uw4wCDyTofEPL+MXjyItRhDkRmklXt54unkMjWfMOPPjh+so
lylgDoY7F3W5aBMlwLo0odO7sqcgYyN/wVOB17jlJxXZDfn7f6aS4DA5z6sPfd6mzGNkDeYSy06V
yi4dAzeafe+6eGtWt1Qit05TqTWq0gJpVNRdlQeP3ewL1mltoy4huNNQHQPTyA1ATPTVkk69Vjso
lbSvy7G2TRcgvDeYsypWfBPG4GdtsmtR4dZqwda0BtNDXz7oZ4pG/4CbBYGHjn5slBCiRIMJvsjT
54NSEKqPiVd56fOwLbbNpjpiSLwjg2NaxI68osUzMM4M21QFBVw+J54WPCbjA0kKewq+XFfiijGc
YXBml80YGKg2wJAwjK44maLBrSIZOGPDcHlVAeN94sXkk56/oAyXtL+uiyBwCry79qduKGQddpBi
DnPij5+jbvpZS+ptlpcCbbFfe8X/GJzD1nNiFKYEF1eF+aaU2tQmmE3ZgW4uN8K/VKPbdVIjSJH/
gzcykBlAAHOZ0WqHgM6tYaCDZpvvWZUsaV3kBSOnRwUpmp6/KLljPooiipWFg6t9R+VELQraBTlm
E3iDPNu0qQ56BB71vP6vj8tvbu8dhotbMDx4qkH0BOHoTWttqC84YtdX7P37zP6XGzbQ6iKhUF46
qQ9yEf2ko+8MuXWrFrKDwqGDSbvH6/Yo0hz7+wIyiFAfNhs6IPXJ1uTUUaR7Mxc03l1G6pziOOdA
lTgKC7Y+3aF1W7zmWbf0Vn3qPZaM64S8y2y5Ly3/XY+cnxh9fdQnJlSN+FL2cgzAypzgiMQ0iphF
7dSXxdOccJzXCPS+8IsZaNYTuKvxtkxB9YzXhX33A7QV0w/loKJ1SPryp0bPnVu1ag5WWzKlNhtf
2pvEy0X56ctXjHPZ+PYXtUbQF3WwyOb/SLuOJbl1ZflFjKAFyS1tm/FGM6MNQ5bee379S4zOUXPQ
vI0nnYVWipjsAgqFYqEqs7F6N91lt7Ff/OwOvUM8Eepvtct7FNr2FV2BigrBnXVWfVTmNlsmU4ZH
7rt97JbPyo12v9hUqk9645VsN90fbe8aWsNNEE7TL4eV+wtQQY5NyHu5GFrS5tgy6r0QPl0+YtsO
sgJhopOsgxFTagCSXZED2G12ox+7coEWBMGeDuY9ZQMXRaviDX2dv9HQ3VsBM/GqV6WsbysA0+F4
8qnwUO+8ng75k+QmbuYbrXXZ0s3LzcADA9ZTwawP45GlOWJEQsFJ0MxnY75pqpcy8pfw22WU7T37
jcL6pK4k7VzT5QyUqsAYcutMffaQS9L+v+EwvhEaWkJQhET+HgwPgapZQT9dj3HkXobZDPqnRXs/
DysXhJoPSKIHwKhdC7pu0l33wrIvC9NDf8Au1bo7QXq9DMlbQcYvRA38LXhGSN1F/1pUL0V/FfLo
bbeP8cos5i6DkF0nih0wRjt6yh96fzpiGNXXD/UbiIqcywZtOh7IiCAmitKJyfY3VDGJ5WJBzMiX
+zD5RMjzMN5KRm1fhtkOh+h0J6om0WICXdjVXhVmp+ixio4G2a/20E13kWZIoVXs0GJPKVYmS3+T
eXWnrZwKaS8luibI5FW2u07UFnWqMCLmyp+l22pfedOuFqzJHp0KTLS0QUXnSsbQ7WGu0A+YzI0t
p+ZUtxMwJe0hDPfawMk7tpbyAwBzRye9oaNncEQuv1u84o5+tSoP5bfsJ13K0ht3Ucdxkq1w+OHz
gXF7Q8ulLErw+SD7CIc/KIV0cdT88Uq2ygifRCXnZG+v4en7i/7/yltkhKcug56fq+BpSwz7fVpG
nBgl0ZB6vk8nDCbk5l0vTG0mpW5oxGpsZaUw9VYjSMs3KcsW0TbSyryFLLmGct7QJ4ujNyOYRyeT
5NfyWIAIWkqlWbEDIxc8PYLal12JjfRoSnV00y8TFIzzqe4/TXVCOv/ycdo4tev9OHslC9oo1Gas
j17vZdlLZckKNJcs3OL6Rj74AYiJ5Ah3SqBV+K6bvkme6iaPpjv3luSPDs0qipETJjbCqwb9BUkE
H76OihazJ11ABDUp4dqL/tyo+7y+T3hSD5tLd4JgywlFrZZGOwHCnG/6qreiRrcaxQ/xevAXe7QC
YpZOMkmE2VfEASPzq360ZrTn5Fps1Q2v94Kzauzn6iK1BXKxGWUY01YU30BT7chxOB4EEwCkAkS1
EB+iEOW9NNVXyN3dMviLSul6/3Xm3FeNbpazQvd/+S60V6BD4uRZ28FztSvU0FVkyXptGqFvhPvn
52xTHbHMM3NrvoVwE7Tf6kd+eWc70KwgmQshSutSaMYpdSvTaq7Mxxlsg3lqGQ5K967ki16GIdHm
J1R4PXPPYx/ZSqGxpASUg7h4wYbN3BaLucS4d4Hefetd2nYdeaFffzNR46TsDIkV3wb2xJkz34zf
0LjBwzrVCWIpCAVdL/IGc5xuGF6n6dcp5Xzub1/sKwDGUSbZ1NIM5Jeu6huHygvxPQCZ3OGd+ws1
k8fEFn2uFhzPKsZ3xLiH8o3R06og6tIHDPr6tV8ds4zuIz7Ho+uZd9dvxt+VnYzvxIuiGzmU3l0k
0d0+A8mZCdXUfK9DOy31eM6yecpXaKyvJKqqSgHQpulRy14l8zE33y5HRR4E88mfdWKrpCnW0DBu
hAHKfQb6k5/+GwZzi9RIP4mYIPL2mLCaW0vPv4+86L5pB04TThRaFM9ksEgyJW0qwA5trL3I6HZF
s1yH3cR7qd30uRUOs16kVmVxDhERo313pdric42CTLdDpwWKTjZa7Y6YJLu8fNshY4XJrJ+QjeKc
pMDsTFqUAZ9yaVdefEivB+Q/dv6kuAEthP+x6DFm1rUTLtuTLAXKqBg5QpWgYVZRf6uywDIy3qcI
Z0XZXuQekqWxQu9lVfOIeBwM3pbRu/AsscS4IJ7uQXaGCPjximnipdU7guVLrih5/YIeOnI12WD6
dFIvdIh7ebu27TnBMSFCn1Q5X2Ya4JPnTnweUk4s30z+wT4C+v93QeX3/19dmTHUVlqZBnPcX+/c
SB4qMMs9seiYRHmbXPMaEal/sQsI1WhocVGZQ8iUfFzARBWIAP4qLOB+AO1ntZs92YGYHSenodHs
EgyNvSu7GiWAxGaBIywoP5Y+sDrJmqbbuLmejD+eIoBnE5TlTIx4SZBmY1xCb3WT1G2QuJLpB/mt
HHAeD7ai0frvMz6AjkAcmRQKENH0UudfurqzBVXkONpWYeKDFcz1oEHEsF90LE5ytXi6V/vBFbJN
6tZoBOQ1LXPRmMinF7MsTiVskh5nmyYuoVu89J7sZTv+/BZvAZmQtxRhUE8CTCu6nTB8lgNrqj5f
PqebEMTExw1lRz1ry6vTIo2LKkVdoDY9fFfZYlQ91nPM4dzZPDwrGBouVl5tTEk8kSQDjNFZrYgy
n4AXuSuz+mbk13VWWm3DOUc8RGr4CjEiahTlGQyjoyR0hkoBr2Lj83pRtuIcWRnG+HhYhQF4AhN8
G8jKoc9iHwU+5/IWUZc6iwgrCMbBuzlNA8WAJekY24pcQfFpAdk+iW46PT60eua0Tf0XLzx4aj75
BePnfTaUpRznv8o5KqRVwAjwRfIHlzLYgpzwsom8VWQcXS0qDL61cI/IkPZqER3JyGs8OG9ip9Hu
ZBF7j3c1KUpFwU617uhCgAeEGvG1doRKh5P6vTe50bG+zTBByMmWOSeMvTfAKjoJYG1A3ld9MqfU
UjtXTDnHa/PLAy+0OgQgdKicsO8ei6YnS9Zgu6LWraBrRYeRtc9aa7Xje2GxcOdjdM0dnt20bQXL
XFadUtRT2AE2KD+Ni9+TwEoaToTaPMgrDOYjX4/TSg1NYLQhsVoBKry1bo21O4aj1ZtoAs/fyPTt
sj/yMJlwRYYapGQtMN8F7He6O3rEq7jBg7ttTJBayBxK2gLfGO34Js2scEffdFpPfTSuRpNO3mCu
KNN4qfRWLoi+LGhqQcgFXx3McYsMrVA7s6ZHIfBBsuyHPyqMPf96BKxFi1dA2T57J0D2iafTxETS
lwZPL7GFOeT7xMsehYfURhfVp97J7+zcK1TLvNO+X95HGn3PQucKl8nZGmVos64BbmNqlU2iRgW7
WPVamJHgNoEuPF6G2z4Ov9eVffqZw2QmcYScVJFTWypzJ+uUK3WQOXkVzyq6vaurDaLzY1/lsKpe
9np90JfntnUi3rl735RLi8ccgmnOtCmiXhJhML48BPtvxErv+CLH2+YgBTV0aDNCvPmjORBm0YZo
waqNyAvi5ZBMt6LxlfQ/L28O/TPn5pxgmBst0OUkQA8fOgTj6zC5KY19gnHMetfyPsI3LzOkzv/a
w5wuY8wKpWlRBcoKY5eFppPn1e6yLduO9huCvctIr889VCBRaSf7XLQH8w5V98sQHCvYayvUxmw0
RSyXUd10062hcnpveCYwV4fUSbmmg3XEHSXf7H8I4rXOy215JjDnxAiWLhp7uuP9QyhfDSNnif7H
CTltA3NC9J7qCoUAaHvE7vamIrFtljeN6k/VjdHUljhElglmoMtbs7l0YGjSoKUhSmevlmGgEwg+
FalLdEeQng19R9LXyxDbpoEIDHpF6N3AlObHQwmOsyroZhx+0XCSEuzkBASQZWOJ5Wsff+5jzKHc
x+NiX4bdtuyEyiyo0ASkVwZEtkq6yqs7pcMXT/383zDob1hFz0UmI2IQMDI1skboIKr9oa8eL4Ns
lydW60eD3gqFCA02TgHKMKegTiVmoU8OSjPD98CohN5K2twA22VvQixwGeVbszfbu9Qo0bg+dMpD
nk7VwxxlvI63zVi7+llMrCVNrkMZDj9LDO5y0y3nu6L0c16zAG8bmVDbyIOcg00O4Ulzjf66wXiq
wqm1b0bzlSFMkI3yJGrjFP5JgsRuwLuz4AkjvV2Uh47LXbEZR05Y77qQq71c+kKH+B2wBm+sbdML
oOM24Z2efKMM/amHCSL3svtwtolVJkiJ0A6mgW2qU8MTFZAlCcWXoqj2QU6+XIbaNs7EuDJGiTGb
x6RIfVBOuBUjxDBV2bXttGtCjWPN5vMWvrwgtYCGW4Khm4+Hoe4EKRVKpLm55CeQzKztwEG/ICpb
syW/0sxad8Kvl+2iPnZ23ZvQ0jI0E5Kr7+9fq03T5cXo5QHFrRTaBkl/r8aNneNltZcQUxRwDYq8
L0xqxQVE1k3CsBwL2QSi6gd+4eVoz24xAMPT+tvyfLRCQqFdA1mQyfoGnl1IJEolSinR0OwFM1jc
tm5u5LAIDq3WgPwgWGJOXN4se61Bmds6ExJMnKNOhKmUwYl37TPK/VA5TXapk2HzLm8dF425fHKi
JXAmmCjeU07wDP2e4Y/Ri3Zk9/94CWU8RaFNiRAlg14eNCfpUP1H74TMMMrMQpK55BojRNZ4nf9I
8ZxVvYx3wvUv0p3qh3kl3uccF2XC5Bkws6j6XA1NEKZgJxPe4mbfZaBZebq8lO88hyunPMNgltJY
kkbTCxg3eMVThJMH1ik7vMfMPvpF3GXXoHh5UyGMxU5y6Hf0OQDfYraOxloDTYX6PnZ427tttkmz
CjwBG2e6aQa+k6QgxnoXNyFUrJryuzry2EE2QaB+SKDqimuV7dnoi7Gfq8lA7leGVm6CH7i6AamH
dXl52Q/bX8t7gmH7NuplIQjTgJkxq1Pd1Xb22GMwI/TJo/yY5mh8KvziW/qy8OxjbogzYMZpzcYQ
YpU2CxcD6o5R5Q1S/FiTElTtf8gCfwbFuGmu13LeG4DSK0cAV3UUSZaqH7Ki8y6vJhPZzoAYX43m
uFn0Du34RRk/TxrY5itKIEAy9QlCql8Lrhw8x0nYxg5S1LIEpmyE0kVyDHPZa6LsaDNvEJQHQ/9/
dRVFEaiaogYwQ7snys2s71oezc9mDEOjpAjRTfO8n2KGjIFcJgKKjGnkV2H7TOTyk5GGdyoyCStZ
NFfNF852bZt1wmSyvA6s24vcAzOKjhEideZWKueVb9vLTxBM4jDXqtYtdMpK0iOrIbqtS4dBf8mH
P+y/+sf1fgOxrWvREkpFFWFmbBzCg1wHGOdJvyNz2KEq/emyl0ucvWJrtZIUlWJZA+u9+oaRmtAv
96XfQSQOPVLuDOLBzhFtvgQ2k+qdGckcZNTClDmbsJqEVg7U0etjgXN1c3xCZY4wOqUybZQBUUh3
XX7dogNaCXmqBDwQaufqPOnlFIbThAWMI+2u1ZN7ZZJ2wbJwymw8GPr/K5g6rE1orMCWViO7RO12
YikeiBFwavc8d6BnYAXTprOYZSOsGfoIy0Y8RYk8WRIsKNgaVhZF6M9rQvuyE/JsY74DjZrUWUpD
rYq35WjXmoch4jwh8SCY8CAEQ1bqGcIDxOpl0P2qkVt2MucC3gTRFDCl4JYXFZGxo57bRG9FDc9v
ytWg3Brm3vzDJsNfp2YFwdgRGkOmLrKO1DcsvbSV3EKZbpW54uwIW3E5w2FindQVUgdRCvqRdK8m
ilV1d3V21/Z7MXkjyI9SELPwXug3b9yTbe+/aeV7ZqcpgpIRPC3qKTpppLSyezUOr+pcSexOqU27
D2TRv+x77Ocga+k7d8YKtS3apjUyWKrdGn7xFru53RxTFVoH8V3pQYTvYZD+m5+wlflC6RtNiGCo
mdu58Qn1q5KXam9G19VaMqEvSmV91mJY1cRvpu4kJufe4Lj6+6quVm1MBE0ZJ/ihPh37+VVbXHO4
v7wzPAj6/yuIBd499WBNd4M6tcT4m1g/CRInqm5e6RjP0kEuDNlptgkzwFWrBQOySWMmV5oZfo0q
s7QWsb1puz+c+PnH0U5YzEWR5q1kTCqwSr017DIqJgd6luGbUg/q6+WlYwlfzrCYtVPnUOmMCFj0
eZnYrU/e5H3nqp68m3j6adtgGKeDKo9qoNmSyf7VodDBRYvwLR7GL7mb4/06+0Ib72JH4aRgmz6x
gmKShipUo0Cl2UqiLre1UF6pirxT/5QX4NfygScFlP0mEc/EPpN6roOg6ZHA6pDEHKOrxJD3l7do
0/NWEIw3oIZhNFmN1KeDXHym7WKoTkzLQYo58W1zxVY4jCeQri0VJMa0UTEAPXzidzrGUaaFx0fB
1pjP1ozJHOYZXFsKHbmpMQ5oeiALdhq32UkH2vb7x+3TZ3DMXVug08QUR6xfmDfeUDS2ofDYvrev
htXaMZdtn2bQUJ6BUbyKB9rWV5Z26meNtRzoSTJugtzizd2y5aYzw5ibt04zLYjAE+k2ZezXJEK1
ur4ZjM7Jdei/JgX4h0h50xfdtVbI3qAJKNlHnLDItreyP4KtHg6KmpiBgh+RZXZ1Fb8Ue7Qtga41
cshTitqQQ9sN5R2vf4nnRGw5EQmu1kQNnIjW2oxDesjtb8p979Ah1pjbP8c5GzITTfQhnLr43crm
FV/DqvTSDn+Td55c6F2Ad3WJSSCyVrMJx0+TumPdzVYkjff6MvzVKUentYwGSrSDMte9UmVpHVEy
DmF5aaPvC8pMkszTY98O9PoJhYlZizKPdakCZbQNHzJ/drAn73PvI5eefnNrDBUkD5AExmQic7x7
VWuMlnYgx/LbYiiWUhzRNcjJw7bdbYXCHPCkDPUsoCitO6PYmh+SW5BqopSMfnUXVAXu5ZjPdtj8
OlYrPOZsLzo4MZQI3iD75B6s1RF4iMDcK97FV8WXxe3s7DCiku1wYKkZZ2XXEyx7mmeSp3FJQ8po
j25/09rKiyFYUWcF+9iWDgtKq4XdHuXOmiWXx1a57TWmaIJCg2gyptY+5nF1Yc5zTMdnaYWhQkts
n1iZpRzodFzD89FNv1mBMS6aSb0kYE4NJdA0xEcKga0FwTC8BNHIy6u6eYGvkOgvWZ3sIu3HYpiB
hKFGfbCz+Haor9rqr1xmBcNcqwO69UxjAozqD/vMmb6CawIEF4PdO+1TA0XuzBZnnsPQVTpzGFN9
570zRZ0Nw8JYiVIxIAy/j/aDSoBqoKbgPqcDweDU2PGYEt5d8BIiE4qzMJ97cPrhvGeggggOvSvb
VEah2ZVXAdqaTTv6styLXglKYZSvZx5jPs9ixkkV1CubSQN+SLzemCx8+3KCzbZnntaU8cw8UIRU
LhA8zdBV1NtYe6jK58suuW0EfTfVwXAmGkx4aWY1mHMNzTdxeBtBQk9US/sywrYRvxFM8aPTJwpa
PYQBCLLkY/jUJMci3P05hCqqBISfSL0Nmf6E1bkq0YQ49bRXoR0XSxp+dtCBkIT4L3ZjjcIcq1mP
lioc0CxTjNquWfB0HofXlcr70t/M5tY4zD02m0vQQw2cHl/KupgewtrS3MmOdp2fXXOFH7b2Zw3H
XGhmMI1V1QCuFncdPGAgnlZzWmDpT2aPqoqnedB9K5h1M5mj0pIZvUwmXl8DEUO7d0IW7KbhOqhz
V8sfLvvClkNjQFLTZCLCEwjzZamZRYWhUPiCpl+rwWEcP13++5vLtfr7TNQZhFrKAwypuVJ8JSS3
Q3mTqxx33rzz1zYwy6VHpTbPtD9SzY9t4eTFftS8orxq032QFvbQ+0Z5FWm9vaSPrT5ZXXgvKC+X
7dx2w5WhTPCZWxIafUQXEjqHy5V2DJzBom/Y9W3xp4rj71nO2mLmBMvhAvlkE2B19RAXz1HmaN3A
Ob9ci5gDXEziglQDIDSnoXLqkTPsNNf0C3c81pxN3PYTFZk1ApJ4pkMIYmIt1AnytiRYwGg/230l
OEUxe5e3if7ms5Ml/YZhtQiDXMxLJcIlNOZOA4a4toD4HQQr2j/rdvxng044zLGqhLTU4gDmtMWn
SrhWs9zqZM5DwuZjtLoyhjlbY66qiUxBum+Do3iUIbA7Zl8Ft3aoolX/GHpQcuZrk9Er6NIiMuet
1wwd/VhYRNUXXun8cXxV75v70OPNgG4Hp9MqMmdqUJZuMSmJSZ8PhyYMj+GEesBlj+A4HkuyqKdh
BOFVmhaNuiUbyX2EFxg54Cl482CYwzQuaRDgAxXVXNkpNcnKikMmfP9vpjA3oSxEaLmXsFzotrAN
xVGSn6H8/N8wmOtPMPDCk9AtMYNrvMShjZdEnLOz+TIC7mlVViF5jlDA2KErmVTWI7akc3Rr2Nd+
c5zpPMY177ONZmvnjnwCYoypO3nBsBWA8ATTyr01LN81/UkVUqsYryP0+PbjX2VFK9uYBLIV0XU1
t8hRK2QmbRxZy3SL1l6OU29Wl05LeCbAKdWzkqDRCTP0t1DdhX5HVLs1sQV3oG/Odg8VDXVXqVb6
p1wt/0S+f9f0XJcTo8h4V4CB0zfRRueYrzz03mILfmfH3h/y2J6BMRGwmvIpG1uY2UaTVWXXc/Bt
aj9l3dtlp9+OQyebmIAnCEYVJBVsKkTJlqplRycbL0Nsx4cTBBPqmqnF1+CCc9XGP8G7Jpq7Hho8
f4EBNSMk/ThUZ/O/S14ZUhvivqgWYhWF/Dkvkl05cIu6dDnOjtUKh4l1GDxPmthArDM+SxAWAk1e
aOkPsU29QLqOb3nSZZuX+gqPiRdmK48yAQU62o8fBPNtiQu7CxpLRfv65QXkATHxolWGqQkgIuZm
+n6qdl03OHk7WQOvDWbTGVYGMUEia4igTHRCBjy5RfKU5t7CKwdsuvQJ4qyRrQ31Pn0n2Sjap05J
0c5TcFK6zcYXUA/8628sV+6kxMaUUQYM7dEAledwpTilbzy1PiYw8YaVQeLwlnjloxFaIy912Cw8
ghcSxN0aGqbP9LtinIE8KumBcn/1lNbQCwt9Km+VueEjb4x/e8tOcMz5FQhoieAP8HnBncdDNzlx
ySl0c02iv2H13V7LfTREHaJdf1i88obSomLq06UvgVQnknc7brsIRsRlEKCrZ+JWTRwUlU7J8nTz
rVlsfX69fJroaTkPE6e/zwTvOSqXqctUFBKVVLQCmXyKpCQFEVKLt6wumm6HVEz90CwFztsLzzAm
nDdRWNVSB+AkyP0mndxBVuzLtm1fwPLJOMYfTLycqlEKDPrxJDmZZ9wlmA26iX36Rly4sRPektwy
nzi427H3hMv4CK6pbkoL4NJnach2ueZDduxc2vGb3OsOd9Jz2+9PeEyshwRgNMoD8Kgqa2RTaabY
HXYmCjCy11ipgxRHfbhsJI3nlxyHifdBmkHoFk6D6XG/Wo4J1pGYP5Ty5yBk7mWozdI6RD1+HwIm
5IeTHCwTddLWFW3RxSTD2+LTEFL42l+8vOMxXSIG2CnlM5k3iJlLaUc7CgKieV1bXefLaFfJxHHN
zUsMHdKiivAIFkxm9WQxm4Y+A5leOJGHoAv8Ufs6dQ9i83h56TZP2QqHWbkhH7VSDWREKy3wgrI5
mrrMGQrafD6mmhP/2sJclDUlHFEXCZ5wNbw2+9wVwEudHXsPn9x4PtbuTB6tDg1KZ753QmQbR/My
GOdaweq1rjo64U7adTsMl0Qu+ughQ6k5/2kR2d7RKqmNHNkNOlqI6IRy4S+msL8MsV3nWZnExOF6
LNDyob2bJOoOldvrdoMt5O8mmc5f3ZQrOBrB1reYJsu5aeL0DgRpIci36vIWnMCchduMS4oJ/h4I
W5lnsmrmjG+HgcbBYvHC+G4c7PhvmunUFQQT+srJCJKZ3o/mEHmKCf63aMwsaZlEKwo6T8z+pgFb
RzIDYkponYFX+OPKSbVWdtDDw4UZXotRYqnNdTXeX/aGrUt5jcE4Q4O2dVk28XkDxRsnK3pMTH7u
w9YiaPee4y86L+htRSN88uI1QkHhT37PeVbeUCkgPG1yzNot+o8wW6xRvNPCx7kh1mW7tqLRGof+
/wpH7pJ+qilOGsiaN2WxspellFszpVvAhoc1DHP9KoO0zE1WIr2dBnCri60ELkxztNGVBvpzXfjc
ZNNi5Wg+t0vd7K2yDBR7meeQ4/6byyoppkTHhg1TZYI8XsBHQ6IcMrmU2ENcfJbU3hJTUMmqvFRn
66RhXvg3FBPndSno214Fd0bU+5lwBJWeMvBC1FZWs8Zg4vwsL0rVSvB8mmUoGBAbwD0X76Nd45tO
5/E6hDgmnU8sGf+YlIAxVae9uEJnJTFP52DTJ08rpzHnuYHAvIgxPmzSOHqgI9yDk5BznDeD+2rl
NOY89yqkcaYJu0M/g+iDbwLW5OyIAQQnOvCK+ByvY/sQ+gIM8pOE4BFHZA8y0Kc+7l4Ss4SmFTqq
OCd6KwtcW8ac6GxZak1ssXpKIb00cX4nTrUXzNm+mhtoduYcH9wMjKvNYk42yftQDwTYJoySk4f3
+XjdRndpLLihuR/FL5fDFc8DmbsFMjNNquvYNjQxqlYvgFq7b674pL3/wz/AcqyCnxz0sIxZZgud
zk5rqX/MrnSFU+zId9EnwW98QbF4X+Xbe3ZCY8wik66iwRwPm0ZxNM37JHrL20Mu3mhm9FcB8ITE
BMBCKdKUUD4Dlbb7CKWVpIdUeCLan47KvtcgdemExMS/YiBGLdJpcazgO5cvuJhudFf3FVcEB9Nl
v9gOGScwJhCC/8gM5B5gcWt4CVq2x3J4uQyx+em6MojtZVLGojCzEZsEuV2vu8u8enBTSFvvOlcB
ST6eyzI77KxS5LrHdvz4bR3bFBMEilSHEpxxGV+WKbbG6bWS9vM8c0IH10QmKhYiLunGwDImexAi
ueEhvMY3yndE+sEWvQ6awhBrFJ4QSDhru32RnSxkkt+h0aMoocBUIlJHCy/aXe3Aa1ATQLeCz/tA
4riLzMRIZCJZPhLASbkdy4+txmlU4G0YEz3A4pWlfYG/X2oJVKkyO8WrtQX1Nb9MWg7Wdkg8LR0T
O/p6mFFRxHN0pOg+mftjXYH2Pk05cZ4HwwQOktVqAzof7JCY3gf58to1mW0kPMYHHgwTNVTlX2sM
wzHGQ6m4pPIvOxsPgokVyzQRXIXYHDN/1Qs0Qk73XdDxPJqux1nGK2MKVYTOHbr5mSRGmSp0+VDS
Hf12ciCO81I+B1fJTXHUfcOLDobdOfJD6PG+IjeLoZAo+43LHOGsH8q5SYE72nKEhyZlZzjidzzd
UVazBPU1rizV5mFaITJnNzHmpMgnOCBpzFuxBfnI3PJWk/6NS6vJHFhIQgl4yYD3xT/jG0yvuPkh
9bXrPrZkT8MDGq/Gu3mAVzZRH1p9FhHZiGq1Al6Y7qL6kKi93TYvsZRxIu42jiqDEASkhSLLCBIt
utD3Mr6L5uBOkV0MSNjF4BQKjyqJg8Nm7kWNPpi+w91FItkamsiOtMBehhJf5BHHpM3jBcHff0xi
s/dEi8tAVyiU8iYUg6toTm4azuUzvJ2frVAYNy9StQgWGVlu5wwObcJZjighvzMFCnfc4QD6187d
72QT4+JKF+IxVYJNParHkd37IZ0v8WUPgi5HwqnebZ+nExjj61MxB1GYASzVYq9MpqNg8EZzNp+g
cAtBRBNyzKDJZKK53sZmEECoBgVC4s9u4ZU+Lit/1mxKRDhfNTbkDN3Yi55HXr/rNjZa5k3aXy/i
0vt4tuShLirSxJRGCKMdUMNV39t8MSV2pHKK5qHzZ/CbpC+8JHEzJK+AmZuyFoSwMRIA4/mw0b4O
nS2pIOsPMbHQ8Rr8eVjMAsftqCeTBiw5fQyheCCZ6LJ7HcirmJmc969NfwH7GQQdVMOUNMYsIx7b
ajBR0xilym7I8hgOyvPl47b5kbeCYKyZynIISYqPPLmK2iPK11NoEUkaD8UgglAya6PF7WtzPpbK
oA6c4L9pH+YRwaWPeph8JqCypLmChA2TOXHkp4VxawbcJ8RtDPCAgv1ZhbA7Y6BClLKo6ZlrFLBZ
t7R3S7DALly+5vvQbuzgIUSIeby8qjxQJtcpBnWExQj+BXpMp1c5LzgrtxmK1ZNVbKazQBi1j2GV
qe+U6arKDiFPGJUDwdb9hWaQNLmADWCJdbJIcWTM6Ie1wLFk8/46WcKWeOe5HbVWhyV6fVtjiJ6A
iYDcpBGvVZ6Hw1wrS94QidB7UlJaK8zuykmyq9KVZN6FzFs35WMQhIi62KQDgLrpcejvkI5Cj4pH
jsNxMJX+/yqLEXNTgpwCNicsMEuvB496zPvM59lB/38Fobdha5QRLpJs6Hd11B6GxjjoybC7fFSo
p55dwKv9Z2Jc0IhNaKZYLspiLu1Sf/SoPhyvb2pzwTQNvaNQaqdaFx+tkRUllGMF5SV1sRNkSTmo
+v/CkBUC42CBubQgfULeAsWQvYIXJcWn1VpexrK5LSsYxr30tqsnNHrQ97FIwmeaUNjCkE3HOasr
TtfA5tas7gYmivWNmicJvX6kENTFOWbYlJ3coBzoVnkI4bbWSv+meV5fQTJxrVzapY1kUJiDWLbI
XonpC/Lj5X3aDAQKSn9Ijyg7NOMJujGOMVSmoW+gP6vgbRw+J+k+zDhlq+0s4YTCeIPcEg3T/iHl
+cxBL/pmIBsXhcxWqk+Ed8dt7hNSBBE811CFZUd0AmnQpKqOaNpFlYr/PUI8z9ucOtBPOOygjiEh
1wkjZD70qNb3uY/qUfsmHZSDZGfuuKtew6/c9o7Ng7sCZbYrBBMgSoAAjX/KB91bdoUTuqGffIIU
nj1dCw7vKWS7VLZCZLYOY6LxVKZAbF36RQpKOV9ABm3aGvQVoCSDWhmlj7vslZt52AqUOdZqlwlN
RAC6VPdd9RYiTx7vO+lzmlyJKa/dmP6x85j722FM5vYgU5AQYwSYeE8FRXCLuCmUTmfMbjT2H2ud
/qoXr2xjbpIwm8FLXgFuql+z7DaLTasbnxNiWpfXcDM0ntJJwlwlEDDMpLGkr0sD3sryydXbFHzb
svj9Ms57iDhfv995K2FyykkTVWWpAaRZ8RcRn40z/tV2/Dyg41OFPg9xMmvEx1bmCk75UnKuzO1P
5JWhbGBuh1qSY+D/mlPJHAMPdjZBxQTH8IVXeNqco0Q73L9pOss0mPaB2oT5u7nEpzk0/SoPD9JO
sNMOlhKL9jQGNmlsvKCDY/Hycm9HgN/wbONmGillZzaAjzFBHbjj8nD5729eCCfz2NRAbRZxIRhn
doMwlFw9UEpLjJrhEM/kuEggNf4LuNUFzhy+rDUFU28onFahE8QXw9Ra5CfCy9+364UrIObYtdqQ
lmIOoF+FFMmSjrmf2hlG0SFx8oMXwba9kmiqBn4+DPGxLPdSNWsLyq2oeB0g0veQOLndevlTshMt
fhlvyykMCeVXCRzhkJtmjuAsBxH0FaFSpICRSLaHTDBqC+y3Im98YXMZDcpDi1xBNDGV9TFzTGNd
Uwd6u7Zu9iQ5yi5ypsCm/MjZQ+ej2S/kVRi27vM1IhvHxKAuRQ2ICRgyMMq3H73/D83u5rle4zBr
WKVVHxa0atJCoDK8wSQpHmfCawVSOPvWkfEq1PwwbmLk4+D4vVOeLp+DTX9ZwzNRrJrG0SQ9NROV
KtHVdv9H2pUtWY0rwS9yhG3J26vt47P2Qm/QvDhgAO/77q+/KWA4Ru1rzTAvvBDReUoqlcqlqszg
JP94jsp39LOo7WbVYVQEZvKdUUjjtnHSprYLeihNaZg3dqZ20tzGinRn26i1WIJpvl8o3NblmHAN
xxAoafUuCDtHrwaIsN/ndfYfgbi9M7Qp6w0mnDVMuxiVvLyY7KjaBd2XbYPW3X9hEbdLbdt0EBMB
kHWIXko0HBZ7vbQthJHqON/8ay3M78mCqRKm2cbIs3hyk8lvW2tskZ7X+c0MQZrAK8zXbZvWXeEK
wf5/8WVbV5PmazMgjIq4bTDhVR4xeBtjLRdZmsG5W5BmhRwpiE+y2peQskIiYlE0Qxnh4zYQ22g+
F1kCcR5Hi7/XqwswENScS/mRNAHGZI+G9W0bim31AoqiV0KTTaIphqFa+If7OJPAIKon0Qwmc5J4
xZiDQM0JFbAkmbqXTi6SdMEichvFA/IiIFHSpkqL5jPXiKF7SW5jX7B4IgDu46LCg0bYxwDI5fyh
U/oHnF9ve9H4z4k3Rqi/exsZp8BqwOvoTvv6khxq1AaSPb2jRyaeO55Y30mnOJXg250fKXwDS36H
tcx2mge2WU38OAQnP4CyBb7ciqcMPPtjsUv0vZWLdJc4r38Dyp2sPG9iM4sUcANOtZ2ioyAu7wdN
UBUXrih3tsgkN7QqYZr/dfRQhWAtXtle/YKCywO0vvGFVjKyb0HEFfkKd9BkmuPJg+1j0Hol+WgK
Xwz5C/HN6nExHSSoWlgrQGjd6HbGbczeovRHiY3veFTwFiVE4wI7OG2K0gcdtSuhwwVxPdjR1+m+
+cCevoJH7bh9DASxg69RlKk10jEHmtxjHLicoPqJRLRMHX880/pUixSk+OSGX0y+WFEmndoYEwC/
Mw3DR3A5PjB+qdjVX3vo6Z7YWH9a2QVkNIeDyFu4HO4nvG5pBL3FssKL0SYDTfOgpjgJ6UUa7+Xs
0IOOQalvyXCxgscoENxp/NjGD0ALfdJQhADl/Pd7fHGpgYeeUt/QDMhk9T7K2jU0SaUPA+Tj5No/
5AE9pJbvonfBixu5dOZCqA3OAhl/PSgKFDaZRh8+A7jrIQfdZVp0OPzhpb10e/++3E0e0w/5J6dx
LdIswHSONMaEoEehdCquBiW2jdC30+xeArHdtteKULj7oWt6v5bwCuNi0e1g+hBoqV2PpeCaE6Fw
N4SVVLpmsYXLyWXuvnQUnQJP24asBq+Fd7D/X3gHvLEb5tSA6IEkj+qumMEXautFEApShO+iI7wT
yAsgLjbTIlarqYVsk/qOFUVSrz3nmL/G6kXoU5Hd2oEGHipoxrHc+04qGvjln6DfHAMuSqdpLam+
Bvz4onjNbfoXaW0dLc1oOccUeIwv0eZz/6LaJUoVmkgsYW0jl8ZzAZxkaH+PIqxyonlF0Nh9j7BK
aoFTfv+23VpjLnJLhqSBHgI2ppYtPcoOdazP/aF5nV7r3biLD9mR7CbohPeiVyeRfdwJN0hEoxFd
uq5Umo7ZG6dgjtF3oggMXIchjJxHk0EBy526kAaFirY6w60NyfMt/4n2musX0dP2mWCu8HYZocin
QE4UU1OcNZnWhNC9wOGGkMA0ncC9YQeJJ1lftmHWrfkFwzfoRFZkxC2UiV1J/9z0sVP4+0D0bLJ6
u2Ka7KcpfGcO7SQVT/cI/uNIzpms3Sjm4Ch9eKu2467yu31o5fv/ZhYXtNTKbEinAtIwQIrXoQcN
7bFVmnrbMIJN4hvsg6xrtdzH6tEhcmuT7JTmq56admzlgoSIrrgD1HF01HksEyNH3OFt9bpsMGts
uNl8qHzZLhrRhBY/vPc9OC0huIPbTzoqDjUg2Kgq6u4PkB0GxxC4C7X9cOwSxCTRa8aa9y0hOSfH
VT32g8msok/G8KWhqq1CcWR7kwRLx/dPox0WQz16j00y59amo/YaBplgDpH9UP60Lgzhn+2CPM+o
hpjj0v2PRy6y1/FOLHzkYt9FWzicXw+gCQjzeoRfd/bs4fMFHWHy/Rw6mH1kQ+ehkEpTZBn3paYS
JQsH8J5/twwX5oG9gMtCHty1k6TIFEpQGsgX39QxA3X2Z2Iwwyxa2FqdO0monAe/vzOqWXCW1r0O
HKtgogUTAX9qG2sy5rJpDHdQTkVwbK1b3RQEBhEE88lFRhNBG6z1K0DITWvP1S71oQMti1Kz1c9o
fHL9soT9jAVMNZgmshkGc2qP0OBwEzwDMscTlevXt+cKxP5/ATQZA7qKCVuyIr1BNdvNOuoVaoHJ
G/WwfVzXHe4KxUU6GkJTSs0A1VaoBkg2BW9q/zKVNwnZSUnihYXgrliPD1dALu7FXZbM1dAhjZ7N
vnSSeSq/DFVnPWzbJXIJLtbNk9VOHW1xC876Dpe+7ffqPok+baOspl8Ll+A/PSJ9lqE9BBjW5Si9
T738c/gYPUP2yJO92s5PYL/7ahEx09DqN+0SmUuMpEKzFBXdUm7tzp7KJOtNJ/0r9iSn3JUv/bd5
l2HGTTrRc/dedJHwheCfl9evTdTfBMZ6TkYZm9i639XlPelWd8fT3+ytsmAzBT6jc1ER+gzzlHdY
5XyOH9LG/5AalSvYSfaT38b6q0l8DKm1eAwSrGd8BL18bzd730VPg6bZzbHeK/1O+EYmsooLJ8qY
YkprxCLO4N6C8B+jo80YqUnInuUYq0mY2OHztp0iUC60QAFsjI0ES9l2bb1Lzfi+831FEFTWj4WC
KxpPjhaErjnnjOK+NycVmcbgQJgLajt2VYHb3XISjLBCuIF9cY37xLXcRjRWunrwF9Cca6rlHA1q
i9xAVstT1Oq3KaosmSQycTVEL2A4l5yCgGT6AAsljFFnzUcTGutl4k5Q99jeMJE9nF/GyTTFiYar
OpUMu4iaXSyZNoaevf8Gwznj0E99pbHcUNMf9PLjTN7NIh6x1atmsWSc62W1FatdB38PAvoY6+Ol
0RKvKeNb2iDzNeYLuAxsSQqdbctWPX4By91wc+VbONaALQNIGTTBsff9P7nTFAqyWop2QvB3/n5f
mwWtoz5GfTGZS+Oo1BW4QoNM9BS87nJXFM7l+qQPgtZHSVhtg1OXfCkC/dChJWFORSQpq/VgZWEQ
53RDPiqJ3gNKOo/oI0u9/jzct7vJTXfpjag8uu7hV7s418PjGyVyiU/8vjlU/U3SnSYRWYUIgnc9
dJb3HRJRN8r8HTikTk2oOVNnClLddVe7WsK5Wl/r6hhQwMRW6BjZ6IKSR/DgsX6IrhBc+jQSs84K
EzszxC34itt9Yqg7lcQHEE57bW6+y/Tq3TCJ2j/XF/Baz+UsM8aADCEaYFwrv0nHxK5UB3LDglDH
NxX+SCsWVWPOuFSOC72sgaIn9uhVt6xmaN6TW/0iPc/OvFMPw+fk/XZ4EFjG5xbVoPdljxkW1Cya
c26RXT+2+ziWBCFiFQYEH6wbRmHlrN9DxADSITPoEcYj6XGmH8P2ovijYP3YJrxJYRYYnJcPhh6o
sYwwNOS3oCCQ6McqusTjM3pnBEgiazh3IDNUwlMCa8jspagwNV7yLzuxfvgCuNfQoYHZgjcs4PMQ
Nuj9haND0/dLlaLmnktq6+Sppdit9C/bBd+gcQGvUSclnCssXVxLrpZXTmbgBlSKp21nWw+sC6s4
NzCtFOrECnD0d+D+YWl7tG8+fB+Hwnyj6KFtfZuua8g5RBgbUTLqiEeJMVmOL2PGMZCGg18Js5TV
yAeudhUCMSDLI9zdFM1piGeYwHSH4UGeP4yy6JJYr5ctELgdyuQ4QDVdwgF6mb38nqDhsIrt+DM+
+B3dQ+9J7PzRZwcmrqAqAnaeNxSAzTREvllFJljcijiC/+nhjSRLIlbu1V1awHDZQyZJrUqwfm5o
HKZk39GHSMT5J4LgtidvfUkt49h0S9+DXqljDp7WiNqQ1n3gulzcDsmyj4xfgx1pv6fReeoFDHGr
Vx81TfTqEwyJ8a2nYHMzarXx2Rcaq/rpaIX7J1W/1bUCDRfESWR8Q/PjNKqidsWcwQzUrJ4ktXqK
lRgiw9QVhAK25m+i9QKH/Y5FkSfxIbU5SnBo1pIJjkQ3Gh18/gHXlfaZJwUnUT1TZBkXDpKgLzTS
AbEeMY6kgYO0VJ+7UPgpvWoZerYUtONossU3f2ZdnAa0gSok3h08KGt0+/7Q/TU7xDHPpdN8FikA
rdq1wOPShrZqekuqgKcXL2V2AzltfRJUnFchDAyEY9BfhUIVd4CsVPJTgz1lZlBnU/z4KJe9beb+
cdsp2A688YkFDHeE2kCGkAJ7mm0nUGclmi2T/j43UM1sUgEUW5QtKM79lKnXo3kGlOw/6hiOHbKH
RPkWSHdd2TpDIciyVlOThWGc6xUjBq7mnhpuYZZ23QUoxyXOkN9MGIUXHCy2Rm8MM4mCARgMklL+
KU8ZMIJPihqGkXM835jCebvVTboC8I94ZqhYhRkBwAJH0EAffW2yrfmOhC/bzsCPFvxIShZAXBVF
hswAqQKUpKpdNtlM2yrYGTvWCmTsdFe/948YJMqO7PbrziBURwOLsEi1epYXv4G7nCKI05cKhbFR
7Zl7zNy8993Osutv8vfWqtwR1RZXPWUByJ20wlC0ruwAiGFAKJiYow4CqEneqxHmzGoQrn6xulo0
eLqel1kEbaaYrbZAvP97MJ5TmutlXqEx71Qe6W48pGfd9m0N/Sr5XpjLcBISPzZ2gcadBrNr53lg
G1v02p1iWG4kR64U9XdxZf0VQG3Z7rUJbDLjMdWlx22vEhwPjQsxuZ5CTFUBtu+bdphZjiokhVoN
lost5BazJHpIqxQQnbwb+neTdCKoZG6bsdrjBH6/v4+5xq1hFqIVeZwAQvfmKXsX4jFG/34Y5MO/
FIX9eQ7Rd4M7Bmy4/Gtw7yukTgOUFMPWvFBwdslJ/RwU3X7bpPWducJw11jvq6E8BSjN1tEu9M+x
L4gnbEXeBsbr32f51SLhGMBpaeY9VizO/DN4Lm3JnO4Uc9onwgLwugf8guIfga3e0tpEBxQYks7N
BObguHNVtXC2V2z9o8C84nARclbDcMzAuO9qd9O+2QWH7ITSmx1PmMiYd2zi6o8+qRaIXDwMhkDx
Zx+bZJHUS9vC62sLLAm5qNdh/X1nAcTFwdywarVj3iDv86N2SU76XkHHYuEQ1q+Y3tY7CPRdZDeG
keQfCNaJtpCLE9lsYZycPRRkVfpgypjoysevJZF321u4mtQvzORihaaXozlrgCH6Z7k5Ix4pGAm0
2sEJ9C9VfCcXoirJeqxfQHKRox3LdhhHOE30rdtB6XYfuq2NO43pY4Y7U+SjbKM2jp3KLrzFsbMK
2skyO3aMYxDtyV52U597vJXpeNjXH2bBV9L6/Xk9ElwU0XI8QWQxyt1Ufk3T15aYdt7dDdpDSATV
TpGHcPHEysbMMgYYpvuPpYGnY/2mFGnBrWap173iFavMoGlpxd4MEkUDR5jxlBnFTYp4Jalkr01+
b0edLxiJFcRhwgeV3sCkTgbMpsVpq4hdZELZPoFTEC6MmEM8pQULI/Tj6NbH3I294CuTvxyOKqi7
RV9+okDJ12cMbehCwq4w5oToKfWs2+y5R5Qc3OGIeuezyA1Fp4xw8aMI21JPLFg4emxuujiNrc2Y
taujeQ7wgiX4nFm93CxZJphGwWAGP5nX+FSKshQJnF4Guy44FGGzy/y91j1tx6tV51jgcMFDTuIA
ujvAqWVPHR4T491/+/tctKjlJDUHDX+/Rd9m+TEzZkHitHpqFwZw8YH2aIpANzrqquYpGk6R743/
Uv7tZ3p73QsuMCiVYUzKCBsMJBnjFNudesknAanC+kZcM3bufpyMtobCCexo2kl+pKaeXkwt+7q9
G+uLdQXhnNgfu5TqE0A061CTO5KeEny7bmOIDOF2XNYHUx8LhNHA8Ib2NR1EtNwiAG7HS6Xx05Ad
DYuiPR6NwFLpbZuwHl4WHzTcjmt0igzCGpZYP8iPV5tsb0BC2Jncdm+8FoKJJoFJb9puKMaOJYJ9
KYzb0H/MRI8Pgn3ndUGrPh+szseSDaMrGa+a6QoDiWjN+B4aXY+yjJgl+4DBU8CMGBm71m3nNRff
xliMK7mij3nRqnFHxh8tP4J+A17C1W/ovbKTVBC81jvkrn6gs1+wyHWqAe2GGote8kl1Qgekb8fs
qEKFUUThI9og9v8LoCLIgkyVAJQG54a+R03brtpvAq9ev1N+nX6eQ6IutbiChCtAMHsNLpUb3fVd
irKzf5AhYiMdmwz3mCQ6TKu5wWIRuYAwxaGO5nq2iPv0ibH2scYZ6dOIq7O/6c6is7TezLXA4+ID
Hj8j1ANYJN0pngLRnKhzcSs4rPzRfs1B4f/fIh5fyE/0KqY0gIFDVX3TKlAdm3ogWEWBg/BEEUTF
G2UZIf1Q9Kau3KqGHrSj5IRepCyeHgWeIjhZPG0E1AxN1MhgEeaHL8G3/Kjuuq/toY6O80k7gWFh
jxZbAeZqanzdNp4wj066X3SsYQ1Cb+mRfVp0z9nNfJBf21Oa2oxS2Tpmn1mzlSFItkSLywUSVF1q
0rNPGn3aacNLJJ0C63XbPBEEF0k6KMCNgQSICvSlo452Ay2z6+pPhlTxtvx33c/g4ogf6R3CFTZu
jNsPXQh5hSnV7dIXTUisO4gORRZ8zBjW91LvIl6RgphII5B/U+1xng+RLqCHXvvqU5FxQTebWOyZ
4vd4iGY0Qzd8PMiPqWb36IIOIF7S1Ucrh8pWMbjbmyNA4+cp1UD52d6nBnEW4ohJZbtrzX6w7CyZ
/GofkljBmE4vdS/byGshGW9/eIRDLwqRVfb/y3UEB5mmss5/Y74vqucwfsowDl6jUXkbZ93CKw4X
gwe1ipDlM5z6MMTf/PC+SD9G7W2ufNgGWv1OUhVZp6YBLk3Cq51riUKLpitQj33uoajEKEUip/w2
QVDpH/BZse9KvhixROOO1Wy02WhBFMNV/pLxkhC69SE/M7Gydt98FtW5VxdxYRp3uIii+mYUIsMx
88lGx7A9KC9Fdx/r564WJISrl5gqEwPzrmixwRn73THA6jnJeo94n+JxuHJK1LYjLz9j/A28niXo
YCIve7+9dWshagnJ3ZtFllo/xgGy5KCWz3lwY/5LdorvX1JLCO5YZzSDahCzKpRVO5bJfqxFPMTr
J+rXwvGpNCaQwCLI6nxxNR5aE98fD+ZEnCLOd9vLtVqxXxjDJ9Uky8ZKtRDS2cQTyzP8L8mF8TsG
rvG0jbUWbpdQ7BgswoSaTQqJ2O0P0kI8H50UIR3F+uZfAwTn26WUS21fol9Wzr/F/Usj32e1IKtY
3ZnF8eFinUKSfDLNDDvTKl/CrkrfNVZgvfPxHmdrjP5/e83Wj9ACjztCednruekjElkHemIVm+hE
76Wv7U7ZZZ5p2JnozK4HI1xZFDSPkOTl0ggUIvRKbgA47X9k2L6rXwaPhb7IMwXut76aVzAu8oVF
R/o2RjCyoo+t5cmRbOuZY6UP26soguH8Ijf7TE8zwOQKSDYgUxYWj4n5TPwv/w2Hcw7oa+Vqn2Lt
utrHJaXbSGvtcf7YYWZhG2nV08EP+PcucW6hBi3IkmRYVM133fjOMEo7QkP/Nsj/cb4rChdMQ5B1
mfIIlFQ/GM27gpq24e/Vbq8Wz6p0yopLOR+z+ZH2L6O63wZfy6QhzP3LQi7KhkinmsrAWo7KRY4e
M1RgxvHj2F2i9rHF6842mmA9+S8TKakopGVhqZJc9OKmiVzZ8P4bBF/B9uOhz1iRErPGN23T37V+
n9vBIOINWQ2zoHdHRiZjNFvlFq4wiyrR0Rjj+jloyZL6pg8nwd6srha41jRdN1UdUeL3SG5NFG1L
A/Zmnr1ZebY0L1A/ba/Wuu8tMDjfq4PSbMmAHSnrZq/52UEb/HvZR6tFX94UmX8x/PKlrKRTWiJ7
p9N5jo3bMRFNxq2GjsXP4FZzRB+81cUwNUhOpDiWyie13yvk/ba12wuqyRxZhkFzuWxLoLTZHU2O
4AtzrVgkeLE6AATRgZ/bpsmcBzZj0GpagzzTUulN1xafSCq/dG16H5AKz+ipUw79UYfoSw312nDa
tcWE92EHmmaRrZXJQ+dooKLZtnx7fTVZ/d2VyjZKCZFgudKgtkapU0n+rpM1l4A3bRtqNaIszOdu
tiycYmmmOBjgyZ0l9n2iP5TSrDuDj09YzN6esr/8rn/YRhVtLXfFpUlvJo38fdEvXXzbzbfDKOiD
Wz3xKnQ/VV3DJ4vOfsIisSpB0Tc1bJg3kB1zvC+7120T1v6+YYE1T4bqsEoot3AkC6ox7XXdzZtj
qJ9yIsg51nxg+fe5JaJpooZtjb+vzze9eZrlT23yPolF73siM7hlsqba0sCopbtm+VJFL6MoaWeh
gP+MW5rBzFxsg9ZDuM6ERoSbX9gnIxsTb47/4NmQLfcWDhd9U0y21lEFnB6PeIyFCk/lB+pSsMu2
++FMjtu7vxo2lnZxkdiYh0HvAlN3P5zZRKRix97IZMNvqGvdDC6exA6tZDeCmZq1c4OuYp3oIM0A
yQgXeBMlr8Jp8nWXqk8lCESTbtcI2w7WQsIChK+ZZCkGrZNZ0l111I+UkgNYWxJXo/6paoaL6ie2
IeeCNzK2Pfz2LTG5KCwpTTQrDLOnf1WGhz4VYu780rVa0ae+YAn5CbheRlzI4wD1Ev9mbL91vieL
JtVXvx+X1nCxASrJTR9SbBO5M/eWN56NZ91m06SJWwkuybUwsYTiwoRK5AJMwzBH9zWbxM9F8LWU
OrfUBC0U6zjgikO7ObVkvmoRlxmkoRhOVFR3tTY7taY/Z4z8Y5p3grO11nRoyiZYG1XZNKB+/nvM
iMDwIE3obXDVPWslzfa+Vx3/SXV4LfgtgbjgJJvQ+QOZIoBMaReRchc3ogLkurtdbeHi0pQlY6+M
FsJ4cozIbdbuxuhle71WrVAUdPwpmNYy+LocradoMgJmReCZ4b0iib4DVg/nAoDzMVrlTYKRVBzO
eXws1BSzw9Kly+lgm1PuVLMsenZZXbQFIOcA5dxSjTawqKyPhn4ThBSuLcr8RFZxm+8PmaKZBnbG
LJRdPPXOOEBhKhu+pC0yPbMT9OqIbOIcQepSNVFAHezKyj7XTzV03ApByiOC4O4kRU1Ns7AYRAc5
ulHeR814oxWyt+1vq/eDohGEHWRWYLH+/XhONECXWKTqbi3dJeTOgjy2jvNZHGTpnTaIZonXjbqi
cbnwHBmBYs6K7lrmJ2l8yfTY/rPgtrCIi9dqrbZpBgE51wfHTISGZq24T8OjqYlaWlbTBqQ7v9aO
O0pKqySNgjV1Vc0e70bvu3ArU8k+dF75kmugVFJ29V59qD7/t03jjtSMZ6oA6mvgvpju2/m91FMH
6p+dhGekD2Z72AZbj0j4ztYVvHxo/Nf2gBAkzRHV3aZv92MePSRxLIBYd4tfEHy73dx00eAHyPfK
FOrstH4N2tnVAkXwobL66AEF9r9N4VvshjwkahjAlNatUjs6VPvMMS8JK9afxJoTIqs4Z48hIJ0z
ciI3qW5NOjlF75SN6CVx/fxeTeK83TclcGEOWDorefatr3F2UvvDGDm1eRnCp21PWEv/l8vH+Tuk
uH0/noAlTffJ8ErIvdW4nf9RN20fGqd09HfbgKuT2UtEztE1uR2kGBR5bnpBt6InPUhO70z3o5Pb
Jir4OUSRS1HhUeDvhLtK0LFkaC24xFy/u5uqp7F7JzBq7etmaRR3eZCUdjONsYwxns8Vt9hLD5Yz
3EPEBsEiQm+RvQ0oMoi50OKrLZN9MsYNFpFUha10wyNosQQBabVtfGkT9y0DbQ5TnTLYJJ+kD2gd
eW2c8YBc71BcrOf6hbHKJHcD+nGMi5joVnDQeJm4Rsk02vYAV1vV0RQM7FPASZHAGwXrSLmrUrYm
jK75WMduvBlQlesFn02rBcHFIlIuYIxtUisqC4NM3KhxlM/Bc/y5RzsbWrbPSeP8yUviEo+LHUMw
gAtLhkE08O1IUvctwSzoSAR2sQPz5nNQVXF1gPtNNvlaqp72eVyjb8S1MC6W3an+yRwvwmO1ujsL
FM7LpaqULVrhMh7Nz1N/9kWdvqtNZnj2/GUG5+KlP3dqXM3MxWeIws7n8jB58aHcC5FWA8QvJDTN
/n5gVZrElVLDlGaHLwC8WM5n7UGGHkZ4aG+oIVSAX78XF4CcZ+fNNJZFCdM0u0ObdoizC374HyIt
N5q7HY5WT+sCjPNyLet6FJKQvEzEy82noD1EwlnJdQwIY4OSBG0vb+qFFTSjtR4YUrsvpbNc3OTC
DykRBndP1GoZSVmEe6Is33XFLixe8nm/vVTrPn01g7spAuSyUVwyR0i6l2HIwB7s59If7ccVhDs4
cUGLfG5hRyEf1B5EycHdYD5tG7IeAq4Y3NmRzDqs8wr70fa3RXfTQxcrtotYcLMKUPgnrnZu0aeT
wxIVdKZNC9kT/VZJosMkyY/b9vyfE/PLIL7zLpWLIdEqQLHmxfCv8aAe8Tp+Um5kezioggC6XoJS
r2jckSnMWg2lEcuX/JjH7Q/Z4LB5/XRnBraoX1fg2AZ3LZhNUJGafRIOXQTO4+SpI7EXK83Df1xD
5v2LvESW8NFegVAYw6+GTSABNx7MJ6g8wqrwJBqmXM1dF0vIjF6AkVLth5xtmKpMe4n4L13WnCHZ
9KWf0PFk+R+7bj6CP/jztpEiWC5ISG0Qgz4LsN+v9H+siyjyfC5QTGRS4omdL7P/NEX3lrkbhnMr
0kkVOQYXKaRBj8tahTGJcjSaewO1D9HglcgQLlAoueWXFjSUXWV4L2PCvBvc3vKd3k932xuzquDB
6L1/XhG8sMtshW2hhTBGT11/D00hNGshC1eJXbnannrxaTgXn5M7kZSdEJi7bEfFaAqSABhd3HZ4
T9z8DhKgDqRYdoYzfAgPiYfgmLW2wOD1rOJqMBdEzLFF4xgeu0GPwfqgUvbhAcXFGV140CvxVEGN
WeD5JhdFIot2euADTj5pnnKokSwpO/nwJ/01y23kgkjblj70dmWkLsmFTImNq8UZ+pfttRM4Pj/l
1U9TJ5fMljq+GOaT0j6oRFBRZCf0bZIM7lQqawp6krjlmtOKGKREmXwkD0b4KQNDEz7YUuxQJJKT
Wz9jVyhuybouJei4wmOkQh4KcsqTyk7zb83w5U8W7QrDRdy2i2b09gHGbKNdIvdebZSObJnuNsz/
uRyvOMzcRWSXWiOrEiwp5B7MPXssjF3MKisn6uXvYsFNvO4IVywuzpJKyVUJPc94OPnalc+68q20
6j87qFcQLszOftGoYCpGYul2u/a7LE75vrUbVzv1aFr8E3EAE+OLf3seF3JNmrZdg544tzINSE82
hyj4TPNMtE0Cr+M/0quuHanOnsAHxwR1AmoEj5KjPiWXzq3tT4/hLmpt6UngGyymbZwq/pMdUqyj
ajEfBPfnIY3SfQvCbptOYOMkBrgLpwc9BElQ3jtpYH0oZs1FV5ZI9n39u/66wvx3PRj9gxovYAiF
+243u0w9mL4iJbDz2xyaxaIu1NWVJrja0M3A/uEumLSOJslkjxNT8zmFxFZcehI6AseSCjx19TQs
gLgbBZwpYdKjNdpV4/ckeE31D73oOUxkCxcWc0VLxiqCLW2D8fzsQxR/zKL7fngVOMrq5Ug0C/0R
lkUJPxvU0tlXKBq8kafhq9RjtSv5tXJ7NKHKh/CrJnJMuuaYV7w3nypglYlHSEC4smZj+sMdzwA9
12f1cXaie+Um3yd/9PaygOTcgqLIrukSqkttFDgjgr4CtT5zmI6CpVz3il9LyQ8IBTHFlcXKm/KJ
WTYf9KPhhHeSk56rC73gIzOwMcG2jbp6fS6M4/wEtI1hppbYP6Tytip9a4rcztDcANYF2xcNCa07
5dVCtrmLG4dUWiCpbPNqfVc3oYMuR6dO7ltf1Lsu8hLuCh21gJQZ6+eRi5kctVofTkmVigreorVj
5i7MMTMTVPzsnSKsA6cfG3uojlaW2H4MjYZKFDRENnFX6FjEYQtBXSQ6wVlvThMV+J/IGu72HPuA
ykOOYJtoZxnSuGYs2X59lLW7Du3K214ncnXu6jSCBEM0FLYowW3T9LYWPMrxh22M9dvj6tr8h0pu
TaxNFCCaDdJ7yF7HYN/6LvGtOOVpOkh/8vC8wOPihJ5nWjWzR7IBIgy+SXdG1jljTgXdT+uvpwsc
7vbAUFnUVQ02ig1vUwffI5VdKg69V26jY/ZU2/RQ3uiNbV0CxdleU8EB5r9NDBr+PFcz2vHTqLQ1
KIkaYO4Z3m0DrT9gLYzkQkUrj61JMoSK3pt2/T1G1Fz9mJ6ZZoFvV3jCSplk+TYo87o3Sc8Ck4sa
Ei3KZqwRNUhQHsxudFCqPNKstg28/UDV6i5VlRs9nw/bsIKDZ3JhJMjCsJwylmu1oFFOC1cbHRqe
c/nOCordNpbKnGPLRi6KYKBsbkIJ6wrCnls2UhbswPDXuorHqG5IZnfeuCs84zR/le5jB6M/B9GH
vODwm1ygSSclD8vvryfzbkxussxrWgGpjshPufhSGbQPQeyM0iw4Z+fykOSXaa5tPHMJApnoMPJt
gs2YV1XbA0m9iT71kE4075vBzvbdawnCJ0Da8cfBQG3zjzr4rs5qcdGm0keoYbGakgLmmyoLkBCV
+2a0BGdCsFl8o6Dml/6YsPzAmKJ9HdDM9rURrY9RI1jJ9S1DCqlYBlENwjlm3+AdZZrZKcCW1daT
IlV2V5266WH7BPyfHbsCce6Xy1FbBSmAIO4Z2uURopp32Y351Nrhp+GV0TOW+3IAu7Nox9Zr3+SK
zHllkUkUtTMgs4E6uoN6iBMxNWGUkSxXVEYSofHfjSQIZzzlIpqlF2ZksY+czrP2NdovJaHArmD3
3nwvQkVMRi6EcF28+uOhUh+N6eMsibjA1nOgXyvIfxAW6KMOCHtJbudLbTyBc1jghetFkese8Q3t
3ZBABzmBIexFT4U8Y/pIj+0OItnv/oQTw6QqhNItakDwgrtuVB98FZJWIRtOvEQ+ztAnndpAcH5X
N4bqRMYIAN5x+TeJYtRIBuYVdJ7r1PF1bwjwDFondjkIbpbVQLEA4i7sWqszOUGdwi3H1umTj1r1
WGqdAGT1hl6AcEsWGVBTh6ICuyqjgxbMxzQe7tKO3qqDAv7YEUpivWNl1n47Zqy63QKWLfIi0Qc9
pjzJKVtE46+shZx5KxI9Wd8mRD7LxCaZ/PlpKQQuoGiOaF7LJxrlJzL7nlVITlISQf64vlFXKPV3
Y4qczFMKNXikqbic+tt+lOwwEcxtiEDI7yBppHZmYv2PtOtqjhtntr+IVQQDSLwyzYxmFGxZDvvC
clgz58xffw+8uxYF8RvUlV+lKp5poNEAGt3nwB6t+GlHNxSiO0ymiyvDEDwusQ2Gl4gC+bfqLqMP
tnZRUokZu5K0+M7veREcDqwZUEvOOIbP7kP0dUOu1f7C3N7XAv0wJM7iVUH+1N3L1R/37y8bbMHr
1naZFuyKKHdKoDfVa56GLcP21HtS+OtX0IGeyOm6n++eRE0dHYI2tSnixctZgzrU3FQKZi0hKWgI
6/kCzp67SZmDOs5va3X+dh1vdwaf8X5VjmzWVZGaSbFOwBvqzCnN+74Aa/8kST3vxgxk87CsoBvH
RDXvfiYTNfEE5035+DUHbQ6yWB80fbgUrXLpSHaKlfSmSFbJOWN3RW9ghdlTjJZCBmrGCmj6d0qe
vJum8GdkkpOeL971YdyvsNlgCWenNKJGV68jL4wLDzwJF50qtArEvqzCZnfCNkDC2SlEzyPtCoxl
XUTfwzR7F6XmYZ1CyZTtu/4GR3BEMAYaalZi8HiVQAYuJ6VwtIf5hrimm95UxJU93e9G+GdAkSNc
h9hQXBCMICjiyyHQ5w/Xp0gycKLIb4YMUdt2+P6SgrY0jJ4Gu3fR4/yWqySloMTGSxgDtcbLBTwW
OqtJMWB/jD9bbWDUTwO5VP2xk8rG7hpkQR7UxFHdVkXW9lFBN4diZLxG9zwPD+bi52YjOYzthqNn
DHFSuqJLLVQk8oIn1RlHxVty3Q3L+yb+qrWfrk/Q7nLdYAkjlxUGmAM5Vt2ypzTCm2gTOiyFCMLK
/D+DEjZgtJWB7h43EPjCI4VLRApx87BzO1OyjHademOTsAmrM4OE0Yo5Uuu7pTlak2S72P++Du4+
HF/RAyGEna7V2ywZcZIY21tjPGsyFZTdObENFc0aus5FhV56Mymiio4atgcrVo5VVThdGVTG6jVh
cH1G9k/9tmXqePahDJzyL5HQpRY2Je2wEcUur5cej6qOZybiEnQw4jJ4HW7frt9oYs4gqnQUE9dA
K7VLHUUerga+nX3uVclJbxeHQVYBLTzoIhO71bqoYLWW4QDRmOchTrwi+8baj0Oqe9ft4VH/VU4J
jVdQD0H+mYqdavNspzQjmKeC0TtrbV0U17uNVhrOQqlj1/rg1Av9ch10NwBtQLnxm7ODUunxuAy4
PSGV7PTZh7bPHSX9fh1kfwSfLRM83KQxDG74CEaGC+JyNzUSF5SMTjR/vI4kM0fYWYmZ2EldwRyq
aLczNd7RuHCmfJIcaGVTJTi6FY8RmPEBk+auZnduq3t6/zB3mZ/Xbgshg+tW7Y8f7jM6WL5QTiJE
IG1Ks2km2Mf1KjvPOjrMLNNt9DFoStl5azcYsWco/v+NP1jVEGVrteAGpcXQSkCfqWFJdtf9CqQN
Bp/EDcYYdUaf28CY3NHDrcltDvWnAQ9lF+2eHapgOpo/CvxVMml7vsGgomQxkCDokLd/CVtNrdrN
g4adYqGnQktO9mod5kSVhHM+9+Iy3sII+9JQp0O0TCoemJo5MBXUVfXzYTZzEszmcig6dlK0yY/C
VJaj2Ju6LbDgJTmb1qQZUUWtsP48ldOpymNJiJINoeAdY1qoltETbCUjyhhClCvUicNY6l/3992k
29YUwUPIiIeROAYOF4kCb7cX3TD/34Lww1vkK7dgQgjso0pjywSwnJIONbsJjpSpKXsykA2dEAMn
I7K7Uec17gNxsghvaKWKJLDkrPI/Rg6JMNMAsZ4ldsvldW2HUYxQMQbpBx3jRi8r2IgjN/PANyZx
h90NH+SO/6G9apxT2lTpE6D1nookX+fM3zoogIP58/Ytd6YtlLB6DQhx0pIbppHmc9exYz4V9yBk
lGz2+4sIXZXEAEkMNv2XQaJGL2M8TYCZ+ktOniaZuN7uJZOpzwDCDpWQoY4t1KV5atR8AIvVX5mZ
B5FVBnUIwauY1PeUFieFEI8kb9kdt9jCttXXqxoRHdhxAfeIjACb5THudVmA54P0OgT+ZyP0sF8O
YqGbMytMPohQQuMVZM1BuSu9OACLBsj+dXfF3cBl0vT59ckjYuURi1lDugqh17L02y5PDsNA/paE
pl0Mwru5DU23Qbn40ja7wW3KpogWOoE2VeEXt+m33Bn9DH1S/Aki9NkbHsTZBlGIT6PJ5q7OgBgy
K3fb2YodRsxbarcyfoHdnXkLJXi/heRtyCUbvTxxZk9HkW52m9/3x963nRaPcJNnuurRkHECSHGF
RcGgnxiVJkwc0cRceslN1Djpo/UeJKfcYdRLekNSP/1blSLzsPHKVTeDKy4JZHHnKQcyr0pGBHOj
G/XUnMBDfqL+ddfhRlyBEmuuIqUcxpA3Htnp0aCf2IheY3KMyZNWfU7WXhabZXBCwAzHpIJIO+Cy
3OHBub9fj/ydOjngRf7j7HanFiJf2jE/yF6m946rGy96VYGVKSCXSIFsVR9y/Yn1Xyn6+7J314dz
d0N9njnxSQbiz7li8pdblqQfwnV6b4JySu9yyTjKjOHxYHNYDa08MSBnCdcs3/Vq5S7RuVUnx5KV
auweGzfmCHFlJFra5g0ckXdqEPS/TUF8lNery0ZNCCalXnWFwVt5QDjlLNGNAgHZBD191+dGNmhC
HAmH3poGzkxAyltQj53I/I7hqaxV3l/HkVkjxA2bVOsaz8ABL9dMvuK+PFZP1yF+pUeuLVshQqQ1
6si1BY+l58IBKTcXLy5c7VRD1CX0egsBCjXsyG9od93ZfJykdMK7NTyb5SQWYFXQt1aShU+Zbx90
jxyrp8Jd7gdvATMUb0JvzpZky5FscmICNJ/sblJqQDIzO1Ci3UVskhy0pGYJ96Rs6gczn7F+6Zoe
TJToGEXlFwTdUJz+PGROXdJDVP892+qjjn4zfcovw0TdCnVana1/vD7Nu7ny7SgLt6e4qq3MAPM2
NgLzO59kxU0mN/tVxzBBW09GAytxXVuIK/NUV8W8wnxNPbLwPBM8wh4kNvEhvOK6Yt9IFSmt0hRY
Hn2wBqqfo8RXBeOJP7vxEa3+srK2XW2P7RgKwaVm1kpCfpPilRk6Gofrjuu2oWLCQ+uoA1ZJ1clk
jUUyXxVjzVxaacb7itB0r/ZfrESSvJJ9X4gxHVNTo0Di1jOSHxX1817SeSOJlWLStLOgfIFcJgYt
Jwf04JxY8rVMSqhDzKOsYJRIdhkxZ0qtYaATX9i8ibxzyHH8hII1z8TR3OF9/vVte5MFoRt9Go5g
vL3uj/su/yv5gocVW+wxolCmQM4MRSEtO0357FrNndLaEpD96XoGEdZVMVt6a2gI1+Oc+7SDJncv
kyqR2cH/vzkSaCxerYhDgGK2q03X0s7Wmnp/NljCWupytbdqTiqhqx/V2RuT0i3jH3+GISwdo1UK
O+T1fal5WcKfQ3ZRszeVAuE+wlNuv2ZdWD+l3aWayuvx6ZCgwnZej2GSfaBx7lYZmg3b9tKkIBbo
EDEa8NAWi2SjkTmEsH9PIzGXke8z2sROTWGcR/1NmTdiGybTkQrRxHvnPE8ZuH2wqta0urGW9a4t
Ov/6VO1b8Qwh7JYzXVCCbSJ9ZPeBlhdcq8O9jrDv1c8IwgYIjQ2SmT1PUNkH0/5Slwf6lj5G6NT9
Hidu5GbhDKSl1qzhft6avQ9C3jMbIGCU95Kx+h97+TOOsEB1S0kzg8KU5pfsX+aDzbo8dx4nC2Wn
2oslWTfZ0AlrFZynEQowOJ4VxCCTsOqH1JQtJJkHCIs1pJD9pQv2Ia1xi/D9yD5en//9zNRmdoSF
Wk9E0wlqR3ED6U8m2FWLi3JIbyJPpg3Kf+nrY8nz9IgrkoyK2s4AqmhQWl8NerbjxDVMxVXJ03Wj
dgdNIzYzdeQtTLGvKrZC5KwLrMxFX+8sXblbtEWy4ewnQZ8xxHt9GZWglOMX7fzU3ZVBdtDubSdy
teNwlta+SuwReR+sZvqX9GMMeKk5v4qQu9ofUVmJu6KrHmT9zftraWOdEHjMRRtmi2ctGpzpzCDx
K5cUTg8NzfiY+ii4lbVS7VYWQyrovzkTL/Z5PCy6vQIxPi2u6hd+CII7t3FjL05dcpj9CPLk7KFO
PUPWurCfPt9gCxFKZ22VR6hs+nULL70OalaG1//kXXjmgzT7tBs3NmhCnNJCXYtCvm+g89OfFZyI
hsw3Y+0tkX0DI4SnacG2VaPp2gPBKxgJIX++OIPqXV9pu4t6AyKEp2jBgl5N2DKvF2p8GzR3iQNS
uLXy4zqQ1D+EOKW0WR+pKcxJT9b38ZT54Rc8peTfWh+vlR5Xrm+C2o3uF1lWQzZdQtyyzNAYFL4U
Rtr+vTRdCc72xNGNt6hmbRaAeOGfjaZXVT5f2Yxn+Ydef7w+gny+X8Xf56kSb/d9qRM75iQXWX+x
QRcZ4q3VuinoIImM+6mTDZAQO9Lc1kI0i/xzHzQvXMi7axx6mj6v76eA+MkDl542T+o7ljo62mdk
N2BJuBQbrTJUoWc4cWDGwPIUQ4kJ3n99LPfdHiJWeGpDdbhYfU67vi9MHeVHjV1fZn15WCneLIvy
fjFLp6+MRIK3P3fPeMJaplls93mL0kE9uTTzaepsh+U3aJKW4PyPSPgMJKzngdRFq3UAik/Gje41
h/Wu8wjebjJ0Wcg4ufbn6RlMWNLqWpRJYWMUY7oGvVHf1d1wuj5Ru4tXhziDrkFTg4q7ipa0RR3N
LXbpeHDyUXN0rXK6KPavw+zOzwaGW7o54jZWR+zB7BDS2+qLTVZntiK/tdQAL9Dvr0PtDtoGStw9
mMLMdO7hClYXDOF0pinx/gxC8La5jUqlWRvkAcdPsXkfGR+vf182KYKTaYQp1swbEaoo8yYWBhEO
gpVtvyWduRkpwb3CUUcSt8NIKfFlKR9zQ9ZUvP+AhfMl2kNQv6WKjQd1l6SlYsGBxyA64gHr3QQq
EC5tW6DtHPyTfpe56d+yALvvAc+o2ktnUxY1jnoNdtHiUGZ4BJGMmyYDEO6ETaP2rQ7GfhxtzcA+
aGh0DD3zvf1hhJb6PzkjrmTGvNZreauXn3jpk6wheDfE6gxlcajkNVHH+NLKOctsVeH8jXOovWuG
UnWnpoB8fBRNDv5+k89T8pYT0zPkr6vSZhXTCkSbocmj7GoEap8fbLMLip4G191/f3h/W/brZrGB
IXbbrfWAd/JhNM6DQV0W0+N1iP149AwhuEg6zxXWFQZPM+pLwianC63baIUSDBhxrkPtLmZDMwl0
6G0o6wmL2UIPP9opca2b7fWIJNzJ7FrIlMvKPvdvJBscYTUXBTYmpJGei06wyqCUwTuayxsc/iQj
uOt+GzjB/Via9bnOD+nR7Cv0XR33XtHcxO3kgB1Esuvyn/7qZPaMJZ786hxc9ZEK0zp78FXzU1/e
mPXHJbmn46eKvoUZH2Rm/02YeA5UqjBslRhoTV2gQq1+MLPMz2pZ98+ul29gBBcktZLjxIKsj7rY
zmBACKmUiTnvQ5i8AZBqPEq8DBF1bMTGyBsquna6y9acPph5J6Pwk4HwpbZZrQsKuHqmIBhWDFrR
t7WU0XP/ZoPs2H9mCCuIVctiGgbMsJ9W3YUOUJA+ksipDvQ0upxtMf7KL93KF1PS6L3v48/AwpJq
WwvH1RrAzYIOrMybi5NqZU5a3/WyI/luQNrYKCwnqMsPrCkxirN6NzR/aR1kvnmFQijbkyVAYtvD
1FZhRHk3TzM8Zfa5yAc/XANogbxlr3g2SOxJWZW+U3VuUJLfLJ3hjNrtQL6+JbT+nh9TWEJFpTU1
0TA/ZoGiQYSdavisRrL3GdmICbs9S1hq2CVQZuUD1OGcqrvR5y/zIM1i8Q+9DnPP5vCVtllJrM8p
5DwxZLzoJgHVNNc7si85uDfHg/VFVqYoWbimEB0MWqMgpYFdNRvcJTx0jayhev+2tHECITZELMrG
pYdF9Hbwef0GcpmnKeC84wme0657w/476wZNiBPKisKXli/X/nvyKb9w3fXcs2GeF98RH0xjruyk
ub+3P8+YECDGadbswQJimQYZnh8GFrRRJtn9pKMoxAYNJO6KOmIUeTkp3qtRMUhPNXpEc185yY6V
MjRRAljL0yEJJ6B1PsUNNw0m081RbcZTqfHtIs1r8kV6xevF+nOVrWaZmcAbWealbXFXGcPDsmh3
KtgXHdtoD/VsHUyC1uvOfj/OhTsM7NN115HMIxUCSaxaRTnzoEjT4wBRLHYTy97b9qMI022d6BRk
kkIU0ajK8jnEodYO6wpMXwS1M05vUyhqVKTDig9nPfGum7U/l6DZJAYo0lVkYl5GFLVsYzZXvYmL
yOz98hwPRD6H7pTf5AcmORHun0A3aEJpXZE0+mKUQJtcFds0yEyDylUflkDzmkfmyRbf7u68gRMm
bc2VLMqbzsSTNnW74tsQ/qybDB1BYJxhjSS47HrIBkyYPl0pp75uYBup36U0cqb2szp+vj5dPFoI
K4Fahs7niWnoaRGiJQTpFmuMQLgyD4d+SZ08yg7qep6gOtZpfq9I6WV2lt4LQCFghmselcUAXfvO
14Pk3BzCh8ydvq/u6oNnVxafd1YA0CikalRKcRcSwpjegvdLW4G2FH9H0eOQrk7Z3k2drHh1Z6q2
OGIxh1rp2thxMe6k+aoOPsnPyiApstx73HqBIbi6lrI4rlJgdHhK5dxGK4iV8N7EX0Tq0b/uF3vL
+AWa4OlDNuQjSs/+0UrnnFyx156HgB99o0B2aZANn+DpTZbEfcynyZ7/arKHNn/sakmk2Hf0357A
hINOv/RKN06wR2ORS+uvXfi+J1+N2DO7j330QzJ6+wahzdOEzgW4NwUvb1Gm2GcDlF5bb/nFaMbe
l9+iv5Yv5l/WIXL7w/IpLCXVFTJMPgKbo1yL22VuKhBfReWAAoIFa5gbJ2MJ0Q99mNDmcN1GvnRe
RQ5wSIMhE9niV51wysjaORwhDs/fqLt/+cyLwDpdh9ldwRsYYd6MaAEdspHBqlLV3CT7UcXRw6SU
naPpslelvdMctTZgfIg3Q5jYA1TuZ4ChsH8OkmPucc2N7JBclspZfSTWpI07u7O2gRQCMHZtii0F
kKSbg6moL0QJ71ghK23bjx4bHMEjo6GMmLECB/pnB8OvDuXZvIlc1ZFTJ8lMEhwRmoWLMZbwDGUy
j+ic9YbcvNhW5l/3DOlsCcF9osWaMxMax/o9PVjBegYXIloXjyjHvahO7Zq1I6s346P0yumpDrFx
ppv6q54uRYXofVGCcoOGk7OQ26H6as3fKMTrBkOWE9r1/Gcs8SBVrdpshwRYLTNcZhw5e28+XixF
RtWzO18bIGFjmcNkqCMbQIn6pVa9te4dQv7/HZ8UDA7/DZwubCdouG+HzgDGDNVU41bTPurap+v+
IBsvYROhEAyYOwOa8zPpXWvqbxSVlI4WG5D/pKVzHWzf+ahFDKimciIqYT0ZZV7mudn/E/6sb+OZ
grrXjfCMqh3LW3YZbkBYeR3zV3PxK++zVN77buvgE+QTuQlPWc7KteiwqxR20uU+CuB06PfWyj1F
plJ3qsioSxcE9Xj3MIh2CufQuDGnejmXWUWdVrcXPwZZ4m1TsPzbpCYPy9iPgUVRhepUasq+Neh+
c+JBm+/NFn1HyQru3GG1e8+kWXKo62a8JVqpHrqsue2LdfGnUldzJ9QsLD8uGGnFq3K00rS/W1rF
OiomCJ+WiI2fQcODqhXsRo62roOjFgVYh5dxvXSFFeVOFYeq0ykJtDeK0rVWI/oBJtrigz6Guou8
aOZmSbWeE5oCyOo7vx4i6trNQu+0qvgazfhliZk0aNKnka8q2l2hkNmZRttwYqQHj2Wqx7gxs/nQ
hJPpqPyAy3B3/9zXY+XVlqXdlO2UOVWdgVcOop6pQ7QsPaGNbflAEgWyjkvVPPZdj1xjow2QKRmj
5ZjHkXU22NCcYxQKu2yITbdsWYvm86m/X9bpRxrq4woJmkr9hMrLDKOhxH5v2OutPbVJ7o9Vf7ju
JrvLGVJ/aFDXoev7qgSys5uI0BXroBlu1iS8Z+AJbi2ZbIYMRljRY9YYet6qOCDawxTUS8K8UWmL
c1KalcTx9xcbeu7R4W7ZOmpkXjp+ClplK19xeEO5jF27ITYw+0s4oA8Zr7k/YZ07fXpDdpTy5vv/
MIVdrDbbfiiMxQLPnPWZVu1flb3UXtsWj2Equ+nthq4NlrCT1QrNF9uAfXny3g7BHkzqGx0s+Kb9
87pv7B7anoFECkWSmOGgL9w3Iqqdoq4s0fyqjE6Ux4WPh4Hy56pbT4PWVm4xyPpMdj3GBgs8fz9E
gZMQvtRwKbS4h8cQ60kbPFX92BWS8k/uCK8i5AaCD/QmQg5RONVQUbO8oX1fQNWzRaGcMrpRdUqZ
4V8fy73cAzzk2R7BK0FGr4DXCYOpHGfQ+ICnKg7a40RQkKcFy2N5kF2T+Fn3mnWCSxpta9Yr+v49
q/8cr7eprL11rxHohUWCH44jdO00AxbxZn89cepgPOfoI5881QPJ5qmBOswfGiU+8A5FNerawF2y
803ztp9P16dJ4hLiy66mr8O61vg+dutzEo53bZw700q+jFQ/TJWMMGF/hf12il/36o0HEq1rlHUg
MGdYyHdszsNRtaupcCo6DMe5Vab0UnIaGwep8KX3GAi93yCBjXsZKO8M3Uai2BT8pOkXWjPefF0O
euwYNbnJlskt0uGUx+MJr3bB9SHeC19bPMFtomkaChQColQTkhqm5rEOrzudHagy8bjdjWCDJCaK
i8gyU+ht413ku3ETUifxY6/2u4txrwY9mPdxm5GlkKSYwvE4Je0wguwUr1f+GuQP1U0c5KrDwLuu
BVVQ/t1KCRYk4ymmhiuQEa+0A+Jq39dL5PS67VDVS0tZInwvIm+HUzwyWyRH8x+AWvqtRua7Sy91
+PG6c+w9pW69kYo3eAIFRptLFxYfNQhKWiqoFZzIZ64eo4ZNA3vvcO7fF0H17Q3sjy+QhQ0HvWjL
0hswjxg/bPbR0O5i9TYajgqVKfXsDeRmKxAz7fmazdPcIshAaGXNPkTmD7uT3KD2nMJitvqrYs4y
xDg2KEo/8KORl+AlWn2wx5NeLs4qu1XvwXAFeFwvDMuETS93UC3qzKwOAWNaRz01nSayHYOCJLuR
dcDt7WacZw8TgDqBV5UCRReTmPCk34T2tjHv3UmTBUIZBDd2E4w7hjP70gDCyI9meqvGX677tuz7
wmDFTF8bwtO+RLkpyGOhPf3Z94VAXoeqWbYFvl+F9olzHmvDIIHY60Ok22kQgnellqY92xij+vti
gj3cADEBu9PAOAHlrPA4+5q3gDG/hQaVnLZmry55iy6WBnT5TKM5hoX2LU+UZu/6T+3JOsdB4o7+
6E7oq16O0UPp1y5KzD7IOMX3vf23D4oVA4wVbWXyCVRLXysUJ7M+9vXFlLYQ7h1CNoMsVg2kbag3
rYlnFmL+NMNzXlOnWR7N/FsRy5qT9k1C1Rc1mYmcrxDTId+7royfp7LkU5ieQ5tBCPtsdhLX564n
nkWRh/gNI0R1ptcjKK4wcqZ9r4Z3LR7yC/KTkJNqnAh5vL4O9sLrFoz/f7OOSdclScUAhvt+ndwj
CWDKUvYyCCFUsNbSytAGBF3ycxetbm1BkkwJveuW7M4OqvII9LjA/yMWemkZkoeDAUdoyccQMo/2
l4TdW9nH6yj7Z5YNjHA5z3SwvisTYCrkOtzFr4PiqQIF0F1xCR1U+v8VeThXXAfdDYbouTRs09BQ
fCsEklwBWVOdIpAUuXIu4slnk3q8DrE7Sc8QYrTQegbG2xyTVK5BCOqPYb300ne23SnCIVjD3qSa
eNx46WxGi+RUpmi4BKHOlrrtfY0keeTYHpfZ7X+xd6UHKKhRiUzmrnGbU7uAGypVmdJfTGuQSmke
5+IYyc7PEggqOLm+9lBxanEgCmkK5scnLakcGyQOb5ilZ0OoYIi2FCvOr/z4OmpB3C+nWAdzbylj
S9/1tw2MsDkutVUXagmYpiHHMk9PGlnd65bIIASXHkhWNa0OiDJSg6yJg4hkkoCw+9C6OYOLPYsR
ei36sMPxmDN0WQHEj1zrLkG/ZxGYqVTgfde5cUxUQXQM3keR2dRaqso0I1QP2Xb3pUxLx7aLh1G3
fDJKUjEyJMHXFmOdjBFlElDVNa2HqShCb6IU+YO+bL2cDIZkrvYH0oDQCrh1QSkpZuQnxnq1aFBD
O4SQLDOzEjJptpfqmYOoAYYDw2vRAGKFhVOMjbsqVQCFB8mP2F1gm98g+ORoprRKedlov/5kkQnh
uXvQrwXXvXJ3ZDcgglcuCxgIYouTds72TW5GF2vuTiZFtZsOacTrWLtJLmh6/DuqmkggZ+fIJqS8
gbvzwwNDvUZ2W34y/Q4Ma+2hUx0i06DbXXMbQOG6PY4tSCB5j8GYfDGKgGYSv9w9im2+L2yNOiFt
FFrwy5w9KcVnnUyHSb1b6uqY5ofrg3fdG9Dv9HInacpSSccYpqBtgjM82XgSYsZbto2NPXw8N2ej
tQhNrSkAkgzv45w4CY2dZv7+Z5ZwSzcgTB/SLJ8BQqPPpfYUsW/0TyGEeKFEajwznvRoqsOUfSMg
chp+/pkVwsZk2tmcQawAZePZpzj5Mi/3ZvQmCAQUW8MZj4mkn1VkFt3AQLHRZ5emu5+7QEneNOG/
IcR34TCd85HVnMWjy51SAw9aiKJtpkhWPo8irw74xjOMsA7teJnHuuCMJCfUBR+Q2A6gwh68QTOI
gkj5vwETH4a1guFJrYM1Xdp6U9S5RRK6sW1K+qf2l+IzjLAUexQd11UMmCw7RtnDCFFX9uG6d+11
nr0wRViJ0ZL20fiPrjFXax4fk9kZnS6oTuZfyrsWr1TJI/vRyJJ4uzexzQgKa3NdiqSzekyUkZ3K
4nNpHwaoNaJDvkXhbDPJ9lnZSArrtM2j3log4Oyhq3Is8dxtXHr0814fS5nziSvVGhbs8hTdjhCl
9kyF6IGhjeewULsPXV61/pqF/eIsIW28pNVG7zq8zEZhGyc9qQcW8yGNb+lwW8znvP3rzyCETRxN
ilOJgkyEuzByLeReB9SQDlKOW+7XV1ax+OAXF9aAj8OSEbxjXG7HMN33ibuCMiIL4qe37d4mihPQ
ZWQiAAoT1w/phPMlTrMteCbT3GlqWap1jxyF2hsIYXIoqeql5Z1ZZX6f17Ojgr9WG1yTfuqmS9ud
ku7RnGWtJbv1U7ZJDVvVNJtRsfbCDvNFVTm1SFwp9yzGY39vtanTjOM9M9IRT1dl7U2aFT7F0ar5
Wm+V93WRPl33Gh5CXk3n5lcIiy/E0b2wGPgIMLz6+H0NY8nC4x+4BiDMn6HXWpGOAJhJ5lZpeN9R
+0ceW6m7qGsoAds/sm/MEabShG6bkijwFvXQXlDZcczc2m8ukdu68rK0fdMYQ1+aqtmqyHkW59My
aSkK7rPqxwwN6qp1SeaTQbIN7E/RMwz//+aopHUGVKfiAdcQ/ZwnH5peljf/H674jCAE/DYfsqTM
gKDe1B/MMz31DmiqD60b38iqL2XGCP5Wl1VdpSOgRvQFQZ4QNQnXHZr702t/e7ZF8DctDVNlqgBg
FjaYtEYXUgo0+krim2mSKX/KHEDwNnTJjGgy4Vh5Bckx7dhP5VGrtKDL3tCtjxj1bJYQ3S04F0lV
QE3ZMe8fIvqWS8zz98WwvqZJmNGaN4/YxHaLeAjgEUFnjYnTRuTdmMr6oyVjJ3bVzyQFmwKDQWlz
S/PcsbrKn+ugZ3Nw3SEkHicKYk7ZgBrmAZYlXYHHSM3rZxkJj8TnXiliZtOA7GWPI6elukk7ONHA
HFW5nabAwABet2f3JIOzCjrmLUrB3PYyHKgNU9ZwRkag0tJTveq345ie2645Zjb2khlJiXo4DUki
OV7sztcGVhNg20lrohq3XDWMuvM6hOWdlWRJ7kBjJnLUMS8l87Y7qBtA4YA9p6YeRTYcpDI/M+uW
5e/o8KG3VRfa8d71IZXZJkTYuE9bVvHMUlc+QPonGjt3IQ/Jm26LG4uEMIs6QVRNtIBZ1kPdnuv1
MLVveNO1NxDc0s1esSojGYcczpHq0BobytBLWJV6SY2en3GUXIFkwyaEWruvymgdADY13/LEm6ub
xf6aR6frkyPzdzHIKmY4Nbw/trPQUFrZHln1cxmBUatMos8dpNXZqBzWpni8jrt/+9qMpRhy7ciw
ohXApjNB55Z3sia30bt+CAyP91xkHpiNIPJey+jdJRaLBUzLnFQLqOv/vSjfMr+68L7FN5Af4Okf
5VkQc4DOh8ifV9lNRaoKb8BrP40PNTU+IFky+F2qrK49jqZfrurf18eUe/irzfkZUkxNqxEtU7KC
QScFdTDNvyVD7GWWLBzvP1ZtYIQQmatJDsJSxGPzcQ1Wj4sOZIfiFH8yD7y3KfSzT9ft2l0JFg7y
qIKGPLdYTloMTWSu/ACl6aA4shzoETlVzhxL6d3rSLsjuEESVoNq2Ws2cRm2aXifzvdU87pQEkNk
EILfJ6Mxph0/b0KG3mFZ5iZh6KRMxgu1P0vPpohHjrRDjUCYY5Z+seI72U3o0VPi4n7Xg+0NhVCH
jkkC/f6a3mAKntFnVM1LxocP3Z28HacwHPsUBjq6qMAvd9DAaP0N7Kj+H82aeAbBC+3CMlA+e/aY
uEpcPCCwoK5eVja3u2VurBO2zG4MCTQvMHODkTQeVcGSVyRqGCBGf2sgEOOji+zjdct2T1cbSGHr
pGa5gCINkBYY7OMHDQyp1wH23ws2CNxdN1taluWGNbTcqJt/2u+hH0IOoOj3lRtOTzTInp2ljils
ohGZNCPiEqF4AbztvfY0HGY0/VtPy3f+iMY8IqHo4Iv2VVjEgwjemhkPxsJGqrJsiPsCmWrFIsvj
tKqKH/XTQzOFVUAT/a+qMNazsrSFZPL2V7qlIotpEbxLC0Pb9mWShANuy/2CTNjXFZThxfs3Td8z
hjCYpG8BXsM283H0UEANVtPyPN5MHvGxgZ7eIMVFUUH92yRhKENStvm0IpfTg9UpH3u4x0OaSsZt
t6x5iyJEYbwqDLHNtSk6vz1p/0falS3HrSvJL2IEF3B75drd2nfbL4wj24f7vvPrJ+GZa1EQpnEt
PyuiUwUUCsVCVWbrJN5GeVMNh340q+hszkLpOH09v5T8o/ZmGhOXSUWkqKcraalhPR4TIkh4uN5g
ybqGPgXdwlX2/qDpZC7zVEa+M1lhnl+067Vl3p03gb9wOwzmK2IzMVmfSTha28MWe8MlCognzLqp
P2bIWj8r7n83P8iPITtYJjC2vYzGBMoSMgXa9/+VYGn8/GiGsgdNCiHloWglmaC41WkPmgeEe7O9
ysixT5+S7cv5leQ6w84i5uhudj3K2QSL5vq2byonkwUA/FLaDoE5uInVZqlK2SjxioL58B4sveAT
PbSXaKC7EDXW8psGMYmD3j0FxVCWCG7qQScQG3hJ274rD6NPBQz0i/ZqOjQmov2IaAHO5Re0LPux
kIOBv5YmkTUMHUNNnjlYcUq5txUd/cRT53b67OeQTzu/XdybGbJi/wfBkn/V0jhpAwaFwb50U+qP
G3jR+xzqSXjubgRfZXxnRysYrAEVpsYSZlWNOkeZbaEYcAnCzUflULpT6WhX24k+t2mgMH88bxx3
/XaAjKfk5azLowzAVgnBokZEIsf8Av0OgAnqy1JaEmltpNe1kfglsePAtkDRi6pHHlhJNjmr3uT4
q7SFkYUcvM4ykQCKyEgm5BN9rsEJByMV1bGy1889Je9sZJywtrOWoG0G2bDc+nGPjz619hJLpATA
r/W+4bAdb7oxNQM+bBE4TlugB8ph/So9UXYT+dCLHhK5cXCHxdwoJspuhbkBK5O+FZInTy+66CtC
sC1sH6wyLosxxtiWoj/0YP+oj3/l2zpzc6BVWl9qagJep0LUwDxiDILsT2QC/fsuwa3iItUlzP/g
O/yUp9/b9OvfmcBcFWTYFCVLcXqsLmgxBiu6iujx/pC9gmvQxGSQAp1zZolsMxtQd8ILTzHHX/M5
ey4q6Zu9pgc1N9zzpvAd6g2KWap6XjHDTt/2dfk2mTG6SQ6R/HQeQ2QOs1yKXRfttgAjL3/202U0
Q5aq84308TyMyBQmaHZkmEtbwjtqSXrpMjYbZPigU3RAdCB6EhFZxITPLW/NdlIMhC6QOgVj1R3X
WP1Hy7POqWLRTDnfm9+2iImTmN7GPCgGkz0tv5kq8P9MIoo5kTlMpBwxrVWpMhBU5STHD7T7D6Pg
U9f8sbOZEAFFayOxTAvjWEz0yqXOKJdoRLl28gYQAOgnW1Tb/GgKhTApi4GuULrO90dfI2MnEStH
Ub2KHDk1nrOxgwDIGESb9udNtO+xGIdb8ea6xL+w0uhyGe4sa71MUac679Z0e98Hg/cojK9pPbS/
h6zC9WI/aNO/sWq5Y3qZFcd2fm7VzjuP9tHZ3qMxzlbGZQxNqAJ5fVc7drMeF7MTfLKItojxtgEE
AfpaASLKHvryYI6RvySLM6R5cN4WTsL9zhi2DWuoijqRcjgDiBKUAIythywoM08qPDq00lyllgCR
a5ou0wkwEArhlf+993VzVTRShL2Kl29Ke7NhFh4K5s0ioBESwdBN3N1v+Fg2W2MFTCSf5NyryLe0
P6yx4JbjOp4Orn58lyPnZfvkqgwcumUKlGW97lMwuF4o9fe2P8b5zVAJUuyPsRs79YbF7lQ1QeVZ
U0vUa9YBg2yVVLnduBA3sWNREOLka++xmChUJWRtmhz+N5vucNme4BDuZLpyYKHf5s/ZNN+DMZ/n
xqJAnDGBYaPsa9mL2v9xpyF+3yA6Slyqoqhsz8uC5sJhLFB+HYs4kCLNj9fGT0vRYzl/0XY41CV3
LpfoOrScI1rmnfWgkeXrKc6fSTtdg0vwulRmPFTFT4q8PMTT5EfSLDBTiM9EwTWdB4skKG0v0DxO
L9CoKx07v/uHTr7lono993ztjGWCYKoS0jUawJTxVAyLk9Xf9e1O1cfP3Ic7HCYSJphB17II70W9
7G541ibrRT+KXre5R+sNhH0hMiNrUWsqfBCr/WVv9Tc1SdwNZPWCe0qEwxyrUY1iScnhIRI5JPLd
gvdR8/l8QOdeTjtTmMMEBozVWuoWpUjidtmXIvp5/vdFXsbKXhhlYkDwAjbIJz0oAus2n505WL0a
Xlbogt3nxtedNUwUn7vB1iQdu5+oiQNOx2E9ZMut2rQYyind2RSEc9Hi0f3bneDYtrMqSQFnLWgX
btugi9Tg/PrRQ/ghVTEwAW0YNrpd2fatPgOfHoS7kakqP9L1MGBYOCmP6nhq53/PI/HX7g2JWTsV
PKnpQBBW8ypxjLbyEv2qS1/kwbWXx9o2BVvF9+03OHbtBj3NCxOGkSFIu29jf2WX/5y3iL89bxA0
Ju22p2mhPTuBA8qLRugVI09RRJPWXCPAhgX5bcOyZLbNpSw6K18hOuAl8m01gZ4/f8kjwztvBv03
P7jADoQ5onWWyMNWN7iPWu2x2CqvLqbOKdoktPtc1GbHB7Mwa2IoGIVnH4mjqlatpDZ1r1nQ/b4q
yB5yqN6PjiXlP8/bxV+8NyjmSqgzkGWpHaCWKCDJBYR31ubhPASnKIe73ELMx0ijrCks+Y4hx5js
B6mdp9K3D3DWRqTHa0uoTVdZBNa8IXH0DJn/63lc7iruYBnP08DrCXkuwBJb8iUUNsviSxu9KqNI
bJa7hjsg5g63bGuLFAVApr1AFWK6rlfbW5NRkEtyTxK+/tAAbICzgA3ioBtU57xFXawuTtVw206C
6hLfjLffZ2JPWw+dKg/4fXu9zjR/Wr+taXB+S0QQ9O+7YLCkUlzjcVHHKl0Qw3ZaTAEu6KM/j8J5
O6IO92YJs/PxCtUWDeQ0eLvPr6EfiOn+LLBR2b7XQ81PTt1dKpSzFJnGOIE6VLmyEWBWSnQoldZ0
IDl7WkxDRGMscgPmxOLxt6rQc6N7efazm+yDtWYCLWq+KZYB8lgNgZt93rNK05CMCW0cuX2LqcnU
vscMhGCLaLz8EE+tNwwmnnZb25v5SkPclxnbU+HL0hkw5wM5uC+QEBLcc/wEaAenvXe8tq2KLtUB
J+tORyljr6rMnYPNH0IkjCI4/ha9GcecpBiV7GaQgGZar1b2TRUdo18Jx7nVY87RusH3R3Co4FVZ
CfKL1LdcNZzxFiYdYZY7ebQJrXUln4qu4ykMX4J9QN+cVXQnLG52DWFSp3Kte8Gu0oN17v9iDp6W
y3OF5F8HidfsK+iHqILpMKGBywkrYK7gSPqxzY4AVeRLzNEbGvAy2X2ke1ud3Rt5faU0WhBnmqPk
GDfB+04nJ07Rm25S50FjRiGuAJE/06+Ac5YzpxKs/hLkgWB551mh4uW+CbHhw+KSoAw20XwcvwC0
c2fmA6vQ7KiY6Tr3pwVPM9qhUdArQdEKv+9dEQ8VN/99g2NfgrJ1kzC/j4AgtbPTkdpNMMMvz0Gi
3RMjPL+bgrPD0qIYfWukCpiSvWy6jcawFs3gitaOfQdS7UapBjzW/Grswusx5NmmC9qnOYXrhahz
UhBK2UehSJOKZcONh05hDEpOhzqfnKTaRCdABMMEnLQkcoS3J2rTjPG/CqOGTneBBrK7NmiPUB/x
Crf6fn6juE4B+lnUt8D2ARra9yG1MPH9rcYxvh3Sq00/5cuFtpwMOZxFjYzcoPIGxDa56lo1kwRf
sF4zgp8V7WptUV+0k+2A8/PuvE3czy9bJyYBk4iBSud7m2J1mKDgYuhegc5WOVkdSOH49th8rVfV
Se3FR/FQUAESQTKBI8qMYlToRYg3vUU6xuXRWK6V9qWD1B5Gqs/bR/fkQ5Ta2cfsmVLFia3TbL+Y
rw2ILOqgdppDeXHncnP08sEao+N5RK5nviGy7QzQkzf0kpo3b1dmF1bZqdMEXaicLjykezsMpkIT
j1FuJ+iZ+OX9VASndiVXu6OCMXEg6j8R7JdFL6NdCqsOtTUtqPR7em8HSl74qzn4RlsGEy6cKAa3
SSfixhRBMslLN6ZGpSwUkhwmG/2oGL2T6vtIgfhc+ZB3heAyE+0ZE03UXO4MDFToELIvQkl/7vUt
XIjgqHHj/G7T6D+xW0cpJco40AszV2/S9i4pX//O8ZhUpI7bpbTpPq1dYDSlgxLulohaTkUrxcQL
yZalYqWJXmzXF2PTHYsswtdt5P+dLUyMkLOqVzrq4HmZOBWorocflcjJOA3P708RExtmpU87nZ5U
NaRsk5QvsQiM2+bF/LZRskQvO0FRStT4IXADVr1kreV5hKYUvgNSb2peslhUJhYBMMFhlM1IS00A
VCR2pnV1hk1UIeanFG++bDMxAZWhrAQfGdKxziGn9FA9pOEA3VfIcFGd5D9njnu3U+xrnFzYna5t
9Cu67I8gNvagfRpKqXxdaPmXP/c8SjKvWBoetsFK9f6Uak00dAP0CL2FvHbWw9zcKKNo+XiHyKZP
PETTCb42mUMkl9tMicrxtaQqXmbNKBg33jhu4XlTeI6wh2EOUT/rOZ3ORTkoz1YnTaowVuLn8xgi
U5jlwi0Ul40EDC3HYFj1qi/o1RGxrnA/Zm0FDHuGhv8XTPvvN2Xd5DyBX9OvPy1oT/Gpqr3hX3wB
+FWoi4bruCapqg1FTYgoYJSQASNaXuq0imY3V2NyiKOTOggucLrBbFZi7yCY42MbU1KtJlZtAHPE
uH7N1M6N4ota/QmKQff8DnF6Hk3IM9uWhnoxwfIx3qamTZd3A7JJEk6qI0PLOPFWCOJ+p19P5DAq
biswj5uf7CEZz9MqPZulGpDVZRTGpVN44KO6XVzFHR+RVnrF02cKELamqSZaZE3LYLtF6qxOs1zJ
8KC02LjF+xEaC5JI7pC7bTsQ5oaFgueUNgNApjJ2e+W4TrLTtsexqp06fzy/bfS3PrjIDovZtXVs
4JoNsEbIH1hx5kjR5bhdx5Wo65Hr7jsgZq+mUipzA5JFiKmJDzLaYJ0y37TVT6TFYJ/FowXIZ3VQ
hr0/VaMiyWm+AWbRv1tyBiG+r9soGNTmBjzEVLQkKSDnZfsc1GhR0PGILhErvqvyl1ik9MzNGOw3
ALa5QWnAh0gMAOTGUARzl/WOLLd14jRyel+nlu2MynC5zRDn0BrMuClSjpGOGZobRqHB8TUyYz9J
cbWUuuZqVTULVpkfKXf/IbPMZNRQhmvwnIaWiOaYX8Q+OpxN1w6LQxOKWiK452EHxoSxFcqpYIHD
Y1ol3UxpDCYp4zqxEx/Xjbeh7viJE7FDYy6BMS2Srl9gmmzGng4il1K/sezXRsiHwz0ROyDqZrtE
3UCbYT3TNazq7AB5YMiIIISR/v68PSIY+vcdzNjYXVq2cCZ1sf0hg9K1El8mpBJ8botgmKBVx3NR
tTI2qWw0Z7Iqp4x1F8Lr4XlrBGePfcGbodWrYv4S1lRQXLlqPxUPd5vChKmyWNQhMrEpGQSaY/Wq
NC8HVNA1/S+Xi0lozAI+HUn0ADXlkciz35RWMCeLYLkEu8IOeI7KFEs1DVWdGa7ktpH8SUj3wcfA
jUigOPlRNSlKlKIycrzgyrXqaMUY2sbi2kYSnN95EQyzMzE+Z9aJ9rBppdk56KPsbpJU6oJ4LaVP
bc6bRczmLPOUQkkWFq3Gi0k6SCA8ms3qnbeHH9X+A4JvgPfnkth9KpUbPf7qrQkK/bx15ubKKqFe
JBK2EkEx0RpihrlUdoCSS+zQUn3J4i7MbcXF/esvpYj+jaMOgFSQvJnGBGyjWBYMUgBvCprj5inO
lLvxSb6l0j4tRvfXAHKNF/NhEI3tn/cRhSVnlGZLy1QFwFka9lLYl0Gc353fNm7CtLONidoQh07q
MoYbJr2uOtJYXbZVOTmtPlyTYvkrR/zwwE8gfqo3KXo8dPNGn3DrP2ifSjZBPqDLsmF+1B9Lljpa
ZBMJU5l2TpoeBqgHW8pzsnwtFxEvLnd7dljMHQEe1wG5JpLNLZYca5suVbt35soWfBdwt0jHQ7UB
oU6oqjE3eNVKtT5S98NrijNEj0T5KaVXqujBg2/NGwzjCVVvGWNF728Qj/oK5tXGWnOrpBN8WHFv
vJ019N/Y3d/JlELhSUf3aaquB11rnupNpBcgsoTZl7Scpy61ALFV9amIVBfzeK5elf75oyOyhIap
nSVjveWVNWLBimr2tmy+kCbz5TwEPzHdrRZzS0htnJXxRnt1Id6kXOYnyV81ZwySA6ihhIK6NEZ/
+HraoTEXBTp11UGOgEb1Uls8eNk+Hu8OXaiLEm7BFrEXuZVZxkpMINGH6bR0qC6VdSn/TB5g6hc1
GMJivhLJpQk2jO1XMDRrrosaG2YZqMhftcrr+d0SGcXcE3I1DVZMl69IQkl5Qo9UUQmyX+7V97ZD
LC8UMjltyW1AqMlJrU5K6jdZ68jKbW+KdMT5194OiwkIUhJNvVJiuUho1o7m1WFdoRcCnBqXi4sn
LlSRjKfRt3VXVJbgFkrtHTRd6d3RAgfQgmFhQPe+FdIbN20CcDQRB93BmGE8adpnbiZ0S9mYF1Y/
qvcNqw1JxAhPGXH5sEQXS/5i9p/olrF3EMxRjnpt7tUJEHkceUp13c+3aEYQRFfuXbEDYU5wF5lb
mUkAMSXN0UniKAmKV2B0LR7P+zq3WW9nDnuCUayw2twEkpEdO/lVW151+zinzyX5FxTnTrJe1G3p
nQflHjATg1O6jQQTo8jv3SJVtVqP6QuvuTT+Vg0X+QLmB032z8Nw48QOhnH8fEgHJaO1HVL+24C8
WB1EM00iBMa/8Y0R93MMBDAYO9B/Oq3yIjCCX8CExKYMTXnNltlot0U6ZFZBT/MrxEKL3dvUJ9ul
I9tdmKiBrPifO7Y7SCYANtasWx39POt92qxVeERyftVLyyBpHZGvc2PhDo3xhjU2WjkbEAvb/slI
/cJ2JYxh9AdiBuf9ge92byvJ+EOcpVK9KACqktfcOGjNRScJ4jr/ot8Zw3hEYpRVFXfAyGevOTZB
dKzQGQiRxvEWA+ki36BfSB8u+h0akyFJ0la0Vgu0RnNp81XyoJXOoqP/ar5UD6uIDY8fLHZ4TKrU
kdRS+wKOocfgcxv6l6Huv4Ca97JMMzc1iDs3g1/FxjeoR4rGR0W7x8TduaajqtTW0nYtPIWb8YM9
CEqoIgwm7MZJgpk4WsbZJNWVya2R32SpqAmfHzQwVIeoCu1ctpFG29J6WjM00pRDUHUXhkjJi2/E
799n+2dmTS9aZcbv99nVRHp3wret/pdG/DoHu5sdROqzrSYAWfoX1Xwlnxr3AeWRhqdPTcE6Ma6W
diBpX0D8gae12imiINd6JzEFLdDcrdiBMD5lDhkG7FdcRFN+o8tX3fSZr/Ld7zP+1G/1FvcRfl/Z
LvS4cdbpou07dMD/ez6yCexgu27GRYlAAI17qB0x+r4prtKK6kJcr3ozhVWTikg8Dl0OCEt9XMl1
NIRZIwqeHDPwRgLWZLyt43R8eMHQTGUpKJMGCdFXQXtatcjLXomDUTxM8bZO48aeIeqm49w/lH0F
pxETiB/JmrVkKodhg168XK5PjZSF6tK5drN4w1T6cq2LkgZObvcOj67C7uikWpm3eddDOLh4TrrF
abK7OL7dNNEUE3c1d3bRHd3hRG2H/oAUds36hZ5CWsr/Y6d7Zwdz+Zj1KuGhAHY09jdVR8WEiJpF
RCvFxIChBDOdMtGdQel26TLwyElhM1MVM0VQnOF9qryzhgkFmpXJfVICS8kDEJ7hWyULzGu5xYi1
+S+cPTy/eEI8JjQ0UEon44TVm4Bn/HL25RCH1hKkj6sHSqODAJBzgPcGson+tilJ3NcwMHqCIH16
KO+mw+CM3gqhcWdzN78MMuHDNBcUwuYqJZAwPlASF23c5vE0mJ5tH+TkR9Zca5HoCZd7fncYTLZK
ygmD3xME6JLk3ppTF/PFjm40TtVszpQKbgyRQUyyqnRtvSp4lPYk1e+yk7K4jSxwRZE9THyAmNXU
bRogxqRzss5PpW+G+rApN1krqsBzD9hu6ai1uxCxllpWKyWgFFV1llR3tmlzDHJYrGeB93EyVSLv
kJhgsc0q9MwkOEJ2VALD1Q7ol1fuxl/STqjqnUejZ4dJiwGGuSlKckUw9f/eLGsbqshuG+hwS4FZ
3q32Qzk1bjP+05QPWVWg+CrSMuC6BWrVaMIAvdYHmtfIMgZlLejhKn9Yw71cNU45CtgSRBhMhGqm
sl0yqYVf4GN5uCDKs5U9nl84EQQTlKbkPxBGjjxCRyub3DlaSwQezvuOgDTB7+ViY1EvS6RCwQtS
rKoWVl0FiTQ5d/Kh8ZNyvogQFdGa9qBIm69blsA5uNciLcHDp+2PZIaSGttWpAACjVYXs54gszSP
55eRN5CGRuc3DCYkgYess/FpBDHgMD5MiZN5puksryAzDKIvg9u47asJSUnh95nINsbxk3lcjBKT
L150pT2o4a8P0Nu1ceQCMiyU4Fh6XAUXGddldqYy0SpB9WMsaRZQpqdp/JlFl0QTEMzz78odBv0f
dmEqM6a4NqA89Kvhmw6PLYc8JI4ZVr50FIlf8wou7zaPCVWGsihSTX1wdlV4f5D7mh5iEGYOLEd3
e9mLA0v0mvL/gJoQv1PwTWiznzvFJPdV1le4KAfXCNGd37vbq+Ru91rnYBZBd8Hy/XLeS/k79wbJ
xBPczUVZ6YAsyRpKUnNrb9Kp6lXBGCv3OjPeYJiYYqeD2iH8QlC3Ut0ssoO8SRxtICGxkmOqtQI4
Xvcdtu83HvstNODtq9H6GpqqmEmTnMoD1X2fPrdf5IDSH0zRfQMJHe/8WnIPnimDglVBj+IHZkXL
lOrGSgE6zSRQjOZYtCKSDe5dvYNg3BLfjYZlb4CoMEldfsEnsyuPp2gRNYCKTKH7uTtsSl2tc5Eg
Nk/bdxvy2KIMilciI1ip32vF+B1EQcdNtmDIjrdmkN36+N/w1nCdfAfGeF+b1/omFbBGI36n/dMZ
F/H6/RN7j25pBTCqRdie6cLO4sIYcfdX2nwaWttNulgQZLl78gbBDuRN2liTUkVI6gbFMZBcyKJM
kLtOOwSav+12XavXsoZ2LtZJ+5GQQ2n/1DBE8VcLxU7i9VW79Soo5zyrPDX5gywKaPx7YmcEc/0R
JOb5aAGAhHqAAPpi6C79xNHAHpx964jg0HMj2w6O7tpuzcqp2KaBXkuSZoZkLA7VCo0QMuHokOGm
tQZBNUm0R/TvO7wFTfs6eqWR1srVKbMnt9i+NkoseELjn8+dWUygkbVFjrKWwkCNEROZP5PGX5A/
WEF6k2qCz1KRTWy0ibKtsResoQZ96L5/Ql1ZOHrEx8AsvkY/CkDc8H7d0IvZT6oJg1aQHGL84AE0
sTddISohiGCYuJbESmQ0EGPzqkUFuWHkj/l9YqSf+QpAlPmPMUxAa5QSA5or/aKegxJNcyiI95hy
+cxJ/Q2iMk1gcmFMZaYDJNbQ3K3+2OLPJOFvVrBTBrElj43cACBvMqe0ISBZCNyYrvaHb8AdApOC
I1Ynak2AMBtBTb40/SHOfnTx1zYtPLsSTWgL9l5lIs/QoOWvxMiW16Irc5QSZ7IfWu3p73aFiTdj
PZBcV+iitc+y8m8lfeosQvXFlsGSqbBq9LjhrFIaafjUG6fXTrMUzkREZ8FfqTcQ5pRQ7rXGVpAO
VilU2NoFgi93rS66avih+Q2FOSUVdAsXKF1g98mjbd5lGkYVkhDUjE6WPJ/fFYFB7ERbvk3dunQw
yNYnv+riQ6Y3blqKhEL4KcBvi2zmgkaCIZsSTf/03PYskOONUirYfy6ErWhQJKNt/jrjX/lCOkXV
ESfHucT0s5gFhLtUOwD6990FhnnDblNiAFhxMLa6oxFQNoi2npsn70CY66s2zWoF86vpqd1zUq6e
YmynQSqDLhHWcLlFrR0Uc7GU8Wp1WQeoX5msffF/DIx2uB4/NW6At8K33WEOjlmDJ1aSALbE10Y2
OIp5N1Q/IM7o9qomiP+iNWSOjzWv0HFdgWVsaWBpUpDq0cmyE1czt88UVN/MMpirpsu1sVRzQPV5
AW010JS099nwiR6D/eKx8zfoareheYN4IA1fSPPNGkEQdYnZOX0OPxENduYw185mr4ve0UKgXGJo
KQPD6HMj0nrnZ2g7EOa2QSlfGm0KwvpdcZAPojEXfmlih8aEhbYss7X/dS18ay5pl0EENZpgctG6
D42MNHE2kftxo/cOkYkTeIopO50e4Ti9W8ZAHQ5Z8yBPjtSLZlEFIc9ggoWZQPtmieAXUfc0JY+y
KfpqFwEwIULqOzJK9AmLjL1fFOQgx6bA5bifPShmqmCjRjnUYrlTpzo39LyA5gy5G30qpDO8zjOa
Tuw7WvLrG/+8iwvxmEUrNb2Tmxp4vZ89mkF8Wu4XN3Ko7l11JSrX8u6MvXHMAq4F1I22DmBdet/r
itMZk9PptiDg8bZpj8IE14ysIzFmoGRFoGLcMI2+ChZNZAcTUtXIzKKyBwI4nFcffIKhoaFdllLR
xIlHBxDim0lyChFbEtcyA0zl0Mkmtsq+22OWI8XLKdKTfrgHueRSCpIG3lWh7H6fCXjdUMe1Tstt
UW66VQ2NbO1Zi75tpipwOxEQE/TiDn2E2wAgWcoPa1IHC5TMq/xH/JlHkL1FdEV3WQqYN5YMrFJI
g5TQ0h6s7tjNn/iSB68fOh0I0myDLRmZ0GNP0RkLiOG5XzevkZ4XI/HOuxx/53+DsEUjHbWvci2w
8/r0b1f4MhE0S4l+n81IMfseDwrNSOXrZM6cBYQo5y3g3QO7ZWILRnpb6G22YpmKDXIB1eL0RRjb
9yumgFMjEiyXCIzxr7qebDQdYbni5rnqXkapdsvyi9T75ecc7G1j6MLuHAysQ9rYD0BKIUJd22ow
t92lbs9/3qhM9qtHI9IOJim2Eb1HgNl6Ly1elcJXlafzG8QNam9+rDM3QU5Q0tMIIP6AOZCXZO/N
YC4Auy+MIerhBLr6m+Yc5WI60/tfJDsii5iLQJ/p92kFtH4abrTZuFFAapzphbOQC7sGRYrxtBLV
x4hsqAwoWTeWk0dN0HXjRW3F/vnl5Ye8N0dh7oxsTdelXLG8tR4M+WOUfMv1m6wWbCL9FbZSsltg
NgMntSXXrQwUO/625I1DOn81fFnzTUgAdSelF/GnCk4am4w3RbG0mY3AURaaY7XPMXh6Bjk029hZ
mlGwhtz3oL15zAW1SHNqTRLQBm/yfvG/daHkfh+/gPEL+euMOrGIEZufIb2dC4OJJdsWD10XY0nB
UH1QwOFTOXHY1s52vQZUsFetBVVBISITUxKIEGVaAytpy7bhgiFSctbbFfyaXajMrqgawf0o2K8q
PUe74CJZY0daGlx6X/8i+6mfPSSelTiL2x+rO8lbRHmM4CywmfpYzXlRLgBUZwm0E5cGdD3S9UEh
L+fPHP3Hz50GJtxMvV0uKjVsHPrLRp/+KVFA1MxGxGLNX0FwPaOr3zAIirbvV3AltdpqFXZsBKcj
BGfBnCkfW4/yd1IlUe34Cbt2cEyo7vR4/d+spmlPy/BUjqjwiUovfC/cgTCLp0zSWk/UC5cgCnO/
vTJBHfDagmyRqojVbfh3NjHBGvOH6zjS3DMb7uoR7wfdXd2I6Ai5DrGziQnCUqYtq0Tjh16NXq8j
SEEmzSOrqLrLdXDTxGccSPJAhMbEjF6Xe6uBcB8+EDI3lhJwtF/lUCCWPlOrViDtYoCbG7JcbO3d
NIusLIYYj4nRk2p0J6lFr9IgCEjcVduBMFF3JFpC5i75k8yAOtOHk7qDYBZMWmyoUC4pau46RA6s
1J8tEGFmuqu2jQvaT0HTEt8iVJEM1TJtYjF+MFRoC8F8GaZHYhDFBPrkGXNw3p/5Fv2GYEvJ7daq
8oLJNk8dgl7qnaK+Wq1/+voqaWb/PBQ9Gh8XD14GFn2FDiK8jz6EQIpNikCb34ynWL/OyAGSU85K
BmeYG+czRT586PxGYw5qnUbNstZAS80g1e5HDappn/mkAnUZFIs0nZJXsQblixqDqNFr58LL0eCn
KrljSLHgK4F7SncwjCVr1UxtW8DpBtu4swcpqKT1qdekqzktfp7fIq7D7aAYh9M6rekLQqG2y3U8
bIuni8Qa+AH7DYOl9CnUIe+jCasGlkl3OKZ+AqpJlzzmR1o6ikQq6zQL+eB1Ozjmk9GMZqUyGsAV
GAt16rn0uqm+P79sQpuY0LOYdb3UMV03vJP4yqVC26pHR64dKhILLgvBURLsEzvXrzXz0vQZjOqG
B7324zkspsfzNvHXzbTQtGhp4GZj1m3AwxV4MRBNDeWU5Hfqn2tZmmCmsogODnhDw/zF+8Mz5qlU
Rehi8LToaSgeBlGTILdijSZwC7S+EOzQ2YbPGWN3zVjrNF1M75tgQed5edkeVUx0aIIHBSEWs1iy
ZM4GCCBpFwhKNzfLhZwH6H5066AIFe0T8UAFb75q2iAXsVmtC5ss6D3vsXL9MN4XPYTS6k75BzKq
xNmKRaQEx3O1PRqTxKE1o1elVEWNor0tddWfU0+JCoE/85xtD8JEUsjDqMpmUJDiYh7DohZ06PGu
nv3vMyE0KSdz7nr6+03sgGj6UEczxiX1r/GQXuU25ELAB3j+/PzKadjAs8dkHLy3wKlrdMAsC0f9
l7iWX3xZQRE2hmUIvvo5yA6SHx/VoL5MbylHn7AlmHrdmf+AncpT5zZZtQX/AaXspm2JYJ451kc6
ff+ZVB90U6BvBNuNhZbS96e5AjHHSCr4JNLicn3I5LBoBS25fEd8g6A+tPv8A6OWBhI4QKTKqTC/
ETV26uLL+U3jXbV7M+j/sMPYNBkKi5gTg57Li6QOzhwTJ+5OU/z9PA7f399sYQ6VFJm92eYE8yNT
dk8G+Wu5iQiAuHfS3hbmTLV1BsKHEbYstrMF3S0IQFwr9fJj/QNkQMEg+loW2cScsaqLtKoDMwco
beRDGpt3MkYhzi+baHuYI5VmdiuvJSAq2FTI30cwtMfJtZa//hUO2887Ra26DA2WbhoNtyXSITfR
YlnITtxsApO4cwm7bfrwWCJPS77QZVONl2GIHbU/QH/Zzbeg3O6rqXdN8ziJzhK3QrVHZRKWbJan
IS+Aut4NnnFCy92VOqNx0b6SQh3DAjpIYwQBUYjJxAgDAqnWhmsK+hWLp3jgUP9pLXBKNBaHmCV3
88QxI1FmJvBKi4kaA0hT1boG6HKzggcHVCSudQtRYyjFuZ3T30ie9OO883AnMUAEIpuKZWA4x2S8
1JIbu7Vp5yydO5qvrRPm+rzqZY09PQSHohfnLmYjGkcAy432b7Cs05I51nQlG/AqhpHVA30yz12z
oeogmB5IwvNo3JO4A2MSnsqY1STTYWPfX3ZyMBeb05lfElUUVHhMMmS3mCwXfro17TrSZs1Mc5PJ
ySbw6fb/Q9p19dit89pfZMBVtl/ddpuWTMkkL0aqe2+yf/1dysF3xlvjayE5mMcBvDYpiqIoctGN
fP0zzlDdkVonZoGW4WZB7lbHfSk3jQeDkGWEwWiS0LnjwK5VvZlC9KqFbVDkhROHkWDVNg+1FQLT
8+rAaWWNJf+BMIcPw3RskhszE1QlMj//LgpYQXDnAE2NDNkJQLTyA842ZzZSZ+nup+LDJLprbZv+
Cos7AzKzMkPJABbjZgJxSIBpbIt2UhaE3gh0AvuUVCiFdEnp7a/Uth4x8x0c4mDb+80ju9JjHs5p
G0UIdcbqw1T5evJFFz0hbEOAQsE2bdnSeUddV/HUoMATnqR/NPsXpbkxrJ/7Umy7SP0Ng3PLWQga
uBoSQn9t7PeFS39EZ9tV741fU+wPT4WX/xRSrzC/+95A3kA5v2zKramC4h026Nr3i4dWJ5T4fhrd
yQM34bcosAUOUqRItutWa0WkZJImFhgb04W2hynMmT3ua1KEwf6/wlDUOs7tCooMq8qV6VMS+eBh
+avN+6Y4bvP2mCduzaGMdLr0qc9fZfPbNPz6b3Jwm3eoVI1o7PZVyIfCDl1MU3MkjQqO5k1vvjI7
btsqvTF19QJtUfmTnOdOiCKy5iWBh92XZjvYWQFxR2NpzmjBZEuPcbFOlaDpt3RsRXeoGkjt0ZxO
jXpMm2AfVSAdn+IEG++kpgpAq+XU1qcWrGe0+qXqIlIH9uN39hFfLquEkzHMmD3g9RNa+KPCByP1
oSzTACkoRwcDpzz0pzQUzU8QKZUfDVHUKjio2TUPFHyXIre+x0l0KxFyTPT4x9K3QVwOtUOz4hgq
puCE3HxSQvHu/7wiPygCZzfaXyqAz4aT3tQn3Y8i90QLnM3NKZqcLBCVwG4uJ9KtBqZ9WhgWwG0J
C+8UbRdDzZp0b2ev6Xxvo2c3+ptCEHUFw+0JkndhBRpnwBihU8QfTEsOauk1IwctFVnO5hG9wuK2
RZrmWt41Czxid9I6ZKjsyVGo01qlW4x/433fsPg+i05vZalnTivRBx+9XadRilypt/39TbfpgFcw
XICoR3ZjdTNWKZLSZ2UOCQYXtbfErCaB72KnxbtdZyAHb5oK0vD8m6Zi0UIfQxuUIBixAGK5Q1y2
p31ZRBDMIleHiSanzVgZgKBpetRrCQ/45sd9iO3b+koMzqrHYUQ/52AhgAnSh9JrbgvcxhbMesHT
fe4aT/tw26vzpjTOuI1Qtw3Mw4DBpTJmQDvLUDhI7P03EM6qLRvsBEMIEFtLHDX+0WdnZRSc84Kl
4X37oEq0QLEF3M9woyUnSxcsPfuNO9bF+3Sr7Gx9nPF9RmuqXLKDcmblDSJS03froalImmH4jI55
zDZY964tbJFKw1CXMfTGGQWG4zNo/dRQ8Jj4TlUcBrccZhN3lRoDQ2/u1Pq5VIU3UIEU/GI0+WCi
pBUI1S/ZXXDBxyyEc+Umh+hEHNQztW7pYkLSvpUpTDdXS3QtF79ECF0WM6yA2vmzH9eOeUEVnSuf
otsRHYSR2/oLroetK3nhHxOxc9Dq9bI1kRVnWTmFXqF9RqrIsVtUo4wCE3z/uMChcPF5WkdxFs8Q
kM12KXx6TG5KZ/ZQMeylgvpK0QoyG1p5uqZTa9vqAZUMX5Mqd8aic3T6sr9iAkO02Y9YgQzEpEVm
sQWzHqj0QKyn/e+/CxA4fXHuWolBKjDNWJV5eC6UkzL+nLUfkS6qphHpivPYeTQWNjqxQk+NbrP0
kvXnJRVc3TchUG5gYDwWhi3x9RlmX4BtZmxAmxvfqsnd3J1iQ/B0JYLgVnzBAHPFrrvQ663E7cwf
hn1bqn/jefAUj4QjsXSVL2MAWVJd5skM71aTAgMhwXE2ZpR6+8u+aVZvKLz3CVspaSYTyz5lKM2R
x5vesgSnzbs4jVnWCoILasB3B35wAghbpqhZlJzF+KIYldOM1LFFs3U2VwYP1+ivwBwpEAtdb5O6
TiIaL0vohXmYOIlhfeukdnDw4CmIPTalWgFxh49llXPWLFgeXZ6P0pD5S9K2bp9lz3WDqtfMngRm
ve3RVojcUVQbVpcoCkSLTPtUwB4cKcn9QY79sexdFIb+whhlPNaT4VmKC3cg2fe/sJW3H8DXnxIa
jmXZM4vsc+O5wri7QyhnoldHgWL5J3Sq93aqhEBRM/OomsurMWFwdjcEU0YHh9SiB7/NkxApMFQK
KUTB4LFri9FtWitVBvM0kvjYNKzpHNbTo6rWtn5VEDQkvWj24baVvmFyzlbKKvjahoaeXF8qFNVO
1qk1Ra0yIsG4rRAvY5UqFgQj0k1p3FfLbQiMbr7T9Rt9+ON2YbbLV2rk9kO6xM1sZxCJpJ8M3MZm
6zSootNj01uBAFJDbtkGdTi3VllWRJnRAUTK0Zuq0yNJik/7Rr61NBoopwjBs6xp8uZXJVkpofMV
5jd+S63FWepLTmvB9et99gHaWqNwMVC+xJkujwZO86rxLbSiI24IZk2/l6zpaLeFP1WKB0fmV3ot
4pnfUiIIFkzULmqQjyfv7NI+DclIQi9vMNXAHP1MEk1d3womwK+maJapKOhm4kyv7AfQTSFL78VS
5lhF5uh9H+TdA66Ef1q++FuRb0ic2WUlCKCmTMeOzT7J0SNtg0YRuL1Ni1BAbasTZE7ede0VGI05
GwUsokrbL9LUOaqmfanAxfgXhreC4XwCyG+KNumxLFU7P+ex4VSR7OpUxJy8uTQrGG5pqB03NjFh
ebN8oAXI9qYX2+7czhalZ7bVBjb03+zx0Mm1X1XboZ/zAb7UjgpHmYcgxJ6dRfX0myioV7JU0Faa
Nl8QZUiSpTSTBa3Vs1Pmrd8khVt1JNhfnE2tvcGYXPOzVkwpaEMAo1n3GGZBmuyoGJE7m39M78Ps
eQXEBUvj0mhVlAPIqpRDbZH7PLPRy9I87suzrTZDUywDkTKeW68XJ2wtGpuDBG9dREGSpE5tyE6p
CopP2Ff4S6aGmqv/oXCbc8yqupommIDUhrLTRYpPW+OCiqKHnC631TId96Xa9Gws1MToRtBJypxU
naIpQ9ypOMqVMHTSXsvd0ZojgS1s6+4NhZMqoxXkxdgWbwkLDN96JlqEcd+ifuRti3tD4aI9q0qU
Dr27oTfUPYZLfO6szOnHj6kleo8RKO33UbW6WJpSMs7ZAiCCrgA/sVC80+nz/N+W5ndwu0IZiqot
SwUobAxlrONK9nl/7QX6+p0qXAHAf6G6T8fa1zP92RStY5jzfZGWLZqQZcGNRoTFuTZ9RmgaKTje
qiH9QcriPCf0oub5jRQnAijR6rD/r8QaWz2teg3GVrbnWDkYojkIAmP+/Ta9+n5UokxgtJgxE/N+
ICpI/8rbbPw7//mvNfMvzWOsg4BLxvJ3+XKWM/qMGlZfKaIbsxZNYNyUCC4UJZ4sxuKL6qp6AhN1
g4iglb4kLXUj7Zfai6aebVrACoRbFgqAKWMgKV6pSD0eayXFjSvG7NSvf2HXKyQm7mqBrLEajChh
SJjRii5eR1bTZ7mUPtFMpDmRUOz/K6ipipR8kWDWVL6bbYpD+2zOR20YBZEOc5DvjoWVSJybVjMU
haUTcOQMQ0vJI66QFVID/XiTtJkbp/6+BpmnfAenGzYYhvHui7PhWqxmUMss63GkkkS7sSf7Ehen
0lDg6jqHNrGTN+RlRBPpf0PllKnZVovDD2dft6QvWla6c/daFl4vzYfKxkhISQ7iSNQa/f5BhIUP
K1k51VrWmMezwVBRShLiyVb+GIMBpDpVeIZ7iQIRneb72hUA6njKJIrFthw/I8OmsoWnsRT+6VU9
q/78M/X64/zQJI7p9j4bfYO6Fdnd1+3WFkdGDJT5pg3qaJOTMh1pa4LzHwaUx45F3X76YsnePsaW
411jcKc8JtlNYRJVEAxpKmReHVVPBGK8fwb+rbw3ObgzfpoUSTUTyGFL/W0+KW4WLf7YDreLrh+7
aM7xvBSD37m0blKlDZQBVhRVDhoVBcb6voSG/RLEaYgEMdPhXc1WnFuVkeBeiKJnZEx9zeueMfju
gRU2Vl7mpT9tQW35pqWuEbn9Yed1ScIOiDRoT9NzHND2Qt3Jo4f5aIGvRlRIyWyC9wJrPM5mpAi5
q2EEXh4dcvVxUgtf11InTVELZ336c9vB0cPYbTUdLaNcfBAOczumVY63E6P+WufWOWzTYB9iy6lh
tbD3TFZWJXMHUG7mslSlgFi65lJonVuE1YuZWV9TI3XjREfhzlw5hoUH8X3grb23Bua86aJpKRr9
C8mrm9ppu0cz75xs+vXnIDi/bcyVMdg5zm2MPK7LuhkTCZ0H0yG1QexcZJ45jYd9mK09voLhm6pQ
FJGp5pBK6M1IXxtz/hBm5Wkfgpkxb3ZrCO4+p5Auje0Kkuh6hTfjZ3XUHLxL+Voiap3YWhhbwe2H
3bhNpL6vjzlNmyq5TmIYXYV66JA6Mf2ot4/74mztojUIt2tNO2m0rI4kL9d/hM1XNoVAUj+01k0R
C1zSpuJW4nD7FWPgFoXOEKcz21MtZTdZOoJHE48gmi2A2jSDFRTn6vtSKvPQhlBxnV0WldyAkMPb
19tWyAMSGXRCYC6VgQv39eIo8bgUpcUsbbIx2fxH1nxoMGFRBzeOn4LZYB9tW6A3NPb/VSCX5xMt
ixhoNkhap5eke9r//vbavH2fMzUwJmQpHTPJk3v0paZBaVxq87bGRXUfRyQHZ211rCyd0QGnSW+X
5V4nf5E8XK8KZ2NJqc/9xL4/ksSRstvBDJ1eNQQec3vtbTTuychKoKvuejXUWqdVSeExDSsFk+IJ
HRI5vanVIMHMhhgD0vaVtr1F3+DUazii1FWXFYAjzU9ZPkfxqeoUx5RPRJjz31wfFTXelozkv8Zn
xbA9m24ZSslrq8mhc+G0keilZDNTbq8wOO0NdMj0XAGGTV7mCtXD9yq63SIUSJBjPn5jI20HpRfo
cPOtzcYbAGbSg2IVIea1EhNVKuypx/GKSSuB5MQYP66e2BiDJPibKpY1FOd9qgRT6CMCI1T1Phim
+n4ousOSSILn5M3jYSURd6Q2phyHegmYZXlslacu8RbR2+u2OfyrNL53NI8JuLXZdtKVw5w8tIbo
BZR5yXeH6ZsM/IRNDcT9NmWqso+zy0rly/vYyz/lvwdMyN9ENZMq2yp7eNxWGuNWnpMBWwnNiJNv
BMsFtHY3bNBEGiisGXHx6/N0mQJUMaBmpgokzxTWB21Feiv74CcQ54kd9SFG8njJy+xqQelZBy1A
G5C7INB7mW5Qq4PKqibIvEk48VNgNDpb8dVBkmlJUSUDsOcudwbUcUk3vYiuYfMWtBaQO03s2IqV
PoWWO5964w/laPu6M+Gaw4gKA/tBFZjRpoNcWRF3qlg0kauqBF6Gbgcd9ysZDDV6Hgz0oZt+7Dtj
kQI5P1KrHa0qDQrMiv5GkxaP8eHlkegNW7TzOB+y4H7RTipgcuuU5rfpHxMO43q4XiLOeSzjWMed
ge8r9mmZ75fx+J/UxDPgLVNnzVLD1FQehvLjZMG1CwJxwaob/Dmi27VURVj1JtVxWQLNNPnet4kb
Gx/KSBBXbMZHbxbG0+HVSRbjiQfi6OmR2DdjbLu9dhli0Qu/wLr4SqcuncuhYQ7Xtm+H8itBk7Qo
RBJYFk81nUYVSjATqE2qT014a2Uf9ldetCzc5o9Ak27b7B5Lhummk8pjW0SundtnYyKyU2WSqPJR
JBC3+7VYy/oWZKXIuZyN8qhognN28/uajLFXtsmmZnM73igVOkUmvp/1mdPO3xKUcO6rbBsBRKFo
3EKYxye402VKQdCNHJ+ak6CPSYCBbQKITQPGdJz/QbCfsPL7MTjMQzriebAsstbVF+2s5I1rzc2d
OWWCWrptcYiN9CGrROcPdaLPZh+muOhR+kkbHxLya19dm+E3BioaKBlhMTjnu/Kssgc5Rfo3je8U
qruJeqzVz3b1tVROpSZiwd2URgc5lA2SDtnmk80LSsJGdcLVK0bfTNabvpbXgvNLBMFZcG9OmhK2
SCmAQMNPUCRAJxEv3uauNMA8hQSRZYN96nr95XLUlkmHFHKbTL5dqcc8TWMcymaMHusJ4xT7QsSC
uunMVpicJ8jBL97MNTbOGIeukj91Y4yr8d+cAobOZgDZqokRI9eCzb3cUXXGVV9XZhsZEu0VNzZQ
6uiNI1WLW6NRZd/6tqV6A+RCyKRI06VIANhP5ceqaV/tDIrswkbgdkQ4XIIhTbQ2VQrsIsTeBkhY
DeVg41l/Xxi2Vd7FwyvtcWaRmBleNBoIU9GlR+o0/gH+Hr+RDW8aa0eqJweUcjchkmn7uCLhONOw
SYEKWT1Evj98NIpjhqjwaR9h+8K3Eo3bVJJWgRUnhv5azS0ftCOKHCMnUZ3hlPqRV33bh9sWCDRb
KDADvRtPKxxbStwbMtDspXFBT+mgPsJNtU//CYWPqtpBxuBaFY5iqEJ0Rn2xkESrBaHOtqf4VxI+
rJJBEgOCMkiizvkv5IbxbJE9qyjSc+uEPpQJFeTqNjVHZHD4YCC7riucN0/MLtI60uA2lJ+T9LtZ
Pwx/zJXLgl2CfW+bCtLrfG8UOqKmKUs6hDzJ4NDhZYi/mkMhSNFtnrArEM7e1L7DVd8CSNMmfmej
12NaXpU2esmKRgC1qTK0eaG8lSg2ev+ufV7WLUtnEzRgmcnHxmodsMWWi2CHboqDkmuCWZwKRghz
7meM9AnVpsjSpOapK86MhxfzQftS1F+4nQ5aAXEuiCbZnNt5hTSGqt3HRXTXdN2ZZP19btaKM0ad
k5iyawzSISuIQJHs2+/c3wqbc0OIRZsiNiFkHUWHlobHOhn/xo3bhobYC3yjsMDrtUqkKYpKlqWx
q/Ih1nV3UpXvoA7y9z3DpiQrGBYzreM7pYz/ySkYxotZXkpTENNtHhSr73O7NO3jUAkjiJGojU/x
zk6ar3jfIwhWcnRQYZikKxHBi+K+TIrMlejVIWLxpkfMkpgXybitTIHn2c5T/CsUQohrpSVFspBZ
BcCCsdXO8BXstm56n34zatc8V57k4Tlxf5k2Q9cVIhc80KavJHmCGhcFpBBp42uN5RapiZoFtTiE
PUodmyYSyLnhLvCOr7JktUp0PPVdi9kVRRdLIdxFK/VeGUu/MNv9pBuSKLO74TJYvYCMqc+mrhh8
5SYGlqHz24Anb9TIK+CXbOVJsS5LKyqp3DCMNRCfpR6sXMmTGkCL3t7MpXWsdCXYX6iNU/AKgjON
IY/kFPNMcQpq2qHtw19UVn3M5TkmWZ04VBoEbkKgO5MzDK1p6lwz4QVJjkr7dEatY4ti1F9yL9jI
GxZ4JRhnDHIXDxVuMLjOtORTY0ylkwwRGIeyxTNRicjmj6GVR7RimyaICVZsQKuJOn/OC9IYfjwz
gZpVP83u0tY/4lkQt2xBoGzFsFEpijp4/oUZs3KsqpRwiaYRRjQZbfOQL2rpdJUkaA7cMo0VEP/G
vJRGEcUau0rLmofJdtT+RDLdUbP7rDzuW+HWYqHaFmzBhkKwoTi1yXigyc0eUBmtvVApHZLdaSA6
NPpvVpQ7eSTA2xRthcd+z+oUCXNSDX2L64BkHnLI1FUfl2Fw2/JshAKozeVaQXEHylhphM4Eog1L
nx/QXPAYl5V6kPJe+bKvxH0kkz9GojS3a2oBKR4JdWoyYdI5jqxubg/7QPvaw6v9tfa0viYlzQEk
24OvVa9pdpatBJzV35LsL1w6WBl0goHVrCqFybxaKJXEka21MPah7I+4S7nWSA+U5t6+RFuOVgXL
j4r0B4gF+NyHUhcNEjnsvhG9asZlFt2lty5pYB7DsaSpoD9FnHktR1SmY1SoSBHUCg0orrj9OF3a
dqGOSiePAB3TH8itGZkYUxkeafMXYS5+AEqkbAXDYN6xGaWVVEfhAIuv2/KwxOqJFMlFmtDkMi1/
zFYLp7TG4nz8TBPNnkdgYdDv0D70YCUbReV7W+cI2pAUcJwZeMLl76HlkOu9xHJvBO87WopO8PlH
HYf+oggZ57f21QqKv4yaPUmQMQeUfph88774yPjdJDd3MH9bwYCH1DdPIvF+3wa5iN1eg3J7bO7G
am7Ames1/hKwYU4Yt3DqPuaB/tlEmzvjz4v95WvvTkecZPu7QSQwt355kk8aKoLxJqOpzjQ/jeAq
M3/sYwjWj38AoJjNivG4wDDG1GrcSI2rr4rVmwtqLlXyOE6FiNh2q24P9HyIDi1QDLGOyes9WCmd
1KCCF5v8rJ/tSwPWAOXO+ED9ykuC5fO+fFt1iUBDClK2CE5R3hvPZtLIUwInyV5bLkOW2zc1DeXI
iarJZ43Rt31GraAAVf+z0arL5wUKAV9RLR2WdMbzTlbIdu0Qowif9n+aaHmZM1z5VN3OtbiMmLNb
Es2d/nGqPxHtCnz3xlXqyoQ53y0309QWbIkVGaVj0fTNQp2o3Nqu3iwL4r4S8yVnJ0oKQUi7vdCo
VmLz31Fmy6dBMGFPW3QVMabhxE9s7+QedZbI0c4kAOmk6LF9U07wEiFpjhWX+cZtK2wGY6ng7vRD
cuwOyaH3GYuLCGZz2RBZgmSSsPQOp05VkwYaWWjmy2OLHOmQh8+W1EkXte3HD/sWsnXAI5UEinub
5ZJ4kqeOoGk5TGG7czy5dXsf0+9Gd2NFixOJKve3F2uFxVljIdE5UitkSK1nwvT3LLm1r39nDi4J
RNx32zp8E4zTIXr60mbIsFQNeQ3z73XoE9jFvvK2Ylm062DiCqauaO+qGaMozzVMWsPFQzbv6675
ltjTRQ2Hg1TkGEKtdz5omgX5nc3jQld0UC4wzgXM1r3e00NX1ovOvI3yqNyDTMbt3MrNDs05DTDt
w1EOdPYnr/TnYyHS6ZYnX0NzOgXbvlWo7D4yo1cm6EoU68dD6FAr+zHlkmioxNYKglMNuxptk6bG
O/Eu1qVJX5hT0dVDEyVYQPVIcvq6v4giGO4IxLU4UxOmT7ubnIg8yHXtyLlgm4lAuKBwKeJekkbI
EoLvr/6yZH4uC67b/49hvOmLM4w5rKsEoTqOITDVFxiipASYj+FLfudRX/Prg+WE+KtdsV8Uicf+
vzpnZi2LcYVlXqSyURhDx58Wai/dIjIWgflveWC0cqBwXUVJ+bvco4WbsNKw1ZLPyTE5Rwc2Aqs+
iEhwN33VGoe7NkYo1xuRRkODFkqZiKsdk1v1noCzqz3Y3iJIYGwKhScW9KfYuo4w91p9babYJtWR
/NGbQJ2JN0mnGQtVHhP1hUZPIxXkFZgl8BGnvsJj+3y1XHnf2VmhAK8fDk36PZM+72+prUNFt0BO
8DttBu6r6+83UWrMTY/UCFhVb83pDn3pzlRWQTSdC01w6d6UxWbXA3TxIwJjul3J0khKqIPgRvJK
DbcQuTrYIDbZF2cbQjPQQGQZ8LxM3BUEhiMPatMipa5Pz3T8UdBf+9/f2j3IhLDxSeCEeccFZGjz
YiwDboyJSt3cvJ3L0VWFo1s3TXoNw/kHLYmyTk+RqO38jDhmsBwzNzrNQfmRlbCJYpitRxB7DccZ
dcJ4WpUFmWjDGb3xlJzBAnpge7UTWMBWzvsKiTPnRR5Go5khmHLfvSjecEuPypfFnb3erR7x2iMw
B6FknD1gUGkW2wXwxoCcS4wfUQ7NqT9EnogEQ2QYnBOac01ORgZUZ19kLejopzkM/pvtcdtn0QvZ
VCkgLPlJK57aPnFH0Xxapn/e3awsgafk6eV4xoQOYMxk9hL0FtrFa2zWn8pJ1LQpUBgfMpRJ3E0J
q2tqc4K5TQ146qb5xjRngYPb8ghribiYQc6nqcawI5QDhbfj8JDLf+GgDZPIcGgGy1Nxq1IvmjVV
PZya0Z5ofSa2YMtsrsjb93lCrYgsxMoy7M20RiVB/KXSOycsKkdrnv/CvFZA3Ekw90VhtMw7q8Uv
Ir0YJS7F5LSPsRn4rLTFs+QqZEnpHAJk/N5jJid9ag5W7UR+fwT9NPI2vTsfsyfNj30MQnwSgLMX
u3fGvZKQi+ywe5DArwEOnpnMiav6kGjVS6KMjppGXjzZtkvocjEN2GKheAJ0Zmh76JxPT3WSZ1mC
hdTukzs2rN3yxnN4D1pbD1NnBGibu2slKvv/6hxsVTtUFw1gBXmdsrvQvm1Fb7Ls9+7Jw7nyzgpD
rWVlY5QmB6KWp04WRZC/2/j3MDj33RuVZnUmMKzbCQPuMz/2jLvER+P6mTjSoQhI4dQHkfK2j1+M
+kOCSGN0MxzsgnflMc1RpJpXDmsLSPxEd5Q7DJpkF+D5OJuC2+m2Lt8AudOjpG1dyqylp2PJJtAb
SZUAYTPzZaxk4vxUnILzeg7hb3tPP7O5H8VBfsB86IcIg0ZK13JNwfv5tgn+KxN/lKBzLZUr3DU9
VGR63dD5ut4FZqz5+/tKBMO5rUnqEnOOobolGjwLg4tNCgJi0Wm1Hbi8qY9wx8hg0Gmc0dn3O0RK
jlL+FHsF5uXpDnktfaP78hcl+GicflMf56xKEMIYNpOr7E+Sdov60n29bZ8rb9/n3FFl17aqq/h+
g/ZOo7+Y+WFAmXz6Yx9GtDzs/ytHVEezPivMCjD6+WRE0n3XWremLHp+ZTvyvaN4k4ZzRrGZdmoS
Y3nKqjhqZf6IfO5pzi9FHN2i9FRgc+/noeAtZb04nIOYY9QxdwVymb2nBChh9eXz7OsghdW91u9u
JEy9VS+4xYtwBX6CcH6Cjk2S9xYWDQmlAKXHftU42cG6p77hsmMk8hpB+CFC5NxGk2WS1ndATPXe
n/vmoGd/UeK8ViZfT6FkchQqrJNCTpNbZNnvZUPIjPD+8EVXIbolVRnMzjgXOTPUlc7Os76KfVyo
7uqgOiRgk7APKHZwkHEX+Vrmc66t8RqNs8YxLOM474BGA/2M7pDzeByC4SZ01KMlKN5mP3wPirPE
pK+6qiwB1dqnMDkMJhzghz/dwtfScEZX0G5phxgQzfRcNYWTksoJl4/7IBvn0zUKZ2gkXcpoyYHS
Yy6V9VKcY0xOYjl79VXxM1RD9Z8FiALV/b47rlzTYuiYkdbWzCYwLdTDJvZRgOWpJ4pAdHhIz8NR
aBnbmKgBxWuvBrJ67rRqMJGtoFoe+/VreZIcjKD/NKcOuYl/mQcNeWDpx/RBEhzE77cw0+wbJnd0
FakapZoKTDRzZdNTZQoqUkQycSdVVGkodM6K2CfWnW0HQ3/Q+kCwVuwb7838TQYm42qtMEPDDokC
GYzBCQ9lULnmx/RT7Ten5j7xuovwpXfbYbwBMqFXgFYOytu5yGJfPaQPsp8HIGWTnhcM8moPeuGI
8EQ65DxGHheDFqnQIcUQLCecpBQkGNPkVHMvegkRmQPnMUIJtCzGAFX2uh+Ot1N3EKwV+63v1orx
gKp4EgBZCQeQGiMhCS1jnw28tM6x27ixB3ICD9zGmPemuMV3dD0LdvOmAlegnJPSqyqbCcpQfUm7
0YafpD1plXD3blrhCoTzUZVFK6rJWCXtkeI9R/PYJW65Q7mGfUDKNBBNWty4iGDrvgHyHdDlkndm
1MIpWnN6aDAD2Br6IFMuDQnkmJ7MYXDq+mCUJy09qbqoHmvTUlbonLMatHgwUKIHPmjzY1meUlFq
RrBmOueYkAlQK3th30++mtqpbH4kucA3CWyRb3a21SzsKhMQnXI70Kd6/miSizGI0s4b4w+uF4rz
T3kxzUPKzK/F/K72tASyrzgL3p2z2+SGnSf9XesWj/ZJFDz9nhSzs9v4IqnJIJWd6EAufkmP5Kz7
yzE8KChMiXzTb/3wNbzQM/Vlj81eEN6UmcXvoXN+KzLjLDUodkTlz+fiYj5SLzqiLvE8aU54Gp3c
MQxHcUGa+CU/iHo3NrK711rnPM1g1XlaG5AdtBRHyWF56ylQfP0iuoyJLJXzLv2EnFY8Qcy2/UCN
gwWOqfqvAqDVbuOcS1g1mMnGVGnclyfVZW6z/zQE+Z3mYi5xIE5ZC7Y3X0EVRsSuixLxzyw9VMmh
/uNx0trV6vCtPIva6nKrYnWMSL8t88ldbOu0f9YI1oVvjI4SdUmtGRBwjdQ4Ldm5pIIL0EYO6loM
LrypMNcGTb7wweP36E4L5OfmdnrOcIGoEAY7mh99Lrz5UggpQ5jx7mwtvlPasMpcm1Isj/kYHuYv
LOtFbsIn5cPox0fyWgXTMXqRLiK+coHHNJjKV4GPTfqwt1m0r5eX+W4w/cLw6Z93vlzrlHMbJTVq
qwwBomqRP8uL16KbY980BJ6Jz+F1UTpULYFpjHXlzOPogZkFVeflF8XsvNaSnL77jsM12EfdyBNd
S8Z5ihjX416NsWrao/VcnzQv9dC/9hm0sdlT/2E6kmcBoMhMOLeBScxlli9QJYu2CNKkzPennv4w
XjI3fVHAI9L/DD+KXtYEZsJn9yjut/9EJsns19atVJ3p9HWKP+9LJ9jf/CNRYpJUlgf4RFsjjmze
UOvRFuWxRUEWn9qztLKxZgoN9h5qAE+4k8kOKyStTlbQN47oxi5wu3xrW64niOkVwBVT4XTDfQY/
sq81oURcNFJbGiLVEbaPTmSXerGLmMBDVwKumPWtMAYQCcR5jDBHV2jLouIe9RfyYUCivrwnP+h5
8BS/eUwCIaLILDj3oetN2WYYXukr94Ovuu1DjrsFiuqNA9prnRgNtvUh9AVKFQT/hAs20lnTJspC
vPQmfjAC5cjOgN43zpqb+uIXHJFWeUeCYbp1hmIkXyMfq/E45YI6UNH3Ob9RzIMZFzq+P5q3ehmo
VNSPJQDg03pIr6BRqgUAqeqTMiQX0v/xZOjrCIPPpqSGZIwtWxI1O+rjB5MIin1+V7/snMF8X1Qo
D3pK8t9rrp7LH9Nh8Tqnux0vBFfZKehO5Gh8QLYXSUTjVD4LS5u2bA5EaIqG2kHCSHGvD+PaIHKM
cfRsa+Wjg3J65KdiD7E1qzXXfiJf9Dfn1xqRu5OFoMibSBSz1GUPV4hHDlwkbLfxGtUp/fKAnvz9
fbW1l1EihqogFFQp75qM7EVD52slRX6KiRE1JiDKqKqZK/e/oXC7CXmeTl0SKFKZ72YMyMnriyl6
8No8+9eicFsqHQ1ZzhnIco+YIzzUwf+RdiXLdeNI8IsYwX25cudbtEuW+sKw5W7u+86vn4Q840dD
7Ice98UXR7xUgYVCoVCVGd9yGMf/KCiSLs+YNSe4e++8QH6aLqpAKTeCQCFy8tyKQQh6vyLad8+x
Ld5FuHfODqY8dMjUFSigsq6exBx6c2yxKefUxKTWIfIG99Cf+ephnjJoVmvm1P+1VEGnHAf9N7KB
LSDlm9O6LOGqA5DD8/0AKvYRrHNCWtvXfWUvo8KYKgQf0LTLf5puKrVoFsc+Rc0AjEGZhsEOFQWW
GWFSyWtz0ozH63h7gRJNyWBZBlkNWJNJENhk3EuX4ebXoyA3FH67BCr/7frv75bWtwDkD9gAaOoQ
66uBSBzPj6vk+CBJ97iT7OnZn5ox2oIIlS9QBpq83vsxk519L1PcolPpgSJilGRaUEldl8Y11Px+
bgqHi0LQpNUMB2FaSiUGQ4quorCDpevtEQ0JD9lBt+dDnZtkHihyme9x+65y+XRUToCrRZxPGmxr
FnTOld+b3Jzt7kbwMQMq3k52MlplbqpueR/Z/MP1z7pb+dkuLBXTwiRWG1kAOOG5w2T/WfdEq7Qr
r8QZgdwfkhUe5+nHzA5v+CPP6lnYD9wX26loxxcDL6Ua3FatZHvhuPtFkC2db56um7l7/96YSddA
kxwzmfEMM9U/8mC2yaMJ5vIyK4R2+Ul0ReR6uVU5LAKc/ej20zyaRgr1iljLSJl8BJ84xgScziWd
gx3jmrqbq2/No4IaL+S1NpDNGf4x/aW4pavdiN8lT8J8rRMfeMZzIcNh6XpoLSVlNIJ1wqkN7wUT
vTGEh/VnjtXgzghpNM9jLghlPvP4ZkpbQP9VklpTKiOW0gxz7ajQEnaLFCsqYMjdV8YzfGwnnuCJ
bo7NXjG+FCOOyVRskZQU2kckTHPFbWvcN3NtGsk5md8Z/k4++KdjFfxiAiErxwFEHavconRFO+CU
I9s6PGTO6K8PnU26nSKcdiYDbvdTyRJ0TcFnhjlvahtPS9mNipCg3uNVN6R2kDyrT4hZ6J/P8e4a
2eNvZXwXRPpiUCZNuAigMXcitOl04Ys2nZry/2f/gvrABoRexSap0g4iW46W8G8lphQsOdS+CnUi
udcXcDcMboCo/ZvyE1/2GtaPVx7Dtj0Wy5FbZMZlbT+13KBQOUKXlbM8p/D02h5RYSf8wfJd/4On
9miw+6b3nfCnV2hUyjANIoQMyPL1wJOtDrO1kPTx8MyFqUxWj8l+iN9YR+1jSZfWIVyAtt5GLzUG
Yma/05xGMosALwfW8qXzhcf0zDy+yQn5eatdrKS3dCeMSwFyTYd7XF1IHHjh9zYyDSd95CzF0W8F
S7ShHtFBYMpsWdtgd+OBeUpSwIqHzJ3aeFFjiAo68nDxgYpMeypZ1jF+n25vwC+vi1Li9+vQzaUg
Tr5fd/z96Hsx4GO6fpNWpnFbozMIAKM726SjMLZLPFh0gXgcjot3HW13m23AqG3WSXPRNgPAOP12
mC2xOOmyfx1i3w03GNQmQ32nbrQQGKJXn0RH8DG1nrqclRh4xxIs3Y0PCRgMreoLA3h3t22Aqd0G
racs0hMA/8jkchsE5NrN4C525fK9yT0x8HazgA0etd846EK2ev7x5SK/s7L78ShLZuXlbmyjHeUd
495oc5BkSKIyPiNzjaktJ2IqO0LrMDq+XfJIOnhIVT0SXLIPiXiQXt9qKZN3ej9+biwmK7LxVbUX
eyGaAVu/jrZoFU5+2x+TU3Uikye1x1rh3cCygaNS80XCPFraEiuhWtuBBka6mcDpLfkZf7MqLPat
/WvPBo4KJfO8KJy0Ak65bYPMKc4N5p2zyhwxS5g6paUEAmvzf+6lx/mqgqgfzXTQtaWfnRcllDA8
r0WOCkKYsHzOxtsxfE91X0PtBpw03DKaRchIwf4m5FxQae8Bj+gSSkCdDqtLdmhm8aDRJxXY0mJV
3/Z3yQWM8plp6DmkGAALjcyfufOMVpyQO3xMyAmMSuOO7tWv60l5jJD287wSy5THMpCtEiNfhiV5
/UtkffRns95vdq83m+9HuUwyhoZSpjpOn6ANOg960U4XtN7Aiqn7oe3nItKPzImIh6Kag13xaXCI
c2qaKdscdKAKN3+WAkZkY7gl/ebcgEeWkzKYVaqqmc0BD6b9dcGwx1yY+oQ67XjkOneWGvM68P7x
dDGTOp70fmx66JBGjmB8jUuXB392w8gBiW/TyQrE0nkJLC7orKJrwUsuj0PWiiCxahqHL1vMHY6H
oQ6PPf87bwNbKMqaueRSPY4IlPZl7U+y8XZ9tXYD1haAOmmrcomVCaIYGNkNPTTI3sf2WpiDizvH
wbCrY8Yu1ZAz9NryUWdsVEhqXQsCGtFP6vIxUgndrpcSqgC8XR44+54RIfc22NZE6owF016UdBrw
0gBnLDZYFvC2yOSf2PUKQZQ1BYwl4idlK9DoFRonY562hCryxMVmVvutegyZNxByYfq0fhcgmncs
SfQCa4hPNlmqNwbkxa31FTS692fmPOrut9pgUZe3sqtmPgd9Adyje+Hc3kY3n5+d+e+dDT27+4z5
orh3XkOG6n+rKFEOr/FdOyYFVnEcPFG9F1QnHv9qude2fFwXFpHPbtvSFo32fr2NpjEHmn4m9azy
VruRvNjP75kLyfpolNNLVWn0ZSFjIQeL1JYKq/XV2+gO3WDevwajPH4Ns7Cpa4A1jnpPHkiVm+jp
x9MD6/TaTQS2S0glAm1k8GsfAUs/L1bkQ77Eq4/KWXSJZorEOJxZ7kglAkIVgT6wxveKx9mdqjYQ
s8ZlRMS9A2RrEHX+K+mcKLEGDDRyovfLWMFl1XAkFUe/LPSkLGhtBhIjRu2+b25RqSwgLtVxDIkn
TtbghAfjW+XJByjkuYY1ubPTe5Of53g++qFFI7yxnlp2g+Rl39G1XW2ROg4nHvbdmL/NiW5V4F4b
DeUAJQ23jjWrK6Zg1FhacKwdSBd3BzA7JZnwEcx4S4OrRt5HcwSbnIIRn+keV74LFb7iYGH/ruNN
NfRiS/lWnFVbNeOH5bY6CU7rRczmMRJCrkRrus47C03ZozGfuJPxKuMJF+3rYjAesqfcX/zuiJrG
dQfetRN8zRBIFlRdpNut5kFL2obHcReKeG8sIXFVF3fVAKnYUGFMXO9ulQ0UtVWWWZmzKgaUqFtc
ZlW5G7HUMPfjywaD2hjL1JRz1a+EgEFyCyd2pQIkpaiKko6/yTck+/ryfRRLPn0wMDSDvt3APzSP
1ARlaXFtYdTs5k+kABa6ykHBtClW1LqOtRvONlBU7ISQ6GwYIaCKUX3iutSUm5CRq+5/oos1VMSU
Y3nJpwgQYLE4TNwapEPkJBzPmGzZvTUZG1MoV4jEpkZoBs743oomuciEduguLm/rpUmGh6pbw2a1
He+7+sU4yjfqCSwMY4XgUfapL/bIhLLKXSbOalumqi1jIemsq8oHjUsMGBifyhOxr/BQlJJTs3Zm
zKIUmKOon2XGI9HfeP9PCyUq/+pCeUXSwGNZEbAKiJPl3/gAkmU2eWybS4Y/snyfzr4UoetFkfh+
eSKpMgSmIYUmu7LP7nnePXAuDkO/tReyumoDudlUmn4npQKebZPXSBH/7AXlYTXklzERj2mvM6Ij
6zOSLbkpP2HgC/TUxMJR/qsAIbWIR5VJZjDN7t+qNsaRv2KDUmLssFcXoHQtXqPxEG3mtxiVN+OX
1Yp90kT+L0OJRIWSYTQ6mTOwnKuYY65cnCBIxvcs+dG9Qsxml9MDRbMStsY6wh3VODYLA7SQ03BT
xt1oKuhBMSFcz6rN734vg3CYqhjUA4HgrytZRXwu6eGIC/A8PmrNWxmpX2Od968HYhYK5RVxFnJZ
IgNFEk5a7HFgQVxYTH4sDMon6hB6pPGwYPSjEx2FK5xCVK11YE1Es2AoR0hDbYqVegKMWnuTpvud
0FjhMLjXV4zE80+n5Oa7UOcKJl3lsuRgjRijUTfrvSROX/I5tzJRvE0gLRSPLBLi/V21waTOmE4t
hK6EnBxy5GS11hN4Zl1SLa/Q4aGit2P0MP1SsfKB3UC1QaUOmU6Ox0KuZvQVYqincIY/x6C0hwGC
fGb6bcRAT+OWkSV2GFRtrfIZDKbXV/rqB0XfGim0bWLJWuSgyBZgNQeGq0IdzomumuCsY3zQ/aMG
umOSruKZ7xNzIF/NSirESLSmw5CbiU/UGuf78NE4gKWJ+Ya/nzBs4KiL/qjNUKCMAEeYrrqb8URS
rRVPLYMNqV5r/DOymTXJ3Xxrg0kFk6QtiklJEL6We9KtLDqEBRKvShb6kiSLdOaxrsf7H++yqFRg
0dVa1PIVH28sTuFwroQbUXi+7h8so8ifsPGPGOLgYiECIinu5PCgjG/Xf/9vtt3FBiqilGlUGtUC
ANHLHjBG4ap3SmbOFu9KVmanf4bW+siA3Cseo9H2py9S0QXkzjWHoXAQERwEt3bDIAoa9JPXVsqY
StwPYxcgKqRkZZ+McwqPkNDkjUgiHNJhdeQJbY2tIJ6EXjGraQmum7d7im6soyIKXzTGHCtYUL7r
3/RFczuxcMQhdbNFg5SF/u06HMMHP3V5qEXErRkWMw9zsCsPprL6rcz6ZGTvfD4Qfq4k3QGeGwpo
cUugzO91QEbmxi/8o4qKBTrE7Pie9abOMooKH3MScmpK4DjDy0DGt9zwncqIvCzPp/UY+YzLQoz0
ICTWFhkm5c/kab2r3MzKAtWt+H8QMXYfSDe+Tzd8LDUflwNJ+YdDeA69wZsxAyP80TrDCX1HrsBw
RiYeFT8wc9PERQojOyf0jC9kZFQO3vFgaQ2lWT6zepWZeFQ4ybupyzUeeItHCI0bXBQVZ/zojU4d
9mAs+blrfkmFkkxfB3BdA65uniZ0hSJjNeXsuU4H6/o2Yx2gGhVLmi4GnS/ZZ5w/2oRWGyW8t8Qi
2uLxH8zJG9Z+o4LIKMVJt+RwE/2PAXwZkl9YGpgpV3Sa96C+Z+LtrKPI84ooq4oCBUxaaUKIW3R9
R8DrQY2F3trYGkvQxXHW/AAB0QinJ2gqrcjuWEcoC5jyl1ZqJV7msKxQgfImrjVr+WntM2dgXQ1Z
QJSnqCgajIkCC6fS8HUoMHUROLaz2hwaFlHHzpn9y2JSrjLK+RCrHfl4RWQ2yXutMQoHuwCCiFEO
hceDFN26OIhrpPXjgDNbC91K4Kx4ZjGB7Jxi+F0wrxK1DLROUQ6YoCcfLVvIi4vV63vDXPkQlybe
6kq3zd6v7619c35i0UfYNKlz2ZLbxrwUdp2vThuxCuB7leitPfQBJkR1XVciLk6TlP3Fx/cTSKWa
aYEQExEf6bVT1GReBk6VmilZxDKPOsyMSs/assBSckvnraNs12nv/bsVJOFkkyXWJfi/5o+vNeIN
HiMGHZtkneER9Mm18lpcjQVWkD+Eh9JefdIIzDmYXn4lxAPqN7TeF+b9dcP2LhK/fDfq/ArzxdAq
A6ggLk1BI4XAW96m9vQ2Wu3LApKaW91dfFZlbif/+AWVikqd2EDPr8MnGziEX1Wz50w09XplfDYW
DFnyzWdTxGZBeg/jhrT3syR00z5BF4zuXl9ElgNS8cgY23ieeFijKQ9y9D1Svl7//b2z8ZflooLF
3IEgJRQAsHi6p6ClRnqYIdMSoV0oYnJhMKzRqRsz2tr+V5tojkvyUHP+dWtYv08VZZMIIlK8ho+S
qceG+77OT9d/fy9FwmpBpoCXFUX4pJKmo5ZShkuHUISZ4f5p8EafRwvsEKAD1wxvWCfsvj0XOOrr
p4MxznIMuFaOzFS+TYTHf2kQ9fkXuWxbsJeRHHO26zdcDr5x1nt4i3Yxs9JN1jPxXm/jdgHp10yu
AGM3BFF/4KlfDd6ULVDJYnyyh8xD8oajCuTdZyaR2U5S9gsu5Rli2qngwCAriQFsUtKoPP2kmmT0
Xz2yqwu7GYsIckhVhjoXaI9/jQ6ZEkXx1JCyJdoyxMysiq9S6RVRY1//frtRaINDBTtoPTRKPgBH
FxYocxV21GEMtWDRlOzNUEL+62IPFe0wgpHogw4cchUhE7b6V6JCNLwNNhkbm3zSw4Cx72fWDtiP
TxtkagtwI9qzExXISW6CKNDJbYi1Waqpo7aIsgOrGW93x23gqP3Q63zUjRkiSNKjxzlLbDBwMDo0
dw/jCwTddJ6COb9dCYSQiEEuYzC+xFyTOH3HJPUp0xLnX7nIx8vS5qDql2SNVBVwlbDYyiKYhaq6
iaExruSMhfv4jhuYphWrAXPRUBWI75f0vW05BgDD1T9C8wZAKsRKb4kLivPXbnzSy9tZMxgYe3WF
rZ9//P8GBAofsRSSRw2SKBlf0LdvVuAeNJM7AbPJmh0HFasPYd8uhWhtQQ5OpUsZVV6JYEHELUoa
FksYDUvIfV5iiTjvB6QLCvl8G8PmXGuMRAUKtpKpdK9Vz0PEVDdVgeFuH/5EXeuxhBckYu8GqeiK
XArXj+soaSMvUbUQ0X9MpkRYg4H7O+kCRUW/2Ri4pBdhlBJ7YXSrYu0axHSeM/Pid4jtRF6CbilI
KaHTS8+icEKkZ4tMHNyLwLId3WeeZomPpH+89ozvy8P1bbvvihc8Okx0o14WmgQ8DiOIgQxJUZcQ
Ugs33at6WwXcgd2etruHN5DUIRmtKj9JJNlstLsx88X0iWHT7im8ARB/9Q2JH6HOB+ZGVNAWCKjh
IZtzlu+Cx53JO73+wJya2rUIj5PQVILoDLjrfwUMFT0RQDFKaiNk+jHH1QeiqZklm9phPJdnNTKZ
jkJW6dMGuGDS7dyZgWKMwQGTdIGutmSvR/6uCMab+MAqEe6aB+VyhUcuqqgidXdsxGrkC1x3HL30
uuQuZea75IN8smUDQP6AzWZWW67UEiNGr/irYhJ1kMiJzvEL75KJEGYla9c9NmhU6Gghc8qvKzHn
PNqJv/q9r0Du6YOfibx0sUIVC4+KH0jccl2LEgwU4KXLMGMrd1XUBZMEvEYlkpqYdYbtfy+MFKgC
Ar1B6/vVQ5noPQHsMHmeZYoj5awWU7JGn7/YBYKyqZUGuUm6NHIqxZ36t2y04uT/7/WEFuUFgkoG
l6TistaAFQIOkKm9q9fi977MBYLK+voc4rKRAivyk/GuuMlhNBNrbon+hZO5ucXi/92Pthub6EAx
Fytfx1mEEV/tVXscbcVFQ7q9fJ9c3EhqXEp+Q+eHSHr+tJFWLVG0Wmky8qXEM4bpAjCh2HqgOeTh
Ovf/ASPUvrdf8KjonidjXU4p8KZDdpMcyYPJu2zOOfJo3ozs3Loe7MmKXXFEWsYk1gQxzEHmjBUN
D533g3ZS9JnLuOvwkFYVRShOIVUiZm9CVNUkPWiBQ6TTDa52Mnjdym/xbap98P+gTGyrPpoRWV11
O++gIuQZfqJSgTGa65pPVo40j0b+4PUgL+c8IprEugDtLuMGiJi/Ma9L81QMQ5hHZPAAdJwA9A+G
kHYTxA0OFTcwi9YJXAaDBoyNdTfFDSE1Um0RAR+cOaZgETLF2MuYApC7brkBpqLJKNS8nI4wsEZf
Z/U1QnuDbvOPWSBZ+pG9DXZD8AaOiizyOvWkbIc3V9Tg52p1+5G3r3v+fuFzg0EFk6kTZ1DyAaN3
O4e7lezqHuObtfneQLUWhG8YpjwlAmO/MfYBzTaoZo0khDFAl+pOz79V690csfjK9m/jF8voASt5
6BXMgQCE91RwO+OExkQS7yr/aP5u/yqxQaPSxUbSGj4DbYrdHQaHZIvJc/hIplHZj5EMt6AZB6tG
L/imReqRZV9izPc22dt1p2B9HipgLGMiCZAuRqWGezSkV7k9Z/1f1yGI636KuJvlokKFpFSxWlYk
VIwDTix1snujPi6LuJhthjnJDM+esfx0HXT/5NygUoFDFvO0EDidpLvkvhdbxR/6ZKpPffzxwLr4
eFlIZdYW202yN6hU1ODKrBLqAsuZBoRKsbBGkzuDiwBSR8ya5W4SvMGiQsYU6ZJYqVjX3jVuybs4
/0aUuCRLxjHNahfdLzFv0KjgMddaJAgVLCPElODSQ7FtRETMCX+6PX1hvvozPJ9+wYu5buSlEXjS
LX+A4CA47EDIajj5X+APMIXEatkaLQxPpV/0DPIw2nfA7O06aBxCyBp6pOkL+w/TysVpsrPvvZU9
KsF1b2XsQpqsUJ96FWxQBDh7FsRb2QjWhFHeY8XITwUdqSH68AaplQru+JhCAwlz7RbEao8QMWah
sSyi4gok6GtxNOCcpDKLEbbxRDwmw/RMIaFMWj7kjpGazKsaY09oVKyZIYIHZWHipQflVQShuvKQ
ocWBt8meYKIxcgSNijHNvKK+HQEtfM6RFnxkeWAtg/YvrqLKP5D7ZK0qFV4SIxx4lAFRCRkTvxWl
52ltD2IT+tfdkRU86c4USVohWMkTf0R9YgU/yOqPuPNCSc1qTfloBCyGpv3dLoFORUDr9ict20lZ
Qn4Scc41c6CUXtN4DIv2A/MFgDqzcXNTBCEEADIEbOnGE+8Uj8frQMIkV9x/TFIvWFTqD1b7RVh1
YMnneHHB7UamuII/68IU35tXw2tcdpGChN/Ph+wFk9pvWpkIvLIQTJQBoV3gtaAaL9i3QxYOtcHW
NupQLQMOyn/hGQTSoFiT/NjOv4hv7yQfbzEcV9nyN8P+jQ4+3G0uJlK7DQwyyCQNQGvVUyO6quSM
TA7w/fvTBYPaYGPU93w5AqPVvWQO5PqxkA9FhCTlbGgohbvT/y9LjOv2xirqFOcEcUVUBmJYfk9q
q0MBnMsy87r778eNi1nU4T1KwsBrxCx5lYJwVKxGbUFgLbrXYRi7mB55Qi1w5HtS98uLJx23axYd
Juv3qVIB7tMZP9f4fX6pbaGrHrtifvx3JlBxogABhSCSNCdpTxEE4jC2ch3gbxKpn9+CnmPCFFMl
dglql4o5Oc1NbCWH5Ez4wESbNLywLuqsNaMCwxKr5MjAmjW4tupBHjNGOlm/TwWEmOc6tVdgDhfC
o84di0d+P2/ReAVEw6oIthpqSxbcyI/VrJJMQj2Qs4ioo4i3Bsoa2h1LzGlH5RbbcYNGbccpzJpZ
HT7QkLfcJkflOPamABL29YbMVUPE216+Kc+9ZwS/Q6j8Czi1TQu+jOJRUXBTKmJThWZpHt0nKqOD
ffeDXSykL+R8PVR8nACk1h+m+GunMH5/v8ywAaB2aazi+FMqLGFrtyfZWs7gpgIV14hWCg0Jpwou
Lty9ru8qkQT/T+ffBpTat1qlqpFIlo7zi5cJbf/6D769B8JuBtkPL0FjWeeOzhTopvioeenL6iAH
ZZ5S+6f/5i+hTn9J6eul7z/MJwKT4Gd38Czn6DYqxbicjfcgPPJYFwjWLlGpbZ52rSHnGVClR3Jt
aazkXnpYMIpZ3ifMmLIfwzY2Ups+77gpRCcpuQxOeL8qUSNGxuHPFuEGKj3j6frXZeJRR/8Mrtxq
1T/WdEA+Sjo9wjvdlj9osvhvv5VpbMyjQo4sxlU3tjAvXP05P4+8L4yMFJu1C6k4o8ehYQwGIBTl
Ia9ehOh3wvLGBCqUcIamySXxhx76x6t6DkvWwUIW4cqOoy/otZAXipICIVz0x2LRvDBcDsaSW1NW
3iRdbDF8gLFi9OV8jDNxkkbgpSew2JyWm+QgPIQocM9OfOy9/Cw/XEckn+CagVRISae5FLUSgLmh
OknoS+NftYwpJoMzI6Lirr1cx9tvKL58M/qGDuKoZV1a8s0wu1275MZFeItLi/XpWDGKbrxVyxLT
MCq8j4jgTn+QFtjUTc6Z1dlQ/rByv6+skv2QunsJ2xhIhY2ul5NSmT/CBm+JVgfZr9pfXNKpwGKA
YwVE+m5u5EqhSxywBMHkbsGD+lHEiYb/jjv8jsbI9uzWqJgxLfJsgJiNnHpEdzzHo1mNMjQh4y3Q
Och6Yt+9h22WkoofSYl5AD4huwEPPZKffNz32K0XrMNco+JIywvtKJDsy/CJmFXhuIVXHsWn9XAT
mq2H8XHGK+5+7eFiGd2Myy0VRMfIST5Z7QlOYgl+8UxOT4wPOlyQ37Oe6nYvRxtAKl8p1rRuZQkm
xtkfqfi1zg7h77Cmbb1Dp2KJVEVNnsZovghBkvNafF1twYwO6ZdIdtTH2SHkDBWr9Y11aupUJrLK
nVTJI1aS7HIiOS1OloEkBJKGVnbbfGPxrjMitE7+f/MmmOVjMqYV8HI8LCWtaRiMiLwPIBmqypP7
k0jFj7xrDND/gCUhbZ6U0eVlRgTe94TL71NpRqpL/yUvG5fWDBHq09RSWa3zfxPmLyhUpJCqRVLz
GMwLpBGnD4SjclMEqc+z36D34+0FiQoSXZdhONAgA0p4AyFpU3TgA94l3sZqadrPBi5QVJxYeT2C
kjs+TYyZUUiKyNFzW8Yml3r98MQ4JxluQJcZCqFqyooMPE5WeE8khZszmsOLUwNKWFLQM75fB2S4
Bc2pUnBxNAwq8EKw8yl3evIQV4yH+/1w/nP5aB4VbtL1ZEywfOWpRz1NDSSPdNKxQt3fnIoXHDok
pDOEXzjgtCAHl1zITdzKQW82wewlLmvkZf87aegf5QVeRivYr/Gg0TWu7MAyAgGk2RsaxZ3rMbj+
afbX7QJB/oRNyOk1va2XVsLr8oGsW+9j3TzRZ4mIko3/ORW8wFCBR63iTk01WGIgMOTt42QcwtzV
pvvr1rBgqPiz8HFdZj1gOuNxnA5R7pUYnWxZDWb7/nyxhgpAqyHqxUxgJuUplc+c4PclI1KzIKjI
s6RdLEsGIHQB8+NpUgeTEHqZPLxdX7E9JRUcrBdbiINsHEDm45EbBQD1rnggbb3dC/Sqb4tDGIQn
5Oze6ChWPoP6S/RB7/9b2/Z/6JjQ/BV9VuI87Wa4n4xATqruhPzoH3TBkJ3y9/6H7fQrTiqk8qRm
wCH37SWxiKhJYi2vrWoi4LnqDXO4kSQk1xCphKVZhzUGxx86KsB8QV4UQlt4SND8gq6sI6s58G+y
zMs6UpEi43OZL2Og9e91AvktI0HXI6EWl834azaa/VfU3VwmLMtIKnqUihCLcfixrGWw2uSBOfH4
oApGr0QvzHVX/Zt07GIkFUTWYdZiY4GrpoQ6lzyaKDf6qbPzrx9XhGdWLfN6+MUjw69OM/eLGOWY
hLYH8ZyHx4x/Zxh0PVxhG/4KUIGsZIhL8tU+8sv6lnsdUGerLNLIPDtFAhESsO7/q9Ai8nRoUaNk
bAnha6qESDHdeQRBBfMhaD91unwsKq5ozdxWUweUOCC3nhl3ceXwoyOR2ZnNWEe6pb7HZGghDsAi
vXTyc4PNrT9Ndys6LtH1cMD+ftCeWAKM+5VundclDdP5okL3TCX9EoZCiyuJCPWY9MQ9VniRIL3U
sdv7+ZEXzPovQh9aZubks9B3fXMDToWXYkgzaHsAvGtuOs5VWK8S+xFlA0BFFJRDlXae0f5DfLMz
3eKwHo0b1R5Rosyd5HY6qgy/3M+tNpBUNBG5PNaVidjkLI7m5qDszb9o9zEy+9xi8b/uR5MNGh1N
5nLVlhlopEm8vRtw+KDQZ4WvpLc0t5gHwu4RtMGjoomhhtKYkkJA/8o96uicTc7lccWBFz+Az8rT
nhjBZTez2+BRwaVZ4iabM7SrkH6j4aZ6IU8/4zf1ab3BlB3Yl1Jn9NB1becelCcZ4Cz3pGKMmIRt
jvsMhtNSH4ru6COJztxX/rZITFyfwE9TWr/X8LQxmIo4RiK0QkVmQsjpgAq+B6pITMJ/JBShpTq/
OcZ7QaQruBEqO5P8UVGtZHfQsyDjDe/6SjIWki7azkqiVbyMbVg0L0P53M+MjJnhJXTjVFTrYhyV
WDR0c4P5ZvSTABJiB+a9aTdEb5aKCidSmEr6MhKc8+CQHvzYrn2jMNePNxbel+4IFc3MqoWxYKmQ
0nLzktUJYHl04n8QqFSNqQZ8oNwvtmiqvWkE0l3usVIHFi4VXBq5j/I1webrF7eJOrOYQEsfmbr6
e2ffZmGpsCJCqE/MNViYB30Aes3kD3kyU1SoIpMw1PN+05urYmlvS2+yara7l5QNNhViBEVvx6WG
c1aCrxV3reEkLMJj1qFAd1I15TR2oUCKiwE0HhFIymNnTzhWM0jC/dsYQldre86QKkEDGgpxXhGm
9/w6W4oYWXNanmtecEt9/apqlSVEC7SRQBCl8vfGgOOCTY/C8CG6jquEWtPlIv6WFBkU7mUQYTHV
yZSDzia90jikvPHPMDKLL9dDDutk1OnLUim38iTBpUiNg3SqCsfo0PoyOlVLB0SdrNIXw43o2m7f
yp08EDy1/zplQRWBv1izGEaxQKgA1KupmBQ1dqTsSe7ynLrlt/LYkNcah/f1B+Ou81llAuZCUtEn
7JMlDVMYJnqri3d0l+gLYjuCkZb342fxdyiILtuRnkIDuWMFhV3ADaL60gmGPYoi6w7GOI90KtzU
ktbqBcnR8lPzsjhKaYLr1F7vB9w6zcjqMxMlC4fx7Ripk07FGV6uJ3SiA1TGuyVnNpi6yJ41h3T8
hDwiOGvEab/CvFlJKn3pYwUKYT0A1e6FRxsJX9yG/Kmoz2UBVWTOLPJDUgUMK0nK/qlisAGl8pdB
aRtpJCl9eppd0o6u2/0Bj3tWYWNNGfuBce7TQ2rdsFbznCN0i/niSbpxE0fjHXinglYSLF6QOJMP
jdiElNDbvzPToKLL0oKMrl1gJtGx0kBMI0IjnCjRkKSQ2XXPCKL0tJqRFUvVKLBzfG3fZY804xJ2
Sz7o3PhGRhNUhVo+C5URa+i67SStWq+viNzVUppqYjXFW9T7jHVkgVDBpc2arg97WNYdlsOMVqc7
MNJ5nYuDf7kdcERUbhxZrL1I7X/w1EKYFZ2wGqbzJeKsv5YswDcp6HMkJY4hRGbdfeE1lpoCffMk
EAa0FPB8Dk0fXaUFKmQQMM1RNsdOmYD1LoPgZ3fWfEIbOx8KFNCUyGK3ou/Y9QsodZ+OODVpq2SJ
0VSfHFbCryezhBWoLfdfu2SBF0RR/Sx6OQstaH+ygajNzqcS3QlJwHnykZlq75uiKZJGGO8k+iE9
VZRWryes3/oe39Unxc0Oo68580HxEKLB6crsS6A22X8tuyBS4XJs66adqil2ErVHMAHDlNi7khCf
K31lzEWwjKOC5DTWTarNgOLlJ615HHTW1ZXaVrQtdNal68asgnkRsuZR6aYCglQ4OH1o2Ne3L1mS
TbD/BENFwVlWO/RR4iM17QOfWOl3UTsJ3Z+tCl5cRl2F8XXo9MrgOCPXdVi0as8xqLslGcoaa+LG
+st1m+iK2CejqOBQRP2C2W4YRSZklFPiQ+7lBpO7ruYoZ8NTrOgdTFBmYnffmB05rAUljrN5x1Cb
XKlFCdipYZYnFABO5R36Y5wCZNPQ8UkflJveWZ3wyHZ/Os/7ZDfxqQ22UnQQ+kuxwvlJQLdidMis
xu4dwm9AVKRZl0uWi5IPvoEbQ0WsU3mEbHof35TtaqeGfFCqxmF8Tioh+WQWlXaJKphKhBJmEVK0
j24jZzZDF5qTzj8QQt7d2Yog6gJvKLpOU3pUGVTcmiJK4DzRQ3jPo+kztHvNnO8Hm8gz4v6afbtu
4e7OUGRN0HgVLCICZWDa4SlXE7LE4cO7KfYVQTOz0h0G1pG2G/k3OFR8RAO2JvFinkBwkry2F97q
kb40Fm0OfVf+8cE2OFRwDOMqbmQZOPqz8EoUU0a/ep2t/IZonrEygf+Qdl1LcuM69ItURWXqVaHj
9OTg8YvKa6+Vc9bX38Px7rbMkZvX4xf7Yap0GiQAgiBwIEJ7e1lcqKHkT4llBED7UcMKLkg2L/iK
1ZX/H+z1bC/eOcyzbG/jvBZoqCCIa9KzvcIrZYiRXax1pscQVBBr7qsrVpIDgxBmFQUqonBxQZwX
yqiagK38Wyn/FFm5o0aHSViduWrTC/E412lkypzJ4CXzZvpkmXc1OU2xYDARXxjGq4fCuchZCas0
rYExgeN9uMew3L9n8ORsmJ+qEOsf8q2Iyn7dqP+zML7gSEko7TOEVN7URMdaw2SWqnu5bMTrpw76
3tDgAAonnb/2mn4A0ni1wGPZc+O1V/qO1YorujOc5mO0ZTQztV3JqLWzbo37RITONua9Xp7ROWdc
SI08ygTo4dutjY2RNtzoirURv93bBE55dUENZNYsIoNphmfFIBOICcFXjkfC3P8UacMNpbN7eUFF
EOzvC0sj8UwKQ47AehqOeDk20s9DafxedfUPVVyIwcxhgVFn/uBPhGEgOEX15bi5LMOqOS2+z+1K
EKE+LAjw/TEEH4qOoXqYsZqVhgBGZmHau91f4HAnSBikmAQxAmdwZNzZGbNRa7OCXDH/vmhbuEOk
RZOQMSSASkZQvVTq0ZzT38zuvNsW7gCRcqXMzQbmqt7ke9XNH8Zj/Re5VbfpfbstiO3fi1qABRvF
N9MUaUbmqgOiYT0UuJxk4RdZEtFbiEC4YDulTWtmTNumLthHuWqbvb9JYtX5gNKZYJE1MEbDwh35
Z6U2Zz0O61bC3cQAgWV8O7CBjsPrZRC+UefHHi1QOD0Iu0LrUHQRoj2HHOLeptvhurq2jqVvs9Ai
2bIEo7QlN2/dVq/698CpD9KB2PlJNLl7dV0XP4VTl8y0lHocLDYDaLLH7DSmjS0ZgjccZqrvTOwM
wmtIK7OKux7yaslDK+1zebQny3J0SZA9FQjDP+eDlq/uKBNGK559VHRl34tme3nvVk14IQoXTPiR
oRiKAohEPsXTTdUL3JFIBC6IsEpLToMJCqhjovnoSdNfavCbw5F49eP7pKTaqPOoxHYoSM/IxX72
X0rRRFiRHOzvi9Oh0bWxIi0w9GkD320lhyIRNNmtbwU46RTMgDVRvvEzRBk3FtjTDYjRZ4cp95+Q
8/U+stvUNCilhm7yWUCr7pRBK7DbeXPK/ZcwFhgGX7r3z1acAbiDupXUoWreNBYt68z2QTI/ednO
3/cOo5Jk990axET1NatxCwSXJ+bN3tvlGZ1bwUSxps56M/5BstUc9Pbf/K5yav8qExHgsE9dguJO
c0uuajYSKfRUuhv1UxYc21hg/ev6cJaG8920wzDNIYXKtXl3omX5ENSje1kf1h3ZGYJz3Botw7Sg
kCINkO5OH7QA4wmlwOl/s3XtnV5wbjmi5qzKJYAMKz1KxNoFdSI46t5Ktn+9JZQv3MyrTvZn00T+
ymvd/BH5h416HHeYqJpsiRc+Ei9Fmj3CYJvw+wAuaTT9HukuQCVW9mqASqTb6XtRXuTyHlK+yLMw
w7rC21To1bPqGuNoa93D5S28rIiUcA58luIwVVoKRUx72088DXNxhaeEwK4p4dy4SouinnPIMZhO
Chqk4vO4TzfJdr5j794sgXugIUa8zh4yrRvRa6xoFdnfF843J6TPCg3aMxbFIaHTLQ1l+/IyiiA4
19EVfiKnBiCU8rmyDpJIEVa3iSoKCmMM1M3zRzmRp0mbG1ySNB1UMvJ4JYXKsSXR/gNiLGA4bUiq
dohoioxV3Ol2QCe70naXEd6IXt+Z2QKCU4VuToLZzwGRsJQHG8fcXPsnGY/JqLQ9Ve60kUGkSu3i
ltxgijeSIGiyENj6eqJn8SM4jQDhfalg1tKPRA+rB8A8Yzw0FfsCdWuivjzR3nG6AVbzUKkTgFly
aHf0Ks9vQdVzeVlX9W8hEHeeaG2jdFGPOGn0g2Oax0e1Hv900bgDxW/lNotZLCbfKAdW/80YaGcn
vf+/CrGZHlzSE+5sKaYWfOMZVq0Hncx0wri5Hd7kN7OjXMWH2OlLgQWv75JuaHgBRPCkcEdM3SGl
OY1IJYWp06o38biTB0Gw/Au1+w+D71IqO1PTZgVXw+EweOxunTnWF8ZAoIKyXTjEfT2JT89w3CXR
kHozs0p2v868ej9sZTt0LUeT4WjjtwSqqHp+XQvPgJz7CMOg6ZKIXX0nJNSDcmeGQjo9EQbnP5LA
SqhPsU+sqVa+Ai+3A5yTwco/7QQDwk1BCkEEyP6+OD1iKzU7c2aA5CpQr5pOEPSuvw4vtonzD6qc
x1JpAaDxUhwgjmzLR8uLv795vy2rt8Z7vnfZX6xGbgtMzl8UpgYeU5bpBjG3PRmbdrrJtdmuZ5FZ
iVaPcxoyxghEgQ4dzIOjIn3r8kpgtyIAzk90ZmTKpQkAX0NdAgZUgO8j90XFJUJb4tzDVBqxNQyA
YWkx1jo+7ozb1k5tRm+BJ1thFeS6//vPlvjxM9VU6m3mAxBv65GNEiEnO3V4qZLBK43XTvGZyBbq
vcM9A3LeIkuUqNMrACrb8BZEsNsZt2GXPVk1mxHJEK/YoC5px7BFT52CPdQ4v6EPeGsfWRpfl1Ov
rapDHxR3lxVe4N41zm1gskiaY7wN9i99KKgXFTdlKDiDRRCcowirYCIx8+5h8EUbdpSEDu2//ZkY
nK9AmDmxiB2bJG/n5mggVfa7ZD0/Lltn36BxvmHQJi3rmclq2wrX7xM03TVsFqjLWzyFOdlN4Iqa
P5gbeK98FvITqMAh1OLcRKlVSRX7uKz2VWnP5WiH5YOsP8zabVF+yPWdoTiH4VvtgMACAWg4DC+h
ltjl2H+aSO5MmKd+ebfWTeoMxTkNg0pGpRuImCK1R51KAqZbDM7DS1tu3OHhz7HiwL2MyNN4/LN5
/0Ja/C0W/A9oKQNxv+f/PdRvIzazz/6r4RZX2ia40u9YX1ngigpsV1XfAl+iYlLZUvjBnvEUJD/y
xGpAtoo/3CvduJnk7vmydKtasoDhNFNG2XQkWRAuKrSdOVixQ03ZJVRzkwz9vo2oNGc9YFsAcmo5
VIEijSmC0Pkr49lHTTjKPnoPJJEbsRfkazR/7N0CjdPMZuwxtkWCujRp+jhpkCr2b4YG5Mip5fVx
KDv5iKhxVp0xfLm8susvqQtsTlXj2gxGbcbS1qnTW3aJt5Lkzndr3U7CH8Xp7rATHXKrfv8Myneb
SMlczNCcyOvUQ1B9kvBaclksEQB3psW+OsoVhVTJ5M7xQTEFpwpblXduayEAd3ANVG2Jjym6nmIZ
T4XUwWdFX+U4vwqy3MtC/05tUy9N881lsQTmxrMCKbMVD6SHWAM5ae0Nalzj6SPPmQvJ2Mouot5a
ziyrYppvjE9RdVeWgqh6PaBaADAZlwBKJ7UNRpp4lQ5t0zx/b1zRb+xC6dvjKd+q+8trJrJlnv1H
xQNwF0qQaHC67xG4+/ESbJcp7g0ZynRFr4ACV8WXLBq+kVPUjSGkiQu7qGK7BTuqZUxupUS2Fg0C
RV8vGVgsJ+c7SJDQJsuBV7phZGe6HT37d/Gt4cw7C6VbiYIyJ6QyzVPwOHso1NldXl2RRnLuoy31
Rm0HwGeFdMBc9Z1W6tdjmH8IRrc0auq6afBEmeBVHtqElJCS4tKcFW7e4AnUFE4GY3b73q7POJz2
h9SY42mq2Ktxh4s6a781HXqDoqP/I/JeX7szGGcJY0+tt8jbaxXFVvEGKuE/+dPlDVr3hGcQ7ujU
FNIMHVs5VX1OtK9BJ3htWNf38/e5k5Lqqp7pQR15KUKcXr9vOoIRcbOtq8dB5HVFC8bpukn1TpEy
yKK3+zB+VMo9VUWVRSIN4BTamJQwl5A8QfrJ/KR5405z1YPs6M7/c//5xcn/3+rxlz34BzKRFmhj
M9hz8KTPr3XYu5J/P+v3Q7lN04dOFdiSQCP4ovQ6SaNxHKDjUeFj6HG9ibLau6x0v3DyZ7m481EK
5C6NE2hFnEt7avbfu7y2ad+gBlJJbQry2bIH86VK7iZ/Zn8Bk1iiosA1FkX9v3D/55/CXQC1xAri
kW2ofjOgFXvelbvxMLigZEc9q5Bqjlx2IBrnQGiqa33FNjTzx9CRw7S2pSD3NySvYxcjzzFfpe1B
fjOmt0XT0i3ujh8LEs4Cc25F6eHxxhA/QY0/G8kWw+zsGd2Ul3dYpEScWxnoUNN8YiB4xByOjeid
VPR9zq30Rd7HegUFStL9mBwafXv59wtcica5kpEWE1rLYASj9k3Kd2n1VXifFonAeZKszuM0SrFE
rdyjUnzGvKc0i0UPRL8wNZTpaCaCTcI/FY6IB5VIxUqNG3VDTsHBdJoUpaS4NLyRy6aikGNdrjMg
Z9tEKeI+SQHYZneRtQ3qh8tb8wuLPQNwFhuqKUmGGrPKWTUu2v9QCBTtk0cVLjhy5dfLaOuKcAZj
0i7C0SKVrbk3ABYHWwP8a8n3MhRNNhWtGGeRYzQqzVQhYhksb+h2vag0VagDvDX2KcHgHmwJG5HN
ujPRYoSHrdGxkKSU9iJ6C9GaccZpVTTXCx9wnfTS4e6GET5VKqhqEWFwBipNSVIUOvYliffFgN05
CWuMmAG+D/bOW88ZaNrHWZxm2JYmj22aJq5OXxoVNEoqxhKeFPm6CATK9laGfwGSp3eh+SCHYYeV
k8AlQb+rePukt/qRlfkWn3pwP5oHemwrRIMCf/2Le/5/wr6Vfy70PJpJTcD0z55P2MhPw6lO2Uny
Krd+BnmnI72KiJqZzl0SlXMTCTHDLKcAnPOw2wdDatp1qJt7KnVo2KlRcvD7hmwqGH1r6Jqh6XyN
0tx2I3L1IBqKzMwJrCvcENxMJNSqb0KHg4rckqXJ6pslLpZRTkk0EZ3levedp6AyJHNG0/7K+qDj
wySi7VwzAlMnlsKanWWd7xTQ67CW4hylXa1y1dVOm9mDqPBxzTeZOlaNqOhWoRb7CQuBTDLVJGtR
oUHUO3Xa+a2gy21V8ZYAnG9KyzhIA0nHC3WK3pvi3nCg/dcWcRghruyoXxTZEb1Hrq/bWSjOQRnJ
OFEjAmYVPxADKVjjqrF8gUmJFJw7pjSKe1U4QMGV6EXGDTHUnLDcWLogYbImi2GdDZc7oEwrk4q5
gCNsVVQRVE8YSmKHieAWt6YFSxBOC9pawpjeEa7QnB7CHmQzqihqWNWDJQSnB0qFRvSBYLlixu7x
IL9Yznyn3fg3BcZuq98q4diwtYUzMa+cke0yt8C595mMJClDtDMY8lYvX/x+WyiCq5QAgs9jIvfd
N2MNn6PSLwb1iPzcSe5lt7bucc5i8LQ5U+MXsYWGXm/8JxWNod4JCvNlL9tYroh4YXWbFqvGs+hM
Oc0SNLDhPt+9Map2oLdRr+Xr0elAeYY8SO6IuILXDGkJyRlSI2dlYzWQMFDn69Y03LzD235VbIsi
E0QVq10OSyzOmmZax6pFIB6LliWCwggwnhb2DEpIFSMVBc5PpB+cWeVSbGQDO5NM2rs+LmGNHDp+
/umyiohQOMsyE0WNCwPrR5JvSXeq2w1tFYGzE6oh51Ib0yjAz4OF+8FpLu9QxIcAU9koO8sVza5l
H+Njh+UuccEfbSqzwrstfB5K0Ybo04BeVHVGx9VVMArcK/vUJSjOS7RGbXU5RmZ5rXYfF3da2nld
kNpduJnSXZZVzkf2ygDHnmGaCtqefj5uc0khqVHj3jnN25Q+loUnB98uQ6zeBtAG+i8Gn1SidTbh
tgh9CPflvrtnrCYoz/1S7BUbFbunD5VILPG4xxacs1E9p8DTtvSAwHKLoUy3Ea6gbxNA/hYpx7q6
ozMFz42yDAKHn5dQNqc+oMGAwLI5pf23ttqYoiUUQXAWNeLQBd9FzxKN6JbcxcQxO8HRsXbimuQs
BWdPpMokI8sAMTWbrH8MyYecwvn7nAl1RO2qRMP3uyje+lp2HeedI4XG42VlE4nB6bNsBfpsRNiM
MrvTdC8TddcJdoK/MOUo8zGaEmIo8r7Nd1W/TYR1D6syIJYHQ4eCqJ5/VSs6tQC7+4jzJ7X9vxnH
X3Aoeq8OUOVjHvwjAell9NfldVv3pwtQ9qMWcTct47wM2P7EVz/YtwOvfImu0muWtREyKK6lJc0F
GmczsTxKadNhm9L9hCE98k7b62BMrE+iyHv1LD/fwvjnr3nyozgsWX1Z96UPjpgobE/+k08/onYL
GE67FaPtpGbEwdpV14Z2P8YfObgX3+fUeqBhYUUNxKjVwZmK+crXR5d2Ii5x9pl3h88Z5h1DR69o
2ZizEsO++JRr0fMoW3gCkm+LGayPY+P0TYwhij0VvHKsavwCl/PYfW75alpi+Qb9DuzOtpH/5qjv
t5KGxW2cZ+pIJCPpNAUIDUj7LA2U398T0SvDqm9YSMHFjcFs1VLF6ieD4rqZDuZ4M4het9bNdIHB
mWnk93kaWZBD25aPGR6rzbfUKnHZWSpSh9WK0OWq8WZqSOYssx7z1pVuWHahJPY97knb+WBsyNHc
W99ED7giVeCOutyYwtb3mQpKhzZ9jOQHgaNju3BJx7mDblTlUVVDrOD8lQ0ZaE6ZY+yTq/A6cIhN
/vpQdLDYMM4zxP44G/kMy53odPDz/rqM8o0fmdvLYol0j3cQvWZ2ccnuEcrfg/7QJIWdTd8uY4jU
gWc2G+OxKxR2fTBOBlqRUje6057Y/DwjACML8uHbWLOV4EOh/nkJeVozcPmgbaEHbOsmX+q9bMdu
+cIIhdVnZSc6MFZTogud52nNxjlJFFkFWmjZ2lZxDCfYVYnNyG6sz9VeA6/h7JVgvhZVaqxu4SLz
xWmKhDnAshkiSaQWN9kEiszTJHIfq8a1gOC0xGj7QAMRHmOTQrU1TWzhyM3LQrwr+5s0vJrWNdJ3
ofS5VW8bv2Uv75f1UITBnRbZqOVEmSGFMn0GnZRtDpmdgojoMsq6Ivy3WNa7jjRw20jhgGSnRFzr
hk1F6k5goMDoLFyVEIl9ZvlxNhlHESUFVo/hBTJ3kChFMpeGDGRG9hQ6xV3gGa+gzHITTKocgZq4
lpuj+hr13qJpjaLF5Q4Y1L5a2jAzqevxlGW37dwcIkNk06th2UJC9isW0abRReNcJ1ATWW3sSn/N
4xtkXTaZFHmXd1EkDnec0LLKkq6ArozxZzW+KcIvpZCtR4TBnShV+y/GG9GzRxwNXLrlUXMH8L/E
u9jz70WNY6L143wFeyxOuwa7VNKnpPmWjYe+rd1ZFaRhRZJx/qLPK59YaP70iuFLrz7lZWzrmqhx
QgDCX6n8OKhpo0EWTUo/kfrvqa2uq3Tw/kgR+PemyVDYNR2K0PnjvVZ/UcfgIKW9exllPT47K/bb
3xeKrUumjsozwLDp9BpG7VWVbTqM+RtjIJ9ED59sm9/FMgs0zlEEEjjSe6rhyNC+jhhMgm6CvnrI
NeQRR7R01YIw/RfSmaZlKFTDjDNO0/sxCrUOZEfehKFdkm0445FNOiWbHLRlocANrh9WZzBex8Hn
EPQ6wJTctcqHZBIV5QrF4dS7o4WhGWD88LS7GeRy0aG3Mdby6ge9kMhk19X8P3F4sg0laMcqUwAW
z+YXyy9wQhZHrQudyxooWDW+QRfNikaIswyeIXusgm0wPv/Z95WfPTc4Sqmapvh+NqEuW4lTGzTi
gmB2PWOon9eK02tf94PIZ0KgpPlQmvOeVNoDMvIO0A/yPDlTJUs2DWMP0349hNiOniv3c+iLzHnd
z55/CFvthTnTtq39opQZ/WDzJbw1NwWog/VT50rb/kA2iht69LoQxDeiLWSatAAtZj/VggmgqtTa
I55xicCtrzZnYITJv3ZscKdijhqTSm2wvtR0oPlsAOlB86otCCYsGzTh+/CYHqiY0Yspx3t/dcbl
/EerZYkKvwInDP8xeWyO0mjTq2zP/Ieo2379urKQknMglWbJWW0Ajb3wZQcdPD2Ng/JJtDKOYIcl
xwE3WFlY2SAydM6r5JEaWRbmNHt499hqTnsTHCijJmdsQQ7o+3bDTuRb2Lq9W1dDVlRFAXkwnPPP
GhOMctjOAc6Bxiztpthm3alUJ9cC++kgkm9VvAUWJ55Zz1mmsogqTYfktjXN+WTEcAP92H7MQZ+x
+D5l2UrHPmSR/gQ1NSOb0RL2hyTCUEDG0q/nAucpkI2fpqhXSqkamhp6QflMDSfBRL1W1MYrwuAc
KObNWabKagHwrn2vFd0eYzB3UmEI3pFEMJwLbZKY0S5DJbR45/e7Cl3r0u4DR8Fidzjn2MSNUdYl
iz6sm146VrLITQnUWmUyLhxhEuvmhAFR2I4vc2Gz8nfjtcSwBPOOPAyg4a4d0trNLt2LQg9mLxfs
SeX8Y6qpzSSlzJ5UdVuR3g6nEqRwlTfJiZugLIE2D5fXUrRdnGe0ArzuGDI0LyNdaGdj8BqCokQL
QtGJtnq4IKwxKLyFhjoObk3HOM5j1EKhnrzC3CKwf2/1azaqnPVV9k/SXpQAk9cX84zIqUk4YzaE
H4KSBCNRMWZkOCmTzTJvgae8kn3nxhFSR/22dKbGEZ0B68t6xuY0yEq0KMhnYJvFTd3e+vUuL58u
75xoQTldGSu/0Bsk6FF+mjmqTt2yT7eXIdbP68Wmcdoxh7QIM0aO03gDTk19Z6J23NoEh9ILK2fC
oI3EldBUI1AW0epxx4okh8moNdCVuBwPSmbaXSDtq0bEeLReBLEQjztSjKCQfWpBPNLd1M3BL++b
+MFMZTsDE35cXpeoVKjrZ3X62Fn2j3rohG9SNapGqWPGIzZI14MVoC5r15Uvgs1jm/PemYB7Gb0t
6BQyOIsjsZGSRmL8V0iis0mOmM8kO5gEisQp2MS+tobdb7tjODgiN7YavRpnZM7ypgrDKyMFfZwW
0TZNOR8rvXfmqj3MRSmIWddV5QzFGZpBRyX2LUBlBPfCwMT8p8mRxG3FbLEuLSZnbbTqZVpTLKZx
olt9g4Yox3QGsLH8uLSJCAFEK8gZ3lA0WZ+80dn0lR03mWshitSQc5SETJrrfuS8gpyxWXos1V2E
FSQGsRlfZ91/vqyJoj3izCyQs0jqWUt2WhoPeY6hQ1ET2A2dBZlTAQ5fhZa3Zl/LHSSJyW2Gwr1Z
vsk/FEWhBFUjMtjI0Gnw8zFmzqASn0tEUUqTeYmubMyUbujYfsQDnmH4ALTUY13qCHJTc35jajdl
cZuJuKNXV2sBwWWzlVmzyiyAJFH6EA+bdLoJZ0EP7aoHWkBwIadESyluWchOIt/WY9+Jo0cf9YE9
2Q/x42UlW7WYBRbn7TC+uc10HStWF69UfxjC0hnKXdj/IQyzpkVo2Ib51FqMyM2g13Lk9kNnh7rd
DoKVY595524W0nBuLUU6JWxYwTNa0veWrG790nAuL9h6smOBwbm0ytTHsWKXnBYzwcA26c4v7a4B
04WKjhnlRZRdeMunXpKJ82lTa0y+mWLpKjIdcWZth3pysjHxhiDfFZPqBO3wqKvSJpum/WVZRbrO
+7jYCNTQgqhWeYqzUzC+xKLB7uux0mI5Oc9AAjDSGUiCeToeJcHmNmNihDPa5BbTjK/D2S6/qB4a
GZ3p/rJsAlXhq9yGwrBy34BsEzoY8psxEKzd+vepJiuM3ELjqS3IrHS+lBHEgAWcdlna7UfILU18
+l8EThHl0MyaOJxxs5dvleE4iKZeiCTgFK8vDYqoAHktIh/aeqvLgoTx28SA95p9FoBTr0yNWtVv
IAB6Sg7jRtq1r4yPn3jBsdmy0c916YxOfj0VtoWByazh8iOtVcs15LSPknSaMLkZZ99Q2W2KSZGF
QM9+oeD/Sckfr00uJ3LiM0Xwehc1/k54o/5FQUwrf69Z54yr781XUYZJsHd81fcc9kpeTgBV5jsS
fQlFuYT1I+osFHdEWWMpVaGMrQs0apvWU5RmOzU8Rdm3shBkRtZPqDMUd0KlU0CyOUJ+rgEZTozy
8WpywhrsurvLDmH9eeFsTyZb08UZFdCykXtrwuvZ9+QapC3HZBt/Z1PntF1++tMN4k6qXNMTP+pg
XHhFc+lsHXohFcf6PW0hEOcgcEj1JSY7w7XagydfdU+sWl3f0o3xIiw9Wq0QXGBxzoJqiQ7SMSgc
m7Fc3uIZYMd6DOqTqPBVpHmc00BXRpGhhwoP3tNtoNukLx1JO1Q9CPxG4glUQmRGnHvIlVCZqxRg
GnreGhtDnNB2NDpkg4J/u3Qs90PtVOdl5Cv6EjAvx2UAtWgwHYSk+TYoJYFQApn4maZlV2JCaw6Z
+uC6jl/S4e7yoq0HDf/ZK1+6B9bndKTsWMrKr7S8MtCOKInczy+CojMI5xQKw9fkkdkqOfyYIJdc
SVv094JN+c+k4ZzCmIxxa4GSzYv7FyV6MJLezjrBZXz95WOx65wz0JW+rzRmqAPy5todOyaSY3Rg
BCw15u85BVijRA6Iqe6Fw5cfX9o3XRhrzGC1bbuXwZL6Zq5bEaPBqrlSGc/PmPZnUJ55JR2mLtIy
9qhjak9tL5/mRq1cM8538aC6lioy2VXtXuBx+1U3mKqFMTS4nrWpE2rEabQPxQwLCG63aJjO8xgi
22z0mddb6iaJRD0Rq2feAoLz3NbY6SRnL91K/t2X7qXmFlN97NkXpfJWlWCBw3ltNZi60ZCxWvG+
um627U7dSlvl+CEjWsBwPttiI53oAHGCufG6HJ3SSXhQ5kFwNROtGuetU11t9ADDFsFM8lwn93Kl
2hmmjH0ol3GWhr85YKCkaczsSb3LLccICy9rUa+Ey9gHPM8Chks09KOOM9XAE4NuPrXdMY0/ZeP3
P4PgojilD6qmiyGJnL3m01eLvCbW60cgdNSfEFAvKTy9hBmnhpz3I2J8FJqm5HnyQX3aPF0GWQ/d
6BmFE6QucmlKwZeNtjxwgjmsIz46RVfVvjwML5IgIF094BZg/NmjqqllGBAp677M/SH0AydMni9L
JMLg3ViByxdh8yOn9IWEgd3S2CFaLTCYtwbwd4fAQhTOlVlqZtBJBgybayg9YFCeo/7FBvMFXnDS
7N5rHkfPt2Mv3c5PgZC/VSQl5+YCS63M1se55/fSViXtPjFSvE4Wgovm+hl01g7Oy5lNTWSSQzsU
rVecgLR3VTE7QWQ6tUIru9MN3b68fetJosXCch6vakZaxfPA7hKDB1dk4w2SzbBGGS+qQcvtxw6M
s4ic65uaZEwl1OJ7EirJq+hBGa+zOLc15UkgGPM6FzSGr/5rAqxhEAOIhQ3Zgd0ohs2EdgYkCPaX
sdhvvgTFOcAoaTsrDACVoh5ExgC71mPT4oVXF5FInPOYDD3KEwU4/Ub6WqJkSHPDZ8yMwRRF69tl
kQSa+KY2iyum0gWqNfSAyjDtpJA/kejok9HWu1ej9S5DrQdC/2nEW6P2AgpEkk3fqWyj5DupPMi1
wEOtdHrDmyuY6CODLQPzlTkVB7sS6UfSsLwG87nVNnOUb2Cy8G30thx8R3+8LNB7Z/EzHqfiZevP
bdMBL8rj0A6m7KHKWtlWx0jg31cqyX9C4nU8TIMxaZXuh1eUrzC+5dZ/bCzUTYbHEg3s1JEerF16
EvXSCCTka17RsOzHJAWuqnw3weSCm1MtmiG2clT+LByn7Z2OMuTQQMSCZonUznbgB3eKT/o2um0d
tAgJFF6kJbzGg1tqMkdM50Uzsb9V3eEUu6ydWHuorsJdsjFv59c/UhNe75ueyl1JAUiS+SWLItc3
sqd21AVH58oN9Od1ZJu5sK8RlKBhwjaLsUylr9XfqDjZqt6I+mGBHxSuIXdMKrGUxoRApGyINnMt
uxSMe1XdPVK/ubKmaEtKzPYsumfZGGzfbE+RPrzUXY52EX3zZ6vLHaV9XNB6pDUe2AbdrYLCkeXm
ECqlIPYVmiDnXCpCGjNPYeyscpnR5gee9PZv4uAddJt7kmuimUPYTcRit5/PnJ93lXMymdS1st4D
V9ui5mWTnWTfke/Ug+rlJ/1R2qsi+2DmdgHwbQLSQo2SzDDUQsPetu6Pys63salXbKJM+iS686/k
on8SjycEGsyyLbO2Z2mTEvZIPOuvx8zR9rX3Nk/J6x6VoyEqC3ufGvwZlPM4kpKb0RBDxLInz3qH
nFbebsrIuiuszA0MyalbzR7lwg3DUvAeKPCob0OFFqurSJJWT8h0eK0Jdo5h1xaYFjVtL9sE04l3
W6gqqmyCZom8I4opozGqe7aoE02Petd7sQTKaxPvVwbdYFDzZ4UGXzO/++sy7KpsZ1j+XaHUg1iP
AoSYM7gZpG999qBHgjNeBMFFYAmtZtn0sXykAf+8kthKXYr7FEUonH4EAyLlUIIgY7v3/fs4uKuF
hN4iDO7OllRJE8YUe9SYgxsP80ZK6EafqUAVRDAsKFvom0xCVQvYnlhp7GTBg4G167TfrguBPS02
nv2IBUiaGeUgxWy9Gt0uwNCJu6EaCDwwO1MuKDXPeo2RZCT3WQw01bHdd9c5I6IsPJwsghNl/XRb
iMMdKa0+zxgex7YG778D8uyJVzi9bTw2qNpPvTCx1ds/sxzucDHbThthj4izWhUlgJktlbNTpZZ9
GWYlrYuNMokM4gRNV/A0//NGtWnS6I2E23W/6bzsnjHjjy+Jk++k0GHzKNlAjFJElMVU7N3GmaqO
ankZ4xz4GeCt3xd+kyAJ1taPtHgqZsGJtarii+8zxVlon6bIQR7p+P6o3/vDXV0czd9nE2PrdhaB
0wgm1D9vSfNWnveZiLFDtETc/jdmnZs9e5oP0VJrkNI2ld+fUPCzCFwckep5Itcabl8YQ3vy5cyd
G00Qgb4Nqb+w03x7t1xkJDZLpDXi/bSdnOqaXceRkcQ9hbHndODRQc7Bq8DbQ+xu1zmtmx6EEZNA
H/hu7zryw6yrWNI1tatn2VWP5WY8ojPrFD1iwJs7PX6k9fqn1eV7vod4kku5xQYqxVFPT1nxOoio
NkVicQeGOU+VopRIjabkAcX+GOCVUJGSrN/FqEp1k2hEp5TTEkxZllojUX+4Pkx3QdpNuy2xYwU8
g/QocEfMbN7pyxmN1xc1K9GPwrp55pvehZvdJaDXttV7ENWwHnncXsCoIN2qqj0LHO6qwS2QuTii
7zOJqAmQrVE99v586vXfH/gMlVhAcEEEKpUUSZXYc5ayqXInKvaTqAl6VSUWEJxKFJqZJ9oICFM6
5cqTbl1PODsub9IqBphBDQ09m+RduT9KuIwRL6Z4KWkjd0rcAaSNtPt0GWR1OxYg7O8LFz4Ofj/P
comcfHes9Y0umiAsEoL9ffF9a9ZyfRjw/SLZZ+pDonuz9YHIFBvOom1igQmNs5xBzae0nTKEJ+QU
618qUtvN9PXyMq2JscDgi0lzXc/81AdGjNLl9Mps7jVR8COC+B9pV7Yjt61Ev0iAJGp91dp7z+Zl
/CLYiaN93/X193CC69ZwlCbiIMiTgT5TZLFYKladwxwMUzJSUicFgmfjqeU+1XetycmvtjZ7bQVz
MEghQps+BURdNV5CajeMEg7EthUKCMQxTKphP97vt9aZY550+Ggu8/5JbF9lwTyYM2/KdNuQGwpz
a8uFouTBDJRxecn0o5w93t/urc846OT+soJxKTKWYiRpKG0keypSmvq9h7dQ8EXch7m/WBI7wyCX
ol6LKWCEztfGl1h7SnmchDwIxqtafS5jk2ClquYlnL3oRzLt7xtxf60klmtDl/M6M1ogiAeqiPP/
0jwvueDBMBF3EXs8sQ5YK8xbncflZ11CAUIJxlOa9he5aw6tkp/bPORULHjrx8RHOQ2reMxhXVcM
9gj5Og2yjSnnTtwsIN787QMP4UCg5NA3MI6+pMRvLymzl+wqbgvG5nfIGolJ2SGytmQiwaWinYt9
9traSBOhlSyhsyS5qDYaqJzfSm3WmExMUM1QndK3Qhpm9alsRnHEWmJmrfRih/f6xdswJjTEJOzH
ecJSDpp5iFs8XFaBI428mi/PHem/r+61MAwzkozwC7pjmdftRk/xGp8XITb69mQRrMOmaCAzVBSW
eVgQzFgdaE1QtQZH9+LH2O+xW5o377jd5XTv2aRQxheqohiUwZDtzyGBDkccS2BduxhzfgsMm476
JbZnb/queYaXuCZf52QzmK9gmSNmdDr+qBA7Ntr0oyHzpMRWnjFcuGv8+oipa5c3HLd9ClaQ1IlW
u9f0wrzMFSxNYqu8BI8tXmVBn+9MNsHY8GcFpBhI7Zz7gXJjmhJ7uUJlzl4GYuxcM3H2BPARHehk
e/dMp+ibXX6KvBSzUBEUAx5Q7fWn1/vYm6dCUnSqjAmFRbb1IsGZz6oA7pqV11I+5vouXzhPZdvb
eINgkos80RotomV6oxz9MYXy8ChyMuLtfZNVHAZdRjH8A19rO0RJnMb0I6k5Uc312o88BQSxpl86
1bnxx98YpMSmEZWgjQN9a4rIHPQsQ7OKMCGBbbPAguKCI6mipw+8OsTmBt1g2HdGUwJvsDHDI6Xy
RUhfwEZotcPP+06wuUMrDCYXIAI+ztMIpmgjsYLetKSh5O0QvYY/xJAVBuMFVdJERabBjsEbIB+C
iUkvxiN6Zsle6Y1HriIfzyYmLYiEQTClAHi4z07NS49czfwuv1JBgHYPjTqM/D3dX8XtY7wykf5J
q+DRGlqGRASQEEfVvmX7QPV07JtDBxoHuzJstOpGBgqWaEw/8xtltj7dVw75dkZW8EoAJuiZYBfD
5duk/hjD3BlUv2mC08gTXNheXCTysiZL+LRiLm4JEhW6HuOrpxfby1iLr8L8G/2u9HzdMJj7Wojn
oDQDiJaPB81PHtRd7hunYpfuB1fxElSrMj/8cX8HN++5FSRzpCWjUNIpBqTZ+U13XJbXqXSrilOa
307qFFnWDNVUaWfEez9RwmbGpBv8pFDnv+I5tttRcBO5Pk7kbAwJ9k/2Yil5KEeenMRmMQlF5l/Q
zE2jj40UzjSaiJVd7Ssv8shFO6Un0cvc+MplUds89Cs4xk8wu9BpyYTvymhf7EUXJJlODEr3eE9Z
u4MLT+h5M1au4BiXGZugNYYAcJOxC7JXKbXqhPMBuJ13rTAYHxGiNNRzilH2yes8xldIH15HQdrr
UWGb4HIf0/Glq/SdqCy+XGWf77vo5slTaC1Q1UxwkzNhLczxs0GPh5A+c4fmpC2cI8D7fSaGhWme
h2KD3x8GzeqWb5X8G21vONh4eUA1UwEzEDtboIUtWn1pW37nSJ56qkEYNFiYWsWXNNQmXnn6CJth
cQXHXDyZUoxV1QKONMJOlPWHoCu9KK7dHMKpxsATMdiMISs4ZoO6TgV/Sgy4Jf0mLackeZHKvzqu
Nt62q98WkdknUzATKawA0xsV2LoiS0kLS6v9+95GD8yHS3tlDBOpMJpIprnCK2IWKtdOyl4TeYI0
fP89ktrL0mhOE4q8r0KeZUyIyqJJrwnttMNwc+pkrYQG7aRuj3Iv85j9eOYx4QkNpZk+GXgcIcPz
0lUWGbww/pTLX/slcsKZG315vsHEp24utVxtaSftQTtEtvkj/1SASUpwIR3kmL4SWeU1+jnq1v1d
3FxRFcx+iBc6JYh5f9+QsuiDTsWn4qwfF2Gym9Ajwb8XncCpvoGozDtmjUpo19HOu3y8llNjKcoe
DR0cS7bz/BUKk6kioIzQXaLfEt/oa2nlgbT/QU2t9uvsNReq3af+2b3eX77NXVthMgGkUuNeSE1g
ypnki7FuFYFeWIkiIl1WOQWfTY9cYTHRY4znOgslbBUpkhdQb/h9Kb4W0fSQiaVngLI1b/79/Pb7
jWMiSVrMUT3ogIxqQ9uZbYaiZtRBCEwLRPv+Sm47ooaOUMQUSXtr6FplqI0SgWh6xuWiptchfjGM
XdIPHBfZvMAgTKpgnBpUSOzTtgw/zFJUaV0hab8PZvdlmkTvd8y4QTARSkjyrtHpdGGkxNYU5G7f
+kr67ylU6b7cUJjgVApzkoPVCel8dJaDJyndlcvTfzOEiUdyUSpgjwDEYO46tbeN9Dqq/5455L0d
TPQR1bnvOo021jc/1BKdDfmX33pMWq0V+2qZGf0kiwMMqfLRMvs/u+JHkv9HQ9hHbHHUl5FAjs0l
1X7QX8AYxm9Bemv3+HDj3nadfbXWTX3qhwogiu8gwNgYXUR1b9qpqMUqSNInm1ZkKwQ6Hi3O9rcB
iieoyEqyhtra+2tCjqB8PYm4nTon/664iWe8qGfhDBoed95pvNXcmH6AX6zgmLBqkqwt4gn3/Ox3
DsZJnMTTL9lR9FCwsbMz17zNwLDCY0LrUDQpQXGPVhMlLz2KaOK39cvyNNn1YNG2ZlU68mrO3DVl
guuQjIGSjEigaOcmZiEeDWiixA9UZlZweHXazfCqE8mUqdIiPhLeb6BkyGZWR7ioKoxR0U+RQHxQ
hZ/3Y8b2vq1QmKCh12k9m7SOrvjFC8RF8QUp/NTA3A/i1APaX1/+Ix4TP5RC7sRMh1VUd3ZxYuhj
GI4Ozgf68NZzi92bt/3NPJbSl4C1umpGmCcKIxS6EmtJQ6tuzuit5txUm3f9Cok5b5XUK/miA0mt
+ktVKG6a9y4Rh8MMNp9MAoMel02DZxxz5kLBWIxAR6E5TkPUpkJ/XOSHajQcc4n39/eNB8Uct6SB
qFInY9uS+jERHQ3/C9NLpzecVeQ4vcacsE4oMoMsdBVnTA40pRWBSiVLOHkZD4X++ypzyZNGrmva
0i6G57j6vozfjY4DsZ3brvyBSSvIokDzuMGKNQiH9YFWDQNEfs0J9yCYAL+NgC+UP//bLrEhAx21
rU4fmmud7MM4to0oPQpJY1ej7t2H2l5CSmRLiIJYxCyh1oxdFdCXhlI/joI/Zl42cGb46F5/uDz1
GwSzgp3RtJPaIJWVZd9o/YLXc7g5cSCvAJjlMuagS+oKALhDvhKv8qRdeND2ww6Uy5hpEg7qJ9xd
Nld7m7d2TMydI6gvSrQ7fjzMYKDvayv8JjyliBCIu3SWSngYJVdz/9uOMZF31hpF7magDhnabE3d
FvrSDdvJuQ+zfUkaoggWXrxCSSx9aSOk2hyLiEoEFCTFQ+9TQuDFbqzqUeCnOZuBaYXGBIw+SNNl
oE98I6ZGUP5pWwuP3V7ldrM1uSoabjWUl/mvfJt7uMJl/L9Q2qSqFFiZpYNXhsIxIMU+7WrONMNm
q7S8wmEOwaRHabUsFYrYkUWn7nIozYWf0CntoY/Prq+xx/to5VnGnAoyBLkZlQgibbrTobGbeTGv
72bzZK+MYg5AXSR9JWmoui7k1HbXOOCUdXkmMK6eaJBmX1Q4xYBpQWH5o9IDW+b3ctIiyIcA9csM
zEO+v0YCrQDvHC0eR8rPvj3m+KYzHvri+zRfW9XRFtWRA97LG139e5hMmpE2EtqYc/hDalQ2BrOc
WSx2gTh+mut8Jw89J8zTlboHx6QYJWq7Qd0AjvY/SDsNdxcYfvj9DzR/uIfD5BdZUs5GpGApZX8B
G1jqRp7p6jbtx8q9ccerInOOFb6R3m+dkcpDKalvdlE+vwiDX5CB9xWcq8HVvOYTHm7ux0XeSjIB
w2gHLVzoW40WntuaWDPx5uFRrL8KwiUgD/nw13/DYwJHVaaNmNAuj8HTDgVY2f9eSx7Px/YLyuoQ
MOGiSoM8rScEQhqAZXCdgfJ4l+9lSHTziGUk3hoycSMWKnHSaf8UbarITvR6oWOC82iBpReKzPVV
Pf+dXCU+jzxwO6FbGcoElWKSxKEr4TKDh1vbjdFLXSKpa18n27BCu3jUR4tHjs2z+O3xcZWpmpog
KlkN0L/PRe8bsBVUeYmj7FtndIonSkpVfJJe+y+8b+ztKK2ZBLrAeJ5iG25bVTQr6MHiUQIDGcWT
EO7ve+g/ZAq/ANhu2waKmWEO+QBs54DgMnyZ/6Rvl1TdPRStiSONs3UpEDAzmiq0HcDQy+wf9FyK
xqxEKPRCDF3uX8X2azxzmmM4GOx2kWapZm0BRtU+xnVhzd1e7H+nKX1lyNuJXPlE3Gu5qHcAqQsn
E76S1BGr5/tbs2GHhPK/oiimCGFOwhzqdCi6UZ8NTJOA76Zesj00jA5ay7tdNjxMIoaGBlw0Biga
OwxhDpMw1UIDmnn1qxzsapPjYTTGMbfK+vfZQmKCGU3UKNvQrUsqi4UhLJCXZ9bITwW2FkxBa7qs
6ypEptmzEplLJWRzjLPSWPpVy9ERk6Hj0jjVzgziY1CaBpbyO43FeHf9hcoeIBXEa/nQAtUUHovm
vCSBpUnufVfYSDgkRSImUTUdQwpst2ACylE1SiK8BE2CpWuJVdXo7U93reYT3mWytV+YmTNEHY0o
6CtnjihEUupgMEIUyXWvh0BKtouTncibG+GgsFO0SZCjx4UAJYiyB2GpnbZpLlpl7MLO5NC8bTn4
yiCWk3PWQnAhNYCqg+oUKsjWVB6fF88aJkMLwqiQ4hj7o5cvqfJYgiozr/ZLzGmQ5sEwCZoxtxCE
LgHTIu8kSXcuSOrlUmaHRcQ5tbxFo/++im91OEGhjXqcIp1z8yoMnN/fPKtom1EIGnY0nQ1uydCI
8UISfKAqkpMXzV5TCjtdFs7B4cEwyYoxjGjQ7ADTJ93JnKKDpIBYoBX8++dzEwYCz5KK51LyQYpc
yvS4IgVCdTLq6FhEz5Mb6NCIImrLe8unfzEbTpUVFLMx/VyLnZmYIRQE1GtOuVmnEhJG/XRW1PZL
3Iudq7QDZxnf7syPqLpp6HhmRJM0ExSGVM/UvoZ+LZg3HAyJOoEgRFZlJp/7PLjoqWYpueCRvHuQ
G827v7jbFv/CZu/zJi8quVqAnSegGOsPeXQg8y7Dla4U17799xLYsqSQGxzzcafImtRGGuCa3s+W
p1p8iIKn+xZtuosiKRDrRaMrpLfeHy5IEZZqTyNSm1/igtjZuFcliVPF3fq8kpQVCuP7QSeHM/rd
YMhXSnGRuwtUCOer8GlwJVfc4XOHE2i33jHeITJeUiw1GCdm+CbtuAapmR/gVQGiOdAgyh3KHHJ/
GTdj1M3AD6StaI1ozALLGPWYe8LNy7Hnjabig9evABhXSHUpqYtCwHSoH/ipm10DJzgNP+JDc6xt
04rs+KC7vUe/eoyd8iOFxq7u8ga/tyqk61VliV2jvqoL0uOvoFqZgoVXPSf/CfogtN/OV9NVrqOD
58Rj0HDMp7t1z3rmttHFvO5lAv9ZguCBhIaHIUyrmavGKgr1mGvjVzlrvLnKDI7nco6HwYS4phJl
sxNhsCig6zwobDVf7HniJb48GPrvqysOPVeLmjeAUcmTuZxiM4Pi/Zf7Lrr1efVu8+iVvgJRuwCz
v9BpxOdVg+bQ3O8OmkXLy1SbmHcgeBYxcSVI+yrQdYCJWmBDXAbKYyB64bwIcP2RiStpEFVtRv1C
POio1puX4BTbAx5VKJsNfdhGV/a5P0y8TiXecWeiSxelYzhpiC5isheHx2XkGMZZPfZDJQukvgPD
R+im1VHqQstYLqXAKx1ulWrWDsG2PAjKAmECEVa0LoFodXoYdt0BIxVe6NUc59tMF2/hi218iJoQ
YzANNor0VtGdmwb8X8U+mvz7Ps7ZF/atoe8JBsAnWDTP1zi9jC1nX3i/z4QD/PL/zTA+JcZlUp37
fz9v35k4IKjloA0zlmlR1bSz6nz52RIFhYNASngtGjwsJhxEdVtrmgasuSQe+Ir8OUhPSvpy3yLe
RcxOBkdQ8zQ0GtooSZrsZs4gWrFPdbYxCBihzf/fc/MiaVq5GhMTprYFAaYEu6L0WxgdqvRLVv1O
GriCYI6/lBT6ksS47dPqJ7hQ3C7WLH06TMZfeecuNW+i4P7h0dh3hSYQAkFr6RIe5MNyxcALnn2m
nfIS7HQ08OQPjSXueNSbnOsCbX3vr4tFM3qziuk6nhZP9VrI6AYn4ktu7sQeb5bgvjNq7DRxVUtp
mJkwMSdg2mgCLy/GP5qBJynOW0kmjxjmPtObBDCqgkdATKEGmS3kjsKbI6C328d8Bfm0qaCeZbIz
IM2SNRjseivECKcl1/1hInh5whO/NBjfapGXP2zHpRsec5azWlr0iuIZeWgtxZ8y70tkOwG7ATDX
+RCpupml9Bvc/3sy/u+5V96097Yb3GCYsxsqfQmNKMBUIiq/eolTlXrQ23I5QYkWQe7tD3OA5bQb
6zIATkMp91zwWv0ITz1a8Bo/+sSbW+FsDts7Pc5ZP4kjwNTyqoif257TWrLt1L8WTWUOqoze73yS
EY1A42zr8yntXicUZVD35iTD/5Bu3ZDosq4yyNyITHDqw5LkNPvms3FQjxFGfuRn7aSezUfaxRLY
0YlLH0gt+LhdaHBT0buokrc7ZoU7avXUhTpqGlLoBj5YjQ7Vscdr9750Cp8Xiv7hY/WGRvdzhVZo
PUbXZx10k7ieTskL5Z7Mfd1Vz8ZzvqfPnTy33/aQGyI9FitEOQjMOKuBOAZf5v5a8ybfto/V7feZ
8DDFogw6TaRFqrlX4ouxeH3HqQfyIJgA0UBOpM5KbJFQ1mdhWo7BkF4TM+b1P/BwmAiRNnoqxSFu
pc5JLxg09YzEyo6aVe7pl0x2MPe1+xudl8gobsvHRIs5jfNyGmFb04AJQpCduIPQO+9BePsY/0Jh
qeKIWdRGC89zFTKck6D6XHWYHeyCK6lmzkHmLKLMRIwmHaq6buFvXecT87EWoGH4yAmx9Cq9c2bf
lL9WPh0IRakNCRZNfsQTCx7VvdQnaMbxejxSlhBpib/cR+QZxdzto94LA6FvVI3pp8mDpB11+fk+
xBZ56toT3vjYVkYliomCI14k8L1ZooPTWXZ4R1dt/bH6LoOLNvL1B8NOzrxnX55p9N9XsC20M8Wg
BqzaJ5cgMx6nrPErWdxxzOPEIZmJE1VlmCX0kPHZqTvEQ2uRa779TzSQyNFCXXaeeeNL//CBcPN7
JnIMwWzMXQZnpF+hmp1dE9Bq6DalfhzO/Ree2iBvLZkAEuppn6cGjlku566gygdoVrhTxKPH4cEw
MSOXol5KYizlGHqi8VkBoUaScY7x1kj62h3Z9z4hU9GA0MCWzuucaUCnW2kjsZUee6d11AOxE7ew
e2v2Y4/Xe0F35c7xJkwIKdukEdUI9kV6bGHg09bEwhHF8kWaZceoFp5rcqIjYVKPyJjaaMqAR0UC
zWu867+3GC1VL8qzcTUbC3raXnLm8QxQZ7hnJRNTKhDc60qBBZ7H5RxN4iXXI1vJdNdUBIzVKLbe
8Phj/yHJ+nUeCJN+LGIZomMSmMa5R+Oph8aSbznGqqcd1BAbSI9lFxxFaz7ySGc4p58wUWaIkeUX
BQ6iKn0eIc8rv94PL7wtZKLLJFdiFdBrlBDQDZqnSlasUd0FEaexg4fDBpQZb/IRtMFdTTqnxuDV
VCxVMe144WkNb38j07FL2lZAoG31PjBX+mhg9gnZiHbuXfphpDwkX+L9398RvFtgO1Ku0BjPULtm
rGL6BtC6xV4CDUri5baB4dLJLTFazUuEN9dxBcf4QwvavUWhjzZLtezVNtxNQXBqSs3RMoXTJ8M1
jfEN1VD0hQjU6b/NdofnGsHuLMxKQFeEPtfwWNA3XX1lGuMiSyRDTTLGSsapuZfNdN9E/f6+t/Mg
mHsm0ppMLnNYlKDZTjw0vK7xzdC0MoG5YKJm1NUloTWoGcI5KWg7s1OBUvHYuRCTO5PfKqvd8NiS
NHiqOiWgibdAXKnxxc6veGW1zTtzBcHcKZDtzsNQBESqtY/13Ly2Y3rthunH/Z3h+DVbi15SPZfi
GpsfSocRg0bk69JaC693ZfOCXBnDhIZeTmpBoy9H+QQRnuQLxNwsofCb+ofOI9vkuJrJxAVlmhut
p1VjzJJ2FQbqq4mXadDr9cNFuLKGiQVqqFOBLVjTQPF6QTfTdDTdyqWPBYLD+97nLR0TDMCLJkLt
GvaQ6TlbwG8ToLN5tIo5sTvCK2rQc/LRMlVC4wfKjmDJeh/CQ6mo1Zag0/hvHsO/O5r5nI/be3SD
YfKXMZb7fF5oQ7PRHiqxfBQjjfNIyoNgPC4S8iqrQnT4Lvp+iK8Cr3i6fTxvJjBuZsRpHZIMv08a
px0w9rWTzKf7R5MHwbjZIBqNmplgHjLm3srUPSZyrDR4uQ+yfdmAWxdNbCASx3/vtzxS6zxJqzfu
IeMwPICiwY7t3tFiaDHHXuj09n3AzY1Z4TFXQY4PHJxOWDWN0DbrDDc1K/c+xObCrSCY22AZ2gRn
Bibp6p/q9IdafdZ03oPRdrZzA2GvgK7q2jQlACFo8wLnZ3qWHxQruhA7d5JvvPSDYxL7OtlXcmwE
lIVKEDorHwO7136UGW/hOHvz4TKY0loMghT9L/VDqTwR3ufm9qIZ6AFVwRBnfKBzDtNIVLUIpXnF
n13ts2Tho9quQ7d8a4kPee2Zm6u2gmMOKSJZKVQluswydYf2xaFwx+6v3/C1FQT9E1bVCCWMyoi0
WDJhfG6n1yqPrKktODfO5iW9AmHugDKG7Eg9YdlyDEZEc7CrIgk9u01gzTEu1PsWbYOhBVwCdwXu
AcaiuceF06SwKOu/DL1sKeZ5jC5JNTv3cbZLy8YNiLFqSo3JDGbqbZh2ljDtbOYWqg+24ik70xEQ
e3iZ7vbn5AqSCXZVm9R4U36DnMFWh6mWT7TAIh0nq/iBDzCHTregExEZ5H1jN08WpgTA16jLIFBk
gANUWiB/Qdsqg8Xp1OwYJal3H2Jr30CSpeqGKaHbkeWFbBKS6kWn4qshy84pVH4bUrmRPJt2nxQj
x57Na2ONxmweBO9zWWqARmef8IVyAaD8rPvzXrRCh7yAmPi+eZvuskZkljDKusVQegU5907zZbf2
qy9TaOn24FKefvQePvCKqLwVZa4qhPcm6XQgJgS9QcapKzW/US+F0HHuRPqns2nX2jTmwqoXeazC
BUDB8rqEx7BP7Coo9+HwM1x4MZFjFNu1CaFecQxFunGj+LXWx2sbznj+jWZLlcYnzp7RLOu9YYqE
ohA6KU2qdc32x0uUuSYLQ8EZbdGmXKWZYKNWZMuUXHaCdCBvLOfjh+B7QCbiy8q4BGgVEpxafqzJ
t068DKDTgt5ItFSWKe7v2/fxVL9HY0KlJnRqLOeR4OTZAWR5ltj//G8AzCmLBUkZpjYAlSAIUbLH
uubE4I+O994A5kzpsR5loikEjpj7shraqho7S/iIF1SrlzOOl2/EjPdozHky5SSr8SYhOPOhR8Pk
eIkhYtfsaiffa14GZqvd/dWjy3/P+5hjVdQgRSUi8BLpr1KqrFn6a5wiXlzi+Dgrf601sWL2A1Ca
P5RH5WCCx0C6TJWt+opH1Vl53bwcqxTmGw0t5k2r6dizZTwWglOMvZVyx6g2bsp3e6XI7/OaoOxI
Xy507U4JlPEosyum63I/tiG8Ltl0sG7cVZ8ym9f1tZEjvkem673KqMZ+BoezAuTJw/N2apUQ5OwO
o9NY/XPhE06/APWBOz6iMAEjAllvUgdAy07hjuyo4nu75z9q83yfbYKRu1xfjBmhQnprWSK7wFHA
dqH6s1PSFiLOWeM5CRM4VAiaZktGzerDnRzpLqlzq54STnWZB8PEjygPGrmsABMZe03yxPYwapxH
bk6MVZigoY2JoPUhFq6rzgiBbceJ4R/vw/fuxgSJhFRpKIDe2gmJqjpl3yWuFi0Q1cwqsE2KGFm7
H5Q4eGwDTEGaYiIzju+g7aMhtobswZS//HkfhLNobB0n06YJ36YwajF+kCGykozX9MtzaJUJEO0S
hwP9WnTER/JHiHnfYQeNP/1Mm0IqH6xMvOcnzklVmbjQzUoZSTIWTojJY6xOx5FET4bS4ctrcdsW
XC696jWNyanGc1xcZQJEsixTklDYwQystF4sqJPaJTLP+zu2MUH9zg9V+neswl7YLHgipTi0NVTA
62WY+vKrQRuxvobg0IJg5zJaBk/ynovLRAqlhVhnn+B8UVG+2S1ooH8Q3NiW/nrLq118DX3h2Eqv
qDtBl2XvCloz1WOaFnYOTQsLh47Fv9UAfuMd7/2yMuFjyAu1MHHCna54DYfKLkNu5/j2iQabCzGh
9qex33bpqBplNcSAwAqObmRjvkaw3trvTzk6cXKnqi0ltNIfnGXczjxuwIxtudhKSatSYNShaWNW
4gi27moQBKZt67wDuNHwQdfyhseEyigjcQQ+ZsFRHicnsqGbRIVTKpf4ph/ASUFh65uouPPchYaS
j+7yf1ydbfktItPs9SJBUg8iY5t23+aoUQrzm2hk7PG+Ie7vJ/Qq35/ESazjwNCwrMXUnbVWCqxF
ESxpAgVbgceR/7SJOtvsm2ekqmfytonjW0kicMhTBup++m4aOryztx3ObmvJRNFKF6c4nABnVvik
qKsnMYcOZ5d94pi1iQPFBpQjiI4yOeMrYF5r+zGbcD0cZOqZ1/STfgm8dK/7DSrL4zE619wSwebO
mYYmm5DEhNonE0PTTuiVBpOkAEVPBCg3wMPu4An/Mr9Wbn/Cobg2Z14GuX0TrlCZCKqF05AkvRw4
GYSyMqcorAiK7vPX2ZGt5Bu/p3/zcl/hMUnXMHXZIgywUh4aW2kVj4zZnrN99Dc+HLkVBhNa0Kwj
zguGzJzGtITT4FV785hEEKENQL19LU9/O6cG2XFepXtjEAdRZgXNeI4aZDFan7Gc+jMdjwRF1pcO
gozBVz5FAA+LLYaIIpGhcI6lbBxEE8TQZSc/UJKU5MDrEdo6EHRCV1N11QT3OnPwwrgxIMoowjeX
w1jvosn5rWrBGoJJVTSt6CRwtAROuiBLQuXIIP9+PFyR1hDsCcvFGvUI/DzJ7TQAR3PsyLyS+uaB
WoMwB8qQQR2lCLCDis6rOxNqWbktv8SDRafY6i9cJcutEwXBMZWq7Mqg3GAi/qxMI0Zy4XJh67XJ
RZA5j5FbcWn9+/SCW+V2lTmOelLCIFJc6/Rh6b+bqdMEu984tCjaExTtoXBE2PFlKYuGrhuHwJm+
tp9lW/vWOd2+usafYjv7HD9Mh/GknBKX17C9FSvWsEysGIRaRTM8YM1geIr0zO7S8jUNZIvMtV2h
E+++mfTn2NC0hmPiQy4GeR3JI8KfjNH6h8o8EumwpMew+xnE3n2sbVe8LSk7yoyutqQvpp4GCDCy
nvDUL1ponrKjp8IV9vLRfLkPyDGOFYzoCN55mgxrqY/HIfmRQxZbf56Gh16arJ6b0G3l4aulZCeY
h0hp0OYK6+gLTP+0HOU3+s36OeRK0r2F0jvbxnaHzXWdtF0Dy+jQDKia9hn4HKFuw1dg3kqL11Yx
YTAGU7qYjrBKE89h+keVP40lNG4etOynWGCOcMKYhvCo6pdZOw9czuDNs77yGCZCdmNuyqUAdBld
cLKdHsdP6HtNLCo8rX8TPcr9JbwY3DySuv299WWCZiuCuKM1gUtL7SLIECVH2uWfumOKF/2xsqa/
Agsk9CkUNNCUzbu1NyPoymomJ4mzdpQzEbtb6Xv0vk68tHXj9QcXzwqACTJor+31ZgEA1QDESwJm
3S3UBZEnS7axQzHyyAtrmxf2CpGJM6No5LlAw1ojBHgLHdxijo/aZNr3T/zmB/jKMraRoI4ztC3L
wJkPpkW/4qJr63dfwHj6uNiiI++C3BL/va7yu+Vk+wkaQxdmosFbavkQppdy9orp8T8axtx6mMIr
TLUHRnCm9aEYA1JYzF3ljt7kBsfuE1StvnAwOX7IzjwnemY2PY0y80G4zi4Vx9Mvfyx2tKMU2uhm
4VxG205iypAoglQ4dA3f3+ydEKgxKYAnFVeT7GPFlcbdfZu2r4QbBBPODEnuG4M08Px2X+qPLb5/
zc9m+mzsBN4p3syHJZCq/98cJnip0EcsMA9Ig3T0p+kF+9qR0DkfHPldp/9wom9YTMDC/HtUqlJL
Axa4ET8TTI8oFjmYGOJtUDMJPd7g17Zv3ACZGBUEctImGgBLSXeT5a+C8C7U7dh/Q2CCVDYrxWIW
WL42L0C6M1pSS7wBX2lzN7n3vWI73N+g2OjUJUZsdjhcVJ2ZHFN/OUQ78TdI1Gic+AXDzmFpaRgs
cQ6YrEhsQj5NRm6HLe/UbuchNxQm/1YnWZrD7s3tKB3ntItP9V62YgcFT866cQ4sO4mVVGXdGxEM
MiIQgY3LvjOnJylInPvbw/G1NwabVcYvd0qtlQNgQv25KY7jwq2/0+j58b6/rRkTFlLUUHOBHtXO
wRDjQdpNR1wZfnMZznz5Yo5js4TmxRToPRFxdCA8bYWpsqtz3VoS8blSOaOTm9GOivZJtAEVaqPv
A6rS5MLSaqgbgU7NVsvOVvLTMH1Pyfex/x7zema2L98VHHNHadAHUWYVcPo12i+eYkuWdCxt9UIQ
hrSvBIM0pPqdO2OFydwZQQMx7RjifY4CDun4qoXHntdbtblfKwjGOZZSrtLOwDfSSETLqG2wjdh5
eqp4Jeg36sYPXrgCYi6MOE3rSJzp+j0bPq1/ScfhpPn0W6k/0zQtdnPfhIJFCz60g34QzrMTHMnn
1Bl3IiaxeB1em+du9fcwl4paVmg0L2C40f4wpgedS8u6GapWAMwlssRDWAwTNm+QIF3QU+ndyupm
dMz2e/QAF5zscDPMr+CYG6XCA2ur0zKq4qtefkCr2luY507TbDuMJtGCrWoYrG5aBG41swzecMJd
eEmfdC88pLZ4Df4InvHc79Bhdh5r8PZm/QJln0LbuS6lPJtREjOOyvIw8NpNOUaxr6BBktYpuM7R
PUMeleCvaDpX07XFm+v9WL/ZsQAZof8vHvsUWpBkqYoCdiCD/2PZ00EkVFwsCcymh8L+PRe/obHh
43+kXceS3TgS/CJG0Jsr7bPtu9XShSG1NPQG9OTXb6K1q8dBUw87msPMRREvu0BUoVCoytQwIC+i
zck1p52CypjAKVZt6DLhzF+ZwwQPheTWCG1wmpiVe62yx4A8470zd8kzFfc132WMhTtpP9wXvnDH
I8varrms8NmYIpkYJFyA36NNKNkRvPa0JUKI+V7+E04i58jZfNdaG8wEjR7qndBQBmD2IuJ5KfOU
Cnfn2C13yZ4W8bsfCujdAl5FeNu3LU1TNNWCBhUbSkhSqia90oLF7tCCNe7/S+F+sz0vOEwMUasK
ZQ8FuQgVIdVxIxI85UFBd5K8yx0uG9hm5xAlkv6fWUxmOltCm4sz4KRbPYiOoK62VVfwILY2OfXX
yp/xMoPWHmfkPqFvpkQXZDZZ7ceuLAx6k6Z1YxCQn3MQa+HpQPLwBOs0Iyc2b4evX4ayxAGhpKvh
3AFOnNxQvStbDtUR7/eZ3MQ0khJFZfx+NhV2CJ1JS+K4+naAvFjAhJJmUfuknIEwxo+S9JXoXpnc
zOY9Jz5u5tyr78IElE5s07yhl2Q1qPd4YymRFViOaidP1oEONHZ45/yXzsVmrJCeyAZLAKbepKZT
V+iSm0gRO3JWZ8EoF8teiU3NyyvUVrOo4GyNjWF0GkMvK8uElGTMuqr/WVmtbvL95IKKiDixm6FD
Zr6Nb0J7fMoPkd/4+sP11eYtNhNVwjbMpFKC+8l5ayvT4I5aZOsT99D7qO/xdwuZqJKLilQo1EK0
Bx4IhAaSYPbTXebzujh/cx5c1pIJKI0oJUpCa4u0shntwO7pZWfdXXAgmDu+xAvH7VgegRp07KhM
AE7sTor1NPeP1z8Q7/eZG44G7cGfThdpj2IUlCVnA2ywo/7ty7DsAEbbGWGswgDjVgzMAMQcxwJM
QbojHWN/sBfU3hMoQkiO9VJ+SW7zw/+hPMTZhWzjN21obwQDu6PBmaM6uQ8JJw8zmcGE3u/cy59F
NABcX1feOcdyBRihmkDdFXY34GNdXMikxHboNx5VSYmJzWsT2cZTZMu0NBm9gaz8atU34wKCRbov
B1cA62x0sLzcNoLS4ycLm7tmBcYEFLnvetCtAGyu7kz5seFyCW0enisAJm7oiyRL2fBuDb0Hx870
zXQHx4I1AneaftunV2hM9BBGqp1D1671kpsFzUTUpzu0gld7+PStyUnxeKvHhJCiL9AYmCDDi5fj
UD9aXI3y7crpxSC2ih+WGmnrBgYZw0GBVpk5pIcZ3BiGkp0gYn+immKRuUi2rC9eWeu8osL2+9rq
D2DCyjzMkSjU799vBPuCAjkiJRAOMl9ohrNT2ClB6Jd1ab/gutMiqhS43ydneT8dMIeD1/lcsDlu
vRlKVoYxSQpJpFK3KhhGaZYhCBe0xMbAkafag7e8dE7hz0eNu5yb9/wVKt1RqwKettSDFhEY2ctS
heEfL2lbxzDGu9Ekdm65LYQrp7w89HpnC2PJSZk2E7MVOl2TFXpTp6rWZUAXki8Zqrtt6Bidn0KQ
+/ri8nCYqIJH0lrp6KaZis9a+9i0ldeoj8TgfkTecjLRxezRJV6rANLP9CNKO+Ghs0c/3lW3f5Yv
rBaPjS1WrotdBqz5YN4nO5w9juoqgRHQ0dyIW3Li7U8mtsxpjzIDvf0nwimZvCb/kfEk4ejqfKiy
/bLoA+fpABEpZFqwSNANu1PPenEmk99ZjjYNnMz1eqT8QHRadh1prBFQeXvWqk/SwGuXfa+wXzOG
hpfV3k5aQdKsBQg0ncu/C5C17dxmD/K60c5QOMFIxF12+jliUp+JH9/zKgw8G5mIAofWpITWmEmr
6e5czrkXK/kf9I1Lq2/GBJC+xYUHjUUAyXYm0Zyw3WlzxPlanGNHZzseQ0O3FoGGKTWQHWIrO8tr
vHgHCQjnj97DVwYxsUKFiO/Ukfedca8U+6G+6TNO2NtQ9ELqquiqTCsiisX2+Ed9q5qFpOFScRJu
MZ97aCEYhL0BDTr1acY7bnZHfNUv3P4oP1wPhb9JSS7YzAfrErOP60r/+aKGZPVevVO/03IXbYMX
v6ki59ttx40LHhPj5WwxjJba2pYx6PtPtfbaZC/XjeJhMN+sq3EPmENgRNFt2s3HpDtO4cSZ0NmO
ThdDmNieSCnecqghKKK9zdG0J/1oN1F4PxaFE1e8+L5dn1xtEia+N4tcZHOr4oIWTL7khxi5a9Dt
kj8KznwrvnW5Pbvw6EPjgJs1mDgDY9vv1goaVDGGhvYQtuwzI3bEEzFg7v7nwET2Jdwn59oTMdRa
P6f3PIO3P+IFkAmYhdw2SCwtpJYSMvP2uS7JIc8q70+2ygWFCYoSGcNBxB3DHRQvQr9Q1QQ5l6Rv
O/JeQBgfM0C8OhUafGweKvU8tXK9a8Sa9zbKWzD676sTJhbBQ2ZNQKnlF3MO8IJidwnHs7aLxqtt
wLhWpo+z1KgAUXp7/CvE80zmSTsq5DLNjvlItYohdPbccVOpzcLLCph1t3qeMSuO/Tc2kNJbZjua
KmhaG26t9EE/VjbIlQ6y2O/ykHBC1vbeV3EIGKqqiR806ZoIQ+OzBVdv3vJTcVN4PmXFVGpn8kAE
64d/sicvcOylClqEVVkI6EKvVMgRnpcmt2WLc+ZsbskVBs1cV5tF19UqkxaYlEXpG/bnk1TL7nXX
2j7WVhiMB6MRapLNChEr3g9u96RjUCd5bo6DE0KKCqdL4ufO6OjBX/GBNwi6GZxX0IxbD2ULMVcC
6Jm8NZjOazSoer2aaN9ueXoQm263gmKcuwslw6pEQPXlURtjW5V/JIQ3PskDYXw70cmCFndsCQz4
96CR18HwFv7gfK/N28rKEsa3Z6nrO1EBSH4aTuOzuX/TMBVcPfL5CnjmMM4c1pmYtRqQrPFoKo99
szebR4412xig9KJa9BiKYTCqeWnlhSBSUaoOZZe6FrxWexjviFu/UJpyQ3O4LfU8UOaQrjNInVst
TQriwpbV0I7Ur8PIyTx+E48upjF3r6ofRM2qYdrwhj4bqv/tZY6Q2eJeh8A5pWPjTvtQX/1wfVF/
Qeo0PK/ihbTU1hIrMCx6mTHrR5WmMAXnUFHf4pHXrbQdnC5gTHAa1aWvCrqKmh4kKRqWeX2g20XM
lTlMaOrRC/czC6WcDIuruPSVQn8yAtNP73lXiO1nkRUaE42mSh5bucX3Sv7S77VXFIaR2Yufc5vs
Rz/a65iXlF1Quex5WRvdbte+GhOblt6c61QE8KTEoAT0zNEbstd+iZ2u2MX8ohU15BoedY/VLjFS
PW+JgA+n3puBeF6Ob+ojWKMdzYkPOfclmbdNmHil5QIaqmKg5bLlJ2l/k1jS6/UowvFnnQkiapVG
E/Q64c/J13z5pksun+ZqO6fCFA5Ujy3ZwC3w76umW72UoemaVm4m9A41t9UPdA95863mYSgLB6Xc
2dZ3bqzaPp9XuMz6GZAiNUHHiydry25OxYNCy1Pv3agNWBPw0gTpWExj5kHxLT3z+jk2V3YFzqxs
LTfGMKQwWgxP6fJgkZc05FFWUgM+bMcVBhONlwW37lJEch+Ws12NZxJ+L63HUePVEzc34gqHiceD
Zc5FXmIha/FUSueOd9Xk2MG+zUmd3FnKgLUyxsZAB4EwBTooTPd5W5a7qJ552cZ2UeBiEMvsrQvC
MBL6cehUvugRDAia7s9XLPpqXX267mXb/YgrPCYcl6MqYFDMxIdq4mDqS08p6q9mHn2KovDL0pBd
rcv7Ur6NKyG3iwac3z3xsmrxG1l9GepEsa//QZwPyr7jhUma6zU6jtxpuamnBy3l3aY3A7MGtlH8
h9FItmFftbpSU0csMDrO74qvkt/akk2eY7CjpDeyBCmLxk49EX4nc96Eto++FTRzJkxF3BEwcGMU
GoRiCSgcQbMM4i2PTgvEh5DHtLC9lBdLmeBW1VVfxCGW0pr9sftcWJ+vf6rtOHL5fSaItfpS5U2P
6XyhuleX2zwcbW0OrmP8Zs0MtMUqKv6nMwkJycSil0sEEjqGQ988Uzfcqy45mejr+ecsy6gGahcw
xhmMmSz9ZOKmKy87PX1Jo3uuUgsNrh8D4wWCSUisQkutVqeBsfF7/V6JXSNbXKK4pvFHn+eCxO42
hKgwi+DZcp8Odr7EpaMMumBrZfud85E2o6SuWCg/myZ4HJloX1ltJw4pLhUR+tlAr+GjOObGkAeg
Ogij3+/B7OoaPNTN/bdCZWJ/B71rI6dDrtJtj1CJ2TtPvQtPvW/auDvRRzrIgXAs3fx8F0y24wty
c5HRTxJ98kfRxaNz6oVHWTAGZwHRnHaePPoYr3v/Epdxg7AlJpmgq/d+LNAsNvVzHyzQaMDPnmQb
FIg+2fXHf20v4xG5CXViNHeHbpk76gHJ+jkLTNm5i/HGJTwbAYEXFp/i058Vx1cLzfhJpOahgkmn
n/0c0LcPKidzNLw1yH7lmxG3uYKzmVhtmSHqoEIP6g3QVGh2Fj9mDRTppa/XP+N2RL64JP0jVkm6
2ViKUoZwybI5J8ZJzzjsWNvX01UAY0KybEllLiwAGN4r1MQx72hzcAiVgsXrgtCweU0wm66/QqQO
szJpCgtzgsA5HsvD5D7LZdeq4gc90neWqvOIYje/0QqLCTNJJVt9keNAQ/9jNOy1wtVVXk8Pzx4m
qFjLQuJBwBFAO5lkb9mJo627wg+0ktryqX5nkAyfJd7z/+bOwPCHATELXEPexx5WyyhZ2RShKoPn
6sUblNuQd1Zzfp/NYyNFyhOqZOlW4p5ImBB6+IOd/ctdzQ+URIYA7pUa7hPmbXMfNX3pgnHpT5gI
pRUKswEWsFKL1khpE8SzhFEdYu3R9sXJQLefOFcozBbIEqXvkgahZz6glQxSn+WuPVGyIf6QOv2p
D9nALyiLJRqSw8iy4hoGxftunx2oMislOuGVQTinFkswBD2WSdcGwOhWe6eD126RGzAb1ZljLrlX
VrxpoO2W7JVdzLGxhEqv6Tm2Q3kKg3JPyXOFGwkdGBgw3tN0Nz1Un8IHXg8uz07m0GhJWshjBFhF
jB0l8cwK5DHNPumfBG4ny7ZH/cp5RPrva4/VotYIO2QfpnDK4p0qcCLRZiBaLSFzVmjaJJl5A1tm
6yaT/SLBK6PuGdb3f+O4lsicGMig1LyXAEPynaEE8szpSuAtE3M+lESeiZTg90c8k+axZYcjtzOY
Jj/XvIgJC2FGJEHKgEHb8Nv71BdrtPpQejdxZ/Je0bdv6KsPw4SHdJ6FXFHw4VvvJwnaYpt70wWB
Y1Chtzx+vv6BZM6mZimDwj6aOiMDnhxASQmqi/Vj8Vx4+S2KHkdaNBq8ZL94xBePuUd5CTI/DxS7
9dIzrwOV96cwWWiCCYRQGenHbBR7WcCha3VPcSU7VkOOxczZmhwPeL8arjxMCBPw3Iv0s5bHnDyq
dWL3Qu7MqeJeX+LNvOLyRd+/+ArInJs0Q285isT1XdP9ZfZBNbz8OwjqJisIo2skfaLeTIpDPzzK
oV3Lj/8OggkYIRmsXs8R5GU13jUlTpP4i2QJn/4dChMv6kSSq5BeRATzEBUP3YRXYMI5gam/XvFn
dk5pIKJMGXeQTECjrCgypwzPclnYitrsq3qn1bzEkhOk2DKwNoZEHix061aYOAMjU8aJ5du9spcd
xko7VmGIIkYKHxYPml8dJltwsv18krm64TxLmHCbRPJQkIHuM+tV0F7HhvP5fxP9DEW1MDCH/9hd
FmfyIBL4Srwvvo4vLfqolYflIduLLjT6uDIkv8kkLnjMfusLozOtGHitpx7GQ+dar7QG1O3kfY87
zXLoT5pTn3kde9tNg3gH+5+dzEJ2qY5uOh24mKU5qWfr1HrN3vJz19wvD1JkRyc6phqhwXPeUbZU
a79wKpXbn/LyFzCnmqrmcm+OeN0uE/QEP/bz23VPphZ89LLL7zPnWDLNGtFneFkdCd7UDh4JRy9V
obDcqt/qyOL4wHaq+wvOYJ4xNTFtpdbEgooHkLMcmp0GMXtxx0t1OatmMEeUNC5mo6qwqpqjgxJK
gdGou3+1cAaT3DZCPI5xCAhhhMLnHNpNdgALmp1WtW/lk3MdbbsCetmJLI9fIy3d3EyAy/5LRETO
pvtW7CFowOUM3D5yLx+Jru7qmMrkuMjlln6kDBK37eIi09lXZul0Y/bAsWv71L1gMZGkqAyjaek1
Kz2BjsXp76MvllO9hv7w17tDfVZveIQsPEgmmOSQOexiCmma1dEk1V0nVHdJnTxdN237/LpYxsSO
uTH0IlQBU2nQCem9trvt+pMuxraIl/uex0+3aRU0ckw6FWTo7JNJMiAfzWfE/EK6z63PRvhpGu6v
W7TpVSsIZl90/WwUCR1YnkKIlx/0itNXsbliq99n9sIUSkO9WDOifJXZoZQcJbXYL+K+rh0hloJk
iTjXks1otAJkdkJR6bUotTDoZzSKgs6jF+8/6qRcwTA7wZCaYjZG2AUB22Z86avbjEdXvx0fVhjM
OdEIvS7qtCNbDtQDLVfUu9adXRQsIGjEuwFsBogVGHNooEYlSb0BsFR60aedGELyWHVEKF9e33Db
lcwLECtyoRlEjSw68yM9qngrA0u4Q2V4VTu8XTBdDRpYXpzdPA9XiOzJMSXlmINgHplGcZS/0Gp3
fjuPdmdXJ6rs6dMX+eVzxKV/3s6pVsjMgSLUXV9YEKlzjdhOvuoHbQdTHyYwU8n+e7uUy1lcZevo
XwHSf1+F+T5sii4TsPvzUrWFAlm2bmV+WE7BMIArcU53shQ/tsvwPLbmU9tbGUgMJwhCdry653Yn
xOpPYSJLr9VE0SL8KQLaZFAhgMhH71AK59gpb2M/6fCKpHlGECPLqonNa/jkeQ8rkzG1TRgOJb76
fIjvaL3XcqSg2tPJHcHlZZVcNCbshENNu3RgLaYQH2hVDKPS00F1KWVAfgj/rFaxWl0m/sRpDdUE
iJMCT0EpE0z7e8PLjzP2cnqfOz23u4u3s5hgZMoGmZcByxmfzIDOztEFzU6QlkL9tAy4C8o5mFga
mdKMk1QFQysMpAPHVRA9608/ZyjA+f0pdLrP132HEwBZCplMi6photWYbC5tKT5Og+zKrWsI3KoW
Jx6xZDJ1M+p9Q1lJ1Hv9EN2IzrtGwz1msILlRreNg+hmbnLbcigafrNHVVmWUEzH6BcTB7OkMlSD
PnGODmgmDqWbuoM93r3P5d4RDtp27nIBY0IfHkJaMtMaj5Vi6HG5VXVotOq8phIeChPvxCjPi5be
itXIl1Fkb3d1yElneRBMHJtIjocpWoPUrZsK9ceFvEF3lHMq8kDov6/idqsuS5cUuAqQ9JzLjZuU
mMDCA9X1Lc5DYYIU6XMM9GdIXyX1hM/i9mRnGrJzHWQ7Abt8eCYyiUQY4oqWEtP9sF+Ozc4IZDfz
tf11mG0nusAw8SglvZZlOr08SfeF8jorphNKb51+TFuVs2y/SVkuWExulCWLCR1YmDQ6lAw3d4uz
4Mj71qWjhQUojnkVgvfJnw9XeLQt/tdV2dLwoCpzO9ArfPJCo23mTY/xLXogUKLI0Y6MhMWZd+mu
cBO33ekP3K4EeTOPuOAzoSKBFkChTAiG+eLPRWqb4nmIPk/h3dIccYZmdiOcqvgzn4uQ/vA1w+kf
tnKExjKrLqevCnJgHiD2AElNLRBddcdvmN9uIV4tMhM8WkGpy5hWh8fD4M7eGFRn2UP7xScVr1mK
A26JgOxpGYjbL8ZxxPcNt7JSGzvdiugrWn5q/Nmpnwov9stvS2EPzujK7vBcPvMC8vb5dvmkTIhJ
BESttARmXEKTeRZ3cfWpHovD2PYv111z++i+IDFhRuxDtRMEIKmFu5BHfeT8Ps8SJsJkERn62MTm
FAawio3JeZieq/xJ4B0uXC9kYsxS4P0gpG/f9Wt36lzjpNnWLdWerBzBCQdHWOwMLWuUfJzSQhl3
Gu9P+E0WfVlLJvSEiSyHsQZbQTDuDifldna6vbYjDt6H3PnVCmh70uxOAdoMveufkRNh2Y4oSy3U
LmsRg8y2/yRY8kO7FH6jLzcFNGAJ5M04YZbjFOw0pBHOU5bN9LOmqYNN5MSx6eOY+neJyXt9eOV7
A8mlOe7wUUkKYfLpm9gcFP40NS16Xolj78w6K5QyN0io01NwMuS7zlS9oVuCuVO9zADrXW0celGH
1EAVaFobXP9uvHVkEhZ1KtIG4h24+GhPfWvaA3nRLd29DsLxQfZhRZbbQlRoaSqalzLQwFJ7HpSs
8UZUwVxVChdOVvGb5NVAY69kKqrCqgCNfTKYFR0Ntnpb8Us/9uPWoXSgVIxnBDvbw3UDeYBsWXtp
QH2k6QCk/dr0CLYMkAqAfnSv7/IzV5mKHjYfN8wv+9jydhVnY1ZRuA7yEJS7fYIOPMWjbXHJI0+L
bvv7XeCYc1ZtW2uMJ8CR6L5NX3JN8SRNss244myU7d14AWIO2YEYfV70mPZIkxkdvnOom26dlmZ9
SvU06zgx68PRo8mqhG5V3dBl3dBY4ialliupm+fWawWv6W7MntPp/SEmMr9PrV25tZbmUd4qfetF
xHTj3GmTl0HEU2b2peZVZt8bE/+2Ixgs+glXWJGstmI3ja1HG6TJQ+kqx+ExdfXPdNzTtENbc8Td
1/Sm9MRj6iWoCMqYKuF4wYdtyfwRzFlrzumiTjoMbqHoR6somTPe0fxI9ymPK491/8NuYeCYE1dL
mqVEQ1PrVZC+LV+S3u6sH9dN4kEwJ2qjm+gDo8tapJ+y3I2Wu7Dwr0N8PLX/bgZb4yTgyNRCERho
Jn5XYivB+INuYsiFIL+jYr65o9jgFHhuj/88d2fAmdwd5QV0uS1YQ+V2cA2fgA7U+pqcfpIqVbw5
nY9NdQwcE0mqQctGc55aTwz0gMLFEmS5fxL95uo/jSYMGBNNSJO3dadhYWNUwvunVnXk+pHz8bZ9
XDVFDECIYDBmNggCiKXXFWJIOLi6Zs/esBdxQVAdcIeAdVHGrI65p1E58gXOxtkOX7+gLeYpdaki
rc5GCh39SMU9n2B4e/NfAJi9kQrx3Oc5PtZU3ZrhdyM+1yrndXt7+UwZnCsY7ZfZGWFT6pMuzBAx
BC2xJ5C8z61fhLnXSbIzm5wFo/HgY4y8gDHxwkhlEZTrLWJk0uNheLYbBI4pDx1p7g55EZ4UMnPy
x4/VgPc9eMFk98ckD72ydDQkig4tZ2PO9TZz3joPuuD75LbacTYkx0h2TtjQSdSrIQDV+1a346d6
n34maJWwWjxg0J7LfJc9kScM/7vC9+vY2xvyl63skI42V3pcCIglnRo7OsEAZcGNVzwMJoDgiKlN
QtezfqPPA+SBEhgLL+ItJSiXj+NO4DwRbjvBxSgmiCyqSfASgiBCykAV9qXgcfWweBDU5tXZLXUl
BlAn2DQMnxrxRzgc+5QnGMNbN/o3rDCmaqr0vgeGKQcElPk8tRje7zP5R4lJDQEEfdjnzY0wPJsJ
Z6aBEyjYOeAMrzNkTBEoSH9K2xtzcazuh5Y4Zi0413cxz2V1Jkx0rQiPpaYot/Fg/1Rnnx6ifYli
O9piUEvjOi1vBzBRopS0qFiQZnsG7iuvKBrc537lDHh0VGLkANPXjqJyYhMHlL2z5Mqo1YtJP1kV
KOObEB963hzF1leTMVdtaJpqyjp78TPrOU4tBc4zzb48fjYF3TFDNKXiw02N5XE+3JZBazRmD6q9
IhcdddXoBYXIl9JF5cUrEYpOuU0LZXVAPinfr4PyMOkKrPwqWTpoF0U4I+cQKcBZJrtJ/XQd4uPD
MM6QtV3MhjQVMTENaheVsCv9OrbjGtQPeLMNcs/aE9kz9tcheVYx+7Hvqy4WFURysxEUN54k3cYY
D8TIeHJCHCB2IIU0RpeoBUzLCV5l3qLOWXgp/FZkWq0eO0otJxCzSAgg+rK1xUo9TmLP8aTNkIH3
KHTeiBjdkdn3R3GcRSFUauyC+86l3yj5IT1UbyNmEIlfBhHEGznnPP0CbC6zQmQfIPu4EzoVYsde
ipERaUcL34hN3JGRzcW7GMa+Popa1damCph+QQFqL8eclOzj4Dnd2ysA5jxv2zRCKwlWjlIUUUn2
gthZ5YCndnw1wX4wH6E+DyU6/uMB/eVrK8gc7FlhqhCQhmn/K9mYd62vw6cK5Or/eGSJMZOu8ypM
gMy5jKoQZnbCOZa/NupB1/5p8xQDQV1tBRENmlaVBBCJdOiWu7566GPXrEd7VPeCwilt8PYFE2pz
KxEiSwKY1L3qws6an68HoO2Yp+sWNIs1CfPeTFytyznKQlIga77v32mFC9TvQMhxT+/DkcsTH6F/
78fNcIFjQmyvGlmsphnuIfKL0f9lpOcYlLQDr0dvc9kMEbcdEUHCYqm7J6nKoPlb4qq/NF6oRGdi
RByP2oyoKwjmyxSiLkeNDAhrvkmL1yh9zpfX6x+HB8F8G7NtwLZFANHJroKeqNpy9H88tk5388oM
9oPkXW4UFTDEZCcK94XsJNHn62ZshtAVBHPI5dLSt3UNCDVo9vQaoUCbpODqCHC+OXtNp9tQNFLA
VGXvLARlgkr9gzvKarFYVc1RV9sitOAsWlodup4c6hnMEjWPzWX7uyvIN7B1TYVlSTU6Egl537Se
Xsi2oY+eKRxrdAVf/yzvZ/4HXzQuMEysNKIshxA3ArP5hdbSyb1yVH/kip1hDrO7yx9NvKXLfmpn
Ph0714LQ7h703YwCiB3hHRZt8p944hbb4Wj1N9GlWQVXMbJCvYhguhhAHB4dVOF3EZVN3aZKwnkw
8jqoeEvNeHFeDmYticArK1Tc8Y5Qlo4Uv1xf6Y+vFu9OdllpxpGbokaaNwAl3dNXEnLWbiiDJG02
tNyB427bfnABYzx6XpbBMAZcN9Qc6bjiNvLjdXN4AKw/z6Ys6CY90NNPg/VZkzhXUN4mYEsroz4U
WC8sF94+ogfpJ2WZOxzENwxmormC29a2maJcdh1bUMknVW0hrY7CgJ/cTFArWI7dsUaPjOTJ3/rd
9eXbTsVWaEwqVmsziYhG99yrgWIwVUcwvlWO5UWJLb4KB1rD1Dj1v9+AGjKOevwPalR/d6xEUihp
CG4ao6M2NmXfKv3luES2cV/eyHblg7fMkfYcU7cX9oLKmNqZ/Syb0zsqleygrSOQwQqsIN+NOx7a
ti9fwJhEs4iiAc8itJ6Q+QVma4bQnvqaEzW3F9IUDVEGpYImsoVoMkSYSJWRkVFNddp21Ig2IRCN
b12QIDpd5JToa//H/HY0glxQ2cNNAiuImNRAXcTMSfvnvn8osm95Z9jj9NfEm1Levmet4Jjd0k2G
Nik1tigST986QuQRc6BQlkGPCrqypc/5mVdwpCHww2G0QmR2iijGYq7FMLCbJnsSzo1wXGRoFmD0
a+Dk1NvxZYXFbJRGt6ZUHoAlBqOngdklOUdB6y/Oz5sd71WXi8cctGqIVw3TqHC5O+gByDkPsuYI
kM5ExQkXr50Cek7eubZ95KxsZA5SSbTSSYzoeorj997QAgQcW0rqQB6SQIQgaV1HuCQhjRFS12w6
B+7CuSh9bOViNi1zuIrqpMqCDLuJt/iDT+k0SWA9tM+QFIGgpupbaEKEYj1KK7wYSzfote3EnLiE
pDq4zXBGEW9GX60O7R7lAQoRXuLzOng3w85qpZnz1hKTrNTfd2772lSNLQhelj5xAin9kWv2MGdu
XYiSJU74nLTxunWKw7BrMNYX+8Qt9nSUxnJnCKALLvfg2Dztf5knsZwZ42xYc9kB2TzHd8qJPpca
0GYJH7OnDjMvhF+kpdvi97ZKbEe0mteiCbXSn2U4bQeZv8UVFbtAVxV1mPgggVVLsPUHHh8Zx1El
kQlCQ6Q0aVwh7DWvw3t5KXbRw4JMbXb/n7yDZygTh6zWKJemonFovNXbwjcK1bGk743JS3Cub1GJ
Jc8ol0KNa1oVKUrPgj6qBC59UMBz9ihdnY/fDcxxpiWLisq+MeIuLhlCh+I6pbqennJ3shV0zld7
TD8cBJ5H0MW5hsa4XS/EllFTNDkIUa4dg+iLeofhoX0FwQWoefKoen9zJl7MY1xQmWe9a3sANq4e
zF7rjM+RBwmtg24v3nROHnnN1NueB8Fe1bTA7MwW9cWQhBN6YZGVihDGgJhOxXus+kjISiO0BRcD
Zb6JEMLswAEKZ2Ex5/ST/STXSN3mW3YvK7ZqU2GMArzVdvxD5M2bbW7IFS41fXXN60isYkIgRTgT
MWqmhk+puNhh/UfldQuCfrIpabrF0jyFiYYqkJmgXFzHvZ3OY78byHjQpLL1r2/+zW91QWLr64U+
VUSXYFCfR3YjfiWdcx1gKz9SREmBOC7Vo2MZnxpwQBgyLT1MoLOYgyH5lA1PCSaFhbfrQJuZwxqJ
cawR5TIBR9rP3I8OMdUV2FYWp7ErNz0UPHrcj5QD2INrPMavBktcGonWbVKM/lPFDRxv9wOIVoRz
chLuZ7dDRo1gzwsgWynCBVf5cLD1pqaWJq18HsIDGIE942wigW+CyOfF3+sfD6B/3+5q3y9ZF8PE
ZPpiKLlt5T8E+anEPFH3g/P1eFDMETZDhivsQ1hFE4XFL/F6HwY1GjNHqC+d8pv51YAma+3wOjO3
zrL1ajKRpFXGBiJZMNEQ33R07sbjFyRFdhTV3nULtzxNEU2kO4Zi4JxhgIxiEaFoC0+D2sESn+Ph
T+6sigGNATykol+RPcbiKEXvQyR3Xi655V6BSNFk4571ZjTQnVF3vJnlzQ+2gmPcrUmXOTYpnDFD
DCl9rUcvjE+a4Okt7xFw27VXWIyrgQ1XSJpe7HCEUQ1I1UsO0Vm7p8Qa8YHXpbKZTa0WUmf6pqAW
ZLRzKHWeWTuKD4nSvfQle649sm9vI1f7zIskGztDwxMXOMJUHeUvha706lCJJGOx+niGIChSx0Z0
qoXb70w3F5N0AELHXKWqGLrBynHl0dgoOQFEfKK6VcqOvpbkf9EMgA6w8gjWNrL+v8FRp1tZpJdx
mSGtajzwQsj7QZw1Ox+s9qZUIXmTjTFuVIU+23FXThz6kO21vBjKrOXYTU3YRFLjkQ7DpN2+FOPd
dT/e2h5/M47Z+DmilJgWeJ+RHqMbqg8X+zqyKeO/EZ83Ss/FYzZ/ZHQiCROKd1u8KL6ywwA4SFVH
nyb38x9wuWoglrzsFXZabAmzzCIEH68/TL7m4+HjOaztjNgYC05RL+q8xUu9PAvyc9Q6nMXdSLD+
Bs6cOCDxwViDCWPj0/Ka7JSj8dCkDtjuaV5H+T7GTwLKApwrAA+VOXwazTD7iJosRF+VrHJDEZQf
PJEiHghzAJBIBw0xLk6euUAfJpUl64vWqG9pas6P11eR7ogr3v5+I1i5X5xIyRQLQBIPCShxoSsO
QUv5n3PoMBuFGryCgUeXukS9fIi/lMiB69HkVNQ3lwwVSx0KMfglltMmWoqpJ93YeO2Q20qeOYUC
9Wud8/W3MjlNNjAFYv2HtOtakhtXll/ECDrQvNJ29/gZjcy+MKRZLb33/PqbGJ1dsdE4jbtznvSg
iKkGWCgUqrIyNQsof51xOj0irQr8DMwg98Agc5CCQKIO1ccogLwDxGOnzOkQJkVXKO9eQ0qsawpR
VUszCON36pCsBUmnDh1G6c2+yfDyTDGBZdUOulfeB14VZ9YYB8z1KS9xuWGsZv0kx7nTR0FrSYLN
5AVg5FNI9xXTQC7COIUU1cW89QMImMm3oXuxpkQQIvgGdEMFA65tYSrj3OvGBG2ifEGEn+rVX7I5
gEzFv2+XEk3+bYL+hJ1j99oCjpkZJvQUl1fQm69jKbineC/YMxvMPsn6Nsg6oTYwmloFy3E7tLPT
g9eITjhjSvQ5DhZwCvvXQwPvRO2XxtzMkzJa6TDgzK6gWE1UlxQ3iiIi5uMeqL0V5hZOcNKkdcDi
1lMOJkrF6V+Tl9SX3O2Z3I2ehkFnUK62siMie+dk82e7ytzNg9xMRU+dI9sWh6iFuw2vsrI4sy3i
2xJtJHMrV+WWam0GflwDY6nkFPdeLGI74rVssBoLUlGKqkHTkYlLkHM0+r4gnU8VpkF04tWQtFYO
dSiB4hwRkSIWaxEInn++fhtlYpJtz30yJzA69U9N+9aIipW83BDsPzryP9sE6pPZuLkxYjL0NBW1
ItCuzmZQ1Jp8HzftjyjOK8/syz/kYRANQ3Bj7c4u24mS0U9QIwV2UVXBFE0WTDfRre7QzlAeaMJR
WxqG2Dt4b475dmjTAPRZ4qDJq0uTxNqNW2eKIOMxe8mN8WX+8pHiFOVV+ntnWf3zclrbrs1gslC1
m9SSXkpL8WqzOV4PIdwPCHlRtGJ0GdUp5nBH8UaMnj5XEhN6n4Md2E0K3iPL8G17PFlrjcJY8Xrd
JtcpdzaZc60XnZ5VYEaFpt4psp/LQQDQ5J5mDSBkA48wXWbpKltj1OemQMY0r5azkiRQoFfZmVX4
kWX8NsNE3yIaLamOsHWSOWeO2hlP0zB6H7CBN55pYeBIB6r6/PJaFzXPlanD+ZX+KIpPqvHvGWeQ
9+kK6uRIXFBnYKuTPaiYpqGGhe5rkTrGCVUaz/Lkl/RYZ04Mvs0IFTe0ByHFLEgueJ9pZ5mtVhag
npyxffT2Ok4gwALYZvrIxby3wRxcJR7tNolhIzuq9yP4kJZj704D2P0LR3+jCIDMHw/CKj0vXuzN
Mp+tTvMhA5E3zQcAtYGAhnRf3bSeBQCRfBi/bN+uewl3J1X4OipFsnbBz7opQCMn717S4jsq38v+
aEaWIFLwTi2GtoAoVFDvAlr23BUXpRi3sazxuYbhEU0WhIxOj4IPrGRnhDlTKVobk7TBSGQ2Tovp
xPXYdCIUCt19NprjLNkQFyJor8nMpdUpamtnTUVvYtnVP7fhdBicAk/S+Ti8ivJ07rYBaor0FhFW
Z6GtutGqcZlJ+C7rzbo9zq0gCnG//e7vM8E0r+rBLAv8/cYKjRp8yb3qNLrsX/8uvFQM4fSfVTBb
llZq1dYlrEQSSuPaDSGWN2qDE3eCE8tdDnoIFrEME10GxsvAwFDOSoZmyUQe2nbGMOLzKNWC1XCr
MAQJOfpoioV/mWdHPGcE4RCNeeoBdE6Pcoi1EqCGVM9zPsj9B9AeuCl+W6RusnuFrOvcT9ZA4WoA
AoBi9X1aJcVUhx1C4i3QBIeVd63vzTHbaChRWSYlzEWtFnbg98UkriM1EE9Ju09RZHklcEnXXeSS
7xo3CVJAYuLz4QVsMbFWBlJnbiT0d1NrCAb1rWmr23oyb+Yhux+W1bFlEIspwxNEPFLBNcnNB5G9
oHeoAKkKNarz7W17Sx03jC+8by/FQ4FHHKJQFJMw3vx7fTK60p01JrxbqDfXCsUGgPzFey/Ahmrj
jAGtv6YvQqgeL14ZRDFAKYGqic2+HLIq0Rp9BVx9iNELoJP2zY302bzDlBXeDKI2Ee8E7q0xizOy
LC9rG9b0ebrPILqSW8V3BP+PnEFoe+uoligA/rOsHaRTlXKdzBYpPBRXwGpBRb513MuQVAD2UPtI
1N/ZYwfgbISr0l5gLzkWn3Rsogb5sAc5oNJdyrdkdgXHgffV0LyxbEUxtUsV8z6qik2ZxhZZKLoq
upton5NWdUh+iuPbpA50xAHwStmnBCyYAtu0qcHccLTXrFuKjgoYBp3Pj4NZD0aXbHLjVxIeJnO8
heVUYYZsND1FGk91MT5KSukq0fKg5/G/r/OdGWfu8AkTgHlnw7iWPDfrsz3c1qLHNMdHz0wwr5ai
HoZ8M2FiGk4kvxv6QK8O1/dQZIK5VwEvnrohgolhcNPqtutcMgjuOs6lerYK5lLVLW1MO7I1vh2/
ruppBWmIXWMgRaR0IFgK2wOQSlLNoww7bXXTzWGb3qqVYCk8qgesxbYVU5cBEmHBy7HcxGOxangQ
A8NBMbYboGEUuiym6edkVGemmABVD2qVAiTV+Hn+kkqVm4Cs6fq35+UHZyaY/KDozDUDvVbjR3fj
X7TqLuGmJk/tLe3SSJ6oZ8grsVnQuMLVhX6vDEG48/NaR0mymXqMWLiWgV2BIUN5UQEpql47GZ01
0ty0ZvsMNUAnXd6q/lTXwPpW39syBFm2orxcXz49PRfRY/drmFxlSs1t0SL8GhSNivJYNH1gQSTV
0N0Z0sHXbXF9c2eL/v8uL5JHuV/yHrbatPRLjGENSe4nWetfN8P/ojs7TFDqZxlFbomuKTC/6j4E
nwGVXgPadAbd+PEjfT58UaSwNgoRwPwwEcpYqhwlI9ijDD0qbrf8j9LFgPdp81VnPYiAD/xt/G2O
iVbDXMZDocLcmsdPjVEeW3PwKj3/4/o2iswwESuq1f98LXX2avTUGtOdUhHZG/d8/7N1F5AYW2qN
SuqS1rdLHW4eAa+vY0L0+kr4Pv73hl2AYaqlGLoGExD+0HuDtDwiwXFt7YsECuNWJC7HXRA6Uoai
UeIY9nRbZFDmaZQavzGsuzzL82BW21aQ8XM/zc4Ic2ghUDqaWYNdqxffRNdTslwCAM71XVO522aa
KPaqJihcWAxRpSRtnOc4niC/cYs/AR/3MYcVguzwXn+XRO3fZrDQd24cFPeU4vo/kIQ763UTJHTv
yMOLMGVpyBxVFVOjLNICPDxz3I5Y8a8iS+z3ofXYHWpKxhOkSCepPhclYOzC6D59yO5SL/IlT4QB
5X7d3c9gjl4yqHKvZPgZ8xDk6ouGeafrmy4ywBw6ArbytCEp1mnOr9XwNifG03ULXN/5vQSWkwrZ
a12qNFilYBLrS28pTtP6gVKmBX6+vz8X25dNtmqKK7qMqLg3hjut2gT7JFqFen6VqHY6gJIGvjnP
CLX5nYWuAKh//7etYm7qQpFU0ltYhWY/RfZfVnk3taJ8jccRdrZVzFleu55gGAIulR3jQ3qPwnwg
+fILpQjD3CrefXRExHpWMYwbit5JfG9DFkcUVKwI+3SoTMneSIZdnAyw4qeGqxkf6MgCOYeBXxMY
KQOsfOcfaiobWV9VG9n7HB0xleuCOCjVpOd//6XABIEOClobuICZG1iS4ApTYjaYkK9kryPklEzz
/TZvbXDdED3gbBxS0dhDXRQEgyZbTFJTDRilBS4R54mjg+gyWrPP41wuTq/gvlfLIF0Tkc47z9n3
RhkXMXKMM2s2PU3jbZzkzrIcE+3L9YWJbND/3+VmljGD33yGDdK13oBENMqNl6rsP3/ADHBClmUi
CdPZVKmUt9WQzLLxY+Upyx+i6lukHT5iwlBUHeQ0BtAM5ysZrJTyglSN34HRCTXax6mogikTznTR
v3PhCoZq23BrDVc9Y2cc86bI06nxi2N6UH9STjiwAAdd7sTCRwP36xiGrqkETmez9YysW6tlMTq8
HqNQiR6np6kSICd4VTVUMGyg8kGtiryFOUJaV+nV1Pb0GZQ9mhgZe9MdBUJNsiMJRWaExph7tGt7
WWv7scEoxRaYQRZ0gyP9JCGdT14kR8jCRCP15bf6vTjmWrV1s8mJjf0rAE4rPtXP+YkqujeS/0sH
RPgkoPfPFYPsLZtMTaeYCXYzO0ZPyzE9TcDByTUGHKCS4YouKh4mZf/x2Chrl1lfbAvMxd9n8BTq
r9oPRXFBIutQTMpguPpNCiRgIGp+8f3yn33VmWuYzHHe9jW+Y9r8Jc8Zhtm/ESCyrx9o7nsOo6iA
JUGsj1ygvCRLWeM1Qk1DOsT38fsLfXDUB+N9XCQVyvXwbsW9OWZRFsZQq2WkNS3pbjaPEQmvr4ee
pAvf2C2HSSsMW4LYWoG/T2rc9ICvOVNNgrG20Ya3HDu1RG8S/nHbWWQukKpHUrlW1OL7AzVxIV3g
UrwSnU4UTkKK9o+5SnS5HMxogjU6r6x+r5/ABQpPbNFvaWIHsjQgjL2+o7ziGoXh0ZgPIDbb5FuJ
GdkotzS+oo+nptwOoDT2l2TyK3X9ed3Uf9nLf2yxBTY960oodMCWdae6ikcOxnELZ69zVAc0a4K7
jMalC1ex0Qag47qoLjOuMs+FUs+pTu8YqqmYhr+4oIRwRt4nw+PbtHGTodvBslxl5VqBTBknLLmV
T+VzDy5Ly6sOePH7lFReHDi4Z3pnkWW5GgBESVB7avwl0DEvQmXNJoyLQNPZ0TFUKvKQ/2LPxB0K
R1Ev0I1bYkxTtyJSbaDOj0LtkHjdQX6XGKVVvg9M0oFM5bc5pgTVLRidN4YZG5pqJ3NeD3YyfBJ4
Is859jaYGzsBwlIzdCypQ2PzlxyBgZEbzBb1IQi9Pf2rHqhO8YRM1XwUvci552BvnbnC7Tqay3TD
CqWD8U5eN6BPRWnRu7AIRYSG3AsOsFGiIddCx49ti03r3Exzr+AZEXTH7kEBlB51UjSQFrz51UN0
/5cpHOnmRZW9TeYemI3C7AsLNiUN0/J9guvbWnVfQ/FyxfvTu/45ebcCOqqYukTnGL0cJkWJpXY1
lAaZsVHfmKD2Hk72lDix2aMWmwriJe/a3tliD580DkWN8V+0jCr1mBbLcTDyYCpErXfBkgiTIU+1
nKVGCzNNd5BI2EklEPT36fyX3Yvot7jne78k5mMZLd6eZQZb8pP5UN+P4XRjPCr39l2bOtlBPlTC
nh91cDY27y0ysblf1nROBljU/9gCcPX7ypfuVkE3BFpEbrEi82qP45+5B8q5L9ddhXv29qZpON89
1uSkJCbGgt4bMLVDEcjEX7/KAUF2KXmjwFuE5pgLfRm7BRhMrBRSTrclInV8nHyqeZT4syPKZXlX
0X5tbOQ07bYa6QuxKZ6V7vMm0g/mdq8IOux4fqJ3dYEHkbupqQyppumJEhiQtx5+ZD/ovZoHiuhQ
cxezs8V8KLO2t76I8RYFOWCvvpS9wBO4B3n395kvMw4g8JxqOIJFgzw0PpJPqWgkTGSD+SAqqfIO
eCBcM/Yxrm+X8daeRbwd9HRenCWCeoCsmRgsY4OfbkVyqaawIb+zbNLi7mY66xsQ53gRtiIxCv5n
+cccG//yWc/1qse2JejN90ntFrkdXj+jIhNM7FM2BYRVCUx0RWCD4lLJ/7xugMcOYAF69feeXYyg
5NbcV/Tbt77yRrURt5vEW7/h3gghA+THL8KTw/1K76LwgAReMjeqxaxaeo2TQ+UMdLcIuh+07C+F
mGD28h+C9XHj684ak2D0OepemwlrEE1dAkoIPuI9YYDwHHifIK4BWKUkbcpPMcEKj0fGQl/bpvNL
dKXMZWwXqISldUP3tv48nkZf9scwG09gBguHQxSgj2R+lT1w9HofgbvvbbN6S1rfge+JrpvODmCX
vfanevyl/9IPjjAx5pWxEAZpYoVu9AVxZVlERb6iP4bOClWUSqAFSZ6SwzuLvKjGxE0IdraYUIK6
r54Cf/7rZQghBfDtDbeSU/rTYXJ1G1TOHbL/VXZEdQpu032/SvrLdjdm3uljOervllPz6+oa6Fwd
FIzgg0PrIUndfrkZb80Vj7jGFb6uaCZwEd12y2Y82UQtAaSnqM7oYQGpW2hjWN6M13dH5eU6V/za
4QafnUHGfadMqpScftOOvK197fTa6/XD+Y4Uv7IkdiYjs6BfFc3vXhMfCihIOjlSD5TU3uGODVoY
LVQRY1c/qEBRxIHxPN9kLsEgqOxkf9RIbMG57l3/Ubz30O4bs7hAuTaLyFr+85u0/4U4GefTMm0L
A4CXXJlJozTKRu/DhKDqX1tuKTWClfBzlJ0N+oF37pq1ipZbCmxQBmPFS/30VX+gFKYRpKuv7xpv
VulsPUwO0bd4cA00j027wH6jGrSg5zp2BzotPK2uDOChLJxAfX+wXTrQ711kQkE7ygq0+2AV/NCP
FMQZ+9ozdLHvKDawOyjhePuezR6HcHgtQqt3ri+bm9XsdpgJCGSKx9ZKYH+QTlby1iPIi/g+RCaY
Y781lZZUJUzIqOxpdy2eqyKRFZEJ5qDLIEBqyID80tZTB/zlrWPMRlBmqaD/zn8CmODPwUQA7kTC
GCJ52fV4h2K7guZIL6UyjA71kQ67itsD3GvitzGWxgF4LJwxsLv7fVu7q4KiZdu5WXzMmqesFt1J
3PtvZ4xJ1JIqrdUmy36B2fJDf9ccMDqMx00TiopC3K+1M0Xzq92p1vJIHkeUYn1DvhsWNAKKRxnc
WNcdm5s27Ywwz1JFypZcb2Bk7NIgqbZXFNRBU7/+7KzixhxWpNV6JEAEihbGhCsoxulEMmGzzEHr
p6R3cwnMUCYavRWZof+/2z976IZJRnePwjT15F6WXImI3IF+g4u4tNs+Ji5B8yGdU43a8GhcasMt
ctdHElKdMwsTF8JxQ9GimECkWmaiZhH8b3sobtvvtDaf32l/6IpDUFamgOX2UHy97iP8t8NulUxo
koA46CGoASc5mS8NhhwXJLXLsxJuLjBrB3IUdeBEq2Tix6BaralJdFu3wEhDE4jsVDB2wb3+f6+J
7ZFOtZE1U401USAF5U7AsB7mLYTZnCBgsP3lNa+zUZNgpydOc4Ri70MaZoUz+aqX4n6+/qUE+2Yy
IaOwjDVNO+odyZggBpIOXHPlzy6PRZKJIktM3FAXTPzUPSzFDcSlFiWAEqUrpZvggNFQcHG+KLsc
xnEw8cNih4c4K8DokGP35GNt/2ykn9c3jHt37P4+s2Fl1AFDRf9+GnfOtL1JQ+nI9muzhssiOEWi
pTA7NiXtKnUIGL5VhRvakUIKTh6yn+zWwoTVmQAlXFpYyy8lENpEG6D5rYpnGGlUu/ZVqHPsIitU
YIwtpdUKu3JUUA2294mrOBTSoE1e72XP9KK3j/Lz9Y/F9bndAplgS5ZtKCVawsimsFQCPMKi+X/0
Nya8tm1UFkoME42mHpSCOHpiijJobkTYLYOJpm1i21uk4jslR6i0+3WIizZ8B0aKicNFtphAamV2
o6oGbMmnXwxX06lFzyz1UIn1r38d7lGyVQtJJHQ6LrgMq1Za4ppWYrOmviW5ccr0+nNbtO44WQDi
r4IiIPc42YaK6WfUtYCrOffBvJvSrs6xslIqTro9u2QWMUBx/e0fExdoYwVoHjOTEeNaEijdjWZ6
ZnS4vmnXV3GBNS6VZhkGmuOhPQhdpaR10zX+ft0G/8P8vVMaSxoboybYbhUN1evDNtxUQGs1489h
qpwxU5zrtvipgg0MMCaLbOCamdCgJVKWEJt+lr8odTVIdvDOxwjtZxlZMm2dirAz3Ht8Z5AJCoNF
KnuFgAE081DfczfzRYqDLbqxf/aj4YyyCF3H7S1imuWfFTIhAoIYcVPq2M7odQk2D0MzSB7MV3lE
C4ee4vVguaB4//P6xvJ98bdVJmjIoDtr1fegMX+pyFFXUMCfn/43G8yRMirwRENzA/CBnLiZ1j5L
Wu1HVSQww/f5f5bCZl6ZphvxQJeyFOqxl9rTan5k6NPafSQ264qjjEQmvdeVB4oYUw6mv5woIQ2l
Sf5QD+q3R7BZV54uaYrycwN8feeVsxoWjWgkkn7eixt3Z4JNHrZkVQpMpmMG5tVMfMNuva2/Vdc/
c/K8DN+u+4HoEJv0C+7u92xOuimit2BRuA0YJrOgUdzhhlJWjbfb98atXFH1g18y2K2QCRymltuZ
RI8V5WEv/SwodY/yadNykva4iR5SgvNkMmGjmbeqKCZ8M1M/1ktgQodwFPi5yAQTKIq+7vWO1owU
dT6QvvHyOPP00giufy36S6+5BhMZlq1WTUJXMrR3bX6T2rFTa149fagEtvtATHTI+ywbempntO77
5YlUN3oXXl8Kb8cwBKMQ6A2gvcBOw1QtBKXGFhAVrYDWW45XkvpJQbp83Qpvw/ZWGO8uzMmstxFW
2hYMS13s5ulYO/IiPaSJyAe4raG9Mcati3Ucpb6AsfwzGAvQDi/v8DDzgCS9W07xJzqB0t/kQXQv
wsDwoqyB8QydQLLWusC4a5XSZFKJnlQ2K47cz06tfyB32VtgHK8x82JtWnSeKrM9ok97VOLcv/6p
OHVfaCmaWACgzDLwzMy3UiZr1NMxktFZGzwtoFtXqrje3QxY1ecUgLMB4jCY3rlPTp0SAD7hKSId
qsudpL8BUFI69qDILN+u0i/lZOS27CfK8jJvAEfpwrEOGr/PD/G5DWYv1doaTcmCDfOl+GqcdD+m
iiaP5dfk+V2uVPQG4a1JA606UIIghgEj4nmEbwDd1jFGovjaCxUS6EMA07d7WsPPveKnfIjcRTD6
fXnqMML62yJ766fVXCtlDYsdsmonWks3XtSndWtOIDsXvOL4tgC61JGC6qBhPl8daYxNIluq+GaJ
RmEP8q/pyxJ/yavjdffkXFp0UaDZBcgMcYudiAFrm1ISI1YAuNSC3lV+NIOzPgy+4mcnw3SEzF/c
z6bKOmD3FmoiLE9mMRPJbgosrF2aT3YJwmLtA/BprGlngzly7dZ03ariQ0E+91lDSTPCbBEm15JD
HtgeBo8E4Zh+DNb19/aYCDl1o7HlC+zlhnHQJnTs5+TeykiwEvCAL8mb4JspPHsYW6B6kuDOYlUL
VowM9lonbXh+d8cxHG6mE1USoB3sVnDMLu8zbOXOFPXTXR7VJtHYFjNMTeuXFHoWenxbGAJf5/vg
zgjj7Fm8FI09wMgv+VIoktHpRg86ExCcFcENuCvChULJUykAgDGmmWk+NnYu+5sdxr3lqHNgR6Ke
BH9JOytMNIyKulXJUMh+/Rel8GuBkZO/mS4FoCd/iPyP86DDV9pZY2NhK6GhQ6113i+EV/eleB+o
Mx7oTL+dAbhmeyLBLO5R/sfqhWyNPa9JowPX76vtq6HeTxiHEDg67075vS6E3nPvqyCoEs0E34pA
xA1IQxzk+ZH4o0dHBGNv+XbdHv0oF+eYKqvgOpGhCkl/zs7ZUyqj206Z7EuN2RyWqSxAGhgbTyho
1I66zJM/K5rk28omedctc+iFNKLL6LCj6qDZGLU7N23EM1BtS4y9LOzvEG1/GEZ0iPXBnReMs4D5
KjUMh9JTSUYviF5cX93bZirIiUTAOFnANsUHJm5+AuDnQLWj6B6LYNS840cPHrEUE0PW7ORC2qUA
I8bGBnl4d03etNgdM8GrhXd36qpGDAPwHgxPM59RjcalyNRK9icAxObIybYHBZJYnUhDlOcumPOU
QbIGDpwLSqh4GNpoVeAuJH4Gk6GbgKYMHDgdNpDcdZMg++Cdtr015ivFFQD2wwxruXxc0k9rIdg1
7mrQGrUw3IRGhcpE+inPMr0tow1iuzfW0jiDdowAra1Pxo9y+3Hd3blOYCEBsA0Mll6M4UrKmFTd
qG/+Fi9uZGurYyhv9IAIankiO8yalqUckLDBTlklTjNJX+0CyKc0FlySHPQKftxuPcydYktRZzQ1
7GSYjOzv0tB4aICsopNvIgVGrhvsTLEXizqTrqxgitTHGYiESaQbxA0HyAahvKgDmH8x8VuTqGg2
e9jQKt0CihkrXfB//RImlA+KqIzBKdVgAofyw1D2L0tnobBErwEusrYNIgW/+GfLsJ7ddAaFya92
cImcVBRvedu4M8oCYi0r0rYOOq6IeVGIlmaQgL6kdMzYIb52ahH6JG/tRH7Ci0x7q0yU12PSAIIJ
q0sA9vagDNdHtXLtV9tfoH9We/OhxlPUX5+vHzeuf4I4DpIulLnugmOtjHsQ7S8425RMgoIPhyYc
MOhUB+OhSwX3Ce/Q7Y0xgaqPRnnJCnvzjWTz42EKrc1wl7gLri+Ku5e7NTFRPh6sxF4smNmM7Xnr
JTe39U/ZDHkyWxd4C9dZMCemQPhUhSgp89kGELS0Zo/ti/T7avFkkV/wdwwElJjTAjMk+zwfDUnt
1oVgt0qnqiQ3SU4YF/5ALEQEfVeOwzw1+2gYcrWQZhn7ZUopVAIip60PozgUcteyM8OE3MiURrUb
sVf16tJ0XvraBDFoVCbTXdzFr3z6CBMmwCKrTABGVImGtoFVmsKoT6NPCwLWI4EEbwIZTLyOII2w
Jh9xQR0JKuaXkIBfSLtZkt5IU4rSTvIyjq6ylSEo/506F0EV+DF5Z4l66C4zHaJuKuwKlihEGkIn
tIjkpreU30/yLAGuhL+Z8HUIWaDywCIWxgq8xWWJrBtpZw32BTL7hahAL7LBBInVrOxUbmBDsxwz
wRAfeehFBXmuDQJKBOhY4cZkG3lUvTBSaJaBR8q93uV3FSC7Yy5C4fKjq4lBNgxrv2tmnX8cpWqq
DHiwDa8vOpWQBdGf6wN96TVhJdKs4IBXcVvujLGe0KCgGE3In4e/n3qRl8gg+KXQatnJXybJiWJH
NBPDDYE7s3Svdw4IgvURMvYwq6BV6UInz7HmLnGvh3T+TtK0EHkAdFRYVpO4W2TSKfPvdyyI6K3b
OaBYNIUIrHHdY2eMyaTkLVYlQmBsUoFWxUgpoNu19AEjBvhiwamKBw+YJs73DboInS5LLaoN8fdF
BSdCBVZhQVpB/wb7bIWACe4lghIsGGrPbTSYEjXmAQsZFnIYkxGUX9K9NJu3tazdSbYpgMbyXGFv
jtk3Izcw1tDAnNW6svSngighcAN6dV9bEFPOALNDos4zLNALhM75oh50REvl1DkdhApF4tHc/bPw
GrUp2wh5r+DvfNsYIqlrCb7RnBrHbPk8betDr2+uJCcvcpx411cnssZEvtQ0WzOzO3wt43tqd4+b
Ak26acRDv/lamjkRmON4uSGbqo25P+TzF3IBUwO0C/prKEK1pwm0yJ3pZhBTub4m3v2ExzYYbqCx
AKJ9tnzRSBD7lup6A0eAFZaH+IRu0VFxKaC9coVlIbpFjH+A+cAE47ipERNp07nDg0Gv05IlWhED
u9RJD20IiYJfaqrWjXQUBXjeFtLUTwa/FzEuavGtGa99bLarb6x+On2rYvuEx5PgVPECu7G3whyr
Uu+3pUu6Fd3j4ZiDw5ECY6Gf5kcvq6c68hfUYgT1rncRgouNxHMfLMWo/qMYer6RUpVrrW2Oqx8p
pCwO1pBXb+1cpI3XNbV12rKIALedRomTbFHsWlMtpc6aN+gC13m2fY4KsJgHQ1b3k2uRte7cEroA
y2232rWX59ZypOysR3vNtMIzSlmTvXox0/4ktVGU3+YROgF+CcpQI4iVVpEddcviz/HULi+Vmiyj
A0284UWCFqXoFHLGp9FcQVMRwrVgEr4Imp01DfFkauB7h8ZKeUj9yFOPBQAwuMZp2Uuw1bxX7pk9
5vO2HQSC50XH5/1KIXPZS9K7ReRGoJGtwXNtz2HxJEyL6cPk8vv+XiTzfSMIGizJgEXG3zev8pZD
9WVywUCNBtkHxurONtSi2M5dFO2mVq3KgVD/pTobVHVgcaXw/zVfJlgXS8Y+9vMAAOf7x1Nqh9Jd
q8ehcAaXyrMLww39NFd2kZUpWWQ17tEcpq4ShTOBjMgvrOjkNJ2jbICo0lJp4arPgEOLIit3qbiY
ICKtWQYIxc+31epmq10Xc0VpaTpSkHd5q7idQ3s9Ilp9bhRH+RnPUAXphMxWYtYKNzsUsVdAR8EY
MqLavj62b4ajBnVgfhPtK29bdRCjmRAP41Ckr0Ulj3NqLf5ioEEhk/h+BD27A9Gl0Wmb6kuu6e64
1aIN5V0eEEOmuAL0gC5ov9QtIktcqsv7wafT8Pkr9CFvKO0g1EuE349rDuU0FPbB5gTVgvPvp0xx
IjWTTM3RQlMZEtlNvozB4hd4kpI5/MBNrJvgmUNpXYPoDVOriK0yMoa2XCnxV5B8qwL72e5xOVIl
hlVxRSGG+xF35phsBo1OEoN9DhGmDtcWLVbirc1bu6XHpskcaNM6gvXxzsN+fczd39VrG8cdDFJN
ekrNsIWUQocCukSgOG7MRlkX8oCARBoAgzLfToqR0Xe4+JWH0R8/93AWEOy9DAeCW2K5Ewtb0HjM
Rpq9QZp672JoXA92PVODclw9SJKpuRK6mEdjBFtlsqooURbrdsorTfXlLhJCODi+aiLJwaQCtHZw
NBlfVaccKm5qQvNuKhzyLuIWDnCd9v/Rh+U99s6sMZWiLEvGCuoAMiKbBfns5UAH+aFe6dpiMiSO
15zZYp5I4P/LjMiGLTUs7xsUXuNbA1LTFHcjqp5wnkdnppiL3lCodnZMm4ipY2OwXMRbyfGRs7/P
3OloutbJbLxv24ALYbiZIQRSnERTPyp1bsYX93ZYtEtlGB1JCOwYdyu0pakzRJ/yO8MdjsoBdD1A
Usbu/NCEFJFKKV/ENy93K21ZVlALkNHLY84fSdZ1satY9hv7QU+haSUcOOF6PKSSgLJBcq8ZjIUc
pafKNGFB6wrgNes+fWllUt6s6dA6stUOzpRZlocAUTkVbie37LopyI3huTfzSlBO5N6/++PPnL9m
1gaDtDj+Q2CFZrAdcrcFCoKSuKcfS2v21pjzVyXKrMd1j0j6VB/UExUpiY4peK51TzlhGo/OQa+H
9tD7IlAJd6F04AH9P1NHA5Xx4Sxq9FIbhxX0fDTQ9E7xgp6Zo7i00GMIypkcL0IrC89SCDxptN5z
HlT1wlhnUK4jfSOrF5XaYRpL0ZcT2GDbSUUcrZj1w14aT9KNjptpBAMgqj0Y23Sqe/0QByJtSu4D
ZrcslmuqLDS160uYpOZ6t3YpyBkgSelzeaSI42YRpBaiNTJXvabam9p1MFgsXzLpNiOiq51TGdl/
KPZZDznPUrLfPxSeZIaLV/0MBvbIK2769wo+XOO5CLU/RWM/XHc08RhUAWYh5gUZj2k1Njh/CvRf
7hW0x3ATOb1nvz9dKvdDGSGoKTUbSbZpoSd37o95XVZNm75XL0zbwVwOkP1zgS4FJWQqQv0D7g/i
J8p2giB3QUDcGm3eyy2QIza6IZv9GEUCv6BRibkojL0B5sJDt0NeyAwD1vpQ9OEcnVaRjicNRawJ
SE1oeP5YIOZngTlDFS96b6P6nMdOvMX3kVyc5qwPIlP7dD2/5FrSMVAGMhHQ7rOo0tEAnNNcNfQM
yp+j0TmRYTsLGNXkKPauW+Jml+CLh7DsOxqGhamAjaFSx678Bbuh4wJG5kd/Njc5An7prT/qwaky
gVHOGUa4NQmR0QhEtY7xPV3frGLs0HZJJE9WXixTlENyzvCZASZIGOWqk3RB9rN0p7mbXpZS8TRL
eU676FWWNKF8s2hBzAWOh1UEPQ0siD6vere/SzzyTCsPAPY53Z1ROqJnK8fdz1ZIf9EuR28708qJ
hRVqxcNgQRq6fF1MEYEtd1mQvEQ/iVKVsCBF2cyjMlJldHnKoE9vZuvpuvNxF7H7+8yZ3WRzpkBx
RLzivqhPgOHW4+ePmKAtDzzuQYDOJDMyhHXyiagAqsh/TamXjgBzVKKmNu8WRNX5txV6nndfo7Pa
oi43WOlPS4DGaDh8WR/1hziESExgH7sPIOlNwKRBfm4B8QPEyrk9Ne3jPpfNzdem9gjC00dJlQXx
lP4JJtiZqNgDfkgRgejpnJuI5XI1/4+061qu40aiXzRVk8PrpBuYg0hJL1OSJWNyzl+/B5TXHILY
wYqqcvnF5XvYQKPR0+g+J7XQDVspxwUaMSY+JGpncHsr1LtTlXzplFUwicq7AbfJPvtMVc0k0nIb
78uOlB8baz6gPnQJkbfLlgyX6Vo9Gyt6Rab+kIyal0hTkCba931/4UaO149Pg3HJZBxktLfhe6Op
QwNdFqnxtTTtc5F/Npz45z7WC6XYuzXegDHbqMQddC5sgOkHByOX8hl0lp70GeJMPnQh7tL7Kszw
uo73CxA5ieoK3MP9Cs6yvehWNNkS/Rh12qvReVhFiZpoN99FecsYEiVHiKLdAqZHrbJP5ERLQM6t
iP2aG0o21jAR30bXzGJRa0bnm6IfU/WLLtK3EkEwJ6KFFlVZU3uS/CzNndsvn4xU9P5Cf2THJUwm
rkexNc6rBjsoibdySUVJzMc+sMHgVdxMR1WQlnFt2nx5MnCk6IrMlPDliacsV8PD3BB9kmJBDOaH
xw0K/Ss24XGy1AzMjy9GrZj0jT28zF30+LQDDzroDUS5Lc8oiK1jqlzFUAn0Sd7CzSb0eXMZbThK
89nqjnjO9wvUyPcPrwiEcbh8bo3GngCyKpdKelOol/V0+jMIxuFQApDWjNqRRqEppa42u7IuUvTh
BbztYjEeUEtx+6urbCmJayW3S3ZtRyfb/oT2r31zuAFhC8W4wdqiN66jTVn/ZVgkQXJITmqIgCB+
RqC7zJ4kKNPgrRl5NF5MmeCamGPathIusBrRE3WM5Kxq7pjji6oCYYzw4ZTu9w4cW6gq9NoGXRbg
Wn9At0BMq7T3VhBfp0dQCX3/0FL+axw7lo03zUwpbOriD1GN0WJauNQfDZAoXv4/Y268ZGCzluxg
diK1ZmHT0RhQWqGlrQdJXXyEPFIgMIvvjK9mMR6vx3ZNWopj3NQntGtiGRuqWevlbgUuTvqUn58h
e+bt4/Kuwq15zBmwp2bW5BqwPdR446tWE0RZkVmM49uTUic5NNcDo/yKIQcvU2+rnri6fD2KoHhD
ONbWFiYVxcxZn1l0CeMEohOomIZxmH7XUdFGxB38CBdJ/xOtWcnzn60hXYNNjDesUlkbHbjDdLVI
5140nkX/bvZ8IRU1kJA6Bt4GmeOcNiSSq6l++fhWpb8kaXTl8pRnpf/7dmgWJlShyQA+FHbkcTHN
oiNyhR6SJvd6+3lNBKRtPGdA/waECkEMiDcOxhkyLatrgi0MtLl1696rdDWYI/SNqN9KyJHtWyMC
Y7yhUufMMiSAGRjNt85qMbhOe1/LHirNgoXjQqEsgk8tqHRx5lCkdh4bWQkG+apdV8/UEnzRHYYZ
j6mxaCibF5DQLYFORzxGO+9qZdJcjm2zQnNdPtPGmxZvYbTaKApIPKfbwLAF1RQiMVOLCk1gTA/S
lPlZihZiUFqZsWCfuEA2dNUhXWHDN5jTY5VVtciqjcVDIXz8sqy3/RQ4IjFkXpxDA+C/KMzHTdz0
s2NHlhIorU+Wz0n8Zd/buIkeqLHRwga9D+MdqbFclCpEMrEtT9nfEV7TikP+PBd496WM0e1BEzVP
8tqVrC0g499lVRJEOwDSt0Lao5f6puRKC21GpaQXtOFaGY/V7zOZI0bAPvxbQwcY+6U6SmOjj8mg
BCa56pLbWNQMyNspNJdhx1FmRB7LRLsqnkEZXeAwOUbzjayxu8ai4gt3szYYL21Zm4gN5cC5qyjG
BPJ3+6xB28PxZMg7UT3RREyhxfu0AaU3SglUKugdoxFGsMAXUTtK0P9FSbTqEGOU+LS9rDE0PH4q
D6JvG/4avuIxvqEulWF2M87U2vrW+r0uREmYCIA5tKmmRHo8RjAITdAvCd81eODRAh2h6ldfaV+c
o+B80e4l9hLcLiF7gCeQplsrTKLMdLQNZwip8AvxB3cfiV5Ce0CM/02OvBgkxl4lykkZfpStV4uI
5gUQbMIsk1weVxryMFqaTY96DCLkh30rBBvEZslNKdWOTZcrV+5n+cpYPu//Pu8W2mwHmxavsTWr
60Q9WtICVeoPFUEzjeTczel0zusJofw7alofyCa3qEySjBH/Pp9TWDWpj6oaFvaNql3rSRCDfGXf
Pu4X2xaKLvAmRNhaO6AFGlAv1QgfJZxQv4UwzyEPpFP1LEATBAiLeswGTcK7UdOXWE7KJJoF5M48
lccpHANMq58jbxB2eIv8g4kQoODWmzXDAU7+NtwWnKLRafkClhftPrnEZ2I4HdcPjKWhAQtyWApm
Gulo8FsbM+KkYzIioxii6iKqZHAZ9PKhrC1TsHe8jMLEVy+VZgWzxkv03yxmk1tyPYMHNOjWK1U/
01nausX73rJ6+9vGXUTTQse/jIYdjBe8tUifirYvSiQVmKINQa12HIgkoGbgQmB6ChQQNtoP2ds2
KVNjqrIWNCR60HSR11mi1nFuMIIcJdJXGTc6W6ss2x5S62RUgno4ZM0UtPXloorkn7jHCYNA0Kqn
vA/vxNBmTP30uo2sQT0gNgSoEHjmD+0QH9ULMS8CLzhtwRjnnm3ZWkgMk/77zT6FlK9A1HrH25st
DLP9xNBBDShRm5yHZLipesEbEbdIboH7nCrIqcq7VsJGqop0aAEwhqR4MD6jWt66dCDYCayv5epV
j9FD2qE+IC0u7dv6Pzr96bXK3obbP0F96+JVbxBFq/An0Lm+0s/OJhpTdU852n4bDJfVY+viqfR5
Oope+bg52haZifXQCGgkiyLTGRRK1w8NC8l10M9BY3A+CLM07nZuVpv+903YqHtH6iQdgJltoO1v
QsnRqEU1Rw6ZFz5+NyhMpC80CW/11DeVmxLirH+Nl04ewrwwO+gPc6CimesxXTGM3H9IpQPgmJ+g
xJMvunZvTUxrp3U6NK0GeWqf1qw6ohYgCL78fbPR3KuDhB1jL0wJeqotdCOApTSYzrQIAxEbEPw+
Zo8lhD+NU3kQDYdwP4TQxvEvIOOiSYr2ppQCgvfq0QrzB4yR925xKoMJi0hnXcWCrbwrZovJOGes
ln1fYnwzWBPZW8jPAjlI9UObRGkILzhvcRifNIsI7QvmCrImVFf1m8w5NqUgs+ZAIB7SmowjY3KI
vZaXol7SqpmUoFB1X5f7i2Eow0F63L8qec0WWxhWxFTriJqtYOsI1K85SJOqM33oc67Ko+nOQeWL
h4Z4V84bRMYRIbKgR2ixQ7Xphb+zOUheboHinra4xVeGwECOR6CVCOPwjg0GD+hVvD1aUzfq1SDh
XCex6Rr5nVo+joWf50+CdaSXChOQ3+Awd1tG5sgmJqKUedV/iU/1SUXjinOf6GDYohNfxEtfllNk
H9dNNvYxl10Vd5EsVTO+WRbDl6PxbhliP1IkwXcFL3yg7wGv+5hjsxU88r9dxzwd7FXHDCq982gm
fNZvlXtyCWnDcLqwfkTf9teTZ9YWjlnOZpa0tYsA1/ZejlcSWc5cUz3tg9BTyu7ZFoRZu6EqVQhx
AASclyY5WL+vQ4AOHhrQkfQqtET8ds3mIe10ld5cv1jbaXs8naUQKQPwXFyRLdlE9o6mEnayoSiJ
gmftBlsj6V6bK16m/eWsB1Be/H5eDaIMGfkosnT06TH2jNHSaWWnooepftSSxzIRhDxuaNgCsGE1
VhbDjjUAFPnspr1OjrElpR5kLqX7vJEwcu9AT6SYyAwCjQQ9iBBFvkyTSXeJkc4Cc18YKN/5B+rh
Kt7sdNra8nb/5NxKR1IochBlruYqoe6Re2iV+aqHOSd0QLtd6FzJmAHS/V8tEf1d4j8IMy56Ue79
GcxFinQTDJWjjMaqfwJmfbGeaZN5QQXkg/0zwbu2UeKjNXPkIw768N4a3bbGNJUtjKaZZQGySilI
n/Fvr7woTnaY3MiFOwi5dTj57BaVLb3g0sZ3CFgY/0GtDgpaypUwvdFv5ZsKOUN5VfRurLvGI4H0
nSDa8EYu3sAzO73W1po4EZZYSctr0kluYhl3WTSHsbmGCUH/VPW5RV/lmhnnuioEz9DcOPS65GzR
Jo5ttShieq7wFqbfVs3zn+0pyy1pzQoBxQlWlwbvzjOeRzukvYDLpXlRe+kVRI2Xo3BqjlMafLOo
zGkeoV9YlJhieHkRyVF511GIlA6pcCSDfzltFpC5nLouwWN3BfsojQ+I2u4qL/P6s4lPEjwJE6Ee
AnfDMB+LfNnBPCBbYJjbzCpQZVCCsu9CW5uemnqYBAk7HwOz1Q5SaDSlMjZF9Yix5KVCYhbHKC98
K4ev+17BvWKpxMI/AMwVa6QyVEskALRp/BQZ9rfIyj8Zhf39z2CYSzYjcqcikcWHlXOHenvYOYeh
LwUniHcFQg4cOTcIhdE/zgQtrSK6k2TIgsDJ7UV1e8qU8koFo4kSiV6UePsCBhjTBlUrCkBsl7oC
Qq5Fl5C+RvWThk8nIsi0RL/PRPsWDd1DTX9/GHXfWZPBlZcmFjgXd702RjA3OSFT2ae0uESavzIz
TPovMyalLMGu8Dxsu1TU1Ddf7vrU4qrGJ0z6oGReKd8p2R8awpySpsnnpUc3Q6Cuuq9Zd2We+Yl1
MEXiMSJTmMMSDVpR9CpwdKkBjYx5itHruZTxBzLS7Yoxh0UjyL5lumJVhq+ibDiQuhH084n8i97E
m00poiWv9RYQMnmY4oNQ9oQeNTZb2ZrAHMWsVhZbqeBaWr/KXmNM0c1olfNZi5tvclKZx8IarnNj
BYWSWqkCd6DrswPOipEiY9OJnQB8BEd+Yj3Fz7kU5OQcJaYgORQhMRnDAH7Buh6AJJWPZgW52PKe
TBdggEAXsIDGRuB7DhMRUrmasz6D75njp3S5j6DyI8oQeE6hgTWE8kGZ74fp82rV53mpEaRtZXIH
zNWGS6nWgmciniGUXRh1ZhM17ZdrfON6XT7HGCTsEQ9a+2JM8pPstI+OIRogEcGwYQdTLETWO7xU
Z3obqrPRHqBwAD5VsxNQj3KT5a1F9E/ZWFS1TZqVLaD6zzM+C/qHAmVQj5yU+OWln7IumNeY996/
UrlFmy0sE41Se00gb4eFrPWAdtpBD+yo3KM7KP5mnCsMJ2onWZAt8Px9C8lEph5xSZsmWEry2Z8a
9VAWZmAliieNGNAhpuDq4Dvkq6swUcrSonUBjyyKh9qlM984s+D3RT7CRKlaAddQ18AcRQoV4yCV
FyiB7e8S747drNjLK8LGNxpZ7lvdQnXB6c3z1FjuGmFQz1waty/TReASgvViawC1MUqa0yLLsqXp
ZkkHOhghWDLeJ9rWHiYMEVWrq56WGbJFDknew89sPUgMM8jm9toq/mo1aOfur6Fgm15msTdrKCU6
WrhKbNOy3FTkLHWXiXH4CISFwokN1gu8Fr49wlQdu5hiGl3rzFUT1Vek7Eq348d9GP4GvcIwq4cK
v6RD2AwODWIPdMp+ifJS8CbJX6xXCCapm9G3k0FuFUdUeTTWMC1vE1G7Bz8KvEJQKzf7MUyx0jcW
rJjVxJW0n0b9kCnDYU56N/nAnBR25BWLmrvBQuIQt5oGc8r2FGWHSH1SRUdUtClMHFVIYpkzrbHj
NS9YFOlKk41P+/su2hQmbq6D3pGJVrvL9TazvKZ+XD5ApfdmoZhYOVbyWo80mc+k6qepzZY7TXFo
pOQDmeN2Q5iYqVuQCEoVlDOJVblGq7nV9PtCRKAbAB0bZmNs8OywH9aJMQ4jmK0QxsCYsnw3PhXW
lw/sxwaBWSw7X0u1kBBR9PJ6sAMTYmvreLePwXWrDQazUE1jmuhPhxVNbdwrC1oAi+y4D8E9iK8Q
7OWiatmgmTn2opIQEp+VtA6haCnVX2VURfehBNawV8uwyE1rNrAm0tfRr0hG7ktSDwKDmNsStT28
pivQMkL/LLoMHSayZMMqdUZs4rkkyZ5GyODJFgSxB6MPhjk67VvEnMl3WExkWWs8TA5wQ7/MPnXJ
UzOcbfvxAxCYLMcUu2Zg4IM59qacZm2R2rpfx98K+3JOj1YriCxsFvjLjA0G48rlpGC6I7F09Kr5
tFVofF6+OJk7OK72kgTGh/km+b5vF+MM7zAZ125Ny0pzC3bpaFDxO5KBrklXREVoAQo7CDgaQ21k
M+iqnelhMq57XRAERL/P3PnDasxRKsHZ0PTuj03ir5OgpZ4tSbILZTL3vawsq1rVWKhf2hH1jZOi
Jjnjs6D3mszLhfItIpuY239t8DxTt/CGwSnC0lbPuVH7+5vPinG8M4r+DZsr2ZaGeKwhBuJHV3QQ
Jjlr1wvloL0SOQD7EvQOiTmiRF91uQJHio8Gfq/qMuyS5U8m1NTGTPXIApKrEU8wIDk+L9N8kBP1
kPWjwF7qzJtqwrs/gkkPVrTSlnqHPyImulu1g7uYpwrKOEN8TpXHagjMVBFA0hXcg2TiBlFny4Ji
me7nQ1Alt9X0U7CF1A32AJigITvS2tQZtrCBKLav4prFWFjh1RdqDp7k+ToJhY0gIkgmZqBbnixa
D8gJ41OUTQciYZlnulSaqbqhDEl/ZiP7mDTHapUloOZ4AVzRopSA9sCfQfDY35Ve/FPkrdQZ368p
OijBxoRqOssgn0bWAN1TFCCrAfODmREUi3y2nDzYt4vvG68wjDuio7KN9Aww63SrLheVHe7//v+4
UF4BGOezymWVclS3sW6jP1+WPjlb0GfS3e5S9l8Ihh/3EfkH7BWQccZ6jPMWQ27w9hOlKMgOU0iH
+ESUXezz3j8H+RWH8cCpdUij9jCMkmFQIvKpRL+a4uG94NyI3mu5mQx4Uv7xBnaIQYts0Fp3ALOk
cKjuo3Xw8I0RSoWozkW3Y8ftNOYWk/IFuTS6Mvx+ng+OMpwmC8RUc3Ru4+6610pBVvs/YvKrYcyV
FkVNHMsJxQMLF+UWLY8lDvEveXPRxDTXNaiKBf5RQSfBXGd4dauqDq1Cvn4Ar9qFE6zn+Ai52NO+
B7LDib9cY4NDD93mSmvBOaBGGOd6uafb2gW18Bc19anwiO3K/qC+MDVLPybhkzc3LNKXPZiINhCW
yqQfjWaqiIbb5bI8jY+Ki0Ehfz73T3RBJTHVHzdKofSKBzLKrsTyjrRq3RjDgqTH/ErHgeeH9Xuq
eMmdhKMwB4an1KHk60IzqRe+89INLBO1CknJS5XmJZOnhMmxBAFu85kSp0b3piBA8gPYBosJYElT
ZrFEL2yIdIemtx7lyUufpf7a8RaQtqkXCS5v+8u+C3HX1YB0F3qjOHStRWQbXQ4FG0z0dAcVxOX6
kF4nkty7f4TD3mrjoMu5aki6vxh3qnQkwyPmOvw/w2BCSiJDoiZLYYs9oiWgv9HSU9sLrpmXb9N3
HvG6YGy7g2RjIrgpI8QRX/1KlXMpoW59pJlBDEX50UuvB8zEF34Vu7/NnfjrwG/QmcAimblWTFli
+FmzhF1RhU42Cr5luRf1BoKJKQkpEbxirKJqNBCGPDilcE6Ee6o2ENQpN2ELQleTmlJnaH0qo5gE
0M1FR1LgnNPzLJppFNnDHGFZT/HOQWAPvvtNH89RcogoM/2h7zGHN3KyxtAS8OSqZt15S1VCk0TF
TDqpasGJ5d4tm8Vj0g6MKw0QdYcDwhGfemm6QKctlC7qMymJX/ZamKaTSxr9af9wce9rKrtigR/p
PcGyXMdtUiwpiICjz3LlRelTIR0qJYF8syWIFf/jjL1iMSbKYy/r+Qwvt/GlpnqR6Q1XM7RyIYzt
Jp5yUP4RRVku00BBLI48UdovspZuwsZDnRivcGWEv6BqHEytx/7QzZ4lS59Ho7pPySrwHr6P/muw
TpuRNnCT0016ZsN7lPym0Z5MoVSYCIANjU0XN0kMe/pB/VHlw0mx8tCMI3+u+stiULyoN3zHbA+J
qZ37VT8663gYnfJSLsbv+47E999XW5lErNHTcSItHIlOpSnHX32l/wf3BTdDeXVYnQ2VvZb3ZUId
9lD8XaPCRILs0KQYnW5OI7r3P+Qy4AFGTqRb0I9kgprS9zoaLVD2maOviXwmhooq7Y0W31mJKHfm
7iZSdA3KoiCAYTviIENrOk2E+GmNh06/jUZh3kM34d0tt0Ggf8HGIaupqfJMQdCcp+FQo7dmrBXM
ew7fkh4TQvSdqVmvcqUPu7zxJPtH3LeCGpTIRnY5c8Uxiwk2RtnZXj9ry+O+G3ITn42FzLUw50s1
ZRp+vxyCrLhXi1CXP+1DcIPIBoK5E0ibjUox41RPNQk6tT+US36Wx6X3TPObAzXRfTjuwdrAMVHT
UPW8HnVYlOJ7tAx7jHpSkoDfHFD7lYJsYJjQmFjLYlkDXKPKYMyN2nzZN0Ow8azihFpYU5k0+P2+
PY7Tz7i53/99wcazT6Zr31TpauD3h+qgmXcZOOA1QWeFCIIJcUSpe7unpyfP0XR7N1t+lQs2mw+B
uxhPv7qDr/W3B7SFRCI+h3IDlbDvK7J1WzpPos9Lliz8n61+BWHsAJPkOso9xIt+lVQcvzqSG/1q
+Jt+n6ShVSC9cZNH2Y/98nsbUCY6K3VFH9MiU5lAXjUpSFdQmPLj2nANIrmTMl8oZv2RvJdmN/+s
KBPyOgKFBcvGii4Zph9161bpRZJe9AS+j6qvENTSTVR1mibTbHr1mfOnar6z7Twwo5eHyNkBg1Am
cEN+/HmFY0LcEk9EL2dYRCrrSPQ8DmoFyTyer5YTsUnupTbmPfdPFzcIYToa49ggXgEvxVsTM8xD
R9FaGL4U+5N+TZQn1ZldBD+3dHE3FomIK5YbLl4B2RGwxJHkMUlKjA9Vh3y+70ZRtykfAKPM0LVG
ayCrwzYQ0tRjik2bQOcsR9HJanRBjxy/jgOE/2KwoTutjKbFJxHIVsxrvZguuiE7Sgk+jYyfVWL6
eeR4iRND7bhNL83SvJDIcEh0HLsmO05R7aI9RNScyj12VBtQw2D9e4mTrhyVdF5w7FStOQ4pVECq
efVNVcrdfZehbvjuVGyAWDfFF03e93BTowhVTG0UnhwW6UfOwgaEuYsNpbF18yXrJLbiRvHgrUPv
qnb5c6mqc4nb+CNWgcISaQqK6g7bLris4DYiMqo52dxd6/btCpLraFBcY7H9/fXjbtQGiQ1ca7Im
5YrS2LxeVytovDDwk+jfPgICTW/or+sYvmLum1HWJNPBJLPfZ5cRil96oIt60zl+AB1eMDYZtKyI
4Z23oWPszXmRI93ye/OTXEEBDo9Vkfx3ZIvIWHjPm2+QGGeYxxTkzItqIVNKjoqLpzgcIaPDGKeG
6uXyfYm8UZDViIxjTvjSKBOI9mHcmleuncwnjUieNvZ+p/e/1+lCb+031jEheOjaYcb7reW30rlO
HvPqft8VOAHx9fcxAcN8rOZlZKCB07B8wzz0Dhz7AwHhDQDja0lZ6H00aZaP6dDbdM1Gt8itQ9KX
F6mTP+wbw7kjTRUTyprpUCIMlhjKcco06Vos1iC1p9LIP1VNfIna9nVXNx6kJT7tw/GeIbZ47PtK
kw/mXOCWwTPEGlIxkFjxKGmJi5oGuLVKIWswd7eoJgGm5mUwTzPeYNqjOScDHM8cfdlr0W+b+uXq
S3g+RRk7/tlDhET0ZLWPiU/itydZabMV3TDwkMJ+jlTcWoYiiK5s7/IvJ//XLIWdbtSjRHZmdKj6
kBPEbGNQeW3njTJm9JMEn/jOWXVBy+gJq4n/YwP/u56QV3xrW5UsUgaJFbzn45lx9RUXei6YDbMO
0Gw+id5m+ZFqYyaT+0IUK3dIblo+WY89Ss2gJa0kt0IIca+LH+KPO85dgvCLth8UFTAgZjHeAr2V
GY3uMsJUd67nJ7I81ETQFctzDmgw4B6hXdcWO9M+y1BlLRdAzPVVb98lqyCZ4kXa7e8z10icGrok
NThhigK2C7zXE9XN5OumF8wDcJJ5c4vDXCLLtAxF1CFykGn4qZLiXOjDlVQqh1lSQ3lAvjhYx/3o
wd2dzdIxl4jZKIuTOTAtBeGpdYkvfhdaBYIMXrR+jAtY6Zqb64D9KdT+fi7ni0Ev7uZqvhzTSvAR
+9IRyaR+2zVk+SCNGVrhqQosRXFHxS3BO5CdIdn5oJ7MU+JFD/E9paD5bT62l/Cx2TxWZgeEJVk/
zFjJRX3MlU+jclhLwTUp2CyDCRST1TlL38A/aui5Kxq+0D2iiUrlfBDofkBxER2IbJbZZrpkGvYC
O3qwDWJWRF71sBjNcN/x+D7xCkPP9ObDVc960CfOK2Ck7ti047nuypsxxe5Yucj/eO+gcIpXMGrz
Bqwnk2aMJcCin+VlfKsGuV+hA0b+kT85h/osrtzyT/IrIBMx1nyFasCKRZTN1G+GuzyH7roR4orx
paH2qljEdslLOgwIy1PuLTqJySQ4/TTPQyfB7SNHit2siG1vVNpnI9eyMInLn/h/5WB/B/lR9xWS
8cYOr3qjM2FRVzX/YVt9cqlndSII7XxvfAVhbivkHxKo9LCQnd2eZKIFhjL+PbXy931bRDCMNyJ7
1wwnxfJpfSAvxFOK74Mq+F5U6YK8D02vtjBeCLnGuDIcLFh+epEyg3BA7pOgP0rX0Y+uR1/R5FNa
lPSTfDE8m/em7InEwPin7vVPYPySoJ8favb4E8xRPmHk9XZeh7BejchN7Pxuf025Lqkq0GEy0QoA
Ita3hw6PylGODhy4JPJgHM7rYcQXf0oUZIoQw02zUXB98o/5BpHZxWVInTJCguAXf+tnxR8OkuWS
Q/d5bbGyGuVD/C5mauDu6gaU2dXJIaj9Iu9B9kYl6igdenGwAusAQD8VXG/cM7cBY/bPWTCTaHXU
QrV2q/UhXT/vbxrXQTYATAoCVhtipxYABr32VuW6Ga/kOQ0HPADvAwk3i8k8jC42TOIAyUDfJXiB
oeBmT24OvWKwooNPcrlYKn/98YeoTCqSptHaD/FLrj0FtMMifxifaS9kfN9SZrqrTBYYyg0tryvK
9m6n1momk4NjUFrHQnuwjLAfT/tWCbyCpTIbqjoja0W9AkFylYwLuRddoXwIzKjKmFSltGxvD3Nj
Zblag5TE7+nHl7mCOkpQY+Cv0ysCc4M5lZosCaEIBfEs42Ytz7MiUh3jg9CQhJK8YbAkEguIPwga
3BD/nOvU/mLJR0U0dcZfqVcI9oiCc3qca7oZSeqOs58ZX/d3m39EXwGYI9rnUjrKNAvUJ8ntpMZT
1etUv2vGn/s4orViDqhkLk6J0XXLl+wba3pq69uqOv4ZBHMal8Sq4zzBacQgoNtjRL3qjkYpKv4I
DGGH4Elm5GORY8Hk/JC2F2l+lNLv+4YI9sRhnTdCJ0tDD3nWgptrOWRF4RbN46o/7+NwawVUdt1W
cadAZoG5VI10Ude1wIoVkBwEfXvqZ97y4xc3nZizkLtymmGC3kwFkQg76mSsS1Rk1QQX6KKLCR20
+bCgajaE+1Zxj8wGhl6xm/RcszBPBTEYy1cVy8u76GivkSD5ElnCrJuSzwpG6QCRV1YY5cmXQpOf
yGD8tW+JCIZaurGkNpJB01MsGF6a9fFKyR6Ew3R8CEeG0AYYilBVfguxaDVqiTEyYqv18/HnWoEN
92HfCoX+xrtMVfsXgz0xOsqx2SDDDP0wXo6foYjrISiPR7MGZT+V381SECQ5lyu06Ulo+PvwvGYt
VIpe4ZnTlCitNOMJAgf2nN9C3xU1Rshe+uNFfRwvlAOatsI5MI/LRXNsP4k0h7lHmfYfy1Q9Xmbl
5YplLptu6pHPKXeZ8ilW73EzuVX8oWR1g8PsI94vnTZd4ZGm4fanBi2fqNsOkJAC8WMWWl+kH86t
qBWfu6+vmGwu0pEqIjoBJuW9op3H2gHf9qGoWMubi4JA779ryCYkjZMNoOvEGkpm5tayv6DWrj0O
47ErNM/IjksTtMIqEzeKbECZKKJMsTHmM4yDPlYWHwzRRCb3e2bz+0wIqRWjsa10sNAL7Kyu3P4o
nOnJqBJflounLK+D/VPAPec6iKjRGIPLXqV+ugkl3QJ+w9zGGQQZ24++KxO3lc37Bhw4f4bDpBO1
qc9yVwLHltuwr/qgVutL8GkI0jv+6kF1RAXdCJIvZvWkqQcDdYsv7Gb4tgz3i/Zjrp9V+dYWMXNy
1w3XFd6nHbwrsr6XOVU6NAnyrwkvIdioIR7cTPm2v2jcIGFAKlnXLMw3sW88oLuFqvCELpxh+DY7
X2MU41YdjSuTaOSOJlnvIvErEPu4oxh6nqw9dkdRmjsyLl8kpz9C9fVhdYpTVA5XFXH+3reNv4D/
2saO0RC9q2MiwzZbG11ozx01K0XDaifwO8ESasxxndK6LIsIMFl8lUqlO2P4wk6+ZM0suE5EQIzn
YWymmwp6Yfa9cb2Yo2evw0NlDyhslp/3l47/UWtArF4GMwhm35jDNGMiyIliePmvj1oktdVpUC4S
iHYvfuHbSagoF/L9Pio38G1AmUSdlBJeGG2Aqt1XXb61ZoFVPIcwITNrozcUw0fs7PbYr8Qga4Pr
uMvcaDxJM/GnbvL2reCmtrRSRKMD5BfYgKeibxiOjfg936TgCx4OlLQQ3WBz0HtxIOqt5b6DoapH
+29Q6HbYgKROmTqsPdzCcJclaKHVEvnybeMvodRi0Ek9irochYh0HzcRvegmuy916ogvYjTasfL6
I0acPCqvOHz/0Evf1kK6rxs808xKPaKVfOVBvesvjSMJcJivrCvlnB6Xo0jwi+eGWzh6DjdwdBhn
yUbAlfaVNX7Tig+4+fb3mbM1dHki5TV+P9UvK+VhWP4SOKDIAOYcFa02mDIBAJ2KLCCkQj4tpZdf
VCfZz/z05/xFF/F7cB+dt0YxWaClxnk2m8CUjupZz12TaikG6Cfqa28Ks9s8mI7J3/3vymG/vFb9
i4t3CqaeUztg2C9okKdHzTQx5heHyqG6tFUX2pt+7gln0WiYZW+yLSKT1DdKSchMvbH1zTvlMxWp
hLrUbft3c6r8+ioWXC+7m0kfYt56YxmjK2ZoKJzzvRuu5P5Z4C30B/bsYa6VNIusSO0AAGWuIqDj
urYP3Z3Fo40C9UEUr6h3v4PD94iMV26MA7DTilYn2z0xagT5/CEjJ7Vc/BQETYoj+VklUs59+bB/
h4bHXuRPkFqBoOPb1TN7AjHMJadHgZIeV4fZL/ElVt7ga9OLjkv40llyLj+pYQ6BYBGxNu/KNjfw
TKSEJkphVQ3oSqckCdfZPNnd7FoZTC4EiRz3btsgMTFSztCSOxcF7rb5m6Z/jcmjYz/tewrXEzcQ
TFysi3FyGhjkFxKI1QY8SXTkuA8hsoIJjW2SW2YyYr2I/ri2F0r+sGoCfxdBMMFxJmaNyxkeMTUk
aNTRsxotJImox5HXtwrW9lfPYwJiDTYinXQwpQumYL1crhLkHLf1RY1ecNAj+O1hQgPGx9piNrjs
vFRXQxSxxzoiPCmhBhEX57o9Jt7q0Q9kvXBFRQ7BerLd9nahlHov0fVczRNph5M2pYdJ1Q/7niFw
Pp0Jg3Kdq1EGpSkUF0zokK2+nYmenkUQTKywjAnffEqKK6zuvsVTcbNEIqUsEQT975vUYqlqqelV
ujlGMOF5tgE5x/468SgRtn7H9hCRXlmUCnypfhOs0LnB5aS56mnwpYN6/G1RzF/XL94fILGD5pt3
+ucp0kCzWkvUKry5C5KjdtE/Z974dxvQTwXNywP1eyfoYuIn2CbIUvDyAf0FjYkSklIQR41QlekC
8BWAt388lhe5+yKjhlKaYEG5e7ZBYwKGRSb5P6Rd15LcuLL8IkbQgCD5SrJ9j3eafWHIrEDv/dff
hPbcHQ6G2wiN9DohZhdQKACFqszcKHke7Wgfk834EkL5U/G+E8cFM9tWQYX57/H9/TOoC0QhdNi5
CXZgreEvL8yt+tizUlzLoap22bLVzYk6qLkEkZVNxVY5vR3bIO4BQ1ixm63SJ9DzHlL0T8tqZNad
cgEl+H1nTbWpM9y8yM75ghQoisA2EP/08k25m8LtZbvW/QMZGgt6pgbU4oSFrI2RYXQgd/9VSGpu
0611T8+NT7b6PvXm18toq+6xABNMg2wV61P+uhQaLlO+65bsqW998BYIwtYOmbK4CRQg5Of0FszR
YPXhyp/NI1qKDpeNWb/aLbCEPT6Jcz2IeBkdV7pxTigBABZ1++fYTfzP1ZrRBZywkouStFbB4Yzu
WKEKV6vcIpYxOq/tUMhjOJA4IaZuiO6AAq0U/sfzQM4Lye+VLHRpIqlnWN3ulyCCG5iDQyulB4i6
G2o3+qoVLvFwGYHoUju56lbXfskuJTey2/ia/y2BBe8IEzK1yOMi20CZCz3A66Q0Hy57xfoAWmBt
BJEfqqWFG0+RKQELceBD2md6RrfD5M7ZBA4/Vaars+p+4Kr+F0nY5Xta5G0PZq5fFcQKKKxyBzIM
7ndetQzt2Xrn/Pgz04RQEZhotyYmTOuxWQYnCpU2GWnkWphd2iR4BpixUX9uYv+I1EPK0o2qbEl1
RBu9ZOeXzZLgCCMbhiGogKNNz/ZwbNgtI5IX+1Vfg2yODSUGcLSJCbSBJY1ppPC1HKw5eP7Ig5+f
mI4FgLDXqn0almWMeJAo53BwrYhuynryL4PIrBC218w0OnvKedCxvnflXefc/e730XOHBw/0hzlo
mRSXi1H06AgfcY7MlWOrpW7Jfr/v7j2CsExoqRmTEwEhnn6y/nFSE8kQffTZ9wDCsjCtxNDtFABZ
ctSjH6Vee6OluWz+dnmoVqqc3wPxuVociJMhQbls9uuWpB//EVUP0DjANuRAXPs7L2Wa3OBekzzi
fFwr72GFtdLMSZW1M+zTnG+K1bm0esz7TLIgV3Ji71GEzbRXbZQeT/z2D0XN6JQd05v+Jd8HN1GB
HYFXSCo/mIz6WGaasKW2/Uiy2YoQrMvM1eqTbe4tS5ZXkYEI67RQhrklCcavy65ZfIrCXRv/fpPl
+9ETlmkF3elKsWGI1r10WnRgQbsv2Y/LDshH431+6B2I+CzlGLiR6RYMYWHt6sl1mT6U/fdiPkfJ
l8tIH6POeyRhE7VDkIbOfEnpWrZN2ehnTiBZtSuvNu8xhLgQ6njLy0Pc/fpt/kg24573Chg7/bHz
82uuMV3IYunKWfs9pBAptNKqhy7GLOF2tEOp6lX5zfmLJxtKSMWrMvIN2SDyvy/ChZF3oZNSnh8a
N0S/NlAifnmWVg7b7+0RIgOzrKQZtBCeHTReZZa3g2PswM14IkP3BRq531BZGrtlRSG+3nsKkxGx
yywUYkYZjA3BlQ/HuRlVd8mhjb5ftlCydD9cnkPTNiKUxvpWeJ/nuVcEOJVItnGZEUJ4oAa6ORqD
xyA99yNDvcntXnJHluxQhhAd+BvNwPjGUeW6G9Irkj8GMchcHVkL8crJ/p1HiAk1c7ArmigYMA3i
C9GvYrVwq75C6YE+ssPgBy5+wJ3x+psCoMgCvMcVAoY2diAYJHyiBnI1UHZqkcszXy57w3r8c3Dg
tnFRBsfp+wXlDE6mdTwbWpavtH+N1aeyODXjs+P8fRlo3e3egARrBnNimVkCKKeN26j91kICGRwa
28swMnuECOgMI1WVAW6hqH87oBhHM3udXyd0o6OT+c+ghMg3qmGDfCTmR1E6zzL+su0Eqf1dZt81
8e9XLcMXTB29B3gxIR9erklKQ2qgytSfmnbXKMW5CGQKS6sTtIAQ1mwe93Gadgr1p/QBdADuhKtQ
+YlcxntDhGWrDCQ1QM9E/cHESup2eKy77r5wQWJ50eeqL7xZJBaJmVVQJLPOkCbMIjeNXSehnkqf
avXLKPPu9Z13gSW4dx7VmeLUwPp/2r42P1TGdeMPfuGHmzH2SyQp481lF1zffRewgrszfVCzpOUm
4nmLEz6blgsegg3ZqnvnNvl2GW41rC/QBI+3WlZ0yE0CbXaJ9TwHn4kRi+8Lu3s1OgF1ZnxfaY9d
/lVTbhXZRK1uG6aDWIfaDHR8CybEI2RBaIk3rHh46bLbEv1rCfZzJc39z4zVG5BgizZPzYQ4gLFS
r0j2NWcPf/Z9vpwXJyEUaattmRQ4p8xHHBMyGWf0ejh4+/18IBffrx0lC7QWA2U4d5ZTuC15MFIZ
26UMhK/gBcisjmWIikD+tn01JYYbY3918q+XR2r9GraYcyGyFQQn74gAhZerGL6DxJy2D8Ex/1fn
qyhm6lTwMhmPElS+9D7cLBaoQqSrLfSZBA5Qx+204S/PXXfVg76leOWJVCf8/UcRHln/N2HgFRB2
8o6B0S8t4BDNpnrmRQnhQ+KRm+bQhG7uyQpwL84c0IR415q0MgZwJ/l5/qjAPfr6aZTvFusR/M0m
IbyZeUTYnAGFUwwrhcv5ZHsUFusPI24YrVd6nHcr2coqjmTWCVEid8wxwqsPiuy/V46BZJQXJn8U
IDCCQoBIGgvLl/t+HH51rOvUkJyELkY6fJ/buFhbAZuKNB7x/QgydRr52g3Huf0u1VtbSdnC7yxQ
O4ILyaSqWCmomHVfqRQ4tT/6Gid9OLX71m03Ot6bcb2Q7EGrU7OAExYzUxk/qKB8RA31E4vzH2gh
uC5NFPRfXr98+D8s3wWOsHxnOySktuF6tfOUhqYbIv11GWF98wZhLN7FbNDUUSHEtmGtgkKbn4U8
vXbNrbaPdhmc3Ieu/MbxpQ+ZfLV8NOkNT4i2rE+cdCAB9bUbLnmuneht4pkonK/d+CjrPliPugvr
hInqQRLbJznQ1ON4pl6xUzz9AZLvmafd9Rv1rIIC2lQOl8d01ekXoMKsUWcAwQromPxBOff5F7Vp
vIKdlVSRzN26F/47lCJltwkVw64Z+FAqN9S8VTrDVZrXy7aseiCXcOb9fRQNze8XcDuoxqg4uF9U
E0MyL7kaw3Z3GWI1vi4gBA+kuZHl6YBL2TRFxQmvzIU7JVG6VYdugiBLODxPev6pDIfD8+J4djag
BfberjipjCkNcJep8mGPm+DzTOinhu4Ngq+EReyLoJqVUDAj+k4weGWsfjOtUKbVueZqRAXPLFL9
IN63hNVEgyYMExNPVUYZXzs92hrUGsyPYbo3qvQT87TEEtZSWDVMifhLPSXbZnzU6LFubgflCsRp
/u97BORibRAd6qCEE6tHWkvJo6ZBeCVm7DVN61rqE9itt/V8TCNJEn7NwZdYgveFuDDHPd/dLfW+
YLtIf7psy9oiXX5fmKGxJ1AnyGGLEd5nkG5t7+tJMjEyCGFi0MMI7m8NJqCfEInw9JQm06tFVRmT
I/+pYugmGri4TKJqYAARDiRdpScgUK9xuCu/Q3XUrUGf3radBy7ANjAkPrBq1AKMz9ti9ahm1jlW
hodEaIAZxg1xdsH07fLUrC6eBQT/CQuIzurqbFRgz5RQdyi+knbyzOFgyVpAVk8ny4ETfUyneeeM
1T9PMOZ5hohvewTpzCba+qGsBmDVoRdWCQ6X1lNbDhRg/dbAbTy5A6NnD/6y8iuD2IhyiK9GyRKS
TZXgf1Dt1KcwwTiWUeyRud3WkflQDvHPy9MlgxG21awgtBi5YWZ2l+n61unBO4NWocsoqweixWSJ
vfllPESNzvszyE7bjrkb8p7g7wqoc6NtupOV+UvhhI1IVZzOGHoMXngIH6FFg+OXdjegaA10Zb6s
7Hk1jbw0TtiTitoyVDYDLUrd/AxCvW24jSFv/wAmR5z5bLfa5jvnsZTxU0icUlTaBYVfrpk9VnPa
bor8TGTU2uu+QSwVtwCT2CJhTxOQrOf8KIiy2WtodV7AstcUSjuXnWPdjDcYYfh0u6Ssr1CoEWV7
pXyoDFlz/SoAziS/isbQbScs3iaEku8AmmPfDo9ahCdoRaaytzpSCwRhsUY5wbGRly3SCi+zxl9B
51EQYV8eJ/6RDzuFbkNpFTz7kIkSdgrdyAw6U+xIcTUkm0jvIJQzFyWYlOp7q0jiLZrIEjce2/wz
oYjz46DKilAwa7wP6Xk9/C/fYWWqZ1PH16fBzTpZH+HqIC5gBPv6NmZh3GFTL7pzFqO4Yt5QZAYu
D+JqWQIeYP41hjvLYn9SGj2H0idGkb/cg5wCCaPk6pFTx9fogZuhscG+tGC2k+CuGwfqENRY2eAa
FOJsFClxVGj8PK485NFNijY1TYkkIKtPnASe8T8U8c0HRPh0wjmV58NUj6vo9d/mHWe8VA6K5JVu
1RsXUEKIVaYyyfsOB/EQFa2+YTeal6rTfY27jZuC4c6ztSZ2Y6LKyu9lwII3RhRkRkELG0lV7MgE
ttc69xgEUZwOUmq9egqz8XDZaVbONOgxwV0eBBAOSrAFz4SsTEAMpjv+aO1reqzmwTXtjdHIeHhW
zoJonAGLuGNiFlWRRrwZtVk3wMQDddinIbhHBlu19siakvvL9qwExCXOr974xRoowTGjccYf30F2
InECd4okXBYyBME7mGGHYz5Mjk/ZHRt3o4yJR/Z9wQnyWI26doYFsfJ1Cp8GKjnwSWZCPJXbetlp
aYnvZ/W3qE3cJH9Kypsh+Mv4BO+v9W4yhIBEE6dkdQCoqYEaZZK4c2t5bbZRZBJXKyHoHRD/+2LW
nbYyFGXEnOSg/TYK5FhN4upQUbjsXDIY4VyukW5G7RdgxvjJVg5pcTJkZKpr57t3pgg7eq9YrdFP
GDNlP295eo1djcfZU32eXZPtuzJfEzb3YATvi8F9oTZRXpz2bpFL4osMQdgcQCcZaJCGdPymSZ4m
pr3EI9tdnpV1CGrin4ZzkJjTGBVqzFY2w8ss1Q2RN+5kShJraUFMyhuEME69boSoJwZEn/5iQ2Eb
/dUs/AqUy/Hz/2gDC2/+RDr3HawweB1YufUh0hycvllwAJd7R70mRKPP5vIIrm4Cb+aJCi1QksLh
SId58XCrQtwogDxQ1LsNkYTO9dDz7zCKp+4iIk4cEzhDAXp2Mu5aO4AW2J1ePecyBYb1pfoGJURR
OyjJRChMqoavdfs3WKd66RMd3xuFU+tyemxh71SbKEQ9pgpzfibXZJOHuPsZmTvet5vmMOAB62/j
x+WJkri6zf++iHNzAw7H3MIA1sVjEe3r7hP3iXcmCYE0gcJBUIOUGFmUapMa6rljMlHH/4hwb1Mj
RNGs13JQfWPYMsg94wqbbpOrYGuieMPvd3KqAZlzCwEVBTzmpMXwhGTQva5/HJLYR92DO4b7y5Oz
cnp7N3ZCkEBlVxjZGoBoOV9VcXE7TPUmSeOdHQS3NEQvOR2+XIaUebkQINq4iEuz5QvKDq5tMjwr
abItsk+8my4tE8/eozXQRg9gmZHfKOqTkcEsyalE4tkihRvCdjtUHEKH1KcefTPL7WeGynEcjTia
9oGlXMsMTSnA6eYnMfjaWusKORt/qmVNY+ve9gYjOLcRVH2ZJ4SfRDZ9z9y0PgXp1pbydazP/BuO
4NWWXU8lesgcv3Ne4vZEo/Ok+JdHbH1K3iAEfy7ZEAZDA1OKfJcE91YsuXv/RyB4AxC8l4IIP25D
AEymW4NxBKSQ34ju0e5XU2S3LxXJSWEtsQpH/hdRpCefxrjlj86OP4PiwW/PulfcBYd836Ve8ljh
KqlLeMbWY8IboHBZmOxOC6MA05Q3ldtFX4b+qs1flC5yQ+1VQfPd5Slb32Df4IRdr9MTZBpmjKgB
wri5rl1LvyGz5gd4nM1kqisy24TtD68gKJ7oYVtvbqr6pBgehIXcdJhda9jP2sNl09ayG5S/W6GD
FooGH5jRh0TFzXjC3E1HpD0hT93dxw/WvYWO3fya3iC9AbkNc3ClpzBt1dAFsrDrEtDhZaWDUS39
eRsXbv59mFz4KRTTbN/OXZ2BSaM6B2j7iLbKj8t2r67CBbiwI2e1E6dksPgZcB8X3xNZM8tqwFp8
XwhYkRbN/VhhWBl4sIsKhRf7SnvsZE1Yq/FqASPEq3KqUpMrDvm1EbrV8JggDdXIeMRltggRC2+b
djfZsCWbDoZ114yjW2qHnOiby3Mi9UUhcg3gkMj6BEDxAawxAySP063i5afpOzvzSgi0/PnZKX2S
KeetB7C3YRQfG8aqMjK7gTf02zjzjHO6zTxr0/7kd5DhQS7TLpk2sSvM6nJWDTqmDQnsIBjdwvgZ
ap/Iki9X9ockbNgacVPwqGWEnkaV67GbPnO8WIybEKtY1Shm0GDClPJKQ/Qdh8fLLiFZpjr/++Jk
bmugyid8L6N5A0G+r4rsqi6bCf73BUA0TbUSBQCIlHM53xf2rvp9PmCkaxaDJIQCluFl3gGtJDZ8
KBZsCvtrJ1Ntkw2TEAbIyCoHjwlYHeXfrfklKCWCBf+xQEAMAG5A2/6gxMDSrghafszjtcUG0sSc
Vqz3Ro8vytwzf1ye9vWI8wYnbLhZAB2PkadPadecZzps9InTKBsbaMYcLkOtO8AblODCU6QpJUkB
VUzVHrrdW1Ak+I4jk3xYHUECxiYHbQ9chESIbR30F0szwQiWmg+iCvRjDbHbVH524Fpqyq1xq0iq
QNecYoEonsqC2TJYlsLvWraj+RONH39/5JbfFw5hI5mQRkHxiN/odJ/F1O+H+BhR6xOHryWM4AtR
WWRai9IbP48xUsTaVYkN6loNm4PB7k1TVjwrGzbBIYI0DZkTwKxk4sqjrsE67/LArXn30iL+CxYx
J7GcCILNsCi0M9dirzWI69RrUvabyzgynzOF4JYVVRMHBYDMm2kDppKtxdyxxsmuOxcoQXB6z5Ss
prWXbbq0TQh2I151AodvOq2B1zLqpdsg96zr9lclo3PH+6P0PfOZ7CFk9dazBBZCYKCb0ajEsDV4
mpBMRMnzlj4GIQTHQGSys2Ucd2thYwknnIliSJSCBAFe0hr0OIbKWdcM9BkpkimUwQhRY25HNDiG
sCrD9p3esepGunestassp0xsjQkgYN7jBZnfANJHfaMh3ZZ+G73Xa+3qASMnsUiyvEQmWxUU3HGE
Okcf2ZvGYa4jOzJIhowK8cKJRn1oNQyZlb+O/eQqnd/KuClkRggxQiXhHPX8WBI7h7q9rcfHyytX
9n3+90WEyFWSKmiaxItIdwyTo/L71GrWuynnY7j4flSnUT0y/H6l+WImuWeUpwbkBJeNkE2EEApS
Q9PHdvwFcjWhXYSwU2XOEpDVN4TFQqTCuq/qkloZMuB+B3bas76DeuMm97OdubHu0p/sFiyXcipw
Pr9iinoJKqz+Kk/byVAwP6jfoTv7WTuxq+TAzv1G9/sr5VZWMCTzByEMtD2FwNGvYzCo8MKXypEl
HSRbkljDDKKN1kAVqIMa5swNICLWP+Jd2S36zySnFiNnCYeGQbO6Bqoo/CDJy+LyG37Rip9Rd74L
rmXCUJJhs4RQoFoFIeGIadLaQz1+KyNZYkji4iJrVqZ0IVS8eayhk5s09m4mqKKIO8muyn34grtZ
QjgYYzwlDb+mP2tcbW7cdroZii9DeScVF15huX8XGiwhNPRTEsdDj/VU9U958N2ca69Pr6r0OFgg
KbxLM9Wvph+XI4Vs87bEUBHmRGsygP5DUmtuq120cxJ32mobdd/KWJllfiHEjMKGmmKNO5vf1wed
HWNre9metcwW4aJCeDclKM0QtgeC2q56MIvAn4zXdLq32QE6M8weITntQtx+dxltde0u0ATv6PsM
7y5BHvgByiQVfWMHFC3I2yT9chln1dkXOIJndKmSaTUBTqQ/Fum3YjyZw91liPUT6wJDcARLqyzV
sYFBS4/d65t5j+LB+Xra4mHOt1sXh5RPjR4vqDdUW/2gBsMmBn6jFHMVKlf5nLjMudIb32SfChXa
G44Qiyj6X0o1B04AgfNBP2noQ1ZNiTGrjr0AERwvHe2ks1QMX99tuugUyDKB6wt1ASD4WpwlXVcN
AMAONGyGXYCuIaxTdjvuyl3gya6wUjzB59IYmu1Ji1HjgSH3cYO5nm54VAiPgce+SbxvfSW9zZHg
fUZkTimUUgLcl1Ro3hVHlricxMT4a/Tmjb1HKn7fE//3qe4RcheDKoQjMzbsrKGAZewqtY6xLsnS
8f//YftYfF84rZSGObYdnzRLnVF8d26c+3beTJCMl0nTr/ofOqHAxGlqKqoK358rw7xyzLwCUjPf
Jf1dn0Te5SlajUELAGEV5U5iN+2YBWCnNlwr3lvptf37UmSYjgWGsIgiMGhVSg4joubMjF1d1m6Z
71o8q1+2ZdXbFjjCWupZXyoMKvF+1oLC0brrgr+K/siYrNxldTda4AhrKOrqoB0DjFmJanob8pzt
9VjBsVvbzYAnY2SVTZGwiIZMVXIawyyzPtR6iqLVTSGNQ3wOPrj0wiZhyVQ1QdvBrzn66dzUB65P
Gfr6q1N6IF7fsi2RPDjKjBKWEITAJzYaGMNGf2XobR4MP44lGDJ/EA75nWOE6KrHwOn1WakfO+Wn
ZkGJvpMVNEtsETlsIJ+gQjkYtkTZbVxChqI/O7Hu/5Fzi419dYd+QqUHiInHhzIqb5JOf9Gr/MTm
fHsZShJ0RDbojA1ErQZAZflJse8sRTIvsu8L8SBhgRHRiY9XvoHUh6v0suSVDIH/fXEdR6Vdp2jc
u6L6OVMST3OmP4ubYivf0IOfzZqBYJBNBY+iIbjhv39iHoiGqI8jmoX2tPdWxENN0rkERtHeN8bk
ldSRRMzVcVogCKFlhtgC9MiBwJTKDWLDTVpZsFy//ywwhMjiOJkypkoKK4anIr4l/YnSlzB9iI1D
aD4MSeHGpkw1SGaXEF1YmqEkxAFmX7ya/XOayW7dfN/9EC6hhg35OV3VDSqEFqcte03RAKD0p7S+
imnnleVhxguEcU3NA4WAsKLtKkN26OXfvYArphXKPFOzOEhw8hho4pdWzLxpnkK3RgmzV81z5+qN
4uudXnppOcq6nVYD3ZvVYq6BjHWhWTXcZUp/pmO+JfXVlCWSlbXuMAsU4UiC7oLcJnzy4kOPRq5k
1231X130MvGP1f1hASTEoY705Vhwz7SZjrRp4Db9qa5v2+gz70YLHCEa2XNcMCXFsBHlHmSOOZX0
gcimRYgTHbPqIi+wz1lt5RpwxSlT3VrKaL567FmYIQSLJu6p2lIMVzFWu6m2tzRwtlaU7RJT3wZG
tdWJIWvNlZkmBI82NtuAhhi6rDxn0XUQuLGsi1VmlhArqqmww5xh9BQUxvTEA7GVZxC3RSZyLs5z
IytSlHmdEDrmQqmzhHtDhwKkMvTo1HoqM90yCCUrafWa8jZhYrl0VzdJ3SdACipPVY/gRKZBgQL3
0U2D/eWtav1eucASLip9CImitMUo1l96nxPkKJvxHsMHsg1FSrYhmTJbiBCF0TghOGYBNrwk/b3d
FsgVxpvM3OPEUmt/GPbE+mlHGZU0BtuG31i3epV5AaK73soewNb2LPSe4+HcJA5etYVolJCycKyI
4UQxwcuNHWL9J3b7JYIQh8YIZYXmwBF6irTMUyfVx5DZIEQiG/ShYa8reFrujir6ByOU9kkcjQ+D
uAMujRCi0Jyb49QPgOCMOFyaHfl13gZuu4ZH9umTrJ5l9TVvCSiGIKfMBh3tzL7xoEHyI91CgwPy
RuqXX9SUR/taJmu0FvOWgEJAarNCVTqKaYIky2a0SretTS8IvlweSNlUCWGodtTZihWYpatXeXKX
WZIcydoa/dcK4wNjVlLmbWY6+H4abTr7pSGDy8C/w1CcVam3aK7d/IE9wBMCkJaUY2Bx12uMO63b
sl6yia8F06U9QszpZpqFdYZZYe290V2riKRWejK0F1VWBrL6AreEEiKBqaFfwwwBZSIlOD1zpYP0
BtQKLqqDPHJuUD8n25R+Nar/57LC8ImxITMVjcS/MOftfO63/NkPi+seRJW7bEcOjV8duJyz7jbn
GBWkKHv+TJxd2i1EDw2vP6yt+BCnuyx6bul2wIH6z9xECB9GNGcdteEmKN2r4qfeePiz7wvRIh3n
jrQ5bIj73QSmElv6QHsxPGCmhPBAHGJCxQsIbfMlJTep9jrIEna/KhkveYMQHKKSFKnZAqP241t2
Pfu5P7/kPtskXgM96GA7+AhLYIhTdimqmQ3FlTmkxEqxP3ZSR9JQgl9QlLsqo89mx7b2LGP4+I+l
ZmkQG9YNbL5C1OjmyLADvDn6yU9eHWucZtAV+pCP2kI+516HLEv0oN9fdpF1094whUhSqAkLRx2Y
hvWkV3819UGV0UasFv6iy/Bfu4QQAk41o4lNYJgP4aPuWZCNnP1yW+zCb4EG2lROj+/4qlxNlP/4
j57zBizEEZq1XWcTADcbCM6grpGN2J57L0PbwrD/TE8/CHve4ISQEQRdX2m4Efthoz6zSH2OwV2u
KTJR79XS+iWOEDb6sWG1Vka4+Xq9z5UUur8ZRDif0pN1xUlNsq0zuDRzURaFtkTvssP8xxHkzUoh
qDS4PsZNBPT2C5089Tk7tqf0RL7HP6mr7OKN+iKjFli7pEBwDNxoxKGgiBQCQGiC/isGw6af4HGt
r45WdiDDyyh7K1xdCm8wokBAY+VO2UyAyRV0103q3u4aCFUqkgFcPessYIRVTvuonqLaQbO9VsVu
ltebNrclPaOSETOEVV0pUZZbHUwxC9PXB9S9m+V5GM1bxir/sj+sHkUW5giLO2hq0lQVoGi+QZFc
k+7i+SauTy37+8+AhMVc5ZoaoLIMVVnVVTDek+S7BuKyst2G+sNlpNX748LhDGEhj1GozdSGTc6e
7oytsbfuzat2AwbZLfONgwRN5hDCcuY0fFQvgGZf9T7XMFM20Ezf9N7gI4V/RPO07Nwhcw9hCYfJ
BGJkUMT7nX3dKldTCyU4cqa2rO5ItqLE00FnVKRHa5mfR09V/xpOm9SSJT/VtRi/8D8hOLAma0dE
I5TbHng7HNsonrFzjuBO31+eJ8mgiQ8rc2dSo63gf6b6kygPqvbSYv22MpEvGYwQHvRZJU6bwJ64
QcDrGw882V7V7PKauJcNksyO+LKStkpTRzqQLOOHPh6b8lGXdRbIjBGCwziCtmxkOOBW3VcdDxN9
cmzQtSx7I1rjuYEQ6r87BBFiQw+GiXDgsaH2e1/H4z475idrZ2zynSxPKxs1ITbMBUuZlnI3sFLm
Ub2N/IpABQAv17JXNhkUH93FwxEI7XQ1GjFBSpNvkqZzzcw41222vewHkvhDhGjARieLIgswZHyN
u3tqv17+Pl+BH05hi8kRokBiFWGUQ73bTw/RPjqy3T9F27KJkZkhBoKAKKzmMMTUwMJwLuV0SpK9
Tuy5UGfatbqJkQquONFtdHQ2zfdsZ214xod5uju92JtqY/24PIDa+ggaaC4BK5r9gXi5qgcyKzHO
sfZTfmb3nKUquOXy5/m3cq/dGUeG24+loPo+8mXx6D82wzdwYfoiJRymWMXlR93RnbWd971rbrID
430t0qu/FE2YxR6Ul9mkAW34VSFW7WJkGu7+qRRELrWRtD6tz+j/G4c25vdLTMkTVbFrzGiR7qPs
75neFMUjZaqnNzLVjXX/fIMSAvsI4cCicmDZpFy35bM9Sh5eZN8XznxZMzqgrML3+2EbmOeklwkm
rYejNwOEYJ5XPUhQ+V2/GPck79y0OaPQcnPZ12Ug3MpFzHPQNGxlFnYMJTg6049UuSUD+9TG92YI
/w0LjJxEkJceYYhBb3LyBUfIKP7MWxFu8f9bsqh5fI9hJoGR9yGWbIp2mOi7aV5TR5IElA2VELfD
Ig3r0IQZc3VVpl8G42zIBC1lEMLar0y7aGye+Jijc+/c5cqLLatvXXdbi4AeGnw5oBN8P1Chg63b
tHFpxjMu4qvLOskwrT7hgiLxXwTBiCLOm9IZ8EyNFgKf70DlftrytqHPnRDfgITYpZWExhkFEMMT
roLnzwkdSmn9LQi/Xl4k/3He+RdJfHlvW9ZF0YBB+0fnIvY5NdANVLghstxYkuXyHzH5DU2MXFrh
sE7FW2tzbH1jixb+Gy1zI684QPP7RUYnv35mfEMT4liRKLSPFW7bsCPoziv1Xad+pf1PyRjy73w8
lrzhCOGsiye9Yglm6x9BnXRLDdg0exTNCs5hfL0MJ3Fzsci/KSy9Rr8mkpjjcxw/9DjYXwZYPyO8
mSMEtTlQ7aGe+LDFT0XXu4nqjVHuZaXLqO5VkMWid5cRpV4oxLje1kH5qGEEQe4NMhKnJJ6Rh6Gb
6Eb5EMXzXwxn9h1RwvNcosq/L0vmIWaRzeXfsRqkCATSqG5bEKsVIohNG4guhGhTT81zhdfXUitd
XVb0vzp/CxAhiIRR1ykDb2xrGbkKimlDC1lD5+pZZAEhhA+1Tvu4D0EbYAZ/IY0ysb9B/V6Rc91/
pkZwERHFEVPCKGL5AGeMIagx31PnKpeVVPLxuLS6hPEKTDWF5Bt8AwerUntKrZu2YW5QPirJM94T
P+MCbyHeEoYu6Q3ShhUMsiFiq5muMu3K4umym612LyxGTaxgUNA+rsUUKwxVgto2Q/dCG3vzvtkm
j2hD86dTJKNOXHW6N7NE6repqOuBdTBLNQI8YYNefAokB2DJPInVC2Y8BA74b3FqbE9695ikO2on
nuHknjZc4V1RspdIopRYvRAOqp1D7hIhw36AQPZs/2Q9Sv2Lm5AdnPmJDjIKXNkQ8r8vznpdRrqg
5a4+OjsIa4SJLP+0uo2guYSiyB/UCYawjThVbPWkBAACHEoAkHrY8DcbZ8epxT/VgG0u0ARzSqPI
x4mj2dSvD9lmbN30W/gyeuMGpb6b+GqCylXkyzoUV0PTApaH4MUoztDYsJICsLNG3Z7sk+6uMm+p
8XdZyXQDV6M5eChQyOjohi4+nQ+ORWutxfOCXUQujZ+dJvUiQ5Ifl4EIZ4wh0fjRFm6oj/s+qdzB
3jdaIdmRV11vYYngGVZh17pGYElVXgfYl4zmT8dK8IZcb6K50GFGFx5m/TA225D9kES99am3LPAQ
UwrZJyG0Vs6YkirB1IcHutO9YdejGzYzPfvQowDAxNNdWLn6vbPX7yXIfHw+bCFgJv0fsnjInUan
sciELaSGRvgx22in9oQa8Kc6ddFQ6kW+bM9aPXkuAIVzblSVrarPADT1yJ3QFBJkm7L80RFZn8v6
iXqBJPhfkoVKQPlNodnwuqFkU3j0wA76NkXQ+Ay7s7kAE/yQRGVjDQ1mcKKnPq9dIu0FX09QLSAE
R3QycJ9EfLcPrqBG7Zn70I+eYsUrXyq87+q+evo/1r6rSW6c5/oXqUqUqMBbpQ6TPE5j+0Zle3eV
c9av/w5n93VrONrmPuPvuqt0GiAAkiBwkH6iQepjSFMSyILTvp9d7EQITp3Sh1XHj9Zs+oDApMkG
zcrMQjjmVgXOrBPjwtkfivI86D9n+yaRcf7uv6tudCgcYxOt1JYwAUz5k9ZufZsdo/MaOW3hGHfa
F+KjwtqtniQ+tr97XXQnHNOWVdFSI+G2cU7Axoqxw672UJwMDDGJPFmGdr/AYSOiEEuWRM/rEakR
rw0qUK8Ew2F+0r7WRz6eMUQClf7Ae7WUQ0ASR8RzGzg4zQo82qFHfmIYmh89gixT+YyCWtcO6jvV
cgpZxmFXq5gAgtsYMkBMHLwd0oyCMATvXpVRuHZxLtJv6uCtw2e9SrxZ8dv03kTFj/aYjLIs4+55
bgMtLGiYDyQJO2TBS3hdcr8q31l2ZxV/VdN9Aprd6+azu41uwIT1hGNQ7NIcbHkax0ApIofKmON3
ve+CIT67lakWmbEFXWbU8tXsJtYHN2o/Nom0N0SGJIR/tpY1Nbg0nd/f8oEJ4wmvFXeWvwTsbnU1
TiZ+Il+vq/CZfO7VLreRT9gKVLrqrVJDvjYwH4v35oGPVkzRaMDwjml0TuuvGICZBemdiuy+LoGX
rCAV9gbFIKOdFJB5CJ86vXG6+utYvL8uogxD2BzQu56iqxMS6s0jQZ9NdW9bslSExOPEDqgutdow
WoGR33Ifrw6mNwQVHiliHxP13OsC7cexzZoJO8KC8oCx6oGGsvyhcPijY3FvBdF5SZ0p8qxHM8i8
8k76FLMbyTa4whZhdTaoqzTgcgvlx4bYQyKud0xHC/pDTKWFb/spng2iEE5IH2JoA2C9OSqcKb3v
svPM3g35j65dXH26pdYACq2f8Swrudvd1JEQJioq4exXIxGXov6nKKKu6wPKf277PpPdDfcN85I4
EowfBJ5hWXFCymS8DaPeUcoIN45GYi37YeWCIph/rpu1MdRAUevA0I5255vWR+OjxCT39XVB4bJu
bmhzQ9Kqa4GStc7k0jMvr2tIYMaoRidgeYUSv0q7R2Sggh/oeVbrKQqrec6xRqav8yRS7Rv8L6nE
rbuvO1tZeGqP3vG5Dt3BPkWH6LSiXx/EhAclkOBJLEJMuESr1ZTLgixffmJf/lYixbwu4ia3aoDO
GKf8JGPM2i9vNQi1NQ33q1dDMhkf8UJqsDvmJ7SqoHIh/pJ7/XE8q++mgLg9LjqhX+OmlQV4FbuZ
bmTn510D3fwBYQdidppqtIKPx9bRzD6v8cexvkmo7LCwaywbGMHb8kVdy8WCnMYSHruqCNQ1+i5Z
P75Fv9pM0bFCbA2jiDD1/aUXaCYF7zBvWzEeZi92O1xWmdv7y236KA3Gu7ZywRKLgicznlZl5Vgo
jLeCNDBTpwzdhDnJ80VuOqJuK6n9/i1b9gZXPKaEg56SBC+khKUOM+dHezIDqhj+dV3uH0w2OIJZ
REthzQVv0FEPk6/6eRB79bH1ywDP1zg7s3N7yA+Nv7g84SSbYCxTrmAsKL8jdjlCyKIkBz3G3bG1
nFKVTVvdt8lf9vJ8J9tEza4wl6QxAdPB4RlY0n5cV+L+pW6jRC7nBgAjn62ILACof/KiZzBwl46N
9CB5LoIpPsjrc2WaE2JyVUS2lfBWmjX8GMcPzHxnsPcSqfjSX3Gz54LvjVSriqTT2ABjOoO81c98
+s685fM7OIWzjD9FJpBwBJnapCU2Fyi2z0X458xcEss6mfdz+5t1EgJHYoT6qrQwdl6DiV6TA/Jd
T5wlnTPgmu9N/7oGJTKJjNTmbLS6zc1bG75jZjGbPvUyEsDdvN1FIk0IExVbKzAbQKKova9ReodT
uJNWuVuo93n0ptKQDZgQK6a87Cjl8szWp9T4FpLbWdbLsnux3UAIEUHF+2nBCCCq5DS3dxaeUeef
rV46afeQy2bKydaHx42NgeuhVTcZr0Ky89iZmk+5BlIFJgnk+30RG5H4v9igrMVoNVMPkdaf/GWd
5/MbTE9HIve98Wj/jHDeSLzcXSTuK7MMIUIk0fhPXyT6iyflr7LOMH/gmOGtxw4lBzhJfNWECwtL
osQeSy6h4tXVfT9I+vpkfquJwaGntrFww0tRW8hn4pTH8CPvmJl9zoGbpr/puEKcmBpMX9JC4KGi
Odfc1grK/HQ9Nkh0JrYhEL3N6ppXJzGM9aHfSCS79uxnny92J/I4qYaNKfQDEBbLLU/UT73+xzQ4
4Yf42LqlK2vf2L9EbvDE6BA1mP/OC5X4Exmvzs0fwlteBJo9yEpwpLIJYaJJ8Gga82YxPs6Td+SG
uDFgdo1fohZYxv0uWyr++8aB7QqnZpNbg6ae1OZUyjpS9k/mv44nYh9CFBKqpxm+v2R/sczF+2W3
vutN97rBSYKdLsQDM87Kv5tJq/5Hh3cqop87aRup5GQupkTnNSbmyB218zlZdXWuPln++peOhj3t
bTeNi9qEoDDS4Z+4qlWHyjpKByfun+owN5ipIF1RiZhtmuNp1Cz9WRhcsXHNiIPoQD3e/8T58puj
JYkJ+zVsG0RhjZBHtlmbAnEcw4NCJrcL54AYwyGbUpfN9bkB9QmdkMEP7eC6eexuvBtoIYandl4R
1CDgsBfah5RZDvo937F09cwQBSRp/C1d56frkLt+tYEUFtDQTSUpV16V2wVReQvmi+vf3++g2wAI
Ybwa1z5KuDqhxGAONLf8yoce8ELu5nY+p+/5rTu+m27elNa6AIsV5NWYrqNqIt9Ki8RP0NbRRuXx
94QzhJNfUqf5zJ6jBkLg/IWPw0SWkBzqY/m0vlfuQLaJ7sdpRjZb2hy4e7ZAKwZPZZg2+qdfRsSx
iKOFPTd8/FXfcuYN2/Ljp+ULZwBOD+2X7CHCfTGS143vtgFtgIVQjCkCmIEWY0X1Ifd1pcLQ6Nkt
UD5IddNP6sirCyeNVxARyaLNbvjcIAunuEQfKqPlzep1e1f1D43+V0S+X19SGYTg/RONQdTBN+xw
UZwwUb2oHB0WEslGwD/z6lpnaeD3wuAVAzNLXi5eOc9RlectTh7517kIlnQ8zsq7xYjeElEuOKIT
KJSyrihraGxZXJavh4Ql7mjhibNBRytV/F6ZJWVOuxFlAyn4RJ+uvTEnEC1pskBj5W1LbckiSbRn
CKec2VCSVSka5IOW2leXwm3VGOzKandnd6HsmW8fzOA5LguFGeINvEwjTP9I8W4bpucyDKw582Jy
ilQmMYldy7MuOEIkLjvkw22Mo/UaFU6LR28049+hJEQSkGUwguXF5qSOYw6YXr8d6w8GczNZWJRA
iFfuHCwWWTaApqep3qn6TU8PkS65WEkWRbxyK2EzJUsLKSIzxOqnjrXmTj9+bzop8Qw3pteu+mtd
xOlPRUM0ptVgAWI50saV7a8mqqXq2cf8BddoWi9bB29Jc4+t0edk7u9B9HS4HpRk0gqhvlfiUFWR
ZPBqxXJUIzmAKM2ZI4wf6QvvOtT+DQKPvBbmDGqE2XxxNwdtM6kUsM0iYtDcDnLQWTYY55Oonaew
PljG7nFZxkPBqJ+14WFp0M96/Q/sG88Fn+tig08VW6HNCnUvTd04MxwgqBbMkQXrt6zQeP9waTMN
qXBL53zYL7HmLI7mqEMcobmPGS75yQpyb0by0wGVPjnzchp5Dc2ugMzEmE/GKxM0QcHrUId1yku5
w+mbjdR5ic705i0xmDF+u2R8FQWDIQrY+p6ZzBM2+LmijW7SDOMbApapmtSwbIqXUJEroNOmfLV5
FY0SlU4yn8ZZcQzZ5IG9U84GRLyim6MKgrsOIJihfTD6E8YVOQoS1ComnMuyNXtutsUSdq4CPPR1
z2tmbOW2YZpvsXvTOsel4lw3cRmOsH11qZ5rNieR1JsvHfP76mexBjUJrqPs2dlWGsEG0OeulLqO
ikVwjjjxiCY/1AQYsvTd3m6/ReG/b9yVZIYdUk7UR2l+M9p1oBu9JPrtjkIy4Z1Mt4lpgfrmJUYW
JV1mpAh/rUdwgYjdxLcnJ3/SOzAj2Y7hqkfeYzQmEuD9dbrgCvZgw2dYXQM3aRMM5sNcu3x8aqsa
s3OVv96yWBcowSTyFQWRCuebL4eDOtwZ4Nl5y7lsq0XBHgrNNqeYMz0TjGXsZl8vLP+6EPzoIO6U
WwTBFmJWxzVNeTg99KcMHbtTQAPtKEs87ZvcRVdCAM3VhVqmhWUpKwLqfxqC+HTtC8ni7+YBTNib
aYDFnKpitXmf9bqRhvBSJdMnJ4my0Alp+I3omGOZ1XdT3rfHMCuYY4Zd5bThmkqC+OsEG46cVNOx
R1ATRGpiv15qqPVgrDN4Xs7ZcRi8vHM5F1jILf6HMfqydrBXihXwhO0wxLNxXixj6lv9jbUeYxkv
t+z7wtEzwxCjarEhz1KBO/32DXWdLwUQy5ituGHNaE+pj7G/Z6NJ3cGwv9cMcwLn8X1kdV66Lg94
hPyjWOn33BpvB6X3UNjtqNMq8YVXsUP4K0LsMLNei1cGXSLr8K4ckP6nKKtO4o9Tu3rX3e71MUbA
EoJH3YD6ocbMQH/9ULSOjc7xxsXx4jY5WZmjBrycQVZKIRNPCCb51JvW3GIpM/XQZSeLJG6a+3R+
f100GQy3qM3u0tbziMl7gEHdijOTe7MFsUW1OExWe/9qsxRUKMSUOhyRdlMBlPSoD49qz1YJ+gdV
SVCReIA4nsdi2D10HSulkuhRb9FJYhrBdZXJoobYcab35ZLV3Mso+HSmzJmP+vsOlTW6S/6MguLH
dTiZ4oSYMUWTjfEBkAi0R4cmnW6jSnlUteLjdRiZIQiho9OHcNQaCLXWTdD2hqOndTAbtTuWEpN7
tYlxSzBU21I1Q8UlSECq+gmN/WaW+SVYVALSqb1X642bRBjyUBNnKNUbog3OgvL06yLu2gYyDAZs
GVP1xFlHKyPFyMY4A0dVa2OgUm34pa3K+lj2UEzwH1gatjXNEInvWFNjDuKUwHGV9LHXByexDYkg
r1O+UOEWQ4hH2LPitGuy1OcPQwSVGL3qZG7qZZ8KFy2QmCSJIrk72rq4N8iqWfYMZYstBKaMJNlC
xzz1TVSL4rYap6FTJ3dFLYnve3a/xeF63kQmAk6nuNIhYxqr/lI+9Zrt2LZsvtY+CtVU2zBgiuIV
i3bVbOQM0kCswWkJ6pOnpXZW2ZhECY54yxr0ctYbApxVX3EvxeODOZ8MJuup48HgxQHx2TB+iSO+
hobtmrdtWyD8pTPqnxVnGZ9Mq3Wiiris/anUi3fdp/at4QIoWCKhc7WCYi71Z+1nkX1Wq7s0/8ME
4/t1mH318WMi56HQmPXSGIbM0vMlilJfb0/6+LlCT3spSdvt++0FQoiztREtzTQAQukPZnJvy95X
ZSIIYQ8pl45mCb7fpGfF0BwM0nAYGsyvK2p3c0Lb+D+aenWVQw8i5kKpgElveRl3hdJ74846cFpK
JD0lu+3rkoVne7ugCYcwcBtoBbGApp55jaL+o8AB2jiU9wZIfCJvlTWo8uDy2r4veIK5jfpaLeCU
R/MVXl4prqmx1x6px0ubQBQpx+P//xUeXhCwYzAoVRwUUuSYDoLzEcfjXdJg+eydDLMz+VNv8T+/
p3FlbsC4r20iXpoOw1RhpiFGiLPbKoYaNfPrdfPYNcINhOBHeRJXfasBolQ9NGu4Rv+ASXMSG5SB
CJ40GMzsigYxoY2UUzHRG9pqB7Mq/ud6GUFfgkf19ZSjfxjCGM4acC5nTAPuXERv/ZGXSEzHWUrG
vxtfL/oT7z9lmyVqUUG0/6vIyP6sj5y8ynLXc3i00Ci9HPmIko/Wx+sr9zpt/FJacURIDaL0QU0A
zefLWcc0wKv1CjIpM1iOlMocmzvSFcMX55Ey0vftVD6jkYAFGfrAzY+tz1sz8j/fFBo3WhWOFEPE
7EbVcGSqCSYt9/pRSeixV2QPDbLFE04UNF1RAZFCJlBi6ThD2zEm8fpmbn6smOLkvay0dHdH2YjF
/WTjz02rN8WQ4wQTR+j2SqpbW50kPiBxNfG6U2ZWryZcJJN8tfMVvd+fLPClXDe9fRAwzZnUIuar
PA0OYbi7kRJy5Lqbs9lNx9zVwuT4ezDC8gxhRDR9BAy6JLylR532kvphIbvM755Y7Is0wqpEU84m
2gGmnYNKu5uXnwStfpl0TvH+6l9whGg+1LO99jnHUe6y7txRibpk3xdCOYYnsQlhFtZMvg6odGIy
29rNepi2hfcNHLuQoBM296QAU7kaAgHPi0dMah2P5L7zVjdye5wn0Nb7qfifSUKeg9wFUtjfGe2S
ISlqnCc09D77UyQZkPYvUfQCIISaqA/VlA0tVkX3cj3Gw9CPTg84t5WtHKL6ISweiumLFUsOLvtG
d4EVbLtLOzTLxFAlRsnrIfK3xucSc0E7Ccy+p15gBNtW8xnnfg0w63JjLBnKfBcn12WzzV63DAqr
JJh230bxqHPDUGt3/jJ7nTN9yg4jGi+DxUOpqtdizqonI+DdN/iLcILBN1XUE7UFaowXS6ST/KZa
JT61qz+GN0Mbs5A1S+SHsGM2oHEd16dV+5GFltexx9jW/OtxbtcWLiDiGWKlqEwpJoCY4QeDHsPE
n5SHKn+8jsK18WoD36AIzms0hdXoCjafCtd0RfMqpFeiZDhF+qcy0SXHBYnexNOCNijKSilEIsYf
dj3gMSx32lLW/L67f29EEny3YHGRTTXfv4v1D7sp/yBF+IUo83GawBmTzI8kDH9TMMFvrZjScDUg
mDWeUXgwDedc+fP6Qu2a9UYqrtvNKaGa6KSqw7PNEZc00dFaZLSEsuUR/DXRFow7tKA4PbtlWema
ypkxWWuoDERwzzyirOi5wRUYYKZXw1etaAJCc0nuS6YubiRbdalapI4NttU6vQ3Vm0X1ri/Hvnei
gZHqTCdErO01MB7PJFMFv8HgWXXys+Rd0Ty29MPvwYhiFHOhjAoXo2zutOFnWfSJYy/6mdTpp+tQ
+5HgIpFwTUpYyTAYDVCrjY7u6r3WnPL5Uw92Flk332vqFL4xsF9QIr9BxcqqSEYoL01AT7lgoq7X
+PE7DQ13iove3fNwygbQEi7eepcEsoLNfdO4oAshbwzHBhMOcXhIm87riy4gREYvLbEOkWZ8Cqs+
zUdAlNrsKNnHKrm1s1srlF1VJGsmUhkYcYfxmAsUqeVPtPrO6qcVZPqtq5rJ79m7yDZeUrY2NoN1
9DR2FHrUiObkql9hvvx1M9yPD5fV4b9vHLexda1YZ4ikRq3Dxj/qPncs2SuTzASESKeE+sAaE9KE
Y3FGhjyoSiK5cu2bgK3hImSazFAFOZYBtx9T4bu2eVMtj8l8AE+k0zSzRF/7uTV2ARJkIWNDlr5Q
Ep88WB/CQx3EwU8wHs3wngpVUzJCm33VXeCE+I2O+6grNcDF7OPcuG34/vr6vy4yeQ4OFwAh5C2N
shSkg+LmwSkwC5sPe6ncvnOZnztVjvZwFM1iJgV5y6F4o0ch/inWOJcV2IiwY+Q+r2qI169Ms0/X
xds7nFgqMZkJMS3bEg4n8TSQMK6QjFrIXVPhyEWeWtAAzaObVY9M+5+rgjjKBo6v5sabZoW2/TQA
DlNkbNA9zPI2UhWfEE+QmIyDiWWaqSHlLhgEeMP0Ju6Qlamo7aiVW2Wd16mTs6JV22DoVaSda/eR
0/WybP+u6W+hBVMhmMDdqzWg50BH2jUOzFM9BJ03+3xwlPG1GILrq7dn/FtAwUbwasLiagVgszxo
GjqbZQNf9qLGBkAkfzBCawQvDtaLlnh1DJPbXCn8AWXiajE+XZdlL9BuoYRtsIwzNeoS/nDWHzT6
uPC+AZW610F2L9JbFOGmPsZln4C4Ge/5qKTi5I1gCHDnc3PqHjIpK9ruq8YWTfAuGPtYNwXUx5Of
3CAs4zyCJ1L38ZjiqdpRIh3/3hXbtwX3AsMPBV8HpOt8PTBuUWzlj0ewl82uFlRBpsj7CmWIwrbS
RjB6LBqS2frkqtWKMcPg6KD6u1gp3hc5BhRGsWskC/4FCrEXZmZO08/3hZQrQWY+wrbTa2GcqhSi
W7aDit6ndj7mIL29rmDuT9f0K8QWUveF1TWQtsq7m8GszlmdOFWBjXRp1psy+aLWzLeI9Hls3w15
MgujxYkuNrupdj5rRY/zga4Q347su3CoXWppZ11ZJO+JuxsCuUAJesxCwlqa8mt+G5Tth6j4EGaf
h1R1OsNfltC/rtD9VbugCQo1EnvpBv46UK43/fyzR6/ZIOvT2A+SFwwxKtcd7+EERh0lh0Qj3pKk
EsfbXx8b1Nfo3GGW2HKlDoaSLS2MT+u/hUoakAFZi/BdKd3dZECCgw9RveDIBiA7ebJGN0atxIJZ
iETCnre/LBd5+O+bbZrStQSZI3emwjglZvtIQ9s3dV1yJt1fmQuMYGsJyqqTmm9fxZIfykr3aWd8
uG5g/7InXzAEC8OsoKaaC2CMQXTM/OSRxQGnmMeIPq813dCVjkXfPTFa5AIpGJzRGaYRobcRkOGh
DOYjo3fFODpmGaBYzde88pDqH1b7c01uZgmrLhfnVYTSMLpSw6OQrYrsScSeo7TnyaaMPJb2eZ3/
oNVHLQ0a6UPBrilukISdNOuRk+4H/kzEwJ+BBI3pqs3XBE9S11dw1xY3OMIeqmq5VrY9cIz6K5nB
CVg+RpiOfh1k30w2KIJjqUmCUz7PNXEzwXDTG7yYR7ectwtD4N3lRywTa9f2N4CCi6m0HOulxVZi
WedQ9QYZs8X+9w2L2uS5Tlk4GuZ6qtdTgxcDzbqZlns2Si4Ou8ui44itEtXQidgOZBOiUWNCSkHR
WjxHfMq62knIW27f1gZFiBD2pJBijoASG+hTKBu/Qf3x0sl6u3eVtYERgkTLRjtuOygrUXwleZgi
yaYqU5YQEexmqVk24w2A6l/ZvDjLdD/Xn66bsEwGYcGXbBiNqoYMhXVfq3dF+3T9+/uHWUMHqxdS
ZSBVFRyxU1nUKRbPkp3GU+OuvdMfLYxk5MM6rNKVzVnf1dkGjsu72YNYZNp0NAFnzGD6fV9r53T9
cl0kGQT/fQMRlWsXo5gTwdLCOC0To7QIimWo7MlTBiMYsVZYdFBnnN7SXAWBRB4Ys+aiHkNyCJHB
CEacqpmSxypfnzXI5nOrnogpsePd3cUGz49u6Qwv6gKEhamztdpbiY/eMhfDJdyl0UE5G5+MCbl5
W0YtsyvRBk5wmxyFRNWcG4mvxrPDmoPV9k5Zvf/fjcBG/CKYk42XejGQMcy2jsxOT/xs/qrrX5I5
QGOvbHvZS0rYmm2DksLCMAlbcM44n6KkNCj4Bkb2JY3RpQT2vWM2DgEGPwSNoX0tCuOpsgy303KJ
Xext1MhSajifUROdf8KidR1e1NTaTDD4EyMMS/vYmh4KVB0MjvHfoMoNkrBe2To1SzgAqdbNn1ne
3kSp6k/zn7+HIugyy5XIbjNYRakGNPpcDQ6Jf16H2FUZZokSFI/oFAzSLwNDaSkkiRR+CTLzQ65Y
B7WpvpkZeOPq2bsOtWPjhHESE9AXoC9TTMDZlYFe2mZJ/Cj9oJlf2Kg4DZGY3z6GBVIhivpudGK9
FKeZRlJN04Acqf6+WZ0w+tzIXrklECIT41xlGn8PTDCT52BUPjMDffCva2ovdwNV/RLj+fdNuC7y
dkIp8pz4iorcjXGbeoqLoxM72Mf/kLvh+SbhJP0CTXuptEQfe7pqQKOHxV9P6xFFyDPmAbfn5djI
6pH5ClwDEwzO6ntlqiy+Qj1zwsaNBuTmV4ckD1bxh6I0TiazCak2hf21mAltdROQL+QjbnqjnOJe
YuU7GwcysqhGRUkOwfBMIQaxwV4qO+bKXF2l/kKZP1R4gQDVyyKrxdnx3RdQQhAa09AEb82EVtAF
bK2a01Ygu7IwjsqWeNWeBl8gCW6V2qlilyaEss0S80vG9ByNQFni6javc9wdjMkpMYaujC23HzWv
IExGmL7jdtu/IOZnWZySuOB6zcvAJn/CSmJZOaAMQsjL0rAfohwcnTxAdcqT2TEnll2/ZBiir400
IgPIQXxt9tswSCIfI4qvRw++7IKHvdCU4GEgwJvVeAWEhYqSdvzlYaiOsJmby+YPyCQSvGuxJ6qX
KbS2TsRFXDcydEBL39p2YtQLofi/2EREkk9a0vG1eYsPSxzL5r9vwOyKRumowrHA3+LQOgk0E1Sq
zVmnklqJfSBcMPCEQ9mrbOecKHkfVTiRdeXNbH5j/WfDdFRTVpezv0QWnkN1ZluvknaTFs121OBM
Fml3hvUxWu/VZJLECBmGYAYNDp0hSSHKRL4W9u1if9fTz9cNe+9eBiO4yCEYAerv6cwwIMdXUbvg
am52E/mFG3aedVhO6lFGVf0vYe+CJ9hB0Wdjs1bGMx49s5vnbbjDNpwf/z+gCTuHWdCkqhVoENLR
c/aMto6Q7b9s+rLlEvYOtW6XGkPeE1wCR6cOA2pjzpEpSdHJQIRtg3UdidUe+mvSp2w6rvb9Up0k
NrEb7Xj/B25qOPCJacAk1qLYrlRoDfWuJ3REHgfDxRN85Sj3o8OfoMzjdFQC8zAco6fr4NymX0Xa
DbYQzHHVTaNoWhFpzR+W+nGW5YT2DXADIIRyYiXM6nIt8fvml0kY5bO514c3vFDwFNcvTQoejLqM
ptHmv7c/nMiU/k1n5xcQogMbo5mxkmCvGD+Av0dn7zAx9Pqa7AeJjRiC0+ZdRvSOYFEK/u45HCIf
c43ow1Q5KqbVla72horlF0IJfttqEesHFYB/J1SrO9tTH4wDXo6PYfe70gl+y/tpJtsEGD0kx+wb
b/sg3/T4+dUzCpCvuK5NmYULHpxTrZgndDBgFs6HhXyYteD69/cqlbfKYzydsNlqh2IYZ4MrryWg
43LKkxE0B7DAf8UsCRP9aZi9gHLSQJZyk8jFhKPemlKls1LIVcffo+RG7Q7X5eJG9joygLnCRiYC
o6YFvSmFqhulCcfNVhRGmA5hT1XjFbX0XLQvyC8gkd0uwhhohVYAiri18zkc2eTGq5eBTZyzZPSH
NT3I+uB24zq5gAraa2mpGJGFnaph7yrj3g6DWZcYhgxCCK3MyEwTBEQ4GZG7YbjTsltDluKTQQjB
tTHzdaw1QMwa6uM16hTGeqiobIPaSYjBwi/KEsJqqfVmrPCDUdsYx8pav49lfxfV4WGsio858mPD
0p3IUj+ZoWyqwr/Ewgs2V8HGu5R0olpoQ8ThXHJmL0xV0O9Nx3bme0U6tnN/JwbvDMUgTbA3CXFw
7pRQa1tcs4uE+ES9n9IPbHTSPj2s+jfptWPf8C9oQiDsynVdSTXCg9cWkeJzNL/JAi8AggsnBRqn
Mc/1/25qWgu229+DEFkCVXOIQecBiIFF7qh/jqzRk8ohUZTIE8jWaaiTGIrqlIm69aphsJjSxO71
gLfvTL+0JVIEmkuWGSQBCumekFuOwHsZyxI5MgzBYUGLlaWJ3iF1lBzmZD2SJMU4qM6/Lsl+6L5I
IvjrMof1DO5G5PfKmwVjGUYnHxdnbCRrz73h9Q5xgRFcc6k0G5xugCnpTxI6dh87anOzdLkP3V2X
SKY3LvEmCtTEACdQCigkRZHXsJHXeEviFVHuIo7g/FaWob+kxdogd0LNL1xleF+4Lgf/n9dUJrh8
rPTx2HKVYWXi5osZBSlfmVDy9CNTl+D4U4tLZkJ7HLH6APVzLnJ3tSI7yEm8UqSbiJsWNyNuZV0/
fFdBUThpoyo5LEoEEbkmiqVd54lBkHTk+SzOAyLNZ/3LFeXXwuvCRj2jWe7vqP98a/0f78gyiYQI
QKu2JmsGKzPQ368HZPbfePC4yCO4v1mYeTzy1e+grm519PDLGH74LUMWmfZrfTYx0AnBskfFrtYH
nfGD520t+hYD0AghaDXFWD3xwa9qi2wIQ+DA8ZEf/i83ut0wtoEQYss0NTopCqTKov490gidnXla
ZbsjssSDjAN2d/U3WEKM0WJdTWYT4ujYi/MD/Q878q5bbiCEEJOQKYzaEuLwHgir/xxOkhi27y8b
BCG64OIxGGWEW/Zb/EUijni7Mgz0mFo6X52icxLrsy47psvEES9SBWpWIhV1eiiV4ERHeVC4E3bl
Q4wM2fymHONFd0yINWPXJ1k/A6yzPnQqOrP+QOH7ddeU2JhY+sFImlgxf+mAyxgjf0DEk9R1CInL
MCHCMJXOTVXBApr5KxpgsjIY0s6rSicypMsjMwAu7mbrZ1Y+lVEFAygWt2w9HfMjmk/hbV/4/V+z
z3vEI8z8uS6fTIVCSEi7fIxmkFNzFeqjM1dPb3mDxRXjV2AT2YbQR1boaQoIi/zZsk+FGrut7IC2
e9rYYAihoAcTS855wnxl+ucc2KWrI10i2QoJ8YDUFY2TGNZgYtK82iFP9ZYkLCrUqKmZ6M0WSdXU
riJTM2DPzPsvJZuQikBf4ce3LPkFQzDprlrbKSHAsO2ntPeRj3AK2bv7v4SaC4hgy2qj6XPJN/9N
5Oya/5gfl6IJVpxPOfjjuvYFGrLxapDjCV5G07RvaxfRhJ3NUqu4Kdbm2daq6j/fOWQwgkmv6tSC
GgAa1Gj0bVSMG5OsgUlab8BskOsW8Zo7Vgfn2MbsBLvuzHGOzBxYVo/KzLA59uXHTktyd1xq19QL
ryumm7Lr7qt4/D1rNIWcIlprakywwNIt/T9lM9ry47p4Ek2KHILmPOfWoGDBxr5B3AYbJ0Ywazfj
JFHjfnT4ZRimuOPlNtjoW34XsV0tvre6NwUHC813GsWEITE5YCVhbWo9vq/234s6KBcU/shmIfCV
fnVt0y4YggxTOFpWPuKqwzmRyTE59D4f0CLjRN5jQ4HFXXCEywExE0udTMjS5+7QBvYBk7ldxS0m
x8i96CM7axhwJ/Pc/QW6gAqRT2/RBcwaCJfhtBCjcTJRJNvpfiTSCcWYWYy5Ac38yz18UvJcDxfs
EJ0/e3wOd3gy7niXUxTop+tmLcMSD4xzk9etwd+AOHOqdfynFOjvUhlpKdB+evIimXh4tGnCuikE
WtEGPHmdegxNCq75wMcfywuddg8mGzjBEBs1tVLWA07Pu0PNPtFYO0nzOjIQwQrRQoghLB1AYu1P
dJlS7Q9prkW6SoLRKVPXxxUvhlhGzzyvJ+wbf5eH5cf68LZX8I3ahH0Xx2EwzsZ4ouGtdgVsQtO9
53aBm+VYycrDdtXHOZlw8kL1lBhYs6xcqJnYkKi3PAoFsgF3cE32SrgbvzcwginYFajNS9PCGTx7
0pWbdtK8GbSz2Rt6HzRw6f4SR7AGNgxpaxgmrMEYHhPLvjOXP6+7rEwSwRbKHLOFcPBDHnF5Nyk+
WzHCE6Syo75I4pBsZQQzKIYqI60KoDh14gTU0P+PtetajltXtl/EKjCCfGWaoGRJtiz5hWXZx8w5
8+vvguztoSDugbd8n1U1Sw10N5odVhMPbL3vAdEVguFpbIUEpeNrX5fUY2otgY5oONIvcrLYeTtF
dkEj7/ypbbrtFQ4XCcVSSpUo0PB+G89dszPV0D4PsHlaKwDOaQfWAl581nJTLNdReCkbj6T976Nr
CmFsS7LJeoc0rgoXLWDJAuESdDi66uMHmhxa/ct5KTaVawXBmQkW4FZLGcP08Q1EIstu2s/9UDjj
ewohMiEgczEszH3y5VJTy6Vp6Eo0XJHbPDvqVWeXoi/7zddmBcKXSotgKbDYByDIic2Rr9DKTNwo
aILGJ00LSnUzRoORLSX59AHzSstH0G50CtYYh8p9umA6yy0CDcRZ5494SxPlF5ZtQyME1LmvNb4e
rFgaZ/xXkjmkdk9nVx910bz+ljauQTg3VKizFLRNFWPFz6+eZaMUWNQmBDa5aSDUVk3Kf2b2chYa
FkFEnFbfku6RZeazRpCZ3/yowLvwG4RzdiqYbDF5BTm0XbDrd5LX+vUBQ2v2O8ak2AP0G4hJu8qb
oNc0aWoVQJ3yPzA0z5Hg1pl/4WPi9e8zw1v9fjPL05yis9CrSLOvBmQvRicoQ2cpv41ofGjf447W
eJxfXdpwiMsQn0QR6s3GJxVt1tX9eUUWKQDnUk0lkWkbMh2rR1vR/TCsHOG5bVrL6l44tyoFZCbg
VIS1VAcSgOoX9BZ/JQb/8ZgsjaaMFAhy+TRgg3ks27HoqARS8EGOgUo5zXpgLM2jJn+fRUtUt9z2
6rb5r8YiH/W4b/D7pMCKZeVhRPmqtEBKIFLjzUh0jcQ5FrTWW0nH9OolJ0OuWIcksiR/0SG59uDc
iycvliUtzFeqmcPWfXb7KkKvn+Yzamnl7rwibF7S6U3iNyzOWUBryWCOWf2+lF6fCpyZ6Pe5oyui
ypIos5dZfkIBSBItv9q+m5UA7B9Y+Rg5qfp+rgDQes2BfcshbgdLxcvYg6q6f3danMNcKhKBDQen
VS2yI6nVlawNglzIplav5OF8phxJkVZMTKvBQVxh7+CutY6mqEAjuhbOU04DnraiBgormaACJOzH
EMYhnKM0JJMONfgAWFPnqYv5j3OL/4Kn6qyPmQ0xcz4T24zmRVEhkYklvDeSHTmJb2FRjT9gQP9d
e3EUGe1tv+D4pha1aWkm1XAJ+bDYSti5XUbspra+Famor337rk5QnD9I4KcbOQUUtpk4qTq5Vvzh
vFpvJpXW0nDhWWrC4YAWgkUc4Z7R6JQ76ui3TfhC85VhzXssYskTXZjCeYZeDStUCIHZPaIfaM9S
ZsrNgvF8xtwqQtu2qtMZcl7CxOd2bmgAi4p4Z+aASQ8V+aS0kiDVKLoszkNQo6qR22JSSUejOYJA
XHBV7CrexFQrxeP8Ay3bKjBVABhXvRfv612zDw+M/qJxYv89LZBrveDchKQ2BXa8wqhqjdgR8bE+
yZENgfaJjozzFG0RkzoqIdGf9rgx0z93ZJxraOcutPoOAIgOdrW602tsqsmx5M88VupOi74Mooqk
QCS+70Vul4xKzJ6iFh2IS+EKy6ubcehJDfiuF+xs1YM8RuEhJx97At71/1mivop/eVp/Gw3f9BKn
6EUKmON5T9gjOjLOHdDIquOFOVStpXaHxZ+jiHFddGTsP1hFCqHSK4VaAEEZrzTDi6gfRgLr36Id
WT8LfM/LrI4WKAiAYX5hTq3d5U7qpJf5YXYbJ/JM57w3EB0a5wzGrEzUhX2ONqDTiKbJyWZBOMIs
/IztqJwHWKoWBJkF9AzTkXZU3RfqTl6e4v4PBj1FL4LKOYJ8ToOihRp4+n3v6T6LfKejvpsx0AAq
B8HRCbWb8wplYWb6MOKqfu7QyNzhIr60duCU90WHKNC8N3y0aV31MStOq/EXJXuWg89TKYiz/+UJ
p1ge9ZJh4bug+ixW9axAaDofu8vgtrzL3NKhXnAftRgJQd0O1EjnlW9bNU6InPKB6RphiQlEECVg
JbfTm5/RrhKkxU4YTW4f4AmK08KgU0asGkMwiWYLcNLlVDy0s21KJwhO+Rast6VjXaCBQE53IA92
B0swQiMSglO4pcn7HpTOiLlH49CpD1IfHo364/lL2Q50fovBl7aisirHmQKkyPvrTr1YlMIJk/ky
LEQGJBCHL2tlsRzqZQ8ktfjY9X/UprR5J6c8iMH+vvLYSUFaRepw7SZmYwq25DDzzx/XphArBPb3
FYJh1rRFKzTq97SzMXOdoB0S0cF5kE1DWYFwhjLg7Btawq8V9dMwp44SOsayuFkN0lIRo+G2E12B
cabS9l2UTSUkmm/Hxg5QHgZtqYsho8nTESGK6maiA+TMpkvVwZjZF7FeP0bdY5ANDhK8589PpAac
4dQVKj+EfRInZLJn2bBjEdXO9rt9OjV+GYKShdgBHUCMebeAMEze547uaTaLq9FRKhwiEUjEL1Hq
ZUXB1ihcUtKWj/kcfW0DUU1OcDH8LgQapko/xoCwmvpAO8ttVOmjsFldhMJFbdiNaLQjyyAj4zqS
B8QFhXz/V7dPOSdQ5uWiLCwZSubQRYDl6IbgIRMJwf6+cgLBIi1RxkwGXf3Q4R6FCUNUlxFhcD4g
N7N+1FmaCl296OnWM6/KducPSgTBWf5o9IM8SOwutBG7kZykSOxq/HQeZFNzsZJE0cEZRnS+c1TO
TV1tsxxhem6B8rmkX4UzT5tP2AqCu/CU9T2WWgZ3Gd7F8n7Oehubv6VRwEqwHQCqMjFkVHNMi89P
t9agd+ACf9/nzaZQKzA+w5KPg1oncDC/pzqwgdMuZgEDp1AoziBBh9USKQbO2282cUPfpsathOJu
Km9GTBGxE8zmB4P4DT6tRbscRBDs7yvblIp0AAkN5FFBWVukn1SjdYrscF6p2QPy5iNnJQdnnJ3e
1Q327SADYXW2GVz383M8VmhF+7KEoU2yp+Y90zfyCpGz1cVosIgeSyqYy5Haxz8bWtmayQS5MPoL
NBV8EvxS2SA0NTMw09gLotDH1hqnM7EVEw1cWLU46t+62nQb+lG1vPOnyf73t6f5G5ZPfuQgm+1S
CthIxg6HpL1J1Euzqq/aqUJ9QeC7t797TkLyiZDR0vI8xz5ED2NM0mVxwD4tF9uHr7GioMi92WfJ
X1E73L9Y2UlEzpppYg6WhI7mdZPuX6a2VWqB7w1dNgbfLlJ2S6Bi5ATK8pA+sGH/CIPPWGCCreJ/
ENFtx0IrOC6kK+NBRZcz/G/3zbxiyeDQSx31y3RkVLfIYQjUZTtiXeFx4V1kxkGaGRBvvg2+GMef
eNMM8d4dsP5Gw4fSa4di9fibNjF9MQK7UL9U8m0rqkxu+5N/LgwVodcYY5bVpa4Ag6XTWxTwe1/D
xkpRL+i2bzzBcFoY9WNR5AFgIkJ3NCvtos099MYLTGzzyV+dGPekSIMFQqoIMIqS+jl6mst3rLdS
0BXzS8Ep4d6RVqblGCzsvOarUPq8pD8qEWmi6KzY31fvSNyWRtj0TAjtMafEiVRQMIiCvC2m6FeC
cA9JWP9jOthMOT2irQYUBdgNPNgpeDksO43twmZdwX+wkphd9luvezpD7kVpF21sMhUC1rMNxmPM
wHf2cFyOi5e7sfADRmC0lHBOwqi7PhsTwFmpz2w28i2HXlEs4oNTijyRxxVdH+cjkO1W5xB7q1n4
PKJnN/Pel7M/KSHPeIg9r3qTswNkZQiURGVRUUDgWOnLq7LSwaIqxi5jD+M4OxnWbOHbPPRMNxpd
64r4zNmJyG7+5aH6rRUv17iCbIMxTFWm9u+ZJhFc0ov8K7BE6xZQ3+DhiKKLGatmluCxykQ7/oSn
yDkLTD38chbKF1W2m0vNgxI6E3WiBzRkeLEvSg5sh+6nM+Rcx4zhhyqPIdagfI9GUPE2toTto6IB
AuFdcc5DXcJiUkrc1f9bV/rK5/I8FoFlgCuNvbrZpexr2JvS2Y1H/NBJXfHOTKFsnLvoCQ6QzP/o
4X/soBHpIecs0jKO1SjEhRlBbc9zb5e15bZC+tJNj6tpJujSdQyW8LWeMtRaLQlQQNCxZE71W2fZ
NzjF8jDt0DK+Px9UbzvcFRqnHdOoNhMmw1mUpN80h8IvUVkadOwf6JxqJyosbR7hCo17Tcap1WQQ
waN3q5VtabCV4b6M786LtBklrTA4nUiMoVBTVslmUZK67/bpQfbEEzMvpBxvXsYVDqcOUd3XSSUB
p3NHT3PU/dA7xKH+stcOrQ9rHsEh1DjSoXVN+2U7wF4RiLoZQp3+Bb4AFLVmMaSsK0DXUUWTPUW0
XHHbK64QuJDTSrDSpWAV59qTv4UX6XGyO3t8lI/EBbOUKwzaWdB35lD5DYRK20+SWWMMKf5RlKj+
oN8GXKXYxNEtB8VHyCGe2hFBcnFoY6lD2rL6rYry4M/aquUMx85bvD/pfdh0+2xPoIxFAuCL405U
wvBbB75AwLXWJ6oFbt5+smbUuMpQYNtvtQPNxIZuaIpl6SDJ5F40pZBTiY4EUZM83StSv9dL2Ttv
axsOmDUsI21nYo0IOP+5w2vDpR5zfYzWgcCvL1YxyeNb7/EajBMIlEWGqWdT9FJVAVlqXQeOMPX8
Ns3wGoT9E6toQ1a7CEXBJfIiKfBk+qWNdz2BMYMEQtQJsXlBq8PjfC+VarNb4jnyrLDaB/L8IVRD
X3BBb1+T1+JwHrctei0zZGBs9cuJr+itdr+G45yvmYdh0czQh6C5w7rXdMGqUuJpvYgBRqQKnPNN
5jDUaIxb0tCB5clTgP1anVY5+SJaPiRA4n1sFgxy1ERQOtSI/5AG5O2L9erQ+FmUJhk0udFwR3WH
LQl7EKopta+kNltJmE9+o9Xuea1gt/Day74GZEqz0nEtKLPEDAFIaO6ruRN1u7n0KjBgd3LhNqIK
gkDP+XWv01Rr6rwAbm4xKlQkT1UUiYp5omvifMNY0zxSM4YhfR7k2QXvkJgzXATC/r46N5k22pAw
b/errPtOkuvXl8N5BTRgjZjVh2oPqR9MV0ngWZMgnS+Sg3MKkW5mZo8xHlZjBxHUn3yViu6ccwQK
trBj5R8gUmX6NBedP6vp4bwWi6TgfEAVYe9p1OKgGj3FqpyrIY9tOXTeA2Kxtc/YlWXwz/WSkqpX
ox5H1TDKcWQIhER220d1guCscUjlop1aQMSTas+NcjkFw+15KbY9zAmCe6aN2IimPOwAoaDpX8lT
O5jGXS9jp2Uy5rbZhJgTbGe7bwJBELLtak7InF3GytQVywDk0Po8Sx96ek/IFfYlgKpjP2Rfz4u5
rREnMM4+DTMtsNsRJ0mDL2r5lLeRG+mCdpvtF+6EwZmnRoY07igwtDq34wackKpfytSeh9h+hzTY
0o4ii6lbQHztbSYE9WMfwNuk+UUWWQ7anyLhU7CpfCcQvkNhyIIgUdnz1lR209wJC22bx7X6fS7c
nfNssLoGQozlNwwFFYR6RHLq+ONfndWbtgQ806FJAWPUCirUfoLesX4RXP2meq1k4axoVGVJHgeA
/HkosA2BoN2guoXtWZxnttDh21mSAkM1fjFBNtjX+56zOmFwrhmtSaHZN2rkFdXialLpICWZp8vu
v6NgJpOAVEJV0UjD2SKqkMO0SEYEegIWN71vmQxq7Jh2xsQkoTpKka8NpFHRpjoRfOD8uW/euo81
BO++DK0MqlSGFKOEte6M0E7YW7eNYZhUM0xWV+VMxIoX1dJznFRmUZtU1U0bmVdYoWYJ7p3pDh/1
aeSEw70zE9gpRoxCI+qrSxDJ0A/1Mly3WXZMteWOSvP9OxQAXf7ohNB12eS3CWFNIrAkCpNsA5AR
FG6hDvuxFmWwNqU6wbzJr4+6VA9sxj1vs+5CocFlW6UEHHpd/NRLZfFhDmn9nye7oXgrTO7GhnoK
g0i1Im+hqOyHqWTsDSMdPexdTXcFCUSPqEhG7uaGAKPVkmnCierpHqND9lBMbj7WDmmPnbCewP77
N3qCHK6GgSdsnOKX8MyhHlm5FkRsf9I/ixvwTf9nqxTkrQABuZDfaJw3Couhj3SGRnbFoXgq3Mgv
PrNae7d/WRbhhffGReWMF6Iy59bLtAbmnlfVGKLFwjpob1E/SSoF46pXxPdDUbjn7WDrhV3h8Lt3
gn7R9XEATgBenTptn6s+E3VpC2Th9zhobUDSWAbG6Mh+GtrxHkve3eBlManhS6DTT7x5bwjeww3+
eWYHv+/O5PSyDztVLtUXWJYCbZ38CmRBnuTVGGIt/eAuOYpubdsUTpCcz69qWgYNU5dRa50mus5k
1S7n70X5Wbg2R3RxnO/HVsG8IDB0b6mvAgpOeCjJedUQ6D7fXF9LxKqSWEICKI1cM6VQxSORvkfT
QSqty0k0EbX50MhYOYzEo2Lq/HrwqchTLbH0yKuax6D1yfB56PzzEm0r4gmC/X31hZwEROsXcLZ7
g/6cl/+T2x8ZJkFDfXceRiQJ05IVzDjosRbqeMp6uTpKbemR8kYbBOotAuE8UzNq1Yydj/CDwU7u
v8vBvYkOp78ThHNC0YjkTzwDQ6su5+Q5ULxcKt+DoaAfETsdDcPi66ed3meSNeOFRKnHnsPS79Nb
nYr4pTdPSwHzjKbrRAeD/esrwbeWEhMLX+MYgWtB/IwAPAlFBiMC4RxOKM96lhKAGNkPtKEqyndh
R+2mBq/k4ByMrPd9UZUIKrvgKJFnSw2cUrbVfvbO3/ymd1EpyM/Ak/GW8mOhRhRQpsJSSh4wbXXZ
yqIGZBEE58AQ7JVG38De87b6ivz9wSwyQbfr5mmtpGAXtjLEdFbpmC6AaBLpMBC6j/LEnomBmWXR
O/pCp/cmLsH6S2TMWVmD71cbumTGbGIToTAa3Oamg3Rv/SC7sh16WJp+2T5mX9ND+NG0jZvZ/ZMW
ti3t0xVsAAPTDrZ+8nx/IPtrqqxFTgvDkZPhhVTMcCyC4BRcIZ0xFwE+x7sY1VHDDpLWK0Hi9N91
z5JlC3x4KqrM/FdmYsxGF0lq6BVWSZ2izO8VNXg+j7FBN2PIaxDOfeIrNo+CASDkuLitzcqidKd6
1S56x2OwBuJ8qDL20SzLANKLmzJ7aGjiVGYjOLItRV+B8GWAjpT6mMkaNg7GgS3FNhp5bam4VhOB
W9hSAEtFnhE7eBWw6HDup0FenqatEnp1HiIdH4yuYoaXTWI9nr8eDgfFOtlCWkkxNXw6gwWL/X1l
uIZZDVjOBkUblPRmKGsnpvEt7Uf372C4eICm/VLpNRz2iEnvQvVGtAubg/93IFw0EFm0TjIVeZnA
KG+LRbH7Ub0Y0lwgC/+p8ubMOI1GakaVigk4/VHbJR+JV7jlTjnkV4gNwQcROrlrHdlIpCwYZd++
LJNifx/IyuD6Xl9Wih6yobbwJoXN116u7Ty6TvrWec8p/gZ5kwlM6qCfwESCofyPU1bb5nhRxyIe
PM6Mfh3hCYSLEsJWDmsTFTWQ9xzC9EHRLVsLr/tREwjDe583QJwjjbpQGqIEvjq7nD3Jjo/Vxegb
PtmLWghFEnEGO8tZDRYISGQWH9IKXFSTbSaXsyLaV8uUePX6vRGIe8zrATzUUgScGJyOpnY7Dldd
0tpBe9tmt3+nCZxvIAuWoKuscUCqbufgQSoTO8sEz4NApSnnGCKllYOwAAZYle1Fu1F1YieJgOSP
ncm5M+McQ51aQyHXOLPO/CKVF9P48fxBie6ecwiJUsxBVeH3SfOtHQ7dsFMXxbXQtnIeh9n3OTk4
+1/krNFLE16UKMrDZFg/lLj6NMXyl1prrisdTZ8dae6xLvJwHldwfm9SF4ukW72ES1KC+7TZN6KR
Dr77jFdq/qMh7mal6XMc4ORjDHeX3Q8X2oceCQtljwqxnAjOUSQP5xTIbJVGPQNuQSViubJEi/GE
8nDOALyY6F9KcWDLt9lrHfD51bZyqB5Y+1f1P0ugfky9zqiFycRdveHSHFVGp0ItQv2iMPG9fV8H
X1L9G+nvi2F/XhU23Q8ornWkDhA6qJwKJiVKUUOAosGc7JvqICtfVXKcjbs5F47ebFrVCYoPtaim
ScNo4stojhxz14N/6yffReSnTv3Yl/bidTvrSZRZ4nvdfirjCpd7m9qcLu0UAle7NY7zpwTTMNj/
/FHaJaC+zq5Eg+4iMTllLEMpa4IUcGT6QrV9r3xWojtzETVG8JNMv8SyGLk3+ukNvkqiZiM43VHj
8176O135c+A2SDfYms3aEhM7v2k097yy8InBN5icZupJB5LlEJjt0djldyDNArWdfJ3uvi1Oc527
/WfRwPi26VknMblHKwHbnB5bqJzNzuAu+CrM7tPd4NBd4Y3PwgZ4ZshvTG+Fxj1ffdgqcrBAwJ8s
H9ice9HsMwx2B3Z1LHal4CHbPFATGwGwg1rTMMnCORY5HusJsTz79u1KO23tdM8yrd2FvCu+5oot
O5mX3kwih7kZRq1x+YscjRjcM8Adgpskv7KUh6pr7bqu7Ez/UBcfgumiE7mardBgjcndZGOoNJsl
nK1C4tJW0+mazvqNrvcCLRXhcHcYYbPHzzNtq+um+0D6Xdy/I3Bfi8IFIHMxNENYIz0Slv+rlrti
/NqJYhyhanBBiKZUTSUrwKAyGsaT78zYjA/R5+xH7+o/QMHrWQchJSq7d17/14Jxz0EVSFHTzUyw
7NiWl0MsyCsJfp+nG9aLmaRdgrxoWF6k7WA3eS6IBbYez5UEOuft07of5p5djTJ9WVrV6cPvfXRX
zfaYFHaUitzwprKpKkrVlIClWec0ARvKrKFbUMKTggz0sZ9i80BECetNH4gPenw1sfwY4blTek2N
Q3OETG1jEwdZFwcpHoKFUhgTvBVPa21e0gqOe8EGecriBPOq3kxyL89aRxJVmF74Dt/o2QqC83to
HpLmwYREg0/tyVXdxl983S98ekcO9M78qNmdh24/bygdy1VFTPdMjc/BsxNYRViTmSXFIEMNkwM6
w68sLz2onnjwd1M5VlJyHm/AuiStXQCDbaNublzXpPGq9L+VM17e5LVycO6u7kmC+VscZVG1N5rS
OlWpXwwKcc6//VthzRqGU3RpDBqSd6g2EHK7aCCMCGwtu+xEu1eULeWzFEu3MIcOak7eoBqza9Nm
QDa4c1HtP+TXhZvc9LvS0alNHei8aTc2W1oyXmoXod87F0jmfzwvK9/+/nKmGC8lKrFQ9IDhvdaP
WWrTQtfayCvj1o7M/sYghVtP0pUl072mRYdOaneJkR9VcKrZlhk/nP8HNg9hhc/dqT6N2MoRd9DP
eKenR30QfABuKeZaPu4y+zmTVMvC708EbM59J9lqLtXYg1sJtEYkCPeI5WnWjNUEIKN9zurnMREw
6IkE4d6rIdc6Es74/UG+rKe91H2NFEGMtg3BYkLTwv5mnvcDy19qHalbVAes+wC7N2j6WVE+nb/v
zWAeH1+/QTiXq2MyoQt0gGSXLMoln0ondyovuh7B5c747PTv5xFFUnEOmBaULNkMMyute1O9Npfr
Svi1wH6D97JroZhyrLxsrnZSmLQQakToztoI2NeC5Wj2z8FL4Z4eER6TeYUnD7Eep1aNopW7+B2Y
CCI3vKLOiLxD6aMt6h2fzmvxOCNtjHxEVh/iKW1mD8P3Jv0kG1dV3Th6Sdzz1yVUEM5i9X5ZurYH
WOdSjIkjGMQ6k730oF6D6vux9rOdJVqztfmRsBaQM94yH0uqUJynFFtfhrQ4xD315aT/3KJzYg66
myHPPkh9c9Go2f15ebf9xskeOLuu0qQzpAh2LY86lLO+LnVRiX7rQVtJx+fFk0zpK9LhRPMeRzl/
od1Vvfj19B97eH69Jb9F4cm7QlkplbQGjnqfHIJdfQR73HXwZLqDkx9KlzybF5Ir3AsoOEC+cba1
/kFtXNjeQ79Ld5XXefSFHnPeW67hnb8x0XFyDqVU2ynJ2btdkytFxt5e+UmvPyzRt7+D4XyKgYad
Ml/YaU6Jb4zE1pXZHVTMcj2fBxI4SMo5EzMNWvChASiJTTtVDmjlwVjr43kQ0aFxLkRSWrrUIQ5t
UBs7nz6i5mA31qUsWv63iaMjTQSeLPQR8tMOE7FqGpoZvH2ogH78KmkNfA99Iabg824z12atgLh3
zMqWCI1jAGJrsaZDfCwqb7iY7nLE1/MeLkRUQmN+780bYxA0olIsc37TTN/JRqjSqkIz/ZTsjOwh
JhfVoDih9ZxbT+cvSwDFOwxJHUJdxpyFp6OAH9a7JbzWjMtiCV3VFDmNTfM9icU7jUBJSBzUcL1s
eBUL7rziPgRtQQMThrrfiYkZN9MN1gqRu7k81TtlSCCddiX3du8hz22j5tXt+2/GDTJRGmpslksE
Hy/sCTlzfXwSE2uYB3SrM9Q8xCKl647eBXFnE6Wx5+p+NN4TLq6E5LxHRcpmKAsca7kctPhaTg5z
tTuvJduv5gqDcxwhFihVug6RpvxJ60JMMWHHSP5k5o+q+STJj2Zo2vokKO1tGvgKlHMkcdlJXbZA
sBArusdkslU9cWJM5eVqZp8XUATFRSLKjLZokpZssqR5ntmwjEw+Wml7SCzRtmGRxXEBiFTDtscU
R4mFdEp0bw4ftRrV+OBpLgSOS2RvfLyhhsFgUQglh1+HwZ8rge8QHBpfcUuTfMz6HJJgzc0XFUxq
1WzsAsOy5VHIKsQs9YxN8cW3MRoVypYTeuNROYb79Ei9+HL2CXixQ1/E/LCZm1r5Db5XeAwbMs0R
0BrV6Q7pcdgX+/obm7JHgjKxRfWAzWf5pOgmF2YozZy24PiFcOWH1vg8Vx+L7st5Bd/WBcxmaFTW
yZtZnQ5dM8sINnvMhvS2VRl2bvnnEZRtdThBcIodZP1Sgl6KfRmN6GKInNoZwGmRXh0MV7kxDwVq
DqNbf6gcCVwM41H6oFxXbmqLeBlEonJqP1WzlYHGCB02c7cjY3pTZaL2PvYTb7Xxt6h81W8ES39u
xogIGG2HvE93ox/tyf4vJeGHbdrWbOVcw4lmSpa5PTrJbbUIROmM7cQQijW/dIPnsdBTTDorBmCU
nQk+pmkf7OlOQRU4FDLOb2v6CYrT9JgMyhi1OLiu32ERnxuqXjaIipXbt0NVC/NDJsatuMeKLThN
Rr3Au5EmT6YBD0GG/aA0e2wAfFloWWcYIS1bc3/eAnjqs59fRYhF/wFmFrL6Vq9RCJgz4yVQZPt7
tR0GUUCxYjlZY2e27EQXqY+NaaJFZtuGd4LlHq8E9D5BXkPhrfK2Dn+kSNrLip/mh/Pibd/dCYaz
b0xGmU1GcaytXKBr7aorWzsX7XYRgXDGO86h1swFQDJttsGPoA/PPeL6v5LkJdpZ3VOvKNEcsXuC
m9jLobI3lMpTMfV1HuZfnpHfJ/ZieCucOByswEohjLKzvlG/3mFl2i29ko+GX+26USDVC13VW690
gmNv6ArOggemKgtilNvqAMWD8rXgydQ961YGhTexFSxbFhOsbfvbEyxn03U1JqBIgPop8eBNU3Q1
R8ud4CTfBk1oJwQHDb6HkI1+006tYGUmihtm+KuEzcrJ2DUVRQjlKyzIYP2MjdOUDkHALcqpbHz/
vQbnFB+sU225jACX7we/QQouOBgxFiOj3dWNjuXFIijEbkTbrwE5I4gJWAyXGICMVYv66AeEQ2bf
mqL8xkbJao1EeSZQPZ71MDdpiI0ZE/qekc2M7NRb3PxaRbso9frH4qG4TvblDXpYPtOP56/1rbG/
RufKmqAmizBBDHQ50WzwFti59Emlos9Opn+vzeI1CmcWZVcN0ZzhNKPD4hMv89kygGA/go/0ZZug
4OtvWyg8pmDGQP8DzzJUzHKRd1qC0lX0lcyPRvs4h0/nz+1fNPKEwUxyZenT2E1dU+LF/knnleLN
TnfhrnWjvbLvLzSBSEzB357gCY6JvIIbU5O21QA4U9m5ZeWgUazWZ8cgga0mz38pG/eIdqoxV0MB
sOWGHNnu1wGUcprbeeMl816iGEt0XdzjuWidRvUe17UMqhO3xA7qwTGx9fq8WG/faKaEpyPkfEik
FHmsBEwr8sTN0KCV+wTfzOXycB5n01Gi58ZAblYF6TV3VUoQB009RKho9s9B/ykqruYGRdT/dbnI
SW0jYS4ao1qyAcaR10pRJZKchouFeRY/O9RfQSV7W+/Mg3Ko3d6lDXIrydH62Fz99x5mnCQ94XLm
HIcNgm8D5pwX4w8EPh+w6tlNjWjXiJiHNu9shcQ9bEYZtEPeQULSqvakI3yU3GVB6VRwZ5squMLh
rDmeSayidBl6/eLR7sNoeKW2O68W7CfeWLCJY6Mm21rAr92m5mAsUTog8VvfjMqDGQjqiRulHNzK
CYDvgSGFkoE4iY1ohF58N1+x/kczsqPnZQf+cV/ZI+IWVbQ3NXCFyWlgTvVKk2s2ShFcY8lgjpWN
+YQV8rljmKIARHCA/I7YbAgCIxtxgFHmT5ljHMtj6Ziu2TkTOGowGIBMYuaIHshNDVxJyGkgkhCm
aclAVefaacc7M6/gcRW70HT7rxRE53RwSZQ2iVSmIHToXB2BqxNkxeKfRxHdGOedGq0oo5FCSzrl
RzHsrNYlT+FcOLklSB0K9ZGd7OrJKqqeRlIIeWKUMfEtVvhLZ0tO+6gi+AZVots+i8pTostiwq8g
m7a2Wr1jR2gNLvbo2FrlG33hDbVoJG7jw+K1tXGvSUDKopwKQGG0Z/Gpn/ima6X2VDvat5c4UURh
J1J/LiJt9UVNtRamNhbXUXkroaRzXjM2Pl5eiWSQ16fXaTG+YZlI/dG6IZ452wa210peekmesh+L
k93hSXm2PqgfBcAC0fhWCORyrD5mPGnZIZgRAdeOdf2NkVEH9nxgvKGWICAVGMGbnd1ybUQW0iCe
NDV2oy/uHMd20BwnMIcvgShzuhm7nVyIwbmQ0pqaVGE3N426qxgObT+kReLGoF8fPo+xKzjNzWB7
BcdOe2UE1kCLKUbADU7U4Ep6rPzMDdzkM4sJutgRM9syxXv7sGkvjPMWplw5o1MyWZIkgtEpo4pd
g0xOXrd2MVIno9hmWPzAhku5P5wXcltjTpic9dFBidocvJt4br7pwTURNc5sxgPm6fc5Y4ska5rA
9Y5Ei3qctMWuyR3tBQ5SgPHyYbi6p1mZ21FjzKFNcFzCy76r7aV/On9OIgzufU4jWuXY1YxY1LjI
lu9Wl9n6Iup63P5YPp3WC/XxSpKwC2jTMmJSWbIca74u1IOaVHaPmqkKVrUjhv2d+j/yBSHTx7zV
7yviFzebSzaQcIBoidrsJx30dGVzjPpc8F5uPyknGM6aZqyvaSQK2Uhyn7VuOeH5J/sqFBSKtj3S
CYZ7lumYa3ovQRoq3VLpQjKf9fZCT1M3nkQ8cQJ7fSkirG4r7Y0uoT30jhxjVHGaC32HQUchX45I
9Ti3EMuyXC6o23udtTOz52L4qvf/R9p1LcmNK8svYgQN6F5pu3t6vJVeGLL03vPrb0Las83FUMSV
9LShmFhWF1BIAIWqTF6jG88GAwNdqRpzRruSJVyx+vKzTPq7Okn9v1tEDBhUXZ6HqYYQMJG/Hg5J
d854078dZbqG4lRdkVSW2QXEz5kwlahLSoxrLcNbZGfPYEZIeAUAPDv076u5N3VhioW6x2m2LTMU
ZxJof1VXg9J/G7gNwtspEuPiFBMBhaSakjGg1KX+Xh0Fq74PT8SZ7GixwBVvFzbv0WGj1oBCwsUg
Ew5BpDfJkmAUR1v5QpV7h8OX+bZ3ajCq90d6O+DpgvHGkwmNpA0iLQIjlRsu0FP9GMpvkZE58viy
H4G/OG3+6xmrpyqJ4yQ26JH6J/na2qUdOIFXHktPcGreTXIbIS7WmF1DnwUhC2kJm3gffhrd9BDe
/xQW0F39GgIyEySRKlu/y73Y4bEzbO/sF9tMbiFpOwEl9LRCz/yEG61VLU/7Y7mNGRcDzGlMzTNQ
oI80Kg3t0I03kZR6ofFt38h27JuSCA4dmghSGStdl3eCSS+ro43iJHRWJF7sm1Bgkr3SCz3lw769
TadW5phdSh4m3YgamAuz1yx4aqXGKnnNSZszs7JBf8MKO6DuhjeGDLGeSXd9exJ570687zPYFAhz
p2QCvj+I2ikylxMpeMLom7vsygUGkYw8x7sTNRGhm8cSO+WeNEVhG6GY2ALIVJxAqHkNDrypYUCp
M80gNSZMTWoq/pyUYFZXPCM3OQcI3ugxSKSG40jCAOtGyd8m+WTykG77dngZO/Z2qGVQ4zRLjJ18
T07ELk/LOT2JH8Sj+EU6mb6C15/5VfkQv+5H9gaLBkB9ZZcBo0CZGr3OMH56ZC2eUlr5QXShZmaT
Y3AAth/zY2ANOMKA/trl2Kbffne1WdlmwEgSxHQ0yh+rGLzqR+VgHCVfP5HD/0ObZnMrMQm4VcDb
gcMt46fcTlOsEJyXWjdfbGJneHaqbfp2ONk6esCe1B+aOLxCm+3wvJhlXMQbSgaqEJjVQs0qB2fs
TEsNj5yB3LyTrpxj4DArZQnN0vTMeT/bgT/6tZ9e1+juVezqvvC5Jfv0V7+fuItXDB4izyqrciLh
efkxvDFOeHBCyf749vP9glc7tFG9QUP0Yo1Bxnk2KpDzUu9+POH1z+iu8ZFxtaCIw3kH+sUyvNhi
UBJkG/FSZCLg5KU5anYHLoez7KIAxu5RXvnWO+FXxW2uIfDC60vgRQoDnpKedKMOjWI3R5akVZ1W
imwz4Jx0tmHs4h6DlropLE2KRLmb4qpKxBdhsvdDcXsLuBhgcFKJp7GASA22ALE/hNLyGA0JckDD
6MfFt3rJnvfN/QK+/rXHypBmwoji6RD2xtN8GpzyoQXTpmCLR/NGR92tcUsFLQu3uK54gom/CEsd
ddOgo6dMfv/dsMshX1K8gwI5rc4ZjtmtZTjpEblXblRuY9fFEgMiAglkWTZk2vWDSsTbZrHnxtdz
TtaOTs37RX2xwoAIBL7loqcMCLhC2cv0rZ8sU7svk2cyvaThZwVUD/uTtx2MF4MMipC8z8S0h1vq
FFopsrsgCP5LEwx0jG2Z9imlA6qTb6Vy1oXv+y5sL9qLCwxchGZk9skMF3TpRoDiU3Aa2oLjA2/2
GWAYZpMEQQ0bARkOJPQE8VlH9XrM62r4BfZdnGHAoW4l0KWUMNS6ogHprBTUsd1puAK3mumOHgpF
bRFPDHfJtfywP4y80GNQI05R0thECD3xpHi06SU+Eryo8R5Wf3Ft+J+H74pBskXIe7wuIQ9w1vzy
gXIV4sUEByykBCg/LgcMt2/M5sUeAxGxjjI8wUD4RUfDxyvaM72mFIfGVU+ll13TVxqBs4q334VW
NuX/whK4iQpjpuEiSZbmU+qNsbYgoWUXL/Lb/1MnbH/+dJGBjmBMzWVOf0QOyFkLSxCtGDph2DSd
2Vn8wUVD/23qBA9xZJEbZz949tfgO13ZwRiCGf2fgJHiNk1e9Pm2KjjxSSP/19D4rt4SvdrtlFP/
5jGzSvVGLdHfXt0p8RdpvNJ4vWc8hxhQyWZdrIWBOpQMnqrUD71KPLMx/P1x40YKAyxZmov9rCi4
1X4ScSIunPBj6iv3hhXa3XV04meQeI4xAKN3iyBJNQwaQm1NQ2vNwW3b8dIrvMliwAQCbBmCBJNF
S4fam9aSahfPbMOpsM7mqTwrNhiEKkf9wDuo7u9nOlt0Cceyrq3g3ji7XXpvCBzP9jeCd8qyvail
S1HRld0eVHJN+oe8n+1ErjkbDmeafmTLVpmIzghKNaUIopl15ojyFDiLaYxe3mXNYT8GeaYY4Jjr
pcQ5F6EO/WlLKFNLyE5i7/2dEeackYjl3JIJ/jRExguym6HXN87f9o3wJp96uhq0tA+ERGlpbHfN
o0igspaNHBTiDRaDC0s6JFEQw0QyPYbBC2nejOHbvhc8EwwkGK1hNC3dILPlsdbPTf4YjU/7JraT
rZcN6seRfjVSxtymaIrGnM+qRSVO0+vqEJ9p60nuFNd/siglEYWKigY5QvEdMUWRGotEmSerIDrK
hehISskBUjoo7O6wNsHAWlCnXd/Tl8a4qkHLVPm9jHvAENvFUBVWM5ucSdqowpfFtUEG4colysE1
B5+U2+r8Q3veBhfAEbpbqh/apVc8B3btqryJ28KflVk2RbWk0AIt6DtkPFspUsfHykugel6542hN
JyRVwLoKcD3xEuZbQbm2y5yiCjUIVbGC3bk5d5XVybfK75NP/WdE2YqFUaVk6fSRXRyeFVW3ouW2
KRcOrm7WIq8dYdCO6JUkaDqtMbEnBzx6SEIJUKrNbYQKyMo05PsL24FEOP7DS0RtHdHWthkQhD5D
0QQhgrRp1coSjepgSPmLKqcOEdNbeVicaW4sqU054nabp4y1YTq7q+UudnGOGkMMLRW8jnprOsS4
VxQHgneO4ab0csnmcgfyIoZByixHN2pB8HDZCdCtR13j0fyEIEXZq0UTqbGTXPHVlHnLg8HOSE+C
KKCah72W20JxRD56WG7DiHPA5/nGoE2Zxe0izDCjRaE1ob29KlGAxc1uyPugxpIcF50xzgqdtvhl
cOJD5gk2Gny/iE6Dp0UeSG9ezCQROrwmjmcKYZl7IHYXiW2B6DSuq6PsIn1pE0fxRye0E7c/8ArZ
tsfwYo6Jj9GUsyinMqxSZdiL+KWQazesXc5Gt3UkWDvFBITe59qgSnAqEJvYysfQ18XpUWiMg1HK
9qzPd4o+H7Oq/BJk6blWW0cgwIREdtBF/rL/Y3geM1HTTa2WjCM81uWzVp4N+Vzzjqc8d5ldaSG9
RhJK56oZ8S0JJq/MRG/fi82zw2pI2XRfaVR9LMVI97Xu6GpgdO2u0MKB1kT5oB9nzr7Oi0qF2XiW
mJix2MKa7Oc3spt4QYGwNB6pgLnwlD3zHmc5k6TQNbmCSr0V1JH0sNfVT+FwPcinhEeLtH1W+Tfy
2d6NJYK0WU7JpOsI6iPmdVJDorW1GvFkzDyO7M3CpfVsMXsOUfIx0KmxCPryS/rRDJy2fJLzz6bq
VeP92KpWJnNChAby+8MYNHVUTdIk3WT22CRe5jGhBCBiG3u18hRLV2r5EgRfqxblozqnR4ACxZ41
xsMYckElKpiwrLTnRcusoo7tsHubSePsR/52aFzcon9fhcbcLGO4KHArLB6H4VsUtLbU8Copt1fw
xQj1dmUkUxIxqRJ4o+pHSf2Y8fgDeaPFAGIjSU0ZUrosqIHK3Ucy30XN1yL4vj9UvwCJixsM1omz
AI46SoDUuvoX4oan2O7fymOHBz6ciw/71rbPVRdjDOoNA1EjtYaxvLgTgusiraxJK61qesnwmKop
z5H2RweA/1k02I62BQWHJIcItjsu14PppeOVyOt0358ogyWeEavFTGoFTo1VarXDtRG+zMZxyTkX
2l9cZC6uMIBHlEqvxRSuROf8O0kt+YReQFd4aAJbO4tfKOEYeQ0xa/tzJu1PGnSi/hvoY9aANCWh
gQhizuJJ9cyr/qZ5HA7xUbkuj9rt4qJXbz5E3wou0fT+SjZEBjLwdDrXTY6xnWKssIcgHews5WSK
frFzXQaWgYui1UfTUGmM4KYh9acGMqwg6aQdneb0TBklGsHiDOo+ehgigx5Cb5J2jjGo5GP5kiUo
NC997aheG72V3IgOeDrRAsnZovfRHlXZzETiKNwKMwZTRqAWsTMsZ7V5MMKTUuPficwLHBoYv8Z7
Q2SgZajrWSd07ckfw5sKjbIhWMFSNMccqZxFcmrGP7IoSbqIcj5RxJb2Xw9JpgeDTmskjOfZ/mmR
yitJ/uQC0LjNgpsrf2WOWZFdr42hItEyFLxC5/NgJdhp1PhEOs5L++YyWBliliBI+MBRQAvREuPz
kEnoORugPfKBE5M8d5jFlihjb8i0bCc6h59kW3YpHXPgSHgc7h10xx5/9jfvW+UZZRaf0KMEahFg
tDfv2rax03SxeuV7pHBW+fYQqlB8hPwVxIOYrQdZtLnVigooZk6z3/RhiRSqCZL1LO3cfZc217b0
ryn23J3hF5CA0kzV4we98/KCs4tuDplMyzxUSQIRFzNkIJeOJmnBhb3tjFOYl7g/myBolT9Manzc
d2XzUU5a2aK/ZXXKqRplGvQEWZgI49Vb1RkI6WSe+ZC8tl6A57Jzexvf8q64myO4ssog1TziRBJT
q3LxXZNeFp7YBf3/3yHT6vsMMqmd3hkVzS3pjRP3X6f6VooMrwBKtLxH9e2UzsoWE3hFl2ZaHmK2
orOMkpzkDWnAQ2c1bntGS9Gj4PAGbzPSLwZZDjd5aHR0X8IgEXsrTT+XamRnwpf9wOCMIEve1g2Z
0pgdRlBIcjs7k/GLUps35Rx+Nono79viBSFL9JgHamqII4yJEAyy6k8/cWkILQOvtpboZK5+Jx7+
dhwZ0NWDSDJz2pilFZE1GfeL+WhOT/uucQJdp39fLa9eN1O51GAjjab7Xl5us4X7rk43vZ1gZ1ke
JX0xtFJCPJT1oFptJDlFKHqVXB3LzMDRpsYrzORL4nAMqtqRI4kTKtuZ3FVAshhipFnRGj8qXe36
03gTu8GH4nW5Cs6983Njpqmr1AlvoT9h886vvEilf18N8RxNiSSmdDlUiz0mXzO8cM6dvZTXdcqh
3uMAs87ACgHqx4WB40c+i2+SqjhDq36LhAkDPXK2M54pBlWaLgghBEorUevJ76LKUrURLXXXqvon
l/bL5LGsboU251OwwFAb5J4CwqSI2KZeQcaLl/ump6WdOGUZBDLU84UhCGP+6SuguiS6S6zymLnC
B16Gf7MgbbWxsZxuc9tNTZzAWuPMOLNZKKS57nDiz792fs/ZsDmIzBK6CSU6T9QYY6jGZ2Xwhaqz
DIODJNsX+dVEMVASGVU2dgmMoL6Odjg7tGA3wKlNcWOPFxU0vPbmijmC6DF4WCdaCN1l05U55Pai
BY9yOt2PuRJZzaI5Gsrv5LH19vGSO20Mlkwh0gcN7aqef5CB5H5woIW7ooUyUM4S2yzxWocIgxxR
0M+GniFERGygvZ8v0AnPvOEgPKNTN7uJoM5zjp9o0j10eCeU7UvpajoZLFGMXoHoOowvXwywsMW4
PNHy9h8kQ25m8zhdOBuRweDJWEfqNPcwF2hvJXk122fOxHFWN9s1JBdm2+kldjpcskuIvFP2q8Fu
MtTPYH1zmeU4/rD1puD6a82CDp/Yef3kZRoHFjlL2mSuflOYtvlECRJMCZQCHRm+QwzbMdA7uz9u
vM2TTdFKbZEX5QxDwbXpzD59RwYjnxc4VWKrN/MdJZJT3MI3v0LZ80Z72Df/C1RRofNMDFXR2BS4
FEMESK/pA1rmJk/ovjr1o1W9JrMV3hXu/CpwYIyG9XtgudhjUEyWa5VUtPd0GV/rqLSL5G3qbFM+
lktoBZVg/6V/DJCFejN0UOwBNIMXon5Qr7qr5EWyQ1s8hI+8E+UvFvXFOwa9oMLaoTgViyB4LtCF
iE6s29DPz7RjBccffupue9Fd7DEIFmR5T1AtStEyfQhelqvsswbptPkIOvj5wDtpbp9JLtYYyCqM
JFi0EtaWPnK6+SpMbyJae9s/7k/a9toGl6NEVBPXYCbLo+pLZlRUOaSR77rya1ZxsGp7c7t8n1nb
KbjXjVHDeXUKAldUzYOgdbYx6p4gqfa81N40V45iCs6+W9uQcjHL3DcMeVRTtUVKsOpqu4igh5V/
XhIetTHPCrPANMko6pmSy8/lTR0eKu0q/n1NY9SHyBdHmDUlCtrcxz0gS61dQXgbFouMXHW37VvN
xQizlNJWn3thRBCE6vAoxLKtStnnJUi8BhK24LO3G928DUPQ5479AQy41v5kbcf6xTyzsnJ09yoD
FWWRE023oW/8LVfSwVX72pZk5Y9uUMhqSiArVWXy46SyusNAMDkYVHpY1T6mN6GX2Frma76K9H/g
jCPoZiFvZ6dQ6QFPK0Sc/6wubGWfWdldqmmSQOvCuuaYtK+T/if5zdX3mdOH1jd6tFAioKCtD0qS
HPQ58aNa9fYnjc3FELSzK7qkicAMSm/w44llNY51rbU6xBVUR0W1d3jobiPHcKj0YfoVRdhOxi0k
YlbbT4NoN6FtdCaeLxjHElOKdCVKVCfAKhDmxJJbqFObvBINdmNh7bB8W2Nc6NEQwE7rSh5lysnt
5JXAMSpaj3MD71jAQPA7ewwET6OE8tYpVZ3GkbzqAxVrKe3marCTmwycm6h6IRyTDCi/s8iAsjQv
kRhQi8U5BscyOc54Q6h8XtcDXber88c7MwwIJ72mJZWJgRzM2wH1c2Oh2Ev8EpIXk3cr5I0hg8TZ
ZCR9RD1S2kfDOMb6/X60b8YeUYiBd300PLHFnCIEkBUlhCuSeNdOJwHJpfCwb4J9G/w5XCsbDDBM
wxDLcxAjvq9RtaN4KIt3Uz/FZaXTLfqA9qMV99BC36nwU27NBM9FZnlNdaEX8xhhtrzoTga/Mm2I
ye3uUBf2cooO5KCMfGqHzYm7OM2WduKAOhthhoHtoMEkQ/Opv6ZtdK1HJVT7OyjPcC4Bm7G/Msis
NimUhjQw4aYwXVXqrR4QRxuvquXUFjfi+F1vP+xP66aDqg6xZEOGHBj7VjKqWjpHaAxw0rSxDbn1
1JpXdcjsnz8DRyOSqOi6ahD2DUNJJqOMzVh3TPTDBlCt7MeTIl/FDe/pjEbguwW9MsScE5qgGptR
TXQnCT/ivuYPzedoOYEQwc7qZ3Uc7P2h28QPTVcp2aapGex9aTFQZDiohe4U+qdB9BYlt6rcUsdP
fcvZMzdHEIKcOp0oFScuOL7ay4bSHOs0qXVHJPUbil1OkYE1B8JnW6oN3qlx062VMQZ9Y5AOLTWB
sSEgz3KGtr1UgJR7YDja3D0UEq9UaHNhr+wxMDzEJnRN20Z35uKlFw+aFFtF5u5PFW8AGfwNQXE4
a3OJqTL9OfpaTHgEL9FtEzr7dni+0L+vJkpa8qIIFoydoH/ul7dOPYEY3vo7G0yUx2ZvDgVOUU4w
3iqDTcLn9DevJz9X7GpKmBOvXooyGOowXJlwkrR7g7gC+b2kyjsTzG7SR2NfSnOlO8RwJLAKB8Zp
kl/3R2oTD1ZuMFtGDC5tMwkxUkifO2GQHKVlecrtOUm+90L9JPY8HUqOQbbRKWhyQTYCIIJp3Kbk
RiChpaNepoDeRf+YqxxhD05Q/8ifroJNb3Ki5y2CrU5Bgvqgk97GTTKOedSdnKD+kTda2Um0RZnH
BlOlLddhfszazxqvN21zF7rM1I8z78pEII8KqSKYEGlVxULu6vg3X1HYgPtxX1iZABdcoqYjTGQt
udYHe5TeVK290huTsy3whovBgHQK5IzIWDx10l7XWe0mS34aB56SAW/2WRjoykytM5hpkrMC7bhC
tcPlLJYTB27YNPy7gWPAQMlDsyxyrCI1zU76JHlJmntEGhO7DVunVpaDPmg3xlC/VoNyJYUlZzzZ
vOS7H8BAxTzIQ11I+AFTei7zK524gfTW4e4xTbcTFEzHK/P7RLPLPY+ybjssCZTYoDugQKv6v3CO
i78kzKg0cgoV7L/XCk/reBsv/v0++3yfF4EUhAq+H0u+aJx1ODAUYBa+UQVvGt19NNy+OOoXa8wp
oiVaoYw1rI02vTiC6KU8ddaMN2I0f2TIK2ct55F0eylcLDJHiUUe61YRYbEOOq+b9NBWVAEFodqn
fdc48/ROdk2d07APYacrPsSRYsWEY2B7sV0coT9gBR6BEjVhYabYSWYQyenySVCReepS/Du6/ztf
GPgY4rKcZgGmBPGxxo20Nyvn7ywwyCEF5WwUYo6oE15CcCNGYc4JNd58MJCRaKkwJg0s4NBYFQcx
fdr3YDuudIOgXBkqiQrzfcMIq0otgH3tciuTG3OBKg3h7K6/gJ2LEQZ2ChRtLoaMzZzK/YYHvAs6
wbE50FyE/MpLEGynq8DR/j+XGKhZRGmodBUuhcv81OjjYx3e9WXuFUrqdGn6PCbEySLTr3rRV7LU
aYhwqHVoGooFb2fhjC4R/xvsxhBOYtTB8Vz0Y5Bma89CygmQ7fX0r7esvJViCGkeKgiQvGgtXdD8
cXoZ1NTtYy5x0XYsXkwxGKR2YdsmJUxlR3RrOdPnJbekj50repmbekheiTaPWJpnkrnRQDywzssC
A7gEVpB/CiZeRpw3fPQHrOBomRJiBAYMzNWXSeosrbpHmctUPv/VMmMVJcoyq8GrDDNCfcjlq0q6
NwtOuoMXawwWTSiImnIaa011LYLfTWmt/i/RgjBoIc1zTmYDEbAMlTWY2V23ZMdiEjkx/Yv99RJp
DGDQZrbKiLGExfvepd3HwbG6Kt9oPW3jZ376uj87vChjEKPSwYRBkBVz0mGwFKggBV//ygCbaE6K
ZV7mHAbQfDWhXHIxnGbpebHMcUNlTiWTPAvGJGHUphn1pkA4k5uA4gQZq+CgyXM/QrYUxxCoVKaB
+FDr35Y54xx2aBi9yz5dEJyl3lTiKOmLDMNF+53a6jpKJGjlPEyLL6mF/3dTwwAAMQ1oOqYIaQXX
5uSodxxf2AaUf87c/8aySod0hTCo3qjwLkNn5QuIa5zEo72naGk/aJSFtUU/PX1tIJG37xdvG1QZ
PBgzEoZiDrszHr20a+1UeLmfvUJPhFiCn3uhgzv1vk3evNG/r1xNy05vyx7R0SSfoKVr1+ZtbJxi
lJyaEafMiBeIDEKIUthUJd2LBPVTXOfeMInWyBUc4llhgKFpyjwxBQQi+PpcLXWMnnj1HHCGjQd3
bGo8UyK10mTqDNS7XgK/8qgsinJTllCbq/Fewyup4PjFdnzEhTi1BoFfw3hVtFek8xfhsB8LHDBi
6Q6qGtWryQATlZ46g6H5jVo+/Z0J5nCQByne7lJE+BD4Be7Ov0npza5cjYEGPIqKIsqIcN5BMT1e
PnWU74xWE3MQaHMyDDz9KxqBqiyrtBnG6CAZC0Fz2rDDVQVSTJKtarxcJ10Q7zB1ZYWBg0hKpEkU
As2J869jtLgL+UqiU6b2x9acraLiwM+2U9DJNVEbYUDO879QUKEIT0ffKu6RyuA0SuhJmWwF02/K
dv+cIpz0/2eGmSJcwKrMFGAGfaWW2n9d0B6gcCKZ5wr9+wrVWrxaLHMZ6U6vhrYugnX6MwHR8H4s
b+eGVp4w8wOWrHkUW3iC6s++WCxD/qr1szss7qCMVpt/y8gjMR7RMvCXhhnQjidNjksD7pWzWx2p
Ulwd39CaXskVD6TkkBxvbhErNxnclms5DOcRbsbTx7A+B6Jg16Hm6CCaiMruL4OQge+h1ESz6eEa
mGysdjpk08McPHPGbzs8DElVUVYF1i/m1EXS2AClqonl62rJsbyhbRaUl07X7UizJHvEK26QW38E
4SYl4Fc1TSUi49tYmJoQT1jPYPylmfGwOanRy75vm65dbLBJeGQ2xjJQMFm9BBXjfrT7WPb6ZeTE
BF2k76BpZYYZwbQuh0mbYSaLzpqQW7KU2fuO0MWzZ4G5udaRFENzl0adpLyif/rDQFB8HJaeMue8
zZx+a88Wg3zaFIZ1q2Nioh48yRUOXcVr62SfZqfzf5vv7icArsaOAUAknMJanOCZVtzI8lUmPbUZ
J422DU0rGwwAJuGQVY2GDUoOXKolaXTOfDu/zU7plIalH/fnihcNDBDmdTgO1QxrsXSdFp/0/PPf
fZ/Bu8WoonSu8P1cuxJiySImj011c6tdjReDcUJP5qgVqAdgQM7G1hr7AlQKLw3yTu2x5kY3d4IY
LCgK3MqWEiFH4ldFXCDfdC+Ghz60h8i0UqWzUvIxiLxw+Lo/lNt3jIunrACSaS7jMKvUMOrCyEnB
7WYqnRTiHb6BDjOQISR2JXFQfXMLWRll4KI0l6CRZBidusXXO/ksx43VBgsK+abSVvvyYd9LznSy
2kiaSNSgCGFv7D/X5Tlbjq18Q+uCICSk87CQA7msJlLRT2VAFMQOxCBAWBxZ8nBSeSlSzhKTGdCQ
8UiYqj3F9f4smt8UwqN35OAty7W0zEKOaxOGLC9DSy1eJPVaaL7M3Bc13mgxWDGoZSflBKNVNxoa
aGITJM893mOMlLOBbBtSRVnHVoviGwY0QiKKapDgKWEcn4UBBYmdm2Zv+3FGV+n7jeNig4ENXW/F
bqxQc1MOmV0r5DAjBDoh8uNxeYtAr9CmyY0kyBy8/QV6XOwy6FFXpdmaFYqKZmTn2xsQ0fu0uFM8
y4c/ql8y/zXFtsVNWWyWUwlTWU+uO+NazwSPTMWxDxN3fzA5E8a2xaVNJ4tLjAlLsEW1eXq3GIEX
zcOfJF1XDtHDwOpugFzYGKPyFmUKzUkidjuD13bgNUPzfGFOFK0ZB0abYtSi+lo17mPyVR2e9odr
e8FeJoZBBLWDNogZwg9F7mxwLV+X4vCStKETmsXjvqlt8LmYot6uhszQq0iuC8xMoTh58JH8LiH7
P0eiiwEGFPRSSfVxwHBNrWKrVYwLVOvs+/CLje9ig8GDCEyH4qLR8PrxFBK6TWFlHTJrEWhIcmdu
bZwvv+4b5c0Rgw+zpiKpouA2o8+vTZ76kjlYovZBF3hpPF68MYCgtEPVdxOCoVoiR+rMq6o27XJI
/+jY/+8Ysr1t9SjWQURxJwk+SVkKPgYeGybHEbadzZA0iOUKcISUn9T2rklSSyw4XnBmhW1pM+pg
iesZXixyf9CM8hzroTUE7YdlSEZrPwJ4/jBAUBRQV5LoLpSZ/iACpGO7lD7t2+CFtslAQav3Leko
crbu7JqeCvHR+JTb0CSCyIXgkM+8bjkOIJgMIHRodK9mFQYRbq5Wmw9pU3zcd2r7yHgJNQYSkg6i
A12AQOjbs1AvOMn5Yn+cpuMczpyTAs8bBhmKJIrTMoQ3onjs+pu+4NzGOKcEk0GBJpnDqtDhipR5
KkgQq5du+h7GHyvQFIJ+rk54/NksjwSLpyYDB6iSzIQWgpPOfBpdxYldbbQiEVinWe0xsYr72FHu
at49en9dvaMgE5NpAS0irBZBakHdyymhVhV8WvSCM2H7i+odEdlMhKFrKkwY0a6M8bQUfs7LIO7P
mSEyp4QJx+0hoeFH/O4oXVGli+iArP5xP8p5njDwMNLq376GJ9HyNZYSJ8OOJMoNZ7z2A/w9uVgX
DKRU4EzTgXTxqlM5FdrbaxXF7YpK243Yp/JlkkNTa2gF0hxeVdN8nKXpIJLu0BSdj/J6DoECzxwD
DVJc1kpVUHNhYcXG1Tj5Az3gq19UIv0Rfl9cY7BBkSopa3RM0DB5qWpN5p3E6y3Znp2LCQYe5DQv
hok+JUnqeVKeCt6zzvayvHyfAQOUI6FRUYYLYxNZRj89VSEo0WTVlqvhdT+ct8uGzH9tsa/mTaeo
eSPBl3qpHhSwNVVd9aBWyVVWoRNeGrx5XvxYI/ex1FsZzvZRHHGCfWtJARIM0ySGIYKc6r+HVUkr
zGig6eogGZwpyI/jYDpjpHFeM7cAYm2GzurqTBySSivLFke7ZDjlumnJmS8hTYT+Jm0O3DI6C9Ij
Z3C3AmVtktl1o6RtUcQLk7QmS7Zp1hqKI7kNnSTaAQehoSuD+ByjW4ttbZRZbA0JzCzXMZyqNX4n
jYUFfjtZwZPqNxCmf2pR3yEf1A/oYOelyzeDaW2aWXtiIhlJZiBVMNqjKzkpekC1u9arj50vOLwc
I11l7FV+bYxZhZADaKMghJ/C+CiktZ0qTzloBrRnMox2PX3ZH1Ze9DBrMhxEUYhMWGtFKMhVXXxj
5JWTBYPdN5pdyNq5NcH2a/K6eVny3R8ng5WbbPpPi2apM+jLWHLsjrUduqZL1ckqn5c34Iwnq6w4
FCQ1oaykOZX8zVyuZvWxLp+Hitip6BMeqTZnZbD5vlmoZnGEErGzKKaXRfpNpCqcQzYHVtgsX5fW
6VjSHLdiPgfCMQWTzhg/7UcFL+LZLN/YiGi303AzMR8DP0fRCSjHrgy8SLWgT/tNFoN3ocDASZqI
tQxhN2C1NIPhrsfrh/C1DVU7qBJeHT1v9BgUMaG2UowjHBPVPnZLQ24sVCUJR1RCEs5pe7M0Yx3i
DGxokPuYVBl+aR8Hp4OUSODkgwsmItTQNH5FLPFhf9p4zjHQofd9KMsFFrOYtndaMbqBXHjamPDK
kqR9iGK7FcnSquAoRAi2bvuiOMsBRfO+5FJWmb/FXpbaUWyDcUQ5AJ4JZhD9im+QET1ofW8Xmnyr
L+JZUXGZALVqJgx+JFXO3EzO/qhu3mpX88jyrKMYaoRUJIaVJmxID+xPXoefgiI+GugTewwtXlc0
S4XELgqWbF1V5DxfTPidHPGyDi24xMntCB3mpl86MYhLGohwj1xGEV7Qvmun1KFGFNDnTsg2oOgM
FLK4wE/3kIq/gQTt7xK6vnOTAurq9BIXC2nzAWtEzh4zdKW2aeplKcisGl49NWenUxiUibRObgr6
Eolq+LR67sF6WmQvYn7UJqfPrgeFcxfhbAUKgzSDnAzgQ4JncxFYnfJ/pF3HctzIsv0iRAAFv4Vt
S0+R0gYhysB7j69/p3jvqFslCHUfZzExC0V0MguZWVlpztGtPg45GeZaQn1tmEyAaZJwnnvaY6+G
+ryUAFSr1L053g7xB9YErwUxgWUEYfWchYiac9nYDQZYslDFsGvsbnsaTx8mGUm7sksjWqyOixgc
aMeubQFRftJiTgDjfBp2tL4V9DQaK3waoT7nwgOROHGYowc71lEYciPpNF/s5y968JRp96n6s+MC
yXPCsMKUBhaAh9VxjM9P01IK0WA4WCR6B2n4SHngygAU5i2TkVyk7DzIB+QfTYPN++A2S7nw1ZwU
X2GCQZ0EozbSmRsKLLA4ANQ7xz9yu3UoWmX8BLZocONkts5rur/ngBs5N1s3yOM+AaQDPhgF8wBx
4g4Uvd+RAvvCg+7OnuKJu/qFIPCOYPII7JzzhFu/t1UZdxWdeGPRCjFUAPxkWpuVsEUgBEBgxJzv
uHC86y9J3UUMc7yDOhTCqKD6QjfPxofQNWSrsyZ7qrF3Nu7Gj1R78PD9pRYTcU0zk7QxhrwsK51B
Pk9g8tgOGLyDY2PspC0Z9ohRmy3vJPJVVY9y9rYtYj1WXJRgYqyydGGe00OLKLjonVBzysurLdTr
U2JiKynVYFREBD2d2MWe8kHoInD6Brd/Aia9v63NX3KZizpMiC0GeQo6WpBtTKt304fhrvaNPfY9
FrseLKTeO3HHhW7ifCa2WyMUaSkvMlRUo8yalC+V/JSmssNRbf2h90s1tmOz1FI46AVUU3y1tFqL
KBZgUlJb8ilepfHSuBhdp9QC98Le4LWL1kP+RTgTi7MoJIM4wIXb5KDmdlVPVp5+iYzm31k8C04o
CKqaCbS0rWh3Zv9pzu+rj0zuXRkk28QBbiTWS3KoEuQvifqlBfUlICc4X4tnEkxsCHUZFZUGJkFZ
QrQDkU7h/IH++rUeTHBoQsHIMDUAUweuHPkqAkyXlxfxQqrJRIc6nop0bvA5qm/hDV2TCPYyNtl8
grU21IR5yMqcYMQ2cCZTbtshgEpmn9qJWgHthLc/w4sQbMumq0xxSnOoFEyWcsDb345LW7zL/dhG
ac8e/Ka0eWFp/eL/x3tAJPH7KyBV1LjtqEySKIvhEVMv7ktVUd0qEhxTCw3N62K5229HjNXTpHCz
OkZgwcfExMJUCIp0aToYSDo68ah4RpR42yJWN3gwOf+PDLbMZSbjhAGgHjIciuOfuumP6o1UlvAJ
a3x+h3zGuEkrN+PRnazGI4z3KrIMSByQqfx+osDEDoRaw/4BSR6zehcLqBKZzzmvfLjqxldiGB/r
BlLgtUgRI8h5NL+Xg59hlZlzhut57sU66L9fvREr0pKgoNfHYlLAKw8T0onTe4RSsGPZhfOoWlXp
V9Zisg03pSZJ1GawxRLjc0pVAbakA0oSb6di9QNdiWEy6kDsiQH0aLhZk9m9XFtKmlt9f8zljwww
gwpG1yUF3KCERcTrQyz2GV2Lb2S+aGBab+1c/i7qH5hluJLCNlzGSYzRfAM8RNlW6X1T6JlTql35
MoNU9BkTacpPjlXwvJcJveWg5PWUw7NGu/xE9+LG8lQnlO71nZURzG2LYC2P21JXjePiziw5MDpK
fRgXEApw3qGzc2m0agzpbgv5S9AwRbw53qGmGNuIh1mvKwAnOvXP6KSGjnIwsdWV2+I++aSeJdUS
PQLCIsPlyF0Nw9JFLj3yK0crsRKzDDqF+JCs1m2w0NHtKfNIak+I/NlPzaqfSsDK8aCw10/1Ipf+
+5VcIdcTVZmh75BjEFdyE/Fc84jQ1gtqV8oxoSqVQzPXqIEOXuBPaKXrN6Er2Mpt59LN4NApdxQR
WOBkIetmetGNMdO+G+O+WaCbkbu98IM7kr6a9RKiAmdTlkSdbW9gMy5oC5VapJJ6ZH7GZqMd5Xeq
7Nfdqym/bJvIatS6ksakuWUFJM0ym+g44VMMnmW5uKuzL6rAm5ldPbUrOYwHREaACekGWoWJZnXJ
o2xwnty8Y2NMnUxxM2nZCAFg4lqCp3R4IsbtBLaYadcFD9untp4mXqnDGPhSVWYr5AOdi5K8yC5A
tBD7g13uSy/7wS2Z08P5o5pxJY2xdAyUAVIzhG7JHou0BvZIgjvBHr+pyDj+lxruery6EsjYeAbk
ISMo8bX6g2FnJXC9AQ58nI7NcfGnA9qkrogFFl5jj2cjzMM5XfJan1PYYjg8DNWLsXxkJ964UovJ
DwVzTEqF4KthkmT5qSFFPYeDUXOuFI4abIMDGVxl0o1HRzCfSunHqPb2v7M+tn+RiCgwZBI+T+dU
J9VrbUG3gpPst+88H9xNbk6MYDsXUdvWKoD6UdBQ58WqqvwpyaKHDosW8hJwso71dsXlG7HtCgHr
UqmkQJh8a/iCJVnlWXGWw+S+09s4H0oOr8QxYUOahXEiKsSp4TOK00X1Mube9ufi2QMTKwKsv8bB
jK9VZkepvAuTp+3f5x4ZEx4yTU8GQYAA5VzsRbe1ssdip98DUAD1VYHLq7F6uV8dGRscpkVPhQrR
qO7f0gGlrfFrnkQORyl68WzEPJkJBmQONT3toZR4aMB7GOwVq3PrPWUpCbkN6/Wa3ZVOTGQI6iyZ
uxJmgCpJg8Zu5CkOELyIR6ERas5V9Z5UbujGtiu0fgmjdMIJBucZhCiKP7qKC97gh3K0NctULbpt
CyA4pC8eDwiX8/X+aGU0TSybA2R3xAnEY4JHbMzRjyeCySmmyFxksBAhQ6o7B/hhR0UC4H/Sc177
1M62TpFJKbol0GLS4puRHvs+05geJDEYLCmR/UnHtRiEPJvk3MNsO0MKJFUgHc5ukaz4QXGXo5zY
OtING9fhc+kVvsTRkdrdlo5M7AhBE1XmA3Vtn+IyD7vRa/cNF7Kb98WYCGKIMz5YRF1aOmTtCxCp
LRUFhm2X5unCxI1ZIEqeEuiCIgOodwVl30XRLtckC4QeX8cicmS5dwex5SRrPDthIkmhL3VY1FAu
F/dREtqBUdty8ywmZ8DwcK5mTqxnn+Yg2JOWYIRNVlPtJVXsdQFxt4+RI4J9l1fqosmjDu9q609i
+FDxwBp4v88UZ6JFnNSOvohjwykS1ZpDXpebY20sbpCkpMoU0PCXYg0Q1aVRvBtQL/l3x8REh7on
khYV9KvLfi/sB/F1+/d5TwCVnuPVG7cLo1oKDJo5gAiBTrzVvunSQnFokx3vylhvaF4uKBY4SF4k
M9JmqDNltviT1h0Ft8agjon/p7g0ACRlB4+STSzK4pj9f1mk/zPWcSWfiRC1JlQSuHoRbGX1NioW
X5iAYdwa/vapUl/ciHcs4P5YJggQNB2LtEyxerN39ThyCIozMuRbhqy4cx3stoXy7JEJELVKMDYW
Q2iixFbY5raGO1l63hayXq64OkEaHq/sZZyGEcgo8NvOGV31lEWW/kKRfbKfxiNthYuWcCc8AYKH
R+lMP82fZ6qC6VYGewZINH4XnOpKphGCT2fIUoBRPMzIVMOdGFJq06klnASeZdv6r6X8Esf2Bntd
bvSOevd8bwDiKj1gExLToM1btSO372m8ZzqlJyCVjz3uU5nmFhvKsj1DIoei0qoznXOcwKiBmqUf
nlVfOCQH/pwjV1f611x900YA32JSQRrx45vppNmgbTjEdoN54tiWD603esOn0huP+REIaW/bFrUe
qC8HzUS4OajzatboRZDvcvO2KR62f/8vFnsRwES4PG7zPgEBuQP+N5fY8im4j3fjGZO9jQ0yDL8f
7OiQv4BA0+FI5n1F6rFX56qojZqTBaqZs+I2S7CPZ5D9dv0etAr7pZ2AzzbbYT2DNBdkFV3rdcrE
SWL/8iS4aM9EPK00lhRD8bhA1OisaJOtkewoKgq4I1S7bqvQaruXtos905D9QM45kXB10wqUI/+4
LduJnHoxKkm+IBTunejpnRfkkPuIGCcZZZ/SMwUujMxf7rSLTCYSSnLW9+mEL966pgz2cowSgNsn
AFeilzuVz61P80yYCU2IPkMWF5CX/yw/0QQXc/hPPebwZ0906FNP3W9b1nYslNi+ZA0uCxBdQGBW
A6/BwINfza1FPC9yy8kE19uuv76fxJJLdKSIA9OADSenHjO147N5046W+E3xkoPpCMfylrc7+T4p
/vfgJ7Gdrqjr+qxpod3glTfhsQahUHzT7MdDeqOewi9gMj1pr5M/v5b7dm/sKjsILV5ZfvuTgpzk
d9c11LHAXCHUDnTZH9Jk1yQfu6//sVJJZOJSRYS6Cg2oWSXPTfhZ0o+izLGT9ZTgIoIJQD1Y4xMM
G6AIn76kcWKpzdtY8JYN/1K4uUhhQkyskDot3q3xRHl3Ck/XLXGvAW5LdrND6PFuDE5MQ3fh94+j
qiCj7AWc3HygjKiojB/KPYGf8TmjeSfIhJIU/ctwziDKUJ06fJDAZDRztvU4IVJiYa+yNlpSgUBG
3ViLhxkhrGh4hrP48kFym58LcmJ+isEx8Pc9mKu7iYC0XQzR0HPErHTjMvLA7clTbLVBfokd79/x
SsYQyVI9lZAx2qJd3LXP3U71Z7RByQtvUoNzy0vvd8KVLNRNAKhHY/B/dqFaezjKu9DVnHRPvA5p
aehFfor/tiMx/f4bserdN67EloLeVnoOsWmk3gmNuIuL8hTqybNe5vulL3ZJXP7YFrny5RQZgxvv
FHYgH2CcOuikehC1UXPM+vOwdFbSq5ygv3K9/CaBcWizqcB6CfwylKTehgzpYNxbov7YGp+3NVmL
HL8JYhx5moRZG6SBLrAF95Q6Ds+J9Fm3KVV1Dfy3W96gEr2Jmc/1m0DGnYGC05hLiLMrSexJsXjs
GmLlquqlJhZuGi0G3HjvIhvdcTRdsZPfBNM/7MpOBlKmalPiSCusfJ6Q+TnxvbqbXlI7PRlWvZ8O
ojc/0kqpzmn0cj4mO+mjLcVSNvieTr7sB9yf9Zdu+qoanzgK0gtx42TZfq8si5gtnKCgNtt0oohO
fZevyafCQqaAKV5e//o9QG0JZB4tXUSWoc+gl2wG1piatj4f+6S0NPO5qR+Dbi+Sn4R83VaT43vs
klsCt8iDHAa7GOpj2AX+GJLXbRHU5rf0YtKCUVpKsUXnEhTST0N+zNLbaCK2MXwChom1LWrlcrs2
ShbSqgj7UR4x2+7UGA01ou+dUFv9/H1byFo6BymKBC40hGWFLSaqfTQMhtRqqBigyfxZ3Qng6DOs
1FfPdCSmseejfsDr8qXC3BlYXJ3U0hPu4tK6rr/+Crbe2EfdlPZqA1jOsnWC8mumt3YFXPRtZded
7SKFqTrKrZBKQgNdx6CySPVQdTd1qtoxtwyz8rS8PlS2+Ahimy4zq/dDNfzsc3YbnztL99EMeRux
CbCt1Voj/Tdp1PmvoteyVA3pckhr3Q6km/9hd9Q+kz1dgZBt5a1G04DX4uGdJeMIyxjURRBDqJYf
y2ynjj+E8vtQcTyaJ4W5TUOtyGoSwC4QHsVOcmU9t1qieCWII7dPcT126JoIIk5VBJvi74cYhEpZ
aUKvOUOFvktaYPCRtzCybuQXEcz1NgRmj+kziCiKye9qyQoj8yZJuZ379Wv0Ioe5zVIkN4vedPTe
Fm3Keyncim56SJ+H90X7cG9Yod3firv+yHvSrD3uYYu/ZLP32QzEqEkuoKNqFXtiKyiO5efYnz3h
kD/yZjnW0srfpDEOLZSjBBIcaFo5dPUHkAJ43pe+YOs2OKVQXKBkwb7qaJwtvfVb4KIlc7tJUDOM
JtwCSijeVPmI7lIyFc4wBDXsJpn9KS1ab9tA/+LmF6GMmw95WhWyiKPtHOzbH1qrPY8PrV3XVuy3
DsHdqtiJG3oSd+ueHuOfl95FMuPr/ShES0t9Q7uXvPz9Rdee6Isu9HgMye+77luyGI8XKq3Xqh6y
kpN2oKzF2Sl5WhxUdw8tPq9pV5T95bjY2mtg6V9nLmIgx0sJDUlX0bSQlK7C9J2Gp1fsqaTxtD6w
ounpX35NJt4sWhskZQoTKk7tV9mRXlo/9ctX/aZz6YhyfyQvdcddBViPp5cvyYagOsUwqgCH0YMD
MU7CLHl6krtmz1OPE07ZZe+6zNIcPWWkYiYGu3RPeqFrhskNuR1cDQMPgctbh+OFHnYkCnwqsjrO
ENm6o0vczIkc0x0wSJajD/CB4dPryMNOR82k70YpwUF2Y3FUNXJQjdQLVN4D9h0yYcMd2LGo1gQa
jdFCzvA6u5E9gq/bONO4Op5jN/IWX73pndlZ7pdD+t7fKfz6jVdC5TklOy/VqqXRY3mfou7KnnJP
XxAxsNrAt3GOUAnRMZVonCj0eGfPuxHAhH654/jLekr1y3JlJgYV4FWWahF/wnwQbdEFG/Ftas/f
IqxWmg7vVbZWV/3t87JRKMN+XRlC2niYbRkxL3RjvzwPeAeqyIlR0uS1IzgOwy5+Y+9ICA0adpTp
uUh/lsvMeU7wBDABZ8jlPjBkCIjmY66l1jh83/5E77a4ZatscNGFVtaoz0+ehuspPwAR2pdO1R5M
Z1gX7G6nN/AqOTo6yZJtHPPvuK1uZTux0tvGp6Q0kZvU3Fox91sy6VAddmPfd3ChPLNmF1i9kVUd
sS+JxaTZKYDmYRXcdRBOnGWHr5K8rucqx1FgRckO6pMR39U11k9Uf/vMeUGPnbTCEk9DygnKjYf4
hrgSevWtJ5ypkRY+z0Y5ieUfq+NB8F9h2T7cUVQ5FfgdDXdE9y+Fp1++zu6NN5E8lDI9Pemxbrz0
RnETL3weZtt4JK+y3XFx7Hi51R9DV12ZYzoJEjtncER/8fpPGvCphp0oO50rwUbLx/5NfNj+ejwr
YaJMu0jgHaMPApKXdhujkpdZyfi9V5635XBcX2FSmrgsBqzhw0ha7Yko3yYu7ClPABNbarnMKklG
uFyqDJzt3W3S1TxLp+ntRnRRmOiSCLC+pKQhmVI6hlbuDrveA/uK1WEWJuaOa/J0YsKGoSlzPo84
NIHcyXinTff/6qOwJY92MIRJNPDxa7G1zeiV9DxUXZ5Vs/RsplxEjUBz6fGQ3AX38ik+pLb5PN9l
6P5geNFJnstHXrLACRJs7UPrRbWRaUSiCP3pgUJP0iDBbSlwHiUsZZtihmol55BDMBhVHiIvt9O9
4g3n0OE9SngqUVO5ehJ0oVyQoHxXqdvjIe0vBw3LP7y+8Vqr6TrrYOevhEGqDHWh36uxyE/dS7zU
N0U7xlp/YDXY+hxvMb7DqUDzlGOCg1FI2rTQTJbmduquw/Sn4POB2Hk3FTt1FdVVVsr0Gi5OdBJ5
2mnvGSOxUqfnAhJxnFdlgoUatmGcNzjJJuqPRbGcpULmBSQa1DYCksoEiGXsjESpoFALjhLzmB6S
z7QZru2RyuDCIK+aV0ZWcMOrsXAeqCx3W58EUlqV0E0pFhD+xPZcPmmhzKmHcbRjCdvKSUqDnN6I
eoYZ8Zw48rzLhMdA0UF6sd8Ohe+l7I2jZKnblLAxQD31fpTGIdsTl9759bOBAafESX16rKZNbmnQ
yu5z7BKSh/JzzF1l5J0sU2HJ47QdGh06qwlqG6JkS4td8VhTOZc+y/E2ZYsEbiAICavUUYfnbtr3
1dOscNCKeEmUxiQXuRkZYZO+n+nshsfMS8+tU+16Bx1rXwP5FccfqEttfUMmjnTLP89vPQiP8XxW
SszexU6UvWr6Xkh4g968eKJRA74KynBsUx9UFKDL3NUOmNDyTfDPfsZqg9/fod79tG2jvFqjxoSU
oFCzVqdxcvhmhk61r7xYsRChMYhHPMMqv5V74YCC46PCyRI5AZolsm/6akIvFILFQ7xbdjGeSsRp
fN734xmMzsApFOgNtRVNeICE8hofYze3v032klk0RAvcS5XjbDpTu+0UjdRdBT8wqm+msquat2Tg
+ADHJHVaU7gykTYQx9ikJ1erx6JxkTJYGp4uQm0r4bGMkx3HRDgpKktBKCVLWRUL5E0eNjfsDNCN
YGXDyDR1ucyWPnPkcVIgnclLSnGMBlOFvMZZPDoXqiVWfKIenhxiHvTA2lzPdXaiMwElNFvd0DJ8
sPlgWordn5Fw2SOAw7IDjy6IEyN1JpaECdHlMoEoeTgKg6VWL4F86rmEtfT7b4QslmNHxI7UVHVU
IxDWgnYA3yvw0v3sINfyeEuAf2mJ/3rV6kwAkcBCCOoWfK1gNh4XWfJEafGWAbOnQLmS5OoQqqI7
VcTW4zGztk2F52xMrqLXeZtGtJ7VFelRrHUXrD4gOeZhsXGSBpZtZwxirYtoAltMj+N8n0j3GAYX
lqey4Lja2lD0tTGybDuziYPL/vPKkLx0V/sR0MmAznsQHkzgDiAeO5NbOnRXYfhRvm2fJieuGExc
ycIwyCWdxpXgtGQ/g+pUEs0aiDfniTX3PGSHtb2M35Rl8pImj5JGocq27uQo7vA0P9PGWniPSGN3
nzo7w+oqcWg/hna8ypdtdTneaDBhRl8iEX0QGE/bP4jmnRqpVmJQ8lPORBrHSFn0mTge9WqOoWbe
fKqCpzLMsTvwfVsXXhQzmNAiaKpW97TOSjckKFrgtJPPdKW+8D+UqANeQTYV1TAlVp9IkJPC0HKU
sdTE0qfvmtBh7/L/D7IJtJ6LEEafRivCxIwy6IPxqEiuALT5mmmcN+KqXwNtBVxkaO6q7FsbNGdp
LLcl/Lo1bFIuFhE9JMt2XXV2N3F8e9UMroQx5hZieFrNVQiTmic5ug3aXSU8cKyA/sYfkf9KBnOX
TcYcYkwPMvKfGkgE2x/TLkZZOn4CHLyVHD6GkIvvdDlC5jstoh6ps1yg/L5f7kaMTGOzczdiVvtR
9Eonf+TVR3inyKTHIgEWRlRCw8EEh8Vb2O7LgVdgWs1MZd2UJEXUwEXLpHB1No6iLgB3t8haW9c7
K8oLuy8HW5QfF+OxbNxc40HmrZfzr4QywVcw5kIxRBg8RcUoHMD5H5uXzspRCAzt6Ud/DDnRfr2M
diWRCb9aleZxMSU4Sk/26sOyE1z5nDiC3WEpd0QjHHQ0oxV/JOpeSWXcQKnbuqnUGFKb2tPpQIr4
M9UWr5n9bWdYDe9XghhfSEgVR0KKrxink0Xk2mqbvZh+HkdO6F29Na/kMB7QBTH6WwTHWOY/8tDT
gBQXRP4UHKXi2HFL0uv2f7FNxv7rMBxFtYCZyOmpNz6N+m5eUmv75FajiCLJii6DlYawS2/ZWM3R
kMKn86FwJDPDIL/mbotYPbSLCHbRjQgZJqCoCGRUlXo31l8VkjuJisXZG43HQ7CeVV1JYxx6TuMg
aQ0cGq2xl7Et+vSdm3jVbeThhnEXt7+tflIscfLGn+bnHCdLbBaISlEnIe5LjTzJ+bEVne2zXC8z
XanHOHJW5pOcxxAwHtqvxkHdYTjKap+1/Y/RryIrwmutc/vTdFPZaConuzGy5qNybDlbX+t6Kjog
9lSFaGwlFPdUmtdjDc8WDhHqaV2qf8gwLxKoVV09fPM8CsNWqmCYkq9XB52HGMDTgHlOJMNcgzUA
vx8m0Z0ptGehMu3tj7Xqv7gu/3tIbJVznmUReN6Y/AtKf+53kYkd6/22CI4WbImzKtOkGQZo0QqZ
b5DsoCo82kaeFsxl1S5NZZIIn7psTkJLLGXA1F/4ERBbheYW/xwWY9jlOE1N0kOTEdPdAR2UctLn
+PCfeT/RiR5CrFi8w//zCALXy3BXoukhX5laQ/CqlFSI7hy6RRIfmqPqowBhpd644zVieMdJ//1K
mFFVZRCLEJZowCLMDkGPjcGBxyzCswvmojIiwNl1IT5aRB6m7q5LY45t8wQwdxPwNkQi0M/VKd91
8cnkteDWHzlXH4Xxf3Bz90NSQYNkHxzyL4I9gCZ0uMGajVNygtl62fBKFhMLpgrIjQ2AB4GlNBCL
rnPGPgCbBwADJXiB/w/kHhwrYAuVQH5J+0RAagtmo0/1TQ+2PsAThLElva+Qjrviy2jxjIKnJ1uv
NIiWDDBAmncafr9Yy655i+3eie/UZ/APvfHqReuv/svBstVLtRHbIkzxERvwJNPh1niy5TfQrCuj
1QoY5aWE56g3vGT3U+JEk4WS3/jGI5bi2Cpb0zQFVcdbAn9FrTwJ7anUONnneoJjEMmUiYFtUsal
seYm5EtLR+Vn7M439ac2En1jQPFGFQDp2zj6FO224/56Qq9cZDIOHhpA1WsyyKQtT/GnAbzi0IWL
JLaCZZ8cnGC0ADhzTYhW0P94dV7JZfxenxdjaCScZWoNDqVeaLBxR2GYuLX89a920ZAJAIWE5k/Z
4fakGmIQy42FXbgfXNmdd4Ube5VgfYQ/E5fQRSYTCNox7Sc9RPmmEL5GpmcUn6fBUYV/Zy/slGeF
RX0hCGlekC42Hi1te4jGu7gvbDn7lvI2itZDzS+d2DHPcejKqhxgKUNzL+u9BXRM7MxzsrX11tLl
5NghT9MsTXC9v3+tVANYMeYq7fA+t+UvFbov3ggwJrrMHXs8i+SYCTvXmbXhkhUm1FvavS7vp4wz
J7/6tLxSjMq/uq9lozO6ikCxot0F472Rvi3LOQs1h+PQNI3acCyZCSLDmARdUEGO/ojZoF3ulr5+
036r9+DdCLlD1NRNt6Qx4UMoyqWRBZyasew0jIiljxpGC6tJtmrefB/vAzERQyWTYEqA5Hbm4W0p
D+US8WyPpoZbyjCRghA516MeEugUQ9JbQ2fRqjKKRic02m1VsHgX2xoy3XWgkJlAEYqVmI7v5n7u
TvOBjoebL7STOtgCiM46THbRajagaC3CK1n9JV/95dHsZGapAHd8mfHxKLQ6cAxtgP7tqb6ZW5wF
798ZJjueqan1kFV046yMbIowSKtG4+cQS88ZpePl+AHHWtj5zHLAdEbV4Fs2xLyREuUtKrkw0xzj
Z2czZRGDxKMIV5uATjxG8SNYJxurBMV10OhP3dBxjpCnE/33qxCSZYHUdA3khXq6q+rwa9/xXrN/
Se0uNsGEjwawU5Ha4dwmwzfMT3rRW0XQ2+HspmWGi7K1F/XFxPRJei8YdknKD70HLvKZgBJmbYr6
KqxECQwQZInnfMmety2Rd4xMICFGuujDAhWTsd+1AnG7IOSAMvFEMJEkroDGSKith5Fk11lzVpv2
X2rBRI4okCJdzGEMcQaaCXXCdJzOec9wtGDHMuc5b+qSBqdufhmFXRTfb38Iaksb8ZadyZTFxuxE
2svLFFxOsbmrsvTTUvLwgXlimMJDoAO4aSqoGu1r074U5Y0ofP6AJqqkoR0kIns3maKDlMZtIqR4
EM3B3bi85kCOTDn5w6oWVyIY50/lYNFM+tLThxHfW9gpoWFLAW/3k/rXH9/kSgz9M65ijDnkURMN
EKOQz4YBWFYQwCfweIGHDU1dYEsQ4+gBlq3NaoagWLpvyGwFbWhJvW9mqS33KLeWPM3WKwFXqjF+
HwtTVY200bWI4VsfJgcx7xy5UE5GFu1kQdpJLSYrku6ItPYAB3a3bWT1trgSz8SEdCKgnX0vsRUu
Adgsyb1I8dvabVqDk8nwbIWJDb0+TwibqJSDueJhXO7DJXhUM8XZVmg1PPxSSGGxnYwA3JOkQQm5
Sh6a/tmsnrd/f9sUFRbQyQwwgaXn+F5DolhyOVmhdlaru4zHqs7Tg40PcaEZKa2kiaZoacmNafAq
g+vNhKujYuPDAkDvHnKc4rUpLdpIiLwA/HjSQdubD7TdSveQAUGEQXRQnOf/yh4UFsCJtCWotUx6
klpgqdmpFWQw5HECFMe/FJEJHbM619GiQ4p4oJTmlJJadfM9cWKP1zZYDx6qaEpowes6OziKm7U2
weOM4FELX+p28QE5a2tz8gI1P8kGpj+GgjNAt+5TF5GMdotYKGSkCSWmjI3mdjCx+cYRsZ58qRcZ
TEzUhEDTFfrEUfxmLzlgDrkJT91R9jFYdt8fwZK77WF/+WQXgUxINAOhjZoSAmmxnG4WR7fFjva0
Zi6i6vpr40o5Jv7NkhxrkQ43mzwgfjvJLSXEEr/RhYjoTB44mq2+5a6kMSFwXoZR0GkeG/9UrQAM
DrQumh3z0+h0YOH90HPjIo6tw+bZaPZ1DHF5fdIl35g4UyfrsfDXh2IrrvGUC8lCq9hRN9viYhf9
3RJOVhlx5KzHwoscJhamxpRhPYrqoUi7YUp8YpKPZJVXR8XEwl7ukyUyIGKJTlL1uCgqx6o5nsqO
goKgs9Xz93i+nEM9tMdUtJqcN9/Hk8LEg2luM0mXqRpJjgwpONfkmyhkH5kDuzosJiKQ0SiVvIXT
jN1yHo35URyKo15/KEVWDZVQditNYlfUk2VWxzpckFzqmtVk5a5eMEDeTO62V66f2S8xbMGyNyuQ
0xUzEv7wIQKssXQf8li0eCKYtr0eG4VgqkAKKtPHWDkq8+J01czJfP4SNy+KMG6Sj0Zv1hkwpJKp
tiYztTEHWPR+Hb4E5KWvvQGsPs29OXUc017fPr98KLZKCcQls1woeJVqxTfmrnMCv/cjJ/bl+/I5
Bgxu9NI7w4FWt9NH5BGYtvsA4CRo0C660xBy9ULI1VAnxYIT7pvwNSibY6MWPHSiv1wWFyGMd9VG
m8RCAT2N8+DQ8fH8R3FsZvB2FYDoSnnFX3ob/PkYuYhj3axSWqEIYZjJZAIDF7RM4nPbuQbBWNO8
k4lfDCXnU3JVZO5esRmzrBmhIhbQNbRd0KfGBTVgfBUwTNwLav0CuWjI3L5KGfatlsLDiyQ6Doti
T4t0O2uLI+od5w7hHSZz9apzlVZSjMOkW4+tT6EU6SXP6+xyPJ2tXnZCkOphivPTgVW8SJ2Db+g0
CQ/xhSeGCShmI5pge4E2ppFbsZBbk/aY6h9gm7x2KrZcOaZjlI4ylMm6VzwTrbEqrCW/CWQepTTH
DtiaJZDURKmfIagUkO0RLFmDPbGIdIvwGm+rBwdOUE1G4RwLM4x956TUDTEksO8i2afi7NazZJul
zvGjVWvTVNk0JVMnBrv7FNdq2cjUDJK96snY2VR9ykbHxVdazYyu5DAO1BiLQpoKYQ+cYDdYiMcO
GYZIi5feGx2CfDleHPVp+7pcrRhciWQcqRriWJ1EGmnzY2o4WplbRva5GB7gy5xT5GjH5q9t0HTx
QIPRvNz2id8H+21V1o3h11di89c+MqUkpksXSaupliEtd0OLEvnI4wNZv5kvZ8ZOCqRLV7WkowP6
LvCtH1oAYIn7tgTDDxgKuZjT1Pn/uDeupDG5bD0n2VDQbENWm50WGPddhcEDo9wlS2wNASqN3eBj
Kt1vwv8j7TqWK8eV5Rcxgh7glvYY+Zbp1obRbui959e/hObeEYXmPYinWfVCEZ2nwEKhUKjKXL1F
a93Lqyr6auzvm6PYMMpQ6xgXTV7dhsVVNvmX/3/harLPugFo9WmMwgr2TeAvVsG1T68Im+j1xNz+
QizuDDaGWs+hioP7Ieh9oKnlVk/luTguR1nIwbsbBDefjQtNdYm4RGaYZaYh+tBqlOiVpxXPfeh3
er68hLuVig0UFzbUMAolcHQjkRm/V1VmJ8tTs052FAbV/HXsRbx6Io/gQkYx9no3QPjChZT6dUjR
wN/Q4LJF+6P57ybxk02YX1WtMcGHUkFoHrDEpX1pD6ODOAihQh0zcJFLfl0GFUR5fsaphTpiY/0d
fdujdjCPkx8fxEwKgjDFTzPp1lBrg4blC8lXDeRxafEltj5XiN4sIBc1NFOKK6pj7kZRftcEss9f
aNTbSXiNF/S2/16Q11pP7Wj+zHjMBpaLFlM36G3DWI9UPXqt8l8DjZ+WRDiUIFpDLmY0hNIwnrCG
0LIMUK51Ubi97g0b87MOeI1O5s1yEtJFCI5KfpQpqwu9Qksz3ni+Evs6OpR+ZFuV255rTwdNDrpN
XyToypHHy24p3AtcJJGsTKEDgbEs1wWfvJ+6kLNxC8uWvyoO0wOkD6mI9VpkLBdTYjOeYtlC2C+0
0V7ykyyFgQlFQKN7IIroCBBEFL6x35CnukYxjZWuZx8dhtfFNT4n0mCnOa7XbM5uEZWrBZudb/SX
ylKP8h6QbMpbOUSgzGTHtyhB3b+BvW8IXrtGl6dVeqOubF2ztYlfQX1Dh/QASvEFyvCiS6YQT/14
mtIYHN4rs4s1eoBlPsgVB/c9RwraIEwdkYaVYCPyj5J1X6p1JgEu7hW7p4OdkB+fkuXStc0iclEl
bjEM1TdwRvV+xfTpeqCPjFIncsZA3KQlOLgtLrZEimW1oc7AlmMbXZl4lZTb62IWTbOIkhGL/ZBt
4mOSHJxlWDvGG/tGuXnfn1hhvAxEpDNCt+BiSGv2NKxVxC48DcmO4TeBeUwqqG8yp7dcRXAM7E+N
bb4YFz5qsObrJcSb/76fO/MZvLRBeQaB1LG189fQi14uR8n99t0NIpeVaG0yLUkDxOIvCuXw6to8
gZ/NLp7MR3IDoYr/hErJzb0wBLO2aABQsMQW/1SZLZ3UtB2LmM/ILfE0BarGB9MO7TkoxdxFbB//
eSugVDMUAiLxP4p0azWvnQJz2Yyy4nYQEcKj9r3qQ0TIFZFP7+/ydzBu/6VqspqRhfoE+pzU/ptW
el0oqNjvv0uZ7xjctrNqbc6WBRiMhDYGuULhqN902wRjfhto30RdcftHzjsct/nGwRiVcgUcWX/L
qxFApvozZfWNQdyWq4e60DRWiC7LWwM3xOKqFI3u7ndWE1WFC6D6YfLP1wZ8oMsijRUM2HPocE2P
VTAyxkc0NnnSsTvLr9PhU+6wQeXOGHOpJpB3K+hRR4P67MX1cycSxNwPIBsMLn+laUnqkmFkmG1w
iwcNU6DhwbzTbRStMBYX34s28G7Gs0HknHxWSEuNFGtpVYbdhF8sFS1pnQ5FME9DK8XlcLV7yGzA
OG9PwjKeEZAR+2vjVkuz8zj/7mrLi4rp52Wk3b27QeIcXauKeAwTmFWm9aEd8sM0RM46iarpu/sJ
7+QyXJESi2fNMTIlTUlhYj/V9wa5l/vjZ8ywFF2TLdXUNG43rbQpFaOAPxD9NwlLW8LDQ9PHgs+y
H8QxxfpfGO7cyqdQWkJVRlidn5bUcmLlzoBkfdR9Tamvm6YtR99j+ayrz2EmiBf/YzO/Y3MnWImu
9GzsgQ1ayrWy22MXWA+0tjtQa2jXg5s+MA7wqbe1x3+1tnyVO21Ia1JWfk5aObbNdnwaIiQJg6hw
tuv0kL8jlmyaOuGbN0gpF43U6NjT6Meb8qDIO9cIbxrF+4Q9GxzO5duwAjsmEkqQYc0naB4nttpE
AaXt/JmK5gaIc8qslvUafolCd5OiJPd9jARevxuTNgCcO0b1oJfZBIAuvFNUr5QbJx1vkg68voMo
ZWMR9Y+MYoPFuV8XY+RKURGStC+S8p/+ofyljaF5iREWdzqI+hkE7vBG4LPJf0u5oiUmLFFZjKOf
qlQf1lB+bQcKoh7RA8tudHq37S0V30At4J/IjBqe10NMpeyukim47HL7tuAANmRd1iBH9TGXJ0OB
6gBjmWu6RDsOSzn6Vp3LTzF6sk6S1Ysa/fbPR/oOyJ1W8pxanUGxj5QGzS5Md6LC2FHmoCqQof8k
PtdBKNhW+4v4DsmdWaalJ1PFaHgUQ3HTxbpTrPD58jLux9+NWdzWHUuriZQO60ivaaC5xX32ZK24
ppATuneJvX67jLd7OG7guA1sRVE5pjlM6s0Hy5qdrnPLvhYcKiLf4DaxMcpxljC2RStGZ7v1w1rv
J733kkzQ6izC4TZwCeJtXbGAE/fySdZHJ1GL77in2F0tauEXuAJfnh3kIqUh49Zq9cgGE6GtSaJJ
GREE9yYaL7qaDYzbKpJvQ3qbT4fLn170/3NJrNKAO+5N3mM2vai7NUeRAeyz/hlP/9kulAsJXZb0
VIlhwDKFX9sQ6UOdPURxfGul7dGqqW8toWAkQODOlNm8CXOVil73ghF554ZyBWKJL8VauG2YCwLB
/qn0bhkXCKxsyUNrAowpE89Kcm+ZLDtZ44NBFjfWRYXXfc2s913KF15xVZMyysxiM1M4j86x2x6q
YMi89keWg34MvKwHpjoxHOZbvBeAuzc+6a3ghirYXpSLFaQhZUQYXyNOEieqgrwh9rjerpWgtUHk
mFy4yNZWUhNG3BtNUNORFm+IS8EHFPkJFym0Tv7PByz0sxQrtpTfZLGoIXm/bv3+2fgS65DSoqrZ
DpYO5JaeSn89QyloRT5LbeuEfrkAdV1hu+l+GgMKMKjz6rgVc3GjUyI9jRsksx0UM3TIkuCZQz0O
LqMrap8sN3u5HEf2p0npOyAXSHoN7xvQ2mSlLib3yibywckQghjMXn4Zgew6aMKPD7mTipKA/X34
jsxFGDRukHVNgUzpF612e6g51N3VXPvyJJqk2PeYdygussRmNMqawbb8euqbFrT53zUau5eXUgTC
/r4JX0uhW7FawZ6yOw2ytyjoLhOckftFV0ul1LRwTaW8vKw2d5WqsdmvGO/1fu2Hx/KFvEoYR4x8
kWgN20Z/nADvWHyCm1m6VqdsQgsMr2gbyQItYA+Kovi4e9BsYDiP78MeXelsZE9Lopu8nH82ZH0t
ifrNUjK/zcB3PIiaLPfvqhtMzullK9L6lJGTqkFlz27hrXblpKB/vEscElR3rSO5RS8eet91kQ0u
5/JFaZIqKrGkVnNYpqNuHnTRDLDoq3GuPpjq1Els4lIy42NTrl64jqehJA7JdUemeHXT1ttFbwTX
f9FX5Jx/HKq8BQ8Ken3r9tDNiZ+taPZd/qoSpmQuoao3CUYBRGvJ5dqaUqTSzNzTMB7U6DRD71JS
G8EVWQTCnZphNaiV3jSoihsxpESy8XkNZ3KOhyTxPhE9Nq7BnZu0noYk1/HdqPotmg+k7Owk8S9j
7EbcDQZ3cE5lJ0PUExgT+KsmVbHbDpPo8f1ivYzRpy6t72BvAz+bcFgbfSfLDQtV4bEIbzEod9mY
fY9jrXNox4YCI/dpEiRV88DamFYrOiTRl7ZCc6/R2dboZfK9NAii+/7avcNx34c0CEVJiJBhWLdE
yex48HPlOtOfqEgqYN/n3pG4r9Q1imSoCwzrKsShMVjr3s7ax8urx8LAn8H9HxD+CmSolSSHBkDk
PjpipNHNM1mQCe7bYRGwmWqGaejs7xsH6Nc5r6QJ52Eyhq5eLa6y1K7aTc5lS0QwXBxQR2Kl6oS2
XWttr5S2vNIxdWSUmaDAtPP9CabbFNXEUwWOX+6YakfcTTGNiyNjgIrgMriZavylryRYLSNIJe3r
ZavYr+a+zwc47oSKJWNa5URCGp0dpuiQGxQzfufJIP//1fuAw51IJZ6LVdBkwQ8SeqK1fs6j/Doq
P/Ga9AGGP5Wqdu4kZk5tPeXF9ZQ+pYZguG7HowFhWhbV4HPgV/zobmU7KSQuM+KGcX6jy5ZuSzF5
ufxV9jAUWQYfhUYUkFPyLl3FIMDQIoL52DB57to2n/1F0yVRgrLj02SLw/l0nbd9pUYJcRPjZVUT
B9/GSCL3sjF7LrYF4QJokaxdv/YxjJF8PCHW088Rcn31l8soO/nIB1O4z9JYShwmFVBKdb01lPJe
z+I7Wa9SZ9DiZ3maf7WqdtS0pBd49l6NEchEk01NscA5zcVRos5avpjgnWj+ArOQX38Jv+E5ovg6
O+SkX6VeI9trLcgXRKD8/E4SGVqh1i1BVTMM0GJ1sm7W4k1IV/flQ3qtpLaImJCtIB8qNnbyrEMp
3lcL9M3AztqsXru5X+1CgYBBJKeL0w1WZkvlSm/7KPtx+dPueimQdRzBuJLw7euVPBfqmAzE7TNk
0VHvDpJTpIJAuHcPx17TiaUrskV0nt3frFbTWKqKuNZhxCxP6UOXoT/XhxmarmwYGCzmDyKS213L
2B1clTUFLz7c1qjmsRpIURJXroIV4/ZrclINET3h3sgzQbHZIghYOCPfego2B2QKSskQNFHEjZ7j
x/lKO8BbvNwe3PlkPeT+eEBhF2pyqk2hhXotbs1mZ8gfjrPB54IyWWslVEfgY/gAcnKFDZlMl3iz
Mz9LYMvyRU/Uu6u6wWN/39irJnpRhRnzl3q8Bz+0F5fSTUY/kXd8WFY+eBpqQ0kKmHCej3jU+JGa
qXzEA6FIm0dkD+clKKSFUSwxewYbC1gNt9Q4XN5ie+xHH4zhwqfUoMxbxSN5a9YnfnJorqUbFGFv
Wk8KGtdEN0HhSqBduplFRRP28y+5Bxc/+zKp5Zp9LjXHa3WxpN9NK4JQJ8hVM6u/mlCmFxi7eyKZ
Kpj9UNdH7Ytb0DlR9SqrCesH6Y+Nk9/Grnkcvs2MaW/2UABjUqpyYY+idtHdc30DzK2yPI2tpGcU
xe7sOOSDnaufmLglygaBW0zDnJO5LGFaZ55r/XaV79dS1BS664/vGPyNa1mT2TALYCToCFW/FNnV
jFh5+RuJMLg0OFIScHIraJSol6Wyw8EyHFKpTiLJ3y8DCXzhbcxzEyyWshksM8YnaZSgQeY7mU6i
H7s+FBgkwuES4DSeaNp1WLQRg2tyZ0/N5OWzl4j4zEULxwVbo6CKNmnAWar091BIz6NqKIcmHEdB
yGC++se23XgB+yGbhYP6c7pk6PVwo3mwpflXBiaLOHtMhyea3sbV4P2778RF2zZZIqOJAQcWWVtL
PGKc4vV1ENEH7e9QgyiEIt8gvDrGsiplF5pwB3jAU96nt3iuzgUZowiDM0XLDJlOIzDw9DRZJ03I
JMo2x5+f5t0ILr418ZyCzhl3SL2kJ02JKg+zL2c6jkFhql8TCw3PkTbY9VCgZyw2TmUnegXa98L3
X8AFul6J6rio2S22s6Pie6g4w/B82SH2ISzF0KhOFfzz0f8ktHxm+awzI88JlPk6GUIPoruLCITb
TajIrVEjA6QrYnvQUZorImxd0R1i9wjEXf+/trCfsdlLEvikTIkAZmyuizy3NWO1w2ayi/o45Wtw
eeGU3avSBo3zv0pV1B7SLdhKbx3V4P4+5X5/YISsUTC5mmNepTdskHKVbKFSBvvP//TNd1M536So
sYVZDFPDSbup6yzy0gqk3KZ2TipNONkt+n6cH2JJZ7AEA00OBujq4KHri3WD9o+j4UCbyJYPw8Fw
Ly+vCJI7gRujI/XYAbJuv6qzm6u5UxNRvVjgMDwPfbTWEvJ8gMxQNaduLX+n+oshH5P+E2UvBEMV
xTXGBGjwaio1Moo2UXCehGn8uqTmYKdq7ytqKSjs7/rFBoddIjZboEepRWo6BEXNuu2bU6mOdlde
z/PXT3ydDQwXNep4kiplgjl5Z7iaea0Us7uQ138HwkWNaFitfklgC5SUj+OKwUZDfkja+OXfwXBR
AzBNVBXsHClyR69vkiZHAPEvg+weVpCHY/2IBgbGOHdOzbFT55kV7qLurp+q684aRTdUAQb/BK4S
zOo2Dap2CYYDkPF1w9HUll6wXPse9o8lfGU1DGtrKEegmEVik7yxSykNdFAdDnJwec32kSzdxL6w
TOydj75ca1ZUGwXKd1X1K9QbOzZyNyPXWi26T+zGGgqJF0JQKwTSRyDSrWG+9PAAQ/+lazkO8gey
jv//+jpRNiDM2s3O1JTVmrocZ3nYo2igYMZ0eEg0UVK0eyhtUFjE26DEDR2lNGI5S4BJszPTEzX9
WvgKvPtpNjDcp6HNCmE0KEa6cV0HU6gHVUm8yWgfw9hMP3MSbLC4rbNEtFJLVsovysWeK8kZrEAe
f3/C195B+EIghoprtddgUKPcJ+tpyVJQ+hwVNEdfxtnrOdy6AV/+I+XakoVlrb07ggeGUVZ4xMnB
PHvMQQQjiXpF2Qf/I1Gg6GFHCZyoFl8D7xBEEzNE4JnQ75qr9XTS5FW5C3trvY3QWGVnUlaJKgPs
lLkEyvm6ROU4jlbECPq6YoQ0v7Wc5Bjeaqj/MaGSy0vKfO0SGOfyVdGiLE0AZpHvQ3Sv0G/tmkOp
7JZKZ6MX8bnvo1ksIkEaTeN1ZdJOn1ZURJCSx3poV5k6o8V3VgMpiRInLLXIiaXF1zI5FETD3eiO
EPVfYO5k16o8I5UEYLJ0dkYhBjuImgj34+A7BHeqY+ACbzA9MtqkrpzZRKm2Cp+GMBJtApEp7O+b
IAUlqLFZSuCklhUYKoaKFZFC9n6AejeFC+lQAGxybGict0bpNgNriloP6pj7s5oIvH131SBwIRuY
MwBjCxefrE6nFmgr0EgU/TD65ZjPP9RBNLW8u2TvIHx8MmWjivsOIFEJMjNzniGMouVt8nB5L+0u
2waGqxdJGsQmsxkwlu6VybcsfLDk+8ESdU+IrOF8uZuloZVCA80ABfh4f3VCInMRAOfJzZyM/YDy
GmhMPE2/zufHy+u014dHmKrJfz66xn7AxoWXzMzjeQKA9YXNwnXXsU8iu/OpSxWbeJ37Nht5VBf3
M1IcgIavKaZG0VPGxTvUy+exDTG5QzJ/7M9dJtl17cydaIBm9+TY4HBnfL7MlHa4U7txBp1Oaifq
VR4+Z9VPsxc81u8eiqosy4Rg6AP3SG63dkZBDDVVcdmDGs7kmZhnrRztgVGtymcRzdbe8CfZonGn
06h11Oowf4JWUfOeEXqFbn1uPe20uAWoXUU32T1f3MJx32sgnayW0BAGgd9Bq1p7mRL7sjeKELgv
pchmNGsLEEzq9UXmhGvvXkbYi3FbG7gYp2P4N08LIBjpE41+jrlnGoIwutcsuf0sRP64pagZNWYE
p3fX6FWaIfQsOzImJKqTmeCd+37OJTtLvyTC1vm9mLexjWdystoylFO2nyS0bBCUjMw4dztlCvRO
1CiwWzPaYvGBT52qoZ5hY3pVfu3dxUOD+UvoDt/CR+3BvOq9+ADBoCfyazmLBqAEn5AfGopT3Uww
4YX7hx4FckiOqzw4E1q9PuMpGM+xDFNGfOROkGGWVzp0yNbn2ANXlF2WriTMovcd/h2EW8Y87qW6
VJDUdhG2VbIe10SkRrAX/TB6+Y8d/Amy6lMG5hd4BZ2Qzp207q4c3THW7FAWUdiJzGF/3xwm+dAV
1sCKNnM62F2V3jRURGG4//XfzeEirIn0J4/ZZ2nSoyZ/l3R7KI6Xv/ze5AQ28DsGF1eTXq5IJsMM
FcqiGKo/ZYcZymaNk9xH1yYoNFobZOAnch8fYs86LofU6QRBZHcvo+hKoVugKwY/GDylSh4uCZ43
zHZwEu1xmeOzOfniT7bbOaK+I/HRSium4e8BbjmY/fJuwCGSv6w3rPW/tZsvljt+u7y8exePLSC/
sXqSmbRBxiG1X4f6ezn8xnigr6KeLiteWDSCW9Wu/2/s47dYXlspRcwA4/4XdTrSHtNk+tfB8kdh
+WUfSkNh1JCJZfHT1tEwp0ohoZhYJS/Nct/h1dhoBkfFBG2ci9icdjeC8g7GnZUZ7QsDtFu4GGTn
rPyelH47C9uKRCDccdmlRRaHNUBGtBUVp+6hCeixJHaZg7ZPPmDGO36KbkX0P7th5N20Pyar5SxJ
4rc3S7nEm8fkkvwzDznqBoJzQjXv0glT+RhL0k7r9FPXnST/etnPdzuI0ATFelBliKrz47MEV6wY
imnkjSnX8JVDEdDH8bzcGUFop3b7pBa2iPZqd+k0PFZqmqpTg+/tUXuT6gukejHgih4e3H7jsDhc
tms3NOGJjaJn20TdgEsDVUiZyuqCamYbWo5euKyhG9Vtmy4Pl4F2nW8DxHl4jXkcYzFYo+DyhS6p
O5nXuSUaRt8Fgf4Dako449Fh+/HIogmpkxndXxgzDdpsCPre73o9uGzJ28wKX9pRQRZuoCUQzsA/
TsqzYXUdGsrBL8V4+eZDeDBOfSDmatz9OBsg7gTWdWm1lImVmvFmeLsWkUXtPtL0n2to9L/Lopp/
CExj8ZMzDYeUjENK02TQ03PxlYYIeFm/6Hg9TG5kLwPTdfli3jLmrOEs0nHd+VrsRGSOzbpheVFq
GSp+JIoUHdWDIIt7hFX0xQvcbu8SBxAw1hI8+KPSzX7EJosppCovpHnVUXpuj2BgeqVu/INx16oH
iGyJblV7FEwUKSZRNdVgLsglaF05YuQ9lXVQ+EweK6RWTuEQaLZW91UgfV+dxWXc2mWgrzZ+kZg/
l8W6P77g5gdwPkO1JqrXGvb24BCSbOOwnqPAul+Q2OiCtd39fhsobmnZt0PrDpzFknKb4PGw0HFG
glFZ4JRszS6ZxO3qfJxp1oEXGNpvDrsYR7/Lw+IbHht5TU+5I5qI37sPUQOtNJolW4zMgDtPVmWq
jLwDoFTapjc4NCivGDlZ9kqPEgRJDiQAfwyemJkIr6hwrO5E/Q/o3B4sKYQVEnPWkbDqJ9OpbyXH
fMzQyhaiAZlJHYMM5bk+xV4Ekqv0yErX8kHEPr+T/Xz4EZwfR8kU0jXEtwUD3JR7hN53mFdV/6Kq
6Jqx60WbxeYc1qzmcDE0mFuvN0mc2U3iDp84fD5Yw3nq0GVoGkc/ibvSY0GvpvoxpIJEeNdpKDEp
NIXx4ivrXHZFQzrGc1TpbnmV3Sju4MFzPOau9Y8W6pL0qvNXiEWvT+lvkcu8Pc/wO2SDzSvI1VLe
tNQsdJxIk6e49S2rHemeckArrmPe4t3NLn+ZEAqCwGswPo9B5uZB42ngX8x16FbHV+2TkMl7b9ui
EqiC/0uh9M9GzEhPJD1sdVQVZowEg6H+PKIvWfZlF1rHrojNbDfSU0oUHZmeafzRM7Tk5jCXWqO7
jbf66rN2oHfKPf1anmrHcitB3rSXD9ItGue2OvpsKjmsdSTTig8uEJ8e0xfMWSfg5zX95WxptnEU
tZQLbeQc2Rraol9WoKpq58Xma4zXllz5FjZg90vKoI7w9v29lI9Vd54LUzAcs1cLQ4+AbBDIIyHv
+aNdRCo7SMjji9bJ1dBrftXd9PAiNO6n8zOtYm9a73KUZmf9i+AIYDGPc3D0dbynXJzdRWGFqclS
rvwKnFBghS8C3c6OyEtA/SpiityJSB/AuPNGbRYpxEshAfPAdUEzJ5n8HIHpskk7AfYDCJd4D9KC
uVrWsDCNkm3pv9cVCVCXOFF9mw2/L2OJDOJy76kpZy1hLQvp/NIOkV2YD6QTVNj269ebT8THv9m0
yjoHSLaAt6tkLK+/omB2VL+HzkbmD4IdKDCK75JKEplgdpM9sMYT5KAmFxqarowC6eW12zmNWUcR
XssUEzext/LSJn/EDCUiXI97n1mHttbU11UR3l+G2NtXHzC4WFLQMe3QFI2le55d1VsP9Tl5ZPTv
4igpMoet6sacOo4g6TYDKs5eJbRCGwJX232CAkmWhcZjhHwMO34EkDoNstjszmrYI5M6s+sv4w/i
xVBdMXG19CNHtqNbdLKJaS92Ul+igv7UVNAxilFRbkvNCSSilgxXTNzLTvUXCVRQjASyuxOnR7s3
MxPsCQTT7ijbcMuoN4VkWoR5xdCMdk8qzZ6zsD+0Bh7W9MUUNertRosNHheSsHm1EKqt2MEUpbUB
dNdhbktj52B+Ypo+0ROEU/sf47h1jJQ17SzcpV0d7DLDs5w5ffrjssvvbt4NBBeRQqWT69gChIkb
egTxpPhqyr5exhB9Iy4gJWDoyYwVGGU22IreOWpzP0eRnVJRVXLHGqqbaKFDDyXV0Uz30ednWWmX
Hjdcd9UetPwqS0dbaZ4uW7N79G+u5nyvXh5PqRQPuJT8zXbbBP0PiBZ6KUS9qx+fURH/UAjgtrE1
9CNUzIA2/lzeLl2Sl75M/gJVv/Za+Pa5t4Ab2/juvaXXSrVogMY0C8N7FgL1O8wcGjdaQG2kU4es
c0TVNXXHQT6kM9xFK04SDAPoSGd63wzUgNVyKmc8q3cjeIT7Kx1vBPM5uRrZ0FAQ3sxejoCc47IV
C9pjmbdz2c2HH8JdtqCJNdYL7fBDIMyb+EPx16AmtpmjSzaELLjoYZY5/iU47riZuyhU0gWJcnqk
J5aWTz4rh4gO6F2P3aaL7KtvzppqjknbK8DRryf0Zw9BdF84UPpy1mf9ILxuiBaRC5FV0tRIefE1
z/q9dZg8GbxH66F8UQ7UnZ36Wb5Cm9cX4+he3pciJ+L2/jDlHZtow0ZRbCt2peEukm+G8ngZ5a1d
59I34wOmNkdrwb7ZG6UTXrFUiL+2d8aBeW3zkLuxu2hvJIEg1ffjmwUc3/JL6RGQL/VPkY+s7/Iv
2hsqRE6ksJMeDJV/NBgNyTwvhYpfxAYNVAeTVV5/ZsOfjYsHBfWYHRe38qczAZ2qSEZpj3tnC843
HpU6BmDqBPcgPeivVIdxXEVe7ifB5Gd38TkFk1HkiwiL9zxsYzHfJBm3iZGkEm74cVY7qlrbY/eD
Gtctpkea+GYsHi6v8N5o7wcjufg0dBL4m/S3fYqXyyNmHEbbREHRKOze1m+7K3DyuNSP79kLppji
eifn+ADPRaVlkGYzXAFP9Nghw6+qGO1U8jVMoFeCw020slxEijqi9t0AKIUe+qa1Z/TUrivkPh8a
yITHPy8v7E4O/MEwLi5JvUJzc4bzaM2jMr9qn+iK+/D/c5EobWQMOBpsZ8TXUv9M1e+Xf/9uYN06
Ihdzar0hxqDBEdEDCUkSnFI1cgFWV17OYklDIRwXeyqt60FnDHuiarGV5YvZvmo3UuTnjVuMwUJ/
zkbQNg6GLQUxZu+g2trJZXByQsq2JwDOj4wJuj/8fVCJRspFBvJPlJNWtkOaYD1ZzVxF0T7yrAfd
xeycJ92Jqgt7z0dwDyqbOh6QMF7GuV+jt8WwZiX+f9yQiJ/dJxBeGY7xvTCt2t/B70icI45paurz
wgLWkblJeGJa4aR10Enum2/+kp4kN/wdCuPzzlXsg42ch6rxKPdxBWQmeC3Znd1cl6iag0TZF8mv
7BUePmBx7tlNk5SoK9ZTu6WBDvE04jXu4NYgO8ygIyI6BYTfj/PKuOq7bKLAi+GVip14ksc0PfpA
6JcsyeYP/Y2n8N0cK+hTweDDVpG+yLPbGNCDsLxK/gs3mLZLPK0MRgwUCqLLfnj8x2v4zjMVbUzQ
NoN9TGtpug6P7WE9dX50x56tDDe60b79S0TuoCPzWoAFBIi9KzvaFZJSZ2VUgfeKg+vNvXUn6jr7
Hzv+3UbubFNBm98UOVZWD/S/aj/2IXIDmZL4LNuJL6xMi1aUO976cik0M37bDcnN7IMi062gJhy/
tF72SA/SUUTIuZsubj2HizHLOK0pCFWYj66+jH4+loCHkBZMXemGzYNiLhTlEe1ahuRTemP6uHUc
VDf2wpvUKz8jkbTdojz9ShRJA3RA8HPoesy7LxU5FPPzZScSrTEXcUw9DuPFgg816mMznfLcvfz/
7xXpPtjAhRnDyPpE1gEw4o6K3mr0zkw/paCA1oz6cBlr706x/XpchBmtqeobth806/uKPj/pbtYO
tbCcz5z8Qnjh6duSLAWz/oivwu4U5IBA5kx36G19E/EMveTHZatEgZMXFywRWCyVwCwk7UftnAXZ
kXGBWq4ob9hrg9t+K8oFFLCvtXo6AMm8NnKnuGF9cBj2wWRgMJ9Wr3eWgyikCM5anup6DpW4WlnU
XJW/aBw7VPUtCIXK68sobHMR+SJPck1D0oVJDjB29+ofs9N40FHpHB7Tk/AQYs52yUu4UBJWWoZK
ydtXi6/kv6pn1SF+F+h3sT9CnQ6198SOvoXnDBtB+CFFq8plMGotY8QkZYaemD5YfiyPYK8JJEfF
i3jkpLaEl3hZ2JUsXGAumkQNASsYy5zSY35X+jNkN027uEshPiIqXPyPa94/ZxHlAkuWmUobsW1o
XqePcTA5Jniiq4B4oAe8XsFVc5zxblzgTTG+roXy3v/jKv0OzwWbDvOLOnrLWMdK+siOpthnQmW9
LV2rPmbG8EYcYT7YFgSD3QxRNwwDnTIKnhM52FABKepcEw0rPHmMMFr/prwaAVOunEVKoMxF/3Dh
d6y3wLQpRK2V2jQ0BZY2njVqj+1DZPmX7RFBMHM3EJieAJ8nMTW3KYOuGTxJu4+MRHQGsbj1hyGo
tugUPYhgoubdMlNyaWot7a2Ds0Ta0mrH1puuIH4cGLFdfmLIFdQA73ica1bRMhukAl4IvveaDI7W
/Rw/wbn4AYTzhDwurQKjNjBqflnobIeLiIRq9+O8m8E/FeqJ3MxpDTNwY9X63wTNO5KoqLp/5liQ
aDQs9vjEj2BixHmouwI9GHqQ36Vf54P5i2n1Kp7qN37iptci5ry9iw8orkBKiNs3GOb4kas8LSUp
VRIEjtcR+ndg1/6dOdYr62hPT8OL6OKzE4s/wHHOkDfGPOIdGQaGkbM0fte+tnlok9UrRV3le4tp
ySoU3TSweKABmzt01HpQ9FWJdReTSQMUDyR7uU7d/pA/gzAKRC2g1hY10ew4yQdI7qjpm2zEtJKk
ubT5IbUvcnKlU8EcwJ85KgQjLMtEXyNB0ONnMrXJiuu1Q5CAcMS1lJEb0JYL4uqfVoADQYYT6pjG
w6MUt3AmjSCxkQMimZ7M9MZQvlXq0+VQt+N3HzG4lYqjZCWhZGjIG5kWBaYMXcNrIWzJsjmzEHJT
CgG5sJeu8tyPuo74jYoJG2zEIQX93xrVbdVFD55A5WLnSPxoIOfpvaqtpdwBLz4q/go5wSFFl41j
XLO+P9SWXesRHUx+/P9/5f0/0q5rO3Jc136R1lKgAl8llSo4u93u8KLVUYnKWV9/Nz3ndMm0TvGO
+2keek1tAwJAEAQ2XuMKkXAwMeSa5FBsoql+1bMgL/VgIoZb0HGHHuD7v/uQYn2hKOaB91Uavnqy
fs8fnaN9Ux8TrBLhfIDzQbpw+H98SEqx/AyREhH59SlZZfGst+zl0K+OBi7BdedXaI4j1/GJXi93
sh09m96AzZDYs2bpjiVOl7U1qspxYhi+WXypxyfb+UCXzxIl8o/y+kzGR1thcKdfn/x1oQ4sAsYQ
oHnDm1HwwnpeN8aFg08X6e4YaN4Lx6h00/GWeIaqYzwVDwH4j2AvUTGG+Ia14TcgWhquzGkXyph7
tqRDmzt4U9HWTCwxTVNbpqrDNBkvxaB2PxzMPW8GlyXBG+10mMs744gpmp5mi2Z3wKk+wySeUDD0
6CNF3/TsKzfLrvGK/TvKMq8xhZytHMfIGEdg8iLl4qOUhy3Y5Gi57TUJMl+5lxVkJcp8qUqtTKV2
cgipAJBTU7ZYP/xPPVuqzLdp4mvBBDcbs25p+gY48TV74rMqzZX20PNU5PD/qIfyaCg6wPrTCQ6w
FHOKqyjQeGMCfzSniZvgRpp43W72m12Bwtp4jE+l6krvhzJJheOuT2ejsLl5jqhwdUfMKxzxiLSv
jyXe/zRZvHybAUGvRMU4ARjCMcsinEMgC1zazBoMtCnoJ7h57maomaBB8OigZpK6uKP5oI3Yy2oL
W3kDXxhpw9cxbCd2G8VppYLcKDb9kD819k+LIbm9bLrfGkE40rVWYw1WEJrQY3EkHr1K/dJzrpUb
52V5Mzo73eTT5cC5ZTZrSEGZwxJj5LhKTH/6obffwZbsUuo3xW2BisYo2z+3eaS/sD9bOjGpIc5l
FGrYtrhYmP6Mx9JHHW/FvNlD2bGrvHSH38Ujb0lOOld9vCwlV5zoHGtcwTmatLNasJebfmrsdFw6
zAV9q9UxUczdZaBtGwG99X8EFDxBX6rRqWwISMabzoBl1op3GUGqQ8FISqJjWUoHWbizDajgRSfi
MT/0E489c4rpGnNjj7Jrx1bQXGtQsBPMeya0DmEn9eJ10eC1ZeHS7EC70s2W23L4HXYSP5epUkj/
CjNLqwXUmX7bdqAk/6LMHy9rcssoHBUcGeAoRreieA+wWaMVdqbgBTCGxrJncPp4EbkemazwsSXJ
Ckhsk5icQYsVI8SVLTnZ+oMjG67eeEex1DWAcIQuS96M5ot5H6sjwShc52r7EgSMeEnwZAe2RG0G
PwxWxyeom1I1yvBdMPDpjs0tS46cmD60Jdc0qVTC+UkWLJxXNKjtnyEuPgVn3/YBL/azG1mrHbdf
MUI4nKgaJBI21oII9t1GGcNbVGb66kK+NYHG7lrneSizwc1iS3azefuiyL/XGUww7cgasUtXQZTA
3NChx8VtcPksHJNuEufh5pJUQmpqxVpeZhRAYY9Nzhh2S8kTtmW5lx3pMgqmbl5bRGJOeaVr0B26
sG7MGYMYVRVMtfKXMIKVD220lLUNmGSpP7Qj77+JjSMrQVb8HnlATMz39uHCIgRx0x4X9F0y01fS
L3PR78qm84olkgTyba2dUYQ4Hqm9NXcWUJwm6KgN0v6v4FGViLJRwoGpaYRP4qK5EYWP199G6RWH
DCUswHTpHZ+FLPzolHnxc4nCPYY25I+6m9Fuhai/RtTSkNljBcTi8+Cru5dH5JsIGZr5UDxid+6t
7GjadN0VoBgnRnOcQWUOb2o1V1c/680hLD6m+anrJNMVGywWr7XJZV/FPsXJHXUsAKXurT25WT7b
d9Ux3/FH3LFHW/2IES9w1GDYjDdYpuBrSTRPFqo2DQd8CHzq2QJ5nxCqnA6DV11JUXDMqNfE10uL
pXc9kVjO5mdcoQgxqjXnaugxZOdH+p3mfMjGf08oB12uAITY1Icam5cO4T1EmRTPdHWgy54DNhNq
jAVgD7aKHp83e97DvhhBlWX/01LU4VsproFpvDBAZxu+1jVfYy9d+r4xg8gl42U/1P7eruAGYjig
SZ2jRo/xF97INOM13x+wEcS4zY/GLvlAHo0PL03M+8uxa9vhcRFEiRPDs2+2jmYYAWzojKzGeph3
WAt3xPz9VXjA7LEPZold8VF2LdpMSJ0VouDwfRHXmM7HraULFszglafUp9XO8ZHSGzf5scESXPax
wSi7Jomgmya6AhYcfxkqfSgtAGfzE6H7QrY1c+tu5OBPx3YooLzZ0DnFarhYMXJePcNumuhJNUdw
ACv+0n6tJ8UtDFlewIOxcFzruNnqlCBgE7CdvA4v3bgoZjSCtmhc7BNWrWGOO86OGku9uov2dWL/
rMvBXTIVzaDDgRbFO8i8rVd/gRDg4kLVq2JMQLZWulgQAp5oVEiawxCjBqT68a3hsV0lnzzggl0S
XDhxnW5UQkQYTnwKmnkv23WHPoAa0BHPOxMWydVi42H5tZjC2Vs3zeDoEfCUQ3Ec7pNTd6U/KaZr
7JTjIEv/t+qtr5QqBGxaM6YWBT7rEESHwk8/RB/nux4k8Lo7f2ee9vNyCNg4D1/BCZG7x8XJiCng
SvWgdCjT97+rLsi6+yIuJR64cRd4BSXE8Fmz69jOYC5zPWJVlVPMu3oqmQf+rc9R3/cPlyXbuISe
4ZBnColmWnaN3qr4bOyat64kN2NgBeRK2mzBI9b/NEfgCEmTalWK2WcpDBDvrccqAGn/R/1I3OZZ
9fWDFO6iFgEnBFC77DGjkXA4r2bucGSBsjORMuFWsHuZrkVPY3JHJfNll50AsEK0SbSu6y3udPPJ
2Y/7NGCqq3/odsau2i8yksCto/jVtxMii5n0ZpstsMp2x7mNkYbuGO71nwj29PYJ1nCXaJ7PisNl
i9nIlV6hCoGlb1m2mApQq/rAhtmNar+133ExeQUiRBPFrMDP5gCEKKOLpk03tzO30EdJRrZ1IX6F
I8SRZFI0Olv4YNG3xbe8FI0p7Krk3Vuoy8vMQ6Y5IYqwhsSLXQIsnu4zZW+YwTLLuLA2DvBXAgnh
YyqHrK8NYKS97tpVoJOvlz//VjYEBAObAwmIlVDleX2iximzexWcBHCt7BZnmdvifQ1T+n56UPb6
gR5ll5FttZ0BBV8uUztdcKvDN4pv6uQ5ya4X5/myUNtaO0MIfsvCui5Zm0Omutt3jHrYAiOpvcgg
BGcF9XJEQ8xx+WPHjCC0BjSvdsmHy3JsqwqrtCwCjp437/BLrcatnhS4LzX6TpuTz+GkH7tJtqpn
W5Y/MGL1zdJiTSFpxUnd3Mp6cLRvfyWGIZiYjV0/LZkhhol1xQqpbvSIXSuZbJWwTAzBsFhlTWbS
lWC6z6KPpZU/KJOM1Hfzg5gqHlLR1cQLo6+dpU/AVd63OIeGNEiUIESPVn+8rKxNKVYQQlSJ8tmM
nJejbrmb0lOSBpd/fztGrgCEkDKoGTaNdfC/KSi/EQ+P+LvhsDyGd1agq67sje+yxrCB9bXGTDZh
126I/IexwE7vVLQkZxK6j8sa08RcRI+K2okxQuLn6EC0P4yJpKYh+33BrooWLEedid8PlYOtnsj4
46++CFgjX+toVrHaO+FXiogEHR540UIU2I9ltzdOdaD4hiy338ymOD2gY4Aq4k3vDZq253EMYQGd
byOZSrE8ze20HfuOgiGffjE8clX8arvbTtbgtn3amFhsiilz7W1jxQxqRzNk1PRjzS/QWcFA67zD
tgjeINNgifGe7eT0dNsf8AzK/31dk8qwjI4nrOgOfUjCX3bYSPKObSM/A/B/XwEMSWX2yxSi7qo9
qL2vVLqr2++ouerGSnVCDsXKLMWeTwcvg9q+D7E+ijxT+98TE+LatwIRAlxoaJ25KACJlE9L9mRG
jatEPy/bO49gb+4OKwwhws06GMSdGjbgaEXhpXb2mYTsmg7DUa/UxGV592XReknlYPPKtwIVol68
dOlMe3yiATxlyZc4vSv6n476A9RJ3mXxtm8NZyhxSs+azSlTsUrEbyb9ZzGPhzqZDimMbinG20wL
P411vS/q5FrrkNznmSScbHv3H2MkwmnLNMdoaQr4SD+lOfb+xFjOdWB4M74s56ZXodEG8QosJm+o
qqfRVvKmQmrat0FIf5uxLFhsetUKQIi7c4r5LquD2w5RfKCxcpNpzSFOlw+X5eBf/o05rmCE6BuW
4CxJ0Sbog2fyAY1sp446fjHqzyR3Hhqq+2XX3RSFIfECmXRCUKpCPcm7HLDOjElAhoEPy7mPM9mC
TNlXEkJTQ7C5VOfSZXrvRmlybbJMcp7IJBECE+kJxWZHXO5m5dacM3fOn6pewjwhE0OIS46DQkrC
6cpbx2+TZyP6ddkIZDIIMamzi0gNGX6/cb43XetiYpFoslfAzcC3sjQhBqlNlSwzN+iRYT658Rk4
NFCUdyPzTle/SMfHNwPBGU5sVZv7cgbzG0KethinPNubIcUkZuyFoWwhiQxJCDmLraa0miGY4jA0
dMy+1v8ky4eiVSWxVWIGL7nt6qCNmKYvow6RSNW5bPwVD7JvJDGEl0rlCsGxw3lK0fXiV+azNWId
Ufozsb9cNrat9wDdsF6WpYGV6Q3PehumvRnZtokt78URC54+OMm9ifbSf2ZY2gP2aPjGKB+T2M79
z8BiI+3S233YRwDW90tAAwYywOqKE5TyXklVdtPfNos/YooDum2MXXN4/EEAb3dMuWJd5CrOdZh+
vqzO7U92hhHOCTXFToiyBcw0UU55fqhGwyWlFVyG2a7PrZQnHBTjlMFhVeRGfN6Y+ckp9PWf5tfl
dgJZLmcQUR+twr8MKlMhd4iVObYsZ6E+W6ZvLcstctjMzaf+ylic+yWMHi5jbTvXWY9czysskvSR
E4fAahvP0mvXLmRlQBkCl3aFkNsg2lRmnl1at1F5V/USx5JZgnBKVLGpTxW40f0p+5pWpwiEj3ik
leQ9sk8iHhWtaoQjt+p6ujOy6w6lWbtAT6V0Se22NLbt6LqF1zXxFbsZ67DoeZ48kqusNt2su6oB
dvmjy0AEaWI2htHoAKTuv4XR7I5z501hvPs7FOHkY3OstY2JuF3HrYv9OrsR7Rw61mhchtm2rz8a
EzPvMUyhxRowNKyOdm+7C9WPlyEk+hKza0eZ497JAMF62x/mBa85haco7O8URoSYhgVvpMC6S9Nf
yO8Mu6mM6eBksv2925Z8VpcQ0JDv9JG6ACTBfiLcu9D2mUVlhNWaww2KXLLDWwYnxLK8dBRVQ/s+
4IhbspOCiwmsTc0lueL2a6Kt6WBRN2x0NvBvuAozI7r9sKYA9ZT+FD9xZmPO5hUdnTt0eWMcRtbu
t2kSKzghqjlWmCW9gdxRY7bf0f5uNIdjpKTvsbwVjBDcCnNMyJhDqphYeA8y9lY4u9lsHy4b+Etz
+Jv70ApHiAhN3SZNUwInY+64a2/bm9wbPHJvtGjBM7wGTTs6ptLDX7IFHNsH7ApZiBJ96SyDYQN5
APVEd5fs7NxVMehfPvEuFHo0js6jDHQzZJwxxSTZbtKsnPkDi6Y0u36gflg0El/eLD2sIITsOB87
IzIYIJK0u4/78K5WSVCC1JQkZNfRQnId264/rPCE2AEOjylzLKhx9Pg7YgyOkopX9cBpI6vuyrQn
RBBqlj1uxvzqly83zThgiGg2f1w2SIl7vZQUV95cVPrcGAziVOSxVT/X0+Sq0exdBtlOyVdKE2JG
2FVl0WLXKx5frVPsVR9AX/ZYHLjxYVLCC3dKMB5ySVFqOx9foQqho4z6UM0ioP6HhBafiiJWqQH/
WKYkgEhlFCJImM7mGPIHy3rXBOVz8cS3S3HC26px82vMoviKT48yAmmpPQoBJR6qfKq4kJwEgjPt
Lp+aQwm0StppJbMVIYKo6FAmCv+Kk3LDtG9FfhqTp8uWIjH5F5aElTlOYPjG4nvuzcx3QP6pSBkH
+JPI2wCMsjy42bHvSxwGxHx2qk48DLZ28qNjdVCE2qG0+3sSkeO0RIGdgey2io+ZGgWXhds8ojHJ
/F9oLvxKuHJIVBDE4qkjWgpsvvd7dfAikAjGRJOkajIkwd80PURzXpHB8q2fNkgfl6lw5+mqnQqJ
SP/Dx84y8b9kJRPGwZPRNLg6d1qAkbZgyt3Wx8Cjn54c799vcEABfaVBwceiZqJNa0CDTr7Px2Oi
/TKwMebyV9o+UNBtp2oOWjbFHHTWw7jI0QjnT5R+WmrTG+vEDZsc73dpoIaWzIO3veqMJxwoDJQB
WouFs75teHVL3KT1UUiQCLXtV2cQ4SgpyTyU8wihTOVrSCPXkoU/mRSCbTd9rqGr7QXgS9MHlX7s
h+fLH0YGIRh1jOJRtgw4Do2ZnnKl/Zwrzb7p45+XYTZV5Wgm6MtNB+94QpQzsUEjVU1YdDy6ffkx
GX5f/v3tBPoMICZFBOvASdzAiLnLcMJU5xjtkn3iDdiw2exnWaFoU28rPCFDIlpvmOGMmNrEppc0
xqEkJZYtycZaJXoTq4dNacSOxU+HjHZBY3fXavWOznPdWEkiWHGhZraBsI0A2nxf+iu1AZX8+Ovy
55GJwf99FdCcKsS+Qh3aGnHdsB9IKnnvln0NwYpLOpNG0yFDTW9B6eE3y4kVMnfnNvrmkFspSojK
8aD0PathYpxjKzsle3NvYfmCLEGVySKE40pLUqNSAdPUfkl3XXGrpZIkTvY5hPSmcgZb7XnLpV59
s4Z9asu6EGUAgrunWqiXKWas/NJ0+egySPJ+hcdoP5guBvevc5C2lN8vm9i22gi1sK0Qx5ktqC0Z
9HJOuhp5lA4C4du681LpHg7+hd9awBlD0FufEJYPOrqOph+cBHu8aRbfwRqgYYf134nLr3zKl/4g
6/3d1uYZVtAm1Uist3GD4kAyHC20/TKjPF7W3ub57PyBEPnqymnWQBgFiMkovNF0PDX6buwn29Wp
E1yG2r4zr7CE0KlpVTQsCrQ44M6MKZcDWlRtG22x6FL1CmzLJKlHf8oWxUrsQ+Sty7qy6lWOqoUn
Eh069aYrJZLJlChEUmfu2iguYIJKh0lo+3qGJYaxS1MsrlIlLvw/DrzzFxNCKjgrumZIANYFs2cE
MZiKrWMbvDAVu0zKZSYxfUeIsIbeGFAgDGQxfqajG2MCKv5kZs+XbUNi6eKSSVQ2kjzJINRIvXH+
rEkZWLmHXvBgR4gSk2VhxnkEQK6VblheJU2BWdBHc8Ka0f6aDbLuO5lAQsQY8wIbEimsrtQKlxXL
IaHkcFln24btGNThA+oaEb5MOmdqMqsQCXtHWOEu2Pl820atytx6iadqdxlt0w5AicIbCsG0ZArO
q2PXqJL2HczOuDasm6XOfaLfW8Xi/x2OkMAXdRbS0gROplRuG/02tMlj05PavqMTD8M5GrpVVayP
fiktrjKTYon7rI5Gyy9CDG0Y3UGptcd/L8oaQrCBhM6FScsBqakxB47aXw2TiZcEyxsSRRIVtmzh
hUQDC2ZMWIRgC4k6xQnDAKpfxUOAJMJlyrBvK0tWeuKRTHSjNQ63kpXWmGItRjQgGnC6AnBQe4oT
zOnO+Ko8cKbbKd2nMub3reC6hhQ8F6MvhVYsgGxxf7CjYteBAt5cOiyjpccxqmVtZTI84avZbRlT
xYFbDfbo9QWeMkPlB9VAkZWqV1jO8C4jwfUYXboU/WzC2THQftD6FF8uL+mhtJRjFMYPcTz4RdEF
l+2R/+VvP94ZSjg5mnLMaeIAioT3CbuPoy+oyI/mfQZ7wXY29zLapkliAzIm33S8nIuL7ZIpUqve
RNd5Hz0s/a9s3CeLRHdbQRYz3X8g9NfWOGhl5WgRmrXVrHMpaO1GZ5ToTCaF8HmmgSpqy/vBi1qf
dv28zDs+prhnVU/e41yGcw7ognPNQwWChKaFE382X0Y9sTfnaHztdlaQnrCQVBIBt0RbwwmORTqz
nCsbcLOym8uPDTZpyooM/yNZOYskOJMVTk1fhMBIfvNpUhZMn4rv2knbDXv1gIZKmQr5KSSauEHB
3ggKR8gm0iE3U6m1OU/U2wgpRNSiKzhUx68Y5Vm8MtbBdrLEJghjnNKNU01xexN7VZyhkE3qb1nm
+u8QLHOJ45iYDfr748m57VV6cuZQ9iQqwxBMszMqJ1IcYCTV1RjfK/T53zvwWgYhXIC5UYkwo4f7
aJ7sVa3y7Y5c50X4dBlGJoZwdA1zbuVTgU9mhgtqBPWhC2Vd5NxxLlmF4FhpFc5WxSAJyELcNv5V
zIeiU9wok4iy6VHnHElcV8uyCm+8Q4/TsbxVO7SIG0/W8v2yuiQY4lralqRUHR1g6Izsp5o9T868
r/r092WYzVMQJTus+KUWxUK+16G1IHmh9wmMy0Ax37GrQ6haN7WjP7Qm/RglsuxySyosSP8vnLjh
cErLYSg7hNlU9ZnaufoQueN7+iHWIEIKWyRV3XYTQEqrOmTNsGfdGES18vmy6rasbQ0j+L7WFErd
tNwvux8kRwE//Gbj5YUVkmKLTGeC/8cj9lQsHKcsrpr0bp5BfSo5Il6qp6LnEPTzoD/BVu035Mhg
8wPhzIiaVHrkHKHJqcGWcA0jpbakDrGttDOQcFAMZW7V5syLkcPjCG1FBnXNlt9qZLRl22o7IwmW
HU2KsqQTkPLxEe0QXj1ddUm5u2wDm50JK8VZ/OFslSjX2M4QYgqC1wzbZ83PUJbGHc2+pTfpp2GX
36tgb9BzF0eQIdGkRD5xSLKs9MnpIiBXen2czOoBRJvY0S17otgK2wT/q4mpHGK+2dY5hUsa2yYG
c2bjMy2f8RjnXlbhphwrACFoF1ZilyMFwNBiB62tPRV66Gu6jIxzMylewQhZELMdh6kcprawfAyT
ZTZ1kSLX7GMX3ofjz8tCbZr5Ck0w82RQQ5omQLO0p0l77BuGCtGhmmaJ/W0rDxymKPCDI0TknpjB
IdbnFg7VuLN+WKq1PJDEYu5UdqOkhWNbIlRfqU11/Q1F90yWKkU7AtwpTL05ZLulyty42mMT6f6y
7jYtzjBAxAxKHJWKDG8LX9St4E7rzwxL2at4ZwympB1LAiFOl2KYf5qLBRC2XV2leFc2a9mGkM2D
FYzmmJE1cDMSxzJzhIXUGBG1mfnLSpU9ZUuQtlimCIL7NJSxVWwLBO4R7FYwoDZuJ6swZCUGpr5D
gvmeeHCLHJw1mOW5/Fk2H62xG/APhuCoVZGYLbJqDKUY2cGJpmM3Wy4qVkHRJjeovfh1RE929kuJ
kmuUJYKoZMHlP2HT2gmYXcB/bINOVDgJsyXvBzQEo6cfvLasdtX2YJuyLoBNVa5A+L+vVNnSomNk
Qi9tPNYuCbWbtsolx+2mL60ghK/VtehnCwnkiC31acGztRJr+3wALzt9zxgE2L3/qEz4aG0yp4ve
Q5pk0X09Zldm3PndTNxaqQ9/93WECIvpsr5MWkhFUpACd+UhzdurNFwe/g5GCK1mj0kFEgPGBHFY
YWm7MHf2ipVKYDb9d6U4IX2wddYvowPF5UYcunNqe+By/j73U6C10X6Oq/doz1TBsGoZuNeKfNR6
ZbatVqPTXalrDyvurutm+GKHeiO5Om/60BlHHLcYyaCTuYQXx7rfTqnXkp/qvEhANpW3AhEycK1G
9QPZBL7RYIGEL4jNO6O23Lp6WpqPl81h05ewt9zR+FgRgt9rd7X6JGOzAXOw7fLgYMPCUGMRsjr8
akHmehmKW9abJHkFJVre0JYJ4iOCbHlnpb2nJ8yN7cDssT1kPoZOIjEJmWiCCS7MybAwD3hosjqY
KkE9GaaRFoGqMckH2wx6Z9HELnWigkK8SgDVTw+mGRBD8n6/bRB/vpLYHoQWa0xIvczXtt+zSnEb
3QHXyknPb/pu8C9/pm0LP2MJ97IE7dyqyeeFKbmuFubZ2W5wZAeuDEQ4ikBHjsy4h8Ima9/1z526
syZJBWD7m9iaZiPtpm/2eLSpns5TiRanLnwa2C9myhpMt2U4Awhnw0JS0hIOkCjXWJWWRZmbTT8v
f4ztrME8gwj+mUd1mqoqQP7p20mD4ao68L0FGh6COxnbjkwkwUUTrBMo6wFoZec8hGX3te7jndKD
CvSyWNuueZZKcE1Ss3E2Zq664ipxnk3FW8BqPjxdRtm0AAuc6YZpghVB7LoMqyEzCu6VmfZgWKdF
kwQ02e/zf1+lOqCGttWC51PlYLv9EB8wPi2JYTII/sFWEMSiZstSHGuZNXkqpmxoyCS0N5vFZ6xX
+KMmwY6TuGcDs3BUYxf9qf6a7MLr+gefXOy85I55y3umrdZ4gkm3LWXjVAJvUW0/aaiPBq59q/6y
p0aSKG6a80oywZxZrSAGjECySb+3avtEme4Oisyat2HwnEgx+2jpYnTGGHaoxDylwvaRqzDL9+mU
/TYj2QqubVs4wwiBWY0bqs42nCZfdtb8Oa6+vcddzr8vxGQrGUynM/D7Q30Xsa+ZrLFFpibBXRKS
z705wR3HynpECdjHc2WCzxG/55EXJWrdxKEOQxOCSx5qpjIkuFA16VetnVxroO7Uy1gjt6X5g/Km
oZKUSUIKFV9jAj9IFo4JuKb7ZZepfSaJlpun/1mgl278VRAY+rrGrUrn9A/Zp7nK3dxU/CQaXMx3
nsgw7S7bwWZwttGmDnphnJxip9gy2kOnGbgM5+xX07tWbwfaBLayViLWNg4BAjHRlCY2ZgxL25t6
uYAuIS+9rM5wvxoOeoHFwjSSROpNDeJb/RdKCHFUCUuKty2EuNJq3GIodTei/X5SsOsQT691JBtY
k8kmxLgmy5LBqWEdRqzshgnsA2NyU/fFDn/jp/d8rrNsQpBrLFI1RQrZssI5ZXXvxRpLXLUACYEy
SgKqTCzBtWwa2Yse80/mfNCsXV2CQ7HKPGa/h36HoEkR+/90k6Io8/rcw0KQrGIKTL7WWec1TYUp
Lod+zIw0kVjhtmmckYSoFOZ5RjIFX8qsqAv6wtjKmZtXGnI5lruNISnXbo7OYH+Lhi1UFPS64tPr
mFl2ZUZ8JBt9n/ypt/iu3JBAPeCkldQc+dd4c+FaQQkHRsHGEcPTOP6K6wjrhf6/O+w3z6UVjPCt
UlOvC8yWwijar3Z7H3ay3WTcgi/JIXyiuKexGTe4DmPt4G3RxZ+w0MCzOvukz2zXdvGx6GWF4e28
eyUUD/+rmGs1thZpIb+Cu47pqrvCnw5z59d+cdveOan3HkJpTLCe7UIIUVE2WZPecC1qluIumM04
Lqjc+si+v6AYjto+KPcCNtTOMS30524M8aIVpmgvo13rV42G9SRt+jtW496156rxL0eZzeNu9ecJ
AW0gFdWdCvpIwgq9m1YwLIgv+l+iCLEsH7NZ03l1xV5uCflE0+PUStgxN0PYShAhhPXUKMbR4aXe
hJ36CJtnh+570cQuicsPl3UmgRJfayPMXvVpiU+6GNdj+3XMFDePbzND9m0kfk6FctFk97ReuH9U
41VhfpyyG4rV4OlnXVHc2nyk4a/Lcm3bAk/heV2UiD2OXQSy5YpTjiThvdbso+ibJcsVt2PKGUII
XSxS55bmUF2MLSvDFLvt8q5CtYONJEg9bHieYNEGKADToscRo2WVy0rtMNiy29u2os4QgjmHYNwe
08jgzwr7znnK65uqlE1dbGvqjCHYMwhMGhoOyHbT5DGa71VZy+S2Ef/5fXE40sRKECdt8PvdeGWm
2NqSp+6s/ihoLTmIJcoSG+GGdrHCPoOyYroP68JNhj2Zfly23E1loYEQIxDUBMWZcFQNWmNN7YC5
CzWprgl9bEpHUvfePjhWEPxPWB0cY1V3S8l5z8neCMCifcrYyzLGYlfsjSfz6bJAm66/QuNKXaGh
W0eLO05yRfYmNqNn+3/W+r1npJ6sYITDiUXhzBQ+sF3QJShLciLze2ZuCBY+o7vTcvDiJwSxkZCG
qDmmR5mteHk6nNpItmpg08JWEEJQSRJ9qhsCiNEpK1dl2DDuOA+qLRNl02VWOKKVOW0UDQZwuqRH
p84PK/qYgcdIew/D2VplgqmlE3poZiSUfkeiK1Y3B6Xpfs5N8q9PTPBWYamvY6F9HnMpQqCcqRn3
GB6mfqtnHxPqgFF0cixXMcOgWci/vrxzMPDjIO03LczuvTZovSjBudxNFOQNN2P8nFIvljXsbQzN
v8IQ33DSYWEjNUEMMXoO9oUQLzLAdk932TVfF4J6N9rP3SSQdV2+DT6vYQUL1wYwJo+0hx7NQO8f
GiK5nG10Ib0GEOzboSPcC6L54U1zbL3Sa64aTHfqh/5wOeq8vTO9BhIMvMOuP12ZoUD0JHql8iFv
rpf0KR1yNw5le+DfOtNrLMHIjTQaW6MDlor1NRO6K4fJS1Uv7H5flmkTx9IsjN+iqKqLj+NORae4
7qE8PfHomLoqXbwIRZ2skD0hvo3ZkGiFJEg0jOCzrxhMvIt7vw5vG/OmJvdON3vEuGdsZ0h3lb29
QL1GFE4JcGvgfWoAoq4/NfapA19pfIhwj6FHsEl6lxX5Nsq+BuOKXh1JujZYlJUAG7C2pYibXR7d
0mbc/R2KEJTsKVXjogdKPX0pk/ul+VFrsg8lk0RI35oFjXbEhklkxlOCx8pp2YXqt7+TQ4h3Bqk0
jFJAjj4c0XAd1JruOor/VyDi82RhxA3GhSCIzebab1SMTYD0bnJNW/33tfBXX1+shavj2JOwXaif
atfWfFeRuxIZ/GVxNsMPWoMoMdFhYIns4Jj2nNiydBDHHnAofeisO0frQC2UY03Q/jLWxusIF+gM
JgTVcKyhPB1gTuVFh34f+tXB6rzoqAZ8yRM9drK30c1zYoUoRFfwNA1zMwOxMp71+JbIdkxuxx8H
bxXYJalRW5DIIsZgJziJ/LLNdkayw9IXv8frRYyINF4l9QdDOla47UlnSEEkUhlUT3UE8bp2/CX7
aHSZX9oy4rvtEH5GEQIrbYuydyoIxpjpxv2vLrkpQ8XFPJLEJra/0BmIi7sKccpQYdkZ4edfY+/C
FIxxZvOQ6wocanLJQnd0UZhHqxKBrw7ALuhbfRGUaovdArUq8QaZboV42+uRESVoAfWz6lYvkJwp
n9pKVo/dPkHOEgvhFlOZXTkZkBh9n6NfO6qfoaneq50JyfT4bdTtfTU774qNZ1Ah/jIri+yQH8kY
+P/ZDU0wsvzWoovkcWDTH2yQbujEIrx/+/XXbChuz7TWoUBSPis2NubZC3hRosAieHSnpTsZ5l2+
sI+XrWjTiFawgnRZiR0HSqMhC21+mONXvZekg5vesPp94WSh2JvTMPSjYsYn9mhxQ2KQvml3dnj4
KznEh7A4pGCXWCDH/5F2Zbt168j2iwRopvSqYY+e7dhxXoTESTRP1Myvv0u+3ccyrRZxbKAP+sHA
Ximyqlgiq9aa5Muku5qo4H161b/f7Pjw+pXXRTWE+H1Vtg9p9aMOUrwcCkAEm/H6Vb+IaFo1mTyr
JeM29apgIH0V+JjICC4B5n2dBRTyiB6xT5XqB+VlNnxxH7jshyYIKwwknLzK1D2PpDgYuvKwvdUC
l3plLliuEj757Ak9XB41kksMY14q5iz1kPmR8OpMtCFcVtMjI5MHig2hmD5Xj2YvqFJXa4iFV3FB
P8hWH6bzhqSkcQndN9Fd0ONmO/YGRRDoor3nAl1JpaQiGUzp7OYq0/sT5ip8SZME+y+C4eI97HNj
wNs34l05xPHj0J0nQxAlAgj+LrAdQMY7RLCkD38SfCO17V0gUhZa/zp/2xn+Iqimilla83KZl/Z9
9UpoJ/lsXzypv5PHmeNLPmiJo4i6UtZtQ2Ml1EvnQ4CP0EEjjQJBCYw0oO12Ch/TLnTLSkQ5ve7X
bzBclDZoFKFkhtFp6jR6eMka0RWKCGK2dBGlpZIFRjBXJ1UO4ZXR8qpC9rYTwfom4ZYGquGKanwQ
XFW1AFS2c1KuJ7f1Jr9xyFN/GG6oP11njrrL/Okc+ULRwFXTFrBc6UoNXDzJgQwH3BUPqp/sbKh7
X6N77Kq+0NzUC3KnT3yBrauesQDlPIOGda2qI0AbH0qPd5kHDTpXfxhBaxM4qiMfoNUpEspY/+xY
gHJ+otRjU9coJT0SesE+90E9l3hD5VjXmPw7Vd8yV2WCQnJFyQefOgtMznEodM/0Ksam6nvZr466
m0GvUD8aP5qLWTa7e7IfBEu7WnotELksP9QyaXQQyL0uLTmwnexrB8ntEkd96LzsDlqhDg7+q8QP
vfTXNrjIl7gTgEKgo1EnYJc1KBm/C5vPVg/LhW1c2sdUP6jRc/y+nqLqsvq/jUnQT5Del5boAXD+
qfcP5O83jkv9VZ0EsaHAWSrDp+NJt75nGOSOO99uL3tRG7cgHPjJWgzDs962cGOB+99CceIodRT2
fXtvVrok3lnEPzFS0wIDgw4Q8JcrO90fQcDg6mBRxTPKH9Hbu8giLqskjNFZ0hrfGcPgTNFLKF3r
VMSXIQLhsogdS0pp9LM7sOsp2ddq6LQilxb4gcElDWomchPFwIjzyUnKY1o9VkrpFlmIm9Mrohmi
jDGvzIbjGVzGqGQjU9E8A6MINGNzPyqcenB0yMCHbnsrg1Na4BcfiVTf+wWXMPQO7TmY+sFWHbVd
t58Lg/qIy3pPNLcpSoYGlx7Q3DfSpp5PuL/W3kQqVP16b3l25hv7ufdaKtz4adu61Yxk4z7LAhGI
hUfK9we3lVl6luLd29Na/bmR2kNlRrttiJXnSSygPd+cqXjyxn/vMWpmDz0kvXFkXXf+TKROruRj
501e7knHwBWgzb/2wT8WaFxkaSO4dPsIYTzra6AVM/KqX5U/S8LFlffviQHfm8YtX6VZHdrAYZqZ
BQ4dzGsN50gi2YIlXM3rC5u4IOu0SCuCAuUVS34GuuS14X0+XCh4sd5evDVvAImUZctoZDVMniVB
yiDqWAdYu6yoHcWoXE2vBeG0lpMWEHwqHzKTBlGFc0NTLljq9s2NVX3ik2EJwfmbWqCRaZpQ7zbp
yYzPMjl8YuCVYJrxn4UyOCfr0j4PMMSEOqFEUlURPxKLG8FurOaDJQrnXXjQlUM7BUqludKLfMkO
E8b07iaM+Y+ly3zEjyeKH9H+cK4W55DVq+fFSzqknR5S0XLlQ7jN/5Kn8Vk8Ty2rsxp4WjBox7QL
vilWLwgakSVzUC2+SXC/UrFw/uxRR3QUJ/tewQiliOdoNbkt94jL2XUcqNDRAUr42Htzy6P63DyD
yuQCpFunSjQsM/8an9yWaFyBV1WMRiwC2tRUO11pbkllOVYrPY9Wf98T6fiZXTI11VRVKNXy/Up6
WRYKDfAs0MvJj1gNf+lUEuTr9V16g+AsqjPTTKIQL9Sd5fXpbTZ5diy4OxdBcKXqlBa2YgyAGNRT
PDwnzcvQCtpe16ogzOr/d6H4Wwq5VUaFZFgoNWygPclKJAWWXoR4+qrLhOGVTTuWkKnc3p7VknUJ
y2W6wWhkpZif9zUaYcIaujtxfM3svPLs1LiPpv48pd3NqBff4hx9zT3tBSlKsLQqlwdtiAJaoLyB
PyrTWQ6ah9qmfkFE38Pr59Lb8nKJsMYtVp3PD2LqpHoVaBQzlgssWYewCTxdBlktT9On02BIihyW
qKV8VLTcx0kl2K5VCEy9Eg2fvLj353dLrhupkUpEk96eaUbuFHs8bHvEWqFAVE3RbQ1DNQZPxJAa
ej9gQAX1SL3Tgn0Evh7dvC5FRCarWW+Bw7MxsC6pEjsFTk0d81Ts5iKrBFXdj9Gfm85k0bO4EJBb
uyJjymRhcgRf7QoIast9k0BkuPEUsNMOh0oYWbPj8ol2aSDn2LLaEjxewMC5ZX5mU2RP8b53bZSR
1aV596Vd4/tATKMxpjwB2Pi7G455DDZKT8HL8jbKWqwuTeJP9hI6K0YIFMiCOxrFw/KY+Zah7Ldh
BC6ozf+MxbFL2gbqO2i589ikeFH6q5wyTwK9hdSIbgRFBnEH/BhMTZQEeBpgzUNLtN1Yoom9E7VQ
iVC4A37omWkSPCZ79vBUSKXTqw+NqBFotdJb7g13Cs43jEPVw73pSzh4bEd2sd+ezd+T4mSP/U/q
Sp4iOLLWstESkjsVI6mo8pjBrliGrOc3Jgn8QPD7fAMIuHSaHnUjjobhAJa9SqT/vMJZjWGdt1zH
p9MugJirlsHR2l2Ar+X6EuICl+Vl6o7QocQx4dqSUwpKCZFRXFroMRAZh/O77TQy5hpUk3f13HG5
HULrLje3hWkKhuL57sfKrtJJl7A1lvk9w7XzBLYbyGh9AkQDb46ighND5fln2JSRIpBx2TBFyOFm
sU866tZF72/DrK7YAoYL0iYx5MmYn2q7+pHJp9gQnHii3+fCs2Q0bQNQknm96hlajodzEZnj6r04
WZjABacRaZOcU1wAZReTS4/oqnDT/fzmUB8z3775943P8xDa28ZwgdlNdVuZ82NUax1V9cmk99s7
supdb7/Pt6JqtFMh/YDfz8hRK45Tu7dFm75+XC8wuON6kJXIyOdr/WZyrL3mlbiwTdwI3ZT4bG3d
3HI0Q1BdrfC6vVs3vsfIMJhJazQfefT7MDnBvoEslX2Vjk66D4/oqny9b9rnXnRbPm2v6OxjH4qF
hbVceUpNUsZ6B+Q+aB0FZLc6eDKim7J7igvBF9nqK9jCO8gcD4vjNVamsg5KOOPglvnrByd9ah1y
C2W2y2GnuYkT32du/7xt4eqhvrBw9qkFKrpvVVDOwMLJOGfSc0RVZ5Sv1VwRbeLsGFtLyaUL0HP8
5wp0fvga7xMvd5Xb+licJE9UdYnigMscuOrP6jpGHIxt5GmF7UCNCMQggpUToXDJQ4vG2i5DoOjl
jYmZVa3cTyKqFhEGlzHMgQ4GWLXw7ZL9NbOXDB3S5vC47QGikOblKEBCZRuknEH2fenMNx30XPmd
lz+ELt2Lnl0FaZ2/My5YoFn1vGwquRmTYycyZ33JcLbiW8+YeebfO/SQ6oqcZxZC1gyxJyE+IYib
tKJ589Uv9Jn77L84XMEwTHEQUougerTq01BkuqNaobmTuzq6wgirM5HsvmTMsXT5npWxa1qpv71x
q8lJxzetjWYlWeOnG5IiLgJcZOKmjVTOlN5U+e8RaVHe2Zg13oZazRJvUPzJgkntdBpUQBXmXzXG
p2ddOSHUHBPRvZQIiNu9mmL+d6oDdNKUjZPQvZQ2TjVe2qaIQE8ExG2fkrM8gMgQLOr3avvHyr1A
PZbpPqU7M7lnsT90t2Xh9sXfwLwwh8LtOtC1CbrqBDvIt4kEqDChLQBrrY64Ibmy2h4MvBdN8YOJ
8vxqWCx2kDtdlCqJuz4GFC5cnMmwnRgk+9n3bTcRgcx/Xxwm1CgHVU1CdDWTF8qOJKR4AX3YxljN
HwtD5o1dYAxTJY29jI3Da9BhJONt1SqCZwaRb3Dnh51RqdUVrJVaUnAunFOcJKCfb8NQEMHr60VU
yBrjMUnhhYjbQjetOYS9cghPEe4G8k47hRr7Igy3ZFZrZ3LYI1WZOXM7jKLo1GMifiSRLdyijcNU
xm2GFNEFV20Lfb58ZxHB3oswuCNXqiwtbCpgqJrudPHjmOpuOrxsO9j67r9tCnfm5kpRG1qN1Uqq
3mXF6NDkqeq9ANXfNtC6J/8DxPe6ErMZGzDXYFuCx6zZdaJoFP0+l0srXB2nOY4Nb9DKKzQNXtbT
v9ebQGWuv5nAZdGoauWsDgBhoz6WusZp9d6pwfa/vVKredLALTy4O2QMD3JleGBVMpjR8bSY2Ue7
uxyDnazW6I+vnLwQ8eOsbv8Ca17VRX5RMUPTYpwFT3OgJMkLKNIXmO6s3QozO1+zavb2BVJtKyPJ
4gmVivLbMs9Wk+9S5TEInLIWvcWsusLCKC4DpKpZYAgEUG3Y/m0N+d6ERvi2Nesf0wsMLgH0aT1G
xYQyEhyqxovu1k56q6MwUbzOo06A1jYqGuebQ/HDN8UCkssHYQC6vriBWXWd+zUNvLFOzqYeHhnu
DFgwnZUpOliUHrZNXU1DC1guQ1SToQ2Ql8KxXaNvDkOsl7XZ31Xh322Y9RLzDYcvzMuqpQVJgcPU
AR16ezt6iaAKAQ61UX5mUehI5LZko5MZn6lLFsBc5rDNMS7qAOvK+vtS2zNVc/qhcybdRauWwG8E
rslLxVGFBLKWw0ilYbtAg7dkrb+9kIKQtrj0waS26kgIiM660m0QZv/OslMp+vAQJCmLSxxSaQ4S
7pTxJW0X3qDHfjqWd12Xe6Bv2huDJWDxXHdCglkytPfgaYtzwlIfxyE2Z9/PY6dlF5P5C/0j2wu3
HtPogNLBeKnKBs/elQ2qGdcZbBpcM3JnNYLwJLnBwZgcfBvi7toSeMOqVcSCvhCG9kF+xyWRKMpy
EhJUkHUMVh79nqo6Lv72ArPmY+lD3ligcHnDVLtygHxggJErpzpqaEy1r+TCrb25mWiQHZGwrMgq
bq/CpoY2HAYqvNKC+qIJot9h14qkKVYD6c0o/qU6iUoQLxcAaavmOsyTm5SKKpZ5XTbWje+mHzSr
KYYREGb2OExXei27UnqRticpPsma6L1JsGr8E3QBEUQ1YKj0JQZRipDI/pSUk4NHUIE/rEYutGZN
SK4YiKb5H7I4iE0lsZUsjQMvUa8G6WiC3Ld7LPAeqIgKmVWTFkjcOVxgLjspJSBVZu5INb7UD3kg
IhNc3SULTaaqpUMrgt8lkIlnowRSc0+hl3V+l3QH3B44U/ijKx6lQHBIrVv0BsZVgEM/RYmKXhko
wh/lwTdaKI0z0YyuCIRL4Hmd6EObwu8Y8px9Fxbfk88MnkF24p9F47J3hynWaDDhbIEcu5COeZoM
WWTG6jm0wOD8LMwrTQXHK9aqvJmqn9QeXTPFoHb+czu/vYb6hzhdAHFuBu3QvlcsGDPLlTLPdJMd
CZ1Od3I3elLve1+PMW0seaD5e9TAV6Q7ot7a9ZB6W87574uQKoK8NCYSBeD2u2BK5CiRj3dQMCPd
xGhc3zZXtKxcNu+UpCrxxRmAMTVzwyS5A4uJn6qyZ/fa4WtQXCI3FBn5b4BZfS47IBdxNHaJUzdV
Rd8Gqx5vK5YJOTU8F/JSUHmTKdRK0sCLtF8R1ZzUuJZNUVPo6sK9gfCUYviiGio5TpAo6suZfp6U
YBfKbrtMdPkvsIbnFMvyLrKnBkCx+T22L2Q6OFX4mYFtsrCGy0SdwnKjHAEijS2eOz0FMrOp8jei
gqvD1XN2gcMlo4oUpTSo2JpCD52iCA92nQrcbDV6FhBcMgqm1DIGAggWnKq0diq2q6JrOj7b0eO2
Q4t2hktJ1pBjZGz2s3qErmfsZjhke5HIogiES0e4JaDapAHErF4GiDnSAC940LLdNkW0L1zKGRPN
jMcWKEpn+cwoPGKKspooYLhMQ8saxCcGDruYuo38E9IDLQn9EpRv26aIFoxLM0MjM0UqM5QJlB1Y
qvhdrqDtsDp+BcaW5/mIRZK2CQhsoxQwUQcBwLMWHSXRsbptCWRQ30OohCaWGmFTrOoF3HWOZFUO
NO4E67W+L+Cg0Iktg+OV23o5UVqptmGI0ZwkY0/xKF3H3tSKrrvm/f1wrs683P/B4fa/UIZOLUPg
NOwyiC4ZazHge6Fbv5L+WW1FXeLra/eGxnlBEDDIvEY5YlN2Y0wERPqpFJq0HjX/gPCaaayEWKgi
waRez/fZVHhtJmKxW9sdC90oiDcN43e8LlZbFyRM5uyvGg0SzEWblFDtuJq6SPDxKALi0mZrRk1K
FDgbDU5ZQ0GhfZY11D1GJwBaW7SlRfPOLQIniqoMdN2wiHXjIWzzg16KCAzXjoAlxGzrAkKKU7nH
rDdqRXwuagNuh3Gr1tyRGEonD9tpQLRsXPQMTRBK43ygUcOXQW1eQUxMyn4lkKDYBlpzaDiArKOs
wV0C38Oq58oU28H8uNdcoEXRCbTc6wdR5/LqyoFkQ8V9MYRt+PYnMDkRxSjxqIJYdYzgAYR5Jv0x
Ak8aRYl69YIE33P/gHHbFE1Qjk4pwAwHQwIQnNyVtUN8bXItR/bMQ7WXNG97FVe3awHJbVfQRQNu
w208G9i1w3qHxQNKe5CC97fbQOsLaWuGaUJK2uKbV40Ck9oWmb+/Q91px781SZ2cXdD+W9sJGC1W
AwqKef+Fmv++8PaCaH0agBgSAvTDzaRKl2MrKnZXnW8BwcVsWhHCAgkQlN0k459w2rHxeXvBRBCc
M0idPKaQgcQ1NFhFaj3ba0N0x4T6cusO8LZYvAO0ktn3KT5CtPJhoL+TMYQull8ngrQgsoY77EYj
CiHoDGvK/ltanGq4mNF94hLTWmwKd8RplRkbVQ8MNj715NTgFSmLfm/vyv+I0X/Wi+9XzSPMsZbm
bIjh2Aq62vvrufsoHtwpc0d/Ok6/An8bc61QsFRMHFjgugT1JGeXxRgY/+aHfVApHcPMK5VzGPxU
UxAqqc+daIhwdafe0PjujHFUzA7vfECT851kp8dh1C8hMixwiFW/W8BwtdxQ5hE4QQGjgTdgOETy
twoNuragEVdkDPcZZ/R4Cw9HoLTaH3l61ozeIe2P7e0RYXCfcHoV6XkSAaNJnmTbZVnkdO0X7eBS
Wl/orIHwJDaledHB5DVmZ7v9TMJZ7Mhs5yJtEqpGukWRoVPwybFhdEt2brrHry0Wl9WGLmrUcABI
nh16+0yYS4ZPNFwswoV/ZkiNMVJphrVq1Oyc19V1FKjXVhQ/xgyNRtvmrJ5qizXj0ppBQEGrlcBS
TGjhmUdiPffoJiiMp9gUfS/MYc5/Lyzt4tKAamXgNo3hZ7WEEfb8QpcIGNVuQChHg7s432mdv22c
IET5F0NatFCvmoPHkjsnH35Qex9L3a4Bs8k20Oy9G5bxXXxjjuKgg64u5PD642g1N12g7bYhBEHK
PwwaOTg12rlDy+4NZwwHJzAbZ/wEUzjB+9k/qZp/HByyEh30ILT0ZP02Sm9ldlVaIlp1kSlcLjBp
M6Z4nsbTeBO6VnNdJ7KjSiJ50XUU2wSJPhr/IQ37PhtkYalMgQWUCG/CYeEVbeCQUXAIiEC48MlC
0NlmDCBBp7rV8EgpGj/C+89s/ZslXNwMOjpwknTOa9CHlsfc6TLNHeu7bZRVH8aAqDK/bIKolzvP
qJLU1CzQvFImT4X8AKXr7d9fLQIWv8+dZCFa8WM699+wFs0qduD003WJaQ9DudW777QQmLO6Mws4
7lBjaFka6w5wTRqgOfPZQuNKEh63bRKBcJ4cT7JKkgQ9S1b8lIC0Ir4ycsFhsL4tM3WWDBk5qCy9
d+Nm6tWYpAbaYnSTzs1EF5UlGhxW1vYGt1GoPSGhrX3QaMZ1ZNzREnb0auKr0EhJwnxXEv2RdvWO
mfYNq9qfCTrx7EhpIKxs72w5cYYwc3o2vYyyfUzj7iaR270W5M/ba7y2AMt/G3fgMqnqrAhifV6o
F4+BjCO9MgXpe20blxDcGkekTvOomX1Fvoxa0CweA13wSbd2zi4huETRZGmpVhG+jOsidCpZcu25
TaE/BOSQG5/pT16CcQnDVKWhQ6MMunmjb2V1A6E2v6G3rLW+tm58pZ1WbSspBYya2HUuRe5o+6Mt
qhrWDvGFMYTLS3hS0MNxBunVvznZSUQHb9duaERKSAI/48dqpDKW9U4DjpnoLiXtRReqhy+5Mt+4
Z6CyqmqCMEMR3Kh/jEQw6ihaKi4dtVZtj9qEfbcnCgVycJIm50b7neuCD4bVVqzlnswBtai05bwI
pApC0Z5FU78rIB0PajizsFwri3dQTNiZRQ/GdXJhTYobSpWgIUuQrgiXEtI8kHszgZ3ldD1TA6tN
4EbluQtwK9xfdKUgBYvguPTQl00GSinAdaxw+tYt8DAYpbtw3GM26DPat3ABNBgZUGnACzh/0RRO
pmkGmLTAveCdxkCwoFruNIiacNbd/Q2F85UOrN4KmUvWSvM08lygjW7b2deT6hsA5yOZXnSm8vpl
Ed2BIleNdUdpBRcmIiN4R+iTKS8KGBGmT9r0Eo2fKCKWW8HtvIQ6KeuT+fezY59+b6yTIfrYE5nA
HQy0auu8nSEq9iesn3UiuLZcve9Z2sAdBqXMTKvAwe/lfwvwDk6X8Uk/xhgT3OU3+W44q4LgFBjE
3y/R0c4nCczFUAY+TnirYWHlbXvW6kT0wiR+IloNFCknkAAEjal+qnbxD1r5qe7Ee+rbt5pf7fW7
1NiLGOBEK6mr77OeZvZyiMdhtP+dwp9QAdlHnvWg7O1bMBTtJE9EPrEeQJBpUWyVyGCleQ83UFmN
4gCVn4ZGjjHOLwnqV7Ec3/p+vcFwVpmTbDZtiFyexaD5vxJKwsz+xX8b21A8/a8ZXCEe5KANwnc4
smceOHp5YWi/C/3A1KOs/y6bygksQcG4Xmq9Ac4GLw4nfSC5zloYBG5Wv2gUJ0l2NEy9bLA8s/9c
efKGxqW5sgwtrUFVDYJDzZtCV7WYW0SXoyE420XewKW60G6pkktgAUhGPE8T6gagwY+UdrcdWyIY
LuO1ZLDGbsRuTX35QpIWRLphialRYQzPbrXlFlze0wj6IKQEuySd/3/YvJKd4tyD0qDdQwZJxG6x
foa/bROXBbNYIoPUwi4qU19rz32N15X2bOQHCCEm0cv2Ks6bsWEcP8siyVZmDgPQgsK4HXEXpFeY
ZVON4EovRZMGgvh9rdUW7g4JDZvJs2W5cozZTVEKGnxEtnD5YRxHfZRGbJQWF3uI3fiYbTpWY3aH
0U53e9n+R4b9Z5de/76wBbQtjT7M33pgo4md+ByeWic8BveD17rprjuLKAhWh30XyemVr2QBqBdt
XE4pAOW9fmquil36pxkcChrFfFeUrvTwRQO5bFGrjYGr9tnrD72n7VJ/fnqZnhu0WhencGcL9k6Q
Cl+H7JfmqXVSag2SEzgDTsQOftFhPBWN+s0yU7cqzMcvmsdlD1Ux9ZFI8MXkovxp7JSD7eMWmfrM
lT26zy6VryXF13uNhX1NP0IGtASeBeoQW3fRROZE0Z9tq1YXUUH/Papy2cJXzfvzRE26EaUs9gyf
oi7TfzXFM6vOOT6tR8H6rYbaGxL/PW3UY8o6iu0Kg6d0/NUlvTsoL2b/mQYhe4HDVRaSiTkhOg8n
2uYBh2OW/clb17bvttdtNTEtULjEQdF/lgQGvmMG3bpPOus8gjLuaxBcbQFBvdwGxSJuVezySjam
Gwkq09sQqwfiwgqumkijcKyVGBCy/UTJZWbdj6agYl5PewsMPiswu4h1XLN50XHwZy7c4GG6Gd3C
MXfVPrmcvrgxsxsuoqayZM1QJMAFeOlpNcupE8F3mWjRuDwQktIIqhCLVprnyLycortG/yIEVz9Y
SiVJEJ8FrVP6pPa3dQk9LNG+zB764Rhf7AsX+YyRUouQFrzat6+nWaf6bD7gG2NvHoq9JMjVgnDh
H6swVpoW+ewECk6g3P4t14JrDBEAF/VhjfFUtcGmxMFVXN1+SiRjkVX4FyqlV/7jVjE7RNGzwg62
qAdHFCn881RTD2naJrBBOqh/hzt2tjF+NXyf2fjot9CrP/FqvTSJC37JklirV4CjJlRF9jo9JtP3
7fyyfpem2qClJkSWMV32PhpZzGggg6LYKyO3vdD90A+/GT8Gr7ij+09d+rxh8XWpPYFVfJrr0jrv
0WRSXgZ0FLjx+hYtMDg3szDZPwUyMOSTdcp20l0howKwrhVX9aaDnjvBz6+t4GuRt8hnodyqpJmZ
+FoPVl1oh/Yw06TLF3RPjttYq4ltYRx/4NAiNot4Ni772+vXiXGWRG9Kq2G6gOB8Tp2oVucTrJn0
0tHlv5opKJpWSfjsBQJ33JSt2Zn97AXmDxk6e8cO2sZ14ujX7BZkCDv50DzlnwmkBSR35Oj1pI7W
6+dXcKlUvtmfjV7wwiI0izt02AAmrn4uBmsfpFiO/RT6lue84IJmX+7yyBEV16KN4k4gG8LwcYKm
ZC+TrDuS6PfGqP3+mrtxuWHIQP2nNzBJa31TuQ9r9KYLlm31w1iD2IyG/4GCj1u1qWS9Es0f/NmU
urS7ZaHhJnjFNlBKJz1xY5FO+Go5vQDklq008A5ZvOYgVkDy7ia3odZQns3O10WfWyLbuOVTGV4j
AzpX7uRgBX/jIXUS5VYh5yB7UKZPXXi/GcYf4IVUj4k+v9Qa2W5kd0p7kYuaEFddbgHB5dYwjSKr
nck44umhpretev8Jf1v8/lwQLTKpBF2QghQwwSoerdLNxrtBNEQt2H7+BE8UheY15NDBnfSrTb+1
ClTV7W9BmzuNIXqm+rhclop2SpQdmqx8fDu3C2pSKbA1SCS0x8vqWO2CIzx7P/5UncoVaSR89Lb3
aJxjUzarxceBhomr2s37ytN6N+0uKzwaSaME5ivRSfuxPLVUMneQq/h/tOxweVyv7DSLIwC2noxp
9JkHMN+H+/JY+BhFFxTDa2u5BOMy+JDoISRAAYbWYZeQbJ9roq+GtQVcQvCpyI4zcIzOEFYX7S0j
spxpYKY7Gobi5L09OGk1TYcyzDVn2+9X7oHmpdQ1iNLLim7wQxlF1mnNwELd6196r8XVfu5WZ/Vl
plKMd/9+buo92LzUiygDlQQj1Ijwjq38BTsfiCQSJ0tVJ9REldFcjrz/gHmPxHlIXcSZGmkwi13H
V9pufrFA/+gP85UjMvJFhq37yCsHDgatbb6FqCBlW2S2pYGMqjqWBPpdhbTb3ikRBJehcpkmfa0h
pDUCqac2lhUX+UxEhfqxzJvX7c0QrszT0G8AuRig0Og8oG2iHPaB8LZTBMK5gdyFxaRJAInNndFe
JekxETVBrRTj7w3hHECT8FLWGtiRwR38+JD6wXPw2wZzcHTQzzZOend7e1a+Zt4DcmkiT8x0KgoA
9i8zu7P2BDk3zft/WZ9a8bfRRCvIJQwo8PSdNgCso9RlmNVtW+LSOHn8lzAaBKoMghrJ0Oy5NfJ9
vOqRFHa1VSX+MP4wQCgRH2XRRfQHSzgIrlLJiAZhipYmfjNFV0PS3Mgx2RVW+W+j5z0MT2dfSIU0
jeAP8MPhQsM8kAWe7+21+hCfHAJXobApbbs0wlrZ2l8slNUetn//Q/kw/z4GcMAOp2gfE7VmBsTK
oizxFTVy9LbeD5ijN4a7TqNuOP3aBls1ZgHGRajZF1qbGEXiS6V8LlR9n8bN3dcguABVMI0x2TLs
oWrpjulZ/9f8bdyCcQGpRaGmD2Oe+HF2qBp9X8mujFZFiwnWatWDF2vFxWLax/GUSjBkDK7L6EQg
/SrJosvYjy//nDVcKGpqoI2qnSZ+aZkXJGjdLq5OJi0ferXYtQpIHOvG66CYS2PodPTNkVXfA1ad
ElDbBIX9vL1589q9O165fw0XtSPrcwUSvYlvmHdVaroKuNIz2zUC0RucwG6Tn02e9KwmlQG7Z5kG
nBg+PWNxQcjnzjKZ1SVEMqO9aEBRmf/9/9s+iKe9T3xp2NoyRm4Tv27m07wP7ApipBZurJyI6N11
osZ9sGdDJv9Jpj7B3wxN+pbidcF27FgByYZStfYxigvpSp+IsSt7SdEcsJom3+007YiTg8bhpmpZ
kAjy0MeDaN4b9LKDzAX97Pi6ff9vHwIZmpBBEPtz7d9ctgfpEn3AruyEnogsf9X1F1CcUyZZVmtU
BVTeXOj297zCHJrgtns1E1kKdHcwFAjVTm4nGqLnmKDD/ldD9BQr3c3QZJXg7BZhqO9XLAozS506
YEzVWYtvg/7PdrR8JC6ft2RhBFdVpSXGhAkDQHZsj53pTsQPxn11MPaam++S2in+gEPCCsHsbYYO
E1x7rQbrAp1L5kPZZwWxgK7kiduW+Epi4E3vKZqqi1TwabbqEQus+e+LCr8gcq3Is6WBeZaovm/U
1mFoDhEsqMgkLrdXk9SwKgIMhY6t6Zb7kTjy4FqJTyCgq/n5fSc7kuY0xPnXBLrcXnLhpUL7B8yj
SeLryp6hiuh0V+1/C+ybvfpD/lksIxdYaiaPaq3CvuQoOZFbQ5MSFPDQvIh3jeCC8mOlzBnE5fIh
SsZU7YHV/mct9ZtycBsPF/EQ+gHJsyK6LxLEG38ZD9LehqkUiOp0jQltvwssT7CAc8huLOBrklz4
YTvhWdEeAKHvg1PthqPTQ+TOn3ayBx+RnJH4AkSRUVwSSdQuiszmFZEeU0grG2c0OAwOHk92w3UE
rWFTpJkkCLbXnV0YGUhdYehzFATVhUmvo3ZnjaKjcB0D8xGQD9UVgz9NTMmA3EEXJn5aXhHmEfnW
FmnMr59YIDj6Lwbn7W0WWAZGslFB5bue3EqQ/7Ll2k2zF53e6s1zA1HEPiJuru+3N209jbwBc64/
xnbKQhPAuJr1MuNYJ4lL6WOeCa6a/0eM/QPEt4a2JA9iLYzQKj654aGA2Lfk9m424bFG36HK9jRB
zv94r/Ma1W+I3LkZ9tOUTeDb8BXbMXbpCdc6fvKXQZyD7kNPv9teyHXn/z/Srqs3bqTZ/iICzOGV
eUYaZcuyXwjHZs7519/T0t0dqsWd3vX3sljAgM5Us6q6usKpMxqj/LPUySkocFLP7L9bVmUvcPuX
Eahb/WjQZwTmCh2suAYHJmblBNUbsZBs8uPhoa0/8dw7TxL67xubalLk+/IcX6ruXkrpaVQ5cnDs
SaX/vv37cYq2pIjquvLTJE6qiuAv5lzCu2r994sE2yTfY2AZ4lItM6LzLnuuYsUWpBd5cvOBx7Cx
r2RYc4dVdyZoPHTmo4yVumDyGG/ezps83cm82QbPSm8Pruq3gfifCd6oTm/gmG8zGYSYpVrhiW1l
oJD7UcyORF704edlVfuHN8dZLOYbFUoxgvT2VSzJh7H6yQnkWxhIoP1cxKl88kgkR+TkmXc1YyMd
E9OAPqTp5hHSVbXkdxh9UDvzgK0T3mXpeDBM/DLncqOYC2Da8TjFd4sGftoflyH29e98fow/x/DD
ZMoZPb+G2Fmoa+LtqGDBXrQeLgPtKyBSIhIy2KqlszOC01JUM1gdcM3nXpHbixeD4lDwOj00Ag1L
S3htBLuSbfAYyaaoLTLQGabeUINWtbQXjKWr8VOncS6mXS+0wWEupkXXIvBOAofUwlGXardZxS+X
z25XD/6GQAPGeydRVCSGvgGiVR6a/jsax52Bx7VyWQyDfbzVUYNFBhTDbL8P8Sfl12UR6Cl8uBM2
IjB+LmoQNqgW/nyPA7P1OL3L5/RhtYg3WZaDhuPPRR07kclrPN4/uvMLm3F7IErCeqYaPhycyE6L
6kwuHmKJE5fvn90ZhP775qLQsqEi2ogLr2zmoIx0uoDcuXx+PDnov28gJLMSzETA870uYlcSZic3
NTs1eYXPfaM5S8I4tsoqBqN9lWS+krvaqdewBfu2nHDE4UZZDJCcG4M0Kfguy1HyFXcNjZvlFmSn
B8VbwiHk7VXYPT5L0hWw6xoWxnLeH1+c1GqJ8QpcR0buG3OBJKnotNzj2418NjCMVKYxTBNYOVNv
bHRPbmvfGNQbMpseVgM73VI8XFaKfZ+6wWMuiFLtemwOhFjkG3h8/SZIAh1UsVg8hjcMbwvUrglv
wBiHmoo6yS2dvqaRrJJCEKTjuSSGf1BlkOjaCLR5gIoHfGDMp5JTo12RqfXyPizH1DYGV0q/Xz64
HVHeYTAGG2staMznIfEU4Ssxn2ctnMjPvvhFdE/tdLsdni7jfVwUpygANFD+NkQZQ/IMYK4iQU9K
CIWV8e7qNk6X3Rhh42D/geUM7oLRgU4No/zEuwV3FP8dMKP4Yoyh7pQC55Vl98OzqnyvNB6zyC6I
oSKVifhAxFDb+0+GrGOPOx/HKSVxmKTLUYV1FSaP+3LHOUniGYZ9mUWNphXNBJh8vZP7r0032tny
K5cfOR9rJ6PzDod5jxVTnolpDJz+ha5Tlj4LToIk9vqt/++telQvNiIx16Io1VqtW1QkU39J4zpI
is6xalBecWSiCsbcv5KILlGDrp6DFjKeQquHLrFIA5nc9Gl1Oyd1x1C5GR3ZB7PjKT9xi6zUTi8h
Mu6iW3MdkwJt4skGuWuENf8ESgbFFetq8eR6URykxBenGcUvubkSR8us5Uqeuxx+sn8pFZPXUbir
pJsTYJR0qqVFSKwal3Qve307en2XoOEqCTknTT/ZBbnZDqtkSlc9LnHS42DTwU/iGQ+Gl1yLvuym
R55T5kjFkvpgQaM4RR3QSmT2hZ+16NW85t+dSw2qo2KPDxaZ43+YS62ZFkEyLHxIsAJ4kSmdonrG
Fq/Yy/TKznXeOol9X7nBY1S17ZIUa4m6xAP3G1wJOEHBhj6HmiegvdAG2SWm9Z3aKR1ejLVXSnon
KaOypjFKU00lnY7tofDiW+s2CZHG8Dp/9CRkY5qX1UEZwBXciOdD9yIigJvYFq9iTkdh12hgaUed
thX0k6RheZC9HENXys3UhIsfg5MydzTOpUSlYRUVzzEsNlZV0dBZ1ekmCetIRAC2anJfdMgZiulj
UvUvk/C9KuavQ19xbGNPWbeIjLczMS08dwUQh/QwKgdhDXPJv2x+PAgmesiGIkeUAgixBnEfashj
c5Nbzf+IwlznkdHkjRrD6tIK5FDjaHeK4GQ6Tyf2nDbWzGFbpKLodN8cvuAm6AfnCtZbZ2rs5V3v
EFn2upzXMbeXQJEkGQtpsHsTySG2P0/G0J0u1rDm6JN4zO+GAL0jtmo313XYITVUuFOoe3/wjTaQ
jFjrMpV0Z0zsyeaNkd7O8peVl+LfPbkNBONDtFKRGsu0YpQib5bolmi8LPGel8eoCLbswPdhLzij
Z3o/rJGmKbFXVvbsqo5kEw/EV0qg+zNmPHhsZHt5d+n18yBewKAFO9+3opA15CbFu5b8IZhD2jFO
3SBxc+fy5/nYo46gZIPFTvgJSraiSRhqZ36dPBGOCFyL1Ul3J1/yyvv0SnB5PXm7Pn8LyYRcNdju
+lkB5OSITn2nHnUn9wsnc/rYoZVXdOl9jhwe+etesfedpIxDGoRM7UYC2A7d+Nnz7MZO7sauXjq0
A7e9oR24eEjd87pweZ+TJdlZyJAkeQVg+jlrvwiS6+rwhsa9T3ddIrXsN9Vhl1QLZa8NlQms3pV8
3YG/Bxk+JpJ6vBNFO70XiW3d8doNdu/S7Relv2rjuwQ96QjOPvZUrDPx+0N2BAV7SnPOs7O4iz+i
+Cu7Ymg+TPeCy4s+92W2QECD6Fr9wIPcaEIxFRVcTG0G+hgKaTj+SeSFy/pvCOYOKFurqNpIjz1p
KZ1ciMASed2aGeem2Q0LtjDMOU4tdvW0PSRZjtPv6CiFBXZeWafFHw6tk/jcGGjXsW3EYpwzEWWx
a0DL7qXX5UE8kWPm6Hb9jbqahPuZdt30Boxx03FUYUPCALDZ/K7ONxnvxbj3zt8eHhPQRWrcqqqC
v78aX/v0vldjuwAXVKugtQwdWI9ly+vm3z0+WJqsgTIdxEjM52pLYS0qXaaODGNeeGdhwPC1HyAP
l5DXZ0y/xYcIbgPGfKvCnMopkgFWSUfN8itULFPhMR54TTf7SrgBYr4TGaO0LSjQ6KMk6pN7sHYR
+8fq0Nlf1I4aTqDIBWQ+XN73pZAXAKQc7fWT5HYBurNQgq3uulu+Hu5HQRsBmcfhEA1dOqjYeGTJ
jnwPCiJvDcvvkY9xs4A8oUKG5wZvbnNXOc+YbGsFKpdaImuQUQ3MI50HxMaAA395+16SkAaRf6kk
218BzmSrSHqEDso8ji72pA6uMaYPYp2WnpmOSMbPaB7XS08Fc+8VWRX5WovK2Janrnu8HFrsi6xr
uiTKsoRc2PtLQVREfVgGXArpIcHOevWw+IqX+bwU4sdlWjSC0c44TDgRj5FkzhNwaDiBdeSGnSz2
7LeHEhUnLDpWbuTBFoL5k4a7SLaFA88y/0GBz7+AiSwmrU8TucShjz8M2zxCfZ2o9MFZ/I126sSn
UrAvHy21iI++4AzIBKQlZrpyc4bIS2R5RaK6VpocclG8M+Psuluh0qPBsdLdS3ZzyswNaM1EUruW
XvGTmdhjUw2BGUd3yLPw3lu798QGifGqQ9OtWpNoSDlAL6vhi7lyKjj7nvR8eownzUQwf8cKAKLu
ukfXhf5dFrA+mIPyD6Z4hmH8KKak0OkBln6EYpNXPbw1lzQvmP10BWS63csqsa+EqHngAanThh3m
2BoxGdJ8SpPXhlwVs1dYmulong7VL3ziSwcO3q55b/CYU5SrftK0heL9Vr+q96KjOsItxY2Ry0Af
gBTMrb96PbpaTOc/c09RmzfgQlQLK4RFlTGAWBeHsgYZmSdad3Pn6t2XgUdOsH+gGwxG48eokxqj
AMZwpCkaKcSgkjP4pq1gs2rCfRbtGhiaFFXRxBtTff05mxg6HVXskyuzBOHLt2y1JfHbVPicb7Zr
WhsMViQtyvW2LhJPPxXP1g8JbdtZgKmvr1pQPFVuHXBfBru2tkFktFKUxzpvMQbtYZlQFCDN5kdP
6Pm7aq9qb3K/HaVf4Bj6eVlMnpSMZjaYWknBTw1M8zFpv5pRcPnvvy42/eB+N0Ixlt2LZWmRAkLl
B8XXrrqT+Ck5Gi9Q/gCJgYN4V2Pcf8aLJ6qP4hNYxALr6fJP4InIhEwJ6eRMw3Jyb1mPXReuM4eZ
Y/eC2UhIjX+jjNgWb+hxAgkVUGMPmaeSHxZxlOET6Ndy4/myMPtgBvZPmToyLGy5QkfosWpiBV1M
U1vOvjf5Q9K6un6SZxC+/VGezTijMUfX5HGF9WHIoGeTgaTUchfrC6djaF/pzxDM6aGuodVFBAgs
pHse9CpUdHBBgtZmrWTCCQX2rxlT1CVsAAIDLtu4lpKW5IWWJF5kwMKGIPaVmygED/Yzhuk8bjJj
101t4Fjj0tchMVcYF6W2eLtmwBZtoS+5OCyvnclNyOPT2NX2DSZjb/kqRJOoQ8Rq9khyV6a8Zlr6
Bz4Y9AaA0Ym8LeN40ODqBaEEI2SJnfHfugFP4fhBn1LeF9vV9w0aox5Jo/RybUAcmohCk/yD5dNE
FOYS7epgof7QHPogzuwBWbDLlrarmGdkjQnJpby1sBELH69pfasOs061Te2hIwsHhyOhxoTk5aAJ
JKshYd9b9iCvdo6iihoY6W9d+qWLvAOVL38+jf77xlstayWMogw4Yrh0pj72y7BxsSVi9nqnDnin
yFFHjQk+kn7uJLmkcNAYNYpCqecxlX3kv6cBzuZL0d+wEQnryPWitoBBx2RVJCqju8RRrpug/ky5
AHNg28JrkZFH8sqxBY25sXvTMptsATKYyxwS/1aIZPetYVfaoSa8zlGe92KrHvNIygzNTigcg+4Q
i96P5ZVug5gH648JN9/F+3CMH2nRmKPJNUKs2bDKcFCn1Um7LuMo/35+e/PtGG/Sm6TrxQYyGVDC
T0NrlwfDT33LKV7ixTMfRR+Lb91/UdKkinfBjWmMYxmrolizFcDtS4oTxAM49qE1gUzXaPUOcvze
ZX/CuQx0xp8oabrG2BwJLbU8NDwNIH4wOcEBT0PYEX4d+ck2o8b9lj2fwx5JZe34doS8VDLHQeqM
JymxFHsdqWkP5FdTBZZ8O2mhFvPUngfDeJCosKY6QVUArWJfmuoqqeGqwBcpFjzaAB4Q40ZkpexI
GQNoTEqbYKAtXn+kQmNH0afLmsD9TIzbQIWMaCu91LLn0TX8NVQecntyiTMG0DueiVFN/qjpKtKu
JuIeDF6/d48apm7LGpkur/rdPctOcx8daZcL5jtbb/bm37THSnDjq8y17njuf79khu0nf4Ezh9rJ
c1svLdwIzVe+ttf49ec6B6fA4ubeFCKGqHiKyROYOV7NKJalsxDwp2XlN1OL0BITrZZ5rFJyWhsL
Y569Tywp4HzWfQUyVFM1TB3LzhlZtaiY1DFHbZXeQ/1d5iWZbdy04XK7+Lrfnowvy9UQZp85sPuO
5QzLiBvJaWWsMWDVr6ObPWDSzkEW2i6uO58mNKgv+7MEinnGpEexuXIrPUNxXAZm5y2ehOkCUNec
GhcdiWgGyR1UzjhC7octZ0DmOhpVtPg2IwCVRwwD0e4z4mUOwUC1hxTRHW/nIe9TMteSYmmzvqYm
rb9gY04s++0cIeB9zsuaMxvMQ2LuIX1VG2nqIZgWHdP2uCr3ynKqudSL+9f53+dnMbePsEhLk3aA
mXPUX8Cs7lKCXwHl3FoKJKSaiSs+/Mk3w4y5jCYabMRQGdGyqF3QpCHQitnkodvErRwSjL8J+oSI
y/U0u2ZwRmPjdb0fkebSgUaeVz8L52uKZ3lx/jpzGr+S/P/PoEzwnq5z3LUG9KS81sD351VB9+XX
4Jq2hrLgFOZHl6eZ+xHTRk7m2tWzuUZVBnIa6PnyVre+1nzlKjuZsPfeM3C88+lPC0EbWOYWEaxx
HFuBfsxiOKUE8C3IqAXli1ysh9L6qmj9XVo3XgGyjSYx/aSd3bkHMXGHV0218sZGd81m83MYX6sn
dQ36efycslScsjvNgy/PldvwMps8rWKc65pbo9WZEYrZOpZvG1gRd7MKPzmGsvsEtFSQAxjISesy
c7biWuI6IShlm5/yQ1s4tBchcmtE95MrBZTvqfJpeCCGPEe+L94ZmTlGYoA2qyxRBzZScG9jvUKE
vchwSTz3zZOQOUZ5nTFpZEHC3qc6C/YAUJ5NwYqifX/M0U6S+W9RN0/AXb+3OVrmohp7TRnVlAJX
6kMvtmi1MPzLn48HwVxNiZrJpZQAQmpPy/Q46Jz84n64uJGBuYzQ9iSP+YKP1LrC45vbXoPmmqbW
0W/JCRd50jBOu6jQTD7LkCZKPhvZtbXw6nE8cVgao1UjYqSNEMc8FbptYDjDdJNDQvk9aDX5fxRI
YVz00pBiHDQI1Bm13UnEHnkZMa5EjEuWjCgTW9qtER+iQPXmq8Y1gshO0SRVOryON44psWMgY1xo
KfZlQt2yzqnml1TwsiXo00Mm3ej6l8u6vR+/n3VPYRyE2aHKQkagTcf8UBYY/KaNNr2t3Mc3Sm6D
gDbg9Q/tF6k3mIyzUIW+zfE+wpVdeMWE1GlzE8XOKrmLV4BgOXPkR/V2wAakyq6wgO+QhsKB12ix
f7/87RgVxm+gu3HI0xa/QQMBci0rdi4/ialfT7zHCsfeWG6CJqlQ5qKRJsZjiDdKheZ1hfjfd3PQ
HNnmTBkfMoDsSMXsFVXRMrFp7pu2s47H/Jk+//gsiVybYPxIpEar1Rn0AG0MM9wMAV4IB0p41Nyi
cZDjtPbbBs/isRMwK9rMjDgGmhjU6FGpgv4IphGaGON3nNJf/uE9vcFiHIo85xU2l70epfSi5c7i
GaHsZUfT7dzuOrsT/fib6P9/NzxPUBoKXAJnXE0xqnM00WPNWts8oYjsZZndIs+jduha/FeZMirP
R0hMB2KPFeUuYMyxnbsRK0yhoXKQ3inuHJYhWjJdevnwvuN+OHKGYqwuV9DuXVuAmsYqyOLKy4jh
973IOUUeDHNjD1FGFqPCY2hqf7TprVCn9mw9X/acPAzG4LDarpjTAoFj236x9CehILZeSBxB/sHK
zgfGWFnS6MTMG0hSXvuKX3jRYT7SikhY8skh6RPxgh6wT8ihk8W4pm6Z9g6RKwmNWZQZUr3i1c32
b7i/hbIYA5NA5loTGiyOemYX1UMH7iWrfTCQzbB+RjxW5n1Pf0ZjLArTlo0wV9C5pLwqiu/Jctf4
4EDkRcAcK2I5aqVyFiURTgoOmI7QVMEaaMe3PvU/ixDOEjF39lTlk9UOgGoFM7aJmjpJmYC5J8NU
CWY/QLJnJ20WXNb3/ZZxcLb9v5uwGDeRrV2rta9pqIAmoaoj2sUPxam+mp3JVbzVq/zyk3gTcwYO
9u/PMyzjMoQ6nkelwedLRd9or/qJEwHx1IPxFWLZENFaYMeKGcZCYWvFS7ZKTrL+uHx+PDkYfyEm
fTKZNJMwgeB8BF8lr8Vq/+Y4HxTjKopUy7LahFaoAQnju9pHdeCYfpMcDQnClDtfe1EeWWSpGYQI
Q7+jDjhBeegmr+WlPfe+iyxK4HPVTaxZZUtvctLDQ0gEieUxSNTJNsXf85I6evpy+bvshhZbIEbB
2mmJ5JoAyDyhukjbX8P0hrxetbzrb9edb7EYZVvNSlrRJoZWrdhJQtobaXX25FMia+EghrxIey+S
2cIxOtd0ct1MEQqz+fKYzLdTclT7wseDyY77YM6uK6F1L5/mnlZsERklnNZSTJE2RlF9SJwp6u1c
4znaPT3fQLB1NqxJKMtRp98L7TfXNXwtJaoSfikB5Z7L/jsfOCLrLR5zW6H1B513IzJRen+ttZ8X
69bUDiO3Q5InFnNNzXJUZWkEsdSTHshO7EhhG2bXg0sDTX6HHU8V2TkuKxEkNPUBTwhXPwmbIP+s
o8389Y0e8LI0PCPTqd5s6gmrUERE1oDWu8YPvKDDyM+eJK/+FzHmbkv79oMxF5VJRKVEYJZ4cWKv
fnkHuh0X2bZQvxYQbhyAGkiTze0B5X1Axo/EBZE0VYSIdACCNgOtdnHKnBx9LJVbnrTDZUvjHinj
S5qkU6NuBt7rCBcCDmG15VsrKFF1W3jp2N08wfZQGVciGfmgK9RLWo8ozziijpbaBAQOym/dRy7J
Sx55L3SOK/kw+LckPbKp+IxJfTWhy0loeXHUXgi/kYltyi86ozSiCTIV6QrW9YrMh6Khqy4ikRs9
UfNlg+stFuNFqhlEGPNCzy/zo+DtclaxNNOlgySRw1six7k9DcabGGnazWIKOEPEbs7ua10H5TrY
pP3M0UKO1rPzfEkq6YVVwztOjuQnV50THVQXLJbHyofTuuMWu3nfjHEkikkGIlJHMh2jQHFjHy9z
zKljXYx+G4eZX323Uu56Wp72G4xLaYt+GJsVuiiExiMdBLIKW0c6YPY0zL3GR2yVcS8fLO8DMt5k
TSUSy9S6la5xpvTrND5ZuWFjXw7vPuVpJuNHcnCkTCBhhJ09C7frdXIU0NittShKgDsK7eqX5drt
JN8aAuNI1qicyFK/HmV+IIiBoif9qfxMiQYoA1I6ehxAjh8xmJDE1MWklunFqp+UH7XsgkTT78Pk
eniZFzv7KdsYT+NwG/KEZKkwVmPS24F2PemnvnprPkJL43pfXStHGqPwXtT7VgH6BFXXNLAcMt4F
wyhJK9B++Vn5ZlhO1bk9eiYvH+Q+hkmnsGXLQNX3/RVetq0SqRksPR+aQ5yWh4lUPnjVOfcaVbeP
jvIMQx3OJlJojFjr14TCxDfSgvly/Urq0Ii6+DJadi6LRD/9JSzGmaSF0qhZByxxDXu0SC7kviGj
v/6KwJbejDeK9fsy4D9EXWfpGEeStfIqLiUQKVO86pQ+thg7qMKgibEMeN2L+z7kDMb4kBr0xXJD
IxK1DLr5FrePPZYQjMfOTE320jEyHoSS72YIf8CCZBhBOiVPot7emep6peuxqwzEAx09r8+V9+kY
N9LOqT5JCjCXIwmLIyh9AuvYB39mWOcjZJwHGdZ5UWh2IBZOcvmkYAFsxXFQ+/7pLwiY13uFbw0h
K7HEBNWQIae91uvMcbmXDRc0JO8BhAil7WYGQDvGoiPJaxLGa/olyzveApPLCodRx/dIWVNFbRXh
tCzySUbSdRwnR8bi57nmFhn3447zqTFuohSndVZXfH/tMYVk2AkVuz9kydZtscJQUnXLe0v/g08/
IzLOIgN7zVukMxyRikcutvikHwxHCmQfjW6fufH9ZQ3HRpX3h1m0IshWcxxm78++8KK55leM6Hp0
kFPCaO7qGR42Nq+ebCc+95amX+qfTRpEau/B5QI2PTbQGfMk+bTeImLj8duGhoXbpMDxiuAFe49W
1KYyGtTnmye6mBxM8iCC7vPXgnHCrYD/wwPx/CUZ31HmqSHmKvUd6OMTXmgCwXpoXugwG6YDUaTG
+rTPlx3/rpHTYWS0zSmaqjESWl1mLjqNx7vhk1aFvcD5+/uvQRkUs6qGCXzNYIzcJFWzmsuECAB1
guWESuZV+rtAGSc+qrzyyq4wGyzGzDVhzuI2m9Hzb6r2NCYHrc04U0P7KrHBYOy76Bd5qWtgiMHi
KGDviA7mk2pbwRwQnzeZt+shVVnFt9FNNLMxXl5cU7kQG3AFkuHasmZHLl7m+PmyBtAv/MGizhjs
Y3Mue0wTtJRbL1NtEnVhbMlH0+qvukR0ZzHiNZXsOsgNHqMQgpEM49L1eEDcTh5twsjA5UdTja1N
2/N4b+ldnVCxLx5TsJIlsVMuclK3+YhxKE8pbkUBpOe89DYPgFE6Q+lIrIwAeKPxbrBbCOFTEYyo
PkilR3NkvA3j+5CgoAJBlIbJWsYDG52O/W8NjnASfhull4wcldht9UPb5N8ArJeVy3kwRRC+UYKa
+kv7pIB0v/9ulmChQjeYLYs2BoSwlMG7rIv779kNMOuO4iRvpAqS6afB6w9N0H+mK4Zt6dhiYVHy
ONgDt8N338jOwjJeN6oGoxYpZm2hP6H2daxCcWnz5uBPd/Txh4nbzwsPdt/szqiMaSe1ZSxLDdS0
UtzGxGotJXd6sO5WhS2PiX35YDkysswWrznVVMUHhXs8ip10nOXkVrJ4ZMW7QmnYKmrKpoX3HqOY
RZ5j9dNCjS3/Oi2Dm5IXscWu6/s8zTkS7evoBovR0Vhocz2VIdKAtObyrDoDQepPPfQe0i1u8lg+
/Jv0NP2rH7zlBpVR0FosNK2mprfodXenz2Pdu90sLA/zKkZf5mSSeG/BXWO3FHCCWAbId9kwfFby
Ph4pz3QsR7Y0YR1bLN5f1o7dEirlmgP1oGRiaTwjVVn3JZavCMC41r+a6CRbRRu3WmpTllV45ntK
bbTYWCj9xEHeU8wtMmN8Uy4XcxOZmH3xsWEOzGbCjfIwfre82lsSGynjK/1G5MUJ+6AmdgGiaKxi
nvl9WNesM1ETcL14M9YSSBO5rtsfyK/yZKM3GasrCuYD/4JhNLSKB3zNVKcT6LRukt++uRVKOspj
ruFJxHxAhSi9ZFmQSB+/6dbvpT+W5BfnU+2p/lYc5lNhg4jS5Aow6OiFdo2nDeoXvWHjcUMLXGKo
1HYaLCFvPcpuWKzIErZkGLqOO48Juaquwj6JCOeYHlZfcrGN1JUP2SkBDZYQyFf6A+G+M/aMbgtJ
/32T7Ok7MsnTCFlr85BWYVH6lw9zz1Fu/z6jgR2SxYLRQu3lqnJ046rXTstPbSVu2Xy6jMSThFHC
Ls6Vus2ApMazl8WCNwulcxliNybeSsNoX2KOhYnNDnQ+VHhMwtyP3NHpf78VCHlPQJknEaOHY7n2
mbxSXf+qHmPsTSEeGNjQIFo9z2iDpdx9ygmPwhfhWH6LflT+cpV/4hGncmVm7u/UquV5UqCUb7Ri
ko1qTaB56L/zhMOfZHs2B8x2GapCG40RCPy8rnqWM28sEjtRD5e/4s6xggwdi2+w9tCyFJVRecWY
VKXVc6x/AKNPOv4UpYfLADs+6h0Ao/OC2MxVmlEA9GMOz6vpybzNq3sX2TsMRtvzWJmxWjMDwQf2
tk9gKLO80UnQAIoqK2YaKNPTONmNxw1caZTP+Pp3wIwJFDFWVKUFgGlegm5PiDAT80aL/C9mYnZu
lndojAmoy5BiBQmOEn1qdJZewPJDRK1gYkJJdwkj0bv86Xi6wSh7oXWy3OaQThiDyDgUNe9RyDk+
doYqQfNE3Gmvx2cGspeA41C8LQ5Y8eRZLo+MbM92t8fHvglTfCpdbYGWPE/efE2ZYsvP8fPk0v12
ArcDb6d/8R0cFX5zmbRNXKoCtazMuCqX66K8lfObuTh0642C/xYvq2G5lz/YXlIQmJYmmpjqQeKA
0ce50WTBHHvy+oLTsQMx9tvw7cZsg9LhM5zsqggKMMjzYOmAyMZURV3k3WKOxJPRJoIl1H7qtiEY
n/GIcmmyJw3I9z+RcQPJGPsyDGMUZYCk08w0OwdSqwkJOsoMLobCT17n177ebACZQyVDLUZmjLoB
LZJQXqbkV3kFM6ejp8EfjZ7K8gaOsfIJK4ItQuHoCDONIFOUlUkgHU1/CXmpJq5wjI3XkyYmRQY0
63HyJJRb1S9S6/TwmrQTYJ6Dy19v9zY4C8emnay5i4wWYZCnoNqk3GqTpwycG40HwWSaiKrkzWJA
P7Bd5MkUy3uTpHeDVd9dloSq2QfXv5GEMW9hRKxYWjC1ogiG7GqIwX2AupbFKy3wxGHCYAtbW02F
nthiYJjsmSg3gsjbDbtvxbqCR4shgYiVwVglpZkUdB3Sxrwq+pXMvy+f1V46GDp9BqA/YOMLZa2x
EMt00Gn5ehJelsYZU92ry9kW1PtYCIfSLecbBRcaB5j+8o9f6QxMT3cDnMayaVqkgX8K6GIePCLu
oqfOpQXO+GvEJz+gvuAjHrYH6Miqyx9WL4M8QlfBZU3oowUF1QaMe3RAPsbwy4QYUQwxegh6EW4n
5+5lA27Bv3AZbZyNcpWQFnlzGtiVcCTYCkRzWNxbdP9Ez0iMrsilNsZzCn3sPPT1OsrnAozkrUer
FfVX4vMqFfsOylBAwIqFKZLEJsP72CSY65nolQYH9dScsiBxjCD50jrxkTdDvjcLJmMd8V9orH8S
5JH0TTvDEl5bOddw+mK6YGKy8+/yo4aKbn6ySltHi5RiD1e8rDV17R+0Z4POuC5VNtcKVQbiDbNn
YS26Knd2Ct+y3K7pHaUIuWwdu65lA8cozVDp4iQNONp4fUzzxjajW23kVcb3krvvjpRRmKFfMhP1
UTwAnObZPLaP3Wm9stCpVN5IoAFEuZBnDfTOunSMjLcxsl7ssP0F423gOy/RXTP5dLcmrwT72sZy
CYdxLhqWxY4ieh4xYyG9LNijiOf2l8QWbmW0W6Kn9LoMjRNdVCKH/X0LdoCny9+PZxsGEwrpU79a
WYYfQF+jmh875NiGqk033JSfeE2zu5fERluYMKgQk65JG4Cp4m03XbU1p0uJp/xM3DO0GPYpUvz9
XDA90cyvySx7ldL5RKuctO2CrP8TOqh3uslEP2WDIf6KGhxI3T0dyw5S37iJbw2vfiaU6IoyG5y4
r0aO3bHtWBHBRaxMsAgxGH4voBB75cd5qLFLYnmRPKy8/8XrXt2/gc9fj10yE+ftVJQaMM2TGVh+
dIeK9nP6OrHIM7/XssIFuzBZv0Kqvuup/clBi2fqGP4YXMp0O4SX9Z9j5ybjWbACKUqJCplGk/hl
VzhdSVzJXEFxi8aSfA3itgnVWvp2GXYvM7nVGpZ4J1VjUxbIq9mZQefRxRHknlJfdQcDu0Cyf1HP
3FUZhBOyiq4648PexC6eZKEpIGqXSIPdlYvoWusk2UWn9c6fiLfBYrxKPOh1nmoIoLva6V0SKiA3
oW0ekW9o9nzE0ogDf4B391tuQBnvgsomKJJV+pCEzpTQmdqjg4XG4bJwu07M1K3XlchYwczcsCSS
e/CeI9JtlsExxeKLkZk/LkPsX3gbDEb986hpdCMCxuvg4moPgXWz3tMRXYQsIF0W+F2sPLEYS8is
pOix5ZneRNbt6lK2IsObvtBRONDfPOYBLxG6G+duZKQ/aBNXJ+0gDIlRIjWUZLfaqpyMMQcvcn7d
kcZTVSP+k1Blg8dctaa1VGum4UyjoTjUXXKD5ZT+OsicO2j/St/gMLpfpdqqyTkOcvTHa7rtIApA
N+WSe/zfAWVarzjkD71TZnb5afxUBlzfuW8HZwVl7ECsiBXpzesPoFPz4xWmfHz6gGjBG7s6oE2D
G6XPl3+x/GffyZyxmRvYaJIJ44045NfForYi2lXlyzUcm4nepwJM9u5U2ORx+rNn2ubY6als1Al+
rxeaFlK3Lu1Dzbz1irI+rEfZ7wPr8GdZjzMem3hMlSbL2x6SKo/Uw5V+Fljf0GjjF77g8vpe9++L
DRrjdNal7bH1GI/QyVGDJbfBghrbOfbpOZRNs3aim4K+CQOOH6J/9sM1vIFl/JA+xvUUGzhUDXNH
K96h5CjjglK8xOe13HK0lqVdzZQ1FtIK5ym+tr9mgYKVtGr4P3pvjfE662yMppkDpoIB/h9pV7Yb
N7JDv0iA9uVVS6u73e3dcZIXIckk2vddX38PnZm0UtZ0DXIxDxnAgGmWWKdYLPKcUrrvKt7RTmty
bc0YnNFG6owjC/PfU1PRE1Sx0ec1+IXP68vnoLbGgM0ojHJjzjBWCM9acCsonK413ldhsaQGm4o1
IACSAwnKpb7kV7f8M3U731sFGoMbgpk1OjiFkVuKUAqObHR6gQs6dDvxI3opvTi4GdEXWvASFd7y
MaChTVAgUCqCyvCkzXdd+cLZQJxDjh3tXN5UDiL41X1EY6ZtvNIxIHjiU+hbZ7pRZvsYGuA2b1qK
g8MsrWoUzYqsh7A7dVm8H7u58wQpU+yglwf3uo88UwxGlMWE2ZcapnT5OU19Yf4sm7vrJjifiZ3s
lDUtTeQeqUIZvFrlZJfxp+sGeD7QH7A6PHrLmISeDo9kBokqOp1CK/puWTHntYoXDfRnrM1EdWtY
FOVNs7imkT5kgvWayMFtW2t2V+mcyw0vjdQZdADYzaISwq03es9ngm/1XkXThfShAdsfCBT/P7jQ
GbiYykjTxgQOkg5S6w/7ftce5P8XxHUGLSp1UQSZzooley7Sg8DlnuR9KAYXAqkxpIi2T+daKMW8
1V/vJLvGaEvsYG4HjTjmDS72/vUw5JhlS4dBHs6SHOF7Zdo3U6psaVqc0fqs6p+1nJOmbr/zXRCX
ba8OCnPUM4pFun2q36d9dUOiXJqj7kF74ee8bleKtSvHIju/mSTN31ca+WFwu2eqVwi3slf7YODv
cDoWoKuA0j2vHsqBDnaaM23FqNQHuKlVB0v7WMQfrn8yXmbGSjIGWSBGQ4dv1rnNCXTBaOcQvPBo
eBNSM/UEnkI+RfFmimFBF0dWTGgBiUx4lhXeoOUWTo3QhKCKU/pdfyZmm8aXDRDHX3dxcwktqHSb
IHqUFHbccCiHUZZDoG8tH43+tks4fCib4Hv5/WwtayjVoColrGCbHtriS7Z47fjXdRe2o31lg8mf
O7kPAiHJf95LUi8/oxbom6cReszJEfO1C+dA2Q6LlUHmVJyKppVHQpD5oQMbHMxhtkasQGBNgJid
lfv/cIffjotfX4qtZlli0Zl1gS9lPYkALbpwCuiQj/bTmb+ztk+XlYvMoSnpCyZRM1j72b+OVfUt
L/QnR8WNCxrXqHte/4qb8LgyyByfQzpYYYUCnZcZ5q5vO7dMzN1UBQ+BrD4KCa/taLsnaGWPOT6j
sp7ByY2gmf1pB840mwqtoEB/UQ/1x9CnfuHsaNxrvL4PzoYzaR1WaYLUiVoCOjH4Gdzlw0EOOBt6
u+i/cow5P4VCHutBxkJSXkDTw5IBDF7w4RrffJQ4z9xccwxc5UYYdbH2FijKTjzXDrVhKg9v1kK+
4CQHT1jWr2kylmqSyDsoe+kfoNp0tLz2E2YBnP4AWtoO6my8gjzPJoMvSTBVedshVCbZyYznpbVL
9fP16OdhGDuuLDRxHghv4fjQe8NJ2ZcQVR6O1pkm5go+wwnPJ6YiCLIKNZKKN8xsDhkxpmOsLHfQ
20GJgr4b8LQRSx7HS07wWyyqNA0msikVb71isNEQd5M6k9OfSDfkvynX8uKT5QGT4lCaIZNJJnUf
pU83uqNk6I145PWP3sAue89iQSWoRVlTqQNPvJPjU5XydhtvARn0KEVRGxb9bQGlnXycQZyOC8fN
jA1g+eOT4HJbuHiBwsBJ2Yq9MiewqHVHoblJ9BuVd5/lOcVAiNGUiyWW9IlEbxhju88t+3rgXbeg
stMSQ5vXVk0WsvA2HJ/jhTdJs90Y8OvLq+zU8pKGhVmUWKbOjW/1B5A9/VQzEhrIa0H0x67d4NS6
ktPY5V3/lft+d/0zqewss4zjWtUN6iac0RaGPjRASOoPhtN5DWo6hVPe/AeS+80S4sprBkV6LZPV
LMG6JmixzsGTNIDukUqWGbeFhfcJ6eerczMu5VTpIpiKlr86TBXwFKGv5x8qOz0XZnKsjxYWsBlf
h2GfSge1fyjyH5nMOaB5hhiMKKxMbw0VjjRi7cwt+iDTwpb0xlnw5DTPvIYcXmCwiCE1/VKL8Gso
7urpYFj3ycDRjODkUlDB/P3bCJJVB30Fl6jnR1btwFWfk6cI6vW9q+5ICDr6XvnjPny9vq05WarK
3pVE6OPgQRTOZeCKcIkWDKT74SHYzTviu+6+Z05rcLCE0OjdXfcS8+zQ3FxjdnSQsdNBKGxbpeRk
4gv0msXqPArxTorPY8C7XnO+4dvj/Sr2QzMYp8yESWsv+9kzFKlwVIv3zavhiLvyHnxdfvr1+tJy
ttvbsboyqQa5OpkWPqmY3yrSs4qy7XUD2x0Hq3VksMPCtVMGalKeOgCuKHFs3tiz0ZTGuVvwnGGx
QwrKWO1gqugOqnKrS5zF4oUEfb/1YqnNJCvkCnFZ0uXzvzUUcZDjbfZxZQbasyAuGREGpjHak/wy
CtD0vDUgKGTxCkgyJ8gZ1Gjaqq4KSrN/9jSnnpbgve2nILEmcBmrCPOu7SkGQOoqHrQopVhobtvO
V6UbKz7X/ffrIcc7pCUm0RiELpoyCurK7TGtlnv1ueiopvNIaajgt24Mtt1xrx3Gh+T8Z6+Kl4h/
+/NW3w/6db3V0YNE81HGIIriZneCF/cQeJOh38urN9KaXVlTlmRJbEG8lNCBKRb3YfVoGbdGtNeD
78LkZnnO282cgJHp5yvf9DQvlYms0Wx4hFH3AbMuuk1kI9aBN9fICRdWoAQ0kGhJplKq0IOISMA8
TxA4WtaDY/PT9ZDh3MtAUPC7X1Hf9GD1g19USdUh5gjg/fRNt9WdvNfueWkcZ4fLDJCk+j9AMs+f
F2FftA+q8s1Q7pTsG8cv3vdispC0N9Mup2v7zykC0D/uIXuB44SmMnhucfBXZtBEQGYqKQqO6Tj/
GmX7Pv3I8YbOimuxzuBHpeS4O1e4zdIQqoqbbOCOuBKZdgKOPcvlzZhwzmOZwZEwGzGaT6W4SvjS
Gi96BwHfHcclTmrNypKUxlzK3T9nCp4WveLG+ExzhPMeueJ1YxyoYDVJiiYcoKwBf+T0tY1lZ64+
a6ZnZY8iePULnorz9nvwBQcVBisCXdflWEM4BGfzmB/jc78T/PruP7S9c6L83eDCnDVZ3r5VOaiL
Y9rXiUvUfeMhOnYdv8+Kkwiw8iRos8rkKgYw1R7pChVu6Rc3pWprXl8iGokkA9XhQ3Qo9wVX25YT
lQoDHkL/T/Fhso5VZQ8d5JN6XgFie0UNcAgrCka6WMlqSHZoZYYuJK/6pj4Q1xLeJ5wscoi7h3+G
/Qv8XswxMJWbQZgvE8xRGVqw0fgDuZfQbzxq/AldhQP3b8fUeyC52GOQaqrmslDnN3vkHPhPQRur
2q2dQWii+btRvH3t7c5N7Mjr93/0pGVd/gAGyeqqa/WIXu6C8bNWpE5dcrByK0rw9aDYDtFxXWUb
fdOyL1NTxnxGmb1WYBQZwM/VFPZ1QOEZYXZ4WFiz3AwwMoYPFoYZhbM48VLULcxfO0I/X2UcXavO
2UJ0fd2O2peMG5plrNDebvnljqYVOCC5WUlcG2RSgUbPy74yYVB8iG8hmnCMfePz4iyQ5wXrl3d9
BTffmNbWmN2si4mV1yqsNS6oN9DyVvqY2vE0b9zRLE13zl50zgP/5pVsbZPZbR1okdrCgE2i3ZCh
+5bcSbcGXm/50wKbO21ti9lpWt9HejnB1ug0p2k30JbqTqoXPjT7SbNRp0WqNTmxbFNpWNwH3swt
1/7LJzV08PZrJEbJHOTNaPZLRW2jDVoBNEi508hvfCKRbhNDqpxd8S/f9Jc5tq1QrhXMblKjX+MG
/oR+0ewrmDKo4C66IlpT7EWxbxpOJvGWDbOYpoAm7G8n2blmXQ0GMdXfHpQnt7yZdhS7qCV40t64
pVTJctCu9FGBJCWuPq4GZn9eEYq30KzMO3jM1Fmhvurk1H6QYTn5KvnQ4cAkd/xH3IfgwJKg8ot/
wJDAxNaUo/Vd7RFb2Sl+bP7KEEsqacprYLOFsModr1Fvi3XoN4MMak9yL1tyjvG6EUqC2V/did5n
Se5aecgPgb2c1Ru8CPMgYmuob+0mE71qomv5lNN2zTN3gexY+qLFz6Z1lufHMu5ts/1ajhMniLdy
xZVR9hLbhlk1Gg2M6rlnBLJtjbeC/KnrRieRzlbw4ToMbiVUa2vM01sW9qmmjrCWHKYT2p338WE+
yVzlie34vEQMe32tBFEY+hzTutnBxJgPOEtG2/rSeTTkLCUeFwk4n469waJpRWxUGnhNQCqdH7t9
80YLIe95HCFcz9hTywwtYYmxgsL4pA6nyNzV6WtunMzJzSXwKTT+1O/H6UmcOQc0bbJ3sLNaUuYA
SwVdzoIGLk7hbYBLRF2e52Afqk4VcOe0KJ+4Zos5uJJAAXNTDVutJx+1HT4f2jHRpENTRdlL/fX/
C0oGXup+qqqyhzXz3BzwzHIed8XtfwhK3goyqKJaYMkcSnw6kkzQ7ohaqbpTca8t3lTyiIMLQizu
H7W3rDcdgytg1E67pIZdFdJJVPNAkaxArflnD0G/F28yn8eiQNFw5Quy190xE6JRIVgRqucZ05/Q
0e4ern82ngkGS8SkDQa8hmB6NnxAB4YtSQ+ByrtKb5/xl7BnL7fCWBRRIb0tXnZ/JoYGzEfZ6bml
N4mP8j584j0687Y4e8sdZikNgh7gVX2sTubxp5binCEzpfDgHjtb1ZxVeLCX3MGYpjpNYE65qw54
sX0q0WzV7kjpjdhoUR7meriZ668WlcES01iCaKze9jeRq4JHxxXvFX88QQzTSc4jJ1I2r51rFxk8
iVNTQZ8/XBydBc1Bgk1kMBVIPTC1cMOvU2xHpooEVAYtnMZKGiatnmmUEHuSdZ6SXWh90YT9HwQ/
Gvw0sPnh4sdWg0M9ncdi6qAbpsW2qb7G2l+gjb1uYzMwVjYIpVc3smWM8hKpAUTdw/FODY2HOuCx
XWzH+soGc+tTx0ScYjwE4+BMnqn6YLqKH96T1iRf/WHzu6yMsWenYYTBkNJ36ULHkGPHVH+ARsG9
vmybML+ywgR3O8YtbrKwsigfFOOsDN/65UlJvsY1x9B2mrqyxIS1mBtzMiUUBE/QeSi/gH3QBSWt
YTehTbEt7ycfwz+v3Kk1XmQwJ2ZVW2KUk2G0juMyO7/Q5Q50ZVQSA52ka3zimeR9OubsFLSkUAsV
FkX9RlMOsunnvASH5xRzTBrphEQgxnezktGD/ps7J4V3PTQ2S6XYrP9sW/ZYFOKo6OsCNkq1/JDE
iERJdPH68ZzHmVMm8lMe9vfKAsXVxvQ5tjeTKlkFGaYEbhbdZP3T82qpKS4xlnYUbNAXfEY9yp13
5k585eWpm4n+xRjb15cmBTqtpxE6Gp0/FrK9iM9tBzG9XVxgYjr4pGQ8KNmOkF/usbKeS2GJVmMM
2HZzJe1KJTD3QZpNTlcYvNexTVOKBL0T0VAVlf2KytKDzrRWYUr+LneVM0iHoXrhfC5KX95lUCsj
THoT9fVktLVMrPSUlaIXB22fpt3c5lz9lk3EWpligF5coqFtE5gSo8WrquJkzsO5zk13rsCTposp
j4lke6tdvhVrEBNIdakgFKEHGOkPFa/5h4Dv3dqtoo85VaZGHMU5wO8v5vogju1eFtrBtorUHapp
tDlfajObWVkjb1fnZBjmXRLIiDyaZu3ulb150DAPmXiQL/8PCnO8rUXRuTInCNBfXXQ4l6FJi7rC
frap896btzPflVvM6SJJGaouIrYwNXSUj6rT3JUvaM51sy9Uwkt3WenwMsPtMuLKKHOyRKZQxL0B
55ZvaIhE7OtH4ssIDolb4qU2uxF386kFPXkKBsRxz7+lbe6F1R/AHDSglxismmBE0lpbkPe14gvy
58ms7MKKXE7kbO7xlTEGkuvOFPU+m0jFfARdFfnZHcHuiKlkXk1rs1lC+WXLYHsmJyWSe6GDrdFB
qeCD/oMGpUilPfuiutateqAZ3sY3PrX78ebPju9/NrzBtlNmmgiNAYwn4xZYxLtMNF/CphQcKehf
ry/pdWQx2L7JPlvAMlbAS2W5FfKbavSu//7N3rj1MjLQIgqxqlUS4iNAeRd3idRTSjpLwU5rOckH
SFh+qk+zK+957CfXMc0QGZSJhEzt4gBLuAy3oZS4in5jlinU9X5wPNyGMxPSt1ADIjGP3/ElScVB
s0SRtuDoRZ9aB7VlJ/pg+Pk9uNa5h882nF3MMRtuBH2TpeQwR8rVmFo+N54B4q0/mSVX5IsZZqsF
S7rUUDuAV+iVv5Nz/VNqpry5+H+Jjl9W2BHiqIvisVVhBQyVB/FIrTPQB3ykVqse7cIQtQMfnHDg
weZmQnJxjp0gliz0mg7NAhwJcJfWgw9Cae4GNeHdo7fx6uIec27rkpTjRRXuFSc0xj1EeCtWMMnW
3wlcmZztcL+YYvaZYI2mVkQwVWo3unSIQ8MJeh+VT4cT7vQ3v88VLoaYfTUIkBbPdazd6BQH0Fq7
wb0F2o8RXPjCgVds+RcUvlhjDu9MUK1CyySK9sBv7bsafCP0npE6BkpK1JDX4B38g+GGTwHH021o
vJhmzvNmNsNUj7GiQbqPpBcw0v6fK8kAR6kWEWQqYYC6Jei5sXZyZ76f0eRS+byese3L7yVpZXur
slgK8lZWsKHvzHOgYcrAM0ELjmdVR8lcS7OrGcxopYuhTve6o5sLubLMLGQ+qHWnBPiGqpWi7jiF
5RQdA6ETrMN1Q9sPuIoJ3SZRhmolq1tcm6B4LCvEZgEifqI8186WL6NRwXIzTnRswvDKFBOYUT62
GcpZEd6K6T3RPFDPKx+Gt0txKzvM4sWtJhaJAjs0ziZ+oHmXbj890CN/eCfueRvurQf03fZe2WOC
chiNzBok2KOGP2OnnerUbu4wV4HH6Bnd7OZNdCSiThCEcgOFjq5rtpmjzcrMoqlyBEqTnhIltfWo
civpUyI64QBmGI0XLptQtvKVOeM6jE6b7QhfixORlEE27WDiub1DFddy/yiluxhj598tTf07TTCq
526Bc+qpGPbXNwB9nPcL+OuizTYaDuVkqU2JBRTn9F6qjPOkj3auSV6ngxfJnDjn2/b3uphjvpea
LmKXSTAnpHhchlLPGH3oy0/ZtI/jyp6LhQMk21esFZIwHyyKgclKCoNEHdbeqsfRL33LWQyn/Uh9
GvNe+qsZOTt982S9GGWfF0Q1ljBmD+CU06eKKjNPWZc5Uswx8y87/ddqsu8Kkxj2+SzAjupnsh3u
JXSkLuC1Tm5JMoKfMWwmQSu/GATL9TiP6wBVDGW+laTHNviimJw3UA7yKwx44ZVXq6sZLk3Kdyl5
Mni3C54LDFiZZWPo9Yx4SOT6ZulxAS0wwDnxQJHnBhPn6OxWNUGGmVnfzZHsCP3Ii2yeCSayjSqZ
ckuFCcoFxtih4j741BzxW4UrEm7v4iu3YKFcRwtWP8MI+qzPOgRAjebC8rFF/iE40+NbwxPSKl6J
c/vt4hJwLLkg+hgnMadlBLPDQ+AX6P9PfdUePO0Dn/zyX3KBX9tJZXJvBRpDraHBGjEmkuRseloc
qjDFLje34nw9lVZ6VWLqhkSJDMIlTD/qdnGfofhieI0XfCPCSwj47Xg5FQ8KWWGSQYpLU45RUxVu
FkwbDpjfb50eVHQQmVFytzH/fh3ntgFy4JDtgDWNAvlBiaiBxNcHai7KffU+Q+pIFbzkSD2+eND4
s/2h4YaNriYIVDErvKSFAqkX1CnMlxm8IL2fQ7LWnr+BIw7JiHkr/hmTN5p8f5mkj776qHUtJuks
zbhR/UhvUWzywXFxKD9SU0x2NG954zHb63oxx8Bxm2rKPJUwt0yW26l7YfoKHhuo3v24niNsY+bF
DoPJ9RyNlhTAzqz1nlYs+3nBHCZyhP/PDAPNYqpZcUurF9SlhllBS7LsUTKkQ5skGbekzMvk6CK+
+lZJb2paXiLxrz2MImInJDvBme8oSxa4QpPbX+pyy2CQRRIro0gpJU+TQ9p+TmPRtsCs1fIE2bZR
5WKHiXkhCVRRKYAqjbEv1ddS58ytbkYC5D8NEkEzNXaMY0yLuMrTBqVb9Jyg8XE5JxMnCrYx/2KD
ffpRk1iIZauFXHba2FalP3Wp1NqiJhxAirhT9fQmlNH0KqWHXqm8Nqq9LOcyznIcZec79C7SQ7XE
Y6hmZ4fuED5SP/tw0+xbV/kBeokHgZvtb47mkrbq34vL9sG0iWH2lVDTYYdZuw8kfmQ407HHCLxs
Z8eQ25ey7aSGJzZLx39svTorJmlQZDiZaI+i5loSTtb54/VNvZ2jqhcjzD4r6rAAMyieG9DmeSBJ
p+KOajHZDyLGyXcLL/emtOfdhWZlj91q9dBJg4TwQad7+2guabyzRgB/NeaVa+QlWnbrWbVVqcV8
CZTyHI6/m32KK/vsFkwlVZrIfnEqb6n/UvLB1vGnLTCqaaqKpSqazMo4yI2UY/Yd4VLn4a5Lcjwn
Tns95r1qbKcNFzvsLTQLNTUfwpKyoh5joN2JtgLoVjEGGkMnC1ffMzVBc5ZxE8lWVpmwAV9jJoom
rM7HsLUN3LQFJ4js5odX2eBbBbtrwzsSeCaZyBEnwSrUpcBV2LjRgvtQ86/7tL3dfn0wlntNAEsZ
OiDw+5t2L43f+t4rRN7cO0XX++i/2CAfV6eaknZTgNlt+OALdyK4TtLvymML6ajGrsF1Un697tLm
kmmgbsdhbCg6O0A1d8uIyX6cB21yrqoPefTp+u/fPDdXv5/JPIy+qpo8xmYapy+DiEttEh5bE+l/
zuv53y52rkwx2Uc1LnKuWm/oO3p4FqVCAYqri78QiTHeFYgikjs/svm9VlaZe2ItxmJlBnCQ1HQg
27oLj8QGNR1Bi3YTPEqH6+tJTrwLj5U55s6ojGqn6C2+V91akhPl6GzTeiNzjC495aYm+oZkzrvr
NjdjRJehYmyCns9QGBeXXJ7Tgg6AvAp3mtCd8sriEIluN/2sbDB+0UVYLvA05C2Y4LaLYPhQjg0Y
xdv5OVHaRzlDF2L9LQ16Ry0rbmv65kc0IcZk6ZpmQEr89003Fl1bSGEArAKlKNgMcqd4bXdE5JEi
cnABca6v6OZXXNljdkUAacahmmEvV9EOph9F8WERPsVL58hSY1+3tQ3/K2PMvjChMS8NMYyFX2i+
b3IFwD+G7XYg90bNCZsCxJ//p4NMyGhol2nj0gKKtY9C/MkobxVjt9QfFovLqUGg/m5HrNxjImcU
uwpPNjDV7KoSsuW5N9wEuyyzZ7dzMJ7J8WzzDLiYY2dB8jbI0ghtDl6ifoPyaiI+RLzSwnsTuKkZ
qiWiBw7EMgazeAEOgDFUaHip9LXppIh3A/eY4dlgVi3qBwkSahjLEvbLTtvRWFRw349gg+1dE02R
YELDDYdHBLiRIf/mGkuNiQuU2asaZk2zU4E+aijWHmn4jLgFEm++MW95O20je/3dIpOGpJIZdKqI
xWy99BZ0ps4Cqp4ZipqUg1jcV+aNU+h3e0wOojRpBmvw8B+SAczT5nbxVXoYPGr8FO6Xys64lYv3
GP27WUK4VdpQQEpO1AOYzbXZLRsQv6WhzwGS9zvtdxtMaiJbQtAkCmz0eDg85B7N0813ii/uaKPx
nmIlCvPfN/bv5hhQjhYhNDrhbYYveV5cmszMX4xX0jpDUe8Lcfbrj9A0fuWVfnmGGXSWWqNTJqJ/
U1UwwAR3Q/0agdypOprhB4lLb/f+LPjdTQaerdgwQdj35qa0S/eSLX3Nz5an2sID1dUEt70R99aB
h2O8gGFAZskbq06J0klTH+UBMsScZwBapGtfjwEYs5MXdYjh1pJX+qtWFKbbltKPyBJSOwVRCydH
4UUL20wrB0k0QlSNBni6Q7bLzxhtRT3om35X7AdPRPKXvWBk2Rl5ja4cR9me2kAuGrW04Khk+Xr1
ecm8uN3lAu9ewNl8LFlmG/fBNBEfVgBZ5Qq0Dp3duuXhrVeGSzK9UUj/LSjZ0qvVDrNWE+85vQjX
j+kRIwefjQequ468SNyoF/1ujMGVSEwNxTBhjFJoGYcCAPrTG9H6jeXKjxwUe3+9/90aAyt4n0pj
vFBRoGT3xNmj2r1rHLMj76mZFxj08xUky0GWqWWKL5ZK57o5mN2dZLqywinobTze/+4Pgx9ag6Ka
ISDwWy+6V76R5l77Uvryvfo8ePm94dM8p+4Fj/zXRN5xbjEgIsp6uSgWXIxA4+eYR2MPEnSIQQR3
8WHxBgxWcB8F6Ly+gisWgytQpmvmlqaqiXeMpkino4RjtXEK5//Lw95V15ZGmuK6J4isHgJcC+TI
lrv76+F4Hf2R8v0eJPE4dcpIsd8vh7x5ETvNTbOPKeZEVG6mTDnAvy+dxfZ9JqmldgulQo07oCsT
DZnH7DU/SB7U2XYPvG19PcO0RCYjMfokAgUjVq9QYrtavhkNUvKJS0LKc4oBjzrp0g5XcIDH5+zU
owubHFsg0AZ6X0fH5IbkaZ8h1Ia6LzgkgF/lq/Z8/RtuH6WmokBLEJMj75oFoqpNIqlBSEb5QW3m
M2bx7esm3jq13n+7iw3GzS6o0lG2YIMkXxU3v6XO5PhF+Zr7ETUo67jugBPRyfxFdwKvPeJ/PVLE
4CXU2wF7+UMY+JzSKhoHsCd5WviYir1tNZOdNI2bNae4frru9TaCXmwxCKpkla7oMUYgx6y1i+6H
fsrT08ylmuSZYRB0yGfN6DOYkX0F5e3kjkQxIPpqnjoPQqV28rn/mn8tvevObZQ8CLgv3jHgmRla
O2QzeRdbo1toSJWg0eGlmdbYaaN9T78q1q5AMcQYeWcGL2IZEJXHPBx7Erem473aJTvLyWyVVM0m
8PLNe+FZf+F4yzHJNh5EndpLFjFytF78qO0KaMZDzmzf7hYoqQ2P843CQdaNusdv68u2HiiG0ShS
i0iVH4rD7I2Q2E39xZ8wPBDY9U4EowKvOredyuCt2lAUEXRDLJzPhZ6VywLQ61zNsuleLTjKOXxu
D1RG4nZXbN5UVuYoaVylGF1pLqNCSS8xECYHcMn49GgtOOaz9SX6AmTfkU5C9Z3XR7L5NVeGGXBX
8ApTRiIMjz0Cp/lopC4nXjaPj5UF+gtWrikyHg8T5S2t2VHfCEotrvST1V+ObRn9BoFXGhyY3ehN
R8ysrDLolvai2OD9ldiASOQT+obEnh7ZupthriywQTd+yO8ynydJwg0cBurGOB/TjHhOp110T6zS
MVisLT+xE2jI8I7m7aLIyk0G8dKkrOuS9BK6nZah4lnsQFwM2jbrPLvjc8Wn3qdAfHd8rQwyWCdj
er7P9bd1HVxaU5wfjxUcfBvjeb4eO5t4vjLGoFtjlHqZE1+b1tZ2oil21dyHph82/nU7nE3wBvCr
EJXidslTIk5bqjtTOpUGryi+vQc0WbRkQ9PwwPv7HgCfTxW0xDGdnajDAVMSgVN+J9Ck6Y/4TrtP
EZTeda+2k3q0BvxtlX0uTOU6K/UIuFl9DCrH+CijtcI8tN/Ub/mpPtEVkIcm5Mf76LhYZJJgs6jN
MElRjBSPwVEC5xxJ/yRHnhmuZwxc5q3RC0EMOyoOegsvkhOYqO6QIjqg+/Llx4VLy7QVIpKombIm
SaYuscxz89CESfFG0pnuq+RZ1P7kJF8bYFzC7U/UiwC8kqqf3OP+59a+7kY/UpDceTRSELQ2b4Bn
KwNcm2SwP4mCKeuJYLKcG6dRTSeclFsDZXEnq7v7JJ0+XQ/IrV2wtsecBKUZovRBuyA27ET1I/QQ
xrzqCs8G/Xy1lWU90XRw3VF2MrkTSGfiY+4otyR/ip77Hd0uufkJLzYYyE+mpYGiEu3u2J5Q3iRF
2+Cvb+VJ3YUOXmtcrkXel2Ngv9etdoqohvRTyZdmarTHHPVUuhuhOO2Vd+FOeb7++TZ33fr7Mdif
KCQzUCJe5HProS3To5EoDHHizlLcgj3lD1igsdtWm46BzbKwRmsi5Qu5vrWSfR2GdlqchNmb89qe
ux8c/7bOtpU5tvKoDmKr6ETtqmBAdXFBmwKWxAyihAQqPFph3mqy5cbSKIUh0bCao2NYiBvBbh3p
q3Vb3JCydUoCALw0kxOobOmxyAO9VxWYHMLBxjSRDU4/h7OIW5nsehEZUJnMtmtHelsgcrDqIKMR
eoaK2WP/bd51tw0usoZrvhgnftfW1uGztszACxrwJy0hHvZh10FlnXR6BR9yiLxjlTxgD7m1HQZi
imwqQVcLO43bIQUCXzg6cG5IpUpygpt4V79ylpRnkMGXulNRxpVo30Feia4FVA+pPHrVJtF1bmWO
tw8YdJHTJAgCkqTTg1MYnZXio9RDc/TY1y9T7hrRXRqekvIm73OX4ykveBiEEZCxmNlPIZrhhOKW
296mQBmxcLTb1h1dDW/chaN/7b/yGng3q6/rr8pgDW73lZEK2PxEANA8q7WNczD4NOwrT9yRXeFQ
PKBwSHELUvg9x/Pr55bMNgDOil5FMinI0X2FCM2lU4tjRHDabwL0mQ3AwZlLbLlVgr34jJm73w/L
zrT6NG7woakWBWJLAF54EncEdzwVi83n1LUtJr9p4nrUYtqdZEt1lkPxlDxRfWaZwQgr2/Pe+qs6
czfrdciT2eKlqmbj0pKCzE+hDmVvPHa5HT/L8HJE/gutI+7+4dlkgMjC3HqEPhRcW54MW0KFpDw3
rx2eJxZHcZrPhc8TYb+OfKDh+v07qnEg6g3pHY665kA2wRNF+S5YWgfjeE9TUdik25BokHy5HrUb
BBbrA1oWGWQyRCOZCtKkGEBijG6UU//BOukPyg40bocQIpaTV2BqY688oBxl55FtHSRedeg6Wski
g1bZkHTakMHB+gehIxVqllv9bvFw4b7jXri396kl6xJuVegtZZa6Avl72WcJeQxqNfT1tc5wEx/0
+xDTh6Gj3iS4qfLO1O0D4GKUWeZwkqNssGIEFBIT4pCDhI5vuqSXXLrpE489YDucLuaYFa0aSSnm
FD5mB22n7GOfCF5ELrsnbykZsA8joYtLdDd4yVjbaYm+4HAn6ZzX683iIX2rfz4Yg+v1VCSVUMAZ
8cGEhF62W0BdLN5HdxqKFrJrLi5fgJTjmUYvl6tLSKYOQ15HsBkljwbYjMSznD5f33r0yd8nIb/c
YnmRl0jRm7GnOMxetCmx8+AlF05V83LdzDaUXcwwqK3V5lSPDcxM4HzGg4vCI0fi+UGhv1oqwUqC
zBQQ2mZWn3TBcmO1OYGtw8nU4sN1X/7lCLo4w+DyhDUrawqFDpkFEe0IPVhNjF3tB8+NZoNjWYJ4
ZHoHztzrlnmrSPGyclJtlrnIaEPFQet2ZbAPBIXjHC/kaJ1XJqZ5MhddgInC1Pa6Yjqa1B47y/zr
uic8Mww05NFcp4OBz5WaKP/Loo/W91MtSJx0aHPBQNxmGSLkNKy3sufKGzkxrADP+7jFt58VwZul
l+tubKPCygATCkUWaXrQkgFMT0qnYociGRpFSWWcOnVyd9zzMqBNVF2ZZIKgC8JOL8mkCJLf9txB
LkxBbYyb8WzuqJUdJhL0GDoeagA7wQvJeNBJHHuTHfvgbtPBIk7zqMannHdI8cwykZGakITvKdHS
pp0+7Vu8mujSo8YbYuFFBnNotHoAPsYacW50hScY9bMRcYkoeDaYI6NoJEtrG6wgpaoL8nBc8ARH
85QjDal3/nzDSxlpcd6h+eWbsb2otdjXcUxHYZk8zdm+M4+x8F2qvg1TxcklOJ+JpVKtcnkQwwiW
tKY/97Ne2EWmwGzxcaoyTnq4CRYrr5jDQ1cKtR87hETbRz7GuLxmid3GMg+czbyZAa7sMGdIAGk5
Uxvgk3isMeeT+pjVwlukvqPHJe4QDic6WFGtYra0/5F2nT1y68j2FwlQoCTqq6RW58njsf1FcFTO
Wb/+HY7vdcsc3ea+MRYLLGDsVBdZVSxVOKeOy9cvCky+3k9OjWJD6IWt3XkALf70PzRdVg+SEpTy
dcUAFyr3nRYbRSlrsyS5uj1/xN6P+yoSq1u0hUszNplhJ9JzNVwtZHKXJ411BYBEyGR1HGVn7Bmp
eCIExFq1x4UY7u4oYNJoFuBBkaqzUal2U4aYo8e0WFUIrHG1V6YsRHExv8hUTR7mgH0KKt78xKgO
rTNbx0Hx+1mMi7xqJ5Sq2ACyZCDQcVHEKvWUJAWsksj7JD6mwoWV1a/3iwC+a9WBM0OXKgjIT6rT
2BFG+779YjJ6V91wIYmzv1xPlKmyEHQ7Su7KsDkOhSK6nXVD+H1cr33VxZPftkFoTCzoTgASo19i
lwzszbKrPQXdFGLHgVXSRYBY6551kcqZXxoaqtyxcFgCgNmP7Dg5ElXQ2nmNqW+i++L4OMNL4pFo
dc4s4Z6R/eToADKWYzb4077oiQ0W3delJmzlo14pRoJez3YWP4BLPRqSSvBk3B8bZZ++AEgThFCR
A8woA61wHeiWYWULx77Z2V1Tm9348kZpYE4qsxqGwcg+lJXWtjasTqo587Mk5L9aj1iXu+QyEGkq
JjVKccwxkM2aLYznNWIJm48im+FSkMiqqQzCT5Y7AssAbab6jnV8LKf+ST+yhk96Fs1qrU4VGKaK
QRQKZCxq8bqlw9hICVq5YMj2AfwV/egzu/g4ecA0AZXjFIjccS24LAVySpImzPOE9Y5Bjg1QfjZ3
h+q2rcIXRZnj2nkuRXGBEkQwbVQxYqHW3M/GZsx+FMKh6zVbvMh4MwGqTLUflhaTAb4t2OLWvKEn
AvNnb5rligghBPf1ZhrU1/M2NaRXeXTLGtSJU28KUAywST7RAa69NEvluKdaAaCfEpqYyGqHcRtn
7UaaW0+QY60foIHJLhMTDKrBhZA2DNRIYiQGDMmMAHodxLPYyAQ1/D5DX1XI4buWERugffpXHhc8
pEL1A7OAPDYMraAZPkg2YC7YHKiZ/poacsLYxf7NQViLXz/Pi2zO2cYk9EuFUaQMDr0H8mkJNLoR
fQDjKZ1A0IbvDlf6fv18RSI5d0N1oMjKhqmbHg2670fBBMq6j11U4nwMILF13DKOmTHYdv39qG5L
UetdIIKfNkkDuTUzNnxJAa+Crb24/kAtQXtfJINLRIKgRY9WgQyocjBzaVdG5k+l/HL9MlZIx5Bn
X4zP5Bwq7Iep0FuIAXGT29idU3xgObB504NjNt3dhY/DYA932Z71hboXVQbwtfD5XPUAqskGqI41
NIQ4XWtkdmA8kPEjTqQGolj6xKidwOBb2hQNx41vtw5Y18rD/8CSsurtFuaggfpOTLRt/ny6B71L
Wuw8sCp38pC7+SMmPO0G6DmMZsH8ZAqKtGsvt7EQxzl7WoxKbbAVJgK0J7bJoWybfbt9zx7HUgzn
15aChU+rRJyUmoPVHkn7yZi8UhONeLNfy+c9SzGcL0uBXHSZDm1kFf8NI2fQAjsfQKSaitg31t+Z
xclxfm3OqZ6ELVRSFIQpDdN4GBk9Wc/jhmGBvmdgaKEZ/8URhGh9hCM0S80HOnwqGqD0V1+a+D4k
j9ddcNXRL3q9rjUtcsduiKJ4qqEXifcqiNOaXS8ilVnNigG2QlE5UKhOeBAIs+rq0KR4o9m2UnnX
OAVaOfpNmdn6Nt4Vt6hVSPa0va7YunFchLKHYKFYTaTUD3KEllrypjqyZ/OeWrc1gDWuy1k/wIsc
zoNBV1jSlq0F95OXjt/H+JGoolmPdbe9yODc1up70yQEMujwmYy2mXzVtQctMTbl+Nmn99H0nui/
uDDOf+vRnLRJgTzD9B3A0TpqD+AjKiJkEx0d77+amc1aidRXURTXDCq36Ie9NAbO9RtaffIX2nCu
a6mqJCEvRYiIXwb6U48FjdE1S0PZQUXZCKsslC8aDaDUCOsWzkrHyAmqwaX1fdid9UiIs7P2Ui0l
cc8ladpCBnQvNNliiFzeFAdNtgkmFuyhsK2DapdbNnlXYqfFeLh+iGt3tRTNHrKFO40Y1ewmFmur
cWPS0UnITquzd9zUUgjns2Y1ZxNh03Zx2zp+fj+Tl+tarJamlhI4b60SGeCvJiQYAP6+Z8vtjGPI
753GK/bGMRLTrrGD4R8pU2bUpZiHBNwyZ31l0/2zvz/fsq45xqXO6usk37zJD5EnBBFiNnBFHv90
kLpKg7CBhq0rO8TJ3f7FcH9NZQ470XzkmmstlONfjxT03/kIfGAwohyjfkNFiYTo73MGD7z5qBjY
cgg+ElypnPYyFfXzVotGSx04yw66sh9jZnTlR7YKx/A9rYf6MQOIkO/GL/Vm3qQbi+0wPKef0TYV
mOSqiopmYcgByFsgov3TsbSh1X9x3nbqp0A5lfP2usmvOq4KNiGZsEGK1/2NheOaQdC0nU/wDha9
p2Xj536oXbWjH/5ODBfL+8yw6nmGmGzqnChj9FO62zfW5u/EcN5kqZhaC9nil1SeSdraiR4AuVlQ
R1xNWEyNoAaEpSRT53s3iWoGZWdCSnwC+kq+BwTMLkak3f+aLELCDPQGUWtKKJUzdiPotRnEGYju
B7TKnaqyddMGiluKuqWCwXT903ScfEcUMVafLyxhmrplyYbGf4KklZQbJRvkznunnu6G8LuuPgXZ
+frFrUfehRguhwG/QzE3bOk63LPNDMbcbW0ClA6tLdkFXrG7Lm/VrRbi2FO6MHvARFdGzbSKdG8k
t2ol+M5n//83YRaPHshnNHw78o9+r6hBayHUbmbflkPT1su9lW7T5ns7N+51VdYNYyGLMww03IrO
n1HfBROUV7v5HmyhKNSUL0FkTwCUVY/pWVibWatLmguhXFxK0ULsJiaULcqxD2LQu+I/qPTKu0m4
Rbb6ai2ksetcXFera30Xsw4mK2H/omYywQmleilGJIU7h6tv8kIalwUM+Yxni42JTKYDikOGlOLv
m8GuS+CkaE73OO1E9rhu/wuZnP1rGFQqAmC5bepvk5PdDFuGCNl8aze/viBF0wmrXr0Qx9l/2Rha
17MDDSxrkwSVPQ/dcyprezOOvgrsk8X2a77AxX7SkKqhr43aGvjKhhMc9E17m2JnQd4zIBE2H8ig
pZDtCFLv1ceNApZVsxQVtGHcc6CrIT4hJgQV0nzV28Cu05eyEbwG7G+81e63DD6hMvRxSLMRMoIq
susGa+OTvskC35M71SmkclMSbHtpgyDA/IfXX+RyZamsjxSVRIhgwyHDuMzrkqp/0u+h5uQxyh/j
q79Rvgvuct01LlK5WCMRQhRfglQ2donNbi9u7WDLRrMLt9xaT9rfCuTiTCNJrdWwsdnBmX4y/Ffq
yrcjJvwxYIs+pKjbzgLJm9u0sGpsUXyumSbnF5KsTtJg4tNWAeLxsJXV5/cc4EIA5wy0HaRg+lXs
APLrKcJUPXZbjmxHqd5an+b3eMBCHOcBeaWNGWgWUc8eO7tSgGpuxU7U/byu1aqfXaTwIGTBYPZ0
YkWOGmybimZnaEpkQkzB1Zi1kMJZfEqmorcyfKgPh3r/Cxhl+iQDGFI6V/sUU+TaXnkULlutvuQL
qZzF53VrBv2/1SkgwaBlDOC9nQVg+sGVXXOLUfL/gW9RYIiUs3sQGWDtHV/z2AlUXdM33Dkb7b+7
NfYTFo9qMmUk70vcWhXvTEAtTXc+/UsR3Eva4OOi9xV8AEZgnJUaAGxE8ynRoofrmqy+MIs74h5P
gKHnJFShSe7PdhGUQOHeG/RTbDm+RGxf/3xd3Co0FhK7f6ME5aIEFg1bQGvicqpNDihsA7RrBJRr
hTMHdtUhOAFnDB/TgSve7F1dqF/K5gJIqIW+DLB5FhBlh1UogkMLOkXsm1uOZADAiu1TBMqmjwV3
uZ6iLLTmYkmQaFJbdpCs+5IHrtNtHppeHwHSQ2ruJ9n0glpzeowOD3p/kH3MxceYI+r7zfXTF3gG
vx0YAb1jyAf8DNW4idtTNXy4/vdXFwIXJ8wvBFZ62SdJjdvtAyTTjB4c+dH0yQTbkC2h65i4zYt6
IxC6mk9fDpdfCdSzfDasDsGtrVxysI6AfXKaymVtLnkn/JZcTVoW0rjokhngMKMMyYOcrVvVAfLg
g4paEBPaabZ5ZmnZyNDdNuJlUtH9cWHHqGdZjzXcnxU95/Vx7N3rRykI2BYXc2KjonrLTjIsniaj
t7UJfCIRuK+3cSV490SqcHFHnmhOQ52pInnRcG+0gkK76O9zcaaUwA4+jyzOaF5hfR8xy3v9rEQC
+GBCi3+sLg23hgwrVzWBBFG84uHFOrAvlH6E61C3iqe4ySF7BpSUG2ArFHDLO+teQyKXbhNR3/a6
apRf5JOpBYo89m5X0iZCk3rY/83RYRroz9ez0f3ILIBGsNH0z3HumpbgTbueU1EeW0wtMfk5G/j7
SbozscxEiRP8Xd5G+aU8QOhHbZ1CxmjddnRT5t/L8vn6MYnUYNe0SDKGZiwKyuaXSBLYXbIvVWC3
mt51IdddHlNffwqp46gfffYkmMB4k62Xvth3cexIU24noS6waJFhcU4v5TJgN9njL1n+vhqDBwlr
uNf1ER0a5/cNKQAnE7NDG567PLPb4N7427vnXL/yC8tImP12bbVL6ujYZ0lod5Fo50akC5c11Emv
x02Gu9Gq+6zFmG/14OMb9a8OjP8Il7Qqyv0CQtL5cZZUN57uW/QlrwthF/vf34aU72YURJLneYKQ
sNHtRJ2cUN/K9ZOOlv91QQILex02WPhMW6W+WrPXuVU/VPLPKhUUW0V/n3v964yU0ciG8PpBd7MW
c2OFiGRcJIL9+0KFRMMO1MhuPU3vk2ijqoLoK3hW6Gt5ZCGgVnxFT1gWQc+sj9U4KZgwMB5D9vlO
v8f8vzu8YM8VI1C7v7sczv27Iqu6kWXBWrvzh6OcCzQT+AvfkJnU3kgaNrEYSwd5PATJqRCJEGTy
9PX7ZnF4xmyUyM0hw9qxHQbssXqGZJtAMtCc4NuED+nrZ7Y6HnNJqenr0v9CoErSUp3YZCTb/mYf
Ldlz4nwD5zyovd9V9Pud21J+hycwAkJblpTF0rM1JG4XuWVEXIFGLDxeCQZ8D4hk4T9S2CCrCpaK
ZBtgSr5waGwTt3PjXfrZdNXzcBShBayHIYPoYJuyqPJm8xkouFJYoyJmTTdRsi2l00zdKheY+Xp9
0bqI4ezciEloRjnExKfwadoo7EtzE5yzjwS4bYZHvgaesREcKgs8bw/1IpN799TAbNKI1VKjDxS4
e8ouAy4BfRxgliAwF/LhiU6SewJpX6qmylRslIOmbrQMV6duulBQIV6PhRetuBdQaalUSwwCrzI9
kn5RGvKu9+K3AH7NWTOGSVMYvHqNl69r7LkQ1t4EOvBrzlQeq6ZlaDKAVprBL/8VrJMYO66/YNee
Ycm8L3u/qKT++X4MNU2BpokzK8gxkW9mEcfvKswIOL7+9SKdewObSB772mBnht1CxoY+FSflJm8c
bQZoJ7Nw1G4qm9wQFLcfpKdKhHK+nrNefgD3QtbJEEeUjQW1mEpMNE/OHiSQbE63Rf8unOKlsuzN
WYTfXO60uOxxmjVmGNp9heaS+l297TcMe87fjIKis8hYuNAhdxjSIQzLsptzW/Y/h6kgUKy/kZez
4+LEmCQYI2RA4Bje60Chpn/Mk60gFomU4IKDRiM5rnom4xuGtDF5jv+1y3QnOKHki/VT6dSJTOI/
jNKiFqhCgHD1+m4v7gl9gUoyIjxdDEUWQ6TYnpE2xTl49j2TfSfb8i7zgCB4J51Eac36kV5Ec+ao
JeOsTSFe6BGLyvmD4t+Eouni/yisXWRwZqipswlODRyp2rslyMIZtNe4kz/Fta1s9cO0F681/keq
c5HJ2WJcArqMgGYJW9hVipUdtkJD3OhUnIq96iZCOHXROXKm6ce9YqhssKAe6UnRcyefrb1ORPnH
axbz9qm86MWZJz7e1ExhXzwMX48VnxnVBdmypty4A1Uo+tTDt/hmctmpTqJNF/ZkXZPOPWlN5VuR
0rGbtJxCeaqKzJb7lzl+MqsPaaBiHl5QCfuPDPK3vnxWV4ZR0Ravk/CzZ01fA+muAmPD8JiSXZh/
z+WdUb+ozW7oRQO863HgIpir88yWpDdNi4Om8y4JdmHlXQ80AoN5hfZZ+HwataCM0xEs9Xon6Yei
Ope5oJwguK3XNYuFCMlqSJ6xMbmiwx5nhDnQ+aEgALSUv+TjeSIfCcak/k4rLpz0uUo1iaUk6Pzb
XYr5bQC+iGnG1jO4y+VwEYUmmm9R1h1OT9kXDT1wYC8eovN0O30kjEPHUQagSIjK5+tP90UqF1O0
QFGkOIZJFPJn0t1m7SFvbszMzTsRea3Q7LlwUvY90VQ2as3IGdRntlYwYghF+sn4oYXLXiyruuLW
KhdUsFRgAsMGwbKjxUPQKbZRPNKZOm0CAL8u3vYGMI1b3Q5734kj3w66aX/dbkQXygWWukGOmbDx
1AJ7ZsQ8WkHrTsodad6Vovy+Qp5R11LGcCwZI5hR3FDFC3rBeIbAqzUuagQ17StNgR6WdE8Tl2af
DPnvXIznxo1o3xjUhwrlCNzntrZJBbhFq3Kv34joBeXJGKjsKz0xEaDmW5YpK7sS8+QaKF7iB0an
5N8AtFYgUmAFGhc95nysZsJYUPRbVi7Q3NS3CQAswaX2DZSX1NY/qMhbg6/X5YoujYsmcoiym8nW
nzr9mOrbOt7l71k7ATPovxmexoWOoCnavGAT0c34ROTY7eVzGOwrU9tcV2UVY2kpiAscUZ4Dzont
hLSeeoiB1q9gWCd6Ds4YTkKLWD6mYE8WfSaKDpCLH0ETNVbFwjFtvqbp2WgqDKiK6BdFQrgQYQaz
pncsSCnqaZ5PWlU71SBqdgtefZ5cIY+1OJFZ/TIkhav00x47Y4IqrEAPfkQ0o3OkxSzjboJzgSL/
5O/1YSswA0FEJ+zfF09/lhOi9+yw6JntP2fn9JjbitMCaiB3RB/togSfcB/VYVHkucrw27VbLFKN
ewXTWgCy7Gz6yOYSpD0oEEXHKLopLlZ0Wtb0dY+baqS70cztavgpOEPRRbF/X5xh0ilmp7HdluGQ
gr5g3vv7abAr9xVrHzQUkZs6IqABkUwuTkxEjXP6Ork4uln/VALwqP9+Xa/1zYZLLCJciMh6K8xH
dls1asDyYcLQteyYj8WXfs8wWYYOfGjpjXrKVFvBHIB/Ixq2E9oLFy/02LKKcYB1+nHwMo8ANUjp
zdRabp/OXmfJ+7quHd2P92DF9tLOdBoSbsOod4dQyJfLtL2S+xAurEzDHCs1m2zsDvJn44x57eN4
nO/br+URHPCYhyg81a2FNJOi55Uv3oWYeZ8mtl/SojajnKptiw33V2olp/LEdF+Cp5Uv5GWVEdI+
xZEb2YZqum1Kuu132IuVReu3ayaMljIYnCi4VymP1K9KtY8hQCAKjcopAep7ea4i77oJr6bHVMaK
OOjsFE3lL62QgFsHjfAW3OaFnTx029ALtkPqVPvKA6OsKJyuBZuFPP6y/EpVjYnJa4A5yuZm2CK4
9czQW1Q7cfOz6FNj7bqWArk8MlfUMYkoDnFK5sTW5hkw6DTP9snc3LaBFAjS1tWq/1Ie914Utd5Z
Uwp5aWGz8TIUg9zk3nd7RzoH3/MNw/4RQT6ved5SJvdqyKAlxeoiDrULpUOYlV5lZW43JW4YN44R
io501eOoguE9CwgaisF32BSEvEAeLaAL/iQHsknukWduRkdLUcsGcdu7sqKlPC7KkaQ3pGyCPKP8
2fgPab6d5Mm+7gmrhqkwunlTpYjp3BsVAatMKSxgakmxfoql5Kz1w+a6iHVnW8jg3iQfs5vKQCGD
AYKjxoOlD/8u2MY3+abcSk/Xpa1Gj4Uw7nGy4lyTUwYSphbfs3SrAhd0HgQyhBpxNwN4lVLRdQhp
vW6D98+TbowTWytpt5ZLRCN+q768UIl7YZJgTmQseaCjhg0dCQhQKNy98hJZZ2rPmxbEDZLQ+FaF
qqD7REGQaETnznH0x7w1GGb9HGR22YV2Yn2RwNucfXnHfQETT1E0RdbAaf9nkhTrcihFBd4V5BQ7
lZheqeY7c0oFEXhVnYUY5geLXCykNFDGV9Kz8meQ3tBuN8/7olYEX6DsKvhkgC7EcO5k+LHf0Bna
sLJLszX2AwCexI//mpFbumkRA4t1ClYn/tRmqibAtupduJnVxiao0qrpJzKogtggksLF9NnvlVYH
9ONGL85ZdeNL961oZWothC8V4W5fi9RYMtMelPED65m14+yqxmnQkltMmb+nFLwUxtmA3HUtwAYg
jGCiMNsU21TZsCYxG3zGdFkqSmRWw8RSIGcNPR1pa2k4wF/U7tEBhATe5Mkua0qLSuui2+KirN7R
VtG0NtxYxVmTHKn9Ps0P131VdFtcTPDVSlHLCSKyqrWpeSRBgxa4Xcsf8mh3XZRIGy7C5gVIgLIc
d2WCRXNqpnMkTTYm9f5SDBda23pEGm1Co7T5qPZPQfgliARd/NfxLj4mLKyAz/2QpNeFGsAKpqna
KVJ/p1DkQ2H9JDU/k8LaxNEXA4Nhek/dPDD2189xLWkBaQKAmImM0rnFjziaSSA3Xa+wxSuQ93nz
Ebg5e9PpXLZwKZW2qB/ILobT9g95nBka2I/qBwp5FGtthd+6GZVthaY//QkdpRaUWKmIuJ357TWR
nFnKUlnpqQyRg3mkxq4UtXRFf5+zxbIcSEob/P1Y3+RxAxggYQOXxblrKnB22HWY4690iKg21iMD
P6Sujo+5AbCSGWKFsOAikMfPPWpqpSrGBHnaLd0yNIcZvb/gCQVSBnDniWLTWslgaRX8CORsdqo1
hiqGkn+OXnwHxIrulaKJvHJtJU74IZwwPtF+MH/GNoPYE1UYV0LXHz+Ae8tCGs1Jx+4wUW7j+jGV
gW+W4uu10R2DzIKHU2Awrz65SDZkQ1a7iPmAZXnN6GXCZUD2a9+YCwEmDFYNDfkNnrDmj8NgJhCg
3JqPDE6SLf3WkyNt0w123t/xcKryQhx3eHk3B9hqhrjSsqcDDAarLVgaQjkFwKeJJ9oxXns3VWCW
AakKuARAd+LeTcnX8hI/R3J/9aiBlnkItgbKj8omuxVhYq1LA9SuATIQFfP+XDJFcm1KJFlHuy+0
dTu+YxMbhtvrNtugFhdSVl42VVmI4w4zTuehHA0D4obHyXro8b2qFebmethfs8ClEC6vSgJaDcgQ
JcBlbKl0HyciaPC1PsEfarBfsLBx1QoTyTchIT4NGwbIGfxQdr6rBBjJCHfxocBSPzaz1Yfriq0V
Gv6Qy9mGHpsU2DeQy3AsGdhcfOuXtv9E0FiSXRV9djt9FhYc1+Ll8jy5V02e9A7rvZDK8vpk42NN
wK5f5Ntf1HIjPspKW6DoyhcLFDVgj0RFms9TjtJgatBVMpkTyD+tEKBMFdbB7eYbcwTpZ3OLU96Y
n4RkZcz++NiykMvDQAI40AeWH+zzl6cXGE9lG6sAGQap+ftc/aKlyTlfNRdaqgeocej2xLYS7dgt
nGDLcHFLIWXfulf8PlIeFrLocz0MGwir1EMa3Vai9Yv/CCUXAZzbdUY56bWCOxtS9xeaH6Z6Ddf6
3G+ap3dtxC1NxOR8MATdmjV1EGdMt5l2E4swfkTnxflaEoDeJ5bx95M+tbPhJdUEL4vAxk3OrdKW
JjMJEejL6pPZPIZ65KR9YqdT5/6dN/H7+RTPjGW1UCXcT4ACCR3FDj1Mr4wy2J2HUwG+EH0f/TS/
/6VcLndktC5mMkLuK9b0tvui7aSN+jSi6466QAMXDtxGOOq9xuv1h2Vw+eRUBnXTDjhYsqUHVnY7
Y0x/1zyDeB3gGdKZeNpBdwjEl1sUvTeV4GLXH7nfjsAv9s+xqZgDU9uvPSX7qCjb2P9w/WgFtsO3
CWZpDsOqgzO3+tesdBIjdIPpGGD29rqctaXt5VlSFjAXL90QjiP2hF6vEO8NMmVsoh/Ko/yRfme4
Tf8w2J/HwRaBMKz1uf4QzcWTgAQmpsAhepic5gMIhJ3Qm+6SbdchWZa2mWdKYrIygddT9u8LfY1J
R8mihu1Mh2HT71NXeijO8t4AcrKOme3yWRUNfa3rqaKWZWkEmwl8EbALIiOSCtwlg+kBF4KT3vp7
YJPieAFntwHUvKhP/8ry8eaZW4jktMxKmVb6DC39s+aVXvGc76NjxbhHdr924rVDe9Oe6Q3r0+b2
5PpHaS/qC60e9eJHcAGWVKRKwX8juUHVPgWmdSPlReRct99VP1nI4GKs30gtxdil5I5kE8Xf4+hp
DD8O/nvYOVTk6r/vkPsKb7JRbnusLOAOeze9Y3A9oGoEw124Q4vrUZiSreYpC3lcZJ1DK5F6GXqh
dvJrzNq6UbbpB/ZNEm5EiQp3U8DiUhXMVesmJnB0ovEfsOo0VqU/AYeuNOjnOW2f++b/mbP/EoHv
LF2mBmrhfFG3RDsU2Dwavhr1zwlIUhtRH4E7sTcCuECGpoWRtxMEsLeILe1HZ7KvsHPE6MkD0ZgZ
/83/RhwXvBRwwYa+jm/+ZmMc6LN/ZkPUrzw7UWH/8PfSl2QvA+kC5eufMXxcBI3AvUFv5HMePlZF
1GYy1DXybTNuS4QwXdD2FIng/FehbJmLlTUC+UCD2CnMAylCgQPz0/1vFOE8GGRWGGI2IEW5LcEU
Y2K/ieyLU2rXpq1lYC0aN6wBCVarvXUKB4F4Ln68kc75tVWQME9zHGPeWK5fjU6lGndd99iboonm
VR9bOADn0XE9xhhahZ49Fmfife0/XI+Eor/PJUWYMEp8k+DvzzG16+qrJipaC46Kr/Rm/lDQrmNH
JR1ykGZjWfIxkVBk6zpBfiWyCX4cAxNgWgCaBxj3Zwvj+yVwjfx9/IJX85gCW1Q7NCe2YBW51Vdd
9GkqsHqdiyNpPPgkojL67spTF7W2P99YkWDOVqggFz3SPhuGkAGws5WW0Ek94/APS1eESWaGlJN4
KWC+GQaECLtJpCAXOcyka5OY4h41Aoau89jYrQj9TagfFzpiv5Uti9kKI7OiYPoLdhm2QdvjGACZ
szmlH2bMTgVuBRBLUTmWbwrwPq1zEUWrJD/VMwhnBHlsiW3Ed0G5Y4TkmRefRW+1wPH4XnLg61IZ
WsyxZ4SQRN4YQtp60ZVxsYM5g5xUENHOxLOK/NTIwJhLhaVQFiMWaeObk+NiyJz0MhlqyGFMTMEx
dX0w0vqu6RR7TNg4CVZ5R6c7MXjJIvSux6/18KJRNJhRDnqDSpgqpDMiDUCuXe0F/qnpnzryI6Si
OVl2VG9V/C2G7w2QIpskRTIAiiFZzlQdY2CCt9Zdvouywi7z5+tK8YXEf070Io6rAPX1kIVWA3Eq
uJh6V/dSb7Sth/yWDQ8FKr6T5Z0OJxEEGMFhvpZyFl85napbsTGbGHyJnqMksXWiOirGa6pQ1AZe
N82Lglwky9vclFIVCsrtwxBv0+mWEEGPcd3BLiK4gFWbShE3JrJT2Ty28UtgCPIc/hv4zSVx0YrM
fq7FA04Lm2IP08HfDlsQkLEZL6fBPKsOMDsVNHzivo3omti/L64pSiVDGRtoFmaxG85fgQVtm/5N
Hv9/C9pvVOTyHCOUDQy94JrSk4/xRjCgs6WZxmWUsuNhYKHxf+jEiZyNi1sdxm+kecLBYoAuspt0
3Cg66toogvkV7W1Cs21tNi8Cn2Mmd83FuSimW73SgbiX+Vz1BfHfI7kjP2KUzVHdLLe7nSHw8v/4
GPhtofwank57JQtzCgs9WCABzE/lXt2g2gv4Awx7fxqBVWOzUe/0x7hlHGWijqfACV9/38KOCiOY
kfVB43GoT1mZbQulfzZSEWiNwBH5pTwJiyDEmiEmDk9Kto/BRXL96vj9zX/M1EQejNFA4IxyZhqP
/oxdJxxkvJe80bNsdG89f4+e/nnC5hOg5jRn3Mq71JkexPDX68d4kc6ZqyWr8SSrFo7RmLdmkO8L
K53tsg1FmDnrB3kRxFmo1sd+NTTwC0oe08Yb6NP1c2TH9NYDfv99vkCp6GWW9TL+fjwZd5FW7Msg
Lhwwcm7TvD7HVSJ4bgQHx1crJ0kCwUaKa9PVDpRkuqcb7a0ViNA3VsUwbHlqUgIUcfbvCzNP4qpL
O5a5Nr35Yeo64pGhSu/zhojKSiJJXGCuSdqlSY7ArAzHOPjUqodEe8+rtlCGM/VSq0aL6FAmKixy
jvs29OKoEoFgiBThTFqbSkOSE0ipetDTZcZjI3/3+0rw7clPAf3y24UynEHrsQL0AROJI8ONMLB3
HRzkvbUdt2JMcIFG/Gfo5NOKhBE0mqirJl87YIH7opIt+7lv/OeiDv/9OSERNtKGqSNhq7QZHDWy
jlbro/tadidVUh+bQTkDJpAIyhGrgWEhmPv4zNJ2NuIOdudbL1b/rSC764GBr0XzF8UDfPgaqRUC
GP7XKtl0xqrdV/2BntqNghQn/hyftfwvVWIqL5y2TGmfGBlUUoMfTXIqw2/XVWIWfO2uuKCQzVYb
qQP7+3Hi9sYhxC1Fcu+UY+zk+aGrRcWJ1eC6uCMuNjRylshSDYHhHugCx/6Uu/5evitf2O6T7CrP
eJheciHTxWquqBHFIoh/5A0Khq4DQWCu8X2UlMewHl3TPJr5cy79vH6c6xZ4EcNdV5wOplnUeOOr
FjBKiTTNO9OP3/XVsFCGuzTsAY9dIOEM9emm6s+xddO3gvi6HicuinDX1AcjjaUAb2CYAGrlYxZ8
qUW0mOt530INLob3XaLUIHhieR9F/2pTn1iTvzsHB/Ct+y5xte24Ud0UnR6MEiHBrr5evy2Rklx4
jyUAraKYA+PXkt2gR5Ft4b915wvBclatnijIm7E8BAx9LsKPQ9skiYyyWO/Vexbfgy29I3vpB30a
nQkDFJEb/pBOWrd5h4YXuXy4L+VymscWcjP5PEYeLe+TUvT9t2rzCxncR3qA1aHeqCGDsbky1JD+
GIFvavB8u7b7525nPr1HKUC/UUPHDgK/lyIlLVZcmxnlsfxH2Ed2GZ5NUY1xNV68Eq38ksHZf4Rd
8UyeJ9RQa9Rqe9PTDMPpS/NDHPw/mfZ+PSqISCYxwAGt8Y9K1esgROzxqPQdeZ4S0D1nUfFljJSt
kUt71a+8vMKobOW/x8UXcrlYhfEhGRMWbFBQB8G8BdAVspvVl+t39VoRevPALKRwsaovh6ZqMmiH
ov1+2GI6yosf2ByncFZv1Q4XkrgrK/rJ0kHGjpQwtSPwoLOGUrSdUYCwMDM0b9SdqEW7Xp9aiOQi
WKV1RYn6DT55igqUP89odNrFkO+UsHHxaj+0vXFryZFXhN22Gqq9laVejJ6WHhvYm6GnYU7c6+ct
OgQupFV1mKYDq96W9BCWN2YkahSulgcWKnORTMv7Qe0bCFBuZ49NI0tOfuydfsMglychqvhqiL6I
M+Q/858pDJphxIj8pssjO0hB7wVWamP7V4dmcBFsqBNS5B08obDGbxmAzc6tQurn9wjBCANGfDHG
wFcZMivqfmVag9FsQPT1nFkiXrn1y7+I4PLfuUxoCWQq6GEUtlknNhFN8IskMOtYpKNJHWoTDSAh
TmJ3lJU7sJ0KLmM18uoXJdhPWIigCbYsfRUiMq0/m0XuaGax/z/Srqu5bpxZ/iJWgQDjK9MJyrIk
y35hOS1zzvz1t+H9dsWFuAd37TdXycU+AwwGwGCmu+mYy9RYcp7fPfxuoITYNK+pMdoKfLmcSjcj
Y0D15TyOVeZ0C3kazfAJKZWn33MDIUqVcTZWKi8WaDLciV6KVEa/Lhs/ISaVpA3tYgQAuKUW8prQ
xsnmPzRZp//+wnybJiHQMGWNelIDpltPanelpddNI/EE/kvfbx1vEEKomeOJ2fGA82GssyutfujM
Q6s+haRxCf1yeVYk1ojUPUqrF13FFQuTHK3yaZw7g7FcR3MhMUmGI0SaZMCDucozI6V10osbdKS6
hWJ5v2eMEAY0PZvRHcxDdKd7SV+dkrG5inJNwgAmcTSRwwdRU0mLGbYY3TUhr3nWOD3Et2j6S+ZY
VDN0U2fg2P9nQGBrr5p1zTsMuukrTrRXMx28MB6Dy6O2nz3V/8YRNUCWIlJbMuFYiXeMF+3MU9/Z
AWrsFkr6FH90DSc+DnctaiK1W9ScyVoQ94fzDV5wjaZX5rExZ8xappjO2pTX5pp+CBfjXJWdxNb9
RMbGVsFF+kSbzLCGrfE1f11Wj7FHQL/EnNGd/dbpD8pJehcRy/P/d9B9s1DYPPDAGy9qjomcvymx
A/62OpwRPg5FmJ3z5Uy0RxXsofftq5n4+odBctmT2ixuLMtQEruAzT1qXnFycaZn3FTc/ItvgNYB
QmPfLzsU/9778PVmrrC7TAltCe4QqBRQ3Ch8pLOsTvEnqcA7BEM1LKprNhK6QqhP0sysJ4OfWxa8
OOuB/XE+GgyvJUugP7a+FljH2rWZs1zJanj353IDLYT/KTNzY+Z1HnrsGJ+JO3xRflag1ldl7NoP
1RM/4scSdqPdDWEDKkQCVIKmTUsBqphHbN7Ogpe+ar0n4yH9r6qvfzrrG5Z48NTmSTUYNxDcpe2U
ONQ+9ePTZQ+RjaJ48DQyvTNRXfhnPrH0qgM9KbfLJw0KYCWqBHRM3UE6dbt+ubFMWPtJZPWNNQO0
foWsp1/HTn9lPbXRT6FN7Qrk6Z8mWUpYhiks/bAeG6vixXAJbtLkprAkAU32ff73zaGxiPK4aCZ8
v9WuE15AT3pHMle78XkzbMJy7rOpjJMUELzNhzw3N/Q+Oim+iVbM1U2P9YGg3O6rrBRh94i6QeW/
amNYl06RPfGBM6riQ7uUaTANMXqaBrUMOq0mbtUXDCKiRu1etldmrhBbIFRspPYK/++N5y5egro6
r8l3W1pRsl9vtLFQiCSsjSxrsQGUnpJj7qWQXEAA+74EzM198tFkjkxwUmaaEEbsJGyUNsGYsvSO
2TcsBtvma9jLkn67Z703w8RmqQLrjHQhovOQnWl2IKjAlOkFySCEM4NlrClVDIwdqZ+TKlDUK3X4
vZgr9kUVdtSQjj95MDNyjKI822biliN6l6q2ujP7XtYgu58W3oybECt6ve/GmXfILmc1qD1Dd6oO
DSqJb3n2c5uDRb34UDuZOwQQfnFSJ/Zlagj7eR1wZauWTqmN7fWfq87O1aWswxAPST/sHurX1Qun
pkGRiWeXZ/Og+voZ5EzH7nh5zUlxhdXepko1zWBgQgXZ5PNeh1V1ebFT7SeFG35YQEdhn8pvVEoJ
y9Mo708SbwYLq71trHytYwBrh/bUOeoR9IHXnK7ekOSP9j32DUhY7X3dVTMnXPGb9j4G22syxY6p
frg8jru7gQkuJqIh3a4bggcZaaYT0MVgWehXbfhJbSVG8ADxbrQ23xd2G1VZIkYJjCDnBGfn9qgf
eEui1B34TnwJR3BD2s7hMvHB4lRCq8frqug9fycbD0lgPF4eNLHr5c8Tz8YqwfmUZrTnsgHan0Tx
3DIF4hwoKP+UodopDHgtl33mJMHo8rG9FsRkyzH5evln7DrI5lcInsjWcYG+AuZuqv4o6MdUPSWt
xD1kEIIP5gadtbSDodHwWNSK0yO+DP+V4/vdcAq7TKyAE48iWear7QlNTE6kS3IW/Gde8A5xfymh
lNnpvNqnae6z+YlL7VHr1ISfqvJ+yR4uT4vYviqaIzbjIgnXqLkNtBJlRWe03T/Yt+zG+mCDVqB+
lrXUiE2K7+D40tice5aiM7PWhhvwWlr1g3mnBvqxualcOOVjArbq7sn0sxMkbPF8xrnCQllMlHjJ
u76zKSJNz6uMkuKcF69Zfm3J+qllMyjEEatkjID6D00H6307qt5o3oELxrOm2kmSL90sSdjsXzfe
1pYpxJM+H2olYpjDyW0Th8t7F4f6Sj1EN72/oNOnPbBPMv7v3VhsUxwXGWjKTBHTyLHcBl711qwD
SoUVp1BkJ4bdmdpAiIFLzVdi55ipeLmdJggyaIVX5ZIFsDtXNsoHLGqg10vkysnVOAd7F5JqC108
tShdJGscMn9MyOO03hjseHm97Z5RN3CCTYYxGbEx4NilVLWTWw969U2nByZ7ztmfnTerhGgbJmBq
qA1YlTVBDrWzxZCRq8gQ+LhuFjLoQKec8AepQpucSKOODZG7y2O1B2FYIANlOgT0iLhSw7RrjDGr
cfkb03t1tO9qGkkg9qZjC8F/wsaKeZjIoHPN6anLnBm35ep1Ug5slL3X754ADZuiQkBHTucde5tV
57q60I4XCiy+PTrVGeSjN33qNh7va6k+lJrT/gh9qUzWroUbYCHgGtmkVrHe4qJ5w77pQXGOnPBk
nHKkIs+qC5mY/kf3Mft4eeb2Vq5h64aFdiRUJRJhj0yWrtZCrrmzIAsx1c99fi6ILE0mARF7FpY2
apYIVF7w8W9T+jJUdzqVVDX9FDEQ92LDtlU0ghLEB7HylgygVY6z5s9EDsSDAlxanNfpS309ewY4
LS2P3fB+5S6IbyOU9jXXuutnQfyMAkmJq+6ZayI3RVBRoEJCVljSfbF0GW1BzkhSMIJo92X0B5MW
tOwtuS2IsKo1Ng+DwgBCUU2cPiTF62XH2E3WbgEEz1CmUZ01EwCtZ36jfnNQC8d6IqclaB2Ld33c
W7+yjWwgxTL0urQZnYoMvS3x5E2R5s0p3oJMerpsGh9/0VW2MMKdXVO0Hv1dgNE0dgin9hgOnxfN
OuVV6IRZ8vky2t6yxo4Prk7wdCJhyb1lE7gUlI3oRc6d3/io9Z07r06nfl1T2eDtO8QbjrBfWd1S
0ghFdn5O7in7GIWS7Xd/1N6+L3g1mgr7MdXhD2uDbURNXBZOTlY9pPX3kUnuB7spKZMy1WTsZ8Eg
++eghUrUm+mIKeI6jPwdKPTYLRdg5Lwc6eFXmpG3cMLmYiurWmtNirGL1KcRz96OXqVf0bWz/kpo
2NglOAMz22igBEBdfqZm6yzWeZF2kvPBeeffGxDBE1Ap3bTqwEH+AG3CsQHRaXRo/1hB0MUDnozU
fvdish09wTMY6jpJl2CyOLcAF21NA7yt+vySDG6IXyjV34IJcY8NeT8sKoyrzedmemJV6syaBGM/
9m1GUIh9lsZIp84AGQP0EYJSKjnHHnvk/O2h092Vh+Lj5SCxu3jfAMW3jllL1ibsAFjWpy48LqMs
/b+7ejcAQsxLVJ32MXc8UpyN1nKU0bFqy52yByS8vMvG7O5/GyzhIFOyITW0Dv6QDparx12wappT
FOvxMsxuYN3ACDGiaruQxCkP46j/LiEL1SRuo5uQwur9y0gyg4TwAG1go4XeBnxOe4yUx9m+rRWJ
MTKXE1n1rDFWq7oCxgwm0OK83DTueBzP2ml2oenVHzRIicicYjfhtFlMhhAp2owwdckwhHOQ3dZg
QarwNMsZC8ej9pR6hUvv9Ef1AHc5V8Fwhfew/0eTnSx+GEL8WKIuyu0Q7PTazfyzoK3+yvMLqz8j
ySaLVvsrzTCITW1sLmIR2NhRIzHBu+q36201PliFJFu/W25pghPuLwDB+4dIzWuI+fJErnXmSo/q
QeFNc+4vHTM3QKL/Zy3aLRQM20IPxfiw9P74K5wMW1sExwfdyghdbOz5IblLoqPSPl9eWLt9N1sA
vvI2hyOzqgYIdGCw9IyA7rM6pjF7RMfla1GYhjOzxo+V7sko+s8oy/UIIZZz+RfsBRHkE6hOdU6j
bgvbSRp1ZZSgBM1bSeyW0XAd2WjyLME/2uSSYyffNMRteQslbCr1nNi5FoKCJz1hSzn3xyngpxlT
AnPZIjBm/nNIsT2Cm9OARUqdBtBDi1wwlNxZCZjGrElSwCydPyGAdCE44xV+TuNbv+LEbvOs+3g4
9OMHWUJyPwi/rSshSjBjHUaDIUB2oMxoZp+RL3n54bI3SBev4A4qhViYwg/R4Q1yxof+CipepyL4
tY7XreMLzqAt6xiFDANndvSQZLmbrcs9yWXRaM8ZNjBiVd1oj+ZiQYbHX6Gpi/TSmaapk9HmwWxi
3ZUMngxMOGMMiZZGDbeJHFaowI4f0g/g8OPkC1xhpLtqAq7DIQuDMh8UFfOaDE0suJrwemheSdUd
wifl8+pz0iJZjkbig2LBXbtCALObYaGiLtC/7J6zcjqF0WBKopIMR4i7RE8TVGrxkVxbr1B1J9dr
r6K/CyNE31Qldtwa3AmtE43v9dlTB9m5Zu9dc+uBQoQIe7taoRmKk+11eB4O45E9NCdOfaNLDu2y
MRPiQ8KyMO64MfD0BuTHyb1hS67A/3It/TsGMSE81LEa4wIHY/ibiIYH6fmj4vLuqNAx0BbPJKGc
BwFxx9iOnRAkYmyP0zzx3ZHZL6CJv7P6+ZQk9R10GzFh2sNUdN5AfqUtZQP7TiWvUDpczAFrqYd6
+BHnh6iStSzxw8kF00Q6NYLCjDyKOMbnNTCD/M72w2DEqY949Rk8oIfLsWnXOSy0HaJSj6LPR/D0
JrT6ldoKPlzf6PrnxDzaqeRJmu6GP9syDc0E/bUldpgRS50JCvP53mEf8+sSXh555Bat10dciL3x
PPqg8jnqj8pjGHCaYOuK92f1N7JXa+7p78b27YeILWe0ahs9pDGKElP7wUwYeMGWH/FSOaE1HhoU
j1we2/1Nc4MnxP2yycCErgGvCUM3GmOUTjDQItP6tWppjycaerv2ZeyMLHtgzX/Ujvn5TmkRSgkB
aymaOoR1P9Gc6oSjL8xyDF13ImY4eoK8oezxbs9nt0jC6kctgNmDuIj77OL2J05EaXznLJjMLbzi
g1TRas+htnjC8u973Rwp9lSUCBuH5lYF+7JxX4HN2gSThP0weQ3uZOl8kLWY7D6BbIDFPGy3QFk9
n/mF7HP1oiL/Vvi4DB4Mz3xOX/TWYX4SsPtZEsD3bmZbVMGNUnugaPdDAKez186PZP4m8VN+8xLX
xRZAuJnp3UJDlJ2hHOxcXqPIBnczzrYLJi9sR9LZk5nDvWlztVGnv9ASVjpFF50iZt+vyeSHi3rX
6sYPEIs7Ka2Ccmr8EHQNTtwltWODW98xtC+Xbd/bSbamCweKpsUKtSqYbjfTt6xOfDrlz7juOLWu
KV412L1ThPZhGtnz7wELgbfPzFBJJwCPfRoM9KCgyM/qGmeNUEJZ1M4y4xl8fr0MurtPb80VDh1m
lxRtw/fpMWDQEioOi+6mlRcewQMGOSGsmXKSHNmkmEIcGuqk0/uWn9kOvD4V0SEIr8Og9zkTcBTI
2Id3i/S2NgrRSAVbRdrpGFnrpvwGc8pThxCRfwi9xFUP4Yf1wbpWH0CMgKIC26uknKtSg4XwNCbJ
omvc4Bz3WdCCfUx+6LfWNb/9gRyeOL2M63I3R7YxWbzNxDFpko7BZO2A+H4ykGgu3NHV7vjeqgK1
VSSzKlnEouC3jWbObOFCjZbu6ePiZMos2z1lEEJUmrRqpil/9CpqVFLO3/roqonODfVSBlb/0Rum
Q+/HYKyPXyh7tkIZw8reaWE7qEKcmlR7sTMeGjT0O1sDWhZz6+MSoeAemcOPRaJ7lxenzF7+901c
NCbwvq4J1ubQBSZ5DnPJ4t/tItoaJIQcvcn7UGlg0HJW7iA7eZNB1Hz1wCI3X1FUjbicL7p1e8ic
fzRTL3xce2/9dNlIjnFhq2FCAOqTLu+NBUbO3WEyv1hoygeB2GWM/YHEk6JhgPVYFx8Wl3pcVCMM
IVViP/Th7SprwN8lwbQg9PIXgGDENMZ0HQgOzeM37TG+XhFLoS3jWfcUPKbJdXNteJqT3843kVRI
RGabEEzLth7VVYFtOTqxaJ49LkPz4/Lw/Us0eTNPCKCGUQ5aA1fxJt3h9KXVTXvMr4ZvDLe5Htye
2dfLgPs+YRN+tcKFTRf80taV1lJT+GU2e42iezXxLdOUhRO+XN973huKMGn63CurPuEWYj33EIDm
mx8ek8znJVB9PNqfZKe2fxnGN0BhqjQ9b9REAWDOyxILfz2G16ggqdGSzpmPq9iRE53t5nxQrPL3
WIpz11G0z2iYO7vLfZqhQry1H9Wq+mw2n6KuzVDj1nxdoP1aLeP1apQvl6dy98liiy/sfQ0xegL6
W16rwwWXViii6zcmGPhBeOvKLq/7i+FvY8XHwTCi6MnUATajFGN5jGdJWkP2feHgrWdmS2wV39eL
YCjuwkgSDPlkXHBJQ9jhqkyB+l3O40g0HyPkOq11eBiXJ0WZjibJAqLK6CIlS00sPzcJGVc04OK6
r33HOj8U5h3rfqU/Z+MDBh/WzUaWsB43zQYXTwW9qDlyF9PqloZH6PGys8mMEeJGUdKJaVxI2eiX
F0YX7YANdLguCvrjMtC/nOjeHE2IHYmlo4jUgCPw/kxOPBx9Roc02qv4EVZJHVn1rczxhNAxw+10
VYdlBUh/kgVsUGSR2LR/unkzSQgUfbaMBPToSHEWr3YIvugDeEGgXaH+4vn/DUkICTFZNZL/HLxv
PKM1HFJPq9HNCwK283hYpCoyErcQi8+TcFXXooVlUXNP80d9PaxlcNkhZBBCYCj0BjykPMqF2vhh
rOwrtNreNHMvSQZK3EBscDLGJVUbrnJdhNVVFalnRCTJtsg990IIEgtUGSnGNTcREJTkusUrQXRW
iu+TKavBku1LouZTNyop6slhSnyyDgxqNMZ1dfpTf1z2kC2JqmJZt6JnoWqmWDxjXLimeW6HL7Oi
OVZyHZNXvZMqiPAofWkIheAwF8OqjSvwlgf+zFIG5iNIwmo/vKNeDd+TzJhsixULOg1Iq6/RjKHs
oOGtucU59HrIYP4ZjEwZnMzVhTihZLa2tj3QIlp7Jh1yd7K/NlolvcPKpk0IE2WVddQsMIyTW584
O2wcmP56rR77qw79PVUQP3RHI8iCX+n72mxXIqfqNLc9mWosgbI7gXkKrduBIb2TSIZRJFLN8sIm
Q8Y33vFq6j5VxYOSP14OSjLHEBWfYi0sqZJzx8eFBEIp4Iigp9rnGQBybH83rlv8wL3Z5lMwNahj
ArgGaYcF5KCg3XHSr801kvfucvwVNv7tNAmnCnXtegIqMpzfs9tpCfJSMnySYCveGk0k4umcwZyw
7wNIeTvVvDi/OUNCqACnYY9yNngBb6IEo6Abf7B9zWmQfLPvZRRgMoOEQ0RWzrEJvkBcq1Q8LmrR
MxlD/7JBMq8WgkOjhgVJCOZkMGuHRD+0bHTmtpQMmwxFiAxtpZJ1bICCx5N5uA9xrZBxSu6ehlQ8
xoB9GI1NIpFLjoLxpMY+6C3kbk100Onft8vzBGZCTbY97d8L37BEMpca4aZdWohy6h9Gb/WWH6Fn
eb2jH9ovDNonikcknr07fhtA4bRCYm0CJxaMa+hhDDM/Jq6Oa/ZlV9gN3xTs3mhqJZCj4T9iEw2M
fs0r0iJnnnXMseyrtPF4SruKOrfMTm0vu2TsevcGT1hKtKsZG23gmdpxLs8MtC2XDdqlMMGj6N8W
CeuHZhOjawgE+plLdfGnnv4qDGa3Pc4uDdDTflJPlzF3Z2pTdCWE1G5QGwgCcuG88MXuv0/asaWq
xC4ZBh/YzUQNMW0VY0YZVEu/dxoS48iuMhl3rwxE9IbSMNucCzkWVnVStfyodvSlr7Kny+O1f6zc
DJjgBRVp2pTlMIZ1r4uqOlN2X0VfwD2hL8cyfaLjj7xrHN2QiY3I7BN8o2zH/9WSaaU/WC99FCyG
JPnwDgKEUoTZyIcRG/Lz4jFWb5NeXbW58pn+I2p1ZzDPaSl5uX23iAQMYfiY0UWRlk+VX/fhIdLn
qyTWj5enSGaGMFJzHMZpvsAME7IoyVVInaKXvI/KIIRdyMiKcRjytfKT7EMy3U3N4ral7MHj/elK
GCtxF8oWo12spcIxX3d4DRxOV2DIXf3e5eW/l0eND/w/7hT/BBPPpJnW6bnZYmL66DCHn2JqOWny
vZGqhMpwhK2hGqA9FFYYujiEkL0KMQucE1fjY17LNnEZEv1n2JlSdbCoMlZcTmZResixdU4Dypio
9S8P3f5EadSCGKFJEMC5u2wCnFkSsx1qUqE/iz/R56DG0G+HgAb9YTrKlJV2V9AGTFhBqRHP48h9
j8SzY2adU/WSBr73VSTcFzYQwgqiYavkeQ97eN10iQr0+Yy6aVAd6JLdZ3eKNkDCOlJaVkX2CCB1
uQLtBlbs12L8oUbfLk+QbMiEhbTkFnoAF8BUChh8zoPMjHcnkX+Ol/gYqqX2ojcWvj+OzCut5ovV
VK7djFeLSc/MzhwaySQA35/pBExhHXVG1fGmKMzRQ3udfuI+Z/qcI1z1wRPuZMF/PnlzQC5UTKCo
hX8JTl6EYYn/geVkJ58X21Wy2FljSfppN65uMATfBulkV+kqgtDEzlb1OUugQPj1F3zBYDh22ypD
95Bw4FFTOwfRAHaHJHnty+5zNc5//B4C98ZNNAgrYxltE0Z0VA8sLT+P+eBehnhfFoShhvKpYVq6
bb8vcItBB1HoOSt9BuJhxSk9FrBjiQKve3JXXYPe2emf84Mho4HgC1/cJDawYjmbnpiNMisqhIaV
+EWZLBclbY+xPT+ysjyai4xa5n0W/J9m6oKTN2q0ziyCmX9lwfGihYdOBhLr/jBcyYo8dwP51j5h
y1jSOMkoH9bJnX7K/RXP2qlF2Qjojb7Kdtw9Z9+CCZ5YVLk9DQ3Axky509bJT+v8SU1kjOoyGMEd
zRb8xya3CdqoAeu16zTuHzJtCi67pAyG/33j9YmV0VHlUzWb33TUm9Trc5PLJMb3Au12yIT4oA9a
EpGOln7Yfm2IH2X3o/mpMk9V92SpsoHjH3vv7CBRQDMKe1/NiB4wK62WBSxT1D6raxyscds4y1id
B637cHn09nYoFWWpf2EJG6Ge2lNdmcDKm+G2SpW7wky8X4BQUZ1AdMh+QPfonxNkqKPW1tYKd5tV
B3kJXGNlrLG74WEDIVgxd9BMngdS+lapHqeudDTjObS+ZvFjO/u/Z42wpff2WnWhAahlKfw5qQ/U
kNET787/mzVi1gR8pYsOLr7Sb+k1GwO9MRxzOdPx+2VLZDBCjJtMPQlbHTAF6NxY+EUjkYvA54S9
7Ar5nvKGh9ONRUJ40zml1UQB1fgRCuXPnMUtuhk+Nd8W6FNAl/A5v6k+XjZvNy5sMIUoF4ZQxbQm
YKp4e5u+p6VPUQTxexhCiMvqro6iCNtS1dmuGaHTpahsr++G18s4u6sU/WlI2mnUJrrgdGGvG0Ov
tlhCtLwy0LqbkVhyIt6fozcMscIgJXnVg7a8xNmb3yXQQuM9rlz0r0S/c+vk5+6j/XTZrN2zpArd
dsNgsMq0hfFbsefpTYzoM0OQhfMgQZFvvQWvNPeJQ+tORyWU2bkbyjeYwn7RjqbShxEw4xNdoHcz
+f296oxfbYgWd0/gtUbpT3jFGVj/s8IhXwUMOUPKDHDKiDyz9twsKY0HbCIKzi1nMI7b1o/LI7rr
KBsIYaFpZg7JFAWTGCvPCn2ql8Pl7+8fjDYAwqoqq75RcU3jBxX9G0H3C69Iz7mk7uLZL6j5PF4G
lBkkeAhYaUD5GnclMvunEb4vY7ffP3ltDBLcIayagtIck8LbebhwewGBYPOweNRZjrJz3m7I3YDx
v2/OKvOQL3azwhpmPhv950Shjpm/RNIqdxmOsOWGBR7ocwuzNJwHXw8yvyVO84xbu5u/8H5T4zF9
js+yLrzdiLuxTtiFE60ZGYvH0jeGxWsK7dwx200KW5Yl2F/Bb+tIiIZtRXu62jxSPXBiEB2qrC5K
V+9HN71l/uxaToQaLBsv0r+5gt/VW4yj2ZYM8wcGhcl8KQBfyPRD9wPx2zCKHH9j3jKN1j0PxNZZ
m308EftxYDCHfMiuJ68r8HJSu7JUgsRlxAKMhYHuNSmAui6BhTrZ1Hwi5k0kPUnv4mjg/dTQeA8Z
AcE1o9qwZ71GLjmqryKtcez4aVgDiJB5lwPHrjNucARnbNqu7zQdOKq29CDcWRU/hSrCXRE2tcQh
+U9+d17fQAn+qNgsnufIgN9DdMiK7kDUe2uZ1R9hsdxHK5X1W++GRPRqqITiEk7FfIgdNgny5Sa/
m3Ltnx7kvMyJP04QV0K3meXkD0bkLI+/MpxvoELkKnXQeqs6bLRpmQf9aOZ+1oVWoGQJkxyq9j3k
DUrwkLrMsrnpYJ9JtOUPbe7ya7Qwm5WTDBU6KmxjaN3Lxu2OqE5BKkgZQxZI2GRAM6xEUwnjxkIL
1Lr19EKWPN13xzejBHc0SK3Pdg6IpThOyDiP6yFtZInnfRCbQcJMtyFiJmzO+txZTJtp6XczqiIW
CFNHswfOxOMvDJf2BiMM1zr1ZEkW3Lin+oUqP2yZEqvMDP73zS7ZxFWBEkScqqPCdCaLeen02Azm
b1oheDSNxtIobKCUVX4dM1Yd6ykyJXnFfV9+GyrBl7NciRt9xlANC3XrpT9m5nBDCyg1LO0fvzcr
gofNDLWHvYnJV1aIdBkJKMZm6+X3MIRIl6ysb1YL5mgF6snJU0clK3H/fPnmW2LfMUvyostShG1y
GL+1pz9Lo0x3ep39ysMLuHfZoP3j3wZPuARreZ71pMSo5eAI1NzmYH0KR9A8cslL5TTEwWU8WaQR
4Ey9Yu1EYZ5Rfe8sSGf/uPz9/fHbhDLxAhAac4FcW+knL4sPKg43TB3bX8/pMfXjcxT8Z2JRfqfZ
4AkhZzLoCg0QHTdgSg7MLtzEZP5lm7hTvdteNxBCOLDNPldIBwg8sAdhpeHi1J7mQYe+oGFc6aHt
KEP6kaVaJXFG2WTxxb2JQ2XD2qXuAdxWykNiZ58NU/YqzX/7e9sMqloUlSTMEBZU2nYjdDQV7HXK
TUMm6F35C5FVwu/b8TeIeGoNNdRa0MLCrWN0be2c18+XJ4hHlgtGiAfWdEZm1OxC3OJJFrs1LWp/
NcPCQSH55xQaJzeqnv1hdWPy4zLuvzj7m2GCs6PDfRz1HIb9maVv3OiM9p2fzdhoqT3ISlZk4yj4
equUw9iGOJgk/bXZXtFUEhz2H1f0N3v4D9g4HDipwhAbO7ak3M1PeNo/1UEa9FftkdzFtySBzELm
Tc4v3dt029A11VKpyQQnNFO8u1kJnLBrX6qYOWv1g+iyl6N9T/8bRAzs6ao1pp3E6EE1liujzp6i
MUVqrv582SdkMEKAVXMDqWYjqvxsdZCQ42/U+fJ6GWP3vP82Xprgdn0bshIl8ZVv2NcrA4HjbabN
R0j8+qMd+5ex/sUn3sZNcDpWDgaGDZOjHEcPRdB+52YPsYf2Bfj5/OVPPh3ZC9H+ygJ7rY3gDpkI
kWfbon1h1hVWlvKzx1b/ahI3Q1sv9chxQFoENZCX7dydtw2gEGvp3KR1YuF8nE0FOmBfNPpjmF8u
Y/BvvItTGwzhMFYbBKSEaAUCCbbykq9rfyR2lR8gBtmc8eIpk4CUmSQcyGirp3pX83tMdTN1Dt4K
fCZtatgHMXTQHVMLDOKCexSRbhedbiPhN7pEu2+KwGIyNjv+jffj9oYhhCWdZlqOySmhDWS+Mq9x
kae97X1wXrwkXumukhqn3eWF9si/TOImb6LgmlP0zc7YThRt7K9IZaaPGst7D5xfLBjzPjsmU6L6
l31jt/REBXk0oi/BTVAkozFJ0RdDi+cC46E/dW7lavf6gXgQPz1dRtr1QnDa2hYxDYOKbNulndYQ
OcSJ09aQXMnC9kYttOSUdYoSsFSVigzyaPRu9kwDNz8CDhRd7KGISlNN1n7CberL4kPdzOX1GuOZ
BBhgKQHT7ha5ARN8vp9DiO7OSK5PbX9HZtub60zijrsev4EQdiuS1lk3WICo+oARXy8PYyJJ6Oxa
gfZx9AhSvLeITEGTvSbakOLFsgRdiKOUJg1yttS/4ggbFDHkrTFZYv5oWedh+r0DN/tHlO4Mi2so
JfjtCTaUb5ddb88uihdYQ9U0C9kTIQCC+23REzLjAKNDyGg9TNrqXUbYc27kHqiNsmjIIYrOXaPH
imgFsum13QWUVU/2ZDl1M7jMNj5dhtp9PNpg/VzRmzjRqkWfa/w5pfIHaN7/7FV80O6nwHqNQMaT
eNqjBHFvKaECF4sXP5eZ4lJCkcZElX6Eda+8r7qDElCbuq3PK6S7Xnou2wuEWzhhMUVZCh2gFHAU
LIFPFZ3Xl6qZOw9VROp5CofBjaNI1mi8f+CwmIlXRhtiDj+PBpthbexmaU2eDJvc2cteJvRdgbLq
Y31l3qQvi6e7MdhTIPt4eWz3XFPdoPK/b1Drme8xGe5aSXHUlKCVabTtX/Q3AMKuog2VZiMhjNTF
TX6NUrwDhNTY7XymAWeYlck47W8nGzhhcVeVheI/E3DkDAUxSHlpJ/1AvSzoJLFqNxxugIQ1rZVz
HmUrgFoS5PGnob6LS+mTxJ7jb2dH8ES7piXJqv/5BFdE4yJsYVCdKg8FwZK4uO8KpooWIXDmG2L/
GDVrEiL/B1cwHVZcUfZLCXTrDYBbu/G1vqnHcgQhgE8+z984XUF1WCGw8Wh/5i9H9ApkSF8ve/f+
JL0hCqc0Ow0ZiCwwSal5Y5IvUXewmGyS3hM581TMxixhCYXDsiilyj0c1EP0EB9yaKU6vFdN8YdP
CcTDOKMyf/4j3/iLfuvGD1EgvTrs+8qbrcJCU8pqUDOG0UWPOvjRogd0prrjeXW5ONsku7vuxcit
0cI6mwa1S3qeV7eM2jEthyVPJrYbu3ESOU3P3u62BRPW2kCTboj5I8hQu8bn/MnG7Tx86j4pn6fX
yWMur1QO3cq/7Dz8QPPuAMfLI1AfoVtE5BS0O6g3lQsOjEYdr247kMGd1GFy5jxO0HRC+8M40rNd
apk/6EMryWDvo2soXLCxGDWRWm8hnTGFFbyqTieojIUmc5dp8v6PtC/bjlppmn0iraV5uNXUsxsb
2xhutIANmudZT3+imv3RTSE6/8O+ZtHpKmVFZeUQkQ7aFytM+vehFaM5Dbrty05fzHx7f+1rO67I
bNkWwglQRPx6VNs8W6xYKvCc78uNJBlulaeOPivnLqJq86uwg0zH/xbKYdzYzZaOmAlZsuTTgiFq
Tfh2fy3rV9CNBbbVN7ij6HKeKj0sDH4TeRBlOCmQ+7WH2RtxraZ+GLj3La7BDvKKhmaYkopuXc6g
0NWd0jUFljQeGjG1a+scLdTLfc1Bbozw3Wpa0xiRlOXsptN86WB5TIYR9xzhCWufR0YPmaUYEJmS
eZVtQVbUuAZTt5eF7/Lk2GrUrbCGW7cGuO/f92mmplrD4h7RaZ4Z/z2+jVc8yHa1ISlx1xz71hr3
aaYisqS6hrV5v4DsPwV5WiXawVF6YIzg2WPoSuDPOZkElqx6xHUX+SYvOYxHNC8ys4JXZl9EDZLl
aUsYWc0e3SyOb3SKOtNK8wxWxE2Pwf3CT781ELhjQrHdC5iAiBCIcA2eW6Zr8rExY7jG0O71FLOY
T/eP0aqH32wad3vXipQ34FP9caOlnrkb/WjLJGjum6GWwf79Bh7moJY7MceuDVpuYxZTsoh1UAaY
c9wYEFDMCELWHJZDT1R/nnXiqli7i28/O38XZ53Z9DJ+P5MhXDG+iBCGnxWwugB65u7bf9st7i7O
oBehdCk+elxUJ4Q953SilBrZiecv3tv1cIiQhkIEuMR6zGgnaNWhj904azy93TXSsaWkDX+nWkP8
dmuOg4SxqIsgZQg3+CDhht6R8JDuhSd510J0rsMYLoDICbx5o+d/99S8ujhfImojJYhz5hpB+b1a
XjN1M+SWo02PqUE1KUjEtvLloiUTR3H40WhavGtfu2eWbRM89Tl8Lr7Pvghevqq2M0faUbpBv8/Q
XrYY7RHojgADGz8v16fITQQmtljdtJ/Rvr1VTtpetuVDTFPSr98nV1vcaQDVtCJUQoeqyr/cJbUj
OOExfFf685bSDlqHqKsx7jREcScXQnBZGAu6uy2jHJW3VHJgHUGuZrgTUQX6MEYD1lQoDG0Dt9Ba
9/65Xr+hria4UyDguykTOpE9y/osjxhLACcuRXa22mInSz+N8HNzpgDldKnBdvXlwxA8BvJDGmKW
4yEzTlm3EeSXGrNzgeKKyZORpHZqvWtUAixXo8Hbv4GrVPWQilsUzCpcGk/rJzZkK7yMbojuPjAr
f7y/q6tZnVtrzFtvsD+uLCvTLFhj0Q2oZnzWGxCBTadCw2RlJ4fch4I7kar9QyBw3Wfu5ozywIz7
FB9TP8UP05H1CgtO67N5A3RoQgXFIZYprkL21SB3h0bRXAepBIMhIkinUOR9nS47cWm3sahtSsXY
yj0yMql6MgPqnbYe0l1tc9crUslNFJrscLR7sf0qxZItLdvZogimiLPO84rqqQG5WJ3ZOSqgGOu2
bE4MU2nb+3u5fptfl8NByjS1VqN2MKNJxyY9N7GT6Xtx/JDM1AuCdBMOVoRgLpPcgqnoWBzrBzZ6
EDvxrjzObo6mH6qLd/0wMJFQyZBEdPxxRy+2SrESVdx2rafgIEhbK0SGDkzuO1AlQ9+1fl9ttI8U
Rq+C541V7ghqWov65uWBIfSHBSJv5TJSoELZ4A7cIopBKbF2+dGR/O4dGNtPy5bJU7Byz7wdXkxC
8WA10SnfrIo7cWMf1hgKx16O+wnqP+m+ObAXjLylwuPVi+HGEHe8JjE3ElnE0oIsgMpAcRLF+jCZ
I4WU1BZy9/YUjIG2CLAjblx9gyct9g+098JJdBlkURw5q6f5ZlncMeu62UxMFseCLW6vgAFM27Q7
eUs9/Najrhs73BlrWwXQlMFO51rnxdW28vfcy8CdHTt5aWv7zkF7mDOc6LEX0jTbgpu7Jx1iySrH
y3FLnosdexAaho3GDLwJWca1egRfD4Tlqg3V3kd8Sz6sLeS2UacGlpth3PWdvKnj2r0Pk+tuiQS8
oiNLJfL97MvQLrHcpoDJdp/O+8x6WCbiVK+v4mqC+3SmMCazNcFEWRwCYSv2xO+vh8VgkfjfGrgP
FGaN1DQDDIj7ZsfwMMUMDCMLLsBDd3+72N/625vqpymJVyaLdWFszRmmjGB02ugfS3+u+7dYPSn6
QYippqP1m0WBADPqdZKp8r3ySLpnQz8JIDRCyCNfOHpjzIcwUmIRyVoq/lhd3Y05DjsatUgyuYe5
WDD8pRYaWzpFWuhEervRpNYZRVKQZNU5bkxy+KHFTSJUBUzKjLmp8mPwHjsRlKkwRHdpF/vQbCgw
WbWpoTSOgV7V1Hm+nklvZMGa0FKAjJwH3vrdADrr+36yeqxuTHA7aUaooEnmALjq5uNSBFu1DTZa
EROsQKtBzo0ZbvcSQYdgeAsz9TAi7m6nd1I9JvYomqcFvDQ2esS/31/YukvemOROM5rbqzCwYLL1
JOhSQJYtcMT3xqbBzON4yEWbIsNfP943ZX8u3KlBtZy3AT6XuI+3xXtE/TaTHpKP85Ya11vfz2uH
ARfjlBFoM40aHQZJa/mtJezMJnNyLd5M4K2OAnN3fzNXL8+blXHhDvRM+qQNYE4XQE6sQw5C6z0w
Wc92LStuHqnP2GnPDEYi6lk/ANdlsn+/udGivLWCii0zE/amgN6dzf11Ub/PxzqBUXWCjN8fqnMV
nZv09f7v/8EJrwvgjpccp4pgDMyAnz+o38ArvTOPKnBRc0Dl71rUTA93nDHrpWmsPGmpimwwLP51
wxZNFxpNBjN2PrzEs1tJH0kyJMoE53pCnch5MZQg35Y29XASlq1MJQR5WYnflsH5m7RkaWW0le6O
TrAR97OnuKirPimH3EmdFkMDnTMfElQNmOAKNdDOf7TfrHNeZ7UhOv0MrDDNbPaAz9x4cpjl4lV5
Td3qG/V+547XbwY5NyyVfAHpCpZrtZE7igiCrcyLG9EtMoSLlSdU3UepbYlHPPO9mxDhN6ucby5S
XLaGCKuZ9hQ0L2G7X6oHQ/h+/whwSPWbFQ75B6UMME/APmWBSnk0uDp0QDCdccxnkLxKX+5b459J
v5njUL9pqnKUAhwANmYcHgqk6JRN89CQ3ROkl/DB3DzEPehxdbffQ5YA5MLLNkXvrugzCurYp0Ls
P9hT0FeL8w3xXM5JoqRIw7hNdDeC3pvDSJojvzpEr+JXhibRnjLIYeO/O3m1x7lHnFRKoVWx7kpY
XPKoFZ/vf6p1HLn+PucYklQHeZxkultOn/r5cSzwQAkp3Ra+ee23VXD+kJhZUloido2J5oqY1JG2
ky1g8IgJpVaOtaOSHtSyOLcopmGpihHbFuXHJItsST5oEdG5u35yf24dXwrOokIoIbkFgBqL9xiw
84M08qopdDUz8e5/JcrtLP5G6YQU7dXpjw1M/rH8GlWE+WO+G3fml2JDRfbE9lnc7VIV3SRqOcxZ
8rc4REOL9FaqxK3PB2q8U1jc9RJ1s2zJM/YP5L+uDKXIYQvBJ5D5BR6l70d9Ku4uSSa9rjsJ7gBg
shX5cyumzlD5BcY/7n+o9Tvk6hNsY29CpTIplaDIYSjZoeMB2cp0J3nJnlLl5ZMMv+0dBwvRkghZ
WcCO0dviA2vP7M75RoB6ffJhADlF6Ch76IqCc1j+/wsGf7PMAUaa6TjKMwBjrN9V4ktI9kZSW8hh
RdxU/TTOWNrgdzvlgDrBSfWTPdUAQx4pDiJivJ+rRoOd1mt28ku4x1TdSZdstPn542H5OFKsbncX
huQJy+bf+EYcRbIVMhBkauiM7jHe/V8yh/fBFnY4rMiEYAJDWMQ2MNh076Jz6qG/fzc4xiawp0/C
TqSIge4eL1jk4CJK87LsBKwsKBN7yU6LnNvC+FEQ/fun6y4swQ6HGKmQ1rPJYEmUdhY4Tc08cVI5
/quIzEDTpWxAK0vjrJiJNqhDkQPXiyB/WJYvbfYZH27wdQHlufsrWveJqy0OmNSszU1hgq1oB+bZ
E+jcN8JGPVDZ5D/gxdUOh0uRJBSqCbEWV92gBvDMhmXbT8iXO+O7araVvXRpIdcNOzxTV/G6c1xN
c1CVW7LUQQMX7igPrlLpfi1bbtKjz0CjvhzP7P0vOF1tceBk5aIx6gJsGWcwKIAmGjkwKCV8R/+g
8BKBLgUkKR6EO4oTlQr4A5xcTXOwlfYzBg4WmGYF8GEHdYvAER6C7eCxTLqG9N/fXdJXixyAJWZU
tN0Ei2D+tuX6U4j+umnw7jvo+pH7aYRvocqteEgiAw5aLfGHOurOyjw5nag93TezHuZezXCYJcWy
grkTmBnDU7KAAYP4fb7dhPcMvmtKaURpCSVmABXh8kF3Ys8E61eEkkBnd56FhFSHOJT1tFLt0NTa
ODxJ9LEHGzdMx4VrJY9p/nZ/76hPxGFIPYl6jKYt+EENxWmQlAgfqvbTfRsETvGZ5SgKI60fYANd
1jvWFKZsWFMYNS3GS7z+9pk4sMjkKot7tlfV2+BqfrRDHhukW9NB20IleVeiGU38p3VHd3iC7hyE
Jgk8pvaSA5BYyhcQDMP+FEmqP4QJeCWwvX6Wj8F/NMUBRtENiphmOL4lWIjEL2n4ECSP978atRoO
IfouXCqDxWpWeTaWj0nhti0RDhKOwdecQhT80cmMDUvgGC0C3v9bOZTvYeEdg2+j0pVAMoUIduRH
xtdXfspfGIUdpkAeNEdEAXHcUhcXBek8SVSQmHOigMbGlc5MLZPVzMs3EDoCKVI/I6nhCZzgh1uT
MUTNivm+Lu0E86FXiZ5f4iI2OJxAeUEQqxq/j5lTrxyVjToJ78JucNqwJ57Gf3jb/cRzvmbSQ9pu
HntsXbIbjog10Hwj4+zqfnmmamwUtBscZqBSGdWqjnWxd6Rg12gxZtLxygERtjO6407dLnvVn14C
jypnrwccbNRUllXMI1/w7CamzwxjSjIl0NzONTfC++Y53+uaAy2tHgMSSI+i5MDawy03/HD/aK86
y41h+dfHRFHrrdIF0GjuijOqpFZFnGu+YevHgbsxwN1apibVjZVCTaa5KCOmXvBxsNNjvRugrU2J
B1Or4VxTi7MOoohYTVq/RuO7qKMG7laR8GY17N9vvpMy9Y1lDZbmDmoLYZTGrptTJBOd2ZQRzhHj
KQgWtYMRs/oa1seqCG219v7bd+cuKLNTjFGb4XBT+KBXjznZl8t+4Ld89M1OcddSbZZdNqpYRP2d
id5lvvWgPJpuD7rSr6Of/oNQ89BvIS1zf13U3nFXVSb1Vl3XMKsgijViH09KO6LGIgkjfCNkIwpQ
QGZG8vFzVOzG9k1OiSt3/aK67h9f+0mnXkrMBjYGf4ltpLV8wdE87SkcbFYmyRzBN5+opwBplYOD
2SyqolLhFvpjbk8uS7CCndeJMfzGWrwqp3Ckj/e/GIUQPP/aMJSlXglsN7+L3/OnfI+A+uPS2Hjh
vUez4+a+OQIiFA4ihm5WBTPGCjFnbaNSb6tgiLlvglwR858blLDGWIhUhhKzI/R2sE/32lP9xpq0
1W34nkrtr4ZON57CwYWpg3Ek1wzNXeTvev25j58aobTH+lSIb217FEqi+k9dVgqHHZHR9mrEXDM6
oivWTTGUBUf5InjGaYGTdCfFk7exTzonuyruQIrCQcoYZAsmPWC33cuoydcnwQn8BVezgqwD3RZL
nXIOSiQrGIdRh6dU1mlJzypIvhWKBIqwwfP7qHkhtumCJTXtPjA9JfueUL0uhMPzFB1WFmgh+LU1
N8Q4tY7eGp2ibCEckGf2mQyjMDGIqbniHgSKfr6Jd7KvbqkAjVoIF0mojT6bweVUVf+E8YtB9edQ
4Kdy0JBaIOKYTfYxsBLodJR2ikYTw5szZ0DrU+KNh4qcX6I8gMOKbu7TMJlgVFWeJePjGB7G+j2B
R5QNDiF6QVTmUYcNVjZjqpLFOfJNt3ZNRlL+GLuWS1YW2E1x57DyrBl45DeG0sMmK912z/2GyRKB
jgu9ycVGJaJMtoB7xjhkiPGmyzsLR9VU/Lwe7WLcBRjZHp6JjSQQiB8qjtOkS/oE8WWeQZ9Tdgq3
3mhPkA62W1TQaBEfwuV5ARe5w6RI0ONklUVky/GrGFIPLMoClzADacdgqgyA1E+zw9SjIjd1FDAV
jT6TLrdcig5u/Zl1va40LsRIFr0DkdDFGfECP7Ijlm7Kr4xPwHiRMGk/OSzUSF0ztC3KLanlchgS
50kdlgaM99lOKN+VypbwELZfdzxRY3/AzdW/tLWQaeyOYoW7EpRjnZ0zvVs7P1OyxOt5hZud5KBj
Kdp80dg7ITi1nyu/3Kg7FfRm7U5zkr3gUqSV7BDdWxqHIkInZxIGDgCPyUsA6hbtacgeM1Rq0Pox
KNSlsl5+ulkdF2XUWVBWE2TuXfOkYvtagHG5iTeV181YZLTtz8UL9Q4ngFLjcCTNlXHCc1VzhWY7
JOcZ/a+UijDxLuJFKeROhW6fDBNl9Rovm0F7y7RNlW0S6b+9IvmMe5RIJVglYEhUnoXsZFYfZ8rb
17cLEpQXCmjQkv/q7GYJeuu6x9t+NN+k2LIl6LUpinP/SBFG+PaIpU4NLUpgZGjOkK2Kl0Oh/N0F
+XMhfFuEKUjjZAjhj1ox9HZ3XWgXH3Q7fWalnsIpt4piy8Sc13rYdDXKAWE3B3IQy1gYYx5R0D0O
2EXgTD14/gATVzsc5lVlmIOviH0lp9jlr6yfgBUrYhnjZGhMo+P0dQy8GuQwMC9DqD612M02QsNf
hSvFcqrImTzGnUYVzCj3YP9+A7hNVjSWrDL3CCC60r8vzNZRKQ7E9Tykel0Sh31q13epISHAiMWz
0X6O0Y4xICsj/ZMLpyzaB0Ng5/O5/v+cDf83eXY1y2Hgoo7SKLPkWRgqz4NZ2bLYOFpTup1Wvy1L
Thy1P7zsrvY4/DOVThOEAstUT21mC1CIqF9QD3Jby458uMyO3cwiirvRSJimPiMHJUky9IE0YKWW
mdhq/1yqr5CWvI8k6xfY/1b32xQFaLsmY8FzyE0E1QkiDGsU72qEwf3HzJxdKaMYhImTJ/EdFHoj
JIHIsimdCzX3Y+YHhWOh45XtYv0+dFORyDzchxRQMv56GOSqV7OGGZz3JrIOrFsy2nYb6iVGLoyD
lCELhFkw8bUwergT7BzlcSg5nYwNi9vGLRV5/CGhcv1yHKLEQ2Caeo51gd8cdK6FizGYZqva1qZ0
q9IhX4Jsn34Pda72OFCR0q7rkgH2Jl/fS+hWThGbdp7qi9vMSb/cd8v1Ltef4CKJHLhMalDhfgNe
qpvkHZuvXzbaXj8UDlmJovyDw5OyT5NI17CuHoOO8RaMZH68wdzN47Blj0HFKc+x2x4qEKlQ2Zv1
yPu6pRy0gHEtDpISixzLzdT7ZUpUpe4DCFRPf3X9QpnBPmjBJU3pOU83Vvkaq1viQxFruHzIm7um
nFpj7hKsISrtHt1ejNW1ASxuMrst7cXLPPB3kx+NcMbL3XRj1ZIwdB32+GiDz1rnu/dQ1Ty2Mb4W
G06dRvv+KqlFsj/nxtwoGejyLrGRQZRvoi7cpQEllU2Z4OCjbKdsiE3sY2guD6Ik7BqRapJbHzq4
HqrL8+JmGZKRhEYnwwY6NYtnxS0xlNqiW4PlDKW9dsqfMW+A+Cf5lGxaj0pIrDdK3ZjnECQ1Ungk
Mx+czE14iN4iH1JL53Cf4ubBxIjipa61000MLynkZDjlMRygRNaoyBX7hA3uHTZsUX2pXd1W/dzv
t1QjJwXOl6DiZqfLcBDrWoR/YlDSTqddNQt21zzqXWkPYB3O94P5nGpP4/g9S6gyFnUTXb7DjfFw
jCAODP73S/5C37NOHMgHHXWbNQCHPtXtSYQQl+TGjbkyhYCCpGFnddDKOZ1QPWYqZqfC2ksr0VMX
47MU1ERoRERl0H/69UTWSo2SfgxfMk/CV+QHN5CB9IoItISKo6EXUwP1BdpnaZmKP3gx5FQvrJKg
Qf7VcrAsYyGju/HS7dRcTtFgF9vER2ML4nmI2zsSE8honcq9j0LrcH61zF0XhR6MmdLCcq+9Ccq2
DJ+CmahjrF+GVxP8jZEMoSILSOZl6KNl07uMoEok31/y+mn8aYd/iE+BXpe1qbNNFM5VbGfv8r3g
mMfIt8AobW30I/bRQ1r0WwPpNY3OuK077fUP4HJ8C1S1cwyYIRUr4doajoufP+kQbUGb93N4Yikj
pb5k3OIz+fikFs/dJkavt6hxMA/CXM20i73JVt3iM4sTC4eKMQin0bl7RQ+quZwqfNFe2nX5Li18
3fDv++UfigTXzWR32w0C1ImVKw04at3pbfTaJ/RnHuazDkSvXTbABv95oVTE1q/Lq0nuLgnkcpJy
1tUwWOdO39fdjlgTZYC7LzQtrfocA8sIQOtXKC75vvDEpl1lX9tDcZOkEqG+EwcrbWuF5hTC3lwe
xuSdHuyH4SOxpvUkxHXTOABp5BY6egNsmCeWg8hP4c7aaKhg0/Prf7iErrY4JBGLti7bGR9IOOgb
GfKe7SY8GSfdZtUOWn6JfY7fXyc/zfG9cmmzKEYgYGldsDhJanni2HiQT913oP8ntpE4v3y/XG/G
aqoyHK7wiGUEa7EX7EJApe43Jwot2D7dWxgHFphAHlJE8UDkI4LrLeNEYXxclBnqDPMdcqppKbFe
YFHa+2IneuWekTrVqqt5TA5QtpPJCV1yuoF59b3VccjRd3phFQ28JBSglbW4Cjo5hn8qa7SV8Dvx
2QjI5/vm1GAe4/YCu5dBuX5THTvZVvFOB6XkY2M65lcZSp/Qjz5oRElpFUw0iKNjrlG0TJk73GJu
LX3RICILZjyGopdsfiYWt+qTNxa4oy0UKFr1ATLbrYdJAET1wY5VPhhZT3GiyNvW6xA31rjDXc5t
LcYRrFWKE89gi2BvifTU2dX3KLODMxyG9tBV9Loa5TuMZmnO0jKF0byO0cy2OH2z1SdbY5MPIFro
t03tq/k5k96IvSW+Ht92ZBRt2zVstay/XYhcFce9dvHa1E4/pjsiL5SoAJdaLXfupUnWG43Vp9s8
hgi9ajfKllHYmdFbUezk+rTooDasvlnxf/NVvvVIGKuh61hJa67fqcW5mgmOmNWL7uYzckceslBz
lLEaTKxEp3zKTrrenfJUJiLZ9SfYjR0uQtCkRELyFHbUDQQWkGy3zd18th4ZSOedLRBBEOUkXLyg
FrUWFiFeQeiz31hm7NZms73viNTOcSgSLYpc6wJQBP2pnjkNdqnKdhCSKVpqKRyWtPogixp7BCS7
Cu+baYukRO8wog8IJ+7QkfOeApR1ixC+veiJgJn51wASzEfC3GWYF1zmD4O0T6a/urK1qwHO6Zao
ifqaze3Jm8VXwIgqf2QsFYOn+/MhoHj1VoORG2u868li3Rc9rJmpl0nHYnCUAr17yl9+qeuyOKdD
7mBojQmvYHZpy17/siSOcsox+9hsxg/qQ0gWvFcv7JulcT64RHMsRhGW1rTbIj4kgQ85QKcRvFqj
5kUop+DcsALkqmkMU5F6VK29TL112f//Lfa4WQp3iQ3oMiowNYohkeSSowmafSA85eUAJenU7gb3
b07v/76VzI+oQu4lLrMe5gprG0K9IM79tNCpa+P+omS+vDKnYbeUOk6S+TJ0m/QzS2gv2wRcQLbx
KJ/BzsY6BRRQg/7lE+bnhsp8paVT275KO3wwwfzSp6iULceJKgzcdwqZH1PtFivt2gnrayZ5A+nb
bahm1B6ux1LXL8WBRSlXmloG+FKsRMU0a6wnFanCH9kzi7inqA/GYYUgx3mpsA9WjbWTxB6kEPy0
OpvLlw5Rjaj+TYH95htxiNGYpbx0bAI82SH3C6ZYNlNEM5CvF4dv7HA4IWiylhgLfIG11zGdl2Vb
bQ3o1lSQE7l/sCiX4HBinudgWlgVpVUfm/Kf2Xy+//vr1+7VHTicCFtwucwFfj9vv6T55GjGAVyV
9n0jfwhXflrh6yiTqAjqUmLDiuNwrPyJUa3gdS7bqU+/ztdnAa+fh6+fyE0NvJZhrfkaWTa7O2IP
HAeF21Wg+EQtdg+SctRkQca5lXbyvnhpqKmE1YftzZ/ABbhR3cvjxDwxN5xqeuiRIW/wjE7wdAlf
4yC1LYFqQr9/L8uXnMVNnkqZWl1Ocqx6KGsbc1T7YhldtKe5izFTIELZ4kAkGyvDkitmyw+34vfk
o2SHngUu2snL3yl702cITEnmEK56eeTfLLBXyykVWeAh6tDrkT80GEDP+2+Eq7Jo7M8Xp3whxb2x
Mg1Fpi4SrISf2SCptDVdubLrxBY+WZvaH7dp7xMmCUjm6ylDI8uRwL6cfuo9zU/3wTNT58WcLETE
qOGB9eLzjWtyiBIFlTSoOk58ZpifohmvvV5xBFHy+jZ1zECG5kXqgtHKBWPC7j+ulEMbDV+vUi9R
z87c4FjuzWflUcfgh4ghzIl461Gow5dRijoSqrFh2PYdZFLbFl1Q1aH6zlLvgku2SLCizO+OA8VF
iBMguc+zJQuDJOsY4dHdWS5fAn08FwomduqnuZ8i25ikd8aQO7o4naOBrBiv3xJX2zzcWFlf1SGm
JhlZYuFihie1w80ECs/iadiEWCyVol5HgKtFdoxujknfClIcIanmNtZJaTaK2ttC6Yjj1/seQy2M
AxpJ04MmZ1RJoajsMq1zqyIgggZqJVyMEnZq04gauEGyYB/F6KStvzTGm0QlsSgz7N9vNqzrMdiq
9cxMGThReyzKXYcp9ESllAHWk9Pa9dNw0cmUTZOsxrCUzvYlE76ZchtE/TNSuPMhc1QyjUt9JQ5S
ulCU67DCV2rm+pTk7ckaSiqEoI4XBx1jYua9NWNVrHlSO5Tg82PDuTk9Fkx8KT7bLkGcs0gDrEZ/
zN6SXbDJQSEQn+q3PrEnh5WyGqfYKFQRf/16+/nZ+MS7icRfbWVYILSKt5qq2LmcHtNBJTCY+Fb8
bPqQgv3XLGBGM86q5WQFdYGurkOHSAoTI1Ohcfqro9dL1ZZpxiJWb3CTf9AN6itP0XvNY1MTaIM7
N7Vt/XMfJtZ9/mqUT5+qkRTPs4zsUe1pX1nDq+kOe/18qVZ7lkvlw4g18klTaOpMcWTAXL98StJz
GH8ecwKWyCVxmD4YoVhkbB+7r9Gz6kjPMYYKxbP4tXtVwAw2/FWPzs0WcoheCcMSqSyNHy2HVN/W
VEsttWcclMvi1EpoI0SZoHvRQC8WfNIb4rFE7hn7G25A1hD6WYzZjd9h9lwEM9yEqiY6F35MKRYn
gXjfrtcKbjaNQ/UqVWWoz2JRl4bPnWSXTvMFEhCsUdEPIxtt/s59V189vzcWOXQX4imRjQWfqS1a
Wy8/DcLrfQPsB36LY24McGAejFUCxRUYYAq+/fQ0JS968mpK76U+IbBoPRa9scVhRQH9gHqEkIA7
WSehe2vrYwHx9PQRzcAhehPy90rp31/dKrhfLfLzl+EgyEmR4YPJxvva8rL4g4kx3YiwQvg6P4I5
1XUpqKw3sU8xuW1UD0VW+IoRERMflL/zg5hDJFVVK8JO88YSEUysxvyYgt6k3i2euqVYdtYj6pvd
4zACumu1IdWwp5wXPz4s23Cjn5kYD5o7SE+nNpEDjKYNjFpiXbKR9i1tPmllZFshdXFQRjjEmLsl
DC9fSojQKjN/VrbDtvrSzO7oz0xhy0G89GHo3PteuJ5ButlI5qY3QDU1aQ/3wEZibGIf9ouDSVS/
LUJ3VnSnyzR7VE0vHBp7iQbfEATKPrVsDkWqNBjjIsTetl6wQdP/xXWG7fLUui1oTyqUw1HMJRbN
vOMOsqgcsijNmM8iG25gpUbmrZnPRHdj8AuWbvZICSRT4MwPbxpl3LQ5GxIFhxoe1CA3CNGNtOR2
5S2OgMd8fKbEayhE4wc4zaktzYSVsYITY1PAC/c4+4oXeZSgNXUWNa7JK5takA6wkAeKKBDGXA6V
hyGVS1tX4VBzcuys3fl0/AwnU5WxBHaxxtKbGW4qaiCL8EeeOnFprDyeavz+oOZuWEPWU4MM5mx5
hAuyoOneOtg6b85dV0KbOMvhgmjoNs7VLvciSBOL1oXSnRZWoZbF/v3GnAU58CphMVzR7iTlXC5+
Rk37ExeaxiFJpKEXKGTxwDR+E6bDZPiBttWC7/c3jloIhxeJmILvu8W+5aDAA/zHu7Yhvg0Rd/Cj
mGHVZ1o2wYQK3bMiPZrVSx4q9ri8y2MygUn5ARd4dGYpZJAC/FE/b87sNZkeJQdq35v5QB2ePxxV
VdNUcIMqUFX81Q20Xk5apUGCT3vPElHSodmCYQKFqsSj099/gKCrNR5mIyuvYvYaZ4P4ww4dQNt8
h6c/KXO47hRXQ9wmLrIetkmCHJAcTraYb4XOcOLxrzzvf0YUvrLYQUq8r1hNNpefi/lVFDp7lF/u
ezf7Q39HhasNDkrbScralKWzTfFRMk6j8bnHTJP6ZEQnRYrtPPmb0RX9ao972i0Q2QsFVj+KNe2b
lhunXK0PcUyleteh4WqGi9bSpJeLhYF22aL5AAX6SdGcQDhNwfb+/q3fDldDHKpCXMRsMwHrGcxd
rL4PRiKTS/0+c8QbGJ3UbpBnRo5dROWxkSAJhwHx+0sgzqjCz2QtkjRCsROb1fiDG2wUdNwLjvHC
esxCn1KMuH9yFJEDhBKDpeMSYUFgJ3AS0D1Zfe8E7fRfF8VBQZnidKZsMFfeCGfWDKi6y/6HeCYt
0cbrBf4YXr1xaw4PpNaoNAgOI3GGDgN3OMYPrL4c+SDR7X0WmYj+fMx9qruT2MwLHt54hyqCJSYd
4X0BorxKcMemtGcKhghUVfiioqSY1hCxESam357/O2nZYOKEmn2klsOBA7IwVRdHMDRPTWwXAVjA
ZDx9WqV077s8ZYiDh6mMS6gQwQnHerZHXLV99jKFVCX0D1H4T3C4/PvN59FypdIqAVdt40r+xSEw
HV6eYrxSWdOBsKP4xah1sX+/MajnXTEMTPki10VbyApn1l7V5en+5hGQxJcJBylFJyGr2dX6Q9vv
k5BoJCSwm68JNmKUd4aF35el/TC/ooPeVtKvOiWWQ+0VBxCpEhuKOGCv5lDeL6Nuh820UQuNAqL1
p9/VCThoEPDyyxL23oyOPdjDGN+rgYSwjpnGHF0TgXf/61Bozpf+Fmi4R2kKe+pJOP8o/SEt0thM
KTV2qYv2D3mYn8vj2TzLaBQjg920y3nAzP7e8DM334jvMDI2+7Kb+uTAMvswd0KWywzSjZNbZROb
KbtB1BPjJWodq3UmyWNakQUGU1nlOHG6l0mw+y9kuXG1FnMFeplDjrisatzEcE5Jn9xxeJXUp0o9
CtMXqwVrBlp90jezIxifyD3mgoxJAKXVyGZxxU21U5GymLbthTpItnHMyfFlIibkNdC1qdOqgr1I
5z0j6+j+lWul5IOJAygzHLj5jtUAidactZVFiWoX0cdK/tgbBAc3eRq4cKNVihL6jngRiBuTVbMw
kxqj/aaxE9RGqAQ1FQbIHKYobW82+ghryjl9QKvL/IMTBIPnZmSDzTJpoBsAZpDd3Dj3j/06KBuW
JYqqKOk82XiRQb57zBtUPhNQjMuYxE10IuVKmeC+Vz2ViTJkFSI3XGH/j7UvaZIb17n9RYqQRIqS
thpyqHl22RuFXbY1z7N+/Tt03+tUsXST8VW/XvSiq0MnAYIgSAAHxp1lyAbBbG/skwzCWpktUre6
VUN75X3LHsf0MTYTvytDp4y/sv7lvMa2ze+EJqyVFrLcakOgmTPz6dS6pQJC4lpa8L99nJ1wBP+P
EggwCqXA4XTH4SH1QbGMnsjsMrgie940lVEnul4k9waJdGIml9ZDpGQq7IF0+4VgsKJXNBK3JIMQ
ro7ayMZ4ViEYCwY30t3FLp1ykRgdX/OPzv6v9sScbZUOCxkYQAzlOR6+zuNjpB3qGR3AhiTs+B+u
4gQluPY81WoYIOzbfvzDiQ0/S+94GWVxEXqfK0ZlJzTBpyvMqotmBpq+n13e2INCPXe6N/do7NnX
Ei3Klor/feVqE/B8mYvBwZrYM9i9VT6lpSRrK3EPIqX4qOlGY9qYPWgvmuKEKRkOum1T//yuldmD
4CMK9FK2hM9XnNXbUX1N6HXaaY49Xrdl7p2HkilNcBB0aOO0LLhA9GeifQdbZSPjLZN4PFPwDW0+
9gHJuG9QmZ/Xu0Y/VPVbMreYNnvDmCzPLZHI4sHNygzQAFLoPWjQvZGALPqhIRd99+sTSjM1qjNV
o5g2JGwiK+5Hm3KnUNBfWXqvW8cmlbi27U79FYawdbQsjhlpgVG9drhYYWIt+ACjH/aNemRO98LZ
S7M9qiESR3ZB3bTxFTJX8EqBQRjlZs29EQXXMLuvq8O/055wxOpDORc9xffN+WZSLgf7JvgUzRaf
yazZFrgnxUJ7pTfgtwkfM6kr7lREXmugMte2jkWi3oSF7Gl708JXcMJaYRZOtzQzBg0M6GlS9XCH
ycZgoTKfYhuNmdGQuE2o7M9rcfvBYgUqLNNE83mYa8jY+tY+Bt+BfsdnlcvnKGye7SsgYb3CMmCq
yif9IMR8KHTjDmVaflZRJ6WyqVebe3cFJTi+WYtz0wrhjRKmeXY9XvVob9LzUGKB23eNFQ5f0JWJ
W3WqKiQFzuiGD5w/t1u8waHO6KmeUTvjQVarKtOh4AODJsnQVgUdpm2GptML9NM4Cu6RVHYT3968
fy3/w2PZBJp8ZgAozr704yWeZSRmJ7F18Z2sCJNRnxUAtP7opyFIPKNbivtpkDgMZc32PrrEreNu
uZ5Vp/zMCX9atj/BzWrZOjpHigFyeS9ml3H2YoNDl5n35wWUmOAf01lh2P3SFQV6mzyzuja6GwI+
DdmASxmE4C7IENcjI1Bhp3tKANL6CUSbb+fF+B/nh4VklM00ZjLB4oysbA3ScF292G/N6+zyxgy8
1nqc9XxfHue3+il0MYbak91w+Jc/RLPmX2QxKo8zzIptAiBXV7xLhx0N0GDKR0Jtb6kTjBCZZ6ES
BoWFIMmMMk8LLC/Q0teqN/2KKI/nlbm9YCco4clW77uu7kZIZJDEaafn1MqcrJCAbO/cE4gQVAyl
VkQ9P/CD9KCkkVNTyTOBDEAwu26wIiPiob+p/TCWQ6TI2oBkC8/VuNo6UdBPZhEBQL3gAzotLDzd
ddeyJ5Xt/p+VgQkHEpkXplo8Zm19841c5TfRV57nTzE2mKJLOj2aF+AFuZ4jB4x74EOV5Xtlliec
UskcxmlYQc4wf6zy63q8KNv7QPt+3uj4Vz5sI0sDYbdNDEMThzJkYdiZCungJZRvUXBsy24XI2ve
36h56p6H2rSMFZRwHBqhToxx7vHY3e1M9SKQzT7Z3D+r7wu+CM2Wutk3+L453rUF+ioPBZEdfBJ1
iYV/A0aAVamOROgwG4eaLDeFZu+VGJwHLCFOxKKf53W2aQQnmcQSwDRvmySZsTysxMxq9KEpkxeE
haP03r8DEpxPGWF65KwBKI0X30yerKXxm8xvO8mNQ2IEVPA/etV1VT8CZ4j2+nAfTBKFyb7P/77y
DlNQFgOm7GDXMNWt08XJI8lbzfaSGJh3YavYM6rgf9SiAyklG3AtWx7j6ns6fEEw5NJC8oaybWkn
GMH92MZMgoQCRq/ekuhyyV7r6E43fjWklqRVZAIJjkabojntByBVSe8ZKqKrLHSW4SrrJc8amxvU
1lWqWYap6qIxY7RyXjfc11CCDjWrcYmRXSbLp1ogVjCCKRc6aTXV4CbWgkFjzp6MQXlukQE9v2M2
LW0FI1gyJsqUlOiAMXLrkMXa3gyP5xFk+hJsmZhmZ80NFob2i5PVX40xdWpbllrdXH4bI4tMi6gW
ExlQszlqYpohTqRz4TB0sc5vWX0jrZHdjOhPMOKVYZjCsE5SwCjsRxfe5BhpOLjUznxS/GK5LCu9
ffdawQlx22g1FR42APdPc3XhLV9st3NATAYy8f5S9pqxGZSs4ASbywPLTJp/5lBaYJPkg5THq0bO
oLxtEn8XS7w35CMY18IBLXrR0UQZ6luK4giU3e6Cq7jBszQuRvSq2MsKTSQmIibf6ZjWkcYbA0vr
1QZVQnEoQEUa78+bu3TNBM/aot6sri00FVnP+UvDqyoxVGTuwcug7kqkP6XNlnyLfgh+Vqsm+Ngx
MsMx62AkcbOzUKzDqQUcM3VQRqPuOtBjZu4sEXLba5wWUHC2I80DrQwAGQ5Xan1tyjoTZAYiBFk2
8lZBSbBUxDwa+b3dPrTto2Sd+N45pzYh0FKKWa9ainXikwGQFgcdNI/Cq5tO2hMoEUfMwI9WphYx
70LUIuPKmDBheu5xHQ/Tf7csYuq9WXDOD7yvstWv1fi5khL7SkxNzLTr0WDqFZ+Fy67T73yuYeRh
z8ZoZlt8vLFey1L7MsUJp1McKK0yLhCoAlTwBLqMRVYzLPHounA86cRuu4KbAQ4OlMdkfMa46nWL
4ZcmfBCdYqfRVV9ifNyTnjE+MaM+DgqpNBuo5JbhQZLTkUZf+N0fxMh30iy0xK+LifUiSwdL4Ydj
67cvmtdeN4fpC885sity/59ZvKiq+oG24r2M9oS7gnOSCq6iHgtNr/kQWy16mOPO0/OXAf16gVqj
z+NwXq0ycxHcRhDOBk1zyNnnj0n4lWp3pSzylxwiYkcnOh0jkvCFq6pQPRgGMd8KVrzYyTjtcqP+
XBT419GKvZxjXyyaavIzS3uKkt7RgtDNzC//Sm1iB+egRDOIxqA2u3oay6sBzOeZ5Lrxx8V9NAPL
Rm2gSpltCmYQ9tmitAneIZKj7qKDE61F4HBGoib0w2fUrvicx9m8wwCsa/tO1qC/bRcncMEuTJRN
x2mDd8qQ3EfLj4VcLMHDeR1uV3rYJwzhOFnMqetiCowR0/MMTPZSbihxUrCpTX7nYo7OPrkId7oE
ViKZmMDTESEGygTUIv2mpbXTha+lbILetsn/lcwSglClbTX08GHpguKyGX43GHplM3cB6f95FW7g
MI0zw5kW2DN1i/vM1aW3SZhZzKxHixJ9bZRbNql+mz8l0dt5mK1+s3c4wqGixJiUoJQDJ8flaX3N
STwQtIP+Ws7pui0S5j/ilmMYTOy6sq1oUqNiAn0m5vKZ1pHVlUvTq86UnCcbZgCR/uKInVZL00SJ
rnKR5mPXuaw+jLp7Xm0bId87CMEK6olEkdqNaBY11Lu0bK6Qd5cYgEwKwQCsITbr1ACEZgbwdE+5
ylybSpydTA5h9WlkZH2L8c/o6atvmWVfmpHsbVcmhxBSaDMYThIOMWQYlVHtbLB5mvru/HrIQPjf
V7sl6bM4MXq+5ObjXN2YY+8U0i5FrnHBa79bdG7fKxBlLKNlHCEJhtyhh7xASsT24ysdF5nxICMS
4EfAOTDhiLAzI12SAhJNmu7MIDRqWOFoTeApVP7AvxH2MY1oYDs2MXMe/ua9ZH2/VBZnv/RAQuEX
7VNbPyXTm1IkjqXhAtrfn1+trVqid3jCEWQHc2HOGfCKCjMxTNQnzGh4cpFb4J1PcvrGTfNYyScc
R6yso3xINN6kpnwDs5M3ze2Fksr4jiUw4s0mm1LSLj3EClsTxSP60jt2Eo9+raaaxDtsbtyTROLl
xjTjzFLVBVDJhU4fiuX1/BJtmh+xCDKAtgl2aMExjIqaF+BU5BMeMZOlzr/OtXEsMs2ZMoqXgk+w
48IgTnCCk5i0rhyqGnBaoZnu2JbfgqF5TvVF4re3eg7eAQmOQmlYWXQDgEZXe+3d3u+OGDtaO+pj
73XfeWhS/jivyW2jOIkmeI3JKoNEpzNWahpek8JyIqLt62SR7KltgzjBCFu4ZkPAsgS2p2aPdX3M
Mv+8GLLvC1u2UtXCmA0obq5/Tfk+/USdw7uFEbaorQ6hDj46qEn/uhjf9fmuUm8LGRu6RApxAIdq
LLZWTpAiVKmXDBUW5dd5PW29eK0FEdm+DBLPNuUWRq+Lq5AXX7kkd/6ZodDcy2nbJDuVCXFC0gQV
YdwT5Mm10ftEuVaVB5VMDmP/97f+d5IJPqEN7WFSLCzRXGn7QR0PTaCCekuWJJVsGCb4gq4jWV4G
CBMjTXHD4W1ciBuFn3Ogf/eLWBFetmEbEL5Mmq07ipJ51SxxoVJLEHa+Xc7WUnXQV/6SP/A33eGy
fmXoNOnAihE+ypovZLYteIDULgw7YYCj2WUR3KQyXgHZuogeQLMTBREQIpIicVtz8FLtR0f/77nE
dzYmuIF2oOrQw9HgjtC6WTBfEDACnd+hEjnEKpPRoL2itfCURojzGTTzcbBXVElAKlkMkbPL6Bar
MHgoYNHXxHhOQOh2XgquiA/x4enEFCu/8RxX5FHCFVWWThJfkchP69mjrHXKMXaGBpz5ssICmeYE
B2ASox9VDJoG/8Kl3TyO7SGrvp8Xa6tEA2zommmbDDMjNDGwiYLWpIkCxVVvRo+ieac5GpeZ7kxe
e8OJe2O3qF0kRqbiP6QW+e5TEwrf/QjBp7ZDxWYVCUdvDub9YA0XQTP45wX9Q0r6YQFXggrKVHUl
tGkFZY7uskMloVM9do/5nlMug4s7/NP9lraS+GfTLFeg/O+rKwwmA8R0KnWsoPa7LL8v07NEKv6r
z0nFTWgFUNExDjse2SO+2sWNy2e5K65WgVVlfErBrhnLOki2RTJ0QhilKPETPMaYg8ucVR3uLs3X
yLT2WSIrHtw8YelfBHHsdK+BcKgOgQD/55b2VT8nHmrF3YY+ql0g2dcSccT500NUYos1AEO/chTd
dsGn7uMraQTbtou6TNMCAFM6HpO0coJG+wGCe0mtg0wOwbzRgojJjgFflsgz2t9ZKpsCsOmMUK7K
UKVoGag+eG9pU4p2aKbhgSwe5ycyYwhmld+S4hPT5+AKTjDCqRc0TJutGjCdkqOg2Ium1Cnzz5wW
KxDBhru6iK0C557XxarmaPrw2+pkYdX2gvwVRAx9kXXIoiLAg0KfV7tOW/xuDmU+jdvOh91v6PCM
BhgedTGRw7qg7EOj5rtfdXl1dLm3/c4BpykItWUvJNt3uRWaEF9pcZp29dRwzjFlN+0ycCFmXnld
XXYGnplLj36RhUB8sc/JJ9hca4A3SrchXxKrL2oe3k0GuqDi+VXNn9HX45Zh7Z13qJtWvpJRML9p
aZe5MCBjXt3k5Ea1jmYsyUZsGsYKQjC+PBgXmucQigXBTUvHh6mYJfYtWyoxc5PYQ1KMCzDayuUP
PolnJm5wZXyznMDp7mMv8GXmsem1DTDrgAqY6YY4XGWxzUYjKcqFOhO53+cYRHiLT/SjmS0Sl739
hr6C4hpeHXr9qBXmyKHMDtnzCs9Zk+nUr7xZrXr+RBaYaSsw4YSN5tLMbAIwNX+Ma8OpwJpfPJ+3
Or5zPtr5SXfCzgpnrVT7GBjV/KWkN+qUeASclaH5iZard8IIG8rQliqOFAAtJDmos35T1dauqhtJ
+f/2g+NKacI2Wlo1CSKG04i3bVC3ui2fcxfM1Kgy3uOiIcsxb+/ak/6ELZUtLK9LFWIZy42e5k6c
OPHw8/wabW/b/2Kgkea90S1tb9dqBIxp2ZnBaweawvMA54VAw9p7AEaKTtV5oGCThzy71PXQUWOJ
Y9jepHh2NsGApeIkf4+h4uQDlwme1FP841JKdmMFopE5DvdLPD3npawmdluoE6AQ/eRaly6swSkY
6Mq+s023LBLPKqW1atsn4QlHCH/COOvMIsb1bNg1g9PeYMiJl3VO8RKBwdmxPVl3zbY1nPAEFzTX
md13GhRZVuFObXo/tyv/vD3I1oqrduXl5qSuOpMAAqOO4wU5/+6hK46z9juedYnpbfWgwC+cxBEc
EO3A2pzyVCHdW7NDvPw+8WzTKS+iyFHc4qDhP7qYAtY52XjsnfJwXlSZlQhuqVfCdDYprGRBLlTf
2dZjImvTlEEIHknTlaoPAmhzwDDB3njMwJTWks+8pqzUKPghUs5aNTGo0eyMqzrJLtRRpqrto+Lv
SomvKaraTCnToKoGrS2zsbMicgxGNC9aX8+vyVbb4tomxCcVvemieRggTD8ov6I6+JLHS+nkLX+6
s7zUtDwVD1PGqO9HTUYLKFkt8bXFslLV0EZs58KOMSPrZ7k8ZkMluZz/GRn+8dg96VJwGhk4uZAW
g4SNZ7xZv/+ZUa/fJTvFbz17P1wsLg4sjK01RldWzSaTUHAgTZZMGlOwjgN9UFScV8HsGMm/s0dx
Fmk5RanKGi5ga++aXtspTNbNsWmPIKpHHtMy0bwmbl1mLWb656Sftduk7vypIH61UM/qRsl68d3z
YblWUMIWDrXcHMsctzZGptuutY6gC9wp7XJkRe0HY32Ne2vvDtb86/xO2PT1K1xhVxvt1NqVDVyd
XWrqw2RIUkmbjv7v900xsuin3siDCN8fNdPX6ztleKswWIfmXyvZcXxehaYYYyTtkmSmCajGGm7B
1PaEF0aHGfNjPmOmPB6y0yi7zoLleF6DW4PYkdn8r5WgceH9WWbPw6KXPXDr3wHGNIPn+Lq9L93c
RRJ6n7oDktH/YeHcLdcpbieq5NK1ud1WP0DY6sWUFLjz84BUvQ+Nm3m4NCwJBb0MQtjRfRDZSZ1h
RzOdHQITJELL8t0KZWHBeWs0xd6ZLAjUIeBnpTJSvzdbL+mo5DjezqQwW7cMFEQxVUzW1EmRV+EE
v6EblxUuWKE/4IXbRSWE7jUOkimerPh/+8awghQiEJsovZLXgPz/WaKwwhP8VtxYOrw/j64IGryb
yZvKO/zvEpe17R1PihRcVh0aSVMvkCptjNTRW0xBsA27d+PAxgQrW+t25zfaJp6pm7pGiYHwXTDz
UIkrfWlBYjVo7U5LcbrEke5U0eKWoyF7Edy0xBWYYPB2nmLKzAhiLo1Ufj5VPjLKEv1tByEmdEKQ
e9FQHPHecfR9p/wzdY/uS+Qj8j1y+cfhOnOlBsivPh9OlxOSGFgxPTX6ntOO6nvrotjl+8ofPZDi
Id0hw9r0FCso4RbWstq2GR8WoLbzATeXe2NMLiKSS8htt3M7KxzB6/IWsi7PIVIJvr0LPkKewfVa
R/JtTByKFtzuglw0Tu6NXyx3PHS7+VOP3+iJ0tHlhynSYmusocWg6aIgxwuG762FrqHOH2LZk/Gm
0VsM43IICFxt0SOWXVVaOkWZcorhcH30VKa7EUm6RlZGvLlsKxz+O1YXsjAY1HbIgDOiuW9Mb8D+
lNWSDSzDENySMtlprrWo8EZB2s0wR56Vd98WJHY+4ScsdF9qBAXRuin4ia5NMgVZHE7fsdyWlvJ1
sNFJ1lYoMZCd/ZteYgUleAmF6jOKN1HAG5WFz+babct+f16a7cNjhcG1uloZtCChnaX/02dOdgz1
3d1ld9F7YF/EyDXz53m0TXODPyJwfRZGoou7t9ZzEjRYIpbjZcveabHtzsQf80KySJtx4QpI2L7I
dUWTyefY9dp9P49+VjSuRXAfwbznJu4kbwCb67RCE0yCtUo9LT22qlFed+OLPkgWSfZ9wQ5mktJw
KPD9Rv9VkdvelsSYsmURbEDR7VhjvM3Jnmp3rlWw0uwQ3bjd8JmynJWiBDcwJ9GkVRTLwhaQmNqW
gyLWXTAQyepvegKbmSbRkQrFY917m+76tCRFjuL6eZovkwQvaFrrdLT0z1vz5t7BmGgdM8J0lIKI
vRFBNGYVsS3+9BMe8OCDfkF6y+eDqU7s0YfzaFtCrcGEeEjtugWVRiYeapVv2fw7CgKXEcmxt2UI
awxBcXlbo78twhwG1Og5+XjIm1ejvmGyN+4te17BiM0PiTYMRl7YuFHMPkvuqkz2hs51IQYkawDB
zxBVy0JaAyB9mV8YGgTH62in3tVvnK45u7AJSDMQ27mF9Dl9WzTk9w3NtlGiLGylmthpUdbQoF78
sOLLacw/YdsYqv0XQNhCzZQbZsknn/YxdQM0uBEeCMWdZKduW8IJRjhMoyy1p5wPtcp15Xk0wuup
QsFHBBJgUslWayt81FVTtTQQgeBfgvtUCOkpRWEvZqYktTOk068qzh38f9dpltzFg+ZNeuwtVnuR
1bmfWDKG+e01O+EL7jXQE2Wp+DaOQVCqdd8t2aiEbWWeAASjiGemLEvDAWh+Uek5enBSh0Q/w0xy
j5YBCcYRJ3TMUbeLROKijq5SpuiBnHGLUYLc8HFp+3HeJW3CIYOugUjPZFRsMGKjbZYkwDbLaORo
RbZTyrcJjDtpGHnnkTaXaIUknOcKvJ3WobLCM5oLsAd17PX89zed6+r7ggmmaWPTElG4V0dj7St5
8CVEA8Wx17LPZMkx1xoBPQrGKN7+3p9NZh2nRONk5dS+SYvCs8s91WXsVNvq+gsithX1Vh6DJxQg
CPBxUyoxievnZxR2QhA87GzHBJcTnOTokrropmxXxP1TXMoao7fXBV4BZCcG0cVuDzWs1MBQAFMX
lxM9DvoxCR8/IYmuWmh/YjYSOcLmbPtKVSI+nB4xPOhnDllHka+WuNPNBUGZCdNUCq5UsUchJDEd
R4rHhViZv2DQyG/DiiVVTJuqWkHwn7AK5NWBVUHL+czNxsujn23nl/r386ra3O8rCEFVSoNJOQl/
IgnGbxge4NThTYGCmelfSiJ4sYROeVogB+7RYH7rms5dpkhB+esn2meZvhJHOOMw5KxFOQRwauUO
lyCHRV5DvpxXmWzhhajN1oKksTgGU9OnfIy8yKokvot7jA/BzkoMwaOUeEeiHY8IiD45pp36Vvgd
I6BRddoHl1Z2XYLA/7xQ26bGMxYgKLewLd+bWlKjcygEwwnq+LPrflF+Y8DH01hN387DbJvbCUZw
+jMKhIM2BvO1pnW5Y7T59VyFP4tgvuxr81Mb9IQlHAD9TKtM4yIVLDrmbXozZJN3XpzNoFQ/QQgb
tFLq1rQU3LQVVX0hmBHndKTwmjDZB3V/UeqBn9jW4Tzm5nO0jtc/DOyyMbdLLDm1aKaQoQZjGJ/t
ivZtZ+icBCxyrWdelLtedWoJ4qbBnwDFClSF2YmmVlg0Jb/VyRfphLXNCqaVRGLVKeyRWOiJg5+7
DfbdbQJO0+GifEK548UnhvKwNZRggE0TdqbFAJUFbMcWy0nN2q3iRWIYm9tppTLB9gz+Jl0TqEyv
S9dOm0OrVn7cytLffw7LD45ihSMYIPip02YxueYemytegIjDDo2hpo/3K5wajoF5GzbUKDMJmXzC
sWGORZQqFXCRLFOmt5peDcPX83a+6SpWoglHhmnEo426Z7xjglhSTfKrMInwlLHUF+0c3Z/H2r72
r8CEcyNpWddkA+QB3ygG1hYo5LShw/aq3hV7XZJ9k+0n7lVWx/qogzNrnABWhHubHKtl/y+lEY4P
tDCweh4BwAthu2Nxy47LhYbrMR+HG0nQzpvCh3ztUuWWqoRcdYrfRF9r9pwutuR0Oq+xD4naadQx
UDjBdjKnS728GkfJimwmVk5u4UNGNkKrs5LyiQz/aEzDbMLOp7tE6n+2JaEG3Dbu+6pYN66MUZnr
Gt6xohJPZWGwq41ccvneXpAThGBeQRyxQhlx7nVxjtEPnWfblVNno3PeyvhnPrqeE4xgZGqDBjNC
OBVF+RjkoUdDVBssT53yO0mu2lA2y0iiOLGAPGJ6osc2FNelz3EPyuv2E2yiOBr+CiRWA06hGsVR
zQ9zPC3qtHbM6VNN/DpoV1RqI4NHxRL1oZvGZOIzBUrDKY4Y5ndRTmgqYuBsQimo9rm3qxWe4ETj
pI2XFP1EnpV2d2bB9iWZ/PN2sG1uJ5EE15ljEoM2cvZcrZ12pLT2C138MjZe/h2MYNXZSIcp6aA5
bXk0wsI360s8bEquKZtnDtXwNMV7v0yxantSmtEYe05cido+1ZhdszKd0UqdBnKdl2fTnldQ/O+r
Q6Ar03HJYkDN5OsAwgi9/30eYDtOXCHwhVshWKQ3/qEVHXZkF7nG5XAZu9qeT5Otb7O9rE9p+wxd
4Qm2pnTZAh5lSPRPXJphUqV50++Ufb4LbmSnznbMuEITzK7HU7Ch66BlzY71DTmwI8X0Jrr780wv
OR1kViGYnlrNox2MgDLaCKNRn9pO37et18ue6mUmIXhUavSkUzsokHUPNL8dZEyBm30QIEn9j3lj
y763iNSa83wmEKT1myPnwac+qvvc8o2B5lH1sotFRgW66RwoauGYhaBGE31qpsRmgJwKqLXVgzK8
UHIVpK+fsvMThhDSE7NilKRQG2Z6FRAr2Od+6Nt+NjvKPWY4yVketxfqhChE9zYx87DUgDi6o695
mTdcmjeZwxwFA+Njz/Zk9AT/Y2+dEAVvkaBVgVk6ELl4zK33mumot4PPMD45VR3tKNEp19mHw321
boLvCNu8tNMaeJxsZvEKLziG+8a39+Uu3MluMdv7CwUtqLDCm7zI40bralA1DREkK37a5YFMqjdN
jt1YkohFgiO2AS1WMqnWhCDPXqaLosQoC8YGLzYxl3xUZRzI25b/VygiPKikA5KUNQ/y7YS+VCE9
YMTTIRpldwkZjGD8dlM1ScR1F0Kuno3O0AZ+kMke62WqEyx+YomShbgleYWy6xo/xrN92e71vJME
+ps4SD5QC7EjYmTBq5vBmBhNDw8V5r9I9rrYd0rhl0Ri3vwrH6x7hSI69FGrNYt7jHjKnLFSPZW0
+4yVsIf2comk48RkUgmOfVLs0U61P353QtFR5pkP8YX11fR7Lzp033j/GTnKiPa2fcZfKTF78L23
DyurUKLkj8/Icpd49T7cB484/m90B/x+3nmXsekTV2iCvYdxOZhmCxmbnLnGdB/2P88DbLH6oZPu
v7Zhi1WzHYtaJOeBEDznl8OuOtpo5Ev3+rF+tTx0teybi2Iv6+PbXjpDs6iFdKUu1n7mqJ/u1R7X
DlBaO0nS+KR+maKLsP8M4ZrOdNVgYKdDolvQn55V9dB2yO8MqMBEYbI7YkTWPLDP+EBsLN3CJdcy
xRI02nQhqu0QrZcVcQxEtmWfeYSCiiKWmf2mazJ1JJwxxsVEJu69/aFgAxX3nJy97cPMoTrGRaqJ
Me+mpJGNB9yGMhDRMNypqVjAFdSF3uJmDffUFg8JqX7UCoaj1jL+1E1jME8wwik8R6k+swXGgMbB
fa9/S6N5F6V4LChtyds190AfPNQKSdBdS9ioDnxenxXPL3qrXVjWcuwDVIabYEfMugPGyEguJDId
cuFX1wWmVSMxB0A202UY/oy749hKAmkZhODdc61mnaYBQmPXiQGZHDa+nfcS24qzYXVMp8QSy9EI
ZpolNIB9owTpC+0x8D2KjkR1kTCZyHWsy0Yebro984QnnL89jRs14OOKMClrcEqMGDuwhWWSIp7N
A2uFIhy/RUoblCsBZapALJjmwzFYyF2nqkccoxdKMH35d1oUDL0N8bpr8WGvrdpVfp8N89NYK2hX
nNRhl6TRdTTQytVLVcY/sWUhRMNFQSUWWE4Nwe4NLceMdM6/gjklTqwQr6XuFMeSKEOGIpg6kvMo
Swk09JYq97Z9b+d3Y/d4XoMyCMHUwwj1gwanKwqs6TgRuiesiZ2Mjc//DkcIZQI9NAJQKqKKYtCd
AXRC43CXNrKOyC37Wy+LEMCgv72zY8Z5VcrMbZAmzurG1YLLfLkZ1fJTq0MMmxHU4oIa4L0jahs+
EjqiaBvME2+i+yUNnECWoJHtW8HQmqic8kSDn5ib9KbWmoNtxd//70sD5lxmQj2YIvyhZDGOtCYv
GdrYh3q3VEhDjh5dfp4H2X65PqH8+fvKbRuBZlWTYvB2Kbtx2nL+YWjzS4vO7E61XRNFuWgaPGA4
oTPWsmviphJX2MJK9dESRpVBUOVV2fdDlT1YsayzePPIXUEI/hVBOSZnhxBPX67BBR9RVGH2+y4L
vfN63MZBLQe6ABCEiXWfOZjlSprhWsO68Bhj4lzc+crL0kvy31tuAemdvzDCdq3joaxQQgR2uSbo
Xb1OfmuRmThFnx7OyyMDEnasmdZLZ/cowKMKvdfb5ki60m8q2eOvRG1i2We6lKOt2LBxpagca/5q
Dt+YETum8uu8ONs4GKxBDYqOYrEGE45iHpcOljZgFm+iPJnjvFOC3xnZn8fZcnS6dcLhv2O1m7J4
UsF9DRwlow9VUjyDrvyiaIbDUgcPc6RJAqLNDWTrNtiiNdskYpnkZBUFomfAFdF0OWvTT5QVPpyX
aLOZHZUCeFdBHE6ReHgvEvJLvTKHKFfhT0dIbO5Vwy2vw+v51tw3TuOGj+SIpv2H8ofsXWdTmSdk
sWTNLnDLNzMgx2Rwmq9W4dLqehln3KNkA1g37WMFJXgiO1gCJep4D1H1luEVs1zKnR5mvqZ/kaiT
f+lDZL5CEhwSxbsRxp6jNGfYFU8gPzkoz3xqAy89riVY29bxd+XECrNyUOo5awBFy5cyehlG/7ws
svXh+CtjJw0Fs5iC72fVPdXvm+R2mH6Y1VvTyyqcZcvDvdUKSe8TM8x5lRkKm5fqYMW+qu7C6eW8
PJs+b7U0wuZltENJIEWBszqrr6FGvwUgLe9UWUXu9pG7wuF6XUnTksW20wl6S5rZrbLeT+dbJb7N
wVODZp44+BXjKjAoEo++/f6xghXOjrwD9+EyA7bAQ9UNcZTHxYvAcaXlKHNzgkd9958uBYmTkqlV
cCCgmieLUmNvTUoKbpQX0l3hod85v3ZbFkJUolsWpRg8IFaFcgL1BIOu4eA76iOc8Ewj9Xqzvxqq
SnKZkkEJemS6UmOUHI5GQ0HbUE1rL8vy11LNdj2LJVvs/7F2Zctx48ryixjBBSTIV27drcWy5G3k
F4btscF937/+JjVz1BSEaXg09zzMw3FEpwooFIqFqkzR2u3N4tZO6RfYlKMJ2WJtfmV3VupOeZRd
K9UicQ8xEpJNrJ+pUr7ntUmtCb3uW3d/S3ETH+qq9Yb8/vIuiSLS/juA+w5Vp6ia543mGapaXxZU
jhKjldxXQjt2X4BcULKiieLCwgdNk2X+5FRXq6aDn0c2JCd0Au38kcGFcZY7TZQ6oKJkC77LQDZ1
xZgO91aae+gB+ZeXTQbGLdu0mpW+rviiIatztOp3WQQaD7AlkzS8DCSK6Mginj+duMUrpz7Hqw3y
CYOwn0Ve+PmE24Ma9+iYeKihwHgZTrxXZ7jt33eBcFWzelJMLKJTjodpNN/F9MM05xLPFjsdRXDA
k4CJssBLlIQ4Y9UYC4zKRjdJ3iu6xKvF2/MMwPc3QideV6uNKRnaUx9aS3vXJUrlauDnjvS3fdye
sbhEpRxi6JXqqAvoReWh0QTdXwFVZLOS4o05o3DeHdcZqHbgdr5S0TAqlttCyUNSrI+X91/4xGBA
fhMdmlsXPN/N1GSotQ1Ibv3o6+Ilx+5g+9N784A5cb+8lTFMC40ynoZSoA2u8m9Dy9C0bQSWDn/Q
wbh5w6rHZpBcdUJP2EFwV4PdL2TqaxThc/2maT5F7D4vWYiHFEmJQ+jSOxzOpVe8PfbjVuw3m8e8
/qGxRHKdXl4rjX/7adOJdWwbLzVI5842eKxBOCe7DYQdJhj83caENrV2/s2ixkRSRbblmq76m9Uf
DuvR9hvfctljf2ChjNfu8qpp/AOQRY2VODUcINceOuWqSz9edufLu6+pXJgGBUZnD9scT1ZfjxNz
kzlso/cNkwmJCcmX9+u2GbqLm30KRtfBhCHs8xrqQf2BfSKn5GZ7D8QMrV//tB5kTYFC2wjqDsgO
DAJygJeQ6MdCmTDFtD6GFlS3XoZP6ZCl3qimp0pTZZ9j2znhP5IMaH9DzBaSLuA6eInWZYNppglU
zHqU8Gq0nCmZc62lxkdkD27eftOT+dflvRM6/BmR56vQh9wG+yvmnYf2AWR+bm3VLmtaybESeuAO
hYvebRopkR3jAWiNzVOs0E+mHktuu21pXi8dsaEghXYPtJK8XDpK46TWtqesFEKYxjE7GIf4KO9h
EfqDeYbhI525smRwUP/M53djfWvdt2U427l/eVdkKJwfYAIHmdxWZTU0VKbTK0IqN04qfzFl8yvC
zOdszysZ9ZQUlFVAYrp1UBNviTLPrsrrnhVf1Y7K6AEkhvHPTK3VkTjaulGj4jrtwTBOTs10qEca
Xl5AsVs/bxPhLvKaDGBq2jSOs2R2VfNLNlJf62WNMeLjiiorgaK9ZfAvtaZajHrGcHgmjbhDD6k8
vcOn+p9WrLqjfmXEsrYw8c0BMiUMVKMPGpH7pZcno1M6qwq7SrKAQqlX2e0wsq+kQeut1STx7ZDk
GmZZ7MkrWq3HCO9k+7mD/w/cY2Bmsc1FksuKjjYBiYWjEUwOUp5jr1cifVnGnPqZ0t0nMfuTDvQN
3aV7CN5opYK2aZxRf1SucuPb0jnuRlylybi2hau7B+LuF0WNSrsbC+pXv9YQcroHJZjvh9AGa2Ue
KCdZ68drJwUzIjhUUV1BkwQm8V9uZrVSs65Mh/ix8cAcL8oUN5NKBG+e/jIuvgThToLWQxIW5QOC
fs8ainRQVu6POvM3TsL2sE6eLNsU5LYvAbndarrZSKgeERT6jBA35DZX07uRhia/InxTq/ZLPG7T
VjLFZrLhkfohTT8m5N9/erwE4FIAGqVVAjJ7AsLK2Z1RRq8/GMbj5XglXbUtcO5SG2LVmhrNT9vU
Wa4evNimQt7gLvM97rqMxljT2ADfm+gHB6QQQyD9PHwdGV6uG3dVVqyu1yFTME9Fr6woXMafl9dM
9vvcJdkaS12PFTbeobcVSdxilH0NiHfFVh2CbzQMOPDZ36JaMTQKKHzr8HR4mkNyoNQbfA2cQDg8
skxdCsi5QYbOmNKKrGfAPEwO+9MqAxS6wc5A3g2yZISWJPDSPhhUDL8NB9savMsbJQPhHCGNo3hU
FYCUuuV2zmcaR26uMQmK0B12pnDuQIe1nwjEk32mmBDRMUG9IBkQku0OnyyzSFFJVMEdRLH0Nw6p
FJC7IVSrYr26uUO6BW/LexEVMk1OXye8Lc6LyN/mTq+g6LpZqF4hDKHlEv4Hh5+fbgtqSgFf54OI
ETs87rKoHQWtxcivMAv+KSt+IBPd5H/bWJZ3SlyQcpdEXZJBY8a2c6UaoCZ/0w721WxWkkxFumHb
37EL4/PKoqEA+zs8BOuHFve/zu/sWWEW/oaHiJ0eDVtIQG2i8kyNBYp/dZrBLs3pPX3GLGuySlLp
f7DpjMGtnTZXpFnxRPqXTxjIIJKDScG0umUQv+ET4r0643FrGDHFYdGWsWgmuR2qJqAEXGJLdboc
laR2cbG2tZpJz9vNJ7a9er5y/wruv7FXUkAu2FYRhrHARbID3C3kbwDKFpKPu5amdArDQqpd9LBW
64NeRqnLUDy9vJIyHC7ysmLChLYOu9L4awn+r+ymrmSSExJH579TrcVJaVTAlnUtvRpdDAaRsYXL
9of/OI2msZpi9FFzh9dy4+NvHV7JuvEfqathKWnWw6ZsMf5c1uwmTv/Iokb2RChbOi7GklVfZ7Il
MejcC6AdfVPmpX/ZA6RLx8UI0oLKLt8w/j5LaegEiBH/b2eJb2xxKuJgqbB2f2dmf9+Mv52ZyfaK
Cxa6qjUQw8BFxdToQY00v8rMQ4rOscsLKd4ramt4OgEfC/9J6Di9jekX8J7H5Odi3+myhy6xGeff
574G195WIppBRTWivjreL8QzS0lBQHylnyE4d5vR7bOoeLXzGcSCdOu91TWuqtzR5PDflopzuaoe
o5puS6Vq0R9RTu/bWpe4tWy1tn/f3eaa3XdJQwCh5x9a9uhMn+Lx/rIVMgjOryJnhADIuG04KDmN
KXbRRuWyWcagKxhh3BKt865wdw/Uk4nRbDhdoFXuJvKV+kmGWgBxq9PYoZ9J8ReZnorQmzERjF5U
aqmge3m5fqB6WvShh7ex/Cont1UvScglv8/n4wp1NFTdNOxP8WE1r3Upg7kwHT4bwItXKLFGWiXW
t/x72KVzz8UT2eeYOI7uALnzqWyrleAr462AQvfb4XGHdV0zaKxXWEHSUM8qf5Ud8aWFAKlV3FFt
64KVZgKU50zr3yU+UkDu4FLL6CZDeQX429eRMObtlpE7xdDPtLIKeuG+iiKwXdxkUetCjsE3VTW4
HC9kLs+dY5aumCeIDeIP9UNdfR5SWbaw/cCreqGDl2lbI44DJteXZ3ZZdadW9IXg6eHPPi/dOvmo
kgedMHeYJTeF2JYzFJefoiVnRJ/3DO3UOD8yowFVo6xCLxh3R9zbmcOFoL5paUMmmGPmnhqU4Xgc
C3f4Qzm0h/ynbJR/+7ELa8cnqaBXUAhxYJB6NZ7KsD9O4XLTHrrjZR/4B/e2t34v3UD9mHNvpTWp
00yIEn8nP39/Zf635Mc543HuPetqWqmbGouixZ+ZNtxu8ilIWCXJj6BTb9usMw7ne3Q027qJny6p
2WfXqL+/a/zkALmDGrQyOkR0li+aJn0fF1+OO1zOEZt8saMa/eV/rWfjfn+uswSq//ZCHwb7TSjA
OZhX4x9ypkjLMRZHNld5KhT8XVmcva2yiG9BmViA0Gf2gFwMLqcRGqg1QtTLhPm/XWV7QM5JM1oY
w5IjUj1ZqIMxoT8+1U5/s2wgisF7PM5J83TNcgNSJD6bdRDS/xqtPjTHb4X+7wUr8AC32zrOS6GV
Wg602UJwUV+TzDzlZuq/4YTvMTiPdGiH7qP21W799gmXugcXJ1uzG3WSvQL8f3MPfgIiZ3ZXVQkO
wHNO8PQu9dtXtMxCnqGXLZVJa7ArnwGfkpDfBhTdbhbGBtByBU5ghOqXF2luluoEVfRNwspwVVS+
TSapNm4niL9u9ghcsqh1jtEqCTw+GvRPY92+c1bnZDfx9zc549kSLkkkmT0PhAHnjdeNbOW4UGWl
Zj3qDMWE2WJu3b0z4kV202xLc2npuODUa9C4xiX2bNK/LR/8g/ed15CLTinmsZZIFcT7+Fj/TryX
+QYXpOo8mVIngoGxOqMhC7K9ceQNiSxbFNulabZlqxqIifn5r7RbFHtQEAx3LxTPUf6tLxTWDpCL
jCRn0LvLYdhT3NDAzuAEeCH77ci4LdQrT9nhcYHRgEBiPI0wUCeFl8dfV7N07S7IUEmNx9Plkybc
tDMWHxOzpGcmMkjiL2XbhUVKFDeve9NTq1lGGCKGMtFj72COCuxtL6MTOt4jWkYM0s72AGL72nbj
QbmeV1WSqwrPMlrn/ofD+b2lVHHa1XgEhmZ90Fc/U+kXkaBrA/fxDoJz9SUGOc1UwpTe/0u+XKuO
mZe7W8uPt0mYk0KyTzKjeB+07TjuVBiFd2O/b7RjNmf+ZVeQQXBuV2bqkutwBr9KjEfLIaVLVSop
n0h8gJ8zS0zDWrQFGEZ8aJSfENiBLqdMbvEfIsSzB5jcPRh1NUEXNVDUq+hXEUSnOHdLdNSkYNV0
HmU9NeLjekbj7kQHU/BDk8EZlqpO3U43XRXMJ87YNK4+Z3iu+vck9i+8jx82M50WbRubL8xO7s7O
4ziXvmpHEneQmbW5y64SSSbaV9YCs5Toe2y1fkyv1ewewvYu9Ma8/+R6r7gEKqLMOcZf/ahPQlvR
D6k+SiBknsdFBQUt1rU1AaKJFY9Z7F1SVaGG9uTLlshguMjQJ5pjxRZgSKEdKsgrT2wJlEo2Ay0+
q/iGQ64HpZ2nALXbnG5umynPMMKd5tUNVYzvta1JeE2EdQw0GT1jcA4wr2XBnGkLcl1gX2XBeOxK
MFd3J+1nHMgOkfCDGHzwGkXpRLWgRvLS3ay80KOGorVm8mYfXaFb3YS4JMejb4uRzcS30rf1vuxB
uaNLp5Ti4sdudYEFlKA5mO01cdenT+LIOL2p2LoH5PJai+iNrUZ4Q3r6Qt0etv/dF6rQT3aryu0h
hVYfXR2sqpI8sPKukikrCN199/vbv+/8kNiLrk8W7GGJttxqk63fdKltuENEZI2o2wF9lRXtoLgD
jF1a9RaSHv7UMhcsL65tfC7INzqM7uUjLL4+dkjcGaaJymJja1QDFUjYed1t4YFeFrKoeJVtD/3b
vrx3eNzdnjV2lxoj8N76kin2ChOujRZa/I+76UHaMVkmEr8nUsT4sT9BpMn/iNZvTLkcIIJ8sIfw
8ppKEPl736ymBBweQCxr5a6zlJus+PjfELj4Uahz1FIHR3kFh2l71ziP/+33uVCR27TO0EEGtR2n
C/U+v5kaWzLSJFskLjiU08SyUoEJSex4CkGvurpI8i9xUNeft97c/obdge3IUuI9/iniRYcY7JQ6
BDVd594K60Mr450WH1lHJdS20XDMTwqXtI+MVc2RQrCHLP2zh/BKF7JKxgYtzFT0Mwx3fvQeoxk0
B0wxJH41BV3bYKjEX8ePQyMZSBZv0RmKOzlQtFugMQx52rJpIIbT39b9p8t+JlkznaMCnOPYzCIF
CM0c+coy2CBV6n7Uq3UV9zJi4+2vfR1Sn63h6XsmJc2dyAHWpqDXHbLDEJJQP8oeDySL9qSxvfO5
NVNWaJelSFbSx1n9mE7dW3K7swPo3MGxUE3v1xkOkKrt8E6r42/ZhNndUelk7Eri++68YtzxMcpJ
mbUBK0bp97lo3BQNBzZYFC/7gAyFu1WLUinmzAbKpNz0UWjSd1JJ2H8IBGdLuOu0dRYrTWOs2fZw
VGAuOGh+DP4WBgwtlPELSk6ozt2ojboyYnQAW6wZke2gLV9r9gH6P67m/Hl57QQTe/g6MnRiG7al
o7LBLV5etcUSRcDqgsVrcbUlgRJkV4UHecgfzLOP9W325TKm8MzuILm1xJFFb/sAyEq/6p3HrmEH
zD66Y2VLwo84S94hcQtJkkxlhl3C00mw6ZsnQexrD5gEGpAnMw8UMb5sukLojDtILroyvCUZMzpM
wW/oWdaNDX7SRHLxSc3iwmo2xUWKL0DTb/3Zt6HyArIWqEXi+EZu5WcfoL8sSfIkW8YPkvcE9Ztk
u5rmrHLJ/FhEvU/MT7FU3lAGxOUl4Mpo4oQBKDaYWzLmzTpxtfyLAjMve6E4bz3vlMOlKGqWDFPd
YKfKm/x9je+n3s0/Owfo7uJAy9hWhUF9B8bF3LGZ1nF2ADbUWjBl1alt/z0x1ouT7HDBNiVO10yb
PVCU0ayPNIPSpixFEZthOppjgxzB5GspJd7vSgflf18x1Csotn8zqvK7ZF+2pXh1zRoQEt/azkEN
yZ2gHMI/S5TCBZpAC9H+dh3XvuNZd3hdPijvqeLKPjPFR/YMyB2ndjEjZClYuLVQTloUUm28Iqos
pxdmD2ezeI5ufa0TZyiAsmUPZbiNv249DrLs4R+Cw7M1PD03XcY1j3PgoI8snN7lfuWhLH7dBhoi
Xn/LfNlklNgnzoDcOSpNM5tbAp8YraCsPpflt8sOIbwNdwvHHZ2sqdY4pvAHG6Snmv2N0tJVx8Zt
m4d8PlzGEjY4WDsw7hBFvVqP8xZa1zu9df1tp5gLpbrAhJgJcbOPW7uBTLpLtoLcHbwWVVw7W9DL
WOV19GDJ56Rki8jfubOtNANeZcBnkT2kp+gwHKL32VWEwb/yV/LRWdzCT8L01vxTsqCSw8V3K5Vm
VNu9De/QwC8WoHnuIwXlq+ssxa90bHN31RQw4ldLHTLduWOdiZ6ANYvdxrDUg9awNbCGVQ3syO5P
l/800V9GwfCB3dZ0qGlyW92qc9WRGQSMBl3cwXH8pdEWr+mM3v9vQNz2MlrWVTKDStBKTOgqdEv3
acEw1KEc5jWWXNTit5adA3PRM6XjbGWbA5t3GhgYwFtxQw9oWUH3qCzVEd7VYLd2NGqDp/AVfU3d
jow2eAWmbe2qyWcIWbkDu0lkfO/C43HG4ZOP1Vogo7yN0GTxzzwHQ/mvy/sjsYMX6YvMOKLsaXzG
7L+rrfWxaTovMccA07/Hy1Ain0PV8n9Lxucci60p1QQqC5+Mn2rjU4ehSDK96cjtQLiAGTsNscFL
R/DcpoWGn/r993gME68PzBX8NSDl9xY1kPGZykzjjlMDUc9Vn4GagwosjtNQJ5/Boe5dXkDZXnFn
aYjKTK/Bju03zhfShW3eeJlxY5tSPSthFkLwXGBs7JUqr2elpQ1R2TZnp9FDeaJhGuZjuPGY1GXA
PMjNScvrYjc/I26m7777QQ6qxcrWEKCrxRU0+66LpAwur952+F+lVjujuO+hqqYdazPMSOTjB0LA
WXIzj98Uo/Vy22eaLO6JM+wdHBeLHHWZWba1iWxqMsTrvNh3HrpwuNm0VujHy7aJI98OjUvj9HFN
u86CcYYRlKct9C1glceECyNPT5nyHRO6PF4yHWjLbtwp3EFD3TG10XuD5QTVwxJTb2ztD2j9/dfU
ukjsdzDcyQL9sc5a0Av62eycCPvFjOEmNWR1daH77VD4kzVmSMgZyurlaFzZbfsO2bnk8IodYofB
uXhTZ6xXBliyRaZN7Gecb3qoC/WIS2F+qFVJ/Va4QZZBMNmgY+d5Yq2ZlZAKK1C+ZXF/HNoMdBvp
ehWNyR+Xfe/pm+TVwYLuBHVMSjY6t5dnt6jHKV4aMFgqrNBPVT4hzbKN9HvClPaTsa7gmq+MIWru
4xJ0ia5lZ4tn5o35x5KXs+45aTpUftTlid/1LKn9qRx0ZOuENl/NgvSdC6KXiXlV1CvXVdXcFm3X
3DK8nf4YSZUwd3SGGmkUy3rTjcyi/1DWZP6zJNZUhZdNFQbgnaWcM6p9aic1rku/S7XUtevVTVZW
BEnGvMZsZeQ3woC1Q+Occi76JNcN8EkpaxMfh3xZA8PocNho1fr4RlU8PBHiCXTpZV0RMjs5Vx1a
J2WRCjub0ggtGmPuh6hfbSUBj2cxS7I2GRgXl8F0z9Jpc59Jec82CcjxeqoeQaXpX9484XnYLScX
kPu8VcFXCx6wpjGCIvtJh+mDHsk0vYSRBK/spoaxIry4c4E477V1WXQFRYLMcyx0kkhpfSQI/FhR
obQlOG2AYJWokesOPggH4+ENa4V2OVD4QHpF41u99LTZjhx4W2vjpxl9t8vRm2sJhjgg7kC4ctdk
Vrmmo2ToW/fKD/NmPTqY5F8bfKnXXulJuwaESc0OTn8ZppShXIYeygR+Pni9DzJ90Adkh+VOddzF
r8LsLgouL6Jwo3aAXFxcy8EAv94G2Nxp62lmkm840cHZf8Nxv5+lxZiP7bZ+deYi03CrrAorK4jH
42VDhDu1R+Ligcm0WG96II2hFhbolUfylHhjYHpZqNCgektRao/HhYQ6XhUFWrMoRLTQq8nZp3oF
13g8yEKC2DANhxUfwSokjbjT2lttVrEKIXYTCNaRpMEJA+LSw3goD5bEH0QBiJ7B+IftGhYbYwow
1flSxMdO0TwHpCaSvdoe/fjbeI/CnapEHwj4fIGSnsZTftce7TsMiEO9UCYTISDMtjT0jjsEXzJg
1+KfbAdWrDSfUiANXnSowzgEO99qgkmpPxTqG26JPRgXvWuNlqTJQWZWJ4FmnKbpesQ0iiOJSaIr
d4/C+UOZsXjoKqD41vi1yl2l+5DFtdcqR1kbm/Dwanh4AtGqDVmczVl2HzxLEdd2By4Yv7RJ7dJ+
CfHsBd0uModOaoYSp9g2/bVTnNG4A+xUPZjDyo1D/Qpe7mpHxevdJdTQv0ElUUkU9ejOMO7s0nws
V30BFPrzjpae3+X9KnsD2kL1JXM4ZyhGcAdTyKM8lZNzP7ufKToTVtCYqNf5J1kZb/uLX6Hpmo0O
GBs9bnzdP1mQ41kWEgf0CnvOmEKI8VtbMDcte99IJVm78LGV7tC29d05RrIm87p0OFUdXu10SJ6q
qa9/oAfdV4+VJglJYtPA5Yx0xaQQR34JpnbLkkYGGiCm6etY3trJdUU/4QsrHz9e9kChu2PS+n9A
3OVrpkY0DwOkp4zqdo2/jUoVpP13I58l4U/ofTsc7k4cZlUdZkjH+hgm91Lzvkxl81XCELFD4PYH
M4aMaAlkOQ0lCtowjfJwzdsgJsOfa5l4OhkkMUn4bU8hL+PgloKGCV9qbKKRoeMRintVYB80f5vc
bI9oVw+Ug36MAlVyusRb9QzHVxwHSHXVwwS4Sf2o999L2/J1+zvBJ9ZllxBeh2ez+MqjWtWd0/VY
yCrpb7rl0WDxaemlL51ijzibw3ke7ZuiySyY07OAPTh4La6P2iF+t7y3PpCwCB1fJt4qW0DOB/sl
wXtXDVVVuiT3A+ZgRxoPIBMd7iaW/7y8iDIszhsLrW1WCKjjWrTGoLAbn/VBPpeulumSkyV8W9u5
ocPdWGpvqk2kAUo91DdLYHnrdau6Dh6GBn8OyiCeoV9x2TqZi2zW72JhUxU1tTtA5riEB5aFWfq1
oDI1B9kacjeWtsx5S2agGPpNXB8rc3GtGvUzWVeq0BpD13SoZhq48TmcRJ2nREu3bjPLDuzUQM6+
HoZcRmshg+Eux87ppzwxQGJbRUU45lagzcv1SHPJeJ/wXO2s4VIlc67UVNfA9TpHudup10YsayoX
G2KaoK4FcavOV6FHU2uGdhNAHjV3/LFVNRNch9bHxHGzGwhFIfoxqSa30Bnw/P4/UM7lNI30RWbg
osohS2Cah1IlbjvjdVwS1WU4nDMgb8ZYUwdnUOPYS43cTbRfNrueDFk/lUApCmn6ziLOH9JRz1Oj
3yz6A91UIdB+NIfYR5uyemdejYfspHm6vxytB1ktRHhV7pA5F4FwiTooDMil3gfIgv2xwIxLUdws
Kj3SNAoyww4vRwxhQnOG5BsNCggfQZsKPjNpV8x8N5JbUt+3qmdWpeT6kmwg32rQ9f2yDAo20Jni
MnaHRWvcvqudx6Wz5sAcNBn5kgyQu8isOenjasVqJq3h9sojc4awnT/a5VuG73YOw9dzzRkzJJiH
2yxbvMjOrvM18ltqHy9vlTiA2KCKxvuBioaal8FdK2zWoVsMW5Vflel9k328/PviC8s4A2wLurs9
OmWMInsCwGgdR1/31FsW2P6Qe1YbbN8+8VVzTSWkIeJNOmNyx1qhhoFn9W2mq/1jYh/6EiXT+qZl
Mq1T2eJxhxpSM1o3UuDoLGza41pJ7JD9Pnd0ywrlTcvZfh/i82qMFhDHlEBcXiowTXDbQ5d4HgsI
mRux7SbpDzUroEP1QCrZwblsC3gLXgKxpTERhgA0qg/oKYbMmyw1En5eP3uaxUtYFHY26HWD1cqV
ynPAIp3nzidFtYhba+kBJYVjt81IxpZ6NDr9gB6r8LKvC8MepvgNExpXNkQ7Xpq4LAUYvMsJn6is
dB371BXM74fC1fT7uZTR6Qnv5R0YH4isLlI7C2CTfpjSd4xBl2Ee/MsWia+tHQqXRTuqxkgTzxA6
QstYFhS35Ze2d51AW10UflAkLsLp2OK1/efykH2/DC6zcPOoXeQoaWZGjgWPsZOrtn/XK+/K5g3v
mnRnHhf9GoZidEthnubkYaNnUBrM+4M9G58umyKOgjsgLgqmi0NqtQRQerOG7cccLRH4MvGMw+Qr
V61XHmS9EFJELgYSzJcmBYV/dIHqkc9gWA+tUx+gEwdP0erReS8r7cu2iwuGud5Ah6uCiXSx3HIk
OH66S0j9lsrWbiW5mKhgbMQ2BthVkC+a402OrPQjzJfOAPzLDnUKfH+BrMufUWafYxAjuNHjeEw8
CsHzwArzqyaMg7Rx6Sn6KfvWEpcZduhcDFmteGYdWrXQWL21nibBDNkfGnT+xoyf3iqS8C8udEH2
laKFAJOjOreceaOotVLgMxlD0Fvt3c3vyGmrc8X3dnD5EIjD4zMUnxXGBa3bHv0R4JHTSxfsjweq
jNeG1d2PcXNM8vXzZTyxQzqGajmQicZ/XsaPzKjTvGbYyHyJqNcsMySiG3sMomiU8R+LfeYMxfv+
4vRgY8DVo6WR5+h6aDWQkq9KjEu04PeypkM0GrIvM+HVTc6g3NZZ1bAYs4kv5ukKnM6eeUyC9gtI
dW0/wWyBFZLrxF8VV1aIvQxL+YxBaUqL4REPHmMtbkTjsIDi3jqNbiMtTj3NTr0q+j6bSPmkgXbN
Yuc2sOKTfpW/h9bap7x3MQ5+valhJTcq6L4GxcvfVaHi436X9WBddiE8W790oTxPmT2acNluTMKO
VYcVPe2FZsmmRGQ43DWbZyBdTraEtQugJu2PJ81lQXtsSk+9W8L8uBxHqHCs7uUDIpy8gYbU3ycE
L18vzbOildidhhtWP0DG7Dr9kGtecjP4hteghk9P8/voQSagIswDd5jbUuxu9UJv9VndClho3jji
2/QUFYokaxF6qAkyaR2kfphN5yCMGbq0UYOiyKAELCmCqavcMkn8WZE1h8iQtn/fGbMZsmQalL/K
dXbXKKzW1S86f5aOOAsdZGcSF8tKVW3zuoNJRYZWm+K2wgPVKvFCYRDDoCm1IS2GLJZzwriltEZB
Ccag6ML0EwS0/aU9WvQ+02PP7GtJwi626YzHed/QFcmsKCiREQjcZY4bI4/UetmTpTgR2pnFeUOb
ZFqZpDBLvUqOGmS/ovfW+/La/pC+M4LlaJSeIROhE950O0jOLdKo1dDCD8i8b8KxVEBmQqmrpyx1
x8i8ydBKJzvKwmO1g+QcRJ/LqabaZuVh9JegCDJUzI6dr4eVr/jpQT3K8r3tenkVm3eI3J3HCvRx
RCsQt08D42ifTIipZaHsJVPmJdwtR+t+WdUGMBiSqaF9hAb5uktLNx+yNrgcD8VriO82fLwhP+Zv
G7Val3VOcJpj4+dYNGiPe4vEBPgynhG4+6RATy2rWyAsEEDt2Aeop/mKlCBcvGRnFO4gz3q9dQLi
/dxSrPGEpoH5FnPDpktn6Tuc+IbeWcQdYqVb1M5Q8VC63Nv3aBN52AY362vw9+BBfXsNhsDeneMP
HgszOCL98/KWiWPW2VTucMer2ehsBfyaIMbTq3j6UR/rOXPneXCdbvmPHsIdbKtcy7gusLJJXIaO
Nt136yqp6Itjx9ki7iA7aDUsJmiZ+VN2HO0BvY2za2i5W5e/WCl755Z5PHeGV0xpDWyCP3b4oNer
FFPysgqtEGLTvVNtC0MHfCsea4eYVSOivD5VAa3X68Spw8tOIG4gQnctGOagbm7yEz5dO8Z/CS7G
N/a9EW7KjritspMRqMfmWpF8IQqP1w6NWzQ8LNWNAaolP08h/NzFV60SfS0I+yyxSljP2uFwkW/Q
yBQ3m8BjOTTQNvlFQflaF1pQkO6hXpZDwRSf6HgVaX4xdN9KbpTXVuJrEDqZkBoFzzNVOSsLe+2N
JmKb6OPRpnfEup3042ULZRCcgTbaiLts05xVVdWFwJSXOqoLpiGZe7y+qV6Y8tRCtcvSatBhV9kA
U/rGKR8qiICC2EBDeyPqFY3LrLn4tSRtZXhlv2IcJkrNynQLBTMQGCtKVz8zMP4TrGAscfMqre4T
J1Z7t2XxfVG0qR8hwb7SCBoEJFvw+uhsH+RQeUV/P5qTVG599HKy6ZwgFDRlUJO7wrl/w/qff59f
l9gsFWYoCJ5UfQdxXlfJj3jekBgh3OQdCFfQSDRwTBYONrnKroyi9OzhwKZOAvI6aL5YqacAsdth
21TBjpCgOQg6htd40fvDbJbUNRV0g7fgZvC61TQl2atkc54KOTvIiUajnoxYvA49/ay9pVI9KhnC
9u87BIw+m/akYPvV+TE2HjP2eHn7BbWfl6u2bd0OIDamCqnqZkKABnN0XaqmN3pquDU5jdJRHJk5
3N2Zp5NBlOEJbQk0FEArT33skSGA6xm9xo5vfrxsn9gpcCE4qPGDp4y7Scu0dzDVifWLlcyf2Eeq
farWL5Pxw8h/XEYS+/gZiYuV1Jqmzhhwx5mF9gUpsZcq7S1jevDfYLh4YAxznqs9PgKNergiZffn
Mime0cjmtyXW8G3nZMpA/JEjKcD4azcFOV6IJ0lIFvvC84Lx3HGDMUEs1gZEYdxGQ+Vqo+x4/oNz
gw3O3EInlBlfOvcKigDDXNEBWaOSclJv4xB8n0swBz3apWXfQmJXO4Nxvu2oaWI0mJzzq7z4o4mZ
XyQLaL/L71BvOs5TIavcbL/38tsLT5hgAkZDFTpYdJvL8B2FzXmyNe07xgPUertyCBoLrIWy1mwZ
DheCyrmrnCkHjpWdovRHF3/Wyz9AcvuG8L03h9srsyzAMwsRA3/qVk93+lPhRFdL5QR1Yh3ieGgk
eEIPP+c2T76zC3ytGhHLmnBdRFX9zu7s1VVbpNlK/3+kXVdz4zqz/EWsIpj5yiBKspzWYcMLayNz
DiD562/D53wrGuYR7nqfVaXmAIPBAJjptkWFb5uOjopf1IKjHRbPf6+9ELWs6D7UsWRJ83kwn5VO
VL+3QRfAkpszAjdFypItZgpBUHQFRHt4Xme4iuTU/uLSE7pEd+bncASLquRNooi+PYpnZG7WpEIb
mzQDMrUfQsMCrRKiePl0OeaJBpBbWUsXTm1SAWSguQuXR99Ie7gMseXkCt4+QMGOJkeNJ2FvbWlu
7BAQyvg0oCBs7D5YYM2E4NFlnO3xOuMor32h1nFlUlGcG+ISZ1UFXYdN5NrvuCpksQGsJShTtfU3
3RQzUY1oMtE1lNKrUvpcdhkYewVHoI1nqlcgfBdFYun/gnS/6kPhY4VSHW9xzujHe8WJfXrVxbs/
H76VXTxHsKLp6WhS2GXNrbeoiRuHtauGXfB3MNwsVSiHIbFsg0RVvavSO3CmOKkmokRnCcHb+P17
jvhidqpD77aPsF/EXeZCL3aXjuG+y8ognMO9NcW+sdSCKdvyvvXwcXGiGrM4VTMMn5Q8ZdIve7lf
xkKQEwvdggsJprWA7CpEIH/hp3Oj+9Cjd3oQgg82ewh9KjjAbAWHtU1ccDBi2RyjBXOV1VdEue3a
j5d9QfT/XAZZQ3qoVBaM2TL2fmKil1umguse0bRwqWNEFNrOLUwYhpONUbOfaPNw2QoRBJc2tm2l
dWYIK5QySNLEraurRGsFUy8AMbg6IsOYB9IQ2CHpX4socUxSOi0RdYiLULjDZGz2VhTpMKVIW0cf
Qicxfg7Ge64+Vm5lcCEgLJsuz2fYQknhKvJwBVkDT00Wwdv71r6zhuFzg8wc0UkMYzQ8fEjS5Iat
P0X3I3hgLjsAm+AL0cbglr49V20SMQfIp6smvQvn26y7S0AWQPvWsfTYXWQRS5cgwPFPcEpugBsa
XTyern2HBI4Xx7fLsLPAHg8BHm/8c4VEbEeE4EBso7RP5jk4ZdAM06HE2bKUT2lGnBDkTJPcCcZx
0yhiKaoM4TP5TQuSok2aPeRoeKLL9Vh9iuDmCiqglVuKHqFGEqyo7WC6guOmrRmLBG372CTY8Vy+
btzQkz9PRymw0EmYB4Poumlzca3w2O+rrDgsYqtUQ5hXNVdjajuqfNDzSDCG7KPf+OIKhAvZYWJk
kHeAUanUO3L4vRgE+5xw2LigTTXc5xHKEE5WoPjVF5ng6Afx5l3u95oTsZqIy+tLNHBcDF9U1IEm
DHFejo3+rRicMKzeg6ESKD+jH1x7U4bf1lnVm6wSQp73Wua11XNY7t9hhgoWDwOqejJeIF7Pv0XK
uJBUFYVPWv/JmEgSQH0JNERl371nR4IRUG0HvR6y1ddI1EwzRQcvlmfX+xj8OVb3EAmLRzZX6wqE
M0ct8CYKKSccTwpwec21qxv3xfyrlAO9Cqbh8+XB2wzmKzRuz6jRr9pJGdBSHWTnII3AS2/6rPUP
UpLKgsiwuYZWWNzGoWRQ/YCkE+6Fi/BGo61vTyJCqs3rE/QT/54iLvjkDSmQ+uqIqLQ5GBOtUH/8
aKCfaYFuRQzaZvCNPBQtuerMGcWuWv/nfToI6asP4KLRrFA5UzsYqfaHWgvy4kEbni/P2ca70WsM
LhhBkw0hj01a54cBvU69wm2oA0Y4yAnI+07UE7Q9bzYk6Q0Non78pgiahyouawWPld2nrLzVREUA
2x5//n/OnEZS6xqy0/D4Jom/anouU38Yp+JHkqvGnR2Z80OidWHmUBkPf4IAtT2YTEYTtXY4SVvc
CkjCoe10jdVK5V5/MnfNdeiZpcdqCct7Mcvtdpxf4XGroOmHKjJD4Nm9y86gVZAQSEHkz9SLXJxB
j5JITXozzq8QuTVBpi5TqwSIVit/krrrJoVuYKSEgjjMNqg3W6R2nkZuA5ukEkyXKdwkMT9l8UOF
G4JaQrlp/NBAF+LyEth0STQE44qc2Nqbmp8kjiYixdhWrBJ8L09qJugd3AyLq//nhixFx3GdKRgy
3f5iavVVET4t2XRIbVHy8h/ud7aEixeROWqdrPW4tX7qZvcfvjRUBmo7+Z8Ge8HAbQfIlWXcYotT
ohVTzmrn5OO0S/bJEQIaS3JgPS3iYptt1ztbx/lEH1oT6djiisBw2BbXOva0xRIcSIQ2sQCzygCL
qSlKdIizkh51pzw1QcQkXUZfO8XHdBKcfEWuwR1LJdLiTkLFhCnFjzk7aPqd3X6wZIFNAgfn5XZD
LS5J1wAlkSbloE5atatNbRbsyBtFZthJzt7A3yEmCwFLtA2YfN6N6HKKXXSjgdFOcigY+tsARNW+
iLNV4BMaF3CLUB7SMQZmbPzUiOpOJmq4DcEVyzbI76jOl28kEKvupAaO14xfW6mCTkwwizSetz3h
NwZfcV+lrZzXLTA6q/LjprzVC7pDvbRhIu14T7w7Q3FJYWXNiTFGGDNTv52Lr5aQtGvb384A3KSY
5VCAUQQAZVQ1OOgO2nWrUlHXnmBW+GeFSbZqpBIYMSV8sELwyu2l9PnySIkguMhtRLZkWRUgTOtI
ij2Yc1vpx2UI0VixT1iFm55CLzpVATEtz9mSuVlrCKb7P3aF83RwURo3LJWSUEBoQXswvyMrCVIU
kOO1xGfFn73pXzZJNGpcnJZiS85K9J6ioOpzQx/l+SbXBVvqZnpwzkJMLkibc4GTGlq/QMtUuqRp
UTObOKV8sKLGazLiXTZINEdclI5ti1bUQr+rpJzM9N4W7TmCAeMfm4lE7UrBxKPMaHAyY99kT2b7
x11eLDj/dgL+tdlQ86rOWRKitPRXuth3ujp7ZrL8vDxUIlPY7yt3ThpIkxcGYIwR1b6k6j6EZgVG
/0H++ndAnFNP9diqpY050bBVz3XpJZ3t5VXnX4bZvDZcDRvny6Gu1o3ZYWqSMntWl9TcjVH8oyZx
6dKa9M44Ib3PdEX2+mU2BStXsCdYnJfPM1pFUcGBOBoeSW47S5O4E9j8qPAQuOnhjDsaut941+GL
B5tiLtWSEU9kz6NHTuWucCE0WKN2mpUz097BHcifU6vBI1eYnHXlAhbSjFFqkPxWQrUqlb2ZhoIh
3PTHFQi3dCWKEvSCuf044fll/NjP11khknISjB6fX1XWFNVdDksKdTfZV+H7biXPVvCZVSEvs0pL
AIBRw+nz+xRdhUm1v+zq25nvCoXbtu1BtcDjBxT5GC1OvSsC+6mEVifI9ZLdKLowZNP75oS3QuOO
rnVJ5jRvgTbHkdNUT1IZOdWw07OTRj6Mw+Nl40RTxH5fxaVBGuRRH4BG8t2kf5no58v/v+1noFiU
NQsKPnwykteyJlW6jAp9i16hheQBxVBXbZE+/R0MZwaa4W2bpIAhJngswtJfzOVBypdPl2G2R+ts
DbN2NVrEKqx8iAADUWzIxhVPwyJ9uAyxfXWBsg3UpRkKLoO4+R/nxgpTDWfHzs8fiZfviuiYDJAY
AXvQnbwv6LOIKH/TKhPFxOjrQTE2X0qahOh4sCjaSqtBvWklyFjISiFITDZD9hmDLyfN7DArl3HG
GSikrqHPx7QOC2eaQ1BjJoIhFNjzsp5Xs1SWqKxpQ2A1FKrHYRpYtSnqr2Rr/s0qXdnDxYQss5oy
XTBm/2hGE6d7SgLwex7QbCjUJN40COVcqFbTTQtPWa/dLm30f+9bO9mP84coFD2LbFkDFmrdMBRZ
Bt8hd/KZ9bSzyIJbpfH76FU36n68ytwKjFh+6qOOXOALW+as0bixi6oFi5UCzVbzfShnXi/SZNmK
OmsEbsD0RELgmYAA2XPTRp90kjq2LSqv2rSDEFlG/ShqwnjWNxLG6FNOcQ2O5wRyyAdLCcaujx/f
ERA0KHuqFnqPdJknpVILaqu9tiALRqOdYxzl68pFl6uEDhobz33gh/QuI26O3gqQS0Bas2yqBhqF
nj3dGdEunz4Qdfd3EFz6oeNpATX3uI1upv1UfxzwGIennssY29Pze9z4qgOpIZKdDDCDDLZxvyzT
ojhtImciN9gKbav54Z/GekkpKq2FLaCo96Ao6U+hfrQWvXBKuxUZJZgbvvwgqTpLqzIY1ZRX+uLJ
1i+ZJs7lgRNhcKuHJqGdzD12uVA+ypafykElqvEVQbC5W4XoWZq1LJ2Zi4X2cZSa21GmeJ//835i
U0UhsWVqRGEMuOwzVjBtAvXi2MTUzGDxhdpYL6T63jbkjMCcY4WQyeVsS1TFEXj6BeYn3LH5LQoR
3zMhZxDusJVMujYoGgvPpnWqK+N+VI2TpsyiyrPNFaMQFSENL7x4fH1tjNaMEN8wDBzqlOMQHZtS
sOo3M2lU2/8G4KZdBTt/JIUAYG9q9m7Z9xHkFfQju27B3fXlUdtKpNdg3OSTAnfiYWUi9cxLf5TT
vSTlN0UJ9ooItD85qU9NQafDZdBNf1hZyPnDDLWHOIssHL/NPMipecgm4/vclO9aoyscziXGeepq
9LTAuHF8Mrr0yZhQNJpN2bfL9mwGN0XD/iaDzYHwwQ2XCZlENDaIoe0uNHYouti7ej9YgoOCCIhL
CkBdTqhU2/C9MHRrGXWpgz/JT3ErOl9tXZFpkC+2FPSvWTpPamIlkZ3DARDdhurGbgrVMQsJnUft
SSHGDoWzvX95CDfvGVeIfEVDGWtVSkvkCTg/7nHM+qZrUGujHvHDb4kn5ILfXsW/DeRp7/TUoKGa
AS6mxyiXnCIW8Qdtr6wzAjdXZpG12LwxhNn0JVzcpqeg1TpF00c0bUTCZ8jNJaXC9dB0bSLL4lw9
7JD8ZDLsiSp/0a7L/BjPgnPdpk+sILiMpzbzbElTrKZo2g/xda88ZaqfZ4dh/v4eX1gh8YlPQTuz
QB6ONYR3SMaXmVGoKuSz0xzA4UOFD0Gb6+o3oM0zsuBuU66TFAs4jLurHBS0tppkzljGXxTS7wXW
vWW2x367AuPPEZpSxRPFVIXyfWNepcNNHEN1MffGAV3RtaO85wVqDch5Ih2bWUKvBnvr6PaKMqPT
JUYmPgiW8OaSWtnFbYzWMGWg8mAwRd45s1rPTistohJCNvf8mXJtDLc7slb1Jq4xVYOS7Ds98kkJ
uZwMIrZ9B9ev1c4xpjDoNFFb+eadA2Om01WcvEAbyJbgKotRcQGexG3DXkL6g4mWRX90Kh28wYur
u7ITxY4iqtjfNvYMyW2UWdiOi8G4pZNYuUVpuOaohfG10JR9YauV0xrjru9KX1lEfDrbc3kG5sKJ
nKB6s2eUp0l8HeFKVxEcprdjyfn/uViC3s9E7hjrKB7MyS4009qlmaY6FaTNsNUUj5NaFveChccc
8K3rWOCmsCHFZajcBKaj+r/XMvPAlKSroL7KBlfqnORggxws1xxRbr0dWM6Q3ASG4RC3tY0JtOZr
Kz/IZurL+teEitK47fE843DzZTe2BHIw3FRL3T5vPhK0CpPiGPZ0n4jeTrZd4wzFTV0i25XdDexS
XIUW4bWZ3F2epu2d7Pz/XPCXx0FuwxxDNlpHCrpbPb/qFGGtlcAX+Fv3SQ+pmahAmXbNV+grgpvq
qICfGfR0M/oN3XH031MUj2Tqf+7H38PnRWfr9YSBa5eHovk0LCciKnzazqJWGFyor6GCPNksYFBs
nEytjwkHq9fNIffLQKSHLZgp/hJ20OYGDIkwaCaf2g5yHFHkDHhK/St/0LiAr5lVDnoUoETkdo5V
J6lvdV1YfsI23QuxgW92RUgF01AMFF1x+1NzjPzC1RS3OkxBthPx+IkGjosKWgqyDZk9P5LwGCY3
cbcbRVpHgsCjcQEBjOY0RN0OVpGSfBlQhK5YzV0xh4EVy5V7eYY2I4IGBUPdVkF8xbP+VGROMitG
W17dPUDv6P/RtbK9964geL/u9FKPckBgZXp25RRgdQQ9zogDgv2r9OmeiBiohJBcOjNDSFHVGOsV
K+UyXOS8KYTfsdlbTonFRH4Y7+kVRvPk73HkPN2IUpTdx9gUyYj+911DD5L+adAEJGXbMWIFw22D
imklTVvBMHa/0Ln1wxhCRWdxWY9Z8SBUEN30xBUc5+yDFA59zZo229kGydBwMhPNW0Lqz8UQXHZE
ERTn9ING9I4yR4yqm17ehdg9yuImLA6XYTaX78oibgdcFFoWvYV213m+7QrJkSHKG/68jLF9C7QC
4bbBSrKHqZgA0kHuQ/VwPZ8i1QxvUY65D0W9Z9srGDkRtIFUWeVr1EpFTtssRkBahmmXg81ebd/T
tqJpvyH4ErXcTIhVsexZHe9k5WGuRO/o/+HXZwTuXFVm0yTPGpYPa52EdkjiL9VxdJuT7OGBBg+D
ItUhNs9v9oyVSVxQmtvSMFKWQ3Smsbdl8EvKlOJ9cAKzrjo5eKs6akkkyJy3ne9sJReWTAjAgfkB
VnbhA+2vuyjQVcHTkwiCi0OTNJnRaGKqZDLdFma462gLtmpD2gt8nA3QpQFkH7I6UVF1CTPCSqNA
NWYcWQG69fhdumY1A+IHm/8I6OeR4wJRmid5VUlA00mCeq+hDNTUdutxQtUktRxFa/fmUrvNUt8s
IwgbljYoJ3sva6K3EMFq42lVqFI06DuH32jVh9LYNaKXStH8cfEpk5cWZHVs/ozBxxvFbiLDoVOX
x7+cPi5EhVExzRMTqZADK9Agp9juW5+4rfP/EaoXLW++zk1W7aqaW6DNwYJq8cyPd9qPhtEz7qJb
Easz2ykueCZf8EaKPCxBagAw7VgMj2ZeunP1OM/wmzjbXR5HwXTxbR9RExoNZfowSbSTWvRdKKCt
+/V3GFzUsEiSQaIU9hhZ7ETDB7P6mIPW4DLI9vZrmbaJKhbQQXD+YJgdWpkylMn0Rd84rPsSLZZ2
HWQqGdy81N5DjAUGl//h8We4sZShpMhKxns7sIdfsbzXJtHBeoPhF7d1Oh7GVAuRFQIfr2NUP5TM
rJcaBiuQ76m/eI3bNI7yg+3G4SfFqwNh8rnpEitQLlQtpZJXEEVFuttB6cOcXRpGe0KF4gSbp54V
DpcwyQUuPlEchgCseE1EQR13UMq7an7MWWe48qFSf8zJjZmLxOdE9nERKkpIry8dBjXLryrddlC5
15qNd9kdN8PsyjjOHfNkRBs9o9MPVepY3cGUREfTTYc/I/D1OilYJf+ZpjQO0rT2B3I3ZTdLJ2pL
E1jC1+r0ef+vJZl8NOyffSTK/16+9E28W1nCpTLUROdb38HhorYlbhXFH9WuuLOiIXGlOQVDoi3l
7mw2CbozO5y6pKLdXZ4t0VhyESpbmopOBLNVTF806UMZKU6n36q9qCZJ4PIvfSirnGNQk5YoOXCs
a9TEerm3OPoNazFR9n9OvPsqdLyElhVUjzp2Sa4wqIv2IaKfG8WAPozoOVo0buz3FYjR1mUXs7o0
avbfyPSzLC3FUazW1YpOUAUuguKiRW/29RCOgJL00W/1yu216qbpr4tIVDO/HR/wwgP5d03X+ILI
LEfLdMYKwW1psJB5Zo3TESU86DHJ/ff43RmKrb3V+IWaBYdgyVIXUge+7pBY2oV4w51l4Srb9r0z
FjN7hTWPpNPzlwMDTt6l11xnQX41eC/tTapgMxYNIecXkIAlXdQgq4iyH3TOvuSNjLstEW3E5hEI
KnP/myjOJVjP9qzKLAXM9lOGaqvxFnzuztCBwAgKFXYssGr7WLwC5HaOQi5sqAmw3PZo7srSkXxr
dImOh8E+yIN2OFz2ju3Ie7aP20PMMbYSnSlu6LFfqDdy+3D5/7ez2rM9fFaLk+OSVhMGsPMnD4ov
XuwZdyRQdn0Q3jT7y2ibWe0KjDshF1MfkZa137YaahTGz2Mc7VL7NKm20yffL2MJ/I/PamWTdjJl
l8Ol2TzHUNhUk/B2UQrB8hXBcNuGNYRKOLHEdrZBgb94U/sFQsfuZVtE48bFiLiM0J+hAKSv72n9
QR7vo5Y6S36nJCJive1T6mqOmMGrGBGZUVzE7Aaf3c4V7Ok7qPdq8E9DPQjcPl427T/wbCS2Fopa
wf78Gq+345lmdEBQb1+EmtGqsVNMX/PsGLyiqV8zmZ7LmNuL6gzJJRtlMWWNLgFSnsEjMcX30dgL
rjBEEJxb6JAJb4oFEOHiK9qdnb7Lu88mcB4BPv0wl5gJajicmrr8pmUgyraI4C1sO7yeYThnkBSw
104hTjgm+Pq7ToPAeuJM6s7sR0cbAj15/ruZ4TYN6EfIIbShcBTNpMCu++80wjPz32FwW0be4W12
KIFBwOEwdG6jizqftmPCedS4PWKOWyWtFIxaF+lfbZqBKad4sKkqiKYiGG5vUJIwH0cJMAvI+6pY
Poyy5OS5GvzVePFEgWqighmHqQVFjemjLsHFuUn0JPDGFBXHWxl3vygp1lCiwc17oVsZKwPMfXA3
ehSayHbvgHvC7bzmhIIUsF+WPxvBRebbrY8D5RzBmvFKrUh17sv3Bp5Yyl3Ye8v95HaH9Ch9Jp8v
D6PIRM4pYorn8biFiegRUpLcQdPd0gsw3lKJciZxLjHqY0MbnY3jw+gtHskQTEGh8GtxVVSI1Aio
uW8fVEGUEMHyd+t6lkhUwf2WX/wK76ub2G1Q+44nnSvLm1xJd8qbMYh25uPlERVNoMltHVqVLImO
51m/h9Ia7D2pe/uG0WslnyRPVEnxJqK/HlqT2zSgsgT11bTJUeziDsl3PRbd9AgchD9zxLad66MB
d5RG3LdE9TEKe1/LRW9UhPnAq6M2Zwi3ddRlK8vSCEPYM8XLLSY2+cLF2oYg1+hGj+w4IP2w7+Yr
Uf7HlvEbaAJ2GdyZWTLEu1/v9RpURtC828EHq1tGV6/Yxyb5LMWCXWRzJFcwnIWVrg+pXve5P2i7
YTqMyaH7Y+Y/NogrCPYJqywpjYcQivGAAC/PlTqkR7WJD1UE2Z68FQXHTc9bYXHBUUHrJGrNgDXu
Zl+FCuSs4YYTJdlY1SjJjoNR80QKGW/TshcDoSYLtjJiafybekwg3VnOY+4vt70XBuo+9tB2r/u5
IwW5Tz9Wgmi8PWdnPG55JTQaB5IPmDP5Mxh8jeaT+edUApxNnPvFY1yHdgmMXEOqWUAE3fLq1hk+
McL8OnhXxCBnkzg3NGelksoOQ9jbX8vk42S4gvjHvvftcjoDcE7Y6GTubBMA5al9NPf0KfK1A6qV
PHYYHQ1XerwMuD1HIBmCoAUYovhX2sgkIdAQOap0gDAoQZW+Jk1fl7kV7GPbHv8biN9PysVQCrtD
nJgpMQ5haLROTanxp/kTcwfwo5kgu7J1wreNJ9kQDmWGdVXiUscyY79Sezch4+HyqG0as4LhNv4m
nY2YFICxpe5gl9bOrBMBRc7mxKwguG3fVPrKrAo4dtfvjPYYhjhOv2d9KoZKQPgHKgb+GSKNx4GG
dorBmirQhdteZNKrCKK+lwdrc4dYwXCxzkgMpQULX+5PWu5W6bUVf5111Sn/+In5Ze7P5nC5X5mM
Ma7CcoS35JTlNyS8a2MBO9J2CF3Zwk18pPRNDYIkbOj78VO0R37pWY+mPyELM65iX9R/xD75TTRY
wXFOQE0ZdGrdy9B1Tpjv9b5zxuZ7b9zIIoXdbX/7PXr8u4OpLjGRM4xelwdZXzmR+WWOBdse+9wL
5vBvDirUZI0hhMO9EFEH1kENWGIuSknevjy89oSXJHO1kzdzNqSKCZz0MJ064DDywHSPMn/BOUqI
xG0/6J0pEjQ647wBGcPGjfwoMAO2g4vK+0Sex78xFCpNVbuEK8j3gx/tuyD2wpOGjGH2mPKxyPNE
7sB+Xw1hREmpFQvgQB94qPTqEVVWO7XsP16ODduB9Ox1XGzoUC472DZgwuqGkis9EewHov/nYoJc
anKTWfh/Sdot6u04CwKCaJi4eDBXqaYnEVbNUN1N400+4CpFiQRJgSCAvmT/q7kg0RKSOGWDlAez
+phYjZtZ1937IgC4bC0Duyfe2l9PeatacSODkwcq2tcoWAH9yc1g3l+e701TQAoNOluNMDnT1xiy
PthTLCfINqXTYPmlAgFOulvi738Hw9xiNWKlghISU8OyrKWjGX6pwsY11Ahtwc9/h8OtEjXPmjSh
MIdUlgZBtqEHl4d1LPShdSYUKwiuud4WDrDAtho+brmElqHl8wC8cadCh7w44g4c96oOQaFlemRX
q+h9/HTZxs0ltMLkllBiq1Nj43bDL3W/rlpo9opqLt7y9HFmcatoGKmFSsF/94X2dkIkDUtXx7Y6
e4qjfFNTLxZEbpFV3M4696EqEygt4txwIsNXtRSkb28flV7bxF+xKV1kVFP0sge1h8wvrkvTsb/Y
QbXLA0nUwCRYVjp3a1LKEYm6CBEConVOjpR0/ELrxz7zLrvCZrQ7u4LOHei03iZKGcOmONzldHZI
5rRWKYh22zvdCoWLEb08Qkexh8O17JAKHhbLM04jxNMZhed7Xiu4meKDRZXbfacyqxQnP/SHLuj3
elDucSd0YmfI0L88isyb32RBK/u4oBEREF9KEezrFHPXy99Rt7+viLk3DQi9RcoujUSX14St0UuQ
XNwYsxLERmA3wq2a7E6jQ7zxVKJKwfwQnead7JXH7A72H60Pl00VrDKeQcOSh06nFkyleXcVkfnB
tKXDZQiR6/OxY2rmbkpZeLKDtgkIyB+Wo4iJSmQHFy1aLSGVHQJknIhTGNbeAmvuO+zQZLTT6qh0
A9PR6y0rb6JWUtl1uR0lH4vIWFyzzFq8AZBPfYbz+WW0TYdYoXGj1o7Kv5fKtCr8MrKcTAc9roq+
nhiSN3otmKTNwLGC48YPtXv/3k8Wxk4LP4RxQER+ILCIf/ROcH2h6QTZi1KHXlvej6TVHCj/BXgO
h8RGLqI23jbJsBUL1b+q+RLFVilGP4wLGRTMV0Xqu3kMH62M+gQ0fKI9f9P3ICengp4cRZAva3sF
ZA1zZiuShbX7Sf5VfbCvlv3olPv6V/1MnrF/XYteNd6qR7OAaMq4zlV1FVcQ3GzNWVXrHWQHcExj
7zaJH3vKIU12pgtdjWfW1FH6ya2aOoObPevgV/5x2Tm3d4DzB9is23llMl7vKMlsfIDuUF957oIs
UAP1yAjE0XHmiXj/mD1vouMKjts958yyZ00CnHEPLfqr+mpG6VZ2K4r7/2EWRL6gVQLtWIUL/GOS
sDUu5X7zi+xid/gJzSfoIWNJfMQBxRP1Bm6nVeYZj4v6pa2oVTsDT3+Y3fE0BPFOvymvilN2h8s3
aH8n3y5P3OZAWhqEKhQQJkF48fW8LVWuxWidxpooUVAN4erGmr7X0uhQO9pLUXQs4sJN1VhUwbO5
FhlJF/igQKPFd1FntU41VTFzP8rRKhFCsdhF17h32bjt4VyhcMNZW1Ja5AZQ5Puoccmu3k37rnRx
2zzvQidy5Y/U0QVLYcsyW7agLgJhAhDBc7tCRkPaL3Fa+Cq0RSXDmWy3R2WSwDIRCrcbGFU5dHIO
lBTHV494febGnnbo/fhDc4jc8TrxQrcQbHibGfLaNi7MjBKVpBrNnv587A/Vfexlrh5MPtO5FSrj
CSzky7pLy6RjHsJC+V52o71yPbstXgviWwKNZWd8Jn4biBRbN9c7MmKFKGgkgM4k+6hVGJvRVx/R
FBts9qz9MkG6A7oJp30edpMfuWgfenzPNL4c3cEmZ6Bx8jXepDSkV8KFrffB13fqVegRdE5+07x/
6gERsecrXfBQvDmyK1DtNWhRJSo0LAAaS0fJ2oWa4sd9HghM28rybFM2FMYYrL1RwbHn2a5rA88i
1I0f60eEMi+HKvkPaHP5L8qG+/E6/KAIbq63MvU1qvLatq6Uw17qKY73WX4aqVo6ed96edNe13Pj
4pS/XzRJEGa28pg1JjeJRmk1FKRZGE8wq1bKtZ2PPjUCS/5qT4LLmM2pMzWZCVLiVoEn5OnmhlZZ
OeGhxHqw4p89ynKG8dflmdueuN8YPAXPsljLTDQ2hMXTMg4OUYPWeCKR4B6OeRm/hePm6n+m8NQ7
5QjNb3OBKUaKt6WfJPt+2YzNuoQ1AOcKllqm2jDN7OoaRB1XLFjRnbJDXxKqIES8oIKJ4d/Us64t
OwgloeQDrQaOVsmzr6v9j7auRR2UIiRu9Sp2tMwpFDP8djY9qK3etDGBSIKo5HUTBqFQtTUIBhP+
lXGZ5HAModLmL9ONNARy1Dtl/eHyFG0unDMG/8A4zKFSRBYwJPoxHW/C+q7H7WJrVk4/joIdc9Or
QV1u6hrTt+O3ZRVSrpGpwqureb6i4FIFC04Q28sN2qB3l83aLMSxV1jc5gyBsSxEuRauC3zrmIOA
AUXejTNLaFQf0dRY7OLjGEifhQVALFnjlhRObBqq5REacLHIJXNdMdct5DlwsO4UCD1JPt6FndKw
jpNqoApDujNNc7/IxsluQIlp0/bPgy9KFIilg5MS/Dj8gVijZjmnKVsEc/8J3Lxe1Om7WSGnVhkO
NFZOeVkdBGO94UN4CFdNGZA2HuE5m8cphLA2yIZfTj713XirX8W70Zlv9WD2Kq8NKq++tu9Ejy1b
mcIrXC66tJlcqGUiFb69Lw/Eq2+jo3UgH+zrxS92UelUHy8buuG/moxRhW4dTpYw+PXGRmkuZ9YI
O20yO0Weurl+1823zSy6BWUf/saJVkCc81oddEoUNqD9bnZnH6KW++Q6c82A+MXtO+508ahgIUtA
e4dt8A2WVDXLieISw4/sFHLbZTAqhWg1su2XN2iNwc1U1ElhIZkElyaJM+NwnH0Z9/XecKR7Y5d5
0a0ovdraeF4ZxeUD6WR2I1iGkLkejV81ksgikH9YaNlPfVNyYlEr05ZnrO3jNoTRmCPsPiipD6/R
w+yglNZw22/RAUrzTu/2P22v9breER3Btx5SX5nJdpBVrlwmpEN+BTOpK7sj7mBbnMKNXXoUPtlu
rfG1hWwEVkhpqU123gMpe1ZczW0C407dpxCjTE7hre7/I0GiQzdbkG0JZ5JbdNJMG2g4Ymj7Qf/c
l+DtA0lLv2THJSP+ZKhuE06OosRuv6j7CBwQcyxS6t06c70aZm492otSK2MO41tv8mQ/99D/dM0e
Jehe1Hy3cRnwCoo73qVEGYtSw0oZd+1B3bMrHFaFKJpPwXTyd0VQg0bjXYpR7dCxPcJj5dJVmmDR
vxfq18tRcyPJXFtkc7tDWI9DnxeAwnHk1Eahb1MRXYvISWwuvlC0wPWhhFHrvfIAwk9n2WfXCQKm
4hUPoqaJzX1ntRb4E6M+V7ORpy+rDpeXHiR670IP4ijgt+6D8vo95dmvRpCLLlOVmJVdv7gf9TWX
BjhFueGJlUy0T6Lz96ZnWCpK/23cniIbeb3Q574qy2lkoZpq/nxjTbLT/R9p19Vct85rf5Fm1CW+
qu7mbsd2XjQpJ+q969ffRed82TKtbN6T+NUzWhskCIAEsGC2Vr4MdlkozmXd2NT2FRhzsHICCxZp
C40cwh3Vdjw8o7RF40Qomyq4gmEOFSmlYgkWwKQllk9P3CQs/cuSbKvgGYN9SQ+CfG4ymWLMVodX
w2BPnuTb1hF8dRc66j0HbtPjEJGOaQPPE2r23m9TCInkeJ7pY69o0xlttS/kFpqgphBE671DmVZI
4qQYTMyJMLfVfwX9QR2FUq4XQKtX/6upGaz4hGc2N3f4NTXbK7vCY5ycnvRDOoZY2ey0eKqLo21L
qBcKbUQOeGHjLOxmqLJCYxxdM1Fq7gRo5Q/6jF/b5dP42mWWYidovgid4fUy4NZ5w6QelBNKdNAo
O80iKvo0EjoldZfwvpy/TsMhCib0fedWlnB2buM+qeLRAqUqoomEGXu0tTlUkXwxUpfUybVaOKWB
d1jC4zvbKrfAWxMe7nAVMKQPAaUx6+JST2bqKqGTXxte5uQ+mtiupEPtNK7sUc4uHgHeliFZYzIO
IEk7ZQoUYAbJTkyOdXYgGPA3xydzftCkY4gKjMvbtrmWKyGZ8xdhaF2OSSSpW9YnVKVbyrQTJV7n
8KZurECYkzYGqBvIc5K6cpFhMES9a5XAkwUdFImlZaS8Qpktm7JeROagYVS8bBgh4PTOsGXzlOmV
lSsnueI8O/HWjjliJNDCGbes1B2UeS+WkdvLCJOFP7pGreVhXFkk4eVHUbFHgxf4NCMXOMVRuMKV
wyOOwbm08RaPcWUYSVOqSg2h8qK1wuqzGR6E9KE2eo6B2vJla6EYX2aOSYvaYHq6QIKSflXJ418p
NhsZSkFYFahES91kuNUwzquYHhXzn8sYdC3Y6+BKBjYkbBMtjjtUL7mkgfsKrgWQxSjtqRr3bQZX
kv6lSIxxiFF0TkJdT91i9sroRwI6ZD4DCWdf2KCwnI15KmXIVFPe3AH3XJnj83kI9P+rK1iTduCO
NiCGIt2KI2Ypc9wD7/vM8Qc9ZVL0JjS41ZdTR1oPL5N/kP9f+wbCHP0wQD+SNsDEpNNNILji8Bzw
Xhm3Mo4qcgGYOk1MjIZQmRMyqIU0zb2AnXCNG2xE+6VwEif2jc+aX++nL/KOd5uS6R3mg0KfIdmy
tTSsky41A2ppBqfzTL/+saBeyKppRhBEAqmt3EmNpXr1zYyJ3nxKtU2TuvoBzCUr6yap61PIHE0P
WnuMg8PAm9W51S63Xle2jg3FtLEW0HVV7yon8XW3bRB7Lk7vY+yXE7qdpRhIzE8/Zkfd8a4lm1Hn
alc1xuEaU18LBE3YeOqQD4qHK6s/7ShZZv2Ilkp+GQBvS5nTlo0mWZQKeNk+ONCrCQIYGwJbsaNz
Dt6mm19tHnPwyrZqNCUClDQPIaZMwdmD1jLxlqJSHRFRvl/LbcvxI5th9XpBmaMIduJGizKgzgcJ
YXXpp3bv4caMKJdfLMLTT9YVzxGq4WeAKRrINRTyzyxQum+DE1lsPfu/01HGC1f13JNYA07nNLGl
ZpbhkSOl8ojt3im/T5klnkSLf0nZtJ2rLWRsjgRCw6xCu44rS3ea7BrL58sek7N+OlPbk8/KkI1U
Ll0ke7mvEKJddTGXFmdbDJp2J5oKBgpmm+rE0DRFhIuJTvGXn406BOUFkt87s4OWMIf3hr8t1xmQ
3a+8JJEpA7CuvwnFLiHXQ7T7k6U7QzBb0+WVFKg1IMTcGYLj1HrKyFO77RP8C+OtNmzlmoWwwaQC
RUvd6dvgaF7rC65hR17oz3gBiHaNT/bqtfC3q/fmllawRQvchEC0MD3UOLbTTTl4f7V6MhM7RaEa
Y54cJBORpxtI5Ql9flLCzr8Ms1Vri4N7XkHGvJNGmhowxmIF0do77Zdd6Keq1QpW8qwcFFz1yW1q
WoEdPLW8V3SqAB+d9xmasfRjvYiTlAO6jSU/UlM7qHR/SSpLDaejpldebfZ+XnIro+jSfcA1RYMQ
WtUmsR5tiAR5KIIZYWmLJtzKo2ECpbU+aIca1MK8o7Z5tldwjJhoIsu1QFpgGs2npLg2eE24m2dg
9X3GixUYRVAOkZi6AtkbEli7Rjfqv1etYSmdyHFe27LQdlVMGJRM9gIRkTFqCWacuGoYXQkNpnIK
1RNHI7e354zBaH5MMEy5lCdo/oG8VDfBvnYkvzzR3GJ8w2VwoPr9URnOaIz+B3FP6ozujga+CjTF
+YLdvjauiZiRlu/zHvE27e5bv+/PBWSUAbXKkqxmgJvEqbbCUNwR1NOrQ/tweRW3leIsFqMUMSUz
kTRslLiANmcS7Ug+jOM/cYyiIN4oWp5MTEADJocuilVgNVVoq8psp8KXEHWGlyXiqR6VeGVzRV1U
43aGWvQ0FbWbFc47wuaKEYzpNEAAA7vAfD/E5WUQMEHKJeKPaH7WMC6xGhYrJruOl1vbXLAVFON8
y15AtinEiW31Y4DpCsXNpHD2fxsCxIEK5YZFivn9auV5vgRmqKZuPH3uihdTwNA3zb+8IzwMZt/1
PI9IMwIjk0+agGFsd2XOSfDST3w4neQsBrMpat+VXSdTMYofRH8c1F1hvpTz/WVBNlVrhcLsBxIh
ajgoQNFH4YDaak8zuKRmm9eaFQYTDc1dX+a1CIziRKwIY0kC3IxH5IzFI+9WzNkXtojNSKDknQCo
Rv6nLO4T4Vkx3Msrtn1Yfu0LW8CmFdO8tA2ik1zHpHs5thbjjoiHqfYKg3fwty9M56VTGIcgDy0x
YwwCdcdD9IiJV371TGtEyaGxZe7icTSOLWarwwUFO/TgSMNR1e2he4ox+U/0Lq/f9q16JRPjB+qm
SmfVRPahxXsfLku1bzrCUwuxQjt3UK3kXAbk6QT9/8p6gr9vKsUWeGl3itLHQrgVhse/g2DMgdzN
QT/FgAji9mhq5aHuDMeIa47qbRYFoMLsf6aNrQaqsziIZWp2givZxuvyZ0r0RKcWyc+8k/Qb1YMJ
RYcT6gDZx8W+HAWlLuiL+cviaV58iPEcke+Rk0IHBI+tZXuPzmCMThQdQi5kj6B6xE9MwUpHr1Z5
uQb6kY8W9QzCKMI8JKhxkgDSdYnbZZrVBinHL2wnouia/btqjCYoxVzN5gyM3jasDMROb+ot3lRH
6SA6uTceO275urxxcDWUwGHACahh6IiD9xo+6IY8da0Eq/cSPU6O4qB/wyUPMxL3UBVMDwnQIzDY
2Sc6CUrYN75x0JDI7654RUkb2/juhzDmKkirADwl+CEZilRbMHBbKFyOrTQlHCOysZXvgJjQNY5J
pveLDH3pjkVyVwwiJ+TiScIoZBvUolZXkCQsjgpyOMkOp/s/G413MjDqKCeLUIMUGOm84keQxnY5
Pw8z72V6e6HQ4yOBZkfBbJD3qrEMqtyZGixGuIyeWc4nxcw4LxHb2vcLgvW5Qd71TUONX1GBiqAp
nKz3hnQ3VqXzJwtmUs4goiBrzURElVj3uLFHmRtXt4X0pIRXUvl0GWJbljMEGw4RdWkzgjevwYwt
ECgfZZLZ3ZB4M3ce4fbOnKGYnSnK0UTGHdKIfrJPcvvnE064lw7C5/HU4cGea9LpqWAMIDTuf5DI
U7xXhlkSwVMjAbJ2B1SV6XZ4aI6dRYt6YgcUgZz92sqKvMNj7JIUl2XbV8CTfcpmC6tktxgTkqEN
y/Sqq8BeOKH/loN8h8gYoEnH05syhpR2gVIwtpBwuRY9Bel/XonU5f2TRMYE9WVUKhrlJZCavVTs
uZPAN+LMd6JQ/FXYoo6muVQJvm+G5Td5zF0ZfY/CXO2VZjhGlcDxXJc1/8Oki6GuMyVesHKBKlpk
8PTxJRiPavR6+YBt29WzCtKfsZKqlLSpqGgTeD5kNpL9ToJenSHgFXltLh44ITWio3wahfHvYUgu
F0I54ByHaV/bKG+80zX5rhiz2yxZvqb/nYefsnKt8JjNEoxBCMQSeBVZ7K4Ba2o3uwGZQYL+6fIC
bu7TConxGnOKQXgTQdovzn0iOPI8ofrU0iJOfmirtfidRMxGgQa4quoROK1LGyjju5YOynToExFt
ZkA921WE4sPSEY+Zzys42NSSlZCMpS9U9PB3PYEZnh/wFGw10n6aeDP+eCvJ2PpmzqQ5pHs2hKol
p2jUQNF7fc3lPeAJwxh6UixEFRvgLFGPqRbNIWpvlyzd/ZVesH2TLcq5EK5jyXDV8YJZtcqRPEZV
dRMHvEk/W1eDtW6wDSe1KEhzIUEijBrfq59oxlm71y3TIpnFzzNz4RijHomhqpnqG9yEm8gboZZH
rhQ0mcd/0tH1TjbGcoxD0+RjD72XyW0lOlPxqeBy09Ef/MEPn9WbHWqailMfdrSeJriqr+kwy2A3
uBjA6DRo9f6Dq9U7gRiDIZtZEeZUoLJwF3KUUcab/4nuoZUDXVbo+0SY+d7ayrmiZui7QyijjYGd
dWnry+qgW2JdIVueFLypJ5snCmwHlPUAgGy7LvrW0qSkjD3zOIe4XfT7uRv3xVB8v3ymNnEUDH8C
QaUo6izPVkHikog9yHrCTPeKub+XMkyOyXmvB9sKrqA4EglQhYjseYoqoix6ibNLx0DQwoYco76v
wT/s5Z7ximbgy2JtXVLRgn/GYw7UPCdS0jfQv85JHtFb4MmvxcNwFB86F4T5O0Gx5q+8cGl7Lc+Y
zLlCr2xVKwJkXAphJ/dINqjxDZkzDnHhplFficY44jLpVDL0VLSstGTd1pOvSvXdmF84S0i/8+EI
r3CYU1XX6r/mFmFMte/90G12+mt4MJ5+cvTGcJScU8aDZDzyWMcjBo/iaWHJPVUarVSP7ctSmRyh
mHMsyVUmxrR4sSNXdfGgg827Qh5I80vpoIvOZTCu1tNfswoFK5TORqoKeaK96dN57IPVuIaP6Y92
YfMSrjy9YJywjhF405wArEpKq43tQZSPHbFzNfQui0U/dEEx2LKsvJ6EIZ4A9JM5M/UblybjeXe5
zQD3rH8sj1gwtFkXG4BpxdnrxeYaOZzWKqfAwuBnX9Gkx78TizEZKN0Ie4OWBQs4V7n2KjWoHD/K
hTdpTp/vhZ6TktpUdlXWVUNV8KxlMPs1Y+5eV4uQTx9MRzYGp6l4z4HbCnjGYNsnwjgB/3aHJHxx
krzcXY7B43I3OnQScnQIFp7V3VTBFRxzG27iQs3Q9Yh0K8YsYJCDJe26Z8p1eBRvDL9BDRTZk+8q
L2+9DQsPBr+M4dJs1wZakidMlMHFri+bYSfPKBUdNDl3cl1SD2pTF5xzvamZugIuXBmvkcRkLCO4
0ea5VgYEN/OOyLeZcRiRF0mrlzDnZZY2RTNwCiQJRBOYYPHegtQGOJHFpYcFwWNCFVrKuNil+qMZ
uIVr9EsfTvUKiVF/rVQWY0G1Iyrzwl3mRQ+gk8ms0TG9eScSzgpuv5us0BhfORZFkscj0Gh8nb1K
VugSW77RoJyanaIDUNlfPt2bznkFSE/jyhSnjVnllUbFq+7IYAnLqxxz7OJWtY2Gju1fm8XoRSgr
mVlPwEDt3zdwyVR7FZGvrFiV2zVWfZpf3np5Dpn9RxGwAb6htzwGuLneSxeLWmkoNOcM3tT9OKnH
1Mzv1L7mvINuPz6tcBiHVk5aL4kB0uiUzBiE0yBNnlzcUnYjtwt3e8POIjHmMaiqVCw0WktR36Xk
RJqvhfjyJzrxC4It/xPzqZrIhFXLhXbXJMSJtGmf6SPHLHIkYXMXCkGrlZgAJpT8OPXNzo8qnupt
xjXnjdGZ0xsHAajf6Gp1XufQXvDYNa6Hr8JiBagZAiUUbQ8KvoBJt7jitbrz5GPOcjAsYVRhKp47
TVnnaE0v2ZEZhlcgdWs5p5hu+kcjdd4x5hQvZFgWQYeY0UAsc3I087qNDKtWvkURasOPo/l4WUW2
Urk402dE5kyLZS6aoESgBdKoQYyt8WnAtDLJTq5FR96FN7wXZd5iUoewslNRGmeYYQcJ6wA2fydX
VzGvUWg7mbaSibEWUYF7YFdBpmjf/6B19bqtHEUXxvgw7EFxevtNxRQO7W5yS0/wcye9la3p6v9R
Dc4TljEnPWi+MBIV+aHOaQ/CTbfPD6mPKtxbFSnfaFc/RC6Pu5xqyCUNYsxKI4Ry2tJCICP1Ov0q
7HcchdkEMEUVQR3Kc0y2NiczzEiraFptPITXsksHmxRfO0u/GT7RAChwpe+XETcXcQXIaIwhpkbV
YZ6KW8t+j3KGXD1pmH1zGWTTvqxAGJWphGYI9AIggXQ3qF+U+rGIXsvqcS7BfIXh4ZfRtpoiNJBn
/FpERjEWRcKAVJplVSxyA7E+LY7xXPvTs75v3HaPp6TYokl6vFt4vHsUbz0ZDRnHLpEFAdhCe8jj
77N+L/IG2G9HCmf52IQiCM9Jk9B0NrgQHfGLtDPQZWznJ9TVKQdqqsXr9ijsApf3RrEZuq6AmXhS
qbMF/KBQ/6k9xOqDpl5l2jEUbkSJx/PLOQdsXQ/MZtXKdAt1aR9Jj7385bKOULX+cJBXkjBeJ5V7
cTE65MfT4Hky7vs2sPvscykuPF3kAVFBVxZZqw2pknMIEsH6u/RWkzjmPrxTUTnkVhnehBW38qMn
k3et2b69YWalgWpCEFgSFtlElKwrE/U9tNCBdvxWx5/MFcTh8ctth+QrNHouVnIaFWxj1I8Urdrr
d1NsaZ60IygGdgzNkjALqvALgWNXtvXxLCJjvExpynU5Q+wQxXkbWXkkKTeZidg5CGFmGiHKrrVM
KL9e1p0t3ZREOhKUmDqYZZkj3hl1LSxRg+NHXKG8jf/ksrH6PpupmAOp19K5hpMJr8vEV7qvkfL8
VyKwD6qGmfYyhnalrql7Q/OQIrtzGWDLDK5lkN+rwwJiFj3GwAp03vrtdOjIdalwXjK3ork1BHOE
u2LqE2MERAKmc2mn7/M9pVXnuXxGxzCkABSwCphYiWZKKCxjagL0KlFzFeXujpyDJj46LvKNFGO+
VOfGHYeAklGsD1CMec2E2JSGFlBJsF+E26L0Lm8KTxRmU/QgT2clwvcr86bUvaz9YdbWoNyVKac0
l417f0qiogRFwx+eVZi96UWMNMaYisAZD72Lgay7xMnt/nWxTWu5mnc8v8TeLD/gMbYuUhZFmQSB
OKSwUACA+i79u2rRKPs/vyz+iwWxME2UyBJ7IYvKoQ5FIQ5wfQhvqqoDV2hwJcopqBt6v5qih8ub
9pu1POMxuyZUgqSqCfBAYmI80FeBElQzGLGHlmntzd3zpt1t6iEtlPtXQmb3UHXRdK2QBE4V+sIQ
WUn8D0cm+ptX7vfDGjL7hfmzjTYaUYAxzpQ/urqZjt2B+Ird2P1X3lMwdwUZ3wRZpqklWMFov3jo
Aab00cHJLCyM//RRZp/YAud1dvOkrVaQcUxKXoiNKQEx1DCJ+C70a6fN7Yz8x9btD+tIf8fK67aL
FovmhJ0a+udx7uxGdBMjcji7xdMHJp5O1NToFA3S6E/ZiXZFLV+N62K2Y4TSpldcKa/h82VIHiLj
YocOw2+XBnKlxO3qBzXjvYxyNoil2JwjtVO1FAAlQc3V+BhIraUKV9OElnDVuiwM4wvZTWIHwYZx
POexCSxx2dXhgQRuru4vQ7A9th8wGCOB0vS2wpwwanDNOzqHM3T11xL8hLR9mHLc1zfhfy1K/gDK
2IlZmEg7dNALSb4tgmPY7RseEw9v7RhDIbfg4jFkyFVpTyY5TMaRzxLBRsof5GDsQ5PjMqB2AJk8
ySuc9DAXtorIXPdQrLHnDwniWD+DsQ6LFMpDUgNPkizTV8HdXR1N1Ku/XQbmnc7LrPAWkbESRlYN
o9SksBLZKcfILWGxG0mxOSrIpAA+rCJjJTIhE8xEoyoI3kO0YlwJ9jdaRY3Ug8uBogt0wX2wyS8M
7OmrQXtzHwEyo6A5OE5HzJBzaFuqvkMQaEsPPHovziqy2bC+LNNokAFaid9kwVfIqZeeLgsm0xNz
QTCW97NC7Z+oijhRtABVtVVXtJU3BvTW1/fFbjjQETe5sxwqsPRTTgBMCODsI8f0mowlaclSYaAU
tlFYvDETrLzgNaWy5RWsppiM3agwWyFSOuhjdHoZPNrSnvt+Z1iBR4kyo4NxK95fXliJeYH6AMnY
kUkNMLNCwcIil37InAx0uPmT+jjZki2eJMxjGpCBbjxy4s4G4G0pVauVi04VNHvqKpAbjAEPj8iN
gX2kO/ROu5d30ZXE8QSco2EytqXopBaT46kGBbd154X15whz9sZPl9eTrX78sJ6MSQlx89KNFloi
YmaE2/vJDYofvbS2dPRR6FZgVQfhyrRqL3baHSKE/8jC9QGfMTaRWE61SkPUEU1mdSd6DYlPbZRg
uoTmtEvnXJaXdyiYeGSOYzUPYsBVSMepV83ycvn7HNvCEjwNlSoIKV3Osi2cwABFRuoo4exfRvnN
NelXYM/mgyO9EzNtoatmU9LKwgsPxY6Ol44feNdm9pGS3SGW/tPQ5lgnEQ65sMv2NKe07LKvBqpY
TNByTj+SnWyFkaXf6+5lITeXUkObrqIaummyTRDK0C4LoVfPWH+YGnDOEz8wA44+bJqTFQijfmig
ntIGXHNObph+qhc7qcX43K7204DYpO4cYx44dnk7SllhMjpY12WUxzEw/1cEFyQgTk/3dJx26KVf
Ly/j9qXpFxxheyHGxWz0BNSwTn+gze/0La/Ytc5iiw6lauORBXLEIyxheWqCf65KIR4d7Cadsodu
p6OAAOzaD3zqG650jJcr4qTKlwnSRafu5a33AtPWB9EuX8o9fUGPuRyW9IsfXPtqPRmnF9OXkpTq
Zfjp7QqFkSbfdEv5AXZarg/f9rArMMbdhejNksUCsQotsuqvRBeNHiiRaJ0RjDGV3e9FuJ7LCkPV
75J8jJ/DaTcb0kK+Se/vqqzYz3Fl6ygQtdJltPMZ7BNTgBdwoeQcePbp+aelWQnLuLy8H+apHiHs
eKj22m44ohbkIfraOpNbYIqocmtO1mVZWY7vD5CM+6vrZJqJGeClbt/stWO3G72WHkMu5dWmO1/J
xhiaRWwKUaAPW4O8eJKuoEc3tUJ18aJQ59i0be+wwmIMjCQJkVZQDS1OCsq9pl0I2yLT8Vp/K9bb
+q6DIjUjGohJAicbQImbKo4xCcccLWVjGtxx9opz8N7EXmGNxWCAZBVi0cczPP3cxDYBUTg9B6Gn
cRaRcwrerNwKzEz60QwC7Feyx9iiHW3jj3apxyt1vezkyJt5W8MIwdwKJmAKYyfG34Jml//HYbms
ir+duhUESaMyTnQsWxrd1cFBMzlPZDwRGHsBQnVTa1Hw7CTtSyA/NOkh6zkZAp5PeXs1WcmADsK+
nCSoWefQ6xRGAGDaknhDfMymvOUVslCbesEAvgVEK7Cg6jotF7BggtYdMT3lQR8SzqAx3pox1iAT
uqxWKvjIrLlCE32TPsj9D85x2byvnK0AO6K7MbIWlf4Qo8N9RXbRG/2a4vlSOlA9Nl7lew4eZ9lY
mi4jE0ig0Gt16y4lZraBNdtOn7oD/PCBzkzGsEbOGd0OTc8iykyeJYpHIU57QOp30Qn5iZcI2dHA
Ua6jH61DCQXlHXjVuLjUKVxQEJa2SyYxRpVUgK3N6pQY6i4NQUZGSneW0hPa8Thi8haWCThMKQVH
Od1IsbqezOtA2V3eOY4yyhR/pe91NbeS1kAcybhKwle5em1q3tMpz9Gy9TDtWNSzksJKgAYsyPZD
ujii9FzXTi9+MW6j+TpR/mPBHWv43uqfVnLNuSgWQQVIoYm8JEI77pj4acUdq805aDITQxj5oBNx
xv78zIHEbokXM9WKrulsCeIsnOQiT/sY2zGbBQYyFIAjIljhBafQroq5tDvlMPbtX8ZHbFc9ku5D
rUVYQ1rKbaAQIPY1H3w2u780umx21pC7thgiKKEMOvjBvGtaXjMQR81ZOpu2joQFVB80abqLlM/S
7Be8mWK8cJ2tdsmkOl0w9fynKuh24uVXxP0WeGB5REa7fj7yyjU4ysC2/2pjaqozzb8NbeJWbXOT
CaE9dqOtJPk+14O/uxsojKmQNTEJtR5rSEfOUWUYPSoYL9G3bfE0tIipqLqUdeZExeJUDfpQ4sra
nUpyb3SceGJbFc7fZ45QGxpFF5CCPo0uzlLqXwIUq6pp5142rL+5nJ5xmEC86+owMGTIQZcrdocd
5m265Cnfyw5aBr5rj5fxOGKxubAuLvWoNTBrOmleNCWzgvbQ8bLYnK1hc2CpbnRV0kIkZZL2ZRBg
7Hjw9bIY2zr9a9UMeg9Y2e1En4amkiCGMhCv1HC1DxoHWcR/JEV0BqXh3Cu2I/0zHONee1PXQ0mA
RBUedSe/nvaFgSXUawsNkVYnHpqaV9K1fRk8QzLHKGymLsuUGk/J0qdE8P/J+tySp0+Xl5GnDfT/
q2Wc+yLLDAlyaVnizGZ5qLpTlnGZmra931kWKusKJq4nac4bnCXlIdkraKAfdtkxvGrcGWWZ0R3v
wvSbR4IzHmMb6swUU63D2iHHV4JkDTWMO3lP3/+Le0qii+wo5xjzVJ6xFnneLKoRYiEz4jfCS6I+
X96o39xuziIxZqJpsqiqdSg8fRCkt5vICa9qDLfB7WZfc6K97Qyz9guNTX/JbdGZyoIFRLu8AT5M
GdMbta8RihkNG0V+gyu5KMHLUHt6WUzOsWZTYph33CnKAFwxPfTjnjSeFvhTnVh6+nIZibNhbOar
zhtZzFVsmNw/ycVJJv7l73OO74e0l9LqaJ7HfmXJSU2+FXicHlC3lvHyazw5GDNR6lNG5Bk4Yjb6
mVDf1NLIcegcI8H2sC1BpCWYtQ1PODwI5n6eJivhYfDEYCzESIIyA6kF1DsV/Hkh1mQkf3dETcYo
RGCPSZcZuqWUaeVnepDeTnhl56BwPIXJGAJ9aUiWpVSDs9iq9eFQV6o1DbllEFdu9ll56nVe1MrT
NcY2oGE+ruQEmGpV2urweVBatwyPbcrxgpxNYhNXIMeVo3iGIizgwpleuGM3OYrGZqwIxl40NZVD
XvbzuAvqOy5f5W+eA35ZNjZT1SiamQ46zn34Qz5gEKWtdFb3PL/+5Pql3a7JofC10ZpeLxsEnnBM
CNE0ap7UNIQoZAcGRxJciXe14O0PYwuqPEiCcgZEDC+b3skVxy3wRKD/X7nxLleHfhTxfQHtU+pD
kTx3PLra37hu8N9rqMTVdPayEmpgbBlE6ACoBCRPcbLCEq6DR+Wq3KsnlEBc85k+t8U6QzLLVreZ
0eYNcnqK4GHmTl08RRqPpOM3Yf4ZhFm7peln3MhBlN26b1PN/LeBKDYtSsy97IpX1bntSM9wjD2d
em0hRgS4sMYEodwrxHuj/dFUiaWNvH7gbZN3xmIMa5rLbWnS9etbFABp1a2sNSAQGma7jcVPRQW6
hFJ8Gds04r088KRkjG05TwLK56EsrUuTzolnvmIGX43013Q/e7Mz7hsbJVahlfPe27ZN7llmxuSS
PmyRPAGylr0G7ddU6Gx0/9S1f9lo8NSGbQ8oq2bKpxD7uNwYD5QYIroBeaVmUToUWu1MOA/1HLnY
XgElzbQwbKiagq4yJk5W606Mkg6R9/DG2TqVucC1ox4lUg2gXLoL694aZjxBJ4d0OdUS793oN8Hz
r91SGds7kAHTDaieTJkd+EgLOfJrjJZ1yZ6+ND7vLsDdNMagYK7AYso0eh7tCbx7mSMdc7/b0dF7
6JJ85U2v4eIxtmU2SEoiHWvZOMgbAg/TVnzNnWxKmYMyeY6OcOylytiWFHeDtJQRq/UL2Wl9iTfT
cG80vXtZ93kwjFkp5CYreqr6UuwI/fclOgj9HwU0Z71g7MccNlLd0mqOuPVk+XnijjDgaTljJko1
NtQ5hgxGbwVPHWgmBbQFQxnCN9bHAFUPspc78/FvdZBlXqnGOBSKGaKV7uKhJMAPMF94P3qqN/ip
0x5DzoMMZ7dYCpZEL5REE6AUSqjYg6k6edfZAehELivFb26mv7aMnYFV6VJSVBRn9oeX+F4Bn6/5
Oo9W7VSfAlqCdoMiXm42h3fE2FEhsdoVc6jjSPcH3c9u0wMSOwlqGKkdFnfBPXccBccQa4wNGeVI
xExNyEkLbLvH+nOw153y9HotW5m7Q4x6xSOG2C4J0GXwhyjEVEGh/D6805JRjJQARVzSWLniWNrC
hFHtgaRelWD96nLtvhZMe8LMUiKazpSEzuW93VShFT7jEvCjkqmjr0Si5hHly7g85xPHdG2Xhq4w
GE8gTV2UhkoONb3JMKc6sqfUFmyCVMzoiK/FUfNnlNymgh1c86rbN3d0Bc3saLYMedLIVDzk57Jj
2/eOOv8T9jEvKtp8bVsB0XVehenNkOplk2c0KpI8GhU1x9A3bPpoA1W1eXLxto1xB6GRRkSpsaSV
vlNaJ+xfi5ljp3kQjCtIy5QYkwmIeYi9IkHtaSjs8znmvD5Rc/8hZ7taOMYdtJpOzKLHDs1FgpDR
zfs7Q3CH5Gaej5qwv6zt23mgFRrjG6aELBMpIBStz5RO9V3opm+dCCBJ8TQ0RxW2fn8Zk7OObCVO
L8ZlpGWAXBavVB7wRtDXD5chqBZfWEO2ACfp5GjMAwqRdr2DcQ2DneeDxjvHHB1/i/hWOj7HoEAC
xSHNmgQ+njre5n3F+3RPw+LCNr5floq3cIzZWDADcGqoaaq1l0X/soDGvZr/5JntrA9sDU4b6EYp
FrhdR5Gb5l+HEW9GEq8Viqd1b/9fLVwGqqqq7bA/P40DKj4USzDBQz168Nv3SBA+Ec1WeV0p2357
JR1jJZSyH2TEihQXdYFu4sFeuOaezo+U3MYP3Aac27z2Bt62MXZDJgUSaxOE1arHMvgedZ7EO8Y8
fWdsRjJOXdfHkGsRZitQv6nB42XV47gNtkQnLaNKDEyoXtCF+2UMkQRKP4u55rdG+HQZavuedN4k
tjyHIKc6KhrWq/MWT/HQMb6fbyjBS+6FHq95gYvGxBuJYGRiA2Ph6Feja3jLTrumVzLJTf4fTLac
fWLrcQJdUAIlApgSuXPyVe3/qDtztXaMiZCnWIuSCvuU9+NJn8l9PBo3JJQ4VWE8Oej/V+eXxK2g
tTHkqCVx8sRZSOwqHTOec6Kx1gUzzpbi1OKgRKoBGDCquJh34kaOFFo9OH7knXnPvaDTvvpLcIx1
EBaMD4omnCJx0H0xX6zc0He12VhmizeIEYSEcu7LTetn6V9GnWxlDkFPKBkXSKqNC63w32cdTKE6
8s4Wx2PJjKEQ0bIexDlwRrxrSri2pE8Fnp6t3tG95iqqLV4NEE9T2PhCHf+PtCtrklNnlr+ICFaB
XoGmt5me3WP7hfDKvu/8+puacz83ljkozvjBT47onCqVSqJUlZlHIbuXRcmxbX9YouZBwe/z3Th5
JmVlwl75U5OAI6Y99UTUuSKC4DJEU3X61LzlI9+G3out6yKSV8EJwTfjKCWE+CIJTtKqB6t/1v3b
bP67Sxdf0c4rXFbNDhC1pnzXavWpmKweouvK63b2Xj8owFNpQtlE1Qi33tQPzDrysR5ab7hTACro
ILYLH6wzUeVuQ62vyy8ovomktiJU7nV8DfvFpbc+Denz9u+vr8r197l1JyQPy56ZIkURJoHrOwgV
23loOtswAo/xTSRtlnehxN6Ccv9Fas4towm4CYt3rf/VGO5gKNsxVE1288mK11a/NVCDV2rjL01h
K7Y4FgwlLdS2QrlAlz91IA8G45CiWXZNRUsv8hlbugUQpTMhIaZG3T588UcnlVMnmr28yu3ttfmX
C+PVbdyR4LOLz1sMZD/DZ/OpPkIyZRftQYVhfO4gBDqjuqmf20HgSFHocVfG0siHQmONRWl0E2ke
eJVsIrwrrJeTyNU47jCAJFbYawo2UHrDujmGF/+YOAEE650YAucSiisCd4rM4pPDREuSpTCryZ/y
tIUqh1MG6rt8B+ocTdMJ2E0530myptZx2eILJsPLi1U7Rt6+WIlIVmw9BK8wnPP6cPKN2ejQ3Er3
8/B9Up5MDBeO7aftCFyFMQmIPVSQBesmF+lJLGnS4KN2O8koMB5LOK9WPX1qBUsjwuECXVOrqZEl
xIKaPlFjH/S5Uyf7QBbhrAfdwiBuedDn1cW5BaAGLD2g/TyhIRh8sxNqwqwHWXR4r4bcAo5bphbF
vFFS4T+D7vHag6rioet8gfPWPyIWKFxgZ2SmcxWwx8fT6DHZXvNRxzel6r27qf8KxrdFDeOozUkF
sCpPnSp8HX3DLtpjUX+cOuHjJjsX/rgTL8C4Q3D0g6bvJviPTReB9eyuhxT3/5gqmtdR0DK+eqYv
4NTfE3so10lq6oDLB6+QMEYr2E4suv4wB5lBNVVdYWxRv/++FRVDU2cYR+7yc5DuE/Olbs/EvJto
sNveuOs1jisUX+aq1QwMAAOg2HQpe38LPht4zdwnhhMcZbzB5ftCO4rqoOutCwtYbsF0VA2J3KDu
GnwIqn/eGT3dTVIn/KA4gdO+0KOIcGB10RaQ3KLlRa9peYSS/ax90LTMbsW88KthuIBg/7848GU5
TdqWDd+PHtqX3OSz5RJXvZsd34Y4wV5IZSgyibvJyBlGgwljOVK1c26eE9EkC4uzjTjkC2CaHMV4
u8dYFeSvpHF2pO6+kLzO99JOxpn4GOePgnBki7CFyCV43QJtbV4jLtiQVf8Uu6OtHlPIReW75El7
zzZeLBeX5NO4HBXQkiJF9W4PBvjB112BPaKI4BL7XA8FSEPe7AnvVSfEC0N7GA+6WxzHff3DOP4l
Hpc5ksoKtIoF+aA2u6iInGBOX6cZTR7BDAWLci9JoZcFxZc2htSY34OG0rTjQBbdoQSRyVfHSFPn
7dzBtVJ7VuQveZc525YKUiQ/qmYEHR7XAgCUGmjSovZWS3XL0SQFoqFSfyGjKphxWL8SXKOFr4qV
rZKEBmOrqnbWHp0DngYZwn3nTu64Z6r3lrAOLAieN1KcRTqRSNJpssKceJgcDQRMeMzZB/vGjS/a
bji86xKyMJDLJvWUWIXUIVZDUC3bcZfJdu2XpyweBHW51VvcAoi7LYapHseVDrtoR566uHR9Lf0q
lT8kLX/PO8ECiUsneWS0UzwBKUierP5Tqj0XQnkCUahzWWSoZRMM8cDoQZI1YoqH7uSn3pkdzWkd
9ogoumyLALmc0qLXI+0ZB5xRZAc0IV2aTDRpI4Lg0khdmKSa2AXEKi6W9aMV0bqs/z4xIfUBKkWo
tPx+UCahWeUtKyV10VM235u16JNYBMD5qOnSugxZH7YZt+Q1MML2U9UWormT1Wu7dTWDc1OhhCYp
QIDjtpJnzO6kXvrh4T157hcEf43WOp/ikAJEAREArex3UwRqazI/WK2x70zRZLjAb/xQgR6MupIw
uNwaL9bgn7RZ9OW7/hly9Ro/TmAUUQXRcGCENzNIrpSD5U73CfTB0YB1FHVqCJaIny3QCkNPZRZp
EAG+hBm5B1cEBHqn3NteJxEOc+wiV0f9JPfxgICTNJD3pLPd+hectfY2imh5uMzZGUPfzw2sgVbJ
btKjfZ0IryzrV7BrxHE5059xcI8KMCq0RLBzrn5VHo19DC2q5iwasRMZxCUCi7Z5MLJYqOUbi7xM
0/SXHuMSQTyUelzrONT0zLSVJvcSvRS0Qqx/zICYh1LQHcuYsfx97Rtckrvyje7xidHKEAzqZzin
1afOVb0YHJMiMo3VYFsAcktkyEOgduziOhWXuf8WUDv2D9uRJoLgFiZA2cqs2anWKvdJMtuS/uQ3
gvv3+pVqYQe3OH2SBqzky5oxGdst4xogIIFDs89blaUR6OyIbOLSdVJaBUkY+Q+ld33vRfK9IWKS
Xo3nq0V8K2EP3ds6Y8QaQyaDWUPqlHNpDKO7vTgiFO7rGcuvzTHj7a2HJ7Np7FD4HcZ+4Y/vsIUd
LEks0tmopjScGacWm7Q1zhYGAhlhC2u0EX2FiaKA7xcMM3UCWy+w5rtuFxyYSise+06jM+9qJ9y9
j+ViYRvz7sK2qO4nfGECLz6Wz9pNgfFA5UKYJPG3AY3wOa7W2Vm5y163F02UJgwuTSRZr025jNhg
pCsR3pxO/jNB/a3yVC9gpDuuLspMbANtLSOXKPQUsjcz4xBp3fI4ekVtM0qv6kVy5CdGWaY55p7J
0ICMUHDHF+w1XjqrqeQBysVA1kwmJDQeiI5FpcNx26kiA7kMEk5VqWSMHC2Ib0mGeQay81PNCdCH
lhWO3AoylgiOyyB0AklgPMEqGUz3E7nI0rHOfqptbw/zmZSiff4vW0MjkF0kqKy//f8iVLPZlwKN
lUOanb+nb60F6MU/swSZedajaBKGhcOf4XKF43aGPGkmCTNUD8auspvhNgb3aKxdfFWQv9aD44rD
7YS8s0oI4wEnr+4GPwDGQ45Ghu3QEIFwsd9Sqxt7Fb5TCmOv+9Qzrf7QBv27DpWrLfxBiedWtfMB
U5Tfy/EH5lycoOj2f2cLF+ZzFlaaWrA4AA2s8bnQ3KoSpafVagM1oXWnaLj98Vf/yChoMTW4wbLW
+zdOqM6VdhAhfazt2qGSTb9vG7XeYLxA5A6ZOdGUoGBtQNIB9PPusDc/dp+ZUrzuNq7/MUVy3LUO
JgyPorEMFsh8oEPImEK1wtJ1/W3ycbGvkr6RCjlmyKHr6/e+iAZW9PvcevlmEPSpifXygyOkTufi
y7brWFBt/f1cHkpIQ/yOTZeazansziFeXef4qTTvc6FE1do2WriKr+SVfq4OQQ6oYP4UYbRJ0bxa
2F0gAuEuNLVfqw1YeOCv6ps6nWJa2klx2PaZCIOLtn4IQSdDsCYZzl4jfpiTYx11grKkYOH5kh1U
V6owGAAytVBRUE9JWArSmgiB/f8idNWxSSOF9SXX03xISsypWIYgpYkgmCeXEHkTJVWCJc9Kq/Si
cm5OmhSL6gCCGObppLq5kYM6AApRDYeOHwrDdKvuUxt/9+VCsCxrB9syiNnfsrDIDwJ5ojPiC6qX
pvq1yzpbAkGsTAU4a/eDJQ6373USWOWcYHFURb21kvqjGjQvmDg/al3zVBet3ZuGqNS+bhs6CCiE
l1STpxwY6lAfhgy2xXQf5aktS+mOqN/6Ydptb6BVIORKJitFiM6zCHVZYlFoDgBoyi0H3zY/RnVO
nEnyXy1NxECw6kndgjivCbk6VeZWTC27PKwsBUUiVcptOY9rm1KM2lCF2iRDwCh1autRLUgSqzaC
IQkxR6AOxhcmm2noq9KS8C1igLMje5Dkl7T5rmmi3vLVZLTA4QMFvNl+q4eSqyvoKaiUs26p96Uv
4uIRwXDnRGbk05ySQHJLXOgqOXDk8Uke3sVqZpgEyqOGZsgKXwDJpZk0TQNrCmnAkKrpxT5xOzof
ZDBT+MVHIxwPcSofg1A0W7xu4BWZrediY5do2jQsEKq5ZnXr4yYZJTcVhHm2A381U1lEBx29QUCP
yHlxKiqpV+tEwkdG/L1rJw+dxZ6egVENLV734Nveb+Ot5V+CkEfTE9UtypPE5YVuqKgaIDNi2DdN
j5FI5G/NawsAvh216eK4CWsA1KPm1nl+U00VxIzec81fwnCneic1Q9w3gPELsi8NyIdL0SeprgWf
mqsf1ksc7mQvywIywOg/QgO2vzcOwSn6YdZOBU5n4qlnyZW+F++ZllhCssv0Iu6ysIxpEI+AHDob
jNme2hVupaoC09YXCh0gkNOyTE1m/7+AqQPNahptQiTQNHPGFDnPD6ZLRUS87eshh/cYC/0mBiEc
0KjEoU5Zn9ik54danu6m1hS8xa3W/dH0/wuD26tDKOFaTHv2MTtAiAfjNPfGo4mHMlbtM97T5blE
4w6QjCZtrQ9Ag6bfUZKl23oyj0ZYfE+J6DXrXwLwahmXzcFrVs25BCxyO3uG90am+0m7bXd4Y7cT
CAxFr9sZYj0uroBcRhoSlTYDM26Kb8emd33pGUKygsvMWtpbeJDvXNZAiTFGAUBKEGOSOXVj/wba
hbbRv0gotWxbtHbwEo2d9oqCTMuTKUzVXGTo/kDhNCBOoZUOrbsPiT84ekQetqFWY30BxacLA+rI
Rod0QfvuNFv43JA7dxtiPdYXGFx+6IxO1eoS5jS79oZ9TI8QeWhcsGvvzdgWlTRXLcINwcDcL5jI
TA4tLiaKvmn02iVlaOfTnSVSqF+NtwUA+wMWeaiRzL4fCnSrTkTN7CLxPw01ODgxlrvtNxEOl4Ys
lcgGrRnO/DkFWYJV2ob1YRtjNawXtnBpSK1CmYJ0E+/1Vla7eZZ/hA7ZR8mkdmaAblgXPQmsRvYC
j0tEkRaMcyBjcdJAdlSM4uNzR0uO6ntY2sgCh0tCaGQaBpk1XDYdJgB8zEc6qSaiNRIZwyUeM+kg
8dFigcYpcXKyJ/mzVFxIJjgrVmFQ87QoNSjIjbibQ5qBH4FQrNEQvxoWtJaGxCnHQzK0goBbBzIU
1aBot8SV//fA9qk1k5hRDalK4DbhUfPT/YSecoMK8tvqFjWuQFzSGSKfzv6M1VHlY5581OWv21G9
tnPQeA1ZF1UllsFfwaneRo2vQHihUj7JxRcTVEaN8fnvMJgzF1kAsiCW2jBxB781HTWDTHNyqLpQ
cOyILOH2C0lpWeFFmILPujtiDsgZo/xG1yoBzMrKU4QWUgrqf4rCswXlfSXFTTybLi0fMvnsF46l
x7aOJ5L/7LTfcLgIQw9AKgeZbKJHUz72in4squzgG+1/r9n8BsPFF+aWKrPXADPQGGfnoxYKTs2V
ZfkNgDtjTDKUtZYAQEqiF9DE78syPvpW4G27i2UprrL5Gwx30hA9M8IyV7AsTZbbqOF/B6+wXZaR
1xI8qpPkbmrwkr8NunZc/4bKnTtNkNdJNSMYLFzg3sZrH0FD2Hwz94UXebG528YT+ZLbSOCLGjTa
AE7Rb4K4t5PWSct3tED9ZhO3j4p6LtFHDk/G/rOinsr+eduIlYz22+9z501ZGnGeMp/5QXlU8spp
DWn/dxDcadPLdQ2l8cl0++yjMrqjJngfFeQA/rWepkTqwZxvul26N0CdlBnHIDmgwUaQawTrzRP+
WAExe33C3onVxs7wmKJGjjkLMoAIhMsABbUkrTJgzFg+RPNzGYBRy/+5vSAiDC4JJEPYpamCBfHj
1zi/VYoY9KaftjFEi8JlAAWTeWpvAEMKUUIfPpjtl9z/PnaP2zCiPc8/x+carZLUx6L8j/qFHIN9
dsOIX1JH1OfENttGWjO4Hd9GqZxLFGBKYxzqbHjUCuKEckXtgKQ22i1dgXUiL3K7XzXKdsoooqH4
OWAoPb8zL8nJOs6P1hP6Ui8JI0x351wQ6GtPesukYHBJoZ0tf9IC2JmFTg5F7uCEQ3W2LVd5ZP0G
4QGUz5jaKx1/B3qGbZsFCcngsgVkAVOpSYEtN/VT3ZXP0SSqzAnin8i/34Aq1BECSQdEl//sptJO
ybnKRLXhNW2PpRN5IXU6lBkpa3YG1pVdSPdmXNllcReic5/ueoyuJFqMnSE44AUnL+HyxzSTTE/Q
zOyO1hdw39gkSuxxzO2EJrZKvaQV5BLBliBcLlEyswTpCKycoZ0Ndv0u+jBLN/noKrQRnCNrU06/
eZTLKUk1FkVeYTewPgr/YXZz6EBnDiaAUpDKMerLfG9+3w7H9VghKmEzXNTga3cWxcupEmsmiqxn
v40dZdhV4LL7OxAur0h11spoHTFdTe32pdJ54Pd/UgZZ4EC2df5MX1dbuGxixI2GJi3YUhEop6q2
Nnnp8K2uQQdGdyDzzBpJkElE3uMSidoG+tBVuukaqttMH4PU0TLBCbCeIq9GcfmC6mk2pgYgzP5c
V4cUG3meZnvsCsEirSemX0D8jJ0V16luVvDeCIYBKbtkIk4QEQD3jaF1pDSUEAARRPD06Ewsgave
hls2AuDtMF18+pl1Ws4ZWkJdBarLtde7NdTu0+8h6GMtkBOxGm4EUTz9Wf4ou4zkT/rvlXDs4KsP
uWwhRWVoDS0CvSkmu5e/ggXdrnwBiMiP7P8XVmaYUQ3B1mC6unqatIuWCNrHRL/Pgn75+0qokkHD
7xv0buie9UlA9SWI6DeegMXvm5kZRiZ7R9cHCawZktvEn7XAk+NBENFrFe/floNLCFmKh8C2gyXz
HdkbXncLGtWX9LVxw0dIMYKeqhdBrh9PFLRymmWZf9Q487iyrBzaym4tY4quP9WKZpvj59j43KpH
8F0ILFxfqiscFwp9NiaFkcCVY3UbD980+uE9ifv6+1woVEFdGX5h4YzvXvP8YznfDu889a4Y3OFQ
yzmYtHWTnXr1cT7O52yHHFce0MvrTjeFl9yhGUHEm7ceg1dQLjIwYg5FEQPrpAb9udPpTy1RTl1d
7zotO277ULRG3BkhS9acSgRQIz3GOijghFTkb91Nf+a9qzXcGTH0E83nHhDpcXSbN7rs6Da4NfYV
qDDVZyalWoDvK/pqPUyvyeu2fW/Vxw10fvhHB70GtGOB3nvTTsntwsmg4FodrXN0Jz0LwFgG3QLj
DhFlboxargHGOBari4YbEkx8YsPL4+1w0ASLt6YugBTyy7X8GJA1qH0ro8sELeZo+nbSp8xBRdEb
D+NDC7EbuPUufQhvhaPngkTCTwSBgLmtURXEx/hx2M2ucYjd5AXKYm+8pvkFIsdocq8d6T1Cc78Z
zKWU2I+kRPKRUqSBOL10K2nHvLTw4HXWpo/bi7l+e7r6lssuA0mCKWlZ4JDvel3YAUjpdFGKFIFw
6SXterQuUNgzkCc1wbNQB5mGdxDm/+Y0Lp20vmr4tcks8dpjs0+gkMZ6n4UySKog+rlcAi6/oMxn
5Mp/eBAaJ3bxfXAwMXieY+7p75aHyyoRdE8sHU24bt0eNf1zYx1LXREcYOw3NrYzL0CC9++m6EZg
vG0vOE7bY35jL7p6rn+sGmhNxx/89q3z+53GVFQLcrL4jJMz6gwJ9ChVO49u5+KkK8SW1V1Iv+SB
iItsrTMesXWFZeu5uOqkudWrgwxYBZJLo9s+5U+hlx/YSEMS2+FOSBK+GiALQO4CmmA7jXmMC6h8
8k+5m95BrO/b/xNyPoq0nVa31gKMSxVd1fR+pwLMKD6q9Z2hf6qjVBAg63e4BQiXJIJ8VPyQuZAJ
2afP+m6W7Ql8ko5Z2xDthvZXB84oEarIj1zWmKppjLScXeTRBcJEZYITOer2P+ryIu311cvIwkQu
e1BfnpVhBFg7noPhNorOvn7jj4/v2M4LFC53tCmN2rCBIzHPZmvGo59pjtV72yDr5+UChUsaWWxm
cRG9OU4/SXfqTjljgOKr9kDRQqM4BshAGfVo9a40f8Xli+RFJeday3w4aIU9lF5uXUIqSIiCdeIL
5KMfJ5OWsg8vsAVH4Y8SUJ2266v//oK5zBo8I75m5nlugHbHHZqbqHiU/HurFbwpCLYuP83mNxWk
hWe2q6IjSdzCPFJRY44o+fGE90knoZk9YaFQQ0Y2OGhujNHJ8Ku2n3fdHdSo3e3YE9nEZQqwtGpV
NQBPVaZzLg+HnCp3odwLaj4sq/1xZC0ijUsNat01Y1bAdX30kk+JXY6CEqco5fFTaf0oJzTLYAj5
XKMtBxNVp7C1lb0M2dXwVHiSKzofRTZxuQGK1rPUsCqn1Kg72kXnFO/m26sjDAcuMwx1ZDZTA6uq
DOXN0ivwNQ4qJbSCe4U7/gjcTpDEBUb9UQZPSvASsAK1Qh7N6JjO+22LWFreCAS+AN4M5RTGE34f
z/HoJ/4chnch5NqC7LNEBCUT5v8tKHZcLe4RiTmBICBnJZmgdGSltBtFQ8dB5BhQ1A6qY5Aqgs0k
yHV83VsliZGmNVYrLIa7ggwPnYQnkUh/jFsRT5lg3xK2jgvjJqsuyjgAlDUd0vwWj9y21gladd5I
tf/0IDFMWdMwFcCTlbWq3FZ9Cw+236y9vJtDG+zUEBsJduR7cTSceGfsmVZc8JR/VgNBJK5b+Auc
L61mGADVmgHgU/51iO7n9gYCwYK0tJ41iCzLrEFRpfxQQJZbRRIkPWIE2XZ2FXuAGrkbOcT27fZS
O5Gni+xa39MLTC5vSHWaBlM4IG88aQqmdkuPmrZ+bNwBwkW7zJVc0RPlqisXiFwWCWjXNFY/skx1
UseT2WBrC87G1X19heDrGQMUESmIZE03D+P7UpptyNqdZlV3wOoInS59fN7OIyIv8jONnWT6Juax
8KEFggHdgZS8k3/9hvrXjXpAo5fgHriaSxbmcblEbfwosXygFfk+bPId2mYLs7hpmqdZL+xJE1xm
1l+wF3jcJ4lvNdnYWsAbnLS31V0F0om+tqHO4iZe4IpI6AUBYnHZJKxpm/bZm3nkttTbU1VIpS1D
7vsvV439IYu0Zcy9aQ4xgHpqMwGEaGf6jnwfPKN9FoQAGEUVfd2xP/2PHLbwJHfzkKEFmY8tAhOP
oHbRn6zySWATq55tIXBfIqoS6r1BgCCfuhkXj2KPa/upAY3tLZQaBRlr9dt/YQ6XPOiYNlDPZYGR
+DeyNKGrPzn3889q0HeaFO58VT0EYIrftlEUH1wCaXoi15CPw6md7c35R9+ZthF+38ZYPTyvlvFV
jby2KiQQYATZj454czUdtWx0rPjjNo4gU/HyqllSFowMDQFhdDdBrruB2bsgNIXODSTjelH5SeA6
Xml1TqJaHjvAxfVhTB4j9cmMfm5bJIgJyiWLOIXQHpHZ7g2DXWtEB9J8Vwv1ppMHJy/G/ZQYtqnN
ghv3umGarquqpaNGxG1l2FRHWY1DJbUewYMIlcsdVWJ327T1oLiCsP9f5AtpsOoxLdAx1GjF5JI6
h2RAPkGTK1arfVc275gmpRSk7f8zitvLSTuWshYBz5g+xPPjZIS7ZtYdPXzXVXEBxO3jpmvzYTTR
toCGWPXBiiUcX6FxASsfeIU6s9hv+1G0WNwGtvwwn8IEIRKn+b2c1Cd9rh+aPP2wDfMv59Yv//EV
BQhYNHVRwX/spUGH4rx/RNg7IGABAZjonUFgFF9aaNPYDCoKo6r6g9ZGttneSODr2DZJBMKd/KSX
Mf84I8yTsdgPcbFD8/q9ZESCFr81ovdl5P1RXPDTVJ0z4JDP6LvGWLHLnk2MCaRJ7NQvnsy9siv3
QtVM9vf/eXpdV4w7+mMpGkboUyHi8fzPKHpAdyFB4oSV4tO9IhppFrmT/f9iQ5u1NpYz29CSBMWl
bLCTqcJH2Y/tRVvP8VejuLRBEj+ZIgJn1sEXidwWmWT37Uuk3uug2duGWr9fXKG4jKGb09BlPTZy
1PaXceqcKAneU0K75gq+885ojFihCayZ/RaEUHj07xEYDxju3DZlPdliGhHjRiY1eU7gorRw6JIW
p3xQ2RBIPBl6dk7n8NKjuroNtf7+Sa5Y3ArpuZrK4wiske6N+GtTfunyzs7aUzMcJvVGSW6z0avi
xtvGXQ+/Kyy3WmyaCkw/gJWlm0ENnD58aDrBp9D6y/LCNi63W0PXd70EEEwcTNC+xZAYCuK6k3oo
3oAKLdtP9wTfe/mXOLPjzyLFm/Xgv9rI5XqVDlEnTbhIoUGgswO5s+VO9jqj3YX69NUaRFoRgrDh
aUQkaY5zkO/AXOMsjT+jMHZ0+jXrdMHVV7B2PC9wVYeKUim4SXUNpHCz4WwkIJYLCsGG/pcz7Jf/
eDbgOPLHVGZfDOEN2Y83zT66NRob/S+HeIeOm3eMRyLxX+G425ukpvM4U0SLOrx0Q24HfW93jbyT
iGhe5V++ma9QXK6HzjSkfllg1u7kqI4ONsP5DI1kxgDpBJ4v8KRowdj/L3J9ihldOhaAC7ohOyaT
H9pQQIDqtFzKfwnFpZOxQt3SLBGDTfRKAqdBF60polxbz/RX73G5Ix0SxahTmNP55SE0ZHdKyv12
ehJtJS5z+PEMjSS/wWXD+hiapyI1d4P/3HZU4C6RKVyKGKSA+kUPU0xrP3SfrOT5r+zgWQgCquuN
MmALZdnsTMFPXb0UnWKXsfau29mvNdHYt/kixIJObptiYIZI/g48sHYKdnA5SwQno8BfvD4W3hpl
SdMYTPKSdbdN/GnbX6Kcw6tjyYTGmsW2yoCrH9NqGM8yiBkpJAdBJPK4jSaIMo1Zu3DaYPgk0Av2
SVo8S+bX1lB2fQcG+7wRhNn6zMA1t2lcBpjzXJ1IBbMidhLKjuIqh+kzyI2c3hlcCCfs+l30CQyJ
YvV5FsJ/3muvkcFlhCRJ2z4JYWSzS5+Tt3M4hNjLFLvBo+Iiqe/NDL1IlYc7teWJyjTCBeWSRYhx
eNKzHRYWKPFqbtK5TLZkcDHx9hDrtgiQefIPc1GnB8eDplgyXw4Nsl4hYY5vIQrCFO3jQL3uXW/h
CwjuS6if4i6uCkD49EZrf8zjQxGI9sFqaILwyJBVdBLqPB9Lq+PFHbyPrIPL30MkwrNc80W9G1z2
iBc73alEB9c7uBEpvYLyH629NHXGpOGbpLT2nYrRDwxlTMo9phXd7Y33xhH25yr9Mo//Yi2ztMYc
C/vq34Hqe5d6fvkySIf4KXjp3zSIpFPmDWecXpjSCHU7efKdKrOVwhO1T7CTZOsv4RazyyiojdkI
oR9bHtNbKu7G5LYe7icNdH1UNLG4eidduJi75MyTGWcoImI76PFBjsqdOROHaPlLLOcHo+yO245e
3w1XP3MZLiNR2lUq/GzNEprX7jLrzjSFwzyrKWZhFJfdUtx5p0BC3Pij3X9j0mzIbzZrmyfPozMy
gsOfMvhf0TTtisjP1+deFuBcfpu1uZzVCAuY/WTvHyhder2t29k+cYx9eykd6fiuXoEFJJfTtDSV
emWCV4l8m017Wf0Qv+uOtYDgLkCR1MqdnsCqcHoN8Fg1eNuBIYpDtqSLoy8yw7bQJMThNEl2rd/X
1UlKf9R5aFfVbhtq9c5wNYV/SSez3tHJgreS+kMyPqXl35nCv6TDkgqzlDCF6mC9TxK7S72keUpo
a5tU9GgpSBf8BFmpN+Xcs6Xv0gR7GHy/5FI3F0a9Gh1bURlR5DouW6R1nJSNDrQoocd8slw/NPfb
qyM4aPj38yyuW62MANH6JxpcSPyhDImthtN7PloXUcDliNzsSgmEHajdSLpjVE9ylDmtsPFZkO8I
lwzkqC/MLsC2aXbTrtj9o70gOTlG0x6Ysu6EsR3hUKZgL/GkgTSrJ6Uykf6qOtipaFBSvjQWXmL9
Y9T/3F4tUUBwaSEdO5LJElaLaJ48YMF+bP/++pfxYpm4vFDHVCEK6+VpXfUk7xKIbKqfyl37IUC/
eLqPvm7jCezh+ZcGSGtOITs5aPSpri65sHNDEBAm9100+X0YERZ2bD4kd5Mz03ogzzPaUW6kPfoa
8DAZixhX1kFNBdSOJtjteOpdhIHUGi2cWDVemx9T+mqg33Tbc+v79orBRcJsYPLFZxhDdo7KPQUV
eBG5RSsIiPUFusJw8dBqoTwU7Jxo9f4RPOveDG2Wv7KEL5uhOxfUz+wGlppfx+xWnu57/1KY73ml
M38ZwhfNUDCzOsmAIWH0OKFH1jo2lrdtiGDZ+XpZNlUjiGpZiqtuC2uXT59jkdz7eqq5WsEdCMYQ
m37OusaSOtqNaBqweqeodv7wOlWCg0FkDYuMxQ1hVma0Q0qAUvzgbICUu/VbLzJSwbkgiGNeWd4k
RjhEFWCkAkRYQWln3XOqPxN8emyvjiCSeS5e2awlI2YbZoqPsvmhFs2Wr19ELZmo0HvS8O3JHLpw
GNG73IpL5GY2gF2dYg/nzsF8NHbs4OlvWaYpRI3Lq95bYLL/X2BGUZC1sYUXkUnv7TDaZ/rgSJmb
isQyVm/4CxwWlwscGnddhW5B5jx0uSWXek5BWHOQotfR/GiaiaPpr9vLJbKMy2+krnsJffQIPxQJ
ZLxbQVIVPOZ3UjIKInA10Be2cSkusEgPpiR2fPdfAvVMIcitvuuF9orB93T401TP+E5BBVh5aKTv
o3JbhN62w9ZfkhYY3FFn6UlWViEwhtKx9jpaiuiFhHZ8AUPoQdRNJAgIvptjGCrqkxFgqZo9JMN8
W/Uo6dDJTqlxjhrqDSCfTuta1IkpCAu+xUOu2mhOW+Dq++5D6LR3hUMvxQ/lktrVMd2ZnyzZHs6i
otL6tWjhWy4Z5gTcaaOGaGxdsp8xJRm7AN7p9uQRL7oTPRiIrORSSULKCfz3gLOiJ60LLl044196
QmnrsB01q1lxYRj7SxYbu6niPGlSBL+VqLaOWVkaHLcRhL7jcocaQv8qMmEM2oB3MebpKwcSj0dQ
EEwukz4Q8dayzPBHRWdhEpc5qGUZNGMP+Zn1VJPH2KzdtriPZN8O51td1BC5/si5gOPSR0tly2ha
mBcee9dA94B6Sez8qO7Su9CtYht8tgmIeo09xN8wNC6ydnsjqjJH10LDyG9Cxh81Rhh8LtrSiePw
0CS93aSa3fTmQ0HHHRRkBFlzvaT9y25V5tJNM+KqI7ESHinxtAtlQDS6MH2rvnF8b3Zkt6GYeGof
wl31KpLx/D/Srqy5bZ1Z/iJWkSC4vXIRJVne7TjJCysr933nr7+N5HwRDfMI9zjPLrM1wGAwAGa6
t2+VV+DcrV1jEaKGFIP+m9go9rTQDnYjFiPB4le/C1xYNMhc2iVHClTpOgzy6MxOcGyd+D6HtriE
/oPOUzU0IbAaaVxueRCfF4Cz5fHv7kxkLvQYSgF2zQqmDsEuQfnXTaTss/mjKMRd3gVx6fw6EOhJ
I3cx2z2U4JoMe325y9/VErqaNC7WaNYM/mAWCHQwNyoLuLLTo6IJ8gaRHVy0SQNDi1J2hy01LSil
EWtw3xCGdHfZJUQwXJAB85ycJT1gImu/6IvdL1dWImpfvLwNvNFI13umvMkum6rxqlRAwj3hNZfI
bo7y4MvmbLe4nueGbzJIY0SOiR3Ek0O4z4/DninLR3uyT/zLSNsbDoWOg4LKGY0v74KkX68P7GFj
kZWTpc42bZKnyxDbc3OG4FbM2OpxUS44h6Gyxk7R8wQe11Ikf7Ndp2aeUbgFkwd4K8G9N55CWyo9
kkQNT7RpK9QlPS+R9BIu9McUmC565eKbdtJLOGRc2LSAGHVkDB8NGj3WdTlBsDEUHHVFQ8yts5nO
/9x56I1+bWagLiGaIG3Y9syz8dwqmxKUMwQsn9UltMNAjaBNZY+a8o36rruU1TBzC63PiNakETu3
d8c5Oo7tR70UlByKxovbwWNIjtQGK0Htphe9Oeahe9kfBd/nL8CVUV0WhbH9QcrhMCrUG9vJuwzx
LxvinwnhL8HVikxdym6KdfQUgrcIlcEOfWq8ydOcdCfK/ren36AWVWTZsngJIDD8mF2gJqabatRu
htCel8lOum9aKwsCE3Okt7vfGYmN7So/nTpQVZl5ZkKaaU/oSxkWdtzblv6cjO9y6TMSt56LQaW1
0QKpzf1+OrTQgarUq0LUnvsvM3XG4VenNlZqvWDs2NPnb5Y264aCNn3yC78WlBduJy5nMG6dtjnO
7VYPo5jGpbKPQS2h71IxtcS2i59xuFWqpwZJZhlG6Z9nBxetO0jrotX0mV19VD69KVvnXQ2a5hmS
W7VJkhRDzzxjsW4D82cuKt3Z3kX+fJ8v3ek6PW3nGN835WNj7eYst2ci2uE3QaCnq8pQBTCJyRlh
NHSQ+qEw3YE+5Kk/WC/qIDgyCyD4qwdIOTZgTYUdEQgIc+u7pN31tS5YptuXD2dD+GaSIGlxw9rC
kNn59aDvTi/hiZ3IrU+6J4h1zJnexIQVFpf8L6aMepYJWGpvq08oqjpOh9oJ7uIfg2M+hr7hZx9Q
KIEbt3c9/K6QuXNAN4RESgsgT5oOda2P4IhGjXAk2C+2Q8QKhgt6XVs3lsIMlO9lB7cNIGqhnzLI
qEpHcUL26+b70nAyB1qF2LEa2mgkOQKfN7nyde0MnS3hxBocwmv1OrlRvea6cOo9utLcIbEhVyGo
ExZ5KBcRS9yopumvRUBOVXs1tCca3172mc0NC1KIui5DcAu9tK9tbLoEwk5jbIKdeHjQ9OTUlGBB
DDRPr0UPM5uhcAXFhcJsiTsjzBAKEy1yxqg5jG0hSFi2c88VBhc2+mz5Zw9ZbmNk0EeoUe1AQmvc
1K7hd174nYAeJnNEtRYC0/hERgNrqxmYGEVcSzV4JQ5bYRxha/etM/6ZKD6PSeWljkgLiPynYYf7
Yid5XW4vx/7Aao7foZFpgXrpf27Bv+brYxKplQK0Our2WRTfjaTxL3veZgKzguBCBq6dgkhDz6yr
ddauKLOdoQVOYBEHR6NdvaiCaC9wdP45vyoyI5FRyuQWoS+HR814lCVoHD7+nVFcyGjKyEymESh4
SwlG2S7b2xI60+VVTJT3RfvzHHHRIWusSOsaDGCH/ubwBXQg9FjtQs94CE6Tkx/0k3ENEohd9Pld
vBarqeOCRtgssZ5UsHLJSj1x2jqu70JoLoteprbj39lCLmLgRalJRzaao/QzNz4MZIcCI8EGLVq6
XMQoppnEJIgQ5NGmDaVdm47fL/vE9vuXZZioWCQEdYucU2g0kAKqINHATQVr5s/95OsCjbLRbrzh
AzKBQ5SAh0l9uoy7bdkZlvMPLU96GrIUNyuS3dLEeyV4hwI3wsQZgnMEiwyghimwQ+aZZ86tiyJh
uwWpilEbziQHx0EqBHn79jI+I3Iuoc24woACKjIANDf3n1RE9uKjlon0o0Vjx3kFXl5LJa0xdmR6
JirxljDYXZ6dt76tgVRCIZDuRDupyr/XVFDfS8DXipNivTOj3gkCKF2KZIHextjXIMzMVQbT9nUi
aSrypbbdafTOsA7t8BiOnpwJ0giRNZyLT1qU0KCENVrom9LPID1RkQDN2+T2tS2cO/ddS7NpBkTY
3KSm0tgGOOeMuNnVYbXP6+k0BIH/d3PEufcidVA6ygCp9B/LJUTjnmn3hun+HQrn0m1cEHmgLHc2
5Wu10NwwmG6amQoCHXPZ1wnE6/HjXHpa1FiPCGB0CKyV2l2snFjUC79X9VezdfT6v3d9MUCQeKqQ
+VYMPmMxlq6mpG9M1wp9SJNFkCCI3JnsL4/exivaaxju0NNXVVYXWYtNwjFs4ugo4U99hCBf9WZ7
3ItOOm8jw2s4Lm3phkEH8QysktJntbgyRO+O2yvpPGrckiVtpc5yie9nhvUESue7uUdNe0UFmfL2
ajrDcAs2qCZwu4XMjOSkSve59KjoxxxCsUOJRzoldN41S6aCSzFKEfY470vmJm0GiqWUHLpD7IWf
tRty6D8ykqp5r94J6z+2h/EPHn9JMQaqBAVS7BNljaEMB3se6yt5mt+1qM4w3FvfoIxaL7M9Np5M
v+hi3aliyU501TeC7LoOtL2hVv6sVqLXgo1XRuaHZ2TO7ZFRkE5tMKCsqCZy0mP3AtUi8Djumz1O
xDNeKUq38nPXuptFTWjba+CMza2BJRym3mQRqySzR0fN7YgmCL3by1pRIGZmKYZJLS72htpI29mE
ffO97hNHPSlXhmf2OOsTF8/Frna47KGbDrPC46JwJ1uTEsZYEBABatMryI5V0Y/LEBuJIOZshcEt
ghGsaYUSwSYpssMb4vU+opVHD51XfsRz6YfcHfeik9zGnQkDpZapmChRNXl1V2OEOFzY4ygno8pA
26Gv6Zm6vdsfiF35oui4QVT5Go3bpVuSDSGj6wfVDYHyZex1e1Yqi9yjcFnHA+t1COCnN6aoK3d7
As92cg5jNnU+GBnsjOtd1O+swouERbNsUb3ZQ1djyTlJTrVq0CZgJCf2pg9K4uvBZjfHdC8m2hPO
HOcuet7GsczuZtgS16G2QHA6wQJAfwxUinpRBb8I723NsVXPYYq5yzKHHlV32VdX0od+J+8IIono
qWTjZvSVq/AVyHUwB6YlwzziNwdtP+wX37RVR7bF1/BspC7Mm8EFS6VU2yqv2bwdcAy66vb5gbhk
LzoXb5DFMZNAdmNgnWmEb9IMe4MGgc7SKk92ILzETuOJkzqtqziNTa5axRGVJ2wHFYKqStXEKULn
y00audLiULdQ+fqhwlWAuuv9aBf0B/pdxx6Arjjw07iVSGF5410cpq5guSGdZ7ULl1RC4SPSrvBK
2Rug+oN+1pVwp9vcbVZI3G7TTmFZEeSYbvoTd+in1s5cLcfROTzp9uJlXohSPkG68vaU+do4LglT
QPUsxwogkxTK20NrE7yUk0yxTVW0z22GrZV17O+rI1qqBilKAgDV7UxfcWs//dEjk3V6sAlUyGEj
zzikIvu2d9cVKhemJavShjgH6pDu9F8lkamvzG5mR1+sY+Nn1yI3FY0oF52JEcrlQAOYWWt2Wuv7
iVSLHRuZkxPhUWc7kq3M4+K0QjMTihNAU2qXKZElu6x1cCa41j9qTnb/3xm8XrsLF6gnnEsbiZrg
DFn2c/RN0u14EvSXb+brZ4v4MhQ5Kc2lHZibSIVd9CX4XYf0czv3to5jbwS2XEo1gWLNRgUfs0vD
65upqAoUBV77JkQ39aEMQmzm/uwou4qAbhhvpddQsgoPaNt3WZtIgvo99ciU84ThlGXPb8L2GZ/f
kHpNJwNdELaHqnXBUOVl7U0332vZw5R6MflJtGPWn7phL8jTtiPOH7v5nakI0csxyLA7OjCapfr6
16uP29n67eQRSByhrkkAuZlZrEzlwqmsg8g3MwDJaEYlW3fq69SPnRJyH/O+FBkoQuNCaj3VbZXN
vzILdcewwmfpA6OPio6B14pq8f9lOZoGSINMxhTLLf48r6IonHBT3cflpxrlYAc9JDNE3xRcC7Rm
vctz6RvI4Vunmg390OvZ4C2tXDmKlQnOvVy4pSpaECAdIJvYnNH6L3M/BQJSWRlWge4W8t1snCpy
BEmnYC7Z6K3c9g0GF330IMp0nCR0NyyjezDtECfuyHMs5Z80LZLcOTYGe6ipvuvl9CiPReoERaE7
ajalu5Fq2u7y7+FC75ufw61io6Jm15r4OVWUPKVzpdrokboHFYDT5ygZ+SswPk6piT4kSmfB9vnQ
RypewmbHjHdBmgms4lI63qpf2eVq30yyaUkLNJqhgAMc6HumDdIexCmdYPB+ufYKJgyXIghGwGQm
RI/drPyWKrYiKtsVeOWv7XqFog+hlVgSm6Kwd5XpxzwqN0ot2qb4eP5mzLi0pklRHjCXmBxzcFmU
oTijZaCPHwevs/MTU/vJXVwOnugugRKO/vB3vsGlOrU5LpCcwNqTs58WZIPTyK6kx1Qk5CaaMvb3
1WBCaD2LoUKqu5IW2VpxjLKXjt7EL5eN4faIf8ZS1xQTvNCII1wIDdVmtCIZYzlQrzPvm0zw0MGn
aG8AuMlCqYMJykJJx70mowb7LUrDjhIWZGnCXS3YE7Zd8GwPNzmJVuoVwrDuNiMKHfQSPcjqTT6L
Xn35I9Ibs/jZsXB7CpEEjNu3XxXjfvmshnZn42qnuMGVhBP9EPYhi2zjgr6p6HVImOOFOu4ADylK
ARdLVN4gAuGifpR3qhWNGMDORG/DcEclPE8UhXvZ7UQofDDPh1gaJIaSFn5uaLZZWaBVSwVhfBsG
chkU1K0apdy9JvSw07EKYka1G3yJkuKUztp+FtLh86fIf7zhjMMSldVarWUIpRZLClJwPWW14oXl
yGM0uNGiJd5QSghJPUh3CQWfhNkOfh4qjWC7FpnKLWRUn42zXMFUcBviyohxXck++pT/EoZbziQk
NeSyEsDMfipfGYvTGp8u+8a/hIzzaDJTV6MZEchnj0gv3Plo+ni03A+gUWltUCTb5g7uoji16CS5
HWzPkNxyTk0IvyvMLN14LKPRWWrQJJv7UtQisR1uzzjcEjaoEi6BApwufljm68UUTA/7/7c52/n7
3OpVkiFEHQKGDkc55Zgnk3wayhGKe51cPKtq3DrlQjXBKuPLld64P7ea0zpJtVEF6rAL94x8KvRA
fHUFaWLVH12wXjnh7SDZoo5cgcvzdEZS0JDIMABLq7sgRIlt+FL81z583jaeyWikM9FUEPC6cZ85
EAo7qFW5UwoZEhFJ7l32fMHsaVwYUfu2y5RfBhmVnUBbQAuJrS+nFKcoTSQ/xlzhjauwJ3scjaFH
ymteFLVUZUsAw+TFmYqTRVzaFbaiHVvTb2SRBt6m45/R+IQajzxlP1RAy/PwxYrp13wQVs1tHlhW
GFy0Vw0pV0wlg/PjOsGf3MjRvk5MDkz1URSjOfJedLWwHapWkNyM1ZUpT+mEwD860RNaAndj5xrO
4DGxkOhz4KCe8rKLbAYqEM1Bpk5FI7rBBZAAinEmDUJc6TX7YPxU1tQ20G0p9A7+Pva336+AuEiS
RVnRplGErumf6q7aaapj7OCGjvQhs637qvBUkDSHonaAbTc5m8dFkjG02nheYF6bHdPo2RruLw/f
Zsg4W8Wrd8Sg7M6bDN8fpOGb0dZH0tXXUfzjMgp/U8APHk9Spxd5144JYGSfXWVD0uiQvDCWw84H
y6GgvFYwZrwI6RBDvKZtAFb1R9069vRw2RrRmHGZhTTLI/oZ8P3SmD5kknZF2uFTm46Ck4LAs3lp
DqVoBzo0cLiqPSwV6DUkbxogoQZu4cv2bI6XIWMFEVmXIY7+Or1Ayhz3aoE1O0VRH9gJNC1ejCAi
X98BA5lgFI0QQ0Nh8muYoZLCvhtH9I9lSuRQqZ/RuC8U9tkctZUx3DJttX4YpxZxVZqJ3w/yLjJU
R4OifZSINIS2x02FejVYb/AIy/nBMk59m7MWpH65H/SPoSXI+zb9zDh/n+Gv0r4psaauzdEJ1td3
SX9HyMnEA8k7JmWFwX7DCqPRidykCboT5SFw5TJ5ntLw6TLE9oyczWB/X0FAdiPpR2tGQ1tbfS6r
9K7VpevIAFlV2YjIVURDxrlyGOMRL2OcJ6E52nEuu6r6lPep4LJRNPGcj2WyludlgomXs8VpRhwL
e8Fa2Ux8VtPChf0J95w6HonZ+SkybNAn7qRRdq2FPMtS1duRJWoJFAzcryum1SQlWpWTrsEkGc3s
9FJwlQ81SNh6/7IviGC4jKQqyrpFqyqSx2D2Ewvc0Jns4EZEsANs7zfn8eOZiUolGOqkBs4I7lnW
UIK7jz1Fr0DhxUJGTZFRXBzowWaZ5IwYgHRfG/NJKb8btYhGU2gRFwzGfg7SjlnEiN4iJ8eRIr6u
PKavkdW2sN5jM3UEe5RKcbFuEH7Dpn2U19IMDba+sRnLZO3UtR0+d7/4P0LFloT6g9up4wqSvI4T
utJpQYIf42YQ9EDNttNfSzexU3yQoYOFC6RxL3q83L60WkFyM7foTWs1eNf4Z1DL+8TV76hLPjLy
t8IxoRu1f88COI8rN41VWjQ0ZwFKLZdDFqtHEBp9StrRvQzzL+5yxmE+u1rPCjj6RhxBca7+JZLW
+nTEZdzkMHEPbRSSEG9GxPPezrP3knaqqMQ4G7KwcK1xeFKpKIdkQfXN8ewMwR9u40WdzTFEhGrS
hyAznID8zMmdBbYf+b4U5SqbS3oFxsUpCJZajVLDnt58rKsvRYQmDFVQW83XVP1OilcgnMNDw50a
FaOHAPUgvn+97Fikiic7d8a7wsTtjuyiagY1Ze67boVX0Jzjm0ktJQkjm1pAWkKln1n+XWmeL/ug
aAw5V1e7yOxDRtVFkxdTe9R1VHiIqFAFfqdxbq6VA1mkX3bgcpmCVVlYPSVC4LIXPPmZIF+BFcb4
uFif2ki0VYn8mktZFDxDzTkjeLIeRw9SsrdgUbtSsemjmG/xCKqL+qt0Z7m6V7783QRxaQydx4RS
tqIWC0fY9AvF1g/BF0GGuZnKrFyNS2XCKCC1OmEAmzm5qSo0Vc6TZs+gA5vSGLxq2sNlq7bvnkGg
IOsK6iNRof469BlNCIFwxj6QHFDFiss3etB8lIVdiSrdtl3jDMSPnzkOZqVi5haZfqhn5SVM6w8C
Y0QY3OgZVmGMFYEx1bflG+M5CO7kxJ5rF3WloFcqfmSOiKJ0M18/jx+fChb9omaEUa7KzXdCroz2
Ti8+h6PILwSW8fyUTdZURj0ixZXpEecOSRUsrO3w82d2+BSQTOWoJozCaOg8PTHsZTgZgai2UgTC
xdHRii0pZAyYZoYLr1R7ScbgBBIJwUlQNFbs76vdvJesNG16ZA1di3IcufONsTxc9jSRJVwknYyq
QiklLCH6VUMPvXkIDcGxSQTBhdKeJmWnypiRbLlr2sdpvjUTwZ4qguDXPm7AZcKcqqO4j9ZUu6wG
WxKRQ26nqqBioEQ2UA7KM1+C2zmURxMazEzeCZoSaJW0q5falfzoCpX5riwqtdm26wzIDV3SVnEg
6Ujngrz0GpDopCRACaqInWF76Z9huOHLosKUpgAwJNlX9b4vC3upd0T58h5fO8NwgdMytDQsO4rM
oD2VZKfHn7VAsAuILOHiZqyVWm/mgCC4o6t0+cmc6VW/ZN8nORJA8QXP/+Rxf8zhCSfSPv8Hix02
433rRO7volnU4QtW6XYgOENxeWmZKFIyTpggfbkd0o+p8fnyzGwnI+fvk9eBJk2WFGyCGr7fQVZ8
iu1JvV7ah2Q+SLFqx9q7IsIZjgufg9F2kVJglor6uu5KWyduYDxdNmlzyMBJiN5SamG5coFtNMq+
m1Rg6H1mF+3XVHYvA2y/DKwQuMU5xuDZnSG55tJ7ECKyTgxqZy8DSpnpbj6g0PfTaGsCqzb9e4XJ
rVRSFwuEonUcUPIYuiVquzg5dRUaLG6k1KKqcPa1N2evFRq3YNVArUnYAE0PUTMdxCdNDh1L7Y6h
TDo7DYf3hPEVHrd6l6ZUlzKGG2rSZ6Pzmjy2A1HFisAm/jo6kaxsykzYVFSqE9SPQUH3uHJzreI4
NaN/2Ue2wRApKFrFLYVPdlDRBnJKin0J1SR2N+6m8vucPwzKXh4+XEba3pvQxP8/KG4JtxUT+GL8
0mB99geX9UWg0Pc2umH5ouSKinnZVLx1jTMct4TDorGaKWLOD8Kl4vY34VJzLeoW2NwAV1axVb7K
gMIKHdc0QuAr2j1VdhbdKYngvWU7UJwt4QJFiUuwul0wcHEPYpipcuup312eHJEbcJFimarO6A1A
ZPFz1u0hJot2H82RrO96IIhKogFjP2U1YE2vG/00AAqS4c7ULvsiifzGmv5y0LjIYEUQNpoZXf4S
53amHJv0++Uh2w5051nhQoEyK3FnMlZ2lX5PoU+LQlRbrXYVJAUvA21fBp5djG8tnYNSojhSsuuY
33fG6X20M0B5vDihU9xLrqhuUjBFvISd1E9dbjbwaZPqJ1oEIFY0X0Dl+Z6cYWUXFxBIH4QLFAwR
TEeQUUjTfWYsHy+PncCv3/RHpUvcpgHzaxXE/Mm8D6samVezz1ukd02wvwz3LzvuH6dQuWggGzOa
QHKMXOupu9bWrhrJiUMncBn/n4mLBbwqt19FNVEiK7kAEWZ5MQ7oEXPr4ue8PHVZ49XgajeL2lag
V3/Zxm3nMEDHBh4JFKtxfj9nA0iOW5bpDQt4UH/OIy7qqGggt1fXHxQ+dW2VdNSGBCjRKf1gHtMb
qKx7kkef+h5CfYujeGgacqZPl20TofJZrKqpvckup6WhtqX+pq3u6/DKEGq7iHA4zwc/S1wOI/Ym
4zF6CvesKJ9Vv8y3nVfdyDZx0SR1M/vzu24FrPOocntil6vQkU1hX7pcg8BcUv3yP6oYwfXR77CC
4FaApnSxOveA0FLZSfKn2sp2y/Q0lM+Xp4p95+32fjaF8/l2Uf85cLQF2Hq+qaao+OAXS84lBDaJ
q40qj5OcVLgJdwNwJO8UKGBGt4qbetYDK422vHEX37Uu2sNPCVQbQyfyQrd3ek9EOy1YcHxjeiOR
ngwZRrS1bsbpaY4fOhGtjmgwuc1yMFOIIkCLyK2zfkdQ6wiJeffyfG3tYrjzUtA3CnYOzeSJ30aV
hJa5QA+XoB3GXRrtZ6jnP5NRs3a6kmYeqARRHjVErU2H+Cv0eQdnHiCJlo+j5imthmvmXEg4ywzj
5vjVj+IMrzJqpi0yHzcJwWWaH6LwOs5vajLZZXEza//99PAKjQudFbWq2uxRaBJ3u1x6iAdfUl8u
D/PGTK4h+MODDqGOyQwwyi0qmwMZjU6mKB3Z8MdXEFyQ7HBoTSATxGpItY+La11lkT3tY0e6Xu4n
J9qD5BZ9Xf5lu0SgXMTEDifjjQ2gbUydqVp2MNKT6+i/b26vbOMCZCODoyRoABOFV01x0NNTIgm2
NpElbAZXYcXEybRQArhcPTynUmjr0UNjffi70WK/YYXRJyTQKdNFzdJTGx7V9NEyBRBbqc6roeLC
o2zqZoqyKQzVYfTUU+rpnxIXHIE2vVWQl2b3v1gXLtu1dYZ8BcoyoZVho6ppMl43EET80euemoPu
JDvjRvpifsv2Segogo7UfwGkUBUBjQwlhANUl7bWsgGPRFoIXQeb7QK5T56Q5JNvZMeKBK3vl23c
XsFnRC4kgYsnUJUArxw1ytu9Pk9Lz1A6RbCett7hMZJnGC4W1UpXzTKrq/lH9xW8NbblqD6r24gf
31H5uEbjjzCTrAygN8MwohJlLG6LzLs8aNuL6o81/ImFKTOkBpNpqVuwVjQfxljztUpQsv8vY8ae
DC3FJBpPoRb0wdgUZocrhc/gPsCb1/TSvDSRsxwln+yn/8hnxVIpDNoZjosUWRenQUURKcy4OpTF
4kpFdyVL3XWlD4K4t70PnqG4gKHp1lD0zLJpUm6qQLnLVMhL1YU+2S2djkoc3EyW6NiyPWlnUC6C
jBNEkqoJ9vVtapvhS160rqqITPuXxOMMwy3hVqbj3IyAIffkGiw7vznZvQHv8vbyc3bpXtT3yH74
m6xCAW2LalrQiuCJyNRsKXqthDdKUmZneuOo/YcK5ROLJZKa2hzCFRK3LaJ4OY77APMG7V3PSvPr
1DJ8o84E0WIzJsEeYoFmxFJ5Mi0zNpqmSNiTJWCCqt2XMfXesYLPEHyEkCQzwhs8LjkKENhP2pd4
LJysEXULb4/XH0P4ODEiqR8zJq5ByVPX3xnLrTQcLhvyKwq8nf0zBjcnUxK3Bu78sfnS8BGEAv3z
UnbtPrei4nOfRAs6/Nuu+qYuceVKWRW8SCQdj/FcJy40UxXXCMHgNU0dPcRELrxAa4t93xfDx7Ac
C/QSLto+DcootM2ozkoURpjdToMT3EM9KlFQhm2Sj7jUDa/KIu2vamNoTlTKch9iycsxGLTSN/Mo
2VWhoeyDuZCPStW1Dxoo3H0k6fWJ9nN4CKqm9PpqlCj6x9S6sa0s0L9k6GV/GkstObZJnz0rNNZ2
ZdYYn7SmgGpVOGvEk/ReuknLWHqMcM3Xu5SW0Y+A6LAk0dLGlpolWLxxUEiEu3OD1k4xJNmtZgys
oKhXei/vpO6hi7PpaSki6yZW9J/qNKKUvbeaAjf71HzIZErRWKEYw44kBtgRDNRFRU5ZSsN9EFQm
aHBkJjk8hiBHtvpqKbwZ9KTaIR2zcNpFS8k61ZQhfhhojJpIcw4VBT8qtn6QtE32UzQaMuT15Nra
lZqRHRcjVb/0ZQgDDFBpfpfmIRjsTi0EaZVgpfEXVlpkRtrSsxqHeK82u3EW7GGi73N7Sj22SYNO
dgTDUd2bRmJ3Ui5IcLcD7mops0W4TtLyMDFNVhFKfXW3HJpHLXHC6+kYfGNkXBpoy5H1CsKHyC5u
L1FLZcHTKhadpO3z+Q6F0KJjD1u2l5Y1t41kAcRJZvaCX0uPbdLZqgFVvRdrsTv0WcjuiEro/qGR
fcWU3MsRZXs7OQcULiMkcSRZGvTq3UzLn03TOqV98Kky5ytNEmnpiIaRywrlzFInbfzlfj9q+aYQ
HUy2v2+qOhrZLAMkUa9do8W6CjOmmlpPn/P6xErvLo8V+4FvZgm0NSDFUsBNxZPPTXrflwErrjGT
xznfm9aLbn2MyXeifainyf5/pBebfrFC5DwvhZjkOLHikcatDtmn1It25km9l3y67+X/ShT1Oydc
oXEDaBVZEuoKSy3SU7587lO/jyswO//8u2HkXM7KUl3NmaRSP+a3QajvjLE4FbN6sHSyK0LlzohK
vywEkWNzd14Zx3nfJKVLULHgF+fGzax0XySjetFHKkh2N9cTqG9UbMN44udj7LDUjJ6NwdSRv2SF
EwXDUdMCWzZjwdJl0/HWHc9QbD2sQiHtFymO2WFuyQc7zVM7N2/l6bHFza5WCEL7JhaihGlBWkGV
+cZNs1ATlcggSEMpN5Qjji3o4CW5caLmW90TwTrbHMMVGHcJVC91pVaQeHOb4MvcaSjC12yKxtRA
3V32xO3dRCPg8gGZj4I5ez2EVTSFrUxAVNSBv2FxVZzAh6vUN66jGwVVqEzT5jLipheuADnfV6su
n+YE45hr8y5upm9qEnpSY77nMnAFwzk7mS216C3AyA02ECX/rjfhVdyJXnY3rTFUtEtQAiZQviJs
CStLSSrATHJxayrx0TRGX2qth3cM2gqG+cvK0ZPGShcSwh8sfXIhg+kOoBWSslawzW+63QqGc4Y6
KNEm2MIaFF/01HTC5lpN7oJoFLj35j61wuF8IJDlQLJ0mCOT0ovM7kSzWnC1JILg5r+ZkNcObLki
Z1bmrxXKmC5PyWY8ONvAP6HVPSXTxPwYJbW+GhAnkj/jBPFj6dW9FkudAG5z513BcRFBAe+wlksY
srJorxW1dKC9clcFwddsjPwyqm8sKbhPpFTwzr/p31A6UBi9lqnyBSyzUSM9B7mAW5ZXRXpfBv4s
OmRvsSZQ3MP8wSCvnbvokjTLahOvBD14SiOnuVW+Rm7+EXSQma2DFVJxBt/6ZApJ2jZ9BKRh4NpU
dA33Tq+BwWNmSQPB1QWeoJhEWRnieOdIHlMyt0wn8SgOKeKGJxEs5/39hCodMwEs0yGab5aX9kfg
DmiWn09thA4riBO/62C+spRfDYOc5zQHZF0rINenuGnIb0moCrb+rUc9TOWfEeXfRyhqDvJQxoUJ
o73LHyJHsdPRayCbeFPfx5NjGPaAe6FfXBgThKwLL49s66D8KBu/cMqvl5fo9iX66udwi2bstFpT
2M+x9jO0e4mXuPLzYgeu/hTdjIdiAqG86Nptc6GuMDlvtkJDH4YFmPJR26lXsa/5TIlOVBG6fVu6
wuHeUsIlQgqpYkqHHRMia53hpdhPDjRVwCYlPV0eyc2NYQXGXHq1/8h5m5hJ1qJGpr6mCrQ/sxI1
6R9I0QryEREQi0croMKUWyVnt4kJIdGPjJjLXo7m77LUHgz0qXy5bJZgJers16zQomlUZq0Amj5/
iaQ7SI9c/v6v8PgmQV2NGxdhQJJa5HIEAOqbxwI1FuEVXrd39NCC/nmwM3Tm1QfpnrFkJPfjC7hh
Lv+A7fB9Xo9cqJkmCLLGFfCt8SrUbobyxtIEG60IggstuNHsdarCNeI4fJZi8xRl8ycouvwdDM8d
WtW5EuYDW8rNUxj/iJPnvk4F4WtzSz/PFs8TWgZyJ8818/K4zr0oru87zdTtKOmg+j0h36/iWVTg
yGbgjYdY4LA0iI4aIv7Ro5AT9OEPNTL96rowH+ZRc/ohdyj5OSn7UFkE+/lmdFrBcQsZn9bNeW5Y
lWh3AN+5r/rRvvFFVm0urBUMt4xRFz2G6giYdEa8t750ViGYKxECt3SNWRkX+f9Iu64luXUY+0Wq
UqDSq3L3BE+wZzx+UV0n5Zz19Xvou+tW07K49n3uqj4CCQIgARxg5rCTrNmTqad4rhQ5tmivo4xg
ZOXPvWFOr4oy4X9NeVpWaNjV/bQvXpawfqfHxjnpc7+Wog+LaNhCkQfHB3d/nzBqRUGbiSixOY60
n/Eu+iPFjH2Sbkw3O/1/yLh3za15gWGclRirYywXyDKPpq+ipLsR3k36ueMNddnfrAsM46vMfI2M
uEdemejGuzLKgyYpXo8XbNcMbSRhFDtRa7KMJSQZqsEr4+JOb2q0mPHGzu0f14skjGITIVNRYgJJ
WqGyFXA3y8KpmG4a7XXValure/e/icWoeT/1o6aMEKvUnrLlPJdIkmPaxDEITwsYPe9LSZpBEAg3
mCEhOSHoJsv9GGUga5Eej6H2tkkSiUyJKVUNPOjXHpfERlEUPcy4gjZuVbVkE7lJ5AqPUfZ2aYtC
f9/49UxYlXQY4faEWnTByDs5wpR4SxihGT6u7JnE4CP+doy5t4hbTMYPguYwKQUaubTC6rfSFLR6
8tyHoMvtQo5S7MZ+qEgGo46kmioW81q+dF5qcN3gmTLH/IPcKQ0r8eV3tG84PZu9wwtpdzdNkvA6
hGugApava7hZ69AzjLZNh1T5U9qJICE0X3uVl9fdfYtCtlXVKQWrjGq2a5xyqqNK6YEjnqsnycLk
ItwX5BOxKF8U6l3ix+Idj4iQC8qYQKWKJFGQKrgqXU78PDM7J2yGwhWHDDx3ZbtaOQqocRRGycYg
gcwuhikPSL7o1oKbnJ/o/T0hRfznLVIEJO1oM8RDvmIQZs2TRU1UdcZaqPNNvHwpZT/kTWDb1dgN
BGMyW8moxbWECyXVQ4YRURUxrUZ6HYfBOT4aO4wHGgp8JF2W0BOLx1Pm1JdVFkuRPmsgslwe1wdy
J5+TIPmEstwIeov6jhYBcIYGSp7m/moIroEZQ2Ao+mzm6aI5ZnNnxF/WyB+nxYqUBHbguRN5Mzx/
9XPXcIwNkM0qXFcKhwLnuzxXbuei+fOzf4XBvkNnZTL2LV3LBOMzaLVF/6qdigpnpPDKuz8njLhG
Y44kmvhBEkMmzakU5OJgVnN37OuHfsY4Xo6S0IN2HQlTKFVSUfUuyRgzd336U9UIC2QUNDyLhBhh
sQbRBx0v+ifDWwJy3/IIBH81atdwjPaHszAUJXyUs2jm3TII1iJmfjWU/rFY+ypxkYox1W3bZ8pA
AJMlgi0soYf5zJzjxYNgYoShIkVFKkAYrRTkWMCi4jGb8haLOcBtVaViXGv4a3mwJKWw1Fy2TNiL
48XiwTDHNewSWU5+SJJJshUajVssMobeNALnGsQDYg5qWzVybI6Qp8zUW4yFdJpeelW12D2WZ8dR
UyVDTbYCnn9EB8zxEYYqHnsZW0JJvzHl2ck+tEHn0Eea7LniCLXjyq7RGFdWzsMyJg1o58vcTvXg
30kpMEaZNbd4SwUNluyAu58n5P5iXoRkDu44VyvYqwELulF6cmOnv4keM3yCVb9QdkyQs5R+w5GW
h8qc32mWsnpaKfl96yXSTRf55nA63r79g3URjH7CJoxUhBwtxNQijUNzh4HqZ2l5f4ywK4QKbgIT
xNwmLpvXCBhxWoZ5TDCOoDsZrWiL431sfjvGoGfzF7t6wWAdRr6sidKXwEgm2R6VB92wVAGltfHH
cOVlKXYKeqGCGzBG4bM8AwGVBls02aNDGRKEJxMdReqZMmvlvv7HSdlrOEbje32RhaGFbAsY+Qbj
oVA/17qIMbL2PH88XsZfo6VrKEbLkRVuErIAyozccrjpyd2cn9I/f02jKCrRUJsq67rOKIQpLWKf
xDhLcvtZrL2hqi2FO9BkNyq6gLDkr9KcRp1SAQRMQKNVN1LsdCsmAHWz20tJoM5zZek9SsfkNrqP
jORWmprEqsEUWovRu0wqUZ+WTGCoEu6UYZYtda44SeL9xf65DCwNnSStKdE12GdihrYR6VYnfpfG
z9pa2ce7un8AMZcOlxtNk1gO1KUv83bsMUpgwNS6VHXa9ks9TO5/A2HcmjwLZa0lAInjwh4m8HuV
8zmq/5xjjurORRZGd1apDsW6wSwBM2vPkZ59LBfZ1kOZYxU5S8YSsukqKbReBkxBHmcUFc7ZS1Vw
MHYt70UUlTEj49RnuVACQ14JZgxnpxqzho83Zdcsgjxa0RVVRNjJRE1KBOIbmEZk7qMXrboVu6BU
PQlDZVOO4dhdrw0QEzuNFUiDCxLhCcc8mZ1m6fnNXP5zLAwPg9EwDBaJQeAJDPDwndbqVSzukmX6
4ysp9GsjCKNfUpmluTEDJNQ8pTh1PWbEPx3LsXvuLxAsB5U8l2oWCoAQpdRvm/nZkNd3lZLeYxrq
9/8GxagY3K74L4E4ZlEk5u1MBjsp3pcyL3TeVeWNSIyLarNENApkBZ1+8Wrj/Tr8caHL1a7IjF/S
K7WNRyHGQ0EBavJGuyFZ+VqWI8ci0839JYrYiEHF3MRCfRNORS3huAhK9ckhU2al6IFuwUFaZtVb
BPkWMvvHW7QfTWxAqdpvQEcyKZKg478pww6GBjudn3r/zlGTMcvR4qUtdh3jBo+xCSopp0iVgRd1
kjub4m0sLZ5a9eB5Mj30tdtgsObdQzl2iG2BmqShHeoS+yfXym2+9C7Kh13Q8zmihlfSQuKEzbwT
xliKtsiKkkTYRzMqMNbwScAbdtPPvpksvN3jGCW2rWGqJUHu6SQWShGCuVSxZTxgMNDzaisIBjNM
MFG//pUPvOwg2+cwou6rVKkBGUdfVO7T+l6NvxxrJWcF2SaH1hi0bi0AkYezO5QDihq0b7omvRtS
pbKOsfaNh6qj8EfGDYGNg5IibvUKXSOOXE0PglbddCt6Xo4xdnisqAW5gDAWKiwbzawjgAjB7Oke
yGkeVF+kwyA93nvcvkpcoBhjVU5obi9TXNoG4z6pnkxQ/jYGjzN5H4S2BqGhRpJZUtph6MtJAm2a
04gnTTi11Y3II7Dat4Y/IdgYSJUyDAY2aXySP7Q5aq0/NORLZp6a8VuU39YLJ4TYV7kLHOOrRqK1
sdEggMwxi0onhdV151i4l8mfz0KhqnABYlRhUddcIgqAhFL+Jzekh6ExnVJN7nQ0rZjV7IqV/nSs
fjzZGJVY0bQtRQuWUohuDKS2MA5lGUFtEHHivf2jdBGNcWByLBaqKVKc2C/TE5dGiKN1LN+YFk6N
btCJGp3wkKLmR/+Qtc/HS8WDoEu5cYclMjOjlkAEjGX/hGIIqxaz0sKYI+8Yh7clTMRaG6Uo5TT6
rpebZmhgSJ0eFePFysHZqc+6VjfGGQlRmWcCtdb0eewHXfu3CKTmrnKn302O4i7BincEXuUmTzwm
ji1lXZhpwAyhUjxkpoGUdaf6pVxHjnyc/fqlGm7S404iWEddQoeX9EFqPjd9wdFrHghjG9S4VPTV
xJGNem/E/VgY3mkoIzzWiN9EYj9Pj8YYhjgcprWQqOqB+VKzEzd0jK9IFFvEa/34A+8pk3NYNcYo
iGJXDJECOGWYLEHvburor56AL6ZOY+yBolRiadDNqSM/I/djeop5fKG7ikbrelCHDrPKMhIvqRZV
iCcxIHNKz9I4W2qVfCxBEjqU8el4g3YXbAPFnKQyAiEyaoShas15rB8U3t2P9//Mmen7ahGQjoYH
ku+bHGWx49djAThrxd78UtPIFKGAAIMYoHjb6jB1u1TvRbN2joF2z8tlpX6U7G2M6GSOPSlWvOPp
6e1UrRhe/m4oOP56NzzYYDCnJZUjMssCVgusrVmEzmQ1x2gDn0hf2/j7qN00JWf7d2qoYUk3iMyB
6eNFiEsZiO1HOipQ/Rw91q9f0MT50p3Kc20LNbj/Nc6dkKMUMv19s5TROmqhOWHPFvO+AdeGpL0e
79Xu3WgjFd3LDUCT5ymG4eAAGcOHSRysSjctozOQlkeOnuNceQpIf99gtWuGtqUWwqTN41yf9Pq5
G3wNmngsEg+G8a3GpGNkbwaYAltS5DfhEChjYsv8wWVUyX65sW8WjzEJYDScu74B0vgRo6NK2pfv
56+raomeQQuSOeeKpwyMhdCagjRNib1qxiUwetxfo/BvHqAuErGXuyHsKo1EgFDJVzl86cbJMoh/
vD/7KqeJ9OIAIgq2oSdRWtxaYyQwhGa0S3H0FIwfTBaUKdVdamlN/XaMt79sFzxG7ZoVefWZql0h
qm4ki66Qtn+1MxcIRuXGfAoVU4ZIHaZnDO/rnHeD/GEzf1W1CwKjamKjF7KQw6bSrA9mG1vJGdFp
cu5RnFTdtUHlq/eTFwfzNzNFGyCK4VWOjLxtY7RPzAQiNdSqx6PqFGl3jmbzdcbzkRM1y31lYn7k
8b79xuL+lJnt/6niIhoNmrqLXmYvCepn44QXjjEYQ7t2UXB2nk6pmxoutwd334FdgJmAL1NDZD1D
AIvJR70BLcDw3Ofc3hi6ZQdbajIurGo7sDUhQYNCYdXL3PQ58qP3UqCdRluyFVc4xT7xM6fkkgTu
h5r6RT7Gla1mWQrrBHXtMdRc9WLUyxunzIYHxRQn4Y2Xvt43yBc4ekA3dj9uq2wME2r3w9xqMnBF
hx86NP3OpOGozD6SqdI6KFMD2eE1UmKq4JGs4KOF+Xme0OnTfa5Hp+IxAVNV/3XnLjCMQASc8dqI
fAcu1Mutrg0+Ku28FHwL2YQTGAs2aCGcVeDlU3jSsb56XgyZ1CIMWZ/YeXyrx5IjmoW18OTbP+oX
+RiLiZH3CZkMAEXrbKuU7GACT6t4TubXbOBEOPtn7YLFmM4Es0uyuMZa5sZZjNAlpt2T/uuxJeEt
HGM8tQHTiXNtheNsvmjKcxc/DP1J5xGK8VAYA1kQZVokAaumK7dR+0FJG3vNT5qZucfS7NoNQzbR
UoeiF2j6tZJradvH7YjjVCuxRdqXzHhYo7d+Tbyut9Pm0zHarlQbNMZKNelYS2IINHFFEsdNpMka
lbeMOyqTh8Mc3XoaJk2bEHlk9ReCUfPSWFh17mrz07E8u/q2kYc5u3VfpppEVy8dgiQKVPGU1h+O
Ifbt6waDfsPG4FVxZujINdCrPOqe7ktnDQrbcKKTei5dcNryAsP9IqgNIF3cDWCiS3OxZDhE9O0A
vORBpNm6a97RpwMldXiFQbv2bwPHnFmzKZRxEakG5p4Yf5OKW5DjCJOJYemltZiPIPexj5eU7sov
FtdAla4poWxRZDl7yVQIolTAY2H2WhC3xgc0DHEM0f4j/QWDDTfaSQxTkdZ2CWPqypjWpIuIsTzw
RsRoW40x5zT7jELG/q/yRRtc5jyv4zwUuooaqAUPzkOX3GpDb/dtgziH50H2lf/nMrIhh9C3mFst
oehDHFZLySQrrl7M+Nt/2iu234qEEwEbK43vtW+S8TamLUcZuDvFnOEyawoV891gaZfyQW60J4kM
sLe9U9fVDSoBArkmlR2T/FbocltewKt4LOJ+aLrZM+aEG00/pEaJLyB+hLEkQ4PJcm2KOCp0GkwX
07z+AxqmQrvjsvhQO3hwEkzmqLcDGWfcA+hRjx/ogy7oAicLJFfgJgJdxinhzcneDQYME3SBEvnR
OnBtW5pmMdoUCTjw0IMNxvgyGB9iAl6as85rMNp3ARckxk0jqqkR4CB1VWmoSI3XF6JGVmQbYv7I
2b79RbwgMa46FxOU0M2QidrLDFcoebIzW7Nkem8HwZMleMeI+/brJyD7Tq33YluBCgwRt+k10zkc
OGeOs3RsM5sqVFUbh7BdfYZys8kzutHqwru05WX+9hMKF3Vgn6kntOvlSQekEWwm0H0/dmYdzyx2
caLkWOGT8jCdyV857cvy0f3c+DclQ8wzTDRplokWDrttQLaEV1q5bx0vKIxZmZo0XlIZohEDzVMB
6QKx4zkZzmli+4qSVMFEDwIMmo8RMIo19frPlS+fCv+L+QkEBacl6FNX5ODyYBmroQ9lYuK+DtGW
UxOftHzAI4HfyIivMs4d7DfByGUZmeggqrOmyzOI2LnaWXEiV2ntGYz3shOfu5vwn/92shijMXWK
XIcz0GbpYaofhz+fe4Zn342+M6Yi0g0tzxb8vyb75vpP1t/UIqdgZKcL9gqD7bwmbay1zYTdEWYU
+yyTrxSaWyb5bR7Gn5Ze+iLUzXOK1yvYkcY5Xr/9YBVNsBrazwjdteuzNZK+LJIFwdzoVS+61/jJ
nbKCQWLEuAcx0B/+asM2eIwqqmKtYqIFnj2MZHqYTcPqKpO3oLv2fYPBqKBQDbJS0AA1vV1Rb9Hg
cWz8wZZqxzcihh13vHbIXfu+AWS0cNCSCY/BEKoV3mnmU7J8Pd6lXdO0+X9GC8N17oyIPr6pyeg1
RLEx7eYkcIn69vsbLjjs+6+0VmUa0dsemuF8zcbIVLe+6a3BkWzZKp7Tu5bjGDmCsaU+WtVVa5Uj
WBQl2Wm15lYJQzueO04VO2d/FOYWq5qYwiibVCH65yTym/jteH92/e9m3RgHlZtZLMYdorKhu5Wb
+7xFWbDhVjVvpgNPDvr7xhGm4irDFlE9mBsPYcxdrCx3x6LsQ2igNhQNlEOx4Tt61IUOTVt4kFFP
q+618dfj/9/f8cv/MyIotLVBoG/l45yC3DW7kYboKZGiv1KsCwxj1pKxRifBADFmjPHowBFaL4Ml
mBFntX5jPi84jDmr6mXUtQbiVK7mL0jcVxiWozwR5IAqOLyYh0dvg7/E/+YFjzFtM1oTBVSS0bdb
OiAzx+u7RQ+o7MlBwYv999X6AsaYtdlYBJDTQriZIMUwdYEK/itLFoubrEn+JkTZCMaYuGJWoyal
18YxuhHit0n4TsxTgT4Tg8coR//p90uIt9nrQ5SpWd9MBZZQSoQotkCKHj/L4tyofhJNzadxyrI3
eUnyyOvitlQtCY3Yz8eH4DeG9v9WVmYbseemHqqVfkN8W55Et3qM8TruUOYmyRYdzPKIHMxYPQY9
Ptk4Ztdym3HfJ10LzDa+7UCqEPIuB8fqIouMFRx0zGskCgBKIwBNjVC99sNtE/1VvfdPTZFFxoKk
SztUGe0rDdfRKvvcEivJPl6qYyMli4z1ULVcyKoZkuTph3z43gjnkjfZa+8NAbqngJoekQglx73e
jiwHEyZmvOFVOq70j3nVyZ+bViTeWI6dLYkYOxRm7cd6Dc0AVNO4GiSkfUTdJcaiEJL6Up5LbidC
fKmUExs9ELxEOj3dzDnZfiAbDOSdYIqq2uFhCo+k7evUnetqdZKwcjIV1cXNzHHSezcHAOqiqIL8
EyTtjG0bY33ox7iiti309SBx9fvklk5kkYP0bv1juiPtCoyxbatClGqcC1yJhjLAEGirmAen6AZO
Rn3PQVzhMNscVfGcJ0r5742PPtisn7UfhAvDqXCmQHw61ty9C/oGT2Gt29qHuZzSRcT1C8wf6BZN
zugXtXq38DE67uOKwWM8r7RjUa8wmSfMumprdV4hI2Vk63zt1LtxIAa85oEdAwZLCWZ0dHATPFMy
p5KodSbkIk5ManyW68dO/vNTf/X/jC8vjCQadFJTw3IXTY8hFD79G62TFLS0oo8Mp58xkYLcDWXb
DUitdd5UPC3Elngz/PZqBSAGKD4Q0UrgxmR2I2oEzM8RZxiv2xG3uv4WzeQ4Utk9ns4dwSZQBXRw
FreT01oLHuyDv6A0uPoAxtHIQ4e+rwUfABvWzTVaC71E/HCs59QW/GKcNkKyC7mKSlzIwBiboCzf
CuUmbge7zv0q5NwmeUiMu5nDrEcd+oju3rxsvFkwhlOCycp2qBntrVmHn1M11QyOKu6CEgIV0WVZ
VQijimhQzcKMOgfQ9oIwvcVNou86KyQfVGXhYO29P8CLGjJcM7LmoKC59kRTJxB9lqD3OaiwGrwo
my6lVBS5c0V23OoVELuU7VinJrVNi3xXDG+acZrDmRPl7AQhVxiMkZjRn6JJLTDKsUKucmiDfI4H
G6N7Hxcz5bmsnXAcgRQoV9AUqmrgC7peOtKGndn12Cc6L3PyY69KMZ16cioHlBq8kpFdh7wBYw72
LOhKQowG9k+5lc0XMV2taL0t+rfEeByUgaMWuwu5QWNOcZYUaY96PRj1abaTcXKrabydtG/KKHNC
fx4So3+SJoRKWiPQEKLb1njfGe/G0pFHHm367pmSCUyioaPgQKG/by7PY4ZSSpAMIcUsnYfqsxZ6
guGU4cOKkpRj47Tv9DdQTHBRDJqaiGEPiYIVpUuNL9htgeAeeQ1XDHJ7fOMA7qvGRTYmyhjXssVY
EsjWf2mC1okfTG8OihR8mMg7V1b0XvOWm9AW79NvPFO1e6gvshLmCChhM6UrlVVdn8HiJ6qJpZh/
8cCGc/ZTPpbmQ8qUsKxXgKyoTvWEdJBcKZ7il+Nl3BdFR2AIwmI0LTO2I1KKypSnHKZeuxFa0CLn
AZK+xxh72UuIcgGhp2GrhkqddhFGQf5IAVAChzFQ7gSfksryevV2A6YNFKPxkZ5WvRgCKsxcUUWm
phjc/ygNo+lKnFSoJUPoVxShK0XhTTmEp1aU7WmdPuRpd9IMKbKWyrhPY+FUTzGvcWLfeFyWk9H8
SiRxnozYM0VQwGZ2lvPCqkxwIH4/lpSD88OJbrYtbOauqCsI2su3OXnXGN9AXFaoPBvPUcEf2rOB
afNOLguqHWAOs5OpsTsSCHPlHQuzf0u4aMaPq9gGJpuNqaw6SBOfVk90MfTDSXzac4K5ML6AEXpd
zy1T2RVNIXToAqJ4HOZrxR/UesR0kwyqMruN+U1r/Uj651iuXRO/gWB81hytwwxmAzztDBjLVD5G
MtgBKy+aXks5dY6xeOIwXssw60JczRRR02hiNEbjYprLDZHN52MYnkhMzBRHmdJnKURqhcwZyLMm
fWtCT9P9fgqOkfYF0rE9mEpsaCxVTqhkwpATIMXlO7j8vrjReUXE+48eyk8M9hSJXQ2yCAUYOip5
vxCaH3zE7HnMp7DFZ9kEb3lLaeoeUt4swl1TuAFmlE9MQ6XXQgCT7gv49i15+XK8ersAIBTUfuRv
MUD6WrvbRq2NLkJwtnaCE/ajLyd/5Wk3EIytLda8FlJ6PzVzMDbK9T36pK10/vNRGHCAGxjGohZC
ksaIx/CkTRSY7jD/pqmZLaSK/zcrdrnjUH3c2KAoWZe4K+h1XievRrLYvRhz7m70U3+5JW5uNtSo
byAqpHyiUsZlIMqCIQLrf4npdKrV1AHmRGuygyFo7rFQPERGDUIk58Y+ByLKZYPujpLTG6jC4zJ5
UutyJBmjC9ESmTLYcaHPfuX2juIVbvimnZRPNJIYevQiHcu16/42K8koRYOpfMpUQylqVJjIQvge
RFSBNEaeNGd/XnK6vcGxjWr1YBphR0Wb1Oc2fVZXN+me1unxWKD98/rz0suW0RZDuuTqCoHmUnCr
OPkclvm3Y4hdg3pZM5nxRvpUiGVrQJAomp3JWE9SJVuob+So3P79HfXmaNzRcRllOQzKVFEyTClE
9rHKPqAUyBnbKpi0l0wqnEIZLMTMN7Ow3MxFyQlmdyXcIDMSauhC6kMDiyhVb2qvWQm6eNryzzn2
YZA2KPQsbE7xshBdKnWgtKirrwzySZs1a9Z4Y1J4wjCe1iR9LfQKLHhX3kiqPwidhdcS61gndtVu
Iwv9iI0sld6nSTlDlnyefbDxnIjGS33uJZeu1ou1ekmOwSsNNawgL0Zo907+mtz2rmSj+tjX7mU/
eT0Wihq1X4zRRijW6OlzPK8xAM3k1qj/adPGimQUXICWTuMNE+QtIGP4MnWps2zFLplgasgT4VaN
Zg7hz66to2ySSKUTPDcztk5b8Xopq3hbnKPoS7W2dAznnHhlOX2XxCb9m7DrgsYyXeTjFJtmCLR+
HTqrTPr6GRTNmVvLdcSxFPtr91MwlvRLNJS2TmpAoeHbEvPkNtN5lWa/MUYXDMYkrMZCeoMy9LYr
uTOiwQ+XN2lSTmKi22Ba97W6vdPN0QoF8flYC3e2DeOTFBGP3rIuEjYCk2a8+mVVTBxp9jrSuHn+
KEkIlVveE+OOobgCYlQQd5ha7kAqiTyYaM1mUBFMGRJ5hXQ8FEYLWwU8cEoREUcc8ye1FLy5SG/B
EPLnjn0rDEtVKICXGg+LgInDOyN8KQrDxuDxBUWWx7uzF/pfATER+JiO2TiEgoLaIs1v7iUHVPiC
rbqzPdzqGNAS2bUdeT3PeewEZFewrD5mSxWSHptFjaEU9IHqS0iBcQMyjvYZrJNSBwF9psChXEzZ
C50XlHq4UyNSR7ui6c9+VzuRw7sT7D01XsnHeC20YiTd0P4vrhAiwaPbio9OQle+CTGl8UE6HW8k
1W7G2F8BMh4szeSkEekxI8W3iZzLTLOn5rEJX7TsQ0UM7xht77nsCo6u+8ZhTspcZvEA/eyRySJu
5St31am1Uje3eX00PMkYN2ZWa6ZgcKLixGLvot7y3lCr93myfl1RaReuyJ62GSc9zDnkBmNKZK3W
1rzDYqrJUxJ9JeLDMPBeyHasPlYQVWEY2o2aLjbnaKLMBCbTwFU7fCbhk8ojKdjL218BMCo45skg
JRgmjySIhMckUAc4piu/+3dQlsLJoO6fs4s0jPr1Uy2TAjNlQFz6gCGKchhb2vI8VJyN4cEwaqf2
qCBtMUzIWZtHDLVF3+rtOn8UeQOR9vf/Ig2jcu0gov6xDDEUVItfNLG9X0Lhrkp5JTN78wGutojR
s07AEENSQJzlrLnkLFjFWXKSs/yVWLOLwn2vtSov4VIWcHEZJybFoLlKMYMHlbjVTXSfPwz+GIQB
Ggnx4qOCgiiy+0+grg6OrcZOQLoVl81JpGFXY4ge3b3sE+ZC2T2p7dV0V5JaisrjVN+Lt6/QGM+m
LfHaoS5HwYu+hG5qNUid7A79d3A0i1M4wol3d+VoDWF8mqgQVFpVVGuEc698Mg135Y1m4ug/Ox2j
rcdKoNWhiIHVW0JA3p8MliYJQZ00vMiAJw5jP8A8O6AWDuLQuQSD391LgXqvu1GC2QQ0X6Z+TZ5N
TuaWYxQJY0bAfVxLcg/5lvwkScg5vj/WwH2ZTNR24TEVo1YYnYjVzNSyHDIpGEvXPIvNuUr/IwSj
Bek813kTwV2V+W3Ti1aVOCG32I4nBxPWVHnarGoMkFS8H8vMVsenReCRMP7GyV9Wi9GA2MwMJf/3
BIl2eFYCOjaNeOW5tHkEib/xVhcsduejRAsRiFKTNLmql3vK0/Twb8GSeio4D5B7xTiwDRc0xo90
ymhE04L1k97Rhh8lSO5KJ0WUptxHSLuETouBneiOUezCWTq7ex1191gTpf0I+PIJjI8xkl4KVWqD
0eHxj/AMDuYgPElPSWUJ34qT4haegBGsZmnl9oLmiGP0/XN2AWccz5p1c5oUNKZKRH8UycNKeI+8
v7G/FwzGySjVbIx6SO3vGfVuLwmSWaM1eMvH2a0c2u/Ba+fjHAo2i1GtcZG0I1QoadtTl8pe1b4J
dc55hvhNaP9Trl9ygQ0qi2I03zutMzoLLhTRJ8xPspL3odXawolXOki34tfA/gLH2JOhNFtM/ANc
Bi4XJUERS1E6dTefJ0N91arCNgUe/zAPkrEuhjiknRJj59rkk2B8FrObuI+tKX+nYGBSzQnp9pKe
27P4Q482Vwm5qyupRyLIab7Tgrj2NKB7McPwBPMf8251kYF3pLdj9ecJyBibdhzbsaGuLWu/FIpq
hRj9TiQrRGmmkChWX/XeMSBPNRl7Ywwmdo2qpjoZgVGM97kR3+Xa9PLfYBibMsWRMeUjjrWhvI3d
98wMwuXzMcSPd/4jfWRMx7Q08qybUA4Q5HyU3Q6Ro3SPih2n8keMdZW+04kXkae/zz/lNo/Ejrdx
jE2pdaNWemq3kkG3o+abPn5Jx6cp/FJKp4w3J+w3byM/jx6b8ui0wmwkGbs2YeBUFtDBoUjFnyfa
2b14NAYya6v+xvNOHGVhcyBhGM8iRghihSfiZYXit8ripKnqHu8kxwf8kgeZjXIJaTROTPKgDZXV
LTwaGZ5XZ0naIyNaNKRHFZAOjvaA97j0QY78Cs9a4AGK2xy8FF4inFbxREBUcSwfF5wJX9I8HqMl
xPa1Xn0qgjnAfd6nLXO1/f8IYHjLydgURQmXoqNonZvdKzgNmPIWeohgnkrwucY+GG6C/yggY1Xi
qEfDT4LV7dz+FtcOR3DnJ8VfXTloPvOOHk8rGduiyKUQNxRMkse3HkMQsrn/JOk6JzTjuVeZsS+Y
C9z3M31JqCWYmPqE22IgvjWmJXxqToWX32mcc8DVE8aoFGvaTTX1Bv3H0aFlgZk/nulQyd6OXd5r
FmcZ2faNpBuLNJsgXpcO7wsRRT5d+b4UMs4ycrSR7eCcwS4uENBxgr4kDS3UIWqnpDVaTizEE4aN
TaoKvszAyg3znYxEPhn8OvmL+v9tfMA+lElLpOlCC8Ubw94qlMZStI8j7+5Oj8ovXg1DURQTRTYq
un+u3zMxsDyJMx0vfon6PhVqR0bP95x/roSPx2d2/+ZxAWJLk6M6V4diBBAywFVutd4AAmgQDuB1
Lv5BL1y76xntqu+ks+AbN/zHn90923wAcwWO1koQiUg/QA8E860m7wmPJX4/RthgMHrRq+iPUun7
6eyFfoaRhgIKXmmdbecbJ+KMrubVPrnPT9Uzuf96vMK7mr/BZoLXbFjFSKQLnK5eKXyMc04AtJdK
U2Tk9MH+I8u4oDGGUDAHKRe1DM7EGp3oZg3aYPE0Lz3H/rEk+zt1AWIsYSKZ/aw0FKj5iLm+1hDV
NoamW8co+1HORh5G9RswvUXllBPc01ZvPEko+zJdSwfxyuSoiOWWgGcD6Yf/eth+Csa+A8ZRCE/Z
AtEcXpPyHveZEs/ri3hfCMEiO8fy7eqDIspgUKJDfNjq4cXIOvRsUF2cXkCw32V/0fuLYeUXAMYL
9yqIt1Ka6qHDWjDe9UzLNXVfceOz4R7LsqsRGyhG9YykEPWsBNQg3WUrSHiInY+89uJ9f7hBYfSu
G82UzGBEQW4nude9NZBPGERlKSCSSbiZsl1d2IAx2legULhUaN4K1FqJttiSeTOZ7/TJbbLebVrO
kdqPLi5w7BvBorU9kjtwJsN5cjFZJyi+KU/JLX3RzDwwE//FoL6tcrCPBbq6hJpM848z+SIngZDf
Lfk/KwgcF/0vygiuoBijOytKKy4JoGTT7fXnLqo5loJq1y/HdrN2/8PalzXHrevc/iJVaab0Kqml
HjwPcZIXVWwnmiVqHn79XXTO2VZonea3nZuqPLlKqwECIAkCC1xklcemNCNm6JK6y4p2R+djiJYG
DPjUhMUyAkvnkwKxJXU9Ze/Dg68erUvr2AZZ7Rh3IAzJv9ArdR8/JtezqJ9hO2e1EpH9rFUuQutr
FIyyYJEe0psYHLN4m25O40v81O1033qKfPPuvEtvHjwwXBypbbTYoszsT0RF6WEfOhAV0LBayaVK
LpYu2mHGjmD1NjWqo2CLEfKTDyM3m24wy7HEwbNqLtr+tlEu5XgUYGw68zsG712jMkWa3rDDbXQ5
kMkxFzeWG1cznW4+CCcZbEb2FRp3kllsbVSbBGhW4krmbS+qHX7jH/lg8CsA9c+1kfUsTdIJT7Rs
p4c9uC14JKyH6SD/jD3zNXxFbR8oHgp/3NPAOJRu86NDuQQ56Lea8yvfJUjgit75N+1l9Zs4eylG
mliDjd80Fai665TnkPZfBlN2R1NYwSgwGd4JTS3qq7rF8X4+Kj56Yp3yPjoaV71fPChHVreGRmkh
jaBoVTkXtIdkiZBgYkkXpI3dbFe5YCW66TBzQ8Kob/ubaOaGyGi5/RueSbEHQaOVcjB7HLHK2WmW
u665ytnDJE4n5z1+ew9aLSG3i5e51FtoCAfgTr9tDqWPvH/kLMghswtu+Sh95lFthcft53EXZTjg
QaMg84nJQ9wIKoNFK8Zt4dScs3FmCVz0FSXVY2s/nFfY5r7z/vv5NFypzpG6hFig2MYYtbBxzPp2
1F6Wzqfky3kogSh86q1eVCkJWUjp27sJ86ZC4zM35pUsfEhZqtlSashCdMkduulC6Su3Nkf/vBxM
5WciF593y3sQW6QZluSNCRMJjdFnrLOi1n9BgOAHYWSybVs0BoyxnAj4ySrtse1Em7JoTbiAEGd4
/VBrgFDjoM5+0gpSJQL/Vzn/15dMGWK2afXLpV48jVXvaOgaDvfWcjOMrXt+ZUTScM6/ZGWv6C0M
YNbvm3zfC68jIm/hvH20Z6mrmLqQh/xh+KVvftO/oWj6ZXFDJ3XUE140Hel1FnKgMtM9Z3NcGJip
iplMoCkDsIK+h9QfO1yERtCuoukaMxef/kqRfCLNqvNYLRQoksY/lu4nkb+e//72NejdVfkUGiLO
f3yIycNGP6Wdk4OAj+X9+72oQlfgSm9nkdXJs+lBH140EGcsdzY4gPXq6yQdBCKJQPjDw5xbi86e
odhV9TdNrT465XOvOa03emxDbxR/FHnwdspkpUrmFCvhLG0Z1aWHi7HRBhm7Ivuzr+2ouN5T4Mwa
FywwuqFabHZ6iA9WYPvGU/aTXcjDC9zA3GVX+cVNFzA61LAVnH0Fjq1xYYSmchsVC3RLQPQaaY5a
S4LQIVo9LnRgLpi2GOzlTW+ee5AnRPVBFdFqbNd8rJaKCx+ajsXqZ9jh76Vi2aAGxbnarrn8y91D
4wLGmLd1raSQp1huk+QGNxJdFbFrCXT2IdVkVcaUmMDo84O2PA/FPSEi+j/RgU7nLiJSGnXdzARh
zPLh8a1+ZI9KXDAXdwFm7X2uWOZ9kfhKMxXz1eqCYJEajx3Mcx+d/dpVt2sP6h6lpA+CsMHCwpnI
zleddYPeqyHbUhgTSaPuwgM9hf5yZBXbyJlIkiMJIEXLxgWMsSj+E9ylGOWBJyVxE1GSWhTf+Vqz
dim7BlcpzZNR+R6hI2fY6w+jz+5zkqd8pj52tWJcdDAqYk4tOj28FLWBoM/LRupk6Y94mHeCxRKp
jo8SVd82KasrlgOK2Ve4sN3VL/qh9WY08VI3v1RuqDCHLNj7dS5qKClF5oldAdrdvGPvGNJOYcwa
i6uDsCYUXRIFUZ5vBaJ5T8ncYulioruzvJ+r0pm0CxrWTkx/KYnghCg4UvG9QJ2h1XYtQaVqamJu
78VIdSc2r9p0cKRZEizg29n8jLfx7UD6NEipheSGN7vSfXZFfYxvSILswvKsQyy/KZXNkc5/YlAx
yOzRst07CDOCs8K2GRHNVgzT0BXeOyi4j6dJM1GV0/nykLqSsk+mWbBnikA4ryinaaqShLyBULN0
yLjXNcHt9H8cPt4l4RwiG9Op6QmTJMOjPCkHR5FqPxlNN8SUu6Y3Lm0Lcwms1gMfnIBDRyQg5xeL
vBh4Mgd21T7HmBlftV8rVcRrs33yeBeQ20dNGi11gyYuTzX9SQODpCAYb1do6f8A8PZfaBJBxgIA
rBKYkfPreNJjua/okF9FLpo+AhElgUBxvBOYdr+kTQTLaEn1M4z0nzH48+uI7s5HS4HqDBbXVgdT
NZZI2VF4Nu6Wk/mgxKLzh7Idqt51xx25q4pMks6yS3oweSaO3QgajPu6cOOn9JdylL3hUvZArnDI
ns7LxpznYxx5R+b20Mys5kjSsWqy/WSClbaXcD93MmEji2ip2N9XOqRZr2QVs45c+9LHSDHlVwUV
nbFEIFykqPJWt8Fdh7QnWHyjn1XyODf35/X1Pw4E7wrjAkWe0bjIeyxVfxzQus86xchVdGEHFZoF
ROSMm5ZnyOiJRJEvpnhwdtEPdZQ2FQo0iB3Y40UefUqaFQC3/IMB07bZfQSvNAE5YUCyi2PHASlG
vOKJ2n9YiPlgayswzgaqwShAhgew1LrOCz9Rr5v0Yel/dPHBHh4j0WCNTWtYwXHWIA1qV5klXvGm
+X6OvwzKJa0ez1uDaH04YyimAYzEBSQa7Gtbzh0afjkPsH1rWAnB7Q1NX4xW28ACWI4u95Rn6yG6
aL0FTMPpDmluIthst0PRCpDbJ5a0jFLMs2cP1YNX3827xmc0aMlxLEE/Oe1UjwbyRepk1yL6DcF6
8RncxdD6dMiBnCIR1Yyt0xaVow158Hcq5dO3FY1zZWQ2z1TaB9ExpA64MX7JPkhF9phhJzqIigTj
948FXeKEtfzUdDjJc4wJPAMmwIne1QTGyKdzaQ8uQwm8op5OTiT7Kiuirubtaz/GWdk2OIZszPP5
M4jPSVorIdsI00MYUL8Iwr0UvJH+4A1LsEqMeu5jsPgHiz9OoK15oTW7k5cXDW4oRdAd0Yh7GXnC
ezILoueQuIt5XOrtkrEWyPCyvdJOxh7NHW7r2cFwpT/9f8DjzCHWDAmnaeA1tpNczTvtQttLV2im
ttzsxnBpICoI+R9B5F2X3DaSgu+ZqOw9IT5I16yQLDpqd1GwuLPX3os7+DbtHTNJNExAlcmHye6G
RtC3z6LipKc+5je4bd66tBWVy28eXTA+nii6phsfhhF3SScbWV3iUXx8qs2rJjKdWPO7RHAp397x
VzjcPmLpeYSpCoWOgy1aBF+WE92TYPY6V94n18K1Yqv/wRohkq5plqp+GBG5JANBNgr1XPJt57Eh
TRjjsTevWTNi4os60DdDxgqMM0V5RJmuPLDisVzal0Z8q6ifmEmhqSsIzvZsKklzXEF7smQeMtIH
Sm3452PF285wTmfcKQYjQkstC1EqNvnjDkQcbUCu2N2D7lAf+YUlrUHBixI1OXWjJxp8qgRvJSLz
h9XZtjLIMqQJ4KMucax0uQgpxq21f6tJzg4xcjizlhwwinJjTr5sHM6rcfsOvJKDP82YZtHZrOKu
jfKbXDJuaWd9rzQLRdbVoxTOT5GBrPUCDvniU1nrFTR3zEmzTpf7EYZYxihS6BEu5BJ8KqKL1mbI
QO0ucvuGCY4YbgOr9QJtlyU6C8oujC6jJnwMu0J1dWINjlGVxd15jbLPfbRLS1MMMOLbiFR/GkZX
l4mcjg2KrXQQb013iYaRnvd1eTclbtFVjp4Jm8U3NzMkdf8LySkyt3rDMhnk4LOJJskRpbQPrKiW
FdP2e+31vITbAeQdjlOokrXjnIdMQsPH9HRCH89/f3vrepeHn74nRbJZDQwgQRuIa/ioxXMxauN+
Oc5evpO8z/nyPwKZ3GFgTPo20pOW9Z4c0dY/L/dh+0sg0+ZtfyUTF3WrruvqToFM9r3iU4QsVjMU
esoV+heUW+wtGCRnXqEx+PQJtmYE43fpuGBsYNKRkixAbsJjj8cvq/L05WKaREM2N/3MslBJy0ZP
wtX+NPyoSuO+6aDFBgMwFi9LHotub+c/zity85yxQuH0qJHJWjK7xu4VgalFcbuqcjMRD+8WiCaD
kM+WbR31d5yFW2GRl7MMkCKPHHXZSZLhyIP/7yVBuThGuL3Nq+PfhqK0k2oNvMZeOp2k6aKZd4Up
qEBmsYaPRWsITlm9OYd0iJAbwYXfoxE9lFHtGWbkRlnogN9VkA3f3EzWeJyp6Y2etVIDkQjZyzN1
otnNyeJkw302BFb3s5ZTp7NE9YtbEXeNyp0EpF4vEnsEqpUelP4qL3azFpSd6qjV4Jp2sdO0+79b
Om7zV6iBHHgOxCUOSiNxGy2YW9M5D7IVZtdiMX9bnTC0ME2LUgeIJj1OoKkvc1F6eNPMVxbIbVVk
lNNSnYAgpRd1+qXJ9pr+dF4IEQS3NSVKXRf9oAMCFy3aO1Z7yMaf5zE29ws06KjwVlxAcC/4U1N1
E6JmiuXx0dV6iQbvoAish3DP5sPixe4gGqe9beYrPG5lpG5Re5AHv3lu1+BlKQ6S5DQhKWikrlnc
9fEpE9ZYb9ICrKXkVssapNKQWeJb2qvH6sRYufIHHbtI7IcP8DJQObL++SRGLU/miV59hEJzKwkC
6r6tKuZl5hU4WbyZJu7c65pT1fo3RZcvGmIESzN45mQ8CxaYbR0f4thK4Vw81sxSR78mFN755YG1
/eWhq19jYptfBrnhCtC2NjLUXYOd07IM5eN4jaouC2nEzbnG3c+40FRHcZJdczIuF1fZpV+koAui
zNUFL0KbWbg1LhfHoiScG3kBLiuwYKPippNRebhAjahwZcw7GbYKp8f4l/JFdKbbvPCuwTkfIniD
HmZW3cEqFdBFvYsejV3vxfsmyN3pm0DFmwuKSTemahk2SK64s8IUYnS1YSMspIflovTRKB5YTujk
x8QXpnq2kkraCovbBC17pIoWvmFRMAgUQesbR9bqK3QR9qUPZrpC4ra/TI5nfWERmxVRyTjhIal0
qXvVIUefryFIUWxuDyswzlrIWJFUx8AizzQdjJstZJHTbYbuFQBnESZN+pKyNdKD308e9Dr2XiIQ
k7KCUeNmPgkvo0xB5xTIBValRSJ6mAA5oDswdvtLO3Xt3eAyj4Pp55eix8RNvqu1cXBBdR4mImFa
DJ7CbpMvi4/xDkgjpNfWKyuLzTxw8CKkSp6oz23b3XTESdRbqNYHytKsNuw0rRDR4kN0Nx2iI90v
x9HDTFV3FHK6iNA+5FW7yBysHGjtTnZ1F4Rv3xC/HLxf+eOTSLZtw/xHNP6BFu2ybVYWAOvn9rEw
wetiifoPNiM00Q2MWrIJMotc+FBopQ9tjmyqntruYtpPSWpeRWqIWePYBc/HKhEWFz76cKZ1xmrr
hkHdTVOBGvMZNUeHWliRtqk4glE3FtKbKqaB/XmM6WlfdCWuNV6Hd5CpdgecoM/Lsm0IyJoSHYUb
aIXlzH2ZtX7OpQQ33UNyR9HAh0v89YTyX5B5BiIulU3NrcC4EwNaRFoCYnrdWwbHLDDsY/qOYjg3
7b3zUolwOL2NM3Ra9cAhZe3YoI+w0rvxXp8+MY9I0xVbsWUVDb4Gf8yc54IuZEFD1lgc22n0hgpl
UyXmBjhpQgWdGVsyrbHY31eHfxVTOBE6sFCTBXpBzclPxpSDpFmUHGMLzkdczLjAIHGFYMgd/7oT
lqneaKMEm0MObiBHaXnM6keb5q4WJsH5ddqy7xUWH4WyIY5BnRkZXmpe1sW1JZzFsqm0d2H4yJNk
TR03FYSZ+tYj+QCI8BQ2NMjiSli5zPz+jOb4ApEoLVvJMgA2uhOoiYrdtC9PbzHVG59FOfutvVjH
BQf2Z6gmhgX+aQ4podOEbmzDUyjmFNR3yTRcJMJ5FZv6W6FwDqvX/VT2fWKA46B0IuWQoxO10XSn
jIjgjC2Sh3NZU0KEohWQhrl1YvItyy6krN2dtzcByIe35R5ToxQVIKAE7YYvseGP6uPfQXAbUVjT
ig4g4PHCPL4ZKbmPJsWJc2Fj2KbrvK8Mz8hTDqQkIwVOWTnVj37H3oiGU+LSX+kP9iqV3opKsDff
fVcmx78syxItbKVhkGRv7qo8mK+k8RRKAWZCObPVOUNzFZadYM22TRA0/Zgfb+pIf/1p6LWuhBWq
H+DCaA2d+is4mEOV0mm6QmCC2yq1LRlvAhjvZXCH9bDW4GgaXCq29jX5MtdPnzANKFBnI/kU7Od/
ShI2Zqz2UW6gJj/ZaWGFutBxl3ef4evTdZNxBesET/ScJ9GmydqCZPCkFseFVp7vG7kTBO5NR8KM
X9ziVWwT/JOGIikERFNwJLBP7RaLOEUxHshQ/yUMF37AxhBliYQVqe1+15BuH5XJEyg1hP1IW9cM
fSUPp7No6syENkweXDPkR0Zt+yK/ENC/sll/wiYXgfr454wcT8lTLMGTMM8bca5Rk4OlyqUrhaCt
+YTRvUvGH4xtZapIaLC4Kl0XONpH7lgczkNs1nyutGfyB2KC2W7lBAzlJQzm78TPwVDTOVHjlT9C
h71Yq8T5DP3rGpTzVsmwipCCZ9mz5Jmc5gQZ3qT+xIhpJA//sXOThYzVoWvso8XCwDvDy6PwV16a
uzlOfjWZ6My1GXlWMFyMK5O6tfUEsrQGokJiOrImWCORxXGnx7ojyqgsWKJouDPp97k5jo0g189O
HB+OPysh2N9XurIxjtGUBkAkZnWD++1eK8ZTY/eeVbXX6STK4oh0xsWGZMkylRrQ2WDcdel9Pgo0
tplDXq89FxM0jOlSe6ay+AIsCMj4FY8RSutNZKVYeQ55OO9FghXiyZ7isJrjie2uo4GesJ+FdtFI
P/8OgtuA2oUOWdvBmkfpRldOteLZ0+15CFEsIFwsyGZZ7voRWmOR1HQxN/WudmPPdhHiQAuD7Lsk
DAXbqjNxsbRNvK/bXCggA2n0USJ4AVT7IIkxqZU293jLEITSTYszZR1kwOwYxIfSLJLSmVih7uVN
6Va9dWFmRPA8t5lTR7nUPxic+opIsRtVslF8IeOKLGU3c6xhknlHnbQyvsoV1k6nmMg5O7Oe3gvW
jn38gwevwDk9GkmTtvoCcNa7JV3ruMBMd/SHCq7a5Fp0nBRpk/19FS4qqbQzEDnqeB1oMke3qS+H
RJBA38QgGMBtYw4QznXMcFYYNMnKbExwvyxV6y6ctFM9fKbYXF9BcIGVmJYWaSkgkuhSSXyTXia2
f35dNs17BcEF1rkeQiU2AVHnnZfW5dEkraPmooP2ZipoLQoXUfs4i5Uhx/1VDcB3tKsZ9+bgsiy8
6sxPrSiAi8Ti4qtpdhaMG3BzGWeYjW5d2QYeNBVlcM/rb/MG8a4/PrIq+lCFIYYGglD3vkbHvqHL
rjG5EmoFzgMJJCJcfK1Cqa0KCom6cjzkeNUEXzEO3+3d38FwMaKXOtWWCoRxqwEXVd3setmMHHlJ
P8E/sbIHnm5oIomJMVDQm26eOstXloOhCM4MoqXhggDCqZqgm93wSBjUYeJE2ZU0H3v1M7XXa1G4
QGCkVhVTZNC8pbG9pCucfFRPhi3iMWcm+yGAriyNCwZjnNFiGQCjYoJQ6VuH0WdttsLqUBaIz+Fw
EWFAOVm69GxlULveBtVjsx+OEyqjGX1s+ONTR+2VWFxgIBUZTaMDnEnl+94avihh+ZeuwwUDqezp
2JlwnZhUezsBm0pp9njFSn+c953NN/OVJfDDsnI5r2SwPjL2cPU4DI7VOPXijEEVZC7S3i/2sYo9
xcUrp5t+Fz+8bBu8rpiGpWFP4glKUWo1ShaBwUcjzkF4bon2qhE6ciTIFm+fw5Bm+C8Q51mR1OSm
2QOIfs2+/C7TtxsXowq0QEXGCF1K0RM5zILQtO0A76icn9UqKnAxiRMJXYzq0k5sVFe8T48iNuPt
QEuQ9rQUFRs7F2gHqShLVcVJrGrUuzZNTnlXvaJf4UlgLNur9Y7DRdqpNYhddMCxdEwGPthyVx6S
opxJEA7ZcmGHRpy5VWLLitsmNVq1a53GCqpWGzN3kZGdfuVaryVOb47FvoqGYW+0s5I7o0kn0eaz
edZB6ZhCTMPANYw9eq/OOrJWyfkyNYgJ5b2sJ44RCtZ2U+krAE7p87wYYQ6VeIVB0Q8bmg9VSgxX
60ZR3aBIFE7tVmfgdVKBKI2R7q1UPVh55Z1f2i1hDBkNTjZSegoeDv/UVtYqoazOEGZIVN9CRjEJ
L6gtmg21JcgahdsPUFFJ68mAIIZeHsw0O+kYCX9eEBbq+a3AUBhRHxYdZsitSliCjohaSCpODYYS
ZE99vFdUcItKj2kliCmbOltBccuy6PYYSg0Si/IgoZ3DIm39ywIDW+JamTLWznnBNu/fBiEq7uDo
FUG19p9LFFVTbqYYQYknatYdk/uxJ9/8rrhpAnJDXgV47Od/0OQKj9vlpsIcqEZl9nwz7sIjnsQP
zb7BDKhy1z+LkrRbgXItHLffoTo37roMYGzWYHJkQ6ZZabaojnlzG1jh2FxUmLoOTJIKlDj5mq/u
ynuQEXrG3Uvv6aiEq5/iW1Et3FbMNHDXshSWQ7f4Ilazl9UwJxou4+RxnPZ29zMxYseWXs4vlwiG
M8YOySabgEHSq+ubBFy9Mzlm4XUti1Jz2zhI1zM9IXPPLZQ1FyAUG0xsNdKFNCCdXjuq7kax4Ky9
6cZQ1n9g+Og9lH0Ivk8dd688a4LB6r+1WdzsqrqvnV4d4usw0eyf/0qFmqWhkBmUhSCntghaBVj0
Wu0YKplydZ5H29PD6LtJe0zFIJ62VDt1XPbnofi3ow9YXLwtdKVv+3Kw35yZEX4pKZrrsgd2YK1E
N0vmqStP/gDGhd1uGYwsKXqAjd+n0Q+73FnGL2bcO7ISO0p5d144Lsp/gOMClWnpdSXVkM1A9r5M
vyr27jwAF3g/AHCRqTaTSs9TAMw1/RGblWtY6p099X8Jw5k6Mj9aHcpQm6FcKNl1pb/Yy9e/koR/
+DBMM50lZnK4wjhVeGdK39Ls+TyGYPX5NN0cZVarpMDAyc0rW3NH8vpnLpfXXTL6Jf7HY7F4f4fJ
RaNwKIZE04BZmq8jLkdT6Ed26Yb6a60oviqcQc5FJd4iTHZBXLlubiXlTIfO9vIKmcHS14Zll5Kv
BokFgglMj38AWeRYBSsvTK8P7/P5xU5UJxeOX9wGwdEVZ1dUefIPo4aW5Qs1JoAY4eDgPHOYR7TR
g0ZKVO60iUQwSZUgmKJchjNxWsZqMzcwcTNGhRNBTqNytfj2vDFsxoN3EH7PHSLSIQ3AFkfW3TB6
7jFM/TyCQAybO/RVhTWmYwYEJa8wBfx5kmqnKxcBikgOzqjbOMmiAuOovFpBJ14VetlCBflupu8P
kXqlKs6OFTPNx0xuoaoQRBPepSOBHFm7zbTckURxYdNnCA7JKCWwLNQJ/ukzxTCrqC5ga99LQVU8
RSH9ju74g9KZX84vjwCJj3KLOpIMLDuIctPkNBYQcNNuKVZKNLhUhMQZgla1VblYMARL63eq5g9W
6WgKZr6lr+dF2rYFVMfYpqWapsoschVwrHSKpM6QLK9K78P0pk3uPvF9TCPFOBUDNWf8E04MOvqI
SqHlheVLHd/P9r+kj/odMVcATMCVAEZOQECrQoBWflCWVwllohjtJvCYTb+0MfBDw5FKlm3uJLBI
eQvGghidVUbihON+aTVnSgXWtbkUKxDuNDBqZq7MVmKjiPImjS+pLigj37Sp1fc5P1HbFlMqbAgx
jfUlLSKf6pE/FtQVj906ry9U3fy5KKQ38DxjAqrPnzQMssTwF+kzhvWPNAqfKiLZgMyNAoiy9br0
thGdaM6vBu48f4oQVpbSL1Jke53+JV0O3XQ47xgiFXERsjKbfpIt/P55uY7pkaT7Ukj/w77xIQqv
dMT5RtgbBlXy1EbWbtw1r2A7Y0MV2aCa/FYtnf9DsTuLS+cQuXBSlgPGRhLY8Ix5n9SvgnKfXqlo
UipdUaHkW2g6h8XsfeX5tlpUask0yJj5WQ9GHTRPwwvj6a1/ls9s/gqK7HcYP7BHD0jQPqdoqxlP
ovdOfnbO7wi00jIXHAazK6WpgJbjC/S4eOjTCkDFSU/qQ++xV4LclR7sg+guJLIfLlqopZnggRKa
lpWHKj7q6usgcrGtgIE9nDWbM0YY/p1II2PYZ8hDo59Ux4DpfSZHzhheh5LgsWjL1dY4nJnO/aAM
hWlanp1djFHntJ2owZK7hb8tEVFsAoot0yIyn7vQpEG2MesTu1B1U8UHRbOcsboo85cq/cRFaI3E
hQ1z7OOma7Ad0bI/2sMMDmfNBZX4+eCxqTG2XWsa1ocQzuQ0faHNxDRGx9qjdnsqreHfJQV/q2wF
wdlXJi0hqUfLwo0OlTHZvu9St0wEx8RNC1uBcFsSTYoiQcmx5XX2oYoSVGN17pSeJvv1vL421/8d
h38csodqUSoKYejiz+aDIR2l7jXFnWcWsZIJVoZP2xqtCs6EzmbnnWCxHmoiYLIUfZ+zL6kPI2lE
OyP2vAt1eqDV/XlNbYUVooF4ScHl1bL43z9hUmeUVTUOIbbt1tO4m8vmMpKJYPdm1sPH7jUMJ4bS
2HWoGJXtqWPiahTtwkncze5cEJ+q1jX2ra+hnv3Lmo7fNr0SjttzE4KumFFmqMox6b/JKrosBZOM
Rfpj67falCKUyuXlAoi82aE2zmnyQBLl997ag85pj9tlJfhiG9cA+S+Fe+pll7Z+kFz1Nb3Orws3
f8oOjCA28fqT6iSeQVm5pkeoM/1EOarmKILD5aZdrlTLbcbqMidNUsNubNULkf/Rfpy3y00PXn2f
i3jIdOf9MkDkXv4m6TlmCWVOor905GYAMe15rM01REU6HpDYGEi+BcNKcc+UI/AoJNkh0q6WAjN2
BAVMIgg+utI+rKsFEGP0K0+f0iyou59/JwUXW5cs1GPDAMSMvCWo91xad3jvFFFoby78u7L41otR
WuIltAGTF5eydTlTEecDP4/rt9euELi7cEz6gixZYWPkmEswFOGIXmKvcJv9eDOEeMap/Miv9+eV
x9dMfQDlAtQYalaVdjkuS77il15ybDrH/oHRwZjoV8uO8irA29wJV0JyoalSw26UOgipBopP/Dag
pyrowEWG1nuc1+VTeEUOoszJplPpBOQnaMHWPlCsFbW5lBqhyKjSyLHNY2s+1wOGM++W+et5+bbt
/R2JCw/6lJotnhURHihaFwbq4uXXwWO/wHP5Z7H/LNs7Dhcm5FimU9ShFkjaZ1ftFZvVLf2wUmdw
8VyAcrf0WCvuvyR4/gDKOTNSDlKOZKrtZcoCHihykqiys9Tu9u90yDn0ECOFHyaAUTAexLBAv0+N
oJz+ZY8lLw2f5ZQmrai1GUaRR5FHqoSNBfeMqNqrkSkI6jwPwgcszrUxQXVslxBmodyDnNjL/eRn
HagHctUdyRUjdmOUne2+aHEycM5rc/PlCllDk10KMDOR7wqSImvSVRVpQ4yQOizoyy73bDqOdSpd
UZ/0pvWvoLhDQWy0ijLpWLk6Pwx14/ThbfkviWp+q3KFwX7D6uAxTsPQTiYyrn2jv8YVeugtJd3L
1BYccJiVfTh7rHA4T27Dolh6gszkrGb+FGvXraUeaIqqKpU+N6p2YYbFIQ1jwW4mguUcG3NCjGiM
IJ4JIl7PBMemkxLQvmiBbMvXaiVPgVxIidvF1uwJLIXF3nMic/695HKl1x2wB5B5RadsR+W7JIge
JgwHV2Unqw6ijrLNTRWM+/gns/o8zi8o3nQTTKCGDxqLBxbHK6uTBVev/2H/7xjcDifZ0TzPEXyP
sb2yntbOmdz6kP4f6DI295mVONzmJqtTVs86xFnqA3IVdX0g80uXHCKUsZ1fq21PexeK8zS7SttC
6nAaAY+MW8/NTpbDI0FjzN/BcM6mVaM6ayZOo/WMh60yskInNkzZ0WwqqlMQScT52zSBIqBhuqP0
NjSuSvvenoPz0oisjfOtzOrmtsogTTjt8+yyNkWxViQD50BFo1eNwYjJihJH0KQ9zlN9UMJRUGvx
dtb86Kjvq8/tkGSsVVU3gcOoNlivQ45S3WRXPGajmzvxle43QRngEtSfMNLaEWUCBWLy08iiBKRJ
Ug49Gtqr2epOZj2ruAKeX6z/ISQxUOxqIbbxT50V2K2HXoHfsrQn5nc5qRd7YxZIbi054aHDvJXk
lc13C3ft4BeKK5qVuf0LTBkDRmX8ig+8l3ZjamlpIOGpB9ZRB3cLCin1b30QfsMrjMeiIr0sd4k/
BLXlpI9mK1DBpp5N8FqAnsFCSQT7+2qrU+Jqyeo2sz2tPjRGYA/f9U+lcVYQnNcp4xxnSggR6+yY
2V8kEenDpsutvs+5HF6RZyULIcKi1m4x1VfRvAg2ahEE53RmPyz2WOEGo9fatya2vxVd/vO8LW4f
t1dicA5HjbzDlCaIYX23AsXDoLBbTXaV78XBQK49LDD1qvON1/OoAsF4N4t7M9TQXosqILX1ivqo
N6rAwLZvf+9y8WP/iCz1WZoBovGmN36uRnFZGbkU5EcTvCaia4tIJG4vBqdJ3xEb5jb5bAhVdJu5
XYTt2HLYfVM7RH70dF6JbPU/hMqVhNyWvIy5boMaGtYxqB5mKGPsjrybGwl5/th07C66kaVKsM8I
/FZjWlj5bRE1RWoukDLqL6iK0VDUa1SBXCIMLjbkU9zSrgJGo6r7Pq7v++wus5L932mPCw9VlI4t
OBuhPYwa9Iy5wpxiYrMOFLn1aWL/KpMQq5eok8BSROJxcYNMRVxUCZx6NJHzi4erTHpuEiJQIvvK
OePgQsdUoJQmKYFiVFaBYW/DsyZP4APQCjMI8Z54XGIkCc6rVCQZF0raWlZrOrFQMgd6Wzm14mSN
6B2IrcsZwfhJgBH6tjqzAkiZP3TVy6CeuvixDr3zogi8mX9tarWa1LQASo+OjFJX3aIXctKIJOEi
xjyFQ9SzCCUfm6+zG3/LjoWr3HVsMumh28le4fdPojglWCN+BmAxqUWqygA1Bu1o29mupdW1PcjB
ef0JYpPOxYl0qLOwmQETTgeJxq7S/8jC2Gn1O+QlHMMMBXjb6wW2CwP0IDhVcHjglMoVScVDMq2P
cnKFnIRgP9kEANEXWEvBmPD/SLuOJbt1XftFqlKg0lRhp87Jdnuisp9t5Uwqff1btM/xltm6m9d9
Rz3oqr0EEgBBEFh4w5fsUMspXf4OnzbNbtLoQ1nFkjfU7SzpCkNQiFRjRMnBjotC3O6Yh8uVGXtK
6dmhuVeD/k7/GPnS7rtNP7HCFA4RSILhAgUWrqXzc6aik76u0QMzfjDK5koxZonz2z6WV3jCRmVa
Ptlzg3V00RLxwicbRkc13WcI5W95wbFb7S5romzjuEGsTixwDVuJpgPQjAsvc619g+6gyxBiO8Sv
xM1KKOEsyZE8H6cWGHXiNyCXisP0hu3Ue04whRF1O9nQKekq8l1dCRV1NFJIDE0Z/Z+DQ4PhI3ox
AvtEDsVeNtJYiiacJVkzqRPaqXjyxAAber2fM296oKGC9ovxMKoyHZFtmXCOWIo6VAmvQOkKLOe4
V0DrnXnjK5+zNh7VQ/7RvZdNWZMZn9iJPIHOUhkzgC53LCQ+vcuelJB6+XHxMZoi9+RjZiRiii3J
nMbeAd0QEt1td2JOdx8NneQ6vZ2dPWumSPlgm/GAHnVgkIcxVEN2k9/kYbmfHpWbKeQctZWPF3Rc
pv+WR0e0CbHypGonJ8sWKE3kDIdej/26rvZJUb8n5lgJKPgT2hVgkePbNvWjR5LlWkFhctMNkvNl
89hcwQhepFMby81NwOTgqYt2yXRoKokXkUEITmRQOpQojoCwjOdi+LbAkFOJOnDDeRM7raQQ3EZL
MXmPJVwb+KDckxui4P6gSnugJWeKLfgLOqiLMSKEDlzaeUVnXJWW6eVqdrDzZU+MVrJwIi3sP6qG
RzDLxfHvilScxE5cZUyRtKEBusM+lMkhQieVMxxdn5dvmT7N93q7nx/zJ1m+aDOGs39DixdZpNFd
p+TpKmV80nPbK1A+Nj7Gso3b1o0zjJBMJjHYg6sBMFq+q5dTjr7VaPh2+RTbdkdnDCH6MCKADDZu
DOX0rDnIz0uSGbKlEiKNwWbVzBZcuHp7Drr6JjassHcPKZEouWytBI+wDEOXOjrWqlJOaX6ltw8Y
DXt5qbbTZ6ttF9yBXVZgepiAQUxPeyowox7v2hj+x2szWRD9fIWqrngibfqiHt6ndA74uPnQC10s
ZUbTqmGoBk/7a71H9NGzq281m7yxsCRH8fZanpEESzYbPR+NDEiO2X6iLToZkvyDosrY/TYdhoMH
bHR9gJBM5IJhc9TTPofqNXPiESf2WHwcXXSZmFpoK7L066ZQKzTB0So1bV3KixFcZdnr2hgklvKy
6MZ71m4FIzhbUo6VY1q4Ajll4lmg0rXre4fKSitkwgg7tODdYhnQvBCA4e8qKcEEyowr4iSS6w//
mTcnx0oYISSLNC3NNQIYa4iPJMnDPPnqkNnvlldz6fw+z/eXTUwilxiOgeZ7zMB6g+czFw8aDxQz
8AaZUBK1EwMwC8RrU04RtsdgOSrz3EPLC+iIMdaquZ6U9H9bQjEUs4geZaTFEoJhMi6/0/o40ptp
3ltm7g2pjFtw05ufN0wMv7KicduZ31epfZfRa5d8vLw/W7/vqLqu4fVA5T2qf95AWtLGZDAcHHxL
8Yr2jStDmijbhkDTiYqxYxZu9X9COCiwMpJc4VduKxgpJklpsjSFyOn1M3Tgq4SRW4alvRlGYk1G
kSXmwiOi7L7CXTS9bo/kMB5keZfNt1rHsDiZt41aHbFWgekZdWeq4n5R+D8JYQ/qUx9Ut5yvTtZa
vmU8DsFADJ2oKtyp4Hpi9OsUCckidL2enOY6Mh9zGfHV5uasIAS/g82Js6UChEWykzsnN2W3vMMF
OGDzB7usi6JvsX2DJEnajahhDWJQNPhKPmXodMTw9bYx++CyNm/FJmsoQZsjzTEKR4M2a10S1ksa
xEt6nN1+R6xRItXmRdOx0YNkgQAGPVuCK01ztYswyABYrjd9okcD0WpzldZ49OuvjTAJZ2l/w+Zm
nSFFZ0r4Ie6MgNSL04w5DfXj5eXj+iSeDiuRREdq9PliqNTC77uxnzS9ryyvbnerExSs2g+Xsba3
6vfyiW60AY9NSxPIUjVK0Fajb8z6VTJb+xHjnS5DbS4bZ7HRNcwWw7TPPx1QFKXOgIwRzqAWPH9H
25BExNuq4DqoUcJUFbDD8HVdpXHQ56AgGEYhDg1UX8dwoJng+ReUNqiv86ow38FbyNpsN12eq5qg
J0dHnwPL+hM0BXFqmTJUMtWWw64sMLSCvzCvQ0zImjylV3O/MUniVZq93Ngx3niUbJok9ralMHj3
BvkfD191R/iGaNYdt6lHZJQad/TtjoZDhMErpu1pCdO91hqf/n4r14B8q1cr7YCteOwyABJlOCXG
cKPPuUSmLae7huD/X0FYcbq0nYLNVAsLdNvX7nJXyUqoZBhC6EqMxM4Kzp7Q2E5oxfS2y9xXBf1a
74hV1rIIimmrXZ3nBbpktbx4GpzyMVWrY2XZO8LGj2aM3HTeS27xW8aGc5HzRtkIKcSKbX1W7cys
NFwPM0M9KLr2RElDJSCb64eaA/RFgEz+DWH5ZPY5Bb8T1i9zjovbBVahh8Mim3ssgxG2qTNTlJqZ
0LZoTEPczJ5zWpxcNZZcQ7dcIewHUQuoccDCI5wkNdOqYuHN7Djvv8eWElZzrnq1O+7xhHG8bECb
IhHLxNMHnldAsfqndtOZYsY9xxpH9wDO/COJzWNvlRKXu3XPcHF9RZ8Xp38Sb4Kto/cYKmTiamsW
fq2baATOnqOkvq2W5CZKx7taGaSlAryVVTy+1qDCdpUkqUZMJOE1R7zjcTpEOz5zCgO8JNJtBoEg
scekMt6agFzVn6toz3XG9BbhZjx7zp6EvOlj1vhoHxBxy14JNi3KAR0uH/ONfjj9T7ABqR4FYRUu
oEn0TTeVa31UJD5PBiH48bHDWKtogtGW9VU0PBXx4bLWbb6suJgTCIZqTignHlagA4GSUyxYH5a3
qJTymybQX1uUFSunWPfj3Xvq6deAXOKVF8es3LIFsxU8n60f6lkrvTgxQExD7XBM2snTTNlk0U0r
XonILW+FOFDGk0lAbLX5qii7Z8xmDQuSXYM+4EWynHzL32j6CkvQ9Da3IEMOLONuCIxdHia74qv5
wPmm4sB9voy2qRwrMOEQUcdC7cwIYK6lH4ih7Fo3DS5DbKZ+19slhGjTwsoxnYCBSjqGx6Lem19q
375NeRoOIVSawrion4RwjJehN7YN5IYa6vcwCR5jwYTb6TTMWpTXxEFEEftD9DAPV0n9fXkHucMf
MIIRq5mqd66CCd8pRSMYOhI1mu8uS7Lh2v+AEIxYycaYuAMkYbq66ytzj9mz/pzImAM3YZAwAI2W
ZRlELPmzq5LZTs8bXs0fKXsm7l4fvr9DkhWEoN6F6uRZtEASQ7X8aTjVzA4UGY36hlr/THz8K4eg
1s3YdanRAyRVjRBDE8NMlfVvbL24/oEhqLVS9ksa5Vir8TShGz0Nk4AcTfTC57BTJtHkbYEczDUG
ixo+WNj/ZWpnpcDtJyDsc5k9Tpmkr3B748+/z/FXDo7hMUiNY/x+SWqvH5/j+SmR0eBurxhPhqPv
1cTUJf4RKxDLqRilC94tiLqP9mgv2xmZb4ZU+fnKKV+0TaFWeIKqOVOpOWRRoWq9HVTZDiWNQalJ
dkYGIqhal0XMyQaAqKAiQPqjWk6aJWu42tz+lSSCrpnj4Jq04y8+8ejn7WdwP/yPYghRT4Hnkl4p
IUal3CjFJ8pKL11c/x22T5BTQcezgfu04I/TuXW6phmdIHMOZfyj126tSXJ72FayFYbojNWIKjQD
hvOZhfaO3SSB823ovCWkezTkynKGfOWF0xpzgs4iCYYZZ0aMuZMTPGYSEjJ4yfLBYbU3l6oX6Y+q
LLPCtekSnGCnkaKmeotxTgEBUfWyZ/UXTFzyLXM/J8/v2SvE9wTjiVS0BP9prHObV8uA2nhclQ9D
/GqZYa1/uQyxeTyT3xBvUl4J1fNugFZjdBlq3AxvTiPM7ohOYy17JJNBCZpHzTKZMSII65YQf3T9
uph8lrxkaHS9LNNW6gYKcRZK0D+TtTmdZyC5M6ixjY/zfE+jmzK/16zGH8mdkapexSRavykebn0Y
l4ChVZp4ZymcpTe1FqAmUpPVlwTWW7o7Bna2y9JtOrszjkizGc9KVjYYahwo1Z1d3BjzHSkkF2aR
YZyn+x11hSFs1VLpRp+pwKCBtsuO1VH3czzbatRLX8ad8lI/xxiDEn1Mg+TGlqzjtnwIVnVkYs03
bMDpSEENr0MjMR0CpfxJHcZMctJuunLzDCHoR8R6c5qQx0a/+NGuTk738T1bdP59wSGlil1YBPM6
AtW6iqkbRspzpNkSLd/WtzOI4IZoP02mvgBEj7AZjem5zUdLfbSpRBlk+8H/v4oYWsviQ2O4h5h3
KJT2kurJsiuJMDIQLuwKxK2XGsRqAKED2dGs9FSXHk0moweVrZkQKJilHWNmK2AwYO4umZE+qdkL
JgqFUxkHl3Vgq2EENnTeHyFeyJ251wcX+8OZK5r73ktPeeiW6M92juj3vSaHuAlk3ZTbqJYB+7VN
JO7Ex8ClWOw8n0DKQz7j1RmTwZ3X+GVsPE4OFXmZVz7VX9Ovl0XdPH9XmII5xXpupXhHReAKyqH+
vnXbXWM9KZ3jpYgsZbQjm8a7QhOMC3VRg94SEBzF2qeq3+XJ63ukwehBXuKDFwfh0HWsKbXYFOPh
pHZ8MlzlCaighieQKCnayRwLiZ5sqiSfdPgLTnTnGA3Z9S0FnEa+ukoczOXnJLO9RkY2vWlhKxzB
pZe1Yet1j2KzObtRIwziqUo/M1qJNJux0QpFUAWCHiljMSGNol+jxDxTqUe156T7UNuWBGpb684L
J+iBnWiUxrwim/Zz7enxFODlOizm/qSy7FHV0GyWGhLMzUUEmQ9Ifm082ouU+2nvJi2NQK7kkkdM
UgBt7X6WlluQrfhyBSL4wsrslKhFvRzGyO6qIfbM5j0x3wpA8IK93lkpa2FBRo9KpejZcanfVWFv
/OXIml9hxApIcIHxSJjTV3BGlE77OMvvLTp6qSpjYN00oRWMYLG40DJmJpBHn0O9UoM2dbyufQGN
qiT0kgCJs57tDE5O4QScFoYjW8YHogbz0Ht9JHt/kajAm5nPtOpMlgJIi8hhMOPQyONPl92cDEKw
VEsrbXeKsWhdc6DzwawkSrZtKmAkxcRbMBWLGenOqgdH53XNtGz1Y4xUf0iZlu2NhL4rMWOfobio
q+ChZbYx9hWg4vlzh3i7B+/E5cXaPlZXEFzaFcQM5oeGzPCefed1x36vhOQZ3dZ+uu+D4UPH30C+
ywbRyFZQ8AMjc0fH4CXbZtR+BUeCj5TOp0VKsCeDEbzBOBKLFCpg9BITV8rWbzKQxzAZr+ymviEg
0h1Lx/OlyLam44zDLEAUqln9cm1YTRCn7dfLu7RpnisIQaWNOI4xayODyg0nDO30mv52rG4KJmu8
2Fwxx3AtzGnEoDVxvPySY+DxhGLqoOEx6o8xCRtFVq+4LctvDNHVpItBrbnkOl3939Bftenn1vg6
UVl2fntXzjBCVKDWTt8oGhwNZt/uVVI81Ux9166cIYRdyboiIh0vph/7xy56Lvse43sf0E/lXd59
ya6IhWN2aZRk4XEbNR+d6Dsv5iokPnMzujlvvDhtogWBY9bYgDBd1IuBbVWlQdT0aM5/GVoJ74YM
i4u78jgU9MhOnnOsRrtWKEO5fnEqivSuaqtnx5DV8GzrGwoKcO13UUP4xgvYU53W0DervS8YLivj
FUiRPMeQiLW9S2ccISSw6dCZhPe1adnnHABWZ3ot3gvfowtnFCEiUHM6jjNnjHWWB7UKVTTZuomk
KmlTEhR/IBokBko7hQ0i5WAbBdodA523vkavcUw8x5GdbTIU4RCo8OhkLi1Q2uxQKHdmnXuTrCxt
c+9Xkgh7r6QFyxr+4mTk41eMZXhqNYUcJlfdJVkkC6E39XoFJioAyxgYZQCGwVhe5CaeYe0ZO2jW
U9P/fYcDnh2JbuumZqFmRrghsD5SF8qpUJ2mnUNq5K9GPxvPWUIrSUKJ69OblPAKSYhARrYwFE4A
aYEoWa9gBCiL/cVU9t2koNxcx5xL4yMi4ONlPZfhCjpoZJHbM07BShsV7+5mqFjxK4ZO5V5njw+m
0z3kNP04R6PMwLYqNP5YW1Ev1UFrQesBvYxvxv5OnT+bVe6PyDTkxF/0j3Of+Gm5M5T9ZYk3D6zV
Sgu6ityGVqQFx9VPDntuLMlOyn5fUM8Oz8Z5AmsPkv44xhh9IjkNt3PTKwEE19Tqg71kICgMCu3D
THdW/91FiF+VaPXZ59P10n218ofLaybbLHGYQ+5myTwoEMq5mQKQh/tZoN3OOy0EVbisOZsf529N
AaGyA1YN5KCEiAKjE6s6AvsjKlGMXeL3N3CQT+YeBbunwjeeL0u27bnOYPxjVodkpNjI4yZ4Y+5T
GlDdLzA7K61fTeVwGWfbC59xBE8y2wqCYpTxB2N71VbX7bB/z2gPGNQZQnAhSdxrDfv5Jt++RqUR
unPvGWr6FDeyQVaCihPwaGsgE+Iz6fBqhnKhPxetX/hr2YA5XTQrgigpgrgNLy/XNgIeGHH1Q2GV
eDTW+mz37giEbnIek0k9do0s+y3syD9CnCEE/7OofTx31CIBYn4vNz3U93uN+umyHOJD5hsUwduM
E+1MpzaxVEF+C9LGYAATa4+5c3Rf+NrrZTTZqgn7QgcLzIYRRMLEb7xaLYHRmJIEhmzVBOfjLAld
9BRT5icj89ok9dRs8PT5/y4LIlajicsm8mpmmL/BSr5sPPXN67UxTTX3hw60Qo5ngL0geccQZnBO
6AZIz0wdM/sEA42rxGDLpEMw9wVVk74x2n40nCIW/V1k+Uu0FZBgpoqKdxdqagSvb1mgT5Fv59q+
SyqJw9nWPNfk0wd1DJQS3WiRxPNAG26kgfaJhAv0zvI0HyyMB3mHvRRN8KOYxDqVKTdYGpRfRDTZ
3Mht9VjJJmwWKjCNTjcx9xC3J9SRFgHJPP2es7klB/pS+FR516adF1PYtC5zqGYxPmhxMkOu9hO1
fWv+LlF7vkqro+8f3TjDcOtbnUa0zEplSrGKfdh+sHfxabnFOGbP9LNTJSXS2jTl1SIKDlBhxmzU
DDZmqilSHWPx2JcvtPpbUsY3QgkucGHcYXBFJIx+7TJUcuh2B78he2aUaoXg/kaWp3HsAqi4dk71
Z3rVBqD48WO/20dg2JMVjUh1XvCFGJuVxTWKxv/R+XrPLczxuIUpgQxt07efd0vsf3doVJRGzw8S
46uDrlOiyJ5DthFcUPoYrosZJoI4XWuwPi0tEmT5Z4N8dgsJjft/WK/fAKJTjxG2QrkB0AXGJ3v3
r0f677RbDFl/qp2h6hYatG3ehSCoHYSJU1DfwmR1B+nIhX6yB/dq0NM7p8/3KRlQslpcU516c+Z4
ji7rUhEiyzf4gjYuZmItaQ/8Hj2V/YdW+Z5rmt8luuRE3tq2tZzCtmWaoqXtCFbJPD1gnLOXoVn4
HW5pBSFG/1Hv5LOVAeLf7qkYC+gnmJN6KnAWD6nkCiBZOnF4JXFhxo0FPJbFOzBE7RVW79MpDpJW
8sYgQxKOLReVS01fAWmOJ69Pf4zOAFaQ686UreGWs10voXBiNZbiJukEbbDc3q+bXY+OvaEoJMfU
ti6gmwNlv+g8ESt/R1B+EQ2VI4FWPfTqvZU9SzSBf6Z4QBkqyD8QKGlIXgtiUD1TKwzswYRe84pT
StW+wqMy4rV6EPuN/9fln/+Y0RmRi7w6EtV4Gi09AmJdkae2oKg+z77rmRVelmx7f84w/P8rGHfM
QFTQuCSIXL5uSLeUxoPyt9nyX9KgwQIdFuCTRDH4nzBN2prlhHRgMJv9qZmNY9TJXpo2VRpvCrql
OigeUQVJ6rGJo1Ip4ffUz+XY+8w92Oxoy56At/3rCod/x2rFUhU8XFZX/QrR57D3FwxgmHfGf5MS
4D7sjdqtsARfXqVlwuYSWMWxuJ8fbFB/TiDzHV+UUPkS3RWH6MCCJQSN35Usrb1pUitowY3H6qyY
al1jx9ynegxb8uGy4sm2S3DfSoSm8pHi99M69UAIQ9wvcbWrpv1lGF0ih1gl4rqMKawBDh/sjrFr
yOAofnlyb9PJK33n2v48hDiJw/GKPHbfC1/fk9t0JyP334wBjPNy/tSqldYYaHxzpxKfQfYGRoUs
V8NBP06+jvuwe08eJUKrl/Xm59es0BKnKXKH6w2fNdd7RaCE9Sl+aFBTQjF0bv5nzMV4pQdJmMGL
yW4q+qbDXMkrOExwsJBubvEFxp2zx6y9Pe8xwIyNGmP3pszHy3k4B7qnXs1ecch3mJYJXupHXRZ6
bbo35FEsHQVliK+Fzyi6HinDtuWXTq/80RyNID61A+al1Efqx68goYbrHl4vLz+3yrdWewYVXbep
xCYmSOFKnUY/Ki05WF0eGn18NSv2MV3iv6Sb+eVcV0IKni+ayyaznAZrrX9Ikltz/EwcyePT5h3D
WGEIXq+o1HygMRZy2P1ijmQ0IN4Qdt60Tx6Yl8hunv/Bz55XUfB9dlJ03dJAg+bTcE0wemDZJ4/8
rJXfMWRaIvi6qozjpaGAUg3ilcqPqNe8SZO1J4mlEG/2SXB5WRtrpjID5hf7ZvGk+EXvY0lDBs5B
4z56NF5lr2AikdQ/oOiDRzuoYaG19s/jKqsWzZoWHItkP3/oQw30iiDw3yn+o+1f0x/WNQ355KDk
ZjzYjSQs2/bxZ2whyozd0SXUAbYS3WTDodHDOjqU0fGyuf0H33qGEYxcrdQIVOxY1+yat7wuV/Bx
YX3E/ffdunIGE4y7tdV6zBrINPV7df7UIcfUSM4srgdv/ccZQrDnGBNlO3QMQ0+qIEcf5fwB03W8
Ptmr6veqOKWNE15eQRmgYNxkylNdUyFTduTEMfkeler7bi9tTub7fUkwwaSHuC3QbVJwA8gflyAP
o8B4JHf8EKxeZA1b20Z9XkXBqBmoxdKxhVBqW3qVeSrtfSYlQZKBCCbdmINuMx0gDpLpelkFjvOS
WLJL1GYMA5IiBBB4GHrT1N3PTRO53D8lLooB7x3r7wrVf/mI8++LMdKkDIxNFX5/jB9UtH+1uo9U
scQZbB8hKxTBE4GKmi72gLUiez50I99rh3Sv3y0+/M+hpJ6MuFNs3X0jluB+WFxXRT0D0HwipzIs
QcHlk2dQHtsviNd91VM/JvviBQNr33WrWokqeKR0aOu80oDM9L1Zn5pqP1SPl21WohM/mV9WIZ6a
RfkSdYAAl5BS7CmRhU58O94Y60oGwQtFbaJ1U8+VAoHzghccVOAv+/ZY7rLvsvLQTTNaYQkOCFOh
cHHDRTdolbCvr231MCa7y+slgxB8T627RZNzZQAvx1i/6DTsicRv/0wzXFoyweVkWpmpDb8aEnSI
gpL8iYFTQA0LzGsoAp4y6Hf0QJ6G0NlhAqKO2VAmtFAJptfLsv4HUyOo3XAdDC4TaX/wsquUWtRj
PWdP9afA8o1D6VOvcnyQvgdIKElE3zxBLE0FcwcIzN+wKLB2mJ0qQwiqnkzMJeQnSHKQnyCbSr+C
EQ5fQprYjTJEoaO2T8vFs11ZFoFv0ZstXCEIWk/Mua2dFILk9EuN17D5a4mhmOYNS/bmX/Lx/vJP
toN2ctSko0lH8BLukM95wnKYcI0ZPEp9Whz3UFXa35Vb/YJB3gUcLrauvuERqKqocSN+epix6dtj
t2/oN1Sb+hKd2wz2UIwMuiUM0VbFvHM5W32kWDjcu2D221sj0K6iYEE/0h0LDHBA55WnPxZ7JsHd
VIkVrGBzGE+S0ibCIhqtkQToMp780fpwWbZN37HCEE55k4xuynKIFkUtqOvvNX3AH9kVS7KAYrZ5
XFJdiQlQuMNtQ3ZQDh0uPmloPxZX7Sf3gVeCyOY0SUQTU84sKuOBugDVs1PThvF8C128vHoyuYRj
2O6sqVFtQExkChTlitadv9hXVEblsmm6eGVBjwk69N/QP5hxYyh9A5wFl31tvK6oZ7l3Q5x6AzIc
9cfLUvHz4o2jWKFxqVfnL7o8wSblAC0qfqTKLegBfJJc99GN2j5dRtrcohUS/5IVkmKYpYvKNETN
YDeIpj34i3zDkTm+LRTCqUYwzBh1fyK9AYujGvn1BXZk0ivLSU55Gvl4VQwuC7NlrjgkCB6p8T7/
pjHbSJKSLo2K6hMCuiWiPxiJrNBN7MH96fAIMVClg4wzyhi5qKsFyyKnnmhLuScqjubdjLRfeiL3
FSgbBk89smAOQM8WFA/gtJWIt7mKK2hRK7LKSV0GaFa6mm+ADj1Qzcz0xnYswssruXmzJ8RyCfp9
CWaxC8dHH420SboRft3TTw3EKxIPVM31Q1/7DKyF+zmoUVYZxI5XPcSB+pg8yILELdNefwLf7dVK
pww9AwPDJxjdsSRPfAALKtS76PtlUbeiCxRdIY7R0Z35pgMiaWpGtSo2A9s0W9+qlAx1UcaHuaKz
ly/ZiJGpeRcMIPvy0KdavmdPV+iC/yKmEqEvWcFLjIJ4ri2C3FZ8rR0l+7lpGSsYYTutuIVtzIBJ
nacORcTS+RP8O0WPtV5FYbOIm6aVXmAVpwL9rRXesJqvcJFe/C3yuj07XN6zbXEMhJ+6jicZsdVj
0EZdjXOUL8EIdjZcfh29XEYwN+X5jSA2evRsGNF/l5kBTVHuVcUdaM7S1vJZo8qYAyTCiF1lQ92i
lcyCMLGqeHgUPg1pKYnSZBCClqV64yRzBoi0wUwStfPVUnLLlyEICqY5zkwzAwjuEnv5ZNyPOZFd
PLZ17Lwn/BtWDqEkc63kLjD6kM/Ea311ONj+gFvIrkaS32DHyzqwdebjLPlXy0yuIys8bSyzlmXQ
gciYYq9Uh1uSGQ+k1q9HjWI6hBnothZcxtQ2vd4KVHDyfdsPU8kVL1Vv7O4f9iTqOS0OFvasJX50
x2tv5JVLMmAhEmiqDCPXEgCbNjrSzWMd2z6rcD/JZYxdmznV9cIKYfVMTdQ9J9hIZI9Dzc73ec78
uE8ST7EHD4n5m4oxsNZZrWcxpfAzl+1HKiu43Qqy1l8hBN5lgfrhpMZXLE77tSqvnZoeF/CGKbS/
VaJEsrHbDgVnDA+2MDlUWN4II5zdrMWTe27MgWP0j8447ZAbk1R5yGCEpa2jzk1KhEiBuTy1jAXT
/DxnMs4lGYiwcu1YldZiAITG3T1l1hFzMXyWyghjtu3v95L9jFFW9tdqeotXzQiFF+qP0kFGbTnp
Q+/T6HYhg0/ah8umJ5FKrO1MerN0ih5wSXtXTI9DheDm+X+DEPxw29WDZZaAyFioK0cL4+bfBYGX
GDDVQcvedNfUadcyXP6h1T3ZqbTyVIYROePoX5Zk24ZXOIIznlJMmtQ5Dn/24dGvlXnawxDqAZ8Y
Yny7DLe5NxYiMBsEfO6b9oVU6xSN5aUZNO4QjJNfUOary+5/AxF2J4fljDkrUBSdL75Od31b+kUn
4dHh6/ImUFpJIhyUA41azMStzQBD7P2FNcHoSrMlW9lVssIQ92aMZ5N0wFBP6gfjkOBBbtyRHX1I
33cnWUHxjVvZaNRZ6hLzNata0yvyO0zu9JgpOYg31wyTB5D9w/1bF7M/JmvmNJ1wNHVRfqyjPGgj
6QPC5vEHaiPMa4DnAsifgtC0r7qE+zQ+uVsL6lO2S78ngXrEBFy/ve/8NOhVT5ab3jajFaxw3KdJ
m069hdL/fytIkoCX2NbHdhfvZK9Wm8/eaPv/LaRwCDWpQe0hxiE0njDzB+XrzRUPJ/JAkdIyblos
QidckhGlu2JRG2FNEimoiA3MEUE0ebHywWulw3A2dw0cLbjrOzamLAjPPgZJ+4a1qM1zmhmzY+5m
7am1vlEM6bzsGkSu+1/XfscBbS74y8D5Lhx5qZl3mHvOiwDvll0TeSXIj8Ghed3j0o/nHv4YLHs4
3dT6M6RYnIyxj4tV8MaTAXyQ6bEZny/LtL1Dv0USR0zHJh9HykVyWmh3et8MpdcWkkOVr8sbd7cS
QvCpdt+adjMBhCpf6uxKK8Oo3g99jtL4Y9eflElyLsmEEtwrK/vKSXrYk9Y/NNO3Uo89o66Cyysn
2xn+/5XT0xXVpIoKoRLj+2Q/mbLb+mbg42qoNUShO28/+/P3W9axIWlxW2eV64/az8vH4qURSP9H
mu6Rothlk9Q5bMbDGOfACb6RCjGEpYs6tdVKbrHcFSle71fXP0eP4/Rw1dDYk10R5rgdhLJ6rk0d
WQELy8mmJu+XCMB9E4dVw/bdgokKFnusxyQou2LXR+wAIj9JT+mWqkDBsc4YZAXOTcF36JnRd2RJ
kPjpTqN259h3eS25FW9t5BpC0P54sWul4mkXc9GCxOk9vcPdGw2Y7MuiqPcLefp7xeSZSdB5wPEi
Vf2n4mhVhVf+GQd/mhcHnVXHIpO1QG2v2m8IkZmyU1Kl7lRANCYNUzS912OLjqtUsnJbJraSRJzJ
QnPDnloGGGfZO8VjlckmTG2evGsEYW+KPmk1ZBTM3+o+oWKAwJvzqbDt4X/aGLFU0C40tADplYkh
UO4H0PXdDYOMq2/LfNfyCFakFWoSWxrksZXPE/kCp1TZD8S9K8fvl2XZOnPXQFxDVt7PSpy0TVMA
de5Jj3d1gWc4tq+d18swMg0QIiOmm33WtIBJkzIoRndP1FGSFpPpsuBnh8YY6r4HhAHmv/FE+53N
ni9LsQ3h2GiJRVzpGgJElXapTvXWDAr9uzU+u4bqTWkuiU62d+QMwt3QakfijGKmFGnMYFAG0JP9
0Og9aQ3f6ankdN3WsTOQ4F/ivixGlUujOHduust7vCV2nzTrfnLN4B0LpyG9i3jVhjcTtAwUmnWd
xrCYCQ/L0cwCrcCLeS+bdbKpZSsYQcsmpZsxTp5fY6eXguxGR6Jist8X9l+P8qTXatyP2vll1L9N
nczsN4+YlQDC3itGX6ftgJvxoP4wnc96c59Wj1G0o7oetOzH5U3ZdporNEEB+kKd43KBOOOCIa5d
S46NTm4Lt9zZOvNKffBjMvqVhlmiWr4vYxSEaP3x8kdsmtT5G8SCMtdg+lI7kJjmtTfoNEiRpUxg
wpdhNo0KZ6iFqjiNEwv+aVRtUVRF2sCoWvbY1hiksdzX5LrqiMR4Ny9l5gqIq9DKelFMUzUZ96e8
LRtNBF78UB34MRTfvc+ozjIJRgXKNxuvJoDCm+9Jp3OQussBtyuZSHxtxKh/LZJgVTOzppzZMF6N
edX/k/YdS5LjyrJfRDNKkNxSpSjZVa03tBbT1BKU+PrnqHmnk4XmJO7UnM1ZlE16BxACBCLcb+v3
xC8D8ojh3meQ8sTeIH0Q2m1/3iIKceaAo7NpeuyWciTv4kMdJe/mR3ZU/DFaM49365YHTWbnvide
llOIvXlqms4CHUBgrF2guOozQ5dDamVvyiEXGCHolknVB7XGrmWkPtLSOYIOP7zu7PwnrmyYw2c+
Nj7YWJ1R2xwincywdAzPiodHd6rAXNNGXcEe5lU5GLGMl1QSYyL7XJOYzWgkWMAqLu4Mc108Ugw+
dRLqTfbw87qNkt0SBYVcp8tykK3iZnRuAtv5worYi2NJ1pBFs6gNtzjZiNQHlPw03FaYLKBRef9/
m+LbvZTYOL0jZI5WMWpVyYFlec1H63N27A79TRyxc/JIov6gnGSdeLIl5H/fuAlTdbXQBgAO/ey1
OVhD7dzrG8kVqQxFyB6dkoCmmzvj3E4LtALmAIKkqY+usON1j+Drc83rhaQx2MmsaCASCZRWjzqz
OKl6KTkxySCEFNG544oDDjKhVahRXwyPSip7Ttsdh9q6gZAf4mUFvxSIPYL68/I5fb+Gqb80XnK0
o/IBJB+h65vPtuUZfgNuoeRRKz3da31bUpZl3ihOoqdL5cI5EMz5Sfuh+uSj5iUhCYxD24EuoApq
ac//vqO4qkvAJQbWHOELvgVhmTF2FIkxj28dN/5Y0fGZdaPsjCXDET4VaVMR8Mv28JMSY0mgTCZQ
WTZimSjtbmctNFV/2yMcOWaNcwRR2NOD359g5+Jg8rJbnH1DsC34iuStcN83L3BC+oib2OjqFs/Y
rCc0iLOl/aGXlEl6vWWLx/++yRnEaNZcARNwQCzqJ1nu4Vuhg7Qge8ut3Hb1hLRh9kpHeu4NtNaD
MVHDyUz/HXXdyy3wFkJIGFPRQb+vwooN8bvKWP06/0lSV3J62t0WjJkbOjqscV8jhDM6TBKqOhNq
semb9MuofXtD1rv8vnh+Zgma+90FGxKX+HR3UpAnYOSZHK6j8KX4I7duUITY7IaSZiqBFa1zStLj
Cu659X5uA4vImgv3E88GSgzPTIc+PYNBs69FJnjUjO4Q/1RPya0NgjP1OxquG9mdJc/b18wTQhXH
eXBA8tjJzeGcscnHOLNnLuTemth5nvQjniuKt9SSjZ1CvCotZtMTNE8ExUQgDJNE6iT7wN89kOmW
Sxx88EDRV3DwlJlFPTN84DtJ5NRDNII1UEm93uneZMsFSKiLujNCkzDhNwnVg258on143f12s87G
ECGIYpOOy+zi9xm4zZUsihmKomlJQlWCIh6bIREIGu0YhcGI62icDM8tWeBMssIg2RXxmKzXeBLv
VMB09nO93MQaDVILjTKVbC523x4Xo9WgiIOcmpBCO5ZMtjUDyARzh+IWYcEivdUke79vzgVFcDLW
Oq2Rr0BxqtIH2aKToFMQDzWt7B1FBiQ4ma3ljs1VZYJuUryxsiLHuq3Xu8HoJH6wm7IN3TFVzIJD
m1fIBobZu/Os4Bapyu4650HLP77Bmze/L0Q+Iwu6bPi1S1acprmOaPKoa31wHURmBHeOTaGOHcNO
lwIgaUy9mi3+MraSnZdBCP7VWx1t9RIP+XgHCcByfShH2YXebt3ZLJXgXFlmll3fYivavH5XTOVp
qOyvhtV8bFvmkSVmEpP2r8Q2gIKTUSVpi7EBoHrOjuPXBMdt4pXf0iMfvtJk4/iyFRTyWrGa6ahU
/3dP2w2ZizViz5Va5AZzVexQHjd+tQQDYZ61jB6VkVHuppoNkHA+yFylyhnfJ2Nsw3m4TZXmwNZ3
111aBiKcDFoKxuOad4wOVjgraVjNz2bHDtdBJFvy8nm2iRs6NqmN7kkE51wfOz25t4r1v+WXFx6S
DURC7YZZfNdTetfWj9L8IjNBCH29jNd8WfH7g9qd7Ng4MnAj/7dVEkK/LNSJsgmrNJePI7vPjefr
vy/baiHui8x28nbm/pRUvo7JhBmK2Oq6Sr5yZSslRHtP0aefxDADmX5YHsz5v2V6sc+kLfRRcVKY
0aaYayuYl2uql5WyEiwxQ+wtMedJLdUOMP/HgsWX4Y/j8SW6xd4SAj4ppy9xR1+Y6jsaU7+Mxx8m
6SKnQT9VinB39e/XHWDfJIwXgezGhIymkFCaRk/m0uEPRnrnO4b1IYE6w3WI/dpygRDSSWmxXh9s
XoZp6bkgnM26MNdqb+0/qcrn61j7ifiCJRwpMjPjp0t+qWOFTpkETt1CfepXZ8pmHGVG8XXd5JZB
MxXovMGoqeuth6w0dK/s4slz/0oGX5m0RHK7JzNMyDXKqK9uRuEayWT5lv1F1f5qID2bOrLHjn0g
DIzq0DWx0Hj92rC0wVBlNiJU2xnD0V150upPVZ8Gk9n8este/UYSh0UWDLObZoZOEifTvZhAjI/e
V+Sblr2lY8W44AguvtjmatQ1ylk5Nw9Wmd+sLA3SZQ2vm7MfSRcYwc2LbiVJmwCmtRs/WdZvZkyp
pKLtp+sLhuDerVVmWsznRcbkrjW+m5kKzuv8eN0QGYjg2pCBADXcChDINTxrE+jVp+qg0FKyLfsR
dLFF8Oi6pR2DBAgyTzN5cEXQw9XpZ72tqadlhd83TLZDEte2+N83MZtZ9WTFfP5JUdCzh8/BVq98
tN068dvK9sU2oazGmN5djBhIOHk0zlvr3eX3hXrarrh6yhz++1VUp1+W5l4vZF9nMjcQEoE1O0mr
O5hNI8rzsHRnrkBMSkWS1/7hQ+C3KeKINdSOlbrqkG9ouIZJ5RVhEha+g8Gxw3CIc182DipxO7H3
tVNWa2gmZJ12Xg754Iy+6SRHJ08jSFRHtDFk1+C7Xoc7UMge8+lacYRFVek0VwyHBtAkjJ5jvjct
qvtkwqP/NEnOWfvvaBswwTEWllYJtQA2RVrEBdGd1iO33a0erEcik47iHvDHcQUseY6Jp37NFZnx
0TiVj2OMYjsYGIM2KtdzGh0Ms4l1UjCVVHUY9y6H3u/t+nA9Re3m2g2yEMkKhPH0giPrZvagFcTw
iiT9dB1j1/83GEIMU2dITYU/SRI8sR4ma6Fh43b5w1CW364j7XoIOIR0jGSqqiGSTtRz2g4QTIBL
Zk+MfTQYeIDj0msGEv03ICGzJ2aeVk7F7ylH2zOJv7p/Zeq9rUr7vnmt+8MzNhYJuR1h1ZSOBiAe
1NwN06D8xHth9WPpL7Kve9n6Cd6wgFcRZwmgxWWY472w7j00vtWtLJJ3U8fGKsEjGN6x2FziBm6e
k7NdfBvW+Du6XcDxxwJSyxTGZWhCKNfoZy6qFFb16ZM6ggQvLz0rIx7DPdygzpKTxW5EbWwTsn1J
hgTrCB+M1YfC+pFbkmq/G01gGIAONzEcWxwTW1fSKWWN74wEHwGsdDzG1CCXjQnJUIQz2EKzni4Z
TsmW+ZNMjZf2P2z83/Uoennq+dO7L7YIpzBo9phWauHsH3dZVIE0S3O8qkbLPL0prdx3oKLZscWz
lUyCLDNPiF/XYno9tTCPxempSXEzu6ZBYTEJzL4vXOwTotchq6E6KfaK2o/DekIrpgRAuoJCxCY1
S4uMfz2RhHztuKJUDGHxjOCL1+k8nKQ/Q7ALzKR27zu5KTlyyFZRCGOw4hgjOMjwPQBaDSVVbnst
vacLk/Qf7Z9sNi4vBLA+q8hKOXBoWLsH3mbC+Z4MdjeFnJm4aMPrfrlbjjd4QghDjlLJYpXb1X3W
IFBqQ9A+6z3Faj3qRim+hM1GYqPEU8QLEavp8s5esY+K9aSn9+NbWPCsi0nihQjEXYxpGeGJPV1v
tVj91iRT1NpEltn3XYI4EAsEowUGSF5/GWgK+NAJvzYg9c1CoEx4XhpJ7d3vtcM39f/HEBs9mK6z
pOZdhFbq1ScuJJOE1bnxof3deBWoMasg/SqbhtovjRdQ4dvXZoVj1yZAqxS0sHbpK2U4DjnEPiVv
/PuecAHSX6/gTNFErfGetHqqD5lWQXpRxsFp8t/4M+9eMIS8a846qD5yYPTGmN73YGXAl6K9+NVs
ULy5quln/LfmsW615puudd3j0Df1A1sp8TFFzsB85eJWEH2r903cKs9VbWm3jK5V7kEgAY24OLg6
k6etEC/LIYpaebk+xz4daRM69py/z9jQP7K1RINB0c9HB2+lIb6L2c3iaOm3Yan7cJnBhlJrlNx0
8fgrMdsq7DOlC7N15G23bqOfOk0rjgbLs/taxRccbia04/VEsJ95bJUYUJZHDzgRFqp28qlKWqiB
lCdKPB18VdnBsn3mm+hvqzSpfMuul23whLpkNOhhKtCTDnHfD3qGvZjHB3sdsaLTFFy3bTdSN1D8
75tveDcnY80ooAp8zuBy33ficyKlVt71tA2KUJ/oMGQa43Iq5gFTi9DKikCLmQR/LyCbpQu4Gz1Q
+LR1Q+X+LeSfRqsSXRsxYWqoPfQL2s8NcT9dX7j9fo8Lhpir1ZV1ZTcD48UmxXvIwuH4b4za36rf
RonJOzWqgXYGhgqnpfc0BfylGi6xnyVm7W/VBUVIPEulOzTh85hv3Kp9q0D56ugO9kucMjRzCh4H
jOWBI6LzB52Fbap7puvIysW+XRcc4fRQNRWbbe4S6hkxDN6WQ3awwS3y0tUGF5SxUu+74AVPcEHd
XWjhGJw2Yo6ofUp6yUbx//6P5G3/7/cNVeiVXt2RlLmN3y8HY/TIXHzAYT0Pqi5736ngEs/Ixxmf
BIuV/pB4yG52ImBZdDizgynOwQ9q389jBy0m6LNOaBF0o/FD4w83mFr73Iace6EIyr9k90y767lB
FfYvNmc08+dcAaqmPmXDDQiz3nL62kAIWza1qmpmA3Kh637vMFiyTr+uL53EBvFuDjwlRt8sSINN
B0EzR7nvpC+Du+F0sUG8jqtYmjKwsZlB259I9+TYq5cZMi2aFxXIP5xvgyIkiUYFFUahYjNomD52
YeGpZ063lQbmafKWs3kawuK9EdZ/yTgY+C5fAxYq8ZD1ZNU7rOAKCVsQJdwbE/MrZTxoeXVy6jLI
mKw9e7/6b4zlu7opkZNppJOGkdaXEU0tqF9obqdzc6rD+qCdrruIbP/43zdgpuZ0g0axsslQeJp1
5+afJihhXweR+aFQjt1JjfuYK/rZ6VOX/miMD//t94UvwqIntZPkWLFCPSnLbdJLAnW/9m62REgG
rDc6peYqpT14X9Dx6JdRHEDo5G5IPBpkj3VYOJ6M213me0J6KCHx2nYFB00/1OonyMiXuBlb44e+
eFSpLtkjmY3iiLOGUq8t/NCZn7J7rsxbBl3jZwftTCLze3tOAlk3qcQtxGln2qh2DEUmuEXymNap
Zxffr/vFP4SSAWUU6L5CylHw7qGcx5lhriIw76rSa0/jAfctPlv9JRz8NJTVjP1gusAJfk7m3h06
CEYETv4xrw428Xr3L4lJu9eK6PznF82urokMI5SMWjIWWLQhYpEZzh9HHCs8pPezE0ywqwnoqQyV
LxhVuY68744XYCEtgYuEmjWnGa0T8CtVLei2ndb5K12hq+Y0gdn2P6wkO14H3R8O2Jgr7OCcFeYw
4nEGusAv/Aypn7xTIBLmggs85PwjMqfcpTq1NojCJq6sWTRM5vI44DMlZWDclkH/yRq8pPMKDJWA
hNQfDllzBDmXnEFGtr9CLlMRFJ3ZA55ZmZd3Zyf/rjanKnsiTBIdsg3lf9+kfoYP6RTt0DgdaGrQ
tLdGfqe6IQO/aqcEXS8Zu9iPjYv7CNks0fqxLinQCqgperY6RrjIiYqkkAxe7FIJXvYPcfLarFVb
01bnorhDUOuec8ZQZAh5pPoXf5BMogoCTT0UimR+c92+P3g1mngyp6nBvmXmu6r/qs3fKkd2zbX/
PPjbN3VVf20bbiSrJmlhG5e8Uh7MMDmvD1BAtZDMtC+S0ON3S3+eff63Y6A5fw22lG3aOCXA1LPu
p37+wOPOPjjR+jaiiI1dYm6xakxd2li8sfpl5FG7yq7EX94nrhkj5BHC2NJn6Prh0keBhdfOIH/W
/6If4gA3hhCvonxctsG0louGowSzullEnq4vqMxDhMQCFvo0sfnVB23uMzTKDgcrlaRL/hN/WLm5
9xCuC5W4qZ3RAASbNd92SzzoQj9FMTzHlr1l7OapDZTgikXfJVPD5QcH7Zc5RA0eIQt4YmL9LNoh
vL5yOwcFiI3h/d3E8zunVXrtiZjRqvsBouqgyvlrZo9pebj++zs78+r3hUxoqXHGYh2/n6PT6M5x
LZAg48k8/TpVNJZk3Zd/rLBH+Ck8t0M+TbM18dVdd9tpNo0ZxvS4R9Yg2VO8a/z6pvSWEMF8sO9e
yFhulMm/buXuKm6ABf/rCi0fmhXAfXcXxz90GQej7PeFXXLHOe41it93RyjdGFWOj3M8Uv37159X
yyfsVabV7mwPQLHiu2q6s9lDPUmiaO/Y+ApDqFVNlxRW12Hc6G/KXepzZUEacFGl/O4NwjZbMPFd
QU0VY4lzGDTrh9Y0PHv9qr1FMxYgFuRLLGLhf0Iun9WFLm2N0t7iGltnrbdmt6siqRi7YbQBEbL4
bBh6NeGlOLA0qKbThdheylTM3Baq7LZrJ/u8sof/UzZnl1mtVBs3NLBHvbXmH1aTeuDZZ+T7MP17
SqZXSELUKJaz2K0FpIHWPsmnaC5l6U22bkLgVOUIsfEVELobJubjrATN+u9rzysrhKjpsgby7CMj
OH3d0vobtZ4M/Q0NZ68whKjpYhMqBBhODur86+KgGnxQivB6CvuHyPztx+KN1piahpotWCrO1sbv
RtCJYN3z0CTHESUvkODt5zSuU2IZLggmhILqTLZGxlYj6MeKD/MBfK8BPy3Mj9VJC9Wj8jORlQcZ
olBX89jta0V7QSzucRNDIfSZ3Okn44DWkbCG5JYvu+Ta97+LkUJySMxk1RjUbgJlOGjdp44eXVkP
r8wq/vdNvFqOOibTDAiTQCF2mQ7WZMt8Y+fwA/+7mMHN3GAQo13SPn9Zueqb7pe51/lxQG5Lbw7S
o3LHtRuy50qyYTLLhPxQjJoDxWe0zY30h9F8nK1//zD7yiohOQzM7Iouwe8vU+ctPfFAFuxJvHx3
5Wxdx9pxbQHx+Txz6FJOsUkC545f/GjH+OTiniu0D5Ov4KvJPrXBGBJVsmO7S3eBFStfNjY2+nkt
6HnMD7n9fmzfMDqs443nf3a5QvR24zqAKQl2rXDAU9wpmb9o+RsmoV6hCBE7WiqhNaZKA6UpfIrH
5VQ2cLt3N/cKQojQugJf1zADgobxwT6CIgFffKrXBdbZCMszlztjQyDxCv6jfxxUN6snxKxh1s6E
jjLuFdD0u40PUPoNK7+qfffQBMnzG76gXxkpxG835f1qVcDLncqbVuY7Fb5h6OG6Wfu+boFfHbon
OBIJ8VTjfclmEyphAunmub2hnNCgu8/M03UcXu3+XL0LjlBx9dhKadPhm0I/JMc6qg5t2J14KF2H
4YtyDUYounmy0jEdAAM+lHMzOAeXGnexlNdAAiPWXZ2Cs7+pAWOQ0ivABmai6WUxZJlIsjnia9I0
mi1jE1I40Tsajs6YR1W35Pclehv9rCRvmMeAy/3eJCKEbrOwnhkO//CrdbS82PYaUKtpQbJORonf
cb+6slFiT4dqZzFzHfhdvU7hwpJbBzSvqtqe2iULS82SwO2vJGfTNcHcrOqCm7u9msUKuDYCTUGX
4Tkd7ufpUMvGD/caAbGAFxjByy3MhinxYCCFnyFzi44oLlNoRuYNlXyT7S/fBUjwc6NM0XJIYU+W
956rIXTdO538rMHTNcquNvad/TeW2GkRxyC9qUcYxdIw6eyQ9ucWjUTXA1e2dGJ7xWRauW5PL0s3
nbi+o3KH9h6/ftvx7rJHhuDkk8rKKQPHTlD2n+v1o1tQz1l/XLdGtmRCgRoGo+khEYMamOiHLh4C
NNCGWuuG12H+oRBetkaoSRREfjpdYYv6bvV1v43y1DNrv5j9Be1RvBOgYxh7lu2VzDz+9+3Rcm1I
tc7Yq9mfIE6Dy9DnDJxInuml9+U9Hp4Ps+3ZkpuO/ePRxVYe4hvQyi17sy6xphTvcATlPlc+Xl9O
SVAZQpKoJmjWxQSriS+22ghSe/QzcgtWqS6THWFkUEKigN6a3WYtVpCsp6K7KUgXjOszhawUedOp
D299EJwxwOIovpCl5tgsxBpwD5UeXAdX10kiccNdd9ggCF5odumQ6jEQxvg+nt617f0su0yTQQge
N9d5PdMYV1CMxF5T0DMaRUJ9if+jJYKPrW2pp6QdccYDe5TG2psOUkBuRSSPMruHoc2CCY4Guicr
NzjMNJ4z65MS36KhJu2jVj8b8cdxMmUBu/N2AUoS/mJvgpnE/uMgMbhZM88A/Ftgogj7T8tZOVQQ
zHIllWk3TDdQQnqlswpmih471ZnKmUzGOS/eQFn2yhohu7ZJN/WGAmuG2Q2yxIpgWfSGVIDuWuLg
mRw6OkJ9bdE1C5AeBzz7Qz4/5t3HdWjQ/+nHUoEj7lN/nIQuUGJ5VaaldWcd0TPnxzVBf+931iRe
ncjGivZD6LdJYoG10ykfccDDSV91vFZNfXMEYFmcrq+cDEbY/1afWZHlFPtfGVFRWCF6Gs55nB2u
w8hWTfABJ+lMHWNmuEFp/lpAZmhgYKVDa3D2/jqOzBwht1VjYri1ilWzne8GGvUZepC1D9cx9sv4
xgX4P2JT2hoXrBUm3xp1Qh+DeS5u8ofsUBVRG65c5fouCdY3NCEhiC7uIKQ6SzFdq8iwgFP/jmRg
Enq6bpRs4YQcZy1gQupL2LT06IicvXQNUqkiiwxELKMaW4mJwcIgTYq7rnfD3nYflHh8Q8PTq8US
0kFd6fiyQON9wB6mQIcmRo8jqvukPqo/6qfBx+OopELs3+xetscUnu0nhbjxyBF/SwJB2L0NcdUA
SSDZ1LJkGUUKzSZHW5CmYK9MpblPCTvHZokhDq2RcdTLgITk4JQsracVQG3SRHkd6aD9yWQDUfsV
6Ldnm0JqgBzZmOG2AeUhLjynjjTrv+UEU8gJfcIWqO0CIFUwsoH2jdq+UQvJQ8t+UuBa9xD7RdeX
2JmtgF8G4yCocjQkZ84Dmt2xmzRoQ/LAmUAx9yDTodrNqRtEIZqalZWk0RBNpV14hXme6w8kNb1x
fFPu2QCJ4YS+faNaAJQ0h3m6GWSiwfvR8xsAc6CvE2qq22nRcILEJhxDTLP6eKk4ZbcvfOpR9+9b
eXR1AyZcq+JEQOo2BRimrRJ2rufR03PZVdCuU29AhMjRq94wKgU+Z9Gzbtw7Mu7v3Q+Sze8LQZO0
c9X0JbwtT4opNFP3A9bvmKXJYx03H3tTRme+mwk2eEIMVSWEiOeEv473IbSIZ232arQlXa9Be+1y
2BpMtKsYHMIBmP8rNoV1SsFuCQlnHkPJEwu0lyeQ5SkFF3fu1Qfjy3U87rd/HOU2cEJN7eeWxaQB
3BKRs3FUQn7I1o+yB6q9nrxXZgm1tZqpSSF1z82aguWW4KJpwnVTFir+5K+REaahGyyHIkiC/7yk
QpJw8DqrTfzpNPuo+iywbvIIrO2H/Kn3ej89y7p+9/3ksoNCqlgGTZ/ihD+i57e5+l1n94rz8fqu
7V89XbZNbPWF5JWVGSp/cD7wV8349GPx59vhILu02+vF2+6b2OHbsnVIKowDo6gn9+mjFRlHJ3BB
EPNuDDiZQOyj3yH3ZHu2nzt+r6Et5A7IQGLAj2LLmvJsA8WUfPLt143L7wu5o9fRlUqg7wYFnc81
pqtbpfEK7clVE0k8S5zBFpKGuQxKzWwANfR7qz6x6pCvkrLL3fdKCNtCxrBY6hZpg7WiDKoV9oFZ
d4x8YdaJtCq0iFeJRXtjtK9cQkgZVt51EE+BSfWtFs1PeTAMXndQfPBlnMzbGWLIJydUouseL1tH
IX8QjB1DkgZGGu1dPEL679gY4XWIlxv1awsp5IlyjLOKpvD1+MPaezyuVMhNcmWT/oSBgaA6ZGc8
N93SoL7XQv2HGVE836mBeeM+vqmnaBPgQhLJQWOl9wXsdZK7zLpPDJAZg9D4usWy6BZ5gMvEbZ2e
R7d6GIIFhw7k4/BvAncrVD/Hnu4Vz4bss36/cLu2TQwVHRmiYN8IdWRDpXizsfTCH/LieR5Ur5jT
kLL6rsbElsxj96P9AigEIYia4kKFZGRQ9N4QzOFy6vzqDkQyx/qmD9WIy6Tm71JJXO7nsAuqEJfx
3A+zUcLM1TZ8siiP/aD8ur6B+1FxgRBCUVlSgmsfeEkcf8otjEt3j7nydB3jH071FxAx9BbWDnnC
t0vzmtIj5woEUU6A6+wM/B5PTUC+x6GMBO8fzkEXVCEY67pcOgu8xehrd/OjqcSJl+fog12Mpbgf
8myM5qWaD6sLtrK5nkOSroeCFQ8lGd/bTSETXd89n2sqRj9wCarhZloIyJXW3WKrCBVOqJOipUef
Pe3eAlF7eyCVJ2v32nOeDZxY4GMbbVhjDDi9+Dji8V6TfAHshcT294UvAFaNRavw/MKMME+fjDkq
9aOufLvuOzIrhDLe8EeDdAEKLWyvyg599uO/ARivT8v4xrAT08EyTe1RHY9k/nn99/cCbLtM3MDN
abzoi85aXmor5ira3jPIfWx8/W8YQp4wG9B/LiUWaR4iaHkHRnk/Mdk5ZDfVby0RUkU9DgpeQrFS
OCTEh/EAJZAe3fLPaaDdD2H+pHtZsILRWPWkLXh8l8W6uoUWEoiFogpt7JfQ4S1/ZeBWGHcaQt6Y
lATN9+vLuXs23sIJmaPsrG52eegw54l2z2V/GjrostIPndt7pnNwFgiWZW9o8tqCCukBd5OxPvHz
CS1vLOMzOqm962ZJQkks1e24NJbSAoCUz+B887VR+ka6u08aPjpNiDWYhviYSLTJnet0AZvc5+ob
mgEwaodXeoMPS2FMS+oWPDb/cAvd1gmkQvhYgOAWpqvRdCYGyLzO8bs1rEFSZt+XnwaPT2PWICE6
Xl/B/RDYAIqOsXZTqdsmADFv80zObZRG1hPm+f3xyxSOEfNJ1B5AIn8dl//sNTsF19DWuhtA6Qqq
vFiNTJb7XVu8j93622Q172KkXTcjMjnpvSMWkuv/1lb0FmXJkoqijuGbAFQqzgyN+6T5qS1V6Cp2
AMphFlw3cr8+bhCFguKgWatxa52rKLGAeiUEMjzcofMTMonScyfjWto9IGxN5N68Sc2tQunUJBYn
dzK46NC5+GCe7Lsx4BWZzV4jqZiyJRVKjUpmpcFXIzjHFMsbm1/6MHmQG/br5UTs99dXc7c6bxZT
KDuTwVq0ywDLnp4X8qSpH2rSeooha/jeTSobHKH06EqllqTCpnVqOKeDB24z/w2WGCYk7lVkFfdl
Fze7NGbmbCoKHLHJTwQTvCNkdGb1HhweEgfcNWUDJCxZHPPPbBNAGWW3RVkcS+gFSSJ59zSwwRCW
a2wMbaEQUQ/UlIV21Ydxmd87zfT++prJTBFKdasOhpqU2JXebfxFxwv7QD9eh5BZIuTeop4UWq+w
ZEorv+0/zSTHO2F4HWTXi03bsbl+MDgHheWCVDulOteyccfPZvdhNV1Pi12PjLIMu2vNBkhYsHlw
Vmu2oJeyGD/64rarEl97A4+Xrm0whBWrepa3rQ0MW128SX1StC+O8iClkNtPa2jixjeGBjxLWDQy
sMYGySWkbA5rWIXNwVgD4w78MyjCaWhWXltLQnS3Pm0QhdWze5qChBWIadvhai9YtG+aehyrL0Px
OV5+XPeJ/SK8QRPWUevtIi07HDL6aMSXFKp+oITOY4trI9wEL7+45CmG0WWjm7u+aGE9NbTIG5o4
BjK1a40uIgZif/tzY32yTScoll85FN2u27cbuxscoSotCk0Va4B5jJ5a9DUa0py9v10XS8Q6ZKZx
n8ZA6Ex0WXdDe2fHSxBDEtxfSzf2yFR+dPL43X+zi9u9yePoDhxVzV5R3lvqO5xMp5I9gu5eNIAe
6PceCa6P6R27mU1gcOpkM2TH+Of8hQ8sG34RuLkHNRfZs97ePLa+xRScf5iKQgE9Pc6EEDHmQ9LQ
FT7ZBz1opXfpuweIjXmC59sZ6aeGQ5kL9bX0Uzc8D+5DofsKaJGu79b+aWyDJRx1x1Fzp9QF1t+H
ozzCsVN70jBroB4NcDV/kuDx090fZ9wNnnDGLdV2sVn3soxToHjgeDjrWEbOd/MGLdftjonNR5mm
Qtlt5KaxrwkpPIUgCB7fZI+jQTIeedgUOxCVLGvTXB3A2qj6VD00zi1zHpj1NXEecutsN5lnQTuv
riUNo7uFzLrAClG2uOWkVi6KTDFApZ44vjonfk1VSZL6B/e44AiRVlLSxWkLkcOc0tpz1/odW3+t
U3LChe2d4TSnLCk9s6fH2ZgekkZ/RoOcpF1kPyFf/glC4LG8sIq2xD8hye4qHAxjtBxnluGN3Syp
b7JFFeIuJfk8LlyXElPo7ybT9tTBfjB1GfP7buZHq61uOIYOKnYBBop6FXo4kJcxneVRUz8tk/0s
cUtePf4Isw2GENZmnWadYqBUG57qLy+fWY1vntaIREUke7OVGSTEdFOD2BIEm7yUnV3zq6FLPqh2
9+VijDiRAoqWuV8z/P7Kzim7w1TX6Eog+JpfWS+xiZQuRmFSFxCt+liZGqiXzu5ybukTeBwkKVdm
jVD4SzOF+LMOKKV4KsvVi1uMg/dvceXNkgm1f2wZuvJduLLlHPN19TqQDNdvEFNEb5gFcgPMzTi4
Cnpd6pMpL2sXB9MAZKlHon0tV/2rZhSSFLu/NRcUIf6rOLYh5kRQeIv2xtHpoRtHv7LnB0ctI5Is
knSzvz0XOCE6szRf2qGDUaRrQrPu73KljyC6J0ng+5l1s3hChDYVbSn0W3jhjQ/Ep3fZh/WRP5X3
h/KD/fN6PtiP0ItRQoSi7ynLYoobtLH+aQ8/VZko/P4eOWirtOEKllgFTWpm1YAWlUBxHjrM6Shd
1NagtfjSqnlw3ZTdcmCDDEuz8bbvipGq1su4YsYFpuDYV9wwVIFqvp86UxKm+99XGyAhTo3GJmuS
AMjy/r6Mjr+0N0PoeHpQRfkdk7j5rt9t4ISIdTs8UDUd4HR8UuFBGfdhhmTpZBDcSzZHc5BxZ2nN
cF1Q1/opm9VDuQ6HQar4sfvuD7qT31sk5IVirRQF8me4Ho6moHZBxmaGDeaz+xysQv+PtOtYkltH
gl/ECHqCV7ruHm81ki4MmRG9NyD59ZuYjVVzMFwi3jxddJiIThZQKACFqsxihE5769buZ15RGWWM
rFkywhJfUzj1YPqvoxC309yNqmddqF2xSeeiIM5pkGM3wUHD2WUbaVEoVMI+dDGhNQjM4D50mL1f
/00Mt3ANRhTQio4lm/e4FSwXAJsMPcHxEKF0UWt9LcOZq+lfikb+Npa2q8yDX/a5IDptrucVJBcE
+wFirChIMTyl+ibpGc5cxxKdSSr5noprC9hC+rD3rsC4SNiBhFLRNYCR59ktbobDBAoW+msBb18S
iOqUNsPHCoyLhCZJwiSxAJZCtiUjV83cu5rpSMjR7sep7delMxL/MDukaAx4Q6pVUKTUkJrN2sVt
5vhHFdKHWi5cvZmvLGq41VgG++Cb8X6FzeXY+zhKqymOGb0bCK7MoBu+7ANshpIVABccUdaj9rTD
MFrkNjdO6fCjGAQbsWCmLC4gJnm2aH2P9ZxOpmuCc6rPF7c1A1mkjLCdTiAgkoPiCeig+TKTBYc/
2qoWMsJ/Zrd+wpu9mx3S1A0f9aDwZifytN/7w7ed3FpBcqE4V4Yp6Q1AyhfL1XAx+ExzQnLJVfpj
vh19VgSNbL5gixEaygWwAg8Fi/SGemCIeUB6T75jXbztofpZeJInPwgM3V7c57Fls7zac9TaaCu8
7eNkcByvymD6OaIT38lO7O1lLpxPZe8IEqLsemViL3gPV4GwuqojG1Mpn+LsFpxoDjEPMUow9u3a
XmBnHG7+lkRqQ30muPZ3waj+SCzBU/92AD7/PjdTdpO0YT/A+btcOeL5yp3n8aAt2peonIK6tQXx
fns5n+G4WRqNvBtlCXCaOfljFR/zOHohbSsYtS1yZxUkKX+nh9tXtHRSZvAQA+eW7aC5h55exUFi
101/MsLbQPXkY9K58g2Sld6/mzJumxnrRbaJDddoyei3cXwahYXmmzs1DjbITOLegzPIe+8z56pq
ZfbsQ3FntXwbT02XqN0ukHiS5OW3NtfWnUJoNrvopl8EIXkzXtq4i2mghYEyGTe26AhIpSXDqUtp
7g37W2pHkGt8wAYgGMftjW0FxA3kbGvxFDcAykb7Z29bV3OlHMoC67m3PBLbHvKJL5YGHplUVOy4
uexW0NwAd9akhjU7wWbNl764jMJg30dEtvGtSWQea2ydOIXb2oM5PJhQwGqiGAeFn5L2naBxKJKv
olEwc5urz7Z1xQblvWLL3GJPqhi9ZDISlU1yrWeW29MEWpeJYN42Q8oKhfnPKhJTks5RY+BhAxvr
STaelMi8L+KXTE6vbaMUlDRuO+PZJM4ZKxqCTktHjis0wsErdPsrsaLhlNi55TYqnnb3500Ex7lk
DZ2OrJBg2zRdxsW32EpcGUoWifAJbNsBz3ZxDmhJVmM2KuzKJtSC0/hAleYzsfg8T28uupqnSVsU
o5lhSyjdNdKvEk2TpuCNRuBwb28dK4huKNMO4vSIU2btSrS5QJb8UEyior7ti+DKFHY4WOH0hdyP
6QgcUKmj8gISl9/ySwhJuBY6OegpvpB+00LgCiLbuBNAlupT0uSIwUi/ekUl+4OZXCi2SMZ8azWB
lJeAYBErVuVPpzYo4nM5BEypPkRp55HiB2mv7fkr7ZVg37k3g9IaiznlahgpDttQYMYwykXTPS1Z
TDwzjXK3LsPSz7W586poshxqLXlgh4vpQl0D2fr9r9jy/PVHcEEqbKWksSdWNiFRTzITf0hFZQBC
Q7kQNZq0okaGQc1qFeIjydeyLB/aFsXDhRRQiJCjKfECzaPOIuNtfd++rRCyto+LWGafGks6wr54
6vqgCcFN3BUhujkHQ/GXJW4EfbfbeCYqXXRbJSbfl6rbdaa3JfKMhvIlh+pmP3q1dNMPnbtv19Z6
AKvcXxxuDZKm0rQK3KweKHxdAyIGNCwd1RCJrG/D2BbK4kzTkmUuMNbdALaBFCc7UDsfCLTIU8k4
zCQ9fcaavzB8cMzN2JrGETBS9iTTg114I7gL9jG2Z+aMwV2ep1QtaB8BQ21/alLppHro1lAhIfEn
dmQ0yPxvzN5SxKt1bal9p6EZmuXjvvV541it7uE1wIwMh/S/943aXr5nLC4sVuh+ziWQ8HkJetWn
X00rWj8CB3i7e66MsdVYAnMzm5lwcSXwoYOS6klebMEdduuIvR4zLgxpc0amIcSYxaRpTl3Tlj+Q
6Qu/qxZVjnO32Dc1SaMvrMc8EaykzZS9+qbGoBGiQqDofRwuITE8hTWTOIQ0kelqx/4YHicotTGu
kULwIrU5niswLhYajVaaKZOIVCbdH/sQisZolqqaw75fbF7JkNLUcWcwoWpMOG9vTNz9dKkGjuLh
oSg8sKaN5GA+sUoicmy8GiYuPjlmgehGtrmHrqC50GT39iLRvMMlmoRuijcwc3yZqsMSH5fhSWAm
M4NPMqqqacuWphkELxXv5w6UDWrZTRhO1taDulPUHfQXrO4gEfZMby61M5Qhv4fKpQVUTg2gNOOP
Yn7VZsHOse0Zf00xuBnLtKzpxgW/b42lK/dX0DnzIiIAERnBzQ2tIqu1mezrosbO1P0xZoHjbS7k
1ShxAWlRqVbiOoB3tnT+EmbJ1zGlCITppUX6xs2j0W+UWrB7bL3pwNORvFeIouof0kNa1hdUmSSI
D7TOwJydVXaTpyHQqBehdkisFbHh4xrYJ22EeU2zP9ztpJiGid22WF7mfN9NaGqIdL/Qs8cu+1Fq
pSBnuuEa79C4oJFrYaupNQopI+jz9vLrsJSnhIgYubeyl+9gmNGrWJ/aUmSMMWIGSg8bt3tQX9Uv
qOP2ax/aCjHoBx0tcunPQaiTtOGVGsr9cVyxZIt8OHVPKhmanukBE/tRr57s0d8PE5uzBaIwxWLU
6R9OMZZKm6EeEJHwyNT9hGwpRZJepn42Q+h90svZJUaxBPugW2lZzVAUvGUCk6Da9f1wQmmHWrGS
sWSwEVg/tZ8EMqeo5LQupHv0VXrldSqSuN1ylDUkG+jVDBpmONqzCcgiex2SLwVtnLIV9YlszdYa
hH3ECqSdZCNTGoA0S/0AaklHDkPBcUBkB+fw1DBbCWUIuMmSmx7EIdJ30n9iTa2t4Jx9niS7y9oU
OwdBiZNtOHOWPumzqDR567L8zgu4HEYCWfewBcELCgyrL0pQ/8696IJ+g2au6sRH4yJHiVyvCc66
Ww6/No7bFmdTk9KywILq8NN1exvXN6H9O5ePDRj9992cTQW3A8M+cKtbhgruMX4HlnRjnGUmK29p
GR50Gh18AJH2raQPYTF5+1jbbvEXi9+CjSLtFDC+oEigmKE1dpV2KJ4UlSVtj90ZhNuH+2rI9VnD
2JV93btRmUHtRR+cOkk8pL8yp9P6+32zthfUGZHblKU265RmYptyJyPB279YtSh9IpglXj2CpNZs
5yGMyvt08MrMLiqnGSctmC1oYnuVXkuim8PWuVozVHY606GqC/GX93ECW7LeVRrMMlCsFl7kQf9z
tC8Z03/u02OXCkZx08QVHBczkpDaeK/CQouK2Jnx3oBHIqN4Da1PpEze2fUhcsy2KTeIHFgOjiJP
t3o1/fNk4TsILmiE2dCMBnN0NZycMv/T1F6/aIKLz/aAYct9U+WxeZ9Q7USzQGqF+amusVRTOQdH
qZ82gjevzUWL/s7/wXB7khl1WhiNOFWUitVjsyjy5sIq0qHxxq4mgqi+cfzEwJ3BOJ+T4qIOC2ZT
pcvOOFzqOU4r6cs0XKMPrvuEIhrQkOpRdHal45sKhjib9cjAKZCWoWfPuQsieU+KRWo2m/FhBcPF
B6WOFynqALPEtRul+v1ci+jUtn3hbAl3VqF2oo9aiBPmXKpuNl73YMDPi8cyVv/5CwIesTBDjNaV
QGn7fVCAD0xTlmK7oEZ4k9HSQQb0qVWNV6Mwn/bD6qbjoe9M0TTwfst8Qe5g1FMu9/CFUVGdutC8
cjECJAQFN/rNoVvBcGuVhtSQIB8A/85ql8SWGw8g1yudLKkP+wZt+oHOtBDQHaRZfDnegs7mNlkg
Jzphk62VU1uItonNvU834ckoUka1Fbf3labVILBBfazVvizjXV2hdqG+r4erMpwExmwfj8ERB+52
8IBgGb33BFlvW3QFw5oeaRflKocWMKXoCzed6QvmCwJ/RFQ+u70lnTH53gFa0KgrKBRS1fv6FLsd
apLwJve1OvVufVAf9qdLiMaNJiivKN75YSHrZ0kumeJsfkkewY55CG9EXNObl2BjZRsXJYZwgI5F
Bjm35Et9ktCAWzz3jn1dndhgSidRlmcz0q7guIjBtARilNhgKKGjXDa4aEwgXWvzoJ4an3StUxXN
Z9patLWN3F6SGEQqqgGgjMV7gdBJhP4PVB8ylrz4u4jIa3Nlr0zkNpOi6aWxiYGmhac6fcrLO9m4
VSzRK6fQT9h3rC5UOa6hg5Ri1U23vce4GaCKfVf7jFooC/6tUdzppZoMCsYfGJVnz41K3Hg5DupP
YohOSZvRdzV4XFjUI/wDuzPEZlUv7G6bztPV4/4C246HfyOIxkUQu8GVI7UBkYbq5MdGShzJLqbg
X6HoXN4PolhZ1HVASfIbCxRQ6vP+7wsGin8xauq6p2qEdVsm/tzdzrhmiIg5BQOlc6FBrqZUnmU4
GIrg/VbN7+umPf07K7hwUGngj0SU10HZHl3bdRJAguFCi5LHfRhRlOOJTM3JDKHvgdnQD7Huqn4e
SL5W+TSYPdUJFTf0hT2Coglif18tzypfuhqcvTBNdTTGExeelOSnwC42BR+u0eflonMxQFNIv6QN
23mxG+p+7sVe+XMIrAtGkSKL9vm3UoA9OC4KxOWUSQtoxL0wHV5mdThIYehZdXjo68bVpeySZmMQ
U+qC9P+FzvVvgbls69vD56JDjG7SFDToUFL1+8SxguiC1M4CocEDCL6Pderv420uAJyabI2VDxK+
iHyMuhhkUgQ65Usw0dRpQWW1j7DpJCsEziAlnuY+Uyw4iX0rh8ie9qdmEfEPsB/5MGorEC7gRcnY
1+kIM9rwNh5RziofcZbz50h2C+zz8vO/scnmKWkpqhUhigybVCUL1Bg9jyUNSPH136Fwp6SZJMZi
MqNoZoI+Zy7hCKU1XM9FVgvSittnTsPEs7mqQFaML/UncWwZmRZilo7UxanTU46xZ/vo1XOhPwhZ
ZNG9atstzoDcsjZMyCJXBYxbmntdfTTG5zT5sj9+W+UVoFvWDBlPl0QHj937+GRFkQTNPGjWT3MJ
0cZl8IfSyt0Jk5VJqjt3yWUi58c5tnKnDZf7fXhmwQefXKFze0sIIomir4CuWSdz+WrHL0p0WtSX
fZTNcVyhcNtLXuqU1CFcsVmOshpY8rMMosl9DOFAsiiyCvR1l00oMQKIpD0MkWvW4DrFKpuswQEt
PW7ehtN1lR8lVHCF3N7VVuYx81fI2SJbqZbYOooEXvJQOYxa9wLm1ce6612qkdKFdMCpsPTnQcoc
M7bve3wX+q0/czlffQbnrbY52+kAGC8p/khJMJjPnX2KtOP+OG/PpQlOECZVqPHltCGat5suhlR4
0z831g8TzG0Y4X+FwXdpqFZDusiAoOygPBmoismyoBwFnr+5qZh/7eCpcae5SZWsBIY0XWrYxfpB
VLIiQuDWVpbo6KsHK4lnSZdh6ze5IPSKfp9bVSo0T1qNzohO1m/0nt/UlfGwPw8iBPb3lWOj1F2a
hwFj1PcgdOjNW0mRRYkENgofI9B5HrjFYyE4hFkHf2ohcam69ABxxVN0wK3UV19E1yeB81rcEgEN
ZRlqEcDs5quVBES1nYkIb4TsTvHBJAuvkRo45VDbwG3049STjCA54hmSG5HHpA/iuHbodOyG1Kfj
XT99JZ0oCG2O4xmUv+iMkFDPwoldQ5GuKLE1zhLksUATeFMENiRYnH3X2L72rvC4fWuAmqdpzjBS
XhrpUerlwR3jMfKHJn9tigLKEWYnu62dElfPqsqNTPCpgN0pAQc/Kkv2v2ZzXlcfwwZn5ahh1UlV
qsNRUeLhTxOEWq3mYFMBS6AIhVtwWqeURZ5giIlZ3alddF+MQ+LaufmZELuyhlt2VtniGR+V2p5U
am5MJ99YSNBMiSDbvrm6VzDcymu0opQbAzBhCqHw6jAkn2jIQd8DBBxR4WPbCl9D34x2GQ76hIWA
epWETE7RPe5P/Pbeu4LgVnTbSCjSsxEEW28GOyWO7tExTPzJRZ1UMF/OljOGn5qes1Xc7asz0xx0
ebCqL+kpUTpPa7SgFUrNbE/PGYa89+nckpMaWnu49sspXoFNB6+awf7oiSC4QEXrJgcfOCDQPX5b
xPVxyXtRfGcT8DEYQu4Vje6aBT2492bM7WCYScniu+3oF0jj344vlqtczF7hDSBvxHUOyWLRCeL/
+MUZlltDGiij5HlBRIgrtDoP4Ni3W3cM3TAoToweKG6cXFSosh0fzpjcgpJtzQxrClPV1D7IxXCq
rOxkV8o/rwLDqjrDcC4/9kndpRZMW/qv6fg7j0VHadGUcQ5ugEZGldguOXSaQ6v7Qrsf5tIde0E8
/T97yNkSzsUnLWRan7AEBb1T0J/o83gZBr2v/NFc9Sja/LdvCKuB49xdikw6Y89C8vQUXqTI0Vg+
c4b5KOpnFjgCz985G6D2TtiZJjIrP7OVJ9MuDrIcCd6Z2TzsLC2+SnSe+jGpDdhT5+ldmcmHuCJf
Zl0/RHP8KMnZZ56Cz8NHuE02TUAnUTG3aJL4QEgSjA191eXyZT8oiQaPCxhFZY9mwQ6dVG58tMSg
LDD2zUpU4CUaPC5AJDGNWuQu8LyDnnOj9nMjgChw1TyVkWCPEhnEhYWlV7UmR5UvaKEav7GSAzsm
gW1TMG6CVUu4sKAlcjmWGQwyqxstnt0+Up1cv5zCTzBWoB5EVxR0FODp/C07uTps5b0cLX2LjKo+
30bGXd0/UBGD1+bkrCA4V5MKIzJoirTEPH9Twt8yuUQ1j0OV3i2G0fuEvxEw4qisCAqB9f0GFZJI
Be0ActKmAdbi5cbEbU0VRLpNF1hhcIGuzom1QNINkWeobtOouTNi4yKryPO/M4ULcDrqxayc3QG6
KOig2RT7o4jddNPLzpbwoS2OGrXQBkDkiT/akU/VF6pAKr6O3X1bNs8mKyDufqFlcp0b7NwwloM3
F8tJtUQysiIIzsvqNIFge41ZQdY3nzM0NP3ct2GzJtdAmTGS1jr+07mlb6UU8hzs9Wl5exvE3eRS
Aevjc+Z2OPoYSFuOIBYaRRIdzJ0+bAwrWC4UqLWZGu2CSbIT+nvQ+l8DJd9Da3bB3eDgxKdAsFmY
Q98czRUot46mEP3VNYGteTUGTWZBPj4/CsaTzcieYdw6IoO0mBMbT8b3+CavdU28HByTqifdid7I
RQZxqwlxO57ZUd8r5tsY7lHkghTUdkL7PGQfKiJTqufzAnOUW3JQ/eI+eV4elsPkssOx/BOSWt/2
B3AzDq0AuUVl5yBfNCsWumU5SAwX0vGu3VF/H2X78L2C4RaWOihKKrE4pDxStz2VQeVmrnJDgzf6
GCEXvcgq/sQwpnKFSn9cZGk8QRwAhZ+yDhlyTRL43+a2tLKLecxq58NDsm4POuxKcWMJ0YHuam2Q
6aes/7M/ggLX42mENckEqaIEi7ox87V4CRrIqu9DCCeJCxJKj+JOlVVj1B46SQKmF4Dk0cWMSWrB
8SPSBBNNEhce6GzEWgXBcK+dLi1oGg9LkGa5s2+UaNy4+BDROorCGv7dWEEu3XWiys7N3c+2oDZN
GN0Uf+LWyjaVqIziUSKNF6kKyQEtvJTn2ActzvO+KVvjBdZ1S1NBvq/rb7xXK1/rIc8bJQRdMXJz
BxVld4pOhSKqNN8arzUIN14auMekRonQuKe0VXScjVmZL0OIO/3eN2Zr3EyF6JaJbKhFbK4KI0yz
SllyFDBnkflHVsr7cRo8bVa9RCGV4ODAwjK/R6xt4sO2Ghv1ksOmnjQ3lpYfq7C8a7WxhL4sPSo0
elz6L1JenfZN3B5KouCBGnRkIJ59HxsGyLOkeswKmJXZR9O0B5FvQY5XBMGt2NgcUFzYwfuy7PeS
x05DVMHYiRC4Rar2lWTqGSqXZVA7yeFBqz7l1edR4hyuROoCejkYpaH+VZUX2Wy6bf6ZKIAV+ncq
OA8wq9LGxgqQrI9OxJxvclT/78/21k5ggs8ICxSP0ajnfD/bFukMA+9HsIOCxJPUQYRsUlJmN3Rp
r7IqnQSBbTNVsgZkM7cKB+o8y9GgYGaKpD+aljK7VTG6g4KiKUn9Y5fm9YAiLa23rwp5yJzFnvy2
zEzBZ2wGpZXZnJMXMe1avUC1LJkKJ24mJxpBxCiLJlAEwzl6k6JkWjURLkblldSlU4XX9DOhfD2g
nKsnil6PIWuyUWLpXgpBu0Vlw2nlyKOF/PLvvIXz+oHUWp4zrESW7/phuayU4dBRvLfjjm6pMRFM
0+YyVgxZl9EyZxt8ZbsxGekS4YrpEe3CwCVd/0ysW/2++t4ZlRnPIKaF329QJugYMy6aSKyJFHu3
19jZCm6NGUO1RHqENUYtvJ7VP6bxF/pHoQHlUNMSBD42Ax82jZVF3PJaSN2ruY7QqlW3mv49RAtP
0Z6i8LcRR461yP6+Q2zvh2fTuHVU16k1TGXCGlAtUKVWWeeYZdSCVKYsHCQ+RLWWLOLtmcctKDks
EjoXMC8qW6+Vbpf0dmkhBtgfh+QynG9kQ1CLsJlrRevkXxfkllejaKEyLrCwjsPUUZTmup/AYtaX
QVJVF52keVZU348VOZjLn/3B3Y4eZ2hutUljHpf2Au+cjFcTOof57Cml6IFBNIPcHiNBA1MqJAYi
kZuiHS/KSPpe6PTYfCpNsTo88U0Xap2hcqzFOqgV5TUm8VFVRT3Y20N2Pp9x90IjnyN7qOEfYWeV
noXWgmOtDK99OopkvDYXtarY0H5i3AZ8W8eiNz3Nc1YvhibAbkFVwZ3UQBdS8ovmcd8PNqdoBcX5
wYQZKRPVRj3M+GOhr6F9XTS3YSd4Rd0sxjRXMJwntISOfUxhUXhd3nWH6CJzf4ET86a8Fz0rCAzi
KdflsiKRPANJrm6MoXYm+sscqbOkomuBYJL4RhLE8yHVRoycFrX3U1oe1HY+jKb83abhlVJVgsK+
Te9TDXSvmwRMNR8oy9GJ1xk96vpy7Ytu/16IZ33mrRs//BeCDe3q+GSgkEmvdECYVuUXfXdI8Rb4
GXc7Q3ART8lwajEJIFrzSzUsfrIUwVymT62p+vtIKttfP4TzlTWcZ4PuN6qUFPMzX4yVI/vG1fAc
nvLb6RgdkCz12ovSzQ9QeL0zA+RCnCgQLePNE8bqCzinj4pKK1SKL5BQVK8biVPp7WHfyu0j7xmD
b/eZl7YZVcYL0fhgRIXWUOSHT7XPGlAlocKQwAc1LgLODVSMxwIGFdVjEb52+h87EnHViDC4Y1Ob
oqVOV2FQjezv8CeU/6SJ6u2PmrpVfLTydJ43l6CQuVsyGGI4rMlGcYrMmS6bQx5Efv3TdgdPOnSP
wykLolvtWy8q+di2EcIrYJxSVEiHvV9oBZ76kzBEafiSlI6FBIxObaddLMFVWNk80ahnHO7Alsrt
gApFZHo6/7+kpdmrabiZH3uZOwTh7RAorubPx6ryMtkRUbNusY5j9zrDs2FYxZOuVVBZzepm0yvZ
lZzSa66zi6xx9NMQRL9Vh6058FV+077tT+92ZD7j8nGMDlD9xROvp/ZBJFuBVF123aOJwvs0C/ah
tpf4GYqLZ32XZ2QpYGKJ+pNIv6oMwXuyCICLYuaCkn67BkCFFvbm+yjMA2zRKL2bJS5K1X1klXnO
ZumkBLFrgVw5e4U1+hMNNFSe1IfxWj6m18qdSAB6dxmATZZLeBVpkndtA2SIWvuSrAQd+G1ntRYc
szeHEGW44JIDjYPGb9RK0Q06LoFYbcSESKd0O88i1vLNQ8cKggtaSdYqNF9w6GiSMujBs6LXdtAu
ldOV1XHf4zYHbQXFxQ6QvEyok4c1RUWTo64txEVXxuhWSEs6+1CigWN/X63fPlEGaQDtuFdbylWV
RE9Fbj/tQ2zvXytzuBjR2wVOn6ypxHweA+TSoJBruwaisY9AJewMFFnERYZSoRR8+bDICH+E9sXQ
+vvmiH6fCwd5rtctXvjw+90jTa46pRdMicjRuHCg9ErS5xIARrnyUEsVzPbshon+MNmfaShCa83f
ZcPFhUqbIPLC+hHyNH8cY+IW0/x1f7g2n1ewKE30q+CxwOIbpCfSR/YUIQ2tXg+QuNWO0OikkjO6
4S0TpOhetFowgNsz9BeRPy+FeT025YwD6FwXB1VTbtJME5zJNrefs1H8KSmFZM3cmjjBII/rFNLr
aF/V9ReJoGVYcK3aNgZvbapBVBSQcu6mgdePRjFupMpsncJuhEbD8k89GkJfhmVDr0Zmhdp8B0DY
ZSNKhnMJ1amekTxN1Y9/6gIcABc6bfD6WzVYUr3p1+hNV9oxel3upevFx5nEs73iZR/vQ/jk4Ljw
mS2Gvpgp4HpdCV0tTNBs0oLSojQXUYHBx8IGDotN3yp+djPerY2eYXlh7GpB56ZedK1/SXzJbb4u
buRGhjsfRWIJH7yCg+VCajZrvd5HJUY0prdR2d2BD09wGf0YtjkMLpCO0tKRnM2adMRmBzGZzEU3
9yFyCzDRiV5FRQZxbt7RcqnnrJJY3rGhx14RFB59DEOcNVxUpVEVpYkNa8JrcshrEAvEAR0c6mV3
VRB/z13ttO+FwvHjgqu0VEmsS1hWSBmgG7Zk946X5WAfqiDxpKd9NPb5727CzDwECAJeOKxjPnVg
9xqR5BkOYdObuLm3l4ckOYCDVilAxyRqit+crBUY5xl2ltA0KwHWKIeZnqpQNHSbK3gFwHnD3BZ2
D0I7CZQT0REqo5cFnn3RxUGcEAJX8tHCdUPEubONid0QMZbgdZaPGikYGSqSSV7W9ZlT9fFhLHu3
tfCwsz9VIiA2uquQYbHwNMcA6iF4OF4PauQM8899DOZbH93hbAwfH6pZsVM0R3t1G6E2A++wF218
o6q/a/oUKaVriSpCtr2dnBE5n1Ajdc7jFt4eW0fyxlxp32RuP/uTL1184pT35u9nOM5D6DzOmpKz
xZWcYvkqJf/42MIBcPEi1ap+rBSMYAd551xztGN7hD5YzCr1jwV2rVKkpPWRY4+D5AKGrc9Jr3Rv
kP1VfrUErAtsOaJ36ioJHdlrsZGIaru248b/xhHVTu+dsUdh4Yx7jQTSmuI2RwOT0sUPdZy40dif
CoN6w5QKTjQfq73e2anznb5NQnTUUAMzax02utNTd8iuRyepnAVkvvRWTOa7v+Z0mTuBdDbYkY05
lbxCe4riVxVV/OkgbAXbjovnweRCCB1qXR6atwlsT2z6Oje/jb0C54DQUa6TQPq9v8xFgFwoafOs
kVsdZrXtKayuNOW4//tsFf3/MKLzfUt4o8jw7geDhrh1dONGg9xDfKe3x1kWBKwPlx7OJ7jwMY4o
Pwa7voQDdeZk849cvc/le70X7CwiP+DChoGu5LIcAJP2jdM3FwWZHSQm9kdN6OBc7Ch1K8lJjGkZ
QtIg74gQOORHFYI0SvNNbhqPWNNxWvSHMu4CsBge5KE9pqriyKMkegIXBGad575XEwhRRTZM7js/
OiJB58ZedJAVz7qoAsnTRatbMMRvD6Kr7a1tZ82sLeCBLqr1rKA5jE55hMjQCQYqF8RpAnqZSoJN
VbAS+Fr8qAp1q88QU6aanmieOktv/VvLuCAyhGEbKcxH01PSOYuX+c1rdtBxhpxil1E0T68Yz+Vf
WsYFFS2Z9G6cYRnkmqTo2hB1A4lGjosh/YzH6Y4k2Ent+iqeIk/pFnd/QYhcgv195RKymS6tCQEo
r6aP4NVySJl6BhXEqu0T/t8TiP52VVuh6NTKGWswXAAdVFBhAtvVpe7Y9zg0oqvdBQl+LVjoIru4
aDJlY9hC/VvyiHKfTN9KSMYltaDJTYTBxZIskaH8zKzKFesWIu8+1ChfEp0KEqjbMGj8MFEmY1gm
59tzW6FFdYEpafLdHg+W+WQ0gvWz7WhnCM6RC8ijKjmqeb12tB3V9O3yz2fc7AzAefKIbmS96XDF
Y8JBXXIsZJzV6od9kO14CvVYG+wrEEbh81nhPBjhHINnqPFniJfrruKgi+nOAOVPFvzzbna2L57R
+FxWhVz3pC9AC69n/3t9O+IQOnjy1WPqiwKByDI+qaVrGq1MKFp7qeINuVM8lEF4Ko9Sepygdio+
lH2sGOCM45yOhEOBRh0pxIqN7+oAr7Yn+2DgnRa3dEEI2rwQrcaRc76ISrI1VoDKr9qTcewvtYN1
oR4HURDadPIVDueDlVFQklDgjMFbMigoIC4MSalrdnUdr61vosTJ9q1hhchW9irskalPE20AonqQ
LzQ8QD8wDkrrRj5BY+y/wgH55BqCg5TITu68FnZhVpfYEUGHd92PhSMPsWDf206trQzjoiuoXLuo
ZAut87Ob/lQTp3BH5I2Tp9CR7hWfpQ7to/UkWN/MEz6ceVewXMAFc4ytFC1bBVeQJzgux8KVT2Dz
9CMIQ0vCng3RQHKXvrrIQ3PES7HXqiDKmW13bqLPxPazRTwjRtEWbT6XgMhtyNN/Uw0/y+73R01g
Bc/+p3eEZHoeSd4CgS9Ttn2psQ/7ENun6pUZXLSoMhBjUzZS+kEL6HXi236JiEE95ISc5Ba62j/3
ETfvJDZYr1CnD1pBPvWudMSS9RpGJdWvGqUdk33XW/dS/boP83/i7hmH8zjVKDpDBv0VmuPkP/1J
OaLu55l+XfzUjx5FF34hGudwWdyTfOqBZjjqRXuCEmbomb/LP9KhCDI7EN0H2Md/XE7/Mw7Zyffh
SZnKjtgj4LLkKCV+m12BHXI0TqraOuX4TTCULCbsoXHVK4NKKR07+EgDTT/VTy7e5HSQXUiuBi9f
QLFQuvoNLv+C7WXz+PTXVQw+v5DnGZ2WBFaG6clOb83se2MJlphg4gxePdi01HyQIVLhgX48+dGe
Cj97rg0Hd4/5Sj2C2kbg/ttr+jxz7O+rjUWO8zDpVNgkD9/RratInzmurcaM27jKVm9nA303IMR4
nsbIkeTvmej8JJoXbpvqhv+Q9l3NcetKt7+IVYwg8co4M8qSZdl+YTky58xf/y3I53ooiHtwt/fb
2cdVWtNAJza6V8tFlSgIjuCkxGdHZIMF0zZm0eI34d1wsUqCB6HGCJzlZOGBOzqBFMVT8PqTuZMt
ymVEQnH+IkbHMmlnHNxQdDZdr2lTOeW/nrF5zc3Ot8+5CYJKRFKHkEifD8Z6HISN0ftx9g8AXydQ
wwxRY331Q7JDTgT7lhnfFVvsNdyBl0QQPi47c2wVeavNdSnXemIArlMfzOmXGn9NyrtOE+0RETig
V0XZGE040MQ0KtwNXh3dDtuHl+cOnRuj9qGLU/eytxOJxOW0YOXWDSsClq6AgN78kvemnU7Xy/Dj
Ms77Hva3uvAamTdCTbU+tq2Fs0Ph41Ciovk9OxI/uxN9gQg8zmuqu8Epl7WJwgE48YrdYeNL3Ao+
QfdrBGefw9cIwHNRxPOII5vw6TayujPqN4svoUe0uJtsUVh433jFnRznFyxQFdW4IwnJ+fBxvsbc
+2FOHfJ5tBkx06t7OKwe6+OcRF5CdJiclxhHdVUWlr1E+kkOT1S0MOAfvt7OBsx5CKPECjTCZGMN
lhgzRR4RBWbAmg3/dZft22N87fXcKEaq5VqZK4DqzR8yzcRVFsFh8YNCbaMtaRcCQM4OjfSYL4Lg
LTDV10bmjQBLqcWlxj6XrPGLRgKaHuQ0aHQBD44oDKmcR8gNM8EmeYihP1hBgmiHR+7aI3ezRz8m
wg2JIg1Q2alupJItEpnVxOCC/jh8iTziMrU2nutA1PLPlIlP7AjaBwnW1en4w1yy0JhGMvezhf0k
cuaYSm6ryUsV34TLbNP5G1l+KrVosmUvzG4hudxBafskXg2KfCu8ierHdv6ipCIqZBEG5x+w6GW2
0tevP9J7lXUNmkl7KAX9pSIQzhPE41JPoI1GhWC5m9r7SI8danqXY8SeAW0Pi3cG0lrTIQKGlUXX
faTdRCBDuQyxZ0MbCJ4MNU4ao4tHE6WVRDuY9WKjJ9cZRG5ThMLlCb1p4kNcgyA1+cHK7doXNbQz
YXVDcF4m9zEb6r2BNUKAydL+fg4jz0j+pqS7PS/OGZAiH9KmB8TcPZTpw1rfo2XI/m93wnmAvO9D
TY6BMRXFsejR1lkML+MD6f71zjREgK0wTMc3rmbVIEyBTaxuhXG9oi7defoqTx8vSyMwFJ4VVVkt
0GcoAOnqxDHnL+iisLNYNBkgunrO5heNhr2ZAiVbEqchnV2agtYtkRycwWtTsS7ZAM+l6I+gFZjk
yE7al8tnJbITzuApyQZVDiEF1jo9GMvHlaZOMY62NCjBZSTBefFMSwpZh0bOgGTGJba93ayD4ENX
IApPZpHVfZJ0M3Ms0eNAR7uafQoe/1GUBAiuheeNW2iSGdhcGLrJmtvYY2dH3csoCwZCRCCc1RcL
6M4iEyDz7JPsuFanqRH00jEFfR+L0YGOdaCY+ucna7QuLvIlgXot69EAK3vRgyDxZx2jdt/8unz3
+1dzhuL8i9qF1IpYfEyLOr/Oxky18ZB4r+Q6VGFpYu8y3L6qneHY4W69TI3ZYHWGZIb2YzVvsL1O
4C/3b+cMwOTdAOjxEMUx8zAynqdN8PP0k3adq6MgVIrk4FxMhR3xGYjYUVTOStjLdN3Ohf/fjorz
MYskNWbHbqY2p5d5WgKla/8KAozY5HXnLd8ntM60UwnrPqGtdaxp4WuL/B8huDDcmoRENcHjd2z9
XKYXGKjgwnfzVgUU2KpJDYPyLPH42lzp8Pp8e2SV3SjoPXw5+6L0ePfCzzB8btSFKCG3C44qC/Ee
Y+QONQqB1bMLfWf1GwguMbKaBEQfOiDKOvcR4D+WFMm+GvpWUx1mdfIUqxTEsX2pQIuqm7qmYvfd
W2up4x5biTP0DURLfjvMxmeDWMfLarxrkMoZgjdIzHonugEFgHj3ptFjVa96HDJRLXX38DTGf0cw
26jw3IogSW7AQtKhyWIq7Hn0x+q7lN2UeWQ34RGDxe5lqdivfndXGzjOOAfMj3QFiMndUWo/xFVj
V2p7UPLea/Tlbw5wA8XlAVgOR7MqbtElTkc3qmW/Ij9kVVRW2/2yJZoOTjFMU+oGTyA45FibMVkj
ig1PJEBPcNAfqk+Du3qFi/9PIJMQjdOKcSysZK2BlhRefdS9EKWhyv3dfzz9WA6iR5JdLdxIx/lr
GqrNGK3As6IXKwms9ao3BLa0+3y2PUFOJ6Js1mjcAaPzxuv1E2vMaq/wQeiPeNks3PqnqJq3Wzbc
InKqYdR9OZvxBKU/aX7tF8EaNMfUFjcD7xYiNkg8f2C11LXc4I3fJQ+LFztg5DyUV7KvedmT5f2N
aTHmM8PCAp7XCuMmgsOIlrFRZgm5teRbVX4VEcXppsypaiKA2tUK1mGC2SkZqyw5j5smq6Rba4+Z
CEoxMNWl/WEi42IrUtH8TRzcQHFxMLWUNjFHBoVm8USVvTAXzZrtZo0bCC4xTemcgg1xwB1FN3L0
M5NuKTZLkTRCcfzp8h3tlnlfe3P+d3IssGwuKU/T2KAxsMIbMwbtuY66K/UwHYodzn4FomvRVe02
K2wR2V1uEGUsplubDIjRYuuBflqvS9Te1tRZAw1aX3qyCwICYWFUiMt5KhLFXdXVwJUDPSCn8ITX
42P9lAG1QuOCy9xj+iz9R3Xh/NVirVgmZ0BdZBDs9trw3AzT17+6Q8b7Z2gaJfxG9lZC16pkwl/p
N/Pr/D7jvwJ9ZgdeB/qxDUSG/Q9K8weQdyJUrUgmG+wKC7a8Du9REihqNZuVT1Gp943JERWb9gMN
0pv/CWlwJt5EyUIKyoREBTUzHUzGvq5sSFLbkm3xO/W+p9wAcoaem9o8rAWEDG/IL2YW5WEBQ4D5
8e86W7BP8I9snMGvWCijpszgFS22Zc3rFUFfC4sf77KcDQBn5b1K0mVM4IotZXGbuj+Y2XBdjQ9U
e27RAbiCXTxfzZfLermbk25AOUOfpa4vaIkbk8l4ULL2qQlFXfdCTeSMOp9nSTJNnJxml4nNsh08
ua3BelLBYhJ7Qs3fd83nm+LMWUIZTzLw4gstVB3isCHt2DGu5oPyZUU9v3D7W1BHfBa1ouzHtzMs
l5GsllRlFjO4efHr5VHGxljtbx78tkrI5SADGWJ1kCBa56m/5I8EFmZEdpQgDmSfuzvsBfv2n/SD
5yai41TVC/rx3MG4DXUvFeVxAv3jmQ7A9hU2nYJUJyOfJ+mLqYu+WHcBDMboqIM5UuP5OzOSh7Vp
YPZuKX8pemEv64/LJ7R77RsATrvVuZoLvcLHSUHCT3GZBXSwruJ4/HUZRiQHp9Tr1Kt9PkCOTLnr
wsd4/tdrzVhJ2mD0arph6ODNfxvywzUpZGyNhuOUlk99qD73Y3a4LMP+UZ0huKMa4zSUhgnf3HPy
SJKPafUzDkUl/P2QsJGDO6g4iwza4ovRnZXWrsETF4FLaSxvSj1opafCjPwoxKDM9xZUqJfFYz//
nQPfIHMOAMQEIRpJ8X2fEpD/lWj86GXXGKJjoy4CqH1tOJ8k5wcyk2CsIcVJkmQ6YD+Yb+SjIBwJ
IHjLlwtF7SY25aAP8KJE9iosu7t8YPsQjJ5OV9EJyT9Tj8qaTNYAlVuwicY8arFg2ED097nsYKlo
AVpd2ExbaZNmS4muNe5YG52I2PQ9cxczHsJIwjSTUOtdXayjWZt0yCBNtvFG88c7PVB84jQOWt2v
E4zTvHZ1+vDUxF7cOfj/eL5m0rxTPzCtWToKspbKz0xbWWNpbVSjq8CVHdlT7PCeuOR1C3vkE0Ek
2jXlDRhnypqxxLk1YcA9HJ+b9H6ubwcRbcx+3rDB4Cy5kPRWKWMIpD6Qh98b2K0f6wOj0a/85UVU
dBSJxJlvN0dFNC8QadR/ddKhrX61oiaTXYXcSMSZLck7PTZDSBSb363yMU0/XTaofed3BuDnK7q0
TZWpYwBH66T/jLwsyDGFOn/Vv4mOazdd3UBxuX45ZiNNOsS9uFK9bP5gaeAuTv0an8PGl1kOGupf
Fo6d/zv9xoKa/+ctuAR8No0wltmYfgLDvhktmnhd9ZDafd66qTUP7mU4pl2X4Nhdbj6Bmwi11J7R
iBBTdpbkkCmK09uhdeo/Xwba/+gljDtTB2OJzhOBrmQ1tJTgJGsXfCJu/No6GL/6jt5uEtAEgHjs
IC5C7h7oGZdnb9clWpnwW5DQsLGBG8DqDL4P9D0dm2vFwzfpgT4s+NBHDHi8LPO+rf0RmXLK01Ra
KQ8mRNbX4xL+XND9Lh0vQ+xG4410nPO3BgoW4xTSldZxIvcJGx9Bc2ny7TKMSBJOKzEcQyfVgiRq
m9lpfVj0R2IKQrFIQyini0sWk3hIIEv7aXQlewjmb1in6i5Y0gQaieKo+20QW14mkG1fQf5ENZ7U
NZWsKjIbfG2shUP15yhbfE150IrFN6cgE3WEi9DYv28MLoyVVTYUxFCr/FXFx9Yq7b68X9sfahv0
hagdate8zxHb4FxxO+ppN7Gaj5SXdkJeWuVZok9pN9hESIG1X6w+g/G51Jomi2lE+IoCP8CvbHaz
Q3Kijtq4xbHv0MWfuMiD/+p7dAPK2Zimd0VkKHikKavPc67YqnxvFqLMZz8K/FERftCSTK1O8wGS
tXnhJDT2tULytGXwsSP50KGAoa/Y1d1OAue8X4zfCMeZ3RD2q05DWER6bG6Hm/5gBM0HMKO6ol7N
fTdyFpAzPalWq7accYpW3x0s1XAKc4rssUpuZGV6+htfcsZivmZjAfqoYIAgYVmkknrFiG6tzxK1
nMsg7Ae/i2ubk+Myt5VEhVTMAOlNrGIOJT+UiOB2RBBc4qaoIGIbB0C0sezkaneslzy4LIXoWnhn
YZipAr5fZB9a9qRj/VUzIlJWhnKbLEL+HmYp74/sT2atcaFE6VVrzFKWiAYz3K92FbvYWufTE/je
DpflEmZwnGLjI7LRC5bFszZkycbrz4ltzWY0QSLV/ge3dJaL0+1kTMMpzBC7QKXwGJ4wSvJiHc0v
lq05yafaifxK0M0jlI7TcC3UhiwrIZ18Wj4qLmjFPDTxGRh/bINFVI5+z5n7+lV2lo9Tdcw+Ln3I
7s14Gl3Nz66Kl/QYHQovd5EXL6i9S0F+mk+h3drpScRmIvp+0TgzULs0LCQL8FLvWIHugTBLtjvf
suPD6GlOG4jGdfdj2llezijaWK3iRcV9lvL4TUupg2dYZ9DBkaqBN0vYlrNf7t98AnAxNG3qaV4S
CDid6iMbE8KQ7uscACb9XJHf2k+0/gjHj322WptTpWZg/eOsPsfqg0Y/Coxv33GdMbiQOeqV2RUZ
MPRg8jSoZ3GzRnaPL6jQ1qCieTAU9mVMESTnW6Y1xEQX+ySULeMupR3WNugfLkPs+8qzVJxLocqU
xE3FTg6746cocY24xUbMj70paNgXXRHnT6ZZn+pJgv41eelD832QnrmGnggy+329MxnPp4YGCvAJ
vI2T2FPCapjAGV8JGItTgSdrm8R2eEewHLzv3csHuO8oN4CcYDkGbUBKDcAO/ROKm7vpXeGsj+zt
rrXJS+gZf3NlG0DOT9bWsDblhCvrs2s9fQqbZ6Jcx6qgk343edugcP4xmtNMN1SgMK/IhodaTwrE
C5p31WIDw/lBqx5IrhrI1WJLd0B1Zse15ZaZLroldu3vwvQGh3N/eQzuyoqJs1LqpIXWs3zADqv2
JDeWnzbxcSatT6TGrQrt09objh7Ndj7pDwJ1YTZ76YdwfrHsJmRxDdRFD8Kgc7IHNEje5/boxeDU
MErnMtzl40VX+VtrGNZUjQzm9ZXkMUVu2itfOtHgqcDk0L/xFqSxIjOVF3a2uWOdsHcd7ykOmzVb
vTGISlvk7XdD2Z+7JPwEst7Go5zqzACsb2w2NA9v1fGhDm8NvRalXMx6//m6CD+JnNXzRPKeuRMf
vJafw8mTHqlTJaCbWK6Hu95wc2f9fPnSRJjs3zepfpM2MzVlyNeaqU3kj0Mm6G987/Q12dRkdDWr
hID+kTO6epaHeRlWhLD6viY3UTPZWfigiMofuzAE66JRunol9X0rxyChp9FU58SLjE9aHLRg9kvQ
cpMIpHmv4xq6szWLTUuBdp3vHdJGLU+Nek49qwxkcq23bizcWv/+St5icJF4oPOsE31KvYm40a3q
sMYryZNWOyxtvEyCXiV0spfLarB3fFu5uEhWxFWMbbSQa+hUpyZ3Jc5v0Tu7H0ZBnrGPhO4FDS8U
WD3J+aSuBrkeBpRT9Ex+ysGV33SyrcWx3WWCYtX+Vf0B4vtOFqIsfaxCpGm4lqZr2l+34ePfnNoZ
gnNGSrnqg4X3L28BX33cSXdDaT0o0vCzVWPBF4tIGl4pxqwxwkYGPdFy38lO3z7mo3tZmp2pWqZ4
Z3E4Jcg1pW5H3ImnoxU0d5vnwikMZwjGw4iHI82jQWsXbuLi9VqSBOAsJr71fW+xOT+UF8mAtA23
1enVc1IMTriah6hL0Mm/fo7r8M5MrI+X5X3v2t9CsiPfuL6xmYtVDSGuMc+2Wq52lQazcdX+koV8
1vsmfT5ZZhQbqG7tkk5eIV2ifE67X0t5vCyK6O9zTtYcWj2RE4gCngwlu8lWQUK9U+Z6e1ZcSpMY
S0EiBrDqqU211E6an8scOUpkrxVYAacHGVNEwtr568vrJbXgvIUlY84bry0wYmfydBB/guEOzX8H
UOCekpvZsWx6yvGR1x2WF8tbn1TB8+JOvvFGcL5iKsvtnEW/bYLNmce+pbmjM3vgeLwfa1v0nCnE
41xKN45pLEdL6sWz6mnr6jVZWtqrEToSGM/xdn0aIxqUGiZC6zCwVN3BriaBrxH+CM7ZVPWUoiiH
U6e9E6JggP7AGzCJKA8ydiPFX4SNUrvqi80b+IIyZGw95tQ3ycNIUUmfeuXc+PkaPfWLESREcswx
Obaa7umL4cdK43TL+NFS1y+5qt7k5nzMR9HA7Q7vFy5881s4TadWh374Zkw95S4/xsfRZXSz2jdy
lD5mR83JPiXCKZOdatRbTE7LTdVoskofmJbPLlZlO9Epv6qOFhg9RfTpu3HkLB4/8l9IUUWzGOJJ
nTdotyWIUoXNYUw93hntBoPT4TiKhrAdIM5wWn3D1676g/aF2IwJibqqIAbvu6YNGqesStRocjQB
TT4leM6QnO9GwKqUooqo6OS46FgTI8PjF8PpvvXZp0K+r0R0X/uGt5GFi4KJpC9yNSL1y49rYks2
83fm7Wv0/Vr45t9EjQ0aFwDRhm8RskAi9EXaGvWiUUQ2t2/YukINFEgMhW96A+37vJYZvJnRB2p2
H6eCHO8frPUMwAXWprGy3KRQ5yl2WOlA8uizfERHFaq5LTjSc286pKanfbgcb/d14QzLOazaimad
jojnMXpwBzTTmMlR6wVVEREI54lmM7OkDDzhXtz1nqYk7lyYjqGKtv3tJuTGWRbO+eT5bAxzDp2j
DVivrMGZwt5ehqupF4zKCOThn/lJveLtkd1VWX4ALarXRc+1mXuXb2bniZr50j/i8C/6NG60UumB
0nn6iXWb49uCrfajjn4nBX2g+4WfB71wY8m+0zvjcm6IqKRL4g63hYmBE5sCQku9XyBisFEBUVVC
YFd84bHTjL4eWD4ZyZimvcmm4PIpiq6K80OylOaKNOPvl5pXjU964625wG8L1I6yn7BJiackbYa0
xD3l7YM1fai6yibdcQBT42VRdmqmbxWCcxHzUBWzymRJwHDwFf0zqNJqt8Pn3C4/Sqf8NF0lL5ch
RaJx3qHI1l5fYliUWn2ri8xJ85eqe5L1QSDazrsSRCNst5BqYkMsz0sTpdSMGrOGe8UbHctT0DTz
WXOHxib3y715yx4MdD/1arDygyjQF/Iw7erh5gdweqIvaU5b2kBPrlfVZnMPpqfb4ffJZ+06sRd6
oma8Xc3cIHJqs7bzas5YJezldIUzdJc0dbXMvXyBIhBOZUiidEa9QiwJqefwoICmdBK0hO48yr29
O05Jyqozmz4Exno3fv/9Klc4GIsZfKT3iFqi4UuRTFw0iWpNGyOF4VlBH14h8Uss//KxCWXiQsmi
F3kcjcCYvy/e76bT5TMjVg7t+aYMRLqwny4Rk2oU2g/yIu4MiRaNRGqhDP0nEiBvDiy39uTvKzhs
8bj0V0pxBuMOcKEVHdAzmXpZeSVphzF7SiOBUrA/8S5x3sjDnZ+8dHM25OyO5i702lZTgqK28LEZ
G5hRLCKUTvtJD+RFyT9cvrp97fgjHP+Za4H4YZY1CEcw6qNgrqh21eHjZYxdt3iWjh+xSKp6ziO5
glVNV0Pyqx1WeyicOowFF6VfPkW+FUgGWemoG8DBpto7Oe68XhY98eweFxaMm4aCiva7tVDrjFpZ
GnasDHyrTkcTk3qS4CN8V4oNBOeDRi1a1ToGRA53rqKygsmS4PKFiKTgzGfq4z6PIkDM9U04PczK
KReRJYmk4IxmkCotm2mbeiAac6LyU10KKlO7SrU5Js5k2gndZQuBDArVHame7bT3W5hmJigECQTh
G5rnqrdazPjBNNvhhOnr2zkWKdWu9Z9F4XniVxpikLxHFaStYr9owHF5S6RfWfl5CZ9lQ/CQwe72
navZgHHp6hymKo0ZWI69kSuodVuXqLdT4aeSINETaBlPa5NHuTlVBU5uScErVsV2i6RyiiNBMiS6
IPbvm3yynRPJihVmkvIhob+kRLQ/VCQH+/cNANHasFFKACR1UKeKndePy/z9skWKhOCMXqtmC13n
uBULy7ckUl2RRhGc036QNjGEpijENN4tZOurHuyZBPfB+N9XlyWNhRMF3e+840XU/bkv0hmOu5ci
s0y175DnVwu6ducS22tC+/Kp7d/MGYK7GQUcZgseqhBYZr+LT1J1X4pIF0RScBeTNGmfVhIOTc9P
RXmnzILIv5/KbG6F88UKPlGIKeHm2VZIRo8f/ghj20Qlazmsn+nh8on9gxKgPIx2EYQxwt3KpJCR
1gni/eQoPut/I+PRxO52zUGL/zdtEr4z7/ubMyB3R3qCN3vC8nbSabacqI7ugqLRSdrYGYXf4vu3
dQbjb0sr8YE8II/Sb7BwI/2h2KlvudLP1ek/Eh9b5u5FLX77KnhG5K6vRNE6XXTEudbw2nWx8+E6
NEWt4v+gJGcULppG05SuPct32Xo3tu9Z1tDHx57mliv6QRUU13ZlwqyqpSmKob7byLJqa9VqKxxe
qFeeAnai2UDDfacJdHH3ss4wfGSlM0bIlgiar8i3A9axJP5lXd8Nq5u/z1Wj+ylT64X57Tm/Vo2T
Rg/aSp0hcU1QnUa6dxlttyKJcqeFCV98kFj8N8lcJbTOy5K9H4C455B5Mkq4IIs9sm/i1E4fyLf0
52oIvPreXW1ROc3I+nxVmxg5bzfVj4M8f5NbzekTod/Yu6wtDpdumeWkFrSAdGpIntsahHvqKtur
WR6syHqSVYyrtcpjjA9zuhrBtFJbI6gtG5NdqoNAP3ed2ObH8B8t/Uy6RTLxY5Jf+TUbNSzQ2po5
CVg/A+LXgaL9RaDZAnKqVBGsWy9rnHKe4U1IaZ1Qf6xHS4Cy5yq3KOrbRGNp5rHpIqBo/csQ/ojx
JKQ+FTQQzygLbpNob5EaZGRzb+AAm3z1prbw6zYTWB9TCD7P3ArDfsI2awqb/330qWhBY60EHVjB
9b96nNnCMPvYwMxZ0ZN5gSSk+1qiQ6Eb7az5mxi9BeHCSjrms6X0AJFP4xGlthSB7HVPHSMcDx/p
cLzsS9jfe392qO3pSNPIu0HaqjbjejTg7iPlzizB0gZyRutbOv1NSw42lf/B4eRKSjmKMawJo15l
Z8q+jfR2IMd2oALfuK/YZxwuSEbYAFSnC8Kymj3N/ZPclLaB4B+27jg0weWz450DHDBmoHFoGEPG
ELplcB5xUpusNaKMolV28lR02heVQ1wjUBzF64PIlYVcapw1/Q+RKpiGV+H9+aJ8pqf1TBOKLTN3
QPyI5lwXcYZiSyOeAcDeXn0TPUP9g5BnSM66hiHupSYDpPxQHSanPqJnxuuvACqD0qQORMk8F2Z+
i2iiC1LVTAVvepz7X0PJSNPItNypuqXjr1C+lwfBKxGf5PwPg2LHgga9J/x6oKRF8+zaShbGxydP
9kqfTOh871wVvQcpisuCyMk/GL3D4xQFTM4zuFBxhqyIrv9Ct/1JRX+Lwyhayq81Zl6xNeN5Foi5
f5JnKbmTbK2qjQt2c+piuZqhnmTLDJKpEFSRLsOYfE9uH9I2NK0QOlnNNybt7K6ZXtKpEByiCIYL
jG1RzBr4DSw3j26T+tlQA+FMhAiCi4rKVHdxKUGSbnzOjaCvbnthHwrrUN443N+qgP3oVGd7CGXC
OcJKLkO9BeEufEbyqGFvinpXMWY91xDcPufZ3wFxnrDs9HooFwDpq1LZlSU900SW3TpM3SUWkqix
038vFtE0GewWMvYNvg2OIa2zXjYtWJQ0FY9hPJX3SR4tYIhAt/EHUlrpUwOCDdOfBrJOdm2m48mg
Y/V10su1FWQ3e15SlwkF4aRGZMK3ZVYR8oxIbqnb4NOsnQYMQz9edv1cwv96uPiotRRLBgsG/vOt
uEoEAoxiKqlb6F1ee1rW6s9FVkipI/Vjo7p1qcSPc0ySr00DHtS/MAUdnJMgV1NRX7E4d9L2sSGt
YQ75li8LOjVl61gSKjjEPWPQISPIEk1AvbbNbdKdtEqGIp0AotJbE/PJpXrqc9FI7W502aJwJmet
4xgVKlDm76yPp7uRvGyytQAUIm6LECr8cN/VjY1Y3M2t9YJ1bTJidlx8Qrdb0wq84Z7ZbQXiwmWe
92mEAEbdStftdvjVLL4le5P8dFkBuTzntwJuxGC3t7mdRAenJjayUrfGptRCvss0zFa3J7rU7vRv
W4begXE+q5mksWsXgDGeQuonXvJTfxpcNolPClv0isi/pr+D4zzXVKlNlyNwgQGA6UTtM2oPjLm0
3oq9O6od3TXCCL1r0Jvz5ExKqpZ8XmuI2PsyNs/FzurrXn5HPaOz9QHjLLKLD18Zg+udp/2Fp96q
DBen81WCoSXsePsCbwymMxmPlvIjJInAb/yDtYGSWbF0SyU8+0YowRvV1utFRoe4R86anDKn9ioa
RA4+OW9Er/f7TuQPIN+PYxmlnHdTRd3cClLzy4Iea9Eg3m4yZ8kqHLGCFgXQSr81hRJb4fVwVkA0
fyxua388QJ5jaKc2pnpdUX1sTyDQQP+Jc5x5W/GaaTHWIbt9fZMbR7P8UYnWq4kgONMewB2VZT1C
aTmedPWplm4l9eWy99hzglspOIPWpCaS5gGZIemRfGiD17XFh/8GwRnxmnb1lJeQok0n18CzslLW
7n+D4GzWKHOrLhqWcwyncHiQi0+X//6eK9+eEmeXYGSaSARicDeWGIHFc9ngf+ZXdfLxMg77O+9z
JwrCeowvWRY/bzYOEkbZUuAwJtEuaA+Tr3jy4V++L7y6Vc06w3ChNurA3peryG6tcXFjNXGyJBO8
lO7a4haDi65aTuSs0IDRg96nwUQ/vomd0DeDyhXvBVREB8cZY0ikZYxAUQYGqNVvP5hXr1Qxx84f
Pk0YVv09n906dHIsZxFkgPvKcT5NzkrnSdbboQK2bHaOOh2k3nRUFct0jpeVY9cbgG9NwyIFDPry
s21hr2ejtSDTjOuHugsMtbIXUSFDhMEZErZSTqpZAANdE2t/ZaQvky54C94PPdgCxmKPpVF+IQBJ
8niODAT1KHY6rz0ut50zHvIrGRvYfVYsEUXVPR+nbwA5Hxc1kVaic5e6ZMSW3KzzpDTx/v3dbCE4
H9cYtdmGK2Qi8UsOVtKssqNeFLPZ4fPeAYOAhiIrKDWp/P6BbExI3SS4nB58WYobrbbirof20Nyo
9/VHFH3cCJw6UWwXT/+yHf13IraB5vQCj0xzMamAHsegnDHbdtuIdnbv39JZOs7Hah2iKakBYSbP
1nzfiYjU9pPJ87cgv31gzIdFt/KGusoTCIHQQUj9xpE85ZYgq/vFWgjTL6bAZveF+vP9qXOql/Zq
aRRxB6HSL/2ESRL/st7t+Z7N963O6Z3ZS9IU9/i+XdQPTfSk0cmOjadC+XoZZtebb3G4+x/UMp8l
BTi9K93JqG9WjuR03ylanOHwBLFDdGicJuR6nLfLBDC0991XY/hh6kSNPHt+Djn+n6929hM2H036
QvXVolC22TzS1V3IQRHWd3bFQF0He8fBb6e8+sENhkZBcVdjgQ/WWFuB/BXcEF59NToq2EJYa/jS
26ogEu1KtUHkpIp1U9LyDohh1Np6dIzy1DEUwWetSCz2IzZihUSeytgEiEr8anjIpZ+XdY2p7Dsv
txGCM5mhqSNUrNixWRTP6RPma6IZC4WT+c6Ky8KOZHQMXobcdw0q9hqAR8BQUcp/KxMm0KYsJXDf
nceatnN2VV7+UoKxRvflQ/g4C7sGWI71XswzJHdX8zJJw9IhKL2+GDjl697k0WmOGDD0G8Gd7cfc
jYDcpXUdHi5VVutoWntxiscuqJwkUDXw1Ef3rAE4F7KHiATk7jHMTaw1GH9Dggm4P2pXoD2ylRYv
05VfCndD7+vl+UA5V7jORqsYA4vy83FWT1YleJDbjb6bI+RcIPbjRHnLvs3TMCilL6N+rab3Zl/Y
tVa6w/KX52caIHM0KSalOS9YrnOpszYzt2vt7hc5lX7sort/civQYtXCzQm7xwcyA4AZKjqcueNr
dGkq0xjXtWhze1hp1dyGw7qIkj/2q9+p/QaGO0VpUFdNslAUS7FKq3OSDCtR8GkQefPjAF6qys1v
lM8FCkoZBtBA63HZ0PeFPJdLOTNIkqhs5bZAOO4+0fFLXD1e/vv7cXJTj+WUHiv7pqzsAGDdWMF8
ZCvk41vLNpwadKKiCoRIGv7K2LYhOQdYUf4y5M+D6Kt6L7mwFMPC0i5VJe8q+X09LuCU6bBJc/pC
LbvqU2cc3eJfUie85pbousHXGbg/NMXknK9sDsqYJyv29c0mSpdL8rwMA3HMTPMu387eeYFLg7KW
JlSx+Ta0Xg77tKt0dvvG5zLPnil5+fcIlGJEBn1Mlqby3+9RP8RprVPU7+JjEn6tdUF9cM96tn+f
+dxN7LVMLewllf39oL/+vYzJPI2BKGvdDRdbHO5K8C09zm0JHPlh+T/Srmu5blzZfhGrmAG+Mu6g
LMu2/MKyPWPmnPn1d0GesSiIZ+PaMzVvrtpLDTS6mx1WO+2ROadustlkKCi0bvPgDwqHiJJ0DNij
DmuavAqkLdUmPewtVwM3jCl9HGP9Q44O4cu3s1d8fQPDFGRzfGpPkrZLBhbFyo4Kn5u62XX8KD9G
x9Uhp8qVjs0hngTfbcyocCbvDSpndJSk1ONZxzfAkn+MsfQ6186ZJmoW2nmrb0A4w6MhkYewBieY
6dh9mmZ+XOXOpLWORGaBEd2XB49IMQyC9gMuy9rTRS5aBadY0+MSf68iV/nNXhRmEizMOehIdLwk
wjiIVF+rrFBrvFQ9fLQ0+iMM4+Ngai5p8+NlpdiVZgPFPSklHqmSFfgqNFdnSj724c0kC76ediKH
N9Jwr6mJ1blZVXzPlIuB8TEVtDeY6AnXk740zyS3jkMvelB7jugNJqfqSzi1UdJCrM5jnVCR156j
q9Zj69TKQF8FKrFjWd+gcSpewyYlMwUaKOO+Shn9FA25f/me+FbHf3SCoscRiRYE6Vw8FDUyaQi2
U7vrLbNJXWDepZ++69gsgKHDk3Hn/uZ+LB6Qrx3rHWy5RnFtxIoOGhJ7yxAK4nLmod+ZBvWXTPzm
qFmr8CWqwjTI2nOijY6RPUr12cqCWp0EV7RrIDZQnJ5HsYRMRAhpupb6htRfxet6U2l3WJspml3Y
14ZXqTh9H2NqKbTFTSmpjz3D9riKxi/2HBQU7hWCU289lbSsVHBwPbZ8sY7y8GgUaNzp8b3WBkZq
Sx8uq9+uTKChtUAkpWtY/vnWdeSjVDaagvJVNlZOg9UjtUwEHxgiCC40DlUyS3EFozehxjBcE10Q
nOxqwEYE7gF1nTQNa43fD1XriO3iboRGWUrV+24QLXrfh0KTn4W+OAxLcvYAUYrZNyyDU5Xml5gQ
bAgsMFJYXclpJrDfu6cGL4Hdihb6E/jmBHlpsfCtnHBqapbYjQSKmpGI6Ep3LbhusbARa0b0d7Tp
Ull2Wj/i81meUQUGhXRJZzcvpKt+lB5WqgWjJIlSBLueyUD1HmN/qPTxHX5RVxlUmQnC+8p0Y9js
QancopgENmj3AE3Ew5jPotTiu+zQz5i3haHjANfWuFqmaji1WdYIgqB9h/QKwzfeR7Ms5SkLvkcf
1BlO9sXytC8/uVNmsJh6l5/rPhzUAZXtlyiF08B5LjE/UM3IUgUjcuX40pxt+W5ElNcH8b0iuqu9
DBI+0l/x2IvYhJZm3JXqskANVRAy0NzOQN5UewW4Oq6rY+WWAVi+RDPCL0bnnfvYgHJGqTENSTVz
gNKn1VfBnRZnDr1bUlu71m9XZzhmbumoESi0bFG2flc5N9CcsWqWWomLAedLwQ6e3VvK9Vg8CO6Q
+YlL4nEGq89rK9XBGOmysSFWQFwPxkMPh98dCz9yhbxp7Pfe4VnEAFMgwU3KHN7aZis1VgN4ulrY
eq34K1HPdCwduTRsomSfaCEHqmT8wQtETYdth0Vtx+LrOppV9A0JFeREGjUEe7Vp2FObSYIAYFdF
tzDclUmlJIVJIzMVjW4MP/PK3h4P0dXsWGB5BHPNteiDa09JtojcgerJPKWkVhEWEl/LfmAfZrRk
IrHYtwB/axsQytosNy+vgM+WWmScUPoNA81lyzCNE5rlbRD8iozYnkYqrHlRRxaBwGC+xQJBsdyX
RhW6jXIC34sXfZEcsAeSBf27kYOPLVfYjrRnnjE8iWTCT53kPoUqgkEMK2vCF7tZfLS+Ez/3k8B8
pIqLtQx++PC7BPkvge8WkgsVQwWf4moJSLTqFCgknNjwV3vAdiN42MmV3cyNhILu6oqCDXwmAd8o
fN7bo8WakDqatSJ0q6i50qzlQc0WL0nV+8tGZe+NKxsYTrbGyFLdHAFjLYZ2ZdFsxIz11B6VeaRO
vijd8xr3ip+wdYZmL3+/jC4SktOfSSN1R5YcQmqTK9X9aV4Mp5NVgUERwTCd2jyJeG60vptKLGGL
Rzcrqq+ky3yLzsFlafZVE/Edmq0QjPOEMAQkXHWh4DWEteWYQ3tDzO7hv0FwkpRrV6UL035qnMGs
PmVP/+332UluTiqqa7BnrxBhLp4iFcScsSDhva9vr2fExQVY7NNZelbjLYFsXDlkweTHhzYQ1ed3
4x1FecXhQgEaYsMk2npCV79/WfrgITfzFys0Fv5wUARpyF390tCBohroXn/HhGJMXT7Keha6vay5
S4Tx2jVzijB0/+ByNjCcw2rX1UoyGa8FZZfEKSq5QibaFC7q3XUgCH1B5PXSzcfpQIHxyjjNcHSw
4v74oQuKYD5JwfCYuKKJlt0Xs4HitGHs19jIM0hE03r5Ch6U/su4TH/SSm2hRchEPpXFE3wfZKcs
JKUZ7kcNFmfxWJ5TehhBUYfuK6wQFEm1pw74fKCagZZL490mt7DTEFeYcegW6zECl5AcoGh7WRV2
ITCgg0kgcM69K0VYjQlm0gTfQm3/uTPumh7kNONflzF208OwWb9AOGOTmes66jlF89Oht+wwmIL4
Fl0Oz5rsZMfpSsUqb/JsPoiipN1khoaWVRVRCkaH+YmJVFliqWlLzDk5ssM4EqKTerya3NJLhJXg
vYPcYnEyGuAbpWkMrHoqHXDXuUNIjijVCqZl9xIAWxjuTVXyWIzzWlC36R8IeLdH0w2Vu9H4JLgy
kTjcg6qWvtbmFOJoj71b3fxcHwgGRvQyD1hTAf5oXxSRiSA5S4uxlyTM0c/qmovXgpy6H7FFXBCl
8FxrLyGYprEtHzJ8q8wXkpaxy7EZLkbxF/OEiMHy44JO9MbByift23joQc2OoVNwC15jOMIphaN3
e4Zqi8+FSZky51bK8FNa2EX6NZwFjn3/FF8F5CKhESnxYp0AMNbXU3oXrXeqaFhBBMGpehjVJAoZ
hFW7ufxkmM5KPl7Wv301p7KFMgirXHEfOCjsqGVv5ZhEAzV1rN1J022PBaqLwPoJYAj3iVONLT4K
YZnwmohTZH9nqeyl0wO1BHEjU13+U0rTfolDuBh8DOtRStcM/eYmFlSdQvlkFffrGrmFaLOBCInT
r1Hvq3mVIVFMDonht+tDlVzRNqhG//IN7QKhUqXhExE7Gfim2bpr1aJWsXkljDAuUmRup/ia8Vkd
DDeT/0SnN1hcvFJ1SqGuHVrDw/JmlJzQPHapQJxdnd5AcAo3N3WozxbEWUdnUB6N2Z7qx8sntu+O
XjH4lVNFMTRrHEGM5UQD1WsCs7bzjyZWQdWIW+Ug9P4jIKd2oYxxTpTC2Ezs4kRntpKHXCuOgTn3
0skdUVvDbiJE2wjIKZ85V5mZajhE81rxm5sGnET1uXFLO34AJlijRYi71nQDyBk7ktMo1ykA8e15
Dkf5lnaijLsIgjN2Zj91pFgrNt37PW+/1aJuRoHi8c2z1pBFc8GUQlrMuzyRr/NlOU+KItKF/feq
o83dAj27wjeHI+syWanRUreInQG8M52dnZD6842HwV8d9da064ceDk9Ehb9/fq+4zARvPgTTmrTd
NAJXKcsg6Ydzo6wC2fh16T+dOnaQ/Csbk32DkXRZ1pUtMBpvcfQfnS3/XR4xeIWdtljaZIE+1fhR
IbmSO825ZyQPN6LYZfczEe1Jv/4EzkQZWZHGc44/wSiq01wg0wj+dOyvya+LqqzAkIg1pqb2YW7x
tzR5kFbY7ktEndi77mzzR3BGLKyGxdAn9keQrwt658zYm/svpoiue19lf8n6QuW+Oe6h61rkeAGT
Nh/C+KMmX4+jIE4TQXCWS07bLCRTB4tPsDJBzZ3YqJ0e6cDLFlIEwxkszYirTo8Ao1reRD6SLDCG
D5chBHfCZzbBvtTJCsH71vPQHjTDNpPIbaTBMZEKvwzFdOxdlPF6/S/meXMvct02SdVBmhb9vW2L
BdUtOv0OYR45ZX4mwL2Mt/tdt1H6l86CDaAlUVKNJQDpl1G1VSfzUDHGQg/5cfQUfBNPH0Dq44oq
xkJYzqToZY8jbaB/4Wy3V9hrEcjP9C7+Nr4siyxusfAWdSERWbdIVzgjQwelWZQMwlp6AvJDPx6I
LVxKLwLhzEhVJsmoU3aiZPJWzXKiNn2Y1jgQ3JzAG7yMfW1uLs8qahQajrB1w4BtpmJ9H7H7Xfqb
NYvq59yRrspr0RHu5ew2+sJvrVDaMZwK5guMwTyBu9LXSXwsasVhC2r79pw2y4eiz75dFlZwpnwh
W6kwZD+n7OJoMObXVnbKcsFX+YvJe//0qA5qBsTCKGe/9UAlKLTyQsZnuRogaecoGB7KjmzCUHRz
+0f4CsSFI5GyUF3qEd+z5U6QJDBAhS9Oe+5brVcYdqYb/RjUIZFR7UckV90NxV0hJfa6fhgngXFk
f+2lY+NesoQctDVPgJGru6L8amWCfCq/C+ufyOBVDu7RdlnZatA5Niyp+AZWRTrlXexUTn9uPdAk
IvA2AtmVYzvxRck7kWzcUy6yeR3KEtCLer+Qp1U0ayq6Is7Zt0o1Uk1CYLokvZv1EFAZD41cOk3e
en/ygn6dIl8JxCYjdY1aiGJIJzm+y8Yg0QUvSHBalHP4UqyqWb4AQuoPeXytiBYC7Sd+9FcZOFef
WIsVTzMeDuMHMh5ZPnAIyENyP4J70bjPfyx+5JiHBVv5osUWlREEl8XPwYyTmmAJEi7LLFPwtdyu
am4vxWjXs4gF7KU4dOFNUXbSm6crKVm5KhSCdl7+gUX4IF9y9VPhMYJYcJ47yoMOXqnSw+iPU8F2
LIojMrm7PYXoUPrXHvJ9SkbWa0vCNEadvWyxB2/4qnvrAQ89d9oam7LN74urHkQbq/dN/SssZ090
tVlyOUEKsU0qf8Z8h6GvN5SKFtILjDDlrEqGdfS1xZKwbJo89zHOCyOcnv6jrec5aCJkQ6eRwUg0
e8z1+Zx2sS+V2PhkTVjzolU2cjNY16Z2vz8nyPrLft0eZ1pQHCywShLa2nZuLl0Jd2PuvgZDAbmm
hfE9yjc6K+06r5aG32+q1q3Xziap/twvsr+GoSDSEUFxz57E+DjUZEBJzT3tb4fuszE7lSHoMBSh
cO5f0zEIHTFbrKenUXXwBJ1Y/pJUog7xXSu5OTjubU9GMtGOmZGRkEMhg0al+U02+Z8ecwPBef52
peYoy3hC66B7cZi4ajscpDkS3ItIEu6lLg3KGEqFzyKSpHdFZh5iffEvey3RpfCvFKl+baqQHKri
OFCV0S77xO10hLUkFRSjRVCcr89BWT7mIaCyyQwmrEIYSPu1ib/I5vJ0Waj9RMPmfri3qdNlNJMM
UIz+ga1SrJzxrLts20h0K0pOCW6J79QujLrP1RpgUXZskrtaFJ+xK3jnq16F4XtTSqnNZLPB7xNj
cqrZId0DzTxr/lJYf5JQMAyQYzKaRZVvQetMK431OEJeHKlXLZCnT42ozXj/IwCtsopM8Z/Bt5tJ
5TpatEph1uRnndROJt922ccpkz11BNf8t5Wk6HAWpDB2exW1DSqne6YZS7TRUFtIjyinHrIHkw3/
aZGto2nbcMxzei37qhufzIfLqrivHK/icprYx0kxJgOA52E+YYnLtSqXAru6689fZeMDz3wMhzrv
cKLteBpoizrDF/DR2ZflEIFwoScK7NNCR8gxyacs8gvpmPWHyxC7AYOJoRuTgoAGdJFvY7KyG2Nt
CCWCO0qw3s489tjdLqaf2dcFE7NeKmpmKM1wfqiRs5kxUkLLr1YfX7w6MvD0eXTim8UNvw9H0w7t
CqXb5Ntl+XZVYYPL/n0Tc3atAQuY4nX16VWR3iWizjnR73Pnl6dWGMLDwu8l6BC8MpvHP/n7LRm8
KYqsYXXp279fVqKBFi1UANmWNLruo+Pl32dv8J2dA1/Bv7/PRSGFFFZhiGoFnCkWGoLQTSvR11M8
l+WplUd/GE2BTosAOUUwqsXqGxMCyeNqZ7KTD/5IvpX1aekkV9VEjTG7T2gjH3f/UYSUVVchUk37
60z63jc3aOoXiCTC4HSg1yVdljAC5eoG8cgc/UACCbNloha/XVVjHXY6KIdVmZ+GQjMJyicdRAnV
52p6VEQlZ8Hv8y61Gfp5nheoAl28kT4PIkat/SLcqwDvfOpQ92XHdI3NYrKmlwzdas7odFeah44G
p+vBsHdZvfftzgaT0+9M7xMM7OPQSsuuj7VfoVueYHSoxr7G3NZOJXiTZTtxdcHg6a5ObHA5NU/1
UJLiDLhLFoMp/CEGG+pEBU5oP3WwQeG0e1SSWG/ZF7Vq2GXhqF4aoNP7oB0kL8EOacPRJUxIDYgt
0a2sOfr5j7IHmz+AU/1oVmqDjKwZx1jslT5EmDXKm4f0d1f+/gz+N0BcVD603WrF4T+6o7hYuHHb
nhlnc+WTZ5HW7AbNGzAuPqdYI6InE8CamTj9bNh5ph+07qkXFZP2nxw6KrGammKslgPShqUiaZqg
BDkkwZRIx66RnMsvYF8RLQ1csZpCsS/irQMJ8ypLVB2BipZcSfVxaCd7Xj9fxtjjYsOaslcQ7nbq
imKOn72y/rt0G6LE/jK7YYVOfh5wR4XPdlPENj1PZ2GUuRvBbLC5M6xIkZhNxF6ag7Gfq+kHPj68
9QxLHKh3LJMUOfqBUT1Jd6JE5+5Hwgaa+bpNcKGlGZUnE3pSKYeo/daMt0p2nUSFPSx/XT5h0S1y
EW2x6ujLbYEUycShWnq/9LKnGZmgG2hf8X/dI8/Y2YQjjUrmyTrlPszQEIS1GrJThj/+kzT8Ct0V
nEX6NAOGVmCJGSO7WVtbtUqBX95/Xa/ScLZfopocLysOLY4ftCmxaypI4gtuhR/Xa2qwWq8m3hYW
jkXm1Wg5yh8VaallssZA9GnxpK0YElmMvEJhKtY+qvnHVQWTDj0VrSo4K3U3LnsF4q++MuLWHFib
EabuPcM3Dkh+eNE9+44Pj6AYDrrP1K5vsL3p0NqgVTxq6FA0b1YPDZfCpum9hwWuLnyT6CAigehv
H9bYg0I8GfCZYGg/2AxK9XUt76zaX+ZFIPdu1mILxZkuc6kXkrf9T/OBheh27oZuFJCAbVQQsRvv
aSSsPEI1XdfBWctFBTEaLGjNooJUka4ltYzsuVIEQYEIg/37xiiBss8YdAMYJv5fwHlTiY6M/ZX8
N8NWCu52SKwVZqgCgXWqskns2B/t/sRWAbcBZlcFRmm3O22Lx11Rs6iTWbEGZnqNAomvHIpr03DW
m8V/2SbW203lXjZQQkjOqeQVKNUwEfgzj07Q326raBhwkKD9gHUNjhYdim+XIfdsyVZI3pdQdSml
GYgEo+wFMgplc2MIt8CJro7zI1K4YCWECRRWddTYjKxu4x5dxQFj6pN1LD79J6n4xsJFtrD6q8TV
lappW5XirPNgh6Fo0FGg83zanmbL3KBtGVlO47FXg0TEyrznFzeXo6tv39SiWX01sOqNqvtkvFnl
zJ5mHy38Ir1jP/TuaamMEwdw2BDBfe4rY9+0ZAHQDMYLRGtBdJKc+seE8CXzRTnU3c8HrBJA/zoS
MixAfCvWvKhd3C7Dvw8r8yg2oRzKxxh7ZTIMib6859KRjiq+kHLw6P6BcmzgOUtlLnHbLS2sfKpd
Gd3f0+iMgyC5uqsYGwjOVKktqrfFCIhoKAw/LhoMFYGbWmByd93VBoUzUMYSpsWqMR+CtvzWpeVq
t+GnPvtuhA+Xj+y9YTJUEJDLJnrPsQMIzG1vr2yiJsG627r2CNYjXBkH1kdoBCBX91EyRf5MdEfv
U8cvgNhDTDD8arybf6UNVvIYpKq9mM4380CdItG8dMbiEjO5H+ToqrNAqTobXiavHy4L++5YOWhO
P6q6UvpuLWovyhc7HEo7p/5a/pWMj4PAxbwzvgzJ0LELyNTxKWZwD0GfpWIux6720vimTT93rN73
12Vh3gcaDMOk4PrH0iFFVjmXEoZV1i89rbBbUfFLtwkw2NGe83PvsVVys+IL8HZl2uBxDiU01MRK
R6t62cDJdqWr40E/ypgQpOjrlo5TeUifRAQ67wwlJySnnsZiTuuMTK83yAdV/oghyCIO5O6HQLZ3
ZpLBYLeswnZwkXfTbpllRT3N0toL8X0OVrQYDQRDDc7v2UvPmS9qV989yg0cZ/4nHYteCjmpPfRw
52AIXR1JZEL2IbBsBSl4yMNTcmBNTGZ0FW6r0M50iRwpOs60/F2D+3Jsv0B4Qg44HD2OwfPopWDc
xlh+sl6pieDRsht+48E4DM6DNZ2s9WAKq7zlxKZfKdZS6r4q5LPfVTTyKgp3JbU+kgzLayov0Udf
iprACqebJM9dA3ucbIG6sWGbdzKBgp0a2NuENlZOq3tiTvHa4P7TdgHXzGekyvPIz4e/cusmQ9dM
6/W5wKUw2/YeEkzpmF8BFYzG9GUTxQ9VUoWLalRokz7IfSDXgt/fN0dIPP0LwA54A0DR7lOGlll5
rF0PfJy3KRbXPSgn1ZUPRu/+diDI1GIDx1k/CRl/bC0F3AQ6DdNZpPtalHLddReWATobFstY/GTW
ROqYjJNWwV3IxRET3sOxIwlGOA2rd6yOmN7YJ6JugX2H/IrKD2oRq9TQkoIFthPST+xrGYO3nuXp
toXB2/xa1Hmzf28bPP59mUlixCaknBzGCK/Y4V2CriWWCI38SuAXd1/ZBox7ZekcqRV4PCuv0guH
zGgfJa4GQmYZDDOX39iuvmP+A1kOWcY8LKcfrTVgubGC99wYvqV8XdpP/+33OW9Y1QiCjQG/r1YP
UnZYNEGfxa7Z2/z9nIlYl74Kk5r885wwzjT8v4b+93X81zHx31N5hNoZCsIIIgrjnJllYGEreapU
0O/8wWxiwamJ4DhlqxR9bNYCUqnpo1oVdqI1dlreqORa00UTDyIsTteqadKrgcVHWKbh5rl+XpXY
sKVVd+WE+vIo4uh836zPTNLrlelc0JeaRTMtDYRjfIkYmPfb8rgWCCIYsUvqYQqWsbvQBylxL+vi
rq/fALO3sDG9STmyjS8AXtOrFW6YaP742/2GnHCc/5jRxpaCewRmIj9Yo+40k4+2CEE88T+M36s6
ck6kIgtJQC7IjnDyTHR0Fk4UNO6/maBO4LTe5Sg5oZgKbQ5uKeFh1gZORJZv524Er+FBbzCz+mRG
18v8/fItCSySzlkMGbM9XdvhBDMTU5Gp9bnMrONliD2VJ7IJhgNGQC/z399RPSyFOkCeaj1E4zMJ
b00kfpbhUdEbgX3dO7otFKdzzVSFmdECKlGDpv+q1Ieu7H1wO0sFyhWjIDG+66W2cJz6xbSw9DpF
+MI+dtD241HDIR6j1i9uCyTsBH5q7662cJweFqWkSEsMuJ4eQutBWLre84Pb3+cUD+3sTa43cPIt
knPMEFJJs4v6kIciP/i+Pxk6voXi1K4q2iRpQ4hixXbvLlg5LntdIHnkyfgCBipkWIezKDgTicc5
r9qYE5DWQDlKPbKr+UQyV5Kfifp4Wd0FMHzPVNyDnbY2cIoyvak1e+jQJqwcSS9o2N9/VWzaBRtz
EK5zTitScmlEVRyuuPnW5WcqY5M2feoS8IeI8vkiKM5nTXMdj1UCKBMZinI4j2Vid/F3Y3YTUYCx
/4BfpeK8FXgH5AyqA1tR11+xYukqtjJvprk7NtGh0jAuQjUh0Rr7+/mvECK/gnJWIywbdA4uAF1O
ClYizofRnnwsI0AKvHREVGu7j1hBGsZQQAyPfNNb6271bVevI0v3mOCzrrMDFpAGlzVwH8LCrytg
dAXSW4gpNa0pnJE36NP00IBSQW9LQSC459yJ8grBmSKzz8uqV+LaS8qbqEGO+EqW3MtS7FvXDQZ3
UuY6aJ2k4nvUvGa1OjY932IVZ6B4bJQ9+ySA2/v83YrEmaSlzzszWyFSpi/flnaxIyRBaisKcinx
IjkLwpEcw2Y+LWEnMOyi0+QsU0ebLKwiSCoju2q1GAMvwisSFgeBiALF4HufCKrR4L9niuFmXxnv
Su7GPlg1TZvayxElz0AUoO0b+tdL5Luh5BZJoHIF5OSUR3piSSywM7aHzqV2+YClaLfKUfQ9t3uc
KogQiKKwfmPOiMhpN3ahlKH5iRzaXrUpejXQOnT5MHct1QaEnfUmShsxj9pXFRYjr6o79z+GAg2/
xqPZNm6nfiswZnMZ7n3zCfOYGzzuUaddS/Q6Ah7jUkoOiVc89ZlDbn6SSjRXi5t72aN1rMD28DSI
RptFR8q99xYxVVvpuMYivJvSmxnvXTTDues3NaIgawy+UI1v4Smm1ihjbND0sv6vMcSIFDpMuqyx
x/yr4Ch3n4Eug9QLVUAkWLmjzLD3eSGdhO+9axPjoqqHWquDBjKf3oY2Y1YS2fz3PYHs8jaI3PFN
g2bVcg7bMvpmsLosT72ee/iZ2Vnc4TY9iTrWdgsaW0TOeKZJX8tDB0T51B+ze/PIZGvt+CTaQbir
GRvROLOpFKXaSioOs5b8WXJa+WlSny5f2K5mbCA489hXWSkrfYTiTFd66py7PTH+qo36lGSrMDLd
DQZewUzmJjbvGrxKChqeAKYHSWcXiAYsh1wbpzloneksLDyxMO1d7LGB48K4eM2zZile7kl1frJ8
RQFK/mwyVvAdtvsdu9EJk4vjRn2IVpNh6UGOtpccvYXS35i/vWL6R65EmrHvwDeycXZ4pku4UuZR
9S+D13/QDnPqUAWNmorXBlpqW4KxOSEgZ5M7GreqxQRcApONZ3uq4mdoZ9CxfXPqHBGeQC/5/h2a
t6WUl4Crou4UIbPczxh0mkuPNlQ0JCGUjTMhRij3Y6aHSBwdeldDaS2NbfO4BmyStP1bpCuCV23y
5qNQ+1WtIFrTXeXVqZi9whKkOUQQnOFQlSEvTGY4QuokyUeM7PWJoD15/4JAu0sxTokiGmc4Yroa
SkJxZpOW+UOhg+OnPygx4p5oEuQC9qX5BcU3lmE6dJhph4JQHuoY9iH55xZtUKjlUhHh/G7ggXXj
/wjFtxX2eo+tzT1DijpHCX297xyK+SaF2LPqd72oLsSu+r2FesXjrIZZan0SyjhEpfoQqn5EDpnq
t91djvr/ZTu/r+OGbKHrX8YGS4PTuiEnMVll5pgDGfSemRd5GNU5sRoD1tg8XEbbPccNGK9/TVWH
dAaYPpd2Q68M6XOtBEt4UsNzRP3LYLvqsQHjNHFCaFP3HbwK1Qe3kM9NnntN/N9AeNeVpUpdYs12
7SnKXUnu5+ajOvx9WY7ddDJ5FYRnYFWlRKpCAsOg3tfH4pA/ZtdSZ6s1oqfnZ8WLT8U3vXIVgeva
fcgbVE4HsaViSRYFkklFGWRS7BNa+Gou+ekoMrS7N4XSNGJQcImA9/Wt/5+LuSeosSFUm5qj2la2
1KnOmgmTDsz5vXtWGxxOpKSM9JgawJHhqxaklRPU06QH4lXHOUjv6Z+Ywg0c54vrXotzq2effsPn
Eo1d6oqqw3hFq9ETaAj7wy8JxjnhdtSrxoohmHT4+dmed45xvTrdUT3Qm9+efMNOR3SzoDynaNgm
wpdDR/A6KONKCk+jxyL7tmiij4Wde9oC8JXPOFVAA1TQAsmh9pid+jP9q5js9b469k4bhOiSE7zi
na+TN4CcAhpKkzeVDInk9NhWJ7MNBBe085gAwFrpwUKHfg/OymK50Aw6NKvwhlP0FTvw/F62wWQ7
PxDUhFjqVXsOb2LhJ8nOw3oDy9nbKNQUM5LDwlPA3K3fzdiZ2ny5LBqzopzqvYHgrKzWx43ZL5CM
7eBUDv1h8hVP3JWx56e2OHx9clCyZlYJcDoQ+Vk+PkgOYLzH2UGy8x9kM96AcfqQx8swY4lOAT91
TNLvMHy51dqXD25P5wjRqWpgPQKmtLk3O8xoip8aqcRH3HU3nYpIEJnv3T2heJ0EX91s5eZbo2pF
YzkubYjtQmtzU2FdhlyTW1URrZYVwbB/33y7pV2iyHJqlZ7WfValg2x9Dfvft6PWVhL2uDYQyjJH
ulUAYjRyX9cWL4pBJSPr6xkbYAVYe+KA6Rz3QomJPnoOS02wJCkeNGwxrv/uDYwJZHeDMLG0d/Vb
EM4adBl2FQ5ELT1rAu/zuJh/r3khiuxEINzbn6cSAwFYJ+xV8XToZXKFiYiH31fhrRzc2zer0ewa
C3L0w3TWKiswSCOwzOwoePOygeCfPUljhD4pIBaQIhaFZJfhoyJXdp3dtPkfZNwsEBaDnQUbktEj
zd2LlCpyrzV66XVpft+oypM5lD80FW2ol89tzxtscbirUfoazcMtUzLLSUq0pBxl85Sl95dR9lX5
VRrudlAPkdEvB5QuukfKyLHam1i0X31XyVQcGjbTq5bOU0zUK2i3K61Ec43lySTo66fLMryfskWs
gaDwX4CXnNvm7VdZPKZpCwB6Hd73zHF+G1B1+8DG/lJoAWj0s2+FG/miRMOeX9sCcy6gMSl4Sw0A
M74j5tdYEURMOqew33mn4BsBuZh0waflFC1FhTSl5nf3kM1NnCrBHso2SOQ/8DlbobiIFINYiVar
ACNRgKqzrVuieYldpdOw9cDEf2js5p6QOYxS2OU5vlwn7Fr9mir3kWhicff1bCC41zMOZj+GSQad
64hjqHYXDQ5aXG1TxPm+G3PABZjY36VjDbPOOQMpU1fFTHBc06k+TsF8MF0lYEFo7EWucAEbu+l3
mrBB445uGCJVWxQc3c/hpw57Vi1E8T/773SB6d4rEllb2bhT7LE9QicS0NrvyVfrM/p4nPGg3C+1
PX2fvchRz5GbiJZ5ClF5m5QvBBYJJ7qYrvS4urGT+tZD+o08kev86+qptnQUfa6IQPkSXD4UskbZ
Na6PA7qJ0PVgNxjWX561exiRQ+5NB1E/0a5dfL1LvgSH5YTQJkxIe8OQ907dID9FY7kV+JH9x/ZL
Pw3OdvRNUxV9DsFUcqPozmyojlSJFsPvP7dXEM5mmEuW6JKF56Z1xJWlBznunLY4pZV/2dTv4ujY
XEfx0lCpZ8JuLH0Rt7KhTbT0hknx1iEs7DyebZOYn8NQRG8gwmL/vsEywnFiTJ8IwHI/G6ktVa3d
Lx+sonQvC7VXhcJDepWKe9SWFROpVIHEPo/AjVYE9TmxUIOa3Ar8RG3qkqMkKG2LpOOedkVaqcI+
n9Kbw6AbMCqfH6vpe6SJfDO7+XcGC6MtiM/A8/NuiXI4zKVeV9hf2rog7nUzDxQYxySYnQYrFaeD
iFV9V9tf4fhnPGBlq6QQA58BYWfHpMYkTYFlUfnh8pXtPt0NDOf40bJiDqiYAmak3kpQRUm04DLE
/9CKXyfHP1xCsloFsQCqFrk3u6u7PI2f2jPtX7g0iiP1X1Z8XgZlmnbhtvhJpAQ7h8O8wPGhafN6
keZPUts6WkOcLPM7U1BoEB0i+/fNA6sWg6ZYnIfYk2AMNGp9MAUfL8uzr+WvZ8jZi7yJ9Or/SLuy
5bhxZPtFjOAGLq9cq0q7ZHl7YdiyzX3f+fX3QD1jsSDcwtgdEz390BF1lGAikUhknqNWWMO4vU+1
2SmN62bxynkSbGGR2zGxAqP4RMGcBnDyU1N+TuVbXcQ/KPQHJkpgNmRYI+oPHU5F64YWiJZDelN+
noP+2N5VNyIeEtH3YUKEtjWgb2zxfXB6OGYxhtI4BP/u+zBHfQPJpqiSsW6WtnqxsnyA/GrmmFZ3
U09qJkhsBc7AluEnGc1kWgqwenoem+taUZyEPAmJ7d/PtdLryFtwYCvVc6autd1g3ciT9UxH1PPb
3gHF5uLUoXFtQ2hkPsb3GZX+8IafIlYQwVdjH5Nrw8rNgQDdTBH5ci0sEaIufzVez8uZhcxxH9lp
u20SVpJO7ygQiCKH2E9vouPLf2bgvOiRqpPGwSrqA+B+RIgf4Wb6qv7G7ALDzK2opGdlVIb1fGOX
92YVKqDhFpjI3dE7HMb5B7tJFdR+KvRpqBirad1Fdoz77XY7zV4bzFfbl+hxE7xV8m1Dh42KJxXo
vTK7IZWWeTGSFI2w8+ekjY/bcpSkwpUzEcEA37jfQOyjqGROttVlGW4RI1XInQIQtzuxkA6YfzGH
muF/DGKfROt1sdRJTtAY7W3BiAklvI8H06G6im9Mv/eoLmV0ux5ErHiCdbSZlLcZhnUbZqxjJp2m
8bYo+kBtT00nil6iZWS2wQxp1wpyuWiW3j415GQljxumkwSOSP/Yd0fybg2ZU9Kw+qEwQNuMsK9A
cjtxt8Nwhdv/0TikgajhkV9p2KFRk3dn8lbnbY1edizdsbgfIUyp3pFT5zYu1Jrdy5aJVo9+xR1U
ZYwzxOFhWKE/y+mtPt1O9fNlCF5njY3nahX6ybjHQtnzHENp1gGsgsBIjuiNjg8oDV1FwRb+05Y3
X4mOTH7s3wEyX6tINzMxRvq1Psuu6jaB9Fj6m2N86Q71CxUIHFzKZZCc6sGxj6LATIPSe195M5f5
ejijx0ql5upj6y9mE8pRfNOqCyRTq4Ntjsdl0UXXdf5nfMNkPmNsL/bcT4glZLoqNMcq7zRdtAfo
Z7pkFxP0hyg14liBXXTKUf2oHKLj4MxgBFIdtEh9Et1mhW7DBH97JhbEYYDXn/7p6WlrTKdicORY
e/LV/El0ZvOLSDu3YSJ/3RBVkyjgP2Oc6DcLMS7vTb4VNDd/0UOE/krIPOIGbeomq/vRQA3bkgc8
Kg3lc0JuSv1nkf7Fa/0ZBhOCwVmuF7oaY6A8fVVGMPxKRGnAdfadGczelkDNUDUyzEjk26rufL36
tVmgOYweqK6yNItmbUV4zNYm9VJv0wy8tCBXkJU/5Nl4LIzlCNEYb22/mBhqFjk+N5nb2chs6G2r
9M0Y8D7XvYwfzaB8iP1Vey0M2BiVLk7SUVTS5p6dO0RmO9tjnayaCiut+gq5pFvOpzm+H9TeE4Rm
PhDyOBk3F01mkx3JMCnJNU6a2V1Xh0BjHrLewRSh4XdzG4fS5skHTEHKgsc7XqcMXPM3MJv8aJW5
GVX3CkzVBitPMh3TDykL0XiUnSa0j5EvapThRskdKFMwMLK51Dcb+yFdNR9d8HdVWgVFOny6vKpc
GPBsU0VhC28ijL+Ma9Em+I8o9kFzarYgc1b0/t9AmOgFw5y7QdjbDVpViNqvGx5b5KMOykg7tEfB
CBXfijcIJniUw1puYweIel6DYimvlE5zqpQILOF6oAUSDxlD3zqeps6Tgy5e1loaMcseFblnpR9l
HVdP86qfRZ16XHvegFjiCyvaCOk6TJ4Vhr8Ym1NBDEkXTcMKrNEYDyNZLNeQdEAfaly6kRK7rXad
tNhM818lbjtzmM8zVnqN8SnKAaB+UEGokMegwRdJ69Aj/d2RvwNhoru2aWYRL/DkNh8K38i7wQF1
fO1tWtQ6EVIOlHSG6vmyb3MPfhvxCEylqBS+Y+KpmgStMJQHpXmxbsrbJijD5NM2eQsU1BDkDx1x
LyPyXANavui+wDOYqrJREC9hS9XRr1aqYRJ/IUaQiMhreWfIDoKNd22VSJOcAQIc5NL0MlWPl00Q
/T7jeBLmRduYEl/IxXGWr6b41+Xfp9vwkidQ/N09oZnnZjF1/H4yPxmoH69fywxX8uzrlL3oa+dY
GK28jMizCITn/w0MLPtJqaiyhOIXLNJlp9isj7pUPFyGeC/ARYtEeD0zDUgvoD2ASWnL0m6jmE7h
6+F0TWdPaI0hd/NQ9wqHdmxawf8010A35/vVfMNlUltIVFZEj4A7Ba/EK0+y5OBiQl+S58H5i9Fe
WAnuGlBOos2I7cTPIP1i2lDk8tsycfTZX8bISaW7FHmaYD05U4JnSDQ87rxEI91mLjLiRVa0wbCM
bqHMN4WiuFVqu9GsfJRSsLIs/XVmFIknAOfeT9DkiEYtFeLprMMUU23UmAfGIG7uEKe8ncPoqN1u
D6MnBwUmRkRTRFwH3eExxhYr5ItTCXg6eP/TTfaT9u+eH3YYjIMmc9zXMT0drefhM33ZptzlpAPZ
ix0ut5kzX4lST37xYQfJ+mY0kyyvANlCAHrSv/X2k62H0Za4cRSg+dep5iMBx3IteIjgX792wEwm
0JMunzcahVVMtDZH7TAd1jtaysRtXah/J0Jj25X6aFM6I8eM/UogAIbGkSvJB6fT/Nk81UF0ax8E
3snd8m/WsRPpaGJcYolyBBXX1ZEE6cn0bfT90gItVQS9jMY70KwdGP1jdvtQ6m00/nZYymj2reoD
OFSq5fNlCOECMrmBEhO9Henn0kPyGaT6oYEDuv4Qv8p3i7Idbk6wt4huxp1Fxrh2tl0CjTaVQiMa
RTHzlYxVCtHyGdaCFF5oHV3hHd4wajEo24E3BRSvurOOlMecNrEasSPqKOGerrvvxYQSI4XjVwOc
cVTu6u5rM8aOoaZOmz9Haetq+e2mCgykv/juBNohMoFlWodWITQfsUjmTsvkkzl/kCTV7+b0+C89
hYko+qjX+jwAa8Drs46x6ukQ4+3ZDgcwBYsagvmGodgto6EWL8BMFKkjayU1mXHHq/F6T0bzcTCn
g61Ft6kq6qjlnwC/sdjud/RbzJLcAWusr+wxwPOsYOUExphMVteaYz01MQCUO9yS3WR0XlkOA/N0
TUIVp5p0HB1R4Z4fPN6sYoJHVSrQEVcWgEpfjOZrk/ySzQ8Cw/jR8A2DCR6tWfR21gIjXSGSTBu2
5gxKl+tLcsiDWEhfQL2Z9XbQ3Gm2ipl3jbDy8npkj/KiT/D2EnKP+uyk1XW83nbTozr+zT1zj0W/
6S5yYE5blbcNWPFqvax5fpDGwh2NTFSP5TnfHofZwVuvZRNqvnj30F7q8W7qXi5/I54b7H+f3bVT
NQ6dit/X1iCKfiyLN6lPlyH4JiAzpS22uO4xXgC+GVCWTSgxVFsQzafeEJQwRL9P//vuU6QY61Fq
Bb/fRJUzNbcbeI7+nQXMMTHZm9rM1oq9ovSg7NYTTCiZ8yiKA3Qh3vvv20IxPpVH+tZlMwyZghZS
pcshd5UH5aS4BKnReBCpAHFPWzBOvjZTQo+OTVYaNS1KaZNxtn+l1bk2tAbP+IEGhOqWCvnJID8S
bRveTL69x2TCzlrNUpb3wKwbqEJ19ozo1kiQik+MR23UIs+yItvpK8k+NE0aX0FcshKcVFyX35nN
+KOcjpocpcjotfV+WlJQ3f2yRa9h3FC0w2B8Uqq6uTQILmMjLafF6qE04gdIo33Optjr81JQaOWd
IPtVZRy0Ngk6BMDgiFasu3hBN376oVRfWhFRmtBjGA81S72Nh1eclxEdZujbvJkc9Tj80kCjJ3mi
uxf/SxFTxj0PCrlsN7vRTGNttth36Has8++d7TfTh8tbm79yvyHYfvaowiVd3gCxrscIEhdD40Z4
I1UFFwNe6gfRx/9a8nod28UoozSgM06P+Lj6Fef3JrmKisfWApVUDo6spxbn4mW7BEv3mvnuAItC
QljMcPQu8cfWXJx4+ZlIiQCE28m7N4vZSpACAkslBE5xO0gfae8GpUSlE/n1EW83XgSWor96v9tj
MlsrKtZGalJYpuMCibpKSGJncg1n83W80otEh+ivvYvJuw/H7CzS6rlVUrTWhuaxZfkTJEIvfyru
LWRvEbOr4jbHcEOPVZzsbAgXTL2cpq7uXDQ7Ln4q4yaSrzKo19vmWbIH05XzTUYrifqEw0JE6821
961IyvZz9H0iK+uISFJKkpeRp0UVVfy4nrlDYHyGLNXcYO4YGU191MtruXRT0YQ2d1PvIBgXqde0
XusJVxF1+NFLh8qeHWUISCtqSuH2Ce6/HJudJZ21rCOyp9mlzWeFt6GuF9r+GKig21i/Jz+F7+X0
gHzvkCB0MkARhGFCBjIbZhlDighYQ/BP0Tx3IbF6okRtyKhFG5y7kpgp/i8akx4Odl8VZY6URHla
T/IpQ58K+Ag8XXXHYENmQjmkjVvtw+UdwW3tsHewzPUO8gTy0g2AjT9un7WgU5zhSYd4fOKZbnxU
EpfeitCNHn/QUFlZvyuC7jBueWz3B7AEhtWml0aR4vzWnAnUjL0bn6oryIzhXUJ0Eft/tv/vNWaF
P5GeKXNZ4ovqYXe9eej9vI2PKKCiIpb4IkIa7u57W1mLutfuXGgNuypWet5F/fWo36rRXSIaHODn
Pm/2MBu8HpPJ2Gha2c756tgVAZVgtRRO34/JERSKoEoYEk0wXSv8Ysyej6CZCbY8uMwQNEeaPEcH
O4xdBErvr8pUe+9gDoU0lswqoVjrqf5GE+fuSsckvD971EFm0xE9aXOj8u6rMSdEZG/2mMkAnIur
2A63SXCFEn0yJqgk+QZ9u4S6YDy7bYL2LelUJHdG/yATwXy6yBQmomACu1ohdkwncay7dU28IhcN
JnAhVBUSJmg+IBrL/dgOhTnnm4kiLLTL+tiRWtETCHcX7RCY75E2a1d1rxzj+TFOP1b4/+375Rgo
MoL5JEZKpKS0YEQ+PRpq96At49NlBP5dTDVkGRT6MljnmI1apQtBB4OEZ+zEBrV44c627aNzbVwn
JwYvcVMk93FjHfNC/3IZmm/cGzL977sopPWFAjI9G5u1utO00knqx8sA/A/0BsDs0KLJskItQZZC
0AxoKA4GOp1RLClHV+jdYbxbQcYPoLGh/yOBUcWoILe932upG1vF1QzyvrmwbxpFc+TxaWvQB2mU
YHxe0aRYih7F3m9fqKYSOqSFt3RZV5mg3vTRFJX9qPhr1t7pkXqMVf2rXRofUxksiBBEFF7j3+cF
54iM69RzVIOosVd8U3Ga0TVeSS1zd763v/bXEtru/7cHgvef9RyW8Rt1VGUr6gC7JJkrK+GAZe6F
R8n7r3qOwjhPbGREn5RBwSPOCgqmV8L4T/Kx+kblEOeDaB5StJaME8VNmlVtDaNynbhVnbgluemr
u8pw/3RPwCyQCqD/Ac+mhO1FHCWSVolVY/HQ6dOGmeSXIoonTkg5x2A8US0WBW17jeK3YxrYMl74
0tGpqsWr1vYk1c2LOWs/NG3zpikXzRFwnWNnH+OTZTtZUx3BvhnKc1LxOa3vUjO8vIbv7/Hn9jEO
2GQ9GNYKYBBTMty5NjzbxFT4lmWqp4/r17aZhpsO8p4nKYtEVG7cbY5RN5DEENSWWGowpa8sPVkL
MEyRx5Fobmznbhc9kfmodSIGHs48ASzdgTHnNIknbSIxvuTYJeFYQnanqU9SRA5VkR3AqumpuXGs
7NFr68FXzPWE2HPMarlx8OLqGUMfbuXwQVpk//IX4O4Wk8h49MHoBv45PzrseTCbtmuxCOazijaO
cQo140ltFucyDvdL73CYXako5VYlbaegOz8K6UOkErbHITSPl2E4zSl0nd/sYc55ZRmTuawozvWM
J8jct2+rIAmUR1D0/VfAy/xh9A4mEARFKb4/vUEzn7g0+nypZSzlVs4/kiy6z9LI0VUoAkZK4UiZ
9v2yrdwNujOVLvnu1JeieEOJHnhzcUrnU2uHSSW4Bggg2PY/KUJHWVUglo4E92HM0DVxf6zzLbhs
CefOdvbV2A7ApehkM8qAo4f0sXNEE0p1paNpXT/EgYil7322dA7GBFU7MralaQAWb36lPKvq82Vr
OL8PbkhTpy01Mmh2mO9SmF1iR7Ys+2biSepdpz39q99nH1DTrVRndVRkP54R9CcyuZJZ/AWGjquy
iS5ZVMJZvd18Rks43gpkv1qihySSXXO2BHzvvGVCv76KRJmKaL67pydRgl7PXPblNEJ7aRPMcyHw
K4772nsI5ktjP46DmmayXw/f8ugpHT/0lmATiqxgTkliL2kf94CY0eQzxF86XdRuxzXCJgoaIW1i
kXda2RpIJaZ8krE34gP5rHnxSdmcNUbjCCStPek4Ve54EhFoiFCp3bvg0vfZpsd4APZVC3WixfpY
k/LR3kTFDe7y7Yyjf8YOZojtqJ9KGNfEV2N1XUYf/nyv6Li2agoYfN5TLxqjrm9qBDNM+8sCLjLR
ewd/md5+n/EwMlhqV44zPGw7xmYwpteYfLxsggiC9bCVpGpmwYQyH4PJNDxzkxzSdP8ShvngcaZ1
VY6RR3+LTpb6hGyvXB8vW8JLguz912C+dtyXkEupsVrFcbkuAutevi+PiYfRW6qsCdVwTz1Fj9Kf
H2JnqEzqkQ9GZ5oJLGuLzjGmY67FTpaIyEror5zfXbUzFCbxsMi4ddEMlG4Is+K6G39ZE6jFq9K7
vIj09LiEw2QZdVN0Zq4DB80YGAq0jmNgnwZhnybnbfLcHuYUs5oe2zYCTv9r9lW/v4k80AN9NRza
O5bojuhliFP8PwNkj7WkJXNlFnQrdY52l9/aQexL7viSQ1rZl8IBQhKboC4tWEu2U2hKKf91Ckg1
ixx78zL7vsuv2+3zCiLaDUri1bfLH48f7n6HC5MJF3mbYAjcxF62xsfePJJE0A7KSUH3Tsj2hiRj
OUybgY9G0sjdrKCVf2nSvWQEJHm5bAkvKoHEBnyfNt6SLVZvGyPmaM1vOhn9Tm5b4VLaPpcihjeu
SxB0mIO6Gf9D4f78dNAhjWLLHe482dFYHd3fDsYPLVwec9WhR998iL6BK+WyYbxPtMdkPpE8D9Ks
p8Bco/zXuuFk3+RE1GrKB0HyY4D4Eakgs7liWavwmejpGtfuVP2qZ929bAZ/7XRoOekoT+gKW42E
5hb0p40ctxF1vM+hOxnYSzw46Spr3hqRMSwsnTitqd2M+tiFcWGclC6aPIyFG57Wj/FpsxVBXZwb
VAj65g0DEtw65gjOP+iWS1Nq0j9qCbqjZIS0oXfwV69ZqJYzpJFEfJe8qExsRYdQu4Eck51VKAaj
qUpTkn2odGlXWdO1J3WIod4bP8+zrfuXF523/YiNeW0LOpx4TmTOt3bumz5ZEgVtlC/Z5BbmA6aq
D1UTtHojSG25HrSDYg61rB6qqYkAVUBYTQetmakI8nN6kLAHzd4Y5kCTkbO3UQoE8JkFmHg/FdNQ
OFVSBX3dBrVUHCx1+PMrtI3vZGB+RbfpteDcP1JSFXoGOVPfWisnTo4rVP2q9GnKn2ZhMkI3Mmsf
SPwgJwk1ZPqvc6xVLoq0jOEatMGWVgoir7rqcNJ0aLD9Gz/cg9HPuctzi7lCxCQ2kjh5etIrgCzN
jSwvN21kP112Qt6htodinLCAAuiGqqHsT+b8wZrS7thZyYwblmIEUdw3jmom21VmpNJ13GHA/jI6
71zYozN+ORhQC5AI0FX5aKqTs/00jC//DoJxTGuy8JxsRbgQ5Z+04mdGnFXUX8QrSKAPGrV/CNu/
ys6ffy8bB3Wbkxg7+ePkDcc2VKBvevqHyxoS4II8hBsXQSepyQpE41QwqJzDoZWiKJYVJvW+FuCG
52fgz76nglZUtQVqfKIWTF5lGQa+ITJppLVYY5xCDQ+6CFE4Y2Q/PdLWcrE4HdchdkBMyI+hD2Yu
FYCW/smcvuZovW4SwWF3GQOEzOfLh6mKqcihAeHL0X2+ngzjuy0aReQdJG/rBT2pcwgyNU2XqPhC
MWIROi2rxVFVzxg//oVv/14tRWayj3kboSWSY/skWzBpprPZvm2LiIh4x9TeFiby5cWWkaqCLTVq
Fkq7OKMUzNqhosLIgudpbjDa2cPEvc7q0dRt0C+joEk9KkJzfTFLIyRgy3KIIQdNK4WTas5/E4Z2
uEwQlO18hsIkcPXpi2p963Kk96LOK8EeQoXh3CfqpEVjbYR1bLPDanlRCbrN6WRqlmNjGDI7dVBE
zmKBZdxLtEnVCQiojaC9xGyoTpl6RZEQmvSv0Nx7RH+Lb4Md9ktxNSCJyoPaSz3bS65F0z28TbbD
fV2N3RGmWQmOCxO4UKF0oQT2EWJg0IZZ/Ms7gLfR9jDMRqvidJojKVVQFoyDaYSyauGMK15A21qQ
6XOjLu19sk0QkusK29iwWmYeNXQfbIoz1Y7qVl7tlu4MdrpTecQ3vWpE/MFCTMZnmklXstkE5uxa
D/EVHkO9yVl/UMkl+aq4EfbW0A3GZjl7G5mTRbLNSi+h9ARxlS6Y3ShscK1Giye5MV40n7bziGaJ
uNtiD8kcLW1emXlPIefT4kmOdjAfSagHhVD+gWubhr4UZIy6/o4iSR2zvrZWbPJhu7fLW1AhXHZF
rsfvfp/i7zx+ks2tmzQLJR39m66WXgepolEE8j4Y6+jHxnqhwmsSSGicgxSbgqb9FdV8yVydFpTE
VCAmUz4M89EuRHyt7zcXwPAogRu1DWYpNs/I42EYp6HFYVwmQZmDiagBMb+kmUFkDA+XV+/1Afzc
9SiYrmF06JVel7GsTOUi7jQUIyQ0NaCvnfYzB8V38BJ46r183Nxvt8tzFaq3UkgnMiJBIOHcgCk+
yAkUDLsTg33DsOxuXZUO1Z1+dRZP8VoXc8CaMzhrgMtmaIABWljEen+pAKaGKXtTBsuvzKYJ5gaC
k2mEzetU3OhDEY5F7aR5GcrWEs5zdkOk6V5tJheaR84yzc6yich+uN949ycwKYSxkHpYGvwJmX1j
b0GK9KGTD6uIPfz95qCW0tcVDK/jds0cQ2uDwBq1gKn777n2SctPKhGVC/ir+RuDLQlmRaXLM8WY
MB9B5XqHg/S84dmj8P8HRU0RGnPyoJaC6EwfWtCEowSKt11BVjYOSdgfM6f4mgisex+9KG+yAbJE
HRW0dzn/qstbKvWooK12MYJlYDNPmp1azuVdyAsvlKMIA0mEYBsyuV6Gtwk7HRLZR1ugtn23cKHu
9cKVJn8RFTd5HqEQ6KzB+1UIvjAeoecJHkPmXva14suigS7my9iHf2HNGwTLkWyp0tKlOtasN5+0
0l3MMDPv2ugrQqhg3QTGsAzneryNDfI72Te0zzrEH5KvnUhTmwsBriNwFmIo+h3jUQup4XmKAaHm
KKU86d1x0D5dXi8RBJNtjEmr1ssAiLULlu6Trjzlvejy9doOx8Z5dMr9toO64O6YnJMC1cIKxczi
uHlzuEHoAe87nopyrY1BkjWQPcOZPdo8LEM8qRM2fXCtRAwCbRSKRwpbycFMc2radU0PmmtdvbGU
1jEGUQMLd7vuQJhkwK6suSIljs45RU9y33uZJCofcpJDhAQwRxoK6ur4N7OD1nzukedgJdtflHC0
9KerWoIMnhpYQe5Jntb8jZe/AbL9HVGk4wFkpJ8OGi1p7kzD9SRS0OIuHETvUBLF8zUKbufuEVnq
qCcq9mySfwCHSpwK6pScCxFW7Q2APSXG2fjPPpqCwu1P0Y0V2mj56a6glfnR8iZ38jWcF4kgFgns
Yh+PKrXYZhWdYn5iGEE3J+EQC8oadOO821g7w+iBtdtYaYZnqWgbcJJr17bkKgRtPo89jog217zL
gYKXNOzXkDkmlj5dGiuDI5jlFw3a9ORen6+aVZAScjaqgtxIV3BAICdkO+5GeRhq4MyYwkqfkvph
KY2buP5zFRg8d+xQmPvHoDZ2ZFGUfMqeS1O/WYgmMIT6LPNlziAYn1aquV201Z79yfpmJxiJSMIO
ml1glEshlr6iemdkHy5/Ic5ExplZLAf4iGvQlpYwa0GArbz2xvLWu39Ue0bzz+MC7NNABW7gmQap
w7nnEXXo1ooki79uH6Sy9LQMtL2R8AJOHfj9MoKAFXR8eDKxGZhSagopKXKQ1bxyXOQI4ODi7vzF
16+7cFMCwRJytizMesNjjsNGy3IDlcLlVYJGR8m/dofvLwVYGzunvZM8URMNL6CfATJH4yat29bl
AJQO+ql3FKe8eel8O+yc3Is94TAb3aWX1pPx/HRK+oSUGV1PRQOHb+/WN9BPjyFRANAaohWjLIhR
nMBxZiGzEwpQ6JZqDMjJPNaWH6N7V/sZy6J0jO/9hkUU3PORL7NVr1nTm3GUIBrd+1FY+kkgg/b7
ugarrXRsRNR2/O/2hsbWukg8G2Vjv6IpAdVRBUP8te4YDk1f6u+GL3BM7ofb4TFXjyItpr6zgEep
zdTWiX3ztiYgrLIc2cu9cXCEejTcWGyDMdACiQRa/Ni9R3vj2kSd/XoBSwBpvcmwHJAVi/Yc10F2
OMyes5s5N0ZZm31ypwVI01VfOaj35CE6Tk7v0bSwe2h+6oIJfu5O36EyG6+VmzpeJGX2tcVwLGs+
tmX9dPmjiRaQ2WyGSeJcaWHY0nzJ0rt6fSpEnZ48CFVWLVrlBdceS7FY1XNRWwTkc61yQuAfk2dT
tFC8KgklVrBVvD5ibol9s1Zys8rQYgjKq+fV7Y6lX9785/Fp+QUKOr8K7VSQbHDymjNIxiWsckr0
pFvQVpQdovigV5UXq5/S9IthWQIo7grurGP8IIpjKCFksE4vEebH1EGkGuNEgMKNF/tFZHxhVLS+
TKIZn+i0BckPWtWVXMQL29HcEom79RdRl4CYECkbsWkB9Px8bqxFtQppnH1JxqR+6U5G46GFRNUE
uTVv8+5x6DbbZaC5Zm1SnwBnyepTNyUnw9Ixi6K5W/Tn1N66sodi4lE2aFK0qROFiqTAqK0W30rJ
7mwLtMN/vnPRe6KCyQuJqM4WKgxrHRu5HfC1oAQ31I7Rex1amP4VCFuqWLo6q6caIJ32a7Q/rm3h
4d0/uAzC/z6/LWGrFIvadcqQA4Qk2b2i2GG/pk7fqeE4/7yMxNtIuzVjJZ0ktYlBLQqkpVZAlvDZ
bn4myyjYRyIQxq1Ba0wyCdQNvtZATWxeckdef05m98ddcnA1KKDKJs1t311D0lYCm5UCGNPaDrKp
5U63SKdEtU+R3LqzXIZ/sXY7PCY6WDNGnEbSYbcqmNwyDNDKxz+0VbR6vIvwmV1MLmbO2J3ZBLt6
Xwkw9/Zg3aMJCeTkg6PhAUY9RBCTKHJHNPjC6ZY4W1D2amLJsb4kNYD1UANw/1y6g9P90gP5UEC/
9F+tJsvi3atyV2pNC5/vD0TFcDhoc8BMfRmEBjY2k0a91DRtDXI2GltSaiEIZ61yhbaZ/FpJ75RC
kJ9wPX33+0xgzXRDMzC6Pfs4fE+LXBzGZnyoI9FjMe+k3ZtB/4xd/B5JEY3SUiMI2aXTaJbfywaY
mvEQE0dO2YiUrHmrBu0ftL6hQULDRNk5XFknktqhRov9C0Z66UsVPf7xZ0F3HRWoQt6q6myyslnG
Zq8JejKnsdRuUAOoHK2aRC8onI+j46YBJm0NIUJjie/SDHwnnWFtfl7ctv1dBZ2EPye0wngQdSKD
Mme/e8QnVqdHZAOE1H6OyXizFchQDl1+P+SiJ2euNWC7VzGNRF/DmBRIrnJT7gu8ACTSSQKHSh/M
8ZfLn4Xz5EvNecNgIpzaSLOmxtL2OnWnu8ohfi6vk0N2agXaj7xHxTMkJsZlpj1KMTiuccWF9kJa
nDoJD09B90E7RCj1ySAwkXz0B+f5teYWPjI+XIRB5iKKeZydtf87WEaTJi7G2mrwd9h599Gqttva
1kcHvd1uUWuurrxcXmHOQX8Gx1wQu4jYOVEBt4L4n44123blFJOWxm5f2UXrVfoElbbLoLy4DqF4
9Im9FljxEs7sZ5Kmnd2g5m3cqCf6/paGaBf25Nf3N1FOy2G/ghPt0BgnmjOrU/oaBdWocTe8mh7G
MPMszBzE1xiJ9ce76tSEok5sXup+hso4VAeHyjH78loCX+7AoOxth+hH69nKSfZUjIkKWzJoFGTO
lj0ie1qiIzwf7BaIdKALLSc3zXcIEwe000+PxaIhIjjGdUjfyCRb6bJ+7S3c8Hq8v6duaR7+6XQt
BTuUd6E8M4/+PbszR1LsNFdGOM2Ku1B0MkAOn+pOc2U8ba7m1ndx5Zg/LjsqN8S9eY7B5I2FnFUm
iQA5SrjdZU7dIjg8XsagfvDuq+G6pRPsh/eiLyoZpa5uK7zWKdlpM1GCIoajdaYb4XpkbqPfSZpD
MtO9DMsrfOHi/xuX1UAYmnIt+rqR/dSSg6h4Iel2NPT6mrRZ0Elm4lit4hTWhHVtwM2SxSKaZe7i
7v4Axn9kowbUBMO79GuX+kYFVlAiSIe40XSHwfgM5s6WJiZ4wYuGOgTrfdYUjxY5ld33QTpcXlCu
OW9HFcvYZJZ1MywLImkbfVrjwzR+a0XqsDRQvXOVHQTjjmVulFGjg/4wjdHkqKDLRr3O6weSeqvh
Z7qgeZjrmLjG2sjBZXCWMGixtChRN72SLWqOYnyR8rvN/KLpD3bxWBv+9ucz4QjTOzwmdcUoiZEm
GvCKmF5pjYNSgJ5aF02Gcl1iB0O/4y6MlAqJo0gFTI6+Lm29MrsraR4d3c6cdBQsoQiLnr47rGrV
yol09uab0+RWdvIgb/I1KZsv0Mq6WqLk+1+44M405liVuySa2g4uGCmnYbqfUdAWVR84mfjZR2LO
0ibTqqJLAGEag1tUg5dIP/+dEcy5mW8tMj4La6bnT2WU4Art9YtgcpO7kUCwgr54VUe/GhN6rL7X
MDKEEXFjLlHmmnGFucvixTHRJhcnV2v+5y05WLU3PCYMabWaFeOGULdMEnq7zat1yATHIzf87CCY
3SrXpCMz3jx9vcc49bWtTU4XCz4N/+PbmgGKV+u9cPmSg6UrXnFkbLj8jw+rLqgK/j9HPAio0elD
X42Zb6+RKZMmNaV9WZSuof5IeUMjT7udIDKQOvTej9a2y/7GzYAp6fU/mK8ch7s9OkLzaDEVXP3i
6XucPBfbHdqrI03Qr85HMfD0iVCK1iwm6qgocqXNWMKyFF3VszuQwCb3liHan3yct8yacYOqT0Bx
BdYL35BVrwKTlp59LbunTsRkLExvmWhtdiUBcQyAms+0OANmDW80/Q35JvSaTlIDIgHBhxLeGpg1
jDRz07MC7leurtT5RmgGWWB59nqzov1HPohSeG6UeMv+CBO9rbwe06JC9jfF6tFObG/r/o+0K1uO
G1eWX8QI7ssrt16klmRJtmS/MGzPDFdwJ0Hy629CnuOm0JzGHc2JeTmhiE4XUCgUC1WZaG7V5ruo
T0J7ir3B+QChJS5Bx8HxwrWr6HwRqodWwiR3wGTPkZpf7eLxMKHRZNrNeyXaX3f9zRV12BSnhVHG
S228qkn6LEtx3qDjYXu/dFCKAj1VejjtxDIvW/HDkfEcySZ7YSHnnDlYZXQSFUg5+9lVJfvkSNKT
wCT2G3yO5GC+hfVsoQTLL2ADHUM1k1GVeJ09Be0MWQi3HD1G+Vjveiv4dB1vK0law/GRPdGsGuPs
uHKzY5ShVSc/pOXJ6XaW6S20dkn1oT1DEUw1GEvYRS+XBeOIMsFA5iFvnGfF6/Jo7RjPgWV4jbAN
il2Glyv6G5Dv5UojWibmCMDsoIRM/q2H2iZaDaCA/AHSaLyanI3j+XpobGdTXAGryo9md8sYQpPQ
9GlSulOg+h90SQX8Wawz7lJzbNAbR7EpXFJTvtD8xyxqLN26lp3V77MYs7pdRlwFkN5G3I8raF1E
qWs4d6lwi5iXXW7R2Qru3pz0JLeGGCgy+avu8DBtGjvbgVZNubiV/TnHE/lUu226j62vdPjr+hHY
jiK/bYRwJGdjC+G2vgF6Hw4YM8wDSEV9nTxpVwRxKIyQ121FBvcebaZmZzkL0KBePfrpHgx5KDvj
VeLATgBGGoV1le2Q8r/V1fjZuakx+4SUQBxmV/Z0Nm5QuimslL7pqavui8YVXT0biqzsIJwxuVA5
OkphVRMwa8SxHILZmZ/aQfumcl5gdsl1jgTSLB94LH0Hy93qdpHkRtICls732XzbLveaFVx3l+sn
4qII3uVJreYOICrZm0Fr860dDtcRNq+Z1dpx93YTdUplsDM3x6fYvBvG1//2+9xnVqc149ir+P22
ec7p05yG139ftEJczLB6Q9LaDr9vtMeh9Kn2QKgAQnhmuYhhlzTFqzgwcPMHbDBYWlzdVTzw9R0L
T/njP1l00fbUJsMcJfj+kQkKyier8SYqeHvd3HT1TTTUhpAx3w08SQ0pIxvfP2lPAsOsP0VjLLp6
N2/CMwbfELzEjY0HPGDMRybEAq7xvXb8xaAqGvjZ9AEVMrysuRnzMNz5L9JsrqsJX6hacmNH+4rc
6oZgxUQQ3FkfZrnX1AzJH0brXQdjQ8T5HuXOR7J21mQEDnyIyKLg/z5el1GHHgILnkY/dcF4C206
NJhGA+7z/4+S4LYbnNG4fAyTv7RZKNDievTbujjFihJ8wJkhB28bkIq/VDuJYlSpuwFPbHLzI5p3
TfVcFv5/guDPS5OOXTZnqIFk9t7oUIqN3N768gEM20Aejj4wtGfxUSatJ9VcLFRyeil10d7ZuJUc
UXekjajJctPTVlBcsKlNEseNjhVzphuCN8nqpu8EpQMBBP/2MYBvVI175OFWgu788oDamlN/vr5i
b+WHizTrbAf/bVEr8qAWMkAMZB7oEkigoxKfVNMdTvnuJyZS8K7TftGHI8GodNp51+E3XRsDPYoF
JmsMQ7ElWKWSczQUqjLEqGUPZbS4kAi0C1+VO0lQrGIbz1lpQP7bwHcoDq2uc0eoVqylGA2U+Orm
SJf63kizkAzDzaS3YWH1tTsYRHBjb+zeO0gu2pnTjMoPK2xbzfJggnoYBEOBYeSiR48tHA28kxae
3x31YrC3qjApW5vaAkmpKTR6/RbC4A+prJmCoLeJg10CDxPIATFx836rQEAj1+0i41W1Ced58Q3d
bU1RjrjhD4xPSgdjJrOHf0SdpIwOmE9dQNN6mNJDLD9e97dNIwCAKoSuGxdjZNBtqVo1xe+TPtSb
b0l+yMUaxcyZeGfTViBcruagl9YGkQciHTqzMFAEZnblVc7Ik9Flz07XeRZU4UklYUaajm7UaV6u
Nf/RUC6fK+VCTqcShiYzG162gpwqbpU7gvt2q40KzVqqhV0DedZF7488LBAfbBAG2aDF+ACq5th9
zL3CvUWd7lfiJe9MyxV9wGxs5Dtc5kirwDEuUS8NI9ZYpcNhWSSv69S7Ss+/XveXrceOtXnsn7GC
KZVBz03JXAITWuTDoLim5EXkJtP8Hmpd/w2LcxsKsVszrbCU1bRX0x9O6inNwfozEVF5by8digMg
z7ENUPa8t0lRZ2eeJFzEEAnwmnEOcrCctZHyIXPOMOyUrJauNStZQlEQccm+z+tbp/rUDbedsvh9
Lrj1N+u2Dkrr/7OIC7VdZaWF1mHl7M+Gy9qyoRNkePP94tV36h4URJp7fatES8h532xYMeqoACT9
H4nVoUHga2+8XMfYbPFYW8X5njZVMVEGuDgTeOqf7dPojyBXIhTN0jbOloVGAWGLh8gyzgkVZGm5
pgK0XsIpwch9clJj0fPE9qk67xcXnNJyBqMNyzabxJl2Zlvrvi2nX5aySdx4Ub9X4yQcF924WRAw
HJC2K2iGU/hx0RFtV1CqwJeBnh5sVKFT8GXaiVtn6L5Mn7MbcCrcfeiD54zJVxnjZcEaQOck0NXj
OOeu2u3JkAh8ccMwXFuomqKzXZZRBXt/zopsyUHYitSmBAmnVpvoq/h53RM3tusdAucTkLZVBs1B
kkYKEtijAf7hInOb1pldmo73lpT1Apu2PuXfQXIe0qiDZRgdjMpulxBcljejC7IgUF+wUTBRM9W2
fSC1QwoDAV/+u1RWq96JZ+YaWrnvDHAEkrn3rLnZU6cOp1n+93m9gZZP0EDI6DCEltr7HTOLStby
GpdK3+5t4061fqSFIN9lW8KnIGhgxLQZ+0JFW/Z7iETJs6GTcIzbKXtWodzngZse7T5O4km9iJx8
E2yVXHP2gDU6UcwEbl4kjzpa68vWVxdfhSte90MuNun4SsBEG96cke4i2+CTQ6nQ+9zuS8uv5zAx
T5hwc4soF1xb3HG6AOE+IZdhLp2xIZafkbBvnxxRWBf9PpdGl01PYtPB7/fRqc2e60bQBsBfhrwB
/FdjO0uQciwqy08Ozn26L8KqCrW75W4ODa/d6ZXfiHIx7uPqApHbfwQm26A19kUb2sEd0mZ2xxlv
prq1x6jPq2KVD/h+ETjD26fhysUvUNX3Lm5PRW47I1D1XX8o/CQs7/v9gI76xktCdEXdpx4N2f3v
+FPm5u7sTXdJEPvk5bpXbi+4gUYITQb9IQ7c+38IdZYmzmvD9Fv/TZjW607V53Hf+PFDE6o/yI/r
eJurvYLjHBSfsnJUxYAr1dgl41cNiXZTf9LRFjMiBZeo4Dt202FXeJzD6pOTO9limr6xQEld9ozo
z+sGceH310b+Brh4aumyfE6iGAB6hdli2rnUeaTk02D8seSiqg1f7rgA43wVbD9UKghWz3haHsbQ
RMultq8a1/bbAEnPDdTUDkxBitw7B9Ezz/WVvHhzgVinrvYgffALY4+W0lzUmbUZH1cLyQX9siZF
OmDCwc+VQx/dzNE9aZ6u7xUX6i+Wj5m4SurTrsioxpxBr75Mqa/Hg5cmd0Qk1CeyhP19BVNakooS
ASypSOz2RemN0sOoNYIQwj9IXVjDJTbjkpclIaBwtj+XB5Cv+eQYB8UP5W5CMSyIoLhVnsD7NQo+
Krf9AC1HaFMw0HjEWRdZUImvxgjWzc1uqOihJvHj9X3iO2H/Nu2MwZkmEz3SLVRZfJS99hr4tMyp
cKMMiXbVH7paOUJd1a+NzqND7BlgNLmOv72BZ3guJsqpOg5dj5U1kkeyvA7SqRESXomWkQ+EmAga
WwoMRogguWB5+FN6tKH00Ry6J+fQ/RD1IYmM4iLhLGeNYWbMXfLYjehJyk5a8un6wm1H998Lxz/H
NDWtiz5yoGIV3XVj5hVJqCY7qbmJx8RNK9HUgsAknpfFpGWBSVK4iWHu5zhEfuimVPSF8g835Nko
7qqeVW2RJw1G6SdzB+ahH9Jj9qM/snn25c95L4u6qgSewWe/nT6Wc0yBZ+hgxqgKr47+LTv7rwNm
osUO3ykopPAfDXnuSIQu2i/vQ08v0wd+RL28O6j7Ya995Dyt0Li4O8wSBr8pAuJEpEPZJgcwwxzT
Thclj2wnLpKqFQ4XmooekuMGvNyX9j1IlUrwukUH+cnZmfv0XmTUtl+s0LggNeOtRpvYZYwS4RHq
zkcp0J9Hb/DpQd53e1Hc3Y73KzwuKtl5E+sKJuZ88xvjOFTc9FveuE5QvVa33S0kLPcVNLR/VMH1
M73pjitYLlCZdt9aPcvYHK1ws/omSX9eB9g8xSsALjDVbdV1MfOOnpJ0b5u16UNpB40kVBG1swqg
dK4vBuyM6LyTsYSDdgSzuIvghBtEcDGLQLgkre/TBi8aOFuS3mB8i96AETSIS01wSW4mM+dl4x+F
0JyvFKSFLfY8F+6oqrEPii+MuEu24krJIFTbFjiCziVokKTulLzCPimxXx8YuWwhu9nL1LrRnvFu
zXv9cRHRlrHNv3KkdS50pG3adBULVNkh3efHdEfRzSrfiF5uNrN408TzvoNJUDzycymbU1LTqHE5
JtFS7xQrB9jSfFWIvfi6DOFIQ4/k3XW//4cDfQblbKMOqeXJRjr6ixOpCFESgLbKTnlkQhl4uNy1
jTvcCHVPth30jMv+vspPwVRZ5YPOMoHxu97HOwRipxoCgXWiJeXCo05Sa1KkN+tkb/ELP2uCxvTY
iHrzsw+Sfb2LHvPF7xZftJsiA7lIaTVzPrYsfzObyM216SYbwfZsZoL7ZvsEnteRi4yL2WA2pgPM
Un2blsJTq69pUrs0EVUL+KHbv6/rMxIXIiEXUJQlQ2LP3FaY4hz8YrYVzbr+w6X2G4nvc7DU1qgn
C7tW+3PyRhKThPNX+UB/MjGo8iTizdoOKmc8Llgmc2kXGC9Hph8ddOtAZ8EeiX6fS956czSrJcHK
9SkkAyY31StP4OgsNlyGqLMJXOxYutLq2+jvY6z4TOxM/dq7g/9GgPmAOocAkK3JNUAubnSaKec1
hHd8kJmzKVbGQDMrYNz8/7TjCs7S2zvPKlh0SbvEI2RAfGV6WNTCsyoInBKRSMX2UcKQhOkY5oaQ
ZqQlbQTSIn8m+wLzzgnI5uPmEE+imdVtc34D8V8oqrLMXTTg65UkSki1+nVKUOwliSDj3fwQQqfB
3/bwXyZ9nyh2ncEe2j822RerP1VS7tX0s2p9K9N/N9P2d3Q4g3E+rkR5XtclwKLWwpy86tkkvc0k
RInOcEHAL3D4zSsZdXlU50GagNbw99cHBuaG1p7SX6VLZe8ENGRjQKLO882Ta2Ea1nYwoGPw1AyD
KqVQsYJVZZyEKfrHUindXz9Jm86wguCuKEqyFIJBCA6VcjCjR70/GKlgCGzTsVcQ3GLFRdlmqMlj
b7J9Ln0pwWW3DPepkMWEb2X45QQrIO4yGqcZ5BKIpP7sDYHq6UHxXIMaNd4ZJ2tHb2MvCZwD5hH8
/7aE3M1kj8QhcYdPcDtRvKjq8ezaumltC6aGBTvFX0s9UUBei3vJn3rLL0cznJ1l33f27gPWgHWE
tRaARINXoYOoHsigCwXfB8UDuE0x9P25xgDidZBNx16BcMeVIG2YKfqU8DUMwZ8iP82LnQkweHHs
X+6wAuEuJbvtc2K1sGQCzSA9xUfDctWvyY/8YIMdCG3qD9PXehf7ykHUsC4yj/19dWHIg9VJecfW
UD5o06PePl1fvu0UZWUa85UVAMTsRj1J8Ekwf+p9JoyZ+B205UDtycJQ07sfylFWgFyYSDOp62YM
BvgSuq3KyceYsGC7Nt17hcBFCfCYtgtUIxCIFuhvS35f+kRpBUd1MxStQLgIkZEEr/kR/K7L9/34
Vwwr6tZrNdH9wD9/X/geFxNSO1PNoYY1rJNdwbzXuLdv88Mvjqjp63V3EFjFk6+N6qhM6YjP4Fld
3NKy8ERcKMcx73fU6f7duzRvGM/BZqLkY+kEnrd0rxpmTGwN8gFgckLvu+BKFxwinoNNmZtl1tgh
UpWdXH8r9Jfrq7b97Wlj8M8EI6+M7tX3h2ickzqleM7BHk1+8TMO7ENVeeZBx9NB7OkQjKl3Gqaw
dYET/kNg+g3MR3JdVa0Go9HsU4YG7LPQ0fbpZ/NQpqGcufbBvjUwOAd+FBUsjpnbiyLj9lE743Mf
HKWK22NS2B4qXbgU8X0cR15BalFr4fYOnnG4KG9OphPlCfwyO8R760cclHZo3HV+dcuoNucbuUTJ
+kNh5IzJBX0jmrIetHFImaYbGjXeUv8BUSBB+icyjP19FX4bhRqtCjppv6ZhY38xISp23Tc3c2d0
U6MvE1O3Ds9iBeLwvEggNOObJHEdNMHPzmkm34rBt7ND54TX0TbNWaFxUTFNR1uqakRFWhk3idV6
Rl4LkhcRBH/WrEruB7w7+k0dlsupyV+vm7AdcM828AxVfUaLZomwYizggoUHGn/lfsG4H9O3FL0D
bz/OrdC4ExS3GY4OikhvxYgFdWiop+ytHeOPFdUcBSvHM7joTaGNGRoXfCJ7hfmpon9cXznR73MH
pknLfrRH/L4dPVAiubUhfKVl5/ziY321WuyfsDouC3qLNNICIrkdgv6g7Fus1uCjNwxCBXZw3Z7N
4LYCY39fgakQ77GXBWBSc0rGPyoSTvaX6xDbPQgrDHYhrzCSYpAwLwgMRjIAjRndS7wqD9BFx+QX
VD8JoOv+iT0/p37TeaKuxO30b4XP50qaCbZ6zLQjs412k48Cohcduq/6awtIuhdxUG7mFys4Lj7E
mGjXywpwdvPXbBv+ku/j6ctChZSe246CoW58cWrQcub2rtTmcekVXPnUk4+YpfXJDg0dt2pYhY4v
4oLedpQzGLeJUVtkxaQBrG/ubZm6VXsyy15wU2yBGFANR1snpKPQRvXeU5rZadVlzizf6A4lUmci
fdeE9DebtdE1CmeKrXTojkWxGc9Hiu+orWtY8q1G24coS5/IDCn5unuYxvYbTscH8sE1NOeKtamn
klzBQFDMHpe6xN1R7UHNHyhKvb9+7LbckDHi6yCgAN+4wUWqSrIsmeS55U8qPuHIeOxocWsomOye
RK0J29uG9gqMbuK/NxGg9QFXJlunMYTQi/bUgWJtMsNsEVxZIgzOHJJiYi9DXda3SSDJuaukJ2sQ
7M5WcDeUsx1c5AVhYh3JNLYw9xXKyZfxX1K2v30NGCoIUMFpgZksfqRImsjUODl2P4LKeWra3tA5
kPMTDZlt7vwZhmeFc0owG5eY1/SHUcJA6GvS46EtCw1IH113sc090XQww4P4DlUv7l632qaFKCF6
O5PZ9Kwe706Wv8SivJglO/x9aOB/lokWMgvdle+DgimN0mRCqN339W/tLSSPdt0pDuJd6u0mz3bR
Ix3OfotqlahSxQ4jD4yuK3QNgRAaTCRcNMK5quPWmvFcP1Jw6rXpHKhtL7l5308eSkFNMDmDwM23
9s7CXAcUXJluHq96YqXQwXnL/Or4ztSeaP81dTAW1vvXd25rTS1oSRk2+ujRk8WtKSGQYuusEUVG
Kr8OCd1HWXfMOu1u0tLKlRTrZlFUqE5+xGMs+AtGElkdmJ9K6JNmjiEnhK9U50VvP+NpwIvRZvkR
436D8GMICZoDojrCvkHY1fK0pqp2YPTNH9q8zW4tuexDNKtLp1RPLE+1JD28Dr8VRVY28vwncq1D
8ozAxn5+6eiTKWKP2fp9GwMQsormfdvWOLckmVTLdYWbeNG/FzJIVT50rtcIzElX8VzWnVKS0OMO
7yhcS63cMQ6L8fn6Mm15ug11VpAoY8LR4If9KyNvFqvtkZXZc+nqSvWcKLo/S9HBGnVBTX0rUK2w
+DecGM2VdqEMpp8aVNm1FQEZoqPOQanaP65btZlsrqG4k5V0FMMiOaA0KXR+skapcQ+Rnc4f0IyN
cQ6xiPpmPmPjjsc0B+575+J5RSWS0eg4zHVfl3c2pfGu1Mj3FAJD92BF+7Mh0nDok+ErrY05qIZM
lGFveqQGiT0I1IEI2ObuZkqa3sLUFGyuopteHU/1KBoW3NzBFQT7J6xckizjYCotbBzk0u+60q0g
RFKQnx/ZPXC7oZ4vy5eqwSYpCqNmWUZWvRWb5MaNSs+GRqFBAsXTAumQ1sF10M3VswykBTbe/y4Y
tdLBXDrQm5q+1eGD0ils69ZiM83XUTY/wqHDiC8FULAjenCO2U4yqTtQl/uV5OytuXskuu6XybIn
nf2zcJp9K8meVLUHc2hv0wnsXtf/AZvnXYXyLTqQIJXIv86VrY7sXge+lt2S6ZD2mReZ35REsIUi
GC52peXYxXLe4euL+mXxakPZXZH+VFXR+/OmQ67M4TL5IZPsWiMIX5SQ9qSAJBrSF3aeftZJR0Ri
aJsuokI2GAuHFJt/ZRpyK5cTDCX4avQCNZxFFcTHzRqrvQJQ3x8vRU2g5VIAgIJwTQ/AjAKGJDC8
2OGyk06sDo/RyMy1ju1OtgSOITKOix6a1UVFOeC6lqzczaMvTpMKELb36rx8XPDQtZHOUQkEvX20
UCxuwlyk0iUygv0TVvGprNQ4STJAILMIM3t6MBZHECe20tH1HnGerWaKHUUjIGTysFRHihA1daFC
nw1LVFDdPEToaoPkOLSHLxQIBtmKqrqGO7RmEabapymxQ3k4JqJJZlYK4TNs1j33Nw5f2tfipof2
EhINu+j9agIBXx5O463R3y/tl4Q+X49A23fzCo4LgdUCcmeH1Ynl3RBA9Rh4fvmi7RSvdSuMvglL
T5uOd761+MJ0TdTEHmzcWgZID7ShvK/jxlP7RvSJJMJh67zyvkSNINBpI+VEI0x0au6S1yKsX5S7
HjM+7V/Dof2cfRZNwYkwuRp1QSPJ0iRc+k1Vf1qa9G4cVa+ehYd32xfPyQXXgasCaNQyrGE8gw01
NY9UTY+NObmyLCKR2DzE5+3iKYVp3JdUYtuV1lEAKuvjpIqqMpuHeAXBBVpjjAwVvTAItOb8IqdL
eW9kS/YgGyTxLHnu7yOrFvXFbO7U6ubnMLNksDu0GGOnEiv18ICCVvNoeJVzp/QFJ2wbCuQsKBtj
3pFP6gu9aDXa4PYFsaXhJn8wzjvJW3byPfUjF7OYD+jhDK6DCjD55D7tMP07vN34ySnLnhGnGpG+
6qYPOr/N4ksQQwF9yZ7CrLowntNi8kljPUmj/VLT6SP5ywqK26y4VEaz0AGFGQjXML6lmuMOw2tl
DN6/XzZUqfGZDCpo7aIpazLx8a32JabnIv1YjxCna6vcRXQUvGVtbc8ah4tN4Iwa8nQETjlU93lf
ujKxUY4S9RBsnd01DBeOjLpWuqQDzFKPbm50bq78uL5gW0d3hcCPAoAkls4prdB4usRPRlb4kYPR
+SZpf8h2eV/VuSCqbzndGo+7rZpCNcZagUVZm/hQT/LwBv0K5uHH0cwF+d/2HrEynolxhovOuc4p
ZIumyM3H+r7X7037sxb9dX31tq05Q7C/r66oMhqW3M4B0RbDXWaqbqYX3xO7uqupyOM2P3XwnvPb
HC43p9mYtn1Uw7Wtwm9tO4xVKwDvHwiSjb96qiKtkb51lX6bkzjE5MWHTtYZnvN4fV66TNYRb+1J
9tSsPTiT5s6lSFBLtGmcx086BOGdBDAjpgDs/lbqYjeXvl/fNgEIn6EthWSgNIqlVHUDk/WTl891
YKjjf1uytx1decdUR3YW24Cx7J2kfC6kh8j6et2S7QDxe1fensRXENVIKTHBF+IvS7SfIbZR9cbT
f4PQ3vu40vZONIKczLeduAjnJH8x61zbXQcRHKQ3/v2VHam+mEMzAmSS7gc8KrZ9mEyvSiw4r6KN
Z39fwVhd3s/2Au+S5sYzJ7zU1g+ZcFhHtClcVKhbWhWdBJTaOcX5XVn/t8D21gO7siKvSDdWLaIO
leNiF9U0uydZZ3kJnePX6/siMoU79Q3oaAbCTkqf39rpThdljtsb4uio9MlgnL4Y8kz0keLFFaa0
xI21l7p4UXVRxx/7R/IfZJD6/Q3CjFytV2Qrk0YZCIo0CvTjHejI58RLih8aZBVEQnfbrnxG43ys
ryqdJgXQonlvGn46nCYjFNIEbKKg9VwBCyvjQuJOZY9n5oWo+FBJ5V00PSuZ4vbjrVJ9ZFwaWtm/
cbi1I6Dxy5wSqT1R7ntzcKX4VCfqRwLlCoRbMq1P0T4FR/CVJDBBF9FF4TJ+uu7Jm562wuAO5aAl
lRO3MMQaiyUkI9hXi7ocw5Hmog+GzUOzguJuanmCwmJSwRxzjqWgttVhN886FdQ+RQZxR7Ooe9OK
F6CMzfiJkq5x65mEtqp8JASsrOFuZLsf/q6D00V2rfanrog6wbctMUGjgAdRJuHy/nxi0vvvR5O8
+yMdvxZ4n5mFhI7bm/IbhL/zK02pnCzDsRzaH2X7pMUC/9rOz5QzAJfZKnIPQecEAPou+6NGsy/4
Xhn/hOomATo4P+LNZzDug6qbjLwsRhbS2oO+RB7K0C6+Sf4jChdk7BLCXjFo+/3C/rzQkCrg8age
r1uyHcjOlnABZkmdrhhNYFRovJ0NNVgisNZXj7MlkgXdbNlyFAcv0SD4wRMxdy4z8JI2UoNKiPVE
USkr/em29KODeih+pJ5xLI+SX72A0MsDjdyHItwZmjusczTV7VQDWu+roEog3AltOz3X/OuLuTn+
sjaRP0pTBHbuDg91NXSKFlxzvuR2HkjUgy6MniJXC8gD8fPSNQXbyBMdvrWBgNALT/wgzNUu+rbm
RaN9CZ5Nv2odI/VMcIpKXtxVZQyGvl4/LjJo5iBz1xuPGArXfMXuahQok8R+Loba0L1ozs37LJ/q
ZyntSura+WTJH0mXDVyZBjoZLOjLvI806qTQJmPlvbQMVN32LKF64WaYMSHzgpcvtCfxSjLUpnrV
R7hmSvMHgaqGUGZlM1haNh5pZFu3LnjuOhQMAYvzAiLOAZ8uvXaEsrvAXTetWIHw64SVs+Ie7toM
3xTa+4TS/XVP3Tz2KwRm5ionG8tW6ysKR53TF9ARt7YWaNVTnYm4okTLxV37ixFroz7BEimaID01
UbfEcImWlz+u28Nix0WOubKHiy3a1CnIK9iKja3XOEmYFHtneTWKF82cBbsjwuKCSVulBh5U4QKW
1bl6FLvWfKiK22X61KpP180SLR8XTww5tqNcglmF+ieN/4TooStsUBO4Al+C6kqlSqcEGKSyj1Fv
nDR99CI9crNC9q+bI4Li7ugBlJSxoeHaRELtUTQCFerzkH1dBtGz1nY4PPsDT0uRyhJ4hgiMmo8j
tGAYIXuEMY59iuaupXBjL8Or+yB6vxXZp70/VWrUoC0lQ3yT88hN0/1Cl2OfQJ9uFvVabT474T77
XxziGSmyeKgzOsJAGTrJw4mcHM98crxfck/2XfT9+s5tOqKKAWt0N1mgkOQs66p+RqsuPkTj+s40
0W6Nzurm23WMzaiH/jTT0VD+sfnvaqkwxp6wZoJMJRhMsd00G3bXIdh5uQgTOpg1DCZbddELDK4L
fWoIa6SJ7iPpwZD/LBxyUOzXNnocyTFdBHP/mwNOUFv/DcjFv7lKq6LI4fGyodwoVgdCx8hd5um2
q+NwUIdbJbXB9DhCYkVb3GgYn0HH5Y3tn/i335aOtkNPsSBUbi6zwUamkYUxPTTOScexgI4MrsgG
dNKVknyRFFlwu2x6yxmCbxZNSRQvaYFX5Qjc7ES5lVIvLhpBGN4+AoYOgToMvKGfkjOkMJ2hnCge
lKXeY0wwSagfSvPIVMgUSLD3k2sn4XX/4YUof6VZZ0yeGDQhjtxKqJb9TZhZnSCn7REvurVObPAz
D3uRLO1mTFkhcjHTchrZgAA9ErtCda3ka4VBsdJ4ynvR2Na2X/xeTlN97xd5JEkmNDxxNpo2MBLI
uZW5wC9EW8brZufjODqjjeVTPy2hFS43kjc9quAYN8N6l+yM5+vbte2Hv/NNvtl2kSqliGXEY4yC
OntCVOgy2ZgUq5ukdK9D/YNpZyzupEcEXDY53h38EaPO/X16TDpvuWNfoJmbfDJ6v/lIGfKcTKtc
ypMqKAtTA7GMakoLV0fvQTc+z7XoSWDbL86GcenOKKlgDNZw03TJidh/LWkuWDoRAHeO9dRR+oEC
YKTDLifF0fwQ3wYeq39/eHDv/Xmaqgpm7PBZoP+MqexqyidLxPC9nXOsQLiT2pIqnwdWETI/R+DC
1IMsVDOIZ82h9Xny8GGLQXdHcMEIPFzjDi3rE6vnmJXVrOM8PA+y3zt/Xffs7QB0Xjvu6l/wHO3E
KTNLrz17uUetM5CInxiCgtqFG7zJfRgW2pzRQ36hhLvEfZEZkgzZgaz15PL5AyP7HAJ3RMepqzEt
ocSBfEQrmks/R37uZd9nH9TG6KFdvl5fuIu94eC4A5rZo1LNCgxqEN0iyZXb44RBlusgFx8jHAh3
OlOtiDRlgU1zOf8kGvoj0lPfTl+U4TETyuRcBjkOjTuq4Oca82iBSdSb/Pl7GiT3jAMqfTC87FPh
iULcheu9h+PziHbI5jhqYNwwFK6dPuhL55XKiZSidlnBVjnc0WV54WLhaytolZcuvSvLJ6UR3RCC
nXK4o1pneomRJmCkluzX3UuxfEtIMNeuLDTnMhRxC8edWa0Yu2ZKsXD0KP9lhEVoEVe5a2+sID0w
ck36MvzIX657omgN2flelRRUNDJYMyTaA+T2eNUzDho0hN1E1gUtDNs4Duo75lY7tT7Li1S2UYy5
mdx1UMRqi6dpFHXHXk4zsyXEhwja3zFMcKEXrMSFRghJkqD3lTC9wRLeVa+Dn+zVfeTF/7oGz9B0
6DVpmvMmOPB+8aAmPbbWaMYB6JTduj5KfeGCX0sQLLbP7wqGixalbkVLPwNmOBYHI+x2xLOCCIPA
mgcBxp1oEHh7EZlOA3hrMdLFszQPczFnGLKLsYiMLLTANGl80nZ6SELnILoLNy8QTIxBsmHrHQNa
1vNY9HMSJFQN56U8zIpITHLT92zL0fBxwz6D2d9XPl41EF9dxiUJ2nZC0/K0B4FOkEZa8IGjhCdM
2ZJRBoXg63sYI9GTkcywJFsearD6ZbpHQHt6HeSyP5v53BmF5yzJWtoqZAFK9Vd7a3tdwFR/kpBN
UCse+lxuyYH6FSapRTNwm2F9BcxFW5AV0miiE35Y+p7SCJ0AiTsmJ1q8CizcDLkrIC7kJllcNkaD
7dKenHs6ezMYILu7MmT3voL/67jyK+jxvNIT0vJuOuMKmovAVawYGgEpf6A8mQSC3MMu8tWDfD+E
Q+pCUcGtPSFrIjPnXXWD21AuApfN3GcaJk2C+VP3RQ+UFwcaYh0YPDGSLvmiXt3tww1xeExVv9Vr
OC/F9KyVmQ6DO06Vy0gFpADmVW6yx9R9KPKa7eB1xlO5JH4azLiQmHlD6/4fa1fWHLfNbH8Rq0gQ
3F65zoxWa7Flv7C8xNz3nb/+HsiJRUHMIJ98K1V5iFLs6Uaj0Wh0n1N8ZCaNXcuxvsRfFee/uOnu
Zt/I49yUqIUaLoCoATtl6i+VN+Y/zUQWVDF2hICtQVNQxaB4heMnqk15qcopwhzXbDyW2kFuJoDN
fD+/D3b2G2M1wssQQLYxg8Yp0mEsiahRi6iV4rEtV11wobp07p0Z4GLnRe0tEqi30cOhgyXybXUJ
pFFGvqgN23I5IGfYCYOuog/rifopWL9Fc4u7qr2I4zNEfRmTfEAvozeut2YEKKnydsm+1GskWCZ2
MHJbC2phpICAVBG1JhZpNoG/GBQwu6KxxFsy5AJEcedqvVOX6NiQIiCp5VlddHfelLuesRHJndWz
NKQGbRAl5Ub+OiqRT9X0bhpSQRlhJ1C90ozbxSMcph2ZZmXxEKNdQhYE4f3vm4wdlb358WWKIg+B
PSJjF83qo5Qe++Tje8z08n3OTAY40Hpa4vv1bPlZlAbzGLpGZh3OixGpwZlpaWg75CHMNEVTMBM8
5ZqjAClgf8F/a/JmxDjOm2yaseDVKtlzdqMqD8skWI23bRJ4HMbI1z/LwQ8S4/MTyWqYq3eN7901
g9wnx/Ra+YpkIzhvMpE+3OlbSaQkxQh9cvO4SLG96n6eChrB/yXevOjDnbMoc896BQwH3EjHxE4O
yclyZie8mb0Wl/pEyHMmNCB3yEbgb1V6CwZMj/WROsqB3k6+4o1X4iHcnfTl1VoxA2+CThJaXUNU
GHAdP0263y+LTfTHHLOqvYgWTODeKouzG1FqP8QzMaGVbNR2nV/GoagFQySBi6DDWuHqEUKZDvfR
7Ek3H8572/5J8OIIXBzogXPbkpmty1w6eQ0478lw0uhY1J/+TBAXCYa0WWI5gqBkeSzKws7Wy764
V633hH9ANiCH3OtkMAFuRqwViUG73qpI4qweA7SCxGB3hxKM78poygEqK5cYNAlKh22NoLb2+WnU
rSDqwotyat9zxGzEcIFAm+S1GFUA0swYxlSiz3L34fyS7G/KjQQuCowDibtVhbE6j7WWeEhFnc4n
1NPxJCMc093LfAEb8mI3LgZIKtC2IwsKjT7Aeg8prhPomfOtE0ObEqU4+yFuI40LA3pjgB0yxioZ
94wbbbypcIlmfCKlF90TIeKxyCm4UDB0NGkHBh/U9o0L7JrrjILYac3/18o1O4g2WnHxQJNrNV1m
iFmjwVZkvKK1rS3pvsAzRNpwYcEKy0gydHjGONj5Uf7ZH41D7prH5HJ5qj/qTxH4/EQHn3DF+BBh
hQqmNKHb5JTH9tihBywGIXx2VLzmRnJFfYK7ofXFlPyw2mBky5zKcJC2+lxl36b+/rwRRd/nwoRk
dk07st1V5Be6ceiNP3MFg4sPSVam41rBXFER2oa+npBnud0omn0SqcEFCZI01ahYUCOTa7ceUYoC
ItifWYoPDEoNHJoVmmjhzVRfVW1w/vsCbzb4ULBIfRez75foBZ31xC3CzO5FjRi7UhhWmgwsH1RZ
ufWuuiaMp8RCNDXu9cjXo4+KKtqX7BtvLlQbGdyaq6kxGFUaIuEYQeOiXUZe4ayjawX5Qf7f4cFZ
rNkI41Z+aWkkmxkUStYvdfmxG9CK5p1fmf0jaCODW/pqXUmUhuazQvQkXz3PqP5/KcT5AcFTlh6G
UKjNfCrdx2XmtLKowLPvBhje03UQ06Mt53VOCPKSKFUnLJHaem3oG7nXhAI3YEH+rRf8FsFHrtya
O3BIQESbyDawdNAeg5elyO8nRlMgoAwWCePcmlYyaSQNwjIy2i39WknBFN7r2EnD8Om8NwhMx0c0
LWzn1gglHACG5Rlm4rbzEqxl5J4XsxvRUDb6e4X48R1i9LJCSiYGLPToFkMLn2WfF8FO+7crxDrN
gM+Mdldm1M3FQNIjOQ6BZ+1Z9E7OPVy17NS6KMvH82L2DfYihjumlV4ZNL3QcC21wg/JlONlJ5su
p2YQPbTsn83oPv9HId6ruzofy1pHvUCWL+KO3nSabo8Z4LMrNKC0aBpa2g9Uvy8G80tMQC1VU3vV
lI/n9X3bSMRCkoYXEZBKqOCw5kJSCZQDKc5wb40We1Yd1GsdxWaJZKvZGCSgT2jKDYaDQCr76pvV
3EjlgpSO6lwjE9xdpMPqa34T6EfyQG3TVjz5kDvL3Xl5u/4JrmmgNykmWKfZqm+cZ4mbMm7CGrY2
M3S9XS1xcF7ArttgLQGkp7KnDG4xyRSprZT1sUf0i3jobJk6meiStOsxCt6wcBnDRDuw+15rofR1
rrQdhPRueRyPw1+SYzi/iI/ohfjWv2e0rThuK/QxWXEVZ+LS8OM0zVfLvL7DbFsRnNl0ZdZyuYaI
qMzsilq2Ubi0XAXBXaAI3yvXDSkgmmdIKXGF1XRypaoikNC3AxfYRujEVyyqoDUV/NGv1wbM7IA3
DzvcIr6P7vR1ul4GYEPEn4A0ld4Rt8bTDvoprY+J/57TcSuZ20pzbwKPb0TleY20wpWHKHUGkq/2
kimxe97L/8UDX7Tk9pFp9ZPeEWhZJnb1lb3bmm6HSTCwO+mAUQo9RUR4JzQsOxc2WzdemokoQD/w
wqvJ6x+0g3TdBJJD760rRu08PoK841heiV6M9zb01qrcXuujsJBKFWJZx2OSValdV8uxSEdBLiCS
w20yxKwpKiPIiWf51M/9KQqzAAVY7/zKsZ/Lx9utOtxGG3rNWjQdYhhCoPmhIg8aBRrLN6t5zx2Q
bQCTTfHqOo/m1bUJpXWJzaZXul3oc4DXIIHN2I99o8xGBJeyA4QwJtoIZTo62KBfdgcLyY2Cp30k
7lSZ0Z1anuryPdWjrWbcFg+TtlwlFg/lyM+kUy1qsN0NU3h9I8AtRY8PP/5oVVVSJgWuhVX3Fd1U
NgCaBTnUrhe8SOBnHyWwva2rhlubKqM0iW4BoA7bUfI5zr5ZiXPe43YdeyOLS3KNrFvncYCsML1X
SjtRPja1KBzt3d3Ye+XfFnsuj21iQ0XqodFmWAxb56g9UW8+dJ9T3e4dPHdPAuO9baFnIX4jjVv/
2RrTSmXVw/BLfzndDeja6+0EY4MLIHpzbwHbrC8+hXfXTAf2OKDKUGrlYZvGRsN4xSrHXrMc18pu
NVC135jdKVwFmSALpG92lYFOJoiSAeTMRTxTGwdryaGekvlNHkjLN6UMkkXUJygSwwW8NJHCQiVs
zZbHUf4Wow2nuejA3Hve/XY300YbLuDp8UzB8ANtxuhSB+ZfIohBu6VXPCP+Yy6+CcCqm7VQmB6j
r/qFVwQrcFC/a6fcmw69j7nF8/rsusFGHLed6gYJmFlCHAbM7KiIjgC0+dnOxiFRiqtIFspjy/DG
G0zM9wG0E4TY/FO9JLftaqSwn2E96lIwNmCbuKrKy8L8DlYVgXLPgeecNIJfs9nIClkbqVOgnSYB
k3e6laLPVP+ZsaGNxVdMy1bMYyuaON6NUBsVuf2cg0F6zJmKkdpddwr4nyRSBRXVvp1fOpEc5qob
5WieK1LINhbRQCdkfADTslMmomC46/Abbdiv2EjBkKacSgRSqHoRJXdaJ3J4kUdwidhcELVUWPhj
cwXT3TTbTeUoqSPfdq7so3yd2eCubT51N7CoK/nnjShSj4tOfbE2WifBQybZ8hSgD0TUOy9BtExc
YDLNuqF5A/3iCN4QOUt0MeSiKsa+GuzyhoImEHE5n2tKcyn6Eo+PjYoGpccSHn5eC5EA9veNG5QS
zTSFvXWDO3wOPzXJw/nv71vpRQHOzUY8zwKlAd/X+97Ox9BWqmucm4LkYfeQMF+kcL4mW2omAbQL
8cC6mok3WD/lxCvLu/O67EsxcJvWgPAv8/dpLdKVOMvhU1161OvCTsqvRXe1TiLKgn2bvcjhPKtp
5NCoYDkvqlq3Rb/foNAvQyt//zN1uCOvIkmlEBX5aZzdaeBf7uMfPQky+fG8mL12TVUBAhkmTHBR
RvL12sVyLVMSYDNhcW5mV3dyf8Qci9ugCS5zes+8IX4fJLGtfo5P72m9eyWbc4xRMpYhrOAYkzN5
qt85qd8fNE/2S9AHWUfRZWa3OrbVlQ87ldlhcJLp+oyY3Tl96A6fl6fJVXHOa7eKav/PlLwszdyY
l/OWOJmXJlygYtMsfqePH6zaOqDD6z0NK1s5vLsY3ZC07N2TfkhH2zyBtgiPg4ljLI51Yhm06Er9
FnfjtWZ8XxGg+eI+tKBZeDW7McDji6BzJoCQu91kqwFLoskn6VL12AGyiGai95OMF8PyHUeAmAhb
i92vxnaJ7Xhu0WCcY4Q41jD5Oqlq4fXRatq1ivdfsEGup5YaggaE3Yiz+QlcnmP2RTtPFD9hKjGQ
1X4vsos2gQHWn4I9unsMbARx50wpjzSpTJh6BCvUdK1cdHjOuCuOqiPbtLf16+FEBNF0PyPeyOSO
Hm2OunJlCQJOzRod3OzhSbmm9/+NiFtkSi4KSSMhncwiQTcaSKc+F8NVnd/XRFSAElmSizianEkU
JH/MazwVWb6o7VEUYviHDdovSpaylCA+1qiq3bF9KGGQF1Qlgytflqc8WAUTbrup3GaluBCTZiRW
lAw6VRpxC2DI2Zlh2PGo+HVJHHgogD6o9o7MRGX8Q3jJRc2HR0IoZGnFS4eSo//ystMfi+mjwOeZ
T/OXCJXgCQpdzEwQF6tXwIeHI4WAySEnGTRsgMA+the6rTgdkHlFZHx7p/pWHGfErmkkpe/X3JNG
O1cqZ0XXr9aKsm4WEc4pxUXpwYpGqsaQMp3MgJ2yyl0OhZBuO2UgOl73Lpk4fDSmFtq0n8u/m+Rx
MJLaKNMh94zkMszw7xur/zjIt6bSChI8kSQuVpAIxD2L0eeeCSBgAPHYk3LZrx8WEjtDLQJ8363c
bPXiYkXUh0lXmdALwM0BBuUDeXKyR/0oIzapHuD57nTDNj3lx3s8cmNPLnYA/31tQwtathjd0p3E
mzFnXnvKCbMeoKKUBRF436i4seOJi+ogz3mdmEX5CNjqEmrSMmAsIo0cOZVyOeeBJRUHgW57cRHw
Tr+FcSs4Ry2JMn1mNs2u1yPr39WP2tUv58w/WK70cF7i7n7bCOQWsQq1SKnlCTlCZ9iJ7OVdbquN
KCvaKykCwRxIGZSRnvMTT/Iym8paYslUJLeSrR70zxiZdpajuDvrmTnuzd5+kcXPPS2hLIV4NMw9
Df104yUGZezYNd35AAhPtz3MpxX7XD2xvR7djJ9LR7Tf99fwt7I8gXNZLbE6hvgB0uT3aLiM/mco
B2R8G2tqLLptAgpt8cehhoBG7g6pNh/BHSSIkLtuQfGqK6vgD9H5sqWFOcUeABy5Z+mYnu5MO25+
jJGoQrVrqY0ULtiPxYjHX+YWhvqjiu7GVXA4irTgwnyytGvatPh+aQAnMJlsotymqHud30K773fA
wP7HWHzRssGTboJWhtyTgxFUoaVfPMq3SiAFfdBdWO57XsW34riipd4XvRwVEFdMg9NM2V1hVAe1
L0U52m5qvxXE+ZkaEm3IMziBfErQVVk57eHXu7hxPG9BwToRLsSa2dAMsdHlHppCwrhHvyhgFy3B
4ShwNsL+vtk1BOM2iURhNqVz6XCVhJ/PK7GbqWOUmIB0EPPEbxAOliQJ9ShB7KZjctGiIbWYq6NG
Wy9Vm7smtQKMZjwB8OdEVOmWsoe8kEjt+5zx5Vdwp+Oa5VK+mAjo+AHsvtA42ZV2rX1RMKLVBvp1
5Z1X+3nC5028xcsGBSuLahp8TVvpi7CUmdqseADvd2uX3UTVSxbpczdl19DcLr9GuCQlbnegB2BN
2LNHbPniXaF381s4j60Ko4v1bMQSzMaDWuhXUxoL9GX2O6cu56tSt6ixUUKEuRyWprCb+qqtL+jw
87xZ97MrjKLJJpJ6gjj82l3NsZfUYWSJ/U3vLh5Y4S4nT3EzNFJmTtn6UkAvJCFlL4uIb7Sz0AfG
SNGtNwwPakyqLreQGGOUCxOf/SE76nAbUQjbQzBQWToFqmFDs97MRc7mbGrTPBRe+8RyuOiLXn6L
5iM7pNUTu06rS+FIR9GUym6oRqeSDJ4RNIm9mZWMJlobbbYUbHfMvn7SDpWTBXnqpC06/FWvDnLq
nl9JdojxJt2K5HxyMoaoGpoJU8KacipJ5iwhBhc0/WilSeeN/Tg4mloJIupesNsK5bynrvMC6OJz
4aHAb1R4fLS0i3a2llSg3F7kfkYkVRQNIEv8xLysdU2Es6/w1MkfrBMd8ST9eN5+u2u2lcFHNFPS
W7kZC+TEsztdZyfLM+9/XdakoyUcAdvL97fi2N8358RQKS1Va6hEtMkFcuoSP9baFWUtbiI67r1V
2ori8p/aUNV8AQS8l0iWV6rTKcmIIFyJFoht+I02xthHlSJDhE4rLy3Lp2mtDnFWCUpwAjF8CiRn
FNgJIdaoqq8H7bZWHzLR27DAWPw5EylZhVsfRMxK69Xq4qqawJn3QvtmOXhOaqVIIy1my9FLV4Az
d4rSldPOzTSBR+9pQoHEZqroa9TRiP96Tdps7LK4qGGs6iulh2Twz+8Y0fe5iDOGSmdaA75PQe0p
3VEqGOjYbYYHawwDFAfOIMZ8XiswWNOomXGBYuSR4rqIu9V46j1gfmL6RRSyd8MnGLYRWyhqJxZT
duPAqSEDsnqCMkm72FW2BjQC5GeR+HKu+XWBDkdtau7fYcCNTE6/MAQyUWtVCAHD4OhrcqwtIlij
PV+DPr/VYn/fqBUmPRpe5RJqDfSgtOGhnPTAyhdQbotE7QbQrSwuoiVl1FRaBxO2T+jkAktj4kl3
ppvbq9Pe9YEom993j41uXFjLarNM4xy6jfJPQ0vsaQ1a8rWKLzLrpk5ucvkqbnw9e/qzReMiXR+2
xoBZNlgUDT26emmgcnhewv6aaYSAedW03sxTdjVtyyJHfIjKi665nUBHGqvBMIju93snEPrGf8vh
9m+shlXVt33hWWhld8w6rLw6zRq/KFRU/qVEuxw73XrHjX8b/LiMYUXlWlckKJcXnyPlSZ8+maKk
ZC+53IrgtnJIB722NERwGjDoiCzo3O4/VID2wp8GjHAwlMkyAyZ6vbUUmRYN6JoLT2rHH0tnHooy
ES3Rbnq+EcJXmSY1ibouIYjhi519zQ71DZCxXOMqvgZOb8B46zLfct8zSreVyp0cyGeHvoghdQxv
CsYv/60XQs7tmw8g8RhbAJcnX/qZFUvJAf2BaNF9ysyDLsrndlMF8I79830uOphxksSzhu+n1qGS
DrS+WTQBhphIBd4DDDYwyUQkmXrVTLhR5EtwPhbsaUHRa4LpHDCq42XktZOpa6FTgJIjG5G+6hgv
aa3aXjPZ/TMpXCSYcz2TSAopxirdZHoDMPJpeezX8h3YFFQHcStQatBdbHEnRNOWdS7rDQ68Eu6c
/GiL2NZFBZK9VdkK4RbeMvPErPMO4dOcl0tE0sUupGIUrP3+1dLAjdlQTUZ8xK0MlcNY7RUsvvxh
cVickUeP3hqs3Ay4q/YquYlcYSVz1x02QrmFSiW5BvokhM7JtzJMDo2Crg1TESzTrgVxawVCmaqZ
b6a1EkmKo66GFGN0WFvN1AlOuH8x3osEbo0yUHhZhqqg89Jmryuq212x5+bOXx3APl3ljgiuej85
AUcx3sdAK4l+odcbqVektA8jA673YXSjg3LQb8FbONV278WHOgATn/FwflPt5ycbkVzutczAfqoS
HR7yXNcs/lJQxnEnl70fDSLsyX9RUFeQuCFjhle+VlBdJGNSRotdX/tLln2Zk50EI5DqVaf9kNyI
nqF3XdF8kcecaJNZaumYRlVpFuj6vEqqwtbTy0ozBI6y64kbIdyqNfmShHWLVVvCWy1t7GT+eH6R
RFpwa5TNs6SBPwTna2QcyiZ2Eml1zKbzz4sR6cEFPoNm05TEELNOt518PVSCaCT6PrefqJXGc2nC
1ch6XIq7VsTCuZdS0c06cCfd0qGNomZm+ielaj3qi0EjdmvbGzkmB862SLUS5hPk9G4LJ84AJCjf
Nm5zLHzJVT+fXxTRluG786cS4GOlCmlmjpCAbOdASn+6Ta9NPz6Zd/S6F0hk3vSmRgfiIpSvAfsB
RNDXe6auxz5XVqSM0fpFyaeLOr6K8WxnFIN3XrV9t34RxG3OaZ6mMiEaQk92SHtiV4MXjj/Oy9j3
uRcZ3N4cllUr1grKhMPNMp2kUdQNu5v8Yhrzt7m4zdmTqC/VAVp0Xv5AHe2CPTREXuZEAfprJjdy
5r+SG1U05CAyHrdZO2rkFZpYERMspyL3au0rw/G87f7F0V9U4zZskvRTKcmQIdeOfoINj/RhrTEP
ymrDqfMux7N0jF0RGUCqfHeNEcdqqpYTxPXEMXP07FHl85IQXGJFT7q7brERxWs2zLKCunvh1dPP
JnEnEULTvuk2ArhYZHW0MusFtfXOMwPWl2H+WAN2qrLZ4+STYKH2tuzmMvkcQzbHHHDR24HGsJwV
28pTcc2YuPKb0MUwgAeeo4Rg6LkNQkdEOrBnxq1c9veN3MJsx7QwcU+mU3aQK9VJBxHS7a4lUev6
54rEV1OtsivbQUWeNz4xeBn2iFZ+m53ZU67kg+gtZm9XbYVx+fKgaWMZT/B4q07dfLQuNKR/MG1w
fsF27bbRicuQ127N5rKBGJAbU/OyJ4LcePfQ2OrBxfDZggTMQDH3W3KbeBWAGz16P/5E5+uJXFuq
/a6iN3C1LNkEmMqb6eTBtGKpK1EmDBvrKGdNYmckPEwEnOjnbbe7RBtBnM+ROEtivYKghebEUQr6
BQ1l8rHPs8r9M0nc2ZEu6ZS1IYponXGBlx0bvOtGK4JK3926FDjYOjqnTIxCvd5CaV6bqA+2cIX1
NkNVt7F+KOSzlvw4r8tuDyioVX7L4VwuBi5qV/aQEz7qQff1mSUKw4X0xvowg4cwE2LY7q7TRiDn
ghi87yvKrtGt9leLsqDV31UDeY8zbIRwzhAPo6XjGggs5+6QhR/X9SaW7s5bjn2CT4e2huO8QKpi
VNcWFIyBUUCdiErVIVP0+OG8lP0du9GESyMaQjNpATUx4CoGMEYi3H1LP3Wu4rR2fyW5heDIELkd
lz4kbd30i4XVaYx7bXAISV0resqnDwK1mFu9tR4w5XHfw7Q24c5BOpip2QFdHu1AZkARh0y39ooj
HM6NhK+V/+Lkv6Xx7f9NpIOyUMGOzS+zawXNR9UjaEnUawbDjiKkWwEq0T2v4b6bv4jk9q8W9+kK
9E+EI/M2AUxBTi/QkeScF7Lvgy9CuM2bFnJf6COsOIarA6ZUN7Y677wIkR7cdq0StGPPEcJqgSHg
+r5U/UiEUc586q0vsG4KUyEapo1fh7oQ9dVaGyFCSboHTVOC3hzttAtv5DJ1WiP78h6NXsRxOV5U
FFInsROpD4NQOprthyEWvBPs76IXEZx3K22aYAwPIuLscojuI6Nx1embZohQMfbX/x85mNF9bbmk
jaV57CGnMoyLzuwdKRLBN+yv/4sIzo/laP57cXLpodU/hP2h799DNIF3UvRG6bhYsmae13qEgImq
usXKvfhyxohn6WeP0tfOZeNc6F54OL/+u+62EcY03iSnK/hUQMwGYdGMfDg+5nKPN1PZjuhjSQXj
DrtlNGD/WCClBVvCG2SFoli6ppMQvpfFCQN2VZJWu/Vmr72rA01wMdt1hxdhz72KG83GpYtKI8ap
p4+ti54Zv6C9oFazfx5tZHD+IM1E0sMUMlijCegsAKDEOoYH30InJ4pcojgq0okLceaiaqU5QF5m
mHZmzv6qvevtd7NI/DUJRCOtmrKie37JDqPolF2Zl7ldXbLbUXolYolhAeZNvNuYkPP2xSKVVZrw
CbXT3JbmTqHENpVnewZndx+QUuAWb7cwZZ2H4BtWgWBmypwJO6NZktnIEw9Et7l2g6cSu1Tvz2+q
t8v0WgZ3TBhRStueFIkXtqpndJmHObfzEna20msRnNm0AbOr8wQR6VHxGeBGb3cAS2TEVaLXeZE2
XIjA+1GlNjlEFVNhM157VTq8RxsNnX0GqCMsAF9wUSjP1FVLmsTLBwSG0o88yxljXF8Z97doE+3s
WtjuRRoPMrgOY9dJep1g17IxFIYRnjnyTYdpUuLK6KsQJCZCgVyYGCKJhiGgQNlEnqbYOrYVah1u
F7nxx9FTUCcKPYFFmYu93lavdeTcPCdyq4PsJPH674tTPsRO44Su7iox3rSYUU2Bjm/PkdfyOJeX
m05u4qqFkwAvfOmo3WnrIfwW6ZmXi7bXczXjnHKc8xfRSPowhz1btbgyoukmIjiyKu1uCTVbwUtk
HTUg4gYclhwdSQb49yk6RpFhT3nvStl6NZrLaaHtQ5NPmV3rd/WQ+IIF2N01Gyfjds1aGwmJGyyA
lk0X5WoECylOIBD5pGrAW8nxn0p/HqndV9mV1Bc3WlXdDDJoPBtR7xXLe85Zi7s0FYYxRnEFa42S
1NiW9E0diWuUHdjWJ99KW99EKdvOh+bCMkUnvsgKXDYL+mB1XuUKYWrx4+rmV9XXcvrW1sJb/Ttj
2ktcIaoh20/nNOaS2mVYKFl72H46seBYBf3JCKLn25RwMp1tpHOyuNDVVPifpRrWTRa8Dv7KaoDF
nbujB7g54WigwKD8s0piRaoRm8yt0uwC7DP2TBf3vOu+PZFfbWX+LUWNhlFWQ4hQ8uE6HZ1mVNx4
uK3XoEpTXKwEkUOkEReprERvq5lFY9IljqaALUg0xyGKv/xAniL1pllpECEdzGC47kDQywDa15//
jQjpefrkjE+YTOVN6pnGklYlKuRlYCXSEaVwqIGO2AVKi3JH8dxBcM2O7r+arnzDCGEJNoEumKAT
mZWLPypqcd3QYRXbqfYMkGj3ohqj0KxcYNHyKW2NCiLkD7+ofWY7c6TH0l4xqpH4or7OnVaD147J
BZOeVozqD8Ek+7j6gDwpXfaCpAQa3gy6W7ReO3hwCc5vhn0lGTYswK8pWli5s7sKW7KG7YgIprir
ZbOEIfVBMQ2gse//bYuzlXnjPRuJ3IZYyiwJhwISZyOQ+8vG/CpMH99eyWHJjQjutM5LsiRT1sM5
msbvzcNirU7XN8BWFGxukS7cTsB9PNPjfECqNVKXJt9GZAdE1DDBQuw5g3Gu3o+pkg0ttGFP2rgu
B4OP1pM/dwXO32mHPstQgjIrMgvqNx8JhtsrQOYq5S1L48Q45TvvOq8XinP5sFQTKSUQWeS27KBL
KEgCRo8N1knsMGFmvBs0Nn7BHZxWXgPX3+gSTzecfngmUWepODGOn2QfpOpB7gjGAIT7izs/03qS
cFGHhkZsFz8ZS3LkSc4w2OTGCN59gr7oyDOEqRhzkXoNAsMQnNxyhTd70QnKVuWMQ/Lt+lnS1Raw
N6GTPAQV3mnH9kGPC6eqwEilCu+CuynIRiMuYIxSE3VGBXGyZrMN8AwABDZDn91mckdYrt5Nrzby
3kQPs1fmCfKG5dlFGE6GiWQLrEdtMEr2n0Vgvp+/U4xEMwq2vcERPwOzDWHf8PC+XqBtQLbFRIb7
94uNglxAIaSVrXiAxNFvR5s6/Y1id5XD8AVjPwqAJcyGiTI/ule/DveSi6B2XmfBPrS4SNP3JCxj
FT7aaqldAp2+rkS3ApHTcJEFbxF5YhnQUbkZPBZYeoxkTO7iMmpI0dEtOAYsLq6YShSCsA76lNGd
oZ8k83pZ3T8zGRdHkhq0OEPDnDL7lOcx+mREdxnm1v++qwEMi79vsrqsmUBYpUNC0tol9cqj4TOk
pkW1Q/0AngoAUYlGZf8l/lsUjEwKwT/cKgHpNC7TFtdqgzioNC8ec37TbSR/9FjDuPAE2HeLF4Hc
SqXgiJ4bCwL7yAOdGfA0o2DUUKSV8TYkxqLad4wXcdyqVWaVEz2HuCFM3TG3bnD8+FO8Hs47x37q
iB6wv+3I90ckxtTkVoKDLftpGg4ScnpSkceZqAaAaRZUCQ5DRxJT3v3L8fYimEsf5c7SqGogR25q
R/6gB4bPKj/V7M+OFQCnNhC1me+HjheBbIE3XhonqIfkzKIp+UmbJ2HqKPo+F/xBl9F0CvNIUxqd
tKocXRYEP4FPvBm7HytrUHSYrJZ1e6gu5ihztb/OO8R+yvhiJfYbNlYyrLSRegNakKA9lv6Ikn1z
BPiCwO9EqnBxXI01WhcN3K6ey2Os6ra29N9CWYQnvV8N3rg3FyaAxxmlBqsKkCAEOhGqwafqSFAL
zh1RoU+0/lyAABbbUJEBlgNMhq1PT2YnCOTCLcPFhHwpUq2mUAZ4WHPr6YGGPRO7OVjWwUp+KeFp
RbROIpn8mzh4AtOpYjUPeTlUoN7obBYcytDrnn4VaEWBVuAZ/DSInjRdkWUw4yz1LjiViiR1MAN7
3sv3r3m/vVzlYgGh/ap3ErSKZ4Cx09S2Rty+Gl8INi+0HxcVspRqkzrD0fPcmb+v/q8wp8d2utgs
jc98EYqhyIDMTzc7uIhCXaYDJGryfI/67RVFATVOdMEOFmrGRYphCdMpAZq+13jkNB5zXz/mF0qw
OhREC1D28/kl2z3xwRqFVxDFlPH8z23lLFYq0kQxDuDGXRziZBd/M2HJ/vuYsOgzX/c/4rjtvHRk
GkDKgjQwBqjmMh3amYD5RngA790ZKHCq2NgG1QB68nq5Wk0r1DXPsMEwUPq/smHt+f1WGBd2y3Cq
QU4AYV16r6uVHZpf9dTT50/n12rPBbdiuKWK5VHBBT1F1DVTZ8oquwpvNN37MyHcAtWKFM8J2vk8
2vuFOruJYi+p4vyZEC7kNu3QxYDVR9JQgsojcceEOpX5jnN9Yy5+ALK22ixaVwj57/RhgoXngbTA
xV2UVgURHZgoMt0fm8zO5idDFFif827+LrDVhYusIbGaamixKiSYrRs8Mnxl1+7EkS1Ud0Fr3Dgr
4EHw0gbgdsH5KPA6jQu1EXhY4jliZiwfBtkj5AcVrdROuz6iwstu1bjgSktTLfMR6oV4MdLi21m1
+/aQW36RrU5YfenBE2CsPp5xiNw7a1Hb040GOPWmFZxgImXZ3zdRflSzSS17/BCpPeVL4yTR4MZC
BCS2WudWk4sXWZqj032ClNZNH4i3gix2dpKHX/hDogRKpBIXNaI5VtVSx/rRHEwFs2cqf/V58Ef7
WeOCBmsplcIQMrIp9JvVlko9IJKgdCfabFzQUObWWlM1gdUIfYzS2A6H8XGMAFy6EkF8YjY5s0A8
c1SpR50idVggWS7dIp2dKQbcNFqVwHN3naBYed58+4fwi//z/cbdrBtt08N+uYoK1xCwd4bmiWHI
sEuiKJXZvZ1utpvORZNJJYtWlRDXf5dbX31iM3+xnzg1SKt+kvz/SLuy3rpxHvqLDNiWbMmvXu6W
PWnTtC9GV+/77l//Haczjav4u5qmDwMMEPQeU6JIiiIPHX1X7IYLGXGqVErBkviDXnJfB6z5if8s
yBoP2rUfoCDrv9RdLEbj3CYKRiWwWjDSLvqSk8c+f1So5MVrUx/RZ47QSdV1zAD73VaURmIWKFNB
fkZVXcYeeRHaox9dFs2H8+qxKcgKSNguP6YWhqEiZlLD2gUpwzt1jGSPa5sav8IQ9iZFqVftV8AY
p1tNOSXxV53cRsr7UX84L8w2EGFLoykiZpH7IIqhd9oSxGCe3oXf1E6n6rcFpjunrHRQxPfHxaDw
LMh4/AMnBgFFwXMtqlF+xTA/JQ8/pp3uBF9z2bD0bd2mTMMX0qWUdhF75TisbkxqbSkRaXfJ56VJ
GKPK7CKCT85cecZ4W/Ve0AR7q3Z+p5oq0PKxtotqR0GtGAdXLJdkbbc17wVHMLkhakkMPQbO4Gc7
OoEJW6Z3soUTM2VdUIEIaKnYyAtbuRkvk1PmYKIS8pzIDMsfdSUSiRxN+oC2w7wBHG0uMVc4ldF6
y35fOKuqmaR+bOH3p6R1U0Qz4yzR6M0bIn1RNZGLEkU8Ss/9HDlMw8ailcfyuX5N1+zyx/NT/9uy
tGvIReqVdgecZzTjgEwv1RPbaQcLz+DVJdrDkbyXDTbczC6t0YQgLM40bZ4LFAA+392si4VQvqlc
tueHN2ag12hCMFYpTEEZ6PPJLS+R+jkFeM/FnIf/JJtMPQQzEaD6uVFmqMesf8/jEw32563rRrPF
Yu9+nVhdsAwTm9JuXMqDUPqHojSyWxL4Cuig3elpYbRcBlLKNkxijcR2kiaeMvSoQ6iI9GCbvNaS
xs7Hy7ranRfumbXrlUd/EU7MmvVlnvtaAOHio/JQH03HcOevYWR3E+okloIXy1O/YXitMYG5ILbx
lIahrwuJwX94YpIdQzGjpqNbEBw0+Jil7i/b87vZXcaSWI6i3i2FGvIUlER5xPTaOGMyMJuByFFE
bLW7VmpaNu8KBlwHU3XCNHFebkrCsidLHOp/N0v0M/xDm14fMKy+Iz8JIZxI2q6zKdgKVjiCISbA
9r0G2D42nHxSL0urvzuvOzII4eD1FBNAAgURfVU8KsqpbWV8E9uObCWEcPL6ic1ZYyAcJA+Tg6bY
PT/qD+AQ95YAQBbCyzZKcMyIoKxAX3IbEdjQhw7/+aNXJt75RZOgiKULoVEqerrchtP6GFanKfpk
RV//DkIIonH6iVYtQbpVH9TmE8GAWZAR238HIjjlnNM5DUKslhp/sMA0Mnb3rayXU7ZWQgA9Bj3Y
j0asVRugOoyjLaOpXQLepbeIApp6XDsY2A0FmDDuK17PiGfzFk9KduxPRuVY6GON7UIrlM75O7jl
WK0cvx6RoC8MwCXqXtVPMYbWRKnkaG6v3ItIy99XGGad0CnMgYER2F+Dfugvh4QYaHlLZ+/vpBHs
zDzEuEeNCCyYn12XZX4ZY2y9H1mSPdr0h8aLQIKtoVFejLkFgcrwHqyzRh+f+souFFl32MZELjj7
FZBgckiXKx2LAEQCt3fLd+MxOyXUTsDd03sqPBDarG77RxRSOW+qU1xjCxbIwEhoQyFYyzDwtK9L
ZVq6U5zYR6nMzwcYWYuBRE3EnIwfd6SafRwwvUOTi4lJ2+VTGxBJALXtJxhFhxCIQ1/RL2czSF2S
iWNMaZM6lDF3TmR0y5vqYarWMlMWt3VxZnxe5yzNMXbS4wNodUM7zQrHCL/xQJPo4aJnr8KlFyDR
fKdmGfAgxZ3eTEKb9SjsSW2r+NBlu6qX0Q1u7s4KS7DjtQYjqxEI1UaXRrQD+7tddbLG8m0fi64d
bqKpz3pF69pUedySEij+FWYW7cbD125nYFBGhL7lN0W1KyzBWNSFyqJ5hCZE2b7V0ISEdx3rWMua
FJcz+nqTXkQSjEUclkWpmIAp8T9OPCiak6Kf0e4T5EOGcvqkUF45ainrS9u+KazkE4xHN6a+P3YM
8oH7/jhH9nKCMydyotoN3qnuMqlGxg65rfovwgpGQ+Ohz9MQmHWBm3EzeUbXe4TRz0FgSrzK5kFm
mo4DZqKxVZy4WeRRbPg9AgvcF2yMyLFzWRfZpsqvEJYvWPmtVscEatIGiI4itwpLN08vTC6rRpSJ
sXzECkSBnagsDWJQba/VH3z6/rxLlP2+oOWKpaBnhiqhN5VkR8sJxLd/3sQOL7VaJ0HDWWQqKCWB
GVKKwGmKEKkqHp8sqnw8L8p2WnsFJGg0DWCEghJAlbo3Mdewcuh+8KxdiEvZNF0vFcXyhNL2PXCF
Kug0KfyAtAPUoPEGbxmLGRWXluotZDi5F9wUpUeU43lJz28aFSsDeYoiL3V5s2fd6Ba14Q4pf0ty
+5dUVOSobBhGctFFuanhgwYgs6f0Y7QwJZPP52XZtH8rICE212uk10sOoEj7WFZuq95n/nd/vM6U
m1mX1fps2h9GTYNjFI7xih9Z83ms6xUuAknMUJ0yRTahRWkTVFh2qaxCVAYmSMaVrobzBxhV72jz
dcR4yTrR7TmWsY5tq8OLVMKdgOoJxqotL3xNi4eIme/0zng4v0syWZZPWJmhatRCv6IwQ6kVJ7au
zzaatva6Wd0mxZsenPnCtomZgZjEJdgLs/FREqpAu5uUOTr/wacHxcz35wXaXLMViGArLCOPqlkH
yKzPjhnsKyobdbe5ZCsEwS5UedcNLYNljacPXHtAtVCWXtW55IK2HRJxzGMzGehxMY7l950JU503
ir5Uku11pGaXho3o2HvL8DB5anbT5a3AFplXaqCWofGzsZiW0a5Ud6PaH7RYVvi8xIqvQqIViqAA
VcmKKQbCm2p3ZCIJipC2tOx0H2DGNNqRYfPWsqWlKNsFDiuRBGXQxxx9IEvqburdZQqR5i4z3yjK
+y1naPemrezrfbCzDue1fNO4vsCKnec0r6aZMsD65AlP//2U2GoW2RTj5YrUScNJkmiRaSMTrgGd
UuVNn0Iby6e6Qcl6uYsx2S70vcG1ftTSOsrtM/ZL+ZlgYtM8KK1igny4aZf+jqfNnlCbWLJ6pUXj
XmskfIaOh0RLJ4KFnY2ZdFOIojxNuVL6x5IyZ8iekuwbmZ7O79imXbJwPcIgR0CJzARhlCdtXS7v
R8pg9x38rqx9R4Ig6kSNepCpAbswXkQt10Dp+9wO7nkhts6UoVkgvEDXApIEgk1qFVYkbQOHZMSX
KPizE/MofZqUYQimyNdHOHJMNPPmbq+QY8aPoeyBf1Ob13IIhiixxqGfdGD0IDVYOp1MwyGNbeyX
+U+4U5synyETSjBGSp0wP11qrYwSo+a4G5HwmAUf/253BFvE2jmKZwaQYL4aWyeevhBTYsIlcoiv
7nGmx+Hcwru2pL+v0vHYDyAW82W1ihvz/zCG/kXRDMHcpEpW6PNyydO0/GKYmlOgFfdWW2OqZXnJ
LHVnVKMNspcDTUOZ592yCWtswfZgugIayZMlOa7kNs0uy8pL9O8GfRirN50nDNswcY9C4vf5CrJy
u7NmDrRaArwu1TyDPLawC7rSS07tlmFYRnr8i7L8fYUyZn05RxQCRdmPkHzqZIOetoz1+vcFq1CV
gz/1S9UbJpzZA7goU5Xahl7YliFRPxmSYBtCMlLaL0UfPdFt1tF95ScnY0hxiWH35w/TclhEz2Cg
VIXqy7Q4Jubj64jzVg0oMhpNtasnjPEwdagf1X9MFlIq3AenWuNZzH88j7t5wla4wmYligLnYQAX
ww0fYjRBsmo+mb2MzGNTyVcwwp75eG7oVVCtegZdpuSkdqJ9AtuRG7FvwyQpNpEtpbBrcRL0hpkZ
oWfWnzXS7FEg7LGSo+Oyb20Fd0N/AkfZwCSkWlsxEnqiCOMYHk7Q8/a72uM+Q+eyM0Mv68jlVAaH
aQxv25neNhqa7oL2oCbSeayLbXilNStMwXbQaiyT1gCmctCQPn8mVOoUO/wR3fZ36kGWrN9UlhWc
EL7UYZ3NIKtHxrko+mKXtxYGYas0Z59MOtIPb9BMRC/aYqmQ4xa20QrGJu50FRn0PMCI78d++Nx3
shqYpffx9QK+gAieudSbzoyIFnqoZUSjYnvUx8Yh0bDX0/TTAAYKpfuqWN0TNcvdefE286bGSj7B
R0csGfpmhnxG6kxI+ASnQbG/95jeQZz+EyZwH97SzbpGFBx2GfRa0+p66HX1NWl/kOldwO7OS7Vp
+38J9arXdNAbK2AKhNLNWzXbhf3h/O8vm/7/9ws84r8fsiIMmZUn2K+aftXzhyY4ZRRVKeqXv4MR
ztWkgnq2NRcxutLNTFT8ZbMz+EeVSricN+3iar2EE2WOfqg3KoCipWC9e0r1AJfH6zFH17ZSSu74
5zcH03x+X7wup71eGwtYtWuqqzGSFFZvm4eXwyQIExCtHmhJQuT6WMjsjC2ka1rHA+xQNZuySonz
uoBHsN/FyUM/KYYc6sytpyxRdnqABpDeOipE9c6rg0yw5e+riCYY5iq0Fq02htvZf5oImlqkA2mW
1X+l2gbeolQdc4m4IZgiBtqzMaSLJ94tHMEJGAzTL7W31FDne+3jeYk29c4goKXWMTsI70CCRDEv
KqbjtSiZcrsdWsxOIEek7d2CoqAsYan7Frzn9CxIql8RiGsTbYeaIImlGxdxtB+LQxF/0dXrOZNN
Qt+O5Y0XKEEtkiZQynywQtS0Bg9kuDbm4s5Kg4t+ph8wFXeXhsVtFxgXUc4kh3lTIVfIwqJWLco0
8hFCahx0EhetX9h5sCPgbzu/mJuRxgpn+Y6VOpIyLavQx+tlER0jehc0n2bzXTh8Dsx9VMqaTDZ1
fwUmqKXSUWUq4iX9yI9pcfDzm3yURE4yCMETLiQgqY9+MW/AVN3eemeCFC+TVYdsa/yLWgjODxE3
Uo4NQOrKsDv9ihSnjKPeyQjsUVbuvO3bfy2aKT6s9EjLxFUIsP4r30cH4yJcSk+J3YGqsbZRyPUR
nUnnleL8Ir4aBhaUZV3mSHd7hnko4xsDZcmjJLA+r3emSEGaKVrZLpO5PMVI7BbxNV6YP7eJb19X
shEbm65qtYCCKyHDTGfkMOCq5ivDesdk5fzntQH9A78fobFqOt7E+P2B7HzCnaRLvXZAh59mB6as
C0gmjGAXmqCKWb+onkZQ29mW6LGTeQ/Z7gsmQc+6dGgnyMPDYKcEXxaKRDV9f17FZHIIpsCkWsiH
AnKM4FwxLoxY8lYoE0KwA/U4p2WAShaPad94eYvRhq4vLTDZVGJTBVG1hpkMr0YyEK3Bk82IK5OG
h8jmR+d/KtPWHttrDL/1ZWq8qWYrMCHiCs2WBE2Dq6g17sAFhJHh0K9kp4XgPxwP53dnc/VWWMKR
4U3IynoRjJhXs+qFbBfIGNFlEMKpsTCgUfMnQETZSe/fUQy55TJ/s50sXcmxfMTKu7EiwNi6DKHJ
woqWeMXV7Dvz/mcltJU77NvfLZtwckqEdopGIVPFYieilU3N2GayROZmaLASSjg6QWEWsZEsRUB1
cpXoiq0E1MHjoWuow1tCuxWUcIpQ3BbPmL+EUAspsqlprkO9dXWCvl7MsrZpOkqY+GUHSnCs45Q0
E1GwgMYYXwV+d+hJ9zHqLFszuNMRMP6khS9xdpuW6EVG8e1hbnUr7Jeaqq64zeMn35fcZDZbR4wV
gHDPLAu0P/jLYXpL27/kWImvT61RkygdYSWm9n1HL/5LY61E/8TRjCkqLHuthTyDylCo9bVGps9g
uY3qUsklcxtpSfVhIil5NRNkLpuE6BE8UWNeJP1l14JfqrdZLIvzt03rLxyxh0PV2yRHuTI8HilB
jHRZKhda8730fOPHeQOxrWsvQIIqBEVZc2WGQBbYq4qyPRYhf/93EIKbCIIkDDCCd4GgmoNRX4OT
mkSyMdta9iKH4B/aFIM0+xggZlG7ZVR6+jTf0Kp5+DtZBB+RzlWV5OUCM6qtS7vct3kjuzHINl/w
EWmPDEON4ngvG3O7mj+l5IbHvT3n+1ZWnSeDWvR97Y66zspT0Op5s+/j4fsxLk5kVl0jRqpQEl9v
7xCj4EwjOD2WYEl9lumJb81wEqXySZsxVrsbL+dBNvnvPMyreSOgEytoEyOH1maXhQoSMWr7muyO
KgMRTk2MPAdra6RM/G62MerPbvvC6wYpRfJyNF5lTcx/1wztRr9vT5u3Id6CltTMg3+1zEBWPPOS
3CmgtVNc2WS3TaEYimNMDRMYVLFGplLMItFrZJwm7V3dHvS0s0GLIPFtMhBB4XTel0GrIYuG9yA7
Rz2tUSa27787f0xlKEJAEhEzTLIUSmBYpy53FXZtDN7fQQiBSF1MYxksT1q69m5SHkNwmmSzrGZt
Ww4cmaVxnlOy/H11PE3FaOLRnCBH+H6e7yv/qpZNFpFBCBvip2pR6QGOZRd/4y0YDqzKzRvJS4QM
RNiPkVilYaF/xYuKi2K4KuebSvYutunIlpPyz1IJ+2FNKG/uUX7i1fwQmqc0fcv1jTEMI8ftyuRi
bj7CcBI6LL8fFk+mS1NMa5Mcjc1GFYzg+QUhnHbeVUNfUpz2wQHb2TMFXrav9j36iHuH7Wswkk+X
+mG4kBXxb2d0VsiC9xx6DI2vQ5yXp6S2rRvFNp3xoB+Lp9Kz9oU7Hd5SvbgWVfCjUx6AsW4CIA12
lfnequw5/Hr+gG66tpVMwtkx6sFK+8UGdO1sV6qnkL0Rvy+S2A1DWV/HtvK97JxwiMxUY1MSYOcK
sh+Gi76X5F5lvy+cn3AIWj338ftqUNusffSH3fnF2rzmrBZLOD2cRKShHAC1T5AuOLXTZQ4P3dtR
oLuRL7lUbd+CV3BCLDCW45Tyxa5pSnJT5lZoNy26kMGUnIXpRQslhN+7HEl0HNT+Mosbpw/aL+dF
lqzpc6Z9ZVvxot1ylcPwhew+Kj4O5HD+92VCPt/CVgB1aeZdShaL5A6ejiePZK8eR+dnDaN2PI+2
bWF/aeDzx6zAdNp10VRCGrX8qvcfG1zzU1nJqWzFBCuRJVlC/UXLc/+Y0G+0kZjYZddfRTsvWvFs
pVYymOGEQcDzIkPzbay5zdG0nqGSTJk7u9LRwI7Sni5xzy+cTCjBTGRm0U1Rs/g/xFTzlZ5Ijq5s
YwTTEIyzxf0CZmhgD37ww6h2CX8LBNc0tjDTYLiNcJqUoeSV2iKm6vHEnw9PtKdXlvp0fp22kwYv
KGJWgswt87UcAc+Kb2Lu3YUAMdnJajE2jfcKTAiwO1Vpe7ZEV6BTm307bPd97RW4ZufT3y2emJ7w
WT8iHAWSr/V2MFzCupJC5h82zetKHOHkaFmdNs1zsFgSm+XJXlFR2+wbF03bnWJdOTblW7q5kQX+
VynYoverw9RxJMbCDkpRJzsQ0qnWDzrIxNrU7RWGcHZSPdSajABjZhRzWD+C8NbNZeNepYonnCBD
m/s0TP5VPPVqITqB4ln7/0J0smkOViIJnra3LGUsK2Sr2NTtxoEctdB8PH+Slu99ZeZWEIKvTQOj
rVQGeRhrcb2/8eMLEMo7Btmdx5HtjmAWEt+3soBhd/47s+PmTJ2VlomDj9SxydOshSyGr13zwfSS
Od3TqnCSnh6TxHKa0HCMLnZ8nV9EXePUsWInjXUf0w41yZMXWzkYDIcdrVRUCKFDNQkO7ei7zVh5
RadKDrvokwkneBThYDQD2RXTLE1Yk9JMjDyPG+6C3nc/umjmdH03uMqO+qV6kFG5PRfFrXZaRBNZ
m1jRW0ms1BgodJrujZvBo8ALThHIoGeE18adv6NfrecZWN2h3EvPp0xcsWpPMwK1CMJncZduitQN
3fKi29FdtusuZHXGwtF5Ja1wfSnqcug6H9IGk9PGJz7dn9dnwSf8/H1LV1WVGOCSE7O805jooA5J
uWv475s0tSMfpaQ3NLuK//C6+gpJsJ0tSkaipiq4q3EfrQXgQms+dqlEF2XiCMYT/B1V21Y5QLLC
rgbVrq0P8+x15mxbsmSFYHJeCbT8feUMzHae9Y5j6UzyVKEBKmk9vTzmkaSiWLA4/8CgTNQkOsX7
o+C1QbzHwRdRcreeza9K3b33w2KnFaNzXhG2pXmBERSNh0anxAG2p2S0tM3ZRKbfDNwUWf8p/8P+
xFcyCa7bGNqFRQxgPjhkYgyJrH2nC24bUzazTogRXgEJSqenua/MIRYv0CYXJnKvdhnK8tX4oMfN
ZapPXl/DmJ5fym0LsUw7+GfLBC3EaI4y7xi0EKWu4LVunOgO7FSI6nIvv5Lx8Yh5hlcyCnpYJ0ZI
KvDYYsDDu8bwkvFUqUhxM8+yHkCG6qeO8z772s4npaS2RFKZ1giePQyaYDI5sLuTuZ/d/qHAwDkM
Ybuu3KUolV7ke/VAjudRZZsq+PpENXKV+gD12xuu3ih4wwnBf5zZym0+yObT/J/l5ZzpusWR+ha8
WzPyfDajHjNMPbB5eyAq2M/MxkAAECzqdvvdcmXE6Nsn/heieIk2eyM0Ig4HY7VoubgJrH2pfDu/
hCKr8z9K84IhWJXa9zPS6i3WMDBtMyquB8u/VLtqr42WHXXJVd2l7xHsOrNF3Wyk9jS1T60VfS5Z
eNT00mZsfmhCPH6f/zCZ7IIZypQwQa0uVpuqV2oY25N1E+Mx8O9ABPNTmX0EOggscNhbNrhKjkPs
gzut2J2HEXOPrxZZsD7oAuqyosAi1+DIGV2M03OTK81NwIoXOR14/jDWaTcdJ2mQtH1CXnZXMEAa
mqySSu3gBk0vjuNdpnGnaBTHSJes3X1qSp6hRP6DV5KKNojybrZaSDqdgoP1Jd4Z9zy3R4yaAReQ
Oxzi753d/OFN6RWoYHwot5q27qAroX/D+0MwPpitJHvyf0z5y0oKtmboq7w1cggWHv19fQMG6C/T
x8Ylp2UGXtl75zVmS/sX/juV60w3EE3/HlIUHD14SgqJ0PeDi1J+4DyxZzN8OA+zFSUxkBBQsGOY
4DgR1GPihI8oIschS751XYqhXphNq33WFXcaqMwZbuniGkxQjckPjLIy4YIHB8Q5t8nJN5w5sBGl
29z27eY2PvmOdQg9kB79YVPjs4assYX1jDLTSqwSgpq88/ohegJ/ro2X5r9cT0FJsrGvg0yBiB1V
wR0LmpEhp9dl3xgdDJheZHbTxdkfDg96Fo4TnTO07HJCxKfFiTRdWUWcuXl51ZbugEROOcnc35aD
X4MIu9fmPa/ixgIZFZvu4jTZoynrZh4j3CUbiVtfrKF4sVtvluBoB8YxZyBejpry0Z9vs1H28Lcl
CwP5FV84s3VN7GVEDT1Gp1FoQzcfquoysAK7zk7Nn9Y//6N1LziC2R/TEDPQKwgy6J9qNXF9MtpN
LBsFKqZwXsEIpzhioaUGy9Vwme3eH6OTCjqRO9DHetOhl7WcbhrC9eIJigBGPB6bORYPOq06C+Fo
4ZQqaE4xjPaxlU4g3bSEqPvXTM0CnZ3IcD5kRlk0UH63yjB78VRUd0Racr3EEq8UboUhxBp5rlvE
nIExnDpv4a8wjzXYAsA/9R/4K8Qmg5/bxcHbpmG4LvgyBPWOClUxjMpkbjldoyfZjvIf6XSfagfd
9ErQo+Ef2skQSUIdkf5BhBWDySKqcBwUwC7cD7pnnjJMHW32maN8Hp32scbkrBDDjL+c9zCbR+1F
WPGZZlKrOQW9E8yG36I+/zZQvivsqVCezsNsBudshSNs4aRXaVZpwGldvtcxL7NwMDYDEwwwrsjR
HO1KORqymeubqmlhFxc+Bh1Eer87aZMV4NSoCXNrTAwn84W/VIBPH85LJgMRjlszxiypVcrclPr2
MB7Y9AUtthLl2LK4HDxlKBMgBgHtze+ShFEbtRjGyFyawRQ2txXx/lyKNYBgCcmclLMeadgepXAq
/6FvGttHZubvUIQNafC0kGYKxFC1+JQl9UU5Fd7QDX/Wc/J8kjjSm0QjHFdBkTwRp6iZaKAyN+Q3
pvWYZ99r8oZdX1qrUFaBcgjUO/2+IaQL6ZSCUcmd63coiLR5f23IzN7mpq8whGAlSfJ5UmtgBO19
ON4UMmrQLc1dBsqikpOopin2iWFC9dTTxMdudMU+YZNjNIlHM1kjswxGOCBlRPuwbwMkndN3Nfi7
Bk8JHs/r1ZYRW0si7AbPaswfaiDJSNOdGh2iUXNKTNooZYMst0LkNZCwJWWlavOwLFkz1rs6ucxU
4hh15JrqrlLdqJc5BdnaCa6o50ME5k8Fatbuy+oUkW+Mv2ntYFcsskzaEDkQ9WLIWuRGmdvT+8S8
repgT9vRTlkluV+IE4x/HstVGCxkMiYyVwNqDpg73XWe7tTfcL32Mg9Ea45/uTgBcJ85ya3hJG7+
/Q+ZYV+BC/4nK0wErBTgBLoxVvO+7OMbmtOP5zVxc8NWMgqG2rR4Us0clLCsPlqIFaLwIv7DcphX
ogi2uu5ZFxkF7AJY0FCIT3Y6jf+sYu0VhHCgzCxX/cgHBLGu/OmJFNfsLa8M6/uKcJS6cDCjmWBD
UOFn1509o5aUJhKd2zQMq+0Qzo9as7TrtUUOfmP4dpWkdhV8jqNW4tgkOGJ1QBplcdu3ECZSLlXl
ganDvm7fZ3krkUeiXiJ1Vo/JIbVeA6fV7lX9g9q4WWhIZJFhCCcljxSLJCYwZv/UhCetuWftm9TL
JJqmG5gfLQ6DmFQjNKs55K4e6bbWsyOqfB2zliVptnflF4zYRtCYwzAnIJpy2/heydHYbZ4MFHgR
WfpwG8cCIbS+uFORjFABPWE8DjEYT3iDJ9/IRqhmR+27tH933rosx068B3HyAiScmZmFRdInADJj
JO17W0WRsjntjfprK1s7kbL0HxPwgiUcnZxj4A4GwHI3vsyPGP61nw/DR6SDpq/PryP7mHnnhdsM
d34Jp4l9tU2qmWYYApBpuHMlX0oZbff5bdLEGlYlUyytzSO8R88Hw/8YWLOjJbcDlfHhy3CEA0T8
hGUkgXYPzPKa5luvW7d5ku3jSlZkJ1sywdu0hCZZHWDJsgF1fB+zcZLYgmWT/7/CYWzV72EugobU
qGKQjGH4ktPPxj5M88u8tz6CmA6TsowTbitOmsHRndcF2RIuNmr1YusXVk7UGbhJcWGlV+AuiKyj
JjtOMumWr1ihGDELIrXC8nVhi6rvOzVV7Ei91as7vb0ZMZhLy2TPnJvGlRINPEKWxUHH+jskLZQg
VRU4JG16yLLc5dm7WZPdFrcjrRWKINhUjr2q50BpvNHVvXhn7sku8cKb8kN7mp3wvnpqMVAPA/wO
aexq385vnkxGIXhooy4NGgUOxO/e58HHXD32MqqYbeu0klCwhEk3oPNwgIT9juzmY7G3PLIn98My
lMlTjm/KT2O7kOMC/xOUWzhpndY1bDZwiTFYkl7WVI+fKjWtJjdExUbmvmEBwa9jGBrYwl4loKYQ
ZBo+Snhczh/q8XGK0bzK3qSJLyBiuqlhLWomIwO3v/S7WV6PtHFo9nRekM0DtsIQIv46mJTOGpEb
iaIPo7+b1AtM4WT9Jz/IYD3ej7Im8017uMITLK9C8ippllxMX981HWYfT3/Yi//TK2JUNFirdA1X
f8Erhrla+KAIQ3w//Gh1DMqyaltTZDMMtuX4hSKGk5WhJ7qmAMU0AnfuTDeJQ4mObSbk+IskYihZ
Y6SZTzMk5DKOCWDkkDnMM5EjTi869+c8olBS8rOcyVfOZIUo7A6GJbQNKYGY59pVEUVu0nd26JMd
XrOPmGCwb4tJIuWmKVpBCsc2t/DOo8aATIqHOp3sqDxagSz4l4Esu7lyI1ZgaUoB6jS3HR+b7li0
hwk1OedPkkwjBL/RKETLgwo2NTMv1PAxTSTPpzIZBI9h5jkqqyfIQMDfriStk4fHEM8ub5BiZUWF
lRr6mdMUFRMYgzC0btBM866A4ZFs+mbwsEIR1moY+8qqYsRfWYtEsx+5nT5dU+V9N+uSe8zmrqyQ
hFUb0HQ71Dq8gmV4dfetJDJPvrktKwDBlaJTkSpVhxuMNptO2/gHq0c5XpLsz++LDEbwpopqGT7o
11AUUKCn8y5pjyN7PA+xWWKx9qCC5Rwra2asxloNjp/tx9pdyisonrNBiqc5/BDD2rkNJnoWrv5F
VlAvUQm6UAWujmg5sTTRLKyjxePA1lOKaQgmaDjN/KYmf9hT+NNHvGyaWAc4J4S1YNJZKjVv2mhY
ckBl/vn8cko0jwq2NJuDhJvLahJa26WeOZbKduchJEpBBdupDKxOih4QGDE22zWr7oceDbF1Kbsv
yWRZ/r7aHNBXsFQdsF51klzERXyh5DKWns03vZX2iU9BvU8Vn+QQRuGgYbhipdtGN1W2m8zbNr4L
w7u6kAVYMp1b/r4Sq/UxuqBKIdZcV3ZToGEIs3rC0uHVw/mN2nw5XAsnWAk2j22oxxAumjDpNfOK
vY7BlhddbCdHTAe34zvL1Y7qQVbQuKkhL+GWeKEeMNohrDTEqehrbaZ9oexmQ+KXNhdxBSHo+dhz
jfR4VnQVtHSVxj4e733jftBkF06ZKIKy8zDOFDRmQ5Tya1O9b9HPnMhYymQYgp5XozrGcQiMMn4P
E06Dz1n5lpev1XItn7DSuZ7HxjjlgNDn3K7727iHoodvC3he7ieCZvtNkOkziqJcU39C76ytzcZt
SQLJ1suWS9DqjgVFESyPhelQuAUnjk6TY5TL6iVkGib4PrDcRlbgQ8P06diq1yMaL62HyZRszLYB
WkWigjRWroy0X1735+wjmT+o1ZOu3xnjpVHDoddeUmWuNBCSBdyCaBQtZJwWwGyNb4V5rSjFPhhs
y6eezw9pISkt3N6vl0uL4OBJrA91EuHSYrG9r++y5tQUx/OWbnuvfkGI/TZVZAZz2yJKVfxPdbaL
Ut3jjaf4oXMeZ9MjvWyWWNMSEr1Uc4qF65XgosqMa7Me3fMQktXigmGrMeyjZcuz2ziEaPt9zIiX
o1Ho70AEqzaHackTUAO4GlzQjOr94H1BJdsuu0hy0aylNGagzWFuNdnzDpliJwztxNE7jLcip6XG
KWvQMyC5SmxngFZ7JJg6s1f/KVwhDyiXcRo7dkHCFj5qzlIWFLnWu79bS8HoTbnPQt5DvXkWYuhG
YM/FRcsli7mckTNXZC5Yif+Rdl1NcuO89hepSjm8Knac6PF4/KJyVM6Bkn79PRzvurUcuXm/8YvX
Va7tI5AACILAgVSBmnqeANKllrPUe1Be6NF3FHy3OJAmck567jrSHMxbSN2SUTNGRxUwkOqENjGi
ofIjKjCLRQUnW0H7C0VfdvN7Xhz+Bzd4QWNdktoTXUng1En/tMRfxfg7pkaboruM+xpjQafPicyJ
lLd9xgWRcUujVDSd2UO+pP6ZpE9L9zjEXwq0Gb1HPX7DsDcMtW1mSc8gmJSdBHmv9wctedeBeIFg
smlVmIhkagARRefZ9EIjMHgXwT8Y8wWDcUuY5SwtNe4Srp55dXLCrAc7VvdgH7Sr/GvoN4Krt8dW
OhDynCYfCa/JbdvxXuAZhxWKJCMS3awCDzPKt9biPQhvu90LAOOsisICrRndpsR8VKN9i3Kqhtcz
xcNgPJNQoBC3wAwNN9LBOto3Dro3TiYGpf+dxjEOaQoHo0dJHXxF63SYzznLnjx++zsMxjkoYj/1
2gJRrEwLiJSiyG3weoN3Y+aqHeMW8pHoglECJz9NLlpk782XzNFPwhnPnDhAlO/V83XBeIrGeIVU
l+QqiwCI5L1pfkx5fAGc32eH29QyMUTdwOao9VGXHuPifReW34rMTrUR1Anzr+llAkRPuzorvVku
XAUz9/5qnTTGH8haTYy6wDolFgaXflmSjAOwaSwgE9RRgmaJisgYSzISeZhoZWOmHGLkGUIBQde7
yqhWIIypVBjss2Qh4sa230fZV7M59Lzmz+14ZIXBmAqYi/RsUoAR7xdf9rpz7JrfExS3gq7soBCb
N/CB/t6bc3uFx5hMWCPD1JTAS4RhsuscZd5h6tVCXdg68um5mQTXVYErIWMzeZaUidwAcfTbfReE
8J4Yc2Xa0L3dYJtPmnsdkCPhayyxuszWwkBkrcfNrAdrETFnB0NDvKjrfUuJ7kUp4TxPcDSRrYSu
67QYTHoRVK3nMn5J9WOecahHN73CZc9eS/dXEkUtmYccZSTumN0K5LbveG2ePBmY8zMLG6JHEbbI
yLqgjIWTmqqY0sC7V2z2GJgrQaigK0HmJM6Fmj55/Ns32zjjzvBE3/QTv+Gs2mZQvAJjXESlZ3MX
TXB1pnQQk8fIvBUWLwp/5NKnqP4GQa+rHQ+OcRZLgmLVzqJqTn4S5a4lfpQJdq2cF1DKy+0jRgH9
nQ98bQFdrSaSNnnWxEDM58hW0nM3fxykp+tSbdcErFaR8RedUSyiRbdMDPoTwvyAaM63BZNpyufO
JS414ubY+qObuOlZ43Un8RST8R3EqLR0nqH5bZU+LEK9lwT1kIQtZ++2DUwxLEtUMdObJUmQEi21
9AJ30bT1+vahjlLOVm1HKmjF+xeB0XwBZEmdRetIxXsdvTzSsd9pHvjYMU5V98E1s+OFxNvqeAFk
tF9YLEOaCa6EMiizO9DhKYHqt9w2nm1ne4FhtF5IjDnU8ULjduqL3lUYvJ7bg3UfZ5+RteQsIm+X
6Les9L2aMCUlobmPYvwWm9ldEYnPHG3nicNoe5YPfSNjsD3a3Ym3uGjYedCdKijdyAtPqYvW92OP
x+75lDjEldDem7ihIx9LR39YXjjfwsyh+vUetFIZRvd7Y0K14+sOngc0gA1B6NY7/S4KWk+/A7Wh
V+0jpzzMu9TBRFTCWezt14ELPJs0q4syV7ASsAk0xsZOldnJuTkLDhrCPlFNkohNjnXA4zj8wxnx
W6PYJBpKOmcNETbFlVCis+zK5+Zbshd9yqg4v+ulfyWl/F+dwuxGM1poYUZs9XbV+EWFRmoeackm
pQ3ciqxgOpVuiOzTniagIaQxUXZE+evr23Bf72YfjjT2xZf8qBx6J/NzR37I3Mgls6ueBU6CiJrh
26jv8gGMmHnTpbrS4SFzkJcvpSQNhwq8YK5mGpPXEDxoXdfdP7i7Cx4TUOgZMVQUTsIt5K5mo3XD
lp/C/fQgtTa4Hl3ZBXOYdx1z+6i4QDIeFqzPWVo1gFT0IUCh+ymLcO6C3OA6zB/084LDOFZr1Egj
jsAhTrkHXQQ60goHkzk9cH8E1e46Gk8oxr3mlZZp4FOHUIWfmoKdts4s5c7fgTB+VS7LeihkdKdE
wymeHyoLV/anv4Ng/Go7F4oUjoAAV/qSfSLSj5YMnJ2hv3FNxxl/WSZ9LvRUx0WNuJZq2OFknFCW
7pHG/Caj3tWWCW+M7/aR9FsZ2Pt6OwuqlsbAHDPNlaT8flS4dMY8DCZ/l46ykDUZMBr10Bf7Wfr6
V3vD3tVTVTa0VsPeDNNiRyMo05Gpjrp3PY7Q7IWIGEhT2fbYVECANTXwtKX2EJNvlvBwXYxtn3MB
YO99i5qKuSghUjVar0ZGetppD/lxRJzVuUYQH9unjmOd8ubWrCCZrQnjwpLHGpAqelM7PGOIB8Ne
TplXBOCpMd3cXkAEMjmTJ9tg8ncxhskZjhOHQGr7qF59BuPdxWX6hyigBwlJdENZbLTdctS/R4md
3oR2j9GRtWt9v77gPOEZHz/rg4RGKAg/jE+q+TPnzUfZThysxKIfsIr3lpKYpklLDUefDsieduoH
68uAsAsFyEdyH3Iy/jx5GMeuqLER9bR/W7J8yXjJE944rk0HtZKHcebYpGEWaaagXNK7VFQMX0nn
BuxikXGrYQjMPu0N8xzHce9d36mt0x8T0zXJxEsNBlsxakrpv+ehRXa+nyV7kaAj0birxMrty9K9
DrWpi2ssRhcj0ypBAw6s9DSjQLR0p530IO1iP+xc/RG82Cgenw2n553LWyflGpfRRllrRswiAi7R
MFpkeamGQyFx1pGHwSikXNKakgHZWaIeVPUOr+FS8u36+m1d29Zi0E9Y6bw1JHEVqoCYa8W3Frze
6ZYfLbhYYdroorauqo8PYHbieLLtqGalm0wMkMhprhBaMNNOlm+g6b2NZFBLI+M5t0FsVX6XpQ+k
7s95OEJ/86CZLN7li27RmwN89Q3Uflayq3MvtDhP8Q2fFl/6RUBxHIJpN9rTPVhDfOT2QSmj3dNi
/fKse2QnDO/YYpCA/XtKsVSXYa92LUEoj5lsit+TcU9MwSH1u57xLzAsx6UA6vPQwPhTN1z2Jdp/
l8ltQ86BuKVKK1FYGssRHccg83w9nKKdcrS85aD64k7bX9fYTaaxNQ5j8U2dDKjm+Qenc1LYfBXU
u2+jp2BIl+hHTuuEN+97YlgtIWPwSd9KY5JgCdv8FArf5ox3A97ymmu5GGtXRWUu+wwADW7AZD8X
hidIIAbQOS5z+1hQJTxkvBKsMqYnzkrZjbT3V2pnx8DzufRE6ns8ywniy8CdYrUt1QWNMbI6louk
Ri/iK6mMdUwOygO6YHCrVw6obnXTHS7Zhh19va4kVIa3pn1BZWJzWalHUaQ93HmE2bJ4DVYk24ye
lOpoyu/hhDKN31hs4qKoJSsyaZ8z2mQqOxFgXnpW+WBq42zcHyLOCxJzruaSKUt5iZ0bff2guKkf
PUV77UYLFKh8/LnZLY/Xl3HzdF3Lxtiano4dWXIgqkFzEx1zH5RvrWM4s486NxtEwG7mq6gx4USY
HBU1GVuTFkuvSkoS1bpt5C3RqacFYdl+THNb5fXKbHLNrYVkDK8rtNZQZ6CJB9mJneQQprblFCfl
TN0/vWabosMbBUB/9IqGmszBO0etZIE2DYVViFEG0RZ73b6+eVvRw1osJvyrK3OpetrDFy73TeLU
MbGzhZPn2ZTCVFVJBV0zomNGI6U0b5ulr5H1DcGbbKZ3gsnzIFsQaGOykGw1dA0cJv89pStU/TRx
X0AFiXlU9eKcq7xW8i0ftYZgVqoF/Q669HIkemXDMcjyoSsrW7WOcVi8XN+TbWHgXEHYpIKWhVmv
UelkrbWwXpZwLMKDKH25/vtbew6esN+/z9grUQVE+GWHN6hs1zWlnS67mfAmH24v1wWEsc6sydMu
jls4vKRzhGrfkqc2+2nwLtg8GLqWq/BML0VhbFTI0hrVThSepYY46aR5keheX7TXJ1PWFi3sBvpc
EaEgvfVfpHwqzSKqINBruhQv+zsLXFZCUPjlzH3B2Nyiy+WIbdEUuyxCrwwuDmP1krSFM4fo7+AV
9W/q2QqEXTtLN0DzvEAiDDOZbjtehpknBGuUiWH1BfLYrtacs/RbMx/17J6zK1vvEauricJYJVi3
DdXssFDxGKgKiO+ey+ZraTlG8kERTnrR2GPpX8fkLRujCM2SJHJIiwyL4jCFd03HeSLm/T4TDFW5
aHZJDJE6mExxHOrd330/E/aE3Vhidi1+P+t8o34MDc6ecL6frR4s8qkZUdCK7zfbfVT3jy1Cg+si
bN4MV9uuMtveqqEhzwQyoG0V7Od+BPLnNsVsLdnPvcS0uYDU576xflCvaaAVUlSVbQ8p6AiTAf3U
rlX3n0kl3cetftujJRfN/f4wFR+NWj0URD0nQmnP3ci5z2yb0gWecdlZV9VGkaNsIKqO0XjGwuYp
R+1eb5HXRGQ8NkHZJ5iggNH72cfRjXaYg+h9ntwhQGeb+sE4NyfZ753KFZ/f80xirVaXqtTKiwut
ntRTjsIpEVneqv4c57t35kkuS8h4o7lC22GIymG30fxRO6tR0PEoLHi7xGilmFWGPtJCubiSvTi1
bGEQ7KjidXnwYBgHNBdWMw0xJDHrG6lqwZqC4TM/r1sYD4NxQktRZijLgzKgRMmQb0m373g0inQ1
rukb44dMjM6uW1onOS2SoyMrvBCQJ1WpjVEnPH9BdfcKFpuGD0kj9IMMfzEH1mMYlH7sjjam/9mT
1zuJz8PbdoG/dY0tvxLQajh21JSm+Xs8PJThj7/anVf3uLKXxKrGfkyxdH297xpi5/FB7f4Sg3EH
pjYWprpABiLVB80YnErqfHHkJZ04WvB6nV2JUo1Ka2bUsy0T2cUJiOf0xyaRnqtQ/0uBqMqvkDI5
Jhnm3ONpAAwpMp4gRLQyCpwuap4Xfb0sr1AW1ZjynHZ6xfvpU+0OnuKreI8dn/W98LFzMa/FldBI
0gaJKz5c14o/nIoXtWMcA+Y/az2JIKEYojajxqmYOcN811EOBGS4uZEQ/b23VmUpKFBCHYHBEkgY
HermRmnG5bGPvCrub2MxczSB/NQjw0+ncHauC7h14wfav3gslUQ20efUBniG8pA0T+h1c/TM7eoc
swVdSeDVbG6+9azxaFCw2kttVBUilIhkdBS7JDtpJ2CIt0vJh2khd3PsjHfcxteAzDEPUsNwNijg
nB6E0R+kR7V9vL6GVMuv7BlbVTbqKQp7I6xhg6jfEAynGcjzrM8cO+CoBjuzzADzdDPJkKS0Qjsd
v8vabPf1yWpv84EDxd0mxrBjsZPFqodInfc6l8lPKke7QanjS/MYetKtzLGzbe9+UUPmmEfttYFX
HcgmTu5ovqjie+rI12rA2HFeZao6iBN8Iom/JG21b+h/B152iR6w11SBOeOVUhU7Y4YcuerMVuOU
E85gNXcLCWOcI1Bun8aQxx++7e4va8cc+tXYNGbSYq9ENHYbXprt9cZveC3ynB1is61dLcqL0mMB
y1az+9L43KcKx444grBJralImx4cZfDzy82oHaoo8uL6R2fW/nV75RgS21sZDVGPkYbYpFgEOcLw
MbMCS7nNp7PccfKpfzg+fu8Nm1Ad8qbSihirpjwOHq3P/DVirNmLbh3wQn7e+tEtXPnWoYy7PJYg
l6p+EvNAGkZwjPrROHDWj+Pv2BSqmoxzJIoEqmCeR6NEdvNxNHkROU/fqLArYVA9TgpRhTJo7VlR
PpUYIXNdC14D1Cu2yjZTVnGa1kpPlwvDpAdUzkqBEPRB5POSQrz1YpxCqmAAqapivSrDvKvN+qka
ZRQr8WrINlcMZc0Yf6BKGIrAuDg1VoW6THFVAomWVhyVkZOE2PRtq99nxEgaKRq0BAE/zdZ1QRYo
WC9xxyu22VytFQzjzgwSNkKsAWZqzVOVtQ7uZncdl6mLMRZww2maZplgATcRalmsE4jLOe3auNTd
VEnsJMezLDKPw0PC7URmvM0rkI5RMGD5NCihFnOUgmmv63Ir0aHIXpOcSyXy++GhRvIODwPXVXpL
pjUUYzOxmuJEA5+Vm1ZCbY9LY6OU+jhNyl6s4t11LLrbK+t5IxajbY0sGFWmAyuS9lP5UZRGp1SR
VS1KJ6t7e4heruMx2v0Gj9G+SsL4pQLVre6inKTpNOqc7lne2jFqF859i0eVXAfz4l2W3XT1PWow
JW6TFA03ryzbm0LCKIvnpoUYnTdj5mTqJ+clQK0Tbi+Wa3BeiRhTYteMbQLM5TyusyXTUStzjDHB
yfzS8CgX2BPuDQYVeOWnSyVH+UGMdZsDPdB8addihCYdGVe4gsttLKI35GvLR/99hRZZyHCUdJfw
rvzrOpYEg9/uJsc4aMg68JwR+0b5RjzmTG37VAw1DdY7HNSD7qBZ11t2gtN6+RFvopTqdt613LmD
TAr+DSrjMwy9lcsuxcahTuYjRul8qSfNjVPiGwumh/a9LS/Vz9FYbvqUR2HP0xnGh3RZCWpOE9CC
+XXIwcNofJL+V0q8N/IxzmORpTFfRICU5n4uT40V6HVw3V9w7Flj/EVTSVZsTNTtmvrRaLBpUucV
8eCBF8K5DsVbMsZ11FLbqpIJqEx6AQO3TUJELJzYmGdnOlWZlebHYVv2lowlM8/JgwolnO/iG8mJ
wIafn3l2Rr/4ipmxz6XCBKpbU4GXUgPzUPrjbjoIgbzjPcvIHG+os85DV+JJ04DT+2Egns2A0oOk
7vwi3uZH8xHtZ07vxAdkQz7r3vgUuTxuMc7hrDP+RCVyQ8KJCqreI06G988O+vIg8yoK2RKSfzRe
QwQAxlbFeL1wr7YvGpcSdCsFHNet0DsQFB12hifpLvpxe09ySlrkNnIUkyXVe4PKeK8o1VqSqlCa
tLJHNw2in/UeHGqoJukP9Udzb35QUTiMUqSDsb9uE2zS7g0048KK0QKBKCIEd3lEZy7Y/NCA/GMm
mJ/1Kq/yWcfMOCq1FtvWd+X7dfjtfb0sN+PF5Hi28nACutrKT5FW+bqcf9VbSXTU7GUwCG+E8HZ0
csFjHBomUIFmO8e5FFqiY5jJqcgJ5zGJB8E4NH0RdZJbgLCUU2hFtoiH2OuLxmZ93uwZ48jKSmtA
K4xVKz8pt/2p8GIcrVBQFTn9yq3PPLqXbceJ2Uvg+McgLfbCLxpS3PZtrbu5ctLDH4P2PTNersu0
fQxcIBgPg7KYKl9KQHT9qRImrBr4rskHzVLc60Cbski6iEljhoKCHEYDJKUrx7yrECjMsmuE2nEc
WkcDl9bfwTBaUBYCSLRkwMjVqNllIn7FJOnnUZs42vZ2dj3uRzqmYun4k16VGM8Ym1Usaqmmof3J
DOhgOtofWd8up/rWTG3tQbqRbwe327efu+cSLBzw0oLNa7vZ9iKrr6BGsXKbVl0oQofyJLf10fOQ
2JPf76tD6st3YW1/69z8YfZp7Byf88/v0s4VNuPBwmHqpkrHCljyx678MsoflOzr9d3cdFO4r6Nd
xcIkULZ0V0ffekNKQ3NVwROnM15RwCl/o6ISvH6+jrSpniskxg5KaxKMqTM1N+3vY5xBZTCPMc9/
0B95EzasQBid6bu0EcIO4kx+91H2moAQW/lMd0jcLYLNS7byVo9RjkRRSaOLkKlbBieXZjsev8rK
zuoyW8Lb5/UFZNNFv5zjSjhGHXB8Y6RXQvcK6Q9lZ+51NP3QQmvenWPT0WMumWKAP1yW2fFkYVZn
Ck5tDczbw55Y5o2FiuTrwrCNqr+EAZURxpOhKwTlV/+1q5oM8McDMEAgLqJ9Qz+DisjPUXtfPqu2
EXS+elf/pNcbAY3P+f3/mKr8B59W34M3GiWGzGIamqKAhwJbNwxPVfyo4dkpHG6mgReFbLp/eOR/
cZg4oC4roZqSEJt2PwfGbbKr7lPX8uRb9SX/KHmZX/nlU7O7vrqbG7gCZRYXFJuh0cgWHAf4cPMc
6ZGH6wCbxrwCYA6Brp7KriwglbDclNKT0T/o89e/g2BCgXDRUMTaQAayDHZIPvToGZRFDsj27foi
CDuBZ0R3f6RSFPQOzzb8+7hPb60bzJ3XbMVDcQz6hwe8Cl6XbfsutYJlHiFDMoTpZGH9Oq/6onrR
Qdz3XmhHjrqLoO7X0Tibpcj/NTUtB+uSkeMlVShvX2uBG7dROO91HI1jaxubJu2ngqp5lx0i66R3
nNQv2wDJ2qvCuFqRzJiHRjVOPCS75nOKtp0o90CUEIR+tScfTJuSJGBG54f0kLhftAOt3i7ec4at
to1xGkj+hQa2DlLGizNrsb+0P9Um5PgMlgnljayMz2glKdbnCDC9SzzR65zIK8EZcAaZ9jl7SgL1
NrmjF5fxZSSYd60W9nWF4W0m4z50MGsLmgWjkKbHvnk2Zs5m0v//zSm9WkbGeyxGEaVyAoXsNXAm
C+dIdaMGd7Sa9+7BE4TxIWIcWWoNqhy3FRNbiz+1EY81lxrqFVHYusgxj3K9RbDtCjsMsnFKn15t
B7+8kXe8YbHbvgqRmqqpIDhEycR/7ZjIYjdoGZZtiGa7W4SACOM9xuMeM0E4Vnq7T1rcZIf0EFea
bSqhaWej6UhCFwjp+DzpqsnRE7ZJ5Jeirr6IMcp50OdCTCKaSya5nZ9EJ9phKnuNkezSYT7J4J6Q
EJcr7zKQFS5jh01RE7mvgIt+KUwhno6yl/vw2jv1EWTPjuwmd7gtOmiD9roj3gffYR4rdMY85VDv
+hZMG5guXtpGfsx4XMybDnsFwNifKWcZ5ngCAJcqhXxUl5tp+fR3MjAmKKG+wSIm9Dbu72u02Ggd
L4XME4KxPZBkThNmf+luVXR2Mla2MnwR25azF9dRMCvlvzYx5HktmSaWqh52xbDvUSRePV1fqu3D
+vd24C//xRjbqFr6DpKYiFFp9r3edegNxwM6hnvzXNZ2YLxCk/+LZmBYH4loaDA47UlB0mwEYX7s
Koatf289NKU6ol0GogumOVe6Q0KSs6LbOZjVBzBuRqzVpRxAxIUHh1eewEBw5jvKL/ALkxcL8XaQ
8SEoKBonNcPqYpWdseodAfGeEE5/Kxb9jtVFfozSCPX9wBGOtH5vQCFE4WjnyZnd/0+1KHcfGS+R
lpgR1ytUMz/J92owuZqff9AdVOIEkVc4nV8f1dvFfCWDroP8iRf1sb0tjHNWRcaLlK0+aUYMgYmj
48KYHZIz8VW/PPB1ZvNAX6kM4010ecq7QQRUFbV2kcSOLB+LMnLGTLeL6ft1e6QL9+bIXYExjmUw
8jxPBArW9E8TmUB5Zz6MIxgAIl7p3mb8cIFiK4w75A1xvsEWp0Z7EWbxZl549Yg8CMa5WFmMXvsJ
0owYRWbr5nRIG14xHcfEXh3cSvXTTgRbdwmMMO9sMQKduwxCzpkXC1HPdGVj2BeGKU1yYaS+uDv8
KjXCK7x2ro+zr/s17aS8rgc8qRjH0Y9KVqc5pKqj41Kmdpu5RvyeN/mVAjBOQ7ZQCJtQ1z/KPwna
y3FtRyeI4F6XhGM+bHlxq+vjEmaxjk6JH9H8QVn2gvJ5iAMJT3nXkTi2w+aIdRFs4xG1HfS+2GJ8
IEZoF8UpHjhUpZzIEI+PjLdNG0muW4gkB/NsRzvpBNZ9lLvZ1tPoFXeUfsw8loHEKXfj6QTjG9pY
/ifo6NDGO+2lGBV1nLv7NoSimZKqgyKCfZkUDVLLko7EUUNq0c2m8KCGy0MoFx+vbxUPh1rbymjr
NEsii2b7xHmxB6VDJc3O1Dk3MR4Ic9a3ZQauewEg4FI5z0XhaUN3UyYRJ2DfVvDLmjGmqtZhl+hU
lhildGNkE7O2DdMv9M7GAyhHx3ky0X9fLZzeTUQfMLbSFcV7MtyO1mPSeO/ZG0OUDFUxVYkdD53M
qN9saS67VGV7Xj4J49NkcFR5+8FW/Q3CpqbI0CAsmnH4jL6EqRU5mrcwIdUXFrv2BMpus7j/47yk
f0KGCyRzGAm5olh1hftyE96E5D4LnyaJYz5csRi9jpNpjFV6+Vcx8rV0l6PxMPgT8tgtCh8r738u
fnwjFKPjY7EY9ZBhsybtQZs+qupP63/s5HsDweg3KirnrI0hUxp9kcQHPfoy8ZiZt7X6sjWMVhMr
EcyGbo1QIP4fjk3zQe4/XFdr6h3fHuAXDCZkzapIQ70wMNI9ra/sdzRe5DO5/uFwuOAwkakA3pux
LaHZ8v3iFw+4HtI5e8j478td71HI+EcY2byakj+E5Bdc5lDKOzJgvjEN51DsEaPMw3hAxld1JLsK
UBjQYKZI76hH405wq30Fouji6/UF5m0iczzN3TTI6CBDhEQK27D2Y53ZecFzHNuH/G8x2ZyUKRdT
MjQQk74TiSoEzN3Qle/URzC972i1To3xM+Be+SvhWO6vWM+7McmhPbomOlU9OV0DdhKRR9S8fZZc
pGP9h9mLTTHC1vralmq3kYmtpp8la7Jz5fm6RDwoxnOg7UuJZJpzrpTQRXmVZ3XxSSvm0dbV1lMj
lXPk8zaOcSNyuEhyhzZ012xPmupEpWArePWQmv+RhZ31V2xFsEoqqyYEa6iY+wWv14Yfyk/X144l
a/qFoauSZSiioVlsH5ksZ7EQd3i8Fg/jPjsIkY28oFrbxF9Aw06z8xOx609oGuG+X25nbC7YbE9Z
Nc25ptX04XwHpkSPnMdd99K5QtDcYoYPp8aV7sobr7kCYw7NRVj6QavwktkLh0U8lGTHWUkeAKPx
gimNcRvBa9A2Ad3J7isnc5ITzXSiOu0p8gvOGb3pplYSMXrfFOAPnywsXwVLtpLckwx9t0ij/y7B
DB3PwIimFbZfAIPtwZybQTAMh1H8wosyG/UHo0NcDUWFkZuDe42XO96W7YLJnAGDOYRSnQKz71u7
nx8GMbWb/NN1yXggjJ+3snmU4gVFI00HeayXSEKWouF4pz9o+W9RWD/fpUn/K6o2z5JP85IZskoG
KKEyFD7z0kmbvgk8PP/sFevdtSwRBQTD2KvqJk2CGgPsp+lJzy3OKbIdH66AGG03kmkmCSbPI20V
3s94/Eo8wVFucptWWCuesOdRTnE2ix0jKy6JRYQOm1Vb0TGd65eh7H+OS/b5uk5QxXrrJi4LyDh3
RbTUJaJXrb6y7Ax9tUpzGvre1wuyL9XRr1pucpy3Z1Ty1U0oiggIfXVI1ncHRXWWqbTN0Y5ajrvY
judWW0a/Y41TtFJdFxCt8yS/OmQ7ya6edFDVuwgC9vJO91NPrD3du76iXFx6fq9wwXAKSlxqy2pA
PvagEvashwz0XTNmxBsB2ddnbW8+8NhbeavKeJAu19RkUrCqWfl91LxJQgwnYmULzt180+0blKxP
1jQMv2N2T8LEcwwUVRDxh+dB+B7JX68vH+/3mV1Dl6hlCa2subO0j8cns+fFodRS32j8SgBme+pp
7rNKowejO7r9HgStR/Ok2pSZNf3B8088aZhdEYymnlOM48G4SukkiuBC1keOV9/OqK8EYtx6HEqh
LA/AaF0cV7sEafz5Rb+lFxaJ13246ZUuWGzqOZ6msFQKYNVx6KRzakvI3RY4rK4rAU8mltViWVAx
qo3AEQNKnj8E5n7wiRva8o5XzrhpOIaqiRpqGkHMy4QVsyCaEfo6cCoWxDeTxK0N7fOsWk7aapz8
4/bqXaAYZ9tnQ7qEKo1g6o+tYvo1qG8wwPb62m169JU8jIGWVluFJS2TUzU/jH5I8pc48jvrXA+5
W1b+dbBt/b5IxFirnChzJKERCOVQ+yW55Q4V2rzrrIRhjHUYZqFaZAizCApKQO+jAj0IPxfFV0pO
vMzbG8ZSmwwTcIYekozSXdffzvGXZuG4Nh4EY6hqnsSG3kPTQjy26XeJFRi8qJ+jzGw3elMUjZjR
SlMZTVg/DHKSYy/ijdbhbDpbnl5KsaCPFZZKm5ujXug3haQG1/Vqu6rksvFsG2oPRi4lj4FBD+/C
Ez8ax15yUkzERSwpuqFI508KL+9KNa5gGWcg93WvmfQUleQwiJR6l6JwJReLhePg6Fa/PYR+2w07
/FfOxykVCTVSXJ6U3a+eYTQS7a4vI2+nGF9AqxUbg952u/7BmL+qPBoYjkabjPlLWmSScqBBh/Zp
mM7pULtZwuve5a0V4wM6feo0cwbIKNyb3bwr5eFjqr20mnjqSiNQSeQKA693bTuKW2kC4w9AViHV
cQLU3q9P4n29r9HuRcdWdd+qCndc2W7Rd8UbesRbUMZFWKDjsHBSaW4uEIcYsW9WBXh1es4ZwdEL
S/xviCpUxaShmIO+FGSBBcatUeRNI9nOtFwW0GITEIpVdCq62FxBkqgouy4JT0URe0qi+Vb9YixL
biexjHlxcFNK7OpJ66NGeBdPqt33YxALmU3EmnMG8zbWovHhKjy3hDBbzAkbK+wGT/Mxq+IJ9Pxu
5iz3ph3vkGB91O4EzjnJXQ3GsehmUjfghELglDvlSdiJjuyQIPUtBxX55bHY197kSR6f/GL7Pr7a
B6oLK3mVKRsKmnjCzZVS1nTO9DUJOldGiffwlec/t8t0VmiMxxksbZmy9p/omqJhwuHR8FCX6lZu
cssrKefYi8U4IL1DObkyQDhrOQ1m7I/d0xwW3nUv+odo1LDwpiZiYhKbZVDUOq0N+mwc7wlUJvfb
5/SZvkKATZ4XYW97uwsWo54Eg0KNukLn5a/XDjq3Ds1EAe9k2I4SLzCMPkat3GmRjt5cSUMtV+Fn
Gk7UevIN1CXG5KmueNW72zt1AWTUsM8apURlhO42dWqn87dqfpQF3pWffvXbY/UCwmjfNCeFkdKN
Mp90TKSJnezzVNivnXqS09/Eh4zHgb79egMWpn91g9FARS6TKY8BOfrjKXbIOSR2gYb/JtD39FbZ
+NmJtv23eNyIf0SPCm+qCgW4JjNzPDZhokdFhw9QjKclcXUpQRe8z52izoNhzkMyxw0pqJxmq9gd
+Fo6BQpzOyickOUPkd9lQZkjMM6yTomX1wVVPikuapfd8mtY2tVJ9+edcCJHlM/yQDmKw9JPqOAp
ieMG5mDcvvbknivHcpAbup1PPfiIuBOL6OF3ZdNYBooxjaY+ToE3ayhDGYKosXubps6TlzbgUUTy
/Bc74Sor5lJBHwQSXwKK0cwp30e6cMIk73NiSX47o07aQhFnqP0faVeyJDcOY79IEdolXiXlWvvm
KvuicLXd1C5qX75+HqunnSpanZxJX+xDReglCBAEQeDhwRndPY1GSTS/Hm78UqnYM6kxzQalH1dp
3nvdPHpuJUHgRn5uPQXvUlR6qaI5AU3AQ4khps91+Nx3L452l9iqJHSXODJL8DFDXFW042VRoXml
VtdKlXporjt/4sgwBKfSYixjwjD+Mgjx0KYYd6n9bkrzsDLXJTa7dZrbNj3BooUORvmZiEes9ySg
N+MR/eGec9Q95vcYHuZ6Oli53FtZn6JMSsGlhLpCqd1ByqF9nMt9PL6qMl5wmeUJzmQeaGVlvFIu
TMFvf9fGl1Tinby/yD7RM71VcgsijMXXfDoWke4l9BAph/P2IBFDrO5KraJnRAVMH7ZerP8IU/88
AF/qM/tHJJxQQCMNNgB4iKEdI98Ex2ZnDN6c2BFo+uhLHoYeUV0JqET/IsnEkI55mBvc6YY3vX00
4xdFfzov13/E3b9cjy04hj4DHV/Ci0wLwwehFWeqCQOwUfo8Im19bQciuI9XPVnBuuS8tAU3oWeE
2UXHfa7+pTRu4/GoGc+t8+W8fKtL6ILTDFTPtuOKQwUrpVdQj8d5OvTn0TyUxhdb5ovWn75OGGLO
N5sUxURtM4omv/VoJjJ9dpf+JH4TxD+oz9vaZBUxEqHE5G/dpDPrOcuKru9aBm4Ca4PzWeLG128q
C7GEQNsERF1xk+cZpiKIN+lufuQNBbwsOPNlE4BW7WEBxyOQxTWsz/VaVyIIlQ+dR9ODHpee01yH
MkYVGY5g8FOlxF2pQSyWbqvaz5rHzH2208s4MRbyCPadU60ACwFw2kDbjodm5+LM6L7mB36JjV6s
5/OGvk6Js8Djci/Wb0InGWhTsH79tj7wIr0GJQdzwCdT85nM1XWP4WicjkMNcIUP0MIn29HrYdTi
JwiRdhGmMbE6vtl20wZ1AcfcHx+tHbeXVpb0WnXIrgk0zVJtDGD+LG7k1uo0FfD4TWM/Vup8MzTJ
fWNGmywBiVzE9o4lozxezxQsMIXz2MacWANGimzhkfNJGFdRYD2CzWve6Oj/lXWt6jIRhbMZzDDt
ZPBK0mbTXnfg08WQ7WPziJzIbcTQBZN9BMQ2SsOSmyjFxuQ+hzttdZ/thlfZU91/+LlfSy7mzpmZ
OxqzIb6CcQTZwdniJQ2tvPV+3uUH43u0kSVL1v3cCVDIkKllV/VtyOud7NlvCMirUDlmGJmsA2I1
OD7pVcylG1oWj5qCErj5jndApMf2KrpTv8Yv2Su5rffaUefVTq+xLPiSGZTI8mrmoPSraghI0CuP
IfLjVfHKh1gZfndH7mU8n7LlFDyf7uhuFnL9FfYjpT+qaEdl5WP8E7+FSYuVFJyelRVZV/EeSyd5
IeRVkV2UJFtCzKe3ed6rDu8GU6s4mFPsgel6YCidCV8mlXoWJiidd6uyNRPcjDWDnttBJjgwx85L
9O9Z+EoGieuWLZrgVsa8HfvBBoZNhgdlnO50Y978mRiCK2kjG7yvvKstao69EZTRC5M1C0hWSkyZ
I5gLXZUXU8fu7cz26jh6uZQpRgYieATSgsKx5B6YTbU3RdTTdFzE2PfzqyXxB79lwLWoMusWKArq
m5PkveuuqVUFDcrB6CR5VpX5ALE9XLXsmoUKwPotZw0w9uHB/EiM1cdiJ+NFWt8/rm4SLAwa0vn6
LoKErGxqp+Zdm8qY+kZ4ZWiJpyaY8fJFiV5JLds9/xGUnPCEoGRWYhdUbvyUxhGWHeaAbcMDveIz
P+q9fW2g4R135/aGD0VIdsq+eZc16q1bzOkXCBu4cluq9vxmaJb5m8vS/VhFzx3mwZw3mVUYwhuI
VFACgxz488I22dSVQwSavqgZb8KR+XY43qrjzz9DETx4PpcGWiLAs9bE1vcKfUwJa27aVJHcO1dP
epRqE2LgH0xjFhZNTfUupz0o47Qn9aht50Dzql0YNOAEB/ke3ikCWQpuLSpfIoo+MKN1qnOSOjce
vSK/qZzU6/MnJZM9LK8ykiyRBFdom3qE8SPQVHKoUVX3WHnEyzfuERxGeOOq3gqcviYGsxe3PN3o
d/f1zn28JLOD0jCwVWONbdRffjYXkINlXYkJjQHtHudE88zoezNOEpv8DzWeUITdxykqZ0aAAmIJ
vFx4c2Dt6YbeVImXIfNuXjNpKnVtHywFEyxnNhWFxTPOsp7epslV3B+lHlMGIZhKN9QgcuggVdpc
l8ZVNd4ao+RElq6cYCR5CF6oVOMR4RPo4wLT73Ypbm+KV294lXOLyhFPlu1ZCwMWSyceoEqq6C5N
sHRliRbStwY9Lv9/7+FouqGiZhXXpo9058L5l0zJo5nXbtTkUKsvZRXkpuTxeFU3Cwj9s12XCrjR
O5O/HTf7XPkR0mtNlupbpfZbiiG4WjZkRu5awKDfdbAqD5XHZ+umqRfv4gPepw/Znk+ew7bNvXgr
uwXJJBRccNwokWHw1/GksTwI64FP0ddtSdWxVEj+Mxa6qkKKKcWghMX8hxqz3YMIrBLRx1uxtUkP
xXf9Lt3xlgx9H97KKqtXDXGhRMFtWJqqlnYGEbvq1o2vNOXLeTv8SIiJt4SlBkUnMTt1A75QNMzc
sGe2zW/CfXZbPxS+TFmrp8pCEsFVROA9bVJeGTP3+i6iL2l8nUThZuok76oyoxDchUOrth51XlUW
borputd2UsoiviZn1kxsKy07YxpM3nRhqPdNctU07y24RSrtvo4uKu1Z6McQouyhaVikDcDK3uyd
iaMCN31lg9ap5/QwY2NNge6hq3kjMQu+cc+JKDgPt4omq+BmMeC1hT9OV3705MDcDR9h+DfZm6ZE
aSL3GenHnn6U2ffRo47msKYGl6Bs+oAMRHAXg+UqMaoB4RBTvCfiqT1+aNsLSNyW6uK/YeEriDW4
ZcXr+Mv5pUheXekMpNVHgiWC4BEGB53ggwOE6JDeZveIBv0WkUTxGl9X18N17dX+dEWCRlYTIdm/
YqeRorRhQnOs3lBTryzmnVqUu9Ror4bK2Z23PpmiBFfhznNrZSVE1Gl1PSrGtsXjaKSGslyTxLka
gquYiZplA99bzTHON8Uh35c37b57s6/R2OTsygD1XRLRZIeJ2HGUtSCQYLyPf0RL+vjjI9Ld0aOy
Kfb/poRNsDoQxIPRy/lllWhQrAwKWyPsMNYYlkNuqvTgGq9KcT/L4jXJopqC5+g6+PiOoyTTrenW
Xto+nRdDYh1is1HZFgqetQEQu4nfoHe1qd/68ZKXc0ezHMMmmoUJ7YJt4EVb6TNO4FflPyuaePP4
rXG/npdkNUm/ABHDTNWpKq3ioa1S7d2ds6XHod87fnlQZl/eNL6umV8iiUWObHBnpodAc5try35Q
ZWNEVhWj62DrdW1MMBL5YCsMFbM4S0WQky6g5le1sPwGdZGXLNoCRnCAIcVMCJUXZ/GHlQmh5ibe
ZZP3z/yVQTaYbTUn5KCQzgW1uWoS8Tmb6CVJ1Rxwg6/DK6BWKscTTtzjalqDvOyS98QlnLB9wNdN
InXiOZLaDDplo5WKr8T2RYuI2y66okDDYotT20nidqkTYnQBcSbP6vbz11mnGPt5iNS/HHWjp6Vn
E3RlpV/Oa2/VBhe4gmu3xsKI8xy41GSPqY5KDVuTZUx4QfBvscsCQ9i6PTqJ0X4LjL4Kd6HVewTp
kqz3hvYuyakXlw8xu4nGzZ9I5og0eqEzs9CqdIx7sW9a9ZDJ+IDOrxyyJkJkEc+UKhG+H4fTkTXl
rpmoxCpW41rT0HVQplguuok/Q/R2R0rFmVHj0Oe1N7ozSnr6x8hBC3iBS0/qSDS1eiAt8LjIi2CJ
adTONGsC3T4ef9FS7M+03hXZPiQSRysTjHuuBVBWRlM25RBMT9sUHfQ5nuqbmwajlbyu+RoOgySy
kAkmuChzbmy1nCGYNpaBYf0oinivkkMl6w9ctQnTtm3VdoiN5OBnuZB6SWib8AEk7l+2/mXIL0kh
LL4vOKM8jjGjvoXNFS5IPorv0fxtxIyw8xtn9diwkAhBG63BmcQ/C0HCriBRa2LISDj7RZLsZzPd
YoatZH9KYERCgwmdA1pf2HCs9tYmPwvjGEtpTdcxDMvAJAywsosxctHClIwe+mhVpNdtuk1KbV8m
qSSIlMEITtRgc8pyosLBpdN11KcHSyN/xW4dnFfM6q6BSv6VRlCMwvppbFTsmtaKDtWcPfYK+9Ix
/WlEr5GtmBI7WC2mBWn8v3i/hcaG2RGK0shgOLLDcJswL9uGQXvsQesdvw3XFI/psovu6k4FRb/t
2qqmEbFD2MpSjaJdD28FznTQTN3P6RC0drmdy0yitf+Q74QleAXVDaeUdNhNvCpE88pvEYqF2Sa9
70HbNO0o6hZlqfx1SzlBchUvHB/JSG61PYeslaBQnzBIYKfaEi+xuoa2aqrgcrNUGP5nEGvs7Sbp
G2zgUQsM8pDESKJX1M/dh/MGueruFkDCeVFXGS0paTGjC+UeYMUrJW57dbXwAmDiNQAxrHhBcosJ
VpL2eI7Qr63+vrefJ2khqwxDcKn9jEY9tRhRahd/m9u3JG08y/hDOQSF0KS0QKU1oJC0+Hswb4v2
OtYez6ti1TcslkpQBTWLOTcHLJUdqrqXK+Z9O9jbaB52dqzswwG8lecB19eNT1NH6zOiK8EZqVlU
sBaErHCtqY/ORz9CWVpm/RmKWD4Ymw1qmWagdMXOIs+1ulcGiRGvZ1w/5sJ/SCJWDNIxGrQhAwZ1
0gelq3aEKod8Tr+jycWf3RzD9Iw31mvbSDffzy/iqtYcjGTCozMOW7FQKxvMecgZNtBE6HPcqn4T
Dtc9zVQPjShehIna5/FWNywmDRIdTxkOJkR99gxzXkw11S3ExGP9WDX6rTl/OY+wfoVeQAhnYVST
zERsxJ8QP9KUKO1rvWmrB8lRRpaxaoILKMEElaYq0HEEaWLT8us28h3TDfpe1h6wnuE74XzMNlg4
7ckNjUJ1IFIDkuX+Ptmy1xhdhldsb+1AKuAxTBk1r9Kg1rbnF3PVkS+AhXCyL4rcaGYAp/U2rW9n
9GXnQAZXvuSol9jFR6nCQkIDsx+SrHEx17G7tVAGIKt0X7+0LyQRPKCNPifD/ccqCMjbqm9hQHxO
ols9ydkRV5cNZQa6C25HCwNvPlv5OBl2WVcEuyoC45jyQ82oXxhbEknYQFZXbYHDf8di1eYCud+5
dXA9s6NDW6o/NCTyzlvAqokT07HBPcaFEdZt0tUpjUyEQ8nY1D5hxKMMjZhtHl7iaBdA4vlhZyO6
fLCXwrDxibbpKEj2VOmrO7fY31IBCxhBNWFO9TrhWzZBM6QWZNv+NUIzZLSvb3rlIpFcXVV119EN
8Uk3TJSCJPyCQXW6U9zsps2RyrOTp0tUdILRP1sBq5o0cXLAODpaBMrOm9yXwZQ8Y6zbwQlEsINx
TkMDqVH06dmGR43XiKAnoQnOS7K+b04ggg2kQzYregTlRKbtd0R7thLUmxhV0Jrq7jyUTB7BDgzT
qGZMRkS6y95boKYcXiNd8u4ok0bYnaQCQzjYCxARgefciTbpdKA6Bt7XrPx+Xph1P3BaN+FU1bQh
78GrjPMB2azeeWb5/jzA6shRB7VT/5qycKiWCRnAVQcEi9fCGvt8x/ZoeEKZeoI6Z951oO7JD4vX
XeCO60vQuQX/vmlP6MI5S2O360tkJXD+DRsb5GXxi3moggEDttW9Ju2tkMCJr7lKM/b8gZUneDkH
HIg+C1Rv256yy7eW4slunBLtiQ+6zVy6Ld5HYPXRrmlVTyUyR7R++p3UJ06rmifau6mOBRwwtHXm
Q1v99goDgu7BeLy/hOlwYSti0hDJ1knXc5zlfbdr1MFT1SAa386bhGzNBE8R6aQeipALZCnPUTk9
65jadB5CumiCi0jykTUt96v/UA+km35Pd/YH1RbdymrOuAmfMXFDcBaV4yCPwv2RuQuPDbqvB8Qm
l1GqLHUjeIqxZkU7x9BNkmB67py+0V4Wakk8qyG4ClPvo6EauTPC9Q81xqESKJNE/avtT0s5BI8Q
9lOc1CV002578IbxaV7slW2SW6SEvGEvK7pZLzk7bSAxEzXmo9GxBnjanX7k7TNJEBrefMtn6Bqb
8m64uoScZiGhmHowQKlsOT28QpqjCpiWVzjnvThzJPGdZCOJj7PD1ETo44BgiT3s8tj1pnaWnIMr
BmHjtqcZFnFUQxUlqaqsNFHTi1fG8a5KA2P+OnSSQFgGIYRAuPGFelLzt1lWY2hd2cBn0+Zn2puy
fMDKof5JGCEOor1ZKOiO5K/AV7Hy2usb1dgwTVabvZYa/IQjOLjK0XIlaXlrw25L90VQ7or34Wv5
1+j/M1+7Rz1W4533eCu28AlTcHh5PSB1gzerYMiOZbKro8Ml38esdI2zkJhixmYCKycSyPi+Faae
Nd0Y9ut5gHXl/AIQkzWYRVSXtEO1fq4M6Aep/VkF2RHZGDWTHA7rBndCEi7GVtzOrc3V08x3td5i
7AdGmNiyOfZrbg4aOcEIdm2NWUs0EzC8zhW3lYDSJzdoAlLj1p8GXf10QX74E6Jg32lXoBplAOKM
Dk/Tvk1ReFCaEkOQrZ5g3MXUp1liAERprNueVtsxbW7y8YKWqk+yCPZck2iurJKbQ/3oNluMBfKo
LjGE1T3jIC52iOYQR0ygsbEu1Jih3tkMbx3zppPVtsi+L5ymVoc4Z+Y1uwRjAf3eAKGWPgzNH0oh
HKe0auasayFFFhlv8WiDWVzWtrA2etw2TislNihq85xGKi+E43k50DXw23fAVI89xQ+16uFq8RDt
3SvmYxZDdEN5kfBPIp3EtuoiFr9C2Lho2aROwivJbHPLzP3AvkXGbmTfzjsirhUhmvskq7BvGUZ2
geAN60lN1bejPqjifVwNHq1cP3XfjUtSyJ8AhW1bxFZhKjXE4gF+vKdHtNiiXA0lY///e/MnIGHr
Kq2t1FoFybr6y+w8xOFLPHw5v3gSkxezZ6ZTmmbeA8LWHoxyr+RP57+/6n0WJsBNZJE1s3MMVcu5
ciKz3YCp8Sq2Ncy7knkGGYwQahOLTOCyBEzt7nvraCQHN3n4M0kE54D587lR8pWqtVvq1F7Cdhb+
Ow+ydvf/pHLBOZRGS11n4ut1cHdzMOzmvX1ApadfcW6VLbqL/6l7uum/nkeWrKBYDFc5JcFQNRh1
rk9/2dpo+0ZpjftSqef9eSSuC3G/mpjmh6dK5AZBSPHZJPQybuIpjp2ginIMXU2p21wRpz3aiq5f
j6o9bHMmffiT2LlYfRdFTttp3A6VzPUqQz9M4wVXcajOMkEiTzSMAxBOwKHQuiRKcdBarPRSTASg
w26qI8npse5TTyjChnIyO52KHDExqSc/svaY47TJjWvbjoPzalo3iBOQoCaLxdb/jlLqdH8mL1Sf
/N6WWN3avf/Toom7Ck+VczVAnPDb5MeY2eMGw72FEQB5UNzImiBkIgmby016Upk8JtbLvymbfDX0
jElWULNWY7wUSSQI01WDRbnGHcUbOxhBd6NdmV9HsMiMfo25q7xlgL1wmgR1d8Eo0k/QwoGLYh5K
Py5MVH9wwA5Wt15yQY39JwzhuHWGsSCdwsUbn9L0vSMSPyszCfEVhI2kGy0+KCp76yaPs6mCFt8f
KFgvSwyzlwXh63H/ad9awimrlqGepVwgTMDeWttm5zzWez7OvgOZYuhL6/wkO1hkBaOJYSQTd/FJ
DFYQ11NM5lfWpiwkflZi7ZbgKcos1mw7grWr4X1VPoIYrMYMm/NOQiaL4CTcOnSIwWPZVlP8MN3U
Tbhpsx3Jv5/HWb+iL5Qk+IlKra2m5NM7qsnPDrwLTNubm3jT7u2n0QVBU/5/GBkiW0HBXxC3n5wS
c2SCwQ1y+3qOfbuRsIJJIERWMK3JzdnJcG2ah+JQRyX4EpGKpLJeXxmM4Bjw2ljZEXezsa2/OMOw
i+zxUNBZEu1JzEHkBiOo8qJNAy1Z9p1Spn6qvcbV6Jkys+PaFkOIxVEr0oGFGomYBjL5IDJ+TNW2
StVAV22/TW7BYOvpseQ9bj14+HUUisxgTkkNhfA+W815T7sHV1aosa4d10UK0ka7ptgybzWoGKk4
gw+8N5qgJ7+s1a90kNVIy2AERzeHjWHWTYJKsfyG6bnnYupn8/P8RpVh8L8v4v1koHkfKxBFH1Gd
YbKtW2kBaSWJVBmK4NrGmY6GVgKlif92Od0/dqYhC4DWjfmkFcG3mRazo8ZEQwUt71F8PdjKwR4G
v6GyNOe6NZ+ABN82tZXlUs6a1o9bfJzSzFfT2XPrt1THMHG2/zMVCV6tSMnQDQxwYYzS1Xc3um16
2QhTiUhiEU1nDtoYYuAcesjSQMv9RJ19nfxI0qOh3CpdLzmGVu3B1UGA5eJO4f42ZqC3C9JQWLaW
vGQx8Zz5LrZkPpTr+zenswARAp9k6JWiTkHM0CrEj9QfnQbmUDN8nszpIQvVSxL5SEZauEpgZJUp
aMkNm6RinG4n1JmvTPS6IUdTy3cX2MIJRYxVzZbk7aDh+FHD+tAlsRc6423fy4pv15fulzAih61W
MXNOYgjTgQ9EK45TfVc6P2byIx1kRSfrpnCCErXkcCbFmoIXyXWvurr5UbXFTU2IJOm09kiFAswT
jpAESovZLShISZEt5gTtje+EgeL3/vw3pmz7GB0V+rJIVbaKgv82rMp1KwZlsemqS64mG6Rr4YZq
76gMltwyZavI/75w4+GgGJhjBoWN073eI03oUi8PL2gK+LSGght3XVyUio9569EQB0qSpV/jPkuD
iBrR9ryhrzqkhbr42i4EQkK0phWnferNxstQaF5NNxq7jwZQClSu15Dn83jrt4oFoODUTWfQSkqx
gm3AyyiywE1uUdgazBszwmgijESSMYLJzEPwGLneK1NWQERavZt066Apnma9j7ORZEVwXjxuar/7
wl/WL4atad1NeMCCdKn2oIBasfryZ98X4tVOTwa14a8JVejukriuvHho3s5jrF80ea7GcVxHA3Pi
Z5uIMbijyx1EEdmEcboMTEypH9abj0bgbfFyQekJrP0EJ1iEATJtVuiAC9UKhOgTsbZz6KiH81Kt
G/oJRbCCiM02tThTcqmmr5UJv0TN597Wn8N6b/X72p2Tiw7fX4jiWV8YfZZMPOTLyI6oLYpWH432
shP+BCIYRKNmVoWpSKj+1ZQrNNvcKw3Iea1B4ia4x/ndrk8wwukB9or4H55pTKb0B1PfdNrfTf6m
V9IWUP6lc0jC+eH2hqs1aC0NBn1Xk5s5VLyyvXZxQ8cw4BhKUuYDyuG9cT5gBN3+vJGsu/eTmMJJ
Ejox6egAcNKitDA2AoX+HeKd+DzKukM6oQiHiJnoeYODA49NQ7LRqRuADd1PlPQB/WZ3knBpVXEE
jV+GY6sETE7CXg5nVUey1QlCXAAd0MY1mpcaXtxJDIRvn9/UhnssyisM00W31GecylXU2tBzJ3BD
5UsVRjdpgjptx5iO06xvQqPdF6ntpdoF3WC2scAVNEZj5ky0Bq6tgEk5m3wn/4lGzRJMHWUryUms
ryXB+CBHddEqIew1q1Lmegb9f6Dmk1d35V4n84HRwleMSHKzXj8myQlL2HCgdnJADYzHAPXhH8JR
N5jus6suQJEwqJXHr+dNUiaaoL64LJNGa2EmrB1viizdpfb4RhXUiTrZ03mo9eNlIZqgsh6CheqA
ZeQRIn9/JY8m5oma23xLt7pEZ6s7egEm2H8xUzz5UqxjnO1UJfZQT8LIT4lEfHV+N/6TsvjqLoIo
DNBtmTZCInMXP5p+foxv4uvstgORMm/Gp+8SvFUfuRBKOKDzoVU6u4S2asRQc5BuSj++mXdkl21Q
5/Z8Ho2r45xwwvGsoKkKxJ0AowUG4oX26xxXMt6xtX4ZbOPTCgqns1nU2Tw0WMEieozzHwjTNPLT
HP04R6nrfN+CSSGiD4Mpo49Zv66cgMUy22oYprLHDO6gxJGyNbbWNSaag0lBi/z8oH5kT2Wv16uR
yAJScCMOqwheMrGgapXkm2EkEXZbPmFOHh2uJsxj8+LCLbd9bToSJ71GtrlcZrEEtwAnKsOWcAL9
wT4Ofg8u+shP7hQfRJu1Fx/dQHlxdsVm2me+9gRrlpb2SByNWJcbWm3Mmgz7sVH7I44If0YxN96o
feJsztvt2s7H0BligHJTB+emsMxd52RdXCeQVW2OivvDxThmTZMa0NreX8IIjhq1hpZRwlsH2SHe
OzNiL79FLTpPvOvvg+rRoL0ksDRVVBWh69A2cIn97G4G2oEzRcGZ100YieyGX+gIx63KKHPWWgLt
JY6w81ttciyrYXDUUeMzZ963mH9aZs6t0pRP6pA8VgZmmzD9Oh1l5ZprTmcJLfgDTrwVum4Bf2BQ
L2yYX+aad94+1qIwlP+5KppFVA0m8nkVwfBBMfe3ctCxkgdRdcS8+EC3N7h45Jasmn9dnBOWcECg
SNyZ9BhYhBzaLPYIGSXSrO2rpTSiTWS0p3YFXSUTaHvtHzamMMW6V+aS02B9V50kEW0iqkeq1JAk
1J+r/kGZ7kzt5bxiZBCC7jPHDk09A0SX7Mf5uprvJxml8poLXqyW6PUNO0oUvQRE05B39MPuLHSf
NlHtq2b9PXSVrcMaiVSrCkI3Hg9WTXDmChFWCHq+MSQpqjvAv5ZdNUkR2P1tLB3Ksbp6eMDE1sT1
3RKJgcBU79TDWEK0IfzRqi8Ts19TGm3O62j13dHUQU6gWZwcQxeUFFWja7Eu5P0VXr/l7/nlS6R6
Y+1bfNiez3x6hzCVXWLmJ1hRcSFx08xNFbQz0VJBa15V7AnTZ3/oWHZrVXkjicNXN+4CTzhEMG1k
NqeCH5hdUgWTGmkP1lBmj+dXcx3FsEzH4hPhRdqjZhxRfcMvFjWdxn3R1FPgulMnWbtVy9BPKMLW
bfLcjtyJR43ZNzP6Kxu+O0T2ACnD+M0susmtKA8Wm+u8RxvlN62U0KGfhwBV7We/3dU5IWHKxeiO
VvtisqDMD+f1IYMQtK46Kvr+GCDUIjCVg+L6lfNwHmJthiqIpP/VhqHqn8Wwy8TKtQIYnC8svWpe
2nfrFtb8oIE+s7oi++aqvHP+UDDBCcUTjtVw4LfK+VuvfVfQqYe+vT+yM/RafJasJSErBq4gm903
7Lqy/2KKZMOsK8gmrmFydmxxMhTJlSrOG4IX2ykKGrxyj73jJUiLSpQkwxHP7cbM2GS58HK4GjTo
+YvwoGGihBbTX5sDO8LLPVkyH7fuDU7CCUe5E3UkQS0R6AmsAyt2hXZBSsjkLTCoMjRQdSUaQRlF
upHAdWd5ewDN+SuanguvqexX5KW251dwdQEXWIIt4Hgq1UEBljJHPoIshRleV0mIRVYXbAHCf8Ti
+t04ShubDkDwdhGNd6kre+FcvSUul0ywA9sqay3RcOxYTwxT/rR9v5/3LpIW1fV0za/4xtfz6yYT
SbCBxLX0uukBqM+leWN2oeKr0zD+oXaEEyFpOGslBr4EZRNvbIUExjTt0zENzgsjMwLhUHCSzMUV
CQattW+ses2q2ziTuNPVYP5kAmJrnNaNM8smbtNgdgS9lZ8bP7VsM7Jr3HYl/k2GJZwONfh4Olwd
0CrLnN1YWruhdXeFquyqWt8bTi0RTbJ6YnOcjc7c2A4BF7tP+vBVMdCc60pbvfhxI2Z5FhYu0peO
ahYaI7I7OI7ovvG1d6tGaXW/4XONcDuXNRauJgGXeKJjiJs0j3LgWXfDxtnySm62aa4xpyegUvZK
vj3PCSc4iHhmKfo0+W4a4it1yII0BkMZWhkHU/ZQsq4tPICjKsrhgf5nX6RapQ6XixNWJ9dx/thZ
+yZ9O7+d/mPtThhclwt/h8m3jWVOwBgxfHQ3VVPoYdppfK/VRcJZwpzHYab3RdZXN7rehUH+cTqW
U//sxlTWhLZamQ8qdkw0wX3AdX4jykujsQZnoRNE187bfPeRBrniIyKzq/iQHrpD9h2M4BjdfElR
7wJYpM5TXWLEKaZVgzg28zLlSrffdXbR0fJLOEdQZxwhH6dZuLWhTv5vNXPNfRV2bHdeoas2syj8
F9ywG7E4T0YETAmO+2nCbLbe3ll2cxEMGEYN3s1niaRyvTWEgz4DRiHZFi/JASrMNyQOJYfKqntE
a+W/MMJZyXLcCnMOoxaguJmYZw5XmnanOjdRLIlkVk9JXJoQAyKUdh0hkpnVoc0t1kI71mNrd55F
f16imROA4KXS2OrZPDe4zgydP03N45hZm6LtJAfkqn9ayCH4p2y0lEYZkY7AJKKNYqOrMnTf4pyh
vWC+5AawgBK1E0XTaFSQSC8woHP+itBpC1KY88sm0ws3kYWDSjWzJ8wCSJTfNN0hpbIQefV5DA72
l+aFLTMVjRU3LTSvHpWrNgh33a59n28RkB0sX7/q9ucFWrfpE5wQwehF4tQ6SI6CRNk5ZTCY9wxj
ipUi90DMKAkv1t37STaxRzFNO+a0YY19uq8P1UO/t25czFTSvWgz7GW0Juu+55dkYoWgomhuqqFF
DGURdwp7p4Y3ad/PL57EGsTZibSrFDUmkKealV0b6j4LjYtc20kKwRGwqp9slgEicf/Kw582+2pK
x7XKxOB/Xxi1MZCBOWCeDWY791LyCHsIzi+UxA2Ib/WdE4a6nkAXLaj3yrn0EDV/Y53hpbP1dB5K
JozgBtI4pYqRQxi1v5uUG0vmmWVmJXiACNfmNEmwYdA+qaKslYwHS7lE6Rg1g2IDzQY7tHA2105e
Y1xl5wQ9YyWG1tq2i6SQMnTXkVmqX84v2LrHsRyC/jxerST2WOP2NxsouIKJHVgPwvV5T3jj0pfq
UHv5/yFmXdXQAk/wcGmndXoUwxhiEvqNMQbjRU0qpq2BZgrVIbxs47NFZ3ZWDjUbnCCvWm+gT/k8
B1O9S6UExKuGvQAS3Cey7U6X1QCyC7bVIryIx+zOiSqvZUSSHeSf+i3UP0GJhbtTrSplXvTYpa25
HZXJy/rshTj9HZR6ACPtfZkogWunG4l5cGP7HdfVMZXBtUyQ8n9ey0YjY9crMPhmw8e0ljtjCjCM
ZFtsipuBSBzF6nO5iWfNf9GEG4BGMWxSNWD66rF+LrYgDge5ZPJY4/Yki7LXDR8MuigFNAwIJmxl
3SoHmkx4UBi3ZEIfmAbDNz08jpde/wV0utsLpu7YOP5+AQpmiXuLk2oMgLrSPjfDXdf/D2lXthw3
rkO/SFUSqfVVUrd68RIviWO/qDLORPu+6+vvoWduWqY1YiV5SF5cpdMAQYAkgAPrMY5+bC/YqoNC
fgS18TJmafC+tqZ1h4n3AKk6sFkW4amKZbAkRoKDwyqMiVkZlmzKSMlwgcmSymBCbTyyw9l4srTA
HsIAqW91vy0NW4MP1rdwhZw9sNcvXx3gLIbsDP9H08qu8+9aiJHXog6G1b28gOIkIlNGjFGGoZuY
c+s/WuaTbn4uB9G5RCQRc4+LaAuFdqWWQyLLjzEJIrKrEunZ/NggnmCe/bb6VldpIRP7+wIMzaF9
7keQKWtaO9TJbdxkR0kStS6su/RLwGKqXcCUuRWZbQ+YQfF89YamguvQ21bcMgNuq+IimbWYfAgA
R0bTcHed/B1d5+fgqt/p++mAURqRy7jxREVW6/5ooUBuy5LJHyqlA3BIou6hDIv2QNOozO0gHh9I
3kanMK+e2rwvSntW+8xGgr/ctXH6W4l29vSiEEuWUfH4XsV9YipaFSBKKxnMZUq9GT5r21jWV/En
BM/vE2PoQDlTZNrTtLCrHqQhIvZgEQIXS9Swq+MUs4RcUqIAb3xJWmdbhHV7v4jAuQuThmEoJdBS
KBUvsxo95I0KduxU4PzYqn80xwsM5yr8NFQyJYMcpnRljLGt9JgfhDtTlXt1dNZEk4tX1WZq4IcF
Ubpm8eWZk6I0SqzB19bE6jH7ORl708bYs+J1W3vrqbsFEKe+ZkTVUdmyFPtO2augZgxO1Ac5I6th
zE+S2x1acCGLSjRXF22BymnTSkmDgXQoiUF+1esb7RWPmvaoBoK7+zqMaSIuEpNNn32/g/w4NMiQ
Yisrbfs1AZVvrFOvTEvBOW01jFiYlwTSdPzP1zCNla6FYcVcVXffpl/RL+ZgPFPqq7vtxVoVZ4HD
eSbNRFgOmUuUg8DGg62tNudR+h3yibeyYOTudSiO/YqFZ0+GAfVFGixd9dVT44OAYpJvujFv0LQ4
iQqX1kVCDfK/YFwYmcO6bmpWglNoFnqVq9AG645bJ9r9tupWT36YnKAZKpjSDQj2XqqoxTx4CaUm
rvFQX/mnCIWRCI/fTMyYaj3xjKm1/buE47bVaOVD7VeAy4JbOv2lSyIG0jXFLQG4HVT6IJcrMU3d
TdJPBAUr7a6Uvm/rTATBZFwYQtsYRYs3QnTZIUtMmx+h9hQIJ4mv7Z2lHJy1gdouzzJcd90pDeww
PM++6rbydTH27rY0aw5cQxQFAQyza54UVq3gThNMn3BV40wzkO6SU5bcjOFj36a2Jn/dRls78i3R
uPWfQ9nsGglolv5XKF815o9iqm2/u0Hnib0NtXpSQk2oikuUoagqX3EjGw2OLA1jFL9ST7iuJbjR
Byd1F5zwkmybtwQXtyG309FG3NrGXjeRCzTnkYhcFkQGi7Vr5L3T1tpDos8uDUR0JOtGcoHh/LgW
y6TTfVjiaAQy+E+HzE6bqnPUYI5dsIgKVboy3wwt+sQ0ETY0gob996bvN340JSWs0tL9p0HFnJy5
ma7moT/qwQD9BsqVNJSPadoefMP8sa3Uj74DlaqorDMMHK8xEI/bd2Oi6uCns1QQlYZ2ko1OGolq
1EUQnHxlm1kD+mVVVylKp8uaqyGpPm9L8dE03kvBeXafJrEc4VqKoqMrzOwtgu9d/Pw7EBa4FDCr
wYLO3q9SoCX+0FE4DE0Fafb8tVO+BCKmmo9ug4nxE+PDCRmzpkBTwzCIhgHbseZOWv+AomUNCdfp
LgdZiJ7oosvP+vpcULlolVcV1cJIUt9qdXQn3tfKrroOXXJktEnDQ3wyuuO2Mj/usfeCch6rJIqc
hzmDjK5KzCWMpB968K00BcSyIsm4uBV3dNC0Cfrsq8cquM9qb1uMdbO7aI7bPGgIkIqhD9DsHo23
GHL7V92CPsRPBa04K4mN9+ridpBqFaXeM3WxN7LxmLqZ1z1Trzui8ceNfn00z3s0bjMNahpUqQI0
v7duzbjblZjrneW682fK4+7clk4ykqZQ3lB9Coa7tv4U0MM2hGj9uYgRK600pAEkSXtQV501XWBf
ov3K+QSaa80wm/h+MuY2qiKS/FuhOikx7KRxBzTG/JE4H/pizTgxxgJwZncfJS+zqN9bYM78PTDL
aRoHM1ZES6/0xmRCmLlwnCfb2+8vt+/Mix8Wo0fogsoNbEr9JcC19pjvpZ2KcjqXTYRL9v5uW2ki
oTgfMEqzGRuYbucaNW5mxK6sIxXShQgMgXCOIJ4xSAjVJWAYCzyl/UF7b5wth8jBjSXVdpg0r9tC
rdTVvVci5xFmVvhsJZBKv+52GCOvuJUXfba+Gd5w1bIa8tyOBc5O4LMJ5xaKHnTwKSaDuU17XxIQ
c53qMbI1RVQzKNi0hPMLcjEWhdIBR6XPOiYo61+2dbdmELhpomVO1nDs4fNRfps2rTUhthJp1/j3
mepQ//7PIDi/I/txT2I5gTkMYJeWJrDMm/ERTNOft3HWlmQpCud/Wr1GnYMPUUojc9HYdLQS7dVM
yp0F0guB81nHQrIHFyjkvngySq2xmlIiGRhXsvYKFYMHs1dvcfndzYH/97ZY6yvE+PrRd61+YK+i
4JYOwiLS3DyTXHCGfB+t2MUrwa/X3GMmIBqZ/o/D7VpTbwvTDLBMGkaudHN9DcLXlymRf/lhCDBo
YMFYSoPgmM+frwJTabURq6SY6fcqz8x9oEvgXlWyVBBS17bOEom53sUlWqVlBCpoIIEOFSPB5WM0
lAJhRBCcO83nlJSGDgitpEgByZ4uPMyLILhlaUDWohg6lqVVE4xV7DxNSCu3amF4gEH7DWz5AxdS
1g26Giqm6kaos/Pvy2avVw+/YcQXCD6fOpdgqEKroepKWt+iP4X6bk1l6pAM1IzbUOsK+ykNT4Zk
1pE0dyqkkahjDbGdp6lg86+eQJWFNJxlFUQvlRTvXf9OU2mc7Drw0rdpKpIreo8WrA6f+8O+UCY0
D6hgpNVszUKxAEg0QYqwrbVVh7YQiTMzJdTqrFEgkuw/TMYumfdS8CzPv04fxXb/ZXGYsIs9idoH
ZQhGCEMQzsJip9U3Ksqs/0wWJusCJIiTuIg6Zs8oSEiK2Y71u6kB7R8V0Uas9La+l4cLz5GMMmCS
A0qzGb+ucg68ac8mOYm6vYU2x0XRWq/6CsWLeKID3QEbexSAnNNwtBPqyM7VYVuDIpvjQmmd0i5K
dIDR4lnyz2H9mmgC18k+wR98F5bAUxxVPTu8N4CYTvWRgoWbeuFBXAWwdhZdwnDhRppQVpxRHQuk
oPyyoldSUjyU1NipfuTmY3gXddOvk+m8MwqepjONMLsDpZcwcpTa08o2JTCm/84teCkYF3paYoU9
YW6B3nY7Vk5Rn+On/sTGl5Ve9+vNCu9F4txDTtV/RbKsWzl4iDE8Svoe99RGX5DAE4lWjHMRcdiU
OaZRYqJX6aTGZLdZ4kz1QY0fe+tcSz+2LX19X6E1EykqxbI+sFQZUqnJc4cLmOqVRxlZuPmQeMPX
8EAOxifh6yaLDB+sfoHG7eJuLuY06dkbzP6foRFx6UaO/1DeINc32NP9tnSrsXABx+1jM25Gf7AA
55v+qU9zzLQLcLfcBmE+bkMm/iI+IaHfxEi5uRgf4iTaeIunDLfx2+vZVMFHSV634Vbt4yITfy/X
EyS1feablOK2Dl6kyXIa5cqKYxtV/nY/CPyUSDq2ootgMoZhWYRsxcyhQzXMddQ/df1NE10p/WFb
sFWnuxCM29FdLuUtzfBsOyjWQS1ztw7VQxLEu20YkcXz1/NZgcqsCDiMOk/90jj+UbnvnXGX70pV
eFEWmCCf05wDE7U+PdBKy2uk+6J92BZH9H0u2Gt+HFsKe9VE8lK37uXqafv7QnVxIV4jfkEMZt7y
KcLwqtgN32YwKzv1HAhHugjROAeB8iuM+qmBxqrRdafyfNe8qneSR8ClYnzflk2kO849FHoW6kmP
x4XaPHagyJk6UZmXwKb5Rvs2m5FiDIEQRNfEv/f9a80XXVxXCikQnC4bh88vapZCppKlVDS7x0RI
xa7MXf/E6HfyL7hisPSb7xSs/2xbff8BTDVdRZMQ2KW5UFU2SI6hXI69RIPe9aXzKmeU7fwv/6px
MUzEReQKE9vMbO24jby+cBdgzuj1opTUrlcBXJZnFHSgoaDYb0Osr9wFgjN7tTNrgqdC7Kvm0Hef
ED9CUexlv/Jj4LhAcLZejKlMSQL1jcZxLt1G0Wyl2Tej6NKxwjLBDOQCxNl5PmRF3eqQRb9W9sG5
8pLrwuvBIOvQE6Zm30auRW0q2FzrceonKD/xZaxoVtUlQMtQ9sCFeTD9MrXLbjpE+miHlvQsp6HA
WQk0ypMVtY0/DmEMu7Ay/3no1QddIzsce3akRp5u20CYAXxcPdTdMBI7/QNV3xgNKR0GrF5G5QT0
vNV9QtDXrhuHJAojF9T7ohFy6yZ5QWS7YhGK6aTppsIuj23wzTI726gSO0t+vS6GGcsFhdvU1SAP
ZUawboN+1qbENdIzETbKikThN3Cm9mE2AWQOXbmT0anlDbLoTi8C4bZwH6sjaTqskFFd5+g2mYO7
ynretgIRBreHtTlJejpCEGV6akGyGWsVxm4K3J0IhNu/EeNKLgs4+C49tHj6sOQDejYF9iwA4S+k
YAuF/TInEfgJpo012WtVD9IeAyQEKlspiHpnYXxBFJn9epjYCxVyMHtwF+8TT0HPmWmzq1vqiC4B
q4KhqR3tmphU+YFvEt28SVKh1B9j76dwT/T+Ndf7wrb0RMQLshqWFkjcWbkvI8kqQLsESiLN0brq
vhpCUf2ESBrulKylKC0cUabuFsp47DQQiMmHvIwEoV0kCedqmlppirLCucVoXH8o7UATIYjkYH9f
ODNLK/tuZGevAiqKNMtt4Wom0TCC1YCwWBHOz4BzZM5jCShdbdzk7XQo1eEhrRN38IPP255g3awX
WJy7SZAO6SeWhasx4DNrbO1Q00PkTHvJq73S3GnPouu0SIec85HyRAssVqsxTbuivZ0CTxp+uXMb
e3UhFOd6qpkESAFh8/Sq9F0PSweVoCLPsxpJLxj8IZlVzoUmE2Oe/h6UM22+ZeYh1j9RSVRlsH69
WEBxz2EIe/FIJ0CxozJo9W1w0ewDr8fg5/Ak6sBZ30RoqCYol0fPD6c7KUjSKqfIXFX5qJyKru7s
sPG731qhnyj8OcsMSZUaI1CC+m+tmhvMr0VA3bbtdUMzIIOBZ6IPVIlK5yeZzC6xsZnuKwvPygYI
/uZJEx2q1lV2AeIsGqPGszKrAdT6kVOHipdT+Ze5yJhFXyC4VdFCk5pZAAdajTszKHapsHX/PzzB
Twg+lOp1P08oxVYxZdH3KKtrD2z9SrtmnKC5R58rEX3m+g66AHJmHVKTjhN7OgmkwJOV5kzK6Rs1
5JdKR9IsnoRsFSzKfDj8XpTIP/GqKbgYW3YiMa+tW21feXlrk+9miP45xSnc6aBF3rYJCiyDn8mE
qolaGUPodCg8TGdy1G50/wyB/YJFRIoTq9EbFr1lXbOzEh5C1X5HCFBUoJlDJ0g1c0Fv6sqE+C28
6ZyWjlbMHk1FBP2rprCA4CJeY4xJVdXMmbZSiULB2NNk9LurzU7v+6uWloKqp9V1WeCx37PQGg5R
k1T4wGvlKy07lJnoFC8C4FzCRNMuwwAj5Jhb08ms+WXo5NffWHlwbaCJAYfED6SSWRJMqdwWcNSz
ejZ0VNSNv074Ca+zgOCNS83SDPRNSGOH5ChP30y1uTesQmBfq8edBQpnX0FUp51aACXNgsIeYmnw
hs68s9IM7ab4i/s7ekNJu456YZDocm6nIGqvpGkFvQ2jdp2S0P80adm820ZZF+qCwp2qI1XVMqsD
iprWXlHgDOKryW0+4nF9pqKzyGqkw+78v0jc8ZqWNYjwmxLjJxPTTjP6owTPB7om0+F3pEJqQCO4
lqAzhAtDUhyFSh6hgkbz5WtaJ69Ub/e9Nblpl9xvK3B1B6Gbz0Q1uUk/8GIaU5IVErOKWrmXmisj
EmyfVZ0tvs/t0Mxqh0GK8P1s1G6DKNo1xnzXq/rj74hhWCg4ogQ5dPYzFp4GDyoNitZbDA1ShkOi
jmdZM0Xnj/UDIvgC/g/CuU91DlOVFgBJKCoNzOxQIF80Noad6+Q8FIqntninUPv4xZLJlTHl911Z
PGwLuqpP9InoOPnq8gdmwaof26FqOzaICSPGB+NMkgx0id2XbRi2LB9iOFrELbSNobKK59jyc/YG
lNVs7CA4EXC+v2/G+SWvawesM3g0Bk09ItQ25qopouMe9U8axbMZZ/V4qm21uoV61QFPJm1920Sy
4Dy86i4wbwfkTATjzSgXkOKmUXVdQk1SP8y5PRvScJ6lHvOyspjiNTr1fVEVBPviB0UuEDn7V2mT
RHqIEiVU+aC5JzpaRb9Py9nDOK1DZpaC1PeqeSzgOB122aBmdZtioKx/TYfAJum9oZvO9kIJtMgz
ATags8FzCWSKtZ0eXzfqQ56Htm7ut2HWj8oXYXj2ERPDeIdsBo58MgobQx92hRd8Vh9MW3GMb7mH
OZLbiILF4nkA0UM5akEC8+iCeR8Z/rki3T5Cgj3LEi9NVYE1rhr8Qj4unoTFYMZxiMWq5GMX3eSi
9Kzo++zvC6eI9kYprDToL1dbtFF7Zh8KFLaOgEilarJCP/CdzUSqM7PLcb+0MGXhpg6+by/Iujkz
tg+wVWBYFqehKPZ7tfbZC0N4HusHMn+JRFa2bswXCE5JQS6B484ARFKGthGV9ogH7UR+yBPV3RZm
3bouSFyMygu1GzQUk2HqkeI7fVsSu6VzZLdxBJ5tVe1smtSivbq+QhdQJv7CBhQzGsBjDlBU0+OU
/IpZZgIb+I9teoHgnKpcBKEqddBgGH/u08c8uQ6nH83YHMoydCr/MQZbRp8cEslRjG/ZrAq80XoG
Czwj/zcSzsXGk0UkogG/2Y0umirc2No3hdOe693k1mDytPVyByYcEX+GyHI4X+tLJub5sOJjGJDt
A75/bKYnWUSkL9IvT1YWq/lIWh9L2H/Fu9Su8fRja+u2dmKT6sU9wgKx+CLkrtBiP7SYxUxHHxnA
orPldA+2NIHdrOLgQoU8KQrsP3BLjV2dKD57AZv0c65dR8axlJ20v9vedApbhQ8BeAFD3m+AjE7o
0DTgBDvMYpl24F09WPdxaOPZxURWPwbRdHijOfoZpZatE+0tESXJCnMHrneLX8A5MUz4qMwkQ1TJ
ujmxA6rZRpG4umk5aeF/IqPsKXF3W0vTTZVU57mbdtsqWHUBC3zOw9GmQSVmAg0MzWxXRn6tUfL0
ZxCca/NJIs9JxSKNOaJbYj6qRX3YhlgNBQspOEeWJ2FXWBOCZTzfdLVqN8Z1Kx23MVabZZZLxbmy
gUhN2iYACQsjAo3K+MPU/+7hxnIc6LMkSWzLLA+ynhyTfj5TXXKIHnmGkhzHUERGIVo2zq3JVhsX
hon90XeSM2GaufayLe36BtSQ0FXRbPCByKW0Sj8qI1xnNam1rbpG9LsrY0y3N0XkP/+hV9PE2DoL
Bc58J43epmlCQCgJF62fMI9s77vaTX8i+9YL3NALd6Kwty7bBZBTXk7GSCpHyBbPD216XcqIB7R0
KPqstpW47l/AfmGigg5ziPhuF7kqpzLxYTL6CxtuVe7T2/5M+z24Sk4J+ErGnebkgePfS8/1tajT
aj02LNC5XZG1odLgBYcpVtmPx8pTDBsEHK++jUErT53diAqKVq1yAcjtEL8Yk7YIAGjM4C+JlQPG
BAh4S1Z3+gKCW7smbiU6azhUGqXWO0mTvkzBYNhFWAg2wGpoWABxATw2zHwICHMpx+BAD+1hQDqO
HESpHoE8fH+H2ZC803LIo2V3k3TXDPvW+rFthYJV4fs6pKaf/SDGqhTjtWp5tfQ7zveiKY0LohIG
dSM5he+381lmfMPzuRGyNoiMme/myGvTyKQS69FUkSO3e4V+qoNzEwR2HX+VdY+CNUy37HCYbTJ+
bXrBa/V6w8JCSj5QKjQgPeiOXZpcTUHq0PyLsTPk63w8tfTJNA6tJbpArduGZoCwXIUDeVPJ4ng+
NSQuZYLnMRRXfKon1VFD+Zz4RNS5z7blh1OQZSkYZoY5XLLJnUEqxTcrzNn5p3Pf/5LsMI8OsxUG
jB1mYzZaz7wJvUjICr8u3gWW02hs0SatdIIa66b+GpWVZ/XxVRUTgXn+h+VccNjvWKgxD0qjQB0W
KzacMPF6PoSucv86gyyquPUd+ri924RwnNeNSdX4KXKh7luVsJPvK0e6QX+jQ53qNtzpohjDVmdr
9TinO41dji5ejVUPGDa741SYKBh5jHShtsk5FJR1r59YF9bCeeBCR3Vjgb4GyMcGzIdOcCJHlqCM
9qJqzf+In5el45zwjEKPBKkVpI+Ppqf/jdvb3nTN59amd5KHefaevwt3AWtU3mvft9dx9ZBwEZPP
jmcqhk1lOB25pV5Xd1Xmv5A2uG3jwNg3eOgX3HdWWPxxD1jAcRkRq1S6jJaQdHCKL8pecaMdQU9F
5vj7xmWXj+JIbPUsvtGx5dowH4vz3n7VtPkgQc6JPo4Y+GYimFpvtD+ZfJMZym5brSLz4eewga7D
UvMU5jM4w45i2mfkjafwUN1armh8EHMgW6JxDqatjG6OK4iWlPdDcwxFrUQCB2ZxjgUcPnQgGJHk
ovrgXCpggTV1kDwa7rbKRDCcQ0nSmCpgToPGQBHeDo7fHKdwEjyUrB93fu40npApbnxJaiaAqF57
bDxpRz0VA4FFhW6CUGNxzmOup9bwEe7csAv3amU4PWm/WnPynNeW4oyoIBRsLJENcB7ENxsz6xFe
XUKea+Wb3jxtL47ARSn8OLRcrYnkx2/2rHuzGzpl4hTQn2o/oznbbfady0rpp7+Kg8hFreecfjoN
hU/EpD3F2AJI5xKjns54OSS30iy1TufHih13fWn3kokTSzAUbo7EhwPCssoF/cLXosjj47Ym1hwm
WuBB9IQZi4ZicmZq1X4/S5i35obm37p/8MF2GoyhnUaCk9jadljicPGukoIZPZDAGdIHJRnsYXyI
ZGHl+1pUXaJwhkpGojQRi6oV45h0Oi92s8+BFzyyy1P9t/G4rbw1M13CcWZKqyHyCdLirjk3B7mB
60cJ4B9B8AFt7gYMPmbeCvyFdh7sY9F7/AqpG9YefIU4JVsEDokTYiolJJh86KxFf1TI3lpzWytc
7S9wte8ad975Z/Op+csYnHEQbPPV4/kCm79H0aQx0zRGyTbGZdsGGqRVDSWHdLhJ/PAvPcwcEvX3
2dgeA180rXDd8H+Kzd+volpTcmvQUc8PsulrQy3K0+y3mg2+NOIOZi+iZxDhcRHbAPvtQCPg5S3u
HlNw1irp73i2dvowC6LCarReqpVtk8XZWZHnuKAtllQvzpl51RrHSrtWhk+q+mkeP+M1nyaH2M9F
sOt7/KJStl0WsC0tjFK2AMvm/s3H9qGVbfrWatfe9NeSaz1az74AVITJ/r7ANCQtDtIQaq3y17p8
srJXUgqChWjlOBfpZxHYPQpAtEVvB3N5nNQoA4PHcOy7wd3e7iJxODeZzuVUDawNiWC4YBoOdoYK
T0PkjNf91mWhODfZZzJppw4oDT2PyaEQNbuvdootDZDzKQ3K1qV4gCW81d2mtu5YrR0kru+qdv2F
7uLRRmlk4OSOyB4EovG1mFZWDCrNIJomP8jafdQ8bC/Q6rvnQjS+CIrmuGKMrAOkc7pd/kh2aII7
13+1toLeqvglFZYV/4eT1EEsjGw1GGR4mwhAiNHFuJpaibzT5eFrm+m7qfNPWZofQkr2aqOd6maK
nDYsPm+Lu26PF2zOUnC7KVLaIsKRubNJ+dkqv3fCqXbrG+wCwlkLhg0ofUPZ3fuVnOSd9ZR4zWfJ
6dGuVt8MyPe13vAkOp+vG8pPUL6NOw/jKKAzQBv5OpyvrP5+W3P/4YQvANzdsMFwgQQv9exsHhzA
dn2HGffaNSs9R0ucKOUtWCeeVy1Q5Wiu2Hk2rr+qkROZlVtYv9PDQVCi9K8hEi6sGHKdz7SCRDJ9
xDnCjupTMr4K1MbiIH/9W4KwdVs49Ir2eghOFXbTlJ0R3a3RyXzrQIbezuZuG23dCC6nX6bWBdjc
Vs1EMCbNtebCTdrAS9JcALG+Mj8h+B7FEe9lKkmwgxrzptA/kfmTFvzhGZE7WkhmpFRqg9tSFGde
g8+PbbvfVpRICm7pE4uiX7+AotgsAtp9mtTXeRLUzrxtuY9Lf1EVt/Sglqp1miFqVLvelXeDxxgv
dXTsg5X0XLnjDsztnuElz+SQe6LAsXotWxzm+XcBFDCG4OfCQtWuyhJarn8MrlSb7Iv9cC4ESyaU
lTtUkMw0wbwKhbIIqeI9rvpsBHZ2KpzQNZwiQnNcfEoxQTR8mwIpfJlfXdC3cQ8EVT6axuErKHOl
PsHJu20PU/2SBndzIirlZoHpw3ouMLjAFRm91o0GMPL6LjZfgmqwa8VL4udemI5c3cgLKC5OpbRW
cjVhHSvdTkZ5A0ZQO9s7QITABamgUOu+axH3S3/vN6cpEvSprAbBiwT8wQXjEYPGyFkrzDSiC32a
zF02NO3enMDco/TyKNjR6/a+AOTikzpr1ZB1DBD9a8NNhdeP1p5PzTFwwlP29Efa4xtIgqrRwCqC
HlAkzGr/nOuiNmahOJyHCsdUNzt2lUyR+asTTFKlN6lNT2wwvDHY1uO2QIL9o3O+ash9WWlZs/Hk
myAhsqwEw7r7ci8HTeVtQwm2EV8IHWH8zSj3gLL0l7b1QvMkR5/M5NkQ0fCvnzQXJsE5hRD8Dh0N
gKR6IPdCxuV12Ot7WZg+XT9EL4A4z6DQsojKfxarPZamzei9sGS53f9AfsApPf1endxtNYpWjHMR
xSRRvYsgXI4QVjeho+qRbfwOqw1ZSMa5ibKd8jAwgZKod2Z3FxpnvxNlGNefbC4g/AxfHQUtRmDC
FzU1ogfdR5gcHD6og6M+pvaAl8v58z+FZMnvcM0txOMn+xZVJ2kqIzY0yGg3jeYU5MsUXkkhEbhb
wWoZ3JlG1cIsL98cRnndB6FbaQd5eN22iPUj+tvIXVaI+mH2jYaQUVLWlNzvlT3ZRbuyccixc8ND
ekc1gUTrDp7N9/0HjJPIHNKyTBL0m+HduXKQGQ92M1gzTqWe3iSDKqrFW49XFzjOH2rj0IcB67qv
8ge/elGEtG//4XEvCJwLrIo2GccB2mM5IVakWRUOO6dJXrYHZ6vowibSH7OYxVld8qvYqCzW6WYo
rjHkp1yV7WEezmMUCFzFOhRqmtB3oqAOiNvEU13nqs/SDzSR7Sk6mO0jSBLs6Lf4IQnqJf8F4l93
KxW5E63EiVdKTNa5l0dHbDDpGJpNtds29vUNdYHiwn1aKXkQs/fOpnyVkttafjbqz9sQq0n0pTic
iTdRPGR+AAz2lMwsAo0mulvvFKdGTltyRacKISBn5Hjp6WODvTgyE2RFaKbmtHbnIodj117wMIlq
pViQeH+kNTS0RBsGZnWwyjdOi5YxKOjrs0BfEMdOYGq7biqRx9b8s2UmL406+3YX5fa2Xj9uZQaq
EUUBwyFKuznLt8IuyXRLstyyPtYYUqglIkfI9PRRrAsCF/j1efTRsAiEwSx245CihKTG5BO1yu1W
69xylHPbH6WzZMp2Fna3Pl4mkXfcK30tKoxgNrL1U7ijQaEGkiwZ+ClNvS+P2S5AXUtYuHqKyg9y
CNxJ1CHycWO81y53LsjVbC5z7ENXbfaJ/KPGqyR52l7AlUDDMBCRDdYKpfAkfuqkSVFShT42Ru9K
eA4dz/mhOCK/5wmrL9bWEsXXKAjCMwrG03LOa2zlMtZ932I54SuCSpbgDuzDIOUC4Wj6EritKIuz
psAFIO/E+r6Qu8nHnuirwpY0xQN/hJOquaCEZW0XLGG4rTcWZk/pALkazMXxFe2YWqJysY8nbQzD
vqiOr6oolSjw8wIQU0Bsubrqg87rwafc00+qLIgxInE41zUEJdU6CjtXM9z7lcpONYHVidaF/YJF
wIwzoyJBC2msGj3ukivFX/xemHKVV/YryPQ1BeNgZUyE5farnJjooh+wfdKr8SrbjYdyp38ldun8
es0lW5wLELdPk3bs0w6MO25SeKS7S2UHE3EE+3R971wwuL1DEl+hQw5hiFfg8rinB/OoPtI7+Svd
lXhyCgRLtHIRglAqxeO2iWlxEO/9GqV+ObVaAccge/kV3XfgPwyRKfE6VA9hIMZtdxaNel45tqHd
2TI0dGOy0kG+YVLufd3vApgFmx4RHSovxEiRg2rLe0bk0KmeQKcrDv0dHrduWdiORTjAPaieecrA
v9LbcY1mF8UhwCsMQbAUysetYQSvSDDo0gJXBWMKTjHneXo2HxA9zt3B+OXC5nfK5Psm88hK6tQA
mJa+yH5o+/NTFT1ua3DFU+igewRnr0VlBWMr3tsIrq3mWOOFwa2t2zG5s+j+z77PLVDelVaTsDON
bqSZhwE2g00Gy/iNvfVODG5dUkn3I/yzXOmMaU/Hch+iUlXbxezGWrjR/tfvCyDduKjt7bFj4f4q
HXYXMX8BBdp96foKOJoKTzf/bHneYv8CB8naLO5ryAUrd0xS/EhV89vvrBD6BU1LptaHnsl+wAy3
utItd1ZGW62OlN5tA6yECujqAsCFijL1axXVqNgz2KD6iRiHrhbUK69DGKx/wzDMD71heln0Ew1N
ywU3Rdt8mucdDb/8jhQXCOaJFisRUhplIRrgXTW/MfCcVDwWkvNnEFzUjopmjjoGYfknXb9SFC/t
j9sQHy+fsFs2yEM2NVR38bPm5EGbiDLKkEJ5LLQHvUZvdAu6nVwky6qnxO1Wk2UUqzNWivf6qoYK
mSlmVpLsEoxxjHDUbmIbbqzF5OtkL2ptWTUBCr4V9AthhCSfpPTzaOiMkOAEp5zI6Mz5jd4LfNk6
hEYNwggBPg6o7618GiUVVtbu4/IpT461JboDrmOA+AznebCs8qkTKqlVlBAcEirlmeiOFDW2Ooh4
/9ZOBjoGHPxE4bx+PtUdmCHgvgbMFLNZnCbULn1n+Moy4niWeAK74fdt02MLzt293mFykaAp43ow
S7gyFqrpQdpFxxBTmUUnuXXDW8jGGV6pa3FosuumCU4uT93F/yPtupbjVnbtF7GKObwyTVCWbFn2
C8uROWd+/V2tfa6HatFEbe/nqRoQaACNRlhwTQxP3mg32jn3x2OW/pVW/JYlX1uJqnQxAAtoYUOB
k6GUNin++Dex41p4fGMIkOd7YayhFskJLdLA1UcvYHbFcC5DByOpd3NJ1EsJPeRrKnUmzhi3xWnN
9b0BlL6hme0hIFRioyYAd3Q5Kx6ICztrezFRIbsp+gjsSTbrWgT+FH9QkYwYP5jd0ex/7ashxRh3
G5WZqKOzCpK05M4uls5OlCsgPrv7VCgt5OsqZtSFRsEyDXVj9x5eym78BfC0QL8c7OgIzFWqQW7T
s69EyX5f3U/qNBhVzjINYXqUtIOePQbptVwSbwqKCuc4lrBRUlOGWozqi47VwwA679MvRfjzP4qP
cxYp9vNMlQQ6nWuihTpzSyd3xDvrUPqhrxCXIjvyd55JBeCxiDcgGlA4j5GqQ6rL7GUuBcgtHy1q
KGBbGS4E+CQGoEnFMEqgDCL2YuQeel8d1S5RC01dGvZ+U8FXxLhUxpAPw2yEIGZgD4F80gc7U4hw
myLBxULpGFXYVg+B5a1vioInj7WNpyhhQxQVLhzSsdtISJjUsmWy9RiwSbFuJwJV8CJO32K/rwxH
Vs1+0SMwkwX1vaBUz1MW+H+jzqszYayuaNRiEzYBNhW7xffkxJ4npSMAfw7PYg2LKf994xG86ooa
5wpKNdZQUQBHRS8hs9rYY0UczUZu/C0Jzg+IvVVZNeZ20M8ymo6GlTmC6NSoDTqiW2BlU+DUFHwG
dU6cS4jGGNASzPVYAdaBt73b1xERgLO/2HEEFucIsjyu5QGopXistqazGPXPaEiEk9HrmR9j1KuP
xvZmLJqfhHowk/wzXYUfGNGtosxbC3Sj0+S2KFizWhd8OMLkvwuPfisH3vxvVdFUu8rKWohRfGAZ
jPagfu5C27qRHAXjegN1Le0bsSJyriKuMmwuZvlbzThW2Y04PCUxtVZ4XzOw6u4tS01cARiJZTu1
+qHXGzsGSgdxQuwz906IcxKxVZgCwi8ErzeTnz+iawwN2252ldwmx+TcJIR97SuiwmfultpIJo3F
ylXs6QKQJYrbuHOizC/n6zL6181Ba1tWRM5dRJE4RVYP7WuF+6I85tJ1s3hD/LwvQkoROI9Rxb3Q
qBZYwipBIe8cXfyZAAtjnwj7k/fHZGGXF7KPQCjkiIx9Kg0yiyfH/OfUXQFK2TbED53lGSG1QGFb
6S6kOHekZRLmnWbEW6kmevmyuErcEQdDkeDcUZGrsTqxl8Vs3SbF7RwT1xLx//zLJVbKfJhLsDAo
blPeKjGRlflD3PNbRvyrZUjmKJplMNB6o8eiuOn4zzoX9FxfCQQ32zZzIcZ5mnKI2whbE+BEl/Bp
GWtPaA5W/9xVj1NROjLVZLmtzxdynNNRDSPXswbCqxe7E17QFqgUH/e1mZQfO8BV2JAgoWHILAJi
fZxsT+F0jA+vyXR/PlLyo7SBMbwiNiV6NyNRh7eY9JyPA4bo/vWUHvyMDqxiHTUJUeXnSfuuiIQ2
R3pLL38OApYmIKWZKRbhqjfPZUWFs0sxs8ZImuHNlv4wxrfK6FotYZcUCc4usbzeSlI8I9yy+JEL
v2Tjo1BRR8/U550n+80GsmhvTyPXZNmoF9CIn9mToZzs7oidpZ0X2PMJQ+635kIIjrn5PYpcYGAF
Uj1UHSjOXexqqulPi+RaYnYlFjnxfqBIcaaaWJOJVDQ0oe8xviP7ulE7mnIey44I6PZPSuMjg2JO
SjS7gFAT5XbXq87U3GJlICG5DUS5tWZrImen8wTANXUAGfMj65jDDtsHJAZb33gYXTYcCpRhoIcR
vG3V/Vf29A5MUVCFJRewSssNsIlJ9aarsXAqD6AAqHwVVERCHRn7feUdjKpG2DqD2GR9zLTeycND
0n6xpCfC5VEnxt3goikIVWWAjnhmgy3ZHfpEyxf58/JgHWRXOIWla/3Yp0mxxnmMZUlE4IQhU93m
wJwP/aj7GrfHWPtPXkPjU++y1beChb3kbgfHBJwY6YxerH1OCOHxVakprIagDmHCzXwby1dF8UOr
CQwkigTnJcxk6RshxflE/VnLamdebgWVQh7YGPF7Y1CvF+NK2/S4FbqoBRW0XmFr6Ymt9VGfhuNg
W18Wp7wX7djFyrG/6IVaW9Trq3dF1mhrs1lKkNXmyRZTwU4XoqS7GaBe3PprYn5FocGSFS1lZtQl
X4TA1aWfUtT6o6LYSUA5v80LfUWLHeWK1rREUh8x/yCJnSMkiyNIVIBH3FKv57gioUzyMKKnm+X0
h2sW4MHtFVeDw7o0jc/VgSq7Uixx3kFAXatNJCi4Jv/otMWWNOJmotSb8wVyZmKJugVfIE93Suoo
8mB3w4d9K6Uc9yt+xEpqkYSnZChBaqOz+FgcA/yh4so4sPc31bBF8MMPItbmnFmomeJSl/2if45V
YFI97rNDnAnfftbrAJULmdMpYtc0b2Rq5RblDPjKXpqg982awEPnWneyI9jSMa5tdBF+nwsA5o0u
2jGdUHBKKgG5XSa7WBA/kzj1yax0LE5pPQQqDUBQAAQqOPF1ZsulrTjFOfLGv2gZXDshfqWs1huj
OQbMiY9Pc1c58A9SX1IhCwuxdqK9d9tDALoyZAhkXaNcjqDolF1zq6WKHenB987o/FB+NIc+tdsB
AOuy4VXkuujte9cyFFkVdbZP4K1/ikZ16NocGQFJPwYT0qHocBnsUvq4r5/bRSaASP4/HS50KQpZ
CLG5GU5KQ6kz88XEFr8vXuIJ95R/2n6xrWhxDkpMRCWXStCSD8GhQndQd0ZzKxqGUzdzqAhw88W7
IsY5q9zKOlkRWZZIdsPwZwSrENVjqX6Z0Zk0PuyLcdvML1LkHj1TqSHfW4NYHNwmSuzkExVGExT4
wZMhaw2tzSE7Db0C5q1APdtkQuH4+ZLcyLF04bW/+n8d5OZ960eRbd6widDUyw/LI5vJnA7Zs3XQ
MCtknHTR0WzL/auS0+Xo+AmUxczCrmLSFNVzN3yN0/92WjwQej1j9m5kfWqVeDsWd/1fZT9W38/O
cnWFTWgZn0TEs24Pj5gIL0t+a1YUDOz25fVb5QzeQQCB1cwXlpFIrqPul6XbbUr0/W4XMlaMcM4B
AR+W6LAGK+muc8Njgcax7Ft43buqn3jtJyrJ8ocr5cLTOwfRLNZigN5kHOQzA3gonR4zDXYMYHds
yXDhlhDa7tsuSZXzFGUbTnPCsvBYOALUnT46l2F2FGZ0ywGAubC0q2CU7D5pvDhNHGHUvtWN7BXL
9EnXqBX31KlyjqSQI3NSsDXdVfLPpnDsrcwOKYyQ7TD7t5R5CPR4xuj9IING3j52y6dUAJCYMDgB
oPr74t8PQ7HHyoUY/ySalT4dCuYZs2OM4kZWUqkZSktNdpuvzE2XUUHOGD8tWloUAAHmDjp5B7R/
sAlU7TPVebodohqKpGOBHRq4FBb4rwiKSZUoBhwIsPFtFd1b01G5RevW4MkuXa/cvjVX1DhvouCK
nkcJUbd4YB07yzF1ADGB+rho0+iGJDXOrSxqpM/GBGrdS/vMKmDNcYhQuVwgStrTk6LkPEyDxSdx
ykJwy7wpgq9SejXUxyI81PGzFmKWKLXHpj7N+t/kAlYy5RxNJ+iZCDRwnKD5bcY2ku6bNh/23cqm
Ja9IcF6lDgsl01iuJpqeBuVuSk4BdU9uGvKKBOcskMw1DLCCMFWSbUV2y+QQT5+k6EOcETcmwQzf
bN0DyGCcARfsKqOvpZHdV67c/toX2GaEc+GGX1CjjLGSjSnOJAOC+mI8xOb3fQKbEeGKAOcnzMac
83QAgbSqPqFIfz0qy7UiFLYcK7DeMfcZ1M8+TcqeVM5XVFU1NwLLn83n1zwksjTxSfQx6e8VZMxL
UuN8RdN0o5Yj/HCVp9lpkBovmsOQ261bn6YbITlQfaXbz4eVTHl3YVVNqwTQ8uS0YLwqPlevb/Xq
EBHmtO3lV5Q4T6HmpabMKljLrkdP9DJfF+zxc+fNLhZNFHbopt/2j47Sec5HREOPBtYOBA11bL3O
mpfzZEy9o/dZTWgJpfqcr1ikDMg7AUjpcBNZrHthS218YL7g3ZN2JT7OV3SASOgUE8rPMJGUY3oY
fTbVRyoEYWQ8ruCgCK0FwHmWvvkHXSVx05twspXEQcpQt01kBlJfTxytcOK7pbL3D42QJI8t2KH1
Ge3ukGTdfesyrOxqiaweRYBzIoMpFUJWgUCYnXrlexeS3RTMI+ycFA/c3oajGgcWJDhJdvRBRQYs
9JpP/eduttl+68yhZnkpltjvq3Amzfop7luwNGQvagX3S1y2G1jNiAEvusdP0S6a0QyA/GU6kdcO
W9pt+MtRGtDLwyZR6u+S5hfe/Em9olHpCCvmW8axS00d84Ixl15L3a8u8xQK049yTXxjRZwI/bhM
ODGGmoSpTw/XSwEQtcEDV0coeki4JsrPa5zDkEIhHQsJFIENV53GA+uYU760royWuZic5yEZ5JxH
1LRZPJQgpz6IAIWqb4ajfMcA2pcbAAEcdW/fiJkr37EAvvWiNaK2bBqQSxQ4CCPNflnYYVAIxlU+
xcQbd1v5MeyhAmpXwwL0t8rfTJEepxV7/I2CYwqqg23C7t+wcyHBuYxpkPopYrVjsbhqR9Ou+md9
/jn9+7UVzMouZLhIIyqzZY5YG6WUXofRsyl/3WdjA/vkLQHOTxi6sRRNCwLCMfnQ3Uv+4qZe5FqO
eFKfUEBpAN+M3u3P1Nzkdph7YYyLMcJmNLqUlWrS8srobpv5WzPf5QK2Wv5VF+VKhFyMEQyVHpms
2QtL4G2UuTDovBCR9Ab+9VspcmGFGMl5F+egwZAaUETzkDl30gfkXQN/fGHRjHDSPfMYeYFH7Vqg
JMm5ja4QZ2Fgr60qSwB0ZTlyl3vY6WUX8+xPA4X7Q9nWO7eBefgxgsIo0VWHUuUUk622BAm+qKvJ
nT6XOjgCinf7rDqSPR0tw+/s/MT2Ic1XNUApiBiDkOLrm3Z1XxaDoIdlgxOUxHsNWyCr/Ko1jrn6
tTKe901u+/L6rfmv18CKUhMvhSKzpC/aX6+C7MdsRR9DpXT2qfzhNrmQ4TwHmvUMq5pApnkZMY2R
noMEhRxWPBoeG/LNQB0Z50aGqlWmEvOWrqmWt32PKCClIg6KBOcxsqIDmC/TClkST6lR+4nysi+z
7TD3IjLOU7TLEowDo2BOX0LWgzjZdX5XZOdyDG2J0oPtC/FCjfMZBWDoAUYHkRkt8NsXwcvS82j5
s2kQqrBJCAVDQO8YuogVXG9vwzoXknxgg01J9DXHVgszK+28dg2qq2TThFZ0OPFVzRgYTcyukumq
Ds/KbaX5QX+/EE11FDuc3CzFmJWCTXsAGsrRFgWb36oXQUKMq2qHfYXYVLkVR5xrbU21NifWjRgL
/alVh2tlpFA6KaFx7tRMes0Ekh9eieryZEzhtShYnlC0/hxnZyuzqLCdmf27MOzCEu9bQ8kU2jTF
IWk2IH5iW/YWu/w536PH5KR4Ktq8CRluursVQS4Wkxa9UwYV2tcJN4F+j6UndoLW0f2D2vZ2mOZW
MQptWSJfOFGC3mjaDic1n1nzYHIXJlje1F4DFhvzlplA0NtkakWOU/VcTadhMNEK27Q3kfEhFs6W
ROHAbCrfigan5/EwYSfaAhqCkgN+W7kxCoU4G1JsnIKPcqcoYQmxseV4hZuep6PmZbZ1yLz4qSZe
2ZuqvmKIU3WMIRqNFLEzar7FVuJlWWBLOBqtOxvUABohPL4c0iQTdvgAlsPtqoekvw0zoqtp+/Vk
GTIgEQD+YfK9bWkaNXKgjniCApy/QNm7wZvQZZkrNnJbHqvQ3VfxLbeHHmIRsHqqJuNZ89aLK/2s
tnM9wItPpTt0o2Ngc6FgVXYla4R2b5KSDFPBAwr41K9vhlWEoohLBhQnCS/DRdIQwga4dx0s+A6u
WF7/JdISQSa42zIoLPD5TZJTRHThqhXgvtBSs9zr1qMAE6Yc0WZJUAHaIqbzJaySMzkJTmqIDnar
hjf/pd2FjyyuDABHI33pfaASu8VPqjdik6kVQc5LZGaoF1JQ4Y1Yd8+liLpiPqMrVlNq4sA2tXHN
GucrxHLprTBs8Jr6NZ9ZG0aAEfD5bjpPwEeny1ebCrJijDutEYCclTKC3FzItgno8kw6TcIPef6x
r/NbVrxmi/MYwL3oQ1XAiTWN4lTVdD0pBuGUiDPiB1XHtG+1QgIrzVj79ZQ4UQ0olYR802zdu4ps
SirWuzLkOe4aRIt+kYxLCZv6En/Vz4WPFKpjZV7nsXrmaJOI1Jst2muK8luH0RqLUDcBKAIL6YTt
Bh62t5c/tVvMf9+yFu0e5W6H2ja2WTtQsMzZxLpxA7hA3LOjLk056tBm5dajea7U7CFMA0/tRjdP
dL9Ms6vayI7Y0yLbuK4Jddk8yxVtpk4rv6XXod6HEWgL7UM0f9fUz/XybV8jN29MrLBVMMOvAEGI
H/ABFm1RywVoDOEgANJPTys7FpPS7ttEPXVW2mp20qnjjY6VVba8GK0bTsEEAPKkzpyyjLOcCO+3
jX/1SdxBSzlGTKYZn9Qi7aBj7xYCyK8qkvLjiY2latT48B8Imphvxvw4kFU4s6ya2uiAhMUICndo
6DgYjxrAgNiuRXTd2oGjfySkvmk96Nr8H0WFmw0JlyLVgW8MK/X1h/DYAmQLyJs+QE88DAl6lOPe
rGAjlvxNj7PWqusMoTdkOLgM0/iqVx6aANOxDnhE8hffQfDH/o+Pytf0uCMUC3NpFDhSJNNZ/qjA
2FhxhdF/zDXUx31a7HD2SHEGiukq9P5EIBVp3jw+5CH6SzFkPnxom5sa2HmS9bxP8A8mcxEmZ5aK
EdRlk4IiQ2v8p/SRHqTDhER66FNB5rbbWx0dcxIrJzB2koVGACjn6EjA4HnUMbjKOpzEp9myF2+6
BQKBbxCeh7GwJ1TuphebttbbDkQX7dFQXgaqFZGUIXfBYyhJtMYMMhQUrzgB4sVvjqrsqE8GIF5C
X37cP7PNC34lRO6CB0CaUrchkvVVP9qYaTwu1jdLre6R3SG8FyU5zpe0gxJMRgfGtPlJKhNb+xvk
BgVQrBb6Mkz0sXOSw+ZxLZxiJHUMczlii6RuT8bsxsgh2H8hsxUhTmaJmelzNoDQMt+ncWRr1n2i
ntOEGKrZDmMBk4RwGai5It9ErMYWoAgVAFqJh6a02TJf7IPFIg/MQcWVjUyzm3wsv/0NbxeavH4P
Rb4oeJu4SlHZRX0nC5jZz75MVBfWpjaseOMOKzWRn1JgwejRPg75VRH83OdjM0IA5IkOiGjsi+ab
vIZUVJcZIZqr105aa44a2FY6ESq9aTwrIozJlQeKh1xa8ol52PRa7z/3w1M//uz6039jhfNzkpIA
LKZkhlMmLqagcjtX1YOYWESATHHDHb2SxGaf94yb+DoNfdN8XtLQHmKFMB92tO9c6Epq3NEDG8yM
RlaOLDH6VkanotbtPHjIg9gzyP0mFFOcrarTODM4d3RLGldxgRaX6iZLU1vKv+4f0iYdXUZ2xhBF
FYCub1VhCQx9Cdns2BAPdl3dJt14E0jYJ5V6+4S2vcKKkvyWUtZOspzIoMQqUJKLkrWbuPFPC0tI
ktvCy01bI/Kwm7a6osgHEmpoRSmrmNThDabQbcCgEiqxaa0rCpwhZU2QLwbDqTHM46AesOwmlj/u
y406IM6KgO5sLhFz2oL8XQkOofULm1Q1yq1RjHA2VFd93eWs2Gnps+YCHkT0BQk9s6qIKZB9hkhF
4OzIjBq17tggYXIyvms+9sJ6grc8mk8MIDbu0V4qEYrw+nZ9Z7qrc+KsqSwWs8AGJtxID9LL7FU/
MMWKBrx74Mj7hpPZDHs38axT+tSeMjR7U49OSrxcDDFWbd4trB3E7DGlMZt39VI4UhcSfBIKz6fO
i6SMrIwNqCtmeLUs010TUaUaigTnL9AkNIQW6xmT05OGvXYlcWkQ6v4aZq6uJhFdi7W2QDnK8lYq
Txh+6szbSTju6+CmK7/ow+v7cUWl10utx4YdCKq6KfPnpTj0EtpLlY+9TFAiTv7VGFaUJimO1VHB
kUzqo4mJ8yH7tUTUzbT93l3xwzkJuUot7JIElcEPDkAmOIQ3wjPensAPmo+m11LzcJQN80OmWVbV
iFhBkPXbaTHeg9lTfIP5vx7tOTJWBtjlJ6q1efuJseKScxydDOwAQJv+r+HJLQ8LAATOvTsC3qo4
iA3hqChV5JyGXhamLJXgUUoeIyE55ck1wMJtLTG8/6aNnHeopHAZABWIwZ3ioNbtUTVvGpTA89xO
k8Xdp7XNFLJelm6omCXgaCWlLNYYJ4QnymJbK+yq+wnMe4HairRtYL/J8HNjRqz3SZyjulFmmM7s
DnVyMCs7KfB8konw7w9qcaHFuaQ4QTDWAsgfz43FN/z6UF2xhSCvuR6X6tX5g+ZfqHFhjKynjToy
ACCGn8PGPsSErVFzAtv02cM9cCbKvClhcnGMHsZmIDMUncU6CYGtCodB9yusFCoe95Vj21ldeOPC
GSOJcEtNUI5OcQX9Q64fUmq4iyLBeapGwAqLrkZ1t0xPapnb83KfSSFhuRQRLpoR29asKjbxGaen
3LgupHM5/NwXFTP+9xHFRVScL0oquYmWGWdStYlXKXdq68m9aU/yuRM/NDlVW6NUgPNFRmTWWs9a
cqolsQ1gL/bK7HQjKuPdSW17f5+51yHqPe44LxE2nVbVEStOuqKDrnf02Lee6FT3WDuGZbCAvEGs
hi291ZG162jY3xb9ROFo/yu2Q43fIuYrpJKhaNL0Glyr1wNmxsYP+/+/XQnQLwQ4xzH2pdhUbPaU
bb9Tjvpp9lkgKJIZTcpp8LNieV9KccB6GLuXARON7UFwimPS2d8nLLnBhFPhUH6KEh7nM5rQmJYm
AcVgvpOzxU4qKgbYNjI0s2i6CtA2fq1EsUSNEqK+4gbZ0WwqR4wxtFgTlvyHyP1ChVN8qZY6I+tx
Nyan7qS5k/8qPQ8wqh6gWp3OtmZA/uUn1vI8fUaLg0x06m5b3uUDOFPAWFppTQHYHNpjq5kYJ/je
Bffm9FMNSo9QSKZw783uNy1+3skUq35YegTXxfXkRqj+Rq7MlBLgnRTm5LZ+XEhxuq9r0dhkM9iS
ZDdLX7Loxz4vhHao3DVpsI3wWE+Nd8JyasOnsPkwUbj52y74wgKn4pWRNoIVQVpxO8hOI063tV4U
dpkLph2P0+BrcvNSmINGHRP79r1jYrJdxfTLXEWW0EEnpbseBS3lKH8eEGu3pwYzJlSlhxIk+31F
TCpnK5NGEButW7m9s5ajSOGKU7rAXZdZUfaLCnA4NL6P56Zr3EyjME/+8EK5HBZ3X8qippSSBn0T
z90p9oZPprscyut/dsJI9yKBGbMd5l7IcW7DEnOzDZl6i8nZRPtL+hIAp6T/uyvqQoZzDn0ap3PE
3vXF4ufdndg+7VsRwca7sSZDnIuQqXjQKtdChuVUU3wVpLMT1jJx224iMSjIy//Pn/MzTE1uLWL6
/+Mk00kCaMUt4JCFF6yy9+bEi3HTR0cs2XOH0Wa3FkC/7epQS854TE2fQjPYVEoD/QgSuhHQMMfp
/YCiSzy+YgZ2ZyZaCvVpE8IGayN+E+C03pDKbppEPO/mh86dveRzjTrcZNjpicU29bXqs0nnv4tq
VmQ5Q4iVxlR7NlDYltVpnouHqEs/7GvNdrixosFp/5DU9RKzXufRmWdstUo9gBdjlitEd3rpt5+i
B8pLbdejVyQ5S2hiEyjgbCgYq8ec4JyeqyME+Tq9TSVdNwe7VifHp7nCJgTmNEtzGXfGCxbYsHlx
BFRX83fhUHhfk+f8A4YzgdhATQht+uILk3wLflWJfVGWYDLHvhm2peVjkh6Is2O31rvLZUWDuzjz
MCsmqYG/bz3F1xkMFTpeP6lsyy82kpmPFYUiuHmNrghy16g1aspgsby8Xi4/hDL3+0o6T1Z2W2rp
Kc7FQx5QFX5KQV9/X11qwWw2ocxm/+ZzfWxc6zsaVeBlqk/9S/5BdOnuf0o/X4vyK4opJqBUgSFi
sTlABtsq3IbX/6wuKImExKbTXgmUcywDYIj/AURTUc5VPkbZOS0LW2lGd19VKDqcJ9FnSynDBULU
lsjJUPWcvxnFj4hCrqfIvHMmhhKaLONbi5+D1O2DL+j9lovjPjPbAcJKapwDEVqjl9BBA5U4tL+C
Q48GmuKb9GVyZB/9qt+ogIS4XngQtkgylyKYoA8DALzzR7IITriKd910lpanC5vpWgCI1qT9IdQj
RwionSZMKjvegsdhMwWpNwYGporiE6DQhuPoCwd6vnpbB7DAAP1Gmomh2rdBqL40OQB80fyamKdJ
NWxd+xYEdoTOnH0t2JbahQ47tbWVBlWvBi3o5P11KY92GV5hdzYR6fzB+1jAUcH0Lyuyv6VSo1Gg
jWL0TgGsMjmxZpXyMARs94N+rdqSw7LJ2LW0z9q2CC9EOdbMNlPCljVsGc15Nt1aru0QQeP4vE/m
D3Z0ocPFTUUhSVrZokFhdBrAPwL3VnOFx8rDtke/qW39U/Rxn+K2JV0IMsZXZybqujBmMhiTJ2yJ
T3RvLiN3nwQlO87TVZo2x6MEnvKpR4ots03puY+9OSA893Yq2bjwwvm6pJzjeqpBCF3KDkOeyg/F
0XyaGdgDMrv7XLGvfm+7F2KcxzM7KQGQH1pWAvWl0g91PRyi5BRpn5q+JwRIaQX/kGgEI8/QdQ4/
cYOk7rG+0Ss7s+e7Ac294lEMbarLjTgy/jVRdcWMDSvoYwkxnNbfdeLXTHuK66d9EW77i98i1Lhg
SdPGNosanJeat/Y0dsDrqo2T0LZUHurdWaFBi71RFVRNdAWPpLdKXqAnOF66ApAIy3MdVqclKrwq
fqlmrFbJqDzQO644YpwW6vIUNyEmyLzWeOqQYSh+WCrhA7dJYDEjmzUAICH7fWW0TdCi9aiJQi9C
X+w4AFE1fGimh/3TeacDr3xciHCeoa0kCSsz4tAzcuMhiMRnK1KcYJwOyVI875Oi+OHOxzITI9VN
kLLmGnsGWeP6J118/G9EuHPJyrCzqgxEMHR3VsblMCXWg5IshFK/v584uXGOISt0YxKNJPQGf5Bt
C6AVhldfC7exI2i27kfn9qqh8D/Yt79xRm9p8m+qZVEbpamgEGIRYrvhwyJ8mkSvr455cYXWnH1B
blvTb8Xg31FWI5mFmYJBIQx/tLF+HIvxKPeiaquh6KJJ6WWfHqEdr25/pe2TmFpxreDgSulBkLw6
PqTtYZ8EJT8+psjzYqp0sKQWz6JyFqrrGQXWxIrtHJs8jPhf4zBy58WFEwBqRTZNwnl19QdTu+/l
yBYlaonP+1ZljgrnJoZBEkz014Xe6Eyu5utnxS1voIhoji5PeKc5le5Q7w3qsDivYS5pHcwlaJqp
cRuqva1mFZYhmdNx/8QI78TPkEVmIgZSBTpS9BXTEIoFcCzhWfvXUMycCJnirHRPy8N5UGUoRr/c
iXGGoJncHMp0653tYnYa+0ktjMPx0Tl2HuOhMaShFz8PLlscqiZIgDvt/xfBPwN2YV9275/TjKsV
SU79hDEBdM8ArvSld7K8OBiNcL3kwfUiY6+LlQDcTPswmRjgmfR7LKIlrO19oMbR5xSzieOkbDPQ
j04S4Lojhh5wUlGGl57p1w9JjVPJsdX1VhlBbX5Y/PjY3giO4WBFPKZJWJppX7aberkSLXeV1UqQ
YwwVpylmR8sUbJRp7Mi6bizV2ye0bd2SJaJFW5UMNEe/Vc0GgP4h8qPot3sCnqRTH3QnPKeOdDAw
17F4ok3PrWwa94Ukf82kYZYHfQCSuYFO8MTHfj9bGT/vM7Ytwd988dcLwLLUWQLCNMB1kL8Wv+aD
ZTeVL4TP+3QoZrjoMw+7oZE7Rkc4a919J3hmTPXSs/94b9sXXrh7pQknNYl1CGw8D8hSF/5wNQEQ
mYH5032SlEbweblmKYCGmIKj1pu99MgSq/lhxP7cR1aFbA4p1rP+pDD2qOPibHkGUmHbtyAqGN/T
5ovVfpWy02hQuYU/WPFFlOw7Vp64Czqh1AbQYT1rzGfE5+6IR5CPJrkrcpaX4ooz43CpxTQaFSbK
4DB0GKxzOhRVNMNWX/2y8lEqHfNKlBwqTCUZ5a4cLDQxEjQdCm44A6YL2Q222FKwVUzNl9Aaqs16
M/RZ2TTnRhQrz9uEmUGPqAcl8kNsCMcxn2+6RrqbsvY6kajU5x/un99nyafv8FATRCMDzSa8ioSj
MLZ2Fl6F5Ve0zNtN6PdLB5zhhxw4Ofs2Txwrn9czlSmLZwmEF/N7E39Who/50tpS4e+TYdqxY/Z8
Xk9TUsT/zOz7/jHqb5QBO8E/xgEiyqUl7ht2Ve+R4jyMILZZVzHzWwZkwa6s4Hmfle3nzEU/+OUJ
idFKafhqCWdmC+iZOyNASV+RfqKryqluqBCSOiTOo5SZgHxHCJYysfLMqX8KZsMNk9QV44SIIinp
sU9ZOZVMUvolYXdNEX+c+nuTKmQTd4zMuZEM+6SqhTmtQXsEOrGuemrzRBwQO+E9DeD8BVY+CuG4
wF/Ih8myu2uUmY/yDwMBpOz39/TGmPel19fo7WK9nMeoS2VopAoE1UOiOs09yheYgMQcyK8WrcT2
5Mn2MNnozv6wzykhTH5It9eGpB8bCFNXzzUw/szxvh9+7dMgFELhGmuw9bSf1BI05O5aMj6EGcED
5d0VLuoIF0GbCjzMXi8WViBEzfp77yZHtLJ/o7DxCUvix9HaTBeXIAc3Y+H1ws88Spw59pZu9v6b
1JhUV2bUT52i6jHodOP9rD221MKRTT5kC7vYMSIoYyT87f+bhVEVoIHJQ/2HmmLBXeYHyp1WU6Ar
THPfmdKKDseHqvSlXhkqOxyptHWnuGMp+BoX8DgCG37wws/TM+oLN+IX4UTtHtlWjRV13u8FZd4l
JbhkQ9oFzCpxc2e8b69NP/YVIsp+n1NmVryixrk+KUzVYJFeqWnfRU87hqkteFaKuX4MvR+y0qFQ
cN/3qHAkOW+YDsBWWFSId3SqE+oAynX/VYKAS6fobLxgwLDlKIfFMWNsdwE+c32SsZasuWX5e4E6
7M3YfCUAzm+WGICtuxoCCL+OaEJYjqYbnoK7EM/C4kA1dFKaxfnMxchasWGWqB4AW4vda73PunGo
vsDtJ8CFKT6yKnNDz7pFQ2SFRcd2cBByx7pKvcB9dc7Y2fAlluyYbHN7TbfsWA4fWGmLJocqu4RQ
oAcopN0/JH6OLtn8WkcrP4ayTj3662KfMprNO2HFL+dOxWaMElSuQLd5GNUnZfwqUTuDSd4474MR
9bhEBoF5hdELMNib2yNKcYJtOTPwsIfUXn7JbvNR+Jx8IR8imxfSikHOJQnoWdF6ND+82kyiuImA
uxaTOu7sitdCCAwCm17oQPhbfpXV/5H2ZU1y48bWf8Ux7/QFCYLLF3f8wKXWXqRe1XphtFot7ju4
/vrvUGNPV6N5Cx6NHXaEoqTKSiCRSORyTjqjb5GnsCJ91O6MQPukEG0TUsOvwvZw/uqQWqzghyqz
V3hbYHWt+w7P1v4ToAe4U9+H286jrgXkW1Czyo6jzGwET9TmU1aoy4UyVd9T66Irnnj+7bxiso0T
3EthzqlSLP41i7ZWcSFtLpRdFyJKSgtilEFPYBnK7eCbm/jA/OA6cEJwo4agxjqvjWybxOArbtQg
0peXEzlMPp5rXqnjEaDfhfseEFDRwVhOdyCJK6RShXAsVGtjqiPoyL3mQvXuahcMjxex23mN8wzq
ha1s1nTZlTN+TAzPptrSMDwBy58ASVzdR+l91kUu0wB90Lqkkhi/5JyJ8ZkFfOeuzKAeHQdg/ewH
+ikk30EQ5JzfPZkc0YlQYyxNMFF7MXHT6IXZbpDsOi7p2pVZJBUCmMqw1HZaAhhUvjwgMGUbC6ns
7YKig3McoVnsvFrr5gEMKg3oRCaxLME8Ogw7GUNkwCUCH8nn++YaCMW++lnbL6SmS8oruZQxPKye
6xOZwo3TJGpjIYjHkzEjO5REvSSW6bW6XScihAtHTaOsiXSoRQGrXzX8suyyiyJO9nYrg8mWaSNY
RhiUQWM30Mbut1Wxo/X9+S1ajXtOVBFMIintFtVBqNJZ6C5ZaG1Y82habkcdu7uh5ea8uI9DQUuI
eSJvWdqTl0gD4qM5ayGPOZM7X4DX8pJtVZ9fSiOtZRM+eIoTScIVEhf2NMUcksZNfqVikjDwTH8B
uP85EuSZd+c1WxbqnDjhOgHUH01BWI1Ax7rn7LkE3U0RvZ6XsX6AT3QSotShKlGZXHZL22IuGI3H
oU9v1K39M10te4FITE9ExhuVkJEhgkZmeq8A+jF8lGgjWTJb8A7M7GaNF9DGvp18vKY25rF2zRsb
wx7sECB1hUKX7MZaP7ogLwNwGaA0dXEF+2HMtGm5Jm1gYnwugn0N+MxklNXg13X7U47YEWRkqV1o
A+RkxnPQPiXxbdDJKpPrZ/dNhrB+ZOiA7KxDRr/hGJNJt+l+ebP8UgGBvokRHGqYxWNrLBlMU3cj
82Jo7tV8G+WSy2n98XkiRnCqg000BVhzSxSfP2ugAipiZ+EKXp7Zo4on/jIERN1yk+6XyiDbErDg
Vvd8K5/uW908RnWdgApOxZDCeyfVpUFs8r5TvLrJgHTjqfOTbknuxlUZBgGGINUATCWG8DWhXcdG
5JlM9TXibgJam7b2z5+w1RNsEgM9SLqt4b/v9ainhvGMW4pX1g9TkTsMjIvnJaxq8SZBjDqZgjHI
dIIEE7xUyk1KrgASe17EeoL7RIZg5nYdZpORQMZ8jYmEfbMp9uku9o1PHDfIYfHmskedTCvB4mtb
CQrFgMSeXKnxdaV8srof57VaF6ETZuA6BI6kcDulRsWs0LYRx2qHVt2U2UYNJcHr+u6/iRBupHqq
BhY2AXZfm4hT9lG977Osufl7igg2VraaoU6RgnCruk7S2qmsT4kM+X/5pR/uVlTQ/1gsSgT0RzCR
FUpOsFhDHgPCJsP/Cn80e3dQkQsij3OW/lKcciJSMDqVRZGZpFi8JXpYGlXBOOEBFvtg7s+v33q2
/kSSYGy2MWYB8CSg3Gd2Xe2rTYncxX4+Ki4/RDWC5HRTfqvlhBfnLZASwd9OI1NVK8bGBWNyGIfh
GM/tRjcLSYldtneLlZ4EfCnjsxFkWMieb/X0aMQvZvzZHEFOim7SSpIzXIztnKEsOp8K69RCBZzX
8ggGQs+u2YEwxEOFRbJnq0HEyZYtn5+IAWFPY4QFdEqmxqmnOyDSu3p9SGRPmfV470SQ4CWyupyJ
2UGfCqBes5eDOzd3p2sCYi1lL7vnpdIEhwGNusDSYIk18mj9PvPGx+CCbs1Df4mMuuS+l23V8vnJ
GmpM6/V8wBrWZu8kVPP10dg2ETvovN7WHVk6+4ZbDCB7kvO2rNkZGxF7ZOoRwDO5Ai2LL9rn3quv
lmSJcgWA0GvTJy/WFxRPPXNvtZKrcr2o/raZYt9MXCPU0Dk2U9tW+5/FAzgVAzl0LjXQjzN8yzPr
RJbgVFRtHIwmx+qiGeMLcTWX7sLRtbzKT66M28FbkujDt8C1d7LOdKmagl+pWJyp8NeIfPfxrrpd
Co8juCWWxlpdcvesWyyw99FGhfQCEfMzVdxi6qNffKfOnL4M7ptY2bV5UTrx2PnUNF76sL7PKFCn
OQbWC9xNkQy5/iOGwrLWlk7R5aXrhi5i/AG8NCKVBYUbb/qBlgxP9dKv+uCA0/eQu4v2E7Jh2m7h
VwfND7CB/PMmvWrRJz9A2GwKQF9TVdCsqtXHCPRdzA+VH3hxxEopseFVx3ciSdjbcbBD0oQhmkft
9rNRWl4eJs+jmnwjvQzLW6aUcG9ErOPWGKF/lCmli24lLdyZ0zdYAjr2MolaP/s9PviEE72EewNY
GyNhPbYwusguSr8HfOJ0GZL9goaRbgNcI4EKfGv+rE5OcbWA2ck5DWVrK1wq3RBMej1gF8excMf2
c6/kGz56Yye5vD5ylQn2KlwqvB8mwgZsYuPNL8bB2Gpu6wDCZGP75Jai8/hnyOFFvqwWtBqQnqyy
cL/QwQ7UHj3pvkWnLeHZHgRVu/NHQSZCvFVGdWL10rfd13cJO9JBctQWQzhjKOLloYA8lozLATCS
5CIL8n0/lX6DKZK/pYZ4VSgmUi/oH0VaXX9Vm61Ryg6yTA/BZXR1UNhaitOlE+RANsN41THJVvwf
zvlPvyg2BWR2Nqi9ibUaN5Ov+erO2gebxtdAUBtJqTYkp0dsrcyssSIUrskP7cRtyl3IBpeghT6/
Ob8zUq2WlT2JW3oNCNPz4mwXxKaFK1G5MbzWU7b6LtvKuMDXzdm0CEEsrgPW+b2wrtALo9UhTK90
N+3BFhF37nmF1hfuTxEilFxWFr1Rt+iH5toPEBR77djsAuBISyHM103uTZDwogoBmjBnCrq8M+MG
qYIa7NwT3ovntVl/TYF74t8rZgqGzdIpN2cLK4Z4wON3w4PuhwfupBcjiALKn/+fHOan81JlqgnX
YlxzZms5TlPUq85UKg5yjE4fvp6XIjEGc/n8xPLCYlZMY7G8rC+AOdnvrJRKjEEmQjDudGJAFlo6
8TVd8/rCvKp1dXtei/V7/W2DhGuuNNIgYwrWipNPJPwSjAdjvGoH07NQsD8vatW0wXoHGiMbSRZx
qjAis62aIbxoMAAAwTScrgfpVPw49hIQq9X9PxEkXGxhHKd6PiHatvQvRu2U1vNo/MrOnIgQPEGk
9JyYI3SxaO0bXHUMfvcrq6UbmFg0DBWlivfmpVpRhOE0eFCaZLe50h3TMXgCh9bGNCP/vKhVG7Df
RAk2wEc+kwTXqK+RJNwXbTc6utZQJ9bzeNNUPRhMlGCS5RGXo//h7j6RKsY9lkqiYV5O6X6h9Bh3
1Q6dTA7g9TBmImtgWG3fokRlSCKrFAVQwd1RVdHmvkFxI+vcZo/Bgh3IDdovBbB9tF3mNhtZwWvt
7J4KFDyfmlNL5SUE1sFjGn4vZM13su8XnFwWjUOYGygH8QjtkCpz7VSSElht5DlVYfkJJx4OnWdF
MqXmH72Xk0vcBW4U0DPdpvUWsN3okLjUAdK9FGlq9d44FS1YP2BvFYZcC5LMnaMdRiAyFrcTvAaw
Tkc/cIiTbrgrJ2NZc1GnYsWT0BkE+JwQmwRl5mpN/dSw0S16DApVveTUrSbSqQrOCBMzCqopBmTW
BDo7i8FNdQcDdFDxVxo64aV9P22MzbQLiRPc/Eql/FSksKNGrWaaFUCkPWnboOaubkc7wE4dxlwW
yKyWlk9lCVsYVXGjzTZkkQPbsOPShcW20U47ytJ/6wuJAT2wETHDwnzdezvNp37G2BjqA9wMn1Ji
eWmsbJWx8WfrBt1u14Rlu0KvL7Ik3ycZ+cEt5I5TcqE3oSTIXrUfqsGVooZEGRMOZdraFQUaK8Yf
09sCbSlhcKmZT4bMYS9LJ7pOeiJG2MYkTdUZbTehn1dXpnE35JuSSaoV65qA/wEIaUAkExsUq4CT
vppavErrSzQKmmOxGYq7uP61U8AoAdWghphAJPDqA6qPKCgsQ7eYbQSRjvHU7JaOpcDRHHK0bmTg
/6uO80Sg4JjHKW7akNehXwe3Sn4VhpKk97o5nggQjKDOZ6ssSImY91Y7JOhLxkSSX74Mm/piqQeb
Xi67StcucHoiUbCH3NYV8GtC4nBYnCXI5Q7JNTsulHbDxujc4ib1KrR0yLCfVl9fp4KFM64BqISw
AILDZ3WT7+JD7AKD+G65w0NPhoS2hG0frP5ES8E5D0qbJ1oHS7HSHxrZ5fSx5c96Tjxq31q1DAND
ZiZCeFKZUQrsH6iW8S/Z/K0ff+GRcrp0QpCqBnSuDRXfr9Z4rhpPYfGkDDIuulVHcbJkgmcMrbBI
0DIHJdSrTt3UoBTrJCwM6yIMBkInG55CLGonllZwbTlOOab+Q6Y6VqI7TSBDAFiPCJhtM9AR2YDn
FPYDFO3hUPUZjq0/b5DSRf9Q8WgCNN52hs2EDHrk19+s2RkrybPlZw/4R7t7kyzsFEJzHhRJ/oeH
Sp8JxlIXwi9NcRZUTxOND0svp303XWhO8lmWTV51xCd6C1sYJR2NjRLSiXVLUzdGnW40j1yXbOP/
4bX+oyUTi7p93dCOc6zvfI0BYoA1XubbYKNdly/Jw9IZaNzIsinr5/lNohCSp3o7xOOimW5eTdXr
ADhlY0/qyimrx0nfnX/jnF9GRgSv3ylaCehNqMcM9Pzyr31yW9PXOZIhi6y7jTelROff2iG3asgJ
o0s722qyHpL1h8yf9sCI4OutPgIlSYZV6zAivYzbAF722G7y/YT+m8iXjX2sHW8dkQwwOm3wbIr8
od3EsnBcxAHeT+dPRu8yWQZ8bWtORQgatVbS53qIJevHxumAKnyp1ZObyxzVakB6Kke4rEBaGard
TxOYG8fMayfQvtf1tksPU+sadupZ00vAH87b3XI8RedxKnRR/uQNlU8YKjL0xR4qIJPaGDhc4M+1
6hJJKq+zv7Zh5dlB8/m81DUrPJUqOMupNssxHSE1bWfHVh7DTMaGLts0wSnSXkkrJYWE0dzNA+YY
SeYUFcpCMjS01ablU10EB5hYdqj2y7bNL/MGVGdopXfVG+26eF5w+RfKl/b4K6OTbzIN0RmOTO/r
qIDMePpslpE7jk8GnSUXy+pRPpUiOMAQEFxDN0DKMigzX6R+5PUO2c8HZcu3gH97/DtGYYguUIla
wlkDccMIfpIaPauhjETmvLdAO917a4+KCFAUFCLUOy1PHpRU3aAH++a8HqtCDHTI6KYF3B8xj5ik
HSPqjHSVEjcPICXbFYPuGZ3qnhezauHASzSJycyPkMwlCO9ISCDGHo8Jvxqqy0Hz20RyUmVSBP8Q
ByRXOx1SmN46YbTryjtbvaxkpDurbsikVNdMtG2hNP5+Y7g+ZqQoIWYCILkK8ocB83RkJ+vUWxeD
169lmDZiCOGsDnkyT4mNhHUCEJ6s+hrPvoH5U8vmjlZX7qhtMxmF5Jp/gFoW06lOMaCpC26dzKrR
FoyjownDmFT9PiV7imHJgvdem4He1v4x5+xQKPshfSR0X9OLKFOcWpWcrhXV8QMwcasiqrcQoAor
rGJ4uB16tB1oDzX7XIF9z46uaWc64fig2KFjZvvzBro4ceFqOZUo9jSn+tzXHBVcrwb2VkkPOaEu
VWqnT7dWK0OCWLlRwF+AzCkw0xHri4eOZKnCyxwjMaXyqTPupZR8su8X7hNiItmgFfj+bCCBy5vE
crNopv75JVt7RbxTQ9ilSA3ipqgghr8YKLirm8sKzO+9ozxP1wu/804+/79ywiES/KYa0nzkA/hg
Ettjmy8jI/G4xyQ76HsTh/LYGzTZ0Nn6Gr5JEnxJaLRKnXBIIvWDFicO4PskV9aK66U41oZtWZaG
My749yosUBLoMLEUNhttdLuhcmgtI+5dyyqge2dxH3Dw5MOTctQDtdV65POGrD9aKWgms9cyfESp
xC/r3NGt1wrznM3wrcUYWF3+wsv/VLzYRN1PcRUTNB17Y5F4xMqcSpFk1teW8URBETWhTvIoj0JI
IOo+yC/CfNNQiTtaFcFUzHiZ4D2zRFZikzeshWeEcwAiTbGpUO2giSTvtC6DgfgYlwrTxHavLMlq
zVwGRiZ1X/MndT7Y/K+X8qiBPOp/RCwmfxI+x0EammxCQt6YC2fmPzJMg493EqewXH6iIzWA9Uwp
03GPiJcjsZLUCpYRtaACY1sM1MnxycxUEITkjtq82mXhpdF1aB9MOZfh2hqaYIdGBUDDC0tMnwwk
rSM+oQpmJpU7mA8ZujPi697Y2UPk0DEFHmDvtP2lQV/4fLAiFQTJKAPHkmBnrUORmhQXt0pM0/jI
Ym1aETEUFDQHVjk5qbykBv1Wgpn0WXUhVQ8fBjDy9r3mFYDj7EyMVA3uHD2W0RUwrJp6kykv5/dl
7UY9/UmCO0ubRiPxhJhlBH4FJ5tp2mnzna59D4HIiKDcooHEvf0E5xEt4VTkcuWemFtJ0pQFE2r6
SveIxkmPt7YTlNtqDF29eZli281BE6vOyHC125Elbjbh6VM+WtGWgWZ+9DtzMzapM+j3nNwpw1On
vGiKrLSy5udNDA+jyZKhx1E8dzZLU16PiLLS6WukXBSyKH4tsDDBjmxZtm2DkUS4JDXgntjh0o3U
cNvp2VeOBtUeg+XjM49loJur9v8mS+x3SaKkMejSUjMXpfGURqbxOaRl5gRZK9vdlVZYA8EZgFjR
2GviOhacid6N8aANauST3tMP5BLDr+6MydtthlBYxhHyUbH3wpbPT0xprCqAVyoQFmmvYP4r8ldF
Bmv8MbJ4L0I4IGGLK6SPtAgINV/K9IrFqRegaqiakmOxbm9/2oMpPB4Cno7gScYeWeEXQ39hMiLG
tYcwquEULCdIzBFVrAGZXdjr/dJ8bty3vmWiYzfzwMbn6CYoXPgW+ImS2/HjyiFGX8aw8B/gaYvJ
ZOBNBgZQsiDQJqOL7rtiw/vx2lBTwEDmpeS6XztPp9KE2FYrE71MGOKZmKLBez7UZr3p9ByDnB7j
/fa811xL5EI3auANoqG1VLz5rXrqVM2A2yT2VZdzZ8r4jtJhmxW5VyOiqZvILWLVVfvKRfDmtgUQ
3eLJiVVbdqloKxfr6U8RDBRVvRgdJfgpRYx1HfIdbR9ra9vq1yPbNBZoSfpmQ80vc/k5AO6iZCFW
pSPeRmRiqho60N6fQFTcUUuoYFUVRVt/cwEwLEc33B6V/Ky+71rLrWPN6exvUV+75SQrA66K14FS
SzDqB5cjOACraqsW01hLz3+Uu5pfby1PGR31wNCvjKaJX2jnpQiX/5QnLPasx2jS1mDTOaDfDMsr
GfclK7rmCE5FLIZ+4tM00Dtb9rAcm8tlXpyDgyPd+mTfATqNowDz130ojinmngxQD+tA/BUuIsxD
mW27PARY/YVVB0buBhkD9/pxeZMhthCzNJv1kkKnOnKrl2K/kNym98WEDpfAKTfES6WtQSsX0Tu9
xH7iKprjGTS3eGFEV0y/mcPBsVsPyWm3Uh0terCD2muAGpiPkpBq9VJCzgy3Op5WQIF4v4GV0RAj
QFe735q38HkGgrpgc95IZCKES9ZIJzAhml3kZ+Z93XtNCqqCv/7wwMV3ooZwtLS5jQs96iM/zLe6
CriHz30s6X/4aOrvRQinqe6Ri6g0iLDN/Vg9RsNffti8/37hKDV6XVGrxDJFDGVTMOeoVeA0TJMc
2eVqeR/QvhcjXD2dDcjjtocYPb3l448ECKGa8cjawc2swWn1dv/3dl84sZmBJITKsWyaBRBPRr2U
phf5LAvlPt6o79QyhAnUhNtWrrYQE2u9M6DHU603Kt9E+qaV2fNKF9wiC4EJ7gsMFv38/MTppWGl
F4U5YQkvg0um+/0F25Vb/akGna31pcQMV7kfbvF4lNye6wfpTa6wdbGplbGl4awO433Q3TWg8DI/
n98tqW7CdtVNk9bzoluOGgcmaxdisvI1/xx4utf/SEEZliCd6ID7UGIny/H5aJd/KifirmVGyYw8
HGH+5VPX3I9x6bVh7xiJrAN9/RxboDFB0IOufcFVBHNmlZnJIz/R681A4kMY6Q/nV3F9o95ECK4i
n0C3Zto4Y329b9O9ll9QY3NexMqNsRjhmwzBXWRdNWn64i5+Pl1stPYoblt75tba/QIJK30vTLA8
2nOWjYt7tUug2n9O0ttYhtq8umZIT6Gugjfmh0Y5NpFBj1WIMGaUDyMnb+7a+vFXFg3fjZQlHvUf
ethI1TZVQ8naey8FFtZ5aesavQlbwsETNxFNwMtAFBj5k4GhrU4BkpNS7UnY/pIpnGgl3OGRCSJ5
vDbemQJesWTz37xiV4/P25NZhN5gk1opWY4nZpCDthAFFpb0sgab9ZV7e5YLztwcSg3JSsigxZ0R
bkz+oFLJoi1H8IO7eVNDhLYJJ2uYtJCiRQgI/HZ+2REE/p1f/mVu4eXknMgRjKBT7SAPFaiC7tft
bNOdHcse4+uu4ESGsP8ThS5Fi8SCQpDF+MMVBOS/3P+V6cT3GgmOZ5oxgB7PkDbzeXJ7fpnPw706
gNoDTFDXaaUFfk9z9GQFxxkZVrdDTQBYd5vZBuOb0g6XE7N+dC0bD/dN0eTHtpxk6OEy+xHcFSPz
1EU2DkREb2zNUfhDLWs9lIkQ7kmN83lslmQOJiadcLgokxkElJKQULKzH3A1mqYp2pTCSvUt3aCt
YldN3uiqbnJU9vXk/Yq/+s+pQ9P7e3+1JEVMe4apmiZ31PJpmi2Xyc7dSlr51Hyo2HPQBFOsRjZU
KlLNp2prXcYqBXt9UFWuo+hj5GXW4l2OI7IZbhilL7yJHzWSe7m64TPmtV3VTEoHg8bff0F/oL0Q
k+BxaTDBsGmd6kaqIgKZFe6Nhp+nrSfVf9VuToQIpkmCOk4BqwW/g0Fp+DZbH7w4k0Rx60KYoaOA
gF5PEbqI5wpK+2QxTg6Ax/KJADgEjavO+fVadaHGm5Tl85P7beJlR9sAp4xVtVdY+yEBH3Zqu3Ep
OQYyQcLG2DTLWZRgzYb5CaloVN+eyjhxzeHmvEIrZUbY5olGwuaYMTMALA5BZrudwPgUH5ON5Wn1
btoAnnYra+SUbZPgQ9Czb0+ZudhCRiKnNxR3Uic4SfLjvF6rV/abWmL5EuEumCiWqKdCmxte+OG4
OS9AoohYvQwGU0VzBRRJpk9md2Vm21r26FqW/sN9faKDcI+ysrO1qIRJG2b6SUPe3mmnZzWyZtec
7U+1Wh1jZC7/nlrCvWrkA8tSArVom/llcYio6UsDkWWTzym2bN7JKWrRFWWPw7I5U7IzssDprEc4
nwJ0XK29T0LdJY1silRyoESYUbNKqUZDyKRatbWraB+FCkCtG/IlCPW/aRvLbznRD1yeTQgq4Ail
o8oH0aIaAPBnlmAYyRQSPERKk36yOygEwsWrkYLaJtP2etL6vWr1ErcnO02Ck5hRfaOshqx2yo5j
PzhV3N2dN7z1e//E2gXPEAQ879MlgPmVupTEAnUh2u4bVuog7IYb4s/o/4P9NWSDBXUqum3IHS0l
eXDJZonFda2zqqzNlqNcHHX6Ra+Pcza7v5Z2fFtDXfAYimkGRblkMrKMurF9tBtAAcgKbhLPJ1Ip
m3ESB2W6rF1mXOZB4FoZeyrQkvLTIP7nZfx/4Wv56Q9/0P7rf/Hnl7KamjiMuPDHf11Xr8Utb15f
+eVz9b/LP/3zr77/h/+6jF+asi1/cPFvvftH+P5/y/ee+fO7P/gFyrbT5+61mW5e2y7jPwXgly5/
87/98B+vP7/lDo36v//2UnYFX74tjMvit39/tP/++282rPF/Tr/+359dPef4Z9vumb/mz9mz+E9e
n1v++2+KZf0ToRp6jwAuhLIdWQq4w+vPj2ztn+ijZhi7w8vIsoGx+Ns/irLh0e+/qeY/LdVYyr3o
J7IJofgNbdn9/Ij+06TL32cMnaTghWO//efHvdult137R9Hln8q44O3vv6GVcrkj3tw7Q6kcdWUN
vY8G0dGTKGab0iFPewpC1q1ej7FfVGrt1ATlt2i4UewfeZBnDgFf2y5XUBLO59JprWyvJMU9oGQB
x1GzqyTsrg2juYq/Food77k9XwfZ1RiYu3LKL5Q0/6Zn1q2lAFOp7uKn/joIrcdCTTR0sxdOnvKH
pCiukrTondLkaGQIeOR16uhGpA+diAeWb470UAJfFMSnGGAZj0H6kIXaa5arl5MWbKJORzpwiL1y
jHunx3GK6n4B8UA3WQRaEXfU78Ow3GUhvtCOx8hp9CByac9QYizvUCn+NKu3SWdHTtq1g4Pai+kG
fP5eVONOCe91o3gpB+NrGgeDR7ZcU1tHUTBty4MbjE6ilZEjCzjk2SOSJ8faGPwoqIZtpc3MCbXy
2xQbztyGbjDaOSb8pxtW5aUzE7109Bp8Y2Yd4yGD5nr0EfhqOLUbiyrHeuxeO6PbBxWn3sTUXW3p
35WiNd0MfO9Ok7CbCd02plo/xWX/GCQRWKLt6aabUN5q6ZVdROxaL5LgoKIHYo4Dy4168gPVx2MY
A2+OD+ROv1LwUETCFK9jtbO+d3SjmfWE+kc07C1eXhZIO1iZMR675kEdrF1OUvWiMLAA9dIwG1gh
R6cFGCeqmdafapYBiNTaRa1u/lA10Aea3De6Md22SlbuVK6nYCRNVa/D/eRY5KnsKqRQW3Q3dlo5
uEVm1V7SFtGGVwBmVO2B7xXLjlxS9LNTXRgTVdwqGY8KksxBTFtvGF3gQYDXpLDt+2hoB68MCt3J
tekSEBqxB6bpL/yut4zRAef6l0wHvFVk9EBwCI9KOwPaO8+dPm+VDTCvmiH0hiBzk4TvjSZa5o3H
ajPk1U1MqivmcGBEbIfiu265djeAz5q6SlRs5zKKLlBS9YOq2QzontwN9aadyezOZvJVzczWM/rh
wjYRxwR96zU2u0h1AP/ZI73tWNz7es5jF7DjV2NhXdPo0wzqwBZ5+qm9bgZ6aHXml83s1kPmMDrn
zowWv2HMo6sQ/fHevKkfWEBap1T0FETRGpCqR9B+NrpXBCask3BMYVH7e97wbdtEN0GX7HkdqAca
VNtIjxu/VpMnEiSWUwfpZVOmn2ojvrplRnzRMfRO8c7aWgaGvXt93AVcLQ56pWy6gNxajato/Bg0
/CnM48tebxqXJAM51PkuLWr8U1W5Rt0wdxnn+8QYXKOtgDud9MxR6fIYC6Psok9uYp4UDr4q98Iu
Buxb0jwF0Rx56Hu8VKJa3WoTrz29mh/zinsRjNcDd69CNb4zMG3hlqS6QYElc43G6lzaoO29UUPL
7TN0ng0xAyNzNLlGwMKjofXZZlAS00laNDLGgwECRSUfYHQ4V5bWgR21MMfdnAJrgaXUMa0xuLhM
ef+szuVtm417kxSbwMxfsmreGqyvdpoZH6yRfu8z1YGpo4chjTr0e4XF0Y47X+vs53niSEGlerxX
+wGsuYkFHq1m7LehWjlVFCQu2urqa4uSbaxFlROMQeC1jdntkrzfWt10jRaJh8CwR0fDYfOMpAow
iKMOG2J3ft0Om3CKbtiCdkY7Zd9gTPnQpH3sxJitcac8vCht2vtBVLIt1ad9vCAGZ0D3dQo7fZ1G
6wV+KHasEAMxBYenRx8rWBgmdBAabXeTsBRYYlmEWXWl83V9Lvzc7h1rDuDkhqpwio4cYqjYldZ8
iczlJW9Jeskitb+KYmD2G/rwuYrLyZmKut8Dt0DfpVMVulMQ0NxFzz2HO+/0YHzqm1x1qzBUPlUk
pdupiouNaoW3XWLPl1leUjSoGzdKHbOHOJ3hdJXqlQ/jBvxUsAoAeDhDV/9oWJAeGzuwnN7cBWGT
fAlKezqW6U6308xVRg08sWHKsCdx4JrcoMfBGoI7lJg8PHydXJn118JUr0ajMK5JCkaYMAKiA2NZ
8Yh7UnNGStLdCDQ5b+rAWoGnO7rwGGbARw20Jka3mVG+vsA673A6G6/otPTCyKfI7ds8vgkp6bdl
YbssYc2uJw0e8WgtRlTLMByqcvuxHbO7Nh7t1xHoNrZWfp0Gq7pJo0bzgjbVL5SWmZdxrMMZKNpD
wEh8kaOW08xpdqgszL5XPyIrL+AXEnce+8wZScc9kmjHHkddySJg4Fa2j9zspsPY0NyDx1kD3YIf
Z6DrLYatkdfAWUhVwBHp/qBMbk0uCwPw2QEvXE1LGlx6deHF4EjoYDVlgzUC41KFWQV2Hef2bYhS
HGu03A87+tBN1uxdBwkeqkr+WZn6m7bXdDR/1I0T0bCBWzNhCEF1qFJ2q5paexxnZm3Q05m6tNDo
cQJ40Y6a0XhRF9iIIIjAF5ZaDyn8ps9z8lgbUeIBsmf6ivGFkqvl1zIgs9OSsXWDCSAKmh3Se82a
it1Y0877/+R92bKcyJbsr/QPUMZM8HiZIac9a2+9YJJKxRwREBBAfH07WTpdKnWf7j5vbXbNqlKZ
CTszGWLFCl/uvvhifkZTI/9J1qg2G7O6qn79YhFhxZ1fNlcl/D3boUULeygogmEk+3NPqjeDDg8S
4/zijBbJ+q5aItuHStNHw6ca07qmtLLYtLVJalVdG7M68x1IdDtPl93DOtrfWz3glPWR8P09xZzl
oe+PNwVsImUoG7KmC1MgeKA1KashAWHD22a1Y9zXuEM0sH0nuSJdWxTiIr9hzVddTX+FTMYRX+rO
G06kcVRAjEZP2ITIMlbdCyyCURgVUlz72eQBwFuZzxVEYr7pII9gGiyDF+ub1vDtAYkYDqKmD663
XzfV/KFc45M3qSVvyJRoksiLNbenaUfjRqmbzftkll0oAbME0I/xxC/r9tGcdR44m9q+UIgyA1g8
ro/l2FVnA7MK4rzzNGndfNH7FQ3Sm7dZ7ND+g+0YUj515xrWnEE/Vc0JA/QFY0fk1bDDmK0dPyNr
tM+sQrmCKON3v2/zqutIMaP7nWfwdGxPjsQEi3MdWobdBOuulSnWWldq618aXl+nZYUjy9a99JOb
CKPvAt1vHxzDWwEA1JdpHJq4t1XhNRKxfIDzsCPDuXFPPsj93K9xn6CZWL2lzsRfdWe6ccssDKun
Ces8gCNO0lbvyElEyClyqg2/e92cCx+BobnjVzbaseeWIe/dOlg6Dq/PrhRBqXykRuS2ueatqUnQ
tvbXAR3VIs3kVqwrKzIlfG1N7oAsNY4ImYAbY296XkrxAglM1iknaqWRDbuaQ32/YnERudzHAPam
JjBAkg0EgxUOYx89BUhtGmMVtCD+Ngv7vjp0C2ZrnNJFzo8dWHlnc3WW1J/LNzW59dkF83+b6Zw2
9QupuvV0f/CZUUGZOi89hhiIXD+9eX9aM3vFuvPY/6enf/7VpPAb4W+f/qctv+7PygbfYlrNUijy
+33rn2/xYf7bB//07n2vaW+9HAbj4MuNohiPh9avRXF/eX+mqPr5vV92aeph64P7jn/93X2f+yco
U0dW9svf/PWx/6vNq8HGpBMtepY7zlBIcIWKTjHE2/l4en/915b7e+jzqKmqzCeDeF0AFQ0t/trj
/uz+3tLbfj7Q0Hcw5wWmT+fYd9pv90+8PzBTNgrzEb4GcCL2QUgGsaGHTGWwy/ZY/EFyPPEx7ohF
i1lWrCDOUvXI1T5Xa8XhX6l+/MTl+BX3j0LTnk9ylGOg7Rh8bDWGwh+2obg/05oSz8rKCTsGPryh
WUZxf7Cp3ySrnD7dv2qYgFaUNtrITMeXakzipBy/QesrEUltXjDPTryoBT1yB4/D1NXxG15Uo8uK
+7P7dlMd/STvb95fe4uzZgvBtHvs/NNH3F//9Dl/bWdCbblo+zIeXYnZabF5sTQ1/Lon2Jeoiqa7
O5Mu6I4TMBOjVmHPPS/cR90J1uOSTpWG7fQ4zffX92eTVoHKjWY2f+5z32CPMwssRPlouF8OmxEj
sqSPhfJuymxyo/s5uD80x9n46+X9NPEhMPt5gyi9gxbgOHH3h/u2v17e/8hu+I+tXB0zw/31fct9
x9bY0UTKuJauFZVVXca9Bk+6wVoSdBNqwoEE1a7Q73i1nv1ZnN1uuKxjebONL41vZFTJ8+jiElEj
Nz2SVmLPsJbM9BJLmU5LPN9CR96r2ukFE/i1XiVCgPFkLCKbKHvQHfNEmzevA5lR91NPYwWvq5zb
7Ev7qGvmaWr2DP1rU5eUcT3NGWTCyWyz1DPgAa5DKho4Y5dMFEsNkGcRBm/gr0UeHCrpH0I1CeT7
+e6YEVgLMPdbr7wiEBf3x4VM93pJRuiAPeRzdIHhn38zrT2CZLG1436C0H8PynaOtS1dg7KEHdxS
PexUe5/hvmX7zqPc3ku9ShosebuenqGoTCgTKQCGiIK469rDifn8lLntfNpa8TAvSAQtdG/X7dwb
WhwEVjD001rZhbeI02o5mSpFAQgpYzY5u2LL3NnMytb4tg37y1LaH2tTn9X0xVq2vKvqs2F2V0xo
t2VQWBFsJylsjG8vb7kdWBS9Rz37vOxzZuxmNrENieqWLHNXrNuxJLhKialECzeje9JXLdEEQx7g
PZWKvMqBPZKhj3k9ZgvWj8HcyGfkwZduULfjAOztbe5i5vaZ0v3zsnk5G9bvXW88u5b1Ovn6DdTq
B7M0w6nDCgwd69t6fgI6d6KW9Ts8/XJdVKe+W/AvvXGyXIBfh+68hvCoflhIorM632Dxrq+4JxsH
lymeAcaw2BpI1poqIZdNWgUal5x7bc57DW7pHtrKjVUmlzUqrbnwZv5WLduJqTZGn5/INpoU5U6y
b9fRbU9Na2b24IazbQBR2R5Lk19RZykM0hdKoxd/w7fb6kQ+kblLGbIA6nqF5nyq6Z60GpzoSXnR
BgcSIO9kCeu5c0XOGE+7Emvcaj9hxXPZrVdNog0JMU9zpT+MnbotbRtvlYuDNeHTaiT0S92sabs7
8aQ7sVjS0leRu+HC6CJE2ojuH5myy2KBttUh9DJZaCJGzNxdmktHnBPzXnZ7vx1EdbfyUqsD3CCa
96WvP21t4OkINfPe54ttnjrbLDibziOxEuJ9UM2KMAbbACZka9C5qphWYAHoKFF6J+mIzLOrJ2Z6
ebe82dtXc7fyRsxnr6nSejOTmh9CpAX97cPKKsNxFA9whkTMbL6xxrpKiumOuPlcvnbTkOsrwTBA
qrntJ+dA9+RcrBYQCvukr95TC9pL58pctdXnzZQQjVhXwAcFPvnD2fonrKghO1vPJVBAJC9of6ce
NUGKzm6v3kCiua0e5agnvCcZn3IJ1bq5ObFjjFcyzW9wXj/po/ekuF20VRtwZhezNz1qpH5eqgVc
L4pcK+NAVVyOaEWrFBEKi9Llod67a0fXL179h5qNUzuyR4OJYulCnNpMw83nquqxXuTH2ImT6fWR
MYLbP5v4BP2tsc2P3twyvdEvq1LhRADqGeyp18vXsd4fIcD45A/0o+0hRVdlNrP9kw6lNGDLUG56
yGeWT9526miV9ToQug2QYxWXZL5pEwvQ0j3wym/1Jt/IML9i3ZCBsJt2DSmocYauJa8JO8/rfoHF
8lM5O7kAFmJPZ1h4ZtbaJbS38s6BQpIjurf2C+TUD+aAnFSdtxKnWKevHIuDDgiM76gHDaeYmbiT
NOPBa9u0NKqMchdtFueit+qsH/xLo82PS0PjbkHPWAvN4sbuKjb35krvCenrQ2mQN1mWLzahgVfR
jKk5Q+UvK7XyIjvtBTKyAHray1j6qW3WsFoE6DFreTf4Mbf0pCw9SBBpd9nL0H3y9Dpjc10wbXsY
awlg1MhrWj01lFxdamaqb6KlFulQApB0shopP7Qf4ai2a4v7rDHIdSmbS7t2WU+cdPWXgDnNZV3b
0267N02jr1bdAhXv7cQzT8zpImryqH6yxrdmHSPhYqFnObGu94kN9/myBN9NsYxa/rnfPrRJZuvw
OJaq4CZJS6kwP+nJ/Ra3ure9qW89n0LRy3CB2S36I5lsQZQRsSthVQDysNL3Cxw781Luud6qyBEf
JalfGuXFu7PlANKDXtEn1sjcYnq6Om7kaCKfn9veyVo6hLpC3GRaOFQ0LmM0pz6t4nlY1pPueE/o
ynlx3TVl/px1bA95qYezIwqjx7pcDueeVknXNYWN1uPtXL47vv27XXXvbu0VpaC5vm2nwetxT3OE
7uFJNewVrezPHbETnYwX2qe+eRrbF91JG/Ct/fWRfPWm17W7oTpPtNBZwdw4q8qKjfnz6CfemgJO
M72rDecW14Kfiv/k9AuAXePGFvep89njKPqXZqtytg5YkpiR0V6tNfQtnlV2jTT+QFxl/coJ+8R4
GRpgEZe1eXYaVUDudDL39kIQT/Z9EQcsfLGZEzLqxZ4+pKuGPqHKgpgSEaFUSe0w3MkybBpIZcrE
s/lnouitGpvE6JuUdoAQtcR0t7xENlGmzszOjeOgiyX13HisLv0yQt6zPEFKjGkJKaYtC9dqbhBY
TCakqkREnHVx39kp2vTGkN/HtUajTWw51mOZq6Oy4ESjDeSyRtSfh7NePvSdk+5d0WxuziR/skxY
dA79g02e/Yl8b/2bPTs3TeiFrXcJmUgElwuTb3HZv+8bfEprHXRDcEnqNRLDdgIwvQ87AjAqoG6x
lRRTgJnTZb/wyS7GlX+IcvyCVXNvF5uBtAu6KQJ6hQiX8Yjhe7xjRiv9OXHhSVpTetpHTPGj9gWr
ybjxHrteJCMR+cIpcPAt6besN/q0bGzg6YArCXp/dHU69uh+YbcJtZF+VflSI9gtLDJMnvlKhJR+
hXMcXGWbeAB67ppOZFndRS+n1BzWyCclOmSpBxParWjmzqMr9JOHGg1zypxS/NASC+eKJZBnlJ54
cOrutDEUH/bt29KqJ1djuTLe2m4q9tpIu2V/aVx1dgmAWeCYbuuGVqufaq0rJtsHEODkfTXGlvKS
1VQxEDDAzNdS2Wd7/kTRtcizKsSjDmuJNe4HK7SxRNqBcpfaljNMjZOHmDI9elQP6AgUeyrDCjJv
hUrONt9WZSSGzRKt3jNUMeJSL1MIz1PTHSJbQ/junrfBSCutBJ2XXvoRyXeNfuGUvS72lDolTenK
b+gAz1j9qth822z+vun1Myk94J11gupeBCZewJfPMDaIpL3GMxY8I+bFaU3grVw4tYolacDpRKaM
yGEYRg5l1OvUwne32gNPcXxxmbF3w1xyu6wy0/ZS1/oDaF5k6cN5b+uT1e5P9cwTVW1nfCBKKVWh
VxgqXdTRDtPnmgo4eWlTWnWoNEiR1KxKN49Fq79G84aameskdW2GgHBi3GWRcjgwNRWDtRLthCdw
D+yB5Q/dGB66f8faTjoRp46sydI5UDNCQICeYB3XQfZzkMoPsbQbVOHGV4bJaFNxI2SqVS78smm6
UQV36y3iXoc7yT23W3MyZ5SraCrXPuxmkUhdT3TlIXutn7dtTaYVc5Sgqbe2acN4YBvug/bat1ij
EKMggw7YekkXBxUoCzm+yBG+AfaWUUktqO+KGW7ws5SpsmDjRwzUfcZowYFTtSerAzCIfXQmj63N
ij1yckQT9Joed5THpeOnqIXJGm2jBS2AVCYb6mt2x8Fh9/K654UBdVpF5kJtoe+XidUbibCMc2Or
5DjsfrNReGB5r8/F8L2Ba2spbiVc71AJS8Wccm1MbW/KYC7+XBv1O2OAWbl+GwnSBiS3jCOKY9XI
Oy0edysuJXJ1gfbxxhz3jsBxoGvd/rJ5sGk2UQsSUyAF6mitdl4GLHAmHIT0Ig1FxsXr433sU9u/
7NMM7gx9MBCfSxs9/fQ2ld2UWr13LneR9s5LRbevZaneusUv9Gn6xIeH5Vge6dZzjwR+mYFr+0tR
6vtt9dFKzJ2AU9o3Zre3qnEf3BrNnUYN/hMYQG17YXLGcfBoEDVCuwArxPoM45IcIk3g5+CupaWj
kPm2qeZbKSrOwVbKwJJIomo37dYjjLkREP6sJfpFc31gGn3kasiSZsR2REDaujBvaOJ9rxPkKOfJ
PhkT+siM6G7LUfEFiXc3DJQFXBiKyFT4IsUSqG7MTJpTyu0546IrjH1KN9+M1M6jpqpSWNSlxNyw
cHGfgAVkNjUwqzUhRWi2arQdG+3EMPRk6ftk0WFUAfOAYf1celbambCZOwzve5QErOuK8Eu1y6Ls
qO0/Q0Gbr5iw1GIns7mHDR3DyQUqY1qZ3YMKQFnSciCo0xYfF2+Y4cLjr6Ej14TzGoYQLnJTwDty
KRoJjFZ7qDgIUbWPCXWO+aInjkZTA5l+uZZlegd/+mlsQy5QQmSzBQAKBSlWNHRo9fj+9P5QH29S
l5KITFYXbKxjKMMOA/a/bwIV4Sg/lBpsngYXvu3wTQkXm0G/D+mvme6rl97hj1/QkL/e+69QlEbW
X8SCH6IRE5k3ivXoiSd0FOW6z5NpdrmzAh36DwBtBC4fdhUCpSMBJRk7z5HSbKkQdiK1BRKZO8Jm
CwFY5g7d+Et9aRkjWDb9A/O5vy8dLN5dj06RzrQYBssbykrOdd4HjOtJoF3XPKzvlacbaF/A1WWV
rftabXvoa6N8r5kPVizroXns5fBoOfPbwEoNwA5SIovr4lPLT0jbyrNaPRIsWjOeWFnr4eDK6b0Z
NNyYFfWK+8saxaOudg1Q2bfhImrhYAD40zucGQjUsH2f33ebKzt1tzK1OYO7Vr0syaTfsLA2bmqd
P3wbCzatN7pclKRNB+RQyYYq1Lun3HSfSA5z0eXmlWvzqllV5HFHZZ4wGdxiRy8XUuU+x9pisjTr
qRM98hW3ieZqLXNJ9C50YaZ05q3MdyABzzql/UNf8a8NXVG/gfght4a1Tq3B3jDFXR2HdQnQxi41
gFL0jb4EI47w0RiH5251rHgCRAAJV9Jtm/Zi7fN3c93FpTaYGQ3OkE5GWX70HpFRO7Vva0/0jPWG
Om2D9FBx76KqxHJ1Nng0m+V5sW3kqWXEXRw3Ap8DgLM2AI1237r9TU5bWPmoVZ2Ng5JSMD0YqzO6
cjYilU0uaQqkgGK9cyCloWSg/aN4eiMEXIR4NhwUuJN9PTsUPhVY44AvFK0APzhYBUzD1GMjYPhm
WnGaQtzyrNw9AQ298PUZ9Usct3RynamHjlNAZXu+TxcJRkY/tSc1lgE9aDmtiu1lzpuBgQYPB2cH
VT80/D3CFR/Hom8f+5KhcNxGdr/mS0+jXuJe8LWESbhZ9ktuaDYKdGipIEAsnDLBzViZIt4XpCtG
5m9YrlEa96j/V6pOOs8qVlFnGpCbxiOx0qdEoqYCsBZQ4J4NUqTedxercdRWrmx9KzG+nVk8EHsK
qGKxN0ww7YB8sPMTt9nhElNFrT4EtdbkW1eHCzybWPXZnjd0TWd1YIspAyUa9gOoBA+JqBEhQ/oZ
ZLp5AmHhs2U9AORwPobyo0N5Hp2+5qbYMavquTtCZ7KfKgMoYDPASGuMNP5qmCduXUp/wqUttD3e
UI9tEJ3qxB4AsiWMtIn+0u5RW79M7gN+C06D6F43/92cXjAhjkhYVoBoGg/35XmmiOzGe9scDBYH
1hcs6F0vmXcWlPvvqLCGvVZHpv0Fz4xX5NL9hHeucH4xncID0WuqPjkYV0XD6owrcdp1cqbmHlnM
AzsI3VXAjG3nUPkeMnU72LcZQmP760b2Arj1H1hQWWhdYpxNy3/tr6tFzo6tpR2/wb4xhsj2HTkS
8BVAjKMIBNgVonydjRs8kuExSgJvethBC5oJaFHDZ95tQZ85Kwtt9s5wMo80v+7Q87OB1EQzsQq0
BwxIKwR5PJvbNVOoXoFpNnn4FhhYxFpvR6RdHmE9jwqrdXGH98qkGNnag+191pGrMHnqhMDKYA12
3oULVqFWUwe08V7IbuZDNZ2I2grijo87hTyq9jLZgmJW71BiAZUlds5Qfdf3AQmcdfFd9gJlPhbc
fezoY9or/bEy10wXJ2b7qerglInbfxm73B/8T+1kAHTdTs02X2q2Z1NokjlyKz/xNxlAZBa4WBnz
CGGms7MWKZ8bTnXWgCODGvqgsLoGy1w9y+UrN1NlpvP0JhFMq8djaBtwLrRoICGaluAB6C9ge1QG
fJKvnnYt7S1Qw7V3IzDImm8uXNef+RZqa2zzzDHy2TppbsDgiN6/NuSDtB+y+95ifAjdjDkdUvjv
3ijBmNkHqAarbO8Bzax+l0vk37shX3bk6O3ch/3yasm1aAQGrl4mIHIlcjZRJbGDurpNm7osJjn3
bsCRYUitTETTpAfUoNnO+0C1uDNROOncq+RL7Hw4EE5PCjEMxCQttEz3UpnzpVxJrnvs5jfjl2K1
9VfDmz6DjYn6qLhyT10t9E5gtn4CWkMxW8hlep7QmdtatRTLj8tm0WjckNtVKygz6CA6ttcFXAYJ
PgLq/hFvjMxreLKQp769LAMCuZAPNirx0nuFzhWacf9lcecqQnD8vdwn/4lYqyg8DwZLChYyXzxA
sIIMma0tOxZ55hr10+CchwXQ8uAqG5mA13/zvfNAmuarz8mKSQM7rAayp43ZJ21w6whhGGBrf/GV
a34zNKQuq68ZKBVP1alkrQvSgle/k84v7nu4I+g4k2/zZ7ZhrBCu1+Fq995pgG927pkVL3rpefGM
Kh2W6KWL7Lv0XkZoNa+Wvz+7a3Pt4dvy5E+CpSMMXFCe5+MHm8scppnTC8DyHl0OdcQdaY0fHUS/
IXpnGmclzOrVU3oqd49/1PP4TFx3Sb2efKNNXz1V8Px7BHALERPN2V7ruKO1/nlqaf/ciJO+1ePT
/R1Ht+Z4M4ge37f10iVn3lcPOmYU2AaNxe5J/0LNHsuC4xkWav5FuJoMd835ggrU1wVp+Zz0quVH
1D8edVCWTmL3mrQlzQvRQAILyqlbC3I83J9VWncFid7PFo2uG2Zz+ce0V6hOtq5VuEYtQpv7IJ1Z
7DuHqs7YdQ10U8s88+Ph/mxnpRn0Vc8SZ2Iu1v4OSIHzpCHMTeCGNP4F9wWQBVvuBZJchDI1yyEk
pUCW2w8bKgMoFohtf4LZkJ13KPyHclinF1pWEhMNHHePV/e3kADmst2mW9ueeMvFy2Z5PQCDes/v
L03N8JNh8z3Eb2zlzY/WT/8S//uFDfjvV0r332jg/5T4/be90u/sYFeLXz/q/yA7HN0DDt7+PyeI
X5rf1y/7v+Wi/0J/Fz+zxH/86Q+iOCC+36BpMR0PHWDNgw7+H0Tx+ybfhU7OcEAh8w7B6w+iuAl6
OZptoTecg04yMFYD/f8HURyb0N/AsXwbn0i8w8TzXyGK/13eZPuG78K7DV29PJPAdY/8or0Eh8av
UVutPip8f9h21TccR66kdbJ6N4eMdR3d3HBXEME8dnU3uwAxB6SPp9Hcn8lixIzza4mlpquh0MC1
bCLy8+apbwZfE182yUgHVCGXhBrlF1hMzbHt6/+DruMXK9U/DwJmQ3ALBHMeZ+aXg1iV4wrQEXEQ
h55N19mbbLVMr8E5rcS1G9GrySA3DbqWYATjbvZlsQ7Iacz1k2aal75z3yZ/+tO25V8aOv+7cfFP
9/o/ODAMExKnfz4sClZTMTP6b/9vZn3/87C4/+E/BoXr/wZ7S8v3LNgU/3nn/1BPQLfwGyQQvmGj
raUDWQOu5T/UE+5v8ISEewL8/z0sUo5N/1BPYBO6+cEmEL17XGw3/5VBccgwftJOwCHXx4jzdJtY
cOA8fLf/Lh0rl3FDQ8XGAo7y1a951qorm/pwXECMnKkerSRka7QOGzhZikcLioLMOfkMNZLtZdUF
RBVmPpFQeFrS0aagFhglUGuzxBq/m6WM2JHy8ivp6jn0qzpUhoZy8341SIeKRLr4bQYrqrdqBg+9
Ri09ENP/YJhq/11N9p+P8Rc1ma35gG2HznrRx8Rxn7ZpGQLLHMFic8xw0CaRALcFqgnY1u/CSdpe
3K+DFfXlbTXWM83HlX0dpKNBhqZGgCDzk6nzL5u/PY8AboDee4lGf++lPElmPnHUKXafoXf7Am/+
YTa+2YED0eG8T88ud6Gz9teTJOD6NKNzHluFrhILEv/a35DCOX8wNX2T3I5+ujl/6GZ+1sn80ojh
x1kgMPTCnQiw5O458JNIkNdzV6Phg/XSD2hqv6LbIAB5YQn0kfvqsa8KnOwJlVMUiP77L74rHf+S
5/ynL/7VdWZtZqeEc4L1UrYZHfOy6PwYRlKB3jYZqv9SFQKshtBA3aRD59oray6zfuVl7rRPgxPu
frbLUOppO36Dg7qWG/RUKpVw67PrnjsgnG5w8Cr91JwiBtL5f//z/66k+/Hr4W8OUz+HwIroF+Ve
u5uCYySbL+2C5Kft4g1O0tTxs6OueP+q/8/D6GEu+s+jaHyE0ObLz+Hz+IM/o+eRG+iH67XtEPPo
dQTl15/B0zR+IzpEZ2h/hEzDcXSM6R+x0/F/Q1g8BGYwYYZf9qFA/xE7He83Bz6X+APv/mnY9K8k
FPign2LnEZUtA/EZP82Bvb//q5kDqf1KgUtkRpVlGmfHbd9V99nQpk+wMFaJBUoZEGMBwT5Q38Aw
Nxly30RW3+B+tuoJEgBVfweP48xmQd6IBbYrulJR2NBpDAIm6a+QepH200/n978IBObf8yBP1z1Y
M6KLA1IxiPlM75eQr2rVah0EJxG39+1hkJOfcrm8t7qOBbXXqWTDQn8XGwHGQb4Ld3u1J/KpVoMF
vzxwGal0brtmuWHj+UAtB9CiaxeCE81d0RsE5L2BzAlg+e0BXg95s6B0T1V/Lm1hROaioT5SMpX8
9wflWb9eDJgN6Q7mMHR0dAiu8a+JkTeP6wZNVtRu+pvJgcib/rQHNpKlo56DDjqakGe/9At7IfAE
VeSmGx/K8VB4qWAKONI/XIbi5bHrqOlADozmGQtclUhw0UMJamNsctCQQLABP2swsVjbFK6oEZOt
ZuEAXnRSMb4F7QThiS0NmOqYKMFjWpsPySrIPGKOaeXBou34WGekFpQGM6RP4EuE7qrzjB0w0jiD
2MQ2GGNQdKQA4hBsDqRa7uIC6xpArdcHxDr0golxyHqmm/ylbA6qVbWhKln2X5umQmVG1FUI4qFI
nRbaPXOcnkFhEXAclaUC/uc9+dy383Fzvjco9cMwdwcR7vhuXYfoakPDHJxu/NZdSUjFwBiy3WMH
rhIoJaE2Mun3TnYfKEn46TSIcO+hqekpB0f7uNXRGp5QuNeOfPhklnMG0oeIWr6ATV9Vwf32p86h
JBMcaAvvr0z5ohDd8Af6E3u79qKABH2hKxpHMUFObDLHBIqSN7ICkekU6k/307aLs39YyjbHHVg5
DRqXToMb3YdczWYZGoDQwq3dYfY4WmAEl/JZV9rneh+seKTe9/tlACIP1pSgflqXVbARfjjg+48T
wgv6SXgy1Wd0A79/YQtz9LjsGKTpasp7W3uiVH4tJamioRlVcj+FbTVVuRrQYg5weOHWEz/1Uwck
0Ih2HUAR9eU3KCDn2KN4V5ifWGWBaCoG/eSMOHnEghpAqW+WQA/DI4RsqFmE+6pmcEIXN2xXnxf2
EUJmfcJNtQ2vzYjpz+zNKQf+e9ABrW/360fM9quL/1HQOa5jQYzu3wk7ryW3kWxdPxEikPC4BUHP
8k7qG4TUkuC9x9OfL7Pm7OnW3tF9MR3SFMUigUTmWr9b5ATK1wlStQ9GZzWY8uqwMDhB49Zozps5
vSF6MUGGav/Y1/mOfcK/5IxsElv7Z+rErwSS7v05EjdwMPnM80aYgIe9PnKGAxcUjQb43ifvxuJh
DpidgangFcvaHPprV1fI+PGsZsNFreUWK1tW3fvkC2DD4ncyZbcPC5NdUz2+KQ0/KfE8mINziqHi
j14082Wa1uRh00amIXgs2Yrf7iPJTs3o5mbeD7UkBhy+M5Lcz3+PtNI7fq/LxgSeZa/VmeRB+ic/
Hckd9yVaju0VBHj81lMawI78/62671MGm46P/32NWr2ZiRUBXr9Hq8YDr26+h119rxl6HjjnXP6c
MC9ZrmRPZWGCoQ+jFaZR8Qjvx/3rfTucx2oEuZ5YKoJvmSbbGmxVhMKWW6++uPpT0Zhcgq4ZA0dC
L3IziuQ1UAeK+tXqm6mXdcRV7fIp2s1mWmLzTLaDTpLsEwkegbvq0aVu7edtzPsd4x1DR++0fWbG
QzA2NWCVfLl6azf3M9S0/sjv9V83+4g1JFicQdprYdmKuPyhxd3raOIBXtL8BQ6iOxPIxgHXOGSQ
Ol66U3/V2ZoDkvgRry4IpV3rqD51oun3sW1te5lX3LQsQb8YzV3ee98jkX2sNat7rt/iYY0gelgQ
jtBQ48zVcUxkTr9W1+4+Lr5XhXaotNHBCGYmpGxAhhvIrTjrbJ7yFE20PiLiJTPSiuUJ3CEYc8iw
8CfCODiY0GI5ex01+VHtTNhN8YUVmhewGgu7cu7y+NpjXA4X1wunBRwwl1uGC9o5Zt5jK7cO05++
5UP+DD0b+NGHE3FncaSzhY75m7kht6lYteXQ9B9lq3fnOF4j1g7WqdSuiO5yxa1sbkUTRgl+qLxm
R8n6ayWfREM+YZ7oxU19PNGhgIvjXym69kTWHuNAZI+VzO9O+pa1TcSOkPn7DMWSusrtWoGOm1sX
xHHb7heiIJKcTGa2k0n0RHFrm4Cz0A/TSD7zEqnZmBzmqFi3INvaj4qUgKOLRXznFiC0BY+nXQLr
rhpZzurLaw1KCpxH6iY1xZydNoEr63N54nakz/N3IsFIbrNrZVP0SvokrkxcYTu8Dj2rK+45WKuU
Y8KSRyOO4Qbh0AIHmMRhall3nTwnEVp4x97YHjE8R4E3OvcVtD0iH3ZTp1qN52pO77B2PvbyqOok
y24Y2kk9Gergmid6rRHWKeJgk7932RhAMctD1WtRjjHkxI+Mg+uwGWBZyg6RI+62DU7fieFY46Lc
EfMbTG273Ddt6kGd9PhBWRvs2tvhG3BvF/YJR1tEbsDGtFZsGv1yL/xNC/A8lrtxylFHtePRGcuX
0vXSU9alc+g6bRKsGrd9wI23qx2IIghs4zGx73ggWx4NKsoJCvrcOwliM7fikcGMJevJximzs1aV
LuLSOsIeBOZcWM6rqszqddJPBroL9VK39+Hb2vIZWEJc5jwO0Q5/6A0Z6Wp1IbV6qLN5r7cfqxnN
pxXSHFUAAiRb7NtlPZmZDT89YRbsxC+1PWkAVzCosRUg2BVsSVPGqvV1hjJ0/dztzYZUmsXX7V2p
p9sBx9xTNzV10BjcI3kPtNcZq/WeSVG9tXlhFyN5KORxOpku2YH9H4ngRBGZPZ8X4qlRKVF1JHq2
wBOXr6M8BHuLnhIVXkbanXeuE1/cBNJiUUIaLXkjdqlXPutW9kyu/oe6ELVjz4d6FW/q7NPcxA4g
fnMPaLoZ2FYLLjDuneRlblcOMFlhVJGxr/DVH8qI/d339GGH8t0+xMnypTGmgxjbU67bC6Zn/5Wl
3h9Fs5Cr0G0Wt0/s2oL7kpZOyjydbtxXJWvQ7VkNBoWX/Dds8cNeVeHybzGsO/05IoskNlUVhofh
NZUVaN5i/U8St5FRCsMeU0sXdsLGrc6/m5o/8iX29qpEUA+h+lOSYGYkspPQPvll5pkN1ZiLU+1v
bLVOdx5GlpKXmRDKbQd0P2OVqQgVBnPXH926m64r2mTvVZ2CrsvmmLrmW9y/pM5dgffp6MrSsK5T
SOW0vU/ylkEdnUsF7q1vpdlPPBMG9Kj8Ner8nOVe48ujHdZfL7avk+2aaHlTIxzq9tgv0cpBxI9t
Ij64+lMPH/bSz+t963XfW2mTj1hfNqxf3M45JOOzbk7bKe2d4ZCt4rQkC6X93J0t3M5My01/pX2+
WxbssPICG5kHPZald/HG3qxWxSg/3Dw6v+bcX0P1f6mtxK7Gj9bsnnuSdA5Llmos8uWxtX6syWJ+
foc2Mb8NZnroHbY2tVtFeTsgSqakYAZ8xwmEwFJu6s2fMZKp0JHHA0GOVCKcxKOFMVIdEmrT7/Ti
2kw+O/DInqj2Ls3mkYhwuQbeUF5zWSHN7vbVS5OZo9BCdlTTALXMBXZH60K44Cv5vtGlSrnb/9xw
Gb/3W3RbhssQTQYdkRTvujKU5S9w0tSyazod2ltVQ6mF3C7eS+xFY7ho1keyFjD6BqrOjQSWvSeY
6uRQHGRpcvbruAx1K/mqWT17lW7/2lrjw1nY3soelm9ANx/r3UPn4if4589t/h0MpGnHYsSxTDAx
g+sIhP8Nz0kq3xryWTD+cbSuTVmVewRlSGKqUN74g+ZvlzzXYZ7Mq6rnmwT2veXp64exIuOg345e
Ds87CwoNG9ler2mMm6fWj2xmLdAJES+D7CWzPSztE0JHUh/25lAgR4MjzVPxwqOLac7/MXHeSKfW
V1UWb0m//+fvavwdu1Lf1QTaFcT5k49jSGrlr/fIp1exu6SKQgUsJCUVuhbT01VyQWrN7B+XRKOH
lZ+XHuGztbWdDhe4pT2qeifXByvoG5Juqh7/bokF0Im77oxNkCNgwQkgtzBdDGeqR5JKvSKMK+fq
lMu/zUH4DUf8z7exoW/k9BDLUcmCf1lxJBik/kYGDLLacEjtX6M1rDthRKeNmSy7eI4fRYeUXe/d
ki0IRZHaOBrdI6ihd8N6LR5SfX4rNZknIUsx9WwXmj+fHL89DIXxdS2S0NPLlXIvbg9m4u6yfrAD
FBz5SQCQ1rJCHVazDiHD1UUd9dUKWus4JX/+881T84T+C5uqrwtTJeD/heM6zMj6+82bvVkmjLTp
frYSLKbuFGrlgwn42HfleK17wIQuJQY9i+7LNVukDgp1C+nOoToOFRojtzh1K0q0wsQ4FTsb9TUF
C53DyE7drvxVFgYooJg2hVzJ7M5eQSpJxtisQG0wAEmEjkz9i0Fc+OwZv/75e/4+hgYUjW8oGCTp
GXAd/yu9aR70jQ44d0J1RHlrSzTKxAG5cioHpl4AKE20lMmE5Pay+vnLjP0smNaKnKFCe//nT2Oq
sTp/u+x8HAOQzHaByFlqcv/4yyqbU931Y5FbIWziD5L8E4wdGp1GI2voaO6L47wBdIhlHQOmiDmw
6OsK9Rc7eztyHkEJCzJpxD3OZnCNQY9PvbcOnHtYKCyrOycW/3Dq79S2GeXpH31GCVzhM6RNpXqS
Byidp9cty2d5hO+LmSmY5lpsdDy3TeOtkjAIVG+hqj0tAslxo/HJ8rv/NG7Z3B91OzZCQ6+lRwao
Qb6zevw90BWvvOpdFKNCowmNM7vd8Xb6brO9b7lFH5j608FZ4Gta2QLLej3LwNrr+FdfLc88OdfP
Xncw0Xu539U5XstjRhjU7l3knfqFIfGxw1GFyo7n6UM9L11KsdIu9LW+8FB/rwM7KxL5qEuji8IY
9W3ujlhE1QVSIAP+7ueoph5ZKibPF5hpslbD9zetiEcMK2hQrkjB+GJSd4D5yGZ/yoIN9XmgLWx6
siSK52y+05iYRoYN+hoam7bv31UjpnCdarLut4xOYi7BdRYkDJi+059x7twGy/5q2gkKexestM/i
c5H4xqEpo+KQ2dNwzGusJaRkHeIheYud42xxJ1UJvNRiX4zW9wp4+1bqq7h1ZfrYxQuRLR6+mjV/
nnmzoMvxbW4rUF/NmLNRQkuGk/2ySK/R8ymcO/uSEPwUGh71RCS/U9ysl8ycgRa7RHstKfUnsb3G
BhWgvFsU3NMp506T28TZ5GKofuxjKrRVO2vpmpA8Me6KSZsPU79oJPm05Y6EF0rwRxtR3B7KgyrH
rHeEQe1EM+06eQYUw4YuLWn6nVF2eqCbzrs6S5wllaaz7IfacnN3BVPS2s/iSUS83c+yk1NhzWwO
xpSDs3czakG9fYq19JWACiZaYm8ISOnYAtddn2NCOS7CHnfMTsJnx4Ate7a78+yn7L8a/drUwxQK
wyc3gM5rRqhy2MDc1JcdegT36ZId3NVf8ERN3s36oYrMVJMGjJZKmuZObo7N2uVhz95qgjFmVfL8
iVvL/rPQt/bMRmN1DqtorSkyCd8tyu0ohrYORs89qwPESYaHhrIcdT31iy3bRnaVaaf1pEHNc8Jv
qz3jWA3uTuEq+ULAXBsRH1S3L36SW4fIjKcd4T4jcd/gUYOl3Wc9AV1qC9c8TT83rUzwqKLLnHSX
zHa5ayL/WbZ4s6J4FrdoMw6zl68oZ1puDWCBVnI043C9c7qS2Ah3PajuUXRkQelLG6mOm+kbRuiK
DNSTjSWuV+RhpHckI51tegXCYoD63I50KDKPTPZE6hn+H4biLyhuzHGUZMOHaIck2FZaV2s17SrQ
m347qA4lo2CixG0OjfDf6F3PhYQR6sx/amob32AVMfOn8b+qY2As2CHKFAgWVeXBbsYi6IesPA9O
etTKrj853cLV9TXezn40auzaglpRIZYWET5h55YjKLd/qeRBqdGb7DREqZtkWHJvBItKTIScjEnA
v8ICTRfwMozLN3wvD342PFp29UvBjLpcvyNHfOx1BL47hFebmBEl+DrLXSJlkNnJy+yj0OP6XEfY
UOTqms1OXPvxsf8+RY9e1n1PZfnlzenHkg8ntWpVZaiemHhl49FokALHWKzDjF/Usx00aJKOsZr0
i2llxOS09vdxm4pP2hE90v+doCgkWfYbkQVNZvrUiEgUfKCuv595ZmX5hVElbrhCHN8q6yiQ8IW1
rOyG2vkPf2LJI8coohvp4fFsADdxBaqEPrx2c5DaItFv0Z6trAZmR6jIec5i9taeF7BJbxi6nbR/
nwyS3Nz+vqXxvsmduyPxbb8mzU1BR14+RKSjsD/6gsquT3kK6jf1oFXJCyMYfWIFvFewsyHgoefG
0DiP7gScXQ074t+6vborLvZpJjk1gWgFi11uEq68z5pXHMWCSVC1edhYjxz3xDm0zV7k7tmYq2Rn
GR96voibgqEWfNausy2hEPXdIuaXsuzf/NR7Uw2ZWYELtey1n4Se6sEW4J7QnrPd7JG3pFnmzhmT
9M41kpPblOfRnEYQHu1o0FGEHRrkBnhaHlHyaliz9oUhVZgRJYnyPz+6CjDXg0K0/YKkmtQVu09M
mMDFwE01jCfcjrS1gKG6ivrtqMtimPaWOEHbHJ7/uU76ff63rNoIBJUdoE0h5P8+ooJwMZOA2djF
BgdTpTpco0hfSLVXuL1aOwX6qElf/9RGi4GeY3ad+T50RjwdaQTYgoHo/C8fS7J8f6/eTF03wZF1
RDUuypq/r+SKQLp5cScnbKGTdn6iEYdsvVr2AgKpVops7ilHd8VMtlnf4hBdDGM8/MvHcCSH+vvn
YPK0IOKekhbG7O+fwyc0uys2AOCOwKJjmd8ZGf4hfcZflnbE0nAQq6ojLilUop5Mo2q0JT/DOSdF
xDHa/dkWWFmzQFVF6tXbIs6m4b1rnlOdrOSHphEQstr5HyUJ2kHB+hBvEdlNDJpqjflrJAEabaXT
6eIIzqx5dkbjjcYVSOmOkVGsOrfGr8V8PNPX7wcP1F9k8XUqRXMfT6c0G9b7GCg1ZXz3dYDaTFcd
qQYgPrlgODmZ2nsR0fo2Cp0dt0KbmSHMVsiGemJXCfFmhOiQcQmrKqAWUkmN+/P3lbC6g7DX96U0
37z4a2Vr8eczNNUE8dVV9rxopALMnQcyzQcD2nwfRuK0zNr8uoC8fPapbnUseg6mWXLKQlt21WLB
UijOTAzkYyVMpS/S9bmdQeVogV6znKuidt1xRS/N4WvxpLrQxRzfq4mh0iQGQOj6TyqOW5rj14Xz
mKmNcJ931HgiizCbcMJnEfUStdonv+x4pn10b8YCjq/2hiaNX+2kJ6XKelJd8ucj2kzf11p8k+AM
UPVPaXWVj66qABXt6ycXnyFNYbGAFWqRa+809xM2V09VnJzi5lbrPFPqsZMNbt927G+ywFctmy73
vLm+NtEaY3B1z+PIjVC/LcPwaXXVLutOA8jUgDxaPZCKAVUfG3faPiN4kKIK8qZvrXv1+UY3/m6v
BE/IsknStL1Hos8/Pzf/S5pgonlDz2EYNpHDpmP8Bs4QIZfq2jyZIbQOZbt8Yo2eiYqd05AtHZ8W
d6QTUzSRPT6vg+z05SllyKbDGKxnY2y2feJGr2rpNdt09e2oO3xik+CsbllBQMvHTXLPgz8/MGfs
LSoBUCXPAtH5b7DF/7FTWnKLdAwTWsCybAmk/aWhHHytwuBbYgGVXHBeUOsm0j+bVmgA5tQFs+y0
UOHbfUVEw0LVNAjrMY86+A9JvGir8dZTufyLIsyUV/Pvm5SFgcAQ7FPowizzNyGIW9QVmYGzg4mr
frMgqLaVhwifuaSayb/bSJEYoNCzCcRENW5ZBqOBEVbdmW1mx6pqci7RyWA0kW6NX7IRUTutQlgU
Hdi4/dOcZOZ+ldWMqqkU/CxsnZoqJ44ZNce/6GTp2SUA+bdvB3YCqgCcrQTJvzfy+EbXMUa4AFFP
bniUdXBl9XxuNtI0fbH+MmY6JGS2d7ofGomVHQec/E6PiyzPL3FXlS+MgHPc+s0bfP9aj8tAokF3
0qd6PI+2bl3Vf+J5IiRrDulyMOFkyR9lLaIH0Yai6dYb3lRdb25LUdkX/TLEo3vvOloVtA5znYrp
MCaR88yo8aEXy9FniuPeulshdw5cqmxXrQiAROmcUhTLh6g0nyeOLT4zoRgINIhQmbRuZ2nxxgQ0
P9jENO5jM6cpnWFIIBhea/sOYhsakvzPE3HWYYED95WkI5/MDVqnbjsN7vxAiDdQsz74xONhu0ui
6FaPfABfy0CLWu2HsKcnEqRj0oTTa6fzJNZuRuADrktjtQPNw0i8avldOrVxKIp64VPZ647WVg/b
8QDhhWU71HItBFe60L+SE6VdOq04dYYbTPN76a3HARgy9Z/Jb7mQN0oKYsSGTiBTn98NIFL4UdGx
5JT1aVz9MBmw4Vnjr41dzFrGsPTBbJOEFEIjnneZ/svTtNcs9h6Sce/OLE1zIo1A3OKMoGbThQEk
gonUwGOc7goEPEFfDE+V5pLNLJBikiEF5xMkEYO+V/OhT4tT2vpHJ9w6AxCkDbYswzC0Xkrtz6E8
t2UFl9jjKm4dQjHZvFPP/gKLfUjc6gMFgp+E65uZN4ED8hToafnSlwZxyXha9Y9lIKky9ZisEONM
amxixNy77mr8wpB1ry9IXfrmMVmWvTTdBpgKSdPRxV0+hy31ceX8aDOiLHUUQtvuIEpYwdwK7ogB
8ZsvMzDfLh0xIZMra5Lx6S4HeR2L+H3ChDU7NdkR+OG8MpjF9MudG4jbm4vp0djcnYMxEKjjZOUR
Iq80PW8WmaSW4GpO3/mNXe2zfCsikI7lVav9vU78NNWv190PUOPeat6vA5dxnA5QZXimtROXmLhH
BEoRk4gr3lI46/0mUzZFUe4xSCKKcv27uC1vIh2vMEAQ0s61N+cw581JnfyOEzfEYvytYDJfVP+Y
+nVXWPl5rQlOz/3HTceVGxtwlfb8slhYrfLGQoUwnRvydnonunO7krgRJk+T+1P49ju5WpD/xZWP
9XXNx2ebb1sQok2IdIHDuWrtdyZxf9F6kggy71TPHmHoBlZTzHfV0lHQNXEUlH1D8qu1z0RFEqJ1
IoOCVw33LSTBQppAQjyzcGQY+Wgc9XoNCas86WX0pSCCHm5rvkCu7o0E2NPOKdLaCS9sJHZjlxKm
0D6vNdkHyY0pgYe+8HHl6efSe9Q0/P+EUzb9F+RWO8uun8kk3C1G/lW3tFvWxNcKNCpCQObijGf2
raH1j83WPERa9dVGPBuj954WqCerrC6LUx8ZzP1gFBCZdX83aBPajKc0iu4rzJiNJ45te6hT/ZZ4
5gMhu09Eh38sTvToV+M+lVmdvhZINtzyrmwkxJjoVJjRIU+JUoS2TnBKBFpn7ePhcTVOWv7kd+kf
eSO++6ldBpY+PM+Nf138G5HZe91wQqN+qcWhMPEDTh9m8lMkb9eKJP507PcGGfstHkn9JfWcpyoO
H4zpGx99IaujMUGNCQt5i6o1KNxfNWOgKnC7Ij5tQ7OT0Sv4RCgbzD2x7CjcN4J4vLshJZjMeNHN
HS6QaH02uj/15lGXMQDGfazxyA/rGerj0CSIjohKjtbiKXezXVbL/TPezYCmPjgXpUo01nt/y0Jj
IN8UIKsaCQZaXMYP+SgKj8OAlNm/Gt2lFxhcSedbkJmRFU2HneN1w+M6NA9Lj6EPlFMr4dYZpo3q
MJ++D7H97G7DtbfiQ5gsfjBGV2mXxUeznwf3lDTo5aynzfxz0cbTMnXPtrOcetdAUD0Hs9VcNau4
xJKlQuSmienmafWxin+Rvw+ke9tapuNOghmRQ+in3YFENatrDl6MVsYYieA0kGLl+9G77800JE8N
e+202wyXeQQIDdxy3/XVjjCfJLoDzDm1oiW9M79l61EXlMxe8zha5dnET9PbHeDh96kxbgsuMBPk
kMh0Kg6uQZdfluXY4lSvEyzCM/a70KcJByTmFLeOWbRgNTC8c1czEQnCVxMk4nuo2pOBMrx3A4Rn
6O+1Mzk0z4b9kcFiaHCM83TW0ziMol91eyWbYB9FHKHmsHO9H4sx7IjCJb+otaogksOUTUy7A/Se
7fw5ms659+orXWigM1Ig8eiE+qDIH8QMtIxo0SFIY/0Y0v2k5Xsz0mREw9ldftmgSAlZOjbJtuSE
faQ+xagd7Zk08ooX9CxijMVkQKOSAKGo+2cL9lpDIrGAVSHb3K+ieov19aXTkSn6Gsyc3V1sFPSz
tuwR4/GMgb0VOwvrOeEeCULCZkXQ+VDn48HM26Po0p1OnLblkRmmnUYxfR02TH5MTCiILJ6vkV48
6KaBnRYojMipbrU4nItw8zleMF2XPi5NniPTzS6j9dgwO27p8c2W9YAupnLfczciHGMRerCAg9Y/
LD3BDlJVoWXwfUb3Y/brNzcfL2JxyN3PX7YUXHdA1ypE9mi8l1lJqsjzNiyhEZGzFwUW3tXuxRLx
Y6eTQTH71o9aZPTF0SqF+OQO9/lt0t2TWWfP43w3CoZnmG+T86OZyNrSWlSzYme4ZDvjqRws6hoH
BWJz6auPsYpZCQCglcHJSYoymEtefzMnwq5W52tH5AlZPybLVTsZef4UTw/Tll09mEGjzInMLx8T
y4IqLQ4krIal6T8K/qn31XXtfc5+5uvjLrkiTbtLzfzocOnzqH2MdagYuIR2q9+wk9xqgwoEifH3
dvC+t9F4cbY6vTr9dJlIKA3axLsSiTrsqZoIgKrt/drF4hkmeyeiQv+6oaBHW0nZNlXj+JRZWGqq
A1Zmm/oxXXedocvkT/F9KKR7IY53mVV11AGJifouLDtH/4bEDqXTiK3TL6JL7PKnbJ3coBqq7jYP
3sTeMVfXxqE9TZJyPeeVSFHPxO3JwI7+0nnLRtz2uFyatotfHaccSbPxmlD91Cm0+cEb1stE8lW/
0wYDZLeoOIv4p4T8ROFWLahR5V+TutYJFcCV/fnibP3ppDUBTmhnDm255a/MJ+MA9pbi4rcxAwxp
K3HsOPWNxA38OQ6Z3nH1vlZ+ceHhBZuby/Jdn8fh5HXNIudjNOfIHgihnGzn0DWDvVcv6UQ/7pOB
pCP1BkzfqNggNvc0L1v57mZsaD1ZURf1U1Nyp/WM+k791M+QQDMjgr7VcIhtNaMPvzb2RO5DrFpR
jUwHx22wzqfMpKKIvq7R+h0r+i6uDDLd9PemTs9m/1I45XOWbqRBCQJ8VjRwo7ueIGAIKq6CdaLg
n8h2mos/s5sQ7VOSob3OnOboTEXBkTUd5t6+1ETrVV4XWpP54rkEvh0WC04VeuhLhnwLiij9mPsf
YLDEB1cviceE1mxkJyU0GUnqrzXDPIhyYCZJYjta2vbT46SV/xNdu8sbQP7Zmw6tnuMSaFw7WPep
wP6PcAqxU8eHLU7JbMzkMxh7uyrj0MN05a3ioXeIoZ0ZdFAzd2tO4jff7A8jERlV551SN3puyUIJ
1my7TPVDJAMhVeywlhHyTRwQsRyX1Sj/SEhKHDfnIGVeSd/vCh3ftlfvok2n1DPgLOQgDKZvIB8V
T7437zBf37kBetbkMhkaOiicoG7iIt/tEM9bfRpW8zChINvu1zz7yp5z8efqyZQRO4DniVTAooNi
jyLBAnjvMCAoSglmlgFkjzbCc32eUNf3wMmN9PTXaN/gjMfZA27UxuyiJx9M9uDkh9xBkkYsmw77
yQSR2+I9GE59dbX2kahClkW9HQfdDC1GLvSdgey0cTuyGJZDC1cbUsIPRhsMdV0dutX7yUSOwG+Z
GtCc+6R4zkrvjmCJnZbb7zm2BYyg+7ieiXFzbp3NIJ7Z3gk7CUhPfbHax8T90fCmTFz/CU1L7FMU
pKl7ouF9q3C0GpkdHcpcOy4xgMRctHtXS0+GQWjFAECUryWZFfX2biegnTqmv46c287NiFShtpsx
AyYr5y3jOkoE+ghvswTuhwPNGvP7mZglePOyJIui+VJzEO4RtT5qa4hglMSpYg9OOwWlQ2UTTWR7
LyRMbP3ztsY3U0PbubTJm2szG6TpL1Y2xrsqy8SxeTcLzbrEE1EJVX2fkrwfpMxbzw3s9Q57RIsg
7w7ZxePYPpnOlp3t1ZZZJylPM3pISZA5BpGx1MaECxrOVWhNSgiT5h0HMaRHUTkHrSkTEggQwhhV
sZ6gKQw6yRAR6HM9aPV69gd3YCuaya8id478yTslBN0k3q8520fE4J5r4WlTEMWmte8qb74j5+ey
moSWF+TlhW5OjAHaUmeXbH30tUWwdy6FFl91BkSR/pqnx0LCpaVpt3fzSBhM5xX8F9/CjLOx0S4m
IqYwoXcN+jV62VCFy1kt7aktu+u6ttG1ndyrgIqgZ4NHBm4ySeXSzasxepzbY5sdANemUyJWphxt
CH4mzyIRvHY/SrvOHv0J9DTWh0fP9H/mibiOprUgjqY+n9LUvGklx2KaW0+zoA4aJ3M6KQXwVExM
vqviq7qmo3HISKRpSrPbj5ZlAI5vBDYWFtoF4NqgGTZjzz72VHty3Ee9+1R/K4uV148nhjmQ7Sh/
kJrat6r3nqo1+iEwDkDxISHcYv0nGecv1CZ2qC5lg8qZoeHJgYQ8xbOaa22wp81vyteh4GulBHD9
UCfzNWCYmzhZBC6oV3ukeRRFpO0jhwbRBEv4/Bc1D0PrkGPH1DPKfKsg5yT3v86EDwbb1p8nKQab
Rrvf/1kqa0BuCkYZlNMnRaWn4AhMaEF0Pm3RJS1KHsMcWylzEQoTgaZOPB1yXX9fE2wZeMjclTmi
71CNwq4PN+SCvuS5yCE7dWn7Xroa1kit37cq9LD03pQ6SCG9ZdKz0xpeFiq9K1O0QevL/OhXiNjs
xDixV8NjOyjB3SH6aVR5dV2E9akSVkS3oy0/3YyUl6Yvgjzl7dQvV2oHxfv/FyhU37wu3Z2XoBxQ
JJF6Z2Mjd8Kspr36XJlRaa96vNzZg83Ck+J5z4e/oL1SFxjJVwkmjYMF3uWYGt0T5xPk0qdyQb0k
EbgkNg+5qCf10prUOeHQaNnglp0rNf8pShL0ZYw7gXwpsqYisKr4GCLCVtqyf5okWK4o89rUT3OS
dARfnokzS4/L8ucgoXYBeP9ps9CDVW5hubDPCtmU5GQjUFEZuDNyK7f2KNqfNGumfpb4fGzEX42y
J4kXJYOL5QumUQesS3cdkw1Cb8kvLtpbQmv6Jshc/TEqPaUp1bqVQGq0lWxTWpafc1nUuhQoc/9F
Ufv9KN63frtmflt+kv25ZDrI1JQTcfoP5RfZSOtwsu1Ocp3qKyqs1ugan9foR7U/KZNivLQvIBGO
EpPMJWLFjN1fXbHYZETMnLZ7pYRVZLdC22NMBOa0MoVNSl0VFa9oj9XvwhWT9QLJtFd+JaXFIDmc
hrgFHnRRlew0QZvW+Frozfa7pgHRK0muutxKnB+52ykut7OjMRyp9HRyVzz/oJhdjeBVDlQd15ud
QO4Uxhr0k0bvNzLtYzSWQEieVhHMikz6NLho2y8nSisAL+118vtPW0HVZYzl0YC9mQMjNYNZYxmh
1vo8ty1ZSRxRYaNDiscxFDkT9pCiAfT0SOKXpHADV6pA5lryLR4rpfaq+VCS36t0Gso/GUl5QFUl
50nn/GxIot+pdx1s881OO3ZAyXuARBOaDHej1Hr0xDvTrNcH4HyM+VAwihpeaJZamxY2aSBJRpLx
BfD0Tq2HpNm7LEA04pMAwtGOnxSZYzS7JG7D6aNP+yZUpJzikRy9ZiOQEcFYPkh+Y/LIKe1KgwXD
uu3oMY7qPiwj0pQufVWbg+PLsm4Ep+40Vp1endak+9EP9MQWA+dgbx6UUaaTFLlkqpqlvG7/j7nz
Wq4bWdL1E2ECQMHeLk8nkqJIUbpByAIoeG+efj5Ae/ZmY4i1YnRuzk1Htzq0AJTJysr8DWqth7jw
b4JugHgGNWaL3NZpnp6YGh3sGQCyfw5hoSN17nTun+1vIsbZ93Z1ED7lU/jy7GxfoZ+CULhZ5Y9l
TizSK1//OJYIy8WE6T+QlbmFFfWQE1Hxnrqvbl/9bEbo5VM7K3PdT2pjfnJCG53ThFR4AnpFNv6s
StTDmhlAMU8MEK9DcYuNrU6NEtrXQCQnEEuKLRPX6qg9GASUCZX9J2hOlDiFkxgXwnIv44bcWAur
TZDRf6sJtnOQN8qy2MQVdtjzgi8Lzv0xuJ9/3QvhYppt1G4UZKf3Q0sFWZftTz/DLsHHzDqO3Lu5
mSJRoS2NLmEYsu+aGD/kSf5Fo2gVoF+YBcCsQ52Ou6lJnCfFk2iT4KQaOOdUfr5T1Dy/KkCA/UHi
FwmK0k6F/x9I93mDqWRQVzop57yGVJ8r/ZTOtLFE+5Dcr/H1OzsVdBt042vjo8UVNgnNgbxDMmIm
amFdTW+2tDdzlJyx8XOYmJe51Mm5PPin2HR+mCFcAcCFXWPnyHXj3r13ItwPwuLOS8Da1Piy/Rlf
q783rBY1PbghbWzBGQIjvBG4lR6cAq/7OeRFaWIA8bLgh7GEAbKOp6LEOTMwkCkN8mg3tMXtzJGY
GvpHuohf8imRjxzonRMbqW+13539XLQlJYbS/GEotc1KaL6WTnhILUs/GOxoVLB7CIAT7ydwonKj
DVa6NVycaMzAAk4nUBofuUrQw6LkFvXm0dFiWifT6Tpv/3kTqgrsu0i/n3FKynCkK3xy/Sz7wxRJ
WgMLSd9U6V6Mu3pCCcqQJV4aLMt+4sp54luCoVZZR+Fu3rdCCxFpTA6IX0PPbF3K7mw3xnNSjIR1
MTXK53Axh7x5XnToEntRFtfz/CeR/1PRdPNP8juDmIQFYFX/klqIMcxZY12DGNOhVQFxsj/MHzK3
ZafDEI2NqxzMBlCG8JdlmcCLgnDSr3puJjhiQem7b/zsrqoK9GuJndIL4OqklPBgCs3hfz6Q1Mg6
5WgMzpsk0E0ABxCSGG0o346G9HpKzyab+PVzszuyILopj3RUPoZZ+LlREG4zwEbOKUIUmZxegXJU
QlrNExj+T5AS4C+6QUU0TWGz21k+OaKS1PgAjf+M0rw4ZzhQnFb+RqUqc90gHjxl5zP8tUv919Bs
fs/HzBx1ZO0+qkAg/pw+IJ1qOlgROiIcU3/waI72Q2JCDh8fdS/XOqAIcpwpMqEIX1Oi6HyqzTM4
YwKsOPie+pQc57NX7VGaDqwPZOkf/3MYYzm7G6qwPaLQh3972Z1mFoyYMFlW9BWy39ZGHvgwNi6l
+In0PHE+zdC4HbgyccsHJ1ihNXYwMuNuipF25cNUL3sATZK/O4OJAQggOSuvI8oPnhV/aWGvHRP2
caEN6WkeK5m3A+Ki3tW80VtqaMRN0LLQ39JNHBi0xVOUSWfUxAwTRE6v3PQ+ZoQzRqPOkAbphuZ5
/q8ZzBdnVN+s0rzXApOG+sRP78LGPaoSIp4/oFyfd/YJpv/OwYK2k/rHAYr8HNrMCdg50/Tm0yU2
awq999FEfZ4xZLhmoyfS1T9xf0C/006ArMFZCRI0q4N42zPqh/l0HsuGSrHab0Po0bVNrDES3YVt
ybkPPhx/A0O5mncYoMh8r/9ocnBAvhe+CEVinomjrYwRiUyFkW7nlTGDzWwN7lwgXOLUNMBWTMdS
tbsHiZroTBeeACx4HKabsJIfqyh4NrJdP0aUaCYMieglVPcEsWHYENtw8O6LCW7973TBAQExgvDu
EagO2/iZL/WuTUSw8Nf5VI2yJh3gNS2v+jxw69abia8DmDjRFYCg/tHQC/2IjKsC2eiHqEX9aHdY
5s2cTR+FyWPq+B9QINi7GlSDTg9rFsHPGWox0w3mAbFb75ZiDXWm6HXsmu6kt8AC8umqASwW3W7J
8ptwsDP5bV5os17CDD11dUh0ie2P2GfG3hd/hNZRjkcUK+htlc2vGTDZBBMR1QMiLtQU2X2hYv1D
9VSaAa2C0rodIhv/DdZqpurHKs9uo0EN9xL96mqCGk2fLOocygua2fOirGtOQr+wP6HnZB1tr97O
4224zUtbWaf5TJs2yYz/m7Ok1P9kjBkxTCsVVAK+zitjTg3mQZgT7Xq6tc07bcjMj45nWTO4Zj4S
qOpRmf4XxEc3g99Wnr3O/8cbqMKjVUljo9BOnFDefg5q5VTpHJ3pJFC5tpT9TnWt68Kun1QtOErN
MWcoELYt4EvK5reSkYYO5oSl9Jpj18U54ggSI4OYnyckziC1PxFsojo76GRnTYy/oqrfFs2QHmbY
Y1vSFtenwUoYrD+JfddjrNWg2xjK4WG+B7iRYW67AnvseQfOMVzamJUUiH5PtO4qbO6UyqvgAcBt
RCDklgseli3JB28iLM1QE0OXGITSkrKsiajeICY40+U7zXoEi/SaRfUtdYA/4C/aja+FZyJqbnKF
VDMsQ4kOdVN+n2cOQ4WPca+dhIbm8ryzZmzlxGNyxwzF31r8mvOqOezMeYSsLXdnpfWHrKLxMNAg
nwBjM8h1HCp0KTqI5xMzc2ZpmNBqwRqlf1BZM5y5xkzOrdTiZr7Xzgt+PsDSzH9w/EnrHkMdt8u3
48u86ruRLmrvY8SKdemfgNCBW8W3dP+MapeOXBPrJ8q57lKBPUYC34cW9eVOAqcJK/Vz5zm/51MD
bpeySTT6GI6S7Oeb+4z49tTkwXPTr2MKoj6sa/eBNogPHm9GRKuJj77AeBda9UeWfI4o/+9yIlWr
XB7neRwiCyIC5L52uCFTUbbzJR+5ezJq8op57EJMCrLm0Z5wvU2jwPtLKWFp6X5eGFNoyjXEJHU8
KZFzfx39gYosZE2cuYLHdLpt6XGlbmQc3cyf2inOJxHLFyuo8NTO6Z7Nz8pkrGIiZanbciJf9hU/
M890W6u/S8Xl6kzNeg798x8Xrk/mKu2NlZ3MKQwqiiJ3Smu8KhJrbhVVzqlMhzkTLGJUNkdVP3jI
Z5F5AZeYCcEGgXMKFfNkTf8ip7tAP13s82QbdvS8SsN/SnqMkeZnqjo0BHodf/ivc2BphjijDhH9
piB5B5onvVIt7frPyTelkkODFISn5jQ/dGM7davmr/UVVNVT2AJg5MlQPcRft0BPbtXE0G4jXULl
MBl/nyPbBDPhEC+9rB8wPX1quT5RxU3lvjZb5WC0+Se/zYsbz9E+OqPa/Iudy42Se0uDIXc4N2JI
Nec4Pi/6+f2kiVOTKLmgOBFSvE5QvXo5fsoDxfDUQGCxNn75Y/SliD3tI8refu/iADHdokwre+xH
eR07FhjtSQunA6XENQ8GYVQaFQfrZIRI4mABnKIt7wkE6TCvssekxo12Mwb1l7FG8dizxpwuN4bA
ASjJ3qexgbvwTOjnqtDdmDHF1XmyLAW4jFYh3D/F6Rm+2UjupK3r3EeGjUsQ5y0UQK79s/4SvOrO
iLflKD4VRvgcVDr6w+bNHMbnO7M9YJmDERSCOpOOR2bjEGwH4w2uGGxKh6+A24ozdKQ8lCZ1HiXK
H02DCYlTlX5AzjlpGeS5JOF9QY+dk9fYemCX0X3mjMFkIoUzaucvQYqnR4K7W9Dyy35DySehrznn
Y7bTXjsupX0TDEdPXn5SRALToa0+ytp+okzF0HBfjb3Gu68nyFcRIVcnWujCNKiSIq2uJKWxkbO4
Sr1kJ2LgSXoErzAVo7VrcDf3RFdSaw6ao4ZU1MFGLWlnIWdkgivYNHETH8qEDKyjZSqcNod0QZFP
t61kr9vVQ5xjK0Tj+JvSG/ah0qn0p/YpdcjDkk5icOF1O1jNX2yzPJmpjnMoGBjUpf19pETpoSlv
YHbdcOUi3DnS29EpvfczUMxKEB2DSNKexQOqlAVSzLV/lILtpVhms9OMptkVw3aUDTrEDr7EHtyY
oWiKmwKomJVG13pJDThuWnrWsIkaJfIp7sLKFo5/42ADy01/LD46voXp4Fj+6rrBAwCAEEhXhTeB
72yioUIKqFH25qTdHvY0sUSmXOmsxK2XQgmr0cjAi93ZUpAKxyi/xQkZxlaUP1SJm28bPXf2Evm/
TkUAWmR4c+FE7uTmI2SNhIs/1aU+rfVtzQVjpw2EyaD/4AR9cNKuirJIdsOoXFsZq7oNxBP7wa9+
12H6IyjZJa3WGzeiMx7qvngdPVXdo13u02bmHzkVmKzCrkjRlQyHj+6BChMF60b8HgcwhlE+7oTS
o9Znq4ek0sDZgVS1Ghsd/YCprRI4qYxMChm3Q/7Cxx8HY5lDEuSS89Z8sBBBrMzchoQ7+JuR/njd
dp+LKrlNTYpDug0cvtKV19z2kb0yMW8qIfgFttN8ddzim+tX+aG0U+BNMbneCNRYbyL0HWQTnypX
b+gQmh5dN0oOAtxJhweQO6AV5YAMocSsP0SpHDFoCwD4epjQFgjI2Iq1dfocQv10n6P99M23/Uda
4qABB4glaZU8wQH7CX1zF7uoCJRReVM6QYj5ptJBhUGU3anil6LH7LKxZY89102QtNQLG5d2s4k6
fX2Ud3WP4ozkno3PjhGdgnL6e0Uoph7JUcq2PvCXE2CvCkQIF5Jb38VfuGyYx7EpXxTqrGOH2kmZ
vRq0dA7g9A7A7ih0uU/C/4mpXIoBhAA+6PQ3dle5L43+zS3ET7N3xSHww+8h7u13IUw1PPeCDy8g
jccbD5ZhBQcHXStKWwJp89rh7g3QHJABF5eIdjtoo6ug5/422jpeKXbw1NAFQJkGAL/dMvqajplp
JlxUSIaXRivtfQ3eMUXl6MrIJZorUIW7UsPopdDaOw2NhQ5yTyS1jSMDEO2ukd7aufHaU8O5SVto
tXVFiwTBvmFbefKHG+NbYCS1c22L7r4ZO/sQkkUBCOHK0WXfklz3t3pBGU+NaCwH2e/Ixn8nTRrs
MCJ50xctnxEOEehNmIrKFNu4bSKE4aRooIHVmm4FWYKFBPsXFuGkqS4cAZwTT7O60feV2bx4fWEe
KwuNItjZe2SRvFuHGpER2MVVZ+eTA9xRGEBvLRO2V+LpKL/rgX9snK7CH73ZKZUYri0cpcCE0blX
qXZcl04KF4VVSHADYxHdVCEWcLCj9EPitqB4TAYid/0cWC4+Btl0M7IL4w/C/v8kMbmmTf0PAetP
/w9K2P8/avlODJ11Fcq7b/E3qiH/kKGEdf8/OpQwwf9LtzVh2CpKlC4o/v/RoXQRmzRUy54EmSdd
a+c/OpT2fwlbM+GJ6PRMXU2biO//0qFU/8sxYTi4LmhPxIJVG1LA/0GIcpJx+A/SXYEqYRuObpgL
khHaFWGCOWN1ZPM/jkRsQ0teXNe8QKr6J5fpPz+/UPiocqceU86rY29hWamh9yDUa41KuSoP9Ar/
aEivshCnl33vIxb0iEwNUKXFof44huYRGu0hiN2HN3P58OdH3krf/pPe+J8PWJDBorpMjQ7UD3JR
nzz0u6voV9w8WHl/M9of1Ma/wF5Zm4YFacU2QDQFVlEfLcbIS4p9MI4IQpUX1DwmEuY7A2RMCs5v
+CNuUAgZCH7e457sAIyP1Tu3q+FBsZz/veTfGaaV918KTbhWbBgG+L2jO6I8Cl1KF9aEp7lAN1l7
/wXLZAgMz3YQPTvSbQW5jKLWRjMcrKVxutjaNpDw85+hr6wkY8FibUfb0HMXyaVuC7Sfnl25S3+m
X6J9uEfseAdWZNvcej8aVLXoCgHDPiQ7YEwbe2ddmKq1kZz+/M1UJbln6GFZVUd8Rz9LpfpiZ5iE
uf3x/BeujeRivwc0rgOwGyh6GsjTtdK/xxxi3FW99tpEzYVNs/aQxa4PuiYeMgRpjyp9dx9DLBBV
dK1fHLwZ/+4zFju+8gMf6k2D6VMANBwJnMqC55eq+0TxL03EPylO/976Sx6okjiiTzOGKq8V3d4A
2PNP5iipuIre9m6onOm/o0Aa91pVyFNVjPGu1VR6JlqHHDW5RLNJNd98bZze+eJrDTVorG+obyXq
tcTOsUfIJ7e/Dd3gPrl1ph6U3pLPapVRA6PDF5u4J/Wa2yKmSaLroy59KIsoPoboHWAk44CBbJVY
v2qqtuBSnNDiovlxhXNcCLdyTLajmpqPmKK097Tbg2u/6/ufMHmQFuwAvKDxkOv2J8VUslsBCf0O
DQfg1aTm1QtF1PGhoHr38nfTtQhv2DXjBdOyrUCcb4P+V1//EsZjbJkXwufKgpsV6t9smgx5xQAE
X3Usve8KlmOp9wGZMuQZw+35D1iJC2I6Ht48oEq0BDQm6y13nY9WiHUiHuXnf3rt3RexrahMPR37
vjrqJp55jrOtu2eJ01RRXdKwfz/4L5n5jYAIZlMAOzZaVm61Cig6gLsP59/+nx4A/94ks+DSm4EB
h+ZVCVSNoxDWTzcMfgXpeJeV4a9Isb+1VfXsaRVmlfnz+cdNUfCdg2xW5nrzuIo8HFMoDoKxgRKv
aFuX8nWu/t0xM8spvfn1YKSm0ATseAdtL9seN5xqGxtjN9LpC7O9tpAWgauvqE03rSQ0Fh4ugnRz
Dgo0+AtTrU1pyXvjs0hXdCVF5qLwmY5xxCIzxRWWrNOjDU6bvmsyPPFclXtFCQePUow4GmFlfzTc
wrpwgq5N0GKnRwOiGtLLqmOQmHeBXZ9QdNmPmft3eYa+SGTCpotAAjP/CYDSasw+l4H3A6/mu/PL
a2V2Zm7xmwUgqWYYdjwAo7AmdywqtU58IYJM2/mdmdEX2xyhgXGsTRSVDCgVHhC2cWMa7lan9DrS
avq7959izJv3T6oe+caIWNLTJ4B9UcoLA7MSpPRput/8sJeoURNPP2yl+k0dfUkg1Pg0BAZxYd2s
Dc80I28ekPfCSAYBqA0ZWco79VXW+hRhla8YJE635gsbZG2CF5mJBW3IDAqWZ5EUqIn65Sf4vNmF
0V9Z+7Pc4Ztv0HzspVo7qo5RZd2pY/rUg6FA7y29EDvWJmGxuXHS1iUIaF7eL25tvbnxykBihgV5
r4yezq+gtW9Y7N+YHkgTuBwWXva9iCiT91+4OVwYoJUPWNqHhCIHW6VyWCAGQs1SP4ZB+gBZElJn
dYG8vTLB2uKghq2TelXDNiOhsdD8TLXhwuivjIy22MCDI/XCRmbzqKMQZmg3zPWmGS9pYq6992Ln
GrCnBYocZDBDzBUNI22rsn6en9OF3ua/D+lZXuDNwvSjBvc7jVevuwiRZ9Uchl1LLwcvc2hzSq8H
j6KK4+9eXEWnqMTXr5Y5NXVXdU/GOLZPDu7I3wan9W9qCawO71/revQtJJUTJwGSoLU3sHr128qE
cxFONJbzb762YKbRevPiQxhEtWUS7qtUQyIeAJyafmtxTIdxWf9daJu1Bd88oym7UveGsT6mw2fF
+hZo474DxUsB8cLCWfuIxZEf6T00aKerjwqU4Kj8gPblLhrk3gH1fX6Y1pbmIjCkfecYUvAJGAI7
r2mdade1lbofeyQFf59/xNr6XMQFALCq5iU8AnQaOjGmUbjfhNslu/M/vzJG6uJcT10nNjSUmY6d
fdNiclo01TanQJHK6HD+CSsfMOtXvZlmFElKLe5lfbT16inJTSxu2ws/vfbyi8hQyiGLYAlRvFFg
hSQfLC/FoorNQYP//MuvTPDkivd2HxiN1gH69llCyMwPgbfjZNloqAme//mVw1edHvtmbJw0o4WY
hvWxKL9ruDoN9RfRJ3T8Xjv70/lHrH3BNC1vHlHFRlK1eU4drYfeDes6kdnDaBQXjq0pvL+TXani
nz8/KmErqjpBRjHqhs9eEmknDCzdFxXtv1OO6hsmF1hN+G7WXjho1iZ9saslgpKtk4E2EX7w3aJL
vrE8E2lJH7WKAub9+WFbm5nFztYAvg6ubVXHtNQ2oYq0k/XNyt2dNPtt1V/4lLWtsdjbnuvTZ9Jd
8gq9HDZlnX51y+6SLs/74yTcxc7O8TlNippxCrEZNIA6eae++Tr65YWtsfb7iwO/z4QwcEYjcQxg
RKtGioVXdQ8P/qrQur9KTvHh++fqKrg3GV46zUL9qnM8D2A+GvWhGn+n9JLOz/T7kyDcxRa3Yh94
jMozKMLD6A6b7wHWdud/+/3NJ9zF/hZjB+pren+Z3QeWu0UZc+uqr+d//P0lip3kPwcnwF4nMVxi
U2UjMolra6e9OFgRhKYFq/b57x6y2N+xbDWrcylgm3Z+FGl+pEf7vewhBg5t+q0b6Xuff9DaUC22
dSCiPspivToOnbejbYsMbbzTbfvCz6/N8mI/2zUM5Uql3SIz89Zwu6sM7em/e/PFLqYcGgxZTbWl
xtNCGyZSR7nPwa2f//mV0oJYqvUprduCglS5G0e1fG3buNjJuEQOSCn0J1BNO7Mc6YJjMwx/PZbV
dSKZHqF6xYUdsjI1U5vs7RFidlaDcTtj18MhT6T1O0qVp8JuPp7/wJWpcRabfAjCXCklKYhhZ861
3oBzb7xOvzB8K7vEWWzvAHOcKm1RPgmS7H7otFMq06suDxAN0T6lYBHPf8TaGE1//uaYlWNa5q0Z
CGw8akgwamMrT0aiIDtXVN6FZ0zj/b/PWuFMA/jmGTWyCumAidsxFdTf/FtVV36jYrexhm6ryfiV
utb5j1mbkcWmF/oIJKmCyWnkoFNCV0XYwtEP53987Sv0f35FWprhGAQ9eOMMfcQwK5+HdLgG4XZK
h+hh7Pq7PMj+6orxv12Du0Z3h9wpcKaPvL1FeQDLO9s41Z1S/yz8VrmwyBYGBf9z0ftfxgSR0cWj
Di/gqNZRMZ4yPZKQJso22LuZC5M5AIlvbprEN++EkbsB1OYxQeNo8iozVOcV1E30BYEI57c3QJLE
hE9/aND8v0+KIdkPqlpfs024nyYxOWg0QWgN9DkNUUAiCRUo/6XCYErd3Stj2b8YLriI1mpxBYJq
9IJ0AMCazh1f8kIPjuqQIBlwfjpX9pe9SDM8vYbuUgflsTfDblPkwGIMM0g2SayfQH/Ro9Ps6MKz
VjaZvQhEJUK7UVQ2LB0I8JrAuC3amp16YWFOb/zO9lpaK3LrEYWPBMeV1Hrlkw0vZwTOL0vaOQkO
JVLTv5paC+Rfw4Lig6M0qHGcH8O5lPHeoxdBCoR1ZzihmoL9/y4npItjAqLRkRoyUJ7i0u0jqc8U
JhXqnSiyB6697XqqIT6w19hEhCffukZ1YTWv7FB7EcvcJCl61OObKxvYDgRpQ5Y3jl2jPFEOkRbs
BUj5T04+hZ5IkijvL4zCdGC+NwqL+BZHeWdWgVFfOVwqEFCRANaAaWhwKUIoCcGQJrsINCT8JZSx
oHokJqrR0OwulYrXVsAi7qVVRAwvMa0v69daZGDVBoZYB910r9f20RiBJyrmhVFe2ziLOMilpUhA
O8X0PICoc+fL3QJ3NxE+a6bVnozULDtsTUztwvOmUXxvdBcZkAdWw2oxeL/C0rI86nGnf8Ykrft+
fvLWvmaRBHllBwMiH3WKdLagzKgkd1JB/6pzkE4vANog2q3V+oWlsvI0axF0Ej2PqkHC/5C56AER
KsGHtu/y20SDo2andjvZH9n9X7XahLUIOwo+PnmYkpoKd2N8s4cdAFdItrB3CHZ4EZ0fwZX5mQBM
b093V0cpD1YgAAFf/9BR90e7YrD+bvKtRYAx3SEDJYKSPfSS6gRcEduh3Llwymprr74IGGVce7mi
SnFsMxfxMgAIp8ZXkEuSBZmKoeCjgaZE+lQUgO96oafXgdJkpJOdso+91NvrOfpdFO69SxF1bYFM
b/omVYJhnLW94oJ7Rz0JBbIi/qiKOPtoiKHbG63l741ML5/Oz9zawxZhw4Qvh5iFL47YoB1CtKOS
zDyg7QQ0sv7QZxeKBWtPWcSLKvFKPGAt/egFkvK60StYg1jZpq/lFxE03zut9i5sr7lo/06ssBax
okHy0hnKILsC+mNdR4DrkHhR0ms9KeVtEqXRqxtoKdqMde5+NmLDu49bLs2Kn477IrfEJ+o9sQ0J
zByrm37ythoxWELaDEGTk7RS9VIBdi4Wv/emi7gzdsgFyDEsjoFZXGUGvDcF0u2g3gy+cpDIv7th
/NlGRjIBOgTKFCn78tUtns/P/NrKNxeBqK4gTw0pJsmd1+ifHa/S6x20hyHbYCU9IMJkVWgfG8ZP
xxdcy2st6V+sttFi/B0zRFFl155UrXNjUDoVpisXEoqVDWkuIpYdl70FRQc9ADh5XbINykv2VGsD
bi7CVGCUuUhkARoGw5VjFbX2T0xByxfL8vqdlwbylKl9DoMGY2J8QSQ87F7Io5WZkIHIhdONQMTq
78KauQhro13Cm0aBBRJbvQtLuctxFzo/tVPsemdhmYuY5mAxUILkjo+yUpptrgg0PZmgXeuO4u8i
/hICGremmkYe3IzIN78Je7Bfq7D7y8LN5L7+jwhoWn5saegqtkg172RXZTc9du36Rom9n2PaDM+q
O2L8eH60tJXcbSmU3VVDMgYeBkuwxfE1ifTB2uuu7GBzJWh0bc3Kde7MxuieVAfl6n3Axv1hlgau
auffYAVBKMxFzJrEkRUXFcQjDkhffD3/iFsAzrCfKIPiLBMfyyK9F91wZefVIc2MfY740Rg2B932
f7MBtwKebIZf91iISQqVazXMETqOTQLRv4uPZhFdOi+nkP3e2loErVAVaEHgMXBUTZTvtrkR9tlG
KXzvh6RaeK+4lcJq01TtJ3wCQWdAmzjyYhBIzqoG/lVtVV44VcTKxC0RqrFjBAkmfi2uTaScWDLn
hYVClFHidYwOa0uyfwPyBw3JZpfaI9o3glpTWoD6K5T2ldj+sw6F5SOjGyIhYyFaUnuJRFGjnGxt
fVkc+i6sTh4OLDvbdKNdQoVv7ylWcqw9Xd4WyDe81ErvPUFiN+9FLkM0byKy4b8LEkuIbJ94lQCX
HB9Frh/ckk+R4YWDcuVMNhbBMBpp14rSxmI8EeE1TAb7SjFaFyuPpLoLPSkfjWqoL6ShK0F9CZF1
06QcPeknx1C1UIv7EVKWOb931nbv0mtQGmHYC1OtqfC2x66tnrU4P4SydLYV/lOq7unbJmwziBvD
Q6I0P88/dorS72yDCZj/NkSNRun4GEEgEmiEUByLvbBVGvzDJtK/nX/CShA3FkEwz/wMpvTQwDEv
lZOdIGzYGIpE61ReKvGvXJaNaY+/yTQLRTesslabYyLwanSzMLtSxsHcqq2qHO0+UD80qk/2WSj9
hdla+6hFoEP7xEtzGKqTpxFCS6KOdqkCP7rT0VI+P25rM7MIUERSpQORhS+kZ7fQhBxlZw5VgiC6
6O9zEfsXos/Kpyzho+gAqah+yOoq4CAPoPW0kI2bUX1xjDB+Pv8tK3t0iSAF6dvBlRpwEDeRHU4m
Inc0NCDB3ImKiSon2KQLM7OyFpaeDKJSU5+jRAAClB+s7EmM1KcwfkO3BlUhV92ZSnThuFsJBkts
KSU2szD7vMWIK8g/tSYaL0NrlafzYzYDg97Zmkt0aTG4iTQyp7kq3MbYO3GEl1qjfBkc1T1og6Ec
rCJGEwez1RvRG9qdiSfQPssITAZ1qitTM+JHfCCLfSt6JKhj1UKBntJRiuTeaZDcCs+/6NrkLkJI
mHTm4FrgBh2pHQbxSksViztwTZAMnb66MK8r22EJT81NCvmD9MtjGNakNZbyG02dR/Q9fteV//X8
l6ytnUUcgVOoIwGtIQvPRRWB01Txf1kehOt+sI2bYrDAjVaK/di1SXnhQJnX5XuzvIgksqlUt4Fi
d1V3AR6kmK3dJZWbYBYaiK1vF1iEZBaHdZK3qCeFjXNI89H5akZDelvlRCBPah5+32p6rQ4BZhhh
m+zVKEm++N1kzFsi8pvUnrIZcUaz92EG/7IPg/5l8Fz9Je9N3BFqBEDvUyUbH/rRRk50UkChmhDd
DRgJV5ux9DzaphYMTkQed9aYFteigzkqY889nB/6tSi0iHYyz+gQWUQIa7T7a5q2yMiXhL3B7i8s
07UL9RI+mymBpxptO14VrZf+8PyiZp7R5kR5bUQRykgC5atpdXKfa4mKPl+j/zJEhOlaN9ZP1B7p
2tfCdFB3bCEUK6SkfWoBtEezQ/3SaNx+zg/Fykpf4nADNc7olbXs+0kbWUrdvvOFUX/FaIcqjY6/
0t89Z5E4tRa6GYFkyFvXP9ldiHMvumdIjFYHR28vUXpW9tRssfzmbO50JGOzpiL0awok7r4yMMrK
y+gxGBA0izOR7fuRGm8S6MOlfsjaCE6L7M0zvUSPvYwCB2qf2qPsnWdkpg65MHZ1FcUX4tFav2C+
A715SCPtIGhiLT0mSa1gfxhrp8HViRqOJR4q8u0DslzlvioVYyclwoamo46nNo/tfan20UF0mBVF
cYx9JuTEz7rOv7mdZR/Pz642Ba13Aou+yLtcz2kFijv1VcdlanBFdNMkg4Ikge7n0aasjBgPyLC8
8RCmxG2vSnemyHLMB9Is2rQFGsTnX2TllFwCg2v0VbugDvSjKGT4MfZRf3ehfVzIXlYOH30RPgNH
q9iKoGnt0O0PI+y4h6Ci5mgVnvvY9oX9LHpk6s9/ytrDFkHKAAHgtnTwrmKO0M9e1UW7EUsCNKxa
3Bq9sNy71DsvTOBKI2SJF1azMMjDWBuvsA3GaN1FL1qrsbIwQ3+iTNmcGF4QHdICoB36jfLCdK0E
4iWG2KxlVjV93FxhGFzvBjQJPntiRF3ELAd54dPWUpslnDiVtgglndMrJ8PF6VglAN0R2Q/761w2
Av8CtVMeFSRYXqJECUOe7avPyBqoz8RF53vXBu3JQYkDQZracOW2zHVkNBW1wv8JA5TPreIn0Yac
f/h0fubXACDaFGre7Pauqyt1NKV5FQEQt7F/GOsfupFiNVEqqfOM8NOwc53Mee6tCo9GaVbOQ2pm
7nXikfxeiDliWtXv7OklltklM0B5pTGuHBd1FuQvaM3Rg4ucdpskIzqDXY5aoZV7OBMNnS9PwkUY
IkkMaJRFrpa4L7Whu+2DJv+VhaHzMiZWgQhJ0UtnIyXFhg0GLzEykab+BaEg50PkhfGTXRMS4HfH
xyAUaGkLREi/OVjJI8+qNMF92jfR96iOk8cGcevbMYjsC+TmmWPx3hdPUeXNuKetHcRj5IHpqLPw
BErBRvdPUZKP9tB0N7U7mCjoGbryuWtG40SvVnw08yK6Gn1HQyNHya6FXZe3OA87V3FXmHKbiARv
kEjI8NgYavZFH/To0Rulbe2E1Qx7bbL9QF0cOqDRhXWIYgEmIueX0crBtIRbe8qUb1XdyOuJ/oct
hvR7WCrqk4070g331v5SF3VtFy8yWSzw6qJzsvFKiFF5wJ5M+1K4lfdKRCyUC6tx7RmL0Gt0Y9Up
atQdc7AGJ1niaglVpjkEAnX+8+O1uu0WEbfSUFasGsjtZVtl+taQ+xiCA9I+/83ZmSxHimxr94kw
A6efQvShUKhXShNMqVThTo/T8/R3xRkdq//WLbN/XJmVUgR4s/e311LzGXq8gR63zHY0tg7EH05B
8y7X9t/OR//w+/0/sWzDVZ5XjWQqfQ+Yx4rmbnG8NRogQv7L7/cPz8Pfc9lp29Rejd+QArHJQHLT
PnqgabQTAmMv5L/sWqgg/2EPNm8b2n+9RcHci3bwPQkKtQX549vO8J6Srt36k05e3aDM7/kBHHNb
9Wp4wpbilaDYlP6us3p91m1nHEJ/XMvbZLsNM4tq3j5vq9mJVCMF63OI6bOYpCEgHi2+3lkAay4F
vGpnR/ifs8WSGXCAJ00viiG93ogGMQ5/JVm9eLFT2Q21V+lmD25XmT+oGqzjmGSyiY26ThHVdA64
LmSU82c91+JZ1FX+BrrBA4fczTfna7dOR6caZoj0E3EMoA5PSemYjwXr091qtEGcNbn8SwES3vbW
jHtV+6lxHWgDcarvkrbfDJ3dfiIuKvOtWZuGSZLHonTgmuZL2/TLDS06MCdsBeNr0+jkYviZ/dIF
7nq3DEpfm9yEmN4GDhIRtdoGLKpWj+fG99pjKTTE3TYYHlIQziEZaVMc2/z2R2tK2r9ar4E/Vs/l
/Nfi8iCD4m4bPypAOh6ygtneS5UmyQX0sf2zLiMXERMI6sVbRX+drdp+7xCVH9K2kzDmhlBbW00k
49soM+tcUd/9Feq0efeXqn4EOmkjSmw6Hy3a7N65zmLghOisTzGKaes6trNPyjS4d/LW1pvZtru7
BFfRY0Lw7S9YClQJi+DkIFr6ybkjoqzhYvogsdS99q69vJn4jhKcsEfkGZrBdz/PvxvBeIyyQ1xg
/WTf+Sge2Y9SfzpaAWDOmevNZ827VUdSN8nLtHiQgESlneewwNAWtgpl8wqOgg+Y/u5JQ8U5IjG1
C/6UCTA9nfPuUixLfeRUYF8T184xbixcqCXAZpdZaAs4Hfe2cgX+3hS7FSriKRELHGKHtP8hmMwV
9XzSf/D5Z+99aCNM7AUN+8jhSFRtydN3b/QX+y+5ANo5laqxg5jqzNJHvtG7BUw12692S2NScs+4
sW8mzOvyAJfWvbMpUGPkGMzk1Zsg2uwSSyUXYWN/K+2M84HnLhKrz9J3w0Ygm3QinGug9h0lwFbX
KClOvWV5eIbHoL9QnguYrxOlGdHmXAIQvkiNgy5Y+aEpCriRKpbmkMIn72gAz8kZyKX6QPrjHtd2
SjS42ELHOh9Bm+k5DO9S1SeQ7WrvFs9Mz61FKE62bn4UWWX3m8npeyfGGx8MB5SbULIZrinufY+j
SAaO/QuFFukSzjrGTlVK374Re/kjvMZ4ozYESB3GH52HWW9kX4s/uieqgLTHhqiYtwiMJ8zmXyUt
D+yXRto8MoOcfROUSc43FlS28W7n3byHMzcuDJnotcF82flwz/Ml+Cap6nw1Sg3gmMoVerPni4Nr
zSNARRyS15ID7UtvqfXNUYAffA4uv+aQXh/bcPcm1qpHazgRfcQKahUhZUIoVlGhM4pAKhDuZvRD
52CsyoJY5zk3cXBRyd9sdu1usdx21yNvnTZFbgF/43tZ38Ukh58hXEUDhCxvC8hRevrLyAJ57Jp5
BeGm6l9cvxHvVItZnsrVGX/Xfru8u7wi78pMjCsoMJie0gnf4YrMPwGDFaB/B9OL1yW17v0g8En2
LSu1iqFJf0CI92AUyEF/djPEQnRryBP8OQlfK7/okFkAqwyhip6Nog7e11GV16n23GdVjFm78Zsh
fA5GtHQR2qX+s3KC4eZ4nMgfVOYNNmIulPMy//akpwbyuDoBv526oTrXZm4VR+ZOGEYXIh2DyDeX
+RzCMowZWFvhmzGnjs1vWfN9nQfNq1vinGzZ3S9GrovXbFa+3qD2UG/gtacgbhI45ZOxrGdzsmWL
nzhc3bhpDdBrhaSzHpnG0BmR3xTdvJPQqXwwhZTtomI2OwD/loOaYmzL+h2I4JgeCkgAICqK1nvV
4QyTS/r1T+AiJXD5rOCnEketIn+puwcvL/N3wbHzO0yweMVBxVrQFHL66ODcf8vVWhAwYud4lQA3
LoAy6z9r7YonoYbqEhYTi0FnDZrCa5Dp+6Qp1Z2YPNjZwImxQlnBhFNeu+H4VRYzIbrEbvjx+ZyG
akNGnm+156usIycvvYvwxhXXk8Sns3TVb/zNXmyZlUkcsE8XksE9O/ImqZd0Xwl+SjClunlCgaa3
QWX0z6Wn64ofvyuOkxeiPgTPaj/kjrPu2COca1X55bFoOlKiOVcCBVN/aRhodMtHUkHmF3wD50DZ
pN6sax5c2ZvX+yBoyUSmpfVQUU+8Kb3KY15CtPUYGrjzrMw8rnXbb2EEFruALuJ5dgxxzaoxv9ej
aR1k31CDYF8u46GejF9FS8/YmpZAcfymlWcJIrMxkTynjspsyu9yAk1Z1ASi3qmhLje0QypER0hT
VkcE8WQ4epN4rncqQsGu4pXNa+jNGNk6T9ywpT7x7IHKB0Ys6fCIezpBONqao/fajGOfbDIvZ0X0
IDR9WBY7ZWQH+fopVJDUmFxm0sL0GW+egVDjUw2T7NooiikFKoZtkzZlGjdWY/+qgqa6rxNjrSNO
K8vGbX0XGC4TLy1OXUM+ldw5rnxZ6svu06yGUN139/ZoqgDnUBUeuXwEv0qkfC5rTNDdB/VIpHcA
PijiItHek+pDXKurtT52UvhHx24UByThtjoeTSd5TYOlepnIctH4dQP1k7J7veoGXqy1GJrXreme
xnZSDxlihdPiFXO5sdJuuQ40nN70cqNfpp1xnktz2Y5N4n91Ics/Bt2buZQ3cGcS/4y8gM8PXZOK
oe6GB51w5sdOlu7mFs4CO0AbGyv2gUZycvNDv7/VTiHZLq2CvlOE70M+Oc+6DrrnUFRJ5AtT/Koa
N9+ZncDFhhMRaYH+soLB/ZwWYQSRBIWJh4Bfko9Smk+es8j7dHHauBtS65B6Zg5yHdGrijCaIifN
RtTK/PvhdXUtKKKeaNM9QFx3jpQzlxxbPb6Zo+P14sqzU6Iaqu1hvav9fHxVHiC6F3RxXDecxFz9
Lc307KP2U/szaYX3YnDtEZE0+xSLJG9SHUNc5hrtLjzMG2g0Fi4TjqRHJSom4cdwLpl6mXr9VfuO
0Tz7M1hcOegSkZGZQFOqE1XH7KYEGstKzrfAusUyPi6j8TykZt/FdWrWzis+yzk4jI4Z2tGyEPlS
qh3g7vXDFo6/81wj3NmUcgRA3oSTeclhO+/GICR8FeoGzgoeJU5G80JWICwX+Y4cyd0lYjQueqW7
4ZekmhedZ9suaOdt7wv7YBYpjFbMYu5fg5/6kcVPdVAl6eN0rNxjNvdzPBJl+cpU4McS7dlTvajp
VbMC7/2uExfbbmF8DqaT/ypsVV1HH7lSopv1HXiZPM6plZ9cX6tjUed1bGeVdWoshdXVYm85OYAJ
v9rWLh7TzH9rh1C+s0SWR5UZODxqNqXaravPYa7X+6qdlh3bdvLS9ql5MntVn6fOyw/mamaPvgpW
wSkpCA/JMIqjo0X6KrhFvAJvrFgvFpsPVBc7OQ+k5RbXauPUFekx5QPaLkMrKwy9E0+PA3zgMXVQ
bSPVrtcnyOaaawyoUXuDTMH/WQZWhGxO659pyJYkmpfBrbf2YGFO8tzpPJgFbMdWzGSOS90MMbJi
VgsZ6J7aUZNw2dDK3dZ92Dwuug+gfrpGe9Iw2Q+GaUoqIWyIJLqwQJ9WQ4jT4sjhvkWKecgwMzrk
fmY4sTogWrKOxfwCrDe7do1KziX5whsS0wqe6nniJXDHBhlvv76u0s1/GXI2ETRZIZGUpq/A1wbB
U68YgUjMwb6rDewWA87bLVsUNOemc06BMTExVmaJ2N+2hiPmuv7Rc+k/spVmf9JOs8fJyYh7hcF1
NEB5QgqurvO8oD/NoJlfLMc19kuTzNtiTNgvWR36u6bsw5ngedjcA5MudipxVib4B828dE+CVfZB
c9XJlCFMBRtwBiY4YSitG+PSGZZ88nr7RnHt17siSV2IxlJcgQIVm5A1tNbBeAwYgH9WrgJq6UuV
zhHzgtNDuo7mPqsGYjXYu5tj6cvmR04OurFmyf4YZZO/s2PjGObhAQtgOfZB4OM5TiINTkGWzm/9
4E+HKRTynMHqfZqHgYhtxVwKCbAun/LYrHoEyoqe4gXKQINqKKk+JmUEB+MGbpa9Ql66dt4MwTOr
GjOastGwojUV4ac9G0gS/bWBSDB3hyqZb3XHqa3xmHcm5pMxUS+zttvd4Gr7TXtGsef6v2zJR67I
bav2a4E7wllWNuSqeUDVrulLxtZW2gZXNtfxrs2N8HebGvYhlCmk3FCas953Zib/SF+O9sbNnfTk
FzNaYuBxx2Ae1HfoK+N3mGbLtmLkBpXu6mJn66cK/lIRmpepycWxsnR48G9pIAbfk2cEf/Vry8GO
ncVv61O/NKTDjG7c2mgV8OBY6uDwtHyy0lt/ZqOx/2QZd+x1zOHIO1bqQ8KrMZQwuvPi5FN1TWrJ
bEiiHZSbzMtZ2KgMf0tVIT/yr+qL0L554mEIEEsFGIoCpiwCQS6FZ6o/zkw9bqlYrHdBGrRw3Fan
ZvSjCOfX1jLyhzYYNVY+r73I1mBstS/DHUFL6zRwszz7qce72Dnhpy/mvtmgJFXoy1rZWJshu5V6
us6qik3NRp9ygbb0zlb2dK8nKKg03xAqoHQgJV2mJe+QtvCyV7PcSk7bT5LEE7aHMn1I8IucC86N
Fw059a41ud5NTqh+qbVYcK/bBOlsWOYuMJ+9llhhCgPceyiZn5EtVj8AxiBuKRTvbQLviH+mhUez
AsV4hNyLfqe3UsyYuSk6uQ/8sFiiyZiyPSoZ4zi2qfwpvYk7KMNUpzTLmk1mqfmpBFLLJGSN9zxB
xGdXU3DwcjVfFn9y0L2NSBerdgzPQyclU1iez1+ctTxDneDG6yXJfqkT98EY1CKoODHxwSWvuK9I
OjymfWKdWgM/XJXPCuazK66um+k/LiqA8uKMgbjCMe6ZL7O195YPZf/hWJb4PWnUDJMKqzOrN1kn
x5pQrcpxpjUI92rFH8eS+l0uHZEu222zc77gGGpxAB6RL5DxtjvxUXi3MX6wzdQ8gsLgi3MJH/+M
SzfeW8DMjyEs8pFToht6ESjI4MnMObN21RxWB4a0UTlm5fjE7SOwkNSn8zan2LfjTjmd3GT1T0w8
4UQsl/Dk+OX00axG+shpp9+tGWq3fiqcy9pr+YuKsSNjbYV6qxI3Z4+V9B7chNmzrlI/Ou8FczO2
69w7YVkMdHW1cyYaU7879lgd7L4YLqlViheJ6R1IfeYKRHtr82BNXoWLVmtxX1kTm6YvjLtR+i0C
BXM49py6cNrqsL+ShF+v1EatDTzC+VURPsQyFpTh3WLyHrP4OtuccVImMRvDJ+dZ59faWFMs97RI
SR1AikXnNEOkjsqyrptoNvuRcSNRqHjy1+o3YqEaC/hiXicqaMduqIIHlxPER2bpPtZhtz4iN7S2
Tpb4z71WBoT6NrBjjgbea1hneO7S0svPdZtP9DgVMZq+diuqjNq+b8vG3Obr6j6yw7hPXSZAe3DO
Wd5pJ1jDZuU6F+c43bKYYpe1G/Le2k92aR9yY67OhTbLRzUolBDKumHzK0jrc2XFLovkpnEXFpG1
sJ6MsiyecrdWf1I8WucWocx3Pozcid15dZ+nLE/isB2XbVJNViTBLn9zmoRHPocT2GzT2TqUWzfK
NLCZenVAYKpjCpxn+DRKBEjSwW8xMfG4rVqhd6buULUuPQKzPKjSN4N1UMbLUGd7Zc/jztB6uBLH
nR8Y7F+3OpvrCbZ2w7krpx7syTHYYmjueYPbQaFwm4gO5WVxrw0vZZEP8qcZHiAeRs/J3vpgxq0p
e+u5Hnr+pJF4C2eyQL1gZp3uiRzd9FIj3FWkVdMHCRRKQVW6buWcl8EhQ0PuRqUs8pcwNYZvMef6
LlnTRgLd54m9LGGOS9crJz/uG5tS4ZQ7w7VNOHXHJfsG76+vdr0lQc3PnWRx8czy7GfhEJwNW/go
oWrHqhifYzEbUbs+2IPg/+Va3qvMU3XoGQQYIo3ejTRsP+3spDIOSLimA70N0oID9by7jLKnASE9
nN+m3AyLTVETzADe7d5T402eORJZT4XoC5JWHWcg8jwIA1VKTLTKO0Xl2lP5J4VGyfOqwZdvJg9L
kIlU0txIMyksSj9TGze0WPcU/0bjDHAx9LdV4fm/Z7OW93ZopEcxaPvRm5olvPaGYW6skVDviz16
RriTljIz5K3C7u/W0V+p8cHe9tLnsbfzL6XWec8Nmku3uKl+LsNsBj3Fva54twwP+0TN64lKeqQU
vRlzw6Wamyfjxbtdu7WD9r2i8xollM5jqZiO7ENmPWb6AOdmxDIbla7rRig2pouhXVTPfue5WzM1
k/HOw0xXHhABhzNXmFD4SXp0EmMEIZ/wom5Mly4SYjzF65i3QMVt9vNL6/pJ9WTZqn5NWuoaG1/L
sNpkiw2NXtYZNcYQXOGfMusGc1NJvWg+IMoKp3ZemKy1F2MZtnZJk43Ri0kSMpQehpVclnT27HCd
FCbAMnml7qemuPU5ke89XN7TiR5JirNsmkrjE7kZDRmxlDu24vFPYCnH/6gyG7GADBujZJ5Yudne
9rRk8tYam/U4jpP1rDiJmTuwFvlElLYuVmoamv1Yy8HZqFVjqEs7tJeUXFVFJWwUT2jIvC/hcjKI
RndRmPksvvh1CSGWVtVVKpXtdMdD25V19ZbJLN+QwJ83/jQsJ5Ek3G1moXYBqE47Hn2DmvnsdEzp
Olk2Y4suRH0oHQOMP2ex2Ay8ggtiPYgyClesYp1e06dMdJggNA/aqaxVup891ijdLMVusNw13dD5
7e9bX+JsopiSxpK6td6Wzth+dP7S/1Bo7XaiSxxArZQWx5SOD1mpXFEkEghohMiWyEuXlWkOd93o
IcVOUHiUzO4LNc9/tc4cHtIhnfAWupW6X2tOQcpc6T93IpV7VjfgzeBn9mO2Op9yyrLDMC3qs5I5
+UibTNslS5rhk6mg/Grzej7JIOso/AXtz5p3UCcHrHhizhR9ysz4YBFsJJrQedpOo5mfpA4mrmO0
ZT6djDj0OvXNj1gh3FA/PllMbsfEWDgqeZm4c1pj+cGWiJvJ1nPz2mdK7sZ2lvs+G9STdijgYhsI
TlRvxm92g4n6qK1ZV/iS8tNoeO0XTm55RgOUFtFUeiiUESJNCGl9R7ITQrC45TFkzNJAGW8g9P/T
cAdchQuGCjsWinYQJNSZrOZMWSE8aREMJUB/bT731cBilQTNuHEThQ5LmpgUpxXLjCUzn9qwtz51
dMXvFsKV327ip/yQJYGAaTT6IGqV6E5VP9toR3RDKSaheVYZw1lyA/1LcOzaUuK9bYULJfE+DZB4
OkFRfxujFl9eVstTY9TVF9z3/Jt5vO7QjjOzVkniGTc/rwj+JU/yDxmzvxOitMnBYE7kBBuwK6+V
LIxdIVJGebt1Xe9Y4d0TVaMSFdk0/Utu8586t7em8X91VIuprubcSP6DBNMXRGTyolzqMxBTWV5d
Sij6/7NH/LcEROJM0JX9ueKiO5+UwY4/FK+GpPTXV9f/u83+T+3hv3XyEze0ktDX5d5Us3l0197Z
mtm87v7v//s/fVR/6+HXmQmZTZJUxXtLCmzplp1Dr5dO22Q8uenybznk/71fL/4OW+rGpJu50VqH
ei78w9p31j217fLo3xay//tX+ad/4vYA/te3nq6+9Jqgsw60nfpd4JvtbpQrMuehH/8lIvJP/8Tf
WvUM8xe9rLV5qPNh3ocYKLdMHYU7nZb/Bl223P+E+/+XWI35t3AgUIG+TMDt72F4t9SIvfVaWikg
oVpZy04miJq519Sv2LOKQwq25RRa2XJSHhe4JitSTrnYj2NrollFBmdAfr01LOt5TqvdnBS7ZPrO
VzKXVUpDSBI+hkYxFuG5pMjR5cO+qy84Hw5se9t1hgdbiE2oxpgMEZIZOkFF88g81EHr7hIkwZvH
n6FoTEA1PS0G9kaOtqcsdfN4BOxhhQ++mrZ2wwmklz+ezfWuaRIq0w1V51vWsYIJNO8a/OVqXm91
xb0vqwsX/8gYqNBxv/eSEatNGGW1OKYJNevM/ZBcSXy3gD3WvXphQ93H/1MO5h2+Tc50RKpNtlU6
lzFGz2hOcIEt5k/mvRp1ehvVPfmLRex+PBQ3rrULuqfAHdc/FSs9Y7Oz+ihDKNW39Vms60swoble
xRVPBJ60U5H8Lm3rIXSnD6drvuf6Oip0qZXeWMXDVPzlJH8UTQbaFkhjGfgcLGpemK2FPW2cTscY
Vxngcg461XepP/wQZY9aAzUeW4SbHDyrxQC/7wWV3vClo/2UBO2mzB9z9csYk9gqr0WfveS1s+9W
GnfixU7QCGmIrtQpF+tDAYhuso55TG/XttXRVoyWqcrbSN89gvKk1zdGwYo6t/iZqnaz0Ok200dY
aLuWqF5Tc3JCUaq9IA50uZ25TjviNBU5w1t014b5t22Z6CW7Y2LPxyzQd5T8I52eRPerXsatV+R7
UWVROatoCn8P1Z/ExAFWrU8tBWgqnLFkEqH7uflAb9ReoU7NdE1CeLcogYij0Nw0z3P/5ony7FJ+
F+tnIfIHm5rG9EkVk2eSI1df0oI3NmW6XwgaMrhELt2Du+UebWvuaSOwV674xzGwx9PwqItq0yY/
FNjiPnHvSrce9709HT0eWQ/dopHeXJeZotL74gxPFfXopIGf0eI6RFxjSrrM4XAo/fmBvtUjRqyr
Duu7NkhiQzdeVHNxpMKc7VyEjGPXHinP1fzH2RlpLciHMPiLk3fkTtRgBSZ4z+KhpqoZOrFD7cnQ
RIyV2hhZj51yiJGRQjVhdw/2dH9l5IXLaXWTD/j4FLI7/kInojH40YwbIoYkbWUOLxbY1y5LN6mu
GEZ0qY4af9Ym2DF2uF3ptU10H32XOy1LmKYGnQvyko2bnS0ayCuOLCuRe8ndnXP+gxzCnbtWcSpf
et9CHetW+I1hp9X1D4nqyFg+Bz+4ms1jnT/0qOCjYqEHuW6GCSNf35znYCBT7l2SArOjPNb08JOe
XnBakRT76GfnrsI0ntvDoegVpzmasM28b8t3besrYsEPa7qzOEWN3sVcHrz2vs/zeM7HGPxIFRZf
iVGdewP0jB2efJGdMk3OdGQIY3W3bU3QRvgbxsbj0k5Pruf+Jjix/U9IRt/77u8izLYGnuFi/C25
QtSGvVM3T2OGKdwqX3w5PYoB0YYBaCKXm4mmrzE6W9d3v9eKZGNJZdIE4FGUEezpqLdfG5R4ZsPL
4/721J9ZfEjRY85mKqPhLyPspJypdiumduoLyaNr+Gk8L+0u8eyYwupuDD9GrH1mkL2PKf0e7Acz
v29Amymho4EmzAu9A/3EA5n5TW62B7f+xa3nPKfB3i0/ipvb2NI/qN8P3qJOUwAiJymtuA8Sqra/
2nbYF5x/+/qczldzHV90e6k09qnmYkzJ58jN3ZQ3UZs4VX6Izbu6mMKMRWnHjsMqt+BeZLSimrBd
0VXNPSb4qWvYnOZU312NxdyuzX1IOEE4H/NN9FSw2Dg/t6lzk4lJo/4zFw+ELDaWX72l+S8ntWKu
sVEYuMAhlk1Cj1zyPCyqOXv9cJKmvRtvtsKqjGa32C7yJ8Ck5gVfdVa9NYW4zL5GGj7dLS1fCYn6
UyOruBiGbV4MvJIiQuK4YWnYtywVlV1cuXZ8WVW+E5Knm8IIm8R8MUh7+SI4e1N+TKBx2Lm/xoUQ
scTVyFH8kGJ+k2HyuWQvZefFpvJiiu67pqX74TL77Pc/YB6OmCnicRz2YdHRr2a+UYXbtZujzH43
p/Qo7ZqIf/0wmiD80o65sfPAkx9w/AUuTtAan2+Rxa0t9kX7JQYyCNlOLnnc5tzOA+JdBCobU7HA
XdKSfzpX37mkwGW+iMY1ywh7EfUcYmz6XdFTpGBvVtPZChAxR5ObEQPSBInPPizhICrqOrlvUDvf
E7+jvzGafITm6LqwdWT5Y3Lneqb5Vm4SUTVPVNvSXaH5DWitZYyirHN3hmww3M1G59JtaJLpqZRp
dhnkYh0RHHJXtkKlTzkT7fVm6oQ8Kbr/ZbT4aTHGzqLS86pdzU2pG8MTpXRrOw+BT4Mup/pjdYwX
gQp0/spUFh6LXiBDDAGjuJGZKXIorWd5x9B039LeD+6QAnZX2lOkqd3Cr6mdVl+DMg5Zi2p3Lo86
NYqztoEWxB1DUg9LXWLmBpKzpxM9bFP0DVvHD8wIJijFzfl1CeVt+6RU3qT62Bb27xFQw9mz+R5q
wcpUKyJ0RAwYXvzLDL17h/SBb9WH1e/OdWdxd1bdbiQl+Zql5t3ollvQSXx8tXfHsNy0XSv1K00K
elj0m/qLSeqjB0Zxr+fpyrxNs51d5nGyNXueb9xWVCh3Ih92Oc7Fc+2PeCtbEUQWQUMSQFgHMvIR
QLBJpLXDxiz6xzwMiMjVBNYwWr26S+Bt8myaznngXYqQ2ldlscAhA3ydpHxXOjRp/VRG3KbDpgzw
DQId5O1S+dPajO+WsI6q6J+HwLmjgn60a9/YQWL/pYLbmFDts3t6+MK5XUfwsSjvihbiCeJgK9MY
U2mkR1mTPU2i2+R9f6gt58Gvq/s2Dw/KNjbNYL6PbaViqhYnC8ZobAXLOVyX98pihFeRvej9MQTP
RCY7aI/ogko0NNa2DTi3UOa182ynZH8OOvdc0ZgICl2d2w4RndUun6qf5w2mqZPsCQ5KHOVdlZsH
IxURlIPXZA0RHLruH1w0yaZf+5B1qsFBW401xOQRET0HW53tfAzK33hjV2rLvTpIug0qUmEqc2R6
CQGgtA8ydHxhw7nCSFYayGNmS7l1h0GVO0CRonoausIvYyNwSCt3FkRjo7abnelNFHxs2S0voZ1W
78VKJuBsJePi7YeFOX3+tpP9+IwCFbQx6mpXhIb1aAaLfaYVPCyUgLRuOXcD5ogGjle//cTOcS7U
2EG9dCX4MayjZ2NCNYJdlpfm3U0KP0chLV5m6eyeVidRfd0F4qnvAbKOwg1jwnp1zPuS2zs/Cabm
QOFo+rLEDXA2Zku/4LmdvI0ICKB4eb6+Qt/0itiYplDH2bqG+07T2I4CszPVjhJ8fspJGcbgDFhC
CnnLWSkr91lmU63PSJqKZkt7UzMZzKc2ftM0zGhyGQ5QqYXwz64IVmvbU+i7g1xksou6vY7bUrYM
+VikHiJ3pIoErFuN/FmP4ms+lfTDZ3nJhkIdAjkMT5PR8Tn6k9d4J4fbKCeaENR9JCwvb1kuC9pA
ocMZtQm9jqqk0bG9522CDhK/aX0abJH3x3HGzBHbC007lmrZEIJK57Xa+1lX9VvGGn/8wqyfG5Yf
dxMulKF2jeAOB4H0FphbUyY6NxVRdiYoxmSWmypz/SuBdlxlihMMB43Sbu9KJlDjiSCMjkgokfYe
AflgnsyJ3NMZb423tGrEPSnj9nHsHeurH1pQt4sB8r6zzPLJde21PZVliFydlhaT8QUouYf/Ye68
muPWzjX9V0752tiFvICqsS8QOrCZSVHhBkVJFHLO+PXzQDuYbPWwZ3tu5vjYLpe0ubgWVvjCG8xA
6XY6+3lrk6MdjFDExCyQEi4GoS9oeSu9fYiQMNxpRpN8QNXOugEk2+KMPU/3FR9icipdn+7QFu8l
18yD8qYsTfvG6CNli4Gm7Fd23+6sTiH8MWbtWm9FfdW0beYV0zQ8xI0SuaO+yHdjSOLiyrzkG+qb
zXYO5+YCKl98yM2f/Z+a2pFlNebLmCjJfVFo4jom//060cfxS1RCmJNKM0Fdw0lt0Jtoa1eRtTV1
gx1WqF27EShpbXOwBtz68XwdGHpzABzcgY5r8GSVhY2IskFfmmcA1gexvzBqdA5tgb/tmOhgwla8
cbK3khWZWBQK3rh1OlyUUV089OkQXIbFGG6S3MwwwQzHR3CkwYbdDn5bTvEhxX67+EF8k3l93n6d
s75ygrG7nawyIqxHA8mQ+v4wm9pFU8RcFN1dSArimBGtpIz6Ok65Ai2wKv6hzNVVaizRl8QYnxcq
8ptAhkMfNcG9qvY1aWz9GWni0KWDGm5Gs/sgA9XDoDdrabDZFaa1dsAn6ig1L/ALsMfGPbZqPoLb
WSUgiicJD8ZdG/QGGmUm8Yms7MvW1LY9wKudSl/Ws2oVNDfOSjR7p0OAE7NbW3J4VYo4cpN60bay
Hb/UAbdSYoILonHNdJMSQrw9oHqOgXod5PlNGivxpdUFq6xxBQLFVm1Qv+Xs5dI8eUPYS57SEIl3
1fwwQmj4bovc+iBBO/OmWbeuOYSzF0ut5WKNG7pdIfqHqbLivV2QGpZLZ7lLKCy66prpCzkJ7gM0
gg96C1AnGVkVLSvwTS7Nj2XfyHgJFADZwLR9DkJVWjFGy0ar2nijFhg5Ap3AQxiLVODdGIQTafc6
iScAIMuRY2NxBPw8V1RS8TiAGrnqklndYsJSEMQHEbguMBcwwde+Cu1V4AnBJZ3u+EKt2vE+LiWE
UEMrpDaSg7NpQ4OyzLi8zBVscFhTH7tMo3JcJO1DiZ4fBAa8cJcyGz1DayUuewzWgPbkV1IHsDEf
5cHPaejsR6t5zKuQz5JE90keL16X5rFfdfEE1TXuv+jR0H0Coivw0alvkvX+AABauQgXDp4ZCXhs
WfUJ8ggO2AZuinVUh1fB0pjbLC1sxFpZZNIw7Vobq+RKbpCN6ArN8ENSpBu5saPLLp20S40Wgoci
Fmg8/razGDptpqiiq9MouQTaoKXDbI4faVjlbo2PrmsXNq86LgxOrY5QAWoy/SLMf2S5/Nhr/d2k
GJ2Lntxt3Pff5CHWfOL6OyzyTCRzowUGZpH7yILEHyLZbpwMMLRjJtqHzBLFg44zjt8qYvDKPrvr
Gl7RXNXyrUGXZtva7WPKlejSq6LEMnJh881rf67yi6brrf1IixAsyvA8xgvIMT3g6KIe6KRR81Wu
++VmUfSdDediO+Zq+aSkmHK37aKgUwTUdhzCl9js6YGWUXMzd4p8PyRl4YKcY1sq1j5GOhZsYxT4
MpwYhKujBAKM8dSZQAToLpe7olOwk5tqfSeUqiLeH58aZFxoJSaEmjR1nWRYDrQUrqfYtnjFzH43
9LbpjoFkX2dhE7rcb+AsK+kQ22PmVSrGZUH5Elp8Bysf8ks4FlRR7breYUGlbvRSsbZFkViHRuIV
iS3aXHQodUcJuxviMADL9eWUcJdoEvcdPY/vgKiaW37521J0V4XS5uluqEuCrsTMLF+0RX5D0UdN
/SqdltC1gulu0MH2kXlVd5qxjN9JJlQ2SNkK1VXCfngOkb4H8RLF7V5QZ/BroGmLP5kWjgq5yO/k
EgKCVszSS1vTVY61TL9f4jzwlimUIOJElU8eOq4q7ePebkrb0/KIiNjWFUcFvAt8T4luJ2M0DyHn
4qGWl/kDKWIBoWnokZkFHaZ8N3H43hAStIC44/Q2Kl9SQ6t3+UDamHbxsp2AW/CAK7o7z+qnSQXa
pkQyubNN8HTAqhlUjVHL9tPE2/AoEcR90Nui2STKCHUZU2ykkrLxboYTslGTKAwAgtTYoKMw4eFp
D/lxnsrUAHs25oexacmubIzmCVTyJPmshwPY1Rb/Zpe7gdck0mQnGNBSaMCvU7krKcg3gXIfVXn+
oWtrcd+1otwok2rum1bici0k9YAwquFpds9tNAL4QPKLOvAT0ZeN9EmzorApuM1fIP6i67fYk4Ca
NZuUb5QhwMlnIgUo0gTZrLgln3OWQm+u9Bl+y64ceoPbwyh3yhJorjzp8hWuw+adEvLpfLsAo4Tp
abcD9FA7kcKar9lYj/f3HF5U9FSBLCTsQkglyaGSFPEBMBjaZLEcUzeUg67+pMml/p1Wqdm7UY7d
ENEN5S8pDVM/qG35UqIB8iHXsWUa4jJ4pstqFpt+BPWCalVMTa+OJl4tvbLyJwU4L7AYqyKG5hgD
bcB6qTddUWCl4+NmBF1oqcAZ3eGbGTdXJRw3MBhYfUOGzsLRiSNKieC5EPKsBinZogWCHd5oLSAs
Z6Mydx3YS1dNYuGUXEzAZWQW25UKEVwPtcjocg7xdzMh7cChvkwO+aCH3+IB3IKZpOXntIACvSJc
0JSWJEAC8hgPFzw7kLqMcqVra1pauzEeJN6g4qhBsWA2FT9FtqxwWiGVnPI21sQN8kbh07wUyb6b
4+5bF2XKB5B2xvdp0IQnrcCHIAzLTRjV4y2LWz9kicqzl9kaWUaaJx4Y+9npcD5evWeWYBtKQvMi
K8N2LzPNa/jy6qMp6dlTY8im36F5cQm4R/uYd0XwyTQN7WUQOYjeJEXwxdUWa+mdvI3NS1Mq7cgP
DMv6pkJJAPMo0tti0TrXwFjTj9Pg0kiK5esIROegIeFyuQQi9gxjbPwhjrnba3ttZWPP/q2I++yz
YVsWv0E4Lv0mhKxMpN1LYXPbJbqcu4nopJlQL00Qq08AIg1T+DUWeezVUhFvTCHUy8muR18eWjhe
+fAjpmrBA4I/szMAYfiIHglVNu7le2vmkhmMZQ/GM/I6I69de5oaSn/JxzKY2ULBxxEjmhKTih0C
leF9ZIoeStLk5aTkvgQ10wmzTHb4lh4qz7jbr6J9liwYYLAuzbq/Lfr0IFVm5QzliEJM2mzowseF
N4w8NSXJiQdIwfY7VCgOySJT5U/rD0UfbK1e2q0wUB+Uyp2o63skzxQUizPd7/WFZw8w7VdA+14U
11864FF3GqZvpTpdkkoA3xoGgrvquz7Mn1Ud3NHML4Wh/aYpdc+w0stg1C9ladg2GRaxYjYvAKv6
Rhq/CCXZgdqkMkTlGI7eAKFwP4YVJpeIxh2GPLmlEL5TRZJdgjuqnChICWnV3KQMzikEVELnoxj0
q0z6UgN7KqWnPIqgSCbwktNwtRKLt3ZQfRFJ4IetfhmDJHUmxbQPHRQvrba39Aq2PaZh5jBvuaGs
rYo4CdXDjZbFZKM5r7J2I2Wt5E4FQTsNHJNDvWznOfIbOcmv2r47hJJqG1tKq8Mnw4CnfqZNe7rx
qMnq296mJLVa1ZlSt61i+nlVLWhMZLUsX4c8B/c/+6erb334Ut7+3mFsfzqyfyuruSFF6o7+578f
y5z//19vvO7f/hP/3r6U18/5S3v8l978M/zcP8b1nrvnN/9jpSt3813/0sz3Ly2N0z894te/+X/7
h//z8vOnPM7Vy7/+8a3si279aWFcFrjb//yj/fd//UOxWMe/zMLXn//HH64T+Nc/bp8bwoXn+Zd/
5OW57f71D8nQf1MNy9SFrdA1hmHE6o8vP//IVH+jq2qa1N0V/sNW+aMC7Y2If0yxf1MtYeo2vADT
1MDs/ON/WqB265+p4jdTplJo83/8p4nm4p/Tf/OB/vPBXlvAv90VZK8Quy1DtXXDlBVNO9a/mFOE
q0eT90wLs4dCQdpLjaEkdUZi/63G9y8jHcsfVaMUT4jqpb6dRTdkwGDlFeNeS6y7Vx/gjxm+npF+
pKJhstYKRQbVklXFloV+LKMbQF9B5lNDEQ1iBh0rbcqA+ZkSzvMxorlr/EcsYAKQfbbixOypSsfV
SBhYTz05hCWa5xnWWLjp5QouTmZoYLRNMys7L++hR3qIEluzE1aVQXfMCLKbZkKeYKcVwKQP0kBv
fWMA+MQ/eyqV6jpKwMj4DXJ/8r2My8hIjgiyfGOHkLFg/pZDBd2morur6UtUEV90BYprgR42xP+D
KsAkzibV+yk1TX8QVA5oJfXVfAmu3tD3qVlRiKmtcBa7EYbdSiSUmnyjJw2/bNUBNHpYEH+pKYkL
IP2Wms+LN9WhOe2XuJmXjTWPyFDXqCm2+yKXsh/zqOvZyv+IOy+MoPTvU2HL7QtXoTX76sL9ilHO
GvRlc07SrY54sD9YITDU28yMUSKFspGkl2WKUQfV7EIuUIyDXTKiT54ga3dlTRX4pa7sS+krDbkx
22h0PwL0GGoL8TMobiEdXVMr7tue3+Y2Tdm9Tjhn8ncErkpz09PvmlGa1ZATiHI0CyAo9kTwupUb
a/eH2NRdTQrFpkjzfsWw4gRxYaJZ2IJUs27lLt/Rh6vAzZXhLFO5htvhZ5UuRdsA7vS8FVXVUyar
QtX0YBr2j8h0IsE6WJGU+dRz43vLWlos5WY9Hy8iYwzKCyXuzC92FuJeHoVa319ZVmr3btMoZeIW
pBjjB20xm/ADpfFScS0zDTp3yMZuBlWvAcRml8rSl6S1NGsDKze6oPAlRbTny0W6A6VedfdSnM/1
QU5mZYGCWNf6QSyzXOxTCoKzW4zIv4Iyj0AlZzNK8bc4idnjVTMY47AJrbgkAQn6Xjh2rEYapBIz
fYKmF6CEQD+eOkFb1u0GrGD9QywYGF6GA/+1Iy7rtLX1b9LWD3X8ZeYK1xxPU8p88oUtoatL+1+T
6ZFkRu6qmkWTMaMFGWroNKyqpwQlQtsnwF976iUp6h6jqYbJthVZ9gilYXkspdT8NKCjPzhGMtO/
1dMYflHSTG2+tVqyd86LILuENqx8yprI7BwAptHiG2W/GLsO8IsOiK80O5+aMoWqorPrH7DykUWc
tTkN9woye4qfU71J6XtnS3SRpZmQH0Fe29JBTy2ETMvJhIOopZWsPCR6lQeuXLaIEGFJ25v8+GVE
swRmHpzzrI+TizkLJdO1hwXopDwPqqcYTSCjGtkuAQDjeLzKxVyFexneF3XuDgcgz8Y8yfTiepKr
ByhVA70yhch43wtKM9DPkVAi9GgEDh2NQD2Y5nE0e+1idoonL3oy3UpdKFWUSLq8whlWrenbl/po
g6AHcF+Kp0QYi7TcZnKbzPOlTGlCt34ULVXw0rcMXTJuBeJsc0/7qI7huaOArzd7Ej0cbSgBlmqx
ah+tMRuYO9wNLUH5DOh8ShzbNkag33YCPTSXTRnTyucrO4NehvfE4Cox16SPm1IoXUTxXLcSTyYg
QuiBdQZjS7PrpahaO74mKUm6aztNdBXazyhd4ykNZmUa6dZfNupkW26f0/DKhr0xK3q5F1QQX7pZ
jfN9UBQqdk3weL91vQTNGhY9KgwkP5CwasWMH5U+I/2dQT8WTkrDQd8sSKH4VatBS4WxdK00Rn8v
ASOk2tF36cGQSjly00BWZGLbmKO3wKkOb2Ma5TQ7bDwVPiI5WGpeWKK4j2Bw1hBkTxPm4/qCoKSj
gJjUPJ3kigoG8T7OQtKCVkKdiEICMA8N64LtmH5X87L+0ag9cBczE3N5JQyr0G4VJO7g7cqhIsUH
uIcz/Rel55aGnUJkn6CYlDnAiqrY6+uiEhd6qWHTQodEtSFYJiA8tb7K0hayjoYafotJUuYu3bDs
CqOwPyZ20hS7vsqr+YpSXmK7KJHlj3yLbE9rfjKvkSmMhochpwKBGUdFddlIpYGCvqVDX7WMlgIt
VlxQ1Ka8TTo31XN6aEGWRxYWmAVwbgUvGfNCQUKid7IsK57DJgovG4AwWyPWoq+BXQ1fYKsCgAj6
fIKpgigDPSIJolTo8Nw1T7ZkpVdp0wQtRehQqamQNSGlYAtkjUdon4GQlntQ1LJMCENvLbaptVM4
sTeznkjkRXNs3Mq6Aiijh1ZoOR2Rf+5Y1ARsHh5z3qWiUE0QYVgpPCt1X4GBH1V+eq4r8kdRxUNK
I1AR+lantVxu5JBI2s+DbjRX0kx53fR1qnrI4LWplwaC/ZEPRmg6TcMuckZUv1MnKgVQpihpaHgt
VWjkXqxXM5Q6rLrgK0c5ohtdNsUcdrsFNWWG4zA6XRxr2BKR5M1+2VM/cnub3HKrRTPw70xJpFU1
gVpmU5c06SP0+aHEBHlF8xWO+VZG9WZxcTnOml0MOY62ZGku8SXN2qwGlTUu8iGD0FeBzIn6eDfI
rQ1tCtLIIu5UZVbsfdXkY1M5+ZJbII9y2y6+FCWMnyuJd4MWQdRKySdNi+AzGoNpTVf/nCXdmAMV
KdoRU292TZzIIvEAbGrFZUUQLFM8k5ri2UgkwBqJzGn1CDqG9OKfQTryLSuwkFEsV+N1n1T2Dch5
JflYtCoiCP9EvSGhgdBE2DsopeLAuA5jb45mAHvADVqNdDEhj38/mlSOAmRL1mQI14THiq7CoLCP
0icbPkRbpuB9FihB41z1SF2r1mfuJdvBK+cqS/prFHkPRYlqhloTtQxrFAIjFl8GgHmNPK0FwbMG
Uid+L0TqhaySWwh2+BF8WB9SU6GjC9FYzPM1DXDjltr05PdjeA6hvEJT/wMmNX9fAlVXDc2QeSKO
PQoHpG5iHbl+n6KdDF5xacCoV+kVbmsEV+XM6xg3pvP3U8mr+Btl2fJHd5woko/+lX/++6Z6KWCB
vbx0V8/V8d/8/zClJCt5tQd/SSkf+u/Pb1LQn3//93xSs36zdNNg0wnLMmDe/pVOqspvFlxt3TZM
jZKTueoo/5FNqupv6prb2YLus0A8C3TzH8mk/dv6OUkibV1V6E+Tnv6NXPLorAiVn6+tWZe15l+y
Yh+hjwEJEEvSOnFGd/QVL/PiC/ta+JOruI1DkW9b+uJMVqm+lUz8dcyjc6CZlAf1ljFhX/kwY+st
HCOXdsAtsKctAIQLfdNRyfLjR3ODfY3mwHx69X1OZJw/k+T/HJBff4f1rL6Cj8/Y1KgxMaeTPiE2
Ee6KTb7Vrjpf8eN9uAUNdk2tc2OfkUY9son5c1hQShqSQCZtzbfDIrKB94bFsNE+20+e7ic3nYNy
yg/gdV7hnlMO/T983r/G+2lz8WqagdSs3hrAVYtLMIGXuj/t5ttb01Fc5SrfjLu77++v61uF1F/m
9zPPfzWeCHMK0hHz07fdvt2mW22rb9Rdu3t/mCMl3T/GUVTd4two1EKOoPkZCt25XjNOi4Olq/rx
RUdS59AUJfJwJC8496asb8Yv+wXFNUUzVWo5xwqEc1LA4koYMNm3z1jguchm7AZ39PLK6bZn1Vjf
0mf+mJ9urpeDbVv2sfmiodADBTdiOv2FdlOwU9Jd+yW9CH3ha3da46gPSDb481dUQb++v7Tr4ftl
ogalGMMQmuAVfbtDAwUPo7GvSZky68rK5kMyjWc03d++gz8nt9416/RUqEnHvgChbCtTUOccAiJ5
zByTfVKZkatJ1Zltcm6gdZVf7UZUUbOsD5hLb2bXFHbu5dx+NNv6jCLqiSVjPjoKivRTEVI8WrI8
XcyFWNF0AvtBShYvrHPv/Y+irMSco6/yZoiV0PNqJqEmtToq7Ot+z68r7ioCP5c04vzJOnE56woF
OGFDUKXGefQgmGuJbBwZaXRlFwUTN/KaXb7XfHUXnTH8ObHJdQ6vaSgI1mri+DJcUD60ZCUznYny
ol3Sp7K2EVq9wYNC0z2rzly+b2Oi37fdq+GO78J2SKmT9Qw3h6lXRp9AN27SvPXJYjx0Fs6w0U5t
CpwpZUuoqFjJxzdUkmKeCpiQ0bLYS837ibLCmU1xboij7R2IutehtK93Emgy3Yk2MmiozjP8eSN7
qddji1tvh78nMvvnOv5nZkdv2Fw04AJ0wSOirQisBBXWHGLpuRD2xFPC7vhzGCwx3275tplAALfM
LsSks51lb0STqZm/mc2AnucE5+jOHs5cGEfGdX/MTZiCFMKyVO34KA9VJJdSna6737qjeLRNNpJr
u0gQPNFfdkKvPxOInJqlSjBnqjQakO45ujsKK87UOOG4hWWAGmf0FaDBj6LRNmGiX411DGou3Bjt
uSv41NEjS9Jsi2tY4w5+u7jYhIxiALVGrpt4rVltbPXSDvVNCzosLWW/U894Zyun7pXXI66b+dUN
1qJLlcaCSGQN+qZH7OF344Y47y7enIt6Tp2L10MdrandZZAAA4YKaXc6WgkgoWP0M1/u5J2syRpo
eoVg3f4Z5r6aUVS2sxVWxRrrtNfFJt3qzuJKF4jynNmVp56x1wOtscmrgaRGjVIyCYoUbe2Ow+dZ
Xr0bxbn5rN/8+I15PczRnggUJdfwBoLa5C8bHDt3wyG+gh73Sd/Iu/Ygn7kgf7oe/DqeUAXZ+tr7
ObpH8gToSEdh2VHvJoDEjvUFseKb+Fps0rvyQ9M55l73cnTpHe0CmTvjQnMbF8TYmWv09Or+9WvY
R/eMWQAnA4jOryHoZ/dXU9U6qeKfuatPPT7Q5AShoyks87jBtRD0g+5mT9LwSKDMGfgu2XWh7dPC
xFJ7yutNXM/xzo6pXRmJmKmoVTPdjkUHf6kGTxo06qsMrQfYl1P7GE+Jdhfl8/xy5hc9uQtU6hTc
DbaGZMzbzdbOEwyUipsBE/otBi0uwq1O701PiZN6o3Nu9U9F8rqm6jqFGlNTleMgYK6LXjUylt+8
6/Z255QupK81rv7ebMXtuev2yObg9wv+1XDHQYCOMCdeuHwHdWtdtKnTDS5uSZ6yDTZM2bM20f26
zfIH6Ta7qs9dgid3gYbah2IrPDDmuhdfneQ0pjeSdEx2vQTb1ik86upe5Vt7RHnc2UOacZs/wKH1
3v+qJ29ETRdrDUIX6rFjUxEoo6A/Shpotg9SThOvic9EV0dePn+srEYdgea0xbt9tHEWXN7Ez/BK
3WLJuOkeq++pH6J86qzpZudW29yrb9lFm2j7/uxOvy2vhj6+IONcsWhgroHQmnUOB1Tp1j1UevNu
js6AMk4+nbohm5jEmCzl+o1ffUOpEpJSzKxlJjUvdFK/L2H0aYiMW11RFIi96gy+vzojB3B6374a
df2tXo2KLK0sQ4tbd878A3KFeTXdzG6wrTbhRSc7qas7ZbgVF9U1lYTN2Xz0VJhCLvjXpI/u6lGh
PZ2tl2TjWdv+Oj0MqRvfdTfRhr7e3fRkT54qO5arb5/mnfVf3NCU7zXdBr3F4TkaPM0bqZISVjyi
s8bl56T9JzF+fn8TnToirwY5vhiGRUmTeSX2pmlMV3wInWqSlzNv7MlBVFaRMyib+vE5HKbOSFGQ
IbxEZ7XsoNHBjnp/Hsqp90x/Ncb6O7zaKVQVxUJvfr3hCgDL7JF+C/Zsp13ZX6wb9Bz96OJcJneq
nKbjuWOTyxkq4gZHh0I06qCBp1zz02CLLsu2aN2sc6qdsQ25TsMbdVe4y2faEv/NbE3KqJZNN4J6
ydvZllomUJdiReWL4KLYiK8hQihOslkPhL013Kl0C6Rcz9w4J7+jSQUPmI+ucd29HXVFsaAszHQR
TgPQjG60CM7MbF2x4+iICslfQxxl/JCkuqJVGGIA5x0LC/XuL3LNhLAvHvV8f2Ydz83o+ANC4oyK
lOFAASP8xTdMv6QfbJeF3SgXonabs0WuUxcpj5FCeXu9u49zEE2yFvmnHY4SQl8befJV+Ls19rqh
m+tA4898tNMn49WARycjQ99tidcaHgLV2/Ze2XUH5R7+fUfcPnuNO38NrmG0nFnZk+fx1ahHe2XQ
B8TfB87jWlBZQGw6A420DYBMf/EDy8FDYYuchn9m2FP51uvVPdo/IWrWRYtDEA/GAHLUWQ7FR2Or
QV9yCvfcJM/N8Wj3JKPZh/Na7AjRroU4Yfc3ad0H9wK0SnRmQdcT/cvBeLWeRy/hFAEI19YSs3wR
7ojd9une3CS+OHciTh7AV+Mc3SxzRoyDrs/v3y0Z3FUDABHtjXEYduxXD2ECwnBkLxKnuzqX8qmn
Cn66rVqKavJv5TgML5pyRO+MWcJvcKq98am4Bcc7OaE/OP43y8EqMCNezTfJF2l/dvOsAdMva/xq
9PXPX70hRjmmGgiW9TrHhcmLfRnDSU4J+bobAyw+80lPXj6vhtPeDhdVhsiNdTh1MHd9eKvkzZmg
7eQGpciiE3MbMg2DtyMMaWob1rpBA3P05wxotzKs6on375+60xPhQtNNdX2Sjs6BbMLA0Pp1b871
jVmM2JR3c3tmtU4+tii509hmLmsl/e1kkN5QpWGdzJpFLJeRmz0Ee6x2+ESCE45CfHJxvpd0aglf
j3q0JwSQHUg2jGot+QVKQLuqgzpa1+dmd2rvvR7naDMkk7E0ybJ+qivzYr6aDv0muJk91cHec38u
/Tz1wQxF02l30C2n3v12KZcwx16ZFBzNoAyqiCV9RUnkTGa03rTHh+nVGOKowBCAxsjsNTtRsUQE
dhmnbpkBCnEaoDtQAeT56f1deG7Ao/0hgRzGlJhJweO9zgBIhcpYAnUzv+gg8Z33Bzuzgita+vVV
UdZ1FSQg87HOAFRXTLsoOnMTr9/gvfU72hALZOnIktkQyR6pjt1aN0QH8mw48hN+8d4460xfXXpL
1CADu2684Vu117z0TvrUuomnQ7O7tGUX2flHdXAaFy6Ku9wolbPK9GxkJzrbIT/VJuYb/bUtxXoW
X/0qodr0SHuwZaRdtU93NY1U+VZ9IBQjeG932vf3v+HZ8dYd9Wq8IcT+LJuYurhJbuMDPFI3+ji5
2Ep4+tf/KlwwTIG8huBxk8Vx5GeWsD77mQ0aCuRniucqugtQCD8zqRP7xjBtRDMQnsaB4fgJnWSO
ew3n0Mn2MZqRl/2z8c28aG6Vg+kZW2n2pSvFpX2r8qjNO+32zPAnAjDSPMqaiqYA+JGPviH0qyIr
lfXYS2HvkA1+lVAIAWmLeGQRw8lr271ciSeAvZ86LcEpJT7TlzxVFzGA1pusMbQEGm1vP6uG2j9i
EjZ8wUh3raX8LPT8ABTdRbTdKRpMzLFPBgGOfO2wA9nnvb8Ep4IYiiTUuiz6e+tyvx0/j3J+szAw
nOVmvjC+jVx5eyTZD2tp2bg37sbPxrYNnPwzxLVd4Jdnym0n7kHDosNM4YJYjZbm2+FLuRlHTMSx
+8WE5YINbm0zPQZdFy6La45i2rw/3xMJzZvxjiLT1lKKsZsiJLZio3IkK0KeLrhdKi6JaflgqgT7
KF48vz/oiV0OTcUShkpxj0bS8SQ1KRRtagonS79M8kSvKNrFKVo3SLu32bBRjeIGpvH2/VFP3Ppv
Rj36siUuaiPsQEF2yvXQ7S0kfP+LEZAbWYu11q8VBYTuo4WYTSBati+yTwCszwxwYndw/wjFBNOh
/5p+KtUKfYQs7Chj5scUfjTQyXUFV9xozhyE9RscvSxvhjo6h6Kc5gETYQt1a7ExwYFmqD/L1ld8
irw5e3x/4dYf9stggttVlYFwsO3f7voCVGjdGRWasW3ptjmsbq4frPfOxGknl8+22HlgcMQvd0uQ
aOEqGm85OTvQKxFFwe1TFyC5cPU7s34nDpaF6YalKcjjycBS3k6pa/DuMWJoCQsadbbNlKTmoh5K
D1N4NyGk6eqzBdcTCRgFepCUDAejSz36ZmTtDSYAmAhhu+AKKd3GaX1RYuESF/KHSCl9fYBnmKKy
iNXb+1/wxHRtFKUpEVLPWl+Qt9PNmmqYxgQ3EgWycEcpETy2vC3MBS463mBiReUO7XDmSJ/qxKyZ
C2+mQpoEZOHtsKaFwSA/lusL+Y0xTx7sqLkL6he5mvYqBOOhDFb86PNSK5sm+6aLc82ZX3eu4KkG
CrluKXCJR4HeCnSG/UMDMmk1F0unGCWnam+W8Rn80YlWhdAs1dJAx3KFAMl9O1PIIRBZe+KPziuf
9IsRWv21+gHGxzZ25Y0V+e1jeztdaX68Cfz3v+2pOa772AL1ScPruHIYpkCrs5bbBlLP1tKuU+0W
paFzn/LX61nogCcIOqgdWMT7byc4p/kYjGvxsL9YvuHPAWAInQkkppzBH/fyDoK6dGbTnnjs4e3J
iiXrOh1OIERvx0yRQx+QGPhZicWOE/o/elL7wkOG29GdCp2qJ/LheQNNYgMlxROj+/fbXMKQKdnQ
tQSA8kubq4Ja0Y1rXClT++4X7HTO2X2f2joMAdSLi0EF7nV0SNKxVJq8+bl1MCOjHDR5bXmA+b42
zLE0m4GR39Of1/zEHw/Iab6/fU582NfDH+eSi7wa4ZgElaIgHW47zGiyM+/iuSGOsseVeJqaJTNM
02arZ58Brf8/TkJ9u1M0WRfyUlMRHcoK3ZzvGUKe7y/TCRyPWIUjOODgqtem0dshVFMSyCGwTmuJ
ROVfKAc7w07bVs+/owiUM+H+iXPNgLYteKXA9VpHqxYvASrda4fVnO29sEo3m4tdhuDO+xP79dVd
5/WfYY6WDtJXj32jTk5jz3dxq/4I+tGrrPKAK+G5RVxvwbeBBGMBA6Utb65do6NbMmpRdbOyNQmN
owMK866GBxmewbBInBC2/fszWw/Oe6MdBc8z7h9hsuYq6Ll7OSKGABTcKjP9LBrIT+7jCo0cuT8z
6qn11AXmfbQ2QfYeP7VSHkaJDKjC6XWATxmUYdVvw1v8i87s+VPXo7Fasxkq9wZn+GhHNm0Tpws+
JeAqpNaPbgM0ynq0rnQ33YUXK8RMyPuGSrZyI1lIDDu/483+ftgm3vwa6+l/lembibL6rHH/t6j0
AkhxZQzOVVt1WnzG3/+ip9bWUIlfLLISjffo7VAonJlLCYfIgb6JXnGPeFVGAeouC7HHS+a2vn9/
vBP7FVo+QFLb4shTfX073pwMaHb0rHCefMzQbxTIYaaIL65qIsW5kPTE5H5eLCpYQYNTf/Q5kyCR
tBHvKDQs5Fu9Uw5RmT0CqDnkWbh7f16/hoPC1HjMgbpD/Qco83ZeahUJFDSs1dNF8zrcU634dpnw
00l7Nxc/WvnD++OdmhrJMo12VFcQ7jg699h2Yzonkxit2rBxmfu93O/kGrwStr3vD3Ui5gRn/L+5
+5ItyXEj21/poz3VJMFxobfg6GPMkRGRG57IzEjOAwjOX98XXmqVO53HqdLb9UIl1SlVmhMwGAxm
1+7ljxSoeJ/4DC6/jU0jpgUDsFIPPyEF4hb3NXorxk9igyRxNT24jtF8CAfpMeaYMVUzr8gA+APa
PhPliAoEL8w4iP2b1ssrXr9kBOmBgmlcTO9crZ4QEyiR1AS4dlCaYsjTkqsPWVipbCy0ADAYcGZl
Fi2TZDJZ3yiY4HzV7yVPyywQvTkFNC9c7RlHgNiJpfzIjvnbyoatfd7MGY2qhxa2AsPSPW8T0x2Y
vPfdHkJkYLL2SqdEcft5rRfHg9Ll3XDxtafYeha09HxqaUthtGh3QvsF8qz/v02bQzl1lpsyqNtU
DHE6AsC4SflEyMrSrawcnwM7j7yKJoZQSoINKCyAwxrMn8pjF+sr98x1ELxcqllckkEPTDruGC14
BfvShwCDDeXLcHwwgpfbvnBalVvbMrtLRjkH7TCqQKCWBgmzzTuFymt2bzxUby2mpvfFhmf65XPp
KfvxDdPcmb8Whq9j4+Xn8kU/8wwRiFWoKOO0aelzGXwb460+HtA8tTFenKor9dQFxOqlNR45z6xJ
pAGz8gBrfFgOR7t5yTeiy0md3vu72IXYst/tJlv3y4f4F9540mf8nnqr3Vl+cd5a91mALgiVw7zi
637ACJnNq6lQ+/M0LLO6vb3Ha4FmTgEDkZAqqFvYYq6yq7ffcxdMlelReehs0y+96jVy5bc1q6fi
yq0vnEUZjEyYZjdioVWrwxeCMtwNHGZT23iIjwKK+bvW6R3hd+KOG9VJP4OjfGRvGVojtz9/MfDw
6j0qhLzEOkthQACoZBmSR3BGF8BriZBqWHtuLSSGcCoMQqHNDxw0RkUvnQoEILiu+Aonh+l9dIft
eMSk9QA0HWr0kqsDDat4uSdUVoteExRxJbvfr6WFCw+my18xc+2mBqpL4nGduZ2Def7eZ68Rbym7
o9M+d3f/0QzfpcmZG4OnKuuR7vDTJHnESRwJ+rvIg6Hk4GMyeiX8LvvU2TrPrkzJGKJCYXydt8Mh
R6pR7rKP9jjt41dIQSsOR6lC1+G1e0rcwIVWW+JnfkOtcf1QLUats58yc2+t7GTQvuCncGzOxB37
1YDgRm7JD5WL1oQX7cyHEN38j/h+rUaycA3pKGCALQ8JiiLP3yFJwMkAcxwtnRzA/wa+JfBgR3/9
Pr0wMrsZ0lQJDAggYq3Jr0ZzU/Or055vH82lyHRhY3ZulCItOi3Eh2SHSrbM92GbPkKaELQkaKxb
0RPo5/fivvyhr1x7Czfshd3ZSZFHUscVX0BjKCyw6wyboDhQDWNQa2FwbatmB6TUIPzbVVhF1sR2
Tj8L0AcP9coYxkKIu/ic2bFgIUiJG36DpvJga9BmzMa/HkQvLMy8PRlFcP3FsNBA7ILEL6X2ddsV
lkLouQVjhrBA6GJmYGChlMfkAaQrr40jIcfyMLwIIGg12slnctd89lug0O3QGZ9u279+MIHO4c8j
Na/9yDVE9ij3xJghZBNX0B6J/EHblaR/0R2ANwXsDA9ODM1cXhRcKCDVJlGFCOhTHTyKeWkVlXf7
U1ZsnGaezjIcBdztA/h5YAPsr2p6z8qXanq8bWPR4/78jlPX+swGBCGUsKrxHegbH0Ee44NpcSUL
XnhXYolQIYKMnYFR1jnCADIo4WAOowoABSDQ9TZ3uScEFFmD7MTeWlBdAFDgsYdgChVn9Cuvpj2p
mMUkp7DH642KDcJuUAg9mLi7BT/3Aoi8rDjDUhQ6Nzg7tqkkVjIGhlSLaiCtJ2C51B4UBsmBjAue
6SsQpsX1lDENBMi6opoYd7v0vVhLIcWSwlyfvkEGwYWCqI/GLGqeL0KM3lDTviKF9UopANKhgiB4
uQrnWMh6dZ2AMkEFkgF6CDP3BxVAqwUjXHOoXqotn4EONkYFCEf5gEkh57aPLn7wmbX5OAA0S3Nj
qGGNYZYFaInEiRz5WfdlUH7Z6+C6VXuzBRaaFA9cfvDE2uMop8gBSddvXGR8KOjfQBjx1+Yswz5f
TTJ7jdICggd6ww96veXHA094yH0/MUf2UJhcnyBZOvQgP9GBheHAxTlMQTBzAWRTOPREhnYe109l
KwnBQuhCYw0zdqiVcUQ5/+dnYUUyuxCsAiglFXHv4DH/TZ8gVKWNylpsWQj3KGkCMQh8J5pA84S9
01tDKAwYwi3jAZwvyBZkjCOns5gDMp/7JLTU12L3b0SZq0Mvc9oEYHkI3hzaFbxUyIhYoS+FZ9Ez
oOQO5nRBAB7i3nEFu3ZPOzeC+Gtwhs9/g5OCzF1mZn0WcvKUckZuWOfMJei5RwAj8wEBsPS9pF67
X2sHXwfVmcHZic91lWmdBoM8qJKDfHqQDDY7KJ4B1hQ7W9tZ/gUXh+LCIOiiL12oa/N0yDFFd3p2
mu/TAWrcuekmnuEwZ3Qm6Cw+dX7xXf9a39zbe2vOI2ypCWMR4g0KvIHmm93XhOxS6Een7EcoepKV
BP063vBPBYAYAA6OjprnLIECOR8gHP5ZynALDnd0OX6YI/7alQxwcSfRjsUTVwVf7dX1mEbtKPQJ
aNaG0OHYynA3hJb8ksbAlGte5Wd28LkSwJe89dzkzFsxriaMWQSTtcNUr9lKG1A6o9NhJXcFZuRq
f7Uss7SD5xZn7poGGuUUqDgQmR09YOQCclLJz3BX/OjswUXL24OMBKfdCT3NXfnaq3CO7UTLGzup
yGiSzdvSRQw+WYPEYH23ND/6qD84HDyGWdbZ60/3q1ALa2ixAFkJU9ekUZCk6CoodqOQrtQHJKV3
UVzh7g9XktHroceZHX6pnIX0Aqo70SDBSZXHUgX3rlsfQJRr5X70Zn6Xn3soSPqjbEETDDrt/n8w
Gj6zP7tSKlPp5Xjk9qE7IUVIIbVmr1Bzpa64eDzO15PfOGffmbRaXkGmAfXtA6qKilv6qZ1Z9ACB
6Q3HG68NVF5Xe2Yfxl35zKChR9CjmPBh0v0EkRyL2aELeVXI1zqSTeCpobNKfbUUXM8/cnYgK63P
sp4vJr82yaGOHbLpNpg2A/3V4+EjAI3S7+wL/YO17sHVfY2PRakDkCoVk+YABVx+bAGiRajOAKHO
UxA7AKGkDRLK0ZaY/CSJyUrguUp0YA14MSCoJHR5r0YDZQLS0aoGiAlMXzvoonhd33zcPu1rJmbu
IiUAaVU9TECp/hlgqtoaBEgE3DaytGqoEAF/BiwNYFI8vp67SKWAhUSAkTyZdlIX/Tan7BumCnJL
LSDefNvYqac4u3mBd8OTDVkNsJhzayl0xPQee4d0m5e0y11XbnPVyb868BwN7riVOU2mBYFytKlX
j8PCt15Yn8WZSCMR6hOwzlnLJFQMIMNJdx0fq+aIKWIHb1HzvVOdcJV9Yunsa6JuKBjkAf35lXcq
6EDW4oQuuXGst5yAb9rwQZ7Jjn8lGC1YezdKC7EbU6ugfeWSQ8bVCHIQsLLM0Uc/zcob0W7KHrUt
JzKT3Om1LSzoi8kgMnfWgG9LGQd/tvH8Fbfk1YiwnEJ+qWYy3+LyE8R3Hoj+HnWM6IJWYr+6pQvX
/4W1WbQZdMga1xOsNZj1jN4h5HinOFCRdItjtsts1VlxYH65zxwYdKMiKHw46BZefHlcGKjfhRwh
yAq+gzs2+zUei+fyNT7KDyjg7wqQaYMCIX9u/OixbzBCtXJaF1cXAUdFK0EHzeSctksiUBbOUuEP
wBNUhTnkj08p5r/ox3qyunBgEN4ISC3BbaVcTSdq4DpPWQBGGpH9FMCjXrz0QuQBVr+5vaxLznpu
h6c9Z0Go7eM4bSfYKaPHVPhVkgfojd02cZ21ccY2MGxylBhwg7ONqwp5bFoAHoD+qQaoBmr3aGvi
u5ivm3jiiNAUvm3w2lNw6FDDMNBSAipm/hLO5Vqegrg1rZ5ACC8IPgewaAfVAJnNeDtQruvyowau
+LbV6x2DVeARoF+B8skVawWCeRjoBFazoDqqkJkcFfOJyfpW6bsft01db5oCCQUuhQHQNlhOZqUM
CZpRZiJAtVBKv7PiB/imocG21ja7vgNhBIMtnGsEIOk5KAZc4sXQtqoJ0WeQXBexlYZrNa9rz4AJ
HRVEE6hSoLZm3zEEYBSnjQETEljBY9Xr1GBTQYRNrkc7DH/VeQmp8C8AkUCXb1pgznEy/G/ZeGK9
4tPpq+jSFZThQvTGbzLAIQypGmDh5+B+CCHVEC0IAd9yDX90u60OXkjOdkD8/EEFetmKnbUxmusx
IvnS6CyWZsxUAAGCUZB4/5TdCRSi+Ta0UeJYvw75E/syjl7amh1HaAdKSjvAluJro6WD3cQ4FJ8d
WMLWZtYXPws7i6oa+MD5ol4Gl1FTWpaySrcwe+x20+SkKdtWJXayTSCCnvgFgBoUDPkKBNYmOVvZ
y2v4BJaV655w6RMAp0+ZwVlwCwLQHjVAWZ4SYiDw0HL16RdKSbkNpVOUjtXdeNAVK33vjrGT2ckh
ffvrJxV3EtgXUTADbm6W49UGki7SNjp0rV0ZQuuxCbLdFRvSQuTh1JWwwGFXyMQvlzloGlwhOsYK
Oo9OtuplHvTdUHfcxF8dSI84HBciWaVorb44FmLEuWV1Vs4pc9apoEfHBn8z/OkAivsfKUAaEJYB
8ZwQ4mH11ykmePX/z49VZzEjMMUcwBt8bG9PHpi2nYmBz6oBMS2S9GPqCVtzu1YnW/5MzMcguYL5
uR+3QQGZ0ACU5WIRWbIU2kRfg70vhHR81p8mZhEAcjHI2UOYyPB4KiMGKKBsD2sAzjUrM0/B663R
SQY5hpgkvlhD3ET+QHh3bzv9QsbN9+hfHzNHkyVtToEbwscwV32f3nWPcgKwR+1ntOGDoKuthJXP
mt8j9RB3YtXDHnmGWo3mxxveTKCJG74EmxGuKFvrGdqSU6DHDywsgI44drO1zNU4Gqk+4dRNusO1
y9r04/Y6Xndd4Wx4GAIAi2kaPmR5ebChEKAokP8GBHYXPIJO7am1G6AZjM/2mH9BiU3yIZAivste
7lRHc32KeCmAX/wAHnnOAih0hRINqk78sHUOu8t3nJFZsin6QasHmx/c2b10YWt2WRh9og6khq0R
tnSPvYLy1ILejFv5dC1iLu7d2cLOTluQQB674QvLGWM413T7BTEIXip9hz00sMnL7a1cSisuvm7m
LWSUjVAl+LpsS0pLsaHC+Fzv2TsngUd4fuyO/9HLF2gnBXMF+I+MDG62pFQ0oYhOdX4xSJ7pedMm
tYvayrcyaNsw7Hb7G5dOIZ9WxEXLRz7n0+AQFY6CxhQw3abhgZ+adinf1eYqewX/0XM/gREV9R9F
5U+xS5/MSSgY2YRRRTpak5du5FcAMKN3mVrIZBBlwheq2EHti4VVrZagFxyHQ445oBojKPjrpXEF
pD+5ObSokyT0MI7NVqWft1dx6TaHCUw/aap2OvmXJtqIAqw+9sbJN3WAWH9lmPBCX53YtEb7q3DD
e+gXHYyVZ9o19pJPdGkSQPCccOtqokeAug84sEdIwuBBL2EKctvaEG10TclOo1PJpHNFZ0TF5nvu
sK1spc/V439SEsa4CPdXMN7xPuPsgqeQiS7HBJPcYnCniKXXSO+mseZFC76K+T3ACDAKhbfN/Eav
245oRQr95maE0jU0iYQc6tHKGqfgdY0E33JmZhZnEuieQdTJwF5WNlRDi63s8qsQkpkt0LzgmhDX
L8MlF8Wpx8S6gdLi1Vht3seFIrewCZzhgX471YFclCvuyE4GBRck5tdKiwsvCswxcXglny3V9VmY
aSDDFo8FFlPBzdsete3oybhyEbdXIBlLicWFpdl6BlBxrfQclsI7rqUByajt/xbyUm8dM7CQWKPZ
a/IXqohZgHn8lBowVZdtjid9i+TdUUbALUFRpaaPqHGDnoROmEVxV87/gs/AHOoWmA7R8W6ahZi8
1gVBHxLTKqjuIekEaaop+lLJtnH/VcnpRqP7VpS2Vfysh6DOhvKrIq89/heqXYqB3hMKXdAuAb/H
7OEykjIU6xCfG221He+XNLsCeiF8ZGp9nfnlNwvpqNXAZzF8gwrb/OYImYE6Ysqwzid2Uc4/I7mN
v9amWDj0BqRdNNkUcfdfjaJ1EZjAJzTbkP0WG6F9Z+Gwz8HldHsDF84fHypH+BahIHPFQwxMARir
pd6EvMO0zSCv3krVmo8sOSaEK/CmhSIC1GtnPgJGM0L7YUCFy+5/Vwdo60FiiT6WfrVhpRVluxpU
wiHIc97W0rSlNcQW4Z7nIqtXxTxhZIlZ1hAYQ63WSmlsVZHk5OYaVfa1GcxHYe1U9M55lWuWLvV1
ooMlFGpSTdy7hiBAU623hUxxbu/VdS4BM3wUHtUnlOrnjas+r0AxCRUZS0t2VXlUC2pD5utzoKMP
RceX28YWzhSscboNsKThYptP32PFErWlKNuZ8kMG1r5O+5Ka4JHpwavUxWAsZYCHZi5hpo35+VfS
5d7tX8DD4+U54/TE6CeDEMiU8V2XqUUyQfI46nComyY6TCpUxyuzt0OiPYjS+Aj96S1pu5WYvbST
aEcYGHYDvP2qBkT6SAUIKkDcrD5NitY9g0R6TFcO3dJG4i7XDFUyQcQzD1ckraNInOAvg6k9sjLf
AuzlV2Jw7DvqQK/avb2Qi1vJ+wD8kGMj53WdcAo0JjTYSt5N4z2lyAlfJZ9DEdnbGvvy0raZIKvi
p/00en+5bXkZ5FBT5WVSRXeNPHgNyQPEI624vWPhZxiUK193HcHQ3jizJ1/aY0zTWsxrYcvMcl9k
IDPqgpWDt5DlXtqY3S9YWdq2aI4i2RzTTdfanGlScOWXEaKN93FgsRdeaU1eV3E519nKpWX+9Wdv
WqmhWQTRQ9wCcfKjEDBrQ9SDSmtLHjIrzj+EVPJE6JHn6YoYy3XQvjTMT8q5YdLWE2BtMNyjBYGD
V447CB9YXaCuZGSLp0HFWZPBMI/LaJaQ9WUhCN0I7yx1nLSxiRxtFNxxLGxhir2+/X37NCwe8TNz
s6wsRvEqQCkE7QjImsbokEEd2M6bFSsLyR9fvz+/aha9QipQUclOZ25qwEwKLuK7yYer9KVl7uR/
gyVu4SDgigOkgk9XoyEwe4pkvUxCKsKC0al2aIZHfWjWnnv8z5jFZMRG/PG47jjuduYVYGKMpmiE
DZ771PdcnY1LwwX7ZHXW6tRpu2WLe+iZB4ISEYxFDWx1XvpEHA6Cme7iV4jM5IfyuwnY6ENm8YpE
BjxADfIdiLGAjvy78Kxui+P0DPHvlbi9UOLCjp59/sxV1RACWAHFT6q9fARlSoYnklja4U5/yl+N
rfzAF6My7WwTudlXYK+Rqiz47oX9me9GWUAnwu236XYMTCeS78VsjVPkmtMEMEC0IvCKIFyMY/7c
TEcpPAUd5GsyWLQNBUyVEOUzHPG+9zjnYI6BJFyMEuUxbyUanCYI59uOyToIGUJtijMeXW571WhB
3qdpYCnfW7fe9kei+qqEmlcDPeDX1HA5lTdGiz0NomupVRz1j9oHHET9rEEIKmxCrk6yuR0zFgBS
eFz8+aPmrYMkEGJpyPCj+KTnhBs0BpIfv6N3oo22gdj5HdmumFwIi2hmggBJ5LOAeG1crkMvU8hD
0BDr4NfboLaqg+qNx8QD4uxXCZrEBjiUGob70Fqlb1865qBaw7AE4NlIbGd+buTUhGhvBPD+Lr8D
xG5jPnHhFxDXvZG1ttdS2Dq3NfPprhIIAyUilnZXbjQfmrmKa2SQwgDeBog+gOxtA4CUclt6gqM+
ZL68SZ/Vz9hbrQxwSzPPQ54p6hySjtfKfMUVZrZFGZd8kzv8Bl/D3AYIvwKIccg/K1d84NhmFGAU
K3sVVrrLpwGCK+Oc6YpXCkG5NdvuJlaDQIGUPXK06KGJEckgoeCmux9mbHmZk9vaL4C6Cys/8pDL
hzDjj08wrIL6y6cokeb3q07PM6ern4RfAt4xFPThC5ceSIx8wGrhJ/F6evYAnYWd8sAbFOw5RP/x
tr8vuDvGAP40NkvjhnRQxESGMSq8QXveB3GiHUWguu9qjL2u0bktRHK0HjU+v2KY2PE5hVxk9GMk
mTBHrNZW7/MIoU6wUhdKxC3UhlK726kuas/JHlz32o+1tb12euj+QIDFBDcbyDDnb5sxESMIt4Pr
cgg/xfC3Tv96+sHpSLBvp4zq6s3dDZKpQwUlgJ5pUHs1VFC4kE4EbKUO5DoIDldnntCtnvkLGroo
VfByMLDABppAl/6igCmkwaPtHUCrVnuJaEchUxDSJBHrg1Hkof4VingrQ3yimFhVf1eaHuoo7iCW
o37M+1CTE5fmOZTLbQjn5h3dBhUhjXxH8MQtZK/PFNYRv4z0tnTDmguwPycDZpEqpxXiosdlECTQ
rrUHg2QgxgsHZmg/wiBKRkzdl2PBGq9HxE31jZxNUWyXppAon4EYhL0FfDigL34eJTFxcbe2oJvT
1bGkiQP6jkB9ncIB15IlpIm+SzVwuGZuE4xy7QgpJz12BgjIhamNbFIXj0I2aK1n9kOr1rahpwPk
j7MKObyVpE0+1FYJkpN4A+n1tPpNgMArnRZC65EJaUqwdoLeN68YRM8NQataGyJSgYirRg+q4ncu
1kb1ITQxRKAGzFqZP0aKn3nP9Lgh+0ZKxRbgJc0I6RayiSNKLWnTGyK1VLkwyGeeDaRsHdZqHear
a2IM02ilQpxDRk+lZZq4NRvqGETv6WCC9YthmV+ySZDVwamCuDY125yMuCshm9hL7UsshGTA5DCW
tbFSINLbFxyrcVI3Um2owvfG7Ij6UPSkTH+m8ZRr+44KVZjgT1E6eRtWMWmoB7ptFh2iRiE5sTug
SwxIS7VFEnxXdVAseAOZhgG6v5nSG08RFYLitZDMLH3tmRKXiT0mUiH4QidO+d7ISIFAaaD20+5B
XDaoLqqwJDi0FRCQ39Ra7rCmPYO1zDJaIwsecz3RUJzsdWm4o0OtINMs00BxUj1RuMSMwYpdCvr2
1i8iVA9siL1LyV7uBc34rrAqrTy9rqBdZicsFYPSKQiQ6mB6LSjcMI1ChW31KdHuh7punFAQA/Km
TW2PtoUaFgLoG2kk18YGo9gZOaZjak6l1YWsbrYRjbIstMMevf7ndAJ2TcE/0bP4SOquaEGLFfd1
4YNzs4Lfl4EEebRARAJ1LOQiwuw6OrXFAYNLvGYzATvXA+TdFcNgJ1oYyLYk97T3R6ZmgjUMKdE2
gZ4VtWwnSlU1n+MkI/UZIb5Zxx2nLh7GnlmRolfSDxOFvSndFokQcr7vLI5q0N1Raaxiuy/FEE2h
SSi7WMvfValizRa68f0gQg1Gj5Q6etHCJEIiuicMzNaYsG90Jf0tEyXUZdCvd8PwTmua0B+dNsni
Y99TAOHSSM8V1YbAS4/WHUsKUTpGsaSkGI4paK5sWa8xwxeIQsK3xsjYtKOaKgiIHWLb27lQCJBT
kzDVY1ddN4LAKBMaiSa2EYiTPFpKSkT4cY8fzbDqgVyU7yheZMpXSUksEhSEwJaFrwyCvPpgrdmI
T1U/xYFoizhSws/YYHHokQw1pBozbb3QvSQJqpx0EkjxLKc1kd1orAMg1BoMjWXfKSlVLee1LaE5
1kOSZd901jKQmw2ZoTYAqSvjuGnaNhqfILWppZlTZAPsWqRjRZTtqZ4aTWuZ0NzIHzq96dLAZqMu
TK2V6EMRHjtzooAQS2kfb0BwL2huWCSy8KNMp7gHTbsUqczCXIMs7eBmevTQV12cHHKQxKe/of3G
ssbV8mwT4CzJTskmxu5LUkVkT4wO0BLS5H1tNaIclh/d1DHS2m3bZqy1AiOZqgjsrFSY/gnb4GLv
4Vf58Ecewk5S5v/SiZ/97f/7vykur+He/O//1XC/0pbf1l/ZZ/Hrb//1VTRxM25//eNv/F/4Q1xe
0P4OGDfQHYaO7igwGPxt13+x5h9/EyTx73hEoMSCBBOlfkLwnv6nvLyq/p1wolc8uUQMZaLF9y95
eVX6O/6vSBagYaTgVairf0lenj/e/kwpMQfBYaCYu+A2UNdVZhAsM8dYPmgqK7vAzORzOBoPQzRl
/jSk7SasiLovTczMTzEtEJlohaGJKr5DxeMrzDPVmyR1B+G6wA8hLGeFWgf6dFISKzTz3o9r/2xd
/+lg/1XgUJRx0bB//M28fAXxH4uRWFS/JXTv0SMxeBJ3VoAwMJ9apHJK7WRI7/N8qt0OzQqRGZB8
gXK0P7Tp6PTJ8NBHmP40gtFw0PoVTDN7wORp9dE1j4EeK07TKN9P39UKrWzjxV06giTjLGoPYcUi
v8R/q63hqEmqWEIgEWhsR4pj5oiqOpFbP6AbsRjUPVrtLkXv1wn70vRbbWMkrNhWsnRvIuGxyYCx
K4Tr30zuQiuWMW9Gkl6ILbnHUx0RbmOUKrH7JP/SZCEFu2DfbkhUEwyNH+WhBOe8kYX7OAoiW5Hq
t5AWwM80YnnkE7xPai2YG6hj9DZr5O9mOo4+ichjJ2hkG+IPyale3tHABV+c6Zt0rACB7bWDOoiQ
BZ6o4YwFuvGBDsrXFlw2RK3UfT2p6l6j+REo6MgK4jG2hdDIoVOGoY9qNwXDRkgV/Rsbi+9Ii3Yd
uBndpJ30HU1risVao52c4QpOm45ZCMzMAWeOudo5orYGX7tgpth0qWOSVXVmD9HkMnBoHLL96S9y
NbJ9U0JgjGrVvu3a+74ggU17aHEakZZsgkAEcjyt38UoVPcNPiWfaLTtxek+Hkb5MIEWNNL14KAm
w0qFala7+efPBywCHSKoaIvzfiw1oiid5ATa2RJh2zIrpjtdTeI7TS6sJlHtAg7pj0hCrbF7ZEiR
oLDN0xdBu4O+EOba5RagPsxJyK2QubTMQIms/MUK0x+/Eq0sSAAAlKKZ4uyx18msHuUypMAMTg8C
LY5hSgnX4pFtYI8Aexc/J/DF7MBoGNOh3RYQht9DwTe7a2h6B+KLxsnC5kXR+7ssg4YBCZRmc/v0
z4YN8RvBFItIyQ8+ZimBkr88/bqYGDQTstI28FL0DAa5iDYPvBoJwqHR5cRGT51YA46kUKYYBRRo
Zqf6IUsagEr5Uo4pBKKNKLDjJGv8kD7KBBq2Bandv/5L0Y9GUAWiAUjGOQmwaQoKKzKoYReVCF2/
QhatFsHcwnnEu6tDVBqGnxqevE5UP0cYOgXXpj1peFgPQaRsu7D3FVainSBAXzokUKvvtFS475Ks
9G7/1Nmz+7SogK9waT5Q7HNyjMtFHZgwJmQIEN1Z+Ktnbf5adEqObkZRZFjC4b1hOaALcmb6SdOJ
P1gwMWsYlcZVeJwq6SB4dRlZJDUcMwEULS/IruDkIemUvYWtma1cAqde3MWNha4ZhmiBMAJZAYhE
cTWeXwLItAHml4bChpDqb9pX5DWIjqrU3kkZBEXD1inG7r1TkuxbI1WIcSz9XY6DgRANiRiIoHkx
5gqRbJYy7jy0UKf6t0q6CXdZhpYqkqf2XpGpffLwXuZBvjNbO2ImnopNkFtMp4rbhmV8FxeF4kVG
+IKSr48nBPNVrQRwppIDZ8rAvE/wiEIlI3/I0nb0CqV/nQZDeTTTHvRZ9T5WS7KR2mAnGb/VUG+f
WASyaBVt3n0kc6IfexAwgX17x2ets9OOqxpCKRqdGBq8wi6VJZCLhHaFrYwF9TPwvO+NWGHW6UJE
OQC3PbygNRUrrjK6yWtoquH1uiuVEGR6amtaE+AJLopOtTCugMhmjdE/fpyOMSlc9bxqMaekJUIt
BBgFLeyy6CIfd3C2VaKwsZh03xVS43Wi2h1QoPWAKs3tCS3WHaAfzXFMWefcXqgTCuLS0VBsBYxF
x1AcAZpsVvfW9EEJg1DMbbPF04bmdXw/yem4FUbz2+nvmlaU98KQbLRqHO8aGWUSQRW/4d1NrZOD
5Gr2uwcYDYitjGzArQsuTpGaEB+rIegeCO0+NPptGNeG02qS7vVU2ChFtdYAxqngrZnLb8EwOG5Q
GewsiKBz7IAamqi8JFlqt1UZek0dFQcjw/iCIm6hAAjNOFUwvXjSDPi47E+BqO5ltcocPGGsgR8C
0kzvWRg2blS2tUV6FbV/sa28LigBCwMxFVVA1zbW+6Jt6S4J0z0TpQovl3xbQZjPqEx535Wdtq1M
WnmnvAvCV5UXV+noCWkIWWCeeZAYZG9G2uBGVH6GeXJI+kz/6LOOJ1OFS7VPVgcxDtto2tEQ/gDZ
VwwAHqakzO7JnCbjXmkmycvK5LNSop8dpkI2slEgw4nagwI5b3T7CNlCfyW+g+I9aCOCVrSzvket
xcRcpUBHO9Yb/RgYuXfKxDRdqD5Ks/hIuhLTnkaOji+Ln+mgQ0A1V9HhUt1AR1XBrHp1PwptfGfo
dpfG8lEAylTJgmOIwOuFQlM5fZwPrtQTTBuU6fMpQe3HML5LAnYPKSYNOK34LRqZAplx6U0MK8FT
B9CVhKYg/rFAKNj44Icuj6kpbWShwKi0qBxEFg1elxWGpcl5edcX6Wc8dhU4CYV7pctBRp/0G1WI
kAbm+iMxRtXRTfoT3xBtp2nwTXEIKztIo9e8Kd75Q9PKlDT3T1tsaKWATNewMSRrWFFZ/DhtVd9r
R/Dv73NscT9WHJNojh5Vix+KIgwPJQChftOj9BVC8cQ3NZ05GPN+YYHc7oNBdDW1d7UAe57HweF0
mQyY9HPSgL7gASt2VmU2ndeUkuwLpp455ZSimVhgliuR640eouyhq6g0GRL++CiaJKvpO+adYn1C
x2exkVAkb/JvsRxPLo0pyE9Reeox2eePGLV7bqfhoGf9lg3B6OFj2xaT7jmGzVyzayCE0HSmO6C8
tkmxkqFae7oRx3coTVZeyvIQWjGjcAzRn7TLRI9tylhlVwPdmmMggEkigeAASkgtQQOlNQZsBmv9
YSjxIKlY+N7/pjr63CJOht/zx0snYpxYiXKUTkvR0/sARAZAl9XaBIlgQ41wW42Q6K4TZatkfexE
AQRIQvpT7xQ88HthJ2oxXgKq9POURSZd7iK2EafCtJQTQvjI6j2al4U3ChV+zGT8kBhUiU5OHgR1
+YzCOKaqJXU/Vcjm+eEGc8SuCiABZfRH0GACeA7Y7SbOQhxoPCr3kIQkljY1EYq5JN+cnpBCJGzA
fqr6vTG+ybQTt+kEKuJs0Ld5YP7qOvRptbKlWL4ExIMR3mgjKTqv1d4bJX8tq9r0CTOepGTU71Or
jWPpkEyoqJ1Wv1JyZ6pyYAnVuvYZqYNng5af6dTdlVoIFQtdrx2zRH3HrGrZNWq9cfVe3YTT/7B0
Zdt14lrwi1iLQWJ4ZTqTj4c4iZ28sNxJDJIAMQgJ8fW3wPel1+2boX0OaGvvqtpVUXDlQw1yIcCB
7ycn9/vuezB4Pz3O2FczM2z998S4pKhsAL4L60lZ22PPNKirks8k3WY2Xg28/EMP/McKRwa+vI0i
+sTs8MC9ti/haVb0TlzMEiUxrihyzIYaXejchFgxxoDtrKEuh6S2UG+g8Ani//TXpnlqL7ThXSka
9ngc0zKgABnpJExeuVDgNwKCD23odkv+jMxN1cr4hfkbKeoK6JeS+dH8QmtEoe4c23RpQEkOVr4G
cQz3jS74Zuf4sXb0+tzOiCmtlhhUXoV3uZlGcUqU2dMO/zu+/qOSQaJUajl638A3wbWaVs9LBwQd
OKDBimqIdTBVwaHeD7m5I1ja8OzoHXi7FMdLFCbVQzLMQ/l1mD25dY/zwHIW4gWmtVv2zQkJqvR8
vGnTPs965qs6jzj3WGyOCz7z3/M4zU8cV6vaZ6O57h4X1xIItVhyqqQgF0hvQH/oLJgjJ99vXNjE
Ymry7YVivs0jJE2kGCKXi4xUnItgTCOvTUMg5xfWNv11HO2SCaKrkm6izzDdPCW4BLMWnEUJxY2T
H0eE8cSeJ2jus5H5Z0dj3j8OEg2acxMQmLCT5hRNa5Qhf/5qkT3bWnpjxmN56E2smMSEQLv9j2H4
QPS1ltFp9vRWIP0JDh+lrTnqytKSS8zaT8DnBRFGnDBLHffvcWOGw+pnmtZpbJMuJ3AgurIYiEcE
MZej4LjUeDxHfE1arbwCs0Kx/xqz12Tatv8/hmX9lvBB3wDv27zGa55hoirYXOvvsZq6187+4T0i
wiGh/8no9l3M6PyoIEvRq8TP6tkjNwDbJx06D0vHo7OzdphKWYzJSujuVplmLkCwmXQgz9PW6ssW
SzjQLMkTZz/92iR3vS4EUVSV/xK9E1+1IH2AMHnauCmU9GE2zAzEsuvl0eTgbq9kdUXHim3v3lnT
JBrx/Fq1Ps+MfNRN66JpgrVnwrf1ztaeXDyYJ6Qws//DsNNVhjg2PpvKsNmqIsACTX7U2powbIyq
Xqf48aoztfV5aqu1VBY5urTVGICOR6WDNe+QJVWKsa/w4MY8RmDgtdY9OYPBYOlqPCgx4LlekLkb
Lu1+hKLOP6/NGpfQNLGUefikIdIA1sEBDrxtaGcE7PGS5eSomr/RCA/ZjCxrIZi+g4aEwTlYwk6e
2sT/cLhLX8Op/Qy6LrNgwETv6qLfp9ljQj/eCIoDPE1t+4BvCM1MMl946IprXENqLQNMoaHmmYJb
V4qbwl4WaJszmK78YVL35aKjrdgWpi98sO9th9loixEHyOBydfztBwggrUy9ifSpkBVaQyxZn1zj
nUQcjxgX6rVwHRsVDHhXEW3uLxlF+kwqcQZL5KfdsqpvlZjhmGyBKgwJuAnbwtIX1flE44thHMto
Der1cU8ObcBuuqpekRFxGfvZfyAUHHzMzWUQvHndxjVtZwFzzY4EFzHVv12zrMjTE29Li1urndFd
C4T7Zo0PLLJR2wutvKZULUXgUdvmUOXnKx+QYrLRrUiIVBnWqxzURKhbFA9K0TMEOPu9eILOxdSv
kaXBBd/+iHIX/jyubMf78BOTZAB3yw3oAi7Usc/NWIEjrKGS82yP9bC91ziOr4ixwUuYPft8XfOw
8b59TaHBbHLqbm060KR5pIPvFlHAco/X7BR0ysudfu+eQ5xy3VO3RGoOYhgCb7xIx0xPyKe9hRsW
SoFkyQ0XW9PFsPiXFKVob1aaytAyrlcNViFx7l91e9yaT5kE8MXzImSNqwhO4daK4ijEIJKrU2KW
x2lGtcRAEcDmpf08Zn/aJJ9Bo527bDmATK6LL4g14WtRtR4UEcmgUxqyF7VkUQ/I4GjGQi9+wyYZ
+kDQf5S2GBrAgK2yh/cVg4tzBYvltjLPRw8YzDP0Yx1i447LiVpd+EgmOW1zdAmw+10qvwjJNN0k
e65at7sfP6JuxQPGqzTB3fC0A65CypsP4gwRTPOWD2oeL6spj7M/8woZdYhZyVaPXNAqq+/GvvjA
Qx/j0KSrgMRhLyQHenC87nJaaL5sdYGZFUiSaR5MRNKoQRvViWp67Dd2r/YrAz4VT6CJo7v742hs
qGTiWvnyLzJcsPgg2HMEvPECFXeT6jWEw1Fjk7LufKQRyToolnm662H7iQ218bJ1LG0Cfa0rJxec
tGWP9yFThNr7EDNQ6x7MZY8HMHLwXzrqcs8VQd55GkBv2NSFx4fz8QqaacRtZSWyPBHQ0/QjgGqA
z0oTYNFe2DQpcGgcAtrGmcZDuYCLBU8XBPcICEU1t/Lujc2fYYMSPpM160sNVCON1rZ/Jxt9Agr7
3erpRuqx+rFW7O5Z8p2s1W9EXzalBHqCHFfZ6LTWmnybEoSZ+vMi0US6Eyjdh8oNhnvUTU+KWpyk
Go/MAKhPiUl4QWIVFQqiqij87Y/oWJehr59o/H0cey/F4HHyQwssdRw/KZhdZGy4YWbD7ewiZyGl
EqNZMzdLVvlR5rnTHzl3sIuHByqmnzlFRExc9qA9bLdFJfTr0GYwTyJ9xMKcZaLGL7i7SkQr/VpU
CKBfiiWvk8W7Of2UUT4ggw5u//DRRoJNjZwsgckxO/5I67n5CkPg1xbu0Ju3sYtbOfCjdte3VdVz
jrWhdwkfzMwEhBdbDV1/jdZRL3ng6n9Qe2KaXPeD9trPRINXlmvq0v/oiLZyrCzSubYkY77uCxGO
bhpCdp2uwfjWVH1zBaMOWWYVFfUQBSd0e7DUiadrPDtgT/iDz/7J4Nb2cNmaffxhh4VjRs9Ry2PE
6yWnmo2QwvgC9rXJALxCI7RnNg20lfVvn7qfZNXzjS0rQFcYv+FMJLllWCOavP1+hobujNfg7Pee
g+oveUmi8IZdM2ytzTDAm7qhULXIG1I/dL4TPNg2BHyHMX3wKuSTUAtSZJxIsW3+liEZ0yjxDcDF
J5cSyW121ukI6Bc+ziwfMExhiykGfR5WoGi8jzi2yylZ0FkR7Vy3IfkFvQn6OcZsNk30bIIJb93E
ykEEQSoMGtbALLcQYozMF2m4YFDv4x7Z6Xz+JSDzWNce8UhrMqdBwn6F2v0Z7dQORqsKTQsw/4vq
OxgzEiA7sgnOQyUSXJSY+VWU5NMWk2zamrexsyfXh3s3otXKujX/MfZMJh2gyRy9NCJ4R7VY1nMw
I3cZv9xDbXEepXvblwDzbm7GZzibw21LfmLaFbcKHfrE+6ewVbRQLvsHGUYqTYuoKjEoBBQwnq0d
LFbHFvBGNRWtT/E4PPvb0UmLRndNBW1MFoS8zmOK33vCD5xrFd96r7m3GhBkPJzWmvcXIIYY5us3
g89iOQgASZChtyB0gSoMGuTbRjNKFnuH9fqVmc/Kzqdwml40hzE6GodU+ZLkQSVuzb2u+IPnOe4D
4M/XMOm/IZCt2VAllm77jNa9aC8VfD1D+hol1ZX2or0sMR7MKJYLH1UhouavGt3wTAES+d6E2E3Y
LqVEAjSY3OQ/Q8mPcXbHLNLx2+A5JwS7FLT9RekAMK9PPpa2+lkHC1CruLpU3dZlrYgu6JV+hApl
WG3rdzf2nxNcSlXHX9Bg3pms/7OwGzzFJrmOCywj3MHmo2fGcm6hxIkit9ziBqvgVU/geQMDKdrT
n6vH4dW3lDrC2LSK9qlqhk9c3U+ig8AS+BHC2/aVFj9i/8iCZ9UJIK4bMKZGvkDZXcF3I4GsedXo
cbFGEQqXvk3+/FMlspwoPqNsSZV3HetwSFoYd9bAjZkZEc+J5r73xw+fyrAAqh3muDZeOyQwYpfU
OAVBj4pijq6sIfFPbapzNcCJwGHrJcSbgxXaUzw2D1MlPknCRbpx7xVasRI1+KLGUN+ljf8uIULg
KoXJLNb9Zy1g32kDoXNJ5ylT/gLL4jms0qbygTG6zivYtitvt+lWk8pmapjDzJ+mRxP4l61uw3Nr
0M0M0UAL2nvm5My3duuiXJG5hdDrHcEqU0HlgHY9MbjE0SZ00r7ZldgbWdp82Eh4Hnokaa7ekAKd
d8TntJey2MB6owlllqhFPuJpA5LF8IoWxeN9CqOXksPJeT1GxUEUrIqHa2euHEhEWqnYzYNuy6u5
+gFGfi3UyAAYtV4hoSFLG21v0LkhBHYe8AC34T1cyHJG+/7p+6++P3IUSMTWufwko+m3NP41YeGQ
bWK8uHMFqgGzctZbaUtF1lMvjC6Dmmzp1NVPwo+uzEedXaL4nenGBdnKiqHfsmTyLnMQPKPfMNk6
Qb+CRvKaRE2bRza4A2cuAr930ZRYU4AZn/OhBcctx+d4QcWHffaURVbAcnXFhT+pKCMzUIAo6D+J
Vk99XKoBWE0FTQ92EPOpwEPMGdxTzu0KOxhqzWsbuSJNYivzAajhHOgLZnD5oOUq0wVTFL6aAeVN
TTUGKCz7wR3tpOmCMphslzqBRmfT+j/uGoOgeX3VBuRCp74Bx34cAnWmsxB44zFyi9AvSY0oPsam
dx9nVdS+vEaKIcEoCs/O8NIHznb2+v4z0l4u7fBh+fB9UuyTJ7Ap5I2vrr4D/yXoMUQ6wj89q7E+
noYtHYqJ/AOyyV5kRKOMazQau+DoTAZ+XcQVWB/oIjgtpoKHH12MimakjwhRp8ti9Ql1wW9lki7T
3qQgDASrRLa56JIQ1bdy1M0so72u/Y+EVfxWNU9uUg0ZcOKtWOemmJ3296a6Oqcq2PKwWpcsXNWp
95Y1xxGI0EH40MOGFcqHj/VZa28CDkQWKoB09QyGbWpecFfC/oHQnzOyIlMdajRSHb2OcQL5LGq0
T8CX21o9wJy6ymAr/unACBcTHAbkeruJ2P4z27vjjvGFuvGrra4bdAAFNRQypQGtu+rYmPvQNi0A
BwyEAqVoXZoNt8iG+qEbkE8CGOPuELQ1Ye+TlDsEzCr9CcoDBo2QnN6ZgltzXF1Hp993trjNtppA
3kt66KfcrUCW5YAvDAI4Z/JSYwZUUasQFZJsEBuGL5o8hfo89bvkTP2rffJie+1no4zflg0jhCH6
Q4a3PkR9k2yB853pgjPUrJLVfr5OQJziIcaKZBKC3HKRFBSn4klCN/WYOMbLXJgRF+Fc9WmInjnz
v8Eqf8ORABDhOJ5IoRRnBfdom9OnBrc/+OMGpapyk3szmdRSuM9ylsyF6GP0YWPoXodm+rtotpUA
ip+7cVhv2BR6iRrWnczU/hDG+SaQRJ8OI/lcFjQclahvom9bLF5tH2ibnirut8Uaj28ES1lZx1WY
Wy3/TdG8omV33cIYiDiIzaIF/g6+09IT15EHOMQgy7GJ/NxM7gdfqu3kROM93jLIRmHoimLHJeAR
WIZ/DPGl8hZTVAreKUHt5m4tChV81EO3pCqG8n1zNQMyXEGWquIZK8Lt2QvMn230X0mj0M5U6Idq
gABzTVGsUK+jev6pZ8B8DfTA45WgAUOe8pBj/p9S/E1YMm6g2g8gwEWHrud8GgM3xZDuZSRxcwE2
wQq0rFUn9BXmu09ry7u8xUHoLP/VNOwyjHU2Nk39EibP4GR+eM06XCX8lTUiSbPI3yYoSQW6Z6ws
5ZCArjkfw+nkxSbIRz1F37eB0qtsGEnn/V/BgjuPTTy+HL8I9jN5VfwBSkj4M0duf4naZns+fuck
KaYNKJ+zzt/WbERj8zzv/5iEtmkiyXTmOgmeA+hpnw0H3TZ6WPNczXrx2zb63pvGIJK4hHUiWkUO
YRWE0LiH9lFbuy1KXBLdsVFWjjA/mWK+XFGcse2nt7gMxa4TqarqPAMvzLa1KszWdicdl4zX5OLb
4b2J+qREqVowBNZjwVukPzSVa1MOQeox1S82PoluME/VQqHZ7APg98GAV2LtO7irvk9qLTp0Jc+J
Nl3mtRZ2XDuT3Qdx+UV8g0Q++e4tqlCS7Lohn4CvScahuz4Jx2W5mEdaoOYggQeQ1Qb5kR1Jl0pE
Fxd6H0bFlqjCxf/1pXbqPljA+AktrsAIs+mTGQMs8W/oiAPQMQJfYhsqqFMMlhA2oqISfJ9KnVCQ
89b9U5OafuBiOrRn+/iPDDi0MlU7lskABVPchf3JeNsvzfGpAc1hSvvAGIUQPsBmQB8MJBlyvQm9
0jKw9XqKa1NoL8RNPf+tJ+ajd4rU47bW6OAbe9kUWbJ+RJPXV5o9nH0W00toGgDPuvq3+QFujGWa
i1qhEZcLyiMRXv/QOP2SIve4u8I3H/NF52Lh0bXjMxJqsD3XhHNq7beppfGphpvvqVXqB5o3BoF2
ERjfh+yGP/WtZT/j9Q0DARgwwjYQWfzeS/l3gp16kbTTuxMv5iVQeLcPWGnAbC/q+qdg4XQnFiGl
LvOv9eb/GIRKHoexGU9hwv8pKMxzp60wT0VLdN3Wt7gCXn2gJvFMSbY2tQuoHAwNFmDrom+W+4HD
27D2ALw20eXAIw7Up2cQTEQIXT4RMo45RHJdzh33Uc4BxkvKLnVDQADuiLbXzXiF/cp7mkWHQd3C
kmL0uvPg1St+CjN8vbZ1g9nBEHH2jMPLfhgK6y/vfEmm70pEj5gjo/uGSxzNKEM/XSbiLG0X5C08
Lk7OCLJtCwZcCdUnArTNrQd1WIPnruqimWp712OMt8DRbalDpcoGKr6H1sf8Xxv7gJa8uQ41DCT3
lxnE3PosfPXOhPe9CuM5XTa7nRmJPwF9l9u0ittB1A0BaIUWmoHR73mJDgn35A6BxhrHM7Bob6DT
+wtVU3CZ0JlDTAJKnCsJ4kDgRq+S6NIyoNQt1MYQ+q54i5vXWERdqoIGQWzLjOsIVqi4MPCp0Ten
YwxW0EBHXcgh5IXCakBKB2wKAd/KBxov+Pa29PjvUISU4jcIjIKstUAdgGZkvB9lNjP98CVUlIBe
T7DqTUcEhp2PN2Ew9U+o2ul1AlOq2PINTWRyVruSMsH3cXX6Oh2MBzJr5SQL6OyXwGIRSLGhFbCz
9QqkTUXZghDInMkQEv1OoJ9fgF46tMcjsFNatS06mwHbGWyXtwfutN/e4NchLoByYsDIzideViL6
pzz3uYlc/YAdJYCnYU+A+e2v+IJraNdakQRxI7VIyqmyD1Rsaxm76m3u5QA2ocFs0bgvBFzzBS4t
NiPD+KygQry5E3kkClTLZpILfKmaDFgY+ALNYIGlRfhth0X9ZuKXRgDsXnw3OrE5+JxUjEW1dbFn
pvBBmoqXwzQ0D5Cr/oo2Gz16iQUe9s4233+yPmKI5oWaL3EVcKgRe4Twiul2DLuqGT0lckAUnCXs
1EvvHGorrtKhXYpx6VxZiQwtB5cox9z/TFmoHweOPT2O6psIXnIsRO7lFozukA4bLvSthViqIi9R
76/pvGO80e8GVO1N+rK5yjh6mEaIoQRUP8qEBOW8v9JdXxnNAUfnkEOAWGfKGn5T7OLEcXfDaI/X
I4mfKiavjDfd07INBafdUuigo4Wdw1ffACyNx+kvzAFgNRI6T3Ew/T1emmXtZTbV4w9g92+17n4m
Rkf510mYkvhUDc5YTFMdZEMzXMkSIcxggsprfOyb17lNgl1j8UYmOlyXvYY4dVunAQS35xUgQDYG
5C2IawSgOnYsvV4NpQqW3MYIoAas+n9MPJnRkLJhbYqmw2UbEoLGBIskpYy7OFf0Px+89i0J67Nb
dTNisuOiFSTB6IaZG8M3NmJ1i2iQLrpTO2NZcKgg58eRO0DtXkD84C9z/RQgrKsJ/Q8Pve9j5LHl
2lfN8vWQAJp6p8BoL/NAhfQ7W0k2/t1Tur+H/fQ3mNmZxe0vI0F9k8R7DdkyXgJLt7JbPT+b2jjK
Z+LXz0zJv7F3PaQKdmshIoDQ5yFu4BWnN3PGGjrBspDzj3tjdd5i/wU6ExsHwCeZgWakQ3y8AThQ
T8NatgrXpGVLdD8+Sk1iWdboYGpXYCbDtlvhj6OfCcvD8wgw+Ewn9d7irL14NC7s2E9Fv0B63DDn
ggAM70Fbcl/F7NwiJ/7ABsPL8RZAv0VvXHTvvqTfDfr5kQiILUT3X62NKIS6SroY4J7jn24iYaZ5
j1zGBCT2CoEfwjC+KzwhfJsaDukRgdRmaYqlggDDVFA5s8btcwd7DhIp8o5NgygWP5SuHvoAIqAx
VoXnu+LmJ9ejBimGle6g2mxOIwnf2QaDqc/Wf5sRn0PYwEoNalU03aCdG0gzCpBUW3p0cMeF1g1q
KsAOXdoOa2C7IF7OznShA0cIocQmlV9DXN35kBvGXa/OiQIrFqNuYKsMEmxW3d3Eftamqn+5OEqH
FPFolI4yf1wXwzJ+enGsnw0c1dBWZVrGWJsi3gJoEqfG4XBchP/yTUxiBugFbLabsTYSA1fwYG+d
04qjvW9rWsSL36XtIN/X2XZoqsm+7JcUA21+LWF/fL9cGdRfvebHs+riGPlXS30hQwz/l7l7OcrV
tktZmqDPe+V4KaiPBeAHWP2ewowY1Emqsc6WGp+/HffIl4Aeyijnt8eYc3XE9muDQAENnYMKujcG
EY0HYOwwVusT/1digam5yXI22BpK9cScczUlD8D26yt3LMPCkXRPlW7+ssWFH/TiP6DIPFZDLB6X
MPkXh85Fc/Ld8bEMBSkLRK9iCKEUGRencOslAQtIsCSwF8xIYcG7nVBxDayVS+wwpaTS9icTqLiH
uPRQ7VHX+dYk3pytQGVOprXr08J3cSjg+mXGi6V7tKCYnTngiLyqfrdO9e/gJ5edtB/M9HdlNDPY
zOqUMz3Uw8JKFoXP2sN38KUaQkMhvam/hXMPaN331kzpyeZB75gLlroek7qZyxaOHRmme2hOd1ku
7pj6FA3JkzRvvp0DaMd87ANMY46KPKB5Bvvfq1beINMGBbiLudWiwHho2B4qAbeP4yEsAfAmk5Af
u6H1yM1UmMHvszqcT8ev71eg/DMPNQCwBSbpx3MN0ZqUU1SxAuoPZAAHbfPom5vgN177+9qEPOsO
EcGY2BCbtlP57YI2h7PwiazRVdUQ5gbbJMtg40/H31hDDHXC9lzeLxXQGQaSR471UmzYPDmHs23K
zsEkDv3EKkWHualx8sYbCPpN3AQAwUCL4o0E3tQ+Yl/uZLB+dYWK4xE6c7hXtMm5ls4zWTo/r6lA
ewdVHDFtczoedLhy9RAhNKQI9kK3NsPZx35ntgdWAMiaLkL6uuBGY91xhAYSL8IxZR2tN56NQDGV
HzSWJk8UPGJEM0JhSdFAjlgxQSesIP9I3rFy+rpg5+KxjyBDG+e1vYlIyUytAPVdHFOOcpC3dJwz
SAKncqDyUVUBMhPwNR6rG9uI1rNxAXG0Y3RzUIsfW443EWPZUJouubJaIFcJwF9+PD0ZKPxiV20p
0P02P6TnZHu1QDeee/ygSwy/+2p2WF6tI8B0Knh+tJFwZ5mBmGBbz3kUurky7V1cpkDT7Eend+gI
oQxUi8MGLkdufw/xvYHSs5CEPcwomehyYywMuWSpyuNb9VpElDurfoqgLhVOnLkRFHbxRtwMYbiQ
WHjEXikZsJhUeWdIKWB75bGrPwxvXJOSqfF3w9a7R7T4unJxvJsccx0tIATrMod0Y0rsQVf9Hqew
OR23WYJZ0RnX/ytneAsQl1oQuWi8sLFrXhNBnK8Rp9uFEdwJPCh7zdMxBddLfxqpWIDfJA/AcZKn
mL9QQWUWqQGAbTIn+Qxs9DiRFvYQJokyGVBkYe8vUnfZHB6ejmqO4HksBw7JfO2mmJ2qtbuRsQES
mPSvx3S64gIDwlhBJ2TiKgta+WEcHPQvIa2Xu4FQt6NyHfeIHUJ6ciVYavS0+A9v0SV0R4xWzZYU
bf8B3Di4LCPSy+YFGHvA6rPv1wwiocWURzk4xLkoXyd3dAvi0bUYNf0T10OhneUycobUDFWp80Is
iAVpEE3UegQqjdmkfWPetw3rht7WxxiaT6td5SXAKht2ckCENx20T7xGE9LL2BYMeTzw9Kqh/azr
NzhTwAgrxmQ8hRDj4l0PTkY3jzwYX4432R1g8C/xUwHG+sa2YfwatWpHpm40Qfw63b6IbQcY/OIv
92Mf6ngIBGQrcOsikZF/g4YKdhpixMyOIwYVIeyjJpg1TnEbYl8VSBu2uy9aN9+iUT92jesX1Qwu
Mmbrb89rgvJQwUKK7X+rq7iIFAWhEDRQx7XJDTLYx0FF1VdtbV0H2W2D/3KUF3jTwcY6jpzMKlA/
DW9x5ntISSf5Gzur8Bac3eDetTwfdoELbeXfaFf1Eqbxei5+XPR1I69uAF6oD8w9sZdAA6reVxLa
vWOO9qn9OKmhMGu2ECB9UTTXaSgiRB8SaBPHfdqUu5htGtkZ+ghs+LL1Z1JDet8uaDS5WrGiv8/H
tjd/WzlCMEmB800ewLg6tKcWSXyfwOXp7fhfvU2ewUOiSCZof6u5/0dbkZoA3B7IMJu6/n9y/zRz
jER6ruxjCLFdKjHxoHWM8kXNH8cRC/eme79XNojVmQk+BlSg+yRBCx8rfDE0bjf3GT0xhMOjHM49
xxqN5tLJJ+RJpiYW9mYRAQpTEX0FcPw+dU060/of9Lngflf8raSTDx2ky3kw+XkjMZw5XgCXsnq6
syQuB+n9qR0Xyu4F7M5x42/AE9I1xqIfswBEHeNgWHX6+1pF0y1YFU9dT7d5MNAXyG2/CxOAwl2l
zTrIYCDXhcBHTe3zJvgfkDDtoxynqpTI3AC5goqZDD8mnNjSTDIBFe/lIgyuRDlDIWKPn12MqEiw
8P7wkAMwgg4aHV8k8raLW8zA2EwMHU4fTZVAfEWwyinCzx5qpLk2bTGHLW5zeMABOoAMe1dkfhUN
6mrYHaxTFlbeO2lB2QDOC3M/AuU1L7BlNADHMS8CG2tW8FKd6yVZvSlwjHj9IfOpdlncmhqArbme
BMpEEgDZ2XVZ+x7WLtBEQms5a9AQjRDmrJtcjKHM213DXKsOYvyqjXNN/nRrlTw5vgIYA0WqWrxU
w+4hH9YuPgG3DbN+wXz2NS5K7MJ/AREJ+0tHhzxL/hsSkDXVjRjOtP87NkuEvq1ps1nWgFK6JU+2
Wb1Ytf1yAgeXdQJEyoe3Jg2W5lWRnEgZ50df5vgzlsVBY7JdQZCEPdgkr/sG+yU3WwJFypG0vxOD
jY3NrV6JTzM1jfK+wABjEVh3rxfepPCSByDuDifVhVOxeOYB6T/xdRvtO8KdmjtaEgHncJyq5pVc
sSwVXzpPeCnaVejYDC+RVuTcOhtmcjMqD3ygrQHupnHFfDVtcMa14sU22NBpoxcLe0TI87U+bb75
5qMgP84dPoTHLsfDc3gNE6wJwhmgj3Ad4QpTM6SpfjVikgavasWmsgDd4hUulsvM8wTrgChCKKyo
rg/DXCzhclkaWj9j1zOk937YxssIJVoacwe2bQFUBTRqnjyHJtcvue//uDuz3di1K8v+S77zgu0m
CVQ9ZPStpFAvvRBq2fd7s/v6GozjrLSdiUL6tQAD9r3HihOKIDfXWnPOsa6ef+xUGA+7QffhXAfx
oUSU0Gzsi7H1zeTRXDc8QulYkVjQrLADjv58yFCpDanCw+RKLEXmeND5GLdJaXgHNr54BxGLpUYG
8gDNpDiZfkkihwpHWsODHkj9lo+zQpkz6w18jWKBaE+uo/PeY9/K9tHAI5bLb6XS2Durkoe2N4SH
YIrOsvUBObcyXMeigHSSlGsE+J7MwRx+m4uohv1YB4defCmkRtxt7pYj52NgqHGuGUZvWkOsR7/H
lV3kCeBIfsZnagEMDYPw9aoZ1E5nr9+xzt33PwOyNvj2gmobY1Q6Xsth6XUH7JnaymvwVUx9HuDt
qbEyRYi1QRV++8EdRsF8f7UQFl7YH7Nuik/1EFxSfRwAV4phlxnBa2aSEEgwCPlm8GnoFUGv0diN
rvObeLF1vHabw2TeNlXp3uVavWl0RcYiwUANru5WPtuFVd9dryKoojgr9ZK6XeLfdIMiOWRutczm
YWXxTLj2HauE+9ClTE6GLt8zQml3cctUYah+tPLYF12MBz7N9yVjRtvDFu/aNvZMfGmbJpYOww7f
YXnzoilGdRiwM5faYOERKtd/rtcmRxG2knMPAQW50fxWc9C56QBCdFa9wvBhrpRKthP8kWOZmhfC
P3QRGJ6uZ1Esg5XuhvbG8qt62Zm2t82ovihbwTw1i6uZ+1qpKpLAuywJn1q7vskdM725ftCRUgFZ
ke7NB0LCBR/Xp16Fy2QOndZR7B8rSpSlFsQPZS1uBVNSz0ZOcTQsQvMcMh4csGjT8HCN9sYkh3xJ
M4tvf3sdXeuGYE1xsfdKyTxXaMPyWs8VMc5fHLEMBq/zJB+rAmLSNo4B9HpdNh1DB73WSKs/oURZ
Twn9wIhyHwl1sDJEAr1FS8gqTlUdS7hmJ4Q4jHE/KyVWhTvCIcW9DxycZ9cj9vrrplI/DOiD69HS
9B0butbYvdIVAYNhF/pdfmbs91xr/pIvqT/j/uxxJJTlZsotFri21dOUocsHamfzdg84hV6iYS7p
KX3B9ITRrWl9i7wzD3GZffUQ+fFlIVMErIARdf3nK4cCk2ya3kIUSuziVOgwaBD7VhrTuLVSH2aO
Xf5a3qXKwBFhRHKDh3IkvARt0QnLw9j7xUkQJ11O4GyIF8LMi+H6d5N+G7T3TslnZ84zQYx477FB
GI4xdldKNl96TbG89iZkFZcl5JxjNBuu0gZBah5Fs6gP9zzGth0gl5LnypIQxNv1cJHz+croV/Hv
Q4zQc0tepq/RGJU3/Dcxjse8n0oOdW6WNiesfI3jm7Hr7NO0XIVuYB2q5E8ao8UnyNLxArhgbBcr
PXPGtW/h7hCahYQfnK4fAIaC+Ob6v5pOx7Ob0u90uO5FnHl3+OQffOWmBzVGJzfo7aMIR3G81gF0
BOWxwnu0dF16tr7s8gOO3WOaphjDr9dD3VmrawWK5XFlmGrk+aumVRiL8jTZ5Y1J1murkYlBd+Ye
8d3poVGgB4ziAGOU0XFSp5urZnJ9xAa63t0MZPIRUxJn2Qzym1uyox7K+30adafSw0oU8anSw+Gi
l5Q0foXnp3Lj1XU84GecIq0DC8EhqWvi9SZ526Sc1NxnReRkf8pArA8nP26D7TDpJ0umKIqzyNri
/HGm93LwVy4ZwLeyB5uY6OMS+SzZ9X7QLhF8E2lAUUhipBPGAMtBGdnec4YfLwxxR3IdFb7O3slh
ci/VbG03eEYmfR0di5LHSNBP43GwrW2Vxe1ymqZhFfjs4sXyvrqW93FQRTvLRauL3Wl3nRV0jWOw
b66+Q/UHbDsLKl1gIp120UKxsW3ZaUm86SKMNHU3GpvBVuURV0J8M9G2YRnBUTYUlr0PeuvnWmNB
PC22agiaZaU37DlyZbqJo+LuOkaM/D5eOlM13nJzL0ImdH86mlqqZ0TEdofU8I6hpEK5cZgjkqdf
O+hzGLbZDY19wFiYSuqbKHKOoWzwXZUYikysmR2/j1Dba65DlOEXc07zKe0yJsUtmuCEn8bqYjot
fRqZv/fM4qb2UAcCtgDKS6wld9cBRac0eTeE3W01SHM1SS1eG4NmgK+x1dGdKMSv2b8RSiDR+nrR
1r5zxNEYr6ZIvl2fpTlzsV2fxN0qGNEd4qJfl2YUY21ibpVm9o1HFeVM0nzy862Rr2vl8sCaWSEc
Ydb6+idu/us3PM31rN0UJQG0uE20g6eI5kcNICjdYxx8sRIZ4tlmbFcONf8CPcT0oRIHKeKQMZAD
YYBQxKF7jGM9ubfD3tu0s/7S5s2zr3EuAyf6DA2NHJ3ktA8xkmOozjvsM1q2snuhI3qh8TetwUCS
UmujDdlj1BbfSJIs7dXZjOToe9nzxZRDX1Bq4XhPyhfS/+CzCs0/FdFnFTbbxuWu4bmrP5RNrj+E
9H45Ay29AqGv/JCiq9WHm0D4j45u9YdUUpyVOkYFVBWgKD7j4t4iJkeJ3pyGIvm4JgcqEElXvkht
Rs7q+q9CotnY1mv92AAjuokYpSOmcgTPTUVXh/eSuDdmNiLEY+XdRL5LYzd70jvCcofEqenB2vG9
7afHOMjOUvjvgmJ1gVkL/mSQvQ5eF+GlYvErgup7H5ZyH3ZRv3Gi9pYB62Hig1iIXIRrbaLzMwdY
tZamEeLXRbaV1QBObc6X9TMVSRcIiGbYeKdyft8O4LNSeKuh8LaoJgm9E3QqqDf9MZaGi2k4uURF
4t/mn5anl4vUQK200TYsu90oJYJj/Jg3o9pXWsyNkWKLsDMTObjPXyO7KjekZX6BUg3rMtMxSvEV
2d7RTDp9Jfyw+CX54uyYF3snQkOrPqweoHX129q1l8J03QdLz+s9wvv5+lyt2ZN3zHTvDlUqPDNG
ACTgNpK730c0E+aunfRDa8TO/fWiK/qxWPMtvORotqcG9OHB8Y1qJarWWIFiiWniihWHuEVACGbh
bHqPMuYLWRZsM3e8wdjLb5zrB2sUycqgklvboTGtG9SZi3O2J0GtMKQvGDe/MIC0tx0e/Sr0xoOb
V+Vygg9IP0j3GUGWDiWhHIhki0pXDHH7Gcozn2ttxmtnyYjHfi6ljRqXr1VMH9Oclbu2p45A4htK
FD/IDzUVCHkBO6kOHq5fp9CtJzsz3rOxekhIT2zJ9sRrxlb+Ikj6chtamYFZ2CRI2mbPxmCeDKdG
dKrNLz2yk5005cCrVJtWE+oOXdq8NJ2JRmkUa7t339kkdLgiHpLKPoJoIznLCYvDGj+jXSYNoTar
O06TOJSsqFiGY1FwqBJ11/ScwNOogzHFocCdgAt/JvMQIUO1SVCkICtMkRXeJpPxZcgeJ2OKuaEZ
uZBDh/NIMLYCfLe6ViLA9YijqF2p0+AAEf5KnREjr90/eOPSsnFrXwvQJmpfvNptDsruMP5h8+Dn
mktqlf3JRsMdscTHI6z4BZcpkBTF882QbnukQbp0Y9tvRZHnjN3qYZdbEQNAghI7d8JUbhD2XhPS
T49OLwGyDkKu2yJvTskY3Md7e667GjevD3yrpMqjtCSz0GNPNr2Lqz5wIJVbcivWOtGMo/DQKoEy
IrUyfrqCmIqseqoC4qcJD9dVFZktTSpHU5C4THvSReDyeyMyYh7LHzPfG/aTgrNgYyVwvT5ejywH
WwnwbGu7k7xTr292WpjiYIztcI3Ll6BDxaQ+q+zuVuuqYNU77sdVCrSs5MfF7HlIne7pKghoPbeh
MtrqxKm5KiU3nk62e2VpBSYBYe4zNw+4dgE9+q2m1gZbFcOAJC8ZvZL7MPy03bbcTfACyYoxtCti
gyGk0/32GW8LNWGhoVxsxsJiD7uzYUmPffAnTDqVM8FBsDj66zq/ZU+Pu7Wq4v6aojeIiV8bTlEH
t4Lp2X2Clj8/zhqr2vazOmjFCKf5mFkbsiQnhrNkiuZQMiclfgdUVoMHya5Kc2DGaV8cAD8vEKxx
r8rk1QeEt00EiexCfl1/LDfHl8Do9UNJeZuzbvimsCA0daFpbETddWf8h/on0IiIhRHoz3XBlULO
fogE7bzdqOee5MMyzoqHYEStxcPMwZF5GzvTM0KBZOeuv9BgUp+LwK6X0ndXemVhllXEstOxfcgs
x74RKjXXvZzEEifoscTDfw4ixs/9YAx0r6ttgKZ/Jt7KF1JXzrFtvVOKGHJu7N5eRgp9Lg9aZxvp
bIa+Pp0JuamLkW+9Qh3amC/YKXvriGx4ZLNN9FBr2imwmOE0OQM5Wyl5Nzr86k3ggvNw7oMWbklj
NtZKJh3qjBhaBmnYNBtr5JbEbPD55zmHw5rQf913aAPYKyC+/XkegWPttsP8kjy7FXq+gjGA7NVj
/VkPweTfTmxat2bHk81da6VhgzSaJzsNnM8KItK0voIgPP1yJW8ASxF7DKtMrUZpQ6BIkpUYcGwW
WZhhRly4NUG0TMcgj6KV7vWUeFfkk8nwu6TeEbnIRflSYQ0q3EC/52v74/johuTA0u3qYGjysek8
4hw8tMgkW4fMQ64aXxtPjree3txfK+WAuT1FrU8YED7mNg16d6NKVayjCddSGv0CcOuwiVvluiQx
sbEBQA7au23GQLCINSFxol7923/S+v4bqtx/w5zBzWkS6ICrxxV5Zaf8HVUOoEU/NDzgl2ZLpKPN
berxurHOedHDuLapXnwo0XfMbb1VLwXmjlGPt24/GcfyD+PqX2IoPpY5//lf88/8X87iP1IX/4eY
xe1PefOR/7T//FL/8MoQHP/27maw4T/8A5FueIYX9dOM9z8UDPLvEYj/0z/8GxXxcax+/ve/ffFV
yvnVwrgs/h6YCCXr7760/4JYfAoBLH78lx/4g1i0nBmxyGMNdduCZThzev4QFk3/L4fNC0CsCQHA
dZ5RSH8DLNp/0Vuzmws3nAvU3p2pcy2rSqOZy/gXHfXMR3IMHacDiKR/hbDoWP9ELRSe68JVBL1D
OtJm8dE/AatwBSQtaP37yA0dtkEPLeErnQMP4gIIpLOAntrFD7Wh9FsnZDusC5djZ1CrHamirAu5
sJo2XuUXNozk9wSno7fB9tQdNkvzMVCY9rvepDAYJWEzLe/WjSHieNsift3bXhqttTT1D0bcEH8w
6lmhiukEn00AUdgOsBZelEcegjHwBFO3srcV8uJ96RjBOXaVwxjB7tmxYriYDTs34sgcDHCmm4gT
dZ+7ivM9aYwUbo1iaBeSXKlPbEuqcuanRDj06DIZdpbGSPeZnGhP3W6oHydoQJjfoqDCaEmKSYJs
kWXmVUcMQmFwMQxo2Rs7baZVMjTZ7UT/vFTlUDWL0O6LdR/yHAt9OmHOks65txJD3liuP0p6GK+8
0xsTZwxOFP1D9zS0NHNiuasE7wFbwmkuo6roMNAaM7+a3tglPuIr8aMVcYdh5+kpyYe2SNcQwORb
33qKqT4YKKwV9KEfzdCM35I+J1napqa9dFnPyZnaRA/YCbXwceSNDrwoLi/nXNayPTAEHyDEju0c
ZDMC4EEyktQyRRzlmOqGHo9uVkFloQwTOK4CW9RMfBIf95/jayWufMP/QvUC5pKqzuURHfqMLUOY
yrtOmzBd9oHMDHLoyfDJRCvZp05ULVuzJ6077z1aNaEgM1mGMFwWPeGWbaaDFF7WXlv5x7ZsExZ6
AJAN3rDRpV9GXtXrFKMsmxQL0qsPxDtNpDTHHGDqjVnOdBAUI4WGkywqjCOwCfuXMZy8GFBBl+3p
oQB2uWOPBDR3wjDHTBghMrm4g1Hbz2GeYsHVO3TsRRCa1jMb49PbMOdphBbGReXmxUTrQRacBsVA
LEvLBpGkGSoTEn1nOsUq9IAM8Mv4TrNquKERmLSBF8jtcTr10PNeMR8WT3CHEcpIIUxby0LLouJm
cxZm1FzfTdWEuJzK8c1NAiJEmpfCbe7t/s23rFItPAAXOokfIb8rPyidJUQQgqa2F1VvemujOkuc
re8MRjJMmaUbEtUk0MVqSLsob4baMLYYQfF8tj57TZNaL5/tsdRXzMNLRgH+SPaPUZcU1cIwiPuO
jTuMiyacimpRWqQpkb68zz4jn1Xg8HjMcBITQtTmvDBycr9ocQ/dNKaJu7b3NZ81BVlEnrSBmfHL
EKO9xMrOdgCw00+jKgz4rrzTbTZo8bdH4IsFQn4RxesOS/pjUXXmvWFbuU64tZgizGd+QSUml6RK
yAiwGy6tg7cRoGj2G+Z1RkVn9pCzgZiFOsshEij6i6Sf3ff+QAFMaxLdiHiCksG8rk3P1gQttkoh
CFnwnpc1/oOlYypqXvImLOwdpnoNAc3zdiKg68T90Y6v0q+n5tYtVFVvAMfN9bShD9tJdc6ZZJub
b9nUnm4iAnAcbtnUevf4BoDy9fBLD0Diiy8ETcn7if00EFsA0SrGOTQ0h5gYvdjETaRt7THMvpXC
MR72GlYGYMySsXGeXTS+/mdVWvm7wVm0C+RQ35AX6HdtH/bUtUKumGRzk49Nv+/sjuVssQfte23L
CB90IumGdKtea32rPyBxJqgo+A7ZHdG2xoeuccuwg4JFWbGRPpr6S8jmnAiPWqE9JOKFNU3fQ1NN
tHhJ+Ag4BiZQnQl8YI2bMGKIg5tRS8fbyJ9Y9liZPjzDLD2qqJYbQ8FccNU43XMrG0ze4Y7MeRiB
OJ8PMPfhtECjWBJqiVegQT3WLsRa8OwrewLnIbqvhIjP0XBDUDoVQBN46wHGfpAiCsWIy7rXPHtX
6VF1sorI/urrMDmpOKxzVjhluNBzxcUYDYV6h06QG2ud0N6anYTTdgon7nLYMVON/cNCawea0Pzq
fM/3qCrtuwKWtbMNveMuDHRxF3M6fU6MJBnHj9MhioW+snMtfOFRMuzwhbkfsKhAtEBxlRqxxSa3
++eK5r3DpFyodaBH40/jN9nBz5yi2EgPlFIVOfImx4hw3xH0nwtwxOyVmDS8jUYV5enWkHL8jUXc
9C0nH2bQl0BrIUku2waDULUIij6/Z38EUztVpf1HWurp3TBEyS1TyWdvzsO5XCN3oWjZo9wl7rOa
uvQhdtxuxXwmhdcDL/RhMJlVCpLCfGs8v00FNQjbXnhoQMA9U7qCA7fy5HNigPICk5cPzAxB3KeV
HewTQVrImEXiaYyHoxWxTnnBc0Os81Slm4qUxDpQwOPwViB2eX60JK5UbDKo9rRTGYAYNah1KMDR
NAIPU5El2iIJuVuk8ouVGfpijV/ZWystF6vYw1vE1hbxJIxxwqZAjMaT8zVjB/1aSm9YVkZF0E80
9tEa9Xahe6mxGnOn2PhtpXBD02oqsx93ZYiTdyJBdU7qOJqditptLxJ9HVf1F1Nnto6VhDJCLU/X
gxlh4WIvw0GPhYFX2NXuPdoJkKTJqL+Tspd3BEbaHYMBzm7TLWNCbZWwL4EKgwdDmvZOcJs/ygEq
+0em6/0xkKmX/ii+z26R85SeGN4bivCRD0NaRWbx3mOsfG1lCehp1IKLw/VwqVseQpRrGKRxWN/K
yGixtFXBHRfl+BuVY8bUPR0GM16VfZ59jJwPDKp0zIOm0l/iNIm3kuZim/VBdOoEjy6/8OQnvmvO
xsn1I32v10ZgbNLA9X4GrF9AKdgY0S/gxhPdR4/ABa3c/KtitL4ZDRtCBSS1bTvYvG+CvRsXbMRa
MP7H0xOlwsCTX+vvZA4gzaWFb5/glkHhGBNVniGhQZdph/7i8cI812MKnfWA+BduzBYGJ99dAnMg
qtznqpHGd14Ezg0ln3F0qMqeGEpbzMJj9zh5FsCjWeiw4hTLuUpq7dYCSvLbdFAbbZDWYsG+HZrb
a0/wLzVP/58C6P9fzdG/Z58fRfwP3RF9zp/eyDT+0rF0syrLcQ0TnAp/8qc3Mvy/TMFKMd+C+Ayq
mP7nP1oj8y8KTCS+64rWK2D+P1ojy/+Lra0WTRV7gahdTfNf6Yz+CbDKeeUJQ9eF4LQ3XMv45y2t
Y6aGXjjMIbEIH007/tELyQHrnacx35HyPllWfqfNRC7yLqkMcDOm8U9Qtyd2WHzCBEBCGk+szbjY
OuQ2fwjw5JcCze8ZA9YrQVpzKSyHudEwvf/dR/zfDQ18dyYj/ydSlXfPLjRPt5mdm/wa9j+PDSZu
bnZyZXAZo/zNDq1T5VOTuTM2hFaisMiqGcwRQ55eBbgcDOkjUeIsXGEB18YsPdRdyopdqthh0m5r
FZLJSdZo3D9B5RPtIYqeThgjwyJYYrJAXJ1LhLRNn706sA+zudBxQ4mhN0FtQY8syZgnXcrEs+De
6/SvSBP1tgU6TVzcvRl1cebE/rQNF5yNzeq0KrXrBRtOqT4z+R6JHNa7zxS10ZBg0HDZQEIO01jx
KJRLdrvcM8cqSWM6ONeDYluGnbeEBDGgJd0pbw6fEa1kfp181wbpItUPJimCBi85FP48APKlG+U+
gSHDmdzHJ+FX7zpWvLGJNjIsBHqDTkwpzYhLduJmDPlsalavrIKkPHdTHq3TCgJt4OLQ1T7NFB9O
RyCdDxVC0twSRR3PJzaXPdgZkAcgu/dlUZ4nu7nnIFtRpCSM5E0MEQzJQjPFmIHDEjgAxcro1NYq
zZqH3o7ZVu8YpzC34gOpxIynW4XBDwhVWQTnrKWWjSCtxmWzTVrs875oc8ptSLnNvghJ6/mCuAi5
540w36qgzJZaTzHSaoBSJibSWkoHOt3LOgSlXBclXaF7DOqhoC9nTc78ZxWEU1ureRJjEKW726VN
izfOOgeF/pM67SWBSMXFuZNt+0lZJfj9bVQMsZGxCa9ZWGwkLLxn3Vbfsh1MWgXy1aGxDVlsuxx9
7dEryaJ0/UtA/JVkjgnDY4WiRjySlRDM/nGZsqM2hi5GIMD9LCxSX2HnpMS1yxRuSv6qpRh7Oeqr
Wmecx5RYQIxd9B+a7n4bDQCfOPjCnvrBGub7nmda4fov+dnJ52ur0T7t0L/N2hZE+PiUdCD+aDRh
JL2ADwEyGT27WucuJBShpSb1Y2knhxrMeJaQQicxfhJtxdSyxzZdJ/mxDDQiu8atmRv31kBaP+Zd
Qla5UwOpor5+Nitv4K+11EKbxptBdicZV+8gu+FGCvu3GutzbJIUHhvrMZpehA+5hGkg0cPIxade
HAct/3Ca6DRCYtIcdiYZgOhtCV246k9IpafUyFb++Ny1wW/UG/xwxdrU+WUKZg1unzPgJz2hvdeq
f8cXIxcd3Syuo26B/zlexqJ9xmB67KrkUhk3RGgQh1BonYxHqGju+vBW64HfNrlzypvyS2OX1hon
17joyPWnBC0HHb+AICw7GFKtMzbTopDofFjB0anSo98X92UQvmQlC39BeQLH6y5WzrJKK5avY9lK
2m5BCcSQCTPDCap9SoUXgsrsHETovkXcV2dt6p+8lOtAIF1bYvwVEX5fZYHw8cwP2VSQH1OukL56
1vGb1gU8DRqhCAO5NxrHvm4vem9yCYB/C/N4gzvt7JkZBQfsERMX8aJWXJlm2pL3G2aoT3C2C/PQ
jdjgwtYiRO6nBFXG284NXph5HZVLEeWkrLSQE0NrZf/CkerL8Gm0YSYkPSptXiPecqrIcbxrVHPo
4vyz1fIDWaFHJ6udJXueuKHjM1zYl7ow36bU4u1R2g9pwvzJRRGpIvuQyzhfk5ZsOM3cIzJGvRqx
AHQiSXaO0b1UllvvR40a1qOfHW0ME2a0ZUfQh5eGrzjjrEUcmU915Rd0yjrbQvliNSLP5KwSjOek
Yqfxo7L0myB3Ng7uZmRaXNvhRkj/i0+HK946okHCe2vpliEEMkEz2m0QRQd2MmU7fbDTo+YG7Vqz
LLz6lvj24mYFLddh0EVt22XheIg0LLtZku6ztq7uY+0+sbBEamCETT2WUOd5ZpEAf9eK7rEjtbwe
HONikX4dZXEvE4RuVSOdIz6ju2qHobG/pHYXOHId52xgcaplGmeHzi4v5cTiDRUAnRtDRvg1Ngcd
ZPiSIcts75nsFbH2jW66d5FofgtRfxRJ1rGJSVgrnpGLZNJfstB/9AGzHYycsV+qTcdajt9u71E4
4CnnkWmftASaOfflh0voYV/F4bgoYAs1UQwq3o66ZUFSlIsugZhWGRNLnKyVcxN3a76qb6vnOEko
fwP3qUryeucMsl3lQ1zSpmD4B5jIqo6YvKHnHhvVZ2hwbCEzZv6F09Gik8rwInzPMkgOsuF4jCJ3
R7g7mn3/E5ugUhdXeUg1UnTv+FkSe+MgO4PjxDso4rJelF1JywXuuXVJJ5am94kFYFr3SYTLxm9X
0YRrOcne7JE7gABRu2TH2cKeim+8Kqe8rh/HgLi/4blsSDEvACxv2Ws1GFm7I6v7o2Fk3oPPWlqw
RxeFXqO9OjNA399KMq219ZFYPdvIg+pJC/ZWoX6jYU5rK/mGNfSLPu3G0ct3MgTfFd65ZWvs7Y5O
1LKbTQidgk+2YUqayyW8ybp0DiLCjq27t7Y+nnu3uVEWexfKtMDyy1CAv5usBOlxm2lRaTBADEWJ
pKtbv9Y45MtyXpFgHfop+YgsfCcZTFVEZfPVxre6iAcVcxQ45zQoUaibbNOqxmEmUIInhSFVywRK
YR03C/YD3DfUdGu9sFske+/NkM2drQOdbSw/XVeTsfJcIsr5iNuh9PWLqi2gTprcTHXMqeJrW0i4
sDQJMIBBXzqphjZkQ80xn8DCPjBNVJvChu8V+N2FOf9FWc5ZTf4pl859FKTfHTFnZiKXANJlEc2G
Fju/10brNbbdJ4NhbiH7e1/lGEl1hhE1wwyzYFDMckbyzvz/Ae0Pul6vQ8XqapOYaYV6z8B4nslN
TE5YGfQIBeLXMyCGWIEF4GbqV9CpHptXN8U+JFltD+gNIk7igA4WXXpmCn6mJ1/qUDsgzdKnN12E
ibhn3Yyo6pX44Cr3FpqvPwnN+M2LjMBK1cAP0DYmEhjGr/I7ZzHJQjqwcpy62ipXFQho43dV1zcN
TO1FMT7UFbXrSKCA5ypLEHL45JigXZLl8VNbEzxz+pGZPu27cICnm09IDKxFDCjskei3YTQ8ZWXz
QYEzT6LVminTtCx6TDs++4WHniXeYvhtVKstCq/b9+FkLAsNBdFuekIos/M3aQDUDk2+SUI4gVPQ
QJ0BlyvTOAfQBvSE6O4X2isRCQWY3J9m82j1gLXlFUYyC30HYVDRM2VxkpWydO8YM6VdMqQgFqE1
K6JcFtsT7CM0hIK0kgexv15H0gKfVLNOFFwkRgmf77Hw5a1OcFOLLX1deN6GvUbprk1IVhq5tmHS
gZNFOg+DH5zxd+RnId+g/7brqktfOIVftVx/cUBCLtibsGbRn8C1yHRE3DnQEo58WPsog8KV/Ma2
9T2oaBmSmsFjOREg1DyQPS5cogpqVaqcm8abblImU8sKJlLlDAxw/XNlrKM22YG6frDK+D0BOofy
9lkwsViGXv1tu/A/jJGsRG3ruyxneExGFQ1k3cVEipFzfwP8hND1HxueyMtULwiAluVKUHfiVwXD
0TrWinVOyB/BpqtC/h7tQUDB2fWef2H+trSpYlcmbgeWA/g/qV0+ctJBMKfpYC0YwJgUeFHg4bgs
06OR0u8k8+69zqzOGI3xpFkvgKdY06fsRYpP0ILAs+jy+jNTTKGuXWQKVCh2T7krhnOVx+8hRoGT
0XYvoeOzShLdP4/TgU0X2Q87DJH2tV8SHS/saBBZaSzj3DhkvpyPd1Qhf+YtVs5jOOGpM2tAUiHR
nMaZPswe7HZlpB+QGNeVb3/aptyTatfJfeXG8i15cTJiTZWSB0dCf5pk92B2+H0G9aHbPV+TfKCd
uElkS0alqJfZ+CVT8d1VVJWDF8v1JOw7YTJXk14tV73u4y2t9kmqnnwn2dYW8pDgrGSb828WvNmp
VIsxN18Ch/0+dbQZ6uFiBzgH22MliVNhh+JMEafCePRgX7md+kEPZGg+v4ihvE3out+gmSQAcauZ
Q/mwRYT9ErATdq0q75MVldauTZkpGZF5N4n3snCHJSESZKPCo7SLkgNW74e2LRBawJC0TBGBm3L+
+B2AUgHGJv/wTdKXdZ29apF7xLt5ruGU9QVOGv7+ml62eMM8je5gfyXICbN6emvkch/HuFgiDOGF
lkKpUceUi9ROygS3l1EfXLs6T/WEI8y6ibLoMxwnyF3Vbn4z2VC/eAIUTko8DPhjS4XaWMVrn1UM
vuBkU6hjGvTqp4Jh4bIXAMKRRr9JJi8dRXdIaJH0Z/PtR2FDRs59jrn1tDgjYeJ+9JHWbmRtrOcE
pD6Exc6fF9dk5W8ZetquYfa5V12PpQJpqMrQAoqDZU2vRpTip+PTzNnu0bfyTA38ouEfXA/lT4GN
GkLMvDoE7349RyLyaQZNYgpv2bzrut5xkOq7CzhZWWqbr+CHSh8fmpG9DFXyNfSdWCW02A7Xwabx
iS+Cm9jgOyYvFzVn0ZMECp0PpVjwamBvx6r5f6g7k+bGlSvff5UXvYcfpsSw6A3BUSRFUaLGDaKk
UmGeZ3z6/uHa8SxRemLbveqI62uHS6UEEpknT57zH4g0AyJhnQnTEeIrGo68mCB3ps7ta0fqHIjM
JDIzxKEyY+c7aeFpc62DRmOWry0/JdoedX7jtq8hlLiSeAa5P6IzVoaOl/QsUMX1FxjtASZtVDI5
xKFp3B0AooUzw4oVLC9QVw7GI/IcbGwBGUUdQXR7w93QuHC3EcBMNKgMvu0Zjp4kz5NXATL490EQ
vdjSHRhkd4ES153IqcaSeFd7kRYC1lnYH2QTVLlUpS5iScljye1rC8qdqyQOnLu+QDPfY/OYSdg+
Ry6yqRjHFNsh5BDMaJ+1Y/hsAdgu4zvag0+Ud7dqVf0qI+tZCrjpmS12RXLCERTTK6u94LZ0n4o6
ebYD+rct6HEHJOKVP0CL8ZB4RrDyFzZiqxD+HumUvfNQGXHAB0LZlsN36BNHruQ3Xj/OsTM1mcDw
KQV1NYuZPmTUN9D+7kXZbinFNOB5ugbXUQQyMBi5wy3GIEGKr9saU++qod4kpeE9F6F6Zvvtwpe9
x6BkMitXF4vKv/ds+LJSkLFzUYVgU69COb0v3B7UtsyH7hAyEKp8yDUw842RI8ePUNroIX+jOzhb
IU7RrIfcfpAlc90EYh9a2CAkjxbdgNoNtqWW7Noi/D2O2BOOMUh7n25aKGXrpjNe8OC4auAfXKmd
HeLmc4hhgO0SRQdtVIS7oEuDm4hbzKwX+BnqKoo6li82ORUaHk0CjEatS9Ez7IySIXeoSL7UNId8
14Pql6jvGlGQStAmLkuMHk1IMXb5u4we+WlEH4anfAQVAGsApCwJhRotxwDpsZAUqM/lEE4pwOym
Xcc0J2E8coXJXARmlBTCNDaJm9gDvmbWNlwAhL/kYauLBmGUjNS59PVrxZXeQb7RnpbRUlN5VFei
uV/3INtzgWtGJFXkgdJ9IVq+fTIgpZ+JR8Uu4P/L1cHOwBQbszRMg3nvJ+YCDwgwS29WbUydAgxw
pRFitpVr5DHeHXD6YpqC6zAUx7IZ0ZgG6jWGtcTtqJi7HtoJZYkKHYbUWtnxAWquwoKXLWOerXG7
zdAMC8itoFUQ3XMkmeuPh6Gyk6/SHOG+Uq4PblcdRBAdq9ZFOJ8etx9rmH+bDgUnbyMbR8U3ICXI
WTCHgKbjkuw/1tTj7I51aihh5yC3gkyqadziwIwzBy7Q8F2ybQXc1EFLm3a095QMFhm3goR6E0ub
BCXmGXv4acz4TiQj5RwMYxkiUVwEwbzIg2OKPn1FORXR8iUC0Ycyqm9wLVFnZkRAMRONRdtrD7HH
7b4EWTPz3GzXwMzxxmZCrT606G2Ao0FLpD6g1/wEovNXrRJKYvtkmOlSU7uHIuifoqZbB4wITzd8
l1V9mevqPUidrW8F77QBK8QA5ikVQTJFz5vBrrrri3KvcYWBCrBGHTSboRK1kbr60GcC3XRUjEz9
sQkPQ6X4c1VuFkjTKjNF7t6Mql7ZZnC0Ub5SQ6p/1LgWNpBmW0dlS7fWeZU0kMZKKhlKMy8MVdn8
NbZkAsJ2CzQSYthWXDw42DPlRso5ZuDXFeD9tRVmJfeRPrw0I9D6bo0kyolSLLJPNkoskDivzZQz
SRTzvIUD55XllY+8vAYE2uZVyMPMqf433kUa6N1yOIlAvrbj/gG5Gu6OeX0Ku2e5fByk8TSM/jvq
/IICauY5AXruVh/scANcRjZtAXReWcbUNyD96HNo8Ug9BdscVZTUH086tAuQN/ishqnKfnBN0E85
VUkz0uex2WwHOgfglj0UWWiHzOSqf4pxG6O3UMyjnrmCGpmKKx0M+ALhZQq60k0h4dEalfI9OQp0
mkRsfDkJEOI0SAnoewY6W9kv0MbKo+atLP2ZrKquY4jwFKSwDgx8JRZh7nJrocLeGdNu7AXlvBwC
fFPupOa1s4w7cCisUn1SOxdliGCg5gxxi8WtBj/JrhHmRDFXdYaCAnPVxUtZZ3tlHWoGIwX9KOgf
oX1G866n1Dao4XWM4t3OMsdl2YBxTl3rpsQdfaaGxjUuIbJ6NW0zVX5QXX1TQU0aE9TOTIoljg+p
N5a8fUHJRNbrlRWYeFZXOzXunywj0HbeIeDqWxlHvHz4/na3AiCFwpXuq8vR2yR6KE/EmnugYbgW
Ndk7BfErV+brTRUXd9Uqw3yKEEnW3NDTEPgnOmWlQVyqkMct8lkbSaswZGjTb/cqOBzU78NjUlp4
aOZw6+PRvFNrKCrsLsuzjxJFBPav5ztdOt5WE7cx9LZagZpBr0/BLEVSDU1lR1L6bkbtxwjJSaX4
tU9TKklgxpSOUGyG+Ta3270b3wN6W48YrxCroYf446xIrH3Z+EdaN7OmpHFRsKYhfjV0NIcN9Psx
9Y/GqIUOWFbincbXAfqKm82Mvr4+d0X/1NoBuC1zMtDIlq3aPg2m4bhddqipb+CcM1I2totlpJE8
W1BcxsQw5wFVo+C90asd2i7LhsSfTVUjtd+xVEAZbEd2DX4eG0UFbpt6W/DKlJK8bexNabuxwnoa
LVo7Xvvj+IwyF2jeDkvyIBUvaF9Pv7gJWHozQ26ekOehhN2tC4mfGCByRh1OqX2C5Jd0woXpmKJL
pwBN7OzuwchTlL7ldnI35YoXuDQePIrCUGVSY5/X3O8LggUDemlxlwAvGvXXDtiMFqfzHPyErIpX
MP6vSiy/tEFuwfY5eOkh6cIns302JHHTt9UaHOcLPS3EdvEZhmLIBBimf0TnukSmCoF1JKjJgNym
WpoGg04rySO8dXX87pYE8JQrPEzwh4YdwZlCQMJ3g08ee4tJF7BTuyfX9N5lE0APCT/6Cf4R4NRK
gfcQS92DplY7migbRSmXUoerAqxXjrCMe8X4UlfyP55uyDayD4zdWngkY8vcrAZHGuho2b7AZ2DZ
RkhoZhV/JKXBM1XUP5KB/JSQWbtGYhmL1uq5ewuU57y14qFRE4R85yCFPwKl0Us5esMpknLLRL5Y
gdziUo4Mw5Wfyy8GYHrO6ORtgCnSpnxQk3SlR2HZjO8zd1GqxXGwprMWzwrHGGLu7wKr61B+c+1g
LYf8dsULryYpDYCa4xM0+0XXTCLyHAUEubSmD3uDMwAutRQ/bf89sXXL8QXsetBAjjUtytaES9gP
3p2lqvt4Iha2EX42Ur23gc7Z1fBuu+NLAu0B9wqdErIywHXXOOMYpxC3ozHO6xpBHh3ODYIO77U3
LBVDo5GjbTS3eKhZjpXjjtEr59ZeM8rr6cu0nckvLw5p2N9yPArt2cTQCNDYDlXSXQIxMbKbBeIG
SLB2a3qyi5b1C6YPptnwFg1YxCjBu5KPJzutHuBK7PPGeHVdlppXGbd1P0lfpcZrWetPYN4dFu1d
GPj7yi0P0vhc19kCvPFtGdaPRunBIa12kkBobzIxqYN+3TTDQ6cEb6D+96Khnm8a3j4wtGgjhZQ7
uCjdoAMIIb/pdmmEXoOs4swkF1dGzqTis0K+w/HqYERYYEA+A6d5irV4JyvTnKsYB2dpupiOT10N
6zUVt6MvKpjUg0J91Ufor38oZXHr4dubsKJ1V95HtKNBX24oU7SbaWoMr9qh+M+pPrYPMt9oBob3
Jmw91C/oLWkiO5Vt7iiSfEoDZOvjQT6Bslk0qfJioLfaSuqqQZYL2e541kPgQoDfQ9MveKYKj3Im
JuaKb8Uw/o19LNiowTCeesXac3V4DxptY5filmYial3h0SBW0t/mUW100cPyXrPs2xFp68BHKcqK
uweU/CmK8u1Vb5kCw1RlWgpTEBhidWOLUybE3IZTqrbqpsLbyqkhzCExqs6tpD7ApXuaAkUoSPpC
bTilhndyC3DX/rHgIMzr5k/Ab8bvOFk0oX47vVk8yi9jL16rWF3ByFoaSXXgTbiusOds0a57jQg1
/XpBM30OGPalFOquh1WGL4AqZqkolhNES1qTGNxCXgOz+Eui7C/64Ciq8Mhl+GQK/OMAn0Ve90Cx
az4Ur1UNgyRr9VvNE6/ArhGVUrjQyePebdsHdaB8HECOQ7IFUVhS06Jg0eb1ivL7i9b3D9MMNxUz
SnuBg8rBT/w26tnx5Nt05X0PNjtyzRFiPGOWbQov2beeNc6RC6gRZxD2ItTnVUDS2Sb2k194xXXc
X3V1EwFgtry5HDarelCbZUW/fjZWRrUHhJcshWeSfKWVhIB0AYDz30D8/P9YDp/oE/89WBC0C/75
30CXmEyv/+9HOsY/aBYT3+M//+PufXjz3+P4vfpEmZj+0t9hQcL4G5KQQHugI+i6qRr/Dxak8yey
pgHcExb/Q5kwO//ABUna30xAXLJtE7v5l6ybHzgT8t9UFTD7xKUANG9q1r+CDNL0T9gaoQvKNhP9
AoQQFyPbmCgVHyg5dRBSw04Sgo38qKM4lWLSgsipf1ISKMBya6L0Zt/L5EecRYUx9xv7RTZ9cCVp
MWn14euUqZtG6rZWrB1lK9GRpHD3JdR+Jb81B9OiJA71KgbSC1uJ+lm27Hv5btQRo+ybR2zm1rmZ
HLDhJjqo0UNJzeDDJ/kOQXRGC0EgFMSTbZs0ZlSZz8FMf3zHIaQVRkUj4uBEb18OOeLq9aB6q0I1
t56HbJRCR07oz4rBJR9jop/H/wuf9E/8kmB8NGKxAFdNxOQNSwMB9nF8PFWNPOnwQRQ1QsW9m92l
IsJWLruObG/jxepVjRJRK8ROD2yuquGVptN36IBPZ+K5iNWtzRExeArxujp5Xr5VkddJm1WcRL/C
1H8pDTj+HCx71xz+UNdaDINHK6R40g0IjG5/DSGNJoysLQx/eClawA3+nwsvOb3E55e0LFNlWVqa
zYI1zjy8EcLVhxasp6OWtBg6tHoKetaVAcOz6Ezvyfdp7VWuj1oXINTER18QdER7yoAWj52Yx8Wq
0SX00O212mO5VUoUe2O6+0gjURQjeNqC6mJKxzukRIHoRaANT3Q8V0VuLl0LdMxTHPxWa//C55se
/OzF7GlrQCpS4HlaZ6snmlpsSsqLUUnc54N9b9gBdoxijqqjo8byHHTRTovbq58ndOIqnQ+rsS8V
zWZUTT2bTyOPQ0NFSsMxyBTFgwqAuw/HZWHhqVHOSQgvkPMEPLCfBtSmP/8QCbLU82SDs9aZPPhU
A+qp2qw067Uu/PchaTdqhHdeT3FJ8QR1iT2dHtMpUu+IUkSB0EzOiaXMhQAzT2INvneuEhUAGq9j
M/sNzZHaJ61A1E+XBVJbJpYR2M9QZK7nipXTGI7uZZvqDNChm3F4QvbiyrK7ZV501AVMRyTeYuzl
5aACa5JifSVa8SsOm1e/tQ+5gksmTpJ6AcQ6NuYumj4/fw7i9I+zcxYnTbuvhGUxO328U9tntYF2
M+ggtsMLA03L6Yfvrk1gyA+fIfVcl/oPA8nJq8ql1AaZiIrmha99HvaNvzCnxCJbMy1ApmchyYzR
PsLpMHIwJEHKBGyAffx5wpRvAgJnG4ASoQlVmOcny+BlWRegIeRUC2WZt1c2feT1eIseNvj1RWZd
SfNLc6d8+1oAcHVTo12q25ybHyevRHd2tCPG7BB9AzgJkAS23aJdg9Hq5lDlwdxQzLw07vRrz78Z
sc8yDJPAZ4mzYUfN0qsBwo4TUDMOEu3ZQx+8lstljdt4GV1fmNlpCXwejsNMNjX+Y6p8yLPhoty2
gw5mrAMDaS6W6TJZQYWfYQK6lDbF9sJoX+Pf59HOSJUjNxGvzRhN6R+tnsVo5ouuPRrGdVC6e8O8
l2yUaPTfFKy5ICEcIMx9oostBMF1kVAYgT/ggEPcpn66/vnZvu6Vz492FiNtywff0fBoUk4jX3Ea
BRZVdvvzIF93/sdB8Cv6vKa8tpaKjsYydTMOb8Ofqhlw815Sbhk/j6T8/GFt+SzIIBpckUowlBjI
QuoKwR4pNe81Awer7rfZvwweTjBYI/tojnTlXR3Ey//hI0yP+CH8cF0ta/BtvC3EJn+U73XKajV9
Q6CrUrTV7Owh94+ycTVMDZX8wlwrX1M1JlsxDZMesK7L5zMQ4dDgayPDx5tgDaB06c6x4Vlqi/a9
urB41K8H3uexzl7Vs4DDmOZkWrNX3qLr5BbZ2WIWz/25tsfag1DvdHN1h86I+a6v5bXY/DzXX6PG
5/HPYjCwqc5APyRwQsujR1lN8O2K8hngnDZDrOEfrA2uX6jp3/w9QPyftElusiCtq//8D+Xb7aIq
pDGGAe/6PEVr3VovMMYIiMj6Feqh+Q1Ainm6po+99NfNxljDZLlw0HwNyewYoViqIQPp4B50lj7l
aYUBhh4E4JGiVZr0r0at38Rp/lR7WM13Wng/UAbrA/uusUBAtwPHuGIAZogkxO7yZvbzpH+dBJI5
7laww8GRCfgXnxd45ysqWrJIeAAXR7gD9R4r7umb40Df+VdSma0Nq1jKaAX6Qb5N02RVZfI6yVOU
ccTcT9oL0fyMm8HtwIYvIrgjqIZuaJTYPz9QldCnyKoMQRO5XuhNXsw0QZEX6yQf1cfWBecx6gsX
SmidUB3EEriUbyWVYBsL+MhoG1soyiXgjyEbaYA327hcmSjsuX13QCP9DqrjLJLt1c8T+WX18tjc
arhacR2F8nIWqwZIZoOHFdskpgSJ4Dk06KRCXrvX0n85KNioFtg2kgOyzpX5L9r/h5hEV8goKtPz
EDhtrvG2oQAiOWVb3Aj72S79m97EtBxOtaj0GzkpFz+/qPiybRjeABGpQd6RVeOvD/hh+KDwY1Up
OglpQMT7g2RposSEo2hwDOwa3rt+jXHMMqjkuWmBX5HrbEkejQAA6rmRvuAODwSLhrIGc0T7FcfP
Va9hLVY56P0DowQrFsrUh3AxV8o1+sk31ijmRiPtq7SZ63qFcsBTKL8AmVWo8cT2oxq+AY3DUbQA
Mcs5Ua5aMFvCFkt0fcz6XtK5ZUWr0DPXRX/oMv3k93vJbBENw1Zp4GfRd9j/PEvf7HNVJ/HSrIm1
pKjnkbv0XBlh1QZvd3eY6xANLfGkNvk2GlQwlHAW+5tGxYcoLLcT7RoZCfz7xK5JxaWI8yXx5Ht9
fJKzuI5Ci9okDU/SOWzsduY7zQoqv9M6Pa5Fs3r1r58kZyOebWG7pzJawa+eTQkZwABshfUe+Khj
PCDlunQ36Vo/SMf+IdyCifeoCi7DC9tR+ZKmTc8wLVQkySyIXmdxbfTUOI3dmp6tGZKIwoZU8GSI
ELSbyPqajNbhQXHvRzW4DhP9ZMvdKq4SnBb0u0R+900Xv3e6YlayMgBc/rw4vnk2SlXEOA0slKDQ
9DnEaYWbtnJrSwBxpM04Ntch5K029O+FYWI+1R1EToMUL7yfh/2SudnUI2AtT9dog6x8CmEfNq5v
hTjaGBFNFtDLiMjh/DE4GY0C27twWf8mRBhTgccGliqb1iSM8nEkYCgpiCxG8oe7AKdIHf3UCNWs
n9/n65XKVg2b70yFRZHRDDn7xkOWeZkOOMFB1qAC2e/+csej2T5lAeZSQ5g5blX/ijAKUsp8i+7p
QatjVNnlm5+fQ/1yzbI5N3kKjYsNR9b5fccX1oD4xpSl9Taddzj32hUs6FVmALqtQmdoSnwgUHHG
/RfBbxpQt0X+PlT3sK0BZzf+FbBPbvJIsPiGPhtHjS4ucmJNvNL7kQXo3f/8xN/M3OcnPrvE0IHp
q54I9dfFsN1hbwvpb1muo42/7qQ5jPwLS16ZfuOnS9rZHJ0tiVaUY1DUyt9HZM11D8osP7Rbfaa+
SSt1hjLmyljK/Lfl/M9e1ji7sSQCGEI5MLS+CtbUYdFpWWWrco0IxCYG7DvXLiyI71/WILPUTEUI
rqaf139hmn6GAETg1J7A4RuRSPy/sasEh3ryaP2or0GULlGj2YqquQGPcl0H7S83KFamsJ9Su7zW
gTK1lX4h29O+Rp6JYYv6EJkevNfzjTnADasDk35Y6/YsTcq8g7brUUwceozN5HY+AIgW/nATSe3S
9VUsDKFIdHi0BNXSGKyj0A7GRKGwHzLwGujD0y89jUgeYhhjmKsuHEC7mAhCu48Q4Wd0w5cu/cgS
Unns4yKuDYdSw8YlvO19OKhpNq/KW2zbf/7kX+OPQTlg2pJCmWjDZ1/cHGUpz5MRVp3VbCSccw3f
nE1A8Z+H+W4bTYeLpptoORECzgKQFunUshE2cmAdWCtlnh8gTHJPyjFhcFBonV9O17/mmVwGqVMZ
sAOpd4mzpSWlEJTckSFpNs562JpxL69Q+8STud8hMrzNK0gY0rBA6RrhQcweC/yaEU3qYWa2MZB0
hNxxbemRBScXSPHGLIyrUUYBRXpWFUgo2XUrDr0JKZCs0jiaergPq2aFNOdjnVv7PIyv4jo+VJ25
SYVA2mKADjDMMwgMrb7lxrDJknGF53QyG+DFlWCi6MRv20Cax5jkoOWz8iQVm67qWZerNwQCl0bw
p2qejdpYq1YxH1X87cd2h47LbzriiJEAZ+gCRIJBTNbaNvQhqxaBfCx15b0OuQBSQy1B4nJxWJkJ
KFyMFTOp5dh5M7DKKxVwOJzvCPavwym2on2tj8opUbPbGilGnRajWY5rV3CSVIc8mUAw0lNCgdeH
1uujp67Yt6ahLVVp3EyYQlcxke+5MSoc2lQcplGUNLizRjSI7RREUfsW81M9YphZjnIHSlJJnh8S
8dtuxWIsJ8dVgSgyyEKIyplv88rAzZTXXlnRvHRc8dS3+CKX5a/OxqtxnEir0XWOKOA8NvD2mPC0
iJUsClW6rg3pZgIKd8CGMSk40ZqVhmhtR+qV6mX4m0f1vq2GeWPQz0+qhVaCG9YpmU8qw1H2y21Q
JdK9vW/QjCglAehGX41yMpOBcv68X76JPgQeinQc2cD8jOkc/ZCAqGZUwBYm+sQbcCbraNVxz0YD
9UIl47tt+Wmcs21p0krSyxKhESzDF1O6G+EJPucKfVJnudO99s8/v9d38Z58SsFXkPSKbs/Z5Q8h
NrTRJNN34EIsxBJey0SpXqAC5jtMtTorV2CPaPrhLjWT5u6FE+6bs5XhLa7x3DUoF53lk7mqN10j
CcaCL9ur+i4Dnwb9CamjCMUULBpmYVVeuOFMQnXnJ/qnUc8ikSnavGgwMnX6JwUR4uvhoVm1W4nD
tX4knV2wcRelA8sXl+8ZKm+75i5dXXp19Zt4+OkpztZUwGk2hiNPoa7cFWKU6lWzLvjswdp30F/Y
wqR/LGIqV8MOStowx+F+Fa6iZfFKTjaXLtQLp9HOspxPT3O28jL4XhlAYwy0LBpzOGnkF8/wbyo2
U/L+z689pfkfdpGco4cn03Mmd9OvVFZ3sJAclCPXVBxm+VV5H68uHTt/VYG+vJc1FcooNwjMNT+P
WRjl0HcSOzdBNLCjt4VV08pA5QIDOQcmauyF2MFvy/rOd5P5ENXrMHn1degLmbWxPWsv2yCGVUc1
YTnbq2p4tcaF3yaOrEMy8bpZb1ezGJHCDE40jrYrKSnteSu5c99sH6OiwiKretI0fxX1d5CPZ7pf
3Q7aG8pZACjlWSx3SyCUif0gKBTl44tOf1AJfwuaDnmorzTlpCabTt7hnwMAvVHufHDnkQGFI7ev
MmTKVOBHMB72bTzpR/zRmv5kjebthUDxTWJiiX/Oo32WmOhN2Cp2gKUv3jpv9UZbu8+FuXgzZlMc
pHCUvOari6n3lyKyzYL5MOhZdLK8qGpLCK9/Jfvhb3Su13i2bNrj5TQfHZavG4ALrWypCrVN2jGf
FwoeBkOnTlDedqktpUesEufyfb9GYw576eVUdBCoUzslyP938OmOvrdPl8Lxd8cM5VWqrCR/uizO
NgjScm0hBM8Aajsr/ScL+bUO52ZzDK9861RYyhw2+6VD57sgbHACUNmdLqV/pd4ftqWkp5Yi5cxy
j6tQNcFRs/GedAZ2vbr2RfRbQCpKupmP9YxWNU5vuEvFVZdqQANQatgFybEzkUiLkscLq+67qPTh
0SbJ048Ro4Z3UqU1CmvVop+PmFeso709lfMBkpKoFljBAfC8cCgp0zSfx4yPo54tu2i0euxfWOv+
zliNu+rYr8W1hUn0jCuuI5zxPexnbNOL6/3bNUjn0USPGtFT+azOUfiK1WcY4vG67kpGPeRF30D4
WTWnkvzOsXcXpve7g3DSOgI8RIBElefz9LIMXRWXjr/vL1qsVJ5nU58GYW7He8tX2aUW5HdRhJzC
thRoTToo6s8DVib2Vn3NgFiHAKh/4P4xN8FVO+Wf0UG48i298pb/UAj+F9olhJGPo56dtEndyznU
CPozGw3IwcQwnsO+goQ7807jwvwFfS9g1S/7C9fp7+orU//LEtqEXTL+6lx92FoJYvExwGBO1WN6
Uywg5s25e27RW1AXHH6LaT25wNVHBxm4clGdaseHw7binLjwqb9bWgCJFUMB9UkmezbzuFFm6BWz
tGRLUNWGdgWEI04Po7hKEneJ4e1VjIGpQuXGCPqVJSWbn5/gu9j28QHOPsJE4W4LYPlOUr1Se5gj
ybMAzLaKkdEPSgI7Pn5NZs9/HvW7Bfdx1LO0xkdkoC5HdOcS/cr1rysM58sLi1p8F6RMpm3ChHFj
t87CRW1Gkud5ve9ktGq4z1jeRPx8a6u93b4jZrQKS3VdqzB2p6U3IHOh5aek+VP3AqLm4EQ+LFFZ
zE013bTaW6VutMrbSE01U4tTqyF0I3Ymv1cepJsYGfFqfLRqi8zgbVS0mWRIp9GlJA5mx59UIJ4E
ujQJVC5Zufa8wKHZMbETN2OuYkqO8TaqOpNJtWJ2kFfScuvmMEyygoyoRjex/bdWHn0E+j0a0tJI
Q3+K4YVuYuxmwK2fgho0x33mYPV8VJeYos+155+/97ffglIm9Vtz6l6cDUaDq1LUhg03jn/UAoGi
SxjAb69oFC/UCRFD2dQ8W8dF66OIYsq0HV+4naAAv/TnDV3fBY0bB2o9Bs0X1vA35zNNK4XMmbaZ
8qXRCeA074Oc9WW4NzEKEGknIGxslTyBA7DvvfzCeF979yBJuZDJJCFk63y4z19MgmeMgBs2Ma3+
PqTeXNVuRnfYFJgQFRDWJvYNcjxHNN2XbdBciBPffMFPg5/Nr9H2RpDjMekY0Z3fccrTKvt5jXxF
Z0zvJ1Cj001uvKCmPr+frCMCYRnccCdAE9Jm2+Ject60q/KqfL/UzvkmAIHvxW6C6qWO9N0UFj+c
AHAr3aAThe9YGZId3TOm504mSufCK307zISNlQEUo1F4tu4xT5BKL0Ht32hJ3EI0RGJ0jn2dkkxQ
YTiDJFJSbkphLvq2vjJRDEZadgEpf4YG1WJQitPPD/T1eUxAsrgO6KAt6bSeZTJVHsiuKyhkyOWD
Vx+aETO1S9f4Kfn7nKZ9HuMsY+9zsJaG7RPhVv0yuoYQFywSB9Li9U27NR0MIpb9ol3Ja+mUHMSF
o/3rppwG19jp6pQ8nfeSs17N1KagcqFAF27zaKWFiEvY3sLCNgUpnqMP0/vnOf0mL53GBIFOpoYM
5TnWDwtjVx8GCJFTd7I/FdeYvN5Zz+FcchDEUpfuFh9aBWuZC1vyu49JT4w3JYFA6f1sv6RVYmcw
sbiWgOS1vD+ti9i6Fy9+fr2vGx9VZgNXCZ3li/Tq2ZKJhrptBsHb4VmH7t47qNxLG/9rYv95iLMV
g5Bzp/qTjm/ndAtF2kOyBzeDZv5U+rawstl6jryuguWlYs83pwYjU3C3dHYF2JCzm52Pq2tdqtPI
V9YqWovHup6pdwYXSsAQ7xKu5Jfe9ZvdAThGBpLCHdogB/oceLCRdHPF41ZXz9t5v1HW+XZYGkv/
6F74bt9MqiaTVU64Sfqz5lmE80Fta1HOpVVFNiRLritUGKS8msEx/3mBTAvgbL8zEIBQpFlJqScu
xcdQaoxgmUc8ikFU1TDeJW4OuNtxfQgVVDn66lJMnR78p/HOVouB17eoSpa9VIfLNO/XkqkgKJAv
vSBFHG28x8/UmawPk+HGz0uo37iv0DQNI/1x7NKZCBsnhIQeae2jamn/1rT/czbOpt2oWvy9VJ6u
G5Bykk6IgsOaPQzm8edZB+T7dR7wxjY4xVhKE/Xi87z3jRf4QzZtzEFdS0o9bxCAyLroF2YD88RQ
rjD/I+HdK3H6u67rTQ1BPa7virFeRro00+U/ZC8bG+EtzRznNhruZRRDgUNSzmYXtEihYPbdxs0N
6uZO5WVOX+3cwVoVUbILO80xzVUu9nbuOqg3bBEHh2YLEMNPDrEVHjgVd62SOVXTXuUiWQWKuErF
gcWyShLaSJjBvvi9scDOjGbxhCC+r4Fjl4WBxAaENNEuc1c6VC2tmAjlUZyud0L27+08PcbuqaCs
Zhb+q4rVAmqL+abQ7KPVvgVNfKcnp4FjZ7TNVeSPq4r+YE8XJ7JjnByH9UgEy/Ue02UUHqHbJbSE
Qsj0Q5Os4+gYRTU+s+gZZBvy1pWk49gjF97MExVq48LeqEZ6G2K9KmkDGHUo3hnmyWG/cMdxQX1m
KSnqi2zHV3nfz8tuVfs3o5dPBn4Po2fMLf3U1vSbYvcQme58TDFQmHzdYWKUAyL2oDRS8EW2J280
6UpY3kNKiqLwN4R7nUlig/FBDDZUROZqUG7MroU8XM9dQ9nJ8AirsLvCmB0qQLZIkWLM0dHzdX3t
hdLCUDzkSjBkBFifogiAxdgWDW2nte/a2j161q8GaSNfXRlu9Rq05b6vb4V6U3dvuBg8lNquQ0NK
xM/4fS2QUEE1B3xWnJDOA8yQjHVKzyu3/T3/lwFejEc0nFEZZrUtX0dGvgrzOwWK04CwkIjvVWMB
8GwGu96JmxbhzQBKzWFA/1dBOk2qTNwXaGxF1xBxrF9qiEhkhnMoikq+exckYo/qzKruCNVGt8u1
X26L1gwuILqytWvYvF3910TW2o1lHNuUeJBsmvyXBMJYLulYxu4yynYu8P/URe8JUw70MrLY2Mij
6iTRk1dWiDbe29m9hqGFC7NoCIaZr70LtoYV5Td6QsUf7iz6k+pTpqJsqVxNsnZmwLrKYXCaOJXU
0q7xKGgQeDLppTN+BbG6TDG69nCajbFlUAZ0qyA8d80Www+kDX8lTYI8H2sp8udywbKwLKcyfvto
EFWIXjTlo4xleNbZyzHyjjZIxKY42qW0atuYltBL4lpLfE+gHDTrpLNnHW450eD/Sazs4IXRrVfJ
txio3Ft9ey91WC+PNx4KLIa20DT31nUbBVXE1vFNA49IpPWoqttFs8y1epVZqHNWv2o64OYgDugL
wnV+qOKTpfwXaefVVElzpeu/MqH70ilvImbmosw2wMbTNH1TQTdQ3vv69ecppKMPih3sGR1dKNSi
myyXmSvXetfz1nxyD1mYecPSCzAsOXZORtjtathfZ9rD8ubfLxB+z0jFstBx9BZkVzOR8fv5QRTr
rQ92mo6XA/aXl/JEG7kRYgHe2gkfUzmClDWCvdkeDNb8UXwbfVT5+nBbVvU+phYjt/2+xlonItZK
jQqAAsYi+aHrMwzoWrue60tZipBOjE6ggewKEg+IAgaFGaywfhOCjcdy2mkUNGyx7pl0+NegIMQe
9GpNc65ql8NTutWKA5rAkSJ4Z5xpQfULmIBtUGYeyh9hC6qDTEEIbzdPHrLJ2itW7mVyfpYHwrnZ
DrvMD7yMzvq0GvCrB7Z2IedPaVZezEAQAjF9wAT7QI//jdbfKqBnaO9vcnIOqJKKagFBAjtWqG+Y
nJCwZ68XRhFLuxsp+UY23nIEiyGmLHAFbZRMxMA02Cd3E+scwuCLUlXPEjh/AMYB8GLh2VXbzAQX
C/1iMuSzUH8S+HQybJYCfmGI02YJnKaPXmcJn8YgoqP2PiDPqxhXrOL0ivF9zVd04EIwjZ76xLw2
cQGIptCdFfhRYCkH84/UMi2T9rwRQ3u2fIx6QtgD1a2Ukzc20guyrq7Iz30OzoqGd60y2nTNXwPG
JTcke2H+opg4Cgz0QFPCbqlrVDdS3UNE4YiPOGDinckNM3miNV8Y4HxDC1WUTRQ/qb20n7Vs07fS
1mxFGuAaZu2iTvDP6MyGogTGIPbfWpqE55BK64DlpSB72Ae5edpsJ9g0nM06hTsTmgM37DbjRFs2
NWct9SyarkHp0Yv+u5BTx6+l56wvMEGE6TLMGo4+P6CC8wXQrjWNXlYtoq57w7ecIJgcgIiXY03v
zsSHDU7FDsP7ATADDla7oRQPSu3bJpoWEzRzUs6uoeB/0TgBXXkNWItOnk+EL0eSDMQuMt1EOj2G
EPVXh4pZ1NICJW3o1MGzIt7p+Q+ZBoUGw0GgXaahuYIZO3rBhxefOLp97RcgUyeSiTKRaqNDNteB
pK6WU9YtSpRqk4XxnbEQ+2IsIey+St1c0O5URdhVPrvAoOq2xiIujzn4VvEBe+jrQo4eUutS1RPH
ymZbLLHDlH5+H3UdyVEs12i8awSRzbwX7j/kDSKUjkCmuUYz3uH+Q5KJXig0MVuStIpzWvoqHT0v
fBhwFU+GErKDyCeeNA/RbbcVbgHj/VB32OqcOpkcjatVSdG5P8mQ3juZP9waGGuholUa2GZNI2J2
qzT3iLME+cwIwX8FkDIa7bFs7jsJcEjxR57oGO2sc33EsinaBOjq4T0gj031E6Hueyfbl4j/w5Ut
kfCHKyumJoHHyJU1+SMifuydL7AwcbQSEJl2q7J1jzJcFAjq6KfdEnx9aRxG66Fnbmojnkjan1D+
2cupjabSDmFsSr5OweF6Km7jGqpJd2lAZJ+s24b/X0JggdbO6SEntqAdtWHaWkJDIGu6Ctz9DKzx
OMxOWN8aQBnGCEP09hkUn9OFdKUh2Sm0X5H4qwlfygB7eoMr2sK2tC35pgL7wCO2ZSKlVLiOu6sp
+yXT2HbiMz361dAPj6qLItKXClJmJW3RlBR0wri/6MZ+G1bWjzlLLtrptxVXOM0M9yMQZYriTyeG
PpIvUEio/Wvo1QIyqeRD0KRjJjHdZUUB5pqTGmyx1riJ1DdBhY0+Tk4f45ds5K5ZZW7Qw4cDdPnv
XAhFW3GRtYkckj5/NbEBwcgcyDm3mJ1KsXBtDuVet65DZadFFowPAYeyAe4iOEazF1wNXX3a0roT
Dyem1pEiNqvGh0tZrWyVOUN1SnkdGBHqOdmgBttgcShuIwOsDGV6esh34Iu2qpqgw6tuWqU50OtP
e3ftqMDnIdPEE9R92G5+2F7gYGsbU3uhzrffP7SjZ3kTVbcsIvzRlNWFdhPzPPBZ3tr8SbR+qj5g
MdzbGoINtGju94O9p46+zOuFi4D2RCI/ujrJz4KlqWnPY2ndtnZV8PObycOoADSW00JfhdDmSA7W
Fy6KjFP5kSNFQJxaSPqIpH5o9FxrLc0J3cQIfQ44NVaUTM9AuW4QelclfSUARcbpMcKqTIAkED5U
SPtMk/2ZTRjrZCeR4I6LolerIuD8S2lI7rPZcjhcX0bNIQTa/v2zOnLY52J1nf4PQ0UIvJpVyRyF
Visu5Q3Yymot2IImuolinZo0y+9ZvxJ+O43htB2hq1htN2Y+hfpcTiRzwscRU605p2Umn84KY3ga
htqOxHafgDxqq/ZKEWEpqrKIUlA68WkcW0SW2hSGo2gfKE99nrtKVGZaBqCJk+G+kHQ7kU+m5o/e
6aKuU3QarcgZfx6iwyBqrlWqKeMmbPZo7LbNAAjIlt4gugHLdmDbbb5/icfSjQop1H+NubqtTg4j
DbDTP5J/kosJKQxmp/XQr9j9A2fSUzWVY0lAmrWJy+gK0bV1yajkWjCtWgbsVbzCD6WFDY8kOBWO
GCfu7cgX+imVutqksaHVEHqSSq3fJYvhC9zSu7LF1MRu3NGTXR6ppTknVSFHxkX7CTURBgllsfUX
20pznEowU0keR7Nj7cztkj7G33nMbE5uudc6+mPgWi8n7ndZnNYzBTmSxrJOu4ixLu0ERpRNPoRh
Fi/DXkQaMgkCL/GimwT82CXH8D366Msa/qdnnuhp1I+s00ws2Vh6YriEdRa5Fsxa4gAQOGlqgjw9
l7PuPl7wcdVPoHznWYYiWSwrQFhg/gwyQm1+aRX6o+W/NhPmeyNnb6zRYuiAir4X9NmeCjxpcSrB
UyOySkeAwSovKmgFJkaejsAn0lelah3Yg7aAO0IgGhtdts7w8j7P1PHQpKC+EuBwgYmaA1BzXqVv
BoYcoZTR2Y1uSxy8KrO8rL8mG122T2YewsSfHoVe73DmLZDwTPy1zrB7QXQt+gVijmlZcRgk0L2l
v8/GhwxhqNz4Vzl29S2HuTH98f1rfc+arl7rcvpgAeS/mTarZcFM5tyfdJmOglFEhmpspuTMAL+v
osExQGRqkNZMj3cOgmO60UpcopAAodogsaTYSxu/FoLgxxbFKKuzgIO5OMZepwD9NJ+BhG7wdrjR
LBHLWvMP9ud2AWh9MEz3+/s4VpSiqAHBADdp7mXNMMDTu8vEql5QgzSFWFhgxPJ0ocfXfTDvhUwC
JZtuBKJosdEudXF4nGLF9TmTxzJZ0kG4GzC3PHFNS7Vz9WzBYRCPUUWyuK5VdKEn5tzIJUtuo54t
SFSt1C4wPXVIyLphArE/H36xN2FbkO4xVj31SL6u+KaKsJ7i+Xsz8JfaYFRBdmyxAtPbFMzkTEdv
9qAYRMOpCck2vprl+7obUIRal0JsnlcKXRjMc+fEY5BXj4GXgsZq6Y+mTok2ZfWJpWltzXNJ0rkP
HxAa24UJRtu8MbEHG0UPwt9ANBLot0LwRl3lxDq9XrYYHIUEocR7zYu97/O2lwS5jGECgwvSiyqP
TpUZdjbcAfn3J/UKntbt93e7XqnW4y0P48PZbZSBd0NdIMNuNXtsdhkQEDind9KvTPoTd7dsoB+/
sPVoq0dbSAItuD2jGfGtH9LoG58Y4Mv6sB5huYIP9+OXWFu2EiMEEICdWotvh8n6KdLCRJ4G6x/r
TsO33FTKn6UlboLxOi4a0PdXWgztWut+4W556YePEj4UvVBv5Dba5gFUhP5ZG/8M4s1EOcPXM7ep
OtdScMOsJSed8d4y7ktQ/d+/nHV4sL6Z1Z6t17pOeoWbUaSL2Lydhpu5eCVn9m+MsnTrAeiCHbkW
HVi0xfTxUmRRqBtwWAV+/0DXiVvKV98PdPTb/jDQ6jwR0IA0AvqmTyCBNZjcA0ndZ71km9FA4g05
tn9it1inTN6f34cB19Ey3PWJm14c6ohy/BKyJE5VYeBY5CVjuaM7Y95IxXzitR27T4JIOlTRr8AH
WL02wc/6MW11xPlYSQvihUjHViX9sIA25blF2czcff9gv2QFlxtlzSCdIHFMw1Lz81efCH6BuQ4O
GwX4sEovtlXxokopqsVwV1g/Ip2MePEWY6IcdPWfE4Mfe8ofB5c/D94UQz4EAt1m6jZWHRnfDbt5
pmjkxleZU3rbioT6XnGwEdIfy+2pWOtL0P5+71CWFoUActU11UOpw0muNdmHxhLfEtng21HVP9X2
RxnFHu67bqhoZ7VYK3YWzzdTGT5FUXse68WJ7uRjj8Hk+WtLVpbob/Wx6Tgn+HIFED3Fo0StAuyq
VFrNcOhMeqcAKg1GGUvLZPP94z+yRjAq+eDlESyktM9PP+3bOPEb1SLhIHtxP7q6eK33JOHk5MQG
bS4v8tPqTeLovRHRIrLlQ1vFB3lfto2G3s7udaidWXxAMvlTipXXIO7pvujIAtSB+QLGzqZidDV3
/h3uUQPNn5nqWNTCnXYuD3L6PKtkloL4UpEaZevH4VI91hDgFNmvEahDgaVngeNRxJrUl9qvNpcJ
5jJXMORLSVkqZhjnVOW8HQqc6KeHApedbI4foim+mFFy2eaA3s9IJ7IxhghLNYNSnUNcw2AyBLAu
zwe8NwGYa/ijZPgypqJT+QJx7eA1lrFrsYCz6/qXL4OcLUmPQatvZt/LLdkNJMs1yh+g3Q5ZXb/o
oXWbyD+0KLLLgFSzNe+muqCaAuCw7iu8UymymDSkJ9Y5Mp1dRuutJYzbCKSRP4UbC7n699/DFxAF
WRPsculKV9//sxYE1ZgDxLQCc4JA5dRSE5+DB1MnWYol9NXgv+r5yKd5r1Yy4gG0LRJ7f9dgwUbn
5PeXsj76ra9ktd7ruYXXp8CVROVrirVSYykU4k6s8V/XvtX9ruYdcg7oiCgB7BhkkvA78CxHv8Ke
9BCenWw0XEfI73ekKGyCwFA4263W2WDum1DKqYwu6qDhkubfLTw38Ez1wykF5Nd1bbmvD2OtllW1
S2rJRHIBVGPeAEV2Ey+j3y5yjG26ax/CEzKhoy/rw3CrdcRMkZnHUOBtNcWlKKOU/CIWp/Ba71vf
5yVEIvfMZoUO2KSjef2yRLOcEhIFmFIKntYNgav6xe9sCuLdpGseSB9bjBtPq8nvL1NWB8wukE99
44M/BxW0cBKwXEiUH2lYaDZjbWcFF4uMNo+2wQi5Xhxznc46xT/8EifzNmguAu+ikqphj/28zGqK
2cQ0P3Lh3YJ4/zOm5EADeRsN7UE9tZXIx0Yja0BrKXpFwFHrl4Epl9n2vIw5amtPHdstFHzWwIc+
UzbjHJyBkqVACfARMbyf5+dTyNSS74cm3Y71Uje4lxDClzi3haBRKwGjI+lHPA7kJ39FFrarrYKj
XXc2S/3/tjtmmSMIvZEjwpj6mqM24wg5AfJ1G+eM2SlfFqAYrsH7bkNPJrv01vS+X2a+7IAMSAcB
unX2JzolV9sSUaQwTc1s2GL3bCmgdRi7U5GXEu58P5J6aqjVimaFwyhZQH3pRjcujFTc1KRk1Ogl
jX+JdIDB8VUVDg1xdhgE+qxiXhS+2akubGAqYO53bYS4fGSKTXKVWvIvX1X2g1o6AcoBEWeGGa+b
vN0JvnYuFdex2ZynkuEF4GGDND+fKxXje82t8tuw+F2NACRVnMoRDhZkX2hFKLv4D80ij/NsPYsN
/s/N04kH8CUCUBG4o9tVOKnrZNY+z4JuGnS17UoVQvgF0g5OQcOJR3xsGfr4MlcLRG+0xmjoPOEx
fM7GGxMhTvHz+5v40lC7fKEfxjCX6tyHM2LeWHqVaYwR7zt0pSCqzpc6MQZxz6OHlJWO7VNp0OO3
tRQyFjrRFwTzjNdxDtYUz1TpuisohKbgMV5O3NeX0/X7ff01yPL1frgvBdlZ0ykMAlF2U1gODsIb
sd+D0LVRec1ebHk4BXQnpt+XZvh/PM6/hl3NP/zqRiVNmH/jn/YP+ZLgERKBF52Rb0PMBm+h99RN
cI2o5WHanZr8X1QJ76OrGt1xNFdwAFhtySSzFGXK3m/a3DYeibTsmSqVw6xIHuZLMij76F5xio3i
oEU5GPvvH/qxZ84JBLI5yUjsTZYX/+GZo9Uaxiqgy3+oLqyJLqZJ/TdmxMcRVm81N9omFVUerzZY
cPrkLbLAbW5l/9vDOR+PwcpN/m0BRq37jXwJDL8iL5NClXdJrdxHVe4OoQ8nUHTkebhPjPvvH937
eeFzMEB8Q76BMGBhS68TD3FX4HkfTjCQA87jPdISOzLF1FVaixRN/ZwL2Y8mVh4ig9qjqpFPrsec
yqolXiTyi5yPuyabkflBB+xJ0Yw+htJNukMYOGApWV2ZmCOGi2HrXaagr5KCbCvp1iEx4p96/TMa
4utJqM4lv3GXwm2ZCQ8mJtq9oHqmb5woCXyhJ4CwptDNSY1uk/e96vOHolaWleoJtCftTt8asq3s
4g3CvdrBUrbbAA4BWLDQKoS9eovywKm8c6Ta7veP/EtR9f0qDOIKuni4oHX8Jc95OQcGu0YZqHak
3hQj0WtIWz/2ymGceiFyy3i+ltHYNhP60eQ2pZoYRKU7JPlWxXG6zrGLF1/1vr7iwY305Vjq6Mij
4S7p2O8v98hKzUP763LXXJ8ZUH29aNpZ0ZaP0KmfxId5J3hYIT93F+Vtd6diFn9iSr+TvlffJXEX
9ThobToda6sFTVGTuWlaHpKKsM8P4600NI+tWrhB7ia6xpIWbMfuutT6rSpcyfjAmbQAdpoTpA8i
0HdEYjoiHEMEmTj+kHNKEf3PYfojgyUxsbmZ08eMsC63ErtfKDLT6/eP7UiUzaoHh00hPuYYuC4u
xLo5Ic3kBoxuPChCbXPkE8tXWgyQ3B4mkDixeBuNd7XxomfTxsRodLE0wUXUS1BuQYbZGAEGKAW9
kTEl12mEcHmZofQcKr5TJL7fX/DR9/zxgldxFap1oN+RohIzjq7kRl7w4LNa01EtOegknem8eZRP
zMgjg34OZpal/cPSTZBUx6aJHeDgSJtl0HZnXuN75aqb+Mx3il1wMgz4ult8HnK1W9RKO/gNQEo7
0UWn1RBBnQo0vgjSyD19CtFW24VVzCE2poRo4X4RwI07f4dQ3k7c5kQD76l7Wc2SSIgCRYgYSKZo
PU14ZOndqeXqXUiwnoocSt+zGTonsNXuXk1zb0qxiAKHcrE0/iyqN0nG41d4yA3queavqiEfD0J0
xgHO1iL/VzcpTwrnHTMY0cZYtp+95siWCwzdBoRySaQ6FRgnqwkv+MVb4FqONWs7SbnGw5oGYMTR
YXUGVHsvt+IukYpNN1U3Q++LG8WfvDnPL1ARizs/rB/atPW0kjOnXg17ZLu7topwYDLOyrp7iIPC
NQzcaON7takv8jTiJKS2G3/IPT2gdYmtPLE06o/SxTBGe6FZ/AVegF15vf9YL7j4eqC7nG8TDnaC
+WpS0LHSHJpQr+2h7znPhZd+FjtSg4FVOlwCILULa99gTiy6fiV6XTLh24YKmHzW0OSY5GAWyC/r
+ldf3IlK6egNPRDJhT4wB/wrw38V0/vAum7R0QX6eVuUblX/kXCBnqJ7DDVshcrrRJqMSp0n+Nam
wN0p+NVqZLiQpMvFa1H+HnAm0sLCEebHOD7H9zgqIYVpd2Z5yPMfQ+ofKl1zlW4vS4HbV0x6DT/X
akTBJztBj163+RnK5O206znc+jhxz8xNhGKA5ZUm29SUXxCFb6ROdzKSblYpuhrOu1Lob1SEgCK8
38CkhZMyeJbfyf1bGz9XA372fewoSPHnGKl2YjcqztPiuRD9wnZFEfDH07nBmIeCKuG9P0K7xMTJ
lupfPR03mXGgoXgzzD57wuOCos3Qg6g0qyyf4hgXZ3Vbn6u0FfnDSzFfiWg4dOm6mv9g63lAOcZx
HKm9cZ+qNJDzP3uV1fdXpkpeLpExnnw3EMclgnGbRUpcPInTrYRs0YT6g3ublaNjzSpP9GN8Zks7
6V+j5Kntfirh26gKe6VnO+Irn5MrbTgvFMM2IO51fENtGiMYoJcIrbMp7UwU/gPnz6x5pEBtC/1V
z8ORhhPbKJJCFtDPk1dFqmZohD14o3ypZfZmX6HWHqE1SEN3kPL4Uoj6TQ4/kShCa661OdXvI7kL
0dXVwHrKM8k08YsvM08f+zsxaq992bzuY+nQWtWLEGo/BFwIW1H3LK0z7UiJRhvqSGJ35VA5epvQ
f1LqaBtEeCsBQfWtKs7P0j5JI6J/hTasrHleLso21VremDrUCNz19jSJbAwNHqaQbWeSwWnwy+jP
RunBTCCWRIon19MZqoqRhtG+vKYJscUEuMxLGjpHiUnUeZFi4nNobikde37c5RzYo1fwoLk9KALx
J96AvunkAPM0fmduPuREslDmxuZhTh7C5PdM4jtKApRbGfUx3npw2el0QGQIl9uf3SIeCfnkDHB2
nKpUX+X7tnAh+lVE2wgX71oBUVBsffFmiJ5pcrdno7sYBepcybQdusLrtYbstQYRhTAZPR/SEXvE
g1qTz2rSDxoGfsBwbayDd3pR72pL9EpjcroY+534paJpMCzeOnAT2FMq0K5JvHqDeUskjSOsh5Wp
oQRuE1wo5ggJ+6qB324oGC4r5a71rfNWAoY2osXulUPdCz+lLsC6dT8CPw9xaJNK5rlSEGwUArMy
3qsYEltShj/RWSztjGp2c+NJTDVvxAsuQSE7spZTdajrK9k0DunSY8VT7op4F090w4SHRMWsNIPJ
aLHGlWjjTMUp4UYHsun4JA5x8LWTgSeUlcEWo7W7ToGygKtsWE5bRef0SMEmxSc6H/Rt1SvnrYEP
ehy6Ji0IQY39I9J3TjfY4LKsNotzWXJDg9Oo6fdzM7O+xm5gJD+tlMAV17oZvHuit3Yk/RRB76mk
7/BCREFDgg4xB3sFNhKK3WPJqvGajfyH4nM8kC/Dgj9lRJFzcp9DfCtE05EH0zP0yI3NOxpWWbZq
21wOMvgqKhABp0a+8eXHxihu5axx85B+Ob/z5BYDaeYC6hM3MyaILpcy/K4WIHWhH7BEcfVc9/To
YtLeUvxXqLU00Vst3heJbLftvDHBd6mYk/t4Vqbnw7jVskMtvwW6uJUzee/3eym8LU2uN/Txqw63
1nSrdZGn5pXTLYTGsHbS5o3kctaadpLT1AglVWKfUuufUiJRxPshpdfq+Dj7L7noTe0VOkjmoMCn
/+QHtwuuKzMWg1JkTpcq0PPZp7OUUi6mhWJ91ZD5pCEtrl6U4jHTf2DSyr1YZNImdOFtq9ppfCMM
DwpwspnARclr1sjSln06aK6l+rFmAR86wPMmNo7t7PSUjuVIdkTOpL5guGkIYFCM3ZF/3KZUrsrL
Xu2cXoM+jPZKXRoBU5Tp9AumAeDUpNmMqbkZq3ST+iy6Ld0jvCx9EAGVZeeIbliM7jpcWZrhKapI
R+VPORG6QcK3rl8VLidMruCf0HoYbTTZKzkmt0p2O4g0B95OQYYEdnY4XhJNbGvr0TdMBN0YDeEB
JGY3dd66mboNMNfCRb4XTVswn0q+3Gi4GlQJmX3Pbvm7JvNumZdVfaX7P+QKx+bXSr0ww3Oly9wM
j8AMQ+Umu52Mx5LoS5Xg6hLs5GPmahG9e+rdpPAy9N/ieK/XL4FU4G1+ZprbDtN1E5vaOkjcsv9Z
JzLxAG1x1R8JG6tAvKTvSsdFm8cssvfWONT0RrSTEsWV9eBc7SC4lw/0gjpNS3OdbkKwhhmCybsg
uKEubfsoeKo1QaKHLnMKjJNUfduKTwaqSkMKt4r6lltPGp6KBeZKdOTBiwfUlPm7aU52UTTfqRMV
zZ4eCqBcGnnjoMp3WdNuWqVnXomOMv0oYhKFwLM106Lg2b70wmjRYOBv2HdQhFf672lUbsUse5a7
jtCuA1yEa6M2UHarExbjMU2uo9ZnfcJerpxp8hPiC9a+U1L2I1sujd7stiL9QQrY389nGinLlSir
iJdjiJvNtsfbYiHNnSpOHYv92YtJADMWypFV7E91Qpmrrid0q3Qi22A/G6fKCMuVroIHqpR/DbE6
Eo5tSP24ZAj10EHAwSp8q9wmD39UW3JEF+4sXgunjqHrtozl7PRxzOXpfjgRxrjdTkrNmOG+3Tfb
0M2cBZB9+vkdyZl+GklfpaBDQa5kpWKk1p3eZC+/SrbhmxY7fxaGWOH2h9KJyWZaBD//zk3SPqBT
v6dW/yU5gIt9CSi6IRHVhpu2wbDZH28kfMoDOd+2BiadOn3pkb8pCuvEkfHokfvj2KuXKuhSPVcS
Y6fzXdnTY1OHbltMm4KOaER5jqHSxzwHFzo22EJes3KOPwQq7+pIyKyI3vdph6/VHHJgSyKMNAnC
jbVyxFCrYQizmifBWUmN9nXYI7vDyxQW9/cjHT2VL4J9omDyWRCdVl+WXs+TMTFUfsHatsMA1dG2
kkdNc3dipKUEs543H0daPWJJTo1glhmpsX7qojfOdEm3F7VxMMLBDiEUl8Jb1T5rQ+nI+jnB/4nx
5RPjr+aQGGRxioHwkspRfhK0gYzLDvGbuMm9vDrJ/jv6Cv96rmvSodbJnAaXV4i5lm2pD/GgOn3/
OwxOvcF3kOU3z3WdiTCjGbP1ipHkm/g+vxc29UW1g8XmRLvM47DrcDo33T/ThiazaNtTpc9+xpco
sjbYQJdOY5yYx8fWxw/vWV3ew4e1Kixzq1UNnrOe0JLT3Ney5iAjPzHKl4bKZUn8OMzyuX0YRq7A
dUcmt61uu+dui5SLjojZiZ7kXX66WeDox6timITXDcDodSkXw3VcIyJGM64wEiElh3z7sIxobRUv
/WXefv+xHikeLVlwipkwrRh13WOEhoCKHTot7k4tLw8zOiMv8HRX2yqZXbnipqNahzTWMTehZz0J
JzY59dg++nH8VbKuMYwqUgNeYpZa+Mu9zvTm69IDkQy99Vchsr05LR1TqV2Njr1q+mEZz2nyp0nf
rGRLGxJe629i57ud2NttRuKg8p28u504NOZEKD1J55xOoaZidvgjR5auOJQ9dZRkdCY/txXwF+2N
3ij2WBieEQvbSTB2Hfm0lNa7mSyQSojiG8aJ9fDUfa+Ww6CAwZNp5A5xH4iDp1E9lVE+Ojs+vNjV
KsiBQJygszI7lLOka3aN/ltrpxOSmSMSneXzAb5Ekh0+5Loc3ku0d5g5o3DyNUg1vqVudRA8csjj
OdQI5zTU7oja6fOQy5P9MB91U/SDyiKDvNR4GyBs/fkMFDD1oqtTrhbHX9Jfd7c84w9DxVEywTnn
7mArO6VWEhickEwur3m9psLLQ4xGzgd473qEJIn53ph+uXUVobJvsRtPOFlQwXNKud9+P9uPxcYf
xQurb2KYU02Pq+Wje4+N2x3coc3p2O74Tf2lkVhtgLISxGK7fBRV8UMkmTMLh5rzdVX2tkay4/t7
OvoJfrip9xXuw0sShirOA7yHOWwfyr3iBmfSbcBIS+HKln+SFNqS7vp+0GOT6+OYq6T8MHWzWamM
WUr4gAXnBehuS9p8P8jRnefjKPLnz68ORxqPETXb/aZ3g52xyW78e+XGhxdZcMa+/n64Y4HEx9FW
+1yvy+EU+dyTItwEU+nKkFxiE2KF/v9Zdnov0X54Y+IoT1m+jGTdxffzxbAdd0ZjFwfNq/YYhS8E
fWOvvXx/e0cD0I/3t5pq4ST0pjwvk3mbwCkw9+MZQJrD/8Cx5ORQq01Nl9t/ioRS/5cmPjaldqbl
5BmBQsuYxsjms6RvG/m+9YkjsOLwSV+Ax3H6+kmQg81U9GcFiB3Leo6iOyl/MMw/kaBSasZuuibv
KFLKrwZEpS240ks1l6CJmbuRtn1MjlwrnNwECaMYK5uU+u0YXRlzDjFnJm9W3JXKY0FWp1XvFLnw
rOBO8x/E6D6ayBkJz8kY21REvaX7JxVaLxNv0CgiDVA8ifqSUFxLxYWhPilTYY/Jpqjx3/slCNFj
mQwQURS60mgLmYHWtNW1pFW3iIH3fZmSQxgOevlCwno/5LMzRa231Fxii/YiKgnggDZUPw5xp9ul
Hnhqmb4AQCZdBEPM9i0yG4kkFK4/NttBqq67JHiFKrjpCvSPdGIFJhrIQnlKlMcZhovG04zmh6K6
myi91NRHJkU+A223y8viPJuq1xNf1zIXvy7k/1rz5NV+XoqN4Y9L0ZF2ebe9x4BjW3vKGUZ45+n2
VInziIjhU4lzzZzvja6SrJkZBMIfLQU0CCqBl9aV7DT2vCMJ14ZOsrWe4b0MHKezfbvTJfyPC5ey
oPf9rR/bJDVJUmmFx/0M1ePnVao0WyWSeq5FmFqnSygydSeCxKPb1l8jrDUQhon5g6oxgrqtMRAA
mfk/SukcjYU/3Im2WtWVYJLBCDLOom2OrxV3MUetbiLPdzVP205u7pUHdbOUkvOTiPMTj1FbLfYy
JTcAngye4A6U+IWr0TH8/Zs6ui9/eI6rFb6shVaVl52yay7CWrT1QMar8C7o3hBTfj/U8V156aO0
jvbjQM/JmgRTGrv907vmmbIrow3FR2krbOsztUVgmMfuiTGPzsEPY64eoY4OWhoLxlzwvDrubvHs
EhY4OjGOhgfgic/yiMiEWfhhvNXzzHxLC/ATWsKp9B5Y7lPwW99q0PWcdy4wLT84wpgXrVe56r5z
sR/fZFf54SQj9NR9L5/Wh/20y6KgLpe1R7/xt7m7gKV1V8LSV/Giu38mPv/PJyp+89//yZ//FOVU
R0HYrv7434foT40h7Vv7n8s/+9df+/yP/vuqfM3v2vr1tT08l+u/+ekf8vv/Ob773D5/+gNi36id
brrXerp9BTTfvg+C3fHyN/+nP/yP1/ffcj+Vr//1tz9Fl7fLbwuiIv/bP3+0f8EtWeHB/Z+Pv/+f
P7x8zvh3d3hqhf9BKPf6/OVfvT437fILxL+j+QZNJS2ds+Zy2B1e338iq3/HnwP5vCjS3Yuy6m//
kRd1G/7X3xTz7+AdODyxtgBhfu+Dbpah+JHydxkSg7hoyJeGZNJz/+/qrv+x9/zjxRw3f36Hlfy1
RaGFegeJoDUkLa6D5F1lXLVE0oNZEILrUQU9rNVx7FX4IHsA/ks7UKxdUDQHOUd30Bh055c4vSPp
duQ0bW2pb+EXxCQhR629TFBrbGQaGTAnu5oG04RnPl1xVxEKACHcDik/b8fgTSjb7hACIFTq8Tbz
S51ePCRY2Bq3W4KJvlQAh/XJmdhf+/gqbdtEgpxnzdkhVE5FncvhZnX7pojgD6KtCG7nPdr+MEuY
IbgEtnVwTV9Yvu8kDOSUAFaT3vn6ZjoUfY2EYxbYU5NIOmuk2i5yoqlpausnpWMJoww8yuJVMBio
2ko928oC1fcPn9Q/X9onh+7PUfjykpDP08NG3zUd2DTRfZ7LbVWEJLXS9DqhYQ5TZ03ZoEGkBUYa
4rO8ih404K0cOSY8tQjoRCvDY6af3gh6BC8c5mfdyv4vYee13DbSttsrQhVyOCUJMImkki17TlBy
Qmx0I4er3wv0Pvit+Wo8By6PbEsg0Oh+07Oe5oBdHNom5Cx/SVc/bOtcnmXpFBtXGM7qAvhxDQlT
oF924vaW0JhgFH/cJapZjr3e6kc0rJkTxyeldHmcc9M4IgFAecn0nW8MfeRp3ve/3K11h/3jmVrw
9BGkMNTJK8KL9eFueYboS80Zb7NJrUwG2iXW0mbXaiVCPCObt66aTHCLrYn9Y0n9NUFWowm0egG/
23ca8zb/fUkfQrP7HaJciFLGwZWMV/pDIBjXEzYOyp9u5jg/q16X16ReTt7GLIcUVGta7/1WA3LM
2CiNFu8hkJ36mg+5/5TTAe2KmhcF6IIxO8nZY+R018piqzlRN2AepDx763eYyID90g9GKv5WNfqQ
c94v30bXELDyKNIDPvrzjopxThSLUL957pjRB9BCjaagV4zlwWljEeYlfEAjnsqLKiYrsvzQ1EFS
xdnw+pcb+WeO/ftK6Er4wADA2EH6+fNKDKdPGE3s7FvRuPmDYw/MLbimPbIX5ddCFd4Bw+0FjXay
wPdgNBdzrUhC5N0rHLuksMdb0dNcycdrwhDdQcsBiPiTTz9LyDBTjANp+XLVtJRcN3Osg0Uq9lgi
I/rvD2L8GXb9/iArRQFwHSQp4/7n/2fjqfUW1Uxt2jevc/N9kAVluHTFjwW7hDALJhElxXCYZ9m8
WNZrXbvNNYnF0XMatVvmSnyqLGqXY+I4G0fFxtH003H335do/mvXYcKQ2wxWD5tCi0Pqz3utu2Xh
Yhdr37iKXRPTURdd0B0wlbpWBQ4oTYz1iovNZQMNYEkVIxuquiRzeWvU8rVp7PlpmrJwliNCwHak
duvgeVYvUj2kCaeDqCGSrC+bnTFtgr5uHQswU3Q97V8+yroqPuwIf3ySDzF8D65tKMbUvgnhfknS
7GQgnfvvu3Vnrv/rZ7AVcpRQoP/XymQzyxs/8c2bGYzlo0wTN7RHg105twXVu7iJsHyk7JXW3yC8
fin8/Of9q4FWM2ZR5eU2SbEKHcY+20/a2B70pLlmMbS7dhyCyBCAiJNplwiLEbkgpi8/OvKoPPW+
vriHIdOvtc3khJ03TdQ402FKgi/ARB8NXWoPtRdXfI+K0UDNev3vj/5BWntfyw7vIg4fWAEBbPqw
PaBFWILBza0bws3uU64HL0Zm6EzsgKDGdJEDSe/QhNGphMfdfEsUMoLOHfMQrDWNI4/RQYBd9l9a
btb/2CscIi6TSGrFDXwso2pON5mVP9i3yvMf6lFZnzrJnIObm85Z+UjeXfPMwAMWlb5bPNZFkzPB
T9VhrCwG2JVFzmprsHBs/Znk2V23PqtYvpVunz/GbZPtCuU3O9+oSqiruDivr8GYcaroBkK1oaEY
0y6Oc869ccXEWeLg+/O4sVzQdNJLgs8U0g51J/5Ssrt/rj9WokkcZwYGIc36m3t35f9sLWk2tXVi
tvIRUd58LZ1Bht40foNVgCGbJpMHX4uTXdHED5JY5eZ2wzmIDfukFupCBMlbCgnJxRGueZ1NxujK
NUmT7cOiVPKqpm5Xj9VPu51hLYvpl1sKLCp0aIREgmIfDP6pAXp+1lYbou6b3bW4Hsa6c65koZ5Z
mO0my4Sx9TEs22JTMz01fUI6Nnv1XrcHbWsEgEXuN24E+xIGUMgPieX/5X01/qwfsGhxvcARirYz
OhsHWeafu5uIrXbuVVU+Vs1gXPGCfvfaQUam1RaHwZpr9PBVss2aUhwcBWQok578HLiyiyzqaNGE
OcfY01h0vSK+jlmtbfPenA6+qz0DHc0P//2OfWAx/r5csHKmC/sMlt5H6WurNzm41baCQmXJI4Hs
btTch65Ph2iZ52wvYoTDeqlCgfnWOSOdD+JXUcS/jNKQh97/NCrNf5u68rx4BPs5hhv3FT2t99gd
gjcGM/K/FIHWVOnjvkvaAwI1MFYExcfTekErPjpma9zMcmqibFY+k9HjQ1frvEpDhpBBGHvcg+mp
2amPuCLVN/Y8BKEhnWum4d/V04fZpCNOM5bZ3oJYLVs9M2fmvNOwNw3zbNjwC80srg593G1ak6HC
e2SHmzNinrF4MCr1/f5J8c06C0+rrm6dP7kOzgt26v6t7vUh/b/vhaRRqKH11f6Qz/7nslr8BZJL
wUcW6nM+1DP1Wr0/zAhcr/FCnyPTnCoaYokrpJz+yXr/+6Lp/QO5EXD/1LpkuUdZ1zt6gUzPSTl+
KlH6hMMCGU43BjroOvNvLeRmfa7fMyOJeqX8v8yjfFD6/P4Q+PgRyTMKwxNcI4P/s4OUKlhsrTbM
2/015Gmh5q81cZ5A24cAoCnAVqM8Gg3WzXGcYwWkA2Cf5NF51uxifuwa+G56EzOgmrnYY7eC0fRB
tpFhGc9D3zsb0bdQSIosf+Bwfne7cYt9OPzz3OwOqN5xqB14h8o09zYVCeJ/v0z/68BysUNn1sdF
1IVj+Z+fD0OdKdGm3Lgl7pdU9Vmkm5mKZlhp3dL4T+maGnDSG2e9H9+WqvjcIHJ/6ltzhAnfP6XI
ZP8WD/5rO7LWQJBiAIwUjzv/4Qx1JpCfdVUat8Bb9km+jGe3TMadJszvxgBJ38dkAsGA+P3yOMLb
6V35z7xwoEzD0J4k48UyHt5m/C1BvDvYGZCGPGnScv6yOv5XNgDKhYsFe7Luoh92zsFVdMCDkUtV
o3M2OrtEGMds52S35bmPi2An44pnKQL47ZZOZyLJrmV6qOvM/du1rLflj7OO28a0Fl68UEYDyB4f
nmSPxWCjVSaZCaMnxtQfJ1DgW6NwjsyBg9y3Ewj5PM4E9doBHme+SzPXDhHG4+y9tMGBnr+xmcDn
7XOJNgAo4N7o9fIvF2r/O94Hn3bXznnIxKlM/3mhS+4Fyulk9uhZ1ZsGJHSbrelda9k/Gxc4PWOb
EFk0/4wWzXjWezd/7VTzCu6uug4Wk5rM2Yf3f+LzpdBJJLFDbKidDGoi6Kr5nC5iATJPgDEjpsDJ
YT/O9oM2jzsjcdKzWI85i+nxZJHykosE44/We+g8Dl+msJadk0OOt8Y7MEi8toxeYxr4oNfuDP+5
2feTDwKLTFm0i3X0p5wZYLdo/nJk/I/FtYrQMdxbU/h/HxmOljsZLS3/Vq8Fg8mYjGs35GEL9y4k
DfUiBDWcduv2I3JzuCbKfZP67JzNmvvwl31ifSh/ri4qbHBlASsyC2M4H/ZBr296z5rM5WZp7QB2
0ir2dawYJ9ax5qPAVUcG6DSC10CEKKi4VF0Y13vYYmhMDmf10myTJTP35mgN0X9f3Z0E/a+rg2kD
XZdLZN7izyXljYbqvMrWb6Jkhl2MtbYLKl19HYbE25TYc+6IyevICRAExbX8jtzA23YjT174wjuV
bXyeEjOOur5TkbQqIJdeEY1WBXBknKydM2gtFgM2sVrxZmmG+jrNuEBm7UMmm+miW9OttjSNEXUn
ZdRqHA+JM7iRnHXi29ZXX++/SyaDrMYys6OV102YFI1Hbvs9JdaLUlHJM0/w4AnDjeyiuRguvjq/
a0Wp+aiNEm9y/tvkicv8eUOJ0i76S80RFnXOaV7i16x9xfpjOOhLr0caBRTEHNPuvkBq+MaPWZo/
BcNoRJ4S6qu/lOnDUFmv0sAKaFBdGTaVvmwNuyDyTErG59WYH7QaQJCWLcdkcLTdLI13A4f1HcOp
GCtobnR/xFjAiE2umXZoxMEuzzzG2aD7/+UxYwC3LrMPD5qHzGFlsIMwKfkhES+roS6Sfvz/x/GC
eeO11g+2xyvu1P+0Doqq3lPq6FUYeatutnYodng9C/XFnxAN5aV6nmoXAU7iXRPLAZBNJNavqbeu
E0+UPjIxy0oAxU8TbRLUNOFcqQpevO0yXuWmIXhVW09f/MDEdUSltyULfppAKEPSV/RXVe1tC3+e
MBUw5BHY2Ltmd/JsUryS5kWRCj32mnPrG5vXNsbRZjan4Zx0qNKL+trly/CEbjL0xloR//sl5c1V
8JYPxj7WBD5FQUuNp0iCXYqK6FLMtTraeZkzPsIuUUKTA+gSazuxzmtpjduxHAomyRsVFo2Md/qg
ZnK++ltGxL8dW8CwjVf+SLHT3XiJa22XqjT3EMmqTe4VALkaiLNr7mbq8/jdTpOEv+/oUZYh8qiC
b05QYZ7q4h1m4p1XBGHVCPdaUUJsHD27ECcY0GYSUV9xb9utDaG91vpJVPUVpjWgFaVvpeHviwf1
RwVK41/Ov9SoLQffzr531YAZp+P/1HwtYiSt+lR2+qlz+c5tPksqWWQBJQI2xFbuBoteB615jgnC
REPd03hVzfJHF9fOI8i1N0+H/mV5nvF4L32aARbFPcqNR9NGwzim+qsYrp0/zV/MuP889g2uQkP/
0w/IaCt7IdWYv0MSS47uaP/ovaDcSIrJ4cy9PXa1R7vZjuc9ahQV5q0GR1ZvpsjXl6PCGii1l+ZB
0AIuJGmxX+TG1WipxxJYYMkhFr4GsqUfcJPql0Y9OmJX1VP3adQLykrr1josnXHF4slMZvHdk0k0
SEzo7GrgiZG93N91vcywzAq0relgnzjaPgIFlwcDKOZ6LzJpALH4xiXOaknGdKifX+vSNI9TNb27
/lCdqwSHnYxdbuimbO+W8dPcTNN+KHG81RomG2SBFDVh6i2sh4hBQA9oCJoLC+DQ3i4ekoVagGqf
es52HR8vvzP0i1iDsKkegm1XusPWHzMbDaW+rSbDOVs3TnENtxpWYSrik6kz56g66r8MLqKjMsTn
2lmwbAAGdbQWeCFB0IR9OTbhQh37CkS337jIFkuHURkjTiHldIW9M3NN3yMNHLdr7mAtcYxx1QCG
szOmN3ylApGSQXbAD4v0myVy53nq2vSoybIMRetEoreds4OPC2VLauQ6MZQsIfSlhd3uuENJiF+5
5W3FGmQEOpEAbkmHhnMEtE7nnLNSP7JKGUCpwTBrILtCg4mXKreb84QCKLyvQmXPYxTr6Xcz5lKK
ChygCpC3U1DWn5cuf7bS6WpRX94vLnQ5gAOw2+IhPjR+Vx/SvJuvaiwfKGEY1yG48aOGV9Owf0yt
j1jZXV7rwFNhcByWsg21gDW+fqy07cDwJdgRTUhrDefqxEH/VlA/RQNLBBFk0ImK7mCl9KaTyf3i
NfmMMEwBmDLLW5xol3tMbfPjNjSX512/BOeq0PVDshjH+1LLDTvey1Y/Z/HS7XOmJHdZrjvgSmvv
mIh/ZP8lmMBH+El5uKempt7oUdGlR7kufKcsNLxB1qUN22nawSD75dd12Bko0GqZn9q8tnbLWlO5
R+BDijCXaW/8kNHxEXybn1O2Jl/rP6e895qtU1EOuuPkmHJXsu9RaezjCFneXu/YdUcZ7O+b3T0v
F3qyV3omTlorro2oLmPjfSrqWl2mESFwPGGRiKHSQKXkqVhR1qXJWpl/P9P7qwgl+CqsTNvXnuU9
obqxn9q+erv/2egjrRzbASu+OdV3rsh+1maxMOGTnCelf5sc9aQrmb0MAfegKormpRKAEIfRsm+Y
ouIQtW7LVa8xwgfsK1gGsYuHdrncN1O9BZDWleJ0/1txUT3UlT9evNhZ0EH1ztk21RsCRAe7vOBH
Pca0A3L5E8VZRIsDM+QqA3BrNtnzkiKpXB9BqSffhCvVRgVCXYMppkSx9jzurRBqfg2S+pQ3IL40
vj6zdIwDEhasgAr3p6odHMJWgyXHVqHuNf8/OExT45JItOsVrPLKt0V4v94AzMgesgcBOViy+3Id
ZfuoQLsZsqu/OIvXXrLWozXByNhRzPMnvXJVOIn+gnfjsvUz233pndg9wUdH81zob2Wqfxb5rM7L
gGBQt7VuH0+4OvUmnnw0fRK8ER6l16Lb0gzj7Ndpx5tRogcVlTmfbHakZdHnQ95N36XEi9HKkWql
mfhG64S3f00B7bqbN6q0QSOvS3Ep3o3aR9qf2ud56J4RXsynBgprNhTZyUtawBWLT/t40ap92+OB
xZs6b9x+VbZUOvXHQntpAiSqid3iZCbGy2K3/pOmTWfCiubALeLwnGgRO4MBF9NI31yZsl5SbuWj
k8tL5Tm/WuEYp3uQFI+Dt0rjp71Zyuo2aZ9teAb3rZmXW24RXTdPHt+CbcMzd13yVJSpe4Ytb1/i
mJhKjHl5MrOG+zrMYWI7deRK6AmTpkkMP0otVE4BFLMN5G791vh0plGDo1ykhrkIu3l6q1BBPheN
OBqtvy1otxxFVUORSaxDVrMsa38rOD1oqjXf4qYJLnblPWSOUyGhXIjYMwyU/PVA1Nv8aP5iTXnJ
JpngcWTqNDTFburiCXct39mO1CgOUjlHZSxyZzmV+v1cvFz2USJfrEC0YUepnhPtWBtzcoWqgO8p
+AfXwlRe1dn4mOXN+L2bvX1j6cWDsFbGski3dN3mE0KWZdsb8U7T/YONhD2YsnMqRgSpRdZsaDM8
NnLY1mWMB9Z9czL7p0oBVJiku7+XUZh46HOUpr14skX2fj/m9Vpd52Cyr373nb3AxGxasn+sER7Z
zxExLSNXa8fv/uq5JKSP2nJN7DkaGOq345IC4e9tiENv/b+eLyuADxfHkS4tKOy/DB19p1YxPdiM
0897onF/9QCa95u0xXc1a8vsgMcHoznjP25KtuPff3Fy8HQK2LshdkumZ4f7bplmg3c0Gx3hJkmW
VbtXQxXHQh/Ki5+0G31MfdjCcj6NhNyc1YxG2LURUv/xDotfGNe5Nn6UAUQZbbTTqOJhZr07s5Qa
dnJ81EI36JgeSlYDwPdZ43T1U9mExP6f4opSfh9U0f3gQjUHfkeson+r2IouyXd1SVRIBsh0BUpO
Gs73UrfedafM8HGaALHBsMeYn2fb2vfZ2oBeX+cSV/ETtoObies6akPS0e6lSaLsw/1eGfbIETKo
+lwGdn3obPGpo9Ow0dlC924ypaFUiTiLdrB2g0BSXTZG8VBR8EuMcbqgS3UsjVrCHIzIhnV7ozv9
V+LJ7/bEaRevPfg4Q4caC+fQaeCU0tfCb5mUZQ7ksVDlo5EJuYmV0i4JdqWi6Q8mg5+LM6ljawsR
ojQ3IRLxUig/7baFaJMdw6LApIK+Ot0XFJZ5KK6XodgmeY3YcD5042hck06dqYPUO5o8h7lMh+cx
0XlSKNtVLbvnwEe0j5hZFW9ZbjDDVkOt3tgjFRhbPYsVAFzZcRZVOBAl8VJ8q7W3xcDkMabicx01
XopM80lA/UPaa6u3a5KektF+guGchaoduItIYH+vYtqHWtS6XrSsVRBiETOUmUZWv44v6Alzv6lG
Mm/5xg+n0qxD0tfMnpsTWNTlBKyzehrwzR10bTeK8WfMGsJPqyZ2dzjdAxH8kExjpLQcjvqIO989
dWPIwC1ooHfUlkKbiZLd4JgvRFTwRGSAV2o99ft7m280WIaMDwdRW6LOpxEVqqqP94Qc+kHpAu2X
HIHLdM5q5FDsofDJMM+p5GeF3j0vXi+3i42Nr+jVtPaO0n3RwNtV+LDfcj/4dG8rG9D7dn4uxtO9
9uCCPGnbxn7US6aEwX4A/zQH5Lb9tGHHeFnK5R/RZQTgDh4RsnUfxss941iy56zPMUlIQaryN/dJ
UiTHIZ9/anP6s5xFcCww2wUHimtu4jM3Ajsc5tmym/Fs/93i9vMAvxuS0rWIUe+kGE5JcW5b6t7c
5a9Jbr7kif1Wc0VXQJs/Pdt7zRg9OHWEMVFbYfIXlHDELF0/x8J9g90DGKOnRzxYNk4ljrTC2pof
lZ/NYd6n2TWTRbeJoc/Yqo8snYHlypGfDedLs5qoOu5BaxJGmi0TS7dkYEB0UZ+07FM67CtfZG+p
1cKqi6vypaM7vwQMXt+jxpbO+2a0gwdjDQeSQmA6bGpid7/jDj3/a1FgKFXL4nfGnlr5o9NV9lVP
n7JgyM8a1d9Q2YWzoXkzR3PWOzjIpd8C38/3VUELsRkDhkESA5pAWqsItkgalrYxHu9rx4tLLDEl
aDCnMe0IJBe1mLhO9rVufY+1cogSBy9EmRRPSymtY4ZDQgTu+gtxKxbMa+F08r0fzpyGbjktzwut
cs8GDZqxPhp7wJFiDd1cp3jPJubJfa0AtLoWH7yx73YqK3jlJStBCHwy8H6rHqzUL6/ctG2q+1dN
TcUTHezU1/RHNvSEUTUtIt6ySOhaO6TOS9SQgus3fJs6V9ph21pzz7pMDSdTqG+m0wQ36cQ/Chtj
0HvmOwr9ReZZS83GTq6k5uDG/J5ugjp10+QxlW+02Kz6Hujv7EVpyTsmPvO1J6+ChQamqKso7d8f
YD86/xgErk/J8wgjLNI0jLIzagbX+yNMWmfbzdX84A2PDAvFO2R+Dlyg4uvgO7AgyZ2wCrPpL/WZ
GZreWohTHs8H42zSTHnoFvkAaIRhgnpqbllxrTUfmKtfvJh99dXR8UK1567dM9twqefMALEUvDPN
t+l9Q/6TOuVhcZN3GkXFqz8GA7oEDBSyjlxA3+jcwKvWQVFau4ApVhd5b6S7tJmNl7yZVnpEcOpw
o6VQYnyWdvtNFkvyZFLKoFMdXweBEMF2RvaisqXgURjZe2HHp1aYUJ2KQT21OOS6g+5+G21EConJ
yRF3wyeaFjwvmD5P/pTs505vdoGTZlCXSu9YlyXtgaSej3zsl8Ts6lAb4+4lELS4ojGd4ltdwpos
BufsLu2PDMxIa7o/HK98dzkvbLso/9H1L+0y7JW03B/d4r43ceA/SVcLfS+uUV5oWYSfQxEuKh0o
fJVfKH0GR0k7nh2l/MLEZXFgr++jfmCRZWYk7ak4j6IUUZd3oEk0BBeFYZdR4IrxbM3279epbXEd
mtrkvA7jRwh2lh0Ve3EqqhSjnulJFU76QxoTRtNxhHVcceyYGrjlTBMCaxqtI5AQshrym1ddr34s
uXNY2BEfugCipuCO2mnvgXOYoKX6WUOlo/s5ZwmfK551qlPdO+xeKkF+e2QQpH6IM5oO9dgxGJZC
uyhwuByHqbwupvUrnid1KDuGifwygPxVJjdvzI0w6/vywcuCfFPObrtp+3n6oStMbyYPS6ehCQ4j
YLCYQL5kWIqelzBZJb/QgT7OufMpqx0gKlUB/aeL0b+8j7UFxMjNcOU1tW/cGE4JShobVREtz988
YMMaUQKYo8Ns+RZwl/ikxfFA3swMOhViuCP2c8d41K3L+ygtxy+9LK09syaYL9bd16rLEY96Qr9w
PC1bc44cmRnIZAzgNEVHpTJfQg7hJOzjtt74OcmzmPLLbDTPdptM4VAHZD6yPOHS8DkXwTazY3cX
i/G2JKbJZpx9qk3xqRE29Ye+mHdW/Fh3FKN6i2ylpNinZ9dBh97PmFYFrQWWjtX4p9a3+5CBUIau
xt1IPRk3MVqrC1izPi0pHRYBymjPfpudEoaJUaagznAcZYJzq1EK3s0leZOtpdu8BAlUTv+0C6/2
2KmBG5tdtNT6FUgavBB+YLzCXMKVcoDhoXj59tW8vKKxffSk9rNBYLs1jVZu6kREojHwbOcA22kL
3cKGkeij0BkaYqUFcNAmqsVbDUvULZV31m5Cq4lqa5bg/DWYwVtpBntfQIhjbEqHFkTqOrd15Oe6
QZbhAzqb9WuA7/RkuT9tQHDhHBu7yYK4E5f0/fxgiiBbOYRIBqN+BGW5b5zWYZySpIsxpIbEpoCF
lKZvTK0c9Ia+icbWE/SNAgclq53ujcdYc4IjMy+/6nQpt2qIh53WeVs1z95Kon4p1EgRz6uqbenR
s9U1cYklFSlaZ3DqnemYTuKW+FAVUnqB3iboigbYg88MSbKE1RjY4YRFrRX7O1+Or8IPflElpGTV
fnH9gOdRSMRevnNsJ5Ou+QiorxT5WdYIGwOjJtL14zcej4yWYX51suJ98SboVAHPGNTQLSGwJ1uN
KpYOptPA/epgAnSptzvOy5e2tX8VXvOeJsZLMrRboH71LtWzLzl+DUi+H03+JtjABJSxZbwOjNBs
WrdydqLBtmF0vrid04SzblqMQzf+wU8LnL21jAu3uYPPiZd6HDnVI+SsbJM7YjsWernvTC3ezV+I
JIZIGV65b6cKJl/xkix4387p/KW3iQQVCsG9tXhaaHbGJr1mBKahgy3sLnPsT3LSK8o88FbHpv1Z
5u0RnxP4OW33yx2G6jB5w0ULYjhPUOkmV37ShYt7tuBDeV2/HU2/iLrZePJFcfMwczxOE971wJiC
gnh+gnYGk6g4xjAeWcP1DBY2B8THBRoUiE9Sc78bONeeWArvdl9fnGZTKiPfwxwV+36s9k6AyFwO
8qR3ZoSiFyh03+54/80dY+P9fstUNyytYDqaJLBhYrpYjLqy3y6u02wDP/HOOZ9KqWtXmPYRtWR7
YCZgQ40tcjUdRZ6uKLNMtr8RTop+XFA3tcFZgAzeirivDnnwok3jCpsq/W3deDCIbGKF9qiZ2W3Q
Sdi5mdvOG7OHIXVuLs4Bu7Kaz67oz7jCL17+rU7N70Fp0JiL9X3but8TI/2JZz04d6ryIgle61L6
G9NBux+4ibPJ86x8Kmv/NBsDUjyzuI7SQaqqcuMk5UjTXUkacJgy9448wYd8CXqzwQukix/NrBsf
NXoukspeKzPz0LX9dF20+JJrRbovS8mGpVjF3IsxGkRXbuLaSEJpW5jIJaXB4W39SKchPtZoILeT
yh/Is9pTa2ovztjB8DLZPQF5mZdlSE6uVfsHzc4YQ51L/yGuxm+ThvOfoX+tY/d7p9XFpZ0jg87P
yTOGMoqFqtE2+t2h5C6fQUhBUo5fFqmXx7m30z0Yx/Qw2g0qBwlhz6K54A1SMu00wikTjveY+inj
g7ghLW7z1bCWO4gxLlfFBK6ple8/3X9RmM/t+tTWo8Crgt9fMyr7p7vozun+pSaGapUNywy0BpO6
+y8eOftDp+KMibvYi8agrk+lHfyTtzJ9oByLmztFkZ070dmrbBtloNNpZHF1tsm8kW7fPOeUvGF2
qcakMYdj+OhJ5vLWUkG2xBS4yZPpbIAXsfvhlW5bMAJyKqV2vo/XF8Y8hpMWPCfd/MJw9nEdToTw
6/qbioh81ASctJYCUsKeFszgDzvzky+n96ZhpFUliq4kCdlsjeNFM18MI632iCVKYDykxfexhlaH
zmeRsuAxFRb9UpJHZW8NQbVVbU184Q9VhlC/htaW+m33zcjq0EBEvfcbVTEM7k0Xm9OcGrNB+bRF
7IoxRFANn/2Z4Ql7CeU4N099Ln//BEqNLwHaqp3vaAwtuw5gz5Zl3BYge3I0+tJnuKJbvbTG9mY2
7bfeaYbTINpN2ZlMWzjWta/GI4A9AJeOfL2PjqoYwmBp0mVeP8U0aj89X2tCfUAMW0BH3aex/3qf
bWO81LroeoZ+gBrFOYDO3TXuu9AGjar+fIp189GOp/ncIard3HtkVZ/Ki8/I+L3fYNFK6VJHvcyY
Q234Ttnvel+S0Q2ei+mfio7V6mWZnKqyS2nqyXqTBBZVl9IfHtyAb1tQ1t22ZKi7Yl6mg6PhZe5r
7UteLPLIb8p9bVhaRMJFW54GWb94Z6enWUXRD3hI08lyy9w30ym2VZ/w8aCTL5ejTs/OWjvbrlJh
XTVvAe6bt9woHsFvLFu3ZvjP9TvWzZrhic5Rx6Q33AcQZNcxYOA4q5qG3FQSp7t9sWMcCp7HoDvb
mjXBcL9u7VAgPhFVl9G9W6P84kvL9PAG3q7zokmNM7w92z6e6mZn66eqIoJ3le/s+5k++ZiiuRFz
NMauvFE0Orld4p/LIQPHukYysHXvNc9k8oddXBblJhF+cW3qfgaYB0J6pehZRj8cGdSkH+OOL8If
iLjaQWP4cS1Uri2LhBTebM9xroazZ12w4o4sw6tPhjTHHWkwjKoRk9HUq1/9/8fceezIjWVh+lUG
s2eDvPSbWYS3GelTqQ2hkqHn5aUnn34+Ug1MK1VTmt4N0BBQQHUpIkhenvNbHhHHbKMnYyh2Wu9a
F9ccb/yiPk+wn6+NaBLrwUy/W1FT7ZpQUhQ9/3ihK5oVfZv2fois8OHnrxel3q3I63t9YhWjKsx8
IQHz0M8oLqqmu2inwT3worHVJS7c8h3uPTpryjr2dluehxQ0o7H6fp9btXUIGgQAljnt3CIftnHg
sD9nPxHdUqFc04MXlfWvvdb6cHnsw/O9U1TyZpbD97HTh4tQ2FqS4PNy2pAU6Z3jUSHcokNWBYkE
WHAx57UGCtegA6klB9cf6gvcfH7VyS/0m7Ch7jRETd9EN2/ItvTIg28QozP6c3To9NmT40uSctkK
LRxO5YhibYEKBPP4Q2MEW2bf+cALJ9K4JFDW3Wix0PLoAYLHsk/WbWYNWzQ4iLx19yGYPVedA7BS
a5tMv4zAObuFChtdaZ6NJHsbZlk1x4B9rvmJVlVG8ayn5/CRs6Y/tmMkr3q3WZ5VI1H2ebLJoQ8Q
q6ha7HqSh44RO3jgoi8dEFc+Rc2c/tCnV8T04dqMXC6s7aAgyANezEgvt3XjejzMk7lf7k6ghPwA
4rVaSCml9Dcoi3q3CC5pyyEuVxYG4fbcJoA93gaTfLvXOJnh34ZkH+vD10STr05ufiK8LN4qev1O
mlueBDDvYHjDTybUlRLyIVBzRGFsbMOML8+SveJu3TJDTF/MjBSAFNmN7yhnL8gC2y/fOslr9Gvz
X58VBe0cYUCeABK9+QZpDWrOU1IqLyyO+RbKoHx3M9Qf4eTvW0aWp9FGTju2jyRTD4c06Yv1EFXu
Fp30Xw2/4rkUE5dt0GsHgLrrng12s0Uu6cZGRWpQdZNFEG0XDoT71EHcZbL/J3A0Fvp1rZTzqOvc
u131bQG0rCmneCiQpCRa9CaKUg/Wuqe3a3vWYii8U0e8zybb1r0LjrUOwimiRJPW4uU7jok5w6jP
RV3ZRGz4cbTyFHaDSVU7d/YMRHR57Ow8D3f8lJDa3B6zTr7GeDAMZ+mkySroRIkYN3M2lgHZa4BF
gxYO8qB1dOzwdc52TcKabvcwCTloEU3sHKnEbAaGD5BLRfB9QBno2Q978azl5SWwu+Py0YkNqhlb
o3GP1pDE3JxA/OW9K2wq1F31wvvLeLJDGPPIDo82QCkj1Fhs5+a4cuZvwgnDQSeMQyL8ucP1p74f
OcJXpxo4RgFWF1InNsRnDXhhUziK7hBXZsfY0IaVGgvGvNj7+br3veRtUoIBGdgYnVbRnVC3XwRK
hTXOLYI7EYbtALXHVQEtfiwAGjH5UXdZPlH0nMHUmgZ4h2pegjq91aBGZ7/2koNLkkUb6cN9Zln3
nlyliSff2nL6YZg1+Ebu9F+7gjqX1k4vUESr5RGeqhzNTqq+Dk5qEXRsU57qWPbFLqFoDQJFjYA+
ehxmvhN/iRS6D60k8g14AZ4jzcX6J8NVJpxf4RWt18osyfOYLDKulduOJ9V7zi2uqXBZbpaOBuiH
mscDT6d6rtp7lHfGHT1IwGT1DTVbvKu2AfvRXPMn9UvGazPwA7WaVN7uK7t1dm3a0HtHJ+zB0ep6
3YqOy89bEZFn0n/lGrGZeVNwyMgh1VL1mSy1CtabrvkRZnEw47NXV1CLk0tOrtusZdR2+3i0dm7g
UMOc9d4OxSQdooZF4E4P86mE8dXNRU0w7xQeM3g/Up1r95BHwHHe+CMJ/fxer8BfbeFAY8XjfV+K
v3oviy+iRlhSqEC/OGnLpLFIWWSePSJUk8hyEhuRSW9Oh8nv9Ttj/sNsGvoaHkMdKN5Lo3Of8MII
Q7Jq29mgMwSqfB8n6ANRTd7zxGZreG3yBolhbtsBcYjBI7tFjqSeomqo1p7P2lfz9CbRJ9Fn7aZ2
iA9eTqpBVRmhYaTYuxo/UEPlWjGocY8DujxIRWRaSXpJxoh7xKO0Rfstj8hGDkPD35Wj21l0EUn9
Ne9beVAtLEkGZXF0s5NCM3aww8TeDF5tbF0TnUwoGzpEZZlvQl4sG+IGipUXWfZeTDAutmRPLV1/
HQzMoigBz57ongzKZM6mSEiaLj2gzymmDN2q7rSufl1eRSLoqN8IM+doJOOhmAbvSi+h6w/wJfpr
bJXQHEF97MsGTn6eaQ1KGmRCp4fsyG+IZFcSoSa+FA7jrTno8tRW490wdWdLZtbPMw5hGCSnGX8j
7Nx7cArS8LNIq++cwCN1sbh1oe1B4sZvdLYN96hQz6NpnRMZ3PNFUxRRAT1etXEHuDgXeBicc1DY
Lyy724Q1vHThihu+/3pKDUYl2zkWGjqHNG8EjyAXveYevPNVaZ8r2hEIEgcQCTHUtNIAbLUlvuAi
PUL3IZvS3Bdu1nQPIRmuOlnOkxwjJDZXWOKccgA9IuDWUeZTY2r6UbTmRjrJXV5o2t5pAEi61FB7
BDdfJxXg0ZAnCqtLeAz1unCwkWmRHeZayc7PkWQnRa0dh5hXoUK0eXIYd9egpuyVi7yCKIAzwfy5
GqInK7J9JNz7opY+O+x0ojr8zdQ7nUo0333oCmKAKlkdndH7+Vctw7QvkwuiIbUv8yhcVbNKeb6y
cPYoa7TmYEwtJIk4FoFDNI2OGASJ0J37eVngaDvQMrKSoe2SeXnhACu0ZB771yEppKfOqVibZ5a+
E6+dxAmFtYdlLIijdeSO+SGTpFO7hZyXkwclu+DshNpnwydi2TSK7sUWtKqo1goOqjfYNkrdWbc5
D0tsO6Sfz9tALpPhwgL0UxsceARrD65Q6wz11kGTrrnvbcvFQivXSmrZzsmzaoOVq+GJZCPNbJLv
HUP6N67eZrQcnodZ7ZV4Wnx0sFvMKina6PTurZ63r2VIVu6kH0z7auIuQqzVCIQcZoexykpwPIPI
MXRRfRjTyKDqdRKWR1LSTcaT7rFSojgmbY+epYNvlCBm/WtjhM6h9qJx63L89bJpLn3LJpcpgt7L
KMh3vcrCK7eQ1YDHWrxDgiE4wpD1l2lAqtR5HE4c0HU4h283tr+p3WidaX5yKn2B3Z2p0jKGblUG
CKV7vaBiILaSh1gn5j8Imz2Xd0/kwcmOVXiOkuRbmtQDhQ/NcEOiEqZQQtKJvoall20ka/MpGiIU
KaZ+SlQNyFtW13AQF60b558heA8MA2RkGHFHdsUXJxq+TaKj/MGnoGN0ecQCMHq7vqNutlrVuqr3
owrfHXdKLzWNr6Hv5gfS26GAHXmYw2x/mhRCZNbsZ+DVCumg0nq0U6GH0gMhqV7uc7yZdwCbqCKs
+yKX3uOyx1Fdsm0dOFzLniU2UfkaZpF7HoZRHh2PuofBeAywQ6zNrrdRvkUGUwZWdsEAcYgF/Arq
lMuigAgGLd8uL1sDMdnB74NqEyp75FMlDlMxCk9TGhByJlhOGtOs2rZPvHOQKOPMA5jIrEOW0J/A
pDsEnwuzjTexYF0RJbVRZj2tp2rbh5LnZhqanSMyShZEeWN3pctsMNJdJSO6lOwzGQqfAxUFm3/2
DvyNTQ2PkUuOtGeYNsEfHyTlqmGyGWVj3BbFYZqEwU036PO1Tl2G2LTpWNw8HUCC7OdTIcLwsKgO
jCp1914G8NwHuYEmmsRxelW4oCvLDcs3ZxRvbRdpj40eGxj+CoAYGLOEIT01/2Cp+bvvQKKC7po2
deJzWPGv/od2qEB6ypRKETG5iNvdYufEsryGiu1nalbgzSGUB2pZArPltU6SdttVkWRZGayDGYRi
Nzbm8F6b/ep48EaoJ1cLfrRucgvI4fiiaU65sqnWeBu7uewtSf4g7TdmM+Cvwn5K2UiEEa7vGgRV
zEkW/+Gziyu/79pA83767AqTgKegCthNDRcRWeH7bMioPPEsTGgE8HwGFUn9qVX+yenyoYZtdvy5
lM05WGJNDInUAv/6Sbq67pIyD7Xbsh1qhVW9FhBDo1l09GoWCgnHWFBU0ZTE6jMF5MYAosK6evbc
AdZiQHBqzK/QEKl2VX3OYtCx1BlmZRDJ9bNzDmePt1KudaDhtX765/vZnH+pj78khWf67FY0hCk+
+MDY1cF5mkm7lWa5HTk/b0GpzJUnBvuwDBxgO5sI+TAoBIenH2m0pc2CAAP/+Aog/KTZ9rewJBm6
qK03vWKEEZvIL8q3om2TXeG++VVX7cY+oEk1ovXDr6d0E5ScUvSLFKgJjWLbo9w9hjIJ0ZC63aZK
GraW4k/V7r97gU1PB2zBCIGL0bPNDwa8ILMLp3eVdYMBYudDZXzXJ9NpmhfhZdZbLmJAqg7AATUv
yqu3flwOO9RCi9KugD/etv10NGWUnAsf0wUFZ099EX137G/LPqI3njz+4SLNn+vXi+TxqXWXeHwA
Wv9jKjVIpsgaT5i3ipCRrYpj2nxI3UBn+mTC3ayCBjW1bfr7UKh2l+Q0HvcajFlGY304Oq+L8GPk
Xz0WAp7StlLqQjBaHcP9ssxVNgqfetaW2IG+/ukZWdbK2si5arGA/TGCCwMPCuIKO5ztVtqWnfOP
0Rl/+01Je9F9rMC+/zGCRlpQ71EOgVJzyK/p3zK2Yzl9EwmNMl43mWxGuNiSPth6fnXSNavfhcZA
ULEtST10VLSnEwaYhUMPXayr1ssQtIhZQXmtjZ8i2srgKVs4kD9cpd8PJa6STboKhhaHb/Dh7iKL
qHQKjTgGIh8uuowBGas4W2cjZsM2m6Gats8vqQk208SN3IaJS9dhzaI+2yxD2W4SvYp3SGfsS1Jn
ay9nrg3g3VAmZuwumfk45dZ7WaofSKtsuDp8lwURDjsyQszVcvcpC7+YxHlT9/5pGUL/+Uv+7v7n
EbIFnlFbN+faydly9R8n7xwQ1IdaLJB/N6Atk2rfjSwNtzioGkhfKzhbHU0Kp6imaSmc8zoidy2h
7/ZyKpFX0kJ+qhrb3vR6/BImI+F/OQrnovWGP7yq/+Yl4XEd5kONh8d09Q+vak3vDJgQ3F9xxiOc
tvxkmOE6tBWkcXJqlyfN4m0n1Nhy3kGG+3aRbcJel/+9HZJP4tm2T8AJUVTeB297L5SYtC7Dh2Yg
nouG+Efj1+bV3JW1SddYZnj40Kb6aMaA2FBL55QXssqPy/Hv1B6NnjiG/mDm/ptXl6djzuRuFbrv
Wx87I3Bk4fAoOFU6F8A3n2XGCJWNIZ4OSO/p+J0fNaNwN2j2LSbPXpEIZPF02XC+Y1R9ky0WR/x9
6UZqLcktyt2T5DZcRYViklKhH+QMYBdhDvnDBGP87i/1DDz2XFWTlcPRP7y1GPKkrfe1c5v1/sh2
T52O/N4v8bktT5PXsRkobPLwzv53CRtslLH1E1rN6vZJzgEHmdT/+7mEz+W6OLDmwcT8+ILBgK9Z
+ZDat+VhFG6JncU1fgwTXRRmg2/DmlORSk1Bjc9y3QXjMwqW/39+TP/uTcf73Ka6hYPI5Jn99THV
KkP3Z+rllk3JuDc13riJeUwYyqDcSdNhQxt3JfT1MKVM+bMwVjLN+TDna5Ry7tbLRcD7uiRwLtS6
fRLQFKSPNO7NSIWtel4i0r1atRv+6aP/3bUlEM21HYOMCsP5cG1N4gCZRRzn5lhKnF3Vv2WF9L1V
oFeYgJgxsEFDRUX512LQo3PgYc6pewGGgLVZQ9PwUPSRgQuDf5xGyyIBL+v3iCatQ9p+yoW0MGUF
/bZWxlPhs7xqSaufZm/bf38N5sPS4v4UnJUfR6vSMnMtNF3vFum+RqSf1j23tfO4TE9FlL/1XnSL
epKsrFHsoR/cXarDFsmr7DGULJv0z5g12dGNgBsMm6mTDnf92cXc0g9p8PjPn3g5vD/MGWzHLmFr
xK3Nmrdf75pmkBYQemvfFrFkZ6ONtFLwonqMd2hKILYnhyxLcAi7zG/LzauH1jW3wcU8szXXvj4m
d1acHuE40+0/f7ql0+TDp8NpySlKSKjvofT/9dO1bSmdKbHi+0WrKQMISdQD5lbL+Ov9kX1rcJHm
OK5Umyrun1QRHZbTIHDHVxjE/tqSlfFUOsabQOtzqpwHjJU9Is9Wu5AqTb0VCLhOn6XWEO/DX/WT
7quJfKlTe3zQXMoLpL1fDDCp33xllC2ogErFrLjZ9rG7j43WO7qzqO6fv/zf2PvnpEsLO7PHuvNb
XkNm95Y2lE0CaM37QffC5wKnJYiBsDYRmpd9pLcvXhVGZ28SwXEhP7LU8u/D5A/xUBy0/NAfLoTn
Ow5Bci6fhwHj1wuBCra3plpE98tcFYKOH8ucABYpSSwuiLEDbK5MMCxK3G91YTAn5GXEJBdfh9LD
mIQVpnMMAoH02ReZ4Kdp3gOeRbSzD2WrYqQfw6ZV+mtWOnSDIizcLX9MJkI5o8mjLeMFdFkTPxYW
YK7bddPFIJGcIGw3XS9TvBy9FmwV2XBams/mLM6uZbZSkzOeyhLLThvTYgrbv4p0t8FVB+KgQ8oM
HHlaSjglljlhT695ZH5ezpLCSb9kcQEgURnXrJbGXRTmG1O12tovahO3Slav0/bsGvJL27HNtTAA
qwVF0S0sVon65DsjHtwYFe1E5MYqjXLnYejdV+AU5JPJLWyG/FthZTcNJS7LUg3GWlywSJoPYUHn
25wikDQ4bRNLbWxMn+cJCheIjIqj3PUI6u8Y4bly0BhIknNMyscSPykm4TI+IbL7Yev0p4YBi6gf
fYuL3v5Diu/f3adkVs2+aRItdevjmxknR4oPj/t0QWCN3L/LLYfhNRLfPH1A3ZSOgDTGOB4XPnk5
Q7y2ro4dYoE/PDO/R4d4czW6IDhEOJzAH2bVkKJEE0o9vh9Cqi6NYnS2i3e/7PUTPqLusHyEJX/n
u8CfuGdhVXSZGEc/n54H4NxNRW9bkOI5xYkz/WFh+FDaNWMH6A4FSndnzjH8DcWgQNMs+somQg30
FQRoHea1eK9ybIttqapXg6aqaEBOnxNBdTAn1OER79vSiglzgqZcU4z4V9Rg4YhkadCsGR3dLvnj
ULNEL/36vPtzKJMgzJCwOtP7cPCOXeB3sg+z+8jRLshK5EWb/3CN8b7WHfRuvLWULfmwVqWdI+Qb
WDnUWlidXFf+6F4x+s3FpuNWz5pm7bdEpCwD0nJDL4umRsbTyu6I/tBRdNpjTexE1oo3d+qtq4lF
78EmsiT19Y0UpbMNndFcOSPFpX4Rv+Z+7p3duvrmF+Z3g/f6XjerdFveO92TiRRlWwZTeM0c8TyY
rL99ya5BsS+i7S5lFKq5OUbAzGxVxRq2zsryjiaK6rWB3PrIA5/FbXl02uZ1Ud6XFo5VTYWIczrE
Ayp5MSRkZIrDGvlzVV4rW+5d0++PjHjGWiZZBwbYYMkqy+AMAP+d1IdoXyWD3MF5w6pETnWNVH+H
054fYWjkoxQIS4WfkCtT4j9WWCFsbzCvfQ2+pZEMd9/C+uwzbSx3E0f0ZjYzDllDHv99pTvDyUPn
vklUceklcuAswbA4+SpZtf1IxUGenqumaQ9d1CU7i79ilQyu8baAyGWXWtfSvu/iQtvFbl0fDXv8
nNWoLIc59SEv62ZV5SlwcozJ0hgi8+RV/sOoF6cxAXYeM/WwkB1Db77rooUIzcLncXqb9ICso5Tq
1qDDfMpIPMC9H0G19ovZWCLO2Sioxl7Ifhva04jN3CJYHZ0OrEtw8uLQ+SZi9HDTn5KCxe/LO4Ci
QaqdR+rpDIv++k4LKVGHu87kfRhpIOFmap11MbInWpcBnuPURMpeeaN1howQNxkqHbWaj3HDcsJd
LGm7l1Uq9gVdvFGuPflTQBcliVRU8BYbkg5Xbg+7+IcD7vdRmXw4ncVSEB5JfsIHxMFpMjVlWqLu
QXQbgPbyogh7Oo/GiJrRIHPZRnq3VkWMHgH1slXqOFd4S6FJJQizehF2Y76McfTyz5/L/C2TC4qF
fClqeJg/mBQ+HBgRmtAshxd+ICUVmZpXU0jhVzun1k5w2Wi6/PZeo99seZ66tILxFBglZxxkyZyi
JejgWOVbxjmy0+ekFdZUulz1sD4v/xZarvxA9F2EQGCOEArcgHJy6OcsxwwYWjuEFTF8rSBAI64e
nc4iI8FBhhRkateQ1oMoZVyk68adM9nMiwHwpEEE1h+WAMOdXzL/eXha0Gcu2dMgEYxLvw1LLjx/
abdje1uAs2X4L0f7wD5PsW/fbT01+jutkZ/aBs3IGtjLu4QlPNdili9ylBe1Gz+01UoZDw2nrh87
r1GU/QTiJiDUU+SHt2UU061P0mqaw3K4RgE8raE4B4KktjZ94aCadu3h1DAFb/Dg5Ff5pQ+08zLO
dnYEOedWaK09jbGliAaMuIjAbcRXpybIrySQ7lsosydGObyQCQG2I4W1K+xT7i1jCbOK5oCa1bnr
eifcFFP4tRfj8DQK93VJXRn1z33XXNAC+uvcbuG4M/kuTOuraeP1I/lUbvR02goZtrvF+JW4dJ46
JsWreseslrd2AfA5F8HCmUam91yFSBZN5IPr0RvRKnjmvi76tV+eDE2sWQD1l+X+yH1V7Fi9XxJo
/rTzjWMcWwr9GzfJQhQ49J0LCJnrMumNQ4UCp60uLihdWo7QjZH7AEmYHfgC8U61MWSNuuouyvG6
Gs2tpJxbc59D0zzVCEnIWTLdh4UtlnUOt2hti4akZ6dw042tUtrBccSxSdeEAvvI+s2hX4moXPdh
b97qOiTIzkEkl3bpzpvzXZb/ihI01GAvVrflS40BU2NY9BqOBEmWC3d/1wj1FJPnNq9oBro05tGJ
Zndv+IK3qdyGDWoaUdHzTeTaGtl9fFxkFZYXzsqpzNPvZK141zC8odFFzDKM2YW+S/+gx9HT4EbG
kThNgm7EvTBaa+9WzWPbVodlT43oqRZEmT538XcUG/rOyx3riEUUN03B8xy2F82SBB0Oxa0gTI2A
k+xS4HU7F+JPANHHFQUc1nIN4klNhxyy3xBz2++LMTEq/Ra0fXSoXVKTpxQ1Y21HKc8dnmIzqu8q
ysFXvKL6g5fV1s/x7t/VCvc/n/EPXQ4f/vF/Pcuc/31sa/il5eH/rf1h/13OvQn1x//U/4/FDxav
of978cMl/ut7FX/5pfRh/n/8LH3Q3H9xxVzgnxlKp/Rh7l342fqgGca/ANaBKwnc9QC3ZkDz37UP
3r9sG8IJOyYMiePTvvo//8e/ax+sfyE/9gE4HR8DtEfU6n/R+uAs6NP/Oc4hTWfSVzhgU4YAAtfn
V/J/4N+YLcxpLnzqAqvodrFH6MA6j93x4GsJ0fyBiodm1QgdpbYC3D2nQDavQL/e3pFOd8jSwf3h
FZl6DiSqp6AR3bewFuWjH4nkJRxVck/skIElAjiV2ijhH4N2ApewBqc/wj2YhwSL8usQi3YNZag/
dFk7nAbOwENoxvZd53nd3nRH/b4PMbiGlV7fjXpmHrVxkj9qnt6vAgHFe50PxgMvVSQ3uefm3Tpp
Avfqq4nzXeoR0ShZnayDqVePfYWPRB868eZr1HiPjj8dUXhaO80OsPKQh7IvpKoOVjaIdiUsLCYl
WSq7Jq7MU667Ei25Lj5preEfRVhMlxL+llG07INbK0xCbMOg1TeVbvTIw6J4F0ez1LWzc1Ngj0DS
JXst2mG1xNjZ69kl81rxWrWEIvXUSBy9gmJ3PMDBA5GM6QluZbZlD2zhrj89ZXk5XolhJlRo8PT7
rDES4oWMdmM3fWitEwbkrYVxaduAnqhVU+j9jZ+5ek4a1/zmJH2MOKFLcck5WbXyzQ5Dp+NNDy7B
ZydERzGyzLKOos0g8CZqzIm71JPxX1nlcaykFkI1KzdwIlIWdO58dwhWUFTxjuymAK1ISHWZoxHq
5STarfIYt/M8lVtP18pr5oruOniG9pBipt/FaTe9gMmUZLT1ZKzmlUiOZJ6NpMsp7hNdo8As0+Oz
o43129jik0GaHeNmCEhb0kYOY1Dc5pAMWv809UUDVWP7O4HA5YCGrWT2iMyKQgezeiSxqv8aGeWs
cIqLtdVMWbWOG4EEP1Rx+Q5mmq+HvqzIb6hwUyYGOiovrd5ydr0LptvuPgjHCBlaI76adcVy5adg
McIiBIsXtX3tGED2ueDjeWES/IUZ2uMVb4D4rAY2u0vsKl584L3lD7dCt+xD+l3QmCIJHJBeZiV6
adHZ5iWN/IZ9BzNZjk+HDSMeirMIqGqvkcbvsKPo4LykgoRRVr82dUWhmcynvl2TzIvPwbG1x5oE
ftycdRU9Qnh4V1NT3ddqTMUTKQXTnqyEGqbU1z7DR2A/J+ZXvgFdkBhQdJhcPKM9mqUtrnYaGncl
xpOjCrL84hldsQ+nxNinA1N26w76Vfi8+hMXvX2jkYSFi5TOGM18cvCi7tNYOcccrQHlDHNlXEsg
JX0H5O9IiwCKRkhx7E2dLZgs7a2aHkGy6rM+RMU6UlZ7k7iX510uuDLkNFvUQ8VemAClg6MCmEUL
f5c/S1LtMeVeFtU6ycnHHxLWaT2V6St9J90JjKz4WiuFEdRssSBJ5W3w/MJWyrx6pgjVBOv07Acz
NduVJUZrw2CD26+wzeBI+165rhofZ3KE+2jQjOpSGwE1KybIRrLWonZYp24zHvMQu48273IyT5D/
CVSuXlIQxZ04bfZqpzY4smNjRfc0T97X+WhIyOi82KXxUFHYUtXPdt1kyLaqrv1mFvwkbomL2Rex
sNbY0/B39JogGzvodf8S55X8FI8+YQD+NGKay3JCPnPDOpaRpuSKEGGCblwZZUQu+ARSrop6lN8i
remDo4D2ubaBUkRe8rzeVYkYXjoDySj6DAf9KgPeU2pP0QWne4JWwyvtlZCSZILW0daNLzV69OK0
v0Ohqa8kEQcn3g2dtdWKck56DFoqB0UJgkxqV1EVzcoOKnErK3zB9pSLrdG7/SFIOv+Fbac4KAIk
u1Xfa+gOMzPY9AKgi22cqKHBQWfrwhvXaDnQS8+oCtlCbyPmU7m2MtEedBDKDdUT7QZ8ELlKU+Vv
iT7diUiELywIxsGaC19ah5goxxiz+9Gup+NUEPoEddaztXTxUSA6PCrdL95At4p65+rkva85lWil
mLwiosSuluOlmWwC2Rgun4wuSLZeDwJI3KIPNFK7mGk08WjZc7hq07L2OVpwc8jIIRe0Ny9ek2lr
mSkNo6Q+sXO79drwyNt1dAq5aoc8Rr/Kra0TyOqFcLP2XVK48RLHOm1KWa0nK3c0+mzXk+hBLN3o
Bp9KxajXkEH7mScr2zb5ND20eV8REyBiKnhU16Z7PJiIJfoeV61Pn4RxIg9nLhlpjXhlBg7WqFw3
UUviAiI4LSahAGEXsXSrOI9KYrxLeUD75vzIOku+VGT0cUkH5+wGQUn1st0PyNQJUo/CieU4aQbt
lpVKPTYqT9/DXsN8ZFWIRqk3mtb9gGZ71fkxllDu9PKtd/N8r4ZE/ysQvtxFhEydyN7xkAEKCOTA
sXcpg/+utLIK6F2Y5Y23tP7gaE5xVXHVXARI+n0+gRStbICNWyzJfynL3N8nRWO/JdnE3T+01buH
Jv2EH5nUkaCL0NVPhU3nD+7po6zNGTP3kORHZY8AK8zEDmPfKoEVTpQ4mP40nfysib+VqezePJU1
yYbkQ4vUmyCP3/OsI6GDTh9jg4QxeKz8wP8c6wKFbNKqRxqdE6B8LFgAvDzpmaZ/97tCHIJMWO94
IoKN6DznQTNG2hgJ5Ytp0nQG4D30rIK8n+00mfml7/xw7wOGHHH39NxkffvQ1mjBLavG7CKmjpwy
L6Suu7fc1Flp/YSvsKtcfeV3WGG73FHnDpz9gcRsLCNTN4zQSx2ck/KD8a/JGezH2q3lc+CoycDp
Hwg8f07V72MqGMy9L8LoS9OQWPK1JQiOcYChoeapstHckICSr1KatOJtRI4LbJKOHRD1ZvM+6hhR
PDMZtxz75ds42MEcc0gIJKKc0yhTA5Gbbf7AAl+2900krDtpIiBe1YyR79StgG0OAU9yrOropnuc
AmSFkD7gGMj7qjjmbGADpKRC2am3J0FLe63SLicRMUSmWkdZUqx7XQ/2TQY4WFdm/jh0rpxn0VKt
SXHAwAVsCnaiOVgvlLVPWoN3tp91nI/CG3csXzNcIHsSNAnl/NRUcfCJqgFtk5QVun8jx2HrWdXN
jqziyeJkRGzohzudBKS9yTFERqQTHkdXw2SKyIPasK4Pvk9RHry5YTgcA+QI+moElfkuZvZ/6xe9
m24zFYZvcRHZ3zy6rvgZ+ql7ZJJoq2vuOkH8TqhcEjZswaJGfOym5cDrRxuIJVDYPZWIoyMq0+Gi
Z0iIqTFnwmHTXuvj8KL8xH41Ow7AHTu3zUZuOSArQ8sJeY+gkhf6yva1ED2/qtL0VWZlcq2a3ODI
SJPg6DQxOYWaG3bhpUYc83kIW/dTHxBkf2q6KJSPaUZ30iqG64KB90dh7iYvY4Bi7yHLCiLJKl/L
MhqvgyTxe++NKTo0BgSEzMze0xqWP7RWhlX0YhfYibEZu2rwLlj//jd759UdtdZu6V+kHsrhVqGS
s42N4UYDG1DOS2Hp1/ejfb4+GwqM+9C3fbXHgE2ppNJK7zvnfNpdibT7cqEGN5IxXJMFVcWqGZOg
UU5hHU81WYs49cMcD2Hjl82k73Onitkgu+QhkPbaT3RCVOrNhJmTkDkwnP3YANcQdek0fwKXAoJA
H3MzTwBGN2K6SOZ+1ys9+sdEzeP20NIUT4LZbZKPilt1t1pllw0pH4DmPnZZ1yzIg+b4iu0H0v5S
xX6GOMdMbmxFJHzdYQQp19IhRq9gdBHCcTfCYmFz8MgJwSVxcCne6Wn9o+n96cxnq5quw9xwVcux
nPMIepcUhbbpDZwF/rRcEOz6YQjWQ//iXurPlIRuxzFQIJk2O/lyF9+/h6f9ucjLiZOr2xz0TN1y
qE6fa11x7ZhpaxBI51739jet/LbKTz8cwP9TqPgRk7cpKs7ub/N1ILngqOyiu/j5TLsqesleizys
JYkyfoxkeOcC/1TPz65AK5CYje0eLAbdz1eIi741tCwJ02N/7E7ExPgA7PYk5gd5VAbjO0XXX+/H
8bghKFxU8i39XG6VkjXKCsXWXlyZ4zEhLu7Pz2srX/98N2gwgZSgkLA92ndnz2uwczcWK1FndUen
4DTpj0m8b5cr2EYsp+Kdq53p2LYXgH6qpvIKaB5p5ueqjAyItdl3dcix+lidpgvoL6Gyr0//F6xt
6i6/3NkPl/qHb/JDdSPVJHMfl+q+c6IOs1MVsIOaAm/fsJnwnf+ZqOGXO9uqNj8WUzjrSbJGKeo+
yIDgeLwTgdv6846xhB89/H++3nb7P9yeVVMIJ8kw7ENtR086nA7EWAfKXj+A3jj8+SU564T/n5tz
oJppJnmwv6jsi341OqUOkyfSPTjLhcsF7wb+xIAY8Ams7nsX/HWi2N6Tfy941u7WqHTqa0IRvQ3K
oxpxECB3JlRI+PTnUL+cnqZ9uV/fBfJtY/d8NPx42a0L/8NDxSpLpcMh4+eUrGwufJI9Qv04hJwc
kufyDrLme22v342/H6+4/f0PV7RKmRLJAZr36H7PuoBTtMh32bf4crtRU/fzqH0kxEp8kUcw6O89
5t+NEY9fVHNtNA62flYB7GZ8pEbRhvlxuRz31Z5yX9Qd+wAChP/e3H8G3NleIldVt0q2w6Tp/PIS
JY2cp87pQoy9x/KWUuMdQyScgimqvgJ9jd6TyP86df58vbN3SClnOusEF2nl54wDayH692azX18X
JkxTR81EfxBt7tnrMkvicQadeMwdGdhhHVov8SczBGEfDjfsSP8DWKaE/ntO71ljlyeIs4E2JJoU
F8GS651dzyEPu6nlEumf1ROB/NfFgRfnYfo4fzLnANfsfg7pCY2+fEFTfl9+do5/ngd+9wUQD9sG
zT+QadSmf35bkyqf2D+vkbmP98ZuiNTA2pHfRh7EwdOCeQzH3CceLdB9msfZK4Lo5kv3zkv7z0v5
0yDdnjVuJSRkyEHV85l2plzdG3G3y4/JIefQhTN8n4YZU0NywRR1MkMR5ffdjjZYuEZVKA8DKY6f
54v33uhfJqmzL3I2BU9UO2biF3alKwJc4z7BFFX+7kT/cwN6+9EdBuE2eNA3O9z1z88cKKRlyqHf
sWUPMLAGS7/HFD0Mfh2mN+Jg+t3lGnlFmM07a/nQm/57OLNfZ//tGzBJsHWDf2NaZ6/dOFtGZZIa
Yu7nLjAjFCERJSZ1x8lrr178f4w4VXq5YcS3+eHtZtKV/FJXX/ofm0nbP/gPQFzV/hcnP53uj7a1
ATfd0n+1kjydv4A0Ci6JDofFXu6/O0k6rSQUsNvchIBt6yX9dyfJAzq+aZJxElCLtJj8/yetpJ9n
WkJ9TFQBQEy2P/9h8SKKZekRDbaHnnPP5doU1XNr1Gb2ziL58zj79+PPZps6b5OuUIv2YCZ5e6kQ
ZjPjQCEoG20SJeF3ZvPtLf53Wvn3KmejONUbZ2oHOhEW9CguMLjiGQ6wVQTtoFNeHMFvWLcCOVXx
zn299djOtoowWqyG+kpzSDHEIMzFbHORlmO9hj+8P7f/9d1/PAud7bb/vaUzxTzGzj41S9kclqL3
poPAKD8cLHOl1zEpIj7BApu/YSVMPrBIimdjtclmcds0b4+qqfdPf/4ab9zm+V5fKU0F7e/YHSaK
FWlAJH9HUTuX1XtnpDfej3MidTqRMlgKpzkYiTE91LOrfQdC7ZoYEOEqvvN6vHWRs8mPqDjEJnYK
aC2rLaK109KFOz2XelD187r7u0d1tlVBv+YuVtp0hCVp043btTMJaO8qCd66he3Pfxim6OnEJHoo
BW6fmY+FrNaK2iihf750Vk3f/909nE0GakLbl0ZPcygVAY8UnV8IASe7/7tPP5sL8lxBe+3kpGkw
4dx1WottI3V6+1323FsP6WwagBC6mBLV4sEu5DLfJJkl1WOvJLFBWb3q0qOc2+ai7/MauIFqZVSR
lTS1T6bnZOqFVQ1mFpEPEZt+vVaEmQtFuBpB0oWdRH/xCDhAn33DNE9XolUMbPHOSATB0tYEg9sN
PY93XvXfDlgucDYvDaWzelsU8B6QfB92ZDQHSl2/52V769PPJiU9NxUUomRPrbM+oamH+mBVAIX+
/HB++/PhYD7bJZE245iYkvS94kn05JjhTjXpUMRK5evxz5fYjmS/LBRcYvvzH4bR3BpJ31Ga3KML
vyHV8dYo9ezKpnNHunqOQn3SsSGp72x337qhs3nHGBPR2Q4U6q7XjOM8IgJbYhN8NHf1zojdZpff
3dDZrDPlRpqSFonSE6yNQ8hk0X701LjBaVrnFDZN1R668M8P761rbbf5w8MbBEFVY2Vo+9oiOYec
MytQCeu+YjRXL+5EU//P13nrsW1v3w/XwXoe50vs6MCMVtoRQFsYJC6xEGT6ihKA458v88bLrJ5N
R0VFOXjYXrfZ8/KDbpYxs9FUv3MTb3362UivRrWDkGOoe6WC+pqaRAjz27x3fHnrpzgbiOWwJAOR
E/pebZM6yFt5N6gT4bmFG+BfPf3NA3K98/GolGSOInrZr9ViPjoxElEnNprHv/v0s6EoCRQ2q0aF
G93n0yO9wfyKHLv5nXGxDbFfx8Uvx2zAHMWyNoO2x5eN1q4lV3MviIQZaRIk6gdif6Zpn1RK/E5x
/vc/N3akn9/ZzNAtmU8z15tne2+ZyFE62mjvTFu//7lxkfz86UTiVHSWBLoNQWQbBpYLkDC72QJ/
4zjG8FcDgqP5z1eR5F+65dJq+05JugeJu+vGGmblnU///aj+xV3SN9hUnYp7kOVmvAKfckGrldBj
Kbz3Dtxv/Qpng261zHpJaT3ukeab90kvYFdwdvryd2/s2dqaju4EEkCoBCg55UYAMEIy+Jvwz5/+
1vM5G9IGizanR5c8pKFed6Xn4dAn4T4+NUsMnv7PF3njAZ0XIkrpavOojSqRxPSrkQvAEzMn5531
7q1PPxvSDhoVoEv4XRwNtTyZUvUjFon8vb3NG0/IPVtOXdKmydyOGWMWyddCsQZUJsW4H7Rcvf7z
89mmtt9MG/+gen9YehwLXItVz/zESus8Nq0xBstENr6tzNOFkhn1E+rH4jTgSnkcDVm+M9O+dWfb
n/94WaUkc7FiLsyqmYJx33XWCw5SkVIpMuwl+vPNvTGLuNvP9sNVUnNQEmjzLEnSkEdNm7NIsR1l
h12vj2rED+/czRtzr3u2sK4QlUxpKepeKxZlOazVgN4QYipmnHh0aFKp5ZjrYffPFvXPt/bWm3c2
8JEJFFOL7nKf6am8Vg0MiGJM+93fffrZwF8dZ3LVpNKJVRySm4YAvKdSyvmdd+6t73428McM4dmU
w5bWnLHHuJa+dFK8V0d44zd3ztZwi3A02E7bmGkchHWq4h2qGldDYznudd2Te/VXj8g5G/oYpoxB
rxJ9j/pJJYYDYZZn1+8lVxjWPy/Pb0bmebCR4tZqJRc2uguc1u+qOVuwj1wh85K0jKkk/pNGoV0e
STmeFn/pJal2eQf6+SGuB9QEMo2R31u4nvRA9nVFgqQs4coh4YGXka9V3l/kAwFwHz2rGXF5yZzk
EFWhGr6k2ieRpkS4u+YDEpJPeCwuEL1VFzN4hzuc5vIua3vyIntn2vJVF6AY5PxJ0Wq+QhAZfL/k
tGTDJ61TMWR5VKEKgtkD25KvbaGMQdyb5E+vXkMwGUz3ZFpCj4SlMC5iEucRlSkFJhi7auIAXqAe
1V5DhLEsg2b29tNQE/pLcEBRtF8nY1524wYTodh1l83rNwI3ncBJtCdL9t8UK/9oCfVR6LMdFDrZ
jZMq5kCjWR40YgbuRsBTrZkVmWxihzo3JZ4SWx3ZlaepUW5tFLlhPdm3ZDhhu8v767HT7gvNeiwp
EPmWziaUNqoV9E7nkUSrzqh4ESUlS3dS1OXZbYkFdzxC/IRWP7pl8ZR6xc3E35OW7fSIlhe4O6L2
gA6SWQUvaRTM9HizjGyWT4kYIH6ZrCh5Ml4tsfUQZ4uykThuvTQ1fHxpd7k3ltCV1sdaV4CkrMjQ
0G93ABLQgg0T/Kcmka/NKLFWmqhKRtUWflElpxH6IUHb4hNKspfcwnfv5fq3JjbvVLOycEOOJ3ZI
mS9KvOQiM76putJRHymhXkzeRdwup3L0TspkvVrl+lUZzGNfVMZ+MYXrZzYkYTtedYhWy+obaDu5
ReCKfVp86QGY4Ik2pd/FK6mBChrzyjEdLLRYs0hrqAjwG9KQbJMlMozik5Oll0M9IJ4SmuVb5BJd
mHr6fU5N4sb0Mrkbk/a+bL18rzUWgi7hdIhaSfx38u4rsUQyFG05IYJUH1sHECM/G9WOaWs7ec1y
WIYxBkM8EPBAUFCocbSjpSmedGt86GLkUYrm+Aua2h3jiLBPnXTB0U0fEgeL11QMmIpWvJXqNLLH
XsWDBj0HP6JSEzALKK51NHFpyv6KQfXNaVVSoR0Xn7OJvi7WHZ9oMz1ShhrlTi0+lGbF+UlrX0fL
+mIOpAKb4CXgFlYpzVV+xTFxP001KMxaLTaaGb96ZqYNNL/ic6d7lzojjEpLt/rERwkGXf3NbDjn
Salc96aGYwEFrjGtR5lMNUGQxSX9O+Ka7QI7u54EllETfjspFzKFLdWvw00xpPerYt5jdd0CLhFK
NwoTntrVX7Vki53wIKA2g8vetgGN5ggcdXY6hpoCYhkYRE76ZaIEdrm+YrjAQUtx8hA7xS0GxEei
3u9aXQqSmVXXT5meglFFIz4PAvF1IiCExM3XoZ9zov8BfyhtZvmEiE1B2fNw1xE1HTI4I3R1ieix
zdKwkSAphRwxsHbg5TvN7n0yDYnWqszryk5TmB/Oa0MyF7hAgjqXmbTIHKL41Jn9fsNERp67ZA+U
k6xTOyoD1B81tj+1tDo+akM/fexBnaW8MmSlRH3XZ3de2VB6sii/P2cWBJdAFMK+koPbw8U08h3u
vXlL15wZfwK7h2O2eRY4fdmm/qTgYWX4JzIw1El5yidcIE5ioAHFoNvvgdqah3bqlJPaNeqB7m21
mwziMbB+8i3idVxPxQIc0I81JtBFbdOjbZriAZV5D34FYexRF6SH+XYrG5Ioe3PyUbNmpm/MDulP
qSG8a3Wsi+9rmloXolU4Qw6N0+zhnXihyWUzf7QNorhHPTtgc3NG3JrJcKsYpvapSicC/92x+u6l
XXLXI71+0BKXcFJo4dpd4g3yujbYzQYuuSV3uN2UrzC0pw9o+hx+XVe5sdYM+HmewaZ1hZVfDDKH
CFq3tbxy+mJortoBNVCAxa2Cgq0bxqXniPkwGNlS7hJlMA7eKuRBH4f1w+R646OoDPMSRGLCq1w6
OSjcZIlDIknRs+H/XKsIhWT3zSHcgWTcbGmBMsmuDZYxflCyodszQ1yns/XaiYF/3A3gCEpcM61o
X2XczfdoFhMsPwPCN1Xtb9t48U6rXV7pmGZ9Q1/2GJ0/xqXxgDqU9Jm161m8uCeFU0JIyMYT4Bo9
RFyAoHng/bPc+nlNlVe4gUAckgFqR536KmmmHwoVRNJkOxmgrxz7ysCK2OLSgiG5ZWx4y71VOCe8
JU/Kqo3Y/lAOEGEpTxty2e9mKw+GbjWCsjPTkPQZms9x1t8SP26GllsQMC2tL0Oe3RQK/Bu7dwj1
nx0NumpPxKCLE9Kwmru8gShXNd3ei2siRHFgX4MrbVjLGaxd3o8IOctrkU8SO1L8YRFWBeVaB8aJ
vQZpucUCPvWBvhIuqg8YHEi19gdpo2KV08SkXgnWfw4hJcYssGxZQMNJ8Ut1vC5XkQQxzhaMCyxq
qwfsuGqMx6yUKAFVthfNuFRHLFtfcsmztBMH3TW7E18aYj/bbPyJElwDsMQucu6uCs3O/NBKSL5I
rfNQVcsvbjYpgdqIJALv81SAZPNTDaPtJGrMuwQ9Uyz1pqBS+s8i1r52sYf3tIDN6vXKwbZaIsRk
kcNkGZiOLOep0kfYPqV+T3OUFGXTa/1GWPKKgF+XlRZd8T6X9cfEERW31ju7dDHmXdu0xYMpDOY1
seyrpFZ3E+sbhBcsJXB0viGl7X0WeZUGo7OJGFp71/WldYiRmO9hfNhPnu1WpNcNrUMusAAYOah6
Ak6Tc8oWyp+3d02hMC6gJZdlUGE5Ka6sxqj7g2uIapfBSrJhG6YGUACZWLfksnQtPlvHywOrGJx7
XjIy5vSBmAZP247uWf11Wrv8iC5/Pei5kJGck/6LSgsqcBp3vHUndHp6nLkHfLBQRz1rfVAJw7wZ
8Ind41SiFq0LS3mJYancL2DorxNrsXeK16XPdeEmh3Ut4/tpnuFKUe+4ib20/jYLOJpV2q1XVF/E
BoXEcUXDjsojcKMgVnOUXj2x57ukddeHxjABsbnQIYkBngeWZd2+mVfVu1ATwkeEk89Yo4buDtzC
HI6klyB1pdZ7xbuuPwNnHD4kLfubFp4Cgllj3puOBH/a2ekTXtf8AZOWHlUTGu98NsqAX4V9X15T
FQPhTKK5slo7UVho1BEyXyVDG4ejYdfYWDIXhBtMR9+1oGoarOSX5EaAJVgNODVJnrgEKcZYqss5
x36dEH4B/mTXYiWJ9LUw8CzpLYYf8QVsa/xaj8vyWs4EJcSJoUe2ldgvnj17Nx4VQd6MsXgUtmrc
EyPR71wvxmXt1ek+E8iqtt8ZDDn4v9Z06oMWx8phWNLuUNI0P+a4zU6zYc8nWbglm51V2xGBQyAQ
2YsBW54l7NvKfDLU1b6YGLuhCywGS5boINOKmT4EYfSid6pgIIHwMBazc1FWAA1Hx1butlQyIIsS
Th4ea6bMJI71pyETXkdYtmLfsKiKObJ4c0FQlU6Liyod1I+2wHzpr7JOr/LcUXA95uX9Urcqtu54
Sm7zdbbuSLQYv5KNoz7NiFcvykWLvywY1T7qGTKWp8xKCFByZKnrfkXiFmazgoe5AzQeE/+lDEL/
nHtaKcNs8dKXVCM8/irTWnA/jYyx03C+n4wgSy3luRJuXHI+ScAtG4VSMJIp2py0yVLKKEtG4Ets
1g0zNIoE+yivedmdDLyETaD36ObBPRpx/t00AMZzsCkkrL/UyXC5wgdFuog7iggBWRAnJ3K97aJZ
85SbpGhSgoNpX+sHpUod5TCuWE6+6VCY+othkjlkhHjSiHqYsumzQ/LBDU4wK46absrti8SU9rrr
sYwhf2ffl/q9NNvpblpNffwkqI0vwGMxUvhNPQi8j+TCaf6sOEST98wxw10tK8XwzYwONwuHUxDm
nSQckcbWgwEsF2LBAwrVQr1XWIb6CLpJZQT1BgPfQ5VzvpZtRdB1WYNjvZTYiWMwcKlXncgLdWtA
dQJ9al0pGik27doRpRJrRrEH++pdNlrHxhBn2mjemeWWU7+kwDE2fDAgHt8RmVpFSj8gkGeJWR/I
JKjyCAfHZAfYltdxh2dFM3eTvSz3caopxsvY17D+dKtbF+IDO+LTCcNXNy3uohR3uYIX4VAveYyR
tNdssgySjgCjSSdYft9ordG8qPkoVHaYmw7msQW/Pt4rhO7nsEXbjPZOF4/6yR1hg+GRE3r1IIty
cU/0cDUsRnLAOuLnVZZjhvLAEB/jshUunHkJ8MUvid3zAiQmANBHg5/Nx51B2JMu8ybl+Fn1X9PW
kfWVtCyBt8yuY5PVU01T+WLUBiBOIpyZEJS6x9pBUApQFc8CI4GKesi7sEuY3iN9EZwM1GH0Cr9Q
0vLQ4VhN/JVtQn/I5mpk7urmLo5KPE7WnpWQUZlkE+vwNNP5e8CEoyrPrpcKYzfqGptptcgNjr2y
NW/B8xifSNkCNGnNihtfAYfVkefVzBuHZlhnEOTMKAVvew5xr8sSz45kD5SBaodVQ+zSpxEjFjn/
uD8r7NRGXDFoSG0RKffUAvJYIQzInVomKSmLnMM3dwdpPJNvd6M3M3pb2/vEzD+1u0ET4vuQWdOL
6FfSy+cBTDGWb2Go13aj6O5J17sczECPIdtnG2csl/gTVggRQ5vWV9lUWSJCkVtWx5rUDi0alwmW
W9r07fiEkEQzHvXBYA5jNZ8lAdOJi4HGKZ3kZFtG6/mmwn+iWJqDfpmkanM3FB59TY6b8bBjVebc
ZxhjkYMRlIpzGtlw5X4P6NEmSSFxpmNaL+OHeCjtj0qWTICvWx2sMohEmhHBKuJk2HGSbuXrOqWG
eU3zNG2/VXqtjd9sHFePhP84aaS7ipe9kmJWfyES0PQwknrCIB1JrtM1tGuju6mWlqLKYLuucqus
Ro97NM7GjC2VWtMsr+IZo1arm6wL5apTYVoa0nDEPNQJ5MOF2o47Zml2a8Rp0T8nauG4p6xO2pcl
97IMTKBOaggAOnC8TQ3OLXBl3MgTmYOAMgYS3cuIMiLOWakDUble43aW+6mqpXIqbVl87JJMJHfT
3E+GP47z3B55d4zWByPiYRfHFrlE2jpjddK7QvtutKn6bZhc/r9KY5O452w3OJe9M2glp++ZuWit
xtG66uAULsfREo16ao11WY9mX/Toac1YqYmIkpp1T8thpHaVONIMRsuecUjqMDjCYgbwHhgM9c+N
zf/6TVWdsfqQWplcfcrHgHhcA4M/nrRxlLupLG010lp1iEE4p1V/YQLTXkNNE+Ab7Hlph0vLHtcs
MIhQcY+lXgGYsNPG1fetNnEY8CjecPJQBnQ/6UpGlz2UmAVNDDUmaxBg3Ut63ILcFNINGcMr61U4
KhhSothZUy8SAtMcvJ94ZKqP4Uj77VBzaE3bAYKJm/cegLTGwZeLpatXfDoKKsSikjLsBTsDM71M
Co4UQd7P4M3VEX1VhHJTuZ66MoMFlFQC1nO2pnQqSSGCoFyrdn7BrhnzO8dCc9hPpH1L8MntyknM
WZLsIqsJxA3hKOor1bI6/q4aCsgmG9sjtommKD+VVp48FYlo0LPIRv/upJKyYjWNuQi71DFgw46z
cUcEb/dt+0P2vbPqJJGVpoS12maTPDsdOQX+iij8kzDVoj8uemq3YS+7ibk3LRUNum45GN+x4M9W
NNGD6znGx5urcaOy76kLJvXF0hV8uiPGPIc6ahEEOC04WDH6x8uoB2PcEGnTOF5qr37OMEqjCUNV
fr+kNj72PlHKninXTvq70WtdXLtWo9lX69I41FnlsCiIHhbV6Gtf4OjUTxyELSfsHe53N7gZcC3H
rXrOT5lVrLyAK7u6bUl7aqc8zaKREz+uS0xx1ue+aMrp1iAnbdmZJmHgD6pOUmlCqWyDLPeZGO8d
ohxKTmtDbX0ocyvvgS0RRRVNXgk5ou9yjaKQlUAo9uyCSFucz0X+7KYlMHDmZ4K6sr7WU18yIJtI
SXLVDHMIQskNC9i07HIFszlU6HYRNWUXScP/Mm5AiQSy3UoKhZd73WsNqrw5rIuTYWY3mrVBxcwB
apsJZVoFNstX77OoY4/z2G2ycOdNPt9x3NT5izinObOrKCbesKNrkl1PiQlbDwGsMuxsaAFHoJ4r
bEOlBl3YUFk1T7iTtcMkNSB9+IfrYwNelomFAA2Onx25H5GB3Cs5AOoxaDpgMK8Poh/gTvCx1gPB
by37dEjNEORbS1DuKKY4BjKrFyK0NdOi1DqXff9VWKMKgK/Ms/iuKrB2B3VjWg9NC1aMJYQqZ4TO
ItF2NE6J8+MntnIoPms2nEA3xc8Zy2l6VaxbMABigM7xM4ayd215pBvsZ+LQRxIUSAk0En2+6Nx8
rnzRzDCcBk/7SkWclI4WT6ReAXVk8Zy7aCk6/OolcWd32ya3AWy8he9nNlVppxbeXQptDsgmZKA7
lczaA1lO6b1n2cY+UVX56tRu8syyMl3kc0r2ikLoKZDGGq7PSoQ5aVbDSsy63AzQlZbskKk5kY2F
9kqdmxgqRgZ4zzeZ88ntEMpFr+E73eqPRRr1ZZy/5N1MjaSQwrlMmwXrSzYqFuXDeFEjLJa4fiVE
iyhz5/Gp0vR65FDUW0841Nl4TQ3QqLzPlcghngKCt+T8bbs9kRZYounYD3lrRoUFlrWzlpmzNcFc
Ee3Y8UYaevcIDG3dWdQo6lMRJ/OBaKaRypKp6M9eMq71jkynks5DOrjQk+kRwnZ1dSBv1uzKg71y
FLtrzao7WVrMubhR8w9KA8zHVrL8FjIuiCVF5zX03PoqKWbL8gVcmIzYeQc3cl7rRP7SQUgmTf0y
t/O4nydT3Xop42OeL1a40vy+sFZQSjrXZa5p0wenW4y7zDPjzyAjvtetmwbTbEI5JV9SPRBNrhpI
BtuZ+u/sMUkozqWnGCxS9NAei9WkR0wWyHgB7266XHPdeUHXyIRTtNbOS8zhpRT18Hns6uQkwHd+
LR2XSvzi6iLIdE5APsb15crhkPJFLnRByA2Z+3Inh2psKOwyp2A7Fy1A4FUD7ryqHcZTOVk6ueJS
S9PjmLmlG9VQR+YjWcTLvOM4/5qv2WOemX2kOb1xrdkrtGit1p2oXZWFnSDntR3UZqFGKwkajs94
06kPy/kBvFvxvBhGGXoiIRbBndIHT9Hq7y09mFcXguRXKJRsXsklLViSrD5UuwGzcY/d+gjX8F64
Ck3ejIAfFuorxGP0nDNTfjSKrA/U3oNJXppjWBpGe0jHinzLWYkfSboE/VwApYp6OeoR0XJWQNdo
8leFypJT2u2BgAmPwgIJJHxdc7dwUIu8Ov7cqiQkumxNdou6ZhSPsnLH+iue4Uqzf4HMfZ1Aw3MW
S43UpdigMABvpmoUB690ps9qkSiXE4+tEOoMPkvOh3Gs+xHW6OYNGQdD+bZJBF90kGTR4KxWNAxj
TlRPY8HtVtQOjI7rvIJltj1f5j14yawzo56w7MsxYQ/cOY1HEBFOcnJdzIA+JP8auOypyGzlZI/u
cKT7ph1ktQiIoFp5SORih3rpxo92641HvAU2w9LiUG5b3utIicnxWXvX50Ix1qsWL/4t/3glfoTJ
Sqs5vDg0OEhSn7commFlxyCUcGU3sVdTDqfCaIdbWzXz4zCuw96o4bXrSmHe1DWSOPpsbrt3an3x
K2UE4mUjAL1nC2+FNd84GueJqCGO9MptTUDLheslxvOYjuMFqDorWCqiN+aCjCPs0AAXV3edD3Vp
lJeKrrxUWu48TVO8fKiH5M411fFy0rZ4pWzJOAMNnF75Tg9qCYtSWm0XuD0JKeRStM9U910yQNLm
maYPaYJEn7KuGHBH7F7AROmsaVA/NPmGEVenvty7JHVF1ZCkoWKldUoXyO0jNlNmNCmdcS9KIFx6
JwgvzMeVPedGTqwdklvLrZ4RDx2tHHMJ21U3rkWbEM5RzsU1RUlwzhqEVc1bviTsCq5IPUpv12Iy
AMYk4yHt9YUwPI42tYb10enSl1ga1+nQcYbRCkzczVIE5TSPkUrFZW/qcRX2Ii/GQ0zOAM3WmMIi
NXViMTnQeBzolJmfMTQByL3OnZJeeWWhk4hozzpl563oP+vxTkdaHGY05Phq8HqDaezzr70Nf8iG
Pvg09zrzEh2mo+GI+FuaawMZ6np7AlFFBw6/ofnkyMWgTzRxlA+cNklbjuTaerVMU3ZhLSW6EY6d
92ptmM+kHrcjZ8mebZxjNHm4ZPoHLW8eoKKvKUQ6ZaDInXXTkUIvfRdnYXrx29rDFpkYxEP6iMFH
vPylWezlmPRfXXqlF/qUF2EHzQsir44BzKLwcoT5iVGb5XyXTjgu1VE8KLbqPWkyGV4I7/ZAqzLd
u7XNxL9Wyt6bs/6qGRmMmbTri8pUnGNFODEviaDBUVCSecClVvINlaULSz4ajUffIQW3ae+5zRAl
evJgTJW3m5XFlDQCXedUp55HMULJjQiQVvO5wWYYphZJHhaVSr8hSOaagQ4QlVL+K/EqKgnwhn0w
FSbCft54KAlAIsFB/mI1FOeKst9w1ciBJpNeHAzFSnCkxesXqnNpREBOfkvEyyNpzOVpybuCXvkw
f+67knRbSZer7bvbDK3NvqmV6ciOTOZ+oq32Ll/Nx2YD5+RGFx96QqWj0Zv0T2lZaY+ymJWHWG2L
Z9vMyz2ZQxo7Y7oaCNDkl1hVje+k330TRU3qQtl1DtQ0Paer49Fb9/JqN9bqcFVqFs61Oe4Cj5S0
/83ZeTQ3rqtp+BexCszkVllWcHa3vWHZHZgDGECQv34ezeqMpu2u6u25da2WSAAf3nge2OE5nepY
7DKaY1YIZiJaIkPvUtRuD8dKZPWBEIl+j0QkfgsBue5V6oljTtLIm7Z7ta2US47Y6DU3s9kb64w4
kNuwoYh5qsWLGeUUQnbpTDpSiswozL7HJQMTQo90FRgsVivVAMMJc7VFR/otEkO9iZKR1OUo/PA9
u7r36wvIFFpyPBix7x3yIYf4A7e5d9Jm3KiMKswupex3WTNyr5O44cl6NDYxh7EPgtGBqAVh2q3T
1uh+OrFpnQ0iuTYDGSarLCR2L2AivgldkwQxx59fTNg5bnNZcEwa5bw0SVDfFqWxtqfqkvUTlkfL
FHbAh9jxjyoI5m9Ga79TDFOd67G4L8Xk3GbWTCI4WNMRusBdtyVpko4buS8VpUxv7txF5ymHnCxJ
rtjrwppPnlclNygvzbUQ1RqJiX+XMQuuDaNWtKlwOi6sVmCsr6BViDx+Lf0Q8FDp+mfdArRQogrm
UpE1kWqVrGenMtdjC/1XJf2w4V4cHblx+rsOhHHDuuDsB4jay2Scfmk5BMh7yZQeS2jsrOI8p6AB
UYAcvD2+6QrGJN0Q11Fs2rK1Nw6ire9p1wM8ZcGL4+XhbhRSn1HSh6s5bzOiaNDdoFKAtQmw2G4U
ikPmxkmdACLrc25n3c6gEvQATpEsuqGg52xuCtZDOa9q1MzLLlQwDh5FxmUgs1fZQo20BA6trIgB
yDJ9TLATmELC6XL0zPC5cP0KAU7XHg2IhMeYplQKR0NzOFpJmB11M7/7bWL8ZMD8TbrTmmgOKm1t
c953EVyHYZHiW85muUH9AUo/M4clVHTrNKKWwFPvsgklcF5Hm3Rijdt5brwzLgsDHCxXZKzXjrFu
Kbpg0WTrCzV7DDsx7C7pUIwSebEFXXYeDeiovU2gH/Fb/nfqIeQ+CnPF1SG9tJhRIjSJqd2bxYXY
mKBNtB4rMA13WERc9Z/K0uoWHqPpPuQaS9JWJj/AjqCLRcrdPw/yl6kdSqbc3AP+6AzybUVAWnYz
3o8qJoiVjWnTyw41DT1GzUn1YXZfzHP43ddDelekY87+juIqimW1hw4vTinZsWao8DzL+ZtkEFiD
cMaYslxj10fhufPIIkYq82NI/XElqIF8MZg6bnOXKSpv4TK1X6gbDUWwSxPne2yy9KNuUNbKE3m5
gvSmvS6wOYeSvviF8KrdJi4clRH0/W4yRo4JE0AmYsBFMDD/HOrCs0m0yfybNKCQd5yz7NfcwIGZ
dUItnGMUS8/qi40JnckkQtEi+aA2R/IU74WNAqoAiMm4xCbV7ejZQNOxp5aotzpwOtunW69qjhVZ
18c2K6L9pJXeChVU26pKjKXfkR/oj4LKRicpSHi09FLFhrnlJiLu5iDt16PrUWZIUlH+fcygo/2i
Mlbk7X2bJyv/4QttROREOfFByDEAG+nuUbX4C7o5yK+I3F/UWPKYaZffdnGqV1nPNlcEBUNp1Xeb
WWgswlH42hDtSe1dOC4N7lpAWc1wO1y+qU6rb0FKU1GQBt1DQG3xqZu9dun1PYRbOrs34SReXa5K
YKMdAENU7oWWctkRWjR5BRMmKY4ruxwBRnPaLoSqvpcB4ywlzU90moqVHkGxEO/Pq6hKy3eHCKTb
oIkjMtyUfsnIKNqatp3e5Fi99oQ8/rI8Rc1q5T1nIa1Avq1tNCiBXBGB6C06qxZrq0GJV3VjetTk
2hlqtu6rnNRpL2wzjiyW2ijiS+A2mwmdFbQfJKHN1+GaAbtKh0ujkl2YWyani5UfbUMDs5ic40KY
/ha84VdH3Qf2yCB+MMl+PSrewpmOAX/Y0JHQr7qa8IugpOeClHDqxNExLIFaPUL+yvqmo6Zy0TXk
PdVwLguQ5oqwt2LYVpnbLLu2wWhT+d0uEcmDMacGupGqPWjC6I+9VvGbZYX8XxUl80iAqnXlxNFm
zL3oZShxy0RRQu6Z2/f3A8f4TWyUb5L0SpDMGd9FWrCyZlGsGul6EDBBcSgM64MUsW+2B9ujY9dc
mBbKVAQH65Cu32WL/Jmzwmi8bVGZ6kY4tndrupl/Um5unRSKb7I5xX2XeWrvoDJcpSGG36l1qkMv
ACqcQRPjMiHLmjsFzhGjRXfy0uKcLDwqFOoQgYSo9mC7KIXMuF/YJlfU2O/UWjioCqoy2npj9RZl
6BDQuolFjPSETm1PEmUC5WN4NOROQxmfKAoIjxmH4G3m5e4uoX/3u6gnwsg8ada3ZWKhVGjpCWFz
KgEyG3eYn32RckOLlbUGBRHtEeFdSDJUjwjDtFobHGXczSzvGwi86S4SZYJyUmzQMrSnKo5+kz8a
PyHFcVf+wGFIOFxGTS9tCqmSPTm5un1IvXBadg1prn1i6A3YZnSEtKTO3oVXS03jIyYiEMqIUMpK
xxX96FalS+RSeD4RYnwMfNkHaDS5TwY6FQj6uU9JUVtkonzOx570sxSVPFtBsbWa6h3+IluSZngI
Sm5T0P/+SK1wEOq39CLdGDxFfock65FfrYD2dR1En9nHhXFd0hVlc9R7b8EoPxy41nPgZSUDaHPA
534eWu/OdfFLFnnzPNnz/dwzClsjEhc7aDe+0X/rfPEsheoXQjNmTLNx10wzxqWigsgOq+HMK2XD
DNj2El/1r6qldKcNDHPp2ADhOZDxokIWuc265FTq9Js/cjWaFQEdZOzVv0RfTUdmXwK50GGc7UCW
XH4R9X4PcnrhK130AqVryPUsp/lbcaZ9M7u+2xKbJimiT8M1jIq7020YLHMDEQaCTSTldJDP6U/M
tyYClGQ0CKvk3kw6frwhkXAwz6KHLW258fyGVm9OsmQqqAQZy4vIGJsVDX7IxWzUVUmv2i3lZtSa
9463QjZmgX+4MZhq4/dvOBXhg/uB68FUqQeBivDdnIvinUj5y1GvvEMbg7ohACSbfqpLm+FmQpup
zM75Rbtp/ruO62bt1aiCOcA89WLSAks/8WiQLGt0gyVW7PX1JsKuDq2v3HZpG5V+V+3o7wLqiNaG
9qe9kxA3ufDmTt/3jSch6ke5GZ0839JZIoiWlmSkhySEZoQG76axJWDPyimfrkrqlzcmYZS/UTik
+z6H6Mq8pn0mKXLYZYaPDKVia23z0L6vGeVvdIfDc+xqQnLmUj15o5iAKPmsVUDY6s5A1f/SulPy
E3ZRTETDhgIgU8/xNyib6pm2muZFUKO+tgcnWw21MR4oZ2iobxpzirjjpvupwrlpF15PSOzGpowp
hQ5I5nndoVI1eLqpLBdxFfl0y9rdD8MqQW15nDmXaC5jTBIJ2bu+cTCitDqCSRYI1rLeQtY9h9Y7
2a0oLoWdjaspztPbyINS5NRpkFkwcJ6ToLe2pSznh1h2wl+59uyDKGXgHNx2rQVVt8ULaiRZwc37
PZfxKVXFkWRsKgmAeOoQuUZeEbNqEMKiY1G81KEYTilKAy53M9LYHXoPSfTxNKPH9mR5iZR0pxAq
xPXlwSl7bi2Qd2a8ELJPYHUSERbrJCvifilL6UwvguwCbvzajEmSBrRZYy5nKExYav3SaXIbUNfN
nI1pjYru9SKvf6Bs9SWNp6PFNaDxBwoRiCalpiTuvXqVV6RHzsyBQD9Fz02BoXjYEQdc30Wd669h
Gu0zfbHJtI9meguXDcIE7zQIgGlG02yA/vEqES7aLsxvwirmBdY2rMDaqxRgmJ1aNNF00whvzYI1
XjMAwPIhjxJQ07bioSw7cB9af4rGvRQx1yogcDXIhs1l0rvriNUN17K12zuE7uG+72IywYnBmMsl
yhcjXGWmAUVsqbSwGSf79N0J25awUwbwij6ZQI+IW+YJCwFRu+HeT1Oq0BcBxlV+kKKJZMT21ob2
D6SlfX6fAo9NC2Q8lnOYgtqzlkjMHLWOgiwql8rPwLf6us8GWD4yiZdAuO18Toe8bndI7Av6lIaB
3yliH9crz6vt6LmvrS561FUw1a9JViq7RKQwUj/uVbCG3+FYiWL0U4ahftEU5Lhvqzmn/YRMxfQl
iwt5R2q8fEqrhA4dA9T+3Bop/0r2VUYlN0j8clWa5IEvbKnbF3giO12BerYzLaCaK1M59cn3LjMt
QlhNGZPSPBLnuRIlpXdEQ45d9gOa13HufZMc3ls7EpTCjejAgi1JigX8AcGfAkGnvhAlI1lJNzRf
XeTcE1P70raa+dmhkOljrPN0SyCyszItaS2KtH/Iy4RvQn7jLgqrclUlTf/kIw9d9aa858KtD14G
Z986umPg6O4z6jsQpgcxMbeRW230QEon3Rc0qgGOLFv+oXSmRfV51iYDRV5OKRpQWky025jTgokN
zBneeA2jrV/dSd1zIOa71FL2U+e4+sZRcXDb9UOMeY+AjHSO5DZuXLbcwe6fZyA2CGn9NggEYHGO
MLlKxmQVQL8iy9TGIgmsbJvXnPfMiNkl+rp+hIdi3HRUfq9No1mhR1CbwE/mlS5q4zQ6DUoNFzP2
qLBTGhrZCdNEvRFZFrWUnBI2s/Zbazr33C9u47Afx3UoffMVqlKww9bQWFbUyO894Zr7BjWIYkaX
kuZBYMdlhbL6UiKl61U2dORik2Vl4oRhs1sUMorfkHi2xzTn1oeiyBzPoTNJhPeE9P5KBZC5ibKS
DrAwSE3MLgWGgiJtNSIeU3NMhN1IXLJr3dLjXIBT8kLBz6rH2O36tapVwQc2Dtr/InuyBhnvW6L5
9u3UuD/z2mIotKrmtpqS5hihxXr0XOEdrERxaoxW0XGocWFZmMppkk2dOs2yjy21mVyfCxsyuvlo
zBQCrvDmB2/at+hKdIN6PrRazW9OC6S1cKeJNiWXgOQVKaH+nsOQqCxVvdB9FNHP4w3NAkVB+NHm
SHKapjcfHSZP7keDvzK12y0CHyW1G4vgxQeV31rpEG0nGgIjYttrBAVQchSvOHVxLmvmj3ma/b2j
0I+yM+59ZG+rlFS5tQC55JZX8/DqW7/NjraiXiATCAizakTAJtL+wE0CWwQdmtxY7feaNhn+qFVs
a9U1RBF3d6FDnfPcZNnKU4NeIVI6zRUTswzj4iajw2Ipe49Q/r7zMfE0ZxoNTgiH1k1hV7u5z3dt
Qn8XOd9oGjv77NfFXVUhpqam9KVISmfZFbX5rRzLd/JhYSZVEywNlaCQ8t0neM5xbVgu4dZx/o6w
6OR189YdKn/vGs2xd71nGgOSBSUJLVRPcuJ9n8CgK7xEbWwtJqLVdzYYUzQM8SWCeO2OxRN1hh9t
IpjOIETCElw/TvaWmxyjDsEVXrQT/LO/iKUp9kEzEarMVtcv4Aj9lZfCnmk2ocgmoBhI4e6iQ0X3
zhLDl2xLuR+aJHlKvfpsz9QLd0mQL007zphP6vtIY/aq4wQ+lCdPp2I1QY9cetsySYSII5H1SU44
aK2YiLXusvu4uUhPTDjvpZOCm3GqrGHvFCo0Qselyz2NED/CCVvgdydSN1VL7Vk9vgdm2qzicHoN
UQkmEKdw07G9J8sZlG/03U2VtBg4ZANu4ZA+OMEK7yHhiZsOEsrhe8xY9tj4lNFBbPka70/tZvbh
0rBwP+ugf6JODLRL6XQl+nBYJaMzoVINT1k9zSx2Jw5fhtB9aezC+N9L07BBPXNUwmyeDb84BVMZ
L9FYhWvgdfE6eWPzkQTxyFRWmSfo6yI74p1gL4SSPvo1ATyTwag4RVNG2QPi/h4bwNQV37pQ6jt8
P5DHaBeW9Jy5N9pW5o7crOltZPd/gkSL6ZEDtw/p/B5wVUGDjWLROz7J8llqIbBscBDJ5J0BGyNY
3CXpQ2sIE0cakv+u8hO9HAnelAcgBdjCdvjo0SzeONj5euUEmyizEFiRr01ejcExFzwzuyIXMRCi
Fylr3Yfpp/Bv2Dmj7H5WrTXvGive43M7OdxbdqaVFOcMQQl6sFea7p5F1LzmNcF2SIS2IariU6ui
YQUerVbBUE+v/HjmdmagXhklLearuumNG5kPpI6KybVONQXPtJeySv1yQsCH5iE54hdnSfYSa2Pv
IMr2bWtFsBZVXgY1mjLw6yPMNlN+MvQ//EbEe6Pz6t+zy/tBl6p39tmRllimzA3S62SZK8MBjxya
YzEO8y+q9rJ2MZrAeZCUHhKHMEpuAidL31RF5kQ11A5WUrv+XpL1zlaaw5q5v/EuxIfJ19ZvqH99
UydRsau4LSKbjNujXUGm95rOI1eX6bmDnuQjA3efGtgWMWaQWN8ZrnP0VcRlR6Sl86asmZkjiT0C
evsuyE4lLpZiOapU/C5nH7TNKUc5POi8NRGOZGH4osvOffZlnKULWTfTqTZKyjVhGtNtLsGDoM9F
emc5YfXBixMXFBjb/kNMXYuH0tDFSBc19XnwRiwbl/yUQ6SldwyizLwXKPfrZVVq3RHqLuidDiuJ
gcAzPmrPwBWHgWLivhW7OQUTdnmXFmXy1nOn3ilaYX918yiPeUii/Iobe/BN0YMltlkyTYAMGZpY
Jfw7i5e2W4zZAD6msCYwD5vOEwqwkILHajaRpUH/MatdSgC5j8uzhcruKTcAXuyuKY74FLo9WA3q
MbxTJxlZxmnOx2DbJqmMMLu1ld6YUeKtGmF0Lb+5bz0wdJK/H4gwfXVRTh8KR3R7ArOmrZXPJcqc
PrBPiHjLe3ugSSOQI+aGvrZPRuubR0ZUdAm0NQeoVxDHjHglseeH3VPFgLtKzAuqJ0TQ3DXoFfPl
2Chv1Q19QTeOBbnQpxD27vTqWNz/Oi37lzQJjI07ZRff1BjcZ9x8ueLYkCUjdvlNVejfmSfT+yLE
vAulGDW/MrNhmuhQ0zPNk40RC3kyLSe9cZNC37iydYkVcnDVRbU+2dZsbHhH8rXrBciUiedf9QTO
vGTEriElC/UtRPSja3bpDiXvjCwn7cxdLhyFexUYHlX2D+FUgCwJ17HZJb48UGB6EiMGRSreo8C8
v2iUxO83gr5Im7Q2hD3uPo9n65HAFrXuJAp4c1T9UhUm5FHi4E9gHMKd3ExrtHI2lzV+hxZ44aJU
AM6TfDNu5dwf2K6flC3KVVJHyN1ilOzM5jUjDyn1JhQrmwaAqm1ZFtH0M0CCN/XLCLHqXWu6elog
NDF/cgzpTVdUau0OLSCmwSVdY9znXlHcgfkGGy5mHRp3wItkGhFdhN4x7QDdZJKEP9KmuKBikT6G
baIWFAzCzJZabMhZYUr3oL6TeTiX85Qi5vUYHoj2WY2ln3EvDyFYUzO6Ra8xLnnyyZZKnWOctbcQ
zhlwKAqsrOsY+b3AfnQuhF5Rpr8V15tFpfNpXajEZDl2tCuqktIYTCvLXiBtQiltUtrZQN66kXdu
aqtEMhn65zE3n8OQ2qQaldUd7TXlG9qP3/bFolLRA7I0U3Gn3IpSPB+pH7gQ0Cc3loUpA7HslIrX
GaJNLgyBAVLiT7eeh9crm9HQYsyUF7NGZ47zwgBEW7RE8IMagc0VmToxT5SLNh63ZjHuPI0ULXaR
55ky3LU65/9mcxF13HCnY+2c+sJMl43C6OlI115GDrUAYeP/ZiNwlly0yl+lS7uWM3s/mYfbW2mT
aDbMAC24LfqDinE3t7m4y8Ik2FHLIPdpGuWEBFJIXsEec9Qj9wpspDfYnRiIYHEqo6B5kjHcPBdo
ALcZet5lrmkzLItkXKQjOUZ6br7nQ+luA4MRktaBp54rIC+Il23HkKLaskWHO3NFvjF1+L11+U8c
bgcg6IFvTgEp4oRy7ZtJuMX+VzLw25D4gcmxiejxPRkMP2VK6d2D7Y/yIa21ccvRPO3SdqC2s5I9
KsbYZTOgUqCuEAb33NW3ePfug0sVpeEGBUh94TD8plz/QF735aiqB428aoiFyy2JPSLsQWSH2bGX
Hl4IOj29lHwuF3kCPrqtHyT0SDShsL95YiqXcB2s9KrWsPXYBppGVEBws/+mwinfjcXknWcEyw+6
UOShF2Z59rRfbQjhzRa4KkygBCrM4AQ8hdeqRNsdJdPScbL8rIWOGdyyamUFeiYzpbd3JBg9DnNn
roQOL/kEtXtyMMwtUTSDG1v42LjWJzcyLU9op27dvCk2aRfH2yIyb/NSngzUbEvbxBkX6JqDEXBm
3wnkXVMa9N8srHEQDSX1NRzvVP2k/kL50XSbRXWG67NiLBwJPUfByc4m1Jpd+zRWF/AfZW3XIpyp
ytw/9LNvPfUJ14ZCxXjj0wZqaLoYpvMaaLutAJQzY9iCUvXbFlXWXUU/MHeSXi0yc7hFXfzNGA2x
7orIWCBF6042v/vKd8qb2k6+oXrvlkKjvm5cxpF26s+AbvNjF/jNsSsccnS7N+2FtJxh7gV2a1pw
RdDPmI6uNLKYPiI2DXdGJ4Yv5EGzhRIir59HPXy4Kae4l+hmg+xFrau8VFu7SE6R49jrIXAf3XhQ
3DxCAgWdYj3T97wRcR3zOOSz4/O/Nz58BVVGbY4qc3Stad2CFbg+hjnZh3D7qFJ2/pTTSpHl5T7q
ku7ZV/b3uZ1z9AxwD5XTI75U4U/C9iNGOZN2M58Xb5pz/O34e3GHF2wRYUxXhROCh6Xpo611+545
1Y1HYdk7Rq38EOVWfGNaWbDCTRidxrp9b8zc4uLmtrCtk31bprX6aHWdb2aumK9ZYatDhedhU2NM
fCxaHHNuiyg7NgQqGdulWKJzbskJgOIOYf4g4Rc29zROKtyCzkBEtGffcrcoyV0AJVSi3eBN2nmR
cxfQ/6fgNhth3cdGv2FnvEEW/tJ2ydHMOOPQzqXLrkF2TC8M9Qtc+/G3/4g11USBKi8nlVoEZt6t
OFfPWHNRnYrsbBF2wUWOjbWJBCZZbZyiWa2auF+HZImu9WCcC8Rc60F1gLK9hXky3nrU0qL8H357
nMAEcfh6PTFr0kKWioWeoYvDIPuJc4qLfUETIbZD8kGK3KzXZj/ld2naHykQ5g1weKtigx8Cr+qb
nK1n9sI3FyaVbhlKkrrEcFaUf6DE4nqL5LRMN5zjM3xnHq/jOFxkXWOfQzuBCDTjZ8wWLJJimA9B
7j3azTRu42m6N1HaEehQo+qZ4RznPC+4smM/b6RZHZjd5MVec6kp8SL1kg7WBM2JiMC0ZlTbWr4G
afebOBF8skgwA4OWPFTBMZUrGEBRJ81LzI94f2TT7IgJL3ZO5enlEJcCKpABpqSge2nONfImhEIL
uxYp3Fb3TD1UBpI3n7mGXUYnRSMjWvS1i3N6ITr7SEF5u0hyOExvMpplhRGCmpXiqa6pS+4j6y6v
S6Qnl97u3HVw4QDR0TKfvMaw7ymIdq7RqkuqP7h3rYM8CDYI1KulW5a/onp+mUOPkqs4vRA+xa2T
WhJBaIPULkfHmrqYSMNIQuNa88Z0Zn0b5pO3TBibXlp7HpaNoSJW1xSvbAnd67d5sCEDpTnArFkL
fPgeRc0Y6CF5sRCG1mGKW/+AsmCEKKMIUqALZFcaP+Q4RhjNdLG1nf5F5cWdBE5cKECxixs/3VmW
fK8D8ZzQLrfox2ReEspZ8FZDZU/ikpvRPQe93659R2H1uQj1G4t7dVkyJJXzSzASAMENr1qwLcLQ
u6LdziitlrLJgJgdVTKjtc3sbIuyQwOMPzC06VRkWljofGaRGGaR3iY0E2NNsb3iB67L7g0ki+hT
odx4ETeTf8AzxA6IP9L8kbKnq1VrO225NQZpUNMDPlVvLSmQ/cTKIHEmaMMe7oreiog+omRwt9Bp
foJGR0ueo2G34dZ1hzo8O2Ps6oNptupljHh9n3JPITexiqj3FrVnR8MGnpzaKWC2maUGfu6BNwtE
X6g/0r8F/34SreRfUpH+k3gVDa5pWz6Xa8+QyMTDUEwfAT6q31+HHn0S2+VfxXZNxqy1Fi5eaXMu
0UdpdQS3ixb8btNfcqbNS4LVn3KPrkK74sJS+HZRuaXCEeaOoTozeesAuZYTAj5ie2oa1CCxvPSd
Yb/50fZy8sD0Iqs8zeZAnSJxLfr+62/8WZzUVbTXaMcsabCnbURjIDC/5GBzxx+lp15ne/pLzt4n
+WH+VZiXwUiRB9DwW1k5JeNjFL1YgDXpoogdvLlNlrPGTYn2/Osv9dlbchXvFSfSz5GizltsboAX
RjGvBqe1Hv/tr1/Fe5nCHqFn23lbDdJbceVxdkLU6errv/7JK3hJjv/vG840IGIr8/itFAQZmlOB
nwiw0/ej/C+xcZ/8PN5VtFfRhrUIEJZsazMsqc3Ch2IxE2bJ6euv8Mk75V3F+hEKXWGIw6uYyPvE
Gna506wmxrHRsP8tkM672gYgUQryucqZ/Db7h4zgBM2z8WJbG5m29b+9RN7VXoB8eUAHEUzbNvfA
ICbXWNOPbv4lWfGTJfG/NdD/2cg02RxuI7KZ4exCdbtdvZ0IqtiimJhWbmtSMjrL5i8P/LMPu1rk
FKYWqdvzQDrl0rYn8LoMJCPcTHGcboKmpCQlUfFf0u/+mLgIEnG1+KYUp1XgE90fzYHRL4dadMk6
d2B0N3FuhPXblDixWudR1dhHz+9zTRBDas3/sqHx8Ver03UAYYl8kTsPhdbNOJH2NQdZvYAwaA7o
PcOPr1/yPy4im57M/7tOh2Ju8mzM5I7rQ/VQUjWHbcOsoUn+7e9fLVLCMWbG1RCe0i2aguCjqnz2
oUlfvv7zf9xm+OdfrdF+9Fg6GakXYzuQOqPc7NFI2uzHOMly828fcbVIBzNuC+HnFz3Q1DmLwuAv
C9xW7iJLfH/79Yd89hiuVik9oj7JHkGzgyrgxpu6dhfD98LH/eU5fPZDXT74PwvVknKOkojCBKc2
zA4UqpTNChley8Sbiuzb11/js0+5WqEWHU1T4bv4pmCOAqb8wQwOHa9ycdZkt/3tYLy8PP9v9uCp
Xx3EQ4h/MOpFtXP8EcWjazp5/+ibWvsnZBbGhCJBk3Rm1KYl7lWBbuUf34WrTUElQgJyRQT5q7R6
ItsBjMbvtQwXZQgu+Jct+/Jm/enrXa19u9VjT8hQvYvzBuQP37xdGxw7ftlg76FvmDHD66e3r5/Z
J6/edbq9CowGkFTK3dA1AcrrpmOYmYekev63v3+1A+jGF7ZTWxS5oPPAQ9x09U+nEHHwl1/rs3//
1RZgZLoxKpk2O8ScEJ8BrVyjVxTrr//1nxwD4mr117qzcCNl1BSb/CTcWWKTrEMrqHr/GbZj9nbU
tbvdkqffBIdcNoQfLKJw/Ns58MmKEpf//p91W1mxcpgp2X0aFX6PSD3/OYoZWI7oGuMvZ81nv+DV
3oBB0PckGoad29bjBUQanRvKp/zf//YTXm0KVaHIpbZLuQvSKe8Q2XbInLiok5UQ44Qk47BLCa6K
ogA12ABc9nqpovjx9Yd/spbE1VaB9CqfpAP2JSITpN3xuiTZZbk5aQI3APge/YTghIevP+yzH/Jq
e2hooIx8itl3KXflD+Dd+Fm0ev5bsd/ljf7DviCu9gVP4pmQupe7vqBOWGnxDbET0ZUd4LysnwuS
bb7+Hn9+6czrgP0ybJJhuhzagXuZ3m2tBn/p1ZKrdmqKuV/928dc7QyTW0rPoah7lwruTIMvn/sg
aNEuFP/4AVdbg43jvJMwrbs+7E3sBcKkYNIOSeikKKTPP77+Gn9+LMCh/3eJWnJ267SmqWp0i7J6
NhP7AkzUZWCTeVFG/mYeI+JMdOUQF/D1R/75RTOvc/dLsgRArjLeamIcHuysMIeVQGvX/dO0YF4n
7odE7Psd7dK7BqQJ/Cg30W8GjSVylPHace/+7Wtc7QxxYTcWIX3NzlZ1sAw7osnsgXDHr//6Z2/x
1dKvSxxU4WU1VlFlH0jxrbHJEtxaT0l6+LePuFrwkYfPSQQUOHkVUUsGSVNrLiiPBJH2m68/4bMn
fbXmE9MJpGH1YOwa32TrO2LTSjIlvv7rn/xE17H7ihVdqrjlAXS2fSDcdVkU+GLtmhCQrz/hk3//
pVvuv+dXAmIZYrZmjeekPpbCUDWSpLR6+bc/f7XCA1lDEGM922WEYNzWrjGtZWj9dRL7ZGlfx+57
M9kx1lzyr5/G33ME+iyrblVQAL1w++hUGcnt19/DvDzP/7+3m8HVOT9VeRH6dcVzrrI7/Hjfg2ja
WEF71+XjsVHlTZNYvzlE8yX05N+KCz57OJf//p/hIhM6ooEsrHc6Q4CeGR9zlP/lKPzszbpa2r3T
9RFebKRmvjOs47Cel2aDi+Si5v3L+vY++cmu1jeBXUVEhEe964Zx66ZE0/d25+0xHa0az5GvXz+Z
z36jqyXe1wYgjeA3ChJBwIlGjpfW5T9VF11Iz//7BPxQpa3dMOrXMj1khpdduKFsxcMGtw3naP/1
l/jkaVyn7VdeDOmFLY3UhhmijNKWBlZ+rCn6NAW+iq8/5ZOf6jprn4DxgkYFt96ZZBhYCO+XHtP/
vz3t65x9aTeIjDHN7YL4tjHnw/9w9mXLceNatr9yot7ZTWIggRtd54GZKWZKtizZkmX5hSG7ZM4D
SHD8+rtY59zbMlpMdmREvThdJkgAewPYWMMi6uM4uEgHXuCy11/m2ZtoiEvNeqhv1sdCNLgVB3F7
xEVk4TbD8XwDzjJn3glysy4vuErrQTUVVB9nC+Re0l03uImEbDFoVGBF559xKxB/Erg/hpjY7H4B
lRRq9V07Pp1/g7URWn5/84mA1gBlV1YIGUi2IOlX7edusuMNr6GVbOkZMe+AT9tXoMAcCS2gcgkK
d+snZTXbu66XGWSIdMWe63nEnelln2NkgCnu5EyhvXckmaOm3TxCAMgXgNlcdt4Hxdror8aDrM2S
YqSrLT8NeXWoEu18AKFyyxBqbUiMDBCXbRLn4QyjSeEycBELMC51GW0E/sqQmGV4zVHhTzkqJRJ3
zV+KyYMuU7zPHQUO51T+gJ7xlnH1SjY2q/F1DX4FgAwYC2CxAj4ANwWWx/BBRyx6HLGhOJwf82Xj
8E4MmVX5itmxzIcR/QVAF4S7GojYTZBbYfE1h8AVHD70MVOab0TMSuY0S/TgqdIYmE+sY0mdgog0
OukEhJcYHi2lwzY4/1Erk8As0s9Wn4G8j84DvE3soOvAToKzi+yPqGMW6XXLYrvIMMUQ+95VXVeQ
69HhRe6IeLoR9XYT9hQYbqwtXV7tIUvE9zgRxUdPjFubyLVBMOIcEry8ow4Sy8QS54MLx8y7CgAo
gMDLytlfNgRGqEPEKnXoJPNj2y6C2jjmHgCTaq/OPx36aCvz1ojzWgBQT7MWmn65LO9x042W0i47
FraYYQXRtcudyYzrEoAiVJl7viihSm1DOe9ltGLtoLJVAn2mvAaCOxkAnA44OZR9bmMFqHEFrkS6
x2FqeOjnxsE1KxQqYaqSXXtz3T3mCSQZAUwZb5KcDXsQlsnPbmjBgWxwIe5PjBIoyGnsy3e9BBEa
BLAQHsW5BWggiSFznNezx/cFlIQiwGDy5LrscOvrQ9Kjvu5oPkM0HKohDmshVD4l3be59PJoZzu6
+KaKkX6KIWu+h9ap9QsydZBjwW2Nez8Riw8HUPny6zyCEEm/oGs7KCYCuRFB8xsaiPkjNO+/N+lo
/wDdarpG2+l3AK3FE9EFdOBbHh3jCnUJXo71Dh+ITSCXYQCxLfsYZ40OYLlq31SQXTgJNxccR/Kp
vKLzTD57MRN/QUSofnRToFT8xBoH1KhkB98bN2ukD1UOQM0Z4JYgXKS4VnaBYIAshdAR2O+edn+F
deNdkyKFfkhuiV76NA3du4FV4irnVXwfhXEHhaaEiq+FS9V0smKJ+2ndF+Er5CTjrXrASoDw5fc3
6/rYAjw8s7o4ariT7iF7whYp5+hArVZv7L/WNi/c2DuUMrPmobWh/JVAA+ja0yJLdvPs5Qp6yiOk
xTMNI+8TwRV1GOCav4mgawL4/BG6niPmLA0FiA7nw+n9qqzDl9/ffC/4CjQjRVEea9i4POiSJLco
YL5APhvanAnk0vx6gHCIz2olb6FLDDrG+YbXOto4zk4oHQDnFlVH8MztALYyCqBmcICLNG83dolr
TSxL+Ztvg8vbAAmvBKqZrVaLQxKZ9hTev8+ijVN24XcYe922scEKpVl5TIBlA/yF6r8i4AVvZmlB
3vJ8X60satxYGHIn41YPrTYoEnTg7GnqdfbO60T9fNnzjVVBV3MCFYEJKDFbZIHNBByZYLK48fZr
U8xYD3DRPwwetEuOMuRPgGouisiAsmkRFTsC7w+Ap+0Owq34Y56CaHbZNxmrBHS/EwgvZ/mxtvvo
Ch4dTQCqvruxCq3sBpkRNt0wW65yOvi1Fx6k0mEZpv9KBuVAFpSyoAHdFCSBrnCHjT5cmcrMiBYr
VGMONkN7ZGNmp2AgQ34VqvMZ1HG7qsi/XtRnzAgYBy4DGUMV/LiA+G7gIpPfOVLUP84/fYmId/ab
zIiUOIfgLkB2+ljDnYH6vdNA0CvPKPGzLoXTCmA/Tbcx+mtVIGbk8ZK7HDT83ArslFQwH4HAeB0u
2q7xy5jHj60eIc9U1SdofF0PTN+f/8SVQGVGZgcYC5x6uHniSJCPQRVZVqAS0Wx81NokMNJAxluZ
wAi6AbpobAugkkXEDyIsgAIvCsA0N5pZ7TszHdS1B4eTujlC5LK7GfpCqZcBYjr1jbCBOroelgrw
VU5kVqKCFzN6GtUcp3ddDE7OxkusHE6IMeHhrVF0uJirjiW0174nMEOxYYEVRwc1o8pdwJtgoZfr
qxR13XEjqNdGz0hUFvatdoJrrWOkYJbjKBCjc7kVW2uz38xHVUJxnFPxUY2uB03IEDY1giaHDhfu
iSWfzk/AlSlCjbzEoYXDoQMbHbMZ8QYLh1g/56oY2B7yuluu0WuNGGMjdMcJqgQygHsH2lA5jJay
RYa0YFtWuStDQc1MNBRToTTca8aw7L+6lAIFPkpvY71bGQtqZKKxgAImtGbCIPQc/g2ELg+KIinR
2X6oIGx9BQEr8PEvGxEjEUnl9pmwbGgiQE4VzkTY/YIRQyEvR/uNebuyGFEj6zgUUAZdD9FxtEOe
vHo9Ls+vgTwqhwBA/1ofFCr53WkcsDc5/1FrLRqZqC2iLFWyD4PEUiBntUB6QyQfMjB+TwnWJDuH
mhzuByHbdTjf4tqEMHJSP0JPPeapFbQZAD07LXowhAtqt87GCrvWgBH8cTNCUhkyHkFTAgSOs4oG
S7EYIe2y0cBa1BgJALqOpKlTK4SbGNNXIIjKIwDW441IoQF/UScRI/oVJ1U6ThBEbVVVgsg2OftU
kC0Ax0oPESMmOQhEUGG1SrCN8idIJGKBg0LXRsVz7eFGSM4gpw8EykjgYU7dJz4N8qotpLfR92tP
N4IQZKnMzUKUDCwPJrC9tOVRa8fZmJvOytCSpdk3Bw0oLBTcDhf34MgtvmnPgiNNXY2+zHi2ixX2
guBLA9tIOZzaaofcVHMurz2wK45aJPCUGUFTgNfaUxNNG1Nh6bd3NlvEiFCqQOuMSlEcUT6UCE4v
HH5oyJDfg5nrvoLIlbkbK/XaxxuRKfJpaGWDIkzNFDjsUSg+erbDTnYIz9Lz83qtCSM2y8iSFmA0
KPEwWfi4/AdZZ7DJQxTN7a/LmjCiE0UZgA2QOUH5RyFGe255NavcPk6d7DaGZGUSmgDRkAy2ACs/
PQ4lYCALu5lBmgq+Y2Rjlq+MuWOsy0XTcVWPaAB+id1X3rv0aGG7tKubjH/KwSIIzvfV2ocYiQCe
lfDjhJdHoDPIc/i8IgPkAWzwUjd6amW8neUD38RTRcIJsudteuzhRfIXOA/sQ5d7Diq5ReludNZa
G8vvb9pAfat2F81MiHCnMN0B9SLfQ+STT6BbuO7L+Z5aa8RIDF4TeSjphRgRqIsCl+GWabIn3pQU
OxoJ6u3PN7M2IEawMwWICbHH9Eg72DawAS6PsHYRF46GEeCZy/KoGpv0yAWUjXU/V59wTnTu81S5
3y77ACPASS8h0l2iibEhLypG4SRSbIN8sNY5RmTn0aBd4oEBW7ZtfSdG0fs2g+Po+TdfGWET8zmM
QC62jZtgLVfeDNcr1nigDsK21JepA/+C882sfIRthHYaMYD/ays5ujZ0bn3Q5iDcXFpUbF3ZruQO
24hpFGy9OIUo2DGM2Its5xa88vQDG8fboR/JxlKx7EPeWZRMCGjtxQLWYW6Mr6C3szO8QqDS2zlQ
SlHCeWotCONE6RdmzQ/ne21tcIwYrzPoLxQxyHpd7wIyH3cOvbHBkv5uTzC1Pt/G2sgsv7/JI57N
Sd7AcQBETlnu4EoO7dpGzKfLnm5E9khS6DcMEeiGlWMdnRInO1w8043+WRsPI7Ijy3MiFyZxR29W
0AysRlezawh8sB8axGJxC1u55F5Bu+/7BOaeSv1JoFh/PP9pa4NjxLyGiA0EQnBq6R0ynkjTW/d6
MR4oo9R7PN/EEh3vzTcj9B3aQK4W0CJAZ/ShEd5rOUJ0OZr0C7TMIFKaoprNprG8KEghAvz7VIAO
O0AtKMoccRMCOSxn6J4gHLCJ1X9/ptnSyAGwcKS2B+X4IwhC8oZHFDc0fVht4KaWQP+ffWVLIwGM
oeKRqqvoCAOmO8i43fEW/GwQV7/Fs/dUgid+fkzeH3bbxHjW7qiZhgztEeam1b7VYDba0Og6jEOs
NsZhrYnl9zchWXQQYRO2jeN9CYQGOIxFeBsrC14nYQWHlwtbMQK/YYz0ddOi1GLbIClPVZsdUsgt
tHB3hkDd+d5aG3Mj/odZ1z0F0zrgFIozc6s+UPCG9+cfvtZPRvjD+glHurKzAtxCFVCdSWBWAO5Z
OoWP5xtYe3sjxFWPvJsKNEDaClIHjt2c2hE+g5c93YhuGMlDACa1ZADFo+QDHWf7pKxyC7i78u4m
oLMYo3wGeUsGnS7cK49PLgAfTbHR9WtPN2I5KVyOm6IyOlJd/RJVXu2E62zVTtceboQySXsQrKzW
Cko3j4Mawra+Z/fJxkl9ZdaYSE6qGqfswlkGkAm0gLjyIEcAVTOYKUDn2oP9wkWja8I4cTk4D2DR
oJYBSQcoTQwRrAOG7qJNoS2WrnuTIroULvMyrWQAvUhY4sK6KhjgCLrBRl3rIiNqHQEBXB2GSECN
wqaA96ke4UmooLQQl1gWNrporRkjfqEwRfpYI8+5k/cr6qGxR2oHBlHW1s3d2kQy4hcj2+JeFg5/
TZplvqOH/OCF4jIiHeSvfx+DpEx7ZdW4LGlcZ/iWMbjWNBym8XNM9d1Fk8hEa3qzFnmS0jCASdxi
k1U/tdBfuaz7TZBmVXNQ42Y8HNrLj46oocUcfmXA/p5/95XRNWGaYVcByCTz6FgDS3xqgWm8wR5s
Po79tIWVXmvCOGfLCQrBcP4KA9rN9/FUXtvwFMlrSJ2d/4SV+WOiNLUAU5omiYRBUwp/d5gA5ZDM
s+pLn29EsaJwJWwVVkeVjfwrBDf5Z9iTDIfL3t6I4pIx6H/ELtaXZo4+QJdRHeMOkOLzT3//wGWb
EgiFmAbYAGJttErYpgAghEuh2ht3aX1dRk61kYnWRsCIYAKHtwHyopijPK2AfK9TqNsk02hfOMJG
DJMsLoEeabDCl1lyChMoSM2Q+buoi0zIJZSGcfwJsQQ4CR2gEAi7uCl073tkpB2L0m/nW1kJAhNu
SeCxakFeYZlEtn6uaidvP7aLacQHjqPPFuNsZSBMsGUKDRs4wCVhkCNb7AbecZRKvXFjmFc27ya2
Ei7WEA11l56CO9kJ1iH0XiUw3YTVKUS8RPaoHBFubODfP1TZJsKSF4zIyQMyKU6TZF9bkA2QwDGd
oLIJA0+nHOAAR6cDjB/oRiCuhIqJuoR5VtVDQjYMIJb1mVPcNek8uoI+8h0E0LZQt2sDZES750o7
g2h7GBCRqEPSOck+59CdOz/J1p5uLNU0wVYsZbEV9Hqi+7SV3p7mmm5sydaebkR5BVs22gN0GPRN
DQ1VF8SvHhaMG/oNa083YhwAl6aGjxaOCSUkfwJUlEsoMHqhl24UOVYAB7YJQosK4Gq9EFOKhj1s
IeWThtbFQVrzTT5MR1aUal8P5GGa0ms7HH+dH5KVmOHGFlwNqoJTRGgF4G1VDSCqoO1cQ746avdp
EUN8FWLi1N5B52MkGx+6kmq4sTGHXByHxfNgBTHp9R0kKoejzSz12SmaLX7KSqzw5fc3G1uqEzqj
BClhs5DXEtwqGF7sirB1nwk+53Yo52aj/1ZuvWwTKqlEiPw8Y/dQ2cqNP6uJNNkBGH/4k9a2Ku5C
i9XOqcrKGmrsgwcRuZa4CtJrCYj/Aez8cnmYstLuP0ddwmC27MaJvQfOZBM1tTJzTThOqCc9VB6X
QRnpxi+cEdJlzbxFKFwZTWZkjHHSDcelIg5CMDyEJ+iNnXTXEEe+7IhiokSbdkKxNGKYnwD+f4fL
BBhrtqerr+en//u1P9vEFC4m4I5TjTLQkX1gM/vReBYuKNIHeOqEPnyZ7+G4U99aSX9RpRxl0d9n
JquhcxUzFQZwdfkyx+MttKVuBwWP3vMftDLY3EiCFPfoRV1oGUQSPCPC5xzSo7LdePrKYHMjCSqA
y9sIqHY4/MChphf3bm7d42S9VeBfeb4JKGwJgcWh18sgVPnnzilOVl9e8fAiHTMKBOfvnT8kGhB3
kWGfFnbQye9h4GrnHVwkFJwvL+p/EzzoQq571BW+QDjtz4RgIrnNxvZmrXOMpKZhRmx3HTKNFQp6
8BRkE3tWlpCjl9HG7Fwe9U7508QLVr0HpUW7xGF0iL0HCM4nR+pZ8s5rxh9uRrcuy1cWHWYEAa2g
EAuxNwGT+MiB+HMPrSPVVzBDgfMfScHoJLCM3VhuViKCGREBodxQsaZG8bCOnWdCveKHSkJvY9Ox
NihGRKRQOgV5HgwBDir1Hi4vMxTjrSqY4W562ZQy0WzSi0pguEMR1MytH1jokk9Qka6D8xN2ZSyo
ERPEhf0E/G4w5LOCWEfdQQUWEvYtqrhRv884yXJfTZ61kUFWRsOEtBUW6aCDihCMXBcaYmONDJiz
aqOr/r7kf2cCm5i2pMcl8BDlyOd21b7yAdZ0J2Yn4+uc4c7gKo2mO2LDPmxykjtJlRedSBxO1m6U
E4kDkNp+ep3Mmg9QUuYwvndc4Rcu6/R+nhv+kLStYBuvujJx6PL7my1Kmo+8q8dCBLgmTZ4Glcov
gLK2KNS3Y3k8P7ZrbSyD8KYNiJtDzyzxwqBIWHclWcf9kUH/XFmbmKK1JozlP4fAaDrMPUJ5SGAm
JKNb+Kz9IlG6se1eyUjUSBWZYPXMJwenniY69Is0Nwoos5/1/X0HQYb9+Y5am5VGjshgRwOTKhQ5
PAfeBhkfq8WlXO0ue7qRI3rtpY5TQGIOpQ7sJYrIhhO1pz6ff/pKAJtwN9yvl15YdzLIWApR+wbE
I3hIwBkJ8vkJDkLwldzYLK30kolG9kREEwjei8DzHPECu1x9Reo4/HL+O9aevnzfm8nasWqwXHgd
B1kkvi42i5+6UMQP5x++Mo3I8vubh9c9y+wCNkaBG0Ptthw+UEpuOvDOBvgFXJbaiBHRrWtVloAD
dwBBfHLlQf7q4zh3/PH8F6x1z/L7my+ABgxE/VJsvSSFd3yRwqa+rkN5OP/0lTA2gXLQhoYbSQ3n
piTs9RPVjfVC5s66UY0Fw6LL2jBC2Uqq2W0HKYIxb/JTVZSzP/Kqg7sXzF8va8KM4yKcyqrkArWy
/JozOPU5+bNXqI1eWhsDI5AH5sDyUNcyyGfXu4kgwH0K68ze2KiszFETGSdABVEu/OdxG5Ox6xFe
IB8HKDSdCmcC2AWFJLmx5K8MtomQG1Jco3pWgZJu1L7Ay+qbZcOSvoLD2flRWDlUmSKKXQ4Ylutk
yKZ1XVa7mQO+7icK9uIBFGKl3IFul/ATxgdK6iFYBvDnKmvUGs43/+4oEVhd/B4pbjgzWOPBPbki
2F1K+HV+KOqwubvs6UYmUaGkWRozL1hQmHsFMej9bGVb+qdrc8B4OqTxUU5oYGATwXHML1rI7uMa
rfThA/Iworx4wTdQ++9axptcYnUulFStWQSoaTUvcHGZj/bcTxvnlLVvMDJVMTpQnhcIQriIn6J0
jHeuZx1lDgZSBGeTjVFea8XYeEw9TExZhlsVEpWfmkE+ykLd1iGss3IA/y7rJzNjxfArIA3K1bDP
VIdKwWu5gUPmxtbm3XmKUTCSFQToZ6cJWyQrFY24Ai/IIXaTr5e9upGqQOAZ3IJoL+iHos12UwFf
FgA/INC50f8rb29C/iLYMRY960QQ92N4gI+TCuIi0w8Xvb6J9KutvIF5uRJBN7XkA8/g9u32sCC/
7OlGhkB1c4wyD6iGIa6SqxRetIcBhkKXzRoT3zeHTdtJF+PKmyYL3LYmwaLvunHxsDLvTQHHtoRv
dCMiEVSeuKO508OkRH5kXtbtoJT8fFkHmSHMWuw2cuUFKmzTJ6eO6f3QwUTh/NNX1h/bCN2GonZR
p64LLr013nskbvYWcJA3kI5qLhxhI3KJ3dlDbcfIcK2g8O6pxvirW8DC6cLZb8QuPCBw0IQdfCDg
rxIdxqaBwTnwj83G/F/rIiN8aRg7HotQJixFx59nBg+6KRPRqYYr9P0Fo4Blclm93ywCOtKKgQuB
pQZr75eOJZCcr1QKh8R6C3n6bo5AE0ZtofKYTATFgSEklfLToYV1fV9vVZ7Xnr703ZsP6EtktnZZ
AWjkHXBw+E64PW2M77tRhjc3AoDRaczTESfnoYDbLZzASHxKnL4LqlHvYPaU841k8e5AoyEjFvqo
y2a7xkegyH2cRu8w1epZFvTH+UFe6yMjDuBrW+Q6m3H0hHDo16IUaXqlBWnyjbV+Gcn/UW/B6xtx
0M5lPlgpalMuvM4si30YxPhTzfkz7qyPOVTilXQu3HgZIeGkUQNYKdwRgcbMCp9aTZ77Uxnb9mVD
YWLdPCsEI6HC+USNcPnq4yKYHHEYQ/eSpEqkKV3IRloO3eQhGuAJyfax1EBFQeCXZRsfsDLYwljW
uqwRuW4ENl5eX8Ip1fZ2sey2xLFWZqqJeMsoUDICVncBLrvjXSeyb5PNnzxQxzdefyXmTKxbS7u0
ViP2vtRjn8ey7WH56l5X2qUna7I31p61PjICW2Uwm8s06lV6hssra0BSs0OxJbfwNzfnnXgQRjiH
w+TmRTjg4jGTcQR5PA5NpzHyptp3HSj23MD8rfoA0LIH5fdSQF2iVLn7ta6l1fwCvYF8i4Ya0q8h
E/UpBRLmJ9ykpLN40BcX8WSINKEe4P0OWsxqsbUb5mtZMDH6wzgMW/yGlS42QR5Txly4TqccZaIM
xRUBa9fnDj5x9uF8TlubiEZOU0VH+wKOvkFZgZe69zB+na956Xa+gvPxRWxJhKuR2jhEAUdQulCu
KPv2MaSkfy7mwd3Yn699hJHNRIPabxQRxKqKbzFlULCjyU0M0/fznbQyCCbmr50my63bUgQ2DPug
+eEWX1sIa22k/bWnGwu7cHCytoEXCmKqmNxJmUYDvD+9WW7kgrUGjFSWdC7Ja4jtBCg/yVdsDKcH
UdL+8XznrHS+aZeUp94wQ1dSBvUk6ms6KPvQpwXghaFwLzliE2mC/kLI7ICfEKNcF2YRbItSALN9
lSVc+Oe/Ya2Hlt/f7H4mgjs5Cc5+UEERJfBGODuUcL7b6P+1HjLyWKQ8mYUdQLVVpndZRHHI6Bdg
88bjl2F8J02asD9p56Tz7JIHTjWf3BBG03FOAq9R13HRRvu4Hi7b5JqCizQux6gPLR6ANj8EBfz1
4LnC7E8th7Ph+YFY6yojkoshteYkb7CsD3n/yHvLyfw8UbLxkUCsb+cbWTbl73SYCQLM29mjcTx4
AalLfhomyl6JblobtqnewZIaXOrhC5hdoT9URXp1vtGVKWbi6eDhACyKQKO2N+Jyliq9oxZ8J88/
fe2Tlv58M4EVU2wkC9RMO1/DfIZUlD7KGKXtHpabuEv1cLRtnE2M5sowmfC5fCLp1FZoDk6kIyyG
9QBJUTg6F1BL9dhGVl/rMSNs5q6Bx84IMgar8v4qEW1z5DUZvp/vsRWPNOkaK5/ANTDrhXCDaur8
jttX0wAvxvxlyrXfwwRbdOxGk/o0N7Axhg05rrUugqlj02CshsWMY9yQekvTk4NbAirhmd5BxKpt
wgunmxFI7pTkdSOYG0BQH/ZbjP4VZvIi1SAiTXBdoqmC+a7DAjiUqwNUMdsdzOlzH4vK3fnRWZnP
JpKuHis2aSguBZSHvoryq5DatV/x9JgSG947462cxT6hWyWItdlg4uiwcdRN3KAmifpV5gZ5ZpfV
Ie2SuvbpbI3pLiGZBZO+OpUzxPabatxN4Qy+nGsX1eOQkRSks8EOp0ugWuhi9/eAznHYL8C0R8nR
BbgvTSEMjaPnlmbnSmiZODsOygVQcrEbqKG5wkL3NWPtRklt7dHL728yEWjFsp85aqW5O8JpW+b9
rm2HLfz23w5f7+RuE2Pm2qWa2IytGDhsojuIKSuiZ2j+QcBFQP1X+V1iOXdw+2wsP/RYGJ5gBuQN
vh03tudbrmVbO3h1OXyfzC1xrppYQp8uSwjX13B/H3/AutzbW8S946GeYWOMXWq1GyAx6R7OT+2V
3GmC1poEgDIrETyoGnV0wvwrLCBjvyJ8ay6vjYCRXeC1aLsyZUsD3U8Hw+yjJnIRQQjz0sgr2VKq
i2aXQ+eohT6h+FnM0RfpiJ/nO2fl3U3MWu5passGx/pe8Ba83WaAK7a9RaxeguedyWNC1lAFhElZ
07gBbCH0JxSHstgfISm7ryCxdpiKSF6WfU3gGk/aFF7FHnZKPSM/FG4f7V1GI8zJ89309zXme19i
pAfwRIGJhZRFEBGl04PFyy7fOUB0PjhQS7ktxnxiN3mhS/1kNUkaHfKZlLepi8y1h2sIpFU4QDoT
HJMmYe101MGfO1eiTzFX4kJAKhVb4j28lVoXBiPTsEVwWhsBY59ixSRKWMh5oHXydZn8y/Txol75
cdpv7IXW5pCRgcYonOekJF6QgRg0w+/JJd2OEUtveRusNWBsTCraSwA3Ua9uNYOQL3Y8pzwmdGPp
W3u6sS+RWR/BxMXmwYzSImTpZHkNvd30wgtdE8E3QdsPS91y2rTT6Cecz1HTQi3Z3lJ9WElvzEgQ
HqaS7oeRY81inj+oBT+Qe9J3QvuiOyEiTQwfxKXBN3K1G4Qx9iE+/GXL57gOs0uuEvF44zw+eXDe
y1qNASgidaIx1zvP1eUGKnRleE3MXg1PJXvULQeBjerredT5EQN+EfYK727kBTjP5SVwxXC4d1i8
Dy3J92K2LzzImjA70cKTRpeYOxRyfTGUqtMi8klVJtF1xjv31/nktjKDTO05gOBnMO5wX9YR1X9h
kWd/9siU/ITQXVQezrexjOU7+ZMaIQwlSIC5MyTopvFesJnLoRhqV9AKnouMYWcX89dORsm3zhuc
fqPNtZE3AhtgOFyzY20OBhnHalc4UADHlrlhr+e/aSW3UmPdt3pV4qyPm0B4HirhN13L6Y7Ns/zL
9Sr2MAGk8PV8S2sjZMQ4aLU4K8UNipJZom8T7Gi+u0DSfg4zt7wsCE0gXsZdL1Q1wZ2g5XYnjpoe
rtacbONGc+UDTPBdKep2KmyCDxhK3sDsfQhvIW4mvgvs9TfW6JUpZmrbgX6SuHAN5Rju1AOR3Y3m
X3FFGPP5DBv1UzRHefhxaPAi/gxoUrfR7so0MNF5uUgpJtaE9BWxT25d3erc289YFLEfTqPd+Rmw
MpdNeB7sAYVMygE1J9eRn2jRsas651tw3rWnL7+/OUNIxgrMZOxg586JPwgWOccu5lvW1Cv1MhOe
F7fF2JelQ4Op9LpdB53Ra5dJ50p7wM81WoZXUoTpZaFCjKCnzE2nEqLsgI7U+bSL46Qa99AhTSCw
C1jGllXR2oQ2Y3+YOojXRzQQCMZFd+MLzfJ8l4ziwng0Qj5nEZ/TqKdBw5PpVKdJDRMctqXOtjLg
JlovzMPR6ZySBXaV1VdZDxC5N9jq6qLJakL0aujuw6s3Z8FCmVQ+SXrnYYTZ8RaRZ+3tjfp6VkPs
1Yrw/Jh+ZrNX3LJZVJfVAUzdOqAgWieOUmwzm94F8oi9tovR8WUds8ymN3GGgjcUgBrsdIZkTm+c
LEnApa/cjVdfiTPHiOK+Gken7FGXttuqmHdpmM0C6LVqRjAwNvErz9byKe6J/nH+c94nLBDpGKt6
GLpJNzuCBlmXVAK49g7KDCiyWr2/1Ks+dpUoYD9AYNHY7mvawQIDqqywC9pXScd6n8GNoD2QGGcl
Xw7EnXapC8FybAwaWMmGqQ2lJ7BG6bUodPx6/qVXJo9tRm7SlChlOATwKShKTaHN93mh/i158p8/
x/8TvVZ3/9rStP/8L/z5Z1VPTRLF2vjjPz8mP5uqrX7p/1r+2f//337/R/98qAr8Z/4vv/0LPPjf
De9f9MtvfziUOtHTfffaTJ9f2y7Xfz8dr7j8n//bv/zH699PeZjq1z//+Fl1pV6eFiVV+ce//+r0
159/LHfm//n28f/+u9uXAv/sIX79R/BS/EhezH/z+tLqP/+wHPofHmAD1LYpoUxA7/mPfwyv//or
9z8EqEvMtm3O5L88ecqq0fGff+BfCcIJVMo9B7tre9kCt1X377+yXSqZ5AJ/bS/nhv/3dr+Nz3+P
1z/KrrirklK3f/6B9/htayqg9eUQB+qdFNx2waV5gx+Dfe02dX7f2vRhGOLZbwZIKklF4p0i4JMT
Z4T0RWQ9201zgpnKqemnAVWGycLEr36kbfY02uTWFpPwI64fCWv3Tm9dZ2EO01CPJ77l6INQ5Bjz
6CNuT4lPs6j3uQUGIlThM58n4QAfm+SHcusYqmYlKrAa2KPOSr4UqfpLEzfyZYSCbNPQHYocP0Yn
/5FB5Jiz4cVl+i9INse+NXRHaEWEZf2JOYmWD8Wo6S7iShQ74KTZDYtzO0jSkj1kro6AY5fOjw7E
yKeY5d2noYUzBc+y8smNxxCWL5ZV30PwQ56gTx0+h5q6n4YwlDuVw2Zwh4w2YtfbLI5mYX8bp+U8
+47sWY2PmuZ5z7063fcNH7sdiYdu2M2Jl+B6oYmcfV3EySEDSewx7iW9kw2BjgZoCC/RwMMvcJeC
1HYS5km/V1aqoyNw2Pxb5Wb8hyNrvCW8CKFRPYLYrqhKrhzYdwbjGMmbIs8eu4ZWH5q+GXGXP+af
RDmrwldExhW82Gf+1ZuU85R4NdW4e6h6x8cJ3f4RaSu+TYhV3rtJHX2J5sHufCkbIFCxzGQvusRL
+zXoAI2fuPV0E0sLHpSRS+xbHCz1p6iN+ht3xLZjEtwpdxYHRapC40dnENE1Ax8NPkI6PMnRc2DD
m8NQjbvOHvoPj6kTxieRdOJ5IBkO8d04wAbapcX8kbV2cRU3g7X3+nQ4VR4c+ny44ckU9i6WuBpa
a3iu+aTu2rh19y5UDR9KafWnHqaNJxVxSBs3U7cPI2hYYMYy62mIBnqaYBu/T7mrP0lC41Maj+6+
s+f8uoQvBpx97Lg+iSbugz6C/08MMGvgRhWkwaFEooK87uYTaefsYwobCD8t+LDr4ja7md00fVbJ
ZD3VrePsO2yRD7JM0atTlcf7lvOnISTWE3eSPtyn3SwPVu1WJ0am6G4ULnkic77cCmWVuhsKpp6m
VHlfwv9L3ZcsR45ryX4RrpEAxy2nGKUIzVJuaJJSIkgQJAiQ4PD17aq+bV23br8ue4u3eLVKK6Uy
IhgY/Pjx497y8k0yiDLA0/gq8ZvAHuLNCRpEC4Qu4lQB7XnSQgPXZy14ke8w0uEtw3KqkhG/Y5Op
8ZY3MG82/Pk0XpX0sW9vGQ+3/Rog6Eq0dLiW68JyE6sI2rPRTMXMMLzlQTzvJ6HkVRbHIkzWuSlv
JQ24n2AwzfsUyxR3GRJLyPOsu6WwvYuysAvdc+N5LGMIf7pfDBvB31LzBrNikvuQUmReE65PkXb4
KXAav6i16q4Ok/QyKVPeiH4Jr7BA8vK+xRD5Gm4XG4FQ3SNXFyNAemVpFJZN6Z2btvIKdy73JQLZ
3eNG2y6tnBBFr1sOezVN7oGZTu5GHa77kjC3KFe5vcK2+3YdlMZyqoYuJ/1UfZGwfvWc9nnm0ckf
5Xc/uDj8cF2Du2w/WitlbpSNiiVkwVnG9ZjwwWEPTAk8bDhNpMKoHs7/8VxgSn3c9ytzPk1JxQVW
EM7thPlBbA9VHgWxc+a18qNyqy/u/uEN3frZ6k82l9btd8Hc0nvMjTaZ8Jy7yYHVY9s56jz4XWiS
dR3gMh6M65V5FHMmzYLHYrE4R9NkOrR13tarmy4tsq6dCinuHC0/HICNyf902/3zPvnz/fGXRtYf
14cXO2D6vcDDLPNf8x5hVGB1Wa53Jh9pgpjrvUih8OsTrxhT7Nnsb17uXxt1//5yfwF72CDeLKrt
TmdiS/Xres8+t3OQLkPeZHE+5v4xqJPI5NwkLNW75m8K+b97+b8g2ZWw3gvwaReLfNnRy8Px4DGO
g/aAdPSDCthOOf3fvOa/IrZ//8g/Bfif0LPuJdJJ3PWOhZfSijSI/m7s/S/Ct39/hb8UFmWMCSyL
TzWnNsPZ5KXd25DieaYmE7+j5onvkfleRH+zdP7uc/2F/+T1CncIvt01NZRyQxr8lw7p/wEYvaiv
7mHUX1/jzbv6/wCTuj9f4f8ZlB70+79A2D/++n/i0YD9g2FMEspe141dz/mRI/wnHPW8fzi+G9KQ
AlsCEf6on/6JRln8jzCinh9TP3bw2z/i/3+iUerjt3BDRh7QI8P4hft/g0b/qJz+mycNHQaUDEVy
gEmjnz/8te03lDYwHYnKbCy2wi/awu6Dw5DNhVfIosrky58ey/90ev1UPf/b6/2lKpKIjnS4iXET
H+r98ItnIl1SN10P4qH8m+UOvcUPCfO/vdrPz/+0k4Nmoa0j0QLsdKeTce39PZSj2y0c1Lw125BH
kBtd8SPqy0olpnT0DtF6USrqaoHmsPNoaqlvn3rL+kcKZGvv13iBvCRBrAlrM+4aOJlV8XparZzu
MS6j8qkfxWXumcbUY7wWvrttt6vPWpOvk6+vrQnFN0zV+G9PQP0SBmFVLEIGJx6Q6NiWsb/z7BTt
O0+4qSk7WfR6gS3PNoNYwqWalW7kQWPJ2U00cLZvu7H9DAI5X7cJqyZx6w15lSsbHuBlDsMFHs53
tiH23tLSFIPTOo+kQ77x5nJdnVo3WL4rl7sIFxrh4guFmTP4N5UiLLwNA7VNRYXCZMuUz1YUKVbx
94YHpZcuJd3u2w6G5mkkfGnTXgwUzpXcMzXqBNm24W6VcQy56UikTERHW/JSScHLjHnSafK4KTdd
rNFWk1cM1o06LX0ZVFnDQ0afS5gaYwXazn03AbW2IF1Eu0cfEuDSS0AwhPUOSi6kWtJtLnXeR0P7
XflwU0bog6vbrIMjjvM4DAK4CXZ5+A8paABjMZLrxlHcWz6p+csziluoAThMWzP4knIPVl6mQdS4
gN+MeA5DwKrU45E36AzYTEYxYLIaAGWVrEgyyUbbfeRhYCNzgnUmqQe5SXirqTO3e26l3WAPYdFQ
TKbOIV9rbHxtCxj2lC64fDZWPfoh6zJiCCfmnj0OM5yzis7FNNeVxVpsu96Duc9No2rB5H0/IMhL
ARG6vvOTcrVsXaIATuGoCqjbMwTdbCUaRYlYrHDCIoYZl7ytRgMeOu0bRcd08SszZU1X1gteLRqi
1MxhV6qkptINM6sGvb2TYI1J5m4GgR1J7clqfOm6Noh+d73PKJQHmAKIwvRHAen8KgPbRYCdfr+m
PhRK0NVrKltg5UoaOb9tpdGQdPicqN3Wdi3CORbXCZYk2Cqtzmbs1+a6lIL7uxX1mX6ZKEKtc8SK
xc5jxGBGNaesa4z92hBF2mZ2DJQ33niBaJcRBLxrSJz0mg/A/tDvOuEnBoAGfdxgoNpGCbLEp/Ii
/anyz7RcuuUBBgCwlswm6bLlbnUxd/MpYndEvVJtXTN9dlYLiy04ivFgyehBtbjiwlRdV8kcmULd
8BvtBW9GqdZh3BzBYz6NnnvSe+2ljfVi3ssggoMrYjzwKBrT30+zjVSdTnBwDJ56ElaIMpbo7Nyv
rVTsZNeoMnnNuxmRUqavYvSRrBUTxls91M71RzuOGKVNzOKS6M0SuD6eiMHS1gnzBuBtNetyfIqw
kLAsaASHD52GsPGqUgyetMNd3W7xXCUl56F+N7B5pGVemt71bnm5OTU/NYGJR36LSSoXYXhJSPC8
SaZmbAznboirkiD5Yuma2c+N6BWcgarKh0kXFHYNplsyznmrvMwf1Y8mYoxVBUsUzejU+1kv13jM
8Qkq9lqriFSJqIWT87n/mGth4Zw2ibgLMoGZW0ixMCwx/SaVHJyvdYkn59HxBby50nlzGhcJ1Ng8
Iomws/mOB8hQhO52lgzK/H6gGNtONAr7tQdvIRGFie0Ds0/8LGy77lAPSNq8BKHH3eNYkcCbE2M7
BW2/chyKz228SZgqIYujVnIREwLMUurUzCB/Wmw0H0YLkmDiCIrcLYop5ieiDdULMihCZFRrOZrU
VL17EIi9hUVZbTCGKNCIbxZ8v0FPOXgQOMeE6RRM7YBvxK8WkduBLaJLKB148Lu3ciY3q+rRF01b
JnR3Kl2n366jCAgOq7oNq7FPnJ6hrEpEJUTEU0Pj0V7AyIb1y4Yc5alYjXHTkkTLISQM9IVCYkl1
0Eo1y0FsgQhOXidJmDPbbeSJmiXoj90Q11Dm0pFN9Dw3G+l2Esim6xNjYubc8GFtVlyXOgzf2pnG
KJ1C4t/37RRtRbWEYs1RUY0I3i0dtb0F5KcUHTxPIGUk7Ml6mGNDq/sxArA+IBfzhwPQ3sT2g+M1
U0YnKFOerQNfiy/MPjb9ljKxBNENirYVT5dRbEsXc9M2R4QMgXdHM5U/N6FYYnpscVD2KY54GbWJ
H4+CfTPPbi56P7iP95VG4tWlBgUQ5EHYeSTZetBFL1jNlT45vHG6owd1clMs1K112qlajxdeusQ9
eLKuxCvsZ6oJx3xTU5MQxw23YwePEme/2dqtz74fVMHB9HVLjk7TKZpBpUvgjL/OSmGChk3Ey4KO
KRQVKpIDND6LuTQRr75GX5ArR3AwBKMDKJdshv9PNm5L+QWTL4vVXrsNYr7R2TQljy4OGl1RhqLZ
2ZeYj36qfV4ePK+SLHMX2t+4DY6N86hamHeB7h5zQ8EtJ04bT5gunOchXaORHSbrkzsIfbH+EX2g
szlo2ieG0AOsWDAWh63i5f0ygFpIfVg5wvAKrWhksErdp44f6FM8SDwoZ4BhXw1HnvegdxFtFY5b
j1KYzhqQBWrrrqcLgNY8HkRDBVYuc3qFaLtRDkmAwVZco2FYSwR8Yk1h2It6ebvI8bEJTXTQYY2x
j5G0R6zEvkqHYPAfOi1defQspILJT85YvB/qfnV2U8naMzIol8doBRo/wCdw5Gk7KAxVtqGIOjwN
OmSt7qvpUOrGuQGcmG3SNZq9EIwWkTxcbAnCEIeB94xogNh56jxJeVGt/fodrS47wK7BymxZrHuP
GGIJ1qoh9a3XbeXBOOOalbYOXuOIjEcwzs4tR4bTp0+n9ao94hStXJobn9kyRWY2S4NxA3VmLXFy
kAdIkEby7L4GULldiF5wpJkmADmM7Ocm7JFj3njrHQAcvXWZDfY4/nw8tqXdO6QPxnxC4HXu17La
49ThLyG+FAwdzstO+a4oKn9ustYb7U5sqypMK2gxzgPeu4ozd0BYeUzgjhOQ5uQQOe19vCEEiVT0
AaakQF1s7ei9GtvmqOshukZVXD6zeGpOzGwNBHeVHlMvCodduQ7+HbwcZ3LvY6ibZOMclLgrfEDq
8QUXRkheJwyYg3KuEBiUxyubAUz6mIi7LTQuSVvQtt+ij7DFWwfZnhiMLXFf7JtgHPYTwjHxfcqy
/1gD77YOEJEVkNV7QLjY8rgGm/MxL83gZFvjc+Q1WS9T/c/es0in7sCR3fW49HYzjE8TuEktqcF9
dVJUM/I4MsgFUu57Yg+z3y5D2s2W93xwi0D6kU4IFEQZbSAr72Hh4SR29dujGYf5pp3gebIEdPnF
JIGGrMcML5IjucxLIc0TWUsw086ga9ijT9H7IKVJShGF59aTJptY/Ukpci02hF2kzbbyq+fONZoD
ExTCmgToEzhzdzfIvs9cjDakrI1va0HZjrIVT4PLL8K730Nfhbt5cZZsHMrmtfJcVuBM7y/TUJld
0I7ld4gMhxtpWnyubpNZ5fULhr8nTTJN2+bqWjZDOzyRHBINVQRzv+ZIW//giz9fBFWxCxgRh7tA
bxYCWs8eyEAFZGHGJjh7gK9t5yDs1YcwgcyP3iKfALLlVSjwfJqQ8ODC7i+DASCuMrJWmT+gAWo2
ILjmPYjHMI1l/yCE36TDWB5BYw/J/LMCDBVfPol/Te5bSJ7VCjZeL6OfbN6ypDaEAUi7WsjGfA3V
ynjwQ57qEH2HStU8h45lKkDoPo2uyUYE1oLcfh50rIrZlWUKe4bgNZylPrlt5xVep80DwUH0qyUd
SeK+fCLo2XQwG2nqQ6DYI63xjjauwiviH/hexP12D+2R2PcTJ0/wHoQxpg+dsWkdixOzJ2dwBPEZ
0v1m13qhkyPu5M012yMUjQ/GFWsWV26ceV5fRN0PHmmWW9KVh3mDO8JA+qRl9W9AimNJ6CfMzJ+h
Sc9YMD5AeHA/9uGrAc7Jx3bEGfRa4R+ITeelVuPzz4x2qXTMfdfGKTfzrz5yPzoe3+k2bJLIrdH6
4FlfedfGwbvevpAedW3c+JZv4IxNl+EozDTpqqQL/O+mmVLhvddiyHpct5O/HCPPeZLeR8PXZNnE
PYiLtIxetjh8DbsZDSvniUfjL2y+YuBtWsKQDDcsZi/u1u5mLudX9AIudV/fL1q9AjDm3gBtM/PW
JFydJCpv2/KsjUSD493guKvoYcQCo/HtaN7cSJ8U+Y6bLlnaK0ZIE66+mYyyFkC7IDLYa/dGD1CI
x+GRlJ+i3sFFJwn9fktGYgu9Djs1sAcgq1tAtZOeMMblRVMGmuKC0ultcxaW+OH0S7SkGE15dIOu
yrFjT6shT0LWV3R33kERZ1B3PrvMxRs08hq38U3DaEFQEmF6/b3u2ZB1GHjZIRuzTWlsjyEnVx3o
+ylajzjVcY5PUUq9GgU/unKtpAdndC8RjMmGfn3TzRSj7B3OzaTSZYyfI+3dDlvAEbTszMkEP2qg
zPYdzpTvfKE/fhevsxD5hDPLj3F4uPWhhtJgimhaosGiWiy2bkps+1ir/mDNzihzVvOQB9NbwB+g
o0nUMKIyuTpLW0jkbW0bmhTofJjd3LHCq18FE3iufYMoMwqGoEZOIXDtGh1L7WWjE/5mzBSSeKgG
TxHRqRLjnpsST+uh9Oq07OAGAcRTxe/SQc3npSQIEgTq9aPMZnAZfd1nPZ+SimCEZhuvBr4sTX9t
1zqFe1EqVi3TQXx3wCCgac5WVyhCyVFZt3D6NtPsYR7wTbKrAf4Qw8cyFEY92vBFkUNkxQML6Xkw
Ntvo10j5AzJnXqmDRcwlXIUAf8TQ5yVSWKvhu2ZVWje+Td1x6W76yGalmMpkG58Z0iL0LLq9QOZa
roRXpnBvNBnxPodW4NTSEImtliexGg+k6e9nup9Xm49LnNN5wuPcELxp4fcVJciEutnYM4mDMS29
A1yTs6WGUbrPU4wJXzQnTiJbfO+4szYoddbgY3O3PObug1rXdGwetwW2yNO0l/H3/NMXFg1eBHNp
am72PRATj8E7dXAyasL9asEWiD4tA1/dB6acnwLc23iVIa9c9Nl2GApEHGkDsBsZ2iTMFdiEq2rO
NSBMy9SLKAufqXt3HnGloRtQ0SMVKqWjzfvgd9V9uyPia5c4G3iX+45d8BZvxXJwV7rDFMnem66r
RTeF4QhSYYLCKXNtn4i1vV+rKncjuxcGDVMkvp48xClUkzkIRE6gcEnWbeY5QgUQPicS6MmSBacJ
mvL5rEWV0p7eaWtSgeoAcwfQHxkniVfvW8V07/kEUJgBh/b31gSIe3dVOvgT6njcDxzXLzZOjR4X
Kk6cECRbcYB41BwkiKOkmsZvEEyIZ6lOfh0khL/K2X6sA89iri4jj/PJnNptSoDI0mB2C87YM+vq
rGLfLrVbXoVBFqrqHiNGGeKji9oJclUPjxLVSrrRHoNQA/vBG58DuZvAXbQwLaSNi1H8YSjgT1Sn
fI16DEP3xUzVEafs7id1RZfsrlkf1dIedN3FKbEnX8rUm2xK5VZwlxYIWkXlonJvxDS4mq6OCtN6
m1IyjgcWVUBbwbSD8Wzaz+37ImGOqJ3CIKgKTAn8DGaIWGiN1TXfNEtUIP7yomDzlYiRpmHvY1va
c4RvERb5RwxdHQH8C/iFHgBi9j6C/GC8nHq4kpizswsuo3U7EZCscYy2WajrIlQbhv0rlOtOXwwd
KIR4LAuM0BRB/+ZK9xIPW25hQuQR7xTV440mY8ZUDWuc4QxrinzCBGOymnZOWoVvHEGwqePagg/R
c9w+cAwMSKFyGMXmTjsXIeuA4+MxdcacjT93d/iI9vKjamVmgEoQJnttOmC3oM1lUxWljT+RLoD5
gEtkIS91j7OqkjbuQLu2cEEJU0aOMwcW5s/CweNgQLXsI4juBnWLKpd7ukAjOZ/YF3ScaO6BMHiw
FTtveLBMubsNPWUdwWcGo0njQU63pnPzPrzq5labu1jOYNS81ERNEgB+jHRKIhDZyt6b/tPOT+4q
ADj6o7CvJr6tIp2DwMlJcDYGTbqqT3zsTlYJAKsq3xaVBXh8vkPTCgVbRJw7hR3eR+OX1N6eh90Z
TYoztOcnZ1rQAa6PBotA0fhc8jCb8Pd72j3U6/RCOECIqY9KdxiwhkN+pXIYeuYzfoXJn5Z+5m/R
jdOtu0ZPwF/hjsdq7/EuqxucBXV7qQZx1h09Kbd7CAT/gEzmKlcPKoRtSIa4wRdp1Ydtw2ut12eP
oYNbSRxKhr9suEFqCYrDDUzhRMt9PG1FvVT7eHjupujFQiCb9mt4pxf62NTLifv4zZlbnkPsAeTA
BKQkS4td8RwtVRK6y57ScsbjeUCoxW4O6XFV240jy++JYNrS8Rd8/DEdnbd4jU4y1l/uT7r5tGo/
4aihYjrc2YD8LKYb7eEKXemFeNNuVuPZqe2dRjUmS0zAriLzfAEN2nSQyLEG2Zb1FBfGYpeXhohf
CiM+kFjkoBFeJoc8ND/6Amfzk2nEFTEifRzmk7k7V9c1/mjKOoUnGIqkV6CWYnRhZtYSMKRwzI/c
6VTL9mShA1B9nRk6IeMOdHoiEG2Q4kX3PlYPnVWqIzQInYeeL0VjvUfD+EPlfyiYbSR1cBgnu+so
uwEHBRwz19ewdp82z3lA2OQzC+c6DxsQ7lH1HuEbpYMHDRM7I/Mrxfwgjqj5Vk0+YF0LRAH/chou
mAR3fQkXFn9ERFiDin6je9OSnA71sancJ1RbJhnr3RgUw6JOMap2lGddpQ4k0m+1Ry8VBCfDdFwY
KFmf10C64U0jX7cOJdfKHQBwbCWDS9ezV+vLl24huEWW5aUt2Udcraemdu/ruUthSPqgxm1PtjEZ
ZpVDcdA8eY3sb2xn+h1MY9/Bj75K6O6FgA/JUl7myQPpjxMHYe1PbhB8jst0KyMnK/0pHydQ7Zu+
WXs31bF3Hvl8iye/c820c+IFtwqkmWgtBChWlBNfahHaZDDbG9KuMkeyXRDT60ymAjFk58XqHZ+q
QqjXBReromxfi/oudoWCUosjUwetLEyQQTtRXWwcZEbA1J4O/XKgmLoFNdYFVzYiBwX9J/2EyIV3
eEFfSN1cDHfPGwx96s5keC5ZS353imQTsjUwL6uCPbJxU7nwu5ktB6RNvc2Of+u37xSqp2iZd2Je
T2ozWckpwIIPiVl3rjxc6/ImDB5xL2ZsVjfhAPpcxKljvF3PxbmbL5IP1zHCmlbbTpQVOGCb+stP
X2hIfT8qcLujilN3VfTZa5b5ysmq3rvtm/GmJkMCRh4nXgBufkYsx3pZveo0hxJglWGbT+G+Dwi6
7KE8BQHNIBNOI7VmvJwuepqPtfEB25cisAST+2Bp1g/EZl3iyDwglvcRVXS6OcMFBTb4sThbnBUM
KNjtOkwr2Dzgwky52p4mf7wltj3AJj+H6uQRY2oHWS3fMjzCLynvfwb5SLQPxvDo8zhdp8hJmuFJ
Rk2bSPA06UK7r1ZATGH7l3jycJPYY2NrMDt9vo3iWM/sWw/rjuFqoQOiC6fU1GiqBTguJsPzbgYu
RAjAOm9JxQ6errMwdNJlblLMoQB3AFbDpiua1VvYm3MYx1APTSjeM1S4iz/mrfpCxyaDAPI4BeMd
I0PqaJWtuoVyle96VPU1ZGJibi8ubVP40ifWbffTdlaNLn68JJ1oTODrUzR6vOENxrlFlBnMTm9u
mYXb+ntk3uGH+HS717B55TFQtlvDloNB+XUrVbHyDiiOJRQVfBm/xHxXWpm2/ZjSzi960OYrlryt
OTClPYoNADz6HektCZvhDkELiWtlgiiWFJVXIXxHJWAv3qSN83LCB5epRoHp+j4SRLvb0i0vLOS5
jvOFu8mE9+1setf79c4O7Qk8yyWw/o3Fq8SqBPFiEwKRfymG4+A5u7KZ8wpxXPMa5z37Ce0DwOoH
tFCh7VtB4W6ov0fhFRiKtMXoTTQPne+pdtIelVln/JQhWwv8P4KJIMprMISuVbLE6IlKnUx0y7Fs
DnCziyDWQNaX/c3FL5COAMhXN5Tp5F14uEe5g3LxgJH1dPX2ekJo2jEMQIljat+JVdbOPTxCVsjO
MKSyxilouEHDb0NV137akQpIo27SZj3ICK1NT6dk/q4JAqOnBb7YFGMAgOtY5VZ0qSPAAEckQRA9
mgMvw/Au9NcAArQacMY5ZUq8xz5uMhJH2YjWU2eiYvBOG2VZh/TcyuCSxVVDq48q/uWIz9j/ht1I
g6M/BN/jGXID5819JJFHlbsjvAjHJUqU6q9GQtcUfQmIXxfXTRyzB2dyRq8QThgyVw4Ur0t99crP
MmiLSEFPUEXnMl7OGF9Jh17UkIy6ORgveDCsr6Ef5X2tDq0D3rVONtylYvukaEjpBZGp6J6iEZsN
7BN8+5MxYOSdvJYmnwESdFXmY10VPgW/KeNkC5bTFL9oi146dATh/KJGtDoU0L3M1lXgQIGRfDid
aHgHUliq95K2h3aZ92gWJBDbpW4wXDj+NSTfZX7Jc4Dgo3Kh+eyck1D1rnNEYdzu2EP310jvKBo3
mScsRVQJg4teqY+MRQqPtBGoCpphoNOjz8pDM5i0rWk+lTYnG3RynsnVKo8rmC85NsXKxG4Mf/QP
2fTHxz5VQZn97Gm3e2kCepb+L46aQBuKEwHiwN2A9vKgphOUrCZxBLZ1FPnXRoTPdUXLRIK46hbT
ndCofZOkFKCtq7fF6x/bVUNBYM07C6A7bnu/S+th04ljw33E28QO9OjV/hmiaS9DuYtgaW1abNl+
SVgMwz/fpQ/wMUBaNjP3S9vqc9DBjXSpQUgikxmld4xCx9fOu+vPmRvJU0U3maJfO+Vqg5pgE+KG
buE7TpBUWnXEHDoum2j1sK3UlvUQYVzZMGwnZFlHOZvjDuhwcdPORSEPsFRbyBEb+uMA9mCD6obP
1a+4w4ab9AAOlsIhKRUuLhw6wU+gd+tyj2rQPJazgbmyH7Z8uF2o12PcmsnYP7g9mYC/kXeEo1xt
7EHyLXjCKGfwtSA8fYAp/SbteqPLPgV3+27Rq9Fh0CUES6oCfB8UTtdNbAeQK88xJCz7WcTfsQS7
WQ04urwMo29OETH3zlmGH0T+plEjyqW843zNGggYVie4m2mPy3o5QlENFh5YYa6cRBHnfuvU2Y3b
Qw2TlgTSz6JUOJy0o28bOEiaaHt06/UhmMWBTO0nV95nrMxnMMVFMI2XeuBnpn/oZPtbi+9l9YDS
7c0q6ibZiMn7iYh7aE53IuqLzcV02VAWaDWjcoSjUUCKin7Yxvv5Ag+NN78urYCw9w0SlEs5Vud5
Gk5CU3SRl9O8is9qU3fo4f2wluQZNEkBlySScGioF+5jZN46aQl7OdSbcsd7lZlqunEqXszB+hK5
K+j8cHmR/vjhDmavSwliUGaQDEEkYfdewPOwj4pV2suMs6G1oIM028cRewE9WmWdHF4gCmjQ0wE6
XQML7o74FvJwjd1WDiJxIPZI4KeE6ymYsxjLxI85spMqlXH8ZOhh+xyQdIZP/WoGlTR23JNhPaIN
nc4w3Bv5uNMuA536Sssmn2p+H3gynwbIBdsaHjCs2Ea82/Z7JEB1BGgL/4uOaoemKj5lhOMqvhAm
i22xKS/bjPnTjTt4VygN0nrmp7Wv95qCH6degg+c4jDMOfq9JXC4r+OCt+LONe6+4fLoEpFZHiIc
9WPDcKP+D87OY0lupAnSTwQzaHEtiBKt2IrqAiObQ2it8fT7gWu7U4Uua/ycucyBM4zKRGZkCHeP
qaTtNg+2HFFhCgLe6FAq+Vvyg8YtQS3k0BXJ0crCW1nMv1E8vTej0M4rioWAgFEypOSqPeRRuiTq
86ktoLXymit6jjfSvUge9z66sYwopoUd20YsHKPghc1yQ0l8mHIUv7PkRsrou4Sp/psyNFUgof2l
m7T4osTV0/5xHoPxGFY0IXnVn4ak8XiUvlMGOVly2e8iy3wpuYyUBbRXEdo5AwMwcIq6ePwVqYEH
yIJ6m0Z1QRa8bgJIHxux45MXIGURAi4p1SOkudGuNRoFAPXV45x942NRXrHkuxpIh6PE/W4uJe2x
MahOJGIkUb32f84FPtGnF+bRbVp6NrbZ9o6Uz7dTMHYHszHzZwtu8YFR1U4xRV7ZSfshke5bQ7Nu
wjFVvwTL/1BTgEG+ny6qXhIWkLE4okRLB6jQa6+EtmJIpYNeoivP/zAqxK462qPIffG79O8q5SxH
gHAPat5P3DDUPreG9NxP8c/GpzMXzW4O20Sil1tSK9e1oKXYpMxjYltmlzmCMihOLyqqGwxpFDhS
mo73agWVzTIGIn1V/jrQEnf6uRadyUJuSaENJBe9vgNFTnZihJmyI+1SBy+WZybQtW2rDDtf7P2j
LE7jJ6OAhj5aY3E0wFTfxrXO3igU4NIRN+YLTxlNewftono/VcNrlcdpZkNliHZ+7tOJQGLBlnyc
rjJk3U7KwrdB08YDIyi/ZDI6Mlo19M7QI5SxEGsZ0tvv5blr9oxnS/CK6XPQ+jA5wsZwsinM0L/z
JbvN0s4Oqwq4WSCVPwxlkk6a6U8/LK2IFjoFqKog+6eTM9w431rR63qfDZryyDB461OVorwhKN1v
KQHxMluztNPyUqKa3hg3kyyAiFMG8bWYCtOOC/038+PoV3ARnF5Tsi98WcDD4MCpiUTBg6Qm3R5c
jALYp/5OwwxYSADDdkdFu7AjeDanoqmpOcojjXrgNYUbMST4roqV6mGeYzIJDX4KFaA6hjhkUiSL
ZctBL6T2oqT4rfl+6aZSkDq63/0KmIddealRvZYkj1oUzJ/A/ne4Q2RVnQK+uNMy/FHZCdmUUbZU
gqMBounOKJVPIij7h2qaSeBE03gyeyLm3hxu6KbVnlA2ZNemfjtrya2o6lVEKVAtn4haO1eogC9F
WfcMzEBzmCYo2Ik4h/s0XrItYaqp7kjZa6CF+v2sRRbcjpRPMqixxwylDursEt0Z4bfSCg1G8OnZ
c4q8nScFsnwaZqMTPaHqDMeAOAEWk/YPnKiYsQWVVTzMhYKKT6u32bfSCJ4FU1QJt5Ku2mu1br1Q
1f9Ce0jwmHVR7BjVALlBHtT7uJxTd0TW3NU6JA27iEi/godsB0NeUbc2oFowa9WqzJFIgSeKz6dJ
LqgM5qXutDKaHwlZhpRCctUn8CPGSQbDmE6FJ0W58qpnc6/cIi5mNvdSbHX1caLwCsoiagrAYqq8
zOuxmTuYIJciDqBWHErGmU60HhaiGyS53v7sYbmKhTMLfTiHx0AGSvJZSCsUAW1xFK3PDXie+HWa
m0o9iXICXnbX9yFX0lRgJMU0xAci8Cxq5eRRj8XQOpi9FU4o0YNUlXZM1ObmgugaW7cWkT19MLqi
wl0qStJ5QEs6836c5TJy/UyFrKSmKn40MYZhdFPBim/x+m23LzN9Mg9ATPFDctf49ZdaqBvToYg2
jydQJ2Xt5WKeT64oNdptIWbiKZUVRKHCbKh/psBF+P8oFui1AuqhMGP5yRSV+oHqiHoASCfsk0JM
bCgXwV1j6SkBSjhHOx2u3KGJZ5K6cKxshIvEZxGs2C7V8ijfibUYfQ/aPHkkCMpPhpohANnyyPk5
Wjhpg19nUFvvTWoJhyXVBFdn16CT+AP7WCeV6uVZES/FysoTlAAZyXQmMEtI9iXTkm9lc6Yor3YB
YV2d07FfngviaPnTbGa05TKZDn2rJL+NcFQOnWgqjh4ACea56zP63eb0TzdKPcp3eds+tcS8j2aT
Et6WwXSCNzYSAQsl1QOhkL6gjRYeJSUkquboJq7IBFLVnc0gvpOSfnRAmKnUwCPUOmqVlj5Fujb1
HYI7Q9wpKXljTAL42kEJ3GWAXolLcn2XQfGzDVS5dqMfFnYN9s+mPvwLfhaDNlG/ffFLPf00x/kb
YyQ0V1OAb6UpQQEo5NBTRZ4aHRJivhuimqZlnT71hjQTgA+nMWhkD0zx7MA1RI46HX5aOhUjjREx
bo/Ts4OSWCn0FemeQRhImwiy+pDltbwr8ZoHpNJKgqu5RxpA/ww2Q/8WKIsQXNZS/cUXOfS1FEqT
QfZpVHyFsBrU0xDKs+mGNRCuOtc/J+UI9SUWo6+phQyT1uUv8LMYqOqTYEQ6P67vq1/dLDYvQkn1
2Wz9lyKsk09CZrRUDeuYW51IQ+xRPc0O4UQdtZS6nVAakZMTo/difFKlKqbBVMz09oL0ESCvDntJ
tKTf/txK+4Kab6kAF61HXyP919A3TH1A74kP/Bqggv+lzaB3chj32rS8dW0s2nmYhnRUrR+DOr3o
Bc+GVETTKQBY61VZ2RMYjG9C5sv27FNJqBQ1t/UOYUhqCixU44sHbWi6vLug3EI1PjZjNH/1Uznp
uDCV9HnS2sBuQg3qNr1xR0ko283tI/Jun2Goxm4pTa+dOQSPQhEh8Q3jIYanGZ8W9FKvBLd6RVTZ
F1Vtq7L/1c+7nFdX+qYUyquqponN+GoKwOAQ2rj8hfoRiBQtHNxiVB/HLBuOTR6qP3VJqg+Nn5lv
BojjiPJoGd4Ko/HS9mH/W4QM0O5AldYUDHKR8WxZ+ZCYtIwzmdHOu7ke50+xT22qHnykK3z9txHX
EnwoJF80xt7ZlZKonxl0lB2VQE93ptLDKxA70XgEQRj9ApP1IyOHo8KAPNlvOauHuykak4NvRJ3X
iIK801L1WRBqUjzgy2XsFQ0YOjDc2TA6jMNFA4/BHp/lUCudQpqpOkpATxxB1+jip5bIgjup1dyq
Scz0IIgGyS8v7ecwCPrgCP2SYxnrQfmVmlh+kMxkWLqln8xJ/zUm4LDloFehIk6UhAr5Ryb5JukI
WFK7C/QS4msZmeFjKkQpuwEt4iZu50XiRjZTJ6Z1sTclTVoiOVE+mnoXmTsTIR6bYUx0JapP5dyz
f0H7VMii9mWeR4MUTWrIKmeh+9m2kngU1KK8bdWhelSlNvWUNB/3SgPuYJLT8qSLvrST6njc1YB+
UT8qextVEsALpvBLGNvBFitEMRjw9iAh9eeaoXrXIjdnB2pluWnaisdoiksv76QS+GNLLT6R8ree
esIOTOHD3PkSwfEYnBi6MdmDn+U7nToFsTjAe9zUndZ1b4Kv31elOTtTzNTbOQz1g1JXL4i/nswp
bV6SMk/cuKhAK831RK4gRLsYTsCXGYWedNfk428/z+mgF1rgpNPQxhR/Lc3WmqXMPIk/u5bjW2ZC
RwY6/FZJKg61qfzgldA+kcbLnh6q463UhrMNCik/+BVAWVsrkzzwuJrpCTQUCV9lmoBgRAocEiVc
RSJuNcg0HLVfYuaQvKjoI8FROpjiVSZLR78B7r5La9orUaRCDs6XYs2gR43bBVNvtx21p5zyLw6P
geQ5eLARuPZXVPr572DREMQpQL2o7VA/PCRCrd/Be16q/8BhftHR+DKObQIwJqYWPzUAnaewoM9b
ZKCXuFuF/jZFxuRKogr4GJ/0zOiwm6JUREYXKIEKtswyfmeFEj11k0jvXul0e4AJcqqUJqFBwYti
CGWL15Bje5ak34i/aDAZNMWRC6jhbUuViiKRH+4Gv/w59h2/Ri3AH45mIdIlm8TsXo8oxkhdfWdG
fgvSvoOTwFzlFPCCBYyirIT6eey66jOV8s6WiGJtdbIGu/J9UD2jQJIVSoNy15TWmwl/1CniqDgy
MRyMcy/L/2iGpJ5Q8aLBIUZ+dqdzqZ4rgSnXkB1Eu6naH2VI6KCI9UNjjrehPL5KQvQaMZn1m2BU
/ltoyEBjM0mAOOKjKC6lY3mY1JpcJUfWGBAblVxIXsXS9NEa9FYs4TgO0fQCjbJ+SI0+8Qw/aHQ7
9RkBZfStW6CPw+Sxb6WuPQtz/JtSGytq1ce5NN+qhocmGD5RMk88+rTyQJ4QAN2S0hlERBGK0S+S
6AXFXqAVvTPIDn/SXlO+N0UovRpBkTzAZAUir4zZziwhUraTX3vdEGhfyqrxj3UlkLL3fvi5bMUG
/jtwG+XWSONExMmo/aFoYKAiNdAaVUKeAxR6ECz1SW4WnL8cJEd+EIk+FF/0lz7mqsmXfMn/y41D
7cEgZtY1SxVXLE3dyJRxLFTfKZ3eS+5HR3KK0/xlhMkdHoZ9ZRPM3DTVzrLV3eQENkc6CG6JDIab
akNUbqGcrols5z9lRd0UAggYUcZP6RLh3m9x70FNyTWjVHv4eNV/5s59ZGph5J5x5hIIBHGmwwic
TuYjM2IZByk51NadntbKM0/cHsa32+7D09/xU9/tt7SSIkpARcmVNObuiGQrTLdU3tIHXZGn35tY
0Q/zVkTUBwqQ27j1MV/IjmiQ1u7spq51TFs6LPLWfi6fZrWfpqyrmqKrEhL36/E+YyTkRg9lzqlc
BuQ6lpc9BifhXj2CfNUfmDfPcempmj2Z99bGuOVry72wvfqWZesjdDLqmTsggA1ZvNq3ESQiR/QC
mybNncBd/uvjY+mKpmuqLhqSgRTq5fGxrCoN6I9yUm19D/TJzh+oiCavwX6ge+FJbkyN6dTdNIfg
58eml7/5cqMvLa9o2wQmquQbmu/IpD8VEnnIAe3i+O1jK3/G/n1kZuUVmorovxyNlK/ZOzC3nXn4
LbiVI9mBPYPbBSHVOTpllq2dlTfWt/IBvmL1hiphOGprZ84ZjTIAyKQcW7UTLvs+mYVdG9SUqcVj
YxzlLc3b9z6I/dVhCisMYJL59/rLkgpXgeI7ZBeRM1uFvGgFGwcxi5RdAQttg797fafPDK4+6DRZ
RTGh08Rl1U/BDyS5bcRMJhyR6OXudENVPXC2tlm+lOfBRUiiZgDA1mVNNwzlD3f/zP81Zi8GQo2r
1XaD2/e7ePaSylZ/BxbfGo4++FjaIrvsxZ+ewydCcTyHb28cMvjdl2d59SNWh0wUW8HQwyDi4g6u
aku7Wjtm+8gujoWDeMn/oPPwjpgtWSyd3dbRpDKttVzVHFt6nE+T76h7MG7ueJC+KycmndvR85af
/zOz8eIKrWwtJ/1si0dJm1q/wlZ6tL6WXrZH+Wa2/V1rR564NYnp/TO+WFO5GYysUNBwWt0bohZ9
MBrfcmDo2l7xlL9MP+ieHap9LLvRHr13Z+J5AyzLDS4eiDOmHV30/cYnXT7Zu0Wf/YyVL56mXIPc
vVRw3+IXzSs9yhKOci8Qece2vhsc2ZkOBQion+KGtN/7Z+ByB9Yk/4L4VdMBrjmNy6w8JyZHeK6c
3lXc6VD3xM/exlrfuarFoEa4zlMgwTJdrbWc56lTVLa8cRUvc0NPix8rZ3R568jDyV63DL4L1TCo
i2goILMp8bGXPz87UTWy92GfcmmLaQduJjkMdyXSKETeDvN0l8dOcP5u3uniKC5trvyhEbViFKeC
7wyCG2YSQEbN2djHdy73jwmTk6ssV3I9OC7KBqMrqaA64ik3D2Hmxb809jNwIUS4GTisHfi8dg+y
a8MBXTushD7/3/DqhoqZzMhAH8NUXE85/MF6GWPe886E+R5Cx18HKquFLv7w7PtNTUZBQ8IjNC5E
Kzv2zE/TNxWnILkwHLdm121t6+q0zIidFWgsI0IhyYBARicUA/SqYJZuTWmTrh/MfzdydUjSuReK
XMFU42bFTUYv/9js+4P5DAiiCl3oFKgLHJqtoPPaBTz/fssOnO1nKeomgs7IbND5eaKR6ZqOust3
YMYBsG9fheU+r33bubnVcwXcsJsgFy2Px3jb7GlmerKnHozjx/dh2ay1GUviH1HkmdLW02kiCtUi
44LgPc3ZYxYNtpFZwU4y/jrw4DTCDl1iWF1EKHD10WTEIcWqw5uA/HF1O6I1Sg+WYg6aXjvDsDmW
duGR9AMb/niF72OelenVh0sVM0nCnIvgKM/WM/R+5CNcrqFtgQO7nZyc+6BtbOvVQ3q+3tXni9VK
Qi0Uo5UrniSKbp9D1IgEm6BWv1HszAFOuOHarl1BNlYChrW8FOt5EEGuB6iCROTWqfHLAj6xY/6L
DSL7NCnzRvJ89dj8a2v9/EWRqPM1ef6MRHKsMdwLMGBZ9MaSrj6zZ2vSVsllO9Xg/nx9efWKz6Kb
uBAFhl3tCvvMa9rd1hb+OYbvrsPZulZOWjDzOi5a9FRmFb5XZd1aADF2NK8IZKxyUc8DNKlDGWqN
jrpQJyUnU/APomntu0Gc0fuY/rEUcnkKsIjZOXr9DZ0G325KpfPGtgagDLS0E50YtHM/0QAdE4fC
4n2BYoEsy28QvxHmCyQ6+YN+mAx1fEVkqL2dhsD4+fHFuOZHz/d29UAg86sxl6hEp2iIg12sydN9
OwrKxk249uydW1l+xZnbjBFZQZOAHbXa/GWUQluUn4cR4ERQH6nvbV325QOtPqBEGKHolmSIiF+v
FpXnjUDV70+YNLiKE7lK6UY2wD5H3sUABTYO6JV7gKqKZizhPeqnawHxMIsHOYxxn2XxgC6QYw2R
LWZbc1W3rKycyah2xjCmHadyAOEfil3yuUS+97tVRBtn4t2rI6MBpBuKYRCnyOZaXDoV6zCQssF3
6iS/m3zEXdA4tntGMAwgOYBYTvPnooustykJ1b+aQULwh23LEFVNt2Dpm/qqVgUzieKjRfCXaOpw
MiCstYiqeh8f+ndO8o8RQ1k+GDKa69KRKQoRug2zj5ZR7Cmjdg865Ik87Rga4v5jU+++2srUstdn
J7/Q+7LWQkzFbf5Vt1Kgf336U6nMjW/2/q2RlyMv0jvl2MtoOV8aSiZxHEsaOpRUBZ6WyF4kDBfh
u1SHPGzTSP0fQvX3Sf1iFWCNYUoi4Kj1hMMRWN+gM6nRaT1g3HvFGe602elemxEc777YG/bkyWBX
gLu5NOHFL5az5Vve77AkmZpucgMt7Y9u28UOBxoKU4PPT0BN6XtYfo7EL36hbAzneufAFpU5UVIZ
eITaiG6scl0mkBgCKiFcPlrvuwKVMFQVsk80h2KgdWN1m4pStZEr/KnLXrixldHV2YlztMDyhOgv
FZqdYbV3ftLuB104RWVz1w2qZ3bT1zzg5Um7jUB3Wc8701AZCAahOeMHLk8ToBcrB7CEwIRGs3CA
qupJGa9hr0KPq1tZc6pFO3gqu3bDeb+/m+z0meXlc59dGDPKEL2S4YYOcOZ2jNr9FU1Wh8xoDYhU
6baKYVfMoV5jgBnXJMtU1+OCGQPViQUAMIfhArs+HlXPGsBpCSLkRcDA3V+7A0IyBYOk7wb1vtXq
RuTA5CmhiiukvdLb1dyIolNSYrEcDcRn+bcvk3xpbln92WYqsiJHc+aTrqBSlsjBbtZ+Lmq3H/u4
92KHixnc6SILrqGst3LaiDAwzU/hoKLF5zL0rwofu322XyoT6fTK4M7/oa62vOGrE3phc+Xvshgd
oj4xF38ndXs1o4hJdusg1VI/LqH1f0jGZGgsVN+RPmc+GwnM5WbKNJqRy8AiwwABZf6a9fs+sb4D
jrVj9E8EEJ3loLh/v7cXVlcnBvGUVFIDrDYnc28RTLJM3RltWE3/m0+/ciMuDK7OTNaO6iQwTpFh
ZmHYuXppVoiRKUoJJiE1W6STW3D5G0do2bvV18SoSnCr4HJoC17urYC2SDE1AcXh8R/BfK43Jzas
Br8tgYWECLeFb7EoQpuafGlBS4wmA7NNVcmWPJXcExiV6ZRAY/5fhZJu6BFUnzf89O+36j5/qtvr
BeqyrCuKRUQg/xnPeHYTm0Buo5JRczyUo7d0PK3uOfUEt3Zlb/Rvg1+K3d4F3qbdZVmXdhVR5sHS
lvqdoiurqFFqm9IM/cUuRdroUADWgLxvd87SajSK2y1x0Pc1aHwK75bGbpPiW3+qxmcLnaIpaU0a
RtxL60120Ut3aBsFduIAVttwb+8zQ4ypkmiKMjU1jd7J5UdF5B01G9CYfFRYecgng3ak9mvQ/Eu/
/33xB2u6xOkUkZc1FG3lAHpUT2qkpnDVu94pPyk3/aHdTbTexlfUV7Ze//dX4tLa6kr4zLxBW/KP
teK3aC/13sgVh11ym3ya/9l2b1v2VvdelcI21kCGOohp2ab1YAo/N1zZlbN4sX+rszg3TA3KJixk
vwcXZT0baYXQkY/T1+JT+yp9+9jc1fXIomLxt0pgQFb7l/agvwXdtJyOWSpMYNgV8Y+PLVyJuRXm
j8nLsAk6eNq6AyKNIKuZnrpcLjC8p9EBYAuhCeDC4MF8DHfwXJwNm8u7trrQ2OS1BeQrkcEsyz67
X8o8Mdag/ONIGBTogJQGyklBV/fKfbk1ee09aIEjbyqKytVCGF1bV+xQCJ9QOyC4XmSFQYJAqxeT
G2Jtm9HvTladFN1WvYJCVvq6tdQ/c+vWSz03vjqRUO2ABQcYH2z1BMpPpDU8MJjTM0KnRtRmlzqT
DXoKbOJ9dAKGvxdyvJr/DG3lwPwDCPlogtgMiQGfaov/Q332zzSqj37i6kgHiYlmLyMN+IkQRpwG
OdWj4I4ouIJmqV1rv7zR+d1c7qox3uV7zUlEpubYc+9uuvr3ERGK1pJKvs77iRbU6sCbfmQwJwRn
GB7Lo+Tk9P/Uo3KH8ombecMh+w/X+cLe6vN0qMlQgMHe8lXmI9ImNljwZ2Gfut3PrcNwzdVfWFvt
NBlzwWDSP6vzQbwdmj06Bi/tb9WDSr1dur22mYpEOkmoJ1IFWYWXo2oNulrhqwY7fCFgcKt96Mx7
aGLeIiG/6e2Xn786SMq5vcV3nl3rGOpHiM7f8mwSQj8omQ0HfnnNONxOPe2U03CruH1gg0/YerOv
eEpOjmoYEh1qCeX0S9vaKCVkmYblyAxGqYrXwj9uOK0tC8tun61ORYe76uX4/77TMp5f7hzBhcRO
c3r+DlKc3G7DUV7d0LNFrfzkFIcV9WlIxI30ok2qqyPTGebySRnyXRRuvDXXXoKLLVzdPQ2CRJY0
bOHoBQcDpPBOamzBXRwzlYLXPtmjv/0fIoQLo6sLOKcIos49u7rEI7MDudvcLa55+gpGZ1faFrDC
jS9pXTumZ7u6uoVhPg/oKA0W/S/Na/btgYGG7vZ0imW7zm8DF44ukayp9IlMhfrD5XlRVCnQElkw
HKmF3ilMQnISrDKDkWFtnZNlkz4ytQ4hGQ6TRxamKDx8R1fsbYKFBgOqAlzZb+ze1WWhWK2Sflgm
D/jlsiSfkSe+7BtoheqfQNzWTlTV96rSf/n4vl1d05md1YXuBEaAK8QQToxEI8zNLrwRQpgEajCe
/AZC61+bA9JD9YTUivlb65CkhnfEBCGWBX4SbfdHzfyKNMtNWjx9bOddNMKxsMhmqDKoywu3Dulq
5gsj5yXJDkNT7lW728OGsivuWbSf952j2BZCK07gCN6G4WXDLg8JpVWEd5kKY2lLRHT54ZIkq2bk
BdU/BQ7dLsDceb29AD3yuz52so3G2tpd0rGQRIlrZiGyjT726vup5pQxxApzgmnctZZwEqrXj1e0
ZWG1IGnODKgEsuRMpQobCy5voMDwmOZkww2/P/IKeZm+FIg48xBCLneuBe6vFZ3JkQ9v56m9l5He
Dopw42JdWc6FldWGpWHYFn1emHTsKDLrzyOB38cbtrWO1YZlHcN1aQyajuV3dt5/zsZPVPm2PPq1
cyYv2QSxNjNK1hg55hVAAxwNmYbxZE/kSPGDeTt5iht5gbeFyHvXE1+OmULZDlSppVG5W5z92asM
88Ds5hZr6p3Q7cJPzMmzA/dNe0z2aLF+Bd2zOXboXakQm4QaFu6PI07HYHUeQh0pc8iOimMimGbu
/X1JESSyESiAUD26BXW7LQ//7nFe21ydDjWqckWLsKnfda7mSYfMlu6VPS9z5hyGw+a7/N79Xq5x
dVZU6P6+KQeyIxKpAonxYNp5EbO8FLh3Iex6Q5ht5ime+r7Z1WVym6nF78lAckyUfzXStMusfMOD
XTm+NLTpp5nLJWTMzeWnrhrBrOZcMZxRQkJkn1ctZLMQJXhpL8rQID6+LO+qXcuOU3EyqHXhMynR
XJqr5UntUSU2HeMBvgUjTGDa7kC7O9n+rfwNxBO2gTPd/KcvfW539aUZSIGOeoRCUusYO585FYgb
AM62XOhlAlGnE7uoYew3VrtEI6vX4WK1q80tQjUa2xCriHscpJ/Jnpf2oaVJOx4EG2UBHiZ5hwrS
z7beQly9K2uud3rxjGd3mEHSmSYicQosfPZmJ3OZqlI/dE/KodgHe0Q0KYYj3AhzjKM37rYgp1fP
lbl4K2P51PLy52fmBTjMSQn23QnSL3r9qoHP4Pxu7O+yf+/298zIct/OjFjj3A6hghFkhftd6Y03
SwGT3sITNEzKipsXeDmeHxlchZ9p0sXBsATWzFd2EQcKvfxL5VRHMs3Z2QKwXnm7QM/+u4WrADTR
2qZlUghj2BCNbpOvZfP6H/ZPl5lKoqnELkDULvevTJSorglyyWUldtDOlhFzT3MJQFehj2AHXh9v
fbPlpq23kIqYgUWZaXrrlyxGeipE1ZVq4l7xEuN5AeWat62relrzWu83a7PXdvHc3uqTVVFjDFMA
jbn3FC+9HcmGwHehMM4oPQpUKEA4mzn7tXN5bnO1r3T4UthpJH1xTXFddnPPd3xPf4B1B9AE0VXn
4w95bY3QTjSVNoZGDrTyqvSn86GzQiYCydL41te1cQylNt9ANV97vYiy6RbQqzDQSr08Lcx4b1rJ
IJpnWCqjN9D3EZrbKWEaZrP11a54D1WULSJ6pFIMSVn1DWOxKhoSWNQGRL22J0PqXpjUmx0WKubG
JbhqStHBBAEvXsYDX67KymaTiZKkeYnoe34cOWJrPORK9PeBqCouqQk4DBNpidWKglAsAknBDPAx
HWZor7hJKAyHjw/CtcUw4gJ/y1Rl0OCrBwdsThblnWCiJCJ7U1fbBRqDQrBZ/b1yiVXq2pZpmeTg
hA2Xm6ZHGa1OGTWI3jNPS88sdMob81n25AOCkl8+XtTyBVYe48LYalET9Rp0FMfFWAuFbMG6Modg
MwJdLuVHZpZLdvaYKPWMiEpSWE4C8d5Mq1sE/O1w0STTK6fzU5vUa+NzXbm3HHBK9gptyAWmcmky
6f1ZnZkI5CiBiP4jjHe36ilpfLx/V+6tRtVEo2IJhIo89dJKHRpdm/lkWpFBXTyLnMlv9ugB2HMs
baBhrpy/i3RrtYdjxiyuHJKPM0+GA0N+3KEUBBNbQTX840Utzmb1tS4srRZV5QZYNLTbnIgxtdGs
PjcRvrz1Yw3NbP2X0kivHxu8cjwwSAGdJi01jTXNbpLlSbciDGpGqx+QnkMgWgm719zI0y8B6hnO
aGXMNpsi2fnY8vWl/mt5FeU0czUFqGYZDug0pjRY47iruqjfM7QAqvQQx4zjLqQNo9e/5L9GV86+
sRplHASWG6dx5pVxzqQ2uRf2bcJYl4/X964zTKiqAXoBYr6M2SUouDygpjS2HRM7OTVFpP8I0fa7
0xi2d8McpfiOedzKTc6QM6C0Ca2USaC1Y7Tl0bAE5e/LKxc/ZPWO5nFpIXjCfUwjUT2Zc16/oRZV
fv94vcsleHd0z5a7cp7iQLyc/VFrrdXgRZ/a8BRqTAD62MrV83pmZeU1cz3jFPd8wKCIi5MpSuX3
ZoiVLxQA07scWAASo2J/Axp8fPrY8tb6lj8/c6Ro39Y1g9tJKQf/MzK8kg1HdLI/NnLVqZ0tb3X/
ayZ7DONMyKNFsrWLpmp8kuNOPJpWozO+3dDVZMPjXL0R5MlUnUGg0g65XFbHN26MiWs41v4zuj92
qGvunOTfPl7YNTOKCDZIhHAh6dpqYVMgG9WYY6aa0S5sklNeGLssrv/+6dHOzaycioq0XCktH2kS
fkfBk4HqxMfruHYKzg2sHAgzGH2zWLwWAo47IN2ogNz9BwtgPIh8aU8hG3D5QcYhR4yzYQmalTyY
sXjsUmPjPbt2yhSJahjTeheszOpjmIns5wEkOAdl+P3QVWiQDfV9XgxfLabEbezYNWMqgrhAxZcA
cc1mqP1Zb2SNIz1IkXgjDYb6mfIcIyxbK3CbYY5e/n7/lkoM3Xt8L7nD5f5ZbVFHfc9jrSu+jI6p
jmYlmj0bq3rXCV+8uwY0RjdBGkHyUlZmhDIfZUbM/mlGRQflQCGiedRBIH/PviOYi1SW5jLci6Ew
NyZDaeiKBSVh5FZV80oYefE7Vm6pLhjzJYvkFKwRDrmVJKc4NM2DOo39A+PpAqacVv0eyTnxNjWs
rX24dh8IwTR6xmCglDXdN4yryWwY7+KYvYCQRvXSFdaGy7/mOgj9Ec4ASGrp+uqDoi7STkic6M4c
/MhDxIWXgQPqxut1pdeC2sC/VtaYTrXpNTAokQ6pYSe8UcisX4Z94Aqudjc4TInyVNWFweKGpy1N
jmuBEImarC4l4qUrfXmSUt+fw3FmYu6EOMddKqVcxXKO3ECvg1NKxOBMgb713a69o2C7OL205/AF
q01lIt2YB+OMPy5Kf5/WwWSnqVA4lqk9Ii7mla2kveppEjgf385r3uDM7joo6jKmEfoTiw2Q/rPr
enhDIdDEGWhQlwXGCn5s7urZ+XeZa+eDzlAGFU7jdQu1+jCmpcCcmHZ4gKZUbxzTrZWt4h+rj0bD
qFgZWIoCBEwITVkfkdNmzGd3E6ipuJEAXbt651u58kBQUypDbIgvO0ZkHVDHHeyZGd8b5ZFrtW2A
pP//pKxRgH4nMhuSGc3AbExmnjk5Tepdse/10zJyfQBp1I6UJU3zcQuUf3WBVNM0XaaIYa5JCHkq
xrqSYFlrh6M5hL8qP/3xH87HmYnVNSjSzAxHVBwckPL1KZsBwGtpRJ9arLINbvLVG0eqBRhW1Jh3
s3p0OyY2oOzLUVRaQXerLhgR1E0HN2LK0FFOs2UakCS7yDoJL/9lkf9aXk7uWeSqRENtWT37mEHr
+Kfsh+SNyc/az9kX1Y1FXv1kxEfgagxc9TqaLBRdZAIzpixVf9RzgXkgaN7+h+WA90IHh6og+ObL
5eSVqoxmg+vyR33aj3mFrJKqDQeIde3G4b/qPmgZQgcmk8PYpam6QDBJFHrDqeVReZIhszuV+X9I
u7LlyI0k+Stjescs7mNtNQ+Ju6pIVvFmv8DIbjZuJO7r69eT0o5YQBnRo5VMRzebjMorMjLCw72U
yFwF4cPXo7o8c/82tXSMmphB2z3FTuSRQ8vRuiCO1d+ZONBPIS3IA/a0hBPQhiVrsOZWgRo+9Ce8
oQ+9St3s42GebvkSVBEPoESCfCoALeezVgQ9B7V4RvF26GwN9Uf+2DmsBT/6lWoU+2lraxqAMzw6
WxD1LazlEhSFqhJucKe6qQeyBo4EP6BUKBOdsLb/WtvY5Bc9vfyXRbaUn84TtHs4bmYXdlkI0y6u
E82pByhMyePUvBpNkt5+vTUuFb0YExKiWgZ1RGB+btBAwQ2t5AoE0MHpCKXiYhJqvQLBqZwbXqZK
3dxBGXCIOCSmRMBxA6Xv0GIOZtigG1XZ63WkeESziDstvpt5SY1vOchO8BBDmAsrhSB3Ac2rmVZD
ANGIVp/Mpu7r2N4YxsV5A4mHgOoZmrWVhR8C3RH4aAvEiozNA6zSM/oSGKxRLpzKUonsoFNYB5H/
ZtXuYioGNxhKMzprZVlmJBuQymGfA2DSO/0BZQswgKMSDbqu1u28AP+/MdKLIR32PmAGDEBjLEYK
nsYuK5AFBTyueYTY+1UXf2/3lfyUpy2J3ehasPWnFByFc/QDUhaa/vg3PgCGi+gOZIAKbpzzHcMZ
A08TGUc98UNUQqsYnEOxjeC2JipJbiEc8x6VYOn8pXri2mvKDLAtqWjjUlAWWAS0s5ikqoo2Davj
p6BHxS0tdQJ1uqAnIVfog7Ux2PW+ktGIrPL4B0wLcAPng6WDmvaTCLFt8XSlu5hu1N5qL3f/aFbo
H37h1bXqVZRl9ESgwIhHJrowgYY/txlieWM+iYB52DFsru7HfuTVLtD3G3tpPZkwxLrMQGur4RJa
XEHK2ExtjvY6XEGa0NuGNtYj1BcFIdgrSRs3G76N/bhzb8p6PfCsBWYCEdcyShnkYtCUVhRtifuW
Z7He73NkMU+GUErXE7QCRS/jtDC6h0Q3H98y0ZRkqyNy/RRDskDDYwjoNwGJy+WDSG5rhOjaOFn8
SZSdubaVH4Xf+6wcI8FngVqCd8EfCBg0MOZbWLTVBKDR5QPWh7Ij6zdYXCdDaMwQeFdh/APxadiD
wxzTVhV8he+W0W/OkJHIVCCWQTLhfAOB4U8Y5ayYEVazPuLRS9G7bLi/diJXfcvMmoQYFjl+FZjC
Zb8ZJM8bkMs3M7IVg80AyREgBRWhu/ZY3kWOhjheMrV3YIWTE//U8Zvw5DX4avEJlgdmCKNGbvEJ
9IehJsEJrRwmOjn84RnXlHKCxhVoXrYWcw2FWlhd3JxyzoGom40bJJToHmlcTfLKfb2XXLaoqrrT
0AK34Y6Ybz07Qgub7CHwKTwYlVwQpQ42+d18kLw/UNHcrt0GAawCLVhibk9nyUIgnRaOT59zBbJj
EqDQf7Id8S8s0EIrjheY40bScOWIFsYWG7YpOzzeMxhLoGveRBnowyFXHm09+taeVWMcVYBR4PTj
GlEXB7AbAmhYJzzs+JDz1faj14MoB68I9O/5Xy8Vm5/FSulo5deRCpXABr8MC6Iym7QuA8al1QZo
0z1r8iZR6OrVBypFCUEArid0CQI3dL4ZWg7RXNwaM7AocF1gibKEe2QLP6BhnaO55XUMhTmnu9vu
sVhdi8y0AUAt/gUUxfLMG1XLi3TiMJFUjbyONdAKwqskjYIvVOPD11O53h3nxhbHu1IDrpgAz7fy
XseAQkjI1VJNpm5rzS4bQjsi6r7odJMWwYWkF1AbKWLeGsvhOxjffTlQj+m0hX+9NHmoVuCOZ5sR
D8DzdWtEeZILGsxWBZDiO6KO8KWDKqCdhpXucrHUbIHKl3tR4XHVMXMKPDVuoMXxEoq24Wdg5C06
VnYVniZhi0F2dQnABHDkDKSkwhBAqedjGkbgkjnQI1lRBDWtHgTVIMZVoeUMKcAeomPg0H5IxN6H
/Iopj6j8TrdMUgB19phMHKSQQgjeTwGUF/iTluXRPoCq4tfbaO2wWVz1Kf5Y7CO+TgU1khDLoc2d
ogMOnEAfKCMoeKG1rTT57U6r5cyzUA6uBrhNUWD1gsUR5Ws5lpOQw+1gA0Z1y/q6RsLfQbEcdyJY
RHz6tjFI5sLO/M6ZRXG5uSBHK4wh1H+s7KDvpivWVpv67AYW0UGZudJGCPn1AMVljn4AaCoCFSne
41rvT5CUUzYhoRdGJIIogOExZDBoLMPhYZSFIoo+li30yvCBTaLsCzvVoTfNeNzGhgkrx4rQm8G1
UOiBjwNq53wz51C1EvShFQC4U2rrqnlkDUHzPnsaHJavr11tF/6oAUPdjNwujPXM8mKLAnQSZhob
q8ZRcz4Gp9grboKDcpIUtNP7vxItrpweGyzeGcilMO+wjIhRP+u6ZCixRVv0eZFcMmreVuqhfaJJ
pHRbh/CCOTg9lVEhobaEN+T53EYjJIUicMzg0oIixG28V9+bKwZQkkHG191VP0p3C+t32SSCXsTD
oEMxFiaTJlfnogp43FEQjecgx/tUlSpU0kSufvn6+G2ZWsRnPNdWVQzYmoXnZGomHJW8AlwFplCO
/MbJu5A8Vwywl+ISAf07FnFxWxlQooXEHGYyOTAaBN6GANuVhjdF6QEgDoB2ehNalff1ANexNuIM
IE7ANw9Xj/8uHD2ejOqgN8yqX6YPqFPbkLUkiRW61SHp3phXi/9z6gX4UUb0wFLbqCiJSz8qpFBI
MCZY7XZ/tB1wpmKn/v/DGvBfYCkSkdJcsUiz/AZQ6Brbo6NVH/n3yNLsDty70kP7sAXcvJBAQk36
k7XFmZf5JJaMVOUBeVec1OZuxR/Mz6AfyoXOwdfLt96fLD+LXkC0loETbAlsa2pdA+JMwDUdA+3q
Ij5VYuT3eC5TPYbF5O2v7a2foogHcNw/aG9RYOXZB/r0YOkqZY5CdDbb4WNvgb0UKH718MfCbR/0
tTUkTVAakHHtoRqCEOPcmhzrOoR5QijbgBQT4iI2VHM1ezRZHzXUjDefY6vbj9FvIneCjCO6cPSl
M+NDuc/Ru40qqlkcBpsjyl7YcybpTcibhH/nVbEwuBhgPs3jIHAjb8naMRo6kg/yxg65NIdnY1qE
LNUMQrmZYkzMQRc/JI+FEL1Nj+MVtNa3nBhzF2fhyvmAlrDlFFjOvGChKevVZl0tvSceJRdKZ054
s6U1sLFcS4+ZZgHUG5gxaVBbkOkmx7autoLtyxOIrjNG2AIulSUNFgd1iFJlaxRchV57g5ZGszeD
G84VvWG/uQVXEQObQAObndHygDqOjfnzAQPfljgZbEe4kIcxK1eYQKP7B0ldfGf82CpQXBweXpuo
2jK2Z/SOnhtUZU5qswqTKLrgwbEbM9zxRyhpgsMivNkK/j6aXs73B3JliLZQINMYbnrhP+YkK2qq
YHi1BU0WpJfA3LKb/drPmLjAPePbB2PornRim3HBGm4gJDZr2M7Mzb26yryjrICyI1BmLAONbP/5
yJUew5Z6OE+W6Io9pbnjH4oXyAIzFqCWVH6wz4sryKuE25wG63MC26hBqUzUYP2Eo304T70681b4
iiSbLXjSNSuQdz6uW2srYFpfSWykn6wtrqRSqrihiYEOCa4EsMBTN/CorzCi/e3O+9WVtLC1jM5m
KZZ5eB2ktGKvLC00KO1HCkZaG/kmaJ6og+rknNlrpQdByq2mqwvb+XyoC4+KKlWXDRWGKnzvLcWJ
gTzQzOhadBjR/+bErk8rrKFmgrZULCJwkedbSEck2g86Bgtsrtv7rJogW/TAWP1/ZXJXz3K8mWAP
6CKw3IMCaQnBzhFt6ypaoj7KYkZAxFenOIqDNVpMPiEGt04PVOZMRGsAOQbYHLb30sWdi+ZUECBC
bQVYrvMhC1WtZjmPjwB/cYCYqCtbIDr4GPAv3CfsDJ77C/CMaKgvwF2wDPvCX+Dy59RarpF2Q9di
uGc836xWO/jbjzW2M9amALfgAc8XALw4H1goqHmla5BP1AP5JHRDY1GUvWg+SGalqG+z+MIlx6/D
qQsmDaAcAQpkUdwqczS1KF4kMxL7rRJ6OagqAnj9OvGLIjXFSr2LhmGjZrNOmqBgIoGqE0A/EWjz
Jc8CpPIMjaYyLhWXtZLwV4mTmsOzDhoy0Yt2nL95RtZLeG6RbahPN5oSCWIN0rrJag1w0xRO5LTQ
j7GKR5Z77gfy9ZSun1EfA8R7BuScIliZFtk4uLqRAq0y4YgwCgSISr6HnWUAfwRxReSlzP4hsHl3
i2p1fZmwUf5ldnGZ9D2IVBCnT1beGjXhI2gfgTFAsKICWuugiNjFubR1gzG3fb5jUfwCbgI7yGCB
yWLHjqHAo+JXT5Am1qAlGMzQvQ9RMCkjjxPFrZ2zqlWwUhu6t1iKU0PH5GIdp2oYGujfTRY3yrOZ
5cpgxqhV7bMCqlJFlYrAishx78TQpzVINifBi64V/Gljfdf3C2u4gitAQIZn67JjM4CqYqVOHbZT
UviVEOzELDalung2YnACNT/5pLCl+TqNDm1LiQa5F2On5wKBhuTWjKxcIbLm+JsRJ4JlF5TQ5zs7
KgWl10KUH8BwRQnrngdl4kFxA5Lsty+b1cAX1hY3m5CiCNsNUBYsRoUUXevzOWBoyla8K22NavFg
SGoeRQARdthrmYXwrELOQlDGgdA+5RA5Udz8pHmJVb/1O7SP2+WuHDxtuIf/uGfFC3R4WoG9KU2y
8cn0xdHmII3ZSAo+GedxNyxo0mwDiFt4rl/gL1tHEmy+4SNRsAeDMxRlzle3g55sCNQGlHTRdEd3
FEFhegiAg0Dp3t86yusQbWFtsbqSgahFjFRcBY66U4BIKG1wqJit+wuB7ypqWdharDBXGGhOqWCL
rVV+2+FSrSzJrfwE6zbsNwtbG/bUxbpN7SAN8GGs9qi64gc5HX1oPeOkOqnFHbc4uy6vHLi+wSeK
NDPAEOcrFzfJSKei4sFG68CgzcoCaeBVz5orQQ1I3lTQuDhAvNjAs4lU6KovmE8Bc+DmkoVl8g4C
Tzav4AEBakW0xadorp63aPzZCp15fraCnwwudosKWW5cCzDIWsgLR/dru0FItJnLunjiPtlZ7JR0
MpI8zjCT6gkJGAR7461Kgg/KUmO7Gr6KFM5H9VHu/RQpjBFt0qmENQHJ3B3THCrfIITwzFu5s1Ub
vFA7PpvCjwP5yRhoP9qmD2Es8tUd5IT9FnCnyhe9rSr1KkuBUSGPBWYmwNnQ3bJ4fOW1UBaiHOGZ
Gej5WxM0KEQkWRlsHbMLewLpCahVA7KBOGRZKVLVNo4bHf6qVY37tITKM/htD0qbgzym6O7LQTlR
FQHl1A0bcPYLNxMUXmXsfR6ik+gPPT9vLbSdA2TUwNbN3yV9RNrqWMUK+fri3zKyONR9rIXaBNkQ
KyiggapLzyXfem2ibyFf1zQ8iI4ZTguQVDw7kOk8H02UR1ofFBJLCzCxxcgcSgcJY9BqSGZYWZw/
3X49snVMjroxC8eBJQKrm6gtdghfoHQF+QMWsrI0p7KPd/0eLfLYjtDe2RvHrXO93JJowUH4xFLv
SFWDenlxtRWBkMoje3c0xdscGWY15e7XY7pkQeFFAAoYsQaqI+eTCHr4QItCyNCnCq/m1lRDesfk
BqrVzteGVgUMNhYUZdERg2eUvEL0dbLI8WoWM7iSuGtFK8bsRS1h2RTtNfcFuzTLq/+4sPdhFcqU
Kh6lSJ0t0d6JIvWhkuBdOg3VbNZGoJ7G0VC8TsyOddZeZRBnJlo5NWSqBRw5lb4NUXSnqa1DQ3Ur
Jl46ziUgYDnboVTwtEcOT01ns/ABawSvjy4NJhs/v9/K4q3eWB/oAFTeWb0KypU8uw8/+U5NonLe
5jjwAUCUGoocuQlKVw+co7ZZQlKRf4Pw0Ua0vTz/S5uLMfZdHHIlh/OvFYQV/5SIc5Ssvf96Oy2f
VEsr7FN8GpkkhULWx2xkwknFta1rPq12fLbRuHlhMIBw4OkvMRo7RCrnZmI17mmPqNPShnAvl8Je
VjmvAneJ+fVw2EH+HCdgOPDLjJebgSSRPDq30wbl1GetwVtGCPKXWvwBLtPS6ma9IUiMnmi5RQd4
Yf5gEOMScdGxB9q5wW6QWkMuOSTExPuyLUw67qIpNsep37gOVkHeH0P7y9LCTSfpqBYqK83KJ8YG
F9v5Q+wqCPD6h20+0a1hLeKgKuJzPklgjMazGVd8SbKy93mZHtVcsr5es9VTgI2MKSahKwa9TID5
nM9hiz4mJeQiBjJh2VrB0/3okQl6hdYmUfEFz3FmazGwuESfT5HBVuLjkXNijxwJDNHFaZs66tKe
Z4xn2PLwGBBGPR8WSs+tQEukRAbxJNbf+vwp1J2Nqbu0Tp9tLIKEMANBgyolApLPrc89KU8QSzBu
+91gyU7iyfv2yuBI9bRVtWG+Z3nMPptlYfQnr2EEGSjiZZiVivaK0wQSjJuPmi0bC5ch9H3Xzgps
9M7sMHAA9NGPqs84kI1d5Uz78WVjMi85j8+jYp/o06jAS8SPOWjwrBQCpwBY/Qz3kje2JLxSoLnz
TcE+0b35it4Zx0352K2FXPjhTJgKdeBgmwEEAIS0OheFN1eDKITmGjsGfgqdTTDExTlmeDcNgFKg
6xZWC0VPtKHCFs386bFvPNaQ1HrxQXwuVDK/jm622wrFVg077LR/YOz+tMlm4tMsZ8osgZ8TNplQ
bkPKO3qLzqRD584w3YDKLU+I9Kjvk90vVBsvTvOnAS/cdTlLGkU6GMf/QB9rH0LxkAa+464DR9jF
L9mjhJ4oWSPS8e9sLQVNR8h5gxRq2ZcXik1S8RkEbFlRurkdI9KdqpP+zuKWFr028mFoocwIxstN
ZjJ2FpdnFdghdLqw1qIVmJ5LRwCRtYzNN8sPz97AEf1eRkmcdQlEm7rE6z0FFD1ylewNiBaXJSFV
3dRqrE3hjFgpcKuQpCExRDK4Ad7so13qe+HhPxesUHjUWPGqQM0EITHYsM43VVeMiZKnyNVWalGi
3180Mp10StNvBGXsKjqfTOC+0MoPMhpWX1xi+VSNimEyikjGDhUEy/Xm0LS5w+vYtT10zsRCAd+3
sfFeWj502eCQczUQQEHoeYVwm8WhYzRjk5WBlD0gvZKNwC21mSQ5STvQ6bozmiHfq8DJzpBtHJLh
AOT22GzlI9cXGnoyUEBGwUhAFXdZP470OdUkdMOjTvRjmF2+UohRbiYG10f03MribuFSyCaGBayg
Z1Eh0K/jkc/i7Ly1GkdxedRU5UN+NzxtpRNWr1JM89nwFhdOEXW0UZhhBuVo0P8R79o3HfJKLONa
fCse1I0O2k2LiwsHJB99Tyks1pbgpF5qo/MEnGeA9EO4+IZvSeZuUdqsXvvLUS5cvqpH4di3sMnc
gchgoSwZ2lndQUd5iku2RdnXDuF8XhcOn6NVMGts20Q+YMvzId4Z15oNid/J+chkv0RXW6qVl3cq
WkLBZwxk4fIZMA1tIhRhhWOq129KJf3Me60nhpFscRJdMmSgmQ9nAq9xNBCd+50ikJGmEY3J0tMK
VwmYFOhzDuS9TuK2agLy9TVy0fugJQoOlgmPyYv9kkZxELSSNDGMwW0jDzmRtBiMQc03meYewnW/
FhNtw+iF88hIgv9tdLFhmiRBP3MAo0JTuhPKL7LhZ6CsSVGz/Xp4FzbKmaXFZCLPDMVoDc41mZJr
Kuvfi6EIN0ZzYcEA+sHNxBq+cBkuRhPVRZtUZYIF44LKDIa2RaGsUl2hA8nY18NZh5OstI6eS5BM
Yr2Wd1LSB1KqKNiETc+fEgSXRIpotOOT/AH1+MZJeQz1a5MXRgdEMg++TgFv4FWDHshJZPQtovQc
JE985FVziqBiK/lyYZlkpPyhocasIMl7vuc73I5TordIBU3Q4pFtKE2EdhsS9Xtl9bYCda9oNLdw
Lhcm87PRZSksasoY4tkwSsFwUxb7JlRB2XAT6K+i1npfz+JFHwlosKaDWwMo4WVjEqTBC0PLE3Sp
TVeZCLAJe24b9tQ/zQBG1rvU2cqvXThkMjgbGEKYhRfiYk7b2ugo4OqzNcacN4aFm3f8Y68VVpfO
f2OPIOJHHgtbBedpcc0B58IhS4ptyVfVoUzSzonnYiJ1IG6BdS9tFEwhQrIPnPeyLKXyM9XiGY6/
qhsilvdjttUOe2lXgJ0NJxoqGkx/63wrlimYxjhK4RDj+FXoprsB3GAx1wHOovyYAv1vTN1HvUEH
1gJ/LZwHskdShgATjL4Kk8dJix4t+Vyl3NYplFf/xiZE9AxqJ3CsrInIgjnUhij9uKiBdgIWWB4I
IgJC7z/ggW6/9fxlgdUitkU+/i+DC/ebhmrRZ/mHwcFOnhnUmaWVw6Pq1A/y7dfDu7ThPxtbPMQE
2JK7Hsa4+VgYThP85NBeVG71TF3cgp/GxG7UT4/NOJjLkuO40crzyWljP6jnrXW65HM/j2RxdLs6
yeWaBVTt9wEI4PYu4yxwY6FjebYhoz7OhEeVWdh4UW7M3/JySak+TDULqtQqJoPA2zLYvyp6XwWb
1BTMIXyxL9RFjqnPJj5XWLVmMHWXbcTQRv3VY2qVshc6xo+vd8aqe+kjQv1rzVS2Tz+t2VBPFRg2
YE92Q6+/47AJMYMVgPAMVz35jOZdgICa2UI+xNl8qm8Nd+EfCzxyMo0dg/kGSnOv0ClAjrCxSvWj
CrxNUnch/XkWH+uLDcQVYOvkUhCdltJ3zvDrjDp5wHuxMZt5/U2jj5MAGoxmNItScTbmep0O1WWE
Q3hcIl2O9OvizE+VEtNpQEd/Wc9ouQUd6rVGu8BMC6G45sDk4LZiB1oOvkeyhAuQDhrR5BhFxVYm
kx3E5Sb7/EEW/qCExFoeVgraCqH+SsqgKmwuyzXSRWp4MsQ8+BkLYrHLQ1H0v56DS+cXvUCIaDTk
Z5CuPd9u4M6OUtQu8KqVG9mCSLwd5hUWu9+6eNcZfDxEPhDnLNPG2mfPLWVZExr1iCYgpr+KSqFN
31m7U+XLHmCI918Pax3EoBeOSVEg1wYAOrIj59Z0NRLFQOFnWyGTKaKsq7cpZOBDV3PRWjVlzjZi
a72VUdtBCRQFVtR1WSvtuc2g+79+ktaKr/Ud9xQgXwt9k/4XWknWr+eFsYWf0GGr78HUAyKZ9oAi
IIbIDqvRfKS2ol1/9R9jKFDbVZDKR1oLtDFosF7EG1kv49kQoe4ou/ou36Xud4Z5+QX2gtVxQCcE
UtE6a6wCBPEDF/3JB/JyNIG+Pq7QCNRATVQRSWMmVupGgclwUoJd7KB8ZRp+s9sKRdeLuLC9WETK
T4UQKbDNtBz1xwpKjuqB+t1x8rYaWlbYO4XZAiwXashAp6zosLqkAYA9jyo7O/BI9BRon2kTM89y
ElPuZ0+L3XhiOAQGsBsHgpRIYOZ7KTPnu2kwzORKvRqUXSQ4+tWclTcRZCchmTN8jyOBbJynlatE
RREvK0BOEDizhv7zvW1w4dQB/1ja0664l6wZ6PMGACvFjOzNJmi2dc+84bmtZeko1+KCNvFQ2tod
csLPrD+x9nQBG5t174IAbWNsl+2hrI/ma4bnWuzruaJ6nvCwJ9zMjkax2UCxCbY/ixFmoLF/s/dz
FZd9DPAvg4s9Nveyobf5WNpFp1igj2PwRvRgW/lV8hZMicc7eEduvrLW2ImFWTYPn45VEzdG22gY
Z6CZ0o/W0QEeNp4ER7RBjWaJQ2HyjmiV7p9J+P/6Pv53+E6Pfyxd86//wa+/03Kq4zBqF7/811X8
vaYN/dn+D/u2f/+x82/61035Xty19ft7e/VaLv/k2Tfi5/9p33ptX89+YRctXsOn7r2ebt+bLms/
jOCTsj/5q1/8x/vHT7mfyvfff/tOuwLA6tv3MKbFb39+yf/x+29MDPW/Pv/4P792/Zrj28h7FsZd
vvyG99em/f039Z+MtRalegCBgALCbTi8s98X/4lbC+kLYISQO0HBG7FAQes2+v03RfgnykeIDVEk
RiUFzuO3fzS0Y1+SjX/CITNlBWjksZYy+bf/+1hn6/PXev2j6PIjjUEe8ftv7DB/PoCMXAV4Ibhf
AJ1RqWX799NG4eVkzKoc+WdUOgsTCKnrtFHsoc7uA4nujES+UzKlNptxS1Tz41G8sgzFkA9oD1oV
F5bRfE2HBNxTJB5kaB3P6X3CJfdK1LjC/LOUeD/L24OSRWAukR+DQXri++m1k+cbsCbExMCthM0Z
EPBh7QxpOGrScLNvjnoXXunNdSfKnlwNfti5oBwDjLyJCgIpu+OYb5GaA5G0nET0Of/BoMuINQCM
WsR03RQGKh8EIHaRjckUhMQpRtBpdOr8lPQ1hHQ7460vGhDdab1hJzl0g0GL6TZUegnH9m0QdSKP
tWGqMxVNU8tC1ZOC9BmIu5I02vizbyF3ogSlgJ8LHJDBxVfcHESmVOpeBKysWQbaaxhEqdXkgi1L
2R7KEe+hIeE3xiQg3ZBaSm00llSlsaODwIeMraGYEz98641IgiiarepoWCsUMNWi759wuXjgNDRU
FD+lZ6U4DXzxHRk3iMjWBmk7Be1t6P0gqYwP3LaIo+U6TgnC2J4zfuIZhRd1xO27YDhSldvPnZw8
xlKd3shJd9M1byNYacwpE9C61WSZyeVziAzvnd4VujnU9FoqjZ84bn6VzdBtC7nYSivjyejrl6pT
kh2nx8fhVoZecN6A7zqAjgKZ9WrX8N1gNn12pXUAWMtRToCk3SMJJVphLkCGOh+ym6QpWqL3Emnh
CEy+Ddm2D7y5rbB+SWqAy3EYrqWx2ElamJEKWb+6xD1tiEXsZF1EQjB0ukDahCQLEDtzEXrqxdpX
0q5hj9RD14ScB9mK7joUU2Dj4mBy5RydFYpUOiHjF6iSdLJTsXML9HY46O12uKhMSaUKmUWT7BlA
TojOIN9vKvUkkqqa78sY6f22JoYU3hlV0BEtSVKCxN4xBeUv32hACYdgZcnlhChtRcIQrXE13pGU
fxriElQcaE21apW/i7sWDC51r/tzac+T40jjkByEnAOaWa/RaRIZe6nWZsyRDmaEseTMLig9mc87
AuFvzZ4MxeHlViVUqBKTL81aMUHhfl+MLZjY9PRkZPSQheFbmuovU8h9Q3Bu8r1c2krSoBiiTF6p
/CwHKFcqXNxZvSr4tKYnuW52ila63Nh5PJdK14jAUVItZnyANjt24+iDPzdxZCm6bspwl0PISAkC
gJ7AEheo1V2ZI3KIRCUza236WbWhrY0AHE9odSPaTRbQ53EGm0Qz+gAulhKdCLi2B1PptZqMHa9a
wrifOLAjFmXbk3GcUy9p6ugmrNSrKTcY7w1FAljoYnOWxV0wzYee41QSFzEkxniRtNLUe2HAO20x
9sexIypK/KBG3Ol195LqSWOHDRROINP8FAvxDOmA7FVpZNmUO44MeX7A+zWDJBT/HLY1GowKweSH
xpdpL+7rNL2qxEK0B4k+UwEag5ramKMCCtAMXcUkz6KMpKPyvUi7wlQrpsSoFS+QxACt8R6Klz0p
jDq3qHBn5DU1p5YfLIBsDxqNazOCppeHG8pMKU/Noqk7fB5AQ6oMEHt9BjGWWt9RtbL7lFZ20hky
UajsSFA5JYnBzQSkxg1hpyNFSygJBKknlA6Otqe9ekDNZSaCgQ3L1xUlYITcN1S77iS1M9WpuIvy
YKcVwc85TFFakoUfWTlCkyirDNJHSm92cQ2CjL52pVDKnFFtOSIrPaZPUpw5yCHsJhd4NpSkzEV4
RSMoLSPLAxIH8V1IZZOTwogERV2aaJc9BmAy0vjpruFyya/7yZYKkP7M6mzSQNRtAepBKKC2fqnH
9wMdY6KWEoKHAHVZWlqI595SQQCFZiKoTwIi1/EHzfhvJRgRcfzawE3ydjTlprtpwvJNkoKXoBak
Ex9OGQmVAMAPNahZPSGbn6S2ADNGwoNXmzspcf/G6bN4i9ao1yjBsU6Chxi0tjZ0a0fCca3olLXq
CGr5UHNq47R9ccMV6lU8hK3ZquOJlzlEls94tKLX0YgGyNpQR6owVWU5YFWo1poZ8Gekm9PnYe6S
fc1nZNaEUzrRJwU1fxLWuuAahT/Rfd32IeEieV89CJDjwXoi/2Y85pKOtZ3o6xiXuDnKuiJ9RkFH
UymHTi6p2eZ6bQUauKQE/aEEX5ypKmFmqZH6mgjCI0hRQd2fGDkRxkpwAiVxy7mazFQqd7WutE7F
j7cFqHyzrBLMMUX0UbeTl9HA67PypVaBeigpd6j3xRwAzhJVNRkK/kFLqp+NlN0A8uzPIVDqWhAh
TpDz24rmfjYHLx2XSZ7SlYqbxtCOLGbqpDr3c4iN5wRegwzxfFf0c+DnJZVcI2jwKOCaymzEkoA3
eXZGnEN9DuiuCsrEQViXkKp7QenhpeN1ztQjLcfNKfsdI89qU7VCyU0NTUlM8VhvzZz232hOR98Y
o5MIPlR31uPDFKDHj5/VgujDrs6vuEjjzbpLRsAR46eRj5gnqFqrHAIHCo2mBmFm0ufZLT+wh2Kd
O6JejyTipLc4y0hCw32tdSaurZ7T73FVmmEJGbOs94s0suRGjImQJ7qpl3KJR+QIDztobljLHGl0
6ZhgBeVKV08yAB9E7WSdtA2lVpZOkSPICWdOTYLD2Uw7mUoy6RpsIapNmS3RozL2IwEtaeFIatWT
pApuwTb21kZGbKnTqJuQ6npuRu2umPQIqepi348FMfpHxGsYSzlZihxhu+g63iiZ4cxVY+V6fx0M
YehXdDzRNo9JmtOHSIUjaafvqajNflbjvsfddt1V/XQVj11C6iHVXUgud7HyLKTaqwAcVM+3V1XY
fAt54ViP8CsgOLqeaROYhjiPpEzE72FcpjvMuTlUgHk3Uhdci3ly4JrBFwOJcyJZyBxgAX9yQUug
H4ymDI5LQ3sYcFnoQ14DT9eVZpNE7VUfuqLodtNwXeldfReP4kPAo4U7F1jgIqaVNwTGaE6zPLoF
5F1UpUSMG01XiZRToqcNkRrwm+vhPZCXd1wN/twhKh9LqmUEvgytqO2j1umKOQfK26Bpe65sHABz
boABMIex/S5oACuGqL12YSSYUaEAApoW35TRQLoxhgrIMBgZMWaBgm+8vK3K2lSHprTrNA5AifSq
dzmOpQa1odnnwxRaZ+AqNZMY7l4f0ltFGexynAq3F+Nr9mFEPXCjZrRHBSU9RbzpjPGpBpG0V1Gt
OtaxhFBm1nU7wYWF0EUSnf9l7suWJNWxZb+INkCMrwxBDBkZkXNmvWCVWVUgJJAACQm+/npUt52z
u8613fe8XbNtsWvIysgAJK3l7svdoBGdVtmcYpyQ1QyMK3PJExXJdprhIF6t7fwyE9cCjZ33KVso
jHBatnfr5ECabLWYhanhVltUHZnSok2ws8gpRbSnZu/WsOhpGivqoPAJQwd2S3YKn+BYvuTUdv4Z
O8lTlzTYkL0aaLc0hxCm/DsU228zd/Vu2hTOBW98bgNf7rW0AGF60SBibmtPfvpDJCkp4lTbbDPt
cqRRoI+uRc7dhJ8mm4t2m1BhoBFxZ9NkbbJLk63JY4/IzJIhKIjyf/jU9C9r/WteorkaoBzPudZ8
jwp1cbbmDNhaHzc7l46KhiKYmi537HyAJEoWz6h4vWcc1wd/oXjUQrvebZwF2RBuzzogzhtmbEsa
B/N7EPRJMXXpvFsjPe1xyTDIyqKpiFHrtV2NVirMHZYGubR9knGHv7bp8IEAkiRz7Ztqu/SeboqU
Ht6tTpvPVG9rttbjVxd26X4gsOdtTN18kF7+ZOOirpyl48lh0dlh/gPOu+19nGUuNrfPQzl05QKF
eZ40UZRHyr/vhWsrCyfck5euWFcYsi6ZmPdDbU2+tt7J1V6Cug/8JxwovruGQArm6+TABUENRMyT
Z+OzhNHlrgknWBboBL4qTZDVjojQj6W4gCQXOJpg8dkN2Ua1ybo6QqIjJU8bbFrPoTbHzvO/icQH
TawpYqmbOGsJppAoWvD96KxDZrlJy6DmmbPB37LR/tdqgjmXXaMR95y8w4qdZnJUGvV8d+lFe0KT
x53m3KvuPazD8DRwuvcR4Je1rtsXAdiQ8++XaA1gJRUOBCFMOsoRo3ZdmCsQSQcLkzHcBfMqzpH9
CNS8lnGzomum+9QVL3xVftZHKjmFEWVoQrZqWb13F43DjtUcn3Vznic5+rspgGlVuqYVPDozqbsk
W+egh8Vk1Bybxo65h/cRE8Mx1+EsMC7KJCRPORkT03gfuvWLxYDL4yqml3mIjmJxvqxt/UPs3DUD
305mi74cjmOnccScuQvXGQ/8Dbs8vH0xFHGh/frDSUMvm8YUNd1G0+NipvTYbPE7SZthJ81WF5GZ
3qyklx4tQO6ixrRDn3U67E8sZRDMosgbtmTndwa3UOu0dJio5AiNi5labGk+cknq9Cqm1s88qnHO
+/IUaEZyCaOUCv6aH7puf4kVVbIw9Cf6OIQ0bSgVxDSnJV/s3S3EO4OkYMyX2YT5CJQ253Z0chLI
+45jzmJV9bLTynooKDd9QjzJUjmuLw+txtJv4oGcwkaeGB2cd9e2YxU7i7dbCJkOqm23fKGsP9CJ
chj0o2ELIq1One7aUm4TrIH8ZSphtoSCul7kvfZk1WA3jnBLdcRmFEjpmrGFxOWCzmRSkEd5q4fs
70bch8vyNqfk6mNNZt7SXpeGdjvTo7J3o2XXkxUNrJrunTR5hqOCyOPm08OkSoIcZr7WJfDKN2+l
X8Hmsr3w4Ly9xq+6Qybh+DXKEQe2s7oHHINYwjfpdK2uTiqgF+/7E3rioUhZg8p8xCyPhkeh8pBy
shy462LfHJao0iQLa5/uBq6+GG68r1tUfMszCeb4ghIPEQX6pFdnypUv8pRzgAwruUbJ8F2lcZsv
4aghR/X8J7Yc4P8Gm0B4Eph4zcJwu1du+x4qdSvZvLt0FHujWtiEa36HmJwfmMIRGUHYSxGObMwm
L1zLQMK7fdkOdolZ7rSLe8+WiGAaxOU7QVdSRXP67IWsOYVUprmn5JAPXZQrkcoK509TBD0/9bxz
s2BAxUCpPNTDoD8QIRzhIFqS4cnDkRWN7ZVZ87S0GATUOLPbKT5KTGKdRZPiQvUFIbrN/bjxUGW/
JwsHIjJuaLOSEdkNIfSEeBgy2fRd5fD6HdGcznkzOhNOR+9lpxiwmTjde9583GInOtW0UNhI953g
P5sWHV7QoreZRpI7MLPNkqGjlVoDXCE57XWMUhIFNLB3NaArHC5stDgeGCaCW+9cQ+DHhf80evCK
FX73K6ydZ88yNKO3NRemk4OlCg0yPbhzi8z1qIkralN5HEdEiUIVc+lVuHc3xtA+u9Bgekvz0nJi
jv2IiEO/FUnuNlNU2Vr5j4v09u0owtMYObvRyOCxI9FyCHvHQ5vRofTn+lnQpXmWVlX4mmk0+ppM
TnjAxYKneT/LbFPbfPr9RbA/Bozm6C6viaehE5P9/TzM1eL5zr2AcqzxYAnTwCAOGhddQC2VXlnT
z9CWsaSUKn6OEZ1z0gqxLPOApdV7oKMC+NU006umtr/+86UOXpUUbS6DzPUdKMNIkOwpQ8KnMcll
8wUOEJ8vO754lUjdJaMkgO/7Mv40LHhOg7hBjxzOVZ2Mjx2N28wdWZO3iX1ODVgiDRUrbHPLMaVn
lC+kTBzxLgkWf9jbIFvFPF2sUHdrp++21KLxDkY4XvkfkVHnsGVunkYL8tM8HOOMTtmt3hEnACJ+
1skQTXJcQLk/3W+2G4q5yRo2wnUt+iV0+4IAArObIk0LgMwoB8lVb+NWTY37OA+nTmqR13Hwg8k+
zPuxcgk9wz2jQZtousx1bF/U87ofmo0VyAXFjbhVEt/jmsIaDCt8iN19uEYMrQVHb6lGt1xnNGS1
2HYN2LRdAlVc2UCBCsrL23mOB+v2FIMETSQRINk6xQackPdA/wJO6xMVOLsWgXGdhNE5N0vsgCwY
YBUyWOwT7j7VEuTbwo49R/sayGnI5nr9kADn87afVBb7LX7w9RN/A7snM/MyHtvSXy0y1QWWCO31
p7OiTNCDGbOtf/ZpuGZ2AH8Zj0znZiZeGfn1nEGDFpYIOYRO/Ttwfiw81CZyatku9afHcBm/MGR+
w1SDktohOkAU8jWj9J18uZwm6yJqwfGzSJixpGMezvWwJxM6txhR8yfabztGCJCJ0P8xyO8D3vY+
juSc9YjYwHXtTMY2NF/APK686Y4AON1dXcYEm3OjOAaEzSzKE1JqRQEilEPnWVqNZRzg4Zk819l1
FNgD8dzvk06RDscibP7148YHoFwu7XIeBhn2wUtK4FLD3QDvpem13dZz2HFMvZg1rKDVLeD7n0Vh
j4EXm/5K0uVzyIkTfXRkRFmm62/GetD6Sw/s9ord0Aee0y9h1g4Wkr3bRZ76COCu7HMqF/0gAMDB
BiY4yl61AFST5Mw8tZd2DHapBCI5xIQWHPB7JiR6Bd7JvSLDwcwMxnQSZ0YUsTKMOpUR2KLg4fJP
ZuxQO3gDmpj4sqGhkClmACOny2dIZ++gfEVNr52jFS9r2/bHeMOFBg5fjIktmmjOcCedx0TVdUaG
OI9s4gBRVl01L6pSW6DvWrKUXSdcFInw5KCLzQWv7ygokjw2GWIw51J1r71A72fncdpF1FS9vdvC
BIBMsye0oQ/a7R+XWCwZ+s4j9IIYKJeVsvbTGLLkUQcraTGjd2T9uicBcpdM8C0CNsZbxI6hjXsM
hgF1VAI5FSXLUnBDAazg55Wzt6EpaZ417MUc+dla7AppZy9xY5o8QVIf45ufB3Rrq9uN3KIM5Uia
Bax9gU+GKOGWcT/ymcNVa9f14Z0YVNmmc9X57VBNc/Qm+7TYghklJRmRN8jvyI5S4e5giebmfGJn
w6bS1HFyEIK+c+7Fh8jCErQnGDSf21OkV1F42HS68RIr/jTSOTjOG3uAHTV/EL29dyY3b1T45Y36
vuuG66zY0Rnicm7THW16lLABsn7Ydpbt6pzF8MNX4VolIYS8/tYdJwyco/2JkWXnof8nEpYfcatz
+GxiB/F5kM2AoPO1SaE3BoqoVpn1uFRmnpsdrfWX9voqgUVTBsn+LkXzgxM9oDgQl6vZ5jSLCYtz
5hj47US2SC2eLdEBHmK2u8GuTVRFI5iABcIs3CvYHDm902LSnJ6EF+agRApfJfcDIV9UJW3u1GYG
FIMR7TCSezlv8EWKUXML2CPmMdh14PERzTsfxaAbd14m4HsWDSaDOavMSd1HOaDe3VLrJQuCczSi
BZwSIAOcKpYP+Gos6zCTiwBtbFVwl6IQ7Dg9ywGuqUL0n9TQcYeD7i1FBuktQXYqh3ZY8wWTb1kz
hNUoPZxrDLcndT9DjchcA83Rdg9Ltj3b3OHOpbisTqsfJ7J1eYqTaQreXIpG1iUzdoEh+DVFG+z2
Ga3w7ANsanA0JB2YJ6hUDt6GBrU3cGnyujizgS7mEWh6HOihSJr1KY7XUtcjtruZPq7bTHMQfNga
+w0jcIHYx4ADhlRYXBeW5mm8LOe+md+GUB5RROL2CZ6Du/XyddxPTrzlzDSgWMIIEInnYSRq6LCd
68sqp3spbZs3wfYR+f0vMqev0wQeJzJdCbW/PPjw9dugucqbcHlLjfeqW1mC8wkrQ6fLjNZsUOpt
ZSAS122C0eAGtqaxz4CQ9hEyFDyQHLlfB1PeB1Cu8cXP09Z/ikLxwnToZB35kbTeDLl6ayrYM1y7
W3MhZm12xH31tn49Wmcr03Aphg4PdTjLHUzhEQPAvBwAp3OEQfw3L+6B4a0cwY69X6LiQY0ZLBre
bqt3TiBEROdksjWmbbkG4n7r1fsmvfWgXfdQb4jgGwb3o6ZE3iGyGtgmbsOKnlvWzpiNvroKi9Qv
ajzofP3uc1IUWZIxSYsAEPHqn1kYr0fSmcPWpUOexHOIZwn4ZkQxbS5G59sauXmLb3Skdbm6iuP0
aC+mQ10uWRxVYWw+o9gsJxvYTAWwZhvCRqO8aF8c5rVlDRMxj/6apJdegiHYE4O37m1zjwR20C3C
B07Lgj3U48+sw64YAAjvnTTDWTjvdGIvjQIvUtd6OiVrIAsqsMCIwYWmwO0yLVmBMxX4ENYt6K04
27wELGLiH1eRJCcFnAfHCwcYW7aye13sdi+3NtpJ1rw7o0wv8WADtDmgF5uuO+vA4SUga1Q+rl9G
rX3uVvnYTT6m1WPxOND2kS6o9X3XKdJue/bt5GWUDeAnluizDrzcAS6CH0K8iM5GGcFFL3Ce/hqi
+Ar5P9biYHGh0NmbBg1IW0eqYmlSohahlWGszeH5+SBXUtYp2g0rInXYpg64r7iDx6GTG/BvWcgl
2609L9I01iWF4WIZwJvtuKK66BosmFZZU0wT+fTH8cV4N2wBSXQ5AujwQPXRcetlYdP6uK0d2YNY
uLawFWHNgN6uswCBG26KWS/+PkzFYVH05Dbz3hW8zfqmoYWEwr83U0liwHGGlHRbk2qa5MlTKixc
CxxzUvG+pvwJgBaLIRZ0oaFjMO8Rjm+zoe5Osapzb0YsQhTba2qGl5QNbebUxJY1xFaIV94pDvc5
qHZ6uz6CytO5TfTDIkDEKfqCmO1PV6DWiKw3o9juAIRGNpe8ZsVGEM4sz3VPbm4QWw02B8qGRbtb
5szDI57jT5o0v7S+TwU+AQYk/EwQoEpjbYsVDV02jOIkkV53Xn0uqnVykwIWcT9iPvWZgqhBK4Ib
m4jHDYVroq6+XtpyG8ybu1lZTEuY4+wxmT1PvYGTR2pelzGsgV7HD5rj4sft9EP4/jN3+izhwF7Y
Gr2PKza0KeblFsJIZpWIHUw5aoaegeH3WPfKt6U9DLDCzOwkDmxrECQCqn1H7XgENA+kBGd7Hg+K
V03ngQBrwWdDnnqIbTTlTcziXdJ599xzLun7jvlgfHit69JSMKcxw7pHR7XmYzrzQs3za9Lrn26H
H4hpiA1cZb9NzvrUA4DK11TXb8F2g248lGRO8hiIlt5bF+JmC7IVvaLMgA6y3USiNKNyeH/YGhcV
14IZJbXaV1fAEXSjU4VApQaqgnEXTs7LMi8SLUIISdoUQxzcyEdl1UUP3vfxdmr/lg39rwRUz6LH
f39qov5NS/X/prGqfoqbPGn+81v9fyivwnzV3+mrzj8t/RJ/lVf9/gf/1Fc5SfQPTGnBtAfO7hjC
8W+j+P+UWDnQA/+DYAoocW+Zmbfcm//SWBH/H7GHeZMkhvwKoXq3KcN/aay84B8YNA4g10ToK7ZE
GED+LzRWv22y/lvqBME1uY0VuvCjhu8gdJV/SJ0meFHTYWjHs+glAVKOCEqXq8deW/XIZpJBbnFt
48Ceg5iu/3yJ/utXhGzo+1SDnXYDI8Luu2WjX60TQewcpfqyceJCAdWMO1e5/BXY/kvDRclUotMM
bJ9/BmrQnpRPwd+it31KwsFc+wByRBmn0A0syNu4vVstp2m/8RFCZs3uOZuDnx23h2VY5beYzsdo
GE8utom+CNe4rTSmdjIE5c2XaHFhPW3pkEPKP19abR//cq//JVr7q0gNnrn/JlPDFcSNg2Y9xkAj
WJX/Id9HlclbpiQQpgjofLFyMV4GB9WVbm2yV/7cn8HJztj64xENneqvNWMoMnt6C53sdGEn2rJj
FDXhvEt++HX72brtcK1Xv7+CI16OLEgqBrDrTqLSgDoegDj0Zd4dDTRk+nE3nNZgiQHpuvBtrEfI
0UYKlRN0MmoS/N2hF7PG8mOASugAlgsAbj/KskMOXIUeI8Fm5nsPy+KYPVchwOa2HU9q7OTdLADJ
brOCw1To3G09Xa9rS+zVTVEZ1dbfSt+BFGC9dXyEsYcGW1WVMLEcWyKHM8G/L6lJT6Aj3LMTWFsM
ejKPv3+Fg9Q8Dmu19DClU2PkvyoOOs/3m/QLWXxlnHJgKoT2JQoKc6ydBG0g78JL7Pa7rXO20wDi
YQeA9NSxuH/+/WI0xm9Jl17QS7FMLfFcUVz804xeFzQaXb8tYGu78cWpZfIzSHCKTZaiCaqnTPvG
+7Vx6PRWR33nyswZKFvvdaFgoGyEGuHvn5z/ufQwxubD3xZeVtH/5cGBE1yoPMO9O7JJH7x6D95W
j6R9WiLVXdQGeYtCqk5W+yk9OaJ2P4l15pw3vUZzDT9WDe39swf3qOvSgc29/Q6+sWMRdAuafpgA
37iOJHpBNf7hocdCoQCoJwv4AjJY9HQ8LeWI5N6fi5Ro5yYPXlrbxaULzScjyQuJpuVA6tRDN7P4
L92YANceQy83qjSo3JaWHj1vTJNMwqj2REP5ZWDmG+ebg2+BSHZRRAEaLqiR3Dv4EHp3Xvz69xfx
d7LQX/cvpA6F8EKHuT/mOmA69cf+xQiIHElC+a/Vhz4kfBw8A01OXQfQo7vy7Le9KIDH+OcWgaS2
UoCDdobG7qN2bJpTisY4rnvv8fefxZ92pupRcexhsMm+uGODO+TH53jypofQN+IKV1wsVcgEvqcL
yBJ/ifyXm2NCHnQCHtNDB5YBoPLzFLjvlKwcm0CKcNDASa+I2khoPD3Ut5dpgLGTB4OdeTckK+yL
KWo11n9tG8OO6nWPC6HuSfgiKLlZuqvLYKEFXsVeIQCbDv7KpgJCQPmmOx4WsLzy92wAQwfI4hVm
nfDeoPTTCQZdbGHT36Hd3zO3Wc7cEevB6dTP5rbPpLd95vevRLL8hLfGehBG/gfvseCPXRJetvDG
xswNSTGvjNc/hpw8sXqBY33vVAPoP63T+hEY1f+Kwe0kzsx+dKZdsyTpQ8yaRTDxaFQMCWcqd7j7
8o17kkNyRNcT7xLxpibn4KPfXMLlYoBMPG2bwdQfhFu7MBAXuiJNLR9Ve+pjZ7hXCZTCHkH4ADKc
E4iexkYkWU3H9Z5EEl5hTdDnwPUx31rfR57ZLr9f2kR0d4iv2MdLjD9iOvoPU4vBvw+YhMi0SYCw
IhwTMWFwTv1zOggNUm053utE+Y9BA5iOGnfJ+QyJ1JiAHZ5U2OwMacMnIxZa2sWbdiYIndITm6iw
e5CXULRv7TT3V6xAMPpcyzOAMPIWxSVaxB8qTezembk4UxE2NksAl5wTbYLD5kfbC4euY5cu4Xz0
RD9eBZ65vI9Y9LWmH3Ez8s8QCGPhzODwgV6JG91szlxg0ZBBrJ+99jM7Nv03KSO/nCazHEko0gfI
wWRm5tB++v32QoDe//2iD/59VOL3hUPbjWl+uNlFPib8/10ZDnWUEw3dqk5eIPjF1j42w9nyoWi4
8j5XPibQxzhOIUbbPk0sWHJs/WAiCeZbV5/UeRwIZE3ZST1iKu3NoJsCxwUqeWVUFiY26UtPoS5K
1tnkWxgZbCREQLUN5CexTGYsIdtzP0J21ALqvJtwZJYh5L87bl2GdEQFfnBQ9i7tYepnp+6O3W7K
AkViq5rlJVrVCq3uTMotgI+59qP68+8v0e+Jub/si3i2btJ5OFSguiPwR/1jX+yHYFhmYNMn0JNs
J1ViIHfCCJHonDfol8RBKUzV+yYy2WgBaqcCRwvbdP1FjyRw2Y/JQixUw1b9GjWtxD7f2J2M+Evk
I016IpAfTwETxxXVCNSJTefu/v4T/PYo+uMT4Gz0buN6t2CrP0cyySo5ChHZnxIXdV+voESzy/gI
C0iIlTaQ60E3PvJQHWGUqe45SGO2mfVb0qRNwTW8MqYIj/PU2e1hdA3P4LG4fQ8aTNZ4ahoe0gEg
b4zshWIbWe4BWAaiPt77wJKpz4brf7+gZEny3pNx2Xphj92/IJPr3P+zoIznF29O60O6tmOxshYI
RVyT+zbmcIrs+y0LRxncN0q//P3l+T3q9NfLgznJ24GXwGHi5iTwZ1jmWDeQxQe+PYLC8/YW2psH
spK24j632RKl0D2LpfC2KASa5pjzrIks2maeDonrrJlSU/wKNdWUa9GpZ2eokfzmhEmxmbm/sLDb
Cw7Qzvejpw6RNd8dA9AUA/fu+0B5nNGUq2oICaata6yzqQvet1ivO7xTf7BS9A9eCkzUj++8tCEv
Q49D6/Y7v3Vx95LoP1nq3CZV/jIsgsckCCDy9zE8hSkW9Et/zHU6UcBJus7jMXK8zlY4Wpv7NSh6
44SPsjXQD0Ksk0UtYzuMbSeZF0PLv23TLx+Tm5lxOQGwbKcKWaLqkQ8aLdCMPIzFyZHPK9+EINGP
flsB7Or2CzhXAmsrZ31ZMJryHx78P+LFf38UmNng9kL8j0mwP8fKHXfFXSKDPNbaeA+Sfjcu2T7s
MF3IrGk13aRiDbXOKRjAL7FRhfD36oHJWjMAtkoA50bYrrK5j8/RWoNawezCf8xgvDlO/XHN0dN6
UCh5IQYHcRD+/iB/GdCZqbS1cORShdAdwQ+r6ML0BRA6auqrv4IoV2ctnhIqdwgU3U8xMuK3Ia8B
oweM3y9+BJtOexw9CroOwU8KlrkxmCRgkt2mniaCybTbOQKBeezdKd+7b62+p1OdyVl/Ey15uQBS
/s6C8eI39aH11bkzybn3sKOqOx/zAlC5Rh9G6lKw6J77LKvHZtcNybsC+Ajn6mrrm0otkAYi1UbV
d8Ponb3xEuI4mRxyZArCvNjZUSVKfzHHNn4BdZXfoNXNW543f8ST3+NiY2msku7RiWXQahcTgaR/
GSrQnyWDPNywn2n30SUf/foC5i/G1As58foQyn1jyxEhIU9QeHRfK8ZUosLt78FIo867cEiFagzA
4Nx9nsJfBrRpi0K9rasGp0w7P0zOxQavTlp5CGZPP13nqb7Bn8mJLMdO9cXc7lFGsLDgwX6OoEIv
4rBKQEjUdsniJt2RBPxsjvHzfWdxs1o0Vdbf2c15W0YGprUrXOYeZIB3mE+tb/b95j5E7lhJystQ
kMc6Es9LSM4eMDgZQLEZHBoW7+mqSwMSMcORt6dLV7nx/DDz7ehD+cBocBA0fg5om0HSnG2SobMz
GZ/nHYjluVV5GH9rHOfa+sMu7t9lTc7c26q00w9NHxSyC8o5xpaueQLMFByQ3YfE309QUoVuAJDQ
8e81BYPHaFYjWQscAGYC3lMhc3vgAN8b7xuOt2xzAaL6V7sBQ296KFiu8/TK/CEDNQiAHrl/mNNJ
qHlvVlYm24V37T7Q9V17rZvmtdnIXdNCJ2CY+cU1kI40+qTNcmgSsEYNBFuJyn1w1jVmAgTQdoR2
RFONokCf1hWPS3OqX+fmLQFxRMKjDV5CebFLjjLCfwmgzQ6+g2ErKGlyZ/0BfhFPR7xLG5GxDsGV
lOfCe9cDJj7000JGKJKgm3NKgv4+eFbTB7MvUEDK5tsMxZ56XkiRvJqG72aFk+mBOu1uhbuaAhAA
KvTopNA1YTDHPzXjS7Chs6j7wqSq8uMTsN28Sw8YCNL0GONicrQ59Uf0IZpjQK7c+8B5AbBXfFtg
0yAqA9ASOVvcS6EKQI7HCLYuuM3WNN9qeMgpiKWoQw8EGkCB9UHhuSNZim/eFwvMrSZXAtCcs0jN
V4f6lTSvLqvvYw1ntp8+UZVl7p6F667zIXy7tWI1RtduST+E7pkKj/g/PiLGd4ahbHVX4DKsvqiG
QJXAtMp5w1fREkbiuesgSYrrA4ol6NDbii2IKEIhaVx7IHj8WQ24qnsQ43gcxqUCi5530VDaGXT2
CGQp1QeHuyVm5wqnAXk8AauH3gp0FKqNwwwrh2TwrlEdHUZfZ+20wKvQPy6NuwtU8NRYwOV9UN2a
dtPj7OagiLG0G2conK7JI4iGN3MHqZv2AGOPZcIO3Ln07cOkywYe40gIgcMUqTY4d4K1n6vNzaYG
KkGg2Ucfq2K7a9NvZrI5X1999gX9+zFS4J0mWaYtr0LiFAuGfIDhne06Fm09YqQBFc4KoXYpsehO
lie42BOo/zhZitmr648h7CvqCR8RiOt8Dlb1k1vrPKOM9XbYZrgJSemPPSrvNnroqaszn8HBtW9Y
lULZstvkpUtqu5s46hXj8OAwLp4uwm36ZGLlV+pF5im15jB2aMEQIIz9YQnqg4fpwsJN+iNxp+BR
ggWANMY9AEGPD86QiJJ0rbuPN7AXQKheOIjWyxinB4yyVt7iju99MlrY3HSsmkTKDnKak4I4yweg
KA+Y3SV1oa0OVsiBaeJU7Qh5yJJO7wq18iH1KIbU+DS/Q6wIO4cx7s9uP/ivHATY7y+TyRIfVwfz
C79/29geQSd0BsqiHEB9ULzfDesJigP1ZobJv+sFak3IYF6JjfoHxKpD8ODz9GD9YHkPUFWb2UQv
Ntlgd2sCBI0z17yb1MIO0dfi/xB1HsttM90WfSJUIYcpicRMUcn2BOWInNFIT38XaN//m6BEiKIk
Eug+Ye91DtT06CAo82Nr8C8JrqxVjLOvpVwVDJn4d9Ay+EhzmV2e5+uVxv9OxoHHhdWrVmAvCGvt
fg7kpTnoGOGOWQygL5WMdI+q8N+LdAYOQFXlHevzb4y5khF4MV86sikCYQeRPTPOv9fq/O/pzx98
Hp7n/nv4/LP+O7eYdlCibgkGva6LXZLKVJNLuv+xFNEM1gq7OsbGlmSUNNl2U80E373Vads2Wdnu
81vp9v3nIamwz3vPL6thy0/qHlXOzGDqfWZrFRXEgvGZqXY1pSpohYxhcvDQuHi1rh2y7sXkxctk
Oo6mRLmP6ccGQyWU2SfGJvuIPfSkLl0fb2xwpHbc+/FwnVSNjbV3s6rdC5UBrrXm6/V0kCv1IKlY
b4iJlAsGiEBIyrWMiECEsbNFIBY1iJJvGfbaaND9ES+bqmC4RyIEduKtbrXDVPIRIAxbO+QTsfPo
6/VY90nQVkmgjSwYWEflpQuYX3Ks9a1G2wW8mWHfEgug2Ge5qnU0ebLqlsq4Q46GPyK/qF3t9fqp
sOkWInYdtcyrM5NFsPelQUcNvGmCCjem/l5l60WmKkyTAynO6NWJGejcv8Uy7bpc7FY0FApiwzJT
Aokpck0Dnw3/YX6IG/NbYwynckp9R7RuMw7ggrLLujKtvkUCgS4uSc17o2c3c9Zvi4nNEcMJse+N
ZtlxHNpjKVUXHM2v49p9b0m7uu6zEOxT0foRW+sPo3gX1hAQnZ+tHsWkzd+hKrdEGi512txTUxzQ
HM9tEQxbk5APT4y2i1XFG0sVxqZ0ntBUY6LcdaqDsdHy1eVtnAu/NHqXXoFnlJNfDirEOaY+xZEH
53Lf4DiNxjzs7PXIvX8DQYDOIf8C1PIVSVGooN2U5SCJjcBBo+3QcZhKv/idy8PR4p7NZ50W+xik
GDFzoZ2tTvWTIg7kGTHlcKS4eEiLBvWWhVweyoXdEkzaPn3Y45QYXKk7yXCComq8UpK9wUkRi5wZ
tuv1Wuup6tcamVhmrD55vauLzq1xncqa7IlxDAQimHhBcqS5hiqhxLBdWz7Q0z2qMY1ldH1WKfvO
oB2NmrX5y6TY99ZsdiOfcIzen5m0fqHNvjxlrwp/4CRzCw29n9Uld1mgzqkvZfnJWuyzIhW+ldCq
aFgalDqg2LTb/m0xr15lf8hEGEqdeY6oPAA27PUKLQlsWJgnxy1atSdfsfuTqSEVNSW3yuGfWHPY
iTvmBr/KHHdwWB+Iv41euGqRe2mi7qNV9xtyvkki7yWddWLJj0Yu66yjkBF0JabbdeLdyw9mjlYr
CmTiF6eVA6bfnp25JdaUH62annCCnscU0QfoSzVlKi3BPRHqQf+Wt1Fors0Foh7KvmVvGco7mRGu
3eEUyYov7NRjnfbWScYcM/umij6hO07N7A3q6LbiG8PlESXWdJ8Tn8EI10VOXskovsj1cKOh/F7W
aP+bmxlhXtI77nbUEfjsKDaFaIIu8cifPKqBNb3WbRoKrXIZjRmUkhR0dMvidAlVvSaEV/xloJY/
sKzi0+iQBGG9GteVntOLJLNM9cah3PZYVOh1URyNTt23YvLGhVm4Wvyoh+ZsDJ/Sqp+z6dqrpb/1
e/TV8mFEETsZBD72UREIN8eFoMfcO7IestkHS7acKT29tfoaVGtzHOsPc64OY7Y+4nX+WZh0qkV6
Kp32zic0WqUvIsOtK+3QGNFBo4XEp3lChP7SoYlB6KHcYfAFas5kOD5HXcsvqQp5co29kUG9skPl
ovqxxfkqZigqvq6qiyDKpXClvC6nfsv6GzuSL9msMM3oSanulUqBfDFEn+yPTeV1dn+ADeVn1gut
AE9ppe+tE4XOWpxMKTqoeu+bBfd/zefI2rwUPZSSQSArReaB+O6ITiVqv9M2+dp2+hFF9EVE6gEV
C3vJscDAy/bizeW+N5eTLU2siH1gdfJunRFcFF80LpCy2ve46qYp8zuERnT8b9VyS1bj9zS96lV2
J1vd6ZskIzEOqX2YTS3o1zuy8nOD8aHDprOmhmvJP+TODBe85EzddGut9CggeMaA4K3OPdnuXcke
WZsephXf8kocS/TW9JldwxQPw2p2i3rOdJKCMFXpPOh0DvyIlgnyOGJizDpj2ERxEJdcwDRIbL35
1uH/TFWPT31fmA3ptuLPU+12kbYbJVyTchlUSB21GqlHhNPRmWlNNaSqbXHBcXoeZPkIhOk8O8le
p/lB+ftzHNFuztor7gDk1ho2/4mOzHUh8Nh8TmaGXKXM3ogHX/RWf+TgN0yMPbXzoOd9Q0OzQ3QZ
R0d7Yj/01eGbHGue2ZzNyXOkPX/xnN/s7t35EU0vGWmoYgRd9happ7oIbLm/yCmT4swUEWD9Llnl
o1calLsFPbT1xIJ8SGX7qA/lF6Sgv5jI+FWf2Vjl7Jh0iV+AGdj2v7kVx63WUNTLvnGG0DL5YxL9
ohjWo2Ik1txDBhhOCDjjysM5vFfWAk1ZQS5ihP2rLvWH2jTcVQLTsA4HYyoeFhJwE3yISCxPspM3
s/+qQEmVxuWgDvVBBpdaKoOf9ih7rMGLDKYlNsOhLD05IrdM+v0SpbchqT4WdbxSW/clSBGtiiYp
Wo9z+RL3IyKir7XmnJW1DgHOhYYahwquk8QyvbwoQmgPrqV9FG/dyt5u5K6tYh/bQpesBO9Qv6+6
eQPdcGoMDAEOI+ZtjM1THiIHu2SKfc351d06XxWSnLRMvdEICSbdEcKKXFAhqdSQMs01reIHLdhD
l4yPRprvzZAcbYwj1mMF61HlF4mBT7tWk325wU7qxMdKJmBbUq48B+dVeTFx7U+59CZJ0SWBI9Cs
Q2jHVWjY1W6KojdJsT9UR7vT40E6Y97SNr/qqJUKYe7GtPIyaXgpS+dSakm4asOxbkxXUuLQzrKg
kJR7s+XLHbp1Y70X6hC21nKNlQrf5PqSZ+sZ2V0hDXcr09/QAJwZvHCsC+2gT2RBLTcYhSob7Z5j
HiYrfogJi7Bdn23VQMh2tkcTVaQdKDVS6ah9d8rhw45+FjHu+Z5qQNzfFNMdZ4TY8sxI1DiEyHJq
uQqmWd7r6KqUMWffXz6RdYU55NcINVaTGZ9dsryU2OZ6pX70AJjmbaVM5UtJzrjU8ldWyg+HqM5o
I7eUcpxv7QnT+Vdzje5xLA7KUIek+mrdH/O2fpEH5WQnf4pq+p6iAlkbce+rOkhH4oqkuShq5jUt
am/QYugdYyd5FbQ/WyTyOfo7udGPSms90MnwKt3HYNVXFc8BvXi08YdBN8OplX2RxS82ZlGweddO
co59qrx0Wb+PZsPL6uVMuw6Rf/WIq+RblVhHk1B/u8TlLP5W4NHJhfCUyXqIVj/N2kEa6Rys88l0
plNRFHfbMk89SeE8v8tsjaJq/YpXoEr4c63iY9NSi1AjPK57Qwyuwu3lgAjQmPaYqt1ZZOqBflch
PhrVOth6/JiMPhSRhSmNSnx6ZgsgSm8nlhms+bWkuY71lYlyqLuaMz3s46irmMsKqvNIq5cMnXXy
OfbpFz3XXplCF0hTtqNbdGust8I2TpZILxhCD2AFzrR4LqNhnWU9OkaOFAJ1WeR+b83QSWxmoivB
qJlehd/NaefA+jnXqr+gRBwscz9mGabq9cbY0XvGbRxzl64a+gjtgiCOKiXy2LoJChPWR6+9Ctk6
IZ32DTu65BIS9Apfq/lZM2u4SebAGUjxP5m6eYpmvDZE8KpdHAt5PUpqc+0cQHIksuR4+yyjXmdm
J2eZr5rNqp0FKZgTWEvEMOuJbtyHxP02icmV2pj7ihBQUolzhoM5FHQVlGN+rqbFZyRUSA0HlR1i
yDJlIO6E+HZouWuSA7kvk3Hu1jDtWySdrS0uSl/dypxLuI9PC2KQWtN+jdVwonXzyClT9DmjRyJ1
j83u3jvyzdK0d+T+rNPT73G2WGAddDhFKLBozB+4SoBBQSmV84tIR+pwEQjYpA2dsvCmsn7Bjgtp
3HrQErwrk+QvSv4o6O6PWlgW13nGf7r5ADJ00CnV5lIJx2XYKplnvZq8HMMWWnmsISgFjfk0lusD
WMmNXPxaxMlZF/NB7r7PaXJmjPfXpVzeDKy/1qCGpr6E0xid801IPIpjTVl2TMUJ0wtu4k9JjHsb
w972DzQafQ+BgCvrWamG06FxmpOllyeU4fQ7bNeS2kAXFttadc4K9gSZvvT8xXCMl9muvq5YSVMR
36Uo9qitLgHaAo9y1zwTbzFu5I8wZrdZ8EWkniYbHrMI/JZlL12IgfQsGFST3A19qam66NTcqJXC
fkz8WvstlX8wuLiRLN8YfkWAYfhmm/speRClDskK5rjFmdf7iipCy468SLaDniBYkdRT/tLq9fc2
iQ/40bgKHbRJiGrTD+5BTPw1QtQ+TGvlkU4kP7l9hbpI8njdzPNNLvlKZHhWpYRYkEN1poZUsRWZ
hBjreM6cDUrzfW6jm5WXl2joz/lEsLKs5GQk9R0FlEoTfinN5l6CBsZOrEM7uEmjRlX0f6WVZzXE
MQT1iufJ5+NnneT58Hl4lm7+eyj6pnCVYgBUUCGQ+v8izfOH2v8Vfp4PcwetaDSGlkzVeFITSgF9
QhXCWrYxOBOdABCHFWUFDk2EN1qqytFlTu+/c8+vqpIG+d8nYn2gDpnGNiX1EfFKvqzVsY0lO98J
pSJjsecjQXh7HNKkPbaCepLcd2zN8B4OMmKcozJ3/w4NWlm6ss/H1Ay2wOr/vx/RokeUOIfPU7qT
NkdhNTz7v6c8Tz5/+N/r/PcSaw/eqOuL3n2+B8/iz/NtKqdFw32GMPz5jdoaPrXKSX1Z0pTj85DV
WoSgNiNMVUqKTxt/oJqU8u9XBQo/3rqlZYqF+Sm2N23Y3qrnV2J7K6Qxbg5FRKi5VdieH9nzV+Ev
bj06c78KPcronBczFZRRrV2KDLy3zxeoYCVAMt1e9XmwjexnZFGfT+KWj6xt9gjkQBNvv3E1jPLv
s55fPc+1im1RX1pphQFB6f/3Ov8993kuQzyx/P01z+9kfWaRuuWvfc7bP0x8PJG+vddD13S+tCDX
A5yGWWy5jk0fNEvri6XxLepGkToE06BRcQB//WcgTyqX1nPGcS8Jg/xACfQeQpBRepkyB2ISHqpo
/ETLW7s4PyQ054qnjPYuvnXZ4k9m6pbjH5Red03tycomr6YmLm91hXy5Ln+GiA7gCu9D9KcyE36c
Dq5hUQHKjwoQH2vMvKUxTrTADmtpvShdfaM7G2iHlEZo2it8MNW9XtVTIycno64uRSd7yVAFABjA
S42AVMSCh1A4fiXVYSyAD/QRRCm2oDy/1qepibE8clU626You8JST1E2X3OrfaOc8seQ/CmqT+OM
mEB09SsSgqNo+NxE46eaEXZBkWF9HrN9ni6YfcVO4v0o0jqgEX/quvVcEzzIZRaqvXPUpa/RaL5o
CRHs+Gt7G9bI9MwS9PakoGagRre2HqZkN5dtH3FeMNmCwPh3L3dBkp2or4WZvvoa7lAhzsZI1Cjj
O5SiXQRVVFNiyGcbMqck7YrDxpD2DaFHjgizaXN3WEHOtt4vRWr9fCUHqJkPBrUvWW13ionkcDG0
OPuFkgX6kKN6R13laKDZar+hlIknJ4hhxdndW0R2lWe9D1QR/Qu6QdzQi23eMo3efPPQrPlNLtdQ
z9O3QR8p1Rf4CshtE+UlA1q3ZY4MWuJN4i0fgZ/3VbpT5eERJ2Kn1FhG5y2ApHWy0tLSB9ccmbcN
6mtwCnYMJcgppTX9pr0x3IwIKKfRKsNMWC1Yo7EO16RlkkrlJ/x7Y93uN+EkLZvQlD57IBNY2lwW
6H2evCn2QyFHGSvHnTTHS2b8BpfsQBV5J5fqrrBBB8LSkqowlR76xAB7DLBp+QvSj1n80QYgujaB
O/71CNtpXvnm0PijrIaNNuylQrgpOrcI8rXSjATrrSdPWEK1Grv55KIhcq32ZRu+EWO73tqn5hqT
N2f7ucbpayFYXaKdzX8mi9ytoTyo6tPO4LUlGWIu3MowMTFe6RImFpXMfLhXUfs1rZyg55dl0eil
juXpufF9rWl+bIpwKCMZri8LpwgmeTdlS4kp6Yn1O1bo2KL3ZSJCUHAkDhjwqYvH2Rs1BCkBjOjQ
uYSjksfOTpp0iggFdebOjWHsCJ2+uGQgNIUYxXB0RWBuwu0DSfNoJdYPkjekaBLDy5oPK7U8YcdH
Y6RL0KjoO4u9M0iw08ja0QFKYt6kslSPh31rqW4Ww1MMsl/A7GgXXNTY9opo9ZpE0KS82EnuZWAG
YIdSk0P9YyADqM9pnLtTpLJFT0G1wHcyozv9OE8buH1sApuJfyI7o8gMbSkOEoc6JcJM/Ei7gQxJ
jD+BomKHjL2ECqjWdEfNcY5JJu9zu9xbQx84tFms0XAXQeEqYr7gGZuKB9rAdzo1nJcEf3rnGhNX
GzKJHMOkRIcCzIc/wXunLueOGPSU9bcsfpQKxEN+9cjbJopDqR/jmQEHS0YDRHYLKqFD3IRplsPk
EuGaDoeuIQ4BvhVHf5ZO35WKTOUMVkvFZ1os2DSl9bYuZVjnwz7Sc3zY7R473NmBB9lTK9YNwijW
44x6UVH8gbv4mDe4Rjswv06lhNcfx56AWzupBQIUyphJWRybyrnGMFTmBLS7xF3VhFH0YZQNDXzL
b2jqJShy8e2AOmTIO2ZeU9J9G81KbVWBbkmuxFLZOzo6d3XnSCPmgfIQkby0hROQYR/jpQ7s5mc5
oXbXnJ0ATaIATURjKlpvmSiclKfBkN8S2aDuLYN9ANdDK1XM8VHpB2LdW5QZL4pFN6JtXnszXyhL
9Tiutd1i0yw+lVSvcKoHcdR6IE6bNP2oZcOXnMFrMmrfLJ6Rk4eKAMrSoEhv7xBT903Zw1KBsbmA
XQWdqDqTR5GGNbfe2/zt5kqQUkqeadinxRz3HZmlQkHQEn1QsvAWCVyUFQ4batiUls80yXuM1m5l
3QR5aBubey3NXlpW+tRkeheJ3qja1zbTPGd1KIHqpAFNWKD8cUBbwoeE4YpmvKcao8ZUMJUXKWWc
plAP8xD9SfpDsrxqzbhCgt0aUMZRJNqHoQ1eOcYHnXc6LWbP3vz76iXW4oPCCiJ1y5dGpO/zUN01
vf4S18k3beiOmVXhIrS/0J7d1yUrIv7rcMuIzTymWqeh+lfAMe5SXb3WCb00tnRzME4jYqdGua+z
dFAqcUnLV9UZL1m6vCbO+BWQwa+1IwuqjfcuJhFvUgqoq3FOVGAPkonPAgu+Pu87sjvtJVeKqy4y
AhsCpnEmw5P2xhIFTa1cYid9jRTj1kGGqiXpzWYssmBgfV9lZ5FaoZqC7+JCiAy/ZCyBNWDNtuO9
wRq6IEBAefm6+tBi7tOcntqaQYvG6tVV7Wpp7kft7JFyuhEF87pju8ySwI7Ojc3WrUtuV1PcVZzT
ksnH7W1Ql0MiU6+AhAtYJ0jVjLYzevHuxV61w2hBCiZCiBMkD80Zk1rYjNnFwRPNcrjd9n6Z4Mpc
7tTB9hotlXheQklYN4NGZJzmqLOkQ44pta0pmpgXap3vnaqeGa90qhrlOE2gIjL7miURzEXaYQ3Q
SsHYyPXbHDlYQ7NDqoqDbVNcjNntNNvrKIdPFL7zzCGSPGfSt0mTdzPegmJI4J0SXZD1CFABlf4T
N9Bu1Ppd3PwU9utS3y3loyRCryAz9vicUSJ1X0zlTVnvWBkRJ6C7WVagfphGT5H1Uo9/Vv3ehlJy
F+J3Sf5FrrnTx4znvmlT0Kuho3Ldv1TWBxg8DR7BhxLt2DC7NzUFAnGQf5f76FZ/ScGhNRAawSPu
nR/6d+eTNaXc4/0rrs0VmtIBXsQbmgCCjJaPjUb7q2Cp1HeD7Qt6H7sEfMafcdxBM8Bmz9+yUQ06
9rtpuOfWuNJoy/UTILn4WkuicRHFK28in17TCUuhJFesMfXwoFTcHo0ZlJ5iKv0ujVWTTg5yO34R
QI0FA3u6WAKzBW4QpU2qcEgKsX+aQ4o0W8Ku4o/SC/kcC2H96mv51ShjEAMWzI42EURekWZN3jJD
D9GVGi4EMAZuhsGbjEY6tRPcLyyzA7upOri6ZBCkVqnlwxiuELHkFU0JO4l8SE41Xmt8P9VMQ11f
5rth6ZI3VkUbZHFesepJ2YezqudCpuY2rZB8bDywO4c17T1fltVjgQZ4xGDHXS2X8LI251Lyv4O0
mKFaKuQsERix1HSAfRgrIAKUbpfnubwq+zASaxco5tqeYYRaeE/V5RuYykO/llxIs/JWgwd7eepq
GO719jyVK3g8hyriNqJRLUNlhF0p19cUXSw7oXSCc0ilcTvoSZ5Sl0IqpJzNJq7PsNCXa5cBA1AV
ZbmuVkQVpdW/PU/RFSaPLdPrWC/abd3M19sH9fy0yCfJXXNu/hiAcbvZaGRiU6AhZcwcY2l+zRY4
vyX9tNSm5/L8yeehyb4zXkV7iXJwtWKRHV9p7e4cWUV/fn5lSN3ZnItra+bK8fnKiFCoMiii80y5
+S1lsvEqhpZuYJ0MbknceNFTwuzNvicZ+XxJRnw5Kh/uKOroqDurdZowIfhSU2cvjQxmuYGS8Glp
TbzLbCK40Sl5dmcXGIaArtHFXcv1e558181F+trKK1OhKxB0GQTQd9QOp2IuvaQsm4esddGl00GO
FeqsfTL66XVDmqFmwdKfFylQ7HVXT92FirwJ6ml0XuRZMULSh/6VJCvZZdla/pzs6MHod4I4W5EA
tYxHqSu1czZSs28xxtxzjTtL6unw9NtDZ6kOzSjr98jK9okx9NeC2s+OqDB3S11fviTaRN16aqez
JZLsUyq+OV2uXqoOuo8cF+YBIte0hyoyeXFtQaEtXUUR5i/Rws9pM/C9eE3g93adXh1yJU0ug/my
rEZ+jmXpLg/gnVRpxNwNBPtaw8Bw535OvWGSUc+k8x1hvvZHE9ZOpw3za04WatwS91aaSUfAQ03p
Wr2ZBbEh/aGRcomNVvtVT/mllpHCdoKiVhlagNoudtUll7WF11IWNPxxHpVuJvKb1DlGkA7pBHWv
hVTbd+mPprmt5Ho0+dXce14mrek7c1a86mLkLp+dDWVWJRcKDPEll1XDTx/U/GvPQbh97qjGn/Ok
Y1hOm3wz9U4cNKvDse1ME2I0imh5Dakfrm9GY17J7uBlaIeO2vs0Fcvr1vHutVIEs97Q0KUcZeq1
/idR1IBSkvXdHNpoVy3wbFZqB+7zyo7DLLORV/eq9k6NfCqnR6zVXrkW6mtNnXhOI+MDs3R3jR0n
3kXWZHwwawfx1DjSidZbJYAmZbNZV7S59Q5fi1DGt7iKjJtaU90EQfw20AECTwdGqc3W8Y0I847G
yLg6izS+MZhh2mu1FVMQYC6Umc7RKX7kLCAJONbqYsXJ9H1WVEx1pWjfNei8wAtmNqBiZFfUdfaY
mCu4l4GLiexXvV2RvZCnu9kjMDOaOt9HapUhLsjjN11GO5zPo/kLNgGJzZD86Dq2qRLWKKEhsC85
AoajjUpxlOIqvVRz63hrL/eva8l/oW5ARsvAc1kb/Q0bh3HBLYspRvS3Os7xhJdMJhiKej3oZjV7
jCVQqLV2Ex762kIts1lXxbIgwEBhLPSK3gl2+7upxDadu0XeZZsp4nmQYwVomTks+8VGGKZ1I7UT
PqfMyepXYAjk4Rbo7aWwaBgWMTEz6ma7LZMLLjSMh1HWvMQoXeIG+F32/M2WOupuLav1t9JBVKFO
Bi6cln7FZHM9akt8maYZke664DR1+vraD8m4s9VKexsMlB/Y/M/Pgy5XDFNAlO6XqaPsos2iuMA5
eplW9bOepzhcs773xq0XKguad+mML1DtiSiefg6MtHDABtJqVvMv7WTon8DPardJLeVmxP0U2oX/
dwVQB4Y3dKuB2WNM6hPFHrQLQr9m6zq7akcJ82m8KpR4JekofXvzXj1PPQ+jrYRFKctny4jyY6WL
n32bEG3ToCXSTI9VxTpI5eSkoePvdlQdIwjwJIGRJsR+tIsRFNg61y4dFqISdQZJKaXtMTGj4tQx
9dHjkho+izRGpVRmvzKhfx2F+f2vz7hUJZDgupm82pI5XzTDuJtA/l6fBxbyGIQCPIgBuWGYmGa1
B7pyZ6w6mlN4Vq5lGv2DYlVQLrl+1YoEJWHGbIlaXWqA1Eg7iAJX3TPTkTQnWkwndPTsjAmeBc4x
wUWnTyumsvBetXa1wCHmoEwaZSAD31mz/Ds1C2gs7UQcTsTnWcXSfTP0ZnXH3iwvgJ/NM7/XdPHI
ODRhIyVERypl4zela0RAH6cNprhevqESahGPCl1mijWOx+poRAt+nm4IMhQ1RjcXF5nu/iWequLy
fPj8iu6JhNIStsf2jOcpgdXExeSjbw4C5QzWRz6LQf93kDRY5HNiVb6kWwuzECB70glR2uXY55nb
WXZ1braDIvV2YEj2y/OUiTPi7/nnV//OqYHt5OWxUDL2yaqIEcWA1tCM9oJCiVHnkB9aWtM8HqQa
d0sRIQzrWndou/4G8eLfwXFY2se6o4L0/6eez7C28xBU/57Xuqo/TDU4+jGqxtcG83+eGtPL8xGY
ZyQ6tTX6kyjSBziRslTbm00GuWg1CqbtwO4HlauTlL/n8u0ZEc8YsZUDPHLqsGgIORq1JL6bCutr
qlLQQb1Q3c2xMm+tUzTgd/hGLADelGP52+wkBlokcnselw5N3pwUt9jqzghzrLBTKXcphJKPPlfk
x7QF1HYzjMd1O8eg32pzusc5rcmY8hnCONKklfqnabQAvvLpklSKdtd7xT4glwQZMCIzj2eVWQhr
9AKTLXoRdjYerIRu1vNcYhfNuXGWyzOCzZVWOeedxk0sL7+wWgsHh0GsSn5lNvMlUzNgxb3ut3rk
Ed9TE0H27k4zM+v3ug5gZ+7fpnWI6UsNEABtGJQOtZGTlXbS3ZDHeadEuviRZusLPMPh3Vn1MtR/
qoDnQ3Ms1Fu3wDCyxo1KldlfLPago913tavDAgWGRC6KIkl7d6L0fw9TV6/n8mqVTBmB+n59+twc
xfEMJdb+GmbltPqdwYtjoYuwUiUgBAt6dRALF4nlRhX7bBUs8STSqKntHDk8WDHSaUonBDsfsT6R
L8lqEozo8Ihgy+iwcF1sep3+YhWQ/ymZ9VQyCRgKrVrfy3Gn4uLbgRl2fg5Otic51P+khnbL9Wn+
in6a0TL1SpA6CbrMIhuPRSOqS8RQG7hn2SMvzfqz1ihD2kUFZXF7mPcRA1pS5MMRjDFjHdR3lUGn
oHzfnpZtHiS6+qFZRfTCSAYUjlVZhy36nY90yS7FVgmKamEd01TOHkgfId9pZOS0rtE+2K+0oKHp
Ln9fzInuS6PYAZld6yfQFj21qpqr1HZFOKVmhL2jpOEsg67FK99cC9TpXu846WOtKJwmAGp3Se1I
F7tpXqXRVu+aZEzvTZfvnv8bw0Yvg7qoByGIZ7u5aj6HlkE965S3HhMX+Hfzb0htVT9fKLtaskzg
bla5elPWCxqsFFAN/RxLLetrO9jV9flVHK+0cBwkjtkwwhdQBepPtatCIJ9K6AywOtHTqWgGRXtq
m0p12xhJsuzkECK2c53TNM0uGzEcddlr3cft6b+DjaXg70OlZfyGVJZIWLenNKJLdyQZOvRfZYKR
nEH+lEs8MtUUgSmoU9W3E3s6PXeFuJamY9t353rbI+R2aNSdtCi3aY7L0NjQ1a0y0fepqXz2Oh5b
azunNCDO6W7nb1b0+rTVDxX87dlWpuv/0XUey40zUZN9IkTAo7Cl9xTlpQ1CrlHwpuCffg74zcwf
s5iNQmSr1S0KLFTlzTwZZINxTDQQUKrcUV+fb1snEW+tNzFzVvJb2GtItMEKTbbYGnVuvZRml62L
nq+8XzopY+ClBKu8cnVky8lGOim6//0B4F9wdOpsbTM10Jqlp/D4qTIccTWEZUXkpUWudxo/R5dH
WHv1i4Z6qdLUs70zUXXleFF86SgQyUnP3CYjVrcKeuWl+X+emvx675VcEZ3LAXbqg1usJcHN8qZw
Zw9hurw/d//AC/9sTuy9tNxO19F8eErmD54EgKwnuE0Ab1sPTjDpx8rXz2lu9edoxAdYi0vPIPbM
4WD47+kxwTPewm2D16kWo1sEANb1ctgSQ+ZeX0wEX9vIIVPZ5/1u0ptuTaCkemJy9ygEgyWYYwwn
5vURdC1fVtryPCjvL5VV+sYUKlslRZQ9aNYcv4DDijgIChufyo7i0OgGG4NUlREVX6X/rMOZtAc/
uarez54DjbYnIgoxBjUrv5mz09Ho7bMq891/9IbSU1i+NQvQSpb6R6x7BZOuBHL34DAIkrNXVp8D
qxwO6yM4O2az7GU8Zbq/ikklJID8e2r8o0GIFDV7qg5Mb6J3r0MazelCYj3uMZHp/1SexO/8PaLF
WujYOzeli2mQ1iPfwd3pbuZwR3KxGgYq/5P4BatFz/p6dF3r1jUYI+6P2Pxk2yl1v+4wmAzvygNV
VXILXDJaypnecH+u8sjN5XX0aIQfeh1mj1K23VPcyn6lDxDJ7w8nPxfYhOSN0wAlbuZbWYXjlgE2
2N/RCj+S1L7Zjdc+ulJU19ix8kXqieZI3oIa5QqOjh0j499fyPuHcezylW8LgN8KAfp+BAzggRBC
0wRTkAZO9H9bZd9CajKHwXtzhmAfDrLcjfdTNAoSdBhZkC1Igunh/llclfrDICOeq8J36RbuzuN0
dSgq4kWFBDMm6ugPO/kzRN7xs0pcuZoag7dckHFMgY+wEkXeXTyh+xBmiYRzEwCaX1ZavS7KRxfM
84OCiPfS6+p0fzQ4Bl63NvSWVtcba+hE8EOsLn8wCY2TniH/XU20E4ixq5d4qbiRO0F4MpOmPjkC
5mFveg8OFOuHofa29liq8/2p+wc4JHjFSyg6QZA7p7qaXlCXiSDJMTnJqZBAvnuxG+KqP9M1kW2k
rveI5Al36iSLX9vcn6WJYBWypb3WhVI3O2NQkGcGpFg5Bqs6VPJS2FkAOa50bqlvhStVBdoL0P8R
cHNvfuZIQ/Hoen+92S3jAZaOMZby0YnxhpdZ8i/sZu9K0X/2nWksTDdvX1z4w7CRO25swumJKVBJ
wPH3ELdlvh2azmY73OfbYga/3T+b5ufk/KcheNbz//frKDtQ2mTsiJtYb0Y9PaK45bexZtgWlkT9
wwRS7xCVE8nzKVqFpTE9FRmA5/tn8v8+d//T//k6UHfOoXBJbt6/ZJq/wX+fjV38aHcjcUD5j5o7
bt66qXfrsUZlL+sieewtuo84PDWbNre/osp2jncgDFMD58T48Kk3SsbheJZWbcpGuyDrs7svOaWF
obQNhIWjyy2fyIRNRV2ffQcJFLSO9XJ/6M0PmxlcgN2BLWsSDasuIDchOcG8a/QNrOIak1zPHfM9
dJ5qqlP21RzU09hEJKuhK/qjNoTgyQOjwt52JzHdPwyo2TXSXhFp6SGfon93LZGIcOUlCq8jumTi
jnMMyEnXgAQ2/0l6qckMkLKYcw2h6BMCDXVW/HefskFNayky66xlbQsIpvewson2khY9id+215/L
qqUKpRDBV401NwjkEyOb4qUxyNWWkRM81UbNvhP4+6kViXNU4Nc3Buvik6STgRxo072ao/uaXrXM
CT+0Ji8OEyir1f1hT0XFoqsb4zKQw3wyHeeMfi03QxElu2aMp01ndOO2TOrqwzCDNff08aUf3fxU
+6jyIV1oH1kt/UXsthMDId8AHS4JuaaOexq8YdpMhpEs7IburwmxFLisTkZBD8uN1UD5ceYPFcCw
RVMkRARK5Z1T2OubNjVLubHTUl3DZGAq6BT7qnVZ2FipsaOXesGun8TGf4Jm7YGvNBGVrS7FyzGL
0nZA5iUHBU/DAIq1M4acVv2EGbhMx21vMFH438qeDfVpsJjyRY7PijvLff1k0YCgaORxl2ajzFXR
N9UR1kt15MfwKWeZP60LW25NpUGyXLhmRI4BBZkTkTrh2XnJ+1bf3p+6f/gfZdm0ZLvBHxwuSvbb
1IpYiX6Me484eNDox+7X8uP2iHjUVeAoeeb+BfcPOIvHhTkljAmnzD5ZDNgYMFqRwY0YGHmQZlQR
udkclc7mT30hrNP9cR9yrshwc0+idSgM8S8Nu37epX1qnlnlxAKR3lmHiQX20J5x0a5XPyXqNZAB
NFCYjfkDj/4TsRxZ3R8lQ6Zuo8iaTV9E9kobO4QXCG3/KfHgAbJNHYtko+ZjUStR4e9/CrISvtX8
p/89NJkx+GnYbf2Z00Teaul5TXnN5u9+f0ppJTz3uLzeH93pG/NXxeaAs7aeYIAn8UUaTMVmdOlH
ElTpitGrzYnBb9+zYQXTRD1QU/CdhqaDOxjmPgNVndF4k+zZ++ar0Rz1V7vqSKT5M1n+/qcI3/CD
QeL2NqUwuRa9BxOluYI6LbB9xVVH0ln897zLX8LRh3Adrv97kTRVAGydH9//w4JiDqz96AgVoGNY
qNr/+cL7Y6VHa1B/FEeUunu6f3AoE/3vs/95rrbkSoe4tJkwvWErsPH31DYbR4N4k/qs2mxjhONy
iAYTPUbxdhmRGArmV7pHI17sIn76+VY30JNzHTa+0b76VMWIiAI7rfXp76MCo2b7Hdpy0TY9Fg1K
amzDnbl1QKLQfzdK+2F/yfSzgf0S1MfCjjeZmraYktR6qo2HVgOIb9fEoPxBiaUrqktbWre0FACT
ZX6y2tAh71i9wbHDehbsZkEdiw1HPDxOvmZdufWTOGX3ziJspOUX0Sp10k2aQOrKfGlj4G1aSXsG
5RCrAvuuHwQMr+VN2Cw3cJ2YUBGh0THhFvTLeXnyRVLmkUHyxgwm+ujQFbwaFnrU43zHczv4/Skz
yUVmIn90YF0vwsg5O3gK+XUxn4mKhvNW3O0gL1+FRKXPxAuMYBivmXiSoNlljGoR9H5M9Yc8RSw1
c73NR1DU+6gxXua1ZKsH/iprijd3gOXUJfnN4fJzLBvQ8LfKw4chbL/nX2lsWewiC8LhOq4iJoDh
4r1xeT/3LloGFNhL3ENnDVvzNAqfISsB2ITInh8Hr1NnPKe5f2XGRmwkGdgguhLYbvfOepYvDG24
kY0utpllrFrm15Vt/lnS/aVDoghHqsSrloxi9VgHMXkrWlXi7rcv2t9KS09lzcHSn0hEiKbZ8C9t
3BA5RUv2qou5mNKQHj3sRzVb7YXpmNbKYsRtY29MZhqGRpJN1e6hT2mvwrEbMA9P62mrJz2G51pt
Mjd9LCbrCRrxBc0sXrpoV1VF8KsZoueqNt8ifwjXhj0eOg8bdTNf3F7mPpg0rlRhmm0skIRx326i
Xr+KeLjSLnVNC4WrCtK6QKsdSRdg1iFrIV6ZwImx+VKd/1fajoMRh6Q5qS+Qz95SWoxPCS+0ofUt
NLKQ9BJV1qiRTk7g3RuUsJlBPbIJbHbVUFyRjL4ciasSdyW3OVjn4ZD+hia4IwpIH9DHAG3jS5Vx
91464g0uNAqbQ2VMOCSUgsV7o2wOGisrvcAjPiaObMPsRysDf1G29MuUaAFFiYdaUANUueHKC7lR
TrpxLPRrVaaQlsd06w/UYOqDT7wlonoGo/2C0pgb+41TFKDz1U1DWCGZ1ELVzplMZMjIucXGtWIr
2szelc5E0iwfGiN99p3IoIEDugQS29IpbHEMpx6SkUu6001I9UDMJZqLr8qF+udwrRcVdr4h/Cud
TYBtmhIIWaKQZaxszERgeh14L4Ocbzm0qOpRF2Djy6Rgf++T1qUPqs8IbeOMIfaexqAPYNdD3zjx
X2P5mSeACYbMsgmx6NfyQFb9FtfeTxqpaBVN/tkY+M45klo+/QI4R70pSSRLaAgKQX3T4hVeuPCh
E46UI0lGkwjzYOxGh7DZUOng3bG6V9k1KEOawjz1psn6TzBwnTEPlAFu867Il5Oh/Wmu9p5jQqG/
eivc+jAilrX1oR3cY+Hke3AplPg2IdPLjG7YOrc/nITVMDXH71AEFsFE3VmQMajWhuRo7lHXvAx0
jR9u4obrh9sI7YrdL8LklHRbK9YwYriwqSEvPVVp88bm6Y/g4aMng192vltBn4QvCMbbg9lwCKK4
wv0mH/WYNPGLRpqr7v4hX3LG0qiiHQuCJbFcWQVWG1PDsRTS9LJMYmbKVjGPO9RnW7fJpi/5peiV
uagjgx9QTqQUk287U1+jDyGEULXTahiVjPKTMC7XQpfiFrGNPVDPbVH/Ol5mLPMsugW23DSsvp6L
ozORYtyYbrWy7KY5Mbr6aj0wtUIe82pMNyMI6GWXP3dT8huWDdNrV71ZCRT31rf+AENQ7EEgdxhJ
S/r1Lpwm49xlw5Ps6F7OocL01s5PVEY5nWutYy+GEQRaQPdq7thET+HdaRCmKZ2MAnn0E2yA8Css
F15j7vxpw/iGkx291OArBHC7SkmxmLrgSh3XfmrZrIaM0zv8HFo/rQOEp8RepUC7xUdrQVVh2Hdl
y3mwPAeXIcSGBcLfsxHwPQuf6sggDSiXbRnkmL+GgSlLEnY3Z7m8ioeXoMC11IfMx2lnWqNjAc7x
To1v0pVn0WTsdMDdrcn7gSuOqaZuXjRfrkXd0NlnN8dRtM+Ux6mESeJglS9VPoZEo+Kt4TUjBd++
vrDALNNU76yh00OG6ZZ24O+81vwVCr+uYAEiokwnJbymBffvV00019oQ/8IsoOozzyA7OVYHsYWe
mTHoHrq0/9cjlAubZVOm2TtbjVeunnZjWvVtxO9nTLpORr39M1Exl6XRk7ZLyqXQU6yYKU4+pk0H
DPXnPgouOd7LtMZpahQHze3gvNXjilD4n5lqatUX1KuWlHCy36B/hhkevcIr9gPXPqQ8B0hRVeUc
ytSnzVR+kbTGK+TBbFnwxlgMTfutq4mhajCe6j6+hi2BYU9QeslpNo02Ld0WC7xa9cXIJ3KtOaJ/
6j7Ss9Ne8pbagBEFdgHWjSwykVkIUAN+eIEJ2AHdxb4Htw62DxAiIUxdCnIupktQPU6GCdmufe4w
ROwxa/WUeqnAz8+lykiC18gEMsJc5kz+G5cnjFFrZ5qmt2xKpKU40t+SNopX2DEZw5Y95wZ9JJ9H
kahOSCdtTLnIcyEXjRcMOOeVeEatWfWOKS9eWv3IGcmcaz7eNzVd4jugef7AMIcCp3nAGSe1ukBT
Eux5L/qQ//RqqJ9D5wKaSo+B3OyaBtEizrQfQFdZWLSIbxNEoYKbeVTRAWvpPscoaiI5OSQbYyp/
cz8uH8yGmuQpLrDWQBRQRb5iIB8xQ+bFowFvFYHfcmX75VN4YNu1y5ByHTWUr5sVV6hFM/RyKv0j
piMwGCyqSco+UPnxQQXWQ+axHosy3SUYvSMr26jSSbeuI2O4Mtj526B5rHG3EMAqkg3R34DugvQ7
ZeU2HfBJudvvHNvTt3o9fStZ/YmRAAjNe/i1fGNmJJH+TCTVv3S5Vpj3Ui5noFpKeuMx5OYsm/6L
4xzB7wBCXKOcF1s07ro0Uwyy6Ot9qD3TS5SihlNZ57S/KRaHhdTPdSqBrjnqY1Dab41pPCytfGkL
iGJeHF27feRr3L0HwbmmQU/uu+GNFiZuAD5drlYXPTTK+gdNLfW6j8SfVUE1bfwkMvEJ1tzlKcbi
9XXR21kgbEg4nm/ucs49wZi5GyXYqKf6Jispx660rQghURTDUENA85aRTnaw6/LpMGIGx1UEiLHQ
7aVRMQWh0UtOXOsA6/iJcbYv/W5ihjiJH9BeYj1pTQGNDhNtSUXrWg3yU4v62X29GmiH8rS+u2Tx
dBnLkkZODQMCm43SNmm/KPneQJy/BH+vmwb9kHrFAz2QuOCq21SYvzo7tGbyvpzS+HVt/VqSRSIS
vSkHdsHOyLG61k5Y5mbFOMSUkVMk3AYHBjk7iXyxKuIMc0+Yd+tMdmLnB+LV6ydtyXbtwWrYmk5u
+Uv1FOF0v4ZNgs4hN0K0B78Fm2RkwZeTUXzba//GaArWumqugLuLObjAjjSgCKDqvO7FJobax+Nb
jmwCSBnGcVt9lVJ2q6A729LJNwONU3g/toaGMdkZEMNpTNy5Ohe3ZTI5MBH66Y1GozPLcaO5wdVW
NQMF3loLbR5yuhTJkW0HWlfc/LIZjnqSnQwZcgsW3Ru8hM0YUpJN1S8hKCcV4BDwc+bDa+/n48z5
mJARDMyQrkHBsx2/Sac6gX601nZKcVY6VgPpCYK+Bv92odjx0tfg9jSmsadi1fGX+UBncstxcVml
4jWiWw09gmREiM/j6Ej+ybJlJNHaKUE2D4ByZ6CRejU5D0fp/tq0uc/BNSKj605kNCPgFYkiUdFR
SYdDuaCtZcESSR4AElRj0QmmkRPvKGKowHPPKR7stN4I5KPKo1OhW/VSWd2mjN0jAdfskBX8xFqk
4sPshgwLqqpCluu1CF+YJoKWTUiViqLcDZKKsdBW1IkgpINi4GCR5Gu9ij3O0NCM9bbaBKVtgfnR
r/EUnSfP9Ha5l/ULdLpN3RLoRsvEjthxEu7Y9nt6RdUPebZF4yDW4U049VjVUbnPbl9gk1esYhmd
bCPrGsXrIH8V7JHAYq8aKsRD5r79oqsIBXto1ntaZiTsMLzjvoTZhjPUW9YPnQ6RkNNuwVySwx6X
XntjxcGeog6iNjHcmuyusmYHxwJMMwVrAAAH0/k2UIiWejPUD9MEn9d14cq7hfnBAQWYe0qel86R
DS4hbdG2Ncf9Jv+iNHVYjwkb/zZDObTsvZk6PkE0WFLKZwKVxtXD4JS/FCv1RelTTT2QfsmY7Gh4
vlLXNdagYLksNFTzoRkoINFMEk6AGLR5f5b3TbrS4TIawv2yWcA2XWgfk2GuXqqTra65F6vUqoOF
kbc3+VsQlVz+Rx0LK3ChhP7ACD8v+2yXUlhPX0IL2RoZwYHeCN9DBjmrJhNos3r2BiL62evsi9Ny
GIJDg87rbF3UxoWfgBRO/YLkmG68pelANsLBgEcHGmeGeVcEvYqSBLzEtLz0AmO8hhWdW/ors0Xa
yES+hs9CwmDCvawsnNXhv3j0zgFEV9n4FgcUG+GIfZ3hWCXhNAP/NqS9aFJnzcr+iSEmIJyxyUVz
eMeJfsWVVa/Zpnr00bJm8o4k0JBIgkmhZB3eBToXDE2Pf3A39mPNCKEcG2YVvIU7ClphtIFT4G2/
bmratx2d/nh9YOiG8MzYxgRQ5qQ3hzSFGhwMhJ74TU1ulKF3VaUNyo0mtpCOcK3EYTh4xKWma26L
Ry9PT2TVcgDMeI48CVdKvLLa2y6TqZiennVtcVUatk93KJmk5NL65pvodZeBaXRihLhPRgroemVj
CTN/ROD9RB4US6kdI8+GCykqbPT5xe9I1yDM8GbCsE6MA+6+3S7zIPj28KQBpIMz3Rt/5fzPhaS6
F02UfiQ6ZEddsYS2jO/ZOxhfwhvJYgf/HKPzuZ76fexyLu0acI4c47/oO3vq63GrcMQxVGWTzllj
ayv3VWUGe4jW5j0BHtAnsSysVtuZtkvXWkZGUHifpZcly9of955H05CZEUn27Qjjy/CeSVQmLyuY
sjbws/PSPIs0Yjii0oBt9L9Qy3YjhfCP9w8x84RtiONweX9IJRgymiYw8o5+tWdzuc0EKCGZEKoD
CxJuwqwzDhP/x0M1gp6JnRHPKysp4fmZszPAF0jlQWbJtdKzZt908lrIzN9BsXsuZ3Npov3gdeeo
xD0CjZyJRBDv0qmclk0z+BwCrR5PgU8bHdF0EHHTyrf0t9IrtUs+csON9PCkj4T3NJ1gug/1qxud
ZK0MMlmhz4jfCOsTOWV9Acm33XeO9+HSDFal73ZO27Mos8WAqrRnkvKcRtnPgCDVNcMT7O1yB8e4
Zqffy0WfR08+Kuzah0k19eUWSgn3soHNCALzR2ZnT6lVHR1lkokHt91KpgKFl101r7mIfnrvPLF1
0/hi+wBg4prspCUIEyY5Nhn2v6xT1XuUFg+AuFZ2+krpaH6eiL5bmkX/Hg5L7jw+lqz6kCpgshGz
i3QADeZ5kFxE56mVIYkrdGSNWs9a1tAZaUNmh91mB+wHF6HRG5zp4Trgl18pwipBPoOm0OpMD1ZO
+uYyRI8Dgh/SHK5VUXyWZvKl1c5Rwx61UdSyLkCPehhmwzLcMiujw32yrZXee9hE4m5peV2+bArx
VpmEG00LzG+BKRT2Ilpc9pRh1T96gwdGg8sb7oFXHb16ajbzD9V6mbMxEcwCI7tlZhwwsKecjbIJ
TOppDZm0j94H+hyZPbOXBb9ok9WnbYvKl/xMPQXDnf4kdOK0cTOX0VIQgZUuVTiTnJymYU1+hpa5
Zgk4xFk2g+oKuQo1mIityZpkEhJpysYmSijJHepAxbsSwdG3u8+OGHJSKpxjhvvVBuEXh+OnSLXn
pGgvqqfG26pJGuYgpiejexMy/WwpQKAnHA2hr8O96YRPXaj2sT3+TFTwrKrevITcTFlK6dDzYJLR
3dGJkEbsbqXn2nPmcDfR5vRjbz3GyZUCAbmoA47Iid+erAKwsrySYD2qyFlHQc643/rGcQ/ZAu1s
3TGCSxKkIcP84qoHA+p3B1Wle+xOwxLo+mWMtqHXhhvUcirkBIlO1Zi/VSQ3sBUPjCFQRtOfupg4
CFRUyUIk+xtjBAm95kQQ8otus9pZ2BnVYyK1j9jFn/zYWZFLQTOxu1tf1d94KA/YSfVFlxf+zkT3
ywN1NnSS5HOWVWDTx7HNMlz1/iujgU3Yqx9VslOP6urE9YMmH560mrmqaowPOQUpaTl/IbhS6/Zi
mN1eTBEJvphXuzZ6zMIEUPU+As7LnblrnG+9HN9pR931VoptvX6jgjAF9ImaPOLJDs8BK4sr3SfH
MV8bHZBrq15DN/gqf8fRehoCd8V26mQH4B95j/DuteC/et2JvvaHMbbTDeCf50pkEKsV0YFqfIe6
CkWMXCcUBTTdsLnZk3FqebEqe139BTK8gXZ7aAvWg3w+HtoMLQS3nKHm7hRAcGACtpIlTsU5NhM6
9nPhTLwMjaA0br5AYoKSQ2W8xxy4V15r3IC+eIsxqkGaVxovhPUKcfzT/qhrlyI0iTuW7dvCLLoP
pwKplpAINY60xBLgQb6deXEcUomz52H7HPXG25C8tfIX6sXNMWngfohre6vCAZqjP7yAR97nE7ow
MaKFwlxilyOnTtYDDLAxh0KteXV07mIyGr8lnrKNw/x0bYz9aRrhko4OkQB0N4yB7I5q+6u0avpX
vHI5kU7l/T0c28R5LUlH4uA8c+bsFm2dXwJN/cPUtInH5Ms1xwsEyU/xoKS/a6zhqiP4V4I20y7k
7D0KulVFAW5lbL+6MfpFzXTgGpa/k59xzZBbI2myC63xc2Ch3U68xiZn4mH6ZUbscY5AiMytatdZ
8/lbMb5NMiiLeZCeZPSb0O1EcR2kZzuoGebYoIlcxMwcgdfMaYcZx0BblHoG1nODFM9l0+QLJ7XY
gKZetA4Kn5fO6ovNmPfgmaofg85VTbLOyNHfpf30LbWO5JITbVTIKTDLLxWKOc7Jn6EUByPH9Ioy
ANsaNGXBbxcJCYLkyGmZYFn0grZwUd4WTm7i9xj3BVQ1NZooTegCvkA70bHIkdtr350YpiDQxFol
3AnhOiJBbG1YH+suhQvYjhSEtxZ3DKLavmJ22GpveiZ/M1aFpW/5715hs59XAB4Lwr1hF/lLsoFL
6EolSuPOatqr0RF0Ry/zOIKF6dZYV5VJeLMmblz9hLPVNEfHI++Fu7tgRZa5SbAjPthieE9NwABo
A/bMmOlLVsGwxGi3jyWiJBm8jPjAGLHTY/9cldJaQ2JkOWcr15j+gV8sEYWzmuvC6nbr0Jk7BtYh
d2jQ1oTGVXBfW+IjtwS6kPEsLzxXs2jPfQTt/N52cQBQgkFI79x8Xe9WYdA96m2Rb9rMfwns/gXb
KHmSvMdKJI+W6Vwjg4mAjl+OrUuzSBz7RK3N2fCCFSlRku0TW/cAZ802ix4rTX+2rFLit/c/wo5N
CnSH8xRn5wgFceFFzk0l5pNoF0qpnNbVxNlQ2ULujtqCQvo2WMjpk6atJWxVLtbmB1X7g6DDrZco
jUZG1m3U3B+/+MVy9p4jwHEU5rlA29hqmneswE70gvKgmiCjL50DTYln5WcvdYF3JE79q0VMWsvK
Peecd93P1KJgi0Q/aM2xPO13loPw7+vxFu0AQ6nTrIRjAvtMGKZg1TTYES4jLEqr2DQeAeL6SxPC
fN/kezcGo+FTTEVf6xdEKzjPdN0uDJYoN0UwDYzpFlE5tGSrC0FGgCx06j8mEXA5EutfG0lSWKBe
JDynpmYmXGqjv3aJILC/Agowetgj8YzFuKCCdTY2T7yhIJBI69uW6sPkLHisQH7kE2YboW3InbFw
4aPTKhZhmzArgyfiBtqTR/0JPo+NpY5F1LwXMRPmcAiWTeK8OVV7roeQmxBJtYUcsrPT25fWwKRM
gSNgFI9TWlCpF304xO7wyeRr2ynGcUjmKQlCf4z+pXaEsCXLniKT7MJA6hQO/XMPxYSNwUxXiuHf
6eZXjYihNeR+Iw9KIln3ZZWTHbfjI5OsaFGzFRZNzuyhDF4q26MLB9SoUTNdrWlxRfMsP3WrOCCu
PY51zDJSfYBChzvehQ8ziXYig8eob1zFA7wNEni+eQgy9adlHrUrzjnoY35msdSdEFZpxvwjkKiv
ecmZsyITI4EcutawiItk3w7OFyM0UfvnyKjSpZtUFeCLrlp6Mvw2Rf7C4YZ7r0YMWNI2X0390sv8
awyeaSv6/ttDQXfD+CEchnLvtQ/MUqblNI+0HMKGSAb92hz6l8CBJ+sW83YrVcd6jaj150Ep5JRN
VZebsiAyn2HhmRhWAq40Ky4ft3oLZUzNlmPfeiQXAu9fJh3qvt8uU9ENl8nJm4VuDj9uaEwL3+Ww
HLj5K9uy14RtjOtzIvCJ/2L+dnsSlNidAy8/Z8LdVBjIcFNgypDehPKSfyOJX1LrhdgMLeZM6Rec
8f51dn0ys2zbtAX4WbPxVrLC2pngUJji9upoxbaIo5Mbk2PNR37dTXJGf/otuQctkPXJRrzlUyf2
bQZxUdcpKDdDKgORn2ukqGWha7syRvhUgoVDMgL3gXr0ULPQvNxjl2JJ6NtPbskRLuV6YXI7nXqs
P8qun9HbnZ3jKCx8SXsKfoOpF7cMOdNtnjlbu8QNH+kkmqGLMGAy7oH5Ux/3GcFA4s2dyUQtN9Cw
we1NvA/7CBaTBa4FNIEfzl2yCRz/Tr3ZGr6ilEA/0mwanXhbtQTlVjYXjVDd2cuqDbcgc8OBbDVL
SLZibFSE3XGSeDmFNaBy6/6jkvo+dtp0V/vti2lWvKtM9gOcQf/w4z+LCQOC24awR6jy5SCPgyYV
XBMNAkz3BrKa7YDL21RCfidXRjUHfhFQT/t6bLYcNzFXDeuaDSYbWflGPZa70F02vzaezwZu4CKP
Ekq8MxcQqow/Ol/mWAjycJ7Af4qWdA0qvOU3Dy6/9Ckt3zj5UtgzdYc+Fn/hqPeLhhKMDPLOIi2K
p9E/GWp0KTjByCz8dNeRJYhGXsbBE9Fn3GnDglWqXSYV28qmzzfIbEVAr8awsyMbpEuLVhFeutY7
sVaxcCYdpSHa0RjT17hMEEbKN3Zm7T7V+3e9xz1GotxLjnWJ6OcELcIead0AkGGdtvC1waxFUbTx
IEkujD6ZW2jYc0QCCW7KOf8smkrbO76/NafeWafhjGVty1sbZKc612nsQsWCJ8OJGKtD1yT8IPSR
MqxVE2qc91cIOpTKnMZi2ba3Rii+GccsvD2pYbWrcsIn7CDub+lJewIVDE0m0rBJYDvKdBqHsS0u
Ozt71rto34cWOig4lWr6sysQp3H60mTJTxuZH43gzSZS7UUqZNmJ9l47dD59E3Br3LvQDkacY6ro
F5aT7n7sWgO0rdWrtDQhk9O+l43onajvHK/Z0XMk841JbXSOp5zjP1CJdonevyITLbyS902YPkdT
/Tl+6XWPyKatYnerF57BzF3t2eZ7FHKhHoK4wuYtCChWmNngTTBiXnshgT0QIZseBEgx3vAQvRmh
+VOM7fM0oVbmTvpa+/FzoxSpWbHgzJAN8aHnNj3q3mWq0g89xYTkGCmQvQEUeVm+EBRgCGBvRZPZ
W4e2lYlJW+tG3tYZ+6MdWWuDCMwW6OVJs7Sf0M0HuhPoMWMKyTrRk5uclU/ipDioe87Lq7YG9C4A
6vcB6NiggYRksPmHzIthJM1WjD4fmqhc15X7lf8vus5suVFl67pPREQCSXdr9ZJlS+5dN0SVXUXf
dwlP/w/QPrvOdyL+G0IgyVaDksy15hzTdMigr/5UafHgNo66azLaTd5BZ1G9KqsY/lxiQ9GizVoS
3VMF6oAv88LkGt43CTlClI9MZ+BBtdRlUC1TvOOqPBBqJhsweV5m0uWd7qMM0GlcPaiR3xIGM6qs
EayF4MNDVnwX69TcPTD9zJwJswJNveu5otHOBlvW4rX3TflVasl3YsvvEaRd1OLusSk1t++DwvPg
xMa11ajRzEEBDTruOxI36Mvr0zpTCLrtdlynvW2u2iZ7Z2YCxwqZIUXNDth4SlRrPr9gUpwche98
8l4hcDBnCSc4QJnlX5GLRE2BS8tx72sZwizZRVKvVpUirCDAqkjcrc7Y2+voWuKfptuQVxNJSFf1
sDbyblP3OfFuE1YHDcw14BjMinRlmOqv9Xa8GF0OscscfkxJ8RKRK/ILc164J4iNqg1hrQy5ZJQC
sp1yxkEH3JAUfCW5PpyxDQWrIfXui1S9m8J86IT9WaRi7fjGn6SgdzmOnbNqglWHHmat27330wcT
Pc+bdAhHTX7yqvAVkxameq4PafgljGRgVf+BNPzbMCkuIMb5maXjuxqYQzYhlw1XD4gvKI8YkcU6
S1l11xJRIOIGkLtvQ6U/2VITrMtDaI2suvygANWlK8FgRaA3fBp+BpS8VoVvmSvyQd/ECHtO0po3
WjwEqIl9ukJtzTDSJtVrX2Nk0bnOVXQ+evEzr8dDMHnNxjanR9XSNhQhebZIOQqIa/m2IUpsbcdI
8yOk3HC73qYwLbeiUt1akEe/xdv9lfZckTRJ31NjpRUBGJ10wKVh/4J8ai1a/qAfi6vkDcD8MaOD
61E6NpjNyL1fjQJrxfRRKrhWgUHdnCnIN1gnhgfWHUo3ERP16w7JyGrqUSiI4GeVUuwXlftr0lnM
Arm79hWz3M469wr+VtFOPaUn+kA4QeSPiVKyn0dwWmzK7VFiMJ9o3+3MqLlO0ggnIgqzkUw0MMTZ
1moatW5sFkZJAziPop4lYknGD8v4cSRU1xhmgAq16VUNbnhVGt1Xpzn+Qy1/FA1VdNtwUqYl029G
k/ZM72rbKGDqlHcj7U/HnXzPHT7TgCZ0H+jmnQwdFpblVs8RKLjATsa5e+A1urgfI2aiqXsNc2/c
mzJnNTwO5cZqU9Dl+rDDllZvK81OOO5m+5br88b1kx+9ERAGkvnUWAFzShhOT0WyA7GtImO6831A
i250ydrmu61EgWEb7PTojG+egpiuJDW2WAKRC7D4dkY463XKdk+LFlAEOGfBJCxBfb1C/TTV4Xtm
ovc2exESFiLuWbwrrIgx1ciU0X9MYpqP3r2mxfqd13ufrQPELO3Vn9YdKcZyUmn4EkRJrRL66Apu
C1Dw1tyrSlasCWS01RH6c27r84UWn0MMPi+vk4ISQXfPaksPiwLx0yybCPCVlG13b0OJMmjUb0ry
eLb1UB3jRn6mgD0oxNdnKdMDOamvWkyrxjC3BH7OBU6wcpah26tQjx/LFoC2QTEkQD23m6Bl3OHb
YkAKtmpuwqAzpcNUt/hSnXdpM8MWA8tG1zb21MTFdRS0UBFaHqyk9a8G3hfE7JDJ7BxAu1dZ61xH
R6hGymtY9shEY8yM+WCKqQzv8VzT/QZWcRcmXCo5hSbd582I3LrLBjphDlUHo/RANaXqJdfFd2EI
f6e7xGcAQxu5XvLZdQWTyIkML9BHJOhqMe3sxukJLmEF0GjM3k4Gp2QSxflGNmN1rCXk02Wz7Npl
Xc65eE8udWR40yZNb2uO2LndxLlVo1IvkPH0GAiw2aFKrfuR7RS4+DV9i8V70xbIE5t7BHLaNg4M
3KzzoWWDdJwlm7ROdofsX85xOX834RyMEy/pOOQv77G9rroZHYoDGsDocmtGhP7dLWbQlQmnmSug
yo4lv9DkdlPMtNFx3viZT/cb4yWrVNCoy0aL/nNr2XVncCoxoi0Qu4NWcL0pM+CBTJ65uWwIgyDf
QxYXObNrkzmbJ+bidkfRkkzfuZe6bFo/r2+3Mtfr9c1yEJNdg5B3flCqGxUvaPyRzT+6OrQHWOTq
n42UEYvq4d7MQg2jj/HlpQAOHV4hywx95VAUY4LgAY30NVHzIuyerypVpE3RGZFZQbW1QfToDzSx
ahsklTFMBAfMn8zyhpdbTHX4ENr4UWgWWAMsoVOQAoU7Jti2jyhat7alTtn87fbytW4QjYUBSrzR
XjlmUcLwT0ywAIGkTUM4InT806DxqYuI5Iu/38zybS2bZv7e/JZIB8RHRPj8WM6DaJTeptPlj7hB
h5+ftN8yoBah+JBs/XlEyrrOior+HGtxU/+mIPqb7DoNrzlG15a/MmldcwQ/ha+rmqnP8f98LpL2
Gam6++Wzut1Nf5uLluUxCaxaRS9+hvTWwoIft9wcEgPQbZUNDdGJ9tftWI9O53Z3t9wMKrs4Lpsh
m9nPlY2wYKEJR07rJvzI5hN2Pk0tY3KIeEvejYaF5+1k+t/zajm5/CTztxDs7rlG+tXHckq2vQ7y
toD4oqs4RnAVHgIEDrvlI3UXAu/yYat/fxq338e/u3mTIVVFhGHztWagAo7LrSKYKNvV9BkRRlAS
rZr6eNsI759byydGN4F2b00HP6za6ZgycTqOKkHHNG8SS2uRCDIlydHFsOIGSthXVXRt5w1thW7l
QsjZSsdn3ThKogirnOskuKbw6o0xX65RxTSyKetGFaURqSYHK6VnX+ghWfdDNB7bzDRXnRe2qJnA
vdTLhvp+SDv64e/jdXRqd0YbN4fl6csdRugSD5FTJlietdxRjlG7jycSp/VIN0+W6V18EXiXyjFo
01IYznIOkYSGqsYB+mo6Wf+4PCL0a+8ize4HMvA5Quk/z8w6WOFByWg9Gum6pOx8tTQ3uNrVIDaU
hNrbsUFXwVVzc2JeqsJA683usiEOV51M+DPLs5bnYz1qHkcuEt2/j7o9FI9RXmbdQ5hFF1cU9imu
Onkh2RJjArZo1smxvITzsREf9Caj6b2eZBrCxmEmzkBYfy4P+fs4OzpBgNQelz80TCyOOQGmDZoP
9LvqEpWWcfsnywNw4UhSEicWcPgkGQX5d8Iq3Z2WBoSnIphEFxCiiReFT609sjepIK/qLrUS6yK1
7lhNvnk/zs9lfLcuGhkAqwwz7m45tmy4/FpMcSgE/D2mj3F6P88Hx6jyD6pSf6hFRtfSScZLWW4U
da+rC3HTRn73AM7WuNj2+BwnIj+1bWhelkPdSFfQISVqrSH1WA4td8Yo1w+2wWJgObZsPHNs+LL/
+4hWseYLWFJJg3icvw/Nhwa6U6no4c8PWe6ILbKoWlu+//3vy3GYRndJ7RBi8u+r8ph8UZKmL788
YpxffNa29bazNfBApVNdoC7nruU/lvOmduHVSpLn+gkDkBsM1kUvHOsiGJFXhT1WSA85Bv7JusA4
VzOplE7YfGzZeJAiTnM2OOiIv6dXrFnpgy09Gm6ngcLUXVJ1zkabgJRWPemQyOVflR3HJ4V6nq4w
4oHOoT+smInC9h4ubfUsw+m5bpmvT45aY/r72bSJdqnmTV6rcBsafjiXzv3LcocoyFs2HGQ7Fjpa
HA0qTc5K9YflIbdjtX+qWPNfbnuxpl/JuTgNhjR2xKWH+1IjaAO78fSALOBuKoifmTtdUTHcB7X1
kyvWW9MQseWzzIpVhPK+oZ2ePFhoMe6UpkdrrxmIea83U6S/xL3h3RUVvVilu6+l4e8bgKmNzwtm
1LizavvOdlCSNN55wJ804nRrVfBderAao9KJ1k1h31Vk7DSZ722jtP32h+4Q6xjGqsiv7zojqe+8
Iv1SCSGjuHpzQ/22q1QAAj8EuUnVy+5JV/fLn9LTzb0ZRER/IN7mF31mqLaOE5P1kj9zztT0K9DI
I+W3fxrRcFSYdLm5bOzWFczvBkdbLTflvL/cY6UFaCHIz23yODWKYWN5gJfG/j+PXfZLPdWBmvKs
+t9bfj6Nxyn7Jp+EuLHlzv957O2e5Rlu3BAen4lDpWlQ1/8++vZPOyjUqGnmv827eUvL1t8uz/uv
P77ce3thE+AGp42JK55fEoVN864eDbkeXf8/L3t59H/92dsTY7Mt13UZ4X2an/n39ep/3/vtX/59
x14Y11h2va+/h/7rjf3vJ2WJ0d1L0sLQavMd/H2Ogg62wnwHSHNUz5VlxTtQ7lYp1bUoy/5Ji5S3
D0bfuSONYGbsSiSr8Nzigxnr/ZMUQ3ntqcbMO8uR2KnVrnRD8uQjjJT0qg9O2qNLaBhBzmPfjaey
GC7muOsI63hTtlY/IKYnEDhWzpNMe4oQs0/2ZE31SBcoGS2aoRFVU5Nl+Fh7SI94/FqTU/+03Apy
9Lt0n+MT+vaaKrvXbYWpNU82KzzKW4BnWGjoLLtyu3/2UJHO8d51qmPDKoky1t3BW01ISXfLs5aN
luXrpJEHt4KQahN/d29IujOeYx2tpE/uLX7Ld5XukgRjWdS3c/RgoSRQqPfUdKiATix7pCdMNBDQ
muQNRrUA+MBjBKN7m485Juf5llYE8WGgX+TT23M92kvdU0pY1zN4T53IpxlXKDpMeVgwuHSOP0p/
+Awz3rybs8AXArloaTX+CUkIUYBG7bxlubPDvUpaXaQIdxrMMy3XYAVdx/l0TfrE9IGzB5nY2lXL
vY+BzsJnVboPmZG++a4//pAxMiDaG88ey4JTahkllcbSe0D/gFGp0N4o6TrXahqrR56MTyWliMN6
gDKbNX0YQYYNyK/Md4cRaNRk9ORpOYnYeTdDbXXQDu7st9Zoxp6LlKg7AmQqyidtAryyO1nLOZBG
tO45DSkmYnl/tJiV7kvKekB9wu3yKiHirCbDIBqnm/aa0qjjU/JCLdtg6ciF/1KCKpibdMM5IJj0
aI8iWMlM/06sfLxQ81W3TZVQmSMyfTeo5g80rNpEr66cvSMoweSEZvvT2AEux33haOOuEoo+vuPE
4HubFn8CQiANvb1HtNTD340279ZDc8mKdNXNGLMWYAlulIjWwrxbt0JyRnnqAgSTokL5mmaB/IPb
6RUmRfNBExR+e162Wz8iEaGwd1AanGYVKhcTOWG09wb2/bt2pE1LcA+2e52V2Mm3Tf/U9p1/u5XI
X3E+aPdhMpbmukLGRsSRXj5ZM4oOmfdr7WvetaLHwk8ISZ/W2ZA9K6Vjc4iZW/q+a0GtQVDbx252
NDJ/OFOAaPDS+Vs0A+0BpVD5zgcG95ogRUNy3SwTCXMN+fegpdW1Mcsvd0zCd6iKao0sOn7sfIR2
VkkbzCzVV4TGgUgCACuhbWzlUFYUzwGuDiGVRKOhPyB1zDBRQx1kTDrvcTBZZyUT0zYx7y7HwJ4c
vbIiKmPmkURcN2TTfg4egPuUCd42YUbFmBKGVM1qgpIwoQ0ED13+a5PWj4FbuifpUZvMlIRoOw8j
VcQvLJ/EJbXj8txXwRMRAgRDCtpcp9EEKm6SBvtIMLJzpEkcbXuoTm9aVFyTCDEytEcf1FD3oUvd
fu9kma/LyjAf69YifCBIYDsYgGhLv7uvY8UqmBbQllhnYqPN0Hp2wyI449jBczMeci/8NP10tvSk
I82cSqrlWCfMs97CmNgy53SvgYbY2MKArPA23HsmdStpucYxcIkFT2fETej/pu/iPrSSKQqIpJCZ
kOO08Mco1kuttZ59q643LlL8LWs7574Moy+03sUREx5oFi3kBw0a8aerfOSYlD6uZo3ilkV98EMM
AB0K36RQaWensOSqKGzxkwRfnF9a2F57+VxOLqetTBPEJk4zsLrjW8MygulXtw+xmbTzoMi8tu1f
9cQfmfi7XyPpGkSa6h3iGn69dkGiPJes5LD8osfeqPeYz/o7NXM1jQxeQQaPtqBXvx6jeQIn+vrq
zryBIuspk/Y+eqR5F+eH9cCq4NFLfeccaUH5yjDNNaZnEusE4gAImteZW8/N5Mhn06/+EFSUy0S/
b2augWXBytbLPj9X864z74YiUisMFsQSFXb0ACYJU1eUZF9Wvkvasf41zmjUEL1dpdveJ+rvh4Vc
C6l6pQGJfdb48ClRCYa0Li/+oF+ZxX8I8e8iK6aGgGXt3ve6aBv2jf7sTYlJXHDQrfxGET420wJL
ZUYU6r2C05TdCM3hSZDFBsacn7emr3RRr1zLmomRwol2vlDfpmtjvKwb+rzSnlNguWpD5EiJlB9k
crY/uaRV9UbwEla6UxcPQCbU1okQHMOvV0P/HLUgXUrhAQNnL2xof2oB/ueB0yiqk+fb+B4DYz/A
WAsAedrtZ2WVZ0cmUOgT+r953vOuOfNX/B7R2i4jcLZsvYHoiYHK6G00xLSBWjs1r9NI/8MkVG3T
YHW8BqZzX2FRfSOnDGtVhiN32cXZo92hroSKFfPLXYbBSgLpTD3jEEeF+0CibrYPxzDDW9Hf40UT
n+AyPP6LtB+n1KIXYDZWgppysl5yPA/0rOdy7+x+sI1/bmnBqFaY/0CwzggpF2bSvrZpT8RjSZN+
OUha1Xskwl1Cut5gNd1WFyGzXqX0VRhgsQ5zJ980Zpe95MiEoQPb34NLLpAelPoGRUV7KdEroUQx
Xpc9UXn0kLea0sXrkNXZvW1RkSxmjEur4eMZDNzPA1LAx8keV2i+xo+2RqmJSLo8RFKEz7FwCGAd
422sxE72DTLw5YqqsWTtC+oTyzHZlIAFh7G+9knobeuRTBANTOFQZV96b78UckiPkmiKbS4w0lS1
DcHSts3LsoEcQ5QIxSZUUxwLFUYGl6zmZVImpOnsDT2sV2Pc4ZTXycUL+5TIDIzZGzW/5MEukBim
TKTwN+oXM8B0zzljf9sjKMo++GqT17QDTFDobvirM4lA1aeoeDImZR0hvuANXK6YPn0HEt28+gq9
1Nsu72zZ1QUM0dbxQJQiKhWsIZ/N0Hy3JO6eHPbyTgNSe3V0l4ITeuVVxE/lhSzgth3s56i2+hf+
6bfR1v79oBG1HCWR2z8NSUQmSuA259LDhZaXmvPiGUQ9tFFePRJmi6bX6Z7y3BseDVblr7psnnpr
VI/LF9z6w1OhT/WpSqsLyNro0gUJU53eSb/8kMqozPVPww7xt3lRfgoEj6g1ALSEjYN86mgkaIxm
ZOP13SkwU/1X67B2DzW3R9Jh5x9+CUdeuUWy1+om/2i46juSmUHiZeLqpPqTNP3sg4uIt8uqdGva
qMIiJI4E2jWbQjLMRnl5mqxiO2g+wYtF/9Xb6ILaHs5Vng+kpFWBfBDYH6nJ4EOMquZpFPkPz6PA
h5gBGqRfJA8wjN8ofegvgCvDF9BL2rxj4716hGgEHzg9oTZsn/sq7x7R+MToEC5DXae/q/TqYzr6
bfBnmG4b7isU07Uth9myFJXvQSQIF8k8Ok7zbsMsAHxES8+rwgZrtRWosMpL7m1nIvYwxed5G3Yi
6dn0bmDllzr53GXMWmTZXTYLP5/8S8yXbm2D+gQL3dbKOWul5x4nZokBYnVYFvMxskG5unChPfe1
gVcpSTSoSTX5kXjQ1+4ICfdO057hsjiP+F/ZM7vxNZVOenIoLVw6nB9HXZ9+UcrES1PW8KnnS91y
vaMZmEESLHGgcOEr67g5mVXwKkTe3WfDrNCdL03G/939e68Wnpnj/OlVrJ6aya0P+kSHp0RTRzUd
ut5yGjpK0OiPdcJ9o8i5t7WJJLPIeDBK2lbFcklvwpJLpT0WG1NSA8vqMX7zY9KhYX7ErYMkVDQh
dTgkEL0VFw/mVBrMXzuDOSl177ukAOt0Q9eJAsl97YqeygHjlE6j7SPpx36N0lYczHm3D6w92d3T
U548Ei/kPOYWqxDWh+NHNiQXLn0lvVllPUvDfFeI0XDwBb9R6FcIQsGSNVFdIEmGelIv1LI2gUPR
0CvsR6f8jEQC38Ts3y3LcI9ZSNM8U3m1UU7bM/kttDPl8x2Qh/pqxwTeN/k2IMHtIaocCFT21DCn
YGGIHhXdugT8qReBfnYEHXUtD+KXkGGKQB53C2JUrFRDmBftEPabuBQrG8rXVcs475YPtuhCRLKk
TqxsLLLroKjV2dGILqHC9AvhAHpi54cW+7//vaFp6ldlVfJ++UujLt5zoYrTMn41qK+w/abinCQy
wHGPZ4pgjRY2QTn8QKfMKPyUgHVco8QG4OXWjOtx/VKXyQsLdSJ850ODQ6mssky8JvOdqik7eDTY
SJd7Y9f9SZJCui0DZKrJTEDMBGKLQfec+wkmyStpXpvluDUP8pCsvdtuEFjvgrIBleeODEkEp8uj
3EkWmwJQJmXNttrWkUWscy8/AiCr39nEsl+fL8Akd9W5hVwDc/c+sjPrq+iSrzjTk0861tQOhzpc
p/EoDyqu0Y8EHi70rn9IDT4KOkNbSe48rjYA6p7qvF89eaWxdJ4TN3S/+sHbZJqTI4UDjewbcffb
04BgxK31QZJDSWAYglbKGkyIh2DX2lqMlbEb7mf4E7QoGtcp2gTQQRVxH/BuQKYBWmTjrIHIBqwj
/fJleDcik8Kb4zaPntahha+lS8WxaM5FCW4j1CuXBFrH2M5EuRQUZZjo+otnD59kyOvnkUSQlxHi
wYo1u78XTrmdOLeh+eK2shWnZ9Io+00kGstwGT/7CQajbErQ21uS5a1lEr+0PIQc8gdanAGaxsY4
ppUKn3EbMwW1x+uyB3YE/4pLNbMnq2Y5JCsvfJbqTzA/yE3EdGkmA0H0f5anvAXQrboO/HderU7I
n7elhaI4TUpyqUybSVbh2z8poNKVmBl/wnHtjVbbOBzn3bFCD+TCQk2yPPkMneKlIwciuAuA0zDB
++MVwQf+kPvJ99R9lhTJq1oqLKnR1My3OhsPP1Df2w8r7d2zqgiUYxT2P5ruVxh1+jtTQRbefMVe
UkW/2k577LO8ffUNU+yrsnsZehtHXZWjWZxS8ZhnoVi1ylwnbWo9Qwiw+EZ4OYFQGquYzFhN5N9d
8E5B/Oe0A8eydYMWRxiYhZ929RVXLAIAgunbkkseDvUkepPhsNJa/Twxc0clSKwNwn/z7Jr0JgjS
Jb8IWQKstXBGKpBhMhF5FvVBjmg5gKElgmjfZ4jC4YQ6ROmU6uwXZF61XeltU6U5D6XmUssxjNey
trEBSMZ6zZk1T1ndXXA/ITh0Atq/OPvpB6B0Sipjx7xXXTTm6hfl9cle5aT2iNKUGz9wmWxYXc/l
XdvjfJtJflPfir2a+q/StllIB5MBMnr5T+TJbaQfkGoRtX64NzndwEXhlVd+SHC0mRcf8E+K3kQo
3bTbjKGAU9QqHvR2MOkYt89CL9sDFDBr6xaxfaQyJBHHNc21FzPjwpptoNMzvtZmA4VMg0FjNU+3
DcB3TLUGOKBBVvW2iNcyInaib6P2admotCRAMmmnXZinv4Ikq5+CJIW6ZJa/wUTdbsxHggRi6WRE
PnL6YtyySCz2AifpezHsC9dj/eXC5whKmhN6zS3FOVVU7WNTO8Vjn2QtFC5f/Bp4H3uyUglVi4P7
BTxLgAZ0MduYIBx00QPokDN5feGctEdBSuOjAuld648R8jK797WHW/W0LUW6huOCFqKHRsa6NRy2
qOV2RELNYGuzoa6oCjwaQ3C4fRV4n8dNFMAeaROmLm6m33PepoeB2QjUQ2a/QXehVjBemywvnuZ3
hvMiGIT9Nd8o3NH5CpKBehqkQtX1L7Yt5vpjK3dm6XhvoTkeRJN/91NsXnS9zXaNBwkobTJ3daNl
agHXHycvH6sGJcMC7TRLD2pYZp3CL8SV6gElIEr/2S9+O31ykZ6rSNNIFSgfulBPyPnskhMUYO8U
BbgMlzSa0gfn2KVeeIIcj44jR3+TDD1AEL0gS1PVCSGb/jhexO+0YkZAu4p82kro++U0GEdgCgiM
wg0iG+oeVEaWjQ73Bi03zi4zhydMf2cbmCp5Mue5ux/U+IRbrm2GZRAgNa6DGZppZLW7i6AqbVNC
T86g+pBmo+320irk//LRKEQpdEGuYWL5v9vhD8as8DvXkGGVDTKsW4ZIjG63xhGcrbskLvakHl2V
zr1/X5yZUbwn4PU2DEAOFGI1RNSckqZvTiAmWddbUfTL1U+mhjKvTuCAtiJ6woOrP9EjX3vWkD24
rnrpsr5/Cc2of0mIHoK//Ox7Zn0sClZDhFCkzEBNo3mpBVc+3cagEoUdGsn5Z0S7XKcjBrxJNrMw
XB77QhEFWGE06JqMoUIg7w3cTjzc3pjZmeEOd6OD2stTuwqZyy71EPzFCaaNIrXdnZyn7lRDKhLA
M3luCfBBblfYyVkM+9qBigryz9obqaW9dwrTFEuXw1jN9OMuBQTzf+5MCu+nOQn3YcHI1kw/zhWK
4QVwmQ5UUVEk3Tt9W68KsF4gkVK0nKNIySMIjMvyTccgWFuRhDTdamM8hUU1HPWYxamKht/LLyc3
6THFcX5oAtc7VzJ2IdC4CYKs7qPNCm1P5BZec1+7dKABPlMGJVy1oXfBg2XspGZeyi6c1ua8zK8E
UZ+eTxvYmAnaFUXXBSrPJBbyyjJ0QTIl0cDxjo1GxdhTFl6ovJuqA+XxvOlmJgMVi36YcSIcCZJr
mDmcsRjL15ojx5MKApyHCa5zCvLTT5dK1V03oVrX3BTjcWtoJ9mW08b1jOoC1JKvEL9FhCUHIHFR
6IyHbvL7741kE/oGncak/Ij9JNiUcsI47olvlUfjJkYmcKB+XzHEZd2eElHztKze4zlUaTIaCEQd
dTSIlsi1gKzfpRg0fhlBtPXMQf7hHDt6dlrsbCB5G8vLxjO+q+Cu0VP3J5NtIm/wHZ1Ct5R7ZhQF
3WiPFiNXPF2iy/Tabncbf0ABEmyQWd2bQ7JnLJLph28TiSBVQlXVVz5Ne4EfX1omRUCPuIjcwOBk
es9tjXlimAsJ1F871JTjoZyLIyRkrOsKDERST4AnDc5jJ8quy2BfRcG1aHTrgdCu2RJcZ1+x+i2E
aH6W6MjXcKFXvfJHiIXMpAad87ckHgZEUrNeflsAydqnISUlVXeiDuENOrwZdMxyw1inQzyRd6gR
HEkQurQiqgmjCGmuw8dyLH27jBTOPJYN04TBHfntLSxmUuqPYFy8SqG+qhT2N1DAYeWH4w7MP/Md
rUjfO++tz9xpDy8D8qfhq2NhYGtr89E4AzzAfagNr5k96e+IjfS1dIPqAcJmB82qOndolvCNgM/D
sV7VwK8Cf6UGe8LeVrzYIOL/1Pov6nXWFp5psVEgcM8U1dfWnLqkyjE7mz0a04HUomXTjI53ovJL
pq+1AlEQPTZW9nX7lMPKOC/zgcZEvzq0ACKoAH0zL9dWRadmFnmv3492SnpeQOAIXPRjZHANmueY
PX33c4MsXggAMmWpiUtPnsIx6eXJHnuq10UZDc9w8C2Uqll9zrCX3hGhM14cAQowI3C7cFLn2w1N
xFmlgoye+RAsgvLZJ+UQdxRIyREtFYoumLx63a9wXwdE7kC6MbDV7FSOyXUaUoINcxzCLob5bmzF
sQ0VjF5QTVjtFCNm1e6WUTUOIIUZ1nT2okYHj+Mg/g5MODvu5D1PBK6gSR+eNduLdstZVMtOHRNn
QA5JB/jhdl0tGCnPKqEJAVjKe5i08ttjXs5keQAXmTeU7zPr6BCg9ZwUxvOS/WMVeB1TL7nWXnqN
TZo1odN4l9sfrCOqI0FUb3WiSdeRTfWM4oa5seyaomwb08Apf8RRcHIDvTvkjgzOVK5MVLpMVjCJ
3SV23Dx2rq3u2s7HJEQekPPoetNEsfSt7CoSCabCdtYgPOijzZMpd2D8YgZDKqCdASXxw1Kniutg
C66q97AvCLCJonEN6kR8slb9iiW91CKFFIXV78n1G49FGyTitIuOSrcGxF547Yoq6vCucSs2+39u
hf/emhCbKFHI1///YwdQ9HjHcGnVDEhqKqAFzOEGdJE0rMHUm5dQA0rJMBHd5yY3d6rLjANe/mJr
SJF8RoSI4ePtf+Wdgbi+l9q5ck3yRxoQbNRlTF9PfrRpcogVK1N049fcTIMP20HPG+IPPJOH528p
FJ59jOsHxHP0TrNuerBa6ONJE7cvMixmIQg4q1Ej6pQCwjaftVLLvH/ZAF6kXUJ1FBrLl18VfLMp
ST9WDPtBaiCH0a2wuG3wu4xSkOo163BCkQ4baqr1JiE7iDBoNtVUDge7Mt1qF8ZWBdwZTns2rzGz
Dj5UW0+47rMSHmxEgWU0KBLRBzbuQtaSQFJxDekga49pluPowory1o+on7GuBLtlFwYUQia+94jV
KyFaPsRoh7axMMfoVxIw/XW171tsASaoeu8UxkDZHw/hiFHpZA2ufyr9uemPRn3hmwnXLM7LrWXj
UyQl3JzMsLCS0cYwgeKZkxRHA0vs8haXzZi90TYrPmJ9OjnzdctE0JzDMf4lwUiNASCHbW4Mci16
kyuonx4EwWV46wPj1M+b5XiT/ZMil4emvSWieKLgSuOWM0ix+OC0WgLalum7X3YfqiH42YKjYSUy
veDessAZd7jXkgAHggE3IqSLVvge+pzCLvY5xeJ7VaEjTzSsBmC2yF2YLzTLYKFC7+32Ss2amCdy
Al2IDYhzuzo+jVbG9VJRBa9TA0IXG9x1+qkpS7FJwegD3U2sq4YFj/669hYGhIMC74ZAPu/ipfTX
tLOtjfINhYErMrHFTSjT9reuD5D8Q4SuHMBKAwvIWXpWBFdFxCVnAJNaWJ8F1YG/Cg7JJYEX+mMR
IhjgszGUAM0KVZldlUyQUYxMO8nOjhMne9FcK1yHY4pCvSXhLfJks84b96oNqfr6vzcCpk6TFvr3
kkwLGr4YL5filGHgPpgV3Q+OTScgENmpr+1Zwa/DMrMEzhJt6at3/4+x81puHMu27a9U5PNFH2DD
bdw4dR5E70Qjl8oXhFSpgvceX38HoOyuyjodXTcig0GQTFGkYNZea84x/SrY6F45fC3xFhw+T5KF
iD93K1vV0X+FKvtH6vr9516Xjl2/qEvsWX0SH/oiT55SvihWvIZNdIG8EuEx9S+YVttFEW69HMuE
7xssPogKvQvwYK5T2efnuUepZIF2r2UM7aJqZ6DpWM3CEoq8lV5K5dllCb0LAbsvQOdlkKo02uz0
A90deCXWUUVqLUPbftFGavp5iqNTjF+CyoL15nT9ypw2I1/dq1Vm7uNRr1byt9SGJqxP5ZPtKOIW
EodXpPpuVHh48LXygXHhtg9z/cWp0mHv01lEPfUboSXuQVRTQB9ZR9zFbwiOOaCrQZIkHaQ4I1Oi
Qe03Kz2KySzB4U0svQRJlKrSW1tpUJ/cnD51RT/Jm+ok0IfNTikYJbIIAVIiJrSq8HH9g9TaM/3L
7tUA/wYT3o52biCIwVWGNT1GGvSpXCkdI1pMp7TKPvPP9IDToMI8Jx9T/SzwJFFvTeeRae78uS73
88TGvRGmj14T9eu6UVkCFXpCxE7qLVHX8zeqK8b6g6r7295yjmZRUY8QCplPSSkm+9aJk8YhrcIM
QrMeuPiP4dfo4LsgUrTDmtBb8TRvlr4tVjEYA7cscncB2OOYMpffoiwsNmlVqSe6gz/usZP/uJee
eh0apaNEzHVVVCdYJV4NU8G3ON2kTgFhKp4kWkGRHok1yc9xET2qajSh2eoB97vvdqtuumJiywUb
p5KO+/kNFbxoYWvoI4CuKEvD8f1j2nkGq5EsKPk9w+hkTEXefLmPfXrveY69twGQEhla84ADOJuU
WyGHxc3U5IYeWzR9O59fUeobR6PtDm0efx3CQTnHUqmeI3M3j3tQjzX34jC61XetCVxsAwiJmOBn
2gKv6pIkSwgfSqbCmEiCN5lED1a7tnPNfzdLFv+Ix5ND10f6FUfyBv040yiKdlU37nOwvSw/glGn
uRVFj4pgumYmNf63xm6zja3pxo48bRdvZmAt6mmlUDSp3FZugudyrvgY95+gUBSb2hQUF22oPDV5
vcBuSXd3LBk4ORbfNNdFq/eNPcoI5GI9nRXYZF2BGzVS3yeyle+tPFuo72GTvs4qjlrv9AeiFaSp
nD4Xg5nT0ZB3U+XoYIt1cMpWkI6c1tdvjmPVW2rxcMu6LqXxwwCoVQi2dJt+qaWLeWpNsmNyme+l
EPKktqpHi3o74rqSlyyxaf+Z916QP+GoN5+FaoAvSgz0WQ5dcZAGDafxdUvW1JMntQ90qjtP51oQ
lxeIovTw9JS9a17VNjKo914cVquaqmOHMabAbhhtZqmIRtd1QR97Q30R3zQiBxaBFQ+v4Rjdatuj
FxwO1BRRs2L07uxQMUSbXmDEDR1mnE43rQdo8qzn42Q+bOZNKWmuD0a6NvtUOePb9M9N5yNFgVoE
pZR25LS0K6eRt8zcePM5Hy8HzIKecXbTQmzn1ntn98YaE1O0mjelX9j7GggH8eZcG5rhO/lNRGRP
ujknDFF0e4FxDl1RXVXVec1jhLpJqbxxBTh0JUPN6c4wyuFCyEK0GFXDnWbghJtMi/75JlqCxN2G
6LDfvVI+WemgPfelJVbk91mHSM+7U52OAuspZHQ9Z1SlaLazVIQSnFyzS4/AnG6Jijs8ogv9qJAM
SFMjJTvYzXd95U/ddVQQJZofwiZKNF4djcwoskk2C9vqKkSLUEPQrATfRQeWn7IBEZzs69q4zhfh
KEOpU+m1xgIVO2aaZS0QfQ7oSqkOaLPjs8GIDfq26SzFFBkeEOdyjxITfv1Y+CuOzHRn+CUSL5XD
VoVvfdYq8sjUXq1fhpSOplCPRavInWlkNimIk+wU/QdNIbUhVcrwD1Iv/Pv5OjkmSKMwq7xUPVTW
+YAyCwiPFfaGZ8/WSRnC6uqPwDSj+fCcDtRyaqd8ngBp/wc3UzTahuVkv5j/BrIXzjKdJH0jUMAV
0YApIiNLPCFiN48U5GetJq25l71+6kxKZGwL6jMjTYc9zDEQZ0+bI2tfT0N4xccKCHKumyWZciOd
Q5su9bRqF5z2N6Xe4PSe+my1ob8MquHv4knjp5Vlspd6Uy0jwSmzsJXxTBprfA5V9r/54JmfAKoN
E3SAICkYnpxqBVrEaDi0fNgZ2i60n2qFC0aSwBeRJb+s7Rl0+ycNBgFxB62BaOjLBuO+jYxOnywW
OWLFBoPlqaEsZjiW7BxySe+kVhbEbTMwQPY3XMwGBs1oxyRbCDB2SA14dlLJuCM3Q8qIPGtePSdS
IYN3yqW2zUnDgXi1V541JbvN30GaWeZDA2A+dMNiN1gudHA8rjtXNZyjZ6OsrUOtujU57ZGAnurX
KjRfCE+YdFqNDSbcoplsDIU8IeuxygIUyXRSLXvMBZSp8QVzoL5tg0Hfqlrp3/d+turCRr0zfUok
nfi9zdQPhKaUey+67lRLLtvBTg1bY2lyBl+V5FjfKx6+MUd2u8+KFZ4lJrE4+j40eo0dHMetrnX+
+Y8bJ2eiPSjN9z8ewmS1LoK2OMoYdOpcqmUdY0w1hoLqUc4sUxm0m2D28k73vPnekDJJCUO8bOwe
XVaClGgqyHldc83pSGOYNtpHjXa6own7Vskq2gWtLJeKhY+3k8inCQA/2SZ04WmLDDICPFrMdk15
Apw3vlUmpmwb1Nw+jUqy51PlxSQe9+RiLVqYnZ3zSXuxRE6BZQGn5aFrKIjwrmuPRudIyAIlMWaK
vMtZ/S56ghzvPusXm8Y/NK3fP3VWQ6cFq0j7ZwxsJ3q5a/Vqq0/TpZTCfwvcOoNnz6ZmMjksaPuw
kMoHVk3cDP+6NxojZ/5G3Ya1g8LI1r5SAZLNQ1QI2FY9DDchEuivQ2xhs1D994ruCgo9udRrp3nR
LO25ho/3gRhr0ccDOaZail5bMhvT8Uef6NHkL5Lm40jz68myaaybplNgj1A2nyKe2hNXr/S2CXvr
Ka4590zqumK6cQfdIhel3cynrsgU6lK4BOWEfol8o8QwIp2pPeDheWa4h/YLnSOzF+O+nbYCAi4v
sQD5QP4Wo5xpc37CC5078n67lR8ROzb/GpJR9Xre1KYu8kT0oEsanpNygmRMqyHIVfEpqcW3ecvk
/MoCGv1SSvt6rXhje/7jnhJOfXWycZd5FUIIzG0Xz9T4NaMfePNa/2Wo63DBcVcgxeMevWcu49O9
YHpM6fofzwYtHy3t8s/Xzo/Pr5hfmwZQqqPe/qhoXWxNOUYrzYmNFz006CHGUGa7zLrMyoawMxF/
Ds+dDpZeI/p7PRdOBXm1a5VpRBzJccqIApQ7NThdZzg3CoGPth1ku/mlddUUNM2biGOKwEJXtP4h
GPLoYAvwF7HCamhgAfDU1pmyTPAK3wPx4LqXwJXx1erdDKrqpdc5AU96/aGdgsJzI9oRIBqQCjw+
ODXAy6T144tfDu1RFilxPqqdPJeZtlfQHZtqXdxyI6yeGVHZsaM8xYHuPUjaIfOjXguKVw7Nk6WJ
8jnuovGI5KW9G8gCfxqNe48WxDobJ3W21do3TXIGJU5OvsN8eKrCIH4CXqNsoDopm3mzr8On+QW1
M0mqTNsmk4f/Pv+gruhGRPYTjK2V773Eb+bJ0ls70kcuqGnuUelzZCnkrbwFjnPpx6B+TP2s2vc1
MsoceOkb2gIALp7/1cGCuLUV3JZk+hXPpk83KkSzVHevOnT7HbGljIWnTSWqH4lSqW9p3Tf3DZmS
EC953HerAVpDkRwH+qtPWkKTDOkujVfvVEzT32YUym6P65aKOGfqJVBr7Jo0aLYlQLKjYSWbOBN8
NyjxlvPpsW+oB0uFxEQDeRFru/o2xCaQIU2NvrdEhAi1/uC7nUgAbf1oBT1pQ35WL/pQBVVV09+I
G8ddO3uEn4xVGq+sHwASqsc0oVT73FY8PA8uHPG86Z+UIqeVT/V/Uf3BZqWhlMc0cpUdH9bckgRg
nYaRYqzovcNcW8RZGV48Gi/zFg4y3F91ax/IL0U3QpHeCbwKVjaUt8outS17vtx0I2ewnHXjhnLM
3lSylTthGOl9n8G8ijtFe071/rcGIsfvIZEuLN4/BjQtdzBI/LjznzqjRWRfcPER/J0Ppd0TlZHG
JDJnXItGo1E/nNdeNcZVGxXKkSqAWrZRy2vD6fiYkp61LHW9fEs0bdcRAfIcYEDb0keFEQ3lAkmq
x+Ke3UIjLXgSCAXSRJYjci6idey/MpwnGYvboxqEjMpMcsQqDCCIGcNHfIxTKJXhf4fLCm89qEgj
0Z88k4anWWApAW/a3xk1E76AuUaNXqyBE3Ngsl/BHmGTVkC/dBG57UjqqtFuEGzbuPDdMPX0W2uq
tTSTHldhIduZy475sWJ4lg5EBz8z47WmyvDW9eq4M/CeEj3MEHl+rCyKb3kQo/NL8cO3DFL8FfQN
jaEX23BGJ0nbpNlv0vzr7CpqRO3vZKdsFV/D+1QmkxxMTIk5FDENILdsUefxoSis4Z4gIoXplFPs
wfZguGuS57xVIaGHhb62Icm/6kCDsirvz1noTKJlirOokMZmVgTDgVuBrXGfLGvKXrCZ7nqA67Mq
vSZ2pFytQjRHpCW3coLizDeNUeIdj937HuzUMzvQKWU4/J5KlqyBF+fYbA374JsKKJLUSY5KMhD5
0mXOnUAYNWWRqjfdDzNclrDziki7MUTWblGE6ghRLx48p/gWPcwVKvUzmdWn+Dbm3rgWSaS/pDok
RjeSKglZdb2pe5/ZB1bNYUM4pK8hw8nlkYxiFEBJSnRyGEyKwS3piMWRXYl5SF0q1R6x9hM1CHLF
IR/uo5qaz+ulvTXwUlzCSIA+9Li0dpmI92TVZ/dern/128C9a/XIfp7/A/pD+5mVmHvHCE7e6Xlv
nP2JIuSFyW86PayF3er1WUY1PdbKX5ejZx2BNKsr5mbJwnKcp8YO+xPRzu1jrTyU0CqfQiq/fRak
7TH2jKuey/LAr4MDBkZSuyxRVSyTObqbyeiCarS7FuIt0V14V72n7Of6xwDWUZsokwPBBSki/2xp
x74Bf0NuRKejDbXVaqN57i0oqc6FJCkxzBAMje2Uxa13IChROC61PihemxyQgtuK5BxPV1Iv0k55
gsziWgTxpD+J2w43F9pKs8vfosDSj2ZF3gdBjP627Syom5n9FFFLb7OKVLL5XkAPBDeDXWxaXG0b
H9fLNwQtWdMtnNHwoW+qP55qFM4WJQI/qsT5/AYwL4L0pTeXNvP8vSI0AS5siB4hwvnR3kxviRiH
c6zEKaqKHmzzqH6z0ROfDCSS29ExbwRnJluJfvgOGY32lFnFh1dEzYcpmFCZlf4+powvCWbPrxF8
xq1NNVIRqbXhmM6vaobiWiV9+7sYl1mmW997BVmb8AaJwBY9egRhK4PHvFLBl76VH0Ci8jciBb21
GLtuJ5oJvdy66T7Q4WLaeZK+NQYU5WkgkIXGGjXmN4bMwy0xWqLWwNEQBuMMX31UklnVKY/CRExp
DeMz+trqGFYawvuphZCX1M5cqpqTAymNNC+TtaCN5tLGNrgOOnDGCyJnnqTWbemzqfeqcOQpH0A2
YEAK3osY9WqmXmvR6A9p0QQr7H7GtplGU6Kt7w1OXjdDogRPEuvKZdNfYH3M9vPqPVboVWImiwwK
3lbHTxSZXYQthEbm5M5KkGDgAoCFlRI2DRx3fFa8ziNjsFSfUw9loZK98Z2jFbZG0kl0VOCthsc6
d8zwpplTV0tcrTHmtKqX7j7uaRQUAYVkKmmxxmJBX3ziFlrxV9Zx3iFy82dHjc0jwgDq4WlOmFYE
LYeIKUgR8Z4Kumyn0iXJGujD0lDt49wRcCCe0Wws7/O+rG/5yGnNGkW3pFqnpu8dzr50H8BHmAPN
nHxUt2niInXtNWe6lLqf31fJoa4gBrw5npVftVx/yBRHvYZddLNExdmX0Ih10AQ4GWL7Q+0T71LK
1Ly5rnvCB/nqJVNVXGDiYvnxGhW0BaLI1C8Nc/67QiAmSZAW4eRj2ZkHpJVA5HVg606LUjgSuLJT
5VDF16Yr9XPdSLRH/FWfkNSBuZeG8d7ENu3KMv02dwrBVl41vyJ7g5Sns1u6+qYNEv+QxMiuuyGu
No07+BdDANzvW5KJCiBqaxH2ySN1BY1JDw/kvElLjV9VhxpjAfKbV3JC57V/bKrTplFWCZQdw9k0
Y60AmneJisXkt5p3poAuMe1VBxxWre0+v3RNUO+N2aBsZqNONeJb84h8nL07JdeS3Mug0E+pXvmU
42K3KtHRitngLJkeVHHFM0rIyZCcNoVihWdaw6dSz90fnSIonmSri/28FDPyLjpWJLjlhCVclCJ8
4otVnkm/EfvWJRevMPEVeQ2JkzJu3+l2YRMZ1fKhziv1vh7jo0EVmi9aQSZZZanpnjZw+eBRS+1F
CR1SJVleoJy+L+gT2BCnggTWejRsP7fJCEMYQ1TVIjeJ9Qkb5OgCmIexLlN4O0BK9L3LRdbAfYWU
I49XSqYYDyKXyr1HiJYDVHReAH7eRApLQTt5tRR7GmyxMJzXjzLr3XXi4HQcezgKhC7F6wBbWNDU
sMYax7FRXNHci2wCZfUgkK8MBrd2EEDhn1SEwuaodlob42O78lOm+JxB6RzYRIFWcWXt/Fgtl/Mp
xMvoMsR+kB+q6YyitSrn3zC9IfGk1+sWaJpCq9lKo3KXc7O+txmqdSRR71rH7i92rX/P/GHRWJX5
wsRWbkMU3OvPTghXDr/w5cGtxhTFAppiMoCM7Sx5D5LHgV16CZHFfC4M0kJSy9F282bFJAaM39TZ
EYH1XPrmqlSbQ272wV6jTD8JToo9ItRVXnI9CGqCqIyAU4VkB0dJqxgZ9owyjfdz/8sZUK9ACz3M
W9rUDZPwjZcuLlVgisZ+Ln/mG6C2+zbPy/t5i+C4ej+yKgJDH9dcPSmVQk3PaNSq6jlL3J5M+LLY
FZWm7MpSfzDUaeA5yfe6tOLoku5L5FYJQoECQNU0mylCBeIz8+GrBWVtz2QC39m0Od8gzzKIAwQY
ZwwEBjuCOd98KMXVcArJ/77/PMw6h3e2rPTzyfkVDQN9m9nI/bzlRSwuhoZEhWBkJquKFGtd7xO7
0bEoKplNNiskdge3Z0whih8737wHZticmMeOKQqMf3YvyMLFSEJwR6RicjOT1Fn4tfRuMdkiRzsH
PolA9zY/5LVVs2E8xZ9+esX8hKGkKgqnMdvMj803qCMuBsZZKLd5DPxT1M42AYbXF4IJJnCy5Yg3
UydKLXHvyQRLD+x+ewXjFEs2SXxIS9pMx4DnCdA4Rjngbk+pihVlHqC1g3Gae92TwkwMYXkw4Qnj
GCzeTEcAt50sJKiv4mVQhu6+7f3mJeX60RTkJQSpvM3C/yTtDm7J8IBDqX10SpMyUtfrFUzFB7sF
OEzNiyQQOk0GbQblNXjmfeJa47awSiTztLGhVU43Ydv8uFcBTdsB5Mc46W5KV3TIxbkSz2Zph8iO
/Wh2z0GVFFtJushdkXX96XN6Opnl53uiSG6qx5TKpCD8fCiICZkdWaytaqMQ99NvBRXXvaQzicis
3Yuat6taOMH9/Ph8oyhawAqUCjbXXIAgASMIVQscmvvi2Y8yZcegUn1Xsr7dEJ6OzDDs49f5HnEV
yee9z8cEZ14aNXdqWlZXM6DLXVHsrXFuBV+xIu8KXSu3jHhUtI7tRhnS5nUMHHeSQg/HVJTtSbdl
s4yMSl2aUYFywR2/6SkOi/mE3oZoYGB3s6aLr0GOhLOz94nmyn3XmPqpmW7me5h4kpOVbz43+tA4
gQciiChA4iZm92xg5A5hHLgs525eOUTf7LLLTqbM6g1s7nZFGiDjmVEzlzT+cub1uvo8WI5952a1
eQh7qRyTvNRoLRAiMcTN8xh2+k4PKs4QU1PJT036Ozoq+4xGv4sqcdtaTLf8yndxEbyXraSRj4UG
P43n7IzgzIk5fzERvDtMTz5t+lZsXccx9m5d2ayJw9MOHaVasRYDV4VKfWMlQFSIwwIpgh5wp9U2
4uHpxmABfZg3gZmyl/U2zItpXtun0TcvNKK14xSo1gX2ULCzhBZPP1xlWnho2qbbtUx4/nhIdwhl
nBfCamFhsJvKPmTm+q4L6AjOhd/8WBdJMlIBVyDGIW8Mw1DjZfouCfLwvo2JTKVzpAL2s4y9a2KW
70nTvvsc0M3bnLjo1Kr8qVLfN7eao49H0/ZCmrnMNOyYa04ydNXeyOLu3oSUXa4qt44Wnon6sKi7
Cwyw+ITQ+SKHWD8ZrbH4U4HLlDFcj5eyJ2nNDxwYKtMMam7wzvdSqQ/YJFDdiOlmILl6aarOpP3K
J/VPUngsYtzAfsBDK56kPbkTTefBTFX9acx/bGXTSMlQ2/5oZd+ZXEFesG3vXvPGFDARm1Qp52TQ
7Js6LeGSzDzgBnAf9Kzw9lGKsDB1J2BkEcoNupRyEZWdWLnxiIWkFVMAmhqYay1WMFJYmUahl+BJ
Mxrrx7akblmbudkutCaSF5mw4EsUt1n29DQv82PwPrudSiuFWLDpsczrqemBR6phhmadSyZf6c0Y
CyzNhuptI8X5ca/rlA/JgGLLNKha0hJ0Xn2G0VpKgAGFQ3v2wvyQd0b2NiS25HoZjA+BHOHDDE27
VpDK0odo1TOCV6QChUC9asB7jh3rEiURaky03oQoWaFJaFCBKrsJ18gH4du0OWlIyEsOznQzb843
Y1BBxx/dC1Db7ujUbgtXmnukZkJuyvX+4KbYVXnYV/vuqLg2opKZnaEQghFVBGmrBZr+zK3IRPnX
TR3pyikAjHasmTYRJgktcsLfpXkPeB45M8Bvbfl55rX87DjSa/ssuLAGcY1VsYnNJVdNfu52mASF
1PfaAgWZtZ8lNIVGQaCxmjMI9rtW5NPND0dtymqNVYbTDG9DwbpEsTPtmrN/LTIpMRGavXqdn7Am
Up5R1Pbuj8d6a7wY0mvoVBLkhsBILLLeLs86ZLq7INTcPQqIahFlRCqSL6e/+C4T5ijpHrkY1Rcr
Ic12ergkDRmXD45whNVrnavpCwTenQAR8F6bNIwGXXoXaigbuU9qL1H/RO9VhXqIS6gfooDq4cLI
CS4iWd1uiqyR+9KaTvNyalCS/vqg6AVnU2uQb0btEamLK8xiWCkTopH8rme4bRqMniOCw/uCJaBn
4ALXi+ii2dMgSE8VMDxU9hUO2O9Z9OjXtfhgwIjGM/FL1MG5tbJqmtCQc/JjwRJtRcJX98R0c/IQ
OuJjbF+Bp3jfhSaxreTVVzdh1R0zycTmFI1XndDilW+wnO2Zrmw4ipyjO1piW0Ni3DOd7ffAWZQt
YaI9ImWr2IQuQQ8sxSTDjz6+2i2rO78apquZdmV6DeDTr9TXUhdMtaP6wwnJzgSR498ZgOLR04mP
JC6eiQOQr2rg0hFjEvwYyFosU9fxL3TPUElQvB5tCHp7DNdia7enNFPcgxIiCRyG3DjO9yjD9aNH
aNBmvvfHY8HPj3mRae1pZpKD26e7lg7W1gyt/n7obeJsRi158plwIwZwo9+ArzMo6aFAjsBlvKjX
3ln09ndC6bNzoVvnED/eEk1Ze9ZDBuK6jZuFg8bZ0y/3tuBFJBnSQOIH3/HPBYbjwcQRL6u639Pq
AjBsU6d2iFvY/1XcQjiN6tzxbmrBrgudIfmc+7Hq6ZRAuX755b/+579/6/+v95FdsnhglflL2iQX
enR19esXU//yS/758O47myYcSWzC0jZMQxCEYhg8/9vbLYD+/OsX7f+YAJJLq8WHZdg1WAAl7q8Q
PIkuIGb8m24ZJ4fW/O9CkA/UiOo3SxK04Zhe/mh2LE5kTviUX3T1MmlTNgM7fWxLHxKRmVS/MRRY
Nn0RL/3Gy08WA2jCrBq6HLFqnzNlnGDcdfVWFVg3q6zgAmtghqIj1S30aYEHsad+yzIBTdVzP5Al
XvogDBkNe9WI8AzMtsQ//2khD5HvodX+5yaAev3QI9H5fNa0K8ybs2M5yTo49JNCa5ZptQHIfpR2
d/P3+l8/fbHV/EX/RvwJanFaFT9v/s8pIA2tyn6v/3v6b/962V9etfnI7t+Sj+o/vugxS/j315f8
9GN59x+/3fKtfvtpg7DboB6uzUc53D6qJq7/uYNMr/z/ffKXj/mnPA75x69f8Can9fTTvCBLv/x4
atqhDPGn/W/68T+emz7ir18eyuCX41savf31v3yAM/z1i9T+IW1T103L4cbRbfPLL93H9Izt/MMU
QpU2bHSSyxzL+fJLCjve//WL8w+pw6t1bEtzLA4Y1fryS5U101PmPxxNOqxITd3GQj39vH9+8h+H
xuef7N8fKhof5U+HisWOPv1e+KBMXQhHNe2fDxU4wGqe9sD0jY39FdHrFrT9OrqQU7Dwls3nDvTT
/vPnA1Pjs/78bhyQGu0Kx2CFLvhgP79bgFjPS2yjXBWrdonY5URo0hZP1kW7IolZtfcAjJZ/+mP8
+MQ/vef/+oQ/v6ej/vyeBXMQnDBmubLP3cpYZRsGXhttMX1C5e8/4d+9m/bzuwmwtjUznHLFeGkT
bb29s6iW5h7S3jJduIv//Nmmr+uP8xx/PBNKiy2ceVfRbPsvfzwZWE4FHrhYhTuqu3206dZojLbh
5j+/jfbz+XR+H2mgx+NsimqYfe7nD5WEXuPrVVWsSJBcjMvqDjmlsvitWQ7L8kozbfs37zd9SX/5
XD+9n/z5/crSp2cWQCDoFu1SPDebZEP+6DJ4rTfV373X9LP+03v9ZZdkQBKroaNnjEbuYlj+8IWW
sAIX6SFcJ4tgMS7gSpiLclM8lpu//Wanb+4/vLvxl53THWjHg4DMVvVyOiD0ZbDCsXsXLj/fmnSQ
a3DutuHf7Dji3+ymf/6Gjb/sprqf4hRoySuxTjD8l4QwEuKWu0tIrneQDBbak3eqlsUuXpFq2ywh
1B/D09+eDv7db4EcX077r2VpxnS6+NN1ekj8WOgog1ftmgXQClHuC96gI7np6+rl7/YqQ3LS/F9f
tnQcQ9cMS7M4w/78dnlMSRxAdliFFYz5OyLFvX3CUnXjAYonySvXYHBYtn8tSqozpN7IIJy428eS
FbcJcAaRg6u8M3qMngE+mbsgbBgydoS7XgW9An05YjjYIagyH8mw675asinyLd0u/a6KgPALJ0xW
YszVb0NpUDCaMR0IWdtHo8yggZoesQUULpiCkloxjxFD6mAb5UnxTouPXiLW646yjOgHPNV5wlg6
z8oyXGoqqUWjHRCHHWta9DLwgVZUxOhEBaXlVcpRmMyGa5iPA0HBzPLBo+ULOMDyytwcje3YlPHJ
rIfABt6fZO8WiTn3FWSMS1dmhN11XrfsezeD56bpb7rq596uAY/wMRqpbFYQA8tgE1lJUpJglLSw
D5O2ifBrMNZc+uQbFE+Ikx17o9J86w7moJbhajAduDOV4AR9ZyJy3br6iIWoynQGpV0rTBKYq3Q1
SB3cTO0QQpzSl4EUA9PpmvRq8EbJjalCBbpT3uF57k4WJE50WwLc+R3gHIHFojXai4Hs+hWxo0f0
4MD66Y7W/qAs8Itk2SKsCd3tcFgdS1vrv9GZTNeqqmc3t4n1Ryo3FJ2aRXgxjFXjYiElIKE+8h67
RpBZlRjeJmFxtioGlHvMxFP2rcrAW5232MuayKr3A74+BiskBJSQJO8jC8BMHmliyeozXAk3l4vY
LIKjQYNiaaQmuWKly/jWaMo1k6F8MX2BTHDK8tGCIXpFVZdTozfWMWwUnWAoEviY0tpLBC/avWtW
46M7eBi7C65EDEGiFyNQAZM1gxsL7BcI9ZZIUW11V7bRJGamx3MspNUTkgBBmUSDimZz55K5ibY6
guQpLVtndBUlTXTn6mphrmzE5Pbv1cAfhL9w1XvNc8pvYz83oN7TO820SLH0HH8YFoSPJmDtkPKl
yxCcbLxuOklYHtle48ojZ2eDYbgOAdfaUbMQ05mfEJ/6GrPzfkuH3F8VNU7HAnE9LbMecGKUS/mO
5DWQC3ywUF/LqgKh4Yf2OkGdLhed64lnBceSf8pTE9cnRzdE1b6kkY5M8Jtwk+QsXeztHubjOzPx
goM+uMWyAI+y6hRJkmjNAkfne9uoiJ0YxBpho2+lXuZ0dARBB+T65KAhFdteGWVoPGAAdRABKaLc
1GnonbC06Gd30MbV0DpiOaKp4bd1CmUZjSY6sRhDH7HIZcmwz6V3hOtFi8pFj3buufIAr+Ra20FN
zrRdJoL8a6CjJL1rLXKKS1wUq7YGaTWNIQ9x87uvXBxjO6ri5DS2XCGQL7dB17Tag0/wb7j0LTC/
AB2cbdQqZYb70gviBT7o4Rj7um2B4SQwvEDcLBZVKLpXV7OsRwLopkz4oXJwuKtHlB/YdHVAhIi8
JfaXhc9xry071R4f60zqexx1FkbCJt5rloePFG5+vfIMLz06ZpktBkRXUH4ibek1yLcwJPZggXsK
8xXHZXlwQ0cqS0oaemdWkUTEmY9GF2zHoI+ImMkzkKmRV97QJONXqXWi+9IpzU40Q+MQUidZnQHl
yrMz/JZSO3sIUYq71NS6VUpKWLGqythl7y7VeEcLIrj0zNGVJZUPWXO5WRO3VDmej2Va5KFc2SFr
v8Aehm3oOx3JoUHHJMRyWRpGebeaiLs0YBV9YbrmdahHIs3EWG5030/3gqPhNewVBlgBRjZ1JA7J
ESPHWUg+hk9dt8hS9ZEoxOQb2Qnesqiqbm/n+kkHTU1WNBrHkYNrmdtDSLRr1CAUK0lPws0PdSkb
8ZTEVz0S5IwkmtyFORRjbCaP1eDJRdUIUP3SYhgg97I2X/P/R9qbLbltNNG6L3QQgXm4BQiSzR6k
Vkvdkm4QsmQDJOZ5ePr9oR1niyxiE7Z/R9iWwxfJKmRlZWWuXEurmBmlOukFsa6bmwhdkG1/Uk9b
J7U58HJqH2SzY0DxlBnPgZ6DATITI/sJGU/7EcxNczidHJjO9Fx/cLqOdNOx5I+ZY1BOC0AT1AEK
P3ohfx2UYCRm1+TZfZkRznKII4NEeulaPfjLOuUgWhTnL2ShbO+YMVhfDlIKwLyDlyTIMgYyIosB
1TaQDjyXBjegksS0omK/5CWg8moIPrWckCitYU6Iyhe1GRX4LWFah5SupBEQ2gcFThXPsMtJQr7N
qXxFTU+ubrDx9OPabx2dOgh4igzdD3k66aCQ0qP1Z8AMHjGirD5Bztbv38WiE1067lXGEIeNXqTh
r0FvgvuUy/ePgMFr5g8CU9ae9TAFGZocGdf37MkEx9IPH/XTwCBWVydsHHoYWj9yLyTVU66axSa2
pMLvrUoBKMH5p2SBtHI+84lOSEpRys2+EFrhkz9xQx1B33gUp3jWxz3Us0nQb+E6hLouQu90JkUb
hxwBq/J4qCpEfuCflHctpSuIGhAq7iI9/uvIOXqir8aMF2yHBFND0f5oYTl9PlZa8GohjvYWG625
r8u09jpq1IR4yKao31bupFHOAJFp+2qjFR/zvOi3plqdnqbBBuZ3LKLoACobWmPax0H8rDhNiuwj
vWfYPIfiDXLC6OmExs9rTr0afSXDSarHkgHHj5RqQmdrAiHx+lgq5E1TtTzSAioucN+caNZnJz2n
aNeod0aOKNF0KpI/UHsFqQ0tL+N2vRxD4k8ZehNR1n9kDsPeUp5mYtEqEJBWmnrYdxo6EGMxFP7K
W2XpbcSLSJ278JpN0ekyqWySpOZTklT2HpDjn3MWC1rQLUqy6IoX5lrqvvgYQ17UMk0LAJUuzz/o
LGmO+wzALzhR3tDTVveyDWAZwAMeAjV3OnhWd9Xi9SPFkEmZebKTYum6IixRauEwUlWWqO8aDtqj
8Ya++zd90/nqJt4kX2BzSrRt+1H6tvZ4V+dK3eX7CNOUThzLtg3HUIV3CmULpo6LI/fwh/a145Ub
fU22uZfulKd2N+x/1pvjw/xeGb5UjI09pRv1zfqI1tu//siXP2N+yJzteVpAfDRERoZcJTwcG9Nj
GnpTb4gJ6EMwP+ByZ63YvH6sGCRsGpuuQfWpiCu3eo3+VtuOEG/DOcFcrxmcnhlafe2t9uft5V1X
ZTBly4apaJDN2WINKLZmoHkNL5Vh5V9H83gIUCwmur3cNrOwImeuZ5mOram644iOa5AT26AsfBOG
H1gqNihE1VK8KyDXuW1pYUGObWmORqXM1FVVeOi1AKFPmlKOfmP8TOFvPvGBxt1tGwue6cwFGEsx
ZM2h1HzpEiDvE1un3+1PLRAq+a+0XjHw/oUF37+wMO/nmdP1NBaqtsFCTxev2ihb+zH+xIx5FbnW
ftgfPcTVkie0YYOviNRu2/vSt/3bi3w/2rd+g3D0GS1hCCPhN0AvdkR9wBv91A+fq2+lJ1Ec6Xz0
OjOUo/9ENXflAFyXJpnZOd9hoQpkwiXMwCq2ax+plLly53jarvkB1xznbS3KqXOp5XKp0IGqpm1Z
9lxX04RCEJeT1uZDlvntIf2h/xXe569W63bIRW0iD3D9PrE2Nu60JTlBusrNvLWfcF3O4xcwR0JN
19RsWYyz8DbAS3XiypIP4V7bx7uWcl5yaNdKXtdll0s7wsbqY90jq4md5M7Ywme5nS8P7QAZkw+n
z/9qTdjXoAHJqodY671hMz3Mezm40Ozu1M3p+6rDzkFE/IoakwLzDpq6IZZE0bvVx2DCmr4LdsMD
KqJ+QmXLd3bdTr4PP0SPKydkYTM1BcIYhBA0gyK6sDy9R7enNeEP5yW44enEsLML1NUNPrQfx336
dtvcdWSzzq1pQr3wGJ9QXtOxllv3qfoG5UcY/48r0oQ7l7mquiz+XlHvh/f1rtvHD2DvPXXf39ve
7QVdh9HLBQk3axRBcZxB8uqfpr/i1PyS9tafty0o19XkSxPCvdPCX4cYoU0d6QCTASK9EL5/QmX5
HwQRZT46gvtdfJ95uWcxux0my4TyfvYG2aPC5w0wfEEuhsKBTwHnNSQnPBabDm551I+BnK5cGsra
fgrXEjcGb66SHzBsJcc9/ULXDLWoLfI1Wx2I2Wx+NVVZiNSXOyzcVJE0qpI0e8zcH5hX3f4peXMj
yd6evq+Fr6UjQNeMFpJmWNDUC59zGCpGNQqIXoa68+yU4dlPfW+uZBBL23huRPiORaoiR5pjJAm+
DPEzdAcrTrlw2zDK9nsVwncajpMZJDIG5py6fUy9zpUeo728N59uW1ryyHNDwrchQuoR9UW8P3sx
QdYwAlQUUHGMH2207XXQK7ftLR63c4NCylDTF4dDhJWhKLdVPXLlg/Fk7aQDdCQra1u1Jdxk7TSe
oqJncUylBbv2OXpxPAi5AH271AxXYu9C99LSNdoHBmP28pxeXh7uPGuao1k5tCs0r4Ns/NW4Px6y
N+fRdtOP5YfTj8lvdtbdyn4u+PuFVcEVGVIw0qG3c9IgZUvy5Z+0vaHdUfa2PGsHedFu6Hiz7wJ1
5eZeyoh4Xyr0hVXL1hXxaktPgzaPAMzvvnAfxL8i+VXSqP+Zz+YB0cfn6AMAvNcjzeKBV5oLZ3NX
/cieV3fg+orV7fO+jeDCE1UZ+D3e24G9P22SDVPSnQtz2p15P95rH29v+PWBubQm+K+OOELGDHzu
q+2nYBabCX5ITbBX9Z9O+TGDXOa2uSUfPt9l8UoHBq7XUsUuz8GTbXWHN6aYt5ovffwv2dGFLfFq
l+qQ8RI8uKWxqmxND87QDwCRPNutP8Yf1uzNH0a4DXVdUxU4zHUVHI5gLi4yZRjaqPCpODpu0n4J
m89xVkPdqNgrAfvalK0BX1BIwBRIdhUhDYNPoaMIqhV+6BizgO3WPvrAj+5qK1/JWBZuuwtT78fm
7I5PcwsWXM2Ap7GE4btCczzdyxs6mZD9IChtfTiCDm7vpean1a0Eg+tr6dK0sKGFbHenMmCVkVJb
lEjpWgdav7LAla187x2frY/GYohwBOuTiyOTCyU4+hDpt2QsQRudVr7bdXS7XJEQUx2EdIs2wJhm
okjV0nL0EdS9fcTWdk2IoEoCOSGTWYVfKyAyKI+epnplzxYKVZfrEO7ziIdb0s5OwSQuNBXOz3Ry
sy2P4zttC2HSQfI6T/0a7bNXPp7pas/pneIrX7JH9d/fiZe/RIiWSZhqBSOYBaCQ4z5/jjaxZ+zM
bf5hHc+z9vGEUJlMw4Qujs6iyz8TyH2i9BeV8ZUAueaOwh0Pe4KCrt3s8zlEBTOHI3Xf93Lz1//N
TYQQAsy3O6r5vBrT2atF8zk5jp//JxNirDdOQWjY8/nNIuXVlMvH0Urv/7UJi0ophUNbUSzqbJdJ
SoxmJuMMWe0fG5hZ6e4+DrmxvW1joQZN/Vk1SQwM/k3h8NLI2EUoW7RlTU5iP9uHznYpzvgUYz/X
v+LN8YP0sGLw+lK+NDinCGcxKc/hJEsHDFYb9RDsms+8nvzgW0ylnYO0g2lqk26i7zRV18pQC+53
sVQhQGmB1CZHJJR8y/mixzMFKWBnGOyG/tvtNb5XJS9vS5vKkyFbBsXu+TK7XCNgi8A+Ggg+9h7E
fqYLT+0L8sDmLvo2PVhf0b/ygw3CgZBhW5uH5Enx+23zQzqsV4jmc3vrlwghxKELmzHAyi85OR9T
NedHIOkVt9abrMOZ3QbTvz8XFLlVey6myrP3Xi7dRiBaiyqLIrfzpIeRe6p/3N7c9/tfXJIGaTu5
iGM4ulgS7jKe7Y0Z1L68MxLP+qltu8+pf9qGj/Ai7ODgeIVjwDpofv4he4yblVtu0fxcjXKgaNBB
dQqR0glQwWAAvnlP4q0Po18ekEiND1CPpVSnpor6G4zMgIOgxnDXAV9LJ9aea9XgL0npeXhe7rBC
+9wM+4Jpt522PVresFe/dZ6zyzdstwKw5j9UM+1ziyLuMlXlIIAqgcZ+ZTH3B3qmeY6NV5X+jfk0
OF8Le61+qs5uIn7ks0U6QljKLKXIVCVncisN36D+eDEglTmaOrSNx0MRmfe02Z/M7EtwUhjMZoA5
C3/SfPUd/Z535C5WzCc2cEQeKd6VY6q5/182SLUDBW7jT7Qyw/QOZe2V+22hZjRvFNgnAjbPS7H9
coIBJSnNsgEFl30uQ2b5XYeJ+a3jQVh/0L73m9A7+RmkMTB4rta9l9JZ2wDYCX4U33DEimkXGMFI
h7Txm3L4gWjSSyFXu8Cpn3It+xWF8N2HErTy8NF6p0CGczl+Mk/5yibM7id+OUN15nuLvzWxmyKF
jKUF0ojQTg71/FvMNuT5D3h2gIHt4wp1RjANt0PCQvLCun+bFIJcwdi9bqsTX7aiPPxEp8FDPeC2
jf/H5v42Ipz7CI5nXW3kxld3+Q9rCysaN1aPVKg344HXDsCqOSFXwpaWqxnm4Cwq7ub4lv3BTPkO
PTQ/3gb+7dUtXRPnOyjElFDr45a3Ah9NGb/C2P802fZbHen3MTyQK19r8ZTMjRlOij4bFa6IQYLL
Jorb2geJ+jn+pNKHip/jP5Humj5BnOc1lDbBIBQbDazT7vZCFwPLuXH9MnpmkgoQIcT4fDU7kQ+j
VGjTFsqfs011h9LvZr6ZkfuekGqBk921t8gDWqYLrdzKb1k4KZSgaA4RNIDri6kXs/LwllCYIZAf
98r+uGP7KRuuLXlekXAgL8wICRdTpEqC+BNKH81Lr6FLh77E7U1dSKzmYGfyl0anW0x3nCJCrqyf
sICovF63rhJ+qBA9VMOVQ7iQO14YEg46M1c53M0yGZwEtaZ1p072fVNXL3a0y8LtKV8xt7hzZ+sS
jrwTNeQyI+vqU+NXnqFwW+srJaqF0OVwz8GJRuAmmRBMjPZ4smKFdKku1c9oV8HuAyN1Na08JZbN
6LZukpUxSzX//7Ok22TczixytfZRw/mkDeCmu+Peab7d9oPF/bJ+WxE+T687gV7MAAcYdR4cCXwp
MkPZSgK2ZkTYMdmog1G2ldpPuURt68uxvbu9iqX4xDf5vQwh9IJHiOY5XiiUN4wRjK/x/eQGdz+5
snfT4e9xk/bu5Ba7tQfKQgGRNsKZZSEMW0o/wrCJ5b+7L7UXHoKtRWY37s2ViK8sHtrftgyh/2jm
pyMzSe+2tK8xPDfg0Il96kewCKdPWemZ2zJy0VR8yn7e3uDFU0xrngTaopj4nuCeOWOUMWk4JEYN
Dyto9Sx9gt/K1/vxcyyVXsrImpu2ymrevngEbEaWeO7YgGSEjLKu9SktoTJnnMdyc3ceWzK27aP5
MeUenygkuetDIYu+OsOdwJUY1zAApYMaDRH52m+V8I5p7Acddobbm/n+3rgK72c2BG/NT9oxzJGD
Jy+p7poH+tYuWjl3Ft2Tzte8zC92MImvjkctbqejyqpJnkfLXIgooYNKoKJAZjsqIMQVSNnRkkv7
+r+c9jMzQkiBq1IHBY4ZaXqTQU6GSrJiYaHPyqFzDN1UNV3TGfC7jI26KXd1JXGpVJvszkG+d5vv
snvEbjznYO+LXbgx/lOEOTM5+83ZCQjRsC2ZX6n904Pz0qEfu1P98CB/nMe+IARTDi19bTgPfWmz
Njuz/N1+r1b4blHe5ZqesNpuesrUn4X2LTe+3HbJxchytjrhm4V1CUemhYn2SO+YbL9SfsT5ibmI
4HDb0uK3g/BBlfl4lFzEWsCpsrIR8o85hWKM3D7Eh3naCsK3yavkfeCmGxD6f6wYnW8Y8cQBs5vh
aPyTIbrLr6cygOGgj8P9sB09WvOl6ZqVa2zrXbOXBybpd4qfHAJP2jrrRaylkGLSGqGZx5ipbgnG
GzVjPKM8UX4w64NUo9yrWsVKgF7ykXMbgnsyv6JB5B3x3kfooEu9yvkK6GLl3C0vxNQA3Foo0Yod
pUrpFCqPsDdJzr5PfoRDsGJgqVBCZPptQb38TnIVJcaYp/NrfEzc+N5hIHCLooTHDcMURL7Jdidp
zeiSc5wbFb6PLY2V7EQsSzfQti3GF5i9ccjumRnzjZRBjztVW+hVt5CYfggs7dVJhr2TwnCG1O1j
lGlPQ1Y/w3i/clSWv+nvzRC+qTWiYgPNGs/X5A0azEJuXb19vX0ylm1QdwAUSjiVhfTFrAoAK3XY
+IP+Zz7mH7Um2g2ntSrLihVFSFzksD5JZo4VEz3pGA55B8VCcK4rX3LNjJAvQBGkMLUu1f5wqr5E
ue5DKcT8SQfd0u1dW/aY/7tr75WAs8sg1yRlCgMMaSncbabyZto64IAk+iOMMkhN6jUfvV6ZYzF2
DjpSmfMgMX5VoQElVNONPlqAXmDtpiJwC/3t9qoWjfCgkVFvsjRDfBM2JoOXhSyP/kzUY6LGUoEt
H4yVFtn13rEUE5wzyGqDqWbhI5XMasJlArAU6RsvGmFu7eMNXJObEXbpIHu+vabZfy8D/6U1IaAw
4QsLhIQ15Hq9U/YDLS1Uo21YcXWmbvRNwkuh+Ou2zeswiU3YvGAWYFTAFM9UXYbAsO2Z3HDQ/aho
3HYVVXd9X1+YEA/UCW6bwDkqI7LaW83eTRtGwuC9N73Ttrqv/KA5MDupefLnaB2VPG+ZsKUk4ybM
CCbgAmUmTjjPhCT0I8Kpt2dkdLOxqo3uI/bmN3/1mw4Ruu0ajGHhbec4vLXnjtr7U1iwFx67tiug
f/GPiSt/Nz7wTt3OLd3mgGrqqXE7psTRP/wjIW1eS70WnncY1zXTmqHJhEfBeNORaTLZOvp8Zy8e
mt2AmkSgOXeDhQYLMnv96c8xgXa9k96Axn267UkL3utwGxrWnE5bpthOnIJCSTguk6+HcHUzpRZq
n/Wy9ftj4aEw5faFumWMciW6LUCtqPD9Niu+M9tcC8rGidBRGD2Fwfxf9XPpDX9k90a3aTfm1/AE
Hbmb7JCCur1e9cqvTeAjsMcwdiE7MvXwS9+yuf2tPmPUg/mE3eidHpttzmH9Ee+TTcnDb0Qs8R7e
bQjODqEH+J6JeXlrbhkaRbFkpdBzvQ/CrxHeaXDJF8dTr/Me+2l9sL7WTylCPi4kopY7PaOVCj8B
A610C3a3t+EqgAh2BaerlOpkZtBU+ZIED34v+am2VtG9bYIK0+VGM4oNlz6lLD8JJ7exXxwmzG4v
4jqXu1gFIzyXJpgo7xsrdZhGPChb3R8QCHHlu+n5b9hc801eu/6v6yOzxfnmckxDla+KmsqoM9sd
WnNkyl9519Ze+WfK8wL9H2/w68IN3qrd+rt62U/O7M5efZYOGA7ktBROmBY6HPcWU7Hfj37xRw9X
vw+s/0Cuw6ti/GO19jQnpheRWFivcFok3bSYszFHTouyrVHk3MyDKfHRTV4Hv/HkvbzW47gKSIJF
4UQoXTjVbctKT3fN3YxN77fRPt2uoYyvY75gRzgBDWB/6pDzHXPQDwDlDmio7uxN50FQYDzxeAMQ
f3KjZ7qY1RoCa2WN4t2ato6MhBC2ZW3wECVCL/cuNYydZW5j5DC0wdXWAMlXmdflct9voTMHipgn
RneQbS0siKSb0+ZE3ZdC3GblSF7lXoId9dJRMzjIGP/CYezvE9d27kbVxjyE99qetufRn0Ek6MTM
wwb0Otf4ct437oa7ikXEPhi6plWxfrrLn7Jtt2+32ZPqHjdr8fO6xiCsc45+Z/s5qdHppHXs51yU
TX4p2/lk6Bvl0G/MbQUWevUozvFSXBvPYrDCzA/Z9HIvLWaMxYOCJOcbki+wX26g/tyNFucfGo6o
+V50R68KgedHmnf7my65zrlh4ZMmiUGWkJO0x1zPcDa3P4a1LGTNhPA+DtqZpXSQeHwE3V0DVeZX
o4TL99T/ur2UqyIzX+18KcJXU+E56M2QpLarnycbQCdsMK6CrJ02vqjQjY5F++22xcU76tzkvPQz
R1GG8igpKS4pF57zom3tH/VO4hRY0x50KQPEq4dgKWafWxTuiiiybViHcBTD7X3tAShutEWu3VM8
51V+kFdnluZNu3ZMugKAczVqiIJjIgWt5Dmcn36Zp76ZqtuutlfSlWX/+G1CcMGwSDU71TERAOrI
m8Izintd+3D7U62tQ3BCs0MoN5nXEZQ/6+RjkMsr+craKgTvY+iKEDxT0gd0D1E183Wd4tP09X9b
huBwXYkqWWX2fI6+u9ekqnMhzylWlrJ0g2nUC/7/by74GJK9bRnPT+wyB7HXfpLtzFOHL2bySZ4e
qp5EIV5LlZcS93OTQipihIOpTMeRod9N/kPOd/V35sS9cjP4qcyIrKvu1wEXazaFZGTIka3IMkJf
NcCWlUdvodwdHxhoO26L3Fopxq35n5CRtF0UAsZmgYrOHG7zbabtuO0ai+nr2R5aQk5eaFBIaTmf
LXpIE9f4etyPXyARjh9HjUyyVN3+Id/C0Xda72IubiWkxjp8du+Fmcs4GFCzaEsLt6RHixSpF2Wu
9gmGjM340HbgKSjMewTj9em1xW09Mzz/sLMAnOVqx5aw5t5INsrYe1nWr4Sn63bbfK84TDND9Gga
MDdc2jDtSksRrpvT8+HoGjQSf8D9vI+9n8kPlNLRPXzHA62F+sVTeGZWcE9md0yLCR5m1Ov20DGZ
Uw73ZoyAmza5dQ2/cVonr2M3/HXbjRZ39Mys4KjxRMqqWh05XnRXNzblz37zP1kQ/fSURoByJ5yl
iGkU9egTF19uW1j7ZJZwa41JOhrVbKIe3Xx0p68m9Dhu+zy9VfdHFIG25R2TLOAZCStrRYjFpABm
DyogoDX5gxCjC8RSy9xkB2e8UZC4DeNOPF8t8IB16lk//mNWcG5SOAZdrPenqsJFZxTi8DmHbZxX
a3qn+eqbEv6DqdFrUBWHQpchPmViR1eviExOQZzXwd8Be9jkn2bcgvmQ79Q/hz9gZvs+jW6BMhuW
zU8QKBcbYF+u821auTcWCz7nP2P25rPz33d6iaYQ55+utK9tQjReDpZxMMDl6rvOdb6YCp3+wM03
aeY6G4OCprOJXXVnvMhP1vGpOa6UpxffDlQ1LWrTFqVwEd6D/p5xihk+oD+ZZ/4RXYL7hBZU55ab
4AVdgvTor6MO3mcPxDTNsWWTL8I01hULCGI0xyJG785PHvrnYUtBd5/CFbTPn1K/5sESeLELlduM
eovd9BEE7c95mjn2IOYcX8YZf++vYTSvi5/4iOPIFECBiUESKZzCFI6uQDY4hSpjssZ9jjnwOy5I
msPak20p+zo3JeSQEuRA0D9w5pK+vAtCnqVy+hwjT70SWJaC8rkdIY3sG2k85Q0HDe/q3NMdmt/2
ndMyNY0s0K74K/uRf1SUnfKX8trs1lOWxdhybl/wd6ei+5X177Fl2kJf+XfJpt1ME2/umfV37Ra6
RqWajOTZTKQYjgnb51UFezoWZVIA4p3nSBEynesoNXlZxKl+XmfFXbh+ZmJkCsgU7DEo+IwjF2Zf
GyxQNo/3Ump9l2d9xttfccFZFEWxQcXBZjMD+y+DhopgVdzI2FBMxuvLPxDm9Oy4fL5tZXHnzs0I
F3gRq2OIKhhlWIjlDyCPduF37ZPpImrZ/QMo2fUUG1/q3J5wc5uwh1K1mGMhlF8Mbztb6cOw6Xfq
a7Lp3tA0Z5hseoo+OH67gdns2TE28c/1WsZCLnj+M2whDc1jOzey2OQoOjHaHKaHWOYOgq+NOib7
21u8vGQdniAIBdDiEwcjihTo3DTTk6io6Pm6r+xnMEj5GHlQKvvRVt/02/QugAI43lZwVOcbCrh3
+dvtn7HoTwY8uDOok8aWcOFbWV1OijMHBWmmuEN5wG3Mo+NGsf1vQZ3zJz6zJNzzQxXpfRjyZClt
oMxgbNrEV9eeyktBhl4Z8DVGfzmCYhel67Ke/oExP8aU7XTHDXofP1b3fMFtvg1RC17LsBc38Myg
cFIgy7LraDbYbcN994LG6jOgjQebbpG0Sz+cyn9S/Z6vBOHKvFilcFxKGC612MFo79Ff8NLD/OJs
DjNKpP9j9S5cqNucWaPPcBlzkHgH+DIvcSbSmZlmrHw/V4qgDLwDdFkr3prJOYpdrY+mn2Gp80Ch
SLUhGXGDCLxKlMs/G+HTmLfuoNtuE7307a//cADOTAm3kiGFUhWikOaXw+SSM7pRTnOxibzbZpbu
BuXMjHDOTOVkJ7lFgQ9s/QdLLt9SxMxvm1gO2mc2hBM2ZpUSq4VGIXYb0gECc74td44PGCT8PI9h
jGvDM4vh8sygcBmZRizBSc3edansKcb3qfs+Rj+MNQjbfIRueYNwxNJUNoxUxkwu2R8p+qI2pnLB
IpFxBIPSmv0+HdbC8+KxBsPgoE5g0VETkrLUHBpVG7FZO7UnAdeBH9RVbGXlOl+OV2d2hKRMS8NB
6XO+WfDF0GBhQN4j9qTXzrcO1Sfz/rhdo8VaW5jo77YVGuYJg+XJdDsHlqopdad+bS59wRlVU2Zo
TdUc0+I9ISysMpuxijNjnvvrX1PekD/nRiTX2PYfdCGvTxfG5ozdIGG3CPuXEUru7EFGi7PxjQ/B
LtvCE5czFjPzM86PA0RJAi9cuTiXF/jbptgrkyBJHbJUAdilMBhs7NNHyRsdV7OYmvsnM1bXH05l
I+nszmyY8EwIGxr0Q6RoCuS/+SBBcg7H0hHsbX93O4gs7eS5FcE90Hju0YXlEd6XyLxLH7Tj620D
86e4PMxQ3bEAekVLLEomKqfwsiod96V5+LsTpm71demI6yvk0o6wkCBHEd0p3+0Mm6zzdD/jiQ06
lMpev0U/AhkOavb/YCxiYQstVYNwkmUyDG8KoV4fIhvucRyjtlqkOcfE8kLbOrrIscy6dBKymE2J
6baCAwmm+H5XnaTwBdrleJvVRfkFZeNpb+da96/vILhQGLW0oMHE2HssOis46KVEpz6TB3/QWv2u
SkvZz5A1XBlDWjoY87WN0iJPr2soQpPU0WQezRnIevqs+tMeJbMnm8nD6p+88Ra+s21QzoEaaUZm
iUOsmWPRHSkrAmbjFXcaqsmu/K2k6P9LftHdgbRZuhtOTM270TrlxYIz2wZhh8FAPPqKmGmYVd3H
CeOGGzwDCRqpmtWf1JK6mae4CHz7px/Va/grmqCwpBGwFsyvb0b1wr7g5FoUB5UBJ69vBM9xEoF7
hrE/TL+GseqpGpTUiEfdPr4LF9ZsUtfAwWkw8oqFEafVj3pQNB1xHZhyCuswmSdNPI31vb/i18Q6
FuIeyTy0rYQlCxZXIbbT22OAP0aBWDFx2qx23FCJ7gKGIFaWdp3NsLLfhsTablfESRNnSUeZK/b6
rDxUjv3ZKnIEt/VwJQquLEos8kI0fZr6Mu58yfzh9PqGuQNXXuuqLB6NswUJOUyRa3E1ThhRkO1G
vBgwH6zeL1b2FqTlv48tF5sn3E6SlsZW48xfqUfNLWGa8rTSBV3aMgSRdUemZwJb6bzas+hVBZ1W
6tERx4tfVOujLjWbLMs2t917acvOjQipZpRJha23GEmq5wCA5dBAMR0PcHHxZ/77trUF9BRqcRpk
y9RbdXRhhF2zojK0iiREXfsu/ISKixttbCg84bfezsJN65nS8ib+NigEjACRZBQvMHiqnh3nOZok
5J3/ur2qpXN0vqj5N5x9qBJdU92WsJFr6EbLybNcxptTmn2Xx2mlTrVw1c7TyOTPbJ95BT1JyrRC
9Fpq/dKon7NKY1Iib/9HG8Ip6uRUoxSMyKBlICOhNt4ohStetxTGbWSIECJyKF6IfHeV6WQ8QVlG
HmhegLRHb3UPcoKs5RuAM9TX5e3tT7RQ6cfxflsU+YDsU1Q61YTFLHfbBApDjRd9sC3RO98hOHlf
ea28ymizAG27tCoUSEMTXXhkXlpAeyd18654ddoc0fYEHJk+zhX2yTM8hADIFrbKSma7cLTBUpM3
gyZmDlCst5mBY/VRVg9+kgJyGWDTibLyFzJLqTfkOZ8XPaiVoLjwXR3SQFppM4T5ijrghHRT5CgB
6m9OZtwNShL5WRxVT9mkZHeTbJw2XR6Geykw1uZnlq5pgNMMjyJ5xx/EOhhkd1UxntDlzR6aB9nv
YfLYzBQQKCD86BBRWy22L6RCbK1BaIZHx7xC/iuqkSoRyrg+TIWHpkSlI2hV1wyOB6Q/fk6VEmyi
zvlVTKia3XbmhZgGu42mAz1jvO0qQZi5MSetjgfUmMxNU6HabWdPQbBael8AKcysHRCmMLoBzbMI
dHNqNAuRzpkxp/qhuTO90jvGrv1xpsPMN3QwPgRvIPpWnGihFXVpVghAdp9MUjmbnYmeuzsk2naW
P1uMDmv55AJO8dKWcCH1xqAy4lBRjmgL2x2ieDdZCG5Uj4X0NRlSr53CVyOQXjJV2t/+iguh/GJz
hZtJOcZhoiRYtsqvVqBuGm2t1rJwL806Ely2BAH0BoQEwpoMczTtgpaeBA5SbeRD62jPw5il91NN
x/c/rMeciZdoqNJmFm5B7dRX9lHlqxUDojpy91ajq71i45oo1dRAfaPkOQNXUNQUjKRa3+fR8TS3
9Gx4hvzpAXGKYFOkIPXzQ/nn8THc6e57Wfi4BQC1DmJZ8Jj5JyBtNyuN0mwTPIZpHBVZEAnQtWKU
bp+YxtOEruc+Uevwoe4H5bEMFJ4JeaPsWnUK7opoGP71/clvYEaGDHSuK4hPBDWx4sxRUw6m0Xae
plNO6I9bHYQvEjUoDSM9NSTlitGFEHthVXwv5J1cnxhOpnfvtv7MN6zI7jydb+3Gu+ox3BorBq/9
99KecHsqlRVkE6OWfjnqm5TBQq9GUghQj6W6iQ1W6bYDX4fVS3NC2KlbcwyNLmb2yLY+F+FpcOU0
8pXGWpso/H9sJF0w2FigEBQFEHpdKgpHz4DtPFpftQdYFTwTqdTw18wa/g+Ip5ZX9n/tidqXYX/K
LSQX/w6oSk3RYKZHajeW7ZXQ282kV87HtTC+bBSxE2ojPJ/FCcOhzeMoDdnOKdNoX04P6Jy4TpT7
t7/aAnxo/my/7cxedJZ9132hS+qAnZm1edaLqYyd2rtHz3RnKInyyr3ha70rf8r6/+Qxv00LAbYr
Ogl1pdl0+NUCtDyriWm1vmJl4Rq+XKHwRptKBy4QFTPzfXiEkEmO/blhOlchkLIr3usQmZfaK0nz
8vn7vTyhENHAdWIMNcE2UZ/yYJ+Hb8dIdgttBYWz4ihiXRl9v8gJS445lLuHULXuh8nchGuaONep
6cUmvicdZ24ynWTUQS0WM4upU3QsvGkst0Eb7KRc/iNBVN3rzDX2j/kOv6z9XhoVQgryXlLYZ3y5
IT6+SVpubxJZX61QLX4n+gBz64a6nNh5UKpEq6aODUS+ZWeWrkWl+RtUh17xpKUU5yvPuVN3gBDL
tTP+HjnEBfKcZxZifpMiLnt5+NIAZuSg4TJU7FP8EAVt6EVViIxbo4yBJ58CpGyq7os9lxXQfHvM
oi72tCz/Mw+LZ/TeRlpMKJCmAUinKB/yZ5JQhEMVuAAmXXkxS7naSFKluE5i926WWgnyZBUymkk5
67dJoVea+md5IFDrSRyAKh3TtyhFes2ZmuEFKuLJHRWj/TnIdDl1OyvvQqvXXQR/ol1xlKS/jMJ0
VhLY64cXVRsEw0DYkp+To19uipyEjT0OIQ4d/yyDAG3Q0cvtyk2OTBA2ZNArEXDJyyDNsSHze2f/
Fuz1bNxkxO1Aq7WEEymsnKdKnUJ/qKT+JQj7YWOoWndIQt3c1tkYueW8QY0z2h9ru0YDOevHD4VT
hGvp2tLJ5vEwk4FCsUOH4HIjwKxXx36Y0MYrCjcrgrswc9zcmFY2YHH9Z2aEU2abZoxyGmV+bTiW
aDU19lZCb3cFTrYUQM4XI+R9rdEVihEqNBMSyVeBAZTFDwMud9P0W9gk+9fbX3XpUDOqqVn6DNC5
ynSl1irSVlYHX1VxVGgZEyrsw8krm24lzVr6StT0TVvlG5HTCmc4J88sj/I4+KHyLCeaWzqJW9nj
fzgUhg5KjAFnGiUiv1N8HGG6Zezfz6ppayF1WoyPkk5hYnwL09UMa8klzq0JLjFVtoMWGdbmkMjM
BbLbFDV5RYZAO/Wvige4QhoOa6Nhi1t5tkjBR6xWsQc9x2ykkaIODM3btltmK564+AQxTBV+G1Nn
dFqs7JQox/fl37DVjgfQLF/VP6TbddrxazZd3ltnlkRqWbUq1Mn5P6R92VIjS7blr5Sdd6+O8Jjb
btWDx6RZAiFB8hIGCXjMo8f49b0iz6kqUMrQLevHTBBbPu15rxX92sfBAdC64pRHwHrMUOcNQBwY
uiwca9n5YM9yuUcevn8DV0/xP+u8RJnNgryIiRSOLgc6MqLLHen09+9FXPXFcefRxgjUAQ0wFV91
VNi3AYgeYcHmmwLSZK/s35CcW85OcRN5QnVi9caDu/q0AahgQGEbgGW8EEnUlvSDgugtRrcA6Sa/
qo0j1QLgGAY3crlXciloC5sB1SQwZwHT7eJxR00VRqLC8nI4cqsoiGqf0rE+i8KovDFLC0ed9ORD
E6G8jCxh3RM84E1DRP52Y6OvWUV0WiNkNhD00Mu4WYpUK8o0E1YKvanj1nzRHj3idhwDzJhELZi5
xlVyKEiK8xuq59o1QiOTBIsM2gq0Enw9YiwyKXgFVWoaY3SqeML3VqubN0513skLVwi9t0gGAnAN
6dbfsi01koGyTtFI0MvBQR6r5nWcePMRggc5BowAQC2EHIVA3wSAk+YMGqm8G1s8a7XLrwCtB8cD
FgNtKBeHnU1pk3M05Lqg4fLSEZDXkunyLNhRoPzkY+IM4LIAgbLXDKUfacY9eLb977/DlVOWkWqG
akJWdB5w+rrXlcgNPY3mrOgAavqoHYFIXZS70eDrKKnXmCm/Neh8Red+kTif/ifHXkwy1zu1RjaU
PIKMlzXxfclvARzcWtbFkx1oWsRBiWVFMdRclr2p0cBZTE+tCYCMOr8p8IqOQGEEWWUEEGiBuayQ
9EoIMFUtR+v2GA1u2VrdRqkoudPR3W2XUXWLXffaLqJFAg0Mc7L3t1buPKexWs8+ZD6SPZr3zrWJ
p1jHoG3//oJcFYQatgEMeqDCXd7REEvRuhaCKOnSe0x5VusxIEXBVHUqbzyIKw8fKbL5QZiY7IGy
/Xo1lBj5KpCxgwdVChrWlmiMyCHp14L+z8/h//L34vDn+2r++T/498+iHOuIh+Lin//cRj9rAF9+
iP+ZP/bvX/v6oX/uy/f8KOr3d7F9KS9/88sH8ff/ku+8iJcv/3BzAVyru/a9Hu/fmzYVv4Tgm86/
+b/94d/ef/2Vh7F8/8cfPwuQvs9/jUdF/sdfP1q+/eMPPKtPZzv//b9+uHvJ8LltMb1kr1HVvv/2
ofeXRvzjD1X6O9gVgIWng2AciWgT59O/zz9RpL8j9wWXfS5rI5Wq4ydgGBfhP/4gsvR3dLQBEgaw
NDATaLz4428oYv76GdX/DisGY4aENowa8Kn/+NfyvxzUfw7ub3mbHYooF80//vj6xmbeStB2IG6m
qETLcAgvroeca4mm9YQwLZgWaZlgUk/2RZHasVAXn3bmL9GfRX29ib+LmoOLT0oKrhzRRgJR8QiE
TF1vG2YOt1CEL1Jhf0qZAavxutDXAWP0VUoQtjlGsg3Cyng86ql4a/XQxhO0DTrckbFfqjE56q34
garkOi2AvljAhyNqskuIWADx0itbZTsG3ct/v3r4kbhPABME9tyFXQoavSRREBAwaohNKug+0W8O
fn61ff9a+79laBc9202bhBhKhgzhSPZMXRZ7YtF4KAV43LvFXHbtOD8tSLvYaOQRhJZaFsY6I9DT
NVW9LQLj6ftNu/Dy/7UiYE3hOcyexcWuFWNYD5bAigaqA+OxtTnGeEi6anqMqMRgI1dNT1A/JW/f
C76+uH/LvWTdsng6jq0MuVQhJ6sHL4l+izrnqxH4bWmXhUXQ3BBkaiDCSBpMAddu0mSLcjBu6P+L
dpPf5cyX5tOzq2kLuoUCcpIzAk+nqViUuDkImwrAy8xsD7Uvx44a7WEevt/Ei9L/X6LBAgL/HoVa
8NV+FZ2YVRtXqYnTQzWRDc6MUJRxJi+QpNp1GhMZS5YycnMdCigxjJN74wtc3eNPX2A+5k9r1/q6
SKQQX6C/yzc6GHrL/TzZaO6lQ+8ZKxBZ72/Ohsxq7D8O6O+Lnr/TJ5miqwUpcsgELKMz7oJVaDd+
eMz3f7bMoQG7vg9dnrMGQFo3vPyLFo/fhc/q/pPwXm7KBFM8hEm+cNqzauvvTQJ2D4y4+s2SRv8L
XoabMi9MSJpPGk8saNx5LoWvUfab2br9GizIlQds4v2tVf56Gt9t8YUlqaY4a5IIqwyX2Rn452W5
p+BnwKyyDf4O8Bb9xRWO3nCO0qA7F5RupTmuqyZgZtM5MQUe7QvVJAgdwaCk43KP8qMsE6/Nu+Wk
GsDiUpDdqUEFmKnW42BaiHP0G+mPq/oJ/M9zzzHQvy7DuSTHIScl0tkhzxY5r2xjuDVIeUvEpd4I
taCKQ4iQs8Kj8kJp5cX3z/NrQPHnZQVhI5oPUAAEPvLFS1FEPGRph260KXgxBGWy2Ogg+GoXU3Ar
drmmCIBuLmGwFw2sv83ddTIVXZtDFIJvJxZHAXwifbg1izPrs8t7+UnKZaYoIxM3LDRuMNVPAzZ3
QVt2+jFzj4erDCMQtx7CRWbjzx38LPDCBltWTTDYDoHCGRz9jC4Rm28MX3HH15t6bb7P3y3u4j6M
edM1JIKssrUxLAm8Liadq2ewSnsmmuvR9wN8wPxcgI4AffaRd2uxN47wMqqGHh/GuX2Nycr7VBLb
yI/tTaT1a0IwQYiZSPUX/OWFLiuRCA4lU0B5k0PEPyqxEjfD2msP67OMC+1lRvlkGlaLUlSZABT4
pE236EmvPazPEi5UkyGCSYAZnLC65oDRXAey32UAnjWspaT53z/iq6sBPwzIfsCRjXTHV4ujl0Yd
xqLBnc92vX7qMEz3vYBrEQoipH8LuNiuECPCRElxJKSUToWJIposyvWElm2pD0/fy7rqsXwWdrFz
HTWDhJcQpp/KTRzNbZKYqpNQag4c7gc5mNsyY1EswbizVQ63xotu7OVlj8LE2xATINjLsrrLwVeQ
h4/fr++WgAt9oU8R1cQsIJYbRgE2Ed2CYrol4UJLBGMlm2MLCcmcxRQbzm91/l1kq/9Uep/OSL3w
Kgu9pPWgQUQKylE4lM/hPtgYz8VGASCuotnyj+83bb5gl4rvs7x5yZ98qsoIiyyzIM8KTWZmo9+B
lW0aAMTbSHZABKPQfd+LvOq0/2qNwdSORH9rHAHKJaBYTcjsPBN4kOVxegWusvlQY5guc/LeTW2y
uUXe/otr97eVzg05f0m98B4TWeQ6cra4HkuUbzDzqwlmeZhuRmNZ6eVkTeGke4NbeXQtoZrkSOYd
CP2s2M1udclf9fE+78CFXgEzZdta80WavUrz3L4DoslcwbmssN+O7iTLXyS384A333RbPULp55bJ
uSj9/HXVYAqQH7Fm1JaLq5arnNbWhKETHY2ei9YPHKu25YzpD8A0krAZHB0Gsp261lJP2FSyIl+I
W/icV23Spy9xcf8SVat5gjo2i0nA6uGtV3TbQMb1+yt3S8r880+3HFmL0MzkWcpQMRKUALcOWKDf
eEtX1QMA3QE286sacaGAkkhq1LGDFAI/wdRfpeaGhru+jP8IuNQ/hPNYknFtZIDgD6AwQLw5qTew
0ea79/s7+Y+Qi2tBWmUqqgRCzPpnrJzUYQ9PZBOP2yq3boi6tWEXh69JyHRks6i2GJZD2zKjveXo
39qyi5NHAbqPeg1n0venuHhqjRNPtRu362paDgjq/z74C9XSy2UvDTHWQXKW7YCxkbAkcbuFQOck
3GO3f6yOFAXU207yrR28UCQxCHVEM185Q8h2ZAKxsf2vmrf+1BIons6p3Ln56HJIKdXkVB8NrK0s
NFYRHT02QPFq8htX4Wqg/VnOhSdUdUM08tkQ/Um9BS3wGqAIDd6/B6C8+qmv/n8u7MIb4m2bqnEA
gXoNTLIMcKEY+AuJsL9XPVet3aeFXWbbulQmkuDwuvhLa3eOdNZSj7oRfK7OHqtt9YDh6puJmmuP
+LPQC1XUykQ0fNYUDS12plG4KNr5VSO5YVg5qWjc7xd57Rp+FnehmOIyqoOeQlw0U+6OO2HdKvFe
zUhgwBdNRkgJoJR/8ZDNcNAwBTGr8OU8ED8sZL9aCpBD3ZrOvLqWT4IuHnNahEVa1BDUcckDDSgr
lFvm6MrpoBAHODpkD0EBcjnKkoZhhAGZAt2r/Ak9iUyix1qk6NpCQVV8fH80VxTgF1kX70rTWzWn
+Swre6T5i1o+oOn61h2f9+TCZnwRcvGWkOCmA6kgRDiTV7gTEFwaO90PLLFTXEFMSsfubTSs75eG
OupXq66nvO+6EFINIwHs/QTauop1/a228SsX4tPiUH75KkaeqklTSogZ6MFInkrkc78/ou93T7lE
5uCUB5liQEA0GLaVpmDX1FwAXdoJp/73om5t2YVxR9fiJKIGour6Toow3m0uenrLvb0WaALKC/P4
c58CKrMXUlC3yKoyzwNmbnt3ciwvdbLezYEn5Mur+mWeLEIdH5WBcZE+3yK4vxLRfBE+H+cnX0/m
RJNrC8IH5ZzxI3pDmSHvA8XPm22b/ncd4r/MI/puQIWuUBRBfyPA6bha6kWYBcyiMnpAUzSiPZGb
jJhXb8gnKRf6tdOSosxSSMk3YAVTQkcc4GMEzpzpx/SZPNnTuV5Vx9tRwsVAzl8LRDsPJtU1A+yN
F2fJzUCNLTkOwDHI0hBEHpVbAq6m3spO4ma+4kf6PdC1WQ/clRcABDu3J3KAXDtL+axggKL4CwUV
QzmAxjEu+VO1KI6nzsDMn5WGPH8ZdBO8b1wB8NYxBfQldKhiEMtyR7OSlRKwShiM9OIq4YFvdWjj
tesUnH+s7PJSR4NMM1KXqmC+YXGSlKkN0JOg8WtgQMi20qKavkqJoU8PEpWDJwJKTMTBYxlmDwSP
R3HFGKmSC4bSPh9YZcQNrV05bAO9WoQok0cqA99rVytOp2sxfUFhvJVXkjIJ7R7AZNlkOlVfZx1g
geVyLH4GakgbuCGk8Ru974EkPvE8YXUaE+swlAYYlpgVhWXodRNQsuySCgOdjk1GcSoiR5AO32lc
kSC3FL8HoP2SyErO7X4Y7iYiP1UEWU2r0Payonb+CLIhj+SpubGALGZ3WfLWhcC2aLNE8oqqHT0i
kKLuJ71BP2r3JFLMx/CaPFq15cgV+kVySt8TrVuWU35KZeojwFzCNz7UUbMPtTphWtw/G6bhRLXu
J+Z4UupiPbahkxWxHwTGnUQsO1GSdanRTY6LPKqPtXWKuhjhp7zJEmFz0qFxFDzQifXSlgXLSe7T
LPH6cWBN6DfaMYlf9Yrcya1AMfwcGqkzarLT613FtKhz0J00sAgnx6aWrGv6kJd0m+li2QMKDhj4
btRWyzZkY76TMSPchKNdYqpqBGppObBOVlk4vATWXWXdm5i7pNhAcpaDgdWNp2g7WfJEK+NNLGW6
tgAmC4AMvMnqjhibqv/ZTSkDKgpvlpPxIMSzSjuWD/6QOGq9zTN/aF+jtGVRbyfjh6gaBm4gB0TH
qP46E/rq02m0x85ENjBZqvk2rU91EtoZVFmfdDaVapbJ5yBB3G6cEnWh003UYXhK3fTmixodpga8
rtoqGNbT5JN4KRubqOSoQtZMl9eWutCmnI1ZswBpNAuC+yqe2MR/SFqAcTeJBfVqNBZJG3qxuQ6s
bannC0Xei7b0CGgmYkzFJaMthWtr8DWkBlIrYIpwiLQv+nCZND+64D4GBv8gGawO2vUQbMy69aVK
AGvxKRg+9BIxpV2BktKsFgKcI+ayBU+xSQv8AlpqN63xmrVbYgS2EoKjR/GG5pWIwo2K1h2HnR6A
U0g32BitKUXq5mCCuFYrfpbhGuWcQN7m8qvRrCRUQ1RwG/ocxiZdjfBPRegFzZLE+2bwCF3nmAlP
6KHONkVwH2V2Fh/G7rnLPmLVb6g3xbJDw7c+fuYALe6Ow/gm13ZvYiowOJs1iJPKEZfpRVNTlHmQ
FpwmV2seDCRP6nRrKMKO9ZNcLItu2eARjYnEeNBhx0sWTpR16M3I+AJYwU4HnVqZyK+g31Yy7JLc
KQq6+UCipnVIjXW5MxnAApCaZjNGfpTbVnmiEdoTUrvJX4fA1WNHQTsydLgdNkcufvSK00MRaaHH
KdTNzmie8/pd0lbZaNoTZ1mMBvfkINGdSteyWTLsfBDBtoCBCxBC9DRYYJ8ZMfi8zscOcBEy0wEX
0OYrE2pQOwwBsfWkZHV33xPTKXXFbsAgr0YvNL9ru12tPqbCa5rGi+AAat22AvAyZiUy6gQjZUm5
6KN9ke5T+hZPe5G6qsEibIoIC5uKHSEeHgwNHibpY5C4zdtXA+5489o3WxKeSP1Ah00We720ULRN
GaLTxTcB2VYBlaha0HAbRT4Rm7B4UEArg4QNK5LN7GBbfcxy5XnI13pvm8I3Gs8ovDj3BYfw6AG+
URHv9NSOYorWmrtQKPe1nNqT8DPo7XYh+C4ucQBytAskrw1UhVnNrufLSH3Uq3uolXRCgqn2K/E6
0JoF2SvaSd5L3TVQ2JnMnUBHiVXFTIYqyUrLLvlzWzYOJhpWfEADSHbQeeyXKEPVzWuqv2kFwKMn
6hpx5mvlorMkFtFnZQRYtnRKJpwNL2yeqUBiqjy52Ro1ZWZ8lsK7MDj2YJNOGgOt/9uSpri321HX
/FypHSUA51aNKSmzsCvDcMY4dRoLSjMBpJSeubm+6YdtCZUXJb2TFyn71XxZLUczc9QBky7pjlgu
oBTtNETyIZ32mEfecWkXN9kxU8A+LkBNkAdnmcdrwk0nw371SexOOrWRyHJVubBD/QkFkLta7Vdk
HO0QJ2TERm2DoOm+n84KjKQqUi/ug90A0r8Z5iUZnlpptEFexDpoNFVZmsNjDRqvkabnidzHw2Nu
mcwIIzA/7GjwooJwSy/ok8XfmmAZV+LRKNZDyu80YMHW4VYaAybJB7ACsExH4iH9EWLOL7OU9tGM
62AB7YKm5gGYPVDqQ7psNILEMKkAZ24GinpWeg1RfTuFa5NQkTN1TO5bcuyzbBVV0p1egOao7n62
otsWFGiTQrBQ0wcWSIDk0ZNq1U3yMZH6nRmY+7qrTkSACa6rFpXgz0Thb8KCnhq6KHOmKm3tlEw4
Z9mwTdAMOVFa7tCpu8YHiW119YvST37Y870e5qs4kHSnUqHph2KFFEBHAa7bC1Yr+SErZkuHFmZA
ZkxQzUO8qSqwcLfWWrWat77lvpZDvwHYArR5bhXULxP2tZ9ykC4qjxMtV7ISbzqy6pTcr6Y9lddJ
FpxkgX0x0kUw6ijyYFxZHfhbIinrWC/hPEx8VTebBmjfoF8L4p0klSypXpqc2nX0I6cnUboJ8YCE
ArYL1poLtPfYtFsVhgC9RmPXBiAnMNf3XmLms8xeofUs7TApj/k7CZemGqJ4+k7lTaCfy5AZ0atl
YNnnoQX1a2UL3W0KW8pfps6zwPKsIQZqTWaNDtHu1CdjZiFMe3vU7ol5hMErO3gqq6I/NXckuiPl
UY72yejTn/lzr9kR8SKgKYXaCYZlynxLX4eGZ41+lnmgA8gcE3oHqc3IAb5POnktjr7GFmrgxryX
tUOoOsnRRCo6ec6NNUZWQjSCDevS3MftqgBV1kL1ieGqGqupg+vXtR5Fy0tZoLEpwNsE5dNKd5XE
T3J7fKI5M2oGqBFd2Jp55NU2QLb7HIFXT3In6NCRCUTIUbzIgMuuuxPwSsAICBOOjGUNjPYSXMBM
1tyc3mvpadIRsoV2VLEMWbFQvgvUN3S364qbOnh/VMJXPVJ5hcGiDhy7sebAo7fVHN2P70RlAGCs
5B8hYKmNlwJ4tbxkcf+jrE/9kDkify1xz4N7NVvGoOEmptv10NiwcVOL0UCMFWrQibQXP5pK80i0
MFFrA6g6y/FN8b8COynTU6yCQQM9ImCDq11pCw1S9swI3nn70gd2O26SCtlKlFbHlzhHza61jeZI
hde1hyGTGRrSALhOp2erXfRknTZPlZDs3HgHBoGd6rndooaoZyN0EneKOLGrGG/ZgivFQ1enwEDj
qDyDgH3s1nPnfXtH1VWfc4d0SAa3kQNnGK5fE/uDbGuyV6XMWqM9v9/qz11TspYAKsYDq5RWuP1Z
L0BX45gYnUIXJJMBsCdGPr8eVpgwawjXRas5hpUxYlJGM4MlqNSo6oNZwwCYlZPEyLaEAN3R7k3g
l2a1CoUK3wzUXO2rBE8ZJjXMOpbBu6lBMKpoS8nwOdmGvbyo9rzz1NpXwXtuYUTXHx7BIyaHuxKZ
ymmTqE6jAho3NpH9xbxOwbrBwSGo4E7vFDs0D4K8mfEK8SmIJIKRhb6+VuuFDmSc3skQkw2Iimbg
fxU9W/fKc3hU04OYHAPEsYZjlWfTWFRv0vSzS225Y/ibiDjDiqm9l57gcuZ458gO127TeZLhVkiV
SKwdoNUOUwafaoueO0x/wYcshjsj+wAOdRne9eU+A1jCHucR4DX0IJ0mZ/AId+gg67wQQJoosGEc
DpowcIIWO2uHmMGGqzXtON68rRKXUOjLs0R2WY+ioE3yJwFTUVKbZHiKvvwso9NQYcmx+AhC1Oza
wlOnXfsjDBmGdYNgMU5ep6/1Tafd41JbOZPyBQe63AfHwHfH6LS0nvpdcgrkd2uG7MVcqauajlzu
RbPl8hLdy9oml92Iuxp9SEHlgAmtR8yZaohCAS0ABNJmpUR+nLAeXYf6U5i9aHDk9WBXWK7ZgrvW
AcDCHe5hVIIzyK/SBS9tYWxVeU2VZWdt+nGT5k6au7FkR8USeZJYOuCh9NX9oNoDMMOAfPURiicT
CsvAw/Gx7bA3aJfZ6pjNxeZJD0X8qAFqONvl/BBFdo+BfARbu+AHFc85VM5zCJq/Y9rsgmgdl6u6
gCllo/VDVQGksVfT1ZSChDnxQgXypp20NjaouSOMamB1MJgeYgotfZCJEw322DP8ZlU+VMJvpNbR
pi20Y/2m9Ovi3ki2tPCix1i3ebGKuT0Vh+6ujJkKQmcYiGQt1XbaOta4qtZZ/Ehh2R4A8yaHvkyd
WvIaDmC+RYuPb5v38aMtljJZdtDrtTs2D0mLXO02VFmirZphA/i2kB4VgCNmNo3e8cfpqlKhsu1Q
AR2ehdICqE7x4pGpVF0lWCTSAoYWRWZt2qvBQpIO8i4oNtKyS5Zm/mToXpe5Jt0ZGFrbzEaNj3aT
PMSdyopat0X5old+CjuIfNOk44FLTG4+Zg5zMewna59iwOtjbvTJAHGhsKGBp+BSNMSWqDCDhQWg
4fK6rpc6EhVIwvWLBHcs8+AO9K1XhXZHUrfKF6C6HGXVngx3woOoswzsLaFvkZhlLyZHosTnvVOE
21DHawBuR6gvp+KZDquqZ3yyAT6VI0xGcPMWl0swvtRiTcEUfiayU2BY+tBJG6GeBLLG8NaoI8u2
IA8UXnnqkORkkvc2XE79RyFObftTbffQs/JzQwemjXuAIuV4SCaIMY37CJNu5SEdfFN7JpLTdC+d
tEvVd7X2ao67aU8nDm1aRI7QUIcRdvWaC19k0DCeJBiX3ir8LR0JVx0BtjvcN+9pvGkmp1n15zJn
fAcFK8ReSe/NdEXavZIpfjHBEDcgfagWRrBQotjmwWPbeGN1L+ptCH0wPsi88vLxrJcnrX+PmlPS
/ujCB9JPdhGv02yrkB+V7sTNQ8QfY+Jb6XNsLmgxooL8AKDXpDoa0KAg7s7Nt2aLwcWBrIvsXhVO
wFcYNgNncMBaK7Mx+qVVfosMCmkGlnWOJR0sPIyGDea71d81wa7K4dks1KMxOp0GTARXxQU2Q1fj
dpr8bDLU2qrHfKwB6llDxbTmT105Tz0QMac1SZwRPM2a3+oOrrBsvZbGQg/3tbQpXElDQO0OgOQo
ztLEtGRHs5MCYywfMZKv1z90REFjsUiatYQGp2xyiIFuo7U+OWLcd4anDEs+3sXdGcObTEVyY6TA
2TnmVusklFWdHfHYGceGjfpK4+AqhhVHuMyXcQFYHKaQdw01Sb1eJ+XamtzAYqq+0cpzt4tNxFD7
TJ+V6p2JMHVE1iAql3VtixzdT0nP1K31VBm40VmyA7gCQvDiPoN6x0Zk3NPv1QAlhUUHtiIEuMkW
FN2WoaJ3xOc8tGFro8mOI6dFyOEi6E5g5d8QHLSRm+VLuXamYwxz8irgZm2CzA2hV1Unr2zdXCBi
VuKFlrJ2cmoLmh82TnJo7k79uuQ/K8Cdl9I6FrMF0Eqov2YpOl95q/EHKzvO9qgvAewC8KgLuduj
SSXkftJtdI1x6sogfAcYm2QjENV2arppWz8OcYlZSh5mjzt7bvX3oLXb2BuqXf7SN6uieUjhvvXD
oUNuynIAGlobO1MDzoA3t4QgTTbAWinIxgFLQ/YLsTBavBvOopeKPzTpNhsOSEcVyoJ2I37/aTRN
P6SP1nho2sgrCoxJcjAP6cuidmHP0drcTr6qr4l4CpN7LfbmzFWUwLBZitupSw1NaWb+mg4HFRZs
TpiqbzEH5jBF5gQT+kABraiP90JbL47eQG4zBjtFLGrqtjEeOwzdzxkpuXCSzIFmz5+H8zQhX8Ya
y0s0D8krdRE+VmhZhyS4yKG6IuQx7Z2oW2DnpMG32pHllfBq7CgISrjuFIkzcYdad2q5Jwc4QjVa
QxNXQVgEFK58WSJddMxAO9F0iwppPbJM6NrsAF1rYwsN5aEFbvPzaNKlLrYtUqFKeY5C30QAb21U
JCtTeZ0NwbKrT82K9oZNqqW5BqNa3LCQYpufuXw0lZHVfF9h8jREhqghWyUEMFSw0yrkU1tXixek
tpXmfrT8OD3olhODP7iNNfQowMLxVdIc5zzw3PjFas3Ra78I/LJzerO1kYvDmgq0SBU2HCKNesM5
4M4QLsrJjX52rcrgvgT0ruHbVPeyYKngag0Yl/TiaZVqd3lyQPILzYXweZGq09Zd6sqtm6nLJnIC
fI+MdcayiB+6F/UACj49A+Mx6yR/As1Zui6QebUR7etwZ8GbFzuFgZQl03tmWeiIshXgSSJ1Gvot
cvpVspM5jC1Aup6QBLW6t0nyrercqzYlDi0cPZrfJRYUVe6g7yLMtdc2zexAPveIqpCsGzONZW/E
kjGuch4bv5/WWb0lVHGnCY24yLMZAWAGkSuFEqrHHxqSeMjOQ818iO45nhZhdWgRWOLZBR9oPow0
V7yD9xyGhcChVl0z9+fwNtz1cPgeEvhpgbCHCPuggrondgL4W03LJBjSNnuQkQIz2zUCKhkT+RGG
Z+iif8T1GUqvrfKNqSFieuqKRcsRmUOTIezbFhmSSn7/XHdsqhwZrue9nLjTPjZ/kuAhklqG7DtL
PkC1qfy0yj10U5v4wBCDQtXqbVeuSe8MyTlrXKnzO+KqRxUD8qFTpw6qA7y+kxFr9csMKJqIBu/Q
CSKlNrRXZc00DFW9VHEHDben+xH0ynDQOE7BQxCao29Ee9OH+1H+mVRIOpUGQgTNiaF9w1C1IwEm
HGR0JyVnXYIJfaQ3y3hPEb03iA05Pw8FxfUFBFwbItsl5w9tFy2UEs4jHTPkGmpvIsLN1Xgnx8Or
WguHt8Ohx/+b0pQ5VVS98LnkU1NLX6iNtrIS4xU1nN5uBfZWA0SAryXdKTJjwwXQuO5pRRvbHdAu
JUfSsym0k2TC/HxSZ/4Y1/F9wVNEBZ1UIpWrSSaG3ONcyvbRSMZVLmJ8ykL5JAf7NPStKq3qug+3
kxbzfROoCM3URB0nfPsoB1iX1HTICsVB72lgK1upfbHUpA6pen7EnJ+5S9JuQXl2EKLs/AIj6GtV
QsY+AK82FDp50PLKKazOjtWCOKKXXK0AY1NaeeD9YbIFsBgNU9pqYZ4MvBejC1dDFh2JQZdpVjuJ
AnNAkc1vMtzLOpG2hORo9kNqvuH6Ik066mVJ/JDJidhkk/7/SDuvJbeRJQ2/0CIC3twSIGjaqZ3U
0g1CFt57PP1+6LNxxAYZRMzszcyFFEpWoUxW5m8eIG9+bRX1NarrY6Z4hyq3HtuJImU8kfdG/SHQ
zZtQNH43ypxNxJXmpsGQORJUYEqCws/W7/6EQslx5YeU6C3xaI0if+416X4Yqp+tVSVuavU0qS3/
wajb+othlcmbWurZrRTwouy7zHShlEVPdcpFVEUer65+1PcRf/E1EFgVetj3D0pTCIFTtGX7Yoaq
NN8TtA+ddMQPYGPWeRL9zHsh9G97f+qNY6rokfoZNkXePQ2DNFuAULfnYJI9fu2Y9LL0nMGh9naD
lfjtTS6IhfQKxCxpFTtRyyr/FFcj7xOvj0cf2orZ/aBF0HLpC5JPxGCIj4jeVfhYJ3EVbgA+phYq
SrH6o0simXeKVHNZWYKk/cgNRWhvfGSNQjetAyqrnaEVNEmmsL5twi55C3E3H/ZTI2bjoUNHNNko
WgZ+Us21WPxTJVlEP6WafN5LYpz3x1qfFXktepLI/pZ52z/0/lBnLMb5HM2knmJXIsWFxM3StQWt
EK83d6HFPJFzeQbF/nBQtONMTk1uer+a1HTbjlVFYbLNG18f7EkR8/mt7hW9/EmRg6z/HGRZymsL
X9DUeqiSofMOxsRS2cfG6D2ZZSCHPyDTDQk9u97QNw3t2mATWbQzASQPrVoAjkdWSrJhyqMCkFjY
qpKGeB5fgkuqiCmyBIUICo+aLLIbJcUNLECkg+FZmYBDgmDGvKcQ9NaCrxJSO8NTH8pe9cU3VC+p
eBsVdW1uMwTYf+VVLHm7IMwprGZh05f7NOrqn4hv1cOuytTwdydF3Z+6C+kQgu0ZMzbZIGY8tbow
jw6KJQhRtGkE08opNipNV/+SpkDpDl4jecovQ441wbGGQtDdQgyKaOe3luA2g2KEttCFamv3stqb
doJ2fE/GXRnIPg5CVNwouabWm6QTcu1Q6VKxRxbMf+hCKEiuYTagGvWeLEzsgVe7Zt3oQbqRQ4uC
AhLPXeZKsBgnRNOLzrNLf/ZIUccxGJ1EZSVss7Qbgt3U9GN2YzWTHL1oA0K8bpVGMtdajdaOq4eR
9y0NJQxBylHzvpliK/0qe42bPw0zeXDRIaYHX0imYu6GwIuKvdKIpfyQZbV5VBru72HMZTtPh/DY
pqEV3XhhLKSILSU9rYAU4Vt7EjqDPM8L5XZb6J4HaKTvSeCjQR2LbZfLnkMxPXwrM8X/UShjMmws
0Qtzu/MTXf7VZ2ZTfi8KmUaBKeq5Z0d+A0xW7Pj/1uqmLHm02mhMflrKRHo9qRFnemBIwvc846im
wCCIT3UUhzjXVIoW7tMwCTQnLfu0AhLdhzRu0rL8Uo9t0t1k+kBFVR/qYdzlDKhGIjwt80+tkk0R
U9vGvpNNbQpiAS3YTSk1lG99fgb08ETiCdJ6UtJshKZo8MP0EwotWGc0gxuUof7TaxXEBtO616R9
n4teQIU151xUGqN7E4MqLZwiibyjPuQK7008R+l1BlrKgKocDgmNu+YQ6111NwSjdE+HC2H+ChHz
djuUE4VdLS1Z13kE6mBXp+NYOWklTdiIdOGo7KrJoo6HpZugfErUOvL3hlwPk6ONaviiCalO5lV2
VJWFtspKbh1VSzdhjQq07YlpJdgcW8XoyDjO0/IurPAtEehhU1wHev6CPETR7hopPsp50B2Utmgn
VE1BYnyuplKmJFSPCR19oxlfsk5y9DgWHq3IG7/5UTDdA6NqvN9mbcFyTwesNHaGHweirQ2aWjij
2kmNi0Z13+7VTG3lR70esuxRy82hLB0dz6UyParTqAlfEQcWhz+1z23w0MSKV1QbmmvspzjVtZ7e
oqX/GBQzH25h+uFMvcn8qZE2ZdmSxuZqZZZg3VRj4Cmq8bf0T1YalOkeilLYftPg62tPeqmEooPl
kyVsQ/ZO92b4bR2illLHlVtbipezcqde2mqtIeVOokcYjXSxQbmE6dQ3stqQI0yFlXJZJ17Oizod
BMSwRdkaQETKAzKxnOne76YZrXyf6eKIq2Ccd7ldZQNlitYTE8uWo4FmRCsWPTDQLkyMzaw1NW6S
pkmHrSDJiAxGWWxRb1I8Q9krZk/RVRKmKKP8hkn5Pkeyb9j7jaegLRql/WPsq3V8HJXQD7dDbky5
C/xDKkAjpxyLo2KFwBqiEZBt1vapP96YZqyZ1MPSGacx+gAkf2EWkTYIk438PUoWrWJwBfhoDQu3
sNXnRQzROvzFtPrNd1OP/O5XZZBH7rMIldwc4F/mjb97j7ZWbxsj4rmPueYN4uSmQmiqh7ycuJ9u
8b8KtZ+YHFOOzlK5NHxHi6vIL2nSBGb9NdPKDvU8CQRQ/y0QivyXH+vi9BhNTUfnJx6iYus3TWU4
g5I1jW31eSh+ViMlGh59L6TsFZemErk5wv2jUxpya32lMSmxMHwATNEmz4WUYnyiReMmrTx9dGq/
biPeRqkyug3WrRHYh67u3/Qws76I7UCJzhIxxtvWLDOR/mNSZM+9aRV0jsQYRBMeMjd5Fg6jjUF1
4bsZ7GFoI/yCwEHGWRRty1dofEm9knj2UJp6tm01o/hRTJhcbVLk+xI6EImnOaI0dqMtqFrDE7Kp
rPjQB31X71RvohrdjGUUYVCh1M2NIptj9tSUWPYdEiXH6iOK2Pe3mRmNzdYLBnmy9ZaPY+dj3JnO
pCdRsmU10qwDtCUEW0BF5nQMarG3tsIQtEBGrYmmSxekQ3cLOjbTduYYGOkW8P6A3HTTDBhIjCVl
nykExfVQCnlU7nszL4XnYopV0zazHjW2NJKCgPZ9Y0k4sfp6dZS9npUPyNKwR7MLaEpFmfDamkHH
GMTOan9ktZD77pRQzy38oKLrLk6140cy+A6vieYEgDPvIawqxf9TS63XkwsZAIMdL46z3hWkVsD2
Mg6M3JlMDanmysprv701lL4VKIVksehjpBMOjSQjJhvV/S9DnAStfrTGyRukWzi8A4XXqehDR0AP
wn8IZb+nB9JVZv+oR4XovebNYJo0hntdYsX4YvPcNtmgPNVNaBRbES0QWnGxH/GWQzKxSF9MxN+6
LTlJaj3FatKbX+SpNh6jQhPujdRTK3KGUYrupiAqip+FhYPCLJg6NQ5sqU2isIOfCmS6qd2OBcmU
7/p5pRnbtinUeNsOgsJjESejzokmOVMPaNqP9dH3EZc4sIxH72YUNNUCdO6bYUJZYfSSgxSPQ+TG
XAL1bioiT3ooxLgRHlpj6KRDoSpCsSl6SUXkySx+jbzJRsAF6p9I7p+nMdJs9M5AfctUPUi83KTV
RG0Pl0rCPrn0fWPfRnn7YiV5L4F+CcvmTxCTS7r52LX0wGOvRM/RDwIemsEgqG89J0y8hwE85Xe8
toxqN7Vi2Di5X7FsNHSami20gGA65KZW6ft0lCgJt3rYZLzyDOXTKChZdTM7QY+7YSpIlwQ+s3oT
molu3EpmEwMH6g0VQQ+/48Ftkesqh1aM6aRalolFLKS1igKWxK/dsLjVwrYi0mnKcGr1szeKiHZz
HQFDC2tNrg5i2xo8YtiglSOhaN/y0Wvta92VqowysqCZ3+Q0KRSwb2OcURZu6qTZAZQWLacykQYj
HZCS7EgKZYV7K410rrNMieJyO+IUFCCemozaD7J/hi5oLViZie3H0zyOk2wcKMQmqj7uWzUdSGCR
hw2bXaGNrZXYcTnJlPenKah+Fkkdpd8GUDfVU+0XU4s2Y5SHzUusSyXlaN4IuvDWdkLTPSumwj9j
x1UvdK+ZpRdUFaVKaSl3inqmH8xAyjy7yzzTOsZWTGm46CxKi1Fk5dPDKMhi6+ZJi9gH6oxR9zTW
RZQ/s/CKcifmYhG/iLkRDTwvvEAunFprR1JtHafTO1EWB14+/1OQlnnIrlMn50BH1pqr1DuYGMjf
VhgxmDtTUEf58X+4472qogyxYVGX2GtWOps2xWWusTs1VSw7DAtMhUPOVsG5jt9+h9t+BMKChJV1
GbMGZJK0JRA27JW2jxPYz92buaMKjtX7duYKhvImfJGd2KVM8m9CItWE7r0o4425APcnwwhxd2Zp
JSCNEeDOcO21PXey0Rh5pGPxe42ZuATc44yFS+V/Ay6VfjhQeakUBART6seGXXaCvTKmmRpwNo2a
glygiAMXnsULkLgk1Yo+AwIjpAybHbKwKrXpLGlHkppQeIbz1AqUvlTpXkb8jSpjJldfWy2NJ/f6
T1lCu5G3UNH2xTJZs1BQ0hZw9QZMTJJ2pPkTuCvBG7+Wjc4zbTSVjUihb+1jLuf2PRxyvbKOM8+5
gctYiGz2ORz4zLkAAT0Nh85011G8JiBWORTgMai/PsiLUWdPI1TakDBeimH0aRd3zZATlSJ1L914
+q/rAc7oY+/jOokwT/MJ6r8mgdR6sUD4efZQLX5IYgD7LgDZ5UeGM6Uo0E5R+73ygntfrm+nWjko
wqEBUdyvGZqfCVe8r9+/i2uplNEmU231AYtLPIb7/Bto/Y22s45oSOz0p+vjXpIdCGXhVYF8lKRd
ENuLclHJSs7MDc2+vCiOUDXvrSDbCYJy6EvvKJtrGmRL7tJ/InKb6UDx8Sic//xkovtiiATSZMSj
ksaxwKWM4h2C66XyWZ9W9S7PYf/z8P4GW5CXwMIr4iARjF7RrbeTBzgHHlCG1imBadLFcg3n+oQu
V+pyeIuDYVIB6FKjAr1TdLdZA+6z/6dkOUSfAdprMGOQiEUzezGDmJvkmhVGwIVrwzgocZzecmlX
K4TK5XeaoyDegw06kuGIxS34cujPDm2StSi1TNI3b/weim+BHPNehFFJv/r6rC1pRctgi90n5xIF
CItgPdCDkNq1T82zpzF8PcwZCXAZZzF1TWNSdhmJ08mCXcvAw0WKNb12yACu0IsQ9SdU93ZBs2Y8
eMbiXEZersQil0aDPsEmqLfCw2wZHjmz7hTgGvNZsn2bhvCDuKbscyZaQFjZMrmjZNT+dGPJevSy
oirbEuDILHo3RwXqMe3BFwfVNt+pDpoN8z7wXjpbdGUHP8kZe3ZY2xXLS2r5MxbfVzHiIBLj3qON
X0M5z0zvl2g04k7NYsnxPcnYrXzoCwsKop1J64SkA+H7+WA4OWVEHoeakDDuequ86QHErXfrbwE6
IUTJWttGukvGA7rmeuDlrpmvERm3A1OUFXRqluKlVKPCir8BssdMn4fEexG76rcR2H2THWrl9Xqw
s0X1Hg1iFfKlkMiomn8cZUpC4FW1qG6iW3Or70JEGOAF/+qOoxvsK1u8WedzLc+3Zcj5z08mVlDN
PvBDQnr1YFcUI+VC+heXPdqvqobY9vwNF5t0tNRCS6JJRV8G2NCkq0AP8+frU7e8996v+5OsaTFz
qjapsVA0Kul8VpB1J9axl1M37mjqk/Bhm9JnT6m2Zvyw3AfvYU+yjMXQukaLFHPOY6BVg/38VDZf
LQ12krniOKzMnNLT/PQ9EEuCxUjOzTR+/Ex1EXpW25Km+anTb9N7mTrEXXpjPHs7iDTH6gVcEq1Q
hyL3QbhrSruoNyl1Jzv4PjoUmj3JQe7/3bV7LZeTL8z9LKcuiQrfVtfVxW+LE96/leApm/SP8tM8
jt/0P8ZbvcWFbDv+Dn5Kezpu2+EPiMjkCbh5cU8ZZgtMmMwy2HrbcWXLLo8Kpgr9ZITPEP+GbLok
UzfTOARNB44bg8Afnhk5bc/bMVXVFb2As8tnGWhxBeSeZ0pGTKCmhL8fR8dcsR6iTHk2g+om1a09
jV/gT6Wlb0zJXIt+YeN+GOYiMfHnNmIOEXkzHvst0kA7EEH+79kEaRbNAb1lOcbL9U12PSSlwo+L
0MO3gs4RISv5U6h9qYU1X4/z01bm0WPgKKngYacuT/kx1FVP4MWAViaVRZAJHezMAMBDLqH4BrHm
+njOVwqe1nS5LJXns4aWxcfxTH4gRSaUzM3gi3s/jvdaE200auP/PAybA3tMzCpR1ll8qbSqeDHS
ZQVZszPS2vXkH2IQONeDXHjwzDUAZbaINUTV0heD4UEZtJbcaZupglIF2uBrq9c3Jd1LIZ2yGzWW
EwfPHvAw8pewt6j2Jz+nPPxUhNGf3Bq+X/855wfjx18jf5zaplHjWDGhWAzgIGNj2IDOcOUOggfk
r+uhFm5ZGk6cH2Mtzv4h1PSKWh7zC/ZsB8gW10rBxu7VVp38EH1XbDyRXHPlq55vBrzYabpCP5ZN
tFAWX7WMhawtNZxshy724ZBULwigr0kNXJhG0CXkejqVHTK+xUeFkEy3tWFDxLF2I3cGBAHA/0Pw
IIxrMj+XQuEWIZlEoQ68zHTUQbeUSgNwmasiHELszvOfTXcrhSu6ked7nHQKK3mZMgd32dluaDJP
S3xNpQtdHLuGkpUnybRGW+D0IQnzlIJQXlkh8zR9vD2JiU0ldHW+lrzMQBqNBrvfKcRU30bhc2F+
xgEJjNztoGxNmuhj4PP4yl2l/3o98vkiUUjXqeXgfKyce+BE+qg2WayqG8WjIQslDtdwTRhWxidf
mNP3tGAuySGHslyLhtCoeW2N6sZpHMD2B8QOoOD6e82tgLxszIOy047mG63q9lazx4N6U35KnWLn
IRX76+b6kOd1v5hrLCpFVgsiQfxnsRurSOz7Sea3DAWEFjmDudgCi6WXntv9CKi8b6N9b5RQPn39
nwrysa5YWBZ9rNmfl5LLx2On9n0lKMySdB3aptB895rn66M7k7J4j6CK5LOaqIDsne+Uk3x5aLQi
hSinzqBjhAJgYMuBDU7YnoVBYYiVTvlWVo7oKig9r0sfvBcDltPLefDf+PM2Ponfh0oWyzEjVFq6
XzatgexguLP0eRa4cWLLP60dWPptiEtPuV8Z/IV1xkGE6g4fGEOn5TprpJGjI8AxCl4VGtfhPnEC
t7kx+91wE9/Bj3AkGzLAsyDsISpdD35+WXO3SVgTs9JxBFjeb3RCe9WPNHmjjKiuPBjtq7mmM3x+
BHLsAefjrcL4WECLuU3qwojBBmwyFZiuxRLWj3JdHRs1WrmtL0ZCuUKeRX/0MyOCpsWdXBKJFE+a
HVnFARgSihnfSl1Z0U6+kBco87Sh8PouLiQuFqxseEVXYcKyUZ5Fe3AAc0VOgGY0HCyUAzZIBjhr
ikkXPhVSzRih8ybA9mf5qUr25dB1XPSiD9lTEvYh7+Zk7Vl5YQ4/RJE/fi2zJ83WC6IAoPhqiKNb
wmrq9MSxaIn947X3IdTiTENoZEhNn1DaaMG5rDaa/F0W0t31KOcnJ0g2dhVpNBZf5rIojh6JmgpW
KsPkO47ZMRBv+3g4aAOvt+hBKe7G6p9P4RyRGx8ZFROjpkV6QfFbjvEQkrmL0aXWjbvKiHbq9ARg
YmXBn8nG6FSlSew1yeKRcO5UlMlxErUkoVRugxec7dB9eLUemkNt57bUfjIdyJ3uKIBf3tBGum92
a5Wc86v4ww8wFo+XJNP0uSUHwmFSdgni8CLKJdc/4FmhfzFIYzGfcmaMYjIPst52AGvdWRKbXpGx
o0m9XVUNO393G3NFANcgdjZFwcVxVVHoDXUJWl+c/tGrT5wddpy9AgJ1JEBBNFHXhne+4+YvaPLC
xzeNWtjids0EsTZBOoFTRsUEUNq+RgRC7ElswpsMTY9wTurudT37bWiPRgJVuA1fDIQIOjCbrSWt
7Jez3ifTzXFNExItIIpLy8IDIKKubiawgOpOca3YNhFpcWebY6iswPMRKnC97fVPfGkKFPwdKMNy
uuFr9vHQYe10SMHNLFsj/zFRavLb6tfUAUekG3891IVqIF8VwMDsmkTy+J4KnF71VlePsQZe03tV
j6hmCXa5g7b3INyZG//rsIvhDW1W7/jzw/tj1EVVw8gEoZUMosq7waHluteQGuAtNX7SdnNdW/0S
wcFdbSqfT6zJU1zlewKaO8+rai3pi9onrLrTj1a3EeGbwKZ96PbVdtgChm1Qpg424u36Nz0/dz+G
nn/ayTwnmWlmfo9cnLprDtJeP8zV1mJXr2VP8y3xMXXDWRmFKJEPOu+jxU2MIKIUStK8dvDDIzOP
HMvWHwhl29nd2nF3aVCnwRaDQuJCzaiS/d+gbsJds9Vdcb8W5kI+PA+KZWpR+0NJeXHkYTni10FH
nNGe3OxW/lN8zR8DV3dQLHeaXQvK59DYAFjQj13Zi5eH+Df0IgGoaWSlPSpa7/MZH8Nd76KW4xqH
6/vw/OL4OMLF5d/qiFtkKmFMJHu6/Cauq7WdvhZi/vOTFVhUcQ+5gBCdq7iBPb6S3+sHLsmtYptu
d9f/kNfS6QsX8sdhLVYj9IZEaUdillvJ7T7FkPbGw3zAANq3ZSe5T+g4xM/DKz2u+lP6vKa/fXHM
Cu1chVKtoi9rfUPRp2E0zWOGejFKn+Lhz/Xvdn6QMcCTAItJTYxawiSeAEMtPFZDtq8a9GIA9l8P
cyHB/hhnMZF6pgR9pBMn/jw48Ax3/nGWcp3mHqCtupBuVw6StZlbbO0oriAJvg9MIYen9Q03cmVM
8zV2dlSdzN3imiuztK8nhTHNR5V4Fz5qFfJcMBQ2/1mU0Vb46kGSre3e2FA0vR7+4sY+ib64gvTc
B67mEb0dMxgCwW2afZZ5kuVwIyXlUWlYrd+uh7wwp6amUajBpBUkzPJZHwKdVqRgmDaWcRei6SFD
krke4cJy/BBh8dXiATsJ0Jnw92K/cxJw+m4VqeZNJvf6SpFi/qcWX4/XKyUYGpbUvZbvLwkpPdEQ
6mnjqxACzdBOy7sGVkEnrV3bl6btNNLiCE6qqY+0qIELXPyKlWfLXCkWXsiBeAidDGV5+PYkK2ZA
gMoRnv195uBKIB4iN7VLp3eguw0bRK71lfV/eQI5lvgmnEzLOoc2mh4Cn0ygV/6SE+o6iCy2ym8p
LFYWxYWVjlgonRQ6VXhwLp98M8gARtAssjTo8JyV10H0Hg1IprCqtVe57SjfBY2j9+nL9dWozF/m
bI1Ihmlgf4BN3/LpJ3pqC4q9YMGjIQi/xsL3Y3ztDtlhdtehkchNAHLqjkKB2zvKZ/NG3gs79SG7
CT7zwJittZ4MR7xZO04vnDzYhIJdUil8sxsXp2kyhaOOmvi06aNY2IuZWTyn6IT9HLUmewgCIKZI
smSTfX06Ln1wxFpFuk6zdeWyzu5TUAPWGXBXWHrzaElCeT/VfXdXmCKk596Epns94HyELacfxWdF
5S3FKlvmgl1jFb0vojcaahZqGhBfLYSEDKgVugvaGP/ewb0e8dLE8mzj6S3yeMHDi190kmP4ujgE
vsiaTqMRaPoUGDfNIDb3daaKfwJF7W8rmX7xvwhKR4oRWtQXlpd8lyr0RvV22kgdslSoIVbqTYu6
jwrzM6b8dT3axdPCPAk3H1cnY0RkTBC7nHCzZvzk6PYgv/ujoQAxl2Ojb8lrcLd2WFw62GcjcRPz
Y2rOywIbdEWtlKBPoXvQI+ZXGhu/bzFI7xAKuD6+i6v0JNL85yfDayZN7guZSLMUVIG99URPr02+
Jf3j9UDvWftyeeLiCviN4886E/kNQ00r2oTTwbwrP4f7chvf5yGNtci1tnMvQTha1DRCW4Ea9V7n
XgMVXLpYTn/A4ktW4OZDfT6eIkTjfHMf9vrKZF6opFOgPBnj4qRRlZ79lxLCeEaNQ3mLnxAos4Ut
Soyqg4DytnnkxbutVitRF5fpaeTFd8THLPDeZ7dxJNL9xO1u5K/NZoNEDk80wYEWuZZSXVqkpyEX
CV0QT20uFAw2QVJAQEmu0TLkxX9dXzerI1tkblah+FNSEqbH2QC5HDs+glnB9N02N94m2hfH4m4V
kH7pEp2dAGju0Regxf5xW8QZ7KdkHlsll19bqtq+UX8ujfQnvDzXQ+84MVNkS9dU2i8d4dbccGfP
K/QVF6mJ3wIO7+clWgTC1s9fuzB61LLPUSrf+CDjwzXD2zPsn05R+DTgYk8U2TSl7UjAzi1BEQS2
ftRN2/qpueUucEqnffMerD+NTgG1fxMe01+0F1bxsJfOoNMfsdg1SjiNTTzwI4JR2+tN4ATjAfWu
0ljpW1z8qCezu9gjnQ+iop8HSyn1NnPTXTtbmK6+pS693phUmNnUUIG/L+sX3RSFdZK9x5EQatuW
wLNjG5rLTvmuvXpI5Nn/lM7wn+/4N6T8cb2GbVV4o4BMpKWi/jjuo1heuXYv78OTUS3WpjSkjanU
jGq+CJVgW710n5QbenWbBJFklINQobVR9XVW9v+8BM/ujZO4iyUK6RRR0vnemJHuYm4nz9aTv4Nm
5xb30U2wRSqszFeCypeXyt/5XCxJv9XCKqoIqu5G1Kksu35Stx26gr819Atoy6LRlm+ae/Qe54LK
3JZN7HFX3Ok38q3wWL4M31BoWPsEa1OxWMByPXoWBeL5V5X3cwP8fQ03n4t75TPSAXi8rKGhL2/N
v/OwOOPpxUVDbLCuWuFLZtzJRncbt902CquVGb9QeJ9Por+RFsd8O8Ji7ucV7N3px/gmPFpb+aA8
ym/VprGTO0qpK+tq7RMvjnhT73MlgdiFU6H3DZ3lXbyfDqBykdjbosZ6q9zlt9If4YgElO9Yv65H
vxicZq0mqVQ6Kd1+3K8APFBxSQnedXngZoom76Ecvvj99BR21Y/egglW1w9l0KycgfK8Tc+20/w8
APdJaWKJWwmUgcIj8C0OQUQo7OIheEAFco9uAiJF6VtwLzqxIzgwg1B82gOAetBeEO1bKzhdQDry
vU9+x+J7T9gryLLB71B3CH9iZEWjx0ULYhesjPjSI+U00OI7I/sgt7FIoCno0Z7xp6ehBRMUSzgV
TaKwl8s1d5DLR+XfsemLviC25G2QznPcveXfm1+Jg36EXW21b9JRO0Y3sZvciWvYzfmEv/Jdz95i
ppy1oUzMirf2bF3vb/VD7Qq7ZNvvlcP15Xt5t56McHHfTHIum6RAc0fHpxZEmpvb6gFp2N7xNtpr
uJojXI6IR8jc7AUhZyyuH31KvT5MiIi6lTOzFEo7v0vB6s9uvcXrWs3gQt+VTJ63F71smHlnuPku
VkLdKJIJVoTkFp+UPQJg4sN01F3KFOPa6XfhZLdEEk2N9iP91yVXcIxqsH8o1rArB8c7ouwwH0SC
PWCO2L+k6F4e19qOl9IUKuUi1EQQKmhFLc6gopXquJnrBZ0bP0mbHwNecoMtu1uN3gq0h5Xb68Jz
4UO4xZLRIEVnaUY9pEirR8vv9633exLWzG6lC/vgQ5jFOlFBEwf4DvCgbaVN6qErqmMEkt8NpiuK
98Hw1TDeErwUJELH1prV5IX7cu4+wHnnaLXOqnxeUCcwplk1EkYmGTZLWlnZugRkBcnMlT14caQz
e4WWhCbRsv94hxR5LBnZ7C8j7yjubKW9sU1vUQkmG/nnPlgkmDBF/htsCXWopYjrmcNzw1bxmDiq
BVEN4F7Tvl4f1sWdcBJosSpluQ8NsM0c13W0xRsCUaiVzXZxIZ5EWCzEqauMvo6JgEITAiA9As83
k//8/xvGYhn2vjpm6DSNmx65cV1CD3zlCL5UT+GLzJc4YznHJVphkit+wjDCPzIWHv4WOdwkvh2F
T/ofbZ/uEAEgdTKchPcc4s+jHclHMcdbPDm2++uDfa+5LS6fD79lcZmPgxpo2jylBlAw2SnQ43XU
3ulchNqOBgjSqHhQNXe2gZ5/2PQnx4wFGyu7+9N89qGxYxWB0ul98r3tSPdiN7PXkufLX/3vdC12
i96N/ljNHyQocUahyFTT/4SqvLIrLy/f/4ZRF1c/2l4x7n7MRIncf5D/tsbv1+f6YgCDlJHGOLWJ
99zjpGAXyAa45DSc0HmBeBym4ZdgyFeSiYun2EmMxTtj1viLipgYo9TfojW2baT0Xcq3MdeK1muh
Fg8MI0eCzKwJJWjpF12HipfGO9/841X9z//fxC3WaNSWY2LKREJT7i4P4/tmWEtq53/ibBuczNti
jaFRP+ptSYietrAq1tsG3SAtrt0OFcVSRqxNWtl5Fy9xCXg2AilcPLBwP14CZmI0qIaxrDVcIzYD
WJPUzm7kB32jHdF4ejQ+rSExL2W3gDD/hlysDsDKg8pTbSRvkOG3uIkLXXqjPyT3MjAX0VFeg+1q
FeDSOjkNulgnWWN1oTgHhUzwGSCcF++BCtOzo2D82KY2jE3EBaBlrGI1LhV1P4x3sXC6Jmkrq5vH
q26rQ+Z2+/AWbZv72RivuC8+g4onYYpeq1WOwXxYLNfT6aAX64lHXJhKCZHjMP0GVQ4B7AjJONqv
27xO0P+pfiPk/SbodNWmf9G/mnGVuoaEnQo6a3GDKXVooU1IcL+u7JY2bzhh9yQ8CGudgYup9mmk
+cg7OdIMCckeM0QGTsOUJ2iz22oCAu/fiqj59piCI/CNDnonTU4qGWsb6NK9cBp8sYGmEsux1CS4
F29EzVX/lE8YYe2zL/JP2d9l36UtKjv/gukD1O9kchd7KJiyfrTmbTuEs0zxY4cu8PXj7tKDySIC
ug2WZml8x4+zag7Yb4Q+IXS5/ybkjavU6UEX0c9PaLc2qoOAzLGIzV0Uxs9JxBgRyrIRdPjnBArG
qoE2tOA3zOfUxx+SmVWPxBvq6ZOvfc3C7jCJ0eu/GSzMCSoqZN0s148x2Cei2KoMFtXm7XDbHWZI
Ou9fGvrGZ3m/dtBfXrIn8RZngj7JNdwf4kWH9nvhIqQNOGf6jPjxKl38AhftHRZqqchv8PBd9nVT
BYUiyyDW/DZsn/LH7iGGmA/Qj9e29Fm6S74Vr2sH7sXz1oDG+H9BFwt0EIMJJAZBhzjHkiFxyuzB
83+Y/RokdZ6pszPuJNDiy6Gg5UWVT8KEDOdRBqXphb0zFcdIfknlzNbGFc2Kiw9EULb/Hdni01mx
WcEkI6BgZC8VQroj+vKWdJzwUdGSXYWSltV+L6URbWZrb9UPK0v1UgJ3Gn+xHdJKDBN5/pzDAwn5
FkTzI56in8iK7WgfbbPdGiru8oX9d8RLrZggamAeRe8LyNthc/LqP24Eu9l8zWBPm252t0qsubw/
TFRaYYhA49YWh0+hCmaCnNP4DvbKj3P/Y258qvt1ZsilSiIUQ5VoVFPnCtHHvW+gsdfhr4nw8g51
ea7n2i0Pc6T4Xx2pJ5EWL8eykiwfzR2sx+5wR1Dcdhe/4iJkG//L3pctV24j2/5Kh9/pQ4IEhxun
+4HDnjTPUr0wVCoVwAkEwZlffxer3dcS9w6x7ecbdjlcIWmnMCUSmSvXumHX5fXfq+p+GtriDtYq
NBmO88pZ2z6ygvR5zglBUcOXl3OklUEIl9yu7M+TB/LDIBe3ce9aiZ5K2ExG32l9uZcbFrk/msNw
iM+HAOyF0UwDMsKp2mtu/KTX+WB7sW0MvaFVMS+ljtfgD45W/q25i8P+hV/az2BIx+M1ai6zzWq2
b57IIy/0wfDC3WG4cVMnMNzML9dAQCkR/b4DOppo0L3XT3z79SzPXu0rewuvNzZW4/F5oC2gAa3z
JAqwODmFr8DvWXRriLf5BHxlbeHyBDcNgJ5gLd0Xt0UU79/aML8Fm8xqm9ba5lk4N6BlOM0FLNXq
1sobcKVDLsqpotQatz2Y2vs42389k6e9mwukFSjW5h6SxfEXRumlOUUAp0N3woogqHkODxcRtKtA
4wN7JvHpI+jkXvo1vPNJ06AUQPcvgJHouFusYp5NogNBCVQyQiiIotsIT9cINxiaFisLjTPIxDUl
SBO83ddjPjXLFt56eP2jexrdXZ89HuB9BmQCQLzvKtyb0MswBQ0Hj18OQJ0k0OSw45UO3PngLXeQ
A4IntOASNOssoX2uluVD2lHEV40QkCcrUEf306pFx2RLHDf8enynrkjwuoBZCrnw4x6ygnWGJ0E3
609Eg8IGi894BqWar42cDJBdE9RfyNSi7WcJsopJnSd2gtXTD1AthdQGeHF+gazpz3YfP63Xb09N
IhBdaPWhlon2ycWyQRujdSSBQoBbxZE1IczJId2YrBG7nHKiOAnzTQhaM8TDn3dHx2uiQXYTp92D
ZLp137n3Y1aDsnglkjo1HKAMTbSKGUDILR8YtZZbzPbAXisFtNGpW+wLKe/McS24Px4PCjE6Ognx
mkHX6bLyA/idBBks7KSxDSG1Vt7HgnXXg9lbr04pNivb4thZwhx4GFCL1oHfWOI2xzhGx2IMUVLQ
nwfAqW3NS+9m5nvg0V/ne4Ap0IehXIC2OzBsfF4pg5mZAS5QmOL6bsxNaBtq378ezvFR8giykcAc
uxbBvlvcqHVJu3iYILnL1bTn43RoVLfijU6sD0xgY4Mt1LaBmvo8CoKGC7vrwEAQE2ScmQOGah0a
QLUNmmswU+fBXx+RPRfO0VQNcM3SFaVQ7ijcAhrtSdXu3d6+Bpdms+Ibjq9nQBHggFCh9zCq5RFS
WdGIFqQ/4F/6rnc3WQ69HtsN9e5hEn9jgeZ+PGw2m2A3LGavBTWtZ1dgMTGtn974sxrWNtmJFCEG
88HCIqCTRI1GIWBhfj8K8AdsJmgjw9fVoHbTIS7nResNcCei8s9WFxuvpEYrxczOgsrXTUl2RSvP
ZlGivAGXUBYfdAEIkbqDzuDX22N1uPN2/ZBNypyiifEkgNgmGp9ccxOjD3ibbedYDuJ8UGyi72Ai
Wc0IHHvDz+NdxALEbNraTP+Y5RFNJQQ4oX+bBTTKfIRwLuiI1yOuk1v1w+rOscKH4Qo5UiivQFey
ZMV513WQzS0gbjlGJYQNTGmvsIadeD5jnDPho22Z6I9dHj+lOZyBPwYyjr/w0OAodP0M5MAegAaj
vtqQdyL78dke+Tw+e5oGp2LtAE6+wDqQWbZ0sg/K3bzNtXEGtnmfl+fSAaPsWg7kV/L8c9Tz2fbi
bNZZ4maeDdvgwN707hlE+Dqk13/oULKDMlUEFZa5oDV3k3r5bgC0Ga3gkOOscfUGNcpMDnq0136r
0xv8wwoszrOVu7U2OFiBeYMrKHe518reG7/6MY1ocq8T+/W/MDsP9qvJWBxoAU5zsG9jMmYaNgNa
8lmQRHOP/RCB7dwBJHcd8HbiLv602RZnWSgp48bFUPN9soMGGYsANtlXm+FdBGt+8tQ1BvDFnKE0
HIJW7M8bLbWMhhBVYrEzkoQZhKVa33Nrsm2qNj9nHYSAVjzVvHUXM2qCWAvBoAEKlKOjVCVgKjIK
6KeqzUy6J5BG5E/QYth22/XNfOrgwhqOLp4NJv5dOqieTGBHg5RN6rL3jrk3SaoCQ5iQbHQh3Au9
zU5mPxgi75BokoaZpt+PkAj8etAn3CSaMyneSugROgYtlCWIYOiQAhClQcJdKq6HsgDpDER8mpX5
PWUKDVCA7lhgMdeXSDezpWNtQqwNffSlC0GV4sE2+AMAP2sJ7hMuGJwrfxpauOAa4a8bxzBEQe7i
1Cyo3fa8gxxvTfuAOGIlODnx7PTmJh/E3jr+HAfERtfXY8fQpvbN83wIRqrr7Gza6dfxHQr8UFrJ
fuDFdLBuv166U47HRCRJf/VRgYlp4Q5l3gpZpglCFSTZNR8cRdk138yJS2C+3kfnsH67nTiUJjBR
YOdB/G8dkXp3U4YGOaL1fqd1VyQDQXPmQgicjg+yHqyVQPZErDwPDkzpc6MY9uFnDyDKRJvlyxC/
Ch2Ei9CtTOs++Ru7Eu9NNC4BGE6O4j1lGpUSBgSWqKD3ZlsczM7062IF9Hhq78PETFdpu2h+Wzgz
kRhuDrqJ3peN8kmHlp4eerB2fvP1llgxs0QFTagx5YnCYNoMCve6r/QhqKBz/rWV+fws/eSHwSwp
UIZEghI1gZVBPWf1o1Zbl17SALpzy5KnfjWtc2rP2Sb8EzIPDrbDYu6g3RizsqW9r3HwDCrNHyBI
2OXlFpfDymY4teNQpEMzFN4zaBJcmKJFnZtKIWiMXRcUPRBQNL3w68k7tUQfTCyT/5CRsntbhwlP
gwxtdoHHhg+Sns3XVlYGskzC9VA+a50GwQF3gRI35Lal2lpgf1wN98yPI5mv0w+RLsMLNFcdRgL5
rq3Vdt8mXVyhwXAra3vjZvC7dlO/Ob3cN7JcMX5qT3y0vXB9U2ur1oNKCYgFDxk2umaqQCGkF2a3
MpMnvbsHLrJf+Ux0VS7uaVUJVTVgTgZFC80DY2MFxc4404IeieI3+62+r67Yxrv/O+v3p9HFFWYr
KrS0QKAVDx50infgiVlxrqcCeeTywESFRtFf99fn5Wt7OhQOtBl9/aYJzef8uoZYl684yCF990d2
PkTo0LUheGIEq1QwJ7bnJ9uLrdOCRmgaxGwbcjZieC3HNeDnqWX7ZGKxQwhItlRXwsSMxhxCqDnP
MgJeEN8NP11g3W6Ayrz76+0Z3iej87g/HAmj5ZphF3NMB2UibqFgU9/aNVTa9JW7/+QEwhkiJwIe
saM0EkliKAO6CHEgOhj29jngrytO/vQEfjAxH8EPY4FOLeAKFCaaEKwv18kZf5uRRWLXb8aweDPe
+7O/85RCLPrnsBZnLaPgwK55hiQFfYYq3mvD1PugkYtxKs9GGzgU1H84lADM+nIoxba0H3qioPyt
RX/5+OH3AH2PjWf1cQot1RxVjCXGbnhvHuLTvHv52sB8kSyu0E8GFhtFaybZ2eNsACpY4EP2sw5Q
7yLZl3odmg3UbpufrrUGFTu1a6DHNUNUQSV2xFIcZ02eNS2k6XoOVkCoQcd/vQkVTxoHhTsTnMtz
unZxg0peZ24nQVFcxtAo6FE5QDmNfZ+o4Csb9GgwsIRsN8VzzUI/+K+WsQ/7s4UgICpbDYSm2wIy
iURC7Dt2779ep+O0GfgTkNzEawXEASDRW7gRx0Pm2XZLwFgy6y6lWkCqn51OZGBDDHvozagfe9Qq
8MjnZrhie/7sT5sEtlFxQRIXZFK6vYxGDOkIiJZCp7y3NtbBilD2DdUY9m+ur3xxYJvy6WuLR4Ed
YGWArYGn2pzhi0uDOoM4GEsr6vP0NaHfHO2i4u8jc2Z1RL9yV4LVozMAGy4FGRhCYjQELfPUlqVA
EFRmoJaDFN0mYb0FzrE6FHb80DLnIDroT46JRGsQBUT465Eax8ahkYviBcoKSCwfFZumCVJ+hRxd
MAT31wY0u4aJQ1K33RU5O2gdwXDRymg7kZM1WwGOGvD+hWZ82zjl1pEQH69VmDRdVLAzI17b2kcP
WMBHPdBEzk1hM1n6YtNpo0tZXQyuX3GTH3QpIfChQT25slS8cQfWbQ3baVd83lFIRSCBARa6uWYA
iozl4mdmOjGLZsgeNuUPoscHaNIdBgbV2iH3quDr+T+KgmdjeCnbLkXy46hWJZUpO1RJHF+1hthY
tR5DGzQzdwX0UFeO8InJnDlWMJemiWTCESLXLVgGJgyonlZ84AcUSccosfKc+57s2iZobfROoaXU
cteQRWR5ftEwZ0HHBcoJBL3HS8tdCoVmCR5FMBWnk/fgZdIr96jbVrceaLlAnOxpEwQdiqKT0LEs
gHCqB2iRBImtZTKgEy1BVQ9RFH0lpCVHkfus1g0+89mfkWNqWsBnZ6W5wvQ7D3yqltbtaGHcxzwd
gkQmum/SGgwCqEpUFqC9aGu5Ajji0Kdo85LlQXAvNCrH3vLM+dYlWsBz9uxkWci6aViJUo835eff
dBEHN7aXJnTCb1qT+zS3IFNI8b6AFk5jJyuzctoU7ntUmeAAl5U5CHhCbyGFKUa0IRrSaUtjSAbM
urEjrVZqtSfcDzgQEd8jyED8vazVWvlYaCAIBtk7SRBf8xw1gnE8mFVs+ULrNinXATwZtG3ZlytT
emwafLAoRtsUTgJ3mvE5rkOFteZkADjDKPhVb3OowNHqXBC66fT0qSqrs7FSV0Bx3H195I8fHMhT
oTEGzDuQLjOPuExbmxLssJH6okqRk2+/GbZ5S/vhMo9V6LZ6oFLvrK1RqXR+CLe+71CgRydKBSHW
4bqFYzKcleLJ8ZLPfLWgQIEbQsZwiVKFJGGuu+h0BjPPtw59QaYFDkqWB0BTrNw3R8HKLC80PyLR
wogu36VznQak6kSvoL2aPUntORHPX0/u8efPnK2IuEw0MM+F38+Lapo868y4AOw/Ng14s8ps271h
pH/jlvhsaPZ5H6KuCaiT2BjxRERYzkOvHS/boX8gJU0jc9BXrqTjWwLGoB2IRQJoGuv02VifjXkn
oI3qFwbNzybDjq8bMPRsHWGtMQwcJ1MhsAnNAsQEqKUhH76YwZYrb0x68BWl+/7RQL8u6DYe4vCN
op2VzsWUtf7L43sJgiTI8IMXzJ7puRaXvKKdhMKvJL5mW0HVSO5bAy99ZDj3lgYGBSse1jgjZm/5
KaD85ffBBY1UI8RKlhFXYRciKVtEXDLxLqnsriXQEADyy3Mq7HcOSb+iVmtgt+NDBhcOZJQBoi+8
V5fj7BLXBnoZftUZZe9bTRVZQoWcgQVaTmTPqwx01Pw2zaxIWpBvzgsRWQgFOiGCTsdTqPPsK81q
VmLd473lUBAKI642cWyw4J/31pjEapgluKEalAIloWubsojlxiBxveLrj1/SmPZZqRHCTkCJIUPw
2ZTbmmyENLPph3C6MHMww2GXgTCD/dB51AS6L99XSVtPju+D0XlZPhzUKhlxdeUwGn8znsmB7eb0
RxLonp9eGgFoK7Vw9fl+HPB8HuhiTumUl8lAYLMJHV9/RA6ERRnI5axNPetArdk7tbPm9gJIm4I2
5ygz59ABoh/zztJrcmsxUQWVgNK9WwxmMEp73HztY487POd1/GBvEYz0I6sgwgF7dcSvAVgfpk0p
g3jYmUmUb7QI7ItRyvyhjLwspODomQJjisTNehnmhLeafxW0H+BAzdioxZYyEteQTQKVhpk1opmZ
R2bCBtfvXtvr6jq/0VblAI9vmM8WF/vJ7grS9Dks6hLN2vBWlfrrAcJnE4vtk6c105oCJgxt416i
0LuXSIxEM7UUQHp0DJqfU1Rt+GEVbnx6J/05nYuVTYhslapgeea04vFWNTez3SQwDuZP09xI89AE
oy8e1i6BtVld3HDEomNHYnhkq4CgOkonSJiEX2/bUybABwj2f32+QpdVwriWfarNjqBNOu4LPmQ+
N3QVfW3luJyNw/HRzPxrfPA3eZXpZjkfRqD+b6CVdrDD4dCHevjfSKTMO2F5kc1sg4hl0AwH5Mtn
YxyJ1nqaMG2sRbtWTyGNeSEn7tP43J7oSvftKU/60dhiZHrVUSsbYazsXrPxOkveZ6Gvr6fvaAMi
BY8MExI+M1HyUTrCaXMKHUrUB3u8ii+bNIvfYjqYewoC7AObnNhdMXg0qF8G4TktaF6ioruYQYZn
pTkKGHSdbucC5Z7WeaD/5bfGwspi6gxeeEUtYcXaqv2M+jK3M6XM6mU3/7af9sPCzsIdFjodkwoU
njOkLvFN9AtmAfKoB7L5tx7iGjbl6Ewt7C2cYWv1GRSYYc9wmzMNspcVW6UgOQrWZhsE4SwSBzOM
czEmBIys6zhssMc2Km95ERjhjIjWHqkMxh/luR6SXRwYP9Rq8HByc8yUGUBAWpBCWHglVHdHrwQh
k++a2vSQeLw4Y1Yr08CUOePB11v/5Fw6BroREYzNKmifzzJr47EbEwtbXyQ+1Fc54HlfWzjuGMZU
QpcPvBx45YExebHZbdAMiBSiVbiz/LTzq9cJmiTdWf7dEhsbSr6Al5/JDGBA8yV+/dr2qYON5Ca6
LQExwHN78awQIht63UaOeGwtkuxpo1iguY6qN1mB7KgPutGk/OszincmEuMWED1QOVosXxuDmycj
ONO9pVhIaG5tPchy7b8e2YlNguQWwg9gZee4fjGyWhfalCWg69CldgBM6dZOpv3kiYevzZzYHhZy
JDOLMbgfj9DM00QSbUgg5QacxmvXF1d4a6yR8584arABrw0cCFAGy/0ODQ6sX4nXiaht2QbMSAvf
7DuwWEpALhNwlAPeoNyyuzKEBGb26xGemki8PWfiH/w54qhBf04yaCzv/bJCh8XUqPt6aqD8SrN0
LQ1xnIOBkAxePDMPMjKAR+qbCcs5A0a7Q18u2rin0Irm5mr1hGsNVDXeT9BJhvHlsJZuPzFEdD8Y
KKIAvn1cQ+88UDAqEAf6SVdGelVFg0MDs1uDoh+FBRgdQesh0O8IRo5CnVIYo0kqmHENNMmC9Ydr
31Ni+rAeTmsihyfn8qO1xeWGHGmHdCisdRt1ToJs194UB2OnRe2zAXUF40LcFFd/XHX/8zb8H/Ze
Xv/7Uqv/9b/4+1spR5Uw3iz++q+L5E2Vdfmz+d/5x/7ft33+oX9dyXdx16j39+biVS6/89MP4vP/
sB++Nq+f/hKJJmnGm/ZdjbfvdZs3v4zgN52/87/94j/ef33K/Sjf//nbW9mKZv40lpTitz++tP/x
z98Q6344N/Pn//HFy9cCP+e3KkvE6z82r3V59GPvr3WDT/gd8pnQLILaqzEr9+lwxv37/BWN/j7X
GWYdEeiIIuVi40uiVA3/528G/R1JCegY4gvzFWST3/5Rl+38Je/3ORnkoNsF/TvI3CFJ8J/xf1qp
P1fuH6ItrstENPU/fwNE7lOY4uDAwVfO2HDcCEjA0MWOyTNeGG1FAqcv8yDJ80K/jHmDl2LiWcVl
0uIeAepo8IifU+g/BCaZCaaddEAx2M35a1t79plrZCUg+zhrELXsrDoqvH4OFIfaCBRyuqhSjh2F
sk7hXfWTTZ4NSSjzNU2a+KyhalIkfBXZK9pWelCCoq4J0FpBb0yzTPcgCS+GAIJPQ+G7jUWvxAh4
I1SIUhRwLVZoQacs8lKjO3Pr5oo1qN61aRvaeZnnkDCtdBB/TF31vessxwiztrZvjM7MDy4dOkjZ
DxmBukoBzQmNy2dvqNDRaupdHDJWmJC0lAV7KYHyZb4phXNbWAa75nGZIRveCn1b9BJdIGgYj18V
ync+ZY65r6nbV9ej7ZXNozKrtCzRxtlpzcYypRdDfE+4dtDWIO8NTNHjf7VWUwASJMY3h4Nq4tHo
K/28rhmCq7rSrzCL2gBWWBvti7GK7XrfsAEySWqULwNhUOMCbKY46H3GrqlRDQfWJNMVaUou/coU
SGij7uJrVTEeJuY8Oj2U0Q5geshDlRlaIKveCGMT0YBV13BURjlVZ0NhFNu4dL0HlU32S4OS0neK
OlCOx5o2AJqTOuOGCJGc57FOEePStLxutRyNlH3D9ikxsqtcau5mEoKcpcqKD9BFNwInqasnNqGN
NyD9GH83ad8+OoPB91w2TYf2D5fsh4FWOzkSDx+RiwZTI0hoVTK9HmzGf/ZQNB6BZ+lbtU/bkj5a
3JG2tYEKZxmQLsk2Ax41QcZz94oamor9lnlD/WOsRr0WPoj0vNtxGDw7GnpCngnINTZFogkQuGj8
KtPAtgc8qe4if8JbSpDwq+xzY6ohSlV21XkVxz00atVwJovU3aQTMMo5UWBAIkn3XHVGGUC2ug2A
3QalFSHxba8JsAMyOTnvaZ8lF0hedDdW2stN6+ToD0i87Kyu+uEtVX3xI9UsXHtWhgYK2mhBbKL4
ZqSmdtfLpDxv9FiPLCVoJGjXQG59oK81NaGKNnqN86og1PJCgbM8T3uP7fPRIaHOWbLNcuq+lFUm
Nkqz9P1QKB6IsWy2HcnIRoeMaSDVmEW0TrrvClgsvzQL/Xsj3PGSVHbxlNImvh4zpYdtaVUHL4vN
96mojdvJKlRY2m6+44Diou8qj4tzEA5X5+6kGRfKw1zEJbF3ykvLaKyc9tzVyE/E+xXuX2V+V5xn
V5ak/SEeKZC1NbEi+EBgGlKaRanZJWcSQ0BrB+22Mk6NbaVPxiZBCHWvZRny7zmaa1O7TyPumGKT
a017XyAnBZIYK91nTNKfGjZSCDbDdp/k0tvYOToUdKeWQTOl8iIVUx5pfYJ2Bcbktd6W/UWZW91V
J6c4snVePVHVa7vCaZEId2S5N4FrvWi8tj/wsrYAOY6N+IWVtj6lQdcbw4Un7bLfMDMt84hYsRki
O5j8IG7RRm7temGqbLEdEUvu+8ZUb0x4U9ikzHlHuTt97Bt9vLCmONkYelpeaZ2JRJ7oqvRSesrb
ubQFRKGtMgr2tg4qh6CHKTJhXloajTdlndWXnjcWl3lD6k3dNvlhwBMxBKTYLOAaIaVaqj79llS0
jKayMc414k1vXTFBkskZ9PaiKqYatPsg8YQQh9bqBtgwkqIMmW6h7Z2R8qmTXHa4C0R/maVme2Vl
hpXsWlUKIG/rllU+MxRPQqON+zKqkdIyzssy0/tqKzKtLb1dWg6tGxLlcvY0DQVBCOigKrVrPTm8
2k3uAT2ZsVuvd4vvsu+ywh9Fj46ZNgadIeqImZ/2Y7Vh0qveReXRvUvUBAEkPAkBYcVboPGprBxk
ljuHlRFoH40OCn12iqotB44FujuGIwMr1+wdMaFLiVfDACuxJwbuG8wawdCWW/amzwq57w0goYY8
bXZ2mkjrshnlUAaObad2qNG8u/Xa3LsvC1Lf1qatiWimRS4CvWJp6+ttntQ+H0x7Bx4BDRV1T+N+
ji/uWobLRyWcbjVu01daxNU3DU8mBTRu7gKrWjXqqXJi5GD8sk6QRZBFXgcQJ4hZMHpGsh9Ympoo
zxeoG1Si5OYGkvaPVaegFeylpBo2nHvpC5t0HBDHidEuFaBbXTPeXJJm+h4QkhSc0aVDFcocWqfx
cz3VCURacJkY8gKbTzC89d24H/Yx+lFz+JZBR0+TMqYu0NPJQCKvcgZHXeYj6Mb2+eTYw13a0tx4
52jkc95p3JrTud4XQntotKkOwFDXn0OyHW0JQCjCQQxDHwzKTXaa0Dm4lacp1TddzgC005VdhbFb
x9ZWNGkeb2njqsSvUN94c5KufUmE2+IcpumFm5XkwfXK6pq1XvfcpL32SHRMfGRXYxnFXDI8opps
gjJANsrLiSnyw8u0SQUd9M6/l6jLQm8wraV229jVlIPmeFJnipo8DnJCpnHLzNLV/LGhqeFnOVe3
UgxNHlomTx7HQXn3A53YBf7gwUuBeUZpsjX5tgbw9SAhFfIiDQOZhSFDLm0/0bGBFsPAho2jp2yT
IUjMt4JM1S0qQmj6jdPxLo3jmIduNdlguhqY2tioauzFiG1AK548J8hUn3VDjri5RiLV0nsHNIas
qQDmmDTzstcrcpvnFchdoB6/0yc+HHKvZ3dV4pYXGs+rZ6Pq2+c8c/KbCVTIWWjUXf69gdDSTSV6
kgSDUdSQ+swHo/EzpIhqvxjT8WAXhYTOQg212oCVhRUNsWzOdYhmlYHZJsYW/r2iKKH1/U0pK+hl
qsZDw0ticnGHqLWoAl4ORVg7GYQ0C0OCgWoapxw7QYd2KUTbyV2WK+/Zc6Hcnholu4sb5RWB1dee
67e4uffUqRso51jiyUmZBx/RIQdbJHHqhWM8sFevHpHjg15MlCK8ecMYwe5KXU7vjcYWG9dgmum7
Ho9vBZK7b6XAAwh3tUtR7NcMbT/0Uwc2JXOS+dZR0Ck4S5lsb9OqAHDRrJn10jh2c5cNln1Oe15U
Tw0mDt4ZZGQQKAThrPTLFqkYv6IDAKOi4f1D75DsvWiL+M7wFPOtyuIRmAj4z8SK3VsUy/MNIuHx
jPSKBASXcNRlTnuv05JBKSBzWUBGXDKOIezHuC/aXYVTdDDtydxk5qj2rbKLB0pz82IyBvd9MCwV
Ol7iEN/VXL6vh3QMCizWgTHXukNaTfcFvtG3c2yLuu/a+5zU7q0+ZfVVVnOIXjVTEkyZNV4atIqR
eJMUWuC9tqGdk+9iT9VP0JGqnvC01Q5ly/hO2DQNC08z0OZI44BxirbHTve+IwbJL3nBs02KMuQG
yY0koBAhxuuYWgeZaGgUdQEaYEN/KGJzN9bJpegsEYHM9hFK6AjRkW5yw1gk1dbOUuBwB0Sslhrp
Je3y/J3Ejf404dmXb1IvQbXRGYrEH91KfXdbzb1IcVG8uxVB2Nrqyj2rJMme83Ic3wG7RAOnO3AV
KREjyAdviKN2UL/To95oGlTdoXJw3tqG3fommez3XACBEJqGKvje1Jj53ao9KwX5Zt8fdI3ZP5go
YxiXFW4EjVj3qR0X3+zSAyd/rZsMsP1ae2UKUVFolU75YkyGSLFKXnflmawtA9658Deu3ti4BWm/
L2wFwRbkFXfNOEzvo4AjtSc+tqjXJH3lTy3aLas+ba/GRsjQ6jgopHKgBdN+6g/g7iyvxlSqCwOB
/CXkzYvnmOgSh8NqwIA8gqO7kNy+KvQqizwqtXPH08bveBG67yUQHNs6M8Zz6GMhPKuR+dLSxkOI
0IG8BddFco5IVLyBcA76jTjvkWU76VVKoADTQ2fdR1kerw4tNbdzKeDKLqWLIMK2+MaoDXdLReE8
irEYH/B6Sn82cA4hq91kazUU4bjlZfTOibXyAsQI+g2IC8rLYhT0MCoORChFAgQQ/mpsHwpadVuH
mc1LF6tq45Rx9+h50kt8r2q9HdXa5Npo8+6RMMiGAxCnOiswkZ58UYhDIyuph4gwCinFPM03U+yN
6BPXkweQUHi+06T6PWoYcNxjDxjsqNyHUiP1tsZ1eu6CVw+vaURGm7qb6jNWMvQ+Q/onaFODbfSx
1M4KxM0vnlcb+xGKXBGz0D3kVVni8765Q1yl45VFhhtAgcQPJ+ndq7pztW8xAsuoy4ncUgxlaypK
Iprn+VnpgCjEFM0Y2uhHCtuBOi96TvQyJLlhM7/gdvNOlAaev6HQn9FI1N+B6rR+dgkvHrURYvAo
liHC7OyEPwvC1Y0W29OhSwzvbhIG+i2Qv6svEMMld7k3ZJsM+8HxE/StvhROYt6lqaK3jqjVNzMe
1DVvhBWWCEB2eLLYL5VqsXojaTAuk9tGUMdu/zwO3niILR2cmWWrcOq07KXJp343aTaE4LhZB2pq
+FVJ2jpiRdvuBk7qxwHPs6c+Zjae9zkRHF7J0c+RLEGboZvbd1zwdgyZlIBiCzrZoUlSkSEtYFZ3
sgIJ6IAw8SXTNA62OjO7BcIRssp6L/RIwAlE7ljFcHWdlwPlGjvM8vsROgDgaRXavhBxAwSiO3iP
dk0kCtyV5tpAiPXpY6M52pU5uuIFPfDdC3FxNH1vSEEfh08D35ArdaUFs7PtcLKYd0Gl7nA/dhyx
MWDJ8C2R1y0Ko6a9NeMaHY1o3gtdyfULoGQzPBBUmsxKyARXNE6EsgM3Nxg7I7xDC2tnxGpHuKT3
vE6Q3PEbPKCiRK9xQn+luv5/1u83E7n4//lPUu1U0q8VP5KP+b75B/6d7jP13yEFgH+RoAMvAOiQ
/pPuI97vc84OyFZ05IJOaE7p/ZHt08jvJrj1HWD7ACxDJtxGEvmPdJ9m/Y5mDxNQYZS98A+w6X8l
3wf+50/5PmqjBQJNpchGz62lyH8v8n2pahNNN+XjCFK+G09lLOwRb1wNsYHUVYVGU3S0ZonzHHvd
uHWdsTyreoEHo24hTuugDJmNmhEUro6XRk1igWa6hn+jpgQzmZO1AKZV1A09Kc0bpuHJNVV6u+8G
EE65Q8/2Rakh6yO67NyQsXPmppOcgsoc6qeuz8xohG/yeVu4WUD0yQUwiHXjrdkovpusKrv1UqXe
8B+650VXw/MxetZ3kJ8J8lIl0TDUPd5UbiEfqM1SzS8NcKD/X/a+rcdVHl3zr4zmnk+AweBbCDmn
klTqfIOqalUZgzGYgwH/+v2ku6e3ukdb2vtuLkb6pLU+qVYqIWC/fo4Iafx2BUwfTGzaKVgVrS4P
HF6Qa4UAyy0rVXiqmzH/nOtewZtquxd/1LFawcxBUKtQuWiw8EdoeaIuKldCg55m1slvDcPEIvJB
J73pqn0lhUz8Ih9Wo1mUnzCgSm6SN9o7mVYDGg1kW1U7FruzhRYHCF/SN1O+9duBHT3XiV5ja4p1
DCQCm32uAM4No+DfOEpBBVfzCNOobyjZMeu6R9IW8yvtRL/hTHbPJhoI0o8cwBe29D7BpPcvWEnj
rTsI9xpL7mEtyGWQNSD9Ni7NG0QloLrnPHXwa6XuPHgf+WLjLF/UgotC6BSnc+MrqODlOH7Gw5gf
FHqV/cTHQeCEVQgu6JiO95WclTZtPBc1AzXFVCRMgAB5QBdvjqeqHdwdoLEYfjcJnSHteKkOHTCB
K4+gBcWGSFAyH/J1oecc7grXfgjEVzwLZPZsLWpYjB0PNByb3z7W9b4ZfOygzaBeWnza9YIBf6XD
nmRkIfTQ6mXYcb8fz2pwCUTttV4Zy4uNEwGKxSjSD9fBIe2qmpz84Fa8WHm8CKbM4LmoVyhUZDco
OYssKAX/0Gg8jFJSo7MPdWsB6pyQQQC5mmcLu8unslv1ZUM2c+7aE3Fn3QCFjZwrxsRQJu1cjC+a
uYKs/a7vqwTlrg1S70gJXncxRGyrXgwpvNEa+SSOthvbOAYFlV3cAunF6UXhbEEqug77uHipdNhR
bONOdHACq16HLur+tMMYol6raqZUR334gXNzg3pUabWPNCdnfqO2c9doNQ7OJuqDcceaMt86wIkA
HUvsI10dRHtQU0CwdWW6U2D4sg5pg8iUOK6WTe1U9jAQzq/+BJp9Vh3C+P3x0uQhlwl6groL87ro
yRO8eTJRG70FYugfaFFXq6kE5LXAsJeRaXZuvg7aU6yIveCrsYfQEHcdYD54j4NGfE1dbp8Gb7Hf
fBLdRmnXexsETMiFUmRFLWCisVbuYyxM/Mp8vnwUUdMcwbq1VzAKaHzpI73x5lnqlTM0TCKziA7P
MxvQCT9UHhaZodw4qnQfkFmj97QIwt+wiUCOza3+pKL1dtBZuogtcelTP2nvE04Me8GSYoDCRQYw
a4v5MvcQqVIP6HsZu/5lxKT+wWiOl9cTsgS7uml3S+wU6zBUy9ckI3EdaaFlMjgzYluDUbwLd+mv
Oc+LM8ewioKBmMVX9AY6W+PoeRMiPvShiQuVNXPrnYtu8BPiIgCsicd4jwAE8kERP5b2soCuBLPJ
kimwS1CiW+cwFLPax7yUz9a08b4bNTRWUgskbXn+cSB9vzeTmlcRoJ2tDwQNZ48xOMD8rY+zrebz
PFPco1g0c9yZU4BEzT6kt1oE/q4N24I8BmwOvIzVxlQ73noc682oW5byqc31xnC/dNYIk4z6ZLDV
wJ+AE0dmEw+2OQ+eVxlAL0DjxzUuIQ4gw2xgmLZlTLLaVC2w267dEqf4R9bB/x9W/rd/D1T4r6eV
E7DWH/XDu38lKO//6B8EpfsXgfvhb81CoKnvVvK/85Ne/Fdwd2QgtAQSAPDy/5xXAvIXhoP7vAKN
OP5ynzH+Ma4EHuYfaJfv3a0ePJDgNP/PIPXfYCeRqXOXwfynigoeStBSAYMH8F5hgoyPf9ON5IOZ
pPAkerCr8ub0SHGaq4OrzKp1X80cJlCCnDwn2tKcvqhg3MZFe2UyRPrkWvgx6BzanjQB8ApZ0blF
E3taahQEimBJK1c9u63eQNKHrbBsthx5HqgHfo4rByPz3eonHfGKnLAMseFAtJvyeRiXKMXA0yZQ
qj1YRwPRscFt9ND7xzRIDpgmR2hFpwOcfM9Qb+KorpOmAOiCxqG3oW7jdDTuagqrC1Xz1fT1D2MB
2iByHBgnlx0r2+SArpqNoM2n5BJpaDAbxKgSjeaxSHHq4wkgu3fVv8+ieiylLRO/17DoiBxPPsLw
dRW/5/n4GXT9AUv6GzXq1sttKep3XixPjc+GdJ6MPsi85FAml+a94GGXgBpbcW3EsaRNhVwaWRyk
qF/5oPIXV+cGi/84n9FWj+LPeuhPQx6127xVtwWjXNb2T4WoPpxOPWPPS4aqe+eM34lNF6jGhItJ
A2dj9VMAwiMZIXtJmDU86UvvGiz+84LFLpmHvMRC3pdnyaHTZGSXjwxwBuyMWVHPWH4dU6ZjQzBp
mPh9QZ31emT5o9darCLkhdCviMI+FgWSYChoMcBgK2U6qFJb9OiwE48OfsozMUpow349Vg2mFetG
ibxvzZ1cAwBz0nrJH0MbfYqhWt3PvAXQIJTao3ImZuCD63kG8aRW+ULpCjPVd2FfKdLlU64vomrr
VTx5IJWq+Q+Z8kOPdTBB+uymxwyz9oUI8Ak9tiPNGfwPaMPgBxRZnUEg9Tr3wwlq2HVfo/rGLwCd
EPvGKHy1AaLNFvlaw56NF212wAD5rgh+Q69ieyDeamt9mhaDn3FXDuAU2WdE69OCGVLx/GXuqy51
6fCn9ciZDX2ZTIhhCVj+x9AaArQWDiO3Gp71rFA30EA/ImHwBHGM9d8HJDE/NVUFpoM9VLN+7Xq1
jd16i6zIE5vzTyLJw6LtM8UGz0pP78F4lUkZuNsyGA+jQgxYv6D4YyCHNuh2vuVnIs2S5tT7NrZJ
Zg/nZRrpBBWeY9ZO4Mx6fuqGEOOcBEAhwqRu6s+AnjSDQKcGTAVIKAoS10GXHd6MkfbWFuU+wBd0
x9mgKVbRnC70wy38S1fhaoqgJduhjb8m3P/ZMPqv5QDPci+zlk0Hr1qDif4ze2wtAmyrlcDGrJr5
B+l2aVQ8Wx0fc629lKG/vGjGA1xZXmev/ijWDM8OqKtXUg1jUuXvsP7/8vuLCA2faiE3pp+ey0jD
R5+vwnIaVqLSHjzF9OJRzKTWx43dV/RPtXwDwtYpBqibU5uHeDG3asHH8O2nZ3CplvkWDODWoBTZ
BzJHuNorLt5Qe+mgO+gmJDoN5uiLuWUmlfqsFbVrp/M/+4JLHMkMeuK6Dpx79NSCyvAm3NUVwz0O
Vmwfygafrj+bOXqlzcFlaM4bj8zTqes7+9Cd17Hh6yFSeyC5WdToxIMNcKZsEzP+EKCoe9Gblkxb
iTlfc74OLBx0UblZCALJSZCFpl/h60ucuE96WycD3AoVW3F/2U7txacLZmn+LGBfb4U59gvwJgRs
g0zemVztTFSk/kse5+t6Ho54rLcFcfezDVf3f+kBgovDOo1MuAq7IvOXcjNZcaDetbQqhWM0RaaB
Vz1T8h4Ey7ZS3SYa+xV+f6AomqfeZlftl8K9aOFsVLjxxwZY5iQeRo7zorLIxGT7Jo+38NmfXbML
4nkLWmY/qeZQGrp2pdoGLdY3BbiwQgosrsmIcZEXFLPW/SwwPIxTn+ZjDkEMxlu8HDShGYcHD3kL
am+JwCoRnMe+O4xOeJQWp3FgR6auT8z85uVB03LFq0vLcTZZ+CMe81UZTtvRb3ZLA3sHiXYS6R4o
S0oisy9ChXvA3XbllHUVNpCWr20h/3a18nje1drb3P8E0/cJpvvB4dnQvxntHjgyCl3On90KqTIx
QryU2MwUESUtTpoj3cTl66TKY6XhocF1LSG6mQc0h+E6LwzFGmMI5ihcxUGfsi5PXeDoPgC8Odrm
Jtq2TXum4H/g4PUPGv2h8dJ+F40E51w1lzLiD4XyDog42nSlzjznj50Rq5qfdDihl8yRJ1694Xiz
LbrupLES+dgg4/BOXTbjM8pa38g0PRM5fNz/v6uaN0mXCwCPc07Ja9s4N3wradiRVTfUmD7rSzBX
l8rlj0NfXzqpDww1lT47Qmr8wMfiydIi7Znauu3yHCn20PpkD0wei4y8dMbdw7+WFoXCMcE8LzF/
qrCISjKvmmEAmpu/+wI/Z82zE/kXnBqPPIK9nzYny0usMmW9G8OkE96r6+Unf/7qKG6xwd3Eov8Y
FvnFACbMPgBwj1/ntfHLN6WcK2SSUWQeQUEcHKTgL2R+JHgNx+Q3AlENeiIfwm+YrTI79jgSLann
uXswX6tWxQncmphnrop1SFxX0CAFKawEO9a6W22nNeHsCAbotNT7IC43OEk/4qiKIk080h3J3EBu
4tjdqFZcy5btbWke4dHHIspfGFcZHaYMeQ3r3INCpWoOdTdlC+o/gWs0+Opdq37c97itHpFP8aDa
aAdO9jMIpkc5PIh2+HSq4hWeyPeurxDVIdwLsOoC1upqOGhHnSI9pDxcNSf4ovfYqh/raH5d4vJ6
f2Yo9By0CX6gj0prkMaF610ALW1tZw9VSgFRDwMGDuqdEFX9JfX8O83jKi/tES3uL1FXvFZM7utg
/JCBd4H6hXHnOBF1Eg1geRKSLBf9ETBC4uHmLqZlE/XLtmt5Fmhn1Zn+obTuWzMdBPv0h81gT7mP
FZb3KWUFtGK7Rk+ZxkUZFudxaZdT59p9oOMNGG6O0WZOeQ24LVInSIKqJBL8PAdQRlVVgUKn+beS
+YeWXzHypDovjb0DJAypy8EsBeOtd8ord+0bxCq7yS/dBAPMzgEvNxXbTi7pCJFNMPNNhdKUoXDw
mfDM5YZhMi6RVIrN0Qbjoyh8DMgxSWbu2JRD1BJ0mAZIXQxQf1Rfun2e7s2VjdpTOp2xjFvgPT5I
CB7BYJNXb7xgW963Z3TTZX3bH/v8Mag/ydR7q8Ifn71OPIqxuiwdRfB/jQUSV69gO7f3DjDPHCrW
PThe/LDY6jI1dOcMN2xjx1rMz4WOH+IAX7cDTXR4wwb4LAETNdQ8BzMeCjVgdfntC4ikPG+1SGfb
FdGRldEzFpCb5Ji2o3lHW2SA+fmttPGtYMurH5eX0Zfr4I7o+BjZyvoyT1g7LNL5F/4gp6pMVa+6
rG2/cVhxd0L7nxNQiCQcWppaDZHKUm28/snPgdCBFeNJUzaAuYqjpOjHq+JrFyDVQ43RsS6rUz9e
p3FbNSivWMAINktEU0LbeAW76RoRNQDUdLgeZj+ZYU0H+JLvvD46ddOMK2V3oaSn3O22iodXF35c
rHxUpjq3axu3j3PYoTWm8DVSyFxErXkpiD6oZgD64hYAU8IEtNVK+/uFYdaBjH1Pow43KRDURY+Y
ddDGAO2OWDkdKEeGuK/SATYAgVHKKILusJ5H6w61ggYOfQzW01FNoBnyFpgmaYm3cnErdQpxv606
5nl49BphVs0Ebs2G55br9zHkj329kCQshzzxu+d5KWDfg+sgEZxkEWd5GrpyG4TTc0/VqW7xiAyq
flBARbDP0HgdFuW2gRgGNbEZZMnLynXy7jggIqUgSNaydbuOA+QXBF53UGhATXHwyoBOjYBhcLYp
BMSnUKx85lSvBcGMDh1a6g6a422gsr2Ix7StaNb4buaq/rsP4bg2KKEGJPcAsI0nQMLfO4sCXgsi
acPwNZduvGzjJpaJdfUnmyTGCiZPkDchQDtMC2gnshmbutSq2LpRs54jE6cCotAUrk0uv3wi/Mwu
rrc2Y4uHMTW+fgGC9gtlzQ8Ef+Uqok4CXH/EwjfhOBRGFxtVbtI4Fk5P5tdH4C3qCITcy6YYq1Rp
rV0BRDLpMEBUoGXaFdqeJ+aqBJ8E8cwm8jYtcMp1BHUUvl+wnug93ZUznbfdDMYMhxKxnXSdr9FJ
0GA+L7Dd5jjn1hqiqD4cU0KwhiI1xz8HC6i+LqyzKK8xz0RTRlFED0bbsKycS3HQxH+ShlbQEBOx
6hoN2b2ZjsJ7pK2unpseKqmKzmYbQsqRNaXXrcN6qdaLQ8ZVpEWZLPlo0lotbopVe0hr9uW0uBVR
tvuT9+MBqcf9Pu7RNODUBJWmomxx6sS96EBim0HahE8QlbiH+HIFXwqBLynKRHIxr9xpgDcFWLXw
87U79VMm8Nh4USWPyP+aMtIg93a6e2hRmhB7dthVEBNsEQGx0z46mUPvymp3XoWxQOgIgwoMWrjE
VBxAHNAEYpyknmoCfIDh8IiUlSQecjyN7gAsng8pToTkUoKmL4iDGOMw6Hd5t6t8i1MVFiDopquZ
11hwDYQBVPWbINqoOu7TsS59GPTV52iafWShV0CrBKxzVtYrbdoT5spfRlMP/E6CUkDz2o3RC23J
jzFl8RkU6H7N2a6A8zwd5rE/lzkOqBqE4jqam/AIqeqykUz8YE1dzvg2FI4+bI1YfTqWABgXGu27
rv/H39o4vkc8KEyA6B+k1pXrIVfmtkAsNIyTn6qyyY/GARrAUFl0AHF/QU4EwU0yI2T+jqvkAEVf
QtWtWdH6uEm4t0Z+l7mV8oIIXX+H+3hJZ9J8tUihukXIDHDzVMPSl4Ad/XaauHnhUABwvzsXuDf3
Zg6woC1u+CiaDqB2zd1zxSxPNCM6aVlYPgLRstt4geR9Id2xh4gMfV/uN7c1ZH0lhg/IcLZ1ozqg
74gDWWyB+tkgWFvo7E7Uq6ZHnLigP6jzneNru2ZKv81Qz29Lrp8dMbbX2P+xgGeveGnYo7FmbIcZ
7M+U42RDiU5xWR+L4nXyW7qRUfENsoS9IwLshQzz/KN9m0JG8EJJuVsgwaG04Cm4aXhLJ0Qi6Wrr
Ev8gCqihFtD0fdN/UGwOiKrFlA6drPwo2voHsw6iDeuPvpYvbSD2eLyhErWbxh/6tGLedQqCzdC5
bdLLU2XMaSm6MoHAYBspJwOyD/5qH9OaJ6xnTz0UA6mu+bqOIAEFor6kztTrBKkbW8jXTqh3gEQP
0qKRIv9jURuoSL7zyNkL2oLF6388FJukbtDgd49y1dYjols5p0neDWWSmBxdLsQKDLMYOcfM1Msx
ZHhqLJaUdCzi9WTZln7AYLmGwf8XYrOPeCavvT0Ju9LS/GFS/Ona7g0bB8Idwh0Pop3u5E3OW7Pk
H0uOUiUPYJJXA3dwFo5X9flTbuezk6sjmu2OHDUiq7CZnhzAC+k8wEUgl3s0xXKq5/qrDv2NH9pM
NOy+qmzomogTwKgsV2guCN1X3W+kU/52MSS5KK0kk7d31PhnDMqTW6odxJdd4uX8EavJ1inlBy9n
sIV9jJsXmAjrIHKXBLUAYFJFlD/d/yS5n4wDh5DveudMKMH4hrnn1OUVOpG1BwUXnvG0EvQhj+Sx
D3tMSxsbJmRe1jXOnrCoqKT9alv8VKS6txrRBF73PLnqOIzRE4CYG3Oi9eRBjzqwUxye6wlPDSsh
3Ko7/pvHODWX5XczBRtJFXQI1r5Av4gnW+DuaeSHbIatX/epV4QAU8tlyHhXfPk23IkeB2GeVx8Q
da2a2H/wLN5Fo9D+UeRL1hUoh3GbfsXcZ6kB7Fgo3nqLa6Jq2aadMk/Q45cJgu6Q2yGKYmV6dHPP
0KsTCyG70HrTRVGauwitwjHlZke2M664FSJ6XgyiU7oRQw2+jEmgFbGUX0TmUHQFm4gpOKi7W1d3
bxMIYYezP95C32t8+WhocvZjBNWpANDpx09z5+wNLtWo8XTEDYWuCNBeY768wjmYOtiWnrkahf4M
3HPM31LtZHQCItXX9REQwTdr8JGWtviapjCT/vIb4SfMhGujQroWfbFrIGu+/z22M07gZRqdl5mv
9bJXHb26cY2FBypQ6GuKRIThNkA4SRnEn6u4n042TsD38mRoMSmO5SPEiFkIDVZPx5MayTUP6cOg
un0FPq2DrkW4IAFnvFfl8wdkTEJSW12Rn72FMBIszxPB8xzHNhmDJo3xRtXdxEHwmyelLkOId50D
70ja1mwdyZ/KEKvldNJxBO69DndIAof/xCu2heog8gIezGpUbircqRKrJJlAVlYQS9a3PJCAu+ez
7fQbd3GXKae+NQ25VmCQ8EvuWH/MbiPHxck9R6aDGz11JQ4ns4SaFPaM7eJlTgzh3Dzj/bUz3VUU
Z7Cm3Tvx/BUJzA8DlIgt/HEJ2D7IAoJvTqN1a3HZQ1RvLPHaCdSRQNM5QDGGJmZcK8iOHVGBj8VR
ail8oEJz+NC1w9vSV7/UMTwjRL3MrjwDT9uUOfod9pNX/foQ802OOWlc+L6Qv2RQJCGUrdy83IG7
RY4gWmwhd9xqtwtWHvuBWBYUgFYXtBV+9V91A8WP4+DAyPaFI774HD8IIrNgsC8elER8TEznv7tl
tG6wOQwMjleH7fWoPgT3ryR2Mg6kDqwx5iZafcFLBIFYYU6HZsAiMAmyl0j3bz0nK9X9Cw2XR8AN
qRNIdITQhzFXt84PrtgPb4zHu3Ec1zIuVspiTXObzxjJEB3u6dmCZikH/Za7o9i4Y/X12zjYyxF9
kAfOfqn8a42bWbow14QK1573/jUOKHJG27GEVPE9il/0K0qOIA7BkWOqp2aFcQWUaSX+yHHeGERc
znG4kzk/dEv7VtrpJeiih1k6SZ/jnD7HEY4ppLkQnCSpmF4iAApaMMRwqo8BQOjsSLzXAnxA2bWY
5cKsG+zN9uoWjGQrmgibCB5xlWdN43ybAXfvMssj0RDszQbUujgNZb0X9wajUIgvoLw1JD1JRKYX
U3zTsavWUY/FmEz0Ka+nQ+71O0OwpVEEMcYOCP4Q9DOmRHN0npYleECG2s0UdK17J0PF2AbyzxKh
dcFWA4qIK/vSwDNCcrq737KNz78Wi7pahu1yDqG2RjZxq6OHltBdy+Mn0aH8Eds3tCinQIRbuLuu
WOMxD8RYMR2zq9m4Cnlz8WoAtzDO4KSlLktBNks8nOhUw0fXYZ2f+fKKcRjPJEUH6Ni/zZr8US7s
4UjvSohG8yEMcMK3F3RdS4CTMWTaKlyrAQI3juhW3AFKh9BW4o2G8X2hDoTIKuCISQB8B0gWDlhe
hlv/7HC3WoFFPnYlfaIlR0C8zSMMT4XBBKJSbiuG+Km+3kJSuQmbvL8Y1Grzvkmrtp1SxyrYkCqy
6hlQHYNnMyvlVKwmX/kZprKfv9Gm/yMGGdYN/PfvvtV/8bv+93ywm5/m7iDt//2l7u/mn97Z/0cs
sPdErv+aX76Jn677/F/Hn0bhgv7dVPs35+z9n/2dYXY89y8fgaY+TLCIEYGa4Z+iOMcjkL7dqWQf
WbKoZ737bf+himN/wf/KKDTFyF5Gedx/ksz0L4bsSrwO/LMAye/hVf8TkhnxIv9CMiP1z8Ubu1u0
kU9A/++yDKiQBh7cPReBFe9dXMIOwlRw10njxEggDs4qWUdbd2YSLrlIrFhE2jeuw+CYY/vPxqKA
ZTQwX0vfuzs7YnzL78wiLUvs3mWPOOhoQt1TYHedhwwhp6/XyHY9Fia/2DaQKYe/IYEHU2aAojDU
sAL4ieRqBcfGkPrEtABWAfiHhUSXPcx5vAHdWNRTlUldvyIYEWMAomAgS/xySA5Aqlbg+5rQT71R
b+YY7b31XAQQiIXP4CEw+sb9FRD01R39GLq+IF7ZuqoSJ3QPnobiHKahrZtzACIBdK+R9l5En9+q
Mdg1AHWy2W38V+O6+cbFCgMUGa4YUDvMBY+pfeelQ2jrxkZ1LdYEVlxwYZ6KwGx1wMFsLBGQzEAK
DKHjbdEVhY4kYPjskxNRDgmiIIOHsIq68eLGbfBrcZTGygnnqoa6CSZilFiGhd++LuEwgGpiYrUM
y/COxj4PopOYIx++ykeRIeM1V4lXDAxDmj+dvXLxv5G1VwMWCCtTfOqeYQnkhZ02qpxxHBxhpIVj
Oeqbp4XO4SPFZvulhRFwbsYDvGCBa2FtCGf5OIHYP9QSpjs4RDwffQlO8xToGSpsxoP2oUaaKsZM
bBkCG0CFLuVxYmdULcg9DpGFXoFWG1gyEcyvDYf7dhhL3IECAp6kDnPGkYJjpyWVU8yxzdW5yYTw
2j8lJ0av4YLjuOhAtYaey0dKYBKCd8b4O0gG6h1EOh0Gh3G4QGIMVb4GPRnVAYF9tGI7PxLhO+A2
gnftDB40BFH4MgltT447tadwhI5N5ErvWFVHP3h2oJvTBsRVgK9XB5xtA+0GkOLPvfPo9G4BnySP
1rox4ozePTeFS3RfYcV+VUUbHXrlFKshqs0TTPiqR4oxjCeL1/PHRU7NXrYIOGQYvrLYCS1U+4Hd
dDqGTcER8M56y7gegwVVGyJyglfgnHEaEPktYOhYByWQadxQrjA4gEzkq5Ku+YH6C86W3mn/eHDA
ERC1FXTqMQwGS1sC+aMyQmVLIOEMTdvR9dF7qXKS6JxDBghiZT3HdXQYtY7Thjb1RbrjVpiKHoms
/QVHYqHPnY3rTTDjdOXmob72EKJ+2wk4lTaus/F0D+M4IHRo6Ugr9lKiLEkYz97ywsPtukBKV4lK
oJrL5dsWb/1PITU/SijhD3neTke4WwCF9tw/UxibX8H43X3TEbi1wJ9PvRxgMPGJbeCPneNLX8bT
3Tq5RL8tdKo/tQd9i1dAZkXjER2inlUgC1tknrOcZ4DSxpXpWLOfqWF/iOdOeoURBjmAg1o2Xud3
hzJgHKN3iHhbGCyjtKz8CF1mUbgpeLfspQ8bLqHj/GhK8WRU+V5FVSpxwnus4irO/MiYY8Omdssp
NHU9wJNuWyL34qBtZ57KJUJ6UJtDrOuNZeOTbV+VXp7IRgUbyCq0mOF+9sR1EfGfQBc22tRmpFcL
5wrsTMXkZLUqmbsZSi3xjZgZt0GsonylazeCINavXgsYMcaU2kjsQZCxCwyC81dDXL2CzrTNkPKN
WXRSwPmTwATzpoV76qYB3IL3sea3cCt3P1YumJOyCaC6wPy+56NBx+fC9LGW8BepegiuMTJUoZlW
MDejqqdeAVMPVtb19b6J22Xnj850ge+erRqF7CTo8Seb1NRrLtCDYCxdZjE/wCoDJ2FodfSG892y
76Xnf2k1lgfCcLpThIi1EHOwIQqgWNE2ECHl4AXIZOo5gRa9WBVOQHedJd5ZQ65q4NzO2Zdk/XiZ
rM/xFJfefUASw5lA8rMa4IIAxOnjrN9ofokiJI0mUcPuwtC2qPe4TxYQQIa1T7ZuvAfE+tzBORUr
VBjHmokUx6Zyr2kdPALpV3c9IirrsUMVfKdyyx86WBPmTUFkeB2Qs+GngiiAgmNcdDzrOrh5M4MT
LvpTTeleZrQDfPGKOSc8ZOKgylZ+6uYuS5mwKYNUMJWTGISBHIToohUfPHHwpSqOonRxGGZj2e50
3vW7Vpa/ME/YVR7MVwfCBlNXW2e666PUth6WHXXnMxQZX4VRh8mbYDa7Na7e/wd1Z7LdNpJu3SfC
XeibKQGQIEVKItV7gmXZMvq+x9P/G65alTKlX6zMO7qDrKyyKjOEQEQg4otz9sn6dtea3FQE6a8O
TVU4Hjo0SHFRXmEgOfhlY+fFkzWQxptEG2rzp7nryY+mSF4q0ZuORmCCKFkN4WNtNo7fcuKvXoZM
c4apdYS0Z4iQY6YgRcF4zNFJUr7rydi6k/8UUKLGWGsXDZe5OQrzNrCuUEF5VpSRT50ovHzNifl2
mhTzu5arjnlwDaG0Kbk5sqU4RtjuuIex81JYVbq80rjlKBF0C51TpsxePPRTXewgGewyFPbJEnid
Pvn4e7MIDhSbkpn6cN1x46NqdqqSxp2KttQ0m2gu7RIkaAoeSuZhpbxf1WGyTeaHJOJ42c/cdPV2
D3ZhCN4GBB6gMuwB8zPkh70lU6VXyzX7IkfOkQCoZCMC86ijh7gu9NWkKD9ZKjjaJWsh0hFNqchY
MicL4g1xDqsYU2kWxV5KwSBYpDDdrwQVTSLfm3PrcdjfSVLJgU3jMFUdsyigehmJCCm+d+h/mqZY
JeWic4pumphdXPyqyNNVVLNPmG6jgb2GJG6bkHOG8Y0UAjcThENQ6Wtdn90ipEJYmekW0ADk8WYy
1rjgQmcejW0my6u56G70OpW43eFbbYarWDP2Ztf9IicemyIpb8FoG7z/Gjb5LGqvRPZc8zwH/D3b
Tmf05w3lryC3ZbZOmlX/6hRKkXLEtgpGiRhtgJ9YXu9H1esoEEuKfb51LQgYcAUy+UeeWM0+Yx/l
Sl2d3eKN66yVGPn6vg/v0WTYQSx6pSHbvjGvlYaK99CQJDChhlG3rJoc2oFPqJp/W4f3lSlfqUHt
4pewOx1vpyF7i3ZYnC0qYJPFphZFVyBLdzIlNoT3Xo23Gv1V6mWQBFDaB03t5kJ+xN7KUJOpxgff
a+N7qTZONOAyEXO+DTLaoFq4W9YIqYzdnJu7sOG4yjjMm2et0K/DsnH1HsRmSMRaVj10WXvlc8Oh
Rfpj3zWPZgvMoMpMu2RmopoPTjniRyczcldmXyQghgUNM4SDg2XVFnFxDRqql8zaTaZBVexXPqZb
ORGcwTgOfsYLrp3afKpiLj00rqNVdaXEbA66kssUY60L9wGQk4xgX443K9ZyV/IrLAMUTTJj3ULJ
79QSh29/WwdjbQtl8VMwb9VMd7tBPFQqgukwWwv5biBmPuCIPeMtKtlfQULA9FFc+13CHr0laoAP
QJg4ES+q909Vs0zLk6kRG08oSkEPtX61ziki4we2nC6qr2qlu5JNHc12pG61xrorC+zl0pGIoSdp
KDHeUi1tk32nSZgC+xWfNDeTfU9v1Ieegn2e+UAqy8eK+koc7GVK8IGyLSdjpcb4nzsTxks1viaU
ITtrciK0bo3ZH7AVH7EAsOzhMw+ewkTbmMrIVZZxg0dgh2nPCwT1tg0e+4VTptwl0iFV7qYYoZnY
UnFNjwmpFZX2IijwF8vu3o+sKy4NHYljSq/Hz0M+bETKx6E48jy1i4mDzYawTlTZLg0wGpytRlVw
0vY+RNGbBBlVKcU25cSjxP9EEfkqttAwLIU+UB59Rs0b46kQpXeRztNQcSjAVgAdGhGD6leiXj4i
/UBwx+VrTGwpyUxT7j8rsvVYWIWbkx5LUe7n0BG/VqTW1dx1Eem9Gq71BcgjC00LcaRW3VaUqute
LbSfkZ9dpSrs1q4Z1uGsKJldaOZDU6FHQWaFs0PDUyIVWzNTv7W6WV+peF24o4dQpI1h641mEjsD
Jp+1VErPYdDJ19qknSozCeyCz+GKACJzlWK+Wc9LsRa2FbNisG5nudGQ8A/YNodOXcsjh8nC8G+N
NPWBsMCUn8fYuIHqqR1wb4o2URrHmevwFa9I2DZWpW1iimVeZGGM7oeq3Ymmn67lsL8f9cFikrBx
jjjPrJjoCqCdatPFKstOndlxKg9MB8vE7gEgV5aazpFbxj0HzoxjdPSttKRrMy281pgOigm+Zh7l
cjEry5u4y9YFt6oYLVzFgsDfSP29NCT3YlJBwJt+mL4errGXczcE8ShKyD4DgNCRwUfQoykGu5aD
gNoUDhIoT9NCh92B3UknruVWFsdfo4G0yK7L1pba2xzWt0oh3lpWhDtFnEKPsvWp1tKW0rCwQyTo
DWCyny0VJL8zqVF4impNR7/qW7vO74s7DZUJNSw0Txrj0QY2x2ZNy3KmE2CQHlHhSg99vnASv3bK
jTXMnrdAkBNq2TUFbTH/JSnTk5Ho3wEMfR804Vc6J9qOJfpN0zq6rRv00ekrpttQk3tBMvarhiUa
2Q/fNsbluNK1/sSiO9hmptxM3HGU2Xytjh22/Lkg+hBMoRyUG67b4FehZpQMbVhTJz9gyXDKJHxp
Bi5mo4U4nuVKzbRnn5H5161MmNycPARUWikkYP8vtPtWrvd+rjxywORYm+cuU2ktUBsxZuyq2sTG
DRdzqXrZMDpKzM1IdDPnhYtv6KAi3GnwE/rBePCZOm2pblPxFeehqwUQe4Bs9Z1rmfmWe3C3VOb+
voSqgj1u+IEMdif4yCfqnpOMJa8pNIH5GqdtZ2JHNBQoT9Q1OEcKmt0sh4Q6jAlGkl6LMiYNZ3is
08HrI2xSwnJtimJT+DH2OBMhQw0tD2Y9Q7pC5ISSHh6Vgj8ML3FNgkhHAZboGzKscRurIDb4RNf6
ScmFwdbG8T6fVGUV9oh9CD52mgzxrRgZW20eDzAFNmKa3ZO3shWUBHEmiCFZIHGh/zWUCPCBPnny
aD0AvvFxKWF/K9XvHHNtuTjNWniklLJuo+5+FuY9N1IpB2P0YHXhmWPyLIn6dqy7lhfTzmt56ij/
VnYi8GuOSRhwPAyblQ8RxhVbbZ938ilU9YNSPdWI2Jv6eYpnkGx9iXSsqHAk0HsgwiY19qq4XBT8
wEkLlUW7UUjObo23GbcxpYQy33SduikA4PQqvrGhnRdPd4BgtSp+RmZ6m8biwzRX3zVGyArX63cl
j5/KlMJut8QYmZ1wW4T1EwgNbhlR7crFXpUFFsDw6PviOghe8C6sOxRFBTd/hWQQbzSxHZD2otE9
Zn4WHMZ6iUFS7VyEmhbEurXyU0XZzT3XIfhr9WMbBfNdiA/Aa/yaxSCgph8DF3Imq3bkwO+3FJmt
5zjgk8/GtgOzA6yaKAJXCutm2Sqoan7k0mgU11yVy9kuK3UBTWdv/VAyLV4HBnipFQcq9VII1W+M
7l+ml6UeaRGfZ1rq4n0hEWCpV77jVusFdhLElx6mNmd2wMIWXjq84bHa9m55QuQU2PlMVs8FqPSf
yNGPzZ5Zgyn3ZSW3FJ4axq8xHs+VnFoCfsRS/5FmXfzQlQ038OjQLrGS/wTSfmyYUu/75+V82foC
4y6JUnGTwKpaN1avb+IRXUY0ZECc3pWo/+0zek89XB7kQ/+SQ0DxmHApisl/tmfOQR+gA/M0Wdgv
6vkRQcDXLSy/8XkLxATjoDP5Gy/zzxYoRUWGqmdeIeonvRp2tdG9JVZ04YVdamXp13fjRDX6rqsC
lOfZlYZOObeuRGqFXz/JZ+9GowRkmaZIPJN51lc+9fK5sDJP1JFAwsC4F9hBGsKMRK2crr5u6wxf
+q+BoPFaDJEYNFP8DU1+90AxNUpOSok32OyzyTsZZcuu+/V8apzw5OPmXtWosoppP7PJuBAK8vmD
/tX2Mjvet22pEH3VxAMKywGYC2TCVLHX2rrgfP2Un761dw95ZmmLNICUwI48TeUMhrMJoXgbCZ4Z
mf9oIXnXn/IC/3z3TPXoC1nNrrj80SI9yxz4Jl5ySK8gumn1muO1N3moAod/NGb+05Xn86tK5VCc
lcSbKcVH4RGaNCZR7l3r+sKAudCVMkyF98+n4YDr4zbxskr7RpxRa0sWO3toMcqFJ/qT4vvvgakS
D4cDkQui8xU5LNF7BQWQI/l+UUvPmvoEjdyZzOlGmOPj1wPks+VJe9fY2Tpc975V5FXqaWX2qGtB
5gYKQpmv2/i05961sfz83cgIgWOrcph6iZk61Hdds4/ghY35Je73pXbOlihisjOUE6kH2ofTOgTk
6mD0F6jfZ8kj/347LESEo8JUJ8Lsz4eZjVqZszml/rpq97NT3o1YmVyuyTlNrpZYSixAwYUR8elL
etfm2dDjtowaPIrXURteJTm6A+J7YXW/1MLZLqCew84wpNQLADuUCn7BX18PgU8XvHdPcDbMYOyG
Iyo8TwiTq6iYVwGztZVEvBb/ZGV919DZWItIG87jno18gytfjNpbuJEwPTnW4vz7R5PH4LMuqiYI
LmuZye8GNpccaoEshZJvyjlZHa/nVLz7+x2nSwoIF8mQQaicvZhBlkBJlYWXiOUOI91tpli/hCjY
RrX5+HVLn80eXQbSDInXIBnqrOdkRZNFid2fnJTXGnVDe6oyHTlKeeENfdqOsoCgrYU2fU7nL9jl
Vu1UUMvDRlO3abMBSQhEqrHiCwGUnw1q/a+WzqPmwbeqCbc4XhdX+0Kqr62xffoHfabCyEY8gNt6
MbS/HwBTAXBCrkoPtBRiHVSIjt4U66rUpX+wApCEy12/IRtEUpx9xycgUwFfOE+n8MfB07gni+nw
9bN81lvk7RqEAcIBJ6Xwz2fpykyqhLZEPmDuKQOifCNz9cJjfPbu37dxtpBR6UwZE6U3thEkPfE4
T9oOCqHz9ZNcauVsziQVNZAOvziVEAN1AqepNICJr10KHfxsUXv/NGeLmhAHUTngnwiD5qkt6hNU
Oqz43Z1KHfnrJ/q0JUuWFfbErAPnAQ2qaekKHgYvy+dXIx+fDIXo3VhJf+HJseyv2/q09/5qSzvb
x7EO5YNQV140lb/Mli2OD3anWoLqv27ns/FmGqakoK8xSB09G9JzO1F0CnOvrvpTNE9vJlCPC49y
oYnzR2kazg+TkXmJEnHh1Yb5Ng/C4cK8+ay/3j2HdjZv8FDlIrJYnH/Fbuj8b8TWbAWoXv+r3tLO
Zk6i+1WB1hTJnl5Td+EqyFD6zddtXHqSs3kTSUpfm1rmIUZ4QSS1J138B2KC9detfPpSTAk6GNgO
ZFhna2aTlxUQ+YLtrX4woAvoePi/buHT5zCXwBtxSUI430Aj/KzQpBTeNOVeoaNu6WRueKwyff66
nd+/6vnJG2mYoXJcFXX9fPlPu2DsMgy7IO/HQndLL5+PYnYo0Vrk0XEQsLGVpS2X6Bs55FWGxPUB
cL6qOZJBguflwvv79Ej7/vc5O1aqZWhqQp97jds7lFQC8ZuZbwTTk82r3MF4ReTixE1SVK5goV5o
XFlGx1edcTafKbYhj2WEinOTHUd1IWNGVXQHivxtamMTJ4eMG78cSSN3xAgbNHpNMAervs17iftC
bppWSCznGqHEWBAdiHH/tZJaKFV8mibdwZqaFHY7yO2pwzkJPc2PFbcSudY3giC+73stf6g5oppu
naWGixkmoUyowgvglqrXf3H/ZIgbY2p1sswypdnJAM0vjL0PdS1SXlQ+oJQwQNN8yGRUkrHHYiV5
ocrdIcQCTgU4+PClZ6pAt4/+hrKuc2EcLpP/j66nUU0lsJ4yk6J8+DzMvp6QDCB6WsLuekpPPfaR
WMfNHZA8iYTXzxcCd3qlmBOqccVOZ/HC25eWVe7Dr6AjoTRlSVd+o33e74RwwwmxJclebJKBdG8O
xsqfSDKArTfWux7friEsMA5wDdOlUJ8P0315emNBAOHblMzfFMJ3u3CU1Jo4+ZKnw8u50sh0Q9+Q
WE+BLmUPX3f0h8/w75aY56IEiwiX3J9bJGXm8k2rZE/R0P0MN5gzcTty93LpEPN7V/+hN6EoAETi
ffLXnw2ZagOCQKWc7Cb6qt9GO8uO9sYGYmqyvhj+uCy4HxsjgUxnvQT7ePYB60V1tuZQ9fq18TxH
q/q+Rar2E7a2Z9iAQ5PtmLtLjNx/EeO57CW+avrsqzaXoqGkBqp4acIdZZQuN647IhHupaJw5mmr
5Lir4xIBhBZ6X7/LT56aY47JQZ7xyvd7GVXvRk2KWKCfqdhjntNcHZF9FbIYFZLS2Sg6HwJKg+7X
LX4sHUgkjkNQ1cgko3hwfvKppsYXsbl7JqqsUON6qKDMfd81qCPEO6W94YpkKh/zaglp+ynM20ia
L0zTTwawbnCOZJOtscU7/2D5gYVkD8PNjBq0EW0zus21KzP9+9MElTWrgIgIm2yhs9GLQXdCSIoy
34qnrWllxvUkNPFTXMDFItJ4bC/swOQPiy53GMAg4XdZhqqJ5yuAkgxTUWUF08XfyAFUzeu6t9Nb
YOvcAmLbcqrTcEjvwjuF66ZDLV8jfk7Xlot/2h7wK+RXovlfJFxLl36v5XW8G2Og8ua8rbh+dkRb
abbVY/msPAce2Rm77MBd1AOckVa9V71hdWnr+3EJOeuTZfy/a1sTwrlFIfK7vG0aV8t0hozhCtMq
623tIbqYfrxMmD/m8tKgQvUeEi36JeWswb5sW4jbhRfXwotvmJNTLgT2Wh6UCxvISw0tvf7uyfxm
Qgjfc+ySk25FjsBpGOebSfUvZdN+3g61JMXgLsIQl5+/a2dEpIrAuMT8n92rk/jYmDOKueLCOvRJ
K8wRJiWYXlLQz2tIuWbUzaxX5HS86sO2MV774eXrdeeTDbfOlYpI+LbJx+R8fcfepMgBLWhZQIJC
bJU7GSHQpRrlZ89BDDUh36CDDem8t3wrK42kbOB/pOSaNJBD/E2V6u7Xz3KplbMZFQeq7pt67YX1
CBbXPxKq+YQr+O8ft0FUaposUw/janT5Ld69eeyDiIbrxvN9yDr4qLtkNfp8ofwp6CDFYJS4sIP7
sC6DZKbIZypsKsAdfjwLhyqx0i33QTVpXdUxzNCulOptqQ8P/6ADTVrgi6fJH9bmTOy12QpBm+t5
uG6UjCiaITTf9Aj3399sia+dSW1s+dZB2Ds/55lxRpZNqXuI8Yv11AsvAhBTR7P6C/XEjyvdWUNn
64FgIu9TW92DZLTBn7jJC2c86ivJzt3BQ6MqXqiVf/YdhxEpLvVQyouKcbbSBYrsC+mgs7Qi4T0l
V90mXi95u8A3iHlZRU71d8ejRM4zc8o0KDJryvmdg5T5qRXmvqeo/UvZSXu5hrqgtShkiYo6fv3a
PgzFs7bOtmTg2dQZXrKXxt/q+c5of9UyKhjwdV8382Ei0wzlbMqmDH2O6menRf5kFCbV8mBSRims
fp+MlCC80MjHA/rvVkxWJVFlo3e+yYvatqvi3vcCiCv2uG9/VsfUwQG9AmQUZgQkYwPw2gMap/HC
ovvZIOEB/2r6bKWSJRCdUu2TLb1Wd/NWukqI/MNgb8+2sZMZJAhff37dpx/P/3QowCqOQVwVwDM9
G5idPoZxp/DuIPUVq+qaUs4h2qm3/a57HhxjV9yqT+nbpTDos+hzrsQkDHcSBjnuLClNnx+L5kEn
c02jknMUOruP2FplB9+rH/2V2nqi11yYDdIyNv7YaZy1t3zw3i3PUeirEDWLbfIY34c/UakrXrwW
X0Aih9i+iGfb5a61RXkDxu8aboBxYbX+OHZ5XkitVHxkNpzi2dgl6h15nVxuI8xvZaWv0vneNPUL
jSwPcf6QhGSKOu5Dw/xQW9KEXIOa3W4bVMIhgIoh2F8YLR8KNnSjSuI6Z2fKVx/3N5z79Lmvt8ad
vkHY7Ql2etU4FF5cQhUd7cLzfLJM/9nc2YRo0p4DCc0tq6ZqL9dLq+Sbv8Wcth43kNuav7ux4vFA
TBCEq6vgOs43JHLQTfU4FltfbXy0aTHeINjW4wtBX4b9D7qSzwGgeo15wBnkzxFZGeNkNGG5HX8E
J2M9PQQ7fx1nzuj2G2RmjMKv2/tsbLxv7qwrVUnrJVIGt8Ak0j2CS5wUQus/ft3I8i85H4DvGzlb
TPJC19uIZ4JdWa7SrHqVteZmRC22Ggbr6eu2PptRUJwVjX0jJY/zim0GiSxu8mY7AgkcplufhCJQ
S1+38dnz8P0kSFuUOfCfC0XYpvQwitptJy4guXzVAVAzwl0FEPnrhj5/mL8aks8Gg2aFfPGarS4D
8BgXf/kqUy8ceT/5slEnhcdtqWxPlQ9FLxFhLNF37bZf65vJ1aFtrbistclQXTcOkNJDuku/oQ2+
NNI/7cV37S4/f7/2Vmy/l16EknktPCVHogayh9r7ke1nwZ226VFwGvYO7tdd+vvlnA9Gk6KbInJO
khjgfzYrCr3Ozeq4FTfBdaavzF/zvn5Bs7VKbPXOvycVcF2emn7lP8dXoge84vXrX+DjO9WoaLCJ
tajbLHuWP9uPRpAlTTxsR5Db36pOEslRVK0b8Dt/v3hCS6zIfE4V7pTVs2nnU9i2knnY+miIs2RK
8EcMN3hZX6SivjSIPnkqjoWSqlMQkpbt7J9PJcNU16x05FMZ24v+U3S10glcQEjO4Iiqjezd0bZf
9+THAYS7DgseIgNTRx17VhyafD5HVT5utaxTV6nv/4Av8aoNze0o4Ar4uq1Pnw9phgqZfSltnj1f
7o/NWJXjtp0UhyijtV4T8aBk669b+fyJ/mrlbL73qjRoRNhvQ0EyHGb7zhQmCICZma26IrwwAT99
JHqPZYwq+4e9Ry6PaV3MsHR16rKCf9Nr+l7U5sevH+nTVhaJhgj4C53G8vN3s3wuxyEHmr2dcfLI
8RtAHXLXLqXVf7KGUX81JXbJbD4oFp61kkbQ2ARdYVJH38mBJoliR6X7lD4165zjwE7d19/yg3kt
XHhhHz+fFD81VecsZRjqh8lcjkqbaZ25DcX6RLaOZIOfHP/+0KMNk+8ZPUih9WwaF23NIWo2yegD
hLqSCEvrVjXmjhc/0ad/zeO/hQv571ggN+VbftfWb2/t4Xv5fwAIYlksTkud/P8PBbkqAF79ETjx
n3/o36ET0v9wWifgXibhDyH0snb/K3VCFv+HNQF2DvIqWuE7+h8gCLETyKkpZZKSxb0SK/L72Inl
38fPOI+r7CXUv0UE+dfm8K9vGxsRquSyQuGHKiBCMmVZX95NNnx9ppqpmFWVzHxTqKzvs7q57iax
fOjkYx/P1c+ZQFPMDfB2ynpHxWo6BmYiboYURCaLuNek5hpoHKcgsocdsWoO5PpgtBuVch3lxDaR
EfiaqXoKrWgfQ+ZzOh+zqXE9yHzA8+KgpYn+LcvkQy+B5JabqlgHOqCRta6ONtHE3F73xD1I4hOB
wUseL1nfxjw900EdzkROWmLF/51ir0smO2Gc3JOtoK3E17//I6kHAJdSsmlCYVqPigCAqJ2zh8YV
WqHfT9ataE04cgWBuWLJR3EWJceq4pAznEQpRwy7jQqIVI89rE3TlSD5d6oUhjcS8HOXdOebNiV0
Li5e5B64p044ozVi1Z4tkX8IZ1RlGO4UGa3LRXC4GWt/k7VxfJWY2pUMM/RGlvrt3NZkuovGvDUj
MPsWKFFJG8ttMMTc88ELOqSDOwMuafsh2gZEUqykIaAmXKE3VGb1DWq5S8VD2pi9qKzA1+kuyuTn
pqgJyCSMBsCbPNS20Uo1fRo9DkKhw9ygcB2nFT5fS3QjfahdPQcJZXRXwpLK2pePTacfEqhZgU4Y
GJZ0qCGVdT3L5n4SKgOCKuynlOGjQSWeCCGDMqqNrq4rmJKMViOzD/mLSOoYN+sQyTkMUnCpYQ/E
Qkc6eEFghQJgK8qUeoOHR7f9qnbUHtQWzESiCX38lyCklAZD7hCtSoJ1HElqv6n4sPWWqGMF0mRG
lu9U+EelU59zgMN23Br6aqz4yGcnn9xy8gU1uM7qg7pEHwJak6CvFI5fh4CauA5zMtN4UYJy2Cil
Jjp+Us02RITJGPDXnKolyi3wPatIHYaoU8qhKyopUb8jCbRkfAtsVXph36jpdoqsbQSmvUqqb3kw
3iVRtoujfItX6xaqe9GVN3VV3xA2ehX6Jsi1Aa+YuFmQ+4WR7mCLXJs1SJku30mC4gKmuAlLLALp
vShWm+w4a/mujyiumIUrBrOjCpOTzs3GaAsSpPehKDi+vICj732i7afKIVFjg13V7fTnUKyuCszm
hDp7U6W4CrYTMYj3SgjZtpVWwBoOQx2e+pAvX1sBMYf2WEibyUqeNC5iNaCFKdAgSBBrP4r3o2bt
opiJPJAYCodXzuDbDNYm8FUnmWWi5zKXCtiuT4dtwmkujZYq5fggKtlOK6zrIJGvxrxfi2SMlM3C
Lze3hRJv0pEQ1D4mMrtY6zgCC5H2qtLpw29jNhAXBYiL16DDxZi4PAMk4VkJRPtpQcd4Q9d7yx9l
AZkpnXjbD6EtVWSZNaUn01t1p9h6/chmEAOVtqZRr+wmqA3hdSUNezMaj8ufY1W7kQTIHKq1xQe+
NuWXTp7WSiq4Mul/S9bA8vesKddpWUCdjzZLQgMx8N8la8JR4W8ikG0Ff6Yajkz4et9bjozF25RF
h8gDm9m0CSMVFPDKsHp3BG58A/G+kkbb16ytMPibIOIeWia1jjddwEYcwsJbL90R+7PTpQbxdaVL
lvetvivTEoxCDpCUlzGF163/vZEYe0bvLo0VwSEVdVsdC7dr4m2cfNPKiDdLbXDWnpffUjd7UJLN
JsQnRi6op86Kq4qRm7dbobLeNJElLYw21pgdFG1bzQpaUIh9o7FVXnuCSuI52Rl5BlveuItD3PBw
+at5XqnFsCb6Bxtx/0iSO4m4s6cYmD1TYqPjPZlsbtdm2yIb3ZFUbQPyDLbyvTD2bivUG/yajjFX
qwjeKWnVjoS/PB5B3tFNclnYkFBzIANzFrH0WdsAhOlMVkBCQnU1b1N+1CrRUY/al2UoL32ujLAq
yltDPY2ThUcS5kO+JsEWt4qdhHeST9ysWW8Imr9JpPImVw0P8O91WWQHQFYQq29U4JCzEB4D4OLh
1VQwihp1P/fZ7RQlR82QbwRS0BHleQEqUGN6LXLWP5zbnbDRYa0HJjypKt2qPezCfEIvleKK9CEl
1DYxbssfG1Xm+qnpKTFRBRWhFeO06WThwF+ovd1+N3d81XwLBOVmZi43Ub/OSoBw5rzxI8Etg/lp
GgmUYyFe/ncXAarjaw0Y1GUgkKuTOgXzMZjVdV6kBz6o60neW7jGjSVgBBP78mMJ66FeYvsF0ghN
YJO20W3tD3fBSMdA1+7xdYKtb1J9P8LEJCdyiwhqBUREJthXT6edIFqbpBp/kLKHrCq61gb5JpSC
R1RUBytBJWUQK98E9ugzG8jYBpCDP8PYhtAlOtA9C0w/Lawde9e91Rhbk/7S9MjtsQQvkQMSaXgQ
CI8Ehe/UOYXdor1Kgg4dU7fgPAEz0lk36ey0fKoIjxkmgeCG7NYvYPY3471YTAc96widvurNNVQj
oFqvQhXaZVu+CMZ4O1+bhOggidklZuwmRKcn6osghcciTG7hrb8Ear4ZSB/I0+jUzBExBY26Zq3b
qU6pWy7BgtBKq4049o9iYZ5CcXJg0RBXxJABebCkRljTqYa3bakH/tuSl9KIgmtS1VChVnbhT6Fl
kSWxfETKBgtrFH+mVKuqAp8Tyy2BTeLkNuoEGZU9UBe6/gxfUluPGM6LnleSip7Yc9KeILqAYg6E
cocPHbjTsAX0AvmffoxZqJdMqAF4LTAYxZydJJz58gxuewPwyBGY1GUM70kj4SaL9HVCznxSzzap
7SY178n0rFYiuoKFKPV3kxZvak46jQTWBT0GyJdgWC8rcyDAZICr1fFIBXyGVH6gU1ZLD8hc9uTI
66CaeABt7KE/KuXokJFCAHK20sHOIywjusFYyXXuhjH5O5Zlo+r//eehHtt9G2wz37IFbPfKxhzH
1TIKpOZtiaBpMnNTCL67jBySjqyfZQevn7dgaNIyNW2tIR9Ht96WXyY1y6s4MBwCuLobUb0bUAxX
43RohAgpW3fKJ5I0Eyt5rl/DNLtNlPhIOpS8qqzmXkv5d5bGaijauzZrH+RQOKpgfIz+h7bg7VkM
QsnaRIRMiAOwS4MMnbdlfGd5cpv15c3chU++ditkJcRLro3i6Wh00QkYyik2tdew3uh9cu0TD6L0
1lUJySeC3ClZwR5H6ZKJYfjhpkzGdSX5ZCOgrYpEeEsAgArDC6zqhjsGduKZLWhvGfViTV5Oii6h
vlzsBQ/+qMDmTZfi7vXCbimkeJ9PjzMRDJIMvSMKXEmetg2bkg4SShf0d1rAN1gP9i08BA2ufx2t
iUPHY689SVF/qsCNtMNPIdSQHPHyRTKyWGC0zg1ibR8W7b6DgVntZTSC13xlkzzdNbJyQ61xM/Er
T/We7FAQbDg3sKvneXob5+2e2WhPzUgtdXRWNfilZYGYc2q52bgVWnUP42MD7smtO+DnTKBZAXFS
eot9PJQIq1jFAABmOGxiRWkDc4hJFhcpXeDAWT4BYQ9ScPILW8OVWSnmRknMfQJLTVD7e+5oV0s/
T4J1ytObduhvcsV40+vxcVLz1ykq73WZfZkAuzWWfo75c9VyEWYwEkGVHwSttgNZvZEFgvtGPXgs
I2ODdBTqP2EMmFGXLJZsiI/VnGwpoNtWPxEJG4ImAE+fD1uwNfdCRCewwxdYSxUhII5F2Exy6xoZ
X0ZFW3f9eBAsdqkaW2n83rBe2zGnFiWc+ilx1EwjkDt4NBqTYIAmuJUzxHZl80Ot81c9dhUIUEtQ
DTekD2bxIE3WnZ6vVdyiuLZgpNfdQ0OYDzf6E0toyo9rDUdpM/XXy4cwa5oHH38r/TfMV13nP9Qt
/8Sov1SN/qKE4lOiJs8TsrtyaO58M7jW9F2dykejzZ8VoHS99i1S+31UBadwFskmuA91eadbA1PB
f9SU4FHO8lcq1W4rSS6gAXSKXXe3/GCJN+H0URLNm4Q7aPknP50ecusmHsz9ElgkxtmzEk53eP0P
bTkdBw4MTXaIeyJ7tO4hHrJbSe2u8eufgKrdTcZ4k8u/CLV/IBJnro/Vk6Ik34Yqee1KJlusITjN
Dr3IlEmC++XLtfyey1NY4mxrgrZbfq2hQAoTvPWcLIS2v6/i4ciO96QRaTCq2Wb5x3Kxe/h/5J3Z
cuPIsmW/CMcQmPFKgqQoihQlaswXmKTMxDwFIjB9fS/UvdZ97LRZt/Vzv1RVWqUGkkDAffv2vdYv
K+b4VaHDukZ/nnM+y9E8yNL5LMPimnARxYP3mbrLuz2qZyrmj7aUtyCHX4zLTxrshXWIuZ2+yF69
+pN6zSA4aWehYs24zI0nb1S3oSivjS2+zVndwvhqpRMokRQ81cFv9MuULaBjussEB2opg89+jdlh
ndYa36s4vlmUETJWVNI/ANvuiqH5NVNxpsrfuO5H6ekd0WSHegpuvjvcZ375HTr9NSx3XWI8ddL9
pHW+1dBtqmRn2fq6XhQr8CYPgs/1YzQqQiGm6UlaHV3MlWySq2v5/HLT0/oruL7xOljluZVfhRPf
iVDfBu1duJtfrUA/e/H0hHx+nxL2v/6/sCx4qoJlK4fnoKquvkyebRhjEBgek3J8Jur8qvqflu2A
UdVHwCy31CMf3ZC/FkIGCbBK3mKv/BgHCvwsexjs6d1wxtcJqA+f7LPfHOK4O6dxf8m0QSEY3Ei2
v1gaZpWfnhPjbFjuDnNktP7iujJueRefQQq/rS+qTLt7KWAYJA9j8FzN+VVWyVuuqvsx07eE5Ugh
Tm0V3v75/jIkF3qD35KoHeNp/ZAXn+jKYLwKruxp6S+j/2Pk9nn9UfHiXtpEXJcseW8n49Wp9UWE
7+nAfT+qi2/yYIENJmGDNcTuV6N7lprstvq/LpsuiG/K60lbMZ4CORIzY0VTv88v5SWpIUTxek24
fzVcGdqqz/WvEjZ6NVzj1QQo6qnpXvXpc1ulV9PqucfGB3An3sxJ703Lrg/kPTDGyBL12atfw/5K
6xAE6jwz5eCFCZxJyXUtTe350fwpWvnKQ2Is90lb3o8pYkb8WKiPhsRA7rJ4jFB6busHMKUJEftE
Kaln8n8I1nBBUNHeCX7Hwb9oYTz5ZXizdL9PU34v27v4nFtTOr8X3JFG7j2kJaV2nURLYl7JgTwv
+S4uzPeKG3Q0uRo4QaVzmSA/FgrQd728jlQGnehvmPQfuDaPaqG44uJbryizIy/QVW/5mD6vd5R2
4mt4FnXzGdsF1eA98R8rxAm7/Y1t4qs1jO/rbz/PkMZMiaQjHtf/nwJ1SirxPjkN+5LXsuVzAs9l
rjw6Nb7XwQI62iSHvrwUafiKcfI6K3ULnOWOOPldZU83x5YvsGav0pjfA5vAtcnddRnvgiiMX7NJ
3gmRez7AcAfS2nqXLtb8PpvDcx4nW7L1gHOrZxw6Zfi0tOkH+AMRX5UzYr1UERSZ7xC02wjibX06
2NO3APxW8y3Iru1FcaxZYCPCrj4nZYDBzTgtgUl8pHpdf6fU9z+dglYUZSbwu9eVY7W+xvXK1rAy
7JCMXO5Vt06Ib7Hu697ndUJRmnlkwr0h3PxWA7arAdwR0teBu+u5tHMucRsMXg8OrwOL54DHU4hS
IluvAfG+vrupP17dsPpoweqpUP5yxhHRqPjnz4g2y4ZKGPx1945d7ixWQF/xsSDs8NDD+ALAz5wO
lvG7B+rnUptnNQ02sD/Ipdd/SGQhGEBJ+UPw5clf+YCEPz4inN61gANtREXWNVau21qgTsqJ1OBE
64la+9X2nzugSA+Og+RZAOqe0wfTemsIJiupB9eLZiXAV/S8RWdvCzd8cQLqaqIA3fidNElL6Yuv
jF9ASI5xYh7Wf5N+FtVlERUV0AMC6QYwwKlPXIJT7Wri3GKPhFJQQLZ/nMAvKjCMGThGWEzRenQ2
YBqNHLNgHoX5KRj+Eg16bgE6FoQYKbZsFaDHzHmcV+6jCQDSUDy3PFqcCjRkByIyBNehKIEb0JEe
nAUjATYLwcoHLdmDmJxBTdorchL0ZAaCcgBFibkbKXpNGGOkbj3WqGfrt+P2i0i4jiBfXMRKtuSG
bwFdTgAvQX/cZ3igwWBKSOkT0M64PbAqdOe1n6nzMpm09WSL8D533ZOTpCD9MjJi4R6MyFlcdS5y
4/puKZOPpVzuFdtXlU9OFDBVnlLA65axOsbjeGyKeAuimINOPXSgall8fVm/knMqIReNn9/2vKUp
KijoVA+wjJrpzminZpsZNpGIo9VFLWyigiDBBthoPZMMV1zW92QERWqCJPVIuPcAH/SgSos1XX8Y
90UR308ha1/FA6TOs2fcT0RtEXF8JdThT5kV0w5j8cEgt2xr9sO7MUzk82H4LH1vOqf+Q14M99DK
EKW0STLe6rzIwYCteNuSmWlmEh3VoMRn07TTVnvOQmVC2yGlrS5OVUuckswTGAShD4utE/R3wM7J
F38h6RkUTtrtQLN7wIbrbem6T26bd8Tlgrtok1sf7+OwgB3au0TfGT2E+ELvYrYxcrMeo84lEK6z
3Ze4Hx/7QpN+GmdRvVPBlG+LarTIlKLNnYmrGDWhnks7/m4szX+Y1jfZqyB7sl9z6N0Ypt+RzW+k
4blskIiE2rLjCofMFhez9S8KiPO2LQ2yGtlfKxZ6aaOOC74r1CrH/l32+d+EFiGZjk5Z9if3SgRX
vYVJ5W2gOe7I/5rIozLf/UV/dEPxnpluv3PVZ+B11XkMY4oL90YEnQmUojL2Mvc3iW+Q7hEE6Kq2
uVskomEdKhBm/BKFhlnXjuC/Ks5oIksdgJD7LgT3xjrZqRGlvU0MhATLCKJU8G4olkBOuZuTTAYx
b2IjfCQ1als0xYe71LesH+cNUXHzJrZRNNLpx6lbhp4pMb2spR3mWIL0SkjebnPgcmNOPhsBSVtb
osBXxgw1OVnEtgqGY6d7gF8ehMkxuZOhRRgjgsKStss2d/j0lqLaSU99jY5+LYLx4MQ9/SVt6Ea8
emPTbqv4nwfvtC1sb9kwNH0J29HfGlY4oNKGkZeS9kciY7xt5huhJSnJGt1F9PNv5WviLrr20LsZ
pZmNRlg55W+uSlxxcwxxgsjYFTnmlctfKeZXY+qDTfdZi4JoZKeH8xCAvBm0iqqKnZQJ+a8ny9Id
ijO4GbJOY/x1/4wH/5+mpf8/whVwYv+f5qgHndV/vv4dq/DPF/w3VsH/F07nUGCjs4hKwhPAPPS/
hqiGcP+FExLb5zrIZIT/30gFYf2L/SqsMuzgslRG8fw/J6j+v3CoYskLWdhhvWLdvfp/YCr85zQf
mALOHN/B6ov59H8LjbKL2o5TXZ9dElZleDKIIP639+H6X5PYf0/w+k9/x3/+gP9wrCRu5/SG35x7
d97D3UH1PjGhu+uE/r/4Emy8N8x6/9csmIHzf7yY9cX+2yx4KRzA9qa3cwDGoTTwbAW9ifxLpXZO
8yBL9gIq9F7KZS1uDW87Znl2rFRrv2Z9bmwmwqw3vZdyXDZCR3UgOaC8cX4sSjuOHLdxT+BWCGGq
LbO4C/MhfE3bfGLQUFk76HzLixdLFAO6jk3mlXDgHas9iKwa7hAkGQ+rtJ12c9L3W7tgSjfZtbnp
lFteRFw15LdXTkyEMyF4TtC6Gx7AYGZKF/6EzjN1I+94WSnMzEPzdWzUc1a/WZ4hL5azqpjaLYNz
6cN5P1bEN/4eitb9C8BsGKIusXprL+zGJgS60+ywlYopY8wF+FBWdAgqJYnU9Mf8zdGV/elPCSem
FsWjT5r4V5wGiNUJBlDO7oCiloB5D3T1+vQuzTh+qbwq35G4SUNn5kPy3ObtorczK4JA8Hhpp86S
47rdkr4ZHL8XOVW0kc6ydvjEkf/YPRVo3YIP2+QB2Ca0DM65HDV30THqvK39Lz1xE0EENVBOZyBA
w5IvFwgJINRBfwEt7tsDiwfyQ7BlukFT9O/FXC/3I+TaU9z6wKKahB0U0kgD1LZ4tE9B0+Rv6eTC
NRDWYh5Te/b+TH0tDktGRlVreh31IhH3hhbul5BG/zz6mrlFXRlqPyS1/EpDR35O2q0vpkQbtzrT
2rpVPu8QFlpJiHCd/0rBTD7MSoQPLpb67wC0Gr9LWq0EitpteOzbwCuFMZ24S3r2fx03Kj1EZK9T
xlbaBc8i0wje87Rzz569mIQLJGonRjSrktHWFu8Ggm4+/UxOaTzOxPRHS+bG4MIC88L13J7LxGuf
uoTFn17V46+i651700YxF6PFB4WEf5rnVkdJ73hRNTjs46uuPIyeO/6uJvieGctRFzL07P2SVH8q
V2QvcWk0u2LQA/xGmRx8Ml/3ylxTsHTxORrzvTOWQMqZtQ7Ss2kG0uL3UJNjpJD09zaDxk2YhUYE
MCg+wdgk1FgU3r1qnBTabDJzcUyDL1A7wE/9CfpsedSI/ummUMNyyvxB7EyK45MsxukNRAHi59Ti
Y8esZx083YO3Swu5h4NR3yrbcIsDacJQDlVsBw8OIS3tBtjITLa5yv1sq208W4hHI0SQ2P1raFs/
1UNCXLuVtm+pN8J4Kyf5OIum3cPBy+kQEvuC5zI7GrXh7zRQiMe+kuVXNigOoLEbCG6rSpBy0mSi
LFTCFWEPlXzUDlUUEcJVsCd2qyH8vBP20UWvw+gQAE0oUtIdNpZb866YVk1V3i/zBQ0ifWrxnZuM
HgSFjawciE+pmiK/MsKc0HHhXd3OjTmEBjvd1GHV7YCkNH/6PgiXTe2I3DhQC9YgoUpxbeFCqU3o
TY65M4wpOImsnUnSq0bK8j7v3zVw+XsHPMYtF/W8ldroHtUinGR9B5jXhLHRf8wZWGU4kumZs6N/
neZSRYmvlg+rEHNUyLi8r4dsOfXNgmGgI5+QJrSP723pIs/KsH3s3cSI8jSrANjzCpogzw9BY/Yn
GZNbnNVdePIKab8PPDQ3VUN1GU8SxM9I3LcTo1Dn4TA8ejQ9O1hl8YbEz4GB7Ew2/cKsAYBqFfnZ
vOwNj9jSOcNq4RihPNTcFpvUUTPIGdW9FK0DvdxvwHFyLBFPR0apXs/Ojbek6ZEEO+uMBTK9I5mC
srx35ZNjSRC5FYCEs27M4VzXOox8po970BbjtxHCdITNET55dRmT5Z92zjOXoveqkoWlp3aEwJtO
HoNZwybkFd5IsqXo88oIVkT80HVL+Kin2b1RKdinZADhyGsahudZLNbdkGtzh1PTuXdTXxPer+Eg
TawsRq1u5y/S6OsKoEpu7VkgCOyDcEvX3y7cgCfTMtV3Tfj0zh3y5INkKZWhDBnFU6axU5hG1pyG
RcrjYtYLRXuBwh92VfbQ5Eb5bOcg5ImLB+zW+guo0VSGcw/yjsDJrWGMdb7lnR6eQ9eg5BaxKhkQ
21ZCCx4kv1rS+rtNPVfs2qQkljOmZINb4rM9DIPhH9ji4j61yYYJN9I3p4dS5QBJTb+6TwPlxJvK
XMYzTQISn5eGBOcGbuf9tZqFe7pOiuGbxPxl55ei+TIdP/1lx7n8GUZP/QL7aj44WTEKAAm2+cCO
sTy2ReyDCLKHxyT01cnToc+Ey5T111Lg1WEzxsNd0kEjfijTNvi2Zcuu/5AM1hjFIp5fqdLIZDF1
fTMEMCiSdNnEH1px7XViO1s/nsVNGYt1rFjje1Bdmp8c4izAL9DNPliDjwOpdAaxTeck5mBPm8ds
DOXzXAXFmcN+ek1yMDqbNBj7+6TrG5d0XK/6ySucDAQPjlXEErd6jmE8qUcg9fWTbJ3uyiAgfm3C
PCQwf7BgMDiNv47R++nEeiEILRvyFc2xWRx8h8/MKlO8TNhn/MPQjuaDZTG3zMJFAmsziz9TOc03
QYr0pQOoZJM6PcanJdH6Ozfy4iHwgu5RWCHqQtyJO5PHeaRyTTo4XM1NttB/N6VHDPVIrJARdDiF
UmtgygjlhvNVRfSFWGZVAWW594fDqAQfS14I/0ECHEXa6T2/2hFGDwc98+znFgi3A4obmOsR4t/M
U5VTqkA9cJbTPAnNOLOhVcxLUV/yLreP8xT0hxZd+4yXjseV7lepKfBhX5adc+KU5e/IwjybsxXu
e6ifuy703G2d8oxKa5aM44UAoW0h/eS+GzLSlycgWZVRAnJtICoBEZKfFraXqBn6+jFUtY/MZDb3
ojdg8CZd9TlUifdU8hg/VGMC8jiu7ENddekpmMM2QcRd+GItSgbQaoiMsinBgZm1e+gSs3krHUV6
cku0y8GqWVTflbATecKg0nJLjaPzFgj+q4MQaZIfnxIJEztteE+CV/XFjAxXbT+BNsNifcsZQ6MC
uTboQZ/UESccfdyHontSRmBc0AZYR/bMromyUnqHzDXynzoZ0p1fO8ZdocOUtyMpDvagiX3v1Qy/
pIMLS2LhkbQBjnQzCdG5OEryfBAfpcN4Uy4Jx/fign4y4IgB2tHtdKEKXM4hvORzHYPC8Kwu3BN0
YxHvbWT3o0nVjW4ELEgM5c6tRsLwg2Z5tPQajc1KwaMdelnkOUP3NIZzB+YElAMptcFptJLh1e46
a9+blR0lsW/ezGB2zmXbDR8DPHr4yI1YLsYEmXDiNjkQ5MQunhlaH+a4pOShJwSV2ESWf4dVyuwj
ps7c4OlR7mYJ+wQPQaAfZGC7Bwu+zcFDB6m36AxztQsXPRL7PyfvlooH+gIZ+FGz2IzNqfiWF9uo
u6hwBcncg5t4v2RbezGksnylvaR98MfKAb6PfV3vvURCNa/XhAAKlL00tPEyGenwvNTAY9mO7I1D
VyRBpIxmuJpLU1N2B/MDEd3d1vFGAxoeoHC/1zBnyCHwkIELP8AvapX3FKLLOS3ahllKk+goHNOR
zP2OLc9MraDmtDrYodJHOKtUdfiqvtwm6yJY8PDpc7/zzsDXhixK03D+vTAPzCIit9ti34+NPGqe
7cfJT9oz8On5kyXxZJsP0sLfCJjNFuHwwKakex0DQAC8M438srvJiJKSGL3SmPsnLC9OVMYNtqQW
+4VVmIB2VKroGPwW+FAOLacudY87DOcRRN3+zpNG9keTT38xek/vB2/AZWEzF/rpTJLTMZukCKZN
Qhi7NNEDe38J7I3l58NRjBqXjzU9hWWeMyFM+wwnX1PdG17FHKsUy7Yauh+TpmIejUcChpBjK8/D
fNbHuzRI1StGB/N+wfT4l6sXMNlsJ5LY02UV7WVvN2Jrd1VyUz5lTgyifScGwgyw8bQ5Aa+EcB2h
CbgkObfmQMeZLp9iDrJx34a6PLkazWhnFon/WltAyerc4SCvRTN8mFltOBuTavSROJWhp6NSQC/C
VOwDNvPBp8xB/ZvFtCK8S4c+VfiFmK56BLqv3sHpRfNoQg9Plz2FuPdupFjS1mbUQVerMkY4wD9t
IW1oiMYoTlW6YC/ovfBL+otzJ7EUHNjp839CI7Dare/X61M/aZ/8xMgvNV3AuaoKfBt5oJMH6UGB
cQxvuOC79bY6C/soCXT3h9DIkkhQYiNIovpbzcDkw8TCmbu0XTSPQ/1swOA7FHUYRx66/MGYa1UC
TGJwYDArepewuY7uOnLosdwVsMK+qrDttq5OMA0UmfnZZpbc+R7WQRTxy5TZn/aaJQ2YLLN5/sps
/ON6g74TXosnujbNWkMxyuOt38aV3PB8pwo058G+2KVwPzpLA0WEU6Z/FL3hk0U4zwnXUnWEdDQn
PE0aD8cudfFYxvKhcobmZ5A6OxfkKewbB5gcDlDzubNt3B9FW3pv1miG54KOmmrSbE9hHTCbWI+X
rUJ9rjaUW9VjT5QXqMBQeZCrOp83xwKmIaWebn1oMFQEdTD/jB0mX39wwmtVcYSjMLpwF5yiARLo
y6E/L32BfdowYtp/FS8XBfGW3mvOQ/YwcpP7MQifmw5/bhaCdifmML6H3tHwkXbZj9HY7pucMjJk
xgECEc7s5TKRaX2wXNUCNqCItMRsbPs6g8zWVM4RkEaHi3l0P+EKuBfKwYbIE9ni39J6aGDZlHoY
8cZ7XCFM1O4kz9rvpLY7KNd9O3/XyXoOY26ARtOOylmdqW35PHULumhIdareKxCQoB3iNNQMNlr2
mfNpGZJodFoR3E0GKwHbnCBFcS2rJvtT1/TKcinT4MvvCGBJAgelvKS/m5KzMTg4PhnPbYQXQqTq
nRyjhw/fKc0PMaBzyuskj9wu+xo984O9pj/z4NyBhPg1NRZ3lL1TmJKTZfxrmPGnpGc3XHXoRP1A
bfKSo5IpTWx/MNGSrjv9jpU8j7HAhGZGwFUPbk15pd3qXY70YmW1jHdzBWBa+GbExIaymEh0IMLL
b8eD9pUGSxrpvqSBE/4XqBoMXd5w9iZ938beSwm66xxrCU0s9wFSWbD2ZtqcB2YkIW2qeVhmsqCZ
H9JCxASP2bScp9oNW64w808JfenQtwCMdNJunBISSDGnkoGPh0Vp8aYNNcOvmhWl3aItHILB8jdz
6G4cwCCyYFHCXpZjHFocbvEUpYm7bwvz0U8bjB52NCbh1nLi/SDqez0R3pkOB7edjqUt977qdimM
I3TV54QKNC7Qc/RgI7NP7KgRJazV9ND6YREpq1QPhjfhNWjN+1grNA3amxelvWxfjd2vwXGnb2KO
R1A9bRKZU3Ph7OcJ3A/yBki02GrtBV+z4aRHP1jjqiHrYaBDL4UMAxscgOrWEl2NuLQ4G5Ka4akp
n4HGXDJSH4JXgTUOJadkXJqM3iFETNuKuOQp1+VdNHgi33g+aRRWkRu410onajy3O2X0MvtuDIHS
B/6tGHhgKnhU21FNxI7U2fIyuel5rgb8wTP2R6ucehTFJcWtjw2wCEjUDM1mufDp/mXkK++ppkYg
JSZUkNgOtwP4X7x1XrVVYfvieP63piE/1DxSsSnIBJC6vPXa+IavNhxNpwNF2QGkrYqKIUpVvaBi
TZvaplyBwNlsCNj7LXLzXVC6QXNyrCMTHlAjgYlD0JqqI6eqHZlCe1vPKb3tZOY/yl/pe6b9YWf9
Z1CFv5q5OhnSt1FMOox3syd3CsszpVDeEllofqy5mBshQRwqa75R8nf7sFtwDTSmi8MoqKMlDYw7
enNvi8QW7u20u4Rl9kElYW6V1bm7McuKHQurxYGhdo1NbwoRKbS+a0PmOX05CVo7+0nIls4lTT5F
111toWy4kOPqwQglvZpRHDzDKPfSHYJD6c3yzRKmPlE1VeB+fe80JU1+l08GVpAYgj14tF0WeL8K
D9RU42DEMNJUHcuxarYLDCKy3ZfPAtfb0PlnAtyw84fdPu2sV4afI/M7BoJN1d7+wc73MUpO+Dy7
4OG5pZ/ixb8znPg11eourem1ajCUZQVt21bz66Cs56FKPzCiH7Nw+j1psmKDqsEM4aB3z1OB8zL/
OzY8OHV2t37tMg5fwWi3G9tzHqcmvx+U/rHBAw1YqHvrjrIyMoOi2vhKcpjoh2pQh8VsXrxGnWU8
DQejBPimONqZ0ts+JMJe3Ll58Vbmxr5O8/2M2++ONnovob83LVrVOrxus+pZztmdJaZzrv4kWXyp
wAL6jsx31ISPZQ7qsiAyGmDa4DgEOwRckSYe103g1+/zTB2cNcNDGoRR2X77qUlZLZKDTp2T7MjT
WC2l1oyu6av3uF3YNSGNUFQZpjuPoMxnT6v7KXaPdjnTQFZYAzyw6Hk8nqD73C+de3RoTAc/nzay
Gd4clykcjqbhEMP1ABmqeLbl0GhiM5pbcVcHv5fUP4mFQH1NB701tfGLOvIMU6bckaXAGppWb8lC
zqqLerVZYpUcYjm/kTr5HsdA7XJKl4TuEPu9LiKDwIKNluJvgVGaEOAL+zh7owgR5M1l11nZdzGH
u4BjrjNs/BABaF3AecIOXs1C/xHdQjTSEHL/Glg6Ft5kfZuYHVq4V5cs/Wxc4EdOZ+8NGzJhqPG6
SBMFAtuysvKowR5DWuVhqfJ+AzseD6U1wNpMmJM38TlkC0SDajMMEVl2+VUiZ/YIDmCVqSR097j2
LfjcvwAr74HkEsEzxBu0gq+5a1fD1EdvWwfhGa9C8eEOCY7VLKDGFqwW8Q3UK9dWv2lyxvTNNFdb
UQHrbinnJGr9oMZtPfXfMNbeYqPDpBE71x728cZnn3Xf2PaF2J+rdnjWQ7od7E+wMFvbK29Wv46B
UuapSaQcsSlYa7VSzpNhNyb+vS4Qnu8lnjErTh5hja8HQP5nmGLnXuj06jbzY2zFFjd+3h8cP1vp
oxcljZM72nejdA44pe/VOtIw8b6H3cW16tMyZfcttAORw3OT7q0eXbZsJvxCw1OFsJBmJg1anz+I
xX+ZrPQ8LhmYo+Y0ZubRa61PV6ZMsPA/txAaF7+c9ynefQBwIK6zU2OHr4WJuuETpZFkEdwI6BvT
xkIa0r+95TImT1n518G4MuMjqZjhNyUtBH9dymJLRJ352o7rJLv0g00xppFPJG9clGgNYoBppMy9
WQCvrBq8a8GDFt7WZ6KR09Rj8rv2XnkXzjHen2M9iZ0QDJScG1TofVO9TPFECfeRzUSnECrry3PQ
MlahJ+UcKORFeNNxdLJIZUEkW72fFw2G7lKPzUvDNg6nzMaRYNwm5GXrdXKraAzKFzQj+rOe5Rf/
FsNFLHi2Ucxvc9t68jznZy7jDebjrZwPcw5sFGefEtZzbk1vUxjeaZFukeEZuKiLqr2tbfa7hEcL
nPTThHzBUYnhwIDramQ/vYV1A1u7LFhBwauAubLhvExwN0jT2jQQxiZ2Bpf0mnXl1mGDMsTh168Y
EtDMPIqfzPXCDMQHXPRjg8eoq803LZx9Be7QJI1hxh5UaSo0esoZD8+zbcubh58oTcstuvJTkLub
MG/YJTAfDIy2tI7ODmug3hQiOTEn2k5FTyCo5tv0e/Jc2H8qgyMpZlAtwzryx1tmULj4qHqbOuOn
Li1zgUK+L0CQ+zCmT+nei7n8NSXuu4Kxu0bkGtbw6CNvppVjY0xsT5O/AsbJw8Q9kmW3dD7I6k5N
GTtflCGrYfLOHL90Dmbb+dQ9Fdd7iRAi9LKZ9HOenPEBRhTyuy5p+FQ5FNrmq+A9TJRxtFR30Ym8
jjH0woylW4lWs1rG3W83Dd8VjTU48ObgsrDFsK1/BdB+03Zwmaf0dbaYbdB8iA4I5FCYJ9hVkdUU
D7ESLw2VO8zmBwrsXTvl7z6PmIoXC/Cz3zELe7KScctjN1K295QsHBTuFBEgcNfN8VlZBrsnfwc9
nlLZPeVJd5jAgTI84bDzTrE9o3MF1UMZsxsTVPXT4JZXTGVbMxcIKpzQlcDkGx7XSqGbGSMUMAPH
hVLSzd4G6JYAP1gCFb/NjuYmhOjUd4LF/hVL2jMAZbEqEcG24gNmx5Mgrqw7OnJcHz4UM7o++ZJO
HY/qbFv70fTfzb7/HkV3bnsSQHwpb+Cb9qqd9NYN2LeZZvxFBrORfkp3TtozvbL3QKajpDIxoixH
2cwvFUYj5b2Hy3HBH9dKtSlaUrm9327dRnagI+E3PEaT7cKfJ5furkK2y/S7xWZyVrDZ0l4GTCp2
/3usV2tN8t6lxSX1w2vMXwwk/yiZUs3ZK04Kdjt+qTp9KdS0n4L6LrHzazF4EPfKbwJ76NfjfdLF
zHW4kvKRgUGgZsDA8WfWpg9LOIOpay5Mmw96MkHbkmBBn9ab4Ztp6WixwXX2V266u8IxaNhjhrze
cxfwXixsiiQAsGF9XM1JIP3Z6bX0sseGjbhNjsHaHntv4/bMp7MeTGFu9EFE0f5CB7Mz0wyjptlx
1DTfM+i87ZBQYjGhqPmH8ZiqGOuPeBlBPlcc7/S+xMAE3hvsZysa+XFplj+JCkd2bx1B5jCqc3hI
Whttlm9Vav/YQ7nVgDId3MMhnvymqs9Cs9PWWzvTG37ipntKCAr3W8qKcXJfApn+ZrjoR/zaGeRE
+M2Ol+97z/vS8wT6Mg8uIZrygZjtcDOXi9jnk3g1sFTuaYu9T88S+Bo8tzrmdZ4BBWeH245d+nU2
0MOfrpNVlFveJQgYnTtZDrN68W4x5TjlmkPTunz3ccGyFWLaZmrFbpkILC/pkuMgv4g2Zh+rxm+Y
cduXS/PTtYpXPe/dNt7NuY7+B2fntRs3Eq3rJyLAUEy3TbJzS60s64awbIs5Zz79/ugDnGO3BPeZ
DQzmZjxmkyxWrfWvP+hEPrcRy0OJfCQvY/bW2/Z9aKnP8tA+hRCUi0VZqdX3FtHycWPdR2PFoEsQ
wlLbwXsUi5fesB2dpJFxbF/9/Ad+505sJ7cB8E+V9Ye2HzeWYmAs3Pcvo/xsG+w8GvzDaP5oLLYf
f97qXXWQSu3gcwZN5KyvmoBCkAaC2rwtc1ClDmluX3mMRXcUHnTV9hy/ZORKIyN22lLeQdKqVkiI
mK8QldYueq2OFyWpK9C+bR2P+zlWb8AFbWy/KQBdjXzOSGX0I60BXGlxJUfXHuyGuEWaoCFut7/h
/tEGKIG1Z4utzPEtL8qnIti3GXnvWrapFexpMnFQWaimL7FcNFjLya2Ol5PdwPa3oIEXo5tJsacb
eK9MKYnD+5y07JLxgyCkOCwe87ZY1YFxlMf3YiTZN+WTVhMiJ+OVT1GUTz+y8TUBube1DaAIU4sf
PWMitWzdztB3JFtSO9wXU+1kGmUtKJg7mr8an6SE+CkXxzJmDzZ1ZLMJo8izafwc5O9qeVYFgnBW
Zp89Va1rK8GSUoZmbl8Ghwy+azxMDn4lTtuvW7CnSj7AgwP3hO4Y9M8GrH4fEeE4jhsYMMDj72n4
UvCUhHxsh2iLFf3GtopVSmSdUrwLPOapvnsoMDLV9jDCB9IeytSTChwqbeW2h6GoTiUPcl2Xx75o
N4M+QhR9yki6Jg9zTgO30CkJvaJlrl5j1JDNpFWiNrPUlVlh7Q69etUP7QqIhcjf0tWheRrxt1mH
USGeRFltDfaMOjIdm8U1w/bJcd4q7Qxldb1d4KeQCtyEpMI0nsf9ZiACUU6ZftTDCTHYtIQlLPHe
Tpqi29NmOov7NkiduNt0JHKv1Frl5Gi8vL0bKKQpBBw8aG9lziu5Rz6LLiyu+1UKN8HwsQe1aGvL
3STrBIhyKhjrHNFZm78t894Bs4Exf2xhszIAGCgXM/8oB1srJpr7sUmf5Nn1xcnMmq0p36jpcwQ7
mp5lgumed0SqN54pOM8OZM/29rqQbooU8jIUzyljYd221bm1wPVdgdIs8tinZBoLQgSgKPHysx+1
dKMne7uMbiIDN8q5wKuudJXOcuMxd/Ma+ciTrr1Y81H238MmPMJ4gMci4JAWbi4TEx4v/eyrHX6n
jnTbwj/UxtPsh26JGKYK3bQJKWL0Q4kAZtQoBX6ZJhnBgexkDGZactvD8tT7H7qAZzAkHpudY+YR
ifN4f1QnHxhj1BHQR3edPbt0MytLxKcpEPvG4nhZNpH5bEQqg57bSvwE2oNNtXBLb+3uXSu6taah
ph5IE0/kFXbge5snbGrwyQlIyGa8IpXvnNbbolfWldWtRNd7RQC/oJpuVHXO8M6o9mM77lBXU+ph
OCE/2qBso9D2LRPCUHpTkBCHaXLWg9qx/MepY2sK8YDUfkah7BnNa9Oc+uHbpNbUBuku9/cwtUjo
TZuXQOBnMNMd2pGHLMFtw8gte5mPNPEibd5Dy0GiIC2FzwpKExMEGMJRsk6idutnyE0N607H3lbo
pge4ALR7BxfEaZjKivqjmpvjwAfABr1lRIA0cjzMcJshwjkasRApppmhCWe+Dg9i0u5rGS4PLEAj
z4kElrbDWAFW+6u+K25oalxLCnfQ9XeGWb4N4h5N9ErPfthByVw+3ZgpqyaR2jvJNt4LabxNtHTX
qBXjftniDMrWGBI8pwOR8p3xnIa+vGKkDOqv3OQ5C68MJKIUdcKmwoZ5WuYARToVfM51EzEnYMwN
epCQUa3fKxQzuV4fkxpDl0SHLhOLjUxFpoHu5qr6XTZ0OkaZvoM+m3lWVrHXzrMHYa60St8tfRSb
Sot9N39TrcPI12sZ5ofYI8xAV08LXOX9DzMuHzUg+tIMsBOYICTiyz1TQ7DNrOZM4IIzz5CM46Op
KqdBjk5tENyR+AIrLhajFzWIDFX5qZ+WBFb9fYxVJ+/1rToXztQPW4n2Ex2u18RiLZbOQQGTUylq
8jxyfJNZg6TnH3ZSoGGudkEn3acgLORLZWdDKcdVmNMmmjWeN1Jgv8qcFM6U1u256yvOiC78yCVM
dsqRqaUS+Lthzp4lOktnsKybeIDaLSYfkcgAo1saCbKvq+DRzKoNOcYtuwMYCWavaFKiYhOn9XPW
RTc1SbarxqZ57jNlP0kWBZYGrwQ4FKq67N/FfvYAfl15Y5S9ZpkGlNSBcVjMIGeh3A0KipIQKuQK
sYCn4lPgxA1zcd0Q1boWi/CXlm81ddUe6uaSkV6c5QDWnySmjW36PyU540NUOpTnpT9uddkM1rHB
+gntXtsFIJdMPzLzUbHjdJcMzbvezb6DSPQjqifcaa0+dsSgv4yJch9P/g22Qedw6r7FcrMgWbZr
1Wbl+k3Vr30iX0qbTxJDceM9K6X+Ps8OdlDt6RF+KhMHZsacZhuLXmbjnFJSuoPiWcx1tY8MNCMr
5rQ5mxaSAyaq34yevGMwutaA2ZPAb8w3DbDzt1iU0VOl+gn4rNrZRy3XmDXJVnnKqpZC1GDXv7fh
ttz0PmeUYSXhrkItEgsgvLLp1yCf791ELLmW1N/iCjvccMjPGbEH2jBonLH62xg290x3DgSWozLy
O7T5oBoNbDtCb8qVZQxrZqaPaUGoe0ST53fRBhH8Y5fpvdvqCdob9SAl2LmnwT4vg8Hre3EoVJ57
jEXOlJ4CfThqmbq2/W6tp2QspoD3DdE5MyYZNbhQVwxvbdCwWQ7dFntmV+nD0skz651e7xx0/TvW
hOeWeVOfScwzy70Ce60rGhg+HblCEcYAVF/eEI6PpmBwpGuQbLXNqEduV3e7ObWZvtT5vszaY9mD
AsKKRKEy6Su5ydx8AlKM0zddxWNBKE6T4alU0YgMsbmQvt6Yk+9Tuidzyn2MCTDeaHLX4qVWovow
y+4GZsHZMP0bECvGKJq0k3rtNpyEx/TyR4UCJRf+e2OFD3llHMxE2+Z6fh9M9g4zsNsuh5aY08ko
cwxSrO1HC+cpK0aSjjFL0Vk3Arcp0LF1DJyFYewAzGvAYJis8EaOlhmg+r1B+DN18yFsspVlU6AZ
/NEwubObX5L9qgcMiPKmoMtQ7zE33Zi1RYJ49bNs81uKC68Nza2RVieNwG8+fY/M8o86HG+HQHub
cvPQY3wTSs03JZOVTTvhhhQJ6axFFmbGscoJZh6rIewYQHSvuKM9qHm1qwLte2C3/UrCDx3gaCgP
oGEWQTxpHYwQZJsJVY4QBQLrQTdlJ5pkcI88D8PQLRTDJrlJMdeQLrt1PSVpgdWHAZ3LlPOnlvLL
G30obhs/7ewPODlK6ArGU8qqtWb5LMKxoVYoTWkTJCG1GwcCZXM4iHzblsMECcBvYSZMqlHwxPS4
8WphTzvIG8pTnQQyEHgRWJupGHhyaZ8+pT6UVTmv5czBRqzDv7FTT1SC1tFOK9Q0FYNhr59KO+LQ
zYm0ypVJuZE6BkE+VA2mSWViHzGdUlB4acGcropcCc4V1jjrJd7SU60McY7VtLcyI0jVg34R/qK3
Tm5oX/KPSq3GfgWZSrmldDI5QIk1TmQbLtbQBtIuKAvTQbOjulMrxCbTmDmYWsPoLO8Q4YWJ9j5j
tLG3W2G+LsRhAkjHaLxpDR2JTxlb/SloeZ8Q8zrgzoE5PBLAGs1kOe1kmWLH6DRKArR8bp9QvzYi
Q+djCiHu8rSVXzAawo0BEpQr2lzbB9HMrNuqe4Ky4BPu9ZEB8FTZ7LQMyB60Xow4pAQynZCqFTig
VwxLoQ9Wboyu/t2A4H02ZzPaT1VCaJkME/B7UVHLRkWQUMqRQEm3hXifRoQcm41Wq4DzZlhpp7TT
mvt8UEdQQcP/mcnjfM7l2IBVkxW52FiDruBYUhARhlN3n1FzSXpf3Jdz3T9Gsaod6iKvaxwxJqig
9lBuFbPvjwmcJC9B63kva7scMWzhM0bTwzh+UpKZ6ZCYp306YpfEnefroe7BSTHrCleRsIM7uVbr
Q97m0yaTbXnNbGuo3MHo7Z+mBpnNqKDsYbIdeDO/40XpR5CmTMb3FJX5GvrBBCkrr34JH+lmiYRg
609lDZhvptZZ0ygcakJ58clBvngyIlOHIxcojmLNzb2vFfljyjt0hyyUbhMo/YcWdO1Y5AvRBc8G
dGYtEZgK1mp+AOsr7JX5IVRi3RXQ7/ZF2WIyUTUYvVCF4iUxaB1V3yB+WEMHPWy2+9tiaLIXwacg
oItH875qBny1CvWuJb+PyiIzD3Wu9OtkCJqIWOchFI6eYuDmjLgkQHe1RLjWcSJZoQvVEH8Vs/lB
wDwMuFTuf2XRoL1jJxH1TmFkGWWyyCevUnrXkGQZ7xkcRmLfV99aMekDMJoOPSld5rEVPh4dmSwb
S2pH7HYmyyulUaXXHop9BTv4voTFA4mOBY21ucEoO5dCN8YL9GA3ifnMNPTk+xNh4dpifo4vzXGo
dGNd41h6Esxh73mseNckEmiOKIzGjbH6cRJbbr2yU41fsPzKneiY6M65bxyasE8cqyDTsvdb/VmK
IuW+pI1W0abK4pvQGvghXSIeykx9aVUowysj19uzRoqgVyL+R5/Yqztdm3xMNZogvWeEwxQkR50n
2Sbz26hhc+ccGzyzRKYEipqAWsDa86F1RA31uRxI9kZgjwGHeEq8rhtnE2572UPJt+VkDbFq/ijY
Yr28U4BLYPcc4y43yQqKC/NOy6D9jHrTYzrTq1s0EvKvrsrbxy4E17W0Cg/BuKswNmLE1Q+D/TZM
sn3fyoXi+sz9gPENOfoWKFOvevPs18smnDf3lITRT9We531JSxZgKiRnmxkDYiTmHWdc4RvTKqgH
bRcBlkVM/fsQGaCswgBkCrBVpOIb/jmM2lGb6C+Daobblpipt8WQncpe82eqJiu+nYawPeqSkZ8k
jdlqxPwLjj5aaKVVmAxakGvWxchEMATmkfu+g5GaG4hhi4C/vBszoCrAW6DXfiyylKei4zNQt9SQ
ChIBB8Zc8m0c/PI+akcJCXdASzMBBq6HgAkhj0ju9jhhwlREBfwYBJb+0dTkI1WJWpx7TE9SGGoC
soQ0KSGiqSZXPdU3whyIHzmcW8dR8lzWRbVnfGOSM4+/TKG0funSWlU7S52kB6VLp93Qa1g42pUF
UN9PUA6abGbSkVj01FZUvRUIVzbERWavAKMJ9Vw2YsNmFCb2QRqcbxal2T0FlWw++2kevbRwezks
K5oQERBrqIyGF6DR9vUentgUy/5PTq7O1WBsPSaaKWBE1dNeDdVyywvFHtOQ1HtRTaYnsTAccwBT
H/Mk8TTK7vuiDNq13xTTMY/sEGqdChEaS9A+0hzZtHIsJmjcXupQjXcmdGFqrXDw2MpBKXRQdQPp
CWZi4bVInM8WxIj6dMsQKHKE0H/HCfyhhFNaHShTxpSim7W9HjT6GvkB5pkJkvJ/6/u0xaD5T9Gd
rSxZpKxIi7rWEsaFD3HUIvKwYmM/OPM62CaIsRzOIbd3sXb0Yjd00Vuz3b8Lt3c4H9yj5A1rfR84
UF6CdefYxbHaTi/XYiaUL3+X0NjkMIdYvLL/FgP2RWgnZrT8Lh74Css9dzwgUtrgL/bt2sWMS5Xj
8hA0U4PmSZiiKS59uX3ULalpSpyLg/9QCa3+kWh8sb54Jowou6UqWdoVo0HmLfptP/XTBlhpn0YS
yBhW317S0l5qWBY4vo0bfd70AQIEFbDTHyZQW4hrdZywb0QMkbBV+Gno2l6dR2gQZfsy9fW6y8ct
Ku6Quap8yxFnbDTNf61Ev2u6Gl6K9twG0HtGSdwXQq88CN8ym136K5vHHzTP6ktitGKXpkydYxkp
2dwxEQry97oCP7VGaa816abDs0wfkEkSb40crHkxDNwpU6wxYPdHb6osdmOT5auGWczKnvgqrbBq
zyEySa/RMdWhnn6TGX79exV+9fyFTJS4usSoiN9m2X+s90zGaCYcYdBjmrOt+qq84zcKt+tr8VrC
grqy6NWvFpdQFYPPaDFZvszM82tF45gPDxFEmAOKKYkvXw83vtHDP5txBYtBfJ2w69uj3Wnto9yE
uTtVRgS+k3cu2wuszLpS8FvRs8egjqrbsebwyepY/MTvO9/IyMxcAwn6WuTaeMVG/vf3f/nRkq9K
AAL3oH4KnQH4gdEs8/uh1nnFLDEcAE1AHVHjzKjQMIZBlGywEWBc1Mx+YbqNiRAM+R/FUNfKH1KS
5t5/f4emYiq6wq8S6uU3ZKiTZWuJvodMFj8ZpJKOTjxW0jqC8UZrX4ri+d8XvNQ+Lx+tqZmmYSIc
Jt7twuDen8dSbyp9P2Kv2fjFu66EyhX18xf78F+XWNbRH+tS1wemxwWuWSnEof5ElYklkbhykS+S
i7gRHfDH5Ks3NPVCY62rRgIJ29hnHyAG5+QwPGUb/OlcjDFvgkfMkd1wX738++Epn9NH/77ohdh6
0nW/rzWszloUrEqXvDGlfMuqYpfXce+IIHqwhnhroYREuBE8/fvqXz7XP+54+e9/PFfKeiWKJWMv
mdGqy++n9Emtr9zgcj5cfiIY2eItrug81ssjFOd7aWQAvNeV56S6T5rOw9OtVWR8uP673T1EfNVU
ZE4q/t7LOC+18rGLbsz9FDxa/k+92GQQF/79wL784jmiEPqTvsRHdrFGpk6JR1Gae/UuPIvniuPQ
drQNPr/05W5EhMWV632xI9tLoqXK6rMt5fLx5YMW4OEfHpQH483aLJWA5OSHMHY4VZaAjNzLN0x3
mBxeufASWHfx3v668MW6RKekND6mto2+SizHvyMz2sEpdhNt8m36TCRDmq44ap3MBXq8ctdfrBnb
UE2KLlm2lriTv5eloJuRFC0+ABHkeKNkiYTFdDAfEagJJDj1pL3LfepfyfD7vI+xgam6rZAHobKV
XexjKVKngKbwoNvFcJZslFnBaMnv/36unx+rabMzs8NT5GnqZZmnhU2tSK2553AiNadBZdgV45g6
bYHvS2o0DUbGuQK7aBqSu39f+nMpp+oC7adm6jxa8kQvHuswtq0yacpBrQeMfBtj3nVdNbsTSs8X
NW/Vb2gZupImyoZOVxuV7hALXK5LDIv3Q57bD1d+z6fd5/fvsUh4MamixeX3GiqmSVnWHqCH0cwC
gyHUdiPPJvlFwbVzzRQ47t3ufb7yoj+9A65L57cE/2Eowuv+e3lZtPw2qe2Hfmx9ADk5doYuC066
HMjb2pqM0q3qPtsOzD2uvAL1026/XHrJvTQ5XgikJAbizw23QEj0e4tqXQXGrrv2Z6dhD/EZj78G
TC5XGFWcknW5n3+B5Ln/fuBfPW9bBwW22SRVVtjfF4/NrMss3n+RYSlQMNwjgLh6+vc1PockEVm6
fLVL9jy78WVJF+pFa6qjjAGsBU5Vjyb7vSHQMtq+x0yq3eJWXu2GTqGNAZLHJ75soTH4gduXEha3
BYZckxyYTqk06l2c6OMBUVyxrkIKvqpQtacmHGEAl+i8ry3I5Qv/a89bfjuZemztioo99bIv/XEc
KqnBTNfUD1NdIbO29fiugJvzkJhq6nEmLNZORsOsJANggkbj9ClDiEFq5isP8YsFqsuGpoCjGjIB
lRcfqqqU09R22gEwz5JXgU4JrnaScLBIkg9tUIH4TYxQtyLLjP2/39/voI/LZ6AZAJFCsWgF1IsV
KpXm1GnAdpCW8y0q8de5GZuTXSXjSq/EDeHKuKnVKlPzxmBkQEmZyCWw8mR9hEjyCKbVaGEx7t6U
RoYySCPkkoiw0I+fbA0rClxsckfrc9SKeciUQ7z4ALAxrT6UD+0taBfwQTCbI5eB0bmPYy5dCUSL
GYdeSzBUBQBgo4jm9b/v/Hdz8/nO6T3xFloscC7efpZiPxr1+gFdL/RrK2y8kGCROx6RuQ7Nfknr
6DIY/BG/v04ljNqbcoC4barbqZ4Nr1vGilCD4Xr5tXmjhNq8m8LuP9fCLFIci/7vz1wWzx+LVM8V
OTJ685BU/lEIBupSWz5VtnXlcehf7BZ/XediIQyZlvqdrh1MqYPgHN0MqCw3nGpw+Wf6Wzv60NDL
I2lSX6ZQ5p2XGXyw+ntVde2q1vNipfvoX0f5BQbBO3Deu9phxGzV932kIOhVm2eKz8cIKgtTEwjX
WGrAPxRP/mT1P80+wh3O1r5rgdY4iNbRQqrK2rf8nboMgO0xxPY0xArfPtj8HUxegg+pRM+fzy9G
l61t9J+rtshfkaGd4XIcI5t+HhjKKZAhkHGPwM8ilSDBmeM1LNBeYLDTXOmnP5eLvCzbMoGO4MBT
ll5suWoRAi0BKYd5DqARp3mP8GWCZl0GtYsBybGp9VVrW4GjFCERelM+rtU5qQ4EBKpuJCXxtUjP
r17rn79oKTj/WD5zE9ZJrJkHA1CuRlSflNLOkL79+1v64iIm7TANMQ3ostP/fRG1qOYxV+xDgye3
BDdGh9Y82U//vshXD9dkk1Q4S21K8d9H0R+3EmgBCZR1eFygKZJRXLukdgAVWKurxGVsda0s/WJb
/ut6F11o5vezFGo23b7A3W58SWWIfobq2gwuUB5u0FdfiUf9ZMUFv4O7kw008sQsWksK1Z9vqwOi
tmxQeO0W+Fh7hTdITIWrN8Ajo/D8Tb7ONvgqjpnXG5y0FempsLH0frWMD14hccAtOIYEQ49O76lu
eyo315J3PxXr/ER8OMwlqFwRlJd//8TSGhJNNpTjqKJXQndKnivZTb59tEWXIp1orG3cBeaVJ/N5
hXEympZNpQ7mAPzw91VzyAKRKZIjXJ6VlWKt6g3af+4n1b+vcbHTtnmfikHTjiAf1hbic8zONdXb
XO2l7b+X8pd3Y9mEKy3V2afWQ53bKlZnnmEpwmNIeb6Xx9B/5huVnH9f6fPb4p5YTCqlLw/vU4Zk
K49RkCRHReVCKVzuLtsiSfdkSTookrz799W+ui+NlWtRZ1vkUF8u39rwGWAnR7ttNuqoQdsxdm0S
XelVv7yKIag2maFq9uVaCOIqypkxHeHok/8ytyZ0vqxDHheqm3/fj/K5QjRI8yV8k7ekm+Ly8WW1
LSlDqR5TkQbkHCW6eTegIN9XkIIOktkOZxmVDvaltYyDJmNNzI/RukLcv7JiPoNVLE5cC0EFVB4w
BffFB4BzWN4vlj691RygvmpuqbXtbWjrxRo5B7TezDYejNDq9u3QFDiSyTV5Oswbx6FHuiCaAnqp
SN1Onm2w7fJ/cfYZMhXEkmBHH4DQ6e9fqDUh7IhxPKIX3ij0deikNji1bcab0sGt7NoD+dxacTnA
n8XmkQ3zEruumImzT1GYNq22NbUq/SaVQfSGeINUjxEmx3epDdOTLuLxZu6H8gn7VjCMKwvkq+/L
BMkmJoRVYl72lsgIhD8EnOte9fyGmwvUh8ZZetraC86On67Fuubu/Suf9RefAMMjnjILwvzcV2qz
HlgM505G2vI5I/tVjV1QGVeu8kWJzCSf7kgYZNop8iW2bMWQcfReYYvy4cZJipy9NaoWnGwICjWl
fykdw0wdd6MlYFRzYh8NIyHjsmvns1mL4B1IhJSOghn5UMJt6yvdIsqugbBw5UV89UBYCbxwxcAp
6RLMMayRUEE9OGFN8oMJcI3fol960F7sK89kcRe9aBqXZ/L/rnRRFeSisXKIW0cLp3sYeyKHwKnm
q5JKGeq8gjlfVmNoHPW3fRe6U4achzyKs5/2Jw3LHqe3m4dcYA0yxmPvMPoY1qrZjau5VN+bBAl6
J8Jik2LR5+IEfM6rbqNhMraS0opwIXufj9oLulAMA4jNbcj5LBW8/gLBv/DXfffFvNfz4T0MmzO8
vm0Ro4TRLOWRdYQj2owWJCzID1A6ojv6MzPKxyqUbso8G1fYhbHJ2T5gHxKt1dyqKxUqo4d9DDoP
fJHQeJhbtRj35miMvzpaBG8SyjtjunKTLAr1MOh+juMwe52JKLJQhp0I09klrSBY+2Vwwjb7Xlgx
/mbZWq4lPEZoOTyGc9e6mSsvSft7LzL7VsylZR4FNjDPMF952thkPhqYJF0pTD6hiGB6QuaoYyqC
D6xxuS9XYdHhg49zMEYyQZHfl2Pw+u9Nxvp8M7pQVA5WY0FzLlv03JINmzndqVNsScKpBR3HPEjh
ulCi5A60Dgni2Ovt966U0LhdufZyZP/dJdN7Gv8nJB3b3E9FdxWYyZBGJ9CZnW62UCLj/VCaTscs
30h+4HSJc4lM0Nu0s6Vm7dedFyX1KkZIA3N1hY541ZuTow8nqsL1YA5brX6jvF+p47C15PvJxtgy
xYKqheAuMOfSsPua8ARpkK7zhRVKg0RZekBLlCB+IONGlrpX3wx/BGKR+kz6KfOLY99Dwiiz5yCc
VGSVw71UFictrddzbBxTKa7AKGBVz445madwkaM1vQMx6p6dbRPR19qj5QTxXY+xQXTMTFiSCKmL
Y54hM5pb4En+uAIiMcVEOy3RUjgTSpDb74b8u5jPA+F5dv5r6Lp9gNVL0o8rgzF0NQ+QmHQ+6kr7
pSTxrV3gsZrPRymwyKuB2Hdle1rauU+vi6mWwXLhn0tQo4zwgcSCEFEFTvBqsWHMTJwcsimtu7Iy
vrySLePJpxIvyrr8+xPTFjncaMbYgS3WBIEaPQS493jxpJdeEKXl25WF+MWNccIKjqOlnr2sLvKC
7mIeUnI4zPTeNg3pzQxHDiUjDexvth0MT8gr7FcL8ua1QeEXOz5VoGxRSPMBmJcg7tjIRoyA+2TJ
UKvn1Jn795yYh3/f35cXocFBnGDxUC+/syg31WFI45NiVBLWl5bVfZeZUACJY9T5v6ig8UbSqGhV
9q5PyHCb+JoajeEJh8tVi0hOCog7vYaFLAfhxVJcwrzBNOkEoNNc7Ix4sRX1PJlH9Y7pw1rZIsJw
/If/vwnSF9iA8dfFLk5lKjNTIbLiaJFJpkfquZUML27nTZBBTbXEPrBDHDiJhVLpfQb1bATabTej
dPvvbxHDctgBy0aNa/nfHwVTlSJHW34aomWnGbYZKb51eq3NMr7qS8BsDQ3eDEwd4/LZ4vXUVb6B
BhytfVxnkZNG8jZUWycobnA+hSjltt0mkE+1tOenOpFdrXQYtqqGfVv0MFABgJdt5ORnOpyH5/zV
J6K0f7JBENr6NEtPIxoXqHYVOzqZWMpHjmsspN/xe802LJKXxsRplazITjoT7Bom3+3hpjBusCZd
EaHmTMMEq113IhQLtuCpx2hTNknzLNGV+M06iB19wjii9s99X6/MSFp1ab8L59DrSzCz7occBSup
xCElKbzAyp9MTnS0nhLU0natJHcjAXHhS6e4Q4ttt9dtGKpRfJHXrBWuRSxH4ZURs0Q32ei1W90Z
3TZNthOByaNrkwBrhg7WxF7yYeOQGNHaOXXyvCSfSU6onYzqJIdkRv4Iu/NAfBrh8Dbf/S3RhlZ8
5+O0oq8QtfFvU1ljx8YvmPptonjWHbkpeb3RTyJ+UvuDJL1aSCaGmzDycDfK6nWgb8xwVeCuoy42
fk4ur4tGI7sTVWNJYhXOHV6tEDJ51qMdycBzgj8Xmtv2WImzRLRbsWmMnZ4cyL4c/Mc43+cTxKHO
wftg7F0fFWosewDq6Xeyna3oxxJM2e4TdN0R1rNrHYtW/2jluw5HsupWN19awm3ClWHsRQbD/dwQ
ESJ7PmI5bIcwMZnW9aMqVt2B4NUwfTAxm8V2p9kXLS6GW6V8qEGk9NsJRh9ifcMjhyMOsPPaoB3R
zTV5zXhgSimmqHuRQK0jzTJeibcAo9nEyYcPA9+ddtcRwNDsjZA+1oGAO5KzN7uj/eirr6gkpmRn
4RmLo7eBj1XjyearX6/tFx3V+3xbF+skcPNxM1u3UYWPLq5Qg7YqJK+wHUi6/K+KsjKHB2KmsyJz
rRlxDvaTEEgjbR0GP6DDwbuEqwjqX8oM6nBL+6bEKVrdsu/xNirOXcuSGIuHtE5rhMiE3DARIbZY
17c4gb52c0Wcqn9q0nKL7Ac97MdkMrbBI6Av8ZhIliThdjo2Sg0t9ybU9ikZhq1N7ky18hWxq+Ez
xwmcUezosJdEhcxyT59lK1/7JNGxUtOH35Z7ieQ16J/m6Yyxnks91JhkmnTfiiJd2ziWp40zV1so
2VX37qPeSfgiZ52P7tzXOz7uOj0G8m0pnyf9MI43YrpXymM9enwUgebYaJrRYOe3WXCwdbwkdoP0
rpVQ6RgU29sof0Tl6wcvWXUYlB1GTiDtWf0x9PcQt9k98h7FbrwLMmKrboTwUltaUYWp1aOE70HP
MMmXY1zWc2/2DwlBrTluP3Wy6gQG4zOuyPNbNuJW+hiGfHLrqT/q6Act4mZTFbMmKkoQRsdHersk
NM76G5a4dn42rKcBg8Giew31x47yrhtaR49wbsNSQQbvUmb/Bhiv0CkOj3b5VIuHjJDK6jir5I2Q
7Cu9Zmwwbfa9BnSFmAgbu/YilNZd+zIOJxw8rfxmkl7UjASXp256M+txP1lwYYk7KrdZ/oItihzc
Qr/CV8FPXWFUjjGvtYLxskpAvWMrNx0sQJKH/4ey81puXbva7Ku4fA83cqj63VXNnMWgfIPSlrSR
80J8+h6Atq3t41N2ty5YIolEkMCaa85vjs8/CnlXq4uBe4oGSn4epgdwTRIC6TDZZMMhDFawFoDU
Fsyi2nYDUgMYFniJVJrTX0/fPs28sDIgnyknukGwWErBUMOSpJm5CeGEd3tURrPYX5VwHQihaSkP
8cKMQbH0trFw8fmDJRbHzgztBYzHaAEng7spTqABvd61bK6gWGAKZNIZXHXYw2LTqyC0bm1mcvo2
D24NGukMHEGGG2SZ3rqjV6ozGdOeGh9OZdVIdEcg8JdAiVET9LjY0GXTkFxFV79Z0EMIkh6pOtex
eHGKBzgXzN1LTKzhpBkyATupAs9F3V4vLelTN9eFvDLobuZz92CQ+mcLr9PhNOiPgA7pQ6BK29Q4
wC7zeFUp5CiW1Y8y/yxDZOS0g/8oMSVXaG7RrwhHrXQT9Rc1wMbrincmjXoB1mLdri1A5el46Faz
lmuF3I2yjkxaCdfUmHppV4H60PEjBfZ8k8SiX8vi0ANDtWZ1tqELDWIP374ywysnejfabQFSwcMk
7041Bf1mu0ICxyYBSynXXrZoix+6Eir/JTL/s1BSVRAdKFwbmvzHpGVk2MzjM//YlUTJGvaOeILb
wUXvXDAR/zne+ZPZr6ki20FXqCi4XvxbvKNHfT9ER0C7EG+9Lt77bePe/eed/NnnoUhrQ8EYtaN/
rDgkLgDU2GYKmhPUlXXa7iGiaVtd08P/kr/+k2ye+fuexo/7W4WpaHvyETKXZ6hxNy78H/TsQixr
SpSpPVccRfL/cgL/7LOROrQ4expF+D/KJ1pLdavKyIBnSjS0S2JpemP3ZPj+n0+hQpL438Nxa1Qg
MY2hGvBvdRsjNpVErfxj4RJ0NFCnIteYx3S1ul5xkJR3R4/naXXvDDYulEzPTdrA8/cKS8eBe/OQ
xbe6BoDghxhplRYRx5A7awEacmsDNOZWQ98QJ0lf6lM/ex+bXC9KNnOsz9EXS8m0Zq7IYifDNjaw
vFxlBeORoWD0BcQW0mU7kBWoPWMbVjTJ+MlySMsNvvdWTtu/c8ycn2WEhfRdQL+6uYboWsJsLgpC
prVlrFzJu0PQtW+lZtEMx0RZefYSpLLb0IQXPMugF8DIQkdFNDjTsJdxzxLO1A0jY41GfD64Cxqt
gKrKEZieGQ18BmMFlKoYc85i7eQQoRb1p//Z0rXq73y8eMx1krpEM0uA9JCW8+HBHBYZEV4NJ9re
5gMtWwvZnUsjJtRi+ojXi/OsOUtCOB1UMN1VJaYFC+AvNs5k0rKri+MIJQ+ND6k/1W1NMXVuopyx
XBg4wWeS3WTAAxIIgQcPXpXO6dXadfXYDY+9+HCaaK0XEl5bj4LUnZdcYyihHq7m3XtCsxPVrLkV
vKjS1kg/Kv8tBILiQg8U5jPJQz6q719N2AjGXZvODAvxOyCGO+nAgKjX86S+898ERi67VEOMAKZ0
PYi95i8djOYB6jyF8tU2aCziu1tqFXQC+iZG2SIZDzrqndaeAVAAc9DnRx9IB6FbEZ6zdN5ZYDyC
DQTxeazhl8wdflgFhK49LPBnvFZ6B/aR0y0UzcM0fubaL8wTKDDPAW2ENTbaHJ+zLHOYBtpB0g7Z
axhdXGJQrCNnoQXPpoGpsPbCNwOIk69sU1r0o2phlpseGhxZKEaFtqRI/3MgtCxWNa4jbfAEU6GM
ZBD7G73wz6n6WPt3XbNlYgYU760M97mQ53XKvCOhcUO7GQ7Do5qhDtEWSkLGlhEkyZhPNBgZ0vio
2t1Wc+6q0ebIEetcTZeq9Uxm5qSJ53Q4QQIi4ArmloRFmcrgiksJN9+lUtpbWG302N6c9sh0fp4o
L4W6q8uVTgN0u+gsutUfw2Er4dwR4kg8SIxnMB39tCL7xtDbVXylkW1sKrjgdW0s5XQEZw/PXtTf
YSw67+icT5JNacUgecDRXAzv0KUbo962yrXK4Zwf6FUMenq6enKQ+lnWH8ORJw4YAoQ3bBDAKJm3
D+kz67yVQM6X+ua21HKcDfgVBkUB/AAWQ0TTIt1o6nl07puD/p/lKvjQwMLjL6nnKRA5v8Z2JA3r
cy0TBIWQCupoRG/QXsvFB0njFMZPHcj/To1PLdb2rXHovK1UHzFuDGRvpzRPsX4Gdr0Y44r+pxUB
VWd+mBc/7fwFN16fYElSIa/cmjqeB6VHGLeyjbUR4LuUbX3oMiQp81PjHKrEwOf2ZhNn44zKlS3x
ybJjio9Ut4uaJwmyRgRQ7YzzM71hH/BmfQPUSbTwu13TvNT2S1PcsvBdxvPG37V8AiY8hkwP2jaE
hiArm6HEGPAKH5H+2DV+T0MHoeZpKD98g/h11qZrZVjl1k/N5ssJPlr/VkifOHfX7b3s0b9F4yyo
yvTW19tc/uHoW8fdx9LGaEHE1MeK/nZslh/scpkYC7M4xKikjXYV4BRdrnPavXGhpBs4gcFjM2Ha
pfGPwMM7CtjarBzOg3UdmAI6P3MHk9497IVlPdwJXSwL6akzP/LYIEjyNq53iwIdMOihzy8KDBI6
aedRu3OKm96Q+D9DC+XDGAb54a3zlMQkQD3N/wgDYyGBcUiMnp8BvjsibGkLeQwEvTYZ0aqYw5Ve
WqwYBd4648eSgzVBmb2QnAidYDJrBBAlqV6qOqNamsxbLV9WAclh8zPDjMPjx6osRFWiGDkLrDKG
/FRiTp1umgpHDGkjwVAkwTtrT0V+csKDad987D+BQdI/BGEzsem6esD2EBDgK61KC5wRZ3pxajAZ
T8Q7WdDNYGDOjqIfPMGyGZyVUtzlQberAONp1T3h7CqrpZPVGTP6YhACP4Y+9y9XWyJg3wpfOoAg
EN1diW+7HWYrB4cjw6oYecCKkpuQKcdAUEralQWapcgJ1MmudPCA6G6aNQxB8lXPqTwCmynfre41
prG6OptdsOW24Di3KCLAvgr12MJvchuyHsfMOtZ1RNPudRjNEocTvJkdAweMtINubz3lHJhLJ+Pm
/hCbcA1XCpQpidQ7X+ID6JGgO+BfrIdzT1uY+T2N7WGySD7scp1sJX3DPJ6p9gC96gxyskwBN64D
/ew2m54Zhf8U3pLi0ncruE6kO0+6eBZXjQHKWgTVvW4cgsxk1pLPDOdnCEL2XdADogORvBdIXXCi
/DTrM6Uw30cCwLf+lpdPKEt7dW0XmDoo/GjoSTwEzUYqIKph+ZJxoc4tger6Exo4w9IukS9h9mB2
d3p+skqI43c0kNOoQDcjLevw2QGrXZR+1VnVjJ7dlntUhaNWkIAluFcVfvIXBwiy17xBw23waPOs
WawXCzndJ+7JKC9ycda528fmutHXxA+5c4qCfWHeDOsaZVcXR2E9iZ+bbJeMhqRyv/b88J72Cai9
2F9EBAYQfs3wwRcRpZR5Bk7RBVoHKc70MJEQNyPYFNA+XBML0vANMvfMk3Y2MMg42nIPFviAkiey
UdAN0icgeQaYe7Wae/pdRc81Nx4Hyi4k0b2bXDTzqFhXTNQCZRWUF+71nfcCtxQIkFfsMczDkAh7
liPokuUgxHy41P0ev3uDH6ebH+wcW7lz3t8P8a75bKkLpWcpb7AwzdAsPpcM1aRC57Bqgp4O2KWH
W7mAZIVJEwIru5V3mQJbrANqETSrOqYtGLRMEzoXru1tG2jnvrxvfBBawzqs74YHLXOXhQ+Q1IcW
G1GbUc4q3uCQgvOjU+ar0H7uzaUNEbcsVoA1Y+ncZfs8d9EJwo9t6BIGC0W+dh7TxR8MxiYBTO0W
DKHBLFS2I7I+ql46+vgaSj+wq2dK/1bhxt0uVWWZSqOElQt401EEZobCjR3l4jnpry2Qsdx/yMut
Qsg8oIANgfBF6iUhIQmsJC1fi3LnYBlWxK+xdoeGH+PYQ5RfXDC0Tvke67D2C+zK0kuOx0GytTFT
psMwpelE5k7wWOVPAkBpcRL1Eh1cFhEArynAli+AB3F9PXtwDIM1uA45Jp48mMWurTaZvky6NXcE
xmfiXpJNM118NnR6FlwPZ81dJuCsChsm9bIFZ6axMjGd211K7axRjdOGeFkXtKJgXeWFt1i9Fc5L
X69MpOXOVpC6NeHucJnYcOyHZ3xc8/61Uh6TaJXheeWopAZ8JlLJfMBSL+AypmtT6d50g4M2j5xV
2iDa9iCTK/rsmkPOTMSiOk0Qzy1XhSjn3FtxC42XyvG8Uj6dct9LK08HpgayOr1ZERw7a1cCtQsf
CWntcOXghWDh2bgjtunEWr+6w2LA9L19wEwjJbFJTb5fUtDBGa4s7h116T2IZF31tyieWwWTi203
XIHmUIbpnwouhnBhZgd4XzLoJXkZDkvBVSiWoTU3lGN2i4DGjBMoEMsE/NtSpt2a6AK217rtt65C
3Ipb9Uag/seD0MKxkrAiTBHR4l93n0s7z4bofTaam6nsmCLgWbFM381xdAE/797H7Ql7TrysQmMX
hGczPNn9jsi5aJs5KFtt4xRHoTx57R3FKoWrL0h2NIJD4kWdQrMKCbF3L/wwAgVOwH0RtvcwOxAT
GvuwATWI4uDey7o3y6aDXxcDfjDNXOXkGcbeuTrEy759K/DrmsUVKIR23zq72v059O9Vy9X1M5fa
hcpQLyPvHwDL94A/ZIheg33WPaTVrTVToDOEi0JelMOr4pLFJ7OGEdJ8kHb4KIvypJEm0s6lft8O
10ReODC6fDpG/LvQPenxzm5I8a+KdF061UyHcdethc0P+kch70zy2+3eK5eqv5DEQyw9VuQuIW9w
sT6FkEKdswyvDLaXd4agxFWBHaPfrlKxablGlW1bXU3p7AVELmuwwdKAG1dF1S/eeuG1TF/BJK9R
Og/lDTMkx1t05cX29+OVkp1bexUyta6ibRZs7Aom4rXHH7u666pnQiLDWIhnaTwGUlXLEPuuZq7d
R4Ru6ZUeL43QugugKqHmo1zjEvrVJYDE0aqpmY8B+bNHYlI5xQBrDMjb2GcM+zQunp2ksZYNNlzL
BLT1Ts19CNKqmjF3y6lLqGT26dZbYy/xwyodytltGe+pmLFPYCH/pQim/IlggVSDY4wSURnU/R9k
gLGTqn3BBL3a8eMjIxCdvI2zihcYrM5RA46/B+5L72MpEMD2f9n7n2RUft+5MerGfsvhJJbbRJpG
RqW74Qo4c6GW6l8Jqf8vN+dj8F5mVfZT/M+42nuGxiXwfDF5Cn8/u8s/05soPz/F8S3/45L/smL1
v6e3vc9s8Sbe/uUJMMlA9Jf6s+yvn1Udf+3k15L/r2/+5XPayn2ff/79r+9QZMS4NS/I0t/tl9VR
sf6//mGMPB7Jr/VObwnr3d7qj+Av/6d8+xG8/dtqX67NhvE3kz+a+GwyWjR78+V/mTZr+t90euGo
NjukodBx884v32ZN/Rt6brTjpqVp6FR1Em9VVgv/739VzL9ptNChLjdIZar0Bv7j6M5fxWZOHF8A
Z+PX87+kdXKmn19Uf/8rhdN/lQ2iX6H3nHmAodH5hE7xj5VTr7e8uFIAo3oDkXAfAfW25IpkNxmo
TsavrCbiIbcPxA+/RwzVqovSeTetENJMK+DQlk9qTAN6TOZCKZrRRgMwuePpyEGdp9qqqWYp7jYo
cMdKk/4TAjrGk1DN4zujSK1Z0MUeuRHQAhHKML+mhiviinxTcrEM+SEJnDWWJFAbdw2cR3AXSrBY
kBTEO+8NnzCA8FqyoEWyW+SVccJE9T1r2mKJew4bKe+MXmXQg6UMQRA7OPHg4sGD60WDiIuym9yb
Bzykt7rRbGJLrTbVUnefzA4ZTo3hHvWOOd/ouxKJkEknkybdJS2UpkdX4L6T5s2usPRnN3DrjV7n
e9nsX4QMY6jEZsYlRvVsOPiaOY4NarGyIE6t8IoJPHyVJHSAhPTWeC8C7cVgZmTw3d7JJ8zxhKC2
WKggWBPzVBsl6b3nXNa5IvJnw8gYREMSVZoUSGvQhSdHxzi6YmYG9vE9xQggzMR2MOfGUJKfkz7L
ujkI7n5BBQYS9ZQxJ6Z252Ver0UzUkOx2kTOOJfbKiKfhJuE5fUYUnwatHUAbi38OYAVZdGDOEpC
dU/aKDKpatEoBY6rJgCDPauMqF6nyDeL0CKfVatvnQCE1pw6Wb8PAlOeb5yWQEWXlAuE83scTleC
7CocAGrnrgHGqRAnKPKvs1WXYBaHG/HrwvBx0VHboVo0Hpk1u5Iewg8/8k6Wkz336buRi2MbD7dC
K6ls9S6/wuqs5KQwyPTQHGBSrh40w543SPuoJZ8bmdkAg1FgkXXQtbNlxA++286M45AvQTORZSGV
4g2A/FaDmj7n+BB0ir4OKzwv0MtRGA4vsVCIkjF9jAXc6yBTdislQPjnt2t5sJibuu2xwqpbNxyg
3MtOcYL5kNClTIf4Ii60C76Fe9cnPzN6P3YaFrhGnpjc3FySVYSDiRoTV+fwgGURh2s6r95EEj7b
2CGu0tRbxwEGyZVqPfid5BwQFmrNTM9Gh25z21vEd5py0c2h32eRuabQr3nFi5O5T7qeJmtbkee9
hyqtL03/VA8bKW7WCfxhZ3T4gyq4t5oW0ApmyuSBY2+ueUs/b0AMZ/59Au+hNK1klZRKCBM9vtcy
oPlxkc5jpqJNKWCiktufyZqaLwujxCWamqKV9+0hS2p/JaUvPgbdxtDO8zYz5nl6F4VBtQ4N2CWV
rP/IHOdHpetPwZBHSz3J38QwkCN7j+pw20X6T5ol4Wguk17ZOM2+0NYN1h69wOzMSB/cIliqdX8f
kYOntp6Q8lQEwzouhj2kUbLr6osZBR+ZQI9fFZwJz8juY0Uwv7DhrMkQs0nWomqwM0V7VitMonr3
I00cawEF6q0DJLSVx2SNoleQT4auH9UdUJnkp0qs5DB8r+GvlUq8Mgz/ocblsPQi85An5YZWIWVh
CXUjpfxO1SA1Nq6QTlEoC+Jh5qNW9CCV4XDW5WRpl5F/pR/qbOXVp4tl6C329NeWmnCMtvLZG/2w
Rfshqb2DbYHKoQ8UaAFaYlnPjbovYG3H41wN6SkMDqbUed1sC59cbC4+wyK2tmpPEBnBVlvUPlk5
ygwmnihUkucutFFy1Zm56ZUH1xA2UluA6CX+E3LvEPSTFqTSr3TxltrKDXz4GTnSiY61FxWZT4RB
3otqc8pKmr2ZNEQb16VnvgQEeNRxzIrkbN0YkbyhCdc5KMJ57rmOQ/McOg60fuYuliVDXe1ye2ZE
tYw/yp2Z0ibW16WxBaFHOUqnHjGwUb2NnJmdaB4/fHCapimvcPe6zwJnjlVRT8zK7CYRMeahpCRU
eYnFTL9a6LZ0HbqiPLUGZgymtwJg2xsuyZcerBnWssFKdveZjHdzaSlIJ+pxQOnuK1Lnvki9mRC4
lXv4eKElkfby2kDWvdULHDGg3sWL2ClIO1YVFEsfEmp1pU82fNGD2lgkOdnnDsLiAvkcUpo+0Nfm
zv8A5E0TkbMDGAsxNpTUVd6Pk6w2e7StypjLcvfaeyhdeyerDmYV4PbB2BBKbjhPEN4zSnSUmEv3
o+CKOrRGUc5QeyW3ImvcfZvBzUwUA1aD5O/omsS9Fdp014Q7PXAZskrQoHEhLTpB/gt8IaUEr9oL
2S5WRkM873pZe2iHjJh+8D6B+7SHgXEmc0ubEzEA8q4HyzvbYiR15/Dnxmedj3O42mTHKmGgG+wQ
eLRcEzDg0LgzA1IKIjGVS4drVI9X+8bAnGyXQQHdTf9BafYpWI3PPdkFEI4bt7MJka/Etsks2FOc
cgcPFbO/6V9X5vn0n21zkus2siL0W/0pVLpsG9sMEoVRSxDxsPjU00Zba/h8PRYRTQNBZFVwz3kq
bGkLtzi/IpNT7ysMcqym+rC8Jt9oQm0PjZx3h15tOUXfz2s9DOZR35qUGjzelmkCBQjG4tNzmHvd
Qc01c1PG1SGzXgr4TftpS9P7f1hyem16UKr6lpRYdNWay9R83PX3stMSpGxI90z/ZoOYWbQF7hJM
2jw1sWkFEdWeEmi1l8eH76fTf9Nr07vT0+khc+ITnc3BOkFfFKpYw87SNiGq8GUXXHKWO4Quqn4I
woGMhTrEe9uL0rFKoCMtlvTD9F/iG3saiqPttGw7rvD1n5Mj6PLkAiSls1f7Mnn3XaattpX710bA
+LPKpl8RG6VPrlUcxIBBtemQbbOrNLriOos5UAxMlTFvoPTQJ09OVx30cUNFD82QUSO8GpqrfG3I
lJv8CW3g14bAG7Crtvew6PJGFj01BK16te1Bd+9bpTV2Ma1MCKM1GBVdnD5z3c0wufAei56xEnhg
PZte9wNNRVUGnn56qhXSRUs9/WKWnXkpvO4yvezhcLEZgkRZBsmQPkuCiAiWqGNYxjWPKheNFz9N
sHY3BNH+LZEEORkNuOD0WjouYbHE9Ob00GEtww1aUzfTU4zIXKoQ8tcS00rTNgCY465WnA2zPGg6
IC3FzYh037zezz6VktJNqQTxrbKqfC3Ljbu1hJbdeX00oobj5rU3eqIEL/+M0v4BFjxsgkfJ5a4k
2akGjCSPD4mkK8vCkdGYd+arOS7cMOA3TETeehcEEvJ374x78Mm1LEZ9ZJfrKpGSq147JuljLIHx
98KOWN1Ne8J+COFjMhg3oyG5TswguA/YyolIB7p+F8svOrcMLNOyTwaBC76z5pPsymOdukGa4sj9
nnCbztAgEw9OGfycFnXsljxkltOBTQBTgqVGoCnbGyWSkLxE5XChIwX0WO5U93VaHfFx7mZhngx7
t0zTh7AOWtSiJlpMvLMfXAtLMj6hjLka70qYD67CIPBWeDimD0mv6Wtdc/GlHp/ibi1vi6jmZjqu
2ymVvu9KfgGInpMHOivDkxv0L9Obghni2VOS3bTmkMvNjRELMRDbmR5K+6HvO/c2LT3U9aaxnPAy
bQmVw2NiEmhP7xWj3mlwA+yJxpXDNmbWNkju1wcILKVaVGHvb74Ooqj1pd9hhjktHAfVqMOx7V8f
oLTjbR07fJfjEZshrmGyqylfh6VFQXfMw/KDKxWqqaWhS4pDLi/sSNIDjpzJ1wN9nwnGfg0pVRQ4
vy9jRD4M+2nxrzWl7BKWebWfVvnewrSEU4vkgEB7vH6nbWMbt2qj6O23nX79O63421aLBC8hKWu1
xfSO3jns9d82N26zAes4hBUVw3Fn359jevrbygEezBuQ5afpte93vw90emN6+P4s2Eoz34PmN//e
/NfBfC/9/U6LlXidydmmEv4JQC/I+9TTjlYO7LctTCwxGxs4hBD4p0Kt8DFSwEhLQdFYOVVXrgWR
6VpqQw/rPIQ8SDj/sbbsBvhTgtdb/vbO9HatwnIqSmX3tYkCI7UtNI6D1VdNT7WQXU/LyRWXAaE6
iru2timi/HPb0zLS4L04OPBuqH635bqJ4/qgpvi4TE8lF2w5FogNY1lxsjQEiIlRlZc81csLEG3g
3Ep1qPqCYshg0yk2FOkBMH15mRYL8dRM68g/0E5W47RWmFc7i+3919PK9e4LyVH30wrTJsOwfEj1
utt/bRLR1yPE5Go/bW168FL/WXRy8msbWtu8DG3vfy3xdViR+erR8bT72osTlj+8OteoZ45HCTXw
w83gfX49Lbr6kyhR/FrYNhEcGFFBBP7Pj+nk1LGERej166BifLMGUyUjOC4zPbSC9kwIJcb2a5nO
J41ALkneToc0LVPaOsUkM2i3XwemSD0VLyspf61D4ITBYm0nv21XMpgXjQHi12vTiTJpzJlVWehs
vrcdx02Pi5Ktb7623WgNYTlNtwh6wSjMa8UefXiGZvN1fEZi6wRhbfnrOcBv6Lq9lHxt8+sbFJi6
tqOH4Nc2kZxLsyrI3XURB92djUYzyEV1Rivk65xZbCutNag7SodNocwDNUK21JhoQhwqiNNJzVpq
L9PJsA0yWPRHU08ZnSd7PMGm13MbMYfr+esKk1KK/pzgqOrCvaN5LwK66tzRqwZFE13uCSbRfFco
x5VaucMZguI6ac/1tJLLNGCtK4aLeCep5qLMsvXXr8NNuBOlWFhrSk3sAPNwer2qTX1ZNKg2sMoh
pcZctEpj72tr5Iz0U6/1YN+pAtaVZVHy59C+frjBQ0VCg3Ay1la/TndGM5tUFgtTp2BDzu1rH9Pi
RlO68ypQXlvsmZlQc76m1ys8dlE7+Bmi7vIj76V2/E0uML/K72phV9jOaKSA9GWqFEiXhI+wE8B+
lCdrFaepkysjivABwsvZRQEzfPG6GCl2L8q1rr/QZFff5ZiKTe83UZhRRA3mxWxa1Najhsb3/pSQ
4VpL+M3NE/0ipZB+E1Nkd3RYzvmJDBcRHwbmxWGoHmpdgTLeqvllevDhDkVVX660oMOszvFpW0Bg
eXCQCFV0z1Vtp5+qdjAvMuKOPcmkI4R1es4tvmHX2SZZ2R5yUv5L1yrVRWH1GyPt/RNqRuPi9b19
5gYkhNmB07YoBXqNOKXdmErrlDuL6odgx4jilEzZ6A5XqOmQrJG66lKplYbk3NJWhlQ3dxryF0nA
o2/r6piLhPbu0RK4qsLyTnin2n9uxrVyM7tLwF/jKd1CVTayRQatfHpLoVQoeSWhHkmXYxeCmum1
Z0fp472TEPLpoT6szVw5C2iaB0DxT9h1boKhSBDiYpholB354KccTP4MK2Vzl0KKCxQrRtYbfoSd
6gB/wRKxscy1bqLbVcSLKrwHW/aMnbCuabVAj6HC2jj7BpJ2c/TUlJ34mqE50VLL3RWtjE9X5T+X
tjGcp1MYhjYWTy5ojjosrpUmwXfV8nMpPCo0sjes+kKVLoh1fCL0i6qG7bJEe79QcYC5q8qAu0se
XgKQ8pfalcOLwWksNbOBTMPXFetqfRlamoIDHKfWPne2NuzotOwRSVoGA1JhxurXf8It1SW/VEPH
6sronGxVxrAjYG4DRFecfk7eX1vxIbGNby4p85iZkhbBJlYG42489/SUUfm0RINyHTtqL4zdTYsV
AOpquVzDnaISbDSXKFN/6tFjV8QxzdvME9oqfEVfr66wmrHXULTNSy1nb06z0uIsenGxTN2GPmY7
YWJbL7QmHeOyizZNlo6IcD3buegAiwrjuhp886xpHP2A4lEg6PaZiRu0F6uydQqc7FpivHM0S496
HomkVcL0f92pQzn6R0kHLVDiW29n2HfRxQUUGqOGeqx69VG4y8mLP4FumWsi917VqDXJsEbqenoq
ofNCSkZaFsk//tpyFXXL0m7dF5wjDo5nZfctCgpE+LqG4sLx7kILAavRpEzMu6E8+1aGl2enIKOK
hPRSe6T6AYB7iMKiiFJed9X82lgFYTdsROdHsyZojUdbiUn7qvSKNl6SrjsRhdshsZdF5G+GZKGW
qHK15jN1Pe2QyIV2YMyn8lzo69Sq87W3NgrvTemFehCae8waT99Mz8B1ZQtcNJoZKKql3fSfVltJ
q7yQtUMUDx09FGSncSC+a4q23oRfc3Um1e00s65wEbN9h/xCpDGpDrOhO3wvg86aF6M4Kg4oOb9f
DyCmsfC4re81pqdFobf0WMjMAL+X6cddTfv72oueOimmQurr98p/XPp726pEnrpq4t20le/XiykL
8L3pxEqVue0p4eJrJ9P+psW/l5n+k2qrGk1ANt+v//rw//p5preL0rrlg2SvfzvA76P+Ws8aKhK3
Ovfsr6MbN/O1+LSJ345h6O09tJffXpkyK+PDHw867/SS8oLuLr82+ocv5nsfaa44K7vvPv7t4/xz
lWkLaVCa22EDCm3B4db9OlWixdDJ3Ru9dh2dN3p3U9xcWwF8JyfX1MPRyGkSM/NqmYWYpWRojvd5
Kv0Qdd/8ZBu4IOifuG7is0O+4yHI2hSkVUXPWFBhMuiG3XokQ1xwbQUPoeIANFTevioCmr7wFA3h
kbxpDMBzw9ERQNoYf0QJRiaOnuuHAaz3si7K4T7tmAN5tSY+BGDsZtw59jGPtt/4z47W03Ei9fVd
onj2JtV0C48urs/pjWkRJqgPv454vA70Ct9VX8w0w0WqFGDg0weefph23EaBszLANVynw5oOUJg+
5Qj2GfbhvhBm88otXcx1IcRl+oiyKuObMn5sc6DFpokajTKeGaIBt4xPJFNyHzQ/x/Nmm7r12Key
hnaubU/QvoYt9gExuhxFnBUgHvMKv6+XrEOaMJ0lHalJEQXvki+hiVet5lZqAuuHIgW25ZkONXyv
WDVW2t7q0iI8LYbgXbFxgB6PuGyCM1U0SnNei7a9GqXsup1/PfR5RxeoK7QtqfNwK4NalyG30ewZ
eNvBiTFw1pDGiKjtHm25yqGCV0g/FFSIJWqOqBQI2aMhW0uua610CytxyaVjLGE+K5Qs2kVoegzn
1pGxfIszVDKwz+5xjmBdrFKOSkvFQmtahJiN3m9E31Yrqxlh8B19NmSxXvtSaOtAIkBrFAlnihTl
Y4FUn4+WvgxW8RKEJGFEqc1hssdrmmHQHiEhR46qVljFR+010POdbAIQHPAaRqCjd0dDxX61KwHo
uZWsHcPW1Y7FkOlHrE+X2BjS/OeEMt7PEbKlSt91ivaAgjvfFXEX3Wh3iRfJUKwLbImvDKn0Psaa
dtxlEZLAjs6BSgsIpFJSB3VcPspG6XBy0GE7vUkRjugbtnPAwBQ9NF7oPZQinqliUA8gHT7L/8vV
eSw5rmTL9otgBi2m1Jqp1SSssgREQASAgPz6t8jq16fvmdCSBHWCIfZ2X16RIxNFLw754eT/orZy
Fn6L/n7WpHz30U5m7Sk0h6vsh1fLQ7LpEJZOZDypKPVXlOPrHCVA2Rar1vjqMflhfEIGLDSKvbb6
DqDqso3Gg+Z7371B85NCM6Jid3r0W+dghh7ZuqOP5kTpfePHL13xaUUxyC0zSm6sEvJmQtZd2VOr
h3dLIVty5kthdOhg6TqBoUH3I4JoRYmkXLhTcKyMDt6+Qr5diXjTAJRh6W/esrfpUFNvXM5EuHeg
IZe0EyJm+vwwBOKNH41bvtIf+iIba16pga5jNZCgMT5lAYX3rJBb1gnPQaWGpQsBflLWASPapS+o
aY9huNHyBePI7063CI2oyK3nwuBf7JWbNlJoo2eX3uSoVq4di53l7gwAXKvQDa9VFGZrm073oFjh
DOwwl8UYfVDC3FlDFe+HkP6zcNC/DviHi9zZW5JA8QmOCYDNcUPSysHrcJrCMQQJuey8qYNSaCH6
Tq0L3fzpYp714FF5JD/7XDOj761U4QUOicIuglS+mzarqEGU/cpWp6JrjJPnGQh2fTWei/klLNGN
u0Gs3iVc/zV11XprxMb8RAw53QQy10yLnlUBh6IXygMBU0XvjUwf1QC2IimF9QQN8+iJCgmyk9Fk
JPtm9hWiKhtlaa0HYwLeUbpnGpw7cnKyg21Ow08nLgi/Ta3sPbHnY1/J4Lu1YqpjNfuWbEadV9Pd
3/lsioCYsuRlJCSBsRY0AXuTKGjjxY/6OV6adojKryNC3Rbk0/viu0Y7V8s6/048eYsC185DOI7u
TnkTgKPEJgk8zXa2m/yqp1JeaAAgu7dksU5NV27jsmxQp/EVKUUff7bjalPcvixtsEhrepEf837o
AAwzw0Be3uC9RdFnYTmY8ugTQ56BQKwVz4TUFOu6JJoh6HrnQKDOY1xE6nPuXbQaMm32Y+aWJ6ep
b2Lk6pARZDU5DVpAbz0iXiGL0DT3iYEwL5bzpakUJXdBJqNveuHergJkXdrfEKyTv7P2nFfD5B4o
swRPwZS8S4owXyJDNl/0xGrC3vyf2ynYf+QkrO5N5YTmquz7h3gi7g4SWnN26wq1rMaawBY+X7Qg
mFdmkOP6zrzyIAIKIDJuHvzOBzzi0JYx4+nksdc+dtOrzRB1jWrq/qqMgkNdVukVpf26sZ2VQdSf
5RXFZz0G0XauVLlxblehtj72sw+IppyqneW07U52fb6bw1g8kgW3qGbz3RgR7N4v8unFn1k+hxOk
WZVmzitxaUwtkqovam3vFlXe1xWKwKDfaTedVnkCv2VGN9Oxij4Eg3JOtHBDtA1VSIlf4CUaxDun
TrydYuctG0Im1bIoToaBkc5XQUeVSrmbvIvdB6drNWANrK1ONYLDRh+oRmMgo0l+xpX/oWiYUroQ
t9qHfLJNAEUZdXRO54cC1sN+VookAP+mArEM/2n2yQ5kroyPpDaxlbTVsy3m+Tr0lCIn41M6b05Z
PjthrOhsG/qpyrzl7Gdqg1zKghYbzts2YrsolWkyhOOUprXz7ZSIfFx3Dq5R2xirpqxxBpTlh9eq
9pG5rVt47/Xtu0NVg/SDXdxOkyH396phW/s+L+BAzc2JzOfmZHnNQ5OE1ckZs+TBkeZVk7lR6rWe
kuSlsjz1WDjzyost8cTs+KxnT+J6CswnQ7yYAaTyJLfHi8f+a3DqK+/VxWJTZker0SkOPo+mcQfU
vI4QmxjkQtIquORJGZAjzwmvmvqkRFmt0v6ctTHI38brX8Ysfek74oxcs/mcvPcp89wvtCXW2vNS
ffCEap+0dBiEVFgcdKnJL3cgQdCeHzcZJvp1TekCBT0XY1bKY5e+pYm9LPyhuc50Zx7ZgtsPor36
dY6GN8TLXKqyf6pjdOqFHj4dS/frYTLi/f0qCyy3YICuRGg8kLu36TxdfqBUsjdO7Ml9veUzzqRL
inBNq8RblH6Fzzwu7TP0OevsVwkmN4+WoVtY6mhpClxh7iU/cmQmXY0qMwhFfCN2UresFakZWB1X
XkQ6mhfDK6F2xe7Xouxdiqbhvyr8lR4nusGRpjYIOkTP1bRpbR85paNo9LHdWwaObV/DlMHa6oZl
nE7qq1RkqMsGjgathxe+zJSg86LYe5Unt6WmSymk62ymEql3lznW3mvbfKPIxNk7cfpj9CLxEvhq
a7SDcaThk1xCFAfoKEJ8QVFpPGYqE6u5npjA5OzDNBvLjRU01aVyLnry3CPnxnCKu+6IKJfPHt6G
tyApX2mlXOKos46CZNnlYEv2+aUsUEEMG9OR07YL7eLLr8hyjsqlQaD9Zk6G7OgSebWHcbgZvuvR
TRKsFQ1OapX8GPlRs6aJd+2QzCdgkLsWINmesM9yYbd4q1R+NHSrd2WgH4oAL0arTG/ZBDXo+cwS
qL5tGnEeuVoyqeQu8zRqhSB+qYiau4jcqkgInCR1y2C8Fr5bQY0wsCdkFauQSspdGiZ4v+0RvgeW
WuqB0juhdvZr5V6kqDemJmitIt3wkGVmdGgzL9oONVMl06BiwAr1YQgNseqqkWBM3fo/w5mxc1Pj
OoN0/SY7NW+oqNs/3CL4zlN5jaWYnjPvx2CP5VMgWCmECeYDy40rVkTIYfwosfDR6HDXAy73B4Ms
XafcDiHgD2/AujMKfzhCQGQajNIfoUKiUGQywjYfLSxnLlc4Z42DMjpWm75g+eaTT30gsJcVW6dT
OCtBSxFLNau2S4JV0o16DcMLT2vo9Ns+xu/jhyJhuo3MX2FPx8Uv/QdhB8jc7cY/mY2KkY8Z0QOZ
qIjLxmdZOtkOMEO8GNTkoP9uulUD0+qa9OkPmCjuvtdmgUi+H8D2B0jamsbBABb/qqbEO4kJbkvc
uN0ZuUezLNJxPjZCOAzNk7sjuUk/CGl4S5nEaDzbicXVbXTKM8NZ6toRPjl6bbSaEnqos+U3z6LI
L8ZQxutC5NU+kEQRWSZbIEPY18lK22dAWuvBLMIXf3Q2jp3DHh5KtZhYqewBTkrIFzN2iKh8LG3U
OIHhT2cCD0labgg0z6wwfkBgeFW9ZV/d2QyXGZNqThT8b1raj2MQTCgtBP+OFpuF3sRVM55HkaKo
rMS8LdRDX1WH0s53vWmnH9rG4jbDdt80hiuP/KOJBeWNT+b4nUWVfiCIb4DkXlz4z7Pj6JP0i4bk
Y2ik04/E7TaBUGeJg/Ac1ob72NkdTtk0RPTZ5KT9Np8OQ+8nHs3I75aViOplPVTTWgW2BOCW8uab
+hLGs1jb0ZsYIvWNfbJn3dFNG/KyB5Zx0qamxTwtkaYTWRr2eBl6GqadBbbQTYniMhB9efkwnAFv
ffVdVL+xGnGXSRrFD/A72Ukhw117Y4y9oQyLI3HsWee8RqnVUHmi4WYVq6ozw2NrimA5aLWOiLA8
jD7lqvEpKH+WCONWsV/tMIjYaKNsfUjDgRaiPZ+K27V8ri6mTsLN2M4F/tyavVSQYsxzhD60uuwO
AJhQdSgaRrdr+UB7K0vIYrRoBh7sYPjh+QQcmimYltvz0HMvKEXn4xKJULCKybDEvDBRMW+McMkE
cftB5RjHUcywOnRvF1N/yIpfhuUCsFDhKaemspTSxwNc1v2BvmNv1/nBSJCGej7ySISC9pAQ9Fo3
cme1qPTwDMciwoDXn/qGzGuVxeI5RqhGuTRaNWY0Hl3jFrKX+dg+cmkRwY2grW7jJZLk1RSx5R13
sNzqhfKqdF+pDfqThQcFZb4xiaZqA25torgCjMSPd5U4eJxaeKeTdWzVmOJ9QeFbzfib+48B15vd
/ABXf03H6WCM2L4r+80fvI1j1atWRw8iLa+UuL4zPuVYUF42sJUXXb8jFhys7cG1AJsYuU/+c2YP
CwUxifgF6iFuvJ1l1R4lr9FEmNQF3WIGquFQWvNxQga/y0zIJwgZ+ymVYARqHDbOt5MwPTgDATbV
vs1Q8bb2RqIUZDNyAWOwCZoby6c3f/oT5mvPK4gIZX7N+e9pEuDazFpO+svuW9QcBCtu895Cv9ld
u/SXWaHxrP1fZah3o6zTg9aLKLO/EiJMibgjzK8LdrXVwIfNus+2ZZjsy2AfRlbPfhLTW9+LBZHf
4ZJ9wGMZz8E2T2Iadna4I/3sbezyYRuxysbDpuVKHceAIwG6pX6uQPHbcbIyFTL2m3jYisrnLMz/
AJS7AUoFxpdqQLlQpE916JSbKRDb2M3HTRu7v0UCG9Mg23cdCAMddelN2Hsd8gUtgVUNDdoxpaCa
RJ9jTNyeVw9roWFbsRWaA8Il/fZ97J1sO4jUXBJaQS4oyR2LsqP2I+J2Y6dHdzTOrWepLTUMNTs9
Nj+WIIpYdNbYQAC8AQ6PxBWu7StOesSx7G/aSrx6hKecBLXivR/Adoq89pS2w/+/oBm1jHscUc5k
VqeG0LYVMxRh87UewcyYHRMTFwRAg2LMKGDXQdruncTYsAhPF0pH+7lBOlLZ7yy1r8mYHgtDPo9a
kUcpMG2KKMfHxonYDWKbzNFPmj3Htmn9XdpYP3N+KPVs1WtSZEhudzduhhtKyeCPLYrLQBLqTrZV
gvu4fSMuK9+qIGPvc7uYpgL56hBfwqAmU0S226ow3+qhXpLYLFcenUX0OUWwaIr8zW0onkQliIke
yTj12gFeWtTGKGf8cmkazu9cTgrAks8b0hT9oSqZRxF2ZAdjRPjPbekcOcf7Ub+N0g3f2B9bxtU+
ZRLyBSgDkbDKIWgiWnoZOC2f57Wzkp1UVox4f8MP9DaMBNm88/r6FPthvbs/XRQU7t8nvl+9X9xf
7N8v7moR7eISKljG75aGn7vMOrkyJiJS5/KQGWl2LGqKiFVJAHjkB+ooRmc6xO01LXEE4NKA8zCU
HvZz1x72Rd4hbOWUr3T527i9i9JRm6Ty1L68fcm56ZJ3zFIsA0cwVu8uOXwe1uqFm9oD6Qt1duoo
8i5y1UwrV6nmKNA7oikHYOAyVa1osQJQKsnNnpucqCIfJpQnCnmUbIgGczyAJbGJ80PPj2F9MuCA
DB0gBpQey1ZxDprdY9+3exPptvbyFRUxe5XUYQUlYGIJSlX76Mtb8KR7EyMHWId76xqlEr7biP/M
tJytr81tlasryUQsNVwH3CmSETbCm3YOPuaJVaaX+OE694OF9iZrUSX1Fws949g0qdhbLS5D7CUr
0mv1uu/zlq5i/24CKg3TOHtpbevNDYv6KgT27NBvt8QX3/rGDiN3ggrHYVgOUGI2ZESt2d/jWVXV
s3AcXDLhiEbe1htZlvjnOFeOVFbMBwSo9iJ1fec70RHuYB29dW4gt62dUGQLI/kCkvfrfge2aJCj
jDl/riaz3et6mDejhipAR253vwec6Hjpsti7znFgsO2zqEoXgfwOCHkUof1tp6pdccLQ6soqcVFY
DJb3R8bwY/J5Tj4pA4N2sIbkIJKhfCpvH+d+j7rQL7NdyVe3cJlDAUJuPebeVyvtHu53wHqhFwmR
Ro86EuPBnQqHIcUPPmf2XDponFvAybw0EpZBzEf1OTHYHN0fmsmXqQvVj9gr5VrXfXfsMir8rZF7
f1/ckhH6Xjt/p7RABYPOx24euvA5LdPv+zM4Zk0a9qSfmVrLvYvdajOz0X0PpNzfX7toYqaMIDCu
4FK9YznU0UpSXvmBwf5+h3gChJgbjTh5snEuBODov19N2EEMwW7xWSes3ebWKg8kLhmPqP7Y6t0+
VxcBt1Jl+4r7PAbBYwZb7en5dWzE4/256VcwCKXK42SsWqb3KljLcZ4+hUhWQVZ1eBrjDwYSE98t
y4qIPTU6umahxpaVaEFnQIUzBt7QwHRJJoxwVoM7GdvKSXZdOQ3vQnQQAv15OaXeGtlhw/LMVpcu
jn5MWl5mv49+BOEAK5C2ySXHRoy2sMYkyVT1wwjsg5P6/VsZdvmu9StypkaZfWTWjOucO9SKVA2X
c+qU+nyDSYUaeu6n8If0yjc2Hhmedgp5UTgirxxm68vX1/vxAer3OjZ1dkTrkD0VgqL33wemcDFL
GYWPTsJPwRwKNsu3Z7QBz9td9xWQrr1hRhv2+YjLmCyb1/vxCHfDoki1fy3TGdaOVdDGv73HDtOw
FYvgvfL5YTaFnUDfM6w3ERn7+x1CfxyX5ViFZ6cQwcVMa0mVie+Ff981F3P3WqFJ3gWJ47CxbIvP
gk3Z/ZFRrLtVN/bpyavH8BSGxrMqwHyqpnguGPGe6xlftBHN5v5+NQpZBmhb/bpf+3vhU7fI6rk/
/n2UTFIYqwqeid17FUA78VgKth8MrMVzarTNTgIxX3aN85+XCA00r4ZiN3S7B406fxPYjl7dn/1+
myueuqpJn+6PcVlVrolLR9F/e4NBb3iPXfrzn7fsEVOYS4FAqx6PDCr6vWJpnOI6eB5QgGF90DTp
Cg0kYkqPrHNAXtyuFpmC2Vb7qE1uVwUj6CKv+FIb1EnvhGSGUhdvRpD419Y3Pu/P3HeYL8KZAsf9
MagRCeTW5bC/P0Zq67Uw6u6h9YrulXrTbYzT72Ep1blsyoGFPy8EUbmgpe/iw7hdzUnGXarKZAt7
e93a8+AVVdVzzdbgqaMNdX+Qj9fuSHxHx6DIgwIt5vVsmRanBw+Kezajte7F+X60ca8ZWqC3AZHR
tRbz1/1OY0cbzb+VkO9XE0X/FFjc9Pe9s6Z41aE7PJBy3rxa0AJbm1VA1vYAIMIQUsks9jOsxNx7
St3Bomv90dKkPQEVW0gVwUME2MIqBfTs3LV0kNOALRnZUst0sOky3A7c//rnghX7sOwG4s7/uS23
RsR49+vdVBWLPJPJ9n9u/PtnTQAP0mx7/88DnXqeKBqnFxlQc5CFBe71/qJtX7HA66Z13quOHsHt
jUhcjxjLi7YAYyo/77c5iTP85yF0D7y1ui3EGB5XdjtQbuzadFp4BWd2zDB1to0o3lRED/69TSo6
CV09ACMF0l7HdBqLW3WntEkEsKr2k64KQAUc5a5dmCc/mhKc+vQyZOKKS8OMxslRgsiIzK/OBIoj
rIbu1NhN726VURwx6mXno8ZO5hLuh947FQ5rVhss/zuJds2L9fV+IYZGXwe3TLYA87x/H5AShpXR
goL91yOqEEdrxptb3g/EyLev96ciPsRAxFpRVr+9xv22+19WBwJBlC5Ug/97IJmDel0biHD+dSDK
MsxsGbCYfx2oJyTLSYi3/p+nv98FpjeJ9kOAoPn2se633S/mBNCmh8Rv/a8DWY9pgyYm8eH/9xEI
Cq1lgDd4/c+z3P+i8s3wZCU0Kf/7Jd7/MkfsibVgKfmvA5ZGy8mejvrLfx9xf7U5NCBIWhbf/e3A
P1+iyHG4auXrvwfuR++PmEwIM0mT+f8+gKiYkmOLpvSfO9//ah0wH87szP8+MDTDr8BPk/2/HiAR
bvWd1/29vZkTEqvj/uzb0HUBvH+UVUZkC5VF5BC9RFBvg3Lvt0FD/1PNWbiKa+r8ZRs+DsVHFNvO
ZcRIuMxviC44fBNx10uC2uJ1S4WBPQUpb4BtUReyqudXJ5BEs/DbpxmmNjvESahhvS/NQR6w6SFq
jPx9zxy6CpNPE5Rm37sHx83t09hQnY8e3Km13xSdicYLaVRFyXisEO9jMwb10ZdFiVMOR2aS07DC
PLi25xWzd7WrIujPWgLlNMiUTKOUvRbCFuOTJEwhgKFFAcQjr6OjGioJVe62kq5xp/b9duqi4zJI
/tgUSLaqr3Mi3PFxdY+tM6I6ph1I6rwkvtJC0TNRsJiXNLLVogwHb815dqgZEGEF+/sBs3jSQOJ1
RwmbNjQ+WMr+Zsf+zu7/G/IwpTXq295AB1y68b6J0oKN7LwBXUZVLjNbBw1l9WJqjOSijCn5R8lr
+TvuzO6VYBBnUYI6mPpNNlrw5kzmAZ2NGckkFt5fB/QTuDuvyOUmNIs/fdnvqjJ51ZXZ/3KDGe/h
yewgxjAJeqkBnDoOIfHKcV/7DWQ4HHkJi8uutq4obeJVIo9ZXMXXEhWHjcWMMR/AsWvBbTUYq30E
ygc2T/1+6iC1WSYEIdqnBtYQWrYLvokYvlqeWBWfIA0FmLq01Z/luW0tWy5WOZp20OVjdOYMGr25
fyKbt15NHpbkKaSCZW9iSKDkrKTVW1k9hYW+mQabBsAsvnOzyP7oGpZzN93GT5/SLGW1ZccsfbEc
MCABglVU0f0AgSUJTuTVVaux9fiiGHrpf93CUeStpxpVgD1GJDZl9WbXmI7EHPwwafyhp2+Q6IdM
j9P96gTZLTfCEcciR60uynb0GtzV/aHSAHjO1pDEk9vRMYyI0qFQv+0N0zokeTMvY6HdWyunP/Kx
/Ve+H7aPbZGc7lfpWtcLOZjz36tmFN6M9lF+jro6eC3r/I9nzh50ah5K8elHHnjt5X4sC/SbVlly
tai2IYno1BorZrDMQ/fbTdtrrfqNVSHf1nlQbpSyyUkhvpvpMWntc41xfloI17UXVeenm9yiHf+/
d3DKZiUrpz+irbTPxgCNK5v8zQB1iTJhuqua/KeOMKkO3Q0AMNF/xYh1g0BFNnA5NtBVwPwQGuFl
6uUVc3J8U0GIVcCsvkoKCuf5Dyc7zLbezkJciqA7pP7J09khnsm0iOdoOVDCbxp42HDX3PGV4NJX
CrDH0Gj/REa2sh67DAXOOKXItLfU0yBuu8wwnWrDMwsmEiGDoYCH2EViEbbDu7K7eS2z7EFSvlpE
ERWLsAP9DPW7bIzXvqRQbJTPAnyW77rn5cDKaCgN9K7YwDOc8gFv7oYtmqTEqhWgr7dNznk724fC
3VhmuksT9ZEZycX34kUUZ1cFjQqx5y5RhneKGrrAuJ6vumV3NZpvSqViMbut3soY020Rv/ueIR6q
Iv3TjAZNl3Q8Zn4JDlIXCT56+Odu1O3aGMojsoCXtGt+ZUkPxB5ea6v7J7sMNo5G7DQWbrtG4A6F
qvL8pVuI5ewVp0zNa9ZE+yiXK8IqvswiQn0OXbzJOIfA3kjBkibX+SVVvsldCfygCgyNe/S3FaKj
g1k3D13JUKB7kOALJx+SrT0nK78BSFMn9K6kDnZVYiNPkvZhxkLqEaO2VcI0V9i3f018UjeLz61f
xwdyrtZTDNgqzH+SAhu6v4MRlh/bqHjlZISsaAo1HQpmsF4Qn6I+gQfXNLh56bmaafHb7pYsJ2+g
1/JILtMmkNW8baYr8AR3HUqYsOFz1EFzzuaRZpUecWCo31EblKuKJRRLCOun0DXL+OotG0HhAc0N
6mxfd1GBuZd4JQKLV52wvis1R9saTGlqxN569llryDD8atPhOqLQevFD2IsGUrhYJNFZ5xOtyimk
IBHKLRX2+om0+ccZPzO7GKpsAJXXVdwt8ATHD2WS7zzK9YsqzLEFj8+097DbGfZv3OHOJQJ500LN
FiGRDyRLHWmqvlqu9hdOS4VxGukPLchwjpEjIrZJutw8JiRkVZJwVDGqZVjIHS3xZRwKsRYdbCtz
UGpdztZ6rNjpUDrDHEhWgrdpvRou53vVyWwdJ84vZcY3tzSKq5tj1wmI8Nb1k0j8t9wSPzVduPVs
W9vZBVMZpihQk27luTxJZqbjtjPmiraqO15kIjkF52YAEqYV88GMTreKTvdrqWGr8/2v+L9/3W/z
ev+jGXoqQx7dXpmpszsPn/hTom11uzbenispgSzffFOb1lfouG8H7ve9//XPxf02jR7MMar0MFV0
On2BXDxA9nUm7689+2CDe/9RW4N7uL8dq2zzleH0BhFDvNL9PcUDsI/QYi1DXlEeF2c5qHxdNQQi
e7oKwJHQC2hobw3B/Dhm5ndLF4D/7jOkjwV0TzzMCzO28SjA4g8o2VfVo3m7QMDvn0a/OJWl/O15
RrqpPReZCCSRJMgJq3ZQGMYh8DxJCWOVNPE6vLfXTB0/OZzku9xhtjaNJH4KbrcpA0p+Zjoeahfz
lYr7CM0jFbscpud5jJxfHgWHB6Q69q6bEbp5wSyeba/eG6Swbck3Ae1bp72xEHKAS3PjnvYZ3k8h
Qe6VP8kBDw8m+dCXMrWdfTXMj037qzRzC8akIvsZj4jPLpEuhm2VLHru+GtKG189uyTZdNl6dqph
16UMswTQXRPZT4+xblcY8McHnettQkvsKU4tew2Agg3obKwms0ark3fFPk0BsxUSuH0U35a0gYmV
1eiyrSPqau3bOUroFGB8aBrj89BjnHdVeTY62tN6moYnyyEMufgcKdJejYgwsU4DrpvK9Ol+LU22
xp9katyH1pr46YZT/mDVv7OgNghaSF6GyTP2Ocbga6ltePpxZH3G/XgoRmT1kx83e9vIrZVbx+0q
iHEQmny8NXVFvOfh+HC/0BRNLzPG4GT0qs+g8t6Q5C0UG3o7a71rywYTX1MQHgzTHNboSWjSCeV+
WKQPRF70Vo+j79BTTlmgR4I0kWxMq72sB3892NMhQZNzxDBcVYseNvZaYTZeDAb0scpys8OYanfH
IAafxwcKpL1mXrhCPbo5AwTq4U/CtPTK9VT1oKBKrGbEh4sMm95ShazfvD7If+KAPDtAK1+D7iWi
mXrB5aYPY4n2rSrkZWjcbSiZEFXkZU+moV4rJ8tP9A7r8Zkk7vQDgo7rOrR1PWyfwBv/kD3VbJKb
1ska5mZDjHR9MkNiqDL1UdiZuc/6K+Kb+JwnfC7wWumbpPRyDGfc9E4UQT8JTTAg7Ki33ljUK6zn
LXRGR+yaTqiXig+w6bopWLpdeLFay7uIITVPbesMK+AD43uMesYCgBC5cfwbiOdvK5qt98oxfHp8
KzKe8lNBp22VIDnb9zWs9Rph+bqjmEpumm1eCoqTtHmempukq6AXXrhV/FgTg5ZCRH+63ZJ3/PRM
r/vEBiTPxi01EQKzsfGk9zUoyzzlSrkY+NljINZUBYTePGbvHiiPZ0mMkPESRLhlD+LqINUy06n6
DuPBh1pj4ZIJ27fIkNWl1ZCB6biVQBZx6w821WDHoOA29vGTFQTFIUiCFh9VnJxQiYR7UWqgIH60
aG9asmZgS8ZWITsYwxweBXLnJYrjYMEyuds1iU3kbFqPawLGQY6QgfgD7MbbHMJ39IvIWdQ5+Th2
AmCWAc425p0c8uAzSI1Lm2Z0XcxZ7LLeOgSohl44/yt6zU7DHijOd6nTDafSLPNdfPsLa3qOkmrI
9wYdMiNGbbAkPGA4GYO6eqbUe1FBK0XzHezGhspf3oIAMtNseKicpsFV2pVLFi3ZFa2DA6PBFw+j
5BXd2TDWphzmAzrmaEmFkHAXxB4CE+hWI5lfjbUtKRbLadkKHAAJZSO3a9XRMdlbpm4rSEym6hyE
echWEWNd3RftLhtDAF7lSReS38htVtA3GVWpP4ek3tOm8t6U/iolzorJi/rrcNtM5zSdg2l+iGtt
rYqCpMiomZ211FG7j02lN3mbfoIYGp56dVKVn31iHbB2Ntj9jYfK8IuC+iaMIxLXuyCkcm/bT77L
th15od5asfMOa0I91UnwUdD7Qy5gssqiSbmeJFl+KES9F0FXm2w+890yocEMLjRLu8gAkg/Gm99w
kvYSZQPujHdjUt5bkNqfXoBdxIxuykzDWXmoZImlS7xnFngsQaLsHATY7xEmXTrDvYxDYZ8i31in
U9+iqJrs85Sfez+xv/A5yk3RgeQUw8CKpdbFjkoCoEtVJruANTYyiN45NbnHRZE9TXjKz4005+ei
pXfe9i9WU0Hy8Z2lSQGtr2b3er+IivoUajs6jqBaNmCGnGU4p/WDMWh2c9AP9vCJ2yGs/hhV9qvr
Uwiiwv7OOls8+pcM3ZlraO/5fpHq4t0J7JMN8/wpm9FU6wamVm0hLDC7dA3pMdg3YaPXBKTEW3T2
zqtThI8Eqcd7Z6rLQ2j22ZNrYT5LwNl9pmgTYisJv5tBXsbQEY9V7PyJExe6KAFsK5+u6RNbgl+m
//84O6/lyLHsiv7KRL9jBODCXYVmHtIbZjJpi6wXBItkw3uPr9dC9khqJjtISRMdjKopkgASwDXn
7L02Lrlq0oYCinwD5zKsk668pw2kol32D2plRFs2c/GunxoYTMzaNnBpvUhZPRilb67MnHeD1Ri2
TOJ3H11LHJrRUH4pdl/Paq8J0OXiB5l5OZlXNeKokwNwRAnFKrGqcVE4lX4q1cianXknFbrKKizk
Ux724OwDa+uU6Hd6RdfnBhbeX0H/VjZavbXxVW7tWG6EL6Mfhp6rhK8k4xKryKqedI0tmJ4lylt7
Xjb6To/K+EC+WVUtdQRHyJqZSlVYaWUahVcMG0jzNQfTDhSz86vUecZDNXSAGibLLC0HV1Bm7vNK
uYbU5eysCCanN7jFXWSGm7h09RsAPtXCN5Pw3gNUFcC42A2oHg7xpLbF+hIdSGWe05KeYTA+KoXn
PGWCqIssBt7SBkG+wM25pLWcbppu8EGhdPM+cu7i0cyIAJPLuOvHLZ6O5F5LO4TikXvy2SE0TRks
mzjeBTSzogHrtgmVWevyp6gEcOuJDjFARkvFbdV2jybbpFltitsio1jlFX21c2qv2wRxVs9SGhQz
PQiSRw3G2U4j+m3ehcQljGn3iknVKzv5e6O1dCHiYl1xmkuYzt42rJ1mOTqV8yMHyUpn+uDrCKPY
0yJZKkA6eXIk0lO/k6bl7bG7ko7mUd+LAo2WBISaUy/zaDG0WJacoKG50+bWBjmPtqTUGy+Eokh6
gzwmKWJzZM82iO40PVWJs6uDhpZY1fobRVeA6BHevO2mqoSvqvcOxgHiFCBxtc2OuPqd4Qjvpraa
/FHoPnsunNsMRoOiWM+JYd/6EBsi/6eNVp86hAipB+STCUj3HjKnW4U5RURQtchjq47NR5BEB5m+
lH5aPISiLdeZSjbU+YtvVNqbqWyiyXNTOyYpY56Srsbp5WWi6xchHP/N+V0+/5XEK2Op+PEef1P8
XFnlgo61eefn9m6UUbGvFVjTmRLEdAswoOCkSX60tHbarjTfK5vcAhX/i9JWOQto9ZQ6g/2qMFv9
6Q8oZxHu9msRDtVRm77E3ST0ogMIjsAZp1nZ3J7/hJBibkKdOoa2fycmB4lq1MoCPwJ61EK7t7pu
H5uxvI6M4JbHDPkM0eY3KXDdUW+gpCCNu2KLYGwbBd47vZ1qI5us2CIuesM6FdzaBKWj99RNbksd
3AaK6hwrMkFcgj/QK9lsjet4VWuKivvf0Vd2wr0WNSLzXGUljqzbdapi4yvJ1UsbLvEB1yel4nOt
y0hbeD7Ul7xUd+iPmtdhXw5Gt3WbkfJPK7R9ZI392ivdO2PygnQuKVj4/dDONdnVQPhUmlnmXUAa
zbVhDlti2SISlJEXYqbVDwE753nUK/aWDmwdSPcl9HRSAJh193lRaicTScvM9pruV+WG1zGc0XXO
EzyPE0m1hs19BIU798gKbFRquGMHDmsI1Hu/Hdg3s1txyLOjh6aalrvHQ6wsOs9Wn2mxL8kwzR4F
7Lx1FymHWh8j9t299RzGGaZ6yMpe0emz0RuKG92lHuv2BBHKDNdm79vRo9s0/c4uWaYkTLy6HrtP
NYNs0tnmk951ILsZz6/o1+uHvicRpqwUutaNfGzrIVrFOfboJAj8hZaIZhtZCMkbm8+hUSin+m39
0FTdC4vq7lpzMJZk9uCghsMkVSvRraNmpAu4PuE2Xpq8opMXx/OX0O2bqzrPkH0zGXiFm4NDYmVY
F2RTjGqN0NozYPig+URa4qJim/4/U3Q/G1bRJ9m6V3Ea249KayirsKkjKHu7wq1wqExfXMWmjNiq
5hKzfXPXkBxIp6A+0vqYFlnawe7CH7VR0v8fNNRtORh4dg/aWs8MeI+BTnSjcIq9jEOiQ2yH3Uxv
arzUrYmcRxZ18BRmJau0oq/nldCHVajLeieq4M5BBXA4f+mU9Ik48GSpB0SF2XU+/PCUaagwKELI
Pro2SVpdwR2wD07NZMbiZ7wyIDQsGyiXqBedftGlLtjEun/KagJh3CQ1511Z5I9VVqQLyaSLVE1/
His3uCbbO7iG49VvuqF8CSbnUYoS9SoXuZx5Xe0uvCycHj9EsUmldJshHXHF99lx8Ixwo4RNPvNa
V6wLX7MWRcfbO1Q3wrxrBgyxuixM0isZl/smoAASGwsp3O7aaNMT/eIBi2C4cB0LkXZk2SfQiYu4
qZXbVCN/kIjEQ8gQTrV/y+oS4TmTDiHs9H9MBb4gjtX52fij5jE1jYAP1TFZM4aW3t+A4XodTE9u
yxJzha+5PhQ+SsVCJMz29hhdNWW6rRteqBE7xCqasLAUx1YmuzS2TwP+se5FqLl9VyZtMksEEFSw
d91zFs19VMnPKJxfiboh4MDAH5qiKTykbZgtFJP3LdPQFpl5Xy4zKR74QPtZUmTlPGtfrKRyZ4oS
2NeTPXsXNtVD0YuRE/V42WxkaVLVtaMcMNBjvZPHsc8q5m+MAmiRidUhjmSNqGQ4oWnaZoqZzBs9
wVM1eYwMIKmVj9E2NzztF/sqZrCsecZO+ubRwTgVEUGG7BzyfRKWt4WquqiQk2Ofdt2xrDKxRjPH
JoNlwz4BNUDMH0Ikrz+oZeTewuUDm9grb92+8YeTyRD2WLRUmtMwWorWK+4Vn5gAkY13NDLDZUtz
4xgO6z6DSUwFqLtJ1MR8VkZSWQrAgbeRmpartC2bKxWp2KIPUdXIez8N5bVqUv+DLxzfMPvMXU0j
lQZ2z9Aw6nR6Wyywatq7itUVY0883IoWQYaqkBVLmxGjgD2a90XOooSCPoO8MggEgma/ANYh1rS4
spPt6q993A1PoR5snShucaSGw1PgFccmJ0ewgwe2as9eh9HAZ+XYJEf0KCDaIngPSM94ipTQXYGo
UFcqgy30/LLaUjUEAkDBCN90at4yaXgnnMZrI2XDARHn2XfJA2/bZxSj7JAy5RcQTWh2rputTD3E
Mmz+1GABbzVHNWeNZqh3JcUayNG9uaZCAcJPFOlPJcMvneOKWse6/1YaZfCDeDnXaBpKqARuIrRk
3Kn85oej9c46zbKW7Cclmhe5aW1qBdp9jgdy3XDM29S/YRhAoyKrtaplyK0L475ioZJxm39ShoF7
SfSDmxV7xaSOBPau2nY9nUY3YQ/kQ8oaRfXq9la2JyjcWsQaqWn9qKszQ/HCVYVU6LqLagsmbjEN
q86ryNOFTffgvXJsEnBe46L372iPwe8j5DGU5YAt0lP3enNn25k3p2/szs/DLBtrCkpF89zlan3y
RPD7SN5Z0j/6NvXBxPbrm9ikldqMcpnUtbICI9uARoqoWtITX+YuFebRSZzbZEjyRdlaWIubKF2B
DVvFDl3BMR3ba1OG2sYaop6tt3ywmoJmWGOuI7XXd/k4/oDaAWwo5zo9UTwqzArzxEF2lTmDch1W
xENXDs3bHB8xontqO0oL0KUyHqMgQekVZlCCu0dH5sYvpdZJ2HFOXl6c16PBrje0TWP33v78Rdjw
f1OZX6VmaRxJ2X7vu6JcoPacdHs9ruDc2Ge+lZ/OXzSqtQLAxdF2UUHanrOCGO0eSkUt1q6P5c/K
DRKWEQ8SbAUeDVKNXvvNcw03UdLiqJVHG6b3nQzG6D4NdiIaX2pK8szdojjABj4lhZ8tMWlWp8ju
nqAoBKtaaZo5esnxmrXWvihLSL/4iEf0hqfBF/2pc3/1ZtNgCmUa0gRSRXbChISCBbK6Il+d6y1B
WpbLzsjtkxIydOJDhQnsQaQq0QwfEKJXs4Et0z6wLMJkU/yBXYK2JG6259Uxs/AhqkWNbLdWVznu
YzZRGaXsKni1esvaZJiOKLHcuqLJfyVUkBdlXWiMSgqYKNiF5YiJA2chSzhzXViYxyudILBUUI60
7CRd2aHVXRndKjdZZZSqDgJxCJdxGbtzarX2rfQjRFZ+TmuSDI5CHcatRpj9LiW6gC1Rqu6VMN10
Fk5lUxzyBlmyZ9ohcOyM/VzvUNvniqPeWo1Y3FZsrqMrnUI4OKdsj/3PXXpc8U2TJiSfr0ZBiKRr
1OZ9V1o/4BP1yzxmJknG/IZeXcEo3Tx7FmcSswnYWvW4GllR07Tt3E1rlkcINeldPJCgq7c4MQGB
/mJxjs+RtA88LjywJtFqnVHdITs3XsyYN1FBvATbL3jHy+hiPFX9G8OcBIaNK+8JbcNzzTIEY0zy
K6jL68Ea8999TDt6SbQRjqZwkZDHoQM1fkkpJ8/ZioWnCrlCXxTOSS/uRtljuaxs47aw818QvdeF
YrobEF8vToLjWkGle+vdNSkJjbgemqtCRZfcWJGxgg+EilYhLgUwGHA9tLMQNh+7FNfz0DaTrFdN
Z0DErGNVklPui1+BCMSVT2+NCGjmbZusno1j+ePCkVW0khrNDlb/gB8FI52RPrST2tB2Km3Lksud
NWTApN1QvGZe8QbwNX4mfNmeAaxAx+KSbxuWVXBwx+hVeBgMW8O3lwmsO0CnDbAqMoIM1ZL0/TsJ
NhfwKijyUwWkXfVLHS5J2a+cVtPnpSbQRocAlavUNU9+q5TrgKrOjB1AbZi48xynxSIFrbiN6qCk
oFJoFP0V7hf7AKfxql1J1QglGQTKmbuvYDvvsqr29ucvZmOTcoXz9JC3Kb36epD7IchJcpr+VDWj
urBLSKMM5zqK2x8jgKJdi+yXSVN493E2Rkc1sVyEVH5/Kxs+Zt0oWc9EjbNxsmjYR1MCok6G4RLy
Ub8AxhVf1U7/6lV4UV2SQrcRodNjzQMSjypiEVfW4IU1VDcp9ysAnXSNms7H/hgtMUTuG9njhEu0
U9XLcGsN+L9QrkJeM5WY6o691wugVdCfyW4XxBkSDZEtUQwIQpEZNHW9EfgwUDcqvPVplYwLzzbE
hs7mT71J9mElvDszRO1K91hZDtiwlp1LclcQm+YsIkFgwwqW8FLLq6joaMEyTJv5ZAcg3jmobyP2
Ulu/dR8yq+fJzFMbZ776NnYTTwx/kqm25c2olhgTEoBM/BxtS9m/i9K+yruaqdbT3qtagESK035D
UiEdKJ6bQNeAKuJfVu3nyEuVPUTTbethT+yJkdvQOGqXbeJN7+K0HfW5eUTRtUS81VpBnajL4AwQ
G1YQwYW8g+B3+qtm/6SoEQEwFMvmIbHxRYR4KHfY42Pu/yZNRXyMU8F1J4QpLNKEUcoYCFSmrJc/
xamMcRNFRofOQJfmT1qhJuCH0Nqzp2K4HA1rY1fSX3Ymq0cMhv6BJTmbjEqvjzDNRtLnlDev44LC
Wg+XuanvWW6tbRQ/J/YkwanMqtU4SuNF1TEV+wC413ScEL7IcS47wiSKKd2+CSP1wNShHoBg/4pM
blLUaz37WiMj2MK/dgqzO/0p2eQvskL0Kbv4j0iR7ds/fvvjyk3LsKShqapgy/jxyrNyjNmC5dSe
ulxhMeuM83ZU8hMJIvkKM6u3kmlMmCjk2QRS/lQcgfaqgaLwg57Ic+8lrdSY+5qF6DWJi6qw7lyJ
qnfmhScH0vVMtqRDuf/6vD+G75xP27YlYcwmSYIWIrqPp83aqRjBN2Ss2ocDwDNtlwbJtm/GYSEi
INEU+kfCjJzgmyTjj/nC03ENWyNRxQFsTF9Ev8jdqUMlc2MjgD4yCGPVUVvRImprGpxcIDubOjSX
X1+o9en+GLYw2WwYgvQOKEsfLzTS/Ky1fZ8LhTa5bVHoFje+RmZVbrjpNx+q9vnqTJoyGvsyfSqj
qxevgdk7oVmFrNYCt/d3ajIQAVoNN66G28WIMuukp5I0syhTHwyDThGaW1G31pXb6U94P9TriDyE
ShEKxtcIcgJNm2+e18/33WbIM7kJum1aun5xhsIxXat2Owos7KS2uMGwFyXZDmshcB5Bw4RZ7wjm
IPwmnXuK7bl4TzB5QhSxHKK5UY5fHLjN0U6xUgRsJJhH+h+yS9N7xkJ6dUYAAqcxTprz7OWKcSfh
0rgAyAjDaMg1M7L4thh0otvNIlqd/9oA3r8VtnZPGtjXj8tf3ELHVi3BFC1p7BBL9fF5YZ8m/aZK
knk1EvuHLzq74s14l6WNaVliXdAwwd40hOGhzA9ikd4gbR6XZaVFe/bYcgXCSLut33PyMypqv6uv
z0//9Dka0Ho0XefqHHN6qD+eHwLKXje1MSFPs9nr9FkJAsrlNrN9fVkZ6cQuC7I1UsF4yQW8Z0Hr
3btq8pCS+ruyOq06IsivjplBUWAoStrAlNbBPrKaTDpRz9Q8itc4WcXOVPxl2yWrAoH/q10UZAnQ
o1oZkYref1qLVmm/+PrqNHH5lPCISKnbPCQmu33t4uoyS80lvnwgh5V5b6K1ULzqLXK7BQXTpRep
Wy/Sqnfi5/TSj34GZvKYwuW5p6Bw9fWZiL84E9NSDR5UQ9J/uxw3dHbiSaBB8owA8BYwGsZaBdTQ
qWSoeIQMQaMi20K5shSzvgpl+tOo4uszwmAMlRVGyXztUgwiusNeDwRWPXV1B8Ezbo/GSAPUGrut
Pgh/QfjyuMu7sD0h2S1w2yrJ0iCOKBEFEijsgjIKCVC2EqTzWuRt4X9+86GfL+XDFGbooPM0jT2a
Lm3duXjkYdLRwZyKTmwNAFbwgG0NWWxIBxj3dKSVO6Xq3mtZGBvyzVZZMOnWbTzJZ2WF09fuXBU+
TUo9uSYRdtA192gUVKH60Lg1Nfnd+Vr654fEYqoV1FNYcJiXQwk9yGRk0qBC1483mWQzpkXtrVaF
4ywCmnxs2whbRULe7tDX9/SW3H3LGmuto+MkiOipH1zrmaw8udJtq5/DCH0pReCDNTSh5Lnk3aD4
pSAs8nU8WgrQsoJ0kphqbUVuEIARFsXIcK7PNt0mrm02/32+TerIR9oBsixuuYO9DZWijpxxH3Yp
9MzUM1clvO6VX6QwygxYZR7ipitrkFQARQX70PfDbRgMIxnYsJO1xIexqluPbdbGV03VviYs2Geu
j6Gulg56OiW480lEBbAntxAMcmrOAw2o7s5LHUAnIvjmSdE+LfNMVYB3M+U0iDN9XEymFfI4UyUy
fE4122BT6tJI/RmwaMlou/5qY9Wfa2aX7L1WSxEA5CyKBnGtEm2B7Ps9ThTzNlOE2H79rl6OGkI3
TU1l1NboxXNi8mLUoNPaqBRYaOmNhZz3GQdvhDoiYsOD6hAFtkY1hud7MDfjOByIDS2Tbnxvg4zs
3qb99fXpXEyx09mwnmLJQQYaH9Tl2eQyrH16ScE8yTUHlI6NvBTda4gACavcVMVuWivffX3Qy8Q6
oVu6bTMrmDq2H8EK5OO8YDp49nKJ6tCCWHbjjm2/ZBvjQ92g5yiU9iXr9HDjU/neFjCp5PQN35zC
xVL4j1OYToDhhKHpcm1hQYomUScP5sELDhl8U7l639nYDrRatld9ni41y8fBD0LH1tvNHx2vr8/h
4gHlFARVW0PVDBPeBtStj59CZdplFw4ADYXSvbn0Oucya95indf86wNdTMPTgUyAwgYDp8mCyrh4
E/whADxRhngs7JB8wOixUXFrD1AzSsDPhSpZ1lSvAlr418f9iwu0LM1STcHRpSGnsfFPG61OZcfJ
WEYCqEs26vkKYyUK6cFwrd8c6i+u0ZEOy3RTn9bt2sWxYtcy2TLTMsuFN8yzIulPZmeG28D7oSbt
k4GW6VBUobHx4rNhzXWOGVWnmeK4w89GxxctfFh9ep5sO4odN2hWHXll5QG2iarHWut68C6yrllG
WSuxWCRrAkrkPNcCcRPFNXZwpIVAwFaekw37jiXg4CUQqybcYOFMggSxC9BSHAE9LumybuzaJJJb
DaDp475ZuL6Ifpa9imXSE9uIbCc05X0zAURO5KQMFKii5qYQDMW6jjMpy5Rx6XpF/FRZENMdHzWc
7kRglyL1aMaEnyt5PH5zRy/2DDxJWCMsw+SdpTBEDtfHO5rWrZOHVeATLS11/Bz9jV2iPmydx8RB
1yrp08y+ubH8xj/N9+cjCt4OpLfsAj49QxNqpE99FjFa0SK27B7apHlQ+fPXh/n8+BgGe0xWc5pm
ac7lhYVBiEgWafEc7yL7HM249yyC6skrG2e1uzS8dq5U2dFAfPLNBX4agflIHeJAbQTJNp/sxYMb
NKrttBESk1whVEkq5J8Fo3tE/dTPA6mru66xkBg63w2AF2vG6YO1dJNIW0l8CVvWi+OOgwUbXQcY
iQwNOpFNYqIV5xSHqLDurbpHwWLLlgoaI3HqF7TtStmu6j7HOBYgper96pvt3kXILqfAKVlM2BQL
ecDsy7VSm+IrCgX4nrJKE6xm0aJATLZTlUEC8HJuhzBQt7FaxAefJt1ssM12MXoFvaQsozvlKuYK
dtM+6OwbQLv+LkqGcQYAtN18/bDo0yLz4qG0eREcakekNbJT//gaJEDCaL8Kb96aFg7aBH6J53T9
O2Eu5SBUkKhkL+Y1qeF+pFazzAQYwPBXzMfQfV36hGXNS+nqi9Rt6EmBNx3sKdpzJO0yUCx9M8Jj
YkHf8K0WAli18b5ZhXx+j/mYUWVoKspgLuViFZ0kcd5IFN2zohwetLHdBpWO2cSqH/gxQh2Mb8aN
zzMB8bQ2+ySD3YO0zIuHTQvRF7Q+WdDR2J/fYkq3/6+32LIYn861AkfVL+8L0oyeElTjzTMHz9/g
NT8GLCiw2EqseN4SCUi68FQnIkeNDsbXD8VfXCJFA4NPlev7vNDv6trxhEZZjVlmNw1UiRpgG/pu
oPp853jmDGpTGpUwmx3Qx0eP4m9Q1QUSCnv0xA6YrULL3c/cE/2ulHjE+u3/elk2O3e2WzzlrKad
i0fd9DFThLWkFQUzZqbkKnBikjoW31/ZtNz5+FIxADuOpbGtRtx5eaTaToYgCx13Rp0ivUupI5+X
g4o9XPt+Z6y+vq6/OJozVRMtqTLoAtL++DkmXVYMqKkm+tjQnZpkmVWU2PyeBNHYqdpvHg7982hL
DYiWumC9y8hmTE/Pn5ZCbBGDwPBrd0bm4iyGeDRPXJ0M3zxEMzOFvZRWpq3cFMZbp/bxsQ/iX7Gl
Hq3KLa8qPaNqYKfXdqgx2dr5a9uJKxWJcCY9/zA1s/t4SFZ6Wlm3WW1Vs68/q8+TI2dsTDspm2Wq
qV+cvDvQ9LEJ1oTqHRdLVSFgOgnGdnHWeRLMnCxUb+LxCnELtufbpfpffXaWI9mpUK00Pw0eE/9A
Q5ypzNqwcdf2oL6eF22pBbYtlN2aLri7Ukv9TkUOvTWA18w6I/qVN7U4EQv0XRr7pyeHmrCm2Qb1
LFX/XHSLklCiRJFkZ2fNkQ/j3OSj9GHvbXxC3+xiP60O2JwYFmEg6At5/YyLx1QZo7I1OBpCa6S6
rqiZch7zxFuJ6K6zWKpgtvvuA79sE8CjpKalg0CR05KItcHHh7XJw1axUNzMhso0njNEVQuuOryS
2dAtExXJf4ircu40if+qQ9SrQo+ZzpFPRV3mV0hyqn2Q3pN7eqJf4pGVMJONG0Bm9a1D0hfwZUbg
VF8/o9qnDR0nbassmfkfj+rlJqdvROVYaPJmjZ9DxzO6m14m9UYIiD0Si+bC6nN7lYfoReshIbD5
LtLK8JtK3KdJgJPA6EtQPJMq25GL0ZLoYIc9gmBJP0lT0AveOOpk+ZZO+M0a5LKLNd0kDia4UF2o
4tPC2GVPn4UFPeCRNvu2+R0Ve2Z41nrEEzEbExMkLYMO6OHuvfXpiycUcHah3fp7WdWHqm4byjyY
E/URsJeRFPXGV/30lGv63uNGnRhaMDMnDcUAbK9RK4efmpI3KxK4yHJM82trsvz4GFx3JSUqw09V
9OJReuePFKvYp2m7ERPB8pvb/GnpxWNJxwIhtKR9AQLv47M54NYFs9lNz2aN99jSKjoPLTE70ri2
PG3b54m2IsuUAEeNgiQbXB9lsTjiaIxu9CE45bU8fH1O+nmt/GHq4qSmbYOke8MQf/nCVF6HX9pn
gGxwjm1ToIeICn86DYFPJbb4GcW8I+Vvb9UFljOjJKtdAXbz0+akN+aNIeS1CfdgAxEaEHLgZ7eM
t09BWkXwIRGBhe6P1iqTRd9n3Z1QCbo2Q5FeU0kDsW/JXyQ46DdUU3AfI0Y2QxKQqhFEgdpt8gHl
LGA+uGKO6DZJ2TosTCepU4OvQiGXu0sXlUugIWCseYdeaJN7JMmXJgkTCeulY9F34OtbOhxMzkj/
W5lfD7r9luJt38cKWM52kDtldI0luYjmzEmQ8QUt298qTx9s5RDbdbItZekvOvpb1OyrZzwK8VGN
AkJSbfeQ+/Uh8W3lhGuUDAS6TrTcqSzrvEI6uD9KKM6VyNtwBwPx2lLy8m3RFd1+lNa4w1wu90nu
r5HT4xoz1ce2U54aeIg3bVEEN/Tsf7dhvqEN2sWRbIhjQW9iAXK9zqrOI0XD6Vd1jN7aFOGkZM5/
dEljYGecBI9G6+2cNoznJe74BRYt3Hla8+DHlNYVZvmNkiF2rIZoePArHAlDo9+A+H4vejIgcnK0
d3qO18UQNlA83fB2vqmYu1BG9gx4GBZ7qhUnfQKfjGn2lnh1ts2KqpyrFKAgPEM6J+VQt0sDPbxJ
eIGZRVcMwjnGM/2A7Um5T9InqxyTpRXa4uDkycmZhClRS+Y1iQ7ulUS8MGpCOVByWEWe7swrrVDX
NcTmQ+hEMMyzYdNEzjvMP2trtCFbFooYPR2+2Rl/HQLJ1EdhXncTUcSzm+KnNywidNb7Vi1PGAEq
WvadWOcx0r7KZy+ktq2/1UXfLjIqX9SG0ecmvnhVisC/V/2MJxW/5j4vSJkaxry9FkG/dcGQoDeW
Iwh6AZalcbRrYYfPQg49XF+AjugsFwAmvL3TRMVjWj74INDnIcbJg1MO/krzmnJTxIiVHQ0Csxzj
6DqKq59mkmbXMrJ+t0w/u6kryMFpfV1N7bw8VX+3k0AenGj8YSAQRLaNU02rDr7WE8URIlBoMpjd
o7ppVXu4A4RTYVZz52zT3IM7OIjN/fKn4suYdPZCn3nFQQR7bJztSYNGc0pKSIsFKkmCs6W/EaYW
nVSJ06XqlO/qfJ9WJtKhy0BlmZYpO4TLKbBi4QpK2MaaQAafp7FeL3xkOIGqA0yNv52CPpeyOd60
L7DZdak056fz+dOi1u3GXLV0FrUVuXE9qhuqXC0rFGGVGxkhdkQUUMxTJv9jX+O2LSKeRzN4bM2U
PGolffl6HL5cKzHyUf3TdIaDqZJz2W0kKTAubRcCFIArGNsuFPBQJ/OCdYCxximNrLZfjkH/8PVh
Lz91DssSjR46LUA0CpdyktBRAmz6HHYEztAlDqPvtDh2KGHfIjL++mCfSuccDf21pNvL1E/v8WJB
6MaB3lSkeM/atMn2IG3dq0AjQ0ptkmGROjAOwMJp68xBS6IL6oQKlt5vJuHLOXg6B9Yd7ECNqYJw
uXcCNNAEWdbABetor2UJK1Avk8Yfu45/e+3/3XvPTn/Mn9U//4O/v9KLK5n26ou//vM+S/jvP6af
+e/v+fgT/zwEryhqst/rL79r/Z4dX5L36vKbPvxmjv6vs1u81C8f/rKEsVwPN817Ody+V/TJzmfB
dUzf+b/9x7+9n3/L/ZC//+O316xJ6+m3eQQX/vavf5pkOud2yL/9+ff/6x+nC/jHb/Mye6kDXo0/
ftl//8T7S1Xzw/LvFEAo6rFuZxnMVvO3v3XotPgX8Xe21Tw6kDVZrlBS/e1vaUYZ7B+/GdbfTeFY
7E2Z9yhDTi9yhRh1+if974K3yWGXbLC+Yav823+d2Yc7+D939G9pk5yyIK0rfvriydE1nGtTMZdX
BZMlfdGPI0aSsf7poMDN+7C9qZIIDDzWhFE2YmGURrAAxB7OYi/KWbxQ1A4iolhgtCYTziEnLawJ
fhpWdZsH1ptHZxK5u0STBs/jzIsPy9ha2D5wb8uJ3X2fgn/x0cxT07ROJTyhqIl2KAr1jZXBTLVB
UuxLeZuanXMz+ODdjZAURscVywE64kMAMHROBuQLRZ9kgWmhukksx0Dd3BJd6Ftse2N/+GbDd26K
/GktyUfETaJKRhcDk+onTUcY9NoQljn+4dS0twqh9mSPacGe8bcaUHbKciVbT+4DJ7mjiNuu0854
6LO+2cZsvzDmERtBO3TGcuTWSyuIIWUQL4uxpHlMgKvUX5w2JoFRgqipB+d3fGvaVo0dwlocfZeZ
qF/V0CcbKBAAFaPmuZkyndrIDgHva/hLK0BeMuj1gxrb+kGOUN6M+oAFeV+zSN1As0hg0iREMSPj
zsgTxVUH6/O2tTgi3PPqug7HxzGECmyDHACPN7xVrJQbHb4kLZyVV2oLYWDSiMPBXVhabc39un6O
auTFsb2sLT1h26tme02vH3McNDmNbkdFsxmSf9DvYNfkNzY2Vd3xHtkOGeScIeQp+/TRDyD7SisK
Vigr+zWK81yEd3ptzCGnNaRK5JtWBwRNt7zEi/vkjb/CMiXHI4MgLVOpXv3xRYpvbrt+MYucbzsv
psWr5qiUpC7qetirQpnrHSVl7xbxrTNz0jeRKddBqxVzM2VHiQVyP7J2Ksu6pfOeXgXZEGCJ5VsR
E5hBM+wN6ko1EJCm6u+CPiSVABN3AhqInli+xYMl105CxIKjw11n9fdNleuTbopnV6NMo7H6mJrv
l2XlkNpRVABJJ6dFZmu8q+22hNBs93p6CDbq6OxsxNPNoEBcD/sjhrh0BUMzm5kHLyBEnNOEyuZB
bupHMgMTByhM6Lx+M4VOH+XFG0ZXkta3cRaRqBebdJ8Uj7SCWIdeN2oXltJDJyOFo2gcE+aVB/ka
fz4Z0LBbYjZ1hJXmt33uYqFMKfl/fTKfB0SHOi5beMcySRW6/MSs4j8JO6/euJGti/4iAmQxv5Ls
rFYOll4IBYupmFORv/5b7e9lxh5cY4A7GFzDUjeLVafO2XsvSy4+/ZzQK7Sw9Xts6tX/n6P/Okb/
uen+KsP+9XktnyE/1j/HokD6QwgxJa5aJ5dWp9XT5pzIgM89WAj1ihI7r1gyPgXToWphNWLCrPEa
z81xjScoMlgG/Uafwk6kzd6s5jserPGXnonx53dA/9XXGQxwOun+7z0uCp1O7xSNXz/x5Rm5MOLj
+9lZTZITLUoL2CYp7oFT4bq8nThKUyGTLXn8SFZIx//fD+QPTZ1BN9iAyc4xZVPbcuD9q6h1AQtY
sZZpgdV+IEP6Qi1k3o2mvEGQJKNEkFwc12jpNekRs4D1mcR6gATrKCPZPPVtnR6btFojFr8V4S76
y6/35z5By5FTxrI5qlkzv52gE16hZNKpveJl09nLslt7dH65nnwWMVCTnpjiTWEs4wWQyMRDph9S
AL4x2wNOoxkylACex93Y+ctC/n14xwbGg2L2rru+4Jf7pQX8x2WgWrEEVhoT1HmksV0TLiFUejb0
fN2ipD7Uo3QPiHxJBnTVx7qOw8Yjj4nYquxqBnxEMElGRlZdvEnYf/0gG3jv01+Enb93Ni+/JC8B
ymfayZTsv6s+bK/ruKqWWjCUIzNFHxRHIqaU7wfqT4o/wzxfyu8bDwP0QSeoOFyaJ5wE648yEY/r
UHeHqht+1hKGDv6H8ZWIMQYWmTXtW8Cg+dwsf5nUGb86Wv96fW3kDDYSDusiFKEx++8FyZhAX3Wa
3YDUAKwRR+mRyhXnjOA1KMgm0feH2tKeoKk/pRjdd8T2E89v5TedhollVHDBWv+C5OqLLzWv9Qvg
pWsn13/kSCQjm0ObZQrMxkU0RnoKvEw6+hpKsyolKslgCK4uYnxSyfe1hwYaw0y97/HXhllv63cq
+kmPRWxlRkpGSZ7aRplVcug15LCoJkkX06edIXHwraYpb2eF5bwo7W3ZuurMRO6W6pOKxS28vY27
MviVYGpr1a5aaKh4gF+20CUQMXrZKbaVcWL17ZNpLE4L3oBgwllOndg7O7Bu8XZU5G8vGIA0uRKC
gHADFBhYC6MeNkU/7uOxrE4EoY2h19RH7K5TcDGzXDf80eNokgu9CkkOMWkifbKi9SacZjsMEFs0
U1w504AP8dKK8PNyS1o0xPei6fZTCUag0J8NqWPA9SSBooOb86kF6wWObpjMF8dZwfFLJ/govOZj
JEAa6+7y05PASyRz0S3mAbCahHsl0qBUseurImac7Y7S3v5lF7msmd/X1CULhu3tIv/+/T3oaO+k
paPTtR9DgQP2CvadtYNqcOSitu5iQHR8CVJEExNVKHHqi5izhC7wbPz437/Krx/126+CAgJth+Ne
ttzfB5odndVhuKStlWU3HjLSqBkPCKxx49hvS+4HkWWh7ySVdDv5yTvpEsTv9psSw/NOT+r3OMeL
rZk9124dzuDltHJKQF4VGCmerWUGGrYlEG1YSHuti3jdnwoHQebkVefBakFdcvH43x/q94bwZZ+x
0NQLWrcuUxT9Mqz4x2boMR8oEy/VgnQdDgyqfT6dv2PX29azYZykC/eigrg1zusAGi5+1mCTRrNf
k1jgsKMIfxURXTUrMoEaXy/1q4cS7VjK3tkao/utzeQ4JNOwSRe0xmWdP7brDASQhiYiNrI/l7Yn
6TGdLp3iB8jNYqfNfxu5sNH8uYy40KEG4khih/J+a8ZXGKupW5h5m/OLU1NDmaPpcflaz67Chbfm
5onozVfHHMkwctnkDeLIgAiU2Gt4u18pGD/HuOxvLJqkywKQbhhltl+XKr1hDYZ9T0dvLrE30vmu
n1nHn2On9cR85Wc1xQtpNX2MdRJHWj+NIab2IIGpYan69aupSzagKTmt0k6elfLuCG6nkK/lD89N
7zJS6oJuphecpPKbPh7Bt6O5JYdxAXq9JxNuuGpSguw8JE0dvmfGDcXezTCJYZMCEKsIadLiY3uZ
ceRr81oP0KO9uPZ3qsg86iyV7Bs1fRgqg4i2PvCjimO9ELmMtFMdVIaNS3Y5/qqlSY+WTstIJF4f
igGE4iW9A3z1csgb5zafps/cwG5K7WNvarbkSMQzBZwNao8Zz35uRU9TtH10m64DRjKdE9ffN115
1ivEwchuGDqA2WHyAJQrlS9xMhjHkl4tGolupbC6tYZ8Yn22Iy1peuizyEiJlNZto8129IvJWVD+
RZds28IhQqcZp37TWURnWeaiB3GtGgI3Oj0iFdsLi7ZCOTzHr3JmVnFJm/FHlyimemMa/mGu/H4z
uM2A6no+DEi28bPeMOD8IDgYE7Tu35CtYIQQ5/bx2nyiFdGeHGyqYsXmpiV06FlMgVOMar8akI9Z
Xg/sVk9DZdx4+mCc8Pqdi2bg5wor2/oDnyqZnF3jcmCWvd7v4TdXO5JVoWd0uUnwTjX5pFPHDuGn
ExEV+bvVcC3pmCZF81iShGC3LueA6QRz+kXZ0HPlNu9rjmtSaTzc5nrbhUbZqtuOOIqjr+huCPHk
tfaLZUwviY2bE7AVVgD3p4xBwyQN8atxxyiOEP1bBYeZKwDocdGsfKUQZAdh6IxYiR9HWZTgj4C0
VoD6CA0CcQJyEX+apX9IC2JnNDPTA7GShGW5MQd3euS9JJ5n2UL0S4IpZSyk3PkbPMum5OK8ExAk
gSFiom1jAd165RxTHq71SUuOCQgh4HxjUDvcwA/LzA0hT9TFd+PZUT2AssWrRTZp7LYBkVFlxN7a
HVAToV3EeBBiDOseUj4wX61xP11unWR5O3s7hljpQRMt7djdtV37XfSEuoNqm3PiAYGqw1t3vUOh
jep2qmIL4JgciJOc8yB2sumnbV3bOOMqtve/tI5/yUN/O4XouyDe4YJE2vQvGf8/NuzYiVW1kP4S
JKhvuZeCIIWSHPh1dvtLhQK2KOxc57HIiSTJFo9wkmxYQy8lqe5/nx3/VUg7XCywzghq/D/cblPn
GzXbEK7rXje3NTkE4UxOJhiQ9LWrwBF2DbAZM/ZJuZogWQi32bnYOXdV2d+WBNuTVTbvSEMcQjMV
eqibEJiX6S8Xkf8spbGocWzbOMJQ3v77iCud2l4zC91irXvEpKpY7UeGUnks1w02x36rdOpQV+Ra
YDspQxMSNpgZ/mz6CgYex5fG3x1Uc+/uxswcGTa27wluM8AEhrmNLZVeWc748Zcv9z8Kn19OKVao
Z1z++fdvzQSo6xVxxqHVzISG17HY+wv0N1hqwl2idLF4y0hQifrETwOD2AFWXIUWOJG3//tXcf/j
8OSyxNyESTbX3l8X0X8sOUjx2uICcw4FwcW7QtHz0UhQn5Y2mtZ23UwXS/E4ZM1p9pQR6tXc3GYk
2e25KZlbF3F65cvhQe+9T7br4THz8UVjkQ8qtN4Pqd3e9zZZiQaotzpjQdhi2Igh7w/I5PZ5BhbB
c1UaFL5OBHJbnABqLfAOfGIKjCrqPIvYScqyxp+Hd9KaNQJvEuu60goB4G/9xpVpbBcL6KxBkDgJ
Pgdsat21Q4eu8ofbPtOJZSKiPlD1GB9B80Q1OayknPMnmasOoVQw49JBXtWrDMtB1mBgms+5ZS/p
i9q+69VV0epwOjHFPLlE6UhTPXZ0vK+Un2qhYS7vjWj+dv//XVdxKd28SxcL0bHDAnF+WyHl3NSm
6AlQgfAcH01YiaMy+lOJrz1wW2fZ8HZeJY01bDqXSW1Wzd/WWpOz08NWE8B8EpIg19EmtcTE5cbB
wn4HV9BmoE3eAGOpV3dUN6NYuJE4RHUNJnmu3jyw8kvOo6GyGRg2APAmcVobFRrz4EZTQYbvWMQN
L772lx3H/I8GzEW1ggyYuQDdx4uq5R8rMSafPcn0LAndy5g/yS0jEIl+i3P5rqPGBSSo1+EwtSAe
faZ6yoJyR9ZHQUgDEhH2oKCI82qjMFMdc0GFMr0lRT49FKnay3UQpJSZ11rZJps6JZWJ6xyceUUk
zDKByZ7I4g658FtYrqv00LeLCJ0K1vpUGa/t/Nwnov2LYgP/z++VK9119FRIKLFf/KmeaT1JtNno
QsdY9RHCL2/SXqPbRERvTcJMCwVxrDLrZNZ2EpHbR6+6nL4YbAdtJsF3GLH89snAvSrMJL7qigZL
lZBwVVvZBGnViP1gGjt/9n8ZC4bhKtkR7EU67KK+GuDWWxInW66RDTdeMxbZlhSHT1q22YmKnsUy
t23QN+0cVHL2T3pCUIDmNNNOH1h42UVvNerr+LwsPckghnkU00MfF+MVJrJs61Y9gbCz+UZ0hrE1
hjzSIXGhlZPvDjHEAfE2DbfXIQ2JrJmhxQIlIFHCWfJo0J1nQq4JsSZAT6y0ANqWxN85GQ9LO3+Y
rW7sK3lrcgWLLDu3zgrOpskNakuPP97YHRd1VabHSy7eyUwfU1K+XiVVbyR98dy7NFzTuISLZA+C
RBcdUi4mirJLzkNVzkBoMVL4iyhvpb/etR0RwIDcr6puOS8VRy0CI7mtW35xidpmGanL0c6fp2rW
Im+xik1X8JrWU8FII6vT+8Q58jI3cFhOU+Nn11PpkHsxxQ8EegFaU/nNRNF6qOOe7I2CxKtWj7uN
hXH1lGUohjVSvTIwzrELHn7wr+gTO3ttrc68R8bJhaMGKQE5iZDtMUUcS+gDwCPLTGbSmFP7aJqt
feyYSSSepe0wwyY8x7n8W0f7z8b7ZVhkMpflWXOg/D4VVhMJWqOLS4KR7bu5JBkw5ulH57rmwRFG
ExifAEWW45QX5g6sKa4/t9Ku5NLXEQgTHld+6dYQL3qEJb1cLmdLgFcCTmZS4M2t+yt22nw/U7Ec
WTB9OA8eeAWv+uzxDRiQx7yBtHgCd70AtbW7o3C7Toumv+6m/OSsP3wNn2NAIEeuvxlQHYhEdcu9
NYjrzM30vVDd9XzJZdR8e91NFyS0bVwBTztXSzjmVnzU7Rr1TPkT+gpUKLR8VOJYQbcYDI2bmIhV
jxxtay7GExmv1ZZJVRVYlSZu8rw1b4josDhrrvMOP3C2pPW14cJ5X0XzkVT2tVotkypWtYfCbu/I
sHnH2rKAlM2DPJe82pfAC2nYPSYf8K5zi5hxSUhY8bmiEipqtxeigc31kgoWG2UE6OQQT67Yin6S
kdUWRSApMaMCKxupZgk8jPpc5LCT1o4hqN1Ap01Q8C6DXoDkdPXN2lkzJ2ZDPL1D2s/cuPeGB+8r
xgC0LRkGBmYzR3bjM+fsnPgwsycj9rBPjSfGU8lJzr35JGdifGKLLDO0MtVfWpMm6pI/t9HL0IJ2
r+lzePzuxnXbhLjFnPVEIhba5u5gjHbU1cZLL8ppO/ZgAYh6THuKUk9vEEI5SbHJcDagOHSfaa7B
F+ozpnf+eDBngD/a3G7NNf0QOHcJGDM+XRN0k9SS9zouYKOTGsZwKdnkPe6ngnzBoEu1yBeIPPOh
vTWK+IHJ7FeF8jKNk6emonW5jrfMdnaaL+/IqyCkKO7xJ6/rJjfTF+dikI5fNTrPB9TNdF4IpUXr
oSLdQFIZ93KnLTyFRHVauBDO10hj2KpZ++r7Qt84xLsFDrW6nCWXMlLsl1zXtlbf76VbpNvxoodq
HPuOkS9U52Xv9eXD7FZk8qb88oMDDXQmF62cH+GR/xQwoYKiJ2iK+r4hStD+dBecDIOTI7/LaHRa
ZNGal4ifFfxzE42symDS+Xo4e1s8KZFOUyXIwI3mcE1VOW00GZeB4cYIpFR2+S719wazAkNCmNBa
Opy8x4yW+RZO8hQARLjPYaJzkyPxVzUpw9WYkVAH6LwjZT01rdee3DJEZOpg8z0OmOWAsfZkZyr9
bSEDmKjeNdBbrd609kPH4ojiZjl5VQfIgFwVWn1c7AY0pJpXbHK71rlE2juC6a9bQDNZlSCi6ooq
0PPkjUvplZFqZw1ZbWA1fDkUoRClKBZ1rTuOM7DfaeHqLJM8RHZE9CRhiStHfoQV4wc70OtS+n1A
aKYVDoqyxeG/isVlTgrIPCfIq+7FNQm34yYmHJNgRHmdZ2BiiszEKaylN6nQ3rukPcWwbseUvwZ5
Qx/YDfmtxIOEPj6MYOpJbML8s1TAznum0U05esDIJGQE92FtiiPY8A8tFbdysU021exn4X9bfXHH
Inn1PT5tbGw7n2k47kAjGFzzKb7o1MoSDJhGttPc+xNpYNvUIQs0R83Ip/XpzsgX7Oz7vIQBoOmT
3FR1I8LRufWG/N3ItXM781FJ5CNqVZt+OkhDC8VwH7etCAx5NnOCA5lhwbAyC5/+UPE9dzVfsFU9
AQfvwQ1AZCC2aWm90DedPErT5CYx8nei0x6yGM2RO6kVc4i9M4FdhXzzU2i7dyqz+CmULKHyeF8K
FR9jxQiVCTINwtX8Eo299VR3GgfR0OkUa+gimCLTOj+lfQtGrXuDCHi1Dq4IXRnfFqZ9n6AkjBzv
VOhtTeYhHAANyNVWixFerTg7c/dCBih6Cmnkr7ajEbgj17072x8rsQmMdMcIt/walv6IauBmZU+M
PGrBaPX9nNjz17VluqKvSD/bauDKXa4ELGZvyqClsmSPv15XnmC6aV3A5indO3ynVzHCW6yCl1c5
m779eAxGt+MbH4jfxUhAfRDfi3Z45OW5ZhGSnd3j7qwswsQS+FDkYQrGid1N0g7vWJigIqqfTCy4
VRlUa8x6PteZyp/uFxl7g/dlm1UZLg5ZXonHX26WY1TnRF4NbESdXbxqreKxlPcOE6yw7aDH8lL6
fB6bSo30UJ50cWcvox7UxDR6qf4N5fESZipfy5Qfq2ASpQWKPZ+A4iqBMAe/GwZdcUdgwMrBAxGC
HkOQrCtaqRVQwH72mMYmZn1QhcWHidW76PkWdVG/uE55UmX3rhhCBhlB/Fr/PvaeGaJpp2CcvpKG
HasXy3XFbkWeZU1ZyoNm1LnzJuun3eyUrU1hJUs2zKR40AkAcqv0wZfJA/h3K5Q9u7ynkDSQ3BhS
h32ByL4v3f6ZKMXN5GlcrUhVJG24I1A9u2rRHjKb4lvPwX+T9MWPN7TntjHh1ro1xa+n3YnG3S8z
2y3MizI6N7XGwiW5mr8qdERrRFmM4NjJM5S9XBQtOgc8UodzqKgk0dtbuiFQ1KceFj2vK00bgs2H
qC7rkSksO/zW9enqMEsGxQOgg9Oh3llFcucUt1o9M6TXyOySq3wgy/12tcspuAhmyXe90Ua7iDo9
tRjVVx8AyrAEM/GMls7d1GSaNUW3p71IS31KAeiiewyMvL3VvO6781iyulluDGsSwZwcK4vUa21h
pebu/BAXwyPGDwbbcXOCieKFchAqRC71mWFwYbK3VQ6OmtXW5C7zXnAR+oEruSSnI7D2cYAFupgP
cMF/MHgEbkm/PKzQajdWweFSbxefKBfy7ZIIwxNUH4jPVQOAZJoEKnPlb8xp24gEysrMx0vdBO8r
IeLFxMNK2oR0WetF63owZKL4KpWiE5qxmcZrOOsT4yqBIGBMkvn463/4WaKX5gaCS8bh7YXCp6uI
iDPjKT1SSX86Hohhh4I5TIxlo2iOB1Tpn1OTMEafJZwmM7n0Nxc8pqC8mdAhcB8P/oA509LIXxtq
/xtl2HHW48cUmgnCFj2wNfYCqfNQyRm/Nsrxal47PAo9vcv0xo31107XLPbJnsbrZL+iS+uJ38gj
dHM+h1XzYtvuD2NhpEO3/8I28hrepR2Egncwh3mosCAGPtHul3D2sIV2yzCbRBHdSSMkUAA2fXlj
i5b1bCTEGHkRmF5MRMO6BpNFTq/kCWcvskR3Fz97pf7WKRajkaQzf4l4jXm7vQUkWQHym3y/SKtJ
35nouk9+/wNeiBHoi3GUliLAjnwfYrAJGx0YaYyt+TKUy5ufxiArluTH3CWPy8LhD7kVSTkvth6L
nnNO8bhQVc1k9+87JwU9kCeI1Sw0+e4lVwZ0qJuU+7haGEV2CMLXb6fo8FiA9BOwUEtH9VRIuRW2
DiPeVbQnVcw61HjGwn023mjQeyADAWCkHKKdw9udr5IKjRJhMf2vrmlfdV8N2zi+7T0GOnJNuTzb
yU0OGy6gTWxtBnmPuxcDeKV9kRjCTCvmQLVKTrm2xLtLUCcF30MxAlK3uvd15pyUsv6hkT7IxF23
gRR4T83AYI7Xj1nT/O7NaRlNtl1tTZpC8xIWRSGjzLkZs+ShH4awqPEnpTM2qwRG7ca0uEYM1HBQ
Tx7AdS1hOf5sDGe6nvz0SyxXZc/7FxvWThfsZiyBFydGiZ7b9O01lnDRN5GR6l0UuwY6fLawXiJK
X8qDdVmnGQlWCXa20Z4cnirPkOvsMypEDAYX8naRMrzUvWjVqHv8pjsMxIAHrZDvs884xuATT2VO
VQXqelr4xN7CISFy6Qc+vxtX9CbOUe2BafK7OA1cfUvbE2XmCrnSUGSQZuQFtUCDDuParYSc5uTj
yFfX5AwlzvaxgtJCDg2cAarKwE4AvrXlMu+S5gurCl1Ms7g3JrTd/vppte03dgp9a5Z9SDo2YyK7
snmVk2KXkgJf6c2M16Kvwlkp9nZ85UsT+dZCzuiQUr80bnJQs0kuNA2crZuxo7GhI50y0E/W1hvG
qmOqC4shfkcwdNZl4QAMsawSkHykbZ2EcVe0jRHA3+R6YNvHHpkpuanSDJp62k1WqR/swLKzdo8r
5Eno6S4pTBGYjt1se/Vt4G/nnuNsSUdVkNoYZZfzW9OMMnCwiW81mKjlhI6GQUYejdMnlIUU7CUZ
E8R4rkwpyGkipDtqyXEIB+YWbdrtq6qdTrUQpAl483lRHzRV4XRXghEOMEmE7YSpK5cgaLc+2EVy
nrilBmKxaSS1zF8cq/sRrxLMnO7VxI0te2MlEGouxBSAFFk088V3uM3FMi8D2lNQG/RnumpHx4Aa
NCYrjRxoxLqX/ljy8qh3NCMEiy6TPiDFrPgsWxY9UtbA55sORv1zjsFsL2ZlbQVsnkplX0Oeon5c
/StLm9A7EhKvHCr2ihSNwSGefW2+uAndNIXo2Wc62rUXNK3WDT/4g1VQkvoYjBLMT6IHPRPJ0GlZ
ETWTSfAoP1QZY08f7DuQUElgdvAmLLc5D0kPHIpH7ZZdULj+gzb6c0BgLuYK55SmKK3GuaceWU6Z
gcujG0ucsPOA0jYZmGos7FgmmGHoiUS96/0X0/GY62KdbSo6huxmabGZnKGmeOjrR9AeYKBq903l
dONJwkxILEVWmRLiamzqllxZuwI+YU0QZ8qe/AM7ITkcdafWzsseaxyY3P59wqMeENT+BrGGiuhy
hUuV2sHv0SGmlWFpG98QNKdAkrNLl4vtdloONLXAy84GDbT2G75QxlkAvphqQme9GdIACuLxRZbl
C4HtEQP7YUu2DqccFmFuZoehRbITT0ng+s0P2ZHy1tqyD1Ba3CaIz7e8IOV2sqy3ofQH7pMULqth
fIwuLSp3iQnby4cispiDhsQQvayG+tIVWiRJbnIHyTqY2su8l80IVLkR0IP5OSTLECpCz8t1hZlZ
5q9tke8du4C0Oj4sbXevbLPjdIzD0V5a9M8uGgldaVc5/salQBicdEgB0rR74jLpZDMDLRx2laMg
MAl1SNqM+3Q9nN3KKOCDEGU9j1Ezcv4W/XC5kEWTCX+xV0W+TcaBCQmxe/Z3565dkDYwwe3ZPBU2
GRaSlLzd1KjdMs3dPuuz0F67u8Lg95gwLEmNVVoQxrhpu2amztTULj/LNdfDyfCrYykS67nx/Z8j
Sytw3G7iADX5XCWIKJ5dthP9TCNqtYhYNe2LL9rZM0Qn04njoFUL0wpTZlHmEQ1j+GfLwoXTlTqd
4xckCTxtM3evbQNGxvqrXVGDrVKBrUa1VQtnaar75S5FjqnlRTAs+NdGutiRKeaCq7L2RKMe6abw
H1H+qTC2lw8gzbfwSJ4FHrrdYFLErSnjjZhoJ9T87jWQCq6eEt36tGBisez4PJaCs93rY+YrPjtC
+eCD1qYsJyyK/3PFPl91ULace22muoVrhuSP9PusN07tMlz7jwaSzY2YhyKkEb6Ho9dv23Z8SmrE
64npni6hZRNJaGTz0OZMeWnbBuFNyix8L8ohSke4j1ZWMhGDrmUoVrqxvBeSfU9PyCwE5BTKtvzI
pZZBjhYHzaAbqeE08ghKo3DJ7tuGvxnKRx6oYpeb47xLL6lSZv4NdXGMyEkGyQye1Z/rMhit5jyD
Zg6tResCCqTkMh4zFi+PiGT9XFN/oRy2yRZpkuVkuu+T22dHslLeem6fhxgls6Wxy6q6pfvajXcc
mG/xpSUB5i3jsgHTgf17R9vycai8j6Z6X3uK5cpf3+YmvqOyJ75zSI6dpZNTnD0i/d85GUG95joh
fZAOxxellkefOH6vzPZk2cVMtBwoim7sqXNG+AIZHUnXubCIzlyqnip9mTlfambUKd8ZpQ85LJd/
wy69SV2f+HDBjdQUgEtAfhJDnobEG2BMNu5onD07ifJDlglDtdQ9skEiAUroBroZJ4T5ZZlI/wy1
EknIUG3NnOtGB8LRlDcN0NoSccowJF8+QA/dGu4sCNjI8jZNyvVqaMPZ6bGIjygj5rcabXPIf5O+
xRwT6ffGw79sFNatqa3Yt72RlMzkHVXEgjc1PlSVdqNK97YxyBkoDU/isKqv5jrraMPgoOU9HwZC
/HnUAJy9BBqdEecfc9aA2QUA3LllaDJe4py+HZR1KufJOiMFOK/cLuBMFYfGL4pjomHUjZNzpVw/
HNfI7kjzNvX4uvK1Neo9EsKhpWGmFAH1kOT33GFtZ9fpbzodGjqnJM4G11MvVZ4fPGvJdjL5wfqS
5latwOPRmHTHtm+fKkNdNHLY8kdbfnl++5XZGavXYM8HSi+3RYXuoe/zC2v3nj3so5VzMKnHuKJ7
UBZ40fKpo2qvxi+4hGe3dPdN2b7RqRLXFkEMcTF90L/W937FcMYhEyCCJEaBXVWhobj72x3lI0Zy
sp9xCsCfvDXX8hWWJFcQbeut4ycXz3krrOlNdLAxpzVpTrUyyaSn3JxiDZxYY6/bybwIQvXv7vKn
9WH82Y7OBf9g8kg76DB6E7oE4gUcJ2+jbN2zPS5Up2bnMqutSH4r1RX8hzfyFubIdBF+acPQbkoB
jjSv82fbWQ/QnSAHm7y7CEJh1FvFDmHJeLI771AXL1qRZBcfdLaRA35tDXRN074LvZPRsAKHauHz
mextht8iIddMXkpoWZ1o81BkV0ZLH0w54xNkVRpiaKrDbHJ1NEXX3LTSgBBmKBuDn0Cx7ucNEt0i
jEepNhLDNbno4m5CUXvKa5mHteI4M2Pb3JfJUgQYQ/dFR8c4T31wuuiG6F8ZDTu44hrlD2exSI7V
lFpXE2prtRpSKRfCdaM/0AdvNccJKYOye5E3EYkVT6A1SIkP09mbNo7rOoxERQ0KDMiSPQ+EujJo
AwgK2rwn2Wg4rrhwkSvOqIfyiQuLVPndUslsozMwDzNGTV355seqvSCxOFO9NsL8/uqiPo6SJP+g
ytaP9typkjs98MZZ8aYZtnHtWu211Kthl+uYdmoHbeWKdiCX9Cm4GLoE8lhnPrR3XBLNPQrRfikn
h9ilgYaWS8c2szS0UlKo2U4zOlsSSD5suVphHyAPIOdN6PccFVfrwvDR3Fmt59yNVnaXpcjvvFVw
VbAufb4I01tFp4PZ6tCsx87wd3nmL/e+1RxcmPSRqZZy0xp0yhYkYJAnMy53sXbtFrSr8+RmGS25
1XSCPVPsuig+6vzNquw8bFz5VFz8cUPR/9DCWMPfamoGIFB0r5HtbzPPPmcVYhXlfo5OvK19QoHF
mn9UqX6vBmvcXNpTHCKkdXfxTPV8bxCM1MH4EJwcAHHrn8M0M8bZQKJ5Q1pXbrqFiR2jRvOKHXLj
2R1MQAQk2ptI6i/NXXvmJ02yoXtt0aHtu71XQBYxuRCNs2Nt0mHTizZjb4Y1TejNVNLqBOPArGRA
5uKWztFZ0xvZtMeVaoQJSDlHHnFf5jBdvmQ6ZHatrqVt/DSX8dXPqNQwdzuhpi8QZOrnjMVzLSDP
NNJ544BwIgaIN6XJUdH1vGLOSmabSV+XWJUx1HGuM83xdRxyLme9ZmA9d54zOZ1xXaFlnMCid+05
69NdjNLBwGlfTg6Nk1G7JYTySbqfMUmpvhs7zMPdPnBL654sKioIpDD0izNU57F/BVPMyyGzgXbS
dnmu760EoWGF7CjoXO2umUAzTD0/wVvSz3rpriez1XZwgWhA92ikcDPmaLYqZmFj+U3ImL3Vtfw9
0elwV2jNeQ1upQOgK+uteTPM+ksBH3nrlN5Hj52FWoab/prxUxRS+5AC6ycT20dHaOKEeY2Tqeg3
4C3Quy6v7UIY4lpwyrac4xP4PlTDg6DQoXlbu/Rr5Snu/Ad7mKAlHBtrogS+wMG0UlHIgx/AyhZV
RkmWSE8x4D4RXcaasEbmyk+tMzzAXsBLFduYKwxU3fOceeycRQcdSGMU6ltvCW7DTT27W97TY2eP
2vMybRAwIvhZUN62Axpog8lAT4mcDDqgsIGdZxzbg91g3Wgm7suZdCEUVxlqGkpOglBgucXkwfeW
qKLU1GTUCO1poWhP/MrGV1TDaKgMZt4N51qxNhtL0S5h9wYvAb6A5khLJ5dTbZqdGXzxujPYZJC2
/h9h57XjOJK12ycKgIygvZVEUS6l9O6GqKysoveeT38W69zMXz2YBgaD6UZPdaZERuz9WZjQZj87
qHInLdzpFlyYuXpAVJec5oa26AR3P/EJLTVsBWZJ+u77cejgX+NtQz3VEVz8ZkT6naYkER99dY4E
pXeVaT+Kpr7PWmPYl8LOYGUSjRbohavNzvejVglSvK3joN8lIaeyHs6IP7kx5zi7E+7yljczqP34
aQo3ucSz6WuzG+5rAzYnGbWvBljwoJP5DjhJ/SaZMSeOuB9hmMZ+G5sX3R5308pVBCXVTsU0fTrG
cN/X84+goKpU73EaYYrcWLkRXEP8+6XVbkg7SfZD775NGheAUp99K8QGolU7w9IfCFk1DyUiILte
DtjL3BM5hj+7OHuWDokf08FiXY1L4JPIZpOS1ZE+WL8ib6EYk9pDbHHuOsye6drgyyMQEgG/ATXa
Q8ZGnhFoj2DsXti7z8tyMBYmz2JyzpY1R3cURD67Y00JsS38UcUmtzQZxlRnmZ1ebs3comDNshlZ
lyudsB9T0+xKNhrEsLyyVQvfXynndx3R06gZ/HSQd+BmkuvEScmbxhas+U1k0S4X7bNJjHuALhgG
7NUIhxIW8PnGeoCCFuiagBCR7unh5KJue1/HNeZnfGd7YlFL6lP7VzcMKZrMxMWd5mPbaOYVWPTQ
k6G9N83lTTrZzERobTrF/dzOTM/YFk+xmHCzVtlLVaa2n2b6S7fU+nkAnRVly969lN9Gqs5xSSPQ
EsHLpNPnoqkvNyeV3EYbirT+I8qm4UBhRE2PWnu0+sSE86p+pDOyPAatCk7vmKMghkI7kDROPVto
wWOQC5064iKSxnMn57kgHAoRiADaAnvAz8Mz7TIGITB36CKLLrxfHDkJJP7kUCs9uepFCHsblNYn
GglAiCF9miJWlYyHhQ9mmzUMTXr5y5H5K/LxjkurVMcu7e+5PCGVI9j0mhhXq69Q4GEWEMxQInG2
fW9yLDj9kSZ2+sgVkKpMoU+tyNqZU+bF5W8HjYcfNWbIGtv/tJK0vgTUNzFb8dnJZKV02DmXlyml
Kj4JPeVAcBuZoW2VEiRaOPvOAGFwhvKxR2SzNTp162m1ppDyHg2M3EwkOhfFPEGFsSY3kfOtYevX
7c/MBvENi25Pf9U39BhsLjJIvVHvrlZR9GCHv5FuXtw6jQ/MQCCPEouhKZ1202ZHe1KmV61GxAli
2MIlsh2MyiLMFywAupWLuN4juX0hft7dc4HcRWGe7fEocO+l1j0D13nCwrjpHDn4EQcIDAU8YDdj
BCpW3NbGjQOsx/UTO0sFNR8eoM5wNkRG8oz4D8NLd8NNDAr0x7JjPRTFSknDVHphvtDkXY8vCQMD
cXfDZomL98pQ4qSX/bStJMhX4x40hmjaOon2McjmgDyovUyvjGOGANyG9qfQVe3Qr9A9pL7jREie
NvpQ8+AphvO7TFSKL+V61dGgRfpGtc2nWWIvE49x6x5050T+xpYEjXSTRnCObH4Hh+I/hJ+/UbNH
8OOtTz7GtyiBz+CClPOJCDPC1IFaHlsWcNYH/29sY4343VJJvImj4uBOy7bkbZ9107eHsIc/p7Y0
CjDNGeyhdZB7amKsnhukIH3G3y6sF946n7zvagsBJv1hSvdKvbdR+6z1ANEJFuqNUUIb5dTDByRH
oqv8XZT19EEP7LFqWNjr2TgFofzRteGpSyFpsnL6USvse3Z6nOq7BbhmFQwl2CsAhWCqkrD4zJIJ
e4Feqm3UGlRvP+aifUOg9l3y1/S7+i3s1MFKEDkbSoeKomuPkw1EcCZqmG99OExV9ZEhBDgqaiA3
OSPc+mcYsZv6YSh8Sw4XWydm0zK+dGP0E2C/tjE7JCRluAs6/vkoSb9rwxz3fRBxt7ZPDYVO/K+u
UdBp9nOmUXXutudW1/xkie/NKdJ2QgMpj+w53gy2yuinUT15vNlDI8JdD8pJThN9U/bC1hI5CknR
0H5ziX2hHDNwwq8YHmyD+YkMaJMnwusw6HmmFH5sNt1+HN8ma8Yyo7OZ9UvmN92XGnmv9YrQOsJS
USAZoQdm/wSFT0aEs9Oaob1gASlj4vYmzYi2UOLH2F2e51z7GRTLQQADbGN71B7dXJw5qpj34uQV
EfF74rQ/DUcWflveYbh4Gxz3Ie2Bi7SQjIaUMvalnW0qRfgkjPWFy5tKAU2kMOxAXRARjZ/1UbvT
1E/4Jx3UJVhZEdbkOsEhZWWUapXwnMiZkx38wJEtlpWnwT8WB5a7HWearYga86Kl4T0aDSxSzTHV
MrBwmE2rpaMY9eLGGqrU19S2liAhhkvXpbao9yRazoRcjJtSpBCYlvNgj8zRRHuAWY6why7doxb6
Jni/yOPPgeNWfMWVMfVEb9QHI496fxHzT+QenZmidwvSao+Y3E2c/mC0OXEfM5b31AGQCqfARWrC
rsv54mZIg+1ZclwDPcYrRgjHfbLnYYLiK2eMWXN9mvP0OdPpNmyXAl4usB7CSadHqgdAc1TLSKP8
xbEuDgXfvTZWWzVOfIHR8tPKyz0BAEACKIB2Su/MXe0u/FNqhCUC5RwNEtHidvD5IjTK3l3UYF32
gf/M4fnCN9nhQFQFDlLkrVCzLdephqa2ozj2kDiYCWx0bqzQTNGSWmMtfRmhwtfI/0/2I9HF3FcW
L+DYZycXaZE3NfBGcaG95nFQ77n9N/PEWU1TM3HAU5dvgjy9aYF65fz1Ox1LDjl3n5VyU/RYi71D
AVjxeHKejyZaWKkB9maF8ziocvYDFCNspu0M6GshLOjLBCIRkI58CPOxj2z23IVHq3KujGYdfEHm
7lt3upssegoQgN3lo/uCWTfbjDEtlV3DEftatwPKp7jkR83YidDLUjBRjc6pHt9zc1JbniveZNAR
2rCtOxEshETZWuRNQl//ZYDj7YfKTOFVRekTpkYTopNT28zNVygEhQP56rzoM1VTC+h9C3NtNfzD
1Rvkaug3lLxFM+x4Vr/qblnuGeQyBvoC3LBBTtVY6QE9Kg+9RE9ZWNwlnQCAMlDCNfVc+HU5XOmU
hTcVib6b0KgjyS6wFVNHGdKLux0iLvugejZycMLAQvJjmWxJQefwNvHdhn3xS4nwbVTOrzxgJdI7
6Kk6oVEHscwOxe+HBb8waQAqsSP2VqLejay0vHSmbFLDasEgS5w7NaybHCOHF8ODc2cpKtbQNWWY
FbZRxucXGiXugkiuarxu2JOhhSrRKliTp5EYRx7/SCC/JWTtEEvewcDhmBnmlKmmvGVRT3vOlJpg
CdVjJkvwHt5aqrAz9BnQqg3p/11Rv9shio0wlZAGFQo21sAEwQeP5hHmbaaYDXRCwkpudFUbHiY5
fmrTjr1qVIdmBEmU8L4BhDDxkzyLTjzy3rvJZqgIn4gi89eYtIdBpTDrbbujq/cNqEXf9sUPOwNQ
G4divWVjvuWKnsa1w2dodI/ixNVOaqnTxPFYKqgbnMJ4S2Jl7qwIk1M83iTrF7V0CriBjZ+jm8nf
tOujQp/BktZTdNUDXC4odiJu3jOPOYMe4PzGQmiFmreoNmZX3ufUn3WROZ8bMUS7PETjoNBkFdSb
p8SXbtIGZgy9C5V2hGhSxFKiRpGLD+CG9Iwy+GNBnybzLErszkcxH1FsijaOzWMP+Z9c0EbnbnpG
zBAckqJ9snqXgkoagPuRVIJiiEBL2ri5ccvrmyTHEY1ABfdmxiptZgW8dgg/rfqARjYgKGtMd64j
WcZV/SbQrvL5rzmBsv2OdPkZOORj5sms7UK0dWZjHYueQ2DaWDHkMFbkeGuF5V00JTol0QgVOtmi
MEFM4Om9vM0BtfPYDuNoIENHw84lcSHtbTQdKBXaA84Jii2n8EeGCCsXtK7qPTsscNW7VLPysoIp
LVuBFAdOKnEaSH/qY0N6MjeTAdDa6RLWA6katYotF2eJpRKZ9I4wu+ZkCu2haVNKGFzcs9Hawizh
/JGmv0tMkqWTNZ7utO1xWQzeZfNzsUdgWw1k2qqm5zpm6cCDxsdoT/fGMPW7CakTPtqONUQd0NM/
SomcIeYi9a02HbgTGMMd8HsU3X26Hj1vucNiSD3gkzuGu65xv9bkhz71tBHBISmr4x4FK4nuS7Ub
gmxPH2iIB6QBDyqHkxDuwIzcd2QZuExXOijrhK9qFgdkEQbTwvM4UcHJ+S978bys6Z79CCNRKD9N
4q1TDgfNJUgJC3zG+sFOgg7XgsXepCkKNJTuL2mbvnUxwBcmC22XFiGSIKe4CkxroenCaIBDr104
vqCUFxL+SFTitzmTk2uugK+ZrdIjvfy28uUhDCaPv1t7NDVO28VYKKnBu/BnvAncBVQE3/k2Kepn
HsfF0zSgnJIwCK4rC1FF82W384cT3DqLvavJCfQpllvRhC5IILxumeFupvOkIwoSf4fuZzU0QMZm
EUU6gEosuu2CrmoiBIDFkr/K8HFkczfTIh1SjehqIN3xFO1Tu2eGCSCic8KhkbnlZyGqjzBCuG+x
tgKWMwFykUJNZfwOwDXF+CLa+GAwgXrLhNyBer/uVFlRsGmgscXQoEhwVbGLj+gpje1MB+fcggSJ
5cW2MkIbkdXWhEhxo8u92VUmzmbiV0pddV42ca9YKY40REAPrY2cgw6hnVzymEk397OhpvsRS9xB
NVSxpyr/hdCapMs0/gkO9+wg0O8R693ZorrVk/3OmvcbwzhKHoi/rewXcremSvPitPcAQLEHiPol
j/TnLkL42RvYnLPcfHDiBJo1ae9Qi639xVbNsgPkKynqlCZgrVSt7yITX+3g/ZYPcPATq3+MoYUO
pAz8yFzz27bkNirMM0WcX0WWtDsJRc2CgD1HB4dGHP2DH745TejQN6z2KCKkuddb/XdT9dEli3Oa
NYEfbZRt6MamhdDLzGvOYB/OrcpiKmRBzpwYzzB5/O/BjJJ4yHPyYsQPRVOr07ncZUm20rVpQf28
aT5bUXHFJPE7lqAzJilpPzAkb0ITj2CB+NkbxXiizdL1Q5rBhq6Jr3Wcv0yLVh97htvREt9Rq691
9VjvbCMBEYirz7FW6gwaDfyqObdCpua5IJ6VBmjrYBhHbMEDmkeoykEOwzlsC1q5IryIwL1lQpnr
gOPfSJvH2ExRMZVD4qOO4QRRBN9UiXUzLaJbZjuFnsIdfVN9dxsRIO1wIr1Q4cuOGqCw0taUALQS
HqdWsu8a6/nPHyDN/go27+7szpjPUcOPATlIHKoaj5pCILN0RA1FuM48wXC7OIF1lQsPZNYilHOc
eCdN2Nk8FsibOlDeoh+wM/GjlTW3bTsZ1zRt5QNlFEeKVUjfhYTcT3JO94v1ltoGxlTq47Fli1Xl
j5bDAWULUGlZ2KDjKWePXTEgu/Vns7Q91Bq7ger2S1CRwxGyIxFJ2R5zxUmaN4VFdBIwka3ewlma
HpYkNHTsbLCIjYfWP8EvsSy7Kg7+v121EnmytfmjGKO526cZaDLQUmNH8060kXocrVUZIGLpk5lr
hpeNFYmyg0LO0JUX4kIunZrEc/lDIAr2UAEFpz8+zbS+plHmHOZofIpAUXy52PbearBAxrEmj6hE
7xIt0BjDlplEtS7ZuAFCGiy4Nuwut5BbN0zy7YSQsZiYvEhICany2aY25qQEjVhFVYlc81+WWKG8
6jjkgiJC+z+5Lv7oehdncH74FzardGxj4u05BvqkeXZP914nGOIXYFOvoqKFFJEk9oMgAysxdEoO
S8oRCGm/lJroYVkA86rWgkmoxMEcLU6Iclw8QybFc0SXs6vfN93Iu926n3GqY+RPwle3aBQhefrH
MA/a3qmr156EkCvBfaA/jn2fAs8jV7wb43l6Iv8Q8HQGeGXEeDVs5+lPwEhtOr8zk1VUwvKGIPKX
XkpMjdI5DpPDmRDyteohhpquAVBKwu+U/fe6lIwFlI4R5ddUlheMSPNnPeA2Z5x9J9HjmOnNdZ7w
3iMwZYSmNXyT6vTiItJJPuMsvyvEOpEvtXN2QuQirqroT9Ott5GgcyC74JeRUimcsEla6sFQyEq0
luyGudHlzZXFr3yNWgA1Rf4/5f21wZ4QS5IJQfzNg52bj11MflUNgq8zGZzsVfrIHabf0DOZqDYi
16u65UJoRv7KT6Zdwfp8KUdUcY7z3kDRMqlv4PvgtZDhnMuSIXBI1WvR28Z2SmXIS8aXyLDTXe0W
74K8J1upvc+xpe4kTfNelDudZ+Wk64IYlueCcl5EqhXI4Cjh841nazSGLQb2FplYfxFqxCQxin3h
RGtXvZN4qnzEoTC8MkGeKvxuuA2s4jJKiOkaQbhRAQr1L+SyGTdtyEl9YlsMJ+O97mFOq5G9i651
d8f6nb8urbm1zaB8jJHAtVGl+bWMM79OBvEa5XLnEk6zJGgIAg3OET8MLB8AjjgQM+k8LSlbfd+t
MxANnh7qGIP+0eEwswlS5gAhakc5rFGrXTs3j29Rid5kKLkcxrEMDzl24PusN4pdAC3jhYt41EMx
3An8e35IVcbOLS6pjQg84I69pJJHK6rZPsbAHLwyLFC4C5nvpKof7UW+LQSr60Wd7YeJkvk/b6lL
IuC9nqCDG39ngNih2+tnGrCdNKM7FDXf0qN7tEel7zITBx5HV3OMiegEmvxQbqlOhC152dA57zmq
7EqH0dSKvN4HufGrKqb63u4GXH82TbrTWHTAVub02CdM0sN5dMFNq0xL7gFhCFSg4rQJkhNo1HQw
iaMKNIso4cm+6G43blhItD0h78+UEp9TNhl/amBMLWLaZSj0V5xe/SEj89OwRs1HJH3QaJa+CNLh
DGgVNB05xWHz/KNGwH5HhlV50IbYpN4dIn9otI/YIAVzRRNNc0gf0tKWGxlp+cXulozVIu72Thqm
R9nMbGEyKHwWsMFLkni4c1nFKuEKHwqI5dSAuGq14Tw4KEupVr/oUhxG3oWDRCTftNbOqczEJ9NH
empVsvPq7TE3IKQLaZukxAyXvZn0e8eis70JMwTpeqCYqaroQt3TsSJ4pxhex4Fg/zAfrr0+5ke0
MOhUGZ9JEx3eeBnShijZHGZmjOn8DNaHK4lbhFe03z6lIto3Y3FKuro68/YdrKYngcCAGzADl1B6
GEASB+fw5vacIIUxfah0uOFrP7EXkVnTEQYiOtPhJbpDJ9UeSiDJMwD8Z5ImPAUx6dME22M9Sz+b
QCjobp4nfCvgv275ZWv6Szw2vK559t7QuHEiawUIzrqzKEy/QzUyeYG9om8dinCOFnUv0uJDk9zk
MyFXl4U7+2DOcegn3XAF/UsvhTOXe8rDTrNR25eiRABugy32UdycxaivQlvyZojHJT/Oip/SJJuP
9aijNp2K4qZ9WQtJZGB48yWcYIiApKDZBA6OSg7RU9PAMKt4fKAWOj3ZtZxOuQnLpVrwRqOgrT6h
9HSfkO5uuMPAhNFfhgUZQzSN4R3tIq7v9jheGb43GUQ5WTRFQhlxRBHk1tU+6zSH0ajT6T4JnCN1
AIS9p9gocQCs1x6umqFKXnLVzd6fvKk2g+9RkggpUmJwOs1DdwfkQOVFVF0oU2POA/DY0ADhp+3I
gFBaxWFRS3VOcufnxNBEYy/mkMVNXDK4CM0qMkxpSO1JtbFY41wad4g/wNzBWtRqffpjTF4TRixs
V7G+HYr4q1Ut0GVECcIMCIvuJGI6V8kDyXrYFNnteJXI5A3b7hXXOZESNrhdYtybbjtde2LOthXZ
9LHLsG6z11JtnkD+OhMKFNBXZwaiJ2BxOOUvfVaKX6WIT/Qy/SYGvWcgEYhM8278EDOPWZCdUof4
4L59a+tsIooOyoM45V8atgpYEjogxzkPdwLfHm8Fo/A8I00vn2whzIfYmsBIJJ8QHClepIFX3PmU
HQkWehote8NBDe42IHNx8kxH3XAz+A2serjx7T2HDUCR3vXIHpVG04B5bTjVN+Qqf6GE280YMj8N
Luw2tL5gufUXMbdfEXct3rC3CPvC2zSlz0NduScTARrugh4e3XbeIet3c46miMCY5X1c/9dc6awe
QdCfwiwgAscio98mXc1D0spxKhjaNIwc34L9Zlhw7xajk17DdviKs4XBeBau1wN3no2SUApifnfC
juUnIpxjJsrTlI3zO/1zHgDuAhSUUOcdPkVEs+/x2LXH0oW+LatDGFT5RZOg8rqdANKESXeoBvOu
XIshF+i3i0basgVQ0wMkhgWM4Qo0Wty4/UDVnbGqzU3mwGX6STumiWgT7pRQNUAJ0z1VIo6OFNbm
m/hkGkgv3HYgDYrhbhPppOzIrn9nGY9Qxapyo+a6OuqG/h4UWXrC11P6dduWexRvF7Z8fuucehRJ
sOXGtivwd0gaUbzGZhWSqcghAz+AEyzq3pJw0S86sR0xk02ZlTmbpMG6X9WptxAYqAFN9MI5JvXo
nhW5IJhKyEWLwseyNa3nHlkTYq2CQLViJkCAWgfe1R+5sOxTgmQ6t2LBR1je5cHw1AWBtq8D3tiu
H8mVMorPhQ5cD39sE8ykYSC4nZtcnARRhahNbZtPoa2u2ewbDCwPuc7XYRuBJxKSWApgmUNcALCG
iXY3LZAOfJX2TqUN2jbd/Cpkj0RlBo0js2qj6SV28tjBtGunz6IGM2f3RB9YvbtEvPoRl7UWmzpP
R+7scweSC4cuesHoVKR0WiQpfC6wfyKNede1hWemkb1t+zfHwF1KljkoAz/JpojIk3D66LfDIKE1
gXm1hm9JyMQ20dP8QFwOidkxuZhuiwRZOchepvK5b3TLz635hXVN7E1MW7sRBmVLhAo+X5Jj9vO4
Cl7aeh2m9EsfRpU3oncn4hh1uHFVczsfllJ+TqrD/iLde64XYBin6f2w43Gb9MlGHp/WZ7v9sHHc
XR05A8zmM3WlIBpMwcm2NgWSBraZNEKOpGkx6pK5ZGqbP8QYPznzqrboJjgygNTcQNaRUxuirDw7
dVx2WrN0G3ccAu/PlZ7ZEKK9RhxKFxwW7c/KxFiIUuDVGXmIQrtIeMggXDQLpCzSeVwpECz8OW+/
Rod4CfDNk6OXzyogTlMbpgDC0QFJ18I3y2GdImo4f3aYUEDy1nyXdpbBIc5Ve+6rVj5qJeoNCk9A
1tE7sFJzRpWwKPHcGpfZTIBKMQhMbAu7KSHWkHCAP19b02swJ6J8qkteE17dlM1YWjsrEbzSyKfO
ZTLuabCUj7PGZ6dNRXwfI4zC+7ZVSV9sG774LZmXy5OIZ/yE0R4YakA0eJ202bgkFfoIpKnRFd0d
VIVGQO24RMKLdOdGhN8qo7Obl9pUGzsNXqKmuXIOuQbi7TZmyY/YYraVJRC0moEFWEwyKR4PZNdY
3l3WJledq4x0J+SryYR6SiWlN3eURQUIuXxzaa0LRUnHgZg1UQ/qoSGUcVvNp9lK7J8DajCz+YQd
nL9z3NVrUgUJ5Yy6zE4d0VUB+SFRlF/0VAz7unmL67y7C0jVJaIw4KKxIPgzhQqrTBvrsSTvdjPL
jqR1jGQzJsZHO8UQSiRafCHDwtXfh64r7rUqSg/ZpDerHPOeUqXyabQtDsEJzVINSnnXxGdHLV5N
UtNXvs4x0joR8KV/OSPkk+BfiNZP0MzD8ZFoen2tk7F9sxFH7RJzNu+ppgTY6A4EtraPaRxCLZPR
vw2iPLwXYX4SSfZejFnxFQfy1GSE4WhT+KAXgCaV6Xqcw36wLir/OyHsn9GoyNl1WyNbjZpqqlbW
MLP/yGVCWxrbNgbOLUwe4A98f1i4DEuRR6Z/eWIVTX1CkjgIEDhU2DeCElNCM4+HTrcOEbmd3uC+
zYvGFInuspKO3/QJidrxrMO9GVfaUugbXGObuL92HZP3pUKE4XVty01b5+O//EbOPzLPbIREFvVo
5NBQ/W3/lV6NHsfVkxJYctaap0naN+HiJIHoNAj82KaTDXjK9X0UhIBmothzVMc+v1rtmsljP2v1
1SVOKyg8OSXGnZ6gCQ1iQAaas3B4tlN5LBb1goZFnRDbkTIiJuGHuTRv4TCskb7lG2F2LSYK/ksY
0O8q5xSYE6O4EMh7co6dqcqHNg+rU654Dkhiy8/wcJ8O4soTmwkMTE2cytC5ALcFB8Vs3Zoc/zAl
3uQf20Z4F4lJeZFGHEyda1+DkU3oVZGIZuZYHmJ+ypOc5fnPP2qpz7W1h9ArPLuQow9NOk9XpM6w
1qVr3S/4TUxE/Jc8RH2lEwlMoJjXsY2cc7PU7+x2cTwqAOItKVrazYSf2jtGQaioI4/1TNHG3KMk
/t/PpfpHBjnfIvUUhqTEgwJhueaJ/cdzSdETPq3Girf0ANx3qnEO4RpXi4XkIkJcEQHh2hfpFD4R
Wt2+i3j1C512+1jhHzc0Un64M8oB7X02E5aiM+dyjqaHHt//NSAfLowJeAc4I050iSjrGD/GwnjG
wzXs454iMRLInmrOjEaNxc1SHcr/luqLFnWeseTdTZOjTzWH82+xYf/t8XVsogM1UyMizvzr8bXa
2UgIj1y/bDzyjDalv1R1T2TarLjBOWaXCGyVJG0G0NEF+TZZj//3p/9foiqpCyO1jDYWy9D1v38I
B9VWVscTk8tC92SsEwAaVmhdEZTwwCNtEkhYMC3gexaKCZOYlcYD3HpSM9arf/lh1jT8/5ubyQ8j
/zwImv3PthLsjZps6hE6qwzjh9qBGGT9yRBQEmsT4vhrwcSkvHYmcf5VgMuKFFDEj79yN+z/pUjg
z2/+9w9jsd3bRDuTo278FUfMmka7fMkPswiWpi5V7aHJm8cl1k4KGcJ9k/8qHDopEja2leKztgPB
prig5+w1lFC8/fJR65F7H4lcO8eCm/2PwRUojNbEKH4WIQns2UBM1tiufojFnO4hweCa51D6KQIT
MPxSp1AhYGpdZc15oN1jMdDvJMOPHBcbse1Kc1u402TV6LfOQHFIesaWWIEXlCjBaXb3CL+eQoWc
r1SoLRDsrxtp4XV5dw509t++JABugccTTXZxtcy8pDQiWkvhHtIIQLCxB+1f+jX/lLz+/eHSsKkc
BAcaJUHrofAfL30vFrQCfUTGSUOg69xSXFuQErj/M9Ex3AanhRU4og3NK+VkYVwxNtVQdPiUi+WJ
MCV2IxGEfNr9KZ+A/MwoavfQUDnkRx2cqlojGtBqfxQIvX2RWHjL2TGoiXH/5Q2S62v6169i6I6L
VNFe36I/b9h//CquRtdL2WuIkKJd7BaHruv1C9hovaFV6Z4SmPrDDLZap+UHoC1nK3QbO4levJbW
fRsH+6pkx2Os6Dy3WV88Bd5f0+q9c5L5IVStfB2IUBRdgVtbL2DoRfN7ooLmQ/3riPCPo9ikZ9SU
aJko5LL1v6u4pDHpKaZ7gdqlz3fzqj1PncQ8Zyr9iJBVxW54I73o1a1GRKk49IHph+fRYh6N6TBg
oxTkfES06TXsmrpAcR8lPrC8cUrIakN6jf+AOFp3n3HZKbcYb6mdkU4c4KL4l7Pkv3TgGJbUpGNT
lWxTLPdX9KZViSQfe7otYthacFn2lMAOXtlSg52d5Pcyg4IoSioxy9jGKufMiDHRpHfR5LDHMWun
0zdGgEWnpFBK9tYk1L3VdrrVtRxtnVUiB3ws0ucCNBbqGrSvGLjkZ72//2UpHSY8aN+zapVKjwYd
claYH4dUMzF68MS6iQppsmsQv09md5hnJLRgN5w00noxBfSPntyyPLOeAsHBu5iYczinyh0SZedS
1MvHkIoLEF51t7TyE/Vw84QJ62mG125Gt36yA4oBSWdtNKO4WsuEZbSxTbA72IrJQHAxSzKb6Vlw
lvaCtaf04cvWzVv7EPboboYhvki7YZk2WVgdcVSiTb1Sg32u/eApSqp71yVLwxIa0HpZ2VuDvDmb
kKEGQ7Xvrh2gqBdJgCh6uV9W0rIVc7xL0fUZBspYk6iRHSLndmvUi3ONW8nNHc5E3E1YVyQc/Cei
bkRnK87alcmxi7+p+XB3WVeON0av/TrzB7I2Pi07Rw+e5uO+aFexYtQgUTac+r4IyFUrwsbcDRFb
xRoFOvem9tGmU4kDqH7ptc7EbE+Mkx0kF9TDL45JtvxkMv7970fS+UdMqMkdywRO1zMFm/zn/x56
bPzA6jOHno3XdOO0PWXPTW+eYY/VrocmTlwM1hvdeeja5RBVMnuuFuGcmKvnbVojUqwdDaKKBzgL
VExolXY0bBLMbdJESYhsNmMeV3RlUixKDWqPN27bjVTtYubyI12Tj+DIZIWXswfqb/ghCx2m/Hyt
/3KRDriUNdSZy40xTb9RlScPRJeCK/dOd87FAY9pcDQmngwtx1M1jISTDNSaplN9ob3gBKtMPysJ
3Dd8jCh5Z+pRQ634slRDB4SuYcocqvvOiWBJInu4xOsyLwaUT8RSwHjUb33pNnemhQ9Mt5lMqzjE
i2GoR1YxPi8wciNqxcdUY+Y1Qbn9ZuSIWdKK/Iy4cMFd7PR9jj6WIPKabJg/LR1VOBYrzOZdk+yC
wEWwbi4PiJj0i2L+/d9f8H89cpjlGBpAxXTN/utW49pCgCUlDQbVjBtZkXCOFcPlgKHppF+zG6fW
/qgJfhnt6BwPmbjRa6uwLQSWl2dmzc5o2vtmLo/ZQHQ41JN5T+jzskkUwucxFiRHZODvissM1uZM
HbOcTKCqXuv/5V4z/zGe8rT+P8rOrDluY822f6XD7ziNOYGI9nlgTayJxUmkpBeEbMuY5yEB/Ppe
CeqYIu2W7nU4EIWhqCILQ+b37b22JwD5Wpbh2J75br5IhWwcyJ4EXdziq0y65IwmCP9v+ZGWqM/t
P4EaEktnFUBbAZDPxTa3yN/aLPg8WVp057RIl4WWbvw0J3fWF+UFhsedp5n7Vn07A1TXjeZkX0ID
jzRZzIhMx0ruEI8jAh0BajfFp6GzfjN5lhamMV37Sm0X9OKjhmdoX3jcW0ZVqMdhcG8N+arLHW+H
7qsEhTM7jxHCthoNBgGto3VNIMUJDn9+5/o9HQfP29NyGjdlm8nNj88D4+8XusP1bXKx244r3OVG
8N2QIEbwVLR0f3EGUYuXsj0nrfMpJH8d9hSoKNs8aCEpGoPmnAMnvgPC28pHux8/pxofPjf86Sdz
ZePvQ2s+EjN/x7EEeSHvwzWiIRqkNeB1G63oqZmGpwhH0lUjJUEBwDHDKqquQqnMWr6E6gTBcuWR
DLgZM1rjPRqxH/+J/j7rc5CqGBYdWtj0jAHfPZ2xWTthnGb0Jw0yEvjA7aq0C/kUwsZLPxYB+F4t
oD3Lb9Ov5oQarwdZuE340Cn4mWstiH7PWvDRnZfuXI3yIcGp9yMhAXcUOfdzCiDD5PlX51myCWH6
rai+MyTULLIWaFUUsb4eCoDG7sgQ3iSlMfI06jfFXWc2dxlJ0Wc5yYef/NZ/I5yq39pWASdcVQ5F
sLdPgI7022nwEIY4JFLFtQRw5nh73437becXRMtXCJymNsKYNtvpWivy7IK8/L7vqcZLsNBlmj52
k5PdZKFNG9KlQYm3B7yuTS8WJ3uOX/qzEdk4njv7qZeEGFFkhQJlRLvI7m10hfghl1/PGj8ODJ9+
8pD7h8ABfkWXeClC2XU1dXr7KyImRXSZ1fQiAvFZF3QGJ1dexhmWc5wyu5xm52wH9DYcWn0AeKqv
vkX22XJ9a6WPp7LmsdX4fb8ZcMhrycbpqeb8+Isw/+FyEKYQ1N1QJFjG+6JD29Ru6A/g8jNn+ICE
a0eFBWuDUjsFyENCkdJqjS9+xZVYMIPHSDA+hlnyZKiEKCZMO60cIJUnqBplakN4kZTCenGXlELs
Mqi5e2jdH3mgHX78yf/hQhbcV4RpW+rO7LyPrMd5PPuVy4U8zXO4F/GMpjqO/F2LdXPl0nu+5JFz
9uacdijZZ1z19sa1KHD25cGKGusnF7Lx9zkDn8fTXRWsJfjS1fTou3tdHlO/ofgOQtxvAMnyBN+m
0oaUQbl7XqQCEXFhUsOgMzbIn6T5ORaEuCzTtCXFyp+JthGQIVSD/id/LfWQejs5E3w8U6dEb9q6
6aqH3HefztBsCTbAJg1QBsYpwkZEA7BeEadEbLyLc3zSYUPmdcNY0C/3/daqww+T7jz++HM4//A5
FB/eg4dPgYIR4NvP4U56Qr2Oh6nV15+CGZDoVRvJm0k2yvDjFzuzxd7B4ytfx0OUbF07gYJYMwuT
s0RbqRvWpnW6e2kIGFtM3nZVABRyrugFp1T7Zs3xd1hJqR4RFbPTEW4w4BFzcRx5pILCoTRr1U6z
bh093/S1fNbgRWyJQLN2TWadKi8EgtsKvHx5O2/n3Pf3RW4/DGZ6t8gNDRneFKnHrNTyqpUW9HgD
iurRCxydGazoNknQ0pUJHMgYGnCJvMWnNwTwDH78lzTUX+rdN+qRcGG5wtNNhOjvkkL03gniCBkU
s4qi2HtPgUAx4IBwbEWzRw9bru1GFQeLgy51ewV++JZGOzKhNgqOAdrKn1wAlq/+xTefSDjg/8lI
tg3XJH7j3agP8Jgu3VDiGW1SyvchY9IA/x73ZP2DcgTiHT81WX8SY6M/d8P8BLMEj+c4foW7+FT6
mf8pF9Hvo1m5O8WpYjBTM62SpMvu8evWV91sAnhCHwpaIV8BXIezrtHCnrX+KTbLL+4MnU7YRJJJ
Bog2kSjQ0QC4VbhGgTKiLFWt09Y/0jnCdhQQdZVIgJ3F8KdEBbOhacytA/VTYYPOGn2LFmbf3uCx
u2rdBL6KjAH/j5t6muTeCkC+9PgcZ4Bma6cmIsTxDRAHNaodE40bUgZ3Bc/xQxZ/msIQTx3QtFWa
wLbpfPvZi0jsSNkc6IpCiRS9m5FyOaX2RZVBS2JBrno63Fc4NCvutMAkJ6CMM6CtlDo6KRD3IQ3Y
K5e+iZz1CxI4LBcRjg4witDinOumJXy5NxAXYLgISp1eOjMytI8fdNyIE7/AJo/JDezzCGtdQORA
4fqbYdDaNUBllTP4BXhAsmkbnqmRLz/2DnkjTKhQvFb+Ro/dR3iJmO5gJccqN7Rt81XaTuG2U/3w
MKxOWMNPArxJbjBqbUMy+whY+Oh4MHRUbZ5+dQfrHd9tRz/Vo2PSe1ihMdU1K28+iBRipTtSMEk8
YK9m/ltl6rdKkpKavQcAO8GUYYuRU2EAC6m5h9ksbpPGmxBOy2tndr/oDVPrcKguUpC52BRPtl5/
ijWYVaPkoWDByQh7Ga9Mh3/XhIOD8b26mPBtZ7QkLaUG+M/FitvGQzsauE9NLO6jcVPn+Yg3Osq3
aDnGXvCndacdxZ1qC90HIzAX5mjD1BycGgtGj9JRUkmGeALrusyjZodFAR4Bk3a6NJ13KZMPTlPl
u7wnrQTx3ibv8Ppzg6KG6ZfzPU/A+d6zIdpNWZIceNLiLo4eC4a511WFz7HS9OBYm3yfI/qtLc6l
krjZYCQc2ITLHae7ORz8I6Q27cY0YRvastxXrp+fw2DOz0Nyl1SmOHDS68eutECoGhadXjfl9OxG
VEFFjHwpi1J0y45p7h3DDG/8iNM+tauPiQEoVTJyXffOSjUifNo8JE27fKsIWLIS02JlK/ck6d8K
VkWjVIKZSvxLhSDjEg3ioWxx0QSTC7hA+ZH01EW0nrUX38ZqE2Mr2xSWXRzj0H60DBldzCj/c5hy
b+9ltDbDrrh0BEyh4YtWzmTepH1U7RLNBW/sRMXOMLAVxWBF94DoFN8QSIIf7hw3oMRQ4FlCsX6e
Mp3HNuL+LeJ+d+NZwx8UbzGuFdxcqeyYZId9HfIBu1hvM3uyW9fbeth0jILSFcnx7nBljtNwLECA
GrUHsKOnB2/EiJKYQt63HmKfMXJPpqlwRXgZV25ufpa9Y53B9n7QZOYdijjDLBkCp88ju9njXu6q
cW/iEOBUoOvQDVN37VE2ucJ6FhJ5WHwe3YZaL55XKKPUi/M5iG+LBv16EFvGyaXH6/Qu6n2bOUKe
/9n2VryPM61aeUF3m1goGvA0IXFw50dgks2xwEcPnmwcPiXlVuDcy4Jhuq0CFyBC4oDayrrkGMtu
ukr7erzTvXDTYT16ADPbN0l25unwgYyS9rat5/sZqjd3xG6vlTNTdDAtitvIX9AL8nM8VJ/ozBGS
HDvZWujhQ9Mln+eyJAnF+mwpgXno2nBBompdJC5fmEzAjMYNBebByJBZIaRcYlWqdDxXFV2/lNCf
Ec/ARrQeMRp1+dzVRntHysFxajh9CzdK1smI9pGCZ7HqxyLdxyXuB7y/jIs0Bz1XyWNFh+m7myei
tAYXphMMi+gZZOFGOIww9dHyr9sK9elQgUwv3OS5cHNro9WCMxoaa5zgeGIoFG0KE8WoJvEVF7WX
P9YqGVeJFX88IPhb+V09fS2buZTPEJTY4LcjK9l5ExmXQwIGARBwSwga45FMQlVpjGvAP3duTBNx
+Tf/+00Kdvvv/2H997KaUOpH3bvVfz+WOf//j3rPX8e8fce/d1/Lmy/51/aHB53j35uyLf/s3h/1
5ifzr3/7dOsv3Zc3K5uii7vprv/aTPcA0rNu+RTh11Id+f+687++Lj/lcaq+/vrL72VfdOqnhXFZ
/PJt1/6PX3/x+eP+9/c//ts+9Vv++suu+fq1yL4Uf7x/y9cvbffrL5ph/IvuCII8T/cdoTPr+uW/
5NdllzD/RYmeyplLB9KEc8QYqiibLvr1F8/6l4NyQRcOfVImzzq72rJXuxz/X8IzDIzazECoqTq/
/Oez3b6Mz16+M/4U39a/Dzb3VT/vdRhH10O4vq6rH2QzRjfcd0P00u0A7jqJZO70KWvJaJgqqzrO
JkJmgscQStQ1ls5l47LQp9gihEIdFCnyzut7lm1S7Xg9enlVue7WbDt5Koahui6RfVD7L6Ya3o+n
w6BTL9t81o8JNyKGOzxCX1ZVGJDQII6+7P7u5cubMldoK0Q6GEFqfC9uxnPX0ydxWhaOo+Csy8u8
pmODqxafbZpNR8Q8enkwWk+ctJhCC9cC2Cz1xrqzJoJzPMPcm6Qtvv85XSHxLcej+8md82mXoiBZ
T3zeFY2s5hS7k+pC+odlbVmY3QC36GUv+GEqMdJuThpQpuVAXa1V8OS/HePA5UHiPx6dappI1nFP
CYJoPSRVvp+T6nNAIjXEs+hxDD33KASQiK41ys8uNTRRwnzugPTtRk1FL6Zo4Uh99A7YKv04z1FT
syV15uJnc/OlbPD2HKLiJwxOH91w0VS9O4cE46XWt4Vxhk89kjccdAd0NN2h7U16r1lk4g/sClqW
auOyuryKQZ2sfRLSrrgKqsOyMDO9OsACAw28rH/3cln3SwzZ3hgDdKaYf0NyBWEn2WVZ9NLILiUq
ZYkidS9Nxzt4XY9dO4lPuQwx5zvkNRXh3OLD0dc2DHpv1J3PCdJ2IzZ0lOMyvaYRhH4+cIsProkA
W/Zfpi61d1FCfSbMmQqaae6dHG/wTmRxeqfX1WVbUWBotCvzeVl73fl6LOMptHhBHBLZSbQ1LRx8
pf0EDBtAke4ghb16XTd6mZurZf1l13JU0Fqwn6vuP4da6v2vb1pefXcMfpCMLhKBIJprXxjm5ues
9dZc9falK1LG1b0LHyqZge5UCElo7uuIYUfGjdMsv7qN0dx1lS0ovgQx2133+LrIRSK+W0US663Q
AEKCV8fJGXgMPShG9jb69VVRdJ+LPky5WAl86FQq1aAWJrB3GpWqgZJ41UYUIr2LGPtuxrCf7hyb
CYBHIe0ns1ibe+/bux8WAQrWpm/bOKfJTXn7GB1gbgWjQ1POMLluXSB2OycNjs1A9UikeINE8jmE
R/qQ0pK6rpg3rsiqI9vFxQworS81ovgbBymEQQOAl3PZ5tdzgDF42eYjqY4b48Ew7nB+NQ8g6Rwa
zKAKAtfws6uZdOnD3KW8JFDTYOwAmGNsnPu6ybqzFY7RU5SGH9ssvykwmWxHAknD3aJ6QoiZ7tM+
Pi9rnKDfPcP+4bnwTgeydMO5YukiW7p6RL1/LiCCLqfRy7IzEqNrPBzRCYlGAzqrWwBaHRxvozph
9q3wB6qty8sQ3yAo/mYXWiTwJWRmroRmV1egU3sEg/1voLIpxk/6HyMYoEfYnkdqZO0lnC3/Nh1q
zNeTdshRbh8aF40aZnhejpYQzmp52Qa6z/hUHfXy8rsDrAL6ogkvqhlnWqpeh7BzSrD0mbJjnmQm
jgIpHvu2Hra+J/qL4RTwGzw//FAwWbqO/K9pPeKfRxdXnKKKrsTLy1jvi5NR6UgtSrAFVRP+rEnq
v207If9iKklZB3wSQzr+4u9OxIBGk4ktwKd8I21iGaDMvy7A8n5bRXaM0+N1fTlmWDa+O/zlyGUj
OpRtPBoFHrD/48cuO6YeB9byquXDfv+vAP9or/TOsjZupnWntlPowbRWzvtBZ6qrNI/SqLivGnk+
HFpiLhyNaK/1sieZ6LRjzoyzbweNGiUs4cbXL9uWd6uFjQD223te9xBWE19rlXtBisaPEcuPUUdr
Cd4D24eMYjNj5mlu4kZCVzoflnVXbVxWuSTNLbd3VKzd3H1AEkFruTu69aSRGICIm/CV2Nl7xsx0
1gjN5+XVsq2v5ifPRHg+xNOld60NLlb/1JTSvtZlclnWYI16jBvY3sb0Bn98Gfpv637LeeHxcDV8
0zXJJvTVDey7Su7oOyF6BkscZDPlUACkeRsOlEbDjHQyERbW7bLNmA000xbhAXqBTLwPLdS4kQ/n
NXfq6qb3GNtEwCIgj1Q3XYDN+mVHiW/j1DKmKYawukGoVaGZDP/MEZAc+jpEIalekRPpAz1Rtc13
ewZ74CJNHCanUTTvjTykueOWub6OTCEhn0qP5kvTeodmwrWAUByCrIZ5D2fiM1p4/5Dms38k48o/
En2FbtlEOL6svi6a0ft2yOs2xg4U9uL9jIx4yKeTU8nqUEPIEErpmZUW+s3lZTelmr0lro5mTNlz
C7fotS1y0EJv011l2J9xriY7u62flyRAcnCCYx6ETKNf10G3B8dlz+u2JBrx5js+ghdI0pT+6LZ5
FVPKKsjvHJWnjqaeJB6dSl1jm/tqMLnx1LWs1j8+SQzn3d3DEkuz2vJdk6KDSZfk7VmiOYmfN7EM
tiOKzSvuMdVzGeLEizqcMi3FliAmqQ/pznPqxdNJNMQEtCP8n6Jjju2JIt3SKq13DIxjmJBUYbhK
nuMwtPclg1V4hP/Z5jelvY+UzXfZlKhXhZs9A5XTtrMcXvYtm/96z/JzZMdtftn013ahftbroX9t
d4GJ7Zc1y6JQmGkSrIQzdQcHLgwBgXl5D2WtuPfJK8HQBA9uWV124Pu5HQzLP1meW9xX5tjdpHia
lrXlqJZK2y4pHGf1+oPmqDGu0pw24nIIIV2PatK205WjY1mAqquPS9xsn9L0ySHJr5cdtGbrI6D9
KN4v63mkuncSm7WtRw/kCRAa0DrGfoKN94Cu1oKKMz0lU8XJAsmYIi1n0X45WO8CbWvq0EXpKcAv
i2PtjkszuHP61McNi7912QaIMLgTSU8pMa2d/bK67JD9gJ4mby7LuyDzpDelbV8LgUtXKlTEEPjN
Xd/gMa9GRn6Uc0GO/Gd12dmpI1DZvRzxUl1DIP6yWsqpuVsOWzZBbca3VrV3GDROjTBSnl2QarGT
+Q3MSaQ1zqAnnI5kzZ9fdrW2/W3XsrEpqrHcLRshUz0O+gxzD8LWjd8Tyen0d+HsGsVh6Jv2J8Mb
8X7g57iq+k1ryvItQ2fu+/aKyawplmNgAdp2QY1NoLzQXE5R4+/KVuZXnmn1GONgc47KTdyW801n
Cf8JVZxzpNAeMAhiNRGAIUhxnRDIqb1FXaz1CFbG6A82skgCq8rGQz1bRwcGIcXNsqb1A8MJv3pa
1shXae8nzGMbE80crgSOXxaUAzYTqIcbPBY9FCjivprcv82ZRf9fa21hN3e1WnC01Ef/VpfWmlgI
/ykP0dmJ6Le4LdAZdbLA9Z8ad4YX032w2ug3T5d/ZLLT7nMT5AFfqSvR2OUJWcJKorssaCRNt14+
fxJB1R1et7tEzW6E7OK1qxnJT7qZ1juBkWNSNvEMEnkR5lhcu+9vbx0hAo1JfMq+Sicqc76Zn8rQ
Y0yyvNSiipcMjIsTUQ3BBqEXGCe1umx7f7iXmC48OK8qTqYPhaYk+mf7/qDlncvPGHD/Mm/Cuj+r
ybo969b1PKcnY5nZL9uWRS4pkDKg5xg3Ilcnslvk7NgaXw9ZtkPmpiLwetzLK/VTcdm9HFzMTXvS
8iE5BJWlOoztTV6Y2E2yxmeEMvB4WlaXPWguUgrZfy4rdWW1N0ir2ptlVct8mzReeWvpKrdX/aDX
nWkvgm0+SiIx/3rD6/spxxhgmlCgLHuXHa8/YDKrAE8F07hlRzm4OkTbZDiUg2mtG4GbYa7k8DzF
3qdyqPxLA7b1Q1j8uWwVZt+cRVzJq2U1zv1oVyF73C6rjd0hKk6LdD0NtncA5yZuzVEJ0pta3w3M
B4kYEoPYxE6ZrUu1ezmmam0oTDgKSTIRZy8begK0UgPcpTQvL6vLns6fxBk9iDjPHbX+GNuJGyC7
CApfPy0LT73CBStKBUFMkRdSXU0AXaOqlMdciWQKfArnmcnAsJY5lfqB6gx2AfYsi65kAny1vBwn
zIdgXT6/bJss0SDmR2qZxXp0Z05iOxuR+ThPpfE4ODFExiy8X9YqFxQEv3MPNJ+dmQb6CKo6LFm1
GigAq9ER67Ksmj3oU5ld7NIlfcaSR64UD15ggyPNnjFvRXpU3A6E4LGxs1+OwfMJFkjt+O64PiZm
3m9uo1wjlL1SZDc0Qk+UGLJrHbL7Zln1h2heD8xlUHezF2cKczV01udllZIYot1B7tEf8JuqEdWy
qJchUJuTwaxFj/S+GGThtru3KEbPcOS54WVO1u/jmhBmfCmQfeMeD5AcPAOijf4bLE3Id4VoLr2U
3xawXVIjSy/vNoscg1lt3oxvjx6rZ7Nmpr68P5OSyPGuO0xmIs6mZolzYhwSOGnnzJYdJ5DatOwM
Ab6tm9KBM0or79vuMso4y3iLPRfZy3HfNqljpkS7ixruUmgVzrPjypdF6LJqO43cCa5bM7aua86H
fTwb/ObIX5xjwiMpWmeGwGtczbdN307geQz9flnoY0u6ZiNneh9sC6RdX3pGlm2N2B5MvNGhdJja
TQm1LF+NGEjqxsShIWjelukjOQXBV1BqXzGeR08GwJoNLfr4HCRGcVTd1K3plPND6bkf+7Qg/YLR
4LIY1AjOcC2gpHYWbJZtC/AlVIPA1x3LtmXvsgM07/fvgEIcHnxfK9Mvpg9gv25dAkfyDE+sa6Ov
FyJOvF2mGwdZRF9ijCqnSGWN64wWb3zXX7f66GI3tyq8MKrkorbNdeke8c3CxF0OVtsgBpMtpt46
qbcu749SZLw/Hnxbb3UQNFxtj+eTSUASpiYEsO9maJVjxcycTZK6c+JTHEZF4Jj+s4hm7dz7cXTA
e+bDKAAy2Ynw0pIhCTc8c+/zWRTb0FXxPi4YWKMbv1pDGj9pGA/I0pBoHLp8kKc+E9na1KiXIJaD
Pkpd6+RbdPk0DNUykMGOJpzxTKn4DxyAFwgX8bXnDuPdsgjDL3KuqtuKfJmrggH09Y//CO/LF/wR
fB9FLp1gw+T5bb+bgDh8AlHS2tjCicy0dYMxaDWp4lbk2v1BtxCwFjTMoNzZM2W23LqOSjBNo96f
h6rgkeGOOwIN3YMZWe4BC6OK+LF2g5dOR9+KebqU1bBDuqCkIR5dRTe7ssZAHpKkk4cwgTPnR0ZA
yGr6IR39aT+b4dfQDeRurErAgLX+SSY9dG0U2PfwhJFYQLsOaBneG6TQKhevoHVxotBjXyNRYiKq
GPCNdUEKd4/Bw7yAP/b2Iis+RkltXei8f/BhVx1aYZe3hj1H9AgzCISQv9uxMi+gKLA9hO7nehjn
M8Tf+eyoRUCRY5XhGr8yGdsB1Ai05wjiIVQBPzrUQRN+xKuxG3pmbRYD0lu895+WzVKR/iyTjMLl
TdTiCG7FPHDOJ614TiGUuVJ77uF9bBlFXeOqDR86gBv4dK4ySzM/ZRmmfwaHyU/mn+/HZ0yeHOSd
Nk0uy4J0/V6cJ7ysLdtggsee6NBqPDEdp78W0FXBgiREBWYmps9EgTGpCzYbV80LzFEU51KSA4jf
+nWBUp6vbvR/r2q7wq9VqXDt4KlLJ/68yto9Bxome8sIbxob68WPT+eluPldQ4NfiCvawxCEQ9N3
/+bT6jKIZ0JG/baZRxJPcjM5L4uIcG/aMWghOdFQlagdY9qHR4L5UKNXxUPtRs26jsCKNvWYP1hD
1F/sKr7WWz9/oPohT1OBiRZM27QKRm5TMclh53cDEzdP/uQhHuwMskVR7Hh2fM6GP+Z4wi6ie97N
8qoPYm3HU54ystqxLIo6ILFt8sVmXt6KkxIXmZy5T0gnupG/o/DR4By60y1PLO/IVxLeSZ9Q4aAa
CCRFE/iARovRNCfNYAwIa6EYnEp0Gkj51ctlMSC8JWsJxsHrNlWbaJnsJc5Pxv/iba+bkih+RNvF
iugY6Mvt9/6CwExkKq2sBaen+xeR3ScQq095SkbHsqj8Ab/cbJO+HbbhHfwo/ySqUWX9hXf6BEla
QMPcuJpKlmYQbF3bwGBWsbsuIqxRprRBoHUgBtra5YIOYrmJquCoJyjJ9DwGOOqFq8FyAAAAwRp9
AfAM0mnijOIxSUJUtB2DId+rjeuwJY+zUvd65CPiOjK637pQI2dt2bYsnMZbD+h8T8sauWckM9cg
CpiOIcJI2n5TpqZ5Rq6BpEGHbxczaT6R/LQaZwJ3OhWUoqNNWzWGPZ2LHNRvnsr70UKXwBMUS82E
PkbWQ3/fVf2mEBhk4GbTlsg7c9MUeOk6Iyi3A9IbWBNMvFWHjpSijtyQdOqpZZG4xAhn0j79f19W
NE51PBVg5HUX5cLbSbcxoULy0f1sQ69GPUUFD7Im4NpWFfiW9S6H1c59BtlEUl1LwpCgdQGjbiNR
47T56yWYm+awbKy8oqEQ0kzAGKL6UNpovJZXy6LVfLENvPkcRi4txZcdcIl3Po3oya52kVuZ12HD
o3ZSgxrIc+OlCfKBiu606fOJE14tRkPk5NOZNnZ0+4jjeh+b7m/j1AXdVQlJEDKYPpwiwWJZBa/d
mZN78A0vP74u5sDq9lVo0/7RwN4GWBP2Pt55IQPrUJuGRZ+UeAfBFy7NvAQkYMzXplk5P3lei/cF
Q4VDIJuE0jT3Oc8x3n0TdmfrWj2HNX0BMybne2byhc16DXdUXzuaF94FFvDBxHDMa4BK7VmbIpCg
bnpjI4K50RD7wB/CnOvOdI+ulo1NlGU3Zd64uNiByfcWFGrHIaBIp+h46aDNXLXccz8wtnOqE33S
+FD3/EUNr3C3gyfDS6cWwBqqG1VC6QEq900N3mYOp2NhivpS9aSZ8FR/NOtJPpJjSBwZkrSodzH2
qnJ1qWrU/VKUnnWoPFeZql8vW0GwMJRwY2QLyNAwAu68tjBOL3o0tckng+qQGONzY9IYAz7MtrGj
xT5kFneEV/Ham/cLRgxXHpMD4J2Ke53oPzHM/21sxXfl6KhA+L4cm0rvuwFmRBBUAjGp2moOEYyg
qQMyYG352Jco4bVal6tZrRIYfC4973qZ2nKrMDfaFKqowBKmlmMfRhxoBxM19EHjyXQY/U/K2Ptb
U3UbHdbIg5vF2vXSi10WeRSpxltub2OXORy6Bx9Vou0fswHalB7v20kv9xb+yv1YMSpX+o20sLaM
FJsnh6+FAU0H50Ujwmigf+FFWgvXqx8Ovsi+X5BnSPvzdeNyTNDFe0TQ8y5W48dxaZOqxbL6ug3n
oyC46q9jXndnXfpn1Fb9HiQ3DNyRZxr5wN0285UGNffBX9tGuuo7Yyi3frw2UmSJAkwu8ruIQmuE
crDLOtJyVUWUQnWwpVI2rWry1jDCJu5e6EVwo3XzR2asCifeib1eeca9mwJvKIvPP753Gotm/+2Y
xGOCYfvKdyBQXL87DfpmyibRqSTNpAhWIu6t605Q0dvUlgfIQgeXl5ExMjFRgYY0R2hoeor+Q/37
MkYuvbjZJl782LqGJEomGrntJWSStNN9SeS53ZIEEROhcIjwoai76LJAaN1vRY0RWnRANSr+hLgb
+jN0cWosc869S32dUo8PWYdKEhp6bCLwGdxxPqXEIrwsltXckrfDPOfXUSvb0+TmLW5ECg1aHO/c
EVTKlcyy+9HwbeyZ4I9wLRmHzPDTTTabv3W+Pm4owtRE8nE/btYddIh9yKj0msVmbsU1XwSaHe5g
WZ25B1fNJ2C2hgcwXId4bDyokMNwsHI0NfjPdibtPbhnHgCSAKQxlbR+Mw5xk66L8hFERHnUGCSd
GktPTy/bKf+Cbg7CVZAnzZqseQZn6vyAuI3mqMlJVuqg99aqgOf3JuopS293blmT9wvjYTu4VnHE
/0knjtL32ShC8zQM2aYu+2Q7BU2043wkKMoPDkUImGygOHPlGXlx4AMWfDNBfsAl517PjEhinnpH
Ow276qoRXXNM1TppH9a+6WJm/6J9JKLvM/Ly6rysNQjq15VWzARLRsFKY/Sz0/iWj7LxqHK1FPNX
Sds8UGjpzkgCmoe51QxoDORBaTPV4JUnH/RUp78e1g8hbu5VF7Xz3reGCZ5usDYarT6Q+s2JxDzl
sKz6Mr+LoZmeJyv7MjamgZ9CdOC2n2g5TltO1IR48WQmatWZTgzrxbHQj3MUufBVoc4wRGBRJoH2
k2Gl9Q/DSl84WNJgIWHK8961AJK2rAh9li2KXk5YJMbTwbbt8aCX9bdXyzaaWtXKjiWgu/SAfSp5
6Pv8xG3aX1/mUF1nKclphUpS9VwkuDwLDlUwkzrr3UDg1A6WXptHwA/dtczsQ6XkMtUUZTu7LB6d
mUECSJpbQ0BZysi7Xs1adY09db40pddtAxfiWAfT5ScjAMthrPXuduI5juA/FoyqVVnju8YyFTqt
qTyn3QJkaX+v7Pl+Qut00NWiUWKtZTUcL2LorX3ahqd2rDf61JlKWT4B6oNNE3b0NkvSKkg+YM4+
CvhYy6oxd9FRE9Z2wKR0LEZzbdJv30L8YhjbFc2mThzkA3oyP8ZifIj62b+OZyc+pUw0KAtT7Khg
R69+it15a0Vc5hKe4zloLfE5Ibl4p5vtvDIEBGj12xYI0NadbfkQGHN8SkTzVWV5OwU2KaQ/u8Se
3BWyF+OwLIR6NWs2N3nzuSk8eYYjOJ6jTP/NQFC/9cJ5OhTBYOy70fSIrAKJlo9csgwKDp0aQhpp
Bh8pdL8k6MN3pmpaL53rkN70T1QDtvLevP9ysfl5usD5ihlXffnffbmiMLvA5DNsMS9oOwvB/I2j
FvU0CNJyeeoH8ESnNKL2NHCbWlaNEI526Vk3VdmQ0Wb64THUtYlYEXknTdnfJOBUrnNh8FeiDbL3
ZyiWJW7ny7JAcnB07MpjDMamqp+CvagIHITRnT/LDtlk0/k3FjEdV0GDYCCa6+QDgdDGDXaWNt4y
6fgC7WN6ilq4y5TveajGoXtlVPzTTU6lD38oOsGfWfmsfzglaCkZnBAW8A9kum//WOBhQlvzJLlW
IYI3SOLVy8IMYIVDzK62Re8Nh0pGhDX6jbtjMxZ1salQ7R/1kUBTL4Pa6uVJsB6twbu1+9S7ZSdS
qRb6axTs0OXjE3fCBr+KqSRefCs2ovhK7z96ycfl3gflv9xYyn8C3PTHo4f3Ojc1hfYxTTqqQoOJ
7L0Rz6hHdH1exf2EOt6O5mblUMUlSAmJprPq+qw5LYskhHjE3L/avm6TaW2QBpOZq1Dm2dEafYMU
KaYvE33Zs4MJqqgpxw0A5+v8Bs2eQ+vTbUzYSn58JlCZCyAmpzEeqxNKAx9Y2mhs8IgMN2Y41esg
xA9Q4MI+/S9l57XcNtK16ytCFUIjnTIHkaKiJZ+gbHmMnDOufj9oeiTb429m/wdGoQOaIg2gu9d6
Q2XlGW5TaMLEllus3LJpd3pn6U8wtXY5gvM++pSRgvrff/w8f3heXIsfWSDnhvKipG3/9LxAL24z
dMbrzdDzS3TNqN+IXIvXdal16E1rt5NSklJxhxyvF8s/m0Oj7xovRd3fDtSFkbbDyjRSYDTldCtM
ElGErJB7b5LOPIQO1lKKg8RmYaeP5vCWR4X9MIBEmqccbZ5tpi5uMI3XnmooYkfFCWB8aMreC+p1
OSYefrPot9lBp12yfniNShMkQJO8CS3b9Lkj/uri/FzqkfW5sPOD0rz64INtbM7+K9D3zykTrDic
Ul1zCbyzDP31UZmKTC0qHBY2HYrxCI+l9sauR3Np6vFtbvv9Q+GVd0EcswRCjG5fpXlwUAwM88qx
JXPpeQCoBnEjamRV+nzAyaALzkGYBGfIV2fVb7/3oPRu0BHvdgHfAXWSnO1N0qtra0iVs2PiXP7v
//fyXfjru9JVYeQbhKcEYgi/MytJu4QwEwvMXXxc/RrhrF1FS4GOmcZNnefOIcdGfCDWdtPUnUcg
3vxxcJMBc3Az2APiB0eBcMSFFOV4qepQPylAjiNvEYaje/NxcFpzTc4L37NOA1hy0xtxe4wCf7iB
rZGgODefjmox3PTzYULsIxrCASAKm6CZNaTkin8zg0/SPkoOXdGWy9BvTybRKbQBlPZYow6wavXc
hBQtchJGG/yOyVbjQ7x2iXTNmt7dUatJY3lNP3/VYVGrwAsVz05XtWYo+yA1gnOsaGsIpGSvAjiw
F4xTouuhaoM3TUUp8N//GyRh5ff/Bp3IDihHeMKQhX+9tVpA8AXqBvUm5ucaMIkC9lxViofRSWXs
uzd96l4Cu1LOfaMrZ/C83kFpnRviV8YxaAcYbZOzn5ju9rY5fkWsVdzIw/B+1hJcWpRqaeNkaEQH
ZAFXrdJGN/18iKrxMcMs7aSmY3sK7SpYNJm25b83Xzh5effv39aalxm/fVuQ8mil2MzQMD9+m3Nw
9LNbd+Rm7rGqXmKYgLC4a/c3CkYuG4hLGdRtMF3fRz+4w2ANQY3yJir7lTZyJyi49O6jqt0FVYBu
p73vlTw9T5bVbRosIfYA6dZel+NQjz/KFvAYwbV++IREEQmxMi2WJGqq5dR1aIgj3bgKbQusbqfG
7O05kOpqlkaZQBr1FYCH86HthLuxsZt0Q3YT8pBjoHdyivI0TjgNakYxbAwoYrfGOG7Srorv/YJ3
Vu90lzisrV1GymOFKRn7LLdvVuiZISqQIVM15QVbTb3bW2g+LjQrD+fYqbXOSgLVsRcV/3GniX/O
9wTcjPlHJ09Fhvq3jXQRsAcVPZ5GgCnR4LGCozqZ/S6ApTJCS8YfTyMZZWEgpw1olttOdxsivFjA
/XNj3vnZlJRIpiKlWhf2l8LIjXmBR1qtU3FTgPCAzg45udFbumYJYhVTLl9Rx30HGif0xFFpXMxE
tWgfjG2KbZraHoCFL8suN3YmspfLslnYBpKo42wPbSQpP40iVmWFnng3BG//91txxgzaJGjh6Fu/
xxX0Ju5w60urjUC4ZGfWL1mVtl9iAbFZ0cf4kKjOje/50a3mJfAXB8fZIpsUPVh1195Utbvy1WyH
CmwMRaAMMP6QwEkLDVyX/fQ0ZQUUHXVRFlb+ZE4wL2NkCzG261bIZX1tSMTs5EQIkA6TEHU7hqNx
sBEQxf4Ae8+sQJwMwxmxN+LkMvatxk4SLB3EmBpd7mhdoGSDaIpOpmxeX/Wj8dnrSXrLeFc3B73K
IU63YlBOYTHgHGBasxTwGOM/g5OhgsLONu+JlKcVRhetPTr3leU59xNUaOJtLJn1Y4dR2ykPUS/5
9x/fnPOiv70HTCmaZEBAQI74twnVLaKRwJqCHWBQkNoc0nvbr76lg5kckZbjbR0g9yWQaz4JDTMc
w1OPUIrbXW2bYkF8J7yYVfeYlriVp+62wKtpkwCg2kHN73dhjKNz7pQvJq6hWG4YE5nOV3DmxkPG
Q9pl4muam4gY+Soa+vgcjU7SbpmDPlWkmw8IFUUAIApMD/0y2LiF2LFN9AkfOiRa/ZK5P/0qhnhY
yHiHHWv1jTP67hEX0YfAD7QblyCJHQl9KzDdRCKPg67EDiEjAyl+nfDMv/+c8uf67ee0SeKgMGWz
AuVF9eskQsq1LcnC82g3FhtKUl5rrBIWbVtOeOeyDwlL5S88kl7zXotYgUf8wh3G5MSGuy3oxpPe
u49hLHgl56VOGOjZT7DWSKfuDiPbGCObUnkQXoXqu0CYwgCQgxj1S8rGYpFPOCorYbcwtCFgtuZO
D5vBui3j+tSgIXrC+ob/1a54w3TgP4QlzXl2/OWLk3x3NcNEwRCi1T8kuHia8mLouI+sCQexbGyP
EN6Nfdkmp6YMw02jqPoS8EO3BLxo3RhQ8pjyHJUkfRivygEHS7MpjId4fJwGBxdAtUh3jW9cmrjH
CXV0IdL1yXAC0WHtytk+y/KQ3baT5LbMquIMpnsTkR4ABYb8+tiWwGF5nzbkOnD45vUDPGF84wP1
TwNCddUAp4lf562u7DvMPRTMtkZAqnHYrQOlzx5Sc6HPnKbMMdODSG2oUmhlTRmsfTxyvSFn0zVU
RojpRbSvkGwi9pQ/VnOcG5CFODQlMKt/v7l+07EjdMDu0LLl42qZvHp+wzjo41RHnWIlG99lvy9K
91RARjlZLUsrr6+wp56LrEw0oqmQE06TMYqTfier1ahBHkCeyoNn1gleo1m/vtY5bKoKVo/L0Iyy
u0xXcXVXTIRZ0Jq7k3Xg2NVVz65pTXDIO7UaaIiVIhDlj/KmwXM+my4xvkxL1p3qm/APJvKc4Mc6
cXETA0q9j8MH7tBkDxsVjiIm4gd5hsrcbexY0fajXjc8fJtlGTXR73on+tuRKWSR5Wn6ELCTQvRB
cQ+N5zenwMSaIzOn7hkTrq95U8f7Ct5hcGELwfwVViMo+7FdY+VhP49d17KKIdxTpZ79PDkdXqCd
Xp8w7Mxv8tF8dirVINWUYSaq2MMhm6D0ewCiTo4wD4XraIQVuvwUO1Mcw+cXxSZyycJZJGFR1yB7
9B8vFe2fgUKbHJmlIew0kxuRSPv1rSIwylUMKw034yiCky+wU23K5JPRptVuQKpxMzKvv1rlk5EW
1RcXA0gSHZW3LxIxPSqhd6kNrP5EjTMLqt7qSU+nczGQ1MOtwV0bee3eDyXUdC1t+1fCjY9j5c9S
1yX/04jF4Rg4nf1OMz8DIHUQxdH9R79BwARHreKo4dNHqKpAmFKcRBqWZ1nK2jTfulqDrVOfA5Rz
ed+3Hd7XCnBFXB1Q3SpaNT9rhMt33NVon+gJLMjCfyTwYzzNJbZL8UmrgXGWSvjYafFXZ7Ccm2up
13BNiz1+lLkR0Tz3qBoVFsZzsXeIGZUpTjTZaFwQmfA8VkVfzDbobn24n6xunaJaGJWLyUGBkodK
FP5mnA8mmLy1G+CsaPSjepO4hEhQEEcHETVNB+rlXW3gP5PYZvdZCZVjw339vVU8XCMV56vBHnmB
HIf9ENW1ghKHPeKPQGRKeG24tVHY/O1yUudCXh5ErftV1BABnNRLdmltIQ9nz55/WIFeqjAERgfI
5cZyM3+vg4w79JM7YG+V2NvIHWC3ga9bm7XQ73jWk5VRt8UT2oaIQ7Vj/gqM5Q21lvENnsie2wEr
t5Y/XqmbkC9KVjOurL88q7yvRw0EsdF+TesAvvLghsMh1KqBhB1n8fvZ4OOV/e9vOM36x/4eXjlB
EJV9sKuh7PPbtgSphKnDr9BbtyV6yWZgZrM7sL1N49o7C2Ak0EbCeNxYrJK4WQgFrRLQR6Ah72WX
3hqDfVk6j3VJ2PfjUM5F1zXqAyihxUd9MOGlYCLPde0ri7qOcfe1jyx/9O4L3E0cbbb2mK/7aFAL
FwqrDxwFWbwRp6y/DyJsfy7KBlmXKL5+KNrHjrB9ic8G9mekur8knh7tqiKMN100skoomouj6969
YifV2RK1upD1JvE+RO+1EYyqP5wLHKIWfqZ11iavxm99h8MyvgYQCbmn3gLDz7dyEy4PfYubGKta
NuUwV4YFVho1mkUUhwHqc1iztpojyw2cSlxACP7EqNGah3hATqjD2mE1SZbFKNg8jOzwatzqam3h
+eNzruPh1qlJc49urHIaBAKm7dDcy6oGiXgMIrBSiQoNEcZRuDc+htOj6eFvjNbCMlZL7cIOsN7V
hBf2RlVqt10U43Kk8qKBvfklyNJ6V4bqs9rZFjtDFa0QXxQg9izmZwxyhmXg4+aE/kz6llaPTpuL
L01TokGPsP0OiS/kSo2ceB7LU2hvRs/j1UDyrYAlO0ZTY0HBQZ1xjrlvD5hG25gMSLsB2WJnzbzZ
nCu7JDj0YZDvZINWTZh1ptBr+TvdZREYytLAuLA4B04obspVR/jd3TQG065l4QE4Y05t9N9tDaeX
YkafXU+1oM/g1ADLTiNarJiItmz+qY88xQkIKXZjIBw+CL9cy0pziPT/eCr/Of3MrhWaIOKGfi76
X79NP8yVoV77qruG+zWhIlOxFZu6WiyswV+pyPSRtCP+iIBWdgFhloIY5KwHoYshxSYpjRZDSwc+
zXyIsbfaxorCgiEsiBVOHktjeWr4fpAsCn0gXItn+UFWyrMBK+FuMpEkFslsSkducz7kZnbDL+w/
qJGNx7Nn6s8qDJWVZXbDBc16f/sfrycBVOjXda7gtTQLjCIzi23CLFzx61TMLm8wejeNtgC3cKgv
SDJN2le/Cs2760Hrta0vWIxFwogjBG80DMcFcgGO2+LBI3qTtaYv0t21nWjQc91X+vFjiIo5ts9d
+1ZWiSgmi8vObacV+W1UawI5Qb2+NedDTXzsNk3L23SoxSE3/eZa9V4fZt5cnwwmL7QffWXdaHS7
tgu1fagF3q1uVu5tq2ZISYsSW8+5+NEwKvFGRTCYRLTu3upxbiJm3D2onUEMcT50hq8f6z6LgKrM
pwKFgRKj1/ai1EAoZF2sEi2MLkrn+a9jYMw+4Zm6k8U8dZcKz8Uz37q8QU6G2BAzwaurj7MRrE4K
Qwzhc5dHK72qg1fUasddMQRITc+jDSWEQuubOgbNg6I3zcOAv0+n68MlMCg5ljKsmXJUcof00P20
uQRmsZaNsirrdH9ZDG22l3V2MsBcBO2wkK3XQxrcNX1qn+QHmKOSbg0XwTfZ6FmifJhw9etUQltx
mqxMPSy3crAwiJB56k1ggHw4q+O1VVTi4pjK5wnOEiRi1XxQMwyHfNinqx5PtQdrENVtog2HKif2
uAQb/+VPfeWlhl59nRzNZqvYzZuCVH8WQXuvTm30jSjnk3DH8NlHL3hjQlQ/YD8TXQDWYV419+A7
dlov3tQUYy2LyFOaOpcpGaZdrYhpJ4uhgc+1l43JV0v3V3XvNH95WvR1sKYYKX3MwzMS9TfFfOAP
mdayAbz110iNEMEIfXWFClKzz7Rk9ilD4QIMS9mt4qlLeMe18T1ulPE9K7FPGYLMR1kCd9pdWlje
vq8h9JmuY9eZ7tTWTB8goOyVRuA+7GBCMGSTvZRFFdOVlaVFJfCF4IwcSHkUHa+Xi9Mp6iEy6jL6
jm7VjTbp3UNitQikMovuZLGJ6/pYhOB4e7PyimWdFefBt/GvhdfwEBDQ3RR2JlayqKMyvFBT0CLy
kZIPIuAibWvjaMJdDzsO+M6v5QAK+LaFDIRhwt/PbazkBsaYDj7ZqXlsvNK8MIPrT3PJQo7iYmaq
8QQy5NqmV5kh2wpYL9e2ZjT+D9fJMdV5lH+7bv50+Qnvnyf/Mmg0xa1qtV8m895ps+IrWgnJaqpy
8xSiToJYQWqs2MuLz43dL8kBam9+SAqoixzn0ow4HXqh1m08fIWezbi6yB5Y/XyzjbJ6HEpFbMfS
HAGsBuGD3qLCKXvkbnewAai8CDGZa6OonqYQIb1IdGSpqkjZqLzI7swY57oCcOeLmJpnJpDSX7x4
Tl77C9VUnpAatl5INuIAHwzDXYRm50Zx0+koh7HQBbsOg9ms9jEMtGmGOX0Mk1dzLk6t3GOapOoS
1/d/GcutQCbJP8lR8uf5GWKsWmGbkEasG6wE9bfEtR4CfAke5JNM/pQsHwbQqp2ZD3oUYoSLWa++
yAmBoB3nBjdlGBlPFVsbvPDUH0XZKou1PaAsXaoodLu1vx8ngxiGOarJcko70LpB2u2KMm/u5UFM
S6MnfOaCgjAN88Hk/XSwUANf+IUiHipEQB5UcHdqiV9w73rhQxWmr1GnT1+6erZGT2P14laBTgg2
DlayIe5DtnK68oynTbrLrSHewuFyX1qX6XC+Uigh66OeTQzb69OVp6OZC8Uu1Tmy84Pn817PkkTl
5dkze0k6DxHohdmPyAsqUbZDeoE3uRLBD0Nu44uiKt+xKsnvFRfTyGDq0Q7gZnmIa7zh1D5+Qi40
fop6oP6OkT1YXkTJLE+Oq3u3skObwcKog8g/ycZ8LANwVk51kEVFyXBWxCAGg9uo1i/MX6QHfNV6
UxKY0IGhfcmyoQAFXOvw7UtLrJICo7WoGVaZFVtvJnte8A2dcRfoVbX3BDxwwMP5Exbfr7KHhcim
gdka1KfuaZqQiMNlC9O/9zPfVL7LqvcT2SswUfd9r7qe3GKHZ91OqRM8DYKo1exXkKHceGoygvpi
LgKSNLb5JLGlbfGpadEbNEvf3cdiXU2mcZ7lytZu6RC77MqZFIWMMSau5NQzvdzHSVRYZ7XwyaRA
nEqhUDbVKdWiH4ciyiGWa83xoz4x+MFlj4+62ppuLBVDny51Zs7i+/VhnyrbIla/81rxCLxzYLOk
rXsVJUTFbH7UoYmr7DK7BRw/d5ENLrP8SU2C/UeVPCvir31aaLck2txrz8zynrGj8AHl2p86gnwH
19NfHDOwDqJl8iiS3LuEcN2XmaqE24EEqrKoYOOumwiIqWyWHRMdZ7e47IqFXgihLFJHqU/4D+xI
Y7vXYUjhs+xLGkEo4qwig33JJJWakj6Xkl9KOjYq3H/O2TXj9qJqUX1Hzqa+68azM7HIjBUdKpEV
O+5taXTZJc5ac9H28JgiPUaWdD7UpmsdPdO9UTEYqXA8ELWtPfqRVd/jf7205lJhtxov4HRnB4N+
kSU/iNhTVCVz4tyY2bm1Stwk2cqibkNowHYlWGUaoso+e6jSTOMt9IHhsdCV75ZSVN8wB9wNele/
EsyxyKZOyo1bp3gcKewgUz+LX3U/I69E18rN/mqV1Hx08BrfJGFs7Z2wbC6uMkNRMj/7liHtDWtI
aIa+0d24P9i1jrNGyLZUFkvd2A4Zucgwr4aTPAuGEXrSe+cSHKR50FJwNApzjewCKGUj8Fc7Vmyx
z8V88Lo0w2qlsJYynCDr5FlWtg7ycOE1EvFRLxtNETwPsTrsu9oz2dfNwYqPkcY8UM6y7tpA9uBj
pLH1xaYMTH1Dbv9Lmg/eX6M2W/545tvET8fbP40eSCvb5NED51Bkdse+GuxaN5TT8/tFTYagLzfn
m5eCb5IXOcjLbXCLTta8kb4Zlao/Rzl69n41voRJlB9UEm+rXIjxxS1YAYdJbd78oZs+d8MO9Odu
/RAY7Pah3M719mBlh7T1P5laU/HqFfXzZIA+IcLav5WRt85h/s/SmDUuqln+bfDQwoniwf/ESztc
tYVhwgx0oq2tmtMR1Bx2IRkKZeYUNg4CG057icrkEs6hYLWoV6XfWF8n3TMXnZNEWBAq4wbNn+4o
1LS90YuSTX5lVI+gBIB5xUH9LciDhauX9XfLrz+pQa5/6vOkRYE8DG6jSCgbKxt2kUlkKSv18bNj
vqmkHclbaflujLwBaFY+fo6Kb7LaC9zfqmGKoZw8TM196br1WrH6eqd5avZSJeoZplhFWM1K7/wh
fCp0M31x64htot75G1lEO6YAsawMZ8Reyycg3it5defL2UcLV3WZZS9uqk5Lt4vyYxcb2X0dEvYR
2gC0PiqMT7not5Ndqw/ImaV3jdLfm2SSPoXQWPdh0RqryM6eNFBfxE3ILaYZEQpBFFNANcTyCPcA
Y5cJ/S9ZqquuFShVJ93JILgj6z4OiEXEt0pgIqJEpkfW23OVrCcuQphK2ZTqwh7L5oBW8/hSBN98
XtTPRj2MNyVyrjhXUY3TbbrS86kh2YdTczy+/c9ek2f/GCsc3wwtUJ4zPSDGUtX+TidSf+fbTrC1
2C/i8oAtLFysBBAn+MfNtQyAOcXlALoJptn2Xell9l04VhtQKdrZnas6o9Vu+6ZdyrZsgvKNa9ON
Yk/FVmP7fGysrjlmvZFvmUDHS4Nx1KrkKX32NJMIRJm7b1YfAi3zuN3ZQa6LvrLfUrJUi67eIfmR
PlXRoKxwGcxhquAj1Nl1sZtYr12sqY1WZtonL4mmPkPIE9+j4tZky41YdoTTUwYeEruGWddW/cfZ
+N76P/spnXhBmKx+CMv2U2tN5X2XRvopyL1gOeiQrbIIlbImTcS5nIr4zhidv2KSPq+jPpLoSdTx
6LURMv2au5f9LUdgD1w7Fk+OyF8bElO27wMBIwvvZ2w5QXM4D23en2HsrgdzjJ/HKVQOIgwRxJ8m
+zVXm7coCas7qBAmUyKizoYeOK9922dwkpzklHiQGFkL35Vzf2a8dM2fOu0bJM9f9PJNBIp4JUqd
h855SBr+OzxfrFrDsJHCm+vmA6ZN4uh7JdJSlGSjZdY/zuqCHEBYm8lO1l2FV5JwarZpg7S+HODj
Onmxjly1jn5OkYDCE8VYHz8OvHOa/13UGrs+TvNBXpFHibmf+myduuGb0/fqiX8JTljoICJEFR/H
uVhlwlraeuXsZKs/IE0dTiP5yLnVRMRqUyExv5ZFXUTOzlEcC1fkLHnil49Q64gNVkfzyPNnQCl6
u5bKvkVmIT7KrqMJFtmfMyhzzyQL0qeY3LWvF+bG8+MCF6UWRH7aaUuF1/lOFss6D06tmT/Lkj73
SEywS13rqkdZ5wZ1ss9EwlpGQvhNo95UJJgu1yvKNtiQ3U/WYaXpC0zC1dtQte6FF7ovae9aS5+b
/2LjJoG4djtTxVr9VI9NAQk5L57sGEu4LM6nbwZ7RvnUgLX76XIWY9MFDYsflysutzykmWJtaiHY
pIrHC3N28wY8A4JdAMue9a7qMS+NlaU5F4FjiY0fa/5GthqVOeBX40872doJxV5UiQbnfu5c1M1L
ngXVrT5kw/OAhEkhahDepeE+sihd9Co7QJh95W4CanqGAIOHxCxUopVwq1NPAWfIWvBTVOKWAWSu
PMrWKcCiHvXYB8SVqnudkICsDkNNw7aHnaa8yPezDNqtAtNyHjJHDA1uW7f2kyG5j6OAjJGikICb
Q07yME2f2qwc7mVhSLMBSQCn38kNqF+MP/qHZpBWcDw/DaE+3GOM/tAHeqmQPbaDvev66jrMoJJC
AjbFuQfGdZOBXP+pTmEagjasN0vZW/CDnvX5IBsqMFI3tWEuZb3WleqxBuTRl0H2ODTmuW0b51wZ
TfboF2m4yrzR3crGUp2ifTIQLZStY5ya+85yggW+SaiF65a9mV2+pxbDLlmltNmPM1n3UfRcB6H7
jz5/ugTupbojyc6tXT3qYa+9VnFTgJLN4w3kDO3V17pjF1nFYzBkKsTJqVlmQai9tj78xHJUx3NZ
eN5dkiuf5OWaOyTLIrZq9lAErfPCx/S7iZJjPOnGJ9To132hJ49kXYzLGE9PcjK3x1DfaXFOTHnu
JS/C1Dg+ytZ/XiR7pcCbw1kdD97pD3hCO8OSPoryTIIX5Jke+PHO0jSAJ0AZ8JrgLv3o/O/X/jbU
FQwxf+7H8DazyrpIa5w6O9A6Ztap1fXUGZwJiCRSVFNa6HuL2TBcebLy2vTTBakxzgrnXbOSlfIw
9fiKn64Dgvbtt1nu3BeFsiLx6fvj2kSoclGHCOEtRrdXzzhRTGfHLfEnTAbCXumPKllfi3zcWX7+
9lF/vTRoeeZ7m/eY0aQw24u26M9Q2mRBXmobwcxvRk4Q9h4fVr2PTGbgS6vFIJnmqut4ho72Ld6z
92Hs8yZvuF9iV4nP5CEmdTFrI46ecbqWZIM8VE25h79lwJmj70e9DZnynHbiG9nbaIczImN8dLH4
cZdliIbDTx8hT+vW61ZCoAD00ft6NXsaULFGo2OlOY8mP6GD4nauM+u+t4pu0QKmWcssn8z3xbV7
G3k22q1zLtCwS/8khH/3kQsE/las5UVNkGjJsmrtWwLQ+EL8ckEzl2SV1YtiDRSyXn8M8v4pmKWU
9xGvVQz8Ik0Vm6hwm1OZeC8huOndtZRn7cnQQ+y7ZDm0uX3ymFHruUXWyUMKB3JYTGqKWIeq4z2Q
DT83y97lfAkiss42jJTP11FlnRxBdgkDpzwGCU5oHx8sT2VrLUZcZXpkEhqEAIRht8dg/ps9xcMr
ySM6ArKVgzmO34uR28NFteNkCEd0+JDQAKzRWTZg6yAp0CLrLDuF2iHLCN/OKCik1a6Vsv3H4Jga
HSa2vrJj78fPEH/B5YKmfQhz7wbibnP2nKR4aDIUGXGTRXMAQ7QC5wFsIcHVXhsHG3qCp/obGED5
Q2Nm/QUR0JVslIN5fd4uybOi3juP5sSBfwrT+Fk2yos8BeKtUr00yETuZFbLzWyCfRCnXsfa6va/
ZbS62rzWy74f0ff3/j+N0fzd96ObPHuv/wjEy/rUsa9jy9L179AhHLbpbVim0Q2LsOpORmF6q777
Q9XkOCHpnK6+k12hxt7JKlmSkRu2r3+6UI4lR36/MO1ghP1hLDnMe6+P4WVX0yyvw/86FnjZ8ObX
KnmhHOv9C3WT8dkp5zXlHGN6r5Y9Zen9G/xhvP/1a/xhrD98qf/1A3WDinSBFXyxunxrNra4VRok
rD03SzeWL/y1XEAqnenexdlfsk3WYGkkllbQ20BuWY52cZWf8nF8lKWJPNVDlY0RghhBe12hloT9
8L8JgiWz8dIjuncqCKYPC0VtcCDSM3gYMXejbJGco2tD0yBvxbKVyUx2Txrt7yvRlMdBfjYOkJXZ
3OIMgMYmrYMLYamnRLMOod64d3YQcoB+gCFZqaNG9nfdkLCmLwotXcsusgEItoGaOXD262XztcLN
j4VbjCdZFThEC0us0fVGd+7kRXrDTgLRg68fVQPaXBuUsK2lrJNXtnWK0GBcOJuPukncez5YP8fP
bmU6SkzjoyzJVNV7SbYpmGnKNpk6mku4gGa3v/a8pri65L4BQJnCBp8tSUPHCFelMjlHDVg7e4zw
MelmA933+jiKEVuc4hMAtuhcp2oGNxL+iK/V0Vke1DiIr2d+g2sKzNBi+XvD3LmoQlbfpvjy0wVz
vSwC7wM+HMSrP447d3Pxoa7xkkTflT/k2s1PuqNCSjMnYZGCw3XVw1SDA+QdPVpr+J5/n8raKEoV
fSl7hY0yWSjHcMG1VnbwjcrD+cdtd3xDZzvMQ4WyzvaxRLTrCJ9JcBpHeaiTxD2OgFVb2N1/V2ap
QrwF5rzXNWq/DzNe3KBTQpZT/uTmoCXVHsTQXHttk6NcTxMcfvZB0+8adgtnXMTZZ8KALo0qsldp
NbX4VeOG1za1bW1jO/0GP7LfXZsxbmoOSqCeulx3rO3g57OujO+ur81NGXunqToWCD3jkyTHL12x
FsZg80DCwMv1Ptx4dpeAmUZjW9ZBXv1xpgh9rBe5Gr/gAInjWKUFO13NCev4KcaLAr40vp09mFgo
aB9V6HNiQFUNj202mnvZa0htLuhUSBKinxlLPpI7VrPGpaFZqnBbzn7NPGgafns9iCRzFjXsFhL1
vzTIzo6mnGIrTA460sHaQta5ei6QLdnLMWTNx2i1aUHbcsRzb4NUjgP1SalV2FXzwc8VnOIKe/yq
h4q3/alOnmIiC4pmiJey5L5fJotKjpOhVefKsq1ZQNvEpCUVHAqlf4qF6wMZhhn+cZDd9Ahl01/r
bTx917xl26XVOBUpw60m9aVTLC7WKsu1NRDB4EE29sOPRn6BcWH79ZekHpfX/IWOY8HtXLymOmTR
VKafi6g4/Fz87VqPVg3/EvzZg/hAbm96IFmsL8u0jXaqEUwPup5qR5s5eiFbZV2f1McYZ5hbWeVP
llirjYWIisf1QWC0t11f7j/6pz1AsjZSMWOch+yF2wCOZYvUdK8mAXxtYRHwOaelnZ8tz01WgM4I
H/sDxY+G+Uy2Jj4gY2siX7aSzZ0fpatIVs59fr/u1wFj8lHLQB+mdhWHmEVqInEdcAUNGPOhjdfX
sm+W4+1U7ELNTJF/m7uANf3RRSZ/zAybLANZpqWGBBORMaV+C3rH2ZRRUN9Eo1FdD76RRwsQVFiu
lX1ArM4sF7pVik9TltmbWHf6DdBS45MHDXIhcNU7OWGv7h0nqhaJQzQo0n1B+jYxzznBh1nBIfzq
zxK5eUHqe3LiXegr9bbXRfzoem//H+jIP3VpjaHfwJ7/olroh4FSMms2P7+vEPUJK5bCuGKk5FJO
Hkg+/1RPVgHPLdwdDlnuniLLKb6g4KeSIdDiJw2h2xUgFIt7pxy2+ljhMZTU2ZFg37htat241VJP
X6UeqdXu/zF2ZsttI02UfiJEYF9uuS8iKcmyZfsG0W13Y993PP18SLpNt/+eibmpQGZlQTZFAVWZ
J8/pFwaO2sj+oBp9DWP9TYWK46WrNXrQ8tbaSWbe9k3KIl3vXzRnHN6d5/tpHaLmy2BDpiindFnT
8me3i5aj/WNNUSrDu3slIzavtL70r3GazU9WBGcEzIw9NDx980El478Y98GoPihR0CzVBOarQF9P
ek1TDmnxUx3Q/5B45UvgGu1LD0E5JfLiIP/QmFQ3bBAoxcs/Cdl0ddP0Jgq9yz/JgmhEFkVT2n4o
jfIgbph3fizSOHM/dXECW3qqW+fQGN/D1g1ep6gIXyurn3cVqkMb8ckQpVoMda2RHB4+qBdOhje6
F1kVu7BVAgPYPm7kA6086EGow7HMzWXQ3VDb1CUvmoevTdW/596jRBiUqID0QbatMmgkyNvRSE8D
XPAkNol3uPNiCmhTl0cwMy9Bjoke69Il9yPIKBGctGHh2f4SpIZBwR/HEi+RYcaruGBz4W2y8Wtj
lN15MPsh3HpRchYTWRnON2b3kd4S0O5ZlT/L4Oda/pwZ2ZZkznAR11xb7SkYh5fSiirrYueFtQvB
ublG4m6SRjtEFgoMSDvqO1qFpq+O+xGaqfRLmafJgSTlD3cef+ycjqdfTYO8o5IZzbRXmvQ7vnWq
f7QXs+8U9wou8yARbX9ra1pfWl0rnXU39vzbfxugeDxYSb8d8mDf9TvHaYy/7OFTy7OfHOec3/y8
zr/aeZBBEqc/qcqYb0ftL3U06osMCnvY+1XoBdHG0rKFtDBtzwMScgFElL8+cGuPfDkaSbu47mN6
s/31tPB8QGXIRjWl/QMo8j7PlWFdwY2/lcnSNAD9qpHWQfc0H8WnBPbSMhPRB+PSp/HkdN6GfZD5
tXORrvV7j3+pXgevVGO+F4Fifh099pDw6aIrleUABiK4nmRBrHYe8lDIqGedCVoraFUEnrxLOpRQ
o/80pyaghJ828X02llkxrVK53M2fwRGlyZdgiAMIZ5BWUyMP5YYh2NItpr11vhmepzifVxCram9u
4xTPnuocZTLocAXoM5Zja7+KK0ui75WRJxex3BZiapac81SNNg5PUopjdqDuwi4tnpy+ydONXNLR
OKupcb7PBnGP4lKk8mJIeGUj8m7THYFMLg/GP2R/rgP2W/eLv+5hbE5BVqe5MfA5+PDu5zKGLamh
2C+jtUzljmYNbF/npxRavDV/e92xDSL6Jv2sWdt95v1JyX+laZ393WsQwDENu6BkVVHc/BmbU4wD
XW24EgvA2PxYqiQp86Z9ypcaOkCmIwmU/ivFA6Ba/tQ/q2VCR2Lu+gc79u1bY1KgToe8f/FpJL0Y
oLJWgq8ybL2/6DmEsa3fGx/FlNk20/W76cNctBobo0JOEqREpSf1Tols+BK6QXuZSQciIhXl3wq/
OVno3r7/VwRy4ZA0zn1O/YH8eDq88wEsffsYMkg+3NKzAEJ5EOW/TUgCfdQ+ySI2SaFxv48ehj8W
WBH1ztaOFVgjl/JwzdvXsmgGonnhQ5/PO0itjHeT1hhabBGOiRdTGenngoDSoez96yLDyLwPTav+
sgjd109KWt/KRZXBasrmxbNBDiUe8qmhtciiVkH9v7aSonIra4aFuYokKSqWi0+IrMT3uA+05gE9
o4RAcpqC/mrMa9mo/ims8vHmwQtmr6qgA8pWDBelxHefUErjmo5P90X+4A63wXDCpzGdD1FY29F2
Ghvt2Hjhl5YOwGhraMq4rxP6vyX4vs5G92BrdNAjyp1BqfHTXCptG/phwm0WT+NNwmUIOu3TmEHY
maoZXcx8HPKfVNXIYRF4NTHlP2n0mbPSTCe7+yRY4sQnH4EEQ3/6I+7+eYptLOsen9VjnSyRe+V/
0hqt0H4bPZl6bT+FnWY/BdNEovZhy5VeIAQduVO1E3MMsupHTLQeM7RL2Nb1RzAeH1SjonZkgq2/
2suQKqGyyeBURtl5mRGnDA2gG2SNPBTO82S41l3fX++rDedLCQvjGiE5iPRVPfpcd88NzLQAJGv1
Mrd8/uKeKUJvm7JCKH6JIov/sUtShTIgorZqkJ7F3cdlDs+yitBy7ZabsE+b9WzbxrMdZuZz33ga
7cAcvReXubjEX3vZfmjS7iJ+GUoIT9beOLZ7qsK0qUbdvIPDH8Lgpk5QMxz5asPI8PLwJWPWvGTL
IL6moalBQmRI0qRfu4kPJY8bVPZ1UQp8q6IWXjitUWEbHvWzEY7W1ouL4dOUmp+qwrC/lyntScjx
ffm/hpaD/UlBM+w7R1ByuO2P0ACd9F/umgVO/2kJLZa71v9717IdPKQli7UF6uFZp0F649R9vq1Q
lH8WXzFF7QEi7YlizD8+aBOay4SKobGskjAZomqkDVQpr5XtO89GFgbnsUhex9lwdnGCdmdK1/gl
swrt0lTVPK3k0psGb22oebupO/8fZwY5zkXCpxj0I7mAcS/R4vtldbcwAcSedm4mKmsAsZf7pktD
d6/pO6o62tkmpfQDO+pYT4UDYdQY9CfVtfNXWn7yV7r4fMoamrcWUyY0XZ1XnVGWR/Gxx8lfU+3M
8bB5cRYDZgg4v2H7X8mcRKWBp230LlW2EiITmaq8aqrHI2j5UV4BVSPs2LvHT0euddprYzLcf7os
8k16iIqgnQ6Pnw7B9mrQ6vikeuFbOOjzRYbaBC+zqgD3VuNCM79M6HwI/CqcRSkK0uC7OY2Bel8S
o1h+8ObwA/qn6qWxEZKklRCaQAM5MmiC5nAerzLYnTdeo4I6AcqZpMP+5berAC32xEFlkFykpPPy
2OzPtA0aK8n8RX7Xn/2Md7cRxOnTqIgANc8hmrGsX0w/772NEyFrKSH/Fffw1ZQb9HmhoVluJ0O/
XLl0SiGrZl8RLxhWFkkqyDzs8EM4RMVTW41f73mKJVkxLxEBG4WT+H5G0MYdIiDutccozKCTQxDp
2cyNbOWF2fy1aoEB65qeXtO2UQ5Vr7QuzaRkxlcgNNH7NBz34nh/idGMNKTLlWvb6Q3W5x0aXMXT
wyVXcxH/3VehcfjN7w5Vt1Z844Umc7DbdOFQlyx5Xg7DrpTmG6Bhh6mA/Nn26mpdQyWxS63EeraD
wXr2oKbamZlXrSFsRavSRZ/pya+gn19CZABIGCMeMuz1NKAZx4BZTy85w4qOZLSIFRhxROdFbxy7
VK+MjSbaBQSLT8JCkJLoPFXuWlJpfYuOeuQ3b79n3KLq66zyLY+hhHwFrAFNZDPrn9CY9dcDisMv
3sJ9CiN/fqH5FbYmvwn2qlrT8zNzQM9M6/vE83TZcrRPjyFLg+4JpJ+n7+Lm5vqGepZJ9qfIYOtQ
esDye+qXIfAbfo1yaU9wcMpVlqU6SPeFklOmJ6gvdk6afXIGg10l6f9zU0MqAHwxt39cevUXqr6o
AyzqGEiXBvuoGhDW4PPS+ib55HaBvXcjw9sbZJA/ulp6c+qg/9MrOaZmTTI+Vwi8nn0XIS2HzuM/
g63MB9C5bZy5tc4FBQeqTTBSglIYaKK0YHJuv+Q96u7eQK6bNyOu3m5+TD7CfGWkIzVMmrWEPCZo
yC5ntTulShSfXR/WB1CF8flhis9eJuRKhsyfAUOAHiY9GhntphD7t6Bhrl/8rM7PpFKCVz+N/lIn
OEPFmpfTPp0UWt7PL+IZ+l49R7H3WabuQTEHvXhq0s1jTWTk4XqoA5Jay11liLXmSM08uoql2p59
9bVi97gRPTLOAdWf98xp9i2VzFu9DHJlLRs66lnmfcIdfbqh5+Qz2DedRF1t3yIzdG5ITLVHmpWg
2vnX8glBn42TT0jHLrH35a5hPIewiJ9+3M1BdzGKwYAYAWKtVYSmwqZoEDzzFxEfZZp/aPoobqb9
YlJQehsh+4tyFGvcwJw3ufrdjFXtKaOYdJnJcc6bwi20jcWLbCuQHK+x/Gs+Tz+axpY2Edd33+fQ
Ty8JR/A9z72lz4N+6KQr2CQ2xZ9iyZA68ESu5HLye9BheogUgKtcHiFyFethhmbqDEGxhmBpNTef
TaW1PqSTu5pq13ixF6sPU2cNGQQwsMWsW8VCNXW45P3YrGHzqXYZW4gY/Dpqqbz5vGNtWdhNpgBk
tvtrZLbOyxhEzq3i+XoP9jiEnd0k+ZbIZBI5LxxCUtSLqg+9H31KHCRpVmrSgS6AJlv4sqfFEm5s
YdPO+RbQT5FnlF3gWOarHGzuyyQmC9X/XLawcTu5z8nX0o+Vr3scdFtg836tQza5XOqmAko/tw6/
+mRawh2Nx7GXe/pGomXwA9DtdxveOvIxXcG2YbmZDA6tMiAnqF+g+nSKnC65uLSbHJwJCNxiGUqS
wATGVbAMExUM3l8j1Z+Qfk/IAXA+AnvSq7+YMQxYtKTHDqDMf8XJihyqK950PBwrx7fOSrFIDc0I
ANOiRGORuVNCc3xCtHx80rWQb9xPMw9zJQf0ascr4JH9PdBbpiUGBuSsAy78zxrLN61tOiFi0aqQ
uq7klig1Vn5V3BCh8W6trr7ZkHecbCT7bjJMTQxTo54cQSTyCxdfb2YIXHW8F35xNp7+FpIVOsGo
9d9rwd5uFIgckugaN2q5menN+OiEOVQZqBb5Vq18pKf20nfW/FyWOfuWKfKBa2WQR9IgaQ+ZDUNW
2rxAY1Ifq3Eo9p0Ta291qX+XCDoRz5TRss9h5vVb1BSMs52FDZkG2zEPte81h/+kNbkznPQLCUpN
TTFfOSDHfyFFkZlfaFBspyHdHnq8P/4dOMfQv1ReDK0BdZx93Fp/KgtbiQzuwlTyMOWqbzq6FZCJ
/s3/iPXoyd4jWv2nuCJy7NTChQHl5+10fQDyCSuw+HN/uDZjh5ZyU2rPLT3Bm6bwk62YtKBpzxnq
NjRhVn88XHJVjxNK5OyOQ3SjEL0pZj5vwCv7MvPVZwmBr4NHAKe7tZgyoWa8ElzF2MjNjSnbZ2gG
A/PLlWMUx8/WIl+PiON4rdwc5N0y8GBLNsgDaxu1akt9JdMSaEzlKR9hWgyd4OsUJuiQigar41YH
1ZvIVKEfNi0KrJXoh2WZ39OZtED3xtAan7oy/NxQVbpYoGPf/DIMNsY8ZIcqnvu3aJzsfZE5+UZm
c2QJLnrq/yGTFY/HJ02J/tBgrLnpih3fzGUYOJTx+LdLaIX+mZCrsZ7yQzzxty2mN6M7JlfhqNhP
M+9TuQnaPMD35VbdHO7RegifQBdYly7+XOZTcHbhdTnbyyBX/+X7r5Ax7egsjOfN/3vp2MHrkOv6
VtQPHsIID1Ou7joJMi02+esfWgnZz6vHRKbWPQLEGkxXy+zjXrE6wZvmQngcjoaF1pDqFsewL0Cz
waS8HtU5Y89mxcqhm6vsDBN3dpareZlB9HNnOmC4Pc1uNpqKhmnldJAN5HmqX+k0WxJyWZ04T2hT
IDpW5q+TNr0pFBC/JI5mbIdk6VsdMEnGr7rUq2i064MzXDjJBoUm7zWfrX0LX9C5XoY4y6fyKLY1
qNAPdfqwiwY9OjpiSpAW2j4cuEv8/bJu8k+GnUxHTauo9aWlTx1+SBzgBgjysKuBcqFqMhQoLf88
Lpa4HnFiWp2VrhW7L89l5h6b0uo+AVjsD0q0NBg1Zv9FB/PushH5YwAFum3VWlkoQYxXPvdvHmog
f2RtwbsiHNNnak0rNW/C59nxabRX9TxfQ8kxb4IgfrpXTdulQirlzrhg+z/C+iWW+AOOaCt6lop1
Yzja2rAh2Q0Sf/pQqM18pl8XBmvV+xxHY3ID0mGdJ6SuV4hitZ9ILkSUb4OMGixmAh3LrqYLBAx8
aq4tdzJ2qXRhqSpNlHnWHrIp9K/ik6ss094D00MBMgRU7CyvHmsZKtNzb5Y/fkqzIT89/MjwDU+K
7+4lAJbZ4djrKOWateK9BD6gwhj2exKFwbBymwFBvqWpto3CBHEA5QsN5TcouUxnM5eR/aQhI0CV
wZ93vDDCjVAMl4VRr9SQBiZrbvWPkw82Q8zHbN+77ZOYMium2tJt0xV2Ev9ND0VF10TuHyxFnzdh
TlOn62YDtBl5jPweLZ9FZPw5Rm590/Iuee8P4zAX77ZmKluVbTKv1m+zA35ImCcAp9KPZM67BzVF
SzEAHVlw5cMUwG6BNlmJljEKII7XWncGjDQYIK4LYoRDhQEjrGuLbecwI/cAS4aV8vwLQvN5jL2Q
dly6xQOrjD6C14Jod/EFQTDCQP3PrFyJr/AVOiAcWh8TvfD5mPVhPY3zuHORcINVLEC+sA7nCK1m
Bdv93pvoRYXmXCOr1urHttN2vm+ifiq+jN6lFvYnr77HiFOzNP3YE/ibf6gdmB4RwquqVY8S5t5Y
aATKZn6BvxPqRj9TkWpywgvgoWQboAq/VoI0utiNQtVcNbTo1CYRCca87nd5pqYf5rywVyr1iT89
Jdr6kIf97TnGpR29GJyBafIK4SdULk3n1CbbQ0wR8RLrRbru2zDfIC+PHGSZlNZ+orJjslE+TWkE
gsxe3n0u34gTne2oBrvTdXCz/DBFRjIPK3p4Bk5ZpnKL21a5jU74OcpjhGcWS/xhntinmJMr+ngF
IoeeFb8CZkhgpESrXhvB0MxN1SfryH0z4LB5rvP+GqiWdggrZDMTq+bwLJe/DGHxnnucmx+uaWbn
CbDMWVobzij/zrcm5Nnixsqwt9Soi7ehO700cEGc4mVWQjhbkeBTQzAJHTjn1nWOKFBcSYFOKsWx
UKV1Y36Dm4hiWrvjYam8mIHivyD7BCRE176KJf6sikwYVx1/jYiEfw+z+rFfq1Xe7yWurxr/1tPb
zMPc/WBaKHTHYabtzMkvP8dTtyuosP8ZKjDo25E5XxXPqy90DytrOd4nvbtK+DZ+aRa6dgOVo1OX
Zt2Z3pPPgYL0UGaOxh9FrB4bKZ2mMwTQMEN+b6OU6pRfBZ+02NQ2E7CeW9JZ3WHuSxMt7wi+5NH4
2JgmNF4io41gTHxqQXqs7rUCbyIT9rvdL/OKudRmkoQ8mKwHvmxvy9nPjlJ3jrT06nIqOedawovF
7nx9X9eUlzongpvMHYPTvdykBfoHm07kY1t1trOxoWTaG5WNbEo1AN3ThmyDIiXyk2zIyDK2BYBN
3fhsxgZ8wVn8vTdIcrVBlrzVSjDtAwCZxyyeg01pcbgQvQOTBDM7ccRlTmLLVU499YdTbBnQpY23
4HluFQ3nU2G69R04ZZZqsVG0ON7k48LPNbk3aJZ8yCH7FlTEmMynYRnkSgbPQAXWjsN+dVeerzSS
lh0yNyIIP9C7dVeRbxse5Lmz8NZBXDAKS8FP3yNMVol/uQdQAReoYLcrly1M1qENpYpMlNgy3O3Q
blCZTNpvItBRwQuRr/SF8+ou2MF25KTzAf5w8tHbJ7/q+ewmxA5BuyAojvjBxpzC4dbXzYDeFFeI
THDyNzplK76gUtE3yNVpgms6GvaPQIn2wuJb3iT58Tc/maZLZfbmPvDm58IuvzZa3nI4DoyPTpl/
LcYkQjNGFAg9RIHiYNxDrqnfqI5ZGyWMjDfwBKAg4LfaD72m7oIuRmWG+sJXucppJL9fPXzlw2c0
UNpZCir1Xam9eMl4Dey6efd8av29g7aZmJCxFNswiaFTy6zmHRDFwg2a9VcxDR9QVOJ+8tqsvJHA
+y5rasPmGVa79kaCoGOMUebhcSdmo3UfMgD3oV4q13bU4+d4UjNgEs1nsWTIm9wHCWiYh0DpvVPu
mt4pXQaPmiIvln5PkwIFfNJcOy8uF+CJpr2Zi3iTa6TJWmbzULWueaC+iHVfcE3dpn8LvazYIlc2
IF2iWc8dkJxdRrfz5Ic3QEYXRY29fQ2y/1Yugz5H4QHCvWI12l1irUh6ljdDjcdj06ufRWlCXFXu
ecdUM77aVVpsJjOC2DKrKuB96nBNNe2poYD/QVy9P0Ej6rrhyWvTCDjJE30jib511ao5yQDNvb3n
LA1NSh6f3Lp8H2q134ESau4k9TALQFI/ZR/zUvNO3cJbLwMvrm4bwILPc+MfX1lnxlOZ6EdZNC8r
ZbJk+ZD5/7Occkm9IRfJMTlG4bKNjeosg6sC5FpVyDevMn7h0DcwA+oNJVanC5i6B4jbIbvZ6+An
pZ+gs1Ac8mG84BD6D3fPbxN9QK+0C3X9kDWImMkJY26iqn+Sw4ecM2ajcnkS2f1qasmrlVmyiqx8
eq6cmqa/XCfhbdM4vMrtNLxYZX5oJydCRNnv3+uZHdG9lFjMNA1bqWK822xeQrO0Pua0gd8mXflL
3OpMIhC4hLGdzXHaankYb9Qlh5/D9nWgWfQLCsvAa8Il1/+YQKvqi1jiF11juZJVsDJ/EWuSYsAy
PCahQVkHU3tAiHM40Ro9nNog+HGldeOvptcPZOjj6NWtZ8dDLwBoEUIdn8N6qo6p30/PZf9GDatH
82fZ0dkR8LC5mnn9Ti5vM7t5a8ocGmoSj/UxrgJKkYUx7DpAObyZzPhEm+oR/EFwHmASXbWoAj8X
nf/ZpdHyM0jJaU9TCn94rRfB5a+3K5QiQloTk/ZTBaSDumn02S286TyGYQtwmVUePAWb3gVIO0Xh
m4EQ0mbSx/48jwU1r+VKXYaH72Gmde6Vq4fNetfM9dWsfyybvL0lSlnyuq+yb82Imqk5jV9JZsXb
wnIB26gJGzv+5NNOMdm2AjiIm6B/S1qQdV0GI959FuHb18z2VjIpLm2IrklqZVcfEBOaqlZcV3ua
3PP6RXHbdqUbkAW6AyVSGRxwhUgHO/zMqfo7Bqn6DeDaW6O2w8eiAHYzxk67d3SjPvkL7VYZf59d
O/kUO17Aa29ecDKV8W7M3bDPjNzbtlocbT0I7Db97ATPdbFpkAS82Y2XUDKzJ22XKG2+7qYsfHa6
HKfax+/VqBSk8Vggg5aayglBgZflF5lv85h3WV3nJ28Nnk4JX6FhLPZD1v4RADI6a7W5b9zlay0l
LBl+Tszy7S/9f6pcMRus88wKKW3NqVofetf6fn/bl035jZ+THAcNjBqNHf82q/zUVmYDeWNOV7Oj
1NbFWga5StzQuiB5rm6gn7HW6TCn80qcj8DezQ51CMpS/L+EeFA/78FOfldj3YJcmFv9EtJrcPLX
dqbvHjOBSQVlnHnEtuncrUg+Q147loexsJFEWyyjn9xic58wTGIW4e0GRNeRB36Mzse+vctbgqdG
9LKDnSOGw1icME9xCdPT+DRGT3dLJiJzeockA+gW9F1s85PuryI5O3ZVfw+dmqRT7IyvzqANe9+P
rONkusXN5+G1gbI4/Go4zVHWpHH1kpQVf2/Q7aZ+8lfVTT2Fcr9/TQz3e04u5Swui+zq1bXdo1gT
IhSvvg0NUNNb0bYam/gFIVRwuOqLXvf+VqM+uxHTZle5UgwjOUad7r9EFzbo1kuyXI9Drpy11twr
o7/NjDp6H+LZOVnNwF992XdrL9CsEzVjRFnMMYTTTmGn2lVIpiTVuddq6q+Je/OhlDh5RZ+fyrbe
WTB3H/0MgQlV88ujBvnguujR3obGBFkPKF0n79DY0afJdOptthQ1wc+2SM65ziJYHrUga3yki5ZD
lAzzckJ6mA9f0NymMgnvc9oS9X8N/W155VHTLMMlnxKePcW5Op7i8gQnAZZsp9jMn+I5LJ7kKi8M
avhigy8rnjhbz2cnR5iNML/1QA0+Ju9rYaQ/apbyx0AHfR8k37Sh1QD3T8ktqNzoXIewiLaZnb8D
trzJKQCavc8OX7WPUZwDcA1i/wgRQftUo9S00dKpf58Cnu4wzVUXf1L699wKVl0/2B97qPpuXT99
kSjDbLxD7MBCJ6bFoXrj0s5zFLNPAA85WvkyOS1djJN3j6LcWu/sNkQrC8KymKzj0W7N+JpXQbRV
5sL6yKYMzGc55n+N1RuvTOtvN54+VrVbf64jeM+UMkvvq9VRNY6kb+Ir28wfq2s9SnlOB8WyOkuh
9IjslTmX70mexW80KyMnn8XWrrZ4IWUzrKL0Lv9ZdjT/O1VvXTU4Jy8JFNkA6pho+ItU86D4Oluq
CUtnWZ8ct/YO45jQHZXq+qaazP6Wdr2yX9hrSQAk5ZOdFOrOAyDyknm+gSKu7r87Sf0NFFb1Vwjs
/c7OM6rUtjojOhnBtNCqFOyR7Xoazv3oDGeFExSF4PkolgUqC8bhoIyr1SPmbt/nMiMZzzLVaBrU
MyEEAWLeg+Qufgk/QjOgeOL3aIPLwF9TeLXHm+JG+UWMhzsEmnANZ9glmszV979NSDDqZ/pm9Cpn
7S63dKwqU6lGReGxTuIeaWO9jYw1b5MLmpLWp6CIm6cooGNnIg/5KTWq6mAbPUSzy6wHpde2jGdv
L7NRW7urgOfEWWYbx0WQyNWfG6+jPB0WySFx+NKUCNwmjR5CKL9rLUh5gAaFztZr6SbNk7x/Csr6
4kFwFaw7o9RvvgcUpIpeOk2LSHYwJAhdxrBbXu9RuVW+kBx0zlHe0Lw9K9BiKo0RHyVY1nIIgri/
Nc3d4y4GRazt0Ov2xkbiI+BRFOZ7tCbKNRXA9kKtFfzRkmKah9TdItNeb32IDD44aNU+T0G/pXwP
b99kUQFLB1c/SrDCUe9kqLDoldAXPvklDdTwZXxvnSo8PvotZKe8+E2bz178j83zT382dPXZi92D
ieLFWYa5CSnj/IcZmLHOocfNVvc4qzUgP1oC58flLwsfztgt9S1ou2wlN1cL2Fsq1Cw2jwoCxyp7
HY9xtn6UIH6Xb/5vW+KlWnEvZoitZuaR7nv3WEQBZV9ELlfDIp5ldY1X76fRaVfaAFhFo5Z78RON
di+5lKBkNQa5DrK4Ts82Bz26vX8Q6gWfdPBF/8OfByv8SMOOhWgPFGy7B4HeY6X4aNifd8XIH65M
1GqNDqBXaMeC3e6ti5yPgt6qk4bXg2XeLZn7acncEimwL1hT75HS/fkzso4yewvCwttKTy6CT4ep
icab9N8a6VDtPCP0NjJpZ1n2CimWzN2HRezV0KFLlVZd2+/RyrWjDzIpaxIHiaPcM/Mzkhlfebh+
6BJDAdjf/BjY2pEkby7izhXfVslHa+oq9ttmJ2F6YUA1JPOwDQ+7FuFttk6Qlf87IfO7/UuCRqbE
zpdUTi+S37/MyyXtHv4PjnSrhWKMVFQFXyXE8dSlYovjTKTZkMv02RltK7IpculFGQUqdVqguZS/
ndZuYVuh4o4waa0v9OM/CYSESuhhmgsX0YOBSNEAU6VJ6KwlRIJBs/lgBv1pI23dBlprz4b57d6e
J5Zafnt0aUt9Jyi+37kJrR/R0rL9r/W/ebjHvf9P7khZodNcaDDU3t1FTusAbTAcwApcdUnkXnpE
aPMgzU4P/1BZ3bwa9G7YGWoyrh7Bjxtoy12WteRPMhAU/9w49zp3ZapkOTMn86/IBpRrqlk0eS9m
3o6AMZerzJvUQ20nf9HphpKA+FJY78EKh2ipBtGQoJgSBtegM9XXFN2tFYd4ePurRHutl4lQrZ7q
xZII15z0TZr7EGEtC2SgpLEqO2rZ/Zi66zrtx3sSxG70j0mALnlRhiWIg0zvt2plVBtXRdd7BVYH
rkSvPlKkIMVb6OOu9yuAWcJNc7/ks4nvzDZCXfM7i404f2O6Ec4bm2amddHRqNaug5J+LHghWx4s
hbFwJP5jze5sDxsnoIkgpOJ4f66kjbnlaGmd5BHyX3SeXjy16xZA5kYeOr89g8Q3U2I6+Gi5iUVo
eehs4AXTxgn1ZPULD6isnqdnA8TSk0T/101hutVWydR792dlIw9ECUwWMlG6Ak4wHF0QlaUnz0mu
D4D94ioW1z2HvpihMiRXNYNQ0o/ilvb4pH2a2ub7vb6n5fOh03TrJuU9k3fJBlZCzuI5OGfKKN5t
XvBI2QROLdc+iufhts3O28X0DsCORKgMWTv9MauKuxcAfrL87lU0PbZiCnBfrmS4w/PToCL7j/74
Lz7EGz/WiqmxHwzKK8xhbARsvv9ihkW6uyf9f5r3GoFDO+w+UEfIGFt+a5OpxK8yWKHZwC6CSkO6
COmJz6ZRx/Tq5CpWaKDmS+/xkUYK/+oVY8zfCg3lbIGFeJPXvno2DFqy5Ev103TSzt/0kEGtUfYO
bzIYUxDdkoCUcOHo1u63iTwNs11oUPf6bWKA/YQUBlWMn3dS6F5aeSOCX5KfkoSW3bQnCu7zSaxM
8gCSx3KZiCnAHIvhW6r71UUGMiv1/UrMQO2+FQpwmN/8YmamWl1QY6cRbgC5/V/r66mI11NCRgfY
ULBetiHfHB9RlzGdvmRozWw1Hc4nmq/TZ83J/78jXB/BmcIansvARfTPBJ+C9k+/65t2OPm6uirz
ll6veEwpsddwjJoLXYEMVm0Z57q1NirdDXeX+CGL7VlHZ3mtKeXT3Xwss0vrs98ZNLj8e5m28C7A
G58A+LTU7WPBI64wg3I7UM1Yy6xMNJr77AKcPD4oW4vBpkqdxac7s+tiWpUfne5PIqFsDRZ+V46t
94lMGszEJ7O+Z0L7W649FDRAMVZoiob6pbZb7VJnrTGt5gp2MThw10hd4FsmdLhXp5XYWq+F+2xE
jrrqSR5vZF5uYaqqsa7dmI7CZaEMY5FG00J38zmci5rXCDeTifsd73a51tjAbI1q9I5aOwavtuu/
ueWQfilMBBb1cSxAUEXplwnhYY1iC3nIKH7iWUiNFqGAXaaW6b4qgmZdtKNyRtbFfp//D2XXtRw3
rm2/iFUEQTC8snOQ5Kix/cLyeOYw5wCSX38XNmWh3SNPzX1BYQeAVOgmuMNaAEBX4JlAxjUAV8yf
B7t8P7koTLWSFNwCebOcvLJJAtLREMZm/84GNG0PSIFVz5zwhy+RJCQHNvdbT3gCDSgIHHkUS6pi
NGopcnCtoxkC/4glUUEryUI5hp54cbyrdL1bTM60q4Vg4QnchAcK15U6QDcX3+U4pWiWRqCZjBTC
I/GnbY32aY+cfZ8alLaTu1bTQthoP237537SLJFL4OWB2d5LYJSioyRmpptEW5qGvbsPuzA+TShF
bfY6jPrWOm0Vpne7TEwZ3l7I3LccLW40De1k2nnIfwR16yG6j9bU9jqrAfgH7TWpayhJtjPEFVCH
We3Jh8zakcR1cAwQnsV8PyFmiqA2BiuqknUGaPF/6P6rXxyBmx0H0wNtF/XeX4srvD0qWoqHocPB
IaApDTYKCStWgITN8YsHracZ6RbQv59FER1Jdb+eXPrEAXw/0pdIyOEaei3NJF0Sx6kgT23zIvDO
gVQYsOu8edk2PMerAkoDAWGCGQpX/CqgKQ3IKgBjBeDBlbJq/ZvOtI2vCsjIrHf9rc4CLX1gJqiF
0860llZUnBVnMf7AIdQ0NoC8WS6gkQvwJjqeLSoBA5P7cslrttQnmpKPhaf8VjSowGklyBXQgpub
l9UMYrAADbTVTjVln10Z8nNjsduh+lUk651OL6NdyOVOlw8gWxRpAXQidQ0zRCd58NY19daG11Y7
YBfIwFUoGMLgx6gA4nrTe+UjqjwUlIKqF2sWazXc6pTP0Ilj100eQECVm1LRTjRTRhZPQNIBadKY
IQQkRx+B6czpE4VEm12a1Opepnk0LYDCrlWukcfoIe3AttubgBc3jRnw/XFlMJTtlC5et6dpPjg8
/xMo07DwFidloYYXzy420FQUt7t1DdlduwSys0LMo/szksVBW0/vAGbmnzdOVqAjOgAGxU9Egz0r
zBEbhRWo54dllfVPrHe8t+RGWgQp6oH3QKzuL23nAo5WguWbZmltWHVA8jol7eKkdh1of/A+/tWL
NN+TlfSrC8mtBBnFZp2q3dGv0F8mLz3N85ScwSIdbSMvbLaTCnmMk48mQoNiHC2zQDSMRB5ZhnYE
qKGKgJAItMb55OU4iit9laCbBMiZu4ZJcdGDCAWq1cfsDxTDRIc7/W9FlLiLCy0lFx/rYxSwreu1
3vBd4EdY6JKVSwZY7MQe8T/givbQtiPKaa0YzFfoe/e3CX6D2xslQ+rhmNsAGScfkEelT1wNFnKL
D9HU4PVTsWYplWN45iXKysP6fe41AvkiZJw2+msbcFzd+p1PuvVpQFMfrZTbOTXSzd3DYanwMseq
sdkSezvHBYAH0DiBj6zwGbhQEw4Vy4ScD2jdBc6L5ZZkVBV4QTVk6S5VZtLdmMl9MqP6kKfTN7KW
HapXaqCJEjZTqUCbaIa6TvDKAZoHCE0L6Cc3wFrERZhbZTg1odUnIDcaCNEJvWTlxrOteJsbDJWg
6AgBZQczogvNFsuKLshvKfBSZbmZVl6ZosyXVtECI7K7oDPRrp26aHawVeOEgptZZ6RbiiQ8T2gz
v9PHaoFeVU+8QBNZDtz4Xw3kotfOyI0gLzDWO30xKer0iCbkb1Tz05kqDefIL1QfhEYXCQ4upTOr
5Qt5LFQz9Or3Wx1tEKsqI8R0b/akBXMOdI+ZpeC4Ahwajn3Lp96cJUALzf9RlzQYUsL9mMllb8Z1
8iUEgkNQM0SXEXgoUTwQb7syS78YUWSf46FzEAtIjc9j9YefKyYCvDyoMcbxKFQD+hD+Nruc70ha
fVzkFcWGFHpwaCHJSPS/rNZm0q2bax8jC731MlqXAo/hYKCZn1Si7Vm4Wy8L0kuzDNY5GXNjGI8z
aH+N2gUBWeQP7MJViJhmNIDt5xsYeJY96aVT/fS7WfKP6eui1Z+Wil/31Ze58aEr9r74hlQVymjV
7dzs/eaSdfU0RBFaFD9aLoqvDGP6VLZW9BAjR7fxCqv+CtwcJNAdJq72VDqf0GR9JH0ZGuhX9yZv
C8Ie1AJ9k6A1QdcwCqtdvLArZJX6a5h67xoPwLiAc+gezQZswaR3ugGcv7WUF9F9zF2ebY0yNc80
eCD7PCfFJIvgXiaT9tTmDCAfL2u0z7qHlsnd5cn0srFerreM9HVv3Jss8jYxOhg2kTW5YGtJPfR7
8nIbOZ0Aajl0NNSz456l1wxgilRKkmnWKgvNYgZOq/s1ZKHB7gfAdGj591uSD5hZUE1kIlyi1+mr
6m1urkq3cuezmhfHH09IvIEjdLDOuWNZZxuvWnxD0960nAJsgZVbrA7kVSovsmuRZo1pWGea0bCu
I++QTVt76PiRlpGqA+AGXoVfl5DS7USLKjvwGpoowvSNGCEnNdCMKjFpVomGnbW4etdUuKnXhLTH
arv31fvRVlrUy92FH5qxjVB3jfpQ7RZZDrL4rj1uZpTTVIFEtBSpONkllzA1agB9jyy5OGogJUum
pgqAeguUfVJYiCbvS3v8drNSr0GdDn9xXPe/2blGl+IFpSkcJS7Tlz5Caqtzm3f4OFcP6CmuHooW
j8lAyyU+pIgbJsZe6258aAew9aw7kItPJRo0pWEJUSyLb5UQDCi4QN4Nf4Pvtzl4fZc/IKuHRiHV
BEjiyJal3yLpmD/wFk/7qTiRwJRmdj0cb8nPzKMCvYjcAAJyPeOYDLOJsiqgbVpe0Fdm9TAlCFVL
MYmNvnGarXdP96LCF17Or/pmb24+LFFKmSa92Nwo565phm1ZHGY5W1cLJD9dOcmm3qOPNtwi+zlf
inYAYS5NaUBB9HyptJJksgR1yqeLdrpbQ+K6EJjY8+pISs6juglult9o7zZZ10dsQEjGHL9YgG48
cNXTky2o0aDBVkWDAjBAq6EmMs4WAEY3SnLsle7OoHXkovePc7brF3QV1K5XolgCg9MuLwN6kSMQ
kisZof4FTUugsA6bolp95mJE6YZ2B1DltO0dlm0sOqe9eVpDP1+Eb/MZDTfqnEfHuGH4BaJTi2iG
EycE7x37KEtQXLRI4YBdO8zwv+BgNU0j2eNoONaAOS3bfPVBDDMDzehPb5qtS2zAe3eB8u7y9MX7
fsekaGpwQ6Plkny8rGjQ8ae2BND0hCa8/rPvDGgMKxlKYpMWQMLR6C6gF639+HEZhmVj5egwjTnQ
VIOsqJbrOEdC7BFp6RGotdFcETngnp/AOHcthhheZtsjVSnH53UTsvSlGM4lnxRKJDama5ChLr7a
QNsBYJjaJVEsfXPenFJnAsCBGkafZ6iMQ+V2B5KFPiDlzZR1A4M2ROcMMxGdV2uqqnpZneFNDMCA
owCdgFLy6RHHPXYhNzK+rFfL9EVt8KYd+yi70KJ1PXnfbT/2wIgGu8EehYLIphdLbZ1BgYsnyq8D
kgnWuRUguCZDU3g/vf99CVlRAWXjqUNr1jltd7PTqp0y++K4Iztw9UVe5T2+2Dv1HU8yzfSgdS49
AciyrtEmoTaa/dpDDVARaP1b25DuP7jcXO6tbbwcKKtyyP5Hxhvnt6dvbXG/0qSnGWlbmYPnXg45
/pl+/mJ+/4u6uaRs0SlberUblDkQV9D5PJwFCDVyIBcCTsJ5HdCHAqWWyXMeETYJaErLyZxYgPdf
tyOZzDTTl9D73Ox7d0XyudPdXYoNtbsXLRAe1H3qW/jtJcllvUFacnN1fbn157+7VIdMPTAGzM6O
koAbdnMESbFzcVS8YTGn8eQICfAISHrgCUN7FMnk3L+uMMcEll/Xrd7mgjD8frWvGvJy+bjuHlll
1QZ4SUANSMiS3fqvHDGcfmhKQ6UOJ40aLPofIXmhI5K2o84u3lk5iMfv96j6pIv3pG1ZJZyNXkSz
dSfa9Gb/EQUwDliwNrxxUUuYIjtFQ+Owl9m/61gTA3iTfPgU/qcl/3XrO7878f91l3dr70S9lQkO
v02SmObWSaM9At1odzZHgGMVAk8LgFNXgGkrA1QAA0HbT9EbT1PyyYBNdVyk/2nJAHoVjHOOlLZa
TIMjQCbcdYB90rp1V+SiRzBVWd6W9jIi1wKBEV2hK/+HkFS5LROQPajTIw2dOt+tlcA4hrWow7H+
Jt2gDE2KM89WiD9xbBaXlCdoyEVMUzf6Oiq22y5jiCwSMCKUkTxMCvB2wDC5OjCQGxloRsjKtOrX
Ldc24leDHMrlwGXxA/goCOiqgWVmt+865wtg/8GDY5QI7JKhLuWY7KnJYNVyI87XNWQPm0vYgORo
aHj8EfFW4zQZ46yghYEeFQv3kAHV4gDApOI6IGB1jYwGMcm8CFBsh/9l0pEVXXUvLqRbzdL1s10o
HSsgH382QLuqN6M1WqSFy1L/2WW5tyd9ZiIINXAUecvURYUi9/PhUSBdNtRLfTEBuv7ooZLskfRR
J8erAbTuOz0ZTeGBkC0B/ZRe0LqjYAqq1dp2aDjZro5qU1eIsxnFQAT+NWek00V3eSQSPRsot6j5
AjAv8kvaV6eb7rYTRfkELsL+EI91cwFVc3Mxhp+zyYmAFgUypE9OU4R7spKfdrnR9TgGe6AR5hOz
0c/aGXvLGsNVNPtIPJHBqboCSOLlvCdRG3hjn2RuRVetMt10uXqgdERaNMgq5p0pAEYzGihQ5ato
Fc204c4vsr0FAJ/KkXzuluht9K44oMRIAMY1mgyonZx7Rr0nPmYJ6KyH2mEAMJIghrdCAFKg7O5p
aKwcEYdS7o3Bt89ZgwIdq0L7VUBTGsDRgbrU14EcUY30otPrqhbEMm07xRvSlQayYoE2673QW/3T
Qvug/qA618mpxSPgQkOoyhIcL38RSWdxq91Xcv4fm7loAaMGFzJov7d0r8v+3Xe9IsLeeMCq64K6
btj6XeLtCdY9Kur+WpfRD5II/R1dKU8O8PyAUAnc9wJvj3gTN+MVKD5DE8I7dLuvq8k/YqgeNQ0x
nWlB06TJqUl7YJNkzvIxX8Br5+b1ARR22fsQ/bRPSWghHo4Opa/Aq+WbLupwW+DT+ey1gAaQJfua
Zd68H22gVJEb3gyCqpraP+yuH1BntWViBN32a78OJZqrZEbgkpQy5j9zyTdpZdQLR1uzMJsNOd1Y
/jHFe84p7JzoJEC0cqWBv84s1iV9gIJpcLhGKLtQBiatPgcu1evULXoQDtSeuemBZdIHUYtXzRs7
TWP0Q5xB6r6JLRH3AemaaMHplNzNBg8/Ui7oUA+sgdUAHsA+q4855MtJyLZBnTuYCR/8xkclSmLh
f1XhXZWjk+xR5eOsAFekWwGvMpGHV7QNkIqGO9ArdImk4NtF++sNQtb/Z1MPCWRz27P4++gXKN+y
pfxc9nl1aUI/BjmhmtLQOvhU38jZOFQX5Mz6DTiPUZX+6kgGEusQEE05+hXWfhEnlz76BFXXCAqO
UrS/Nd8N0Qj/VCtQvL6ZOPq7lhBsoXWarI6lsszCctGOjcauK62mwUPnaYPq/MNCeHvkSPukwJrc
M9CVBisVyaIYSGhYGU6WvEPwj3hNahfdY0AbL9EOBCfiKlnNJK/cJ+T+slR5aYYU8gekxk/alH/x
d1zg/OUC2Dysnc402GL00V7SodYahZlZgV+Vsjmd+eKgXUkHggR4ap9VViSTTALZa90O9Xkvq31h
cXu3Ov12z7tLaHG9IQAYTsAZHEwwpchTSa/M6vWYZjRIepnWcvZq7tQrdEtvwtpMs1ztQzOgEuHl
es6/A2KLr/vTMjLqre5Wkahd0gXUCkY1gGnU7xFcUyUHplUvFyo2oJmbJIhqOTbzD445PNy5ZLMz
vpQv8MKSxmbdqFf1DMsw20GXAhkt5bHAh5qNAzA0lOnWl64iv3qTSlXTbZALbaFvY54LB7A4ajEp
5xQQoomdoLibNifl3c1xUVi7tgHyQSvKmO/qJAUovA0ujaeic/pz6KeJ/Iu0aBNCbTkX6JK0nXza
gkK8t6InsqEuazgze/RPs9HFY4EyKqDenMO64Q8JSiAe+hpQOTUao1cCFwPVkYDewgDQMmDPWtYD
kbUkRO+y+gwxj0Griq8tGQlwUCfpGfjIgUAIuQ64a3UXcDR0F6ZmWrw3k0/C8gmMTjxBGa2JzN79
90yajn9kkQuCa/U1o79hbr6ZCvo+skRUB9ru8/ozcOuLA7DSoyuQtKMrze7EJMczN+2HZZcnIegV
tA/NQokc41av8VHgas8zUD+w6bpiwJkH6/RqiaPcpZ6PfS/NMzJ9JkAaeuPQ+faBJNKPr0ato9lb
IuK0AHbT5rd87nS0v74DvfbfdettsQGcDtxEgSnKUMA0SdFcCuRSmBflRkAEMR9JQwPFitPygk7Z
ZVXrADA28UAK8zhWLeoFWHumtwQ3T9AKCZrtwKA3DP0uol8u7t41emQCg7zEofLmRebmzUW/2LRe
zC+euScNDVaWA68MeG5ughexu2B4nBbtqWwydOv+JvBOCyhCj28XfG2hmeFAP3guqs/hBPA2+nnt
RiJZ3sTtqtO/H7K++pJe/05f9VoFNtH2YA0giAKYvnmxctD1btZpY0bNiaayz68x4GyOk9tO6ClS
npPbCGMDjH2UajThT21YqymgMpwNnyu57hQ7AKCdVAEWrQRHcdKcEJlUDPdLeMTbfvoBfMUGsJHz
4TipGmvSDbzfZVWbP5GUdSJ5yI3wkSRQb9cP8YjeeX92H9A97T7QzDb4fAY9M3b13QewHb/ovXxE
swTLKzAomxv3vc9NpHYUBXExoLpVGnN/ZUrEN+4H23LzdxbYkJ6ZMIO8dYZPzJrCj1FsglMBTnmf
g+PGmD7Tkly60ZVlC8cLFYyo7wHeqpzaLVntcDl6A/r9KyA7jgHrPPcKJAX36qR4I01StDNAILVw
nP7WgywDqsCALBOOO72UDHodzSxhVMciEx9IctSm2u3Ol2UuSH0s73i3pZ2wc2aDpKuhI6NbGg9L
AiQY0aAzKwY4aqlUNEgG0nuO4oA9+QLKFP1CNAXUMNJTfQfklWnPedo/eYkLuAg/bt6DxTYOh3jT
G+DNFmbzPYsWBmqJ9wXYw8TBi71+X+RAOERnwfxIQw4kJTChZYh5D1bHDsY8zBdZsTNw18WzU7Wn
yAyrD8CawYdhABV74jx7eSyehoU9k4+BMsCLMccgTB+ZeJ48vz70toXSKbUD+E9R2Nsb4dEU5tMU
LdmpVAkRGoBXlQFPjF1NPEePpJKUn7lzQQ3/ywoyxGK51q47gPPtVW8lIzCdHQQghTm26GOsSvHg
OfiItQCgGHO7264AANTd31v90QkteSUQgE4hAeRN6R1n9C4Bl1FhApCy8ABybnvojNfIALxc3IeK
cfBMVeYB5YAgLE8q1HSj/yG70FCrWZi3jQUKF1CwOoURbfoJhVDNj9kVQHhFDsjzFgsHSt+6oGtq
iLY0TZVMMzJ3buyBwpGcKrxKZjkzghslOek1ohlBjHcvl3b0qeNlddD73l1raFP/1BR8M/dZNe/t
VM67OfNxCMkndEHjexH5oDURKg124iD7KlBLhFw+3hMxXYaKn+/l1UTamwU3UzLRUsHmdgcMhDi4
2e9mfQdA+JcL8nwnQBWAovFwuRk69XieXGssUFwOy4v8ls9P3b+72GDpWff/dz8/FKhJWa8J+IGt
b4Ej561boA0rBuRZnocfeefm+zwp+NFBvGvnJUJsTLwIozDPe6wT8QIpHKs2nTEvGZqZgIXVj/Ex
z+0CXujYozY9moFcGj1ANM0yjla29CAU4Hzi9e8btIc8kMSaMTnhiYS6MWV89eCV/fdky2WLLu74
opE4aUY6C9U8gPB5NY/N8DGtbbw3jv188apsviy9LTZDeIw6RK7QnNQPAU1Znzx49iiOgGSOkjNY
aXr0dpfVtlWsVXPSDWeL+wFJerAV79VvRTLgfxAQmfmICsNE9UQBhwIghxOYWjuOLnrpXpyymB6s
sY/O6Hi+jDg5Ppl1ET3lzWQdbGniJeBVRzMDjDUgvb7eqUvLi3csBzgS9VSunZZVL51NMaFjd5Wp
HRNMZ6ggVD2c5DlF3T72cUYHMPVwCgVqwpGTfrBQmAg8WzVdZVz2QXy7UWeKijlRAznkONi7hSVO
WkUeZCSdVRt1MAwVQ+XZz23J0Dd9fG3z6NlJvyPehc4wL/Kf+MLCrRHizdsfZhc4ttLcZDLvd27e
Dxx99b77aNbo8ppq/0oS+SVjkh4BouVvAUvnH/ppXM6NneMCx8LokSzolsbEkw9np5wJb8cUz0Ou
KDXIIFkfboQdgrEljtklrRt2oZmD1hJ8y9rJTuvIkOQV/koZjaQo3OnQ1/bZticH/FMdoNAPRuQ7
76IF3AiBV+XPYexFF9KBUcFBoRk6WBHA2rqOyXYjgaq4DgIUVugwtE1J0KE5yBcBF9AV+BChxxGf
xBnQCw+td0CyGRzdyzL/AS633yaKbnJE5HMjZxPYrjd3K4HZmW3zikdguQOsBUqQy6thZdUebcoZ
Kjd+6sjQAguiR0E+fGgQSVtdOYtQaTPlRynDsAl4CBDomaZMTe2aA319AqihqtnqugWv6DTVQ6ZK
tBBBRZ2W8iGRzwALGHwUCHmjtAPpxTm+E6J0gzMj31R5hD/368ABXYU8+atMM+5XyxnYADgkdtZP
cw3GnaTm4hgz3p0NE0OGmnYAUxhDd57x451ptirJTp6kjL0EXa/r9G45OSW0k/an7fApx/b6clG8
NysE6cM2k2dKjtGM/iw0i1/zgtrwWx25VN4Yv+QF75Zo8U1Hffk3zVHn+ZvGbjwU9/rsaLioUInA
47mhP5NtN5W7o2lDlXf6D3rjRX9MsrRUQvemjOQf/ivIVFC5nvo3QDSn4RstOzGKS3BuOq3eZFh9
7haW2b4LU/cinaID2wd4FyIeHVGjPPE/XkUji5L+g8Hsb1bYollHmCmCjh4qwlzuI76AYTTRLbHK
URmHq3JOLEDTThlCOGGHx6B2L4Fv0a6y0aZwokWrvzWm9t6TzfeyDTf9PIDuGh3uY8AVAP46bXqQ
JzjAJMqBZ3giyUCy6jp7GRvBvo0pKdOxzjauL8PtFBrNHjCN+YAcpgyNDTV1UjsnzUr8+fZiAhee
NuhWUG3VAGegZ6mPo+vWwB8Gfeo0Dc0uNr3pXcH8EHF8tASWoQW0MWf+g5CDZRcKNNIpOGEGUB+G
FpZrW9U/dfhmRm/rgH4QAhvmsf3D69t6j4peeZ4UPNqoBpqR7k7ULoaFvdERg3WWwlHTO2hd1OXX
sV2eQYQ8XIE2AzpJxTjSySn5Myn6T/NoT58coPvthzF1N0Bsr4B3Y3yVeNZeAMyIgoC0QvVjqhhC
SNYD+cyvjjZodgGtkk6bpqni9wcTj5f3NHXNJX6PjoMTOt+RIFZWX6mStvsLT/6ib6sDDvHc/9A7
HqjfEEfrKm6h2Clt3T3Q7LNdEyNqjUcNoDbX9+00jLZxV6CdmF6v6c0chyQQqr+8n6tX9dXmX9CA
365gmnQCoIe/PgbYnXngVt4c7/Qr0Kb2uzs9EKzD3RLSDcmh7Dng6FxeWhteNfMZuCM1TpHRMgNG
omwQjVZakh2lXO2k1EORAJ1m9Vzt5OrSene2p2PWii3paKMZnSmgIFXbkUwb3dwDWUzR2pvZBH0x
gvd9t6DaQGUvHVUc3bfdy0zrQrsYth4zTKSG8T4P6C/4AMnTsDe05kZL8moiL2anWBAWOHTieGHs
uMe+OZ6fHqzGa6+oPdhYBhqDkfhGDU4TnUqUHZDUuq4BxIbGKAOa9ka5N1g0XTzQ2GQoGLjirccD
ej+ORjSknCl2t8nckhiWyciDtLX9S5KhrF6dltaDE1JVqFGtZneTofamcFDiioxJ846G3POT/VQC
HlzrygrVueWEMmLTeiK1Vf8xxv5wnToAiDhL5O0S8HugLFZ2D4iCdg9koBnpQN0+oYbcw6cKHndu
Vj9NE4gdxoM08kcwKDqHSLVxJNTLEeZA8eqKDzj4tdjibX1p5DMy28oXiPb4AOE/nSQaaCO1B+nB
Wzduim6wt50RRldg0LMFDbY+cg9i/kA6FIIZ3QNNw8oB53lWnrsBjEd2gTgzDSS2JaBScAj7c80U
lC5q+VReonF61IT3a0WfUlCK4UYGZbR1XuXVl5bRLrKc8RwFXuOyHY3wR247X4ohY89AcK8vjWkn
m7jm5vNoTt5hcZt0l3nDNxs41tdyAOLfxD5ziaZxEmqAuyFfH34mqQOQ1ocsrZe920uEmZU76aLJ
MAAVk3bHyKw+Oah6AfX8DNLJjBVBCILAE4nEpgh0riIoE/aiI5AIcFO96DRmxFyJD1XmjkA2YCh+
KaL2Migs0VHhwzkEJaplMpPlLZ1fDU29bpEZkqHv3ho3PgGV6jXrlr+XyVKD69m1opNtSbAQdEYG
tGIz2o1N2m1XuXHdBATX3AFlsLJ7BrraZPZkCQ9R1zR8itEEglaCOOPnlKZCNZCSTMMqtgqB6UZW
7iTeLGeG5RzRgrrVfiCyRVdOG34IDdvcsQG5pDVX/2t1wFs6m9L5ZWqYu67omoAqAO4dnWrZLi1g
QHxhg30SmfcSp03woWxo6iuMPrTPgKGE5MTj5dkzPL7sblxnT9pbH2gxmz5l4G7JTLlt6tJ+dhCG
2s14fdu3AMZ6FyHs9x4UF1GQ+yiK5m2XvqehkIsRNKFjH7TOaOJ6y0EztSvn2N2ivtQHsYcIn0Ri
NGhxj3e9kxlPpKIBGFH9DhABwFuTkQd+B+U82+xd5QGyj5yFX45H2/HdYBobMwB4zXitVbSvy40r
K5zhPavd6nlB9FWFBPtFAm83Nt87JLllfvbL8HMROTubi/naV+rAdDONorBF/fMQBq3nhWcwEi5X
xhvocMpbrr4ayJ3EVhpfJ3cA4Par/mbHda90AASP6FyURNPed/us/i7wJ3apTBDy07e1+pOCrrsY
Bv40OVr7tI++l5sLW4/AJkNOnH44fWu5kxWHDDibiDfKh3Z25+1gThYaRjLA3ZBSW8DyY20ExTEk
Dr6yt/geSJP9O0Qj+lPnsDgARjrzUQMHpSPluSx4f038qn+Hl+/+XVfgiYSa8mpLOhp4kSyPdeyu
i2qGg2YwSYDBR6j+Pmi/fjZBYhzJOEgAmPpOG/R1XvVuUf5yHWUwStQ0tQDGQMO1RFS/DP8uwWj8
MTXYfHTibDosPB4/z739CRg8xY9icN90SIHbLDygWprlJp9G568oQboeqJXRJ8eek0O8RAA+biR7
ckPQvnUTN4M4BySESFQs20N0amjjfp8U3Z8kaT2JNMRhjZ4LmiK4Xm1rJwRQksL1CmdXbtu4MDaG
2SJIr3G+fNDbnz1boDH+F/wv8iDdYs1PllXNJ7sqqw3OGOmeAskUXEZ3Dkp0BEiXFqDOkqqKk+Zs
pc4zqXRwGt3I5YZ5HKkwFasma1SF5lMnN2u4enKBeKDicL9CdpLYLO1X1cqN9OxPZE+C4dQize6W
ap1a3+YACtOqKXHDQ2wgNas4lAtrEYpnd7uC/kxFKB6lHO7FFfQnBOcvOdOjz06X/sIS/oGyEa0i
9a0zHKDuMxRJyj/KnMtTYqMdaE1g9HmOBK2BQ80MzBAHCDBrBLAs42yXT16FMgB8xjIgQm3LMZ/B
q4AaH0sNIQeWCo7wgD1Woi7+IZHKgESXHkanSa+oADSfYgHgwq4BzCqJs7uwJ5qVIyhsBEKbblSz
J18NZd35qEFq587fJHECMGJUv9aoQUBfMq8uXYdySLRKfzJLFn0yyil7jFnzAV+78aqSbXXKKjDT
IcDVbpKxcnYgmpfXyQH3IrErxlkOCq0ctZiKq5H0NGSoQgD7Gc6zQEk/80IOAU9seZnG6vnfE8aU
WJ5VI1tT9/HGrKpue4OzonkEZxeEoF5RLFsCaSF0FRoyIA8fcDr9ElVNiYYIhKmXIkaK+VfxRmcA
njgySr4lHQ2ZlNne9yRA0dXBWaa5Oj23cifQ44umEhyXyYBMnP/km5vRiQHk73cZYKTARKWHPml3
fuwA7fJVLwwQWzVckUNPoLC+M7Sd4q4aUM5BBjeP+0NpuDLwW9k82YCD3jkuSqVCK2sAZJ+4zVNa
52yfjKWx+pCj53bNDt3IMx59s/lhKfN+0wztsmvVQ6ytI/PKkhZ9O1qm2TChJrkbQb+5kNkxLbi/
rrHq+Iecebmn10WvshkoFIpkQFMvcmw4MohNpuLOtmUjk0CviXM7+MfYnLcC0dJzFMvpzF9nJJKB
dDLpUbykZTLrJXoHraNZn4GHyDT/vlNr/7srmjKe11uhFXqZXgFE5J+3cudD4lv3SDrLG5yT2T7x
zMcPqgZzHNoATMxOiJfQydwwZvYbsFsiYQxug49xWeGrd2JtUMfm8pF0rW0BqMrI0O/YmR/lAujl
zp3rPRnNqMyDdvSAqW2Y+ceMdd9Yn87fPRy4gg6gR0/A5jNRhnO1C8tEQWf952IPxpEzGQON4ecg
Q2tA1xk62bSOZjEfnaNlhz+0Pqrd+MmuPf8R0QOQix0V0QIgeJLwnSH68F0vRwMoISZDRtjimLZu
vcMzlm3rqLcNtIQU8uhUBRAwlDstBJXofG3L5FqSC+kU41yBj5pMvc9lWuRHCjXrSHTyGpMWHr6C
Rwv4QyoiTXpyS+sMWM0kF5WCbRaRJ3C8A1bs1OchegVRThyZcfmOhh7Avmeed8/+bBWrivS2eiGx
Eas/hnjIAUQRsAVgmimfc9aV73Innc6yxG8YHT5oMHSn9oxvVJTLo9v8ks/+n+lcF9XGHlEEqq3V
DEqywfV2btjg2AryZuA6EXWwHnw7TJDSRCxO62L125fqK6EqjXR7Z+hKPI06O3wmvZx4vLebDAUQ
r6cOfboAjUwGTOMud7Z5g7p38qktd1qPJ7PDlv0SJl+HOS4ucwO6LLBqtGkwxda8i4hUjkwT0Tv0
ikVuVAM+TldAVKLqPVVf2ICGf3RV4UHp2hFwm5P4AWxwQ3RQhkaESHCztI8O2uzl4LPt8qfaAuzE
AuwMZ8uderoscX0QUeuDN27AScq3RbN1kBIFqqJjLY/VUh/LGe+b88AnZ2siXXB0JYoASSyr2Hxk
EtCjIJYt971cRpAQq3U02KfBFePjjTpFcBPl3nLDWZWf8FeYn/DZjbeA5gRcgCkeZlaFf0eyw/1P
zrfQq6ZNOgo8OMAuFtzAgdOUsMLzHsDLoQDTwJtmUhJ4+DgiyBdG2Z6Xxdadv3l2vTxnTeghlVbU
J1EZ5gdh1YCgWIAHN8d5tXG7RPWzDvOAsiqAgfe2eZ3QE3btk4Qh7GEBe9/P8fceGw+AWTEKUXrH
joIJmBh7fyjGa+N5qIlVhtXHVUqyDE5fnT2fI9QEldbTird04IoDnFzzf4x92XLcOLDsFzEC4M7X
Zu97S7It+YVhe8ZcwH0nvv4mihpTRzM3znlBAIUCJLfVJFCVlQkugv+DM/1IPA7W0xhVx0+/yvIj
qKd1wLq6ev03b3oID0a29hKzcWWAsfCUjEX2YoDLbeM1OdvowM++SC+Mz2POccrRSxv0jdPKRnzt
2b6ZbBXHjr7XtFC8JpUGQDEEmmzkj7aQ2P1ghxrxAJCUlwM5bqblN5m1EK1tItAIQmhjh4B7vccd
+es85G6bnxoJ1fREZr+gMrMKlYSMCViWin17JyfuwXhUGhKaaeCH3I6N0526UfQngDb6ubfYao8V
AfIRYFrQdagPLzPSmZx9YjRV8jsdwf7ONEhoGa0VPFuJfYem2fR90Hm1Jrul7Ah3znYo5r7bAyPV
oGCj74O62tVa011slYXvWi0+NDpI8Ug1nmxJMD7Ig0y6Stvj7qOtaJKa0OsfJt4jn/eYoL9s2tAJ
nVT4sHDCAQx6Ttqs7CjotyxpwdBZdUm+kR6qrRGsai6eaow5UKi6fQyKl84OTpERYLU91M2uT6vf
mQGYEjVC9fI4LrcolepXqNsC//MyTT1P5tGl8D6bU8WH2nSK+RkyY8XKYy7fkrG0+uryYatU7Z+q
/Wk/8qHevDrsxujSWp/3H0UUAVYBjZ25QOETKZ41CpQqJGO0A+NACHZsVcTwuZ5hdvpU70BD6BLt
qhIySrQkzwSgu5F7cCvwdYGQ64wLGr+EWqRfOmJ7bGRXHxDtuqV1ZIJiW02/d4MwRIQMPBGxcv+w
hpxiBe8KrDrc0RAFalDGyADf/gOdnQgla5ey2fAWjGsLXnbxoR41BKz95PLJb95w8fmvrWmbT+to
GPbld8gNl1svExyCp6OZnuZuEnUZolmlh7t0yRy/V1Nzt1Hvug9WuzICBMiVgzn06aksZL/LWXFd
TP/anqYa2nnuqj1HqGADraI2mn8cBFYTyTlkCv7ZO4sdyw/DpvanQGtPKUr3ylWUlN2Ju06ab8mK
ZEIY+F5fHksUKe6LcbTKFc1Q82E8e5I1UZsktB/EKaWPw7z05/Ey/3n9h62cDvRfpgYCkJIlGtg7
IV4ggqa5asDKXHW88PkqiES3svQw2i0zsfKhoRiMWy0t50Ar6tJ4X0uTnL2VHaooaW5Z7UnNPiG+
v1lM84/SmozvcR/9vkzQTwosFFtFyPPHOlDUitDolJqvWQnQlHQdhCFUM/7pVdDDq1azG6DH1Yrm
aUy9eASZQDTGt2XJss0HN/XDxrRHFHaZXn4Do63FWrhl5tPs7EjTNKZ95t9kWdNZQ+oDgoUXnESV
sMeBICe15lmYGQqeOsJu0doO6uZMtlm8maGkYt9myc/EsMpdICp+MQcz3E5O4Bzs2s2fjdD4BW6j
/KdWDwrTbwN3a1j82AcJCLMQIPthJGCAgwNUn3EuFJyfijIHo70HTH7Gfklrsl5SIBKfBiteN41m
vZCp1Js1i8DlSiMhGUKJRnqhkSPH0TfcXhxqrbbxTq61jaY13qZTy3Fwyg9hpfktjv5HeokLkacb
FnVg7q2i/KVPYhvVlzbwOOqdboFZ88myXmlA/nE2/NLN3D7TO3+so3QjOdTVyAMRZQgE9vq4os3w
PoWWreOtkAEvvxlujoiQBr07JB6tfYw6zUNfFsHVLAwEE9hgf20s9lcxjcNv716Iwfzd9fYPG0zH
81rItZS3RAvtD2u5O8q143jzWvxRBisgQhCxVKjnGMnnzRBk4WZBPZs2UA+4XGcoA9chIVo1G9PL
pgctaEfUnSe19YP3iQR6rvgOorLoJ5RxQIbqjfEDF3Idz5fIAIMHJurwNWlq7QXUiobPJaufQfnh
ncLS/DsblIrGmDSv+VSYZxeo+WdmQDs7QuDz3VfZ9NZdZd1QPdLGrZ61UCJ6AB6sDS3gOD3cE1Fv
rKAVfsGCYGOVsjs7qhlUMVWhDpLUI1tg59yfVOkVTSSuB1UGMxztdjX3yQt578OUjeVh2Yd6y94s
sqZDjLwhfuMSxK9IjvZ4+sQBQmVpjKsXdfu0Fy3U08fyTGNLORt6Hq6SrgE4WQ3J9q81NIVqUpyy
LIRYPqxWa7qxh0pbq++Jd494+FC9Ep6oR7aFpY+bXQlpP+f1k518/2vpJ5uZvqlT6qkFkfeAYLqJ
sBHQ76tBVLhBmV540QsvhtoIGLLn8eJDNh6luPIDb/W/MasR/VrXeV+RLw220JSPAR1kIHw3GZCa
2SSOYeJAnE/dZ6nRCu078JHZOTXcEHBNWxzBEPru4WjpjtlFJX4w6OWsCuBGIZxYJjhd1fZ+uY3o
qYHAL43/zNI1BdrVkICIDBd///imQ651qyMJeqdvbqi1CJ6OvADjOiaTwTB3oUhTAP/wkNCDgV+B
orn1QGE3/p+l5Jvj790XbVsc5mcAvsc7TVTpuuA2RA+19ljEemZdcGbYJHXv7ApX7jzH9e7UMKMG
cVcbvLFpfDcZQLzdUrNfkQNkwRDY0Pp255kauLjVSvIdIQ0DTWavOBSQMZx3mwKRgkZbd5H8AjVB
5sbdhoqZqGSJKpo8y6pwEmTrxUQ9cnOoEIrGDI/RuRqKJXiE9XYI7pmwgQJdkGwQQ05w+wZ/Etmo
ukb+mZjLSai2xjbNZFPbUK6Ohtyv7Cq/eSLMb2CwyG/DAJmDNgQPveEknrkq1LRRgqM8z5Of5IcI
LSa0rNZPWhselrXUy1R9jnB3i3neCNrE68yS1pl2XH6qpmXPMcTvIA6K32GxTzJvVga3gA/9MxH1
gdhpGVQNucG0UyZKbxOKNkNZSa2BaR82mqDh0pCNZslGw04rJ98MO88nG0qwtHrehsY1dJLex8vC
CiXbdVs12//aGuxK3abMOPjaBUDkZmm3r7rLYj+Q6fTSxl6HWH8YPwwcALd27bkXSGXn0HqX4CJB
Ecs+4PWt4IGzKo0+v0fcyu7gY8nvdmOfDFzdz2S38LDdQA0JglykZucplvLQYCg4huLnZjaK1mo2
NQNgjMARHQplruIf5Cne9u4VBVMTyFSBKVaj0tkA3+nMGitQb93Eg/xBOiqLZsqH4Sf9FZppJOIx
+FdDewUV5gWQM9Jdx3E+gS5KIBLZl2PjGxaSzb1esyvZqDHVLH6d3rHFbCaHHEzIV1ADgIgUDCGr
xTbvpvaoIgQKBVQzyRegxdh3kPVAJAhsaNTIyhPltjkmE121zaTc9gVuAK5dpqAT7swrqpsQlQqD
HzwBdbIWC/O62GUA9KMw4l9koknyp14rw5+GWrSYyK0oja3j2JBVUKGvTAXB6qgP5x7Z8J+zKwQo
gGmSmsWXhl6pf9OL/i+8iPKD7LIC0nzGumCJeAbV1hH0AfY5RJ7rjEhtv284v5NpsVNPGyec48lP
ZlD2TGxwAtHMEGYVQIhqm2WNExr93mHG/7ZXUwlUkYLhdq1p+WnGU0oLxUv2lLzWJlJc4RggbNon
bnYfwfesB2BpmUSe3ztQXN6F4xRb8islQ0KZ/IrOmv1Ai2CtA21Ssbh/mDAWdgw88cCJ8YkFoxrK
ahMEAYQYFY3Gso7oMUDr+yQC1G59DQXAk6He3PRwrIx1xAoLcqK8O9h4pBxcCE+gnImbN2qk4syo
DaRdK6QC158mNMP9obNwOpDd4ZV5KzLU0nb49k7Gj0Fo2q4ycYLlg9s8AQ3YPjFT1ECeW8GObNSE
2pdJhOIBfkEBIrQdfRT0SUVhD7JXJzqQiT43sldDEAOGK//lC37B2XdAQRtw9cKDDIaTbeoubPZ2
HRvfHM5eobJe3Gvd4S9QRUVUpje+5XWu7VBMD+mT6d4NEL2wiNgb0e3LzOYNgob0AshAuJMtZFJm
40z8Ta7UZFGAjPcI9bd5XpNDd6zz5qRbRnTOBBQhI9QDvhaBZ62jUIhDUcTxayUVaLx0npg+xI+2
F1/IC0igYJdwSCrT0KgKCaq6brj0YsQ7SUuDg8NzE8CWUuzmc7Y6bAM6dIlwkL3QWds1DfeatdVW
6EEHVemyLfZVmF9zb7iCPRrU53YFWovlLFnXlWRbOggKCLtuOfPy1XKCbIUWl08ra2KQgSRXQO1W
eWhbh/8vwwsRvhATzOIyQTNBGyo2k8ss9v/yJVsPbbqgBN05mNdLbp6cFiFeYwTFuNUABYhAj3Pt
DcO5WhCiWUGmtNtNRexeaYKaqhVij1BTMjsvK1q1DNybKMKwlaQudqKG1gehd8X1STa6zwC5RKPH
G9QMoICxFJBQM0kB0VH6iHE1csiJk7kboZVI1nkMOcit003xgWxVVr7PzmvIm4wMirobhOUQp1fR
Pc+Ok0NdZzew0Ul2JFufJwdHl9HxQ5Ru7uqKhnNANmdNjk4RI+rK3Gcdl7i1cLT6ALYf45vXebex
6Pmj77l4dpJyNlcOa46DOYJJQ3mlU/lxUTY6N6/O9EfQlvOiUCviFQQIstTbgUfJ5wirv6FwrVvZ
jemC7HAon5IkemkkK98grGVtbMSb91K5WVO3gnwue4RIMk443Y5GexWO3A5AbX4PwEC8GRyLQ4q8
Hb7mfHq3OyCvQhEvWzeRZR471fQZ1B3mnhtZH4dqov9k+zT84/Jpq//D9uSCbG2DH7mzksG8UcM0
27y1LU5nAteq/aeJ0Pir7Kr+upghlFQdx9p5IVOHaOjNrvafJDxEKspdnVuvCx/8zBm/+NW1EgrJ
gQ3aGUnwShzxH+jiaay3fd+uqEuOA3dmx1Z9qxqt73ZSa6MHPn3rakrux3h7P0Zlol4MbvUQQY/b
YnKN+IH3FCQp/7gKZiInI1xEFpSNmik2PR9XmWJLQ/op1TS4m6IzMiQV+jT0Ud1a7zsb5bZmc2x6
+9QnXbFzBze8LI1TZREi5R2uiDI2/wozXuzIVtg2LofkWBfiG6UvKVVJec2kAaiU1SICOgGZT5oY
NSA5nDZFXS1MHdPwGm5KnFWTqo6gKaqynvYEEDIIUw74MmA6kPBc9kJuqr60ob7mInPPnqpSMN3e
PUdx2UEEeHjqimKf23Z2Qxg1v1FvGtP09tdiDNMhm2eY9HayAZZ5MZEbUCC/HCsAblrtRA15jC1S
zqATApGDmlhWxWE0rqFrMa0XG/0CIp2Gbd32ob9slaq1zNaDfdBYv4bMQgqdnAEssk8QG9l/2mT+
B5hdh0q2cTo0qnJPqmo+V3e0a18JlLsXXrU3RO/uS7N56SMgQ6kJY0/ikE2Y0p7wo6ZCli4Ok34Y
7ahIGQJDHLUAZiEeA9Tn9lBrwK0zYeJBNltPlepM9erxtD0KYf4qlCtKUMaLCMTearzk0URT8uhD
p7u39R6iq10I3CHsmRMAFZ4IP2t6xMyAWOvNCZTqUXFdikGoaEQY73OB8cji+qtdufajtGLnXsm7
mXZtAigD/vaBZ/kyD4egsne1kec++dZB7jzqOjTWQdkbGxrSBCpnR6RL3fRggGwZ4Ou0WBddx2+G
DXrgtmtaSDFgqBUWv0UlGnfo5LrhqbG2cojq8AbEHrWqnciC0EAa03aBZFFjnKGyfWQMT8DuuofY
lRUkmkSa6asqDpsTsE3jno/1XkvL5gR+EyB8dHVhoTE15Ne641jOS/5rerFl7FFmKEVIIQXSBYjr
B8iYXUKFLs9b/t4L43TEROdrGShmUJCKWeDy0CWfGsJ8uG07B70BxBAaWW8oDY2ey1h8C6XnHD11
5LKkQHUA6uTkaNQXyzG6cUVdrsZDxUPfNUSzQVESZsiInCSyXKoBq5O2hQaYQGnkP7bGVP8LNI4Y
smR55NMAQEsg4/+40TAxIyTR4ynFrRCBgxLC9yvJo/6cFXV/pt7SLDbQ6uXbWGQoiAQkMNfT38Af
4GASNtZpUA31NLtTSr4lMIG5EVuoGhTmxkKAB+cqloLOUxnnhsbz8jbCFHVpqsVnA36HrtxQfWCo
Jbs8V3R/1YDiErJxK0DhCFUFeqo0kHom66Zjgu+pnqHufkG8uCKWW4geAkCn0Bc0oXDzG0huJ2te
ydRPyljf44QfPeNyF1yARb5SLXPDoa+JzAm4u4JpD96tBLDT2D55OfhPy9FqN9I2oISrbGamAZee
X+i97+ko4e69nt91R8dFOAKFAhjTp+804eR9D7WleNc2LmjuhKLsiRBcR8ms6hax1TvPNXDRK2l0
IS7zkQb2WQQMjkszxZ0LekxVSkVGXBvjVc55j4RLWZxKN/zYtGYMnq7F+MknU0tk77jAtwPngmo0
eUwtZzpGVSvBUYPhYoN2Bz4RGheiuLURSkX+y2+xiboyDoX7o8yd7tIWeXdh44TrFI3rBAF2uwb1
cT4i+6wavJnzC+hngalPJpSoh0Do1BGaaLzkJJCXAilzCQzH2o128Wjifut6EyQeYq157nFagOBk
MhzIBpS4dkSWukCBW7lJIXR6Ea0GgSQjhm621wGE7wmLxZtA4PQ9Qq2xzsb6CgQWwH9dn65aw0n3
jAcIK05PS7iDwhSonKuPtjQunyIgNKwUAGgc2X5yEcupQIeC7HI2FDfU2gzrporYepgc/Ad7Y2Jt
8N4f/LqwUeenmfkhzTTrycrdcB0UcYoIQ20/WUmoP2T/QgNySADs3ghALzZ1X+EF74H1T8F1k8zK
8J1S3UghdF2cEXam0d4XU2bVoOZNocN7wF1sS/yh1EQCvLjzuCndl9wLxTHRswQAAtQ8QUG8UbQh
768lkbsALrj1C72kyM7zaNrHHjSbWDjgElMF0BFC1FtMeDRRr031H5bRmAeADryN4YGvVe818YCk
Kd6LRab7ejh8R9y2BAxFjA9um8PDsXID5I/pteWesUdd4ODnzM62bsMyoBHCge/A8h4cPC04ZvXE
fNv0Xjwn6xWI/adrOuw1r0CR0Osa30HcM30KYnGCnjBf5+DDWStRllukmilq+huEHVAJx2sOmAps
iWaUJ6GhfqBP+CHTgux1koAYOZEtLizO0kcTOmIV6Tgzg9AEVSu5eS4qZnxoWmh5nAN86Jbp1Kdl
knx5yINulQ1OBd2HcEPPVM+Vv1kaIHmsnrD0cKRn60RPzOUx+3laedfCvpq9WEOrlO/00E2ussjE
lXrU4KaLUhLRhxumZo2hBorVtvIdklHjpRiyAedcoLNa+hIK9YUjWcq6RimcwbvgVuaZSu/K4ESN
OwI4dKAuNJrBN89me6w8gmUSVcjBqQpxPu3G5LVl5QuVlTY4bkPsTkB7dSqCneh6fqKSVGrIXgWG
57uoCd2QLVe+NIHaVONg2vUL2cfGGLz1gE0ytQl5LDstm1Ruv66Y1z5ZBUeR5wABQujDal8iIKzP
cV5Mq0wNUYXsHXMN9KGNlUikNUCxA2jGqBrqmUBugygsyTaLLWZ5ei5QhQGmzD+OZMxGOz1X5vTA
GcfZ0eRip57J8LjUapQyIy7X+aic79cg4bDOIkHBKwNBYl56Nfhu0FB1NPXw3f/tuhrffrLjr3lo
VzgJoKWpLOneXKHnu2XtsiS2jc3IUdlMFSPh1OMGkxd7INnGC5k+NKBMupBH6Wb72Q5M1RoZ+3q9
vGrxh4WEcTiVEGbG61fT0sxcMROFPx3TTwMUqk0kBob3F7PmJJtBgawX05CN360xrg/WCJ2ngA/d
fqkUpCJDyP2+T1CAnGZpglag975irjwkoxcU/9qGJlwnSwEF6D2oMCm2HWNhX6an40jEPG6FGCMw
+iDxsB08ew2BuwLvmgN00I1TJD3jRD3ctex6WyKyCjauek82G3wS9dbCn+zs0+cxPjQENnwqxASk
nG0Q/nBWc63lp+rMMi+hCy7ATxKUcXAdK2+DeKB1hGoQ/kyoWpPqNrPYlKu0AYQUp6anUNfLvdFP
yOgBxg811KgB3jB2jG2NytoDpR0CN+PneZbUUGlMM//T70OmgmbXvTrYVM54QP0Mw7cny475tx61
t9vOzYts0wK0UiJDf+FKSJrUpBPXSA/QLwPUkVwCI+x9JgDtJJ/UgcjaajIRfMZr8z/XVbUn1kMN
NkuqF0kds72kLT/MFSE0xKPoMJeP0BAH9MOsGQ2w6r+c1VraCdjbFXhxV1KFuO10yu8MybVKOsWV
TNRkReVuWGs5Pg0Bzsvu1BvK9IMv2ZPCgLAVmJocldyhj2z+vNV/BH3ISY1seKn9og9/+dhpOLuq
/xq7AUOPYyHP5QU/I+gqXqap4C9TBXh+qDlyT0MHGlXQqJHxhoY8qAOAjUZEc4EGebE0Ju7D0EI9
HCPykFUOrcjgxq0a8fM6/pmmpV/gDfUm+3LYhmmaHvCfK18Cnr6QAwhQcAfTK+9m5lerB0fukmSh
ZAo1ITCaZorT1pJRGfMMSCQRaBvXHKNz0hQRSmFMgAmXcRSAkrzp/qJJTavwbqfu53FB65Iizf2R
WSvgOMHTbMnhjmrE0o+SNP0l9TeOR9lfDh5oqyKoQDhpaSEg1V70LLkJpAAOKBu6oCVpyM+epxUC
z9YUZSEKSN1TnReOVFGqWTsaURNSYdcyNhU8m4YRG8B5j1ohnxI/vMfpvPVMXCL+nTci2+I24MG7
5I3G2At3INBGsU2vNecukM/THylzVB704HzKwHI/tIPwUT6oI2BWQ3pF+ZC+OeIRECIUD86K9Dyo
FLsr08pnjcgOnRoaeuHseOgl4ElHPj4uLOsaZc2NRjp/s2Ld3SVCTDcjNKN1afDybWzdi6OF2t+5
W++lmzvfizoefQRJta0HdWrsB77LEvTG+xGleniExvG4dxEeXVWThfpBMjoSxUcMx4kpC+ADBSd7
HfPUXVtd196BIu3ulY47Qo7Stow3m0ZDtkClTj80ndiNLNDOpd4jmuV+K3nyDYKTyWvSxj0SL3Wy
xdslfo0l8sASEJqrlbXZ1whJTeDQ41fFDX/KAOfyyS1Np27NXRRP02zijfs+1E5W6pprLuMH7uX8
DBZEfgYAGFEIm+DaZAjTuNorH3Bb4JE6z5N/AGLoFJclKN54UOGS4uyJFBKo6aDHV5AmaeZfpsFv
jamHd7sAyNllbX6BbqbxpSwR26ehlbOPQ5pdnJlyXoZRYIgdTo5yXY51+1SycUDNgmQHZmjNkzeg
qDcwv9McuAGbJzGEAUjjwsq+2hniUHFUbMBQ2r9YgdGdwh6gVxpGneY9hsz2aRTXVv8SV6AqkKhM
Q6KrfxmNOPU7PHT271lni9v4Y/uTuaUer0ClF4NMYoOapekERSeUR6JwE+EEYL40CN+50yb3gnYV
QdH1Qk1pV9UFoYDej0DXuCYbwy98mVSzDK2cO4fc0A5kJw+a/DREac4bFHQD6DZjX/JY9iDfFlxq
W9ngg/s0QcMgK0HiCXG2ETjStkz8MLfyaxh3+lrjifyWRRHyklbwt2NDyA+3tZ9eHCJalxfdbRLx
98GsXib1EiQWNqZ6hShzSJJPxYZsywSYrQ94SuXn2c7YRqQDP4BXg5+k1QJ1TN153ET6yWA2INAy
VdQccFGmsFKikZ+XfF49VCjJDqr0SGtMHqYbVeLtFw2oJwBy+N4Ak7MVQGbsaRgiid8Hb2GjV3uN
acU21bv4u7DDbTJExVdQXUxHEP/iXqXshSVfwkmrrrGcdrWV8HsVAHxYOUguMq3jdy21+d0Cb8Bh
yi2B2+8/NurhptxBwOpOK5lt4m5YMBRziHLd1iEkjpOWHxXhyg+cmxA4AwfcswHauy0HXPEM4sbw
VEIadmcIUT6y0GF+zvN+zVAG6NMHg+PhXdQZMrwOFMcqvcN5ZXLxylMjyM2ka0/JjElSGMvCPtuA
Ew41OSRIRl403+K/CfXAUbZ2E7Ndd5kRXruU1ac6CMItMijh16oz3+xGt/+yK4kTtWu8jbX37prG
dQ29thTHNeVqBfytFmWzdqu22bSKBC5VxXicReAYyRoDKiuq6cw++DiWNE+uum5lOwCQb+S4LKHJ
2c8aobaeJdEXT/P+TrU+fxplzE9jh4uR64nmx9i029Fzym+gBCn2oTcq2VXTfJP1d5rvDdRRYi/w
YMV9+xLWwcPpZPNDQj/AF7XcJbnVovBG/rLBcXlMx6x5EJlmLPRfU2AjBlfXbGdag4vgeQxdicTL
3SONo5K96nrSr0HpeRBNHd2k03fB2pv2sgECeR5NLaCZU561+NPE4wNvp/pSTPKrzkTw1I55fi6g
x+1rusGvjSt/UTSEGktk+DPVEclaAiZxarTrEglUfPAA/Csh4IDUf6nbKm046uFJX5ym8pkGZdmn
h8EyvrQFN79MqQaO+V6Pfw/fWituficd+11ByeIrErYRnm+Te+k7Kz22rZS7Gkp6j6jDp8VFrH8f
egDy1CJUgOwl5Ch+4PMo/KoP7YcRRKjby3Wkb0sNYrWm26BkyUUVumzH+k6N28fGKYfiduEFnbci
GwqNYkRNq+rQDO67H6jfa3CngSJhsZFzEmSQ+5XOebHn5cDANc7BvFBl9Z0mhoL9lHUJWBj4Aw5W
D9xyAsLVZ69B4YJlZYqoj7XVGlnSL11t6asSgF7cPKLsllRCFZNJbQ+YRnTLaoHsDnOCr31r/jLM
gv2Wfu4W2teo42BnBys0IkJN85BtCjD4lJ00K2weZNft/IMJNWclEi3gpqY0QzPxtdenEH1MhH4L
VCMibTpzBPg8qzDtFbmB5hCBPRvZRPIj29ykSBpHqWXj+4y1s3NqRfiXDv2uGFBJ55kCd2IxXKuu
R8DYRgUaWBj4ocjjJ0RS3k3LZM2gSe2ASsSXRqWBjPePD+8RImcIE+46KwPBciD+pre01eFnVRkq
TekNTo2A9ifQYXZ8pGEP2sg7040VjWhVBUGPHeo4Pq4qM9C4aggggGs5dncoA3d2JRf5YURCaeXY
VvNEjURmxi8qYCs6lrazbaj3iZPqD3JAVj076BJPQBslhqmfTVbqt3r6viCdkr+TEqLzuhkpMjhF
AfehWyp6wHls1wy1r8Yb+HvlU9aauO86LP0VDbGPQgHU5rH2NcI5Aq+m9K5HUC4CH1ypI1DeQnpc
DWOk4Xy8zk1//lKS0mOmvrSVm23SHARsEKcHhoK+uJymywT0oGNu+OUYBCjlyv9iHc6a+M/m18lO
+RV/7vyKCEK3DWyJO6iyzb55zL44bnV3Gw6NQzwoUIKJBFpZOPcyKidkX3VQJP+xWaJMd7UXPnRX
trsBQeVvZgtSyM6Jfhqo7/PNiJkXMEgb17BsQAppNNHP0tVOFah0/ahtvaNWMVwnWBPfAl3Dd0we
kj6NN3jgmMKHGgrUj+wRLFi4cT9lBWKnQfmo1YAskM+qwZgtUKlbsdKHogB7Mn5L3Zz+TgyQB4jI
Hl7AnB1vPXy5/MCcsuHKnRzswIXRbVttyA6NNg24G5gvMmYAp5c6R1SiH1C/Eb/O0ZTYAmNIaKG8
dmbCRAQ0WvFg+vcY/5CnwAJQxk4c82yrAKlsSpRj5e1onnWwo2VeYBxLNXJw7S3X5EPeiYtjoSN/
WPjqIjyjl9Vx0vv80KaoE3M0XEOrutgwfQRblBpWHap8qEcNS0ecr4q29w1RFVceGOD6ljUKcG13
2iOilK+5FxpfoDD5cdhGoBVZZiOUf2+SbvrR9XW/GhzDuPM4Me+ZGMPbCOaBxWQoe1VZzwh0jfs2
de0Lt43oS5VtK+bqX+JBxF+KbNuoAeRT5dPYf2ma/GRrwr1bstW/SK2YR3pv619yK/0w+jOnCUO8
TKiCKICeqg3tazmVzs0eEH9hIvzW91F3dHmPQK+aHIqkANlLbG5RVfxT71x7DZil9kBN9y/mhNN3
y9RUFGoIL2S3K/FL9N5Hu/RQ9TeM3oAHGZJn6kPLw1x7Ath8rUdM/zKFTkAjFG/i5qLm/njSnBrp
OL9+YQiBneXk7vrR4X7r4gAUAof2yvZ13bavssunUwk2YEyN06vZCg7aA6sBrh5DJDyE6F+lHo8n
kQvph6mYXnUNVxaXh+HOaDRc8KC6gfoqIIRONJb4+ziVEKGGEoWa/zBu9eglxdsPyj31mxGL4rI0
DHiPD0MURLy1YYSH6P+040YV42UBrUJ6YSEA16OaWBqIz/3zEltsy1tMjiA2dvLRN8EH8lZ7SnNC
r38M4G/cdHFXHyFRrz1HVvFCR66oGgqf2XZ6BYF1DYB3aK9oQo+0n1CUZU82PtcTC1CxH6gzHPTS
N0lg3FsJTGGLUOVl6Kz3hqPk/pLUuNGiHGTapnWpQZ+PWnIqTsUUsnkBLa0NHIG0pp8fqfTY7XWZ
nE/UXQ5IH567H7qV8OCaTtn7MWrxt8AH4zATGi2h+5bFQ38pEiS6sshMUJjEwn2lht7YhKh2QcyC
Zu3Y7ZBujb7TZMKT/GJODIcjP5cJtMQcqF+pFAE1PXFcyhpR31zi9jkgc7uimaCF1JMZJ9GGhkXf
OsAYaqioMtnoD2af7EO9T58LN4+uZs6uKKNLnz1kBZ8D0TqrGK/LA9ksGbVnGYrvSAasrSZynwYP
8MW8h2CBVnnGNzsL6q2Df8WOhijFR8FqOAGvYSav4CyOoWLiVueYeXubF96NeTZz8Fjpqw1wjBA4
VsalQUXrl1DTzXX8/6j7sua2cXbNv9KV62EfgAQBcOr0VzXaV1uS7Xi5YdmOw30H118/D6F05LiS
9Jy+mxtaWEjKFAkC7/ssIdT5LcMS+0AoAUBCIM+f4nQgEL6JxKwtbPgp6GbdMW7DhwQax9MwGeJd
BaG9be2ZbAFmfXWyIQM6jW07fLa5tRYsY1/dpFmUZpG99KOVbFp0BBRoq4Hqsgac6E1kEbpu7OZw
US+9oFHqMLNXrdF85V6WhtGkI3DLbipZ8iuAQULQNBFuA2W5ObrDCOIZ8sLeDHw41hRTosxz4lUx
DNAHGNksLgayiMbsWhNZDMepln0PUdYL1YVmsD3Dt7/2RzKM7pFaiTs9yzl83/98NGZWyw+tIuQg
8CFJNr3AeA2KpFiWWOVCQ3jPDYPd7L0un1+gvfpTAYmZc19dNPxarYC9aKbwBwN9BrPFSdAG5IYj
jH9oabOWdbhtWZZ/rsVQrVwv9petdNmDdMS06Lj9zD1VzzDv8HYDJGSPnijLCSSIvAVHhG5WjdEp
HZHSG5mEa7/wm/UldKVGUQHdqOsuxbFvjJDG+lKlu+lDtiX9WiZY/iGVPfI68gDWc/ByERNXgOJg
gwhmT3zHK5aVHRHMf8ayE5XlNaxc2RI+nOpclGN33ZAZSbpS8DCa6Dqhdwl6amJhx733h5ARSdYY
zl50R31CfQRVcXONsOv95aC6PrVYurEH7+Z8TF3X9CG0LNprBEWSJz9H8AKgoS81wzyisV37xlZ1
t8Q8IF53TZ8dkf9xJrQIyi9EbWhtF6+I1NWg3aX2tQW90o0BBR1wyUhzJ5LyyRsPhoXdrk2G4sG9
NhZau0SrlgxSFiuFGPlF9eSd9LbugvE3BfIG4bmJD1T1pLUgUnku6yZA+YppPzj2qoj7G4X/4SSU
7+6zDvNlYQzkEYpK8dRIRbK3Zd/d+FAY1fW9CXiIXyVsBQUw+ogpQEZTTEFLfl1WCJrr8b0e3wTn
UV+XIUzzFPh40i6viPPbIIscum2oPO92ruMZX+Q2cXd5Oc4JDKOZas04repGMwFdpZndc1YgmuSo
qW9kuG5aWm4YSnsDzMmdFpTT/d00DnaGD9bmiC+6bC52ALruQ/FS15WhD7xofCfdJUQQp4mtKnLg
eRZfYSoJPzgBgRb8Tpj8ff/U9t6Ug6O3+1BfxGZ2lcVQRxgbdf84dz060R9tAXEmx27ODSXrjHnC
OJ0Cyx5dBa69a6zYTKdRoUxg5wpz2dmFcyoFxSomJrNzaw5ZuVlmpxXGKLTG0M099QLURRTONXnH
5pks/bnxrKVd2jEZoTfnYgex3LO43Idm3UdYdgX6g5PNGwN23Hj/b/1RVBYKI+LKMCRQ4hTqUIYA
xlDXJaM+rf4UeHENGyQHd+S4h+6sG3QxzYypgLjMLioswGV0Q22E6SyUgQUKCY7M6vi6V1zu8iIh
QBXlryxp6cmrGTlFBCqjMhRiqYueX/KjD47R2KY3FtDZCzjIxDMAdeiJONDybnzo7PpsKHfKh0Yq
EqXJmPrWNXrjugwLeF/0dx5SbBQ6mAS6Vm6YN1vDxTxPf4K34zgZNGEi6UCReKor5djnrKV2KXNq
vlAzB+xMp21M+P6AH5etWlhWr+GTBigL8MBw1UFS57LRdd+7+SHwDayjxRxKfMOU1EhyaK+0i4ea
/qTrShhSkRAoA12lnde0B5suSiX4amjkzaWe5Ap4ckBwDJJ40Moc+qsWNpWfO0AWKGndWwmJnVOH
eGE/VicmGJ+YI0FjbCzmoHUvZSebuZEDGhW4RrsuR34xPGd2YIiym96s5ILFFpkVXWnftGlrXHNf
LHUJrC/75sf+voDDr+6vG72Su5ilOOf+eqexfzQeX5cu/cUQBYukyWB1M0bkU6fOuwkAg6/oS5a6
LmEEMh5jK2PgGExqE2AqiAfRSUNMlHXTZcNbEKm+TQMze6PSlCEBFPbfwnl6nvqufI4KgM8M0dKx
q24/T1kHQH4iJOahh6qgKwNQTbbmDOLwnh02PlZUP5ZV6+drjNLlRFGO9kt/twkwwbYMvrLG6EBF
vWDvMQgBjaUuxu80GYM1sQOOnA4nFNwVhzgEx39IIMqp63RnRyXdjHSdmuu6TtJ9BpjeQSm83jJ5
hwuUHjugLDDZMz7XpABWtcONqIukh8x3zHsX3FK0+nHHIevW+ps+YQDQ9ir/pjBfQgwR0/7dRW8+
0cNf4wEf50BE7gO6WM/xxkY7Kciucc14CeQqIvNdCDH2toIs+/hJb1zAos91XUq6ZdD6+0vjL/v+
rIt0sm7h11ECgIyDuXudg+wSkGqVBxRRLghA7lqSlosoz/1TzYDVSpy0fPBL2JZ0ynxjIxuoSOCI
DATyeqgkXTK/MjdOKyEiQ/rHopFw4YaSM5QTreo2KIs74kXBS6jgMWalTnHI3KbYxaFRznSDi5lD
RpL+0YLRw6KyeAZ2S6gue0pGCSwWETUrK1JsDHu0byZe8pTm6loJr/JgHHIHpizcc9L0S2USdV85
PJz5blYdSqbosusMssF6AEpyvrHxEgcJxTA1oSPsk23Ygg3JKhiAe4Fq17kHq6l8ZKsFEcHGtgq8
pcBl03V6E1e3KsU4Ar4P0nC1OkJU2puXQV9CDSvABDyFOM0cQd6/y5f2weZAhPGo25MWaBlBMaoU
ZtvBDZOnS4aU1kNo5qc+69xjDo1k3NDyUVdfeilIPz6YrDwZQ+weedBf+WFBXkto5V1zizgHe3rj
uqX3GUJJxd50sNbVq3+K2MAMyRl7TVqrncWkHbaqJW8++J83zO0RcqmcbhkaRN1xwwFfN0pef9Ih
4Ww0SiWIoSPOt+tjCfZti1BG2rhQPRiLusFqe7KLE+feICFM8dyunxPM4MFWJvZN0iRiD335UzUI
djOI1L7hRXOwCO7HXCtFERh1rWCK68P5RkbVBFpyPvBj2DAa+juzdCUEcTs2+9Cgi7qL7tzYNaAS
ugx9j2zjWQCMFhxqySDVdCLyF06bprcKefStZyKOF0UiuS14wm5COtVtuiYJTah8O2G803UG8fu5
mZQ+Unzof9n9fLSeWzcD7C6sOrmlYd3cBOEc88Zo1/jVAtJi/ToZF/S42aKdrtdFQBIw5CYdGMLg
3zSTYozqdZXZzDBO1lPY87AdNYA7P7eIMSR4LlfSOgIkVqx0nd6v12FCMUYMdTl2smBjA9WtD6Or
/G4UwoNtwywfUoDBCsOFhF8OhLrpZsgI+PGxV0Bv1lgmfrFSyNc17asgtZqmPYAsHgNoaQhcuvB8
Wt4NVvRsACP1Ja+qLcKfzQPvimQOyaxyh3yjgtRAeHA5FpwDowCjFpF6hNZbDA2WR5s44arPkTnT
xaDyFyGiep+bSjEAU8FfC8duUMd8aAMRA3zY23tpK2+q+4Nmao5+a8OVATrZEUj/L7q+zOE2Gpop
WVAaYrGfdoDJVEOzhtfFt0/2WAd5xGYNVcB/arXHfvooxGb7uDAh0jLGs6oUnhhh2EE573sUDCx5
HzJtl3L7osDB3OmaOgTQJ+W5t0tUZk2cPFaHTCi2xaqGz8KI1y+PQrjViyKJnGGlY2IqmgGVG4NM
rptZ5QCcWhp3ELmUy9hUgGkPCoHKUG7TXl33iJEf9Mb2E3aQUTGjQuWI1/9dj6fMwnS19VeXOoSQ
C+i+NmzalOY+j/tHTeuLY+8+zLh9NJFTvHYMChXdkdbntHUOEnljbpJmsO9j81FXs6QSq9jk7VwX
x70TEfMjVmHldQHm/ru9Bb7/xinacheZw6Od0+ouFs0CaO3isctDWCZEjbkwYid/bFO1hTiCB5lq
Brx76UF/YqwPK6qmwkLmWu8OajNCtdi9CGX9bnfg6LcQXvBuB1phVozAQWYIaJaQaBn1lvcoS2fL
YpvcVImZX6VBAUbyWN/UVjarLLfbGKJlD9WLrk1En2wcBABmuhi4AhQAp7CuBtzXUFKBppiOaMJR
U+7DvIckLy71FHMWuU/6YXmJZeoepSBLe+jBeKBsUmQyh06keeBQCtoC23MvCjaSIcIm30pW3lcp
K4+pXZVHXeWiqhirBpG7EzB+AGOqQU4QbZ9tHdsHi0F/jAcXgzatHt/V6Y7vyuePutZOolJOZS+y
rV0Nk4yBUOEM3Hz16xlp++A1tAo5DZBxv/Igj7RzExACSJXYjxWFoH5dmq+ZK/qJg6TfkSdKAShU
+UuQr4xbxaew+SoBFrbDI9ByHlaAgBPFsbKfE4go9oFnP0QE8ZwQiTwANPxl7dDkziTBCYp4+Ysj
oXjv+k5/SLOCbyMOGUrdgLvFB/D2WXRxCbbZyB/CHPUYKlwF3SGOzEfBhLzBFynXAR7KRVg1xoOi
9fkIiVvxqdsk/R4O0BCQdYsSnNjySmDkXQKGD+K8DYuzZZ8jqciTPIavzFi2PaQLz+UeWdSlNZbP
s0D4mwGQ3oGZVxcS/C13GK5bksTX4E5RzCCRRrg0ACoRX4duTSdl3HxrYFE+XMdjw4c9dIPnCjTk
JYUAHTIP+lAyUHRWQnNiHZv0rjcM/kiBoZ9B9QYBKSRt7hlQNlZQi8e6zctl2GbBMkikeGx6xARh
3fa5hEDyplQOmel6VnQPuXK9U1Wk8RXIB3xS5j14aYbRrojFjBUIb/20lQW9NYRj7pkbPeqSq+zu
hgAONTbpTW45O1x+cm0oi96mEN2fZKEDVzC8JNe1KftxdOz2tBHOlktA3MfSWW8SlAEYUoHXcC7+
2I/ZRruHxel91Q/qqmsDtgpGngoBmeeB4haeJGXT7syxiDSYqxzITMCrFeR+FwjrsRoQi2qOUFWx
0sWulUefi3IBl7ZmmWgmjcb0Q3F1iqV7u20S2mbLIAP9kENzFOgzLDXcfJsS4IEIwnOnFtwryP+L
bI+lOV1jKc1WdeFWVxiD8znQm/GtzeEHy63BfapCYy8cQJMnZb+M87w6xD1CoKAAghjZuOUhcWS+
a/Oomg1WH7y4XGB+EwyPhqTf5t5eFVqH8Sr0HvhSmU+BDsF1uWy8sOh3uQ38Xdbh+nYdCPU8xt07
fuSWxK3XxiWSzqmaULM2jsrs2Np1wCB1ACy4NzlQ6LK0XkKo/CZA00A1nd3WUOefm/BY2JWGl+xq
c3DmoZ+IWyfO0kk3isd+7SCj/OaUfjYxDQ5jdB8ArC43Pseea3wG96/ZZDFuIl2Ecw20DNvQWuhi
ZNXQfg/qYoG4STw1SdzODUcGj6Ehn5MidA9h4wwHEaZfLJOFj6FSxVwgxrbCWwNFZIlEk4T3Jm5k
+NoPbKr3dtpcTqAS1u5rkda3nfjWX5WWWnZ5RBZ6d0ri6wIvnZu0LU2IpiBpxk89Ao4nv2nYqYGx
jNFUfKdLhZeBJjNAJFoXjRo9OskkXliNv9Z7da2AnjmTGBb+Pgbm687MUJA47yvBzgfv4NZQJsXC
9H1IxbHhIRza/okEqT3lPGt2UBAkp/jv+n6sl9/rx/6udPunDmj3aaf6b/1rPMkxvJE2mKyXs65R
8CVjEprbVmt8DvEWmfo287fp+JvAne+EtP9wqMui/5xjxjXWZhBJuu5def7dur65oimeYRvqMfe1
JBEIaCYwAIT2n9MQGqymdW/S0t2FdQBC0lgMchfYL2jmwPkbxdIBHeAXO9WWO+o549B6J7vmGd4i
+c92QsqD37hUrFLZG8vG9qF/FSbGdVN41rTFC/ApF+Yi6ML6Dcqnd3ndJfd1GEB0IYrifZIFwzaM
WbioIjO4c7oimFhI9L9FVjypc8OY26mPFIkhbKhXY2Orhu8A7gIpDRSTaW/GfOd4ZVHMdDMZywYR
gPIDcBcwky8cxLdOQ9mCTwqA5wvruzkB7ASKttFVCSTiY2nAmqpO2u6Q22m8siy7A8a+oldt1poT
xw2PMk7L60RY3hqK9nSVIZJ6DWVsf+bn3HyIKKykSF99bSkSvCLJXvsQO7qmWd8gxYURAkHkCa2h
RdRXnvSnIu6mA8YmmFCNxUhAA6+oYW7RNkfbLLMjdP+IXR+DKG6OFkxYD6nrYek1lsb6kMBOxyoU
Jml8xYgsb8HUK28rplYQjykO56oB+G4DkK61bvQl/PkAshIz3cpEioUk8b7qRg7ey+0X3QCz1hIH
SLauctdQEVWffZq2q8oIxajtApOjtgIbQg3PKXxtoRBC3Q0WFuzEsCLW9c6QwN2g82LgFVm0BsgC
yj2quz3HmwhhZJuQ4VsxV825eI5W+RKZurGzLaFu07XtzLJddxOTnu5CUznzyOyMG8UxE2EFBU8/
MWfcgmBi7uBBY2X55Eg4R1A/e4P9dDapJFbOPrMgcUHpvdEY1mmkuux0fVbn/VNf83snZfZCVG0y
62MHi5+QP9XwboBdmRthzd84ixYuJltMf0sIv+MhsojsbxzlsQkziHnqQgK799SBgrepmi2F1hdI
JeNHNcot9wno5So26kmTuY86Z3VJYb3DaOuWiBA1A2G1nuripfeHDJkuJmNnywzfd36XYTOrArqT
YTXVbDdNaMsbqCqPGXQExY3KmHXgPZ75b7rZy9oanuwj9S0d+8ixT0sTGA7zLpoiKmMNE9/nzl5v
CgVvYCMS3Rxra3cfkhLN+mNNRbWGYPbhXd35o2LtCVH5aP3xYJjQMtAcUm+qjx3nfbtvwrkx6vdb
ENqBs2rxpkX79WZQcHIvpQ8ig+WcBf51fSGDeRaE6dWla+vDyidPQ77WB9M7JBaiuSK284WuMyuG
IGoCKXnw+zm4j+MlwEPlYh6ElaawCucbaVC3sNgYgtml/d1OUGK2p5msGLiBtYX5deVuc+InB+Yw
ewJqSfPCab63oHrx2eBIvPSQyVqxsrbu7Dw66A4KtM6JxMB9cNMEwjXSNWZV89WjlTk3rUguutJE
mi8kMHjmw4YApLbRRdtnckqd8Gte9NEkD0LrriNptNdFF4/MLe2OCPuAKgtrrRkNUv9x8NxqAkUo
fiWsFgqMAb1ywRl7bMucL5RJkqUuRk2LLAlmPsSFPen54sILxYuy6nyp9WVlKchSiI6562AI7VEv
Q7Lp4IwmRLqM725TaPV1PQVvOfVi2Fa4YsojCkz/WKc3VBTxtRdG/cLvHHdyadB7YGobbbACPel6
V6X2pC7TftFgxXPFbXsD4gjddGNJV+lPQwKnoiSb6UKQdOoqQOD0ShfbJDTWOfJBuv7c43sjroy5
gI8ipNy/1+lPujPGumjmpBCWv9TpT3EFO1cDX2QGa4B0wiHOutRISuJC2niCsBxgmCKdONwJ9hp8
eW4AY9VcI/14HEmV9ky34DDR3GYhILUONE8+/fFf//nv/3rt/rf3lh0ypNaztPrPf6P8muV9CTUS
9aH4n1uI1meJ3ud7nx/3+M/yLbt6Tt6q33baB69lVmVf1cde47f5fmSc/du3mz2r5x8K81QFqj/W
b2V/eqvqWOlvgf9j7Pn/2vjHmz7KbZ+//fXpNatTeGqc3rwgSz99a1p/+euTbevrdL5M4+G/tY3/
5V+fpjhG+Rz/8X++lsHrc/rH6S2vX+Lg9eMR3p4r9dcnU/zJOLcZqDcOF0JY7NMf7dvYQtmfzLRM
Dr45lTaxJf/0R5qVykcT/ZMQYgoHkxAby18iPv1RZfXYZP4J2DunhFAcjOOw1qe/L8QPP+jlB/4j
rZNDBg/56q9PTDif/kDKePzhx/9UmJI5YOkywA4JtyWOjPbX51OQeuhO/5dUJOyQrFxmjgOFXNZK
uPLtxSCAVbMscPLmWMk2dE4s2EIugar1o2WliiGDc9zQAPkOHoUj10B9BsnGrszYX6vO9ADGtOww
QqzFAuUvD72oP3XgortwkzBTDzicJJJfBginOS9B5wzZLsa46G9Y0NoGIPUxEeu+9DmZxzBs8sDr
MlR/rRI4pE0L6P4GKw6aoIBndll9JcrgC0nZKF2lBtAXbCxJAJGGR8BXRMyMbh+BKJ1/gS+N6y55
Dtj3wY2CUEAQPYU38w2koSH4qCAaC/HpAf/eIo47z1n1tGb5FXR7EV8F+MkOIKORwcjyOWdDwEcd
LNHOm2b0t5zyECH9Ka2ki3hMEYSQjonsoJkjXew2N8qsrPDEW25GCNI0WWqNVghIwSLY4oTAlxhl
KrCGNipAgWtT5K9UgVHzJUNQm2wiX43CHUogcAHieOV7J6ugyl/TgWbevrdCO4CRo9/BSZElQX/y
ADP3Z2bRshbZRinFHc2bptonxE0JaJ4Vi98AMKPj+pokEZiB8ahAUMB7fGICZ5VBES9DVITUEjp5
vWU0xaJxAlh2tuB8+1eJb1XISeAFlM2BSpPwhwpS+NUiVQ51f88y3HLKcVna6VCrGrFqq7RCfFvM
G56i0gHit6tcL5iWvRNCEFrWbrB3U0RZ1rL3EWeaGKyL4GTCWNrsi64g2Uy52M5lBS2lLW3KUs1a
SUMKvxzY5E2dLHXlDDMqw94lrMTKrWZgFizq0hHNGo9THOKyF8mwgJdtK09FXMvbjrYRJDyMGN/E
CXrL3KRw6gimgbL8fgJjtQ6Kq+0ArKDv0qCd50Ht8YOPmGm/TarajaCMXjGIRDQZRZBgsPPbAHgn
H6IxRbbnQYGTen3VyVnqlgRRLKHUK9RtfFjXIhULIDJE8ZqV5AT+GfBkqsTEaL3Sh+UO1t5bMAwg
I9a2LYW3WIiJ9GQoo5rAu8Xq2sUAnCykLCH88AqcHhprZrmjogxt0wlAl92sTxITopqAPvlT6ADF
Lw2PgwcJrQ9/WqSZCWQgJIeg2OuUD+ZAGmcHghS+G+lS46mFevveg//zS1jYyNClMMyRaQ5WDWJE
M6tC4gBUpIYsayIraKdXhpfORY9MmS+4UwEALNIvWOBQoKHcNr3yrWLwZ0OLtDdC5qx4a2Min2oj
Ap4FlCsioLdawYrThpd7gPigVdX3iOFb1txhos2T2ehVr6YMCwDQ6xE78V6RkwayMC3ELINfnPcF
8py5BNOogYTPJHByt5lIK4v2jglrkuvaFna98ZTfmfMCbpv48QQaVhh+3WJaJhbWmYAtmfHc4R1I
XJAYrh5lBWTvNOdhfA99ypH5AZ2fyBYdrmsG31zaA7S7g3CWla4LLm2I+tnwIJ+Q3IELmieGxJjA
xpVBDLdHJAlestHoI2p5qbt0O8jg3hpGF5OFDFvZjVlQy78OMN6qeYsJZLNPQgtGS6Atw8YKyC3W
zlrQ0iDaBIp3sYW4mlFOB7/M5BT6qeComgEUu6HeJmq6iGqEvkBfSL1umUNDv1y0kQsfF9oiCnrv
+rjeGDPiUKxLMISMWQp733pZQ/seeocsJwj75IHhbltbuPbK9fMwXid5HkLDxS6zg2Mr1e39pDYx
q2uBjBDLukL+WI6xAb8EjsWSbGnitWMd2kwkxSodHKzE8JKXULSoWOcehppV1gqedngvtBSg3bld
gKn31Btxh5dd1odTA+48DsS2MsY2nLtxk0+dFFrwy8LJkEIwWs6CXYiHqVpxz8rFrduqylw0UGAC
65I4LUT0KdBTaVkI/qLwA8ilHRu9fS3pUJWbAuIB7JjQtIheeju31JcqwY2mrhLok0GMuYeiC+IO
GA7dARAo0iafAa5JKnPmGYTeMuJ5KyeNMcWUYOUioGFinD1yAUjuVpmNi9RzDdIwAGQ2fC+ndgY1
f9PzoLhbW0HbX0NNrRigmehF+QqKxJ5/B2YTXlMT6VbCW9pVAWayjcDxICcU8bLHpjATd1NbbWus
yzZsaiC0pfDDCdRYeIZ1B4JaU5VG/jM8gnxzk/kddIoAos353nb7qFyEFMI7Mx8B/68DnFb95QDZ
smwJKG0r7lPOwmThph2cKo06aEoo8igO0aiiZ96NbTYDW3UZCOa3CWYt0IZpFA1X44wjXtXgr9EF
U6UCERyCfPLRCG3qLWxoqOOBKvsQ9ucZ869q/Krq2kTCCk9T53WPEMMCxUsU4xoxEqTDgKOiGKje
GiA2ulCRhVAXKFVedsuczgy3PEPQf6sKblifMULT9Nkbk+Dtys9a4sA7RrikAdEDI/E0J7nVb+OE
shiG5SFAXrKsjHaSgeoYABYFDBSPRABxbxhzubu+A/EOtLQEppFGU4ag0ksCliaYVBZYpj5HFLfG
e+5L5UP0YCYDwNbngDIhhKOKmn/NQAqHCyOI58iIBAbUVrhfLDIJrvbCs5DMhbSR1UfbrsiielHX
nn0UVeRZcyHx2G3yOAsaqBdA82vamE4SXyFLFoG0C55kWVw5TobZSwdpdfokMzLUyyTIPDFRQ1pW
YMkVQC28INRvgP/bUIA3FiGm/WPkt4ugfRi1BeJ8lHfxl8wYFLLvaTFQvEZqmETIQITJEVbNRoVc
UO0Ka5aHvZ1cEREHAhLiHo2ae6ssBWxbIYJdLPwoMvI7U9Ux5J5iQFP3Ju0R3c2QKb2pGogSbUCE
D/oN5PaGrwazgwAPEWgnL4hmdsAFiQxoo1QWEkrheL/X/qRlwNphgIMg2RMoAHiNTGLWtf2tFxdt
8Yj/q+ArxB5gRlUY+K+2hoH0yS4CJK/xMNgmeQTQEcS/ab+0nACR/GlnQD/vbuA0pvOQRX5zcjCj
ahHRL22yR9CjHVZQ8oOHetPaZjY3eU9CvPNxCGhnRSH4RTICoDyf/M+XV79cFr1fFf3nOn9Lb1T5
9qb2z/n/BwsoamEZgZXmL1ZQV+Mq549tVr49v1806b3OqyaEwf6EVTamCpTjDeEQrI2+rZpM9ifu
W4QkBcGr3+SXVROzsGrCkslxLOhpQSgTy7hvqyZL/MkFh/4BM00QDrD9H62aflgzQQaBCQTgxfhP
vl8rtQ38t1qEL08GorgrhRzCsnWb6urdtfi2Rnu/JsM/8G5Fdjk6+fHogruEVIB9HLMcg7QldxIc
/URVYAfHw+L358CV+Nk5zHE1+G61V1GkA+Bq6AHGmt8JDk9hk3TJVKTBy+9PgFXtT08gfzyBpXJV
YNrpHqusySbcDegKpvPN/N8dHcvi91/faqrYDuBdc5ImWHdS9vvArfn09wf/1bUZf5d318axB5ZD
S847MYO6cyiPZ88wlk3njYTH6O9PMX7Py6L7+0883qDvT9HiDMYw4BRN5dfLyIbEYmeyVR/YziLx
EeFHBu/fnWn8fd79MzJ38GIF5/CI6NkSU8cVuCYzX9IXx+wOngFh6N+f5xc3rWn9eJ7KhSlQHwTO
UcDIYIKUx8QLWYmUSR9PpU/+5W1r/ngW2MV3A2YmEpSRfNjjP7NvOjtQ1yD9mp//3T/y4dmOpQVM
ZZzIY1jXVyQHmBWqQS30NGPQSv/hYv3q4fjwhNsO1GhTm4sjzKSeME8DT7m073///el4xX9yb9EP
j3Yky7wWVd0cq4LOzSKYt0OGWeTaVJ/lcBczBkB/OMcKeQ6rTqzOT6Mzwu/Pre/fn537w1NfYPrN
Bqg7HWuAMIZWrQ2kvcI996KZbb2AFjXpIIHTmOtGPog2ApwAIIKi2Lhkl0AE69uforHHPgmEZNys
m3VtuDKyr5br/MPlp7+4/vTD8IFsmJt0yAEfLcNfYxJSBE8MSznX6rYldLuANU2SaGKUMArxrM2Y
imOsWbdWMPuH6zT+0D+7Th+GmNhBNBnB2+QIjC2UThyIPhUTmaglXFrgoYwJ37qVD+BAQ3CDZiAG
l6MfUAlmszsZ0UQu8N3oGkULv63+4ccT40P0sy/1YVBKegHqnJEHR79pv/g29F878oAc2zSywhzJ
KSB+ysyEXxlyXR7EJSxgYZq2aw6uHX4WJgBkHqsBNZLXdTi85pxfm72xr53gAeuZOxEZT5CwWsCk
dtNC+aH0QY6hAFXUJcxf/WoN07ibzgnfIkjJIxsAv2Rb+RjbMTZinTANXHdVwpvEH4YrrrobTAw2
hLjLuhZbw0dCCGEOEAeHKxiyLj3eblXtbzCAb4O02PM6u3e8emlB58VpyqUfxMeAO9C7N5BsiAPo
u0DuAdneOcRZfEgcIbUfd3Brw9BiEW9ClbuyaHqCoNiiq0MHRO/sc1/wfxjW6K/uhw+jNJbiXmHD
L/wQDvzYjVnZakzOALphTZSX2RCOMRMIJjspzDCaZuE1sOP5/b34q2fh48DdwQ3R7gHT6Mt8UdYJ
JEST5e8P/YsXKR1vtHfvHiS4ITEP2N6BtclDze176A+vzTx//P3hx4flZ/frh5EamiKR5LlVgJ1u
5hOk6da9yJdmpkaZ4e3vz/Grf+HDSA3FsiTMhV0cKMJb0P4ShnUE6YwhBMSd5B9+gl+chHwYsYGa
6kHA6atDr+Kr0si3PTGuC+7/u5+BfBiURVlRqJkg528grjsZ4uyERLeHiKS5/lcXaUxSvP+dDbuT
Rmh51aFxJKRW7ciAFnpElpEi5vzfneLDgNkhtJwXnJYHZfSHAcEyhBHUriD+/+XsvHYjV5Zt+0UE
aJPkK005laSSaanVL4Ta0XvPr7+D6+ACfeqoVICe1l69e5FFMjMyM2LGmNmVb3BhGsjrt/lnrPY2
vNghXJpTQRcLGB452YCRvfYJLl39bH5PFl6HFnTAE/WCJ5FPjhDhn8/fzPqSP5gF8tn8pW0CrVHU
Nyc7Cf4G6tA4wBZP1F9PQ2T8Hi35yqnk0iOcTWbTkjJwGYSoLFB0l3kXOKU9vH7+EJcufjaVE9Ck
pW539Smd7F+dadPfVS5XwoSyXuSjN3Q2hzOVhJNext2pkzfd0EFh2iTdsA8G6PKdJ6nBTwrUXr0A
Kaei9PMrTyTs/zOnUSKkqD1Pqh1sqlZdXORCs/e1i5/N6FCLlQUVMMtFrUz7PolMF8MEcWUqrD/x
/74vTt//eyrkQ86BJG67k93rdHstgDay9KlOE7ST4lWWVDJm1nyXF61x/7XnOZvdrRAARFNeFrvS
O+ofTyR/6itP8/EqIeyziU12GHstcpGn1tZ/A8ihdGD+bnrFJ5N85TSnfrx8C/tseoPJtsK4kip2
Qk3yPbWk+lchz/muJBOOHKkhhV7U6p1l2ohF6jnAA9KgIzSQsmNHpzahOAx8eVRqsArFsq/UBNu5
ZGLnNYbaBjaR+iAGRVwZPZfeyFnE6NLcXHuvOtLxI0Df+obsGtWG4rZncnz+QdeB+NEQOgsWQQ8d
gg4/Rj/bvl1ogMA1C2nXa+aLrA8+NbzpXcRxd/j8dut7/uh2Z+GD/CUNcVLd0YIoOwpwKjZsUXRl
AF26+Fn4MLGyK5peQvBLVtRrU/yVwa/FV66+DsMPfrp1FicUTcK1oZ+7k2FFGNOSz+WdmYnHsT3e
fOntWGfRok8MrJ9E2pxCGHRoFWfhWpg1XPnUlx7gLFoEtVZ18WS1J7OjC0bRAJkFmuVkpvo/IpT/
SQ2e/uddXE+HiVUd8e/KDO9/zmNaFk/QYIeD1ej2z9nGX9qyovS21dvq8fPXdOlBzgJFaWa4n4im
wUhGe86mZkv94kTa+eFrl1+H1z8bjFIiHdLQbnHChOfBkKJtYU+hI7fD7yvXvzCtrbNpPQaT1gdW
3JyScur3Sj0LJ6G3040r+roooGtvAx2gnlnXEQoCqrSdmuIzMzS2q2hR7YLI713DQNgW6nZ20w1K
juG7vTL7wLznVLQ3ow0mn8qm5EpBkLu61rIWSPW8HVtDBSYp29ssMp7rAfqQsoy1J+U46SR9Y94V
MmrhLmtbz55GbZOaRrMJ81zGPzlgPY5oRk4r2ThWLQWLarAzr8M16FbDy8dvooCGQDoR7rQ6haEn
J1tVK8NNkI7zYei6/htIqGSf6FbhYboc+tWgoHqoTMUhC9mFV6bqhRdsno30loraDIGpPvWldixy
uaFQkv+k881fzzWff8X1Wh+EA/NssIuosrA6GKpTY7bJ3s4t/aYwtPlPxUnKqcImBSOua1em7qUH
Ohvxtp6FXYOL1glDwrulmr6Tjrlr6E4y+VafP8+FSWWejfoYETVEPVZGvQrsQ9dXiKXD0ES/yx7v
S7ew1P89sYYm0lsggtUpt2DndCQMkHLUoTf27Vdvcba+qH2WpcKSq1OstHfIJ1lkrOx5soxvnz/C
hQ9hnS0xHZ5MVjvqfIiVQxjZ8HbMmnanJg6irZgAon9+n0tf42yxwecor2RTaU9tVd/bgX7XTsnt
LIIrg/fS5c8WGqwL2BdSnDsZjRH8iCYpPVEzq33A0sUXh+xZkOs1NTVlkBwnFbLUUdW0d3MZiDPU
TD1p0cevrTn/pcj+Cda91JtzM6vixLYNlm/8WAatP+nzN7qhvniLszG1mKKOh4pbgPXbTkvz2CfN
Lf6ht4U6uF/73GfDKp1HdEpUzk4JfTlAUBI3aq5MunX+fhCnxNlIMtnjzoaeilO8DDcwwv6ECKy/
9KvF2ShSp0nUQAXEKTATKD1SsZ37CgTD2KZXfvyFICvOAnlj0wM0W7ZxkrKmd+DAnEZFfqbndyPZ
KWK/6Mq2dP3FH72ks2CukRutjSwXJzOU/DLEK9Va/oDLofcRYVGhqN5sB1+bGGKdk/+M2GYC0tO3
Fd86rbpbDNownLCbeFdmMfaciA6/NqbEWUCXNYuVadAMdqm94SzF9DOQG+U4zmqz/dr3P5vi8M1S
1dAV4zRWsWuslnWFtZFU+8/nl780cs+WixCxjVo1s3ECq0uRKo3wujGU+spnuBACz1W0S5LoY4go
G0mTdcxqTOXr7gl9xpV3cyFRLMT5lI5sHHViQZqKzhW9NjYhpu3LuDGXEgKKhTD3ViKTXYXXTj/q
Go8+GMTG2UxHlmxFCZrl05QcC/EtLCtPtkDqTRu1eCbN5LXVbdFIroWDS/5H1X5m2uuKP9TEni2M
s/5bfYjxCVyCK5Hz0nHbOIsQegQdKE1y82QFuAJME0CIv4v9rNNr0zXlDo4XtRG9vzfrZJ8Od0XR
uCWOVKNOl8tCCYpWxXqtndSiuBJRlAsruHEWUsYkKRdIluXJQic4Rs84WjlhOINCwyIU0/kldGv9
ragbpw7eyD5sNVl266Zzq/wAhOPK5Fy/yUff6izgFDoet5xWy5MYHpZ+YF+/uGZJeU0UGxj+ntp/
N6p88/lE0tYZ89HdzkJOFKRilGOA9t2QBH7TUioz0FEnTtvo36tFmxy1Nub9FFc/o2B4HmkOx26t
Qr7dhI1XggJ3FKP8q2btY45vsVPBGUTyil2zkEXoI9J9nnI9pc+mSNw04ciNrld49RCBne9qp5HU
1JXtpnSyWK89K1g96owmdirMMa680QvRwjgLdzggV0YfNMUJtMhfVY1qBw7DcmXUXBo0Z5FuyQEf
yIqSn9Q5Cp3Z0NjC1rSfaDbIz3C8siu7dJezgDepVSRzQs9OeFff2X3/By9jMb6IxboyEC69o/+z
k2lLIOBDfgpzmiJ16ZgE1bW0PLqcjwfZWcCDLLPU0cKv71W920fTooCkWZq9KeFaX2UxNn55W1Xu
IFkZ1JKFd1hlGkrQvDkAtIu3UdVXTsJK/4CRb3szt426sSADbrM4X/Az7iAJtfTZumTDhBeN2rT7
fH5ceC36WeAMV65DXwzZicZXt8SGiTOE97VLnwXAeFkKLWvC9BSOyo5u8Gejy75/fun1Eh9Mav0s
kJkWWpQx69JTRv+1NoauYkUOxIVHs9aPQ3KbT+nb1+60jtd/diz4Cymm3JPvWvrmdwRI1SnmeTPB
l8Yt1w2y6nsktVfWzUvf4ixUaVlW0OE5xqeyzUxPCWvFi2tICZ8/iXZh1dfX2/7zKFohGdVChwl7
+c1g1B4NqM5oPBT9XnSbHMaWZGKmG/+xTQW5NxQuZVmB/F4XjaDzXyw92hgUhUI7cgJwJKXyJIE6
W6LnFCW/Vb2a3Ya9vJNq6hOcLhjIyXbk341u8z+3UELza/FOPwtJI9n9BH1sdpoW+SewMLeV4Yt8
/poufYSzQJTwitQgLtOTyOEUtBP44O5KCLq0L9LPYlBs05soQc8mgp5y+V5XWtTvpxqhMbbQiRDb
QNxX/ZWIeulBzmKSFo4JHj55xr5eL9A5xVsQl1dKIReGknYWNbIc0fxsiPxkiH1ITqymnfxr7187
ixqQMgplpEX3lNhp6oO76HZ06ZhXPsGFl6KdBQ6SdUXOuTk9aSX0QyU+hXL460sDRzuLFKBk8jRv
9PyURllFLzNOq2Iuav/zq1+IeP9N6n8mLzhyS0yDSsSz8m9kYnB91sOXXptuzUQ7piL9RQfIlXtd
eknrn/9zr6pUBf28fXIyo/I5HmzJiSOSsJ8/yKWLn83dYBktbVym4jQ14+wP0bulmeUXv+7Z3E11
GXWfUqcnJbFbfxhZFLA4UHef//JLg/5s9i5kpUKhxPQ/1/prnhQ/dSPzI7Uor7wZFpCPlzXtbMoG
YZWmPS0z+Ius9kjjkWBgiJcRy5fa2q+G3jEWERNC9NGbls6PulfBS1Rn1Z3DxYOf7tm59DAvgAPE
Ueu1bYPcaGx/Y1rARbIFgnhmHFUuJDqagkS/6/A/1vN5P4yvs8TJQzPoja8gOXiCrawGYbrrGqdZ
TsR5MaYbzdiX/X6QN2toh6LgAGLf8icLXUzSKO9ZW2ot4jjxYxDGTQBlDsNBQEC3/B011R1Tbbyh
yjI4Roqj6/cc0o8sHPQh/oxhLYvIY70ABedYpXBrGPGsHVhVOUqkb/kJtdk9GWGNDnXf5PON0bwn
+R51oJnDx57BzdYl3ZqawyWVKfWkAI1ecsvfsWTwvrxNZULBBkM+38s1Ptj2K53+2yqpPMhz9Jlt
RHCXBH+EAf1FeWHVG+TqEGS6B+mSknzg0JlzoEJvr+4Z5mZdC2cS+PmQ3WMeeEOC4zWwoW3hea08
KtlMVyP/ZmiOksd+qIpXfkNocw6NWrfHNltVvjeUJ0RhvJXKuCv1cZuvvAY58pdQcdruVhXHlhxG
wUmwbzM3lBV/WlRkf/1ufYX4/ricE3t50welsxgJlNZNrP1YHxLQFsXw1uOnQFlxcdVaz1ZWKm5J
XzjyAm62+NrMO1dqRyPla9s0klOb4COuBMaPkMzw5/NuDaAfbPbUsxUhzQEhTwUHkEG3X0ifz7z2
TPPKueDRCkzcP7/NhQirni0NVtmIBvF0QvpcYGdRONVqSiovbt3K26GvNrS1X4kkF2KgerZU1Gld
pUXfssfoI31vQTpz9MkcrzzIhTh1LtuGS2OLcD1fIxJ8ikLyzn29S7v89vP3dEG6K9Sz5aGmLG8Y
yExPBfMhwqZZacYDEy7qDYw3N+ueqU0fRnkTCm1TavJJ6V4+v/X6KT4aCWdrRzZ16J7YV55wdhNv
gd1Wz9Xaf9MsQf2sIUu/s/r5mt7t4nOerSaNTTNXM4n4ZBmxfDPahvEgK43lz0tfbs0SwC0oLJQa
OH8tq3GWvcfhhg70zBaOOSuVH5e2dWXEXHrys7XHFBwOmiwvTnJSVrc0jGR3UrjIT3MKlk3X59Dv
k+yaxvbShDtbhqxU0sUyJ8VJs9Lfedu8tFa9bWTDlcvoyhi98Dzn8u+s05a8QaxzUrBvdCrCkyMn
uuG2IxR5deSMqypqeSUVt+5KPxg2ylkAwY4W2tSUcjqXu5+l3t6N9uQr+XDf2HR9pF3sGGng5MG4
+XyYXpje58JtyzTU3KDF8JSO5VtRVO+5rP74/NIX5vZ/mb1/tmZaRC+gBfD9VCndjd1z8BXDD0t0
V4bZ+kY+elPrbf+5/EyHc5foanLqFP02zPV1Ad13WXgP/nurLeoPGz7ote3Ohd3Of7r3f25WJm3T
0SedUZ3Zlcshr/cRAl/+Uc236vhLFuRvQUN9/uL+e/kfPdpZ7FDAYfaZrcenRIrMJwO03i+RFPJf
qaDX0S+SotLZwGjQ0SNVd6NWwS8kJJyhKKi2/Bb1aGHNgdMgrgrDWOKuh3dE5wKZja8c2P47hHz0
E88DTjsPdM/b0amfCvq2WfBp1y1SC+7DA3ufuVr8dRfWvOt66K1bM8PYh2axTdZEPv329F6x+LfL
qeJECZ3ByRJgCfKGk3onch/YsB+Wr1Gj++v+ogwxcGZ7mKePfTuQlapIkeLO9n3or6wUlwbrWdAS
9NxWRsLzUNkDdp4k9GFeGTy6OEOC/P/uJPHfIfuf4dPYZYMXU5ucIiuHVd3VKV4W1uw2vboTsEAe
dDFaO1Wkbynt+RvLthsfwJnsK2MWbqFGPzayCUEwArS1VSx5dK0O77oplhBkyKW9T5jEpYPxTv6S
qpHtd9IQPuPohY1DAdm4aJXcW6IEN79khoyOneBBV4bybq5buuONtAafaOWOrSi/QA6nN5piKU5d
Gd0ODuLPCCbjxlKn4pDA2dg2Dfb0M9sCd9Kl5dApi3Y3GIw1dWm/t0kxbCL0mQfkdmB7W/DWuJ83
yMkjg2ZaupfMrCJrT3c9e4qy30pAkb0xtqlzQPe1DAnkJfyTDYrhcCOr+PvOuojI1UTSjTChp6ZD
msKgA8+TKknzcx7k7LGU9RxShAr0osGF4UHOVKggcvAahmruFrnQXuDjcQZSuhbOqlig26HJaFdz
YVbO1teDjkG6jA8j3nXuQkHTCXRt38HK80tNezBoJHekPtBccE+ASNrR3LV2WByQKZq1m4ZDTOFT
O9BSgDt3Xb+T3/6dVmO8V2O6Y8tEVZ7rErCpPHba0aasf0jzLNzjsTpUTqGNw32Bq+J27KZ+R/3s
aRJW60U0rN9FUjNv9F4SB5BixU0iVYlHXbt+4Qy2woysSrwnEQD4pQIpHOd2vNW7XvdnKyyoUZeL
n869cp90FPghhSJiEg3Vpa7zijBc/GpMXiWr/mnKMp3iKb1ZbQzELc9AIBa3sgmRtwZjD0JoHwHV
UAfzicaWbR8nP8apyv05JSiF4dS5U1Y/mVpy6Otkt0CrcGB6Ex20+DUcBt+uWPmz+kaONDJv2I/U
QeGJbPjdmqlfmY0LP3cLZ3sH+cy34sAhtuKss7G74HFAEhUO9l0wdzfKhCdXGi2/UX/p25lN2xLQ
//0uU6hQTGNydG2j4dQ8EyBhd7vs7AJu3Yx0moCGT+q7wix3bQvWlQYEHL/cuICvxt+s0nIr25kj
969TgAHC9IYLmdfJBNqh8c0GuNfw1i/mVuIojREAUABVv11GamMwzNhHPY5qfaczigWt1LU2os/M
gbhmw6NKFlzYmAvHQ4wd5LD2Us/Uz6CQ9McgEpIbG4urT+qOp7aUunRyLTrooeH25bueZG8qU72u
hI8lnLug6DKKZ7lVvNXxUg8kVxj2+zDAfclix8Yw2gDzypUGhS8Zz7v1rzIgtxl+IxD0wfdtWrYw
YXpPZHIyu/ZYrbewbZw5EQh6J0dR0j395rlS7fOGiqjRwvrZj0NzmjPVazNsBTRtV/FfL/Wh4Ohh
gxzAYZfOI8nrzKdO4WtogxNPm2oFp44DXvDLA/+PET117U+7UTFOKsHIPnf5K0i5Gzn/Qz95R0Nb
5BraplL/pGGyeKTtitbeDqI9Fpa5x/TPWH++0aDRXpQVHwDTTHtXVdOv51slQnjHf61CMGmXePFD
DMJ6CQ8CBtSE90gX16oz8QKzei/Tf1gKlKLrFxPqrSUNpObhkjKu+QjpIYpTR19Wq40cwm3nsDGh
c8z8MfTNEfiZvCMN7lWKjotM6mIXQ9NpbN1GOqOFyhb13MWlrLBZaaWjyO5NC+/MiMFWBtpuBgUX
9/Et4GwikLIDEwx9jiAa6pskbryszP52aXrgd1ZKetsElT81zP5pU4TqPgKTuAUAX6B+vi3bG1uF
2lh3D3yjFOY7p1rVZcJOqr3+kSm1d/wjSIwdNM7qMYgrH2DWkc77dbxlJO5jnY78se3XD2bp4eiZ
yfi7C4O/ZGRBiNAbqv2up44eCPMG9OcNiCW3ZrCFPfMnlvZRHvjV8LJkA7iDqfKyrtrx6dZdSmhz
8sA0o4O7pzSgnFRIQOl9FO/XMTNOsC1pmUqdaDH/CL3dqkvKip+7Wji7E/yU9TKN/lB1DyPY2wKS
sDIeVp/tdt6rIt5Al4AIk3yT2EbIWerPwVMMZdVefXyNAXcgPh6QtSX0C1rAhuJXWPf7Mc6ckCwS
FS/QGYpjt0ANJ8Wx8h5kL8vq9Dblxs0kj98KlpLVU72N5Pd1wNfLtwHQc2CTliLCZvJvLq8vrykO
l+hBy5z+wkG+4/XXjJd1uq0/Zb1JWrM5AgiT5Szl0g4InzOZBtI0Y9fmr5plfu+YJ3zibhE/dTPA
KnzYJ3QFivS3kDGr4QyQLD/W914MNCzCjOmz5wgjPCTCu6xQ9yVEqvUT4Qz0BjbyXVXiY2hUwh1n
2IltZD9ohILElv3YMisOE9g94Pay60XyJAUk1ShKxVo3+3pUfMfbB+Brco+7wn2jJBuUNy+Uekj9
W9hLqynFyVkDuK93B+j4+67QLQRwrfRYTwzRIi12JpYGUWMs3hAIGcz1AHYmwOeEZmPfUpoBo9nh
pVgW20VwDhE+NXqnxwiB8LPCokMyQhHjT11sLKFD4cVxr642DFtc8W4WbB2swbpR9f6pkafXoWwf
F01CqdtsqkXmmMn0TcPoNI4Tcz3mjKN/IyH1ltnzN1Bfh4w/7+dhol7Z9MdKWL/mHLxlGGxyfDzp
k3yGwpwgdcjdQa/wS5Ez35iAPKHSMO/qgigthLTC4KtHo2pfWDeLZzKuuz7GG30E/Z1p5r4YWX3m
SSSbVJPHmyywly37pvCXrin6dqKrX3PKSqndesxyv7ZNtGWih2QVN0Bf6xnmjgiBbGlsX6gjYulp
AEGiXasaEaEFpdfgOLZFit75SreobtuMpkvfhHGoRrMI8feupg29QPphNMEENwPDtscNCtCZ06nf
jVpzbTXaN80Yefkkxl0d446pkHd7mLOoOBT2or21cqzdKmhwckeZ7fiAPMNAhTEqxVPY5OFWHq2W
Olpn5i/KUGhHAy7sFt4KdrKYOZgOT6Wh1NKjVzOL4u8jHRMHo6SanObdFLhVQY4X6Wx+h4VnGuAX
XIj1fU/pTUdnL/PanJY9qDzjPgsqKDiSLv0qih5TnVBRUwcma/CtQ+Smbrq2FE+M62lnK3kaAW6J
FfhpJY3JS6SS8aubfHmaIfy7Uz0uv1tjmUi0Qj4VHpBLed6wb6atz7Lg2kAKlziqqKzvDxo+Fr1T
xlP3K4GCs17I6F96O81PctqMf6tG0ma02coU0m6s9Q8WBzcf+jyGuHGtZ36v16PkcDSbdhbM4wwF
npwzgeNmP5cldp9Z2pSb2mIs6maL4LssutvAMDEgXqxV/DNHSFlTaWvjY7Id5rTLHAg6nZ8kMUem
blyhmGP/IFOE8rQp7xGpL+U3FCXFN+Bn1L7M8o81FaRoc5y0Y+0dIi5EuLIwfk3QLvdt1mbvYaR1
x6TtVc+UWAZmgWBdLy3dC4JKyZxgEGrBAp/3v41aMjatGqqPQVempqMthiAdvJ4jetqBcsjn/lzN
qpfr1uRl/SjvwshEPz9kMHCFnHuAFLCzhlHiVREPY8V21Hh60nbiTmlL1TX4nz+6setfx34Zjzny
v42k1dp93MRpsqFhS3rSVFX/jU9QeKun9YKvr9pmDr6e4eAA7J9daFngcjOWC8nOwLzHQnnn3KT+
6DMjcFtjUo55KPde0FiW3xvgvKHgG+iRdQSwlSwfp0kjfM/BOMJ5K4KNrMG0jZqhAOlVqoe50awb
CWARcUebn4Ab1XikmvRWq6ROHR5Bc2nRrry5k7S7IJjnhwH4pJu1Yxw7uPjK3xVT6vy2lTD6zLr2
RUwBnm9RGUNjlX9gI/1Lzs37QuFQyMO2AB31xSHgstFR+pG/SWfOonWpm+sZ7I62INzaBi6zq15b
tCwhWtZRVm3te1pJHxNr8HR2J8YItMBanmV1ZMdU0MMSSYuX58oJkzbYaBYrHbNotgG96eWmX9hf
Z6J4SAybPaS6DWqOUq3aPCW9fhuJwNds7dm2QZhnLbuiRdDiy7Zjsnctm3tZS0FX2Y9hNt02QJFQ
1I2rg82PQi9X6+3JdiLZ3KqqvI3M5sHSZ9sxBvZ7ioJCf7kDqrZ6Nm2TaN4Ec205ox2taR/KPFaX
uJrcwHxQ5D9hpf8wZamkSDLOJxWanUiG14xAYKfy4wC+UjdXbVBu00k/YBTCIHrMs8WFwgk4uDKs
jdxZPLW2sS37xa4zdust1LjYoBUCmF5BXO86wStUUEzpyW27VPfSEt1aZnHTVelzO+I/q9os7dAL
PVm2iq2ld+bdXGjhNgHpfF+GsrUn8FO70gMNwzA51baqAZLL6QJJAZYoV88a5ZIc35b+PjM5Msx2
Nf4aLE2/67WK0wGsyCoN7kQZPdKKlLoRQKo0wqWB5KpTGNKtmJYZU7/4BoXpm6XFv4q0rHwjVhpE
pvlvHCju5ym+TVtjI2LS+2owOaXapY6slw+Q7GhsNvtdtaoQcTGx69SfWAu7uX+ZuWAz9L9GezB9
ozRxpcY2ygnLvHCWPv+bQqF3smJKnCpg618k2t+hFgyi8daQ590qxOqHwoen+QfQMUxF3L1judj3
WsQorc3t+t2tDPIi3kBslSrZem7tGnTYApEQcB+qYvP72PB8giUFuypzNWndAlvYkPV+TLLC3ASl
jj1FFv9t0YKo5VI4ayu+Lcx3Gxzy+tSyWj3kxfy2iPIA/zTA0VduHmnsSg66WYm/pqwmOxjSyTP8
bs0RYbEPe/wQxWytis3uOcTRzjBwZuyanZSO7x3GGdbQHwSggzlaBr/uOeWxp483XZApgDNjd1LC
31nfxy6g0l1QSgQECSxlK71bKrqEbkbHh14BFMKQ/oDWat1AUDNw64YL3grLwa/CcjnYuEW1bmCn
5Ebie1EWnWpKlGXomItybGQpccIufxvybp9a9Y0VLXeJGe3iwfg55XRK6cVWa4zWaUO8wiXcLvok
8RWOxVC9/KELf4E56R3UJRJOodKPLCpx3w5nXyyRDiCziJzeagmm2prO0RGTp7ah+11qGY4kpueK
WoNFJIB2u8Wy7tCBIqmH7Ca1l/eQ/AiAN8RJZXgP0r5DjlgOjhmaD1bdH7FmOmbNfKcpwb1VtuwV
GX26Ot3nqnIIlWLtrnif7HiXLxO1i8F+S+hjZ/2mWtobHD3z/iZFO+Ewmx5mEjuTULyhsY5Dqz+o
oXGQ6cByOsnaZ5L93QTFWo3yEZPHv4kinkdTJRWQ9gd9ZVLQKHLMq/FbGdZHbTBu0YhVQDRIDWVm
to/V6UHv7K2c1n8xm7UcOexO5Gt+oD2ktcG8b7P+zbDZi/Mm4tmG62fswBTuU3aZK1574LOFz/jc
3odDvovTdDfETYUm02q26C8Nhi3sOmDxpFCaJ9GY9x2beCdOlFtraH8aMFZ3hq0vbtHp7S4nVbWj
3iy7qHnZKNQ1ZJDoAEvydZiCLSM6pm7Q+jgIFjCY2KoICSwGSM6fGvM4F6rEWCLZ2vJ1XAvzg2Nb
2v0+7o3iqJZ67eZd3TxK9mT4Ujm3CKfmCackUVUntU+Kp9gyInzRk99zOrz0U5zdGkWRsgCo6k2x
KtB4Ssa6NGnqUe5t2tt6RWGOzMUdQFjtDYex+fuoxOgp7Tk7kKizX+pRUfehOmdeK6r+h5nryewu
wsDYbu5F9HNsxtTVcsZPpWcjsD7ZTjdTHhikwfThULcsl6KeytQJlaE/8VXr9wKVAKUUGUCjYyVK
venmIr03GvYxacveM8lVULBLCDRFKRawEW3n9giB/boTa2OdtYQr+ne564DdPARCr0aYfnr4nW3D
8GTNbUEms58dlXCF8RCeLaFsPvZq2HxfrV41nHkVPGiwVwmSfZUYeKUvhhYsDk1v2YFzCqffDPxx
BpuJZbPpR1cXZbLFlRcpWw188karhHyomxmoYZdY+/+ElqORRXegdhW/GFXLC9shvcPCst8oQ0V9
PTYbL08W+W7pK9OVlUF2WbyyR4wjrF/xKJ+g8s0zDP1kAs0Z27Gf4vqhsTtTm43dyHrHjkWJthYn
NpvEbwXMD72xKsnzMcIJZafgOeHisUugnUbZl8DJb8pQoBXFEtXchWkff2toatmihpyduo2lXbMk
k2+lCfo+/tUrodz6Sk1XCoceXISVSfL0Ts/2WpwBaQ5oc3uN2lB5E7UxHvsxV18Sbaw7R0qm9EEy
y8Atk7y+m5vpJ5hfklg8QXVcoE97Lb0Pb8AWWk8aRtCOVdAeO6MzdhNMurumCfM7RNfGIYFD+9IP
mv6tKbsKV8LYdpowCxxD70s/pHHWsSJWFrmrM09PC43kMCrsxdJTkvX0sJG4JEDXAdlTk948Q+3V
F2usFieDRnwsxrbwrTAtPLCuSO0hcWMGW2Y3Mt0m92NToKHX287XmcJe0bA7z+ty2KVGU7vJbMqk
KU2OJmLQ9hEubKXDPq/5g0QJ9NPcBThetDKHDovemBcpM1AatsUcI4oJxuUeByMZEUzbpKqjRk2B
P26s2BCatbL6lYQj7EkNJzRk0403lzmu7WnYHpKMtHAm65Nvltrgw1BVofqOQ/qu9bTVyYVEWaBB
1eVoebNMXgDX8qmA+vNdFqayYSlS7ptKoh5l1mvtF12zzeRdBoDg9u8RkqefK5iWQUiwPaFopR80
w8y4C7Fk0cCWLp2BdbFSVZ5IeaNF0vUu6Y51bxRXztCbnK6rqXRtwRmAqknzNqtS7EYgLLnbGHsz
73HTxpWF3GZRN01gGnzTsL01B3PwbATudzY2QXtJtoSvSTHsWtMw/x9HZ7bcNrIE0S9CBIBGY3kl
AYKLSGrfXhCyPWrs+/719+C+zMTYI1sCG9VVmVmZu7ZKXSA8YX/LaYZaTPUsEA2dooDEeay7Kg7w
G1gORYcR7U4si4I36qLWj7qEJ2Rw27ssRBx6w7AOY0RsKgbX5c7RauejN0lEJ7sOdHZU/MRxPHwX
C37ChrUQgBbJAQMlGqixxWJWhz7f6QBd8VK2foZX9b7I7f+0Iu3OYiFI0Yqi69TVv4oRNimLa1m0
z45nXLvGfE2gAwPyEp7qdD4zwl2HpPglT6DH2Nj4Evi3M3ZOpd+Q5bSzagtD2pzIbk2atY+nKanH
HatVPC4uPUt/ZZB6IWTtggNuwspK9id3Cb/Ebep1jQiCZYXc2EVz9Tejf668lk2aKJC2edRTHEiN
XIacn7+akkHmmSGx2PfCW+5lI0FOIy+YuIKLKT7OtQUngu7IGtcPFxlTm9ZHmPFTpIN4tltf7iSv
bc5qhJcl72ytbP1O/lLT4+jYljNiGnzThKhGa7/sNwKfAa5jhsrfi1q9aYN1U3n9nkv3d2rESbrZ
Rz7hcpBFmr5XNsRxuzYNN9T8kZY01M1YAkzZ2XXYajAAQr3zTAxWsVlJGBqdl3Foel8XgK52/b4a
xg2fvj9LNn1Xav4clhVHYXHsyQ6ltjnPY5ne2CX7VbP2bI5EXHXJoW4r+41sZCLhZi45jPb/awxy
yURSE2bYPoNGwphgZu2utAWda76ZaYEejUQ/aFSowGMRNQcjjd49kbymAvol8swjpwqCVdS49WIo
6KPlV1c9NT8JbvoQXfphOWpik8a1d+QwPYDrn3GUf4hGkJdkbdQDMr/Cd6ri4JTOn6XsF45BI/25
bdnZxc0zICI13pfa5qGW0mIsXX8hApvCVcj9KO2vLtZuuq6ne+KIh9Ocjv2Be87Egkw+TyzYwwLA
8bgdn3d/5c95VWt8L6gf+7kru0CmTigc67ckaM+tTX+u9NtcAxZ4tX3PXLcCNnbf+jp5a9xFD5rM
w7c5mb83BWKcTPdxFCFTB+oTqQKPX9ltNHSraJhIitJUxGS7uE+Jm5IXMqEw7CvsaEVRXi1ADaLq
SDrnfSIsfAymDLJF0255ygcEFRm6GklIVfm9msCo9tSCu9e6DwBVA3BDIFtTTLlvvLPE6TLwFvVM
YObn2ug5gGi0Ae7JFHoxd2bfDo4/VniDV2782pU16XnDtUloL+vi4nDaVYPernR+7To+Yx//Blt3
0xH6e2jAdpkR5RiceE9Wbjx37EjuzXz4jhLL2WFN/8TvEtKcE4houD+YCcd7HAhowNriuR2tu42X
+a409VvuVmRoqv4fSBl75av9terKOYneREe/5P1BxlGyr51a7DcBfpHRRSSVyY09Mp9e5tTwOAXq
XWvXd3KI0iCacUeMq6blxmUWyl1EiHbWZzcrK+wDGXTxoah56CDvzhYQeMoaxw2mJPvVC/OTvqkj
vC7Lg7VZkr9TlZbHKo77G1arti/6sTvUepeh2ScmXUnvL6nH7dFMyN+JUR33y9TdlYE2o0o1yK55
WxKwk9UfVLy+9ZJpIc4IIZ6spns1jeEfG8TeQ+Q45q4dky5ARCfOg6OVfm6TqpOgdry5Wnmv+NSI
NiKHY6dasCsbVCSMhRoDOlGPS6bFHNxdsr3Rmw4QdyXLw5qRnMDdlHNMjOJVl8u8i9vmvzRW3Mtj
tFeTaM907vOdK9z51y+dfHHI5ki4u/Vlh+NY5reJW19Iu+fXMi0/dixVB27OM1ImYJAOPXhiyor2
Emj/URTaVzNBJBUqzl4TPA8CwgBAvGpv8QE9posb5ZVPe64O3dw612oikS0ym3/jzO530amCeSQu
YS5SypA55V+aXs83YzB+y6mo4GYrmO4pJjuV6G60Gc0YmKPQAXOyyzICVo6S8wWjwemmdItekkwa
06NIRrJ0tNojIhfQHA/N7LQl2kusDvdDb8g9Bb0M9AriHIgrDrBbp9TjHZfs9KLQDr0dzQF5BuNe
uZgbGvRMz3q/9H4LjQe1TeqwM4vZb1dX52bkBGRjL2Ne/Xq6ldhghpNEy2X182fVIWCpDeU9NZ7G
CG+CLbdwjeg11pPgBB7ddrT3I/HRZFMiZWIZznuMrOxlznMriMgw2eW1qE6mMlwfkqa5J/wDqYA8
I72Zqa0lXc+CP5yZxl/NtmKXGI1+hsGzmVKGMVAaty5+R9ae8Y0yKkoMGut8em6yzX+cyD4GAJkG
JS5tfm1N1m52jd+m1QilQEC8T3vkMatDn9ivOny3p98SQmsIINOelRzFThcVDw7lx362tVuKX/wO
KA6hciGnnZfU+oG0UJtbfHhnyvxJJ5QRFhkKB9Taj65aknDpkrNIqvcmnn6UAn6st9DPIqmZlL2u
ghCJASLHbt13jMJ7w3DmUM3TP8OkefBK8HbighgqRxHEbjrChmJpN9bQrW2hz3dnZtomYzAFUZiM
3UJkxG7RPGuflhEJYMvQBaKtpn2nVMFHJ5XfOPMP+WQycARZ4tj7kQrTaXNg5fpb5rnyjMSj9FUx
rH7T8QPg204ElwnsgJ9JdSDHJt4vevM3Kd0xxEljotteuL28BCk3rZ0PXPJFp/wJQkTfNOfg5cr8
a2ig27Ha3KR0wtonEMmdKaiJfWKVx751Psalj/dmNzygkkn3rczI8qz4cZh6gNBXD/WKwR/TXUpz
IXjGTa5a1b0Qk8wtXU9Hq4qBrVaomBqQn9lgHHB70N8zMhuC0tVL32vUxUlN/awT5kDqo6yeyNgg
XbS0nz2ppYHo0zxgR+peV/bfvicHq00Xfd+b4B6xjSAjwgIfQmTGf78a+SEMJYAjUtigxcsPJllG
u6jIjTshxEjL0w1CNFMRJKQT72byB78ST6tB0wWgTr38l0p6ljhfPmKvLgB/KxgpZMI+8ETll0LW
FyvKgdtGw+TW0Cy/smauEw1pPPjC/C6t9lsrdOOpigh1sPqoeCpGi9s+Moer4cRdaCMp9R3b7sNm
ilFCTi5hBihIDtO8ji8A1e09wbQv1LrSfHOAbiE+2sW3LbwmCPj1PqfUdvGwRDo/gHVeW7xAgt4o
xKnOsyKYqnq9sOu8KffNAhQrXXxV6bywEz2gqoaXqSGDqZ/K9DBkerQ355jDbGldANKWQd4pb6eK
tfWdmru46zrrgflwvuuxSVZB24ztvudpvc613TyVpCmcNW/U9lZmKsQbTnNSBPR+mj0+pJIEIT9X
cRlW65i9rX2hHzLlZoexisVTpBt20LJSePdqU5w8DWxNixbPjzEGvxUj30fa99lv3Eb2jiiz5nuE
RjjEqqtfWjBXPIjqId3hJYyMY8khqMVgUneJRDk0DZE9Ggci1IsNSNQ094/uxTbqkNJ4rTo8ikgA
sfypmZcHeIj0x4lSRGuNGftzWY6PWaYTya7ftrRqGN75qRF0hlIbeSSEsz4wvSx/VS8JVC0gsKto
6U4tiCqt0JD/gRN31dnuzMn9WAgToaw54Kk1IsPhVFap/GrJPL2AjYpxnwFDtzu9tQXpNbZ4Uj3W
bgbhfr5NBi8ShkqdbIaowKgSpqXRbZprZ0T4NNFNw9BHLtkzzuTd7Nn8tyreMWlgV+zB9flZL3BJ
qIjsqtoM/M1IMBTWuaFFi9gk1xKw23kyTiOujf4yueOOsL+JVK629V0TJY1D3sqhq1FmTmQqBE62
hd+2cBRzHEVUuKyUD+tYrqFN/EdQer1Lks9KqnJnoshL9Vg+dvPahaXK+ve09TaYKhLDsaym9dWO
0/KhZsj7Z6xE8XpMTJ+se7pPfbLGAV3kez7xCWdmVoRD2Rqhmcv1gUPlfSxpC2SxWE04O4QYUbbt
kzs36GSsJQkWPasOEYmoT2OCjwZtNMh8GQ/1Swrj9lw0nuvrSkMXOVgCMYw0QsO2xM9ileYBaWEc
KGMmrEvTmH1LzNA6iKcfqVPJRlzY/VQV8R+3KbsjU5v0cxHXb5WXtsEEBIdXdTq+pDNRUNOixV+6
M4q7Ggr7c0m64VZ51YSMpa0YrQWHpDC0YC5y+egMo/Mkykp/rYk4+mMVov2JVsd5EIgPnqZaWF+L
R77hkthIzQodfqJQ3mtU9d2XJdUaImqsjp5r0mxI4hJRj42vTV1OgSxgDXHTWsi+MtfkQc+79tjn
FlnjQ9V9Vuz4HFpCvH0ZpV1oSJm/T7renUQE1spKr3kr4HQDvO6G/6wy706eDfYS2U3xWRBPtteH
Zvb1cRLPbUYqWhVLta/FRPh0Wk2+smLKZFbHF9QSGetNA+BHK9Rn6pCwDdwnjB1MobzJLoOVYJvg
gvdhf3YdW+2T3JteJ92pwsW1Fe/0pOnv0O/rA+v25X0Tm+EEY3LbKc2osOB1ifVxI/RPqeVIUhcT
F5q3N5Ygq53saHesCE49MdmyqrTrOMo63Ql+zi+zdNk0IizTA+tsxr9l6g77eGrHE4bfUDkCS6ET
dnbNDS6CNTD6Z/GB41n8oEvCZLjrMY+ExNccgtDgm8kGm8gUFespsozFJbh1mg44vHTXUaREptWK
GSErteu6RJ+83iNIwEq8tVFHw3EdE+SBNXsW+zKxazwe6/G3W9mA3udLM7zNxFudhKy8/1yxCF+l
cXwZbOAvkBsYfox8x+si4zgkRslGBpOlAeALr3iseQVFtjce497y3kjGjalqS8VD0leX9aY0VR25
vMjpJrqcq9WUyUNcl/UliiqH5qsbhn9TTJ/fmFlNLidUDangdoUwMBbjR6pl+uPgUV5JViG+zcbd
wXIn8UcxIQa1UPLFSh0i/cTUB7InmM2pFGZs23tiKGwaAciKch/XY3Nz8M0EujGisCM6/DmnKH2X
y+iGhXTFxzxMHRGyVn1cusG86HViY5CMk3ThruO3Gk1CK7qacNZa2AsJzt36htFkSc6TWp8cjxLs
wilejFXq/d4rjNndpZ4ZBSmSlhJiLst9G6N8fx3Ak+qkm8+ankkcOGN1yK0Eztpc+jsYo+7LdkWO
Ua3eIQP7uTelVoQSwzQfa7MKTZ4Vh4vJhVrNAoEpUeq9jaCnoiu+Nn3t/YlzL1womrt80c17Iqpp
p4lM7s1hqG4QqbrvtDS4xDENaFqgI2soLKYTHdnOPGcHFUHNd2adhS6+7Cg0OQdZ1/2Jckd8dw1k
OP5UiOyJXsUOoUBnIbP1kJYGgDGDTqBSeqZKK5bAG8cG9nuyn5IqmZ7sTgwD4yObj2AS/Xoq19F5
STPkpOREiD0mHrOv1tV86735o0lRczLBIAUp+UtQttKYFWMVWnxCQFAVCtTceY7X6j0pEvNZ00V/
0YQrwlnFsZ9UpCcPc3tKAcx3RQ4KxuzyTxA8GqNxxsIhlRqpXuDUgHI42VSuaX7bNvgJftLD9Fdz
GeCdKCIvdTTyUE88+zhqznRismStfyjXAcEaykkvWWnkDVeMf3BWRTuwxPl9XgrzbBCueS4jahKZ
cJ19ztfySHRLtW+VzHeJSbKT4WHwwchNr9l4nbEbSJ70E3dmUxGX4qc0sof/eDjrd0qKZmBp9riv
JdYzXl7qPuhJtQc0Hk+Z1fzBfBA6bJbjz7R6kmXI6GNY5D8ykP56fGhMJm65k3ZmPw+jd2bP73Wp
WPG3i1+PRmcfZ9FhWc0rNi7EEI1wj+ZUNHTwAl+dxdFuRW25z1lhdMjjs/yPGiq4YV1aoUfiHGGS
ZQRGra94O2Jvv5+aVt8jddfBsLBb5J27qh4vELnRDNWf3CzDGpW60RAGP+hDvq89/dg75ombTaMD
RrxNUxlGpLGZDaU/Fu9dvHLFGvN/FPFTm6Kpcsv137w2Ph4mYVZ6D0YzsAS0rfMiFRROFCT820nb
c4neAc/K86hHL5U53LXObv0yk7HfNogwFewDOw5nh+y/fdtjOuyKwsGBKEYH2OlUUw/N38nrWRKW
uXNlE24rZfzW1O/TsZsCa+WL7IEZ3WPon6DORyuKAy/V+SZK91wU8V30zh2PhVCPrLfVXq6OEXPA
vbPVGcck7vyhTm5Zya+tYqdM5AdVU+1BbPM9oX2hyXc85+Y9w3q+rJIj2XonxgBknBpq9uZAah+o
uQrMjcxcWSNeK5O90qG9oYE4TLxuazTdjTnyXQ8FvpkuuxZJEW/vNACje+rmLkxllbAuMTwkcMH0
htyKza7p6tjsOIw8dK0jmqrQCRbcRHKVuYTOkn41uvneUo4Q3q2YI+xY2z5MIhoRKYxLSgCDRY8D
8LmLGjhaZ2m+tIo67M3xxRYxHzmm7m91FLt039FDHKn7KltzJ2L3SRQNBEdhf3R9rTF41/Nzn9qS
E6nOnSOR+DYrwXHFs1wUUF7d7NBuakc9Y4k36YN2C9NSa3MSS0KrGK9PpUqCVbPfUtlB9zXfqVh+
cjO+m0lXBXozsbKBBNekTd61en+pq/VhELkKKtkHJvVqZ9IpGp3ui8HySXHMweHVi53G73nJd9La
DPHOW1EMBVwfoempNl60GQC1L8i+dE3njI38B0G5Gh1ko6NOz/Q+9mn39Peyja8JWm0W1Fse07CS
obM8GC5ia9s096upnResp6Sb/FlS89kdx2/4j28u0UNttG8z1uwM+WVJJYWjKTQK3NjO9V0I9dyv
9WFskq9M+2NhCctzLFfXh2EOSKY9IHW9GuDnq6H5poo/OubOdjUBdJqvcl0ehafB+Ga8aL+N9bXW
iz+lLaLeJcxYRs8mCewm5c9kZX9J+fkTZSsaQeurbcQhSXG8i+tw5qPt0/V5Wavvgs9JRkAd3fLb
CGxdse7PqvzF5mvAw58HRRVe4b2TIX4Ys5QZQAZuL5kp9GeJQ9vmG9r1EaRSaxzISr1JFQOtj9PO
MRrYo6X8qYA3kHQdGFQeTEfHxMHe16uzw6DrWxb580bVOYPc14io4nbyrWp4rASCHyEDW67/OR0B
rdbM+MyIOi/iWys/XXPYm+yU0zs+9076wlJ/Mqeho6Pa0Yw9W62HIhnPFsGMKSoehG/P6xq9aMj1
sjR+Gsbk0oA2F/bMMq95L2eTDY7XmaWkwYHvapLFjxwSk/r81M+rT1PnS4OtDVKNkXxj5WtE80OB
YhHl01wk7zlUd5p5RzNmUT1tn1LHOWwfVbIsITzfxSVzp40HWu3V1xtQpVbsGmu8EBJ8KvLoVACh
JnI4LVJxrdG6atU31OllZct9Ow55OgbSxWUAv5hEZ2NhmRVUp8soU+wLsaJIfWlxktx25dE++DXH
iVxAf/t4TNE9xaXyZWx84Bug2Mj3+N+UrG6uBKaroZn4vFax/Bk7B9JsDbbnpromNKPihsW22jV2
49sllyZHoJu0/7bvMcvtUGkqXFQa6KXz5lBSMitJMY8Bu42nR90uzqLo/rEAdDHHPvTc/Lh9YZeP
gFXL+1ZuwYkP1Ju9p2ofM/gHaKrdYjJSt1WYYXjj2emx7Ba0tsN+0GvkqfkZAP/vGhFEORUkBFly
V1U6ibOUaKpxRpq6TGlRUhP5HVYCC5f0osd+MzcXQokKTtb2tKuBnm0YT3UCq4dQniDrKzdny3ff
+gYcWa7ad4IXn+o5uq+4qglLQOTWoKn1EwvgPfDga+xYz4vs39ii0akK6WHszfcpbY5zkq5gLNtT
qvQHompJIbB0zKeccEH8tqMnloj58r8IndQuStjSWbTGl6vmwXR2CNl1k1g24YOVhWXMDkvpHSdv
saj1Vbe309ZfnfhJKPeYJtE7Pdk9UrDX/AB/EBHcVJof8iYhuTCK26PsPWM/oZMK64yuwEZgPaSb
tDLdYW2bBB1BxIFWyOeyHS+F3l8bKd5rQQ7SNNVBu5j/LfnwVq4lT6x5yMfkTRT5ZWyWH+jd97au
3gyVi120Du9kHxwp4A9Vz9qAhgv8akVn5pLf2Ih+yeV51bXpaWb2a6z+RgRlmKc2cdvmFVgSlK8d
mwv7Z1fTcE34ujXUnbXDHYl9wwndxfZtA1KjAh2tm601yO5iGo1oO1RJy8rKrJjIlon1osFoUUpX
rwhrXmq5PjaeQsE9s6OXzEOYJtoN1kw70lndZgocu3IS9jFb+8s4V6c5B1/xSNTwcPFqeN/itn1u
Jo9bDkcNbuU9mnY0sA1vombDOpsqbIv4MC9wR27OMkdkGkRDQ6/DGh7cKT9nQ3QHWn5F93lcud50
oC2WZeDkVGMsiDNgcfWBRDsOpzt4iEWz8Wzr83NjDDDJQK9MFtzeyGWbMhP8hOJiafptXAEq01Z7
99gHzYf87GXtG8QOviMVQjqDAg4m9NLobSg786dhx4iSJKZdkpP2zLP66TQN6oU7yuyAFxkaH6Kc
93xQ+lVvzWdhldzDk3VIuvy/iJZIUHNiVw77LT+WcOtV3w3ZdNDw6xjUtAIe24IvaEtkXC3Xx9p9
RUV/JI/6Gw7GCGKdXZvtPaxI/Kqj4pjVqGt6R2zQtnpL2L3AqPVRWM1vAZcUdYqujM6esNwrTRjb
KsZ4noYGy6f+KSqyd03L2b4Y/qZ8pZTVBVsDH1u361jH2LRMC3NWqwVaMv62BiSYnXonI+3eN9Kt
kVqPhjzffOD+q2IXPWGrXYppPZuLsYml/0M0HGZxvYmHQxJlj6Usn4C6jmybbufOKLu9w4U4JNMZ
cvxFUvUtbtTteRfk4uguuia0+7X2Ymef3sh1pw5V5+09zgFPn2YT6dQ47clBPmBA8rCZkWztJDmW
B7FET15hXdlROJvV8GrMcSAdz5doyVDFsDzi+Fpb77Vy8if2reat4z2Tv/5JwP2Aks4qjs7Yv+jy
pk8lpifFF4qAYGm3zAH7WjGbgrJ+8qWjVm6ONtvufldg68seYjmdYyQqkZ2cNyEMWqSoB5bOo5ea
0Zr9R9+LTji6ZPir5FX7vmTGSQzpN44KxwhdU4myouyLhxK8pnGeIkOynvmnT6+xJNyrZIO2gwac
G9jpTl2yxdvjLGOzlkTY8X2ilaJlPWBe4yUidJz+yu9ux6zaDj8Pn5J7HEEyi4YLH40WTsoPSnR/
WnpyduPK15ErMh6rK/+v0k325zZN6AMg+bbn4ZsGYKB2qsZqO9C6s0PXWZBj7+61mXR5o+ixluQs
1x2KHhV6hJ/v8qhEw1fWO4s3QHKV80enTvGlTLb9uH+seDjGw3JVeHggrv7wYv1Rkdr9f+efybkg
7POdvnnd/m3pRVhQ2NGH+DNERJtmv9jpX7IOAT0/GhJa7TKDjfZOHo6ufmks62gvlt85iNQr7SU3
+Ty3yDz7Y9g0oexfbeOF/br9bZIeqxyrM9w8GpDJN1txS0b3HNVs5ctI/6rL4iAGz69LeXSjOVzn
Ag9h7RjzCjm0zDZSWz1KX3IKy+wyZWPRAy/QqX5bpLu1zlNlfRXjDVEIOitzt5ofpoquWhaFk41M
ZdxH5YfdA5oxZWvRqRFXp/+FO9mT2A4o8UIiNbum+R4luF/Gv5iA+iygv9mwx7s17cChvaDtGSCj
ci+YvDzRnNak/78/it3/9vV9u9SnOvLpjGMD6QiQKulxvKnL8mniBGes5alz+0uUGXgLUDXiuke2
lXlBrTLq1gbFiQXSG+LLzlzjAfQEuNj54med7dctGoVlcsLFkMA1cA3bG2XzCc+8tD1lLGppbHsp
wgj1mc/uVUWAFMpd+CfkoF26j0hfzPOQ/yJMtglyffodNz0zjyPVrReLY2V5LJXRNyjeXHA8JBLP
Egtd1H9M/hAyNGv7RXNEEI0KhYke5MirI4TTOS8dm0Z7nAaTBdU2cn4P9WnYZs0Ef1Tpu3ahmDkY
te7YlMK6wEN5kCBNo8sKk7TCgxa7OUbD966wUQuxJ7CVMg8bYSIlQse02diRoVTp+2yKe1Gad36Q
mUbIjuvHzaUmzrNDMmjnrQDxcklY7G5IDjrcBak1bFKzMMNEM5iM//YwPCldvuJQm5No45r/ckBg
1PxnMrGDjNK6nVJDzQAtOoePOR8rxGVbe5mmZ2WPgHHgBFUF6tj+V1ibMpt2u4ED3QpedOOZGrWz
7u22LzbHK0e0pR9lAjUZonNP73/yvFiP5pRSFAqHbZeG7TU9Ut9120dw7u6jV6CE1T+qHAcorMmu
i2r4I+bkU6dikz0yI15E45aOQrDjWF6kks+Fzna27TxnAvWBpw2/TlY8m5vKO9E/ltU65eVb635K
8182FhyWLBiF34kxPVm0aeDQ+vg6Av0GGvzDa7JiLOgoc/jrLiCRhbai8ltq+OMF5W1u291r1JRp
2E7saJtx/77ljp9ni3xXkgL/QmlZCCP7MSR4N/9Zm3p9q1CEsnJfL/QbCtzXnq1ve3XYLTGy/sdo
VPOtWR3CKjPTkZKpQQdY8cbm0bYmYIS6HWBdejoVVGBNoC/LcCFaY9otW2fCARyg2kimSJdcHVe+
83DO6gTFbeOmdwXFfeyLOWIaNwbI7oopTGJ1G8GtBq63mhg0rNaXAh5Nw05V4u8qxjX323IG300d
UhsHs3+w0kG+bioP7qAFjYuh6EJXp4v3Vt6y9SjcnzGhdLbkKRKhgIoOCaoqU6JOhm8ydf+6kcJn
oaUv3RG4jiW0XU+/ukng4q5ObRHGGkmCpJOXu8LxWAbhxIqwqGR6yl0F0SwGXLJ2plKi2Zde5rw0
jmVc8rziBpcqOyL8Q0EZN8hU18XVqWtJRXTKYoTs57H+i9IAr/9R3hJ3mO/ckwCPTtI+dfUqX5p5
TGCyShp2XFhPrtfKo8hItNy+ovMJwlEXfif2EVDkB2uaAAPmqIqviyarcKBKqTn/ZG4qdl01P+IC
c54BK0ow873MWnY+TV6NGoBvveht9W5Z0WXbfJuj+lLSAa8gNGZLJ+ygP/WMe+kaMQmtrNaMTv0E
xAGs4LrvzsyK6piftvfTKOWnaNjS1cYDq38hyW2+1N1wc8FuWdLDoqO7MI8fp1E+RLa6aLb76bZ6
4Kk0lNiAapl6tCt7Z7CpEjfmS2s772zfHIVl3ESfH4WtnWxatnXUfrZzt0EEHmLmnWkCxiNca8v+
nsek9Mbqm2UctoU8LjYvJQe0ielOGRt33ewMXEotcL0ur+Y49HdzMm8k0pxZj8jDXjWHLm8vHHE2
NGXzNSbawUDKug4KVC/2TixuICxyVOV3sfWSuzHueSbgqMRqgPgMO9fuvZEykxr3wsICvUHrkPC1
o8z7s06gwYm7klnEGv6lC3YoY/lKrNEztr240FhPWQqW786XeezfinzGyZx2BmX0bfTYgcLcZG/p
XRjn3RN6FYSpLOcWXRqu7njAJcfbN4tsdywSBv/vwIS4KoO7ij2LE6bcj/+HFLjZi569iryFlUku
Xlm8eXr9NVY5Hxjve1IQLZMud3e7J+ZmOJSJ+xxlw21rhNrBWvZy7v10MqpgdvSf7afOGuNNLFjp
5fJLm/ODbpXvTreVv7h/KCI263tHw/3J0M9eU/2LZPM4Neo8pc4joDDClNxBQsb5WKx7UyMsM4AV
mPrpTDAwl/8tPKHcaT9i2GzGzUdw6uvYj+jwzWO3NGg6LI3tiuSTp1ViC2OywduH0WT6/Zq+pdzo
OBEcCw7HZiQocPYpUBUwX40sdopvN1teUjc/DX3yFiXlL6q8inKfn3IMARemQdRsp8xh2nbyR6NH
+88+CouhHmsjTEamV/9tmtnwZcf3H6crmE5a7iFET7g57jdvdyfOENISYmEbaG4w5ThPeg4swyTp
Jd2Dg1xjcLmRuRH+1O4AAz9vm1DsgO+MiarZLZ/j4jygPz6OA2aEagqEq931vv8weFcVEyb9OHSQ
9neDYOwM7xoNrVpfntqFfKc+chF2DZ9Tr56LCHsC5DdPtYaPjlhcBp5BHIGGEN031U+J/ABnmuyS
ImI+l2b12Ndsps6ZAYGbkdBbxI8Cjux/zJ1Hc9zamfe/iuuuB3eQD1A114tGoxNzaJHUBqVAIeeM
Tz8/SPKYBFns1/bmXdi3KEp9+gAnPOEfFNE8grojbC7zGx7+BqBL4FaxFV/P8s017RreuFSsiimA
Zl2AqoUOBH0yBG4YkJhPwXNjWNdNQPF5QtmtyrJD3SsPIMa3eZVel+YXQox5kcbOAKBsGEP6KOLQ
K9J3WHLH+X3CEr2VONuAuLW7ygDZk8biRq/SS4tH387KgvObxknFuK1FfhFWw4OoSMMlM1BvDKk9
phoyoJm5ns8hP8TzmTqPAik/raynIJhg19vRTpEBwJdVdaP2/lNTxZcAae6TMn+0OLnmnwseExi2
cw0pylnQv2hz+g7ZcO4N9hpyyZk36TCA9cdcC9EomSvgtOMdq5Ce/dzeitgkMUbFIC3OpLJhIWTK
FeouT9APUtfO4UVVQXUI8ef2poDtlDb6ys8kNJCk2oKO0V6Cd6X3V7mSPd4E2rgtivq88AfHnurZ
7t0rHG9Qvsm6ac8wICQ7PLDlJmS+OXEZLesLOjmfU0h6Tdjum8Y6JIpxmytsatDWKyPi8NdrYHCS
PV1T5d/YShbz/YNdY/OA9UnfVk0IHlqHCE1ETFcb4KqxieUASTt5V0AnmT/VLLJbCrYbyafsksog
egXKDTlkBWRl6UwrKgRSHUHVvr5FQg4wr9FelUHwbPTVtUCvVBTxelB6Jwu889mwqCHTyCpzK4/R
voun775uPtlzat9qhzLvuXiG6KtCBJ5mbD81IGTjyprsbg/qj14o4GBVy5zIC3dWLCghJ3Q8A/tM
jM3ep1zPi7vJgohShbAIJHLrh2Zl7ee4yrr7qfbAixgtTMpwL9S225ilTyEtPyhjmTi1Cq4wV4ar
cOpXA2iVrTVO8bOl1Odq6W845Z61lFynLdWrArz6CgB/CYKh3fZILVS5djt1FvhzyHqHDDGHu6zO
xQ1wTVrAYrxpFIhDaTYbK2Tel6mJfCcVPnFO75FftgrEEiIjQ+S3eth9nb8DsjTbUBLngQLKho71
twAmHJF3zzqqRn8d4ng91eqlatUK3G9I8nUwrEc/2JvmdF9zXtBWL+HygCUDuAJJyP4cGtJtkvZ7
FI9WaS7odmqXPn8mS8NtFdBArAzC7iA7iiiEjke+M6aIuDSzUQjdGJQ8/AD0e6i7YFYF1VT1O7QU
1w/Di65qD3X4tQBPWeeQZgtkcDVdupxP1InjSANmEXNui77dNIq9M3uQzSKTbhLV26IgQDVKjY66
lDxBrj5mXcqxCvFXqXZkRFcwIw5ySpHJrB5RA7now+bJTGk0zZL6WythXfX6gHh19rn0gD1GJrD2
9klOvMYNg/K6LRE5bClwNH50sHxNIwtOxDaqY3mj1hTII1PHNTA+KwXg9L7jNvVaIhJvnO/R0L7z
NP/YgjSmowyTIZsuqkLDgM0q8AiokCKbpI2UjY/BGHySAgv9jW499PYZIP37uJ2OvWpRmJm4hjW9
KHde5rU0wVTHRLlulWPPyxabAeTnVobanUz1rqrA1ALFy+6krio3HY33dWcg59Ma0rDtcgSzpqbD
L70qkPby7Nzc+FKJt49XTAcPhu3MHUFZC9gpfF3Z8DZCTpEskjrKUyNG9Kbg2dAGT2AIc71N5NQO
XESIbt30VVSUPTpwBrcIYUxPfmMDH9INRIaHXnBhe8ahAvb2nBta/8Vus3Ctm1X/qSJTuUGmYNyZ
eVwfuqqngiYiMc2FwUOLFecuqCdjB5+PeqBHF3RjGqm3VoIyPqgGpQIjboG8dl5f7EIZJTLsWJpu
DSsHXbCRZkXWRrDjyNTKp7ghCiRD1oknaxSlDgUcIHLGDra+Eoau3fvy1moD+cwGeEA8kHYAdip/
X1AHe6TN/L0zu/pMTEXj5KHknUUxQjK5QtFjUvzwrsna/nxo4WEXaQP2LqUZT8UYXEcPmIo4pD8P
OWwOckYdnnb+E9bi9iXpU+NOQkhXdCW1g2/5CXrUirI3y+q+MgaMY+y4eQJUUDhTDlhQJt64goCI
gUIl34xaQdO5BU9Y0hpZ5T3iXHxzkl7PzF2WGcB72bQcT6FqFviI3pR9EV32iYYUcq4lD7JkRUTS
jfY1V4TMq7fqAEWHKnSHOvohs29XdMSGezIj5JEDKnmWjaC/bIAhyKEbOFQhagAzAZXU1Iog6lqo
t83tHbXPfae1WprTMn24oUBIPACSBRacyq9XaMjRKJb5BUgeW7+M+p2PjoczTF54MBD32JZhH++z
uZ4eTvbwQy0mqpUyxyTBRmCtx5lFVdi4gsCJg2mXVzCkpLoDwFBH6CqFwVTvACx3h9zwxwdiauFI
hveoKHrldmWs7T3LauBjDoh2KZFuu7pZfjYo2K0B5UUuCkZpsNJtE2z7mAoBmRm1w6iSA9DJ6HCo
ATDCqA9hrhto1YOobVdlpKa7JFZv5c7Qb2wFSS9pIhsQ4aWu25iDKP4XpLDuSTKgh/vGp3qkEAOg
D4xKYUUbnR/vEim6j+PkqVNkfRdVs3t1U97Gvf7F6NKWkxG6GfRBNOX84pM2qBG6FnJ2G6sZ7hpT
KD+OmBSvrEJkLPcBtFhu6LgM6qXl/FdFRirVetFeq4VyE0zK2jK0/VzDoSq489PiIgnhnUzB9QRF
QvdgbtM1I28OSh9R89j5r0Kri8CPIS4rinYxF4bKwXhuKb5WdvrZotQ6NTG9c6LSca6/sgLgw/Xu
kMJ+a6WqvGoiwHlwUz/Fs/KYJj5pUJpXjV7VazgZydpXqZ8bRXEMCvQT5lqRXV+OaYoCYbbNwuLe
sHPkOwEpJYmD4LsL7vcYN+2sDgYHDGiJH61jwNfIIzSfRUBzEEmGm586qP/9yqi2/vv/8PO3vKBC
7gfN4se/34NZytP/mf/N//2d1//i79vn/PILOl7Lv/Tq3/C5v8ddf2m+vPqBy5LY7KZ9rsbb57pN
mp+f7z/n89/8f/3l355/fgoCp89//fEtb7mA+TQf4ac/fv9q//2vP9TZKuK/X37+71/OE/jrj3sO
kfQZTnzz5e0/e/5SN3/9YZp/mpatyZZimoasIZHzx9/65/k3hvon69sWwhK6MADrIy2MllsT/PWH
rv4pbNs0hQbcjxBy/hY1+Cx+pRl/KqqN9oFmsEKR/f3jH9/u+pfc668XwtP4/fNLY2E+7ZUor5A1
UzFUQRBs64ZpKOpCwTYC3K9WnlJvAjUEPtJHXqmiumBKlDh0zZ6UrRwNnHJVPTQNpV/+7MqrZUSE
8nxGI1dZkWrQ7Dm66OhLZnNRUTvhii7tQbuCdlbfVJI2QFSw4pl2qwNw/gQFtodLK2tjd2FPtt6B
txUQiHXZquobgS4VFbhhKMnOi07ue6T16Qblz3Y5NfUm0ZDyyKtW8nZDPBbNbZeHan1IagtYog3U
rbqLQUD5cIcbPcKlrTRM8ypqG3CCCjWSPF1plPn7L5hQGVjkyih82LED9Vlk12GDuNqurpVGXrd5
GqEiB7BXH+9k8LLSrrQyZboaNVRAt2qp5LN5gmonn2orQYd1Ci3q8ckQAAMa80COKBvBAUVAlHXQ
XMVyDxNVsUvjGAT12LiWIoe3fkfZ/Nysgzx3ityTm2eAX6G9N7nnjIPptwo49j5rLJKmscx2bU05
+FzNojp7pP3LeQubPUU9L+iG4KCZMNgnsN4OfTNY3EZKeAZiZSyHPdJKInPiwo++x34/tBlQLsaI
trohFcPR6LgX0CE1SF9cD0hq5qNbNA0g2EIdvv5NphUx50cXSN6s+iCDItcpK8IDqmWd4s0DHvZK
X7qN2QERS20r90FadIh+FvCrvXPRSWF8iBNgnjQtQlv/4hkTZU3oQL3gmmoxZEYGUtHtCzkFOrvK
ZDgmTsvSjddFgxCl204/ZTColkLzQOYbLaJG7QrEvEIpoemRZZc5jntAvuVBGfaI4VSo4bWh39wV
Y9mUV4iMAICUef10rWt22QPOsLZMAcKEkQb3JCTe2hnR4NETKuUmPwR4oOAnZ3Ry+L3zx05aJ7qw
zwtZSHcCqs7e61It/JGmiPSs665qigucfmTtUo6SRnFaGmOoyYR8rjN0VdKjqYKQrNMi0pCC+Unt
G9SA5XSPdIRnXLaoO8i00tscGQ819h4Grcv3SWCNlP8pZIizqNRRFguiWNO2iSrXmTIHvzGELoLG
/jIxclRnkybsb5NYIdQPo7Dubr1AiscbDbUt7oYiMecrCgmIgnKMjOoJcLC6RZgbivxOyU3AvLAZ
4yK/S/zIuKuommSfiijimqPxrnqfCT6t4FK1B7gHkKA8ZY/Sqm4d4Ir42Zlf8BG7TodMu839rAwd
ujE+Kv5WT/GrGycP420geNRWiLQpXCPyYuhqotAlsyvYf2ZPfOEVZAKgsEe6JGRKYw49pp2yzdiO
COLFAUKORB8JpoPIrwMPCuX0YYxD68yAfS32id8l2V63pwkaJpyhWaItGhBDXk1xg5ARdXsASqZX
WOmWDIKzRktqov1y0sFvYAiAFqPVqEm3D5VOmZ0udJHjHZTRLLcAKxZOEnaiuez5K1gW1NFA50ix
VTg1GiGUJm2CTrIbZjpB+twY4dCdcSkbwWbSUF6s25gcW54kSuvR7M0Y1Ga2o+FNsTQzKv0C8SHv
xrJEeJ7hLDiXowkdQ/CIm6Gyp5tOBb7nRBQ0oDDaUnDut1Z3tFRZvwBROyRuE3qzyF08+Zd92Haj
h/C5nYSXLU1UeIumkEmFezvpJmtl5H5Nc6v3DL7LGdJaRTOeAYxSa+tKC8py/IomNJ22rslr7SJB
2V5OV3o/0a3LheyFa6+JYo5xCYIGTJxUHmFHTnJ1nXsZIrS+Lif7OrJSf0O1Tk54WZ03y2Ka1K+4
nvLrVuI0Vyu5vkIYnuYBFNEdBX/jW6HbBhYsqOxUNk1D1Hm+KXYrd24FRYvK79SrDjIO6r2adnSd
ptaGrGrKkobGcdt87hCMk9c9UhYA2gIEDQHhppq39vvC0ohytUhFE7CbrjMgl9cYLdYdl5wcHANL
ae69Dhg0h2fgbwNFrx81ZZp2RVx1gOAiKDLomWT1o97LdUA7xCjsO8X0ku99yRxcr82nC1XrxWOl
TAJ0tyLLKIIQhbffxjLOxyupsGPgb6npTzgT6jVkjyQNnjjwvYeiDpOcBp2Yi1ZiIgwc4ddeTio9
8xXXufW50Ao5dbWwqi7GPEIHroYKoewMeBzNyg+JkZEk6bN0bw/YOe+RGlRv0eFoJ9QdaAFu9cxQ
ZaSHSZh7T59m8x8JSeG6xSF2ZdHq3+qQrluYrxDdeiTXj0WUqd+1wRoqp9PsFh0RDq6dXFbiEdBs
82hZsY2u0ryDOwTjbu1Iae6q3qvO7aEcdp5ZmjeVsEZpFQQDGPNCi7pHcpxsw/U2XXhlWFx1wkLz
R7I9i+Q4TS5S7l3EWcQoNqNZNs9BMuUk5GP6zU4TRH0MmfZWOYjDEMv1vVKjKqpVSQdOv0jhcWv1
eMMvFG4dO4SUaHt3ahjXd1avzunXQHyvlVl3UdLq+N7GQr9IwVZMFMFGICCk4vINbmeVd5l3BYor
kHS5wctBkr5SYCyK/cipRwUKuX8KbpZtYmFpxD3rC6QM9DjoqtyRdEIiiE4tiop5SqNYtciKEDxx
ZURyfJf6pxKsEXivpRVY0e4Oluj4xaoTnSmPxtdQ0yFUcgqmP5rek6odasmWhLA4uCknh0SMqB42
7aww2OWqq2hwB+ASEZ2t825CJp8+NoeyNtoZnpB5zv1CkzU699pmOCu9nL1qlA08xCCXbdNVspR+
ESl0cd92FpKYBioUBjLWkEeoQ/hwIPjz6TEbSA3RI5Th8UESzkoHUJlonMaK1KOlGNDvKO8lDw3H
511a2HQD0Vb7aiO0PYsz1Mi0pnZsGDeaPVod+O8I5R5YinYvHfqyH6CKxZIpCKH0yiie6NCUOgan
fqMOP7xAjA8Kfq8PWTsWssNunhBJR7qD+i3xKukfqzYy4P4V4PZzEhnlGMi0A7eo+SQ15wbcols/
yoZ+o8YT+pLq5AvtrAQd57tTCMhp3wMKxsKjskME2H1t6rqzIcHONV6FbT+aqdMoXUegavfK0H3r
aTw1uEl5Qe36Rt2AYdRjDGzSBI1djBfSHOhtqFbtpkzh3W9SfxjNo9KE3XBe1aYeHa0gDu7SsWmv
ItijNOb1Tk8ehKRAcO2MTGhbnv04PNuhh85hKDRoBFJoAZKuhgmlI9QcdXE7Rp4Fqh45pNHJkxKB
R1CHcvSEIJIAbdBa+TqXivuiInI/pzETdzskFsfqyleVtHZw6uzisymbQE0NuKWU3+yReuxOCWpq
jeY4liPC5EncGt/xiwlxee7DDvHuNleemxwCyyrPsLaEeRnRRlCbWfsv4pfBbQnKNF8nckk8Oilx
rIInsACe610JuicJ2QQrpLSD7KlucC+9E/5QWoBi1Trium/atmShN7FeqwPaRj3pbD4JFa1tMwEU
PMlqyI3cE5e4cg8FwwWmo8V3MWYIYmvWelpfmrYuviAXMCfeQWdXD8YQe+1W75TSvqci33EQJZ3C
kRAACzEjPyEa5qs/xHKrs6dSg330DZlcP93HUZMaO+Eh9XdBTICOjI/Mq30VECN7ewCdaeS+yCzf
ydWU2anjnw4elBepDVoaX1LTDBlJy4WDTsKda3Kim27tguQRm2kHDP1KcRS3csK1WH883GufGUYz
VBPpVFMAcwfWbc0+Pi+cMPyxKalaSbar6F16DtZ3JoAm/olRlNmu49WkGIYsWCWV1WTDVhf2JKRK
8TiZlIpEUAznRt2r10OrD7syglQE39kzP+tDrR3UTpK/9qneH9JQKR70BoWI7ccz/ulh9eq7kDiq
uiCmIuVWtTlTfzllT2TWmBia5iLFcSauLsLdsG5dEG7beEfb2elWyu34LbyHleMUDtIU5+k6cE89
+J/OQa++Bs/bBhaCv7imW7zp118jlgwhlVlvuDWy9F8TX/cfAGN01YPth7XNrvQQftek6mhplKh0
9GhWrTJLCirxdAwNxBNWWODAI0fu1b6qRz9GJqWBRIhwkFI9DbmnnniLr71Yfq0VnSQJPjtVDm1p
r8npgYpRY9muB0OOBggFR5w5cglrYUSH0B78+EW93QnzorE1W2HlMOryRRXmVKfVYDCeOWAh5Efd
RaFN0ya2kawcZUR1ykagka2LbttM6MTTI/TWhKXocwLFGk58n9d+U7+mT+3ENm3VMm1Tm7fSi60S
6xQ3p8C2XcSiBfXpsNnDJc8eminzz3DkDq/jGpGqf31UPJ8UlemzScXyoYcyAjKmgRqq3Mv+JoTM
T51axYbCi9NN7Qf1hUfmEZ8Y9c2xYMrsDJxrDNVQxJtDaIT+LGW+brmNDDAUmak1KmTTCQOv105R
PNCfg1imEGwE3Vy65vk2iCTdIxuX4S8Ms3o2Af3Mw8tvETE4ZgnyFSDxTz3Rd+emwe8mzNFs1tfr
92iMPLDIYljPTlxMJUbfPHGGv1kp88T+OYK+OMLNQqXXPTBCZHd284AyanKrRH0nDp6KhwZOmcDw
0VIxKvPLx3vmzRZF0EZRDJvniaCYYs+/f7FGeWOe0QjeWyHrxCRuaiWbVpzwZHrnAeqKamoydUub
KuXi5DLyCiZcZliurXmz4luE1Frm56F+YhGqr929fi4QCo26pmj4G+myrL6eDXT2guJhb7vGqne7
8/7S/qY71VW59Z/F0VxlX8JrqCVX7UN+J56iE6tzvgZenc88Sh3yhawosi3bxmKWXWtKVPnnUhVE
2OZODRCMKM803T4xy4Wj869Z6oZt2KbFPufNvZ5lKKkYqRsJPZitedB2kguPwJG21bbdfbw43p2R
ac7lZGrVYmkRGzT09fsGUHBuSBZgAI8sgm7eIclqwIxRNZ19PN5PJ77lI5wPI3xU5rVoLR5hJabS
kFX2gbjrXdUtt5IDxDq+ye6sa+NSXxNrrH1u2fAOxsygnXiwry37fj3Xl6Mv9rlJ/SdA+styQart
yotwO24UVz6rTzzVd9/fi3GWARuWd1EFf59x6LYCu9xiTEUtQ9dddR0colMGxcp7exzHMV1Gzo86
gD2fPi/2OKq8OuUX2SJ+0bfKRlkrKxCTZ+ieXaGT4+Bcu9YvT7zJeact3iRXD2+RgNHUFXNhxyab
BtTTIuIqvkgvccPdFjt/H9waTuAm22rz8WjvTJB2iCYs0yJo1IxFs8IPRykt5UJCSw1RY9sldwKo
/e3jQea193pGihBEeQA255W5DC4CMUwIRUySW0c9chds7hydT3DKycWEdqIGju/jAZW3x6ZCtwck
Ev+R+b/FbmhgaeIJUfmb+TSjaK04KJ0FG+BN+/6e2C3e9qtTh9g7s8SdmFBX0yjD6suYBWVfy7NF
42/gJwbeoUrRdS3a8yGztxOeM0D91idm+XalKJbNm7N1VdboYC1WirA624MsFGx6B1sDByFThzm6
40ZzoxvLPTHa26WCYIEGrdeUOWDsn3nHi73QIuPh4eQUbBD7dJLoVnWnnXAxoTbiHXIHmospxApm
0r9o7DofLqpJY47GGktU1ZebUPSip3VKlbZ26RevYWO43t46xzBhnd/5G+/EZbQwkn073mLxoO6q
9cRk/ka9iS+NjbJLnW+gOybSwnnDFyde49sI5vX0FmdnmIS90iYMZ0GcKzJrh+DdRo0ui1bctyAp
Pn6Nb3fGy9EMeREvsZrwKwC/uUEiGUs0/DGj2/9shMWqjNQ2GHzJ9jddUd8b0ojI/Pjw8RDvLEWT
w1HT5w4r4gSLIXIdjlFDO2vTF6CukZBAm3+NU/OpJf/uw3oxzrwBXy75aQQCS6WLJe9nW+RCNtLX
0KXMDcQC3gUwyNW4s7//nNzv1vv1r4Nx0eNf/Pj3i/Bbldf5j2bZ0H+FAbgqnrO7pnp+bi6+FMu/
+f9h6x9kz4v3PEMLXrX+L5/7vzlfkufveRZ+eQkZ+PnvfvX+FaH+SaeelEEnHCZa5JX96v1TUPlT
1UzZoHaL+6g5R0C/e/+SYv0pq4aM9qdOLk2OxYL53fyXVPVPy1IErQKDs4VkQv9X2v+vA6EZjjAH
XxzH5JA2H7nYXgZKzvoYtdDW475Z4VuTOdmkWvCRPcrWU/pJ+Em8bRSrphHsPb94XL8Xzkvswevl
Sr4MWJJLnOidmZK/LqKVtvGzKoeuc0xqxI8BYK/CKrFW/9kgi9MxmWgTpro3Hg1pM5bypoxOpXSL
YsTbeSxORK3ThCTTazv2jrLRHewsozXIwBU96K14Er/2GzvlfcTG61D992gGL8yiBkjuszhMgLti
GdMyWlwrn/1+xMZUORvVCA/HIDkVpr8OEn4PZgrqjrqsG2Rbr08UHFXlAV2reWrgBwknta+0rJ3p
zDtHtu9b5hZby0GNCNrE9cfvbXGt/RoaaAr5v0ogpixXB1j7YlLTaTxax+7Rv+W5roNNgWH6qj6X
1/LuVMDw8wP/Gfb9Y0ALQQ2V4I/t93quICPs2orL8WinKnseddphbHCvHAagjyhx9UP9tVfNA5Db
i6GxPlmk8Mjyt26lFWdhi/Z2V8OU0QWsgtKOzyWcYnIRXcuEsesuq89RvYYJ1+MUASnXaQK6dGWL
yUROJWtVDFTOg0JF1ATYxtoy0+d86vUz4dk7P4O+jl4WOMwu2ULLSE+k7e8uYYq9/zf3edG9uDmS
MPKqEsTpMTlHE88dzgq3cxXui8Lx1+2JLfn6Onz7oBf7Pho9vdUaBhM4SfbJZYtnV2z/S5nC20EW
+74ysirUEf8+KtC00+mgg1LUhx8nFum82ZZrRpgcY6xUSpHL5KeOK1Rp8Ik6GqvWtQ5iBzqfyCu5
1Xdi//FY752WwtaoL4IhkOHKvn5FSLyBxkuG4Vj6N6L/JGtfP/78996KLdMaVECqkRksTrGpz/zG
HKT+iLjuQ2KI3YAMlT76J46U5Y0zH/qUbalmyDK1m2UGZ4Z24iFbMhz1LS7km24H8XBHuXL38Wze
e1ovh5l//2JBD6Fpdz0gl6PR1Gu5Ja+S7j8e4d0983KIxXkx1Wj1Gj+HWHXr5j51u524kLaGU22l
tXUiyj/12BYbtDdBYPexPRxDIOVTA3mxS1GOCHf+1Fzx7jYVOBfHG5UT2+jdY/jlLBebNW/0OA5R
sz5G58NjBtXaUXbW2nARs87vEcLceu7Hz/XdN6cSF1BM1+cK0es3B5rMLItCDBi3oh8gfZatzx8P
8O5C1+Y1TuBDgLZY6GpTqwg7JqzAEhErpdrE2meIWR8PMn/L5cEAKo0gjciGHHSxOCClprk6jMPR
R3F/irDI6HFTjCPHCB/1Qt9+PJqy6Fz9Ou5ejrdYHyMSSpR+WO9jGwAEa9MDSc2V1CcE/TCZ1gMR
yop2LRrHer33wvQsmrw9DNhLJBv2tD79m0QuIOhiEWPCREtF9gDRpN50lnWF5uRF3I3ov8SDW1k+
NGg0uLJ0VvWsKU+EEpo4wt5aU4G+eBzvEd66Fn6FJKbu9opar0sfoaLY/KrRYncy3fQufFs/SyD9
YOEZgkvObaQJku6qHGoseI0GgIIGhmFoUAHv7D0sEOJRU0WfXs5HwNfGtdJ66B4ldzVCNUAdpo2u
Ai1DiBPNXQUV33qnoqO1krToTvRoStuRhodTXEMQFsE5zc2vY9pfZ4bhWAABDAwNm8m4SUP/c6fK
l2qRnEnoIypye1B965touT+kQdkldeqvLBCKqGSMsUu9Y7jUEc3ALMQ+6qKv1xBG4BB216ASt4Zp
3bVjcmMA/MMTT0VnrNXPqmJAJYWFIWj1g3X3ULNq9lbcfStU8SkvxIXQbeYSTt9pzG+7wNyFhUEn
XLJ/2DBC9GGELJwe1Fp9EDn6e7NVp4iC7/1k3dlBfUhH3TXM8NnL/WMm6fsMP7DPQ2IqJ04lZV5W
b5a5UA2d4h9oMHmxl+IW2n2I7PIRRNyWeehH/O6ddiMO6XW+Lq/RyVjDLDox7Ls7+J+j/iy7vjjc
seDKGxPPrWOUWt+BMuH3Gm7G8dTt/v7ksH2jhEktSSxOIjNCSzqYhxls8zqcH+M4nKN0vcbr6Pjx
BlbfBhJwJFVB91Sh8YTl5OtTL6nBRPJqcbAOVxJUjZ12PytpuLobuuZ+ulGAY7risqP5vVI37d6n
vGrefvwl3j5WvoNGPwMqPi0ic/EdRBxi7WEHPNamvseo53YwxVkSZyeqnaeGWURmdl/nfWkaTDXr
V21wbILHYvRPLJEFrGA+EJnM3ItiSvMhvFiZGLhodiPhCBjtm31+4Ihx+k16jf7avxHPvhpqrhq8
jDVCKY6MrC7749STP+tl+gn3oCcCj/9wTmKR+nkj6uVRafHkzsNd7eD7tu03+iY7hOtT1eEFBuHN
8xPq60l1cmBJVs5YyTnW7uv+svwkNuUNfJYHiGiAKYPb/CnaRW5/Vgj344W46O69HVx7PXgzIIjX
FcSi5kX/w7/1PgfIIx0A6iDQd+vfWyvNMbb4qFSf2j2GjZuTCIy3QcjrV7oIH43Cn5ISUWviekBU
lxB6YamubUYVB9/B0hD67Km3+/a4mccEuTm3n+cd+HrScAxhmhWMSRkBn+8ViK3BCdbW9/Ix+6TA
PsUJbhXfoXsVnEjIFn2jfzxvS6EahO79m9TX0tRksGQ2i7hSNlW7Sr4jyfTQHdq15qRr6UCgNO5O
PuT5Lb6+PJgwG5XyF/+jEfF6wmYYhp6kouuK0+UeFieRpbiM9zBhHWCp2/pE5vG2lvF6uMU7nVTF
h3nGih4DQmXhyXeaR6DgZzcG1POiTPdtp+8/XsnvvlMSa0GFiyf79grpwzL1/YFU96rN8Oz5qXP4
uYJi+W8MBIFoPul4pMu0aoyleIIK0B+bBGHEEdETHEDMQoaRcwrs8v5dBTHCpMNBt/Hn719cv2mW
xGHh9Yy1Fkhxr+AqO9U+cNJD/gyx/tq/L+9xK1ojYsB/NhDKT2yV+ex+s3BefIHF2TRJlY6ScteT
Q1qHeour5qbeo4txIod896J6McxifaKjI5ICUdCjXDwHtrbqMAarEN77+M0tmn+/N9+LYRbr0tPK
3LQKHuewkX/QeOO5rXLH/J6w6Weq6MrGzeHEoO/uhRdjzlN/8QpRONU0HD8pJuSEsw2K2ashKrdx
Gt9aXvVs2dmhMerjxzOdJ/LRa5s3y4tBqchENQaGHKrarBDYA1k61cxZ4ArePszFIarHU8+yZQxY
xoEzXGMqv1fWxabvXRxsY4fwHJ+Clf+EWXVFbUu+/XiO7+TLnDK2qWqGCRKOds/rSWZjbYZqyaIJ
9vkX5Rwv0PX4pK+gRBMMy2fGv3PAvBhuEUxZvYB2IDjUFBhxGICh0LnqQ/gc1alL+d3d8GKkRUCV
QHOtTZFwR2SjC3tjP8Emji31xCl9YhhzEUxFbY27R8tBVmA3o9nZVeuDsza0u4/f06lhFqGUrscR
3JZyOMpGeKWV6XXfKA9cyyeq2O+eVP98aObipNI6vSV14k7Xm2hbDq3DpbcSEdYS5bOa3KKcsArN
7cdTe6cw9WoJmotzy0QBbrJbMR+P/g61jqO3/mbcSFt1Z1/b5x8Pduo5Lg4vO+lxhxmIHMJYe/Is
jQlWFxUlyo+HeT9CefEg5+/x4uzAyym0Qr2Z75zpsT2Iq2GNQMxdt0OuHTOnQ+aioOyeGHR+O28O
rBeDLg4sXAa6CFbmHKB0azr5aEWsqEDQgMhwN1md6kC8U8R5/eIWZ0fTWZ7UopJw1G9G6IgrbcUW
WAGwdI2NsVO+Gv4K/wAX2w5HXlfbzJVustvsJtuejEXfvR9ezHx5rGDgEuRcSkfvgjJMP65Qfz2r
t9G6A3Lu3ysOcsUudRdvpe6iU+v33XvixeCLk0apzGawYUdwhifWHrOCAwZJKPGi5eyIQ7O1NnSd
/sN3vUzizMacuhw7FAaVHflTu50r08ktApGOdDJjPDHDZSKnega2oXO2D7HrYlTDvQTS78QVf2qM
xdETa3nWo3jGRaS2T4Ne7qJC253YIPNh/HaD2JhDGzbN458L+sWuBEcuIEtmc0Ja7eutfYn+8TY5
/JvJkaKYwMvBQwL+Wux/SCFaOZlkhP9L2XksN65ki/aLEJHwwBT0VpQoyk0QsvA2E/br3+Kd3dMd
98Sbdp+Sqkggc9u1CvBJzO2wYrmWi3SdATxdZEfHD+7BEi7Xf82E7z/5f/8bGZK6N8YsFxAWber/
ffKUPkOsxpiNN7aaAiatg9SA4jv9y7f1n4nCfRQLOgAxA1MC/yykzYky7DnkkxQFPeRMh7jqskWb
ruU4/n/Xv5kbMElJ7nN0NOD/cfUhgSV4TyLyoKkL2Gda5pgX2uTl/342/ss/yL93kdjzsiz7P1JK
lvTmITK9+qZb32DS22Fiv/lzytp/eXHvZ+I/vh5+D21wamce/6p/fD12xnYQgLrmNpkgNWwL5Vw1
FVt7lksp3N9Etv9yFf23X0h6TrPvPjnn/7Mlbutp3YrGggQvBybzPiOthaRjoYkCQIvb7v/+GP/z
6bOFZZBmGeyBMG/8j3+e3tiGVt1Z5rm7S/Vz7b6H0798U//1Vzi0FCjjMoTh/8evqKECyLG7tcZv
7xmIchn+df4lEPqvvwRoiqCvw2bNP8txjWy1yE3M7sa5D/jYDKx6lyff//eH9Z9HHh/WfY6SthFj
Lf98slvOqbmHTH1z/CPQmjSq/uXb+M9rkQeZNQ/mXNEW/0ePtB495YpuUESNIvBNeOYCQlVxqNU3
TbLAlf/yqrKc+N8+uHvL1DWEcZ/f/8e3o/LQnSw9bG/sucIZRXfU0oFZQ9RqWMfKPGylkuEAOW0a
HayY19No6ej6YBt8nnIZBajvdiLzfjwHTJLbG8gTkvK7Vw2WCKl9FGmG0m9YqrGTS32EUeaUE0ds
fIl1dmqnfBd34MVS/cmzol3rFmetSj5Z97xV4Xgrp/jdK5s2yDT0JJ3sf1OpvC2+JvCldxUAUstm
kd2bJ52IHVZT8mLNU/gyTpUEVeHeBk8cQypBCz2LiiAz6zdfjm+aZ7IgOaAFyJ1w2XTNTfPknQfW
fQydDiIN9K25rIdoN9PmmhI8OPhaZ9W9O5KGzDCCQZgq4HXTxRpoktS0fQYr3rnz8DtaWg6W3b72
Y/FQm/FGm2W+APDFdEtffWDXOTmmu9U1tTOHvf+tmuG9tcGJ00+kKTmchM2Cpw7euLLd57qOj7Ko
kw1oz6+sb7CthM9DhSbIKbrPIkakXMYYxuyxDmAYEr7OYQpaa7imLYrCmeH+RmEjhM6a4AXLj2Pf
/IJO65c++TI/hGk+Fh1wvKmzlN6v1+vTxtDhxaHKbNn1xU9vR467LDiZ7vjLbO3N2Tn1+pcqiU+x
Wz7FIru76qjbOo9gst4U/a5kzL+l728qLdt1EdvRg+3vkmKGfQ/UQ5egDxIlv8wwQnsy12/82afe
zAUrxkpfJrrJBx39UMo85yFYpTJnmhbDlzvpZ6AtT2Mxs5SYjtvaNz5au3nxgWXFhffGhipzZiNg
Nc1uSjZ/05zl1/ARWNQzhpNyPQ7NU8rKK33K/CEuikNiMrPbDdYTXwguNFfzWTDWDlYauVugcPsI
m0ygxf2zU7cDiSkFqabXtUVzh4Qn3cweqFn9JV3CkAnDnjvJOvpmYrt4abYdiJvRV4vwjk9Liy57
iXMTY0AEuU4PnXLh5+2nFuOnz7LsDzfU21C6D5HVXY0xHQLlMwil9bBxDO08hA08+ynBE54amzR2
Px1dewco8cg0OX/DLry4Y/k3qfI9y63XQt6PEL9mCnoanQ+Pjacty2tHobovaWhbrwKBVTLxsU3Y
2V+yAglkP7SDUe+bQEVqXLPKBxcMQ+feaCGNz6Ha8iA9+rEGKRURW2gdGxdyKj6YgO2OFeP0r1nb
4f4xPeaN6uK9BBKBIest9KXaDVPxVg8CaLdh7kwPN4NQ4/dcGtu6ADOXeRFmFliPDXuXQTLWK1DG
YtFCETvxfk68UdNr5LROkJjmpR6KiwT5senyOV8ATpErz2ALsUgrUPysim/LcXygp3hRnYUQ1X7V
YdwVIJoCiP/dsmEJexEB+4HuMoNqjPovByP7Iq2aEZaqg37FAEiZLA2IDXtgGcayMfIvw2JVpJnt
v6jRkrPOozMHtjeHcPPNaFmk/XYw+mxl9s0rhLkvMIX8Anr1i3pAeGa63Y+dg3bTRx0YTdI93alr
INa1XWnVL5DR22WLDUyZ9hVg+zPXzS2qs5PwyO29kefas89hVB8omj7hzmTvvhslTC8cyCkSaj5Z
AKLT6D3YRnJp8wKlsAcJJy5dBa/FwOMiC3CF9yOPgbhb7+PdMov5R2+H377y6Lk01RVj4sCTrHQE
DsObcDJ3EbbTw709G1SJWwWhXf7mZaqCydPzIMPjsI2VcYGE6B6KUbDDCnIn6JvG5B3Jfuo2f9Qr
ELClnb7AoPjUwxx+spt3i/YuxeqG5JSU+sXMjJWyewTGrXuEEfWZdNVBwQHnG7Nv7G2/6dTUF1JG
D0RGZ6923lnZHYNegQ1pW2CM8Fdh8tbdq5NMYyBjseldvEWlnlwAR4Mvsp5lSes/jY0jspv9PBof
incCDG5JFU3PD0lZHVjNO3VkHUE/GWeL8Y22ZDt5tPZ2xFJ0IgQeDF07JC5ek64Mb4XEVVOl9QyN
RQeso4o/2wFrw4O37mJ7go3I5uzsbswMDCCQ0iFVB2X2LK75Jd4jOq9NrFNR053FFIGUyAZ5qCR+
6rH+y3I2RJAYngC35g/+CEuTLosdKMO7OVNYf/n5hNDRBUjLlWYEbsQLX3Hm0c7/6VruRpTizTIs
yk/LdpdT7O5nz0Ixxy45owvqh0mpIeAdcp+E22S7RnnkwEk/LYQN/HSI3M9E6p9RU8BzScSWffy1
5bM8YqTjuS2jW1HJlc0BhLWShoDHkW6r+UnXvbVd9AqhqrYbTWNfieYhS3K1ayV+RUC3f2PPTghr
iEHt9s9jVo5oX7CIalr64hv9c5rWt9wAgOLcAUDxqPbmqF9FnCCVK+q9WeYMCcH8CCwtA4oEL2Ph
9NG6NeHRBFE42WutZ6uTAarvFq0fVCZ3OmY6pFs4LweVcQFEGqOSkO/YXtJqM/A63KAsMVPYnRLo
+QhxMFcodwOWdtrYWkKzfIjgFzRGumISvn0ssmoFHQKpSL2ZqwlMjLCihefyfw/tgeP+OeOPG5wK
UZz0C622d1NVEEp0ib7MRu3oG+owe+hwUX7uNW5Jk+q/Nbr1KilpxAFjRTLByIuwo0sNi3PV4u69
G9m8V4geZo1Q4Q5R9pBRo0Y4FVMM8iSRpyjm2+0ZTIOJWuzYgnto+7F7KLPIXLqmf8llwywXXBPD
N3a2HycfieYnqKeN3kKX6LBZ3UXMmYDIs2N8euzM81IDd2B/otg3PV6soovoU6ZeFFiKtx1KTbSx
R/FlZi3jPqn5otCQDaU4DwMyQJSvQ2ChobXtUa6QPiYLANrp0XC6x8nvj6pWZzPL63VRqWRf9qQ8
TSXA9+jedTYi62GqK+4LmWknTYbBaOW0iLP+ZEMPXkB8wv4YOig/kv4b89J1rpl1ZTd6k0Zciggs
nXHGxkhaHBiaYx+HNGmDzvYObMbuIkQjYZPGm9HNlgKU/KJurXXMak8A0yMGvhFyWLOgFsx1u6/v
oy+Soy3SvLUEnU0/jM5Uwf8Cr2rtpdNxQsXDZmpoBDD0+62VhTGxTrnjb4XaMp3wV8aiXBDjBNbU
Q6x20ZAbqBZbVkW4kpNHFkOPoR1/N/RulkbFHBU8bIkO/WWYIv8gmuI9bKKXGrZSw3XEA2TUKj1A
wxk2U52uIvqOWcxp1aYa4d08rt1WIOn2pAlv9U4uZ3BN57f7y9Tzr75bv46DditDtp/nCW3hPeJh
sqgeeWKdnKKkpE6unD//rnX2KpQgDFSBGrXctd+acNtbQ1+YQ/8FL+Cbnfp8p2X3tRC7hWaZa2IR
DXBy+157akUhUci65klr54fJAC5ndFZxiaFcv7SeUsc2EsmhtJinrBAKAsNsy3XdlvMqc2vOBycy
1pXqyYnLvNoMZpN9xVWer82xPirEYnvlQcf1PKJtqXkCmKOyNtNkF0tWo7uFBeRpdqu9l5YbRlQ4
K8biI8ztdZ+Gq9iVDzCEyjVgz4+o0/pVk9ZqybpZDnt22svaRQ+dTzfTtm8Ns9uzJX2MgvariMp3
pniqk6bVl27oBuhrOYlofk+ZgLkXmX/KtXqvy/mdbXa6poTeQduYt1BWB3OYH40Ki5kqrGztGs2z
0yQ/pceHHTk4TvMBdwIg64bJIK0/GXdbqMs4VzAPab3KII0c0Whghcjqfhl1TAo7BeAt5S1Rxdgw
hYpT7MnVFDLcg6Rj79JCWs6Z4KMY40vF1EDgqEwdB+F9ysq/Rfx1l9KPj35Woe5L9wlqK5+1xAYZ
a9OxTpumWxX6xbKynGkVl+z05n75blg9JnNt5C8xpOO60Y0nq2iu2C0eNKd8w3p0gWLAgFFnXIzW
pGporErB0NrI/EWvw3r02l/2jxBxV+1DVhe3zkgfqyiEHc0b3afa6yT+B+WOiNVMP+yJz2AazTVK
D7zOHhP8kb1tpd6tVM0J5g7mq8dQS1AbM6Lmyn4YDEx/5mTsiEG+U1yeapi22As+q6ZIAzWxHlK7
+saYs4sk0sJ+inRKRjCCnNh+qES41idtnQzGsZTzIwEa/T+0rhBpdl5nQlHXlr1i6lw6sIid3njv
FXmZpuwbI40lMrj8kM/+xbUryuy2z4RexTFgivrRi4t21Wqon0MPj4Qr9FUXWz+DpgAA2+X0pE/1
aci6q20X1843r2NSH2D07ahmWyA0AUV6KXqeXguKMZXEguBeEw23dWPOzT7XdPYUU3HMLc6u0eKc
qZ8NYOukj8a7J4ike5DpbVQuGijlOREjJDbozuVnAV1nYan4as4aBoj01R4YjzFQh8blPvbUU8Gp
FAytfXaM8rM2s7ekVhjNuEkbfT71iWEtABACG5GLhowaoNA6KTEwl2rVVeqIcfuQVmLh6SFcQxua
OHR8kWhfQrprpMHPsG+Ofu9stUZb+j5kZxfHmenA9ELGljcrPVFHno3FFBrvsSEOYe9icp3SL4uw
YXL079ZEJOdG73OffFomgrMw3rqWBC/e5xEX4Xi2+/I2RHzUbTUx3djtY9FvkvGenCKkwXfkDkGf
JeGiwbXAROiPn8uNUvaPmYePCoVCIGq5qkT2WItmE/fGIkY9qWCBBJnSnoDZf5lTevK6YZuO9sHL
k19HajtblDtwUx/MxkSkQcNe1XbBhwKiQXenb2fOr4MPuzgeVyG+dLPj6NYICAycWPrgLHKBP92s
H2BfUZPQdmBed95YLJ1u/GC6AN+FXyGJcBHRePz0wmpQjqRYq1L/QejD3QGGhxXKNdpDc353O5LO
Wsht6jhXfY42qVa9pGT5leSQRPONgmCXZPOjNYwz+P2WVJ9KWB5/aWq+SiwwMIdDCEWMcBvOTB4N
YccqfKhjktPQkmEM1DXitNH1V1Nv3lotazfITJ5zYbF94pW4GIfmwkLmNvLzDK5YyLh76p2U4XNf
RdXbKLxkVVgcoY2ZHj3ytUU0gY9TnMTLxrcxn0Uulkhs1PDejTdMps+gKf56ka5ay9pps/aWjfpH
kmSrUTc/ANiAzANCpLVob0XRLdzK33FTUKe0yr3WJVvNA1MKMW2LfuO3z/Nnq4OXNUch4dOwzUfc
LoXAyARytDDg+4u/PhOXlNPXLhpMIR1BEiKORVVrHT4J48OeNVZxCCojtkHhv/ID6Dwh3Hzw0W6C
qsfiK5jiZRuVB+Sl0uynOKkkBKr2tx2neePO4jmX6tfph89ahvtpck7ZnL6ofL52Vnee3Lv/I4wf
EjtaRrZ5E26xyUA0S8feF4Z1UoN98q1y6VUkUGGsb9yK2h8Q7cLLVnPlUPDzuocqG1GP5Sc42u/c
Jk+D4/agtsTem8UpU/ajom26KEJ/n3TpobCndzMtt0IP10331ONYEeWP5fWB0WSbuKUVXdpil41n
j8jPlfOOMOyhrborsdWnniMKr+etgy8kaYCLM36Myh1c1syskZAQdgqrRnemX5QcHj15VzDnJc6r
mHgxf55Zo68bhDvxVL/lnXcwYwZPJlluWojAQcdRrg4xVDy3X/YzN6csg7ZuTsRcvx44QhOPA6kA
I9DxooOz21Mr7JMAAVp1cPJHgXCGioCZEBBDOs/BKALndLduFr92mb0xUYNuqpgosJjbl6EQIGGL
hrSPmmgdRQm3cbaL0RJcuHzYkhX5mnQHI52tMfatZm81W/CY6tmeV0KXO63LD4UJbFzEbb2nfkkX
xfUekwEDTFlqKz8BEJWJq+qaTSXVi5vKS9HE296ZPxjx41CLs8+QUuBOL5KTB8r10GvFfKlj1aDg
1t9Np+mOXcuPEab0NpSlBex8Y9c0+ZotoE3ZE7DBXXs1/ORqmlzpBFNPg0VxLiwRNbaImYah3vAC
vhmzYJ5Iw6KUMadKyAKbydVm9wwmNzrWFY8QlL97OUEtoAOyG+/gv4O3dsfTyyZwRXwpmcjk/Qsj
NGDyXSTAj4diTQ598dNoxCUyg7doaVBbVlGsyjQ8JFLm98Tp6sl+net8n03JcLOn3519PRFSPU/P
w9zeIMY7Cy3VH8PK3TMFfautYZO05aV0o2yFaN1ZIWLlrGxnGPol/qtIn1/sMoy2ad6166pySWid
53wy/mgNcHom9VOeJi5hr3rN82YP8fAltLOffMyjJzPsqFHRjCOwn25GL75rO3lsG1JPCN44YcKM
yheIRKMF+z6nCtgdJ7EeljjhOv3i1xjStLL8rse53c2GBlwgOrmJ4Fckzkql+JiFph7bLGb0uIiO
WTEdEVe8uXFvMaVvzse4M86hB9c9ro98N0fIjyen07NFpltr/ouPypi+ywLR1lzmV1sWl8mrZ5IU
zkCPGs+i63Ku2MTFB+aR9vHHdpTOTlZNvCUtcqpatxa9Xn4hdydjZdIrSKeMd98ioZ8KBQE3UaRg
pnu8A6tSZmAokzz2PgzLOYdomOXmFr7pR2x2+2ZI/my7PlKv/UnMdq/SiYCOjeAUv0iAVxLAv918
ZlGJYkszKKikTb+UYbYJM3dDcL4y+nDTOnJjKbHvdaQpWb+2RbtrXDUFozYdh4pC3ISxNNP9RxnD
obHhzhpZSTl6/vNqj1TVXrIwuSgH86r31VPbSbmWU3zLUJAEVqMsyoWyBLZs7toUPTkwvbdapr+a
6NbaVOtUU5hl0LOfTjTnWkZvnFmnvPB/egVGSvXOX+mz8xx2xTkEsrk0U86RgoseldyJnMU7cj+g
kR+xBFZinheGq4ZAN9KnwkQ5PVQ0FSJbvFcWiZ8mnZUbeocOdGOguf1410bc61gZVOzSZ4mm1Gjn
FT8pUgDTZXECTsw2F87agvUxohUO8ON9lo5zMF37kAMzzPTobEz9oWvkpen9d1kU6XIQMTVqIOVB
r8dXz4iOqW2v4jx5V019wTfx51bmOvWbPz0OuyViH6KNyaKGJh9lS6eg443VGUrh3cyvgM+fY+oQ
7OhkC6fDVmTnxUkHcD0o7RR6UF2Hmcr9zABTQBaJd26msjGUdFqB1OpRpZEJZpjI8XQvdUl+hkxn
M3JNKLc/DK1HuVnqj65KX8K5JeooayxbIUY6Rz5VUufvgrxv7TbyyOHtcgnUaESrbGMkBD6ANy95
Cbi4bOQDdVrkIc5KkBaq3tg7BsRmn8CYzKdS80fvpwzC4T9chnKYcS8ly6ntN9GI7wcUIaC27N3K
yptX2dVKzdQbyBmnnae5+mpK9GscToxA6zwV3ow3Rma/XBirqY+WKQXkJjK2MCbXfFNkwJZ20mP9
kOlmT0GNlSdDL4/07EYoLslX1uk+4XJy86KoX0SWbDftnD11aNFwXhcna2SYPhmsctU5sl82NUXS
znLDYDZFuh57pwwiKU+yxJITC305pPOTNWofNllsIOahW+VwslexXlD/dTzaVfUVGsERG9in58iD
yR7LwslnViDTDKU6dZO4khfI97y8oktXWRGHK7BBAELDRyZgNsC8nzJtgt5qtdj38vqCf+Wi+zOm
uvDS5eoxM/utlrAhXYfaX93E6yrSv1JV/7pziD1p7h/71LkVk3ZwwpkIlHW7jQELFmG2PMo6uaiw
FEsqJhu0szwYCeGVTqk8plS0IihjyMqtNb7/5GG2MhDkFe2wpGHg39Tbxaw1Z6HlD7Orn5Nhfp8d
jIIN4sWQzprXj4cIVL0xez50exxsWs5NoIavrtHfMpsMvOzbg53FRRDl6jBRj/OFu8/a6DT11tmM
1Tcm+BWI8WwfRxC2cSqO927KSRiYz/JuGfWRDMyaMm/u2ifbCNedGLYV9UC+UM7kLOvpPbu/02D9
xYWDrxMGazq092c939UtDtTMKZEBVDX3MEtrjIz2C5EgGPe8hs5X6f44udhKd/ikSs6pXVySFudZ
pS2GrCTQHCttadcOK3GZnX/ZXaNAk/aImPpzS6Y0mc4q6/pvO9efTFlYSx28elmT1nXZeyu8jVOp
7xAvWdA56ujP02HwYlphBrXfZqwBUhNcsJS+c7yyxenG7JCcvzRCQHNIeT2QLA0lRmF8WPSufuyW
Xn5oLVLWpQI3/rAqgOLujKxz4NaiYvg+YD91m/oBtt6WAtqRyvRbWvFfT31WB1AwNrauPgcCXauG
Ugmu4g0DwoszjutRqlXjd2fXGI4lWvi1EB7+82KrKWDaqT1P7z62iI80btQW0EVCcqAGOKJRS1id
9lj3BvbpMzX96AkP1uhFYIcb+aa07mIWI3BaYS5DnbeS2d1F57YvHLFVkJssD7r1tLQUzCeV6+6y
89OvqS8uTAa8ZR3lhIRxgACF7tExpwIYXH5ky3JFR3aV5MMqbqMVvNm9mNntc8NbGBbnXszs+U1n
OwxRgiY5tN0EgV/X7H0d/HxBTl4hcQg6s3xSVaUHOm98hXN5IQujW7lmf78exw2h0pPUs829zVpT
jnzodWNTRD4WNmsVGt24naps33ThIZ/g1MObobwkxAmV3obC2JktxHlh8e44UUtXxT3jcQxoVn0o
r1o5cth79vjR2Qc/pouV8LanbBW6mnc27Po0V2EY9BCnA57lcz0l9GKy6buSgA+msf60dd6tGcjy
Kq4gH48jdLXSv5qy0uBEO7SU2u429K3kb4AxbWhORsaFU4uNku1xDqNz2bvJejaqP0TOcyCqYif8
/qDrKXsUDnXUaam04SXxqRqzmHmorepMcHiYvPK9SMdlOaaf1ApXvRsdbInAoTN3/Tj+iqHas0S/
nqTaD3Ox9Ir5m25mFMyNs43tdD+kxjbRAPTMusgWtTd9lcCZu7jfuGE58mVF5kK0FKi9ulqmjDZQ
xVbfhpc+6Rw0bcSCB2MgTl5vqqnNlpEIV+UkDsW9zmXlL20kd54p3wAqU+kSKzHRuhHUYGfXGldW
Yq7iLjkkbfU6orteJDJ9l1l06GXy17rxS2cg6MUwhWmXo6ZunIfZ9o6jGa40HwNVXOMK02DwT5J9
CCG5eZwdFx9zx4RoOjVa7IP6D+fAsdbiB+lNe3/qNkloftUEogycPRt19aMl1mctxoPV0ncfRMtJ
gxUiKCjKmoxWjDHf4qjPH/E8f5ah/VaL7DkLywlzm7aZmYJa9FpOtmwdQJ+fLXi9bY0GMHe2dIq2
gPLXNMqfJjG8jpUJzKI8FHPxLFveOdpk2wpdx9y2RydDSuGF5k/dO2xD9RELyzFfRYaLRNfvOlki
27Y2lpRtN8OQf5US9HhepD8WswBaS8var6afkTTHbyhhlk2/Kkf6KuCct7zcXpDTfLA6cuuS2nMo
GVMQVzZrVspL1g5KV82HHdt13l5oLLQ6inkbd7wivqHeMw3kAlm85pu46eNMRJBm0apPvF3WqoOI
vPU4mz9KMKBhu2qfG+PvqLnk+oRqssD1UGX9prOdr6LhfWjj+DmGvVYkjBhGUXf0Y+toSbFMrehR
Z2VpE83Jy9iSnVdY9mrbwYleEyNNaLM7tFd9tXEm7RiF+WOe6z9gh855773VY3jNGuc4+3KrS2M1
leLS9wgXOyt5a1y5HavipWOEf5ZiW8blY+XjoWyd+cG9F5VCealzQvyCUi6M6NWIlLqu9MfWqx/C
xumCsMpoN2eqXVRG80HB6JT7xpvZcW6pftxnfb9jA/3Sh2TsdGs3pWfRlBcH1zG3cQk2xhte9RgZ
cjs+Ahva0xvbR33yKuZom/FyBINKtilqCi5HEvUxjJBFoxIfmewofXeiBBCHCxdEZSwaapRtRz4U
V9Q6B9Lc0RSI29HV212HpjRkgc5utJVR1xb48U6CiXfoAvpsp5eC3oTjBrEcnt3WPxUmDcBKJ9Og
3oP5IAxq30Zo1l1YtL+jU2mAhVgEc+Iehnam4qEXRh8wkLAYmuxqCnTU/Agr1XEqWEHq/7lzSbtJ
32V0eEsxXkoy9g7DcNMXH5pfveiJc4qqe8gNGT7zioMcEPhR3I5H72jbDY7L+aYw3Fj5R5gNB1HS
1M4ack/W9ZQ+PZKubFSOE2cM955W75gd2GUTnW3jL7TSpRjNsyqmvVWrVY3TtBji2xCHz7XN5yPC
nQ9mpiGnYHog22p2f2Tw8OhFzpPn3Y1Arhd4YPH9ov4bDUmhiDkLKdqFhdp1juzV1BH2ufFC69jc
653NPIogctKnqZre8pSWQsmdvpAihCNlk/QREW2nAS8wzsMiTw58YiuHe8KecSLUISUgY4WpzcMT
EV4cRy2Y+junA9u7PRYiJz7Whr9Ju2mlmork+lOTz9B8SWinj7zJH+p+3uBJUQsZ94sUZg4t3Zsm
vmluX2p+BVRTQFexsW4Eiks1vodW9jkX3tmp9QOM7escEeJ1925NMQVTV+xkPz6iMwxhOLTLhoZJ
nImdiNpoyTAJtAKv2I2SCrOriId1JkCMzeDE7HpU3naK3jopiNVvNu00RD1LsygXHsMSVZO9GH70
YxUQxTV6G22xbVS3rpiBW2Y4D5uwv92nlHqY5I7T30w2FSWnI5a/tev3S8ers4XGzB/nAqPC4aYq
iWri9kpbd+Pa5drxpyX7ZSddZVQCk4fOJ/MV5n10EH9efANXfDRstVF9xZZZxBPtHH1lk5A0G38S
G3bW1waBWsuV3voh9huf8S1yFRCKkZ09MjW4mBnODyXBgt2f9TL9rFW+oFKytqvrqOeIN+zj/3A6
qbrrRvdKIWLZucWytfUXeml+0LiMvoy9vpwYOmpDoiUmwKlz54FWEdQm8zXRgZ4IOpR4RMkMGHMz
1q1+Te3xuaA/Y1CRGQQ/tY4WTVeuG1Uemfi5GlP/F1Y8urZ8ZXziYuZnxMTfIcpAsvVB8FXGTvFh
quRYcWfbs7MqSo0GH14s+qdzKy/j5E7rrCteaTgwGfkqx2/Tph/stkFJp67NdFaSuYsYydKJPMUC
NfJCjM4CpsAiwhc5VNGl68ZzlsU73KbrEuGlaEMsfQWj6/lrMdk7RphXkGIXpfAfu9y/n7zUBXkP
B0V65jIShA4l8GW6w661VrJ7brNf39VPaJCWsh4PlUeEoDEQGU/neR4/6UdR/kScZX60LSNQNhdm
yLPvKfOBj/5QzslOt+OjmaaX7B7ix8U2AskUcEEGRtZfJq1dNBObJ2m/Rtv91YZDgGJjCvLOYTiL
uldcvN7vclmHi9hiIGY0qFsooJOp82gLtal1+5p0TCnN0n1GiTEEVXo3z/o7G7hwOJuvcVwyBYYi
AqU8QyNkl9PwkDAVNA/6H0o4lOzDr+jig4xoR47zelaYDU3r/5F2XsuRW0kafiJEwJvbQqEcvSmy
mzeIZht47/H0+6E3dqcIIoiVVhGjC0nTWTg2T+ZvlD0i0zi45ahpcfVgWgYOIb8bAC+ajQpwrnpn
e2+bCjtVnosbQ0N/vuqlF5mGLT3d2uFCv0Wk81DhXpp5nMz4B9/DKr1XKEqVAO+LRjqikPCCXdnV
VP3dxG3xpyz8vdZV77h5HbLKvE3E7DBU/RXIk53VWM9xwlEUZwezzneam+wlSsqNhNgjfrWy0IGe
ErnZY1zYsLftkWCh/Vdi36MKG7dIz3iv4XIOmITuYt8z/pEc3PLb8dnD0JzC4XAlh8DD1Ez2D1JB
6700hm1V+y+8EcLN4I+8wHDtJt+mb9lwevIQTdGiCqPSLnPx5KUop2B8QAnD1/jPgvRBHLWbRNe3
sVSfAkO7x35vj8wUVjXDozKUh7ywbgLPpZJSV29AvCxQKzeF0B8To7nipju0tf9HcrurwndpnqnX
UlgcErk6Gk37xuX86vfdq5EM4CpUnwKw0j6NevkzM80rz0v2MQ7y8D2eyC/PvpXc4rxebyVTe4BO
bct1IG4MLLqcNm9Pgd7gT13yHJPr34zsOVa5l+qxeOW/4x5Kyp8pjXbs4bBdpX8s9fSy2qF6KbPq
B9w0GQgM12WelHu10382knEMclI2GSOBjZj44S6XzJ+WkfBcoyfrZRUgABkPPovCtqnVb00JJjBB
uZneFhXyKP2uGdLOaMtz0LjfWrF9yHXf2FjkBhtqOLTI8/7G1J9Nye83ZtHdkJQF7KHsYAnjLulH
3nZRfNsZRWInpcw7MgP6YNQ08vvhAbusZ1TiRCfHEsbWM5o1iXTldlwXkfSU+/1VVY0H7BWcPKRb
gj/2vs2HX55P6xUF731cD6dQCh3acicJPuXG8ttNjOxMHQh/NNm7L3zhnUsaZ97wJu6TV1SjzxLg
LRCnR0NPHUMCrtNYVwK6P1uvNl8VIZLtsIHg4+LGnoXet8BPxU3NYveS4hbjl1upwW84xYi9bots
U4XpD1NWfhVG+z3xpy67r/ibKgZU7inf8hiM0hA6qeqe2si4wbrquqiT0qaBTUOJTup9VJhbrDBu
WgDcakl5opparzTZ5eh7wfHcVgil6GP4nCbdcwds18MaaTME2rHxAQ2y7L/5vnmvFMIvjLg8R9VJ
DeMmwnCsz14yFXHnUOHxhafFdytPkAAqtkXXbNUW+K4nHlWtuU0i0IRK/DwMCU4gnnslItiPzRGg
y7zLMSzOo0f6R3Q1O0wFcSc7Qrq6Jan6E/vqm0GjRi/IS/oqwUNcSDNbGjLopv03Q4m/Wx69jDot
d4FsPvVF/qeNhYGGdrRPO3M4dA0uElWI6Vk51YNdg/EPx/uoNm8Hi3aK5oOj6I3qlmLajRKDvNUV
FzBCZB6wu7dpeUHNN7TvgVLzxHDNuy7Hkk+gIpgBT+ESE/zsxhuNLW7jh1adJF65+BMd2LDsfqdc
51PeVkD+qjrp+wha0ByawnYzjdyOnrUNlpZ7u9SLTevxCz3QwXaJmhSPgIOSW+DKle2Qay9ZVvDi
YhvkFASltttrfgJZoB2+u+UkqJOSOhW7XKuGrUIHzkjJ3slNsT1zS7se+ve0GI+9FRwr9M/gAt1R
pL+GNb+1xvzoAm9Fvf7UNs0JF/NXSjE/XYW2qZgg7Z4ijqYrU/2LE8Q60Dq9EaLmJlcFlqJlnOIW
+Fym2Hkg8Frv9oKp3aOydOrJBXjDmI9JWqrYBQvtsQrge2DMaU77FmkqYJ97w0y3+jCVVkC9WVlF
y3Sk6ugqrp357s+eXiwoEh5K/fjdBPnFwwtLajGq7BQIe5BR/m464y6q3Redc0Axmh3Gefex0AK+
belT9arKJlBMC0K3OB6CRh7tFNFlW/ZG7ygUarhJyhJuQ66/GZ3/FEk1SElJ/d4ENC4TkdQxkIqd
PjRnqxUFe7T8xIFNQizLfY5kFxxD/RZV3k3WaA4XSUNDVUTCcMBlIAhfksR3ksk5UMJv3G+FHYhE
OtBif5OoZLekuep9N4KtFqwqvkFANLotLFBbldff8zPvtbzBYwsnaSXK+KML1zpGqWpu3M5D5lyM
A1vE6GUfhrRE27aOdnLjXudTLggw6mdVGUdFqpOtG2hPIDm9bZ7Sg2ror8bKExCcU1aKim00zbCh
sCtRH2PLSLwMVI53E9osF+wYSPuaDAIXu30QAjoX9X3uxzeVhA3MEEBLA83QN/UfQSSzpE9575Na
UGcRx51CxT7NtGOs1r+UPj4nUn0tyF1rq7L53ujijpctLetq6qq6eQ/A0f8++uZtTI7VoopF2+6A
9qwPNAKtI20s7/SIJMvwv3dSdlDc9EckZ79YjCBba4wn/fQxi+hw1AM3uhoNWwPdefDQvFhb03rk
Z/+o9f7ZdfUrVVRwyYvRMxA7zsvoKi2ao6VEZw29kS0pverElmDLgqKcIqrdDkDIu8SNfLCS4zGo
UZfyRw3cFCVKGr7NVRm4TlMrj2rQXsOiuh596dHPRnkrxGBQWkt+xwXOCXJSEH+kKELRYpPqHhba
SfsEMhL2pedu01h9NHoeJW7tvSaafEWfeZPn9bH2i28FxSEKQ8+GlJ90EfhvBv8V7oh8FYLK8WTh
SW2Ca6lR360huPGj7hv+EzepwLM0jEgpRfaV4nVb3vjpGul4kdql46wloeepmsqMZ6W1xuCZjZud
gcb/5XoX0dVw7t/jq97Gw/W5e5qIwDXOhZ2zynheJHkZpmhoCEZMNlgfOaYBTr6DUCgVPFqBV+yz
caAVeq46m/2BOj6MD3y9hVVq62eOJrJ2RIWkKdGHlSaq4wV9FzwGzq+ZUp/j7rUphBcxa689jFRb
Ft0KM29peGHlIYRoGGSRcwn0WoIy68tSeR5NPCf7TG+xWA8Ep/PzV0vLip2XiXspjx99kKj7LhEe
qc8/iGpb74W6ubUCS92oY/7D7fIJzaGR8KLeh8Af52nWHq0yFii9DSctSr91qg7kZsJ8FRGZcDy8
K21LYT2h1mGO43mordskMQ+lKwNQg6nmJ/6D11sdvS71rAsmtom+GQKwVh5SkPx0nWgmRnLZX3FA
njLJeqnAwFzlrUDa5vfh9uvB+sww1UTTMNBGQqVSV+QZQbfpImQDrag+D7QlO/qkU7EIB+SNrLmT
x5/zdbilxXcZbkYUb1KQR1mpsgqk1K7jfOOr4m3hJT++DrP4VaYI31jRWAfmjNXfRIXURHFWnVtV
sAMRTlf2DJ3BrsaXulnRM16IJUFxngR5J7rmfGGLAsdUUhGrAqMlABqNLWUXlBr8C9YLApZff9rC
PpqMgERFg1S9IFUdl8CzO7ZvZcBa5FLtGtreJHckKCsbaWGyPoSa9tnFlk1dGdtwK6mYrHLT6neK
ikrgGiN4cfgsRTUkQ1lQwsY/zDW1OC7PXqn9UIPi0PnKL6MPcOWNXzDS/RezJYmGjBLYZJ82F8ky
cpSaAz+rz2XwJoCMrqX4IGtQZ3xb09Y8lZbmSpIROUTmEE3zucwx97uoF27IUQufp5ASWnRA/INk
1wuPX6+Kz9ovmoQ5m6lgxoNgvzlN5cVUeSkm4L6vl8iw1Md4999afeV+7fJY/CCTO0shVVqg84fo
h46CCwGevKrIG0fq3urMUfpm5Vj6K6v5kWrPcGOII4kIMMCwnl2RohVoCKLTX46P6JFcUaXdaPvs
3j8Vh69HbmGRY5/CyE3EfqBt0/q8GDkqubrvGn5xlnX4CZSkhomjwiv26zDSwtDpk0YkN5JmKqo8
m6HBSmCb8vY4w9oxVEfZRQ41bnt8iKQtZRW73OBeftccjBXRnPllSIPYmIJOzjvKdCV+/D4voMwW
en73kufhfYEvh66eMJT5M6hAbCpT+YMn5soemw/pPOTs3OgwClQgPrcvlF7c4sCl59VrTlBzNZB5
jNkJn6EW1yNe376EuGqRO20myc3wkD40K+vjEyl+FkmffsnFAvEbr9B0kUhTskZKZj9XdmYn+9Ye
dtnWEV/XNpk8lxaQaXAZkgrtxjANniSzS9LTrQ5NyK540WX4wZ27q8vWVkh6eyoErVicouQ6yG+i
Xr42/OdC/W0N4UYQv/c6lRCgTGn9pzJ+Z3nzEINdaA2oK9GDppxiQBgrq/rzNHz8qfNtClpIrwd+
aozy6TQu9UFDY108rCnSS+p8IWPFhX0H8oZIIkjGJyltq0CegP81Z7lhhwJDwj/X8xTHNTDfNCey
hC828VbxhVeOSgHhh67cZC7VfXiMKgxiCL6K6QfbwujMbcJfTtYCxbZE6adr8f7VxbS5yiuj2IJo
7Xiue+1eYSrswBjcuwhqlQO4Ea69aR2rxPwTGaK2cw2a8JQtky0QO2VbDVDC/RGAdkV3RwHldp0I
yHChee3uwl5p7zxTsu5DrVTsxheym1JtdRhKVDU7Q74xE8DThRxkhzxVDACuaFFT8s9v0OZo91RQ
KTgCzN+lRVjAmwh/pqMV2GVVPdFbOUSmXgLFyrYcaCc94DnoTXxzRc72QTA1g92BImQoxcBsaHeZ
BlXr0GJYklj5PUTiy6jXFYgOP9z6lG89K2JwtX2H77wjWqV6l+h9cWz9AnRfk+5bN74RGp6Laa10
vPFBiSZyDUmzQIegGYUthptwDAqB3yt0CORRndhCvMvupDG5LlvvLdKxdRo6eUsJ9ySYxW6qeeJ0
LtvdQEiFh3Xf/a5d1RFj+uOddQ2HnaaBhbeK7Hr9Lm6tZ2PMfDss6RVlFXwPs/nuGzlAWOMU+DIl
k15qD3TyqX5hD7P1GwD1JFCAGF00G2p4p3aAqlc7WtxjigfVFrkfBVCq2zhF0z11kvR78Mtn6EjP
rTUCi1fd27ooEFOzNB2IadUdK1f44WZ9QeUfvMyoNvVuxC9y7U6cp0rTDiDzI5/AiorMbJar60of
gOSTqv+WjUK8UaTv5uCGpR6RINjqPz07hNMHkwXE625lp68Fnx1KKphaLxsIPgm9SZv4iUb4U1Ns
BLu1Wwd+i5081WDm79f0weanIV+NDJOKBzn3Jk/H2cWZ6aLfpUlYnnP5d44deJivuqhNA3eZbEwh
DC5ndHAJxeP04xGvekPfhvFQnHuTUnwtUy/OTL3ZjbRxjbT/1llwbTxMHraRW5aOVgLF8iV6/Ctj
/PmIgzkvSZaBOSZ2n8Y0FBdXTS41Xl/pWXbWb0RbthHhpZ+PxvnP0dZOyk3toGfv+A+uvZrqf9Lx
Y3t+CD0b5UKVtASfzOyseAIY3MY4gQO4E1zpEHbWSaWzXFHqMdMwcgQg7hN49rbOyhVBRmlpshHc
IlOC4v7Zzy6VGl2lQZSfw1Ex6GcamS0gBDnRoNw7uTb7bagkGC53sUrRP/rmRdmJPXEIcPjcVaCL
adwryn5lXubZNetDJzMEp6/SiZPmyWifIfzQtl5+BjP3JgRv3RjsfGQ7DKWgKyPYZvpI80GlwgWQ
0Qm0F7XtYBrpsJRvRCgFZaee4vBmAiGu/LLpfp2tXH4Pjlaygke1bM5WbqC29Gp8PTsnPZ29sTjU
IVDbXG9elEzfoalg99RuzWBKa5sHENg7i/qf50KL/fqXyAvnA9bJBipfIGok9tHHtUthsynEXkvP
blraUuvjdEGHXtLVDVbDyaal6wXmd4c2nNLux1HapdKzyo4D0AAhcONKT1lQ2QY4D6/Vtoqnw8Gu
BgDn6Xcvw8zUiKHR1s4oqb/dul9JkucZK6ufvW+iUIYZpyXNa2JaE+qiYMjNWR3MrSUC3rG49kNh
ZZDmb4ApDE8n7hlMTHGQmI0R6l30GeO2PqOm8mQmPzPFdCop3NXFyj5aCkQ5gqmwDJGFMU3WxUHC
bRcpsaZV59LQTxmMv6DnBV9oV329JtX66aU2fdRlrFm2bxaiQf8Bg/gx1fauZ9xQ6n1q06dhAHMe
hAe8PA6u8Z5a4sp9KMufFv90SMhomljIscnzMipW5z4gX6s8G5TeI0m/Gc2I/lfX2EWhnnThFAmy
jcalI/LkhpjJKFgT04bObA5b4IepvFP3G+VvaX7Tlz/gkd1Zerr2Ulk41PmVVBv4mbL0yZAR7+rO
z6bx8a/FE7oRdrEHAHEKbACJz9Wu2Up2thPuIbWtLIJPL5e/M0ORmQqeYlFlnq2CMhKhsgYUBZBA
uM6UbK82xVtSwV5plL2mldsAVokrWbskEI4j7tlVjQqUbHwvYnnvhys/5/PRzmxd/JrZOqm1PPBB
npVnU3lWwYei5riyvdYizN6EiVu6o5h41TnX6Cx8i9FL+fqQW5zK/3zC3FAdJJpXjp1WnqtGvwmo
8DYBg0gy6rcQO7B8qeQ19+jPx+qHUZvLzEkoN0BzJ2TonsvauxKA+jeOIBj0muR/+G5nvVBpwXZD
wV0FIs5s/ITWStORNvU5qDxHo/vXwdgQcY77ehQXDlu2gzwV/KDIfSo5kzH3+AGX7bmxXMrd9ZZy
07bJDv8iijHZLuFjNokNfjwCSRXcvpLT5hzH/W+vuK+D7krNq7t/HgWVFMaLBEn+1MmJECQG6lFQ
4YO5M5rSVrZACA//1IRmmhnuVkXRpwISVbGPH+MKhVcqUPLOskqzHLhU+jYCjf76W6TPycTHKNN5
e3FrDCYwnbBD/5EnxG19Df2HPsj3elM77rfqfjgk4krEhQ1LzZJu0NSN4hKZHVAtGWegQkQ4e8Oh
qpNdKYsrq2Bh+xCBfJoJQglrXhfVQ1qHqhE15wG0M3gTOymOBoec1zxYwcpJv7SuTY2mtAHGjTRo
/jWhmSWBprIW1PQRzCicc3R2RGnlk/6Oysecj5XGg4iXyqSgOc9GpUpyW0oVBUrR5XEYN8/VzcRf
A+J1lHfGyw9gfE/e1AberNUSF9KKD5Gn+bxYIGGbU61KsuKciThMFE4DNyOr/wRytLIwFgJRYVYp
frH30QmdD6VpCCHg1/qcw9PzJAFVKqxBTFQq2nb79apfmDVF1Kk1G5MT0idF0l6XEil0OfSEeFKq
YdxaFHt6c/91mIWl/iHMbOhK1ZQA2gmUmT1I5eE7C/DrAJ/fKJR3ecKpSMVOlvWzwxvJ8iGRvCkZ
uquPwUk9anvJCU9rxcml4eKhQR0OfWRs3qZ/f7EEvCpNEgUO0XksEeyMKIYdy6RfuWeXMjsFiWdF
RqCYKtrcNk/yZMULJSE/l1t3r7+EW2SwKPrlv8zfcB9tajmOAQNtQ6v8WN3VpoPkC0teXtnRS1vt
8ncos9ovejuRi8l1QaPefOhxn3OR3tkYu3Cn3htvLhvw1tyxyR/+DyrUSyvmYgyU2Zmf6WoDMo0x
wM1FcIrbCn8ey4FOQAXyZ36LJMlurcgqL9wAH753dgOMeqbLlm7l3ACd0zwar+SqD4D+ixv1iOPK
jeUoD2Q7B+slf2CrNMgQ/oZCumaGsvbps7vbHQQvLTKGXSiA0LyP4lpNaWkVX47tbDeGYuhNzo/t
2e1+eO6jKpzG8dvX+3Hh5lFI+0VSfl2jXj07wmok74KkoVxdpLDURygMwW0VurboATC4/zrWJwMy
8gPe/zpSsXTzqQfMdiWqsV3MGZafxZN7qm4SG5jmabKE9nZrfjhLr4oPsaaz++IEaNw8NIXQbM7t
z3FnwsJ7m1bmBGMHQLAtqZNhdgJislu5E5bmjMoQhowqBzVG5x/jBlWTqyRwHHC59MzL5T2XlQI0
drXmFbUwc7BPyUg4sKlDzSsZMTQ4N0t5RrgJsN44d4yequOA5DIoJIrhx68nb2Gxc4xKCke2SBlS
my12T+/dopf79AxgDa7KoQSA93UEWVz4JL6Dg5SrlFjz9RHyQuyVSkzOZJHAmoTyd64GP5ogEZy0
tV6QGXxOTAlkHb2HO5hEoL1qiF/yoJmTpvMk/VpoD57XUdkX3QP//G5ohpMk4W1TqSaTbhbVTu18
CoPWiLaVSmt9VFE3yUWKhaDzHD223tsCbalEQUAFsjgvwAoRtjEY/F1gZoeoz0Y7GsLeyVKz3IEu
PjS8527RNVC3JZq9u0RHFqUCL3bfVj1qzUMHDSoQANdAyrjq+pRqXENTWs2MHH1bYzyo1Og3uSSB
IDSeEQVvgaDp/uMga6QUYXpOuyR5NXxZOMquIGzlvq1RdA9yR4mVYedDBjgNCX6BAZgip+Ne5Baq
Hn3Jf5dQVbDDAqR9EgoFfR+I79qE5oY9MdpDLGm32iDJt76g0E4mWzyqRtODB5HfiwACk9v5ol3o
MaoCpvTqdciNhBLUDk0Mq+sxRGMZXCmgwTK1CkAX7YtnISiUjVaPkIIYHSh3XBVSv1damhrIKr54
vfRk0O5iAoo/cinST3b181AK/aFp0ELRuNKvayOuAViMOYbLQPGG2L1DUFvdoYInbIegeYrGHJpY
8Y6QK6IeqK/aVtJah7o0G0cbfAjZcgRGLYzkg5Qi5eBa9J/EdPwDPCndZa7xK4J72htesPFRddu0
k9atZ3WmI8fxcCfBHtyMjRU4QaJlGwr/NfOQiHaAfO4GMeC3PuhAShoNbCYtl7bI90Jd0WPv1Lr5
LYLor0ae3gG9BPIifFNHst42q5ot0CmU4+I2vpEEUd0iJYPbmjoxU8wUCcs4euD/f/ICUUCtFAvw
jlr3xkz0V0EJHLNTTqIV3rASsU7yawRFJKf4U3tQfi3YpieIIVQpQ7ncJU3nOanUCidYFjA1zbze
J2jpQSTz1JcuSt5kXx5owozqPkXa5q4pGZdCkJttaQ4RxF/Bs3HFY62NcnwaDbhtVjSg66IJNKcs
410TRv2olyY0wOmlZ2EJWnSN6UjlQIsb0bBN3U+42ki/ReAg2n99VCwcRhaunJIsK/xN1WYJgAVw
OYIYlpyV/BigR9n5qfN1hIXU/kOE2XGHn3xUq2y7s5LlpPW/UANGYvFtQM/j60DyQiR6xbIsUwEF
8DN/JwlQhIY0ETI6VtktNJITPjdOt58yKc8xDuFOsK0bba/u0Gg9VUeIHTUYjPqmO6zdmQujCgpR
VGSgupQj5jdKotajgRpmflZkcLv5XjV+ff2tiwGoKhv4efCGmaP48gq0s1oCKE1oSg2s7zRbqZCb
3K6zR+eExQFVrVGzoaT88fYdq1yBwi8WZw/h1EB80+T0ZCWjXVqVE0SIsofvX3/SwpV1GVCbpd6T
O2WTlsyeNKZ/WjNGazv3HszAv+tM/QcaJys51NIQXnygNku3U0yARq8I6PG42t1YKH9c2P4rF/FC
CoMVuMzuwmIBbOosTUOcTlMz0Selz1s7bm4jNCLS/PHrgVv8kIsgs/xMjRDokgPWQlkhxlYPThQJ
K3Oz9E4wZfxpLBHIqP7pfWYicQuE28/O7W5wlG24k3HXFYAgbiaJ8Rc4WON+tOGZ4pKj3054gOuk
2wrBFmfD/vs//96L3zJ/o7UauHw3D7KzWSJoCBoBMtbXEZamjYSQIDpHCXf1x7WPzZ+lDXnC1yo/
y/ooaJKDJ7T9dZBPJrjk8FCU/hNl2oEXeTXiqOjMyGHG2wua0fXgkFrc6nZ0Cu8g8m6NfXorvcCM
zfdrCe/S3r6MPNvbE6RAzVwix0kO5cZEUEe9UzCfKCe2rWeMOzENVtxGFhvO/wkKrOHj54qppvZy
GWWYrEm7mqtg695bjvWg7xAZyM+rnltL58llvNn+9jst07OOeNDaoLTYYr3bgYfiZc3Qhsk23Vh7
uCMy/yjcrI3w1yvIEuWPH6t7gg/DksZ+5nc3gA32yM0eRLk7/L/WEO+Jj3FihBVbqSeOgQAllIfH
mHx2wmgUwgbpgSOCHdG2O5QP4VXs4Pe28pRZqpewhrFqBavBdafPdsqQiyJEes6FkkmFb7lhnH8M
58yezDB7B7ZJafuHZLdWlVo68y7jzvaO1OZFIU+Tixmgpr4h1rpyBKx+2WyPhGKvFqJIhOnEQ8Pb
gfBlt1es2q10q96NjnwAoFe9atuvp3Rx5VBvM/5C2XFL/zijbqcZOVL/+bnW5IMQ+lvY7SdaBGun
z9IIMnGEwSCZHvXsampMX8/DRsvOwQsVNxv7PdKjYis8TKCTiQ8iP379YYsBqVRgDCuDjJ6X+KhX
FEXfeABOBvjeihQpm1RRVj5rKQhgVnygTA0mwPxtnTXokQkSd0OoWcjtHVV5zbdxKQI1l6kBBFaT
WuXH+ck8MYYfBqVaTaV90/fIOqsra2/p5LpEBc02dRKniD+7OZs617VN1ago0ZZPXFbPLmoHeZut
ZEILIJwJC6QBVgap8BnlLeLzE7lePN1EmNyglmqrdvPbepw6QcVRimDub/yV3qM8nffzBPMy6OyI
LKJ6aFuJSwiGI1n6+MxjuNpLz8pB/YHGxbZiLfaBXd1jTI40fpauVh2XKlsfvns+0G1suHHNT3Df
gKf8wtkCIGSwC87FFrL38/CEK0kmbtag4UvX7+WXT0vs4uIf4ggdQ5/hnpBXodBscl8D4fWzQGar
Qhw1WvPxXV5Q/5nf2ZoFRoNw7XT1aiBtLLM6phnEfzotaEuVVrmyfFeHdZaQxqnaJG3GsKoP7Xbo
tzStkDy+A9Jvo2y59biYuP4f1izYF7+S158J2AYlKHM2m1g9ZEGeccDoKOWI0ptSTeq68B3FEXlX
/1+cNJpiqaC1qa99orch2CoUKdymsxcFCFOibYfUxdcn5vK+pPgpkiRqumLOblchLvCHpaBxHmzU
WE7Dj3zXH372doQz6ra0heNa2rKYpE3l1v+JOLtX0bkPOm+KyK1HzqRsC9vfpVcDPEGUldayh+kO
/XQEXESb3bGpGOaBKcjpuTrFxxuVUnb3Fj1ADz9ab9reMjHdVA9Y79oPSAZ+PbYLtQLO8P/9UGuW
jca51mi5YqD3pI6nzqz3RaE91oHyGvjB89eh1gZ1DuON3SHOMNOj+njtq7bsjAdo3JhRUDtnEleJ
lwvIPI7zi2+bnayhZ6a5WaoUmH2P3deb56FI0ZxC9g/iNvq7+fDDK61Djs2Ap1KB7gTtNc+K59ys
cWrq9b3fow5ScuRGet06XSBDqJPCK8NEeGgwr7IGw7qh1BDKF+5RinzVBVT7wzFfAVssARRoOirg
BSaaEy+xjydlo0UDxuBgDOsdlmTyRju499Mhgg4m3kE4rK8dzUuNlcuI83VRNqMV4tWT4rCeH5Fd
PLmH4hgyT/82lsFhpSAwJenW7Osol3qtrg2YD7C9u9vmpj4gHLQdrrO7tdt28bGp/W8s6J8fR9Jv
EhlebM9Wy+3iT370DjAW9t5DyvbaNT/jl+L6r+/yqZPs6P3rDTBdL5+2OWnFX0yaZM1hRpJnjq3m
lyliJsHWVJ4ClJRiba1dtJiY/SfKX9jixa3apJThRIvEbMqXkEEaw39xZIDmw0YTWrOpz5FZmoq6
JI6C6TlTYqrVrVnaht78AGD6q1L9Yfv1oC2djSSyxgRQBas+HzScBUrc4hAR9sYDtVlseo65D2yK
knwrvwYoOKrp2mtyaQh19pqpGDL587yFWcTxCAbDS8/aky/jyt3sJ13+TQFiUd/hQrFZhxcsHo6X
MWc3Tqxo2PP0xGzwj0BB6ZjuPAfDTtcZtppNy3tlXJcWI+hVUdN0QNQwAD5uBCxgSh893+Rc4Hey
sQoqV2jY4lf3+PX8LV0wl3Gmsb5YjkbqmXXl+dzdPapFvfUE9veB5shdOprfvw61mHBdxprld+nY
ZLpgCAkXjEYXS7Ux0XTcbb1RGVDsSG+T++R7uV9jyi0ul4uhnOV5YtwbpYCzwFktUcrSn1H6+frD
1gLM8h8LOkCTygQwlNIxrXpTaitDtxgB0DS1C5qlAGlms6SGCTqWNAbp6R3VJnZIR1ZgsIuVBJ23
ogQLTQf9NnvR05YY1HxQEh46/XYbZE5yUl7rd8OhK7VVHLTuLRqO23+10C/CzrKARA8VLwvU5EyR
e6PQZEM8fpMp7sqpuJik0qQXUZYwMOOet5pBwBq8VWk1tztlZ+2Gs3tf/Da3iIo4HBooXL6rK1tr
8ek4HYkakA6ZA3m2h8PONzp5HJK/KJ34OvoRvbjR5u997dmCLZzjW5xAg+fkV21P5a9/M7QGRQau
MqjeULM+rhoU9uoGHQh0xfTfhqchUnkXFKvPqKW1aUxrRrYmX+u/6+riBFFT06U3x8BSTUdamgar
3d1Ev4UX84nS+p9sGz31a3fcwun4oVk3+zLdyxs8ZGnWSf2T0v5CUQdZr3+8qT+EmD774rMUrU8M
NUs5rCBCpmC64sbbfx1i6SvgW/AKVEwTdOZsfXg8eFtkkpLzkDaPcZTv5Wq87yxz+3WYhQmy+PP5
GkA/pHCzYzc3MKJWsig5m5p/r47ps+V3D1+HWCgV8AfraKjAV4dQMJuPTIqQLPZijthafVLiBI8C
HAjrBF3VorkKW3Sscnnwdl9HXbqULVgxrDmT9YfUxcc5QvwobZrRjc/yQ370bVTnzz9xpniu9/8H
3Ns0G7P0kGBkHLBXULmYHyAj8jw6GVUC9nM77eFw5/6i690/aCfcHs/p/l/koxbaURP+GCDyJzx6
in+0VlHFO+s6irG5sCvc3qnKNUD6QgZAGOhFBifEZ4BmlUD+AfoQnwtdtGPpZ6tJhz78E7trHfal
85CD6G9VErQPnIuP09UEntEnElvKfUMdW5RPwHxqxA0cgMK3pVNXO0NDp3MD0AgRO+MP07j3tmuV
6+mu/DSP1sQFk+CrivNFY0qDXHS+Hp+zUsG8oH012uARE4tdklhYKYXqyt74vMvpzimQJ2VF4lad
F5Rxjg/qJDais49tgqk0EJBip3LzfxWGei87Xf7MUJSkuPaCElHIGn12vTA3IaKOuM2tHCafd/r0
Nexxdeo6Qon8OIfJOAILEUeEmWAai/JNHg4IHj/6VeRk2Br6hfP1Hv98eH2MN0veyjqOhEZVo3Pn
9j+bPHyjjbQG6/28A4iB6IoKSdD6XCMbu6SRCmrLZ3Snr+Kk/I278RmIJF6yXbBW0Vn8oItgs4dE
OYSSEXVZdOb0ovSPiYyRrszRQj3i4wfNzsXYRSq+xlaRK7lzqtsU3ZV64z2DmftbyZFWCvPTH/dx
RxEONgsAz+khOL/HjAoRt4LSEYCW4ID69mHCeGLdsZKhLm6kizDTyF7cyFGEEBYu6oSRhqu0DO6t
snlFHG0FUbIWZrbC0QcZWp5EDJ76R1B+DM03K3r5elEvLriLL5ktaszT6tIL/OisBOzT+rWtkSYu
n/V2rT249i2zd8MwSv4oSnF0LnN024xHGqROE3Ur623pc8gzoQBxhdA6m0XpU8FtUI4PzzihP/Wp
dt0CTOP80bdKtwZZWjp/LmPNtk8xukkGayc8y4MdVi7Sjx3wTNWwTvKQ7vl3/ga8sf31fC28XCe8
v8GdZQCVosr9cempYYlbi6qHlMCiH/mzRL0Z7P+j8EPa945/pb57u/EfP/k+hpytETXK/nbwwrNq
DPsGD9QCL/evP2tp315+1XzeJKR31EpmLJFOyHf/xdl57UhuLFv0iwjQm1eS5drO9FRPz+iFGCPR
e8+vv4t9cI6qWUTxStCDADWgqExmRobZsXd3DE/CoTlsoebXj8ffm7f4ZHGb6HWHXhYoM8ar9TD8
CffmY2iVRx1fuLu9pis+I3iRPnyqhe8DpZzF3bwoiLt30kP6VOxhxXHyb94JOOyD7/i/6p/iRqq3
Mmz8weoS7DMxFBTkrRLhceHLv1eOM98MtN7HrWLGSh7Ls0uxGUzYXOBbhi+F6PUjmMt5fRKy9nvk
JV1wyD/hK3U8hEwd8biFYriOmIDvgeKDioo5YSDhH0+/B8sAKn1t/BrOErxtNIsBK0+DFr2OvrCL
VeHH7W+4ao/OI+tjbk1ZviclMqU1jav4tRXS5j6VvK+qFJu7yCOqYbT6CaH64d8cG0I0iWlkLrim
LzIYRNozWD7i+LX4hnbbD2pTdvg5dYSvc5e1d9H6eQRHsZWhr9S7Z2QkfSzKfMzNLSFcYAASI2yE
6FX8DO3lc/eguNrPWUJ81znGAc7R5ms9N3ipLxZblegVICrGTVAOsB0Q/S9jOV81VT8wuZgTRKyq
AqsBvLcQFCWR0yANV8gqnWYFxu46H566FI5jiPfgQvDjb2IsvIrmhOyGXJY2XEGUiJBfskWzvYsz
tBXzAL6aDKgk3OuD5Za+IMPSi1BAJUPr7ktbQ44rycXHxSz8ZT7CUWsiU/IqHnI7t8WdcjxpDEH9
6X0SAPkIBySOop3w2/rdvm1D1daiusutXLhSzcoA+LdY772HMH0JyGJu34lVDzPDUnhj4dSANu3j
JfRHM4nThuhHTgXU6WPFO4+Kcl+E8llmjJ461F6Ihq+qiMhFF8jn2+ZXryRZoso8Iu+8vvCq8TTE
iA977G6hfE9LDoceflYFNOvQikXKY9qI9daeJgvSSjwdjCtwYHxcbef1olr1PLgCMLEJFm61SZ60
7KsUV4dsTGw5+16W07+IYy6NLh4qMc9l3/PN6LUrH/MYSQHmBJo/ik12sndw1DJgvjS02M2Jaxcn
qhoBR+t3KGS7Dbwtwj3ClMLTPC/7aLzWD+Zx+rOAugnHrjnoX2gF+dbx9mddiw8vfsiSOCAKIBjJ
KcFSRwuQFH/Lhe/ZMG741pX3XxJntg+oRQgwl4VlBCa6idYR779gnGKxf5pEFbIsLXwbBnmTZJeD
sdhajFHQoMUmArFabK0S1x5DSx0+TVH/Sn11tNWx3cJLr6/of0aWPbzBHy0PTBVGkK+za0mE/X3y
wOTkn2q1P93+RqvGeJd0gDF0y5fdrsLSC08bOZWWlUVHqzR3MMbmexEq7jGxNu75yoGQRJkJV4OR
ftRTFl7G86Y20AZOZtAP7iwZFjJHk20O0q6bMeAKY6iDIfjFV0Itj8DT5ytJ5efCz+0MbaVQ2Qgj
VjoaOov5n5VrqH7bU/fso9dyZ5KZGqAiwSzvoYKzJWc8WXdkD67gThvp8AoKHbtAFRlTmcu7y4r4
5AliUlMQfe364U6Uh0+Nat03QS+7NVRdgqyAOzVDBPZytH7KZvyutsVzM4kns6PfPdLQlOHYU1AL
9+bXtYi6+5EO/K4XLCQp83Gf+D6jxom6Nd6+9PKwa4Ajh49ThDtiDkw+et28M60AIvcAiD6yLYiL
7CZFOaEDhdJ9/gnppGbD466eg4udWnjcqR0ZdByaiF41+PziFPcS/IgblTF1zSVcGFkcNk3r0gjN
pYjmGbiF8Hfgl1uP84aJ9+DkojShGV5rZBYm6r8mN3BgevkZOrrt2dk7ShXVmo0J8FWnAOsedW/g
EleDk4iUWamhYFCrv7VU16u2/qJVmRtU1QYAcv0Tzfhb6pdI/y08AqxnWq6aafRqDvpJKoHfdkjb
VPpG1WV9B/82M//9YgdHeCRRuo0xg4BD+13oROe2G91ax/z3CwO5FNa9XCe8uQoAnfGr6g22hNbK
bStrYRo0XZTr5zYjNPqLPMJXmgjpD3zOFBIrEfMqSGYVdt88op2AQvaj6n3X2nzjAL7nl1fPHg8S
E2XzaPfykWCAVdOGqcBs0YnHxBhQO0mHX2UrnElND2EL8EMJmG3NfCFyFaU+5RYaNchE+Er0deSb
2n3XHqdUeNBzlBzqwn8KJ7ykXL+UaHJ2ofwrVejQMtUovvRt90moJGGvV94BYpZjH1HIDCLF+xen
guhPnAvNICGW7wR12RhVOU6FjkZeBelfmWxlQWsFA1rePEIQn9EfXnprkcYIs5gBhZbPZEDFSd3N
9YJUsGfOLmfazc2k4CCctqDtK2QSkCkSpMwPIIMJyzlA3wvUSW618L3hHjHQ4tt0lRg3UXf/4WDW
Dmi8OnCAHbof4ynaEQ1upfarb+Tlj1jcu6xMLH8q+BGZV5E3oWVqEZXtLRQ4dl5A9bsdidHSwgfl
2KvfWglNQG9s7+RYvwszrXTKwBSP+RRNTtsKe7/booxbafLN20Q8AlkY/yz7J7JcJlkUDuEroc+L
VBZoiI3aF7kb0YGVzb80X/1lmOOzodcBan89gYSX3peR8tftm730H/PbSP1P08yZke+qQNABchIn
EECvbMOvJrT+gnl2sOWKLbhtaAXbx4IBRmKRzJzZxo+eypLHoG2tkvBh3+9U+oylCkwBPradSGNu
d9va8snnnf9gbH5oLtxiIuqNEnQ1iSuExHDLUof2bK1uHAWoZGpt5XVrldQP9pYhhqeFTBKzuLlQ
1p0i10TA/bfxqLuIdMEi2h8jtKW2qL3WSh0fzC4CDVSddTMf5pBs7x+ZcpaO6LUz0D0e4mP7GB8T
d54F6vfys+/ZKDg5McJqr0V870lOodr/BpT0cd8XQUk5Fo1igj5/7UI3jn6KxSYuY17S8km4OEbG
AkqZpjL69QUWgtO09+6s+/rVevN31Zv2BFmLg2v5DPs/oh+ushEAr19Z1sdAKdyCVA0/Hipwe2bA
YCLh/ZfRmaFyges/Iu+1a/4fSLm1bhf++29r8kdrSGlQutOwVvxqvs2d+eEY/NS/q651MI/58xYc
fC1SuTS3CIgqWa3b2sKc4Hk7OYYaoajc25dy3QVcLGnhlVUEefsxwIYS7+cXyTtNT0rh5CcEtg+b
I4jzBl2dlAtrC4cTRK3SmHIWvZJVTPvypT2Ujvx9fB4te+ZqCbfqLKs+58Le0uckYTkpOfbM2nOF
DEBWOIuIh87QIb7HLNHGbq7ehAt7C58zxoFVexKh3+S7nTu4wLO/F1+ib0zRuBODZMZdh3LvKbqD
Befltu35Gt/a2oXfEaWwQleDS9hySEIk/hrvAV1uu0t/12J58sLhGCYbEft6RHOx3oVvQdhUFaKR
/a3ccZfJ9qzpEOxL5nd/IqvJJRROJWRVh3oDMrV175d1kSLsDCZBItKg3bSXiWKk2lFeOqeGDAtq
8/zt9uZu2lv4mW5UoYb0uSaDwDWBN/9Abbn+Nuzkh/ngbgVLqzefdB46Y1hdqTJ9dDQy2hHhIBCN
jq18N5Te0ZP1H7eXtHpU/zax3EE/Yro/bsPoNWNinJje7uUT2kS7Mnv2jc+NaG08/2tlc0m6MLjY
wngSGq8cMdh8m741D8U+eDZe/T9l3RGAN/du/9CezW/JLjvwVCLafLq93vVPeGF/4bzbrh0FteXI
zDN9og59ue3v/jOV2zD1fNxydpsLXrhvCZ6YespZ8PjZ/Jy+ZLRyhV30Bi+04x2FPyYifqTW7dD1
dtJpE7i4foSAHTFwDNPPkmlhQJnZVBBNfhXz4HNbw3BDp/L2lq66HCZzZ2pwMBnLEp7aqiLSDkII
GkPb1wd4dfYwbh+Cw20zqyu5MLN4otJMIinAub223psn/B7Sf1HhgKYMzkrKUdc8qXUl1ZNVkpgk
tTVCiZM+D2KIdmk5vsrN4P7zxQB6higcDBDELIubTUXUqtUYY2GmnMamPGXAPv6FCWqROvMdgLiX
GXqaeWU/weH0KvmtrcpPYboxhXQlzzKH8nO1878WFm8NJyk2Mg8LM3OBlDqZG96Zn7LAZmDUuo9c
UCBoxWpufjCYTVLQwXSsP8viWDO8FjtbznI1s7z8OYs9Nam1mEFFGSRhikd4Q9hjjNye3vFBcaJ5
Kmrv3cd7Tz6Om8Dn1SrMhW1zEfuKrTmYHW1rHiLzLr8L3Dm2b0/J3Ra2YfWt5dSolsWAJeyni9gp
SpQhaqw+nIej5q6j/JpCD4j2xIAb0e8HcgfdmcWU3a0LuOrJkOtmGBpsKG2VRVgDDsCqwwzTxhfx
rnuALvuuhpnwQPtoN+69h/jErMADEve9nXb78MvWD5iXtoxtmCmlXAxN21wy/vgcJgXP0SSP8WuW
vBrDz1jfTd4WgGmtzgm5AAz4JMQSneqPNpQJUTRdLkpQjT8Uy3ASkXrW9yKZNmLENW/GAB8tD1Wf
Oy2Lz5goyRSKTQPMECHZePoG09mGi1k9KTAHzd1Mak1XqAYzaczKiERUu0/enVnaXEzBQeMGaW1o
GtTjnIkZZ3/zM61ehkvDC0+NnnoeD7MqajOmRwGpIsqfQQIgW3YLrYzsBslwsw8tJx2FnV+oW0X+
1Zz/8gcsNtfvgKRKCSsf9pZd2kp9qL54XMlmlz1VUPP0+yMDdxtllLWTc2l0kWQMQVdaRTpvt3ky
C8FWssmt5Zey0fe3Hftq/nlpaXEPcfWF5euz6izDlzus2Flmd/ehM5kOeCpS3n9O7kBnXGKqey79
y6BWPt6KMqsVJGAA4XaV9JDr0k+zTs8bq5oDr+XtpvsO7YbICMlVB17uDW+yfGCQyrMIz0J9SB8F
B7SqE9yn+003uha0UCrg+hkStKRLcH1utpUel1b0aqTw5VpDwyhfoPj2ONUFY+sljcLxLDGGbccD
CuqjUImQGZZATGL1mCErfeJphR6k0Z6DyaoRm1fOVRU8mEK1RXuxep+oCSO6Is400MvfaiIRLikR
JSwvtz6ja/KC0IvidBYklLIBE4oMHRlEktWDoHR7rzHDjZO9ep9mmCXtbdSopeXnH4zEHEWdfLZ3
RKc7lY4/OObJPxX3pcvDzgg8OLstPcLVSP3S6iJSD3ykzK25JtHfFWgf8s78WRk2FQNnLkyi5XH7
AK54ZPoYEg8cBXjZuqqOG70QCF1HNGOM9hDDimi83Law8n7h8Bn0xR3Pg3WLW9Qa/Kd88sNXralQ
CCcv/yTUW52ZFSPg5lTk4Wiog45dOIeMqRelbNTgNW51N5ap5Go/81o+3V7K2pGgGwhL+NwPJPRf
BFvFgKcQ4il4T6PgVHKsbo+IcXooXYTGmR+1i8FhvGFrYHtteZpqUaCfu15XVXE/NTxQ2FTFo/x7
TNlWCx+rrUmsNQcLqcSsVwqXMLjARaDRFiHi0IhFUrydZal1sLdzQVGFGcs8Uss43t7MtTWZ5B0K
8igM+iyvl8o0TF97pnCOCfgcTa2/dVl+RJl7MyRYOeO0cGeVGNCx1hUATxdTuUUdRDhX7pDb/Vf0
5ZBvu+t+dnbFXLHi/7sixgebi3dRzKOqy0NsJjAh++0fU6lu+af5eyyejg8mFmceftJszCZM9E71
UJw6BBgjt3qrdmiI/5Y34amr5+NyGxeJj9/qaayq79uYncMf6Ut6F+0lA2axYVeIVEy3cpu1E0Kz
FTkSpELmXu/H95ek24yioRDOqtW7Us8Meho5+lYtaPV0XFiZ/37RmoEiqvKEhmWNnaraSmR8FYYt
kue1SjO0Dn8vZV7qhZGIOcpBqEqWckggkXfqx+44N5t6uFs2wctb+7Y4e5reoHYUYYymoiOo9wSk
0PFuQAfXHqoPS1ocv7FQqrLysOL90e9o4+6Y8z0N1LK0H9UmuH3+n12d9Yv9W5y9UomnxEA3/uzJ
/t1k3llwCJXDvZVI+zD5fNsxrR/0C2MLL1/FZTqMCsYAfn9LTtVJOdI+m+Gtw24AUrd5tTY+2BIf
iAS9X0g9BlXBqg8l2+r49fADuqItn7ESbl5+tGWiJ6TFGMUJhz38CoD+WB8I/uDMtKedCbXOJu56
xdwseYbmMW73ejRbznUzYxQ2BhoWnRV3OsJBjXvymcNmdPRw+7utoTPmJJaCH7PYwPgWkYbZN8VQ
pYzhNK482sI3/2l4YDzh2BySx8Kd9iE9yGIf30kuYhLCrt3Xrvfsf4JG3GAO8k74LLvxXtySl1wh
4AFVoWhUjFDh0uBL/Xj39TEJJqPyQt5VpJvs9kl0grP27L80pwGfDRnxrvnr13QUnOHOfBj30o6x
Hv/XeAqfNxOAa2dHkKeBvqeUggLTsjzm611qdai6n7NfVWiHX98nbN0KpmcffshkBzHk563vMt/N
j3d3VnqCHA8YFfNry6R/FAj+UtG3zr5s/Yo07yS2AH+V5k6qi9+ZVN3H0+bI8vWNIhIj2ATVDB2l
9X7FL/xtCp3hOAiewRUedwbyb1/8HSOwUCxkLz5F5/tg57vSVkN2PmDLlULsgOI2YizWFWPKIMNR
0U26cZZjFTj/mMZ216YP0Hbfl4pC26uWn4xCLBxT8Htk6MqXKm2MDce8/MTvCAq4fZgbBexyFe2k
Uwn7R5n6r0Mb35tK/GAO6sZNmx+Qy3XOJhgZIWmdkTy8zh9PdDxMSZHXvf8qZfIp176oaXvna/TY
f92+0Wtf8XI/F14fylyLNNCgXDP+EXZ/dIO3F4V0d9vISsXIUOigyxpQEKbrlgW+2OeemCIaCKjN
fNb/4i4cUErYWQfhj8L+nuzknzMy6bbRFaTER6OLpQ0DQj5SIRnnhl5p5BCZuvGR1sxO+6Ifku/l
n3MVIHhu7uZOyXQ3JTb0lW/KLvq8VeW4rgnwS3BP5NhzGWIZ9ld+KleePxrnsPptCb96/04qv0+y
YhfK5PiZ5qSAkjZWf/2cf7S5iLmmrtbKaWTLB+hURW7JL4bIXOZZws/CExKzu+nQ78tPE+Xdhkkr
xelP1aN1ag4FtDX/XA1m/jFkVWSnQI+WiYhuxqEvK/yYRgl9BmeCz3EdHjrkDtzby15JHz9aWuT2
hqf0wRD1xjl5QGNDwSHN/T/dDR9r17irXqTY1f8fz/D6F/57gYvr2ubhKKRpZ5yL6Us1RW5tvBVJ
Z9eq75hSdioNGaGGje746tW92NTFF27ipDX9mqVWVb73BQa+x8oNku64saXvr8elLyIdh0HWhFEB
wbBrfWg/L9CX6CvrXBWtv5f9PnL9sZS+thrkB3VSFI8ZaiGHKFenk6ciPZGUKrLfpJ7OEHqUZIua
RkncTW4vlr6T5+i8g5V/0dUaKCSICepjuaN6wmPj16rbtOgPV5AuOHJipO6Ivrht5QXzJaF/VHrj
lCD8nfvjr2YMfuZWeGeM5inWUUFJ6kR30iq/j3J53wWa6/mAmFP5kx+bDIOJJ92oH5Bi6XcWGinn
1hI8V6m1k1pND2qU3YVx09ix0H8qWZ6NQEmx05SEckNay3bTj51LAdoW9LR7lP3uDXG28GmSKpjY
uyD/DJGjgqA0CEw3jwWPeRd0RQRextyyXD83T1aS/27FSLflyax3deI5uaJ9ETz07enx+K43BUfZ
sE6SERxC03qeJA/WUEMy55mMR1NJd2mPGMZAob3WRRpd0pA6VaL8ivvkp5+Z+7os7rnyL1asIcc3
vflJduerzVGdkF83oh1X9L4d+h9SMn5qNOtXrWa7WdMgCpApNYTsrqnTXTWmeyuz7q02fVaFZM+A
3D6RlZNelocxrj6FVVDdMzRQ7QdpgFex0KJ9auTDw6BWUNkpamSLnQZ5iSylT7XSjq2d9S0M5wko
w0lIwpMaxvonsyqUT/pgTi/GoPVvgWWiAKL0UXyvp8Je06uzMOShk7fR90owX4egCo7CFEVOnSr9
cxBvIZVWb5NGKVKULCYdlnDnaCbkLYbCOsfot7pZhgjL2DLkIE791sM09+yu7pNBjYuynDSLyX18
26O8TuRaiaxz6enNQWmNybW89LHM69GuRbCxU0b1xEuM8snyZx6u2j9UaQluMk7678nUqw5IoOFe
8srDZEiRbYbwBWv61O0oYX0Th77ZeE2u8rX3cAQNP04ItYKr5mBfVRqj6hSuhm6M7GkwfvZiXDiV
3N+12ohIDRwaej7s1Tr8M02sPyMvfyoUEtaqLje27yor/s9vQUIVhgsLrdiFr2VmuGsY4hN4172D
ysxZsBc/KYcZ32y5W4xoV83fpbWFl62TOBvyMfZpwFKK9m3NY/LiDnbyQ3ia06yeTjTS9ZpTP6fP
WxiP5aF8Nz6PSUoGxdCrEemhqtpmyCzhbBDslsMxj0E2qz82HPwyVPiPFdJH9E9FKryL85iHQjv5
Cksc9gLSYp0TUOXyd8Gz4Gh/oEXkeL9acORuSjNoi0RkJc6Fn5zeA8h4osMl31KZjEpQFpNwnjrO
fB0oouP5EeVXUzp37dDZt9e63ND5KaOmDLqAg3NNwi71MVMH4WieTSM+h1GG/JPs/fDK/J8PaWDB
gEcMwd8ZjL8ocITdhERJmJrnSE9svfWcuHljanAj3Fldzt9W3hs8lzlYJTThMNUsp+8gp9J/l23w
IDdesbFt8yFfeiy0b0xVh4hzltv76LGQXVViKbeMczwMJ8Wr7v0o2WJCW56E+dMwI08vCKzvNR/P
KBTVmM3hzCRnL73EXGBSPPpF36Drp37958fg0tb8Wy72rRhU5FtCbOW9900amyc5Et56cTzdNrNS
k/y4psXN6urWFIUMO0Wj7pgxeEjqwPXq7k4ziyOd+s90bQ5iK/Z0OUR30oyNdHntfMwie/RYGQe5
UkZP4lDzurAl7m60k9B6R0UYGc4197fXufrp5hKUOqOcrGXPJi4HKD4zwns1+yL4vpM1vt1Lv8RU
2jjvG4aWSHCrpfQTD4TZ5oBcmEjlwYjcIVO+j1G+YWoFlMK3+3tRxqLUlQl9WqnJHF7zzFj3ITpo
9Gz/8FxjR2jgMhDlyvvG0UVbdOPZN/5zEnl+AGy0BAoUdq4QI22i1TlhFgWWTHzIfG3XmO2x70gb
m2y8701to6qxurkkqbTfVJV0fOGymLIa06DJOCxIOUDrs8O+jRoduq8bAK91SzPSgE75tf7jLOSl
52rIymo+XRC8GMiROgGMA4VVff8XZ5PX4r+25t9yedVNqVQATxjnLH5QEVHKcn2Pjq/roy5429Ka
k2TUmPQegA9i24v9C9CY1KPM1M9S258yZXqKmq3YZ/lSzz4SyVMKKfMjdkWAmAedXiRkoWejaE5x
QKTYPIWB9OhFL5n59fZy1nyHjloSRWUeSh7MjxtHQztQRoGPZJKxWAnKmRK0hGjj3jazumsXZua/
X3wfKW8yTVQw0yNspZovXfBvHhayRZ29o299RSOtTmUF5SMWgLeUjlq0T17dMPAUCLZobJHXrRxt
lXiN3jVMjibDcB+Xg5RlFIY0sc/SaD54mvZaxt3RkuIX4FS72zu3QrnCY3lha3G0CWPEIAlG4yx+
bnd9Zc8MQZGbOiU0zifLEZ/jk2eD2gns4HVrNHzls32wvXjZVKkcyjATjbOeCS+g6t7KrD1srG8+
YYuoAwybCNHge0V9mZKZo2oKotZwdQflj8LsD32NEKpaWiCFXkIvtC0ULkNYioOJ9pFqnntTOsSl
vnFCV4rrqk7dEu0/Ogz07T9+0kKQBCFQ8IuK0pwiFCu99lH0IbeIRldt3lrj8+11r1w87IET4KpT
dVn2ZBW5jttUiwga6KF0zZfMqkmrk41Vzd5oubmmAus47RzNusI8anUwKBLOEL9IYlkzKSaUL3WW
25EUOUKgHorsZ5a/3l7a2lbSO+JuzByuV5mvloiTUVq+dh71BGVrxZDs2ExCxyiCu74w3EjTPqfm
Zvl5xW1qIudIUuGdhmZ18QXbLGiEvA+1c1vRMtj5L4O6G5L95GYuYGLmLJTxWcufRncmUdiqfW4Z
X9xSvwnKACiYdrb0nzqT02UQ2hE8qLnu28G/yQjmtgyOBxlx8Yrepq5NRFTVVDtXwmhbwffUY3Q/
2qJXeC/YLk4PNUFOKK8QFcFlk1MaMtPvhXlHafeEdizBguaQOZYTiJ25D9TYIkiyr7ls82r0sOjv
BvkwvQIMdW8fqRUQG2nrDF7gyaX1twxb6kw3IyPx1HOYfeHsyU6bdMi+fhmmHaxNp0g+idN48kUY
bm9bXnH17+QSFEbhm70Krtuws0QSFvUMsMa2qswpRpbrU78pOl/aMLZyiihNzd+U9AifMP/94pkc
iiSt06ZQz/1QuEb8XZA0Bxo/u/Ep/W7BeZYrmwsCaLoirA5Nk8nk40djchqivigzqOwDiHJ86q22
ZaLiqypuHsobOcryJZmNMeFBXYldhLNjYWzMtWKkZwr4WwNHnP5FBfD2d1o3QHeU8zEjoxdb1/jM
XctZiIH6UWo/BcYWacbSYf9nBQYEhMzd83UW7iWsc0pdWRC+Kr7eUJBFP8sqkre40LcIiFbrcHhF
SheQI8yh5scv07dUZQVPCKhGjTv9h3HU7vMD0fouOHrCjM/9hzHt+9LIBaDL0ESO+eLj+EUypoNn
Bq9JrFCekcXvdWh8u/19VrePd05Gm31ueC7WNJqVSZ8OG72anJSmP9Z6uZf1ZoOBYfn2vC/lwsx8
TC5vUCqafd3pAfoe5r2siYc0YTjcS8KDXETOMMQhKurFFjThKkjDLI8dweDcK6a6tthBrTGTqNN6
ClzP6qHf+aJj5Lb00B/yg/SUfTUexX0BZcVvqWSyYuvtWVnzpfElb5A1CXlYy1TXkhIVn6S1BfOn
UYDE0H94krpvDWnjvKx8yw8GF0nzwPyDpFms1kzk+0StnKYFn583h9tHZmtd8sdvGYRjX6fqCMbG
sk6T0TpGrDqT8kVpIG8Yn+Xp1217W8taHNFUy+JMGFmWEkAICCLVgwEb0bWNt2zFU33YvcURBXBg
hVUyCOeoVu6NYXhIpy0I6spKINUm+OJLwG+8vGzt0ARRXBoA17SagoK1m6SjMmzVC9dq9B/MLFbS
BImm5Y2KmbvxrjrNw3vK41w2eR8i2Dh0a14Ra8TMhkm2ekVVQ2UbF4xkPNA//+gNznAKaXDPQDn6
633MgNYW9fr6NlrE6DPe6IoKXY8qP5ImDmCZ/Q4q9dR6EExm/1gcC+fBwv5nZknGGniWLzS+CP60
QOZj6F4tI0LNSX8AmRrZbVV/DcLwSWzKfZsPpVOU0lZDfSUU+PALFhfaQu85aFp+gTjEuwoVYTVt
7DYGsVxWG5d61ZRCKDf3deh1LN5pP4RVX4nh+VFK7UhX9Jg0XGwQZePLP77NNLJQYtUYkSR6mz/u
xUugNQXlawlDifejrzXH77758lZ+tXKXPxiZV3thxNdMv/MTzmTTH4L2dUCZ91+sgm4lI8dQrlK1
+2igSLJelmNwhp13h6e1qzrhrP/DSt37ASTYAJ/D7OpVjCtn8Cn5Ho4vo+kch3dSx0Bm+dA1/e72
ala3S0Pi1UKxh8UsPn4QM1ITmw3nrE1GezIECbnzLf2Q1Vt7YWR+Vi6+CQydUtx2GJGFT6P0TdO+
pdlWMLju+vCsAF0Yj73Sq00FZErgYcKJn9InxR2O00E7zFQssetvzoZd4V3ePxCJngXpLjNHy0Qs
6qqmz0C3vru+vHNl1fZcy+l26l676x+Mr9ln8d6vNzzu6tdiylhnmHEmB1t8rSoUNCVPQgYLQgr+
z6EgbBzuVZeOvDXdJogP8eyL0y37ZivqfS6ch1Agn/SKp0FWQrvtmx1V6rto0O7qsj8TB+zaXKrt
QspfUFKLbNXf4m1aOzWUQOfUEqzFVSG0AA8wTC0stWZ6yLzJhqjBnqatJ3NtS/FJjL0wkHWtAAMI
BGm0QPbO6tDdZ830Civb+fYdW3Ow9NcYdCVxv9Z9MUyvkhSv986WsG/LlIb995ahhi1i79X9msl9
RUa4pascJSy1vu2VxqPakjulXzlRx783uUHmGO+yBDGffPCf/zMzb+jFZabuGWTQvXjcMx1O6e8z
8dEs8ymZjo4I+36rF7/6gUxAG+asuMLc+8JeEiZx10wcA+FN5PML8Ifd/j5rWAO0FP42sfBPiK8N
kpdhQvwcnavazZ/mRMG/i1lWVzoW2tQP42mGLrvB64bt+UItt5MaKaBaBq9MCjsflyeoU1+1QW6d
rS/VCQmUx/oxhUiqGu3xofjD202/bxu8PoyUVGW6hVwoMKHLQLQJQkumTGKcx/itKe80dIO18klW
tp7J6882l25lKqo8LCKvyMd1tWCBhaChUJ03P6f+z2T4eXsdKx6YxqcGThY+adjPl9hrCrWFlYBz
O2s2zDgtPZJjOUD9oUEX0/0VDK7stjGqs1up+RV/PuvieUGxEp6E+UIvXKTqZXprdoMF1DF8Mu8Y
Tdrrn/TfSDHvfaf4I9znW0td28tLi/PfL64cbV0NCkUsNvC5Nad5Sj/8U3fNZ8nRnO4x3ItbCey1
L2GNPDDw+FIeuALA9FIhJ51umue0RV7Rkj4VSr2rYnWj5L7y3GCH55rHBtj+1WBeoLRqD1TRPKOI
OTCZJ7zVumPt4I7tbAJEqFz+ObcYy6GdYNDdAuNtXnGLSVI7aJnUmjSY52HAwAnv0kPojHvZ3Z4Q
WLluzKC+aypJFsOii8Oi11pfKqWlEVx/N8Lelqze9rJvUyC7t+/DyhmR5lcMBhK0la4myhBfDKam
NbVzklm2TPlwnIzjbROzp/3oqjgREMJQL6IMdlXjTj258IfGoItQPnmx6saNaFvpXQk5Ba///rax
tfvNy48aHMXDWVxgkQEVVRuaiV7q73MOoF7kH/rkFM/eyTsCbc3t9pwkh201ybUjCfMVM+tktEwB
LB1yx4BFksiRDsxtcGt9j/oHpwONx9w2gKo/C9ul9OuyCuCbv00u4RVjP2lFLGByFs6ckXXhn3TJ
GfaBZ3omdph1OVBVeVOaTS2z9eWSaMADDMj4Cn0QxkmZjwEftfk2uIob40IfyTTd0Z1ew7112syt
V1wLxYL/GVxip4QmE7SpUDRmO3u4DiRbUY/CDm5qNz9XL7LNrJax+xf+jCI014+bSBF3meYkmV6m
la5Txu8TO6USnVfnKtucq79+zEFqIU+Hvhkqq1cMHWSzsdTInXqWD9Keov1hRq3oX3reIkRVnH7D
fa7c+XnSaWYTg3fkCpHp1Qwa+1B6n3up7o+m1wQ2fcdso4C7dkQ+mFk8P8RNqdmFgsJIQxjC5NAe
mOjaNXY07oqv2a44CNnG5d9a2HyGLh48P4SbPuixGCkVxVOx/EYwszVYf9XB4iHgxKu8OjA3XT9y
UlODcAs05QyUunX8tHwz+txkgqkA4112v/LcMp2xNPZaJcGGHBrxxiTBHAMtHCq/m/SGQGKFEdaL
E3+og0Z5TyLrQ8xkyL9hnZvXCTJC5JxA+HFFxKH3XtSN4NXPoaHtLUhJlcG57ayv+pKYoMTP2adX
IYOPWQTpXqWK+OsY7KgGaj1C0yANddvosqcOHtSwjXdqch9OpeOloiuUoVOqjB+Ekium3Z0f/RTK
wq0q0e3Al4tS9KTEyMRrW6DX62MFdw4dWglwqElXenGsCjOaJlOutXM0aq5PS6DMNr7oyl0ByWXw
bOFoRPOqCtF0kedZU6LySZU9/Fmfmzf4sfCmCPQ+68Ta7u2dv/amTKGivYnjhliY5vPHm+IJpW96
k6kQqD0ESe6O0lOebcl8bRhZlkOzTmvqMApYVPcShd+z4l7abNhc4f6I5vkiElNKeDRC+sXHkeMu
oM4yKmewENI3/+X/OPuuHclxptknEiBvbmXLtKspdff03AjTZkR5b5/+BHvxf1slCcUzi71ZYLGd
RYpMpomMUFwZcGhwoD8ZPzQHhc8TL5iTy99h5hU9G95s3/5+KxXK5AFWFsBfliUdfeQrhDGV7IPJ
1BSDL156UYSQcVO2thJ/HP9gHg8qm4uohiMdQWGvkPxQDu2QMsjXH1mlMqxsBE+gwAFCgKrNSfqK
js4QI5BRNZ3oiyf5T5IBHNBqBxCp/eHd9mEECKuxsInZI6sGsY5kruwuH3c8sqIyAi7qC1q3C2fh
pVcLD2BbW1NjO9Uad+BnRlS6dalRvIR3QxqNDsvi3GhVmCVF2gp+ru0z+USikVEe2DBA52xlVCBo
22FpIJ+bPOamgPeVcXTnItun2Y/bJ29FvIezf2WCZhEX753BJ0Ydtgbvk71mishkIwdTW3lpGh+8
RwlnOVPYqU/cS3E3OjFvZR/NubQG3pQZv2Sdrlz/kIUfl8Fg1scx1jpKgadWuZkos6WKqEdUzEBw
HSxRW3RbURjDEAT97xeL1nswLkuVin0FkbdEQFQ+71oQ5kd+4Uu/icMqJG2899cG6Ye+MFgXYKGB
tgLvF81nOhykcXR68S6ZZBR5TmJguArOTlDPjGBm601QgVJAmgumrXXeBD3QOtBSLHQ6tWAmyKGT
aKBUjAEPyZl20Et4vn2ctj7ihb1lOpHPmZqRBvYGQISm/l2TezMq9lX91+EnlEMAi+EBLBP5Fc38
MGdGUdcN78tJ+YCBwjsZ5D23l7Jx9yhJFlotMojKVl38Ti7KqJOV2Yc64o8mkY9aXtp/bwLIDqDj
AH9GXrvwyMMQ58jQm9kv0ZnnRuM1b9SX2ya27jeFpeKsQ1p5zfurJ3wQxKCh8vV7FDpoXzbEbKwu
mIFPoXD1rgN3QwF6NPWcRSbvFm7uRa95uJtZIdDG+3P5S5YOWqwnnptn/JIc052qfO7Gc8axuBBZ
RhZbOssYN45jGCHwHJIB51V/ijWLn55lRby+zlyh5JHQqhN81ZccdVbQHsKERf29aQT1UnR4+A2M
UT9wetdq4uTPpH6J+/Kj5PpDFmT72ydk0wzEJuAjMDaywvtAw7FvMJU4+dDz9apIx9RZFL5x3Myw
s+EaUB5CtqFgHB53dvFlyCR0cxHWk19V5Ic+KsckhUoDLypAE04Mv7dpy4Bsm0Ylb1eg06EVs3QQ
M3wfEcVYIlh68j7ksa1AH+Kvdw84HwVRPQRe0JddBMGQIMm7KJ94P0l2chtYsQqxyd+3bWx4oksb
S0LYronUCFVf3q8w3x7PL7POGl3bgCxhXuLfZSxn8iBIzXNBimUUtctJdnnXA0+ByejslHzFr9oz
yLzT39qfwgbEx9L82+vbeqUQPkF/GZ0/lEaXYY6KnjOe//mf51hPTUid2eVRO5FdbdXPg8kqyWwb
BLQbZWRgg1e+XQ6nJNH1jEehDaK+iPV73gwkk6LqQB1liq/gIGSsceNIUrZLRPioKyJpotfwIgIo
26Iqiyjh/d5t9ylIe3piKrxZ3VO1VMq3G6cOF5vGE4sWYsswWEsQPALXiXGIxQmNpyEHMEGefDRR
TaV7Verono/egjJgXPANR6JDYxPTFog21kjvuuXjOB+KyW+4V119yKQ/vXJm7OJG4HZlgyYBF7uY
Smo3FRHoNOlorkBM7Z3SI2d7wUk6NAAjl3lUqCu/LpRQqDxq2yBKRt9qmeXODVGSelRHWJRc+Wvu
XR2CNuDwsKrHgk3JteJNQTwOJXo0lmhFgw5CXK+w7xOAf0q1+w5NyyfxWeAsguLaZ+kYXu50rZli
pn5Ed4m51I3NvTS9zLV7WRyrqYVpWh4Fa6qVG27iUflZDDpDEx0D54wAaAM5geoT5o1UOtFKQU/X
qzXUGDOgKT/42iOtWoaH1hzcYv8PcuI/LBBldeBaQUlCxdCXGTDh9diIwMv5fXpAnmGrGA4DtZ/s
th75CnOT1bBb3z2KbKHwE5q8rYZoGz3StJFPe38eJFsAZ+FoVF6lfmJImHEx6Ot5fUzxuCKtx3Ad
CGeAqbneSCSiYRDJeuePcmaX8l2TZqYwH+fyhUzELIPnND0J5R/g1xk58Ea+f2XZoNQHF1dSkBMM
ySg4NRSfTHJLOgoCNMgiq7PJbn4O0EloTfZpXT+K12YX4YRYC0U5SlhwpSpWCS5hs5Og0Hx7W7e+
H44nhaujKgOK+uu1AbIWxSm9EU0ByoXwlEM0umz+1NLrbTsb7y/mYyBQjgIUuBZWRUw1VUCLHHOt
LwZOBAIUp/WVHbGxiT+bj6owKz8Az3bqUEAR61qs/TadzUFfHhOMuIXLB6Ka5rQZatL5cfRM+Ncq
xCg+EH+MFW5a0ZGpUQ5UVEEXW5mQPpWFZsIKPSQhVnVvNFCvIDa02MHFlJZeYhu2xLgWG4fEoJuK
LA6XD7Hk9fdD6V2q+ipofIi74Bgapha/3F7XxrKuLNATdHH6gzKOm6YnrV9Ftcdn2i6tmvs2ZcGE
1/1PytQJrCvoEgAVWsZnXD+FcltrWMhwR+L6d6pxZhA8awTCvbXGOI0bJXVYw1wrxv6hGYfH6HpR
lVE1GQbFGj95+Yc+W0dg4kqBWWYWakNojQOfUjuZP83QajhkdujKP/6+JoofgTk1AKMoh9gS64Cq
RdMVOml8OX7NlA5aa4Y9TqzDvxEK6qi3Iu0RMftiSMvCPJfnBCPmfI36F3qCd7lLtdSmx8HlvMzl
9jJDGWR9XmCOxoHo8eqo+C78NCdAHbzrtdo3gsd6ikxBOiUsdo+117qysRwBiDsFUuARbIQl8dOG
d4oMJJsKb4fzyPD+m8sB1QUloQb3xfJWT4OBAZhprP1JyUDT89F2olXMLF3sjfIZVgTdAVCG0Imb
5esWVWVcti0ap6nhdfG0i+Z4/zhP96r0go4oypK8BYFp6/bV3tpGBQrPuANoCaCDdX0LSrWJjV5v
a1+owfmSKc6kxGYgvyQVa+x163bjnoGfBLAX1JwWbiqsdE4zZrXySTB4RiC5Xdp441TafV7vxTD6
6/ErzMZjK7Eu6gGXDj9qub4cJPgsrgWVj2A2KqvUs7F18PKUxBAltLVejNrUkyxkEi6V1kWmPmAg
UOhDm5cz6DOWTN30LYd1ZW+RFvR8kQ5cNdd+1/EPBWZQpJY7RTPobGWpy8HJxtk614HQK+Ans+gL
wAZRtQeFEm+KofY0xvpTPBs7MI698UmWWECFjmaTDarDx9rvXp7Tvz9bVz944QZmrheFUcUGTeSn
kPzpixPHPQUjo32+cTsvrSwLB1wTohjTy3A2eXFoy+xBn6XjPOkMxPj6lcWED3pXELlFSRZZ/PVF
4QYh0ue6q/1e/grHfZuwym0buDc6TGWgFguvue6PzWomlnqJ7yuftJ/zHcUqigjI7sACand74bl7
n1jiLRuJGGxSYjBE7qjsLB+GSZMxcBHlsIkZrgT4X8nuDCtHRiTdR370KYMf6WPSzewsvN12PPTj
X8fy15YXMYWh5m3RKFntQxkHLMn/9ObzA0sLcsuroucJlk5guuEKllOSeTTLQjlihfFePwhmZal7
yev27KR26xxqOriEQJGAErC2iCfCrlRFbporX4whcxsMhznJz3mos/za1sah9Q1EEyDCFL51fRDz
PODbvuoq1NMHf2iK+0DADZeH8Ydexb+noR5MEsyd1cnkV5BH79I4ncGXDyDjIKsHEKF2ID+JYw9q
1KI1KtI9Qqy4hKxcpw0WZ8yyqSbdbKo1ccBGl5q6XvyS+eRjHMhPUS0fNCG6C2RA7fiuiyxdb+1m
4B96DDXUinGAPr1NWQqrefxZp6lhizp5TKqmdpJm1uxAyCYzFQuw7smYlNfFZALzGLStgyktra5p
C+f2Mdu6VWjfI/WmcMQ1R2kF/sQQHQN6wtOnMXKIYMYYJKCqGGFjx0ggQe17NBghw8Zjd2WVepOL
iLnJGgxIaggZjFIxDSn6rSvNZyCSfT2oXptH7u1VbjgnxP9g7KWzpoBILTwtBqUM0k1T7SfqaKXx
vplFVmqzrpugsveviWUG3Mx6WNUdvNN0GG1wze7Gd+OhcWerNtvT9MpqlH5nLQv/cGVv4W+VaKr1
nsDebJj8gbfyT7Ey+ZdAs2SwcINVKgUjiGr3TvpDyb24MfuX0BLAYnkSHLaewAZ64nr5tIJ28UF7
gUtVrcYHlb3cr++IV9uUchca7A8iIFvCsT3OJ/AKlS/1aLce043Rx/3WdixqSGldzm0twH7jBB60
2iRbCp86r9/RgxzPUI03o8bOMcXxQgWRv5jNXbrft37A4kTnIy/mcoIjBlp01M2Kw7yT98Ih3pVf
LNbvDQ+HT09JvzHVjodp6UlTuRhEGpNWbYIR4gmKz4ZJknxPhOBdLwMzm+L7MohYAd2GB0dpgvZD
RTRU8FZcf2NlzIGsMtLa13PJ53tpl8+tVzQdI2DZvKxohSs0O6Jv07WZVgJHidrHta8GAUgBIxtV
C/u2P9h614GSAuMZcK9Iw5Z9qLCaMZ8gRvV3gTU8VvcU9UoVvRRPcsghtFqPXWPZviQXVheXJG+4
iW8w6otLMqVm31uQtLbic39E2gRSMeBQPdDf3eWH+JjZ/x+aAVs+CnhzLBvRzJqAVE+zvE1UDU/w
PXhe9p2XeSNxqUgqFUBqXiFmcXufVwT9aHRQ9ez/WVzE5GE8NdUI7hdEF+2ePIHotNxLLio/KPq0
ZjuZ7et8R8VwUCA8aw4IDAUPHGs22NXIaJLO5vzbv2gjKbn6QYuXoG3Qs+0k/CBNeh7rs1Qcq0+1
ZzUEN7/0xbqXshOToRuRUsJM+XNCtYRYwk5+1oCGaMzU3dPCaG4+BKk75k5hJxjsYZbatm7R5S9Y
XNYoSkNJBls9zlq4q07dMybYyyNVHJKc8Yv80p64//DI6nT+Ee1d6AEtH1khH1TIm8mVr0KSb+bf
sp5RNtmoMuM0/Wth+cbOBWlFI1Mqfz63Nj2/wRsF7LRQDaMaUc3jsGMtais+vrK53EdQYKLshlXJ
XruXju1OO8ku1dgoGHQlW94VgE0ExiB5QzVl4dXnVKTBZVCBs6F+1pVyx4+yG/EDw8zGsBk2keJm
aEUD81GL+HieBRCJDDgY/UeOEaUXBEU7CWwimhP2JrQqaB+tOyPqC12JFZtvvJGXphc5TQqu9Eqn
3oDTyZ5LgDSoxc/b93tFvfntcVAo0mnJkjItX78epKvlYpwE3Dzk+SYfBfCtxEisMqgULwpLzTS6
/B36FmfwRpXmAB5wUwB7m3X7d2xev4ufsXD1YgjwQWpQBxAHZ6mES1eYMeemDfQlQYZMO2fLjjlH
8ljNs6Hy+fCn0GVm2P+5vYitoAodif8ZWHwvtat0OY36Cv0kHe1xtTwlZXMQAl01+UF44cT6CPw/
q9C3tSyqx4ahPQBUkexff8HOmHKS9RWsZmQHykW7406317V11S4t0F9wEaxmWtKOfNjgqgEfRAzR
ErRjCJXb21Y2XQeqoZhdABAWfaPFjdbmLkhJj+9D9YOHe2L3ZnFnHGpPYdyrrYAQMEawaqI8gkrl
YseiJhpLGQRUcB2AbBpP8fDVSbEV5KNVdr8x4m+RWjjcXt3mV7qwudjDieuUXCpgk+TPWXKnSs+3
//5mYnq5qIWfkuZSGRIFBngPDQbFUZFEqE+RFf82Kit/EE3iJO//xSbuPoYVIKELVqLrg6H1ktjp
Q15994aJNdyrKC95PQIk3q5/ya+1YnOfDJv0Ei0TB8SEAL6A5AsTEsuPx9fhWBlq6ZeFGQw2vATF
onAWZHxT3apfZAGAPN4Wd9obkW2G8a0bfml88RXVOZrEuYZxCCi99H7uksfsEP7o72jqJHlB42Sf
mDuOf4W2yHjNNw/txboX3zfRwrDNK73E7cDDuut3GLrcizumLtPm/oIgDv6EgnyWWIp6StVaAWcq
CmnBIXzA+KoDX4bait06IsgSuIP8Hp2Z9HR051afFW0DgMLRwQJfx/VR4pU8rkkj051Fq9OsEeM5
iRfdiW7uGG+1Ff29nDZ9+min4v9MLt4cISMRmTl8TDo5OEKjWT5wu8BDO/IsY82Z1blRRrl4aqt4
NGwmoHrTrV7YX5zkqjJqLpxhH0WrgVg/2zvZKbwnwxIBNO0gEBXvEqYQ2ubnvTC6OMHTWMVF3GGf
AwF0mdWrzMMF6r0pJKz0d9MSHWRSUYHGs7RIHbpsFKqmmEu/GUcLnBO7KufNMX0KNcbztBnnQi8W
iqEKLueqHZlztaIFnVH+D4MzY9jtTDXZDY83YxMjTcMr68RugIRR5aZBIZJ7FBWW6b0mZgLGTrGT
VJsPVbk78lU5dELZeC2gpTO85QVAT9k+/0eXUnJqi3sq3qO/x8tc/47FMeYJSgNKhd+hiKIptcQK
KhkNo9Tkgj+33d9WmoYlI1SExwcSaOkbuLgZhHEWYAojAM0D4COjiX5RpJkgkrLKP+1Rw1S9aEet
JRtu7OTPKsMLbj1z3zwI6GhCKGvFfoSTGxM1x0+gyJnyrTlhr1EN6B3envb6OxszswEz+e6eYOrv
H4uLnDxLgqAd5wFuAqJ5ikvrHvJT8KQUO6ptoRxEOzuXKPq+ak+DZt7e8Q0XgThVQesbfONrxnh8
i1qZ6gIbXgkm19xXYeFgFJphZau8AzopnGUwWqDYsYq8glzhhkaiFwijHZEpAWXS76JnKMTvRZsy
g9k7pvvb8A/o3cqYhQXjhC4ucSYpYrAmSEV6mAYnfgKElarGBn7jQnjQineQ2XkOmdjEjXeGdozh
lFQ8cpClu35nBr4qhyDoET4YEw6uZKVNYt/+aMLGU31lY+FjwbPBRV0BGwKQT73ZR6bSmfh345EC
BImr7qdHASQlqPnC/gNiJY9ZX6XrWLynV79hES5wAF6LSo3fwB+iXXICHTPUHS3VLH+rbv+Fpjzr
e24dVcyk08gdXfIV5rOFWJPRh1Xp10b/EYuostcxAMKC9nF7dzc/4L92loBLGVUTIK9hx4AwlCjc
xSKrCrf9/cDLAJEGkGqAEP36jCD9FdNZb7AUBAb6n8wBqOx5PGa72A2/gp3hFTbuoHhsztFj8np7
eZs+lhZyKcUM+sLLQGiURb7PqpBGJQ1YkNNDlZpgXRv3+WN0b1jQBT5kLQa5SWUVe7LLbJk3We0B
usDV4cHK0clFmxM7cL0BUiYmFHqNSzJWtjz8StER0I3JqhI3a1lVDoax5fhTmY8h8gh80KF9byfd
ItCeq0CKUZQ92n4slvvN4wMSMFrrgNtZYonGISB1pcmFz6OnWaJuyo+E5U7pi7vavn9tLLFEvDpk
6hhyhd8d8n20iw54Gx3yIFk0jGXFIZsLgsw8YOqA6KLDcf2t1HwAudk4Fn4uf3Vxas3FYN0+klsf
iBb9YQCcExiuubaAwZSurmQUGIzCV/pDJ+EbVR8dgFgcs5ix5UUwcUX50oAuWw2haLPR9n0TV76O
ofc5eCvUj0Qr/suCVFxvHj0TGFosSO4LAVyeHY53Jz2GnPwukzFyOx1idDkgG15TQuTy9h5ufSVc
KMQrGNmQAcu43kMlS9VCM2qYLKbOBCWb3erF520bW3uH8WFgk8DjBNaXxbK4EaKOEx+Vvi60Xqzp
D3kO+LlRsUoZm3YgRYEAkDKQLKErQ91XZJpipBBt5GLSnEf2AngSL1a5fXtFW0BDUMpJGMdEZUtd
If8KXi7Ao6SAacSe/mQP0Q4jINDOJbMFpUQMY7LKkFupxKXB5dXtW23OOQ0GQe0SmQCWgc7RIa5m
iR9Tj2YAaAHs1JP2t9e5dcMw+y1AJ5iCZ5bxF1CWQZfKagFSO0wrJU3+wbfJIzGiRxS/d1nFutGb
pxFDE6BwospwywtgxFCa7ySssk/fJv6JD95ur2czoJTpOQezHVVUWjilECNzozrOhd8as1XJhoOZ
1OioGXi5dBi3KJe1p03ZXQBdE4voBZilu2Zw+9CoTdAjvEpxeIjrXIfka8r8yFuxEYg1ULACGRme
APo5LuqZtainYdHjDcgwwawd5CqwqxnIjeQV9PgGhDalTjL78VOeX5P8HWyb7n/ZHg0vPIWtg3iG
/sDLH1AoShRmE461ZHEf1W50R/S8QAcT2B8IDPPZgqe1So/VCd+8uRd26bm4sJuNJd+X0oC3Atd2
P8cGhFAG8SUMUW5gLHFzj3GS4R9QD8dBuDaFmbVaS6emQEqhmbSjh7ktzqJMRZI13k/vrGdwMzGk
V+f/DNJH+XJtYtwJUt9+31xbni0I6Eoggxp3PYYqDDAZfBKHaZTfSmJQJON1EJNt8IdkAhEacSwL
P0Ks4aZ5+8eY5sJUxSi2ZSV5EdXkOLYVJObV8SSm4v2QSMpbq+XcLqsTyZN78iwOMXT2qs6ShNQp
Kt0r+sbJR+NH0QKhp8TVrznv3/BmvoWFfIepja9Q54hdFYlfQ10S6r3tc12qRxy2g67EZ3lW3pJe
2vMyd8r41OpLwU0ha1pM1Z5kSO/iMTz2TXuIAokze1591lqU3Af1xA05hce7Cl5Cae68qi+B6eKN
Vxnq2glffJWgNDWbQnhoVN0ZDOMN1IQoNasjcXpeP6lq5eEZhZvug1PUdAdVSAEi0X8lI3mW++Y8
ZfM5FcavVCb3MbTWuoBYRQDJLmxFU5BTl4aouE2oACadp+mdC0SsV8SjU7bkXuu0w9CpVlrmd3PH
Y0A10HbxVDxqfWlN4nBss9pRgsSF3PlzGAO21I7HnCvfSDu9TjGPIZFhFzclMWe0ZSKe36ezyABj
bAxnUaZrqsYDXluUMRcPfZdDM48b1JyWp2WA0dzGy3DsQ+jZmf0DcVhXeuPpwKgzVKYwB4qUdgkT
RDk6b6kioB9w3Z4fQ0/IZlvnX+MeVfCBxa2xtbwrc4tiCOlUOZAiMcf7ODijj8rwu+ZoSIigrMqu
vWxhlGXMt+LpR6dmrafa4WVpIYmd+0Jlc8B8PID36aF7ESG9WXmBnzyH90hqz7g7beZQhe7SY91x
+sEWwTyoYIHRpUM4GF5aODINcyqSKmGDq+LPmClWmkunavzJ84Bnp+isRNmxlTXWC7HhPq+sLrxZ
SOJsVtFaAVeDca4I9xuiKaEpp7h9g3YScwLmIMOc4yw1k4K/B6jSimvFbNuBFYJtxAr4JeDtpANy
Gr7DtV8tE9IFXNPlfkcs6We0Kx/hmD6KECkofxc7+OieIrGMbp7qf41+twovnHkJbfC6lar8e9Y4
lsyYtzPRNX7QeU5BhaRgpHrTe+wNh2nH+uDf0dbqixuAnBg4e+KqoapIJI55zKj7TW0mv8e79jE9
h6MlvxUfiie6tTne96FFTsPO8Bmv5sYDDY7Xf03Tj3G5bvRyI0w956BsNKwhqna9MOyKMbF6OYM+
BM249q3iJtL0RLofsoqYNGnQkSGCnRZnxo/Z+vKUZR5pEr77aoAkr4ypyQop+4boaS4mmBwltpQZ
EBLlkDu5F7CHz77LN4vNB0wP1XxQOUKtaJmfNwkY4bsZmy9z8kFCKQbfPtHcaeh/abmmmIXavovN
nx7cmaZUexwEFMA2zbt90d4HZHpAOrIXxO4rCcu7OtBflZg8JXJva13qZ4WBPCJB8pAWGEWOE5ub
apB4QMga6uyAOxbtJ6cVDeM0b3xUkAXzwB6iO6GsxkwjyIrnTZOmmPwKHanNbHQNTGXiGT6DYWaJ
9iFD1rehkaU+F2S2EvCHNMrdgM8YzfNtM4DcGDR50JdoyqAa9EwRSOqPxmDNSbvX2g5EY8Hu9unb
OHzI/7Fl31POq/mIUC0SvUcE5WvhAxHepYxVWt/KUa4sLFxsWkoCJ3awEEmtN5YCkNu/xNlr9a86
4a24TJ0QNIOSNtjl8N6GqpdkvFfJn5NkWGr35/Zyt3A4mHkW6XqhO7Li9dTCKC9HpUJOAnCgiXQp
NrUw3U3j+NGWw59GVvbIAx+rUPpFAuU1HWVmsk0XvLh6ABDQaSoNjYBVWaTAlUzCSkx8YmQPWfgz
UzBSrk5WijhsHGOTtLIV8Q861+zHpt3VIUvjUtn8Baj9yN84U4hDXrs/fhpUNQgR17Z855VdlbtZ
IZz0uNZRLBdPQjjflUUyg5FXqJ1OkGVH7Y2nnIwuL6afYtR85Ak302DxoKSgegYTDECTnG6mnQri
aSGQcrMWkvwAQdnAD/tGcIHDflKDFCI/slGd605wxi4kFon0F0NriBN2YJGdM/mdxERz46lDepbI
KAAbemLWEnmphRAEvqK8B+ootye4TET/YrWLMM7rRXMNLqewQy7SRGelyQK7FLv3MTZo7TE30zln
pN5bbUlktZoAVgJVgdTYIrcER2bZxNGAY513fhgZR5IRzRzER4WvbE2DaETxE9A5twDihfShqaaR
HU6g5xugydUIu47vIAuHWBJLIiQ7SjE2VC4elB5zLnLtcHrF8I9bQaWBAUWwtYEBQ1ox4U/jUOld
myR+/rO1633pcj9Ac47xS4A98y/W+75yYChbgQoceF50MVH9WGwQkdpYrxKd+Jrx2BPdMsC6Fc49
a1GrzBBmoBkJpTPQpa1ZGgZukABoUCO8nr2d7LoXCLUAuJu/JgAMNne8XaElY7NKC9+f9+oSU7PA
GWE4hZK1LfOBpA/DppD7CBPAU2AmWbwfiKtzbWtNPdip4jIuMOjXBCanye4sSKFdRg1EefhWtMW5
F8w6wIhJqwm/kxJ6XxLKlCYftKdQTw51Fb9xkXHm4Zjvxak9jHn80CiJMwpcC3el/izGcpdl/A8+
rj5joUb/RwUoR4swF3PbX64CRLpMcMmjKwrqzlVs0qdD2mbqFPmC8duIShPcIAcFtaMUhLBIlm8b
W6UA1JiK8QEAs8FuvewZRsPcJxiXxJ4C0yp8z5aRHQiCvdtmVk8ezKDJiwFyYFqBTFlkGoPSCLMR
qcRP0k+5vp9lRkDH+vuLB0+U57hAakp8tdVMQX/LK9b834YFXcXtonEzktIlsC4X+WJIAeLzewJ9
lVayI4SttzdphcCCR8MbBXYvenkBALh+ItB8xAg+CJbPOrRB0xquN0ocRSGemDceusm4Vtz7bZPr
t1n+Zv8E6xGYQlDnWXyYXIDiN5/E4rnMhz3I0swmOjRZdc4UyZJQ0gxC3tGrR/zfwJqMhsUwzy/f
ZWqe0t9D3w8l22VdH11sDC51hnBOSQwgzeiC08yuNfRyudHSqsIKJc7VCuUQJBXD9uqDfpvG+Cgd
Alv7yknJDWBrVOGcDYkTzYI1EsahXIdhMAH8IM4M2p34U4s3vwpGmYsGXjxTAp12n9uhgxlAVd0n
hTu46Y/uHNmplXNeIjPIClcPASyjAgtxXzStN+5brHQckN3CuchCsxJ/GcApZQIrqFlvIUbwMcWJ
TBKt1FX0r7aKjl6gwJ/7vnrQg/w1hPYq44TQm3vl9LEOqnGBEgWoc4BVv74UIR/EBD2E+SyNxDZk
/qAG0ETmU+O11lWLJPrdVI0vHCTQzazWMwvpjzkC8MG4m+sNBZEV1DZBww8UCR7Y658RKFWDUmDI
n5MGqsX9w6A9Z8rz7bWu7j9dIk/Z99EuWX+0ssprcWzj/qzEjd1Jb0lQHEKtOOQFUjuxvOeF8G/z
KrwwQN/goCAuXgu8C7McSypeuvOItECvjbtaSlx0Pl9uL2wdBVE7gFehbIhxENCMX+9eoaLtONYk
xqzG4CCfB7FTvyt3gzs7GAD8a6IGag1cf6hvKAiHltMn8zQloDhVo7M638vkNKrAUWGAN43+Gp5+
bWiZlupS1iRjp0VncQIYufoYCpaU2OqGUQtUH0RCRx+Hb3Hs9Iam3p0SnXO15I5ayRtO2o/z1+3v
s2lFp6bQCudRCrv+PCSfDI5Thuhck2OEjp05obHGuEBrZ0j/PhQnEbtBMxme/drIMOhdQhJsVryv
HlAa/1VGb5yD2icqrBixEx1AGTOkMycWEfT26v41TKPZi8KTUhMxnBMhOvPhKx+nplTw9u39W5fV
6Nrg4+ECwRqzekWnKMskg0zReXTDXeKEhwrcutIOTFTCeKd967mUnvKmS3vS96bq3DYvrnzkwjz9
7xcr5PUuVWdhjvDOgN7Syu3iXtNMbvwo832puxAhonyCTjHbpVecoa4L2NYgOMEDK/9Yd6q+fwlF
V6PCuaYSacI+yKdojM7SWfYCr/NkztTyXQSwHSVS5EEAbPcs3As9OVdPxLXRJcqmAxNELAh9dM7G
X3WjmnqzZ2qNrXPPhZHFOyQkVckHWRedofzq0QGEdPjK+XclOEZej4QOJTsA+xJ3OnZHiMEEdihY
cmhqgjtNH8Xr7S++tWIqk4lKBpzDajghTzDZJBQtfow63oUq54hc9kMaMtbjS93LcmdpVEaJpmjH
Z+EYQBatDxp4j+G3BXDgR44RmvUrpXKTXX4ngt6UYXHrrl4aXPRgQGinGyj4wxOBm8ySpcQmInMk
cw2Cw7e8tLJ4jrJeiQgRKizLze96jOhnh7mx5MGvB8i4N1Z9jPajUz3pR+IM7WgrvWN8/v0XvPgJ
31C5iysbgUcG+DQUToJ0R4Tyo1XqhyBgqbhvbSd0Jii9KB28XRad2gi1RQNz02exipwsbH1wT+xv
L2QdtACNA3AWiIMQLa+4ikqS11qtK+TMNZCUyrrSSshLTgpv1vOTLL5Hasc4I1uHn4pryiiig4Zp
mbIk4Vi0CEnJWW6i4DWZKzAKzbRSLgw549HaMgVuJBCsoW4JED69HxdfKRWDlCtFMTzz0klpZ3uY
FBOpJsPKegsBXwcCDZhMTG2tptzzQhfHKa8JwghwE6GQLuS5OWWF0xq8JVQZZm9YIt1r9BGwGZAx
hNCFAHjdin5vTsaeR95PzhRrnhyLQ4cmp9VC1UJy+NJm9zvXR/Ha4OKNkiuhA30WDPJc4U58fUyV
9uv2UWSZWHytIOGKpiUVOUe5sZvyyZo0JvZj0wa+Ef1SEONeAgYlI4Icj54RPAPfoiqHpDLVJ9me
LSqXI71BU43lE6k3unbC2LkLk4v4RUjHMICyBM77RYkmPjBh1VvHEEAtAz0xqnG6RFsaAA7NkB0h
ZwoN5p3UFiLZidL5q9+pd6Olm7WZp3Zi17H21oNoUG6OrHmPzWMJFDDgW5R8cnXhkg5thLIbw+9j
CSIGd1YPlLlksmvkemZfuCyT6w+qAVsKtBhKL6iALVeNyl5XKhWe0kmH2Fnz2HQD43pvBEXAMOAR
RX8MUw1wxNdepNTTooNeNvcjMVVvthsLZG7HxKrsAhMIsZl7LGaDjViboiZQ1qMRKXiDF8FK/P+Y
+7IluXEs2V9pq3fWcF/GpvuBjD0yclemlC+wlJQiABIASWwkv/56dFf3bVXdmb79NmVlVqbKjEUk
AZzj7se9HeDLBQ7oMfpG9jt3jzgjusmLLbqUl/EIA5SpibFj7ot/1Sb/8RnCiCvUd+B7oBz4Q74T
JK7edWQmjzrHLethp5tggKZ7W7PnuFrrtXr8n5f8tQD5eW1APXkdl/wrgw9zs58vrZekkpjwII8d
Mp7gw1SrbKxj5RpqvkPH+S/u5HWl/eHTcJgm0FEC0f99Y8kKMmN2OyePi223BjnAxASbiNxY/y8a
5v/HQwnnXvSvUCYDNvr9MFIXQqXfB4o8tsVZ0R8z/03H/R/f5v9sP9T93760/st/4c/f1LBMrKXm
d3/8y93wIZ/M9PFhLu/Df11f+o9f/fmFf7mwb5PS6of5/W/99CK8/2+fv3k37z/9YSsNM8uD/ZiW
xw9te/PXD8A3vf7m/+8P//Tx13d5XoaPP//yTVlpru/WMiV/+e1Hx+9//gUw4j89Qtf3/+2Ht+8C
r7so2SKW+v0PL/l41wavjqpfr+p5PEmY/UWGJdaq/7j+pCx+xZQUDmnw9lcEuMLHAHgx9M+/ZPGv
ePzghYO5EwyhoyT/5U9a2euP0ujXK/KH4gEq9qurdfHL3//qP92k/3vT/iStuFcMKkW8Ov35wQhi
CDuRLIRshp+f80navKpgYHBZkqybFUJb4J6b7qRk1s13CVlY2T5OKmvhmT1mfQDtxGISsXEBY8HS
6IzaAdatyCsADSxLPy81N6p1H5bpJeVNBcIhhxejCnI5Ai1RfQEesCfOFhsgqK1r4jbIrmKNNRpj
t2FjOU5pzcuVRO8JYWsfYFhDkPG966ZwfORujtFkltJn+ZGkFSkd3MOhfvtunLArbUQa+SCtjY1G
gs7QiiXI6oVi0hEy5IWrBabm8DRa3N73tLU1W+cQroutKMoOhk75BA+5ZoHSVx7ncCH9nZi4TO0h
YdUUJpt8JW0XNwYkSyRrE+TERLDXVy7ZrW2fjWODEDFv4bQvlyAF3JwspR9rDXhkvJSuSNpPXYFL
8bYG8TB0GxInffeSwjY/fWsLR6L7diWZvCuXWFX9ZoREgoEmIkAxYaut5hYWi1VP79mSZcstF3IZ
5bYjdBgbUWoafOtKEXwPiV/oEfibcbdRGJRYQUU3L3sbzIW6QaRxz3ZjrKLujBC6EghnXro1flyH
cqUPkJJMhNdt6VN+Wecy7A34PiXJRrgKgyB1WE4BHrV1Yf1XxlpNtsM0dejhnKhmuCnpVtWTljJ6
XtcsNaKJ+2KMHnAnknY7DaxfDtZV1t0HreHDgXdumG5cLzJRNBwtaBDuhkRiHKrRNls7mAw4aUez
IciQjnyTIU8a0sA1pIAENtYGC0Uyd1BBAVqrtO/mr+lCEU9XRxDGYC/VE+uCeDtGQwZxazhn0VvI
lcZI2bDg79DAonRJDlm+wsdPsZSst3iTah03oVeSXSDZHnR8u0R96rpGF174vlHQVFbbHOqC4okj
bCZUDWZe+/DGMhMG31oIs8m4WcYkgHySxnwc2aaCMtWXZ5XBH+l10Kwc6QFfGrQjL5z1TxFzjMGl
SLvAyQ1uEsj8piyWRM11yVWHmr2dy2hsG9ebiah6nvog+iqiaJEv2g5Lmh2SrJUFgqH7AmRwKCuS
nYs+WrqjFnkUPE0LDxJVl1TMMbQ8bHoLc7il6GbRNp2hk4v03L7wssvMzZrkgRo3PkQE53MqwgWz
qyodfFxD9zbksJxzsxqOeC8W7VZMmEaPaUkzcoTY2JNjF3hB02NV9nY6Y6QZ/nvVOnTTC2wQB6zT
Ycaqjetggmr1ulyToPtqfZcHmwzXqxjqDqyrGEGzc5rsRZITiUM/yHkBMSzy7KHnqrLuttUhREss
Da38QmM4UjwTi0msjx4i3/KLDbNhUCjw3LK8ySllgO8hVFnCcwZNjt5Ng5sRwhhmwOBhmY8tz179
EAsFFIthTjfASCBJ667rWdGoOLXhRlE6Tc+FkUm85aMciocgXFP6NRTYQc4w80yqy1xk67jl6STS
s+KlUbbmU7WGsKcPaO8uyramOM+I4Q2+ztop/e5IxpfzWAhKD3TMWlJzkjGxDyKeOLbnvhu9P8Za
znavCx3nn+J0zKbvHD4m7a1UA/VviXfMX6JkmcK87pmekrMGh62bPLVlsTESJgW3lLVtjEfWW7iD
KS6WMqunRU90woUJAnvbeoCpiJbJ7HJbDl3hocWIrQYtnYOQmc8LxlPl+0ITP92M1AjVNzyUDjaU
vMtpdsGOxcNDYLLeIkyYOe4agrk9PzTVmKfsxrQOPpjzHLP8KQVDhv2YwHUcahmpVghnBq8j4OlJ
iB7ylhbzOmx0OsxlBc1mapb7FA7ywy1xebg+eB1UfqjbzOceqnExwnBgEN24SeSSym0G4gFsGLe+
vDEOY1JNv1ZE8hoztMm8rWCe4B6Qi2Wd25Rp1/qdF4KJtGnp1FU/wgSb1A2ToocUpe+KuRzqMcXD
gVmkwJkOFP+6hLdjWvbJS1wuZfmBGVbO51ryOXrTdNXdfp2KkD1PNMvb+7GaTXsb0cVHJ0ryld8g
J6nj50RzV56q0M7hSXfhML5iW8wWCBEmP25ZoFqIhQcZpT9a3xoYqHGzZPODrmy6XEZTRj/aSXbk
x4iDw1yG3C/6PEnKw6elnaw3NR0WKmBCUwwRq/vCqmgv+8iG29X1rL3PVxyOn7SuUvoZkvsRJgfF
oBTZIEj0CxPhj2qY+6+YtenSYQsT3kjecwO5znZ06YIMZ4GYUWh0xoxNTRcMBT9RVRi3y1zKqs2Q
rGEMf2Td5sNXAd2EviO9cR1inwM/sTMlJl+fV1ZRdtZ9RsV9ZUVCb0KdhwsOklTz4lUtydKffQD6
8WDIYoNNHnOXnC2Ju+Az56nFxIsfRlp9Jr7j3SFEAcC314RIBEp3lR/Nq+MIZ9ymk5NLXtNWtMWA
wZpIFgc3AebcSOoS9QgByqBO4QKP1zsc2rp4hOZ1bgcIEKkIn4p8xfxsaysPCe+qoJWCQ0OyXMiq
R+NqVH5uxRhAP3gkgi20w2BMX5Z92m8mzICtb8UAsP+LFqXJ3noPdvicputKd3PXFohFk1aR7lkN
xMAPVfISaYlxF4/HjoshqBrsCX3/hbehBY6oSBFjWEDE7luGyLjqMow6wJ0VzvdbH+Ktjt3EInmX
qChuYazfjnn0RRNobL70riUJhLA4J4d1J+e8zRDKuBgq9a7qdTCku4TPdr3XSlGNmCQdRv1Nj/+A
eoAV++DYtisgpAetkyXjizQp9C6zWbndVp11bV9X6SjkWONgIDkiF+YprEyd8LIyWZOBfoJzFla1
kF9Xp7UkOzXGCNCqfajm3n5FMUaTHsm6VerE1pJuIv1+xQ4ik1pFfeB3hEm+YLZWd1UbbZcol9Id
dSxYGW3F2gWV2ShTpAIzQpoB8IMnKyLbxg0uoWfYoSwAi+gcykFmPzhKCGU2geJr9PDXLuDfaoie
lcC/v+9xfuqL9h/q2kfo3//S/8ZGCDjSf/y92fhDH1Qro/27/LkPwiv+1gbF1a8wSwDsCbEgRoBA
2/29Dbr2RxUmu6DlvIIagGP+0QYFEVok2DknVz8t2JDh1f/og4I4/xW0NphfvAg4J0Rc/04jBB+F
n1rxq+8KVGCIG4ZBHkYXQGH/3BD50rThZMRQLwUp12aeojRva8My8YmMXMMpCQabKq9QBenS3vuB
M7bJxmCJNipqORhoyMPDi0D9XkJ9an2wCS38MM6WDkXxDJN9Sj5HuR/XE7PRrA9YtVzeqMyX33GE
xMUrwdZB5jJ9xwdj7rXvOVUNQ32aNczgqMmnKJwudMyFbobEceBnZYUty0MotS89o0MTS8gpz8QU
bdbEU0+mXSZWO+6qhCSYiKDdnNQYQavshsOc+dpBZUu2beGkD1ObFbrPGm7TwSfbDnlxdNHc5rto
HCeAkHr5iIqefpkzFGco28bSw8TehPIzmHgf33KcYsG2mKFI2l4lLMtedrmCR9gou2Un1sVNjR04
JgeRn+TLjU4sFPoqkmGxnTG3OjVlupq+hhguetKtndXRF1zlW9VNDjWKSnKYV8kqeS4COrjXWI/l
wVvl5RZNBj4CoFz4QxNuXovIw3evXCYSb3AKlNWhMzaEUtkMffHO0G/ImyLz3r2vymUYA3NVTD8m
KiwQXu7glChqgzLWftURUmX2Qvt27GoRlDxHdiHkD+5IhxnzQkRFxI3HjBo+7VohZ/rQ60LaLxBI
1BkK8/hLJd2KPnQNMPqFjjkaDrFru/XAJBxb7gBs6Z7XicxW/cLDeP1Gpgz3AvNJCaSxZuhKTDN0
7GWkGgO8hYGovy2X2eCj11E3pW8ju4kFajywoouJL6JiKwROIdc7OhPzvPSu72ue9Msbfix/zHGx
fOtaqtnBMO7hV7XqXN+1VsYUbYasZA1kort3xTJnTRBRHteziVMQwUU0wj9c5YTWvc7Il75H9Ofr
CNtXFCuwXuxuk0LoddMlKi53UUiXT1FoIHzPvB3gOZOO+fTBqwBytx411fAiQzrEqrFTR5ZG2Bj9
DqmS2WwqpLyxXRRErYAPcC8URtkm416Em9AMwc2SlydmsnHXhqHZILr4K+d2RYJZBI3wTe90390x
jwzNY8mpyG4kVgtszsVSIKVHpshqB7nacjzjZBVJ+0MgWye7RAbEzSYdl7Y7dhifmDY0lcGnGfmm
ss4kMe+JkfQz85CQNTEPUjI0WUtz+92MnnT7PGIVSg85svQ+MvPoDqlOsvk8QqwIZLRHgdsEkEei
WkInQsx+ylOOltfARQyZiJOjd0PRIRSnp9PqGzpPc/A4az4NB2gF0k7Xs4yZxTPtXbGN3RwNR0hR
DHtLBzgAHJcuNzBWt9KmG4sD/W2eh1LXBWrbadM53iKAGTVHfG+iAMgTesuWhPcKjb48M4KvdYIk
xA1fRidIfAu7l3mq1Wqz+WZtY5jIlx3r8qMZmFg+61kUOqpVHACnayylaXAup5a7c8yoik9zMgSY
xMT6OeFmwBq8N75EE1XGq9oMZWtOkY0kokE6qkP4rSzg/9sjzdCSbHAgkGEfh2uG8XUh8mmrgA74
U7RUS1VzqmEBllaCqm2os3J8CsJ4JPViVsjirgn19yv2EAFqIYLrAjdBt35D5QTVetVVWbB3ccH5
hXUQWDQL8/2yBQnPPdT6+LDa9l3XHlDAjAAF3ED6rcV+Qw+x79WMypYG63tlWZr7E9BWJtlWOiya
8WYQTIFunTVCu6PyUIo26MMnoanoI+jAhxnFK/bnNgPjHSzalS8xnAHQDeY9di9I5Zl4IGsefaTC
9TCSz/si/jQno8Ak/dKO6OqFWsvtmpXBD4B9xaMXcH7AgQbVaMF7QAYjTcXQJDAcmGvAc214oS06
pY0uWPIGMUmK04TxLHkySdc+p9M4fDKJhlPJ3AeTO/fhkLONKejgAYfhid51kLsLzNFN0AkTw9MS
kZKQje2mqoALeG3UzOwep+IabVdAq+u+0FXh9yYYHX3qOQy/at7L0TX/fmX13wLIPxVX/yMg/b+x
wrpOeP33JdZ5wZjIqs37z/j09UV/q7LK8FcQe1eNKeJ3IIG9or1/A5vz6le4FEJ4AWF2WeYg5f5R
ZaUJfgQguYKECmktyPj7R5GVVL+CK4ALB/DpDErCJPp3aqwrK/VPZMeVfINUD4rLa7wYaPbfQc4t
i/qwR5LBQca+uBFiqLZrOpOGFmge/um6/IZz/zOu/Ztrws+fBmsPTLVgvANi3D9MLiyBhCY/T+lB
T5OcgUis65aBfd8TG8eHZNCZxDhHGtyiebGHLpn8ER2r2aJKhXgjpOy5AsT6uR/i4M4i4brYcmLI
1mBvOZo+9jA9yK25cN5NP0TLh7FWrQdSR642PHroZ4Vx10C/QhGZsmbWGB9pxDxOezEnL2O5DHAC
yVn6Gedv964zxhGKN5bmwQ4zesdorIKTj9DeY5n1JRa0C8idBOZXK5XChSdy8WGY1xJJTv1toYAt
oEDP4teB8fQDQEq7155KjPoIcIJzNR/HuZj6Jqch3666yB8w6II8Whav2wlb+evkDNySlp5sq3jE
vpkidABTVVPXP69tx14r3cFyQXQUotk1rszD6ML1cSESgd6qH54MmtaNtJh3QU0qjkHbdRG6PhrO
h0Qi47RhUbA8sUq1H6C81Fn6CdE2mFvD/MMKZKkuhSzZhlu3vqO6lCc5x9kLBNXI3+n78ruZE/cc
mjnbchAXd8gcip5LIO0XrQvo/JxK5aVHoX1QYcW2nAt/bF0rT6ZQ0QeQYnOiuAJ1uyxywBBj52Hq
FXn2HWoGSHzbCPWbzTG91MfhVGtOoSkbgESeU7FALq+L6NxpMZzBguptp0B0oFS/pqj0JI4+V1Ns
d0FGirbmQvOHmIf6nMDia5esxZzVCDaI9iOuww+mMPBeY7ZeNBlh5tZPlRma0Mf6c6kTJMIFvEBX
MbtXmXUVir/OZd9oriG76/x4TNIuSWvpE4umdemStZ4gVPsRDD4/2bCwh7JT0Y8hZcs25m0ha1ia
qw3gRXtuqy5CH76Q4ahcGBzzRZpnY9PspgwQdLkRZiq3LinC274scOSCqNkZWfBNqAjvahsOeqjX
XJe7buQjTGRJGL3FzpEzRRcPZLwaos+Yuc/cwfZYHaXjdqfNQgG9oHORdVCyEGFGpRhf3TROm3EY
402n5hSeiEuXHnw1w/0R9FHL6nW28hAGrN2wQqTPY4unDkPGoCUWV31eisqBlQI4hQgtM2wI83wz
LsM8w6Y67SCqibuN7arhCTFAmHooS7e8wgXNDwBGAg/qWgMWyFXKrrc32jlnXGOsDD+nqc7uA0xC
wss+jf1bvvbknoyUPxSF68+DDeWBK5mAJcliWJ1lIj6BK6AbVNUhcntcoB4IcMUTQtjiG5p3S5Pl
PL1H1OEEGwjL9tmsui1Ma8wB/y+8geVFcVPFIvvcmzXYL8BCDmo06aVwS3HMheB7Sle2h7M63XvG
k3u0Kf6j9TZppO8BOfts3Wa+Ug80CsYXHaz+HOgQj++adPEeFl7+VvCCX2QEDm8GmUnRY0XjQ9y5
+RVkkoMyyK5ocoE24nqSXB4qQ0pThzMYsbpVJcO8RgBUFTlPP0JX+ZtSV/zU9/l8JnZOTx3QwH0y
dK/c+OEeusn4k4Q9lMCGiKqER67cBsvIcUn9HG174H67suXdkRISbeM5SD71HYw+1wDKF70s7e0y
xMON4tG6CcJuObdJTw5lKBiedt1mwGSvcySDcOqttKO95DDgnbcwsK02QefIJhpiel9NZLnMJOQv
NF7XC6OswBW36hMGN+OT61V0Y5SbsEdBQ/V9MYrWMR4AMuhkm9Pr8+yD4gVSxfQKUNtTx9HSCROX
Z5KRaYskJ2RqBC10VTRcze2VjcphOpkj6SplsGcsuUHRjZDE+3jk2ZtXUXWL4hTgO2C1dRdwNx6y
VbKmWtLc1naKgs+MEZj/TCShdVLJ5U7HMWxnqS/lZuj66G0Avb8re4bAqADt2U6w1G0B8WVHV1D/
0HZenyoGGJwGVXvC3JFs2lHJ/ZCS6gO+M31juEAMBiC99DB3Lj+0yLveBe00fIMH47SDcAUaY2x2
rNZuLs8iwnIvWlV8rdp5vWSi3Od2SgCJzv2mbIv0sc0AXhILHAxsWHTHbR4/4iGrLulAgg54+YhT
JC6UbDoLhhutZAlLZgJmqo4nbMpZquXdEC/882A9/+BQs31aU9CkaSqRppq6FrSVHpPCgigezakK
luw1GER2SUgZNJnyUbK1huVbzVV2rhQm2J1cAZlCOzOCF6Rx/k0JAjeEzrNkI3NLtliR8jb1GOir
FVuWo+V2emjJwGytpr7alRAcbGU+YhYQ1+/H6BzslcfeWBxFcbzpsa532LwsllwSI1ykNbDPBR21
62lKTnHVZYfVaPFSIhZKI5xQFGOzoi04wzlN3y0zi/adqrJbSqpyN7brlwktLurpcW4fTE/oiaIP
e0cLovdw+o9xdBt7ED5JNgCy4XN4TfCu+7xctuWEEds0INWl6nmOEEkMguGAzMJ9ss7jK0t7u41A
4Z1bNGo3PCfDiUeJ3wN1t5/LJLCHYFb0UzvK4DzHNHyJe8PuBAiVM3AO+IQH6PBDnDQA+8GtNBxR
V2dnYGsYCB1sIfFPGsOCpKu7eFYed6osn9EFll9Mep2qVWVUuypVUASCJVsbIQKkqntBnqpqkGFD
+qLflmgf+5qRdAIOHg3YKKwY+D5wVf4QkzHfFimHWSzAdJhI5HO2AYYn9u1Sjesmp0Vx4qUCjZd0
YCrzJe2QwSameT1ULm9P5Ep4YngDiTgVe/WYw4HIYBwo5MYDy+6cbX0TAX86arKmaGYAikGIwXfh
XI51CzbwZQ5hdS89s0ebh+57yntPt4v04Quae0wlex+1DeZ0l4eKtynS50RMNwo01y7AWt5MOQVO
kfbxPlhF+SILj9IDyrjxRxstSLBO4ysY0VX50SJh9LWcxhhRErK/CJuJW9r14gJMrN2QdkmGmhR9
cYTjEJAyUKv0o1BBUt4oSSkOzQJkeT2BHYV8gPsbICTtU6yXjDUZ79rbeOpA4rd9FG2j1IenItU9
ZsBzYFtxTPiw6eM86ZuQAH1AkEWUvpoQzHXtcCrCVyhDDphIzBk6BSN3rRHjjs0o3fH8gc70ZRnc
RboN3glwy0sxMAcfzi60OWTC9ijckm8R4ZLt5zYl19HTokNsBVSb0gQSRDijxxzxOZ+XODG3VKzr
YyQxYz789RBTHrPXI9PVE4HA6T6eSvqBk9/vsHtQ2PBOat1TGU6HBOWXr0uMrp/NiKEdgI3x2GQS
lFAscvatAhWgtpBpwJ9DFcGNY2CUGFzy96Cg1db6VDwOwxjcJz5TTcnnZGPGfvo0ehF/6qYu+YhN
yNpaz2P7JWhp8RW56PCpjVPO6lnE00ske/qkPM1exlFC3CvCKPsBArk60N5jx/AAK2tI6fjtxCvU
xt3KjsFE6E4QWd5NsKNqcUIk4WHOQ4IPypd+C3p0eTVDpjECQOKjjIt2h5KhOkLgAOvuDN64/Sqi
r8CKhwcYzcV3qYEixOawmtrRDOoabVaEk4D4WrcSfqlPvZLBWMslKsGzA+eLXAdpHQfPfBGJFs2U
TPwC3aF88FBbAKUJ+uQmGWP6PM59fx+JQXYbB3oWFBrr95ML3YnCAeWgPEv36TSVhyxd/C4OO4ch
U6T1iL5lWwwia16LsYjqufXzHqsxP2OIVzyMU9A/wfc4esoIBYsF+nszIKXs0I6AlXB4oFJt5rEU
98scz18YaYOvBbpljFov5sOxfDqVQGw3Y0RRSVBHXtRcTYC857B8WriVT0kyQaRjgGXuRqzejSpE
f6rg5XwYy648qGANNgCtVrmBeAUhQ6Al2b7XLG9KG2TzrooDsokJjQ9BfFVtQ6Li3vpMAd4IcaBu
EFAa3oy2BLpZzqpAFtO0yv0CocG2pXMF7Cv0NtvKRGpkuC0z7Z+gEtVljWlWyuuMITKyXHM77yaw
occuNoY0KYWwDMGNhXgbw5Vse4E8zSbgg2HbhGXgPlHhsPzcJxnmQYPo3cfKHtZ1ord61LbRwZwe
MhOld3Sp/GFm/MvsfLoNF/NmK/5gYdXUTTGgSGeG7ShKeRvQcXB7VPfD7aK7YB8EIrgVdMjvK+gT
Lpqt5csUgVyeW81PnYAhWSdSiqHTBeBnUAwNmRS9GRH+ANYccRrgxPMbWMz6S5yZ6dKOUUXAl44t
kLN02ExT+yXxCR6YYcX9QV5W44x0d0uv7glS2vZR39E3u/CxXthk7oJ5qlSjQPNeui4XZ0ir+CkQ
DmOpusvJCcUISTcVBE1H5sXQ1SUe3mBvdeZVzUpOlhqcIUb5I9F39yDcgw0BLfuGssdYHKiLfqJk
CHkjJ+6QmqFGkJl2WpJ1p2M/ujpI4vUlR89s9gz8xU2VcbdPVNIfuqjUP0ieo5iFWGsEmo0B8ptw
rIqnstOduH4ruGRMnRymBjRtO9VolqPv2dhNM4IExVACxrQWT3C6uO8mSaHGGVFH9hy4Nspn6KU+
zbRq7ym+g60FK7rLbAqQBHj2y/t+AV1+FPASNA0qBby9TtvAngqIYQwQg9BFjR7hZVFXsy+P+Ryh
boI0AFyB9rjv23TI16MtufiSAiTNm0L62CFWbU6SGXR2lfsaXXJwX7lYf+l5kd1NWGbfieP45tk6
yx8eaj2Ey8EG7JGWCdTVg6kclGNpTNu6EixBNupMzW1CChrWVedBkDNo9KImSlh+B7e65LOKNCmg
t0kWdAs5H26MVMlbGMF8E+1bug8hlXiJh6Bo+kBWu2rAqZeNS/aYlDb6PqzEQmwWzY0rIWUoc1B6
lEFe0MQ4ZO9KQsvbDsO9OOjaXN+LIE5PpAL1BsRK1Rz/dMjgBkDfVD6VyHGG39dT0cOEqQnnqhih
HQq6i0DESHgUbcKDLUH19NlQuqAPj/OnRHbRcycD8xmPtb0d8FV2nE79WxsTEAvJCixXQzG3t6x1
5yrx5AEDSimrc9qNcAUsx7PD8Ppp9dJ8YnYor14t/AbQttzpxYszHbXBhU+CesFte+vh2NRvYRei
N5HK+XeXze4UQ7B1AhcLWSAqg3Bw0aGEYc6Grq49WUdCUnszgGRApdRMWJEAJUAgvY2Ts1uJhIR7
tEjppYM2Aao4jI3U8AdRX6e5MtsKVmvwKV2XEwI5loYtM2wSrZnkUuc2lt/abhBb4RexU3KArYtf
2AlGcOl5aHMUDlBMQAAk7Mb1WXwDusx8QPmFrTsJ8neipuyEGR22nUD+Yqub2+zyf7g7k+W4kS1N
v9BFGSZ3ANtAzEFGcJ42MJGUMM8znr4+KLOtxRCLrN725tq1lDKBABzu5/znHyDdjdVCqjWHR0Qn
t7Umk54S1J9hlWEoJ3YX55RQyj45lspQBMdiZUH2grIch6g5FnQCNtlFUhyjJohvhWzbp0EvRbA0
i3Zk2Ov5ve7qjhHny96XMX8o+23YVlzK1qMlpWviKpmWHQtTLfE008Z8Nxo+iIgVptW4jjrRP5Sd
luxKfewepsiKLypQm33ZIqzDoagJ48XYe8ONmo3pCXiqQ4hmpPY+MSAF8emQzZiYJk13haer3gbt
otMY4iqA9zvHypKNmUhxUGkZV40cy40Js/J2JJZl10/GeCcduH6RVpcvg5yKk1bGFKnQaCital1s
RWQmjwUTuUt76EDr5yWqalp10BQjuO9LwiqWMfjKsrR9E4MQYrxz1wu9mczmWbbbjk3xo7OUHHVZ
NB1w3uieK+ZWPx2lLBJwTYuSMRzpAxdWbkU/sTyKfDdEfrTR4D09Bln7y6alfJgYk7iq5gyrqOqb
ZRSycSTmhPTPZOxpJKlygsIaMbjFjWWLS2lRU4XH3jWQsbqo1ZaM9yjTLuokqKEpqdYinqjwRrT2
O0Axo8DKNOFZA1s0dHNB7d+IUUZXph6Lg6G1Ylta1rCy+0q5au28vS8Va7guGH89KCUTGCbE445+
xqTWrak+Jko6EdEVrpIq1e5RrkWjGwRS2+OZBuCTQVWrH1M9hdMVcNgkXjsuc2eqHlWrnrBcgwJ1
Cianu2xI4njVG60/mG1EjAI8BH0ZBJlyiuq0u3KmHhZnXKVHGFjShSgO3VOVwUqzmvwiBSRY4C7n
rwKgk0PV5dbesBPS5RxmU5OnW2sZtgyQPGXY9H4areE36Y8SotJRo4g5UEwmW0s2uhvVeMqOpue2
7Rhc1JpduubQsdIkLsJZbepPTmz6p7zKXkTdlXT4Q7jRzNTbjKAvt1XdOK8dc+tbJQ+9daQ41ikn
nefND4X4FSdJdz0AMp5A3vKVmAqsryoJKwiCl1yMQibbwgcqXNR+4WzbvAzAfAY/fMnZOdplAuJt
EoRt9KtAiZSD41Tx0cxlvlZiZvdRUpvT2tPy4cJAxrZM/al6T0RSnCDLwtFNK/4ZY6w1THC5c7As
u5Pshg90qBmQephwkiddcKHbGZykGts09vq+sC/DKTe3uW70sDi65ldmQoXnv1jtOfATSO+T6rhG
Ab+xGePiYqwYFBp5NV6je+5WitXJS2eQBLx2U2iutaDXb8gJqE+xyKYth0+CB6fXWq9hXuQ7iK2e
xQbdpwNGrNpMMrG70sAIy9QOhQnRuStybUfYUrus4YCtc6sv1pyi6sJoW2tfcJyvm6Hyd6MztRe4
yTFnK6lGV7nRmCtCyLt13zNoUDM/2vdxTy4ShPc1EM51OAShDsudLrf3dLzBKyexXOSx6bj0k8mo
oPbp9lHUSrw2BHz7JGHqvyhGO+xg5HnpUfM0b4Pnow8HZcyxGYMG/JYkvDUjUIxNgGNsApttTNZE
aiTok8JOvYlp4zaN1sSbhCLmTq1t89SHVRUvilqapK0psXpfB0D5rsJh9Aax2faXHYxyCPo+Er/B
FskqHtPhXZnaiXBXkXrHZJycpd/kymODoccycRR9Zyal+VRjin8sBwE1JGrttw6r4MIlx043XWip
+bWSg2ExKbNfBWR8ghPUkkeoWOq0l9PYvDL6zm6ThgjV1hjU2ax9LJdNUQT7pCm0ZT+J2NVSb6CR
dHq5qNj4VnXiWz/oSb3NEJV64wo1iX6GXqwvp7A03G4w5Hjog6iNF2U/+TkWlGbqwtT232C8t7d6
ONv/5DBXrm3FMlZ1Nbb3XRY6R9wVuoNX+/2mhJWT4LwtioH/SDEezaLC/byXAKN4RD60Yeldegp7
h5tO5HURc2s1z15SyHHRYVUGnaMubwaPbrPqvWLpd/noUpD0jzm74N6ZfOglRT6hfNJrD92BnZnX
jKqMZW+NwYrp7nRy4kJf2FqfH52whwHF0nVcK3bS5zyGTc8Zll6aqD5CV0ILyt0iMzl160is4eBR
NrRxum0cae+rztL5ZzK6EIUin7uiwB83bsKfvcyBgEZVy3bjYI23eQMusjXT1uaj47/xC2A6Wjnj
4O2mvqeoTwRiiq3qQP7b2r2mXGoY2LzhaVe/YsE87qbOkps26I031nX1FJPTu4nbzLsdW7RuR0ct
9MsgqvtdFEl2iKyLqALGOLj2xGDvPVtPlk6ciZMeJJPLKtB2tkIP6JqjKK7HoBuiLbRwqp/BZgEX
Nhw4wKpAnOBZdYfeMq1lnyTaHfstE4vUi+FVqGWtkaNWDek7oUXMJycEOKfIY4NbZFUe3zPEre94
kCEmvkGBjVKpTzCAh6FSmku0ErW6jr3GP2hWnrqU7Yp3mU4Q03ZBG8c7kVVSvxD68DDYvnewrNpq
V01SQZyo/PgJ6kp84alKeQ1RzbrSRNgpi4yN+V2NvPQCIo64xoEkghSm2+myajSIyLrfnzo/oM/U
K2LgvVK5tdLYuBo1PXtnCurpyDZS87byTHMrkwnqltLHhxFe2qsfNq072N7ErajpYzEJxr5NPs9+
PdSLkc4j8sXMS25isO6s+JFyz4QUpnF7U/p6tK3g6q/apMqu4jDX77Tcn6gjoM8MiidOWqOEOyhu
477KfNsdoSmsk2JMdkPTUPn7IwLbhV2UybOGdx4aiyw5AXA3W4pT/ZLKcDj5donurnDy27EU6TvM
MFsHvenCSz+qR9/FjXLaGjV+kJBnffVlJomjEfLGg6IY4752eqo9o63XVm9qr0nX1odB7eP7hmDu
C5uxhZunWbxDOOos8fvvj51f1dspi8IN/v3NGnQ8uMj7MSHNWo10f+Hrur0yrNi/aPrExk1R9+9K
Du3HojDphRFGXND0huvJnpq7JBTRs8mP+dlndrdIut4BmLVjcOGYlYlTuDwaY229VDGDY39K2LcY
8zrRrDAJtpVWdpcA+IbqJq0dHvA2129GaEvU+Zr3AEs6BDEz7GFTVFH4pJRV6WI/OTzh4uWfyhFP
rQh3qG2NrKylGUvV51aBEK2G3KoilOgtrZThTgHXvosMs1+PuVHsw2zig2qS9CjtZobINXMpYHMt
s4YhbTSC7PTBEB16Kqa3shqriXmorf5IbWuCFGxE6E5bPvFX35iqXx0F5Sl0zHpZ+Gn/Q0uc8F3S
jrKpOhUNrmgWqZPkb2ou6kPcMoBiOiOxZwAzVhexZascdEpVPYdG0GyZJbd48Veq3i2yBlJ7Efv+
1sx89mGdbIpgo6SO2KOLTa8HJ1AeiAS2HNdR4vQ+6ZjJQrJytgaEyOVo5QAEyPCO9JnDZoJPczno
Duk29ZArrpGV486TyONEKnZg7ZW+GDOYCL7ZZ2+ZAaLi0yT8KKwOR16lL6qDqivaSUDf+lnmgXkM
C7/j0ih5rqi+5XsrS33vma1G11Y6qBeKVPdOYWn2vzCktGGTYknLRNdolW3sKxqM9WFqoODZXfCe
QZzbhblo13o9ebcQsbOthv53OUxS3aCMDe50L+weFb7IlwCG664SZntoLW3ca9QxESBL2F/5gcgE
OyKFhdXOvCjLLt+BN621CFR7rQ8Vv1cdtZueGcK+qIbq9B8jDUhLNnVnY/o+IKDfVyuI5cYiHcL+
0Ge+8kuVpfqMSGXcdvnQn6ZWjx4LoMSnvIk7phB9CNqgOyNOjrLMteWgt8WuR7iL7UY4rKSTGvf4
c+unJCYgnvAoH8ZGjFgBxriyqLLCeDUo+S6ARvNDpJfx+39E3vkMRD2YY/1ICx6k5tYG/1wLNSJd
HX5+9pOqrV3hxOW7SutNq7YcMrdoK3zYKqNkRwitFVoyWqp2+lm1XX6kIM34y0PsYcnOX0qxae0D
n39JtCtF67JoZapeG9HiK4a2ddQRbQzIrpItQ7hkl1UrQ2LssxJ9QhPqLwI3CIBCSokLVbSU+qVu
MV+KtCdt1Lu1GoZdscjtILjxkjzYtwpuvQT7Jte56V/qQIjPphmLtWJ2yoqRw3AvEHGpS62PsnWE
UuYiLanfMVlnqBlInPWKEdA2ItLb7nxa5bCnFBStWDuBVFxs9u3nog+CjRWZ8W3U+sPzf5oMwUit
WSFlf9e4RomvamIn0XpS5hSRrh8egNl7mGYZVU7jhS2OmBPqQ9ssjVdqrGEdlo3/M6/9gDQ6tRdX
olLb26H3x00XxlAm2xal3n+aOpA2IoJgO/hGexV5oXGnyDFe2XA+f/0mGv0/sfz//+SizX5F/zMV
bfEzCWdTsH8U1LNMev77/7DQFNv6L+IzMLOYjWod9benxT80NMWGh4ZVsXRA/KjyZmHzv5pnzeZf
4l/DVXn2xfutA/hX86yJ/8Lmi0gDnFMsjCXh7v8fGcL/QvP8kYaGpzhMNyyjZ+NocCHk1x+J/q0e
+uC/ag1PMdh5fb+SRbv3y2n9x/P4hIL20WTj38tg3YW7H0aotnZmJDBOJUSDaazR3ioHWKUL2wzW
Gdyy0toyAXP1CUcWc/f1RX/r+P8v6+3fqwp1tl61cVA/t3eL+WmMiKZ6g9xBoQyIVkHdPjn1cBDj
SGMd7qVsqC2Cct8y+ymMDW4PR78LrngDKqOZ0XWi9l7vlJOe6j8Y4i01J3yB3nDyRvWmK940kn+c
xr/LjXKneJFLnbanxvnGr+C33OKvHwLpF938bGVjnckxtN7wdGhr9aa3o5+61dKv8YMafVg3waaj
zwIsijFktvmffGTra41rDcLWgiCoC7Nl+62bNYqGO9+qbsrxttTNdWGtaS0OU264JiysLjwgnl1V
c7Eb3RjJen4MelWHC+RMzG3zjYxVpACOWH79ls58h/95SxjCa5ZQJV5A4swFK6Cun2LJeB+S77HJ
+5OXH7S2WhsyuisS45qIp/fYto4GzzhPklUa9ZekbW062TCNLXapLdeV5TBuQU6QtGs7lkuW1oWZ
tZdTwYFn7zHOPXYygSwjyudwMDd2PByYWx1Djs3AiZ7VPvsubvZMQvP7y6LP5KPi68cn8cwkRBEw
SROLd6ZnlDAR40sqSGIh5ASLUWuPiihWutAzcAx8zBLjUk+Nq8bYRx55f6aquRCTY5eRwzds0Hmt
nK8lvG7xU7BMHOPPExpV/NxkDLNnk1ThJpMolQPl+etX+tGmhK+NGR8IOF8dZtnEyc27wR++TuoY
OXlsRPUmzFapah9aZqF6cQcfwk2ScR2r2jfOIcb5Nvb7ivjMoGCD0os/3scrykaDg50F9UYggUl1
JPfqsyXi2yqNbvqAVPtRffa16xbIL5CVO0XXRuIcjMnYKXlyL0OMwqpmm9fAlX56Y3f5qQmTK5Fo
Lh3lEsLrjUM56uQX8WhuRNnue9sHQ3KAjMeHuCEUlcCBZSfaJy8s375+mkTGnL2y+dfNxp4cCSoT
a3P+8z+ep0ipAZJYqTadrTDYSyliM316GQ3zMdNgxvWtdxF6lb9EUEmlaDq7xO7tNQe/QgR5ftGn
t8pwyEMVwhwkooUWOSuGt3jVT+UOql4A1mC+eFMYXkToA1FEVwl+9D5JuhLcRM2g12mtt2gq5uYY
6L83fgDplu8RZCoC921v7MF+lkhN6Nc9ewXJ+EgDcxEkFevZIRYA5ipUG2vRINQGhznkskKIk8Pl
0+yXbrR/Jl6+hZ6SLiqULIFh3xeCKr4Lb/JssqgHC2+R1j+iyRArqVqTKyNGl+jd8WGQDyIolwXh
n6ZML3q5xujkV1u5VWAlbutFkdul8iVWJGHPGRIAdaTviLofcRpQeTU3PUIdyEQdOJKBNb8/KGKd
VemLSsWaxpeoyJYiZ2aitMOV3cPerUPrTXT2EunzhB0O4yLFNqPltNJYOQvNH5ZlxJ8A4aHfsML3
qI2emvBC7XqEbGHgmk5OPqv2METKSx45l2Cv+8xh4FHNexrxxvfMKxi6vMPhlIV3KytjXSeOWxrJ
PSUxpCYrPcVXMsiLVVhwpciq4MYVsKhV8DCsEpk4pBusDlAZTTiHDCyGuL8sB/RLGiwyF+XMIW0b
6FIYZgZjhOqqBuJJsgep2EsvT21XDgwbmpMOMrs0lShzh548WeT7mygqDo3nEDNj5buhgEgQGxIf
zOI+Ux7Rk+trnQWGh8ilomfkl9Ezjbiqgh/Er74/1MvSU1hoM0y7HUeLpIb8x9A5b3HqXOZqs3OY
WWp6vB507RTIycf+gfn+I1a6N1MOXUYL82Duj4Ge4Wv2enmDOOobh2dn3p7/3Cbnb06QWSRMS9Mw
1j3bw3IQtqRL62qTlF6wQln3M4ZWDM0AnR5M5zwxr/ziphjUnVoKcnTH8AayC1RH+MGUAfAHAn+b
ZzpWw8xPqjF/0izFhI3B7FpxEMdDLkFdw2xjYQyZWLa2egvR98pTYPy2pv1c13AsmzbCgNJQF3lm
L+AjPQ/wiEXqaxh/dDmYJe9FDT14Q/o9LFiHGXfwQw/wWaxrjhW1g+A4oKnrjXyLl/4zg9i1VMo3
WmboZXl/afkx2a/9DB3YbqPoz1U/c2CTCSMOdHlx+MuZxGnsh21cgHnfQKPZFpkbxt5JG7bc61Zx
nGMsu0tA1GeROqiX8BRpLR/RaM60vPIJEk2StymMcJHiwwv9mxYszh2L9h5OvaLNohp903NMT/Vk
A9/xONOqvf9mF/3oZfXPoQTh+rcKQqWgnr3S/9hERx/Pk6lOqk1pFo8MZG/iSHFL+6DVWbeIYkVd
iH5CEG3va5617lzCgYKgHaIl7IE2orBelDYTszb5+fWd/b7yX0sNuxBDZahKxPdZAdQzU6+g2VWb
1m7uKkRqOd4V7k60WPFYjqgWODWsQdn7jkg+Brm6azm7sApYmhl7PqNm15iifWYmlwNU6s5IAabl
k2fUOe84XmqZXbj48iiu2j21eHms4IZINs54r0aVgX5R+zbI+LMDWaIbnlNeDYsj+ePTVhkIaQXx
cht9isQyKNQtFiCDC7EMy5Qkgf43rht/WnoUSZgxQIll/vSiOE/4Fflua7MGg+709YP+ZAXM5nez
FIiq5K97YtQumkRFTTdl1pVoSdEoEvPWp/kxJ/Mq9Ir3r6/3O2vs7MVKdELC0nSybmGbfnwImlMq
KTGm1cZXyT0zIQbUhrVXa+W61SXD7vjeK7RLM9YwE8g2X1/8kx/LtZGEW7PrOQvr47XxaowSgCIW
lTJuIRLdK7wDhwGD2QMY6CZkza8vqH3yytFT88YtVSCROteMi55+t4wZtelW8bNGdqfWwVUV9at4
auTKES3kJ+tIwZDAoZmOgJa1MS050H82Gv9CGn9TN336BH470WIOhgvn/Od/fPCyxGiqcliCXb1X
oXKlVIaZ5Zo13PNgXH/z62e91l/vmvghlSafKOXf1mJ/XM3BI7pBGlttCqE+x067ivr8wmAnmWzl
fRLpjaUlj32fPgK+vzYDaXi+Z7tf38RfrRSHltSRrSFhI4ZJivMFp5UVRvBKCdKGWauPvQyjru49
DrZmDqvIkAwe4plDLc3byEq2bR09WFH2I1NgYNh6aS26KAKoHuhkR3VXaIWzhMhxG9vJo6nVC4IK
or3Z9fMcUl1U46WcSCmakubKCEcLNmuyxhSXjRL6ycJQOFZsXvvXP/LzdcbQSpVCt/7u6mWrFDbC
Db6qwry1Ag6yIdNuS0Mu6+6ib+G5wrtktlMEb6baXlEb3EEZXegepoLBdMw1Jm9f39JcC/z17rEQ
NZHya5g5n2n5LM+IRNU7Jd1HdIPGeyOc+qqEnBrF+XPflIuBtPNBog3++rrnrdz8ug3Ltml62GJR
+H1c4aNUfIoYUW5w9NnrZf5Y4jP09SU+aeUkZsDUP8BUzN/PyiBfRm3iTX0Jz0w52ng7LM2mYxAS
WM2yltkOsTD7d/pdrLU5nw/nj/SP61pn54fvBNnAwVZu/Cz+4eNVjNI/f7Q7j2HyhI/RGC9rVQ0W
odROYdS+VdCZ6lATCwuCd4Oh8lpClFr1QXjqkPW6BBtxrsJeXgkbu5TCYP7RKtcVmBQmU+WyTqGP
coLulNR/qa3oDYco1pDZ1EvpnSCfP+gNpV8BPWC8htrou7hWXDLa2eZePq7NIHn++sF/tpuaGs4c
2IvO6NwZfDDWmEFgKMWnrPCNJsNlb5RHIgmvv77MZ0v3z8ucLd24bQMp267cAM3cpHPqO+7gw/TQ
wqILh2yFbyFm9q3+XYHw2br687pnSzcnfwfPQX6e6LqrDOBp8Fbd6K2tItp52bAO7OqbB/rpvvH7
/LcQMWGicrakoEzpgZnU5SbP4fiLep83wV0/0uHaG+2Q+S3dbnaqq+6SCMGnoTc2cVxsOzx4WFT+
zdfP/bfx7fkClxQiKr61+KWLswfQD0wJ1IIFnjLSwiqooeGmGu4vK3C+RWtjU5h6B0UWLlGxZbmo
rKmmZKOaHg3SZuadrWFuDzqX/Sww3Ij19DB//kVd3399q5/tMn/e6Rm2gqUCYhhfLTcjLpPAxavR
T77JPv4LqZ13Mpw/eRAcnwi3zrYZhEg6HmdWsemw78sKHP8bFcQgLo9Jk11LRd7g9be1Iu8AjfQn
/no40/SVO5sfQFgqIzJlywGWrGR0JPFiYdBomOWtqKbbseZDrhgM4r78mEJZ5qR6mz8kxFiHyrz6
+mGdO+fM2BdIPtuuityJbuMMq4mGERRjSHmvhfbChvMolGJd6Nk68LWLdCq3OCi8ZbhFigmfMIER
iTPrUAyAndJSLwwsBYP622zp3wjx2XIDg3RM9ObcmpRniz8PWYpxkRUbs+Bh9ak8BT549dDPLKPa
OlUpc3kr15e+M10pRsEeUGO4qNGM2nb/K6pCdVVNDp4PPcVjVbgZQjAYewYyJlwIO5UWuCMbLjCB
A7QcpHiwigcfCaCLYAdJctWh8c1flLa+zSLGnX3FP/VNdRfq6lLtwE2GZoAEbfhuE5s/kMz8wOv5
LdKzlaF7214H1mj2ZaW9CJHi6pzzlwsLP4iMDSoyiXdlSIrb3s6KSTbuFFzqRmWdV7Jx0Rq4AbpA
2U2ASFFxlBGQV1yt02S6THzYEbjZHKJGXXUcA8tayRlnkoRqadmBkGZ92XtOvnEYeytt+uy1DQGT
2V0QYWUTi57IOzKT3DKP+m1aqlfTUFyqEnSug3DR9Vu9Q7hjOnzeFcWRGSyTAVfKIlkLZvChp18Y
ir2pLB5pjlXYTKgnprz+5QuxEnkOKa18r5nlkpent/ExyuSrpRVrNeh4V+02UYIbZqV0EGzSi7B9
IvwZokrADwwl/7l2JKxxIvSOh9WimBauDy8CO0Agn47MmIXa43KKzeyiKp2dRKewNtoOAP0Gi49f
3mScOBSWZaW/WkLx8fIknyMpxL3d4kNZPxA7By/EKp8JIeV1yvSh8+KjolqHpq8L1zIDZ9UPOvJb
C4M/31yYpX1MmS7UnvLqd/J16BMGmyR5YNKX44jSPsf8+LjKfmGgekTX44Y1VjpMs8E23Uh/Skp8
KSnFSJWIu+dSMOsPZb6srWBhBe+aGeEWGkRHTYH48c2n/clGiMM4nw9TOQdI/+ysHByv9OrSKDah
acMM01f4iFLuYeI0TDdaHV2paXdptA/gwre2iK5+QNtlUsMn9M2NzBc6+5htlUYLOwqsLfi/H+s+
EroMBx0jaTN4G7iQgw60gYe8ui4qgQo5gHrwnOf4mbb5vhgKomqevrmDebs4vwPsJBA5UPPO/fTH
OyA3ZVAitDEbvRfXgR295LZ/LBrzDtLDKsDHLg7tGyMs3nvUcV9f2/ykr8OjWTcMgQuaKeTZtc0q
SMYYyHSD6ZO+HLBWcAGZqkXbqVf4bj37RvErL7A4Jew5hOCJe8QBAxl8KH6MapwuRji+z3oN/1LC
50CCjbNOZ/ZQY0z/Zuzkr0hN4uUgqpscRTviHFzxa+0+0csL6APOUiTQt5XiFsNk4+BJ48ZTu2pv
1rJaZpFc6tK/qEqgVU0ROxbSJkRe4OmYZXTFuEH5fWkoqAEQIeIKACr69dM5y0r6DXPZeGtTOWIG
x2Z/tkjhdsWj4/jFpi7Si7GI3isVPa5B9nZU5y+yrAjnLW91wSxwnJ4mX+4VH7uOIF05xSFEvOCG
SfCa8NC+6SQ+e23EFNOHgw8wzzhrx80e3XLTWvkGfrgrErqioj1GfbAY1FPvG9+F531SP8/5GxzA
Dk+D0fPHFWrUBRrqfMg3im/vJi1ZVaVcY47y3ZhvrtPOvwSOVPjINqlo+nnv1wRO2UZQ0DeqAbWu
DQ/4Sd/HUXQbx8o+rf37aeouWwN/lXgyL9NqZ1X6wYy/PeE/+yLlXD+pQuCH/lcFFUcJbmFqDidN
SxZeaK9hEV2F5l7UyASD7Ao51KqrGrbtqPsGLP8M6LJpVGwxt+RzCOnHhx3blc1gQMs3WGOi6feH
gy7zI8zBFeSvU27WSPiTX5mS3ppe/83FP+lgiApgmEqgD2/hHOaBXO3h2uUUm0TIK5g8sWu26TyR
OBRWflBM69Yo5S3eKy/ffGmfPXEYE9LWyRCgij9bYQI5W66YWrGx/MjVTPUhxC8magNY3sbGzPNu
UZTaSox6sqji+PHrq39W0DENFHNeEz6RWEaePXJKFUx7gmLj9OIBl0m5CIvxBPx51VXMC8xavELr
uJf1reM/+Xq7reF2i8lAdsAkb1CgsyvtNTYhlttYb7jMkpiR1PqyM5KH3iuT1VBOV2jchGtsi8DR
17XhgJNrYlcWur62u/rZMinITDQLmbBeAxD3BQBTuhARkj2pu2GhPaZQv5z+vaimh8FztkXjr424
+6HV1a0Vi1cnbp4LVURuY4+/bnVLYXM6GTEy/nB2LSxSyMfLyaGSyKGCLvQOJqQS2/uuvfctc6eq
y2LYNJOk2Oty3L74NpjucUPZ4CyNtn3sGu9dqMYqHOWw7MLy9uu3YHyy+Ga0D94M6AtGKGe7rcAO
uHAGj03NIpAsTpqHujSVdVAH1aKzUdwWCWk/UbqeYm+T95W+LJCzRth14NVePzcAdlho2ge1aPB8
rJSdaAomq6p4nfWyk9LklzqTXL/hPFHblt6gd06hqLbSik/0Sz8GXMSXsNBxEWHEE5qv/ojsSMHx
JE3dMRkxzclYElpjua1VWd/s6Z91O6Sg6LC4QTwNuD0fV2HjE/UVV0W+McL0tQ31fWzCky6reyZP
8RJyzXEow6Nqji+FHWN1K+UNOW8XKC2AvNHgo5irsUH45rY+mahocEnmlDwpyUNUz8CTJBmEXk2C
/Si1qHhr49gOLHSP8nysAUJ9zXwtez9zNZh90PurWzwWO9dmQLRKR+/XFBv4e+QPXc9Ee7wL+OvT
UN9GpraWaCiXecujVGN7o9f984Tl/R7XnGdNAhXA2xtJ6cJrwll+vdg+ATDmas8gfxzuiMOO8vFh
w+HxS6s14etXzQZrcsUN89/qBstFZxqtsXF6lAkhmR3PHJUHk92O1QTZ5HF2TEVSMbmACt887E82
f00zqUIdnjY8nvOTJ4dg28wqSFTFeIvraJRDCgqyQ90m0Fj86s7PIQqMLsX6dzDSWfQp5Y5BoqZK
Js7M7+L0nXGmP2H3eggE0px8g3iwLRiwjONKU/e9CsshoO9o5K4uxUUqjPtmBgbs/puh0l9A1tkN
nCEXJaAjjthJvqnido+t16JArVgPbP6ph4gV7brpfVPj/VXafLzk+STT7vQkwDiBAhglXQSbKc44
cPP6m0L7LMfv32eLZyKRPLxZQ561Gb6aSqIEeLaNV+5sky1riHisarsXyrBKTbm0veHR7sVd1IwP
aRj9aDpza+KyH5UbR+lXU5LfiyREDX/TmenzN5/Dp08eHbIGxwr2v37WB+iT3Upbi6i8EgW/A3lR
V+1MUdlASnYTT1mpobLqHBwwq0WoRVu2gmWF9G1M8J4hItqsL9LZ6Lt+/ebGPn0/1GC6ZWm0KL/J
Sn+sySLp0NX2fo5ESdlnrXENn3qNjmgZDOXONGCgV/sxw2eiDu/Kptw5dfSc1wTpxvcViOg3d/NX
1zqvlj/u5uwxReQNBwHzmo0fQh1wKITlcAmAvgq8fT7KpSGNe5CCK2iLe6KO1kGYb8uw2JSHr2/k
r6Nyvg9Ts6CEMZpi1v3xSyWRY5h6+POQmF5RpCza2tg22ir3j4lWLGyFqTaEh6+vOf+2D8X52TWN
j9dstCwlusHKNqVDSquNZ3LXLnuhY8X0XXTdd5c6+1jQkJdgV3a2qdWMARS9gDe7DNzo3w7AZg/w
T37Vf5N2Xr1xY2vW/iuDc88D5gDM+YApkhWVo+UbwpYl5pz567+H6kbLosuq6Z4bd9uyaxfJzZ3e
tZ6lSThxCObCA//xqhS1LWDY815OA7MXxh0nqoZ91SBvLb8poXSp5tM5OF41jQHEnglp+RyW4yEW
ghXmA0690iex838MBja06YnFtW1E/h3xE4e6KU9tSOV57f/LM5j3pQwjsgVR8+O3BcAQa4gOsw1C
ku0gF5thMnZCXK+LWjzMg0hfanani4dA2EAk3hWB546zmTeVscNkb68tmLSrKOse/RbjqbAfNZRk
ZCLtgQ8BCxGiteB5rtJy0Na2J2bdo6PMT19/0W2NPu5aOaUL6Rq1Q46bSRKJpUPXZdtMJIu4mU68
J0canA+RkXtxuEMI7eJ+BVEoZnXO0+3qdo+cy63ldWyABWTHPA71WoN6+flb8uvCYl4YIzxhLJ03
scZiDsNS3EeNQZP97Iwd+pXnmRSO85Xgl5hYdbuY9HUnp1dmgN6q629AWZ0RpeRW3Xf89u7nX+fo
QMGUQ+IpW8pfdATRSB0yge+wyUdhPwuyC1O9qLx6XyjKGRJpJ6VAksfR+vNmpfnG/tJRqZtTMRU5
2lq+VjViNURtPOlwZMOq6xANJ0fy27PJE+1cwaQ67ze0L5zw22Eb7E40P3ekRfM/P4SlYibHPZeF
DdMZq/ZDUbLrKjmFj7OLBkhlK0MJIt9zw0Gf01ki9r2NVdTbz7/D8a73Vz9YvqrwcYQq7QmXxTFN
6tllED2ZE3vboSIni/Pnodl/3uCRQZNrZkzgBMVEmbM4NxjwDg8FiXIbIRtdPMaux3tMjIvNQfCJ
ddrRpiQJRTVHY6TJLXYqvpxLZM1wbWWtI9zUOCVQttCz3VgwTlSzjr9PnEy+iXZlcVmXVzlyEzFJ
ATwiEChQgxUL9sSmXOSgxNopJSuqkjgPYbJno6ygpmQIlSEwstGFZX2bdNWJU6ojKxJ09u9faDE5
tWoB4mxg7i0hOIWJziKtxm7U33z+OI+txhkqOQqjXo0uYRm7nKA21cOBV6iLoZNY8LLxF0YwxWII
6tqOmjqxW9RQTDn/MqUXMqltNaWwE9/iyIs8u21gVxLgzXUvRlB0lnrqjWxKiUs/q0JE5+aI3eup
GgOoWQ2ZsvUGt/JsKdxmQOpPNM/Z36+vMrVMky0ou2KJw8GPU17HoUomRJwKDHXKBZM9Qb3qchCo
8TVayyYFARUybmmjpOpqkvgF+/e2ZjFWlNrWV8s7Qbn1gImt+7F7lArNdKqaMlchKQfsLOpsVQEH
Kun430u8ffJlU5qX8uQ5Yuyh0pnAvoH5w443otdolZmIeS8kQAQG7RwKVb6NRW2dW2Rxz4LIZrzN
YsMVlSRb54q8l7TqEtXafRAMrK1NJ4HPVrTyxmjUQ6h41/AtOWdn4i2kfV2moeu3ybnpxeYqi9U9
x4+UqyrWGdWcmIYmGWL8RariVJXlhyHIg40sAfgRfGWnD+J3sMIDFa3NmENoUlpzJxb1BQCMB29E
nt+OEMsQA7uFmJ31/TjYBHwoG384T6JsPI/r4HyC3XMIfDycbRLsueM/qj5CnB/cpko+gZdXwm3S
6uJ5Mg0v+kaSo6+KoAXXXXmdaHFlj+ULLBBrzZiew8CvNoGQPJvazJ3WglkCwpI562ukiniFOtXN
vPSbEc+EMQ7SjCGP1lWlXAFRNB0lqb6XgyRDeVNKuy3NvVY1O62WhMtUyB9Db+CVJwbKrBHSQJzK
2Ao4RBhp6zF+LHv1O8aNW0Xyky3W0adh6G2EWWCq2F3Dva9fyQbArw+5wIkkC4xBopI0OAOIELdb
5GQA5FZLd2itl6bVXsv2xhBMt4UIu8oGcpngqeXONKhul+uI3fNQcxpv2LYT5DpV/95ID17J927i
ZOMN7NUhAlyEHpqQcOrmTDLoJAkiRvrA96y3kaK9QlgZzgH0fbdS/T5i/0XkGH7K/KWIvYumi74l
Xvld2Epjd1UR5hrm+lcjDJ+C/i6gHEiOBM35IfOZYYD9j4294Um71ojpKzRL6FW5iob6Dogn+Ex+
I+IxFbLmNhS8CzICVKcouiepoB7XhtXojNj97THW9gzAyMqRQygF5a+CZ2R5yB7B3jHCqjHaipGS
Y4zGIJ08ysUqe4KppwLpq8HNWKq3sXfW6CLSc1/qncaSdkMv1qs0b9Q9SOwAgS5png0IrviZHXK0
TiX6S5ki/RLhioVJ+ORpEuldUPPKqnasOEF7TWaFgZO5DSYOJ1Adi2bwXMweAuBPtlCqlzoJH4BL
Q3jgDr9XVhpV5xXHSretF5AOWrmKhZQM8Qz6IyF71IWogszdPzRZC3pgdMUxvstCEUrolNnjQPfv
rRogWJr0uzL0zvLGvO2V4SZT4CWp+pN1QdofecV0KM0KbGjO1aqHZNYXmK0NTpAEw/tuEdnXmPFz
luV7OLAzu0n0nSmr73Nd2TTac5ukrkKVCwoNdf+2P39THioeRXg/4yyorWcHR/wcVFnLKRCKX6np
vyD/RRBcppKtV9ed/6VAZL/yy2Gr+eaec/f7sL5RmxgTCcylIAOS6yd0gSGNbwWr24DvoStKwgV7
GnQDSdLaVRxc5pK5NwxjW3Ridq6E2UFiPeHII/iszGuv2uqi0vE5o8iIOBEVHUbxbZGOdEskZWaq
mGtwANzqyFxxleN5KXCoZ4nwHBDT2qJprGsJc3RfXcmR2tjdHYzgFqZJCuLAN2sX1lWbJt8SjLgO
hu+Sss9mqkDU4tmQ1kaSXvs4wdF8OxyqSWSG7AIzBnXASyxZ3RWwA33V58JFr9GFyhcAVfB4kOQP
JRMAPsruj8FD9uNvOQMoIFRHnIpH/vsoMHyuBLnqUH4q3ykRbqWQsZigsw7Ur/Sd2vulPgqurhbW
TvakB6UZ4vPeco1SvMvNOlkXHFAYlv5cWeYNkAME0rXCCDPyYPBtQfcCjKVbbN9V10A15sg1QIwC
QeiqrrurAibpOh7D7VAA0m9IhSvCZh6trFUbxE+xEXAqpgHk6cjFKUDn7UfTOuviEOHCPMoMg0ra
ew7/g76IQIYiexBuGsO8r8uxd0xJZm7ryHAE5WpjYxLKiJSenL9XFvkB4Ou4LfrhIpSg2ylEAChK
/Oz7vuZEc16LBKugT6WcD1dbR2gh7fRKWrlyDt+SoFJqDI0Eea+2xL0Qqv0KqyMJjNAcOVRs4vMx
jWc3uGExbvjmZWsRs9JPvOAeKomVFwfy7KYr1zoFH1LW8NeXChy1Bto40SsQOT3FjsrxdZKqflOn
6EbSUZu2poxuo1GMHzA/mX4M3izO2ingdA+Rp37NheQxjxFrK4BRVmlPeVmu3Ybu53P/Aj97Bih7
X+j8jYSxSE55+ZTixZixGrMFShwu8163FWs4JztRhzRV3RdgMqEZhmA6gV6sa3V+3Zx20M/jqL6q
pfE8yqMzOUYILGXXljamLjngII9kg/XceG5IuunqQuCaWEtX5GhAYh22uCRCNJVAitr6W06KoptR
fKP0dSPE6kNBYWAbKYEbd8WLaDEjdaDQVlLrFlLb2gQp7giJgHIkX4ctndxnrmTpHL4aAjKbQAGi
p+QeE11Knb6Jv2HOCYAsKgCUlehc71S2R2acbLFFrPpCiADoS18HBWx32NT06WdU+gFuI0tgxZkg
sLPqcYOG5ntnDOCfkqpzYCUqO8IIDzhvxjN9NJkcRU73TXFNVRsldVVdR0FDJCCG5QRCrW3GxlnP
P2J7fg+fgxO9ynwBAbVTFHiOQb/C9TrPsK4vjE6mPeSmcKX3BFWZZEc1Iw3Hss4bRcmkUsSnNCOn
V0U67Rh6fKkTLACgq7gW6yh2RkWc7KknmqKpHho13UJFPuu89EEg6W9V5+mBnK87v2ZxFQ+lO46e
k8BQI+2It4mUpXXlQSGyjOjOaPPXnpfFFrWRwGEqphsoYdBAJ9J7YLMBN+7PPCEhFSwV91N7kLIA
koyp7jLqneCDrRc9CWyTB4GZKXe8BmFONXZ3hElayDmhdCtM1Gqqr8VkWEkshWfRrGqrGaQmAIWD
bQT5q5UOtwl0St4CIHhwa+A3pcDbRMUO2KoBuR3W9TQTE7HBupVRnE3SPI3oo+96U/WSskG3e6Ux
neHVKJrmAhMf8jMvjrcq/AXbKJM9fq0p4FmTE0kwDwHS0qSjdmuhMSVPVfGcgHQF7JcrIJ+Hg5R0
yMMmIm675Eo1cYQz5n4h6qhhlRFz4OTXBw14ogvVAVekTK6BoF/rYao48ZT8sEqgEkzTr5qWdetW
PBDcweDoj1daVPN2GgkBD7jfkV6EtqoP7Z6029ehJkzME1+1Qg8ukiw9b0TDThGtidicd1MbUtrk
4CdKCkIhG51gXsD+XfRW9VQdNB44v7uGZVd7QXGx1YGdErY6rSYCn5zBujd455BOdfs8GoqLMEXx
NdUVTSbFFWzYZmuy4G2m2GLwIvgK/Rsc0uwc6D9lMeNVsbzbogvQAUc/xL7WVzg/OdoMhhHd3R4e
3b5P4WsSubDyfeEecQt4C34EsLElW/6q2orqVdG9Csa1Fx3SGJywA9MZi4AM/j6/Kou7zHskyGpU
fii8lt6cjpk/jNZl2t/6+veJnC8jHVdR8QwkZWXIGoZOoEgDxFpsl35Ezbn/6oVnuCl1BVbOhG98
Mlyy0s7NFmZW1uxCI9j5urFJxF1U1+eYQx2F8mxWmwdm+Yuhx9HHTia3jAMZA2fCkF0O8K0BRyZy
s9c9YReEsNr0doc5/tJPGOoa1DKoWIbrIe4pzgbrSI0oisjkDgfnUiJt4e+fgZLZKHQ2xCDUCuWd
BGSxA5ZO7oXBrouTRTbGxj6Rx10mraZI3BeSRUj0uM9VAUfuK9Mp21ZhrVaGIzCjmk3PqpBwhxDi
fpY7AmEXwL4d1fMPqRJtWdChYdJvww5zd9Y4KescjpS2njmweVHXbTcPe2tZ0rYxtEOAcncNNNe2
fBU6D2OYcgmY6bbppnMpt9j5ebZidAdon3u1DG5jI7oAVzVve9zR6+2RAnNM9AAB1jeUH84amdGL
oG+iK+R7RekObSX/sJrmKbO6W5Y257iEi64+VwJvlwYJIrrYtsL2RtXLAzqGNez3ixDOeOHvGl4y
LfavO63ewg/b+rp5EyvleSRrX7Im3RlmsQec/jRV6RcS/SBw+/eCqTyKWJ7l+7Q+J8BoRYqZS879
3guEbcKc6cniAx6svSj2d8iQDAYe1bWiXTIZr5YnAu5RNmU8XXu5sG1quE3MO/pIbDZ5X7HJwTN1
ES+UnwvRdIqInAXQgDAHnTH0z8c2OExhcM25NVOZhyTvcsjZbhOBpAvCWkmHVTSZmzhQbI/04C7F
JkRcTclYOOiIqhPjUKYUq5qGQEoDKVFmV1gkZYOgQCuxK40xs4TRq75oRKxopY0IZ4ecAbJdtE2I
SpFIM8I56KoNwW6qcA/eTjULF18I8rPZT8dgbSpuL8lI0cpDXDD3Wkl2G5iwbQvjYkrdEnlSGwi7
vi8QNhrrJJlIY1adYRzvVIuC1bDxrIJ4OJEIC9R2mE09Y1yZ+ncCEzbiMOxLvjrBhS68ROJMQKyh
niOuGjESBkVDcDIOhihtO0TXr63et9VOZxht7YxJI8n9fWUYa8+sdw0TQkUhQg0EFo6OFWZrqQLd
KUV7HZaFrGS7KJcPVbzDNLm3AmkNyW5LxW/jGdmNohh3EzvrCiQ8gW9bc6RFVmON7zPbobVXwR9h
l4Z6ts3C8VIvWEoy2aIz0VaJJHLejtmEUcxjjgQyyJFAs9PjdqtXkV1I2VarlfWIrboYOfmQAqft
9gDt27axTexeHuVfU/gmTi9tyhEAmwpsDXbVa2uEw+RL5ivy4hCoy4C2S8h6zKSVvNWjci3GkSue
mcG8jYW+3qsOVcRNirLJ1oJpX1VsbNRiT1EI47Pg4JwlxuE5YHEQ0y432g2Bc4jITxqBfW3xVPec
FZs+cXS+q4WTS2Huik9Zy0q7GYgD1SOCi/r0LCKKmZedVK91KMossf2tYSg2EfCrGH5TzjdKQ0cI
zoH22+zYV7L/NJqSkxpbo9Y3VdGvC5bPnuKtTMI/UmjSuXyTkFTFulrYmfCeRjl98Dpv05Il0zWo
KbpxnyYwp7hrrcq4QWEB5JItE2MimOC1QfC2LFCnUiFhyVxFvo5QBDzVDFkEYR3dabm/nmwlmvZE
/K0EXXTL1vXwCjXZJoJhJU3c+TB2skJmE1uSdym7gsfJ0Sh/Q8rmZiZg7JSsTsvYIN97StPqSoQr
R0lHvGCg4cyncap0QkZEVmkm7/hgsCRkOJckgYwQV/KajRpLtIATcj/dYFxRoEwKJgo7DxW5KDk4
EJ3Wyg4mZhqLtgomPaGE/DrEdkXScgPuL8qlbVjka1MAsEmnmEoHJ9eqmmQbALKSOq33PJLeTX9g
uuNcD4+5N5IH8c0coNCBbvAxCHtQy6JDp1h8VcsR30AYNzjKiXRD5h068Y+0DdbhqG2rjAVRzqmL
EjtimJKLWjhxCs7bYAPKpaGtXREjgdxddUqgB0lcuPSCjVhks9HPNZC0T2oDGjZcy6Vom2QeFaSf
5GJLCFh1k9QZS+WOGIiYaKkUbADy27gMz2J/ug6J85Ch6LRqt9Hi8E5KoQjKRMiRxtMWw9Nk6pc9
stmwyVfFnAwCjF1AtF+rLG1DtL7ipiT1RxQLKtkYl1smPMqeXhNuKslY9aOJJiJzyMZEx4b+KJ/O
kinZ6oq0KgFVGKVLuBO00sRJCNoqaQXYtz0PoKwyz6ROsFWoZa0FkDj3cCcg1kdGDh5ymgH947ge
DAXkzrob+73ovQxme0PvZGVhrkdPctShcFkqOmnPq9mGTmcQJ8y47hYgvIVOv9aEJ8xoewmacyEb
u7qazuo4PBCWufFbxnt15kOMdtvhRRNCJ1vrEScZU7mWA6ID5HhPuMdtTxzYKo5FLC+JPY3mK5G/
d0I0XHCIfChzOGXE1qbCsFXUEMH+1yKA8d725HxRW/G8XURsV5KZRIejTyb+IJGvgwnGgrwFxONa
fXJeisGhmOQDe5yrqIbwaaZbQMAp0qOiSy+FWLtmobsLOY7uiEAvYt4KIsq82mmSYu2xxoiN8kCS
5w5K8IX+HJX9hcht85kL+wJdCAUlkPeXbLJFYj/qaFwHlwBZVl7nRv45Z/vf67K/m5rBbjDxkRGx
aVWo7jVQfnPaVImKjrqzgRW7wPhQvt0IRET37Ojbtt50SujKTb5ummJGzZNG0F9EI/v2qG9v6qqY
8YdVsX//pQKhvzfF+LaT8nKN6bDeh1ZAvXH+v/ffBkEKsfT994sfv/1g8WdvHwO+8M8PHGWxR0/2
1+/ffvz+7078+O0vGoAVcnXUdxyQdQfLj/vD2/+9/7L4s8IL8Yy9/bhqOHSQompy3v+OOvWc0r3/
/refs/grqjztYBrX28Wf/9Tc4qP+aOntD9/+DfxpcTciUHz/o7f/++PvcQ7e5H6DhCZhtiM4olS1
B6nX2o2WEN4kt9V1reA1L4t4WBVe8zIC05R7Tug/r+Ycq5zN2B1D5mCFeWH++U9aHlUMSuBCVGV7
Td+ZUmf7MVQpQTuhMjhWOTNBX82AOLR01M8+tiNCzJCLpMk3XpW6KPBXOiEyFHgeI61fG9n0ELbU
LKcKPV9gYG6oTV5y3Thl4j9Se6d1jBWmqhCdas6VrZ8ul5ivKMvgsWxEObTYcLLjK0vrm1glZxGx
Ma2WrBRz+pKIQX7iRv9qiFREE8cCwiAZb4toLUQIYwE+fKiojSYDMcNas5HJbWOCk2Lb1CWfAYN8
RGxmSqJt63hWePci+GeTGsq8Q+5GAg6nhlUV2/lUja7aTMVllaGiTeNo5TXBCZ3GXDNd1Ot/+r6S
uFRjChn6DYNbZdTmbpace6Z6Qrt1pGY9yyDoFZYFWWDZKQiUKBO4KflGG5tDprMXulAEqLCcun/e
y49odLBdYgskOVtWjTex+U+PPdWtKvB6ZiEzrjiHhyEVq9c5taOy9g+s8U5oHY42BwyQXG2qtOTf
fuxlEyu8KlbRTALXIm/5nGQGxxrvWUX7qBk/v7Qj99CCRixDIVFVxPqLF5hApmmUA+r+JIStm8lj
j5estPYFTuv15y0d6RCWjFoSPSIILxQ1H69qSLJJLHgxNkMIGIHYuJXcmHf/tzYWlWVfHiByWQgm
IpxxCSfCWMzcz5uYv+aiX3MZCDI0nDOIkBZDAIYvpuhOyDbknDwAw//RFeo2IALmxAt/9MFQJp9d
SkArrMXtAjidDqJOO5kxPXRpRB6AeTHz/QCJ/KNLem9qcdcM1e9KrUD+UCSmsJpI4epJ5itT/+8P
Cdyy93bmfv/TayT0ozIYpINuRFW7Fg3lWkiDU5LGo71MgwGnwLCxNHlx29pRr3TLmyUzhue2nrzF
m/lPngyuPgsNg8Hgs1BNFuZoUqbnMmDzc6A0QtLV1tL4zKr+hODoyHSDaBu/EGBLjUtajKHkp2YJ
AwRSryl5DcbOmTBwq8EBSmdq6LdlnZ5N1inTxtGOR5aaqqBTkX6RNUuVl+j0hwwGUXFbEho9zeYs
JXGjrjvhTTrWFJYswkvoFKyg54f5U4cYExkIT6zT8SbrwhLYLfoSCkfoTlGun9D4HBFvWbOCD+ii
AfjHWL63fZNoVi5mmz55SFvpsDL9G2Pyr0Cm//0BQkVnZqja7IX9RagmVbnuk5SLPi89ywbhOWeD
lBrhCX/VsXEIdxPwW1yuPKtF3+C8PIXWz5ykGNAV88EuCYHRleqUfeFYH2QMknAlsvjCVPvxGZXZ
wGCX0U5dzxYczphoS/du86S/wBkCIiw5+GK49jhH02vyCmP9hb1bpyobuU23ZolhXTIOvdY5cFBO
vIpv/oXlaGypZPvNakigv4shZSKr0PQSOmvL8SJZ6rpfuOQTbYwCPjXnNwgWQTxqaEx0Dr3BqNVP
MYViIdKo0CIlSey4MVcqKVsTJPE4LxyEhvuWTIlBIeGGDZ9gxNuKwvF87GWqxfrzzvKrOwQr4s8X
sFjYkmOikZAM3srvCOJgYUv1St6o8o9BwSikyDNNwFXl6sS0P9+XX+6bhv9TVPDYYk78+FQFOW31
vOTNUwJzZRIPJ4DXINWNosOrgTr786s81ldZP/3V2mKCSUfgTkVEa2pLphCveQAun/v/eSvHr0nh
gI9FMgboRU/NgpiExIFbOWjjaqZHDWKw8dUzuA52rhsnut6xsQsgx1+tLcaTDl1IVOS0RpLRSMHP
UMaNJhAgfeKqjt87HDzybB0FM/PxSXkdJ9tpwdGCKYyukF2LVg6bofxHV/PeyuI9Sggtqg1dztCe
PeGAXBEpCGhTcyX1/3g5i/5eYPfvRoWGOhTDZvqcyE9aKZ/ob0d7AgY3hS22iLdzsVdi0jY7xvh5
QVNvhP5V0aHaCFSJCPoTSuvEgH+0J7y3tmQxYR4J27qnNV+t3cG3kP7AXjVJKmrNE4/p+IWxHsDV
g4R02RnIMygUUR8Z7pSnNoCx8Rg8zO8SIRcnbuHRbjevPP5sadEhoGOaYketbzMashP2e+LPHER7
J67n6K0DIMp6mkkZAMvHzl1nSuhlhHltmvx6nl9gobhK+RDU6T9qSMViQRAtm/fF5fjqaGS6weyf
+L1T5AT8EeU8Bqym0hNbkF8fEWxniTOC2fZJsXoxstYRGzroDtnGE4z1zOSuYYs3WCVJdzayv71A
pDHoYyLD3Rsg8+P962QChlqZgXVuDNXEQ5cUm0AKLoQ42KTKmVwfMoDFn4+zv3YNGuXQRxdFTQZl
sRiR4slKMEThv83jyRWNR2i9FyQpn+iAR458aIb0RjSdrIHZan28NktCB2ikPDJjNWiNm+bIbABQ
h1/FM6r+nrUbWGLEVBqMpD6huz96hRwTAIoQRfqm/LHpEqaY5hP8C/V/xoPincetl/aD+w9upE4j
mDNNjByLsbBXc8H3KcNvfA+NDcWPiXqAAF3582aO3kkNFImlcHAEQXVxJ+NY9iyvS5jsyRqjRrsS
BCzu001enWfKRuwCZ+LczHgVH/Py71+ihHOGoQrLDu7cRdORnBPIG40pi2HQ4rlwxpMGbJydGILf
lPMf1zPoyCmOqhpzMn7H+Yn+tJMQJ1Wow9hMN6WfishlVDvpyAgj5fNSEKlGY346V6ep2OLg6MAS
cSKmhnWAsgGJsBzJqD7xkTfh9BwqePRj81KxmseEgDqKK6csTL+OenxZVp4WQksojUsLk591SdhY
arppI/lGvVa1wuHo9oqknBN7nvnuLu8KInuZmq46W3YWwys1vkRJDCUFSY2Q29S44FDQTszov24Q
JE1CZoBrBNQCy8mPt74xIwT9zZRuSNLhLX0kEYsK/tdURLs4lq5MQT9Ts++f9+n5QxdX9qHRxZVx
3IKwDLkFe3CA+bAPFK1HK0j5nm2IVYZOlddPnzd5ZGDHU8i7Sn+G378kpqDuEuVO72iSQGbiQjae
NgfJU2YLKcBO9anxb16uLi9RVplHdPgsnJoslrOjVQd9Jabppp/IAJaMNUqDlQjuW5tKF9OqbZDP
MI7bdjQATZ/a9x272p9bXwyBrV7EE+eOUNKV3i5CFNlkk4cU732E9XGq/zFO/K1onM1LfvEtfan/
e/5Xzzlm2tAPmrfwlvff/e/yc+7wWOTp8oM+fG79/95+TASQ86359uE3aNzDZrzmkHO8eanb5I/v
8Off/N/+8M+0m7uxePnPv57zNmvmT/PDPPs5CIfB8adeOH+TP//dfCf+8y8I6P5/HeZfbv/n5pd/
90eCDp3j36qqz8WRGfcqzz71PwJ0JEn5N1YuSWYMIMKF7cNfATqy/G8oj/PaGESqTDIEz/fPAB1+
xAuNy5HImRmlwI7/bwTofByCBJZbZJXJsrUY+EV0cH1QdVhYIeglvoZs7vGnO3H1x5vwX1mbXuVh
1tT/+dc8pL+/H++frHwcb7qxTrNS7sWDFDFj6sKNHs9Bpt6JpdXCpfb++Yue3xnNaMQx5lv/G/Xz
7kePSOFre199186J96RWUnBB4C0egxOnYR8H0vcGFy+6KRZkegYoIkt/ciEU27r1Q7UGEt6uJwGZ
XLYKu5fP793vnsri0AhbQ4kMjaYE/6KprwwE5Z9/8Mep7a9rMBfjMX6kSQ4B8aDqrJ1emKkt114n
IXgbdp+3IP3mu5uLeSZUzE7oS757+jCcNZfZPDOvqkdcIPEVQcFfiYYggV368Xlzi5XF+xXNA+RP
KwohCskwKgrpoLfpWTzppIZZexIdtlrcXbZUVcketJXB33LlTz5SREsrzuSovslI4ZSRA5PUDFaJ
8lsjoq4oQfkVJ7roxzH6/avND+Gnr5ZjeOsMan2HQYu+jJ64auioAoI5aDub0TdPNPO7G75YU6H3
lRov54YHwVd1ehSzE0/yd587//lPX9/PhKpOaoYGD3pM0KHxffj8mf3uvixGBn/IB0xJfOG2VdaR
mNtKQ1htsEoskRTiE8WMt23OkfFnWQMmQ1g28mQSD5ryYirTedMAwSMQEa8IZEXUQ4axj7GRGC08
lV6B9pnsc/yEvtTep3HmjrFlz06YfkQAJCHZn+pdmxVrwZguDdRPgNHdtu02qS+4oZqdRx7ejjm5
yuur7UC2NHwT1xJvdMWknyWroYjOKlNbKQiHguphGB9NISS/td+TDFvXX4smciDLXIxidon1DMMY
jq25WtwOFz1KqziTbaVVIAx3G8lHwRRXm5yEzdE79IqwqbmPrZSfJ9JBNS6nEG9I+ZTLwIrIR4rC
5zQi9QqmCYcuJG59n6xHQmhwbFTXnz/U3wz3y/PnrI+0AJe1eIinez27n2bL6on+8oZCOfYoF8Nh
FHVV2mJbP+icW6css6wueJVqmQCZF43YwRKPP/qsldXWK9CkNpxnlMWIlkhhCWMNKf83DTJfZBC7
io8Lr+02i2XiLaMDVqkbSLdffalCr3gqpOo3U8WSRJDVfkmGKT286wrX6vZsilc6Im+SRu28+jJN
CB0xlXx+59+yXI7cnmX4Ha8paRpCIx4UExF6JK0D3LNC9BUTAhHEwm5MXqTIICiHBJSKjFoUz0Oq
zWLygxIiNfDxgzY+IbHio5BnX0vrR+vfR37OWam+mbxurbTjE0sHuwsnJJGmHUV7izMmQ31Sc83W
m3YHWR9pYm1LhJNVXW9jrVll4Z0fqw46jA1UZLvRTdsXb3vcmeaEl8lc5aD40+bUgcRvhqslvM8T
YLm2yHoPMgdt+jRQU958foPfdqfHbvByIJew3KaCJB4o8djjLKJmSWOpPwSAN5YTFYXd9bdqedOM
F370Rar3feu7Fpt3uR2Jb7JIT32e4sBJG8x6JZnU4XWUVnY+SU4mN6dgUr+7AYt5gIRtpYR+P2IV
GnFfN+eR8Pz5DfjNgL3UVViQ6b0ik3n/0vmA0c2M8xjrc27uFT38W2c6f02WxmJSKHqiaciRZ2Ui
XIbhD9W71JEGff79f7dWXBYVY0B1cT3SN6p1tut2yja6VK+Um5Ksq8iFlLEeH+tT8w6z47G+slgl
AsrLIrxgjIOCaEd4ZTstsXUxcKUaO0v/z0bb5Vm2nmR1J9W00gyPqvAiYJE+NXEuEKx/PYnlaQQU
FX3K/ZHF56HfT2sU4uvpEJ+Hm9Au3H6NBN1O1/3BPHUIMi/Yj9yxJbCktEpA5N3AtXAuEKrCJvMa
gP0JaY0PEr7sCkOGEn+t8i/KsO58OAyJde7FD2Hc2EMIxESoMaGivO0QqnsEFZaym3TaQdPRxM6Z
W1G89jJ5m09IwYjmxSi195srM20vOVUWowyGwbdaLClznOnQ6RXBcEPeX3GtEqhdDKfAMAvw0fuN
nV+vnxZUAh49qHyGeIjOvHOM+vvolsbBJjQsj4VXDczElXrbn+lb7K4JaBphC+OgJiw3shEUxN8/
fxsWRdn377EYzvRirKswTLnhDqLfq/TGWk+7+JBule1wGA6+67v1Jlqjybb7NSloZ4RLGqiqV1S1
tmQerT//HnNzx577YrwCkJSkYHwmtp7Nqu/jddd1B6n4Lia6/XkLvxkRl+S3spkw8Xgx0zChxemu
828//9zfjIf6YqxqYcTxnrMemT2/iuAE2hc1wX1ngiDHq/55I7/78vPr8lNvUdWcpI7Imw6J/9zV
hwrF9+cf/LvRcBnpScxC0csp64XCqd34wt+i43AIEXMa19pAlbRjxz/xjH+zKlwexvVDIBkG2bUH
vS7WWWY4cmwcZPX+8yt5Oxk/0oW0xXYWrUFVU5qauJIInDqk9hXF15Wxxnh58PbDmbQOvxm3Adbk
s2Idu+E+tavtlbpKd9peXneuv0se9Gdjn7maPbjKvvz/nF3XcuRGsv0iRMCb1yq4brQnm+4FQQvv
Pb5+D7h3FRyIaMSdGI0UojQwhaqsrMxjdtpZ2Rb3slnTmIYrI74wCtLsSOxFrJuxkTbiJBWRZqIE
uS6RujXs6cJ0nDvPojXiieVQ4qSjweUtuu/ZkxSAN16MlO8+Vob698U614IJBiFplB73yNunjkmg
kR+sDM6s/fFPOJoDDgOYqDRDgzgAG/JDvWn2BXaadhtfVOwya9vyUllCmpbZj+Xkj/AXVhPcpdaB
aKTgWR8u04bW6FDLMNHwMG4P1OKNZsEhr3GsKzRpxOYpn+NTsdXM3vasADNrNKpjfQ2t23daCBDS
LED0Wun1ZYw3AtqZlNqpkle0ppam6yyFYfg8h908Lux54K9uvWqfJ5fbz7y0B0qzo1zcDAGU1zA6
siVTdPst/xibIDCa7qZ0OCs84LBtxHsce83aikx/3zl/+2XmXpg8BCqhYYz34s+yxe7hsuu0DpiB
2+geApdGeu2fb7/l0hyYdwy9ZNS8Osdb8la9a+81MzESS6OsWR98B6clc80ybSoe/7aJfrsM/JjW
8GOvyqLAnXpTMbs9aH5Ga5Y7UNSswALlaYPe66m9jFd/uzaOC/NOnKUPIEFpIB7ilol37oWXovu8
PWoL0+5fIsxRHriyhijZganbqYQFcxmeN7cv/m3R/stWMW+usrB9BVQbW8Vggbmzy++qq7cXdfhr
m+kZRQFmpdW5lD6Ls/Ufez6keFo0I1E1gyZPd3EfNKe4qpvU7r/g3xeT5J3bl/twX69Mt6U5MAsE
ftANqQKDRgc+PRQuuAYLLZ4G2IxSqmgPcl5cjbSHZ+DtoVz6/rPwAJ64CzA/biezx7Z/iFY5FN+Y
yN++0Sw4gFZdtGOV45xNQPsmHx3J8EsjBXnjiK9X5BN1E+QqPf6ekseWQNCHqLqMxAVqtHA1iy3f
qOzK/gBekAik+8vJ862f/mOVJWDO4y9hdIS7AebBm2yL84GhGNWT/NRe8iu/chZaChxzqkTD5GED
waRp8+hNCJjclTUpHXD6trKdXtVLTJPH21+Rn2bHL4M9h9oII2iSAmzcncIoN+lJ2B2LrWKHpnyS
LmDAGcpWs0KjtIK78Ay90GuzUq5eOn4Is/jR1QnXjIXWOw8OZNONjj48JPjMLyAMkdj0TdCKDZjf
EdBu9Wd46+Kz4gFWA8E0mX577yn8/PiW0P7M1CLDEI/aK6Og9JWNZg0piT4O9Mp7YgJLZFs9qE+3
x3khqs3tRCOu5CCBp2C1SE4ybNz+xK012ZcuPYs0SdHlSp0j0oQeSguuYPCDkwJQe/vBZ4Ki/+Rl
wiysRImrxayH3B3i1fTtbcSiA3o5b2lIfEPRb99lIZjMwaAhgK95quBrgAfdw3VG3PzddWehpAYF
LHV7dXRAUyMlswv8FVz3wgN/W8D9mD7ARMocMklcOD+lycatV+pGCx9zDs8AdDkJFR8fM/WdGO4b
DDQli34lgC1dfDo5/HjoUvQqQZvil9rXhAcBvQ3OWbTmH7qUhMwlzIF87zwQs5ARuO02lGTqQ+2B
SeymbkBt42Cae4WZFOTb4CTBYSkrEAnlLjFn9cwm9iI6aoHVcNsg8Fa2qIUdcQ4zCpogY4QSD9Ro
kIf5cqEgnfu8PXgJ6WDlnrGPtbC6OSzdbJopPwa3zQIxh1ba4EAKi4Pm1otQa5CpeK316ZiR0NGS
k+d4cmDA8SzltoIFX24SrCygpU87CwJ9W0o+zDhGJ0i2bvzmNU8l83F7DS1dehYA6grN1WaakrXA
UbdOILl9CSBwfvvqSxsQP8sjYqirlxX0QRwIi0IgsicjZGWyISc1kOcFB8VoZH9QqjME9pEfGoct
wbP2YJEoBHonQoM0V4gEDxe4hx2ylNHjEE05Rt6IvrAyttMX/GWr+O45//iyo8xVctJhrfssukbh
ph/WjuxLS+b75z8u3Y+Ai7OwG3IyI9drPTuIBrxkbGi+WDGxfJvdcdiBIby0D1bi+bS9/vIy3KwI
IY6ZWzXRdEeIhQz3IQNdmNyWIB6w8j0XyhDfCfGPVyrCckjlKTJObiOBeJaqTO9LO5QzaGG4YC1U
liZEb0wKyz5uNBLpK1Xuuc7k0KQPEk2vu1e1FTeRdwgigAATsN9rPRJ9C9TlTcEqe799K8WV9Gdp
NKaf/3jYkg0rreqSwYGCLsnG+zT5SLgauglr1JeFufNdfPtxA/QsmwKKooPDsSU8IV+ZNcOopQPG
d+7448qxJEFPkE0Hp6FozZn9TqSR4es95Winl8bjTqCwS/+7ben7OPXjZiOXRd6Qo1astLAeaD/8
+sFt+pX1tRQC5gDeIM57mHHgK0DRwoAAx6bcuLBAyU+RHRiqXuzkJ/VJ2zab0XDJa6CvFeSWPs4s
9AgcXEvLhhsdoLZpqEoQiVlDXy+lTd9Moh8jBhYIDD+LDJ/HcC2IJFPFkCyXHHJLNW6vtKVbzK1q
tBYoWjmWpmHrdfbKX9HuNli9uuOuq24901D8Ei7YWbhgAIcYACWd7jHqzGN1RuA1RmO8juv3mK71
2z1maYkWRnUbFW7vQIKTonETGhAcJ10CvSQ3onx7FnWRQLXHbBw5hOQtn5l8fVoTLVjY3uYkjVzK
vRpuE+gOIEgxz21aG2o5rpxylk5yc6H2JswDye96BBirN3td0F3dxVdqje1rpDdkzbdjqa4x4RR/
BjLoBSg1tEb/Gw2ODAl15FNWSpD1on69epuFUxM7TzPc2sOUmF6HpjoEuyyFlrgD6E4rk3rpa8yS
jY5lgrwUMd9S/wTbq5dCfnXb6un2ilmCSMyh3KUs/N+Ch64CqJDPTBHtAu8MsUkCg9ZzVgBjCjGh
8oAdCupysCBRPzsw7EO2N1wVurxBCpEsYHzuw7ilRboP+Pu8P49QJoQnbc3dD7AUKgE/UdjA6cPe
mETSEzXdoOJ09IKNrNoNv439wa48Zs+UrjkoCmAB/iSkBvPr7QCpIaa6JtgsXKWmFXsu2ZWX/97h
f1tm87OQpCSl2nbTFBksuPfqLAXwwoBIh44Yq0cblQhUolADXUntZqzJ/x0d4fDy56RUtABOLR6L
XqKYbGXlzvM96kuNGTdg2RYmdPMAdXrxVhv8v8dzcK7+vJ/fw6cghWq/ozJGmtrQPb09b7jf0wRI
Ivx54Qjm5qmoMSj8EIi/mZBbc0bibQEh02OCdMGBcw2zOa/cbXrcf38oTpslJYrWR54r4W6ZAe1T
ylMcuqEucWGfXXO3A5yEdLa/L95u3+73FcfNlQuYJOSGeJoWKVdCIhDvBikwAQqhty+/sLlDkuPP
sRMSuLKqAt6m1DtD0GG/vPeP0Bg5JVayZwzY9VgeFYzEhOr+xf9ERp/Zt2/9eybKzZn/EIZOZRjn
QQt10mMDaRjNMdqV9zH3JblrSgYLy4rTZhFLi2sBpxZUlKdv1eoi1UxIqNoV9Qyof1rFBlg9K3Ry
ulbsX/pgs6ylUNiqLUUMKDeeFAAVWOh1a+2qP/TSXJ+FiQjApkSGRpojn3u936Ea+JYfW/u90ZtN
dRru+j1YT+btL/Rd/vplqs+ByNBtBb60bgZHgbh+kO1kcStAltsd7lX5OmZQVkxKnS8bEmo1HWp5
X6hw9oR4EVzASCahr5FA8NePnGLgMGkHs+4DXdaSMw8ceFK++1Dty9LPHjLs6UHhDc7NISYr620N
rTfodosw2L79KtxStJsjnsWWgyeXgOpKAk+W0esMRYImas7qbfwSuvA9KD4a3rP4IabKEJu8C+X9
uKKuthuGkcDdepMNQGILbxEfbHzoqQoQ98rA8eq516o8QKqJ9rXBQzkZ3m/wRuhgQLlpYGPepaHl
l5AexJWL9h62kBDoN+CLzMqQno4/BLijlh176QfoS3v52YNDWRRzJpsocLfF+Y+RzcKFAXjXUjYo
TkJUkhhamVX03AUO7zVGoBph+RH1A8QZITneHXP3kYlPLUa3wskx00Dlr2Wips8cREDzepem2yrm
CB9lUM/bSQFAmPUljiEpDEtmf1L9KlQqeABLxNdROikZaiTw3A7h9JknGiT7ji60tBJPNODtcWjU
h8A7YE4ScKQMMDRBENuIsI6IYccHJ3VbDWVIjzLG6MFlC+KXkxKPxj20vnoCl4LGUDS4/ZUX1p46
2whGH05lxVQKUKtdq+yD+qn6/6mI/LNZqrOoD0B+AW1yRKs2EknEsTiWd2aS77POpUPp636ebDv1
7+pFIMD+GZVdIcpAwhh6J02fkxD2oANRuufbg7QQQeYsQhWOmWObYVG7kOv2IOGnZvdDWVD4cq1s
Kkt3mKWhFczRo2baU6rxWBUvcgSl89d4rSjwLWjyW1SahXQ+hSow/JtGlPJqfaDw+iQMgWShHpqe
AdFwg7M63aMsuhGQNaQdOkzpao69tGHOIdRcHMRCBCMNx9/5mwon4unYACFR9EM0I3cKXbKeB12g
6IlMR2FmZWovvvUs8HcC34Dehjof4ow+GJ5TXAIblgTkXaH8pibtdEeXIu7qspnpvM2sHsQXdup/
AaVz2HynpTc4qDRC5zvR5QIDzyY07S+gowYr02YpRM8h0iXTtCKKSwAK1U+d98wWJ7eDOQHbIj2Q
4BsCqlAMbbqv2+tgIVjMocgZZHZR5UKFJgEruhn1SsxMIP/W0sSlQZsFjGYoslT0q8HRbN7iTHBo
zdaWDqmd294Oci4mpEQP0aNwf/ttFrJSZRYxOJBTB3/q17FBfuBE0a4DHBeqGoKile0LHh1gln77
VjPn439i4RxpLGdB3cY8wqwi7FTse4zG0ZE9pVB05cfazLW3rtupAbTZ0yOL3Qp7HaDJpAqBRg4C
KoFkCruPtMtNFoYgUptgF/pQWnfPgA6QirVVYvOtGhmiv5wRR7sOzqm3H32BpMDNAcw9vCsEFVhV
R5HfJVj7Vb0HrV+eNqNKU/9NbbDjdwok4H3aDnd8AsXmD0b1aK8MNITENAulXz4qHJQlYUPSw1kE
ItUBYZm7Pj7IrO2CUnL7URdOS3M0dN8zaqnVaOyJAPoxRFhFDk9R+JfwqcwS1BEK7hlytOn8wm/d
LUKIUTrBrtEFYIZh5LnSJf+94QLO+p9bGECRaqx0qN7lOfxedj1rqAENRrPn7CzauNnmr4ZpjoMO
JA/OYRLm4uhuipIjDTKc21deyn7nkGcvK4OyY/AGCvMil6/Qv9TAxSu1lzjbKNkZNuiVCyqm8q66
DwNcw2ovgJ9Fu01BueiD5JC21cHn0AZRYHYEqgVkyp9E5tWFx+UYV0bourCIjo9ZYkpuAeaQRkV+
64cPIRR3GuRWt19jYR7Js5yoFpXeHRh2dDQWRRPXRB/m9oUXCBdQ1vvzC7vx/8Yn11kL9QocH6Nt
7XCH/gKriPHQbpEL6z62YWgVHRjAP4VjaaqGtvLpFwL4XBxE9bmQaaZsr4m/3KrTYV3pNafbL7c0
atPPf9SH3RpcX7+YQpz6nmYnZi35giLL78tvDksea9ZvRg0H+pLjCV9mxCsvUfeScEcfto0RlKPH
7C0tzcazOfcU5y9nCTz8raBeh3TbBIc4f+C8F6GAcjMf0lAjLf6hjKwFqVOIwVNv+Io7eKMlr3FX
UJCcADZ97uHxkZZUiqyqsEIPDj9aRmoto4Ha6DBAgXuP95W1TlDeyx6OatBGhlIvXJr2/fDpMjtV
2/rlmZPQiNG5HPmok6d7dtzHklMPn3Vp56LJMc9ydBeMJ6aqYAHTPRVqsPGi7EHjihPjRccONj1S
ElFZ1kyu3iUtlN+js4TUpQq3A3Sn70v5eeiOYfg4NAbIWFp4J6kvdbkrZd1rH9l7BBScdCC+oMqm
OqBOq0Fi392oPrCJWKD1JYDnowC3tn4/hg4kmsFF8JujXOmJDPNymdYCfPPg/Fy1YFK5tEJB3nvL
Icnng1ca1Pdd7cDcp4NSe37CIA75ruguI3x+G+/EpndjuivcDcscotT2kl1eHIfiLig2cbyTfUbv
5BAOyWYfbniUXkMjBORT644R7xE4HEaikwsfKU7Gcbgb07uuLfQih6EGGInVh68aESTmRZVKvXJQ
Qu5p4NIXX370ceyrmDPeX2w+bk/uBWw5N/HVf87ukI9Zocg7JOjbysDmZyXb+Ng/RlSwgK82aku0
pbXDwEITlRNn+0019OEYjFObn6J9hJvFd8pb8zk+yrq2j069pTr+FjaJz7615jG7kHvN5fz8Vgi5
mhOQ2kXgaBSo+g44CysePNxEFbaG/spALkSgOeLM64ShUWsfbX2t05shpWLwlqoPf/eV5jCzrBol
NlfwlWBithkO2TbZ9sgeNQveXo5qD3Zw9K3b91qAe8FJ/s8ZwWSuN2Yq7sXSUU9s5rGzgPKi06+K
wjKBAhRBOHpNTNjz2IEemImeGviNAwej336IpdGc7Se9IDTeqLSonOXPpViTsYc3xur5aSnuzuZ8
6wkd9Oqxm/u73kQjCz0YF6BEjX6WjnZBGmpg+VFer0GsUI3gsVlTzZq2jF/yrTmRA95UWpL1uHHH
byNtP3or9dOZ6fk/afictlGASOrDHQnzAxRFDWlyEJJUHPUCtVQBSWk33HejHRZ33Ej2wrhjlGdG
eudGoDHZjZ89eKiysmx58FMQ7ZSXmKseRqagTAmPu8wShTUVlIUBmPM/XLbu8oADuC7pWyJ5Juut
VDKWLjydhX5s0sUYCGEIWq0zMBrJhwReFWsAxAXFAsgh/XntoBCipoQgpsPYEpHARajI24R5BIzV
CYBrLVHnh+EHqgsfa5XjpT7GnL6hymkqQm996mPUuvbEwQ3iOz0X9cYsdspWNatjul2rMX3j3H+Z
mHNKRxTL6X8xlh6QyJhJRta9lJIVaPj+yUjz9C0XT4GWw1bviPFA6a/QM/eUoWYq57Df879cdg97
EWDAwVqHlo4/vOfDoQ/ROuqgSDk5Ot7l+Z6pDhrv02HMzABs+zaGw1w87mCotGF5X1fgGNHDDIOF
oKj41rBvfnUaRRNUQ8U7SsLBD5BmrElrLE2Z6ec/powmMwOXuBOetrhA+xcFQ3I7eC1wJqAx/OeV
w7bnItHDLJ+my0ReSfXICPUMFRoX3d4JKQtdCau1cupv4XaF5vLfASW4OcdEgPgak0wnupF9z/yT
nHErR6CFosK/VJPUOGcaxh0c4X2QHpuMSmpnefdcIZnKKuh/IezPySZp03twexuQjKjISQfkv+lj
i0hx+7ssNYC+m80/vrif+gLrS2IPqm9BSl9xxE4JqJL7uoebFOonqtEWk9U4c5U5lUoI+kexroTQ
pimZ7FTD0mfwmJemkrAcoT9w+7EWRnbOPRlBNEvAehwcVQlpoYDn/MiNOL4gaQzzTXR3+y4LrC3I
B/05Kb3OjSCsjG29BN0EkvTH8giTU1JsZLM5JitMpAV0A/QnZ3dR+SAXStwl3QEDtp16a0iz0VtD
IdKEo91akjKVDn4JWHPuScAw4xBGyCSFp+qgOJwt4Ld3jo/JZ3hITkj07X7P2vle2Wg6c78yhgvz
c85JyYRELpgMb1cY9U4xJ+Zba0cgColIiHg73iYpWbOV/06Kf3vFWRRp2bDJ/QavKJcfbptTTb7C
9AgqSbtIgTmz9qxlGw1SzCFqbaJ/Vn1Zl6NPtb9IaPKMBXAJLGtKZbrz+isPS0oPdJN+n0GqcPIg
jdUnsW7h13xkmAJVpcDo0kOdPo78YcxOvmKIUE/hrAEc7Cq6D7vXIVuD2iwEXmEa3R/LUMj4HBbX
DfondbL34R2lKmsc3IUPNAfvS2guQrseeaMsPKcjWBAg7qhrDeSluC7MvoggpaJaTVef4npvjuZg
VIQjkYFMyQC+BmChTgfyFvlA+d1riFdbyUtjNktZ+Vz06iKYErwiQtsORnWKb6zM6oUANIf0B24m
9R3/HRkKozJYw6e9reoqOgmVrpKDhMS+pGuqXFO8+WVaz7X3FRaJmgJ1f6c2W/QSUwIef0S5NeT8
wkDN4f69NsQwtcHLJM1bC6fENRX6BRQnN8f7j0xZagXf4NCwkUwgYw0gX63YaSmqeeQLbde9a6ir
NIulveo70/+xSNSxR/Wbjabb5TvpCcxoPUVXC0RbgzerTUlg0WiiCI1+1so0mA7hv3yY7zr5jzsO
CmQGoHk/IcYqcg+bawOpLb1269C3haD9b5S/VLKjjDs8vDDk2JNdTkLydfvxF2rMc8uDDgp+Yyzi
2ix6gB75fD5c19BR35Tj30Zmtu7dKmXUHMoWENvPqRcOFZG58FXl4Pwuaw9is6+CM85fhpp1NMtd
WLwCCyTDlVA95ZARJJWcWUN4hnsgXPqoluw1/6UfXvtCT4rBkYGgl/rEyOHqSTqFgTM1orXYbqUE
eOxsrAPCBX5Gow4c6OwOwul2A/M+OZTIEI2m0NXHNoYPnGJ75QDlvkEgJUxjodi/8RIU8FIUr0bB
8iPe7H3pXgTxgxQubH0yYW2EuKVVNwtPXFP18A3G6D+9vN17xufjbuuTOw+4ydtfdymv4GeVowwi
uIKvBZg6Ty8BuViWtbt+fdy++EL8m7MGxCrXCjjkAtoyajosgJX4qeh8w4/fxPRjHFdSloW4NycQ
SLUrFF0B1kmaV/DlSM0MGshCiK6cfImHp9uvsjRO3+HkxyIOACwV+xAfwkHNlFRkxFjBZI9sU7oy
WkuB8PvnP24Rca4sRhPwM5NY6rmJKQebFhz9WGdgi2dLck7YErJtyLF77IVThPrL0833afnHrZmK
hUMNy6CRKtSGp13gfbAywRYShzn6v2i6smdBdnci907t4VwhVSSGotbKZ5nWwS8R5Hvd/HhwAPf4
nmvw4DJnwT+0d5Ts6N8F9/x4kAfzCwbmf1k5+54YP+7EK+Pge70HjqHy0qeo+UhI4np3rYL1vY/+
9iazlZ64RdWlASZYrrcmb/kb/H2qDBIR8McOWh4Qy8MZV9TrbQk2O+TxTNQoySuso/GO7sqALkT7
b6D9j7dkhqyPGKiWO67qos3B6oFw7nuw1YAc6zD5ZDk0q2EVjbA0O2YNTK/JRrmtgA/ghS3fDSQW
IOvNXBlGoSMoavBwJQVkwKW81ENY/uY1q7OQHk/Dh8jVV6bQtNn8MvBzDoEgZ11XBYiAtf70dry/
nJ5Vcr1bWdTfufdvV59i448BLcO+h+MvYmCeupbkoSDBPfhCeBDSJ1b77LMBfi4V2DY+TUXJyBus
Dvij9vGRkXjYt2xHv9Nh3WoMYG8K3IMIL92E2zDdexpeor591mDsHmmy43LtW9e+RtUdsAgsiNlB
Z9RjS8JGXTmCftOS//0q0Lj/81V8APldN9c6JxQeBAYqgcAbuLAjTtSPVoGreWeXEH3k4GKbYoZo
AKTVQw/uEvpH2jaPZNIkryEvAokAF1gFehpczqM1E9phhrYFOkpoGhXpSAeQ9Ou8t2QIA+YCzCzd
Ow3uHhJjxR2jyzVHuWCNpPL7FgX5/j/fqYiAtxPgPO+ELBzGkRFk2Djy9MSoI6x5wPRVxhVZN/HX
aQY/gj/vhL0w5bUGdxLLh9gHhz9M184ZSzN42hl/zLEwEYZUkEqc2bmTxN+FxTMP69aykVGeDvel
/8mU+6TiaNnChmMT8JfbK2dh42Vn8yH0JWgUhDg6Jf6+Qd9HQmTK72LN6dS/TU/m5JEB5lg1Vihk
10ip9/pIPj/fkd1e78633+H3r/Itbv1z6MoyrOJYUHsn1FzUoC41s9K5X2rJzXkimTcGitt9P/mU
94c6kkxkDThpoGIpk9SIyQGHP2Nw/k5iCl4Uf06DApraITA06JTBlJZNX/v+mv2dJAk8Vv68tuY1
QZ4K06lJuoTCNeyvcKi5/QkW9oC572aVR2xYxyNEdrgjPza6qlzK1NNvX3whqfqXC2mVlN0g8di2
UUJHuTg0R1udcPfW+/PVN5iNd2ROa5Wl398ETmp/DlKZDGXecvgAdbsVwvs63hT8deU9lq49W+Ow
vSxrCDmjVxIwBtsJxE8LIrAPJURHxrSlZdMTIYDuVyCaKvehFSJN0mzLt80+48aV7OD31QK/zz9f
MFQ9rg5lHNVZ9YnJHpLq7vbbLV13eukfASxgA07zOLwcnz+kwsZP7NvXhZnW9Gi/bFpz7oXYiWkS
ZymgOVh/pd7AnQAbUWQwOw5SuRHpn71LUZuFdBBdmrYkjwiDg2VPqo7IrZFVpqeehFDngWPzbcan
Y2CIjR4Lr1lhxbvAzrp9EW1lVVfAddCsRqVuSGvPigJTg3G6iB/i2EiAB+HeJY+6mR2GRgMzBJky
/kfJObX74beEeVNDpwrhpE74awgrJt7Uhl2i3YcQV/kqJF1SoGphAMTkR4Q/hx+leM2MsjP6Y8c9
5agu4dBTW/JXAYwc8H9QfJQ2QngMA1OEimGikooJSA3LoubQ1btYpS083itSIEXICQ+Q+imUgOkF
RoLbeKe+OaUuyZsDKojw1o5loxFKa8wamCyaRQiXynuh1LWzJ7C22EOujMt27cPwpQitqXwBYsg/
1VpnMu/okebDLpYvspdiOSCnhB3EsOHKd0VriZDtcuizZTvlqy2MIrTicBueOg84QFqp+rhRLlAO
KoqTJL+z+GMJb5TQ6YWW7H3hkRhSfcxFhSVMKr3mJ/7cWLBjwoIo78PMRtYqSwDk05EnI0tyJCvV
ixCaEU5USCpg9IEry3dN9aFCH93V8edC4GoAviWAniQXPFh3QAfGR786pu09VEx7MBEgYwyPonST
eAbfkSSGgvBn12m6pjz1WJYRv/NQcxsli/uK8q0HFB7050zpg8ugNUH5t8pkd2JElXOo0NTWdlxB
tNTooDPJ70eFeu25K16iDpoXu8E/t5VV1vCAgWYniXm9SPVgNErG7s7VQJKLZ7b10+gZsW9B2cF/
9kAGKMkIf5xM7y6poz0W6jHk6PQEhZUmhvjUv7Q+LRmjO0n1QYUmMrgNfIG5bsedrqQbTtMV8Qi0
qSAZBbyJH10fkt/FQRyMMTEVjWRvAVjtozHgkBrZ3UXzCc9BQwwlEr7dqL1ZuxRqnl2hMwfYA2Ya
7WJaZxu5t3sYAlcPKWZQtK3w0hfgT6vy3U30JiJQytB2tUuy7CPKtrCnbbYB0O36kD5E6N/USAAf
XHff93qW7lXxmBeb0fVIEZ4r1F1UPYSKfULCyEqznR/p0PJv1QcUj6RHlO39JxnqdoU1JHr4XmHy
e5QBT3g00DTtMvxBLB7CuUfvXDbUr/S82A8FQCx6j5kjXTSFaLUFMBH+lfEukgkUkp9QLrRyTvc8
E3rZ8mv8FEHkVtl0CpafzX9lkP84Ja1P1AijQbxH7Q39cxifKBIFuczV7uTR6FssJ3yEnVTdV7GB
6cpD4ekj6zYuvnVMtKdR2BQFYZt9OT0wxQ38p5b7yCt77C33oQxMZsDwV9w2+Yw3SmCxCkWLKPqY
KJ3DGZ+icD+xWuDAXYu0ECAwc8fwRG70krsGw7aKLMQn11b9TxnK1Jn/0UNjtYLahEQCtJIDk88a
kmOtBbQD7Mo3GfYgVi8pwP+NUUp7uFRCyQACQmplFQktQI/R0MU8FC2FTATmUNcc84oyIOTg/+EI
xE1cs2omMH8GLCnhA5hXRptx3FQtUVpdhUN4Fe56/gztRonZZMlZUKGFdqw6JwuNNtxEZ+89VKmK
AqFARAFRwJJ2SmviMfJmG3q6UG4kBPt406LU6qgCVdFhLygvAC4NYg+RBnsID2JkhfKHmw843jot
UKPg76DSXDyWUNFEIKieYkFvrn2CCEQVF+gjKD7aggLpb5OFIpRK5Ffo2CPQsJ/yQDknLMn05x7b
j+YhAeh3hAS+gefSjuxei/cFZ4w1TYcHRbDBdwrfFMezUIJuzVoAEJEg6DHpFWay0Zeo6OWxAdip
JIktMqR97xTD72gJvkO2jV79Y4aZHdkaEAE97WojjbaiYiWhNZTHMaSt/BK7pE7JyOuj7fJ0uBYg
k3d3SnlJ+m3AQHb9U45wqqpjog6nQru2YAMITnRhdjAhuIdwDMX/GMlUmXZJpLDDU4IDGp+/jvEu
h2NSvCtLQ7qo5/bR/xh4p+jt8mNsKNY5JNj0LpJ1xsvJMEg0rVGJzTHHhRJuwBEoWJCCLBsdlsq0
k5DAYO3XGnqmGsILKxnBtDVUJeEECB57qVnF+Jh40LhBFJRLKwaMrwkQL/ie8LxTlhFpo0+lCA4i
2moBUnlJPo+Qxxdbl8qxjD34Ne4tsQ70upFswAiOyaBXrF6g22CE4l0hH+rgPYge2nAneXeud+fV
u8A9u7C8AsEKzsxDc8iyax4deNVKYqcft1l7j+3eGAuzZfVSM2gjHVpmnwwN9Tw8K0JEpe1EWNjD
K7iIoeSCPRHc6h5Ijj79UvnnkXvj3WdVtVr3eXCfueYrxn9TOIttMiPI2u0QnyLXSJSdr7yLYDXk
24wHQtr7QE7is43u4tl4FUmfZiTeMQOLuA8gE4dlJbAHF4fxOEt0Tr2i5WF6TGFH2IAV97MCsqSH
kG4DgKZ6P7r7iM/3/gAxuQiwrSjdjM2FFUQ8aWeNfWZpEGpsrRj6GjCYy2Oaid1GFLGPvA0ZzAT+
w9l57LitROv6iQgwhylJUVTunCZER+ac+fTnk3EH+wiW++IMDHsb3i2xWLVqhT9Ytbf01X3DwSgK
Kp3pYxTaDa25Vcc6c+EL7VaqRV+cOhz4wk1bgJuycmc0tfUkNs6c6Zum/w54dliythGf8JDeScPY
2QZqFJkhOX1P3FU1/DF0uxEflCC1O0GxA0HfW/GNpp4M8SaTiDdcAgY297mWO1GsHipTOEWt4Jsd
fIP5IaAHmSXcQd1eYx+MmYTh2qYRJAfLN44ungrVVzOlpAHZmhmRYy6mq6GgPy8osnHjhoHqhiTe
hQY5TRhtCaRpkxWe1J+GEXwUXQv4O36VfmaS6qiJvq0beni1aY8NryrInVJ5iwWwwVlpG/1g53KP
rzPXrFY7SrNPeWYrf1eLn6Ic3aGX14bJjlmUXRH/aZAZmbxqB9JREhO9f1Da2Lf6t6g7WcUuKTpb
zSUnme7DxHyv8wrqo2Qb2MplZrKSG9Or0qdULt24vxXV+jk2hvfZMtg+wmGqQhkgrYmeLfGNCyBo
ej8RMycOpVe5UJhkh0+hYmCyyuP3BwWuYRQK6yoPvAgn4yW1wzD1UtrvQGOaBQk5nryvC6eeom3J
/yh3jaPW0VpvgpUQPpd5vR+SVZoel/ZBEd6K6HZMObwwMps8Z3DDvSlta7E5tTgnyuaJ0coKERze
41PFBs6aRzl6jnjmYXzUW2M9ByilhK2r6S8Rh1SOipUFL1gfBDtQKjxOJdDY6TrihwcqF6q4FpX1
0h5lAX7b+S+kR+NPy0TyU9N0KtiXoUUTLSwfY+WtaBD8R8RERKJI+EGQxy7rW0k4GdNbX3112jbq
/D5vNl13W4WfFd4+QXJfGqGnS5uleROk78kwdtE5AA6HCkfndiiYLT0Z0U4yDg0zJ015EmQ8PpXR
VpsvK9iay51MxUpnRRX2lbHNhlsB5kOVOmWr2mKC4e08fi6AqYMR6fYJCKkuuSNq6ulWqV7n5EaV
KSTgtAf5R98TI2rVFqafaTnKydMg3QzdZI/C6MbI2mXhtKkUMsOI0GUdDC1x8wSFu7l9HIbMVoh5
wfCVhccGJivsomGg1WceWsC/YokUpcREjtl8eW6PJ0HhtOl9V6qrGlRZdk4BeQPzFO+7/mlK7nIk
zrO91AEi30VTzJE/v4ue+BUAxxeeKkbX0js2M3m4L5anRb9Rp8dUeC2hMwsfZYztyy5rnnXptdYl
EoBDI0leU7+OyMWdp35zHawC1Nzlb7GJ7L5Xv9sw8vMo3NSsmtwJ9qiRp5Mt64mwa7r3cBDcslHt
NkM7TLR8k1XRopwFNTaiNu5zQElLXazqpT5ZJt1HJgG4iUSbTknXpbax8pOl9LbIFgzjiTPDtWyd
nXw1RzZGLyZMpoSO8TxGNO7qGfKGwQF5KyOQJvOqlwbvHNnnjBM8NscSZWysW/wSPEoc/aTBLurh
d7/N4ksS77T5KVP4bqS1bZisw+o7T27H6TBRoySt000KNk/7OiGej6xHgh3YvB3JfeQutcuwcg0i
1xx8Jbj/ippkV+pHldLBQyS7LLcd9hyWCpV6PMjB86SeYuQ6yk0ywizKT2ov2bMkI2Z3yvAo0uet
JJTHWekPuTD5Jc1heYzcGUa0kUSuVC6gN2dm611tLxVz0rK9q0imeixmjZxmzJJ+dFPtT/3KkHpS
YrxAgnqfjyM24p8WyJhAqlatNtmN8RoBk4zj2DU7rEYUYSUH7/P0IxYgyeRPWdpYEumlekDN86hQ
s6ioMzFe3nYtGNJqcpqqdEx1PVqJN3adI0mTk2Q7NLfgS89cJVBn9OdaibyhFt0l+NJpAmSkqaXK
iaqe9Bp39afeiPyFWkSkv9K05Wk8k8a7Ce+hYxVE64ESYuiYNMuWE1fyKte7e9OIsOlROYiyU1PN
Lt3oy1nt6Vm3EskaD20H8VKRVib9hqRjtEiusERrOrlWxN0+x4/RgPKQtU37gzZzaMaJfPnQTY/W
eLRyv2sRcE7Cm6wNeaonxBNxgKDOTxSPUi9Vhn28BPD8QZG3wp4yOmSSYGzwSnbC2sQAunRAqVJw
Kl4qzG6tqi8992hOm0NQdVLOucBF7kxad9vMuBFm2WUKFLQ3ap1udKN7UcfSxXOFBl4Ks691rH6v
zLiU5p9ztSY5quYOTTPDicbTNCBMz3XYUyMbRU2dNdy0Zb4zWAPZUlZCAudGnxwRduIy3U15tM6a
kI+XtoNq+Gq9bBcy3FK7iRrpRtWKtQBqVuz6bVqolDvUuc1uIAuBkgVUuXaWaHLr3NxMOhLHOckR
MxG1ocyRExcogEC0Tc6YSEWkiSC6SuBnseR0QnvTm2Q+tX6IjQKGfeRbC+vUS445mE5Lty0scNFM
wSiRjCQSSNQ6Q6+y2KpSsZo6YTvGwdM0Ri/GOLrtkDlq2uMhlNkaN7pUGnZfypsQ0oE6E41A/qLJ
kIWZ06IOl1bDqVQqoLwd365ylp74MQa2okwo1olPllC/jCQHmKrRj1nsLicYvbQKaWqc25I0rlAx
8Y2zPED/FJUNI5pdlQp2VKNnITxn/I0ydGzcV5kIVWfroHvqynibZcOrYm2neZNJz4KgrDRha02r
Ws7cWVeILI9tkG6t3nDG6DOhndHlJtZflptnll8iPWGcDIWycEE8VzVXcqpQfhaOlSI5EYr+QD2d
h6C4LN2bYrTHx/o4E2qUsfV7bXAjGZErTfYXpbBDgBn17AV4DNXsFS3/NkOS4sVYn8OAJtIFK1Om
1EE6Pfe9/hy2KLQjlR3ca7XkGFl3yNXoBkdH19RfinptYoyrJ7WPNN+6b+kYtbPxkCOaCFH/oIQn
3pYdLgQQVqNtqOOV0Auon6Tq2MBBFcW3El0WIZlKiuLzkO7LiMEBTIgTQpQq5dgb6MIKYoZCwcjj
NpDjh3HfyOR1sukPATFjTld4h4NReCxKcrN28bTxPjPlVVh+dsVyTy52L6IS2k6WM4GN1QWW0cOW
D3S4IdriIHnFtAmsHj2NydHGTW4AkzP2QzAQAi1Hll9rK1311uBYxugUEICjYLLN6ceIgFTSvRKG
8LOVlf1ALy3CvNHCkquThW0NY2dpztZwsdcK0Uov9IeE7CAWrVMwLo5kHZJ8LwXaTiypnrvvmuor
EDp30DNnwX94mlSu/NiFDQyV81VFS6wQnS4d9tVZWoNGoxXcNvRU06708fh1g1Rxy3p0EAbz4062
e007GXjDY9aqScKhXVSnqo414GDFM4pjiO4zjVuLXDR+0tTbJXtlYjvOd2Wl25GWyfukSt1E0rbj
qN7Pg3IMKHrTMrtBChwyWGen5+x+kd6aIP2T/HdpeFBSeaPrw4uGLIPcM3sVxtCe2JFSRZ5W3dSJ
BaooBjx8Dhoc2b7yElXwNG24HQBu88m0S+HA5eS3RnAoIyq4ZCV1814eMYeXMkerxa0q0+4pKclF
ofAm6HjqftDNlV5xSUyz3SwGdsoU+ikyF5NO7B9PWlPuW7qyBv2Z5SQm82ag3lEsAUBf7YiddpvR
SrAysseirbDUK/eiHNB7kbamUh/xCEfPeRHIkoxjwxKN4bdF2SWlqdNzqVTRbWiiBrtsJjokCplb
VGSHNqCnSB9CSLcGY1qx6JEkoWgImDQUb2P1WHATzDN1gqyt0vIjwdJyrHaitM+Ih0t29v2kQAc+
Z+wm5o0qUMo8uquiZwXJlqQzHRGzL3DZdm68K+WxG+jM6u+t1KxMskAhI2PRmLtaiNYI+3balK3g
9qay0fvCNhTVNtqficqLxBRAMFJNI/amS7nuq32GQkIlvMoyIM6z/186OFp1ZCrpSDREMXFaE/8c
JYcsKMTeon5bkeyYwj7L4FqBOq9kiLvV4lgqOjTI7/RauRZLetS3ahATg6lYh88U5dweXubUH6Kg
Woc69TMJfS+lHoNER46zn4lGl2o8xTkXd3snVZ0zqt09/fKsOdU6nfvw2zToPovoSBTyNtYKPxq+
ZYkOTJSvjOxHWNaJBR+myjdKWW8j0fDRxTnpxr4fyWnwceXQn/mmJldZsemK3OmpVuQRavC4HJZp
VVhvhUS3QqSfXemoPdFPjMPHHpdPrXirksjXofIMSQBddXa18bkkzFlT/CzkL0FSEXVvBlP18yRh
1BCTh301yNMMxOHhRdBXMt1WIT2kpGty8txKOw0MjPamiQc5pshmk1l1uUoi3Vbb4bgsP3FQOa1q
uQGmQFOluhIhuky8geaeFYV7ceQiLkaitwD7Eu9OtdoWEk2pYVzVhLk4zzYRCVoGiC9vaUDozPGG
yc0lhfRF43dk52pxn0OhLQfTy9rnfsFvcnrLO6Ryg1MVM9UvTngWu2V8b5k6baXIFulu1l2yNwcR
Gg0JvYgThjhsOjUFekHNTTlvdakzSOyZAM1FVRQ3KW6YifoVLIFvmWuza2hq8w0N0KoTvU8rIbGL
8c6kMVB3NA+0XasH2zqatx3tytiUvU7NdknN9AdOcJ5qXjX1dMjZylG7KsvJEQzJ17ANVKj8Jpjv
qtnYI4aVk8qcxoz9KVf9Xn/U2txtltDtBAJB1bnTqB7FmtmJ+i4sBB2hd3GTWZMKe614HiaN+xEw
cEHfrVVqO1LkR7nN7vXw06T5OlixVwIbEbhZG1BmZli4WkHCZ/40xlvXviTRuX7JXgslXhUlghSa
Zkd8Ttcad3meuGI7brRu3KatechJ9UVUxugl7GpkAdNipIRKDpUIZCmY1p1lHDJ0M2RhI/TmtgwU
t2YWBtzHNSYEcalfB7lkpkArPA+Hw1KgABFG667rXsV5onGdPkaitcLuviRG6yuta946Q+Fy7rGl
p2ORJ9NTMUQUeeda0BhiP1cXSkuUpnIZ6p6Io5GMfVvyMCzhvq2GcD3mb6NcrEe59WYNj8h0FQpp
ZEtC5GXUYpUEsVrfljPs3UreJuXO4urqpNti2JfF6zC9qu372KDCEb5IC6KCtF10uFlBLnuCVbwm
Essi2RqdW9obiV6somAFRr9goJceJ01yKvO9El9jBriNmrlpl8ENrOmhfgrzJmboIPP2zHEXTFsL
6Jnqt3JMyaI6xlB999m4KjlcaAr26p2V7ga6fQuE54dUfRroiUvWizpYONeikxAV72U4OaYu0ZOM
/DljZiVO0jOGzquhbu5jUXyYUKiSY+FGa28kss9Cj1dxB5dhOgrSuNfKbl3ot8Gyl3LTC1L5Kxr3
2XDIGX3VdX+wRLN1RrnUXVVrbkIcZ5mIPhqLRtK4/OR5ZNit9FRNwVda9By8QXaGZnYDrgWLBgSk
8ikvjxWtbCuVt+RpLEPttRRGRopnXXafDakf6t2xjOhMk2+6mKDSOydEBw+RkEGBvNGJuJHSroQO
KITWMHdomIi1GQeKCYbW0PdWRy9sSl+WbxdGh1blmeTpgyXW9tingJqmRy1M98lQvJvw6ae09yJL
3sz8fv5vrD09JVg2Nb93EawBfhcFKnzCSI/Jp603u4p30sWF5gx95+hB+bQAWc6M8CNKtI0wkAES
0nox9awQsgudfiSPmHfE71NluAGqBYqMuENF91+n900TBKUSNw2Rg9mhWwZ1Kp+9SWnukQvze4Ve
IqNEihZPrua7qd0yUN8gN3CeRlrmzDRm2gdRD5SvQakpfwNGp08/sfkSzh8Fo9C2lbxOq9b5AuaU
6ksN30vptkZ62xpWM2vZjAeLYZDaBa4CDcgUPIN/Xi3fCkM2a5nRtzY8jXgl8NXxTLAL/jw3PT0f
XIAPuWY4irS4BZknBhCM6vJin3dfQ/Ye97Wv4FnYwcpi6mvSYxsolmPjVsmORfQeclVgOmJH+mej
zSThPeOm/F4KA1cYyVKnIH4YDOZxVSH4+RIdI2PTVxu61yVTm7HbtJCXwvHUCCStovksxGjChpul
8hPZWPcCjYewc4vaWOnMH6Xkc0Ryz5ruJ7bqhLBAqj7P6q2a9SdTHnyIMG6WI2UQc8AVhhtx8iRz
k9nnrNNI+pWUJrItVKq9MNKVQsXrl41IJiBk22HcDaPoiVOzxR1zTWgU+rMR8/CjE/vKtvIX6SGk
aOH6SjQsZOe4f6CGUKnK408zxUUpUT+V4VwvqgU0OtHaLUvhF4NJ+BSxcFpuUWqVHKtJVhOGjUTs
fdmltxh/7sc23Zv64kcx+3gY/G7cCQ21qRYfcl3ZSD3OPMTIZKKKX+p1r2rrBfFWrINV5UtgfKU8
pjOp3EcrfcBbChlASMo+TfcdYIixp9Y8AaPQ9VutP9bkAXI4nQQmNAKTv3T5TNpna37Ogm9udBCC
R3Xw+wii8kljgmcFGz3dFyjCAjRtJIon6QbQgNQwv6tvTOHGBFNmiRuh207jbdocwuqoZgcpOsTS
QZw/eU2u2Ny3feyWVujNcXIXlW9FOO8XMUGGAmqBNSevYyViIPmpzy+1ktngJ29KjU5Jna8yppV0
/egA6nd1Y0AKu4/NTRVtxZqpL5WuN5oY3UT3eoPCBlPKOr2rJsE+TwkW2GOIXZM0P4y0cnply74N
LKwWwjs1uatoWlv1Y2Xot30v34VSfgpVXxz9in/SDQqrqLtB/oN8PwXkvhc/07n8aIuXRLhdmMpY
RrqfUOPNY3UdEU4sGGRCdcjM81vFu1k5Cuj+A5voH9P0q8IzdAnpaO7GlLquaTaSIXCCgQjU+bCN
JIAsi7Fdwtvz7ajnEmPsAmpSYr33ZX+a1IY8uX2bmk+rfqkMzcOY0gstJmf1k27eF1bBOO+jjfLb
JbT89pxgZYVbLd2uzSMsgM2tRBGlqt8lkRAX5m5riOTEubVtxaNpHYcEjtxITiKiBB1VCJMoD2LR
OUaheWNQ+2HybOH8ESa+Wr0bLRgtTdmmoJGFMv/g+mfKw/xejfGzdsR1XaB8dUjEe9m80X+M1NPf
dJMRSOgQ5Qz6S1SWQraRar8ud7k4u1gizCNNdZJgp6krmlS7gkeYkhst+JYT9S3N7loqO/kkIiL2
RGYyyJ4qfihAG0RqeNh+urzs5SpgbMJt/cxFnDwuFlgfbpkwudNGu2k/a6N3qsyXLT+b3yXDFX4i
1cuFU5f63S2Km7JJBu4sPxIgF2xPW0c/cXsIdA4zMApOUnk4WPGP5JPJGuNTDlCJXbhAr+XuepzX
Jlu3dUDLhsYBnCyRLUNLe9xM8BYZePwsAZ3UlTD6qaas1SIhWKPUYffqSv+oFdkOOye4H2iyVNZT
jmRBhbP9ioxqqfZtyR+Bw9J020NfFMsdY1ByWPLNFFNMnQbes5B6S3aet9PEbN/a9yDdydkWULaW
7ums9Yz35GA3P2HofjSV2x5MFNIMpeFG8a4fHzOk7NNVBtsrcSrpThBvppZEDkHq27Dc9hVVBr1S
R0ohWyBqFj8PwsZIP7i8+ejabfGC2k7VV3iWDqNzArbJCSK8ah9NpGfFF0qCVL/txluNentYST3E
Hp5XfpyoBcjMRXIByyO8pqXfVXtSiwCUROqApY5P01s5rJdHs1qpxkOmOTE170+LquZvohLSNbjb
Gcf7H7ibGoVt04/A3ebt8JDuGKEAnsh2+n10Z+7ED0p3/Wj9Itx87bMuQKEJuRR5Cp9ltpQCO6H4
Bfz7h8DxN2DdBSJUjGOx1GZ+8LiNj+Z2uAEvM3xUz/MN++p9uCWFr0Vb+vo3ku/qml0wBYrJiGWm
ufR8nGSzYGuab9t15DJms6OdiRjjzy8f9HdUs3ipxxvmtTJ1DDN2pYDTmEpFQvSUdGbQmPZ0Ye9L
PZ3CTPZy69sMpvt6pglJ4yQC65LSQgLNyiFS7V++zhX84qWkLkpWWpacn3tel6vOezkxnXHOvxiL
uEfRvv2NanZlo5gXANMhHXUzLXmfYn6M1HVr/MZsufbqLmVdzUUnb8xzVPYOIoCJZkNXfndWhWFH
ume1huzw78W6tlaXMFKlMdNARk9kwEPHQB1YMY9xkNh19Zs2/xWmsngp7BqLYScMsTDujOA0AXbq
S2ktoKeAqaJtysgGDeANJa6PCTsbWqW0vKl+69UIVnACFVJqd9ZZ11iOT2oo3NcBbdOmor1W7dX8
F6zwH37dX46meRFfqI8WMQqB6SZ8Q6lDMpXJmBzA5sevFhlp4vQBEc6ovxm0+xHEDLLGFH+MtOfY
NiuQd3ATavVOslai1Ln/fjlXv9VFJOLNlDSdLJiGf0TCt2eON1h4j/wdp+XFuRGc59Dp1tHW+u0j
r53lixhV42zetiKMOmazJAEe0tpQyyfXsIGJbrL9WeSVE7s+k6ral+6HMsu6NU/ggjwyidW/H/zq
/r8IXWPZlEaz8C2eBhcM1nqBBhDaN7gdOKVXOb8ErmtI50sFWWNMJVWw9Gm3A3RnV5s32TkxQrIj
73uwP59VG9IBHiLbI82vD8v9Mn5Z5SuB41JR1mjUtB7jZt6pDAbzLPfxY/kFb35tz1zqx9YQw4ul
j846mgy87fGsm/+KL+OxA1mbHGWXYZPd74xN+jy85r/IAF97YcY5vvznfo4sSuRwmCFirsD8ui3x
Nnc+dbuyj53j/7Y7r1DDROMiXEmxLBjabKCaosKLVJI1NyrQlMJtJuBG5UA5pZYbLRX29Zz4fWh+
auBlVSPdZcGecVllrBrZN2iZtl86dXGMZ6DMJKOV9H3GbSSChsjH6RhaZFLigB7g20I2ZRXjTdjI
q7qOkdwrqVykX3KCK2SqS81aQ06YcY9gOqriVWdqOioA2+cwfZV7+SOutObPOOrfp+paJL5UmZ1T
Ldezmm03uMgGOINPjbZL3HYd3yKwsJVPwQmtdjc51K1T7gTP2pe/7I8rVE1M/f73/lAKtS8kNUZ2
FUoSwo6H9hBvazRLJh88ofs9+PlatU3Ot/7cYXA77856FQhJrrM16Or/47m7CG6DjqoPsvLTbjYH
RzG6yOkWJkr/Xt4/y/iXO8S4CFoarERJ0Th5mjHTBLkDVC2qDz0ggjqh76DSNU5uluSVgWuBl3fx
EUUfTCm5PujDneEvPUOV6Tmg36m2H6Z+NJNtVlvAWxil6fSXBR2vqXg1QFiUaMvpN4LxqaAtpg9u
yeYtykctQAegZybWfagAYyJGUln50sXglPaW+BEnt7EJ1eZGWG77gTslOsXGM6a5AFS+63w8WcFO
UY81Q39Z0m0thr0avAX0caWkv9ONelsZpp3GjF4yX5qjrzR7x6kMlfl1rjAQm3+RUP3DEP7LUl7K
5+qxrnVJjxppDZqE/gbQ1sxNcnEVt9/qLKzmaD1Gj8WSryuKK1WYXCuMfkmJrgTnS31dJsmlMEIK
2031IQz8Uf7tUjvv9b891EW6KJehGgk5noWaDWCPe22yebHua2OL9te/96By7ctfxGEV6YV2bCAj
h8GzCDQC9HlZYCQtLyhB6J7VT37bN55qMsObR2+oEg/AIYpomyjdWJUvdmstm1eiDCIMMeCsrE+J
pj4rY3VniXRVM/3WLMilhW8T21upzR3dEF4s2pfUq3uDYUfQ/aZVfuVZ/oSx/9wpzOrg2E8D3pjR
+uzxoHSm/e9luvaTL6KREUqxquTGyMj1kA8PObjpf//gK+m0fBFgdEspx8LQx10KkjpHarwMIiQ3
0KssRPffHyGdf9ZfttGfi/8/yyIyVbdYmHEn4nmbwI3QRYQVm62aqK4OnikBlqE3GhOls3rdL8Ht
Wu16qWrMEG4sllRClMDW7Jcaa7pgE2yM1adJOpFsrc1vMfpaKqGfX9p/nm9o2zJtIj7p6ezs/MEg
5TZyP19DJ/XY1r+s4jlh+MsiXsodN/j3pXnOIQefYSxfUPd9vZl+aSBcXayL/RW3Y9/U0jl8rer3
Co2eGteieF34o6d66j65DVbJ+t/b4dqDXOw4yhM0kyo+aiRSVgwlOqW0pfEXNuAVpTbxUsxTxEoz
F3vMuGjmOipZ3dn0q7Df/3+keK48gnYWVvjPC28FuWizCUWD1CYPf/uQSPUnu7M/X89m0b9Rfa+w
i0Xtgmqa6mErDC2PUiIsZa4RliL8Tg6/YBqj0vPckH2k3u/CENe2gXYR8PWxLYPxvHhPTxpb+YTM
0N3nM9EWlabf6N5XEshLcc68Ny1LDXIWb268DHVpAyRg/TiWj4bYeLX5Wy16bSdo57f3n7ekJgJC
vJky7VDVOetHUoyhoO6AMvgtxFwJnn8kj/7zCckQ6mJsspUrt3de3sAuHDDk3dTu4tyDOHCjw6+S
plcuAE353w+TN7FhiSXlCjaoLmNeJ3PL9WR/gkp1ZTf1flN8vvZIF4FA1sJGGGWZEZbS+1a8+H19
ms48MVA2/6fzf6mFmcriHJlSMe3Azuv1GaNjy/ov8hXX9tZFQtuLSaQIILN2Y115qfqSarez2rpG
HvoimJBgCn7L966s06UaZpKpoz6laNFwbeGm8kj/GzpO5OQcz+d6EygTyvHPEMF+VQ66coteKl0y
Hxz6uZU4m7MjOjH9hYGGyvv9r87eVxoplxqXulqWoQn6YvdEBs/ggyb75zgxtcOW71wZo5r2KEDm
KgBqpb+K0VyJpZeal3oQBo10rsPj1E/nxAn0J6nuV//ea1dOzaXQpWyJQQl2BV0zfcfkd1Z+uYyv
BUr1/IH/OfnVnGjMHXkZUAY8wV684iFCxlDdNAjLac60Lla/qfVc22kXJx/Rs1pGEZdnkF91swZ9
dbMwBBbg6f17ka69gcsjr6dmyMT5vEgvC3NyZT4TyO7+/cOvvYGL217R5loJW9TfkkyKgaSrbgka
/N8/Wz5/w7/kRJfy9KEGi7Q3/5+cUrGv3HrX+pUbrNVVuy4fEZnejN6ylW7hAKFInp9+axFfu5ov
BetNHav0eeaxFK5/xVf8zCudOxrSTkvwB7bhAMPZBXe/feCftu5fHvVSw17tRs1KrXHaiS1kOml2
E8DHU7hPQvCG8XdmYIstQqhkltFlVJ5Fv4ItoCsARSBVh/dLVh6n9M2CVqa1CA0kCLXHLaW37hXt
6wSEIhqF7SI3DIoPqoAAepPfQJ9YpXMGngaqjWSsTOxkpXPtrmLXMp59iwvICMe06x2lKDHXA5+S
yg6Sf7seykU2WJt4GO2SL9RH+0gB4aED/1yAwRrvS48qvXgjALSZU4wjQAGE4EkjpKBmVAUGIfK7
s6jqAJq93WfhvBGDYtODN1kE6CGPFijS3PoqS9z8xH1Bo0xJnoPgYR5au1+oBPVjoMaIDX78e7dd
2cmX0ptREopxSqG9q4KHDr6X8MtVIl/bxpeqm4ZeAHzqQ/TNmk8FkG3W3C4y6Hkjv+tz+uZZvVXb
2B3mEBK0YYcq4+EZUFwbxg8KeoTmOZFmfY1bI3trdaZWau51ZbdrxGhtzvEqU4qTmn+mkATbsfOo
91Zng4xC89t2n5pvZNFYkH3hLzfkAM6h2zVUgGG7l8Q9/CCj3Nf5D35iTqUcMWOsIU8zDJNBZlnQ
kOs22PRgZDrjsxNRdxRSP+M1T33pt1YI0CuHPf8j6ZbT6YJtwssIGrwPDdFVs3c5fJvI/xWsQ8YJ
7F58RkqNx06fNpkGOvqmzLWNGnnqYvpRfYzKTTGpr0Oq+Eg6geLKIYhjnXw0xx5OBMByqWwfCnVw
0bP0BmhZQfFqKKul2snDs6HJbglGz6h21hzY/Wx4MX4i/X6qo41wRvlCTkznjVJsLTUDlILIR7Z4
ifBQWsJN3uPbznw+wr5ylODzIzgxgd7SFVddVRrSE14I00oa4V+M4ao33yYdpG0D4f9MfKknLzNn
t8ClclYSP2sFIK31fQrRJ5g1P68YsleKU2EN18P8Upr3IT3I6YGZGqTkIEEq5EPJpdUEE1M1f6zo
U0X0vTrDo+l9FPDQLRD4GYChQIR8Va87o3JNzfiuFBxwzGklJqpdDOIGUq0bFMoqM4qVRBdvQDGg
6Lnd9RwEDrCsEDXeYfLGMrhLFhmhWXz/MiyBIeEMrfBk1YujTqVviacaXZUwcSdyuEm4j+bMFRfJ
y7rHUL3rGMM3M5jk/2HsvJYbR9Mt+yoddY8+8GbidEcMHEEDeiPpBiEpJXhDEIbk089inp7pLFVn
5kR0dWWWRAf++M337b22+lk1t+ldRICsD04NmlvJKr/scXoipr2iaL/nmpdd9H1vIG4S+GLEZyFK
ZxEmpodLutUw5xafWR1epE3UfhvF20S8wEcxxN/sG7Wfzq9fTj5Q/ySJM/wIyR4tpfB+v79HzUcC
hzRJhMk4KNgoyGEzS7uhfmkgh+ag6d2sR3aVNKtIYyvFWZdEjpzzPcKZqCKJwjyUCJnhYG2Ec4Po
jPrA/UVS1q2BD16uJ/dywMVPP+6y7NpZNqr+GBde2VJ8HVAVyZj1DAcW6fyszu9nEtbYWORNAC1r
JsSgcy2g2Toxmh3Hs8pwbn3vqBcGARVc44qzQ0OZkvpFOfikekWW7CYJIpz+GYRwoIqR19wOGkqZ
oXyt5bcIVXCMXG5g1G2l607lbJ6c1yM6nnzEZyGYhAfhTag1P79Uq3ujLeKUcHS0nUSy27FkOUNl
2EMDwpKstVYSHB1v4m2Eq3HJltXtqb6YRPdE04J4JTW9MIlpfjLqqwTBs0gQ05grO1Cvo/kkSbR8
rhCuasXXEc+LaHuL9Fgjfa9bMuf87Iw1vQl6PJtwvV3DerHumE3onYyN6Vp6C+mkXdR5QzrrqIQm
6tEeU4N6Ww3l262KcfUE5fn9Wi9u7TERTecsK35tLvseslbsId/FsSSdRIHplQ9/uQlUx/Wjmgpu
XvLBxfRT6IZJ3aR7QkXJ5r1ssx4djXBQtMv2NpDrmBmuOpo44OkZpOtMXI4XNFTCPRiAV4zpMM2E
K9Ce2mlzNEfWtKzXVnv2BjOZXWG5qUv1igcL168pCZOHjUa/CbbU7tNS4V/VJE9YOTOUqROl691a
LGdSdPE1/aURdw1+rZ4+GtAjUQyKvvQSA++yrjp3vaWRwKxVI2bXP7sh8stLDrWFW5hhe1XPW0uj
aUtuUYyqTixrf9BSfMIvmpS7evsZAS0VamtZyN/ODeSeBg0aqb/J1a4Ty84KZmSjn94psmNCdKTz
5iFkHC7PXVEuW/HDuG1zbg0Bo6EghFbWhY2EPe3qleqTLo7ueXi9mKuqD8RGX5bVMB3kxqvFK4gH
iORpwHxsXUHmiLjsjcA48x3kGi34d3FEmz5+Du15DoEPVsabXoU4vBCxK46Yr7v6XTiHYwNvmGnl
XnsaDXAxKvYi81uenLD/e7JA3D2uujLZW/GreJnpMTsYiSfbSzFytqEO2vHi4wT09PzTQM2lg5wy
6+NwmWuoqRpTf77niELTzEvKlyRpfV496Nt9qT+mPYPRiwQ0V6aNMCNzDVrQzTXZReXZZ3fZkoHk
jdlgd42viZuqYT2R8bV8DAo1S0zOZ26pscJh2lmOCL9EhlTcczH0fV5MzOrDqIJ2wKGM+v9evMkC
Oa4sCQpwxntJhFmKbKygvzLM5cvCsCqIDphsdRxuUb+/i2QLohjGB5RhvSlGVFqatRuM+QVhOza4
JsXtGCjN1ddbPexRvhuXJ6HIEWAgfayQzFbAkq6AMfR0cY/jj0zFIdgfs2vDBu8kdQiFtSYoL3yc
D+IHQJd16+YhRpC/ldfNFWiLmlLZwks4lsEg7a7xPI9LHBczq+TIm1ZBh0LHuErT5rYb1Ffx/HTD
jXJP3ixdhZtBW6XUAxVEP0cMW6hrL+4RSxvriORQxMzlpkUNpoDXMdHiibdqnkpQGmQ8M0N3QFyL
gNyovTpPPgpJmbaXXRk/qRApuwhzJbOc1J1uVQmlKZ4U9f1dU2MUF8aHKVm2oHXsuCJ7vETo+GvB
lWXsDupLxkmtKpCMl8n8FrfvJa7IW1mCycBYSqPtLR57eCvKDXQgcpGCArmO07jWuKYddpCqLdbt
oE81a5Op80iR3mluuOkln+uVr6R0xt5acSmfT6L0bPTJNslKPNvVotbfa8S0hXWetPHzmXegnI9W
DmI0qkKrizGq0moZDn2z16Ab3SrDG++6F+ePAdvMrxJScDkc2jd5mJmIru8yvmownWKWYztY1mjH
r/0hrd90HeN1Vyzb+74Vnqv67tKltOkPu/cB1V4ImMK+SoTPdjensDAeW3sWzkBEq6vfmJt1fXaD
8mJ3+sAiJ/kZ+aCpnE4i8UNNkENlGa2gB5cbDY1u7c95+4Z5yB+xk+lMDGVjco3uFPTRpJb3T+tW
+nJh2iUaeB2lI3EkjqSyfYbiRUpqVD3V2ot8vYYp8CclTvZFSo3mMlAeGpB/Rou42UTgBnSNDMZO
mV7QRdahLGkh0jSW7MezVdyx3VMrad41Q2SSP99NNiqR9GZcLsHYon7PzrMIB582YOTMc2zJp1st
+NII1EFDoFLRikgHiFEJxhFhHmtEqiXvvzmlmD85ziuPOsIPpYm6S/q8SWhCnRmyiXz303zfKtHu
pmaTC7rKVCq5ZIJfGKtzc19czu9G/hozC8iFTqI4wIlhn6CHbE3JNVrBjTF1FJVFpDlq680d19Z4
X7K4oS59FnqYWlrqXKGQCeXEEisPm25DzJ6i0421iDPCr1ACXmv5sk38Zamxs4Z517dTI6EWABnG
sl7FCFDPefgsqhEJ41SXTm32fOUIVN+nWjod4YSlHTHsLC/c2bf0GIFrsepqreEQzs5HrYHFKN7t
tMbzxqJ6FrKp2RthlmOZffSxXQl7DQyDKHqWJeA1Bmqpq3OJTL4ALNdFCwLotszoLDMfjVbjtoil
azR+7cudmoKo+TXmRquGAqVHhyh+yKmBUuWa2wuLVKShbZbY9KKJIEuL2xDbDaJbw/y8Xb8VykLn
XhNuu7ida5hbNKEOFDlmNTdx6hh2eg0JbufdQZupt1lHxmER+2PxFqdPNQ4LIVpUfGrxjPQXQa96
pilTnDL9Re23o/WhIBeOpd7NtHaScdNQQhMattk4WdN8nCvmRNBhnyniIi2WBRNiVAK/NUcXc7jb
DNsOF2aGRNvEmxXLEwFayNa4YCTG3gILjhhuY6fwReoF2eAZlhEMnDd1LY4HLELGMLuYEANI3Lxa
L+KVnV761g2Wq95BAGQbU2Y//V4MA/SSoyhukvhNUcN2PEXn3C8KEFbMcz0rjZpildoSFAsTZqT3
GJDq4yZQaDIcsGXaMZUZAh5fSP+DlaNnaWPXIBVSyGKPKWhyGWeWLPmmHm1TQfZSdnyX0GQ2sxQD
V6246Eo0WYM1l3Eqd8P9FZccB2rDNZpjfXmx9K1g7ST0663ZAOpST0VTvahqgXnzuSDOTb9u0K8z
kpkCK07ODLRLPGDv36sYK2FbPrzsswgXjJLK8whHRSrEu6o642XqN72ir1MRvo8luak8OJG0xf5m
t+yWLSNyOvWgoG0Q7/y2mC8iZYd95FJsO2AklOVuQkelp5yPquAKkhLmQEfujVs2R6XZNQmB8MxC
j0zNgLF5zsKKalS1M3q/TzaCcJKrhTYuL/ddi1SiWLXVLr7OJNDB1knP5yYqmvNrjOfSNC2XZIQm
XWQSPoTrto+x55ibCD3hIGz7LjhfVjHwrniot4YaHyoSl2DHybgG4FVobsVHakCsKIAJjxExvuyy
y3zCT27NJgUghePsjA6ilN6j7oYbeLhxMGAbYS2VZqYmk7biRoJFQYO4PYP6I78wdsrcTXTNMS8n
Kb/QM5Q9C9WG1mSTYbgcTOEyl3odFYAOLPGT83ORXOwWK3hyljpkl6BSNOrkBuBEM5phWMPwmLBr
612Z4ohqUZK6sBWBDMUx2D+XnTeghUFSksfslbMh0Htr2rQ56LDZADCDfEpB9epr4ZaWqxspJwPx
EUrsCEhPrNaLeqTz7OcbylnoXfJujQ4cSdSytDBXpbAO/O4KI5hSWccMYk7NfDaUWMR02u/3BFOL
HSWvlwpmGii+jM1ev+v1xh/GnDP+Fd8UQnJ8X8UqHQ7FQ4SaTuXEk4A8yhJIE1wvkm5um7tkXxlP
ec/GhxIbR294mrBFK0KKuMBNreOwpiHWJAdQXS6MhymRSeuseG/v05TMxuiChOZ4ruSFaQ4Ab5TZ
Nd4LHZmxxtmPoIOUQBGlyShymdR2U0dpqJDn2mnL/lZ4ZPN6t5GOpV546ZiQQ2dOVTGellJgUbG4
X2BGZDjwo8moPQs6WG5pcNPxPbt2+xTNpjJVytNg7FKomBerOnWdGhR1PE2iYSFzAP/1YvkzkZfy
WEN/XCsNHUiLyT1We9WU4eEN+/M2mt0X1bSZXrxoAi1lgyPIkWZYfLb13ppJXrvsF5d16Zb+71ri
Py0nf2knjNKgjyoVornZdwc9xulTythcMTPfab1K0aTqKscsyQcwP84RKI4WXzUiyRFbwXg21qg4
tnVGVIQVL63o89dX52cbiS+Nh/ZunXE26kSrAZrJZNzBFmfQ+LctzZ89/6Oq/8PFV3NzGM6FQfcU
l1B3Fw8wZJMbEysfqrjvFCAAvTpVqRXQhryAur+3zOnxS3r7zV7pZ12cr9lNpOnWeiTx9SsSmKI2
C0TKelezxVdduRHm8FbVXWriwP00X2Y/fe5bD/oC5UJOLeJvxBc/rf9+6fOL+i0Wo+aKbEgGtlhx
mj3vu7SHGsMKc9+OzVMMVU+JYDd2XdCSjn6pzl4BQGRkTRRGrORtBout4BBYZ47OfrLvPu/45H89
EH5S+Za/1MYuUSZduw5nspKCDDzbsJB+cwP+ZAh8vx9+GALVXRKN20N9pKNZlcGI9RTDEvArv37j
P2mdfc1zYYOdlHdkg2yxRTtq5smdzgypmaRR/OYVfibIlr5cmyzqkEZrCp8gj2GYiJBLpRn9ZqAR
8U5KLZ9MWb8s1Umvj2uJErPZFpP+ESieKi7YNrdvIL1kyhRsiZ0L8gdaoqCDI0iLyTdpnNy0V0MW
g+rWu7++KNqjGf4fWklfc2DOCXFMvcpVSbCZ91dlcWlrz+rGKRCjKSnMnN4qr1J36S191xITPMlO
69WjVRkT0yrmoPJKgsCvCrKgHq6fn0NgPsufcUa9N98lieXfOEpKhJOZjxUgpVregm26sHXq4MpE
ot8qra8Xb8btJdco7ozAFG/5UZWjCQlkTgwFm7kPw81eHwsvK6B+3K9vLGunXDu0wrdfX4efDY4v
c/8tx86Lr2ecSwV5qmzRBzQDN3ldJB/fX+C/3q//K/6o1/9zSS///G/+/l43tzaNk+7LX/8Zpu9t
fak/u/9+POz//dqfH/TP5euQVp/119/500N45n+9svvavf7pL17Vpd1t03+0t+3HpS+670/Pe3z8
5v/vD//28f1Z9rfm4x9/vNd91T2eLWbG++NfP5p++8cfD5HNf/349P/62fK15GH/u7907WuRvn59
yMfrpePBuvF3yzJFBUeVzq7kwWsfPx4/sfS/mzSCVFERDV0yAM/88beqbrvkH38I1t+B7EiGRcQW
omQDrOEff7vU/fefqcrfDVXUHjlWiszzytof//fN/en7+ff39beqL9d1WnWXf/zxXaf57ztD1yTZ
Mk1Tg3CB+UdTv2q/6evKcRNVOBLxjhQuyZgulGq0ZCxFDriU8fkh8VFo8+NRdtvO9U0Ha/cPl+xf
7+rHd/F96vjLu7C4RIpIA874ujrpVpILalump24RzZpvqhfPaOnRGXq5LLoJVd0wfktXMi3v37zw
Y2H/1Qtzof+0MIP8vJl6lp7SY/IsfkRr/AbCR7ygLp7fXRTauWiPv3WO/VnX8q+L/sPH/bLd6Bqj
sThrpKd8+Thphbxo5CsT0wcyHRSZ9+sPKf95Mfvryz1+/sPS0whlP1BCSE9X/4pHKHeLMHLY8s0G
lyyuZfkRudmbOMX+TgxXEfS7FMnL8Pzrd/Flw/fXd/FlEoqTnu1cyYeuFuKk8dvgPtG/1aHwKizj
WURGfBNSWzKXRUh/UfjNev5lw/HXV39MjT9cg0zOU+EqJ+kpmz5V05ZN/cR6p1noAnidGJ6h2Y2X
HEW3X2mfnSOfPn8Xl6g8htLXocbtrKiySfNV/aqjKGhjX3Hkpydtd2aw5cfzm7jUN6JTbimf72Rc
zlNrSaq8sqwCLZQ2vf/wcd2dfF37bT5pPmAV7n+nsrC+LOf/c2UsWdE10bB0Q/u6c8Clj6Hm8b5y
++Ip7zXmkne6z2S8xB5VjjLEaz2HDjm1VmPrRy+SlgAf8/Wb3U0Tp57RQQIrN9cCy88DnQwC/GBu
Hjxk1TbNuXo2TsrgsgUqPL/T9Q6tbeIWfuLAkfC0Vby9u49XAn3hQCea8ZFtawmmxh0nFe6XZKfN
7wvjqZ32G8ntX6t1t6ZOojr9q/gpT4C9OLB851fytOzG7dzuXVuxL9yC+nLPDpEWPHvBML8siSDw
NDebdK60vq8kjHPplrZfv1R8yYUMxFMeH69E0IjXh6mX+IbDewrhCXvRGqKBC/9k/BA9uPwTUCTL
Yt+59PNHDw+oK7CXcB5/kJfKGnyfT1PKaYk+Ix+iti/L3Luf+vARTOBYT+V29KINhKR55CTkvMnb
djaE+SrbAOl5qFwJy2BKcAQ0N8oq3ZaeshKQQ55P2ozGajMTg/ajOAhrNhvaFIK1tmqmtyPtUKoc
03rbL4s1F2p1nRrT60qk7CLY2vrCVEY5trSpbjiqj6GZyD0v87jbwQ97WJp2lns+SdPypJ7EBY3c
mfFcbDK7XGee8G3cWDsgfO/KSp2llVu/Jnt9lm8fjYGwZm9O22RRvpbbdlEeR956QrtD4+2jEwCU
sKVDGA7vySJ6GY8lcSQhHAG7PMhrZdkFgCvJxgoi31qmM2EJpz1kBD2fbTaUQf9K49Ph5OfSnXXJ
igyQzi0rrpuwUENKch7bpvOR8bRs/Gp3PtSH60lfM7M+alNev8TUNLF2+Ws9B3mYheNb9qJuqRPs
eu9yvIVM9bpzWSL+GbkvHwf0bfcNZGOzp97X0/Xd3qf0ZgyvC/KDJTJY5ef+XZ5mzB0iKbic1h6j
bfT41C5YFBxR5sXGw01myeiIy+sqP179fCnx2xLuu/MEyiWYUrvvbZgPlZNINK1sy6FrJ2L0ok4o
ru4zeusDqg8331brxm9WAB8RFB0utQ8am3KSoz6nuiOu1WcxjDaw7azd5XidmosBeYobT7VlsYpc
fd3BC5krm5j8Hlt/khcIjTwIw3xtK8yh9hW6nFssB2d0yapwFYe4OCATrv7N2tLe6z3FBycwubst
NnWGFfdu7AlONWdzQEqESxFv1cM95Vngzd096TPzM5A6WwAAi8bTFzijmdM2FZrUnfXC6wCOqmbx
sxHqe0qn5jpanz8ynw7uGvrWIZ7B3ZNO2eo8Qe9VgSo6FQskK5RF6c2UjuqpE+ij2orFDLMaXcLe
HlBZTc5cndk+Z2JZ1Z/jzbn7ydTcMFpfzLABhJI61fO4jV+qOW2zpJwMDM6JsYGWHe2iHU174sDr
tXZ8xSs1F8JiZS4ulq15yUnbStt0D9YicbJPc5eurdK9LQz+j2iITbw4u8YWwtqeuWNTTMej8lZv
8k3mCltxXSV8ReY+PgiIVlBSrAe7DdKJucBwRgy0XNlkEq47j8PGJNozw6Sb+iM9SEv93QzkoFNt
AiCDkvwCu9zfj92ynbVOsbnthVkSiIuWpsC2nMorwHNrfVofqtW4rUNmzTfRq/bN/rK8OMWunBhb
batkjsZbknfaBrB2thTda1htxHm6699gD+UraXP7pjIqGjCDN9wjlRMtrjP96by7svlj5sh3r+2R
EepGz8r2ajrcMjBZbX2V78WFPq9qJ5mdd3y7o63P6xUH9ZO0hqi9BVZorNVtHVA+1ndFYeOo84bn
yEl9bukpkG5t07sKSitf8igYNltkf9vxCbDr7O5RT/0QXXN3Xqi+bPOswSWghxD7ySz3jQ8NDHg+
L91612w6WhZ28hHvIO8/UBsM/pyodTqBbrQltIjwG6ddVsfieA11/OzbAkTzKjm0vrQChLnO/Wje
D04zK1fKepypm/qVktSag+o+3sbilOmBecORl3UgrUkhktbg4c1tF6oLdd68NIfqkDExR6eax/Pi
QRsKU3Y208sUMzjb6CTQ30f3/gqU16ENgTjEvnrcNlc32dJIIzVjrs7lufmGFEMNBgApHyNUCDBr
obBofZzfnQ+v7VsfxKvmY6gfDBU42DIppDYh5hM+E0A8JNkooPAmyheHriU8H+e3VoD/uKGRDdTk
hiFq1vdS0w9bqhRvrjmWwEyiD7jPtzuaFrslNAp8yQO/Emd0QtFO/uas8P0s8Jd91A8v+2UnJ+aX
YWwyXlZ5Irpiq0Ssrtjej1npFPt6mc5TO30pD2hB9UWKBe6pXHNpkBxthlCYlHto90G+S319++sN
rvHd/PSXd6aZoiRqCgcr7XHBfrggjQ5G66yyw32armhJ2U+78O3op8szye8BUgYHe4v9Ng3fDHsO
v8kmrcHxZNvbfbdrrLfsPJyVjOIdiZw9r6YvF7sm2W1vQ7z0t17uBAvBWT08Xrk3PSHATdzBXpW2
Y7m70l4hNnJFBxdWy55HscOYl7jY4TxUvXk9ednk9goZKY/2DVtnFgW2cXUpQPvhamD1YmvgOqod
rBXn/cNfP2/fWSaYsjTy61PbfeNt2cifbAzK+mzFk76gLGLTg6KEzxoeQ151fzzz53eyNJ0Vr69P
2WzU9r6w/fkTFWb7yY8IQ7/O30r7SQJ6krgr0aE17hCEuHphs2lvavcYzG72txCPCZPOPHW9qW+/
LkbbYK/j+t9mR/ZcdsjH+Xy9BbPgW+wzrzHAGzs4NK7lHp/45+Ua4Dl31hqC9dgNjg9h/8o+O/Hm
sQd9sy8OEjcWVBAWjmBPNXsT7tzBDaedvZ+UzosVvMydb1dX4T+9wFXgW1Gdzn3p5mB1XClYvdDk
xZlkOX7pTNAK+7R67a3h0S9d6lM0ckTbTq+Oz/N3tjdwZYXHH9ae5nkT03auMxxUO2+21AE2TN/9
q/0cHCJnpziTszu92GtiBMhwn5yWu/loL+31ghRRexHMLNa8xnNmi5m3XRDYbLlPZ3se9Pau9aaa
t+CXHG3KauvFzuer6SbOFtASV2cCocG+uPbune12QChs5YS9vaxsL0D5xTdLA8ZZ7mQ78A7fYDlz
OZXZe+JOIGsvlBlT86u9PICcQvz9wvbe17lu3sfkARIgwvsYZDZ2ClLncB6BkrMnH4bjzZrJPfRm
ksP78j5qx2eIClwOIVwuljPbiZzGCfmGvE8vcCYf68gufe9bqNiz3rPswzLy2PZsWQFwAKFm8c9e
2M82Nycc2PcNroTzzc3tIMSehoRwdsSG9IinDBmyg8vm+8aW/HAM+dNTYDBeiWOadP6Sk4JhH8P5
prFniedmtgcXEufXvPdWx9xlO/yp2LunTZjaXuIwMjkUesHh6HhrBmfhLCfPh9gt7c958DTaXF6W
q+XrgpqnPcMN+QzJkK9WCpE82XfWebJe+SDZnOmdq8V3wUpkF5OAi43Y145dcrcfz4ekyNVcRrTt
HbwD767zZoWz2zy9jfYRbR7XxMAR9diTtdMVGfbkE03YHLsbtny7hvWmWWZMAbPfVUrU/1QpsX6Y
3L7ULFTB1FP1zORWcs8/yeHT3X0LcWZxFRuXu3WbOK7k8hZx67ztGTPl9H3R++fpybQXj3Tv4bGM
M75/sx58d579ZdbVJVXlBEsk/Vemxq1FfQkxMT0d46U6S55T7wxISZ9et4O9r2fYB2cmQdMQeOcE
TTvcqjbkGBtCSpj4cXjdVG+n2bu4o3vnF1ANOLz03vmUkGNHWx4aR30y9qSgIcxYjfPfWQP1P9dk
/3X81k1Fovym64r+xceVnJshNVrefmlj6EfDbrPjr7fqa0c6BOZH0/24Eth1MJ9RCbtKqD+b3wTv
/mZO7/CHiAmZS0t5R2IT+6LbiV0aUh34j4/37ZkHcalMRbLZPpBKPCOXo8ACRULyAirV+/5btm3x
Oo3zm/2KuD5ev45MBL9eFv9j3cf64QN+scWIt9u9UqUoOVlBtiBfg0XpOEz7CVSL2uWsk0mTdCrN
2mUyUwnrosf86zfwvbP51wHy7yv8ZVmuaI+LXSIkp8cXy9HdBXDBqsCZsbBvnMhGeG0UMAAIMvnD
6IfvyjYRW8HHlb1T8oI6FJvL9QBehCHR/+btPcrJf60LUXexRFVUFfGr2a2REuN2FeXkFB8H9oKi
TUef/azdviYv5Vvm1L+peX5/wr9cD3p2uswuhdr0l0JcV4+D3p2l5ERyynsyuQTJNE+dAn4QQYYT
OOLKQvPpveeeFBTf62Ojn3BlXEDo7+Td3We9jwNlhgbSvfnZ8ebrTw3RjUBe2Q8EJlsLqpgTcKIg
6IzfWEe+t2x+9e6/bP9UoWy1WL0nJ30CC/fhp/Bbzscl5KXWMyYEP7xCDZHd3wHnZPM7XOKvL21a
lPAsizv3Sx0VUSOUC8NKTvMYOs1rSyiqsiecknE03Nc5mp1mM7xb0o4cCugg+7OyQfhKLpbdgqoH
gira9zrIY6fn8Jc/BCU5CUq2Obmx80EShUpgdM7zoWEfhCmF0YAcsYdhj5wUVluGA8KWdjdsmPxP
9W84Y2UkFE6+Rd6ALmlkMJdes46cx95yYDK+zdAjcxDiJJIcikNvX+ZZAE3w/g0COTAbolLYQ7oj
kNt5dgDjTEEI3oiNxpSVjMqPf2NWKvbZU7MWHdBftjWtqU/pzBiF89iJVlP8prwDINFL4QlIWMgd
bStO6wyT5gUFZWIT6OhCLgfAbzMVmRwHXxSwPVyYBrQKChaaZpQh7GvHNg4PVevT8d+Ps+GJCYu9
hPZ492HGyijyxDzGvbkcn/hf89py0e2afdaFWwdJzRr1YxSU7ItkH+iq3U6EBzInINSzeORQOXdS
Y5MQfKPBUc4pqbH5xRSe9Pd1q5ufMxffD6K2twLJsW3OLl7mWHuaqYZ77e3rWtwSM0MXGvg8VKrM
Tfx0oZXEgdgxJD+g+dO2niE7lCHzO+N65Dp+o9T72EJgRaIelEZz49v1UYTUim1qUvszAPyODsxt
yNmOxG6h9qVs/tCE2eBaZU88VWEWWvv4zQqUVbVg2F/5bq/TbhVPhFM5F7f1SfjWz8/ahLjFEzUD
Dl5d7nYTkOXr66s1aebR3vDSWUkxood8zY5cfOZt52wpH9MdJ3nYXQmbbZYPwY454K7PbnGsqbg9
Wes+4IbWqKpewRKBuAYlyfxEltpnXS0N2eFnZe0iuRlFx2x9ot6UwifEw7rAYXV1Kq0ccOEzD15H
fYwy7MUbq8d/vHOf3tyrwe/v6gvZheJrRVIQ3aentvMk4hSYpe8eymc33fYo+akiIl9yce1yDrc7
txhsPVSmgnvjoHKmQNg8cRrJnJ5hq05UwPTv2bRLbXUCc94tpgTQrQj42ZyZpEbmPMx9AXxR1Opl
5ijTHkE41YW68fCloEcR9oYCDeA+spyS+/JwuXvFU4rhfYpVGGEeWy/UneyI6uPjvnTkkOAzW/tm
OjEdNcpHT5yzgO2ePQWqjOmxMw77gCtHD4Y40qU+i2bJ+nG6ANuJ8NSpqNROW19jqVndZhqnO3Fi
Bdxpz5Q95tnk6kPbl7fcTVl443a2ptxhPfUQARCrNeWdVu+32XWKhOsU8+DQOhUEaywHJvcoBBPx
YikuhzavW1iry4w5G4hDE0YULzGSUZ1UHWHVHh61a8xrbM4f3aIShbbuwMXgHlTnpJ9S5LQen/1x
eqMoKKBFc6m/Er+8va/1cJyZmzvBMtv+lYRWJ/YSF3z4HKz4Eew7LSdaLvPrlEBF5D22vJGXrRtt
7q604B/fWCV7Hs2hkPpe5uZhOx+fBafwh4XKc+XhA9rkPPoLCEz59/jKbeg2ZINQeLi4+ru4TsP0
gJYv9ho29VjD1mSkVjtwsoW1STdXYX4mDTR3sRmhAbDm6qGMyWa0xyJg7wV4S/OQLTQAgGbZnpEm
zxoildStQhLrjtTcNNthGlPD6mBS7e8oY8V+urJchUyyZeziV3EFV12S77OMd1SDnZFfUJfCwuCy
5avuUM2KAHqGC0zB0z/xpLlUCw14cMNaAnbQucmUJUaZdmE3gtlQg2C0cYISKNxyUn9cmYSTDTPA
oqOsHvFFkZ9gY0xwZDgZKQOt4XhkrbLJfcd2cMMXP36OQLv4S8OEf+NQ05JcS1+HQGIaGJfJhVnF
11Z6ePdJypzqk/qTqr5i64d+xiM3eFPps4xevBSCx8nr5qlOusFTJ2zjkJyj924mPlO+9x6NoHat
O/Gc4e93C+4/n+kifjuTtcAtQg6F/xho5yVaHnbcZmzvBJeW4PS8lL0xFBg3hIs61013ujNmpAl6
Y5vIlzV2m/0YdtO3ywcYkjkFhQX7k8R+QyTKvU0e9/LRMlLclO5TsyP+hjmCzOugW9Db4rD0AJfF
y8dJngC2oJ6cc1s93BciF4FVgQekQT6PH48DbC+7w4Knsu8LEj9d81Tv1I08U53xo57d+QXLLzf1
TKEuzq1ky97dfuDSUufmN6yAtA9W40R7q0mqLVZ8JjoRSgCkhcUR3TmWMZ7i/3B2XruKY1vbviIk
53DqHAgmhxNEWuAAxgYM+Or/x3W0e32tLumXendXaa8qjO055xjjTS+ujfc4IWfcItIuogBYY1tJ
hpmzyCcEJyC/xH9M+EKlISzEuh9fGzlAPdKQ/4OAYFQSFEtUIjLY3Ko2ZzAXIv2s9+Z94u0HAHkQ
kxmS6OZKC7bCh63u3wOF2CGvGmeHwkE2t5GXnwBj7TlsKzj0PLUiEVwUoYor9imTCenyyDuU+70S
Xguuk+fJjRHs5N43/HSIK7oyVgaSj6xBHeXD7k2ugPz0WaPaAiOvBk4skYE2Tts1Gao6keBEIOC4
bZdFADs8662IQTNu49cIDvplDzhgMOS6xRSc0pqDGFSEyBtWsjGQ3miyLKT1KrjIpkvnGeQ9qzxc
+4wa8/4b+JoYqg67/qDu86793jibvJxOp/60XgcFQENQrPuUVzTWh/hkTf4gh94nQQDqSrAfSt9w
2KRcTNlt/rJR5TGlBZLsuBBaSGlx7p+UqTYqYrPbhqap9UB+tBe7/1RoE0H3kpYxFaOyrkTudr3e
UCCnjAs4E/czlBIOXb6OEdbxMyaqBO+eaWnzRKvTdl04T6yxA5xVkvNAhDGOmt3SKHg+vvoYov1x
vwm4Tb1vYvS4RlgdHmyyvLk/4EE1qlYwHYCOyqJhfK0bnOqOkxpf3e4+MphVjnzO40BIwxcP2XSh
oPN08ibge3XhQ32o6DSS1Fy6z+8fBRpLq+hYGLclVewBTZoWt2Phgy2aqVgy93Wt33DR7hoWhGMG
2SR/vpz2ISQPwa//+Po9popf3nRNGZ7nUjrU3QJbVkoRpBLkrhIor0wVAm9owNihO9NqS4F1V8H+
JEGOPJTuwnMMh3pYcbq89nzKllDRE7NmkZ6ELgWO/ts19/ITMjIMZ+tDzknqISHLVnrKi5KDPvWh
mwdadAsfi2fYddW6DbzWuq9JMeI6XuvqwK0WSmKwrVv8OGxHj6udzg9k3FsMks8sbpA+Wzzw9m85
FVi6fuXLdSCx6yZG1t2CdniGFUZL2a/W5hxsrw60BFE376ZNppNfzAgDsc7B280pTii+Ke6b/pvF
+enjXsl73gR3KI/W9mW9sYmy8TcdDlsb4/Itb5ctLwp3CzaAV0F0J+DRU8LL3r8vzQm745ql7Fbz
ApB6jcySyFeX0/9ybAADOxRoVydgC+EBFrNnoJqz9bE0QkIXfBjSdhJaKqfj9kcGRKdPOdxIfbSk
8ENZsAaarAjspjUAm2a2krFwDKqFFhPRq83LQwARszMyD/Cd3RN1Poc7YGs7xN5NQPXnLNH8+JdJ
NRPd0vla5Zp1bAnhbU8essvXSNBbhZcpwXLU9+zKN+u5IN/H+ZB9BljU3f79NhLI501eBWUBj9ji
JYKBz9AyvC8e/YxmJT9q1kEdUvuGxtEE+LWumyZQh5C91/pQCa9/LKWQUYWm37pl+OrfrJdXxEb/
GeiMisBSL413BYRjiQLW5SCRpo6GjpwaYlVZl/WeosLecrmhvMznylodsty0N2cVOci2scamBjGp
g7KP8sR5zNniA168yNzfHI4iD+AzrtCLW6RKJAeRc4hXg/V7d8XJHXT5ScSKdR2TN25V4XemnwqX
rC+PuAVkhfHH/7hvJw8RLfxIpnWQRqijgRLrGBseJkNDc66TXW+pA9B1PxtxD8hKQ9ZPM8NO4sr+
gT3iFhQ/SPHCc8+SJ8+ohzYN5BApTDuWhw9HWJ+afTY1IpMOioxRVpFTzZmlo7ypLCDQK2FVtsZu
WLsmVcQEY8IN+CM5BjxcGlqv3mk0u3NQQD7JWLUR8+3+LZY3oi9OHt5JfXAtGO8RbOa+iP1wIQHj
Vi+EdSCEinUq9l0UwQSHZ4Vj/zy449hplSfWB/kTUzHO3bcvL8uSx1k+oZTyF3H2uIUF/IMy3Abc
rRzTFifnOTudEZ590NawsfTJwQhFw2uX2+Tqt0sEULaO0ep7cmMCpCGNgXrp3a+esKCPce/erPM2
5sDsKCQgOKfC2jriRPTvr0AynPp4X0tzdVn624w0R4tVwq57U3ydz9ac208Di4TggZ5b7BiR0A0O
37AGeoOWrfpH9FUXJ4PDbXlxkO0etJBdx2ssvvX5BNg8YEdiRtDZmbA5AZdKGMrsyOE8PTleTQJf
0TZ1+CYDPUYD+JSqFk1z8Ap+CGakWcXRwdKCbmKVMk2eVyEK+iExKmP8B2vNgk9tLmSOZysLiB2z
vuvGNZHAfyyGtGZ0X2QTkscYBRiewKMFENdRAzx3FYM6dp9F5wZbcRC7xQ//Oa/Tww3VyZyrufRf
oexu0fLCMyMncpAFuWwhmiGRZ6baFybeSoBUCiaO5WzjJ3bpGpvaa3SLsig/NEVw5hxJbdl0hT6G
qWUous3i7ej+NQEsZTBOt2pJK5E6i1yS2pLH7fD0PfI6LU2sCFjUa06q4qfjLiouq0uh5dxJND1J
87UZX8mqxbH5+bnjNi9g6GqBJDOXOONwgSHQlPbqtuq+CAcM/VplSRxqRzJRKcQQjUmDV0wjYKkz
QuEYvruv6BVg2ktBGREM6TVDZt0ejhMuGaA45BKLOECa1TdAKJDGnYN76X0VxmuRsk3SdpA/JzB8
hrf+ExSLI3f/WDbjGs/kCTsyt5/YIZTb1jZWT0a8M08af7dsqySCAiBgyOuZhIegr8I7+h6xvKPn
OD38eWQBcIlF8cXmIbCLpMfi4yBW38D8CY0VcLpVJnqUBe++cHE+ixfqb1wx0XlZBlXy1a4I1TiC
WEwY09AKy7MvmknaBzBm8vuANXYyM/WD6ndO3LxLCWYS7o3JR78eU/z1v47o8lmz+7AZPKY3CA0v
JojpjL3LWBFRYhn8woJtQQALXTQ3n4A0+iP2hLeFqHGgDAr+H4G3+OqA+6fWPHNfvDEaJ1jZX3eQ
Vmb9aEMxBPuzpeA9Ktef3d0qj9rqEVahApXAsNiNPj3XGF0m0gHyCYUBJZ3q3l3CKvvGFBuJeldb
6zLcWnMF5235iFDcvvn8SrEQP9xPxrDr9bEg53FIQelwSs1rjuWr9/F3oDjgbDWrg4GGk07fNPdn
h+FWb10P0ArRKyuBsURQH73g9QT15mu9Oa28ZvwKmXyFd1t0d/fJbUL9c8pcYhi9clr1nF3L0qk8
Tv8EsVk5wzfkOuNt2NW7lqXxSmRX6Wtes0OlCg+FbeXjYtAQ8WuEbsLqu0JOxEMGF1ixPetR74eZ
Gc4ci/dI/Fh3aqWRtL/RLN7nUClGnV9g7lCKXQIIA3Y93z7wD4QL4xLB+o2ziAc/uNnPwcXlzzIR
gHcg5bZ04YHjrj/dGUG74HOwnPfliGL3Aq9GjpCTz5oFvzknVcj76cKHmOXL+iBszH47NZhuXafw
862UBJmB6Fbhc9G6ZKAu5Q25TWgD7Q/w2qPP1uNSnPFGaENh8mCe8o1qBOZMnKtYDYmC4UXffQY8
EZTzPwJFAXAYu1JAxTjKk84EX7CKjQAtLNwODbtubfWnPMq78+pz+gb4QGmUzRhcudXo7svdZ5Fa
N2S6I/nfseQbc4lwinxKQvot0k9Yh3A8Od/gOsqw1z88h0TJRVVYJkwUIiyCdvedcnj0hToUVgij
F5fJI1QCbnowr3125jhnM7sPEdkNeGf7SAUsNeoWBwN2g6mmYT3CpWgfONLPfXOA7BfYOA2LH8QG
YBP61v0qLgsWEXBWWPdFzan7IbPkRVy5RcypxLfN/e6YmKH6P7zh1tBH+pR4NxSRSTmhcfWuy0dw
w8EN8x5Q5mzM+z4wJiW8wzOzf058t7KwAMH7rRtiMFGDzSaHlz5ySPbJF3MBzWfC5RPus0R2HGZU
2BeJGcX+saAlZTGgsmeeVTHDYzDIIKsXGLhyJBgPnG0Tlwb2yDPTEmOorz+j+4F65VDyRKt9vm+T
ci+nPtmMPgNrphSNl4H9j8WjeWSI/V3Wp6cvMif5WtCK6ui77zHuXkP94uBNcE6+jM21yuyOqbP9
Ct623heTbuJlhl8GKnA14VUyT42oxAbpgolLR1y49L8gxHKCwD0waFVtYijBcM82p9HuEc6/S90p
oG0ySQtqzv7wzBCDhXFKvesUhs9A4lCFDDPD9IdREC/VZcOoaaoE+LyQYOxqnDRn9mXk4uyLDHd2
4AKD5wabDJ9mIUE0SMvCOH2B64Mn/pg/GUf8QT6VUw33FHpZaDVHeQrrkfm/wAAMDzJYQd0ZUnu9
5G6/j0IfRxn4DbY+EDdt9HG781ty0gO0pI2Ir9hOPsETus25PBWUmZd/A4P2goQcThI+Y5pHwe+r
60dQzGH6sis953pycYmj3CPZTT1Mq/8bpxP/jRVvmqaE3EES0Uv80hcJlyx9aXWHSwEf9Ns4H1QH
bYofWvTA7/4vH/YvqJspCJKmY1mhCkBv/+TqtNilXnW5AUaqLSisyo7igeaPlcTd6Q5U9see3fwN
rf5DivqFIf3jc3+hoenFuBV69rwsxcONeo+dfQMGs9Rzq0XWaJFL7XbZ9VR+x798439RAfzjk3/B
oLVstmaBS9GyXokHE135mvq569jp9Wfv5DPP9489295/f6z0L0/V7EQmgokPCDjwL7Rxq9YG7kbf
y/IVaT68e3ryx/jmCHNsC0+m+/KeLtUcw8fdI5Hi2r/72ef/A2L9xzX8wgw/n/pxOWd89Xd0ntDb
eHJw3mw9fVHNNCbo//2N/w3w/sen/XqPNbEmzlLnGxf9PEgDDHGCFiaa9djcpvlAjCT6Zij9W4Nq
LYvOf/H1+je4+x8f/0tieX8g077Jn8uS7MjhGcjGquCFB9voi83BB3M2Gis5UiMGW2FvUvahOh4l
imovD+9BNWjiV8gBn6mOEL/jkorITPK/XOO/gbjwBQVFUgUNeZTy66WoiqesvtTqsjSI8LDqhDzI
YcXkw3lzrCfU79cZvk1fjl7EBH9bCN0N+L0E//fDf70NUvH6biWTD/+Otc17LEzwbWln+qH8oY97
raAkXBa9jXIUjp8dW+1/vx1/3Cv/8emGyHajyrpiaLKua7/ejrbZPt5mkYvzjkeTBiQGJchwkutY
c7Pj3dtGBJ0HirMU+1unsUkNdNY4xS3ESOnD4Qzm4+krFGj0ioEUbN3/vjj0aL/vza+r+/XyYGNV
vEWFq2u90SN+/fSCWwhxGRr4dqMenuHLbR3ph0G5+7UXotcy/WLahDZC954Ob/rChAZwQxfSwLDq
rNXBTaAFMZGwTaoFv5vIDzieux//2hvQAE8bd9blKOxdCHLRDTRXscxNNG0VjzRP0xcXwoqRGDZs
ABYMZ91lQ6f/6F/7IkW4at8nDeOk1EKv//QVxrYegoq96lyCzI8vAGbl/uVusgiyvSX+Za1L/2dT
5X5JpiYJgqnKhqb+epHrHvkw9+1dnNMgpgtceESvROpSDXLF2h51SqPkZjoN7uV8lcGjbwRl3mFB
Gcconjh6+pcn+K+vl6zonUQQTpT4W83Tim8jvWwVYQ7r4JoH192zX046lwxufBbKTm9Z2umgPEjY
uVjf0WN1B7Jg4rL1ekqsVA4F5TXs+S3DR/e733b2CV4rWz0i5F/eQnn8bTnI//LCQUMRdWyGUEWZ
v87hBtuXrJFRxDcHipnzIl3kcRqA/IXXUxuZaBX0oTrZBkyIZT/3exFZuSZjesoCP5tQos9zwzLX
n7V4FJP/Xg2/bIUgePBwZe6ioUDNYql21/4/fN5eo1Zi212bVjhbMqhrr3m4V2BR3CqIS0699BJJ
2bCJPty/zEkHSC1edEUuaA1kUWh9kf6Inz1bch+7h+7kNB39lX61QcFr2hXqwK9dfj1lG8kQIns4
a0STcx3e45YFoi9Xd4peKLsffN94PN6HoE9gOMMVVaeGnfMerIjRJroyN5xrnNYuloZiHmdSLEFq
32W+OCDb7z2r9kVp4z0RqichMGcfyCKara9BZv77hv1xAv+9t/3vDetWy//cMOw636TsvoV5tbh5
2zFyF1Qa+J/OZO9D5ip4u+B/o3sfpDy6RvJBjh/zxxrCu2N6atxpPzpS7rUvhM1CcR605PSSdoZs
4uJmwdXZ0ZRtqqQZapP/vnLxX1/D/3nUv9Zxar4aXXh9hbkxz8GsS9Ux8QURPVPviuHOcxAayFH5
y8dK3VHzXzfs11GkkzqD2ZEgzM8LLQuA03+kHsfAhTY9KBFfiP754pz7aRPohSv6JURKEygK8mgs
QBSbqziM/WVFStJfrunXAWU0PbG6Gbz18iHd4VKI7AafMgaT494EuM0X3Os49QEZ0re9Ze7jFXmo
kVSPFsl0/vux/F/N5K8V+Os4yr5mha0Zj6UXaOPvYrtAaV+zgRKw9HKqSCA6EhM0F+peos2YRF4m
b8nZrlKmhDSKaJNACbD4lkubIeS59qUho1Ksbv/7MiVT/bdzQNaRbEuybuDk9utCz3AcxfuXc6Be
fUSEFxY6DQ2GEH0nsBmjkB+5A9HoMIxjTW884BGz5x232MGthF0xrWfZCFeoufSzvbrlj+HzEo6l
RY2KaWt91MnHQb9iLgymhbej940wtq5nYNTfaijsiErAsgQN3rQNCmUC2s6MZdpb97999SiMpR9w
MmH3XmwHUvSN+anV9ua+4aiAY68eKJS2HaHHPD7gftlIEOsV/qNj6aS4TXhDQvRMDB53IHvvHt55
rr7inaj73x8Jg0+AsJ2henpv91Rhphh2uqsWzezZP1+j9049Dxk4aFEJRrKgYT2/nTPpqmls7rNV
Ob7DioHxrccICm8QEFXHQN6oWNmp2zeZGLRTYdLC2IEdsrojGL3v2z3o/hFu3FSfPqJnvzeC0dN/
/aS7cpHNOl3me0HVC/kfGeQluY00xnPIUCEWeCXqSw1KP+m0lqXRfj9x0LP4WRh8MDxeP2zcsJW+
C1yKymGNezFt9Xbc2ayT8OmjD7L2BSSUi2c0fN3jawfaPsqSzAjyB758mCnZwtO7QBQ7XiOgPrul
ga4dbXx8QbCp+0Wi4byDsMc1xvsKum+WKAs9wM/sAsUG0sUjyCKnXd+ZipjHFbdjAqG9QdFRxtJY
m1cBtDDaBob6Uy3ITrn3CnTn65Mq3S82Bvw9PekGVzJj/49sZbnrMLRCRtELo2JQut34UkZE+bK/
waror/D4tJUJkPkQ5ypbuDNhgS8He0oaDmm6A08OlfGnX4ICoViMrefyE6OpFazEGEmAyBb49J8Z
YxOA18XFqPt9E17hWZ+tDZ6cPhRaX4VojSwVHQzYp/uBU3EeX22VvOigZl6voXe5U/06GN8yuwkv
zunlpX4/HXyCpMPvicUaaIr1uHuPYRHK4Xage42z903vE2xhklBbAgpWYLUXr6GWZENwe0Pj+CUz
r1pB+/LSMcw8RrqCXSG6rVycw/qb6wbCbwhicA/SIS8F+uJiyqtql4NPWIcAxpA3Svs9bJ17vz0g
Zn1sXXF6jbFRRHKw7QZiw3b0dqG59tYN933VokUcRN8ID/kBE7MCeFdw6z40BqoC+ZAham4cgFk2
IV+aG9AuBPfEzI56GpbASCLoqE9M9/g9x2ibCX9EowyJU3EngFV2E57dc6eKFK0mhAfB6MKcSv7N
/iQGAxqV4ZdTBgUj5Tiz5xdf55VqvdkT0TNk3F06FeJvcETDG2qu5oMGRLDNICUxZqOk8qZ3RwVn
fEKggPzmKYtu5Aexwa3iEhBx/gQ6wM03TMkYkl01tGtf5l2rAtpYdH9seK7GYOgSwk7qUnxs2PLT
7IWeIV1gnsgCZo1/0A1QJo9uSJfS/jtsIMBA+sIKjIkuDOSwhgF2tlSIG9Xw5QpwoXoHGFxDiPm1
M2ChAsC3K7KMX3r3x8yR6Z1j6m17LyXK/Q5QbZdoYXn/Pn3h6/KPvJIWCCX8yr0ihnwR1Lq/TMWI
ms4xJPs8gBCwMXk1qx9JxfGTliRL8khL2DQJV7f5YTTwVHfrJVX0gC0CfaWd+pdhf4k61y77qY18
xKrdaoY/vzMFW/hEl9iMvtAss07WfncZz18MWyVNDtIXptrgxc+QDabCW8tihAqtSgH/f9hw8xjs
8uhaKGEYZwKRg9Q6venoMmqWZqwfYH1B1JMDAw6dHLzmRMDi32zdfSPohQVvNOAWhl7XQGMuewsH
n8MVvs4CEtMKSgYU4S5Mp3ZRVvppf6+PxGnrlVHnPJOIo3r6hNiT8fhgfnWypq614981ogRcPjv1
CfoyoDV/OzYRJV9GL5Y06xjpacvfCzPHOXN7YJJbbfyxlkwf6NZ01MUp5RwmT50wRpyYPpRjhzT3
UHGyn2LB2Y0c2V4Oh8+fOVIWYguHpsukm52GTUaxplB6+OOd1gjvbXv/mChCIDE1i1WfxcNnVCFG
BUNrLca3WKAkWG7XdzTazbQHnVp2btNtyPS7+zowNzi48Lu35g9mqESZdGThd/D16CYB3RVAExB3
X4YaWSwAp8bkqYC7JacW7VXmWIdriFw1dFHggbtpTIefPtAMcq0tR8YjYQ9lkiePs+Xt7vZGbJ/2
LanGSrKN8l0eSFEPhJ4dfwKhQh6KThvITjYtJyvJJta0XwBLYwsLin1L5IB2gXWvReeNOh4WHueX
/QG8qmw4DQzKacJDB3TC32fOhDwOxHnPUXhFiMdg2L4OM+/hfdgx4LvCr714T359xlpBGsTxl00R
BUS89YAoGAeJDryeIB/DLOlYUpPrChwU0QQvD4hoDMbsUqWwHyfFSEkyTx6q4zoIFbs7GNm/h/fR
M/5gqkGYa9iQXooxo1OuPrY8TEODG6U51xDTuYIfoP4P4BNGMN9cRHoOGCg7xRfzhSvmATgycPUP
dsD3UIrgrrEPap2yi6vBq3U12A4ynw0rH6065ZrsPDCuKZnYC3BkdVS5EhaGsNWY9Y80/gd+4eNa
JYIzgRS5Fal1L6+NCRX5c2I8p+KyWKbzh32YbJ0KysDwAC85gOVHLLkRAooCiFpUIfinNCPuvT3B
nCDueAAvbuHrRGwDxxlyIv8MxUQKjVFuvwe3dR5t17lf7G5Bb9xgz5A5YPwQOGGgNS5YFQ22/bQT
eGccgFSOxJBBkV3LHJqET1iPSWdggXDtz+ykcPj8oOGE5ELPUc5ZzC7Kg1MnmrVU/Ta3VURMGFPO
r9HrJHVQWfTdvVxqUv2g+GXQG+UYNDw97IatDzzb+wrxx/AMaDfCjz4yR5D+XI7voI0rW+fcFR82
CQ36hiktASi13dv0us2vcYs7kxfVh4HunhkYsIBl/43KuYArwTrSRgo/bz/nZ/v2U8HPH1ZsI9lI
s9BpBNANafS6DU4fcIhtsEitfy5Densej3bEuYJbazKibbFTTt4ncwjRVAmzXe7vn4E63kIPwj0A
JhruY9bJ3OX2yyNDPknH33k1V8J0xsYDZEMx8gmW9+X2+IDY1Vp8NrACdOEG/gisC6h5Z19ki+ba
WFpnfqTbdl6HHGsDxlxs/BoTru0MgtaT7fmKZ82nAXUhJhc/QtN9QoSoYKXN76n3gdSaJ/yW5kTn
8TP1whRheqndAlUf5oKoQ5A/MXIfnX8U9mad7hzMtfWLA6ueu9HSGkvuCetUF5YTm/w9uXkwWvsw
1jxKcH8NbxgsN/cQ/8Pcp+aInjaS0dN1Tn4VU0Q8u1G/8YYaWJVCQfvAqrn6T76JghIOODQfca6d
P64Ef4ZTcV5F4qGb512DNCKiwFE4gly6Jjd1RTbxgv6dozTE4zfotMCIzPuzhzUqWx6f6mWdp0WM
ABW6dDI4x4hEbN26rM4iHWv/83TNF00XrDmoxdiZjsoIoxKN1zkbFeG+hX4GFXiwpSREgYHVCjMC
K03uQWvd9up4AE+c7wj/N7hM2Zh86+axbXIgxXWwpg6wvyttJvrbfo8X8Up3fEZa+g0bMBQOi07t
r+MhdnGuYwylrF3jUqiPnswSyhCQ1xLYWxk3dCy/h4NIk/+aPnapzgGyD9qTyslhx8xbS4aw1ZEG
KVD7V9uM3tYn6g10V1vD7NlioWvAULQZ10BS2qoU6wWuFpzArkKO8h0q4HVc9Ozr+M0ojoIzz3Gr
sIl1mJ49QJFR3tG1rN6QESfkRb6BXRIZyC3ZOs+gHd4IeoeyvH+xmbc4N60l9w46e55rSHPuHBdt
fBuxO13wk3VorhgdQMvTN+ZOGgkD6jxLG7ew55Fnsn9f1lSHNDM8Muw/OQsQdbOFsd/SlFwYskou
3kyduDncznjFoCV9oOHgMhAj3rblKGO8if9DsJFggUOEcGDIn4M2ZO+Kr6g8YWN8HbiQANcXSh1f
JbgRwNedyz4Wk1ADqSppyPnbtBDzDO5wYka3hcpyftvSOu20POxp19lSWUEbnnx4apjomdaHsdoU
MxEimkx0ItiafKCbULNm3M5IIXDnbV0AOkW7gc0rONnWS1VLZJGxT/M8e+RAWTKfh0OQZFMcUHkO
TN59wWWZICD70jbgY1AfUcBRWnZ9iuqRmktP0KPM4VR2IR6SxuDh+XvjyfFknwHGMcZYGKswUmBr
MH1+wOw3xl9e69ecgfcq1tx7CBN8cx52XSGFe8h+zn2E42TL8SmF3NDah/6uhqV2t05NdLeSm5X0
S6eEIxLgfCmpLl4G0EJ7kBqaea07h+401Qcq55OSyD6urd47qV0KMI54lF1hNy2n/sR15TkW4Qx9
KE40hBrsw1Fvc8WYGn7t2xeqQKZ6xmeFnkQYlSzBr7c8Pa2TkNQQQwawij0h+Vi9HfUO7RwmTdRB
BuEqA9Nen9lbNAcyILtmbo+wM0Q6hPZ91rCBAFywpFApNYGLwwk0IfisRYyOh9Wm2yny8WyYs6qa
CP30roBSEN/pHSFDxtUKfob7ROMuctK8PPjujTz6Jhg6Q2PQwxTvFajuTLm7HLJhb1LTo2S2kdQx
eQ15z1PkzmNHH2aVuw2BVm/7HDLWWqI35gmgscMqJxvCgaIUhTQncVrijtxzii+7AQgZXYTRb5fX
6Io/h0XvebZVvmvJMXEZ6Q+LvYaJ/trAHtX6DN6jr3dmcttDRhScWUo9TGwQ/BGtoDM7i66bOt6O
jJVrjrVpHrYPSxxSCeQb1MmvQAM8caXRd8bsw4mvd6www1zz77VdiVSUZEVfR713583mwMeuDm+v
51+Q3YWJziVbOao1vxiynUmSU4CgCi6XuXwj5sj9c6fdgr0ZQNiBPXjJIZ80yJg4nSAk4duSJud1
MyF1qRlgY90OhLjTm0kT5sRqonZ6JGlQI/SERQIJp3Y/b78+SIKfL9QDEA+1kOG3B0DG7eKD5JCW
d6djXb/oTUvVekJQodhtGN/jCnY6n1q+NOY633ka3JT+VRy0EI75fjm+n95FD75qDB6XzWEYvTjA
iIwZpLQfglN0JQt12FJjyNBa1TOBmPbaG/C+Mw+l/SyzGbu5MHwYZ7zDF5yijnu1e+8/dP6uZOHK
MmnGuEhBQj7W/k81vU7hN83nvRBwFsZ6emywkH7EX/7ZNycWcsyEyUGfgRoFL68+Vrkv3GjosIu+
gK/p1d62Qcay6rnbLgPBEhaIKaHJoIkTskFBK037j+dLFneW91gjQLl4u1Cd0jX5MxzcDbL4YUfT
pD2Lr94Lkyt9/KU6cb9Q4ZhhUu/uO5OzxkPbAC9B6efT9+zRs42lvsiTdKp49yCfEW3HUsdBzDLH
Ue6UtPyju0MQu6sNGwypPs7PnbGOOYXm2Atv0Z12F8efUPO+UJgeMW7dbsY28aWNQrMxJdnO7UUQ
YnhZtElmrVEGAARiV4XZE7u7p0HOU8aP5cWSE0yrFJhYfkVlk2RZ93Xrst+Uu1yjspt9KQM1O2/7
1yf5AqiGGkI11gL4l1U+lu3ltL2uLh80E3c6tTclce7CwmWYG1cjBVOyrLSrR3yFQ9oL3libqQ+n
UCmyYAPlhxbWjlYG+mesXoLHiy1ndvhEu5+5UFpzAQbcE6doKHYZrDliGsDeai9jW4nu9nlmeI2r
2hFe3fSmcs36ElbXcJfOyC5bSF6Fn8PF0g4te9sHElAR5XBboeKFBsIQgxvOYnEo8WBhEzzBrdfi
YRFIHsMA2JmQHz0Omym6lnGBEFdx0Yyh9NOp7NARCpDnYPij4LXH2r5vMqCrPCXuyJ5TONPs1zTH
EIlQuAbw4QIE6ZC0fiTrASkUJmOoxcwT3nDZipBRriN+fVLb7pegJpAKUQTgecB20rvZ0y/Hhife
PUNyX8XofdQxGyrd3mV84S9Qg2ZCnNMFrvvuNrnLEAXVXXMNoCnkVMloYoIaN7LCJUVJa+zr0xZm
+KNXaxhwYBCcznDCcWpfvPri26mH232VbA8CIqHUqVLHXOSVs90XYw3j+yVcRQfSB/1x6qhHjVTG
MbljUH5NX8L74xapC011e0WEXRi0rpfpl58YKlNpBPCTSfR5bl6oQzddLgItPz6d/ssIZdV7ZfMW
gcSNG/te2qnm52jPM19a3njCsvsIVWhkV4QtmF9byuHdv8QY4PUiabU9o4e9phNYrzn2G4n+04wf
dSTxBrZnWyb3Iie1zS31yBDt6xois4JMs8KLzE2/Hn1PLY1xPssTIIcMhWm7VBq/kaOCUJnW4g7j
6s2/0zYGyOqYlwRmHki3uNBu9MiTIFCHrLIwo9wqnR5cWxiO8BBgninDu2Y3p/eIP/i++BJONqnD
jW0eHmfUdV2CIW6u2K2chIkQVTvFxwoQkLezgrutAIAR8FW9xMA46lX7teFCiSPYip21Pv/kThaR
hDDsJVlw3y3bqyOBvV+s7+T8N86D8Rsd0WRRVHShs7o1Vfxsf6Ejl4/0euaZLHUwzgMXrpjZ3fWn
J7tPD3XrDY3hpQmeqLAEqslyQXhbb2QM2mPLpEuGSfoHFxZ+lGiAkC7+0r+Q/+XkBKBhTnl9OdfB
eZDSc6bxeYCioX3303f0RLjOHvuJXs5l9zZCCfq15qiVd0FAzrzv4Xas1AcpXBYC5O0U6Y6ABLrd
sHjYmlDLBxwwJSPx1QdVxVQM4cINsrGyPFbBfwNIf1D5/8UB/9wgXIJlAwxJMMVfKPjzfJeNrGmk
ecfpQx7IbuQ8l8ZM6+fhdqRGjxCUNGN3fgWfv3Bx/g8GqclCZ88hS4oCMUX5HbeKL2kh1qKmzE0a
vFgfIRq2B7QBod9OEhZsTpcs23ZkB87xb3Q44zfu+ufDTUE0NVI4RVH9RYcrH2KzvWR8+ELlpXTL
ix2vNps2nGWaH+4rq7fCBAuzFuY2FsYJ5cA0mGZloxcL0kbhwrBGnvbc297UveSdKH+cMxp7CWGE
p7v+uGzEICaw+cAAfyhm8LalnBzb/4+wM1tuG2mW8BMxAisJ3DZ2giAIEKQg3DBEcd83cHv687Um
TvwyrbBiYmZsj8fYuqursjKzsLrEBCCbhNgHuafBhlKKbehl9Zvt3lRvMZggBhBnzFJQ/nNoTv79
xTXZRf3zi/PWvz247MJ+a5XX8xHD1DeaMQBFAOkywXiSs7j2iiKPgk9PdC5HXvlCzPpuNvz3tfVX
St7rS5cf5du19dZ1fhnNubZEAGkJSv1rVYEZ4NzojnpBHlhLkEBprEBHSRHhzMZnSUy28b9v5C9u
IMtegRWoKbJlCnnmpdV8WBo7ZsQcTbhQri+/sx/lQS9wuoMBjx3+8tzG38+tKpbStKwWjDMFy+0/
n1u7PzdN9bA1eefKBok1ci9euxWkKW5slkiBWaNWNzeiT6RJvgFW5R2OzvsihzbvDIjYpOK7hIWB
TQC85n+/DNOSzf4/lwS3p+ot06aNjOm35GZ9+yzKYbE8X+qDOQCBE8lX1mm1raezKOugoSK2LpYi
XYZVRcuApWtHUJORX9NS3sMm13vZ8ObEOIlgzHpdeBqiifapw5BK36QzM8waETR7bKbsiOAbz9lw
TPZ9HzblCmyjsO0+Gr0LrUpJ0Z7w589OQVtfs2H8MJahgbyWlXKwI5IHsFB/k6ZbL3l4VXn0XD3i
fngtwRAfgnLLmQhWfP4gjeSgvALkGlhg2CJOYuxbw5jzDQLZyZ1MdmgKKGmnJmDxeHYYUOQkkwly
7bYW8MegzZZq8DU0QPCs6EZwp8SoClizCR0HMAwQjiPizAo5YFTGm3Jr8nlwaKBfxFtMLMsd7/kT
jKUD3EWTI9UxciKTdsbNaTVqUzzF+6xA21g0eapqUdxIx7pDXbiJf/DBu+x85RdSJ19pyLRPbpzd
BDJNZzbJ4rJc5lienf0FUA8Ihv8ASovntHmmID4+EGGj1abgZnrlwQedrdGCI54EOgPMo+9HgYEp
ITX12kFfdpo9gyBXbpS0i/4TDDzVZrY4ihQIcNlGRDwGQ3JQFx9RVEHkdJvI1EWP2VB5fgelKzCc
UGg6VrRht9PcpA93gkYXbJ0iMv0qSeIWnpOCLoM/lr/FyYM5k3kFIDKPicNM+MmfhVBYrIaQ6/qu
3buNaVyJDyoSjykJtshH4JHvt57ZdDVUsc66uLnvrfZJHP12OLMwRMva+Il03lWkWgywora/uV0L
RSA/8jZbD9Vly/QPX7qHlku5+mHsRLs5Jinp4yg0QM9Hz3c/D1Ckaf456j76l+rifOgbAdJ55Bwg
nD+O3mWw8PpqojcRQd1SUDMKmtToDAzf4/98P80gvAXv7TtoP2+3v/JOTruLtMLp7EvcYbwu2wZx
kN+1yvcFg467tYuk9iI2bz3PW/e6i3hdkp63+7NbOBkuojJh7i2+jcN4YkerrK8eRX9NYj0zUU87
GIuupix+FF8OmofZaWpgD4DUY3SFteXVtMqcq/SjaYbdDkI0KthOAIbd7e5d54F7Xn9S792MP6sv
xVMyYz04OETsggwfMvZEtuANY3gDaSx6lC0I/BvRraOPSwYevMgoaC2UggCakBxHH/+OTF9s3L8D
UwuifIsobWkvZ9WOubXNi7EwBw1sxnCMjHEz/qgSn3aSo6FhbResnTGgEwt8JXr0/N8ayftcCuH4
Cgkfnhe+dwcIfVDr0LOaPHu/ZRL6DzmmYukG4bPJyIRm8+Umj42l/dhvuck9riII/RCm0MvdRGXq
j+tBEeXTXIl6Rn8367wvWbUfqjM4+jg74CI7+OWFvVKo5LlmQQRCxcApT9r7ZyRvNupDk7Fw2IoI
E7hfGsEk6Unxi41bkLLkU6Pwru1lpykCj+LmgApOtMP+I9yxGC7JDG9rd9ZyjzFu4r/c2o9nIF55
ls5xq+FV+uetXdeMEibRJOFi7CXGoBeMG+UpeHWrUQA6hKZuUq1PSGPZs4Im3vTR662GtxLZ5J2a
V3l2358eUtQBdq9O/7fJ8D9/xm/39/oZb4dNbZ11Y+AOk5a0mayzJp02zB74q8AGVcar91E6oguC
yFKfoxlcoLxDc+ciz5JJ27/fmCapf3+t/qYKW9vQmkbzK6v4diw3l9fn3rAeMlOL/SsnARMyvAg4
sTcP3oKng9SR3BiQAodG+7fC4GVcV5PFzFL6dvWX91Gz73YMZOR7oS6OUv+Ypf4yT5LdZ+2U8JoN
TsNxVUEFwVpWd49OQYu78M9ZcQ6KojipmDEKeTjoTD4R6hhPfOg2C9N50rhyjpi0rgG0nXy6X7lB
0CEads4ulo00xzGLcD3v9HS2drDqYvX8yXq1kefjMN6hM9/92L+zatGE4hrocSpu+317FeDPNN0f
3OYYbWH/JjVym0FGpUoCObHyya0lJiGhjdSWL5ad2798rlcG+38vzGrpkmKvGvoLk5OJKtp6s+GF
xawfUmqDpq4ZFzS/qGhMT4FIwH7j9HiEs8tUpkMuBK9fbkJmkn+vmf/dhEz1vq0ZpVXji7xQ5Jpx
y9ZnpTlAW1668Yue1RFIkzvv26Lb5czbBWGMiPG3zPrnRfu/G3jJrM+trbY9HHkLey9O0qqQ9hL0
prAuyHseOsXuQCPirOTZ8sul/2JNv36AlyzbOG+3liYvzUlUkW0oM9lNrE4HMW6I51VUhfkmY8ud
/p+4QxxlY98vDj/Z36K1XKos1q3IPw2302vQ/1tF204nwJ8dcwRq0e4ci/qao5D2bgyMB7Vp6QLr
mr2sj3Cln81dEjj+yZZEUWxJ/JzRDc5kgg7wJl32sknT++WD//i+ydqp323Fto2X972/ja5M7NkZ
AyVwyz3rzikWbt4bYTABlivaxPUwa0UU0L/5a7bkYfLXWvt26Zf3/Txuuasrl1b7+Nym0OHo5DgR
ffMgh4lXrNnjAT3Ttw6MJZSDtDyZalzaTpALyhrEvzNQut5NQJgYwo1TqjKhm1i5bthmkVAxzG40
Aub+hFr436/N/Lv8R4LC+WijAEALZL6cRvP63uA0XxqD0oXFVZUxdmCmKKlKifwq08NZC9Nlkhe3
oMClZOFP6U71eheP3OnhSvUHgssAnJqm74J/YNK2cVo3PvMsjH+72y++/+ub/n63L7FYPaiqrT62
Bu5oclbKpYyVLjbk1CqbuXepQ/aall3KsgQ9SVcpn7/D+dBBr/JGuGQ6tQie7V5njUePLj5zyfUQ
JzlmhDmVokPzsNsG+GYFsyl/wRuMn9IjW2maX8eJrr/qLGrl1qj3u5E+gNaEJOfqu0zY0BzKJvpo
YD465LrK8Ipon+TRYvypZm8dz+aWuoCP7S7ppuf0OeI2QfZLwGj9lJIwGEdOwuIfqvkSsc3HfP5c
sw4GAPoY1geXT2lkiVgNch30WpxbMAlB+YyhPXg5LAeaJgI3GBzQmgEOVPdPzBUgcEK8WPhN9t2S
pCCIloGNuwzYKzwqhgS7ZPn0AjDSo55Z5GCK/gTVrvP8gA4bm8UxVsabhKoYJuov/PCf4D1Avf89
4ctxwCSouTLH/JeQiE+mM68eA5gjImi1b2m7X4e1CCe/pQ5fSeZfq9U0SFsYmqeYr6ArGeD2sLHY
W2QOJC49Ot2pzpkuqi3DaUVqdoo3mrS91d39oM6nwOivwcbc387CH1cextEtpH46x+9LMny4rkGb
6o08kOF9poWIpr1AvHnvjhOGszj7NWGT2/CvB+fxWuRNpvTUfTl8re1+pC+/3nZcktcmqTblqkqE
KXVr2G7PfdjAw39Hsh+hLAmj/v9F5Vv4duKTipzq+mHqPCUbi8OMdAPHc0rN7oWNQ2o6+WXffJ0p
L8+JlBCdtKFrrabyFa6+XbI2N6OGftX0L+AWRAX6KoME4RtCSPAr1V2U5BvPGDpdF18ozPOgOp19
+DURth11Rx6g12oV3oenoUM5vKMR+a6Jfh9FpNb95WZ/yutVpWkwaM6yNOnF/Of7eY7OK3N1qvXB
omPu0hYjUz5hQpGRhpZ7DTf9dfBIj1gWfpj5PHvuErQBeMg3xB1DgLm4wTft49rk3kGwDp05c5qg
2DIeZvqbJOenvcokTibv6RZLx3g9kpTnVbnoo50+IEYeh2xWD1MhuGM0PjvS/tbylm/uI/9ll6g/
7JI/Lvtytty05nzPaFucRfx6eBTJsY1zES4aAR4mSPFHv4WkH05ermfpmt2iTkUE/+f3WI7mq4e2
5DHPEPJlCjaKOIceLj1JnvG3q/2QHn2/mvYSA04MkTaaGld7pvF6dvN2bpqrlQEDfB8NZr8+3I+X
s6S+FnVxS3kNOfOt9rzON0d9UOqdxcifZ4u3q1SY48wgbPDGwS1cBI/g3yHgB1hdpVb731Vfkhn9
dro1m62DjoZMziayAqWtBPeeQZfizAisur2KqkcCyo4c1nJVnG4wXoKNEqyv3mOyG8LuYU+WJOW7
36Ytaz8UJH/c2+vyujLO/dTijZhi/wEhw6mTY2CGDw9+RrrOsJmCksX0Z3rkT1yWjj7Sb4gS6vSO
8x1cC1p0/35bqsyI/4pe397WS5R+rk/L3enIHSntOdY5EBUvdO9sudWeqNOxRkFwMPd/M37Qftxo
3677Eqgv54X2aM5POramZA/vTzw+d4zwkDnCKL0RHgFfIWbdHQ9fFaQy5zFP33j/5el/+h5Sg26Z
mhwH+NUL+B67H9fNfGuwIe7+I6fF7JQ+2jqnOUGMQqo1Skm7f0tDvnbZ6yv/ftGXIuXQ0B+3kcVF
JUp4dcF6rvh9hAcf40pmT3UaH0aKnHWIS9/YXnlz4LxfAsGvt/ByDNg726pXTW7h4svRbs+9e6S1
1EMSscNAaN43UYga6OY8/LbcLWS7t73371f/4y1oSPhUGk/SfODlFoz7XDtsrhttMN8G9UnUG5Fo
zjI+7cSop0x6KpWmWNNxyUaijQnaUfz7+j8eMLR3VEuRFvOt1svCPxzPjE1ak54oAa7HAXonFUKo
2BpYv+FfCOXvkuHj06SFkRE77OLf1zd/WnoaukpWHsebab1Efl27rrSG/dRpxg+HqCphGMGJZNrQ
wU+rq5tspd/8kH9ZASNGaEJEudabI/zcU0jSZ8jXZODo9KU44xx9eHW/C7UQEVtb87tUjE5/52Tu
v2/6L1k7oIL67aZfy5fronHZr+7kOnHZEretWz4/W1KgAq5KrqWGhVpE8FndHL1MR7x1oVF4tBJQ
g4XUiE/xEbq/ZHw/dRP/uKWXcL9crRvX+VEhUaB5NiytjLZXE8ypTHyAU8YcySZMlFudDvPRPJY3
5V24dPuyqA6hZE3+/Yp+qqVV3abWN/msdPJfvut8Y2zvxsbUBm6SnCZH6rptt/IXTvrV10zH2kcB
kVtM8XR9k4A8bTcsvQbUzvpgJT6coDMKg47XHYR9PMG5wd9GnfyYsH67Q/MlC6Djrdv23NZY+XFM
OVIVzbWb0tec2qwrmPhoGb7aUqi3Vt5n0G1zd7wxHNX2YTa7DBjKOutvKPcRekxGFOH/foU/NOXh
qdCDJS2i0QFl5c+kqHGzl5fd864xRqp0k1OHGVSFD+d5i0rs8yo6Hac9iumQBX2Zz/9ycbnvX6Pz
94u/xKWWtr7tlzoX10DNksSP/O2Rxh7U/U6nc/e8i8OyyfRfwoH+42U1FQAJyyWSF5lLfTuJ1vXO
vN3nUE+YXrmgWcEIVcjLd7clcHwGUY6CKe3G3rrT68C435zlwKg355qwy+NfmQk/JW7Gt5t5KZRb
2mXPqLla44QyZCCiK70XflrkSCNwZUVLulOdqd79pI24Lrz3uug6/X4Yn6XDl3395bTSta8p3H9/
FZ1QyXAhXaeG/fP16FjVjFoLSx8YSYyU1N+57CIVCE08EnQ4d9I3hemoeOsu3GINn17OFrq20g2d
iFiK+IHXz41Q3UWiGLkRyi7bb0jC53mLyRrSJPRzkIw2ZQnbM6WlnqUIiul4S8g68qHA7BGPlgvm
LKEColeEHXhbNpUsjgyRHKJkfKBVsyfaQNCn6DwG6TZMAVyRS3VJN9eCGjAHMaG1i7wBpjscX+rD
Q6dckHaAzcLzEOUKMTAXShMQQyyyBSTL4iRZN3d6q+CJC/9J70DFi1rIbtqCEVn4zuZR5PuagyST
zzRuMmLTTdUxnF0j4rxwNn0oCwAObnVzSrCPPKvDOH6mZdlsM3TXDCMoF7lsYE+Ru+Vn1DatN5X/
Q4IUKHrBzJnOHOU7hegAdp0ipSNJlp4y8gdJupHQemV/JoiZIddFmUsrFNows1AE5LFJOAPnF26Y
cMSneJ+jReTZtu0C+1isea0GZHuxZBAnLwaJS+H71c1LSlMk5w1op7IKTZi524+yVaLLO4riMV3i
yfh+L0BPzqBTSL68PGiCq0YiGqfV/unR65NBV48jBiAzaW3lmS2SSqSPXO0uCjige3okvg49zx2W
ieJUUuFZsHpg2ObBQtL381EULcpDGiGAQp9KcmhfQr2TyiAZNJwg2iaS/FDfxa6GFCJRcz9tMPYs
ZjIXX5J5OBHAWb6w/OmD3gPs/mjtae1yqFST5QGIC+nuZ0wzt0VbyWdZ57mG9BRlFJfT0SiMdzoq
H2Rj4CfKAInsvgusWeD7wNzbHQ7JbrTwgxxQk7F3tJaeTEyB7w5hgi9pOznSywjHazCfHfRq+Vd9
cIaPdlkl46VojYvIzqen8PPzndGrrF30OSLC0Z4ZcIYLwvsW0K6VLwxtDWt7aky4yMISRcGeSMgC
njuc/oaxdRcAXLjvlpzDiGZKpIcJMNP1LecNkbIsEDWl/r0PtwjCPcbtgd29k+vJQuwpWR9VdWzy
9sbFiEEg/rKN7H+aGqg+5mFZYqrnMqqwSnY8Dn2yEzee2vHYZl2scQeIJ9CBwn6Iy+A4szxMhug0
tPDRPF/EbAJTRNnzkx1dMQ4yftPbJLOQXTG9o8UROyQUDM3/+C4JwyHneQLfrcBe2pNclMk8vCI4
VH0oNgjDAOYfpD44ydZOjO3vBDeALOa4lx7FT9pbudrN2STbvBovnEhlp8ucjYiAIRPsmy/+PNMn
fTxqmNuRJHwOODb37qrD2Gyxn5FaWQ6CTGd48UEEA3g4N2e47F7Ahouo4QjJQJKNDel3nheslGO7
wj0PDbZsz7LGcnqI60gEnzmhqMC13fbH1aVDarTj77LC3n+KmTdGDPzNBxuarovt6IDON6qkmM6D
xCLk9nzjWuuwOnbHdswlqZj5RoiZhqoqEtf3i6W3FFHD4rfrb0BGImrKxSaXeHMA814O6CHqIKLj
067K8UNO69nfmD1DB1Rqecal4rCMhvhUbt+yODkViZvEo6kuha4PNFhyVAXp5ZjAkEe0SyLh+8bZ
Tw3nlPpVtQBNFGV59eesP7YcEz8/ZGDelEPsmHVUqQjeMzoSWab2QgsQC4IGMV9OzqsaaGUKc0yv
y5tzX9KuHAW0N06uMJ5aWOZESnsEGt0fNj3TnSAuYnKM5sOfeJut01lou+AYFuMyAcEeAtaibHc8
J+inaJhhNiyf4FTyFhglI0krGY0vfnemJe7XR9eZzSFa/SHjkvF6c27sTmrCJ40AFglzWCzdv6Pr
pURks8EHJXrHWdZfp33ZAKhJcqU4UPF8Pg6vJ3/mAZ0DFsQtgBJWcuU48RM5PoPx7SisqBxM2dgj
xqZVwksjDh1hnGO4HCdVqi9kyDd5iyYTw5M9iY7tzpagEDwxrLLJZO8Nj95yw4WJl+mD+fTMnZEv
vUwsMFdWM1+KtU6MRuvM7tlvkTNiLdFpOsUWlaivGPLcy+fBVK5NPUTFaHgpFmSJe/SA4M0oo9In
xTQaXBV3Uu3pXjWfTSvdPjXsjHUxyR5xH2J9fEpmrFdZJBHiqkcXReSdM6nUgthy3Ez65+K3Gg9q
FWBdtrqjzOjy8R9ZSWal1lQuz0/Ob0nvkpxmw6kenpuABcgRlFZQ6n65OKQ8q2ZRgUk4ObcIi3Cz
DrPPs3/POXD88bj+UJzRDauEORPHg1KVAn2ZMZ3ZGl38MPoRdEbOVl/ulI0qqHI3IP2Of+0XxZZ5
nMeEID2Wnxjygoyl2HxJHt/ImyFAPDuzzWAyiffhkCVlq6LcPljibjUPk5vX+tSgj3oVvSP4gP+d
qnGe97RiCaHtFOY5YWEFG08QPEgV2DVpmVyZBXt5X5OwrS1/qzqTRRLfMiIa6aZGX433UdVDWA6i
aIVpmsj/4+FIIJ+85kQnMGXFpanijaE4EKdtkO0pakix56PjOiCLac7Ri+pwJtIBHRCfxinz1/9L
Eob3XgwPjilPWXzv8bo3FEqUkuXuHHJOA49jI+/ssSq+d/leisMYdwgLsAUgMMBjQHqUTebYCEQG
NhUmPEyXhiPzGHAJcRYcVw7dBTKRMGz3nffuBzWfn/FLbDGMOxihl+CmxqQzRNIiVqqh5YX9rduX
oZw//cysHYpbH9ozX5Zq8i5/+OWcQmgmHtFZREmfk6hsuyP0gvoQuPCKnNHEZqYNHWSBjIFUmfNa
BqEKBoRlCFIDaJokPJImQiBeznif/GnnbsUgVdkBjCvYEpyFo4D1OSwbFGhPPzmKJb+ZTc3kF3nq
jx9JBZMQf4cIrABfGEKUG4dzF+kCefhzFVv5jHbydYr0isjon5/ubO5OkEFtSiiVMj7qBbHkPIvj
eGaE/f4GAujjjW03MXscnFnY9uzAc8IDFO3erAb5jmtnqDd8u0b2R1DfREc12ESQgwCQ0kO/UDAS
vkCSxLSIF6Y4W9Qzuc0EvAsmKrgWkVrhwlG0oKJgicdCIQmLlgaxaOVu7zTq+0W6ZIVR+/BE9FB4
VKYiPzkc8GzXneVQoSddovZqfOJB1TacNCqAzEgEkiX1CS3D7OKuMaOWj8caoskSIQOTpFv8fIIY
74JFTwYKGaH2g8JPWz56X7nnTqpLrNyjtSfHj9S5i7OTh2kHguqcyUzEu5L7orEMY4Y4H3JDmPaw
uM5p6GT3NAsN1ibMGk7shBlaBGXbh2eycbdTYAjfjxNC24ogDyyRRDuy33otxgx8TthxnAoQE0xe
RFvjT4FNvBs4jtOBAiQ8r73y+rCLpQ32LY5DvQizB7/LHR4+h1/FAqmKxZzhuTPe+YXOu7uiXcSA
Gugug44FoY2Zq0y6Uj1HjhY8Je1nNXcckiXmMNlFOPftCB3KwXHuXScLV0kIjyocCYe6AwgyzMzI
nmycEMciTs0yJa3e3gVbniSdMNpnwCkgKdNSxKpJwr9xVEZdHYLZxhvse/egD1CgvPWxYmmjUnb6
awaLJAvRbjX9gcXK2yUNt83Wg0i6EE+kOoJMJJv7juQ99GsQLk9N5s6j87G7ugP0AzzCHXTL63Mm
HN+yNtdpd+HSOHv/nC4ZumvEWJmjKTSdQZdpyZpYl2Fj3Vu7zp4Z1GwT6E7lyWVh6bxAV01DeNMz
jRyB67pDbU9KiNNFLllsRgLVuCWgxSfJcQiVUbu51vqtLCl/ytKsObZCZ+YxAEGF9+m2jzUPgEZs
jqM7T7o2eL1hfH0fysnvoBWmpGn12VUTOeZO/tKoO8uUcLaRFtV8V4CggeoNBnI7wkHky98k5ZaX
2Ihm1ynPDEsV7eWsf8gQS95hs+5wTeFXod/w5slGef2ZsWIaGdUXeQ8bOiYtYUn45XAbhzzjLCPs
rjoYirQEh5Sfr5PIZx+t8+rWpdw4D0uXiXskhiEGB23mJg8ccmso4yc/wQUsGcYEmpVoPwkRhB0e
A0Y5FkmUAB9QGljq1snReCBowu1Ld7EVg2UJS0h7Q9ODeI7XdE/kiMsDstLbG8+thW3d69pa+33Q
xaXoyORp+MThIWHVsFq9y3AnBifBe7oBR8vKcpfIxbYeQ3oDJv/iGCGcIiW4hdkqmDUgzqxEV3Ts
qxtcYXa8n4Ernt5gIe23zOEceWCbDXcI+nyCvhbPZs0cSpzA3DFc+9pbOMuyIacDvj4sk/OTbj2Z
FuxRi5iFHngwJrirRHALr9Wiqrtg6VS4GVO8ySvA8mfE7Zw5ADdCO9OUOD6Q/nZWBSescoaG9TYa
km4laxJXJRiWFS7rLskB6bwkwFeVNQVASAg8cIDo/vTXfh+RnD85jucu+0jmNMR3mCpUPhn8P5YR
Sx9mNqz4hTCn/L32+rO5zwuxUA6IjNVzvPqzzZQXPmvcZTnEqIQRtYaMAvLnyG5krOfIDep2nGlf
P/dCtqSkek3gnB7xy8/CWAXXFSdd3LSIz42nQfB4oKBBJ9bZvpEN372Ye+3zdrkuZ/Qw5BkRTc8g
47YwgSqT/UdJcV8LCeI9grJWWT2cuWRg1Y2Ie9cdysmT+/TxzkdHxEwDp4xjWcCQseF7d6Q0SPgv
sjpufDb4OGeQiqNDOGTMmiwXCFWYia3zUbC6BqrPd7LF+BZA1/ex1plOd4xoJT2hVqtIARHsyRzk
xJ6uLhPQLmau2+fuNM9Rkwf1TaqE5wLay4nsapEWp77tGDvM1Wy8cphTJHOePX+cJPQ3O2igJGRA
FVuNi2gurPdCHef8oHeFVQfQSnqoeGkh0/GL6mHDhmcA8ypAOZfTazift6fyP4G5cfFGdzpaBsZi
SEX/oGODzylXW3qblOrM48rxSvqSMEfOBB66o7k8uH66NpmkV2/bNqpHoaOjtANjhxb5Og/2O28e
VgYUNbRdxrBaL4FmjuQ6ZxN7PlTguMCe+VQtcURbjibizGtH0rENSMmGK5upYM6F0odKm5y6j98v
cA98qRUnwfYNE7F3CvIkHg5dwjVsA0H68VV4NcKYVKf6EtCQfPtJLLcc0APUBzS4iKUJCnjJzpid
LXUohCuipx0inKEi3IeAQuWzH8sko9ywk0ZBNhg4VkxIPUgtgjxabAYDrMcMMCEkXfwyxptQ3D9b
UgRPmdKuDr3zrq2sOcLI2pREfqQIQIVEAk+dcAz0xtvke+ZAnAEwXFTkh7MjJxGlNZkf8bKSZZes
fmTCOxcNlED9u/CJovwUoaNL2sxUI74e6uLJ50MVsPz2+MOsTTi+VpRTVZ+dKMpzlCO4yXQ7XnAI
gwi0Coz1eAOIkxBTw8l34QWib3sDWTDvAZwsEzUHjTk8+c/gjRUF95ZJU3CIA+5+XLF//NSPMDwG
vcr9iHsYH3QUXbizyNyfxz4wiBQXXTJYDluQnv8X8WEW0BA9zBtOTFKlkmg6KbuCfcdUA9ro5KTy
hUurD36RGv+5dUA3i+IOn6477a3hORaIcUVDAWMdFv4UxwWl5d0u7pScrwNj2VwgP3k7eEFEgk6g
BaVqrnh/fhSRyeJoGvKCqR6ZToXHxzFg3gsoFngtra9cDpI3ot7nLuwFIFSLvpieYvspUIlJJ2oN
3IUaHqoNzyw/acEey6dNEDV2OLYw7JLwGvNBHj2t9upawMDFROkdk4KPrj7rNviiWHF02t77eeG+
d5t70VV8mmuMnwq2VmSdvU7tz7WOOvIY7mX4Bi7lkDnhC6DndZaG0yz30dXrvF9pYhvF5/aaoYcF
JqS92rJd9jEWxCtRM1q1+2TwTdfY+zl0W8ekCgaHawk+SLRce/wioQSdsHOT6fH64N/j4hhsE8xJ
Qca8/bx/dKJH7cInrjHwV+PFyq+nS4ZQJhcs/Y5Em0UfWzrX7KxXyWHprTEw9FbP/k7t7btLy30C
CBC3hA7NhL/k+cYZgD02jmAN6PseFex65yWr9xVTrOr+UcjiR0JXJaUZv/vSaZ2gdEnvShJoxhhA
ArQk1iK9Eg6rangzBdlFo8+uO0kcAqkxK+kMZn4kx8FPI+A68AzZmVStQKqJlHWNKH8wV2kxna+U
+LqWEYJGvnr38eIIJjC09/DWJ0w1T+f+f1XJcHhxb0iAQIrKCjcdIeVuNsMBk/Lut/o0BCmPkh2p
uLSkYlkk4EvLNwwj5f/RDJC5djjHr2wmUa3DhjhFCYCCiVUUureGLerbQHrHkRo9+cRyVv2mwEBT
ofSxieG8bG4aZwhk5ziQ+LeTiK8uwzm3PKZBMsDpJZ+ppNIgIUiOefUFbrOrVlHJmVOWlL5A3V91
nlTC0bZcoQuLgEW4Lk7EyPfadKKdbXiWEtwLXx8oNld6AgMbUOnUPnGwkUS05dtLqlsi10+V3igr
T/IVP2bW48tMSspJcA0CkobuAgP5MQlytCW3FSeYDDiAxWMmsU1UOfqZIB8tz1h8SpjwDuxOdORo
EJys87ucGzl6j4qde2aCDZWy9G19OKPEntO5kq9Gtk9oRcwxCJ8DQBWyNzK1CnZj+qjMBisXPJE/
ZYHl1yYt1l4dnLOxQuAhi4JxPCTtvkgslgyqPT5x0PiNN9ogO7cJbrx25bm3TySuEKn0EuCxV3cS
S1CGa2piXoM1OE07/vKv2wQh31b0thsnoGq33mXIQnLhPLvirSneO4M1pf8MO24SSAfbn9EG84j2
boevmTloX4I7I6EG28/ucYvjS5Phv+4Sv5slG7+RMO4eK7Pz3IVg7DELzXIWeCXti8H2fXBgeikp
fNBqCCodu7ebrl0l7KPK7J8xqTQJkBca5NB6cRXBzkDAVA4+Ay1CU7bQAqyxSOb4bx/3GbaXG4EB
Rb7d+tjC4xjRb/c11VlNya82e//G8Yuqq08ZiVkbVLXYHg68Lk9y9fBq6JwxVTi5ndrV5dzH5QL3
UDSDo7I7WAOT5fD67aB16RgP//12Du2Wq7eR/sFIEF4TKO/LyoeJle4NCJWxdYwe5HTaBis/4qwA
1SVkE64Vaad+ZIImZB3EloM186p7+VS+/M+l0wke5VvvU5vMp8tAvQ4vYX3HXH5PQyjlu1ttPuAe
wWm+xITrEiqWqzyddBmPj22gg1xhBEPNWDpU5NU9WzoIJiW7OJ8/S9ph83A/DzXWXo5NN+Znbq7u
2yMXzuXeeMvv8W3/8cCWZNTy8mmDURwOp918isRhZQYG4B+POF3CvhrFDa81cliZ0ge9hStduyZH
AGwpxvgEtxNsmstytSX3BNYGzyKuiepONQlu7xG7rHlyQZ+nsf8bregEeEqVRbQDkhCLBXtDP6O6
XUQyO+LbyRKjaqToGjlchwYWLgvglevGOTMcHSNe36YJkjF1qSytxC1v3ubMthRgfxL5OQ4RvxKU
nMQKEvrERaGGEUIb7nzlcAKeYrzCFIfcsTJcFn+PdpF8NKIMmx0M1it2vo8/tOKZvkkTEeyK8d60
6sB7akC1zpr6R9zQkeKJ0CGmkgBgAxuZab0Febd2sRHgrC2FxA2MVSCyNHc8sfl5962slQ6Xs/gK
ZAfbnelTMnUnUC5hRGzcjQs0UvlPrMKDi4aZqokuuG4f0FKBfbsJUJrGS6NCv34ln9gYHb2FrAoe
/L3sgqLRHJOdzciXqdI8E8DKa1Zm79NMFJ8RgAy02UZv273oIDWtI7weOxevRyPdwP7keINqZ5Ms
ODYmhJ2e5e7G1kHkS/l6ohFBArO455OWjvrmH+Hl0OTE6vYUITTeNL07VHcxah/IiY4fMi/adY4n
9AjATHcSXLJIYuWRkHnXPQoBGnIrCYrTKzwHkGRoRYaih8Vb4JEWdTpvOKmh2SQh4h+5unJImjTG
e9bgfiSTLXfV7VBU4DgzSBOFgBFxbpOFlox9LsnO1hwOypTpmYD5rjoKsGE7cg6yo2yyueGFzq0S
mWfPGnnPz90IgBNoA2PpjaO/hwrNTpL0B3aQTCSwyd1buC868VVazg5Huj/UawrhID7qEaIOBVEZ
9abGWbyb1vGWgMMHuYiMMhHlLBHAEvUCR28QHYlj7Jz67YZDUcuVVeMutBWX+hBVtn+U9BG9yY9P
N0fpshdKzEXkQfOM/TSuEf1yDjVnrIVU7xT7jFSdkVRM9XD5CaknB1FCXxpvSHJIgQ0k3nxCep6y
/JEgHCiLVDNt0RXV5k7xxFGvaciOqF+ckTfQFgG5LPKLIp6qsx0QNL76vk1mcYUWWSqYXLpsI4Ch
E+jQEMRsEftJhZZKwfn1RK6OmSNsg7dzZTCnkMdA3Cyeb3iXDHpm/vlUvM/pvfY5+7jk0XlwEzLt
/z+SzqxLUSUIwr/Ic8QF9ZWi2EFx1xeP+74ioP76+bLn5d6Znm5bi6qszMjICM5i9NtNIsTfeno2
e/RFyGjR1RHqOkxc7F1SfRGaY3DihQ3t9ueROtBJC6ZUGG9rkju97TCfF0iskfxjpVQ1ecoO74H6
ZJRtK4b2aw17W9H5CZXaE8vMZn/xvg4HOpR1KW72+nSzhuf0wgAM9Q2sNxqXWR1qbrCAjJYccucR
shnPnt/lgmYKn8ptOpU+G3XBnJgoTWZKVWtIVsIsWUhgKcixi7BFl6RdcTsUP3xwEgtY5PTbO6q9
Y+qhsr5iJ1kuj0n8WIPWfl6e2ZmgBWEMHmtxZTZyKf2dRrxBBGfznJwXdopwlnqgQnbOrUEZ7k4a
pN7sgxMOalI0fuZAiHg2LuwbOTPAEf8A5Eou21LIKHjl5Eud+RlxC7ODO0N0ElJgMTSzqPZLt0QR
QEopd3j/WCwxWiYTWGO+dDeH0N85bDm4Pd8NeICxbdtaPZNTDzqDsDw+8Bl+YTGhLt/gWfzyLnL9
LZCOxtnJ9SkBMNadCFGPixiCo3MTur0Mz+DXEEjvEXNfKYU+bB40EHgD/f5ldXQ/oX+mxCNpS+kQ
fu0a3GBIAdeA5grfc8DrU2Ya30NcoBMUEFIS2kqOyLB5dfGMMBfa7CR1ogAGEfewfPSo+6tt9alH
n5p9NXwg+qo371hvYY6ISoWdVd2SxDsG/O7CgeqHCJGThSExqeeLMfnos6Lf0Rz7sAoboxU2tiTO
6btqZ6wMVuEkXPIhzgHrxFbki+J69eo9hi+/xFCEzITqAcIDYitIBnDTNdJORuL6QXYO/2mgiUkV
OcYB6vL2d0qBhvZ2sKzZo8VqkL/BaIMaTS2rVqg/h2PJnN6MwDq41iCFFr4+1i4P04WiYyvTYWAX
HwcQaSB7oYPkXNG0W4Ae99WCDNCAO4AQ9se0lljWDyeduLShGyMpgL7WHokL6zSXoeYm+dsRVTCB
dwsQBti5tGQPGvU2y0DjoM4mLm00z6Ogg/9sIwKHRC6BzA42pGXy3qCrqTuoWqGO02IONspuxBbz
FRujoM73MH+uAxYnQKiigKJYxOUDZjroCcOUV7gXDxvBd1B6tzTUrsAsnaNvI3l/HDBU2bEfo8Fj
DtQiE0TvePAAGzUqXkpgR5YEGRkveC9HqC9QojSsK8JfvycGuMxjld0W6iW5nTX9xoMmwOkjFIk3
yvpf69VgZpOs+NHsXe/gvOhgXfa+hzoWxpabw+iiPnwuNuHmZHrGkza3VaMZxrUctTJ9bzptaYC3
cZshPzgNW4dlEXXqtNapLTucKF0ZvO0n6vDBdblI6WRenA+V6RfaPukgaODprX/3bjstDfcWFewg
bgaT8gpvS6SrsR5tGnYHaQOa9qhHMoqGxrnVwBC7uakMpvRxUNmPjK+TQ0h5ZN4H+dsS74HrVxUV
95xvG7kDBBiZDzcP68itr7LVvgt+7qFwcdEmcMDV+db1qR02sWfaW6Or09n7r0s42IFa5gxqkgIS
l4UmffcWX24dqzV6NpVx8ejx2c2SJV+EL4wel42DvXxZJxgn29dHg9qn2EXgBvS1Rjy1hXX48R9D
X+3ggMeCbf44vjyPBaOgVpEmrcw5z05ebeHUoqrpX15RTeJZWVEZVgUGjjw4jexliyDx+k6v7GI6
VUBhAKNfGC4hbj8UvOclCBoMwzHVviB6HXpZV4SW3KJ0C1QHWvqCgldVf7/xC+9dsWfVnafS+vRU
E7RGvu0u2l0AKO8/k8aDMq1Gx6oZts4OeibE9dntp3EdIaW5Tl1Ue0oqjYlpWBPwHxZCRUiGovhp
7GqOgU7/+WQpkepeZ+K0vAiLuc6ipS7Sd5L3IJxZJ82ujzHC48PRZzhONnQ2LykGn0CHC303NH1+
emQePU+vcD1vY/jTmw9aiNcnP5DeJ7Z3Sk8xiGIpbaEk+TqgjSa9TQgG25taNFxvsF+jqqr14BMH
I3kObAJ2/MbYbLwnA0c9j+YZIjzjz+zp5TRXeLCdcTBAZqS5EWRzIH2SKAISigQ6Wo5MoHhnx1mh
r+DxUYDsLwDs0p+w0ooT7u3Bhy4PfxHy1M+wYM1RulWt5NrDoduqAuyLiEtCG0scYVXe84K0elI7
1fg5yWjAqVeDak0Jwp976UD6hL0AgQ8OsSaSNKA7y5ITkIKXaQWFixLXTgdmGCRISuF19bWS580J
UH/lRF+Zyhykz9xJafScEPsdXTej3bdKCGjOBm/lDQ5u+lA7z5h1jtI5tPddRImeXtMeBUjaXW2V
PJbL5EX+YyLQjNafWzrf3CLdds8xcw1jIMA3oy2So9vrHjch/OeqPYIAPSDMU1LPRq1lQslp3deM
FkcyLn32r7BO1ShgpWnmLxUJ8ezGG+b/iQrYLnwYmdjNurSJqs6knJFaqcdTJZkfBKZn2xmQdeoN
EihRONw70lZU91WK4MvsMm4hYxHWeNinOA3K4cGiPZZDQGEB1dfWk1uoicwYfNWsFAoB1CeBc2w6
EUheoGU2S8+DAHEumjDpAEqyB+WmwniVFSKCf6eFddmDJJBc0xZc04/62u4awkd/EkVB3bRGgQg7
CR0pHwOfjccpSPnLxcLWVOzfQGE+xQUVj2anPpqHSWvMS2HPqR4u7UXuBpickpHZ3CeDD1ztpx8V
KDntWL9FV6RCjPER0yU1yyNNE/HqDNCCz4cvJgw92ohpudpl/GgHyqZbxZgCWF2SgaZl724jUiii
yE4aNC8VenSg5PhkvNLdSW4/NeMEBaN7t+HRn1MBF2uQ6NJBTsUEEk0Ux+862bAQD/duI+x58W91
9+ubYp/zHASjzMcUPMHzJM2pJZSatdw2yqYHnASdh4WIJ9u+0mvR61PV8APOwB8YzEqpOHZewNZ+
L8WFvdx8ufpM1SZsVu3jGjviGH1MjjF3tdhoA4yENwa+aI/S6+YQukioOFaUdSw3SUb8Dm56/YtH
XNXUjAsG1Iiue6T16R4PDulgFCCNLPowH5cD8dK3tBqid+LgxT3PaFEH8LBpns1o5+om5SXwhU1Y
qHD1XoIGKLKgxG014zjOXkukca0z6Cyh2zp5QckQ6EkGJSAroUHkBe1QPRE/bd2ws5C2iPc0FB3A
CgvA53GKLX3TkTnh7u1jkcEXNfKWDm/g2nECo2GxMicYkNYSGSawacN9jTvyixECJ+J+XPSMeeT3
nF4FT55XxcE+cx9B6y5G4ssl6YimzW1dlm+NSsYsEqUZETKlUyqx7rqqw8GZDNAbJV14uZd09IvZ
Rc1DcNDIJlcwXL6pOynDWe3uXdrziMlbnLtAdneKpI5XTTqkTdbjm3DNA4nUqfRBDb0KjMfdgzjJ
BktaXwIxpz4LN/sJnIaPE8/rgvFh4TREoNF0mT1pQ8DTJwCXuqo/CfsXKlpjQIsKqGB/tZ84WYx/
DojtT88BEsv+Kh/5BcRJXMD60q9zVoU/RzsZvEPfOUqfdfgbvGcG82hNzsHl5eUNp3AeL2/66aJ4
Qe5WJY6QZnE0ygkzEM+VMTN6Ry4vqm6dtwnH8uyFptFeeV6LDmlb5aoOmw3uzMEHQ28gtDusH3rG
offAxu2gGvMvmm8HGktl9G7pWwkVI8C6QTxrcD4hCIwg6fCyUXrXyHOyYf3WAHDZG4d759GQtpk9
GCkNb8q5Tic6IPvbWxtUjAYD0qVl0BaKCu20Fu4GnzU8M3mPg88W8ZMv3i6E7V5Y8jJEPuTDGUBB
lMVTM11dI4y+sLhZiB/K+ws3hV1t2YBBcst6SdJea6V2tkS9aaVrV4MwHO8CQhZPXe5I9+DCD+Hd
4IIFUZdHPdtRpH35fSe3reB+oi5CDAayuSQJWUeq0jMMtXQ/ydVxoWtojPLGN2eDiDLuCHEfykaK
uCxbELYXkbZ0DMmW84fdmDQbKJo4d2wbGz42xrRLOD+DAPeYhPePMYC+C20YhkPL+p2sbLIZvPYQ
YmDyUIUutpuTeHXNdundu63Jm440tPO9UC85oHdbN3cJ1IJ3TOKx+bYs2Ig7bo+0WtjwHvQG+hDR
5M0xO+ndromQLJXGDBIvCjeM3arq1X0d+kWuzJfzoOpjnoAhr4jUd17VNSrOp+svsJOaSEtZeDY/
hKPvS4Pi7tmiLfHI1a8W3Sk41u2L3YRF9KIiYz7DoCh801d08G9LzGpQtidIP2uYVKeogTPqqkni
1/50m+hz0+ABsSM8TccYJNOreU3zQIokYu5LGUsuRLXhh5DF5DeCG8VZcA8PMYRqAh3mVvsuC4/J
eU3/PurxsVo4D4avJ2FOC+dycAiTY0EJdPerbT85eCMi6QMhYwVXFp6xgd1DTEgfsHUr1OLYMoGD
TmXowAFvAdKHPeqwQaA4IG99JtdAKnvRbxi6DNnpbRJs0GvTG/Eih/RI0JHjUe+NqfhTm0xqefDy
Vzyj9ufmSsqIOM818OWmuymvJhVfsZM0QcMgQsk7OHlkFbOJNE5fE4jGCSkdgTZmVyXaXI8gVsAy
eacBikmlBYGxFH4idDpPjSrwq/gzp6Y+8sjzaIXXOKeppwL0/nMmlqgXfg+LnbHzWoU+zG+Ekc8I
KbrQoELGsw4Z8vb00D8hgfcJ0LMSSqNEDQlIOBZQy475TWjtkLC2oP/A6Vq2yKi+a5JZ5e3stAGn
kUM9aG4HV+J7cDJ8ffdnr5c1aVscLWhEg8FuE1bRHgm9wKOofikof0/YgeQ7yPslVZs2APcZWId1
WM7OqCMVLrydM6QP8qzZpDmPvghf77lMUJa7gTdKrvfYO8saSONuNEAwbVezRjMuPM2d8YKownvJ
B5L6N12Sv/WRLnMUFVrvVVJJdT2dvAMxBujYPVock+qd1IG9jT3JVZEbkHdqOCkamv6ne9eNr3dm
XNQa0+6AILxHkX5+c3d2JbKhrt7HELtyQudzgDuD+g6pg0a3lJuK/eE1aZOEhnBiOvSlQYHoKhL0
p10sfOjrleNDr3uaQiwM28xhCcHWadGMmqI/P8YcGux/fKN8OgnaO75TfngXvbz8rMtRsbuFu7VY
qFoh5n10S+1GH7oUhL9OSKdIoBEgZBrqQPgl0eePip7t2UBpvVQkncChL6eW2tNsnFd9IG8TviHX
zcetkSV8EhhgGLBBU3Wg33BrGnRgp5mW6rMSAYwMyDFfFuVAa+alafntY2Qbhs456JrKoUPLB+KK
Q0f3FBsN+9Cw2n0OM8UU7Luk4sLmohgpeTVTo1gNElsJhdS3d4ScVWJOxbF1d1z8vBDNRlWOIcgj
JAV95GM3YUiWrNKOrfKaB7DL1HjK5GPT2Xt8m0+r95qUJpklfVIMqstdi9ACajxpckDZtR7l2Ylz
s2O73GJs/bgUYJrRvNRF9CsgeggKFYc77BECk/TNakyyLtsLhhvP5wqXhMbL/LKhm3xARQ93i+Xq
tuGaZSX/A07mqAIHuJykb1GJAwAkU+vY2UqKsE0Hrf6SxRmjc12Bng3Vvk5VpLOny/tj0S/UpADZ
rA+zOwV2ODwDvAjZgktGBAqDByljNU63gGDNTIMMT5s6BT45Asdctg/aCs5uTPZkMfLQIYtp0j6c
YB5G8o94jnSKiRhvZozAlh46Y1Gk/NpRvHPpCm2dqxNSc8WVN3eJjLWowfLG6d+58LOSe41x0jaH
4o9OuBkX6EOGUwODlepCAWGRIQwGoE1fW4R0B0KQq1nJuUHUIrUExlkum7vLjUT0GyXkoLAUmXMA
+M//gLpFyue8SP4nBW9YW4E3OOadsYiSdfojt0qvG1SXCDO+I6nJcCiul5RA2xZzTioPd9cup4RK
yKYIth922I6BYrB2+NgFetu9Qx5g4wl7erOHxnDxv+MOp4VkQ0GNhsgLwnKdvGc80DW2iGjp7h74
BpD1LatUbkVMpeLRtohfDE203w5OMvSxzFG6Kb1jl4QDPKGlfnH5Vse6bm3hVoLGlk7HVAbIuMWd
9JqDCSg0fAMaES8bXMqNH049fMJWpul26DH+p3GuhPBIKSiBQChsB66gEcynBQ5pfLLB2UbfpuQV
r1328ubbnzIwWDv5Zybf/AvoGDvySKpZkvKdV5XohCouW/HmVr1gr9BewHwMOxYVaaSRqHqPEKiQ
79vA3gyZ/tjx+0qresPZ6Hy3xwIrDNSyBnQWVOgsjn9BHhUNp/5QBH7ltXUFPB8SVYksPZSpl7NP
SgVJyqOsD8CdPktoKZvRnn6zxRAAoBlNLhg+i/Qj9A7ZreWyzggHghXuG1Yrw1nHkFi2cMndaT/C
Rd5A+GwrEHyI6ANIPereG0nxSL7vIchKnAWD++1tqEOcUAeiEoYYXabHT/4NdL22I/eJs3EcUq0z
z4V5SDqdnkXsFZnTn/d2SnVZgDV8SB38XHy2ST7JNxFF47fZY8rX6YJzV0W6E2iw+lDXsT1tDknO
O02yRnk095BBAuZnPOOviP7Lf3fEwOdkg1sBqa6bzbReAsBxxeeeOvql8xrPFgMuKw1+AqBz5jby
CB1/yyQTEdVdbIgpnSEUmro15my8ScaPzgBrF8os6GjbIrMofjuKKQR2R8rba1owRDoD/oAuyso8
8wXJgA9XhRACTn8gsbBqzQSLpR54ZDWETew0PBKzOLi07aQ5pp5rBgeSl7ano+9Ftgo5KYnVX8kt
id7J/6q9SdCUhim56w7+KPudWMEFdWnIulV8ZYYm4Jdo9T1gSOpmzzgREk+SZ+M3U3Earz4PeCry
5PgUo2rEABSfdNqcfrXzTRhKZbS1WTjZSLgWeV8mZce45R5iAKLBsVt6u811temwqdQmoyVD3SdC
vjSRZMaOgUKRPfbpZFah2EHP4iDCB4vntvBiTTdmdh5/s4/V5KhtT7gCDoXlI9XidFwrGN009tyn
YYqEY1CNPKKmmXAiI35abik4OngCTysNrwB96sUyXACXiCkP2CHoBT+43iq4y5AALBiCcU8Ksxlm
Y7js+UGf1Bk4FmIIKkcOHAeh53bnZ/IxeYjkUeT7TH/9ZShPSouXg58rER4LFKwgaLP2WRT4DXRF
9lQi0qEcZrRsXvSOhFdDDRUeIpx+X8oc0WuZQlKUBgk7iXTxAYB9is73pA7N2Gw6ELUkavBoLvTS
b1ylPjr99H5XMmTZWag2/MJK62+cDfHRbvVmVyb5/N308y1MMwygjjSaHouwpdF1fAfVLHjab2v9
x2CFcniyaSz9ID5U+nSaYKSiRYAc1EObdg/rqb7PP6OoV+HvC8fNQHZf+O8gZdXrvcJtU0++6x4m
huqy6ij+gG3ZEdnFyVZm988KYeegRWPxiR9VJLXhdZYkroZQu2om64WjIxJwRO5ipRFNZLSjf5zz
38dk2yuUFTWmEe+kaljsF+p3k/bswTEm/X5vHbmBRtM5oTXq7htWo6laXztj0LcdQRhhmIglhYJJ
3xjq0OZowsSDaBu/qxamkIZG5qDh9w8DodA+UwZ7CuvN76ADuy+9WsVqtp1K4ndLl+5zYfX2FVq0
UFq2NJ/dBc6GfZlwwwC0+0eGNCNZOXymbFrNDOfiRzRwo6j5RYeMtd7eG6iAnUfNjm3OOrrELpg2
c0GxZ6z2wVG3SYuwDlJwWN4s/Ex63He4NdegGEB2QIKctqu/vZZq22dTCcWA3jTTN0zR0v2cAC4O
F/AyS7CNFM7pufAq2qAtYh+jF+gA87x9Xru1t7LnHKrxxO/W7S6NGYrQ1prwOYVACpFi0orXvX6f
8YCWt+KDbzPmjP3hqvsmXOdjWrgf+Blw2uX9/LV4HVg9rG8PUliZvAq80/HSVgVutuzp+DzCJNpw
trCthRomwpLtNq3PX/jz2lhN2f73FNbvNJSh9UiD/3nrM9/K5zSpoMFqGqx9dcClqFSbveLC/bx5
EYo1ET0xa0JtUX+hlXtFU/MBJ5RdParRav9MWjKD9pn01+7RnzRszIpY8kVm13rbDvkUZ+fvjQzb
fqvf4rHy9C3CY+o2+EMPjGhI277OBc3Atn2gk0JJdrcfE4zskEVjMtw5byvqEXaWjAUS6C2ZyYeQ
8kF3YDgkH2RKHUrO8MrZ2zZIE5GdXDcpnaEn60ll2zu6LqP89HkRqUfLW7/+6BvbE8F1r2jwN/be
EF4ozDkZqWTMf7Fj+EuYy0KXrTBHDZbFA3UvD8hNnZbVhypr3wjikzfTU1BjALkYPKJQgHlBeCow
l3TQGGAiNL27NOvZr/z4VfmriuV01vO58Gc7jC66HMuf+ox11ENHs+Zv4ZGw4QwK9Ms6Y57zAmXC
kZFuwilMX4pnRvQPZAo0sU2/BBY98fBPbdi67EG/mSz4h2qDaEp/mKQZbUi8LLvDepj/kRfoK1Mv
LGTWXobszB5v6sfn9PsYy2mX4DncWzwlFqMLlfO+u1rUN4hBg29w8ul82MRBGPvIOBX6rq7bvRRf
bOMuw3w4d+mVA9djiKG8TGWULoblCDZszTIgxZMjdsRn7sm+5l8yt+RlrYyVvnrCtmk0ySnzGyXJ
O3pl3juCm+lmSe1IT51q7AAZiFuN03ffcwrhHi+GLY0EwxB+2x7bV/iMS84XR5XHESKyaZNDvv05
S4Fj7xZ+M9g5rq0RPwWv4uM/+y2HOUyBRYQd/A4ZPkC+gjWCwDv/Ls9/n4uZB3jCKWTIlNEs6L8c
l7btm7izFrBJbT/DM5TjDcH2qaGbkrY0nfhn530E/hznh+kQsNNhfVC8w0dTk9nt5vcl2Zn7md5+
JL2HQgYWqbzDeMraWHny6L0iOrg4LSaMSatFW81v7CeqvWMrhGhc37tmLe3Al4JdIFyl/YcxmRoW
tFxM7Gz3mF4GJzt3O6FwkEkl4ymNMIhiggVLNtXY0c/FqLRlP3CIatlydV+5xshCaJU0u/K/fIlS
xHmcI6oQP/kQN00mOReSRH0yFIOMv4FgROiXn+nFP48pKaHuLaCp3SIYbcevpuXx3V2T1kFXIVxD
/CAcW+Fz/OEfTkM0DOC7miVz9kzl/BWhUJx/vum2oFUcYS/f8O22FjXBow1YsMIFvku2D0aMrXh5
g8ojvp47mu13zXbfw+zpZ8tLL1viWceLmSxnG6G6u3u6CZnDb3952uZ4ni8rVmMJ7UM0OBoXKu1l
zIAxqiTenFY5jIzTjCScscUL7/MedNGG4B3JGAlPHUYtvOYpiYQom4qazTS+9Bg34rHWHTgfzGNC
wO+uKGpQXYCjM+FCE2kUcTb5/yTWTPwxSO7kLoRkNCEqquxZSIa8e3XoexQO0KSQ7OiyAvsl2voz
WEHJedyyKplmLpQVtVarn3BF2PJ9giom7T6c0WPavSFzxUpZ1YOixJt2LwUD5Zn6rE4IuGiZPIBo
+KPR9peJETO27Y0lxygm7Zk+TSbNkfEXkiNDuBA6mJk/HhTSBVUucd7tsG/KzcofOLYkbHWZ4KQZ
Pp1WSLtfNjNVzCaNoPjPSJsRPzwBNIM6CzoIuncjuUypVTrrKSOaDClVet7mAfgD8aDDQC9O2Z5I
EnS4C8gTEOOSiQJflvPLSeAgQdFnJHrD5e0OGc1wGFZClNh2CK1HIQkCVLFXaoGw+MlkGC8Hwr1j
E2iTu+Y0LVrIQ9jTA96DlIYXhRgo7hfMSoiS9HC4iqdjo3SbQ+AcGc0l1yWwA+tijWEwIg8N8A3K
lG5ySqQneErIUNuACWiZaqy68G6gDQrmMCXbZUAW1FJTPFtNinbPU1VLgaPV6/rGDtq0E1uy4por
E0GtNdu8De1VziMTzXLKWAmfmR7kZoYN3Sx4BN8Rf8HHhyfHXVJ4fERGZHiIkp8I0i21CegORG1J
fgEVaGPv/gAzA6EadkBGKqv8/jHw+48qq4zgB7tx/FpDZeggXpMBsDw+ToUrn+cJpkLp9I7KVjjv
5u5+7pOUQdkFeoNcLhrLjMpPUQaQ6ZWnKGzbIgM2YujNqQN5RnqQkm2HnA9qWtxaWKYaN+b0TYpO
m4DvYieers61w65lyN98gFgLnJX/lAA4AGYStrqv3hCBg1hsHLIfBxmU5+Ozb1tQ82U8hlMDZY43
x1b+MzNhJX/89FOntvTmjw7QSPrUf5PfGPraUElRoWE886A+hLTL+sbZuw2YYUNBMgEsoSgfUl/I
HBC80SuJLdS+rky1sedAMUPbq4EKQQdJx3/qv8/REDCj68T7ROaPcWyIU4CtVerdYCQIV/MZAr/F
vDN2K1Y5J9mfck2TrnlDZFg669jgitbm0O1D4yc97DAYSpiJqX9PDdrn7qWB8M9hPti0MAGlcQL8
8sDnoww332IMby8FjobegPmHHLgnWGM6bsRMc0y5QY6ADtNQeL88OEapS/w++ys7PvnjsXQVKd9U
GPJAeZvgDeakKkwCek2ATXr06ge4eOxODHjS5bY3squ4ZoV7zSD/dP6J5kiM8AFFZ4MvfxXegf5t
yPHmGe7786zfUFeZ7UKHp7fugaJP0D/qd18GjN+8z6bCbYVL1aElc0Wo5EmYEnpnv/9muI9N78cN
Rg/9IaMJ6GxIq6kVHVwAQd4up5SGrUBHbyc32byIPl2XMCoJmEwcIKOHg7k/7HDLz3P66EdulCJj
B7ODSDfgFaEKZBNQHxVG4Ik0zCY/5RIxIob4Gl8LH4rxzyaHql3Yf10qGoIQKTC+Yl2zREPqQxF3
TM3eeeT32kNKKWinn+B6gpFRPdgJmIF64duTHbQR6OQByL/U0fq06lkz6GtLral/mrpHFQeMv/zD
DpczaBpi+K1gW7tHRToJhuWzApip+ecRFt9ei7IOl0H4vPhQ2RMNgCF9NCBcF1egiJrvMyGOfIVr
W7QpbE7O1X28KQXQhnqT2t/GBdVkPYb56AwxAeki7+dCpTW750W3dfaWB8gaVm1IPWtC5GazSitN
NABjCgoPFXhqSPJz389Sf/jxGqRJPDCjz3QmlIws7n5Zr+HCJ1dHg52k2GsP12sW5wu+EvBGIaro
qPZxRHfx7kfw52iXYegF/qZbLt2KD1F0Rvf0BeIjeOOguqIpG9G/ndTTBsWX68MY9tdb42e5fFkF
kJSs6HWFFXp+xNd0yBSCxYH+vaEQX1WvzJH3QjTh/iSOcqfwqayeJMLoVKEjfYA3GBm7aL2Hs6HF
+4dYuXXf1mEsH/nhMTgX9gnNXX/bWfa311hmdmiEc2UyacheqgtmLbJpuBSwg0VMbbX32OIn0RSL
ETToWFy1ZJ9Xlggixo3Ck1Yj0ZhB8O7QP62MhJu9k0aWK0VRYdWZcr0yxEgokmDEt4b08yDmc10z
enOAbEydyJ1xethDhEr8reNkGZDikNFWvzGsUDZVsBpbDT8hEa3Z3/Z69fihJ33UTCjlQh99oydu
FC1FlixvHfbxQS6hDuWQbiWL4V7QA1V96eKrehZbyF+dQ4fvgJScOfWUoHyjKH8IO60Yw0NiDODC
xOGCFRCptfZy3t4ZNvpETbo3exlXlN90VkYHwOQYTXySEd/3F94Wim//2+N55m+2t4Ih871bh45K
4HNT/PcZQCIxkKFA1Dt8XyhwvaZu1Rn0ub/82RJKWoCL+EDOITt3sbme3DdKZuveLLfZ94cJn3lv
rQ5qSEYvnOQ7q4hL2DvoocjUgrcm2l0ANOAbV/WdsfQXy3B7lXEvuvqcUZVNK/No9rWTk2c6YgkF
16SE6VEx4g8MkRlO2OoxZi0S7JjqOngOacEd2NHiuMtsLq57GjUKrNWTV2CM1DGjhfAH/ZRTyFZ3
H4ewRsQHn3Iw+onQXMQl67Nc7n9OzanzGvBIuGSD351uFrZF115yQxSgqZZQ0RYh3clTzYXqe1CR
CSvEel91tr6CC9f1uQybdTf6KCx+n/LPDbx3zx2qQYY5PrvJhNnSjj7uvffNA9pqfvtn9wT3ZCt0
9xaOA/ZvQlR9urTGkXdtFLpNHVVfKANW/Cir7KTuo1T/4gHesHG/5DaVVh1JLePnUzTk7GbYxXau
KqEW/TLqf19Ee4b8dR9eZgxxB1emDboVip14uJ+zxzl4Wcc6Qc09W+vjqEGz2aoBTI8qPEs87vlp
gRLztPBJT83AbOH9KEJN9RV3PNpLMuZM7o67xRylqteDSQMwBcFJ2y43Q9cx/7x0QARWXFzggLTH
ahbtFMqWFrXxA20eRaYqY5urL3odkqn1bj6V0kEdlw331dCX6BQt4B6iu8KopXB1T745vzLaWuVa
YwWIkaQRJF2L0ZgE6wHCtUcCwSF3jeUGWq3qrJIMNjW7vAGhjqHL9cZjhoHzjCwQ2CGnk4KyHSUf
unzWYciFt9iia1NFLYf4E/ic2b6/Qo0LQ6Sjc1v9YTX7EQfWY2DjPSFaM9Ii8ahrjlfDezzM0xVq
inAj8j6hC6gSL5LA9S3nGXTJNzGv/Dp63SP6q5wEhu8gIjDqxLDTmQkQvgMmwewVvohWC5uRCNVj
gxlfdiiQD60KAUUvRhCZ0IJeDj4nCTNi8GrwjAPUKCYoTyIeTsdswUlkb7EImc5KuBltFwz/Yy9o
wqkCev9BF0wKisQ+8ZJcEZVH6QFl+rN+2x0Y8GnTvp5jGMhN+/seQXyg54rWDaKQ9cFTf6AsGxH/
fTuLU7CHDzX4Fva5Ncwx6xEWDJ24Xx+S9uh7UjUINjA6sLHA4Imh7TJAzAdODkR7ZqeadToxTMjT
6+RroPAHn3Tnw1MTs417uLlRO8Qx2U9VTyE9FShD8mhfAD4W2ju4LNbOkGeos1qWA7CtSaZyZsVE
2keU7J5SDlOJ1ca001d+K+NECC7U92P6wHMk/GWuCnZ5MGSUpzHurhhktS6bP5yBrtpVL8TZLmeG
NNPvdTylYoOoMo3jR+/Qm8b1rj0Ht1BsfuepVuxuyuf4Dvepzj2WL5lFv9zUqmMZmf9HYYxFnYiP
eie13Pw15IU2GLwza7QgqlrwjYm89PxEKaNE8toS9xrcyhFf6e9VMDjNB0Fy7kEPCXbehvQ498Yd
KA0OLwgPF12CtJ2EpOrvNdMTVN5Ojh8pTElU5knhhaWZwSGhqJ+lm4J1hyxG367pj+PCl6xQWocL
jlXFCnf7bjrGN5q5Y5LuL+lgbIf7A694MGyTkeXu9Uopi/4ni7gCPoGVpLpuH/UNGfPz5zXtDAUm
piWFai0lNE2VbympjiBxC6SjfR4OcaVk4IVrLYbsxvEkTWtw9cmGBxUlThL7RHJS6hQCgMQo3+ph
oQG19+SRfXGdPVNUOdPcPdl9KBYO/wpiO+IXdH9RnnbPAZAxyqbDdrBwc7AkQBgfZXPQdI12Sn9b
7fZ9TPm4unum7zZqasv1TEECDgYPT8Ig0nLogUP3Q38XA2QXt57C0i4aBqRPZN5dBBhkxltYBQyU
YzVYGdDo6YJ0kXv2mHLlmwEev5Tf4AMPup60TYTxLto2AF6Wf9yKhOBijJLsRz67U2cglprzRx+5
m7GZjkQje7GDEHK86GoMMPo1iaVHxuwUUoom8wq82B8deEmdIq0gyJE8UkWCH03razFP6g4FO+wC
HDljTBcwdnUZDiz7FAXSweIpL0aUWY7EcMbFeXbOo9edQ68nnDIQ2z1rZ+EvgFqYrekD5hUtLvr+
Rcj3PT7payIXT0bKuBjzABolLZGre9QIy3XCVcOU+hzNppthAxCwpmL3AXZSU3kCr0VkR/niVKrd
zLSnL0HeANLiE2DMC93lqq7bN7s5Wa0+BdAUg/UX1r1iSeq9rfd7PYxs7tbkbQGy+q+uD8heAMpP
CL+m7TpOVbekfecbK7YVVXDufreUwkiKcMGCCC18Gn61B5mi219EJKEFmGkzsXgpmZtCZ0w3NaC6
57auCK5mktOLlqa5IXWX38TOnYLRM7rWi9qW+0nrLsN2a76tiXinALDtCPPsN9uBew59FBlYq3DF
g3ZnpXXsWDSsJJj7PiA952TWJXrdul0HPFL6yPeloFJANgEDcBK++tvD1Yc9SjRb8DyoV+bEnKnd
nresB02ULsiWvBDVw2JYMtEZRNF52CS3aVuThdc42pELS939blDaKCzgIlAJE01R9gWjgXVOtMs8
BBwMW9pF/e0RY3XyaJoWf60I9GUpFRvj1ZHrjRvQRZq3f6XjRvoXbzkpdNZI/3BwaHPuSVyJl/Ra
Ftb8gRQAGw5B4/72NqFvRXHEFV7/T2iHLGm9K5wQOo0iQYw2TZ76nSrlKK0PPtHJKfgdNIaa+hjV
/nF0ZkuKYkEYfiIiZIdb2XHBvbRuDK2uAkQE2QSefj7mZiYmoqe6xEOezH/L6EupHe5ETgH3IQPl
vqq8mhklfEXDtFmEKDDelJtJ+iG+OZ4Qc1Y7jdcTMLKaBoKB6u+OxNPxVPlJX19yyNzyP3dJFD/z
V+rNd9G37NJylaLDzEfli1wheiS2vegQ080A2i4oPE5gYyBzIp1Jv8cs+zXNB0u2Iv4vinJw2xbc
0zvPu5Rzp7GmwADGc4Ch3c5z5vVyvvmV0LBs4tV0DBLrezLXfm7RnVRfau6eOHvLW6reNGHkAwwc
nNwXW6pBUM7SNgcoie7BTrtomxezAV8Hx+sQ3Vd0AVMRGIlmnvoX9hvMC9TtRNLoh38AkWDT382G
r8m48NN2dIvd/HfyZFOfTMDDU3WZ5kDOasrf3/8t54S4EAOycrGCT2DT6j41pHA9v8YG/yZnfAdB
0nqtB/rN68B45PEKPADQp8HrV/TACZibVMdrFsxNYMbfmUbTwldCws0uuLpfX3nATlyZSYK3aAqv
jQfrkE93N8ct2XyDFUOtQXUR5ImTA6BZsdz2iE2Zn4LiqglS/5Xa/ZKJDh6I177l16Q9mGbOhjfE
rB2tmp/x/r3pMEx/iz4T3HEuRt0PNdAjj8glYAxVURpNkWwLc19zrbJLlkWbsa9Y0q1dk2YLAOrb
KAv3+HTQKkxECvVsgdhmejQA5aZEqWXhNd+NAefptJ/5huI0LdVkJkqZzQhn7q1u2m8G38oRY2R0
Lg7p8s56yW3jasHvL4Z63jQgtel6m/ih1nBKA75y+tq401YTXVj8FGeKCeP9xKXR9OQOKORowURM
F7Z2CeKlsucAIShsuFyfbOQFnpjG4ckFyqq0K2w1Re23A2ywRRDN+3UisgpLqb8lya1Xh7fpDM8f
dVFbsp1YeWU9qYHB//K63IKLibepn/my/14J68Z/vHydNjdfiaIl3iuWiGhW3EWFghVh+YoMWyfE
oV+k20JeFJr12Mfa2uDfP6I76RoSr3E1L/M/VFvd+ir5vvNjHo6BcvqsxBSt3T7F3y6kbo2U8Zbv
its0e3DFvjYy+eTcjQSWpP40rOpMbhRnR6AnyRiDsQFvcAl/5d77OFbey5Wcq9fh8sf5a79cGEjl
D3iUbPB0lcBHVAFiGS7rN9u0JEsKSQ0NjXXKiDeikC0conoX8rLa98m8GIgSmMCjqcIbtrYE+3HS
cLoqUJb4macE/eKJVJyao8G0ks0m20V4yL3nPf4muAHmgyRKHaM3CUoIVp87wVO3emm9bs9FcrUr
8UgX01LvqKaW6MWQZSiUOQwiH/U72xooISpemonRRaVgrjNPnawGiFR6oNoSwC4Nic9YMmTgIxmt
ylHszNPoDFFfXHd9EWbIUSIDfWbiF0z3xryfzfV1NyXvTx5kdp1HzHBDxWKsJ+oGGRJKetp9ZCCT
qyOxJL6UPxtlfEjax4voDqGwyGgdIRLm46FOw0wj1HKdLmid1YXkFMRnmhHhmevRfU8GTo2EqKm/
m8o4YXbD/DP4OhAO3zMTzGrmQEstDO8Db1BO0jl018F4Lna0l6/yUAb3QM14wpL1cZ7vVVqsZ4Mj
D64iOCS71eQUUVhS4MHfat/51Boa18k8SlPnwsjX30agBJ8NkNZA30o3yWR6SgRKv7m4fuZaHyoX
KZAijeekL2qEK+rucScYlFsL/BP9ZxrPTXzo2j/WGHnGvnR+qwizgGnL69i5jwD6rH3BWuMR1exk
1FuNPjoV5uWEBvZXogCQHMEa9ivXOM2ckRZMA79eCLuaOzPz2x3DTtzscvNLa+4zh4XEzoCvFBWq
vHzZUy7NxCqbDnECz0dYDVR9wls37zXPAo/A0wEFsd5oEyvt2PzIZ9BdPOHq7P+2HV/si7A7dE6W
7vx/mIjjFed66qDo4mh1/jXUKa6Amw/IAxoyWrjGnARBShjVq19COfY6f3RYdYvMfwWNO2IuJyKR
V1Rwqg1RFC1J1ny7s/DZeMXfx5nR3C6KERD7YfOMhV1FRA/LKJzow6g+Iv6TxQlei3lcqdPTfSE2
2ffzn9runee6mVKryEe5hh09CYIppmOZh2kCvlzFSQRT+qloX+17vOtgoqM+ISEeF3q3ib9Nq+Jb
F93pfLNy0hX3WbYq+LAj2bJJQx7IlEVeLeJAxrpCy5gfNSpe8SdEqgs/SgwC0U7AQtgQM0j5pLKF
CCj8OKAAIF0Wg/MuRl3NgM+MjpJqXp0kd2Z3u957yG63VQXsEnYRDfjoUflTC3iqqBbs7JfXTtuP
6NPTlFidY9J/I/EoZn+b0v+qBZJ0sPxz1Gj+9Hb+IhbWPD2YPHiEj85Vn6ss2wDmVbIPXlPpk7Cq
AhNFkjIu1FfA6MFz/iD550J5Fn6WretP8E7CD9OsYMvY2hJPOiKVaD+BwRdII5Nh23Bj2a2/1eV7
GrVeYEGwa0PptjoyNuJjO9igME79wtiMtfeewdWhDUDLIBVeYgKnvCOdnrHGQB4k9UqTD2PnmSDI
g0uUcRN7hFmrrdU9jumtoDqUp3oMILj16UvjmmuWpRFk1F78tzfJav61pA/oslVKNJDoNZlPyFab
X1MEm5iQklXrP4+GEuWqhxmqdGg0BdXqBQw4/M6orlFJm41dxv7iifyw9BLkK2gjYKGLPzj99kQb
KMWurNwf5pR6QQICiR9komEGsGJakzXJXN1SdJPr3Cb8gJhfXQirZQnTgixWhOLRitNMwUo6bq4z
T6CqPefv0W/DzzaezeUuQIGLbmRZtG5DAPR1gl5kLWi5DCM+Dx9ZxHy8bk/NhmZmRb/YoXqgKKbT
VIj64Xnh2X71vnTjsq1QRljGsvm7kocRL6pJ3Iz4IRwZv06cWZB2ZdP7bP06tKYlELNEX8FY9Ke/
eBr6Bm8nZRXmzNKj8qLjSeAvZBPFV4yAxUCUQe6xYZfTTTO1ah6Pj3jXwTP96mW98JbsTrTzzHmS
VYKWYK8jMubqlbmbxa460baqz+VP+uFwi18hMh5UfNdl/U2f/1XyKXIn87XQjBD//SQeAserA1L1
2Q6hWVz0RRyW0QtdqkMZVMZVWYtzCZsj0l02gDx9NBTpmhAgu92z4o/Ung1xYmfpr9zIC02Yv/by
w/1kLHCPwbHTDzcBXdJiGK1u817NLqMv4C2xa48sjPeRZpaQefXcU1dU93Hgzm7JfrB61Smv3tXL
1yKqDpxRpNf9ZGmAiXDmspj94es/z8PM4E9/SDZacbK05pi37is96W1wVUNDv4jy2jyw+CWYYgkW
ifT7TqzYXOPQm3nFonCv55wYU/CyCHWJFKK5R7CORuWS6rbSg4Eh/u2JlygMt+Udl/1kJW7ir/T0
lFAIVIHdnniRBInCLPg68tBF7cz+epscRtLnLfHr4b5Ur4Q4WhD7xAZo2SaSn0O3T2/xw7p3CIGL
r8dKLpbtXQbRoDKJ8MXyucSluRTtd1hbw3EKUUt+MIK5GhemD804uk1q0/2SSj59RwOWT6uZUouH
XS9Tj5Zq5XNfGN8MUknn/OH/VpZZJASzNYeU3LfS8Mdl2VFyHI44LQlUEcYptiwfVMnmmsWAxhOQ
cu+Tk7LlMewMf2IUA7ZV9qPa9px5POXnZiHtc/QAtB7r3h8D5gNWeJ5o2KLi2KSQkWmY+yRnLRp0
2uDYYfx93QBiHDNPsIrVdNlcN53ogJw/CIX57VgIwPOCFeydN2lnNXQNMlETmGdET1JxuN0unXMY
n8vxn7LTbZTOpB6plvCyatQT7mtlNFgQAeJAP3jWB8LlrzdqRpETkF6SC+XTQD0xa9rGivArlk1t
Mf1yMfwajlF6ytMRDjhZeUszQmeuTv6VZmeJBlgfXCBfVXWq4D3zTbL8f/UFOzKQiVwD4/IBNNjU
HD+umOSzEKqQW3sgkxW+Fv72QOCUvMxvfAHkiJEVlue2Yu5HrGP9FLyerh+H980IcyJub+/vcYF0
KvsmmVi7zXqL6TvPPAkio1wOwkl+OxqisEU6OlPo56EkukRyYNzINSKQUgrM9Qxj9Zd0UGJ7egeh
4WO/pmxXivdOvXJRIo9d5d5IRpJ2Ao6C68aLim+D809xDxKCntCCaevMKYi5gDLeUy6xFYr/6MzF
h5cyDfMtDPhQUhAmS/1KXHR640JYm5jbaEmQK6CM8FE1HCp3Bg4O0PXzOMSL6VaTG27haUa+9k7P
ApZXoB7IIqfnl1azcJJdiUtJmzNwULyeXrwV1oXX7OllpseKp4PdT2ZNG1DDop/j9fCnu3djM0SS
dk8PrGtow+KiLYY9LAkMeBN2Pt1PlLiZMPm1j8+1EeFui5gbJZVJbCjctGB/b79QV7DdlTOuc1Lj
5d34WSpBuRiBxtfFw6vaDU8Ypn3WbXvDZQpIotHHqblo5I1BHaYPgak9KU8PO3riTKjh62e2JdN4
xbVNXZwmZaYUN1s88bchf0fXRxbLSnWG82CTKLBvfmMXN4A1WqmlbVD/TtlUnLLh4UyfotsIk7qR
EYAlIpThY/ZtIC1DT/yP2cvnSkQMANuPggTtDLC79HblvbLN6NBPYOo80fxX3TX0e0d0O8bc1Ff8
JfrX27tewGXknqk1DsFRVBuEov/ip89UixFY3fZOfdA9BmGUzDqpbgSTGZ5BdMnHhkxA0TLFIR+M
y9uT5yO2mZTiUrEJRFgjZfYLWir/BeCp0wnN89X9fRL04xNGLvbSXTWZtOkyjD8YMZW4039KqNEn
AsTduOhrljMI7mNcE7zHdSozjvy7PlnkOq8h7ySrX8Y0ClwU71MueabwnAvUoX4xy53P/5cUwlhr
5jWTQopByCBwKrE/8ENvRiyVsdGrEA8i+IzZj6lN0h5Orp1vAQM+zjssXt77NkLsASkoDs/WkZmq
mMT8jFP7/8DxxwWpiEGTMFvY6dNP89CYrr3UkUHRFDaul5vUBGBGUbkivOgV8AYTESU5gkm9f+VL
PpYtTYFkBS42kry85DK92kw3rsL2dEd2r6r7umRb9l7hIibKcDg+Dp+/fLQAtEdEBLmtKk798mKk
J4As/sBy2SMa2VELH8a8460PnzGtIeF4iEqrDgRMHG3Y03dvTXAUmm5MwL/vOBAQZ3SR3FnN1abb
15bydpDm8eGDn7UIe585Y/TTLVuq0uemyVd55lQkncEMMxuZTnyc8rFAE/p7DZ+a81VuX65e4YcP
+0eUZdxqzef3zazZRmLnXssjv52i2KPsq2/vozBPwPRKtNyYNHrLJIqARgT7rb5ht7tGfLfNWM5e
Jg7wvQ8Qj5JumpAPjojr0YYyojwtJ799Mevtxzk+9l818eZTZmS5F1gVdhyDgrwyDl8UM+WulKM8
ujWSXDQCpS/cksF50Hc4Vhw8qrk6QQ7T/HrEhgFoCu4mg5c281kke/HVB9iJEQHHl08Ltll9UV8R
QRBFSCZQtZBk2zgAeOzb9VMBh+9a6x0mLrPEU8dhoeeokG6yleMK4RAxBqETJyJOdVna+6U6PxKu
cIsvCaC4IneUZj7UuAUj5XBdGrRaoz99ZfOOeY3DdR5ChcjZ4saIwfxL5uU07tCKw6Mw2cJDfv8q
Ts9cMrIumbyicFINrzQx4H9ItxVOKnfI3CsxrHrs6OXWhO3+dz2Jixe72Dim2Tfj5b8JY9d8YfVY
dI4GKIh9erlBLuklf2r4RAN4aW75QYnSpW5axQtQTt0Bxrds69v1/Dq93ezjOXcGggkecPhwZ+QD
TlotPig71f+3KTRDNIYz90aNpqJY0vnjNiQvkJX/rxtIzoLW7XVLZu882xIC6UXs6/DDOK8OlPKJ
N8kt/Vu49ZToj8PFT6T8reKN9HZAnFb6rwOhoQx4mUNysndlpTsShdMDKPWsgPaZDoIA6i7MC8jc
DDiKuAlMRefZRTg9Ml8dCLFafOyc2NfzGA7/uCcanxj38h5znYCdlCAHYbrdvDj5g8d71aDSBjR/
O+N1W73cjwk+kspeZTJUJ07DEpJqaulkzc8nukZhW8rRbA6mr+kuKEE92AY6YYYvJK0GCQnLJCiq
efrHQKN9U3CVbVXZ2ssjR+tT/Jrjuhh97UhUD6mPfuVizwLJIxCjccN6gRv2Feh8qw0YGmMWh8Jt
aEnc5HAtLQ3fNClQJiGzlkFGj1US/2B46plDXOwKiz1Gdmrd8zV6NJoQyaZ+H95saKTfgJdwiWH2
JJrafx8r3b0iYR2vCgYtcx4HKItHPzn3+xYCnS7Pnf1Vy/jUvdyHNJd/elQ/PS/D1cWGQcztHhty
TA/3Nx0bauTlBVc1frweFhMLSRIxDikriG+9gRoegxaISrBF5JjjTpvnjBl84SdZsjNA7xbXAleN
4DcTSoS7GBIBPKkEHoqXr5NMbtDVP+SgX3ZNqtlV9KZbK/doHRgIpmVb/hSiM4SEK7rNoggfqnXS
UZn093QFtL98LqQfEW/3+uoWAmqd166ICAybQGfknTCRI3jM2zOt9pyMwEDBc1NOzAdRuHvjIHpZ
bpUc8mi8XVKcVeou/01DkX5VYcqI1HV9xm41RyzGPA0FSUWiHKnL/BTfn+j0fhQPbWGMAHinMVZx
Vc2qn3GZUyZ+klsnbGo79ljN9WdGNNWvOtB/riG0r/W5iNv2jMKJT4y+Nnboe7yOAmiuKuoP2ZfK
HKDlh0+61Bc093wifcUAoNMde0Nlo75aKHZVbIxrSM6ATrrEXPX4gdqZNL0BhGEinMCc0Rdlyxp9
L6Ee89KwcEvnjjZ3CsFLRkcH35Jgrmlxp5dacT6Vb6LWQGqBuHLREHc+z5lTmDyIM/YEjxbJmSVz
HYKwPjNy3TrNfRZO//Q/y/ehI5EOdQWoqj37yZfxkoKzu3LChiOtyO5hcwE7qUWoNMnLLvOqpyK+
W7ccVQkloDR/HP8uQ5QGA+A+Ox7mCm2SNnNR9bE1FrBv9fByspweiZWs89pp7W7tY2WfZwHV+vHF
docL2HysYzF6lCRqhpQwOURZtUmc7T+BzTdWSXP9DSfKUuyOu6G93R+2sZS9i7AdcmKef7z2G/j5
gmyS4M1Et59QO+7DEz+oveyPufIS9uRw/lcp2KDxm9izvbkiIepXmy+5skn9bOkkrOtexAmx5JKB
MKa/fPwIFmMaF+KTJY79rja9dzAQIBng9FvUYPvtUoRqppsSUfO4Us246onDPC9I45nL2wpTkzg3
j6806Ahk2Oi5L7WHF5gx8/PLf7T8NqithX+yeCxYXsWB6JfSB1qGPbNq6TyVqPlit0aP2QCQZXY3
mujTRCAgeCYE0BUXMkFaMFBAMWRrTxh3kuBfuXIu6tXCVDc7I5+8TnfvnBpLpu/ruW0YqMr+9GJL
RLZR+3+m6skAcN8sRPgdINI7xdfJehLPwpv3VJhWahSAWzh+tLB11B/iBjGojwHjPYUrQeeg3TQ0
lx6pzXzjZB7+n1otcR90l5jRI/6eMn9xKjGgii5KfTbHePGCC4CD7k/uHByfSM9DYkaPKIwmsJW7
GfCDWmq/4GVnq9kvv7UUlq6x4bMkAj+QC2jHEBUxAHNFe3lJ0ZoQfH55KtwH2Ajh+Hs9Rbk4roHK
kYp3l02YlCmGFzrldQGK3LHXdG328xpMaDNt5Px4lNI5DVJxkrz3jmn6nvI8Y8Qd3dtO2X0Rb2XJ
F8wJLVZahI0wV2y35edGoGItVbjEFUozLfFWpJc4iGW4n+maF+YP5sjKbWtnFL16WbNMgJzmPKjt
lIhirJPvYoI0u3scB0heHvv6FwUqGjBagek30YSlzGJJyY7pIKr5QM7yRBN0B3C2zx+iPYmk05sG
JOE8hDDWFuY1JA0nrAAUWQMbsI3x38NrEROh9uCuiG0lhP5RAh15UQ/LaUQsmyEf2J546rfHNf28
sx6X2xpiwrxlR3GBjTTIl5fxD9h5Hm8jxXsuX+hMytrW/p7/+n/X4Cd6FDYWLm+m2Arkcq2SDxu8
18Nk9lbZLfixWH+3ny1JB8WgvhM36b0gXEDdkwik3AR8wg79bhwOL95XWeGS0za6U/oIPIWTkiFj
HcUwjb11NzhluZFAaP7ov69w9BinqJu1zZatMkf0iY9wgxm3ORntdHXUtpJHCoZQfS9cz/z8D67T
Vf77ggsVeOHxYSE3XLv3Cv1Q7/OV8cqGH2/4cIUpGBZ1nMUsPAEFmsNGumDKAQUZv+DP28Oke5aC
WRcglWMRvKTROYwLEV0jAgy6hGHe/3tECIJ+n1f3vdr9FBs5HCKq1zWYBQYDBJKiWZBCXrA5GYH3
EIkoPPmdbEm3uz0LOUQL6hq9GrycJfjvm7oEwLyX7Ezo0fRJ5GbLYf4PYRJq8ZGIA0SuKjuXE2BS
/TyS8zu8baTTWTDVrrF2351XhTO0WuH7MqCyGa03gS4uZCmboA70d0kRXIPy446G+7pzJb26x8Ro
PCaqlj5STKKN3v202pLOxXyE5nHIL0iCMzQJ6Kkr/PNdFDv0688b7TxP8DdG89ATmNpaWQAhQQZU
hPq1hMoM2xQpPYsBRn/GIXUNZHaYy8iqXeW0sp+DhvfbEzavwo3tgsp0Mdb5Pv9prGYk+NM1+Yqo
4uKGpABV2j6ywNzKIW+2ERXpvMr/NK6AVnC1xhqxCerIIyW6HFr1X0aYpv17fUFYmdbvRL8W3rSO
qLzDcMA11cKUKlE5XE5xQN6tGNIHRUWQbdKNca65IWgKaBGhV9RQ/JP/OHPlTTunG+zP1SnejH9X
LIEg0iEq5PxA2E/viNBhuVt6qT0jn7BadSsJcZ5MwmZF/AU+Yr9wSZVZ5fsknH1lETt+0OQZX2VY
RClhiZk7fMmgyiB7mUshDnRbc9h0siA/Ya0H5sbcPFfGjn1oD0IgcI+QR3YkAqelP2KBZEqyXjpR
EmLhlpJbZnZtAJC6T2XxgmHUsRWvRcK93d7hqRIx5srok8OBG5eswDeYDNqOdcaVrzhaC7fidgQw
YkW+tBcRs3u8lPbJn7iVt1yCOCucyhG+uxBh8HNR+dy79QXhsi/xViFHPUiXZ21JF6Gy9J0WVF/6
Wrkom7KwO8AcYPKltmRBhPSvJr0EFlS3ZpEUKVG21L9VFtoiRhCOfTh5802vXJdrxk02+yyv6I/y
YHY2t/Xy/zYHjbZMWiRxWofEV2DDRmdYjg5DFJGFQqAGxGzAVBIt7CVOHTVeDkGWOIVbbeNzs22j
6ltZKItmlUVxVK5mC+kr37+2Vagsu7V4yy9WtQO0DYVwvNWH8VRB+J6Nc6nN+9zmkWUHGOhN9Qyl
M88TPA41HQ39MH/chrMELPqTnFLaMNO6Lpk8VvoOhKGke5Y2ApBXduSGiOmYfqUNxWZPUghd9etL
B4bYwLcrwfPrcU/uHf+N1qELxy3udzTuI+eKs+byK887wigLe2YLIQVTctN/+SHZtUvtbEQQY7BY
J4OM+NVzodnVJKc4yGspmNZw4O0MNNdwk0Wz1lyTPs3cPm4qai+R0FO+hXGboU6nIT4Vh5Tylqwf
axI5cYU0uNcHW7Ye/lFAC09MnFetyl9z8/i98o4dhX9PTyD0XP1nLsXgeRb3z3P69zqX55lnHIFn
y/P1OPO0Ffhw/ZdQGH6yU4pbMT6Je3S+DDgqSFc7r87dT8n/9jy//fGi/yvuA4pDoiZXyVFi0sfp
RUq6+pl2ZMf752+8fylTmF4aDfeYXLG7gORxYV7SKejtBdh0b7+eR32jB8xrqi2xEDZfxCxHVqMh
ZAUHDeoyuwnR66D9SW9UG+yFYatDDQNVbKdNRalTso8ddqxeERpSH0uDfva1R6mHaAyrHGIhhRwF
5B4H2ColbJbqmYFvkhwY3iv4/LGlgtfq7xGkp/g0bJ/nF07N2U6pp85JAQ4t5xJf965A6H+1P8RV
TQkkcfTw1Mv7y7RVcjUgrR7ccf+n7QhBapMBkkd5hCI4388WAvByp7Pr+eGZQUoxGfz2Pv0ISgZA
dUC652aG5HQh7QRo6te5OjP9SpTEn7Zepi8qhp+roSoEIlmg1GmlsJVXwOPUITtLR50t3vXasEbd
0VPcJsgIvQ8tFH3tML/mDt2dkhN2A7tkmM65YSryCOfbTgZOooRZ3me0a44J3yQFy3wtBTe9G7kv
8AvV/r8ZUvx62ihJ/sxIeYK1vhN5c3VQHHjCpSGOurV5OubVb2fYmEnZER4OvDVjmJWDNSI4IncU
xKSwXlvSxTNoOiK3A1zePE/Dko9aQycyHz4AQ283MRdCb3fqtu3Q+0WZcn+T6sHL4T556mD5IkA5
AwvQh7B9A6gBo7Q0H9XT5ibKgiyxBW0heHXA/CA6/dutg9aWzk9sufUyvzKQtUENbuM0609qswWD
sDy4GwZlysjoMKK09vgHl7+UCQBJvmtKZ49SqHOJ3I0tQnRNw6mGsC2CwZh/St+Eav9tSLsiLBI9
jsO6+OPzWOV32DXli5T1No4JDwZ9A9J1+ecwJ2S3yxYMZ+k3ICnHd0h8UbTSjxOrbLbc9gjHew88
koCX7s7Gm0dUf/zxniDZZ4/L6lkvrjAmMDyf1ejHWxbEoVXo4GBweRPq7rNSGP0HnMOOv2TyE1DZ
kIKxuWEAR0QxCUT0dWWb0ixqSiaChx6inZxB96zyAnCByX+rtaxFst5PJ802jDScpCvwdPCbrbBQ
vYKuc597BC11EkIHiO06iQgfYUWqM9Wr60+GGvwgbwmdGjY94rMFxI/VLGadXzETJT6JJHxAs/9h
i9k1Ps1Ifq/mb+qAvk11/3HKuMcHPycdFf0Eg4E3TPkySATz5qKuH5xJCPYj0oZeW5lKBAdM/Ema
rrtmLYkuZbwW2Qa9lqt9whG/iLO5NxK4ITnYCNpVvx/4ugP2LEx77sBemerKZo6KK40dlEYa48id
7kTPF8yb+RIw4fVyhtlassuwbO2WvMsd6Z+QNuQK93Y++zKuRLDOM2FRHh8OOdwoV6mYXAh59O5P
/bHZlWhajMAE8Vj1hS/AzPkq64SwhhFcO1i57rf2l8rLfxY6+4lwBbQnKv3rMvkCFbRSUv39DgmN
90nXcuIy1E46+XHOuqHMezXrme6AyIC00m8TebfnW4PBU0Wn6IJcW07PLJh0Y5NsxC0xIl4hyb9p
e8uoR9pk/FMCgcFdct//CsiobM9baKetp7TzXPA6xdNh/bhuQNotYQ19BNuOLOT4Kmj7gMhEh6vU
/HurlgIcraKiIGD6r7PojHuaZnXRIW8Tnl4/BG/5Rz8Kj5Cmv8rBO8XSy7s9YNi0JMcoXHYmTcKg
xDY6n/MadaXjMr53DO/o6ZhvSd/1GA93s5+E8Q6cX7YUaK3qRH/L95XVzht/9ccuZz6XZGLzUrO9
Yv7LwMKIqU4DUKXP4WFSAK9tjxoUNmWYa09rEO1qAH+2ZsCyTFVUYqCOc/tArqtF+VJfcfN7s0A7
XA/KRgmMf9pGu0C2Q6rJ9yoh+wlcH8Sb4Q7N9r3BhXeRiHmxgYORT2JaHDYDUvtJ7AfORA/B2iNo
4hRPriueajpH6BMsg7FV/6t6u5ZssZq//uJg3Ol4Ai8AzdJBqxBNj0TJiraw0rcNnSQDcaB+q9wo
2MjZDmVCGfBPW9w9/pSIELdtF3aAYw5CTsbPapGu2g6wHWbFhoIR1pyenGrOs8Io4r+V+UMA5Byn
SlX81mywBrA+MCQNjuYpLHCDv+IyVv0sRPftw8Qdrxt0hgTZfpn6xKBzFoujiH405brm//5uS6pG
DAlhAPxVKPZ+xm28bMIX/VDpMGuc+UrMGzq9uSFZT8RpAgZYarMNLja1wp6wahzzewxxCTxOT+69
UGCtnkFaiKd75BUabFGYUnDey+TFP545ZIpIGPKP7knEjFa3eGOADlKpT9QSPJ/vZbuMrRs+HUhU
hj9zo24eYDtrHYXCMTlq9LO+EFTHPKKzBFOa4jPpuyQX0B5p7579uFNGWuKlX2BdTL1EsOLeuOgB
VyBTBPenvpF157quv4zd+14vHr+Po3p5/D5XVDgQF5qkb7NwERNItCwTjbD90HQfSnYKaLZAMtwb
KkCdS+jiWN31dIYQ6RSJGMkhR4tA0qcOi8NLhMhW25ldUDPjUwE43POq2KG1MbtVqn+/ih23VKGH
pWY1XOBPyaqOiumKzOBAfBEjWISa6m4edFviiiIljtjXbvAM0QJuzGwFUi5zOkK9/RhL6E5yQU4R
DAUyKCEOZbyZNOU1sD9Ks6PBFMMwSJRUamuS0wDjJn6mr/iACisNPR6lUYZcvkPz1Ve3DM1BMo+L
7bS9ouNWPksuc+vnB1aI5K+jMefgK5EwW2F3EEa/T61hP/NfvypBfn1obgp3WrvZBlJKQq6wFWkC
VffTeowI0CzdXQgbtlYSPWl/3B7wBb4FJkUuFunBQAbjvNTFuI6PlBdVCVruQ8nNAKA4JrA8EL4P
T8J175g3o0GOddOPSjCwkGWr555O5iCTEZH03sNDK7NNQn0IZ4U/Zt4U/Eeo4udO4PzR5LzCY6d8
FmecYZKdSagd+W/12MV8ibYZKPTClPZfg38HyreSe0DpnrAgM+PBgSnYCdB4KGsun8Z5rQ0EKsuZ
6d1e6+zfbMn883Koe8qSpOhmewUnxgWwYg5J7Kfz+OX7/KC6iPRLbbC+mHgHp4aJ/W1ndvnbEKn3
EyM8q+weTAW6RjKsWl/oEoMUBOJoZ5LX8yM7i3iZSQ0cIEvrNhLpYrE1rMoANdDz84Vmow77z7T9
awpDnIIS+8j0rziA0JNCe0jzRKaokRYk4rEwvrEhznZme9Bni+q6Q+8Azynt2/vr2NMBaetKI68L
/IFTyLkGpnIu0pOlOGXC6pQ1f40sz410i/oInAvtLB1iyy2JRQAzDHYESZ0nsXOt12Vj0+GjtpkR
lsUL5SEDQLY3wNZDXJD//N3QRe50PG2VJzrX8/PG1MjPCNDXsiXM/4+kM1tSVMvC8BMRwaTILTOI
4DzdEKnlBA4gyPT0/XE6TlRHZXVmqrDZe61//UMzPr4h2aeLD03/OAKRBjbnKVt0q9f8hkxvzUBt
AEkdGXNAE/dclZnic1nVoercfsEYRFUxOU4OyT/I+GjR2SlBfOS1NlMmEcUGu0rA7IDKguflybnf
BsS1Ufoq9bKovMbncScgzf1HxTSTzArWSZiNbBmYdS3MU/OmWVxz0atb7GjGBJlhGFpO/0/VZVCX
lU7LAGGwnCE4S7wqECwUDNHcY+1LNZIKYga5HdTtXK7045Q7Cvw0qIqlwmAE+hT8CzYWLrk/BrEr
vOfEzVTnGf66OG1WGpwiOSgKs4L9xbxB87truf1EPafDX6k63IkkCzT4U4pkNRhKJjYpUYjNFsnD
hwJaaf5kQdsC5VMKyq2Ag1rJ0N//qiYWxgW39G1LrMuv8/bv827bh/094iH+UfLYwtfvAqDifK8u
fpkncqr/NjS1cDaPtWyJ0oJtU9lXE5+vqt75vax2Xzsp6YlQC1uH/RZjdj/HkMuiX2A7NYR/r4KY
ElJ4sokhtEE1wvaZd//FiwXtp7YlEn7xdMWppJu3zGnhBobgUW8Ih5gf0LEW+GGquc0zMCc7a8m+
/mOCGrFg32cE06WdzBS0u1h1d4h0RcAXRqHD7jUxOc04ub5bXDPGN/f1T5rpjZEsEyXuMM5qzkI4
scsd5DFoTKzXbDoCS8fHmB5ZNbTWfbPLz4qYC7b9MEJk370v0i7Av35SuG+X8nTI5iunbAMY+UTJ
6nbjgwOdgCyJoCRv2RuRDoUn8vQylEzsDrz7W6BA+EtNhVr/Q8+Jo+suoyID9IKxMAb7HpwlbgET
BPzHcGhgOI6ggZpEY9p0t/Sv81C2HNOAW4Ayt/twSqOTkNc99RchXZChfYDngkhZOAfj11ERPYnx
3N9rpTXG53SbGNcoX2IqwJclhpudnz7t56apt8otSLKFAApeMHhAIDxhOwLB3+WXLK432V5Qgv6o
UqDRhDc0vcuCkVOIiajzOz+o8Ue4PSbL56l5OwlTjT5++W/uBpZtD0Aawc9/jrZU3+YoGlvqOks4
vomrMuU3CQvrgQY9WqhrTolBs6Oo7gT2AQDbzVaQWsvb31nUfAY6q0k/v4se8z6yX/e1zYxW86Uu
fgp2AVtP3f5IrITxp00JO+JdFdQU8wclOTi3SSG0KyxZWDzC24OC6GcBLL96RxF2b1zCnnD3kHIP
YOA4vNV+F1cIncjrwjdPmirLh9vMh4LTpO5WIggSzZn6toOa7PKNOqyM/cCjAeZ++O0ylRllM8Mo
VYSPtJnvkwrcozpdPmtzE07f2Bpwfhe50cjTRhu4MYwnYLqThERoYP7xHlX8EqdMIaspHVuNBS3X
h93dK1HprMozZqCMcidMnuZ8VMoxv992K/XrFj87+GXmp3HV06cLM9muR5G8e7fU474i7t8zLbUe
WvDJg/GT4L5n5vy+U8HBzpn7Lw63v+Q4BdNU/NvDqdUIx9huFItEJsATLEw5fF6axOp2dWZn8fjE
6qMg8ZJdZr2cQgwTJkCy94N3l5jlw3luiH8g1tihLuofgUj0NolVNmxNfZ7I3pcPx+RAizlI4LGP
NO9NlAtluRAoGUsuFClVisOXAjzL/Op5TBY62cYxYXVUYU4GNwxlAgS9D2zE7g7Xdl5M+4bQVYMz
+/VDDUQ80G/H6zypUqnaeDvvC0VZFv9gjXVmNwnwrh88qb2W4o6QyRg4lea3AhLMmEtVC5ER3Xbs
pJEa67iPszCYaBv9NtvDdoK8hxvtkCQwOQFTk19BLsASMjuABU7s0B0hd7B/fy044YAJUBgwEH97
IrwsfD+fs4S+ojhiE/9pw0c5HalzeanmbpIwU/3Nki+QDWJ3atU2c7R79K1c5YnoIrnNYCFkeEJC
rli9VDdLg/FGjsT9T7IUotIp2Zi7i2d6vJZBA7V5Yoj0USMbT5T8YT7mjUUXWJZeGsnw0osZVX/x
w8XkRxgM0v8O3cHq9o71I2oNZuYBI/cy/A6t7s9XNu+AMQjOCBcAYAfHUJNtSY3LvcbQVdrVr3+J
YueQSSUURTx4sx46evT+k/c06NnI7NQ5+0ZFPiKQca6txbn+neZvXyLyC0gh4qocWeJM9SvOG+ZG
pQ+NStpWpP2ysaAsywOdybJuUTiOJvGr97JtfRY8Vuw//dAQC0Qy2KUfk+NrVKSxZRZBfMCuuk8a
kJOD+QcqKVjshEeBpCCsQGLyFVZp5vZgP3tA52vDDGlR27dnyHuQb/B415QaJTMR5vKxwmBy9g1+
60qMtTf+TARdCW5y7q8p0zPqjbfTmoevCWrUBJxBrCihW/NOjGaqzXEuL1OvlAIG0CrClXcIivhs
/4ugUZ0meJ9fHDCnnpPGUmjtD7QeI9UiFeubTouTnJr3TU5Sp+j2pDFAaqBmAamBut25PAAlkOcS
Q3K2CDtFYedhmg9xWpk3HocwWKpoUI1Qr4AdPSwJA5gGKS7kCwojDnqIENnx28fStaE81DhDerMk
89bXttof+YvYe11KTmQiMx6AdJBL3tTtVnbKRBeu06+f9YWF8V0CJAzLkxk0UBrsov8yCiVL/U7f
0McGaMKoxx4HxnRCqbYmEvD6ALkK21iOhLUO3MCg59sET1haxb6mX6TYsW5IvD7zZvK0RICGUTEr
k0i9zXguyi+Kl7bwUj9J7PxnQvLMEHJ0FHU3XPupqjvrC9zMqKkNujQmyiQXvHfCfGz7bRCCSSNT
Vl39tRwxyGq8ugERNeXTBArWfxxFmbmIf/fFhVw4I0sPfxjXHqgc78fXaANCmUSjEdZMfrlrUzjj
Viv4ryqimZlSbDQ77syQEgnarEMnU+LXI1azGQEHyYelbOuKrdwjXALkIRfnY09ZAyP93yA8oJ7U
D94QZKUxBd9AKkHtgjYiDbAmiRvUq/5rSiTcgWs2+wBjMn3DkMOmSH99HViB5ZUBhGR3rnoc5HZA
2tJkU1yJa3pEox6k29BOgzvwEHHLNyzaA45PpHdxvN0sxSfgBwN0KoDdCyndHoZ+dagEiD42sw3s
94aEJwhpoPCahtKkfsVZP6NGhDTPZrpJw565ydiGDLdm8LlBI0k96qJ1NKYWcw2s3D+7CumRdYeg
+WOTtGGYyeGXECJlWSRkcNMkzSdQ2sbI/eiy4GVYrzQoCDzEI87QYjAaqvm7mRxlpHgNNgUWmjr1
Ne/eURnIx/a1JDWBFuZ9bkcmsL0o2lK96iZRUf2pgCalw0PoDfeKQKOStglkZEikoS780aR9Q6E3
+7/xeaeMrQkoJXSwtw0GjJ2MblSUNj/7xlhuNz5cdLvh8IEzKs8BEB8z9R8OvEO9t/9C6m2PI6KH
YCPTgpgiMtqRCfkI9K10ZF8wpeVoprxcbKUAt2iOPd1UcYbZk8QSiqic2UOVxXhVFhYDGXJOw4dq
PU8acVOpVct++qCyM6D91LZAz0+rDHjTTD+44HRoUAZJqHqPPnttBmg36sxGspDlwmXol3U1Fxk6
8LjiuPAkIOnQp56EtmLiv1+W215VNqvzuLQfa8l8rdvt499j/evnoyPj9mY+QgMGGu62qyJ6RWOM
spHIoK3mkkJEBhRu4y/FbmH1AanLxfOYX28q5qTeK9Shj/wHVdPA4TRNDWYkhdW0EWJQKV0MxeBs
9OO+ji2xmfaJzWdRnlbJy3ZzJLwfJBRTGIHUm1zG0tY3L+ClbK8prrZ8wgEmfA8mxCvdljVxVJYO
GyhldmC+O1rqJc2qDPVjRV09Vv8BltA6PPD6f9i/bMnxmbZWE8q4/mFSJpHj9icEL2pC1cwqiv+h
2vwrOVudEjuu8epDfJ4DmYRpSA9ukpQwhK0fVblOydZZNJ23uaqd2nz7aKeA9cqCKhpTa2Lt3sHP
YSQDoprDc/tXOMNuPQzA5Cn8NgC02xxIEmoi5AF13zOtKY3uGzzouiZWQpNlgmC5HGjVpo0SxayW
naEzP6ShFT4mkHMCfyHdsCMLVrmWZqTwJEtakWI1jt4XenBuuRCRI0QQ3XfJePgBqmH/qR45cth3
O3cWz7RyQVmROhJwh7MI5LbRNs0RtXlf3Jl7G2rL6+XgBDi7X0euWbkP+KonlFM0g+JpaK207Rtu
5fpm3sxfjf6RXFZAphZuy8h7QvKY5tFAXOhpt5DUY8NLXQUf6jltyJJDxlLyHPdzRllYekBWZAs7
PL2P9VlR766I/FrI1t+fYj7/hCOmUdKC5Zyj8MLOwYHNlbkvUwLGxoaRP6fnFDo9BIf7fQUlFBuo
Fn+4TwvdZgy9kD8e0u73YcytbK1W3WIE+fQTHHV6R1/VCQIYwJ3kOkqAHTlFjQr/rMwE4x+dAHuw
QMK9Is+9HJDLaokVC1rw+HRd3sj5s55pzJClw47cqesghe4G/3+djmyiPyj9Xq3VT05fgNkPTxXi
jsfiRhMSo/shprYZnFtAylv4OfW6cX8MAx9Wd2QkpsoORiD48IxG7ufyQfdhKEu6qlLw1UfEZiQm
HgIo+pvHoBA5vBiJ4SkDm3sCGZ5KDOoaZqfgeQzSoIF/V+i7UBAMU/zTZ1FDbxROn0BL/JeGLth8
4vkDdP/trU6zLyocryYUHp6Gu0FuVk/0+sEdtga890AJOKSNSWYWc3kwa+ClSgyW801FTTJYGoGN
KfBj7va7czhvITB36mG0R1EiooAHEv/LOAAm6JewQA8A3uEcMZYbATMjigaSnUnTZonrVw0yc4cL
Ts1AbwcqCgunxhGSqRHN6BIB2+WHWqcJb/gxguhPLFdd/1BS0wD/UQiEMF/cAcS+24F+AaOllk5W
AKAFjkXnIhQ+c/YpatMWOkbm8JyJAqxJnN3I//KQ1LiM7jloCPYjR1Fcq6opCNCJYCM81AsU2x/j
0lvMafQh/ARLTng7ot8S/RdRiIsM8+rez0GFtm8I+EUEVeRNvxWD0kMqYxfFtnUlWjbzMvx3mCCC
7tPvYGdJfjERWyBJNkQaQmD4IBc9XzL/FhQL7o3zzCwRb4HxTLh5t4+vHX6nyc9pcTeqJacEpYqI
BsQzG5sU+547NHMSWuF3CJB4Zz5sjJkw7xttNn44ch7IipcOCkBTf6xSCDrf6K2Z7+N3o4On8Ox/
Dp/aJXB7aBioRh+yre6aWOJC2Q8eG+yOkKcpaw0R2Aeqfx9kpCNBkjTgMLHHwVlqWwvGSuPnSz6O
D//HUQ1brQlrO0hkZ+ibAf3RAgC/IQutMIEL65clANvZw+7MKL2BSTjvKitVXamaX5J5NjTdpo+x
Ee5fsL0NyFfFzcPgH3Yc41wmjvP07xYWuL+avU+rpTNew4BAcIdJ76CKbOYM90QGU8q5iznCn6Jb
f80wh0kwtuERvcspgA/HOwggfgU+U0MFIRkkTZREUOFXT3h+bNgqDG4eMpUIPuREDvoxaXA2SVSr
YUceHIW6OGorZ2PrQRE+0CjfltpjB7EFxCDOWhO2DTTz6xs5FL51VhVN4KPYAP4bMZ6s1XW7AH1P
QNcw0LuxJcIQE4H4mRRyWu5fxMpR1/Z+s38NtQOv7f18lY4XUKQIR2Y6Muq/IV8Ev6FmCIMnLlaH
3XXWj9rxJoXFGU8Bef2j1YkKZvC0lZC7GYWbae90vd1CJlt/5LiKn8+4edrw/YEd4A7ivzjx4fgz
gu8aoz29Foh3h1FdR+W2ftUe09mhsNHsFn+2qfpxUJpi3mhjZxqolzv3heqP4U+buHjnj3ETQW84
FfJAYaqM8wX82zwoZuyXb6cWrGSLnXAPyZmx/ODZgRvo/MmQESI5XO6nOGvgpu5vFNm9qfw3HuNB
bJDN0VrAeYEJqB0LnXwgl9FsBJ10jYJKY7VgZAErko638waWEjzE7iDA+MBTg0wSLchQtEDxQSv2
jIseheNAovIGTQ7s4x+ce5Yt2Pct97Vm9mEPPiWgOIolwFDgOk5oALM4c6iyD/BfyYpTHeijCRKZ
+zJUVAeK95ji6jSpQZoYpVFXArvu6KbrnQD5wqFNE5bM+7OZsFRgZ5C+ueGM0hF9TVG4k3OGoRLr
vA11DXpVSoGwGcfCgspH+Z3K354pCQDueE2J0wmnp6fDucNLBzTOZOvEasl+LFQC/PAQWQqzz91W
GS5DY1DH0MZeM3mDnLFZlrwWkSLHNypTiotFS+YIzxuAswVe2sXo7QN2394GNNBdxjQTYnz0c16H
E7RjsvM6jyskErN0eXisDQZgSGAZ4d63JEhLPP6YPZoZdsHc7/fcFoazB1QCmQaUBQXlbHGl3Ibo
fePqSy6b1FS35UM9/cq29PF+MzbAtY6aTbahN0CWPRE8JJsi2Bz1CTBMBI98cDjI2TMC7Quv6rsq
8BMvcIMcD1ihWM84U4YZ7GwynxAje+GEgfLS0vSyvcxQnGqsPfhFnPj0jfizDlyV0RcnLftdQh1F
8We12qxYqIxbS5cOefXB4akPFBov6x2Ljc1BTxBSDpAkeTXe8BJObU1j17kvjTaIYXoYYvfp4+mP
L/jxagzNIC1X/vjpPxjcsstgxITZh0dVpaIdBY+KhUn0Q4kO/e78/ktQIq8p/p551BIXmU9LugpQ
vgWyESEk2Rc/hPU4gqnqADXMo/sS8Fkxww7iCTic5gEVMRKnoCCmCuQAxRUTnD3MIzSzBCar8KyJ
KXOgqiHhirr3+gOdj5OXNtXalWEF6pdfoUzDf1/fpyw5aVYvvpR7aD/NfiuZkGZgt6aefpGtzsrC
nlUzGOrS8+ERzwgX5guzhQUCUBayvHpfNYyLR0tjztgYbkrljhOHXkcDpJy+MzKb0JDdTwXJBLTh
qFrWYz99+2MFWggOZSt4JTuEupriyapFFUTS1lhFtjZYUklG1Tg3YynYY2xAN0Pwi7JDNPbh8Zr+
6NqYdMDTy+a/WXckJSHBedknde0sB7T5iG2TqMP5A+wZ54XJQLG/r9LREQZH1qw1yAvYplLwtgEq
RRf9pFczyDAvd0cZxeXEfselW5pMLcBx1hVRHqMpK5U3rYCwuNU/wo2hEoyBHhHMUayzrQUyrg7H
7IiNiWbfCDlpp58NxrwEH2HO8DErybBiofTfo2s2EP7BKX0yrCayo+x6D5qM4mkOBrNEJYy8tMIg
PLXKS090Cgk8aEeUFeNgNoLTg+NRdqrM5MCjr8NAD8Y+xd5F3t4yFqv9mEy/B2koZZGTZpex4KU6
MlQ8rjLr19LY26xyTFHw2MKAJgsECHfeC65tC/cDdK4MZUea7BlXvEq/w+GJTWcPkW1e+knn6HxW
4w/CZ4pybT66kl112IEqipWLXpQhKa5LwHrsOrd5ROgVCruXZdhnbjpGhvbfxCEnfmK0VzbaehgQ
08qxiGGftdYIt4UIehMjVZHDDH2gzXJCZmPe0RWaMAG6WXCDP8xxmkF9SOGh7lh6O3lVm1i7NxaO
zeGBmSzURbsMExWaKsOe29NhQm2kuK3A8rF4gprSBjP9Pnaq4ZJHS6pkt+s8cDGeoTnc5C51kTW4
g++OhWNJnP7++HTYoZSYNT98ysiRvmN1CdsJQcBeI/iM8RPYgZJ1buTwEWADV1tM/wC+JDCc0gah
vSLmGBmQ4rER8Hnih9wJtIsNDOVymRyZCATFkBXMDMdKSLGgpmZGh2oCL5rSVkVXisWP3Zjbyexr
dbmJEwS1ACl9WCRnxtbrhjn3QrOmU3FBCE67B4/iTwWwHpKh4vh46HWH22VeGbuvDQ3Lsd1Qtea6
fWl3/pqWA7lHZ53yWEL8Xc17S6ndTBrGKO36/4tTz2PRriougA22eQfRsNHTJ/KQeASfLIMGu4Yt
GFDUDfyp4VFv/zM1X3bzuTYKLowADCOERk8TAt28Qrtw+Xp0kpKZWPWOZ99sNqWJ+I5YFBblYd5/
bBfrOEhmMMP4pe4H+3W8s3DgXyIUIsBsSfMPHSib9vjzfWtMYDkRMIJZWfvWipmPGs4aR07fh3nI
sbpZwsjVdyjMsuM6TlPjhA8egpTTGicm9PuuCw19cIHi7z4eqY4OSkYmrJ3C8rT1lbZi/VAQWowK
QEWlfbGlSZhTwJun9Yiug5Pws0lGpp/8w4BzmL5ZKAU5WCmwawzVcC68MH5E5EQqHYd7663bnuwp
GIyQADmEJrxNfbdWwlgwOAiJpkCETjFgS7v12Iyfc2zA7vPG7sz9rLDF4xBlvceK+j1IlTzeduHi
MXqbLaUl7DoZqpr9/uOZszHeDJg54U/098cxceCF1iFsbmgLaFF2fcBeptq7cPc7p9eap85lb9fB
hKywvu7YHzCStcLnlhwnY/S0sC+14UJSmw3WntiM4dsjoYjRl7rCYquabT2FA4mSmpTBgQrIFjYo
v8DHmclyKqjWAaXD29iMPZgyYRKHoWrMy8OcfWimxnTrHwwksutti1dyZ3OU8d86/rhrfiPXzxkS
ByrQwIzf+TmuYeD9w+zRh+iKD8O6xmXb8MeMG2zSGoSP9R7PejAEzP6okwr+Hse4xY72+3bPPTUL
tFq8Yt1Osa9iJIGqFm4A30t0XqdiOUHF81ypHVFdesg/Biyu+rto8fvwIaiglMMs2S8jGueQoZ/Z
XTJeqcNAku76VKkmrt71HF8lo4Kabd+xKu7s23Liyp1NKTPjNZnY/4M7q3NCvgLqcC/+LEW7s4Uz
3M5k9UWjd+zRQCJgw1dkuD7SGYOlfTtsJuxH08cuNRf/tHkzvVa0hXjnGFco8GZe20wTFuAmFkM+
HLL3wBHoJO4WgT8nPCSOY8RwXN6RYMVrrTKYpJIMwDnDVUXiCiuY89IcwyYd3v24c/kKUpRoCxgq
zl9vq4MTZvKw3GkF0ApiiJ6F9Rcn08FDvFofdfKGhvQle7DZxvkKdNxAZQ3WzOBmO/LLE6Tu62/H
kDG+LqC/Ez8y0/ZHdNly6dBXoD9zBoVhBYS4vHnjiXmvuDTYZPUlt3xRifNiW14ZexQochw4Dgtu
p+gL3i3eYgIbpKYA2Ts/anPiqpglAovB0INX6qIQhzq/euFDM/j3DgRKEBD/1PzlB/FKjRdRByJv
5Cgf3HmFyK052BHQUcQ4xdfEFxau9LAMwYv8CYlYOBwVJoa0hXuMcUVpjkVv6zKzHWyL2OEx4OMR
+lpJcJ/3sfAPHRQ+5nsRwBxj4CHvKbsqaehM4QbgZFdub2NLP2VHMNz5YKI6aNSAwmBtswsDFSAE
fyxgpabOF3H4feW+ZllwtwZiLYRpnKHhN99h6DGskHLI6mb+dJSfedpzfxRST+kKiCSz2Q1bX3Fe
fwxCeYMMqpAaBuJVJMUBQRekIFyToVWutX1O5YmZw1k0scCCIw1bRwcEwu9kiN54RExDMBcbTr+z
wqpWBwFATXppSjSyzawN1sPdZVgG5WjEKAG2Tw+h04Vx1nQWIa9dGXbXDykL6B5lc3It4HZKXsac
gL3jRFSHwll4s2kdJZQrF6Its80AdGPsv6QxCXOuwmiwIWgN+B+DixKUVc19KYgMtiN1Sh0KgscR
RdF5w3Ao8enYQ259zQ5Sn9Ddrqk6Y65pLts6yHtc46DLCcFZRN7hT57C7HKrtXjtPzF+7TJ6zfl4
W/TsGeL1w24F+4Ec8xlXP0JIONdW6bqu3br0idrrcduHWENYwX6G3JbtHwaa7uBw9wlAKNVN63O8
S1/vtoQita98CXuwWjGVPUE4nF8wtUY27V7PjJZl+TVwXtAjRgU+nYhgxonvU4kKHw894Th3EgII
hxXDAn9TfEqN8/x5A+k8g3HBqqbYJA8BA6cL4WXJoSE9ZkIuSQdPBZWq5uhnyMRfDEhuThFoOwjs
OKT2tB4WHnwADjAG4WKCYDtMnw/woV+GuGJqznyGoFIQSUC2F3iGPpNjQQ0M7ZjAwDK/nHNoxTr7
jgHQApBe1OEs+B+scJShxZnobo3V2x64mU6vdbrHUcEtAdL4FMD5NSMLke0ZYyFbOt1PjxCkht9w
Q2NjwuEZ6Bxn5kk9UzQ3n71xaDGfR8HKcWdeqNjBFMCI8i61TRPpNhSP37ze3sdGBoHzjf0C3dnf
IHNAFT9kZlJI8g5v9yUNEc+WtOCU+jl3gfHMfZM1gXyP9BdCgVni4DnnUT/AojH1ky5RFd3syWE0
/bhNA1ZOY84IZzleCVtSD09MOeaYRjWYF13G+KjjKSnBtKt342o4+lmODss3jbVdE+FS/qYwKKL7
zRJbaxxYZLIVW7xXD2zlMvXDlyoMxA8EFQu8yQX0H7MoK8Euba0GPclscKXvEKs5GSsZYxosJIm+
rSC14mjqZJsWiwj8XrkzBivPgYpqLLnzmU3OZ3ru2P8X+Mw8bHxl46bAyyrz0qF9+80wW+FnkV7o
S2iuNFRSWGIGCz+XwZJmALV/BXPcGsRrla7ydR9c0Muaf3bg0tM0IRNxJue3B2hY7whPxPSYh8ob
ofryeq9RjfUJM94oXiozZUoFQdf9YudDRRDTwH0hUj//bJpdDVQcc3UKrHzXxeBtKfUzSluNB0Od
Y0T6IP/clOe4quoYhueSiQDf8TEXMnN4v4MnrYAS8u4QVgVh6THjudhQ0c4dKgqdm2wIXLwBmwC/
ZRcDFuOu0onVoOdUjq+NOp+MIVNJOBp01hLwCM9yTtSwwFjAhevytV3xn7LUcFLEEyF+cXoYS4B8
D3U4m9JrA7yOcyO7AlilSanisum9HYCM5jLShgOID4KQv317KH5cziR0LdrG2A1sTXArKRgU55P7
FK1Jh5EBj6PSWeOfJ1wgp9BmfYmlC5/XPmoEov0oigmewqLHZER0RbiqsHvNBLwUcqKluac86iCm
wWReOr1p3/4xchRJbQAIUGMoyR8jvG8nX+tg/PajoL325g5X0XywcBSOJjjFpB3SnDRYegtOckiV
ABF0cYzYHiUDuHp7gxa4QFPNKoEAxIx3/72Ozzx6bw4eeHMvcwRh6AYm/y85t5EYql/rD/p4BBrK
bEpgVIk8M4Ef+Zd3m9dc5NF3SH7xVh0ErMHK338Gn1Ujm/CTHufvxyygVPojrF8b/0fFMVQ6Rh5w
UEPtDuWQ7ve7gJIxIxPXSCBDutvxpk0NXTHg5MPqkmrvVxnbkRY+YKYDnWwmqclf08vwFxM8JlBq
e6M1RpCgad6s0kvAT26eLvM5x8QR1URdanWnZirD6ZKnsOHhZN4ck4mCiVzxsZKJhXWx0hPwEqPS
8pAIM7YMzGY8Mxkt45TwcMSpipUOqbwQKs3fP3RG5p0dfssAsOrhoRrJOR0bOyKTAEa/MH/LAP6P
+DM/X4+ONnrIlrZIOLPTsEAYgqeN8rSJvBLPYP3AVaCGEF5vbrtt/on4ady9gfrJUJprthPRHYPV
MtE2ul0+/NvHJthuqhw6ehDFv11/tLFP97W7OdDBBsXlOMIWbvG8MCSDG5S7cCCgM1uDHbp+mBLQ
fp0udAZLPO5ujT+hx2bdTU3oIFOPH5c1YK6fB+eZO8aFQSLOiEhBYDpMUXf34LmA3YR693Z+xGC+
z8Ujvk40QD37mdoQfS7cg5+x+nnQ9xjdNqvXzWJ/pnJ5WDkttStdiPKbVwfNAnhi52HId4Fzgv8G
dBuCfZAR5riwmA8Leqb78yDDiAvozJ8X0SnlToKN8bMxhlUaA5/WQc2YIhhlxHFgC9TQ0/iA4ihG
bnPZeOJpqDvZqs6Xj8RRHt4m4FamaGKGdyIzLu5mGUYrOL7o1oTJuO6JlnTDV3YJc0gH5zNES79m
4NPMQiYWgsS8iLRAya+cnLA2A2w8X1YejbNBcViBfyTYjHm0fd/1TT+1z0C5Kn2s5f/SqJYZJD2D
37gAteTVbI0oWGoXJucD8RNxI44Wr7tIMl52cysbAoPivqWDMIAozDrYA0c2zuJM8rDWqnZDpz2U
FmxrLGsMbhgGWei/JxiEkYxB49b9FqNoYi0rycZ+fAm2/2pdgMLo8qUjbWGyLl7mRT6MdZAA/l8m
swx/aQHoNZ4MJlDfrj8XmvQa+IqgKmY4C0JVABaMXWORamAjSsPyEGenJWY9ac7XL1OP2Gnx6LYl
vp2jUDEq0TlpOyplsspPQ+MvfawcASkjjAukBjDP1i1TMG0QDYGP4k7CHb0yk/di1tyXIkScoJEv
lDiuyzhWNwvsWkmoUzFlMqDGMv1hqDBA989+9vCZB8I0+GG4CHJK6zyfWGM+GDExi5MPosH14a0q
EW0CQc0pcSODSQHbPi+/HmxpRMU630+INRE2cHyQpDHvI41HtxXJhgglkfh6nmTA4w8D3HAk+hgt
IGnkVMQ0rALkEzb90NRPCGMeW+G5pYGJd5wb9/EUai3LCvV/Yhy4929jdwNqvtnCBs3jfdouLzU3
z5prA4FGeHntUl61A18XJVP2f1DaSW5YPOBCAR1eAC8TgS4QblhttgIf7IzdD6dtGQZxxrVg50/O
vzCNJhRroW1/wqe84If+Uzt+lyAOw3+AFNCNVePw8TFMYiA7sokiJFJpkJ2ztPk2m+iHs2CCHnD/
TXP1NpEWe6aZGxCNEZ925i6a7BFOBVdyYIXw350N4QSDDcAa/k6Vm2c7zI1gs/J0Ig3OwBlVYl6Q
B87DjlRE5nuH3o4o7zvjEEUbeRq8YVAY8G5Z+fPFw4InEgRc3SED71xxMhvu7v1XY83GTIUJ8hgd
UVcb0WS68h7W8+IFthkKmzAcGP6RnZveig2VwpHS8WG6QHQHQj2CQJyahq3NuAjrw9+AzQ+ODPbu
vnUPn7VNyuQ/dblovCvvJfV4g+FOSj3expBNF/JbwgPTXrhXoLH1wzwwGOblYGe8oBdnVgJfzzi4
YkzijRIcOEDYVbDx4nZge2w8vZcV4FrEck8Mrt4KLOFhLRRwGcKA/OnL2LLT8boVV8b8Yy9K9gF9
fGNMASJW0R9H4xCY9xdtfjGX1iKnF+R9+jXTacAY09282bJXEDaMK87wI2P6X3DXkID7BangDJaN
6B3BfinWf7yVK7S2p3mI8NujzrAb2kb7vSTrNlhdhfXABRStCHuTOERaHUD14q4M/htkVC1uFf8j
WIvAPvAEK0wvtFkY8eo3a6rMp4EM1wceVmQGXjOQDOBGbhqD23QAMrZru/DpgcPAvsnWAZEZDpAQ
f2waitkqmpyjvzxYvfkB1Or1wfOCqOUBse2/rxGscnORp/bT9MzItgUNmNywAbcjrslKFFl1T8bD
csgzyvslr9trqfgHijFfoY6AAt4ZK5xpp55HmuxkoxgzyZkRK/X2v7RN+P+8jNd0uri2m/8yO22Q
758T8lFWD8czN1Hhm0EgWNBbU/PftSEU+cu9NKfb7YhwOyhw1gj0CFXVxKdyxwbgaX6cQMFbp3AC
D+ga9oSbGSZnVNRfH/PePGTzCanXa5oiQialGRK463PG2xOcKdg3RtBkSQ05t7m19TyPdUpqZAQX
KbCh0MKfXuiLicEMXA/+zKe98hZDUm6LDNwgzFizPtAYp2Yg/Q1hN9vt3kJSBSvybY/OL2M/QBMz
jSW7TpEegTWamUQxZ1w7w+Nq3RePHE4y5bwELsFV1VmevYm2FcE9UYuM0Ch/CuxxgfITm94OEjZt
J9UQM4XHmo2pCkL4LcMMIzwchgnIYWBovc4bFG44bQyg5YpVcMdCOSVZe0gX/h9nZ7LjOrMk6Vcp
3HULrXlodPUiIjiIk0QxSYraCMpkUrNEiRpIPX1/kXdTt1CoBhr4f+DgZB4NwQgPdzNz8+eYOc+t
acEux5sUBWYkWb3bNLjw9fbIYuiaOZPtSTevnISVofeJldcLHtqoy2JjPKGVkzQzcQyP1l/vrTpS
C6kEGFY+UjSeYtzOCocRW0qykMyqXdDn/hmINHurzUNGIe9u4zl2l715fuvIk+TIPclIpm8R0rki
i/hkBIHnrW3PMtghxeGozytz4KAP7AgF2TuPbZLLiMw5upmbKg+MiZWN9KRKfCOtrVciTqFx9vqj
jdQ8WBcdwno4M2mRpBFsXpZTMIO8/40BMTMzrTRNr0OaWyzEM8FWxkcVheuA9xqbPPeDjw1xGtmG
wUzPrBcSzIlEdaKD+2YEHXnLA5KzB64TqEXjeuPAW93UQWw+H9m64VyjnJ1LLx1XvRs9Yqbu0nsE
BojfAc+FpN59wFEarfmeo44MdZKN+loBAExAdaq3jf4t3B2c7VM4x1kUqoTIhpsRGkomR0KvtGw3
DPMwujLUmb1CVUlwhbUSgRNJO2dG2tC6eEv2ekKsYcdGAeF3QIhmPoSA9uLos/4hv4lNBuPv6lmF
c3+gbw+weZZo0wg9lRAjDzFGFnjA8NUfgZtPsObLysRwggirjIlyr8TGw/Qt//7Qmz/ZPdirszts
GKyP3/XaX/fFQbA5PCbzplnl0bJP++UGf1oKrukYBmaHjyEQAZdxugPSH9DdkNXA/8i5u3+zjyXT
pCIsRk6hvleOZsH+fjD6D6sOJhpNX1n37fUi6HLWjylFjTigYB/bxLRWxwqMLlSa1v7TvY5Witmr
mabiwo+UgTO242rKfX/i7HMzGtluIQNg6sk8crhDGPg6wB5qObIyY+duMiMlmOO98ZXBm1vaoYAd
N5ylkkGrGVIa6zrNiPl8LvKAEy6Kf+flSXomnLHp8L5493L9Bvu8ZHwlC8FDG23w35/hq+LTlWZQ
LuLiI/rm6yN4Ia5Of85m/ApewT7bcHs9VYY9sZUSNYLeWb3h8tNxh8/xSAji+vJphOLQMf7zLaI4
hnw09OewuUhYmhXu8siynwz2fi2RVCdvmbt06/G87EBbfRjxQbDp0GoTL+H+znr7wRQK7jr7QG5R
7EQcBNRzjAB3uATntjtQ1V/g2Bm2I4MnS4QDkCQ1YFX1oOZBQfrQmOJUpNkukMaF32MIqbSTKx5+
XCREZCOgoeWwCJC58r1LWi765uY5Y6eWdOnpW9XwtMoWrZ+h738u2aS7yEOerWRqLhbz/sWeD7+g
UY3MCHhFu7FDsgOG0N9oZZwdmCRBioCEUsREj0oFMfYkdsBNTmXmcJqILIHBsOmIO1i4q+2iK021
VI2lQkapX2RZi4gUwPDSQZjxTx3JmhIIh0ZY9N0NPY6kqUxFNLaSiT36WjOepoEpFIOAESkTVsYL
O3KMIOtZhsdPqfClzDaxbbfmsm8HOuPtWKlBl9c8xrDS4W1lIZ3SCSovcF6WzGpY5YCwbJOkFIeY
4Mtg6yG5NpcC86+N7ZRQwAs4dkh0IQk50pxpE0jJUp3MY+kjSt14t7KHrqOZLq80WHzOTRSRMnrV
0jD0vHBWlfSkN39j8Uuq4ia9mb50B2QYKDvNdtRnb3LCKOsh2D8FWf30Ot9scypzo1wEJ4Pa1+N1
RAvNCLvhuVMkdO8ZEMVRKek2FpQKNtdEtRH5m/t0sEOe5vbDdyTatsxhc4UhRX1o2y+LM9mQx/CQ
lNLJxZ5GGyK7IRDl40+6n3pw+QFP/aqIuXjxhHcZGQBfWX0Skn8XtVNSgqLNPodbd+K20rvXPpqK
8UphwkxRsg4+SMtYVkZCgqYKSU61ow3Uttn6lE1uXpRxEeqmBmwiJ/T8ScbiucQ6tBcornkZtU/I
3zM35DM4pKh8plNgZNhVcIL7eC10RcymDN2WrZNWvKF5oZlOmMTEThI6w8YGnTuc3MMvt9ZJRq84
fs9I7zZZqYvsm4dG4G3LiBY87AbP8w3bXPDNWnyEu4zRUQ1LFb1OxpYHSd5AduBEXDkctrP5wKeB
EMI8LDKJ9MyuaZt8rPtiQ4oqPUncpI5Red7GeyQdBmG4XnNrPW0V2X+9sqL5tvNS8TX1DDm6cO6e
Jk3Esjdz6cc3D5KPDjAxmN+vZp8vpbB0EvZkXnAnTNqwfTWdHHqRkgRX/qhxL1aYuDtvCXX98ibM
MtSUDUNuVhMBTdd3lg86nTzc8wnpdw+IJtRkHdMRJENn24Hu/+kw+BUJ6JoEyqED/F0aDEagu2ii
jm2InbHRwaLAqyaK5pwvfcVyLNodAyDmfbP4lXWzyIcQgGu6NdA8XX6L3VPlYcOFgv2EjGx7vQBy
Qbg7JsN+HQNMAa0O5fFEcafz/QgK4PVhHPCc9V2l02SbcXsSyQPzVJZLjKZGHsXJyc/35uOXAFQT
z7fSwZDP11Cbygf59Tt/f5e/XOudeGhe54HldaeE+UfC3O4g5tge6unBsMnnUIHCJz4mbBuUV1A4
5nJoJLhckmY0fIXQTg4HAwutsPoujjNybMxt3eHKzkeZvZ+1VHMzitLX3WrE1ZYVc2ccQcVE/1uH
5SjUo3ArASW8dJMRrN4Up655i0hCY+DQNDpAUpRq6GQ2GNnJiDJ2EXbbwqaUEhfDOS2qr3jt0guX
sjqMf2KTCLtTmiy26wRBBzMpw8HZIu4gLOZ2vGUIDoPS4dPbgSSCBS1LAoEeiZYDKkGNMTlAr/Fz
DrepCjpASQQi90oqNMh40GYbl7XJNB8bB+b8DmbreHmZMrfy+zXXpPd7YfpX5ofWM45mRKdTTtr2
w2cruPnsC+Iwf2j0vjpM4pnYeWWzt3oMNknCvNa75ZlSs9EjK7pBzhAlnsDVIPFnGp/Oxp5E4qhL
XaEAaF2lU+Nk+fBg5O9PzAOYx/1EkwbPXc8wZLMrKk/0nmPRcHLf4JHkaAk9uhSZIz23iFFIWm5T
JUB8bHa8LOT6aPcLs5usliiDNTnJaRmSJW6gUcotDqv94lrxVmihuxQrDf8Uyg6jGzzIaZzSHGa5
JuLs9AGyTk+ZNMTyE5e67q7XHi1PTYESdXxsXXiGILtcdMGAIDb8LkB/i1ccFUXIZB3XZ6qTYEig
WurKW72UmwyUAnuwCR+b27ytNqzES62tWvlcpKx5Z57n6+BECyIlwGhOFCYib0gCta8lUduOx9Sc
XBaO4y6xze+GSAJIP+qZjox7hucuCTJv+AOv0UOc+IrFHQ2WajAdQX9wuKtXxTy35hqsV8nQH64m
N9W1jhxhZn9PvBtPZT5ESYi1lKyvcYOzFSMyCKtP/+ZuafE9YDn3edmdFubqJegto9VAZmgmPXEP
bx/u+KqaSp4BYpggjv6/tNvYJ7NOpIhaiHVmGvIFg8rbFIACy2+UadhaZCcwkMZkNpvg56/EuOt7
8ZeaYRBDcGQZgnguRecdbQLAiUB21XN+ZKaUDPcLFw5IbAYbm3titVQul8bcDt11TU6eN25Eg78M
l4TJ7V3MlNLBNwwHDBlqYSL3dhlXvoqih7UJtsApYC9MNpBkLGxR5m8Uf+ubqBC448Dxw7qKj9xG
LKCPnVRhY+WKdPtkbKop2WMc7dVWcUW5vOM7OQY1yb9gJ42wrb9tDnNETmxbHkRtIqmozHW4PFJW
HqbICdhmKCG6C/AIF6D+9s2JQpKCVpSWR9cm/LI7Qje8gphsWVxhyzspyMHWcNqWBOgCOMDYVs4I
Dhm7KVV92PIYFE6nr/5sxqCgdQqohJIKsOeV3eyc9obibjkdXE43+wxpW04MibV9q3MKpKQEjiiy
oAlm7L1N19Rfm0hoxGOX2KMTLNWEgAUkq+T9YFQhGVWufJSdvIPJGa+ZHGjn+9SOYuqw8QyJqkMF
icHGwnVPnl/vhe/r1vCWHRKapVNNyWkYnCQZekDzX+rhWU5ojzkLdqgHWr9UXadLRTlFziMpKAzO
X6j2acKwsZE6pkSOKIqw++SIErxClCmd6R0RhOnC3vewLfkZvpFRcEGagIa/wMszzqrPSOzyJ/G1
UIJObRMx4OvE+xEQIDql67elr6j1UMt8keLBpxCs8LwhCOEErNbhkYY/huVMuZR3c60JfA5cd/k2
FLmSvoKeCdspuSImnHFqX6C3Z2z9CaIwKFObftwQ3OevWQVsioTEzt0lKdTY8ZM+S6RDHMonHu8A
rZHQg7IpP8in7IMTKdtlp5UmmThm38XLTHb60fPsuWffYknvgbn0x4yFKrWTjiwzEyEQu3TMyzzw
LpONMUWSAaq9mjG1SLJMl/mENx0Jf4n5aszSDESiQ5ttF8FGQ3tRw3UCk/od6oKyLR4wtxI4RWO0
rnsg6RlyAVNkbXSAQuXLQDbBCrKiVlhAAIG85AArLHyvZT6NHR0ZtGyqLVxYz/O7RVu2E6bIeLjx
vDx/v2GVf7ksDNarSQmVXdRBjTbSTSjAESdWM0z30IWNX4q5XxORNyhT1G7CTbMeqgQIB4TQR7aO
0ao7oQ08rD+oYGXNOKFaRJjshgX8VaSvfPoA4RgtrTmQ+wg2jCT358Lp4eCBlPbyc5rn3LB2xCIA
NBxTctWdTEYRGbJu+P08aDF+FiTuW8VjJMXhUvr5zBKG1xWjqQqBzTSURFs4iT3SGxedKVefUWI8
oJbId/wPkwsVlijE+BybNXFdfO8G8htrIlpLEX8/GYIuh6E/ioBef3YdlWDppV/zoPWUPS46OsXZ
Z7nvJw1Fqlj7S3ebujqS2DxLf033CdfGQ7nMueQwg8HniVL+O1jRrMEteFe9L5rZUXttTUra6Dm7
tA1g4IBoTrm/iWTBBr5UGs8sNABDEzS9bHQYsF2BBG9yeSYK+rMzk6CO9IZPYcpTCCboHPsLFxI1
M3vmn5OQPjz9BLYPkHmv3Ya6xWpYIbHewk2i1+SD6rv/ZEU7I1q7IK80zHzRYvrabB5J20QHAj3x
hwBuSLcc/czIH8D633jK8rjCYZzUJ8lHSzgCznFxmaNM2mOBQihoRXzWDjdkzztMrHqnp8My80gv
JtOwzMoZKGA6eXJISnXVHIa4zuq2a3H56eUN86NuxnLZGKaJ5BFFK0BU64mQWRzbXz2k5FzYdJ8w
XwzJuDoTaZmmeMDwR06IinK4yIHPodFXuggXY5+5b/rw+UiFX9gd84fVnrfqiRVp7FXL8BrESG+k
vWhH6p2q6BijW4Sb5hM8QAiY7zgOu2/1BHo6D4AiBL4nCEp1WDlRp4MT2lzf7Qp7bpOTcKTiJLV1
ybRmNjBkQaVrbwl/KjowjkpcI3oXiaf2EToBcpeyS1Z5zN1BXF0Ad165It9itNV081vs4pZ6tkVO
PXixx3gYacTwdSDYjejbAgoouYPkeIVP5Z06LkyO3zWNUxrbo615nnciuIq/+IG6U/XHknZ+5+w2
XcAiZ5Log3lEUs8xPaMQAPuoduTHSITu1nvmGE8vS1/S++kFOMZKwAZ+AI1jdvyYPXERBaRyK0O9
2zWaUtEqxMQqBzr1bGJjfncafNHEOh3vaH58UT/BBXL9Vw8byAXkD0iCaplb9JMRsVkhKh9q3/55
utYWflvGuhoSV75o55TSqVfO8GYc6V1E10nZkLO6ranOarFYepvOhCuZHa1XjeJAvvQfaIUcvbjh
qbkJNQ3+hABmm8diuBcInGouB7nNQbd3TJGQ/Hcz1+kBhqbzu2cVUU298MDGipw3OfxSyYWMEGUo
kHXBjwEHJsWLN0ipnIdFDxUWjpj7H2ZfbU6Z2oYLTELH6t2iFRQOnLgtRUmDOL5FOMi3mJdUi2Nf
LPotgRu7wJf9SIcJdiXDL/rSS3pj+9PFot1iGpe9sG5vqTnc4y+0MDZQ+h/TYbVWLVm9JRevno19
j9Bxn3/1AFomdDnX1TZEcPVR3df0TqueYGLWzfoqo4/4evoVIqnvVQtTC7kDNUH09MQg/8YIoP5O
Vsb1Lwh1HZ+GPPH1jr+mi7NfpsPpz89Q68vKgk4fklejpJ0PjtuuDt/X8wJ1Yn/v/uLGKSYYoTk4
zYOzdHCH7n1fkN4x51nLaNluzkWP8dLNRlf/1dEemGPCi6Bj8oygOpz11OFPoE6bJGGrjBeHsYk4
eEFj/xOfMKPdNvvqdxD80siCO+/UGhmo69/LISm3HEb3uzgiu5vNmwkg3vvm34v1OzpxkJeXjvMA
8hTwxN27/TDWuNlZ69v00CCWGopTkj4a0iWcrzCxyeZe50onnrROKOBUekeX5qQlnghMpzIktINj
AK6hLwD0ft9COiVCuICxpITW1bwBwGLs52lpZDpsrJeYDUCr9E0pY9LREE2o1LnmEnHsNsUiHAqn
pYpuKmFZDiI4zjOATeRGIGCXO7xq5tDhaw7J2Eg5NUf4jiJyFhBEwAhAhdtH2cV1VpBJhGd3NOuY
q707Wy1xtV66DVXc0R4JTEvXfGTjZT7GVn+Aw79gLCXXKiDCKEJGhebBvHNRXAt+1XpRYraDwZe7
lhhph/rNbuwPt1kkIaScToN3YaHyPWrMeR6GMD1MXX5/d/vTS0kzMzUCkhRHYzoQI5RtJRSBoRcI
ZL2I0MGXVktN+ooUk+oYPuvgXzjmd9iSLa4/eJT0vzlocgKTk5xTbtztTu7I05a3BmynEyWkLppj
OvgUJdSKSx/NOfmWwT2nlfSjLhlBQgFR8TeDHy7qcplUFMB2vvsll3nimg02k48lU9XF0/qYRFSp
c9SkOQNIthlYI0dXs9CEyf5ucR+uGW56JHruDKxabhP42l09fWruLdo+3f4Q57+92HXtGAdF9po6
lVYXewFaA60L0NmBCX4QVQyedbrlbPN8WfgmtbAT7JKlHL/KTd11aF6rzNEb9GPYnreQpqE/ZJRi
V9xQl/+cy69DB0v6+k0JN3DT/fQBrEaDJ30PH/W1h7Sjrx1VihgzHKpPREBiQRsr2BLzerbN/IU+
kElLOLt2zFpc2oLmjB1fY0a3lfjaikGKkHudoMYVekL6AQcspBjXeHFEWny2OHYKJ0nqUJR8aBE7
yADP/eDh0k02YUiK+CJLqfH/sPGwbdON/LvFvBa9rbjTdIKfJ6oUJCcjs0YSIrc4dWxjxBW4ueFK
W51n3nPJeWXWAopYxVCUiV9jZAICfDcqrEPE+USuKudHOma8UX/ZMLPT+qnbCGYMJqAyV1s2++Q1
EvNRnO4xWKSpNUUyfASCPtDfcUHVzV9Wy77QupJWzN9ccCRZz7j14Gb9tLy6fbgi+rU8zECcQ8cf
U/5/zNPOJx3+p5PUp6hwzupzaF+bLZ1BEgfzakrOQqtoVwySd6U6oKOwdw0ulFnWoet2ukFadhmr
C+wQKhrzg3sLqmjIi9r50BKpv/S1o/Cz0gHtpZtPXgYgexfIGfesXqJ3RG2gy+A1+zC1tIt9Ejwq
3sgEX9JhgnkbNVKlSOw2+zmzsrJJmD0MuDQ2BL0wJX/PvMaWoT8U9GXB/uALX0TGxL1GHbhO6EAy
6ed+6BFdqJ3ok7+pPm7naEb6OaMbUGxePPQjjAYdKshQ4p6PaBEJMtMR+mgtCIdZSvuMYcCy/EkL
Ig7P6VdHD+b8CJ3eu3n4TAuK0d5XEoZPt8UIMUkjxGgeooaHWgYojBQ554kYeQNRGscTkimKXDLw
kEN8hTdHAgJ3S0Fha0SCqDdS+7FJI4guusGITrYOtKRXCD8zCSL+8vXVH9svcphbSewCFD6meXgA
KUXR8RTnb3QqYxfaGs9oMdZKF127G8i8LNKmaDuDHIi7SgIWIqEmBbBPvBGI7Qo8hzCi06/DL9gA
dSc4f2PhjUnuELgE++Wy9HzKrBwuR0P7upSFftcgKxkPU1He8A2lcuufPnDc7gsEAFjqzYq1V0n1
NG3WBxiyopQhB6LgpNsa/h/nBVOxd5BpAbHIq118mA4X5OAobGt5iLkZwFdQgTqsy7CSzsd3sDOi
E652er62T9MHrx9NVh4N6nfIbaCIp7ZZJk3vXRRpKWUq0LcGcWyUN0AodPaOYXa56AGThb0nITzO
PjfxnsWMCwLG6HqaIlU5o8vJ2d7wHdA8JLZbBc3Ddohe3NXfWgJDMmkzikRs8YbJA0hwvNEqY4iB
A2miZ6QvB1DziYSQiX7c0TeZjtB8tbG0QdcAcEUySx8i/b8bkEQ2eoa//ZQXJ10PDJ66RAtgIZK3
HkR2mxRhO+1A2lA4g4k4qFIlgBRJvaSs1nyLC1BhS2fkaHtpxBUjIHqkJ4D6T6H8G39C4Om7dv3L
XOk7gm0NvrigCN2Uy46BzLRjG4WEUQthWMbGHeMDRqyqnJQUgUnpFOBBY6arFGOXgv93+4OXKZfk
JSRLVvEauNHKWIRO6MHnkm+JOKbNEcgUbAfMe2d7JcoiCgkm3yTA/cr3Rz8r5VIGubRKwH9Acsnk
YD3CyD5ZhXwAPY/Y7WwDdmY4mGq8Qz+DCxj1yQrPM5vrF3iV2xTu9agC4+NkL9hNyNzwquGKKyl6
kQMMKXvH4vDvMAByguESLUVU2AfbAcwISLKHSLPQOLDsip0OWKIvVekiPnUwQ8BbAXrW8warNG35
+hlfp0bBUYKxzjwkdx5/CII64DUNOjXpBSdfx9gD2VOGzjtwYsZgQsrxgYwuMhasTMTHGa321A5e
Wv2kzL6rPFYPlROFRsbh7FgWMe6epJrBuxcZ0hQwHZ28XT1NcL5QFqsgkzLHZk5rQaiQNszhm8+v
Pykvr0/62L5mjgMtu3NwiqaBH6Zs85zSTDgJeT86d71N13uwoTJ8MSYWBifqM1Jef5YZxG62aTYf
+Wn/IVO8LzTS16gNojiYjKPI8wIKF3qHpww+Z+c3u5MrnqDraLIdEJFwRour7mHTqKBSfbPDowHn
8QsbwdjQcKW96ZtOcA+DAGm61l91dZkqQyIU8a9OqlnsRAjmUExo9vVKdHbWkDANRRnbksce3SX8
/UaGF8IDj1nw2qBjmkVLXOQ1CGjId7ncOJSa9e3TuM9sXgR4hl24Wmdm59HF4PYwOEs2wcgdE75w
8WW3DHCAEU4zfU8HE9LfyA2fI1EwHIdDdfzWcg6oszuNvutN0vK2Wld44Y7SOpIT5M8EVxqCLlMg
uNwkdXDHZHDewv7DfNmekNM9g3rS1IkzjI5tu+XPXSU7Dj5w8t+HjA0GFMmAVw4LqECO7uVnzL3x
x9PLDWpFn1kT5j3h3pcFQU9vSiOW0ZvkF/zGHUWE7WIf4XdapaBcPtMJLPZPCK1ODITt2UhUhMzH
YOfhbhIg8ADlUJrd04moOOneRUQOk7vmfkdM/luCYiKfUVAe+shApKKLMOogCM5fG5R8ZMwNIRPY
JCEH5+Bqr0a4EEBOSnKeYcGGAXSCAUYkpz9FG1Go9RK/I8npMTYaqS5YZbCRzvSyTEiPP2rJkRT4
LuaMyIkKwu73gO5rbAs/gFfQS/qToCnhoIgbIgNd8JslTbHTQvstvsgEVPcjEg3IrJhGuIJpBYft
O62fifDbG1raQFSGYHXLnUf9UBB/8EGSCFl1tgAYvVtoGJ2vh4SM2HZhF6m8fqi/ZYRK5dqilHff
cPJ4Kd4UQjimHfpnm/BLVdOiB8YEEaMpBdaQ9QX/9JcdsB7VQO4n8GRw0LDkiVqZ/tfemM2+/7gx
jfssYWw0lKx9qfVQ9Rr2DmBMo4dvxlKgMWJyh8Y8z42+ZAus0EjwkbfZCidF7gemAzOVFkjpYTbt
8On8s/+U7XyzHy9qBQT93Ob23Vqnj/CBD67QBkN7uUGIemWMC4O0nvnwEZKrfW5muRWsL5yrfQLf
uZCIkOgTF24o0SZmP8UsxaErdXGcIwfSOhevvyXX32OJ6BB3KhrGxJvASLhGkn310kDLfgJHFnkv
d/9kCG1xwUAd+KVjwIThlNRiftx52nH6iErbJv5+NJpNg77naNlefMFoFzyollF8NbHeVjrsEU76
eNTq9gDyKAcFSOb0iXmkoJvTWQuIdqAxAin7EzXjGByjlcyRbUDREkmginlFGZ0IOiRSWhMXbKB6
kP9oHqbQsgZiy/xie6L741mVaZGwbbMNTC30q9O58Auyr/stuCyRIeBXTNACIqdKw7URtc2JTQ2Q
DxVDcEdLcmYPUAlHhf4ym8CBVjEMxJjV1GPwqzWt3QW+LR4pqtz0DM7ZBRFE2A0gV51qDhfPKefO
68TQR2SWB5pSCowS0NT8aYPS9KYLEZRC+BpVESe3lgjwMwP9TUwqCuaklltAe/I5W2nO+GRVpKyw
SZL7FS+8oY3G0yrIWTFHOmCM0BMvE2IDyyoQUb4XmhRRONHhRRQw9mYrO4Q7EM6rZOQdCQb4W3E6
uE/3tsuecL1Y9I8Iip8DNStkPBc8MIIT8P2wjjCDbPhDPg4Lj73sBi7evvtQ0mEH5auGSxGX8C3D
nR9CrTsdQM6Y1CHk8l66Y8s3OXoQPC4lFlwIcoNk5ZdrkKOWeAYgQNbXoVRfNOrDhtDiKZYaKedm
4yvsQi6IqCF1kaE7sRV0uY93EW3oQFbbNyYGfWOFGU4XcLfzBZetIXfo7o5maHw6P/2rQ2cerDqg
uFH/QIfv5sOibazp0KWhwALl0sMGWrjoaCq61zDnSYLuLjv0PU9YSQRAL+SlHtmq7OPSKZ42YzqQ
suT46bfRY8hDzT2BNg3uUcLsI2Mio1wa8cuKGLIF+We9tYo73NFRi3k//4IJGuRuFHdDHiebB2+0
X4wosVGh3bKu/y4VVBx/Yss8739ErlnvNcWLloK3PECLOxoirq68D/v1neeQw0ha3vw/mAOCIjWl
hQy4Zr0aRZfTn5vGBe/TFyPCtGEGLHU4Xml13b6SOa/ew5ZO0s7S44ckBCEnAHVGv+JNqEBQqP4Z
lEzAabB5mr6ZiBA30wAXuUDrSIBW92b7QeCdzCku2Ownbmnabr6ZfJF/5snkzgbtzc54NWgziBZ2
jOTfNNliIKVwpux6tbmnOeAOkDAwcDWkvElIqMkmJWAyGpQt0YBrCtI4RUDJacvzLpnzuUgwKRxo
/ozpATxyCF5ASHYlQ+2XPuVMKCWibKR6pIt4CHiZNzgiIQTGpR4joT1gLQJXddWEAHiIGiMTAs5c
rdAx1OoYLEezSfRhVChv6+GkBX7kvV7QNbn7tlF2sMeByFuOVu2t/TrTIiy32CvETF2bHhgi8F3I
y0c8aFIGIZMIuRlr9pPumW0nhh1FGvjX1YedHtMyTCbbM0aiPpEbxCSueBjtVddbd9Xk5NxO3gYW
oPYHpwTTTBLZ4gmXxBZ1UdLe/pxOahHmh99wF0IAaIGWlWzZEGnitrCQsjoZiVRrvgvfdwu3TOuE
bZVzwvaArgba62iS6721YIiyUOUNM2zb0GOs9kQxG25r/o376zM4/WkQPndeosXYPZBTcw/JhGd6
V368ct7mpn18me2e9f3YWW1jy/AW2KG97uRvRZTfNBrS+GMwcUuhukaYSPg4p2SXhxhsj7sQjte+
NYKfv8MH/WoHIyeDdVnqbkHWQ20MLYkOncDVE/e2S6tAb6pb104xleZB2hNbl77QzdCn/tblqNKR
teliSoJYq5Ekpjx5hGyf+VM24b4gYUZYResVU5klaF43oOxi+STqRZIcOu8khkW0wmDrTRIzbdVW
eHqiPVgrnAS35loC61Oolo4u4Hd9KI4aikN3LO6YJiVLPZ/1r4QalCI/+BN8ESTsv76JbleEPX8y
a64eYrjYf6NHecL/texyFF/eZH1dglrSmTNWZiuo23F1BDDczi4WUGeXcQm4ArmXXyppHt8cri25
v7gwPhnh6bco9C+JscvAi4KEXb8niMLdBEChQ91nsb0kHy7CVqYTiNcKcktEyJU+C2RyN4wj95p7
PKuxGz9qJN8nCP/XkOK59ie/5GZdOzr+RN1vcBCte3qwNQFaYbOQOMJJ6iGCOjkkuxkR1HLiKV8y
oZgf4bw9Z/gmiYU6rbRWspyQyrIe4kbWa+7NAxQLuimCzGgjlWT8YhQBdRf8Fcp1sAt9AMmrUBRx
bXDDmbo6fxvx5yMQo9HV9Mu/nVgce9+jBkGvwetCYPLgcKnmLDnOwLLStQn3nc3X6p5q4uDrPvta
q9811o13xPmr4K9YpXXGRxeceRN5oV/ICq5fyMuALRz841R0iovKrfhA7m46EPUSBv6fxhTEUjTv
xiXhrEuqA8VKMBIyvCD4dye/MYZk2PgahAGUJAHUAC0okV7pEzKziyApX9zt34ttUUCRqpWbzcl2
SK3YBCerl1EAci8HDje2kbUGNFtJ/hz16YblG+p7HHGaVzGZ60BpMIex3cq+1tRt1k9dLxNq/oYI
gA+bbcV8hYYeSYB2HooW2tCdqgs8ShpyRIrh7dzRnxHrSNZyQw8DUuNWTOnBUoAIkJJDa42KTd8L
hn8JpvI8pLJ8K/ZAnsPyEWFhgC9fp68rxOxYJjZMmE2rvthcOwADQXun0P9ztayKYcnSolqNSZ68
ymxyS2C3pelvULTAo9KAEKBOvfjhU1CotBseAOaidg/Kj63b4ryCWVEXkMoRFHO3M61RzUlEk6Mp
yBdDPKaPFwQBYfuoYhT/5MIYMXoGjSTAP1xjMKciVxfrEB65I8PiqX3ri/CENME/oCpvSUhIciut
bY3Q69YX41oRFwnsDstmD7Qsk586WqWLpHhZT7irkCD1DeQl6NQmT4sxrWeJw6rXIlWiyvu7zcyB
t/qTN3Jchn9ZGz3NcAVU72vDBjbSFTYk0H2HBFJrUWKd1oNGoN3VYCcigBfc//auhaq4AK++Zzvs
sAUflV4U5id+nQ1zpmfvPAGIR+pBEwWy0QGTKY6zdlqlEzip+WmJJ2rKxfstvQUTRoDSRtaOeUYP
6xLCt4zmO78zX//SAuUXJbumhHAZG8QWOBR6jrxK3HA6YrKKi9HRYq0+NKQOLbweU4a3z/FyR+GK
TglWWm3TcXDx2zZhakTzyZMQsun52+nafchTqNFSzFElRTXRM6FYaOFU+pgxJ03Tu4ewAolH2n0j
WNGSShgjh8yRw8jlW+7WOmEQKNOSigS9AqjVprgITKLtko09pjC+mn+lBtUw+R6dCFtCyo1u5jk7
gAJ6S6Kg1/Yf//Y//8///qn/1/b3Or+emu318m+X53l+3V8e1b//ozv6x7+V//zraf7v/xgOhr1O
p9/rdnuD9rjXG7X1z382CzIefrvzP1qdd7Nuju9u7JLfXoX53ZdTCAd4l91sC3v7I2Qc36JeHPFt
/h9v3pv8V28+bvd641Fn1J50Ov/65pPWelvtJnU3xm3L+iwRgY6Wu55YPjd37+QNFy27N9vB5ZiX
7KImMqX/q7N6iQl82MJinMTmhBclk9jmDmMmvh8+2m70xvTb/f8s0n/4nN1//ZzXsjm+xs2rG/dm
2GRhClUxTuSKF1gtLFih+ZamAM3B9FCjMxS8ESMuL5Q4zKTGRN/+7z9N5796ZIPuuN/XD200mYz/
9dP0Wtf77v0+d+PyJVZMJcVsdmBMP26XKUHoKa9m90qDkfffv+u4/V88q0GvMx6Ne93+sDf6T2sw
am+r4+C4w8e0EadhJSZs3jfjlGkrQZYV39CkNRjYiA6jUKEFP/K9OOE32lgl3hr03zDaDItxid07
dPckBGfED3dLcS6fLXt88XokEd8Y0lekMB91Ym42c0p35qc08Ag9pG+G2zVSdxoz9wgVPLPq7jQS
hI9tODRfYelzM78YAJf3hsYNzpcJ2DBE0iYXbg4m1gMtxhWW6tJYDCI8hS8cwmYFsD4A0if7RP/9
YnW6ejX+87EaDCa94bDTGfR6Hb2a/+FYHQbjstfr9TvsRTq8jQf9bLOKz84wmr2YTGKKPizG6oe8
1tNL1+iNzR+8ceuoc5Zn9H1XqWe8qnFyyVvov56vGU7J3WmDAVJWHnHRlhNtx1mz6P62NHvU3W0E
Fsd4nZXXaQv3/d8RczQgbvG0esxGY/uVn53jUY2ZWkS/yyPY0htYe8+BvOEtdFNPc+I3D4cqAc//
MfDSzni91REl9l2cSDku6vyz+4SdfdT/v4Sd2bKqaLaFn4gI6eFWeqSx724Mm6UoKiCI6NPXR96d
OhWRURmZu/ZqVPiZzZhjjoEmGcISWfhDSJBgx6RAd3MthGpiGO4bs8pdQs2m/92e9uck0oqMlF/0
ggqA6B76rtWiurqiiodYCQfJzxwTkvEY1Q6FRbnHFCIbqmOwLuHm1+9x9/mXZ1nrY8r/uzOaqenK
QNYMRfqvOyO+5eJSfVvuDIJxabu+NSGtX0VNitz8FelYCwGr8Ffb2Ya7JrMvq7rPUzfnvqnu1c+O
8iC6bco0s6+W8Cdva/s7/m6eo2/6httlG+jJ9hKY2L0FaCqpnnEUsvgFyRnNLRkjzOFr+mDAaiGe
OZV6i/sNV/GXo4N+bZJ/O4b/47NqkiiJsqYosqn+V6TIrsb3PVA7cYEXKCqRvfQCVhmjztpkkIL+
5cqqivw/YoSkGCQRc6CKkqao//fUi0WuPgeaIS6M8BErG21ihLfUnP78L9QuIdqxQqBj06LProni
FCH6srjcXBLIdKOKwhXzRCTCH3E9vYzysD1cttksT4qpnD5vDvais/y8Y5KwUcfd8Yqdy+5l6ZE+
NuclfHggjgrxvN84P5hu495DbBXhwSmQahgP1RfaUTx8AyXsTU6UGKXwiZ5qsTSBTum9XINR2cDe
zdhDF4Pr0oRq951mAbIJ0EVldrx/DJyMreQUEFReEsQsKithXC6gVKyrfRc9Zzv3Emuhhr9qE+lB
62Kesif0kCFQfBt1IwX+I9X5XIgUD7epVKdz3S26sRTrqewj0xEaIScGo10sd+AaIXtqq+49+HhF
ku+L5fsMYvhL5QB+X/iYimv+YvpZDibUsok0Udf84pC0GeMTC79hAiAS3fhgqls5ZSBhXd8F/Hn6
YVTzcn/pfaGNmvg2EXwVGEIqLLTDJfT+K0ojag1jYjJfDTrG0YF8zB0jQrNsAUa8+m3MecPmUTsq
STr31S6SAJOVOD/0BGMjHMQ3u7DyWEx+voz5jRio9n3GlWhSLRxdcLXoQGTq0WOkhd+QVB+oqHih
rzptR7VVGJY0/aXsjJvpDn8bHa3d5uteGdUjzyHRhUN/5baWJ33NOv37wO7RXFsgO3Vg4yhzMUAa
X0d6jePssJAmcCkVFFZRp7lFV7+IP4ts/NgLR9jGwhrBwd9gLFFFtKQxq0Euzpztfr5ksDCinaUv
wc0WdH/3gkjLPknvBJntJTyCKFXuLrgdBgugPvwyvlc48pLa+bqXcenB4QZGkolIK8S0hmE5L4JM
5RrjUD6aDK1sez2b8+/kta6Z6LCygQkpztLLkmHfFRotuP4ABPQ11I/8wAf6AebNtLkAV2eNZQGM
eXvZWQAtsCy+zG/zv5NmI00RU/SF8DXBeZgViXb5Dn77at7G9fweIp2L5i9BuUoHB+1A0/z8I5Ir
h2pGxSJNL8vd2Ryp6+/SnAHWIAiyEk6ym09wzoxUygp1xu6YDObbQyOwFfG5oQTfGImW3CdC8JmI
sytowS0iH8RazJbNAx7O6R2Lh2ryjmXZEo4/xPk+PK+LenGdIP49pl4y+X0bYZzDujk9/5oNYjWk
/D+oDLTz2Ra4s9sAQOSz1x8FerZo/4pU3HAqir0Ghbv38DtowC0tyn1ilPPs8nOM6AmtStRO1X0x
43Nr0+dCQSxu+8SZGZrBfU318kH1Yi0ta1zNq/CGlK4wFXHMcGUohrjzMb9In2j+VglbAeAHQRn8
GCmAivC2r4NDI/gQ0MAMbw5f81o80PKTcahGNTPKvbBW/h4LlJvTbEb9uvPNNWdGXfHBsTfg/FfT
cjZ42DhQAq/8/XiayPDdCsT2pISPsJoYS1K9dqMeyLteKfpCRGS1DjOgJVXR7rTjPc3lFaRK/O7Y
llJRshj+eIGW1noiH/BaWQqr/K9S7WvI2wn0sHKN0RctdenvsUWW8kE56wo7q9dpW1Tb/pTPqlXz
9xs/DuqGFC/Mb4G5akfq1Ey61X22Gz8Wt9l18UqbKxPDvlnpNmwxYPuVcqfEsTBXtt8lbo7dkNAz
hUp0qB1UIc87hkVGyFJRiFwan/izeHvXPy53M/8dC8fAtHT4OdD7EVCgVjYgJuJYiRF0/7vFg6T8
Ax4GwRFTESysQsl62CRvjqjRRd8Jf6e2foFZB4gqiDC6oTHd21LzNWqhm6ef3gx2oXfRA0+rZb4i
afDPrnQaern5CzmsAdRq45z7EoCV4eM1lkX1HqtZ40+LH2n396S+HnCeBsCHCPn7xX4X3o/4fLx4
M4BhaeHK52pGo1jgbbhvOT+nhp7gsu50ByIF2xzHe7/7Ue/swaRI3ymdLkuHH1wasoilSzPtIFK4
+qnwOaFgWqPr8nIQiN/3+JeSy6J2VYSqO8DIYkjWYvt7ARIvz3d/6FOTIQZnHZo2ap5s2H3eKFFi
5uY3UXnEKDZB/KIasqqlPns1hRwzGDYzl23arN9Ldj6Yp59eJ5GQj4jgVjr9gg6+LkIGfnN878sZ
gRsVoQiFyZv1UF0OuLwm9r3P0NnRzdCDfK+hEIH/RnJDQ5N79UJoEFWwww/Dbeq8+7pEwLSPGzC+
rZ/uNJ9hd2xSBiXFAaiVR9TckOQfU9m9j2qvnMMpOF58IzYx1KWY515piUJQZnV4go7i6BGqpxpy
XjTwKtbdH+So3Qbx6DrWfQqAxOThYsvFfcf8ZfFn/mxR9V4z8fBa3dNfdBvXDEMO8qpJxfX3TKMJ
rUwfPpm/rH8wIE/PqJQsxHX7mk9IUE90B4kUdrOaXP+aU9Uj+cO2ONLwaYbHWdfb14v+c9zMPuAI
yMHdRjndB5J4xBFhBDwrxdVUXJWz1xpB6hm798776u4WdSKuvouK24MmV7+I9w7Vw29n90LY/ife
eab/jGBmh08XF6RFtyIUXEms0Y+FulF7aNtzJ1rF6nHgZ+VAPJR1b592QckR0z8Ofemg7n6bqgnh
QT/8IiqZuQBQgtAtlq39CiZbxWzu/CxlsouF4PbHstOZu80dAzhRWWm5vW2BHR7QPYr2tErWJO+x
eDSm1ExYsaN+OBCG+UL79GqN2M655Uyx252lID2SXicqyjg31AJQ/h6wcJwfrgnyzvl80Hm7zSst
gyIpx3yj/z4Tu57jeg+nnj9JiTZBli3DaTUegJ0v8PCbsP45lTdsPC/LedNYpWBVKkM9Y94dPmIg
rMTVA8J0Iq+IbhJivwjq/90V32Cx/Bua0w9ux8+AP9bV4n3pNWfpUQeba7QbI9346N/rcySExsiM
63gQX9gSReGiGKs+upPPzYscxPNPOTR9laHCCcWyF4ewabPmIv5lkewXnNawW2ldmEV87E8blK2L
I4lIStN7sTmmC/0DjgYnt6lNzW6pS72Tht6EXd6zVPP9D/s3sGLqEprdGY4Kb+gHlGk3+719KRZa
dpfSlmGwbwkEUvICBlz95nqE+h0khF/a4YygWm+8CWj7NOgqEDAvlkEA5QE0/ik7UIzbvlfZpmRz
W7A62adp5My9gkeNBA+CcLZxRx6aQmPYPIMH/ucTFDkLWLp3J198/vIJJz5TPUTK0CTVrd3ptVL9
64KusLCeNEAkxgTDGI/r0Rx+XjbtQiP6rPFaSCAAXBA1BUwYSpiLjbg6D6dlpcCuQsyxtjRiPsJP
MP0ckDa4+0BkuZW/7QGai+iFoyfiip65uCLWTukFD4EpAhhNHWc8tL2rO9K8CGfb2d5IP7RbiifN
u8zlPdWLwsv7L/I0FEf4WLtrJOCnSDqCvPNy8XFVKaryhdxEzzrSTQvbgjot+krxvr58fKMLW2Py
bEb6NxL1UOkmckca1GPpu+kkS/tS6F2WbW3XZL3qr2x8ruP9JxB/+BREnfdSkyBjyFgJDvwdbrRI
T1csLg0+NOkIQQ566nSHZnvOKmhxYnW3xP4NPVCYmp9+0Jox3CeUI1737WdZGE7W4I5wZbHeY8nw
mO/l3P117k0Y9vQX4g8L/T3z8cf6gBjpaPQv5DnTV/IhZdBjyX8/aOgBUYMOAO8M7ApBBNZpD5wy
ETmiocqMHm+v8hUUT0/DQwKa6B2OjSNhfFpbsmo1jd0haTtGWRLBJB9l7ryzPuds8T0oKHy1uAA7
BdNhasEXZj/QbbhFAYtBAsPv+D5hzH0bly55SaU2jYToFRgf1Ows1X3hO0rt/xxLuvXCpgupMo7O
5DFvJ+wrw2FhmmUsGtInPm4z/WRs6RDpJGCugCuxNq752JzOpYmi0xSy82WuAayMlTH5BdX0G8IF
us3pi2V8mxiP94+gtUvMEyDALTLnj6QIZdSLQWLXefIbYduDRfvkV1td6ciuOGs/Fo9ivpJTM9XX
jL6Tbk0lgjKCdmCWUNcjZfXaQ5QPyz+WrSgxj+SAP4iTJkswhltVHrUWUMllYDNY++07HOXc24N1
sSoxnC6mnAVupsq5RS0VOLMAyhlaAWxTftZjCT2zTin8twgkD4YiEmf5TDnUEjuM2aQ4SIkI/fyM
eQXetJxgu9irkBO4WceOdbWDjgPE5ra9TTPom7PujO26ll7GEBnLpbaG4AXjttwbaxmO3uy2up2R
njTjDHVk9o/J/m0oxEKojIpITDAUl9LnMtsPom9uIfTDvF5zde+WQI17RM/p1Rii+vMEi4NH+h7B
YLwmb95ivpRTbVEdwAmgBK/g5m4K7ip2qSEeGQ5V3S6W7fIwGG/fX1ZCTcq+WwDYvwNgj6vFbS4j
GM/xrGD9664ZURtp229IXTBiy3SOQP2VKZtfdRZ6yRERtWZKzKbdpvEGI6ak3ea5NiYEbi6Cx0Y2
9GaElWIWPHZTUvjLzcbvZeFj+jl+uOZSInA4D/SvKuYXOPZ42sqc/xYVZGj2MQVfm6qpFJZp67KM
jVBjAOnENxGkQt99uIOqHYo+ISfccXbcLijx/hCSy9/z0IwYUT8t8cTo3/14v6Ch78+8x6hxheix
L86UVyxBwoLxykhYD8A1cP9Y3RiFPJbk9CbChvKPRzyuEtO9zUQGIMoY+yssbwi09sV/BijKHMRx
FgGuJ5UnnbNggC4WGIALtKybw9sa28Uxl8GDx+QaQTd/bu72dXq328HwkWADGX8r6z4u4d9TorGs
i9CdOfsmeQIXLaxGZQSOw1FE7t1MUGuYUjpUozYYLB6jHsUgd8DRmr+o8W/jPDSZzbNO6ha9p8MI
+CdQQEK+tGczFLhWZqBebQUR/n624xCWIcMdgQ3VXgyNNq04MMnBF9PX2ZAZVN6gdVsJFUf3wzhJ
dro/oF/x47QLdUzb5fB0lZN7PypHAuhBleE+Q8BIPjzLfD8FnVarGGWx4CrYFGasplBBsDMZU6Pu
ptJQ8HQujZZUKXklLieGu8MGkWccLAfW05u6rmJ+qelI11u9JfMPLBbryDn5jk0xcLD7gl/5+obX
FpZM5kkJ9Hhi9/NoztTg6ZiBjL01ohibgVNMsAIqRiBfNxssiwhLWL8SRW8Bvx3sW4jU9AdFYV+y
B/uHsRBccfbIOl/1xVUxwTOLe51FnIoX9l0FglWOOlc8mT2/ztf9fIsdGoyh+BLv5nAWNo/eq/mB
xOUk8yDiBGR2Sv7FhW4JJgoxBzX9biXAuvh64jyzkDbke9A/J42PCxKWh5lAM9QWQC/dqEqkM10l
D584uo7a6B03K2NcTZgmeF+nismMqmQDFFT+FeQfaxhmhZftNxZ4IA8Ghy7zhBMTOzhX77/L9jqh
YD/o+pCXqOPnfBdqkzo053wPcCBZP4XUSaPItXyM6vAJNCaMeTgiFvpSKuexttGnN3AxA8JFdur8
3XiHNQDNTRN9Efa5xzfqdCDCHqDCFCV44DlU/FN/X0PJAvh48JRdnctEmH48pOEshqcM0PKEkOgj
BhP9QDLNlL3voxg9TxcGWdirhdKUjla1b9hSD4tYSD6x6A+SDrfFcn6dmKNiWrrt/EaJHcp+fqhj
Ch7F6fxf9O6dq5PdlNQlptX22iNQ34nQm9m8p/cZaGGi+o997qMI7GTxnX5RSpDSCzpXQ215C5TU
3XmYcCam7wXW+KFch4GIiB6ltsWwKuGPTGI/ui27xZIl8tt8MLmspDN9ctLN1Fnl1VgGAfXlQBiN
m+Hw9rSZaNYTzcNbJ32d2AJrgrezCzncq3rRBD+2FxI+Kt3b8ZGgZs0WovVaK8k1eUW0qNellDCs
gVB281SkA6T44d7820ga5SmWnLA2fcHH2xxgalLsvzEWzr2wklMP5VXltQcaBZ4yHhlxzIpNZr3m
tA+AjRCKfYWdWLAQW3TVYbXCl2n5snlYaeylaV/IBAQMfU7LoODT8EZniMLKFeYlalOad0dJbIAy
K+26EjOX9qVlH8LZBE+5lUc1fThgf11kIBJT+6DN6BDwMvv3mfvP790YDr2v6hrj2mNFdnHFgsKl
lqatt4W54PK/9DV/jc0Ru4bckyrsRtfFk77NvWL2bu3GyubnQQthVXSHQ6NmP12TF/RrN/O7UenX
9sAllNpsOQdmiJ11cJu+UJPWLYD3XoDA7/lbN2K16IvRxWudG84x7KE7mtPZl7h20SnGF7CXH9MC
fYp6/KGdGWnrvFbCFEc//zkzIYEeBnzHUnbUEuVf43Q/lP4OQweBG934MopiJczZl9Pyt4yQEiPY
RbBqcCYo50WNCv6d5cKOAS7zFaoo3QdNftAtzJrZZULTRQPRhA2VlEwQw0MWMX41wSWADsl7u3oi
Y/Gh2VmCDrLzc8SQWuSY0YYjLsP4habk5+3rFKncGo3JITMtvYteK9n7oP+HKPwInKy9WdL85VCa
06ZctpeFCik+eHt4A0wzApT92aAIjabgpAhQjyYgtSsz0ae12/kPLOeIFWhWY4cdU7BSjGZu47e9
7TlIPXrVkQmfuaDAHj1HtG3gwHYd8Uaa0W90pzaIiskFdumUu3u4LD6s+DgMjyt0KjWn9iVkj1li
d3W4nZSAuFFcSLxOHrIGiWNMzTtO7rAVtFD3s7RhakQ86N8SWcJuVuo0j27p9e9Dd2nhZL0R/ewP
aEfcVCsIZQYeLApKXuQ0hzuMYYQ3AJXd5CGx/BUZ2BdbGaOH3jpolW93Y2ZvQCcOEV6dylOi/eKF
FcbdNbafULYxaqJtF/ThZ5+l2viZVnRdI23MQjneLLwvvsq8hI6ONT7KKuZj1h2RIVSB4mYkThV7
F+G76LAvntBox4X3QF2XHWpL2xR4Y91iyHeQoMoVXTCURuTS5mVwm2VQt9mvcLGsXRSLdtTZcAGT
Imb3F21Q6xqbwMJhyRoqH25Otbvs7NqqktYufMlTXcXJJ8Uf2Bz4reRRlGCqUnsSf6uPdvHv1MOJ
doM+3aqFhfIA4oIE8dWsFkEwlWty5RiSks6Xc4HO3jWFneGIh09IDHbAw+Fb4aox41Ugvm7ohLxi
dU1+9Hjgz/53eR+/uEWtPpF0h3nrJWBfvEPnRpjgTTe5LowIgtUjqNI8eqzFhHOsOPX0E7cHrmc7
w/yQJE1Y/U61ieJwuSk/OL/5gvtaW4NQTvW5FjM5wH0DrdvPKA8kBIL9b8xYuD2UswZ1BHrwFdOk
tZhepr0abGhsmlRZ7EKq50iM6lgKmYZtjDlngUZfbDkmTKHJy8XfA8tpEFamPmmdSHvdv/QHTp0W
C14vuE4f2KayDT9SpgB4l+kveM6YUgNs8HYrZm+gEaDY9ZR+brflnaYigBALVHsQCgXNuQjH29Pl
r45vJ5nhGqORPqvgIVx6RGBx06XyphybabECm/uimufCjTuIJH9m3q2zO+HwgQi74uzmdwipWDf3
M0WnHeVxITik4KSftIkzFjtqEJknzCuDT/32al6zSGBpMLfCuXXxBBMBc2abezRw9JMJ6A0rfbd4
O1j6jIxAIn9mCD07jAm5Ro8hC8DNF80DprchNfte8dWxMMYWF8jujysJl+F20JHgzRf4kQ0+DkZT
GbSm65AftEHXOCg8Vwua5Dboxm9aZsrqG2z7mZTUAwCdbGzEZGpGLylKH7AGLks9eFKTPpJPeA+o
FmZVuBu/DvdUXmGGzngs1uc3BYESpmuM2q1q8mPZh0lHaf+CV8SII9419h1bz3L4IZeXs29IBlUY
RLLIIp8UNO6Wt4BVoIA4INog5j3YLLqgaVgljrsVkN3ovtLBQl+j7LxDD2EF4PdzdGiCu3EGyQ6V
h5O6Fbb63ZYXryWnN/4x/tRmeYQwjcqbpIxcGmMx1GhrLlueZSSHLSo5qkLh6ReEhEjPYwl2YMqD
aNNbBEixqgEJ18kCNHBGQqriswSmlFJ24NzoGyHuOrU2rHh73ButcEvK+EmN5TVIoH1dHKoQ4OrW
unLyOitHjPZkgvTvwuZxUNy81yGfgMFSMl19edSOsYkLa+o3cDhjTOxrI3D1y9V6a+C7LGWXBH5Q
QB5xnLET0Svd8lSh8ViRnURvEO8YthaJHGV/DQ4oSM4pyzrJS0u78tCSzHWqJRxVkzxSxjhf5cHv
jEJOVB8/rojD9ORKN7SRJgAhgkOA1bwP4ySodUzSXTwLXgFMPkQPiuQDdw1POgfanoWzDNRdq8AC
vlp8Fvc51tpQ7r63pID4WVpklHb0m/S+SJ2vOAYAPnDJfOcbszfhkPtYYPFopPIEJ3muNt9Pr8Gz
vZH7IhR7ajrKSAaZ8csltM42ZJccC3oEdVzjadULpBp6+5gGBBxjUPQo+vf2i0wXBRDitDRuw93y
zW4m0jNreuErbTgoopedntSbj32VFFvclyBPjW8xfSHLCiGJm6PbWp8OQOi+uTHHVpznqA0V++ft
/Gx5wY1Qjvnkco25K1g555ksmUea/7Fbn/bWNd2H804++5zBQoP+lQhP/0U7sCPyXB3C/nBbD3On
tgCxbKb1SBaJ6A8Z7HaMihjPh1BwZEpOtOpo1zFPwkFoqIw7/zq5uVAHrKcL/58lLII7sgVvJv79
c4J3tyevrqNHH44DlYkGWQJc77qluuKiTpvV09djYatScDwiHqIYfaQoS97ux9ZptDMKqEW5yvGl
fMTi1BgrY8mm1Y0b/xJIRy0llYxQSpmYZGzaL8XGUgRuAhxTn5pH5mf0qXbKgeVvydNX7OeKwpLQ
WPLCfRYu/V+I0lJAPtmISbkyAoSI/deKQHuBXwkKfsgOg9P9jIifszG9h6ew0mzMpGM2bTzoOxR/
amImz1EGT6Ic3mZ3TOMxrDkgfuCh+vBNL1AQmqOGQZExw0LsNrqieXP8nkxe8nV4y9wsZpuJ4FBc
jq9BYYtOfRScj6Ou6guJRp/mwX2hUqkOxSmPMqUJkgx8G+wnKdDjDJIne3msb7ld3DkG2RHZluoC
FsnIBas1SDk87fmpuVp62IUlNWVjVZE0615DLfqmBrsneLfinmJigoTjxU23L5mDc2yHY7drvFFT
gcXvj83W1gBlZVtftN/euL0iulyDO44vrDhQG6oRNSXptyByYSUSkM13XLBrgN+sEgixZIvhG0oX
z16dFHzlElHug5L31eETT/Km9wd+QiAtQ73y7qr39+1C8PvSaakRN+RQDRDKGGIT/P56JkAUw5jW
3XUcLKeBm3W6CfaP037BvcvaAdUSxOe38WPCnI4QStlIVRAYp0/r9LlUZHLU056IMg+3PQmJGV8W
yL9w9NfV6Z68fFiO0cV/M28RMudbIzxNXJKTR6RAGs89Hld86C6PfpZQwpRigCWkBgKiXsmScQ9+
2C8iaCQD7RfDS/waSfPbGZCBBqL48GWK8rK0mVTx+0rcZUq7x/EpILsQcOjdWSQv8z4pOI8xxTaP
zWCkzeW4I5qtwe2NI+vXYP3SGs/g7uubUmBidyx4pmbLt9X35WNNZbKZMYLgr2VOdXoZto4uuBxd
teO3DmDtMiT+E3Lvsn6MdVYOmnULufDNuHKPLM4zkXxYJorH7M5sbOH8gfxfOeYRo2A8ZO0dIgWd
hUDKDca7GVw3meYqFw+zqxJ+5I9NNmUtTjLRq77unbo/d412xDyhPpJF+BS7dzBgeHPivRcMyfWg
fI7wJi6ZPsxbw8If/G0xk9BYTkC8b1lX84GBoeeI8yp/bPVcP9wr1BBYhCDHLIwzsMnc9z1+F2RE
txKsCz5HmvsNQPKz0nrsvPzDKtdv29DaZ4gOdt63HD7PO93D8+jL6kYCBR0v+TcZiAlYbunb33LQ
WjmpwuvnTJnzaqIsD1WAwLMpYBBjfxlNWG3u6MXIAPnJsL4BgMkn6oQNg2eYIeISZR64dVQvlSmW
WS2hCEDtxFcKJEgw3d5i/1esSSpdDKHlw/67yqMQy1TKKHE1C2YQEu5sJ0FzwLy0g4wrFCOqzvoG
lQKr1B287E83elOoycsdw8Sxgk0gPhwMCThRk0zF5eliIeNb/sIdmH4oLstEOoq6hccOc6flNxis
b2iNmXORDbZFPtbP4vmBXpGCpY4I/sXQOTKpkKMnAMEPkSbOPMDDlB+Em5TFNMpWHmVP51L72YB7
wY7wmZCXfWxhaxCTMueWxcihtMuCX7tmIvdZl/tXmXxcjBGee2ybDDSRUEQ8DmbVmvg0YFdlDO9i
2zRRXgeXfNELoKDP8grbvzvgDSUIBAxq/JWEaM3CWKnLHVo7WN6ann4LSils4NAbnq6OkI1SqK5B
nedUue/jhRuKPgOPx+K+eh4q1eLxeh54LO+rbJUHVaCx3Vsm6oQGH7H4JuY7PGigE8kWxqwNhhJL
u3lUBMA8YbvZTdv4uu72KjgfLPj57pglNNesprfLzmv35fLHy+1JSl4/LNBS07svvyBgg0kW3f6U
Q7Oo0x8vKGNsfsU9TuXHbltlWkHu7jztCMzB8gczEh865f63bJI2bvbNJFes+/6GPAoYCBQpcFDD
u/YiNw5TPQ0JoOku0MYkk9fd/qy7pRDmp08wOGQLMOTr/rK/LtVTdcBb48YsVDiVQLCAQ4JFGKBT
O3/X2hxxPVhgST3TGQrLAdTB+N7PsMvj43xhVAOPgn8NJg2hH6lb5g8U8F8baoyaVtSjTrk2IHEd
YaP1mBh0kJLX+5ShUL6Dqgjkj89ToNDzscF2sVgn4BDuDjq8knlOqN0gcIMXH5Ma0a4x7UVnEmvu
ZfNXHN4M23Wn3fxOQGk9/6o+v5kLtKjJHUQacp4BncnRELEOOdeHEoPzT/AARdI89qJRwPzQgPSP
L4O/0e0blIPQqO0Ku8g3T7pbtZbEaggSOoSOE+dU/SActHyUG9nATCrW2/2umlyFcIcDM/zuC0F8
qWk+EUyflof7EliRzCN5cu2+mWbBlMtX99oVdYKwhbWWJMJlunOE5/qW8fAeVduvEVRG8AON/Dpd
Hn4F947iSn8+P6xDICbZuZdu9JTmej7L2sUdSl42fTElySxz/8rcVvFgR+8+3ntz04eC6cjbCgLO
p3c7pT0DlMoY449MJoepwRonBC119P0wgZ4LdG53dfQZjEjaRfCNqvT5tnXG6ANLY9gjehfDen8t
AxXVq/d4BujZ3JXkq0+Y/oH+0bgxTdixk7pljkro+YI9QARFyAgQEHVRCpXFFWyocK6rBrOP4113
6i4qDru9vqHM6TbqnO7surogrDGl/QM0LmTfxHd09zswoyLmcd8+BLLJb69EDP2C+mDOM9jlF1um
ZJqJR3UmxeX6DhNVmvSPlx41XGhIZg7//zss8On+HV9RNn7BN+w1yb4P55/NWORvQX/Nzh08HAV5
St3Wzm9CCkQ7EPJiiVrmGTyZLpv3CMqkUmBsGLxAwuwXgusV/6lG6omXTGE2Il4zVxK+T25smIMM
auHvJNLWnHWRGt2ObVrvy5cN+/G9/D2s+0Y9gjmH+hoi5vaxv+PdvXMHKY1ANuhRmmY2IDYfvov3
pNxg4ntmsVM88ubhQoKvYroj2hrwbP+RjG1+RhyN/aIHPA0UNPPR7VhPv53dpmppd4AE/JOWY5Xj
eQJ02dZlBPPePMBQXOdIvpyhRJVVDDHTmPB047QMw0oQo2z+q30E3fhcEqvbp51pyW9Hlu1K8l+C
p3687h2osl3QxTGLfxxeulPJOltijLDaJ6eY4GJSbv6efKpPC5mEZb7y7T3RtH2qSfn1DOiimrww
HvH9O8+2ueSUTHF+kcRs6Bq+bux0PT+pwIXTSr8E7Cpi8+dpTXCTgieC5w+3e6yKe5Q3/jcjrAtJ
J0/awRaRePNLfZQ29/DympCpbrmvCa768DAo/pipmM+exfgDOfSZGkYqMnZ5jC70egDqnwloVE7o
eve2uU/AD/vS2OAc5aE50NLQgzEMb0H/q+0Dv0VboiRQAopUhgftCphGKBx8/kwwT+oCujtYSaVD
hf3Dm/pQrOHMs3MVfdeYhmJ38qVyEpYtwhXr+8qckoai31SasUVSsjJGVkXAd/IcydMaiYCJuZe3
fEkR7d/HvowlDvyLAkmKykRc1uN3sFvfSWJwLIo+zVCaWFhL8jTxbBJ7P/x7a9CZ83igy4TqRWYP
ZAuzNANuMOMKEi9smb3wC8hj7bIyfIWrN32vWybjfR2Ar6r5sCkM3ikKwOkAwSN+iLLtG31Slqhn
QmG9ZxraPMoQethg9ZyYRPtp5/BtsiONXnELYxFzHDLal8PGOshu2MuiPW1kLCTB3gmUO6YG4j3M
N7t1jtmip6U4u2QM3KndM+e9/u0okx0KKWGSH1uvmL8jOpwBzwmbQkb/B7Lnk5KDlbMwC6E1oi43
/AZkGWgnjWGROpuvY8y02ftI3TIrH7ZEfbfDoBQFNp2a9Mfih1VOn9PK5ap9Rm38ifpUUg2hTbxg
1MGDmykrte8gLWTgVQSwpqx3siJaRNoac1hdtx9j6jYKhavpUYdy13Df/J3zsYLJMkhfa/3iV9jt
sQJrEsR0SC3Pj337IFRlKfMnmASg+5KfwQy15R2uhS2wxfyy+UYFmxv/IezMlhRHsjT8LnOPmVYk
3bp2QIgdghsMCBC7QCAQevr5PLptJisqLKOrrbsqKyMRLl+O/+dfTt5jeyPd2seNsPHy+FoQgLKP
enkdWKxhrvP34EiPFafCzC8WvmYtAeyNvedUfkaAmuETx2vNc7LXz/5BiY1bwvoottR0xhqg314/
Gv4BizAMZhOASi3B5NbC+jIgX8PMA5JjOTZkD/roVVCV9H51mr6dMC9bC02+0FvP3EIwdQC+SApF
pLjzT8WEc1GDu27KTsDpIqWB50/emNFeDJqqq453QA19faln7h6SEUP+ik4vmaJ26l8H1abAu1lz
ycc2J7cR7J2c7eXoOUQHkt2oCXzyzp/nUTGRcQL0TRIATixxFODRy7r6OGxw788ghjoRdkfEsJ07
lCIlXCoTo2eR9x6DHTv+mMeu4HR0qfqPIy7CwWXZbBfjKwAKpzhNl48D/bNyymb2d0mL85PExDQ1
vamZpqE2m98kLY/qsFicmzt1bA4P0A8unePygJi3sX5N7C2EG84UPDposSuJg4jkPqY/0gcPKqZa
D8AcIHazp8u0+ASSX9FboEVL1HjUIIBvT4/ntGogbRs8CYbJ2XowVL1Mikm1XaxhGS3zHkT63pNy
/zW6Dl6dQxtZ7pDyqtErV7dp2ZaV+ApNCHBdVxnUIHLt2sTlwRoBsXKy36dmT48v6980gbrxP/9S
NWlNS0Ps09RtwzS+qfOO1VW/Xy+FOqYRNAvmh1l6HeIwG2/wipkWWxvo5CrQZsvouywgdMYlqCPq
v9u/STr1Hx7EcjTbVixNs4wvYdz6//Wk1eW6ONnHhzqW6T2WdNV4enMrqkUQ09NDAwHY1FM+ewQx
yYTGzF1igrjBTAa/vb9PlS+10Tell2ZrUuVlqrphNL+pkR4782g+8qs6ns1o1joCWBdEL31tRvTa
/mM/DENxwKwIT+2pTxXY4d57aWNlHEsPNkxXsABCXI+l057Gkh63yYj5+0PqP4g5//GQTcbzj/E6
NfV898p5cRSEHmZQGL02W/NycHNHeYKcxYvD3vp6FlMrQV6tBcvMHZ8DFBH9rXSW/e39qbYclb+N
2jdBcF48nex05oF2cfLyIVGjCYd5xfgttpq7CPfdGYYf81t3fo0xP5gnqX1s311oJrR55uQiyA7Y
jMCEmeKj+HNH95AeLqJOtiqgOGoELvyYsSqNgdYQ+LJmCejHzrvm0Sjkd8BabceIClbwacWgAjXL
DqQX0gowcw/TaZiiozXxYtJSxZgtTsGyi+EAWpVtq+WSqtgNsVzD5RHLZu4ZO4zQMANYPidLF7wA
nrGw8ccZejaGScPmKqJjgzUvyLHMDtAxMCmn3NtOGVYcB2n/j8AAVqbqvvUI36MXCSMwhvpy6L/q
XVxzjnhvlFOSragnBVZDN799CPsROaMYmSCa/m3K/Dqvv22BWnHZm8qFeT3ZUY+fmDW01lfnKKV3
1T+H76evquOq2Wq42kf4dIXMrxI4LpAquhwPF11slKfuUCN1apjBXDrbI8Ax95fVp/+wEeiGpbP+
2I0MFuE/J/ah2meaYby18cxwizhfVdDg7JaDExj4cpcmYhNBC5PiOl1fLWj9QNWaPFEbYcF55AGe
HL8ogojuvd0Ye9Sr98vS++0JpTr9j6XXsJTb3TBrdNTeZfbwILHefTozWGyT6Oo9450b4BQU0fgP
mlZ0hSNluTWWE7tBs4MA6BJRX2KNtsetCQuV+uPvj/e1PX1biH8OoPVNqPouVP11Knm8U9U1Z7DE
6xElNGa21GiLDgBb78V22sB0GZb7yTuP9W6z87Tc3RbeOdd/Kl+KVMomD4ycqKFhjrU6cmuW3ift
phbFbBtE43EJL1ioAUeBL8CoJdKo3HvHmawcnwn+CiFkMMpbR1jDF2EtwUTh+FCDX77tDwcY37bZ
RKWqNrWm/e1lZLfKeC3yhza2x3Btkc1ZsgMU7+nanO6i2Ve2iTEBUTQRFbykp7PuaVvc9OiMcZG/
C7J1m61juyZgMMwScJT41eMqgOGww2V5BdgWL6jbQFzze4xSnt55AMKCrSlGcRfpHccRqXhTaarP
qs229edZ+UUhq/084/7vS34VN3/MuKatZe/ziy8pQ28QpoREs/WQMqXKluHFjYz2M9gG1HNlhmvJ
0o5oe/wy7X96CMO0EANbqmrZ9teJ9MdDnLSTfXjU6htfYgVA9tWCoYFtFbtHRWubS8kQ4X3LILPw
o7uVhkR/f9PGDyeeYdq6ouk4Plj/OYD++Hz1sNOuC53Pf0D4mjsRxhsk8vQx52pZQytdzDV4oPO9
2AwssFS9D/WIrPqYbAFxBnHv68ltTcy6yGQTLrxGD1y2ncRKyLUVUBah6WUr5/nLU6vmD4XnPx77
20Ht7LVGjWwcC/QOHm2khg3rYdVjB1b6OHghJ56/YZcYqGzxc4Td7r/R4r5aj/X77b74ZvvlbQvU
YqZ6Wgdprwze6wt8YFUoZHRDP8I70PJN/+ZJZPQJIl0GCMqB/ddZ/KSfenTXgPxxObvNdpObdDSJ
Fh7CYo7YfVvzq5Epe5xQqm6w8cgwCHFHdei9XmJI3pcF7DiboPnFMBs1+irNTNT5VL5mtHNXj05N
GtWxeyA8hA0mzZbHyWJ+3yJB9OWl8i5vSHmHJG0uwa8ZmF0zfWyd+Y6t8DLgJpr3boFG3wt5v+TU
kvoMSCnGC9+krGsE94gQdwcGvR7/fS6pqjxFvm2S/3gr36qVm03hqx7195j7C6lLF2KM1G41yDrQ
ylpHTm9YJGJHV/gzI6CPqxOauY9dehgiYKP1lI/x8qC0gfk60fqgY23EVHn0DrPpI8gme4gGYv/y
MOHPxYCWzvYuNSiQE4xP42O/WfRuKPFOsZNmXdC1/RLe9Q42/xDTEgiJD0cUayxUb/wE4S4im9hJ
FQTMay29Zz73TABGeyfKRiCB/jX95RZzYkdPAqXWrinowcje1c4lOblvseUvZXIsMsvogGhWKhep
t3APeLmoiUDW3nkLcjIceXmrK1xF8f8+3l/mCN+Hu6komqI5TQWR/7eS2n7lN3N/rN9j+CvBAb8Y
erQYlYYhJsEVgb9EhON09Jtnw49b1p8f+23t7Yv37vQ68bFaCJZ2I84vGREMsDGTXgdvzA+sq3A/
cvu/bJVfTip/+7rfZlfTuOv6YsfnTmaJFWC5iqlRQcBeNnm7s3nO1ElHG8dfeAQH3MlmkuOhuaSA
oczmhWI/kGAZidtRJQaDzVqu8MGA4+qQVtGR7QwKAUtbQM0TNSyyWFvfESpC8hntRwpZqAvYhAWm
RhiisZaImLy3720rxnAV7BHUBf0N1FkK16wr7YXwpl90P0+/bH36v9eY5ihO07T4r62bljy6/9iw
zZNV3hvNRzVW2ayg7L0D7exdrYiFYV1HZ/pLeBcA1nC+ks1qd8wDKHs9OLw7NmQFNqJDq4LTX4bk
ELz2Xq5htRHswWXRi1eoWF0bZpMZnPc+uBY9D2AODZZz+cvk/Zqc/3ybmqNyD7QVLDG4nn4rqI6H
4nm1Ls3XOJtUwbMDHS6C/5XgMRFuuB8GOnzK61TFCnKaJSecDdgdVrtUiwkMaKktsKXwSDqM091s
jnEeUzzQjI8eYbN9HmrtLKApaQPDWL6GIcKAhKXXFNJ59PclyJP+a8vja5gqIIhqOpbR/GaapOxN
S8uv5msMMyyARG2HAOuDOvB2vVkD1vY+WoQ5UbHX+NKrOq+BE+e+ERIjDTdPaT3jU08GyeJQ0Epg
7SAJV9unFMEcd8rU7kkGf6RHFpe8BvM7rqfnsQGX/w6ZHjOJGAA3fLjnEKrS6BLhwh/ZhFM4Se0X
WMY12xe/CBs9jOJ8IyY3J5bch2KizYqJMbNgJA9eXPWWr/gQaV6zvUNNth8q0xfuHycimJS2yyEC
JklAeV9ZXcbXEKfM1Slxfjs5lH/7wOgqU8HQbAeIQHNkrfbHrN69DTNT1GY9hmyohZQg1BbppWNC
F/CoP5P5DpvYG6cB+jXPvrm49QzBs0fNpeLXXuIgRsN78s1FgA2J3zuf650Rd1OA8hPyMpLgiSbJ
fCiLtbCCeWKEFAKzJBjFYnNp1120gBS50bRxDpu3Pujxh9ps53GpiXsjYcs33sEdZ9izr6xLL3NC
rQxfnr7VWXqsQprti/Z4J4ZFEjkfffQvuGnfLUFt/h5ov/nIfA3GP5eOrlqaKXeBJqZT3wdr0Xje
inpxUsba1b2MMBxaLSgOij69lz2KCdq9iIjJWr2BWLBtwcZ9Ss3v9fPYYp+DzKxeo1LxnamJiJKx
xL3jFJwaqYoHzzW1J/R1ike7uIXkLu1MV+GGw+UdozzdR478gkm8EKdeAyUZvACNeXWhXec/s1Dr
213McC1IlSlvDWkCvbaLhwKpEpU5v97CQ9mzpX4acXae0H94W7Q0xd0Q+A88eqWGesU00QGPDnbr
hZnsLjo3Ju9XBKX8gJWk0j5QOXGRZ7+rMYoN2KAwzb0FSC55uz77MLSQ26PN8fsyEqTt79Wlb45x
P4LQYHfyVBllFFDrEo5R0yuO0RM5U9OznYTQm4eGM4EwuKekOapXmhqCP1dgx9uEI2sHh3fYCPd0
6W1U+D4d1NOpZdjhzcJjMmkUmDYGDzogkFfhu5cpnTcTqhPhuTkthqP3JCSOYsVMyoffOPoaiDS9
XiAXWzw3FWTYKWLDO+6yfeJdidk4tJ77CADfMKKXPn45/WfdOjpBkdjBrnZP49OTvIUH+xqWmqcC
vsYvFyTdsv69LFXwMJ2FiZGQhincP5dlQ8/tR6Nxlvghmg1Re8HdjUf1tBZgHIjyS3eeYokgLIRB
vB6hR3vgBHoonYQti7sT8ic8RTHMw0uBruTnJ7/S9rBMGUefJ1wry9XJNWNSOxvh+d599anJIGLi
W9MQSLsJBbK1QH7YaNZu+jBxPz9LgeLWI/Vu28y9bbG5JID+HLsy3UWZI6NJSIsol0lC67twJ5f1
UQbyPry3e5sEqCpWRFgCh8k4QS33KSHqgJ9ILsMRExlZ5xSqxjwt+4SqRTe533Rz0iFnFJBfpsK4
08igDlN8FgBNmCMfwk8JrcrkgRn/gEUsXBl8Mq9eA7ExHhD8y8XZ5wNNDOaJb4T5efCQx9KJli6J
CTmufpese9o9OERi9D95tZSQq+gVuOpK3nQ0dPghTFwJB3ZxDiCNb+bgOIwnQtKWGc0zAMH5/O7O
1dks3TNpkxHaNowPxCMtMcTxinU2PYok0Dvz+csISyZle1YHbcwkccMCb9NabemZ2o+2lw35V7hn
OpEzLFsTBMrtGhfzfSq/F0/Rh3BTw1jEMghXyRe0QBvr7CMSNJdxv7OpkucqZ4qMUibzA18GjX/+
z/idRTC/Aj2jAsGFBX1ZApn9KNJFaHU+9Y/+lhBj0qwBq3kc/Bi+fM/bsrtOc52BwphD1A+P2JhT
Lk1BCRiAqweS7soQYYHWYov1Azjs5yxJG1OuQoJpsEWzlIlPR06g/j6IYBoQNtLvV71+/xj0J0ck
6YQFlashrAUQ5j1eqi+YTS9qOieW7qbNu8t860/kG+kTeN7q0kDjL8ywA//jsVXdrv+FTge0BLvY
n7dP2Llf3Ymc4hPmZSvZD+Yr2HoqHxWZDzGy8yBGqKdQIRrkbmNs+oSSCTdY4JX9SXMCKn6CtXIR
SPviGQKlWEXMokRSWM9krtfK1dXmUPWQY3OaZSwBCCOOyP2My5PMubX4+pprTHYf6eoajO7jRUzO
p7Ypxw51QGv3cDFz3JHFbCTIvprjNkbZ8xcwMYIPcmon7QjzaLYZeP8Ak2Sym1XrgW8Xy7xH857Z
LNcBSzXV10lCB7RNUQ5crnp4ib4SPmoM1zAm7w4WjRihcuGNh/WUX7i7+Htjq8u/2W8qpEHYbYUw
9URHbEoUsWLxsRkoUEx1IdZPt+cTXUXOEJpiKQhqkn6de9hEGL37wach7ZJWPT3SkBRlpzOVp/kH
rdgpymb6LLqrkn21e4swJkHMaIQZfn9u79SmVZ9hQeiGvhEsz4SI+7A4gg/qIn9KRB9cqunUpJjq
rA3PsQJa7RjGeAuGdLQZDOSuxI0jQZd7ducI8PiiyJxHXBmOQloGv+ntJLLhA398Gpp+uGnKJMfB
wuoAq28obFk3IYhYLQaMQT4+9vU2nomrnPo3DnAEiKjZXkT1SUD+IL1S01qAPlQWw7kbxg3cJAxB
8JoMShSc4F5ht7iJ0fXnOpZKAw+RrlJ5BgMmje7CY0KZUOJoMBJwN5/v3PRE7iGcYRGfoVFfYPSQ
q3jsw5zlCZ+QPLwBlZM+701PkxJYxKfx2/m4zTp+5Zdxt/PxMEUvtGPCKA0hcHMIjyE+2DAfZRij
ZhKhthvmSAkwqyFhkkKlN1JFkDJNBXjpHMBkNKKCmaPDAGS6pJB+XVocD03M0bGI97UDuTyYL8Ik
HcULT/aJ4hQ3uLmIr1HP9uJB/BrDCUd2rfl42K6CyuMlmFGKbpjpP+E7ym+/8OKLt2LLeveTWRrz
K6Fei94gZw1ch6/ECZLAQgvh4rCNkilIVo/PYpg2bJFamlg9enNA0MGsCtrWg63Yx15+jqW5OK2t
ab2SGiBo61gIiNoi2C4GrSbhiYYN63e/Y8SJEcYtFVI6WkWzvQqeHoEI76QEi5B3RTucJ0135/In
jnSPVGHsrLIVuxKLTTazM47RJofwDIMn2fyx+Pim+2brTJ8d+SHc8vERQo4vTR/QsxPwqkrGDsJi
nGTIpJUawVWzEinlG6KspvDqzAcWY2+usrBp87xoD9IbTnfoMLBA8MoDrxKAl30VZcDD28DxptJt
uoMswb2b5SNRSefl+VOB5mZkdgIkuFjVHtsrzLlIS2FFZKy4uMINA7o5iXCSLY6dVVI6Ysoomdgq
yFbUs91wQ5I+7h6U9u6uDenKP3TDnuOGgyr6T1lRDrRJitSUCsO8trghEm7CxH6sANfW77THpb0F
D2RatapBuKGn7DXg/vPuIx6jUF3e9YGnphJWRUhqn4cI5+Z2OgcjaIzhWRC39LFcEnd0ToevSFHd
IdHFPrjdmZMbqCrqNcUHdoSJEcH94FIkMw623PttgUl3ZhOy0fog8yeasjY6a1QubrYhUDCcIlJ4
il6zt55OKYzP3nI/K1zsVuDUkKlHql7p4T65XNrt4RPvYvK0wY4IjX2GrUuXPxKvHYUGl1zkoQM4
EZr9DloOTgEisNZK3INTTAHt4lSAJgjSBrtsaXo3pBOr+Xkw1xXvjcgiWbGA5V94rLf2sucqe3rV
VKYwyq2MhRdjjIM/D0JKiiZfRx1JHY511Wymxro0yIElgo0S1Q1dukkykoMbEFLu8WKw4DwFbDfG
ds4euGd3PKzLUI9YtQh2WqzNOMeVBnDBZyuiDojl/DA+6Kkii0nqoSxQnr148ICwwObDWopHHJne
bDHmoraKR0oeYFAxhNc/OLHkcpc9bn4ZzfmwOH59MFlEl9At5kxcrxZyria43G4aE/oR9c4PqhHb
y52SA0cNuXvP6VIk0olz9cZghT+P0HDAY2q57gz5SUnA7ZJsWxdQkv+9sPmkiCTHNMWIzT32i146
sh4ihV/dWd377GlyfdN1RY//crG1VtxrPIf5k4zSucnyJ0h5NJ/HF6kvpXzOKSyNN8tZrsLn3d83
fDXQ+W3oJwRPWlLFvWI25MqtOSbJuX1+EE6QdXGwbgQTs1dO9x7r/pOQwPd2hhGwXMypGSFapgof
rzKH2NbXBPwbnn+MdEbkfbRtef++QW9DgFM1YpOSxo7zZN8GJcMtUp7odYp2vrhzo170sQzzZNwM
Jm4NQYgqUUo2cOPblQUNekRK/d7IbCPB4X2Nvk6qm9XRKmw2HR+q+tgY9phlDW6i3mAfNr3zi3bG
moONWZq5RL3ME1mKT94EMJiyoGRno4BQXPUpVioahvhr4htVSHYxomLZo4Yg0JirkjsM1MnRyfbb
i1GmcQmeEdartZD0OdwgrsEq7w+wfmxvtFHeCBcjVgomue4i6ql9x11fo+YIQphIMN7iJ6lh0vgQ
DJpxhY3KWfSU4VpL61ZHBKMjIzMdZf+duxqHTE2RXWGCzxcfIKjI/V6YiRFEIpF35wEb4s6TOanr
2zp8gWnPdrhY0ubqMdEOnjwPY7rvx+ScVGxkOGRhoMTVWA7MeTxYP9CFiH0C94rMmYV7Lr39y69g
zOAmMV2kHXQy4QbjJH0BnEknLt+MznMN7ceIIdpTVtw/zISVyzvlFVOe8OsPSq+zGjRcebpjGcjJ
aPfi28GPZdsCEUx8gOBQDfagaKKDaczHetAYHImw67GJhYaIeXbuYgq1HQI0Nldufu2TNxhYhTsY
HSdFvKq88wBWJJJhDB0QOZPvGqXz23JO7YKAhKqgWG30bkh0HyHQ8kO0ndfpaZ/c0Vrc7LleT+HQ
uw9iV+14MBqtggCAGcsYpierAoMN9qfw6PJKQ+q7y/Kj0xlQv3Bg8iYoPWK8D47sS7k7wkExY9Be
uN6JakUVG6yMMQddYL9FELCagSUcz/EHo3NrIAzyXWt3PwqnGz4CiTa7MwTDNwcLBpOle77HtSuY
cIhw6uiO7FhB028SS805x9t6LFzzGm6uK2bqBs0cUdbvXkhUQudAaMRVuM++7/eqwUD5oK6lMhSU
mEunRWIV1S9IZ48h5jM1Wg9hmXm96QeuzEIr+Y30SL2pX+48W3S7Jp4B7qkWRtBVaJtqpejh6ybp
GUwE5mDRQ3zU1j7ojEPseZP0Sr40mXTdXeQ/xEBHz89yhMtxJNug7Bx7Ph88YL8UIeB4tMZajE90
IN1clq6fyxC/43B89rr6ttE3WwuxvO+9FiS08SM5DlHoNLh3iXNQtLSIDa0Is4vYpwQEjndR2VFJ
tZo2NqLzgQriWZOSmd8+COjsnHEP8fRWV10uPy5LXiX9V+xJ6CJup+93AAhnO+BwLkgMsI7Y6i93
i2qq4u+5iob9T6yIFBKQY3kZe3/uAEORnx/HdG2xg+OBNjc4OyTLNeW+WNBP97jjn6YwWA6rEtkX
bzk+tlAeu3vUPeJAyhpLePExaPgha19we7gHnanh9c6u3dszSJ3pacn7QPk/4EbSov7rIxG4p91u
vS29GjI9jultY99xTh6xmx2y91r2VE1aTc2DtXrq8sNkYu4IwBm8cI3wVBc1Rqx3zhhlBPclF+VF
QnVpF2IOHmW4r9pXfLyJRweJrhCuh436tKTjhTT50G5yYKAtRB9Ggcvme/AWH3EhHY7ZKtkqqMU2
0HUggHJf4JpFMQNb3h+xFzQGrHUuJBtO2ndvGr5P7E50u/OHp5bBWr+LhxFc3undWx9fkHlJef7E
dc4vyZdFxOdfFtR0cPnhRwKZEXXknYTehxk/e/XqtwepmD7fgTq+fM/2jUjNPtRj/z+0IbtqjXL3
ucpaXxcXtj22uKqzGGkNfMyWmtJGJtjYmLm/w2oUpXg2ufoqXfjnkAhhko0xrUXKfPYZzKdPJYRU
yHvB2FVisL3D3j2cIkC887HzQu7VVEQnGzn9yunePRze7qUrBYhoDqFdK70HvimXcHqhIrxHxRkF
1ZQ9QBOK6hmZ/DSDOElsUtgJZKcVsVK8h8vR6KBCquroCanxOirfLMOnT3mXP6nLlPdwqdLHx+e9
8k5E9hWDc09dQvuBLwZzkXsmk/uyPF5TYj4NMCbI0Bp2Z+K8bqgRQXiV4xaKW+T+4479sLskNUqH
EPFwi30Lte9cm74hYLlX92YLbLQls4mGlFtfAj12yA2UqQdgiCD8tD1daDGm+0r5+3Ao61br5RJI
NVa8ZUlzm+ciIgdOukHvUwkaagzTFBjyPizTMSbpzgZgW6a6PQlhvLfJJJMAClZJCemq/S8nrn61
OfTJxNCpJPHGBz2BrQVmCvOSnmikrWRWMJZO08g6hNhuPl4fO6qkmxGhIrtUELtuRJgOsVYkv5Cf
tv0JwByOdVS5LnhgkEckdWxxW2vETsyGYwtq5K90tDIippEEpa/HuvbJo21HrA20FW0taXNztv0y
AhO+t6tnXOcBxasWnG20kq5thkdsKnF25SFcNWuVYGwa3HwQF8yOscEThrps4mWUt1CBuTY57jjj
ePhCTZxogntkETWv7tHmooWGH4GT5b3x0sOol9FTfRzk1Q/8dDwAwAQ3tzYSE2po/QNnfjAqULyq
02yh4wiI8YTMQxqV9GdGVf1y1SEGAZ+0EDAJrJ9xA40CBnvgvOFwMSDuS3/60mYLJVOB56gM30PT
BIQHZgbhzn06/DkF7IVyJMPR5CBedn62zCxQyDpoFNH5GBU4Asor7xsrsHOElzK4vdFtV6U4UD+6
9+3bfZ9pZx0yrhMB9RE6iTexefHkNEPYARuPLQkU6OWedJdvAKvbu9eRJT8KbauMLXQICwZFvQMP
ctu/ESjkmoaPaINqle8fcK/WtnzpXDbqsaUfN8gNLfpGGxKvtyWaqp0kkrh4Y5fmJg86xZUWSl8E
CfSYvlfbPnfkXYPH/syfQWFgH1GjrcYcabVFinfVA/1KuKUfOb0iJKqvT2eDidi3B8PhO5bUTV/m
Ch3C7BkcNoTzcfU7bPaeIgV8LZbgCeNuoz100Q0N3VtvgY3RnajwFllUJPxtkYxB3FNklux9ahfc
vPtDJhcg8JngputmS/Gc4T0t/RBjCnUZ6sK2hl+oYLmgu6wMMlIQk4BcHkJitm5MwXqITwrgCaW4
0jUGnwXSVvz0aO6fAvPRupoY6jG0kdMhSxqQUQJ/txPppk2C7pQQOzzgvM8sYJn3OTGAU8tW+4BB
/k2lnt91pHOXiJgHeLEnE+CBmXR30Q9+AU1evHG3BviBC8z+cF7THpkQQFvAoTRYyuNW1+ZoniCp
Y365HZcb83B4GW8LEpKU2YU2kacWopyRHQQ5rgGvpcdXBEWbmq0lWaVEfKKhWLK0PejyS/QdXIfP
Hmvau085T8MtjsMstgm3ml0vaU/0+NP8mHziG5ScHuG1Ag+1oSJJ6ps1IjINe1H68FO2EIPiA1x4
iy9jwzuMP4lOS0GrH7i1sYVQT3u4NzhDCUWbWI3Dut4q5DR1H0s7GEYLl9Dbk+92O1NKPrzBzfAc
y6bO2X3vJWtTJefMXF58oOi5DLzyfR13AN0KLMWFtQyPhMhzih3uoAdBf4IwvSNWfIaI+AxoJKIr
h5WJs10w4UoslujhUA4//T6Naja/LIXv6ibsfMcBNzLbnZVum8TYNkPhiPR0ECnl/G07C65ceWlY
vMd6xFQHhERmIF5Nb1IC/mO+0QQ/Ty1uvfJij9/nmOKGFhS2TPKyBALHXQOEZxegrSNeyC/3rVfl
6u2RhIPTt7/rPb3FHFip8D7Bv/nKzAp2/b7CEEfWM9pikUz17/E/fTyOeZdvD0VW8GQvYC4kqKEa
aMCFO9wPZeDt5IYdvteOdvMFcc8aP8WEkZldHMUchYA+HFgEAvc0/DJGuer3t2+Y6P5x2OcjXiIy
VsO+04ObhaeCJfQG0K14TVvDLhUsOLwSELC1oDa+io/OU9oWXMTjzBxFTUsdRs3KLZgKdLfstF5p
GbdaW2LC9N4nuLZo8dZJMyXJDG4HQu2oDZOMFTaHKS9JvDc3DWbSm3Q2k5QTnLRICY5JrWOAyNTS
JqDlsufBNRb7w8kO08UOB0/TrZ6+xrzt0szIJmx3RSe5jjSETNjKJE92YotChNoauomLoNGmiom2
D5xeORDxggqzFcs1/kqCUr1kYqMV4Fx9iyxliLeZVxbDbRaUNCdQ+R/8PprD8Ox4td5lE6Q+U3/h
bGiy3ffPxjPtwKZJh161iNH5Yqv/0aW3D46xuDdfyvjBF2fSzVdMRHn3h8EKd19MAdFkXPUxUOAJ
S4Cs/QvhovkDX/Efj/CNfFSR+9RcvHgEwvVmMjGtuSXC+apxevoBt18Ky+lodIxyC6cp+XDUumdg
s6foIDziDkNSPFy+vZiS7UYhprrHHqaR9N1mvNuMScpGMLzO6QShR7vSZDoSfc5+8z9/TfrSf/we
luootqopDhSSf3ZW39Zp8cqKShknk5cP4j0CB8K0ZtEKAPTjDRdgYXfoRW5aU3oYQNVFaE8PbpTj
bpcR4/4br+gnVpcGCfX/HujbwJ7udX1RjbcybierZzqqQSKgQoWMmtuibnzTkKIjNvn8+ziYktjx
ryllmShCFMewNfMbnal4NpTz46UqYwp2iZjPv/gcF28UP0FNubPx+nC/EhtOcx8vucXQCrnvS/Cy
FqOBHyKj2b7bdPqh+XvZdGJ0OfSkE4H7izjEkI/yr0e1NUQ98FRMRf3WDC/sxS5/Vrwyj0oNscWt
BnECqkuBhSQUwuyDVzYAoPKn/vTudfTWRwsKoti1SA2FKIgbtk9Yo9vv/30Qdakn+suTfedSPY5n
hzQw3h2TyL0S1mZJXO++ZDDvruZj3sn8oTLFqHC5WJMKOCaRFqY1TDbCBH95mH8T1NgkHAfquKPC
6dG/Ebt2yn53rRsL+Uap3kCGg5fE7SrAJ8cdHE/0hOi+sMl1Of85IlyC6WPqlNUn4Y4R1qwuVsO/
7FzmDyOkW6qi2abF/5M09c/llhcXKO1PHurmU6RSAJTuEaMBe34KCwClUMVS846Jb0XX7Dp7BvkW
mqhDcISkDHGBpkmhZ1yUNSyy8XNuSN27A6eT3sxnPcg7OTcVtvUcvAJnW23B7emxWUCdi3REl/Sf
ur8sHO2HDUS3bEdX+QtNxxej6o+9+HC9nUuCBJXxHnyb1tNqR3F9b1WwEv7bx7qDb9SXKOMUeoVG
Mw51/90mM0B6YppwoX8N5vuBLfKPR5Iv4Y9Hyp/X8/2255Gg/vQf00b3NubO5VFvQV3bP2ODZiyg
ctBs3/B1yiKYsiR9mL+RyX5813+MzDcu2UXfPZ/Olcd4BOk7ix7tC9neQHeLtosPxEP/hY/101au
I7KzDEdVHM1Uv034apfti/tdU8YzkiLKEJQTaEUVt8GF7iesKajIUWN6G1dAckz/G05Je2gZE4UC
lXA1la0eC6d2NX7YaIUCTRtTONym70Xb+iU28GvtfdsoDF1uXoajMW++Sx4ORfY4aoVdozYw4bFQ
VaZlcu5zag4GYh36We8qbgTIPlzKtuaAC/8vm8MPe6hhGKZpG6rObv9dWHK45O9no1nV49k8zd0V
RSr+0LRcVvxTJdY9zLL8pwByDgFTCtpsIvMyopNhEP0mXtV+mCd/Psv3wbCtQr3fHJ6Fwu0maDVh
tYC5MBpJAalEfnwBHwe/2Tjj0P1lIH77cLmW/lgrt/ypvM+Huh5PvGTO0uB6vAJaz0OBM2c4FT7F
LBAjlw23VaOQAzD45Qnkgf59LvzxKpxvq9U6Ph8HU3/XSAvNodKqAi7rnGIVwKEdP/A4WztwKwhh
/zD9tSST1z4ABPQrLmCEN2MywF2NzB1c4sXfH+1HUcqfj/ZtBZ/VzGnkBo+mDtWUBLHASjluac4M
1oY4TZzESA2xXsv6QDbySODwz0gnYlqCtCq6hXgmElqF98rpO6R32rlFu/CXAfypGv7H/Pl2puzO
DzO77HnKCVgt8XKgx3taznUb+2oYEaHfAjM/BkVYkIshrzecHVz0G94vx/+PE9nkP7qpK5xx+rda
sjTtvHmpzPe4gDbrJTQkVAzz6H+E4cfHyytxL9/2P3+TDv36sd8qxvPZ+e/HtgM5d9nsJJ8lcmiq
d3aUO5IxdsdfHxjn7/ND/Tquv89dGPAQr6GQQ078Voot8jp/PQuEJrtOJa1+bkuHPq5FlV/R9Wvi
xUnDu5U1CZurMA8oCPlMcQ0Bo3sU8dUc4LxJqC1/r7QKXGYBV7bm7MFN389xTKWji3aFzCkZh+zi
IQkX2dNT9O2QReBMrRcJCRi1ZFdphKw8IWFd4Tw942d6SE+0g/fR5X8JO6/dxrVsi34RAebwyiwq
J8vyC+EokRIpJjHo6+9gNXBRx1UoN7pPdx+csiWGvddea84xl5BdjtKGWmck5y9rhgxWxpAt5vgW
gqKGn61N2Sr0Y/YJqlGfpCNH6XwY7tj9bQ2XD6AHes2k/bzcRwxXQULEDA0oYqXiMmlemc/GtgRz
KBhmCvyD52R12snLQ//1ACN5dpSI7q9XBD3Soo8ecpMaIiydQ2Y4wPtDKH8Oayrr5wHQobg15tZa
haiyUUpHTrDelf59+djft3C4eyfzT3qQoFFDlBZQYZR0S/BZ0rCmwQupv3p6rQgYF+g8/7RQqn8p
JzHI/f+t/uUE+22hPGV1o6amOtAaFAONdcDCXUtJKx1IDCHVkaRB9AQE8TBxdG/oCplLoFD+lDbB
asaArUeOUbAkkMJii4mfLaugeGmD/RcSP1dk5f/hhPo3zex/HH3fXotTc9P1YRCH/Y1E7h4WoF3Q
fccwujX3t8o+4/8iS1IPM7pMPJII1Bk1vDQ+ltz5jWCAbk1EikFqELpZYr2hP7MuYxANCJ0bqYKN
zdzYPKbbGykOmCs750I7BPlRJC+FF3V59+PwsUgcXbJja87ouQF3+q6sGbdWXww9+oz8eWtw1Hf5
GdSHf3J/eDtl+c97JlMPSaYkYSrGcvxtc4sr6ZZfT9duX49Rl46yhJO7HPFHjNoh5Bjb8T6K0Xli
EhdeR8itSAfAhGV3ItIGkP2E4Lynu6HCoHdZwNLHX/pCXunYvgxOICaqXfl68/Qp8P0v0gb4CcK2
2N+mWw0xo7CrZtLyNkWl0h8fSxitc2ErUOgANA/EzfX5PKPun2VbvHDT1HGtj2HTPktuzClAWQ1f
wvK0bfd1pLzT21tyj4bw5Ce+dVTn+FTe7k55UPHRhcPG2qrr5DAEuDajYoLJA7/e+4P+EonKH2Or
fJeSOhGjdclnPb+24pC4a3x9IRMLkK84gUzbqTK7bfCIwB9najMzw+GgTuttOT1tpGVC1GgCffo+
bxsGk8XEmJDCgnu7XWGKeSNVeHJ6LUgV0JZidHkapWTP8RpMMbFvOTQpdf0guKydoTb3UmS2D9i/
0M+x15RRExIEskAl52FcCfFpLsasjQy0OKEjxHqc+GRyJDqGf/J57ZNFi9T7hlT6jlnFDOKomCWL
PLhP67cbcaMtDzBRjFOdwAhjmS2yhRQqAS1G2+7p7gbVoV9LaE0Mv5gZz3CIGNMuBvw8BVkVj4mw
qA71iMEHI1IRlMrwPOGZxwKy7J/j6LzFBQNTFSbITH3R183EWighoXBTyumpdoCmvkm3+rENpVEC
c5tfIhjcoIGRAJjH8pMIdShlx4TqZl0Sj81/iR4BwCFQfFc9Dl49De8Od9IrDrGP7sIbsAMLUzpM
JNyJm2JmoUSroRGmu1OUkFqq0G6vodI2M+RwjklYGtlZIJPbGcE3aEyNhfDE1J5O6ynM5uYOFD80
uIUMk18C0HoJhNc41FfgW8mQ0YGvq0eRlJANTFNHjfiuAEk5i4YPiNnEBD8RSrVJP8m6kFbo+4K9
iiKgA/g/BsEaoP87PvUJ95DuCk6DKIOWrnvj+/AYuBnYLnQvkelWFAaAXxk2FxA/icoIoI8GoE9p
r8tO9onMFddsFxB/4V+3EPd5toUZ2YkOwdTrM4m5wjJfKb8uMNkLsws2aV4wsuFP3G+YZUSWgFcd
H6zZaTNizEl4cV2DjZg0Wr4S9FOeuGJGRC/BecIG5DNtr54r0fBw9QdtcSKYV9tw5+YC2qkmVB14
j1Bnie0MeGbD6k0FcXMJqrcmFDb9tCXtYoRWZwFYAIJ1ii3BGMQCQOVyHy42WzS5y9t44+NVP71u
qfJH5UdYENxQQikS8evpgeKf/WFV+2f3iVld6VUuAmfPpxKQQizC7OojdXkDqJubKEXnKSc3LMGt
zd8JZF8jIAGC72QA/gTdeqJ4Brx7HZsgo0amx0UoT04jC8OP1EUdkmxJ5wHskodlBHdW7N9m1+Ae
ltNrUIZqBCDdT1zNAaHKmZ0/P/i6DSzXOTIxEHZQHgnpDY0JkX72nQbTGj4dL/bp5RFe9mc/n74j
uNwai26VL4zJqI2/uHC/Anki+wYRNo8VY3XnOiMrgzRMayWG1sRcmLQ5BQYU9/ADzNwm3d8PzGWF
Vbou3dg3l8OSKzaxvBs07ZEgbq4uaC90Kj6Sh1eQ1YNu0s5PyxzvGOEBfrK9RspRJVHDWKpI/Ksg
W3V+uoAYi6z1eEct4LdzHLk84qe9+VF9ndeSkz7JQIyyLVZane0ZCxL/A/EjR0F29q0FFuniz3Qo
JGQVCExIP2nOsJqIEKYfAcOEF3NpLi8r/Vn14Se+iNxpnqV1Myc2C0p4vBT2RK+Tg4wvlxFm4qNK
nd9mvE6zYar7jXM6JGNE0VH7kBfpZxrh/fJ7rww7KE0g10naMGclKC6yfH2ev6hm2Lkz5red+M6t
jCCKL2P2kD5iedux4ya7NMwX1auwvuLHMxfxK9f/QyHMbamtSq9/tmYN2nUbzrLIxbcQzUCTrTC2
NZxG9eUsZnJPfLA9HCqAXfeD7N5wByhBergSKWwEyRYGl0+w60oPmcXwDLZPVlB5B9EnkGRlzczF
hSgyM6yCK47BZAJ70VWCnCxingdEqsZaWL3CdpnE25KpjPUyPF/JL7m+Nk/pXN4Uc50fRFIct+tG
tad5+gfmuDPnrNJN8Lhrc1xybBIcE/0hUJYm33KY5us8SpZcWa4bUaf7Yqoig9U25jZbAS9+TsNh
pvsRMcOwz/JA+bgcJOwfSO7WyosUBWA3D1ePZ2Mi7/roNmG8y61v+Pst6PsmMiJyR5Y8S7V7It7a
CvpAJGqcHcnV5hIvFWqGybDuKOJvfHXNSWbXJy16eDGPccm2RnwsctYVjthI3LLgvreRMc8XyUoK
GEGvO17jBFCOl7jSUp3DBl7iBGacpx3ZEw5iqE7vJPJCnJ4Ki/wtmeX72yHGhim8dLOxtDxoR0Ct
S+Gp+NLmlxnfmlXtNE9x6mMhdIksDK7Qa4Sg2BOnG6pgahIWiRYo+PUNrTKsE5m1It5gSNvqE2sz
LNkCV/JUD8fpt8D/asMLYmdaSY+NNY+BT4oHErRQQk46X1sgoyZeS1mpbLZHZmvyglRMdXP5AoL6
RozwDwcz8y898v9Wft+aCmkhtOb1fiZHOAKk5owQBhJ8gFoAYqBMgR56GIh0rz3SsaPLQQ/0teQS
rz7TF/fpmXrjRJQIZq1Dzf+7rvSIYpW9K8g2o8+EOKCd5j7lZFvVgTUlTMgVJuobzt6Zsm1myjOp
GS8VfU5l9VhhwJrl3nVf8UiclqRMcI67LCteE2FXh7HXYh1vAxLlwnx2D+6BRZMJWlwQB8UcOUMc
NM/acggqcAz9JF2SSrBOQM7Maq+Zd5NmL0+H0FgNIAc0Irvqee3dASgG4vQ2xfGEbCF3zUCljiDz
ZHKatwbn1HsEXcQbzQEE2kfNBOyAT7K1jxfSN10NLXHp5X46Jz1sWlF8UJ2wPbdTy6cl/Qat4rkg
rp5ZtoFkIp2dJ+OHTzxiGmxxEk8ICQ4I3KNCPAO7MIkhIb7aF7kJbwlYtcvM3PJw2skGy2eMaVjY
n8CuDyvispZw6xfn3RColmugZYYNHYorOK4ccTnXg3GXV2xwK2sjkZE6bhNhMePIdUAsS9SQyABa
Q5tDoiedJHEt2NQBHpUgwjRUth8xIVz8CYUdDwUD9Q5uB2JfGr7jmR+jT5Qxb9Q1JzWKTYZfEdIa
0tREKvuBZ2L856iUg9lnEpzfHgtjr1M1Gpz0uTGw5JoDG0BCsUCI15cQtkQ6tbD+Ux9fC6HLnObL
12yRz/IJzgtatJS8Obni2WfFTH47lqKbNhoFbGxv82x2Bg0wUIxuSDZDwVrM8CCeAAucglHn2WL3
VViUHgi+DR+xMgeLAt7GCng9yCLOGJx6gAORC2FN7wGBb+Sr4VHZx6G2yadxmMO9ylwhcBZCBDfk
Q9vEO7Rrs9NEijJoWxfv851lKmo9PeRSo+DM900A53FSzEv/jDXAXN7cYl36N1D9PLmLwi/nRlQF
eXg9SAshkGfZsjvo7MKcDoFfUilQLSQuTy5lpMA/h8KTgTgGkxAMSagFBnuiwFlQdE2/8uKZwDXX
Z8jrwiqs0IrZ/V5kOz1Ht604ZSOuuXzUWB6XBG1OPLv7xdyYKGRvtCFEDVeniUuMocsFZa1HdxUY
BB3CCN5Sg5HanUboJP3zJ3WX0yG8gbDoZ+51XU8vrhbdCefL1hdg1X3AmEj1RXfEIxrcdNP5Akzu
xYt6mjvknFTThlyHM0e07m0/8svUCf1KKXhQn914wGB2jrXZ4k4Jo0T5PJ+zoWMmQ1IY3OYJvQ0E
OPwRAnMZFOM39wyHdIJ5RVmjc8oaI7ZqLgkySeeCF19eyuFYplDNsZj3mI6zmeDj2HCv+4Ex16pj
mcX03eGFJuB5YYw2hONjofEbFwyNJuf5hTd8hNAQtsPxNyyeVJ98gIUxM7YptTbxh+RYkU/A+YFF
3EO76JwmFzYGnOoe5cS4sFEm0tWcGkgGChqdVHbcJ9wthqPzmHZUs23UoItAkxrYSjA+v+J4e31r
LiF4SMGxoJpd8Bjxk3Kw8wWFeOXVbEYy2IByVvqXbR8Y0bhhGZwBhJCsJWqAJpCiglXmtFAmw4HE
XCoXEJ1zzkyTgoanSQrTyDAynXwfbyi+8LIgp3y2JqzdEzUkkOlJW+qLYg7Gzb1PZVcOr3M5oBUw
QUSEyI1nLp9X7I+3meyXEwlSbcJHqFlITiuQ4txacXpZqJHFOpIHFcQ5HhAajdm0ItokXXFUmfUE
tP/Q11D+lD/IzDVVC9SlpTKy/tZ1HBozbtshYT6zTF7vT2SQ054v3LLwMSNJF44GL/Mer0qOV29s
pMdkhowWR8H5pchfxb7NhVYcgLKvhe3ZLEx1UDROs0Vv93l5GWXkqytjb4S7Gz9fjn4twpRcDkSf
BRZJ25vRo+NPRqhl0BFRGH+tuWYeBG/0DM1TYb/2CwSizpoGxhbJ9Gm5HZlRCirBBB+qhsP3tC2A
FIwKt+0os0t7sppRoDmophDAztDRq5+MCyNh12HbvLgExmbb/IVQ9R+u559XUxHH1q1I39pQ/od4
+q2xlwhl0cddJe2hRN+I8XY1AlSxtq0Ht/ypVf/nsJTfBcZMMyRDhZ3wrSeXiU2jioUJRhGt5FJ+
BQ8jWs7u/qIdAg/Mmul2u+xYIcSNXh2uDh7tyQ8DW0kapxb/bVrzIQzNBBgi09I2xw/52xeuVOHy
iMtY2mOlei+QesNrANYw+oJ3TOCyT17S0q5u7uYW+L5hP0snz0D25462JXYeVisbY+FuMg7Q0UWY
hO5hE5jhWa1nzoLIWxst2ytYRAT7yNj6zTu1/CiNAjaKuin8+Hie0qZyR7ye+/ThjnqEKD8xaKon
i33phyGKJkyGfC76SHKAGFNwt9LF5o+aP0zk/1Ip/vdqjD3E366GejoL+r3gatB0IUX4eT5ktHZx
/Txg3dsYysm8esJf8qa8/dLkE784ec8w+o5TnUh7uu/SwR1PaxXN3fsKTwD0pjBCqfz1U1kr//3O
WTLSJ0v7U9LwUJT2MVys8c49Jwv8/+Gwn3zuZkXpHJ1ov+Vk+PHxw/Oi/DlN5wJZ/AcxBVMd49vj
Iha9VScd8EjzRXknH7h7StibblGqBdot6oAabAQZ946d5Uv4+3o3TVr8z+3itk0e7k1fG6WrQ/k4
z6TGEdmTYUTLPGLg8X9CQv1FgDJ+Vp1xGH8xIef992YWbXNRz2YvIa9AxYOT6m0UYk2xLWJN2DBP
bTijHcehKkuf7G5ZvAw0sI2Gyq3y/71OK8Y47/r+osmSAreQ1w2Z2rdHKxGb3EibQt4/ScsWcevL
nKJqd9/4u1HMVyxfeLkgGAyBO/eXPmmMS+N9zN0e1bkv9QZAhDrYpHOS6gDIIFUdSBfofR7v5vp5
uUsixox+bb/dXwX7BTI+TrN2NyqBpDNP7vD6Qq3KCIUkW6GfvujF1LfIY3Sud3qT0hunmdHw1W5V
SM7zlnjOyaTHyZ26nGMv0924DcSdPRnoUY7Lv/EGA4iWFqJPsbbbFc1bJh+j2zlhpUb+wXoGkgaK
1W4jID6RGPxJADr8nXb4hVPzeZdGHim3ofCCA4x2TGutfaytAJS6haPBAc/uANd59Y6DP/ge0Jvt
fpztQDN/kEXKbUtW+IdG0a/oLzB+XxcxXsvZQh9llWQeQC+R+T6T88Ne7NuXhXeo0OKyX+X8g3sn
RzDr1KvossP5giVj1GmiyMSTsAd0ECwkKOvRApntWCFF+YsT7ttNcnylqPvatjA15ttT4/CRtASs
gt04aJqnvT9fo/rvP4sAr0/DMGq0OISu6YSOE8XPjrO+4x4FbUF8mTPN5wMq5ui+XHSzSPH2rJFf
98PJ3WZ+lKILZ/HsPXuWTFZsCFwCFOhcgH03weAx6oLVN3EKSeJEbG3q5EiyWSIZEjrd6/NTOf6G
c4DYEwHsB1HpT6i7v+TD+BO2+KTaDUKCH+ZMf33nZNCR4+6pSZbx7Z0rC8GSxa6T9hYKJRstJK5x
3KZ4YTH/YK2t5zSPEBOgf21LBn0sk4jesTA4j+NP0h/pz4mPIoKV1UVdMdRRaPXfBaCVrnVSmJq4
75jRaNQuXbcmCFL8IHrNKSLgEbTwIjp+9Nx4639445Vx//7+xjNpQpenqKYGufS/v75+CEknnw1x
z3SAkvg8R06JJpdX97K5PZzzOYCc0TbeZdGiGI1unE7o/FdH8RXXcxlMLP90Xp+HKY4rxr+23oem
yUG8I1O52hbH85HByb7iyaPXymqAxRER/sfFUzuHVDn25jz1jbBJvJQ42kmPkczp3xLugWoPiN9K
2xcwzwc66x3tTpK7M15yUPvo0D/aj9Tl51S4MXGj4M7ByTixLCfeJV7ymWkMtbOg5jT9ZpCUh57u
FKFS8aXrnLY2fWxstHHnFHiP8H4nnuDpqjt8WofU/aSliUtNopg+Uyd6h1OAR3xN2q/XKiExdqqt
vPVvhhpoxKWH1tzk1TrqhNqiZiM3+cXxsh3Lw/CB+lv3LWJS+yds/4BDVrrCunBnR2H8/lGMLTX4
S1MEcKQPufH2uni8cmwdqKgUr56JEgZY0b/P7hOT4x+6bMA4ACLtfHN3hxXnb5gDhkO/Mq3tZJTe
qOG6DayvYcKIzp7V/OF6F0Tm++mZRK/BuYa87Jzm7rZBhFWyoWUUoJ7ivMoY/WV461C3o7sEsE43
R327HevR82V/fVX7+OLQ2guvESyZzuYfk6f4CEPw0PdQnltYd0BouF3hIawmNgYn1G1pokmira1E
+2GXLeU3aS+sqnluQAM883PohGKveBy79blyzbX0zo575z3QZ5SSt5k2xrFozXIMGOKr/4qLIeZH
+8ROQunCCWrNSlEemj3i7dS+zpnyEHdfo2F/wac1NgGusARNL+6WZdgY3mP77xdI0v5W4TC1lvmX
ZFCNf3uBzEvF+/ZAVs1iycL29DGyhedUnw64nekLatLn5ZIxDbweZ7mcT908WK/RtbcuDvqR2bnc
nX28uqOVBLk8KRDBkknckk3Rp30/pjiOa9IolB3hABMmZFiIb/MN9BIvczbCoiUGawXFYZUwwB8d
qAf2mtGAu3jdIjYIt3sMKRF3NCNfR2RnuB9yWrJiKEN4iXHfMUexF6Nqar9dTxmFrsNwcTym/C0c
bjQwGPhfnQ+2BxLJ7Z8kOH87YOiGKGuyRoUoWd+u36CXaa6qrbg/vZ6Pmp3uheVlXYTth3Losdz3
tBjiYzuJP0TFOy8spvOLG0OxzZ3v+qqWCDLi13/f07+tyL9/om/loym3olZeUSsD0SYbHc0AuVHw
KX5Ye/92ivv913yrtYzu2j2Sml8zTvpI8ZE2vcPXu+5/OjBIo5zq+xpv8HRaMhRzSVe/XWKxj4XL
oLLGm2vMZA21zb46PDbEQhqBAL6THLUNWXQn+9/X0frj1bAMDRGDDOIRDpryvZps7vfbI8+KYasS
Yj8s1GtwIWqoOKFFuO6lep4ZvmnNJHQ36s3RiTtFSXx9P3VL2ZwNRACdDmq7bCzF1vNtk27yjzTx
xIyMkEn8lIGvPxGsTLQZLU69dwxukr64Er/NOJI6kjahsO2rJ4F1VtQ29+KoJ6+SAekHjEqOrQE3
CuE0hjg382WRB6I6G/rVgznr1dOGSMXSCWEoCzI0P5r3YBLXbRIYKMrT9RZo+wEs8XPNZtRcfOwi
4n1V6Q4ZI2dyVK9ugfKn9UHqU8LE6tMFGSZRrqJXSdBCOalD5y2ubzFS6AsTh39f9j+bLRZQbFHW
FXotFpf+m6jt1Fqx8TCKZht/3ktHY5YPqhLGCP083UZTe0JvBEe8tgVmsMQQUM9zbCTQB0kS9fBa
e7k+Va9M38jZpa1Qjkz1TrZjM9SS8LHXAJe9IdDuoW6dnIQotuKnb/DHAe7bN/j2wCZG2T6MpGS7
zVxXqr0zqfGnAL3aFbnFa0x7+uyZOFUeNpDFUiYMkGAZvKdjSp2b1KFF83ExZvOQW5mSVrjMTa/Q
nftHRbnxg2hH/enDflsu4rTLC33gww5r5PF0AE66rVg2oCCisB6yrRYrzi3QYE7JdvhkTZPIf2Qi
X+5rmLv6u/F1er+v7lt5RizL/DFv1sYnNPcqOsF1PsZ1OLT2lb0/Sn7Yu+Q/1oVvl/nbCtRa16p9
dHxycY099U7D/Ipv1RXnzVZYoKrrjrddtqveqgPSKWOTLvp99YL3sHph0zV+Ogr/6TT49XEohFmo
FEXTv9317no6NV1/o6dHXjk92VNwu03HquIRXu+QOCNR8R/ALdslFLZhiMx0penROZvXQzRAX7vg
G/dSRlXMtnB94+m9w6jZNJsK9Z6IXw/LIE1BXtlNu25fqnWx5vBjQY47E5yaTqkp1maihf0l0B/u
Q3WhIFpd8MPb+Qf2dvyWpNvQzvqFhvz2LSVBeOgEJvItqQcZSlPT6jZltY7vnKf4PDqZedyXteJ3
PCRobk67nvRnKSDClYMe/ya8QR6mfOrTs9mQT8Wwf9j88DG/706GSHeRuBn6ALJlmL+Ear81mW7D
TajRDlbIiPG5Gttsejncpsmr/NWskF/CZ0euNLU252VGaXzfE02U61HC+AtxYU7YcanY8RJFAM97
hzrNrj6xjzOpHf23THhl0//3Jza+7zZ8YtPUZYOYHHY5y/xmJlDudXtvlBb5AzqqdMXrHihvwCwK
fBTREi1MdP/SRmO8/mXBSdu1y470BRKywSETYCwuqwJByj4n9M4RjtU+2TLPUHd0FYUzEzEK/Uny
WRwwl6HpWMY23eIiQJSMYTHK11H7OWzbTRtky2R7x7E0BVE6HE5LZByXufHxWP3760p/OBL+933p
GomqJpqG+O3tFfPsMZh5k23vBvZveX16Hb44o/E0XVeGz2wLQVI/M5ixXreaCBQ0c+4wbJdaGZQj
WK6bpx1cpujqn7clOrl6Xa6puQRHAGzVBVk0QqXTbbkvOOe1YY1553iyz1/kqSroxAkzUPFKrhKa
4+DbpgUPA5gMOCoGFIY3Jq9EUQnzKzJYsMnjCAJNGh3xgPcKodagg6zKQMwAIPGLRfqAPuSyjPev
Fi0vgrNXLecZ/JyQGpYdu7xKV2Ga88kOXYLC50pGM9+C6QFGIoP8EDZ1h+PCyRzdhwm7N6kCOhwF
Tzds/v754tZvxuo2NX6Cvf7hJ/p1IwwLE55iQHz9HnDSGOUjLYVbxgjqNNXotu6TF0zDeJ/KT7xb
n+nb9W3YDpN2LZV28Zm8mXMTsqLi5etyennj3PXvR+OPAuD7Bxp3rN/eXfoet+v5XI1vApnGgYl4
q9hmLxyg9dVj2qBUHAeyKKjIlr/NOUC8NW9VmB/yqNgjFirfsHC2JWiAW8jBa1zrVx0bABc6s396
jn/V978Xp98/rPzfD6tcO1kvsGRtb5v7QgXp0o1H7RfrrVhmn9m6AcEGawgPNjZGpFnwK45wrUZL
GUi4F3nbkOnyJUXJhBnyylrnG+3JnCbvzbqI8qib1GTQy77FgK2aV/PrutpjvTB49u6BOGeCiHjE
5O608/SzniK9gdEtsX5AiPbODMIY/3r5jvF6kO9G85t98tEDYacWowYVezAKJXIvWQ7T+zaNBL8j
GO3fd/PXtvfHBTIV4tAUVZdl9du6puZNmQtGkiGCFt6zxXlibZH3Pmb9Ll8Nrw90HOk+Xre7Cy7B
6Zle3guDsd60e+4k7Cuq0jegdJd1fXKMRbJvD8o0C1r2nA8kUytpnH57lUfI3uS6KT9uvrxIFpZ7
Rh7VLjizH69hAW3u7YoBbN1tzTeoI/IY+Sgc//1FpfFO/+uLfntsr/fMuHUWX7Sdaf4o22b71jxz
mgMWlEkq/vev0773uscHzxJpfYmSacmqPu6Av70l1eWUa30qZtvK7X0wkhnU5EF3YPIgupGR0shO
bT9I1COo530EHT48yevG8bzziQiXAz3+uBjF/H0cu08YVrpo0qb0WusJV5GuiOmMis1rcPLbYwlp
Qfuh9Pwj0eDbV/i+8qQc9Wrz9si2QC8i4Z0DjXeZsrmNo6raM7atRIKhDC3vASgWJr7dOwlJM+Uz
qSu2hCYUKTQtatmNIS0Nsa080UP54Zj7133qt+v8S/X/23W+qLXYNiIfsgC+27uKi564Doa5BMoZ
+/vdvawE2sqLSbnuFveNXe56cpzuk9MHsan27dD+8JzJP9z47+3fuhrqtunGD0QDTPQY2XrMEIMT
mWOwfV0FalbiV3tP2uThK5gdxJc48n8ajenje/v9cbdEg94v1aBoGN+ev8JQm0y98fzBmSFVx1pq
zybENBhZz5WM9cCViK0Hlk4ObNTPKpLhsWnEu4buGMjJD8WwZUxaiBbZDElsyJkZYOOB6hXU7u3i
k9YuvFRPzWvX2ml4/3hYpMZxaD7jnMEmjEgTMfT7QAMWy+R0AG1NFgvAiX+/ZX9Ynf73iP7/t/xe
lZmieFETq8+2T3oUg0ilmPgU6NfCnjgv9GXnst/jrHmLATrfSAVJf5iV/2pg/3GZVQ3Tpkkpa/zK
Rvnt8bs1lpar1lgmOWaQLTgOI44LTN2FIEsAUu/SnB6wNqN19FSE75fICPEUlhvCUl3LeawfBcIQ
ahrDIbv+Cd2Q3YawxdkVgYQFxXQcFNPifbr5zZ4eAJwl9/qsTLrwso2QHjtXMGgPoKUJ7EuAfbLb
BoRLROlGiNLp0xBZaJfjH8p37CLfy2Gd5gupGqYm67qKnfzbtiFcUjNWu37Y9qUrmG9pj7hZXgmP
KydnXF0VxllgQtJL1o5skA9JQ29ECZgdNBM/JxWemtHGtziSqL1zZjagnFJHuhz705NyU7EKmCWY
n8+sppzPE8jsR+MiuDkH3jLSky9FhrNlGHYNxavUAKkTqzKMB+Jmmi7L7liKXIbuZBcsO20rg8S5
BEyR7ZRjTWdgPTANHmFSIMixuza61xd6VMRrpZZc8aSwrglVICqWV19IILvAF7smrurpFLedwggB
p1n1akISkRHIE90r3rZZA5ApZeKIo+zByY6a3PjKLp9DDevXgJ3ee6qCH0FCizjmVjBQz+GiWy1l
WvV1zTq3jwOdOXBW+kWF1x6IC3imcyxj0yBTxxwhYBmH/kU8vNbqmqyqE4y5BlCPIc7U8kusL+7d
Am0zZUqiemIFikHo52lMp4AQtyTghpzjl0f8NpBgLyrrB7TttN7JKlUQTbvmXW5nYrtprjCk6nWM
scuuELrcLYSa1VG9bS9ZJNTzuzrtr7PcYFz92A5IrC089qn+lPTo9OQUBd9K6DgL3z0aKIYMRI7K
AVXtLUjFbf+Yytcwhr52Zv+daqgtKpTURAznB0nonDJ51sywK6dm7hEjolRry9jIFCc1g1+6pJWx
SW6e0uxSa7T8AddpfGvYVjxQCmfEM4aKkrNY95ZeNmWyzq+z9Dy1ILkr7fP5WCZzRf9qimXP55KL
qYJtwdgMl8mdqIm4N+i2bYRq3vEj7oYKbyw4k3Z726YnM0jKqZgtZPTfqklTs4whdn+KGIeUQaOX
t6kbum1ordToAgRaus4U5jX3yyS/vRjSSpXneRNq13167DU09g3b4lW3KxPwkeq0uOTau0KK1Swj
vel+8tWKOwkIvogfrjb+AQR9JhHtb7IaqRrRfpglv265mx4TJDI5eoIX47RIHsw7k2BQjpk878Sl
8fBbk6+8SeOJ2L+KKOvVi9PT5kSpV/titerPdEsTr+tdQgedtjzWmWzfrGfTmJrs5g9Pefinfn/m
2oK/xd2VHR7XfW3EvvXwC2nFX3VldzU+rOJ4tWrexwOv6EV0OsJOKg+kXIXymcqAuTILIg2z1u2A
4uD6IN98cyILZ5KAGfs0E7bum+A1xCOxZ++RXTImbAOz46HeDnKkIct+nHAeuI/a4Q6YkLHH6BQD
+xSDjPNzZb3VUpiWS9lyBm0LuDBTLZvmIoC/T94cXqvHkrxuWTpcaVNqELCaAD/m7T3lvNLP9aNW
bAkUg1IPNhoi/CmkdykqEdxhOaiOwsMtEj/PvIotEvPIy/W+Ku9hry757Hj4hlWPyYAEicLVsB+E
eWoLwKvJHIIWCdW528mMurLgXPukUl839+FgSmSQYVxNi1Vca7bEj9W45md1cM9pFyhCGSRa5hqt
6mbVc64gKESeiRCYSMobl1PQwqp/k7KPRk5nD4M5XrEWCkRl2rTMAQa4fXIA5NouUAwiH0wmJUGW
oKREE8Ca5GcEZeur9hFkqX8myiX10mJ2Zx6KqDCe5MMiFeaZBpTPTQanOHuNGSpbEqmqbmxCGrDl
afi2pM8AZXR6bcSmSSvNCBT8azfGSFuRZawcz3qxOJOgbvn0aO5MmHCAmc6j9urHMkPvDSAYih7l
rEqP1S8G/zyPZYZzXv8lGxMRPOz0ISEvls9ufp2o4IPO+xoJiC7KofA4WoUjqDhXYAmeNiZPejLr
jCvf7qlBom4w2XtALy3eb03pNpAe0tq5l6YTX3z9tL+fN0qRUOVgAd09CAG1eKiaV6G62FxTS5vK
1rzRpzWdHWNCYvwVXY9o4q1N9sYQ5vWsVXZEzjFfTeSvvliIpBpIEYy16z0A0ne/wTnLl/ibW9dQ
vprnuGSEdt4U6f7UVE5b7Op605TrcTh+CfJjNashaFauOjhCRWcoMJ41LMsUAaUTk5Ry4Fd3h9Ng
G6jzDVqLDh0+3gm9IATHT6CQV64MUQOb8TgUcPulhEpGsg1l7Fgkh7R1pNGYwSD58X+Enddy3Nqy
bL8IEfDmFa69IZv+BUEL7z2+/g7oPhwdHcXSDm4tiaK60cCcNauysjJPsrjSMwr0mHsn7O/1bE9Y
AhoE5YFuutgB1lbwRzDDoHeN59iFV2lKZ/k2NMzrPUvz4I5/lVyq4sSV08Aoz30FaKJ6ao51aI/R
N5uoHwmRuzZ5k9BzY1Av88dycFLtKej2c3Epmg99YW3EpGjC3ugQY/0Z9D3EydL8aJnKDrLBr4UT
EqBZda7aI4IpaespgSfJD82MrstR/pGrLz0hlI6T31iPyFiA1z+Wyp2i/ESDo3T9Pm5RTi9/Gtg0
8ohkccXiuCQ1KmbIr1oXc95ajAjI26q46N3jsoMaUIsHDY50c6gVhFzM1dRh8etM2409Lmg6IFxN
r73JnFKVoVNBHEgYyuzvrZQjWyQSSd4crWKhV3k+L/SJWCRq9KjISJFKrgWaBZzImUHrqoRkxIjd
gp38WYYxECmvlvyAtLHQG+h1nsLpMMaPwiwAWDFEHlyVPvZaYY9gb880sfg5km52UWjXZuN03Vuv
vfepdIzmO1NgerBHyVN+qQwnHfZStklqP9feM3TrCgFZ7qjFYDi1h/mk1/sImU/xGOaoufoRiZdR
xk4Yf5TDoaE0yPTQCVM/bi5jjUCcCH1Kmh1TpkmuP8nkbTqaj2P4VBrfKUxrllOHx+ZSIyt5KPPH
GGEVLXQ76TIuzw0toHDm6skBRv6r5M+tBoGvHVi+NEVNJtvid53NZYwKicQp1HFD3kn1cSACp23q
zMHDoD+P03dhHafpJE7fuYEeKGmhPn8v+NuXy9OQPenIh/ZnJnXIvz8TPGssKhsDqQzlMGSfTf9m
5nejSTaxHfWNMb324ZuevCYiJpFM8Q9uITMdAy96IgX9UoTZifRwswBzkOeH6HlPIMCFPxW3AMA9
njRbbUk8tpm0nbXOkfJbHV6XELYDqcMiuPHA9CkSuK07ZFslI2dly1TkUT0qaE18F+qPM/RpxkWh
JI+nMjwK0osSgkjpmBchfBSKn0OcOVmS3i3Z2RS6rYWGupg9BAmD/mjMomUTI9cEttW8acbz+tCW
+FayUZMQJuf8WspnDSnRColeKQ69PGQaOElsE/BfKErPqAkJGU6yz0Esb3SKk7GjlaAtXpea12Z6
FQzTabKnQB/3c8dUa0diNnpdn161CQ4s1xrt1elbqx/hJPlN9Z4UH0LO+F1+lyUN58tKqGWkRk7Z
BqmvNGhrTjupezNJyQ2uRCk/yuIUKX4iYu3KMcwDLU1K0uBOJa0KtWODenP4vMBwMA4GvVr0MX/5
mwnDZap8If3sYOym2JgRZNNrQ5NL0W7Jtj32l5Yh5g9adi0QVifANTmN+eqJUjqGzjFNbufmxSmt
93l+yjiZBv7fTU6V4x5XvLSYkRbFRxNvk+Z7yEgPd3n9PIw7qZj9Jj3o+IkvLibqQXaX4eagSWhp
Y4FTLkejOgYmKXzlxvirbxumh6mWu+c+fRUrQvjWpD0mBceyv1UIdE44foR3xJQpdXUIhJvy2DyX
O1oUHvvVbS8R/eDs1nBwtnYhejMKqjITm7KAbdAmmk5GcdMx27rSh07ab97C2laWl0k73Jun7Cql
Zxm9Fro7S4o07H5Rn5cc9bYbOZiunhbs4MgFQXWXe6pBDEZOqENRvYHQ6ZY9nDv1LBL7w/2Sevgh
5J7yZFVHYXrFke2/y/xfmMnvVbYO09ZEaoL/robMylqN/lZlL1kUpLGlzugTmO9peohrn8ZAvzGH
XXwiN1VlghXEuvyU40XEFnmUFvRoEiphVJ9vIwINXvpIGVXSffclEU+njWgiS44T1erPgVP5fu18
TS6sIpNvG/vkUX62kKylxwS9cTXoQxqc7mR60w/pjaO1qbGjCg5k8eNl/Eg/cP8umh1txRhPUyAQ
dRMxWGXgIq8ql/++H3+hPlgqfTN9JUBYIoXo/74fpRhPdWbJ023MvYXaJN0m7c5o1kKqCA+K7BbX
4WEYYAkcw3mX0XTUN/Kyz4jiireI7ih6ieJliW/RxkA/1MTmz+sWN4p9hW4UatGdW9c7bXDJbVPm
S1mqErWrb1Z2eFx5ZqEXGx72K1ODTaEnnTPJ64AASLR0sgAApBakS96iMh3Bl72hOV2AFtdeWO2T
bwq9GSDRL/WT/KHSb0GKghlyCCrhTkjPC19oGJS7Zd7oTEePW/aQSPr9aMb+EO17dUtUnLSzNfGR
dkH7jw6HpP6JFbPOVCR7+B9iWCZEzv99f034y8IsTdOtYCgE3XvQrkgnT1efxOxZa+7Un6p5yAGu
F+E0hy+d+pS1d6pyF1GHEgHjCPnti4lkQ7Ab9J0a71OgIQK5dSc8T9U2Ux/z0cvpK6fnFQ8IHnTt
Ni57kT3bH/gXYrw3ihO/8k9FGPeZJ/WHwhfqvWFBsjkXzGCO53E6mdODYb0iYJA1z6bBMCBmjIvk
WMpFSk9hfDRDT0pQnr/CFhzku850JuEZs2SluprCHs8bxXgZ3qP6GoKPIdpU/izKw1kMN7XmteqT
8tOL5xTdY3AaTMaNl2p61MSLmT7WwSPfF9WnViVTP5fBrlF61v39GFygIIr6Tjb3tXgUGfrFdHx8
lVDFGJ1RO0XYzyQPOm6p7I3hWzcfBgaTWDLha6rhtrBX20MA5UU7YZxUrq439SMLJinvQ5rv6QOi
znwHvoWh3FhbYvsP2TjJFNft80e4oS0NU4BpEIM++h8UlyFMIU+N6XALusdZ3un4hce7yHzXuk1B
c6RQvQQyaLXAF2/vpeouUr1hvFn5a8HJ23wY9YuBHkf+FSwK+r6Po7gf84Ol7+bKWcDtxX0s7Xvt
EIh3ISr3zW7UD1NwUYR9zwwa817JvTrcB+rrCLzAFjZyX61+5HedRqaAT9Rkz+W1CE5ydx9UTyZK
98muk49VdN+wHPtjIG9AOkzGtnSPZNKM9xPCH9VHnT/NBllmBG/kvmo3ZY2q0D7qb4p1VwKK9dm5
Sfx22ZfkV9kmw94hRNf4TUF1AZnFQ3Ep74pLvfoXxvR1U0/aCvh258Nl4ABNtF2/0T4S0Q2Nq55e
0+m142+X+WuqvWo5mvMGaw5jBmveFsM5CR7a8KYF7iy+TMjOpJc+fQrHU2a8ifFX0j53yyf0vCg8
0l4SUX8KXjvxXlMel+AhoNGoXWSO0+Cpn+7EiGGuT3k8DcNZmp4GhMCzhym9LNadiUFCddQR+gyP
DYOcyqGPtoqxV+XDOJ4W2VuMPV8TJ33wkOibRd1K2kXI7szyXtfwTN2T22S0XvKT1mExdpDaBpnk
XcPAcnoJs8Mqz4zRRLrhtdRoW88PVrkrktc6O6fochQnaWHfvAXRnluilbswe+JSeFFReqmqbZmd
xeqYLvt2sjV1G09bKaU+22XjNYTLz3QhugjpYWk22Ect6weZcOXkdBqvQbTVlqNGZpYzo20dhyv0
KhFV9XQzoVs++g0PL1UOAfc9O+fWkdcxmN5LXRFqb7QVyp3EzSWxrbYVqjPMU0K+7Q8NeQhSpaRf
xanTdnm85125kn7ZG+ERgF05ZMJDjBBz7fOSYbSr9XNY3/M+8cSPg3Tysa4zRrTqtiYtJ0fNrkl/
MIdLZsCV2g8A88qhYuiC+oEBS80Fe6KraPYu3zSqLdDCIjjgQIkMcc9TgeJErLa8Evo37TBypdQN
Skfh8en4yzFs5fCxDOme5cu5ZmKGk3mh5fFrEvgBPUpOOnQGKteo3E5w6VUumO3Cv5cdMXXTwe2Q
v5DxJ/ZhT/EPA82NMOnkoART5X0tj3fhLfLMEyeHJR5bngZrQHYshMZ+vQV/DEyPTIj7C3Jmeeya
BYEyrE/om4w+N4OLNVEIp1KW15+Fml5VO35gx2fMp60MyWjZh9xAy1tGv4z3XAwgaD4w6wci7XAT
+ESF7PClclsgsDP8gtsHMiRwTQQno9bLSAhsrrag/yI7/C24VdE5cMREKl3RFWqPn0w9S8Tzx2vj
vbmi2L9eDwlcgUzzZf2OasvWUQSWhBb/JkMldgK8uEzofLwXYdzlqfF2MkkzQivczPEaZ5v5kTJb
790IvwZmYyG4pC4MuVkDVV+f5EziSULJ+iaEMPBNKEkdBZEXAXa9A4gxIR5SOoUEp9Jd4c9fF87q
0CDIgvlVPi+r14ArCIQ4LAHuHpfDr/xVT0lmeeHkdZRPuKfTpobxjtX8t47v4dqY8FgHZIBR7Yow
Qn8tL4IcdycJ10Wg886sQs1d1yXvxg8UPHWb7/PE+OBgAlDtPjmR+ehcc2RsWCkDT0BcHxSLV0MJ
hdX062/V747kcXD54qPwdiyEFdNOSJO2XMyvr80MmaRQPHUm0i4boXLB7/iQrL2M2WYeNH117pHA
qmI0B2oldasncTt4Y9S4Gk+k+44hQX1k3XJD4arOaOfSZ0bGE6h1kR3fwkfDV5iNM78/asOh3MoY
ddQ9Pohh2iLSIzQjFJtVNmJVysJ5hXkKgpe8mO8KsxMFmLGLxhTa+SBAxiZDAwoeOn0CeDqta6Gq
iy9Yu+EHe3aI5c2Aq/QuRptUm73Kp6afwm3kM5isKSZruc8Ed1AGxDvg3VsenRSeNoEx+ZQZpYDY
ytNNnVT8dRphZwr/HaCPTLVxTFRBWSM57ZRp/YKcOzQe5RyfgJXVvDaNR1OkHFzuJPenb5yAcSnk
gxpn+qpeeQP+FXVmhoK36kgBztR+92U+zejAvAqIW8dr3y6QsJRZf4w+DL8myvrzNZJjiKIFDBgD
09gyPlCxM6lOsDhAbQbYDj8MaYtbxL+FXp871QBk4KmmC6Q9kRcD+Hdo7h4q3Tv5/fuCvOE7r9xj
oghD6YiyAcUf0jLdju/yHvo7MJyRO3x1X8GTBVn2R3+aaL5Qm3ndtb3v75sv9T157b6M2PYnxg0x
xLlxhXRJrM+5dhg1yxEi4qp9nhAFes09Rmruke4QpuFVe5eUsKFeuV8EPhW8MXrhPqjsPG0jcEai
IBZ7VrcmAuwFibMe5S/tUuJ9Jto1QgUc0pbdnHMGSlTk2Y1dcM7QvKHe2tCVGCFhMQ2OAcQPUJN+
QVPqKFNwPYWS3T/gNDCch0e83bxuG9jJHpQRyZbtvF1OaWAToZ+Tk/mcoeIyMNSBOzkKRV/dT0vm
jZ2Kboev4SvArfZOFmN+LN86HQfZbysXlGiCgMwsyQd06U53AtHWD9ZT/goJST8EsJexuYDoGNvj
Q/AhffPTNYbOiKpCC6JLYe6BSBeugCjGRs1cAeQ7xnIGBNTXF18qPJhl2Jj3OS0RL0GPBvFGrMh1
u64vCeqLgBZ2SA2a+4XpWrmb43aEpRdmOrQ6AmpGB5BQgtQr7YJhI0KjvvYP9Vf8Mr1RedI8MzKb
Ar/DCvNuOkUYSQb+qHiCtBGWCwM+/VHFyUbe8z1qfhFe0qlH7mcBUHBl2TU0v5I3s2tMLhXuNHsB
Lk3w0dHljB1edBWr5FpVp5Xtgto43crDJmain4xvlbSaLkLoQh1tAGLA7Wtn+jQerFeeQGqu3P7Z
TnAZAuYGxBXVbQfjYfEVacPlotOGysx8B7ZTv2qQ00Jn9UUCtuhRE0BKAsnFob5Ppwj9Z39gsLJB
8KzbYtYVh/fKHX3Xht7c4PTmHqLElHp1jlZPdy/C+iTSqx8tLaeFzcyQ10/IbxxFtQFx+EvqjgCx
qx60zOcpCIRw9Be+sDgxTbt/tiS/zw9UI6Vpzx83gUKfUxNg42M6lell6o46aAZOVrOfK094p2gk
1nYze2qzFZtdSDMK18DZB9gBugQTnPA8ZW5J4cw+8MAaRBQLClUHFFBYdiWey/Si+PVT+5nVz7Le
rZl1wvNwNGQt2Dn4mOQbFEY7FO66fYCumLUZEWOSV1uWqjzMVPfR/ZJtjXID8dyiCmjbl9rQMqD+
wu/0aVfqKSBa/ZNNINwDBkV1jCgeEckMbkUhnHNt8id0J3BhrmvX+gZaUgk4REaMhgYOMaeMPU0/
KPV1FG/d+LGYh6HDX8U3VUcx3TKG1bBh3c+tm2MqxemNg1u1bbXdxNO0cBnx6FeWILPIkiBlOm+k
eVORVaYHYQAw2GsJhSWnvT1Dv4xOMoamGKKjzKZs23KrVvsV9avvK+XQRTf6/YnEiCdjAjVgtwOA
peDlxoEurJvaWiMvDinrzmNPKTVABACIxxI3IF5otjfBMtA8th+Md5QU86fhFdo1mFuF3JO7mN60
YoQ2u8yRu81k+Ms9G7JFEPa6FBBb/BITCnTPUF8W6aDcUvEhn7eYoHQMA+CBwiKuHvE1r2SSujW4
qIwrko1ytsleQALLXkaTZnCA+6DcVwg21rj7Ov0IweBJ1nBZCfY9U2TzY4VaCd0vItlodxilYcx7
ja/iUcOZKXdw9ZNI2GHozK7YuoSsh8QE19yO8f1CUyQ6MTPcGC9T4c3mlj48Lmtzs1Wh6WRrT+BR
yAKbdovpz/R/lr2JpiyZUOBH027itMZ4kjKmIAc6ROhadSfRYNZQ+NBgxBNgkntrNuysfcohXdde
ZroVAobWR6O+pha0vrHD2GgzB3bW+XXsEh7p1CcG69JJyFIIusllhOhU4kUleYV6tnbKcFpQCqNk
o4IQXpX0qRi3s4BdhFcDiPSnbLjrm4Oc74LIN8u9GBwsEhB1Uw27bNqoOT2gg8wpl7YZa/8MbFdT
pcp+htAokj8t1NwD+EFFq57Rm3KIHFk4DBQYqO6mxG5nBsr7rF8Bai0GgRjiYaNB1WE4EVlXjBmY
VcAok0TuMRhs44k2Mv+S/LpzZmZSIGSQfSPuxkHDKcG04+TIJk1M2BA36Z2XMb5NshfJTl/qV+Pd
gmsYOqa4zhlmFmoB6wsJJPwXXgeqAT/ISQjYOJCQ15uOmUTh2/huJtz+7ARPNw5E1mv0lZn9qT9I
wtZKPCs5dxjvhitJ3NJWejIIC1wHdl9/W04ZwpoUzFBGHNTUsICbgPWZG1RdU6PztlUjX+79MWCd
2tUnyncQ6cstk5UM3Qgd7Uo7RJ8fG0NUkA3bwn9Q8hdeBTVfnMtNpG1Xvzaa+zFWl4HL+Wrs0FUj
iyG/xDMIkA+NQDYq7zmu1gf8XEQZEriggrxiKzkjLhgSjc2jimpmf24012TXCUjkOiDc7Hbix6Ta
PYWe7LOQOlB7CjQiuETdQVh0QP0RPbISV+yY3tsUzJv2Pv4Fq2cPB5bPPu31vVYcWVBKv9UakpjN
GHhxSR1pK6+h4CgwMHm8mKJiRqW4mrQrDH/MLvHLyAElV9ASHlTZ4xEm+afe3dbwQy1cOla0b5rH
svC1b/0gowKINRxLvp79gQruR/smb6AXEFq+RgsB9c1LdTa3ZrOZCTHEw/Y51zah6BI8VUTRqbpi
v+0ODIhIlU8IEZgTi319DYyQHmiZeEviDYZnwDQavQjpCcPjCgn2tDGYEutBzeiiVl6L5RqaAEhy
oCAD75IeE3xryVHoA8I5Q8hJc1GpQ8FX3arP8we7NIn2Gr8dfG5oMdMiJMthHyGfVFIcO6qKXvUm
c2RePPbxqujTE+wlpnnp2uERou+/BAoI3F1Mj7NVrWgVeWPgL4+FU52yx36LG6gXpLYpbszJs3Sn
+NFvPSa4HIuDTVcWXTp0AFAZoUlKf/qZ/RnkJ6KoQDg0nJFJXjB8Tpr0UAIXnWiXkHHQuUCHo9kk
y4bMzjI9ZfTY1msl4BTxvqOrBPq1vNNyrOhcMO9Lnwr38eKulD6rPa0izNmnbZR5ATLpij+kXpn4
Cvdj2kFDljD86+hX+n1/zYMFIoijfzTLZurpyW9oMwuTM0W7tD8swtOCcDeZbXqYqmMH+XOdHDoS
uybzqdOPufioK5t58rL8NVHO8r0mHmq4f/+g5ikrNP0ndomUjSFbuqxY+p/QtTSmQhjNQ3+LEEDL
PYwFrZC8yVVzl77OQtSjjieaJ05DCZdvIKWIjQe/MxZsULwOgdreCSQ7Oec7bV6fTOQFnnwPKZ5y
jsY/pAAacSLPxW3nf1COtb/NjGl0enRNYyxI/DVT9lujR1SHEEZr1d+GT4DWESZhZE94GaJDdkvv
w0Mv+yVxmHXMZYdOh67YxOiAM/duTvDQAJMcHSOZxK2hHbzhvvsDKs6EAh1bxHTCz9oXNgkmt9I7
KQSHPzlpxW9AJ/CO/RVJk0cLAdINj15D67X9B19Zkv7kB689LF1UFFVTdd0yf8nL/PYRe1luVUEN
uhvgaEeIcUxKjh9m45imrDhq0MaY91NsY9GKQgKjWxDiGK6EulN9Dp8ye5ku7QuFHYAwtQhFBDG1
xUucyOOm2YrugCSBZkFEiiAXU3tXnm3VG/7AqDMm82y+ah8TXCuvZAJ8DUZ+D6FU9qeA7u1qmCP2
dtStTOAOA8ueN3cHEtzW7QpvWQh/HolVY7rS5EZovD88qsh/U/EqdtU4+SdzxtEBX1QO1PHr/3uY
pp8lAvqfJAbM5HNY1ugDMcHCyYFXM/GPkS24axyRGOWx/VMbFfaOs4sSFxuS0S4/GiYGOtATerrk
2fZ49989tV9mDH9uHOa7FAQ7zF/TEGys355LrurtKDZGx5wNkQguafmuXeKnmpbPqn5EBT3dEOEa
OVa+4rfyTX7Q7oF+Y8rZL+ZYu4wMibiFMgAlG4NHQMhblAJooDLb0D7/99Vaf+lQMcIoQcIVV20A
+Y85v0xJjEItGK6sZxuWU/oUG66Zb5gMTfHKRd0yh4u2XVTPBGAJvJAqcPb5YybbGtIyx2X2xXSv
SUCs+NI5k+JADRdxCm1c/EILGQYS7kTubLhp7RgW6S822z4/M3M3tiZ9HVt4BHvmS5QomUFrbS1z
obgIbxF4A9z7HfwV+HVM7BXk5oqjrrm5DYmhpyl9Y+AKJArRvMil/oOhJUuYEzuz4oyzL0Mokt02
IknnlCX40zcgN4MQ5Qy8hGVTDTGvSF4NNdcf/6VK9rf+z+8394/2nz4NxqIOjIrmCR3cXWu4QYZe
hK2yJnsPGj00bxNa9tFKbRpB2Y+JNAmQ54XydBdeuyfkd6R3jWF4KsFzdiJl+u/H/9co//sV/jGd
pyhBmoda1d0WZOQgaDlSD//HhSImQSNtPaJF/MNpWu5RNaf7YEfcv57dSRpgQ1xjT1OAFj8Z1wiH
DPJ6v9ooj9AYUcFc6KgDSwTbiJO/+UcElP8aAH9bun80r4upn2BSce14p66BjTgBJfwm3M+jPb+K
X/Vn/yp8ty8DB8CLeqxJUIxXlXyRohKN1Ocm+Ue/9/9Knq0h+X+u6NeMyW9bX8iFUZuNortFuIBb
4OY8ZqdkH2X+FIFkQlBfSXYaLD6wt9kJn9L3DOsqmmwPcFLhmAitLTJU3az+pEK13k3qbjNzWPAw
hmm7QsNkwSo/kIAw4KTcIjMickC+wMPQ+McHUv4eHRAfQhdRFzXxjwVsFnVYR4VIdPhpn8b35UH8
1p77byzTFuwKmLQb2eu2+mC8sWzLh+m9/xpvOpwbmyxu+eTcxQqYVcDxcekwtbYe/nv96n8753X9
fy7wj/WrwvIaw1TqbmXm6tzQBZKZ0+QONEfgUC13LHPFW1d0cs3LbL+iunxg29HvBtCAlZhyPHgw
pxJqaeB6CDxfXXPsPwNWOR7GPCe0BVAg+Fl9vAWCJC8FRw7WKKw6xAfeO7gfr/Vr+jLeKNcowMiR
87Uvt7p2Agsp35xUFHSUF2JJUfuPLWz9PcgwUmxapAHmn7IZURkl+jjPnDdodWm2abiQbwbGFToP
f7LcROthnZjHJmdq3CpcmdCsQXK44gvuawHigUV57YwQM39BzE1gN7GbfIH2lhCxfyHGcOC4lwKt
FTgxUJgoq5b12K+mzyVxAM84uBaY9dg8owHzKcIhINLDc7C5B9wPgJMvrGy4j7AICOek6lrkkLaH
7Zbo3L909AnI4NHYgQdC7QSGoHBEONNPhTbEDCjIlAJ1k01hVZKefFLRck+zyWlrj1uN23dGMYEu
MEoLkmcmax5GVUlZFljuPwWp5L9lx7ohi7oKwQPRknVd/rbTrVarR1Phpgu12z+N980F5aieCpNH
/tbSg/2QPizGRihQYSZCSuSEwyV+eOzeBm4K/DATtNFRyIO7fywI2fhzUzDMZIkKnBNJljEfFddd
/dvFjWJcTfDwIAw+tWBDdwp6JbbM42G44ZOhIQKRZdkitEmd8UvaUagLQFC0k68CUxAA3zttJ/jF
sUEtGivjYxLYb8UDOeUwELXs4Vhcx9P0IdyXdxNSnoKP5CvWGDS2fjjVIXMjhbFBTA8ABF0yoi/v
zgGGJjItDYC4T9oBDcX5CAfUbUQI0uCXrsWqDYGn3dqk6vakBwQfHocbScIOrPpM9rReH3SkW/+W
3iGq9Uo2ZVD5/dAfCmkNLGvngyOAwYE4dsYfPrH+I8Nk44zC8P5n/EHsgvKFC+EHK6r22GP7DzvF
jr7ac3JlSBVWjUtJoH7T+KOBRUsOFgzsu0aiq8gTQ2FPOygIVbcI6zPdG3xd25fpTkBPnzOvOnc/
80v3TokYvsjb9mI8TWtaC+WHroLxnuDHgSQouwAWNtob3QrWWdj+voKfWihxQz3momm3QwyHWf0z
vHf3GZ0JToWH9FN6TD/TBLzETl9rumfb7ge96S1dD0C+r7DepS/a4/hVFS5aaN8oD8Uv1ZN4DdYO
yXDK3nKKYLhmiP1vmV461NvlanrqB/PUjDpSH52R7APJ5/qW9/yL0IeJkAYTK3L0di9+8g3xZWHG
PneGu2b/yHUCeYKY0Y6Z3qLGkSMw/PTT3FI3t52tsr6BkiDyUgALtnzGvPgjOpX4H9SHcvvfJ4H0
lznF/7Xo/6D2zfpYtbPAWG7p0Qvs72WPk6n9Mp+7O7oL//1m+p/n4rrDJHg95MsqalDiH1Nrc5s3
sYlC0G1g6DrYoGX/gB6GzrH9RBJN2k/knMBrMbvmYYMTEqqQDwbuomuJ6i4QA/zN1+mD1R8+Wu/S
htQKtvs7YybVE6kppuRMBgHf6h8j54ZIWUYlkBzqS/SWPSo73H++u+8erYvoaKF13zzO66kbvYUX
4/rfH5bPRbz4vaL59WkVQ1eZ0BMl9dff/xZPIlHTu6jqspuChjOKCcNBhYk3PC4SAKnfsqI47JHG
JDXpN2tjjRm3yFtxPAY5si31C4ifobjgFgOaIcHFggMWeSHK05CglyMkHcm6W9pbqkLkOWRIW09H
sTxO/bWFqQ7ghXERMrat/tkInrqcFf1FkF/Fo14xE+iPVBgJgnoXYbk24jXHbUDYw4Yyek9LICgf
AlwWrAPjLgu6DHTNxoPeM/5xFrqzLuzMYUXtq3SvSm6PKwzNzm9gUhM8s7OTJ5Iyrbtaa7Nzo+Qb
adkFgLm4+dC6ybb0u3RzV+j+NLkDYHDpysgqqW6rbEf8MgawK57eP6ZVpf+T+q5PBK0qWdao/1Vm
/f53hG8lPQvLLE9vCokmrjgQNZP7KdqkzVURXc50BjcI6JAS+rPyOeQ0a3dKu1MAx0x3mQ8ZzgQo
VBWQOR3zGxoByRDd5RiwEyoSgRj+y8sU7GIm9ZikwX4DgffIl6z7xNw11q5rd5NwqYd7uT+mEm2s
kzVsLrHuJuZ+gj4/7hoCX6KfJrrmusrY2vOgvJXRNehOUXftjIfkg5mFsQJatevPTjhS8zE1I4m7
6W3k9EEOgtYp4xcYQ8bboaQF5Slkdo0TCy5IeZV5sXg0oaHosBltjZkGShMnl51Z3bbhUftuG+YG
n6zkW1MOjcU439bUdrIANfUGQg4WT9SSMOrCvABglJbSqsDrMQEg89iHb+VRmTcNbKv7jvzvX6Jq
6hqN/txSpoTG+Co7Zlm/6rLftlSlmsEY9VZyq15y6aSazkieZkCdT3arOhNyTD8kqTX6X9f5WzhD
TCnpAtoaaHPitJrTzW7MxCksUca3KBozkl43vuYP4WvU2IGxpygAgZefyT3pWVrfhOfuDhEh7V+y
bdafwlK/1uJvH+WPFDxPGyuvxDC9GYqXS3eBdJfN59yglXwMrFu+XAbxmnUeTJny3M+bApIwYzZ8
aks5AknFCrf5rHUPEjuz8ofiBUsLzmn6IADZyBt8MWBefQ3A2MIhaW8q828l000fYv+K9vCI81m4
nUpX/ZIGN/moPy0oH8iGCF6Q+SE5xzW6m4adhSwppAJfvooSvWyKWFg9u7F5WKnx8qlfDqyKvNm0
t6XEJ0hMfGnaxtYeZREGohKoGbmX3avwi+SXZrnrlrvaPMFIrZIvYYSpO1wH6R9s9V9euf9nkWiI
vHLYAGbqfyhN5JxmlRgMyS1KjmN51fStID0lMidB5oO7tNUn2YyOGKvgz0CrnWEX6ZuK4JjuBxie
SZ4ETkP5yFiZ4BXNVsZrZcXaYX/u2fsSPdijgS/Ts9QdJYL36LTJWjDABI2+YNbA4qpRk0Ck/KUx
fY3+p4xaavYTNzvY2dxEUXZJEbqLXHjtd4AoKlOsdLR0f6k8+RaRtWQMjW26bB80O9m6ZKQ6sAOk
Oxlcp0lvXXktzcdeu4+bO72BL7at0u2cMvqR7NDAM8rvqn6qJjf9+MeRtq7J/3NngbbX2IlWu/VH
XSuUYVSoXZncTLhPoaW61YiJGu6RyoLZCUPnikX/3qwuCM7TTpR3KQwPa5FdXS3uk5QPmVTxJYLK
yvDDP65N/2ts+O3i/thQ09Qmilo0yY0m0yAde1wxceZA33vZybPTfIIprIN7UNf0gzh9xcsuQZr1
KMR29BnLO23akM6P72F9jVj+0INQpfFXAg/0Dv1+sTYi7GDGtgcH/iJ5rkkSHvgQedLFoVC0cIPB
5oISWQJAjl6wVQNZiQifLhgwkHl9z/xGNOz7+swcgxL6NPAtlcmtDT01HZLaprGg/hzIzZvOi6VT
CKlEo/G3CeFyDVSim9xaGU40EagEELQWAoiCIMObofJMpsWp2UXXOA8AiHzlXv8ytl78QCZMrA8a
N4Jvfh7HBwpI8LyhfqKMLNfOOxzlDfBgaW47eioMF+UubVjS2/IVNJVlzmBL/8Y4GYCbOB0CXLxe
4Sa8k5kRS0m/WdHMjU00tyyHFitd3hYvdWBoehxvNBHHYBVwZR6a4qLCDGUtuX3kxka+fex6kt6i
tC3Iiz3URaYfSfGLXrEt4Wp0xy68K+R/CEf8/ST5bbX8gYJJs6wvk1Int+wLuhcVmnyf0sh8EHpH
/tExUv1/hJ3ZcupKk4WfiAiBBqRbjUjIAmPA4BuCbWwk0IRm8fT/V7i7Izr6ouP4eGMhlWrIqsrK
XLmSMGos4hIIIxOII2EC2NsNiC1uxBoG4PAeOw6nGXZ6tLNNAiqG7kou7dW7/ct28gbLEweKnJi9
d4KfATAd8nf5+P/IvIiJ+D9TEjWapOEvJrcZjpv/rdJ0hSwP8lRPP9AqGwLUpnY/WnsIMDAiPYhO
IbXJHPuZ05DnJPH7G1ABpyHV3cRt82gyRDfFmXLO/uiudv7dwtDA9shKz/Q+OZO5NxncRnGYNApJ
404OlBoVaRHviynHLMzLeCQ9WEw6V1JNKH5Pc7A/AB7Q4O2ejZUliIUQik3oydHsFUt/WsrTesK9
xBkyC24aKKIAWJ5W4Ih15p2nduAUUWLsFpY5cA05oD1Hoxx9Ken2BNdQ5jYN8SeulBHYE9xT/0E5
BvgVz9AX8zbICdptAyV3uG1onDmBFLqtgcl4WgTT3xsXuw1cAGWzqLYaFO+E3iO8qEOGB0k17Ago
b20bPvVFAZ2N6sj6AppsbeL0udPCJ9I4be5w5Vp4kChkhff3YKu54A+VxOogL9DcZLpoBbyTZC2a
S2P1ASXZmgN5luz7XCAr9R/+g4KA0zIIN3YNDMOvr9O5dyPGdgmYUvt5BEMDqNiGSTUjZzGKW7kY
jbDfqf/gtxbEbxJIUWsOZRPmooczQkrauyB/WaDAKAPmxR91ujtgl3MOsS8893xGiKGjApgvXRhW
e/RvkQSzUs9YYNi8FNXmexC7M2LKeY4apw7X+cAVvjUezh+YOJ6yHFjXh8urQHoDnOZBINncCYD4
rxBgp2jDDwEG53swz6C5geQCpOUD2G0+DDeBK+6fkDyAcHDB6QKnLeCTRVsdHO0HJO7tsRiAOw9m
Dy1y8tHj5bGvmsDogkqlu2R1gR/uMThE+mg/PcDz73tp1QZuejt/LGrrKdngUYH18u51Ajna9Ucj
1d8Jf/eTbHNdsMoAbeEV03wVNDHo5sHXH+bssQFDW8+tMaI8Ebv/9OrByZyVuowPBiuG5p0A3A8C
Ezzvo7x4AxNMVQtK18WIgmmdgG7vcfkKtP3tm++vJO6FEjRZgP2tjnoqyB5knASHQXL1H8qH90OL
fcLE2gxaVrzIkIzYbj3zIcjVkoX+03CGBPRI9sU8ABk6k71WfoPyII+jU/7ZnPyCxHnwWOTEFrMi
26UaKlfXaBYaHA1x1BESC91J4RGiklWAAQnoNjV9ORIazA3QeBAkW3gSvv9sB43CjH5dzMj52RBX
ZD+fSzkNu/umm0ZX2NY6y0h3mQzxQNSSObN1agNM28e1+IARoptBS+PmdHjGfFxMu0PCYRsCBKhI
pr7OxINThpRRhTNRwu7B6SjMHssnk7d+W8md15GO9SxnFlE1EGgQwXAFTDkbCF4jA3Gn9d+zYur2
NwiB091wLTbDXbWk+F3RJ183eUBhgwMCxvUHxFjC6gXkoom9Qa+cfFrt5fr9qrwToEelB7gXfkYl
xc5wwzpta3hcc/uxedbvRdzBPBD/uxvwHBDVjhiW/QEGE+qYyO9GrfvZFIqLwaqABWefVI3MfJkC
7cGRtjHJIEQoU1x+g8lpj5N3ejujvgPAjqv3apaD6J1aD0gYkwGsNK7hxMxbgqGXhhKCZof3LUvR
qd0Tea6a8DH50JXtUHs4oJv5QpWilqbNOM8tNXCYq5g0pJ2VwqPe/QNubCSbU+F1tQ0iepS3M0Tp
CuGo9rw6HHZVd94EhvarEV11nWBmHJdA5NPL6Xc8w9NBOB2GP/pC0sAnP8i/ygJvzk181Jb4LWjM
DZNThvnv3+DjsPaJW90bpNHDvGAZfAfdiMnKCP3ShM9ALX2UEa8JMaXCzyThPDMOIPvJKEKyPspR
KRGPbfQFljiY8dDfY+JF6Aj8BZf+6986AlKy/veFO5JXQcQSX+aAqRXliCY6Y1g43Fba5ZZ/sXpj
p+GYRX49eHWM3ZTFIjtFbAsSQXINpySJw+MEgke8RWC4J/PFdAYEuVL3GghjzHDZU3buyft4fR9h
C7m+x4Rn1s4ISn+Wfebd8kquZ2wqqSeNjs7GV4BOW0G3w7liCkpf96X5Uu6C0+xdqjEekB/4ynGD
OPawIsRsxNwD64bYwmZDH82qqCdaEKa5pwgMKC+Yj2e/k9jBCq3GLC8m0XhLVgx9/xQbbQUEWngl
2nc2jc6/R9iQIar5bRMCZOwhpJ0J/nPmMfgB1ZnHDnak2wUWnuzqXoGYIgaYYS/XZRMyJL/cNns6
0FkgAChCWOW4lUfYVcfc4WLTCb+hgoiQozuz2+ixwduZbeKSs4vwKkL/g3dDQ2eIkB0m4Sno91jM
b2DxEwcfi2p4+JQoEKKla2WVR3RCpB7TH5hIG5PgCdN/ZhUbNcTLhJDTWY+9DEViuc0TpuWwzdhm
AR+TnVdzhUTgZ0JiEOnr4hk2/p3fj4jQp/U9SjbZRtoTwIVzho+noNgUm3JrHGS09s24H/HSjXvq
f6FE41Bu+3N7vm+G0OaGUqRV38y4peITvdie83Ud5etyDTsDfSy7RPrYoyMhhgS02zKZKyWy1IqM
llN76nJ8RsqX+79KvuYEiSFZmnkqn6ymbuUTrBkRqk+27CwaSAL9tDuf07f7JAl6srgu5mRUzNd0
dbkttwhofEQvGc8ELlzSY7OWzglB/0d9Aq+QiYrEb0RlPN8uzWtoZY4xKP240PErEmxy4VzDiENJ
xWBi+8e9QFBCum78P1Fg0PmOO9Fv+BonFyJEofFRoq/iY+OLFAaN32z1X/ybIs8GXcZbWk2UK3Mi
2PMcfyERFIOli2t9ugDGwcWaXAbQGQHLBa04M1316ap4H+AxZMTxC+KPIFMcPHIchQi64MiDK51b
yScMCAz2glcpXOQz90wOp1/sCYdxPzlkm3QNn972vqm2pB5fFJH4XG6vV/pycqAZQyiAWHgxqdyR
fqCA9EI1eT3fUh2cLqJLLtpvehHTgggbRg53/XVJ993hkCdsAcTijIjNBWXxCD80QPxw/nsSVMKN
+i8NvF2k/SQWBWCaRTyui0cklkhpn1LhfG2YCG56kZCdyuf1WNPWNIXVdU8PUZq0L7en38mhP1MG
r+nPtHnURAPQdNML7eJGvuPe9LvbopOmArFPWkFlP4XlAIf6yLJeTCKJHJNhshAzIr7cN3qgSwvc
oEQi3sANas5EfvjJpvKzDYVWvtjmZPVnWpGhkR3gV8kYvulC0iRARzZH1fHqzIjBnuGzIeEfmBWV
sxuR6JyA1/JkZWBI5QB+nqza34wZU13g17m0UX9mFrKt4GsVdd7q7w2ssI1fhZOP6YEKbPPjeKYv
8DZx5MTV1DIFks18NQa5n2/hkX3JInAA5qL6ckfPgVPjNrxAcgGMS7jPYqveYx9snm7MAlM4WS6I
efLMnUkr+g7P7a0G+WI/OSLQy0/gNWJysIginD1HvRiYm8Ae0PYOf3jtP4Qxi+g3i2f5jWrP6sV0
QTeBz4t1kZWHZZI5yv2TyVu+RmEadWjkXPjXOGHS7TQW39p+PEPew+FDrMisSIkokirgSBbDbXxn
53TLJWrCAYjQp2LD2s/hvyehqWSp5mSpeSOdGl+oEbl5EEVQaUiHMF5jvNBtpkq9IWpvwlp2rU2O
a/GF0wuiIe4ifQhgN6IjIAIyLBlRIl8LgWbIzpqyJoenFLH6FzBPGRY1ZK0fZlDk2AwY0izaF9vJ
gtMRk1TZl5d0LZZ/zdV+H+f+6SCOqYJ/whYbuIwsQTJOubxXOhPMpeyxyjr172RFNbPNA2/ogPUf
Sw1s6S6f6wGMsqgsgobTnUpwkUnPWHAbf/Kcig1hZAvSf8sL+hE1m7r1ni+YPMKHv56dn371MfnU
8S3ZHPPum+lBC4juCu4OqgPQuSMLBHvN3K6ptECY5FuUz83N7hY6bC5AAG2djRcH/NPiN0NYowwA
IzE8OB44zt4uVSh/Gx8kSIv+TUMqyW7AbdgXycpQayZVZce7vn7n3N9Z7Gnt06EhuuSzt1BfKttA
x8BGVHj0qOg1BAzKs+wLmSgeEU1GuriB0ugQur7WbZ1edqsVKr/k0DOoBNJvntcWtHN/3UUNJfZw
zqCgt2ClehnGN1dwdRFmS9JinTxOPA+RLhR4GU/ysr+KUsuHHIjzMkO2xeGLfYRD7RnvMGbReDtn
VWvWffSInpVdRFqQYQA7kJ7wntvwNCISTH0Ev8BaxUKGypIQMRdfZjCBMquJdtp3YecrZwSPVj0e
a0aaV1MBac+bEOgiqveEl39xuPLo0nKNLaZmB4fgI7xBJxki7vQncwT55Z2QeK2KrxSJDkkhGepQ
kRLKOF+CVOEzeeScJMq3SDKvYVbRozSSfkKSbxcO7SXrklh08fCDvkXzAILEpCdGiHuIVWH9GxBm
lipX+VLeNa9nuYbqxqd/wSQBjTXQYmnduG/PbCy0jBDONpL2ooED4Z94IVL7S3Z7a7aZLBRPJ1v1
5nZkccovRD8yuakOix6uel52fi1ykGOedGvyTWoMIZcVYT8ATTMkGbFM13Q0HccL6AnkF/99vWeA
8GGV2/siWxC035l0JosCJAYtefegiw/Z14voHhUbMoDhtGaB++91gAqwyaIKoJJRL8q+XeozZTyv
y5xD6BI5O5ESDyMI7lZ/CAmPnG5PATWgPq20oHazPZ5bFtEU2w1TlmxdL8wMS48yX8ZpyMtEJ8di
Mf4bcj73526rVCZpXYCiDzaaPKcENls8+9iLHq8DyNN6bJQzIewudOcuuIVZkO3ZcHIf9ayzpDb8
m26MLqamvBMKCT0VsfihImkOayunudsFhyt0acaBJbsjAS/YMs4KbAyJPUbdR0dpZCg639bs6whP
fGTHjIDzu/r7050fiBeK6FAoz5iFp4Cl+REQiLNGUnK/dbSv9vexv61pEwssHj6kCYMinYzWLvoT
ovxXbytpwALBbYxvRosNix5C2Ycz7FBt67PkwN+GBg0POEpOVOyhIzc+KjK/0+flljiUC41mivIk
5eocAYj6JLB1XDIhaM/f9f/5zTbB5zf68ouO5UbGl7vQ+YTml9vifMZW4WuewsFVEmANl3FidaKO
2SYXM/Rv4WeOUQqFIXRMaOrPPsyflEkV+MAPN88Z4ddttJ3rzDYe50EGiftRBtbNihA6hDiCgFEL
oFNF8+YGbkNt4jYWdw62/FkC+a0yQa6no5BpAD0qkx7aMzxiC8WTDFc3j7DyilAt8UN/MA3P1YVa
0fOIMHreuH+gLRPevywCOeSAC0YTcvdN3Pg8SGtRrFwepjgawKVTGmi/JXA4Dj6gqSBg/FsSzqxn
jA33oQiinGab6WTFI4gUd3BMYqvjxaiwf+ZOhhA5YIay9P3VOG4h/UK14+AQnN4APHtMIBg2p8zU
rX4etpzz0Uh5yeRAbAl7lMVatkHf37Pt0aVMFN7NCDLVUFSJhaQyL180L+Ct08ZBLWFN+3wtUSTG
oN94jnEQCx8pAjKbpopBo+NfayINQEpY8qtmwWe+osx7JigL/7rjEd0urMVIqbbvVg+LwDBbsUV2
Z6g+WfIO1wjz8D1izecBHuY3RTM0CABbGnYeRah1XGbO8b2Ydi/Fm3Pmq3/oIpYYvqEWmIwRPSHJ
BXs5VUfSxDcthDxCooaQgFZOYEgTjwkdBWXppUgJvR5PPuCpMw2i+sodhhezI1TuNdV5mKYzKAwt
KzY14/q0DahUC94JAUKaX3eynqE2YgpCGCbf6FB0FvdSKvXiGk/wSn7z+e86647+exX9Rzm8FxlR
2+BPc6T2w6sOdCL3Idl0DSoiOiOzBcmhExBcnkW9n+AijG2u04Nb6uOM7hXXdJCveZqa4BQMFSiT
haCx+GBSYMvqbLQwFDV6iArSJBQ43vrXLdSdi6xJaAhl58Gzy21jxkHvpWiKffQmYuHZtXmM76jR
jYWithFMcTJZEutwFXoK/VafIcZkV3+tzWicYrZh/mai0buCgRsTAfJQ+qhZ1IAXUwlxWGffQgdC
oSHPEzuftscqituMA9iaTWViQD0nDA2MJz9iDoK2e+15jAirVbKcLwCegeQC1HAyEXltHx86X/vN
InZLhJz1CWHBKIByRf+OmDPOfcSNgy9BSi9BpD/KQQIBFxSXoD/qSTS0h0l5nBLdohHJ6k6/q5DT
BsMmjtKY1h30Gj1AA2eBQBMQSydqIPsaOeuvEQM9ZoG0PxFuXYlJxZecKBhDOmjw1eWUjJqysAEA
I1QJP3JZb4UaIgcATvpzozrtf33kPIE+wX6AcYRBpZvo93HmsTjyZ5qG7Wtg2EVYDylFnIDagDri
QaFRxgF5kW+b9qweOBSnZHxHVO8gyYUvDqCfc7suZxMHbyY9yJtEXab+eKa3mF1/p1o0FhTrNFBd
Zgh5dn55W1oR71hxgrczJG4+GkKlwZ51A4WCHDWTVY4FgIqefqfkjUEoXuuhLEWMQDL1Z3eftuTZ
F9Al5IdJof9yUoCRmrScrGcVzkjDv3fg3aRIn77hMilYSibwHdDNUv3dnsXfPVa36zIDFvn6H4pH
+pne4gKycBLaw9TwTo+LFr8lVLS6bfQeUmlx1NzR3XEqic12rgI5bcNpuaq2zJ7J5MyDyHAXclKb
lCsRxQ2lNi3BxIL8SsOOJkFl/TU1hDy/NE4ny6CKeZufIIsUGF8We0axn8AHKUwwbM4Gp5uX+lWQ
jLQDAOUqM0++/gMTXDU+V2gdbgdWxRksADQmAevhzVGwYenEvSQo4oQKgheMfBkEJGPgIdhg311G
ZyVckzIcyqYcNpdm+4iKCDZmlL/OZnGYfxNjkmNTGnxC9MzH22DDfPuGn5rMalXqplfvjhlN2C53
0m7ctRhDvyDtecuXJ7f6nXqztWITmPtLTrBf6Xuo3FicUk15tO5QbeFXOV4VezzCNm7A4Z5bsR0D
4Yar5w0vyI3gte/mA1sQjCmt3f+kH10ZpLpgacIkTu6cdCVBOKQLx9WkJqiUkGATD1ba4I2Dp9sS
7qZGEN6AMlB+RnEJFhM8TR3+GVifICsR9CS4zuKDcAl9ASKGjQdqFV4/Mxy+0MFxmtDwwM3Ty2i9
9Hq2kPC2v7eYjOqFONHilxQs2TZbOAc2NjGHbFzvOaGthf38B8dOJoEjupproKzHegsBnw1JCmwz
guqwWtHO9gsHj3pzcQ0p5+Gi0pLSataIxLjnVJWwAQTKGXsnKQVIUG5r6yT4gVGbBPVstUumAvvn
jfRT2MQ5X2BcArTqu6Ufb1u88NCy2Vm0/cZ+Zso283HuApNf6GtG44u3evkC0iE7PYpkBgSRv1Ho
wnBFCt8kmDhsiCFzxQLlIJoC1Exl39zixJJPbrvpnzt4YiBmuWu2yh4m2xWUUFtA7PUGgzquH1xs
4A+kj3mzAOKmQk4EQrv0iXYrZVvfl/Dt4By/AnHxUCP7sxJArbaf+tPjHJkgx4o4F8v21CzIxUAb
+jdBlGjPHPLzZp7hTPAP3FFu2PQuWEoXJBX2OWi+5+50OfxLfnDF6GREnS5vtupiFsR7YKke6A4T
TN0UdcpiyEy4EZb3AEoyc8ppFAO2ewvllRSwPW7riKyq8NvcnYHAi946HavFd1S4HL9Xj7BFhXIB
EYeEjo8LqL0nVrcjlDhMjsM+R/XYJpX9YNv/jUdnXM3ExHSliwmGw71v6xhuFUJOqt9mhFdXxOyV
Jwdsnvompza8AvUxCTPYPoi6xc+zV98me0MJioOxg0A3BvIok83WlgtYS5zrzW6PN3YIUpkTwtfY
+IHK0Zr55c3qQV1uE/IJE/P1c6JzXqDvOUsChH7kRYY9gujz6N6bEMdCajEeVQAjn/Jo85MMXt3Y
Skkgh190ftaBnbbnqKbbW7LqCUXRQpzNN88g3BZ4Dx4PTtr5JpN1vILPJenVlJsNyqTBLTa1GqZr
LYDdzeszqZr4M20juhZ2ymtLrK6lw8FO4PkDqS+nAgEO0GxGbpNcfOYJwiEFduXGwRpmJCcDZkfk
AYhn3eU9xkncdv+hFFJD650Tk+kMFRgCLCL/ekt8n7j6PNQ6ctRNontL8gk7IRXXbWJdYa2CZpWc
4y4rDSXzF9nQnlMRplrA3kS8dEF8FmEEeKIhAxKfuUL1xbcnrC0ilSN/8hSPcENdWBTM9eSKcQpi
FELqRQgnTaAq3HMTMbDYT19IZYTy9SBxnQgoB5wMwmZ+CLgU18Vv6POpTz4PyCCWwpCjmD7gEhD9
gGlq+H5qS54Kx/79q4S37y6ucSdRondQKNSW0I0Cg5x4EZ/VxoRDNBbefbGicvGh2rD6wcNKSTzC
zTw70kYo92AreEB1x2HTMp7cA4H5oiXyfGqRvIKfUbM6JiWtgKyHpNv8JvT94bQ7tgroo8ABQwIA
vwi8I19kAn/S5Zg08ASA1YbdDSqiFxaBJR1OOOXugQKAvY+LRARwDwXMqQyxhyyy/wAkQMwFTxab
QBUTAMIz3HFrILIhPwGgBByqBq2AQegOjYBFXyEWDHLy1ixXFTM99ougke35kqCDGOfLqyGysiDe
5jQ98OqutCmdQqg+H/5+g9/iZrjO7iyQuG5ezG0zWH57gVKIKwdcA3/SUToRJ1Ao/et3VIxW8ZtS
oCIcIBwh41FrU2Lx3n/pmKZwX74BGpt+Yjp8QJJmyyE+HnKSc5FRTwK4z5Sf8iP9mJ6EWBa7q9OA
I2A73PW7m/sjubjxXYif193i8ZO932D4WjyXz3+kjQdP+dH+MHAa3uGJoM1Lnh5IsIwFv/Y4G6Qf
YD/ar+5j/g8WRfZSoBaQxAHXACw2+Qfa+QJjoPoZH+RPOGex2NO4Bzx6hEFfsg1mErf9eX7C3n1f
UidiElzpbS6yNBMiHQjKyfph5i5wi2TJgfvTmEOyJXYjSFyg5rlUPufojwFXRmyheq6yN9AedrxK
vpBIhggduHBUvGMwODiatU1tkHPm4D59WpG7MaQ/po7asYwxa07ZVt380ntAwroHGedJb41TuFmV
ExudInEGZ42T28y3Wx1rLZCFKZxqDrs9vGxgYCFApIfQGGABBARyT200A76iveDxjGWyaN8RMtj1
wJugWUm7LPBpH908gyDmrfWITwjqd0bw+AgAia1wa7Qk3GPrOdQephsNwIXb1N4wsfvYB/ABr+B1
9GfDAr7Aq7K8J8RXQjYu6BLRZAgPnyXBTCRxt0r4OcCtkJEAojzQs52NYABmQfD4DUBo6GGsEFAZ
yPT4FhrcY7UekwXwH+gVYcrjIloNL4VlkDYDQ+y/klHUAiq6Jg7xmRTgTyCnYI8+4VqX7dZjoNns
ASUBXJxDi5h6IAsUNJpjmW7guMPiNMvWz5k1h+X76YFYQQGIB/c+vo2FU869BGT+gctkTCGkjRgE
SX0HhELTBDQGXWvuxarAOM1in9rCNIc602/qyuofbqP5fKlcV1nxCcCmgNCarROHkWZXvQfb23DB
HF0dgbqMX7y1I1+TEmj9alDDoYILHFyiiP7llKmdyaZDfo2CDCW50FsUPNhx2CLLKCdMFC5WTi05
hmCSc1r8JhuY8srcrYr362z1T+GKEnQXNG3m7ZFy9ITTr3k7dM8lz9UFcBdTl935YvF4n2BdBckn
uf3VxfpGQOSzg9DdpsV49ukUOoCHIeeC3U2/ksrDg5QP5/yM3Diolg4IYNA1vAJTOjR6KKA0DqAC
04v7bHR7uOlG6sQcvJkrwokbF+3qsQBYA/qAiXUxyBGQeC6M/NbsjGuHQfzRnp5QF9fGcriAH6Nk
gyC0qbsCTndWl8V7C/Gn+YQYXRwpMDlRGSycKuA5ENtWfrW1s8CrtQ5GbjVEUjBnAmwEcCBhjJc9
0Uxgrvtq/XhpjzD/MYTD5V8vhAMDFiJwk9cQ4DNotGoOYVTrkAMIzwvPYUkzLPRO6sYSzXjBWajv
lTM5Bhz+ApE0aKCfkEnGqd3oP7q+hCFP09Do+HdsXMoEN8eRe2ZgrxHSlKABE4GJMgnsFIPg+Qaz
ScKGZ+YPwmbEc0XhNImta/i0IB+z6B8MNcJOW3t9xEmNUqjUy/nw2FAeLVZ2KLbDq5h/OJlKorDc
Zhu3PkcP0Bdk2BIeDdyRqhpqP0ymx8znAg1Dm6Z2ZABcsTitKYXPgMLAFD82agizYs7Zv/Ex5254
LAHwMv0cv+g65QyJI2c/xoJ5mbdk2SLHjKh/jXVgLryZyMzgj19qCOHgcOku+E45siOAwHyh6A+Z
1/VGhO6BGNrjBypx4CHDOITOTRZiteJo1G5QzBFgI3M5ktLVdACwZDR45gmLmfQWf2t7rOlCho8Y
l4gCCw4VUwpfVOPXsnfH34jJC18pBkHdxh/JfGKCPDblRcxaDUv1ilMrRbKA4CsZ4iVzlKQazoPN
iGaJ0jHnIA57SmJAWT8EuhMLaWozGuMXy5WGeSi1B18ceGvIhKBBFgPM7zFikcPNsK/fQSrSaJYO
onEYw3YDvI0+YYFBjo0lCEjjk+UHOCELEpun/kOtOEPykmmIdKbfnHZZiHfTLTytgCvf2cw5O97f
UWtQdipgbnFQwyhGZgJ62U1XxRtIPFt+M3bG2+x7dFUSkJFazZq8NUBUZGfY5Kjw0Ayizpbw4VuN
YQPyj1FBf9mfIxUQBAd1CAJYBWWzm6OfWRkLVOZLrD62oHwhzKr3ihyWKDufYwKx0uWEoSMy/JDU
zgnxwLtyYCq/G+cuMACDPuzxe/6lvisziCQwyFh1BaeQOTtA1iBziCAiaMTCjAsRbxyJx0Q44hW/
DFM+teoWUJ9d/hICA18CTA8+bF5bYh1vkVSD1rXmJNRSHINoQByDGq+afScY2lY3fONTOybfgY4W
YgqrzYs5Ysr9oKa/pWqRYOS/OmF1+iQjUxbbEga9yuV1vF0k8+mXcMONiAbWrd7uD5rupYQuGCR5
JXAc/olb7mWjO/nSPwgry3Xoqewrzu3KHeAEQR0iS1MFXz1CL67TF70CLReyQxoycbOkk97IOV1R
/wjYWmG3mGcedAAzEpOsVO8BB0bmUDGyfZEmZpo5ze/8xArtzE9rmDIocNTJGiQC2AlcIw6Dt9SE
VNNNuC32D0D0JN3lSyBUJ6fsSVhgGQopNFwemhmYgrA3WHHuEZEI7ca0t4vYHkkNBGqr58QHjRiG
MAAULr1MyE2Z2TcSLc2x6KEmwC5lP8SQcmFeuVnstDh7ca/VUC85lFfM7ER1Rkw4nE5Vx4BOsna6
zB6F1ZS6Mtk4O7wVsZMDWCbVhwCLvUP+kb7+7PDWwKFI5idhcBZhe/xw24C5tLfT5wrWD2rEnz2h
Mr3NxUkFp56NfMHGKMQJGyBMW2QJyr07xiRw3hSCjxMkBRH0+D6A9I8OncGd9BYBCPSEZpgzBcUF
UYVJhPh6e8JA6iRcM9fF1Utrl1JOUL4VJgyCk4yd2+mLFcVRKJUgq5PyTSYa+uGvwjwByz315MbJ
6PRXr6EXSdXVg3d1esyg1Bwmx8q+YdN7f/5ya5l7f1fpMmLpCa0hlvgu2iN+dJyCDFBl80zNuqw6
MdR7scNFdS5+OBDzgiteL7x2MKiQyRMTDT4ymoGVH4oJ+DxxC2AqlI/cCZ0/3/Inn7n5hC8Xgo9Y
8KbwlixDd9tQE0pmeOqwnwRlGhS1X+kqe/OhI4MRZJO6JSFsF7hMRjwCkg815JbsPMzWgqx29Dtb
J7D3XzkNZEimwGbgi1ddQjKgBqxerIYExELBMHOp3Mj30iK56NQfGecLdJa7f4UYjGCj/OnkmEeZ
3KlbYCR91H5Puu7zs1gapAQXp7vYKcCrkung2gbzvrUq3Dp0/yS4ahshp6c3CMU6FVXJayQfC0l5
iuR+l56i6ROjpeB/UJnvMO0nm54Q6xqcYYQs81PiqKjeu3LdTgIGU52PdiNv67AYP+kjLhLbW189
RpV5EkM+eSjkkGwKD3nPkD/IcstaQ5oyFKZcSNQJ6qxZK2bJ9P6Z166Eoa9YXu87ChyVn8/j0XJw
aFhetINT11zD72Q6UWlanbMr/CAanHhRnQmxd7xj1NtHEjiZj3B0IeLpTDU4G97gSMKQRBnMnagm
96caHKNjHT78wfmMKCs3j0fC3837duKl0fFztC3MoCHWD+/8mUODVWzhoVsTsuloZm9bUejcIiyT
zmk1tZQDDg3zDOWmdcSgaIchFbxRWn5Wg6cV6lS3DtXA8JIt515KTSP2JvOMTY5nHn5pfj6dT1j+
MPavyf8cQcVKNtPjETm3J+8wApvBifA+Tt22TheUZhR40dEyLY9/w/MnjfkMYDI2OXJan8dQ/yZL
giVyCiPYTuDxrsFhsjilGXhBaR558BhFZnTunIavdnB5mF5l3sw2rHDKmQ4lwmtgn8zPNpzzBBbp
TRvK1u7pROeeD6W5C3dMFdMImJBBvBht0WTJPn/CBUQ/UaqDtcPk66kV3MyQl0h2FES0nXqgQtkf
ERRrVuBNLeuT8QzPjnmOLAoOopu5DjI7cHafJ5MHBqcyjzfTbKyw87yZebaC4y6KFPppakUUSvlW
VPF4xG8GdKebjy34N0D4EFPguPvVXfASZkghIv6x91n84TMoNwFGHCpWcK+0tTyyH5rYXS20D/OY
fUe7sLGcKKCvYQglHyjcxANxLNNFCvECfKIkziTW9k6CUo7NE7tQF+QJnMExiIHGLFrX0Jz5sB4a
T9Gj7PRZzUJNenvedjp7nhwa1UKd7yAwmT58yBafxTYGpiFv1OknVHjp3dXV91Ozr5W3bvZZq8Gt
2GXTs3z/Fzd22r49prsbVDwloIM5R4e6/X0aLO7IUdnh7SHDwLc6IT3udNfclgp5Q4BZNYSp+7Np
Y+bFWc6h5eOI+DAwBKMD97gFOZ4kCopaNUCXPjdFdrxvSLSwnkN8udWxSKqY8EmLxSrwCSeJwXen
9E2+4XxQJoRxjKxUc1KTwcCPH0QxUEBKkKcVqFasnWSomZUaKcmgwbpjs9LWM4JZ0nrO4rSUyUIx
/FwhKO/vK6lzW4jFYLMpz6p0KO/r8XS8r4rsPY6DHXGrPC79g7/5NqComdoUzdCCyxPaUoWEfdgC
hZUfRhhLMly+En+iK2Luwma34vsqXkAaWsK8ioEBJ/WOwkubGyghmViwKgxY6VBTsQAhThgO0b2x
hBQWzCwkd+LnqVkKBlbMXSdbcCTC749pFVYASH1/8HGSlOADymf6lncoWDEVEr0J3hYIJ/MrxjxR
5wpzI+ZDXXDsQeKpg/AyXGoCj/Nd867lIrvDvWdrT/sEJWhtwYMg7scGTsC0jgJl3b4g6+U9XKM/
mqtPpcSrsOfoDq+iYJheaQGlVsQ43omptpIVebkKQQKQsKzUUGuL+kAhwHtnkjmBKnRqjejdZKa8
OxrJO2Dq/Wyp+5W0Hs6D5AgfPMDzdFn2ECQbMtm8PtOvBqcRXipWAzKB4RqAdpAun1g0vcDMU/gE
8FFDyG0A7UmC5IY+pUaUfXcb1Pu39K39hGiaghSMppgVCfXmB5KSV2/zEF3NO+j/U+fSvDtBOTAU
wtiH2VizEAna/4CSFJHAyiQsEnAe0+Z6QW6kK/k8WHwpC2MhGQ5OgjeWdpYEYtFgyEB5THBb4sog
2FKMHymWuE4XcvOzFeVyHSGiXAVwOBYriDQRCDoGH0VD3lFrwPhK+FgNu4j4TF+L/oXFB0PTyYar
VYdjHSBgCUkoUAHR9YghA4WgiIl59fmTbuEHYucPmewiGO0xkZO9Dv8awphGc8aKEDACOKCq60mq
YamYpgkXQ6qp9N2OX4Sf8AbMSS/wDAkCN2D+hD+XVBaYrsDfM895nFyyJ0geSGmCYm0apVvi9iEd
xYkUfU6Cua75hE0cTgE4xHMOR/rb0K/mw6KvPQL9sgU0KSM24sSBPjxoZv6J0U8coky7Gynt3QGT
YuMmGC04NcGfHUfNHBmIZidvimUqc5945zGynJvGhRe5h2GDMAJ8aRwzMflgnJgu7hCjAqjHqUJ8
E7gjwAVHOMLaCwvwXLcTTDsSrmC7BP0GZB7WfKL2OHji9OIUm5Ix0b4JcwoLBw4DgLiChzFLHB24
aC3CYq9E9kC+IO6CzkYDG5m5aeqz8OuqA1d9gqKCSQ0lkr3WEPnO4LQ5ccYBKEOpxztwKrBUlAW2
Aljl+oSTHUMBh2lgirgSO4uAcIxMT+fBIf3plhtqM4ZzuHMAkAK+ARpSeBrcKMe6NDNiV9mMsHEd
iwsk+CLkF3t7HM61aMBs/UXQrT8JpU07x+VjTpI44liJBphAt0/AAACsg6od4vMTnCRweqEPoHXW
YYpeMpxVkMWaeyu8RnNnGcTwPBNjCBLAARiyoMVcJuBt9mXjnjClETapAbd/UfjjsteX8l5pnOe5
G2yCZczJ3afn4ApLTgQRi/bImmn8PqUVHn8RumDD+kgvKRxQF9ISe+5/aDqzJlWxIAj/IiJQUOSV
Hdw3XF4MVxQRlV1+/Xynb0xMR0/fXhQOZ6nKzMoKOgGRRsxf8DMqtCDdyZXyOX5Bz++OP+DR6Lcc
8h3EAv01UVvuNH2D3tBDshIi2iJsQrVrJBD1iXcHX+B3B4DuNj3oGiRIaGF2bTggPUTtTRoge7x2
pgR9ElUTL4l0wQ3WI3uw1YMu7tlELQTvVZ9Ni5iDfgqIsCIjhdyh3AUXQ8RIQRqSBnYy1gxBJv2/
yOkiRMytTbZBYN/HYAXgE569Ff0daAVJRqA06xE/eNHlGJdZxLVkCDgFoH0iJSNGRRRIHQ8kM7ky
iMxfsvDhKnr0uXFIFfgRv8+L8tJ84D3Dc/r30WhDSSILszLoWRI5YDl0k2gVkebSZQNFO1kPmizC
EUJBPO0BFBC3bamDZrBVYbrOb4hL5p5IRpid+JbynphL8P78jN6mvD/jEg+sDPUYohHjealXpIaW
YnRCPNEwvEms+Jgev2j8AVJ7Ni9D7Tl3xU0O/oaEl2lR9aIuEWmf+KBz2kFf54jpsGogYWW0RO4n
fqQqI7I1LpohkyjeXpHrMHSf4wMFE14w5D/akJ/J5N1cc2HX5IU4XfJkqJz/S68YBoaTt2RGkCzF
bBlk8ChrEO3wC+SbDBjDjwjrbu3ufz/mJbhzMkp+lSHhtnufWYcqssSR0J5ToNwVfyDV4IrouicU
v1f49fBXGM9RVoCYnFEhG6c5Niku0l5U4tRV//2Tz9wCb8mV0c7DTMzl22Io0bOEvRt3z32z8BSA
BUA6EBn0nJQ8AOLIUx4DDSwYTkaFexYNQVDgM2B/w8ag8sv8iDdlaMgZ+ZoXzP6eMH/LQ+d2WB0t
S6OJ7QLh022wHWyxgUf7y/aUiWtu7DfaNoCQl0h/P7L3Rd1UiwyYV+K6DueU9Tps1g8CZFDCcxpi
iwnzHq2AQ8iCSL//fp2bTBd02YA2Guw/ow+4AvgLmjYATfNgLhHnIcCXxvweX/z6C0b9iXqLOpMO
KnIesUHESCgprLq4MJYZD0hvp4PEYY5ws3G5YLRJGVvlMQQg+XBjGO3K/uEwxtOfbRA8AoSDbQ/M
o8D9D4EeXg2FyILwSv2X3rN2xatIY9JVUn1+k7VNRso3q9RtPjPSW37nQz7+BzfwLh3mAVeHgJTN
8isc/tBz396rnPwSj2IB04D+xFwIdAJADy1rUCbgUYK7mDBppYwHuM0GaANtyYqRvOUNAItqSpPY
rkBlybSQMiGW5LoRUEq0qTKBULjJAmEliQlcSY3jJnIpICsB4PB698kX7LnnyAxQh17oNtl9l9be
CAJzcUd8v0Y1TxUAwABiNFJ7TNi6Fh/pH9qCiIK0fKDavDwGMGyemgV6VdyAB2OkfhrZIbb3ARHV
5iX8uL8ePi3400u+6jUhEiz3sFRc2e8rhrJo3chPQwAknoXUYpgMfCyQKmAtTiEaKrIqWDOsIlKV
euDvZKfrSEFiQ2WZP7OnC4UU5h6YdKCF+jG5NLytqCazZY1n6mjYJEjQnKbMGTd/hZcjLtzc65kL
vy94NCxLHuJLdxl9hlDAcojLwBjBXEmQqKNB254ZDDx4E//kM0PEBTNuMtBBJtwe9dbj80gAFQw+
c4KCV+AcMYI2oFnC1LmzPTmAVf0zD0GlYHBcCZ0Jf/Zecf7SMx2jP7xkeQi0Bs/FB9AtkFxGu3h0
ikwlkL7MAbZLPrP89YfG9d6TQXTkcWjPYCA5eH/wwWX/w0YATbgXPfj66vbnMEvSBeGvpc94Tx/c
e66PMczrL2OG7O82aP8DogIuVVI2jFeJgNxitHAUCPQESseNg3JyQcCBALbAmeJqmNuZzxI91xgx
jcrE6at2N/9DBDOH+wGRHSAoK6hKri3tJYDKO4gVM4/7oyyGscho8+slPYcx4A3EgviJD+67/oPS
ELfpLusU/JKpzbe5JF6MkeJPQRv5578L458sTB4Z0BNPg3cAIuSVuCTKo3l2PBCAQr7P8qSXLY+V
qcXW1aItBum8gZO11KXmNpMEvJWhBZDlDUFvuSfGQ6wDponmcTkMVbT69z2eMtgp18fnL5f7N3b8
IgtQzOZkqf79hRKNuWi+yTxhHPiC3+EVGBZA6C/td6cMSdNxq5vYKMHS/nBmgOCMkqXSBZQHt2di
cJe8BLfOWzJJuponax4wNUYxYHjPEgcYizXKRBOg9AHY1OcN6EbELAKyBr7mFQTuHbmg4yDi3TMX
VsQ+fm6gtjHRpngLwk3iJ6b8VjhMdzg6PV6elwFvZwaQmn81L6UsF61X6/OqEfgguCneXZpHjx+Y
gKzjchWHPIgRfClmjF6MPSXzKpH0evQ6T4oFn1MWm+bBIEBnNEy7EBqj3DZAWBzvy6df2ZlNwmwn
t/sx43RsZznyR/xTQWd0CpLZn7E9wATNSvSlAnR2p+cdbIkA9OkNXx3oXeNAd9CeoxDf5ht3zXpA
svzML3bsfx9vEBKQbgolaRyEeXce5JJz4I0TkkSnLNwneyHcystnGtL0ZUkD2qME0WgqAaFpSNei
GJU1JzFFKETxiEhRX4MLI20mEQDyQzDfFZHscwVTIKYwDiSkBTOCBX6VgA7QmpUG1ZFTIVQjIDRp
Lfk2BkXADskH/jaizRTbF/OYDzZKTHhZ5yCq/FJKIgPeQgoQMgc5pziSONT+fYg9D3ZYRPMG0LZ4
Q16Zd+AzcwJa6cy7QowQqbEvwkWIAJ/4mI9XGXDqci988AUvKGKUZsjrEMJxd8DW8oM4XifeeFgV
qRiWuRVBvsH78J45g4HSuus+ZJV7RsCCAM9hk6fds4gMf7hNCVSblZhQCAcIxH7QDUDeOzc2oSJk
A+O3U2XF1qzFPpfOF3zmWNTcHokLmlrwNXIxHhJULrsckDlBM6ETrsU98Rmig2nN16DN0E93wty7
GL8P5o1EVYRFPyImVigr+6Lc+IoIig9A9d6th7c3YkeD8L+iRToAvdHKnvSh4bBfUzdJxzp4rkxE
6YTytDGrjvwpY0d4ytCkk6Qc9W6fh6ndHhd+wt8Xrc1n3o2fcwoQ4jM9vti6EXhj2UctDIMDx983
4hY0knfm0XIJ/CLhM1/wWbil8urPi44UcAJ7syRHToeth3kKdihF+BcXI3ZNPLoHwDQ8d/SKRaDv
9cyAvt2L8qISAmYj2ulEPTPHm4LeHYVRrTM4hKfopQLW9FFp4wOEZ9xps/gRLYViiWpR84eX5C6T
jGqHX+CknZb2m6r33jADQKOvDDI6yVT+rGzaYTXEJ7aLTQmmfTqxttOd15TyUX3W4zib/IL+uIAz
pdfORp+9nNiuh/h51rSlMHIEPYvf4u7SQULVDN6evlOdmBPKaCqauCAAMNTFoLo8U1+7dETnxfEX
oThcbEq8Yj5O7eyHZ4adxBwb8Py7PjYVqCaw20GByLisvx2z0excM7r4XEIMnNIKQtD7fVxVvFSP
8jkuBb1Vh1GhFSzgDsme+84M3JZwCHvcvjeMpxOCI1zA7sbh+ghpuMsWWrgautopnU+m+c+oo3HN
51vJOUMEMx3s6S9AYVtv4D5DKsKonYJ9bb37KkX9bqE3swYjzZTsl8vlWfeJ5j59aa7NaQeARoH6
i/hCWQXlk08SUJ/yioIKENL7n/OmiJlkiNkPvUhqOO3vKSjxZdPi2ZernyESM9odVA7Wdp3z+6id
pWm86t4K9MkNu70Ix3v8LbzslCHYlmE8Q2bjtHQI6ILmTvIDaJD1DGOzcSj2w6NBoT5g6Hwp3aXK
e4NLloVDjk3vIX2GDW48RoN9a7dYf5iva4Kfghp03TkYGJZzwK3RNB4rRsn42EJ8rM7TUW0GbJuS
izh2io124vbRnCGUuH7JGnSvs5QxzEzMzlllO11RzktdSv/2nJTyqbJVB6u0YsIyIfL2K1ex08lj
RlEIQl17eZ8n47v72X5fxg3qIKxHJFr7OKC9xBcDM+TN89hN3DSg88mFRBAC2E/9oW4N7LetnTHF
oBGTE4XpqICeJbB3W+fnvr37NaT/7KK4UCxC78KgG8SkJ2cay0kRN9xavWE+Rx5LDMvUfW8GSDsh
tzn5MFyedLBV233W4iLg5zalifV9qBhUCmxSc7Coh7J3pBbIxC76lKJmXEZWpz1maJDmMt+jfxZ/
iUyD+y7/iMK7hx9xxwb9+FA3DoxSY4Isb2CO6Npq1CMgLCCMVTTLfRqBoZpGOT0eEF73eQ5m6UXL
+gScHZ0zV7IGC33W9e6BNGPlz94enk7Tenh3pSGLy/wNX8vlcwp1STMvU3aKoOcepqSaDuLEBVjd
MJ3/DCoMFpGF2cLoj3apJkC7a916MSI9fD8kBySQSxqcuTwtqP3EBsnGtnPSuMoak4wRqF0+/QTR
FpQSWPnpxMFX9biMse7/hjRa7G4AZhkc9RRZmUMjNNw3xpKPGhoozCJPcqvtx7qxSRnUV04fS+E4
av/c3rTrVmKs4zmyn5FOcadxoDy/G/SMebOGqZgcOO7c1CXKGUWLBGXCuM9sEBXjtU0bNjrPsG4G
c/TgxvE5iz0Z5ck4HcdM4Z5JzeiYOHYKjU6b0TvGSZQCblPYsuvXaVywc3opBwnPtqZlPQN0WHYd
ODQzcgA2rLsBVMhcdngd5h69jlkDt2qMXsgA9Z7SgsQhnHAeluRDCXnNOA4eTgcj4oKlpfLIkfGK
uPWYuTAfaE1xRJQMxW9nCY0JPuO6IE+TsLUC3EY0w3JDIapSiek8amLJzCx3H7hqjKCA5SipeYwg
dQpqJZaEgERhRE3JTSQndyuaxQuScc5sMmbk8Nty1nXUMysSemzfe1qDUwaILfgDg3MFykQws+Sv
5mupW/posJ8DrTF3kOKAYTaGvImmB7szZd+dfx3sphgD9orMYHvyGrdZK3/URhKApH6dB8D3Wpph
yk7H1HL1uKSLgrDHI0a2pTH5FqlQvfkwR5Ht8YQ4aZzY54n6kheuuw5hZvicfVcAftuvn6/A3Yb0
6RrjnmtHS1rAnOknbPP4Ec0yV+8TYgSapdtdJ7e08XMEBG6gz5pSZWG+nN8wDiKBNvQCtHOiaZfB
pr/6QSxTx2iWo9LvrOnI9V7CYWAlDm/KmnBLzgfstMvb8/icHAKKV4QZ/YjqJnZ8vACSFXW2Fzoz
X1Xv6VDNMenNod4Xpf840/vcOph1MP8xDbrD1GUer1L3QX8utgE60dvscf2xjG/D/GEVY1SgloxU
h64wZmdbjHjdG8JJs/Xi6cGXd9dtfWPDnfVmuv+wXo4EOkj9yZqV3lxhWOKvodA0jZqDYW5jD1YZ
iW9iMcg9vGx5KuormAuvy9t6T7ubzBxBElkULtp3J1kiAu9tvu5j/LqqO23dt3pQ2fkIPPi3qsbC
wpdgoBgflQD9rAN/YwAwzsGK/CZ8X6hFCtKrttMuyuW30D2vo1KkZrxY1zTvA0n1vuxTpuxrY30u
CHaFwIfCCEqXmEm/ZbrIFh3TbTFeqPdEL175NZC0Y+3VsG8MdZjMMS0Y2iCe3D22VApfKo+uX8UJ
Vtam0ObWubWmL50gp2bYKM80spX+UrOlxcvtX/jdMfaRc8XVXLc6PcawHCbOCGL+CDKsZ44KD7lZ
6nWnpCPdsxAXgJulC1iG7+49UzA8NGov91IBiWljZQ8GxpEfQmrAVgeIA26Uv4UkkvPDlHjvPSNX
WT5L4zCkOdeReFJ1YAg6tk42zBuwAMKCgaOHZt/DDt8CjZy3c3KYCaGrTNGRXewfW8z00WjuYB2y
INv3zMGZk+Ki2UpQuXSTo0RrmwK/Pc/cRH1hfvNeja2FfWewZbEBAiYTijk8aEsf4cUiHubLBns1
o3OrwsGZ6aA61eKN4nn4nXWtwmWVV9cHVTcU2AJXILJRnXbfPOkC9V7WOKHC4rFy2NrH+ab0yply
Ux0NMtStjtW4ufJEGak+xRjgkQaR26Ye9Uz2R4hjO11ghkpIuy5xdvJ6MHi4xICR8bMX/bHMeFhP
6+lz24776O05YHolEB5FCyiUjadsdRDciCIN6KV9XTmwjk+MDqWbtKvx05k/p/QdnaTHdNKGbyu2
4z19TmoPi3A2eWCR5o9tuEMwYTcUtt/Z4+AP0E0ueXVJV9x0GN/UpUjXNYBC3KrzYUbFTCpYvGwv
UffBJaCVXMK6EnYpGmpqtweXT5kd14em8K/lGtygXnv8YkzhIHpF+ibCiuCUtsMHvH7Y5fQZWZ+P
2cMHnbL6yh3Af6N1T6afZFj9Vs2VCILtH0Iyg1pc9xpkdSadUqHbC/NBkUVjLEXvQHhpzmVE+nP1
j2oVbDStLD4WK69zVRip2PnsOaB7XB16z+s7YrnSpRUexqM/zHsJS8sJU5/uaANojEzQjlZyFm3w
eMYbxS7pm5Rw+uuwMbTqGJFNkqpBq6BIGNYOwR0oqqDeTJ5iBR91IVWKHujrzebItOoYzNH+8Isp
OAw4ZQCwlV+jnEY0RVJsDgtVMpm8/mNl/6zE66PZoWSnYWvcgTbZzMY9/0GIe4XJCgOA8fsOAe2y
GNPeWvDjBmEJMG1/WM053mqk4qPo3O7fzncK0/xyBkNm1gutjDBap430QruR3yUeq4DXoa8GW7A5
OCED4OBvrj0TJdKqCVF+eMWY1+buL68LDGC2oGmqZOb0NEX/CoEM2a3T87cwPleiPSzpw+oIKQbF
BvWoUupOv0ZmBEXK63JWzlSPA4DySrFAoi5W/Di5zUBDkFfWWxAARJ2DKTmx0EGxWVPs0Vhk6wg9
vA8j9DnimM/RrM+zkBQd5BcNHik6AIEglzjkQ1hONqPHVjlyl6A2k2ZCE+52rG5UDznJOV2wTS8w
4LlyZhxZeWSaqBMcjiJ5RJMC+zWDdQkytxlL7t3TuR/Zaq+vKU2QSQR92fgQ5QzYrBPC0/scScQy
9++eOPeKNUThiHs8weyTkc+gyD/jwUSm74jq4Itp5zOkr8MPkTyhop0RZ6Db/wS9POz7B+8xpubu
Q8ZEQfL26Ss/Ik+gALQ/qwjAuQhl/HzmZM5vTEfCZIHQDhkahzkEUOk3qK0gSSjgZ9LALnrv1fMi
i7cV2TUeuUf4YTEnqd4Ey7HKVTZPPClgIDnemLJ958N+JXMruMYKGuE1+zr5MhWEYBWC36vn5Mjh
GULx/CGUbPCHLUxlcfyN6qUSFtgrvSiPM6sj2EM0YyqAor4NOFaG927M4dWOW+IToCHKBwnb8ruO
u6mNRAnSC5YQ7BPitEVbPrB+UNF3e9LiVg44BYKzAiX+jlTnhxKKFwHqAs/g4olAye3goizVvZC6
7d5+G+hH+HYDBpz20ChRPP36G0HMMDxASfWIsN5U95G1lK3syEBLAc1Qx4eFZiXbAzorCPeKbM1U
Qi6674ZCYFUc0TVZlMoREhHzuagnd9UC+q+wf7tolG8RG6sDF2AU5JgzBWgZDB6ESop9QCPBlv3J
Onmk/S33BJ8AtShwXxAsmJyBhUSJ2QxrJnhPF/7j8VvCN/TPIJoAup8esI4DySEBpAKcC+WkBRME
vDb4jmEoBHyEm1ePcm/RRw+ZKbJKIXX8+yZQGr8DzAUWBz7HT2GL+I6gWgGjSEdYb6RISDT/AMOB
6N/KaRFd2PHA7L65BwgNo8juRwMolUomBhQjcA92iYU6KLbcDNxycZhwY1wGL4sylR/Rn5Mwt0fu
YW2IJ7wjpuYrylnnAP7cYJG6tFoB9MLH9AfQ6YOQ/3spwDngcQGkU3SMxQEkCGaIZC13u2LsiP4w
HUCHC4mKkQ3yvT7dT0Y8vR/RNPTZxzi0DpNfplG0oHOfl3ymh+XsKZpfsW0AbgEZXg7Ez7zipDuK
uCrRyi2bcIZOKFoCI92lqdVMOscSdt2OLG1WJD6F1UMQMzOdQLaMSSoNdYre7/awZG+iBZzJo9LR
EArCCebE16wL6zfq9lAZpigbboRDnuRuIvc1AgAktEdlCuQKVQMhjq8PLgE3wTBeyL6Ko+byc9YA
/BpYoCIgP+4R2Ujpt2P20prSMFPFRN1kdgvtwBunJRNlFprKCYJ9tglIK143mQjc/MghwkRLJ72j
cgRoK3nQGfCkDxheGC8fnENkaOiJP0d+1N8ywwS76zNlkWqA9TKHqwnIKsPVdV4zTo+WlUEsyLyH
IWWkW+T2YA4gkaC3eJKieKHujtIZMffQOL4u0UW/cU/kpsbhzBVD+rILCfaeO37seCACrTQaBniB
pg0tAy4TlGBZ6FZmALvPXZckEw5jQfQ2OfYwIKXAxwE5VUfKWqaFmYeLxGt1joFanufXjvFSbowO
t94/54cpX8YLskBmCeqzCVEjQ8IxLoDkIJ3jNp9P433fiS4sCO44oUmFYhVzUikdxQHko0kwixc7
G+v7YfMZnQwhAgIYLhTVDSfsBZ0PjcL9dylWP2EdAzZi4/ytfjQJ6q8f7KGAIQCbf2gtsh5uQg86
3J4Y2g5ElMGAgTzrLiZ4oMJCasQZAGSQiXCWE5QKnNbQociPkY4rIzfDn6cLEU1SVgaaz05Yjd+K
aIXHm4MknHYZNXXU4nLSE3QRZT6ppcVUGhTJjye0WK5V796wcxlrotyuh17r0Xez6+TVdz+NuSNu
EBHJSUE0hhBricYMqddHiBxlUgRWnUUZ23Xg8NegqLGVTw+FfRZYUANLQT7/tNLg26UqvmOTufE6
vw3eDFd1yM9/HoquljYYIneM3diH9RK0hRRo4eNrHU53SkU7BjO3iMzjYEPoIYR0buXyP+pjqNyf
9IEHJuPnDSirtwTI69K04G7KwXPTnLuY0de+UP177ZWHzu9TPEfcKOCOrtN3yBiqEJLlPUJoSMXV
jkCT6VAsBueBp1udpTSk5+1RRrXASCPcWDNS0o6AKKss+ckJq7nEgMLFC3dqsvBP+AlZudGMZqr1
7DlKNtTh7mnXgGppisNFRm3qb0KxGYLUivnPBmRFi9a/T+8n/gRSg/kH9wVD/1plZrXveuQohyGy
K1/IIbzvipbx2KlRW+Kzgtsxjtu+1piPc5UwMcivCNZOYFSHCdF8JBaOU5dsNUJ5bnVH+fK9/O5+
y1EOmGMS6GWL5ijiPAL7i0TJNNUAYDsLHh2dCb7Uy+D4aww2j2nLE+yFyB/IShVbHRgDL50ApY3Y
DbQAaRhq+0XviDLweSbkBf7vhfW0/RryMM/h4QzkHzpAiFiVOV0ikCBRjW68drLu15A8OCyuvpdq
8r7wVHgYSthMivmHgByVTdBZdzffaYOwGmw1WxxOnStBPh2KaIfeHdGT4NI7HjY8vnypXHvXbF9O
H+fP/HBq14eNsoZf1EIlZDUuyxVn34OlEs/L4WEi7bL9Z/GcsXE9LizYu9ceWVEyWXt2HGzFAudc
W7FjsYclk2iHopvNNGWlMRdAIJhSd9VQAFEBlcZ8I6KASfy7P6m9eF8v81EqQg92LJDN7+gxjqfp
tJgOAsxIAVeEVZpo95AQbWyqExXR6u6ALUFy0sjfB36FQ0fjY3PmPebUVDceqRvmkrnb+g8PnvmU
bFT/N81JLsVxdh9q6/RGYM3Rcpg2t4zINtoxpE1452FBtWypbB1JBI8N5v7cdBPqQT1q7HJ0HDgF
MSsuCiNgqNHXiZY8FS/6g5OYje7PzyatjR7CA8plPr38JkBS4U4P89hvt0+up4trcQcrlJ+tODp1
mFHwclUfgwj3gBFH7T49BedGxZFw/E5hqsnpUYjEt4MnT/tLJshRnb7P3/Ngid6GCOb1HAnikAem
iwIlFsaHakOTASV/QDHyWEF+drfs8lBaAKFnQhbOMiIj/p7ABIkLpyC6I4EdHM7lqpnQY29W3aAe
GTOgCnbeaPYJYSXhn5MjpyFvyBnKXqwQselCToNNDlH8Dxc564Or1B+xj2YHNjK6kGKLPyC2BiVm
IuO+RZaPERkyOkz9FilF5pS2Uo0D7IYwCCFmRToMaEJyxko7aiGHEzO0WkRndKzISnkNJFYdSE9B
ug8JbKJUyBY5D9i0eD0eJ7gbclQqqQgcQiV4zN4rDursit6VDO69gq17r0TlzkMwiAR/Qh7EezN2
N275iaaVOKly2VbQbCULatngc1pEMFgRDZkdNLDkDEWagkEcAk+yFAwgKUHGvltojYT4jwCCgeIL
opAs7G47ARojmFCGnnfOl+XpXYil8AIs9nAxeVBPQPX6jcvm3jvjB83EpzyCx65YsGccLGZLIK+f
QYtddY7b9ttFwDOPnWzWGb08bRgNc4xtIbngrPTzd155Xb+/lPbZjZBGT4cw4gTlxMfJkURz+Qmf
uVBOwE3nRdD5X5JBkEWOwHpWbpy5DDP3AefJMLPye3wB+UkfWU4WoFySNLYXuOK9xlGEScum3KrL
Ay5FqENexHWt2x/1JjlpN9blU/WSj59BBOW7rWaD8K9XJpbk7P6Wspe3MMIfgi8+EDD+keqoLpBj
oPAhE6v1NaEhtDxjwsRFP0ecJ4I4hhQgDikUyBrfx6yWeh90wZQwRGYHfTs7XnaVT4w1dKVA3znI
NvWQcxJ0Sn4inTdgaFpMHvYi96dYgLz+9ET9fnoiwC+Mn2xwLEKZaRfYxz5xQ23yWSeyfhFROj2a
QBwwmLMfqfdjlFYaRv94WaQmFGbn0quxQhTwPgdHdGaeChAvvB/7Z+Yh11tLrk6ZHhaTFwqTMUmg
S095bTSmhoX9DDo6eKTI6E3iU2dR7pINjezllMo3xPAGZa+6bgmvGkaYf+qiE7Z0vW/0NUE2rjl3
Hj5VtoYyabD3iYCrSfzwSADGwcAA4RqpMFWYIuB8reRRXpi9hr+wHglCEMxRrB/V7zCs6HWz2w/m
FeQbj/AUAT55i4U0vEt9OIXIhIUYbQrTPvsDCUIM/zSRsFNfg2Yd/K4e0FtUhFqEPIQtYDycUgJw
BPhPBRzEuckhpRGyy4bmK/7bG+xLJCc/YTiqkv8g0GbT5FBjrVk6RCRh7lEfYh5BOTIGKLGlobUf
2IWoYMeexfoHfbPf396htnyf4FcgUej+qwJuXPtg7icCr5YWLXfR1++5rfbvZbIHsRwlD0Oj2A69
H9Jv0lwk7brxviVb5cJEYgqBYzaA37ScmEZODCCDvwRj2qM1uUTUjPwcqJokTLDlJXajpcEyiLiA
zJDC7kX+GLQXvt9S7DbPH1itC1hacvpsDrvIfs6VDQ67ykZHrrdEo/C3KWq35ghKHAfpXt3cR+05
CunMsynG2Z4wc/gSnaf0sb5nJ8luiJnUs25/dtjv30rkuGRcW1mwYXn4GFLTO24n7UJZdHev63f/
etL3PsGRTHfRrBN2Z2BE71myyCbkWSpH431P6us1BHPTQlxy6XQ29ZpK8AeJIVEOQQmnCfpbdia8
ZTq4zXE/7Nincv+D5+Red90jjwrPkS8Q9fXVGIooMzE07tEpz8DVpC6AmZHZ0q4GcoyYnfoVtsG7
+OC6XtgZiLxJQ//BNp310TS3do0zojjCY+89Q31BPatTs9vKZ6UH/GyknjoV4Bg1jUiUiFMVk1CS
nR3BNbs851FLAEqwiwP+Ub9SdTWO99UcfUaHaPsm3dgD2d3ZDDlX2aKSIwEE56oo9MYB/W5Spp2j
8DyMqRT/t22xMXHSsvvDmkL1/wyEppxMHDXoXmTUJMi+nqhnV/X0Pc3WCDKZUt1Jd4xfadAZNaI3
gdGsP+PfcLDozA7uk80de4ex6jYOTi0U6JyYx2QfOlHpHzhM9lQAS1PF8rXVE61uuyd9B0OGkwjw
Tm13+2NqpkRZC9IKVdAtESNciC8g/O8N2i6b0hritHIzIK5bKbvX6Tcv2StcSdgNpUv9JJ2KJY41
GJtIm3fAVzzIshGLb4A5AKudHj8rDcHMjaIxLAnwsVDXMusEBJSMix5qQFOUVPHMJ80pX1f+98SW
+mcRH+LicKwc/QYTN0CHjjsm+hYLAJwZQKR8OLFD6FcqVCgzYONlsj3FyqWNSCtg8kttxqvDvNnC
QCarz4JUqRu5h3MWsmQAIRkdhDQv3NKI29ecectiXjWUCqDQsuDLGIuc1EeGLhWrmzHw8uHrhF6W
xUtuQwp1Zp6nszdy6h3OpuhkGlAGTh9OXM4sYmRmEIJekmfydPQIoiKGnAUfE+E2ccdvkKm/Z6Xo
4IGzYqlt/jpOx9N22NlE+wOhbT7u5aZEI16eDLA8HZAZXvZKiIQNdjoMc76HCiuA3TfaQpcNGlG1
XG1Yhn23XXam8kSdKDN9JLtPY4+iA3NvNSzGaC0AbgUjSl7kdhaDizZBsWl/qIhlwcB+AZQ7xZ6K
rBIpxFgWU6hZN9cBe6RgMD57HsOX+HtDwkwA8NvIJxDdYXqtuWAshCFpKHVDezL+TjnqGMWsZ5Jk
fqGpeowddvrEf0cd+R7A3E07P6iVOPZvePGF0hbvT8aV/bzCWUjc+mtNx9rLVB7LeCjqGwwl5OtT
cWjAgsuPumZGqevkkgOUILyCkyKV+jNwhW4mRgE6J95cdODfjw31uaALbOHEojoInnE/5/vunxsR
UxgnGVJi+zU5MH+XvxPPXrpgJUGQgaaMSDnEf3OFjODD0uU7zC4fKREPHDuCDpaCdH43E2Ap1jNT
LjOK8/PW3UebB9QNIQVb8jJaqFT2bAEEnrMibG/sSuWuYLGw0I6vLUfxYVr62A95X8SV0hzD0hBV
KEUbIpgWYbbYMNB4M7uO1KjoPYPkgECRSU7yRZESZUF9VMBPn39Wx5+oHND3pG3s5P9oD0iJPZto
Mi+XWtg5dhA5wLAkwcfFumFSrZrVd/EYYjHtINYoNxxcrLAng0ax1fmzP2x+K7rtCUKOSoKlHj4u
LEPIqyu8/TUf6evuMjl+L2mgXaF3OE5JX9lg9RtR2fohMsj75Akm3XFhtkwBIMc2m5TDtuDrdoPl
H5ixqsMzZ9DAUAe7dlGh+/6ZKhcohKUmTcbph9HuOQPYUrnjvG8DTw+goqiZOPhdRmJRJa7gd9jP
GhFxQQz+DhZ0i/R2HjTzYZHzWCiW3YgHcz8XY4pKp7UnWfhZWpIzpIm1HduShc8IIrGDnbrR9D5m
TWij4Z34wuouFGh3stj7mKP9TbdybUSD0v66c3kcTGVVxub3dN+jpSggg4hr7M6pc2IlH3bFyf0M
D+Ae7eSL/OSUDIkAmnn3Aqkt78hxiQnANyhP8gZW4WEEZylcSry/7/UdhwTYMQI7PpB7SUSVYovU
Yrc84OiCna2gHsm2ySfkj62dwU+YdfKxeywX+E4uO5t4qtrxTt9K0zrAE3/4PmlcFkhFZ5xx1HwC
8IDha9cLIbsv92Gxr8aU03InfMQfJxvY8ua3ue+fS/kkD/GAgYUjdFp11u9dd5QtwBA5RL87St4O
w/cFEC+fsVXzbZIvBJjUb1OQhDAHKQT0OVGTnQQTREkOMblPPs8vvVf97ZtzUV4BJKyiS3NToNPp
tiq5zCRe6u4ldCQnK+NMBSUhBwOwAAHUaJ+yg87WBEJRzuQVdB7RJLAY04C4jw0dTOzd4k8P+iBR
E220taHNmAxVTNNPYvvnSRp1ZjroNyqYGZ/YxKTZa8n/tFW0ua+TNe3u1hKukfRNRCsGvkakH6/f
CGd8ELTIkofRkj8cAG9QLhckc/bHE1qoOTWJ0CuwYmi3lvoMkU296fk81Owq7ehGDw+eXpO1tGPC
OZFF7O2LdiDvSbvVR0JlJ43r0etSwvvks+6QfIbD6uEolc0fo/kbfYco2lysNdfy5j7HhIF1ma7r
Ye09pnCTPMgYpUAG4wl+3zWXbOwciVXPAvVka6fQtCfAtPeUFAjV2Z1NFM0yCaAI40tM+wBpa0de
gbgy2lAO7EM8jteuOhLuQO/Efx4oMHGER6KGwwmSEOubGb932MJoDbZAEChu0wlEmBZ8Qmqc9Nwh
g0N4DeKNAruHFUaXZscUNfOr4RumMDZlhHxqkNvRRqNlxWEtFhzBDJDCpNpRfjhF92Ym+55Vs40f
QtELigxqrO1+HtN/Kmg+bBitr2JIJhA+hhErQARfm6vTCMFPl5/17Oupa+fGisAKUScCdPUs7DuI
+hav2dvXXchysS8jIMWl5/JFBYKow6FaSjAbiT0Y9q7tmpreXqjY32l32Ft38bLlx9RY28Rb1Tqe
8xR+ww5yRSKodQbd2njUTv+W8MOHYbnEGwZApFzhVRx0h9X+TpdJO/fXDzadR4iHgZm5qscfoxGp
qXpxS+Iiso9tfSn2X65FhuQDo3hbzbW6glTlJrOs3DDjEEROYvvhtGwQAWEgxOs8fBnhw+H5E1Z9
5sk8SreUYJfYUtK+3aK8GUnW1y7W5L7Iqt4AUnAb+Np1bYJFoG7laVM2TWk65dHUM1c1TnDzF56T
Dy9n9jCfEIhUa66iItzEFDM16qXEmU/QICMEa8h/aGIJL4tYavde0oGUWxy+wvyG7gnkyexeVRvT
Kuxp+XzBYhgLaR6BeRPSL6xRHTnou4WFIacV+yj4LUI4Nr/Y/rjkzxzQo+cEyB4bqGh+sH6zKyAY
Cj9lq97Nwx7P7VE+xAWOHnn/cXZey41rWZp+lYq6HsTAm47pviAJR29EUdINQhaWAAiAMHz6+aC+
OJnKbCmioyqyMk+eEgFwY++1/vUbUCvQZ4YG/MibE+/b2Q5/2JEJ6SbTdmZNuqPyBoOLPY/cu1Vv
F0uACnUG/2aq7SLO6sccMH6qbfHsgUt0XWb3LJ5wWXrW/owS36O3Y8bml/vWvW5oBrCDlI/1ij5k
qd+pj7F7QiXvAa/z9okv+ss477kuIQcC6yFc9AEnsfSxppI+Gfz4MeScDmxm1Mac/mWs4d3LdmgZ
9SeLEbBkGOT2LqYm6kZDK4tIwPSk52BBY5W+HvYUkpvWDsfv5PHskL9OsRdAFnngAlgR0dwggCSY
Y2xuuuU7MPuc09SawxUD/p4Wh2LTHi3sF2mu5vKJ/TCcs//1E6YlVuGopoN5gJbYlxPh3WHrNB1y
g4WxrB6Cp/hkQnNDbfxMkZzuz88cU7VtQjCBx7YdR9igGtPLs+4KnkYziKNl68NmdvqtvgdIkffx
CbH5pJ48yDZVcolNIMMZ25iwfiAOsXVwIXOPPdi5+NG6/HDFbbOIORddUBfejmEJDYrphEgXYod+
uMVgq+TrmSEimQDVMztnlLUMlxrlvNvY0R7gGwJQZJsMFcoXvkd5lH2Eb4Loh29A7gz7pI8ImJ35
KvsDEAjHIIPUcXbWv2MpcWJlRp8vNQfCCg4RbRlhZtPUqV9ih6q6XeEOu2jemRQl8+uGvqQ5UqsY
UObxt7hc0J+N9Jwri2PB+0bFxV8+bvjzGb8NbICPDK74CwmO/xyOT3AyxrcaodusnBo9pBS6wGz+
eZSFAgVfAvcwm9MCihdb9qzHmbyASAwh1pqpL/GBQcV5wxayaI5cXbKDgGQ9VsfzhovxRupGPuf3
5WjyMP57sL5KugeikqbgMjQDq8Yt5+1xPGCY8XISS9gJjOM5MCOmBgy53MEbieSdr7wPjQex1GW6
4Ziy3b7rp3InrahcE3vwgGekdyZc7QoOMHPlxGa3H/HN2+az/AohqhDOxCsCe9i7npJV7kYuCYYH
XjrHsmMXYfZqrDFBpRz9Hotft2LLHzVM0Ro52sjVA/Jj47TmgMa0i3fMREP2+Gj/zFMZ3aga0PQt
1jiYMTjZvn2WPkYeKYHyNgHEsAudZI+LwgKGL1x+Zn+RF+3Z1w6Ny8AUzfDInTLJfZ2UHCdRhdJ3
JDt0PqK3t8QabQv6foaaPwD6hWWhOEBiAJfae3d3e+7JLqcXmmsjt5NjnJeW0RfN4Zajs1nfnq4y
UPc0L5mA1RvzRV6kqCJc2NavAgqjJ4MXFf4twboHzv2hxNxkMSIAYDDsAy8lqj8kf+OfeX24n0fl
qIAGrUDblXTWhtNqB4FkEY0HCseCeIIBHDPhih3sTcCeJubkyJIANskholP8UOhgKItq1uZ1Y5CW
zGEK+2wWgG33qid61wUdvgRRoT/m8/qAKIQvWj+BpuVHujD46bQl4xeu+DlFpsQ5hTeo3bP+knk6
1uy0oAcodi270n0+H3g7Wc474ESYagsUDtSVKd0UisJN7rI/Tbu7as1DcMUFz0KxoaQcMRa0y1Uz
fQbvOrBrozeAhjKrFzwIV3nLeUMtjBqYMrs7hIs+NGj4eBuqaxbTeRWznZz9x2NgG1ylugDpcyoq
QFb/CGca7/Du7WKGubgTAw8fRKQCnIuJV/tnR+WEYnX7vKfF9Kp6FTRHPGgYZ6J8wcOkX5dIKwHy
XazDfZpxc1KxESDKuOHZdKqus/BA4Tp4I08cJEj0mieKQhXy9gyODMuZm1jwCzsye8+IeaZ29U4O
Gk0DP7FapQfSFqBPg3/wsgNigLQteKFdw4924menxNh5UvvRIoW6XHLIng/Z9J7dfNnQLJl7A8bw
C/VnfIhcywtGnLx8B8cKKIkWg5t+QM6UpmfYH2wm1CJ35polTSTaA+Wib91B83DG419ehM7lJDga
RNDsiIiIXU9n5rMCjqHILUsngf3OMvxsK+k/FdR/U+mdUoWzatwbK5whHaiFyQ6/F8rw+hS5ENOH
Oe07nD+H3I/H65YdkckBBAVOOtZfyOCXXX9hsmsS9c2eCWL5zjfE5/BE0BwckuMFUISZBzUvPQ3N
xYWCl4kNv6JZGcaNDQaBzAyyx4p1VnAzwtRQ8TbAUmSSAAVzK4sb3xw/fMAjl5mB5LEfgzWDoQdQ
jOIZbSuNDiwqSnkXXu6R2XRXzHh2QWlnkZfgUH6xE5K9SfmmT0X2gQvSHsSS13O8aL7cpzNPJHVT
LFNxuTHHQQM4X8IxAgsaMP052VFKr6S3gPOPZsuczHlRFUriZsS+wG8o80YXpgOUYIp+lcmmtTU/
W878eIMQjks9xwyFRgrNaQpY2EHcDWYlK1EY/YY8WJCY4HAmwMulF1VfcpiD/nVR00mwXGi8Ods4
LhwQBifyALRtpu8zy+2WNJ0b2bs4NKEe/zlFc+bwvOrnzQdXJo6QDK2t9Qg7guYrWKcHrpau5WU4
dV6wH884kW0FtqGfHetTsE9cc8+vMA+xJeqxlJ9RiPP4EgbYTBeaiQkIivaChVniArTmpihqY8uJ
IQiUc24KqyReQ5YVkiBaPiyZsK1lFgQXF3NxTI8Cclbcgq9YN0bwFlGG1Xq3whElJI04/7iCQQqk
a/F7xVOLGX9ULy5PUuaPMBRahy+A4GMDNXY3ZYBEW4o2hB8F4licWv5mpmwH/PzfyHvgwxfa+D/M
o4DghRINlPGmvRUL6VHenxf6vmfRnHhQKUECBU7Mzk2YRMji9y2qPNRun5/EmuppNbHSZYZDcC6f
GniRKwivObN6bHgAVDDvHXAkYap8VzXE/HFhs17wE8POGkw/nCyxjc61ROeKKwTJ5/n0irOcMv4t
2r5zt/z3v/7vf/2/1/4/wndsc7IhLPJ/5Ve6qDhv6v/8t6L8+1/lf/9j/+0//61rhiiJoibpkqZq
oqHIGn//+ryP85B/W/o/RRp2VzmUqUkOxotqAmTDa16KOmfR8qrCtFliLVsSSxA7ERZNj1oylans
3Obp1vkqe1Loa6RXpO4Vo/3Kla4bVjEYBjQsxCP4yfv/qws2VdNQLFMVden3C46vadErtyE+DNel
3j0LL6J1L2G8GwPzna/atMDdyEzeLsNdBhiDbZICQsnQ6rqqrmuTBJqPWjtqBH2N4h5ewY7KDsp6
ReeqJfc9P6GFEtJ3uwgrXyqj2vv+BiTjb09clyxZUQxZVkX19xsw8ouWmB03QDjkPt+kg5sdzr0n
oj09bfUHCrPLhhogHN7YA8zpD58+/vSv37diSHzhomRommT+/ulFW13OtaykB+wvZy9QU6Z7dC+T
sXav0OhF9g+fp1l/+UDLtHRFV0RTMvQvtxsVQ5jXnZkcVKhGaGrzKW7PKlkFkR/R81hLlXzYClk/
0ZHOjeYuPAlIvOECXTBxXff44ouOZazwpg7KhSWetMYfg3Ap7taVdg8sLaN1QoyJSZAwQaIFG4L9
k/GnYDrg2C1FOLMh6hWKIgzeTgouwPLMiGZEyYjABerauO21lzhdlMx2in1l4U9rM8iFKoozc107
+Z20LOaGV8zLjaVtosONZg4IFIiH02LbFn5eeor6LKILRqUq4FvfTEZARB8NtGjvEd2gXL7OoVGA
26a9gxzhEriR5PXtvjsAAsOUAP0oCzvuO4qQnQzXL3/Kun2ez6H0x2xm2yifR72NQmz0GjMtJ8dw
utuGpU8PkSmLOF+VEKSMaVe5MMmV0DMLv01nN+0Uh0ulm4ISsr+djclA0wIgl66laE5FI75QUHF2
ZAjVMebRsPKd8pmitrpULqhkkW7kAXe2Byucxaew/mFJyuMb+9uSVHSWoiTKmqoYlmR8WZLZ5XLt
DPLq93V6iPTSzq/DUoealwfvfbVIA66gp0W3QBvpJDpiK1LCPwyiokraeUlxC/hFQrq43OqDFgvu
Jb7tf1jFP13iuMh/2SUlvY/6OhP7fdBtKhy6MVqJ6RJG5xm2ylJadcY7PGi9dr//4PHWv3k0pvj7
5+pXudPVRO73fKCG1AHfyqF/qIVVqj4HALbff5r8x+bw+zdhftlbK6NVh0zv+v21eRnOEVvnx0Ay
dh6RmrBpuvckU4DA6P+oUbKcWfANvBcUZTCfDGwwr9uMLybpYz+RQlz24RsYUBAk7Ga6+feXKlnj
rf/2aDi4LEsR2UNNWZSUL6tmyLOiC0UlOTQ4WUQYqXlX5BzQGS4TsRu95NkW0ClXeNMxT35gdso/
UGpPaTxJt0umhU/dUVdmOsRRHBw0/EegTS0RLufl5hK5iYiZj10wTysxTxyBaO2hiubn/IHWUYeP
X6+gwzAd6Rqf2XlmTKOdQWbM4kq0K+m/LmxQdY1pzHYoF0yy2iXMiuIEEsuQ9HqS/PrmicwGMQOB
1x7uLtY0eRU6p0RZKsK9WYTK/FKub+WjBin9LRMPMeoccanjsKYs2nApRgdCQxpjY/Z0AnQr8BrF
dkkOgTbAiKFuChwiJYbIr7NFlW3ggRKsGYWLAQwD5THMN0gmqW2ofoN9I9J26tkXFQrhQK+4KxGe
WF6hLrXbBpOfCL8U1YmYxdNtUbAWMzH0xGRRXbeFsWwrAjH8bhiVGeANWubdxCeIA9idsx0W6WJI
Hbm2O2kLU9+ottp5LZ23HdR4WgxIYD3t8KqP/DQ8Zuf1JXCUm1saThtuTKTaotMGyzpaIsLqTduz
2GTFyA2krWy8iY1fZJuh21qDG1ZuUc6U2wP4WHBKSy+ucEPn4fxwqH2+dn+uPV0TTVnTTF3Wf38t
6/rSK1IgJYf2TlkKqHAg9uq7T2JGfFS1qbDWXnq/sIW3YG/B5oKVlT73r0yyS/zP8ftb8VuOwcpL
t9aTlEPjHcagHualoUcPIc/FceDoQEk6aSTDM7DGijfiXJsAqwkGkgm+KuFYMIM6JCfG1sHjOI3c
gAIEr/Gj8Qz3CHxiW+4GcwUlCPNLrfOHUzpCT1nqSkjNHpNp+cN2Jcl/fSn/eTBj7fPrPhn0atvJ
enIYXCbQHmZvuzEsDb8Q8LvNdfH9JqD+rZSyrH8+7sse0Oi1phmxzMetm0N3zDfiu9WOQ2J8CHic
Q8oVXHYEJjWLXJmXKNj6MaspgmyAvv+EKv0AKXIYVQgS+qv6ALO9eULFzphgD1rF8sZ5ER4eZFpG
WeU0grtsS4/f34b0WWR/t56+HC+h1KdRnFvJIUGsHQNJuZrpRZYnWwBLzg1F0J2GRKyZvrR0C4oN
D4j8p/IxhZmvODnSzEPNi+RSrasCwStOrvpxuZT1bZHaHXgSvSvoXOvjU0Jc2TnZVpB2qOTRH3fQ
NyS7RvHqKyFJobk5KV8q2OvPCGCQKWgXUnsXyHCYeTMTHICd9uIdoysdx9XLjPUEWsWprSKB29WM
s/16I4JngE2mQCU4GE/HgWa5gvvQHOmWewgr6xHYZngsn4qN8XwZLTZwjtDdGmcFlCnT2GMogDEB
oOwn9uqh0hw8ZuFutuLHducVo51UIy9nxNZpxwUqpDNkoQvEsO+/HW3sgL75cpQvZ/BNVSvZylhk
9VOGB/KTsC437YOwrOeSc3V1v7QwvoWnM0020YZRyLZjrLAVnNuMf3Y5Fqt0ZUyVFV/u5sJAeY/M
mBk0DbcL2gmSBjaCAhKA9r1CHcYqpGblyyz87D15v5LSFv1QcEmfRf53t/TlnI+GW5YUV/avCDdI
NhQHq6K9fJ+XEwMFvPqYuuE8v+vm50V0h4TyXnvVd5UveRHEE2+Yg27fN8tuFRKRFfhE8jxDEArJ
P0FU96hTu9JwT9I5ZQMESxRzzV14MB7TPbzLSphKixg41E+m2B298uQwCNlf3fodVhMTImMj7uA1
1U/xvAWOW5w9xiT6vfhO/FsioYd2sdaXduYG66jRQom409rBqhFfVDj2UNVGKSEEtOxZx+TsXnmu
jtkeQZKEEnnMsPZVDYU8zhx+9QRnkGYV7B9IIViT1Jz8sB9+NqN/PmjLUlVZtnTrs+D6ZT+8neNM
Tps2OUig3NCgMbZHuH44T8LnCOngc/cushCIfDzvi/Okh4afTUYSo2JMYsh/DsNnOLWwRRjnkeY+
I90DIvhj/W5J032ozWhoEHGuy0U6Hef0IROlh1x2rY+LukQniYmtCEUpnxVMJIEUAVHnyR3w0WUh
vX3/mkh/1I6f9dg/t/oFSIgttb+KJrcKNkmGE6jeJhInGlQoyklmEbAUmBWfhtj54YPNP4rkL5/8
5TSWpbISrgEvaPjchotb4NTMMhrkagC+Tm+ummZF0VRFa8KJSvy63lIUgRDagb2wNYLYDFxdkeTo
DuW6MxYmfCMQSAys5EmhzhWWNruh4OYjK615APSMXgckbU5mOpdmWSmT8DLSZ6+hM6ZibwWILnwt
jXMhZRZQtJ8Q5kqEYcpvgMw8FbiM5DD2Ywar+YpxftrZF5ynscIupvIbAsRxKolzPlKQm6uI+/o2
hwoP46Vyya1Lsh0UHbyjoSuNE7pqfnuJ1E1n2ENnVy/DWxo9o+/MM8ZiJDI7vT0oy8rApmqGb3OK
DALxyru6LnAzwUipR2k/2jYWd4HFKNGTzFn81PVT87Gj0To2xshjRjhwBpdQ7Fa0EdR3GpbYHviu
dldC/8InToFUbqs6mcCb0lCmyg3/rE0SLrNu2xLZAaI8BD7DB7W5A5zN8gZW9uwKG/AGBY8GgxRR
X2TsbtoIimAeiomDIsikzy495v4pY3+cIXDZZs6Hn3uCatvGsKvTXUDiEXqCsmAtmZIH5q6NPAM7
B93tU/KtnUGiL/vhUPjc9L97sb8UOkov0Is1A5v6HcxE6xVzpbm+FncXvox8Ey4KAtHW5r3hqMeC
/QzDvPAOC0SSeOkExpmPdCx3ybyc/fAy/OWwopEWNV2kMTJkbSzQftlwlN4UNaHpPtGWJFwn552h
gdFDBOOwErxbabfzlnfRkDw1eowgREevP1yC/hfE57drUH6/BikTOq3q++Sg0yjd/DCmJ5sq8eS6
Ex7Ml6adKXeWBxdx0KdUYjDJI0hLr+J9FENjn7LdK9jKIMukqSIRDEpQONMlL0ZRfdtpGE7QC5xf
r/WxPS9JL+6hATC+uRvJQq9lg1ffhKDldPCai3cdwwldqij1sohYvJ1DhKKa3fcXm61BCHDWdKgK
tbVI8EJAcrIHmyCEagl3ugCN9UJpkbXxJBtGNUAYr1Pd04mJHEYbBvEwJgFVDi6W6HkCB8Y0yh+s
LluYESij1xjXEg+4CA0P103kQGhcNNxAMQY4e4A4vIYMU/h/saBzHgotNSeoPlY490wkDRzpoyUw
D9YNvAHnl/6ZgRPTA/GO2QYSOpYRcBBDAX4FZ9eURR4sEwzCeL+MbWYtmbQUpSdcRt8GKjWEAnj3
M5HA1p8pM8GX5BT38yb08KIAbVbyaXZ3XhPPIWsENrf9XGp9xg6MRnRqRn2ekKxQOFJi968jKVX7
sSz5A2URpd8WznjE/LJ46z4VA0ltKEvQWx1ADaAAD44+2P1dgGbvNXwZ7OoN4r6JmHSYsYQifMQo
jDtHfa/xjTuRrgmNl/oi2LabYW0EswZPWnmGXM78oHzgS9ZHqHoSIWR8Z7oDoIR1FswpYY5ojVjH
RwsnLQa1nBN7LDF2owsIVhlH1PtTEtbkwa1RGU6J5x0dHCs0s1PFY4SEfgczOfVe8S7HctEAK468
d8j0HMt4DrJBGsdiifa2xyP/QRhzkFGGN3usK8g7HRPY2TTW8VpkxrRiVIvIoLdhsxyaaspMdTip
5Q9drPbT4/5yYkeGcqtqhRNbdC1I2xjFEuQN2XkdcbDU5BBO8rf6qVqgt679dN6+1cd8a2yGPbR0
koGv5AmLdFY6y/wuezFs+UHYEW/tIZra1z5SsssjYQnMuZMFdbqFORlczwXviHhA79D/sCVLP207
X8qALGuFXIuq5FC9ajgCPCqjWYo9okNs/9F5hVyhepEUDysENOtBegzxwzInvcsI6/st8E9E88tC
/nI6DF0jKueBS1GfrBAR60carZKr25IvZ60HGHn0RKua2u4xI4BTcGAgt9UrtvXl+aTdn0/fX87f
Jg6/vVdf2uSgVa2LKvFeaZvhA07XcoSnxIM5a2GevWLPgokLY37vp/L3b9g/H2yoisyZpFif/fsv
L7SuRVJfDhdW2C702uVlDeXy+iwhrgwm8f6MNZdf88sWmIoula3exMUltnNQuXKhqEuSS9nLCXu+
wJpSPTQShLS8mYfbs4xDPkYaOFzIExOJyQpdlRI6BqSRfmZ9COIqeTaKRWZNe6wA4SozPoZOCHxc
eFq7YgYOCZOg6dYRfiiE1fF4+1Ia/HbTX542eK1UR1duun81+oWyiXHyB/qCrmTUu8x6DYtDJZ46
9vDVQLL6Q+mcyUVH4rW4Qnmvpn05zURX38C9hj2kxyTlOlpqhyF2Kk3hki8BL/Si4I4+lffGO/Br
NY/U0X5HFn8oJ/6HLeKfL/ALMNHFUSlIQp0cDIj/2F11DqHBAtkqt3kUOJeLQw5ogJi+n52Z4dew
daY6aMtbcB+93oQZYBXMsPYF5axebvpyAb5SiA6aNtwDKnUe4kzBc5Cn5RMzcdXOYdZsTYxJ4GIh
FwDw6idSu+nKkZepCF7e+eikfkCR5L8gyb9+YdqXBv98S4vEjHk9RFe0TSj/q/pJWcjvxul2OjPP
3ogz5jUDgCviiPGqQDIQ8nz/kqp/6WJ+u4ovPfnQKHHcX3nU6bN8b34KW7I749V6vbrJpkSUuoLA
glX8nDhPO9r2fu+1o49aNqeBhd4+NgZQIOWlCjPZIFPG53zslwj3VtWO3bZ7uYIRu0xN8jvhTsco
Lzx8fwt/Q0okkSmfbtAGyrLxZbUEWZQaRkLhx4Dr4YbVDrSsYZIq8wG1KbEC6ZJjki0g9K46eQIO
s7t41y4QyzxhlIBRe8z6x3kRacsKkwXn5mpr6GRw8aaKi9kgro4VPChphefVc7XXFwpzeHGDbQf7
+BDb7VP6AI2rcWmYv7+1zxnUHy/1P7f2xyCmi8IwvIpkaT9ckK3BRRqNhq4oZ5FPPFmb4r7qppho
LvWd4qFjCZ4qRzvou5ghyiGMHPPpvA+PdOovKla2ygqVGjJdFjULChVSOFVe2AGlRb5JNv1C9Zld
GjBzpUUC6TmY1cescvXE1QUip6dqN2EoAc27xnNkuC3Ju6Kcq3EfJlwJYhwevesYK456NgIC1iiz
xj7uHnIrcMf3D0b/68vzy4P5smz7S6DL4plGiFlGH2xqXJ1IHnliR0ARACWmmvG8RHTbGYE5szyG
G2SrK+yI+esLClIcmKgXlAkh4mdCwdkHmY68E1tfHepV652X+ubKoAltAjrRYRTTG+z7QLOf/0VH
TWerQ4f/NCjhBMiwy6Si90EuzVcKOZ4DUznIQcQgIYz9/u6Zmf9ts//l9uXfS9au7Chaxz6wYzIi
rMVwJ6bzBqkA3NMQRuakpOkKrFmImy6DE9yOkUrizVFurjhO4ZMUuaR2a+nRJMgS5S3G1YQmkePa
r27iMiIH2Ds3TpUty9obPniarK2G3B+cEK4P54whEi5mkEmm4j0iXsKKxZW2DI+QGWJ6EWvCwWLE
Pkpl2YKW5KvlzkoPAoYtcPApsj9NDZhikkbQlEjv/JTOFL8CZHcG/oEX4JT7gEJ83ym2BcL5BFoI
mQaqlZ17rGKHI4kUdThl5Ls6Ki4N4UJBV8VrnnrmcCAuKZE8MOLvn7syFlB/vo6qQlGh09Ea4xn8
S2ERN1Yqxjcee/xsTFCH4QiN/O2MaQFOeJVTKsscmSCwDIaY3OZldcXDCbnBW0FliMsn6nDIajRk
FPBoSnFXkIp1GM34DexjQm3SbX+PnnS4U73vL136a3mgGLBXLJWppvJlxQyZmqW5zCbZ7Y2XCyT1
eIeyAwMSNMc78QRB7/sPNMeu6c9n9c8HfnlWUXwVmnDEIJvX0i/WAZ3KcZjL9w1mEfDcgZ+J0BlB
4NvreR2ynjD2Rk42Gx4vs251Y3yFkSRdyoUlMcEF5FyAv0x0mIhLVPLNSX0Ut+JBwdpUgvTLKB5z
5Go6+Nc72bmdqkNxhCYOk3qub9XP4M7uzngvNrFj7oYCz09zAWkMAlkyrd4yP0IbeT5UR7YHFS+W
fYABFcEJ+Bxp9z8NXj4PpO8ezZeGM8q02yCrnLn9Ju6we9ZXPbvM8mLMOlxvtUmwOqeQbi/2bSuv
hGaKqK2+T7EKAPnyykfcIjAoOloL4wThI/fQ81XrEFt4ZZYui92wYk47xflkBKLZiRn91k78xESa
95QHzSyQErh6q8HzbDzOH3sc6bA2ex4eSjZT1Zd2FHdYOl3vLhsT8+Vba5/vsEzF2crP99Gieqpf
0pfvl4v0VwTpl/X5pSvMlPPlkgxUQ80DOk/K82s/kWnu/C0vB05m9QYY4vIyk346Y6W/QcjUD/+s
1C8d3NVsb0JjsVIrBd2pcwvcuHQDZQ6ezEhAQOMUOmI/a6RJjX7kQkIggVPTig7BxICNTBtUetPo
NruR1GUCiEyrB0I3UxJ0oMxogJSLM2Nl1bv1y/LqBPEiU92zNFMkoncmRAuLpg/zJ1fvmsAurEnc
eziJaJaN+UUyjHmR5h5KNIAtROFMdsR2cuk80vxo3OrzE98fs7CW0RoO2wvYEwh0GXdJj+LOIhQe
Cuue5MpBwMJKUbDdm8DEocAvyYbfjqHa1VRaFQvxg1ntmV6nXXXJNMVMD5trXBdZNLJ/Tu38wGwl
kN0+eAFBjWQfo8ZL5wyyfba8rkGEbevZEkEZ3N4fVsbfpruSqEqQdSxJA1z8spOUZ7WMkpTXBdtk
DgKVoEJ73ICNGl3sMtfudXk1KK4WbhsaStGJzgQs2Wq7h/QV7zpMVrAVQ4aWeOy6W6BfzsOc6Lad
QB4sgkXcF94ryw8bpy5slPg49BmLQXYH4v866tv2wbxsc3xdC7sY7iLdv7ApRZiNSvbl86gj36Um
PxapJkNzfczFiK6Y+H2gOMExJ42fax2uGXoDGhFUAlNZ/VCFuRAcJOXuXG6CaoeJDjpchV2IykIm
o+FQh/dtt9Hll7A5GKHXW/ep6msMtlrPKI/j1NNy6vM2p+66zZXSq3TbvNhCuWTgDnc4CpYVAZII
VBSHIEryK6t4TjfDEvr+65H1v3YQmqSaigmzUPmck/xyKMrVubyqtxz4TIIrvbsE24BW2TwOyCuK
d7k9XruZou1rYRuKq4ZMsMQLaCUwrhzWdXuUzcOAkvwgDduUToJ2VHsQa2yDHoz80WLrO2P9ozM6
SX1ZditprYzccyYeVHZHCekfNQTeeg/mmsM2g69EaYcgXFNnSu7kwVMOL0KH3fAmBc9NtaIgvMpz
yfSH/CCSfI1vEPQ+aasIc5lTGB+9dAkRME1WJbIfTnPI3YipiKLrZzo2Z4gBGEqwPtQ7VaGQLjdG
taooomWg2kHe1YLNf2/itmNEEQ0LFSsb5R4sELvdm/CsVXfUoyWvbNO6oM3M13WM07stUxkDvykU
GHjxqssCtTQndfpsSHs9mjNisTTfTBcdRkBy5AnGU4f3W3UMe79GD4cpXOIWxTMDmcBi4Jk7OpmX
ma3DfyBNEZvs6E6z4Gtw4pr9OjPXN/GxkeZh/WAlJ914YRn2pIUGAM3SvTQ2mxxC+quVf2DhxESe
VWsOp4b0MvLNNVuvdubV7SxfKt9JWik3qbRNuZ1BXLOma/DHkEM6FVaCtijifYJtJi6XgJnFRiWY
iGqx2VNZZ6lvJphHYE10g5t9g8PS3FaCdCdg1Vxu03JzwzrnyrsavkjDEZ9Kad0XBzAJRIo4hGrq
vEsfy3YMcBcFmMpOdYw3mQEDPdymut+vKsvWbneS4oD/x7D4gTAa+3zFbtOVIh9RE3C4DmNd2qvE
IJgosG8g22NrS1dY9XcyPpjZ7DKmvB5EcIVSO5yrk9GAL3pRNWZYJsYsLAikPL+1Efr1z2bHIPub
yRppweESFv1FhAH+op8xYVkLpXM5r0j0sLL992+i+teeSFMtyTIBtKE0/l6dloklB3okxAfZJetC
wnOYt4YGl3CuXfdBryPPb4RUaXb0KLye97wJxuvlQ5/3J9M3zovhoXMKLKrCz9mgT25eVnCecPYL
u/5efy0J0pvkrvzDZX9u339UQ79ctvz7ZXepHDeFEcSH5uI36puqzyRlyiAa18hgdS23mQlR9ANq
oCnPo9sp6I6BPM9ashDeEMETmlxgHDsh+pZzeEBWmWZOiAm7ickkoXm0YXb91txnyu7GxH5wDHwp
WxNZleERUJjf6B2dILQNOP+v6ZbuCNepxwCIgNSZn9AWSR1riT9v1lQgCJmqpYhfbjaxzpJQyiPc
ki9Cax3cVgF9Q+0Zlxl1Wa05seboqiPVc41cMpj3ySp6SWDa+AKSQGQZ79jR6Lx6+H/y9tSZb5I6
ii3udSlHCPp4dj4EBv3GiIEEHfeSeVJNVpTNNKvXXavCdWoa9lMYACnBbM6lx/LMiUePGRufMn5q
LXoF7imQtagES5uhRYxvQzJLWxI4Z6l2KkxbCJgy+DnqcMAQycU9D74YiAIs3kmYLmN8c1MPdyMU
Z2jSmORA0ccGqirnNTKSZoH7F/aMCbRjCPsGQ2B9f2uWhDfJ4hZDUjI+z1ADO5/O+dyt9ASK9H0/
7qfnQ/rQvcgEaoWLmlBiJAuKg7A5lfagY4yW/5u4IhSb66jIw1BMJgXltSfz/L4WFig2Ih1JOr7L
jqLMDGa712NVb4BLAkShWKjzkxnRNC4ceH2Y6Wf/8pP0wfr7efnPEvhSzsjGNcw7oRgrXUG1RZRs
RCyaXktcXzbXs3llvMrjMK0oJhq+75dVfNT0WU44Dg4WyphG1HGCYJt8XSo4+25iOiTDEbA7UJLd
GROo2DcVZu7YyswIWiOmDSQD4BAdyhmHMW7yMwsTHqDwoj8yD8IqjkC97LlcVxjmPBo7QSNxmikL
IVezK9ZgyarACuNDJicXvsE2MglNrWEhvIrQS+bCaO0e8uAWPMDgdXRkwumHCTkMUTShkFTHQG9C
Jyps2XyS2ZseZWz0pKNGQQiGAzpsq+QHCFn6K0Ki/fOUv/RYhhAKrVHST0jWvFzSGeFKgFmatA8Q
RW8geH2/+f5N0CKJv3zel/4lNdqwvajMXvKHW2jXlXP5CHb6s9xPlQWPpLHDOV/NG740cGgFQpC4
dcr51jE1itqp+Kp9GPfhpskWKji3iNugTZXO9x8fvr9SfVxf321BX9odq5a1XBmfDHyU3HSHnfLW
gybCXvxgMnkhXS0jSm6W45nQYgMG6CtTWL0x/BTfS6wz9vkJyLe8Z4RsoaEmQe2M9cSEemhKhioq
b6bulBwwkFXaNrf35DtpzusOG4q+0oRsPAYa588kE+PDQ/SV5FKah7hjk0oBRWtMOktaj+kZ8qXv
713+671D+4fur5mG/gnw/FKr3iLhlotNxkjqOhE/hvtQc7L3ctYCvjy3d613fZB25IoO/pnrwqdm
3oMsyJ7h/7A8/zo0/OU6xj3il+sQ08u5EJRzcijmN7SXL80HM6LhhKzy/NOY4a8vwi8f9QUdz0u5
N0uVjwrvDYuQsWSLLdB52l6n/bK9y2CwIVvj5JyQUEDsJXXTo/xSvl/+V9PAf67js3r55Za7RFMZ
13EdIGOX5xtxxhRYm//P2ZktJ65s0faLFKG+eVWL6HswL4QxINELCSHQ19+RnBv3+FAOO+Jul13b
LttqUGauXGuuMW+zenCgoR92OxSDbHib6mHWMeI/Xvcfl91vB38LjexnoiyLI3uUox0raDybuy4s
MwhTy1gZordncRM+MxVEoi5YBW1i8hyPsIDbwt/FisvC2u73UzLEBPTPMPx2Sm+RQJ7ejNNB4pRu
eD2Md3ug/QYem6AuzyPIVnS686HnxMc2MMT5HtPC6WPOiJTodqWuMX2MlbFGj+qobtkf+gfYv1xY
C2sLc6SWrvp13j4GLOdMdzZyM1DnLw8KHOv8skWqmoTA0+ztaLHHRljyfr+4n7fspkExht4+U9bf
Zt/EMvXEScVDB852CxBicR+ZnyQ2fFocYLU+Or8fUP0xM/vtgG/Tb5Y/pdtey/YjYt6HE+1IDlPs
QTKBF5wZ6DXOtK4KFeUxpTJYzQFhgi0owfccG5UTAWQ/ysHtOiTZ4iQNGpsuCtr3P+7KT+otRf52
km8zb5WUeVrmzD4QxOhQwTnZKKMszgDIp7Q2ACU7fN40ryLdxOTXf3bxgzWO8H7vOBDSea82/wP2
vEE080FnoXGg8fNY/XGeP+eKv52nuNnfhmpeyY8ktXn16pG5PX5Y1+CCCR46wb2fk2Jlj0peoQr+
Do+1n+fF/z43b/NiJhVmIh94GXOFOpc0T5Gp7toUVc4TrUR82LEo/1Y+kUiJXtDyiHCI8etYslb7
fJz1bpdYqdsPo5HTQ5K1yuOMnJWdDg4QR8yecvQLSmgUGtZKGl4+S2wuwQtvKwwCGlXiQjKBQYH7
N6HqRzlAGamPlAbqyiSBNAfzz60tyv4BKs4qnZ0GkmfAlDj6qRSVVS+5+2wjzk0Z5NWloysC/YsN
jx6rH/bNl/tY8Nbbw8ceYQotj1tjAQKNPACDlej6BsAnvE8ooOLKyxbsQA7L/EJlcB0JxLwlDMxR
FRBT12nntMZSass2vNhHV8RKJ3/ZSy8tbJAdp4vhaV0He4u+Wa+yOlezt4QyIblsLNjr2siFHjSu
0g78tbxhIvK1d1w6i9IL6Ppuff5UMBHXot9Hp/HX6Hxbg4yllDztEw/UUfFzPSgq38SAmHKO4rI3
FuFicNiy50qmu27afzYF7AwZ7ZFCisdAkTGNBjVNoxLQxOoxLtWwREx89lhK7tcglf3TBFwnuwpE
NtAQW+jEnoZHCKzOKeFhQQ1/rSgJM2I9HSJ8Uef3qUYO3QkzNbzc3N1fWTHF+eOS36v7V6u6J6rE
JeuD2o4ee3Kj9BAC0sx6MnaqoVpDHzuBb4Ra3LRz18HYAUWsXjcuDYAOWwG/DmToI2aDpfraPTWW
JGWxD4uebZB5twh4C0ovZXse1hgHXX0mDvxO8/UerhZ5xzKQKo9sT7K6X2Nn2bSBsQsoONUnupg8
VeTJ0DxaF3rJeF5ZIbzr+thM45wSDHwTm3JykyG0zLr4lObjHWWJk/9y5ESPvJ8ncCk8U2uSIQZj
eevnJ09/iYlz2n4wqUJGSESDBWNrn3q3bZ6HO1jEANzp//pEmcXKlER5FyNBVIwIbpgB5anNJnIu
ViyzcVbGKo7WJM/wnmTu7tOQRP5FrlpADlukyhhgRJ3HZb8oqIYD5rHHyxBDbKyozQTPJXR1wpdm
daCoxA4zj2+5q7L/ad3ooQzUHkgzLtuegVu9D4A5ENlemmp/2LYWIulBhAq/pfIvKNI6wC/o7dqN
GP4ZW18RIhKwKEb4OMQX4bYEYAIFXd7ZPds3paXrFCtQrXjXFXXY+83/S2/70tP+Gzz8v3nSeItn
sv3zuH+krCTa6HidP/FTXTaORXA1W4VIMndl+BQSOhefaKF6uKS96PwSSUxkg0lLPsYXLbznUbZy
AGkrSJI6Ooia8jlLsFHMuvekk+zb6rN/pFcEIh0WTHq0hw629BD6TyxcLT6TOTX/nG4MyUPcmb0g
B9SaaTv+ffJQfkxrmbZJtC6b6DveAqWTlqrJ85wSK28pj6lshcmoSa5iwavAlq44/XXAHzfoNKlr
hmnosmO8L0KVfVQUlYSU0juOd63r8AQL+exK3aRjLG7NdEiSD3uNiTk7LrT171dr/RSuU+VwHEdW
TcV+afy+rb2Pq3E0CrOiTR/HWi142t39Mcywtyk9Kwlu0BbPrRSwOhbrfMWOzMFVbd7Q/eINRpb8
LDUf/v5EaSpOqPp1pKIh62PDmB5v40faVcBIN8+Nx7ZkMJ4DXm2ZMVQHE+xvECZ2T1D97bggG0Be
zADoh7OrHd1gHhXDw7PryBG05Rs8UmwEyuYxCYlCdjTnEk6RlihipBJYpD8bMCac8U1yYX39cX9+
iuQVEwyD7FiabbyUEd/uz7N6aPpyed+NtDy4wE9EJ+u4GSH9pcvKfAEgKbCD/nmJaKUrT5H9VNjH
lOSU3GtEX8HeK8MMU+ALyn6KbwNaSOVzaCPupWZqsAq7mhadn5RM7zKtRF5ZNszl1/4xRH1Ntcc5
BRgi4KLAbbIF4jAHfORMJGmmh4IshIe1RmEQdAazztAap8sG9Tb91DikIQxRkjR3fEjL4GAOBEsc
6LDWZSnQ1fgK7qT7+836qeFKURyeJp17Jd7+N5CrU63WduWe0kwSKYmfANNTm3fQgzDbG9rKesYG
3ce40GG+hChm+hyxDCS9/6+zADwhWwrD9x3F8HCSMisVZzeSGmVw+yq2ID4KCvPlxOmyNwHjBlD2
LLw5gB/Mfj+4+lNEqTj/PfjbxkAn0ybbFYM582mQq9vwebYUDed3ckIXDEVKzOOJcdP+oZWOdkhQ
mubzpanPIUzuW7jNCL9e6Ky/n9ePs9r383rbC5weWS3XV24K2CIY/L16poAKqhfyTPor6/HSdryv
FuytTf6zTWQrb7uxJ9iSPLNfL4DhEOXKTVZblrJQg1hNEeDeLj4p0qxRXBhtKUCmrIFiJzOIGTS7
JGozbjqliOjVn8X6+UeC4sfKv8qQFukzRZctEUl9G9HXg3V+7ipGdAGUnABhYAXLxgNESEQlvVO1
tP4N1Nlf88hPmSCVSoluGoah6urb0MhVZalqD45ah/L0gC/j1FBQ/9uDbETzpHcKls2877TO62NI
4dEInEjakh3rlFFyCbL1bW3MkKOcyaCyLVCgA+8DeyyBcsSOlRnQweRFCT4ZZx4lek+JCFFwTKYx
fEQ3BOlH9tz5AiYr6c+ru3708GF36Hfy+XicVw2cFr6EySl4yj+evB+FwqqmGY6sG7LhvLbS3+53
epP31jktmUE51JiuZfboWfsEcxvoPiBXyp63QGfHidshlTecYPoAVJwZbQc2CUPRVnbGXaurf1EU
dDokl69j/BGpymLOQBJ6io/ZAxDxLXYSbMFUkCq74BAa/h8jyPopMPh+IW8v4eFys8yDeuNCUJLT
64TTClLuo0+oW+tDMnx14t/nS2goEOu28jZp7ftiPQiKJlUA1rEPqUG3Mo5lrFo5/cyujWHDwIbY
49md2gEH6cosa1PmhEgeHLqPeL82sXhrFkTA8aFr4tx8oG3Hy2KHvhF05rP93P5MFvAyikdU3rEs
W8kfKrjM5tKgZcQ9RDbm2zSpnxpUXhyIUa75YY/oaG0+O/wUxsU9O4bK2jNpP20/WpXu1jMJ7mZA
YzTlRzLFGk4IaWvfpYFv4wxZsBTo5GQ9thRfyPMgMNPkSFqgs7MdN6BXn80hh8Gxna1QXxoYHQW/
I6KbT1Hqih7NZFz4p80hAqzJtsuFFkPnDqUT6+WYSFwLyTAbWHWkthCwyz5+Xwu9BSgOQ4+KOBMX
gJiqCZ0iho/dIUAhcE2uXrv76M+2aO2n+EglEmQZUXVdexeDyHsnu94ynt4zOkSc4CkT6rxqeCTN
65FBU14gU57y0xGdVA8abRQvoYDkGoFCRWqJ4wRPiMfUtsMlG1JYIhhiTv+PR/PnJ/O/J/k24ab7
41m9yzyZZUDP157OQb/0af4Q7Ykg9/442l+35G2Jk47FpZbFgK6/YE4BI/KdAIe32/Yzmzh/gLt+
XE+/3/+3davY76vEuXNp5iKLqQCsgLvrbrLICu8IZ5ky04DCgBzSUSB8bXd9Zr2wbNWZi/jWWZuB
Rugenyu3GvxxG8Rw/2eVg2tlqhC6VPN9XjspJ11Jn9wG9ejf6Rx/eqtH67jFPXdVOz6lYUCv4d6D
mvgAKvPHevLacf1zdJHCNlUHnM1rx/ZtVtWqpa5Up4Igp7Xr6lviG6yfP28jCo03skuHrhw9PWt+
HT4wlAeCgqBWZ/c/pPSKtZ3aI+ioCRmFlQVpmosPZ6DNqHY6DER6udi347BKVaZrr84dpy8MuptJ
mPll8IzI7vx+L39eI75djVg9v11NUl0N61ZwNeRgkBUzruTMo6MSv5z912VzGNCquIMFTQGXFIKv
DR8WMBE1rsKkf/GzCY3XdFkGj4iUAGUVfQ0gizql7mNI1rJM79SjkokiAbgvTMQ/0U7iif/txXgb
f/rzqlgn87obnQy32D7GUPQWqCBwNX20lDHCIf9x9JUm9CvMoFMMr1mdEWKGtXB5BK74V0fSjxGY
JiIvVl0gaPpbAuzyOGr77PJgQvhE44yhV3t9mWGxFNifB2RDZBrWly4MkcM1TEd26tKrKTADKFtp
WyIaU9vnXUPpCBO06Nk6/BEkE4X/cMO+nd97tupR5Za+szi/fZtckZHHCSXLomFCK5SRZTUez9kS
qQszLPSrG3D6JjR+HDmo1Vs+ek0VXv+yK8RUXb0OLFGnIJqo714xzG9xrrjIqERRY3ju06VD507X
ABBw945fyBGyFrdf94vhvi9pRF7J4vxRTBnA2ztCnfV5rYQ5O7o1nXVVN2Eq7fLbjjcPyRSiREdi
SPs7MrRtoXlqpiHuvBS1cS+kWZJAVh0kNEVmXem2MnB+Zs1Tm+R82P1KPSzeCrbyU8oACV483PQ6
3MLxzbWovobG9EkzVOE/75FzibDBeiiN672Fedb5GdvAHDTKGa30GLMF3stIGkikuGXf+fh9NP5Y
tdQU0gFoRmxK2mK5+TYa9V2eFMpNrHmP0LqJFMgpZ6ptFNFxCTjSU/vZpXnBvAxP7D14S8+wPIIB
bVvNLig48DCrIrv+a474oc1OtzgnhJm6TBz9KiN8O61jeV/KS4PTIpSio7+RxccySNBg3H2S3zTE
pqQJdhWTbb92BibySJw1eQhkGgca5AgrEKdqgM63BqhuNU/Xdnbs0YKRPDp0ee1wdUVsu78s0vme
+QclMmExnO2jj9KzRNsmjFphstGaQt+CqyXtalOmTcgWVuGdSe2Shfx4nOKUDZz94WSsPMJFjPYQ
31oRV90otlYDK0M0GaB+KQ8RMt0bRkSTHTqbEtdDRLf76GkFdLADsbkT4XK6pQ8yUU5GSsuZ0fzL
ZWbHcXH4usI3JX1pdne7RkLqfZI/ppeyZ+x7z6wN7yrZbVTcMQ3IWI0C7HI1yPJZ2rPxNwBVVQ2u
SSO9h0uL1OMq5wKOCuGoZ69Zu3CLu+6mzn2t3mPOV3zzPUhBDOSLkx3QGMwg0nWsmRpX4cvK7r7s
kCCvJicEGAcPciWUDuq9kHoS/HfDAp1TQTtGsAMiRx75gQkmKctzXNvhkggPqzWUoge/3FCsuIG2
Urn3gcU3jg9gHQ5+8mxcMFHzLgvEQNcJL23dSMBXKmSUzUez2vdvRkTNqHxGJ310xJ+unqslehYa
utkMrTKWRGeTHeZm0cvxHCbvcnKdBerzaD9AlJeCM2SVTJoP09OkKQjb8jFdrsoiwq8C3K6hNYEF
1rZP00eqEc0+piVecjSohNlwjw/MOSydRj5gpZFnFANwJ0CM9KmQZqaqj+FnVLbOp56+n5/Ljkwv
rPBsxznAUsI9HWC4n9xajw2HBb36SNfYVkGfP1Ex1WNbnbCBg/VwIinNE9SDLHvtoa81ZyP53Kl5
dGwacIbYEGIcnS3IlVKLIbPBVANkmIS+QZcpVRAXMjThdD5nSy6R3Hdph6/OcfZoyne63X2AsYig
6CCnWKvkEz1DUug+blOY14O0ee5IYJWaUCiyBTjc+uEeKIdg+cUWfpvL7C1vG63swchd0pyDCwGi
bgWCmmexDzEQOEMXaVLyUjS2Bb5SQt4F9cLLtXJicrn8sbABoJkyRlRFcvlp4f/bkov+6eldiKYE
rhQgsnilrB1YuCZ3CkgGrJW6ntPhSu9Rvm+VeP/4OWwx5qgVznx34deF5AuhEC2wXGrCgwCJ9+wZ
azovkt2Horb2B/9UjBBJ7hmRoVI3E4UaJ7O1oE7TRvtBNp4w2ikWtJ5Rxi7Kltp+sF597oW/dNkX
pKYVO5CM+aHh7APup44XzzlDjd9FiUaHEXdIb8AKLoyIku9JGfKgqXi1iPK7gX1yUwGCbs2ODZwD
JWRgHRvC+RNbR2arbMBavH80CvkLDww7o4M/To/YRhhRafR4OJ5GZNMZsKd817D+2lr8m89iCZAd
XaaFx7G1dxnFIVOyg+yo6Uh9gF9Hweb08Nq82n5VhCyMnhovAaBjknUK2O4grDVVPNTv5/D3NemH
Cr+hWZqmAKODnmnJbxGiah2WxeNp6MPCytr19dzRC9WvDkVT3VF9Idq+H/XGNcGUWzuF133eMGE6
/H4OPzQBIoAzSAE4pk5ey3zLHOnK+ZEnJ3NJahoB5LKtSQNz2T9g0Hb1jHtYZRNJUDQyMAv6YqmO
pNvmlmlbB4F+fWmoCC+ky4OWotqtlzr2oOBN8ft60g9NZ3zKVPMs6JaEUlovu0WBOy3yJVUMtBJM
dearZvOyhCo1KPej7GAMc9PDJvT8iM6HVXqZ7E8fJjrMA74m5cfytr1jtU1PsY/Dk+n4khQZ6qyE
rWi2zd1feyH13wjYMGTTsXTdRH5ha2/bNPOoPg+2VNtDQCFxFp+GeuC4p+A0UDfQX5m5IRSGBwLx
weVKUxH2Pg22cU/drxtOeMAzDDX2ika2gBRh9angqQFiwWWHQtTm7mnzCx6NLFh+mH4SI3efHQAN
dUzfjs8zhGB9Qjg/G+WZD3qs6hwcrDFceWLcvTy2Guf+2U/DdEYSLJa2ettqpi1nas7YIpJd2HfR
gVHNNXE5Qb/aphQ4YbNw0/1kZAmsORasgumGcLWgFEFALDewo4CVFGBW0SFQHULirlo0UwmTHITi
gAeZvlGhOsCz08bFCUsjEpCRP9LtP+g7SKcpmqE6yK9Jtr6NiYOVJEaWF8rwLIW2HGl2dF72wHo6
u6HGpO00YDXtWgSvNhByOwBaKgEP1yOr2OxA5BR3SCFn/HnDop7t1figAtYMz+ehLk90tSdJf4yf
f6cS0sEqmwFDt4CZvmMSMgJ+ZUev4PApx6Y2qCQKhY53rZHYB9J1UtvT38frj8djxtAYsDoJyLc8
xXFf7Ja2YcvDS7YHWBNfkp1bCFj9UErjJxQoKf79gIp4yv93H8gVfjvi2yjYKbvHI625QsOKpdu5
lansXRjTy8rC4pOGrWhJ1AXMTxpS9dk7FUmvko3ptavv/6iC/HTxFndblpm6Fe1VD/gWLC/TXZ7T
8C8P1d3M0NdmEj9lOruWAIYFezShZ/ePixez3/vFW7ZqKSZAYDjrb0/jUcvUs3rcwYq/zzKyuhrF
uJPybEi95RReYNLgxQbYpUJnvWXrh0yVjFp7Na+WH3+cyb8JKqp1lKBYJ0yZF/4tUeuc7Fw7VDbJ
DjnKjfVjt9LI7y/30e2xsoQjFxC92xM/4dHvB/4nI/TGFRa73m/3PMtL61qR5R+qdBWRUZelwLAl
PHs9YGK7k/yXCO2fXbQ4ngkW2KDUJduvlthvx9srO/OmKpfHUFt+GnRaSvWQIjVWwHZ+3tyPTMDK
iG4Ytd6AjpbqlopQ42BjA5g0B0v3Tr3yEmcIfL5+vw3/PHqclq1z901LU3TnHSJwzvbV1TodH8O7
1Mmlz4cxOZvNgzY1OUV04YbzxzhX/xl2mqnaSGxN2zIUS32RL77dh8OB9Tp1Uu5Dse/cdzjbCCHT
MnOrnPYjGh6eRwwa6LlnGs+EcS3Te4IWZT+/MGdDnDtJkz27GL260gOCksSSwP7giTHZYbFk36x4
Z1ne7zdJ/3fFtBTGiW2olCm1fxBm6e7yUCQtvw8VVrskcFAqIcqTQooA95DevC/IsiQ2wZK7iuxe
N5dIIrK+I+/oXkjqqo2dEl7QaVHt1X0UAlaBiwUmtVeq8TV6taWvqDRgQeWUomwf5Pj1YQrTOd7j
Uxaczo3zuX1WZ+ntj0n+h0KjJfQEBjB8HRb+q4ry7cVQpexcXi9OOTwtQYDK5DEg4O36ZkrXhC2F
SwnFjFel499v54+HBfYvJCoK2QH5LTZT5IORmskdqwGyPyk0wvMuUlSaLfrpc3FAzMOgt+5/TPg/
6AdZdx2Hwirkf0Vz3jIleSoZhonCe0xMGjstEw/a56IYXAC7sA/Dhy2++mzcVzgvN5xuSrxx9sQg
NQbPNg5We4S1jkuW7TZQV+yX8CfBO+S80HCGRJK29/honv96hf6dqBkpioogHbK4ZbwkId9eId25
0Ue0c4qxNrdGBS5qRSdpmh9QEpK2+lGFtL907KEDve731+ilwv3fFeJ/D/w2P9pSKSVpvizGl4Du
G//Q1BqwoEKtQQK9sWzkwd494ulJD6G/90/BNZKQc+HM4V/bNC/Gz0iN8KHsP5onPED1FgDQ0bLz
HMjdZ0NvLf8YoD/w/cTcysRiyAQt5rumWE0tyeZfi3GKXy4hOmV8YXr0HGAKdDx56ZoGqmUHBWcW
4mjuoKYtG9KHiW2MhEETUE1kFp/Pz/MHLZnXT3tCPUKJYZ7O7jM9fvZF4Fp86WOzfWjLI3182uAj
551i9E9ZYDeEnGxMsg8zczyEx0Dw8QDPMBrPfdzJyd3Tv3FFwH75szyu/bOOc92aYFlBt7Es+20k
ZWXupDvjUYzlwW3+jHbdrC2NzjG1cmqqS49oJqqaTxe4BtIfnM+8smkvrlORa5WbWniKtO4yPBBN
wwXFanaPvBRKhwc6ACY19dxkAUqhB2i/dWjhzTCvplTKyOXXA2VQd8+zJe7lAIf94/AZ3zqXmHm8
7Dw/7e35o+owG1IB1XFgFOVwY1bH2gpYA4XzsdXTeCgOo+sMoTDZDHV4bhfdemxfPKur3H11rI60
QdEu2ofxeWg34Iu2jgO7tZydJ+cJOGJ99uhknXySBhg0NI2+0U96582y92gClh8eMSe0PWEyiFFV
W43o5abAsFJDJdDbaqNa3Sa3Sd65jlSfNqPbJBkVDeWP3TjilR9eHFL6jqpC1RBmEm8hxuVQHU3p
Xoz1zh7ZxNFL+zRcU4Oc5t7encA29CguY12quci1fCRHuITlCAIt/9oyg0vwHFh4ci7p+9A7Sg9l
Bpk3ike5u9suJ2lbj1Kvo0Z35BqXoPIQ6fjAdlw6mEM9uDZv7JkgXeGawWyO1RZgQlNt0T1OPghn
Dd+QXfuDWOuAmyy5JsBN2wcS57tfH/0LCaPaHT7JGPOLyTiC9n6JaY9Zg5X5SYaUDMpNwDL51HHC
00Aj55VhFRA4WiOX3bLi4WFmQKm2qvELbbGLvrKJRkqAON0E2gWbR1S6oNCXnjG/YK6GBStGz9yP
zEPAez+5F/yG/aqfHX0ItDTd4qPC4Lqj9sUCHJXap/21VAQhBakQYt79sYnjBSVva1B+2V/ClRY1
HPJu23tiAiasDeF3TVSF6kOAMFE0Et4DeKyw8slvJXCNJJcV77nK0F5Tf1q9bKTYS6L6FxhCnJY2
d2zEZZwNXFQQwFHYPNAsh3MhPzF7rnarG/uXGZ+dqOhj+AJhYE/3IyBNj99AoGJs8oVOcoxVT6CR
XIni+1Aanydq67hJesWsmD1AKs2u/Nj+j3lSsX94Jtn3s6FjZ+cYpva2z3rkelXV6r0cH9z5fHF1
Fz2FnDcq9kBxV1eX9hu3d/Ewz4aieIio2koBdRyfKZQuuc2m3+9/9WdHd0a2Lrgh/yn9/t3lgYrw
JwLQInlk6tyIP1E8w+maT8Q7LUXu8Kt/9fnpuxvRa90lT9rY9D8+PlN3u/SmdrBeb3ch2MnBeq25
azgLjTVeddFgK4yjsXaNeOzc9WC9DNbbzOt2u9vBYDo/udPWaIsRpNuaX7ikrfiu1F0b7mCwHsBf
dTH9dleSu7q40ymeutP5Yj6fT7GLdStWMKx//u/b0tty1NJd/76Qmq+t8ttKaul0lZFsUZGMvjRO
35Zw+ygp+s7Yl2PSJdA6UAIO9UtL8p+cKfaEwp+XU0j89ZqDC788A0b5ExDO4+vcPrYNrgAqBwNb
XIuFvZ3BO6BkH7fm4O4zoXh6U8YD+YStqrC/E1e8jMR3w+8Oxd9c8dPjz90Xn4s3A8tV5asMzMiO
xO/u4EbpLSOeCDLO7qJDj3hbcnsgvNzeuLfiY2989se91OtxM42wt5Dc4hxzNQWeG54ZoR9x0Vv6
rH2B7nUW/KbVyg8XfqcTjnuheNbCTqejThe9wlXc3okHbkyLa6e34lh+jV5glXp0CbvX1zPEg9Mi
jA6oJXce7iYNHy6VWTcNMfUOhxe+Zwyf1N25Y/4wQfm0q612bs/0+AgmNBQfs3ClcDDW3tF5BAbV
g+DllR0qUFzXiqv6v4+843JSKwob6JWwD675CBWQYcBOtE+7dEM8xmT5eYx30d29u/3hcGj6X5to
dnb7u6jf757ddpspLDLdhzfDke8QUIcB8iGEsp/VAGLPMzhW8W1a04aeuXXwwU/M+l/tdrv28Ked
9WdfXwfGnTgQmUHYrgkXTysKJyFORfy/FOSzfIZzQrSLNpyLt/P6M8Yi6TKCzzZmVUNxdqS/Yngz
vIkReXc30EGG/HJmWM4O6ku7CtETeoo3Ya+LfaSMg6Xqqi69NMO0oYefMNpc8V57+Di93orwxm+2
ArQ8HKuOmKbrwX9+IeJid5ZvET/xE/gLfxTtR9CtUH3Z7ocwyeRD854hd/GKa0RDh9ukNca7eRN6
yUNxXHF86HHewSfq5v8x1cNnOGUg793PycsGzP384B5/dLv8UFMJut0Prdn9+NS87icHq4Ol+8lU
IkY/TDMX+1B/ux2lrvgjRnjVSjCbfLYkwE1UpDRP8sUXt0cgsFghYtO9HWzLBtIT8e6uze56u64Y
pWTlsCJNwqqxLls69Q5GaoJpKCO1NZ2exNACMcHby3gSmD12Fmd3fgmEhuHkrltFy4nt4BgteWd2
ouTg7vytjPXu0x1JvpgHtiOskJn5ysZgsB1tK3ewFpdBrvw1RxHCMi+JYAFUHbGcCBz2nu2RHgvN
gKlsvcbDF0n/xWNR1BEw87r8JbX/j3r6fR4zMYijzqyblu68hTP6OTtb+5N2G3fE9MMVntzWovWf
CWfemmruvMVszBe5L+uKeZn/P7mdMmCSnk/n4n7xDcwPXkfMSH7uz/25mLQ7885VrDsLMYdwH+f8
+8VdzMWMDufdZ/JhnK5WZ3+x4HvQcweLFfNJb7GYo7p24x5TwRh2n8dEwHrW69VuPIzjkzfeDIfj
YXzxGLbD19CI4r4bWd4XY3az2UQxU0sc8UhHUfRwh8ONRCabOo87jCKGV8TPxBt3s6ENyNv0zXjY
P3kbfh5ySPDleKbf34jxGjvesB9t+sOD94X9xlD8lofbF4uo7d8a4zjhhNg2+ZsNy+DBGw45cBT1
eeMPv3LD0Tdi6WRauzD38NfwP0vnxePrw9e/jZOAvSb/dvI43XYUtLvtDzE6IyaRbtttu3evO2uL
Efjx8RqKCEgZxoEnlssuI6TbDLzmZDIZjcRztN2yhJI3Z/ltrA2/dKnJrZc8hq7Vfz15+OgicWR0
jMSDNwGA6E66DL1Jc5K6jebrr9RtNrs5Y3jSDJqMymDSFL/9HG0PfpPRNxDP85rBxU8w1bjbwdJb
D6ZpNBh4o+1osB2w7Fn+lqNW7utb0YEBaQ8Q47uNwfoYle5gypm1xBemUwYH/8/aPmB1n85xZPGw
7xULO7x03ALFKio+8QZ7b/BH8grpwr8hvWWpyIJN1MgU2N7CJ4ze0jS97G7jPJzDhY9pGouOsRlR
m43v7UdbaSctpQ1iP6jHVqj4alB01YBwrqF71Bh4nMX7wnF5jsVSXgRiJLk5nsPUTvnC68l//fNc
LNLiO+To+hpCYjSJxX+K4w8SGxEp6BHYa/5PaqidKf9yDa5B6xZKrekthLQeMAJLcXvQrHpXMlLd
5ef00cPmhHkJvT8xkM29FrNYZ74QoYQSyuxPFJ+cbwy3jDci49dHcQWskasVMQGqzmDx8B++ForY
gdwW5w3j3udSxBdAJwfFVPYWYtVXPaJMLaQKF4hRvmuIKIHP+G1XT4Se0vDWurXyVgZjFJewpJO1
sga9fSxuV99iuUJ5P9L9u0fw+LXZgKBhLRyOFYZC//gaGmIIitEStR9em3YvsR5+zdofthvIYbfd
FgEreC+BqGONYssR71Cj5UHhYzPh8lu/vlgiaXRvkHP1Nqa/scdiGgDf6MH75CP+optTxFjf9J2A
zT/jnLqI33e8DV2XrPtUwDxYKp7eu/oy7zldZOIQmLKFViSHlxgwJfpiX/jfZiyB2WsFhN8XaBMa
3szWI7qxJAJg8QzeZToM2OpIkQRlVorq4IQb+dOvWVKR+zURpPUop7/WckSChBTsWvgRkBB98bvF
kvmfhRWTpHC/OISPtIEV2SjDBZ5FjdWGPs9lUALY/s+b8lHgC2utiyVwD9fsUunGLTrFWV0Kf4+I
lRdJ4X0lsWif0jWHYodmv60klWyVaV2axfiK7BEDnXO3IIVw9NRnp2wWzYI1uq2M9F2sD2hLOVBq
HJiH5lyjUweK0pwPtzitiPHyD/Vzl4QmTa7kbdxnV/YcHjhCUyI5EUGmo2VcA6099uoWipFWzVDF
6oixEUnd681P0T/lbZua5xe5nFL3zQ9gWTKzygrPlhCpPgFDJiGooZFtyOpakr1dHr1rjIwMLNCy
YRiurHnHqeq4T8WX8DXXg9dnes8a6L3nvKxaxZHue0/ticZBIwRdQ9DD7hAB/471X7wcVmzEGm+X
htj3Q5rrKaOMJVZqyAsMrufaaDnR+pmf3QNz+FR7V+h+sFT7qe6D9Puzk0qxxEvwvy8Re0Q4RNQs
FUoEpijbfP3Xg9c0D3md30ksIZV/0BBjN+nDvHY1ELZaC8lVSfKomSJVP+GJ5Ds398SQN7o6eaY8
yl/KoMuxf5poM6q7x1EqjfXJeTnAOuLzyhSzEYl8LGaADEGfuwYFXdRl1UhwoKmgCHvMA+fG8yMl
rLw3kR9hxAFqzS/aS2rwd1fBoaKx+7qGz3bVvq6dZtU7Lq5B5k9NdObOGBcb0ipiITh6hCLb9RYz
gRg5KqkVtGKBiPmIr0hxkYVBKSsWq9xDD9E48Tc0PqLhm4cInLFI1blpNtQZ/q4zPAKaKp0ePTbw
px5G7rdF/uyYYcX6ONo3UDe8mnZffx9PrX09qK8U/d3DjSCwwhxbvJ+9tClCO3Z8MERFJBeYgRTe
Ql5uOgkbEjO4OUkKz6b6m2wkgKZ/sqbkf/MAvL7sVU0du2Iyo/r/vr7Foc5Te1kULGRSA/9YOv3a
uV82K+/mn+M83v0fys5rSXVra9tXpCpQ5lRZCJGhgRMKOggJoYAEClf/P/J34t12edW/V+2yvTqg
MOeYI7zBq/3aT5flvKQfZ0CNqP3zFA80Bza827gvd+zBfrFZ0c7YGMoqRFGc1650m++M/CtzhhIK
cC2ZzDcJDiXTJ0MdI70M0XACd9YXnQlxrbdH0LJZw/wZwh/ACCfxpH2xfm17u+L/ogUlHtQzxiuG
6pCCDG+HsGbxrlwRD/DbtPEq/uTeH0PVv43HBl7aQC1VNG30a2aQdU0hF2+xR0HKfFfStILrOSrm
8YhaRVg/uiljNfcdgVZo9w/AIONsJbw/NRW1ZAxuGs2T+/YbdcX/jqD/yELYkTAcVHTcRJKQ37NE
XXlmfdIk3Vp+rWuV+VPzqQMxiVElvf5xWvNvjwAKFMFan2jEhF/BuupHk7YXhHb9POOKhBjTK9cd
WZqP5MZ8FeNQEkN9dP3vG/zH1GO4QTiJeEGPmRNOfkUf4ZXoWlVr7Tp6rc9kErfPW2aPq935Ty66
f/qgXzf3fN3aJsu5ucFEV0c8bP+sgYFJ5vv8h9zx/5C4fw+p1E6D2zTjJ1mDW6UMW/JvITXXJWQf
R+/RjvlDVkGccwtgnKQri+SYbfvMAcAJKYVB0jS1njOytI2IDxHn2WRTE9BwZJ/uKrYBHAApcZVl
hmu0W4TVFEnW5zIdbLtH3xmnCINbIehCfa9OFa/aDSIys+dSu+pvG5b2md7kRbNG+HRZ+SVd9lvx
rxGYpjuR26Vm7E5o/YkXUTEaKuld9R1R9l9LimSySLMaO5zaTGcbhDmJw5CggeQaHN+vsKaZvsD8
+ZTv5ZxGsK19Slbrab2h0mdlvLtEdhZx0uRmtNv+EdYI41rRHsQ3ZAXwmZt41csLaA9Ma/ACGW8Z
zumDUNTzYxI+QixG0Z7HZ04CSoWVKuLssJMiNOuo6L2eTjcNf0bDtv7wnzy4Vbl/bgVyODwiw+Zb
T/0S0Gs5BYf8JAvAbkAz0bnvofc/DEYX4D/jnaCE2QLDtVcofD+GiHy9WcnLKUGbovp/Bp3pCt+j
CTczRTkiLrZxgRIh+nUDHZjRxbv5LLPZ441lePCI7GpitNlcaDktbK5Kdmo7y2z1M99CFH58IQ5w
X2Tr6FDdh4zsDpwRlsEIaBVdf6bNj7EdLTBypm/c2IMCDWoheI9AK3t7HdM3YTdxwRs2b3x1Kf3D
7uFiYCmZ6FrIDrKxt9afyFYtBmh63JJAoh3jaRR/cYhw6VGGZKjS3Me44zK9v0z1kCpOPU9Oknnf
nb3cf54kxJ+u8jr+jB1+uH/aBeXxDxMzPz6Aej1nAPqMmystUFp4GZFDl76XjdsF2P6AkY2OSNCM
vOf+Fhnvu5sDCSO9Za780cQLCBVvSA1Y6IqOsuvQowfbK7tZQk40svAd1fEVGXCgZ+hCtSHeh345
Wu+ogXSdRTZo0mGvd1M1srPepLtfGG+GV4tYPcm4UpvdOuLrs/NJXrMl/jtEib8xAX9tZ5EwpcjD
//RfMeqOj/SrLfPRDttmM3QcP3eHbuN2baxns+nDok21+fH+NPH7fW7//tTfAauOyjqTHqPdwzg1
9HPrN+0OHzliSgtWsjn/E3lJGo64f4Stv93nMIL8W9h6vfQxWpV/feLLVozSznyYa5R+mT8hz24t
BB+sxXpG07M3Rev4KSGOad6XY3v689+PfPz7KPp987+SlmL8msSNwqUcTpTNYbigH+PC6reOtAYy
808R+093/qvYnyS3e9lXvOFQY05CxV7Zp0XqO9ee3s3scjwb86G0PM5zy1v9/w7+f9/rr9Nikta3
In3x4YfQuabM2Om62mSr3m7j/WFEwSTi394xYFkgiiMddMSQcPztHbedHN/V17nfkQL+NCblEK2F
6gfpaqoqtPd504XvOG5hG36oLFjs609g/Q4dmNSkfYBmtk/C13rq8jyrg7VzqB1Kf/pgueG47tGm
GLv63z4nh0OFvbUowLzGhFBt1dZ1m4cxDW0cz4PJbqYb84czPbbm0WSDb3bH2ext2gTn/cSky4UY
g5EEHAHm7j1N9whEkxI+zWw18u6LoWtFT4NJSOgwcQrpObbODyQ4I4SoZqxsxon2z8+0MYbfvhoa
tA/aFlYAWfUP8eHf1ipUwwlkw/FAhfn1/ipUxkZRnvW7bIbfl8hko/AYVN6Xif2HXfEbQTesFAA8
Gsq+A5pP+ZWjSsJbrpTxo98108Iff3B65qdPHRlNyAFYFv3/f9pAxge7pUrAuH57RbziJla181Pc
cVo87Gx5whXcGn1iXnEAefvfH/YP3BW39j8f9iv26PEk17SIDxM7dPCwJ+nRNWe2MkU2XEhm2DGK
l55aTFJIXObdSQfNi+4Zkwok8zbITz4vr1GQQuRikHxI9tnlQd8Fu0v0KmW/391u4btyUGYX2m33
noMH5jATfLi4OsT9I/P2/76hf3D9ft/QrwjWKmU76dNKxOIapXdHnt6DAteNyUH5FIYSEXqI9Xwj
p22r+/tUk9DHFDruSLPyh1MBlpoWwCkO6DRaukkGp5jx7Q/rSRyOkF8BHyU6EAsk4dKIxfu/weCs
570yaXnoZHAZ7JVBjLFQ9+OPASD1qqfyhgivf94qRwT1Dcga0qw7ptxbyPM/HrP/MGD464n97Wp+
hSalbrt3HPHEAE3T7LmqELoHOAJi3zTB0FVSAwrDXfP800If1tZ/PYZhg/8tJt70d5yoWTY8BhF3
DETd8cZ7Q4jXMYplULbC0upPyh//llT8/dn/3suvGk+89lmKu9TH8DePHSjssFVEl6wLjd7R6pFa
8svCAuwZPA7j6XiPIpa6eDN1ZKJrST2tjT8BWaR/CTD/c1G/Mh3kjtJxK7IgyLsENFl8mjf9TH3S
1R5/1D4SZHHlFPQMLoWTLrrFw61OZ19eykWYV1YTDZbt6D9og3GIFR/Ka/wnxY5/ywyQXcJhAMYh
NNrfMNb0rlVZ3ynjXcbYF+8t2nu5pS4byUBK7xMSx2sDrRgR0Z2C4DXPU5h1H/+9t8f/ki78zzX8
eky3unq8lJxrgAut05T1NCyH3NFgKfwQGbP+4eP+bX3+/ZaHbfy39anlfSO1YGx3BBH0ciBfowSO
zrXZT6ulOhMtFd/W1v/Dp/7bWiAq0NYgUdBk8dexFpXSuH2dR+NdMtNd2hvy/Pw1OjSRq4/NQaGk
/tNtDhyJf9mJf//MXwFJeEKg6cRc3MXZcoyqH72orYTieYjtDaDIt9Mnc2nzBjml0wKWTyLPYmgB
uiot3SuFx91iHPsZP9xawtxj8NNDK7CfAd3BGPw2CFGhSP1BO2NP69DQsM2IpyB0H17CjIcxAEJ3
ZnmGUsXp0H+zjLoP6qoqyBI7mdV06bGj+hJqA8L2+s5x840HT3VKl4qVQ7fkSuGzevUMyxBQHTn+
ASuZzYMXs/LR/tXrlKz6oGLxbetjo2cqAa7BVk7amsIcWmQf4GAtWg/1QAF9A1eU3CwkvxQRV1ij
FhysHCXp7kqS2YrWOF+8Z2i6w1brMrezs4mPbuCr9ypsExCq2dTqtR/DajRvEZqVbdDqbrp9YSbI
XKTC9TXdCK1TQoEvQ/wkkGTqrGIU3N78xlUpuxIWNWeQOvUcvy40nl/bR+7XO4HR/YeybHA3xSAD
juEGyNkZ7HNQ+O3nRDQ5xQBCtbBc5Xm5h7yt6EYVPjtMicrEf0ROuRchv0wn7FuzLAfWcHMCvflG
ou+F6xEH8gTeoSlZeviGY3SJAMbMMTayK4x/PQkgFTWQ/TxUXqwbaqh49A7aM82Um9n9TBCwm1jI
udCwsIc2C9qG9PZ7p5v2GMHMNdlUFL9av+l/OnnY00uOHRW4bQRtEJAgnhSGPkVFRrbHH9CFtUGj
Xptj0eXXhYedDy1vgrKCKM8qU7zRzcskOwMKUExfMXA4KKTXNrYT+iTHDkVN9KWQ9Noh952qfjbx
WHN1bfezlD0MX3dXyzvIuelrHtPGFuiUno99OVWbcCQ5SrrVu1U6/iz15SNe3ZuZlM7S2K3R7noF
CUZ8NJ2RNhV7cwI2s57dJMx64R7WENCxZ4MQnI1YeAU6NJYCtvLIz4jdKuppH8Ua+E9b/kH25oac
UTnvX1jDWPoFRrUoT8cClkY7CRnJW9iox4Imws3CPPUs2Jm+xnlTZx2g/YBT5npULNvZYHaDlnO+
gIKYd7tRWDZ2+nl/DlLFfOlF0yMoUcz5qjLrziE+SA0hVDj2sv6j0q0Jy7wbXHe61o5QmkHGBwzr
hb4YhvRG+jKuFTw0IDYOM9We6SNv2I4Sv0LMxqO7wFB5Yg3UKZpBw3+YoGEx9ekY6Pk5hYvg7SOs
QI2b7uYPW3YPjzwAzyHQeEH9CoUIOKoCslbJt75WfJRIgVzA1QBisRgv0tnhgMtbTxm08sQrCBF0
xExAhLT3wGNitwTPfjEy6Y6dV8O09yCeIJWX3hMNks587CmO0M6lNnpCdDAcpwJ4pU6BZ20O4KO2
feC/A+admLnnAAq+GT9uhb8mxEPFJRnPzJRDUBSaES5eLhgDxqKfoy80Qaw1YQOEHTWjZhpHOmuI
Mmbz3ty2s9bHu4k1EBs4xVs+iu3ryAAtdQJ1EbQaE2U0VvkU3Q0lC+FUQh7Avu8J+LIBdLU9hafb
VnZP6hTUVHJ3smMNde9sjHrmu/WSGTG/1adU/Ii3TG3AWfhbWn/TTFhcJ85W99ffZ0/fuECotls6
B0hKzJgQk+DIid+ZyoZBP73FryeP9b6/bYVFPdndlvXs/4Bjsb2+Wf7IX8azAWfIjAGlJR+a+xHL
Vp9L04ye5hza5RCDAQVa3oty8EmdWf4MI3a0Lk8nZzv2/CfmMgYUTgrSBFyPobW20tpkeYuhn2RE
yxuW0UhHGYBoDXmJApMf2U5lnujZOjywHCmwcRWgbYqbjamMGAoP7+odFLnn90zeE+PpfSswznfr
9WRsJ+0+pXbdJIOMQM7zb0JExrUrWpsDE7LkXiZXSbCuUgAAhAoZ8/e/EG+Jk27u0+3r9DzezHKd
r9OlFrn9oApd+HKF5JZ/wECGta+6zdgVx26GwEXK+9FuBCG0pGdv/8k0DEFCwDQckUiEv2fADkSK
32FhYhuiWgXiwp8cLfQ3x5g0zp+R/W6Hg9WZlD6h75njDD8IzvZNAASo2iMRJpvp14ARxGkClK3B
FOiT++AhzHgHgNDhe1O4DSAdQtKUc22hBESL/RXFXmIuDmmxFIYcW7zA2C62p+dswDEG7QI4gzaA
gRAGQMCSNu8aiB75DQ8JgqbxisztG6IQgCqLGHk+4qxNZcSXgQEu5AEL7Txnp6BDy4sRJnsP0FC7
5TJrciQXpScGcLR2U/MKInqHLYFX0J0oQe7MhANgcQa+Q+Sn+c5PgkJyWswImzOgJ0GZ5Z73Y86z
+WVkmR5j9BWNhhAfJ9omqw7E+UqwNv13Z3hfnbvvgUc0e064G6GqcNinZ8t/BhOkCp4mgCPHB0uh
IfjFjyM9b6Cqdkp0D80XI19fZRN3sRJBBR5HT9RIZnFnqDvVhlUuLc+2gGcUb8sTxE20MDdTiAgM
xzwMrswxDwT4sf01RccSvcINyhMB+Jm94IVWO+RvJMLDsaockL8B9lFZ4r7kid/nFsphmy4agGfe
D32ETUAmTcsNKcT5EO9SQPXsq5ujzSr74DAL3pY7WCLsDwOViRNsKMnpHdZh9YMJNN+rm1Wgc+s2
8J6aHg08ewsDogFKRkh/itapuQwT/MwBsEUvfoBMOfTc2EdP45D6YkdPBySYfz76Iau0M4WFozlb
54xsZsB3axgYGp8jUoMBMXU+fi9Hfu+eve+z7/sje4EWNvE2rFgiwMOWyYe79m8b37+WqqV4oKDJ
wARqy5HZjHyyD7ZTi/fT9K/PwgKA/dJikmpUMVoqmOt4vB7RTb5iapp1ZycQqCKnR1/V4dBiERdL
jtILl9+Z1oG8hm0xHHrMg7eYFRU+SicEpMre45Fn3L5JqTblYjA+L8LVxFoRjcMSgRwz59GGY3YN
YP8anFA2u/n7avoyhNkXFeF15NUkFAPceXiW6fakdMEJrVM2zmKgFmjbVzXPZKvMPFgtiRtZ3m76
tmnVDimTGYECWmw872z2yxUILbAnvX0RfqZ6BVoL4gjwr9UATh5ICvlwpGljg4sb8iemJMNySUTr
7JIEcMWdGVjVNFgpx/3ItbjnmTMhG+PbCBWnxt2WIFllJC2s4kN5ObXHbJz2gXG/W8q1H2BSrPXW
AiLYTFeKFbAvwm28igm46op15pTuFjfa7e0GeHh3Fc1TfkFOEcQ/Dct09v4EhgiBGHCT1JjCl/Yl
oPbBTfNwsT3cIZgxIERjJzW14wCqbOgBPlNzIPERH06Lu7cg5waXXK5RavHOLvErOF+s4GVz4ElO
yKkI8Esf2QNw9Odmq7URTVYdu9cD4Pb66HAyhfuPuDYCd2eG+wr6yJBiEByHe0MB/SQqG/fePMgI
1G7+ihmTQwS4antf9YYDBpoIoDgTyuwTd5ha2SYyHojRDQjHOylAm1uPkJiBwIAxPk9DiGGsWhBn
DmCqDUAlviUYTiZSirMPZnhIMKrvHkRMvVgw00+MEGOA5ekgBMHLC3IvaKYDHHwAjZ84qffXrcCh
uKKfa0Q7cP88EAJ3WF5A0UssxGiF3ejHlol4zYtF26gzHBh0B8b+W8ruXGHojyzhgGNMrcX1JE8P
QX0EwlcFDK54NFI2Y9XvlcWh3J/UnxAIDZ8OCBRJXddPrG95CM6pc+3mlPM2u9lfg7Tq58LOXd+B
SvpY8Xlkf5IXDywlBIbs62lkHqxupZsBMdjM/DCUd4uwdahSyARV/DpN8TSkNif0B1isuHghekBk
1T2qHzp+4OBV98nG51r06bVk2M+BhvBoTLZ5onzDEMCt7IK1v1fdk3aIvdN4i7kv6dRBsmiGWBjS
tVseiOnjMwactDY+bpcP0f8+W1vWriFPyavf1unp43kBx/HK+fXacQ84CIKaF+0k5iTMH8biBjLI
qLAhcdNF6S6ck6yzMBaZ5o6tct1bRMZYNUIWUWdKwO6Ia5XkltO3zjuyFpyk5FoD0p15KJsFQ+/U
eoWynaAdL5tJus4sxLHA7SA6xNCKGQ6Xh5Ilp41xkIDVDi9jkTpbfLlaL175C+a87PBoTRbgqwPs
8JD5BFTJ2q7rjzXcHNOxhpyNmeOS1chOpwJsPX6BteUUI8VjkPA2hsyW9MZefz/gHZnamoXtPLzw
PmerlcAhoQ6A4vX7M/lmlnu5uVXwQrIAe3HqhyNO6dYsFSu2YQsE+Ejq+wVhiDWhJxZZFc0xs3nb
6xrIrl22W/42XgHUefNC+GNv9ci7tyRX4wGGCX2qG1CWwxNEFMVInJsj6U5WTHkq4WHkMmSCcGDJ
x+ibnVAOO6EhZ6e0uNJonyRmI5OjPUKfhQpkfwDrw5iqP4TMI6mHBfiBEQTVTuQ8PdhMgxieCYMg
DteTNdQGFi7XcRo4GrLLpNg6DeBlPmSpWiweKKazwlZnS55SZMf2y70uFvBXoosI4yNeg4p+e+sk
8/RtERAbfJLhE3gQ0GI6KZqz2PL619pcIEE9S9ZIMj61HQZNy24BEhlp4c1CstifIRW4cd6F5CWb
2FhMOHBZBuEJuJdD5qlpBsJ4zjcAczLuD6Kxz0XkdsCBAqCKQ5w+hDWB+8lhf/4mTm99Jurs0m30
sr5r7xwDclaP6/U7iOznFaohCfPgNjzlqObRUfgMJ0o3fUMXkUmN8516FEY2bfyK5FEx9Gsfph79
5kvpD1oyuHQZKimpQWuRtNfBzxVkfTSGnCuBUhZxPb7AHMSUF6DRMWlhXKQXCA9IgjqQEvIZsv+9
eQazZyXrYv74kp3yYc7iya4GefCEjYJumS0KjtQtZPRin47iDvLexVJn2ODQ9+Db51lvTJ+qJc7e
0TBrv0xArhrTIjK8Dd8wJDmDQSTCTm9jXjHYwnQCN8E2x2PTjMWfSjJ7NGRoY2NDls211O6+JlTA
gVQZSzpBM8SWNcVBx0oAG5qx8qiyrF2qWs3i8jTSdWsXlXNG12gARa1oMo4gucGFuOSc7TQBSst9
83QMiCiiRdMeP/en1etzI6lmSug2L3ucf5wnXzJCTnZz9prM1ACIutREGogH6QPzyhiB2tkz31fO
cvkMVFhHXtO6Mm3nCYx3H1heiVuAudTBrwz9lvHDWDZL9+UMgFvtaczxQ4i3utFf5sBeF3bXOWOK
Qzwae0fYoAbXkSdq6TAuxGDOvbI1w2/UxNh0vrM4nHfBYRH6A/Xn6d25FqwVlhysK+IoqJTcAZAU
18s7/Dv/bjSR8ZW+vUTwIiZ6q2qqbNgGlDnDALcytuDRyEi5qp6mBLehtbNM8ppkrg28IqD253hZ
vJY6g0GzOFtkdvLHkw4dn/G9zmRA+7mJnYjH1uWvh4ACiQ09ADA7/LtzHpJWOZ+B08dSLvMTJiTh
X4XG4y+mAUI4LSGGwrwy/a3P3szdsjTG8D5REmjKXQHrZoNj/Afycaa8u1HZvn3Ka+B3PcuR0ZdB
owqPZyOkD0qSTqmE+95aWZb8E6F4IaAVtjgM0QGq5LScMrrZkDORJKN3Z9zuqwIOI9AickXSiiTg
DMAeFpbfcG3XHBQf522Mc+og7EZ4ItAN5ys39thB5SS6Hf1ss22vgJQWCOmCgwwjQyIvKM2Fehkb
xWLsEd9PMjuONXKN5OCJjclr0YJzFfZxgBOVBpPSVj5BETIvbjyB9uiuei3QvMlbTz9E28k8W3A2
KWiTcXghPsTFyr66yOblEtEmq1xxWkmf/dc7saQ7hjbLhNnxsbboQ9BYa6EhpYsKJqu4TN4BdU16
BrqCGzJGtjiy8rLyoUYeXXhPza4HgXiNEShjuy7E1JdgZN48CSBRNC02r9brOapFi+YdPebm6dB7
FUfbXIN4+qERaY5SoCkuv+eJ4bCZbvNVf7ZopKXN/oaZFhCmpULcd3KQkdUaF0dKyovc7+hvicoW
OJZIFnW3ZWFdFQ5YJhCzkWI9F1GPGhMdx2Rx/nrjHs0z733snsuQ6eH9go7mTf6WKIUuqGY2dxcn
q/JuycsG++SAKjHp5+dpa6iqfYsujGu6OUnPezhluh3PtMCru2DLOrFbUNe6+Zpet/jdHdsrobcT
fOlFdySQJuA7KK7whKzARVvjz1FnyN+F7MvkCIOWb9m6zTpHMGZZl3aXBsxfo+9KdFqaBCT+nw2M
sQVmgemSliI2xYqV0u9CMwFfoQyxv2G9v7+beyB8RMk0QpNKsp6VlY99itTRqYT2ndNoIN6kN7fG
CvNhTRDmzEmuk/VYCO8ZqtnPVfda38AHjfFd98/ph0wVB7hrdKPlCFGuvdAdbECtKN/KC+XXkf+W
UDjUvejR2zeIeo+aKpm7eMfr2xOYVDvIMnK0o/iQa0w4VmMaJi3dTjyChBg9LPVtFPKNE2jzuDzv
qMwR6Km7+mT3Bt711q0RIbvmBdaz7u4lDygS/NiLvywR3r7VB52q56bW9k36uSmC2b+V+bm6Nt0p
z5dvXEppSObzQ9MzdqAbIcXImTr3R229uhPuLYdC90dyZz3riaN0SJ9kwaNT7K5BHLZwbp3TRLyu
7PiuORgjJrbjaUlTtzy7b/kzP380T8noYv/8zm1ssmkX0/GcMIBglmBEl4R540bksMPo10hxqAzy
XaXSGVBDkTpEN5QjXeXogv4rE1nwrviOvIB9E0oWtVM4+rJY9iPDGRHwlsnL1ROvpEorUA/0aOXn
ePF0Nj5U20S2hciihHwCIAY1axcQO3KrHwWPgjlN7VY1VEz7rm9SRs/JNiLnz6c4/4yb1aCAFZky
KkaUHylm6q70IzAwvTxbQwSVhkrr7sU45WnLuCz/3FJrFHT9Omvw/8IfmlLeAkt55/S94E6fRB9d
srgf3vflo4KCSEb+FfuPBaLlaN77xD7ZKb5RX2wTo9+k2/PLEZwns5fCyEYmFiv1jhHtjRLPocnY
reoZnRytOHY/k01up2EOPI520nI0b+g/kyYTU19GyQJ0X+gMt/xK2UqtCYH7azCeaP0HqHR6uDr+
QQwqmGddO+YEjd8m7h3BjecUH+7LyC3cN/hojM7O08iTUJ7PxZV2eCKtd0mOOABmZoeRNTh+zFg3
ygT/91DubNyeP+lzgitdPzxqiYkTfY8Ll4pBmNYzKVBHgbbrahe1yZFX/tQ3+7VDws1paMNP6Mw+
5g0NOcXm/a1xcTqIqUFgfaEf5HdQ5OOpuopoPy/kn9t7UyA3+DLZhzJL4xIjL2R0Lk3axs4kEgnr
xmDujC+4WaoGrUHmyZJPqjKMs/gCXA3OkAmaHA9D3t1bi+ooEr3yhBOxpE656r6AqHM7dHt5jaFw
a6bcPC9iViFosAWgcLYlbEwzOz9FK+0an/DJ4XLdAihBbPVHmhcvyEiOcoLuMyUBJX2bT4IOQOYJ
+V7MH5lnAD/pvmlsVT90JAsHMZ+xhwn1yEwhQXM0zwcsB6OUTjXPX1JAL/XzBbgSwjE6mLTZiIfg
CADQaX4Zm/e9UJkqD4kwTvxYgvV4hcw3eLQ0j6ZEHv2bQL/sCEEtRGZJNDr6lm+TSe8ZysKWHDUN
qB/bj5GvnAAARqHkoZGsg5Fv3JgHzHGKxmljorE6PnOyU7k2yLghvDkdqQ4qfygdkybhcscX67vZ
fXHMRvQt3HwwRXhccojQp9sCldv7FKcESG0BZ2XzjTag4tG848XoAwqXkYHqnI/ax2QtsFldDRAS
R0S7Jfrdp7K0SRBcPHIKBqQEd/u2HWmmutJ/eEU0HGn6pPOxt0YLomD0GpkIkBSSn1nq0xnTWUyX
QuJo88fd7VRLOqTL96KjEIEvjDgbuQeTuYTR71EDBVYblUB7NcEX7pgMmpfYugC7otspfd7XXWr1
Dr9L9G7Y7ZCFZMu2W9Jf7OwCNDWlDYDnR7LEKRMWlDar6d0TqXtcoS0lFF9Hzs+zc9vn3+qKw1GZ
VeH7OqkdVqbow/UhztB1c9ltxb5dPXz8GZ95UMPop9Qas3ooVxOH7F7kbcEwGYUvcUZRNiF91Swi
u7p8Fl43Qd6COaf08fqcIFBoMrZkHMxHN8jCmwzxBEqroGAqehxFMJZSp5vTKBQhl82jU6MsO8mg
D6St4+xCmsrQoSLGr8ZOcax2LfzqoDzUjJi/IzgUVNZjgzkEQ3GWWHIg46hcPknyqvmDCaJDlT6V
Yfw1LJM7UDs8KMl8UOiWZ5Cuxj3SbMZYuELKkqlHqDNKa4IFhc/0tDWrXYYoCU7c83Y7iWw2lWa0
9JoxboeSC9i8BqNlA13XZiOkr0SPqviK9J+wLrAmRLrULlfqVNbM+zxFFOZugz9hol0vlXkVM4C9
V8aNjkbwYCIWvr1RCGNLXD5Zbm7aBdij3kz09McfRaAu8C2z203CPITmWrwDRp7CLaZBZ6JGg/P1
Hj0UW4nsrqffAxvsfnrPKDfUjsARgAEg3YDtiew0JzDZmD8kCZeCw5IqynpPE4ovCk5EzI6vUN3T
6FFYRxUKNJxOqNzUx7dVzeHHwHNBNZR610vd5MRkGtSzuGrpJcLnOzTBiFNXNiCcaBLeeTWJgZ/w
uGlWDsfqxIx9mkCujpgOp/rt60lcZZ0iUs+Wn743dJ+p9G9e51ZXrGcy6x28dgym3z/jDNZyCwn3
C+DE2FMzMn7lE9/AFg1AY4TID2kjvcIV6v2TEtfTTxkhiiWOcUsACrPB53P+CO77jiogxDEyYuxn
jTZRWMcObvAS43tKvnmXOX3wmOKSAzHEFAtaxvUHSP+O92kWIMfXUNim/YzcWwAVxDW6Z7wF9Tky
aJhevRmxz+4g8ViDI4o1m81wnmqbFyKY2tD9Nt93LN4NXlO9ILoCRpLHDuvpOZSlJrOFQcFUx5tH
WlAaEB2WXWbSbMos0cU+fV49aXQylqtfDulpdibdQHencBK0iEA0MK614CegRIT4I4N/WGALXFpE
2nFwGDrsmF6o5VxLt1jSk9P6ZabtJHwNJQbFL7aV+i0O5AEiiMxAYS4UHwOkgQ4UKUjABhrPei8O
aQUotkYixMkNkzfzG7wdhC+lYDRrYMJeaogAtdNSs1vJb+SlqtmZxVzbRAlbMuLVmYaD9UpNfTZ5
+OrLLuo59Kv5CD2e7ej4TI3KeVL5Kga9DHVbwmmc/FQyoEkALXP5m/K7nJjppk1DTCVdhMqzyVSq
7Qdt4rVCfnBKBaM+3DHlim/kKMMi+4n5zoJBVQ1RFhe0x04hx1qMvsYee3DwnbOI/jEWFxgWl3gT
2KQyo0uHlPVHfTivbp/sMvKHxIjIGZijwXBdjgPGL4VA4yxjC4Luv68aHBl4YXQbVyMWDEUoyBQ7
gmNFXqKebcZxAM0Fe+JIZHNYS5w3IECD+yMgBRE7DH3JX8kusy0y6aOftnFvPucimVp+kYd0lFKo
rfhyM292iuISZ6j1mKjSxwZt0s2rb16McFGXj1VRub02PRfrp+xnlZuVVgFp046+79M3SBT80oyx
uG+EWQIi5IQ+416gXemMjzi7AI6UbQ2ypAFBTjRE0Dg/PT5SOO+JmwocGjw7jDN2DzTfwQsB8pA5
VL2nYLGkBQIKcCrSmGkxJAEe0SZfU6o8wRoxLwPl0Nk61iAft11V2mQh3U/Z268Jg2gjx6UHBI1i
0qdlJEyaVlDXepPDwMgAOslGpIeUuzK6OfTRvl7WBOLOlOlXZ4jIJVVTXEDfuh8nUzF1i0V7Va3J
6nwkCT7pC0418DkojDvjtUSCLDC2AU5UYD/oItuE6exzSYlY06Fg/FB49Ri2YCfYZ7f94LJan6JY
Wqc/0a5q4BRSja4oKQooTjNEJwGoDAMt1uXwqCq3mRNuzSHBN0X4ZzNugUtiK5CzZeVCuZGgShki
xdU0n8wR9gOvcIWluuzxbLZRzv0Ldq1azNLZ8+MRTrCAht8ft5+++4wb6iUPBM9NOI6Wt83kOkaM
ciWgQQyFgenZof587CNyQqLRzUkDnthr9knk0n3qOeI9Z6J5fRGX+zW9PDy1x9MneOLH4R7Zr9qN
ZuQXEKXKj9vTVWR/rIbnJqxpUoGcdaq5FNxgPiVI5ymOmrk8tvOO475XbLWlJ4ApYREgxzXmNza2
8FHOAar90FbYgsoJ1PAWnlfSLGbgEtIgqDkyzDbIHHUvHQBBPIKexhVvomFEhzhBtmkZ8SO9ckf+
sKSeHXS6Hmev5rmtcI8au7RU+zXOAmcBNwVDmGzJ5DnFiRrNrt08cFgm3VQ40emJ0OwAebDRSlc6
wwk0m9Ptc4LMv6cv65EpFR+Er/YjE4IMms7/4+g8lhu3tij6RahCDlMiMscmJU1QokQhERlE4Nd7
wZNXtl/brSaBe8/Z0e/O6aXDCd1tJJIz6QKhbBSHa+q+8fUcS7R0S/EaMaG52MIYOFMHzZ3ojrcX
3wJVra0rSQ6ksXqKuBDZaI5q7kcFc1t/B/WtFtI+dIujcaiQ7xSdHe6tLVhW4fKf4ZeJcIrbp2DL
H7iaVv2lv6fv4A1T+MTGH59erQugyZNs5t81hQ584/zZGrc2GSlnvWD2KAK2G8Tl3ToMFHhr9JUH
EZ/g6gWZdo55zug9gxgngoe2jQjj10fMUsUh7bTFvou9qQ8SwmXYJDjrBLumLJsuAVffIn9S4Lln
u3rCJWNXF2TfS+kPkoHkNn05Hru1Iv/LMr85d5xaNCTB4DB3vGfJm7pK/uoVvzC8Evt2ks6jM/jN
nQpXSqz5sjmhgDtQ8ZC/xiniisyPTrsddkmBk2zRkDxWBTjgipyx4V1y388j715mJ9ACweToWPEV
ZKdyWx6ljXZqvxQmiH3Rs2Ch27rJQ7PQDLsZnAS+ZmESQ4MTl82ZYuP2FDEtwn5af9AkU78tbc30
xPRnRLt8f+bHmEuP6UCyBdEOO4eDdw5dMOBd+W8jliT79c43kY9bHjquDPWBF9kU3MRYZ/qC9RAR
2FzbYc2F0TnMPVAOlxXhIZ+MNYTKmXbEVIyE52hs0kd6CWeQj+50HAFXrHLWYMdbMJ30t7gAtCO+
z/e/18FFW+OxyQ1b8DiXkAkWZ7YK7u0VOsqv/FRSEqGDrOYGtR8YCd0c3KhdmlsOXJHljMXkqn5X
m3ibfZe78lgAZGI3t41z85MBfQbcbhWO7242W/firGHoLjzd+hepXB+im68MyFNGDC8hz0IlJKO1
P0b0KY1jnZ9LanDQg+lL9WLsGKqRvAFKLoFlbGNbucNnv06wkDLWRzYjVJ944uQr1oVu6agcbWnc
hJIny5wFc/XVD69FyHN36gK+qnYL+XJVvPzxUqFd1d98C4TzYhPEPMq4FKnnwdi8UvKxb6biJHog
lpeCXshzZTnF+84AJMwdgCvwho7xaNV8YWDPyHxRDlw90O+dryUB6BjeRb9dlpeG9YoOLFgCnP/6
OgMJKlyQGd6e4dJpqAI/KiQbCKpEeaFNi3rzXkn26helHV8MAgplsfrXXMvN8ySga6iu4T7dqbJz
gwEUSEz30yA+PSs29yD/pBuCbUTpXTEAupN0gF7qYGEm6m41VrtKpSkFPe/fd0flzLY3CYPedYWv
I4XkAo4sf/wbAZimeYnBxB4dWnpB/IGO9TL+ljhq2SO/35I/6h8CE9LLF1SvtbZi6wrlb1RvjWQp
n5mAwsKu7uwKoejQMaXgsbS2hQS4+QF4m6SurtnxTR89xsNJWDQc/yTFoJu5MhzV4cnSVy8EuWBI
sZcD0XDZn4r3hSxLgBXAoGZYvbSVmKOFcIs+GIWgTry5g+K9kVSsC2EVvM4N7wvg2GV4fdD1+34p
6FlACR3lK3wtmyACSG1sln75Q1+bqV2NdhwAbD43CjoXk5Fhj878LtCCs8Ts2f5Go9fsxm0D3s1D
4DVbaWv504+40Snm4I86xyq8/7GLs28zGMpzQqpKnvJR+RbJXaM6ecKHC/K7kB5T8NQP1b/YsFMx
YDyHZffSetdqbq95lXXODmr6nRGAtZKgz2RUpI7wpwFq/RlXtYWEcsqLion4puEys2XSGw/aSiEr
07LNs+VLV+WP7z9LXP6v0FqGnMdOxbbr9+FOYYT86Zgfs1Xczut5yHvAXSB4MuRlspx4bDoMufl7
XCiowjXPaLxh88bk3LnaP37ekuvD1iSveC3FdickbpuuRuvRYjkqbXPdf5kfdeyMV2mrMxX8wxtR
0u7Ov/w3XJTKaxmrt+qTtfKikYz3az4/NBJMlwkT71Kuvbb86ZCtqG6GOEdcWZnXdL4y+OWf1pI+
8wfo8RzWo/ygBgoQGT/EsBpfrkK7y2eiA/mjawIvI0dlrxdrfVpOE8j34U2AQ8RTuJAu0+SSeLYP
T/1cAwuuq3vRksdNvrAWkw3LGOm992B7oD8OLl6hpLBloTxGsClkEs2W6vZXz53iCPJnJ9auWW01
coR2/EPlDUW2yH/bJ0/3yfgu2GuSoF0+h39gqDzKr+lcXcW9eWi9N/C9K5PY+gwGiJvPntHe8PNP
TgvL12+U8RC+6wCfZJ5AEkq0xJEz9/BEc61NNwNGXy+El7KnfTIE8blWVOtwjhmLEM0wWPW00iDM
uGbC4KVWNt0pdiZ/yoSy6h/RicsmWxfnUib9FrJG65bCayWKQRE5Jk8bSoE9E7MWZjTR/1Vvr0Lm
YJED7dUkuDDhRRSQOzHDTumzmszIP2Ix1XAwlQ9EW4roAsg9JwKd9OHABPQ+G3vrQziLOSngnA3/
QuFDO0ic/6sKuEvxonN9yw2iRS/dK2jKi3wCCAefnj9WKPhrcyLqtDmmrFwZy8PiidozeD70fGmA
HaX/BD8bDirE2nd9aPdsdjkgxDEBSUJsTrCNYicER5o0HXOELwi58QEVeuWE7VsRlu0KU7052WSs
Vx/xtnjIRDrhypqCF69DlAX8aRE6Al9Na0t1UXzr1o4dGSF6S16r6LaUKyOTU+jhuoTDnamD5dCE
+P1mmZF+ZkwExUscdIBZHI6ldonQOv4Pjcx6b8dYaycT6NBPlNWUw/tu+DvlZwDKZ9IZ5C3EEaEz
389mCXEdO8lB2r7NDfA1xvDnapjWFahiyumFWt1Nmy+Z7GPx84nsCGkGz9ZjXvkHPodFtFGR+nxP
zDT5ueZcJL8n8vmLYgfvM+aBFtnVFrSZEyo/Na9ldRxRqRuB3iyzkG3yaN6Nb84rSV6pQbsWwE3J
toecIXgXFSvbzkPur2PpxeYG/HrkP9x963sCbYk0Vtz6wNcwqNe5Rl3k9VnyJdEf1ZMOldjzRUhs
24eJ0PYfKTay6Zmpl+/posqGFcHtfX4WFfgKeaN+dNcM12S4gN7isOuIEPjkNCE4KH6kx/HrfY0O
Uecox9FNMfxhNOx9Ct/DyHlPs+Cgze32YE2reh2FdnmrjtWpu5ZGwPWm/vIevjZidlKZ0HPXZCll
ly5uub5RgJCn3pWIfngDQQqOtoHEtsIFdEC4nJ8Ik92jcDTp0GDQN0VyqQfBfZpL8OnohHFAAxFY
5zgeUr8MHwLbl1cxSp7QABH1K5yeN4KLp2rb8T7lsPa5605N0CP06tpNHGFesYvwkL73HavnmaG2
okvkHRAKLHxFqTuSxMB98w4EbW09fYnnWHLY39QzYg/WWiOllcjVPxLgMYhHUs+BAt9e+FEplzo6
CGLwlP2nKNBpdgOvEVCIEmEmfStfKhLOl9ffmZY0FqdDeu3HJWlAcUx7ltug/T73ecCh2r43TDa5
5rbLCbsK0R5kSJDvNVw7lGcgr/HKgAawWJid/HPE+cGnsTRCQB/hiwcAhYnl7/gwXg3wwA8DWekV
tStILtqFObq3wDECEkA6siOOy/Ht8Ndq6o+SbTR+chTMS1wun/iTQJmy7Qs9BNcYKAvhm5xQbx8Z
IJFZpUMb3JD9yMpZqM8R6OzznrKNDzYhpyR6K24FCwHxFDP/LENz18Vz4VTzC3WfraQfFYH/61+V
fKoQv2jk8QVxB01OnAYy461GzijS52Yp7wuGRkNe8qPzGHdof3S7Y/fZTGKghUtzhS5Sj7dP3ZXi
dYYEULnmSL+opR7ONS3a1INDAMiQx0QFDiuJs4E4rsYZiz96240tvZmawEfBNTev8cL0VRmAf3MA
9nQAkwKSf8orVDkmrxTOIphywsb0YCzWEZ9D6Iq1I7eo2J33C51Ty8nnydZCN+4iig8oOxAPg4Vj
/RJ8ZpI0PGe/me6KBChjGSl34+QOPKFctuoJBQ74nAR9y3+JZZFt6QjCjVbnZm4SFB40beM+SRBF
RY4C0I0TTV41yEuRvpMdQzkpt8b4yNg6r/pHTExaE2gM3MJBXw9rTSEr230Z3IP/khvOmWSgFA1N
L+ILR6bjWfRVmhF10kqottlCgXCSjiRZ1GeSNfLmJBvQDjZ2KEtavyeErFDDGgnrZXqpwzn+pUY7
ScgWLWuoJoBvBv6W880rmZTCpfB2s4sa+VG3akyQKI+V2WxX41/+WzGxPBIa+L64NIr+kpNIY9ns
qBXy727XfTY/quqvwnuDNm4rmc4EjP8R7/hEY5MMlo0E1sQVtdfK1Xh6Aexp6wEeFVkbQIouQwvw
s+t052wbMg4jly+nq/xCcrNxxZIpxANgygJTuJL7ZrNkFhUYcPUTh/WzxfnmITDLftsW4es1lba1
8I3HOEdIFvkSPadc+D5nAeeIUSC52NX1hZWAUbKrvcpGjRKeTKgsnRCdYkmX3qs51RWDwDK/o0nG
RbV5foOTW1ti5PTaMX/4vm7tOTIDYUu+Oe3oKsJUM5C+rUe4ExQn0jzzz7DmUSMTzg36W4kTegEF
U39TNl7v+jsijO4Gt6a6QH+CsYyNILlC82LeAPuxS23hMsHDM/TbGAKz+2DgxhQroUAkM5hOWySs
3KGA1DiwZHgRn6K9TsCK4LXmDr7H/Ir+YI7RSkZkEJcXjhdHzNeC9BAbCrnQvbCkuHNuUuGp2rEU
Kd2yw95hH16/Xp4Enku7Mg1iUVDeUzaawR5/5Jm9hK+BoYPllp3iE7gJIYzlPRVbe9pclT2ZBtOH
Lrm1hI5i0V4k8pIYtOk/hntiyHKG86yPGxy+r/Gr13dy7Ya9N1VLqtie0jJuHxoNuiXCvLbZZvrf
0C8GZfOy7iWXCemoKuoqPAPvpZydx+rYU/pdbPrnSUo2g7ZuHAOVg7LXFFcUSWNznua/5kPOAwWe
3Aggb/ggEC3wQmjmNxDVew/uC5Yc10feqByiX/SLDV9dVV1E6EsZwOLIX3SFLYBQzSjc/kXhyz8T
3DVykudZRBwiruJZp0PiSOtVxDOzysI+mw1HXkyi/4pvBC0In3sp+SHKHUaF9NaPZ1CTmFVAcrR6
yQRpMmACq8e0XJL3CIDM+2KgB5qzFt8f2g/6BAFf6Td3ZwYmKPwoycxFnNrbUHxQxYhae2QaepTQ
n62L5Y9Z1vTprNGGNZqQaWWexE0P6YY/ymtOpmozXvC5Zr/9XP2w57kv//BADE6dLGfNo+r2f+JF
03YR/PF5Cvfda/4iE3rfTIg4UHcg3/gaUu0TbQUNWZzDT4N7fHJa3MzMz+Ku3734ATgAwb7KfQc2
x8PDIkQOCKsgVj5lKeWBnnla7qPdCX9ClLdOuCuERXS2Is9aqR/sHowuz6RzYGbZ7RSDGyBFH/oo
5paCszV6pC+VnjIcC2vD/Z/lCDZhdTlazH2WzX0wtHlfJIyV/NC0ln9TTsT7on6EHGQ8XxAQMOsO
q1j1YyUOX0lfX8wvsXQ1ajORl2THMA9Yz1NjqZKqwwTRrMziwcvbFXt0WWJl59mRBIDhzkyQTT/8
8uRvglkBLYObGe1XvBHvfXpg4e6BWFoKu5CVzA8DOxsBXFuezoSZDXV9eNNxRUPbFQFvdVqChZUc
ThJySkRBTvUTEoTFHMXLLBkBIgOJyDB+XD6KF1dosSODszU/sFWJ8I+gcRRRXPv3bcw2hbnEPIRf
hgu55FM2g/wEKYpmDeViMavxyvycM3l5wJ2YPEeU4sfnZq3V2mJ4Piiu69O7gV9ZAHZkAsHgiC7t
iHdD+JGSHX+m7mfO2O1RF3P7RX5K7NEL3DJgfQLclX6j0LE2igI6YnOPFUgOsN6j2R18/JvdkpeA
9aX5GP4yedWxdGIANZfheTCX8gdLBOtXeqiIuchzemEy9tmJ6gyRXE1Har/a/TyfXQY4WW2njLQ+
8rpvcxiXxu/jVSLfrcmvlG2I/wy8uXHyi2n5dcJ0Xn/yJfEWJcATmFvPz9oDI4ijW0NUikq6br4u
f3s2XX4v/3UYv581GaGWn3AcHbJ4ngwY39BRKkdiTFpHceNT1vm0B1zSq+CPLGg35ZJP9E4urUMr
kS9uDruSMNk+QsvPuN3x3pIzcuBvR9DBr4Rc9twjILzeV8j1yG3h5HWB5fhHmReup2jX+528fc6S
6B8+CoV3k1Y8/nfOJDnrGccUAPyKd48p6DmdJqSxksGR7CTbCoExdBi/J79etvUiqKcNl7o0Lhuk
dcw00Ib08sD38ZXMiZ6FvEoZf25v9/k9WueKK+SNHNIMqeluh5VheF1ykSS6NSlIPIacYGL1rSAA
+yqqJcTJqAZGtKn/Wdk+ea6pcCpZ6cqjPpxV7lCj/qmY/v8KQOpulZ5CGQbIgVft5BUgBBxpI2yY
/d7NGpEM9yAUejgjjMaRg+qZ3lqEYdoqwxoM43N8coFBx5fOM/G090nFWVWwNoFlNLvwhquFu75e
j1tl1ewouY3uzciPzDi4qx7Z8FA4fiSbQ5kX9UlEw10eNoB1Ml7nBcvEBIjAk9aHECo//eCAo8Im
DIfi2n6m+ipVfVSWKZ50CDuzRAOOq8m4GNwoM4/wK3xzMoVnST5SWS6H39knt2WibWf8j0S/2zCL
E1Aze7JI2xik+wLb2D/zlEluGXtAOmnyW6tByeIdbzjBox+MTRQID91ZslzVWnL2dih30Dd4sQt+
OuE4ZGdOuVyWiQ42izJPhxPlhGay+BgPxrAuxENfXfj9OdhlLA7DleJmJTtocHgpOVEt+EO808SQ
TWZV13vW3aJkFHx6hGq+qMksFhqSc/msKT41au24Gsp/J/4pKXLct590rC9TKpmfPiCOivSUFxMN
vPE3NgfWfQ3xtFsu+y9VXLwkdldJOHKrdskpPDYvtAIuyFlafQmiV4yrJPFGgvLSq0HtaHbpB5Rd
3KAmtvhfI/t9Cq1TcexJzZ+ZnrJ360/TWrbuVfMriLkbM5hRceUnHGQZ+BNiu/xcSopTE19A+N3o
RG+vUS6kDSU9wjdPIo3iXa7b5JvrLQEfVwxHg3QwuOksX4OZ55wrjA/x+VUxXuvK3ySYrvI6pcZ6
InQVNcpGZiNWPml3XGT6qZ4bzMRDM8tVOfVzXv/efRYUmHOdbsUJqkz/kNGoDuPNei9Hq7WH8O1X
ZBhGEldKezexPQ1rtZMWenXsQjfEZaqjTvxfZMT7HF1xKKTGLHFp7jBAcEbn+jG7xAT30vo8sJxM
IsEOfnVtrhPUBe2GAuqo7+HAhiccjZXuyYsjxCF9N8RXEu61/tW3k49cB2aDQClXW8Y+YfArlwHa
kWdumY56R4eAmTNg+R39J7ViDacV6ck0MyReYf+jF4LemRX5+p/juieDzPyN/mVbhpLFjjCFID9T
qWdvcHFL6+lReegVPJKe982VK5lBGOZt94aTZ7N9g3NjC88cjA4wk+x7sIL26GtkqnRb6FF6ObEG
G9UqY7oLP94ghIldWWTfdD81Ha6YLrtlHdEwwmeFkOpaCjvL43wBBWnfHzJPpLqD+awfZuQ9qX+B
SaHnlT+HgMIWryRkZ8LYxlrpv5fmsFSoZG9gVdHYFGeAR+1eTquBNveT+Y1I58WnQ+yncFUjWkv9
cdYzw7dtRmZgFSkn+kZvvCMF5M8UvzeT7EFEI8im2xhar345EiaEU3tEADRUJwsX6F39p6/av/Yb
PfhHuodwKP8h4PjNd1S2rLlhuevfsRvRYQVDFjM3zydvowbK4En6/M8ngL8jI2ZmYtSaAUPGRpjK
9yUWOPrJ60BvFmQmdG6AEbL+GyN2CTeio5pwds2tpnXYIJeU7ogz5HIT4kWgYRs1I824A4gDH2Us
OrpyK/+9kM0bbq5yCXkU1nNZarVvkSpH3RNtADzbp/y55FeDF7Vr9CX1Fw44QiYwD7ZsPNl21vUQ
iPp4sx+SQSy58uRL1bIjgJ2058IbpRNOwEV9QjKjwU1VC4tvBjtVhP1Fv80HASYO2s51RJGpl5L0
VmANw3Hjs9Vwm0nqkk9aJ/PzW6WbfW9R2se5gN3kmPwrx91IMYjgQoFVhS8Ad5IxviyFvVFfldYz
kA+ees2J8TTNHInzQh/KTbpEYbdSVCfbGyQNfZv/T6TNGMTRDCnL9NU/xI3YcBXfdOpHiLDnc4f8
2Rp/mbpJd1Hs6E66R2n7yxJkHGQcP1FQDZ9A3aNHSbrBR8T+QdU5WAkNdjiexPHWGkE+rrWj+Btr
WNI9KuwZiTZNbceaR9fWwOzBD8udnm6kmYhpmLevcGVS6/XbAlGoCWQHYXNqToCz3QaK0GJ27+2q
+Z4Sd9poXH0Zz/diwPiOgXWtYNTKHcb8Mre7vwS6L7bxc7XcfyaokVP8vWoHvJE/zj2HBedSBb9w
+CQF9OH0bzkCeKycfCXpJv2e2aSnl6vuWP3wund//LmaxG6zLy10DbY03olf0tZybGCkWzZLnf9t
A37Gd32Ab1JQjSw0GuBJzvnONX5bW2cnqnChsHj4w2/8vlQPMfZafNntQcK+BunmWcLZylfAe6G6
J7s8nVmHOALiAvhZyJghvsyfd7rkK+YTnO4VAljrOt2Aeo0/BhYcB8N04NvPw3/o02nm7j1W9hfL
ThJoimf8X44GnhD+gEw0mieIPshRwRhALiJr8idQv4GZUGQB9yCa6n4tvtfMdVxPsz+LTwId6LdB
pNuHQlZK7cSmU5TIKm0g6X6NtIXNqgd0eAeiPuf5igYi4aDA4OI+uw0wqokeVgazlYMWcOWGXDhd
v9p9b62jfin+qsgEzOGDz3xgk0w3+nk0GFzc+mk30x4hBddm9/5SRJxbN5FhiCee2KRbikKCFPZj
051Ucx9ihyf0oj2UL6oPhOeZYRXMpKDvT9pWrWduOhxoR3jM7rnKehQInnXMJ2+hrGqMf83x1a+g
lq3mWsTLsf3mSW3Bq/hTJm5drN47NVwqKCN3b9WWv2ec/hA/nnhYQEYeGOp0oOtFEu/mBrrGfqID
0uCIJn2JWT4CMeyCMkdKJq9ekQ9cBJka3hMZRHZdYgh7FKVPDJJBajqSYLDT1Gm28QrciK1iuGWx
S9NAebFQRL09vQ2EIx8XmyeXdn+TyMK2RyCgg57b5UW5ik5+sFbRa6Udpa9EdcofJQ2qdwAWxr+W
f8yUxtcMlKGjCl0o5FFbJRsJWeZ0GKxZc0yCscGnPJ1nbm3JhmB9zUQsUzae/sEpESf8caL2f3wD
Eu87+qQN7PuxuumoeAif+srJ9SETSUOVhn7DbTGnKZ+vEHzNz9WrkN0GFSDN5UeA09agDnTLm+6z
KmmvrgvsGZbbHjQxCHHsYI885kgL89Oz2+uVO3HhDa5BdRJWijggbF8m3Qhz9tuu+ju+zxRJQJEt
3+hz97DaEUhS7gGBKn8gKIweYRu8fnvqInEyFXzDy9m9XGyi3J9QoA53AZHTQ1LWUG+iA34pRKv6
tRuke/wAdRvmH4YpS7jIO/TBiDc96WewbhhPliqPzdsB1GL+LchgWIS75I71KI5X/QObRze4MfOu
ucjPCrNLTDi0J20ZNV5naLU4DgbBNk/4RlgA6Ob4YCSMflK6D7h+BzgxLyJNit6UPawpyqZ20dS7
6lt+MfjWNx3DHxpuHsqA59z6S130uOq6Jw4LeH12lcTyUf7hCzdN5ALoED1TonclOqEukotNBpMV
zlbKpDpq4Yfw/mTPASMVAWcgwpAZg83dGS1M5fzE4j367/r2vFsWT58TwZGkbo7NZKs2fvYDaQiI
OEPA/yADURyCKXAycYya+MpLu7133CADBc/LunKaFY7ZZ2XPpzl5IsCRKjUKkCHNdEGdUHGDojZX
9zNLu00+U7DOGrsXwq8FxZDCka9eRGWTe4LgRjZXVFytp9jXmR0vM3gJ7sv2z2tk7cL4NICSV8hs
cbQr+eyAfWkgaa6aexldLeH2DfgPhgrFpV01ccklXMoborPj518rXUn1llmliT6PmZVSZY8Ow7Su
6MKf2TamHyZfDkji8cP2v3nq5/+KvfhkhJuSK7Ly/IEobqxd/G1T5eWiG0LcqUGEY+OTOKj2W+Px
dy0VWwnzo6C6yT2lbYG09tkES9IPziQgJqzcZNNlbFsOsrm39pd901dr7Q2EKE/PImj8rEv76nmc
eL0Y+kewWFK9XItIId1hrG9uwrW4QonIB8YjknPQERM5l6ezmkr+TCW7JnqIlSFaRXBO3H7MJcQ+
8Iyt8mvxIxZ+d5hF1iEqJwRi5gp3UN7O8TgS0likeEiliGq4cSK25QIJA5Kyyg+fp6g4ZQ/mJOtU
f4iQFzdlXqXBaZZYwnEinrp93y2kU/IP3PrFmRM5jeVoR20VcqJYq55gXiTUCK/ZXZlZ6+xgZq6s
33JUtqqt/hmm3+cEpm/zq7XhhZG/DLYuxjpYfrjjW/cTo37b5LDgBxRgWKwwDIpHcdrPPPMzaNoL
8rMYn/eenwgtIr7R5QLjCq7AjcULyDKONNN/bVmlPGS/7QP/Y7l9duch5oVB7JZ3yyqDrrrre4CZ
qvFGNL5oA0gPe3toYnLaPXbG6Hya5E/Jq9JcaoSSD2e4psFaTUQeA9g2ZP4LdnLkyUrn6YL7DDZY
QhQ8eBMNq7zHs29nzQyiSoeYnxIZzvSjG4uUturBNhh6oOtPYbN8cperXngDX+wxq5QB4NabZBXL
jenXiyAUl5N1VEabiHg1UGEYI7s2TybpNJBU/EqwGbYhg4M1rddPaYZnQ/M+aaccSJCQDFY9p6/+
hSjTfEbGhKmnzexG/NCy3SsVnLdxyMwVSbrRh/XQOKhfdxh3tAjAQHBJvWarBkkBrFRltGlbbGOQ
3yNXBy+qnzXkby3y5rPUNsJq5MomdOm5UjPwTW3yY5TgsUn0uLUb6ML7JUQAWXt6t/7xLjOaVMmy
yX3Q37C/KLtoiYYkJu7CKZ4BcoamZghzwVrKxIHL0q1Ax3Udekb80Y9gs94sfe02nAYp/ZXCyniI
tO1oDrxDPAbtr5WfZ/6fiyVd3sL6o95IkT3uuEj1H2im2vK7P5i9Z303dlxvjD/TkX0lDJg7oIc6
/x1eh73FtCS40PdJ8zn0/jteRlx7cfBGmyl7yGpQsdT36ufN3j+z4yYqCxRgCHhA/3M/rEEvnTLF
XodTIVl3iBoREm612em1F95+4ujoK9fF0wUUUBK6UdJ/0d1yxrc/0EHV2RmEE5hUDCTsddKSUzim
dSaxe8uVzSA9NQLKfB/QEBbyZwR5mxgDA/Uz3EgngQDFQw43stCYtEDDT+NOXcuJ148obzm8pShA
CBShVmaTCAZ9D2wfUrC+B69WonNpoXMkOG+AWcfmgYlS8kLjaL5Yj7lHf1gtDV4YRBq/2IqLgGU0
orx5nJFlpDQaeicoBDRLfrkrFKffsOFlWCIAI14+PnH4IuDZa3HBSqmdZaJcfDQX63RcqeE6jDR8
z/REUf2gOWIVCLonPSISxHiRWRzXAuF1kz9X9A5eW/E5rupfPXbV1hf0mwDVXu4N40bWZcxdGqOk
emLt2cglT7dbPMiKbtB7s0MHCmc1NpEnWm2U39PLJkqCW8X496bgmgSp2/s4O8AwexWe+Zs2Z2rm
h8xL6uOrmFmJGZxBhaSfmAoAI4EpS1xCyLiwrkXHeQl4H5Jw/0o3Vf4QtI93GowZPJ8jsCOy6K7Q
KyLOKCBdQAu+hC24ZvKZfTxh5eCPFsWD+oX6PtsIOB6lM9hFvTIGqmtsfKUQc/zpENAkAEDsa826
45QpvVByLZqT+sP4vI5fbYJe2n0pbpvTZ9G01OM41Xehe+Zd+LTYzSGEt23H0AX/ApttiT7yr5Jb
y3DU4jNnPn/vOdAk1CMyoj8qy7LAIqFmWCRIFIYAMaJsBOD0b1tX7En+e1/Bu9PCbeAf6MrMd8xg
0jmvf6ynLawNlICwugDZllc8REKp2Y1DoCNtC9Q5HtCbtawE1EGcGQWb0danTXbWaz8fvPif8vtG
SSHx6xRU/hxB2jICBYVT/kXRV4juUH+GTw8JUN0yuq8ODJcZuI3FEUlTiQWNjC7WfgY155oDQylz
vkeMrkyP/bcgHV98CW8b9lvNW9pBDyY2As3cJfSeoIOD9Dfmd3sZMc7xzbeIDNxn+ROaf0+TE/AD
NUdsK7cEPI8m5sezWIAs9awbJ/hg8KIJKlu/Rzohrdw8si+ilvsibfDF3AL9sA09pv6CTUtNkFJA
BLTYC0Hts64EWATPIeSDf0O8au8D1NEoH1rDxnI0s3CLemuqUMp8vg/t/opuSfqR67fX0x2ACvzi
Nny2HOAH/Ve5adQNi2gEUQeDV8sfrKBghTW+n1P4aXGPLZluSAkUQkcxGVNojSZwliBrsg7VRRWg
vDCevhJ7Fh85Di07ndUFzguUh3jHYcujgbujxZkdyKYrhH6JZsHyet0laFbisx+Yb20G1e6ONy3m
IoKAIuwS7zBW9GbaiCm1NB7JQgqC8R8zdPtLd9aQw82QvIPSE4cUnXHQZtCXX3pE0YgrYm8psQET
gzGZyGAWxnogZAFRbe2nNLE82i0YQMR4hK/akdB6xYEIh8FU13v6aKeU7AjzgEOAJsOXxVhTIuhY
FPvqULJHcIuEWE5C+nhDJAb2AFQHG/l2iVz9Fu5GN382bICW5fDvlo/3vT5OxDgUc7KTqYKIkT0y
QkngM+Z3A4OkyXNYTg+EnM8XIQc8wL/azQBY0KuNZiH3dSLDFsZr0x+AOFUIt3RXkeedHjL4KoYA
BhvMJ5Un/stWySpyR81nSEHNxQjJbzfnGyWeDDX1y0bxKglkWiHrj4YtPwbteaHhikzNrc2nCBmD
uZEfh3KQboH5kx9aufNgmmynZJAYnvCQ80+kLrw2r2nN/omMrkOVBSA4C3F2srgeKbimiVRGBKzs
sCTKyi4cq8Wjate9sdB6Bxwha0ldLQ8zcpEGgNApKlXmXC4lFXsorj7kYDxf3G+VcGbrFbbaF7Ch
GeORQU+FCPO1bn4a82r0S6F3wdUiGzjG4iBtOXcXOnD5WugvbGnsLWwapRVU0QfqoqeIS9srKFou
9nxM4SZFHS79x9mZ9TjKbWn6r5Tquq1mHkrdfcEMBs/zjWVHhLGxwcbYYPzr+yFL6soTX3aGVDpS
nkx9GYkxm73Xetc7jO9HG63cWfSoavn1ibFq2J64A0uG9l4OmR700SqjnmNjjIWuFCsm5vgFWjrg
TlPJ0SMjgGKY2Y/xbQdHiOljvt9C5kfgxXNjKC3O3qtmDD5x3+RddOYZb+tft3l1zJFO23man3NH
Gkh7aHsLOaHSlkYMyt+JAgDgnz1xSg3WLjVPm0Kjg4YuBR2586NaNmGtO7dnfHUadDLW/EJl2xXL
3Yw5eOxuCChaXJdA+zok7xRSrotR+tFzlAE78umQLy/z+5iHyu3RmyCNoJnDAM+lbNzucVrdaB+v
sYLhYeaLU9ym5BlnEMIvHaLrvHBT5qFkgPYfS3gYjOpBYLfedvKADPWRjV7DIxRxGB6dj9ErNPxT
1I7SGbBcfVD6xiTd39hLRshjcxda32kkjM7hc7alFKJkmuFomvl6XK9wgVbx1Ykkyiz/Mr+NGcbc
x/r6GBwPkBe/MJg4+pScs8zvhkif1VA4ecagWD1QMHoPW45kHBLDM40GwruQ/dRwb/4D0gApW26W
6MPjJwXcLWaLQuIZch62e3UEt8C0lOTyZXgqSFAkL2r/vDx5kBrWtKqMasjBpHVh8mofR1nc2I7W
2QaghkcJQMYhD5VimDfL731U/R6uIktSwHYPBohVdFldsaF0mRqZa3lUPG2I61ACE4j4vEGr6rPr
kBqsV7zzsHaLA1PwkRJDRIdy3MQFdv17WFpfV+8av5EIrK4e6mVQBu9G3uUQ3hTpj325k5w627ky
lj8ua2h4l1E6oDz76NHYz+jE0gk4f2+YLvWViR+rez2k0OZlu7zZBqjH2RF3KLivQyCUrftY1esC
X5LxO2H07+lU1RtjDIj/glI3Nfz7Ch+IDCgq3ibX5Xn4TGNtgg9z2QcN2c5xWB0YGvAmodqYc5w5
YjB+OXnHpBfow9ZnFDMwls9leug4VONiJNUO7IGyj+yBOozxeS8sl0LX1VQj4CvkACbCkRPMR0dy
qJ9e7IfPQRYAZEFJuU/uYyrD5V0bdQQkxD7Ds5HAk5qWtFzvmFJExDJhqa7BXYCuyhDuiLlAHlJO
OWEvnpJkvlG6AEQynwwARfHy1W1zP/u9NECuAk3QYoSMgTQQOufHIourYTPjL16+gHPhcUHL6TTq
DowbzA6cY4IASLHBDWYSDhOLYyKuqj6UYWEvj1CayRhx9OVhyaHV0d5hMHVBCQxwi7CHL7nPzOBB
rO+tQ9wKmKwYQ4zfLtSoF0fG2bls+KtVfwttSbbTKkTBgSp6rkMFcl4AsEyr7WZfsZrXgCvAvwtl
qdwo9loLXMPNEBZmcTkrP58Ue2Jk+heacnoZ5rsjoy/4bwxToUJ3HnJgdAMpwhbGL/vvGuoUq5xA
RQglEXs3hIoT0Jl72mV4OqEUvTI6gl39jGDLzB6QFZ1zgBXCdg5T/dTR4s+IAzUgHbfAjD/t9s4s
6bJBHysld9VZ2U7Q2lJ04evDcDLQ2agIX7nPEE1UhyLhs81gsQ16Txu/qLJxdDUWYanASTb9pkaK
brVhHtbAFsISWWLu1B2k3aWsvQbpUA2vOCtNe/0jfmI9RA4QyM8jGugd7iUYLYTbPb0YfRCoTsG+
3IwVztoNdnIK+fSXEQWvfI44FNM15/d9DukcniJGt7mPLU8WGR5KJvA8WLVTCHbK/ujy2tKaadgi
gJ19HDegjG01QEMet8eROt4CNVGC0vDgzh3cE/DGQrZ7MaAkKHU5AkQ3o9dcKMLcuyzeLntLN9W2
jP6S8qrxuPcRI34GeZpX7HDmK4L0q0Yfh9UN78fHc9YbtR05Ni779EOkKxiBfBvJt8EWChTKYcPX
4W9OJCTb4SV+P/1jiMAB6Ub6cVVCPQ0hLnAaG0M6b9rtJtRZANDaYAb2IXWoWDyy6KFLjSUPKBEW
Fg7E0gGcm6LWPX/KvHKTx6Zu1sq+c5r4bD7gJTMGejNZIuv1jqdf2BtV/RSSHkUaqAb7bEZbt+hO
YiO4T/RRET0mt7LDUumZlH1F8J3RNY0vZK5DDWKo1ayvX3kWXz+lgNSbWN9O6ERRQS2PcOoRxVSr
elEOe6HhPZ0etJCDNCxnkP/4k918UQr55uLh62uB76iFqGu/wEaCN0zzL97MVhm+0bQJIeI4Ey1D
j/1Gxw2XAEZEDuhHfTEp7iMVcRpucYctQySDQVDEu2aLT397EKukLFyJgc2WF4ps5+jlKYdtIjJQ
fzp8b3gGyQgKAKMpRgOcxFOx+5WWGjYjNr/bCx/KU7vtpOAzd7ENbNYaZqohax4wGrSd0ivEoTUQ
IoC65XN6oveHP4kY3m0+LoPMral6ex6UOtC2BYoCxi5ftKHYo9CBbSkkcKnwRBDVHSMEOXrlPqf2
muGIeQneByrMxjOWZgSQMNX3uiuPn0POSzQG+gCq35LUV6ZWpq37z6G0eizfSH1tHhgtMCvwQ9wZ
cPMOWxBtuKir1xeRujSDtjq5rlBmM/DG74TZgxxz+iUXXxtr0oxoDBTEvB+4887Aq4StjTWfQuEB
lk0J07KThtcuBFH5Om2YZCOUX/PEMjbGAeUXpJLOs+lIzc5GgEGIyWlJ3b4XniNgs7yM3hfSIMec
DM+RwhYwBZ3BlAc0JLk/PDF8ji7j57KWKXztI+RIrzfMsLR4Old2pG4UhCI7aSYo/hA2kdbOqOw0
aF6Yb/kPYhloBWEjhueFNCeyCcce9FO4AYKBcfqIfndI3EcFkzFcUhsnowGcoCnz04Cup/p6sWmU
HrhxgZIQ9gutv2jjhPFiS4UavR280n6vcjN5IaMDv8OCBXtcVm86hjNsL1s1E60j/Pk9kIu6nr6B
WFDmy1AkXpEjo5zWUX9yWe9BhtucAXfnuXJlwmmzWrlX3+T9Nqj1+Db1z+6LnOXL88OG53exmTog
asCEsNvApIC3+4IvUnjmFXuv2fDRtO0ogfMYHn8CR7C8U72dnQqPMQtbEGXCwE2IOznI3vy8DTBo
36tro7XwEgiVAPFZu+fESj+aWwSjafsLLWmCF/OjS6ffUtIEhf9SS2jgGxyCK9fkq56eeWfj7OO0
o3jdupVbIUAhtCCVXUyHTg7y5NOA4BMnH0vwxXrO9sBLJrU2lbfBgd6gcqYZSB24YhfmRngd4r4S
snYeA/bywLw72RwaNh60ge6gTfc1TDFCGlSmgmiQo9OwXpvQQ3Anh6POSNh/ra77bl2ya2H9Rr39
8J7l9Gl4LSHxaIRBhP3KYMTCj9NIrABR1iIq7ugXq/VkeJrXYVbhEUNN3JIawmSPOxBMG2LCMDV+
aUzXT1jY0X3c7AHfB2WkIGjDsWMJ9HZzMawh6DvZsnHc8NPnXsi05iCZpXfvAfgEkoPR5VD8MD+l
17AEMwBE5g28hJBAseZAz10j3szCU0Gp2etX9IMBYnX+QSp/1XlrNhstOHnX9b/6fK8lZm6yT4NO
SwWEfxvmeHcOni93e1Dmt9AcylPSVR/eaUflJA9rGFE9jH5cQcN7+Dk3Pcgpt7Dmnj903EK908DY
obJvQY3uM+Uc8eaLQ0wxNExrN3DhuqNtqg2OMcZpN7LYJmg13naW3DacUQKWv86FiPe5Bp92dptK
a+0LlISRSzPHNaVTfxM6sJEWdVdRbkeXG7IxYDDPAAcGEMUoDQivaxspS7An8iAM4T4g9nspTwRx
Tv+Mnc1eyvpHWp6UcSnbAueeQY3EcqpwZkCEY70+75+q6efnUJMihjzM9GSOgzf2uBEuQebDfd4G
zJX4OwILp6J9N66jvN6h3TIFT542EXeBpv68k8tQp1q7bR4InriNrgW1KZixEeTpQVEK7nqI+SZv
U3cKUhbcnZYyCeuYa86h70Cdg8UYCxMTBynKh9O6HmeuNEh3OPLe568PzL4wCHyP0il9grDTktop
fSPWvpiKvbt8nm3uCq6556ncsHXR7FNw4wTq2RXjAGzE0jvadWXHYKfAZHCWqOX4OKtDvhavcQW6
rFHjAqKCC9mmET6VGT6TPYO7s4mc8M/bAbpFSHJF3X/lXi6P6zVgoJLUsl3w9bjnpOEk69+Jqmc0
9gQjTxnrwwXGeQDmMBt9L7hEqHaYGd4TijphIo3Pjxgcn75FRA20zjd1+PpIOUBgSbZxiagBcKeN
C8kr+wIUzwUueddiejnun2h3cJrrpbFAqBByUa574Xvv9uRtADG4hKBKUm8kTgRIQLe4pw41Mz7J
q6fRueZ1tvK5m9OPQePBvZNDvqxwnxJnzReGJ5lXzlvANxlZDvNRPOk7pwdyi2rcZmhn8Bq836nQ
XZYub0Da12Hc95LrPT7eh7gEYcuj8JYVzxUDyGf1cb44cjXucU6pJ7dmx8GAzjijQEYY283rLtuw
EiK1Su7FJi0P4j3BgCHfdqzyAh006jXMms6IzbqMrgpAEKxejOuHo59G5mmfGnZNuau1mzMzgRNM
Kf6QRS1VCpApW2mmTsh60ebooZFoPBtgtZbtLxHeSUu7mQc50voyfNw229NY0LlBxlaRfvbKHGKP
GZ33tzq8Kv6ZAWGLONE6o2bWFJ/mUEqq27Jh8H30ToDxhl98mLFBk0k/AcB9DPIqoCBNqe85wdCw
oNfEIzsR9gxlzM9jjFMPnV7wevkdB2dHp/cImELXYsg0TcXIEfKi3AUVIRXgaTVog/way82njXL2
/SRzIOM9PS+vqle33oP7hbJB/0Wx3dqk6pBvoKx1OF6IQ4AhZqbu60LYCPguY3E1QPL5fjGCuYHo
Kv4Tao1T4J/OVyqp/mMOSFCaYf7BBO5cj+p51sS3jdCxInOYogzL0z70pfQjXzNOA5LCTAOPWLBw
SsUPiSwSKS4hW53x5MQ9YGrKfiesejx3Z8bEsFx1p9I/CsKmmdTSjEkYA4izI8EcvEAvV9y6iNlq
JMticoEvKzlHaX0y9rU5yJCFXPTKpqbTS5JG9PCJkW8bYJhwpFgQd/caZLjx62Zz4yjqVRoeT/jy
Fgw+FvgTkghqUlvtyxegeXgW37j15RuWD2N8TY3BCfVqomD+SR0IQgTEBMX9yJYghiLwOS34E5VX
32i97dN/gbN0HPipVPtZO1c1r4UPu6eSJvbBfEIUsIUi2h5Nu7kuxDJ89xDUHucmG35K8VchsxM0
61UGubx5oyQ6LqV77WT6QryjL+7aT7DQFL/iIxoJI9Xw/BqUUMhXMOm7Vq4Ns6AJRdmn+7nM8/1r
FIBWPh26q+c+A1cDcYQTjFtmtmt253ryroJS9XjInFdZsTviSNnr45AaodWnKD7KA1bk0JQHSFNO
5NH5W7ZBxN/Z9PYr1vX+cdUtPsT1MXpDEOyTqSdgFeq02y7LG5ZAz8lL59VNj/Gy3pzb+ImkV1aW
t5vqbdv4Ra7OhV4VHeuzdBXSeQhdv4VNhgNbsX8BLLyZHqB7gCWqfhVFlAvemRyUdMQ29QCVe5OX
47uYA6bl8IXb19PO2MyQ1Ot9yNMvfLvewVllXLmE6/fmyGEKtsXME5s7WLtJ/vaJCAWoliHt33Dj
jtDnFq0jPGcK6i6mQtK8xTpteQ/zAp6tgsopnSDhFJi5h/BJLpflk3HFNun5780duoqHtwbeFIvz
GnuuTw6p/Zn5DQkxKW+Q2ygBozc60GopDVQooIb9GvVGp1kVs7595MI+yMu78ghxZdxggYDdk+cs
mzS5x7AdkiFNDzTXngVtDUfpBUIRKrLe4XVAoooxxQmF7Ocl0cWpGt75Xu0njmsce7RC4wxFH9hJ
YkY0FUCyCM5BJ+kvbwxyresu59uB4Mdgpwxp9LHX1bzz4vLJjnLFT4wem8YZHiS2FkDbOR6zLkOk
7NFlDALDGPgHwclWGmeLvJTtH+KNz0LgjOssPs7seYZTqsERsdewDa4iSwT1Iq2nqy3ZX1A1Hgc3
cWYM9QUu3UZf8qQwhb1IEIwjrPSIfVBYpkrwShi2nW0tPOPtBZ70/tJVO4tuA9AzYNYCMU8Jue8i
BdKUkbsQmGFa42126m8n5NvH6Uxt4m7mmYHtA6NCsTgOtLON7qlIaN9q6+aDwxwJstjjtG6zKtiT
oADqPids4UMxOro1yjhyJjB0Z88J4Jdi4PD1Tp57JXjGPEn2Hir0o5XhxIPcj7/ee+Iq+Iyy2m04
2pmmeIw6L3CTrlM63YfhbHOM1DB4OA0FIpw2vFnK5DSEd2qhNT0rCGX4YPi3G37ORNbFFJPkgnET
PiQfgsmWmPs7Fqau5FHr8QpcZ6+rT5WBPO3+1XU2OL7ZeWGnNYsHNYbQOvTWKCPozVzygelN4ex/
MGKBsZiIo+7Dg4j1zU03vHBr9vlADvU1LrguE4BqxiLIwH37El6BUTMEwy+nnFIt3WafgXldMx1l
fO8cX52qI1WSE3vcjWirrSXiKQRtYvReQZ4rYgHTpk8ckAQOqvcH9ZMtTbBAoKXeHEFyTy/nEpuf
2ph2RrexS6HFQ96JEnwsDRT8kzEdC9VflmWcbnfe0U21w6ialyflBl/gxOEJw0QcSwQSiFRMjskW
yfFNt7HFELN+TsLQA8xy0sGWE/yh6lj9kMYC8ZQrVjiTU1oeQhm7jCcMNAuEN1YVADVhJxIpqaOP
S+DfXccBiarlg8khu7T1PIhTmiLkyYR04X8cg+HAAxYILZA9cK2z6b1gWY3Ictl+SeaALhbuT4CY
EpaB6kE1GWzn1Z4fQel1cZWBhkKPqxNDBE8KGgpoxQRnihCaQG+cMT4a8lK9YZ/iaBAxv2XdSQmp
hBD9MT5/gGE5Pb9ZvVUPKXShg/33UI+fMEFAMMIis9ANYp8wJzgI0SbhI1rA4EWyALZhwjWfjwt+
Q+72OWXKUqWx0W+d7kPiC4DlgYinn3OeUJLgCcAJe/y8MCddNBFlHkcHH4I9vOyjC2poIT6pgpQn
hg0h9k3Qr+UvKH5sAtUjOK+kIEvwEymvyxRYXT4wDIeSC+uTbarBVzJ8IZsFQs2SF5vUtq/N8yxU
eTojakmyaXbSWHkc9MpnuJRA021r75QNacLzKftQbRdjYhqzoIpoEfWvpg/2TOSdBWOYefulD9dc
xrWJzxXAUDmBmW49VHlf74t9qMhH83vbHdySoJxCHpeWyqRQbYD43lLyS9Y5rqDR88jGKn8p7Dgk
ap0cBVEP4yx1xOAdN4hi2OOM7/NP46MGGOTpo5Y95756wqvqthqPVwshsrQhS4BhWp4mwDeP9Tsn
eoMdCFIPQzW6qNJukmzdRkWnAXLRjJMbuo1hCTFaeAb8a6WOeiKiDuStoK5kId0W74oBDytBPQgf
V04JtACQs2DpMOh7Qu/rECSanHvMS4Zh605lu2Dzk/tw4re2NshgEQ0L9ILLU/PFRKBgxA/Kpo9w
bkqHOTrEjq3JeEDxmNFm4DyV08Gn6D8S7WC8UQiytFBXRwy/ma0BRcwZlDIfOX3WX8K4N9TeWO8h
vhsZN5fyhcYfc6pu7IRrw6Q8mDJlGxvP1ZM8zLBahnOMwi5uh4zQPYMFhGYbXsOOFh9tA957RuPn
uSJjkhxoH7cBQBp3vB0YR3RGAmHl+E8dLUS8sM7+/d/+5//5Xx+v/0i/rqP/jAH/t+KZj66n4lH9
73+X/5SDLEmaYQiyqou6+i19ObuXWU/r9YT5E70vpszzy6xJSd+pR2Bm6FN6tsKJS5SQOIGNLB/E
BbEw98TAYQ6MDVHEbd7OWrprPDJMrwK2bSwz+PuHFP8UnPz7h+wipD922D6n3JL4P0yjFtsmT8V5
aQ4uAH6Dd5AmFfDZw4Pk20s4UIoNAzh4P734h2t3uezf49N/v/a3pPvTthUvYsu184VwgAv1dQc/
wD9lgTbCex9gOcK1owvC9mCkx+r6h8v/8fnIgiz+yo8XhW+Z0aereRTKx43LtxQt7a7Bn+Jpo4Xj
kJ+wxgc/XK973v+43d+u9y2m/p0pgpmLXO++wmtWV13osurgiJHTAtkv6xnWhffDNf/4eGWZxScL
iqHo3X//7fH2dFO4n26FOK9U74VoEFdIT4eVZZ9m8nx+21VTQ7bPU/3HSO4/3ut/XfdbBrh41ExN
0K7iXPBT6hz4c7D9Owd0HAed28bAau7m/nCvf0o7l0h3NwxJNzRDMf/1Xm/SW30/+IbnJ8MGCbwM
keIiAO5jhROJiy0UM/CaHy4q//mh/r+Lql3i++9f8Furi4uYiXO8BifMRzHn7MLLLg6GLTZn5eSG
03Vvgg6mvxQ8gUPt4c8pRYMjuKiAQSCaxea/9VIrumJqkiCIpvztxSo046adLpowN4dggthk6B9A
j/lO9/SBrKAjdNlWKKCFPSzLvz8FrXtrvq9yXilJVDVdM+Xvb5Vyy0xFEbn23elSX99B4cE4IwJC
covPU4CWGjd0rHL6+GDZpD5i/IpfJyUqnK0NKTv200HZjdkzo8YkjYisce6u6YOm+OYIxzmmETcX
kmmyDenvfHi6/HTL3O7s6etsDgKW44C9bpboBPA9/uGrlbtF9Lfb+/YSH/X8+O51t4eLpy1Bd9ex
1D6TA5mNthGRj4TDYeKaHD3iYh2J25b721Bz6FIp7ZS91H8kGUUx/ytDpn3xdn8djv/+CEThT4tS
kSRdFgxNNXTh+4dUbrfnq3wKDIPhQdr5goFKcfUyk3LMaxb3EYS0HikPHmRBcev0KMQvu/sQghug
+1F24XZpzQwpwKsZARfDyWqgqV5jTbURH79oEiobdiOpIWDpxxbGCAI5bMmmx6Lfjvhb0sgA+CKi
5oKaE5eMzjoXCAVs6L6gntNZlVR+nNvFl7qu80kpwyXq2CId9xu6BVMwzPkY15Dr27kznJYvnD9p
fXvw5+mGHHxzim2AHR9Q3evJ+Bh6C4AcI+4+BWHT8VhPw2KMl2eGJSxpnLSwGErmXgHlpsx/WPT6
n7YeRZU1VdHYZwXp2y5wuR2lrGmNN6uCyLJglSX9zy55a8M8Ki6JrUOKmICr+N3yH6VWstjaTuJd
HEgZK7MP1y2Eksjg8WSnySnxrYH7SOYIm+vUGvm1+7DcFpdg+BbWet0J8zN3fEwODuIPOAzND7fz
pzWuylQukiCxgLTu4PxtT7uYpXm5PY/inLEwRhVR3vW9dKEqhKofluqfzqffL9Wt5N8u1TRvMWvR
Qs9ROZTnQBGCm0HAa+ad5oYerDPSYJAiVgEDl/CHS3fP5Pub/Pulv1U+2VWVyqvGpWFp09zn1JGB
nnVyt3fE4vX/fjnppzv9tidLjdyWvZqD4jSQ2N/IGoWThuyRwE3yMVzSkby6f8SGBmuIGJqMLcT3
CWdD/++fQ/zptrvP+ds3fjaas3BsebjvKdOsYXMl3a0dvmyqYOrtv19M/1OJ9ft3/K0MEE7vJntd
uZishzTeCLrTCZ2LoFjKTl5R1msGM1MrBTaPH89I2JUQankA6/RAMwTIB/21VR1p3nsPCn3C+KvU
vdunMlcnIhhX6qpZxCuCNA3Q12BqzJn7Ck9JLcKvc3rzx+F5H7M3qb3BxXQLzemtjz1M7+zb5v3y
zZdPjFSBJoLqnASJCXr1ifqy7uhR6KqC67Q8uscfKgbpTwekypdi6oYuatRB//oA8svx+dAkNmdo
1Q4dl423FW4DRNR7RQwDcII+yxzoiRJicDq8DqGAlUNCqfq3BDuAH5ZldxL84yX47cN0H/a31fB+
bDPzXvNhNJ8p4n3E6LBZaSQx/fS2/WmHVHVdpiYxDFS+3Z7z24Wkd1uW1+uDuzZhlJUVv9TONfLP
drbDBO7Y/+nOfpW2329Nk1S2ZVmSJEX6tovdzLZ5813jkHoKuiRxNmEcuoE+ZkK04uToyZP+ptxt
jrY4mxH3nfsvHDms3mJUOW7txtVqJA5Iq/iSkNfUnd1yfvX0gmbUnjA9eFkTI479xhngNH0Cy3ZR
Ms+PVnQdzZspv4F45ATpkGmKoCUHPCmIewbaeNp/f8ekX9XcP25UlmRJlTTTFJVvN3opi1cmv0th
3owXbaRbW6Qnjmly/BRxay8KjDCQMBNVCwaONtbKJ5I9ZHyI8esX903PiXoOHSCVqy3ABsDQEbs3
h/lOsNnIHnEIHxkIblgdKKz11IUUsrqFkv2KN2o8LDcX55p0uZBkF5zc6ym6eZePYaIcCLOzcFCp
3Ld3nIHdrEpANqcCo7LOk2KGJn6xjTYtx+Cwm9VaQrLZHrppRxUyvWSHkOwa5bSLt120wVeKJFuy
PMTC2s9OUQml3ZxMqEvevhVXMUqRW2e4x0YOaig567aTm+ya3C5D078iEjkW/jWOL5eIQRPoOSa+
1ppZut2eYpg4mEevt9a89o+dmwfdX1BNpaCHoTWg+zRo+p+vDDW2RQvesw7nKcLexg6UCVhbGYCn
8v8HWNal5DL7gEFoSTHYSngDuIgMCH0DDSmZNT+P7jtlpazADGkSaic1Ad7t5wxZdI5kx1obJjw2
G6Bk2IWjDua3aAotgnRMS18jX9l//n31yN1u84/Fo8uqqpmqaqrGt+PAVI+P3uXRe88byCqLp6tb
CTHe0QYS6GojWkML1df0FEKOteJ2BQJlrVtnN7cPjTUug9Py7x9H+vVW/u3zfNsdtVdbSIWeCnNh
7m0SR7b65RLaudVf5QN9hUjHYjLbl5LPtt8PiNq0S1gpFFjHWbkrIQUkooejZVd7MS2xPqsAEdDn
3VlAu/aT4RCku6txuwZtMkkTnaLrHI++tNHZ/rUBDCWSuWepNdnGoTWEIrthf/Amr7EfzsRlOCGA
i+HRh9+zNfC0oPvpC/3H82QtO1QX/pTzEPzSEWtHRygdiJMlrAasCw7GUGytdQbGOVf65TAasDQH
UWaxkggpH5lOf7HgyzetNMDksrK8zaIfBNOHPx0L/tiJRHt+7NtRUPjB+L2GPL1cdJH0CTFWw+QS
mnwHm6Ea772Vbi10Z2w/94e+5r6nwrjPrjbNrdXpbvXHvVFjfWqT8bQckkbPaPPEtCn7oYKU9D+d
crqqUQrLkkFJ/K3cafXqJrxO0nvOsygPAMwECXvda/9ysrWyePOmrm+fpof6WfhqfP58nqSTFYb4
PDp8s/CV4reXsLX59OoD7x99mC5yNjjNXz2c/qZxN7fY8SoruVrUwUnC0BagQe0DsIXtL7s57OkO
aeq1pMm9HGXRLjh2mkQM0JYcV00noLW0nRhrUTHjNYTmPDR8oncGd+qiI5Ym69Z9TI82Q/IK6n5M
C5G0tKQY1AWn/nXQw4AGVRDQqvXuT3ruqws9eg/UjU4GyRCDhV7yBN+DhOAiTYPFfYJBavc2UFbz
0B10te2HG7NwInhTcSwOikAajeIlekdrDTPRA4oeDLQPfSwBn8foMXpj2df9YoezQTqD8coWRmWO
5QmG81bFtPVCWBt5IzWgr6v6MgO7o31/By2hSuD4FqTsp5fHKIhxKGRLrHPHWBEMfR+j0UvYZ65T
jPV8zA2cbHyo+irzFOyJ9zTeTtW/zLduzwFpdt4bxjS5NcZgyXn2zRF4/Lj2IXGMj9G1O/H4qYqz
7+L3+shHw0UVsFj7r7XxthZwZuDnd6RzDGVgUQ7K/vYNJQ1BYLVXQ+TBdEvPJa6EP1Re/4k9fN9c
dF3TZE3URUETvrVp8lG9CHlVsdnZ8hD7Wxf3Gxo2cfU8QJmoUSL6ddz7gPjEAjJ8TFmmbCZ2h2OA
Yji9VYrDQU7bjz4ftQHxxEhwgbN/OQxjXyTyZCvWzaZ1S6wOLXWFjZDsbXuutCg+Ze8WUu3fQ/iJ
MaRbHH6i5+S5IT+RsTRAwqYIxRVYKD+yf4yeAzLWdQqXVeJ5IV5XtTWZEWfVEPJOzvw4m9K3l2Pk
ZtUYHZeXjqEd2WmfVo0YILhdiPQv08pv51tGUyTdUGE65YBMThcy6iXsdA5YNh5KnEHdp9vYig/g
yq2SgH3kYlj/hczIgzN84L5pv5lvzM9zBGiJiOQGi9dgG+v2zX3hbu6YiTy+uwyCPioTkazN6teT
9gMekFcfsoHg6VE+ErHYuvvGkiaPcklCoY9x4EGr6cttMgGKCfR6r4oVGnW8vNbIVccCU7ncftl5
/PSYPfvnGQIpgOFuXjSb2/U8d9pQiM+f9wkBHSHzUg8u2fqVZH2tX3qMkGxEBSGFAUXATHSFmPqe
HxY6W+3tCie0XkRt4z6HTaiSLYJW4TWXgoh5q6t3WUfwRFn0SMuCm39LsArxqWhw4y2SCMEM00/8
eT4Z2yKLglM/ziLGP2HQBNuJzpv0yav0eUzUEZJS9tmgnZgB1ooBv2cKlP1UCnab6vf1bUiKLpts
ubquftt0s5PyqHtS8Z73OUlyJONsiIQlkIzmds8TfmqHgtBPjF5z1Dp9eJbMIUrL+fsprv3xcwAC
it3UQ6Hk/9di/wbirFfp7T3HeAKBXBbfUcTAJiydRnPI9S5MlD8DkZw95EJXV9nAHoRIUCPMRHmK
J611xw3hYl939H/Y8H4pr+hNuhr7NVr2tN8udGP9uMInmL7kzfXsXcTohDYC1qXGZB5LJmIROynR
rHgPJRKRmdi3uBJAWYck2e+R27chxbhaFmgVMF3kGEoDpis9pAn1Dw9F/lPDTccDHEd9pejSt4dS
bc26zM+9dq7DonP6Kwnih5OcXY8OonT8WLQHO9ccLz8gp8SDaDr+zH+oqv4IUv/+Eb4VeWl5VcuL
dHzPQQAVaKi02/cZ/nHqtBXs80H8oCS/r9VlOX+mX3e+8k19oGvOyL5Bba+N9Y05xuALRsELriEm
IWmE1g2Q9acVLP4JMPj9k35bOfVJlq6v4kQGTPRc5AGxorRNS9VntHihWF//faHK3Y3/44VRTcHk
yciion273Fu6avdHxrO5feCtaYmp4wiwDJLhPrw4WIutu42QnvhLcZA+2ZoVX2cD9DPRuOeMq+Dz
9sObo/zxzfntA33rx1PhfHsrjQ6BzHK6ko6CldHgPiVainMnDZBFXyNjXYu7G0SRgexfLFc8uLeJ
mEDHXwaFHdAlQDJxjnA/0gD22p4JnhbcPjAefKMs/aHS+/+srf/6Cr9hzXpZn+vS2LZAn2pXpe+6
Ek6erpKksmds3Xyp1hd5U7blbi26KbZSK7pPAnv833mWmqkIuqIpILHfFnnGjlMqctYd7jAkmLlC
KPew8PJezgbNV7+0Q1KsQnK0eq62Rl/zooHvhgsFNKTbwFjJNvTSs3vI/M+/f7Q/Yn8GwIcJ8KHK
6vd5zNHQ1aPUk1s6dJP+0jrvkmFlheG9/6XMul35HKOWXQ5sezyGunL+4Rn9EQr5/frfvpo6l8T0
+FLb+ZH2gmNfAhBRMUt2rxgF0TdgV9Hn3D9FJ0L1JuBxVp5UvQAxfQ8fS7y5vK8OE5jU/a8aAoJ7
xuQR88vJLQ8vRBWIS3LAGOXn4ai246fj2oY3pZI8wGEbt9YULpHpjI9+1a/TAG5QjvlRiWIM6cWl
DszCwxSq0b279/ev3fhTD/L7bX97uyu90VKt5GVilm3TJvCdD1/7GaIxi/qutIZ7OeBWQeD+L2Fn
1qSskq3hX2SEggPeZjIjIIKo3BhazrOICv768+Q+Nx19OvrE7t7RXV99VQhJ5lrvegdhVzH6fRhT
7g9PIVXgQ6QidPgJJU/EBxkWT1rI2r55IYvJzjxvQrTJRY6x1z1dLcRm4yd4Hs281wtHlgu1Qsjk
sB2g24NcQZoGBqEqMx7U4EfjMHbPNpjQc8ah8+GVLe/2/7Po/uOk6l8//b9tJXr79Vzqw24Dzkjt
PS+8yXFbBvUgW7Zto2811L/mmXy1Py4eapFYSZkmywnDQiy85ObbzpoPjXfvjR2Wm7eyYLn6789H
U+D+/9l9/+W1+Let43luGcbgxBXe5r3SysM4wymWLe7oVDcfTpCITsLfm5CszN7m/7s9/2nrHzIo
7gyZkBpGRwGW/wJIfr/Pu649D222/mp0rU0SSSg9NDKLO2HTAW9SkSgAsx3rg2WXso4g5sEZJK8P
FoqQ4EpYXkvvikGTfWZXRnwyqybnoddgSbDmQf/3e/UfySTDLkNVbdihmBj821o+luVx+fgwYaqo
aXVlb3XLTh4v80MT/bZ3G3fQoAT37WCAfl+rbfwPcIHOIDz6r6VTwbYBVdr1Cd+E2YMpi4ZnGTkO
/9885z8VO8x3h9xRY9ju6//2SF/v5Xm4/wLfIEkWFwwcgnNI2RMx9kj/+x3ptvuMjf/vCmJG1ebA
1Ds6da86Tv/lIVbLwev7Og1/01ZQzi/4UyhIyEc7dOEQ6qX4l/nFkp4eJd0kDPOeh9AvmRP30jHB
kvpOYZ+DmDEDlExhvtl9cbGWSf5L825yJYXhQ9wlsIqxKnB288O5WdoBgzcYw/OAD4gv27Nlzee6
SHa7VBNuujs4QeOAtXytj8YPnVNu3bmKwzicG9AB/GCQkqZAFG/Lot/kpIyDm6o9Zj2wrJrLJulz
bzZ+wzggLCCpB1AXzTKzD7AHxRpBTklVjzxGhEFpJ283Gbq0qz5iGgadYaAvhtnmK/axu7lbOf75
Frv7O6LGnz9MtxE0JjdESG76KECekoFZdnm9Npu87cwRAeIPRwXEdbcY2tMahwXApBuj5NwNRRy/
pI3eFSNFesynAyOSkKWJYU6IrFtQzh5iz+uY4UDMTzDuuL/hPgDIxRKMm3Bf4Wgy4rEcRD4/AfGy
eLEm4+twuUcFRSniUvIcjhJsJzTBrhKGzgLmJIaf6Y4wLui24KB8VQvcBHI6Mb8jkzttHxbLviBu
m2vjv9QdBcgYWcGMWA8SmkAGhsdD/uN3RoBKkG/EFwwEAYhpOLS8UYGQgt7fnAdBzs/PGyeYY39B
ELfG9+pz/qSR0D9JCfhKSMYmlGgFVL38HLHONyCTN1g9oqlUuOgHdbuEw53k6qMa1mYH/S4l1C9N
TmHKeSgjiMZSE6kZHLghxwhVJCrBIHFTzZzuj+aqLvy26+45QS14xpu3OzTzTR9owXHhSchpbUl/
RyahhUkDVPsHEOJ5xtoWGGZXSVvs9mnSOQYPSKDAf+Yubbw0Rbke4MVho4VGwsv6QsXeJhwznL+t
ysy7A65i/hjVPCqQi5pAM5/pvoyzVwimACrJYoBTTSDtm2dUDh2Fxyo2n4XqpLbRT8GJ5aTAg+OY
Ih/2pwd2751aj0MTkuk6cX3LGg1DC6RdshTd++weUE/w0uYdnmNX83+MG9COcSXGVLlS8OFAQeVo
OEUODHVoIYlKSwFBN/ljHszbDQ8BHeM/Lxz18qS9ijviXkARxfNYtNYvUBYw1VOmkONqyL+Q6mMi
hum4U95FYEw/iw2vPLL8OA14kxQiRC/K5MLJA9PFajdtC0m1v9GQdh48fHdYqKKyg6GZtoMdhHsz
70+f2Ju6L6uvit8SfTDAXF6VbtBJ88FhHBxChGIdZPXfNkTu9HOi9T7Hz1QLmEOZCcnKJpdwsnxM
TaIpyBtsdL5c2vlhhEPOruOxxUi/zv2pvMkdwwi8NcB4Ya6aU97jDe/xSeRuwxtOwyRZV3PGP/hv
WQF6Yb7ClBWrhwK/iFKnwOx5iQuNloa6LXye9F2sDmJK+wA4DAfOBGfVHD3GtF9SRbuuvzpMVppA
gonphXs1/Sq3pu90NditNNOn6/i1+MUua9PSnYUhIv+R+NHAt+hHAndaKkX2yt+1zDRJmiC9259o
Sp54LbiEnTrg9fHdopT0zTyV1qLnnKJVtPokvCQH7oxCIVlAvA28J6UZnrIfojAcM5DeHazXDkx4
P8FKCgSOWF7m6buiOLNz6sExAczXsvHkKjM7XrM38c9bzNuyALzFvAgJJoPpxoxPQM6ILmn+uuy+
pWkORyiuGOXgOT8P8Q+hYnyynPD3i48+MkvbY1cNDZ49AF3c4Dy1zs4uqB7OdeP1zc5ObJgiBs3o
S+/O5ExsfzNvHReEvgxF8Yo0iYCv6E5bkFW4druABs5++/OyGkkCYN663KyfyTpE6BiyG8fzOZAk
8T0uxq+rd9tT0OR3FWJXjt3HwWK+4RnjWmQd1/NISZ5vh1HNj8Z5aP3CHQdjQkToVh+7EflKjspC
SryTwexYXOz1N7rywrASMKQ/ItYz69GQGRDyjz6SOeXoTmXxGt2QxZZ2G8+cK9lm8YX4WkLF4tfJ
6zt1nVY91Ba24htx23q++3Z379hlrw54v0M2MbbDBxwuFQ6BrxdpKCI/KfkbnWnGGj+Fywktw2Wb
sKQNi+8bSP2JfwkPBAnTACdE9izF8ZckspGjZ+J+ssBQHsmYvCdZ9sGaX6wJf+uvhpfRgJMfRPZu
mNUjvrTCtjxG+KNWDuobTcnGTIwKTJdF6DeZ73JJyQa33seVlY8OiQOwiD88xGvh9SX7CIcUZ+PL
mj8v6MG8L5/gLQC13yJhj9/dQG9gXMnyZD4f1iaB2C38Q5DuGJX9YIV/nZbdsEFAnWpznD2t/Irv
IzvO4yKBeslLn/fieyN4zEXbii+2N9k7wuMUbh4bsGbk5Sxg8GFdPrrIMtlwVEYFMtgfhribWx3U
LwuTkNMz6VSKR561a7BTtnmfv9KW75ddYpbYBh1AJ2XfMY8XP0yKavsEFZ1DbpBy1PGoby3/3LOb
gTkQrx06d3S1Z/fmKUWweLJur5zZaDLbOP2b81Y8r1i4Ryahan61TDg650DMBAZdwP1InobEdT6Q
bN1jI+bovTpf3vS+8/hFBm5Ffaf312j8f76bWmmgzlqOZgYZ5JyWe4eLQQ7PEhyBsI/CvAa65w4N
lJL4B4mbciXf5/M5oVMsadwh+aOvhahJ3HhYqsGNtSn/xtDHBzn27nRyXVlAjCOXxSvKxfqWKpil
K7nrO77y9LOjxThw0l54hJqrP+uMWurvN4LtobVmEq3KCTu+Wmve7OxgTvDes44CdneLu1CommaY
XlksRcE3HcnpxiyNYCGnVpMizFZNbXGVLXrto2XHvyzOMmzPGMRvu/3Roxu27mTSkR+MO+95e1f2
dNlhjjybsCLdxpxILmHd4axjvgCzkbuS94YVt4bSie85unE7pN/lcsGB21bBKHeP3eLHiVtimTNB
z+Cnis/MzuKiGrG1nHfgNfZaQev2Hcj4CBzIVAs5GuyUR0uWZJ5uldRSsQN7QzvDupigc1Apuozl
mM1tFqMTXrP1YfYLmnEedVvWc3UY988uS2dZ2nsCANiTSNQSz5+LIvG1a+M/STfyk100/4jBJdqg
a/7McXzRQPFFO28InHWYqiB+W7wn9q8lsyMb1t7quJeYKV4M64Czwlx+JYTLmyFgM1FQTbdLUF3O
e94ECJivLRv7LwA+xr0OYT1NfU2fjzZ+b10xJ3ygYpFqDVBjX8e4/DHhoXq/4bbcaYUfkikIpii0
H4yJeDDr3fm73Cn5yYhABizhNpkDLvnHeqKOZLlhGzRTNrAioybFNJz7VLrgd95YD99/CDaxteyb
2JFWAgJrdfcnlM/uMaEj63LXOzP2j6+n/u71bHrIzUXXW46+417BkLkF5tdLlN5b4g7OMcgysCIF
OOy+s4dMDTe6jmUlwXaF+4zfscSxCw0gY8fuy5+domj1K07KPHzKv/+aj4wYgwx2hrgw5Md9U/vr
00AhGAkPjdU6un3zy3TxZhMBe5h9GAOpdcrLLt8h68G8OhT9UX9ErmVpjTj7b1F0N30uZzmhNGmL
3xZsqCSpnQGJ+I5Wvek3o+DQbOv2I6XN1pn1YA/X2pJvLnAotYZ+5L9jAlmKMmx5OzZXZtlt13/a
ktRMlQyOTiDRk/qy00vSSK2aTNII/a6jxdhLJ/f53+mF0sMaD5Xx4drpm7PRom2LX0KgFPU88QpI
/IvZiEIl0qfGGh8PKxoaclVHPvoVALmbSDF9t6Vm9/9IE6JM0DFPxLIq07CS+5ABZf1a47tniFdr
9cCdS9NgIV8zuAU7rgEXEDQUfRPhCfnsQ/k6WTiPUmXK4xYUht03GnO3MDHisxh/Kxy9kNA16ap6
cZNuK0P0Y2aL9NDwW74Pga8wvVPtkF0A8bZ9Y4ZrwkuCOY2Sa7I9xFWwXdpvG5fAqCenV9uHMz2C
LlonJNe2hlZr+ld+oZAyBZ7xa3Hc//G+cDbY+nDG074IxIEPDa7KccyyYgMg+NbZyyoi2o6CmT/Q
iG5Eb+siWg9/e8YrNa7YcnyUkwk1R2wX7L3YLYjPnw7LX3KSsf3AcfWcW5s1yy8x0o7zusXNCW8I
ZGI9e4bg6iZGi8XxzLN4kvcu6pwGiHqR+FUvUveXfzBsYcPE0Zn//FmkJmDMY5elPb4EY3gYmB5O
SRfCeiPv59iD0QggMWuR8tzIii2FnZumZqA25oNkujl5BBQj89oOful5zZnm5kaIBqRrYRUvNShU
8Ek2zx/pEXSIXafb8fuwGAx5BogiTwOvN/tFRADaSexZ8QmDLHiTkC5wFl9vBpuA3kQVCV2/0M0Y
X39RUyoWxXWF21/vjwNrdSeDk8wQ9YvUqdV1OkNsfG2Do7HjHJoUmX+Lb2T/02RvfqZo2UevEqPI
kCYLKeLHfMPFEvW8+kNLnLN5+vndCg7Obn8HTsSo99A1NzqmvHvqctBFIzoxRLE+La/6Z0Cg64Le
C8gBT2JV7c4vVJNfK+6y9x/syQCf1rt5do61vx/mB/NkG4vX3r9KtiQ56Fh7n8YfFOCpOm7ytexD
+pstzZ94ERcUYKFBHMzPzLStOkt+weOD9ydMs39q06cTd6cdZUMP/znmfHiJNXpiyjRqNZtnZSOp
4/fHv0UCR+C6Tnrqto+C+TFi25AwyGT8dDrsrqJQdB+EmjS0bD/mMCX15KOK1bCI2avp/+xiT+mL
RzBtK1w01Vo2TgLxoB+BogRn6rx5YSPxNO0qbT/FBFbZKabcw6DVZ71wqG/PW04c1HjseY80+6Tr
ItTVMosbysNrkrUIXQg96ofDGIwD1STNgs44/yPmYS/+mJ15c3YRtdl8WiBgl10d5KQS2V2iRf/n
kPCGsCECZrYqfsjsrCtMxQZWb5AAvpMdgiMN8WS0gho1xHNKFBP2/E/nQlAOwMuy5QiehpdxBsc/
oX9seEw9WoXujqRzz+wz+XzIXD/b+4HZLzA2t7CFZ2EkS9WZK4iBHmxMeAekjZJsGghnDZIMjDtk
OU3YxVMMsM9xuscdkpPDWv7o6zEoHm+Os8Y5q3JMO7sd2iAqp8y7AhbssTtVD4r1YXk0D3zpCQx1
nBShKogyDK2gJUUcpVamuDUv6Z3sLggGtwcQx1Zfm3jjXyQ8jMrk+hysmyMHMxUmZWojizXe9JUw
VvDS7VdOXfxjhz77FxAV+madrvfinKYkPUxxszM3b3ZT4GwgMjqRIh64ayok8AxFuFq/aAz29F5c
mJp+cG0U3mNn8RotZl9YDBcxi20A36MsDjhFzzVMShu4cjV5HJZqFfD+w8LxJHXm+sx3OSkJ35BA
B5W0fFjEHBHKvmu6ajk+PW36pdW+g9hoYU6V2KEgblVyXlLh8g/ED8NRG0g+oAXdfN3d2cbGIfZH
PzmukxmkilEkGXZ/4wschGqLzGHz2Pvsjrw2Y5QS5se+3WJsf8GHsUNFdM3gnz+HY9PHDnes2IS7
h/Rv1gpq4tSnu/6KAHQSNEVBKpT8uEdBLgPQOzsZ1JH4Oom/0fqRDgKgvQmmuQQeGEB+5tLctq5i
oqpkBRLhdgFYOABWgkKIrFlWowdbS1D/DTU01Z2BN795hWZlZys73tH5PNkrdNbKkH0Vrn+fSFlG
dmeXDhoDbXdydbaaxwM4e7M2AfeYzojxw/1IR3fGUKfKYFK7GQXU5G+J2SJnraELwxx/x87oPcd9
EH1QR/ztR3ua21HfrOkbdJ5wLQD05Xt6LCZcRnfR9cbjLmfumIJ+XVzGtp0NIlgTo3EtZ29z1I5f
JgcnzokX8jjvbNx5N+tMtoNoD53A4H2k/Hyeod8crX9qYY8OYtyMnfNoZmBfc7UW76OALLzAUJWR
n6NlW1i3l0u4XbIjS3y0ayzP0Y3RWvbM48GrDqOsQAwuBn+s+d6L5oW+sMUYa5pdtzxJagpVyZ5s
mGfHs9moe6k/6Ijp378TW8NwVe1SELuL2IbirD60kRHoBWdxkHCA9+zR6IufZUrAKUWlvxg/SjG7
5HpCEBSx9J0rspSG9GKs1ntYICvfzuDvNS8ZCWKpMcLEnP8xu62+plxFMHMewl+BzoE4YyOGSOXj
UFctSIBZxriHkIFgOJ1kyW8TzYKlk/FOgb6H2dvJJtvuZtwpfgQk3KO3We0WkOfKz+oJG683xxO9
jo/D+Ip+mZQiTJc9ClID5yLlbqrlV/gIvZgXkrqmdCvssQZm1fI/OID2hkLXRgNBUHPVnzZOc1Fw
woA1/lzdMhDqODv76uZ3F9t6dqdijDm1aToai1P4QCAM6tBey77Cjj28XA5qbsg/BFP6YMqdNz2E
qQ6W7y3/HmxwuDt4BuWEmHd4J7DK3gvdVcD0eYu1BIT/Pi8mwBOSD1kogPz9Mdc0pKXhFrdFlcYK
B7qMsWxeZNkt9dZhfMiKgppqqjYnmJIfS5/QSzFcr9Y/4KgbrOpqM0Dp1aeTl58fcTIxMAE2KOYy
gfb+QFLXZylU2TsiIJDAZ4g1qDI3a4yvaLVw5lTEEMg6WHHR1X9MpgZAv3rAiQ7cDxH8GM0PmAeZ
ve6G3lsVRqqmQkiKY4kwQsynBl5OXVLZQHF4oZZAoLSo7GxDaoYnbdFpXFTe+s1OkXUCb392EEYi
Kq99fRlUa8YH6u7sNZumAssYKgbuUEesAXc4xtWtvBccmJPbmgN+IJztZ7YXYNNZw7HyXb0mYQGB
FN8nyiX67tpbd+illrTmUdWW2y3qMBz8LaW6Nls04MezheU7ctiKsUrwG704WKPGur7XuOSAdZSe
XnPO3J+AEf3S7v1dMPkiwZcdmo5WfSLCYHdlm3dMwxptfyGLABOfSNdHlUfQkbriskUIt3w7SPXN
bHAmxYckFPurSIEPrzXE0yF9t0PKTHysOLsvdVrqGzy5mOZwxGCZcbHJ0T6uyJcV7JmY79o/GgUM
3cQxoa9k/+QnY7GA2YXJKQu1+TX1XknrLNvT7oNDefx2Oi2cBv65gSU8QbNLY027i6fR2VHqn4o5
eNcqDB+vDQCWNnZvLPmvIedtX0swp8VCgDt2i3txft7l1cDRMCsEjRaj4dEdTiFQXMSozBfPzPf7
LsXCFyd4kb4w7ZQbjAEoMARWMWD0hlM8aVRlEcyDxDzaKZjzUxlcpC4g8NA0os5481n0rfMhPred
nEPoDs7BAwCB2p85RoyeMjHWJEAcBbD+xoLR1/uuhtwnrOzuQ/I75kz2j1YH4zQn27I5t3hPWFG4
kbEA9sroQVvomM7gnhc+MRI4jq97rLQJGuYY3aU3ONZy0wzJUiKnytUXvy+OH2gMx0+sJT8e0WSH
8PgD5rtsjyY2EO7TRqlIZ4s/KS87Lox9t7TIMrdmp4Fp9cJfF+MNMWtsSIdygaXFkjwlSLm0MSM6
RaU9i+/DkDZP8/6WGwyJthw8WZ8zn8QHb4zEVfXzePVotvvFwFdHgsC9q5KLRYXRVeFafulHt9pk
qkQ8s6NPowGULqHYi8wkoevSB+DjxEN33SdvPwmKWMFc0/b6aMKAa8SOes8Bv2Qe045oh1TTdI2K
oCZvef5QTVT3LDpjQxoX6yzyV5DsbttkadFCEQeC/XW8BzHJOZ5H9OfE+qB5WCzTxdDBYvIoVxig
RQgIrz0Xxw6xwsCKHu+M05n0P8lqKarVorEPqx7iL9pLeuK3XJxW9N0wMVeLKlqR9vUHv9JSH1fs
zT7WpqyUaKNNDFnBGKDpQXc6UDpLI9mpHHr1merGx/mE8fwWO3Fq2FPRKO9FrIKwow5KlBUWmnCy
z+F4og4Sw56tN0RTm2cP3v650L+mQkUeETa04BcnQjjpLBlCHYSBr+BbTFt+KY5fgSFLd6RhkaJ+
xNDpsMv4wwTzQHtQcNjXbet+Gxl9Hucl74tPz7YGIawLl6KCckCXy0D9mnzWT59AqDfxR/gxVAjU
2xXL9gBZsCXHRAWpe4s6hL+xl9Mq+YSKcYrJ1456/u3S1nBEh81sh7/75k7et3R7PB/7s/VLos+Y
xCNbUPkJq/KfYY6SJfEsH+DgXwZf4qHmeK1P8LSYXV4uLYEI9/YO9+svJaHuEHoHr0wNGu9QRPpR
wryPsTHumcwv9BElh+qdAbFvc2I0LLhnTG91Ra3cuYy+XLfxVkSL3sTseKft7/nRw/fbwRmffCPg
0rpzsim5H1ZURcBaGJ9M2VmJChFsDpM3nEPaFS6FuXeKuc4VMEhtNZ9aIpVocL/eIdRZyk1lN0kO
pbzL3I1vBRdDO7dZbpWlWa6Gwvb26mRrEArVqqnzq5F06/+0e8BuBaUsYBzQL+hhR5RL+1ChiHpR
05tv8OBlvu4R6gLKXC9X/xTM747/Jqm9VSyLG7UGQynMJFZltq4xmLuYxJlc4rP1Kt70GAf5JaFm
SIP5TlSP+kDDK7DVPQ7NLPuq4UyNC/GBw+vqM8L6SE0l5nYtEtcy+8w8C3JWZRq6OakFaGcGrqmg
S/1oAUwPRXMj2I26u22tX8lnHCN/ODjHimfzwN/DunZqycltXNL9xe8nYL+3bSv9gE3nQBm/MbVR
DzcgKpul3bJhDJ7XSwKl1gOG8fgme1AGfiemzQSBfvIqf456iRHrPgGsELCXYqWNopfn72UqIWyW
W9KSeNWOpsbQ0NAsBQh2JGPHWSk1gohWC+BLpN4roJ7/ffGHTJLEdXTKX/RUuEzx5Qe1XKOcvlWK
M9kHBzxScMFi67zzGkD8QGmBMPpjsbKZ/I4NMV1gqGlF0+5NsIAwkWeHrKNVWxMR3ddpSj4Chrcl
J9IBb2/Qv8/JenT7dMIew6EXgGJQq1Li900vA/fyyPq4KA3Dfc/+9uAuvFhqFeS4DldKrg1ZFy0a
vzru6cQHRe3krCaK1gez9gBi/a4NhHOEeHBmcpwqCqbubYa62JOst15atF7BLr1AHedMW+/tJ7a1
I4awQahGmm2LlD1xzNEdHUDIa9sIf2lAWAbUuqNN88fnY/zaf9tn7AzNXBnXM7zNN1iNpm6g5qXQ
Ci7J/86ZMfjPjWmgyC1nkSQpdybd226qaF8cc7TH5Iu5x4OkK1UnAFg2ZkS8Jpyq89Moca92JN+j
t7eSvIK54swyctmxqvhfxEtw0j/XyJnoa7FMyl8+Xff65ACwVWYYFvqo+JkF6Ew/UXeeThRz4yCn
ZFZjbhregejMqVV7zCz51U9fxCW5d0LVJ/TpE8VT6N8iJmYXLDst8BQ1jlUj3qXXMAXwrlTITweA
qYmWPtMoSt8+YzxQvTs1fgQ0pBpsxljXbqbtOpAa6bYLGOc5VxMcyBeTjwrmhMm7GmZ0V1ndBo7H
T0u892g0Tn0PawpYO+Zdvb/YGKxfDmfUE00GU2FRIcbCbb3LO1z1aWtqeTE/KZjixen2IyKysX2S
p5TMGZAbClDSLx00O5g5mvFaY6x0bWgFCDp6mu1tTBv3/PnXAiKieTJratV63XHxd7SP4rNZh13g
qJeJpW5/nwwZhTEMsi5l1jtgUYsxwlynMVS7FA69F8Nt+iiqVRDyJb1+p692+GZ0pJ5f38EIkns6
jA+U/tyyRoa9EkNMRpkcipe987WUwIynQw1X1sGVeYHBXAh4+rsPh10LYekTsvizqzhV+3ugf4Nr
NeGuExKotpPS7rYtYwrznGjCeb/Lb+si1Vi9Vngwa9Lg/R5hIXqz5tTUzx1Mkr5b//F6swQZrxTL
RH09x95sB0eoZhaHnzMOZ4opdOdyryLvU64I1qvien2j4ghrkzEVtL3utoyzngLPLL0C92cGxBLZ
W9m9MOD/vk3dZf5OxgAVdEutDqih7X7QNuCBd17ubUz/bbP1fp3WrKvuPT/lt2aHVpP2R+AobeRr
FBHYmb0hZTAAsxB8tbTFolXat5woaSrCzi+8UCM11mnVY7uegWkP1l1m5V1txI5WPvO6TRk4OBHb
IG85TlZN8SIfmL/ZsNN9EHqVy+hSESE+f+D6tvss0zMZp1/z2I5Out/WzOsjXorDkNxneZlUF6LA
JI/jxHzuax4mne9U461aXkgyKr3T7+6UT1m+kW91lZG/1Ah59ZhvkGldOUtc8oiXwa2ZU5HzGw68
kR1eKOLHi8XTYwuFxSIbRTZaMamwHHpyBHdYVXQfqKIXlJoWS8u5SgdIhq7H2u7f/JDSdXrW6OeL
2S3Y9j3Qe9JAiYzKqIOXIDrjcX/zEXvFMW42p7fdcawFumSxSq/gXxc3+rSoDTo+qei0bMhnZR8Y
nUe+xKYyKuJzgLoqZUrKAT8nrgD4n/kn3YDn1eKvC95iemwq9wnBh/5sIBF9GnDC99YEPBUNCW85
jPVHmW5Vf7gvvDMy408KNrkH7oJEUeLuyHJkYfHHcIbXy+WEEajpZN0Pn/hk83b6KBJDkAWPFqUN
qQz/fbW0juK7vapdrBx1/t5WSEvr/YIsjouf3Uv/mTjwHPg01dApwq8D+EU8CR9zHbOPKVz5w5jB
KBqn4umwyhabm0Rw3J4x5B3nQ5dX8+Ydxt8VOJpuYEiDJ1+3FmtYrIfSarF3gDqdHSJhccRDo02I
WNMnXBPgtQnXA01AmMlozCewmJkijaL7GI87UqTlUkSvsQajQehY1P/Rf8aVrAoSmPDufhA9QbI1
MKe1jJkrzZmdXeQQkvi2NQE8QCgf1ALD6JZXuqy+w0k6VPAPit/jnvlUacEmE6M36a7/cHROcB6I
eu/aPeuv600AiTw1o47DzBZYKL3mlRjT1IMe/kQ2QbraN28U4NKZXMNDrOYQ0GzGZ+BE+r8E3CCr
sqJP+4zByPcXEnU0gHDHCD1E/q7GEaq6psYUv7vJQzWsKuh6TxCegTU5zRTIon1cusXuK36sfw9r
W5/wtbP0hzM8JQee8nj/cfd48dICwnjMtLFz8vT48ZcDLxdf5zi0atTbg1n5FkV79chqEKBqvde4
JI5Udrj5/MO2OWDvYt9Ldd3Cj3peDePjE9a5xzh+uw9Pa37+gD5WQeNsQqZyF7ILfoT59oPOIjDt
s1t5BmSu3Ub12xia1GOeg4dKhTM46MTLYvgNvgZur2z5+h8nKOaWUCBZeuR23YNq1LEZcds2m9oE
YOXDcfYMD2mWveQa7CxXe+Oy4r3TckizLJy1PXi5igyvSc/jUJnG2WkOQIF4ejy5GbQsTCbGGaiE
/QpfPItXxFtaZ8U1usGjG1BWaA0Fq6JVlQtmOWU7+plLQH61qUPguEAWmUOhC+AmqAlaF2tG+OiS
V/rBtnxHwx+dstvIVMQZBTBw53gNztGcKoPYB5UayGwh1oEbGd0jcuJ8KJXpv/W9R8wDc/XLFbb0
gOOjmz+Tmu4Pbkt+bllnWJk1A7qLmBdrkpHctTZdMyQAe9jV+Lly0sGCqlUVuawtPWbD+VBtYUZu
dhb0oZslRtIE+ck0pT1DdNE2b/702HI+DvqzZ/qohT98Cpm6SxrqfRfS1IaBV3eAyeVubyeYYsKD
okENN4oGyecC/A0H9pqsjSc+ipQd8QDAG69h6PzAjLAUKk5pji+w6R4AZKMmFBRbNfG3yCRlQ73b
3AJuVM6+ngzUkHb4CW4IW2ET2Ps6JhR538Vntg8DgukCLGJQBrRYXAkM3C+1XVU7CeJHwIgEoZpS
tNkwhVH9KKD5wKBFvHNFtqxARN8gPwnU3ZQqNJy3d+zF3FDGY6Va6kCoiAvQA70h9TXJY44t+3x5
BrJVZUYFfRFneDdhDdO/g140ItlgcEE+zR91I4p6TNXVoOA2/uGPi76dNUuXxkgIOkeEveQLurQ6
C9bw2pBOY1qNGTK23Owbp47wDuYWZdIQNlSMHbkKVQ2H6LaZH9TCo2RgqKBTYVQjwyFZBJfcFAwo
cZWrwJ1BrPm8YjONvJ6Zrxu4Uq+Z6qgmfGkh7jQs4+gO3shsbn+Mo7jjZ+Cl0tTh6QKJkm7Uteiy
Vqps3jcCNsw1h8IDAXKHPv4DPHjpT5YQpOzjBHrVENPfP6YalICY2r5FTvrMwyRElQ9VQH2qyT+V
5/wtO22bH0vxrvnwqBS7HJhn6R47VgOkd5I5k+nBmwvCQKGPgQ5zmf0Boy5eLSspWziUvIPOxz2R
GnGXmwSiGhDei1xDcnwsGG5LWu/NNTgxAjIJSXXS450k2u3lG5a8j7SwCMIPllrwhNizglkou98X
bkP9No+Iygv87dm5qa7p5MzTcWfMNHyHBHlSVo20ltBwoTgUyBZgfGGucs3QScvaUSXHPfWndx1a
wGkofQ1urkXDVIHyuL4xO/nPM31lmcjoOLYgKPharDuL0bVHV4jt52p17lt33pfkw6AZRiGIDdSl
eeQPVn3bf2vmCrMruXp7XUaGP+s0qdvFfsMVAMWhKjUrahEwshx2RtSCinI1p5+notxg4TtJv6Kr
8yIDOnUG1he4n5RHa8n7YcB6ImnSvFtX8PX5EyrFgAgr5akdPkYw91CeUfph2HJhacob7w6gunoJ
2P+10tZwE/zrd3xMVzSKc2aL+JooJb+pMHg6Vbs+rNBxk7RTG+yqtaoS4J10bf6SwTvG0K9D/Wt+
ln7ZnXxa9tO6tWxmcYEhiVpOO95j6bZRBeEJTSju42R1cK9evHgHwac5WpGOUNwOLf1qf5XNrMSU
4armA7EC6G2bHdpTCnVSeYpsaNvh0inW2R6O8Sxj12W8swxhsFKXZVe8dg1/TzuBXrrllBSKbBPs
mksJpn1fjmqdnU6LT611s5+faToqF8S34gVHY0XF3t/7lTYllPN4so7tXSu/tnAmJTcgNE7j8hN1
9sy98fLHYxCmTx0c8baqRkjdTllDCjsAE53Xx0YZX/etoXoV3lsAtgrDXdEbCBDYh5G2aquhoF0P
J+8TTu2EUZu3m8s0XtOtYeN+9fGt5z+haGlfUbUpybEFurvv11QzrPodAa6Xd/fTIqKUzg6O4tdp
n8x9cjmMaCO4Bt7va8LIdNjzOw88lQlGGD35ICSdHo2z+TywqwK3fpK6n/2QKQoq03JgX4l70DHl
vjxGjOH/h6QzW1YUiaLoFxEBCIKvzCBOOPtCXCdEVFBE0K/vldUR1VVdw70qJJnn7LOHZqE8/Eom
UMzTCq+SYtnwyzb6NgHvtYYzwK53YyM6JhcOYlrUOSY9lkFZbvePzPOYoQyGmOzy7f/NEWp9XOIe
gDMjTSWRxQ+h/uPV/53dBKsH2mspqe6XAa9F4CsMUadhRET+B0oiAiSoSl6mKLrwbGds+5ovLt6l
XT2AzEFYrBshoW+nEYylfGD5rRfX2O9AM3rQVFuYG1cv+4+2spiSH1bjpgIWc3gBbwDb+zc4Z7g3
ZcnPv5Lgzo9rdGXPBh15+74+2w5gc/kIvFV/mx406wAVrcJq3V9vCcXe+r2c+XEGNcknJIBJreqD
1DcOsCtRXLNSZK5+XAszg9MUIwIGdAB9lC4hZK0luJHVu2xDPsizRwfGByDXF1r5hWAHehV1KvVn
tD2FzeKRX+6BngJ2vifD+hKl2u9H6U91sdux1/7jtWz+6VGZ2YkB6CulvuUfjIhqRinLT/AxJzgu
TEJB0CxtWr43ekQrMRI2IoeWiUAN4VeNEc8YM2Q3mjN8ItNyFI1xyRyv192ssKFyrbmxgIOGYofJ
wOYC9EaxP06xfY4hY9XedGDTZ02nVvwM3TV+DUxlXRe3TT/Be++oQ85wuzUVvE+d4O8I1AvFJJ/A
HBjLuPRTaUF8V6M7bIVevFjcsYbwhM4H9FOMC1C1uD3YiaKp9pDkiNGlChQtFlAIcbN1Q9//+YCR
tjZgi72urNQT9XZGJ1W4SXj4TvSdK9hoNB4rl0aRM+PmFMS5Gks/PC0mbSJUSOIV2QD/kW3ln71D
A2UZFMHqbtgyVyPXpT3jvv+0ydapE+K2FjBsBLq6yIeTVy82NgAboFVQjBjwCW1ITqsA14vrF9+u
Ti/UL8NszXc0ttRBF+uKR52ojlL7vldFRGjApHue2RHT/HG/x5xDtaJ5jhUL1QtKQJOQcTwwPbwH
1qt2dgk59R8+7eGPhjzq220CZ8d4D/Obb+zr5f/zYa6SQB3EwA7AAb9UHDnpe8rPqK+xQu+jppji
+MHVpBG6wJT4PCFlhe+1GfLgwdcCZkhXHygXcyDjHUSjdTJN8i8mZ2E1/CXanLwSsrfsN0XfBeOV
34h48SvO+8w9nC/kZPUqsq5zwzUlv8+pl09AnQfufZDoWsMBFF/O2sudPhiXIKizcylqMl8aDdJp
OoBf0E36k3bTOr0IXgFRDsLg6v2H6Q0jlddgzJl6YFhSjf+6n/UHuXATd7Y5l0PGHaPCr9i6iIEn
bsmeqgtlhhkWN8XZ/un20nhazEp43e8ki+n/rvQKpbXGTAdw4WYx2VA42p+oWiaqEbr8j/Zytv0D
qfRUjbGxe5YL1fDJxrjHJZQOumOmH6CyKo4mKfyqmzMYUk4+tjB/s70gtMjn/qwAnxaAITisMCbq
/8LLy5HgBRjIaAEmU2YD7obR8GVx+1j1Cg4JLi5kiwJZrFOEGVJiHgmphvwoowq2X9+k5Kzmdg3g
qD0cSDPU52L9PRh0qmf6rdpiQWdBIU/eiwmj8HoEzRysygjwLbHM8xd0D3YHY9E65qGUEQxJnrI9
skgpjWTrWIB0pc7x5UGPoip+Ru951XoyYeUzZc/+w9Jh7ZnkHH+8RNBSfWW35krDr3TGxfbP/Z3Z
OePcHpQue2NypbszsF/bQSTBFUGwUFKxZwrG6Ph7tZQxd+lmHwZ/Na3EiC1fRGeHBUNYFj00dq+w
38EFyaXz/ZBxxA5ec2rIdoZOw/7dOMYphj0DXfasKwPCCVgOBVjLWyCsbCFdkOXRHaxPdmt4qbd4
L9QyotP4zkYkAE/AjUVyFATQzumIY01o86FOUPG/Wo+4derLDNkP8jBMe+xB7uHfdFVRegt6AdOa
yWcB8S8jZ2+sAmtHKB7bP2odYjjcbFcvpfewYi67/PT9vuliwt/ZPdgKHjgnigUNkjmBnJHSumYZ
VnbR92FjzgRbBBcf7KI472bGECyVCfp5Du7YDNN2HL2XAWxpGoEZT23lEC6cp171XaSK3ftGHQet
W5ehKltMuiJQjMz6I4LojykjHJlb1MmUH+FLhi0r9kuou9HSWGWUJ7ZxWprvIXK8rhjK6/SynYsd
jEGW/VyT3KK4pqsad/zyh0wi6NyK2f020oCFnXKdEqpuLBoO7Br3neVQAK0j7+6GwF+0lVaxxEwf
pOUefIA+mNEkZpi5fEgtesVsqmRG4lF1DXp8fIQkqxEN9tj7wlj4YSeLNfTTD7Hh6glLBCHOEEDx
kRhTeNDRg1YhGEyPDCVYSc5d94kvwR/93Kzps/qP8Du8nc4FieqnEkSLzzR7leQSzAvIb+2iZa49
Z36oDUsDzaXs9MC6aGRJKxkeryNaIMma3XwEeD3NmjP+vvGXBLUsyiGBcwK4huYrmlg1Kvocarsd
y21g3WGWfFAiIahRv7Y455j0sP9ZZTV/C0MF1kABUmIMQF7BMHq5RSAIYwLBjKM7f41QbiW0pdL6
B2PGoUetPO3nawNXYwtFZwQbDiMPiWfkdp1Uz3WOtcIzrlNaQx5WwlJ7q/fiacaN7lS3JOUjlzYl
2ABx8EN1r800pw4aeA+EIJW+LLM5OT2PJngWTveGJhLqODpcUQIuy9KWO7sUWSnkSUXX9miGJSUf
IVlMRH/ug4iOOuaI6ubAKBS4lzLsF+P+H2AL7ef3M80/Z1O2u5a4Tv/aEKe4aKZUdVkKmQF+PFMR
q84XaeOBdxTTH7A128CxJHQOjrigIKEn+Ua9LNLBWrTJoPCf9dt+tES0oowjw4Lgz4fzkPyC+fqP
Zpsv+CxN+A0o2XreR4v0H5m4XrppXu4XvRySMoiNCmWY/SEU+DrtEzrVAUo7dJz0qGRQaZS2eH58
XI537RrcB/P325ewZR9eiF2YEMqVi/G5Cc2G4HjKTKwhKe2CfA8R4lVvLgQhg3bS/xb2ndKfpGi6
g4+rFiNZIcXK0ZSkVgiGi7+AxiUyAorZh7ylb8CpLWUYQzL7RHvNabibgKHy164R0sIx4iFgKvAe
98lzTZGKpuy5iwuROdh37gnz7awrI1PoFGTMGBvSd0oJLYt/pdy+jXHSJrYLfgo3hBEepJnyNte1
5KUnxR0Ge//mqNeo5GDjyAOo/2lTpugqQ9kPJbqjDKI3wXH4dsGZYyQjE9ZiOvWLTnL6qIKHYulU
A9CZJq0S9pVQUjl+msf8WV18OZ1DAMBOvhpd39GL9HdANtoK1clewwLJAec0o480NFTxOKg6Cvzb
x73s7ljo/QZoDhxT8z5giwSaw/skyQsu343otCfmUD2vVYEv2I7BXTLSh6pdp7M+lp92lup+/7J9
kypa2eWxgmmuTL+3xZdZuQGDagZlSbs5QEyX505lnKQ5bXDrFmyhz57zoB3UKR2cXxZWaHCWWcno
1zG/Tg6zn+aMXkqFE6nb7BSNHOV8krvzA2Ca0zvLA+fbdxiVldHDq6GE1F4L4iG/ziqGLv3k+5uI
ECNueVbvP5Roz2DwZKLiFOWq7dw7pSMMs8+WrJa0dIwyyYwIxgbeKOAujMzhcwABznrTldrG+gIH
vUe8wcQWkDAkmuoYoP0fbVRC07+Mw7RTycSIJt1lR9KnFcSC/Te5vCMK5J43+EzxiEv93+HKBoZ+
RP1TII9vCyIe1+ruRRVAWd46b0AmNnNI8YYrczKtLzFDui9edi/PTCDtPIM2In5IIf0HXjhPKhQN
Fluzl3iYanRfFWEsSBis5/Yb9Dr7MsNBHASksMkw5JlUmQZG3/jzJdS84toLKy/bTAy6cr5+Lye8
v9wpwx73faLGhMMRQn2LSqTqrd0XSvALJPR1I/uD4zdsc/FApOsSG7ngMer8Ji7iPrVeDe+m+/sO
lSOW8DstuYS/DQw7M8JfOgBfMKZff0CkKsz/F/DeIyVpACyaZjyUHt7jcIdqUEEwcwZMOjgxFgi7
evC6ljX8Mus15AzA345RzVwJXozwRyzir99GZnSlXZ4QsUuTOUN56r/3uIfc7efMjO7nNz33hhDE
qB/KocG6HPdUfPp+aDhrK1tRCtV3prcOwb+zW1yOaaqVmFgUpNGTdPYJWyqklTy+f+j3LQhZYDuD
DXmMNTKslmpvBaCKhN6FXNoboqFztO2Nsar6C7OkYhaICplNANZmE4BTV48JRtg/zdHGXAgWYueb
LmXrHU815+HJ0Y/EHDIKboEe99aS6VWK9dt8Dm8x6cpPYFVnlCIcF4xdOMFMcYXac+PL8G1ml15w
44IBrRI+Zhc0VhiBEBLN8F6zrgXBfu6HCeJE8cqz6YPYIIXNCOzO42InH/MR/0RayzleME8NcmMj
AqwHk9qnwNQ0J+1hdjiYyDOGCF4uPD+VjeJ0A6fMIrUiGgBw5zMm3FHDBzGF60IUNIxfT5ejDBrg
vfByzVGu9lshXAm7cMuoAvZq6bd/lYV9A7e5oi2K1NzGaeOuRje8+asRpgHfW3AliBY258urFhJm
yVWsujQKaEHEwCAbVcbSnL2mCCWfSY+2OASehHuz+sAnoACW9uW4ltxylTKAC38LfAYKMaPApgCG
9Nclv5oomkfcG3LvPPmsXgOy0d/bDwXT5LZABcWRQhIarJ3hd6/gxm9q/iWW5vLfFTjmAV+Uy55Q
g/wqwvy8+zo/64wwyIIiW9AvZ+msjvTjY5OCVDLVjZEPQYxav5QhiQuXZZHigZ7t6UFwSTWsy5wc
iC/yiVGGMAKKxHXR4N6F05NeOj8jegPJXp1+E5iL917W12kZs0rMMw41z6Txoaf/isVLGM2ErIUB
kgRFuGWWWEduMxJSIVTkzrNz4JvqvZVaUf4q036LiIdmazUovA8R7AyIHkt5997kVCtVY+cvTl28
MLmcKQ5FvFVgTBih1fD1Acly819gmsj0BMdJJ3LMp5yqx9RwP+z2n3AOaxtUFjyUc4dBaYDhNU2y
QpChyO74Of2rc29dPoehu4xV3pXzjG5TmXW7hcTj9lW7wUEY591ThbtGaX93hN2qbPfomC40wa72
tZ9QmpALwcuAaoDl4gjY1oDJOb7WAu99Lb49/0MzQ1hxE/XZpRnpvKeYGkJm/5KRZr8Zzul7KXwY
tjQt1hnfr2f3R5dTnxg5S8hgBFjPviMdbjVc5XamT9+ezgKBW+ay37usvobBPigWmSQ8sbAtQICo
QB5uidJIrjHsCqD2pKdaQ1/om/BemH7aL0Z++D9cl/kt4Go/oT7P0taBrAM4BaaKWJd8jaJJkNTf
e0R32BjyY4nKX71JtzO5XXdSZC2ltnkB1Kx90oU9g/39pJ1/G72dG18oTB8cf3mHWDXQvfoFpKhB
7eqbn6hAudpoUAG/ocwT4EZnaEJCkSY4pr5VV808AFZTX2QIdmkraJZ+EU0EtjGwtHxjQlg1c5Zj
4w7IEbelveLpTN9B1qefI+tZ1RxIAx8IPHDDq/FtcVHHUutB9+9JjkKDRTO91YcIxl5TKENfWB+U
MjUaZcj2KGiXzNCbDjA6BQt6HagKqfs7glD2BA7eXxGROslgAhfnQyOeO2ZKjlo7Q+2OADImSUtw
x5QJRyUhBLdNWQQ8rR2sqXVhgi8pxJB38QUW5x955JN3ywNJvUJtp4E4RfQU/T+Jdgcq80jZ4V9d
Of2zWF2lOBK6RTUpvv61H/UJU5n8LhwH+Ymy5QkR4UzfIvSM4hm9FZwRxBlHxXLwPgNj03bDRrrt
X9znROkt7yMcuOQ06dADAf2c++38zpDobZNkM6xkqyiGxm2k1kRL1rbeC1UpJHzJ+jD01UcPxlUD
Lfys712E3Vj/MjR5Wr/9ZcmU5GEj++pR35Z/bM4p+d701UvpPr2YY1J7s84vc79qD6qy5pB8/NVN
9FQKuzj2sEt+ESaehWjQ9KkpWTLI+HPy6B8ZGVcyQU/MyZmejh9QOgxWKo/sD+IhqDZyRM5axQWM
kNpDzmKVe24F8NJ4bRalXN73HsO3q7H77C/UYzvIOoNlsXvPc5Fq+KPJPhJDASPjHfcURx6hI3+t
QdFBSa+ehHaggD7Yo02eyKBznNQ7FHstkhBtnM/QgUNVhRdBWhHhuIBold8Is7gK4U+hQRX0Cp4g
giq33cD9vt1MswdyqGSeKGdwx2E2LbkZ+CuWFJ+9QlDJXyOAEmX0kMO+6TO5IHBnroO9gD95Oqsl
rEouSDnD6hDDHRnHI9p78y+vne78Kaev1DVurvKyH/sXuzitYBlf38NPPUeWIXXH/EJqNCMtgMpE
JUZvX8Y66p2cYakJbJ5kdP7dOjlRPPlyONWg/zSa20Vwx46ARXgDn8xpwhUHuG5b6wR7wdcUa6q+
7XV/EjNugVJkYSpPvWL15z6E4A4DxLvkfWx03GDsIpdg4o0oW4TvCvAXOM/NAUWGpYRLH/szSqty
xLvn0vnlw47dn5thMtNM/3oRrG1kWnn8fbkASJpTVT7YFkyPSQfswL7QgZlScrAewMrT+CD8F9/u
++7cVnw+aRq/3VPihYsyeqF9t3ajPHlfXAIKciBZzhUbTgrsixu0NZh3zkB1EB9J6HSACowAdhgF
EIYEff9VOSB8QsB/+k6m68d5OjXcKVLHhEIN8D+bFYXDS3S4BgQEwwha4Wh0/9sYk+7gjHYjnsiA
YXXCwOlENMkP3/qXiKgOu2KD3gQYRoDDi8EavSXDFY40hl9uwvNn5Y/lAfv+reBiZezAnAZT/AZu
w2fhHRJKoFPunxgGuMjg7Qg9wQkYxYruqeV+zuvs673Y4xbrsV9xmCBaIJEGRKnYfAoQCmccFVM8
kh/gE46485+bM12bjTVlhSA9jxEJi29qz2b5HqHAUwYy57xHmWKZQSSdxxqR8/YfFXkEe25AXvOX
2R/QY2cXgvq7Nm82QrXKtU4h6CezeBC9i7tDABc+7YUf6i4CQNDntytBJ9gg8NfPrIBrbaFMww2Y
fnXRjwoAaJO0CmFsJmjRaTUtmbZytlHs9vtCD85T+YMFyLPs6DJyqh8l6sVa/IaffdNCCADwJfgT
Swi3cOEMXexu3mb2nl0BoJZh7P/014cY6UvDI7KR4deXfRXpE/PYN4yGF5bpnvbFrSXl4rbuO+4c
Y+AXt6BAm8wtT1jgD7G6mcrEfoGcezMYTQ37oGHTTPEsHIz6gP0mVCIWSxulnk/oje/fhj7+a6TE
80r4b40Km0eS2sKoLZzloSdfXN89TJPw5sHj0Z5wXSSTn+C0gd3maLBq1teLyb0bWoWvjw8EP/Yb
tzdmaGmdcnvtx5efjV3AlcPalkE53ddfsWGO//X7esj9cpck61oFLLHm5RArvQaPB65fvSeDIY79
1pc9d0gBIR3gt3oDDyadLiz46yUkJjQUFscpINnuLSFZk4xAYIHehIYALToi6p3gTzw2G4Rs2G/2
bKEiBYBj9P37jmvX6DzZ18F8bhz79zP8LrRTiP1uYMcd9HUshD6CbWqbtm5MJHyBDI+xylwgkrsq
FBSZp2ssZlkzviw5h4f64s2g0joCNWaNFcmyk/XwLUcZ7UDPRPRjN33Ot/j1pFXDmqhswVcuYa3j
GDehHZdt5+VRpMEZzqfHGeotp4U6yarPxcGLtgT1yY0DnOADyo3TJwtfBXD9pbDOd4/4J6s8/vGA
sB+NRDiyM9iiW0Fs/RWS7UBLbaCBS+EaeLN1ECweMKH5RS4DCbaw01rzErS37Y8iXXfSN98ZrALT
scwB+Tw+g3L4rMfDWb1GJONiwgYlfnxL3DF5zf5nxLs6P2GMfYRJmEE540swcWlMNj3tn6bRhK7M
X2EeKi4pXm9YeA1X/7ySMM+joYEDDf9s1SNzWqDess28BPKix39YEKoxkXR47r9H+H2Tiz0zFuRl
kyJOOZguyQLQQnX/nTNAghdyw02H5paPB+nsF1LEaUx9qGKvE+06pMT8IoRkvysR1Fv44re+0BJ3
w/07pCCCnoDK0v1Yh9o5nPAngA/4gDiXhp3wHmCX3ClM1oKPcFuBVmFBk7wetCXZXMuBaRXDz1xz
n1HHt5h+R2RJTukEtiVkfqYvv7gLM1ZqSA06UGEI8weLLMNmUvwux4InG9IxWxdnt5Pmpo8FkwsH
Y3HNXcNL/ZqxHip/0SAkqHqQdI46JKLhILn0/aaKkaUfG4429C3E8y7r+awemgnHMTFJ+LGhwnIl
r+JCCj59x8wD9zVuD5wNLztjaoAoX0ecDkbwBpTm60Qf2vL3lMUWRTRbqb7Bi5dQDZEI1BNef6B0
0uaxMP10JpMUUIVERpZjmiYiGoG9NWre1+KHxRA/YuDl6/RN6PomT7LgtshhzCxuoeJ9cqCILMkx
6ztfpl+hzYIphy9Ie76FT8ZkDcw6JuBZQPqZ8zvcwp93W4i+wdJWUFbfYeNm4womC6Tyjk0fTgBY
NB6Yv38k8RuMB6sKJwsDL5XJbrVqUXwBarFJdB6UGYDy3kGbiWSYjqmUazI1APazyyEp5qY7cAR7
jUkyf9xwTVLcbnmaQ1AW+FU4coHEbBvGxsakjWS8NVHJU7IuBoGcPAMDA1iAVKwj8r0RayMFYSMt
KXGjfrXRodJ8Z0BhOsZl0lEbI8en+L8RGMDruLiKYfC3vYzJlhM8qm8gB3S81jeWeUavyKCcuR2c
bzapAZkjnleUlzxpqxYA5Oc1aIqB+Jn6uefqJKSSg1By3iNgdlSIMguFvQk+GEvDboYraDV8ATMY
xeMGM/VqRsaepwRt+LB/EiEpzK9A9iBwesLzgqn7QkwV/00UxcH2DsnrdIh28gsOSkBmDAWsBZ1M
cJlJIduR5HyD16jyoQTxKf6eIezzJJuScPM3x8oQQtrL21ymHZwBGPkcfeYMQKkYZ2MqaCzlublC
zqHPNR/6WgfFUfOruD4Xf8jdJ8hFUtBNxP5wN7+isWcdAQShrpIjOYLhtKGRaklFJ2Ik/VPH5C9p
PNI4nyPuZ2KkMMvpMTzalusataNEGj0pO9SwQyH9Kc4PuPHIWkb1GVXCqMU2Ai8Hn2GqSbMG7Pc5
6BRgtMDNy+skfMSb6MP7Hn0YhImFgzll0No/bFM+XtcPzJ2EKB4zQLY1vu0uX2k+dhsXoghGv34A
4+8aN3DybP5ZjgwIAvUTUActuixHtw0TkXLg4A9XiiwU0R0uBmg2uZcl51NwZZ+DBEHA1Rofl2W1
LCbgPUNjKlDxO58I7A6NFaEsQxHJYvagKhrQfxHvGSyjf3frTJ3vzHOvfnNaiAmK3wZ18Bya+E1l
gYyNSBmb1LAYxGQRuJUKHF1BSALdsp+DGRNNfXlb0XlQ2eoRQ166ASN69l316V5OH5OH1EmL2ddY
XCAlEPeB2TqlyOlt58ff8lZMtdLJnlH2GOWeDlk1hPVmguUo+5RKgwWcYckiRRqThNOtcOh6Oere
xUre84Vaw0T7Q61kzDihKrzM/MFWG4I48HHehcv7bd9LFUhetiGYImNjl2Cvur4WWaCy7KHhARKx
k1H94+BkD4Zit0WbPLpNcbpLfbyTSWj9q1c9qFr0pjWGbXYPz4VqVZRj9q/7kJe6xjg2Kpmf/mzA
mse2hnfCORiBmWSBMVb6CxlMpZ5cUG4ysDEjjMn6RiwqN7b7IROV9pTTwQaok352y49xjdebo6lD
9jjeH/SwkuC4n/8LjC5WqOQQX36dV4gWCDiyJGa97yFUu/dm73r2G/gQAc3ae3GU117VDRV1VZUQ
kfJ1hree0x2eWNNwYBsYStgSuVQbhhqcbgP6AcZHqxpgaNXTVmrnvLbwAtKCvUSE10Cz1qEbPISN
D/DtxX7d7cEPqGQocIRDnaioQasg3+ELNOIQfFz8AsdQJqIlywDLCqRQzN9ROxxxL8JsDV8BxTeG
KW7ogIGcbRR7r9GN6WgERMenb4EGyZPvD7FGvn18ztF0hTzncngceRtgqj+OxjMV1i+E66JBVtWC
GoGVCJHEe4EmGdn+B+2DT4mhAoRhcplQ3r4+HrMRkCo+UobQ5jelpVcU1M0q7aUnN8v6Me69XF2B
FinNcmTEXyqt1y0xVWYR9n3I92uInWxGLLNMD8H9OBnBc0ACuKEQ6Gv4Z8ffEYgMT7hTnSASQR8G
EiVdnMuCgULFbty6RcDECJcqhEVwFjWrUYdSL+zWBrUhBxgPA8DZ3pzitmfoYUvgRvTio0TgSU1k
gpdYjGZbhBN/TznsiBZ+BtL8ccTVcK3XbjGEk/fZm/HrawMv0NQUrdVBpAwByWED5fhd6v4rXbDA
aHN6QOMh01+6m6u6bPBRojpoMa2z60/4KAM997LKM490WPrNrzcVo3yI5RcbOpD5mtQNNxcPEiyF
UC9QAiCqxsBQAZaAWnMZ4wHBrAyvDnbQGX9zeTrtH6V57av5IWPO9Qiyt3/BdpnWTLffQzoqMqGT
HgWjbH8ouJuQOYJ8RAoCJAMBCZoicSAnUxNNGs0amJNS+bzZ8hMYbdwvl9DuBn8d1pF9Z1ssM3YQ
wD5IhgUDAa99LhldPMh5g1J3S21Jjx6K3TTOtQzf9xFT8PvDacZdtrx66S0puojxhqIgZYFcpOz6
U33d/3vOmPEYCAoBdEYPaQjKwu/YOYrOxUei0oIrriuVIylcfLTDzQ/Sjg2yxjDHuh70AJntiGVh
p0c1pAHDvMWBYwL/D/kAtl6PsCfogZL1mt9olFSqRoZL7v5LWT39YvSZjTXkqa8NG9P5fu42zJqy
5D4eYR8JK8yD/y9Ndh54QwpVqzbcL3eUq9cE6eI9NLdmyHjfJTl7yKSArk8kPaErX3e2Pz0VRGqL
1PILZD1GTHPyVkEogNWgMaJ6jLp5t1CFvAi8C8QtpbYwfeOAhjN+uvDyJ5DDodG1wqygpSuQx8OR
MwoR64QewQnfCCIgqI5QAzGWBpHgN41fzzo6utypx3mwV6C9wXuEPA1FBDqEixA0SaEWL7iSsvtd
kafFBgZ6f2ySSdichEIaauJCWFW348/k4T2FsGe8r/2CbR/igYt5//A6L/ifE8vRAr3sT1H3DCAk
+fnsBqMJSmz44I+3AjSp1lfmfthehv7UsisrjsHTFH/NQRjd/tSD4EPBc7Ovk+tEqqJwkZ9MpATj
2rsjRg6/k3qrLWA/ycc+XPiLXQXkx3yZcR4NdAh8colOYPyO4Nl9ImXWHrR5R1MNw9uB3QEz9rKS
dmWMJq9v9VAXvqPTCY+iJPHp+UNeyowR942qtQGzl8egPImIdcxF2apROfqDHh0NS/cBMAul605y
qQN7a/BHTIWQ4MGsA37lPdM8XieK6SUnMjiu2N5gogRS6Z8KzclGcHYTyF1OxjA0XnD1OuvUExyu
Q4Vjt32q1iqTDS6xDwxnl0vQdNxwyRJH6SV8C75+T2elF36CZaE2NZ3kviQe9ImkFr5YmPjXfQXf
rNonU23hr7sIIAkDhL61dWtHljyBw2F7OB2rWKXjhniIYwwEi7ipo6fp3/EOQFVLllLIM71iL15R
0+sU4p6IqOzP8S8S3olsXut1GijoxwSl/hqyWIX4xOBgGnnNbA+17ybyT0B6rfa0MIZgMPC5L0hH
Ax7o1nQF/7VvqwyQHPYBWq0eVTWTNsFxFZxTTfis3RPhlI75mJg+8kiP5NI7vfcF00kn7aKkFLae
FXakznv/GUoa6yc3XdhwuqNlp0UPSSnLHQrQp+BG4OX09ItLIGa+dLmgXSSzUAgsRD8ZInaLlUif
TZ/OjaGn+M6GFvCMhKcClBMSra3NMaLwThcBjsLagx2A+ars1DjJIiEbnSBy8jqjJAx7oHK4/Ikx
FU/mnmEog8oAFvdnCJOZxQpTS5hWajw5V9xpi2WCJdHT1hk84CZm78UeZoACn3oJ+x91AFDcZIpy
DyoM6kM+z3PGLGg12anYtggh+fNBsN4ujTgz4QUz1ftZDAmf8F7ZmGnNA0G8DoXn/KKRhYsY9E4s
JeYbEcu0SKTkjqRUQNOws09mG0m2ADZ1O9HH7cM+JQarG5l1a6M/zZbmIz5BPud02uOS5AOCXeEI
ec+erz6HdxfLaDQugr/emfwUhv0pYr9TFVQuuevByTfsuI8dRRRRX5PqMnbNibbpXHJcV8LKPm7Q
mV6cGKzSrx0W50FddInharmvbnHOAudhQkCYrtjJFGePczXzcmENFp7YJDCEylwBzirrzLLgvk5h
wR5kdI8UgD/CaczpKekfwfTo0NigOsKoXO5iUuxw++H6w7sWOJ41qab7xWJhJdbTEQ5eMQNLKiWZ
Ntlw35l14LpcufncJr689NlRQpizKYHzU30Wb598F3MKKO8Y7sG9x9ZUBwAvfZjGBZ7FsCOlfQ5o
QWHj8yA/9m8mLTa7mDE5+M8Pu0O6FTvpDJx+T5pD63LHgH8wktrtmuTh6Ixlce2tLzwjDOZv3hUB
vEs1jLjZDsN86fviYI9A//sO6kp+Gvlrw7D7T0Du1Jvmfsk7V8C6aUhxU/qOJyjfMeod+DmbGV7w
/7w8RnhMc3Bge2yPsK172uFlnrz2EmULt+IDOsxyVhUvmzUtSHkXgJSzQX8YzICl1cSEO3f4Ot8g
g4Q/pMbgTsImGg7+ng7bjrpBnwAp0/7DaGc2Rvn9z+1mjX6MiYM5xlC8YcQBhp3fPIi0l7FChY3T
zypeg7RDmCaC59/sgapkQRWuSlbocxN6PkV9+BRoXCp+QhItMcQKt9ux/vfXswlDlEcmd7e2aEEo
QM3IRAx0Z6AnDajiMrjCtnFocRPm0yOIH6AygREEtZ09a7Apx6Nqu693e7oJbpFicvSaf70YurIN
XwiavjXBYhqGGNcI7rrpVGYAR44hcmW/oEL7lCc52ZFVyEvBYszJgWhrwAOYYqg2dXAGtkKtWENk
qTHClKldSJWCfw4JymIEx5TpoYG9lWXMVKpcShC9MOL6KviPx0gRYERTFUPJnfWdNJa37FBCK3D5
V4GcOI9oE4tRwzCbc+VSLHTUShfnk1PsJAM38RtCTu9+nzPevhlO7dzOjQYQUM1YRJAo2cWt3zVc
I6OpHd0npmctK45hwljGML32tlD1nDV9LU7aFpGCHElxjDR527N/K2z7ejgDRb8oj40l3qyrZotI
OB/dR4JGDAOYwcuahoNxOHZf4hNfJ9Q4jFZJt+xZcsr+jYiOhvPKeUxpoTCseQwbel5H3kr2TSxL
5pmDBTIq5O1CvGOXO3IAMkuH9ih+fY4W2ME4DGn9yQWoWJh9wywpuE2AI6OP6uhorZ3d46iiDjZP
vOSSsjD0aDWo9k8Js1q6Uoquf9d1ThKasBhil2oM8QDT+LIRDXtDqM7CsFOxBkNUxRXbZbhoOOGh
RyOJdOvMY0BpIv1txxxJYq7UrRkdvAZOwlbGlgZBhwkN+z92Z0dIQg7lGSwaknSYO+DzCSHTKmYc
lu5lowfsjQV732BbmO6/03eBSHCGtSSVMwevsDq+MatlUJc8AMRtI8lHYoKXzYQQSRq/BX7a+adT
Fl2cJ/oiDmrxENDb1pqnyjOeByGKFQM62OF1wqjlu0RXMayX1LY+DnpAW4vf4hejp0eCKUTZdw2I
p74Pf/QtiGVLUDWXzpcecse2w9JPx1rEYJjEbGAhn8Zz1L87+yLgeMRMlv+eNkMrIAs2JuY/PDGm
86/aaFAjOhrZTck7fuEBjyO6kw1VMGWOIcTDlh4gGWB4yBdrbPsIOq1QsNQdJcDX5D+SzmtLVSwI
w0/kWqjEWzKIKAYMNy7DUcSAIsann696Jk+33QrsXbvCHwYneP0OnRnUY7nbPsohq/1GjNi57yVD
TUzamh5TZnkOEFzJAU4sJxPNwSc3r6Ox0cqZDqKaG2qKuvhkskGBt2ZGVuDXWvkIZyPsdoZGkQ7/
NYONAZshZbnVHREr5kDuqs5zj1A7QDmvRL9FZim06v6UQxgTQOiV1u3gjIxUjtHP/odcsij6Pjzo
NfNqzeQFL2b7PSLvcOCJTQ5QRDkNeBjxMZQsC6EWutkl7s+ysuF9LxH9XUv29fHla1N625jfJPe8
RchbKvw2ylsQZWRhZHOYWqZ1AkGbGAW0iqFfoNGpAx4CiCWlnCY+kY9gZ4QoiDSWI1TOybOCUhT6
w8I/Qm24SDKFRByT/EPMmcMnnBY+xwiFslQMK7fwf3zuwl9FINYYJPCDxeDFqTJgC3PEnZZ8D3kI
ybogLtjkAeX4Tn35mRV+NV0tiIr0Vce/sB1SdJCN987jcnAJROyL3MtjFg8H695/ceq10cOxjyO5
ONwpR7wEGwGWT6ov5HO05cSzGI1GI0qUtx9Y7JMV6SbIhjtJ1XbIqfRg+7lvf+Xf3X+IwYwO/7pY
4S6a8NY7BHLOnTfK4kVdxDoZwo7+80VXI5XE5Jfie+bDbyPJHCpjkkNS2Kk14k649LwMp2KAQwru
Hdm04G68l6B/LqikcLtOqLReqPEl3FywjTrEMu1A5t4XHp2UoOoCi45NPZPagKj9NDhGBmf3rwQM
UbLSnYv3Zs9e0OBnlGT2O4Gw2H9+dy6gH2CNLscSN4fv829yShGrlodkb/pdmiNr1iAN9DcpKHnY
0g2ncXzDDWuqM4na0SiVgdffQg64EECJD6pPiVCApSlwpLD5xyBJda837zw7BHV4nVEljb67Q7Rd
+Xzr4ZJ4uwany8OHYOduX0jMX5J2YI4ReZt9mLLX3ttXtubgQs9lzRnkv7zvvCYtQGJY3xawmhBS
BVtvI/G2ELFfuIxGf0Z65ego2yOzmMh/t2OSZgiMjQdo4hejCXfOG69Ij2jWwdvBlZhalU0crFM4
XjAp3a8FuoEjj9+Deoi9eoJc8WRB1NCWnKdbrZDcY3Uo2x+/8ctLFivmeArVjkk/CIPMFGeqbtoG
19cMDIIOqFt4R3TnFeC8+ZuYqTh6zMa3BieGRq/kOOLfWWvQ2dfJI5fNZ42Zz5wj8NqTWwLa25gD
T3XqiTAIqaTomIM26wtn7+2g6M1DLfC2Az0K5dDEqSc9g6riaMRrqjVmtuuvsjo5rrtbRg2kOIOn
J/XdCzerQ4q0wwA7ETr6yCY88uOIGf36wyp5JT+OMHJZwqW3WnB8ObozoMnCuPLlow6SUMa6+Tum
48+UTWN8ZowZONs7BsC36T7r0alBh5SCCOFd2IEhIi1vBDPFb04N+F7L7uNQ1B/94170reVBsnq2
CR6TeF6KcUgDvFY0mpnHATBn4dEic4DvSbY2IEJCOmF+1Y6U0U362b2WLzOqHPx7mvfwkWacexqL
XuYEDgUKptPWEG0genz/StBz0+fs3Nfg7s3aL2/llQF6JYE+KgNjx1xBON9ViFsV03I1s8ai/6HT
z+Mmg7DNb9FS1KfLicVeGrwRReLENOwcLb2ST9yDoUZ4leklI87sDhaGEenftkGWbMDUG7DDx/VJ
+xFWf6JV0F4UgZqiUs5z7TKjs4DaMh7uRmpKad3rRrp3nJn4MTg7oPAjMcw5uehv4jzj4jQFiMrm
N+VoSwyRd6K2DMrEnD7iLlMR3o4zuuS11cz0kOZ3abz1GuDB8w7xctdJv9CSvAdjWmZCwwKQI5Mh
On/M1/YFJnIM3iIg4NOxEIvOAX87ZV+LHmFndC35AO1Ic6verugzO9J2rUQddYcPRivMYPPs4lbu
hZ+zXN4CkaVhSfOCKQWfeLf7DAEjkHJgVXSCOMT0leBJNfuWofcVzxKnjVrHy8MWaLxDc4wtL8gC
Pa02RWBMuhENm9CcnufPWF3evUesU9cAJxlgAoGuJ4EDRru2PZGDrNg1kubT+WMua8Zk8XguXP3X
rk0E66JEdh0YPSNUPZFjbzgiAVz7UPo3b2Rpm3FDpk6dRBI0bCfAzFPRKrqioCQvP9JyrcfSYrun
5h4cJkcQdcJqcYxR+ReZJxSSRI//l1Sj1nwVlEM1ht4PgIsfTdEtYsbL8ar5mk+pRgIE3ISjjHdz
aXC66Ed7VcxAnU1IbEA/qQ1CHlApEjc/tijhHhge6Wi8iiZcT6b1SIDlN3R7NEeOGZkLN3LCfsa6
FhV/oTOCdA4gNKGcQ0thQwUbFGP5Hkg/DmPyUE8OPwcbDisVTnUddob/pNfFwSQixB/SLXKtO5+J
90WQO/rLhHuuGqu0Y2kY9YWhuRGAwZJ4hIwznQ3ozrA243PUib/AJvSlHCa3RGVH8Cdn1pmZ9tuj
Oyl1tOpsNhSI2GyRnMSypSYUDWThJnmbGOoUYxPz6XZvcqZJwpTKP/JNiVYkg4xrKaP696l8YLJK
EoFR1R/RDtkO0WRCXd7F74Aj6OUM6xDrGCrofyZdFRW1K05bRPfviC+TlHAy0/2ZcuJKXUCKeeRk
pg0Caj8Eoit3Ayjh7Do7BZfAdOuN5a2SW3jocwdNV3cfL1IQlJJe4ZFUBQChrUfqglrNjK6zekNn
gxymcH8bUiTSpN8fOq0KKHK4AP5+9C8Zwpjx2X8GCOCh/KMDr7j5Moi+EYSQP+deMwK1Nz//5aM2
MEe7j43VYgnQ/jh6lPA8OXpq3oE6BCDcZiCNpg+pvBljffRzuz6SEyFCMRHdJ3rQp7RJYNvnACQ4
Ks4RjQpSSjrrTw8TzMbf7Sx3v2dcBe3wODgzhX2DuuCUZLAPmdOK3CJ4hDVNXeJzG5gAqK/wZiFW
0x0/+H1/oIt5EZVdh05EEVWowKDshPelkkEbaXwr3LWHCLnsurS1qODISKR6JuGVzuQAAAMD5kgJ
cO2l5nDl61fovchuOG9e9fHVoGFNAZz3u2TEaMSsKf3/AkA9oY3eo1HugUUckg7lqwAR+FTH1kqP
zxNZaJuWfZ0IssK9jF4IVUuoF/Ujpd9NLJ8RNEvkRbqGAwIypQF3lcZQ7zgdCS+74mlCzKZPLuXF
HSXnHeG5j3yqIep7JF8OWgacoF+n3ySgPJDnofEKd2kHKgF7ARwjbXqsLY/lQjbIsqNQ2jAYAX/E
Ja0CzmLLBwMpF6sNHp5J5GPEYuuxvAfRD3RIgruYxmkiQCtMLoFthaJgq41Feb0KGxbKCvOHhF7v
y0d7hTisfMHHiE/IxweW69RbIHrpb6d7ot/DEG4owAl80aZGxADwD3pBKIaP4H1HFq3ov1Xy8cEu
86CR8XAOnMpyuJIfcTmhvmR57l9zIS+A38FTWNSkGOCsiU0s/pY3oQdLUO0i6dP21ZiMjCAi1ybY
B+L7H3iDA4LH/Ju3sWuLUec6R3iePEB/YJuFgtmHwM9t8nMJJ/JZuHiHVjvrxSAlEgNFcinM8T4J
4piUNzHUbOCLMuSjp3xmTkD1yJENCI16HLJJBC8AQ4ySTQaWkU9EuN5pCTC8EJVFb3Ph4IAOG2sz
ugMmWb0UPEIDh8FEzaT5lK7MvgmK/38yEB3wfkng+szKgaGILhS1k0wIQimRZJxEWt2T3/rt32l1
ULXSMMeY3X2FEkMQsgGZz/qStUacYpVVGE3JbIr/k075k15xSRgr/ctSsK0sWvk1aBxgUn5k+dBo
lWuXC96IsiMhgaoJP5HXjKyN/2BmQdBd0kB5A4bSyWUlNxTFXH6+FKhkl/62UOzlFERr0t4AlEIK
58ND7dL+OPbahH305n44zbCL/7BuEqdkSiDNB3mwLxBLZMVBOQEkZmPzRqwivgeRv8xRKOY7wON0
PE8NXszTlZ//q+8+0SMldsm944A5Yy7JfTxD65iDxwds9LePZP8/111/ozqYXYFGJsWFWhO17M1k
8OhPNpZYk73hweN7Q+pDoxpJM2tQRvNN113lzxS2H5+VeINjAQw2x2TnNmwp08mghvcMgH1sQ6Bi
NLcYcsgKKaJj/vHP0QflLYnCcpadKWBXQ2pbpj0omHAHIdErHkWUoyVy3PGFLhW3QJFgThPAXv43
XmEZMG+PdeaGGh6QEdeEQYPYMqOUAogKGtxxJJMWigAlRm5f+TJ6OdDEoxORlJNyyPDxbzcbzHW+
1HUWN//t4fdHtZHnojvKn1vCEOpnTVJqAjyjj41aSTtpuwdaTU4zfk+vbjG3TDT9abxwHOO/tTj2
jiA0SNdSdgtz+n7Fyc8u4HTaGMR05+rzx4bBrBxViieIus5eLrQbDrAk+vDYpSYgI+NJgqmC5cLw
CuEpXUZIz9H3NjyBieda33n9cpYf91e4zY2KcdVXOnHbJ8s+Ii67eXtXzVsiea+DOI+W8JQWvwRa
mmfm58Vt8cgGuFq7Pd5TtN+YRlGBEO4I+3jVWHPOgW2xU1nrwFN4CWs8vw55N/fGL+E47pCSWXOw
MeAIyQNhI70SRrV7yrOOY+67PmcMFdR8J6KC0lcWZb7W9vbi2BHAH10ycs83fxeTr0OSntZRHd2i
NuVFbEI444HD0fpbvmas79v+lfHNyODX5PySSmgubKcfuw8Wlk8bTQWqMmLN5uDtm6RJWlttrsfH
kQzGFeiCfBkIBBqCsqC6ZJWnFDUNEGsWaEwBERK2oAJ9XPKxvE0BGW8o08iZPOZBDJJpqiHrcORg
avtfj/QMTjLRgVt7T2U7rQKKRNaRvF9LDjQiyyHzT5hMtBN6wAS8tgvBfkhXqli8kossqlUmH/Wx
NoCVr1sDPWgASZJqIIt3w7BRcMbcZQ5k5rJ0EGyeeYtTFpQdecmEiTbMzb0FfRJNEi6n4KSQ+pRG
JTR0RKvs8+7YM3obpnccu35fcktamUvwIOehjrv4/+a0S5LIqN/HHXvXc+g3LFJEsAvbzfrdOWK5
GzTaiB8nu0dNjED5HECwKCDbczfsxTHmbrQYDlGyUH3TPjgezQgndF3G+mG4/uIyuPZAajhMxkYk
WoQYxlRQGhi4xtgTpPconoYUYzibZoy+Y7FGVqj9QPcKhuVe/Vv1pTOAvVl9SroHrEtTCKZEid8M
APj9EndJvmmfmL0Ke9SFui6K3pW89+IfDj5DiXMTKkrY1jxQAAUc2SpgMz51gYNS8iClyiP5tPqs
3Xd+SSHdpgNydFLVBvpFJ9qOfM7vHmkXzVxq+5vbRZeQev0uJpOuwFIhMc+fuXYIbshDs0loqa8G
q6A1OI1ORf/aeFTKxvzELi5cViFIJZlokuez6HlbWvAVPgXdGKJfQV3Pw10A+gk2HJQznakuPNbZ
bfzuF8wg0UGklcHEH6QaJZJ4Pi1fCecRCaUSCAr+xlaRpsfXIaMYSy5ocFRbbQK6tqXnHK14aw4Z
XiAxEViKI4WGgD7lQ9FE1bOn6bDCK3RsQfTi7n2egCalPpdmIUlENdAzXnckl4HTP+5IhtoJXmCL
nvbPiORX9xH+Xi3JPw45Z5QFqvWNnqGZtaHsI2kHMg7QYsbOJeLFMEyRT24H5/MS2uDlFBU7k8q8
mxQ7EGD8CJuFCRIji5dLw5Ie7HLJxuUsMWCDzG+TFR6cSni6xB3YOI7Cyl90QTbeotMn/KY8bCYf
oOFG7JTl5couZf4lSvaHx188KiafLSy3+x7QqJ79IFTSwNFsRC9/PPtLzg1AwRmK+PhAv4lrj8wl
hEsBDON5gfCNGZC3dwIApsYYAvgBufRma4zPySGvXcq5dvz6pv93s1Z9+AYPEMOfLdqVImd6iy4o
mAIi/yejIIH2SGtX9For56eRPB9j+sen/mUKMun4j3906DOA2g6pwoj4/8h7XvDGmXvaqx0sWx1e
HvUZmtCzemZSoHZlviJlWzNDi6xDhrL4MO/+9yO+vXr1jAHJaaqRTUxVZszmruo34eHfaoisMkMg
dHRI444MdPG6+csJ8bUTxvcxG5kuk/DCv0FymeJZCu6hmjazu1DWYE2/SNs+G1AC+L56kK5I1DD2
/CshpU9OtVD4bfmetF593+33ehgu0NIhExrSQHdzigRB/7Bj6NOX2AKDoPnMqMpJWxAn6dEVt7fW
3xSMBHPwUuw7bdcIfSTaxeAPasHqw8EMASOvDuHqyiz4RFWrdaZkuQBjSA3V4WfGL35MxQ+z6bXS
D36pMd2KfiuVZJCC9kU6LDX9IXttYPGtmDx/QpQ0eFqoNopMkVaF4DHu09WwU1F1VxmC8tOuoIIA
0QFV/GE9Cy4RgvY/AJInZ8WEh4HW5D0CaArFuco+0GlokNxjQFYPZAZuPiMYqdfbdcAwr0LKgDSv
4+PjBxuK2EDJQt2yhFOtFiEong41mOacmKjyqEern/ceMXNpECy7DjW2CprMFBl61t0WYFEzSLQX
nFRZ2Jwc4LRCc9Ell6TjNuouL8/sYEQHJsjMR8NyA41yYCyLFjpYcOmBMln0vedK1zXu/hPC4NlD
dq/78d73CCidhViWfYwANiC0VRPh4L7Rj1QChBubdoyoXoOJN4XfHNPfXx+Izkek+bRj9GijriEO
pg/6rI3TvTn3eXOMbjRL6N4gfMlwzL955ays7Vttf5TYmFY37C0BgoYtiNMPJJtq/9KhfX09xbxZ
jdYFD+WWdQOG6gi0MMrtnKFyOh3qjLOP3vqh8O74i3SQx1uvBk9O4CJstx1mP4e0VUe0p1/uPOcP
WlVEe+qqKodDfry4dQHQ8pRKuS39Z7XfyaTbmEvGU5Iq/P6SVwKgztdR+5VhQkMpCaLRs8anNkQq
MO4SlF+uTgIHDZtK6OGpWTPvDvC9GyhwwoyEhjvYOssGDI41wME97es5bYLP9mNxdvn1HC3eN/2h
bkBFC/cPXGzhzPPSyXXAVpSv9Cqr/AppuJrA1y7rEJl+qkdC9/mb8puev8h40oj9xg8wsPH74qnw
jXjZrc8710gMXAG0es0ckRiLgcRf7LvNAaXfedxW3AKPyR2BhlTGfIAOgpeXHnbnhy8oNmGUY7kG
jx7Mu9pvREgCgOw3e0K4H1AIn8qxojhteufSSikSKLIu0Hxt99d5ffas6OAqWIHgcDp/R58A3YXA
QmuBuQWSbmx5+3pxNXrgSRXBLcRULip6rQBjkVd+vnqr7Q+AQ6D7HLTuc7DqVQt06xT702/zOAID
4Tinzs7ZNa4DHH2GrUgkHYq4Mm11cxpAuQ5ak9L0gBuKCdCXTjNUCqTemLoo9vQTxIVdB9egNcxW
TuWxvgJLD41BB/UHh+JL2s0lHaGynz2B1tMcgkI1ZvWAvKeT7IBhXR8cZp0+Hlp4+fktV1rvP1rf
sE/+Cq2SQ/WtRBoir/SI1wfT/eZNckSOmvfiSBZSRBF1MtxHwM7+LEqY01pbxfxPX05y4L/uLejW
4qc7u+bWL2rAVYMqtrvYZPFA9lrwdquJ+vXP6ddVfTEAULfgU9mN3eTN7A98X6BObt4huIYARKWv
c+m3SkdrU+gbcEMMqppngAgbyFlGkTQYHc2DN2BXDOPxrvJAn3u6LWC7DyzPCgmHAhPSxQlGyrL+
VyGggTiWX739A/4WBoRE5/L2rx2/1NxzRygItzteEAh/eKvUeNtnwuHK1e+BRsKxWY3uwG7dVqSr
Aw1pisrdH0HpctPP/SvaLUPjg3FZeP6nmP5xrITQe2TgwTc7/hXezAEpqqzsXwMDmFtjZ0fT74Ss
z2/wuHvvHvKNdwh5SwsWMsrGMCosGjlfWKm0LQ8ogdGu+Ff+QxtFXzlXPFVKmn/Vy0eHTP774D5m
KPhGDFSGDxqDlMrnoAv6lPvnYsL505xu494waa7i1u6++VS+ZnilisIN8jXP3n3T4pCHaSdfhlH4
mKmP3hXNE8BBQeVfM7XX9DkQ+88xmjtKUoRQRhXazI4Wt7IzIHkYEoVzqF1le0YlYXDC9tRHwYCh
ING21e8GHyZ6Ykrx20PUILYYbq30v9hWR2h3AH4hqjLYAygFcLIFF4i2VkNPnrRZxZXqMacIidTB
NYeLHQCciByeuBZ049X45xTpQgaKL6/VvzXJOX9557Tjt4LHpHJN0z7BlWTyM0Zb2mfFh49hx94r
vYvb/dg1nendOARLAwc2WodOaHqhE/85TKtqAnKc2U+8Fv063a8h3hMd4rN3cR875G7slLEmc9Ef
P43mT9m7tKaK6phUPsauMPzT4jExCCyJQ2KNufjPs04RfHf1hTO7ryGZ3nhX9BU6QdEenC2Hnz0d
ATuSiaCq535y7eEfdgrZwbbNSLPwWrVtbtH3iRY/Ay2r/vcQ4LdRgaHNV3MtPg5xL1cK70BqiEt4
Gf7ykqmT901a8SMqQF7EDW1VD3l4+x5NEbn1FLdEp8/tosg2asNwTscUapIkMaGjH9wVqbsaOjJa
koQkNNXQzMZ19xqMTz4OeTSh/9HVJADlzRuaWA2RVaZfL9IUkNopvBuWFuAUYMcC/ydF6gryUVr7
CBDbo5Oz1W0I4LUa/BuRApG2vexhkKYh0e7s7ON09m9Eicn4/x/TFsrcXt0CMuTQmGPQQO8PyiWQ
KpDip746VN3t1V6rPqZxVJHoTvcwBcRW/O0GNOmCIL2m9bH/nkybgHAA4c4YQqQI2WbvHgLT+B1H
oNMZfREmYccFR//kjrnYeCpPW7FRcQsqbOAR9zsMCAFxmlBsBtEGqAzNPj4SrTyvBjgxF5Igs4AQ
D4g6IAMEiIEIqqR10s0WJ5LtcJikVnwbnRZIw6FiskBA8YHWAtGLTbgCKDPAUdfg2SFVisry6D0p
R0VYjhBsIRpCMif70W0VvzdcSJiq2Qzv3cWUGJuKsb2BcE3AVr3d0tPQMBH+dR6qg5zY4pa2u7EB
473rcXRG19Hh4Z6G1aF3XFQTpRxxk5SL8+SvSaokqYpo6jtBYiRfKy7LBNLSxekiakXrK4Z4ErGp
a/c0sTIQ38EjARkY6IDUaCK4ypyRPaA1PCYp16/AD59u6pVhCqRTC8Qga2ESSYzgW7ga1MFUuyBr
5hSM8OatAI++4+7rchoTauTMvaZI3dp8hqNzHLZIAJI0AZi4+KDc2lAE49v19/KSeY2rxQesynxe
vb5MHom2v0C5IU/bk42ZWyu4TzoY4xkcTsaNXsFhB3kp1/2bWOdE9whhvr0I/S7e7kJz3slhcRl2
EAj4gKW1gc91qAbdW/qY1CMohtdU9RX3BFtqqHC3ihCBd43HJr/rm5Bueo+dxM77sAifICFv9m/9
mPD6IxtxrSRKgsQ9NDKAqbmVr8DieZ3kG2lT3aSXoQEIDwqyaTs+kJ98HOUtazMM8cHot/1+33VD
pAzgT6BlGH7tuj9u+rTz3HauuFPtY6/lWgD39Lj+tarm6ZlR9ElJq8ZL1/RkPIAgum0EZXhlJnEK
6/Xdih4X/3aOGlPWk7EGT1UEMMMKW1ji49hxvFaWem2vPkdQnsJ4zCzKzXpGQo6qDea0cWUMbIyl
N+T3QfHRCKaFPO/nIczAWwCnkWtwmZS0fM6tcFc6jNjZfnGavl2P/CfkTGfheU588WO24Nlz2M4/
J46tBZiUTuikeFq2dCAlZ3tBhubFTnx1srD3HYWsrZ9zPMEhDJNjlKSLIkzPwFiqZDZsZ4hMNN6M
3IXMlytHXQdALAhL1SKrEFw/mvPToeU8NWfYyrezNn6ZYsFYslPrTP2MwcYA70+/Xx4xiN8nYsvN
Z6o/ooYmy9Vdn7p2rGremZWs8ly5qO7JHn+mXyIomBrPSe+TRWUFC7Wy03aeplhx3li1CGUhyeLc
GZOExxUOBGZo4ZSLEgYygkksG1bTyKHSaefllC+sz567CkAnthghmJjPEZEP1jBtoZ+zvn1YsLIM
YyzUO/YXvit+sM4ZhePja3yuk5/g+cBOuhztp2PwVMZFJ4zLM4C7mCg0xhjv5RQXO9X2+IRGx2Gb
RX88st0K8kT3CFILSK6rP0JKco40bh7lQstnhUoygF4VU5b9nSKDfq2LkXLrOKu9Py9LFkeALAPw
WzvRgTgx3Iww0RbIEaop1GAZa+oy1H3dP/CmbY8dwWXCG3ObYPztKRsqgTCbEhUAzAIwsoIvCyHZ
cqAYzNHb6RG8Fbwax0glYTScH0Da95wHGCl+nTOTBpHUptnlravdc1IN0ToYiaAIzs1T+OERpRq7
/RI9YEJsy7XiV9ElEvOqe/RMvu5j8vNMNr2VfyPkSUeXyWm4Qo6TEIijYFiEHTbgOazcP0tOxR6j
XMbC14bWcAXUxHLZqEd3XAb0Jnm4pOo5BzdJR1zGZ+Ac+ubkV/59oPcQtJBLJ9PtvUNoxDhusFE+
/ZpnWztkmuErK8nxEW2ABg1dE0SO9Uag4QvHmz3WcsdnzuWnHcepbs8IP8kn1rzaI3hyBBDp4uv6
47WJchz4/Er4jx7/DKsxMdlpUVfQM6NSgl7OuZwdBl9R8H1yFtIVwXni7HUI+k0aA1p+u2tk8RCT
IHniKOV1VDn/WhFyEFQ/+E6SvZb0O99xL2PTSE74TCDUAJMGpO50olkwOww/3iPRQaY9gbFZy5vX
IvmjlneQI+Odfvt79HXL0YLUa/LK67UFW2c1UHykXiPT5l7WXPdt2gnhhFMGyd2DPuiL+AVyezDF
OfzJ74DI2plAZo78SZfPP8eYznoEXB7gNV3Nb4T1N+MA7o0RnKLbhUTz7VIxEJYUt+Y4QhWC15/D
FhaTraC7F1gde/eHsaMr9ZcQNBDBQ5BkQmmyILJRM5IP/+BYfTwtPqc0dFmDFskl+VhPsk5kRR0x
GnmzrkDmEBhG645/enD6GrHiL2a0z7Y00+PsTTmbs45ISlxrKM+/g0pxeMLGETDTQkHAihuONPH0
On3TAdNpsQbv3pdLfQ7JDbAgmOn2Ec9M0P4J20/keUTD5+Js2kLDB0fq4G5/dLQ+L0SmdmLaa+7r
aX6Ob1nlN049knXeERkdERRgzhC8SId2j6G2Buvrq6GUsCSMt37DMTbFzSSog3PMLnNWHPINbKJh
k2vxqfF+poMs+vrrd4NaYj/PkYQ7jmM1HN9hchGPVit+DgNfcvJQ7Y33316Z3Zz4G5EYUFHqJjvU
OoAe7PjrVya17xXuQoH8g0tsf4JUahIdr1z/BN3af7rmeKZREDo6PEk7eLqUHCzER/Kc37w7FXz/
wngaFKUFSZjsFMy/gElHdXhy2svveb0tydKawuHjtn4hRW8B3YInTE2Vr9evVBXllPJjoxNNpRZa
u7z9jnXvLrCvM7TEZ4/Hp8zGKqx1G59cNkv/4H7wvqpY+skFoxe7M4CFwx5RfJZjCtt8CjPv4cdG
LvT09YpF82XjjzNLc6her6o9Vjfj9wBZ7tKeIiVst6cnF3J7/ApSUst1egAIy9NPr16cUX9KnIil
CTJlw3cQpDienDDGCpfLaO8tII+gdxiFUUKx3jOaEpXrxXc6IhgHc17qPXpd7AzYCV93NY9fI/ZF
848ce5DFBzdEOMAg1oV6OCUTIbib/pTIhLaLuoHc6AP3C7GuTZ1XiuQEPk5MQkht3mhPMl2Y551+
XsNdGtKC+gyuVxRvQEA8IT5jh3AEJe08qo993Fzvywu8mRF4jztYjN8HRjXsmCEIt6MfVgMoldIJ
wBxhv0cFPb98QU4AtX1CYXEOtxgxDqlgpJIxdE/TvcMTUZMXUe8Ri9kJX2+RwTpPXIgB3YgV1IHg
2nwmX/aWgyNwmN9E9l75hi/f/Azmh/QIfPG6An5eDF3gPfjG/KoFmA8CK02mi/cxptC0kZq4Z8a4
sez8ZwSgRWBtfGmxoR5q10AO3/YLLDZK2Yy+VCyGaLFVhCyaBPRGTU/pSZsJGvUT4WiVyDs4dbz9
3SSYP2hKxd6C9OZQuMjnp4s6ZQT3xYiW7hUxhE0E/HCHoPHO9IBzttwwpEAKxmPebaeOsDS3nOZN
t0iWqwGyyg/llEjJCdJp5U/HiD8sWpxh1+XN2b/DBvEtpztsR80CXR56q39GrPeQwhKpW5TzWarv
RkTOXyc7RJBoT+djJx3FzsfDzamxrWGo9MYIp1FMP6J0zNlJV8jPevI4aRDqrrLcdUYYk3vdBQSZ
4dPuSWvs9nQEfW0IAYVV01KSsFXa+30nBLpZLG/Tr03jjfS1Pxaw9ftlr+NQTilrwXow2J5oHgDv
KdHAQ9v4wrjeRVl592x72JDz/EGFisbF+NofqzN8wjVUCmgKcwR3dSeWQyM1kaJ11781WUX5cRdt
0lD1Zcft6VjZXIM9m3Bc2rh3I7VMnuOxI9kJMenXlFYIg8tbDM/Bm/6Wcfq4SFyLKWxiM+SzNwda
hPRlaA6yw1vD8ME5HeysCLtMWoH2FSARV4GY8gH3TU/lbMuKjJTT3rei/e6zoKa3aYy+sy/Q0x26
Lm9o8PYe78NlW7X//Kv2NMJai+yandx141BN0V8gmJkkTQ1wbyeNnZDLYGjZQqMm09verjvM8hxp
VOyFDy7KSCdYWkzyd4i637xdRlM6xuMuzzUoJ4y+XkbEzs5K5zIrkSyh6RYhzvJ1ZX3RLqAKoONO
qb3oVbOM/hd9AydHkwnEcwFxmn/fyfM8bXe8Rux2vJ/L4G2jycECLkCJZCWKMo9/qCdC2KAl/0+B
qYX93bO9flQuJyLvoCged8JuL+4b9csP6oY9funOjWbycnwnTjxYCHSHkCy31VBpuT/Cy3zKQ/36
SMD9kGOG0vCtBkxLyQSbtKuTMxLoOeZ6GZmW02F8dga0ndCg5v0FM6e+iGqf4ett5ysad07RnT1p
r/SAtDydzAImjGS7PN/m361Pj0HpnbPOrFxizaLHNPSK4KZx9SglDq/TlaenavoMuYQeyFxQX2fy
LMQPfG1IjxEJIo8lfaLRiHNtoPdwe2FyQCatz2ETxyd6DJ8cJ9OTexrjQU9eyWeZN9h1oEWyMyLw
yPg5YBmBISCpBX7p8c+bHn3FJtf6kuC+vHSszwrQxZlM8J8eSIgXqttCh7+vAZi8c7guNrgkBOzu
wYqpNujIq/8+OuWiHip/CFImMUMmfgy8236dIJSCkQYLeNAHVok/oBIw8fxS3P9rQLklgLRHrJFI
LtTFd2ZTL3GaCr4bCwRhUGbolHc2Jnsi03vqw/0t9ffwPlYw02AxxF/Tftzg6dnX6bP3o0Xlnqdn
p6cHj1xG1jJ/BkKUY+K4ykD3dGrbbY2Zw2Ie3x0f88N6fhfEvCCD8TZsSKIhEKX1sJvcMy1BHu7J
k0OGroe85nsKkpn9vHxOP6x5+HsHjJUN2IfgfIBDavMNUA56QViQCPXGmdyQVgqfGaIK/RdSf8i6
rgVXs4HEDVEb0B1z7t+8u+3yKWXA84VthLQcI17GQbK9mJ7IcFwozdBRloKNEgq4mMdoQOb+CJnd
bc3wjLY/yO5MGzB46Sg4WNlM05NvDIbcTDV3DtjxgUJ4i98AqAN01ZMYx5I+bgR7egsug/1uB27B
zO64vWk2k4ccaCQDidaAkT5T+P59/2Hif41AygRQ13IzuAG5hkY11AMzQETvmCJXForJMmq/8Vuz
eQ/+EjihgGVAFGT1kGaBAf5UnhBmMs8YRTnAYPRLh0/e+As8pxw+QSPaz3VnLxd7z7iNcMHW7/Uq
xiQ5PFgO8J4vuJ16wqwC5O4ARsD2sC6iAvJXhmY3pEEmgaUImyBmpQLfFqYAYbQMOimoe5bdpPEb
PmcH6TVgPT/euXb1JeOv19bkHwztzAwRNNSgAuCKcwCMN4TSefEVSWcwVmsoFgAZRRejWAhQ+AQ0
XFhaQL/FpAYuz6iZwSOH887ss98a8WU2lXPrPQH6p0h8CNzZGIEqdrrQCy3PHDKoPwUm7dXokKGY
cQAFXYf0T+ExnfrHoEOJgOD1iYrq7nazF8BZZDa3HM0QbyhkPDJa5ijD4E7N/PR/5NvIZj7czvY7
Vwcf5nrUKI2n9VHU9Spi3rl3guUdBMGCYhH9iS7SjsLSvDGnWKwWKMfexVpXZvyaCe3szni50+md
PpEgTJSpwA7AzPt9Se38uSCZLEwtgL8hPwFYH2jgdSJ2Xh+X8wPU2Cupk06s0OQEZmWAyQCb2Il1
oo3M8OBEpC2/QjrrxZ+YVaYrlmNrLAsR7Amgd+BO4pfSIsVrJU+EhHiyNCGQXjO9Pwi1Q6L2QyNk
CTBhQ+M+NuZLeP+8H8AxAHxgvGH3c4mQ1PpGD0yhS/v6P6LOa0lxLtnCT6QIQCCJW+S9QYDghsAU
3hthnn6+pP8TZ3qmu6e6oJC0d+7MlWutxKYVZ7LwlsmQ1o3j1HN6502uhvYxIY697mOA94bwCcrt
M1DsQS217sEFyoVS3cVEFgks/3Xd0RSnjREANyFwfh6URxBwbjGtZjo+DmBlAtfd20DphVL/56fI
XayQsT107s2SCuSvCHE4hCuJDeMmx/I55FCDrwvxO4VtWCoRzkmjVmEk+phxMt42vbnaiO6US3eK
ntB9ap0GClNgd7ZUiaRRHkUHSNw6pQlprlcPbnAjUZh4C2oEqVEoKgyGg3WCPMRX+vrifIQx4l+w
BQ6g5qGGa3poCMXFBF+eYYdRRR9YjjLBVunfwSV/FB2i6+nuCQWIliCEPxh/CyHrwjWOGLXAGEpM
p2G/tYcN6KPqFiIliG3e+mDpYckUXnHMaOVTZE04bIVrqpeFNsB4m/SHKp8/O6XgCxDB7x6/VZO4
fIzEj2b+6CNU9bALtLoL/AKRWd4yPrSBjRIjaJhJznmY75AB4gWfHvprrH0x57EY3Ow+Yf5+52oI
WcTZBztkK3/0Ep0CrbACOyY7ulOULnQ63oBUcEfW7MOjmdGwcv8JENFxihvHAWGs8OkYKlw8smYL
Nu8pPb6wWmyPHyHKkFQdqZ4+uuflEe47HUGXCaUh5q9gfGgvdbITBm6Jz8XOuvQRBS4ae2h5T5lV
DDPsOtOkSy6Cl9qaxqJKO/k7/1DiKYa2npY4rD+IpiJ30CyGYgvhncFiopiVcEz0CySGHSKFHABS
h5ELmU9EOmLT+EXrBjexzVG+RsYJS4UT/u3jiRUdi8+wvUKUYmJWskUGaO4MCWc/6E0nFinJMW56
QNzONDgWIsnvChUzufLRr7gY74PPoIu6ZNAawPO+F1tviyWGCLPB8xNajhLgKMPPCzW+eFNPs7oM
81q7LUZ5/+3/0HAyjgB6IluX8y6EJnwu5keb23PZiln214Kox7beOITY4uhe/6AR/cn5ixmPOxXm
EyqiWBSWcwPEAJsIkIz4YLFUM/Exvg7KVFtpAaw7LCaLDkoOYeFeJ40BcqYW2U7tY2gOiVJUNHJx
sH+ha+DNznycGU+FJro1J6oUKZzJdsy5TQTEMgrCPJQwQlwKpRfGQ1JHkNhtbXZxdIdm6ZuHjmOT
BTfIxoZAy94XW8twJokxJ2KNfsNrvJ/c3fubdAt50I9Yf+uLPEm0TmvvQ9JxTFTnkLWGOgzXKd6h
EvS6kFmFHQI/x4YN4tATIKjeLGms3K01J0VjuVBd0IfpGVjWPTrSXOpSpRy8R1K75AbgAhptlvGD
ibSmYGLgYQHz2HFtsGr8GD/ek7GZKehTk9z1Ohp2ehXhkQNAKIaw0Mu4kvpFTl3doqZO1/0DHprL
Do6EP78IosgLCnEroMPL7q9+rOKZjkI2pC/QCVobi9lT1ZHeC4XUzb24wqPQCWJXsAeFSpkal8S5
hLJiD721IxpxoUR/7Cs2T6r1kTt8tJ/Fq/j6beZB4DTAtlBHKINDXDGkwfjmAFhPCAklAfjv/ncD
QQFZYWdgC8XAtrQbwZcBOgwoNeN9/wDng5FTp/jldX0aHqYyxtdzTI0zRflv9c+gKf3P6AM+9uAu
NUJAuXO/T6+IG7jrMWYI2Q2oiTgrSsufiyW5QqU1Fz4/pajEOxYWAGQfm06AI5MChJC+dQSXpYfg
GKPLryoNuiCtuLrj3mHQJcMthCwZgJ9GJpjoC5SUhjiA5j3dUw3xNW+fMpYNLEmxVjRYzUCbtzze
z2nGuxCcHDwFmNl5UWg8mdhM42dqq1AQRLZIW87LOz5mvCGl4M1pT0jvVvijoZEWnRDem6w4EcXq
CDu1DzuCSZjr8GMfE9EEtWBf0+oVenocV7HFOF+M8KhpmQViUVQWuMyV7eQKHrKqmdnDXVjzrPH4
U+3HQvhRwnNS+7sIOZQoTKUdtYuEk/qGk3qzdv7LXHKYkEjgGhSfFk+zi3nqLqqdYYhwE12lSES7
HpIepBRdr16EeR+DEqsTN3z2xbjl0Yyg7dAfM5+xxuo9gTNi6v7U7PdnCYgptljAeVsLoNQyk9E3
ccfca5AEqrglVTfPLCdvnpqoDOQTnzLGc+NFDdkUnpZGEJZc+xTTJNDsvE9vFyEbAnvqTnc8M+YM
p737d5/6PAm4cnJ0+wx/uGO1yOCldx5lTFxAagdwywua9tmSXjZ4HEM8zE2sLA2zkZBZcK4DrDmy
lTgyqfLGd7Z6dP9p8O9UjpmSEGXcaUbOISGfcTS9Vn+EQw4tbzeLmJ7Rm82AaBpe0IsQ6MtMWKbQ
6vBz3DFvCQyBW1CmWHl/TMPt9x1yJJCSkoK2ykXXpiVmjmhZGS3uDGgXK11D/tHQLGwj5wp+ovdw
qDj44vL8FeRUBjwnnS5KU67lGqplIzHeLDVqV+vbv1WtHAWTc6ymGDE7H6x6MDrRLMPSC0xS0MkP
7uKHtkef02U25BsZu33rDSRzYDGgqBMBl+4z+xAKihTc1nOU92+9kQ6uDGZutqxL8R6qQ7phDt1t
nEcZ/GaewITbfJNrg7l+wm0q2/HsvEr44xhpq+Ztdrnzalr5FCW0L6hs0+YNVzU9P1JpQ3Fz3m4D
ysibd77hIzb9JJvkMnxZNY5iSb1qOIpuvWlPlpcZHW33Qf/9GmHXgwxfCGtJAIGDfmrEYsB8tRte
IQGN1V4bMdh6Jgu8FajVCfLhS7AYrhcunFZo/IaJGqrtmrlVIOx0HXuKO02V+A78/OgVJSvEwSWG
ZnuH5iXNzyuLz9lnUJesc7YBJxpLD0OThoD78XQue3T6e9DzCz7eqg3dCVrT8sNsKyAqEEEGCcF8
u1HlNHryJV/JGmHL+8Yg/KZavl/mFyJf025Bioa/N1ZKnBxBzAns4CeGePk+2CdiKixJteQ6WLLv
e9ae0XVw0aJ7wBQ9hN1ls9+KcWQHoRBN2cPakdI03AOMQBAX0AQKac6cF4gjGIjXjZbgqKCdxck8
p0z+I8Y9MUcGdHv83UC1wcfWbKSdvTrEEPZ6gO6WtwtWrJJxJ2snjzZoCbSq+0hMyamQs45/Ds/U
IcKgJ9od/PNwn/Dp5SsX1P0hUYEu2cow6VWBYYBP4VoIChvYbgLS/zWTfr4kNuWfHrDZkoDs8ZIh
OqWUuwNeeYjuKwSjM5ETiijRcPezNox9IoxIHzuWNhCNgeIs9xwDR6wDbNxpWv50eRndvBuhufxv
8PFC/akucI/quLsZ/ZdxO3Wf2GycFwsNTjP2VxaGUdjyJG3IPQzIVd1OfHe0UjczaCJOr2CKVuqL
X8fa/stcOB6jOmAmEKubDjldEvc3eloENujeUMyR0dXEFPQGPuYkexObAuZxHKmPkDRB4bcrCLLP
3nokpR1OkhzJa9uwiA2wwWi65CoUFBX6E01XOj1A7bbOz6JIfUXtitAH6K3pVDa9J7sEEPOQRFnG
Oai7ND7dqSc/bzgS38OrdQoZmmm10veGbpBGhf3XsdXJ1NtG6sGugwsq8KLhN/qt/hd3EpJ8ZN7S
LPvTISRuOPmyJhXcH1Z4ujmlqbgjCqru4mIb0SPAi8s3UnpckD+dj9P9e08eLtR1Sq4dgOwNoRCM
P+wQPrkWMzMazAX9G27+DPJzD5UesdSWD1BcTlsWCNYCuruenzmyNrHK2UPsL5dHwwH/I67DAPRe
I2iMNJ1p+T2RCiPpFH7WzgRz5JgJ0aTh62zp461zw+gAeBlyXcDBFmDmYZJRTO18uPHFieQXccev
Oee+e4lPk2cfwBfEdBC8fPEd2C+uTjfoDOGwvGeb8JYowRXmgLfNxuCB5Olbd/EtNGuxj1rpJyW4
0banawsbQYVRV8c/8O40OXOqhvQwwvcExbNHKkez8fcDKOwUX0hZpBt3GvnsyctEJ+PvNxnQgTJ6
zTbWfZb3dv7OulGNsA6gcE5KS9rRSY38YxpURsF2Rk34NDUb7+27YOhkmu1EAB/Vr6zctO2x3T+m
L5Yst+AFF5KdaHBPGuE73ldPmrI7FtrT+ZCwml/2rMVaob84OFpMLpBe/dEKIMdcYRCcl1/+yW8O
xTHt7F/Lt8bJtAsZhKuZdyDJ/okBs3TqRxwYoCHZ5u/eNKF8bi3aOAb90kesebA5OAAKyAoUVD4j
mP3NCvNbqJNwKOlZWpi4G/NGj0Pg4/+oVzocXKa4SjvyYTP1KtJ5kXBtt8w7xg4QrrtKt5Nz5TKD
gWXvSTh79/ToMJVzT5ijs3TiQDxAN717HQJrlaal0w2hotE4mVHT91TUzdPZZmdfQelKDhJ6Cmtn
tdQgqhTNbNmeqP3W5FJtAGL4IOnDaSXrkfbt0XsFs2fOL2c8IZFxZntEACu9QvyGbEX6fjtzO2oB
qfbCWMIZ5YGkbQJv6EyPJhlGD38ySRQ6AHpPc7icYv4ozYwpp9p9hBs3eSwzGNwPX3XfbWsDXZK3
ezGROsy3pJOm4fTBTUhU+7/1tbG3zhN6wOCQMNpXmuscpeDC5B0qyQtIcYOpGjfHgkzgtZMVJOBv
diJBho5BH5nzAXINh0WO4o52Ha143vAUTyFd8wuX9+L2sDi/WL1iIiK1iWHz6FUqhMklb9oPmi4Q
483wid7qEoWeySLr5NeIbqtiLTmzPOoCXllu3ONcdOH0+D2Ge8kpRyIrinY6IBpv8eRRPHvVzUIp
KUrdB2z1qFlRtEEiFP4n5IqosRjh7iyOrMSxM34TeNX5fxqIE66d3m1Un63THDUGPgZicNg//syj
8DwTRLCGbji2DwEdZsgLJnNFb7YymDpb06UfMlZflkRXBZYhXVoCP/1r+ScajwqJ6Dv5lAawM3lv
ckh09yJUQfYaLCL8YZSoY6mZJLGKvxFsqmptYIpDKbhRzIirv7DIb/mgyUTcDi6XI63kRGr5LZoE
pJTC7CIts3QQ4rwJpfzxc+pzycnvTmtJFz/c4HF383Zi73ebi+gfa0u7yOgZJEb0GjP8OKtH8Mwx
SalJ7O6OLt+J58AZi4vG21XMInPh1dILeVygdHwqoSAjGFFmzQQbWZYr6271rJ7V1n/jlI67LyO2
zE/VyWHuAZRV5+p7tunygruwJwWBbbp3p5nfnY59CcVJC7m5U3NZnNAh9mgvZv9x+uLp1MTchZlG
TXcf1QBh/f2rB2D7evX3NKnTTr5JOkDpth6ow3sGOcAToscFX8CN9eaIWrxgl8h8Kewg26mGjDba
DDfDGl/I6m0arWiaQt9UUJAzrjwiigDaLehWwvPaaM4zusBF6RL2hSK0XnT/jJCZqLTJAV0Aqq1v
zIDgvtSgEMdhXTNxDob1fglxlYWwzmAdEF7Imwy7TaZDuUjnmIetSmY/VmlmMp2HSg8ES7o8p+D9
F5AFvWH+KRM9Pw03BRHPQbDpthcQz4VqAbvHyln+ezI/yjDypHAILEeQVUm83qCh1A1ROwnPEA07
eF1AwLDxAyX3ZsS9CW4q/SW2j+RszZT++0Tqodyiz7HZihT+UYH3v5DpyVsx7qrXmPe5yGNau5QS
sBXNIO/yg/fOwB7Jp1Mm7f5lJZPrkf84d1+aw1JCNkHcv5JINzFvbCNqRAhgXmxhEndzubB7RYX5
sHtQqhoGZ3IT/ouXr/4d3GpmFHCxsVji/ohuhR4t396xI5k2hYTH6eav6rSKbDOny4ssR4++6cU6
U0ZaqCKrGmjnCz6EF3rYJB4G0hPmejyJ85Q+kQSnVwh+AbNtW9PlVPMp1iZSp9yQYlbrDMWFMIEg
/vu2B3tzSdRshQ/3YfKYGJM1wolz8aC+7rf7LLFGBSekA3XacKSskG5DNIaWNMAW+Yk6qzZHkWn2
JclQubvN9JOLUP4TGPEJGQp9F9GAalfn48p4FBqT5hioKQL0WFNur5bDzkMsL2pcgeQRCciw5806
pAMtCmUh4OGVTR+BQxzqO1KdhOwDZ2zmR40FvjpAsnoyLmRsj1xXt//ccWRDO5p9IBFSp6k2tO9+
G5INzMnkMWMlrj7El6sFHz6yZ4EpUeoE/2vK831abbLALGsGOludB/wIONxIcbVo1EhHLIDgFTUc
OAIylgT2OTwgBDljxRnKrQcXZxfA74Mts9oQC7sMSOpsOMTOdDxOFF8PATVkm+Sw8Dc/9pqc068R
+hU4lBQj7Mvr1ZJKEg72DPs1TrKpmStKD07+gC4BQA2S6If7ITbD7YWm+SbdjZKBVPGDu39Cq0G/
/8OjulcLxgBYGkDjcbDNBS/du2qhlc0EUr6vYnAh5sDRiFXa6AVjI71bdkQmdHEHQYOSVDUhAO3v
JKftYsoH5PldgllzeHtbSnBJ4IOzwDzuGUdob/yOYXsCQZDAI+1FL2YdZi9Lw4pOiJjU2SNXhdeJ
TnXZ9vVEvMNJwQc6p1esoYexDf/NCB2gDwynQcCsdokx3rwNx6f22th4YfICNvFTDzUgFz7Jgijc
+dFnCN8Y5Ah6yGk/IJsujuFxDrWIxPlkmknDuZL53ZeSyIEE0VJ7B+dozXx5f/tbS4Q3VpjQKWtb
5+BhR985F1hl5GdBf0WUQd61dygeyf+f0RfMYTbCAY8UTHe7ubCwAzbGs8cknranheqbW0UGDNBG
QoiAyBycbBoUQl+kIjzhicFqMWytoBpcdsbN8X6kONYS80q6QQQKhgxhHMPf7gQ+RjUzwyhoiooY
ZL+GNLLFloKzVnabeeSvSCMhKIQntplhkq65EjlRV5a6JaglNQdmbTe+vcbtGiahAuRyW6BSpiub
3ANmPQGrAurSAbgC5TlAqcDt4pcEN2dBsmSIsRqGf4VR7Abdt4uEZM0a5sCg1L4MHlwcrgtA2HkX
246qUZ4d1T7hjNpy245RMWztRxkW6Ag3SLQiI04t6W5+MjV5otkIm8mUE7Js+J863K2+eTfuTDhv
z4uTx6v8FtaHTOaDuyBebvjGkj7BRTq5RsIosp1rhaEWC760c5cn98xaHajkO24Nl02StiOpHcQ0
Ric7bUbvvFO25rf/u6zzfBeT3PTPPwXYJoCWkE258+1EK9QLvC1c7xhFYuZnu3Y4UYYhrBzSVqaZ
43GSXl8WHnv9bvTOpJajlMko3GLSH+cwEGBVYX7OjlJQOvu1ZWEEN7zaT1JFHoqov5gHE3QjIt9q
F6l9ac3fIuzNZv96EGuPUd/hbvzCDfW9qMSd6ZBJpxMLK4h125ESbWLBBLtlx3pfeuGxa/GUaxnY
c50Dp4V4gjToEtTW8FJVMXrV7sII6K6IVc0Wzx2xk8FQBoU2/sdAUpdQG9Mbe5NOSn/l6F0I8RQJ
QZPMT/woSEjT47CmfcuorAzvZJogjHAhtnE/1d4XkeomYrkdw13Ucine6GM1zEkXd50bJk61BSVC
1O7tXGZjQRf5eWbkbxmBNi+30Era2AF1WX8wCGwEqB3gmIdzABaWwlpNh62J6FbTQ5MvNQo8tMB6
ApZ2yP3kca9TKEWQOqw9XRpsdiyEFvAaJk9es6Vu546tYVtfEBzIKSrmRVjNsktI7C8m/2mC3JBE
PHhYdkiPI9mUSl/LpaBn2y1hE3qtXMUS8Mv62FurJd9nMbICl69YKDlM1ILjxoStsxeCeRsflBJn
HC3uNDUo7qWeR67XgRaZ0yWw2MmfwIqpe2lYXf+ue1tCYrJuExc7Cc5ZDE7CURaKALJKxPW7m0uz
FlWbKPXnOD4bXDsuH28ckE+OBlcFo7KQMXY4AS0UVH0Nn4G/NH2HGnodnKP954dxA70XqSTYOswU
QgaX807PGK3tvMaPI/H0OlOnDROInDSbkvOWTx0N/t1bduGUn/HiTz7MMAHund/c7SKg6tmhlVYD
4U9Deofkv4l1Rp5DlaVY/5XGO2jaN1OBr4MuUdLHrr+S/opCZ4Lae/WUvbUD8QbB5X2wZXdmTB1e
DjgKxQyEGHwwl4CP1KGKs4LsT21I8y1cnsyb+xicgBmNAhubiXhT4UJlT6imNEhjgBDcU/8eXoCj
KFTbkDU1DEZYt9LAarjrYbWUIQp8J50VaKEbaKWMvIq6ZTcCZIjbCQwtAdvNisF2wZ39V9OlONvs
ugN3ofgUwjY9ta12Uo/bAPQflMuks9ewuaT+pQaU/OjLrpGpETUch/Nws8FR9sYGwgLnTnwRg0yY
cSyedlHTXhyh/AypyscP6o2u1YCNSxvZ+4D7PyhhqZ0NuiRtS2HfMcj71YM/eFk4zp3FgUPbw1fh
4iBFdG/Re2M9ERpiAbLJbpjM7NGYbHG1WRcasXiBpF3cX+BGkaDikYpxjXRA+Q3HKaeE+DDv8jGF
1sP3PyKYHayvDq7JiF1WLcyaCCIeB7p4C+6sqf/3RkCEyx8u0Xdwwmz0WI3oJdd0wEt5NtM8TvFv
4LF6AYVGJzj6gQdkwa36GUw9ecpXz4CZg7wGmA3qXdzNDK6YO8/hGOPxzwSbqIExCRDI7Fh8rdvS
GDJQ94k+hcSNX/QcRYU/nRhgG7wM7ELF+8ivnKp6zrALoZeFCdSvi9OMXgkeXdmjdFrD3fKUKTDH
moBCSbe6leRsVN+XAn6oNE2fPlo1hL9ARTvP/JTHBQY0ZP2vaJ8Zi24A63pT6O4Ik00bQc29cr/B
BhGH6qr5LuldClGfgblTH5lH5+pcWO5KgGmDuwkblkjkcK6OruWMomuHjGqm5LRu7TdokJtswQW+
jCmu+XWjWtXSbvwN9gy6SikXkfbehiQmMT0Gf5rufSacbMvd7Gs+pz0GErGrcHZCirRGCaLaJP93
xjYuGlBQZoxoVTs9rIIhwAoiuy7P2x6pHGTxsRIc0W18qYfGRpcyiIkC5IsIK4MTCQZZJGUlqbQa
XKNpf49Wh+fGDAARQg2/tuJCShzuZvzjgpbJvfcq79nLl1twLzskDafgtURUV+ciYPnMp4loV//2
dOMwiE5R3VMt0E/74zaA2FikuzuviYIzvuQverL1AODvPdjAjS8Qy5pv2BLwQaS4APSvB9JQRSVJ
X+cB6IZjPXQXp28Gg47GZ7z3pZg48UzojudYm7uvkoJhW26KXYHQhYT4mh0zdUbgmvCUeexoxIvz
cm12g7O/S0Te2bBqRPtoJ1J0d8GAbN655DduDD1l8j+gOXEOIOhJJOIMclZ8MPBbtOaknMDgOUNa
iTkGlrasdFx+ITs2euofNBG4QtBd2WI7yWO6aTtorcQJWUyM2QzMTqcXsxtgS+Dv8htJmIW9TbBH
0YIrjHmwqepHUFShmuNnSUmESMW6RusSa9/F3acT5F0M4m2TlcL6qYEeGfgxAOAnfSfRtXHGd/cD
yLG30aHGocV8jLpkU/YLuI6WYBMUZO3Kn1qKzJfSCYs7Ote6K94BaA25imYM0QIrA9rBzjbd2A2P
6bUnlximj1/eKYbWtGOCxBy+QfIdA/u90D4jimnkxqSDHwGmZPmDA53SFJQfptgXPyxpmYjvoVC+
32AAWbsQTYDqnedQj0OlYxIdubeymAZbUFgGG7snOufzZ+10xxeGuluHmJ/L98A36LOOvTeq90lr
rozX/dYcUAPg/sW5c3AB/2weAKcAQJ3i5MMYKJ7cChE8Zoxov4nszKUhYhKfZ9Agtx7daTyxJFnn
LBgKcooT9FEOjOfGoQNKf8duN0xjl3eWU6blYcb8HV+9W9PZzw3Y2NnmHahZXefHUZPvZUwcSoe1
dOG0ojPmuFLKMynNslZgf4lw7MZUkIB5lbT4B1wTDOBWk9X0muMXgEiAs+rvg5Nm20KJ562ZJDxZ
W7R6uRv129T/DqCf64uFRIilSsPbxfLF+YygRyDY+1j9I0cw+gKauPQ7hMHWwT/nZeZLYyCWkw1m
KwthrzpiFNdaMeUjWifv6gtbU0w4V+S9xgAbzHp8WmzptDHYy7HwHg1jvD92/nZVYyh2qT4YVjLg
lwPxtu3RFtT5dZzdrA0DwqDPYvHS09CTLSBIZWp1nB0T8tJNiU1TB8wjf9lMPDbXXxOyGIpc1D+0
Gg+L5hSC4T5hy+DpdiiFtriFfoj5FD6Ei0ZAct/Kjytt0uwPpygJSDTiShxbhAWupgJOICnBpUFK
LqGxynGJ9V6LwQFwI3jeazJFPlqOyZV4VoJIAc7Bbz1ik3KKNljQ2Hwgxk9zVaDF1CzS5Xz2kMPs
wLpxuKaTxHEv/AytYHlIEil+EHIsPs0Q5+b+xudpBVBs6JXsdsDR8BK6PumRHhkmW0bFbDqUTwgl
19X7UE+clG5d6ijVpEv6oQNS/2euCdOuNXnlTX8D7i5cl6E1xNJL/BUnqTFs20wKYFznQkmPR2B8
rPj4brJE70IssvdzPE2fzpKoROsAEi7UeDJkBClSK4rkAhLs+D7fuUPDhu4YCiFAia7eev4Vp8hG
gvq81/iBRgy1EJIlaTG4HweRSU0EVk3ptrU1qLhemxW4rAmChDMkkxebfaAvya4UUoaQ+0BexJe2
TC4bMYuU8ox0nh4q30Eh5AFSOkoJqTAMKQWqSu0Nj+EZHgUTT6mWHHh2OOqcSdh3LqqiEYR1rKXg
uELYcYHgBD0M8xxJlJfnyzu5vLzzJpLZrSGiCh9Si4cLXhtyax56nqCkP9UGt6TDsqUrYKL6hvUJ
PNvj+Sy5VN4Ff28HbQSwv7iiY7/qQsAphLtg2Chr0NYIg2jJKHDT6y8p56Q3wvvDPeKT3CHFbkiN
kKBJL8NEkUGMotKlbU2JzIRucAbhX6x27mYgDQegUlEDCW76Mod8HOHUnkUkkwhwL59EWhDcLi6G
pkhOp58leSTEgNZeXUKIRq+zaEKHhrk9UMV+QaNSBqkYIdgqu7BX1fIMdntljxSQOhYYEZ2qHVzZ
/vQAfLvGPuZGwr2LYLCrqeLdFjC5m8yTpwk8a02U0IgvlJroVMlEIXJ8wIrsQ2TE6+EOULRDvU3J
CQoMikFErQ4RnDB3Sx+eXJLWeQ6RwgPQeDukfuTYHBgwK9sfe5OtEYRWDdh8QyPGpDTAdZmr5abw
AngIP+L6w6Lrhb9L/smHyxXYNHUlaIEMnJbB8gYUhBhXzbjL1m8S9rsLFT47rHHmXh8T0ujGSgj4
EJCGwzxfUd79vEiZ4GamcQyNJbpEnTTEjQmFTb4dTf9Ab1jyXAWDDTCWgsv5qN4Lrvu5gseJFxTm
crA5SeGrNnZdU/7eCvbwMG/lbqwNjeG7nGK42cIDfeoagVjpdqtddsi6FRdc02+keU4RgDig5sBs
B9atvM4wvvsMGSwb4A4W4DrIz3lEakWRmB+Hwre/RAqjEGrnFMnuMIBXsOoCQpFiXB4fKo8WIZ8N
abWLjlWPb2RNOUUVtSS7m20jUBSIBVX+qRKAFxkd3cInnoqHsoYFIiMoOcatrbcPxRPz5l8TzES/
0RRWstxEPZ3CvxbNAD71kdQFEwggeE2JW9YJQsiJeM5sBl7J3YfjbzGcy9OCM1uMhS7iI1jrVjxx
trT8xTR36xY935mnBX4kwgKg5tZD/FoxV7wGzEdK94g9iN5iR++e0guzC45SScmr03mTl8iYx14P
zxV6IeSPBuCnjZUNXVnnsxTqlpZ1EyYlbaiHsbJVsQhCVP33iV/FE7eYrXmEFDt8+F8YsZRBmEMs
ObyeUNBZBAw3of+4pUz74sgJjL96sBXInnAek/OqZWMUm7f/uvMvGSlDX5ishmE6M096btb8mNQb
j97CBft1xaNdG9Mkwy4ZmJWCcOdgjn1gOAzj09DDIN+BB32AgixTGGR2vfB1xbTpCU9Ztd6ggF2O
Toi3217ZRKdxS+H1elj/MzTt3a9TbQa1Fe4bplL+Bj/Zb3TIuKwbpGUMBbHNFC3RA2fTbcI13Yca
QwZuGAzHG2jLKdWVeEnKRHva5nSoL8s9ihcmTq1qfxqAOalijseaE/Nu4ZN+bPIsWOAqz/tQdiq1
Yi44j1yo7RS2SDy2jAqRA4WDEiqxcHTZ+ZhYf5A5EbKsk3VhKFWaWiQowyVLZPXhSQvi1CUuS8Rg
r0zzdbEt2oEkdNB/eSMxnla5Oah65B2OrBbh/NGCovA3Y1nBGKLawsedAqLyGXnhiQkl2E2yPuVP
8Yhj5drd3jrcF4yjJx4IBMe+wyqXKfare3HK0F9N3baJ27zcti/2/iKW2RZy5wDOGDiE3Xe0T/hQ
gUQ3SnAqAXyzVafmFmx5Y/HI1emn6D25NeUXx1nh/FNv37Crb4D7/bNSLmkdiwEs7uaRjBSQRDaO
J3DEIVtzHTmAwQ8b6CxaxAcJd/yAJAYxgvTNrCo+pd+E8Yk5Dc9F/vekfoYfTCZMNIINajCgEYXW
R2L4cfgGLiT74EkSveEHywcE0DwPifOkRgBSpE0fdPv434FwEi9e5F3VBFr0vx8i9vKSkBxKmTXv
KD0SsAldQE5O5vTBXw8uJcX/UEm3Eoc35TohvtwIQErfIHAauTwCMeBrOhph72NPDKLmvngm25PV
GtYsvdmruDhr0vhhs3z3X3iE48uMHYYA4i1ySvwoyPqwYhbP65N/IxqfZ4AoHguGgD1UKxlKc4g2
/sbnrGYZ4rzODfn+Wz3MQVuvmYPWddpE673HJIzDsr1iwHUTBM97+IzdLp9ot94CaYgUCU9MChwB
j6XKUJ2vpcEmcbusSlkI3QW3QlZcs/ecaGfzA97pPV4OfPicuHNJjwHsT6jeQKqtocZaZ1TE11fw
B+h3okasjObzWB67jFRLOaBugGZ7sWxnbd65lUxGWlhifs8xym/DG8/fgdskHD74e8SJE5ED1xHE
gsw7vATXP4w1BZjcwQobYNT+C7MYCpdF7y/zEdegMtjbe4xBRVnIXCHi7aN/QxGBkiM+2l2HiCtk
ehSthKOOMzlka68DG77F8uUORHd2xiGT5UD9glfoiXmY4gELKsEp8m9N4tnMMp1/iZKi8mnYnCqu
jBCQkNYOFJQqZ4a1FQs6OV+6aCMXYt3WPYVQ3plVoduFX6YAx0Jg1SRLLIVXDKOQNQkTj4Upb0SJ
l8hBRcbwizW6x6dn4gcnCF9hBAGbgK1A9YGdYywlq8RT/s10eGepHkBf+SB0W4gn9RLPRU/3zsGl
L/9fvMJlPhJpuAQKrLV//49w3MR9/k2dy9CLK92mVOWOcs80xm18JsxCJpQ3PUZiOBK2N5hVgxxf
nFImX917KYn90y39Px9dl6gYOH+9d8kgQZXDQBRejB8EcubcoO32pflhGRlHTXyNkSu41xiTVb4m
owAYv2mJxgVrfXeTohNjcorFCRDi9IWBa5c55xyXMqCBszY4T259XE4viHQHx4Bf7AECPzGTDkWl
Al1LoP3noi8e3C226FznwctmaxFp5XdY5wRveQwkbDUDecvy30nOXZEHWmDNCpQBOaRgfmohy68Z
IvD5kRSFsfyg7f7mOEdN8hvHJbYZ4Eg8EwRjTGMpYUzTyOBMJGMj06Mn0StZtyXqEhxl2EEcAywC
W2PwrPw+x1vblFeJx7YIhOQafo7bpqhhOEdtIoy39SR8ySVM5nNG+vFnGU9kmU/w5ed3QivYG2ti
k3GF1YTSrcKnWVYZYJbcAHvCQNSGWfHPYTX5zbOVuMyykM1A+vq1Up4vdd5kzoxbUXPxuX/3hwvA
AAyl2potA3GIfsHOKZmkzLYXZaOsWK6db5eZBVwol1um9Ib4d96Sl///r7LEJbv007IUCSxXvrd/
P4O9vQ/KokQrx9IiHvCz/eK/sbV28e8xMc6QOMGHYbKC3fFILCQmOCWL/PcE+clz50s+It/ulGUp
a0fmI6wDHqa7IaGRf+Hv8mhL3pVptOAgbFiZB/T7IJJ4ydye36dmDI+f/t+H/5MX/fdlPZG3Lnym
UPNq1svfogBh40OXacwFfBgd/Lstzd8n40HPuSly70RMuLHYCKh6GIPOmBM0U4RBGjUyMY6lxZCL
nzTpjbdcyQKaEx5/70U8JmLKlR6sR7qnYSNiJfD1M6/k2rkN6cEpj96RVI8pGw6TAO7EAKJ2NEcp
FnyGPGlZRbKWmEA3mUg6gRl/67dCZJILCaMsC9k1tS+25A9+lxdwvrCHWDBVCvjuxE5c/WAOgyLW
wnuvQeYMeDKBfxZP4pTAJIMpuxzWL87NiU4C3uEUkBljcPimAwgq1Nki2RciHeXpkP4IwJ25xo//
gnSjywlxDajOUcKtg3PcLWAuj6bRFckuugiaAXEDhCpbD77gJnTZY4NejXtHLJqoxWHeyFQ2sTCG
X5ludwqj7Kx7N0+Ndygu/G/eti7M+cBokPAPduxpL1wF+SF0p0rF7q0H60Ere6GEGdzCaZ2DW8IO
Q4+r0vkh3yMuoebN9n9oQ53GTMLeOjDGOj/7BhOhOYFSFz7mwJ7auNm0xbzwjbtdr57L5EXVk2d6
xAz/T9JwY+yXGTzo00hmLJdt+5OIFAwDaGtaTiOG0Tp18Ag6MVxad4HcVGZwII9GQVaF5MFQhp+B
tDbwbLrQpVSiA3CKdCrBA0zgBooC8hY2o8Qp3bmVHwbZ43gay04ia5Eti+OvLdmSCANlEAI1Klkq
shr6zVTOPDgiizxMI5e8VNYRMk5mMTRI1TvkEqw/tr3EmY9J1SS7jFmQCCLNcQQFivaS/QiU2ck7
RkafIbbIicVT5+EZGTvBl9uwSfk76hOFweTMzErXg8NI5jEa4z0dZfSLeHQz9Z5zgm8pmGSJQvNo
HnEWuDLc5RwzAP6QHvN7gaWP/0x0shF0ifmGaz56X0Z2cFFIVh9MvnO74Su5Ftdiz7AnPbw4NYM4
Osgl5TAh1/Kmq+udw3OXyc2YPNGlimJV7vUyBBDxPmgJhjKbRE5zWeZywEijXshIuL2TdBOS2zk9
exlSMY0l72m7b/LwN9/DYCBjciGv/jC7A3mss89PfXSgo1Mf83HrYF0YvSClgrytyrm/Z3wSpSqF
3jbpVBf2bPBaCYTdCKQ5tYW2/RI9vZ62yVZJXsXSHqyhMRPmPVNesFROzsNmtU2YkLqdIcZK6wrY
oNv/H0nntaQ4FgTRLyICb15lrjwg4XkhGu+9//o5ycTE7s7OdNMgXZXJyswqtZQ9BPAhmfoAiVwN
SKtYIqLr8lI0D/DW4HmkwHk6FFJyodLmBHBYOEHKMjpROZKb6ioCkntDYklcw/wS+yQ8kKc1zEmb
Nx426lj3vjZnBObMgdE4XXmaiwiQVr3/275e8EzYbrmfYpsutQCPfH3+1P7iQpPVsjtyccW94OOM
WBHBAV9Qa9adQvPKGtFac+U1mjnolKWMmL14T9GoY7uQ1RFPcoR8uK3PwaTNEILWNvxG8Jygv5Ll
R7tXsCXFLDLPcxm+oNDoqNFbymcNEzFzZkQThu5fHHsB0iixH5RUKGQsNLGUMgd32iK56pqsorGK
Eu2gLhN3pxRaF2znZSZxReHB80FF+X9jgp4soOXfTpsicVT+y/lQ0MltiUg5lZ0it8ZlJkv7Okbm
K1056OwxwCaYz1awkyNGYUxYaAewhkQkXpauwAcw5MsMD3jONdW2ZOlBYFhoFifGCbpB4AUetsCO
1/aofgIS8P+8pV1v6vyVCRfEV2Y110GOx2/lPhZBd3qzx0XGpW1thpPtKWEFsRCZiHAmCIEd2njw
qXjT6lkVeTfvCZhHWJi+mLDn3QeeiU97x4VhRPyNOPwUnD+ohUWzrH+jMtpElDVqfHfJEX9t/vRo
TvQkB7cbUKFtUFpjl+V57Bsx2tlJhELnINpnKuAGzqyrT26yVndMevxazwjtv3rHPCSGA4zPA0j7
Hay70Fl9g1d44qEjiFY6ee/bgYZSTSbjasVac/w8QMXCjBXM9Jo5HgUsBTA3hQFJxEyraQNWR6Nz
n11nMCzxHbjfvW/rPuzfwBdT1kUmlODxp5eHCwj1qPPpnTu3BLU018bHKwWj/1Mig4hGhrw5ZreZ
veOfieExie6D5wCfCDIIWnA2ItTbLIZwX7QmiEt2wc28RghNkFrweD1GhWY1uOoGQHJjt4D/mV/9
u3+PkKKbi71YzHgQuBQbCw4ftE0vQ3NDX62wtmtCe/DQR7psn2Pi6GwZ0kAt/501rZVCxr5B+ar6
FmcHDr06FU7yE9uSm/XypoqEbPAA7nkQN1CuQju1QAybBQdRtPausi01+7h07yCVnP+TkgaATqH7
pc99MSGeI6Renru/PUliGzD0WFWtRH4CILranoEjhKflqyuIomVv9VdrCfMdI1rpfFvHGe4P8TGW
1cfVnMH74cE1urUYStGPM5VDfrWN8bjvFOluyB/RM5q0sbdk+Zf2VFwH1GfmOj3QsJwWO1D+EZSa
CaQs4lrNx/SlcoMVdSEmGzQMfPoNLuSEhz+xBRCl9uXXYKgtWbElvXGt9Vhqxx/vfvO36W/6243Y
xdfhasmcotRdB3golVPSwYpZbKfQemNokhSCYvZtn9C0svSDNQZc8SWnCByyh5FSfB8C6gJulVNG
XF82AUwwafghJil4K1UVNQHbCtkx9fIQhEcPan/k9gyYcejGtMOnFnoiQCDsNq5RKdtOP8D6HKzP
qDqfdM9RJSu2y8QLHctz68KUdJBfsBMcQ3bpQSNWKvLowx9aqEkUIiXXgirr1oE8qWxC1kIREbIZ
ccBaZfM0ioRobLusigCmIamQOupgtev5E1jvDZrHc97EoAGsVnXmNVhlOBmA0A4LQ5bpYhPeqbU0
bdsGIofxeK6DnH9zEU8w7ojmaI0xpWLPOILb+MG2Ug14GLQE4oUjMGyfCxEaw8po4s7ncLxOrDRd
x7AbXaH/P8spaIrud36humt/O5ClWYGqcS3E0BWjtfk8Avmj81auZB0YQZsyLNyyF5D5Anl0H08S
4dI6CGhXYv0qHtuK3VqBVqSyOGEgcJ5rlZYuGzAqGUOABj13RAPMWkolzkNKq8wFZd+0p68UnAqm
WbVZRz2lS2k3oLnew5th1J48oZLfkCPB5mVLhQWMu7eIwHQmeR79qsPea8+TBQw2oPw5HhV4pO5+
qzLflm7klsyRQavN0zdR5w8WP15t8UVhBdLtnsSyLY+uUW3CGtP7dJesnQLPOZU61U8+0YdgySkp
du20vAlGFRD8r9R6YCMfFkgzNY9wRGG/dlCPd8rDFEBMCZmD0FotshlMXEbLmx//owBvuswHkGhJ
TpTSQLNexMzEVkYN0KSMgICAGNcqztjUwJLr2SbQd8ibHvPfIAedZQX4tbyhr3jQp+PAYfPt9R/h
mWXWO1XYZjruGs/ykAHHlXFp/CULfkOkhfxEvuKQrAAw4OH8UjxYEdAHFh7OFg4/1jZscBtQLTY/
TTkHvJpq1MeJA7TA/OLyM5JLDMU2BuSe62ofea6PVpCw2SqmQpe12zThgFJQ0yFjkixgjaRAeuO+
r3iHbTesDvbo9XftHhAcb6yd0Wp6cdz8K8d/D+goeK5iOwK/HjFOjFmjeYdnWD57sDhNnDiQkonK
5oofMNui3sRIH4+UDxudtK0e4yksmYSNqHirgoGquuXp4znDogmaFNs/qSCRfXfVuW7J5CfuX92p
HCwVawCBnBESMTYoC64by2+cxxGdzILg15oSH1jMRy2oZbhb57M4hNPpf4RD/iaalchDXS9JeqJA
wdTjwEtCvaEe/lqL2yjfedOnHewuVCz8ebwHS6sFnDPMHMjn9OUzaYyGUZK0qB7IiEK8QAVaYAsG
6gTMCwSNSwiC4sHAOXY+GG7KB55h32dFDIDsHH0odzV1hnBP9cCK0L6WeDOEY2WG7HC8NQPeIqw/
lMS/v5Bcbc3WJo3yoRDWsS4qEg+0+u4O0q7VTDlWh2Py5uaZ1SseECdiLSOhHsiqPTjUcPkmvS/z
ravzoVdDKWwIToSuKvrhLetLcgbTAzo5mJ8Qgl/WCyl83ZWDKHQ2VkDI1AcudUfmutgMIClm38nH
00c6RbvBKap1JzDZt94t0i+RMeSCC4UlefiTjLwOj/xNi4/FUG1eFzGSqPWLi+TOKqsR9Y5ERdzv
TL1hY43IKDt81IiYJaB/Iexi4H5/G2yh2Ozjcgo/2lQxT9HpQ1JDIQThdR0fh3kPCi2sVcVcmgs/
EsnhDhhVaj3h5+Jm7dFsQJSWIYmuOl7lVhWIXgXbjYG4w/zbmcMCMEINiMR8r8TU+nv9XzTMN/dx
nzm8W+3hdybdNL3wPMWeU20MlmM2d5rwzTcSt2yquF+D9Ks/cJ3YBphK8ZJOhPEYBA6LvQgntz90
cFsXOjZOJK3jll6lPOdb8fji6YB7q+mQRj3C2ugv2fjDkKUB41nNsfLcVBAbKB0syLaav8avRkeH
JO2jiBmyceNkcJI0YBBiX2e2s55DmmZiNfGIRlG5D5YJTjceatrvOAarqZrtUXX/wEeVZqrZCeKs
qt6DHGnL4LT7AIkSTD4FOj93KHCJXvz7N9UsRNSe49uONeu4HrFuBXur30Qrb2PNR/80hB756tP/
xs8W9TkOP0RWwCrehpIgEJ8e2AahGt2c8x5sVRNYXUrVHKguSQZUhj2+PeaV7n1wjwrEMJIKGBeP
vpqREyHizQDi4OKu2sHdxqH+pQ6TUVqlWQzEHaOC6MmHd+dNYNfRSBa7JRo9efJyAWbFB4ol8t4Z
4tmC0kVS1zlIJIClQi7Lx2ruihQB4dbCq5qCZEYcjNt7tZI5Uprw3raKbfmb0Ur6qxRbIQ9bK75/
trFPw+L8zqiaCEX+Y+EXeaDFlNfDe46SWuAowEEk5B2mNSU6tkH+sSPrP3XtaNKsM1Mb1lpHa/C5
B69cogkwTAVZxrbtnMbbDmtpoyqmFe047GFwYbkkn4YLxlEN2DZGkd505V/tSGUqc5ZO3e5j+FHn
rbNodoGZO3GU1IEtUy0qLjas4646//fljEaU+fzW7WEsqgrhgyYeeTBXWZt0aZxe1Dh9zAk6+ZBM
wMuU4jePwoOQoBnli76TsD2iDuGugdhGgJBconp7k7RnitQ5t4Y+p4JTJkLhGdxR4TNg0byrjb2i
ANmwW/fr654w36Gvf9ovNDL4b+Akh0GlRdfJq9ht7SOIISObC/mJnMigX8ZsUjncCRpwTEDJIYk8
cBxhIY77HhWT+6jaI2hAjkDm4CQT5oXZW0ANqu9VE1LYsqF8aOMCaKQ4U95AtGEOHXwk4d6IbYNb
nECuDoQOeDGPQT2rtB/o548IcJBlQK0sQ6laJ1t+bcykyXexcupLmlSK+PLowOn7jpCWR5SKpQAe
HtlHvCRV5Vcn6p1G+B8v8bHo/xdz1GRUJjYQhQy8LdZAT3p0LHAdMDHjiV7KqVC0CVxeYDWImvHy
8iyBBfQFF7qkJZoQggUInfbYKnltk0q7Nqo3JadFNEAqm8DQ+YG0ii6sh7WL/Ryxj6BLnKtZ0+nR
PHrM9CnYmSn0G0MV32V4FyB4vDg9S1jpVFpHWi7KhH6K5M2eS8p9JrIh1hP5/45Ij747eAJ2YcNy
RI7CJjr0lMPkSeDtI7axrr2PhdIdhQOu5R3kTtxJ8hNp7K28llLKWxgdNFD743xEWpIquE42unIf
5R4kthx1N27LmA6PxeSHseivx4UX6asCIXYpfj8us4mYGzk0/mW6J27FmlwHgxFyIy5H7FrBCp2f
IqOFFZjm/NftNuFlYrSKuUIVh5lKu+5uAKUc+iGSzuANyxbDPMixB5R29AB+3lrKrgbW9Qr+NW8Z
8qxMdnKBbFBywcfHT5/fyeJhy2Fbj9fhg7VE5rqowobEc1fXZB9+e3+4vrv4QfBNNCTizsmfRHeN
gsSXJhZNguRol0jEtFsIOa158Tnz5IsGW5SfZtNH5QKpHrzo5ULuNOuhLOqCb0Ck6dFa+Od2xWyi
C+5irEoG3tz4V8gSu6jG8CrIbZgow75gD+wpe3lKVm8YCYV4x/LthqK5V8JMtBKvItg1jI/VujzS
Z/vd2WleGQL+wH1RVXdjB2ItyvcqMcMjWmXW0z76jdlYswrN+mTVViBXQv6HsMaj/GP7wKDDA+2z
LHNCmrTRsIfYAwGQ3XkdvH1M21cS8/DYPTWL8KOILdYXX9EPg/4aAuKGOL3vYa6gzKiFuaBheb1Y
3WP7Kif5Z2VKcfLAY5a2so9EYddfg04AQChefNwj/Irih59xjncX8h6dMhcSk1dzhucJXcEAnIJT
rPwLPrZQo/DRgGXEFMJFOdQtJ6UONDStgkc6hyDux2Sd1SiioVjXfGYrsHYml6x4brOTmUVPTrVi
3lg9UhA9QhhfNfuOC0nZvdf8CvagnPkyPkimtsY4ABdzN3ciaZceXh11mlV/OY21U+59EA8QrXbe
FSLVxb1hg7CynygdcZro5J79O/1x3Slu2s9KwjC/cm8Wjj8E6EBKLue07tOuto9TwHWnAWRUnX8B
DLuTbn705vl/Yz1aD54+lf5zsO7ksjdKeJSgY01xd2kpeiUV/5HUEGOS6mAOHDt0ivYdMC8w1qDt
TeIZXYC2cs7opzbUAgJpgbXIB3fmLtqBWYZNyLSO6Q3aRFq3m+F8BeopNMO72F2NFgFwy8F3bcpd
sLAtnUKuSU4udz4teXBcXZLbPtrkozuYMgifKOXktiNJH7f+5sTII7VGGro5MkJrDmZyEJSPaWXv
oWtVGlzsSUNsFVY+hO6qt10PNOJtaAJdfVGl4HE6Km+9+x0kCOO9gt+dMFkZvb8OM4jeLeH6b0nn
jcEVTj6R+rOgW4LUgHv1rx6jIqKLrjQ1/1O7vHbO6FaavAt23P8JodPbwtPkQFDBzYMurpBixRQ/
4jXLiVhNsAoQkWdPi+pj4pTnNZjypaRwZeOOxeLVm7XgxvZAD8EGbW/WpsNfJTjKgvCU+TSMqzHn
Ya3rhHX2xcWrp7S9oo2iROP6uI/Rxi4l2rZxCAazwQAtCAZ7mzYKj79C2L5bA5BWPHpGZdozFZm8
kbfF1JTYUrEK618nR38K0x9PrCMBfbnBiAx+hFcg3eBuC4ba3vTO0/uAidZIPpmC0yAifEhJbeH2
E7NdDoi8dva/IYQ6QHmjGhHEX4MidtXxeu/0CyBQdXjdRc39ZmXMx+CsgW4M1AXj57DzZhRSLzM4
++9sFZfofNmb9nd5WTncx2bIQc0hvjkCTXKLlbcd1NwDpwbQP54VA9Y9TLrVLif427TckHmo53pB
CyyPCdeK8zWZq0atY4rEq7pPCD9opc/cwiLlq2rcT5v10MPcXyW54ppRyiZmj6DZcrl+J8hKBRaB
TFoUo1gk9e8uO4au7rr5xP1rLxgDTQn+GGjmZ18fpF9o2Nupf9ghwPJXuo5tlzDFNObhosA7BhJ/
QSv9MI9TJ8I5xGNzOjVTUR8CxtUM9XCbbYG/yiYXLoD7hG2AQ7ZTdO+tLp3ytEUdS9nCtiCy/krL
rCGbhAgR6JYU2B5LQEg6YDDKMqJc6JyUEx8aHOYc1Dgy2EJUgU1vVWIxgNEPdUYVBkMJ18nk4Ius
9oTB9SU4orty8FdAQtcrtdCtORWKKQ9IOIbUIKMs1ATE5j5dmpbL9dd8Kv8A3R2T26v/IEPwKcaO
Pqs4HuIzVBNmx4CuXY7kjlsjhEfnOyN6dH8ohAb91UDQ2rtuMbihdvduyRGtG49nuEvXpjCoTZzC
tBCdkiOnGbsQ/oZX2WMOe0v2rSPDwVOK/yt/hvcjLZSObyMq9pCBMNuFMlQgiYoBU4tEioQdoEDy
xo/e5n/AUKxgsWFlnUYjRLQmvisTR/MpTJYxD/DwNfEGGARjAIKcdtPjgf4hKq/2gF7lCDwFNSuM
AapQJ7OSmf3ADgp6r9x6XrHEerOf7SYrglkNA66CHDKcP7wxwIiK/n1n/XxU7LovO5ULJgCAbvjp
WGwXwRoyLPEdh+AI3/PR5Mzw1hf8AAIBzoAj/o7do52G94jxB6l2KhQf4vfnqSTvEiRgJb6s0zsU
e+/4yDSHqJkViFX5ztOWfxxvxmVMx4yJLekJxEG19PsYjGAYpRMXlBbAuxNRy9KUf1jd+wMWeLBI
4hoXqEX/iXF5a1AtuJqgR/RnmmF4GHux3AXd0SnGLIDrBBD4wh/pi2WduVpNhs+Yf2FqU3e8rP0w
ARNhFtQnoAgcbw55E7ge4AlGI8/IeAtDsGREr63jW/7liYOlVfcq4Dw13L0tqogNrMhk8iMjcgBP
vNk3SMlzJrbz6g+MeLWUM6NsmgXtaLqnATD/ZhAkkCeH/EU7D5hIUFGmauowjewIlKqgNxdVPxdH
OZ4ymZc2Olv4gBV+H/EFt0jNCpMCJ9/8bxkpKj/aMG+5ds9vm02wBwPBeGX4HSYfmHYtBXid7paD
rf+SwGGlv/q/9Tb/P8Q9AOJQsQRTmiujoX6F+SDohNiU8NQyBZqk6FLR74PK7H8UEYPuyjiTsc8U
MLe4zNMrcufC/A8pE1C3J45oSMxl/ToiNIyp0sTrPvB6ELCYiP9nscFL+vFhuUY0ICCRGizLU0Bc
UUPr3J3+fogQFx74IYg+rYV6Ai5/C/M5gYjMfEG2i22Mx0gVRwx1GBNTxwBOuLPfQwXuEJI+CQQC
Cx8pHEYKWqCdcyDkZgooErQSflu1+EQQZC4WlM0XZGnJfwoGcswHXAvSJgOsBNQpQtbMfVmj8t3d
rX5VFozYBSC7kGxFnRB90PDS/71rWj/uHACj1FGOs+8esqKtl0qojk1yDuCrPbKb3QqekXg//7kY
IDVCQ6caikL/Ifl2wUZOXsY81s28MtGu3OZJYPaXdNmhngmPIZkx2gsyfRMDKr6R3jtqRA14kIqb
NAr8ewpfQ38rYlLdyTH2ht+G3WXVei/fNPRczpK1IVOvW18i4yHdhbvxKa3x+xtMY7TTNRRMQK51
iHWiV1I4R1wz3PvE6qmxd7gSzGWyU86onUi/po+k3X4xqCZ+w40EZ+M0+lGfzx9QkyqtesFYDHCm
wsyTGwAZDffzzFSHi6IvlvnaHr9hNIwncGfzf5fmub2KTDfzak0Sr+XK+4RXxYQVxxjyO6FV+wTT
FOMVfiAud+8/K74zetgtoJTUIaasAhkeXl3BI1WLAsxtDuI2YViVX4m986cEXNppwXJVW8xE68ZQ
68ORH98DzvSQQTG2ZBz58TiBo5+ws50k9PYbmf7bNeBq8CPgcuthWBFR3gy82JRQGfI5IOUw1Mnu
EZFt7Qg5H7+QV7xjbhAjg6C77UB2NUzdLQ7nrtm6tzUxg84dNMQqHHdPHiiggbYUwBe5CGjUOO3J
FEDWA7caZti/vr7SoMFC/oCuA4UZIpLwjabnNzmP8pi2+B2t7iJesJBKbe+6jMpSinb2WEVRCiBO
qwFsi7kuWbxIUj8HejBWmbqoyuyKEAqMMw/sIfhbw7CVgGD10vTzhkeWNQPQ2ZXEf4AEGktOJhP9
bq7JdVjbRBT2B3LJFwvSHkZHTVxirQVELEYEzVxG0U164XK9FvfOZZzjMG5SwYl7uHE1H2rFJpri
OIEVRoG2scHIEbiV6/sFyZ789fcxEqciPrg75iDEUThneYL0c+XeV5QmZ6eYXEE4eLbJEQmhpTCF
pXiko91YdeG4VDQKFjW4/v/5QHtmrWrEy6zd+CErCmKaBmCtzpXHGZwggh9b3t349NvH0SPbRF1g
QI4yygW6he1QtM87S7XnlBH06SwA+cb34IZAwzoDvFHD4aGuSRvJleR8Uuvy4zCKz0U3COk0ZrFU
8Go+O6RGiNq3PE/6fqTtBodMYQ4BBidjDIueOvaR/l5s5UIsYLLTOmpAt/FEkxFti7CgOe50LAha
6W8t0pEoKpNxEZCfXcx8RhH/ETFZ9Kua2ObZonKNL1QVgT50fUmmzHShNP1+lpBebosk/CiN5vjj
dThUZm+nc/iADxed4UqtFY8jTz2fEB4lb1WHZYW4hyeMHLLy4exOC9xJNDJv/4uD6MKruN5qUcmy
Y0QtxbYM98okcucd0ZHpkzm0qKr7wCKZWEPrDHiKeA0FM+Q1jMeLPbi/K0pkJvs+9B8IGrDQIBpN
QWs3poDAbaS41LBVca1xIE5rPS0KHRfS2SzjvWYWmu3icNvcdFXXN2UX/Ffp1f0zBlEMXD5Wp2KX
wai1ZrQNwVn/UaHyMdUhmnrqF3BpbBkZFNK8sWGXPdq3eMSAD0MwugbU8BgqgMt62/6KboHlfW4p
aRydOpumgjIKnoKXS18ORl12gfWKz/7oa9cq2Ds9AvcP0PuEt9OnYVEGnQc5e0YLHs6w/qs6Z5/+
kZKU/lNOeqej3RbXSoTIqA4xy20ziZ34IrlyHZt82zucqY4z04+r3HiOvvELQo1bv6GgWSE/wCw3
on4ScyeqAOt1iRrMXahz1q4MbeRhg4mOJudBkYR/cgvtOoiQnjkeOEo8TZJXWWV4wsPaF8uh+L8M
sco90V+rbao460hLOOGmdqeIeUzBSdZd7XdaInu1doHq36cnL19S0clFUUepUOxHThp2tj6wM/Bc
sgxv7TfRZe33NgYTR2kxJLbYuZ9k50/P3TEyeVhESA7tA28LAHOFH+ONdYP5WS7d92nSsD58gvWx
dTIqtbcuY+xHa9c597Y9stwbKRyi4YCm41y3ctnONVAOKSUgnjeaLRzrKLw+PGgt6k9ydtbtJj7j
DFDK+ZwtJTKhSHt4vafDSajaZ57iAl6FJG8dkeWrjkBUQXCGuYlgYAgjF/IJy4GFl37Nus0V5Wn7
z1hIxtMNP2ISZ09nCtOLTp2S97dgpGI54vSe7JoGN3D7yeFwNYhrpGLx2/X0QAhA/IRgBnJnawrZ
kmnDdMiVzXvDhIcKVmY92CyI0bbn3cysRhFWddo0EOppWYlBoqK+ouFcWQCU8Dyp004vy6vojhNn
lbbEU6XKQgMJhU1m9xC5Sr+hktZetBLnk/7GfhDhKJQoe/AbHmz/GOurbxL/mpw5HjY6ZY4MKrEC
JYMS741VAiSDoQqf/2CyDFdeYX18N9UeaWnXH9IvUws5AZ7HGlB1afXYKLT9hd8HPIwCpzyHkIbq
cN+te5OUQmAmqp5Gi7zjMW2EKBxwAX1lMkXkadmu8aLg9xzRG59/V1FpqQ9aDOl0mJp2mVis/GmN
tQ0/LhT7EdR/5FpXUng5nKRAmg/WKTGRo9nPh8cbIsYXIDePEExMOFFyAgvSfrRCL/YeDuHcBt6A
Z32xCKYQsrlFL56BfDpMxkErA8yBBRLkeu225WWtgKuOWEiiNXRjfyRvZsfwPIetosvb2OHmoktW
ofo6bez6gbLjcTN3ZHG/K/knUaaGo4e/kjZV/WfUfWyHIcXvGAqkhuNqF1Ro5L1JbwvBjpaJp8Nh
+w6lD6rKOJeAD2q8ivEzU5GJnd5Yb0gC+SbFpJyc3NWy4fePMY2+qM9Hps/rYMIatQ9zd80zckjE
kSYjRy+NGBwzPiZuNDq4n3tryEROhQF/zDz6yWyKgUyRrFPq6KWAm8VzxW6pgTDbSSjfAKTcpBXA
Qm7WtxYsPbXvzDpXLod0itPC4NrhdJjqcpMVUIRjA+HnY3pkmYOvwxzesQ+CPXsZ8IWoZ/sF5ajQ
+/mORbc7O7aat+4E97kQk0s6NDyjW7iOYflxH6+tS7eEF8pupE0NrwhT4qvdG31MM6z6r1bF5ls8
1nyubCxG8uap3djulYxzgw5stGK2ibtfCWcWWr55nxZFzZowEje9RY9piWvHBMLq4TB7xXBKVlaa
J/6t2UvhU+41go3ZGS383lcsLBvgl5gJr8hWZHl5Yo1IZB0dAi3floUR6FjFc0e9P3129gO2X3fL
7zxaJ1PHAZRXxYPGWj6ZqXTe7LN12MvWabTxeWftRKcj+8xrhZUJrDQdQVKiUA9D/mjxysmxxUf+
h5Dc7lxD/VgsaXixa+rWrXYtgQlTcKt8Cb/83GiSydq3/7KJXFQ4H+JsgxOl51N0jQ8oFZtFZYoL
94eJl3thMC60TAKYRwq8YJ7UspJEMumg90vGyMbRIrwZDFB8jG+2A3GAKSyrLPGrObOLnHrFudvn
q83W9QX18mgdsmLOk3tyDi+vTggmEY9wMTkFm+6bqYXzkTGVw8X/WJvWHXeWO0kK80FcxfZY8Kl1
FCggItoNowbGnVcGs6aYgYQxydtjofwhRsdrL4Wx5tJSaYexUzV/XJSPeQMiXnEvL3YerPTSWPwU
lPdm1PwLj1Arvu6K7bprH5Otbt3c2geeG4y+gNGFoGDyg6+u1QYhn9FF5bvFGCMa3iif98KUYEsv
wHDVIR0y5/2rR1Xz+3t2XGPErV0Y3CmsuDp/f2GPbdbcbRnUvAa5YNNZpizw7NMw0pT8iBMVWpDo
BXH2ZYMDldD5nxmYYniAKQEWBuzAY0SnxcVXVqeFou5wpEyT7YsO+zbz5kWrBogrZIxF76Mw/Cuy
30SEqDtTOU43u2hyWMbUV1xrrYNhbotYnjqXPxaPO+8fcVrFz7PqncENDR+UyuFoYcam0S0JFDcH
Lg0tvLAaeno5F354MtgtpB2edfPtP7rYad7UpeDZOol4KBsesFOHl+cHpBg+iItJM1Fk/ULZq49v
YSnAwDk40GhGFxPebryYXHVKPMjcQyC7a3Zolw1GmuZOtbEPi6w9PmoVOk4O1WjnFMos1bI3Ruew
MqLT/XiF4JM9GDH0MPtg6sv2ncEZi9Jlv69+E0k7BTSn17FZWOkAxakh9pdrLlaeh58b6zLU1JPK
cLPDI3dkqSvea7gr2oBKjCVIUa06gt/xlptRWDBEq1tshmRnzNlmoLt2oSVpbPuI2HYsyy055mI9
yjLokqvwUQRcdp79b//Kpe+x13rtl7CDqrIznSMY4r0KMs5JZo2NTyS1Ie+yJnab8lH8vG5ax9eB
2pg7u9OvjEzzvNsL1+mP0EVScghqv/PGmwUPywV7D78nTihuFy9/+UFjRFmW4LzOh/2t4Tl6Hfau
+7z7T8Rnx0WOU8NmURw48IPHnnZvh8Q8N1xjYQqzFGvtNGJjIB+tT1EJrstItu5G+Yz8wWWPmFM7
P+UEO9g4ywg/ZcCBaZ/P7Trb8A3GN6L5o11IHp18HZs6CBCdXoGd7m/ELdxd7JcqbId3DwgNTnwp
a1pDSI0hEUJduYcPXXGAV7vidnhVpJQN3vwwqBMJXiW/1l73Js3L9HSzK1iOMvu+FfQ3+OsTiQ+z
D55Z3HQMpZ4eG+c/bN09Mpq/e1W4PvYatyoc7OMt6cR1/2zWdl9tkESIVAzGYYX/gEqN8KER8yCo
hOaUWJV5vol/x/wxWNUtjKfDsPMY8MQZn4cEL9OERZ0YqhG2MPh42KxNZIxnaA2iJTngbq8gYvU6
F3O1L62wbkLMo8MDCeSd4Ly1EgPS1Y5q+aEuiEDRARNcbmudt0BH8dIeEx7yC+ZPuOorceFCzUPj
H3dkM97kYh3W2iLPvCsE2PmKd7fBoq+Mv2IAM5DzDkmuMqKCPy4446RB+HYkXjBV7jW2KAHuMBDl
QFA5oD5zPxffpAmXBLu9tbdmaSS+MsWkEZ+wnMoZOdlI37aORSCGDtrv47/6IIZgqQ9UblOQAKNA
/PvB5zHra23KXFQaTh+y4KyvuceKXelOpQhmUk5eqOMufvqfGCFeAJ+Oi/wa1IISz38/F20GzoVd
43hTWWkRWHi3fGomTtzh4Nhwr7VDk2LgO2Rong+vG/jL9RSw/WCZ8ZhC2UV7DpiDAv6JDKCGO5Ka
BjnLwOgjIKpfo4IRHH2AiE3dBSiRVgV8yGKTcRC7gO+MeByZ693F9WdPaTDEqd+9Ld+mnNL783b6
hYAHafX3wauASt18lkmfEUAzAjoRobAc7nFoa0L+ZntZApDI+twWtqdyp63b31HpzA3RaScw6CTn
2ktp3JZpKsrfBfIf5Js2vodN4D6yrL8U14LDAz8GcmH/wqOymkb51IFvsrWx20S+WA6ruDUN+3cD
xaeBB2uK6Q86dZboeDz1FLj0FC3kwW1xzK6uxYgX0QScIlBrubESDrhDLhUqJL5QJSn7ed2o1KIh
Y4/5EHaqhWqvVaW5TZK+qCe0NwmVfsLKaj/CBWJI8wDABRpp4VRt0Ycwf9bIvGXojB3DXFoqI3oS
6maMFjgZwb6t3Xw03zZLLs4xsxQcRYkSo/myzzclSdeaBZnhOmPt0C8u+VruKIzgT0h0RSdDMBNv
BtqQQ54C72dBqZlS9Us/LBHZUD+bE4NBEr9q7BjCsbs1PDPooLgHHTdSHoPvYDeChQVEQYf3gzcj
7GdE04ByEKgtaguXT87rMnzZ2JlHh6i8XbZcAm48W9M6gsFsTasUjyUknHgovVFPoFHExIA5TFqz
OM4vtqMnfZ93DX6eUtRyzdqZQXF43/AmtgGmLhi78JWTsWOAo7xVJsVzvw8hSIC82LCyxAKdFurp
wPJWM4hfUSRMixMs0G7I9Sn8LivtyCcUp1c06jN+OrpRH05MlOZG3MSLWwf8Lf84alwRPqsxtFEc
nYTL6/cTVC9eF3tmZ8gJ21njbGbhk+DMufmmZfHe+TGvPhpslarPYHzrF3gBFLT9finQAGGLa9nH
5tl5a/mRMUwEQYgy4yQ8qO8ZCCU9sOcdLXYe8MOxFZZnl6wRAo968G5ZLUij4pDRtjUx8nIZDFgM
CF2UX9wQaT03ftFtBTvw47IrhyvJQqVbE1pW18Du4SYotMyYKgJyUBTAfpiqR3rQVF+pjTnlHPwG
IwVOvqIGRfKKFBatgyGcWd6BIT9efCeJkukJbiqqMToqUMoYvwDv61sDTj5c/AIsDVbjBszRYY+g
8c/aWSBZKgOStdNtlZzuEd8ABqZw0hv6nK26J+Y3szggducC69Aj8HQ1CV4b/SDI4OCJntV0/2Z0
cOHGDRhtYm1OVekAwkrWLkbF2weTgLU41TxDYl4oKC1jkDYzmkDC7hohJTn8YROg4L2xAOUsj7cB
hb0n5VbARrhOhynnFl1d1e7ynycTDeZOmFPzDHQtnOLjbO3wlCTqUWiQtSD3OV0b1lQsNjZ19z0M
GojbWkitWDsEpn90rh1mEElwWyBx9XhhRvbd8TQQXCqcdA1FwnSBHvgRfEiuYgZ1hU/KL8OHGSfU
s04KQX4TZlncpPe37LLPqqSBxazACD9dZCyYHL/934AccBl8Z0xuisj3TmSmZpF98SmncrDdveX6
rsXl4KZlAznJe8dB3Vn1Gu5t61TZEuk+oYPWnTLwTg590dPf9NAdetyQCQGOCMbV6hoGh+DfMhJq
RF2YFzz0BFrFyWxA0WUVEAEiNMNcSWKzLpYHhhEV4YT7Cdb0DvajU6bJK9t7qk2wD2MAiNDHtw5N
OniwIYfqFbHM1ze4aLGugIKRYva3RisVPtlqlaYSH2jIrzWtGVvqsD+yPBGnv85UnibJNV5lxVCo
Nx1kGNVYUxKl6uuUU2Ec7LEgBDzrF9psC1wDyKkb/bXSqw5gAkC7QgJZ8WGLKB4ETJ0Cz21aFvS8
NxAjj6sTUYMsGYKZcc7qymQD+MaLbZajHlxwQQguPPQu3IAs6E6ZzhL4Hnb/PRMJMUoACZ+DpJzy
3DOTgjTLyQD4QY9Cvuer+fOyGwRuDKzBhdHkE3IDcdvpc67h1rjcTxHEceFglgjTp2p5HkdhRdZg
/NFdpZg/dXgqQWd4RTyLnMjv+Ix33jwe8OzJwE4a6S+iPidv0XAZeMFBYXDJQear15rwK4nRcBMO
Gd5Jha0Q8I02BPoNo7VHcuwgTI1Ux/u/7JgwdvFilosRNdCC88BHPNF4m4ggoRzJcdqA1e5QJBKe
HiCY4NEkYs76lOd3yn0UNV7096lkizsXSgIxzbLcP8wr9i0gxIAg0IWbzY1Co1qCoqzxxwJoLJhO
Dbo6Mw04uourT5wd35hbQZZ3hvOU2M8ncnBg2LmAkAwB2uRaADwzJYdyJbj6KA+cmiUkTJM5QtQJ
kItbG1NBwPXgvTT4ccRVcWzunFKfozoma2dlqx0wEvGymP7Dph3JAj5RFKCUlLIFuqaDy4TFa8DB
8nl4yh5I2sZazACEOGKGS1FrJXwujYy5rAlEZ+pc1MuEA4JawhRL9zGl8NBFkviWIciEkzeyuAIe
Hq9WACLJeJ1JkcXXchdI0RjCvH1cLrYOLmEWAVRvI8ZMuISz2QtV9JrPg1qDoT0YC4OWbGHFVgzV
hTlFgI5NBEg4gnWC8kBHjzvRhRrSzr4+sy0YXejDwfdnkPaJwPimgCyXbQ41KJPFdTDAp92bx83V
6KsrRgGxg3yzjBwuIk1uC4sK9MEzhK2sFOfUVqyhoSThzGNssraTt8O5vkf4zjLw4tDhnc5jQgVY
xQzRGSNgAKinTuP2VokPJCaLB6fFVcxnAIQii8jfh7QoUj9B3ozvwt77iRlzwWAGcZU4L1k74O7s
O8QAauwUhBm+bAivh6qIzcJkmA6+IVDO9hGMOVRyfDpkTthSdiLalWjXFKRsxWCGHuhMMEboNBQC
z/Bb0hGLm2YSzqiw8LF8VshHhjJ1RVRveyQE8qJq4mioTyKAv0W5xpeVmbJTwVLlJqYdHE0WLLJ2
HFtGE4Gc7wC0Y2LfxyUn6XLrHVxAEYrz4GSea/UIz2RXA0TPG5LQDdw7XFktSBoGycLaKGu3AiZG
3ibhu+J/LJ3XcuLqFoSfiCpAiHCrLIGQENHcUBYGkXN++v01s8vnzMz2eGyQfq3Qq7sXSYlj76ag
Svb4h888+FZsSYUSx4OQgbXD48mY3fOnbXTob9E9cuB5MrF20+Rf5Qs50+TsxG0WKgAD42SJO64e
msAeap0PZJX4r+2RHtkerdPH2edvI7WwfTp7l406PcL2Jpx6OXcXDw5m6oKpHQq0tshMhGjeDBOK
NUGEgZEquoe+qnBzXg9RgvDBMaLy1FMBN3eADQpbW3hyPa6ZKgVFvZxbsQi5AxxZJh6Ib1QnXGPV
7znRYOAv3DF/gREONwlgx7742PQ64II0mJHt6sl2f2woWFy2X7cDmxPVO1mfy8TnCA1xTHDhRYi7
wfmQ9C5dMEKi7nFg6fLD2Kp9gfgbbCZ5GRWShrdKWBxMomrI7ATi25CR6JA4KxsNKcJ991c3hxBF
lfgi3UIcnLa52HgIxgMKL7gURC8/e4ypFof5FASeHDMNCVWcqAHPBBkYQynqT86La7PHiGRHzApz
mA0cLg4Th5Ir+71DBOCQF6OvZNhJWOQAr3ucCWrjGYXba6xIT2JCVCOqsUbmpJQrwYvmKeFac/q+
pkrRguC+thdsQbrYLmRQLorap72ouyWSkp2VbKhACyuD44ejCG4jZL87Fg08/MN9nOkKXP19b3CO
nn5SZaghgTgWAnpyKnxMsbzioYsx0SZN2bDmOIIEHPBkLgR8IM7FmSAwDRcQUSt2eqWK9XkusFsg
IocW5/9kjUNyRszGTKgymA+GXJE+3yThXpI2eDy5RtQpZAKPOK+zJlIB/YOSt5yhFHCtzAOrTqiN
cfyMExoIamwOR1M1KRQu7hShRMAj3w8iDRGITI0TkGoMDqp2BnEjHDIHO/4GXDqfU0+px2GiQGT4
fgkxTMkNDLR4ZxwAYihvnecBezN+gFr+XCNY6hM9E7heGJxJba1sj3p4AYOYk4QoIPiVQDyhuPMs
KD7fLMqRETPgySPHqMkvR6oISDIrqJXYPr2o5kikkJbxiWpweVVzGFwYFWUkiQGDfirnLCRqwZZZ
B/BXGdXGI8aFlIJqDFlciP6UomHCSgaiBBdcvUHiTbxwgywdL89C/VIMbndt/5W43JQn0a6vegUE
cAkzwSFq0kHw1PAYeCWEsAOINiuHkaMbuVlTLZZr94PIYlc4VM7s6vF917600tAR/LeIxEzOm9yw
Q5DxWltdjTq5huTOWYf6ZTBLQ3Oci9JEPius6W0gYi7ch9UfOglaaixfkBuIkFuLOHw6b+IwUfPS
hUqWaPICuaGCbJe8U9IQreV9mHOYHGcpoIvpCBjIKK4yem871AkldqcRpWke+sSf9IEJu96JzfAi
Iov7vDXokHzqRMVfdXjeedWZTL8yukYIqPOmw1kuexba5rODbG3hd9IX34RGpoMhCztg/TJJhggo
0gM5g6hV76SEFB5wOiOfU7a4BfPFfOyXphjXMisuQz8lbYkcC3Of8SDKgxdfTBnAHgjGE6RMlAzQ
feggRcDF9i8yiKwnz2hig00cgE2T5jmtE15seRI3I96zrmyjzfmMp/I/0wgXsfanM20E+ZlD98a8
6IYARiaBdLXT86/B4ZviUaBFGzww2K3SfstxlbMaaSd9aS7P2zeklT251/kjC3Lc4wKGEXyYbYaE
w+DfY2HhSAZ8wY6Tn70ZxLiAzHyo2prr0l9xu2Y2YADTOV8H0OktIWj24nNXP4tCgkhwsW0Hg+Fe
2XLon7FwgFEtzuWAJ3dCVQHmgzA4Xf4x7CNbUynFE55AKrs+4alH7KZLECFJetRDKkeIOjK8HASB
4k9sASeXHUuCt+nZpl7HqYPuSD+eBFjTzJjTjVNMkk8p3FV5CvRDGhVDXWvxjhGhOTQhlHrYyWQZ
tTNzPHZp3kOWpEPXZYUg5Q5BgKgSq9+JwVAD+h2eK7IsL5sjOwFwmoqgIOQI4zfOG+ZdGYdAjSzc
hGRC2mC4DS2QHvFmZUQ4HyGjjxMPJeQWU5KGR6bl4argtosFGWGAqXOfkS8zYP6DTXgUsQ5voOrH
fDPRzzDBYY8OP9rgfYe4u3rcHV4XbQG9ajtL8gSTQ8aG2HjQoAbOHtnZgTtCQNlL8yRsRUF0sI9Y
WUXTeo4VbL08HyQhtL0p9SZVczGlq7QxBnq64EcxdVNPa7qsHiFYNQdlW6LI0wugGU8BvqbEBHXH
r5V1o+fZuq1clFCx2Epd+HFBmC14yHjWMhr+rJKHMRfXky0f35AShlDHfyv9YUumHETunbx7hOEv
3ZAIQ7zN8+3/4gDOElxBv8FNZ0jHmRQjsx6JOaeGgzsfJ9nqC+VQPXuAmSKZeGS14xCIiM/RuvNY
U+bdHRAFYEdOE5wU7sMEniH0fJp7hOFEv9cY6hWWXJKCgfZWo3PDMRP8U9bI2ECHxQ5oYszMIifa
Q4kTS1Yu0t/iCNFPrC4IKf1PgOroTAP/wr9J7V0OLspgdz/dJMQ2V0Q2PAm+rZkcXSRP+tLwSS/f
MwUEMNjDGZUqDQL+x/Zn3HYyfhc9N7mSB0FqnXo4b3KIwW6h9iB7ebRfOD0JYjDb3PiYLhxmTYVe
Bd+oRWdMGeOi0dFCpXssM0EtV3qM2akKwYmFovgGup6B6QyJZGsbTXYzZRR5zH+G9HlpOgf2leel
HLToX9XfTCjcWc6N09ECqlZa4i1L54SsirC5crCvotSpdImc0LbG/BzBqdveCdDfrdetGUbdzYM7
O9vNpcx236PnaN10kHbf0TfM4HB130sDZHiFX/8Hkca2+wAO+D2ExuQFre9t1eBIzFcY8XRPnVay
GpxHpX6LRV7afoDx7surwIORq/YbTpeMq9i43EXOiEPhAKFQ3Xmw7ZQNmWHN+gCHGT3x3HgDSLvF
19v6tfQWIKoJdzMHe71bfmVXgLXm3p7c8upv80A5VPp9zje/b+pDZqU0D4Jz3l9IR0NMZmcuE5tY
XIoCYqE24TEWYA47ZMj307EMNN+mu2OxZDOogWOi2XZEZ9gPtGcEupzIFBIONFES3J1G70IR+U+O
c3XGlNd8aAHmQ84rFNsHjARRkhc+G8Ntcj7IDlFJLEpuYMsl7SuEqSQHbITP9q1E0dpBehoifvL3
WKQC4MkDkvvJSdW5piAAEMR2qwkHCQtcSMf81dcGVybcMtMiCxOa9Cdm1v6an6OPR3uPwo4H9DbO
vgGXeSKS669ztwBT4qMgHmQ+0Sc8Ito8Y+uDyYnLsxA98iOcPZc6+BwD7UrzIvsZqC7649o1xpo8
zOhpsjo1ix5BkSXVeWRi4pLSBzwA4LGkZRmBATF9GZW8TPk08mWkj6Q9CSASM4CrI5/WOGHZ/z1Z
jB/VlMkkQ/MbcYO2I+HVHM8XvvMVkhHlLbzgyninrVm9Ezsmj3+dynI2P3TLE40RzN7duyMeHP/A
TWHD4jBaBsu/lc9QesOI8m0tGQMFNFYBaYuBl0L/t6Fs8/TCtej2AptMMv96mABxdtzh8PdXE2aN
lJe1m/YoJVAEAlVT8tBghMOGrQJHDaiE+YF59Mleexf/5h/cnXuDy8MkmfHphW064iGs2e23Wsy6
11wLMWt75Bl3reiQ7VChMq0MXCn2xwwQcal51X3MjkfmU2wlDNjBwDvx1yiUNghANMuUWroFQ6LF
eEa+IFpfKKXw62fli22Ed4hMNNqrDn4b8zJE2sJf3SNKk9PH2x/cVZ2AkFYGZnAGhCSi0guByP6z
5UX0RBWqWVMZiSydFndAAZFZAZFP5sgYdiNsr0bgC0JoGI5SYozezFReKD5u3DjQkSkFlj7/8LjM
f6MG+4lYkQHP6gmnRPvWNCYo2Ji95RFiXrzqaYVOmfkrm8gZvhbeji9iSMzMteWc8xXq7k2sC6b/
ZsLyvQTewefvC775zOWyWVw9On7OmahD7GFgXwfXkH/xc4eesIFpox2sS4bTIrcUTpPjKLd/fSho
8C8FGUmnxgIhX+sKHswvhdBBr6OLfiCbwR8Hk3EJ1NlsggvZw1uFdfxgbsxLQW+qvtm/8YVnVpKY
TD1VhUkLwgbixEwglF6/4bLOOoY7WmX9O4ZM4cuTlt/EJAgrR1umXiig/yfqw0LpjPgCXpr4s+iN
yKqG3GqmU6oqkw9+jI7BDnm8Jlx6bQ+4bhKLi4EnxAhCK48Vw0yyC6kfmjfOmHoYTij/UdpzA/k/
31lbS/4CLuQSub7GO/KCYKBF+QBkydxJXX8cOnbgjHh6SQUjEcKbvlwNNQ4GPMKBIOBu/DvYugD6
EfRytqNOBYM+jpa83nm4gfMGCjqJakDVOcr3CN+gMS4yUCEDxxIxOQUE6Z3oo0FVVvs+yUUwVWfc
amtv2yvkW2isgyLGxxy3zjzkbMsJVNdJV8pjhwqcWa5cC3NMaiD4/U4O856frAoUGxWit4wL4e1T
He5+gJ1YdaB5Cjz6K6DKFTYxHqgrLEENJo2TkRO8fLXUFafXqNt92TxUMXnaui/suGljK5YkwVQq
+FmiVA5ij62JmJUlYgE0eFkiHmMxZQNsYIXHLH1EHxoh1psRzxqML4IdkePC3Z3ZWP0wzuOWjpyq
xFzQqjBp58JQPba4+vLsoF9teOgCnv6LihjxdAb6SG36sgy++geLJKpug5Go1otq5Jffh+8hQb5G
Pc0D/Z0hURsF1KYz0bTZ96OTpEKdur+9hDWjgQqb4zjcMtT5vgNaQUodbiANOKUuGCUBg++hvbBU
k6uZpVm1Kj3alPbyFp/ia7LvByqjGPLS39D5S+rARaLWl6kJE684aANcnMmNUj8oNN1948AvdPXl
3xqGaTD5gdcwjIVNzVhL9lJNpA0UhMfoHj/oCQHrGCH7aPH9x1fuxfieURHdCC5bLC9GNuRM8yd1
f8D8dZIM1m5r/IJ1zDuQk1UI6jTlsOikVUilFcsQ7CJtInsFwpvHwFuTI7BZPS3Yh3AnKp4Drged
4ErL92bMStWe0qGJxgojGHQzip90YyvgMMp569mxM0yzezm350xrxWQIGogOSJfWLlssLJjRf9wD
anvdKtrPiwfkVBL/u+3pkXDaS7YFIfSiCkfKMp1C8wd+AoCm3+Afak8JMs0/hvVcKcQVg3WmrUZf
wkTTbsOQgqwHjl62KRfAiNWeMHjikV0GEXcKCFx91veTIA8gYYx/GBTGIf2pdNKxOnD+2aNDI82q
+zYgCsP2Koxhjw51WlLDIGLaFtJx0d4M1Al8HIOpEA+5Sn4cmt3WhIp197OlBwB4zbmwlLmDK/sT
9qpp1VqUNcNvWfnJyzULjMFTOXgMYej7lbHOXRYSZGi1SnS/0/WvHhk68Scbt5o8vTwmS04jt0sL
F2jIcTfW9xG/WFqui7PGFocA6tXjVViLz9qDTFzFxgvHh14pQA+9m6wokaEIkNJ/AWngArRHn77B
V7KAlvO/6zwR5pAUJP1c4a9J5KbjFUWEP82r8G/Z+LBemlYxYgXanO+pLTlvamv+hLG/18CeF6Nn
nr0nlnsXyDpHV2RnnL6is/IBhohMl3j2TZaYYXRDk0Wq1sHEQ577AOR8RO/D5JWQJvn+QHpm7KKi
L7e5gl5536ueOeW5xEZ3mPrsO9tnBd4hKr327j7YzN/dBzcqH9C+XGksJCB8se+La/r+hvXWZFof
PVgB8WIpABt7u0848+ysOTYJF8KfESJRheK9C3lf64MwRMVmZpVWm1wmQ1tEAVeiaRPPK4lvsVXk
uEoKypYT572k30Rr9wSQzjWdpOatQ8VyjjEVLGX3Yr5Gsacye+WUuvKJ3oE8noetm0WjSGigxnAH
iofSo7MkRbOobl4dvXjJFXxAzsgeuWzyIa3wt5y3jsCiW6qkwsQp8aYoE5pIklmwl+mAQZywi/aD
qZy8v0Sm4BB7F5Oa6QCReP+1XOFTLAf9DKpSjm1Ydew1lybcqEGF0giQpbv622baMoMTyeA9ArBK
Kx5rVLQU5TIwSM71qP62KNnK9ntZZLRmlxUJQrvxyOZas6QKDWQKhAmvTOplaeOJogpagyKiVwBJ
z2SDf8XgC3ld+KbFvQ10BQQ+sNoBt/hGIAU7nAxQZ7a5Iqqc4vvCRgn2SjAhy1uqFZhkwPviHn6c
8qjgOgp754jZJiE+Z0pfX3y/gFy7Dg5/ev2XsCUzz01aj3jbaKsn7E6B8EPYI2HU8R0Uq2QKlhha
CRdEZmrbgMPYzY0O4G+OSREj7uSZGbhhP7NnJtPRPCe06JoDbIA5CZ8i0iWt8TsuGhzYY6R9BCtF
zGrK/HYBTvH1aW6r8uHDbOMCENUWz6zlbTa8doH/EoSdozdJ/MOBkERT1RLWvc6js4aQxnvRyr58
7957jKbw7WaiTV2gESwSwdYYIPJOKiojKfsqQF01cFsbTxU6vBtcW14SeIqKr2NPOao0XreTW1/y
v4Yn5Z88DY6cB5NIiFN58BncgK4Vb7U3Y6vqATxBDdkGPgiB0ewYnFoW0/4pdUo13Yw26fUX6gfX
+8G23snXAQ/4nt5fKl2VXFy9aUPnXWWAoJmQsJAVwyKWNUsJHw91pBf5koRl6O5o6gSmzOcubOtG
1HWtn6fXiP0L2diaFyH0FvonQGS3NNws53Ta4wIovEVzq262BfxG7AG+ZRu18zq7eCzcFzunlD+a
vDnArip5W3DPgzW8Or06hvVlddnirWlFgVzwNn/rbI3S0cOPjIePuczACJ4QB3Yldl8XtDAthjwA
Iv4xfpQtbGDCxexHaEozveQlFybKj/gpN/THQTU8vJ3r2ak5n54xPblbou18h9o3vkX1Kp6qG4ix
2J78fPw13l5+azij5S+HhoHpnBF/stKo8JudargaA7wMSHN+6QoA3qTF38bbId037v2gHxlYd9GZ
eQvaS/YR+LcAfJ2LmR7nr6w+KCO4Ay/ApQ4Ap+UajBB06RcgByncGgVsBhY5o+6BDpMOUhE3srTE
2Trie89ToXY7XJxYKEG55OMy11eZ97XVt+9oqdkgsOWqYyMEd324IB672eIYc1HGmGJQqKa7McOK
Cya5+Oqt42aI5XTbBDMGmWYOD2pTcdcL6kbuZIY9f4rICcscwu+TkDAgRNYtTOJZqcYOt7trGOB3
T6jz5EMszym28lx8C+rKBGex5fF3ymB/pxGkJYDEiHdta9V9enuKTNYXYI6XnpvuahdfoZlVrNvb
rQy3UPxo4nqXBpz/MDvbITO9J9WJV+mu8mp4R3WJwsG6VOzBY0tQGgDAYEGR7jkDLxbarFFwkaqX
oC9oYr33FsVPy+Jqc7JrsKNMahRmA2O5XhGauzdwFUA0QB3neHJXK39P82o/e9U9BV5twDsQRsK2
D6gN05lv0vNcPPqKtbeDOc1aZC/oqSXC+Je0Z9Kb5KzaA9XlVvDI+LQDGGdxn5IzP5uUSMWhb9G0
K7h+0YA1nBXNLqximCaSszGRoA+6fgOA3GfOXH/MbQ5B8dXtKgKR77tsUTNX2nFU5zGiNCZGFS7D
AnTbHBWTHgirsaTOrs67RZXRjFv95vTFpwmBUy0ZetMAVvq4chLtqnaO2RimMAE0T2kgyEx4EECI
BCRCNwPesNE6dDTBR1oAKtzFCvh1v2imBtkRdTjLqGjLW1zb+QxsEDQG2jm4QpmuYc/fPSbqVGv+
Z17vPSFPsXWsiWxcG6JaFqWbkHd5bUm7x7PvPLskK7akUY4L9Id/02M7UAz0BSyXNmAn7xkhczvH
698a1RPvBs4wAnhKO6w1Memo+evRg4G2HJk/nQeLyMouKQB/hD3vrXy2bsAZL8usUrz9TRlqlA92
tX/Z7rwZviPWsVSlPqW2GVHmAr5bHFjvmn3w4/nhC/wMFA/mTOEbmBXPOpsxA1tlJ3FwL+EBSJge
PMPNwLRVB4zXWfkzvW+PoP8TJ37vAd69cGfjPLJ9dyrI7M2gVgONQF5pr8c3r1bcOlCK2buVmGvk
gOqir1XSOqvo1fMUVvUJQHmcYAQ92hXxKqrv2P3grpbs1y3AjpG55ywtgYjpfIKd84S6vLZmDxbh
cdhbxE+Mn4BfTWL3CpJaBdCRL6EsDBnsIS+aQd7BNfMH1NBglA5rAMnyeMF8884YlFn9t7EwOjce
kQ9+0tshzXSHjTdW+mFsQ4OlDi7+J39/kfPACwnjtWGT2rD/SLW3Zt8zQZrUnjQman2wo+MV0zkz
YfxHLqOzX3PXyYXMeXclZx+12JBm4nn+YV7zlk3HrdPCOZbwyn+DsqwwdysybXq8hZvJMRKSNZW/
SVJb0ChX3dPfq8OmkA29Uz3aQA1RNxLsBi1eyIdtIleWsrAK5/cDjMBsz5jUoE5Rqjy7BkO1J+X1
eoqDHKsf3O3iBdIv4libYD9eUYpi2UGKpSCZz0XoScP9YrVinMknFdThj338eodY+8I7+9OdBbvx
U/tnjhvrlT12Tjo+Qb/cd8YHTDIhdkTn8IPB1guYpGFrkwZMaYeQSJOAzxC3iKvVqmDfbbZz7t6i
vmWkAKQx1ARWtDDdHTEh8Fb7+ZYV+WdMhiYv94XvnnF4U+1xnm6ngmb2tBAb54mLdP/StB75CoL6
XqtzvhZyOHzdzv7sr5FdygDYgon/BXjePKh0/RHc8jdGTj6jsB0z3e1Qw5grY2U5muE9wiwkWwgK
5yXBF33kenG7/nZrFVNsZyMdGjKDaLtaSvEvFzJamC/G8Fmezg0O2hiXsvS8gw0Dp1VOKHgFka2v
HnQStuss9qS2hiaUhwDa0SJ88f34mSRphO4kIuj32p3QDNfxa4aXDMRW/oUmSfSV694J/T4girhy
m3mLaksVNMJwgVCPjkHadg4ssfcMSnToGewHyErzltZAE/ygo18ktL2PSonJ5xp3+7NjqK9OWEtj
Ho45gdQFjibvIMgasqiwKiHu9iwhXue9+vAwl/D3SjdJuw48NLOX+OqDzkltMmoNmtIIbpeyWxYC
sW9fo2r3nVFtySv1iP1JyXvS5o4gabBrFRaVBUguuHCENo9/IxyKBWMsgWM3N53B7UZdir+E++CN
gsaIAnXVHyh3oVJzR+7+BQaV7GXA3KaDxrgBDgAnFnyyHguRwiMeoQtjR2EDK40nNdY89WVvnzNe
peyEOpSO715ahHj5ydsKU/fJHKSH3VuAbbrQyKexQA5miDMfHbYuECURbZAThTMDetgsVDD7yHtJ
aMpzkPEnEFKYw6pyPtsD1UnYg2DJe6YHIsZ/t7fm7HezGjfrwT4jHIWgF+lDk7XHV0h5nV9c6oue
OZ15V05Yw6/YQzSb8cUPkN3b3RejIpxyiJU1Hj1oCo58wkzcERttcbM453YKcanubJZ3bzU6uWZs
nOwWmFvDNmP8jW0Di6oNc6zL8BE3x+ek+h0znVxjE5nT8c76XSEH23soTO0H7u6GX05OLu41DRuN
NyaLjFzHtX4jrvGZlAMfQgpKrtMH/f0e5i7xZnx2XtE7uVys2c1uTO/zRnye7JbPHRaCNapVAql7
R+DIUwlbKV2j1jf91sUzcQ/7NaLy/OG2eh9Zaske5zDadMkX7k0mynxrIhdWkUSbHSIRhuWYHJqZ
WVhvoHArRWj4c0w/biuyj+lz72GDYX7sQ/Z2WtGmWzd4T5VtUL9FD/ft3ManEICwlNRABOaMyo27
L4V1nUz2dwvfrAhYgipxFlc/twGxmDou1pg6ZjiuO3zC+o5zUvD4CUOgSY1veAPxPAIhdKpuI5iN
5CpMGcQH4DwWvhuKmpFIVgK4tS/26h7f1HLagqpdIw1rJiqBvuIGng+uu7dgkCLX4JGFNNj95+FE
wpHf91eb84K4DwkueJMX2AmM3/Mj0QqHdaY2suruSR7XUXlETvHJwTCvMYpkZQbmvjxIsJHbTzYK
YyDgsRMX+Ozd3aNm1q5aFmR0TkBNGrKAAN3tv2tbwi8saGMGUu0a0w3tsqAKZwLU7N7LcmEinjwj
lrrgss4iDXQyN0rdOgYGPO+/lcnxF4MqtqiQIOXcAoTvvZfnUbOn6VuZeHMd3Ze4gR+4qKVk/3vh
0oK3AxjwFBGN+5zyLyqq3hW+0lKFlUABLeUqevvh2WfvD71JTgrloXi14dfC5YNY+aSBaYz51326
Z+/aVRf4b7Uv9JlfwDZXK0LUB7NVynvBr4DMQwT5pq7hg1VZMMhhbW1x46alfNL/MAxnstFeu08q
DOUQzKndQ9Byb2hHkQcfLPVllPZc0QIyxd6qPIleHMr6mjKHMWRFXDh9CRYWZ6cV1xHSSPbVwiWF
1Sdf43F8Lodb8kXLpUf+brCqE7hajLWbHbZPwWHCZNQX90vNlHLsDTtx6NNOsZBLDV+gL8OWm+av
wXN9I5JUcPiDuWj6V8fwzx1NA0Rx2JHwQHw0TYUwrmwk1gYXlwtMIoQWpQ1MRzXaPMkrJX5+FXdB
jdqez1M4fX82PmigYKTHx9dNs5XteZF6dmsW8077XnMJVnTtDLQxW7W0GOqOYL1TQDzUlIQ2ivcM
i10EhaHyYxXfUC3Z++D4cXau3tVD7eJ8WLn34HMzT0admGHyHqg8+BsCPIHyxLWkdKNeuVl3Dw/3
JjwJTbXHT+a4L3sd3p3nnEHs2Tk7P93OpsomI/sc7rqwSwwuz8U1GfhjrxDWmPP8NMKZu88Lp69B
6zt4jhkxMmZcxSu0gnoeHCytDj4CYJtY6sBmsE+RIP8dI9qVBM7eyb4Nj/2Lv/8ObiXf7tuMBxGo
Dt+eiejcYK7bRJNq+nfnjL/MMSxPjMggcBV/TXwA9K0MTXz9Xe/iX6IqslrcFXymkNegxavC/9k2
+ZYnf4MUeufqdbBLrVP13l7FbvnHsIlxDQmHd6cdJ00opOAsizWwKaonfCofWo3q/jteEAhJSQ8s
H+vJFs7dFr9T/S4WXZVd4o2uHCwrHe13la7j1T76ZnD6wVKGaMPJP4ObGu1NUj2T8so8d3pWWAjg
gfm6Uzpl4i5QH0MYyGHwYigXKxbgLPMldwpL2gzoF7d+aMAoY9tkcuzNcHE1u+Vw3bnPS/Ee/vWy
2S9Ni4vT8OuTCldvFZRR7h87L7vho4nSWbMqWQhCYXbrJatQWQdhhh0oJqjfjPXuhFeEqlioswbh
OFoRDk0GeexAC1PoGqgICyvXzHEA/dCIyNDuq8cZogAbsc4luULnuHJl7hBii/jUPgRrv5KZXZyM
AWgYp3dNlpRpHQ5XpffRulLERR2CM7ODbRdDPlHhzASlrOoNcRQ0ATiySGKvLb507eC2L3Ybow7s
tZI3eNWWCcUaI1rII5DdQFf86vSdNZwnhIAtA2+E2RR2cmDUSmmmw85oGfQ4guV87XFsw2a36Dcz
WJvhs70UI2CE+KjdIIuZs2TmnH43znjODaQ2U4UBJYNH2L8D/EiNcIFYBMibs9SaBgrsCJpHr5Rt
WKyoIZP2tR59qDVq81SE1RZlgeKHCtM0BHP0BYCLORGDLaT8KaD3gyUFKuULSP0H6Am4WXlbavKc
YYvmH3uQ8Z1fi1eg4JjRb+xz+97maVxZ2wQJuH9a4IYe39srTOY0UK6keAVs7EPN2Y8r6RESgn+a
P0/sv3qw32k1+M7RGUFxyeXevwu3vzv8XjAHgqHDAukX+Ldm46f5nfkJSIZJEgxueNHvNqS7z18Z
gh0DRc1BxQHNj1pp/Qm2cOEqQSU/UgWuIx6O8YmdJP4GqheUcO1XGhzjddQab3uEKzyh8+2i/kPU
tjBK09O3jQEaAdMh2Ph0c7S/O+8BOuphp3Vqwwh6MLh0Pyi7wX6ItOXwnTRoJeS7VU2rBjKPQxvg
0DmMgbPgT0t15bLkYZNnYG5ZdsbTBSdux8xob9kTK8axIr/2YPLYNp3aYJMTt4fgmf75aWNtPPfH
N2jyx/Dtjd175+lsRtiOwIU5WLN+LTmNnp52bxo9DJH3IGonfm4R11OASjzRmHf3JNUtyNjnCAop
17yQ+hylEze6CEoHKrlqWncA1idKiVengbNxUZVS+Wc3miX1uaKiDGofbmlKqXhzi4eWbbwQdBKj
PHrY8ccvwm2nlmxGFxeUghGwNadCtB5RQTmL/BE/qgW84/TszJ8p0X9Nqkopc61159Pji0ujtDTc
tesYrYyqsIvnJwK5T6KphmOlKr5tIsPpE2kD8yn+9ZqbQsAksKnZZEoo8TTyI9RAXPQjQJE1qLTv
BalJVuN3IqMEGS97rBcNNnyHzGfbQwwRflmecZlGVPynb2x+2ecOV7jb3bTLTsXFtYNgXuBc8Vt1
Xv4zNKq+HZ297vav0rS7v+4Ou4sPpgpVSEVHlkZYv10ehX63noguy91yuzc7Gru89Z3FfDOByXR0
xF2j1ceU4SHB9Ms+WOCg68HdM+NHtA5nMKkmjbdNQX43bBzi+BU34OvbW3W3AB9+1YNjVeDc4854
TDsv8q/3cfmta2My7tsZtx0m/YL0jWgHgQM8WxQCmpAMOPPf6qEAnC4AsfHcszuQrAgDodB5QEFi
dsC0/YbpM9IXmmS1I9aPGx3c7hE8grFr8sT0pjbBn6jj/sAqJ2N4JUwiKeghtGb7mMGB+oq746NJ
zhazElN8dKPWolOEH5/GkBkRIpmfH4zyfhBWjMdv76OrUVevcgpAjC9BRZ3Wieh+F96NFTe1AX09
OAL0M+RqIXFqoOZusI/lKLoAQs6U0QboMTlbEE06mc/F0Pw4YYbPFmrQYzABkhU//uz4/NjOXO2p
DyWliZQNO2HFU5Fic+ZCGkndwlx70DVLkppwsCHxgv5PdyumrwiDDLBgrdqawrmmH9b0iC2DfqYH
nNhCeTefpzIZeNg7rsgMbhqXPT1OajyC6ksx/CMM8LVc3B/22orV0MjVfUtNm+dfo0eF5Aa9t5oc
CMaQdKWHboZCZ3A3z7izyrT6RvpdTBlFOG55kjBUAeKyJDeBISxdRh36FzCw9nkzcrIZGjO42TkQ
K6gq8cgiiHDp21i9LRQaOUOMapIk58+A2wTB+Q3Wp2+xdzRGEwKcgjFZhvSIio8TgAiKkTIrbhbZ
2OpYdh/5E1XoK2sMiQiHQJvZ7p7QTFx2dPwKiLgPHm4qHhwN9ZiD2DiXwjoFtZSIAorkgoDKSqEg
RIfATRQukrlwPvVu9UMbAbeMF1P0MPclBArw0u9H2gcaCDIbFwn+pK6SqJgMTZRk2YNAlbpolLlP
3JcFK+2cS6C/0eoAeg0CDbHkxd2+MOtCGINKgNKf5TfU6hhOPvqvOkM4taAwLCSpQdvD7ippOSYU
St/7NpmoQhCSIT6CGs5NOGJ9JfIW2jErR8Jxnq6px2HpksGBudRJNEEI13CEARaYvil4Xj0eOYKU
XLN+uzgLoS/rf82h4XXZ6JUDvMVkrPVxrZdrRJh7lxAbRaavfXJfXCOeBXTdHYYr7AaIDIYl2rpw
wHBf8SBNBXrUw3RhuhvIEezKnB3AhxDYZBoYctfTC82Nv2szJeTRZdseKsMCHJlgw9PPeJqcpktO
pMm4P/wv02WUZKAyntFcCr7JE+znmHOWWTECmKNegdujZe4l22M+AeLEz+RmAdY3RyfOWTVCTYAs
CL5BJJqNCULP7JP5NgmgU15S3EZTOepp01UpOVWtBpN9CxhJjLl71EBokpa8BkxLI8R9RKwrlTUg
Zr3CwzbHF/9YbcLRiZjOyz8IDjLeM3sPdQ2GSJAU21rN9ldJZYUs0hYTFDipMnb4w62O9edAC3BP
OmdMjmx2VjIHuUfS9zRtSJwFEN8E7UJPkITWRmtaIgt/rd++j2qEXx73NfP5XLUbW5nY+P5I86sv
FKGBwyxIrz6O0zuEHdptPbWBx77jqMJmdVgR5ynTe1+sqEMJcZXoADkXVq0Z4QDirzn+jGvc8DOW
l13D7j6dh9uQ/xePIvZvNCmGXXozKolmhHrPIMUj3z0ZyY1hiuXdR8fehPFTATPd2X6YPTfhXu0G
r4EoBR+IF9L4P7cU9fWCxd0rRHIh+6jtOREgBReWmhFX2Mp4QDgJM/SkYTfiIA/v/WN6T2nerPPP
k3sVf8h90B2XFCHMvODBYKbwdhhpciAfUNvU8RT2/mXlX3YhQZcD1m4+4w1YRcM+tgBh1xV/0vvr
UePjhoPhx+SQAtia83rDKXaRMd+PdtwBp/H35h6ZzOTuX+ObPertkqd5HTdallz7JmRTsIQSIxUt
Kx2NnHYMVsQlWnIQKUTonHCiOHh5q90cPQg4OB63ui8DV8y7v+rTjtDfejcOh3Mf1tzN5JZu99F9
ZBb+ttvaobxnrujdWQpBKV1zaU8YyDFIwe3fZ6DWANva4RrpvvlKHZq3Xx9qwZ4s2fEfCmGKygXl
ycHEF4VEUfYBvWhp4vVXcXvsNjy0QOoHEhgmtEXomZpolAfXErxf+jDmhYBZB3ofRSgepwsOJrC4
POPtbQbmXF0Qm31QE6y7+v1ZQVyCHyP5hDEndGSY0hiqoHZh6rgNcjbIj5V9F0rbc401xlSMM3Zq
7PJVvmFmCNE+fP/xW3NldVicQq+3mC9IxKQdkH2AnR3o5IFzu+E8Pfo76CI1JpA4bZLQINQRZShP
FqTClWdlHRQf2PCCZzSdXd6yKxncAaTJP+SYUmz0Otaao6jUxfrQNdUyeiTtaCmBpyhdN8l8q/wQ
pAp0WzoxIBmnuoAsF6zba1akEYuY/SOIwZ1OGwhwQK1brKAx7aZXcbvUlD+Kx//Y4ScfxvmBnp9y
T3I4UQYkNJCd3xRmFwwwcVGFQzKvQltNpvEzFtGAaB+BCuGNqlOdeKh0X0j40vnXcceDI4P0Emk6
ECaDVuRPZB5uBLotNh0YQOuJlfljXg5mZO5Ph4QpgSM7UojaFESNngR8dSVeHskxckt+DmMKLDep
FJNEM6VNMqBRWHyLAz1e03udnc/SU4ui/HV+QNgK17YEzvAeTWEPJw1ghguRwJgcR2vsnh6sXXov
T511F9BxjoOUU7C6jU7bfWxwjhEvWzZ08noS510oDwaMWP312X3g4wKFHeIxL27WcXwM3rBNoHgL
Bj3i0Wam2DF6+3YpqCP3xEkqO2sXdNoIsV30tgm0895JGxSI8az6zY4s/r0Z1qe5OAYbhe2/M79j
2jeod0us5xRZHBfolDG9QnqDgW4jrGC2DWGdjZvoSVuDCsGRv2VDFZYof+w5g3AFrSUQIPUmdREm
QgbARmhSnldslACfmrMZbha7xR1lmMlKMRyZLl4pgOwN53zD9TwNSpMqIVrkbSTqYH7UmdRuOnr5
lzDKnZ2RDsXlfH8Z9GAOcMT1gD+JBMzU2U16m1yJ2DzxBbgCzS88dxFMnw2nGj2XX5E9qUZM6Sn3
TP7ER/SIUwrof7IJ/drg4HzWqNM4TaJvPbl1arbfNiRHJjK07HF5ChiA56o+Y7cCXJHwS0fVRQSA
fQl+jizv7a/HOCIOWO1HpLwvsSZjoafBXr0aqmBAamxMfzXnUWyRu9Qn/GeDfqZyBWCCZqqMXo+q
UTmq99hb23tHBuubtU/0ML/9lLBTbhKzS9xxnYgV+1FbLCSVJejLYwe473FtICPcofDuQgzQiFoT
0iAFcbRHv/UBv1dNp1lKgYkvq59YHQOJiYbZ3cclsE1akJCwRempCh0MuEuTCryr/rOaCh1tsOhp
TVlWo6etO6+s2UEdO9i1NZjZhs3k4e5DhTzV/VeHumrWObUXK4xOaLxDaYrnqnhb/J/s+B9JZ7ak
KLdE4SciQkERbplBwHm8IRxKBSdwxqfvL+2o0//poUoR9s6duXLlWoney7G2KnlqyTFGj1uPr/MD
Gd+P6eeJ+RqMehIwU757UHsgjLGYt3wwaJRCFQlG54oCLQb2qeJ3/HJ6SO+OPWIgp8kc1FGl/3MO
xVDlHKu9TtLo3efU2ljMUyZq/pdp5s9QSz5DqE8ruknZwfoOxHz4RuUtNsSX4EFXFJqRzCZhmRVg
S+8Lqln370DCON8ov/pD0gw6IxKfBegGZQSLzinQ9L6Zyni+jC7CNBJUe09OTkOY0TnSvyCPwLjF
zYNWNebCtNcF8RYeKMk4qDw+T+GG0CwvCB4u+4VMSHaLwKLQOGhCyrszZcYJMOQy1mcuGaLri8FO
VjavdJvJqwjTJp8Y/Rej7jLnpS7gQe0TjNdmeKengsMobuNtncAwkBDCV80n17jNSEal3qREwngL
jGeCX0cqv5MLzbEhkXkuuAFML+LzFAypBDmXpGPw38OrchiaA77Er9M598m0PEQ0UQW9DZH+Dh72
bfjxH/aE3pxvYPUjCp4gX/7Vu0SjT8JYpcUAroASqkWeKiM1kqtqv2/LsUN+2KIoKrr0TZAA5EVQ
jI+USPVS1XkAUafS6mv6eXyn+fGhHSqw/iW4LwS+wnNkIcu9pE6nE8/jgARJS0LKXjF7WsLX5l5L
cwsuDkw1GA6AZHIP95MhlSRpPp3JcCwHs5Tc0ndGp/jpUnQKYiflI9QwwbozTyq8DC0z9PFD8CTa
/C0LBE3ulTxv7Ke3FM9AWf9joTzj3FU4yNiNLuduuWtRFXKMg1fJuJi/SN3+l0aqWKhLuxmHsw2t
1hP4+zEUHJ5mL+8I+QI6At0TalzeZwPGnIc+miaSfSAlwQKibBT6wzFCaIo47EgdLomGICdDlhjc
N0OSHNqWff4VRScYXJCwhF9K9kY9okI+Vmn1ib2QcOIlwh9hW5Ff/Ywvifec4RKghLIOPT2awzZD
DA7RQcNu7Tln5OCRWSkZ+2lTaRySVirmQ5L7fTwRxfv/Yh9CpbyFVJQvYvyPM25ydgj99AJFmK0h
X9K7O8JXEyBDPp8ABLL5ZLuwU8iqSGClmpbF/ANMEgqV36tBoiS5kLcjB/0dGFeLGofkgwcrT5ip
D5HMxHfDGuReProkTG3RJJGBsHewR9Q2l1/MaP0fYxJF76lkL3LMfJ1nKt4WgBRyZdcfeNF7U8HI
HzkWwXOOA4bNk/87Xj4MtrPMOkrjEDNLvshlhactNbhgMf/JzCSu2I9hUl06UOPo/Y4hqvAjtbv+
Ctvj50YvTRCTvxRuLDynHwnF3wzl7ghMILQnYRE9B2KNQ2lP7iUjIFLTc/mQ9jnleGRSUeZrjXEo
UY2XMaEsuoyFQyJGG9JCbjod7zGWbqoRCaAjN1I+vOSzgredcYOuERtIO0Hp1WmLKSj5gqTEFvzR
HYQoJ1MqAhGsv8z/IIjDRF+TE/Ps3n0NArH8SXAjvoh3Qmdk+/IK478xNxIlLM44yDfmGs/7/GM9
JwVaGGuJm6TpLjTT2b1iAUiIFQARuyXC45+MogrBmqUC4nH8k9+JYTLFZMCldOeVK5bC8mmEv/es
eFeeEq3bBDrpq+SysOSRXTQWiQ/wbpYZq+/HppBxVoFxmeUZPI5wzi/g980Z3kS81/NX9sKohqzV
CVTSTuiCuC/LYOpam72AXabnIVz0w4vV3qCJCp1EQVflmdQ4wZ2XXy7wyiGDGcpI7H4wIYT+LJi/
YPR/IE2Z13J0QCXMjgEEPximPTjyZlhHBw3cGfd+5WgJHWP2vwgQ/aJegIsmt0mW6hBFDcE5m/Zn
Kqm+nPbgsSGc6y6drDjjaL64HcC3QCfYL96O+6TuPocLDdz36T2YDr8FrfBPYpPgPdQAdMUZ2pWl
z/kYNMBklx9o5rTEYejAQxOH5xBaNlyVL6nFg4RCDkk9/DvzfPHePtpXmRevEm3N89wTquVzyyUP
hd+DoBzWwnTZuV9cLEQzzvN2osd7GoRU4wXukM/4Ma05Txqk401X9UgrqBg4vyI58oWXgqhh5jQK
R8e2wD3/wc3+kkVdQUjhyn+ZhmszKMdZUKXvr/9gNwffmA1B27MYnZcH7zyhuY8E3KRBQjs6E4vF
TRLMV/Bfrpej5YGB5IdgGBvj77DRJz5PQKrWQgimYX/IPSBBfIKQgAMkbiwwEV8cf0PYBw/O1+zI
hREjfqtbzg1Og1c361cTYUyuLyz99qyyG+jfMjK2D94uTnCMvFsaRyu9RZPzkZNJ4sCghkiyPMNY
+7H6YHLYxt9rex3mhoNsoXP+q0Q2cv0eNmOhTwgqCGC4Z4TLJJmUNc8m7naIrsDgQCCsoH3EIAYt
pS6bYT9goiXf29fklqMrcU64J2QrKVgZTwvS3jrHT3zPUcV0YbfZsJ5L6APMpklh3UJhsmMrN5uz
tZjdAr1PViuwr8A+w7/4QU/VjUFqiV0/5NcPjVigZpkm/6lMja6btitA+4eo5iOGIAN5VOxiHQqb
zofq1zfCqujKXVWRKxA4EsUYOPPcLSyEnUttX/lj5XCwM/h/hKrI2rYO1+BQOrBKAT64GBqZD+vO
BJ+oMiCcdx/oKzmRLouvpK81u6jhmcub27RJWuFhUaFmQdPHwYA1Ks41dz5soDEMuQClHbeBARbk
hoCE8DJZqkyRLNoUilsuVKjU/Ct+t6RoR2hvwm2/KHbO7dULNhGxaGnQLuWDkjWIRNbHKtfFroWB
Dkp2f3/vBc0/3pRGH4MGUDsxjhAVE/B6uMlsf6TnfTptUQYBsUVI2CwuQzgnv1cSnUwdXBzWdk/s
rYQz0mQnfwNkb64fm+UCFC3pJ3jr0X4WTg3wt3xwCLLxYcBgynrgTlVJTTZKZ8/5K0iOfehl4Cnu
Y00azdKSPrG4IAK+Y8ELUN7/U/Et5X5KmnX0v2sWnVzpmgkusmoZ2gi/d3IZ8Zr6dLlrWd+cyZgM
ZyPDa5Y+vgUX/CX7dF2yuDMhJwL+qy8UOSdaVG4BaYM09htJG4DQRUeyu285jS0ZJHE6s18d6wk+
xxsJbeQBHc0kHMAw/tiHqSaLpAVlTVYNS44/scfs+4LLPVr9wzqLH3L1anida8v71erTAaB3OEdM
T771a7fAMSBI8OZa8uJTisftp8Q8+EGJvcQziUjey0aEqxNeTJg0QD5jiXGI7eC9Ef/Sp1OQCN8d
GCkebcq99X7infL08lDdKMtfkRTeVkUqzkuaX29Ou8bT4i3q7QEN78Ll2gAG1vLJmy4zFtcX05gd
dx9/fdoZF0uhb/r23vOWXEDz7eTjvP/mHArNAVwYen1vL6cGpIL3j2F7YC4ZUwEMY1BCmcAJPjPv
87CrTbvVpRxsV57agx54s56b1pMf7QxYP/EFsuTmyfjWnLaZvjEHx/D+5DB4M/6SXCFCkjhANhvc
+Dl0smv3vlFoPyxP+PBM9nEeH0iMadee3cfNoruoJEJ61Ec36DGc7+g0IJqCDsOVaUjSm7alN523
OlVanvweXwDI7Nc+PUke0QcgDz3js/MBRQaYZ+IML9q9q7Xgtbs0dI5yspxJ8ipP+7gv3eE+Mo7z
Abz/uAeGyStHmdRb6fKKOsfFmpyRaFjt+y6EGjqIChJ1LzcehmvJwmSiQjJetoukLchL2tCDr8wj
rLhZBqcwWdYWQPENJ9V0WDjt5ZdRSC7MquaH6QlnCuiaifHEziWqNLvWbHoj+NBq9h7iEFAhFFeV
RdKaQ23BkIb8Im1GRyV6GVRUcMnqp80NLqfN2roD+6qYdPGAv7vr3cDj647mcSwfo4PO/2F4GFYq
YPt+oXrt6B6/pgZ5AtnC121DHLKky88Eof0OU31ehYqfL95x1X+Bt+nWYXjs45ES71t2Nu9EWMLE
l/T2tdWrtSqCj9vcqR5KL85j2mJmew4NM5uXqe7tAY2dzi7Dl+TqNGSg+9xnA8FWeoDb0yJSHRwa
3r1D1zxZBisybtLNvuBMkn6n1z5+EjpLzXKv46+rY9Ghe1jKIuK/t41uOTxdHAWBFRDEGc3+PvH5
7d1RJjhZhxVd69NK9hhLHVpeeKG7R4FFxet9d/n4GHL7aw+OTzh7O9dfl3jWSe78FoMvX+9h4uzp
/NwDasNpenf2Ma+QU4myOD62smTd3uesahYav33/RypYw8/Nt7bZQve5MXp6RPER36Scu9B02Ts5
O8Vqduxvqi1N0z2xPkfEyS7sIbovF/tB8cRAjP+lyjcRgC1s5r7K7p7RPJi+EqvaRHgtbXDc6DGD
Zgvd4ec7TGsfOHdozBYW6XLZpYtILDDpcb4pqtsn94WVjJWBhjitXqt3gCexfxF7lMkMozHQ71av
s9w/qUGLlckezHqs35GSSHEuHEXWHrI1O9ri+9jHVbpQXA2kz/9E7QH/3WF1ErJi2wO2ZWN+hlwC
gvZbwQSBQ3pVrT33vGL7heWUtXqlrZHwPfCAWbFZj58wrPh1YX99MG0AzW6qA32DC4vXt7zKRlaU
EtqNq1gpwrLU7Tf1KS+NOPxxRacTUesLXpEM3bv0JegbiJyuGFy1ImVT2/nq4zzi6+q4evLI0xbP
iVqhAFdEhHQouVGPGlO8ntSh+Pkw+ykWZAyBiyGnlHcy0niJS6Dk+5RGwxlEwySkWcoGEpnfQYrc
8GXsR8posR3Ye3RUsTOjuJ6q0UNaPVjeDkraglIqi9kt7FAPky36byWNE33QgMM/f+5O8Xl6ll4h
Mh9OUy4e5v3vL60WpD96dMjBTIW/CrZ6vcEBy3ATahAO8/C1QY9l2T5gbEDLpigc3HwSLSwFqy0w
kWgNtX4rxRQp0V3dbS6qGRjyfr3tIDjT7peFq+lxYb/efmuoi9UDjgP0DYF5dRJY1Bymzg3V+iIG
7oZmjgfCQOtJ1dUiHyTKgQ7riYb4P5BrPi3I89q0IFuJqJoYA7yJUfOQz10CMQgVKJvg6Dto+KC3
cybSL3EbbzXhuonv2X2HAsacdp9z36FqgpdWZ+/kBhYTMIaRTanFYM157gR/bgxoSsXfzcsrcO9C
/RG1NQQiE0pCdiOIAbJTGJbeXY1HvIUsRltNOHJiWKBhWoo62UasC3gUCPOJOwE43HDeAR45Y01J
OD2vjjClZT2UfL0cZQRuIioDNzydO5tW1JnX03z4xUCIdxfu+PjPml0sFTsMT0zqgDdn8YdzBTI6
XXH7QGxizia+MmnzdEqqNo3oZFjZhjB9jc3lDAxovWb9EKjAk9WBtFbEMFrsLyDGMFrLkMXJ56nI
MkM8BNIhMrlc1ykseA0LZIjhuxtKCRWVrSJa+vQ3Bkj20S1EbRCq9Tf+xNUd+f67kJ/BUWTEiY9M
AS+lOIYCNBjh3dlvCl72AVCN1CgcOqg1P8I3xxAczhzP5b6MmtxdnOqo8yF22msOxi7TlRSrpJ+L
JiAIRPamSqOmBTlwekyZdWYEg6fTFgXF9TlaS0/gPGQo2mtupH8ukM+dmgWZTlf6AvJkUQEDtagR
HfMP/fb8nBpR2T/1HzF2oZtD/6Pykl4+lElkZgG5KNlvma/vasb+hFZPe0qIDgL6Cyxm9oQCegnl
/T78CNbR0hNosqG5evhHAuHzbXOcSvtHpFLGh34GXCZU9fbc3JSM439BpVRHfO6aT5kE5ZkdV0dy
+t9vb5yJA/1g8/8fr5lFD8gX9nFahNrmvstPViNzvw/mEmVQkkboLf7OCTXCDaVBT93OIqTWHRS3
UB0oJOP81ebStj9Q7jmMGt2GjwdMbXeeVlk4t7b9gvD/dj6bRulntOGoou/DjLHXjpNf/BNVPVxF
JlKrpFL6H/QkyTveztGwL5+uegYSYQQoiyq9i7WKfxM1ESQUNFvb7Nv4gNkfk0DZuhEvzTL5dhCP
4IXnhFQ1EhqlfkIBFuMv2bB8hhO8Xcu4c1q6BxiJlnL0jOR69ukX42yYdGmq2IbsUcp3zmmE3BH8
BVcYQiOl/qPuXCp4ywhSD/Y6OnNBKag2A2C0Ywv7BDnvbo8GnTdtM7FcYbxincOExVQMVyYMmfA3
ErSvBS88dLZmwLW9jVRhXzj5zYPauZ+qqN9MX5u3+Agyajt4NeOHaXW/mjttj647owiuO/ZMNVcH
NV1uIkyh2Y+We11lBHQ6+KI20XuL55soNErbeKOOH8hxnGz/LVnd1fAXKvctnJ1WL4T6hHwvmxZI
dmdKrBgPYbS8ybFOK2g2DMmk1BWApfTHM0Qoh4IRw4nHm5nGGuhsZ1wF14BwRXRu+Hpym2soIeQW
EpNAa2QQLdN6zz8DEwlCvLv6Fr3ihzvq+JAP/WSM/C5VOKYhsEbitrUVVaYHpMw6YkKsgWiV6IfV
vmw/UdllVAoKK9WdviW3Sqsf7Z6nI4oYNFzQqcuVcPNmPSY0k172TO+9dvd5cY/rnKnDzQPNlVGx
u7lqT9J7o+diKCi6rBVbCiYtrb06IqJqPeE7oBY4R43bY6lfxNsAzs+eZrkg9df53Xv3NxuaJ3a+
Uz9uZXa/wNAUCWiLsNBpCV9DEKkRGDCa9BBiVISDBZKGBLWf3nc6pzRzthZqIh9Pi4E4e5iazucy
LIfmKt+IKsv8BSgMQYJTu/clmqAGXTmIdFPnwTMBpRlL84VY6NPjThLk1ZRwT7dTkGSNU1vH6kSG
jNm4fDZicYYbzJeyEkjzC+hHxRuUd7Al3FapPc9zYBi6N6D99HPGUA3aawUMD4oAUzz7hB5IgKba
BcRXoFPmUm8zo/+dZZDVGBIcgjrec/GRR8gD7edHT2e6ipkaXC95gkzJH5yS+p2GDTVaG6YE6/xJ
oTdVgGl3nZ62kXGd/fC8yr4hA61kK2bvvROqhUqsOTjaU7QckX8hgpFxlS9L26iUdaa1pydDN9VA
a7XTK2NcQmv7Md9DMLxZ+12zCpoEpfn57GYdccNEnOk83adXiQ/mqCIq7CTVmRf8vUTCggBS3STP
EdUZeRokOmcYBs0e1p4P+go3fIltlX69/LWwmmQrsnqZP+ZoP5J6dDhF7ScuRI+FGYO9APzT7i7R
2ynn30WzT+ubPOVpqenBpxduN/tI+W01y5h04u8Cd1w0pxqWOd4i+mZf16aTpdIwyFJqOBw1RxMR
kGNKnRUmjRDyiS75E3HEo8CNsDYvEyUs7d2owO+ttEawfjAKYxBMdpMIU3d3re5kpHaNYekfXJz0
LvyA2Z9gvwafXQ0O1oTbHBVXWxzTXRMmDTaXgEYABqBxfWnHkNG1wDf4bLxyZmMwLMwu0ahEoW5y
io69LG2Hpji3TqvuxWeSsxliT+XdJliZRTibnXu5U/r5SA9o2Ia3lFrRTdv2BMs7iZrQkhxlEewG
b5TwLpML1z/VaXYb9mAwGtSzFmaBGMRJZ4WNdpzd2QSgoLhucqXXNfZ6UYl3MYagtfXV7fKvlW5h
NHSPPUJ1icVaaeM8uLz91ZAuEMrL7NsfP1kmb+6LDDTsRje6xrvn+nDF587sHw1LQaGxaFmH5daw
EUMACemWkxM6BkKVQKSaOyXP5ckyqMSSNHNFqVALBwaj4oqQKWwlnkKAv/1f4rV9YZiD9T6HRgDP
JSfkVUF3u+8F11mRDApfH8ryE3NMe4fxX2wGWr/dfwbdA92dofAfBk95aTVVl12Go1dX9O7/U5wx
sAIaQI5rwB1A92/KUP1crM+mW1yjuxIsqCzQdgsg9426RLw3Lyecli33fNflOnGXkoAGo4SeFqsS
sgVCfwHaZuqgySUJc2U0aIbnrhwDfAbLXr09TkQgTw3la1CgErSceREPwjabjXr3JX3K4cs9DMto
BcdcnavITJ4STeM0LfGd6sT5encYyG28eQyjYGG/h3eGDiRUC2Gd8C9iTsgW+/QZDRYy6ZXMeqrE
WMTN3hj3fUnIu/gM+nXp4g4YcV7du8XyHbBEOK3mbBkdzLLJen3Qdk/qIIrcaPJ/JZjQItvMXImW
Jc06YmHLeXY5y3t5r+btGSr2WePR1cvYpbTUVEQUv5vHvDP6sHsfpLr+6R2ybMH6GNASNp2oCBpM
YRJ6KMDiVkbCf54a3+DdZtbj10/8Imv38RpUAHrmCt/jNmdJaL3GYE/vtwdX6M0GI+Gwm2+eSJNK
J81SBBHpjLYdk9qozdhJFeDAiaSG6bAWTwNJRBgVw2zSgBAXsKPvs8yFw9Pfk7xA16FdGW+P64oU
hh3DzZLI8lyT1NO68bYdx6Sh5GYT0b5vLNlA2yc0H4hD7BkKhsLB7HN9l0FMmbUeFH8SBQhlbmfB
0mBH9HVS82t8nYm7qxigKmNIRGtckPfWmUGMUPuFE2XLcsrbPhZ2w8L/Yr7ryn0T/zkdr8mq29lu
TbqlCIDRYCUGJyY+tFCaUhEmVbHavDA46jOCNvqk2uTQrcPHIJudncvyPDoQCags93bnz+iegvb0
u6SzAcFzZ6fxSmw5SxhWBxJJ4T4VieKUjJpWjJGzrYYSZUVURD5V5u5knDmHzURI9Us7qr0qbDjM
TSuEuuRFZXS0iETE3oOIF2ILHy2+URyheuIqYd2lLeypaKySBxN0d3zqgDDCwrzZWVeoDAQ6FFGG
QKbWlUgIn48LPXunoOVdGM9oUskxUs0GzR21i50gw3Z7e/deD6ZbYnmAWjDOx4pToNzAQiSLKsAq
xGPUGOaovB7wT6UV3XsTX3Bv9nN2ST6qUaVh3f4xqPS7LtV5H+jUnXs/qi8HwsMGKezvmAK0F1Ew
aOGa8J/GTcniicOPFOHCS9J6JnuUvKWigq7czuhJBR6eUIEzUVVGiGyV0RM6oHnxGtOe9BlvpTkE
y8UrD6Q0Bgcp1FWgW/Ylgyz06kZMdEVXFIULmtU/Hg3fGDHC5FfSYKW15yNC/qLrizwFnUE6LEzk
Uj1KKw05zy8yOTozSDDd0QpidjWF9YL+RNanD0FXhobdcd3WrGpKU+mFGip9j+1zUv3d6M2lR2Jn
Cs1rV2w0MKTCVulitojbTgYG6J/GZQipjzwrvYN0wvK6gel05iKQ8Iiri2uCpabm5iNOehRUqEY+
3Wr6ogmMPMJzB5N0R7LEC4g++SX8zgF24BFTMjd/5WGHjj3VYrUXIulpKxbyul+lFbIheZCxRoa3
Pnd1yMD4FCY4ii8wbq9DURZouKdt07mFVaqBAZA3numl7wPGOOAqkm2jYgZrbyqQUQNiWM0A9hli
a72SFqCQ6RTzB5acuRDySQoGl+uWqb4Snx7yXHBnkQFF7JzSFCkS8sxLTCYF35bAIkbl1DejCvle
snzocJKryMgq29f+9tldfr57Ru/BPWJOHXoCtAJRLG7DHUBxx31sHt4h1vYUksAhG3Qm6NnS8eZN
hTGHPBZt/xGPfp0nDU7XIQrhbZxrJzp8phbF1NVRX4GxYHGxkZgz/grLKREiknQikTGpGGI+eM31
eSJrrLNmbGp5XR4oy2cKgsz09eGdvycm+nHFHMV2IIdlKzKBFZYnKn/4EqxkoZycoNaJRijFDziA
snmuQB0ggA9NTu8zOpGgIyb4DFxQGCcB7MIjy9JFZ9NBc0i1H+NLibgaU92QHshgIxoxJFLZmsZz
/E10aprhcfFd3VIdJ2Ha3Lr1XRlI9XTFNh3MnFHbr1uFT3jr2u58FivzqMUIb8MrQM5B2O3PkkAB
l/5oVzDamOPwzr3WmnTnDncw9yQgBqR5nIs1E71lYoamwx/0oUoWvGEY3yx5iJC4XSMVgihhckui
FJIJ5Xizcgz5h72dFQRH0YsmWVFIpl5/V68ViFi04RkBXaL4PFb8pm1A0oVtl4cyDdbY3OdA3qN2
AuIUWouHmHMwo8H8bxt+npYCEQubgA8dHWMD1jKaELa0b4rddV7C5GEp3oLO0jrtPvadECxoL32l
B8Iu4cewy9U9NDYERyffft13ZtlnWMq1MwHOtMzoNpwcAihneFs/UHLAYtsBJHLuochgXFxlZwQ3
xs0azjukxxA3v+Iof/E7UG8DO5a40kcizCstlaQxoDMCW+DKH+OjvXjGomcDTYtu2IoWCzEg2m9r
RxksACycj5v3ZTresN4Hp6E62t0zTP+h+gc0oZ/d5jskU5VkuNEFWJihV9zmQLy6W6EJ6zKm0VmM
OGkKm/NgD1k3SzvhnadxIWBjTZyIALTkLqe/3ON8Z1nJaSpeoXr6XVR4wsqGy1Y3pwPugwgDuRRo
r5+vC5Jr1LvPI7kXk5H4qGJ99iZtdpWx5GLoPRMDZMdy3okW+N67/DEIDs+Dw4vCxxrtPeRnoWw4
kjZJfcQrGnYwQZL+40YqWOQBYh/rEVVxnVUj2QdLyn122wXFRZae/E9BzLjhO6wm2zeLlIN1wLvR
Fis5/Jq402sMz69mH6GxjXP/zfL52MVKGTTtR1qHXL24oZMvkopxCNOXhYvzZrD+gCd9e0H2tIXS
jCiVM19KmSZaZ8fpLTYGAPFgxJ1ePhWcQyOpgvLM6Swfm5CIaoaDUCq0aCnMGthdo/VOOkpudLAm
pQXWSt+J8zjSYHe//IZcsqwFGem6BBuauUJgdSdNOmHwkH6tYlAJFrlJq+5GH5pvqZzrG2qpNvwC
WweQ9yNahQAIjjb5YsU8wzZ806EUogcdPXsfel5tLVJVlhtNuUYx0TdgLu4BvYWhGbVigwyBHyHl
JpFhll8NEA7A+r1an14DbZGlSihLByd0vgigrHm4tDRUpXEluftDuCB2c8Bk6pb5qVCdlyttV3MU
GMEz5sraNU2+dpSPWxbjWQUZC9YDDZQWoHXyh6dQgaInq3rJfxCdR8HeoMpUnGrU6O5H2IBffJU0
nimkriRG3NpfACH7YXXgfuBqcNaV+Npta861W607TnOhOOyCb2IXgUDY77m0FsWCHbE+7+UjPkNu
NaqtesabzMplc0Llh//8g0xeLLyZ7u6wrkig4JR+EzW4OixoIiQHBx/hSFRlhX6SZqIe7RcFOKL2
Yls+IWhyidxKni5RYlCPDBpCeJG3/5qJsIZuyaQ+MDnV/nslI3QY+D7WieSUgxrQhlTG2ZX25IF6
wp4vuUP/QXiDiKJ6Ci7vhieJbdZ9j+jqdo2AVR3X8ZO0c28TSb02q+tNd0Qj/z+hkk85zk5hj9wS
nLstnR1J1iYc2MVKp+XJnaA2sIORfAw2JJ2iIMdegief8Dvghr0nOalCcv/G1UCWvfAwhcnICAB5
txmI7EoDESfRnxAOPquelFRBp94Mn1wF1uL8YquETQoByUTFWoACDMd708GRHh1mGc/pMC8GcZAV
bnF3+EvKvOEhId+nrkD0nyBLCkv84EFNmOJgqGTQCalneA+ZO1PYbPuRTE20cUGXnUgAIY1vO7Xf
dmQKTXiIgnQy4uMLwm4Cggj/UMZ5pAX0v4OusKVFuFpQndqmQdHtdvgrMUCRkpNfVPlSaIl+FQoz
npS7MqiEBzaJGx0EooIARBJBpFY2Hc5NuXOSeBfcuZNdTuRzXPFbSPjypTY0yIUq8qAnQVV4o1S6
VVeJ28g9Op/emQuitcWMXGd0ikEZfbAtvl86dgIhkV1xw+U2iJaWUC4FwgeeZYtwMVMWQ1cAE9Ko
UAy8m72an0OGUePSH0xEvDyCWiCzU0gS0Hmg+/FjLrZRIBSePXxBaFdCQP3JrJDurFFefWMpJU2J
PN2nyB+GHVJF6Up+gRzl7Z8gcsDpOJI/PN2tiZBXArjgDckaLXa6m9J+oDs0x1NApjPkEbSZwZIv
cfIT9wUGHAW8vCEMjaw3rSBISShsCoFaJvlKdInLvoporfDr11wiGjBCUb0z3bvvPtNj8P0Nb4m5
u0xp3FBPoHodKNTyJ5/yWGo9ltDu5X+TD/JUK0b1gQLMfjmp1401tde9ZwQf/9pj46fN5OW3qB2r
xSU6oqJieJMP0Xd9Ljy9a3QfkwZk7aZdRBf/3v0S9EIeC4kvcEZYBe3w3j2DUJ2osexJBjPOihrd
B/r3BJDbRHEGBIDd7vRHTQhFmHMbDw7ZzDX42nOGI8eo8K+zA4yxGSuJiZxs+PzZfrMDeKcnxzld
iPaCey2jmWb/kIh+zBMY6Tkz2UAcOwkw0OSLnBcBQAIdQd4yp4b3HKskIgjGUPsVUQvc7Da5cRNH
6owVS1wA+Con5fLC9pQBf2Qs3TI5I/zbFa2wS6QH8CnIRwv+35jxorsnxI+Pe8xg5Tx2G+RL6bWf
drTnaQrAEHGO445/SJFRiZGficrVyz32m1HtqN4pzTa36W11q6AiOHsoqJx0BnQN7hPvLpCfNFRy
DzRs17Ci1PIRMQAswu4dM5TdwX1NQGCQHuQnCRe3yrIjSE4rNOXDkDJ4ImwDnXQsQ3PBfSDnJwMV
bisc0k4QZT1SUOoIkXpE4BbKHCQ2/0/GAVSEVDbQPPCItHe2q/g1bH3iL4KFkr/9J+xABWHgTKQL
b6jWoN0gwhA3V1I8JBVm0PsRP3KYx68hhVDpkeb2EXkQKbFVim7CIuaF+EMEdJbbmxmJ5RcZsQvu
137sp5EdYH6WDYsBEw5Wc9DikGV6n44NRqQIMaSbV4RuAGTGaEPTho/Sb/TvEEJ1Kumv34HL6aM6
gPDRG9kY+LkWdBBkalBs/DBPI+SvPdPCg0W6OnqryYgU7Rnu+2daxKbPx6oYH5DEquFB2824iyyN
YcHeBJKIGMeepM2/G1hRIOfcC9DlRBYhx6CALA/OKQTgls2EncbSFzsZNTg7gM4DNQCG4CTKhsRH
oCEeMcjuAdjkBMZCLgBkTGjHAAW7P86QXWXgMoN0KaXLkXm5RjfvsQIkGiIZuD0h0WLGYjcjiDRO
E9FIzUhK2ZLDJ8cezh9bJZYo/GgCYAvSzAmykDcQJIuZPEAndu16NBrZ2wPEhS1HLN0c/tkEJOWr
FkwW+ZpD3BgYiTogMcdGsrYBF+VFrmTWmcscgEA+OjLtfCT2X2GRPEgWvncGhgt2OzjOmiGsj/TK
cZDBbw86W8nQT77K5ClINhpaxJD/5wj3BNElM0Q8h04jmD2/JLfN0t+JLocu+aeU2PTkDdckLTo6
R+9IjJJshx3EqvvgTFvHK1Qs9B9+BIGOJOw6Ei+fmlGF00Tp5w7gtqRbVIDMFHI26UOC2Viw+AB7
t+6AsBLqPxVHQfx4O27MWMqJEvjkEzWGTyzk4qBNcnIb5Q1r2tw72vj08RsduBhzKmC17WEzwomn
6KHO4NvFrmadwmkSIyPUnEVBKcOple0wiYAWnenNmQ446UPSdx4qQZHnT0FEIDDcT7/2dXzMG8uG
rwRvxuTknjIyeQLDJyESSFfrlz6RQh/KH45NsHkdXPPOeXsg1Q3eg8eiE1ec+DdOeW1bUgy753Uj
zdePBSyVYGoINFzBU8nSN3gmMCqx9jiiEwHHLlDBZn0AVEI3uNvLZUKeQIT0Tgpw9pQ08uygEUhr
RbPzvsQyYhgQIbPWNHHBiJ92MFU56UgS6FnhlXzzuG5y32PvTfpKBZmU/FfqQdbpKZSEgxzM3/2k
lzgEqMDdy8dqrEn8+bq47el5oTo1QtHxK82s6NzXIEBMG84zTMmXJZ072VOQ/9oW9fcjDzvCPWOx
DzRvD102rWTsp562pjLVCKcJdC0DqULEkKkOTvLoEB7Cc8ubX90WKmiwmuxpMxR1na3TSq8zYFXy
Q3g2dg4JOjkxzFrTSPX2veKPtL2vxC2Y3292q0Iuo0/0BLxtz54SnLfNEXifSd+IV3E1HI7kjg8E
fgC/ZpVZjz9Wy9Hp0JdiibCKR4pPp4r7R9q6lchwo/KQ2810/KKBtBkDgGOIsC84ZWgGIQUBfgvh
7oHf53kMEeyUfmHHvuj/eMLvn1Uxoqu0Rek9MyFsMY+mMr1A2Qp8Q/ot8dD0EdD5rNo7HaIZxPZu
dLoyoG7Vo6vkBg8e+2vZ+VPAMAbPuxOdFweQPtf+cvazcAIVmTiOD3uAefO5IxZLiAdTgwva/OYz
4VNKicENgBjQ7EkHhkGosEIYESUG6zM5s1jsc+9XxiC6S3p9mMjm4DxvsVRYFBNB+u/RlBZoa2Cc
HCxp4X0dxoiZb3T0plB8ZOoKrpmsKCg9MqgkkI3uUb96hW5FmquT3EJsdW0zqrYf/2BRHhFdenV3
UK3JOaxO+LnYFDZiBVbQ1wQv6N+7GtkPqD1VRQFMvQeXaiMixzP2zEWnX82UGPn5kZ7kU3XJEggJ
dwp0kooM9+vhwTe6kWkT9SVt4sj+uOjktAllaH5AMHHT1Z7fymI/EWglZAE54PAoQ2JsUNKi/wIV
AlEcXGDzcPW1IQ2THsiPKQscuazjqF4fe+qsXp/29mFwgxgKdPDXmBWDVvfx9/DV9XF0p0T/0Pk7
RGogGVKZlDU1DU0mwmU2PPzpxKAniLcMNGdY00AjoI0DVwjY8wRvrwJEUIlNwvoCAIb9VUfnXYOB
J9Y+yz0q4UQlgOf873rxv/PP5jg9n6HpFeJyVZD3yJC40ZWKGhipxSiKFr3jB8c2XfzpZ3ruG5tc
jGmVBAopKnRvrxktnog8aiidNAcwmaH1XuNMnTbh3ypMWOpd/fd6QrjtEHWz2QuRQPl1GrSCT8Kn
Pl8seqTrC/Pp0DRp6Pm3vz3rQ26GZIiqNFonLIT1DY3BBnHxPQO8uXef0Sl+eOLhAbWia6LDN/hw
Yq7g3KGH/plny+dO9VtLfaknMIxAyXt36AFoQLyPgdKDMEdVoNmNHWrvK+E5XUJmxliuWdKcS5/M
gNYn9YfZQygX1mIraSXf3js67vZTXhCaJi25+05BZwg7m3uUTd6DL0PU+SqrIRMJRZMzpWR8muBP
AIfb3rt3rOk0hye7k74rqlJCptKAeIFwYFwSrKVWYr4bNqfUlfI0X96cC29v/rF0XluKK0kU/SLW
AkkIeJX3gIR/YWEKL0ACCfP1dwd9p2d6uqurcEplRpw45rWbEc0zg4lF8rJ9gjg90gNtd0sWo8L0
cQMmvsgCcDSTLHcC8+G3d8+JwsNTUT+cJupHgrIo63TAoDnMPGbwX5h55W4/eoGzwaeA7zpPEjp7
y7QkZpX4HhkOy+q+muZ9OE5sJqr0yJcgSKink7FnDhGG51Ns2a1dgJrBCFb4be2euwNVMequCO6M
C6gDATfDnFPPWm6kQByuqeiHCkzfhyOcfpy7YcRQL0L3Pvv70WdzmNTIoRq78/ydFPNvfLGhRfNu
9rnZnAH/DMicBHNLLgmefoLyQrql8u6rnHd9vd/NjooB+5+3CHn3COvwg/nfK7p4B+82qvzK/2R1
+ujDYEiuaT64eD2gkE5woAkTHOaIfNUtF/q6eyRaj6pQqBGUiA5VmSczRmna5Rc3F7g17rGJ/OnB
EbfijpN2W0kuM0EweiOyDwhBGHcG9GzVmqn9upguK0egCnquQyx2Co81z8BOW1LVsuV2Q4zQ+nQn
87FGt4GuBscGzlR4Fzu6LVKqhp43lB0pt7KMfmWZUnXKPr7s8H+8OtNjvOwNt9vv4BY2U93+N9Tm
JWN+zbEuzSNxCQAkXGHzvLvO1OzdnzSY9N68iQZWuedwfPdBCuZNWmiuMxslFeeWBW9z5HYsGfYW
wK/ZDvRljY/PBdRLA2cVNFlmfyVeddmBY4nh3m+wDiIxIYJJ8tDfFpSbz+TRg2YpQbczKqO2tR0K
QkM1NmHpAZDEbTLQYRm8OFNwQJh1WR8rgU6aE4XO/UdjEnthOAcT1Qi3GELily02HSXCXZnl0L6P
rhbsUbr0GCt7Udv2G/NqRxaT5CL3Mrh+TJekShFhrxLMOCGEMCVnVy8T9ACKVmzNYpmixWu8sY8U
MKQdjYoOplSn2YtGyBYfIbHchncmOVhy40ANXogNB+ThQQsxk0fl7VHAaomSPOcVO0b+YfIr4VbQ
WC5Cyym8JrwsaTUxoQhqUD2mHW4Z14w6KDeGEAnm87eJXETkIz6j383Vi6bzroFMANI/lPc3DR0S
vCN0MtxeXf5pLr0tVtlJpG2+O20md27vj0PXuTLGpLgpFzVX3VIiaZwOKd3YcH5IjyOcrB44GNHr
2gB8z10hIoGPQ280+Dh6vw3yK4DzdLOhjJ4XUZI0RwITM919ugWqFgdFhrOfvbLOZPyNb9YzfXHz
qasn5aJgqEgHAjxdvNY4WOWD82CJ3ASaD//6ZbRCR6+6j5nMZo5AxLSPs0cPRfr9ZUla6dJIxNIu
QfMxWK0SAf3MYI71gkKn/4ruUH5EwlPbCW8g4f/ndosNDApy1wVFbgCOvxEeLb0pH6AtUo3glB68
1VjMqJ7whVclYyxQ2E+UyN4Gi6Np8TXV/t2IDV9QwyaOuQzDpfviqzfLAxKQxm3nPcfK+jqWpocb
wxarMBD7dmB3+5jhTQsLO8fpFEUg8nYSfsWqD9cz3hD/Yid8KnLBanu1yi19KjMzbqf4vqdDOtHw
ljzoKaDFJbOS7hUuSdvXklxzW5T12yv8Am4nQd3AzoQve/A/7nvQGkD/wzoEtjVZmQqjRslFo+bj
0M/gjySh2v8EArTR4PiN6CPEW+F+0afBxeqfwc7FPGbPm2kFy82VKvXEgIEpVhOfQqF4Y9MzFduy
rrEiHHjC4knmLVbkIe32qW1Z1SwYarXV3QiGyF977scRwICfY/RlS1PfsNhmYHEBJ0Eoc54u8LbZ
nqzY6t5/zRBMyJYm5zz4WJdkdaO6FvsBzd9EyYsKpUK2drdz6Cx8nhZsIXhpbHC++rI4PwQ7iRBl
WPauTpsRI7G/Kuv9CfLUslev7cVmf6elB0f4UzxpoyCS9e+uwvN6Y8Xi3YPCxWQoT8UXQrFM0JoS
8D882BeCbpmB3hHnH5gRLUh5RAC5qNObkwn63MQRs+0mCXwKim48klFggTs0YcVwrOwd2ZSFoSLM
riUnyM3magLEDkP2qQWRAGxUES79tUOGqTGBz8WMrMVlhrn2zV7sORAPdTgSN4i9pAjQrMcWnPcG
0vV+TB82mbStEDo/GHVHIsLBqJsl5UvtWJBK8DeKGcOzzaFICElCJGZUI+dxRrgjFpWir5c9l9hC
GgNPvpvksRSLRGyTMJYtI7JXziZfEBsDFPlUU92AGEYr+z2yY4Cy+jQDT/jwLEwmZ8EnOErnXgV7
KEsAnmjl5aMIAY+XSF3ExE+c4RdwUC0rzDyLp4WBj09S/DHpN8TqCA7om+wrXk44jC20Mq+AIgle
fVqI53K3NCifgJ/7x+SVW0f842eSNChA8b9eXGdXPkIABlQXQp/cvZCz+u35K3zRb0sTK2cfIAQG
QNBODj6nlVMMnzTLZoejyBa3ZbEZgFXBx/rlRYQxxBCHWDXCwXqQ+gGnsQsKyKcpwJmRB3BRFkiI
QMEbOCFfB5AyAJTJtRj0+L5SKHdgNZXXsUDp6chYnpzuqYwlNLpAt5sc/mAaXv54kTTk2hTvPJKb
wJSxmgMQlHuObpK5EtoOi1P6M3ydg/tGxgvS8gANSVV3sIkIzsbjBCEdW2pp+D5prVhWEm6HoFso
0NjFAgU+hM9sAj5SXo45hb72w5d5UoKSOMDgTghJGupv+CM4DU240W8H68snGZ279h0G1xg6zJ2Z
OPO9Ni6JXYOCJsC7x2aStvtVn5wuVIrt4TdIDqu22w4q65BMv+RTC6AKQd9ur06CVH4JRdox9TyF
AjuINTZ0LJO6tHQz9qZvTCPIJDLhUAzGTS+Qfi63xjL8OuFRZtgWmdU0fLD9ncSs3QcbNzgArySn
g2/xrpgaTq+wOuFxUOWAg+ErIhvu/e+E4RUbLi/dNiVbWTq8SyCt8glW1jAHNAJCpA7zzGfs2WbE
2oEFN4TCMG74wt3PdjKnEiLoGeqYZ8p+SH6qXBLLA5w1vN1jDQ30Ql14oApjlnCj0JK1Clnx3T/B
g7OHiBcQtm4xfYhUYpGVABoFh2f/DY2lw5YgNRLrX+gk4ooCpmPFV2vBfbS0WVFioc2aZIHOng6S
NvYOHKWku6CE6fclT+tjxhQ5V9whuVmC0KIyG4YUWTJSQYzBDyNcdvWAAiumfpO/qlY3OHvii5Gm
Eq+KHgd6O3MTeCw4oTtI8Iktian+xGwNHU1/jdJ0VY6KVFInYDF9grhGZIqbv2Qy3Wd0rV1oUy0I
X95hb3e4UnmoxBd8X+ITU0umNtzfnIqefI+lEt6AeiY39pXzGqIhAflrXoM2A+kSYqN7XL/BuJgX
vvjsCnDMtRiRId3cGy+paHvIr7nXqWmdj1fGT/fJwgb8ZL/OJLgvmptmxkCRZnmI9NscR1g6RANZ
CmeMwwoOLSYXOfATB7C1IOCVYp3M9jHga3pxE5aTkGOHlUeLDr1rKy0nZzCN/Z45NTvQ5U8czARf
lMiJD7OuT9DzZm+4PxLtx/bLNm4x7MzwRbwZawfTPFwqMUUQtxz0JbRtbOPEQMlcDQOc3r/5l9Fd
KMPueNbl51VjMtxx30PGAxbiasgUsM1MErN/fvSI7ao1m1Dnt/3tJLbu2IrRc8LvVWyHBTTpIp2D
fo7EDd9Hj0Tb3WuIPwvXnzIcAnA8Q+8E8fdkQKZ+IbgZ6Im65Q+sXzDT7xzsOGpv26PuA+mM8b0b
zZTfcq7AKIRmXAUh/dXSpk7G9n/UaDoqhJ0vWyIwX6PylFRLGxHpabU9eZxMHpX9Ukse3ufg6IpX
AAc2DYgd75P947E+WjZjZXZQ2IpujyeiMHxHrYZ3A2SKLgxGxpnMtWALcHQrD/qXMlbCOx7Ux6sg
qtzcdtMjaf2TvTJAjWk33DOWDyv/AOnohdaYPvP5QYD9HWqQAlN/0eNSHRfwCvF12kTsrme/cTff
iIMh9TOuoc5j/6TmBjrfU8uwl7IZ7wEtl/YH0AjkS2iRj34Zs/MAuF1ZhMQHQwyxzBdIv10G0srq
zo3qBG8/5gDChJFZMO/UXI0Z9AHU4SIAln+EeK/xgNnOe78MlXE+48ImE+TRl+3iyg1HdBdfB02+
MqfDT585HvEK9JsCOKtbvvfHlX7BPvx9u8o1/eCtCEFLGL+vsDG4wfmH+8F88cqwpQG/ACgLCVUh
nFEmjd107whQh05DZgFTecGtmMMpa1dW/TYuveh7RrzOxN4ux811+VdTSZzt8s3H/2T7b+xefj0s
+KyoqZl4PY0WXVgDZvIrFDYPeP0V3FAYYicUAoxFaNzB7XgB4LhXg3kPpTIX0uGfnTtFnD4tXUY9
EmAhQRbjC1RdWlemp/e/c/8U8Ja8irL2Zkr9d1icheK6oAieSsGfZ3umHjCL3rFQpZqesv6E0uye
EAqI9oGryMnc1gHW+Emyj54ujVbrr7uWeYmQQOr4Bd6iAPZunukXSkfQWVVbWBX0RgGDX85unh8W
LvOUPfoj5OvVqENfhAC98iPdOUP2+uLgkY/Eow5RilTWV3qiU3rzdewJcSVr726j1g5XjHnT6W56
7tu++doGa4PTKvcPAMeEMwlInfsgJVjoc3ZHDcI6OgSp4Buq2WXHesNuceqWK8wqUtWZx8lFPjPc
AUOknv9YDO0AXNruMnvn5InRZtF1jhUYIS9fKvZ7qjjlquce0kcEOFRhdA9DDzk/yW26pUOaLT2E
T10EVVNhkxQ+8BX055f1iBgZ0mEi3xBbd93jwoXZbsiZWdgYDHdTFsHJJEx7aWSeanjA7fRISXJI
hDaGIIBx9fDgdiy5KkgKdiFlmMz/sQVGeiGbvbIWwg3DrAxTS0YIv+tL3kk9rN2Sqdgt2+X9yzDL
AhsfewxIGbRBy5ai/ux4zNdxiQ8ByLA8r003Kicva5zklrAn+WiECnju8yImbI8/eruU/cA3LvUD
7KSbrA5eWnLyYKEIME6cOSYcNx8HIzpAqTEOyMORnvHUP84Zi0J6ig/rMqdHomFkUNqipxdGVU19
eeH7Pg/89RVLo0RKyDYwaWMBmXgzbEULCEV8SqCxFtUPLaWZMwhnw2Eq26Yb/tpYFl+B4STD5ey/
A018NsCpDb4BCHMkrZSd0NRcDTxQkN+xumRlSMMLVZYekY3dySjRWhCJTqmUl18aYfkdYL0ayKoQ
ftFTeiMPOzN6aCa43AUvorzYCsbf8dtlEe1nABXQCKKbVQy6kNXLVKYtb5YZUkLcDASSbtNJTl9W
c4algjXfm3Ow6bOv9wCvX3wzV0zA/Drm1nOfMef3sFJ+U0sw/8ZQ7h2BNovswQ15OTOphMvOh9u5
AbI9XQgbWDrw5nwIZPIxhqx+NjwZa9K5xczqKOC0pAg5A7s2scFChRFWCgakYMgPKNCVvRwSvYFG
5mE3PHAoMHSz3DRQAhzXjEag12yWiHPBesmjfv1CUL6O+CDXpKjTir8Rd3WwQNMSPXmEH4oKaoVh
LmPI3WVMVyl9Stv6DTQISGiyHQd4VzH4FwTIDGRZy/yPtoYt9GJTcqDSsTj7JSw8X00ADUT6AmCJ
5yc7FaOTwkZ/ybh68mU8DfcmRoDhKwlDTxoVBtmVp871nGoVjhe7lawhxsEsESFeMkPm6bizAm/b
FizcU/slv5fOEtsn5qCvAEtVW0xLoUoFHeM0ki6K1G4iubslfz0nOspFtNyjuoYhvnRV1IYugWaE
mso3CaVHfl9Tti50967QbMG8ou8U4XaHXlRo6Zq5kDiuPKkm/+LHe+LShKicdHRJ/W7jWwE4I1PJ
vScWjBRUr3i9Fr000anJmp4N59IL9KX+PlQwlZaccHokXM8elL2SZPmBLSRK9KNHZYuUgCZY6PTn
pEuZhGMP/2uhuhat9h0QmwpaZO/LuCHGzmL03OGy58kRebjYLktIuqCXxaTlLEnxQUx4RX/4geAP
DwoFI09IIJo0oJ0DCnAoU7smcKIjji2qJYHW72gZ9NlgoVnBbVKEWsXzR4i74fIjrLQhXNW02sCc
VPzyIt/klUt8O58IP68hKVcCJOL+0m3xKb+JZv/FLWJmQVfOP/JDREuPjsndx1ed8ECmyvDE/rGu
hAxHH2veiP782aNX7gLhPQkH1WRBu0xO9+9DEkMBfANtwuje9C1dV0Xiz0clMUpkjF58MTa4QpiV
ewj/C2wkfhwumF0B+oKZGM8iQJ0w55mJYvLDGIxx4rwylZ9dBt0GmjW5VOKdKc5iPbvGrGmESl66
9svos0O4thLJuyyGB0sGJphcPOmjTiME9UJc0+naH5gUEjG3wDsXvT+r0bmhacCSj7fSDX5Yy13i
arUATS2LCe820XlfnN6TBfUat9AYdFhNba+H697B1MYdr8KETh6bD6fBH9YdibAz3iOi62y0AXz8
KCYm0AsZicenEfDc5LPDg2H1xZihaVbsw0jzP6T3EQGHtzEZUKxUKf4lY330z96VMCLeetdS0ycJ
ajkcHhhInKempAS0OV+sYihJcw9eVIfLpa8E5Fad0/wLBGDvQ/Lp8bkU1QKWhepeAireLK3W9E1K
SGdv3EkcEF/H1hp0g++88goIp+giGCeSKhRzxZtJvjGWpdRzPAz28RaBusPb+GRJryI3SMlnfR81
KrPGKM3vzFD3IyB5c5DJIuG9Tug4wv6icgt3hLYRo/KjDaJfO0z1F5ANVFrfk7iNsBoJPPrYOBYw
OPg6aGdsRp+aq4J6cY0Zq3WygvLMvQrf8YiDM2NhhgAf+IzfPiHBYrgp0iONLbDdcRXwGftEXpf1
xFzcedGVdXvISvAPICu0wJW9/0mXK+ya0ZuSjni9muXJ+G7fg+ccfFWlC7qF7Hpsg1To5vKP2AK0
ZieIhhYNLE4j7Nzy65PWc40P1j9PmxgVmxAdSGF037hegkJMHx1DRxWF9ld4PMd1Mz1pcIraqNcK
OiP6qxuT4JxJQiNSUpHEyffdwvpka+khRvA7qozjGokf6dMdmKAD+J1rugKYSeMHc6zWHMkdrWAj
emCXwL+/ySNNuqmeFGvpJrY/Ta5QZ0GFUdUxCqJP5PBhNiQcfKR2EAzl8b7zB/gVPVsxBTY7IUjH
r0QORBEjLV3ZWtTf5q0EV3+fiiMFt47gYXf/sZINW/bYNsAChwHcIfbIx6QFK4W9s+YKMILFzUS2
TT4Thr6KqxJJmiHWpqPtxp2MYS1lK3NxWCBsWTN4t0u0I/Szl0jB7RpTAKd05INvQCWtSGwHCkQU
DW/4xY+Awf/zHS+QFy+5+QMl/qQTsdW5RuL9fZ8xIZt3QdA5u5XhTMxxxL5DZkd3GLUlCIgOGVVG
uvs0PiZHzFY0l0QSTlkbePZKbklhF4A7smQPjJRb/SaAwDUSUGC5OPmt/nNDCkG/2J18fBP3SY6v
BvsdEZwT3DSGbydExMTV5iMHjmLiLH8RYu/JVwIZjktrD5LgNlMCbSHoqrwX9FYUFYwH6kgPMAuY
fIasQQi/fHDohzn6D76AREqKqat/iBrhK2gwz4+rNjVAyYcl1GBZJUL/rQK132kZvT2IAF4Wv3dY
0enakKaAsen2peow1Tkkm7DD/2DgvcJlIpBIY2DReeLePgZ9/ekTGRRSTe0yeHTDf9rif7NRejt5
FNGlU3xsd+J5e2FSBu+HLx2p6uEqCaLZDH+0LamG1F9FxBqgOxZSHOp3aOc8irB8RAMAusZ4g64A
QyMqJiiqCwCcU1ALlfZBy0iGLCqCDwWt7mTCa2XIJP3MifLpaa6EwSIlMaIF+zjK/Yg5GQe1pIbt
njYBfiPpc2BDWkCNO525ynHCRRC2MCugjTAEmGd783rYEjFU5i2ZQgiHAz8SPpPcXr+G2qTXQfmZ
O4zvbdqtnHbhSf9Rmh8f2wFaq6UxTqS/M+YnAxQbSgufAm02gn6pW6nnYwUJw8ui9G7iK9ZiZJPA
PxS2K4xdym1pQO4Ua1IdKiGTR75KN0I6HTba+iYRHGS35VZANOsMdAssOGB8Ify34S4Yw6WwPvwi
OK0PlAxiO1Gh83zoQJ5wRgdN65L2dssZ073Z24YMdQU77gDz5r7qko0z65AWKgQFOAaICtIcGnR4
HWrT8iyzxOcfuTvmeS50T8Uj8aETrMbjavtGhZDcdWM1fvRplYEgUJUeswbY+JjWr4FSitqM66d5
2hQprgndBs0YrRsYgFA/K4QA1OziBiWTZOjgNexv3Jp8YKwORSSVYYsti7GFbCtsdhThmOCroPAH
t4nL1YkiGOyOvdTX0390JXUgz/9Yw9FDB94bnBRnn/WAtvASHfQ4/pzGiwL6hYvLGHyHr+EmxFy1
fzjCyeBtSK9FyC9tcsvFd7sHr/KMTecV5RmtOEc+7R2Vn2vQLsPJiVqBNIfNDfFtOGDcfw8SdeIn
Zb4RpeJdi5OwGJlibI93vsjouSguZppPI9X9I+nzfyIcIv6LoyotOdDx1RQj98HftIPYvh2I0r4W
GRTfhA2uxdB36fAAb0jOWGYOa46e+B0+10eMGIKDk/4NGAcOpn+5mcctaoL+vV+8DYJ2MnL/GM2a
3zUiJAJuO2DGVUyY7RBbRrKZzgHl0tUpXHU6Kvu3RWcthUaDD3ItlsfnQO/an3F7jQNvYz0qYgyN
c5tIRe8Bg5tCI1884reCejPH0DpffP6eQGgUq8xniLNphbAmuZKUG01Dm+P56Vc0ddMG9iSdlLxZ
SMi4amLYk3aSgstk8mk0+58t6i+47q74YfZWypZU9Md86XTi6QaDGBfGkpMa9nRMF5mhvSaSpD0E
3zh+JBUAl8jPRs+6cEQsIj35HYI2jA2nuokc0ba7WWd4YewhJuvw26eQZ0Sp04hFkr0i+oRhO/f+
XGYw0by5ubDH6HxDa7ffvoATL5Nobv9uV+atxApiHBl8NvfSuX4MVgFedBWtsJ3PcO3DHU/wHp6r
jXUiWMyM9M/4A3kVkEfv8wKQQX4snurJNYd0Pu+5UYQGjlQsoA2mN1k368UtZud4aoqZM9jQxUh6
O1GJvlAID6oRAInsGGeH/bIVX+3z7BQeoD1ZGW0+O9JvtJ5lv62K7cxMWPH7LbzZAZJJSLoPdozb
/E0QJ9ycA7ydJtwEZOoas/0ebvuNnTj3B8yRIUI6QRkfhrTjDt176ZqrXVDMnwkIrvAo8VIID+HB
kz/dMvpoVw9ldxNV4Hg1n68QkiXYkIIBrI6DjquakNHZ3ZgglaKtXClcgVkDOtwpbTqoYWdvc2rD
EPww8eajW2BTlRKq86CzaNNkRO0FBKduv9vXMEQR6KEVqzZQBhNkOBa1aGvvCfEB5xG3AXqNyYB7
KRpM82iz98mBsqblpMmhAcBygXrf5TMm2QIuvdsK3oRFuN8AG0GfgZk9nUe4mI7y0bLPX88jO9rI
xXN6Q3wf6TN5uVMXnUCLPXYq2weZOgw1dE/4DmOIDq4MAM/zYFwuPtn4ySmxxKLXTfg3Pso/JhpM
VkwlErQZ2jF54Jxvqls5Ikmw3aYflTaOrD8Rgr5hrhcIVgUyJDC3HQV6iH/25OWP4brj2ilecRHs
koTMRpgZyRPDdPsacJaNkWJ4HuzwDEQNmKvw7cT7ZZ524APNTj7oBANsPO8pBD4hxFYok11uYTYj
dGtjVDJGAIIbdNgSxdzUGWu86qAa6KGKHIAi3O78tensOA0DXiNkBPA3oe+DdQm3SvCwW1bjL5PD
hFTtKjuEUC5KRMqIPUXsl49WKoD/M0nmbxssC1aZkbAXkwMx6YgSRN5cGyXA5pSCnFkNWrhhzR3I
h/UxplzB6MWpyFPtTpN38B2yqSOESsA9rV56JnLNldwOxjk07lg53yQPQayT8YncNOe48LKR/0kI
Nl9DMsIWPuiYadda+oOeuXcxJ06hHg/QnhgIP4je68GdYVD+m00gDXmzcOY3+JukYXAv8j5Bj6SS
admycSlMlrhpNNA4NyPujlYF7NT0uk5ApQC1Fn2IbnuwILKuyCjuMFCEZw4SluEOQsFGSUEvoA6k
8qg8CMYl3L0M5QyMG98LSJ5ecD5bQ+pK8RLZCue/AWxkeTtKRY7h/URYkHcq4P1ExP3n6XYLRQDE
XVtaNSUPxBYXbL+Ouc4g6AziHlmX5SxjW7HPOBgXqmO0jTeL252bDzT0459VPGSty9PRmNFeLR1u
4NWqYKJS149Et/1Fc1Mm74nGT2qiG+LGl0Ip30LdGj3gC2OUMSoxvwXZxE4FcJHNko28q6Z7/+W8
gEmfGOoq7p3tuhGL/EabYT006RAERUV0SiVuJJqqwwfVIGtBDL4b5l+OYb6fqglCoaS71XGTwF96
KrimqGcwoR6g35Gt7N/eiL6LgdU96DpNpAsacSaF8xzenFbbglt8wpSFt+mW3aiCftQbVOsOBGJc
Olpi5iJERmi1fEZguEwonuPuNCsBXpd8kQK7j+BFhJmCDwpS/uMUJoB7VqZ7TJqGx43mMe5mT6Ce
BFjGuJI5FkN3e8w8bNS0asSkgNdwbApYlbrzGNXJCT8zaz9Hon7yKr/rJHLzv3ylNrDCrVdQ56uo
zQ64IRwPN2AumRKtVo/oOJC3/YmWm4tuqEpw4J5abuDuwKJin2m4qFc5AosI5pmY+OYwwai0f5bC
RbS6UhYfvJPX4mIh64dlZXM2ws32BEOXq4rbrsDm9ZApL2vda8LT7VnbEIUmqkiD/v9uhb2MoRd4
2wI0wXwkj0R18Oiz1w2+xtzRbjuqtahWx/QwENWiPnxalr5gbD0hLE5ZtPybNE03/OxICzCHKLyp
A1noUkQKw5ZfE/zI7BheijxTi4wwqI2HrWgiOrTL4vDQsUB9JleWYHIEcaT1c/dek9s8am+wRRPK
MMgFzJozt4+kU1HBQHCZCAfsC6il7Qj+7n9AqBaQcmxt1cbkzJL0ALAXe72AjvJDRGWyL7pIyh4I
HZ94+YcENXkEjZpJ7B2+Q6qkRciIFQ3UtCMuQfm67TecZgJsjHq3mxIDJnBwRzo+SZPy3/OChhnD
DArnJ6lcT+eTnimHQAuskGlIZXwzdVTgNcBZs/tIdBVvAYMGmJQrTAPE0Zb3wpyaIeQLwbwCTlis
FEgFaEnI3FPM9g2ccdEDCRAkE+2p+DriI0rdj6fkswVLoubnoX8KMzNs84yl09qCpeAhW3hn1CO4
DslACdMC73GzdFLP1yUUmjueXgrEbAgTT4M/YPnU4F0D7Wk4GIngS79ZuGV1Wv+7Ht2o9rmVbubl
b7fFtAv1O2bBDvzv9akwrmM6gsvZZpa8z2D1zRuDyxhvnAsaxpdR6tx2OIw1p5/a4QYMDsh87vFn
Ld1Bw3xND4unZjRJ8/njW/njF47K2VoencsbuMI6DYUkf25Ywl1j5CqTCXe3MwNGR3gNB/xHWUOt
V+jwLsPTgsEx0Vl0AW/isf3v3lSh+vwxDeK/j+wUNHgS2sD235fSL2uNx40A6bnZA510L4rP0f2E
U+W8MQXA8W7XDhLNSUiTLPzjoOb0F9Gf+4euURL8OvE3OKyofmNIar7sabZ3oX9cpiaSsQ0xpgOS
hKKIAaMdcXYp/sPpUXz/bZ5BbQz+RkSwEyy+tLr+iTBYQ02JNBFnfrZREsJgifptyktfZDZsCcL2
PnnJKd0PGsMvlo0ci+KNILLHiFoJp0iYq9+gwvJaxvEoUVJ6z1UbWf/Bk1qbYte7QZbxlmFBVdlZ
IYSC4LGE5QlDG0OoJsf9Wh3Xi+/f2z0ztT2y5O3KV7DCxi5BilqZWDISWVzYhoo5Zitn/5qu3jb1
QGVpxDhs8JLn4LhPGHkGdfBkY6NmbM6oO3P/NqKGY7DVkx688i/sjTJYFev8K/a6mnwL81E21Pvq
CRZBGF5wT9QJs57aPqUaHeTX1pznSp3cavPiCTOqzayShjV7v9EXl4z6n1B/oRCgPTFOw0vQu8Hm
fI8PNo23SfFzsXG4YlWo42VYI0nq53wWSphTY2JjkM85fKQjD5+MSeUs58CWyqroq28OpgfHhnAC
eoMaS6ucogBcogqHwluX4dnVPfdFcimKSuzF1tyEaFh2IkXCAjSE1JoKurO7wFGWB+W5Rvy+qPoV
LwOHCkjSwr49LPDcYyyHAJKzfFIydITLS7FeMNmi63VBO2qoZyStQ7/4YprF1JILfF2pwZEOaEVB
yzecB3KIfDm7qKETLHgZJe5HakCbBZvuPCoYouacGmK08WDizYVpY4QjXGQVkuqVxiV3WsiW4YJw
0kL2Z0TXuJovpstMyR1s0kqNqlOwL5VtKgHFAoKysDpl30RWJv1StcY5a1wh6/5JRwcvBFDKlAcx
OqNO1IVftoOoUAzeSTPazzGP6AKe0yCbyuzKMqK4s7+MaqhOT6LLjCukeMSaZQjX9k7F5oFydG+x
exwRf3cQAAj4xGy6abBcxdW+WRsPPOipwCmMsKbHwZdxHrl5XbOGQSEd4d5nusoFtqYRiE/y8Km9
ob4e4TigvrLUOd4lAn0iiHyxUI7Oc/xgtptx19BdSCWuA+pb6i5vo1jweOSPxnuvyVigkbyueth9
byDVaJuuZuPIGvVyW9mQB6BvcnLGcpoUfH2as31ttD72c6fji1362JBQlD1svb8f0VbBIpvVOzph
VegNLwv/t6ibMRPu9/DZfVnLjK78vlNpqurc/syOJHLJHnImDBfpBekOw+vkQpkuPvIXo9wReOGR
oRDL0jmsJJ/nyTJoE8/3dRtjTK3PwCm0jrDStSyPOnS0S4eFhUUsIdcD2q/BhpCVuLSvHtk+C1UQ
Lx5dGXXGICt+J25uO+xkhcVewKNcknOEXIDQ7qMZCUgmMYF5VM2WnpY9HOHmLyOkMrymyTGqnE3H
JufNPPIxsXCnbSION0QbRumbRFURmOt4q0jazJSEX2/vXkMNQVfXahOiohCugVG/Ha2mjHaIjrOW
0YkcDr5p6en8pWOTf8M8K21ZhamcuKmUuTZvURml2lxNm8BGCWpiW7fgXpe5ocZYylynrbSVar5+
JM4DUyVzo+KRDMmju93Hd5hndyJLuiM1UeY88o1tPXdTnQ+sbR/WusUPJ82tKHUPa4mKLL0/VOWk
CkooijYS2CasVKOG8OdW82XTITdl/fvSCVLfna+WHSJW6JTEigvjYCpOrwYMS482VfbRbSWSbJIS
IHMPj7zV7qj0jjHuxAkJhnbpNedinn+M/ziHjuTmafz9GD8lYqiXyuHDFMoh4VeMbklOSiTU77om
ZebwMD8ATF4ZvloYgnVJoixDSOq9X/YUGY17MRN7rsUZV4OrPiAI7xcJVJBqjyEdD92GdhdiicxI
Tw45nzGZd1zwK8A2gxBETMWIsGKGu2f67IycU78aHj1sfNfkQ0dFwng6AcqkhsQM42D2HGEbA8Nl
dJesbWLBNLNI/w1YHkY1ZLrHAJBQo0Ay3y5M8HQ8muut8DnJYOfZL9ltLNPkIga169+z9jq3O6FK
ABXjRfvtLX0V7h0m654KHcYiEN7t4WaNDULhStDb0l+Sx6RO9zjyESLNlPwc8ujMZcVbQ2zjRJMA
AqtGXx9CIxN0vOM+9kUTYfCypEY9h+u2I4W4LvNYk4l8zKdgPX7pbOLNweSev/Be0Xxbt5QHYDzK
GH7FqJoIFgjgdHKrb8Xs/cIIBBXl7pg0d2Jwz3cyAP5aUtITBMIQFsCQD2HxtvqfWB5NZroS3Hew
/rBSwcCkwbRTUlUfBLK1QTEL8wKHxGwRtNniTWl27hHQyJhVot1OFquFjj7+hnTw7IT+fnhg1/sj
H2i9HxIWt7dJJFszkgWihDcLkeAdHvj5wuVjYhX8C87jIolt+J5IIUkuY1Vw1RrYsdLJYJ0sy1KS
oApsxInKJl7ybB9mYlpYjSu+BrwQtEKVDRt/arkUEvTHt+NZJ4xFIqMk/eztyftbDvg4Mf6mvWAM
5/uuj7t0X76FRaGbR4O7CE6mVGFYKP6VmD+Xa4Es9oRKCnjRJX2pnoJPWN15LyEEMGU1kCLF6Bg0
2k5PDtpnGZSnZIaxp6Sjm+n7/APgxyH7u7ncZZInmJvpV54shevAJaBjLsxUnpdwJ5fgNj7cvXEm
hY1WGthE3lcs1wqCsE2DHR5IvoOU3DK4304WRGSsG0e5yXTaYbuTnLyRJO1JxhVyStKmuHo8Ifl+
jMQLk6BEXtjVwj6PtmOxXtJ9icnPHVv9j60TLw7txFoGit0aEe9r7T3YAAcTevMRuoh85TBHgOve
R50ZrIYKUgeQvvWOhEix9xhPxws86YkZgODZhJUiKrK+BsMDocOiO+mwybAMWEjidy5LQcbukkLH
2W+u+zKqJxgabZpM/cU0ESjJKLfIIPilcR8XQV9ZcfdIrGGfVfkiSNprWWthqSxwEFxfB+tHSqJB
sg8f5GI/+Pk3F7vn9Bl6b5E1RJCuzdrnbuC5ZnKfMkqHebJowTPRzXoExQTuzorJf/jhNevmSKL8
Xu75F2B4YXshh51PZSRZklcLjF80BhBreIEH85nxZ15cxZb0hQQE8/yXZFAN+RR5N4EDi+PtN1fC
Jcm9l1vhrmB+u0aT+xT5rPvAvts8bHIy9Cy8xBtrZayN704lW1Ym252OhSJEDoR6rZCZwy3gS9Qp
Ma+MxSML6BGTcn9klMBuByzOK1+zZXEbVu6IhDNci3jpbFwsGfA3mbyUHudHgd9aSXVJXPBMqgE1
bnPCP4DBUjWtmaSQG8geR6zAoJ3eAe8kJZDDeunsOd9xHrROazkQCcU1L9Mrfya3GOOYMvxyRDaM
y/rptSnF5U7jSPEe5MmiCUn+Ss6PhnlBWTHd00TCa/Y5dWiIOBDH+Mxw36lG624v4bX70DSgZ3O7
9JLnlNHH0tqzhVK1cIRzZ9YhBySAiZNzF7WJ2N1DO22YLZwe+B3atvGgw7TKrvH6UzkO7v1nVh9w
fDT6utlG8/7bdzte7lWpsirS4gEB6TnqzcTugdC/toh5hjWKHVypxWeqMn8qWnhz3mRSOxdG6mAm
BTrVwn6hSRheoPNItIqCrhon5hn20gRwYCYRaQe6e9HviJRlmYh2QoQJH7PVQzGNhnt4GMGcI4oG
YAM+T3Bus5P/x9J5bSmONUv4iVgLYaVbeYuQAVTcsLBCeBD+6edLek6fv6e6uwqEtHfuzMiIyKZF
fQ3Z5iotp8mJkYJd2nttSFkX76rPxruChXNFK/o1jzW7ktmhbN02JwIzLbw2m/8k8zOJmuLvqaUV
2NzbLX0GLBJuiEUydrOyuvB3uiE2YF7lvjvGbbX7a1mXPw5b9BmMbX9g5HqvdJW44VRnhBy9o/X6
/HiCt+XZfZPQowc1eV6vndkj4WBhOLNcvRBjbwHdNBKu4QV7AUY9P93Z32x4XDN5r45k1KJCeQgP
SPRIjDohikEeE8xjy63DwtcRDp8gJEIxaxNUCB5ysh+x4TbiRQOLGUvsXTmZfU8MdMG5OsbiHjMQ
gB1yNG6Lfiqjupve9k56o1F790KUds142TFf+CAytamdtrwHhF16lyS3pLexZKU1hPyjPmx6+AQx
JBJhHukr6nB+05nZhaKQ3tEMyBUPBcAf0mD+HmRRDfagJ2r60THLFna30LjxC9iBJXcCpuCiRnSy
KobBmtQxnHPomsYlndO8gdLM5CtIqfSu0STipTmZHL0WOfqLmTWQnedtY97Ac6Omie5jNI+jD9o9
PTGDu1msxEF/RZPWXa2QS2mUsZvRDQRE8M7aEw2rcK+5QtiDEJUvXPjHfIFaNk00R3ggoFCtGT+t
0UxB5Qp+K2NKfw2QShzzpGl/SrvG/AJWgLykpoEjVSUxARoxjTn0nw2adJXHKwGwuqwLtD9wEoRv
3bF7zE2TtmzXaTvMmU4+seK8KWZpRCDHsqAeY/mCnT0v/ncxqNJpy4wsLtsaqTBbByJ5R7p4MjKg
0o7dsu8nqwYYHYuBVkURCKq2/MgkutbyCSgT0pfUaEN+ikb09l+oZx9LKYi+ZOxk58MWTqID8men
b8lIW8mfb+49kInXQDLMkgL5uVlK3yjDkm41I0T0dI+dbsrYyWC5u+mAQDOWPSLCJRrncOLMzOES
4a7DAEdWzdtvLhW0YwLaAP1bV+wZ+OZefNkwABAImj5qSCn+xw8gz3KRyB9ZFicfiyd0VpcAerpF
faWTz6eN8TdFH3rn/qEDtsohmmEC+NPyRQfKY9T2DthaBzKK12X4IBpcGpfwmVYbpJu0sej/YWwl
ZG/DwAZF+MI4PQoYUf6mBiTtHLUlpk0gEEaA1T1cFJkvLUW94ULRWKn8dRPqkyS6RQBzigYs7Bux
dZJn0kAqqgC/ZRmeiGDDTxvAVPYyB3ZUjMWtSEB6FBVZApeoHwfjJMMQVTFAbwS4x00Itga+Rj2I
yMUUFDN+2k2IDCjlxW01KOFuYeW4AYUQron8gYYP0G6Fm6t4I/bF8IqBBds1hhviSeS+GwDk/T8x
5z39MF4uFTlTo8tPiQtEPen+gXOWjOUxaiQHNka23mwA7oMBJM54f5AfhHizpbWgDSHmj8A9pWVR
ivdHZX+wDmCTZ2gtss8E6bsQcbi3CRSQbXIRJojoU84mthDDTlgtRdyH/1CKixuPHl8H+r2zQr6m
pQMMRhs3S1Y4eCHQgM7CAAhai9bEythNVxeotWHep4f0xJZp6uoC8OpGL5LWIIb2PEjjEqHjINhU
CEaE7U+/EWGTUPJBe3yZI7/TQfZoOPmDn+9YE7o/SnJAjoZoFN2/vn8fzC+DJkQYEU5Lp4m1FuIZ
XPy9pH/IBYmHpvQS6eQD7YMuXfQ/7cMYQgjtCPnCy3hHMNgOjp5Y273w2RKp+Dksc8p5v5fRC34a
1Pr0kKhmS93pD2jiUuY6mkXqsWQ3kkjDuNDXYABHFIeOQzn7y4M59iM80knWSajlp/ZRSrGb7h2a
U07HZHumlcEfvDsJD54C4BhgtCOUELRxgCZFixYUHCn8B0MsURhUmYvnmpGNEFdhK5fR5ksAAp/c
QkEH//m2IVQlhkvTFXoGLPuMG9U2nmPLN2j4okgWU4QNmL0esMo+DBCgXW1kGk+lSQN7g1kYtHzs
h00swx744hvYRjCT7jBi7dAaZI9lh+nR7gTq5Es7uEcbU2Q3KAru9J1S/8F5owDY0q5zuOGDE+Ml
FB/R6T8bXSV5KfrkvnkbmOqR7Ik6FSRpS69J2kkoZpkMyX/oWvG85vKAgSBpdR1Ng2GR8trAYrgJ
JCPi/8vz+Yg08tDO/PmdCXZTMtAlWI3HEPb01Zm26qYV4GfESUNLVMDUtudmd+fHrUQdikSPEMFH
k75ti6NDEF9pf/2Fc3F1AEtx+r7Y53VZ+CJ/nYSsnj8Fn+6nxeEidg1oOvg2Fh4Ip7NG+QNBZ2YS
A+moiROuCwESKJCl6yNTdX2a2LgQYAxo0hczM1/s8HCMoIMoyg6cIXhkAof6I/Qf8jw5+gbhQKhK
8FFGuLYQGixoJmgQ5udcBrcKxUXEIyddh1OCiIOmDmIjzeHVHI46Ub/MgXMz+vIiHfHlCf+eb2Ia
8J0e/F7qvAwbzvehecDP44brGwBrg02bEREvkYx2oaXncnVo2cyRhF1fgwWAhZdhVDkSESxU+niB
JQZTFAy6c12E6n19TGRgOYmlqUzkgZOr06UiftdETZBbsFL8pulhs7xgBOIWhmUmjwsSNRucAxV1
vATxjd81HiQLQqGDk+e6Y6K+1SS8bUgnQHE3kowRxQOmpRS8O79geL/IOaOvTQInLPhfeSZ0tK8d
N3SbnqT8QUz1sSsx6zmDGXEECoEuIMRyCkiGR6ZHMDagsPYscaWBloajOucP0byBbeEK21ATF5eU
mTUYf+04KHqDB/0rhKc7nWOJ3bYSPH6LL7XMZxnzwg2X5Yp9GA1FCJ7CfmXmVCC8X44GF9mLS8MP
r0CrwzkzVKHFcWsZxdH/265hfFoommuoBs4sRXAVY+3+0mmk7UaQha8yRELzVM6fRR8KvGJxApDz
1ViTNoaPGm0inayPGN79syacpVAbSbrp9DNaMIIyYgv1B4w9uiDAwLChuRB6KC02lDoYNWx9vmgu
thYn+o5TZJc02Zhow2mGfVWLZgZaGft1c95s8ugwFa+N/c4++YfkBC3Q5tQRCZZIrW5kpsDvB7SB
N2hEtEfsJp5pVh33Js/oaNM/KYuWW99Z9cwwptFMDBCtlgqlkrb5yXpl0KC+0ZXJOjSVquLgHizU
feQY5gy8AHB8vIV8ArBfg/Ezxj5vEVkUC9nfg94D/f9toFhn2x8NWqQ9+6F4ZTZNFaDP729oaUMN
hI1ACn0Mu8lONcC1H/aVRFxYRIojbjFnYt6dlBizEbxkzoi36IC1ybh/ynun69DbcGoP1gLQu4Mp
n41ybz8UN9KXycEkeipJl7q4gMHN5FxgO17Ih0WBJlH2gOys+ruuEMa9Ub/pBxJMBl/ZLe4I6fZ8
PivkoBwMyvw2Fsu0vkPLi5RcjRtg/1wcTRpxk3wUUGcYSntjxKsW1XYzu5r7kE9jbzd9OdtkIvjr
og9pUdLekWQfp31sx0TuXw1rr86vudyly2ALxoitqubM8Zm5kil8zLk4hmtOr5A7+RzjM87f4l32
JpeUIQEg9Tp0mRcxUHxFGCtN7+1v/shppPFrtNVHL841DhdCVDKW8IFnFzuNAg6a+g8lEXWL7O2X
IRKBNpzfzkBF3NweluRIbgskGL03oug9Ngke8tr233nSgV0TygtdOR1HjbAUswHyJ5rOaFLh0sCD
6qX48i6Ehy3GvkIepnwhECVseHz5NbZFBUNHHH6FAE351JxxtOBQwN1hn8DxqeLdlLWbuSujgbuN
yhEBiZkWFaehSPA4qkkKk7Nwe3A7pa+VQakjBXrQzZlDCaKn+OHLkWL8jTgbyJ70HSNwRPd4zt8W
nmPXkDYNRq9mcxmC2g8nfWcSPn0N1IVlg2QaCpnQk2Re3mSy91RGEEFy60ojg/X69K9mL6d/LPWk
min+7xT+e2LA93LJZJNAjgk5sGfunygjYRjhWWmcb7qb/R2Iw7g6Zp3FKCwZfBzO784bDpFzZ0QF
JJiFkUg0fTIfU+AEDr4kgSDwWTDiYP3B8cNBcRJsRyqMjcdGYQQcwz7PgxkC+KUSn0LsQG2h24vD
3t3uWeXihmqAJBsNAdl31zwG3fzc16vJVrHvnBEPG9leS9qCTMAYvohKBJ5TYuCxC5eH44scHzuO
H5zQ+EF9qYqol4bzLPjAj8D8lc6ir07aoktsmGNGAwu+XVvm5mi25z5rwG3BkKIEEE8XzgA4+WMm
xVktrO7OEFr4QMAlnuaePEbWhlf8XMVZdTciX/+1B8VmGoq8AUEi2I26KEsoBv52611Uk6jI0F90
i9w27xm3rKKTALlXFvN1zsaajowKOn42+jO93zKn09UG3ObIo3AhojC8Tp/ab7RCOdeFqY2gmno7
HsO5GbNXIgQFDyoXngSV92wEDWQgcwYZnQoLz73QZhPHJhnt4awFllvY04JpQNWcyZwJnR4fG+Yl
2VtFWtyMH3b6sBSZ8bejNz9gKQ76tBYaxWG46BlHf3occNqTeh2oqSVZeLB5CT7OgRblkE/1ndQR
XGRAIgZ9YsqAr7fHeY8rwm9ejXHevG2F68ZKB1HWYQU9xL9QojGFdfOwgjGT1lYY1kgBePNs7xD3
oUgDeb7oX4j8OKACc3tBopkBgC9NB8vmXDZN2h9mt2hz1OeX+B2I/iXSUMfAf6Elgc9YEYPp21O0
ovhrCJYNYvvDn9Y5nQtBuN53PQfOESc0Eb9UG6bW+x2cxu4QKRFMMVBsNhXhFM6JVyYRq1PuI4YO
KEpLHOPLeW3d23yzKGu6sGj45gL/yAycDo140Uv6GSMMs3ozmwrnCGEiCK7J9NN7cYXDcwhvDJ0T
FZa4+Ii28wPygWO8tQWIOngdVtA/c4uDV4mQjbf4+IyFFauJO1igfAOGFaDfUry+bcHzAMn4yY6N
tkSsGZ/LNx6WBw848bvsxjucrpoOU9KW0KiYdHkIu7HoabHRj992NcfKDUf6oudQSaM5VdnnTEB7
2szgZMQaN/am719CFGLy8h6ggtqNT73zugrX9vvFMGXei0FUlNHcBcgmm+eSi3n5bUX/YDx4YLQy
wiRUY8X+iMRXHb0Y4vzAS8XXsh3rlGqOOUQ3s5/d7ftSpq8xFhrbyuOmT9OcjsPVw/Qp7kV3JGq0
oI9WkxsNjWk2VXB52Y/VqDdlbmiL7hzzWTftvT2bMk57gyHlecN2YQ6Hx89eSkxBt97ZfWCxxAvx
/3y8+7Iaw2NiphDzRAFEkfgwviC78o6Xt92Z4lTJuEjvASvRbSbmoUTAg20Q3h4NV7lD2PqunsSh
URdLDvOb9cPLsh9izTtFb+l3MPIYlhzy9hG6G8220Rm0nBl6COFqMIur/SSh8Wfz+88msTklKu4w
i0dsXVw1kdXZtd+EqWr3QVgt3ugbq2+9R1681b+0vdHqRcfNNlRHvBXGBhkC6+i2/CR8Gm4xwqmE
24HkCqoRt5fBAG69NXaoi7Neok5n03a2BXoFe16qEe5SmydmKO+i8zGY2smNgxy2xVeMWaFthv5Y
2pJ24X7wJiNxlKIenxhCwH4TdZV4A5R23xNdGbYDo9BPYJuReD/59F09oru6jWMyegGCxEygtqKz
MWWqLbtbGDLYIhGDyfndYvwiPwznCYFauink+Ux87vjFO6eVOS3BSoKoAIHmNTET0Zse+Bi9A3rF
E9GaMUaiEhfEj8HLstFIz6cSJWr9J7l0vTKgN7InQgDY09WlnpiSMnG8SK/ds2M8ZMYUlRBAQhnr
98K08I2rasFh0qTO9LMNjgf6Wg/nuIBRCLnwS0kJgjlJn0/fmkclh1kfuq58NgoX2sj4X7jqXCbH
uh0hFBNbDa4Uit7RxYJIIEl7w180jdOwTpgOJjO6T2Z/8gTNM5ScdoxPF4bj70vbBj8ps+fjqcpz
xNEbCVvTh6AIT1CGZbO01akqFq9HcUSj+t+axBpmrWNqYHBrGLtHKsiY9W2O3rMJvWPMA+f7y/F3
+bSZhCiH93PZ5/rxmgu1bOvtN/2r2drCn3wzMLtoM3LHa0DUYeMfN8QP8DqkdeweWVmsqpbTzU7M
TVZQab3MBmA5SSsxqGC59TMiQ4ROmW385LQc32z8dhyutTdtJh35cYKdKBVFGkm43ojTuHRDyDKe
S2GithK+PGmUpOXXfRZNQg7kaBlOfym24QkBrDin+S1Ho77325zRjZulRnzWu32lBOzQQpE1Ijno
bC0FIirJ0S48E/h5X168m33jhjvj4EpaCZGTDfbgKLtQKPLOhPLijUecCBXVqbRpGBZkyuTsjy+v
2XBbkWjbkGBDPfWbTgV7jdOE01Uor8QMTnShf3Z1MbtsBNBSD2EvEaX4bSkOsz+ybDvj0tBYbs8o
3cTJCGzSMEDHDBhrAAlzP3PdgAbQwStkUAEMsI07MFi04BQDnwIbOKUwA0ptfszC2WNDPgF0AVjh
khKuZPrSP216lU7jOllMOR14azYh42rInFC98me2OfjTzCjMSJo2L4vO43PIwmRT0QjcZd7FfkUX
bEBpj/JLQoMQdzsOsYdphBUf/nEwubPVpkmMEFt/5tCQtSNvCFdYV2MHQFFc2htRHbyol7frLANV
0FYMREsZqAt8n5EWbDINuSRXR7Frtl8MChanrrEkZOwpBhXghxfxiflWAW7lrkVRzADlyGYstEih
i3Ey7oOPPTj7jtT2FiKKh79KkgSLBgHehO58MwteeLrwBCC0bQ79vh6NyRL55gBLJArvYEwaE0T4
OVFfJ8ij6aPFZz3qWDG7LAj2X65ANSDymTiG8X9FFODlpLsIBo3IjBZwUAAG9GI6vQ2fjFURajNy
YHMlloriTZS4OFXzJgJnTHlN3LnfXNfW4/tsJewxUID2sFu60neW7Kkwk41pBKh9f2PV48Uryqdx
NC2Aqlzx/THwSyIcwZG96DY2hpJeg/AcBxCqhVoyXTRHr0GXf7qSouBglsN78vCRwOyq5URXo49G
/2DnUQSjm3Y80vWvm57iq+NVIzqB8AN0KlSCa3rG6ZY/IZeSjvDwZjloMvYObFNpXUz4Jyg60r4/
Ot7ScyxqU4ufJRu0WZOkhkEKkyfGZdbmITBuwxjoQLTwHRhQ7qGk0ynQw1BP4S6kyz2AJBc6EWmf
Sv5jawOU9H5sR5dwDBQb8WZwNV5DGk4h5In0ktXJa1BxpzBam/mafhhqxXUOMWg35EQQw4i2uSA+
zxwsMWibssn6GadbzvGQ9AXe5VnXDAMPihXY5CYhg+I0ANHinjKEmdsHamVGrEHuOQdNihRu4DhY
vNk8esKwuIuxoFhbR7GYLAROpAJgKpI0NQKeGIscJBknSou4Awc++AWfszUG0lsFgUYbV2wjOCkj
zlaXsrsJJHzEaAyzaqA0HfWvzJ3ij7KGuJfUUrhTQu6KebbRlLkS2JlFkVjTBXRpAo5WDBq99O6n
PHJZR1QqXBZ7gc7pBGSNy8TuL6GilvVhM+fT29ocwB6vgQu3SbNa7ndkd4OeARDh6bm9IFDTKxUu
QzQVYv9xgG8GYvOCxc8mYs6EEMPFR86llSRLMprmpPHQURY46SWrDBcg/j1J2Nwa6+7q8G7BhXvD
O+FaIRDgea6xXOjijCUq86m476bN1Er62uCEAVpLw2voTy8W809wRdvO83bYsej3NmCIvZze+O5x
RI8THllkL2wzkm2NMR8OfYQUXEfx9iyZDq/FhAOWFF/LLSF/DaJFdOOy2V14TpCZEAt5qAePvxeH
QflIttcYyF0ipfmJaUkBCAu67sgL5dgA8lKBqVqJa5slrqER+yDycnbbBwqMIXtO3EVYcarBzSf7
MomiZsAZBVuERIYHJgFaitqHFUVtCXmFicsgm4r0SyIJ6669bAKkNi34AxEedrZ3HeU8bEoNHod0
3k6eYovrwJaKMGeBIdOP4rvClpCnJWGK5SVUetbMb+lyJ7gt3lo8RJB+SHoS18Q4mmm/Yk/BPwRy
RVzp16Qd5Hiofk2bdYRBKVdg5x6rBMskz85jDqDpl1DJ97ZhwkVSEsNyYTItxCOa8CSm/JLmTOxN
ufewj2r9gKdoxIdZKDrJILRJHnqeb7OrwQsucqHDHTKP0vxknn1Y86XMtZoqXALQjzyZRcQHKWyW
29XggdDM4KnIw1XMiDDAtuHlQZuhfjnYZlsRIWjHjZXLM6c29DA9NSx+gyVoe0QgLg4jGhKMD6yC
/Dzi5sFOgp4uXVuyVj4q63rM0UTNDnJvyyPmUQiX6cXa5jGxMqC5sq1YkQU2qUReMU+pIXGlqRMC
xjlhmuaeTTe5a9E2XjeML9TjyZ4m8YxQvDPbkwcrtnQXEawuIfewSjiEZHHztvCZeLcUyCnln49W
zn0dwMfjeaQ8SiEn8qbY3dr6um/xdIQTlGrWmk8pT4Y8iBeaDSF88CqTlKf0Nm0Png5sEEg+XN/Q
8VIvtuUO6c6ez8W/e44OYz/k2neQZ+BPBDobjeu0Z3ByU92ZyA8JuwI66NLW5QSUewwFjueThvqA
DSP3Ke4H8XUkM4hZKZZ4rNTOIc719EB27lWw1og6H0hXLMSTswL2WtF85tQluucsGohiOUyuOH+M
8piTm3qL64CvBfvrw+uxjhwcw2W9ifrwacIJ02xebCOeaQFlCIkF2UHLmrJzNQ4YGoXGcqnTHOKT
y89xN/OU/9isIJ6g4BJnRzabwidwIHpMpDXJjceMB8Ia+0Y8VgrRAFE12TG/oqhBzDaDaZ7SeWQY
lsPjh7DWDqlafW6nh2yE5erlUN3OgyIyOe8Eo+B44gFBN+Oj2XbasLwYcCgiZf1/zxbEF3HMjMTb
qXa4XVPxHO0uL9QLzETeEUYIGGIzz3J8UscVkESbvtBn7uZ5U85xDCH5upG3CrxAg0MSfIAP4+dq
whdUF/R6Kv3N6SlDRq4W6f8bA6/PRk49jlOsv3itsSRCUjJcN0Aib1tFMVaNmdzOKdEjXxQv1i7B
VDwH3sCMAtcIHiJYxl2yf7AWNVIow0i1wU2oiMR7qeF+sRkrB/vxeVMjhvTUCLWjOuhR61LuqJTp
5VjAgwQs4Fc4dRwVgIOa6mCqI6aIFE9IUhfjCQef+gLalSbgxE3T8b35AoOE1UcqLm7XCF+RiGnM
VCkCg2zDDyXZjdwZaAi3kmpA6/K7ugHlvJc1im0Uh4RDIKJlDwYY8DU1UD/7JL2ITxDK5MAepxgX
OGmcsJ/2ZU7sy8cjA7sFKa+ofCZMp0FukQGhU0VczBIyM2O5aJkqVibkhQ2SB3gPs8EzKu3RlaF4
yR3xqtxPmljEcfFL29D3oXs9H7FBNv0t+moLQ1+aeaLXWLH54pPNwiHnj3PO0bcJ5zYuxkB7J7uh
4zFiISRGKDs/4GqC3KNJs1tlSrx0vlroB7ekC6TqgIktN1sxm88EYBNcABxZwDuOx4BF+S72cykd
rgPVn/nqeA9HjtjOnPJKF9ROEAR44MSaKxXxjmABFWzosQkMmMcQFVmx7DIZpSvUE5DgYbUX+1gK
mDMgtoqJjQy/wZaoQDeZd8nvURaaCAFhdlJPU9d0rDsHw9sWm506ie/YaHHWPSlOUyBqtkvTZ8wA
W5Xcl9oRHt/RP8VCMmvDDVh25PSBNnuE1X92Fm98zUD7jAs7lQJKyNkS67ui9jLXjd/cBT4WJF1H
yI1XRAdDwuabcMG2f1FLv6mvOLGJRW99XWMlxaGoj387hvcp8dzi+/GBQqz1hd0AAJzDb0hjrnQX
Ere3Zn9wsZZVNHz7TEfgS7lPR4MmzvCtRx9Is8vh3kOkQcMb0kNyHNUETfj2nAZyrWmKyJ67yDcC
Zpm/RXBMUs+hVc4/czZNIzhLDADWlSnfZ1wWHELBfvoavZxjyUyKjvFhKg+gIFPd9IG7eoEv4lBU
ePqQZtLRowXPu8TQXU059PDv5Y5glQGghW0QOykQAKmAirwkQ8DI60fjlSOKkw88hVJK0KUriuH0
aXj5HW54A7MNag0jtS/2B3dz1Xmb0HCgzOEgLigr3qfuF1tf/ce0BqevuCm1kDs4nIVAUloOhcLf
EJmKMExlpPnZeI0qMpIYiOLJpJl2BXn5kKs++HnXfeZ4xyGBZQcaYOrMwoQhT7aRiPFY/nbr0dbm
xXtwZz97c82JOPU8PX9Y8Z4VcgPPcxX9EHO7t2YOdzk6AD5JBs+4aMqENsBlzUQdMiN8qwh9H58Q
T9UiA48I59MFtnAguI44krG7WB0Xzn0hZ4qK4OKJt93/B5mA6s98L1KKq9+H094zU2iZ4rlO0gCf
3kEVwde0HzjdHqQbfRKbE4eXIL1Rbq/fLtlZBWKPs4iXq54cvztK7K0tYL7Md1yXfst7G4ByJ4W1
e53Kndnj5EfnAZ7leIrxFYULnB2e+A/BJygVz4xNbz4cXhhm6k8YgEz/zAso+Do97TZBjW/r2odV
275DuecqgnMKYsY72KTHAJfezdv+vXP4rS5reGb++OrvQBsoEN5VM5WxJLLnet4x2tnxbEgSYvdT
z4uni3zmcQ6TyUL8Jb+A6mlssxpiawT0gY9Uccoa5D5pD0bnxerD15fJME0nInG8wNVHuGUudjZ7
6pdeUFEyVABkzlvAn6cG0axUXo0FalzpoogR3g7NCoZxATYq64UkZDNSwF9axhRM3Et1Qu7w89cw
Ghgi9DzpC3aGDetCGPwikSERG3UQyuioaPC6R3SDvQHfeQnuk9kQJY2+R0IP35oNXCH3QchiUoZv
RXzgbc26Q5JIbwpo8WQ+IdorhKwm7SU6f4MzNo3ioM3gMtw6qQKISunF9bpBqeOiADGR69/LqE5o
1KwXcjk0GUgi9tFxzX1ECoKISgDLsyO8cVl+7HV49M4xukbl6Eye+lP4TKrpjMSbe6MfR0SVnHNl
TNJPPmrsI8a5wJ9k1fw1h3B+zRtObiYi0dumn6j63xOVZkZDdudIdxiXQ45c4TligCDy0l1QGu85
eP/qPERnx2hZ0OIEi+r84H6y69+XSfVN87EqjQez5jXn7DWi3RinAfidVQeZPDQ1u+tsr0Ynhrm7
5MvB3WpEwrZ8Q0crLtb6YmnRo7SU6W7TGLWw/eKGsIK9000vyawKJdFGpdcBfY21UW03IMWEx+Ly
EapleKcTMNQstMwv4cM3rObLuE+eAdKTLvoAWeQvGUBgNTgpSQqj6Js/EtBgqYsK6V2C/NwMrdIP
DCwEM74mcmie1ztV31Hxyj3upn2rC9c7v08+GL4iQiN65K2/HksWdyU8GxgeXtzHX4JeEzbAB3dY
mj1gYVurhyonLRswirGAbQUdRDJ0EzMGAdw5Ks9Gb/HlyNjq6oRB3tZz0DLVlqUJsa2HmLlEnkp3
oLXoLOil/yaXQRvEneQRI66+IAu/GN01GVhwRCi5paWLWnQEr6MHYwKPWfNuHLGxoK3+cbHbc5vT
L/r5Ri6DZoSNyFBRmQ0EAZJvKGMQxFhm73VzElWHxhv9GtwCiZx3+xRq8XF8YNqqOI7hKUxGifnY
pLtqC83H6yNsV2ldn4P+6oOt313vkgXc9TYs7jvdje0IUkK/a/TBGdHpPtxTxATIqMo+ixa7sglN
psGV8Hmh2iS4sJxjxNwet+Yd3XwFPgIMF5y4bqRejLOyMXLHeaENO6Q/bhx0jRmttIqxsDhoxoN4
XZvnIXplaHnjC32Hh4eidVaUK+TMUAm6EFs+pnoza+9DK3d4GjRIgYtewbDFRtLdYLoBd3zJSGDx
ue4t7+P7XB4qfh3j70bx+RqZbm+pORU+OQrOOyUj0n4AG841MqbhMNZohkeK3yEeoARl+N31Zh6O
qD35m+fHqoACsb6Fat2nhUCjwa48tmSGxh07pXPYRGaawIv+QEPB2To5jE8bWA7TNyC8D5sbvXl7
2sPPHAViN1KSu1/bp82MxZDNmP4DrYXW0vIAR1liDbLWQRs1CP30Np2hAYf8qGee0Gc6s2ED2jFH
F/9DpaGY6dDyBx7BlqpmiCVljCSkx78cnX20tfsDhCPkj4QlpEtb3TvROkZI7+xHCIg4xyQCt13O
QvMezLzqYcLrb9L6pmL0d3HNyld1bfJan0sj/5J8fN6GAsjUnTzWe/8zqvEkj67OJWtR7yda0GJ/
8MynXRfTrYt9YGEjSUgaZ6+PCeiDDhBQ5LS62u1AaRjdSQd4Fi4SQLT94ugjN/C+OE8Y37BtapPj
9IprKg1e9xIfMs4v+2AjeRmU6zIiTkI8f7pdC+Vl2k9J6Yw7596OQ1XEbAvIBj1yWzBNdIHIjtru
zlQRtO2drYngobmu/MfokJ1i2oycD1/SAkeZXtwjL6Ol3PcvSrKXfiWI9A1lWjovWPzoN2ztY1Yj
9WR0RLjZ6Ovq35sN0NHP622223PcvdZH7rAI+ig1++RR11F7oUxOGfIiOAD1SFOMRm28L+7rbewU
/YZaY7hdqusPfRzSeoJ++g6ZjIoucTvcn6wTmW8OAWD+pvtOLZecj+aJgy2hGoQxUQ2k+9R4kAi3
6N1/PjTdKfJoYlGfUT/SCOWPFIWUf5/kbisZHdNv3A8VOgJQHSdIw9Hh7+jSnP8p1OHNubtEtvpv
sJtzGFU2xjk4Z8sUvEdwlbnfcJVU2helTew2dmETNaiuLRV7n7YLLvQx30Jk3Zqd8ZuHWbqivukY
0Ea856oeyAPuut3JHj4IMiKnMeHcRK74BhEJw0ayb+lHZmTh2hB8UzKGWdgtdXS0VHKlrqFoscnW
AElQOJUjOZ238Yy8g7JjsZ/Wo9foTEHJ9fP9wS3bQfzleFXzUzBcUzMEH0Zl7RekNBwjD+eczM5c
3SNC0VSPenuLH665sL3xQrzn1pCzLDR05JYtnH2ZEIF4huIYJVw94CwCrtuxZ1VPMwBBtn8RoMYK
a24BwxGl6s8F2aap3cxTfp2jaB2TTK/6djeEwkJDOrALzABoa0lrUBxMCL0xPic0O992Iztudh6d
pYtGBK+xE6DVX41hJITMe5xAKGLaH9fyMaqQYFN5zHCkWQCxdk6NezOVJYHNfX0orqBT0K9TqPih
OSwxGgU/gPMh3AxcZv6xDOBt+Liz8GZi/XngudJN9j8OBi49+stKRutx3nAvwA3l4pW0BtqKDtoJ
Gu3zrydjq0Z9ryHjO1LNxKwrHcPKgBieNOzx5uX2rIv5HW7hy9ZChGV+PNDqPsMWRSiSDey7GPip
t+di23RdXS9Q0OB2MgIPUxXRAgh5fGaUWRtODMTT37ydK5nkol4cSUk5r/rYLJwvtJw5uMsYD3R4
oyNhl2/UAfMn7CZDVbFb9Lbr3egF8DTs7qzeoCToMVo+LCfQHcLO2YLLsJgxngQq++IAJ7VpPGjP
DsVfGLNWkAk5arsrnGNwfvyDlsfAouErEEOXXfKhXEffz3zykYZ6z6kn+I2Sq604YPu07pDJD09M
NyplfjgelUj2MB2lmE+2b/0DdXXHKY+r1sOA0y7YUCfSyLy7sG+U5Z3mNZA1hQ05ZH/CyqNk4wrB
+q/kmOX6fSIpnXnaoIXvnVeq1pP5OxnCa9HD7mKkYop7RhhK4I8O4qCcdOXskBD1Gh1oNpzhhRpE
5JPg0MT+xqQb3Fj0vfU7O2AO06cU6iPqIZYhzIZzyAnz95rfPagbeoOqncj1DVsWTuKhpjeWpYuL
j3VkdKBRpqcj9riCDTBQDFdnQd7fHoNlXtiav+jW9vN6QtFPrZhfqa54f6v3B6hHtUPHeQfLAkyT
TYZW16goGqY0aCFb4VXrwI0DxEkCQXz6kGjKAeli+gY1uU755NR5M/OyQIEfIp/lXjxweG8Ud7q3
VYXZt5pcLQCgNt2AeqwVErMq6+E8kTfOHLbpziZfR+UNJrNGgcth0kAK+ForFLOieU2PdPdA6kVo
ikEUZ6Rk+c3o4aTgkVQ3/WBvKW69Fs31ZUGlyaFEHUGV8nYPDBQjhLj5PvhEbRCJV3oy2yhxZ+PH
4DmEL5beve1wOyPWiz3+LQSvkTma1CIxSIXqdxEW09xzPozJM5XwmHbt+7BJ84kPRE23A+eNAZpt
TK3so57vyTLy/GtCtmB2LgQ3Luj5pTw8Wh5LBIUnnCbpY21BjUH1ReHfGMht/E4Qi0u4lRbT232g
i8720/P6kAm4Iyrqc4Qm/a2XiYrmb8KrPhfvBVGUTF3MNVPOSOolVLBrbJLs66jyqZD8p/tGJN9d
nGJyiAuYCKCK2w0u2T6BhOO3mBLe5hO2qeib7Ao1YdLTaBFreo9pFBTOjRTaW8Caxjj0Elf+Lf6g
MwCCbi8uGW9i3eIbybxPJYaQt8n3odWv/DYDstfnPRWryCtnFNqHuEyUyXMxGyKh5bzZ2m+2GaJ9
9pHd+UNFC7A9OkazF/J8aoUFu84vpygxV7fJBciJkvCLN0GGTD55IhDF7yk5+leh6R25iv20ue6x
snf23u+SDrXJwRq8PrWP02UliLqeM+7DqHvMKE5gathIoLUcUNh8XrpIf6u8HGncwG9ffz0tKdOh
0BqnyeuvHbXya4FJ5AbLTwVDoXP49Xfj0uvdjZPLOXrXj0XLQ7JZg+se4H6rcbNAFYIWNG3z/V9f
cS4QaNwKhXF7oJrXhv4hgGJ8ZRxYj7mi2hrGIIA32V0hshzRzr6MI/vgPeERZ1APLwwuSZSgTxax
Pk+bV6TLRn/xcFhQrKrogyz7fjcakyORQOTcOB4Z0jXBJYPfSIw8LXhmcC7mp8pp3e0tBPJhRedz
cZ5iFOtesaddiSkCa3NxodWlhOe0Z7QIqH9P7zwQ1wby3GTLFiSt49aVozaNqsdLisE3o04wigb1
aBt1MWk7T9B2PnHlndwt5yQB0pnZTTQ/D/2zfIGAW/xzvVQJVm17qSQ35FpOdYNPr/VMjt/70alx
MDLffiurCM9bWlT44zZjzFXCyrj7uxnUVcHWRJ9Voo+8uXvjP5bOa0lRLQrDT2SVCirekjOIAfXG
aiNixohPf77lnJqZHrtbiZu9V/jDEQqvsTlF3XQfiaZI3xIf+C7RuzqrWzbxJ7EtwaUnygkL8/Sr
Wn5JlUXRn4KGjBOqHK+c0HWJHEBOIZPLx2/Rj/hS2BRhCMQmlvcxMZYoeqDrkStE4SUxb2t5j1p5
+2I8QZQyMmEPE4loxKuPYb35IkqPB4p13wiFfymEYPy3NvK/yElc7cUEqwHqLSQCGg8r2djmyeA9
2216AGnP7Qclfujg5V5GNTtSWSYOYqqmW5zdMnXSKRxWDerb7t5thQ19F+CaSCGE6lYsbSER3ti7
j1HTqkZXZjEYLhZJfxscbXPShRq7Bl3cnmjMhCI60LSKWU3NoPnXNkR6Qbwl2pS5kciDCv1GA8dv
QTzgnf1puX7DdaBQq1JL/sOB+O/yMe+oG1E4GpXpdVShHbXu7JzHYvxsRSpS7egetfUPhtkP6/Ax
kSI5noxObVeg2sF5AaKAs/TGgWMX7Jm5j8SiF5QrRHy4sG+bk9/qeHVUsqRfOeVqdMoeow4P+6R+
hmrDuv9V3ntyiQ/UZTOcWQ/xfYJABM8EAHlfwYkYO5PeVN0ufDwQtvusScv9aCbMfL9WFo9XQUdc
fPRO2SsEy75WJ5fs+HDrCeX7rxLeWM7F2mLaJVy/YtZRk8miVh/NPaq1o/mc/jk2fopLzI5sTF8X
C3QuVgfk88fkCrA+Kk8DGGTDOnvAaYljQUXa82WUcJuX0RxTUnoLl0yQOfv4E86Fhz+d45VidP1D
9vL2GEjI65oj+7JAvUwx29DoMFDQ2Z4BHdLteqE4qM9N1OkCUObg68gn2JJqXO2Ebh19xDnqE/3V
K7zEor5BH211mxxH5xF8/VaobbmlN24uWdMZro9HxZghchyBIG9bi213i7HlES38mCwkFBuPOiLn
PIMuehLFayrPDBW8vLNU2iz8ABlXLBmsEbRAalQkuFYilLKzPOki09A9iFJOcIr6Z2//ptLJunJx
X0EVoNSwMMmieTL5NNvkX42zTHCJRlRrBQhUmv0eCWOXUQHnH5UXtFj0bDd+8BD3obfmX6YH2o1s
hLCFqZb4iyhv1sv2YxKhK+Ez8256Gd8isnSSHeuo6ZLMKpSCH8muNFTN7MFYtMuUOEvsQTrwn+0m
VjrkZnf+iIcF5fRD3FjR/xwdRxF1Z7oVjaQ13aN/dyPmNYk4GpX3USaLwdO60JWmyEZ9GS0PRi4k
q4NLbnpGMhU6EC5NKjDvRdRtj4qT8Xk6C3S57zYha6+indmn1bd6asYXbOPgRaI0KvlsYR0uwfkb
F9z+r1exZQyECCQRXeAZOFkfGgz2tU2Ydzu4u2t61bz2JcbqFhUIpQyLnVN+gkVtNFAe6BNJu/uO
fX34Wm1M22hB1Xp5ST6K0buOLppRUIUEdMjdbs3YtnYPW+9Agc/XZjG071sG3TkA+tQztajf8179
P3DyNW60D3xraXyiUkkKUFTm4ii40rIyaeFiTnM1viuarAqaOkDiF9EbBjJtjcV8P7lzBAiBzUGb
AvFdYZPwIMf6Ak1fzB9Um7BAErQnSHBgk4s5W2FXx5D/+VHt7yZA7AWq/pi+pmyWj7xB6d94S2dI
Q/asGPwSaDmv2QHIUzxM+Nqh9A89nkiyo4Mx5be0dncTXvJLvlbAu8k0gUkAZb+hHWsVdI9/n+CN
fPrt84N9LZvgwxWscCbM37Z+P5fNHRH9d/iOvvGbKjpvxGq3Rc4vUPdjKAdFe+l3LPIujm7ChvnL
PvGTkK9kdIAy4XTV8voxPWz57/9fexxUm1KWfEgZcgR8hvfJodR6v20cth+KFyCPkUAhH33dTP6C
gcWrhReCDW+qQV1Hx2lz/kmvCHFCr+9b78q4U/Qln0s+V73/Mprx4u/FCTeN3bK1fsw+yQsuW9Mg
8fskzax2eNt7p7ej1ho5U5hhcHMV84EDCYqrkNMfZiUOG7LF9Evwi+kLgGhH8VRKEC/6WZ+0mTWp
zNIXJnH8aXywvYtk0HQBiUjST3rErXL9HX6SjrnP93kf95Z2dsoxdYk/Z3yBUQpJP7POCCNUB7/S
jtcb9cMaCC7t7RY+YL31W6UrcAt6CAqWDpab8MxUOJ7duLHuxh102ckpxdv4HmjWJW+Mmj39S586
oxYs7ycV9viTXvIiamA/UdKMu+Xyhzd2M2D8bmPUX/e8zmzBmzWriIroDk0Us7BxZ3ZbluNvaaI2
DME0LcdisSH9vDfaCWpGpSx+5nwqU9ISFxpAsF4vfWJbcsuV2S3/4OAXadkt/2K5giNDZyYn0fdQ
KExv2N/ibIkfrgbrS4v7ZsMTKhp4WRMfZGQI/m1Lw+YTVhj1KKg8AfTqVE5ijUyr0UELzoR4gM4i
Oq5k7XvKxHEjVGuzgtE6a6UNm7Da6wCj/6btnl04Df5BoiUUDz9PrxnXWUEgDCGihhVLwX3+WLXR
ZBBwnPhCP+lHik2WhEhogh2Y4guwh4I0MY6EVpAUkB0i5yDhI0NB0qtF3WlvocSVt/JbdCELklSl
tD3E1sD7WseEPOmYXCLUrGD00Gt0Tsh80OqSdeHL0kKyHlHzQmctEpWwRqylvKJZRStPMjnj5T6I
fU+/ftxhfBojNZafxg1rkfJdhCQA1WTa5pCxUi09RKiSWYfowYcO4JfYHYkOKRpfkBba0WApzEb8
CiSYJCgUHA8J7mFOTEjII/uUpjiqpmHHasVVoFGwVjL6MO4LXTBCW1wSKqqrIkreNaFuamTQuElA
4aSaG2negnCdKNVMMnJTruSIDrJ5QpzgkZ8ckbsS2oL0CT1MrGjyIXUnsnLyUvq1ewEj7BDlIUeV
mhw5IR8HPSGXjtT6OAT4RY+1QSIrP5Aty3WSBF4CTqgGbO0jC3rWyE4Iy6FXRUe7w00hFEZESyrI
BAB0EKmZByQ87ELE63Z8TqortLPJ2jFfozbDRWLZJyoYLUeZ7IhSO6p3CLwRlpNOuhLKs8QisaOK
jh9IY5JudiTd91+6TfqEChNpKcp65okbxh+6iQ2rDU3D5pvxJzgATad/9uISSx5R5RpwV5E741Jx
c7X0kVMcegUP0j6SDa79ImxwWTKODFIKlyGQerq0NXfceY2Us2GkvbjBXW9wTzNcLjK57PsN1VOP
ocNJvsg1wX6hasW75BKzVX4sxQFuAH3PdrrZMGajzUfnO0FFt9Oele4cOnAA+CSbvfLvwb5eLlug
88mIqORbNv1r1JEkHZf1bA8MrPsbV02SQxx405SWe7zpeggPcbDn4HV1ELmo06oKmghO93S6p9e8
R42Yk8AghD9fmPSZ6pH8SoegCrhO9MjPedergk/J4XSZ03P5qeo9aKwAZRRDkIrkXo5tH0FFcb6I
O75BF7hXcrcDWT8oGH4tb5I/O9S62BbDeCQNZ/kRmlkxTzClRT7Tu+urhS2f3UeShQdXl9rhqAV2
AShZjNJlRvXBViL6QMg92SKmqXwBpMvO/l0hjoGj+PJLMtiFfWqZylwenoV9t+ukTtgfoWZ8W7Uc
lmFDGrIeiauKDDE9BU6zTr9Od1huK0gHDPlVuu/rC2AJRDAQxFaHfvR1yI9hU6OO48gBNp/S1D1N
eTsId0+y3NVpqu5NNnoiAOdxhxiW3FZskr9n2CAUw0C7AcWGELF+6OWW13WK1JnDmXUReqHEfTbZ
Bzevp99nbIOLwLuLJS4Vc46Hb7laB3rgchWBdzh4JCgRJYsrIptXtwUm4euU22Yir7nzLgf0nH3j
xqROuXmMoLBOlDlHfiMJv62QIhUpDxnaciVVfBOUiCvz8ReQb8H2eMWkRX6ujYjb7Z2HCccH4rn2
sU80ht8mZZLiKMWSxrycPKddmn6U27tDlXfz74CENL8/bj9GzRqzOoWnEAY7p96x1OF3gCqTz52g
h/60i8ndPoQtpwV9YMDlbM1bg++g3HZ5tzrkNqg6H4l5w5y3rjh+2DMckmyF+9RMWnNkkJJyu/M4
7K+jDluMiXJ73NYJdYeHXic4tT4MLiMX7Tto9Kk8XF2Ok9AJvNnOvCugl07TxoaLxoWJ+V5+z23g
l9wGEAcHqY9wtxoTHowFJQnqdXGdqszbX55BxhmFZsRr9+a/W/qccTtVChfScJRZA7lPHgtByFTu
E4389PlBkaZvjQSDBDDEaRi9LGPBAW3Ts6jIegueGmYbJm/WCiMDtuB6mjeS9wTdmUf3EyFUlhhZ
8VKqIsKDY+5CA5NFARRJQrONvmZAGitp/8cUxOVkjQkfThfjq+H/iUgz6jHT+kc94VKwJAOZJhaF
2MPyYemcgN2JVeYZkccFzf9yr0sPSascYH+WUT8CYybr90GATCijkTkyx3tee+axOEr1kgqnvGS1
RimTOTajnFWY3gLoXlLYQF9ZPahKST4omSZWRLyTNYPg86DToLzz4yOdzm+elQlvB/BKuQaksKxF
5KEUlWW98Z5AqZeswdK4BdglcqyCl8vAY/NKVkZSRJY7qvijkfdEG/FoXwaevJ369IjWmSyXRzvh
8KvhNXn/vq+js/lA6pSiJIvdSEUvDxS8yEQmyT07BIIFpCBvL1uUOprYf6IKaR7cOc6VD6puC4fs
nHwdlGNtFWkEB+MLHA18l80843R9AMrWNJK+GcSGKFJ9wN7kNnekAGsD1BFsow/FH8QoqSwXRrKU
9q0EVBf/ClpeTpVHmtt1Jjig5km9V3dGXwpOHASAPdk1ow2OSM3BTe3oPgnmv11FXdB09AaZh3qW
AMZEBfTIpfjZU6J/Z0nBTPBjEsqAJJLS/dsB2EPvWc88HaChJM3SWy5ZqzccH1KJMu1T2kctoW+p
YBONP7iSZCE8/GETGzM93xsbkG/gD0F5sySCAxyPMUPW2zr8qwcScFeIbWkaG67P51MLHTrhhYwB
Eht7XI10CyM1Q1TgjH2KRp5hIMnhFRnSCuiVoXCFBdAuDZvoFoXhJUQIwcqRqtCGvCLpfOIwBRgn
OW6vloqABfpyHBlN1f646QGtwq8IbIHtjH5MyxGorN+1QSYKUJeTWjhtqEnHyvee87RfYK7u5g3N
t2/8T2oKbUKHVeQ3S/PEcJaIyWbSpN9T0JM61c0AjflAgOoPfcCNeH0eIkJK7mVmZzxwFSFHds09
IgUR8pCphrmBKimPIGvYioW+i1A+jaJkhto4UM78ZYgSk4XeZs/AnMwSKw8WDQNkuJXHueho+39c
ZL61/kISPBSXhlxQP/5TEIl7hiJYhHlIGFtc7pgfvT3xOkI10Pg4f+ima/bOEF0rbhEU2HFpoQfj
MIk0PKBWW5Y5C6APRk64KqNhomE/tUMSUF6zpjjDszW8mAUNTHsse0ZZjO518FeDXtkZaKUjpqKA
PWI64le8pQta2Y6P4reNFJJIp+gWm4K1KB7UOoxbX7HkWGw003U8yNEV5HRjnRPArt3AQQ+dMD4a
glqZhThZPU3Uwiz59mXNzn+zz1ZDT70x2KO/xMCpJiePQWJBLrBCrttMXiEYzkZFAYTu8X7EFntO
Y4DkX2hhRLey+MEttPYjttwfWMe/xmCmcd0VH/0UJ65FC7+a/I4nxoksRFnKYljuRjML1azZb6sY
su9H95Cdt6eioCdOdzOOKJyhUXXVQysUqf1wpse8tDgWFEtsi3eyk4vH7RSNGcW38Jo6T3qOgVCL
8+dwFaCwIHeFhBf16/BjzcTgCMWpnsNGZbuAhL6GXJIyzjXM1jhAdsB5W+ycz+dcCL4rEa76/Yr9
c1i6gbIWP+c05CDx1OMQDt7bnPUH5R9XoeXLYcbOy9ISdFNiR9Od+ISYjZyNlhwnX6onyNUXf/RY
VvRjeB615PE2ATbQohBPt8JY7MzeYO8pgxY84aSd4NemDcN84b4MS5l/s0deXLwjUfbDVABAXOwH
bPm8R9EAWMQezrN9/zgXjI/OsdIzihyN9JexcFcbEriUZ7M37kEFpfDBtCS9BMlUBBhNUpJlLTfL
4N2w8iJp7XWy9pkAmdgZfDHrDKsFWayJymyp71WdWmUX2D4VC+bdm0MrDzlwF8LRfiCq5DQPrjzX
khOBCY83C88j8PdGnod4PBkGeYN7ib45uEeDXUimwLKLgDWkGqbZ5431qEqeTBG7+dGszvoS5VFW
T1ZEsz2u5xdfcWVNo9XhNmIQN7QNmbKrhHVcmsKRMEtoTsOjnJ+g2UG5/RGu9szaX5C/ILWJYUm5
lrUlzSYboEUUvV4ovcoagwMyczoZseQwEVcx4yCZexCdZ4oLHY+VpAwDQA3BBD4cJJNNxvR+M6/b
dpLPjKGhE5XmDNSGU2JX5LdFrNL/u6z53n2mT68zaY7wrLs4R6bvJgqk9IgsvIt2TEHHOJeYfZXC
XoHY9rKnVdjeok7LerjLwKB4wl2506eFWJetmkMR8idoxN69C0KUSUsP4ZQB7J1CB6ckZhUjmCWU
Lcku7NvemENogJaUigtBOGtZ8cyxvKy1PNpLkYCn7kuLXeRPDvo62J6xYAW9Tn+ZEj2rYfwgq0Rm
5r19kbDGD0rrUpwHW8nSXYP9edmQ6sVZFxiSvR6IvauWqYxXg2Y+7Xje3oIkCGKcBeZLX/tM9zmD
DQS/rK8nREWjBER8w6aDD6OSCwxjDvRKgL4PgFeXrQhBF+QsJwmGG+QwMWa24arhucpsajHgdcdA
GZD5ARuEkPlfBEQFI0fpnHYVA9FZ7d1pNE+KqYxsIPV9HZS2+HaPqMwnQNET9mFWnglVEOKeQHuk
+gJLgbgneNM4aIC+QmhnOidi4mIrqx/fyBZunAib0AnIGsAV5g0GpLxQbLiMqsMZwaKHUgnZ4cu7
RVmY2q8Bu5K2l3RBgG8GEUVxAlRYUMQ5AN05aWgYDpIt00kAdRTZA1QevmyyCsUOnBQLtr4237eg
39SMmOibalQgoO+DXwJVWCT9UW/9QaKyxNC5h6rbmzqF832YasfXLA0GUFxuFkYxbrHloDHCuhPw
H217cJ/cfEMFAyNhUQHUCQWIXfxCYoIHwBvc3OosFTOvgYhcQanFWAdTcw7BUCjBUF8OKqSe96CG
TUIoPkUKaej/oc8HV2ZsuvD/6jGUBoAJQSREOdDSyyxLVxmIaJh7G8+GCWsO2+CbB1C3hGmMm4hL
WGXoTzs0DqsyQBAgEGLuURiDMAzb8wmMXliG1Pj827gjbfv8mpSJ8oA0lloZ1zoRtFaHqe2b7/0M
xJZMWKKSD5kb2jXsMo4gWRI2b14gHaRicyEJ2b/dx5KaEbMqIOOx5CzYpjrMm5mTbqqW0SF+/fVy
KXSldK1TsJtPugZcB1NGkIJZMtPok3IdrSTbnpvdgyv25iU1Y/0JJGxH+0xYdwyMIqUJR8OzV1iC
pKHjKR7we/dJ3wt2sv2OhUegrwjkbvhJKoQMsQg+WuMx6934YbDsfSZ/ZYCyrTGWWEMUftEnpu3I
wnOMv9seyMGd89l2+3p+Pbi9QXfh9wYVQWi+kjLJzmmPLtOf8BbSq/EXoVwwrOHb7kWAwfmwfbUe
dMr70QWTS9tCbBjuNCglHndifOjXQdcSFTSRLACmjjy387DRzUA10MQvu8J0u2DCYFzz7mlwsQKU
E+gXPOyLZQ545lldH1sR+/34IGwBpFknis/R98rylqZSGdiT4aaI1nF0l59BSgNHSIBLbko+zl/y
aWVwVe28H+U9clfYPSung4TpkUW2svYk4nzMWpGmquT+K4Eb3u29IZUiusleH4iTCFcr8d6h6aZA
xEcyWKeOdhhnGyBQnuhdp6marFLQLFrYt+jqH4w0fRkUKlYVaxc+L5RtSCnTTPIyz/FQE017hhJv
KBSlmxTWJSdTSV2y66nURYIDpyY+Dp24j8IE+fbVaibvFSfeTjpX43gEftC6Gn0mbQpbV3cjQq15
mHFY1IWgV0VKDyQnw06gAVLAhVchEz/EScxKEgL1btqIBfnr6RnFOnAud9U8tyyBRRUm6Tm1X0WT
IiJzoJQvNe+xBEuQs4xKwVHfrHZhm5vhyFnxjIgoPhwkyFK5ztKuM2545PbogatmM/1k5fILk8uF
5MqqDyhGm7EYPfSUT7BR54H0jdEJQMQgC0ocwTJPfwQcsdMCdiDSGx9Nv/mfYdMi0V0qobTZUWJA
zxDQTJ+KRAD9J7HF4G7hN3mqmFAhyAl5spUw/cKb8jzII+EuUkjlJcsGPBr1WaFY77ujY96AMXfX
257GsgQFyEkdLusxpxIR/BQWKJ96HC4JH20elCypNwyUALTubXByq1RK4fS/CIloDDJsXMVtRlf8
6SrIG+D1uk7kof1fYL1DJbRndJiAYr7cSUiLnPtM8fKaCxV5Q1memi8lXi3d8IUGCpXazvLik/Ya
S+T06fCDhDoZX2IXamVTbVt5V88eZVfwhXHRslIKfTy/XoY9huOkISumHuIk6zAM9VQdLlypRqV3
O8d6NieFEDVhaDMA1QUsH6OZXLtPBZXZGeu+7knJGpgXliI3Axaw+ePRjloBHg2UL5aUXXzKE7gm
1DS8RN6BPDKBBWi/cdAWQMHLvIaotsxl/iUht5nm1B+KoRV4WZo6DqqAqcohEKNe9QepH7VvgkJZ
FjRKvQfEipsp/gix4GNWPDLCV04tI8aplNALYRiSOssoLH9MEiCsNlyPfsWhJdyavS9IO9sGsGsS
XUVU2rmUd8KSPrPVEYkRiR8LYw7eYAEmgciwNlDvI/VCB6E5WIzV6PXEyhlQbMecgLIF1kpITdIq
m+OVQ8yG3ErXKUYSRl1RLoHEzSlEvVhQRzzTGHkSmW+A+YRVwPCCmpRxIgIOdDaqvmkjVBtjPkRN
y9s9BVImHCpBq+1gT+ENSuheAobDbuA6FIWArzwSX+99seBxgnEoDIhLFUWqu3nIAAO2KYRdBTQ4
KkeLlqNMz6M2unhQ2Y4A6XkGIWtkClcBOFKZk3QjVay4be9yhQYv0eKekhNgDdRaug7ddNR3Wb+n
0+gBWZHkPgOeR+uEB5U+QhtHbSSve8D7TqTwAPPx1hYaw8K+mW1M46FxKfGR4V8F4MoyFtBRd9T0
VmJE3mfCk8Jgz6hnlACcrrdKZRGibUS6AjIQNI2xWEtrQObG/fjl9jHn7s5kR1UutHLp9oxoL0kn
Q1KKF4XB6DA/7bzLgPY4g+0Q0IrzbPwiN62AeC6ZX9Nnptg3qlqLbTk78DDG77hFKCEJjoiQbk9E
gByf1AMd9htJHOhdNkwDPKLECcL3B+NNHNs1ZKwSgCshqgmEsnCXKB9JgVA6eCOeFEsWQeidDD8Q
MNRHqG5RI0tGGevPgx4P4vdL6if0U0quqgBFqA6exjdhq3/MJTMfWhGfnywJINeXLdqIU+JFEiWS
kwAxEmALEN4ZxXQcl3M5CtAExGuIJaGPvH3SM50QGVqTCa1oMgPvJKLxQ+mmDiadNU8RGa0IJpNL
S41luD3KNg0eBfSVSjC4UqOzRbVF2qoiYC3Qnx7ByJLyK8nVYrbzOVxBvWhpMYShK+sDZVEgsywM
q1SdSZUY2ClFJo3gnMqmI+1RUkdEHgOMfbgzQHCl2GlffCCDtE6/IGxrBGju8WNdrVVL0dAlqY2k
99JBQh/hRCY/OirhdoK3R01wPqKVBt/lRBTHHK6zsAq1hgiO0ZYJAoen6RmjnEPc5hw2qmq+giZM
QAmElyoPocjV/HRv5jYVSGasd3YBFTVoRo+hgudVS2dJQcEhFWawQrSeLHvLEkI/4B6iLgTi5ypg
c5VjML/ziy1OiCjWAB8P+t5exd2viLpxl1b+bIEAmyjczOfAT2Xu9G6RxwhFiogba04h+A2flBXG
8MY2FVr/sHLmV78Nc2iNgLB1HDxg+WoQ2E5D9hhWCBcX/ntZAdBDWbkco/CPhtlgSARNMsAibB7H
SJCGd7fE3+C2xHR0wDhhVO2WBP3zCsWDpt8c8D8c4pulDk5vkVyzQVn7DVjKQBI+4Php3S9xbOGi
6XTtN0+gA0ilJOeNdNu3uJhecRQ/OxDmja3hG0OVfhVugCez1sFQpEOMAaMaqkkjRQzrV2cD+d5D
9fxiy6jcVgbDFs8FlF2ChLSgZ7//urWEMLiiQ+eyENag7NuZPpDMfKTzpkEsLeRgHoyk/rsjLQkm
qImSI+il0hOGuwnU7WUuCFP/AA6LKBo5NaMn4bkqUnQvEI8BxExwJgNyk4bkGwREMhfR7CVKY7Yn
+RRy1EWz9j7oSuvx4OnfUFHGVqgZkSb+Kb9BKUnjMmLSrcL3tgc4Kd4hwHSbCDSN1QbET1xvT/gz
9Fk2Bc8GTumnR2tqclhTxQZthHcw9jiyREmZg6SMdOgYtsWp920JX7UJDAEpNfMf7h3lO/ReuWsw
6kETin6crHgOESkDle2gbXE0VPmgOkeS4ZOI3ya6a1BBFJGenIlRMWzBn8AnSHyGy2dWOLWDfGsI
ugaMPuC+D9OkTWjgAT5HUYY1cPpkWxd38Yf+26TtyNxwAx1yy9H4eeddPpSLcDecwAhxrptuUChF
sNEYN802XqSkchWnICB+UgJSTsa9HEkwpW8SkcgnTKkmxEfG8CVYD5BOokhnMEAKYiW0ubv5ePyl
Yu3Cm6hMSS3WEwVOyhpdKNp86CEPmiSTjHETffbJhNu+nFMgISZhZ9ENzpQ5MPBwtwo3voQz5O1j
fbVajPYOkP1NlvKbuHCpc8biHo9cBDnLP12365wcy9/2vMljdgYVailJfxgdvdYUgOgJezmSdavf
BqPYBweruDdowTdHCeoL4oyo9bSaurfHd/YgTA4qbQ8cVT/+a9k6ewqcclLLc39U4vBZmjV9b+/c
A0A6qJBU/Di7QwwJyQ46a0oQtgYGEzWzq3ms8qpyPvRnOkPtmFYL7/2ntZId0sSDAzjpi1v0fBVH
gJu/P1qfG4N78eLLEgSoImBYKj4tOoRYdPTAoOcnCnyVdacK9wWLu3epoX11KsXYpg/OOvpAoNiZ
11E5DkHHLhwQuxMNsGpfc54TWH/2o60XOFi+jGIEdm/3d52yACnDgILNjc72n3Hftiqvh//YcdqY
Y8laULKvbed9M+vppW0eGiC/4rpt7J96i9r7zujm18F5XAfduJ2dHUBNCMZa633Szj+RtuzvjX3D
OQJlK+HMgfp5gO8/BB3qBh1z2/Kiqfa15s2oiVgx/eAmYj8ZRcF9do+X5ZM2KE9iG7DUUtVn7Lpg
jWMNbXycqmQSt5rBsPkwusiJsO5NFX78dt93Y/1CSQqRef3F2g91Xf/EX4an3gC7NKmzDqawIDrI
5+ZvP0JhFIkA9bKaiibMpWt30FScJHBO8P2kvPf3toL31cKpuf9m1jx3zPfy2bcLjKGJld/uhTgZ
36v0raNlvWsZx64x6RFb4LhQBvUJpaRmoIwu77A7V/0aCyZEPf8augabDSM7wWe7m94YPx3roYGS
1k/IH1y+fgYavU0dylcBymN3rl/Di7646XT3MHPz50xkPMw+MLor3Dn/vQi2N0RkGQLeQIFGN/T7
M8pMA+CGTwNXoz/iSlU3bmlVRJV+dJWrfdH0ctMmABoNdpqOeCBv9m8vPX6BVBh2l82R0NcpWeOX
DJfNKppu/z0+/304A+q58QXsCeIKzJUnE9djY9Zzmnb116n1DxnqFrPa4xletnu+24ukDTfNovrO
hnzaP33n+NdBSLoj0iR6h7Xs4H99ytuJlrQq+0uxAflxhybCyWPk9dwP3JdRP3rQ/Giv0Ix5bcsz
Nf+32bal79a023boZKOXJ9ygDCmDFNcpa+/dTXiMdCkQPiI10fHA+OJmYdmZTrfhj9v1d4xD33IZ
1zoqle4UgKnqBKZv6OcjnTpHt5m453ObBjGdc+uPdsXLd0h64kL30UtEgs2NLTo018ki4RQvnA9V
IJoylDjqJKfZRxbp6JtwdZti3UKzwhhXhk9Lg7ppBxOnxbA/l34aDrQ0MGlWSlVFoVgvCSg2n6hG
fOjQFcuNRvVUimiocVnkkRupLXirza8+L4KHnwFc5soijwxnvlugqD3u2sYwGBTO4Cny4lELij3I
foQP7MbbgPeGNTr5knUmyxLTpAawvq1oepbOdtgFojeEGHeMtm1ADVJaQmUSWSJ76BZIzBtu36sh
oW9h8g0GCLRTOyYnSg6JOP1s1+9fBZMlByp7tN02KSJezUFjtLAEUQhJcbZeXwIUgXBdfuuPC35H
N9iJJZDCC0iG1O13jHK8s/fQYu8w8livWHc6HiKwYBvLqEs9ld098zctuR108sYasV4dsj84bsSE
2u6eGOfllFa97LwJuwliOEXaNDy5Dk8GJ7z9KfnXrCR9760X8x2uJQWxN6tUg5BwjZ7zZII8OYRH
Ee9nwWlm2wE6P89A9AEJuZq4xTNBw8ENqAwTlPfSDpFUA94Db8e+BUlFV5GriOfHnct3x8YCHueg
52mWcOUGbH+Az8uA/TuIEvfCAEOS9QTtBVw/mFfyS8B/7LhhN9zK1siR/GaTcJXgmOFK0nFxG7ai
q/PJmuUWpul19Wrpe5RlC09BU1Y0V1HqNQgbkRuY7Gr0p1if7SYW3w3ojSSMiWjIricLCxsfCjW/
+tTJSDMKFuTHes7zFEpnnYRe90IqBYjlU42h3CTNktq/MC27b7aqWd8hm+mvBzjKI+IG+p1yrtQl
JxNqQBMNDiYi/z2TuNblagS4GtzBt/bRitol7+V1c46QZPU/VsMv3NtItRu42Rytf7ZFnzYOI+cb
NjNkS/03d304lDAbGVZ+blyS7TvYct1x+IK/yahaU0S/Xy1U4MVo6/Gy1Kz1BrirZt90HRydU/5N
b9ZaM7CZn7B0lf+wwSi5Ok/K5H30LxfW0ahdbk7E8CWYGmxxYDgbiF41zOv8llxRqqixtdJfY4xF
eKToYRNg8ShjY8cYEb4rcp1cdBdElsMCISK3AwasCTaXMGhA4idisoyFdWkMOsBwN+cNQlKMhu1u
eMT9SqRon0CX6c3Iu28uA9vlzVIdKS0X+O8bBy93EW8ved8cFLJBvidEM7cc6HCwXgc1MddEjqOf
dsEFBxOqvQM+UcjSaJ4jxut2a5KmXqPheoD8v8fNKiPEPLlbpjt2pZvHDDG8u02GK8rfDNDOCKSE
XPoAbczJYEt++h4orIZUhPwFFipDCf2YJwW7j2K4PqGrQ7cwMeeiuEgXJlA8wsHgJx/HLxi3VkIN
RehojSEj0ftp9ZGPITb3SxUA5R8mqOKaASVusmBDAlGDwyNoJfySYhBcmodJ7QtlTbTUkf2UEU7P
lHAYowWrg3I6cSzPKmG8VAkCcNVrEpwbFXGqSg9ECKFQocwvvxZZpJNeCQ8AzsS8Abd0gJg9gqJv
Fi//lKnw565wNu/k0NLMkz5mh/ZahwT1HvWxNGPUPqhRUg8QRlSN36WCw/HFR4+Ixk4E0lQqwbBA
XQIAqSSJc2TX11CChczRZ+aifEc5c0fuJAAbyccZRnRvBOj6oYqBgt6VRPESn2qSjaf1ml7QsKY8
gfoVJALsBpoOyzo5Bd6dchsKtOlFYr5khoA0gLCQhjz8Cub727z8NZJd1sUCl7NGhJ/u03daAin7
a7I49qSfZpXUcMhSfXwajt5hUkPe3cdg/kkfEKIVDfWmr7J1+CP3rbKihya7Rkq19euMNo3O9NXW
Oz8ZwyVYbEpdS/pymCiREzyoZuA/gCgx8nv7vzNquCp8XsIfVCtxaYAXwS6irkEs6RLNk+jN+yvI
VW0DLq7cg7tj9zhKLvT0Tg8ihF5PydhmeJxTlJueE5BPHA5NsdoxGcgUCkHSenRBGzqGqVxlMkNk
8mJTvBZMk6agBlZQf25JEM0GCvXEiRSOnhbb5pAizgS4FUaltupLZoZpwU8KYvCsDS7u/YTbgRRp
6MBmsKeotqDFJdYMZI1DkQ3k3lA5lLmRRQ45X3tqvxa0fqkedd8cgAk3p5cUntRKibnoS1Vmd/uA
bTwVlbT5svvXtN4WtsWTGkPD2rrFJySVGBsy9ZdhtUJ0f1yE3+Giz8pPLAfnkuAv6Hlvd0HRQYRs
GwhGd4a/h0KEXxGQNptzcAAGvcvOunxZvTV9S16D5LM0plLWoNOSqYlzxRtvI9UURHI0hAf6ZhO1
/beuEaU8zX6D8JtowiznTff60UkZH1E70NyGb8Qdv5pUE/3rC86K0EnQLTNgV1b+MXZ7nRSTID0s
deI1ECtv+4Y7Ts8IdcA/NZQF1zdmdL8AFC3yDhEPOBzcxFCCxOEJL7gF6c2gn5LvOtsOuev2TYLr
ygqPQ43Vtbgpl4yBh9jQvHZcZjokWtdMb8x34ELE9AezRKIFlG81Y03/hLhBTAXUHP8d/J8E5WWV
lJTUDHkeDF8UtA0M7IhWB975UwryhuyO9cTYm1sxNjUpbMt000HNgoRapiWuE6Z55tFirUQXlJy5
z9pAtIX/wH7onobGeQ6SMtaB7IClIVRMCfOsMZ0DwxJHujFBrBQRCwQbIP2yHohXoqCg3CHLLZ40
gwnnUruVyCqJKd4fifan1me0Io2fJ56417VwsuoAxPKbQKbGhLIdJ6avSPUojBv+3cP2yvQBUv35
4mlam74vi+FPEuvo4Ls23LrMpIPt0B+LUoSs0dstRTEKTiyG2yErC9J8260INrXlCCVIo1kd0Cpa
/8fSmTWpim1B+BcZgYAir8yTiuJYL4YjigNOiPrr+1uejo57T5/qqlJhs/dambkyN0ge+ONoZQNO
E44VOdbAPze4q0sN5nxWjfkxOzo4QPIBWlwr+aCUTrzyg0SM7rJHnuwcnm06pUifuyAGc+51gT8P
KaY9/I0CBGGc4Ly7K6tQSr+PVa02LWsTcIoOsrNz85ZRhvUD+yXHITc6aI3fkKvjDydsI+QlgR5c
Lt6ciyQuLWeHoz13otfgFBTx4mA1drltoCo8phJnWnvMRDprRFSJqM1cVCKw01v4OcjueYJoiDTC
ccanOHCNzt5zkHHga7KmfoVqzbKiYPUzUsqyHcd+RUCgWPbjdiyu81xevpG1xdFPyRjssoJdZEAp
WLPZM8fJneeDCGKy48sTqk3e9LVLgUE9tB8LzCqHA+VNzH+SRbQRzMbkzoD9gQaSuCrVDJCII7K5
ee187drb93LVUWaiCLP53Zmk8kywOBkwkkcEhMrg7Iwtlvko9loWex8nUwP5VbeNczXcc3xBsZ87
k81gvxX3UMDzCjyb8SneOTb2G+zVLHNEGc83mKMWD+OGrSZohIKSyulPDSNweIuvg4s/sbO6y7gQ
u5E/mfDSb87wzun3PYK7Y9e6qn6AcskpdScgWk5TJK5idqbA+jNhe0rfyQroeiTotACQojldSTmC
4uPkNfAypOjmF0OjN7IPkSh+kwwLMYm9PKLSxTSVSkMsWWEZBB6UWWrdxj/CJZZ7QDQQBFjT+SeY
Al8UcPADYy+hCF2x4nih811x+vz8NhK++OHUl6Oz/9jptQVP/I2m0G9rqNIOfpsibPjG1RazZLAj
BoXg3x0T/of6HNzfPg5kQEVmWOEzfmY3uGPDE+JcstJiHERwmQBY73UwnDziSMqAP5dFXN7kT0E8
xV6bAW8uAOb2h6Uqb5WTXHFHDyg99vfs0LYPfxgLwri24XJ+ojVmY5n4hzwNz1vQLvF5FImHEWvO
aX5Jq57mQCb8FGig9Zkw4S3k24fBDb4bZpaPBTnxQhkvKSSYGZJDiXvHCftTrKYZo7/5VVdETNj2
8a26g4z2i1oMPQZ0vaDFGPhBdOCCKaZz4DRwD6DK3Q5x7wd6bLN3woU1PG7vK7VA874IF7BnPcg/
jEU8a4vZq5iJDPnbnjHhsInr5BXawZziTYGm3Kbmo/iohofAwxhBADbuLVok0O0PKjE8P1peebcR
EuHVjJ/gh6vJ6S8sISYgK2A6BtqvI5Mp03QR4cD2xU6SymOFMVcZiUFF07kNj4xt/zGHLnwM5FmB
58BnK9zK3s5ZPBa3VUgchFeWK55ugcSHssmxj89xvT4Q8sw0iygDBFvCHLGL5gaEZOERZeABHvBb
Mb1mnBq6TjQE7XC774eHCHuDM/NGXIR3vEWqxR2B7eSij0bYWFudJVA/hC7CMa4/tTz8LasCU+iu
THHl2D/j/tyOxC0VrXgnwtkkfYb9GbnzDjQ071zQfRpKsZ8VhQprHbU6R/ElofppOpRrHjlNavRL
mnkzj0aRKPWQ7xx7X+/NP6idupRsWJ/zItRevpTzvP7RNeDLucbcC34NuPiE3GgTGk7LnJI2D71V
FOAlJrM1ol1lDxM7PK6enPkikGJTJ/LUxh7Zppbs/gzT6SHZm/bdwI6SyiNB1V0K9LB3O09OugG+
yyE2faTidYaypbIF8BZE+oGeccAYAYtGOEdvwvZHRIYE2HjdvsGtHA1TtHNtyxggqvbTHHNvfDUW
0R8z4/KJZyp5djR/jHYR2WmLwT/5tESIyxGL+xRlWG0hV+ZM1L05qa55YrlzDPYyhxMXYzCfKheR
kN3tyPsCZ5eJyTPQAWfnEadEygZvYE9iZEHMWPuXUbNFDH2HgRsSmZwGfQntC3V6kXniWc8ahcal
rcGpSNRUi3nRbwa3v+PgzeH4tFfIwfh8aEA8KFiWWA4rra0OAxYVuBarDnJNPPCGbFPbNX5GVIR4
HH1QSKiZhhktiTZYbykRIOh5p2WqT87qwheW4ykbq9zYZ4qE4ICZ/S8tgxikLU0onC/ambLmy0M8
3p/kLzUdrEnQaGLpRkH9mOB2m/LoHYLb8LphFkM+AOuHtlMsDoTZAsqkqtImFveOluIQG0Hfoyv9
uOdvMEGYx1HNuJX/1C1lVROSPSbUmCVz9S/dfXTL9IZt30lFpf48ue247D/6elB6ckxe/GwxpXC4
+/e/e1eZglRpFCOPzK5SDCtd6j0BsfhJlbDOOrSvSIXTu30jR31PhjyYksJ9P3hUCjubZx0uJogJ
huXJwIHZ1kG3+iEXfdVY0+VcIWGIreC5ACj2eVZ4TAAt5Qk4gVxg50QoL+AEPA7qet5wUGc9VOv2
mCrC7i1dakESoSnCqcst029FEYxPhLQTETl1qFUnx9Fi1ps/kmOq0pkAuPfq5JN0AjUZ2xrA5gpk
hHfN78syCNhntyDTKjBSe3f2AvEG+8TAX/bu4BB/CLpTU2EdeajIsoxIxxzUIAwC5tjoD3fnh22O
nB3DyC4ohOHIcU+fSMYYh77UBah8fiQWMWqizYTI6tBF1pFO/hiNWISxG4UpEi4avFnBAXtN8qWy
o0PGkEQEJHug9tsvUQgOrInhlzq4JrN4VlPasPqOFhgceUuQyChUDrtz/OZXbupBMxU80Z5bKfiw
vfv1GZPguyG3jW+gTKEx1qzATJiFJsnw6TGwPtwDNs9g1dkqu4KDcE+c1gb1J15oeg8fNycgno3n
Wz4afh5sG3EzFUjmuDqvOsNvTu8l2BWb2yfmNQX5ygkuGtF69SgpATvhu4/eKci4ZjZri1Rn1mZG
oXung6IifXfffmtiTvaumgBNK6w+ZjMwC0VrAqyJmBhDehqewW6wEcS1loJ374slKg5CzuBBHv2R
kX/KUzV5+1dDeq6kJCG7cFmx5/7dVhHww5yzlI9rxRoby8VUmzCw5i1IbSf/FVFLBlBkZy+fcNPk
yxDDOOAmZ1dfnpRxIQMkS9WxbdMnmzidlxvNfjIfK7ugBQjUYZbcCA8MD/KOWNPehzn05hyQFbGb
00bH42A1p80NAqEJY5UgVfDkNxHXV7upW/RnUa9J0DaE1wmPVEjvoGaMXwsPAMsY6crBwgY06U4e
kRSitwAclg7NtAG+OnZToL0q2Dhmogw7NmAvTRY1qIC0Gx6+S9jlTV75fS8a/hRMj2A5cpcJ+cQF
cwhnBhoY4VrPOwZiu9HO8GTIu6QzpHv/+AJJxaI3YRPHvfAnV8Z8heUo/3vNr86er7lYE4wpsSl5
QUjYfKk9x9geQnvLTB4IzqTl3aIP6kPKDctccKD+gZWBszHBx0l9BoLC4B5WGe0DvqCbAvtr7Mvs
GW44wiy+ExO/tj/HAKERBKOE378Sy4ipocRQ/UlyCoMJfTJQvPCKAaB7xLKNg/tPtOpCCUthLENi
f85MQlBv8Y1n0MHlwX/OdTQneCrkTyuGqwBHdhrzCys6vkC7+sz8Y34RCpLUFisUkJlut+MDhsw8
DHt4Nx2iYzq8kmBkDLAxcfenbm8wZhcKzC/SYWRF09eqMUSTPm707gw6orZkvK/JXEPlmzG15TeW
vzI/ReGrUaiDyEmhwj98jBHHhZSm7xV0OLiVDGeYPZn1lkpYQ+fCCR1QD+E/vjJxDP0XwJn/PDiM
rIqInKA5+EQTB50PJBdw8d2CJpqq2D1Ltj3jQmP2S5rpAc6HIAidIUxFxnPr0/r9jh4PAuJ3SlBp
sHCXC2oXvJVo/PELZfMMyqtz7+rTX8w5lgzxfusMWMAyckHFRQm4qPkXmbe7OGfGKKshpTjoGiql
bPzy6csJcGcJykG04ckRPEG+QANFXG0rhe6h/WauM2B2iq4SOsgielh6UOLB+aFiYLAGkRew/iu6
aBKSSAmRAGP5VZnda/jILJzvuBOgi6aQSqD6T8GTDYmE+iqUvOgvpw4awjAN+yPf57vSaeoy2wEN
s/sOlI2qWR0IGOHyKdNR7gJKJTnD6lLoIxT1k/nV+oSH2QNr7pK9iGIJ2Q856PZGBILoVH+hB/IO
Zd9UQB2olSZGxnNKjYVDM1lwnWEHyM03cNVQzrg3VyxjHStOq8bEtZVpoMO0rMGkiu40k5y1NQnB
3sVwr6RTk189voDnt0hOXJzjF5x2CwGL06wtIDeTwbjCLVeQ5z0UHQANWPLF9xleMpJHUrrn1fHg
vZtedfNvqHaGXwAafJbsiuq1SylojtrDk9+Y86gYhUWEOufnEWeMVQNKGjFxkb5fgYoJ6AhskdDR
5t29rs0EyRneJiUJ6CS24mqq+urf0yuwYcW3+p2qw6vhFjzFsbkxRl89LfGObgwfe5j0gmOYX85+
GqiER9L71tHiwQXErrNvZEyYYFn8bUcNXPjj0znUyAf6Mouf55FR2LSBp8K7Iy4mE4bx3S2+SyqR
jYpF0VhNatIuzltUTh8e/KOXT8x9oknGy4fW4OESE0kmaO6XLWmZAN+rsvdlT24yTYd9ZQ532kIX
bxJQAEB4hLAb7qlhxY7oiegDVbh2x5/v2hmpKDw67luxzsz9YGjQu2IWMbhVDn2sAm3fck5mdMjx
JiOsmXmSDuM1IRKGZlYWUR05F0S/p/Bjug982GqvYp/s60sVmeLFbdRZybYwPCO/HF1Vi59F6/Ol
RSAwRUxjnLZ/D58v+wB2fR6g+rjvrSb8ajv9vuyc+CZc3BhTK+jL3Vd71MYg/M4yp4To5W/74VNI
A4UXfmOI+JcF3kPHwhZ3Jj0FOiFDHtXG/wMnadHZMbRWV/OCCq2dnIv4gJY8XmDn5BZ+ybGAuSuG
peyP5Il/iDHvoHWCke5djq7e6n9Wp2NqEIRpN4set7uDg80FcDa5rEFyMJHKl4tP0GQTv4lB0F6G
Vio9MF9u3lemKCTebBevm5VJrVxgnAYVgmOgl52iEsHRNaiydqBjq/oMlARf9vrqXPCedfMK1nZ8
fbCzCBG3GAone+8itTtdfR07hz/M4G+YSTTd87NnYsJJ8uXmeA6foDg5T3K78kBpP8yh0tio2Jy4
F7fjUU6zpXXi8uZ2glOwR0lXjLUyPZ+85Om+nkxXqt6TYv85azD8bzPq67bebGYf0L0HM/j43LxA
XyiNRpRmLZtqQ8Umesq1mLIdU1bUePbr0HabBxEHCtrOAWx2Uu+9mdK7zjBRBEArw6u7OLgmz3rp
LuroUCYv3UdZ9GgEJltNGWBXUafVbN+2Xr1b/+BBWe+3+PnYh1WndBWDFd3vKOv3MT33jdNahlXL
EkfEnrG9tp2CT7Cw2kw2ET1xDB4kE5n+/I7qGBxn952os87NwVj9vOi23vQE68o7NBgs5iRq4btV
O6dhCef+iC9v70GFgcE0TzppNzf3+x2dwdiCBprGm6cTTmpH6t2vcKagiD84z5bTorxFvlQzR9y0
P19HVASl5gL5w4ie9VDbcz5xoud2bnRVOpo6eAEOfUJUJeCLZfaqnOqbHJtrfPk/UQdPRhIVgEVw
UjoQeq57r8q+tWK1W13dG/mSdWRkn6j+9BuHZGHY1zVqnSaYK7rHo//BSVyzykewMJeN7jl8tbzk
POIKlQu891dvKkk6DhbanePt3LA/KDdU7+jcLhYdvTpVAtRFpYcYC/Q3yuAvBDPGGw2cBV82FijY
N6goBAXTzh3g8zOKFYaIa+fFyO0R/Ql6KzwnkLYwHr2A3+BeMcn89GXYuUVd/F0KzCvYLXA/xwIH
JpQ0PPOpS5yRQfEKFY1DMwkI47xviJBg0cv70Aoeb5n3I+tObJkW/LS8I7hg2imsmn01RlPByXeh
nD068v0/DmXZkztQxS30jiAcHDl0F7DK8jmoHQT/4JyCiRIdYKenc1DhAC0fVRQThatOr6gHL+MG
zlBFV5tjXcK5L1g9xBAVLhqNlO0pwRGKWrYR4hTF95tgJ3hKpY8pCIoR8ofDeXoLHoGYXmnhwr7F
jUTKwX13ATGzkVqDDpAtgB+UH53Lf+CdUWoe+SrhpPIWfxgx4QgGv0HvdSB0bu4+UQb7BOtr13Ds
zrAYn7Z5dtlW2MyuzIaVZ8Ufaq3PlA7gjr8ulFSD698Ild91zrMcK/wQoUybwr37mTbmfCOf2L9g
MIBHrTySNKT4sffR2VLKf2IQeRpQ6lMTpkQKMeE1uN4RBRGbUqDHasBdH7O+u9fBNarSxxVOax+c
5ywCB2ldek4xi7G/3eZYD9orPY4Y9V0JhbLn11wG6FniJzjBbgdcI9XMGeCAGsywOzGe20taKzq5
P47q6OadZOPSxnde5xPyX/bx7WqVinfbRE2XAAdnMauTa++TfIjQuKr+9wQEpngy+s26jZTZHuME
za+99S9riRXwA8PRjmP84jytqW6JwQGGKxy6b8RLpwkFbnhAZ9UCfl0D6uDuQLXZxkkHVFrqZCBH
BrfNX7WHa2u34iFhn8IlHZW/BdVXQSpgietMzyFjdJLCwYSb1HC5veRzg1N1gi8YaMpG93XzZ3jc
aIxh2ffeMaUBc7+uji5teAtV7zxqRVdcKD2oLeob1GELjizcddtYNhxEtGZ8mGBv91t+PjrjC4Nh
BJ8jSeY6dN7bPidrhqfcqehepi7VhP+bMnxZ6Vp8b5jTWG5BsUZ0BAR741is6mCnmC44sAW2vpUO
QSYlCGDiainMvB3QL3eYTmDA4zIlNsFdjJjGyvGF6TjMCWnDNxqDwGCcDwMvEiY8xpt+F0cG6F3s
bCh72YIQLyHapWegTVaROF7cwn2iZWJG8xpd0IlIJU6DjW6WCUTIJBYJu4ungO/9Gnvh/SBynEfS
W9L0wgfFzPWihJCVliEIdxobUbhcBgIt8ucYhiOmyqf/FsRIOKUS2pr0bIZe4c8FSALtnApuI8ob
ngZsO9iBDn1662ty7aIGQ7AwQAuJMmwFkdX9QOm0VzwerpCMt7ToOASM2LwKO+w5G6uJntg8BdNH
xoPSH9eb5rIaiZzTbexa+IKE3HjTt+H6jgx1fxzFqx2Z577QPHCvWcwf7uMtxAGhcj7E6ZzDls96
ZrpwERwgfzD0ER8snbkmboO+0bqL4Jgcoegs5k3w8kFH1+i+3Dc9CNe/p7BUsdV0ezyBXCd8LMbB
RuT0Yo2A3/+cCw6VnUzn7pL7MIYW5mCx6pks6znDXEBX6AQvlrCGX8xEiqAHi8bfI7mb7I9HL+Mw
5TrgK6GD2/d6QhhnSxAabt3AGXS5T8xvMdwr0dqg/CBKE/7dnffmY6bF2LjZzjcQcBi3xhObc1Zu
J7o92Ul3kwJM1QA7aIG8j95xvwkuDkDmm7TiV2+1Wo3YJzB5pYmfTSZkGuUeiwNO0KEn5IiG2eUU
IupXjgehr4Wf3TH8K8IaEexIZ++BUrEkxJ1PwtH5imjkhUiScUADFGsBxhzPfiGPzkQaLyBT4Bik
WiAlg4BDFkCL1SqtWAUfyKcG/UaXsBG8HPSLtcqL1C7vAgcbYHF+OVzcD+74zd08UOWIq+3sApnC
H3BnDB8gKpG8euTitto7TuWVOdRcJhskfmPCofJlAp+5M8C4vy7EC7+WH540UM7MmOYRGqz2V8AW
C1/kFShyAPE/kcZ4I/08poRHaj0FaLACDYi1zaGMwCZRiROiCFhSOJMrL3+PTzX2htqGSvLOW6Lg
fjpBk0L8EigfQL2J8+ATu/SJsfPVsIY8rg5av3gNPvX6FnyeOWJEopGanjrkhczkVWPQSm/IqcoU
iHvHINEYabRqxFlU3hcptP9t2SUPKYZljdnLcClMqeLLKd1pC0nZaKHQTfLtGqDDy6UVWIDX6T5N
5o3QsfADaAii1EOiFmOijEjkaj1ik8YMmQB+gFO6iEszlpmdgNaQv0kgYhXsu625hoXkTYwmU2A5
4M7SKZv2gSkr+keHA9YMW6xRKgRKGsec02k3ACacyb8lJp01C4B7rGUMJdOmcuVZ3HcYJJGb6d3F
eCZchu6L9THckwqP2QUHf7FU6O1BmhoSVv/GysFTez8tH6vt3r2Od4he/VOXz3ynuaJGohgCk6AW
a7r0EMIVaehxS6kLgDxNEX1A/tA5o1ItHYSLVdCcc/F1U3hnvrT4UpZoI0oTkDqRuwlnTNSp+BdV
A04GPKvo87DoAGnjeCA65x5Dy2EPYqPbbf4RSuMVUxVkGCryATg5/cKT5H8m3b5zg6KAm8M5NTXx
+sNFJBT3DsLQGcsk+lZIJrFTwGVZqNrYDCZC4ZpWnyFPOBJCywHd3g5qE56ggp0cLj4UUEgG//cO
pDH///BhBof+22awDiKErYBTybl7WEAMwFnZUjIRGRKqIipR1UZhx2aUST0J5/hj1p34tzs5Ml8+
46cYEuF4krsqwIsUcJN4A9aBtJUbif2uI4mrIo3i/iF9Wyl8UjDEkoFGsV0WzpbRBtBIIPJf9phs
IzO2Dk2cGXjwsRnht6L+034gOSA6zy07RjDhZbOanVWwYBE7vBmQFHqe3Q0olUweF5dfBkYFR+Vx
QSEnSw4WzzlO2cUEm2XxY6UhCNeRpuicRQg9o+DpKxxhMH6DiUxiyU/JheKlRT6++Lvyy0QKJ0ug
Sa6GYK8aMnKYSLHnkERckxQX3j4shZiZ8vCCCgqxXnP/2GXgfCWFm10NKQCsw0c2wkkZyBwgmuma
g1gFk2bjEznCjzZWSX7mKmYmdqjtwcONuQFywf7+/rBSAB7hH64uSZS8G3lc5MUk4JYLwI+AAZ+X
517bb0OmyHuhgyKhmLVM0YEeeYEuG7tYLnQumqhM6oPBjnxT1gecCBuoSSN2IkD3Nnk5OvEY3wML
7hK+yIkQ8ZvJugtlJz4RlPT0RPQgl+yXokjw7j5V+BygBHwIbHiYduV2C8UiF5HtFxjaeYg8EuUh
w7EEncM2y53m4slEpxxCANMimqwmYj5GW2evjHjVFzXDfo5BvQzS93HKiYBwhXBBA4qml8RPFHKy
lIRisfMpzI5/XLBLy3rdYGcb/xN4C39SIC0+eGiRmilzm8TIIpPlpx9RPn1EV/gkk8S/ynrmrtgw
oJWDhBLEfsY9lAxdfSA3Ge2KKE/68nmaQJjHP1GZ4PEmmL1ckn/2IexCIy5wuGdllqhEvn257yJn
fWIE0/H/XZ8Tzu0vb9Ft8l+FDYhfTr17SuwUHBOKcYdzWINw+vhCfokwRZ41sedjObIe0dI2PJ7G
X47wRL4qUpimdx6y8ohRxgN+pg84A/nrGwd5eY+G1cj42Iofz17c+RnPHvod+e1yJRlwc8SbRtJf
REf4Smr3mUDDcZtlT8oDMf8X3SpW9uKxL8WBkG6yXLmm4oHz5gb1cdhj/hL7+Uj87iV/lBvOyJIV
w2w6KMYQ0PG7a+62xEDxfMlvEboCKpcRacQsoiXBxC/HsK4V9MW8HhmpCDSEFSF1gEFAiA2CW56J
HOpoMwQKxxyYaJ5m0LKC3Qe2lcaaWlV696fdQ3JH7UbQnf0Rk68PEGPa69nLUzB++/BYKPptnjxe
ghILsJmH5Xyxds5mFp/ClsYk9//FSCNTItRShEHp/heeW93zYDPbKDT87G+14ppLUTWJ6dIHE7n7
3A5UyFr/MGl3X548OlrGHo5TDvdSdivZXjjxpIqTjdDVKvyz0X+GDHwhBYXuRNLrAKRwm7jNaxDK
ywNjGS6L2wzrBTTavrYHewR5LIXanrD51fQM2QKkGRzFVdnVFuABTIoikyh+hQOwtNNou3tkTYfx
mdeCGJzDCjLeRGF3oVR6svu3KKEQif4pKDgbdpY1Uav6Vdpc6t4dFvmT+zm9HlZxpqsEpxaSdMKq
fuXGE9ABRrxHpPJUvfktbLqJ4ra/UJwN5MAj8yCWOac6UKFyuuf+nkwtj9tioF5gYPVrn4JIuTqH
q/PaQnKj8tnoq2pVvELt2e383fB8Vwb58jYhQqJ2z9hRsHBbbJDr2r2oTgtzsaur8oiqOLro0M24
ZN3sz9m7K8EtaWHoWjU8XaPdu1HSGy2aGibnWcwoe5jc3JNe8mTHZxd6ebjPfBcxkVDMatGGXD3z
EQNDK1vj4TRuc/RC5cEu1osUFPBE8UGHPyghpDBGH2+ZS1QM94J7OBYhLaolGDUmDC219K4onmh7
eBSO2+boi2rqaIXmCt0UJgeg3rgogVPi0f62HqB+8/cQg11jqA11xxiL5QZ9kPyBlKqBLTT5rnhX
tDfalfrCkKRX+2U/mUzfT0iruU56jHvdsFl78IFhb1p+NdMkX3Fwsvybc0gSJVRH+iht0PfzCoBg
jbG5zLEJftN9MRtG/zavEUfm6SEtessqfGAzAqwBuCsSJnPO4ETef3YffZSrCG5tgOQzc9xeRa9b
Zycg3caOZFTGtGj8mrsl3W9g7FTvhsGXWNSVyXv3cZouZnMn8AewLYeZJcStEZNhUCW4UsM3oQPw
91sIlA64djOtIIjybAcWdLWf3SdhmxkdNHz3++8zYrb1aDHkYc8ZISvT3NZcnnp3CZiYv0D/vray
1vxDUqeH2vbXz2itpHx6qzStVEkN6rw1/aT9/PDu+BVfkBYY5+/kFKjemyG9/cFWPDyBdE8vLbf0
mDAkctR/0KmxfQVN/+EI1pKsVXIZbV/pc2Hd9dCHZFGuzO1Tu/H/lynRvF0udD4e3hy9X3uJi8hJ
6fPy/n6lO3dXXUM/2K3hcXscswqahR1iFUe1FWLkAGqD/ROz1Ns0TR7OOUSXPSGjlliCBGcYy4hO
PcCktHZ4q6wF+mV1Y/D76nXrT+8fE6PbtqoZJoiRavWWb3rw2hP4wgIIZh2c8EA+xYtEoVfIYeqG
Ikp7rcJyjBgIvxBMZo9YTvLf7nHe5e1pgpPAZt2ttAYWWadHP8Wmz1/7J2aDD7irTH0C9wSEXSJK
ATlYfyOz+7Y1tpVZebCugFPPXcuXpNDWQFk3ui0f/SrmijBHTZ8VBFHhGb45EPCrMyvD6sBqEbXz
GyHCsrdUrQg51Zb/NW1ZXXMmD+8TxXstv/T34jRHmKTfnNzCJ5cpZEEKcHAa9qBnKYfnls+UNnq7
xJrPUSkDNTV5beYTZcJxZLtfwlI7VEt+Oxjbz6EGjHOl40YwTjCqf3f5fPPmBL9D7CCP6W3Unmkt
z1U98XTkPAJocHpRr8ekA9AHt8ifs5BI1T0CbgkmjfYJrvnjnazpN8LVGQPv73Tff7KPrEUaiV2S
WH2mU4xb+HQkwRbEbuLUjKGHSPTkKcY8dN3i6SVR5+cZT2k+ziPmTlb7fifUJTnt6IvoUozrkYOh
AjhHRtDCTkP87vWwWD3m6XCLn8526/NiRyp7HFydLY7fsfDmRJP1GYnNEQe4DeSKdiipTFcF+x+S
pXn8IXmHYo5Pth4e8ESbQ3F1C97cVLyMOs72GVyn/jPWNTYxt+Pgxd12HrVl0EgV9n6HMRM+2M0c
064CZA5/pSG7ntE7dxktx+wEsxr+TOFjvAPnysWpNOvg//arh6f0p9VMHLgT+qOpu+hDJ7htr+G/
lxhGQV+7yOgvYHaHlCznO2uq0y/guXlY5qA+ssAuk/0QdRSwFV9EjY7BKVMO/nSd4PGJyl4qtYGD
aI8KAziTHdIG/Mk9JhnQpDBYz1CnLCdXcZDd584ZVF4PLrwLvC6tHnsVtVjsDHZRxjZVpePghYDL
naYYpzB5Ku48tiBuCdvyMEkMv8PCyWE00Iv66Kse4Q0grUNh40YizQKbkbE1xhxwydXYO+kE7HFN
vCWLTICxjmXPSVXG2ayH2t1WrQxBECAyoOywBAPfW6+hgZYqaq+uf/YLtc0NMlAG3xh0YBtMTzRS
7ekJ1YICvs4ZHti3kA6L0EghG+g0yHQuneuwHoG8ZQiSmI3cRWy2OFlgRZfhLoaO4A1BKGiOmLy+
fJRNV4R2g0YS2PPKk0cEpBwZ2pbE5rHKuxoETJ0Bd0SM/KHtpclHJI5qB1EdWEfhImka3Bl6QKgI
qyI6eAhM1zbmQhB4osJQVgubuyW1rpgZ8JwzaIi6aUr9J9YaubehWBLxjolSTNRf0sjIN3sAeAwb
i+Kg4d09Wg4XWY8V53REbw9JEUbJlSuJSpQiDGqNQYoKpDHiGMIcISKp/Q/fzSCMxvTlgITMpQ+o
z/gIpHVQzAcDel4AYWZzq7iRCkN0JzyWli1oUwlxARhL7AdotmAwHOaNjBDg6Y7oloRvZrf4FzoQ
OmA0SjAYDALQ++90qA25dROCVAav9YNqfLXq08ogk5vx09Iww9rYXGEe4p/ghEYl6Z57x0DKe/oM
6R/Fu6II7w5WF9YGQ0FOV8rEC5YcIo39egwBIiWlV0XByAjX22HETCabrkmbQVNa3j7N0i+LA/xD
Eq1klm4/w/PH+iZgHD//kYerRF8+DYam878XgcNfBvJWTe8VKpIp4f7hd/f24g7o54HOfJ+erWIk
Th3I/0KdGwtbj2h4cyLZRENyJJNtb0/SvSuGswJnF2SMxjBlfcBCbyM9mdNFbyS6fe4ZH57GFmkC
dT4Ny0ogVjy7+ESYv7LP0cfqk8cQz64e4R3RtpOOpDnHXEhkROyIW3yNaNvLfzFeC660it0k9V6f
ezOb5cNr+HdK9Z0ME35IPZExMvrlltX+Q3XG34Al211ii0RGC9jy7d89XdpaQojuFMwk4lSKzcJS
h/pQ7cHBOS8wBxisQEsH52m7pxPx0mxY7V6Ft4PptIcojHES79HMkF/DaAaaP9NhdqTHRAag7smH
xGOyii/nfJ9LITXKnRYUYDn9ifAY8F01377p6GggagukDSmOhJ5XBNCaofl0jPliSJbMtj3k9bAu
5ScC7R2dtiWQZK81R+4JRDjEqUDD5oVOvIFmn8KI8LzpQZ7/0y8Ymb8LRTr4aUaZ4jZTUSxiCJF7
V1++KE9QVMeHTIHX30cqWnmYs97FBbg/e/IXIeIUp+HPKU0DK2LfnJ9Dhth8htIIgh4ezvYD48BZ
a8JwJDk0juLgaRDd0vGyokRllzxiRSJ+T4rYQry24rEDQdz2iuE+UNmM2AT7gEixDTt49Z3LIAuE
w+lMH/2WbW6X1ZmjhFMDtsD08w2GC1jUwoIJ5QdN8q/3pMrFgMFjIX7ZECG1iIIcflFIQn1ASzAK
RYMlA0UHJuYfU2SnqQGE8WvTLzSde9S6/c+wdAGVGOX9dd/S8wnI0Ih5voM6+gARvjwZQDGs2wTd
nY+T6r9pGDpOSTOW1l52NgA10A60S3mv0wXrea9NTr3Bx88nT+8cf9NdE5baGBlMCaF5bTIvwHgh
I2G/ga9YMrbu6ypCxsczI+DUNWxlzLbHas5+XViBs2mxPmU4sgxuoAsSAg06gCOvw5gvkLeEEcm6
Y57RZYGyGmPm0F4MAWY71PZ3R2aFhE+vg0fMf8MCyqO93RihCC0B+bKyj4zO4eyDfCIEmcMzenGX
kI2wy3K6CesufDQ46Mll8M3f8SqsVRdx5wDHXQgRgcfkMN3RWtDB8DdMptjqPrTctc2GAOgx6iLF
BJ3C4L/EI5VAG/QtGfJ5+5V9QS1gjCeY1SA8Z94F6x2k9/12dBieeyAbKCxHGCeitg8xKmUGRVII
Di6bT+1fvDtIMr9ZoF6k7oJ8lUyln5jX6YOjoJ5fipOIoJKgBGgn/5hGbPUPPZnrFbCGBGAQOEY/
EYUCLn74y233gIr0YwRBtj4wfsjRh7li7it3SkTR5K8hSllqfb4lag9ODKmyUrqsr8WW5QMwwamU
cPtidFy7yn2CQbCbPdwbqdXxYtyCbw8qwtL7uEJ1i7CO4HtAV2Uo7cL1KK0c+UTuMrmKi2NHxrWm
invieWT6uODjVoMXzx0PhwzqtJnd8Jurqtsu8aN8pYBsOD7dgdRtrIBy0IDDsKh8bX1EwZR3b8ie
iuD27eaP4fsWKoqfk9T3XJJL1b5E5iLoqEF770F7NeeiOLqEhb8ftyFISPNzWQdUcbzB2cE7Q6wU
rjFvlMiP3O/8iDycsfCcHOzw8ux33Fvl3QwE5Yzy5rhNkpeHMkxxENblQ1yc25x85CuHspubIISz
D11yZj7cC7ETR++BWtqkCo6PK0RadwjLq9seL4pIQYRD1QzyXPMnkj4mppnZPqE50z31Y92WlYlZ
YIXhHVAPNqJP9/bw6gkWFW2rU4QnHWcEDLwWg5LLnfcI6FsM1OV5+VqfTOuy1jDns4vGWv10j7v3
038U0zfvFnwTOStb9Rm/DQ2qBgFcu/VXl4ymk4mCQRA8b3bquM+jWy8YByZMC416k6l4ZAYy/Ml2
ms9VNlCBJdzkBOs6WSLSgr6+JbXuFngbPZhzoAU3KYFqO99joXzCcRQ5QfdICI5VpXe/bNhNjvp5
wdF/Y9Nr2rczGkkc9PmgUowUA2pLQta/4du545YdtZjLJQT97jT6T6IdiI91yAd844YL8KlZ36xc
6r4aVeCnzHWb/j79eZRrs2/W4uk2kHSCfeLIttRJxkpOyW/qT8ZTHxlHVfhiM6KdYyS+xUQjv+KU
7ElmR3Nno7ds4Uj4bdg10+Dpiyfj7jYb4Zu9FjMpUD28yZDgFFudY3VQ5FSHAK0f/Dwg6hB/qpfg
S0Bb6UBkPCAWS9n1TN6/z5ff7UT5K6h+/r7zHNcq5DN7m5uo9+C1bL5hAdPdQybQThc8wfhZoPFz
cVPxQf24tP5RZj06nH/iZyySofv4proK/dZf3T+nZ3QG6CoQKl6tAsoj+sQFHIrf3IqiaHOZ1UVw
rpO7x8B7G/nNkfpW6++v3RswwR0ztDtank6v3epSC9x4XjBuKyAQ1L+H+3f/eLx1g3HvhqWBUZWR
gVRWd/Y4lTbiXHFQFmrso62+2YyfB9gaYC/QAqzeXt0FyAKyEvIMwHMa7Gq0rwNyXOkCAeZMEqur
3j2k4GPaETuRtZl9zf4XeO6+d1u5/wqL2cUzi77BvnVzCFwh/sHontZMORmzcrknHvs/ms6sOVFu
C8O/yCpUBLllHlScjd5YIbFxQhkE1F9/nmW+U6lOdydGDcPea73TmmhMlOTMEA7J2t3BF9K+x4OL
q+oY58va19Dzsd4y7RaNQPdh//Z/74+jua8mXFOMm8eJcbdyQn3iZjI8Og0lJXF9CpurNsuEb/ls
fQyJxZrEvTpwCuQdy9rpav7xNOERfMTtRLnIdLOwis67HrJX7OcIA4oAabJ5U+2iu3oz1RXOsHWM
BjH23vl34aq5jMnfahmW3rhZsfjtNsvOCRmpRVnY8R8/lfM0zAdT8RTiODTzeFnhtmJ8+cN5Iqf2
SaroGm59iS5I/JIMvISbfPEAMyb3t2MVpAI+IF+9E+v+QVk9FgohFpLKFw9GzyWTisn8dm8LEnvv
5FyQdEEtXE/eowGiTLbBinzQnnWbZvN2fVuKZSvpmnEiMH3OOXuC6he0BrJn4i0kV+NGIEQPm1rv
3xC+SkOxbmVD9qRz33rH6MsgSKTAANcG8ZaIPoUhnrlhvi9wVUK6VaG2E9KuQYkwMNfPuBvc/bM2
6i9/KXFnykbi97VJd/sQxTu3msY2RIfTkg/IXaqtKhq3lPsKCljTXUjk+92uEMAte8Li9+Yc2pqA
gc1x9QtzJ3H6kgN7wYCmhedlSagpvjqCbtdMc6W7OJlwNthYZqfJ+WizE/AIIPsCpxGBqndT5X5i
q8X+QFDf+AaJAPQfn0fsmjA3WPtK887g1JKQn9es5kLpmmys7exdkwukjvsQLrMTg7XJmmhniqcB
6VJCUdOZ4yAmQ1PGfB1SDKLzpaQwtl3vHDx/WCdZJb5F4aCSzofDw2MWs0WtBUcuXm/Vu6xpUyfn
3xdq1eUz6I8awtMegMJmO653A0TOLcw0B31VeZXZc5qAYLsXAbgYgF29Ju3TiDsUILUjxCCpJcik
C8ByvzsFr/avuIgX1Pt7ovFRKxSENgjDLjSG8SMDH2u2sX1ICOlt2/tufnuGzJOSionfgvqDLY1y
ZiZxJNJ0aogJhFOsndOE+46GTygncaMY7mdqFXtYTYXwcIh09spROvm0VnONpJ41B1HSEIU6x66O
hIGsB0KGxb8JIdDnaUVAAuHacizIUH2NW6Y5DUY37HjxePdFHHtEXTrUaZMoOhyD3KG/FAhYQmwh
7ziyDb9Eg5Ay8fLuPFj4VW/IgS+prJ+UZD1P27E+BRjqw+Oohbx8YzzDEXMhFVQM/ChSeBsn+sOn
DbvR4310WcykLhqnzpvU4ptLTi53HJJ0Al3RgztUSuRlM98C1/NlVqxkxLLMXEAfn+4GJ2YzXpyG
Sa9Ob5XAnAk9pnxfke6FwjdLy84i9e/pHmkp9prNFZf+E5ZRDOxP3IYsJ4y/oINtvY6puxnRi018
iZrpY3GzKXUdCtfW663bSTn9YxfhjEcq8TPSdmABtQzqQmAGcoFLyDqhhwV3UTGv6BTEHwFT0Ke8
5Szy5sCviRZSrQLBhZhyYlhVDgsXggNjTGXMZPJqjuUWxzy+Z+dTQVYsLLIsYfyxu8nZ7W7qlb7p
MmzynRRABhyQUFz7L4dmSEhzafQh2eRCRDQk7lEZODmXSGv3EklculxVHTEMJflimVBrN6VNWafg
b6DIExELAMOHHkSdYPlfPAnefyANIYd5NIDDIB7u0vVwlf47QvI+ULUI5ScV+tCTVY2gS2b+QrdT
fs+fSAbk+MltLRkxiiNUv3ga3+6LCkfGWBQYwxr8nw90SsZoaAn3XbMUiLFKkmzYNnF0AQ0wNEzA
KsAM7MIRwabRm6XjE1RCuyiiqT2DbI8sktT+qHvAuhD3ip8NuwnEUpDSKFWQbMgkaIsk7Uoi2sjA
/Xy+0YlTHbq3cT7ufDx2J5f/oSSWMCn+veDnyee6Mn9WviKRG9KZtwGiowmCWbjYHt216jce+CRt
NtQRZY3T4YVR+/JUooU+IoMsQbRTC4E3j1JMDc7nm23cRHa9WPwjL5R0L7AD8lNEuCuaU+BOeSQw
GYBa6eWfNyVtHPofPsvjZXiYDIMSwxOvyR/ke4LYy3OQ/cuzTPZkGdbIwKkrhS3gSytxVlLdTibb
fUx7Lw9vDmS+hIIv/r2iQAbyJCIOV2x8Q3yUkBEv9I09d8A0G5GWG7PW9STFwLBySJKLiEuhCk+w
PvB5gDs2ZBzUxZBXTcFHLzb5HfwKwC9nWFyqPU+D7xqiW+iTqzHkVwPKcQS/IW4TTEZoMFBM+TiH
YJ8mHjPQ7bUohCXsMbVWyBY/sm+DikuO9p88HJ3XaIiAZuh0XM05bTI6Y2RwHXfo9IM7dvMBgNkL
xYtciYpX/si/xNQHRPW5MtmWkE8gy5H7CilMIkOBlld3AICn4GEG5YPBf3JdAzmcuAV15tplE4Nd
Ph81yK7oZ3C2S56YwAhyw8tnWUpEEzHEHKwvROwh6gzphcVCJONcBMcUwFD0kVh9+AOFYV0XZxf3
lceEJb5Gcgf6XhGWSOAXd3bFHZ6I0GDgpn5JIiwlx97LA50nlaeUllrUEHLr7pGAyHLhkgiAENhh
LrAjlMbfREyDvxmGCocizIUxv3inlUxnpL+I4Elw9IiBatUhpUHb0sMx5F7EUXgPbQnzfgqD8sn/
kM/3MaLkj3QKo2NZWfwUc2OPLhOFVxlj+IRyI0LD/4MbU+fJHFzGJQrVcxdWxmbeIRIsxvsw1Jhx
xp9ptuAUjP513tHzM5NFxvBKAjMybzYWntNJnQ69LmN2wTAZtZjRhkuABpHqDMPNrM9o49XRRtcl
crMpU5E9Ymrp3+350WU+7ka0XhmPOMAKqlOkBGSYPH3S7D3jM/OY76Kc6/ArwxsxUua+4l0W6K4h
qQiRkMJFDnEuf6loKsBgHwC3cpbH5ETg6BQR3RuiSYbKUOswYwuuimeV5xUCSg6MPGJZWDLskafl
2mXgrhwX0ZGAPMvKDk77GWvETsP4HBRZIj+iupRiQ5bNL9v9aNnYFubE/ExlaAU/LXMk5edhTC3g
VpJ62zWIdZIcGRvg6Fx4CYPgfT4xKkniCL7OS1HJPNkS2GuoYlne+V2QySF1PE5lB957ctGicZJk
BF5ZrjYpQ550E5Jy8yXqI0m55WoERkYXS/No7ngBIsfGEqRH1B82O9lRf32JAgDJWv/K9CLx2VZO
T+7OLxL2eXsuR3gN1v2FxE5eTTZirJ0PlGKYqlYDG6wcrEu2Cfg27PjIDZFAAtSp4+j3t3TXiHwl
1Qqr9K+/FiGKCMf4BzO/FyJPEk1RzysZoCV3svwRaRPbEKrFjxAPwbFtUxhp0ZP1VFikM+o8h7xB
MUaEqr9QCLwKQ1BbKNEjVBIIbMs6Jiu4MDfyC4Nv+kSiUS7Jy7+sLyROQE5go5jxKYhRQaQzOeck
VMDfS24K/7mPKSck9EauI6AHb8mJiDlb/c84aQJ2MCFylXAjcA0RgiNTGGWCm/wYEhX+fHzFOCNO
VCbkBfK4q4v4C5SPpUbuOqoPYEAmnDI4xb99MEEKk/+uXF4au2sk05N4BBPa8s8kJR5Id8XbCrHC
Yle+ARxebTgU3pqsV4NIJzjn4gwiabsydHA9KJBy+g6aaXdETebX3pG4wpbPDP5MEpHKjanLZDAD
cme5wBJhWXh5yhNZIFHWUTDaJ4RcshzLJSWaK9KJgQwRctJW/K27Br7O3S5+oWqUtfu8HTC7RBZZ
qdVEpQdhw/egDDz5txSKOwVtljwbUmaHl+/83AIud2kF1VAKziejG+S2kLIHaSAvBvSNgonMEhbf
vfdizlke9P6N+SnReD3pBXPmv8jLwfRQRsKmUJ/LvSSFZc4sjePyv9qd2ol7TgiXRPSIp0knFj6u
+bwezYgvt+KJXECEjleguopMe5pnV7Rc8iHM05Om8oonXvqM55dSchsqaM/Z1Ua3ETDU1zVovsiC
kJ8WHSpiUYAMuCcgAJGA8R6ARzEF8sxSz0vFC2jFfSix85LfkiNkB3qT2ICFaAXYqDcd9veWyzx1
KcGmstNLcXP2xLdIFJ+NPHv0a4wQkYvAfIg3ashnGswlFvyoR8+1pCuhFKj8Lpw5Pz+YSonXS0G8
8V7B6VD9eJJhS31gV5vULiAVyDI4gORA/ux534SKYbWSkoryQeQ6YjcJv7/FTjk0v79XD4gMZHIw
hBjgYEpC/m/gp6DE6FurSXjDR65C+l5DMZzfSNmV4ugTucaLy7qCQhfMX6pcTj5L541mph7XHvJq
iveW9B8cIp9tmsU0emGnTYjatgYjibFhmBOnVq4IHdC1E/egCVNaQakP5FRIg/iHwPa8KzH+JTUD
1IicKWkhCHBiHZcdoWRYCPqJoIky1Aidv0FGyLVnf0Ka/ZYtj5YLsz1OXdlD05nszLL1sesie2DP
9iV5QBYHds/ZmS3zY5oCyj/NpAAhUVTmGQCb8Jm1IkKRGEmGFgvA7CJ/k3PJ3GHux759ozmRfkfW
CvzIBMFIOyM4icbR4IbCmg2QxwcNIYFGAwKWPtALbVnNx9X9HEECwHR3H7bfR+YbyX36aSDdiy8I
muo8F88AFwRLHrkBPSeRGUJ9m8/yAWfB6CfuY9l32Hl2gtZI4tGbm1OYBFFqyk0lO9RfYVaOjPhh
Gwu6OeJOBctpZPQAvaJ0OrTnuI4JjgK/4mWkV+RleBHkjQj0vv7qwLedL9u1iD7b79RXmVosa4tO
PyNBrdLtKBCkl3+ytZTuMxaTHnb1X+mWsRdAP5EVNybj4UjFc/gs9FQDbPxP/DCIoiAHI6qCiP6Y
0ddywroKBHTlDZg+Xc3+OsfCu0LW0JD6cpDfdiy9X+o/MKbLcZY/HXpS6U8hfZ+2rFJqSCgY61qH
0yMrnpycJnit5WB1WSb7nKQnqlSRyjY0HOz1zHeWOlU0t7IsiMz2/zWuKqS2LIsIr12ALb71XwXK
vaIA14tQXJL4ZAKHKID/ymKmTLDpSn0qum8oBAzuLV23gBnyWEHX5GgrrEMPWG34bFS0t8/WfBtR
HEg/KkCMrJDyEOYT2h+Y4GTOf6ZiVuiIN5/EOcmZk32oiWn32YGkSVa5L9morm4iBdLdogFOmJ/A
Efk7YNLkEy5HhJPKkepSVEuhJcdPyhux7MhX73/SXw7mP9lB9gy8bkbDsAnkyFdscCdnfuKVWRaY
mCQ7lGgORAMrfByYBjeLDMeRch7k1c6Dx6hL7ImMTx6M5AxTZbKhkprHvCedVkQeCYvPbiv5bOTI
WcqqCD9jPJnVlACRcKkO3JrU0dk7xr1CGvCBTXbRvvkpd/d2Hy5U5gtRi38amsah2oD6/j6QXHRj
Ak0UEECUKie5XzOr/BXoLD7+HMlxmA0PBPqR0qFHZYPhpUDPpTsNqSUFPV2UnawHN+UXwcROB8ex
i+Z6TVGAeGE8DMszB83gora7m2oMtw9STBN8RGDuNuuKxZEGFE5hcMAeSuk4Ot6dhpp1YG5e7uRB
CCm20mwzRD1pXr6aWRfAYnXbKQ9yra6zcl7szcfsengvtJk+YuTNE38kCTcJTBqWb4KBrqzq+EWI
AcgJnhdC9bq68Rl/LC3vgMcoiDbvdp8BzxkKJ4wWbicwpvq2jvStLsnvKwQFc8YQTo8HjEjsa3VU
EWMrgd1IZII2MpC8pDGfib4khgBYAPEOGaR2ad1dcduq7tG/TfRQHyI3ejM3uM8IgSfEUc/VQxKC
gjZovDzsrh6zfFbEapSH/cMQR6dfzuRPuasXVaz5hB2F1eL+sPab+kiE13AjD27GGn9Xi3dKaNfV
YTfTrV502xViIiEKjFAcDJhDgsnJ/CGcqTMltmVTXTi4RwiV1BZ2Wn4PRvLE+wkfLGYAJXckA1AX
HlLmx1jxS4LBH+P3+OwbngxKeDh9RiyjL+TQeWQWYLOUXx+jNk/zIhJxekPP2plyvFdKgg4bY3Ob
gL4sOoFoLzBtMh2mjfpTPP9/h7ODU39V+0V0HrP5HwBXYGq3RJjr23ShiuoDiGcjGeV8rDBOx5xy
rigeluJjBTqfUpcEBkZVcV/rW9KYjgf+Qlq0uK44P1QtRyEKP4gNknL0TWIGFEhGzjt6DQxHpEak
8QnbtaBLMoCgTsgHxRaPRAQLOqoClAUIWCqyLTCpoIFSJ7QL7NuEb1Du0xbJdkPqBx93FncZjyYN
33J58ft4i5K5rP740tid+WpMN2evfxFGASaJNAABcvsBOP4RRksKqbzF2dkToINdhB1GX3KA86el
8/YHlpZbxkJqxjMV6fMXABzmpGZ3Jran4x+x+zCf0KpqXi9jsqn02PTigDgNRmQ1QA/pMzFrc5rJ
9v7m373GKUlgwLKIKZ3SiTiBrTFRcJ9tL6vTQYUvzkzJ9MFAnuQ9J0fpQNYK8xFTptuYlx1fYMca
d5NBQ9XQQkMNqS/uPGbRXqLCe8GbcQGvXhevTq16BWBf3kw2OG5Wla+3VPPAQuh/YzKdFDwWUQHe
zHcLU3/I9yC6XquKqYvJILnv+Ee9yhcvjkhSSATTTBkPfH1DyKhyeK2MDQ9vV/X4FpcL+cIdpgDS
wNjcMPEsWqDX+46Qqs6mHd9nr1XOw+4zHr4gWzSoKXlom2hHpBSi2+EDHRU7Suag72rHOpMo7yEQ
TThgPN49HNAyURvGVFJuxUQNmfkTdqU0XGVMdIQfpBjS+fs1PsICtodbnIWvVTuuKCbSSNL/DBI5
GTQpKBStU8xWD5JeAQxV4/pQeX1fNgnJSLzR4QOw04hcp58AcvajhipgQBwoW97hsWADmhi0ZDCc
3j0UOJz2zM8cjo//wK6njI0ol5mayvg16Wx0HppRful+E/NQfv/jVzN9jSE0Pfi4SP5uPfl6RuX4
iPlR3W8nOlOwmH4JFp2hJCHty9GjloCrdpe77Tx36x0qCoyJSMmBsvo2Y2V8vuPt1xced/3J/Iz3
cyGtlaovyPhe1+bZMv8NXHZdaeX0jIarc+HXTnmJ6EVTeLXK7RWu/DI/dugl4706i19kWdATo6Gc
vB4/eevd5/nJVte9k/V8MCU4KKFDm7Ao0HtT40Kb7arJXtml0e5ZcD9U6/bqn1AS03AP7Rcd5tDO
m7CLfbsyc/a34c9FB3dhF1T8szraXwIDfJvprW938IqaNBqix8TT+bAe5OFQgnXGJVlTJ6eXLhmq
HVwMa8CaeglOCPQImle3hUYFMVYV/w5BAvH1oDkF3Leyg0FFpqdeXUw0ED7cqzRtaaTRD3iGShQs
+edhVkzvWZihW1QmWJs6un9tvH6JEY4Wbw0HRxThy6S9rif3sFxcgT8pWmvgUKIvyK/AhgFSZA2R
wq9gedfINpC56FzjmXTfj4DZUK9/TcDFZ5FXlIYy8BOq8+gU34+eXch4JlLE7Iii44ZcyXp3zab8
0jT7Br6GuIE5jyGZtKIbpHwrO/TUlHiUQuTkYauT0vBCXmvlokupUWCMKgpLtCo+lGdJVXn91b96
Qoh4ty5tCvcSY04N3droAH5XN3ffo5wYPxaHOp+eyXakUBOutr15mYLbEolRiPLPJ+6GrBOX+go3
rF8G6BMlEKQHDXgMKkoHNEsILW5Wd1R9q5aSWs3vBYAFPhpt9HNxyafaY16sz0uDVk7phRdmuF93
x715z6c3IKUKQmOPQYms2nFvppeIVWBzaxQPtqS7dNGQnOFQaHOZoI0hlLZ6qps1tBDMJr08Nz9F
4wH/wYPfHKn5m9KOEpe9ZJ1PxUclwxvPo9RYfIG2lRxTqwEkXkDKpohWJtyqOHW7k8fVNgCN0C7N
+hywLLqOtO+9N0S/efGhn9qGVeyNQ+3tMy6i3tGDIcRpQwW5HNfDeTVE7ZHA378ACm6qdQF5c/Wv
PUtcNac7WgMQxOm6esYdxUa3dI/4+9xaBZDS2db2I10jFyVNcIYfAURdiObHT6N/a1nEECyarFF3
0SdMFj1ygSWdATpRBn5HdZPavQyprvpwB1S/Abw0iddEXFWd0btrK7oN6170wXapMou1gOotqo/F
melFZHMPZAYA4OKX/oVDNdbjwdP96u2dt8o0BDTODTFXYB6qzs/rZhlwdabzN7ZcGPw+GAcSGy4p
Fa0bjiwZogrg32PQSt96ckdie+0h0XI6sIPn4PStX90C8cc0a+Y1Cc2NdTdQue5SSt4e6EsNNIOQ
QIHAHp9HIrYgsYIZCfRYsKaFhVv1QhpJSWISBH+a6B/aiVy1fkAm2gwItXE7Lqou4g1UO93TTdKF
AaQ+I6p9a7gqWf5YKZoF2w2dPNtxZ64gOH59ZQgi8q22lhHB6FyBNTCa2CriSXhEf7Bl5BhTSDWE
rNBYt9nVNZzc37udC0YpwcRb70GhUnla33zSKg0JKAJNP5KsNDba6e253k8NLqUZMEKob4xsydJP
V3QbYS0c1+ETygpXUfhyWNjdW3xqnScaKSbUgEwe8yADs+GCIxvT6ZCwxpJHVMoUfQNjiq5QNTTo
tPGyzMybe3iMwSYJcCsOWD4ei8rTifQ7hpQABXG+wjTAl+yu23rd/UJ8VK/RD/47Prw+nODmdneJ
zESnvEfbXqYeMyCPv0r4OlrVes9s6Ss5VPTrFx/VSXdvZjf6Hz3ipg9aerdZMdv16Onp8VuzWSx/
lJqSKWGRGoY9yoEanpKTis7G7RD+Tjq5qyEtl0w0RsbTEOGS0sI36WD9oJKIVevFPIvvzX1g7cni
AxFC2II/D4fLgUiaI4YOfBzenbHDTHyKL0tWOYxk2nvynHTs2kc7+2JttY/B/ey/ahfg7OmJUkH4
eok+Iku0+12SfcX14WYj+jxcmNjsg9tcu1o8vQEsNzLG6gcKQwswVYfJE2sho5pwnLjV14kOtjS1
n1KP9rp//FY4FWsWAvrqykRLdkf7JODrt5IhZuNMS3usm1zM2sthkyvMnBBCtIHWC4suMtpqmu+Y
yzYb9WfdsGL0uhI3Jda0o2I+wgv8hj1g8SeP4tDtILDXnU06vYKFOFcigTTTGMsAtQ4ueALL7B/J
me+AySF8gVL7hIuAcwiggbkTeFZlfA3yIaGhhyIVocmPkeuJ9HswRanzoGJ2NRpE6AeGhaYc7shA
AXbMQyYINxRgussOMPD7XGQ7BZ0zROqIPFTrudR/ngGIOAjN9Ax3DhoNC5WwqSU0WoMtyhFlLpgp
olbvuDhvDLbwh93x9zd73LdTBOGz5/ztKxfTSAryo8iFu44hP/VAxViQo40GYAgoXop5OidAujQ7
LO6CNZyH/mtGs9uyRoHSsv+8Rz3AZRQI7FhyV71Z96CVZHrzfXbCWnJz1RWncMt4SQo7rl4/re2K
Le0a74f2+WGpq+7o1PUz3b2Ao3QWqa/rP4JUK9dQevh3mZsdlAjf7DZXsdHT2GAkGwYaySXISC9u
kaHTmyov0Uq16+a1UNZNfAO3Y/S4EuhPZ+/TeWKMOi46olRFpT7q702qnWaUzav1eZoH7G6sxIiT
oGyGITVp1M7JDDghsRGxR2chiJwAR2JmUD+5EvAiVCJIPOcI01jSGUVEqAwt+vherzjFyyp3/tHz
5h4uSxrDAW6pA4mWTGES+qX7eySWs4JF7tnl0oie0ljQn03wdQ1q9z7OvPKBH7UL2PakhluyMpzm
KJrfILI6K67+cnVavnSMTrOxtYt/3u5nr1kJYK05lwn7lhwhbmFiedk40Hwuud64HNMJ2xQ4C09A
UgJ2D/rTWmZAEZbemgrLPwE7DQgfhUAAx1eGQ16uC/52R16YRf8Qroaag4zUZUzF3r1zIH/J3EtQ
1V5AY0T1ljIVoLdL5313+N1zKHZbUgD2rPB0of5p143OQ/OGFKIZVROAviHR98puzDDEEXqi3tus
2enR9mOqxBz1Lz0FCAw70S6dFdAUhYDZdegrGJqYOQmqSzS61BzLneQVG+bycmD8EsB15nfAuypf
YGxlpvMrMPRWg0xKD5q1q53ersvAqJS90Ih662wOqjW77+6IkHqucnZysh/QcZ7cNx2l1+B1Ogb1
0MF1TJ8Y3MM0oihDRwnW6Q5nyGnzIGUOUwY6J1EGDwgfMD+EYkQMLAjU5Eo+OtQUe2pHP36O0MpW
7HRcbcdFDxa6b/fukUH8xjqNbnCTZ4vSogGSpM6hsWJUrvPVYYgF5BPRPvilX//2qZXNz7gW2bqg
btEgt4Zzi29D84phtWFHNRTnNgi1Wjh1ct3oYumXd4VVvlFKm0dUSw4NdkPmA4EwA7sLuso41Tt2
daeY0TgjMo64Z2/t70MxKxIi2J2Rp+M/2pxqu2Cgp2rWnUN/b5GySRjYIgc61SaDhvq1DzYD29t3
aUGq79vR04fBLXPv39zJALugHSQ3T67T4cus94vBgJ1qmgGYIJXr0xs8ncHmFDKGHtqTxE9kJTlo
BMY8VG+OfvRbFMQ4qDueRnwF6tS4QjP+Djrjnlv8skcOEIOQfIZwBrJUjU42qB3plhhl02VlY8mO
6POZ8Y7JOA1gaiYDCzfkMa4gctkxrMvQaY8YyplbS8P3JtvOYdM/IfRMnaIJjJNvcLCxZb6mD9Ud
jNsteGE6uiW1a8xyRoAjvEfdzhEPU3TcOYnN8X70nuS3afccXoJ70HeIH513fn879n1hTPTcQd5C
pLgrmJ2EbxUBOOseTSGvbkwYj2l1Dsb4PGmCfDTuPJA9/pkM7o6MIzt9N+DFF6fsWrzgjQaHOWKH
/iT1StxL7rDyriVpO89QiyvEnUB/Rc9MmVrznS9vATUtTP55Wn8/lvDcE+MHpDhuzyEX3bxBoGcd
F+q0Ptu9lu5nwK1+ktsEU+1xaHYQzBG6euhzRLkefPXuvhjhOej7V0iyN2ZS5MRhN3c4qKTeFiQX
I3FBRpuGXJYFdB3SVTZwEstQ+1DG/Rush+5+c0VWeZEZL/kmWw3toc12PZUdefMwp2ngTMIVZU8M
/y9s1R89ICwMuV+JqzXOKXevEEkpFcxsP22b8X0w1bY6eh3E/6ygIjThzbWsTDxHzF04YAlhukxq
inQNLkAmo9spw7aL6MJg+MuauV55E+hd90qoEpUPaOGlWuScKHXybCUGudJsViRawoxfc5JxupI0
C57BZXdmK0Vf6KTP5fEcvzFIYVoa5wutXJUNvixIwKEE1ytnl4E/HEu3gQZ42yRbt5ub+Mv2L/s3
w/GEQ08jbIVzzHr2TDqQG0AJqKiw05XgLolyaL24LkRO9V3iNB2S+gbMjy35YuXAV+L9P8MvoKsk
I+1fxTLf3Z6JZFOjsnCfaSyx2v+Y6ZGaJGoRuoUOVV/eboTQNDDg92MAHgTOFrXrcvu62NXhTQws
hMD3HcRvup/QZVk50Lmbze4rxv6CfXEyxkpllYTnHG67gWqWhvOmXXosujniNwDT97bAH3AjhboH
AJHwAgO/t9rRwhJOeklqMp4AUWO9JUAsZovNz07FceMc5B1S+0inJ5/LgAmjlCMASUcpSnJN4WjI
EXZv7n72lZOPl+KKVYWwYeuxQtL6glYjLYwKGQlVY/cYO8cUC82p0JBlgYrOqeM1zZLaCjV7jwDY
1St6sEpwzd0w4MA8IMZApj0mnKs3e5GAAp7tHtEdUju9zmi5iUiuv89fJ1C9o90fl+htSb1zipjl
LqQ+6ZkbXObRERUggiWm+1xmIHLzy5wSmkIYTNC8Ej9QM9IDkIZuVPEMP9ugfV8xc3mu1F6KnNTs
ivumjr57DKllqGxLfNLbos1I37Snv4sGcWR8hqHrWhjdaAiXUDfUKPq4ROC2UQ7KFf2rYfaZlY2d
qA++NkzJgQbuOzIqvoB4Qo6W+hc2w3owzSuNoSdomnqNP6yR+T1/zu3vieu2ZvfUl+d9pPU4Zudl
H7KAm+/atR4RqO7glkalsaXUGbLa6U6Rhkax6V6/XsCvj3qS8qLG+gx3o017g82xs8xyi4yQDvt4
5vVr2hE63kpzByQ5XE0KmiHnerF/BzeU2PTXmgiWkICMrlNuRJJOaKLJIDbHJ3RyfUuFgL0tI1VI
PpkPo734xJxWNTRMN9/Cd3l9EZ3Ugos/ZZH6QK72LY6H31QxAKAJW8I9XO7bICmQnzPlEkPA6x0m
4C7XJswIul1Cx/WAS/TFUVpdYQiLdXYNsVEAXJ3M3aOB/CwDDTMhi0/2ojk0TBBOML+BnXSX1QTl
hXTZPZ3iMioE1v8qR8hd8UMkS44VDrk/wQiN7BS0+GQujyQSHDKmUppz6nk89OZlRbDEfKmSasCX
dGJYzD1jjVi/eSVU3DfKbSBFBqOWwhASyWNVmfOaDW4utlkhDBveHqiHFtJcfNNgLXdIcKk5kA+E
N2Rm6ckaQ0trNGbYZKwUVBad9WB0ZwAC96LJOdojsvGyDOyA9s0lpQ5YgYeQmAP6wfRkrJf4GICG
+XX3L7NbcrZ2aYqLa0fL/DX+IszczDP3tvc06YMThkOFgLl0PwZQMDLkfAuY6yyLQ2o+kqEO+xrv
2NBQHj6Z6qBXlvvg+NxiEEZ7/tRFBhcsgQVYjp/mlNyHw2NzsXSnW1oHFV+55EOcE6V2aIoP6laz
e0vdKn5S5tiRzySEa4BgSg2mR6IdvMfm1rXm+71PqjWHHvp8edkVK2xKyE6CQWlpJ7sJny9rSsgE
VoCzeWDEVrPR54355KxYHcM6GE5w9xBDUcmFCbCb477WPeuM1PyXC/MdLINMRfKX3LaatYSqPxRk
AdkEmTTEWHjXNbZhZmgL+XxF+GoaODGQb+2nnPCc35cTz+5zH1Oy3aA7hyDFtigBUSq+zWy35FJ7
m2Pa51vfvjz4BXER0ux0fREF8BNEUyCwiN89e0iYpxnLlx8R+z8oHgx2hd1l+Sa+D+7kZCIR0Rj8
DfZgrhzGdgci03CD0WBsztlRl0mCqu5rvxvjBLmbcSKez9cYU4Y+eZq44fNp6j8XQl+lf13X9Yfp
Gog+AORzMyEII8g3cxYwhRY03q8TcNs4Sebz4GqO9vHEQ30YwNO8zXJvHzrWtMzMn/PL3Hi08Bo0
a+O1iz3zBRTReS7AnHSScJ+UhIoKbcwcBm96Vry5usUkOBjP56/hemhT54KtEKGRmjmbLXIWTKxF
z71zpzo1n95IP9m1OE+Y9fq+dk2Ed1NrbKG+iluQSKhRTnFIuoOvQmB3CTfUAk4P/5mgCx1drM63
Tkir7mj23r1FJ+/C6zV+xzmN9flgYpBQpNkHY/KIyoRi5bLKEMJeQuKGvaef7gQNE70GgleHSv1+
h9cqgISgvnE6kJ/E0s1VQRkPaSPZcIwNgw1iIoavQpkAvED3JIbbH7E0WEtOiw0P0nLXyQNFnqBZ
sTixuD8RyGXg4MgC0YCwArJaIgE0qzErGMoQjMqKg+pBdMIXNHMyERDryrhawaNxzTJp5Y4dhjgy
M4HDCcnAEe0g8A2qU8R8MDQsUU53w5WC8oDrbD4MnrxhEVXIRZEwGdfpmnNimcl4oSIkf5204enQ
Zn2jrDMsT/7/mh6czYhvAuswawyjeOtuNierPxlMDuqSRH5adC+PemBFy7+jPT/HGb+FCBWvC+YG
wkOA+vuYQoCrxk//shoG0JpPfqcTq50yZq102oOM8UOMhVdnBVx4J42aow311o360SCCSLzPshkg
g8wgGUD2FR6YRBd27cothLTR7UeMQUCyUTBbgaqIJxcKpoenwUCWoTqXiLwFBiYzRllkUhwEKbAc
9GB0wlEWogH7+ENEAQJdJ9oSKLrRkfcpGpIlQx8BxZA2UsCLSgkEkuM43PKE1lJkyygtOZPtShQf
wBK/8oDkzehGHSWUsHxy5KGOCRAnBOJLVI0oJLlLRcSTtBNZT+URH20nkCgXmFxiidBu8sJd1gzS
a1iF5eMjuZb3zNKBeBc1kLxx1ph8ASvGm4eWPloBJz2lvGKGGgeON5lyMchtVUZyth4bGT3DVHbg
d74sYmqB507ew4fE6LKpWg8Cun/KjVnmDv3vQH5eBOHU5/ut3CxyRX4UN5+Lq/C6CbcShwSlN7c4
Cm/uNpXsBrTbrOzpjnpszraRiIh6uOzimYPqKGwQfYtFnrQqyTB4Wxpp1swlc3Trte3OdRTuMqRl
jv7am36u1gP/RMyd0nTP5dgzqFLOCZMGsbuDSorCGSmzaxImRewT4UE/CKslTkv+KHFBrNVW0o8w
KkgmTJcPyT0aMIFeI4CHnGWkBS+T8ITMdpwn1ojc3IorJJRIbFKpxcqB9kVi/dGnjFEcYv/IcJog
TyALoh5Voz0/I0+O8FiN6F5Ah3v0juK06Ie9r26YLo8T5z5KSf0iBX+WEbqkgjyNlFgmk7zDlNkP
qq2NWMysAQdDJyy9N1Ul6+2N4DPoT3QOWcnz7WNcaPyrsLs7CHg398uX3aRmy0EfA/z/gJN47MTT
6c+GgYFBIJvgfqkGbwogKlGE2Hu4p8HdRjLQJEeXSSAaNfWKACcz4WAOWNMSySnn8I9U8yPUOrpc
DXhKBtRMOkONcJUEczk/YliYS0r6VMwBomLkYZgX2O91h/GcKzmb3s/hkHlDAs+v5haQz+RpdUsJ
zkm71cBvgA75dWq3JRzr5YLaeRw08pOuc/EcS2RW6zbsPaz2o+GI9DjS6F6My5Gy4cJhYcUCxqDj
/SGritLG/EkDlSgnP4804nA13SmTJmqSDlWA7EgNg2cCkewVq/4mZ2wI2hVKmZCF5g6TUG7RwCMj
QB4xQ18SDskVI7qe5VMuo44D0IWETITKTVzGMf07O8d10U1EOJWF5dEc1jZFvd5zmCEDfnSF3In3
BTNOzPPXBQAEJwLNF9w+QB2xvNhKsIydUGw9TnZvfWPmp4gWswlyLyr4Z2Yp0Ir4WirmdGXzcUmy
pag1ZZVHCW62c1Y/oDnZ0fT5iQitl9sN8+/6ZHbGwEIkOZGAPnk7qyJ4kbj2P5LObFlRLIiiX2SE
CiK+MoMiiqjIi+E8KwKK+vW18lZURHd1teVV4JyTuXMPTLSBUCq7Mb4lYt70PRlMhpzKrlNqU8W8
rtqOjtncSuf76sYRuxHxFUGbj6FYaQ1yFPkGnKgatGk+wreOS/+28xnuUCvNKSQFuNqL80jH/Lgd
1gKZGrgBKqy4GrXSZXSM9c199SaweiGrf1Qumr6SqRNgZ1dxL4N2yyiYlPp1Cn6FmVuPR+8Usid9
EDTzw3IDpRbMKz47HieVTcCAeWb9gSoGFXur+3oZTf8XYxwZ9qQQ4QHnaWmP2GHMxqymTWTrCw5I
4mBuXG0lVDg5KBC1P3v410DCBy543Ik3noZ+Ckru+mO4FxrJPgvPZR+b/uJWrPqduOkf51QhHnMj
/W327taPty43d08BCDcOSKIU85E+cUlrsYiXTjtq+rf03q8XS4e9Njrh7MBXZBtQkNrtbzRC3Hao
nPjxjI/DFvvHzZc9pCSX5WhWe9wQboO6ctXozpDJPKEODH5j2kS+SZPFr/qMbO7rv62dtd21l5TM
P8pBlLYM1AOYOpP/h6fGYJGGoGoZr/i4+M5Ip+iTFhRoZIMoiO2IkLI+5IUg9yeRsprmbgGDOLyO
SbqIxJv7PD2GIADqEI/PwYe4HSSpZ+yYCqs9VjM9+yPYljZ9EJj6wa1QX8IzlZmuGlSD2xCsFuM/
ad2Z7TNXtKXSnSGAFh3r2yGFPexy5okwXI4y2aIY1MAz745myPjdZlybKQeoqy8+KBxegW7fmnjQ
dywl+jAbUVlIZHwaenakcvNegcLxyWSra94KSAhmD1OUp8UHhwOglkzRG/328MP8qfyap/3ja3W6
UZ6+D5ay6W3AlwO8idERNucaT9kER98e3gPgGwgnNOtAhfEy3gSRPC2dyem6nf1dFNTYsCMAn6Fd
CKLd/rMvEeMs1HfjrSBy7w084+90LWbAqmYVqJM40oTBHvHb3Fp+MMyBZ2G3YJ2hH+BdCgDImZIy
7+jBW2bXzrBIwWqZIiETOrFwYfGE0sfCyEWYAFAC3oYaNvfPW2ZwzJ+MzuaY/DZtnFmInhpg5sLQ
fdMc62EHTeO4G9HCiiHMLa58LCqEtMKwG5eDDiYJGnbKFBxm5KRjRNizPO1MgFFqBv3IHF4YtVih
dPGY/hxhDYPwhE/cX9OSSR7vTg9lVBtMYdyKPhlkgXbc2orvnThCirTxgiYU5lkEN5RKQeF4P40w
mEfAWLFxNC3d0WGGTmoQqkd/W6Mp8AKwhB9EVRSb1hjqtra/De+o/tQx3xM2/41pAdPvEYmFt+Gh
x2AAcGHLgLw0lvsHOpHRBwt2nS5expapAjmhnh3l5RoeNMQLUboyJECEW3If2hZXA2C+wDZSXzeq
4Nyx6z013HLejNshUNpncZkDq726qP/R/KswNtzbWrMbXo7dUmcBuRJsTod8LcojTNJgVeI+jxIT
hmJ0tCKMrlGD4DlOkQbQilOIOasDgs8AIUTISEQW4zL4MUguesKPT1lERul1B0cXQ3qTTzFSIHLh
9XyadSIlegXyF9oHkelrw6cHE2kIY2Okc58X2hAv9Bh+peZe8ePLEYXq8d19GaTgIO3gncdv94s9
FxIScyuhEyUKL81+9L8u5AkMvxpoTMq7r8Uspk9UikqiwpG7bX33aiAaHDUQR6EzB86sgezgZuf8
FhPO0r4OmrnZHPc8LljPW8LNRuiuQsi486NJFjm6ALr+DxgcdJP2xPs8nO7iCffQ++BeAhxKRoHI
5jvYx6TtENsG8Tj+RRIXvCRZ/hXU489I0t6xJ8tqT8TIo4Z/ieQJArn9YSvwZOSDfc/TuwImAn9u
2SbAYCC5MBx8sbEgVDuj72GpkHOCEpUjHGcKGaz/p5N+bQlrRdyfvWY6hgJs5lT178FrpQXXBHoX
RsJ3fzl+7c80TDz32Dogg7/hQHIfMWIQWnbXyZiXb9BEzBQKXDZJxaLTMNa4CGKsCWDFKLTtcKYt
t6T41eAXBLXBhqi2OGdYOGewFWBhAkuquwGx3w04NjihOacb9nveA+qAoq3yZgAWy4E0AkDw0/Pk
YJfwAvUVUgObR12UCKgWiQJUJiqePpeVyARAthlanhdt+zFm2aB9lzJE2pjaBRCk45JWhQTl4T05
xdWgue9uXjpSgBYFE1xAIRW+QpBHyi95oTzZ6sHsenSzm2LRSl5DddayLv0e7YaQ73kxcXb8hhpN
uJUtr8JHEmbhl2JLZHM/7/QxHlNwbQ8I6zoh196mew6Z4veZpYrOFEUoDQsEVeHGrWH+DxUGaM5x
ocCL45opmDFAvXWlMxu5EJsu/r3LTlM7LZeT9uUcZyQxKCHltt3cdmyKDUrNLkNz3S/WjSUz22VD
runbe3unHbGGDOUeTAKFSuBV0At4ufwbFooIbhkU5iWqXs0vEXXZ3xG3AWjAlZjKk9uJOzENGToi
6uzFLeRvrmnuaKz84+S5YzbsHIQF4S8BMtVR4al+c6H6DbON/rfDrJfwUno9ZEhzavxCJh7wIBAX
JmvVPFNIIk3GJazEl2MtDfwZ8xWX8dlvfgiQHuEhhsd5ljA04RlBgPuzgOH6lzBfS5t4Mv/cfvGW
m0mz1HEptU8mmIxNq+ooc2laRyeavM0TAKcKoJEEJ7+5mW/wJD7RHItrhewMYuEg0qnL8MscvY0R
k9i3QW4bp/Qfu90BWEcnQ1UHrDi51znYn0sOnU2l83IGFP1Xmg8Np2OVqu3rXHzscMn1ZvaisaoE
Cebk9WtG80TV5NbhixE4+0HTTR1fOlcoJNCB70533ljf7AfRIC4FkXIXZiHOPNT4RXKLZQ2wbm/D
3L9wRKUzbLbYrGUHRoKE2YLYY7EbY4gPeC5mExqe9KJSETVlx7mOjluNva+bXhMO6+WNOaTqfjZM
qnGqEx6HHsBc0AJR7TIVsbMMzBRAdZPbcQLLAxsNYVaAGjxXwljHKg0WuhjjI36dKYsZGSxijSZm
DfwSG3vuqqi9aOZ6yH04393HDHO+PWSvHF3V3YfscIcY9zVbmxKdLKJDXK0oNwavvQJ7L2BXfgjg
lGSCX4ugZo2QlM8lmAHtOU+Ii4jNiDCeMvrXEPK7Gm//OzIUrviBEgFx4GCSDfklRNNrWgYl9aOD
qDdtRMekGDxwI6N9Z5AYgFrixhNcB70JAQeOxPsUuFxgCxXwJc8Yqp5l1s+pKBkIOWkBfDB8MMFQ
BeoQefZ/p2AKTNtPHgJ5eGCoDkDCxZWyUemvQw03ixTCf8nVEZTkYLf6TE+nAuABSP1weup4jF7Z
PrzX9Dp5hjLGAF0D8mhPgQJTEc0qa3bbUBBFwFpS1eW6mzXySnxmcUQ4WFsqNWK45eDkAyPMpACT
9FhML7GQ5YIIXAFWJliGQJHsUQaECDIATJ1D1dz2M7Z6wYC4wKjIOU+4oXKZWJy07gVdbeHpW7YR
dILHqBE37J4NxN1mKIhoqbJUOlawGEYDGJQ0w48fXckb9KNev1EZyTcfwHqyCg76D9tlssSdefId
EizSgC5HoUfoeUnqItSSK0fT0nivFBMLTAoCFBmtNjSBL5oGU/9Z5wthkMbkNXkuAmyqmzcTJVAw
+eKCyD1bdK123IZaYRd4iY/UF14PzEr1YSORSyHhKB3DSeTswIAG3j7y+vN/UKdtOhowYcYDhlJP
Bh3ZGvUUF4zRxGg3hzFnD9wRcHvMCIesaqumBkCyx9VN22Y42xIPSvIhcTxpuBYNgECmEGD8LORV
YtchmE7QthATITi6uvstwlcfCYe4CMlN48GWFz4AjMQBTWILa69i+ovVmuhJGJzyBQ/OJcqn+Jwx
1oYoxyqEEpN0ty/GzqBz2Ak/cSsBUIMajHAUErWw5ZnnwzRJFJJgJYWeuFS8fbuKKFa55bqLH+1g
yeRaeiU2Sp6ks3taURboYypnqNKa24huwx8tjjBYO5NlxkzFucwaE9lZLvsnABQ+B3Jsz9ohvZJ8
oyxkkgk8iUuDoLAdr4jg7WBmHVdJF+6QR+0KrNAUFbdMfQA1Zdb0gJ9Do4Yqb604oQ8GerQcdNyM
BW3YefzqQdF9MPWSsA3BJu/WewLPJhYNn/hh5BPgWvQqWCswjWJfhAD1s/D/7aGEhAiLgLvJMsKX
YYarEnRcGmE/Le3bnsMMsmA7gHNDEyMSQHi1CturlEUt6x012Kg+EByJlfHh/cu+i84ybJHrq0rY
hfyiKD5yOyESH9kMJfxrLXA69gcCpsLOn/agg/yBpfEaa100hOm4ZgtT5ycL71hYSUiL43YsjSXC
0BcyQdiWC2Hqs7OBSEfrNJUC8MEjM7MoekysFgcQqr+Ye6oMud+LJrzTke6uBY1zYp9BErsqJC7s
nSCL8y1YffxPZl0Xs4BTxU4AOn8wyp2CLKS9wgmRthhy+HGEzgK0+WuLJeOFj3sc6ePu6Di8JI+k
ByQw6+no1VSgupna1xFvPWlI7szBaB9e8BkbBOM2rIm9EvcYDGlu1rB8s56YjLkCmqqRMn6RKAB3
wP6zY2dcuil5LRIFVlltBLhng/1MoSdhY0ogFg/bi6+/92i+zZZ99jrmN0GuBxBLVBbg0EJgHUbh
9Hc9ENOcsAXNmYof9klsgNx8OrlZ3VX+l2PYdEjN053/gj9wjv4zelhTDG+IlbQvkwvmNTsO8+zS
plkSgFabA3hgEHRwJMELgzbsw3WYAwCOfQBngJ98rVsXc94JN/CXRiTbcr52h8Chg198Mt1eIFY8
HReKlVvMllE105w3xr/EjGJfdFr/8Mf9EkA+ou30Tum5j6375rrS2foHxbBOPkOEdQAwq9NIjypS
GbXNZ39IMPIFFgZAdoYnpnrHlbqhDvqCW3GgYBP/OBk9urro5TB1U8IqeJuKOPTXAx2Gqf211FTb
6GxVK64+rQQexHe7Zd+HhxFxAlBc+h9QvTbyAv/sfcx2JFb+FGXEfBYQo1a071YPZ6DFY/AsvNEG
rPbixmVJMGID/RoGAcEqF+zP0pze7I3gHgTJuGdVeAwmk6fTHrTZDf7MhoacBvyCVeFwKNQWCLno
JXVH5bx00MFNRIBHXDmPyP7riZsGjuW0WnBLrMmU5Ft7ItLDZUxa/dOrFk+vQ+K63PsGXdghytkw
xLV5DwTqfT7mOSDaE57P/oqPvNtcn5wL5ysf2atqH5kf/ShW7WyzR1i/QvHqazH+1X28wydQsisU
lt/+RJyYvh6hHdM8vNc+tU5QhLeJum6vl4wkCgaQ1Ch8SswJkIWusX7H5+DpgcnxA2p+4QjtiaNR
NdW8p3M5Y8B0ZEfCCx522K5ytT4SDDlLcMY04biZK0l4JTh2QVLshYebftM/PFh2kMAX9Jml98av
bfhZLKH2cRGIoeVHoT5naZXoCUmVc65jbQ1zkVWah3xi2nGtL3ZTBzSMPX//Ju0FB4QbAb5Pp9w+
rDadDeQftLIPB192mIbwFfAktL38vPkaxC2TbfNaH5x9R+Wk1I9OCaPL6G23Z6gHOdaIXzwh7q4X
BIsXbtMQGBGvuDe/hVuAoYzbeD6fvdqqrQPCW+yQCHgBhRR1ldUKtA1zjRo1CGdZKp7XPFREbAIW
S1bsbdCAGr5/eHLid+SnD3lEgokNjxWYebDgk3dy4zhFSApdbK9zKcVq/7aRZINOgNi4F5TR2+Vd
S3+oDjCE6ATFyXy80ehq6W30ehvsXw9SF0r49X0emNfDKqD6bGFvvTTgnQFygMWJyJeu88iBXJYv
p/W2IXi1zv2GMuHZykl2HzRxCyOo4OOunsnCPiWLDiog48YMg2CNFV7AAM8lDmHTqze5ZhOkt5qk
z+Tm62ft91oT4Ck3TR2j6Lcb7OFqsVz6S9mbztm4rWChtW8g1bR4ZVDAlCeFxuRqDgaDK8GGmJAe
rIFNHO1Q7OPJRe4JInSypkvd+CoWzxWwtsRnNxagMHTFUwJYgypGOD1tesHvZ7Bm2n1QNqJ/oaLq
BmZpaGI9OJbDPjmUABNgFtet+KVgAQCggUUlpQFujx2nNvsfsgRAQ6YNyxOkI9RqCoBQIU8CCZ7x
o3K2MRTsGkpp00o8WsFpRtfwQzSEbZXMqh2YsEKkwD4vydj3CwurB9+/UDVcrfWaA28lJ7pO8Qj1
3D3t72Sfw/L/NWdAnId5/wZG9lt0toh0r6E8JnSlROtw4Xsfq/Nwa3y4J/eLfLFXf/vEBBxuzPw3
afesxolz6N4dNB8WIE/LOZUsF2EiviyVvBLJGxcDuUN0cIj74zb8Zd9W7j1jV7jYe6h8hNVSFubZ
iUVILiao6R07ou8a/e5+3x1txw+vX5vXB9zqvnedjvst3/qUQQeLpYzyWXj+/WXW/0ADMJ5cJuJK
k36j/5iji0lbUYq3edNETeokJe1FEoaW1BkHizuThihWz1a0ztIUXCjFD3AZ4j4EPUr0ZF+6U5Ob
cV6SbQoNaSzOLRfDOqM2C/vkDrT7k/HsOJiRbZqFrcShUcWNb8G3sMXGCYft8DLMSiORu6EpNPw+
02pCS/lZYf+0pih+O6nmhnRkEMWZIDNtF8dMWskNjlBMwvD/1N30MsPe3VFnUMUN3AILRy/MbcVe
aWJeQxXj0CjyDPi7QvFPLtSCC3AIA0iBBXjL8fpD0ye1V5qWcuGYd1tADUJ8R+Lq0O9QqVC1AvwD
GDHhjePjOqZhWmNBAFfTBGCjykJJt+R5TsXrQ8iA8dLyEz1wHB+2CJE6yyAB7YoxLQ1JW0Anhuvm
ntw4UJKdK4/nK3YMWCKx7xyI3tjdPeZMt8EI2iN8kiYcSBi1O79DoQttPQuT0vQbGEg6Pjbrr1kY
kTcoRkuQF4fUySB8s9uKddHIxx9aewiiYBw4hWaR4wj6lGUFKKbBBIRo3gbp6nDGlrjVKDSDhe+s
T+IroiEKZ6L/WzPczm7DCANOHhLxpgtD+D6+7zeGsb4lzpOXi4tmvymGH0cSDxGiAP7uQxDjEN4Q
5A4f11ZhBQSYpunbuEf9acBo44rCS8rKVU+wN3FnKm58sHU+cqB6CRsCxhYiFKhbsFgQ16ozcWuR
O8SfVd6OECtzBP699BqATIiHdrTa8WcNTjUX67mlxY+SRg3tihh6iFkTvnfUuo/OXxAoQlUD50d0
UpzakkyYhpAvM6xRYgbBqEpmbKnAF0lydEgb03wikpgypHlP3oPphk2Dz2eRVkmkRKWtPR3mJ3w+
4jG4YTxbSmEfOn3966fOWijLBUinxWUOQxZw+V/IyXxA5rxRBmK73LG4hD+35ktD5+Hy+bjzmK57
nI9O/qjpb9z4NO3EoB9c/KjCPVXeF77NDmUAp09t4PnmML+h9WLdhk4iPnd8zjghTfKwF3yGCc1Y
w88Z+T9ioTpOkscUNomXxMLBYV448sWIizBFaKN8DzfKI4EwCKOGfxPHfKDSRDQCcpZWG1YPV0Ou
lO8DQtrc2SdXJ+AzdGVrT8FblhTPkBXgwqJhldQ9HA8UGuRbTLudLC1hUQhGVNsqU5o07U4AtzTE
q/hxVxyPPnQBoLk/90+j4hlUgaPggE4+LSt8UIoZ49+E4cIPB9CHLWzbBvJdleGa/Q1SEpMVuZZR
xCJFGvNgL3p6Fs8oe2XGTZfNSwoDHgcpdDwWdj9kfBXJA5fAEDsA+YKCRA8x5d1b6ZnwTeJxZFgC
BZwvxZbFhEQx2EcltWN/dmf1eIawhIKasR7g4inO3lQKxqMtawjnpzn3BH4CGVAjx0/YlevcZFjE
Ws1Hcvkkp1XnIqb0snTB4F7HDZSia/TzuD3r943+9YOe8zRcco65Qvl8CyNI6Sft6QmZE59aiIQX
FwkEcR0lYCw/HqZMrDMPp2tD1fGHzgLDOEkizkCvh6uWTn0yT3n/rYH2xJ2rsxRCaAXnz9TGOP0z
XUN9PD4uPTihfP8vcbEXiLyczkhmj/THHEw2RDAGbqidlq50iSXriQ9JB3x1Pop56bJg6v1HxIAZ
N0W4hCyLCIwF/VALai30li32SWwvbPYfMMoa/i19MlQdUExBIzXsFIyKIdjVJmPggatSl6H8N9Qa
hcPIVMPMTRn+UGezj1NB94m4rC6WQulHiWpVu29LguoJzbyYAYQa80ofuYxJbIJaA3mcEp8oK5XA
JZJdJlRKimlyZ8dmxTiwCU/DUmhskMqSTN/dHcwOq0Wxzh0YO3YeH0wKX48ycs8si1Ied1Ge4jSE
SnEZYh5IrTH5YE+Q1IaGDGNOPUYryVtNz30a1x+JVl2IYIy8wM8YcyloDBf7W7SnjNjT6mwm4hpz
e9oTLGOsQIBJ/hhd4TmgslX4oIxl6GLa7H/mbws2y2r0AZUoCsZEMn3nJND8FlswpX3NS67g2XZv
S/nCUIr4oNdaQCumdsnrYPRK2ur7X7oBe2WfAAFoRtJaFU6fc6MJZ/DHTXecYsJOn1eGmApHp1j4
KUAcUNrA9/woJBRIADAUyRKNup+crNe86+ccHX8G42LIxySG8HfMDWVGIMtSRPf+kTIfA0J0/+wn
73nMrpuF/DWcYtkJakSkNzDYZ8ABXPjrKCqn63WXHZhRqp+mxwdgtTXDYdtxSjf5Oz99TLGxvIaM
0UT2mWaKlWWKkwp9mgMNdjTbOdsnfpIUIMnNO8L/Bm3Z3EdZxtGWXgdPgbINBRyXxclJ8OkLxakx
zJvwdz2fXZCtvEvTjFdqhds1xoN/KM/NfqMiYIpCxB3julhbkB8d3TByhs8kpB5It5REYsKKb6pV
/ax4R6G0xEX14p5bWH9zgOLWxtnG3oTGtg/FRwwM4J8DzLntP/05Y+0z1VZF7dfdiq0udnnoAbjT
FKVcfAJmxpLtBYMcCA0k0XTYxa/+TEC+9pcz8blGxCGPS8dgmC6WtLIUPxYVUD6RifBjxt4+63lX
wAaCxPY8f7TKJHG33ZT/re65fa898bf72+woQcoXQwWW4jnccM47SdzgSOEolNKhCzWisNIPLp5S
XxSekUSZ5EvL37JmjUEf7FB8B+Efc9Nk5kxBA8mEiizqYtLAXeZOi6W+pALXjdET4o1zHImBXosj
ilk/+LX4jS0DxpIpf5azt854NgC/eAOH6o0DNUtD5uqYMwLy/bmKMJMQ7oG0KuC/PzNszsDqghBQ
TUZHWQ+sj7krmKlPHA3vhS0x9oughjy6ZdAfd/0xReoJfxKczXGK5eFGvZrwfGYkc2/Bc8bbrWSb
MTYnJveTZFDuc1wsuYFkF2NyByQuTmJodNjced6o8bvemm2zlzY4apOcJ5mqixgLBuH54MPneUDF
yrqM1vDwZJ6G2Z+lje45tEb4Kz8LlcHn5RS5e4J1v+mFCuppg3TUXwxTCabjbSqVzYWKTb3L9G3H
R6as+XvIKef4z1hwWebGASHIyW3M90qintjcVnPiEuPkynEZE6w6eEJa+EPbFqvmYDj87WvLgNF0
NXTNH6EG2er+ToldkmSZNhI7Q5WuqpRI0eEghYdPbby03KjjJb4u0mXIgQSlZc8hMys8xHhkQX43
FOml4btCzYEtysuo3/udpE9JRQiKcRqKugDiu++w3hKf2XbU/pBtdad826FapIKCRmwmbFJhm+/k
+BiycVryiXZIyCtnE0v8AIVYj0nAzRgtO4PloHg5TUJdmEY1CW7n0lZE5ZpwDJmYDmXjeIVrfQY0
HCM5T08xPBd4Rv55BE/OTj5rnv9PC9rRzZUdDaqyVN0x9sGTxCdv10P6+hiqOtsl/BZeHEOpKzfz
g8u96sd0K1L5sXmAiLMHh7CV/4jEcuz37PMDCitaPEa3FOqwAZ8wf+z2dVj/3PJql1h+3YYIYqqn
p3/8wzm4qX3lMIP1S5QGu1GrL1zdNkTW8pUsgVPgifqLq/DpLkLDI2Y0PvJc0HtM327jYi+xpkSA
imsYGNSHTN/CLCF0AA7B3ddw2H3abU/t3xwcaKxla1hjkUco5b3tYnTy4Ex1evsvc5A2QMYFvCzH
iG96cqb1hBzddyv83N0niqwjYcUQ1Ua91Sbv79hbT06cX8fcdMZ3GufLz20UGDA1p9rBcUh9oB2m
y6lXp5/o/6vgB65KRg/06oOXLyhbGehLQXvq56N3ZRdHN2vfrN4jeg+YOJ/sAmNQ6OC4qS55yNZf
e5mj9imHDDEac6XPmoSTOIoPYXPU9luE4gx2DeAYV/u4uwoIjKlN9E5n1/TwdGX2hL8e9LQjhduX
aJ2A2BSqJ3O89a6gyWcbMxDwUNp/dwI3Syht70Vr0i1sZnhYBH8dKvcuuRE/Jyv8cliK5Kx3GJ7a
PN5dbf8mkRj2UT/Xtz2pLA5JfrI7P3rYB9OADk0Xfiw80sAvGA010o7zwj1toSrBEv7LkW/2XZV3
xrcMiR8wI/a6DH++Jtw5nHpexuxrImzC9tlRx/pYvG47yBNO1lNzIFuwZP1E6bOMWl9MyzlKaaKq
lnEu7CtlzKYBpEcWMfgC0iBOntvV+57MBpsaGxi1cpq+j6Iy79AbsLOB+jlUFJCFOSlalAeCQdA2
IeiTWcVMbHXFBfRYGzSpNCh4mLFdwc9GESAz+I5QYkIIYNDRqALeKecdtQob6V8AgXmubPaQ04z9
l2os55BSCeQ4J1qAr6i+En/R9p5QLtnZmVDPACy6Bls/CjTH0XYtjD5na6qOJkez8/yYDnlpqCa3
CL/IwyYdR8EJolN4vRZXYXZuHzhrxN7ynJyuXg6HK0q1cQc6FIktdg+Z6BOKz8zr/skiX0vzw8DH
bk0YR1E5jwAp9FnWTekHkoRwW06Skr2YvUCFgNyDxCsSir/dzEqwrjKT1zROsG1rLmKGZRfN9KMP
E7FHDPxIC/Ka+p+1GCSdjNPbSl67s9OGinlA2/Fwadw7MfIMmNvrBugGNyj8bei2uA1L1CVpCLmy
w0xM7JOyHsvAyhfrnqE2KMeO6DfbnE3wGN7gKTwXB1bYawyKgbGkv0YE1MVc0ER527JQOswO3mMI
6oP5gUMImVQonOe1nYFvCOs+0N8+ZBU3oRjDygzHDqoWLWju0bqdbhb58S8asfpjt9ntQ+wvnsaJ
Dk4el/AQAxtaYVgPncx5rjhlpf2EUVUH4jbecsL1BR+xpIt60EggZ3NJhb5Mjcbku8RFxq8IlIcc
By28xgpXYzcHWuijJGrm00aXhxPyipPr/AuhoTR3r7g1gJNl1AyuYZQ0fRyvuEqRin8XckerRa1E
VfxFyoHTpRwVTks0ggryrtZcZBbKkbITrWKXd0E5SC0UNMFIJzyuFHvgrlxgK3romHsy6HS4MKBa
WS4JKbyFkcOlZQ2wdkad+GJ+oM9wzFR472BVcTO1LVO5tv/LKTc7F0MbnBoyimoqnGzIF0pyhDfK
z2BCBVVmMyobEOVfkKQhb90Qvi8Fdr88jPlGP1mj4uzlYBMSiLa4dpz5J5i73wKC0qbNgI1n6Piz
ukQif9NWhXCoKyNOveax6z4sruUSG6cmf7SEF7V8JZsO+xdcmoXqQKW2TRsVX8zXW+MtB94nNcAp
2F0gVGvWRsU3ihFLRTs7VLmn3CYHQs7qPevu77EqJmtMvpoVCP5pe+a5KcIFfgNHOLqOojp5b74p
7863ZdS1m5O+ueOAtQbvPUcgXzPvx+wmf/ow+j10WKiL6jDpwaanPLyhOOGoNdq1sQMhahnNqYB8
qZalDkcxAeVfpEbwqB4moQYmUoCBju4jqJkUP2fDYeNOcvd7dsa2Rn4cGKARFbCvCT3w3dKySWFu
rVofywRM95hkjQHrPAxIh4t81SNqyVC/zqKwv5X7uVoaSR1MbC8qrm70CgfqC2z2dAEuqdtCqk50
CAcEDzqjIuyWsBYgd/GaUANr4zP7dJf1o+QMY8b1+oN4WTf2e2/f82GQlB4uXO2vf+RpnMCM2Xz3
4L89FndFIWAVEEll+P2xzoVU2BiRscgOXsa+6EP8AnyyKQwp7FvMdH9uxtniYb1xsU7wJ0FQKBmC
W59E4zOqPOs4/cv8+tvyClaScI3JcSLf3cQ9Kbdp5ymxsfMUsqQa4y++hYrp9baQofqzomUpWNpF
bZ7XP1tz9mEdEgz7ovnQyZp0qcx7B0S6iHxfeHRxkjZectKdMVjnd9cBuHqeKnkN3bIBVmE8hUnR
bE071cPYPt9HUeYvoXmaHX8Lt5OXAaBTldfx+nNh7V+74LFP7PGhuGAyYjn3t7jzlUb2axuCurcM
6jacnHvgdZuS5faW6ZZ7S3fXeQOsTh/56BJ5cI/CoFIGkeJkfAHCov7mFZ0Ctiv3f4mpO9cGPzOs
rCEGw474DbUA+7WojpGDKD1qG40mmKeA9xMwHOFr3h337p7uL7lM5k7YPTHWPS4cvo8w4EUgKsox
bENaxnvLp5Xd5PoSB2Qn8Q/jeIcgVsrwi1DVSvORsT+fLR0Tajw/tQWOFpAQfVGyogykr31RUmAT
/IIU4Yv4BDjKZKVfEMDdrc9WNZc/jvprcoghV3A8N82qLeeiRHRKUsMD/fuMthwxPU58svqp9YBY
d+oWmBWJgqGtwA4/lIaOWB53S0HLlH6LHfY9OvR7MHg4ONuz7xCIIARckEkAldGRrdpqoOOFlTJE
2sub4n9646QL2W5ebsu4dWWZjxHvybZs3Eu3AbHTWn9/8IDk8woCcIilBYwQxP7JduOdCg1htCv4
iLT4UpsZfxKlQcdlJxv5y4bcfj/HgWrRRSUJat1lm8kZCY1B9qljAWmMat2LuYrMfS1XGTJkz1xS
6/M1G/pit+uimfz7wEeKWMMfvWrD5z3gxNhRgpwXBKEaRQmonhFvPjALGlPXZSOON2iljOPqbqBN
KxXJXNfShTE/+KN6hI6VIsLsAKIz1bMp7dmW5mxrF4zDuTq2v8vnvlxUVH4A848gYikfKfeVF8X0
HagOWIQjd5A58BY5udCVcoIeggRkrwBtV6ykhptK08XYh1Po1TDiak2PVXidpkkWi3x9HqgDZ5T/
8+SvRc+VEwmqWeTkVGCCezT8VpershwlWBGK4Nl3mwv+qaCZ5REEnxYm1sGIdJdKGNf0ZDmCMMg3
eHtgwCBA90mizyLqCLlSTAyZr7nLrdyrJ6GBHRfzab69HOpNIFUky01s56y8wiz9i5g/uZmsWtYs
GvR4Dby1xF7Cbr7hFB1IGvxYeWkdkTEdhzevgjl50pz2z2zrVu/onrFjumXdclwc1tfGtJtHpRLQ
ixB68p08mpFO4uspLCFT3O0cwuXRPnjXb793tJ7xHye0NFCH9VCOSrVQMsfu5n856OD6pxkbFGsI
+ivI7TIf/YpQ3bd0rH1AbqjTbm0I44H62DV6GNXUq2Z7nD2xsi3832feZTMG4JhpP/+NTPRmq9Ak
WpogvG/aa6j4yc/KBEjnzqK1l0UmtSQr+kvYC3Ia3BONryA2txYPwTW+FP3ljj8KoJhhV06xRD1N
44QjUHMkeBgzyPBlNybyqQ9D6IKC7wMmwxEjx4HDJmULlUeCi4zP5oipArM3HjVoBJw3bLmMjCIn
idYwNDGlwR1XwW7NQgoMwjaGRowCP8Np8OnyJrJnEdL02H28XQF9OEQdSOUlzmDiFNZGFFv5b98J
IX3Hhzg8JiTwRRhWNL4OEyol9zQYGJhio56DEP4Y34k0+IsWIJAAC0h95sj7RHlOvQbhVtIMyuHJ
q1eV7/SgWekBHlJCs+Vfovj42ti8StCHHuhBL+1RmBaMDp8roa/lftjG+JMbF9TumyqYek6Ye8cR
5mt2fbPYJDEihKgPZoSfrNhOYd8ZcCJ/7eOoImkKMhoj+EExuAxrfMYkUkLhFfw+FkK82Pa/7OwN
VtLeX4bcM86YciYpJKTzIrPJ/SvqeZw2yJoN8gHYPlZG4uwmHv0fR2i+6ImQRMjc4+g26FzIaCXp
WtiPMuohd4dAQH0cYvwFrV75u1rwx3gImqaFsccaDAndhb1uID+UDVcsk38MO29Q0agy3fPoOILQ
t8fxzDxjtTmsBmKwUQ1w65RM3BlwtEwxSafrDsYpkxYmAo4QK5PcaqA3EPCyMHAIjuh/KVnS2XcM
6ta3vnuHMyY9Dshzps8Qt/0n/1THbTa4FDRHs3g2u8KclQkMtGsWP57RodNhS4zZtJlZ0GMmp74E
xnxn4scvvOcqpZr6PS0tY/4UNofFwbJO+wJ5Ssc/m7TaEvJgkSjB2x4wr2XeocJsxlRUN3OaxW7L
YoANMMyvPtOC8L4tuWD/fZNqaKTSJY3K8E3cgwgXOOOppbtob29yuhANVPU74R0yx93YDCDFN2aq
Yl33zZYx6I5b7qCTnczf+OAyPtUHXXt3hykveSEAg5WhFKbRw6qf3Q9xBoUop8CRutd/P9EyENYx
RdO1USGIdyP8Y0N2FqiWxhMr7RwoN5yRiglBIOwZITmKPip0ghTUVSaBgqlsHfJdJIKqMQl5YAf4
X1ocRbuEtZ1+A7gBoTwJeB5giYk9AyFAGQ9RQQ9PC+IhVhdWKkMt+vnt+Lh7byxZCS9UtysGlmlq
efsbDC2tT8m83eJa6rz2IrbC4GX0QhiSden8rWvS2ThhcwWGCmqu7jmvQudLzNHSpyBi56fccF7O
a9AcrGwbigJjaQ2GZgHlL8JfdHx0ICIuo9o6k8MOAxjg8h9N57WkOLKE4SciAmQA3co7vOdGgUdY
OYx4+v2yJ/b0mZ2eNhipKivNb0ib6hkKSi+mxi0467gpMNaU30Ko4nrgyKSea0CO/WG1wBtsNU0E
CxRgnwjIFsNictVtRr7VNnu76Uwo8VpAqgUCk6L+slUuHHqH9JAjvie9EwSqyVkvNHgJkVy+lrtl
GPDXi2bua+G/YzIiaVLgcoAxBmdy0rKm7tK2/dd2ZEdgEJ6oTqINq+DNxtgCbAoi72p0xZUSjW+H
oy+Gj0C13eOozuisMnRwwL3OcnoJbzw4eaeiP45SBCEi7aticcfkup41IfUI/1jyHCoZL/hzjqJd
BSXgtmrO8Q/W5qggoEmeMrOBmtQ1lUM2Sa5DlFjA2dH9IngiUQc8XMoZurBkLoRixpWSV8oxJI/J
Cx+fB+noMdA0U4daOiWjNSwyWrSK6WMCs5K+xccCxbFGR3dKoLEGXA5Kd5rmGJ76o3TCAAxAAI0N
mlKMcmTqch2lI7cHPGIBDh5kgMB3CSUs3Af6azIEmdKuDbn0gBmggZBdkblQtqOBQnuC3I/U/s0V
m6ZcTF7Yd5vPXofWlnxc4SQ475lfgpSmGgfhd+5Jojtf2/gF6CYB0mZ2QDnDIcccigvM7FROPchK
1mXAxlS3BVpQzDPJ0FCrYDaGs5bqK4eHvV3LW+7wyzLjjpZrZtiwSyDTcIJ46qKzQO7iNLpyDD4P
p1FJo3/NFi97arQVm6vPnPg/FHYOI+WRTkSlS4kWfojl2e53IuDfYDICHUB9TiUFwJ7rNW7ibvRh
5txgcpKEP0KS11pmmNOiqBqe4T1+l/TjR58odZmMq8EI2CSnTI1YBtM0ouzJ3e/bI0ZpGokZvJ0a
Ys2UUpvZ+EHj9uNPK0c/2shC39p+DqK00fyy+mnBQWpxG1gFUVRw7bFJiRpU38GA6QndSXcrd6Zh
wdZHbkI8kVJ2+BNVRDHqcTFB8oaZc6Bn7w3jly3F+KoMun5/hdSg94FMHGf+lxpwfFq/o3TWXbWH
h6Hp6Z7JdRyPzfhndbzaZoJSusPK0XY1B4DVBcJ76QOi0wv+dZunAa0F97lTe79+bqfBPQYMGz82
BsRNs+HVru6tGDADzYMMUL4t8qehQAmvAZQJZMECRBpQ6n4T6Jl31faZ+IgulKXZOvIzyFXwpjvO
ZaHtGU/cgGHIwBD50EADcEzqr5MBIR9QPqB7iS6CpLuXLUF/kR7aK23YtbtTfhtpG6o4qsFqy3EA
H6/XcB5baB5xET1RYVuQL8/UXgECABzl2mA8C8IIoRvdyWhRHi9HtXdZNCcaOgo1bJwJcGJzyJNF
OVJD4KXa1m/x/dmEdzQK384ldWmOzL5Pn5ZajabsyYQxkgwhgvk6KPu7+DQ8JiRdMlVp85HbceV0
PLCUCg0O6xPnPPpcA+VHU4dsAlmBYb78jt5hfJ8W/TPEPoxJH/0n0k4QtCilvO+oHp5iGuZu49CN
aZ1wSnasx9HIUKKs3b9HOU07Xiu80zFpjUA9L7uDLmBS9Xgj6bYqjFYUs5Var6EY/GXeY1b794EG
xQ2UbD7QKWhHqSseIJ3VjTJW0mf4qKREbQgb6gqEaS/lebepXSDSEKXVn/GLzFWQJgCK/QYk7n3s
TohPAURDu3F8xegkBF/kRDoWIiloR6GIxIeYuOrhi1Uov0CB36/j7/HtwBdxchYQExvNMC99pCMR
++/l9g7tAQcGJq6P8aq/KSwADwDmYTb5qrXiF+bxavbtnSwUFHj7qNl6HdYfcjy9U9DkQ6NWoiBB
DsoEGnMnaK6ncoDXDpH14hL6uKQ6UhqieSKaDQ7dB0ScapDBJ7KJAerK43zxQTPxvD5NykVndYbA
3+2XEY6sDJ0NZPuu0A961QicKQgN2kXFSIlRz3PzoGnnbnN68U87JJf52dLnf6ajI1fSpp4fmiFw
jqR/NjcofDzMb8jRwRI/gZEVkyxiRuaqostDq+VKC+bMqEuEl+hTzdqs5eYg84fDVig6J/AvNz9w
7xpFs9Hr9DTzCeuwtE9xAbaodNLA6Bkz9A9S5hK8WwQt/If/HZ1e4NLatoJVSjfQGCDtdcWXjqXI
eq5on17OVuY3gyrs9HL6fCMmWmlAT+5ss/pO069D+/Nk5as2bx0Ielj7L7+NjYwRiApMOMO1ztHg
cQ4uTjU7k8ENcR8KLl6OlqDk31GHafBp0xlcN0qYEH8/YQNTMWz1cM4x7NMg66XMBVi0lBJWujr7
LauMv4Ch+43Rqg2/fSgiKOILfGFx8AGeV+EGZrMUlDp9id551hlCO7LrhVgft9C1aSHF9cPb14ul
F8kJI1otItp5ovNidyB6sl7RpkBDZtBYV04K6xWcwt0WG+IyPo9b/5Q0GqPzWAbFguHGBTnFHnjW
X7GUjN7XynRz1x4g0bGmocqF7F9Sq6ycrK/Oqz4KZuDTD2enEBPl2hbdkDYtypup7NTwc7ZXLZY1
eul3NwWAy/a0keokTbyIGqgwpYCzboGTVSh14LpgxK3gAnLQazHQQLQusQq3WhUuCX7CbJ4+NQRv
dd/ZNwBZgOO+eaCK7ljuHLTUVSJI3dHVLQAMwUzguFYYa3KcQuaBqYioJZiaKLO7szZt2O4oWhr+
6J5AM5g4i0XmfGhTYkBGKvrQ2YQt0CXQCY1nmKy+W9WnEcQehnguiimgBlEjYMuBkYGhwQyLWOA1
6E5z/Puni81a46GeTDsZzVmdtd77oi6uolSrrQCd+PcDnTujb4wPh2GMPQctcGSMyGHQ04PZBewN
oKgtB6f4yNFYeceH2zaL/gii37Ecbr/Q6L1IWF4epBO0xTlFTUysvBWGJgRqt+RFKIPEL900eLCy
jlfFFIGWhtCEOoTRTY5LFGD/sHKM3jX+hRyiI9HArV0RMOpz8z72rQ+dR3FbiB7JHxDZEAsgBbGL
iDNCpGtCF0lXVdu8ThujpitnujLQJjk0YDkpu2xJlHQcER2Tv5lx4Y7I/B4iY4Swlif/EtfdM4gc
dJL/OqC0deGlo75HlylF0OuORDaZBv1S3BUDoU/yHVs6pwJlxQSQXBBmPRWPpJySvEmXECHCi91B
5kqG/Dy26ImJHSrZHCTPGTCnZCW5NjI/yLFwR9EbSvyfJ3sIQfEQHgPcb4odkF68K6EeP5cv9zEX
4Rv2QSuE1RRsqDdsgfxfQiW6IUZx8xkkOKhq7jv8ALweu+NdAyFCMe52iGZBvRMlJ3kaEcQ6Q5P5
/j39Fxl9aOd3BHF0aBhyxpymxuiCM4C2TMzTfvObPd03rl+6VQZiG1D0H+MGsklt9+cU0ITaPsgC
olTh3aGFAJnnsPSA9uOYZtBDh4np0MSyQZvhYoVRN1IveItBoTqHTV+J8qb9HmlxEaqOFpfDV3D2
eUnOJzaQjG54X/6U6ErnSDTXiGDxUxikdcLfvOh/5/KK5PstfkplWWhuI/wEin0XNZmwxqq9adex
/ETWJ4+YKjCexHmtDEKIeHxT1pR8iO/bc9giyGDo4X4C+boK5+UTFKw4wJTQ2+EswfTCSsED47/l
PMVJrmZUIR7xJyRzH6QCuJf322CEVo1piWXZ3zdcA4qFmJ0KMbdrlZAgKmiWTMuR35CA/twCH+yL
h9gHtzTuLEFbiTQoNjenuy1IF9vuc3gTZ7sSTZRQVMWay5cNj64yPbJZtK6syciHohCNJpPJ060s
x7nIz/OGibxtM/agozUcViZzGux84hQjBSokGR5JiZORCo5zJCpLFjigIgpz6IZo7InoFL69IhCN
jyhjY0RxYVeGqLGhDUAncoBqNCCVifSPyTmiTh/7MLK4ZJoiENSGUN9wVHDRfKOKgL/1ZBuegHK/
MRpn1DiTRFb2qDCp2yD5GSHZZG6IJZyt9R+IQIoiZGBpyklv171DsFX9K12EEjUKsRN5rhHCYhQx
olyCUU2l80CFEeHYhdh0qRE/R/n0GJQ9ynKMWhENR9KOLyCNRwcbojVbWQyRf1RaKDd4YuPKmBVb
svuasb93HcmVaPkvximMCEXcoc2lkuI48aT7ZqACJB005EUCQdsj9j1/HsXu/RZ/EB2ooJ+kTLwQ
+Kary4/BbRDAj3xMQcIhxyf6oGjq/etLSxjmzjCA/PeChDku3bMnSb3U6Zy81Djywa0AXULU4dct
wGDOHT9QJB/4Qw8TNcmcQRMUdH70Ti4ksnfCUJTIKInfmyOb7L256sY7rjxpwTvM7beVkhAWjiSj
L5vTh6yaJIslxENwIiGFgBkDGdlv/EPpSplSu5M0XYkfT1R1RG1POFmrLrTMppsM3hgcyuPIEbYg
oFNNKa4kEl3RaaO9bs5QpyaAXSASCh9Rwj97EFU2pqDLYg6Hiry9RlPsZcs505ih7keezDQD5mjp
Ylpn79q8bk4rsh5y2D/9P6ZuC4BovBgcq+xP0ID2SWYFn4361pF9conE7LGC6CUx80Wi8uWXdrD9
/wkn/rjrIn8obvYcFzRIhEAi+wD4HKfqboHa63hMHwSAu5TXkIGlkJXh6ZouBb1rGSVLK192mhRl
AtpCp5pADAGrtsmIUBMyAQZPjrXpCwWwQHy88qqeVA8N+P1iTihsPeiJ0K2uNpgu0SrqM4lzXgFT
UCBVKhEMURfOTz7+ri0oGBMeGUx6S+XAlbNAdNVaiCL+yH1biIvJTZPTUwB88hNyrfgu6wAGrKlM
GE8Zkw99WMydoI4nYv7Rp0+MiXRjkvLZ1xUnXeneSruexgIzBNrTLD/e9t2h/abQze6CEEeS2LqI
kiR9pZ8PqoXzlMXK9ZA/IqXY5VhqhWfyCe7ZcDj8uEP5MrdQkk4RAFl5CUI7oZRwpY14GQn7CJG2
mtevUsM1dzqHmKSaIub3DJKBLENGBHRXp1s69BjKYjwkWCdT3Umjuxni+RKKaFQz1IAJw44fydc6
gy/dDcG2onKNyTY6U0f8vAS7Lu9UekCCamF2yL4UxDPLBZFKLJfAMl4mmCFRkNMg+nlQWJeCqpBr
raF1KuuLjRI31iqtWzoKfP3FrF5228/LYNPaROqOA0I2u1BOoJ3s/cZdyjQeIaQwDKlJEYsp2Ekl
K/bLhZGNlP91Ntgc3E+5lx9bWb6PUmoML/2mmyILifY9u6i9W33cOO5OPss72TU5+F+2UDmPuexO
JMqRQZRXSTUfsAYGiyEviFBh7dBblmwFsBThQF44bRWJH0lM2T49LzQ2oUjlSnQRsR+RlRFFPfm3
tPa6tAvvHl9nX1AvcNL8O3woJzkwJLzQN5EdrAB2EgEQ/EgXlS/niN4/L0ju/laLPLSBKm/Daa9E
qgYJHEIdjof8ERvF9O/eKA6oo43Gf1Ow3czToL0JUr2FPoVMmwS/JRRBzIPFbkBh0RI3OVLQb+C4
EAWBRl+4WcYYFIiA2vklQf7kHCsi4ct0ihyQNS8zaXlk+ga0mcV6ufU3hRGs9m1Yg3z6xkl4YlQo
gqrZtKYr9bPbxwJD+K7XMGb6Cd9pGeHx1/pWOYwLv/Zro8ETQ64JDUnGJJehWAr//8AirfJzxRpZ
/mQxEncAlzMA51TlzKjObQdBmXkKGOkIpFlmEEtGKX5G4XR1NX8CNuNqGxmf6j8PC+BLmA8ya9Ii
zYFKLr7n1r9A83Qt6j4qfCcjliOGUaBoGvJ369jv85WMDBDy9ONAVre4oE9Bjge/GnYCN2QoQigX
C8kuhxTI3hPLLN+nGwuoARgKU2CEApDDEJWL7hjiYw1nVozidbDsRixO8Pyaf8Fn9SN6APBLyZp6
+eLLsGfxbDk2j9Hsq38yG3QuTVEg+A33ha0StaTlavPkHxNRHg1l3R9Qu84UvAe2WQ20XxhIBpSv
vkHiAqZXQvqXvhpZS5BtQf0iV+LT5u81xlDOoqfIh1NG8c9G/yCVEtAb0drVxR+dZOkeitQyyISF
5CYPN5vI0fFXV4RCnDJIkwanNRAEU0KfyPGCgtujSURjnhE2GREdC687JJCAHiHl4SdevYCygYMH
Qh0NZZSogKBMMR+QEcbJpFF/IfNhSk73NwMHwm/N9AUeEGRHX2DoJD8WZhNWgNepN0Av6MFQAqC6
JukT2wWrEIamLCxmloAhOYkgnNH2rR0ZYva7oTJvLDEKRAZEF3Qmi92qXkhNpC7+U7BcaOohoWfO
mdBNQstZJH5lLj6uY0hz6R7HzjNYlVOd24CahJOfqU7osnFgjUScyRig+TPvLa1+mplpwjc+03qS
hc9V1wdb7CZYe/2hixdJ9P04GUFp8tI93AihVZ/sedSjopfWjnOHd+YWwEF4DxWD3o50yVX4MSyO
5ZpuMrdbzlm6YaGWmG+qlYfz21xA27m38LK+D7JDOqm310mBN+2huShmL/xp2MzgwihAadO0rBkC
laGyuE78OrpJqk5bEEoZoFmakK7IfAg3inAylzVJ/Y9Uy0m07XpSRkDRp1RoMFljz6agW9/U0sfW
DqYrLbFJM/wtAeGmGzwadtg7ALlyM7qeu2KnrOGgir5cfjzTZsyC8zAZqbsXNSCTutccZyOcYpQN
SGBl/iPDOz7B2E2BGXSWINKbBfH2bOt9zhf8Zmjq07U+JkstNZVlylVhjEwbaH5G4xEQnCEuMQYW
DzT76PT+xtr01/+BvdcgtSbSaL72dMTXK8rnU8hg8WWnmDUZW51iobH4BQgBQk8LOkDvaIsmo4IN
uQMESx/c10atwfUoAoFt8Jwgcjwj6KyMoXS/oBw13pCZnhHdGLbrHVIYpIgHlmAn3ioibfn2u1JX
+jDdKuP6RNvmrNkUVCnJRm3iJiHkjBoZKJsZLaiGCVAvNDNvRNoCeEDDxfAAruY9+rpN5q/gzIE2
xwl5JKJrzL64LMs0emJuTIDp0RMpogfH2gm9oqkyBOx46sHOqaIXZlb4zB9aC8g+HFzrc8P6LrRV
gS/ex1QQ/IM4MCwvtrZHe9XHsWiJP0zTPVVY/qGg5CDt81R9jfiWYf/S/2QOPDZs4TpMfZDx+3ra
+N6y9I91BXpOwYjcyeoFHOnrADTuriG7MAp/L0/zYleGeW0pHpYVvFl82Eq2YwHKrXROc8QewMpM
9NyGn9Og0sQpWiw3xKYjx3urXx6bfX3YCpIDi5UnUKfQfWI4gDxDfnzDQwF2SOFxxP8DwZdYRQgI
xvgV9sl7mIdEqt4p/iKUXo5Bydzn6HnqA9CB8+zsYPUBpGMD2LugyQSgJk4YBEICRcMBHp/3RXY1
GT+pncQYCJNh9D+z4MeunaSbTqwO1Jv1hXwmWl5MPpPAGGNaQkO6faGEbO8zw27jLAh9jp5j7tHd
ukE8G3OXuDfdoIVUI/2jq1fAXsRdcHebcn+Bu49qoSU2BillQtdqtzwdbVpG5rQ0xf0YHZ0AcGsF
AwYYdu/8CvFVGjPY/Mgg9rsYfzroYQG2A7HCqBfg0mD7bTuqXR/Y04cxMtS3aNidKKplLNeImEJf
mUSInVrKmIuKdRlGMdfJpLs9m0mEflWEi5t3Z2AOkaZrEXvVWI2ZWgNjT0EzvPEjGLWZMeHJuvuE
KG7GJ7C5m3JTxEj5f2Z4tUXdFaU9kxjnFuGa1i9ilntKQoJiK6ksSJDMulCeFgRGaGpob7Vsw72S
rFzD1hjY1U7D6LVawWZjIGhMLsQEDq5hufkuTk6FQdoLrafaMdy8DfzrOue7Sphhl/IYXseQr5nk
X21GOXqUwKLg8dRJK4CN9gFVjwomEYW2QiZKEPxfHmNf9jkPL/YHxFCPS8kIXY86y3TTRgEFSzUW
UmWY5dl6HY2d4TKJqHEgZ6uRzwGeQ0sbJKdinbEtVCOkR3ptthuLQsQqabui1s1pFiub54hJcDIE
QQGwrB3cFkzNZszs+/pewUeJrg/n/Nk0VDadWVKs+Lzq5rgM1Snsyt/HJNW4SM/nFia5g9X9uvCQ
g/U4iS4MHfdd67YkrlXLtP8zJAIRh2rUspFt3RGw2HlfDrt1Y5IxxnhFl1lOI5h+C69Rt0hKOtPr
NqE2hEDDbRh8DfPVpbEqXI7uoQQOt/tNU3iQP/NNg4J3sdQQCjo7CYc3z6+4ldfC3eJlGx//eXE5
r8rtb0XI/Knjd26jHJyRNB1bEFQIjF1Q97yfhvsBell5nZOjo7BHlk/XFUfqDEYa0hTAfsm0D7+e
Pm8TRhkqMRlfPgCgZoBFrAoZ9v3j8MLYxVTYB4c6/By5Ux3FSvBWwTNmg+KxTlsaRRrcEgEYZhbW
kJezTZaqoeC0uX4ZeToYqsyY/qvEtxzwE5BObiesrfekXgOWL5mJzwvWVznX6HW7pwguAfqQOnsF
yuq2e0LI/FfaFf+v/OamTaJLOUK2igAb2jQcpYA6MUtlIkgAusPeHRV3C2TzZ/PeF2CCmWfCc93z
rSchq4wQ0RXtPs63glgGNgelPXSDdLsN4whOCqdZgAk6ZhHl6LbCE2IByFXU28U6bGRsv4nIK1LP
7l7hb/JT8UQu5zWKKzz36B20j/n8QRHwGSOM/OfPA+yPgxoQGGGiUGCxIexAEsC8pIPeB5ghYCpw
F6kjQFciToMhASsMLV9oJjB7TZ2B0gK2doa0tqViHLjv0nM6aLMSRcSpNlAYPR5BnOGnwASUVsq8
RnSMYrp09bPDLWel1T+rmVsdKNvXoJGPEFlBk6+NqnZ6pPjFPXXQpZhEJb3fmZThldYl4aoNV/K0
6SJgxP44e6j9skad0/izAZTxAWc5Qt7wO0Vq6SqirYcKocb1p1eDFMumrxyieOtlCQt3I04abP7b
4BkCwuvOWwpeTm/4c2zbh6WtQDQrF6Q4YUw6H9phid3kNN5/6EyMv4vUQWK8xybHz87mqc+7Zu+9
x4qxBDVM5+sJ9acFafLka/N3rFmdBdl5iLDp5GFf9jdoQBWjzj2ibmdbgHJlTq7xN510fdWEowTl
aZ77gJRrjl1ecthlszNktjAgM5CHPPmP+LvD53io4qANCWbbRs4NDr/mZMOWX8MQwSXFb6Gh1bDK
Qxrd9qDwOkDUBzpvnIEbF6NHuoNv4vwRI7AJnqd3Yoz08YmgI24AGDz/7DzCbl9Bzve0gaZ0Qy4a
H+QJCGsXjhuwPrMDIgSn4W2DT63XjjIdIhQRMWY09yW/Y/riX1BT3HZtxvzahG+MXoKpAT0ON0ij
7YXkFL6NZjGs9h/ql7/I0OEh+j+SlBwoIooFtaev7lsFDiWu7DNyHzqqSomGMcUvmTfgWE6u09Or
UXBKYaXYRJe2d94riE+zC+QA1iD4vTxywjZFBoNqOBH2m2Ez30aajSBa+nyekz+jX8YkroCjx3nX
GhA3X7V91XrGHqCmla2v3KrSB1+BXaQW3Vhqa5rv90XlVnEHZqgRl+EbW00sj0MOvLExuW6ao2r5
nH8jbWU4jygn/SNhIjHojt4x9wuOWEQ50T+Nu96ZPh8aA8EJgdrdC8P7ll9EtyiZNrGoMg3w+361
BekwILIiYLADAWq3xjnihsMKr1jMFXxcfv3PXDsaAEQrCva8T4eCNvgP+wFRgmv0K1Q+OasIbCgQ
RXBRyKbg9ag01ZBqttNea1z4jwU5Tivq+HUvjT7rC4K7Te5W1F59Rau4zUFgXlaNpVRnGakU8N+O
n0IuysC4zzg2kxU0oB9iCvZnaKwfm3p5nj+hIDva3nAQoSGxuh4u7VCg7YgbLZowpzBW3E5TuJxm
SlsgpRYzU6b895G+eCOricHOhyfe0trspWvOUgByGFJiqsS4MYnLFZZXxfY0M7AiYHDonXYypSrj
e2Csv1yquGQ6g3wfmJbELqgi2hYcA16rMBQ6/nNNUbu+rt8c9WTQYjV0xpjcblPa0tI0CSwGiPHE
5eJlKmrPCVkSaCCg9jHQUhZWi14N9WpdmtXbOlFKoAnd9VvN/quFqivA65uvfqM3E5ZvRD7TgkYF
jqcY1aguT8lx6cbbj8pBe/0j1auPRIak0UnvjZaTILBQF6n22VCIWiYnj0I4Izl620BjEbAG7Nm0
bqDAEK4Sdcv1D0kDA+TXC8M/ggtVZcgSFTj3ejA+wHKH744dGlD/tIducCo6K4Oc2/CePvbizbpm
o6vX9Z+APpma5klw+A1bk0i3QcK+yCyjqO2ha/C21489Bz2BiAEg6nyIQfmEJEERpmxLZC2GUF95
zfRpl++pNhsoc24y2IgOvSJS5PBVxoil5z80hA1M53enOYd6e32HJMgJiiTTEumwI+2baKl3fPb6
2r2yAsx0zFFCx7XZGxBQwWD2UEXhNmwfUEy29zGAyQFREeFnsxxjbeVvdZDjLzrQubUGo7y+BIBE
0Zr4jMGbAH/FgBluGKZLgsMX8iqcBC6EQbnPQEf4c9sb71VrBZ876LDmBrUEslPLwKDi4XQBkKhW
pvCKOc3wVQ9IsS4BKVtE/alyPNTWEiooWgRRdzZH+aEKUMvigI3AlhmsK9Bnyx5oy+gFR4lUZU5g
+Q2EzA8uFckJwMUk7vPXBo2rPBzoW3CR8BkixHVoBYjEVn1UPBB2yF7RM7yQZA3vm86StSkESm6D
fe+DakbX846wAKiTP98KQiVCKQNygy6GLCYLD27ul97WBfgHfawH5wIvhN+C4z7vcEwvH0gSyErj
WWTiAHXEEMhf+7jm9jDqgybMbpWLlPrrHrKhkqYRAOEYzXlqUPlYY5RzgVFXgTb/Gr5LF4Wxtnvf
9HguzB8APvvdNZIa8058sTAHZQG0gtpDnKXYsVJeIjwFzn0gWgtMD6b0ArSuXaOwT3+pzQzLWGCx
IVQcIteTZhdq3ijIrWSA1LrZ4si3eyyISVA4xd8Jns5M2mqtho3HTctM5uRyaR4pTkd3zuC2FI9J
FBWUdaPXwkZjr37zXpXBrzI2P/FpR8SAQI9c++ajo7GQb4DQi3j2MuqUXrMjzNLORIO2Vw+KJkCb
rNdOkPK4ncdQ5wpX7fgvJ80tpUYqGpPzdu+MXCU5WId5wMPYICT7sfOjQj8LtQd9zyx33E6Qd7yA
0Z2zergd2vy2f8fGbo1TO3QLu0FYfvzJRzzpV1KmQ8J4hSPsyfkVJLhg9lJ0BVtMTBlYWhFyems6
26CvWtvpdu1K9En0iNaPzuePmDbRS0ION8lW2UModMzta1OII2QxhAMYWhZIVReedG8pEj9UpYiL
/eFh8ffiltEhrq3I3QJlBQ0tYHr2Qtq1lqTG7KY2CrtbvNg96CAo2/+AxpPTQb0G0nlnNREY8tqE
0/XjBa3XpATbIlhLPDwTHJefq08f+g2kzu0VS9kbPRS7hNXKEbOe6j6oZwYjmvRU2dDb6y3kVSYz
jm4BybpgXH+LfDatZyp2YBBLW46Ar8UJbv2F6XDek3Z80TuETHuKBsrV3JINNnt06Ptr9IWWsr1Q
SSNpi9C5yA+4vdHjvCA1J+ZrD/D5VbD+kgtaA4alQs4T55rplneeW6xdWTksM4NI9p4MRK/4XKIl
fO+vqZrWhkmQzTe41Kt2a4rGh20vWQyJs59zSaihsNhGX6aByJmViWAhYfS7E4kgYEikONIFpWGW
w6S7rcC6ctAykShWacdqUl+owubmkOFcA1kNfw3bIJuYphrcAR6bGPPeUeYL+xFY8EYGXZcprw1s
MJ2TptMOO+az5C085x30H0A7X6ayE75/8sbonHHYQOZ0sVMZJU6kBsCW2iNY7Ci2CVCAa3NGnE5a
JCn7SY5HthoN6D4wUc1lpi3HXVLG12uYZLvPG5yB9v7zvF/QlfdHUT2ORilylT0mC/T+hYrRIyck
44sorBDxniB3yhjiuN9ndkRwHIDCEcWanj7hv3/jVMhCFPHiSoC+lrsm0WY1LYsdtfcSrT67h1jJ
qbB62LFT/JVPpzV9uPoWOYY3QB5EtegaBR9CTfXdJlDx929yZsiYaHTlhz/eOQ6D0KsJ4HpUs4Se
6w4pAOEcF4XJbZB/LRwMDKgbnP0dJz1A7ga4W4w50gzdud3itw7n5pP0oe9wT6jxDKHJEoXhdLGC
A1LjCF9PynvIReyRQd6H2sNzDGFJzzmFocCMBWHf39IYYQ3OprlVDIounRKCIVnfR3Imvd8ph+fX
nlRt3F3hJLqA7fgLG9vmzYEtrsoi7RDw1cX0OvMOzclOHQGWChLCnvmhMgEKRKAFJqquL1udPprO
gO62vS81BqlI+NpXwytkfmyEm7Tp8skqXkDSdpE+gAyMPICsaVtDRysASYJXrPBZSL0R+t8jI5J7
74e1R34I+QB8rBEHzzlwaaemSLdz65/HO9ZdokCxprD+apRZLhectg5gBgTDF2Suq/UFk3dQ32di
13lHAfvdk+B1XErYlLFivfhd4y+nORsjK+01vTNiFkBNnapZa/Z6GgZATxxsaK7TMVAdNASCJbLo
BGRR5famGf5rQNCvER2zdTKSQNer0dsAEcIoEC9Nls5nNuWgOkMONM80H63G+HAprST17k0cIji6
oCMIGwFAM6iSn3/H2urKMZe5DZ055Hd626u4RTbnaw5/WNjCpD753WPqA6unC4dklmKJCIJYnLDv
wa8YwHIcSuetzIFyC7Q8M05O0sxFI+c5o8EIAGFyRwWAIaU4s7nk+hRyz/Du67iDyjz6h+0tOeR1
nQ1Ea3H8ZoXQ1nD4fr8Y0vWgXUJJtG6HkCYgW/PSuHvmMopGAteK9q2hZKhsUpRyAmR+2vsGrIuB
iyglWIexUQI6TECBIt4R0LdhAFuOSm+AkKaxkHEolXOJDgMJ9RB7OUQr4YZgeuZkU5mSbIvJdmlH
vuCixL8Jiai0fx5m8bINVepbu5SBPzc7ebYIOjKZ30iAlORwilZHFuPexTfkZ7jJRcxnj+DT8sg9
xMnhOccu49iY/EnVkfcfNe/nppuK9rjLf+ioUNFBnAFwh8qoIvMBDpsbCvfipBr1fJuRYQQxzAW/
kHPlUQ1yXZsBJrpqPrp2CI/IPxPLdyMJUSRi/MUxJYonSdcakLZyVwkBPXJ6OskCD4FtgixcD4VP
FzlEfisqHdttWKJiQnYlApPrASJn03Ew7lgHbnkbksPhEEynPWQeBRsKHoJeH6kShzS3l0T3xESS
3ogge3awbNG1wOMlY4MtQcQwo28PgE8w4emMvndH9c5zlRQzgGsQaJOW9/CrO4N9kmno0RjZdsZA
tAiI6JlqDL3hDQnXW0aMb7GdOeesXmbh+G2ah+7UQLcd3zrg0eejsbl/QALwCDT0WJZr4P+PiYhd
SId8q0bFRIAS2US8UjmZyWRo+D1I/xE6JFL9ulTAT4FWWcqB5hXtfJqAgrN0NdPzArJDuGqM43nU
zC17rS382BtcemT5FlKRlqMzmN49zVFqSKAWFipgdsRyFdcB0T6zj9EcHIsJs+c0Mi/bMdcdUFbk
uql1EO2CH8vQpWJh5UYo3bjkQWPTwV4Pw0txvbl6VGbFFvBClK47YKByRzsUKzwNaKrTU6PYIiyd
6Ewy2GQh2s3NHVJkPZO5cjq7XSyt6QKFaDp3zYbfsdPoUVK1uShanEEkmQyaXNlhIp1c3NyqYOmv
XXjw9+XbAvN76YLL6BAL6fqgsuIb3vdu/4Dx1iWwHpSw4/RuxapuZnevbFDaWE0oWA6+hIJMN+4+
YPX9WCj1joyq8Vp137TDOQH3zJIZWmT1P7z1apMzeq36/QyY8AbIVDVSqLctRJesOipBva1rc1KE
1n1IL9VWkaxnc8JPwH2vdpNv/1yL0yHqHUrbudyDQ/oeXR5+arUTH1gMAFuwwyQ/ZodQcdbJuT69
lj9OaVGCmd99rRxEK2fkdNNo+hrYUwNJM0fp+j8naYTF5jSEPJG/uAoqIOP5qo4/gQFfBLhazja0
GnDvPLV3LcN7NooNtBRoMVjJtOKZEUZrrh5R6S4wXWJ6ZNPxYWT3TqymNhSqAFY9HxoZJCOTD6iD
V7TP3tOuNc+dbq/gbWrri3URcIGcdWg9bz4jw2fEhmBmeTzhlEGSJZqqWwqRJ96dRYBnOJUTJB5g
apLhne7i1yvG9GMKRzrNIkmx5Oaa+pD2lQ6Ue8v1nang2xbxxgpbSDzQ5LDAWXzMS6+MqsS/glnd
MyxtTJ8RbkO3tt/o0uZ5c6o+6RG+0PvNqQrf4FvaUgJ1PQOBhQGAyj/MZ7LSPmTU00vC4QHXGqSv
/2r6lCoKjCPS3Apu199gAyGKktESXbUvzDDrCYsQwh5KzJX9uGwhvtycW+XlTOKexx+N0JTaXRJL
StAtFteBpzvPx6Bxc3ZoFlB8nObdN6RhRXP1QQcmthI20tm5CuvX5hygmpVSJyc5wi2Eucx8w3xd
QREBiwSYDa1+zf96PxzDry5a+1bXVUHlPsU7w7/Pc9qHInT8tS+V06R+/mw0JVQZBYII79gK5LGH
V6mx+ARyoxlKdQMjH6XJBLWmPjMvWjGnasvxc/pZV1SO8FEE3YTI4nWt7wqgVxDBsITUABtIR5yi
8BEAC/sY3P4T5nRWY/IBYGHcFbcol83EafJMJXYjgIwui1uFUOG93DbL+IKNyf3YKsNTuc2PWg2q
5ak4jbLFyMJPmUGDVz293UZu2BWh5fagIAF6UKEW+Zx22NvdPLWuzzlrTsH3FPLUtaq8i3pzm81R
y0ACgKVCytIqaMgk8NC//Ueyrq7uMw10OmqtiXz3Ug+/Vebc0at/IvCl5G+7W0DGOw9LzoVOsmvP
yhZi56dZ8Qr0ZKefO863Qe2h9LVP3Drtfp0vrmV0jO9QxVKgaiUIuQb4eiYyqae3gxYGFe+atoWi
V/+xdGbLimJZGH4iIlRQ9HZvJgFRwPnGcDgCzhMCPn1/O6ujoquyczjpUWCv9Y9h99Zy+AoAwZ1x
95Lc+YQu+RxE96kte63Zj6OpQjvezR3M4SyXWuX23yIOPjDThIR8wftLj/9jVn7J4JBPv5/VJd8X
Dwzd5N0ar+D6TC/sWMWD1Ao9+uKffIFuaHDjyaYzzr9e9YE4qXlU0k9SOhVWMnE++dRuPg1n8OQY
r3ixJEYxgMBvsl5Ba/QQ3Vlf1jjqcECK1UjPk1VizCdyXg8JBVPJfkO3kIC6/juMNlB1sr9cqSpa
ipQ5FhOWi8+EoZycmJ7IoYqfEe7GefeKaMyYgRVTkgYhx5TPiM3spO17R74RZAzLLokTPK0Z7+ST
iPUGzj1nTF5rCSiwGj9RyKAOQKjwdDcNJpabWnPo0qSlKWw3SZlxcmSrfuHqnMkd2i+b3Y9xo40q
Eeon170HA3JVu83X09hJR/z3lUGLoYIzw4qAbh7VsKrPrzfo4cbP5/CsTZsEt45nnn+oHFuTszY0
8PHjAbgONzlxUWi/OsPOi8dInTxa0+dt9rsOX13/V/JsgbHayNM7yl/BC7HXwOLfv3xxC7jotLtd
qV2kNG0TalR2EP/17AyM4yUW5uV4qXDM0LAGK+DoV5fWiAGox2ZUmruf3yx/G/s6QDfA57nX2doy
c2ZYT/SdJ9KM5fOSPD7b7/lYyAq3zTs6t53zbbtB1mGIH9XgN+9y9yqqr0mt8j5o9Gq/T9cxCPOg
75iIwd1BxDZwloSZmJEGUbgpJvDSf9e7Y6AHQSK24bAv8ea1beMz1iQsFl9g1u66iLPOPhMLWTon
R2kfIQcWQ2i7zclllmG2YuNrL+64qlT0YUbBO5Z2C8u84Wv7tQpkA38hhvbqEgD1wcUkB/DITJxW
ncBF8HkjLGjL30biI8Lm/wjemP+5MgkhZ4Ooedn0Hy80LG7XAW66GB53MRg9H7HOIxwpaphNVlva
yNV+3uCiR9A1W4XnEBvN01n022Ly1JkyZc6jtOe52hYHzQfnnWrzefG1XNLwn+Rk+0sepUW0ZhcY
ujVcIeQxmiOEuswlFqYzvL+M3herRomMNWEAHMv2mazINKi7Irw85aInmF7b1uJfoaR5/WOUnXDv
JiSQ37nfyMy5BaF6wf5HeogCaXDgxJZ4zP5lbSm7kbtQ1coLXlnFDNkaksRDsd8fh6Q3yec3aCml
PfefDtJGb1KL4g/N7h6U0gpbZFisV3l0aXn8cXhkwC7D+QCQ0sDu3XiGmrLdsvfIacNQwNIMXRPg
Hyh2/WYx7svVooGB6+MKaiFPX3Ta1gaU0pST1pDNqQPLjVFCqrQ2G+PFHJ9b2w8X+sh1axQmzy5i
/jpI/hhQXILQ/u4Q6Tc6ySdt9ydXEZlp4QopbvW0vrRtRxP+FMCETpjO0mLoYaLo8O8qpiBuaAV6
2puRj7ufZznpEtgGeZpg5Ge3efAk5GnTOcK9E4VJlSgoIFgit9tQhSXTnWwtdSqXC3yv5gyaS2m9
WcM4VYKxyjNmY/DQPHFtqP1yeuXpxJilDAIPSoVEB8xcdKacVdwvABh3+Vm0ubT6jjIuZ5pg5Hos
anIrMctJmDOCEIAYSOhj6Z2oWIST/NCB15X6Jhzoy8p0bz0OWFmbssK4nYZcWN+uc7lhFmocDfk4
MwAOPmSk4fk1fNwnT+pX769lxaOid59uvBOXyHPYTx8QlAbBEuBu2sQwvUfXefSCLlIZas0uzrUz
77399snjOqWA4Lc6FcPitEMS90YgpE86reCP8Fti50JbkIcNMms5ifn52yvzwQU1KWMzOByEzSgz
w+y8O70DHrbFCLkDm1Vzco3B3MBkj4FjBgH24y6Fj72OBshErWdraX6PX+IGMjLYUOraA7rc81Vn
MGftY1pFgzosGhctTEPHPdv9iZXqXdn1LyTwppY6FZdIVKjjkaQ/EA7BoaHYWg6lMtLsjiZ4w3lA
8AJfGG5e4IvxF2rbRu4xUFYITAGYt8TveCEmD5mgamXqOAOOuH66YNGEvUPVjYL6jt777PKpov6h
S4tPDuIvT2lSrbvuBXIZX83FamHof/GJyS9i0h5vFkta+XH6mVOC2ZEVrCQuee2UyCHQpiH+8Pm5
fMk+nPkPdF1iQBcPayFHHm83UlyWP8lGRq7VJGuiV9tvG9hAKL50/jqTyQnAE4m+aO3VAwwv+PTm
8aPjY05lVonR+CGuhxk7DGBNT1k2EeePT1503jfT93Aj8iSPWJ6PvbG6NuAUGpAxFotMR6Cu4oJb
9FFgAMEWAkAzhQ1VfbmwGgRDnOTk+5L7c9/dkKyG2PYOhUhmCnHWQk8SZ+eMEMwWu4HHOazAU0Zs
tNCkGqnCgWPlYWjYWBBXqxta6AuxLUCkBT3OmJCdorL6Iw0bSuZqKaM9mdSqGgBwKSm8bvidnrn/
2apNMDSFD72hyMp1Gd0mzFs19M+2TSIpDQxIIdtnpnuMn0f0ViLnAEOdj18Yo2OoeWfMdAFm4ilM
Iwc0wuJ/6bb6iTKpk6QthMV+eJ2p/Z79fYpOmFB9OVaFr5RP+CUbGyjoxVs+9SnqCIWAIz3DG2+r
NjbQFfoh4NAUig5jCJrdtN1z10Fc/DWgX9rwarf3kI0ErHdcjs4xoVjcIGcgkstHorToP5y87/P3
KwfUd4cilUv6DxBud7K6hsfLKjwzIOktH3PEfxfTe4at7VQKMwACPVAwMdQu0/4gvK+H1z9OsgLX
PdZpc5KND0F3opdW1hbt0UeWPGvHiOb/rm2li39WDkYdojcaSTAFIAaYyRm1QLNmtdv4n2EHw9pE
mQtIeiVGYBadEiYq8Pv9lYUHg0+NYtE9UT/w4COSzdRH4MGonmnoz0yDt+eCzFv0FmfnjQ/CMTRE
xnlPPqA/hWHM2hxInV23VEZxsiSGEe7gh6jxOFodWolerD2WTlgC5ZVdBDyoQfvWj+VZrLB78P7a
g5g/ce1Y/cbZng/bLgt2nCMbYccn81/28VQjZXIwZV1o6OgnxdkpsB7jfUUetXGpZMN+1bIpyaOA
rBFZmtbfEe+c9T3ZZDV1J2ieRCe57VHDfSzm6Ax+14Vth5xUnEUJo8nVrE1eL6iGDq2o9RhGM2eO
ZCInCocP1z7en/bD7eue94I10Pr2rZZeucssfjmzSo6dBQ1cP0TYZ6tvIAg5xtwnhCp5ad+b9dih
DYJ2rPfD1xCPWa972Lv75QNCnz12E11kegY24WrjTb3Jzu4EvI/7HA8Y3lDT10/uV/Na3fX5l7xf
afF1Ou/ARCpxioyB1el4b4Ahtnb2H9YLuGnsClevr6jmd/T51zOFqti4WIMs+ViI37p38Lj+Q7BZ
bvA7gHD8BsJ4yEwLjTUqbxPN1hdRyW9Sv7zCpISszROHs9j0zNP6jtnbHPY5yO9j1cGTEV5HyWzn
awXqfuSSfcJQf3ngMGx0NaT88uPQk0F8z2ebb3yThdrMWGTAO3suWv5LxyJgV5lR6AS5RqNlf9RI
hVcyjQ4FZ9pi9WS6cYlU361pDVWFnDYDHhe34th2hv0dE0I5+BfY0xLTV5cx5K+vCx7Kf6/FX524
+35Kq9lwxRUY4mAyR/Qxfu0wnDC5huYIHxJxCMygi8gm9dTui3BvzuCYZH+qjPDKVscbz1P11BfD
3a6tUlfHw6SY/UE/folIds0oIRpnPFXDHZGHwX/GNe3COfAgPlOGSBdXq+yAJ265OnfYyAwQ0UvL
BY7DutcNVARM+RCL07x622001CIbhu7D+/sGwuU9QLBN7FbyWdTCVcPafe+GqsTyIeyFyselrbCF
OmlCdjmaG0IINSwxq7aP0bvnvezJtEOSWokZ9cJlT9VS/4gEccC09sPEaaCKg5duDVnRgQpYv/mv
/O03FEmg6tv4teL4W13VwXHFZcoeqloOqN7qUQgLnK5I6X9qCZaD0Vp5D6z++sp8BpWxiTvAcDo/
B2f3jz+70ShiSLDmjxW0kvY44BELYg9heaJiFG9ISV0O027Cn2o7+UGRiKhXWHe/L8xFoFh0scD0
oETuuyNC0XbIOJWhla8IWfuAU36fPZZkcAouUBZ9eYIkwv7jvgkXUXKcfgMkNVJtL8bZU0qZDPk1
7olTejCSvnzsaTGccxHPc5dopjjIdm/vMMBSf3euhZO2uDOd01/8DAZTEI64ksVFQJ8Hh15kXQwG
CHF6ilh5CkDIxEG1/CDLeAydNclgn5CEdt7lTsOE++YtIjZ6yVu7a1SuX22hPBQlyjF+HroK5cZV
zOlVkXHc7GKK4v6LbFouddqXPELBieBl6vXJKlMpifD7tCUsly94Dc+XEZdF5F+deL5EUYMCHgRB
Fx7eTWgpt/nIWbRdlTjwPrZtpzy4gkEKXT8/akMQdCsigj+0w71LlgHcJYqSuz9M3InNH7cHmL57
Y3vr+cjQwEqEkQBJ3nfEyT/oNQQkl6c4fa2rFKGyjEvvoE+OmZOe7BQutj3BDkWpEakjHNmV/Oii
+gIBIOv8p2XBDvQJCW/0cUhw9hGnToNL9Z50O9GTBkK/VQw71wCJgXHyrkfUYtRFbgIUHhwd2J6z
yCATUv6yxFi383UXOb96srwUX1zaOcWxDvojtDUDoWiPARV04zX77Y7Jj6x9FKDhuNL9MQmKSogH
z/zsg7doY675NvkM9zG3B5fyrUjamzE+A5ZkLjnqW+NGch1y/dEJxcTFGfPA+8I/HcqN1H2jtAko
jWBWURnsL1+BcgORU/cxPcFCOn2k59Zv2ctGebOoTzPzSbr1fcxnR7WE/oUzJDntPUsYQHGAde/+
x/vdvNyMC4x8lJGxrySuy2zMY0Jj5+x2eJbB1tqJsrnD3vy+lsvTy0x6FQMtkwvJsxfLwL7oMNkw
PGIrgGSGBCmg1JQBCyHbNc2BUNGyOrfceh9Zz8jWQnX+IUUMLD6m18ilX1NDlqTKpCBZWR9UW0+j
wgfPL5iQa3LV4zuaC9REYD4GQQAvhIlmSYAq2aV2z4ifL/nk7OnN783wTnkE4rrhPa5GKhvWZ3DC
mI5T94/k/dsdRujv05/2J8aXyETf3DCJD3K6bYyv191g9Kfz4m1Yt2wFnn9ZajYY+z9UB+dEAgZV
uTmW68Zi4nKrSmQ88ssPPMSNh+3dUiSPmfw9PFusaGeqiAFQ7nd2/gSYBSnZWzxvLIxd9gFIhU7a
w0uHzFQuroDBeIL/uZzP020VRqyGlbXqLzfiOtn6LZFmKfd+2qLeF44jk7RPwO7bEStl3IfK4N5a
KfP6lZnZukEyPuerPCkOds/xmatkM3COrUW5aDZkTSP2MRHIWcfX2c7tirR7X7VueilDykZ2MjG/
e43LI45vIXzsuUN1dhe4EguosiIFiwan2x/kHcYEghnZ1sTT8SPVCHp7O7ih+UaHW/MnI7O2PrHf
273WqokKgouinZ3/5R7eOFBAs0cMdh3XfdJ0bnd3duP5daBu+fxFfyjkhulabF6WQWyLTebFHdam
QR7vRNfD1riLFdW/qrElbGPZq6zrZX164xDuoeWy36wvBBT+nc6caGZ87ageYcwGhGgoykrvBWCc
Z7+fkWTC/ALxllmuNnfdLjT15mPVZrxR0dEFayF3B86dRHkbkykbacHsziWnyem4jE2H5zSUMbms
WKWC421W8eRF3OtCMayXFxQnaGN0q7pDH//CxxRF4Yvp3KKAWwEWPKx/nHIjxnFldfvXKwgDAXNK
admVfWLJg0Rx7SrMEw1BtHuuoeXsae7UIinc1tC1Vz6+1/T25/1GPrWy6CNcbKGKbr+MEQzfEQ4V
PO3h3X0wNdvth4qZOzWEZJGyctHCdnzlAcP7wo7WH5aFWJROM74E+e6C7BqRBWsrRk0PgpOEjYFV
4Aq0TW+qQpQ3Q3F5um9WPdmuw75Vadjf7J8JZaipRDdWORZ6NHGHQjWiK08tgVDkjLXgo+Q9uA6s
36QCkbHi7tc+nL9z1HnvIG4WKp2IG1C3UiJKPOg84hxIV4lUfgnq7o84xiqopflXH9Wdfle3ZU4C
IPb++WWCclsumTL057BbO7fb+DPwMZXoRNhCerBDqo6OkWEDVoPugDSI5P71uPtJ2lF6Xg5InK7v
2dXGEHChe6zNTxVCmVh1dJ+fqeqdoKCPLdReFx4gAOmRBAO/52ykHQRGS1WyManR7uMC8nb8rhea
vo8u64+rE570ZoYCPxLtCQBvm1sqX1dPzjkOwxghQ2c0P8+ZoY4tMneRCRwA4NcFgwo3qFQveoOU
/L1od+zOGRsbRiYsu7Tl8FLk7+WP6ynmaZsw0ra6xlQ/PEM71IDiAZiZUr4A5nv1eFSVEUCT03es
8y7AgKNUKgQesjV6E+jhw1oP37FBYioTFqnI1F/15mp3Vuod4B8VOYH0XImMrLeqsUe/yblPGS/H
FJztib+GbA+BIGzH3/lwcEIFawYqVX5jM0E2ajAv1Ne/6+644W1stXB7dffLXjn7Jwxdr9Edctep
tJa/wnUnH98Vf4gTpjv0C7eQdlkCSp0pjlf87buxDulAewVTDq0Xw81qOK4i4sfRdf7EmMkRmcPw
ChQlEyLACQ7/QPLfrO9kzMRFTSb3C/fWFHx0ABjBUv6zClt7EnJy5Tt7c5SQB3G2xygddQfelJNb
Uf42kpWnUj/d4/FjBVJEUKrKfizAUpBhzsbOYIkoW2Ee69vqc7j/lAC8ZYOOqTkrP4zGxgx8y0Lt
1MCgq5T86W9B0yYeJU/DzWS/E9JVJYQs4OcNFsF+Kc6TCG2G57tpVXgPlohG2FuV/rAzgnW6LOcd
BozunhDUuYqEV+4ufpHRoIzGH+LlLaOHxGnDGYxTiFJoNMLniItFncWoE5XAg9hhumS5HouI8ac2
PfxEH7flKzXeq4PHCVPm4+1VMGmYlBCQ4DZhF4AYwwAFG4RzRLFPgD0RWOnkSSzfHeWaQ/LImDYG
B9ZH3YLj7xdhFe0Ef9wgkARjsIAzWowzuqDCbj0c4nLIk1FvqUrVRSK5LhCtKUMQuMWVy2jjwhQj
4b6zT/Me/Csk6orN1f01DjjR9h9ZBtmsYpsP/3+ZOpJX1cIAZ/ZPiIU0mmpZ0BsusDH/XfNFsaCR
gMvWwJCiI3wvuEVuFljzz+GmtjabCeP52VsutbOKN6Aibcg4rkZ1JiHetx4fwWXjf52caOyCDVhh
SAp2uSecEf9U90jHg6d9b+T1iCznzW0wAC3BMVnyvFH6ylr521X3K4mvKCFHn7bFWm2mc9RqHGG6
yBb/PlYyHoZJlwCyXT1BK95hlFU/P0KZjodr+6C+puHz2MTOqHIZkwXAOt84Nsk1XC4/VCpQxIzH
Q1xSpvMiWptwrH3ADBA0LbtqCDn4PJn8B9OD4vWDG/qvloDzfAaHUjUvBwOk3R7svh8TmGV1VQ43
/sHBQxxbgRfMl5xljLQ/52Q/aJY8FmNlPpal+iOZt0mOj1mKbuNiMyrc/Etj/TJ5IyHN2UaPQkZP
Ct37nt97WJtgNvBv0Yrzvc9qS+DaatB2QX/RWPRLaKIevI3apVGp3A2W5NZ+BTNiL+5Mo05oLFdR
KwQZ4+97t8RBqY5rEkrkC58UKDJ3mmgBD6n2kU3kpZuHXYxzHtJjvzhEVW5vbzZPbvz8OSlnbg9w
17qN7ql/Glh+xATGmnRpxAJh04LMN0F87GFSOiuyBUi+utm+z7vDBhIEKEEv4fzt9+w4zWNvDtd7
kim5BJUlCRqMDzVD1odnD7DqiUhPVPmj9BQ0YQR91Hj+DC2hIB1PHeHv3I4QHdDUqc+Ak1Q+4k0O
VKP3KdYmx40psD88GfVutYvtOriNjpl1MFhVyBqRh1SbePRW35bz3yo4YRLrivYeZzoCDZZkt5JN
2wfNeQhgm8JQcRQ3B2+sd6Bc9jaqoCXE2xsMj2w67MI4rCyukv6JbRSf+N2+GVa2w5e2Y6PDsvpe
EDyOUAPo3d1EYMivEUBczErdBUN+4jhRmZDHs3XkfXYO5uFwYIwlvzBH3TPLPTYC5fQkGCCyW0Ly
/V0dvp2K16CDb/GFUSWdPa5tVOKl78X1H7nsrOSShXQGdJdE21SzcKKofm8SuAGQWcqsXsQ6GhNv
qRKeKMORvnfsDhkFZo/ZQ3bAPcubACO9rzK5xa7N0hw9nZRPat5uOSz/x/hkE3ckP9vIr9dRSbpb
Sh7SWZJhAnDHo/sPgajI9uh4+AQVVNgegcHkyao9/2xf2/xnl7kVSfvjpgX4z89Kc9EPItP3786M
pBKW43lzRXrPKnqfD1J0+ZqXu4fLyOPt4nomwcEuFT5+XsTcmOljFKNwHXRlCSs8zV1Tn3StDVAl
5mk2zyDuMc7xoLbKOmydl63GehUTXXl+GXrbPtjCoOdtRk9oFoHGZH2ZgKoxrF6T/LAeFwFhy7Mr
sdmc9K90pzP6rDlf6FRAc2BcaAXiyYWsJz4NPw5O1c1bBMhfhLGZPM8eSy8WUcGmzrpMmy0fB2ap
fw5z1v15f93DOZfZqvGN3zUHZAeiAp3nXMTs8hbt8N8pOkLQ/lURKXghAGuUhEgbg+KoGKfKbc0A
4p7R6+2xRFO7x3j08TWwpmj9HXbQIPPQXS7HqLt5CsKnsVPRrypp69SQvCidDU0URD2bQ0IwsL+8
kLtuemLXhsWme5NTnLNUhY18+Uo7OmpIMVgoynyqsyxJDEsyRxmETI8WOcKfeN0XJj+5LtmBbjZi
Kzbdjj7F2curQoOFfNS00ByPGCzZMm5EBAJMCAKfgKLO5FWiIH9Z4Da+7JcyQlLBZV2lXCnHSrBb
63gRWEygN/BoDRNniLiV4WJ0GQZmWwBra+NOn/Z2HdvQdYzeXXOugu/gDPnNBtL/h0yQbOCsCwZF
hCCirYT8F7r/xq+0DiAJiQliCUAZx6SH+gXpdzWrSnB8u0RBaLcXzz8IvKvbsENdoTn+0U0ope0h
amUAReIrJOwY+RQPz4V33p/U7/7oXsLqtYN6es/a4ttjqnFoUCTN7yzGNQ56og5yFTV+QqoIJD0c
M3boSwvIpvHnevohdYZOigvzOWM6jhN7dD57+r7dd4G6KSHJvA7Td3DtMtyVYJRP+2+K1n4z/OsQ
glKF/SklOFbrS3mKhydd3G9y3z+QUUI3QZJcUbhzOePZ5GhDC4lMXEFybHvoyCq8p97xNaJIyiqQ
Si7YmhPqvXVxCNqVjM1yaDQWqH6X8BVOTY3r0NpxJXzTVs10jw94V3Fj9W52W3ndvoxHVj6BGmRM
KdXhPVKYKRf+B7cu+RM2FoMqeexQCVyCTHNy1bhOZRARPRlKaye5usM/5BV0ILbQoyao3kBFXGe6
2zlMJ1p44PhV+UdAbdylHo9gDrOjeuGHGim6RZbiMDmzVrLxTRGl4u1RTwuOSd4CurfBZQ+9pNuV
h4MRHRp9iNaCjXn8RbWnVPGvFfLrNxN0dSZ74sesR7YBMfkoeK8SxYraspvVHrEL4n5eezFCy1LJ
aYKFs2aP4F9KCs7wT4JRPqSKsL3i3VTuDB5XHOAGZ5yq3jqAd1axKtMYWeMxifLTgbOrQ14GEhQQ
yXo3vPoPJoR/LXS457oWM4rXx1wxym1+iE7OOhBdJ2adm2q7VDzR8YOEEaeTpxvWMWVKIdkFFTCi
0rTltcTVymhTJrm34fHFAIC88Xtj2Xuz8rM9ql2JG4Looqdq+As4f3j+X2xf3+J+Ff5ds9IHrjrw
BqmsN73b8OLyfSj1Q+UT0yBu7CAfK359rMvJxXcFYgnnMiIt5OwX23ZmB+RkgBMaPq9qOhBdXeoM
8A2XzqBjvYYDitGWJSL2EFsnv4fSIO5hmB8l4uRxXm4mwHNvfoD1QYw28UAUJbAwumDjWFwW5W+M
ClM9vgEjgCROBUQbwc/MzCReR6j9SjhMscmdi+a9vRKW1GqIDCI1w3s2koLrp6NTQf7CC9EsW/TH
l86T+NKPhU37VbvX7ojetDi3EWBlDr+L+aZJ/fimZgEtnGseC8o3HC35gaetGuF/ElizQTiw0lfN
KdoKOPO9W9+mq8ryYp5meA7GSzUXB5skfldcfKafbjBDgFXNiISdIs6bYLz7KxxwLEK/BkSrvWXa
f7nlN1IlcBSe8/6Pa14QPg2x7Xs35Qa+Spsn7HDGH1p7DUlLhQN14KqroF4TG30ov24B/lrIH4vL
g/gP+SPv9UcOhxgcyYn6uiZJuZQBXRY/O8+cZ2H11PQGpq77q4FJWGzUtm/2jNGNAGt+ACII+5bb
q888YqG7CrLXCVfBeQ8zqtKQL9zYCXs/wqWJy0UbvHy6Khgl9Bo5DUnEupz5nziyN2MUTO3YDVfU
Asx+I2QgKzvc1A6M6+1MKrJKcv8nzDbvh28jkHircMVfZaFPQkKFZoFO5H0d7xerd26F/Uf8uXIw
ACu9rMWLJNn7H4LaabTtyq2xmdXnYWVpUELk7kaNITWkGNcrwY5t+JQjQqYB0YtCz2Vo+xeblF3F
xQ5Uj7z6xqW9WoSuSynXKNlnrrvqlDIM3cXfX19ZDVy+NbLBpwN3dSHB1f43hW3E9uQhQpUzW4t/
MqQBOGVUakMB8xjjYUFoN/Sn568Y2Z56GG6LlQIeW1bU0cMWqCH/oJ8VxXRV27+njE7mMmKQU9FZ
qd8h0nZWTnguwGKTMGxtX4IwS3vxQIMeSe8y8wzvsp5dmf9/8jXfbpbmcZviv0h9P8omxDoaaWgr
yM6TccAUFMTxrM34bsP6wdPlsL+Wzd7A5AggMvavVmSHzyUVEsOwt4xmW0+bpDOft5QLUaI4C22+
6upHQjFg8I/31o5mMt1EqfqjYaiKMEOUbqs34fnyailUzQgJLXcNMUFVPtFHrh2VHWu16EAx1ny6
V56zo94KQQ9rd82/usGYpV3lk9SH3bQkcEaelgqwwZ45UScR9bUmDlxn3SWNZUIt2vStQodAU9vJ
Ga2LyopEXF86HfiFtmXswchPUOvkNEeFLqJBa33P3UfShO8DVv1mRCYo/Cl3j4Xek/ULqsTimbME
KE7IHL2KqL9scWqCeWdfTF7M/w8xy/kwuFBDYEyRt8b6kTJofa779mQwWyxWxRRZXS5pu4Th4rk8
PsXHOaVAy45PyqBsrw58fCkfhXBbJEfMXLG6DnETJH7tqlPAUmTTfPkPUQs+jpq6biiMoFR1yWUl
AyZlK61duRq4dhMqXhhpYDap7QYvqf3oW/+uoycJt6P0bHUEO2KIbTjg7OOt1yhH+qHwFJHkNPE4
AdiL2J08KX11cXAPc/QcvpU8ZI71kDzGwtVEZcledpSjKtFOCD665VIWdgnfS2YqihzyR0MVoM/j
x2cvfPLTKAz3/a8Maz+0Ty2PHXPm36Q25LF7f1pb/xFteXKpJZL/1dGMW+vZsfBMEMaAy+340ePo
QRqLgGpoEBKnk5bm6G1fR+bXo1cV7TboPMYQcfmNNt6+NwUFhjdWQjHil1Ejcdx3I147+vgQ8eOG
T++DZkxCsFFYJ+6TaLXghrpO+ssuSCGXDgmfgxGfsl0h2huMkOdPVOE7XyMUUSY5VOEXZL8QMgpp
VRgCEgp+xeZ76iCwDAV/JXBaABlJP6P6waSZ7GkzVcrRmF2KBV/ta7CaCK9QjKLGykYJ5YLljBad
ibClwSdBwCtTzA+jzzQ5zwwsCGL/J7mDpJ++Rim7Ih+5TTUL42KpDRum+74zAAdD90VxonUdFWf7
yv+Xncne3XguVRh0DC3N+8TV4wWdiEkPjyPvVW+SoHO7lH/9h0jUKAzEC4pPGJEcFtS9n8XE7U2u
VEaDnv0Zh374RxxkhxUQlsv7gVa7rUo56FpIXCgg2J0JDIPsYqL6Z7vqUYsMppUhXvXxwNzoXuRH
X4OI2j7DhzjRL/GjoBT6ZDDq3KdknL79hYFi3rX57PeringQU3XS3sMvSrizE9boJXIc0FzGP56K
0SfaYlVZkuuqnqjfbIRDs38KL/MeYcxdROYLOn+4HnsQME+UHcLlMc55hV2B2YVnXvdFqOs9f0hk
vMTGhhq0vUDeoQTqN2H3NF5s/dp9ZRH2QnKULxuJmGJxmQP9rU3ZSjPA7aTRedIVM+Zfrqx/QGOj
bGq8a6pe0xgiIvxxf3Rg4XR0vHkn5rYugXWtAfbpjpWtrlnwAzxqUu1qbWdyxitSjSpNkK8LFj/0
3mzvAGLQH0MY+IH0i+UjBicCY9j+5iBFq5Jf4AL3s7bwX350o6Aid7d3yy+cc4o4wBAbWztQXWF9
K/ECq5EXvCJOY4oDvljN6k6Z0hnKOSG/XuFUHBWxxmaOWzxASwQ00LK62zYH73tac/T8YNtbOSm5
mKsGZx85y+cYPq1W6iL/Gcib8lbdFhQGWwbwjNVN9vtfxHX1Qao3NMbvJYNChDQa8z14IvRIcvPE
4jwUinTs8pHlZ09NDQTvAsGLJwQSSin3jeXDJIxsPEElq/SznUmCEti0J28Lo0QvfQNi1rLbyMWq
gcrTtQk3OJGB9wAk5zxt+/S8YF0uMnfR7ooBzLOSGij5MFTo+WlBBGpH6MH+2/JPd/eBm4+YVxxf
94YSjd/bwXxFtn73J3XOBvm9EwhqmSxyLasg0xCjB1Vpso78WxLRHCyu3eGDaT9T72OabhGl+RQD
0NIR3b88PrY/gJnjc6cewj+b8cuE/Il9tAm96PKX+kwS5pEz6vSza0hVZ9XTpc1xTsjIeeyjTWM+
ZdCnKOXO34A6yPUu3vZGH4gvjbCv6Nm09WGX8M4Eet+TV030lFS4U+bEJAHeZBuznSoS1tkfq+n5
oWCg3Odtbij1YMvnSGA/AK+yieRD2rcMDkrJdugkc7i18yk+o7N/XIhuzBQ2V+FhkG3Qu0/tnBt2
/M6IHCxh6sRhzVsu8iudwEkXEGYVn0HE3LoiJHWJCIQus9oOgFQ2BluCcsK3h3MjObx9mAPKEUXp
m0R1iHo/3/zdA5Bs7NJwZGTTWKMbvTOmBKp6k5isUw/K7n04ZWQGJ4+XV2c2ahh9eMCjlY2J0Mt8
4iYqMMGYz8//7E8huQTzNnIleWbroJqQb20BnUwxu4pIwB7CnqOoFZQEEHwm8xK3UFyJLD2mnxkq
kph0XrY4gB1ePYD/HftaN82uvGK+IugN1ZJkrQTB76A63tmwexXQ9fFtopoaGiguStn/If7BKELv
OrPP1QxQJbTIfCIYSUVEgDJaWQJKxLbOGsfzyV7neJbt8Wk/CLqazKkER75J6lRbFXsqAO31WGGb
VH+EhQymRemtrnOCNpCi3Mcl43BKuAn+EAD79xwGFZPcke/4BzJXHEGh4Fkgv+clDfPsK+BmSH/I
SPBu++DrdMUXrSp6JbrOrigtalggOdccamV4W/llyAglYUUCFXxus37hkWJKA/nBLFwui2xVtbct
vCFgsDySuE4aN2DNhCtix/LMoWYdKO9pcWibjqISEFV1Tj7kQe5WQteEvupF1x0b+XdPH/VKC0uA
9DsZgBavcf7B4Y6U7XgADWHa2WEXAIN/vgLIjMfAR12leSbdSC87xwSPtKuSGcoKnE+X7QMcjfIM
8caHFTRAKSe7Nu243KWtDhgGWPFGxhm3zkk2L3XB9yJA/OSYqxunrwqabrP0zr2EFOlrt1CsW/Uf
9X83UR5O4LEEhCXcp6ooTQ1M/qL7Zp5Y2duZevoKIk9y4C0nNnaIWctJV0adLoCh83x74PDVkiFU
wGB4acsYdr6OQicqwp9BEdT3iop+2bogEGF5QqZsU3Kopm0YRiRZuOLs6X3096emUJQni4Tz0VXl
yCucs3xdVgR3MjQ0kby5HS8a3hSExrI3uVCHRFZ+S9AfPBT8Fx3RF8gGxywje4rr+Efe3gKuFnOz
ij9B0M2E+T+WzmxZVWyJol9khD36Sg/Six0vhi1gr6ioX18j96mouLfqVG3dCqy1MmfOBqA+nk6x
WzFD8icAWde7Aj/4+4whKTPUCazFR5hW0CfVQfSYXTGq5zQXBU1lIuVsWtBPReTLGX/Wi2QJFaS/
gcXzoPb8HKhvSoLY0IziV4URD56K5k09p38tLBWqvA4a4t3h6kH8bUFIrJyu6dZISZko4lkOnfbk
jm8TxgMY1TAbuGif2gLjqtViskwazmtUjtkJ7W3/CzsRohyXOO6xM7YTQiaeJhpm7v4QIR0PBkKj
A1nPXjepBiYvYFvoufg+FOWmvtjXZ3DskHYHjHGM21e92SHgavlm3N3YAtfleue16GI0cmAldbPr
qH+IsfUtw2p0+rioWmeHq/n7AtrwOc4969mw65JFC0YBnb/PSTN04h7dvn3yObshVO+5+semqmAr
gVU4sU3gSmXIA4s8Vnml59/6naPJUDxF580qrns+bl29/QGat7kMtgAvA2P7YjeG0smC2AKPTBgk
dHjMORmvEY3RcHfFhwMVo/qEqND1li8XUIPxvfrlDH/pEEhxKT3zZaedJjFMxsw4eoOPiWrgjdgJ
GKAbzi5TCrLKo/BaIGAK+ubq8nVeFTRUBx3l8T1C6EzAbTk+GR+/OhDA1WqTeOre8JrexpwudwNC
m/7iEuByTut7k5NgoNHRsAiRu+xLE/ofee0oZRWLcnDWIpSF1Ner/oLUrC5T6xtas5e+MDQ8rO2G
A2jEwPBSTod6owc/PUaErERn0GTtdtBfNJ1Wh5FerX4/3vPj3t/wsWGz6PUsp2H7qp8deTvqhekB
bQBQlgqp+ofoSm1wyvNvp8pJXYEOtD5a8TEo3fbkBOXQlZH7AQmcXNlHumtQJ9yNebhpTB9qZ9Jn
5HbgCN/z5Gid2s3v1rZAtkQLzWPYWigIJM6oT37epbDzoUkul+QijSueEqqLXDu9vWIEAw+QVu/3
rXII+0XpwjbT+kBCJeOtP5sSkVZcf04+vT2tb8yGN0XvTAvHcfbDt4JoFugOJ6APIT8LxtwRxxIh
SXK0KRw03At2bA7mTstTCnX4iV7IuQcP/i/uXNnmCAMb8KZDJts/E/IC6DpwMfnETBZiPO77Bm4Q
DQC/vi+M0y4HjcVJPmX8HT44Whoucx3OZcY/Q2b7IR+MwS8KaghTA+vpnSumzRJYT6Eg/AUNs+kB
nMsJx3DYtfoW0gIGsckLZr22vWzeLY9zRM+D9tdYZkz2d1NJLMpxyu+N0TFTyEi1Mv0sWOBcnhKH
fkhv8UUb73OqVS3mUoPP89nEt/giZUCGwRGpZOoa8J6JvQL+g1s0qClUjC9DbXW5vyY//fXWwyfD
RMYnAPFEGFHx/pujY9S1/3sPjnpM+yZVyEKbIDpiJWqlPhKBB8XI9RBfgQh0BDO49ioWS8K2KRUv
oxsn/Ae1fwI7MOjrr0UTwukzyP3NeX6f/1zUjGlQpatXqZ8XaEjCMYzoGBCZz2b0HEaqDyw0a61v
UCd8vGp0fwYnbIDZVobnBGeU33JPvfTdnPJdQRrX8xDk5P/liA9ZC5xlerEcEusEvC0Kgxen1NDh
WuHKRAlRa78ThyA+raoS4f0AuGRAbS7ce8mxlpvVICa86SWahTZEJrbssGk/dzd8F65hExCdK4HI
BDthCqjNEuIeEZl6h7q+afbcITsRuM2kHhCPuMTe/ZZUbxXXeRcu8GDGZtFQxweef0jnk+FP600m
mONALtOXsvgeHEqCrcE4ZE7O/WjwzDa8g9h/opR4au6prwaIZ7kVmILcBVoRQPCOWdS20YROaDR4
uLmpFIVQEqi7vhr0MHyhxOhTo17Ez3Y8bXgdFp1UQGMQBeYyRLq5sJKhFLF3OWiVoeAuAGa+o3OT
Et0At4nJNoRDbZbYdb6sJt4KHR0ytyw8SNoSygKlA3u0D85beBQwb5z2WKO4vq6AvDmZYUgftPNo
CsmpM0fCwBDjLMJcwj5UjOsIQ4dGAnB017F3PGEUBA8aQQdl3obIPvXP75BRrVExxkN9xWNLoQxf
/jjhPFNwuwbFQm35RBrFzt0tQwQnnJDhRbvW+1hZ1BTRfzuKaj4vaspayClmM1jIlKnlCtTUGunx
2H4KFAS3AqwAYHr1cnJtOOX45urwPP3UeBB03gYt0as0eecru0FhSCTQ4DlqdybId35CRS25HdiD
tk5B3mHCwdzUgJn04W+tKXkdAU8NEAGt+h0tOVCl5pWAvwxRHgK/5WNKuwP7+MrjzAJze6kP2FZH
k4oarPg8SdSZ1YgB5hbHJ9jC2Zu1kqU5g2w6FUUuK1GjoebDCNkc89w5UToKHgCkn8l+25x1tDJa
gLZzYvz9FbgTOvehfprg4joYTbq0s6gM6Y8tQZVKHU8y6lFQWpBfr/m0JCuoEQ/mWlCo76PuwgAx
lhtMYAdXNWhLQuQxHGtA54KgdDfD1e6xhppXjBP0Imd+bAmP+EDsaIoq5bYHqFEviObV+7zSizOA
LjTOz9fw6pN5WCEo/hrXiuP7AyKzaGkTSlacZvmewL0c+pWQhR8Gn0u0x9Rnntd8qV7J9bxrK+YW
QeUAgALTMoECgu0oTBJo3ckYHyZKosiMMbnCMh28ITljWw8Upmi5YzT8Xtzwa+h9DP8gN4AcruQO
8kejE0OIIbOngM+qHYIB/xXQT2OzuRrMqbNLlDHdHCGNELGUjXUKP7M0VWNlQPLxXNe2Tw31Ho4Z
XVHZ3B2FkhLEWAWCmqFzPOCr9FARs0biCcSpAuYHqpmlhzGldqAEm2oRXfZHlNFcOAgWjaZfvaxB
bjz2/Vy/7ImXAgEnPbKL5kft97Q2PQY2AmBIH0RgM7Cq/Q0DDZXUI8pgTnF8Yplr9ahXkKoiusmZ
sfTDKxw19VqPHhC5T8CoAVODx1SAsdmbeQc6myGaImAOGd9AQRbuzuLGnImhhVHsu3KRJB5yJlk1
5wUjg+hO96x73CjjHawOH914nJxA0rR4o1kxpUtCIpWqVh+enSLgzKL2QJjg0IIoMPNYfXWmGnlB
vY2WnXsJnjEKoE5zmD3MBUm8jIOaemHDb5Intn5a9fy5v+yNBff+yKyZwjzXSpZYD8QDZLhyjMVn
ryyjlw5qYzS+/AA6KRkpIHAf99dYnxB76n7HhPGA15/olXOr/4etAa94aiuzjJ4CSvW4GAEcC8b6
6m/Fj/NRINEjlmS+er+o+/PVgTuTWweyQKHNErI0ABfiEs96rsGko78e0IgtRzzcgrvjyhDtClI+
sGZcRrudoolvjl7JaGDO1ICLUW8fTJ4t9HkMRRjO/KbHHi+FY+5dcVYAkI5ZkF/1duX/IPxQlvam
98Kim4kWWFBt8J/b3Qx+/9BdMLmLuOtp8jCsRXcuj3zL6EMeparkVMr1/VbRu4W5HzrAtWyw7Bvb
2P6B6erY+HNOacFywySBPYGetBExbIXRNhEmUz8XA/cJJfZTjaWJF0VIicPZqPDibgIg+9R6W2Je
+YzaeTHWxnQb+ZgjDibQewK7qaELEIJSu2ODKR2JzaRyamKvP3qdrTlUGJzNZbD7p+Xyn/hS4hxh
0raETSgyIp26eIhq1CmQS0gFLO21reh/piixTf4SKNh+PwJ/uCEjGtrbF+Jq9QsWMYS4q46gBn6t
AadYAeAhbCEF8zMd+wQNnKblXJbJrwc9LS9NqnNODAWiif/pArDZY0SNSEvBCe14/IHWcV1V65y2
kg6Ieh/V1Ne+31yoCuX4jeL6aHyPae+9uA7N4ppUAsrWceuI2sciuPlbml/aRMm85O+j8b5B9jD5
22cOUX1IU36KlSprMFx57ORL3odm8+s1ZyXSn1HhNg5RH3cN9B/mTSJ2SBwow8vXgjWQs1sp3TH3
GmIaBmf9SMgfv/bo+XWfx9HDH/SI50GdZAt571a4ZXsN6eBhvU8Bxcn1BVZ5XND04R/FTiDV0SkI
OCB+tcFTCG4U1lso8LKVsL+02agZcEL4UaF1jYcl/9C+6RP6lqv+JfaqAYZNnjgqHX7Sa+1XQe0A
ZyxwfpiV6J4pyrSrPhnTNt/XKNP4NiRh0aLqN//JMoQx/DSLJgHMoFIwnuC/mrXe38yWbJIcB2gS
b2JF0bsJ4h7lpBpxJskxwakoLQrvtR/TUFmTg71qlxR9lNwx9P0LxMQlqtK9qMEoDL3afP98+cKo
XpZhffdBdIGVuw8Q/+VTq+Zvzm/vCRuTbQraOr/1B9rQTx4EjVRO+TM7LtIOeD8mkeKMlxcGozD2
ThkgZNFGUuYj5u1YsAnd/eoD/C/TaEOxq9YgDmw+vGPTeRteNVS9xU2OQ5wrp+yMRjFqEr2QwL+b
kw4F7/xG7BZFiuz7b21TLX322QeH29ejTOH8YZJ8C1x6UZeNWeNgu1jb6xqPLDRrmiC9/nf0Qiil
71sNVXGOMgwkdXnMxJj5/mbzvJGzp/B4qT8ikHcyIUL9EnwEeobkyOkw47TwDMoetifKKO5ZuO/S
Fp431RDcqitkAuZvh0BGvN9w98mZFBlPiLPHlOccufS8z3Ej54pRp7cEhbfZP3EerM5R1zwObP5L
sAoGIzpYijJ9rDj4FymYR3HqMV4lt/wKY4C9Ulv1bcZtHOodP0lOR0z34E+pVuS9DQTcAUyJ5ejC
7vyxAmDxZTjMZgHT8smJCzRpM09/JMu3upJZjqJFiXJl7nVZc3p3kaDwnJ3TgEEkjlXEKIBiSeVO
bWbT8LDdUZ1CA65SZk82j5zQJdg1Kd/2w6v5arNsFI4+FS3J8CAMiM/d7DJpfRq9wr80grbZpih/
zt/TfHtGAMSs5MXAQdGDX58aNsL5tKtOehMQE04j5pkvrbNvuG+rj+nvRV+Xow8UmdtZM2tiNt8Q
/Fuqk8eW04MOcCczsNdWi4axgP+hdXsJBOGzfoOv450J0zNeQ4qvK9Ple3QJCixLWwR069UlbH5w
g+A1zfQy1DfLNOEUU8OccRAkW5wtPzDhP9jtDGDjnWBJWa1ELrcaPH0YOKOVLHyvms+ejPKHBrdE
PU4OYqWBogFTVaeO8H6hjCpibXxAt0UpQUHNqIMWa3wcqGP4MQGHb3u+eGOijs7drH7RGyp/JFmI
S+fy9bAOamitl/lTVGY7BbWQevzA8VXhc/Fx/SckOepqeVvERAskVzk2coyg6ofN+mUeyKWA8PI3
ucF9Q2P+KBuK2oP32LLOYONnbULDB1VhVrLdaGz/+yMBisKRqkbNuzU+0P8+TgYe3LLbsHsv2I1t
TCescU9jd+tzmgZMeHJN43Sm1GlY2uQJ2xx+8zAan02KF4/eUIbPVVqKzcHDJSftOblZR9R1T231
5jmAnBReeFrVhVqy7xqLyfmuY3GHt98KXZ48j2VIuPqaY5EGFU0eW9ws9yKSPDVtX81Il7tgigyw
8z1q9fjruPnWkMYh3FNHdbRgTO69VAix+7QmBTOo5Vm1AZZESRtMLpCAYSLZwaLd0RaA0U9GYWxX
MY9GqXmQl/kMAqpzOQY/xoCcEQvxNOzOA9eF2iTkb0wE6fW5mJw82v40iX8H49UyaPknoKo08n3r
3dee4FYnRU4UwagYWDt7LfjthQUA+emTidExXTpHhr1vU0hALeIru+57akw0uxqBstHr27Rif/Q5
t7D5skeTdyuO5CX+yMSlc4j23KEqHI/5GAwW8MbgEp2yT49o+tPHKfkbXwgbi3Zh4hs2wzK+hI7O
z1s2rZSLXQ6lPvUwmAPwO7IUXQQWpBPYpDQypeOIY+Mo1a5KImuwojYqQUxcPtb45I9aF++NJzH2
IIzDsAPcN20I3rfkY5HqDdjAJbmu75gtaMJlf+zATa7w7p9089yiNq6aKiTBLjsN8F4s84zGiF8/
n59XMGCY0vBHwBgKIG5KvcFNAhXDhwzlI8g9RCj1gV5HvNEfYLqCVVToigQd+m15FYA5ImCUY5iO
D1UfL2yoNS+3jqmgQHhRWYhwmme/fHEnmbQLjMgpoHbZjMHy7py5Nxe4xN5z5oxsbfxv27Rz+vot
2LTWckb+/BBlA9x2EixDAyY546MKz06gC94CUn1PdZvek/JgrO1HDaT0ZhuoIoIOnD31pivTsi5y
VCHX2X25ElyUyp4q1Ij3L/+25cDgylwg+yHx6YWlU/m1zAs7J8sbB0H17bySU0T/k1s+8RJff531
RQS2vnTUzD+uJCOwaz2ED95DU98/R/2r8XqMBo15dbE/wBV3q25NiuH00EjKr4e7hVBV9yetHPBN
ls+ge3FkWGDH8ArHjGuHC2D2LrQ6LR+m+3i8B9WCyfmajS9XzujGJdmziUR7RkHdV3AM4ZMuu44E
aE3gBhZuYfT7/vU5ehytG9SM9QM2WY9Hlmng6MgkemCOu+sm4O2EbfSDFmjJFvKlgte66wYBigUu
I/vxz9dWyvffiIPmYGW8raeWPzURzt8Stq09JxWIFtlSXXWM3AVsHjqQMZy6vBf4wdA7i/UHREU6
LUoUGP8EaLEt7qeQ5O/2Xz1MgdscyViKnu9ulHAB705eqzfoEXZJicledqZL695JowbYgzK0OEd/
PQxtrEtjh6ODNKgV/4NZQ0eC9t93USeQg+0xnzYxj2Bn/eocXBzxx40bPClNwPGaSBXMy8SeuHQz
4vcVcIK744JtF+MAmsYAPh7oPJsVJXUf2KQP7Ad2cwFWq2BGwPHHrJXdvtSHkfA49QxZvQ9t1o5f
TTW+zuI9n+QKMsBK2Nr7S8yNtaGtw9jPvtioYFuuzqfTGJYVOx07BIRWBE3+aERfxQbINm8xaIix
AxSU+1nHMfluUijcbWSoImACuLHFwEK8gmA+YEVV6Gj9Mn06oDthLwB05UNigSVTWIxD1Fzmsx9y
aQjLeSLpwcrTx5tMl8QDQrCci/fLifSw0fQaTRYMwQ3IaUivUrHyvelD8qwLjdgxfIti7CBOGruv
NzAOPW2Kuc/zQDd15cUQ87suBvOcs05yo0tivueQq0C+UW/ji5jO+dm7JaR/gtYZ2q355qOB/8Yu
qcgem7d5lWgsrQLNTRG1IVGkpoDVO/LfFKgMzvuxQOdcdr58xtvRvbnQJFGmFQ6/nC0Jcr+ZYcfE
ZKGVPvTpe8FABOkUCiKFuTkXAk2K7AzHQJ/fASn1rtXZvIcMoJ9Mj5Ohrc+PAZEuKcZ2wOA2HtXP
MfbFztlPYJmHbe0SoQ8VAQUiB0aSAI5D9Rj4I5Io+bHQIaf6oGJdfsYI2Bksdt9a3SVX7KLQnWDu
RJLMvI57fJhj0wJ87EWignnoh1KdIrfiUdvCpJmAGAM8je2TFfeDbdeHvk8jfFWxEh/FdtMuMka1
a8VRHAZyhXU1+piBnfROyCCE31Vlpj46ytwCxkW2LmjTNdN5Y8/8F8lyxR0SRpw6Vbi8ftNI0yF4
q1r5xdhJoVP6c5r3v0iU5wJ7566Fn3r2SfHTpBMXoPdsh0muFn+uAhIsBKcSXzvMbBzwP8s0ETsQ
2MZdWONzfiFiDM0C3LXaASgfEQA8++BviVzdzd2EItIxG+pxdMK/G2dFylUJCn085SqWMcpzeGVK
EBX7DXY0lMg31SFG2jSLCPuR8GAmSYV3KdBni/V5sO96tIPKljqnjSOy6CQh8ruTOIWZOrU198Vi
FFc56MjIQ2BcSWIwKTrK+ou4uJqc0Oo+wzrhpidM91qKeeo4UO2cu18ZPNQ5PIwcFbLJMG0zyi7i
M55ByJhnir1meASyjUrWySBeiDa1Gfs+aQM5Xyo1P06IpRksRQNxSSr2bSh0skzkjAAVdxURGjM1
VjZ+8LQqaVYmoZ9eWlxxZxBxWaDWzWZ0gtaOy78emm9Iy1BDzQtBdzgIMjIzupZujz/+eC+lgPnn
3OS/SzU7JtxVfoECcEBUKnNqiPEQ4A3cRWRXhakhGTfKVRaUedyd8Cv6EM+MSAENdQO1aU1iEOzO
HwO3Kjx8EGZ9P7y65hzMHtxpIJPrwcXt7GpsOxAbOHZnF1pJocHTU9FlCQupUVNJQ+KU5rPLtIby
ahLju6kqLeqU2hiC4R8vOr7hDw/fEbmG+WpummmCS+ifJre2WJ1wKEXtIWLwir/+IoKpcYROcnKo
GsCjGIPp5ZrCCCjmJmK/FuPnA0gVtdWIYgKPE+uoj5GRjtBiEVzz0ragWSRlwBIioxUFKKrXFk7q
un+czdnCXwzgepvX3jdflqnPFY+IV6wEIKvM5dk4VQ7TmRU3r2WHiHxrg2mCKglUsI2vWrJ7LDXH
8d8oZlMcEr4HNen81IhHa5K8R7uPYh7a9qYb8cw6pLfiLoWLCxjbV51L3DAkINYqg8pvcM+gafZ0
p4tw0PAZx8DZ4LzoUzI2PJ1byTPKr+SCfpkJwamaUH/s6U6QnS0w5UbKMb1yKIwQw8tuqf827BtZ
bv9YMu2rFuI+vF2f3f9ZFYsz5ox8KOfnmBiG3OwaC00n+Yn4GRzzAi6JS0sXg9UufQjVrUd/Xeu0
CGcHX6qdA0ev/hdB8SNmBtOnvh7Nzl6JIMBKPioy5vBTAOu9Kb9kyhm2uEaPQgxVljEPALyNwuBS
+PIpkR6lpZBOv7Q/vBkdXs5fDH3aWtZYr7OsM28jen96FwC9OkhPJmE4RwN/IfVKwbdljsSMDVPA
xrYrt+8Mz11qwKFqYjp6tVKrYtN2+MPazLqY9cFqHWrrx2L90Ws4xcYz7XkcQKzb6X39d8Ryehwo
MNltl8jhKbXnB1Zvrma1MWfdjUDVyvmE6YCP87LJb2tgkKOy6csAWvLUFDvju91eSBBlJd9SziTs
OfkvvbZOSAA+DcAyzGX4P3ptnvrd8WayPK0B6XiyHRx09mV4ToliIvhrpcz88TL4Gx2/JBmKO2Rt
PHiXjL/cAOUCYxGGZhUJDVpXMlVuznCOYl9Ov9Yo5by+RUfbTC/jdWN2GR/MGgiBX52GZ995qtZL
9xR3YTQyL3IcDg0UbgEj9MlN5EvEsR/jEIA2O2F6QYXNxcTiQG9zEh2MpAYd0bo6rHcKMbEDSR2O
F+6i+1HJYio0sn6WMbLPYfClatb6pWSLZQMrk8WE0z5LP10Pud7d+OL4fY0YmKNG3clexO6jREit
+CfuKS8gBqSU788Zh+cI4DMhdNrPvlsttbHGP3Ox5l72cOnCJ4UZFUIVvgKubAT34NYDPizqpTcS
dayDGDK6ldpBomdBOsyn87mZnW0ermN8n+Anmv7pqLJvz8SKb3zyfHI3Bs7fGqMCVp8RN47DoMw4
X9hZsoGLXzrqycxUKm5zU6BtMcUgq/dpbjXb/VXMlw3KSUoYJqFb1vrcx7ApY4NI7/5VY+lAK+yT
F4VoTPqy8LQxi9JYurUyxwAKhVpHDwcIYo/BfC56S8fBVyLFCgLKQ55MRaO2bzdpxNGqqdMRYifM
L2A/cHixA11wkQAcZPDJ56M5ku1CjjrqJAbSejgEjw7Z3z4zJxKtgOWsnf5uXWbnCcGcasf7IyOu
pVbjqfpARTWxBiCzeqntb8DY+3q9/S32JwvsXusxc9Jhu0GmEkokpI8pwmgufa9UizdeI7n9jnia
GCt/tenDRLQM/iZc2D81HJcpjl/udO53uDukUlAqrRuLeCpnlD+wfMyY2kaXtdyWYImMHIw/t7EP
tpZNeljgeIbhDHCCbA5gIvsn5BT4kTpeZCapdNeH2hqDhkOvpr/ed4NtA1dP3vneJ7qPRjV++nYN
9VC/kga0Hi7atOb2qJbvIONaKKwKc9c/tt3fOcMOUMCuNAny7RzNunQ6OcmXNNM9HYl/s6/fNkJZ
nRNB9ZtDhsH7kLfqiGuKX4J4nw1YHj11oPAF52VyVuN8HE/PiK3xGOYRZJDGFpDyeJk42f5GZorx
Ii/G1occF3z9efkcgignDeCA3YogyHwV7WlSE+Ph9ZIs1a9WnLIXYyhsGGghdL/eZ5eUP0yReKKg
LtXyMe01SFlq4DGb/N3vrsETRI/JzJttiRFxPrnW+A8nxgx7ePBf64zwBtU1Dgaqd8eSpsuU3jJw
4VjtBBaU1J/EqeY9Y0dJiRvHz07JMPHvZAURit3s6knV14jX8l8r5SVyZTbMdF6w41FWhuwNOEm0
XV+CdVDwUkymrQsLjnvwooOx27aN3B9FfXa0kV9y5Ion0RP/ZEs0RRxpvAr7GBP/muCDxy2PC/yC
nolKGmLhhYWa22ZNrZ2iEr5rRIxI/TUf4oXE3ym9+UTUglgIykr/zS5hi38C+JnIn3GAYUkTPbWU
BCog1Euut6AxnrPfmudBvftpnyG6LKwrHwgpiYwIaNn+0nYoRf4CIXBrxBPmSjXRMBxnTXQj1cB3
T+IKVMgFETdso4w1pXG4BvWHBdyCEKl+PBoYMuUazM5NBFviXjTB5XRFq0/ZCEAkSrTTVdtvXyiK
MjxQQjrNge5IXt68waPR1gd7nDtVdknfb34pWc0SHFgtTLS8lYopyQHRhJo/OJHDvzLu8Sa4zBI7
wHuSse+AQrC75Hi6klPbIJrIpQmtsJTqkDyWsCHjMJNi4paum8ZfegalypEllCfYk8i5Oacr5BHn
fdnXhbJC69MxiQX7TmhgSFafsnjFaMlHKE+JzsdZUruPDk6bOOorgutgXpDhg1yfqg5h+7Sr9cAV
eKgKlboct2SRmYNGAab/3bMJZcf6ydn6o1TgFdQpl/mX44QVSJAB83iLiFCuVnqMSdFblOp3F9IW
VXvs2ykuINjctYTTk9uUpQgXWvjL1IYf0nOlvny4eWfD7npjcfndmJuUscJGIrRmnQ12jScyYSjx
BHhn2BJB464cCQUJj/Y6vU+IshLHRe6ztPXsB5KXrsiI8+HdV/9MYfillE4QS+iQ1JD2KXs8DXI9
uEptI/1eNUyusSa6c2yYZSI0oOuUapoiVErKxG/p4oKMQCVZeruCLcV5tzgwq4mDtVyCN87J+H7U
p6welkXKniCeYmlutKkhc/jEYlNFQ8MZToORitOKBGxS92c0cxSXO2uGa3t/jIqTwpiwWLWm8SZz
t8lSy+nIh0ZJcBIYAhXA0U3z2FF7fqXvWLV0p09B+xlBqN3FkoYpRdIlD+XutMbLlNtSAjqp9GO7
55pXf8bMM+H4YQcxak6Wx1EpcQFFTdGPCystviVWM7DRvzEIA7GHFFUCucCsKNGSSO2Jd9LJXE7X
H/YHllo6n3/M0ZB6vN+2Szz2iEIV01BGlXgbzHXFo6/goqowSdZ4lJVGjt4Krz+2HLahLrHdwtWT
C+//aRiiygVExvpGFiDmJDLKSNMHgUY/XTrxE6+SUuVnsoHLTPurXVgl+FZk/pwHgw8lE/JGrt8P
zhIi17nQYKvLAjoGX2N9HIW/mw5Kg6WVihAZzhQLHr+CuT/QYHgVEzaDAXAy1iLA6Hg5R38a9gb7
3FhBMW7cngYcReIqOZ0UtyJ0gv1N0hH6NRfobT9n0kUk+DsQVIo0bfMyGcy68ClAfxvEQMK/YRjp
dWKEmMTTsM8AHVhXTSIJ+dKRyHN6GP7DffcQv5UN0fr2xQOfqSj8I72R9BgiAjAgqNQ167XpcY58
4NOwkKnouLa8ya7UWllx2fYLdfYwPkkkGjKY4RBzZKTd6PKpjCHFhLs6zgODxuXtItZcKdPVexWc
DA2mwh6cc0/FMfUgUogjBAIk95xJc5/8EuvPayyxPIYr79XKe+VMsxFtZRsv6M8XvICnkEfaSWYG
Kkhv9fKCj3W/mCsX7lFgtCp24Tyq9WXDfJBlrRj5ZNfPiVcCyVMfA04ZacO555u+9mlo+Ece9Bwn
EvUyixJxuSRosWBF/hHrF5G4/PMfk3KS7HJrM2NRIdaBt+wFzGoNyyp05zJuYZBx9hk5oyid9Xow
Vozoo6jIrfBu3zCixcb3tckdy5GAsqgVbGhd+VWU82eNodt9jjU8QsTUDD88Cbftus64/+ArZVwU
KokSkSA65zhXuxw9iMBfMescA7RkoJN2wZuybYXsYo6zjBoa2M0iV5EoWsnRh+0UnS723+F3PerX
Pufs2s+pPE+pTxEqiR8vjhniZVnzO2CmBBMFG2NaORbn1UMlK454iu5TiyyH3HFtXQXioEYPaxmr
ANoNDKbValJS+0Yuk15clIOkmFkG4z8NUFnjiUv42MWYzf+VoR1ulXy3dXuSkrLKLz5oDmp+x0y+
EQVEmh5HLZCj99pZd6la7hZTyXoxNJKfXGfsl88TLBy95KqpjVVEyGHU8SXJ7mSygxo9CwRcK2sk
oVFEJMKRmultfxdOIiPSCKkgA/gkTdeSYOyvv8C40lZIEWskRaXhl4o7lK70mdEOh1xL2W6lCK+A
5krreLCePCZoMsnsEAmc18EHYo52EoFiCw1PT9IM5DVpadNV0In74To9hFZSmRE8Bdo+GZWrPDpJ
eOXBT7gqPHPAbUfWOJTgpjOrQJHAObivDTWcEwtFYTT3zwbbLtvXzuFcd5LGFKhOZJKVN/OcBGM8
SjTuXIcf0Xbwl2qzPbA+JD3BNahbKmQUe8cwRKfc0PKAeuNioryn1vA5TE3gyJhm1pf5DWDZrmds
0PnVNMr4S3cXHz4hJeSaIwR3FKS3ntdzPQ7CnKI/uPrVTgyHlw51VomDlBoRqjVws/Bl/bhejxmP
+QG9YFQcZpUOlYRHH+lterRfq5ZeW1dSI5GiswuwDUTW0YMRTX5acIOpw8Km1f7NkqSrqjxUWIRh
kkqx653IWsEcSng0VWjwb2ankQU7U8Y1fag9EAcaEPyDk4h27zpP9nPNhqp2U8FO/mdIelSHx4mY
vRbri82IRBPnAmgw7S6yRJxEkbswm/2147ZpMA8VBAK2ML6z4UBjEsPMlbjqs+4thuz36HVvQZne
pmcPMsQTRWR/0l+ajQ/dUBm+l6O6BC6xdq2WsYT3Vpc3feD0WgDIDigMBoe3giaj7AX3T4z+CC5m
E8kpW5UFMwCmv//akW7/bhsXcwjh6xu/OVreYX4iZQvf1Qn1V3hg2M0jQ4dycZgFkAsGOhf3qY64
0WjTaGg9Hvqfdl/CFv5WZrY+CDGW+96iQMIwPecXKesKK7+W98P7aDpwQ2m0OnieKDRvbk89cqAt
7d7DvTVkgDHQflG+L6cAgQ3aLtIyv+6pow2+pLLbgyGucmgdQ4JaNtO2zynJYAIKCYIROVtR9kGd
JY+V2CUnhlmECjBcJjm+4zTUaAJvtYsqSDG2Tc7fT8Nk1CJ+hhmKBaYBONx6p4OB/Zcc+B/aiDfA
F+IaMglMTHsaFCJZKWWf708HfTB+eN/YHEkBiOPRfcV6wHcfN52lRCbTjq0FvVZmtNvrMGvu6YHS
Fo8xPSyzmAFddJskX4eah5I9y4iYon49KjrBa194qwONWhq/cxKL5zeBhZfIsFpO3+hge6CN8KXu
OPD+qp/Ot0Mrib0X65vVAjiYnEhzBZynVaEc6GuveH0YI4P9sfpYXfDMw5D1i8G+VfRtxfshtTkQ
jw5axocw732zgXF4z0svoApmY9bFlCr8/Wi6cBI1biaPS0s9UNf3zPadz/2BuaBRKD30r4yv2O8p
gvYdFJ2jaZyHNjd2PlrGA3+OU7B2Ar3Gj3U7VS4yQ8owaOeckGgeLCoz3tSTFqy/+9XRY5jViBdx
IwdnZ0M5Sh3JOfWOTnr4HRDHMwajbmshTW563u1g0KicLyBeWvZmIkDYuKBMECjVsCHzgjuumroT
AmLvpOHDiJRpzd24UyfrYfrZ3swDv5yh6UBNQsAZHimpDz93gxnG0DixG3qd0sTZM2buxbvhakk/
WEjFW2z+JHOHlwSAyqFEaMeBH6WepIvJ6ESBpMUNt09pjz9SNqecxxl+NPKpdGkxz2wflFDDgJXK
CQv0B4rJzu+oDhRSJZuVmpXI8d8C8VUS5A3TZgjU29GOlVFTedGICDr+bvNQ0+nIUPEl6bcfatTH
jfqVwwRdFQtINzlDw3m+p3Wj8bnv5LTBnBQ5Nu3GoQ2KklRBz6tUSQimxhfiEs3NwQQVNEc/iZOj
ZVvJsdfz1gz8cjbf9+gxk94CqA+QEPnp0FfG9D1w7jw0EqLS3cLsUZijIrqLuz6hUnSPYODbob7t
pIxf9v0ms+ua6cj2bkNOGPdniLhie3Tc83zePNLX8VStd3yM0B89zLlOtwnLlajdi0xGR6BAVPqu
r2+3X94JPs3D+tpfdVvsYuRCrBMlBJQ5BkxiwmbHAqc+pKDZWm+NlkD3gSbODORQdPyVN+S3qDBe
25T0hGRqUzTTtd3ABgitzwwN9QhwTKyMou22w5yWliL8/sfSmTWpii1R+BcRIYMir8yIiCLl9GIU
6nEeGBT1198vq2+cuLdPV1uKsHfuzJVrreSuWLwB/WjsmAK4FpeJMFRRljq0mBaIPdLPqEdwZdXD
l72Hs3+QK7kRYEq0O4YrNlMsHYPtPyRJUHtuKyHotAAmNEk4c8/xawpqSi/b43fCXsbEP+fzcmdb
Lk5k4WuN4SVNInYdMjaE0oUudTdmKVMf3SI2fnIW8gmWjxgl/elQlBxE5jn4ipc8n8LUyQnd0SSR
uLSYgantYULwTgw4wPR3zXNPVi4K9xA6mBLJd0ONyMfjVPmiWy2/wdBNtHBdGDewG7j4LlQuB6L8
ADc6QKHVqonAcooSmI84XAt5mCBAJEaqaJ08uCa2Na4IX8xKsEJqJlDQr6se7YXiz+ikPBI35IJi
Cc8pNRztnoLgDLkDEkVHjD5iQNvTCvaSp4z3EHo+NPoXqzddjQfXYXl5RaL+DqXYeYT9YQBxcY4F
DuMOs+C6Y/IcAVMtPTY3mz0gLyIBE2MDdCWDBykMqMttuHJhALBhA62iiGQnUZ4Kfvxg9DAZdeTn
9wCzDUlMcsEGFJaWaH3Y8dQI2b7BVNzjt9JkZaAoptdFEo6BGYJB+x37aXt1+YKX4QJNtZCuDQ8Q
xZFWOFBH/tluMqmt8P9NLIASmndI7emJc0/8vIGHMOZ6zBDIfPSnKzKQV/ZW9cWdyQtBcV/DFVzf
g118/kNk1/aXphn6L/rhVM04XiyJKuAPj+EbwAV7iAOPgm5NX9IRe7a4RDKzBbyadIGeixbsK/9U
RsCoce/NmYmjOoASTZV1146ZAXprBl2hEtwouqEuEZKYBrwRs8YHDEnnqAWruk/r0fin9R2W22Vb
UmyBCH3tyxQkAvPAFUj4hSxufLDC7neq/YIhOOUE62jTHJSTq9fACQbrJmRdk0BTAsY3RzWY32lx
HUTYm0cbbTvu6fRPnhRHwHSvkNzekzr+5jfT9xaSQINWH/CJ3gX9GSc6Tq6Gnf3X+sZFBdhEp51k
n6avua1K8bkew/mlSKI6zFsCy/HL4YaMfc4iYmpCj6fUkQMM7AClNQAQydqbiQHOGZ/AIE81r+jL
Aki/f0UOsNQ+JI4qVZiIzfcsdkL4TPZpBVNrMruDLhPNWo/1crRbqpw+/QuDZ0p2ski+6/RKt1dz
E3Uhx6AdUUJWLHWk8uSOWRPvSEcAdC4cUKpNVYE1ciB0EBUUI/mwxnj4fiEQQk7tRnMIeAJ8oys7
FQ4z7V1a/ytGuXPGUUAZeIbNDZfaMcuOMDfaDAd7yiXScS2iUcBh6x4DPsqA6/DP5ED8tezeP23W
+ZUMhWaVew42wAqyGwV8fe4OfdvPQVtvKHT5jpHF/ELY3Zx0WUbVzCx4NgOtOR+47cvs35BiqHYa
OjpgdOWPoK+7EhoAI1yYQkAFg5GQBfkcmSQ4q421zCPsuVJ+QDNIzjzq1TnGgZeJC4bHtMTA/CuD
3gg2PO+U/ZjgGb/L10zos+ZKmY0pk4BJaP8cB3Y0D5aYAOyBTxcwpjq+hUadyuFHtzwap1ingeqq
0PCEOGoMB0iWjAUBx0zeE45Y01vDH7ehLcKBfTJLUqr+Ppi24SqO+fDumBtRUwvOZX5dgGuynzeO
qpWEYpomAdaQHNY83kwfbc57hkGGpHrE14fvMzSYiWDu6oEYiu+qz2E3tqAZuXKF0sDat0b34Awi
esxo2/JB4spJncx9G1+JPYirdjxX6fe1SfSWJibgxG7NUMzbMqVozjS05Hsb+I+0SrBzSL04VbLE
3SzSGfNF65Qm8O+q96vYPYinkkXP1o47OG+wsYINhRcjsYh+/eCkASecMSAPzSrIwVbsA6Re7Dcx
fbR4VhIDDo2DTwHfmELZhxH+CumNu2Ms036mA4/4bTk9F9Xb+PwjxBhAE9rP5AwSfTs9uze7hnrf
JqWnOXcUwgi7hjOI5IK+JjVoL1JqQIwQmGcPYVH41Bd3RTq71qAPw668YnUxIX/Djt3p7aqWjqIa
g65xGeNs/GC9/L7QaJuUB94QQzx2nNFG+dpwddaA4pz3zkNhJ9ZJShRJ75mcGIv4PdYJADRM5Ero
M1OI+SLhiQno8MQGgsSWwMW633Fw2YDUsSUHShL9wMhL3gNYtQ4sFc8IfHGzJ3M1+dmTvcOtUr78
k+KDxkHHuYwL8fenr8Gu4A8O69FCxNLJBaHp4cR9ont5aG2a7UlMAiZkFsHetkwdECM3zn/w7g+z
D9DtEN4bQgnkCNMvjtIwUedXcIIeQ1Je0mDCcs6DrMBdakfnUPNg9AZG1xWLuG4vWM/IZUi1Vy96
2JnisWhoF4cg6QI1Z11PKvZDPIJbLViKOoyw2PAuNlyIGg1SIVnoZUNPN8jE80+QP5bj7HcIABkA
dcEgeIwpZyI1fhOM887u4tY/d+dKiIDgAyGdxQM/fnh0CN+5Hl80B5iEnwurrzbsHNQwQMzroVuz
HCFKcJ9J4b4RLybEwaawMmPZNYH5sBH7xTvP5le4vdF1wvF/FgyOQLgzUMqeGJjDPll+WbM0auG8
Lwdt3jhY+AW0v7L8PqGN7VB7+RxbQ6iY5gDDPqZ4jIWLldMuOIaEXeAhgGJcKvKCx7gDycs2zAMb
2mNK78s0B0yE0pX2Bn50SrMGNA8qIHeIQWd2IGgh/xGCSW5VLkSP3CfsDT1tyKzWnQ0riskFMtZw
RVUgYYTNTQcwY+/7KXxEMgeF0W04q9iw0pqIaoiXAYzeOeWODC0D86YhSAJ0c2++zVPhlEUMNLcz
3y8ScqOVD31HoDnMV1lMyRElJMQi7rucP+SrlCib1aqCxMxOoLXW2+4ieDHNmFaUJMr4CSYpJ5LU
jIB90oXn9C7cxNVRks0oBMhrGO3trN1sbP7sJFpzxzF3O5n2uF3Q9iRMXV/UE/WqOz+4Z051urKE
wVWiBWRThlf4NUBx381EM0pqF0HgIqDiAZzLqdmO+IT9JKuZgwwUlUdQCQLOfHoiAK0HP4OCz6DN
Gbp2Di1ukY8ND5tXyoMbtZrvy6yVXaaOdswHUkjoMuMUCDRWLoLA7yQAOrBLoAjQJOKAP/2ViYML
tdgfueMva4SvHoWtHRsJ4hOBASh+WZ4ZixSfXKbZST55d4Jv8PHtiBlhQH8AlosUmCf/iLvMkRUu
ucAdyMb2F/0fd8HXeEfk1OwA3bSpuxnE4MPpWrROvMW8H/qn1JX081aE7VVR0tNRC8pDiJ9D5uxl
/W0WmQx6olqxYf2Tk6Oq+LcNyf1dRqrgqYs0BcW5KBVpvpFhyTVwizOTnQ23OLj9Du1bmO2418w3
MwacDvcBhSzY8xW+IuhixYmgOA3LPzAdG7n9clm7SyVAW8NCRRPOAGpJQU6uzh11xAL64BDsWT1T
+vl0SijqnVUnWVj5zIW7DRAE04BKU2Y4ore/kGoTg7jvtOS8l6R78k57R1FiBl77xR/tA+Tnb+2i
hhTEPdbXCFScxiCjpP3hPf4uhpO7mkJuvE/yCCMfYN5MXQ2tRJksOwhr0LKhPuHbfXGsW3jzfbB/
wa8kp+SZBNJ8pheOszHtgaU3UEAvR9CmSR+e/vjcAopWYV+Jdj0S0Psiy05T7uQh9RsmmrxD8lwO
NO+CqtSp4roFvg5oVXD80GEjcSZOEF1a/+0sa5zRkes6l3/Msso7wOLzYTPzqhFemiItMxZPigWn
hmQ8BQxmwiSkFOf+TNQqtj7sgk7rmORbMUuG/rnzKvaDrkxFEXJHZN6ifN91ObpZdF63ODVMGIJs
TVK0InfZG1yZZ+nRh1z1hpwweoWvAkjno4DU06evnXtSvSD0tsRllia38sFpjeEW3+W4dyDj1Z+g
CwJP1gelQz4EtyM4BBpEvdEND4E7I+EHleWbKORRXb4wCRn0NL9bBetzcH4nZEZP2Kx1cEm1M8/9
zDAR2j7GD0+/+8UH5e48ef64AxnnYA3lCWUi1gatpz/jG38hDS4HPOkOaJEyaZkY06dda2rjmzLp
OTfdfX99fL2Ko2mfnlNexQxLekj+9+X09055mL9oRp4GPTBf+0gtvd3j3s/Br/vG2S3MDjxw7NWd
Oqt6UcO8j352uaZNu3j0t99q2Zbx6ezzKb17UCJdrjxjV3xQmXoNgycNyhj9PeZF1w+MZTjZOERm
HxDLNQNejsnVisFwb0hpevhDTfuzfcfj3777MX+5W06fkcPK6Lz3O6+sA+FtH5f9uKZ5i/N/tHr0
PA3Hvwd0JKzpic+V223j8jKttYlln8YyLQiK9uIzgUfKbt9F0g8GC4Ps1gxXhAAGviQc1ikbkSEp
oZCoFSqAK2UJJ4JCo5MYUHBeg75vx8S0DJ4X5TCSc2K1OW/ZvVUkxUUCePrAeAbg9wS9ciVR5i8s
5lFkEhv+8D7qBOEXkA79MzcmmC//A5mA0iSchrgZvlzKP8ClWYxPHw53wtVMoO0/8rT/y+FL+U5e
ldH4+2zHHcB+8gScNeUIFILxveceY7gXPEsY+MKRLbCCg+5U3PxPCXPO8Fgf736Cjbvx5sEG1nPw
Qd5f1tvb9rj3zUaa0H3QuwfCEyug2OUNLFt9BspmpVXbm5KeGbIb6vvicQg6Fsti/XWeb/fa0IMM
DkvYaEm/nJ3qB2bdKO7MhQKXE8OppNSX/R6mdXXE42+oJgh5eOydhvV9/KmKhUk6qhAe/AeMM7TG
zLEIIetMKOETwt2iOz2i6pApGBq04QYQDMU0gnXTQ1PzKeAbL9EK06fewraikhQgoXilN78/Awx9
zsBHNLv+99rQcFgxwQW15gwRk5Mw/5Mi+OuRpjICVGicGqq1oFP59NSR2DCn45/wi+8fcgCOKQgq
NCBpiFCGFM8J5SC9ZVCSnwIifZrhdsZKhWWIuRWFvyQcTGSTQQ79Gt4DOQ51EQSmnLxzR9jZrEkK
rDsPUX35e4k60SX18WR1bgXZGXGLGVMNtKlrOeSBdv00oUfSznx87IBLLfLL7zy6vQi1/Ui7/2jQ
iwXYPaRUiauTayAmJ5pb9BikLCFME+Kf7gPLAuKoo3KYUS8xivHhX3ppt7E/rUcZ0PkpoPg9V+8+
5berzJlpNdqzZvim6eHGvAq444HmpOf4BrnkC4mD3mEKK32V9H9v/nUFQKWaFHvk9VRU+XvanQu5
9AQzh19KH9MGtabdkNrWZVySELNomSgM3UOGr9O0SHv/ukD+iYzsSGAegZCCl54npylvd+f4/4wS
sDkaBwfKPXr+ZUn8f/5wkw647diPPQlXCdnhCybxegY0I2lMAh53EUwR19UOZeW4uI9oO6F7WweH
Nbr3YbWPzfOwFWfk8HN1j5A/RQUWU9L2svYxbnS4iThJIV+xaN3IiM4K5gXKFSFR50rG0DIn9bEf
k16OWZIcaiu6DyINvsffjn9i9szexaT9H5jrYqGiJMjfOG/MjNkrumbwnQ7uibxR5ihBCEz16Z1J
pizNgRCMW0edAl7/a+Pt2rlD/Ma5DawGEcof6E9NydredB5OiTYkOAmO93ESNtdTQWRj2jJhYwHG
RUMIIxb4JovPAEbrXFpgkFCcjqBqXV+xop5DzUoyI7V1i1WtXRS38ROwYPTS3NVijesWqZdkf8me
y0ukJw3jO1chRC+U1OTiewkIe5NM/sVbKyRVTO6/MLRw3WQqxS9ONuC59nY2g+nbqUivG4QJGAxN
PqIonGz/5FPS0CdhoukPpUW9UIauUqpFHBYYm0set5DBVKJAaoaohEDGySQt9DY+smQ2Kr8ElXGV
FJH/phhhJ9G4IV6y6lliSPsFnpDJ7jhrM8RhT8VI0RcBqBVpmXV90I7613iMqyv9YXikTvOmNKa9
ABEGAQDo50ukSMxPZLQve463LVCZnIXwtiqE9/v5OUFbhD+cw7+NCj95Uu0zJQFo2ZchXrAZL+n9
vxOHKeUgK7yxOV0wl5hjpeORTB+ZBsscky5bXQXXo07syOxOMvgrrAA9zq84j1DtFUgkcrQ8vhU/
f4oWgr2UiqRiIMmZXtCL+wTROQQQ+cdWAcLxs/4yyxlKIKBHFvS2vIufM3KOrwLokUI+z84mqx96
vqwLjW1V8IwzwIod68HaWGxKVr0UOgJ7rFX/fh8egW0EXqtX8BNoSwHK7KzavhU74A0ZvMGD6LDN
11GwGXvQYXCyFrwaBoh3XKkQs1LKv6w/JBPTXeSXqcAP6K1+afFcmP4FDsgwuz+aIN0Z6X6y2BCR
TWRNfjxqQyrvtWs8QCFFlCTIYnLmRPaO5eiJ8vaY1CO6ev3kG+kGp4n/MIO7ATGMQJJyxAq2SqAE
FOziwOUf/A8+ZkpA4tv1mG59wWV4+fPxEXD/lDQ0rv5rx2wOXAeGAXY39TH+bOfKj5HiYHPrMzLH
BzhCvyiuwzwvYOW+NOVYkU4mK0SKqwN3r+tEEQUNEMzbTxjcd7QZURJlVRxRRvEybMIfIZ7fDLv3
hjsrC+D67ABiSWGEikN2wVBsSiRK9SNyVJYKAAwHfwSpiO+THT171wzG//96f5z15y+vh50E0GbY
gleJXKKzguDut0GKBd02hRV2S7trF+IRzULeRv+45OCgcVRBQ4yj7RG4QSRAHAk6ySt1uXNdkPQg
g2K/oh+Kggo64QjIA4vQ7MLoFxIUf5V004TMDAwGJAOA1ecxLUoPUilJdhNnDDAP2IpPYaKutH8X
WkNJ3J2SFJHb5+eAm0dtDATGhuXdUOP8ZV18ZWowoCxACxMN1F9QRAMYw65DYUUyD2sWOcnXZQLj
6jgieicc7RUVGEQfOYKYopc88hU3rkG5rjDJ9o2sfaRROAGvGXBVMo7NcD+gPoPKiNTBf43pUgzg
hf1QN7fspu9oPKQOh3Wm0TQ9wWagidMrQ+q5k7054CmMFptHdJ/8ZWpmGDEEmPOfHUOtj2YM+bb9
11wy5qG7ZVBE0v9Ht4KLkxKNAz2K6lUKZBpA6+rbMgHCC+YgPKyv9Pl29LBAkEZPeYDSp5fAP6c1
R3gkvmt2Kp0wBgFTpkG78YLhcQwQbKTB2ABs3e/Q9/TvQAHM8NShNlGD5eyzv3ZB12b+FMG95thj
uPkJR4n8xcDwnYp1jo2U3WI3/gk6YTDgOsPJdNqSK9JmXNCS7wcJG5Tq65vhdALEFKXVlqv5JJRl
pVOUWSHZql6wCRU7CL4UiykRQAi2+bFHp+xGKwGYBHaWm+3eEwAeRq8XKeizvesCo/JsIPgTZna5
JFqyuEFWU1/61JJk5FlmsRcP83V4CxXCqUArdDUqF4WeWyaYHbq1XxMh0XE86dlztHomEfct47QI
SaZzHjQRDCKaj1qAPXGIzxmqQVIh3whkfjUg+ugdNiH2toM2gGEa9gfl7z77/LPS3sS3Ls69x/zU
y3j975ydR9/FaYhRda4MleG1uIvRABsiuCRleBh+l8akcplNGxiDfWilHQbkXSO85MIuGk0kTxbA
iCZ564ohNsHF5+Qe4TDrPIZUoYzEvVEcmYyP7AVPyCMXt4fLM9Jr5yAzxvGnnOrcd9olKN80/onB
pJfQVfDN4MVvf2OTGbeif4I1gGmHC2kLAteeoSNfj6ex52g6uRXIKMWe+2buJlbH/56IkveZ6rYo
O47i9oW7MrCt9++n4vI1j6m/9lgmZM2f0a/FUKi9dxPfwaHx80yuHOE656NKU+7kq7EZ7yeW0zha
vOy7OhnnO3yHHIgAuzosYY56OmUQqWdm2vmQXzdIjzzTDd9UM7i3jI//9EgLFPpWI6Z2+hfQxMpV
o+Osg9L2IgXiKbQAmx9BL9C840TxKJOZ294fPDgdL9N3fA8+3tvHg5IuuZQZuK/G19V72vBlExgY
dGwRjVJ06pQKEZprku59tBP8B5cWnC8QzbK/hCSjAt4ideHLNcOGxYSIiB0L3HUkH2sH59maawBz
p4EeoueBrT9+hVWs8v1lSvQ3wBDM3Q9Yt7ECjAwowMo7TgD2eLkN0Y8psPAFIEZiEcExr1JaSGiC
r0zbghMW/5UzE61g5Adscrfh9OwAkG/enO4W0YU+EKOaHGkpQSlz4aSGXSiUcloBY/NzPPKk+xkE
jcc5o7EyFA63Pr+1551VPJfvvPM7JhgG+2DZczE0impqjPOghll3A4znWvrB133FKrDQPYAuHEO/
HrQglU8PaRzv03EkwSOj5wqv3jk0JhoErWuwkZWihhefiQOOxf4Ed5Thtw7AKjNtXZPX6H4l6rP7
qBmWo/4/yzkPmZIZPf0jXMmaSkONLcf8OYzuUTn8YNXEFab36Mnf54+ZfR7jw+PrCEh5PSTo0Y3V
u8dmmSzVsYI705C4Q94jOAU4A9jnAN7qx21+KojI3eQ7EKc13MCcLpGZSDOawnRwzPTlz7q4b98G
j8CMrrAOmMuF10Lp9lxPR1gHqOZh9h3zWS7eTa44MNAcdzr+xz3gaWAF1wiOsWdOvgMrMdJj9Ga6
iegp9/xRgwaMcfD0xf56kxe0KFx5vmBiTFVg7dGjerq/TK70l9wQ/gzwbPlZwvXlT8tzrv19hP8C
t+jJZ5OzupZzSg/EEx4eqYHIyk88DcHZTu5GDxnNyeLay2SgOZUsPWa2DTU+tmEd+NW0Dmm4gAVh
282S2HOIyq9Sa4Ki1u7P5tcAEs/uDk03ujYlHDKgFhIsd82ncF+dsWLnDQewg9+Ax4u5/V9nhyQW
4AVrcQLy/Hfw8T8+vU17XgY1w5tnXeL5hTd8OTsQcApnontNAU87io2hsKQbb17znTC3psrkBpVA
BKRjzpgQyAOrvKykNIYifv27T2O4GljYkMNBXS3xSbL4znxYgGSMWyLCn9rr8U1pI6IQ0+3Z20eS
6OTd9BLJjEeI0e7iCQGnhnlh8AmycQGd+UWpaiFB8TaAwa5UaC0/XcSaP6VYI7Wk5w64zn8tg5uL
haa/Hp+DHlteQxX+8PpTBkrAbRT1R82Zd+ZWtQSSE89RwODNMaHJNK7dy+w0a7G3pIbASPjr7z0a
8AB0bp4S12nIRwGUX7fI+7C9aSVU3i9PpEOYQFEKPeTMemZKbIvn1N8SEZuknw5rQeEt1+4GOow9
5hk4uz5LloSHA2b4yyC9XWNvzuSAcBYJzX+vpTvHvpqfSc/4ZBmRfPzvu37dQg4TPPFs+NLLqUjC
ZO0ymmWzI0yR/UjF8RbGI/wY/kL1BiQs21RFKSBvprDKW9bv1R2DfmBoBbPe/oWFz1/f3B3By/g1
ptBRQ6Ie49PXRHcGbYIpMWKQpSVFJ1LSL5gGb2nwS2KR2QMXpkIGpON58EkBld7Re4Vi5UpmADZi
sAHk7JISjgGJPAQ2ClwlmomezIrFzpbYwzocXBOVQCoC35IeCqwUuCDUXgcfIMRug/1gHTUsNos4
w8nCBTwwsgb8djbCM6pwSKYPxxKTG7TBtPX3H4Nc/r741W/ZfqpzjxrvPWgG+6EW9fPuSM8MnRJs
nVfxettRUMpYIyrIE9sgPCfX5BursX1dqSFlx6QMeAiDByhN/aMzNH1Q/7St9/x5QHio0k9yH3yS
B6w7YgJB/eZ34zrAsSHex5hRZ+fwFVX5NduHj5xMZNSFSPQaviI1lH7oetzMe9Sgy3NijvY/Xejj
t/l6WMWdsTFWSCa0gVgSUcI4Y1zs7J9zwDHC8fUMSlpr8hiZHBBbIxkTc3E5ZmiV28Ufz4nD7kqg
slhsHGcCI/RZEVdSYdEcslOgQnycLWuT1Xt0JLGhDUbXluF3kEXOAcUnbFAObVd3i6O3WYo4GJov
kX+qsMM1T/RaH28Gt4XHVnMHBAiogH6AyfkEeWPkBgIKMP2iKAPOVC6g5+xQC29+Md/h+n8rBsJx
aQCahFqUZe4xRO7GuQbBhOsnYf0kEO44floeNMQofu1E3kap1nGHsmTznRQ54oXDMS/Qxlm4KsFy
Qz5AYQnkOcN8A+MS2XhgjHh0sbJ+WIn8EkMOuNRhzYlj8gKwJf6ge5qsNi+7kAVO5UiIohDm2jXW
GCk1+kyJwAI6sKV3u1wwyhcrbXCwhzw3X5aDgbeKWLJISKOOEUvaDcOR/pgmVI/GgM0UkU5zo6lS
aDD9hQSR0HGzW3YsWRCN8PCNb6Kcok/SJlrrdERlJ5WkBoctn4P63eQVX091mDP3cc/4pUkghz/F
wULpQ4ncSZlndSWX/KTa9DBv4iPJSI9IhmBs8gzIK0NoL0GXdSXr6eab8x6yNfzZ8ZtnEjs+rSR0
7LQ+T0TSHGEvpCiZqVhVd6tEZ67vyOCGvUxy4HujnnVLGA1EgcGfVmxwgfgn0Wo9OCamh9Wm/YuR
4gKVJAmcj0OPT17P3aZn6LH+eNgHD+gWgmAsR6ERnABMJJIvSRmRvLI5qPYI8P6BFVUmBqun4hmV
vAssBr+/XPOAOXRfft9hSq9d+caIAsWjj0cMwZrZPTOThvqcJf92+r456keP8EIytClqTwd9V+BS
lgSzHgNlEVFw0BHgWHmvuLNs5oezoyOdJz4fBlYtlJgPp3yqF/WPSWaY8n/0vJ5EUJajc2HOuv0h
BBu2Rj0mQDZNRWo7NkvHbX+EB/Jm9phXv50zvS+jDbvzDqscLl1vRAO69AAljt6ny8l6fDgKh5vC
XzVs4cAZXqNe1/1YKmbsy8ttop+RiawRQoio1toPP9+g9zz73+h6jfcQ/612pD+nRxbLcfECODbX
tNP8+yVS1iS9vLFx3N0e0frsPtpRW2Yni37Wc/pJQNO+AUKD/j5Siqrj7r8T45X6ppmsv4N2PbxS
il3iG3YK77D/zdvR80FCwOwMJrM6FfUjOdoh19d+p6ad10ony4LIv88vvVkPR9Bqu76E1To6vQbP
nn99DU9Ht70OemqklMvLVtVsi6Ec5ahURurB6z6D9ubtwwto9Sc2en5DGqEx0T0Gs1blLP2s6tU3
R1p1MRx1z3FEyymGoPZJKDt0mprul43b5ewzu96zv+hTXqnp160v4Tnj3fz2HPU60f3BkLdRRV/1
efPuKlCQktLMQcxFfUW/5BFVxp5+ZbRGpP6ddv1ThzkzlBLc28Mjbb1rf3EyM/UTm8/BA0q/ksLw
uZCDWcGlCfu4j9nNmR1yuPlqHdCj/GCZ2hKoLj+1Pvi6VZ2v1n1HK3E6NheNOta7OxXBQwlaf0H7
f34T6arJuUu9cut4rTawyknvPuqoQa3lehV9NRCKy3qgKv7FShvFb/bes4HV+150YCS9ogfza5E8
//tCjmLh2hrU4gPezhifEVbvgTjX4hcPFyn4gYbl6vj6YXcheOMifrhuSJjB3phhq/RqnRoXRWcw
nW6VfFt6M5T3IUVcWuVdkjfbpxsKtYXcCwMpfwJl+GcaAn4jwCXFQE8dQ2+tFkovlEkSklXWtL7g
qqYLZkdAxwLJSrCCiXU7Fj9mPhQOdgYIHYINxUR6gWmBjNV0AWTMATG+0BMFDWHmyE90DiKkYHEq
fkgIxMUbKEl9gaRPG2JxeGRwi30e4AKCECdh6pMF1Fa5W5fSAH+Du7dw3wcXEsUBzzBngg8a3UnX
f/g8RRRkgKz0AZ7cGviatCtaMmEx1CH3XtxQelT+RNf52az/EydYLUX2Ogwk8wdvRBPbBtrusxLW
SBYYdoAhtkfWCBMmBx7HAGkMmJjgRIT7hbQ5brk4JQFq8kp/zmGUwYtyC815iHPKGd75/P4mgwd7
xjyI/whKiDZMcTIsCb6VswF6Ay0qIXoSgqRdSs72u2pHpJXX0Ywni2f/dNJZUUtAn6cJXA4EZOLm
U4TToV1Vy8sShF9u+F8XB9aJB7vvlotADXzJwIwKehA8EoArNqPuA/VLtm9MAEKnCTTahTCsoWun
qPUly/9MZoiIwT49kVxsYE2Q6NMFXLvo06yOtwPw2sPyga6Y0gZcIaaJV5xFfqQZnPhf2sPcKI7m
64IPp9kHwEoJXDoLGo7I8Sw+/TbGmesEWSqmPwPuES/g+AkZCmVD4vpg7z78PMHR9sF9IWOts3EX
Dpoymfds5Wd+sWXMIciNMjPyTWCkw6WGDf46fFxtpGnD7oihk4hmyW3VCY6uWIWThQmNrT+FHDeG
pBhoBa7QNp7BHqc4+lQSiHbqjE43bz0N5p/xGGaH0UVeALmdydq3KzRclUEhTnkHNQD2BIZ4+ZWQ
C6OzrFryjM4J4TDu+WCrFIa0HnN+aLTO6wmiul6yBuTwhv6M6WlrNwVBhIkjdABfXxc/HWBtk8JU
6DPHCQxPTl1UzI3qQADjptvCQ61U0iCQUU/hpZKCovTxqorGDafg8+feZYZQAOh88f9/pNmw+eml
fj4dBy4EPDpO+hbGglNeaQm+k+tEaeLb9HLyle/wkYIg5abiVIpLFgjh2cPZhrqx8qoPUbb0advz
Y7RHBrhC6b3hzwOawpZAyXYsOmrUtSIadoZzKyE0XwdrZMO2/nJWp8vw2I8vy97vq/Ke2WlZH5PV
Ew0pQpvbgRrGfDnlMVQooX+7mAcXvMdjHRj7iaZMVQZuujpEASuq9772IMO/qaMOvUXbPHi33lZ5
LmAEtNTLtm6GlIv/LPyoHlJkHuFbmzpVtokUQ4a83Q8wUdFsPP3tKWlhSNsQcfd+vMVPR9UdQ4yU
kIklXwgIx/hO7GTAD3viS/dHhzIKYQOYNSrggdLc5iHVtoz9UD6gRqV0jRJ0dXChnVaGpTyGCS2M
Ano5kP/fglj1PzDHoL/6QNH1Fe1NQRm38pEdkXH3x/Wb/XbWqMKi8ZEE2Bs+NXt++DfeyUD47xq8
jWUH1Aihnl2qSv4DqVPiTJ4zOP4J8LqPzoNTqr3zfgsD63kZX0uf5ET7DqD1nNMj5sDl7zNAMKDa
D/SGF+RtHQz/rfCK1g+PsEOurhHAwprdQNnRvC7mmmcrvjez0zM69GZWtXz0qfOfm8/bVY5gMmpq
lSmJhMWqxZn3lTXf6aN2e4+Ys/qLe72n4UBucgihw9dmfSPfk96W6Wuo+y/94anPwY1/Y7eVo1qf
NJRL/XD/iC+vYM3R6xy6eNGqTJdpFseSgth/HTOaVNEpJzoes+61doxyZkDuWCjTdXKiJzJ9be4z
UTCiMaDuQSuCJ1TyIASvky6+XJdQYZTXx65niz6+e65B/S09BbqrJ0FFepPnGnVfUs+gHc8gTsDn
yWmzvDaNGzfLzqhZGknzSB5WUndjRs2gQKEV8fyHrplBKKoLWfD1DHqI9gFgTFiCagGkqrsfsmrv
ve0O3/y8iUgvymcmAhkxwDIp4XuEEahdE1lc7ag4Q/cRL6C/MYh3NJcNVCEIhoz5EqETbSNORbqP
p/lnsLBEgrOiXFqTQ3mwSISFQq+DooGurHCKOFQReUz0KRxEx/36rE36xgLVhnA+0RYXpG0n2lyW
QA/0brsjTmg6sWx1SM6YCFBYzLNcqidU0UqcS4LM0velBy0EWFF9vuYEhqneh9zGAyDw94PFk8bD
yz3lzfABELjoUkEQThhhjDQI5KjkVfUovT6cgj5rJg1TUVroYZdoSHOuQ+dTuih0B+h2VExm2X1G
dGYNdgJpA8XehBOYp0BeAfg1mJmagx/TeUTPpx0kNLMXyfpn1hn8BwVoYij19MgVYPa2Q/B71GsX
rEu6yF8nUBFYOjRMhIUqShUzhIL7dS2Gx3oFpo1psp58HOYjwMphPa6KlKICLCKU79LdmMSRVgUs
vnfB4fSUlGVGYiRskrSDJcyy5KWcjY3GaQ+Da1mILkvsCvQ1GGSUU6UwfkEOFoZrsYjExOW/W/6G
HsN2By5BpkvZABQCCkDJ95lV8KVQu8lnXOCGAd9TqMOHOhnOQWRGCj4CBVmHCIoKK06LJofZm+pz
zirME53zDgjGNgsxYtMAtdL0zMoExRW2A4kFSBdKohVnFbwzsp1V/UsXf9ABa03oWtmfXzby88v8
TmIv3j89O9n/zhbrHQYfRGdTlJZQ50d8WdqX77hkBAVdT3cD7XK66TPTVY5WyT2OrDUKSg4E6lox
EjEYkwdLDV8zDEExhKfX39iMjN5T0XH+kbw+Z7DtfBItjtD1+I+iw4VpO0N4rODH4p2WIg+AJtlQ
A9jC1BBh3zH8jPSar3M5ImrtfdF94pd74mY/ADtRhZDJou8ndZIlWaCVYF/gxO4QzjTHbyECY0iF
ZR5uZBgSHFILssGaHXNQ+T064YS1gptFTMc2eb7LO1CPUaKSTKdlBZ5yDK9U6JjcjB4thl0dh1u3
QoFFuLhMjx5lH24z0tqm36RSvXk9UTdYpKFHOpoFHjIfb08SdhC12B4fTfjVHH/0s8QjAknC3/Gg
xj5rmKamD79GuBdoZOhPaAMYJLXsNTh6iOVYZywMaXISLRSWHPzEc8mKuU5q6KLuBWLGecejojuL
eRCLnnCcd3o0ofu/hfF1uB7dJTu4+WxMUDSfRXcJSWopM8mb3xFHiuxXoIJI67LWFRLF0xQkgaPL
Y68LNs8D+B5FyKH+j6QzW1IV2cLwExEBKIO3zJNjOVXdEGpZggoqIINP31/ujhPRZ/fuKkVMMtf6
pwXGum6PFM2Euol/HfOU2e2vcDjxaiLxQ7wqKdlkvNvmgbVftTxnXrfij5wd763mafg0DvT0iKWw
mooFxO0Xt4ryA6WFSMwNT/K/BA9u35EqVuBZOfqx1GBjFOXXyw9RpIHtr3BV8BjgA5uioIl5rnn+
kdFIe730fzTveO89tOr4KZzumazN7zcw5hQ2b5V5KRgK3Dnrqf0ag1SJb0EEDtRsDXv9B3Cp8jq7
p9ESE9B+RBmPV05U1uxAx2MVwsajs1I5pQwA4imfZi20nGgjfyYeYBJXfgzXODSoNnviYC6tmNDK
HBJBtYwKwjPu0xXKboZXoxCjHkVO3J2bL0hQzlj7x0BJr2EVRjIWU7TwBsKDBsAskgNVlPghd1/n
qotAtTmpQJpIcN3zc+CBfDSqRJFqW1+IxkGsfm8oyDzQTcBBAz+c5q6AW33L1mPm+sCyqPNTjm5D
aFPRs++SG2ZwyCxFSi4JSTq+NJ5SVqsSa/nZbgsx7jMwesQ9esckHD4tcsWeutZE8m+NP3t8MviA
aESopIcs6GEgjSh8yo7K9pV6tC1c3E0sWohAl1hkw1NSEdbgGF6neyiCNcmZ46gkRUChrkK7fXEn
5pLhs/kPSon7eyZB5n6c5zgYgYHd/NfmPvyybcc1j9m5Oa7k7/PkQAIfBDPctf0+vQV83rqKTNTP
5w8THbM0pnfjaU1AC9GZXrhBE7vcYQCEXw2kWRvgf/C13dE8TwRqW+iU44pkP6m4kexY96PuPEi3
vTrDfLGbTJPscIWeeNuXwnsnxjV0P8vF+UY5WXIOcxaTbLMY5qeixmSQ26eMIRvYSAHDcMDa4/O2
dtPB/pz2FfzQs/cKBk7/FkddzEdEGsyS+EGvROhaAQpHTck1wKZ9GNPqX0yX5Ml/YvRdK3JOrpKN
rujBAqGjiZTdBfWngaYNDeqgL0jPE18ODx3RVoChfJzbrMuCt8ljbpdY3K9aqF7C5onsMbdLTz5f
s0RJvRxaShPinye3krEXgIHp9vkrjlqZnoknkLNc+uq9fv+oERtS2vz9n1UIl4avLhpH19xFrH3F
oOh/Era17kwThYzgOEy1Hcii+Fg8tehZ2YtDLeCdLjytbr9GCEkJy18byG7r6bVdGDOldUaz6/wm
Tjq+/IlrsJ1s6JPZUYiaA3TOqBsQ8nr33zbsQwbnQpYcb8wy8fqdYI4vL15tOOQBBzQyweMbDUfL
qUKhDDDdTdfcqfpHP48ScfPJW6JW925BcfE4FFvT0kYBuOdH25jIX784q3dPxkr66eI5DslkeEXX
2mkXlyw07wt5OmaLfSwlad10M/ZmtmCTgIQaaRVAX7PulYUhzUH5tNNjsD5fE9l7uOZG9i9bhVAS
u02A1JLy63Yuq5hNW4VRBfkdXuGkt8i4pokmZIWn/fiKxr1jbht0A63zXnLkKpmFzUmg4u2OEg88
HZsBvoXsaxSDQbtNzIaULvKpqEA5Eg2e3jRYnJ+0vvnmAiEidLX2JCbkkXKZ/o2NBj73++pNZvo3
X1IPbXRzJ96T72KNuIBtGgXFhHVB1uBBgYdnO/W2E6fGPizYNoS9VGccG/yP0ldoMksYuUJwXIDg
VEJTaaWjehAXljo6lJDGY1lwiewERFLPPsENw0O95BMmn0QmB1skFsFpUlagFRabO7Y/Nh0+/I+y
A41mzwFWRiai4WPLTrx4hGLon0L+Zyu8ZWVIM4TJkFVJljNNoe0LGOSCakfHCnrevT1IghyChgyo
nhNCZFFJ9prkbXB2uk8ubALqAEJg6+y/Ryz7yZbMgQ7Gma0yEMpQOof/ITF6bJoGPrJgM0fcdLHH
NmIyVnQWCAMPpHX/nUAav9CJZLZIRRaT0DraaCOBVoJOc8r1ff2BGlgDzDp8fYItgqR4ogmvffS9
viraaQpIeyUISnFgizAdiiKOxLkINqBys89w/v4I/2oaAgRxQQTwAmmwU3NoAa4JfpHqoLHRuEvn
cc5lSw8EK+SYeDiLVnihopxY5zIugws7gT0xbPJBcCt3ng6hqjjyfOQP+/TrOusS02tXqpPhQl2/
w/d8hJA1kYFt0JaGIyCjP3OucaqFr720KZIPjv+3NezzEI+LL207Z0hg4f3X7uapsB6457BIorRA
dtIjitihuGntlZD7tfRD0ArcNTFagNOU/tReo06w/eehcU86Xmy+s22OJqpFuzTyaA35ecgyO/1S
GKLItCfn41d0Z7z7C5Tp7TZO612TeU8yhAnDItSoxNggNfeyBO7n9PorDm+yLN+M8wP55HvKZ/2I
aSZPnu29tn/MWr4cgAZBw7BcXojEGB7IECLnsgHX4ox7bUYxXotj7U8EDYOmZ5nN8RrxkD3OEO38
cmiCDy9ZeVSjEHBCLP8QdBhfipl8/AeXS8hXGwlJjcmDJb72jjyRLRbFI5l6uDrPfE1T/cSBn5Ee
xiSdV8pcsvE8Ozy3sleHWAN81RMSFkhCzVWiGyIMiHjKniMpq7gnDKDwBwOUVrBiySXo/oZIpW0D
qCH4zmtDeTvxaH3G20+i904fCi/TjjyD8xhFln+dE/hMWdQxaff2+zx8XDO4RmpMIhUUWUUogkhs
FLAsWDO0GBVklJILD2AwZj2KAWkt477sAVnePdRR+0CzGuIp83BmBWWc2038jNu4v/I0sot0wnWM
HhnYpQb5zV1qFk6JPe16558/1HOxHKbBfT2urD3xS4y4wKSFkO9SOhQq6LtS1D8Pd7InqqjzhzS5
l3hxhz6UNxfDnpjR5e4+uLK58Fsb60sefwZn4B0VD4AF3PF1hgf7NCTShgYmwKDDlcB731G6vKaZ
J+hBMTqJrItQ6Jf+ddW+CfJ5m0J0nyHVcnKUQQY5zK+etrvPq68cRSQ2lH5Xskfg5HAkjr0FqI+L
ARiuluNaSNt9bSrPkT5En2XLcoPGbSJl1gR6WAWCWj+Ln5uz01sJoh7NP3ERcyEDOjWkLyIO8AlW
RAoEZYjazP6gAxnQVDBFDVVEj2DpgRaxZHjuQSiRqLiMZRvBHcdvtj6qZF6ALEgRITBBEiEJeheV
SuG/piwvtjvKQZFmLujJ04KaC8Z38RQ5fG+PmZjsBpdwgfrIafEKV/Y3zrIFxyd3gUoe2t10GIHK
2LuY6AAhrbkiWhWc63n6dEjzCostZyFoIBRZoou0Lka8MYsEIwWly+q+FsJEDfKCssnaKjRMEvsv
qAI7paipmUpioW4tQFtttg2gVb6URc05Bf67FA2UGCLmH7nRrB/kgyiQCmgQNtgTfS5upeUQ0ZUk
ZXIPn2gRB58SacbGjvzFRMKjCJGZ/N0ayMjYa1HzZV/0s+QHoWBhVJE9xOas7Sx51Xja/PKnOZM1
CMss/+njsZuvOhJzFUetPKK8qpNpA2/7y94TA2A4dDl+hJSFybo8vti/fBmhBwkiMcWhdxR677No
qHiIBX3BLAj0dAxS4ghUOCpx9SMehVCG8Bb6nhHwtlNEiLI+rEX0dxxUmd0cDRemgCRYg/X1DJ4K
QgmxK1E++UZM9BA6Pfqql9s6OFyCctEko1M+Q8dKMcEIzL97Aj8r/5huujLtYvecii8IoYuFSdL+
7acdw82s4BqDozovePcrChgh3bxGcEro6Mj1JZCp3DCGLVpW3AKdULaBMY83hdGGdSw56mySTMi5
Hs+M9cA5HyKTCYg8m1a+FH1hVuNGQ1qU04fHfAgv8wuH+WxwF0/e4GrpntDdXZhqQZVup7EJ7beR
GOhWJBsTNuOgOiPGStDrIEa4uybPhjLNgsreDM41KJzBiZSN7PSI+HQP1RRJ1onq1ckLkc5lna1G
7Ljswbwbs42QGskOkLtfeyfEhsxh2zzC1s+9G2A5VCbTK8RHv0+f5JrZz7AM5ag99YDksK/21kSP
QiPx15BaVLvPvRJm0+YKTfhAyDOXHG1xZXBrWlj5l3y8RkNwmzNUO2aoDHcym2b+JBRJ5dmymt7P
1fnJG/fn3Lu7I/fKfGwJmx06VC6gYdBj6nJvA/yePIEbptMsR+CRJ36TGIgrI88HfHRQwiPYfvQB
J8rg4/tnvGkWl1gLlGSYpVG5aEOxIT5memRGxt7YE4QPUMnj7RkJHA5Y6uA+f8cHEPJPmAdkcmMm
QXqY2Zwr+ovQ3jweb++n5os9eQaWC6ZeLYTCljrIVg9v9oO1DHl6DcncC429vH0zqMzNoms0DpD9
2llU2Z9pM3t5aD6lqIqM8zgjNGVYl8tnpCbFE5sDs+Nu+35WRc3qHkAQv7/SWGMcg3UNxt5l8dlK
0eTvynebWe3s6h50i5XgQSu3fjWNWCL61+nFhvtGCUlrv2T3jkZBvyxjUS2l1v1AjMsjadgbZmoC
cUKM1StUptWyXLY/zY8ePB+2ysF6+1aQ+LIflnsTAoqOhWHPQbXMIIk5M1mFR+MS3umkMQAz4ujM
BHFGSumE0oDpHTe5U9MfMY+UKTJONX1eQvXYbMrlh9BH5ggPjvRHw78YueaxvNg6nTH2RrQDy8e8
nKajoAOheWAqdpTFG2hiJa9ewdWvIcq5mv0Ezlzyn7bpPoIJMfmXFaNmYCWPkvdy0598i3VZIGha
DN6EYIS2tX6Jer3b0F6qZ7IklWO1mOxgxnBJP36k1HmTzgOciJCZQaaE1/wUIGl9OBlvPs3uMXyb
mBezRL3ilWa8JILpDOh9Ax0ob+4s0/311KGdsLL9KyJ4Sj8PYAwJtmkO5PkYoIXnmRMOasu6QNOs
38u1eXMKgwmFtn6xAd/NA8uXUQms6dQaUJMyOJzK6WlJqLdknE6dz8WPz9kpO/Gq7x+dVoBxazfa
Rn6dHyckXwcVt1iM5iElbnRGL6kidufeXhjH4sjTVg/fLw9A+RbLtUXhxP9vWND00ZRqaJ85+8Uw
XgfWR0Vpuk+3o4SXbn77Na1yR9hU+8VvDrMJb4tT+WBuDYJxJqCcowRCsPzFOtdkPs1nG44/Lq/M
f68RzIlC6BbUPugBmRTsPBmIlmFaQj6z7GPduVMhMWB9ZmykAekQqJJWoC9MQJuOIXogMKEY771o
CCfuMzY2t9A6IS5EgDW9Tam3qMCgRi30KJSPVCcVzovbBr1kgAkC/eVxTe8ztqD+88WOiJKEAk0I
OuEaoRdWacBxaR1KZF5CyCxETqC8LZQclfO4I57wcqbgokrZkMCHzDF1aNS8hWmdSBSlHsBk61ZB
PlVJ5TVcbUUN7i9EdanRTNMAAYWZDiIBBJjOQg5VjvnUQwBl2Hd2MGZ1uRJ540Iwu1iAy1Nmk4WA
rE40yecqkEtO8zFpCKgIKUYoyGc81+7EpdbReUsJseKN/NwJdd6Is37DOe/dfBElFD9IEql2hPcG
nKGkLIqei6KXXKSdgC1apgUIydaNaDGaY9EDiL5B/wawQp1lhtWuOvYUv7TM5BfEZ91JPYYVOLve
Vk9vJ4O6i15w+NU2W8lMSFyPomI9UJxsqwNNAO1X53yrVtQ571CcRIQkuEBdbuNXfkUaMrIWjSMp
JbT3engk0pS8qDFyZmY3BIzIbPmFyYcao/GBfOML2lvkslqsgGa4D6fwGOlKpqGXTf9yvi7njovb
7jfNlO3kp6F19cuITAZrCCfEdq2zAMAlHkLiLPwHI6QeDM7kPYYQ6MPRUNyoGFOYhoWKyPo2GeFM
qbhRmeZbeDd6p+1AHePwmcy5Pr8wZIBrcsZzhWkZlGFS8lnp76C7WgxKx8VoOiBPt+l4RGIwiGm+
kUahzLSRZkaQR+HTRhwlcN/NP+RsknujGOVaZUK/MvRVxPVckMbteFhevgnpzXeDxJWZ2POb6OgA
8jFmvy9Bpf2AAE9ePgTTGA/LOLyItYqmhZionruBPTfod4JiKGv/2rD1A9lQmHeefPu9I9F7OsQN
TJVE2k+um+daf/5NKE8ru6bXAXo0HenjQfMXrxlCgbf6c58Epu6p0kxTF9WI4SrWXZAEt3j8jMGx
ChQw74R/TmIIBlkKyf9I3hOxFmRv9pwp0heJxV0yoRQdQUdSpIaDwuTqduwBO10J67g6Z6KFOim4
UWZjNFLjVFvcK/+Te1lB26pKAbc1xRiCWPdnTPYKUzQwISc0eT+UXYrXMaRFZyj7IyBj1pxdODex
nD0jJmcykT5DQP76BR7QIqmMWbcqJTypPCM7ZcwI9dI8RZ+5rSvn+ac96dN3t87KUDcHtcN6h+BK
HsBR+8+yeC8nBw0enkmmP5Npi/DaLwEJLsC7IZOgUb8CmWzq0rrGl9977xCOMrxtgNE30hDTL6Xo
vTX/uIWohK8GWAv3TVi730z6wjpTQZk4BIilyIyUgKQtoMzgFihsqofXi4ZgqDCLW2/2keXljRbN
Ul+e+TNmxCMOeFSaRCR9eMh71JKjhTLrrm4/oeyme5rMesW9av540TLz1XA/sv3+fhPA289LJbqa
tm6E5sVpEbwjXTfC9G0Bvwy/tWZrg2Mwe4yib4hk1XtPEaBhWRKOqvkoRkv5/HpPOSIfkKjwW5E8
eOn+xnSDbU31uv24KlvFc67pcb422OsHi3zosCa//+MSSZnccFmk7n2wiZLrzLOMWjSbS7PUeSJs
VgifIfFgEDnO79J/K/7LtK91wAij6rWeYN4BLKqDV+nf1/kLZZ9rICUADatDiZnuByXhuFaFFg1S
oF7eonZXBd23njv3nVGE990NbUMZIWiQv1I9fBghUA3P+Ktydt/F4D04R7j+V+I2lym2k5UQFN/W
E0Zigk3nIjl1whhcmvxiNc1XVTJeMkcRBUqO7Q2cA6Ojsp+Y/mUGy8wXl4XKXL1+5XlIejFbRcdU
k+BOCs3Iab8v1OTpqjxfkcNaxbyeMxedh/+7IFOgiD7wA6ojptx3TmvE9S1pH/GVCnKLmCLDfJJc
GrdMZ2pFMsYXN7ef6TJbi8OI38n6KoYw4f+2hiLW+hkiRtbMx8sal9SK1z2qmdIdagwprHFeZ6Qw
GWj60deqdrOA2VShG8nd7MDwZ9nYSUunoNKXQfckZwiasxq85h+aODcwy5ARrYFG+5pZqR7d/f5q
gW6pP9uJOS+Tfn9TI3Wwb6WvKY6OqataFTQPWlRy+hJMM6ZDMPwOT8zxpdjPc26SpoouC7ID2obj
M2N3sbnr/b5g+DqhuQZDkhk5JXKdciSmM1SxPVx/Pc2XaCICo8CHWrVbjnU5+31sOC+DAn8hvgpj
RYgYgo8cqgkdPjKG6FbPlBC1c2ERicCs9UfukSNwB8at/C6ujxlj01rvSfKOZGnfd1IxntE7KMBf
gg7qapFWtuZ0y+3rTwUlAsZSHNboFTIWtJhvmbLm5SicUlza3TFRnS+EBUHtqAtF5J0iJ5MjNjTV
ywfmQi2oaWG9PAAKBlacyThH7EGsKaP4Lh7DMC8OJx9Zw1p4vbkQUtn0EcvLap+FH1K16H1GWDdh
YnVp+86jisktBP/AjADcjzjs08VjigFmHMJ5cLc0B4IKKoNQLVfbCaD75auq53v5me39EmVOfVaC
Ipqg34Imfm/T5T28bTstHv98sJkEhmJVgL9m2DBwCGEX3dNddl5+cxytVi8mOu8/vvo1/nqMbP0r
+1N+lFXWWGOoCGoMABwoSTVqcFeU7mcz3jEDuL/6n9JuvhuOY6YCIiRadlELhjB/YmsH0vPJo++s
Qgsb/xAxyJsq9buBp4aiOOinEVazf540R2UbPvW2fpIMcazD6BFvqcbDsWO6TkdLPt6NCGP5uaiu
0eFPDy5EltC0AagDYiLmpWV40TuLicGfKQ9X8PriASuBkH54YNZkKB3HyTjgL1Ja5yemMJ42H7en
jddzLWFfdcYxb6FT71BNfzXw48p+kBHrm7NfdZqFxvymWw/JbRJIb1YNj6ihJOh5jWRMcb1mQdKA
S/bo6X1+hia4o/hgukzN7GlvAKG0VGfWaMuqO3a/fRZK1SKLe917zgbqolnxBvkaHS4YNCDaRlGj
e6/U7xpboYtIbr9F63fj5E3U1jN+X+JHCgFocaKVeXQzpnmbsSupsiWhaNRmk2beEgio+Q3PY28k
iOXIr3e0xqGfoy3UHrhcP+OZxg5YdmHqvlObv74/k5HGc04O1tTUlyPE+inq+BaO2VWhf1f9Ypwv
3//kV8/k8/gm0vspTUkPkgnxt2GBr8ZcxHlL/3wIvTuJCugKM7gtasCfOCdf421/GNk3Yl4L3g45
1lajK7oz10SyHqP2rn7y6f29qKGW8U5R3YfsRw/3lbFhK0Kb4bT36Zs8aqehXu4Q5Fn1GREldn+5
DSTZTn8/Yz8jvhokZ9kQ4vH1YlTnj8kecgtYlOOllidicfLFV8cPPCwStnzVhA0WZgNbyJP+fOIw
RXXiTEZW91mVRvKO66q3lvbDa8Bt3t4YH+aLyFQW6sR+YBVe9MiuKD754E+vMC0zdWRkj5ycmOHv
sGNoypKLbinoMpgmBdQ8RFpyQ4WzKkOlClHuEny7Zre/fFB6uhit8WeYNvPYm6RaV98qgddOtcjh
0cgESa1xxWB3WAgXSRJaFqo36ZT9Kl596FxjDmpPKTKO1EgccafxVCwDCEdEyFdMjFOUEGQuEwij
rZn4WuxGCx1ljK2Fo1D7FnBMz6tn4WWbH+/+c1puXiR5nIdgdHXAfEqMralhsVImdKMQ9859M4CV
Zcv7VFoINLM8v2Pjm4bAWCiY0CivVldfA4ADIYDD1OzPt05se7nPkvTcLWt6Z0/Flt14X7WD+7Cz
O3FoA2cJ2yXArAvVxihkrCLkvb+DbTyOUFM7dxvP/PaXE8B/AfG8UWkb+LvBq7z7hgaElEBmstug
Iv4rHnH0EbLvcU2tm0EsBO/gir23C0o/O+uzK2pY63EUCEfH1qDx5HdBjTgfuwhUXBOC/FJUft0O
SMoAm8Gu6oPsXmba/EO818fDef8HJndIfdShX+smlE7YEtDTYcj21UWaAPtp9obvxs5WO3JIXysT
4S31OdHrYZ8w82sBbRBfcLynEUq3VR6oWzx18yvJXR+6AvUggvVqeGsbCwdG1MD0G3C1jPJTuLuZ
2+QN7ohXugV9ooN0w3Ug3GTbHjElsIBTfCCCzAPFYb4wTgGVgRGgVIAcYPQIe8UIQCUknxTEn12J
Mb4aY3UBOuVgEFOiNpTgGBB79xoACgio9GodGJfI2Hp/iHX377sMRhE2xvg1v+OXuAd1WK2A0T4H
5Q8ELZlEHf535+VRTjvt7AnAEemxnNwW+Vqayp7slJHpVcwp6dbXFX09ytVIixR7RUEEuyPI0BNn
rafjmSL0uHBuC6je2jp993ivBj6hsOlhRKGjaLYDftSFGt+YR88IxF+WoMA1USqvH7sB2wLLiaNV
2PNQvAsX3g0IlDP+Twdrk0KCwbwiVJjo1M/MOFuq4j44HV07wKLSBsYC8K2eQ6YxgWW8G8fKtlle
I4MxGr9UcxCE8nbUWpXuTjCsYXrjcArTLWI/VBCr/ouvXkuaxQOlLuEJK5q9MRbuoFpcWN21MBAB
LLEK+Dn02iNwmut3+Y1GkpmKAT9Nt1d+I+RevGeax0KQkSaTcoYDACToDr18/b3EXECz1re85IvT
9wMPrW9T7hKxCogWv8uFGRFcgXUS82sJuSzoY3l7/x1vu8ODjRGtBuzBSnGE+lTz1C1/ml3i4aC6
8va1kva3YOS9CeCFVpjxhvhBId7AfAnlSgaxwFfi2sXKBJJCKiCmoO0JL7BvyCfRDpBdMPskb7TN
vEGD/VZotioQOJdhebl95aGgn/n9Ee+e+hj9+dcf/Y+Xh9QlFtAW7n+y10A4ePYIVrCrf37GZMDH
SfAPypjtbZX6uIHWEEAH4e99HcCfecUq5GlF3hQVMzNKIRkVL18xeYbfrLfZ4gqLwXWSL8Yzz5a5
H3lCZRdli3xlnKoEg8fbJQsjIpNjScxWQ/jENUQGlAxRxiQepgYwPuJ39C1MMj8o/4TATqDadxIh
YGaeSFTUDZTNzCBjQtpT+SKwdZGcgxmVDEWDDehtZRyAjVLqYR94fiFVKSKGb6IuX7yKQH/NWF/0
UN3Enkg8T9X8A9WCOzeXGRsTcshoWMgQ+1TzQp2bpoMRrV1Xrd2p/n3E/nAPiQDseWC/jXQzhvlp
XGT/AyY0W6WxNZ2u8SZm8FZ9bgLCcU0Ie4XHq+Ttng/RasHg30KpiW73oPxwcOaHG5jjVVkMsAgF
+X0nwrJaWETVR43N5qlwM2lhL3sJJNW93eA33m47difzfDaZFwd8Zzy6RIJuP/KsIk6Pd4YdEZ/K
sMw8epixAkRaoZgmhrQmW3VFBvTgQF6hMcvjm/FVaUnVMunHul8cDULRXBFaS34eaZLozGSPecoj
2EK2qSyWpHl5OxTjJVUAKArabv3j6kArd3RS0ePhl7x540mZk/UceyydJ+Z6hGUfj3Vb8K7v8fp/
5JZ+7H0LRcLagf8E/kqg4rcp5jv2cceQvysJXOURzWELaoaeCCOLsLODJ1o0sEOQbQE0Jpdp+vhW
X9Ni+OpduQ4+Kbb4N1UhZhY3PRVAmAStwPqVvjkRfMKfxJJKoJuDfsROdweZ71iVDBjBYxEXR8q7
OlZ+RxR7mL04CCV0TFb209M73Tzp78pDcPcmpc/upnrsm0zyAEQnwIhdPLoQfuJjfpARAwONcDJj
By/i06IMhoUux4AaRRrg7daTRmEfRp/bx+XEU0q07Iipaas6K59i93mMnWwnEzDJBwEx81QYbTx5
X2pY7vTOZs4OurBRbOyAvFl6rOH7bw7wta9n98XwNxTuv4aN5gm426EJUnb9Dpp1SnTV5jUVorI8
0oBmsGq+BMP+vzn1B6t1ScrzPy3wrECxemI0Nty8d1HFjPNRfIuhxAwL3FJY+EnWWTapOOPZxClz
+4R+cVN9TTyJ7//q4PugoChiUUdR5l278NXEk+9sA4mrPC0ZV+k3A4UffyWvoPitJ/uwUhLVDCUg
ogMxiArPGSEcmqcbDvJAaNJX6j5RvTBBahzLVBy5P0Lrw3wWjN90jyIVcKQdb4Urw+HanzsBftbk
hB692z7XkARzA4a6PWISNj09RO4IzPwIMmYBvNz3JTQHv8Dhb2mcve+lunia3kDzhkh3daXmhcxh
KhZl45zRBIx0KDbMSiCqoCM1N25i5HVmKzQVeKtwKJOkatqjxR8ddREzGFeKjV9ovBPTq6ZQr4i0
2Oue3xpJA4wxJH8axRKHFM5OSpIOIfHGcIxy9Ze6hN5qYX2UnBupQGhmuYEoMy4W08mmNJVotWSf
LquOlF9zdp+audeiSEVzcAbV4O8XkHkOBWq3y58BaxbUMaTN4aw3SB91ZAP20K9uTvdFzVDwlEWa
+wxqw0WjSa1f1p7OYx10cyi0ENxgSOMPl+TAxpteg1QAqR5l6AXnD8mOC/ZAJgRzeuiPmKEW2aEf
dqi7gb/A6QELX7hcCpdanwr+UZ/kP3YBJXlEBlc4ff88EIpxaPXOZM4+R9xDzW+RqGlGA/POUX1h
m0fmgjrGVRyqshInC5CCJM6NLxSSIi2OE/wP985ojxiOlbXk/jDL42qGojvlA45wn/1bsQQ5MYxe
OKajEqURF2jhkYe0h5Fxc9nNvjkp6WZ7R4xZ3rLPjqPRmyAvaguouujhyqse5pFRd47BCTaOOkQN
KG0K5P4PJVQyRx6sx7aVooH2c+wxnSX9SZdV+J7p26d3xI6HdInbvtLp5jKmy9Oi/VMPR5eLBchT
XmI+BDhPg/v5M/FbxgDj2bjEleaWaxkTMNcoosXuNcVz5ai67DxeZ7n6lfvD5Q4yEuI1eNVXyyiZ
klaTNkwjeCzQdhaqP2zZjbFCK7lT5kDzH49k1rK188pmcLraHu/NmhEW+HLGyIZHL2I7LSzKCCzr
FcG5RutzrnI8yEVUUb2RXYXCbtW3fg8rQ33cEqLu6xxeTfBWQvD5trXkkjmzM3FwHCYKqcizhuez
2rYpUDQW7CAfr7NLjIfVUJ2W6Wc8aPegeMbqLXwOcYNNCynsYQKKykaBjObfYcwa4gs3Ne9pBgIE
VP1x6bNv0CLyMe/vqEclWXP2ek0d8l0qb7shRgaDAjo00zYNB/Me5/kYM4JMw+kUt/BVe5ihaskF
omsy90JMRHqoRsktm3aPuGYAXx3ge6LfHO1ThLasi9S65fbjQLea0QKVPgsdNOlDzBY7ZMaQU5cl
9P7jpcDW1GaFC8x4LR+M8zuMUMtQsk986eJW0O5ZHeSUTVQZqE6eUAo09jTUdl85E8kbd5j73XpL
p4KvmEeEILKf9EHHe9kBy4IygzbDndh/znOZucuLR//nvYhxBOboKPIZLIG/3qK3FGNlfvP5KwY3
jlT2TYH5EC7svI+mS7J3hN4vZEAu8wcUdC7iJ4STWSQ8TPBOoj9Q2ccHzgOePfSliLAA3UFDxhzo
sK3UiiaNaT/P6D1/2W0ILUCU8LINWuQVhJ7/IbBedd8HuNtpsQIL+Mu43fzAF3PKxH0BjfPuYQ4G
v1V/Xle74cBMlFCc37LNqAMOsSVievfGdzhnvlI560/dnw5g/fuicv7QAV5EgjMc04SJYD7T07CM
IOG+E6F19e7PqFii0XSfSaai3f450iEEEBsEZdGZ7RBGoxoyPFwbvdcgfiH/DEGj+ZfpoaL/06JB
+fLw4m7Ew7Po3Hdmgy3qbvv1NomGuWG2I6PlSF+UML0lJxbZTRMGRWRfeSTNJu54zXxx1AjfwqAr
mF2kWtvefroEXWikz5ImxdiKBi8lM0EdoTkMCsbiiQmTXCEyJSdEgcXA26utwslq05xRQ+hoNLun
w6fAjTSCs34+M0rg1TMmJu7rFWbBaPtYyF5FwU5ukH+SO2haZcUXsqt90qmQRPXenDwXBFpYDZzX
ggqBaxEKYMaFk4gFIQuJjfafQaVMfbYOaYyCg1fhtrGa+NxQ02o4IBXLK+fQLDmk951DhQaCeMiR
uUnuilC1L/xShJbRoOyfWzLH7HGiuORrIoaWXLjRjC05RXXb8ovs6/YDtpN5nCFiWI+b9LRVzAzo
9LjAEgZ3rokePPr4yCPrs3jt+uKQQUxiwDW6zNUyhKeO5XRKbtRX6ikz3TmjQmMfBsD3HRHbIojJ
F0Q3HJjTrtpZZV+cYmcs6BRA655bCmuThKHKf/EBLcQmnn6ST0JayJRbqibxRZKaCZsb6afy74OI
lXHr3P3WSr7vXEbhXewSHfKqptLTrNHTfu+JX/3WrQ6S0IU7iEjkwDzrNZGZKKvyCNTco1tek3CH
wg+9X8G4ZBGbRkIYguv5a8+XXDsdKSHhiclbcPjWdXZDh+mM66B14eqTu5U0LsE3CGve1LF3uyzc
7m11bxdBc9fgDPUnq899Xz8SkEN6LPW6fU14E0yEeCdKksSRS3BU1HAo0O61dwtbvilYcO3jZgx/
o4FghRDWgwJtfiNsyUVOUyMmN6dyY4/QppTiDxJibh5uUaW0s7Gn/L0dzc9Wt8W9ttJ0LnUbBTXb
HnIDf4Bt+KYwlxDUz6xLb8JYTvL9yD0y7WG8Gv/78xgPSTrNG3dkgqA65WrEM7RqUFrrYCkKsNvF
uzEWrLT/I+m8uhZFtjD8i1yLJMgtOQnmdOMyfIIYUFQEf/081bPOzJmenu5WQlXt/aatTB4OR58L
7wRTh6weFR/Nuf1N65Cuf9yffk5bNOt52ng/ciY7oj435xNQIhUHg2Ud9UBkulsckTazi4/xsvrf
SMzPoxQQ+xIHqRXe7EkmvFLj9BQHvMzWYwgz9R5+2UAhCB72e/xOv1N5zmtgTR9/NRruM2rjqJyc
Z9VIW70Ua2uiuSAP572TPC7Mv4RQj2wiHU+ABWdDB99AgX4ugFnQJRWAeZ22DBevUzOi2AgHMVCi
e3dRI0H8Rvd5EfVCgUkhyGO0RHv6JqDbseR9SY8zIzPq25VjRueRhCgvHxnR9jBYXRngvc0+Xh9F
H2z5SPEuo+3V63cW/dVZccyxjjF5x/v0BpAlce7UvYQUdjCFjaVqvkBSgc27eqZl3wPQtoGERPXV
sYLNNXdq1Ht9Yi6U9SPu4DOR/pMHQPtP2BJcNHAZczFwDakptSiBCW1kblL1pK12pH/oaIBSoF8f
/Zpmna6gkkJB+aMCTEGnQeixKXmlNSeNUEQG8nWaiBeePNrPutyrpExdYwwlbB+8d14dP5bSSAml
rM9u8mN7Qe+xg1b2+Nv5kq9kRB9gvdeIk3503Rn+NRUc/DofXRHYLNQxsXhMLr/YSygi7zO7HTUc
Uf1IWaE14Z7eJ1/FMU48OI2IKKhxNrCOtBvrvmO2tM7OJ+5uUfkyOkt52GwYl/xI+7YeUAztEESm
ijewInR7oL0Q/SCw08pDjh2+wu+0GX4yJNheta4nr4TtsMBY21dcVHCc3B0aInpTpxEJTdxnBM3I
gdjZyVNLDF9CfEeJKeKXgkF88YQksjfqrUsEoMsXQeove1v7yiPoa1ZFsU1U053P/TQ249Z+ld87
9RcS8i7EgKP7pJwgp9+uZGR8mIdqp6TbugZvMu+USH4n6Bf0dmqOxWsgj6HPpYy3oaZWZm8bq1/n
FvJ+56N+lI/K1GDlSUNa+RpgJB/ewpti9ShANBcqrFPthH/k6A47+0PHv3ufHgh/BuHnY9eGoxzK
HZgqEIALcQnDv3qSTNd5tHTlokE+8AUX+I2l6XcthdKTcRLK2zY25w9JS9a95u48tq4y5Rp1p7/p
M+Lxy4R2qt0DShH1ntYuhxbOwlpgDbnp82Ub2nYmMuL7Qup98/mv/OBpBPwAdh553+p9+pKFCXWa
8/YYWBfbeFuH55l40ao+lm23H6nPxTP8YUKBNxeEoFFb3BNkxSlDBsN3J0Zi3hJ0D2/0tBmp0sgY
ZR8CST/cCvfJmR693Zq4SZIy0XwQm3l9eXL37yGbY0hquBamXUur6643Zk95EHSYM//nvnvoVj5S
o9cruAjp7bbzeGEFyMyDAVZ5FS7X05zQNxkOv4Llf198nH8/x4/fpzckwwIRBrzXoRhwWsu4cIHO
Xekbi2zOp/M65Fy/XUq+BEuHg370NRI0Rvx14UFb/T3gHvOBxdAGpOiscuHzuiF8YuR0H+VIyOui
+tzNfCafzqMiuI06DXlWF34ztrQVKlURGPdN+PpZ3zeHOWf6iWF/4VMnUlD22aHhHsTAqB7pAqIH
E2Ueyj0+T6Sp3KdyLOpdxstfiJXV7S8tOP4iQuR68bVyysvSAJSC6WK7n/AkYZix2whzFqr44Lcn
EowKIRIJa2dy4eQYbSHSc9P7jKFrgndWK/YPJR8aSPEpIDX8Muc6lZdqUEVwFTtSRo5CnN7NCU25
OD8cMA26Bs/Y2sRv0Cq6RnqeU0bX+zO2F1T/b6BMp58iDkWHuIT9/jiIctQeVTixJ2Cc26iagOqK
ZhcEigoFOwP3kYVnDnFI0CDzc3dySsZXdHt1YLiTIcNy344KsouRHD2GfR6i8Mqxhh3WKvnFf5z4
o0nO2MR1xRw33CY1OYODbJvx5jH4aPTk9S3TFlTT7s3Z7e9bt1VC3WlxnAWTds/XkEi9LzLUr6gb
hgTQBLjW5D0FB2ZeUlH3yNMYTPTYa2SYvPE4JCRjRYPD2QwLI9aw9fvbaQ8ECY8XQZ9ClLgUm5uY
aUeHzVxLDbf4bb5dm8AmPTFSTDvH6i1kp/bfl5m819DpYjpgrpvM7NYwx+yFKUWoE+XgzRC//W9G
y98tQCF00HXaTRrsYU0k/JMiC5PC3OQxSORJnrFNvV0Ow3rxxDombFtvAijvWHEYHbQUJnoM5rwp
f8ByHpTADhjtp2JZw3q9Qo/lAAJhHKBynogLfsQ/Lf7VkxLRhWoBLvYYGvkhBRU9+UG+eG/vC1qP
LevxsWHZzOmL+meb0UvCQ3eRTJCohj6AOcT0DFVc6BMJRQHBvdPtToHA0kRZGz6XCNW/DHO+I2vD
Fek2v2heEkrSDbegfPbNK0m7ei17CcbMAQF0lm5Y5t1+LfUUOf6oMqLTffxU7M+0nmhJaSInPx0X
9FLKYngD0GvIwOYHFyu4zplnWPyVwxeAj4UK34YCLfwPxOUvi4f7gXPdgx7gzqxsymjkV4vbgplR
sLTorMd3G0mUNaWj/QTqCHIW0GVByrb3GF6yt6+KSVBgs3XEt2Bw69um/UFE5wvTAnoG8E/CjtCL
nmiwyWH5sQFHDE4in6Ii55lNvO9e9cmDsuayqV4ebVzhgpBFAzBKjoT4QYkElCcf5fWbUc4QpHf7
g6Eaa76rd3b1C0TnqsFwgDHQueK5iyCAAtyNGEG3/mf3WkBc0h2E12MOYHV4Li6Lp4twm0jkCacl
KNwnNKVAhvEFLcDdFjw/qD9RUWft//IMYU6hYLUWsUgywIaCELgmGQh5ndWhvW/QsffC2m7GiI54
1zA8cIkBy8yV8IB8oqtdjtX5v0BNCxMbmQT6Tuj1oKx2bUIICYlZoBU/ClD7TSS8vNL9F0egCbab
6B20UIGbYYH2BDZMUEVwwH4T4ouhVuMgeDUW58zhEfxg6OqZBoTGfj/VGNHkqqSmYzsAiqigox5J
tUBPgTpJZKxVwSAFpVBHPeKTnWZz+tp0aVxpGVUUR/3xz66hXcmb9r/LPmGT3QnEqtoZcDo2R270
fNLB8b7T+/tCxGJOdVJkhRsVLQ8hk2hVhYw2ULY2kicwvRaFk0hmUiKg6t/DAtqkTeDjzZFgOFsw
Tz3l57FmTJgQzJ/hP8y9KmLcEMOMzzy6X/bEph5ED9rgUe4v087SXa6CaJGwhdnKenY3At+fTPYr
xm2Tpo/QiTxN5i4hUCMTSAjEyQsR24gYCnvzZwAO4BXAccAJgvFTopwPQg3Ee5mVoTaOW0i1LiJT
cNVtMRQgoGRITlYkLxeho70wnIX43ewq2LCE66jj/UUKyHHSeo3XF6PCBz7BDQxN9CtyF1hITH5n
xW7HcJlenVx2e0QkANvYFFmOaNnhYXDwcqJl3iaOj1MsMyP4uwvAe00MUImS4Dz9APsfEQ1Yi2GH
aNCVotuuTh4h2R5sa+RD6KS/bIiPYFQV5ITXJN0COScY0eZfSg9wGhw2iQhkQNtoG9BIuftMlqwZ
UTDcNxPuU7HjI+gzY2yF1oqHR/ua3VL8y1hTFb/G90tYD5fK1Kk9495ZIpwFF990Ka0OxsVSh+qw
j6b9BC7QlBFzeDk5pi/cfBvFl8a/I6MbGNiNOgytGmuMuMJYpbf7Tc/Lf85jISIRSJDuitSeReH3
ydSaiGRUh1CuPeFIpa9aizsWL+n0aBBxkrQjdulsfx7PwFRn+rplsiLXeMVmBPDCMhR94/5siWGW
4Jr7HJuZCHnJJ5h7kPkX3s02ONXaYKQzFEYg0ABrDBlnEhl4eRmK/A5zKlI3CxT9jd0CSo57Gwnf
MULJw4P8/Yls96l7+Qd+1rBY5Ojxwx6wDDCuVfMGJyMmYhADNXKv6WXULtLIdOZ69vWMITZkZVXs
qLr8m2pjBmh4WdACD0TIM5DPHASGWxVft3a5hDuoEDDj6ruQCYmetnOQKmCbnOAEQGcNIQbDZ6vj
sy1JSC+QizHJDUlbej5RCaKXRne2RSdvOBR63KafRzfdJ2jE1XHVAXPeD0XycFALelVAICcKhk0R
qgyK+oFnjCHzwXA2as/b0ixdPdije1I0mPsaZ78BgoeifKU8lMVUD6LgixYmh5luD7+DMIjzv/RO
KIeMXXrPohAbLvso75EY79ARW0da7jLHU6oxngGMiO4N/yd7nrEhYNaKzs40TS7EXkDWUSQhjlxV
oQlHhitBsG539qIQZGqWz8kVH1ET9BDFoyQvfdL42qWOnQQzeWvX3iNBf/JcEEAESooOinsKwAdZ
YeJQ4wP3V6++W9X4Sag+2eYot9wKUjP3XvSFO0UVl8pADH5fD3MZFMhXCmHVNI5xadSXRtLrUMpp
MziWPb9cyUiBbKJe2ynUYr1+1/hOTD0jt7ZQXY1wqACL70NEcRWf8IuqC7926/7e4x80gqBjsOCq
gYgOu+BxbFnN+gTColuaOCaI3b09kUpGbyDmAvr9OevYPc+s/3zHWC/6M6HIWT0vCDnUpM7O7bAA
gLw4fWmqAdldXWT8+AEuktsfCOw7+M7v06bvE9/zD7IU2iCK6Tn6c5Fu04TlSHLRGw9RBL/E8JVy
xtnFdr4jJIpT/pze0g9kE+k3aL8F1Aw7hMAXNynEWtwfdx7SWlpTpBhzmSuHuBwDszEbHeXF5Dmq
kNgo8fXiX/Xlu4iu47evMfyS7GHykNVQn1xrzer1kDIoCJI/gXH3cvVmvdcd3wvt40aetqs3qHPD
do17Nuk/xn0QXSSzrRWXyNINjrJv5fRnRGSs8Ya6fdiBhMMilCOSA5JHxEmelhA56eu4pu1ucIrs
brPe6Z7S1hHQ51w3NR5PUvYmA+98kBLUkdXs6irLYoPJBZRS3t2OCJ55qBzMd6ChATMKqTmYzADP
ha9NWn7jaolsDP6Pr6BqznnZC5jyC6Uwb7eLHHoyUwLg5u8xv4uiq05fDXyK81Z8sg5kGnUAx8Kp
d8+fR4NZTN5SQFvZLN4LBRm0SjQuM1ibRQ4OBkdTY8whS2xy3T0h8TpLjHYQSEpvLEcPvEsYND4j
ARMD9v1OD9yltP4LXA0Km8L/wla2ZkDW87pJz94AKaFHou2wdF/ZzQN1qy0V3RL2gKh1X+ChbGnO
eocoEUWcK1AjVHMYgGp7DlbaIPHKbS3QvSJQPNn9VxFbADJlKokhGWCdRvROB2pSUEIS55Q7Rcwd
5KmAjndUX7es/7U+AdjU+tKxuxmhcJOW7gV7M3UAB4hJPaL490TBKV0m3/F1JRn2J+oFtbeAZlx/
rHKopTrzMvShMu4F8lQj5naA8vYTyVNyfdcFvDvPA9qJUG2ixBh2xDEbnrZ8Xi/Wh5oPn+YIDqMI
9SFlhA/BUi1qCrwtm2d7kLNXxNv1OxZoiRwYfK4fZv524hzkOBK7JGbqQNuQAjA79pwjewutgKBW
mONS02dFJKOhqOlxlF3D1435rPwewe3X3vYPaaL1ivvOb6pmgh7vHzv/E+kMwEJyORTl26qlMqUZ
ci61tUC0cjKyPGVHYDQQpmLiFUBcr+QZD8YSUtB04LeEnLjy6pzCiDERUkGFBzSKsLM3hXyTV+jI
+bdTOWNxf081YoMx6VZkVRTJk5SKYnbeSeSP/Y4MRmbyzi3tMa1Cip4n4VT/Eu8suc1MjHe8jLFk
dog7nQo8svZpT8dIRgg9FbkUzD7a3Kd3/CUPhFzEYxFUVHjvPfOPiFeFYZ728TuDI3zxzvGHYOXP
bZPssCYTUrakq1wdJZgBIOfJiUmkG8bQZYU6hcgcYoiarF6zHseInwJ+QsETA/bLaYSYRveuozbU
VcEmk0tBTcGlgkcLYehnB9y2qhMam14GT5cTRYhcLsUUnGx5597OYEgFGYlf+/NgAClRSHBEjQaP
phAvdkllr5itEAQ/4PUZLXTlaCQ24JyqDBBK3+F5coNpBd8xAi6ETZOSlbEal7FG9XYNt+M7jPeN
SkUVR+v4keQ7HmW1EHkcfUhDxNJAGkBr6WWoxvTbS1LsuIcE/hCopv3xekUaWi4QFFKgrmKOFyJT
sMHJOUXpcg1FDjV2h86KxZiOn0fuIY+N8JArQRB1KDIu2uDFfDe6HCEvc+oZUjfeCIX3mjqOaNXn
joQbn9cLpURcYI9+r5/MnyHOJATPofjofC1tR8yBHRvTB5LSA+fVhMgUNmU0sVqKd+IWP76WwkUV
Q1bQds4KSYyEHz4x3PdDeopGhfo8s9oIyWVbwTvhgbwMQPQQcSCpxrdPtczNIdYmRD4heFOVX43Z
ngKy76mFg9pPP9H40QkU/BKeqnTqTa/JYHiDcZyTRcYJ+0UYgFTY+UQx1iwEi33ygKQnAmvpRHXN
AUy/RuVIotEBtOGfyp9A3cjIepw7WZsNXCOp3IpXQQDFtKjcZfHnEJyH+YshFKKPwr2HyQkwq2GX
JyGBREDp7xK3M2UhAhZ3T7RdLMPbgqVPtinBMQlE9uQy4cPviQw3whgEViuL7UaM0OfU2YvTXPEi
kX2pM+SrxXVGzcd1LhinW+OS0XlhyfmBwMidH044EplEjIYgJQGcLGkE7TAqxNxGHAJcYeUyIkxU
1IWTwRNXQwg0O9HhLHspESIkNvW92+RHAOyWfgEqihBAcWV/7N8B0hWPEI0JlkBLUKyqsx3d5iKK
ZUKGsTTcVxNMzIiQHFBnasMZkSXiW2gWr2w5gnEOGqSRCvUtuhUEx/RhglGNz54jJnXKmGSRtVFc
idYzfPAeI6KhjRKt6OxsL29gPNpJQ3Q5ICyjDGlHkEzrRML3D0Jy2YetjNCCGJ62E8FPxT+dKjOq
2I+FUFk0Ji+/m5vAmB9s9j06otWCRUqqJaAmmdpYO18oLPczMTWkpdcgnsRanWzZRQNlLTibneE5
xrID52tCRvt97NTij96S2uiR8izGVV7m++50QwC6vwUzPtndbxYfbrtIpBKnQD3D+mLrGwgE1yD7
4+mKPhZPUZiJXEPRxwg5lBSJsWuEqZ0Wp47lIOKLgUsY9QYawDbFTvTPmLJqnKPItrjbxw/KhP9b
IJEnJLxSZ3ezNywy6fHac0/QilrXYc450sseFIIit3EvOL4NTSURES69zZu5hTOkiqmabX5MQvyF
v0CeHJbgzrMbozBfPgMg1f2eXJBHMvCHIseTl5EddikxmEJMQWGMmy2NfDlaIlR3Z5UdkjefiWhG
00FUodNlnwNWIG8b6ysmFczK2EMcY9oS6gAO6XVgLNWycR5r07s7E8a5T2kdWqxKLDE41l5KHHzn
Eb+FFs06MEitcSekgleQNwlUeN9ntggZi22AwM9jrDcIGHsR4aGgMhoFPPeZuBXxdqGyBVOzRzRs
4LYJ1ney9X/OilW1U+xV7bR3ngJpf+SO/SF6xpjEi1E4THP2ONJXV1+fQCD6oDmAQLSl4QdYexB+
RwIuht+wZX/ALBwORVbSzafJgDNlyDFTb8hMdZ+x5jcrhQ2Do2x43z8h2AjpoaLNlPAcIlxv7AuR
Pp8d4QcMJNmST5bzlgkT6NkVKwoXPrTZAKKEwHX3xavAjq8SXH1lJfZFegfysV/wAa5mwAf6gUeA
1iw0ov66hCIxL5SSLT7IioIyTy6hMVy+GGZJNiNfNI8M0NvG7k/IfZl8fBoaC/IWIUDPbmYMpVgj
qQJM9aohogIMA33vjJqExpbQdaQZ5QyBBgkwMl76IpN5lBhzcOUWYhJvkSEtW3XUi4b9x8AgdmoS
wN0ey7lk+CxWYJcpG1xmPsxRoOn4Ltm1AzEnjLliTXgXn6rS/4Nio4oFcm+XZio+jD8e4z2hpRyn
okOku1aOhM6Ov0L/aU6UL7DLY/kB7m7s54tLLNPnEY7Hfk1vIYBq0PgmzLMWf7Ia0Bxvryu87F2A
4R0onmI8TpUYLxEUaI1pvQwGwfq7ehewUY/dy3kNf8FrvGXGXeu+045lAY1sks4YKof+ENrlHkO6
4O7Q495Y3H3+bERVXN05gTBxRVPLp3ww2BkiJWCKvjYhke82fAdv9gceyYB3q2EWI20AcEWgTHEb
0nEL00O1+nofEjuu8VKB8EE7W+yeq3Jnjt/kNW2PUHC8BYOQVKwFJT+gPN0TqSJ0Fnr2gtI+z8As
eyFuw1Ad49FfkDdDHpCIeprdZiQuQWUhceiNyes+u33aGUY96WHfJy9jcvsjc4uZTFiIaaMjPh9N
L2N2hiLCiN2DfHYxyAIHj1D8Ox/oHsN7DoXIZvNjj+ScU9gyHhKUztbpb0kTrexsA97HFkwsB2ux
spk+GGNRBw2loMO2I2owAUvsv4ycgj+0EMy9cQrkk1XuxQj1yRuj2Q0hfGko7iLWQ8wNsKEbl6ww
e0a6K4UElTunAZz6I5jc3I+frWJgdTYFvLFibiEHX/bH3LEZE2xlMDQR0YxF2zp8kQygQOG70p1Z
Vm88onvjT9oGNZMdkbyDhOn8V4gqVYDA3I4JOfRig/852eTgaqsf9BCsMIGCZG5YocHLAEPCoz1D
ZZ3ZgMUpji+ceolWgbFH5N+LsQAM4iIQjicvhiXPhESnRdsiQN6/kRshSeRnNC4V0oiCZd86VDq9
acP6elpZhowIYY8g6wWfSjXgb5OWIAuGyTScwby59qcDSxqKkR1iouidyx0ZY9QkLnkLkNnsP1x5
+OL3MnRDDK0eahEMJac0gj1kqjWlg9iBF7lzxB6Vp8pJFM0rChYqClB0XnaRLVh4cGMgKpgdSHTk
8h/7SekRo6FZ691nBBYNiMd4Q2hM9EWfkEbZywGUrtZuAFlPKo47P13taCDmDqZMH2wpKnM7SdiE
TN6qv0OyI7CUVraz5rL9O4k0ndov3KvPGXt10ezZ0yl9sH0Nfi4F1GEptFukrD3JC+GPrS2R1STS
D88EP76BZN8MZeaukMJ451GwIZH7oTE0UY1uiLGIzkDhakVEQZH1zS6bzEWdy5bBI/rM2oU5XmNe
shPxeJRZbyGFPzs6jUv0uU83bgGECYyUpxV43N1mLOVHBCMaUQONDd9o8L69kFwXHnFnKOPIs0gR
EPwbtrFGqseeawwRmzIicmupC8XRkugL5QGrZc+FtIUFe4eJsMudcmBL2vX9mo2lPJWnD7zJEaW3
Ev4mQgHMuaqz9ZNOxaix1+jHbshrZmvTL16JIZE4d0s6CiSzP7nT3S3JenE19iFMIwd53EZf2uSh
eDF7Y2N8Humrvr1dKUBJn+Nj0qZFIE4fNX3H7Mzn+ZWbHp3psUU6DCuKAaEv2loh1KChPYOf10gc
GYcjSkiWCxqZCJnJkDMc4Ya+eiboHjQRZQjjTtIkgvRUWz3DMm1OPBPsugkk6Yuxe3ReIXTS+uc2
aQFVLDK2UlRezoBfzk4422a8Bx4KgvB9ukJkjbdonlBN6Ajaktx/YvmnmWMnZZFjsxFlAidjTIMy
e5Ot98D6j9DC3KC/42EgOkgYboRMiIivZbe6JWv0AOTaAdNw3j+dM0SH8xYsMpNwfuPuwJzVqH/1
ORoaF1WTsCemwsUmxDOXGReDEpz8zFBZtwSgVqg3LHNPLz5/B6Z7Z5LxkzOIUGFka6ttgEoB2Fzs
USR4EDax3eS77fiWoiVmE03lDDavHW3ZTk+VsM/3oBSJ65rcw+eiSW4pCnIPdITGWAPOVyIaMYax
Lug79ag7EQ8wokxgXx6czgE7VSIRv8AYBhbWUJSzXWrEmG75PYJyb+MCVyHSQIruAXmivVTCS4zu
6+3g5b0/cfmIbPFu3jKJvHE5npLeBjEg6Du4G61eVrI8QcY8mkakVchPngdpagD8FUIIqqwVVcwn
qOYyNYOxov5J2VPimgcGPsx55hcnkz0ZRy3SFCxbXkHzwfxmCWtp5+KLG/jytD6cF1u6wghcidEW
Jn0Jvjquf21SP22R0lXxl5pmWfh3dHiAk9UO5OXOGIEdyMGBqc6DMbgSMy6m3aR/3KK8gvyULJll
nppH42iS9WDFX+yFJQZ560xdMMMhUbDfMyL2pI1xM+Qa2rtadu5AS6IrLZkLzxKA2IE8IyFhlacb
kYdIosLwoljn5LOGNiY7d/SO9bWBKZWGe9/LxTScmoStCczVuERXdo4faw3UidSwTZuJr5RnW5f2
3AjlNd8Gv68+6aN9XKulf5+fnlOJMB998mP/2P+aYDshR6yHH8MACQ3KTUMRPn9s7uMXoSMfZHa3
NbJODbFA+P6nGuWk5mx5jOpXSNP6IgdD9L0AzZXsVyfFPxe2hITtFWtM5Ryb6+cSsSJ+KXrdQIlq
piPzhs0vwzr4rM3KLbkeKlI66jZqHm7XBJJG0irmcuvbuFx1/reVPc4+cyKVdHhXNjkMkanCWQof
TbVEdCoyEsIPKYZl90Z80wXu227RyZGY1drV3/nrtr2Y/0KKDaE2L1TddMcAWH0n75PX9gNYIXSU
zFF4J+G+UIEhAYOSM00/p+opj//1rIjZakIcfwjIRVUhegaTk7H1CBKBsWbqM1sA80lrN9EdoXQZ
8O/muETB1YMuVISxSAXn0plQIbnlSsx8J8qDCu7LnKWaNc2W3wbVnBAJGDFO7xPrFawCvsktXGIm
5qLqgh5elRQat4SCkEL+JfrMCGaRuns0+zjrYtcglTI3HK27Npo8FzgkZ5DgW1pw8mbtV0Ke2jDH
TEwiFZIfqpkArX/fM5ja/I5QwPFqyujDwV89bU3m+tk6aOsJaM30jCnvg7SEWid57CWmWF9cBZQ8
LWEcfuwnNCc7vbOUE1AltAj7B1jHiWQQsNalSvZGs9qOITNTnY6nEwUhNSN8Nse0TUI9lqRMQ8Zz
JlOvwCtNp0XhT8H7QXaj3l0OXqdPAQwhDnhGKJtX7H4woRqBWVrJOhPx/hfUlpf4yqReVk5HwMXD
6y5uQ0x3MS1xYxnRE9PWm0C/bgGCiWDm2rN1xIaEMyF6wfM0Uug/laxKnuQ3MmT3eYAuZOPnHPnh
B4AEq2gU0bflxy2u9ailGT5JXD4HmOrfVi1nKkJs/ExNDgrWABbVxGR5jARdDKg7UyYVnW8Ygaxr
Ibz7oJH6OwEPJEETHMAMdHIBMOULIBPD5xHWAqBcjLE0Zzrk951BYdshO5+H/APtNl5eG/mXW6DH
IqYDpdbVeTwCiT6T1ERGnsNCBEbMeCMy7ZJ/2OkDFjF87jCkFEcSGK0eewrkVE7di/wa2Ooo9Ebg
vTkuNZub1z6cbk7U4w9hEvwqM5PZIoJiDWgjSeG/b6/7IKtql0oM6QaUOOHRGaCrxUJMaBbaIxFQ
avIB5xAnVk31mdOS9lxSSYoVYLGGueA1VIneGjgKLz0XdB9VpB4Tw/WLFQ6CJ39z49lrSfn6OKgm
RfVPILJ/Z6LKkFzl4Oy/zoydpYhhA2JIQ4wZKeK2CshYwL/ajoMO9+k1+UbSpgqeAcpatiuoCNpu
3XnS8q7KGQvCgHmP7gSByPeMRU5aLwg5EQ4Q0vSRIFfXsD81EmwptQfjj06Bg3UI3nxzqw68luyS
w2NkBP2Aae7pFcGpCKtoAQGX0lTKKC6oMdKaTOcz7zgmh7NNVxmhQW7A3hj0B7Uvj0tmkYTcX6wu
lBpfp91xugIyQFG7JNTnm3bZaWn9T+jbRK+VnknMUK2Q9ALsxypFbszAIR+Z2q+cSs+wO5bLWkza
hVHO7lMd2whlPGnxmg8WsbgNRJETluRRsAGpi/ZkgKMDcC2uAC6PmbS6owudPaEVyXgbDXzuJbBe
+8g+BXaXdsaD+Cn2a6wGb4YXI66dV4rHsrr86SNjcsWqyKzgZnmjpfBJ6EJoJFL2AYa2pDFb91+o
Sv42x+8goY4b0JBy4DPBZKxgL79NypvHBMwr/fOC4MexTH/WZ9BnzSxM78n6HzIdRFp3I6l29ZmZ
NoTxOPxVUYUl1QSCBbXI4hUZOMRQ4YC8wdqBz7UITJ25mAj/iuBkerF29e8Hc9oqR1MPLqf7YQBf
sWy/hMcUfwQMaUykYLomDS7PCqEfbBpKw03XJ0SAOgIMteZYaDwYBnG8G1N1en0TVPKvr1JX5fw6
R58C2l6UsZ5bL2Khwt5oUAUKCzpTYpLLMrxfI5UdefL0nlkJB78lylV9IL21DOTNYLu+LgRATwb9
gZYzVq0GUILhGTFOiVlyHfQAgXtagHLzDtdehQT7aJ8sl1doE78dpTFkE8n+oPT2t7UGz2SA1RJq
AiMpYxceE9I6MasgFyysT4mzFlkHA5oJs+tOzyKskfu8bZGIaUaXLqzXn8ptyBTQKYHeuIWkqTJw
GGI3gP1iag3zn/L0q0b67voM3tPtiJy2pZp2a2W27NGbabN6oroo3RCbU3QjtbAHay2kPbxNiXw6
Z3fiaNv0S2KPYvH/JbUmKXkzks1UifFV0w7YBaxrgIPLQZENAEMphVxfdJyHJlKBoZiBG5Juhy7X
jLF7mYAUm198Q/GBHh8x75f8hxfecymA6tQ8PuiMxRN3DolBKKnWIsmwXQwOZapnlKAIFxJ9xu7I
Cm/37z3tz/dr43k8o1r/AkmLzMZdYTqfo4n0W8teplV0nMsnhg2mgw9dQbd6nHpzvhtSVUIBpp9D
xSs9vMcYdoHDmgAUlOZk+N6fh/nwu1Z010+3VE2gTzIV4yXRVJd1T4OCZLqA+zXHV9RxfWLbhXjN
1o6hFvUP96Tf8wRPhYdwMLC3PzoI+l6o1N+asHs2RFIT2L8AYTiw4btBN6+k8eQEw2UX0BMS2A0H
996lN5Lgr6BB1JmWvpaGI6L5cTQXszr5vDwFiQsy+c+KCalIpgoIfJregT8obArGHqq3V0AS8NV7
Gg5DXLVqcQM8RGCKHT37HW5kiyN3P70wwxA+ZW5DjXHWUx2siMYHJrxxKWvbkVFYImOaQzDpM3wZ
QLsJm5FEUD0WzVv0RXJ6ZBrj5EnCA8GkBOLg+ibzBypgkJbDe0d+L43N5NELb0t9goaeo7YPrtER
SJxpeLDGeFXG5pHwJNzMrubLK8yZv95QJ8CkiivswH0G4ZL857fCLlvzND0563kQ4+pI8pHSQXl1
tkhFUzATzYxuVB/6M1Z7OZYoqgoryNHicui4ZmHl93ilWtOKpFTaRJmvIvgqFIliaBwuROoZGPMj
hl1kPMksK70BXCAeJgrPgAQUUjRek9cuh4ADmflMZBPWUV4ZF++zIEGZFHX4E5I24DpB7d4hVaiY
6YT9h5mlT1dJVdkbzAnxRgLvgsjehHTvsmEgC+IB+LABSqNNDkb0sftlIkOsf3jiZ2hqbqiNrch+
h5owKfanOjvga0q1QJ0NCUg/2vECqqjvcv9zyH2MT3Av+K2SN+FsAH98IWGSRndHg4reJt6uRxzE
hy2YBMgNPJQD8IbxECSQ03VhMn+3CdHsvIYcMAM0RmKkIlDbIwBrJjr6fuwdIAZzCNguo43gyKRU
EPjIcgutkvMI6vFPcUh5hMfAPMnEVFAhgApiS/wBHWb6ih7Jd4iQCZ5cGuZxL/syLM0mBK2GxkOn
6fSocIgchoJkznB2mw9mX8NvCu87qpLzqpgUCzLWEJ+HuIXA82hln386A6vq+HP2O1J21nLwbQmb
C3+EhPYmZ2oipqFIuv1R4+fFvxBKtI3NynnOZ4xXZDb38o5Qw+XVbkJGDtRDRce0aCy5UETnlIcP
5yFmrn/zUH8m0pAD/mFd5BAPuvFPpP2OKzWV1fBVOjp+eNkrUbywfROAXNtXLSwRaBMziZHqvRsE
yGlQxrwRdJR/tynNV6hn6wFNw4ewwGjZAA5ErHFc2jRJj4TXHGI+amcTqgu7dxtVEKRoMoXR5Uxi
jsnOUg0gZrc+uRqwc0D/WXu43Di9Q52QxnQgHK5ifsKLuTCXPziBX/BQXHIlpPLwM2cKDGc/aB6O
sFGgFFxRzp0tgm90iKGoZMqHT7XJl7mdONy3InFRI3f3mlYd56yZ6J/0DUcBHx0R3nWbykh3P8x5
11EWU92zqVGMHhj17dMrVvh4QTBuPLs8uvFy4GbgGfwcFlYNCdZbGz2W0Z3JnkN8uREMQ4W3k9N7
x66GrYZkp2smMceEhXnxewMBlRAZNYFfWfWAkxkogKUchNNVcmpaLEijlhX/2nE3fsLOba4EET34
CiidBYnU+0s8T+di9wScYMxJM7tP25fdx/aAbK7HQEv2gTlvhlXF5kgdNQczE5FVPH/Gm/O9KxQb
8nZcDjaPQXRpnKKObojczuThoklgtAcHpRAxfP384lITGPg6andLEYYNVian/U0djqJk3WNc7DPt
F2DYG2I2SZVLetghDtpfORDFcW/J4uQ9lYv9tSJBJh/J2/325RHw3c0l92oc79j0v8Wq1cG2VKd6
gABR6zPG/ub8R9K5LamKZGH4iYiQg6K3nEFBxbM3RlmlCAiCiIhP31/ujj3TPbPDshSSzLX+9R9G
TIgfP9kfUePSqUDs6TS533BUa2TwpTjo8TEOlTrrBsL8Ax4ACXXQNL4vYdrT6ojgMYcZeMKtJtXp
3O/QOX+U4RQIC2ojdFG8l1ApJpaKtlX2hopFyDr0wckex5GthhMhQxjwdx4rOKWsKtQRL/Kf6iVO
f0iQcFrHUmkiWQ+E0witWXqNlZGAOBFGi/QE8xeyyrupQl+/inE4ThEPffr5Rujjm9QU1EUUcS+Q
DmDaBHpiY+QvEsveeMvZfOOmJGzl+TcZ2p82UPsVx7U8AGBB16k7fD+QLfW5llDvP5fv08/nFmvQ
QeDtcT4LIfiXSZA3uLsNVS20RR6Q6u0SwHvrpxN4kLiT9qIqBYrIEyfbs9JYXSwiaNIfjJR9jYgb
2aakZgSu/qtl4lyLNJKaE0/TxDaT0aLaelwRVpMjsoXdC2JKvO7TBolmEQnd47idE+1W3Lzy4RWd
Jz+8FxQlwnVTD+/j2nzTlQ62MNCLj0eDyQzESjendNoiQRlhhp2HOeIqLPjODwaCoIxZ5TEmkUtv
GMPyZK4H75ISArcV4FeAVeSoWdD9jrkjdIcjCOEjT6qdsrdqigMsteKRhYm4n8IoI9GFA33svLzn
eZAtJKKAFVxIiliV7ZvTUothM89ITjq2zie+XelW2VkQfaYzRMz6Vb3mf4cD8AMDwQ8cZJJRFPq/
L2P7hxHuj+cmVNaQvp1HDB1UID4MUBhHj+wgN/ZUTMxWSzITqMOTQEHMjGcc6DxzE9gpZx12dGYO
gEkL+wZcizgZnCvjljx+34WQiVHb3mOSCnBhxPQZvcLXvHcbITomYsk9SJt3kPESNuIv8sL3Ev8e
Gc13uqhwJmHPO2O6q93gcuH0i1Cvj7TaU5EjpunsjkGj8IWXf4avBdtsiNuXYL6zoqVP1JfbvJzK
bDQh0A69MuhwDi2rEHx8jnTdHzU6psUrIny/q8HEItL394b/K1X5FXeOavGGJg3NF+SM/GsajdS5
jUWsJid5sRx6CX06f5pIseuIPi9sR4QH7yWMKr52rq1lKUhiER49/OVqSyfnj16RWKEYbbPZ62SO
4v2G9UE/icqb/cU8fEXVwpOXR/h36TApJo09RnUJmadaZK1bqVDy0YMPng4kB4aQBHKj037F+Wln
4VmhfMNii1IkU2YKvDDCrc95Zgp2430G6wxaQ1xOsIcUaHOL39jXVz7HU7Yafhzyjj8jL6OiSShu
csRT0Jn5OTdzK414l6kWq8yClenjK3o7Qkk4siHEHmRSCazepeagYH872FsZdelJnACC85ZP8Mmq
oTjIbi5UE+O7C42tuxZfuzhFb91LIc7/tk8DggZUAopx5yGt2IVK4e1RID2VAs4oCFcjjN7yEn8h
6Fl8/iIK85EzAdcH3OTcCXm4d3ISiDK1x0z7cJqz/xn6DxkYZ/VnPO8XwygFlbgBlCI1RZr6hiqz
ehbMzr638ATaDwSeul9E0czNMhisldu2ixKPSWqjELvenl5RpGuANHcutGRI2/CnEWePiauew7NV
QODuRMyVjF5/7sVuwurp++l7goXhYSyFyiBqEDkxW5ucizYoGh9jhJ/vHWXsEzszHE3GFh3cCKkh
hIR0K/0BdSvn0U7pnLIMhhoOQA69MJpgbewUeDO000dOlvYPQRpvlUgMY6AHt2aj6Ucw9D6ZEZ5B
GXjD3/2cfq2RbFe9O+JU7vzHeKkzuYDqmnbGS4rBB7QHBpkoHKdCVaJctQ2iSIhb065yujySlM0Q
uUwVfwET+Cr4IcGTIKOs8nvGzAObWCos3PIxkmGSret40oT9a5uDMU6mqrCuYXPHbfNAZnxbrrJi
k75+n2TlwhAHHX3EhXYYQeOrrroedz8vmBJ01jUaKIRzyXKozvrvcZjG2YJjdnCCaiHUUnRo/MJB
oM5hs3vcQa9mgL5TwsGywHjD6+Af/Gou6b3RIIQJitHNPXiMnNeMelDguQ1jmcSuQ1J5Ew9KIsPV
1wIXPzyseIaI/OYBA3t+/o4CmhRGqluhDLkvGk5KQ7+b724qKTMZ20rviyWIsFidLBBT4UbNLBus
7dox3wf4PpbzUeINZWFSpBwu4TfuD+mlvrzJeH7NIIxCJBHlr3YDPIYx+dprkj1WlgqdMfnpVDwx
5lo6Q6E9ZQJP0RCLzNVEwelPdoYzGXztbgM3somnMb+Xid2Wng8o3jzFViOIbO81KSZv4i7u4HYW
JHJYBgsIyt6Jmq6AwATTjbrEHXXEYE7QWNEP3deMhBzlLPQ4gu6Jn8Fy3AkZLLPqr5VEo80+pMMQ
fArkMHtuBYKMWQWYDk6PT99oOuEvAOKXo5Q7ks9O2GhXEbm1N8UaXHvZpU+TuulT++uwIAFqLy+f
lsRLdYaZ0Og7L2lHqNwhZNaVcO3TQP9/dcRpiB/pbsi9Lp6/SOTGhav/soFKbG1sNgm3mGKrXiJu
yl9nMGRc4FtG5XgAgIoLOkczCNmAUbA1eGpje6Y2dv7TXr8E+NAIgyU+KYL8AfP0k1dX5onBfUAi
nzH6Q1nssRG/q2UL93UYnG5OxuCVzjfEibbGoU605zE/9P0dRGTJ42fe4ESy6kne81vYb5ebm+yG
QmHTGlCqMBE35TmnlwoP7cQZrf1iFAZfWLNvwAcex8j2saUgdwiEgQq6FOKj9+z+B4aZfozBR/gM
f0qPm4KPGnyT3cdTDgTo5io15wARKjNUh5KIQdTHP9Mb4LQUyXRrFZwtsq68EZ56+O4fGLAnBtyy
dpM1eDyR02D1EQuzxWb+40hME6OUY28DD2VW/1EPYJL5Nm9A49QtARbR1XaMm/fT0V7mMIIPBV9g
hE6Ymeq27URkylnGxhUddBcjuGkhup+px77CkSCs+rhbqEvm311ryL2YnT65hh/7fsXXokXLf7Nk
Mxg5meLfelgKussUbfu0K9Sd8vZ2HTY/VGzjq3aPO7xOY7UXumgKpuKGrzlgJ+bTIVJmVm72W/az
hKBf5iVJH6APZtjHxS7vyy/8RqhwsPAekYhrJ8vJE5HQOSZojEVFJrjQlld/lBE7hpz3iaMqsHIf
dIT82Nga7uAmTYtqk+D7q3q8pTpZJ+28oU1VNzWW61D64dcxoFDP2GbmLzRWSOV4XhSsPp8+9Yey
HaLER5T9hSlUT/iKZN44Mno7Gpb4AT7Ix6K6Zddev8/EGH12iK43mByNP26PAqfyk4DNZrzAVwiS
inKCzXKQ3lYuzyjbfkkgqZHW/XDigb+leLTDxodDAy3lbg8HdhpKrSNDLffk+ctZWsvU0hnAztLK
fkzIdjrTIssq28pw9dR9cLgXO0BvvPdd1Ij0kf7hvEFk5HzZPn4QypNjycWmuqWqa5Og1SzGpjeO
kYelVxiLXgcN22sFRDf0tc7TNe8JYHPq102xrUMmMciydpBjMAfan85jgiXA7mGDYLADAnx5HEkp
PyIReHMuHhllMNCBuTLmurpgSviVEi7UKE6N7h+Q4+YN6Mwx6WNaNzBe59fbSXOYxj1HgsqohpWH
x0KN9xM7Smrgh6hharZ8/oIQy4sBOyeApEwGlp/OH7KJvT+TRE+DHLXRADtLI8Wyg4NccQbnZ22s
cqeCRTblRXD1lQhTcNhkiY7B8girJAYXk/4vv0/lMeEmu48KExfeID7u5XJMEDL7woeHvyHsa1Gu
6b0mDK+UuCGVcQiogCcOgjSH9Xr7GwFJIuJEK0Yava2g5iXjScJjBW0EDD/ane+QGsGssXKqXfqp
O2YuD3jxyiYrQuXxg5V//rHVBqKagBnBnsd/UH+Yr7mjmW5nO2bYjwsJNBp8rn+YltpGhKUDCxFD
IqK17XY5DnA4nK0oVDijnRNopgt/SEzB941LtPmUsfpUnkyVAx6MuG595nlmS8Pg+7Dkys5Gxxzk
xn7hEA17+n3g1uWQR8+TWGKHZcUvmJS8in11Oox4LjSsQMfDUzDo/JL8kGF0K8Ia6Cz5LKvXNKtt
/kdDOivztz6QJmudFg1pcD5l3k4xnwSNvC9wjbZliJTkIOK5dRMdHJgH4Mouyw5Pxe4phnAryPEO
APfSFwU+F1l+SNLrSz33nL3Ngm0SB2VIdS9nmMUSNhLSpoSzmSzoNL6YH3UkSJisQB7Lf6FKEaNB
vqCyS3Gp0Cwd8AdL1D6gyXSh2FojmkXieDEY6vH+ipBz9c7QbV8ukSmS4jfwDeDr4Zr5x3ARYJpC
AjZgYz+gd03cXDMpU8sTGJ/EHoMmgU6e2mHEO8KGwNF8YuM04FNsAyrQwaDHy+GNwbow70+7qZ0X
6SgRkGeBRO7xU/qffcPKfPo1zm7b+z4Don1F6RnOCJAtE2SLcDuRrY6qoTekJypoNOE4LjFIx8SY
38tUlS32JplPNOIFfD2sAyovu89Bb7hqFcmAW+g5yopLAYeEx/k7/QdIvqa3CpvGIR50HogkYVq9
IF9k54SkluEAFo87wU8JehZV+s1gRvTk0Q/5tobZ/dF3MgzHL5VzBMwJ4oPQzrJTNBC/4FOeYW5A
2YfeZScoKekCxH1ptQhn2EX9q4x/Wh3jFyjLVOI/6te04SG2EN2h67zADBtc6jYTctUgScCKTbzb
ZzbBRg3rjJ3UW09cYN/fmEcOPLM8TZOQtTSCWb8Zv/1b6lQPemphMfJUedKb6WkxaRc8Td8zbsaO
uhsveFeMZOF144yzKpvdsNgjZUruEZ9+cn7OMShlZj3NvVtnEE7NqYG4daZDJ4+1v0n3W4DTwGOm
MD2MCGKAD1D9fDjLU3Ai4iTMx+3a5PgqrjAU1slZcXOyWblTIzw46ltQcIR4iKI0QNxuZOT5XzJk
fgVPYEyvvTtNZncEyaYEVRiSDol471UCSx/UUvHr56Jiz0J4/jxUQL70AQ+lNV4qPPQxkN59d38z
jFLXPboYBvQ/2d7pLsSEvhlHTscH7jbACBUY7mxYEGQ7nEZAETeNINKsdaGBHaBxBHRMa6wbP+Su
68sxK0jeSKcp7Jv0u+difDCmjL8k++JHU3/cweJ2Zlw7YVKT4Rxkpd0yLeM7hWabbeUWuh7d1iPO
Vq8HIWPHpPPHB6EerVfay2pec3XsNCVWnEDuw0WOX7FzZ8qu+Uq3zLT5M5u/J4f0FnAOUn11Dyff
sIdixzJHbYzXCqjxUiJaacWPcrqYtCYnwmoAaDiHcCMAnCRLmPnYSiVtYvUgk6xz1ootVGACoEnh
dnERwPXpr7wbHclv4U3OI7h7hIs9qyDXVromdrzRyMh+x4dkwxN1wpCFhKjl18Py4AFv5evVrsjS
ZpLFbJWz2MP0BTUDf0BciAeAYgqEE/EnHs8wPXZ187NEcMT9g7DPBUFogFMKnjIBlTKBylC6D/K2
jLWTUS2FY75qf8JJNcOyRGzS3nfb/aXrKrrpZrdOGI6MpqNuOoBXcrJV9/BGKv+CdVgeP0CNRK8h
dodwxEQSh7VNM2Cqa9/DdDdU7THXcFeTTtuXnpbO6fxrBKhwZ0PO3cGuz+fvUXSiGizXtxT/sauM
VRZ2Vaqls+xw9xhIQb6QhLsTtFVkqL1R6fshZlY2Hkqw/NCWTpg00yZtBFaw+EZqoH/g+zB29sY1
rhJwPxY6axbeZA0To4FXGBQ4hXLyuFQR2eBHxyKGSo9qlQJpVDrMWcbpWSPwDP6iy7n4hq/N6vZP
fwrzng1jVKhaJiy/kKdvgsZqV+wbC748sGrOYM7OZwUawusXfcsvNiPZ3R5BghFDExEdwVAf2QcH
AlJ2GTmv+YdDxu8obNn17hg/PGDfhmA4+XlAJhozLXCP6O4+ziSo4mFk/8srYa1sPpWpArNDEIAn
G/yTxUuMrbTKwLnhfv7Ejw2ZgzDg5IFNLjh9B0A8kguKYdydnWqApqNFnISMsoiG3W8p7T+KNxrN
Rj6u27Vm9ZQeGZ1PjlTzxmOZR9gFzV/Uh2/MhtLpC7I/3b/6/i1wAM+hM0zM8ZpKnp0dJctnxnyw
ex++SJLxdJ4qJKp1mZU9wKqjdxV0UnySvJZ+GWZWNzJfqcNQj9il0uxSoSVQhTeXTigh+uI3fhYw
D+/Lyc1LSzPrN3iZE6lK672gFKLVb3yQIj3s/7ibDfYY9DrN9MkUD+saI92T81NjGwBRBNLBfVHA
2G2nCTHqmDtDswKlP8BIqEcRLozUD+p0crKeK+k1Fao+pCFGe5CH088nJmhtJ7Eb/GOl0y5lZ52L
WvjA2K/PjOetOivsh7txRwngVrLZl7MkzCCGDIxbuq61xZgQRWXOoJ9qhQ+6E940E4aV46cw5a7w
hTzByYVWiDgIjtsHoc1CyPXREoNvIqD0+wOSf3xvUuON4cv1E+MH3yHoEi6DQOZ6zNFMzAduq+MA
+NmnBcW9YMemQpbRj3SLnwt1N/gpftS7mf+AyucezBu4+/7kvAYLay4MrVSPQdSUVAxcPySvg7xU
+fdFGye9NdhwykHKfp9LgS+P/1gJXEIcPGs3XYIdQ4tG1PTcTSAATMX6pMX1+Kz8p3xYtHQAGCDG
1L5f3bhg4AGACKYNA2uvIf/qyeFdf/cwhaE4oG5QQv3v/bbzLzpmpo2GInCwHjctrEjRq3i4M7m9
+Fe26YzHDirZdfquwif8s400TfQDIzktLE72KKTJ1HCmyXXcMjEvEkYwQv0mDFnXzsfzHX+kITwg
IeVBIIBHQ4pE+QtjjCoY/do6syhCheEIZ0Doz32ekQvWshxUGn9mjA9KfGkZ3p0OsAaMz5kepj5q
C0YFx3UbrvlLD6sErCSBKXDT4mxZ0y5iKyKEp+LowOzjje+hccMFkWQN6AK1jevYHJPof4R9EEdQ
tGlBCcxis7QcMixn2L7h6zxnxxJ+3/m9WjNmrE1uo9CK6JX1Zvb/maZ8ydSrDUbrBTp7xnNQn6Gd
ZgdtyzJ0WlehgSb1xrjeghWGUfcjN0ozvGByuC41Skgqr8wm7Ofv0TrTP4vmNRMhPiF+JKSbgnTy
WgmLezhRZg5qQjulbAIPwFUSuZ6VWa9ePGfQgrDOuo0sks6carO6uz20cWMJWmMsh2AuYXgeTudh
iF0MWhFYcWC83AsB4F0lS0Qyv9zhh+AKj87IfNC98WyvqN5L41o4pR3gOMRwCjqPab+XKXiH+YMX
CSJaBox28NNNzpi812ZmtHAkRueBYZLlbHPI0zsx3HM6ih8reOFHbJZHrrnuQ/CGzzEkoh2RPyL4
hLQJ7e6Bce6bTJTo3WD+uHv1wB9i4eh2vWGp7FpgkIeX08JsCL8LrpC7vJbmks0bJkn4JHdmV5ma
5lXmg0ZoTJYjeWJkQjNd5ruQU/aYJ51BVvPzg7eTZKl0YSSnvWnB8Pc/f97Y9x2wmuDrs4GSh8dU
esPigBqCgdmQV99+M9g8o+X97X1TSFM+pwuW1icPvpdsp7vy4951O31CClnWOP7MmGUXZ5yTogla
E3dwModFXGVYb5ofKtPOrMpZhu0FD2HUwvviqSvZFWHAZ8CI9iMPhy8zQfyJBp+6bzJ7neK0BHB1
P/Jl1OFcLP0+5E2GRYmMiotvr7pKs8jHWC+xwsiKQ04It6YmAmeZKQgUfFg80FtxuL9bGXwrovyS
ApYIToCLfKNsAKkKSwaPXmAlD8pYAV0+5l+48h8soWA7M8N56Z40Zyrpd4DFJbxOk9/BnF++O/32
dUKveJLAdUlz4KT2WSmFI9H7sYB0i2C5sY65RTFYjIF2Czzr2GsJAXReLbRSCEcKJK386SmJ9SwX
yoAEJPwhKLizlKg/790wT+z95uQNT3spCz+sDVEFfrrfD8wbrO/gat10sedo6AA/7oMlyJLTjgBx
FfPQ+/hwo+xMvJfqMRB9TT/p/KNimMIch6zaqCjjhla4uJ81bow8pfblANTfFyRIb7+QEK5SzfA4
a75esO3k9WZUbZ73UBA3yd+BlzRGEUO+FqJgSuACqeiKXXBHnWTow/A+YquRpo/L3BgnHl0OXRjG
kKcFDcHYWbOPHbXHLAm4NxC97/l63UpX4U9IK8NLO4+dkimoqJs5mvDCwniMTXSVHm9zx/FPzyOb
4QKLRLjDPpgCiD+1wpZED6yWHd/nIqF4X58Oa5EJwI0SmxmNP+94Wjgo70Kx2UI4FgxRqncE7Q7V
+poWIcG9EPyVln798WTccObpEZ4r+KEJo/f5XrRUvXxnzADvwBAktGbYOfNueEqyfX+nnHPoc6cl
2RD9TCY9jjYueCEiWz7xMs8s+UyBgGPFfSnvhg/vDnzLYcgE5r6ijVjSGNSmr3rFErkuBzZ5POBs
JGPMsjlccRQ4Qpz9ndYh/1/8MubXmcBhhD9jYt9XzD4uvGjK0zcwfD61swbF5DPb8hRitgCDuSbr
Nd4F/E9+kbgQ/EM/c9ighj0CT4S838Oc8KVdeM88unxuijdwar6fMc+wg/gCXnEkCRfLasyLMSni
J3O4KOJlTchWybcRJ2Ftqm+nA2c5VpqX3q6pzYMEGU685f1f9nGA0xwQysN8C8ekShAeCnviaNsv
VsTmPJ+e8SGChgYcSwnM4dtH2W/DryTv2B9jY+j4a/HBhmdUkmE84TgVd1i1cDITrl78HsaR57AS
wgZH9ziYoe2DlaJg4KIF6zMmBCyOAN6Pw/Nyc+L5Z32+W8pmnhAVPqP0XxSYkUJhma7HqXleoyvy
L+MuSELxFsUGVCCK80CdthwyF04SNwl8jmuxnGpBwqIWaIzjcP8w5txfRKpFZyxQHkMCRVnZckc+
/7igidstfomfXfR/v/2h7ww9QokiQcbE8Cd1YuI0RtyN/LiGQAu5h38KBgPv7zcb8FienEdYmGf/
fV7zRFLGdmK8Q2lDJ1nZl5PF3zEPoHaZ+8WGG+Txw5CaCFv2eWD4Od5kzcPPWtCMWHmgbGcNCXw/
gZSPZAWh8JtFjNd/2q35IpcYlhgI+O582p5T78jA6qwjSslWQn7r8y7+HMxavOMcpsG/3+uzkG88
Q8lRJraFVEXm5jKzOxgpF1Ho8JRrWNcZ5VmGIOJ94n6O+ekTQgTAujqxynPJvnsRgkq2sFRsxixf
se658pRe65Nm+cjEbkbMhwiphOEf8+jhZ6Xy2XkRfH9x71lOnKnIcvoAv5Qd6AiOs9xQNBDAZN4L
4dsvExR3ZgO8muho+DipOXgiCaF6bsX04mQ8Dj8j5iTGRLdoPjuo5EnYy5BiNoDvY+lhUreadY73
75KE4fa2OD0gnX1QmDzsG04Z+rYqpslgqtfT9lDw90rrlRhA0Vze9XUxrC05XQObcC2+4BWHAua/
px0ayaP1GhINTF6aOeCBGh5vFvMfud69vREGV/6AAomQTnDuPBy06wkoco9Y8hU9nkcmrkY/XAC6
9Y+Zns7BZ58nZlUEe5hrNg3uuqgGbyisWb2sVTxpqHkR50+N84mn97ODzyhk8ZkjIeA2G2wcwXV5
VmP2ZZ8jCTzJXgz83Q5Y34ls7P2NikjBebtKMRqlGoS9ZBBaKkZNbABcQiZD+vSnwrfzHQ8ItF0B
pVLPeR5nDhCtDE0eK3TUFxSd6kL9IythA4V1esP9dHlNVh7bM0MpkR9F3fsnKK4n87r6vsPmHn6h
X//hdvEPcCEq4/iahdBMeQjNuJNBBOLGaa0FxoCiRYZSy5eFHIfNXW3s99lsi8EnZRAJp48zDcaf
rlkr7On0xIezixbxWLkV5e3ksFymZxAVUh8xJuaTdoZpmjbteCMZ2p/6sH9bh3wtu55FUfCJnsce
8TBYxqOApTZtGutFfN3DFaMAdVbGPyPvQexhMUejvJxiGSKMdyQ8WuxAJ9EJtviGLEGK5366Iunc
uuqd8TdcPE4WtRanD/25l9Ghqz6KQf0m2EAlFGsUo0h6oWLhy5OkvvgXGllr+TeiL91OUmRftXe9
epHtKn/d4svYT4R9SS1pqy/0g8MA7iZNfHVcsKzxQ/iYKEbNCv0GA9uZvAQKMxfSZAomcpL8ksxO
Uj9Lj7lunJ0sBZt6oBKip4DhzkjD6UkBrg8TxFgMesKd7zsTI6RWpRBg52br7KJ5u2Epvnm572Ms
wtZY2+v7KnPw8/DEjltwolfEDdQ04ZgQS+baH1KXUMMYd3pumb2SloxNX8zh4Jewf/HkDLBvqvhZ
KkxSoWVj3rgtJYBIz+Ms5JgF2AuwoQBOg42J7+A8zi8+1URCVhckaC4+XaEgEsHY5NVOc0lgbTYw
OQcCEKwDJrq5DaG3vjSEdvItCjZdpplQLsO98DNQhceNiEga6dbnM8X9e10bIlk5PIUVvITfFKJS
oLIQb8zJjzAhuSb4FsH2RLgFR96C5MrIvm+MeTggHnQ8cFWiV0hSme9pRDh6ULwpxtzROIETDD3W
nAminliLLS81OtfB8mpfw4PA+maNrw3MMOYXoDKhrC+pENlzn3grHt7n+DPlNoiCST7X7BSAPCxs
/ssVj/w52RoFzgt+zIHB5aIGs9aP3Ob2QMwEn/ayZEbCzMQBodcuLaJ2Xwy7MEaymDPAOMLAmdaA
Fjfxzrl3RrfK6S5761Nt+BdwAPGIcmZ1HDBs+aiwKMdWyXLtU724sdiCWIQMiLCNJhqM+Rks3Rro
Ajky0DIXrTcgOTCaV3fJjW+JK/U6MdbCTJPyuUaLn9gx9RhHqsPa0Dq2iPE6HtqzA4fA1Sztn1dU
IAXaS0yHMI5piCuBPwANsrBHmEdA5O0dklpu1DYvt9bsQosHuSO33ImPPb4fRsmWHf95cyT1CBEL
y9e/z9jJkdVYLpeTdQkCxwRb8K+hv7K6qGVSTGdwumDKaJx+9iE0a6pdUUWXDsffw7yg261k040p
mmHcM9Gei+8vbOVObkhyVxo5dzp+1cKEkeuG6pABXyzZYG9vlFEJZmjWmgob71JsuEkLHMDIu+3w
J0K9ybFb4drUyc5AElJgyiysWWpzLaSoydeQjLk+5eFyJ7hjiDskmgd8jGHY3ZyKuOodh18oZFdL
jENfM9j/+z1RQEQYcfSvCfqgiA3lwn96/Fh4ESPiBlmrAElQ5M9aR5nrGwnewjAQGynLQPW1Bd0P
tLGYXQULQ34h5bcBNwdRLJS4GBbtI26Ed1XmxO/dhTXq304IfACbJISfavgOUKtBRrC01rQ/25+U
g3bLab/APN9tnV5yBukMsaoKBdP6RneS6sqgJlAaoiAkNG2hvZfqaYr6q33NpYnFvqjGAw6egdMc
UvnS4jSTzIaThVw7b/qjZqEPNjKuXh0M7U1CB6ajib1Zpzc12b9Dl2qLmnUsytYpEgxjTR78efwz
R350N445Jl9fBDTSCsPg7wov2bgF2Rm41thtvuZxjuXWv+ci/hhYYOQm6T1j2ZgxVlTWJSZICgyV
1Wz22o4xmLCCf/Iu3VgRQkscBid08POMGDUOgzF5l7YqxMFoTbZwkSGBwEIlhJDc4wuaIR4XDPyT
+jgZBiNlVSo/X3hsJvuKKMHX8o6sJh+wriOXC8+55Xm9/uwYym2A0S9veOmopyFz4eCEvv6zoykB
UfQbivficl+tz4qNkw+JYaPgiPmLyoMKsataic5lLZkX3Wycbv/E3fKg342os3bfJbk8smkE5icM
aGOxP7R6cvqKVW8kc7og0BKwKWW3CurDD/qinpqDWBssScfOz3f7AwMQG0zquyeSvpFhD/Y5eRHL
wb7BEAovorsz+1DnYwiPxEmEBjUvvI907Dn5ODwC1MacVSAllraSNi/7lG5GAljoLJmPN3Q7Epma
AOtCR2Fv1jeIhsnLauwhAd65py8/5JxBSeqjLoMM9Tfwb1hLNkbslsOgP0CBkQp/3IbPHdMpWp8h
wxLzwum7qOwU7zfoen5H5O4kaqziAQndvxtvhdQSB/yApc9zndg48XahwjjGU36EVpxe7ms5PfsL
sh5MB0+Yu9DYxqdFhbCQOttle8rRRLuugY9nvXryhVwsjEj0E2q4e/TcgibMRivhP0XeOg+uZrH3
+2LvcjSz386HsznGHDabGrCv9z7Tsfk4NRHxxwgLvNNaJCgE/t3xD+Z27F34zE0EUfzoiApN+Ga5
Qqi9YDSHFadu6h87hdMGU42JgHeJgSMo7ylDaT/N85yvwvlIXKLhKHxjagUJ39pNavcXZgV4TAHU
wea8EI6rUjK6IKBwRExOgWIDrHtakA0hkcfASbARXx+xuooujxghshZS0kXxT4qNRfRDBeit7mO7
N1b2wfh1mSYID4/a+m0sWzVx3sBhbdnrRmt4K9t20WosvsFO1MMlWjcjKtaRsD/FRyl9mSsUrlYC
Jzf+W92XlB77lbm6m94t9Kakh4OPWhscW4UBCk4qs+o6O+Rr8MPpzdB2K/G7EF8aFZyyo9fu8BjB
TYUKyixdatPj6ir5kCrHtoKjkclwFUT2vSHMSzUjwrGBnS7ZxwjuNkFS6tWmk5k97eHx95uFixH5
4iZBKcMlIycmbLJpM7Obbpi55+aq212VwiAZHYTWunY7L5FNohAaY3lFEWiQoTQ7MOjd3Vkp4ryM
Gtwnpj/qhocNPJVY7xITDNL0CNoDqhTesThJyIcx7ncLWFScHFCV/rg6oMQNDCNr8nC8wgky3MsP
PK9fu4pavNmYXRjR5ErST8XVxWjWvL42o911YAAEs1lOrKUZgEXyMq6uVdL9ATMPpunN4PI9rA0I
8PcabUzvb/sqnRdTP/MhbF/fuDY9bR3bNFuYwS7vlxXqW+ZtlbXtA/SvRN6Xf6JmwR1wHE7LX1qj
xVIBknvbYNJLtiA4cKpxBSYNPBx/iZnAFkQkRQOdrCkmhdxO0KEnQj11hJhGSSd44ZAlYRJQBA+N
0JnPad7X63DewVChQM4WKGi/mEpWPgBHyOwMP46Xc98/MwPdolrECU8G5bagZXEomU/sNgjkG+CR
OGI7cJCLwJGa9udyIy1gF6+GVSwnXJbXZlUhVKyOdAVc9fa8ZIiybXTw9vK3sgqEuHAcX47euMnD
+vuKI4+cwxFS4VvIvPUs8HzJUl78S5a2vJOreA2dKhf8ZpMf9TFf4RCl8AZOI0wrEbh02gFlYe7T
2sWhiiX3i83YhIjRbSeye24lPmVS2O53IzzNhG9YZtK/5gC72W6hWe0efuPJJ69JdV9XKF8u5Gp6
rLsXrRIyaGxi5V3vZZoRTcohyLyA30bKQ2lODrB4daMRHZsQeMpzvEARiHCw1p7HouTJtDdR7c8O
b4oDBiK/CbzFfJYBC2Q2Cuz+ZYDAl5ebIR5b5woZd8lFQ9AN6Qo7D8aZppgH/NEOyiaj8MosRAb9
pqbrheObRDDT6IFfIEYa5nAj54t0k/Zq/7ED4fSARAJ96RPiiSnr00PQjb2RYklwX2G4/wAif0ub
F+GP4A1aDKpuy2L8+y7tOzOrr91Bv73ZQxg6EIn580LObzYdnfnuUApPJvaSOqDDoYpMLpAPRQEI
vAcqmpiYJyAFFJDWGof1/0vDD8ACtB9YOwg4qbD1VbEHvNbFVBeXQh3l5OBwn1gL4nJWvwtwNby6
SCub4QVFoBWPGsMUpqtGsodxw3THaBUbQi2b1WSxJBloxhiEzhkTbOP6YJeFqs/Mp3RP8cmG2r5a
McHz2LJc2AUi48v+gBvkCxQdN7Nkr8LVxEYyEHgZ1SkEXvIo3gedzX+95cZ0xoofiZCIRe2aeN5I
gbXsRsFGdPQiR0BaTxbXAcuR044NIzE3EbzgOfGoyxlNrfmbzBazaBawmtDMu1FEKz765TruTs7l
9HcZ+BSQshmNnc3AE09CwiwWITt/gp+DSAqwSYFFiDtfMsPBF3p7bad8q8Qh6tJg+KXgewFnBePN
W5hdGOowCHRvwTt8mo+1Guyg1QJJEqIsjLpOcxhgz60ZobMReQ79ahX0XuctM/N6vRkRQ3I+zObn
/5wHEIoGYOhQ48xNnsv12hHQwZvbeka51PFE5I7HoRQ1MxbICa9pEqDDh6+7AZZkbNO4IEbt9Lri
pODoINjc4MbdLwySxhFz1/9IOrMlRZEoDD+RESogcMsOIipqudwQroArAgr49PNlT8xETE91ValA
Zp5z/u064UfELok8l3c79IbxCYAPizQ0rCYaFdA9JIvUWniLPZZ2RqhRWG3WfQHH9/5E9/8LwpSP
knl3D3HKPJ+ylfijwr7cnIv5mvbeRtDu9xxDRVTu2/fpVzlq37/3p+3Trtn6hrfVgETF6igJeKYv
jMwIRPwOJnDuNGN/j2Unn/FDJMSxyyiga+JrlSdTe38OSTlHz58+HBV7gbHcmySbcp95IDslSkBM
3+v96MlWMZhEQY85IGLkAYnWrv50HzMlm6icFz1bCQqWMK5SOEA6WZyeKr9alpURQIfH3MdhYkhx
XRr5UnHXLMLGKkGEr3FrP76unLqvEUogQ+JjoW+7ESV2GjGt6UcRbLaCS/DHos8fFAO8zOgXUZFQ
tOczdO44sXPDdZY6jgI9CFV+gQVLA+NkmLo6LA9N5RJVXq8+9F7j2yeoPkEtbROF9GPjyrlj8V+S
qhHAFJFOrTESjCueV3X8VHGNoOHACo3NmBYBgcMLUZjO5aecHn3Yc4dfI3pviRjcwrhZa9NWK8xO
OyQ5jddSHc5LcEJ81rCyauuSCLlFlcdSskheUwzzEyPQ/6JCxN6od2tNYiXDr9+HTjVM0XLVmHDU
CLPqOnxpB35TIaH6xPXf7n0/5vZu2NJ9obh1swJ/++ENk9kaE0xMWJrOgVP2wLtgSNxeZphiP8HL
wLZzv4OMPUeTVG+k4bZHhS8D0HONIrgqkpmBdBjfePFunMvzhp/OX3OY3wxrU3B462MR4XpQNUb7
+EpyZuDJQo3FJgOZbEnAN/5HaB5NPZvs9Z9N4gEx4HQZGpSr+iD1ZmRtkn7Yn/Sdd+WzXSfG768H
EsINv5H3XOEq1y1umAe/nREbJ6qzGuGk2TderIri/HAWTB/bm93TbCo/Oh6Nk9ioMLzRQ4Dsjkef
Gt8MgiygtmpfTu9qk2WMs8XT5Mxa8DnnP5LWe8wVaCjxI+gTrof1L8O8zsna8adiGGDAMyL3QQq6
P53pFGL8aXNbMJy7M1ABsEZf0XnoDEcWMpOrHqNG6rvKdzx4LjGq3w5j2EvEcqhzqQ0Ss4T8n2EB
NqQSdEboS/EN4jU4NlxnwLQI4wmTyFxLFwZFtzrEw4FwG0Bm46l7UJ/BguAaeplkICDG5IdpKTxe
XEdMnav1hVqDPpjZAw1mCEsRJmy5vJbI7LAJokKnPCESwKA0msuqcaIUs4BqeYA+F14JuQ3qxPeh
Up2SE6i3nFNBrxZMYR8OuQYXmu2xyihmYFGlEXth724eEyyrJlHdrK5WS8bn4q831ri8XvZyFP+h
8jj0Ydr7Pyxv2eBgU1hAJ4zgHdtkfItYj72evfi7WjVTtti5vrx4r1kpSpTAm6eVOe9ZgWmHw+Xd
WIfkidLuXaH5GvDHCCcMXiEeUjB6jM8GGH0P2BVDUBQDLW3JtFQ0zRN1OmEysmRYBIkEJSrGQDMf
k0ZI+mAtLkNw7Can9lYmRQZX0fXInKJcBqLyH+czSAMoGPjM1fHjoyoHa6jp1sjIGYvdMhdr193q
vVj1MOw1PBzRMPJ49MJ+N0ETg7OFC26N5tLD1q/njBZPIyRFseTMVvrTFCGakb1sSRsTwYhpI/aP
J9bKbbP6IUZCh637X+iKMOceZpe6GoGVP2BKU8t2Og7z5mCIPS1tOe6vTJMNSXgb/yLwIXXb/rZ9
iHq4DupBG890FbkftUjYyk7JDsbWlY3G79Rl7SFWYr8iaBKpANzAzti+ebgYgWyi79+XeAyTjEej
p4p5EcxDP4EVJ9zAZim6vgbD3V/mSLwq1guv2j3CX8rWxfrMflu+rBlGPnSHdBHm8Svt0L7AjTjk
5xxQLgFQpMntAYkpOJJa56twf3Bi8H0pxhDSkF/Lj4WmAxl5aYUhJoZIJzBSYUaTy6wLI6DOyLdi
bqOz3/fs/XuZF1PUkSh50hxY6wAInDFR0lab7oLU7eMybOWEJDgscw/Vz2ioz2iLEYPgUOuINoYg
cqMg7O3qbfoDd/jzVaPhAfNprqc9RA0WwOxQwbse8gE2fVSX1uc1Rvh0pEf4MI0uv0weBWuj7w+x
XURxtSDWHYL8H24CT8FXK5hHA97S3lNIG8vJRpiMo+qXmYg7vzD5S/5YrysA9NbAiu+qLSEGgCoO
NEZB5eI3dgaGY43bKTySzL3ICT3eGF4Q+xPWMBs5mEymD+bdAuZUXtZrRfiVsDqfDF3F+JOWp8cB
wvOMome8WMw/69MoRmEbJmfUIDuQFq1jwP5vGgGnACXX25zIxMwRBSxztSQLy7N8x+QSVKsHoHs1
ZpSd+HMqV+9ekQ4TFFQGSEiN9BrK046ezryPNikHEvVYFQ8+ezcvNKhNqKJuwZ1AKIWT0O7L9kvz
FSgtSGqrDZKtkiIvfZgfCyfo7QDlG/aduJ2hiLsFKs5VpTNkFKQDVWd9v6s2xYfJjz088hdlt1Or
MJdPn8qWFK4MWtZzOyoQZHlt8B5S4vaxQZMBIwZzTaYsJ8hv2rZDq+AAHkKkLAbbFxac+mzdH1jq
AOLGuWkWtyQYvfBFQH0MvJmi3yAP8gxHXkw/SbOSD4mEd5FV6CzGWt7M2F5S1eYiabWp7+mXMOre
Zoy76HmxTEhGHhIu8/yUfBYF8A5jmqUgPH7mNMam7xbeGp9KbIOwbDL7YiTMShyj0UZDP+oZv8Ts
f+3Rh1kqICh4RTEmhZ0wexPgVL7a5yff0HeYWJ6LA4RKhkrLDyaK3lmJhqdj/IIZJ2gv5/NRNdeM
/taYpR1Z7WuEMqirMAZYndOJbtbBcDpLHMwdsEkx43MaCn5P+OuwKquZ/cwgeuIoycu9v961ixPC
aLe/bA0l15NpBSiwTfVluwzwGPcDPgLQZk9ft7tZ4X2DEpNwu18FV1rwzlfIFCrjX716DMI0wapM
T5A73WNcctJm3ivWzzU3vtShQVocPSOrG4Vlj4f2u2xRuA+zm3GG/Df7QtwcLpqG6eT76ipMBGEu
0j5bahOWUNTgPbCf91ZgjujK9rDwOm9+Ab6cJzHTkwVzEbZsZl/MPR+uTKtlfj7b4ddT75vRZ9s+
mY+NE0ExA+9ZVo3fPiYI4pHzOSBi4D5ATOrXWWKpvNMUZzd9BwzbhMYteZoFBjnI9rL7HE9N5BZq
sVb7DIeBTEPbrk0mbLiDuRSB7RH8t7Z6SwluRMNI7YJQsxEDjrvrmcFM2bkM2YEU5YHTs88a3i6n
rFwI2lIzvyEngcZmVJOlDHMxTZku6mPeRrqLEwvwpAaieCjWG5Vf7iBSYlnLVsaopG9yrZ6IODDY
QXbwFUQKw2dHqjWnU+13GgDF17juEpJ4tXkdiYw2sWNpMt6f05pnbtDG0o/zVdmBMMeCygnc9gW6
MKZAY4QRMBmDRlOx0IsLY+XsD3cLvGXhK6NOnmBCXBlR6wIwfyem/QnBm7Z4K63EOYI/ZrhGymLg
8rxdSbbJrNA7FbV1usz7Hs2kxnkSrMqnxcAx2aSfgNx3ZrZfY8vxkaTMWVhTuRf0KW9SZyj5VDwX
eIKihp2nGLVZ8uDQYZ9PnWkE34hfo70MtKyTe5QYHdv/L8WS+ghgNELFQwSji8FJlzoyIqHSvELG
awXG2NhfjfGT9ZQ99D/M82ETu2jfwGx0jpE3LRrVI54JegJTEYTex/aQAC+zWcEPEckiDxNCyDHE
A4iMBGBnlSnENUfIyn2FYXL44oCzEy6AbwOSbN5aEypAPHFnKYGEqjVpj4yvNn9oeuHCtoR3pRjA
3/7QU1cew8bURYxMmAo25OzfGDAYXWZunkOrZcCC34uuGcQY/wxKUxBEBjql9xtYgKu76ZOyleYK
rFlAvsuJdd8wc2DmB+sLJge0hUt5vp8vhXkNzGS8Aj9ksLDIpxdI/daEc3L3qp1dj6F6C/bTtXP5
LhnLcoE+NTUlxc9vpym6G86GGiMgrKtQlX6e9r+5vVhMySyeKfb1Br6gQLcGwzOvmvOi3MZWLXiY
7ujjDXGRTXDJsJGrc1j0zsdweDfX741q6nIwKoNf7s96+04h5vft171Q6gczP58LVg6Z5CeCpt1G
n1BzalD/kWy8DSPun2brZiPzcHMMMFsMFfTbzAJ4HguDBUDg/LsZh51zw83MIHXgIYbkn6vNMuCe
QTiHqYaeYgbmBz3d2A2DyVQZ+7EUxeEaMaUmeJVMdlw7eAaL5nB5D+x5ai1+qxVuwiczy83tWz2w
cpRNp0+i2k4RfeN90xlvbf+7esXDVfpu1UXfn181Y0kZl1Xcmklvl+G7cJNjZinXwbzXDzLEWl/r
PSDpya5zZok1ca8Fm02qG+8e4hv2lrI+f8i8h/3QXyngZB9uOWLa+Q8/HZUUMoyquefAkYmJnQ27
wPkXV0dRdMPFyqyzAwVyZPqU3hyW039b0nLZfSf9lwN3AW1AqbjsitAhsbTmV2HA0goHU1YMWIgA
OV6utI4FuyoYiIABfIQFts7GK3iAUAktR5DLBOcRgaWA6v8Rd2oDwxMuOZj8ywT6h3UmBEJi03N9
fMT+p4K1Y8e/nZHoXi1B1oR9gUKmHU/R7wE3Y3askEQ1q67jTmgdeLLuLw/sFbYomuvHaqk1Ii7A
Z/vfkeBRBGnKawk6RHt4m7zTwfjTTESEqTTuA9EGPkkIlIILUHxEfFeHL6a2vwQr4nDkswoG0lVw
EccsrvLqdBNwe2y8im+ww/bTShiUUKMJEJmiystRXlEixnrmwIJiNnuNevRZI2nhx1SZPpw+LjsY
DxySlhogDeDw/zyQbIgMT/S6DoUoez+7zRD7EreB48rPoNyDpUlTgzaPv4yom6mHR525SWPduMUp
RHk8DZ4aMn7CsGiHqbTxHfjgv1eGEFnwOBZ14vBUVCwwmle3ukagxg/hOM3DAl+l58V+4j9cjKTs
3oN3wlsZytGbEwl1q5WSr4fjxVQVMUmEDy0TKx6JVgybu+k5Bx/THqIuQAecI2c6g+CJZw4YfkjJ
oYbQb/TU6N9B3wiE4TrBqk22YsjLY7XDzvw6zdg1YASXYGVypCL2fO71lGHAGxFt1KfbHiTi7XLG
ZYqrbR/mv4eXkTDjV+gDX3Y/NiLyNMUL83f5mQlTdO7FMVdQyAsAuG/Q1i3x/KUcCZySuSFodxqm
2EQwDSz6kAbfaJLorJf9EDYKeJkafajaAhlBvD/jlEjHDXbPRgfXjwf/sIQnOtm1qSuJ83RA3KRz
wDmMZ2S260ikNTY/QSD6gUWnrQXgAsEHEQ8VgmYdRd1TbdwnULnC20zFniaekqQNxAWaMQq3ARco
jnb13ehL5vvujEofYBz94m3AX1z/OieZviiYQclJKb0vciXGtraxChIuU8xM0RXpu59JzYpDKGY6
8M9jws0tNbGHqt+aWzb9UEwEyycbuD8YzhkeRt89Js80eCHtb8KLEhCJ9mbfe9hy5yBgehoRm+qP
fFDa0dkQDMln5ZGM4QjSjcFuypwMDZOTjPzPUaS549GJpEHkMJQj5yFRDhSw0Rl/f4DQzMElCuVN
/Yfwz6VlELCAjKBg9nu6ch4neI9w5odIyQbz+rrOOyxaTZ1hD45RgpPT53no2WqUkebRl2byDONh
hK6EBB8p7/mXMYW51Tb56X73wCzwknPAXg9iKA3ylnl7cPyFhocF8+xtTfu9ZSr7M4IyMNE44Jfr
LVbBYMRMf65alwXpGMrD2t73W+Ytk+ZNlM0/l/83gCifFY9A1zAZudA3dQ58u2QdkmjDqA9GyQVy
DrWIGJdYsCP0uQyRAq8kJvij46i0tgZ9A5xLSn9OrOdUb6fVyPsV5vpbOjfJXIfk9RhPXuWCuCIS
sEBzbAZ/JAsoLkGVd4qxN6a/Zm+CazHdGoP04hasCblH92A2xx7YNtOTBQqssBKZm274K+NeC03X
DMWv2AoWZBtpY5yLdrUZ/OxtvuTtOkcoMEPatFJ0OATloBzQ2paEzLjalJfWTIfWK4T5hJzcWmsL
3gC8TAYVIyaqUfi8rPnBjqdlPaJHxtWJwiaxP47UedllCC6IpQTzjcpS3B9BB4zmi8sQYxNSYBuD
QYf+/NPvWJofVMEgxM+uoejIDor9uDl4OnQHGqvcGbzZxVrEFysejKYnGgZhv/15OtKkctYmR7qo
VYebtbpDSkbzZcx0yh5j/aIAju72ns+vuusvWOHfr3QG7lVUfPaWpybI7NI0t1kchgNqh5ppCy+A
Q4OHgfw+hYgDz0PbD7AgoZcZCr+SL3wTlG4z1rEdmMF8rFjA9gIBbMY4KKeWWQKBb421uqKZ41dH
dHPbtW023gLAkAduFN0OGMPG/V3f/QR/iQkuUe6Cuwex8xfPhtP3UYRK2AZk1b+CNlc1xl7pBhGE
DYPX9Oa5BMeyhWeqzxLsP+7mn+dVgM48/EBcqENn94nuM4qg2XqZAZQUlmvnrB+Yv03DwJwPORKI
hjerMYU6P+XA3tkDGvxtGSywFMOHb5tBCdRfunubB3EHy4crqi22Pwiowfwzzi2hCorW9WUbeRd1
eUJePsmdU+Wps7kX1JMMXPJyGsasNGCZlx8BfJreXztTmM9RzFolMa5/EjeAOmw8hyuAhtt4zOp9
vQeZ/FbO24cOt+yH6Yn/75gLWerD4u7j18oo0ghnTMdIOuRh3EZFhOOLCrnAWh+P0sM7DlzDPyDR
iOPjjM3CBseHeR22AZuRCdB6X126MX6MY2v+8iyG2OBvQAXSxLX3pncZ6lZ1mC+iPWjYLA2/qL4t
F2x2au/pFC+f9SWITHvGarDi4iBOTP7eNuzF4nPAt9Gdv7EcgDsLdG73gMICm4kLhLaK1DDVFK8B
kFiIoh5OBqzezFhF9ygMuynXXp7akWfSk6JsshYmcCE8BxgNsDZW6tswoyh8hKG9B3nhnnNZO24H
IrRgjheieRoCmt3NxcNiX0GpOnxt81GcyLRpNlQPTptf8NHZQgkqsUkd2OIXCPYNH49hA4AQJKoY
Qg4nfjyj5l4jKP7yI/IiI9OE0l1bwnDVJewNZWx1XQhtS15kKga418iMKHLBq8cem2rETao5PShS
A2h4MF1aA074GS64FX96Rqya8JmbaUSSmEECEfukYqpkYAvWX+wD6IeOb1wfPr0I9be1HhFMbTDw
Yk+7Le2gpJ2/siLsfGnCRvktlEWPzdLGfqYweBIvHrQ0uFkASesQfS+bAuTZJeuyO0Fycm24Ccpy
bAZvf+V5zP4KK2EAZQ8WXHVzSzQRJJPCME/cSprZ+Z8M+uFDIWelssszNQpI6ll5uvU6PKC3wgvo
e0Fn7YOV9xtxT2tQW4Pemnyiuw31P/OM8LoO7a9tMosIFldz3qzh+3zATgqXXYQ7pE2fBnd2tXhM
cYqmT85BZQzbdN3RKe5OH2etGRGLqTGClc2i1l0SpUwe4btZPuFZ62DQJPQASO0Deztr5/zsfmF6
d1fxIbnbmg5ckb/dj8p4FOm9Oa7IwWKQy7j7uHkuofiOaFZHpWB3K4T/LLibgM3AvMPxo3G+q9yq
3QuLHQocEwoik6tMUHdA5gyBy44AcfnTkP88IPT86/2TPm1rNa5UuCLXFYJ+xbw8V9DdbVpBzMfJ
snyMZ1foNA7HW4QVZB8tHVaL4PsKNflSfbp7LHoAoOK3YoPCqn1Pv6hv8xndZvehO/jtdPjfFpCp
QOWeAxnwC1y4CaXXOC+xJp9K9UHB7k2w3Ac2OJp+IUMKPiHDepljum+l2/xUf2JwTKVZta9LVS4L
OnNK/f5tJUOoZnGEAKpDB+yz7Ps3XCAxIscXKqj/qELIoTZWYGgAPFBzmB4D3plKgrzwkyKa9Vvm
aVgRLzMBW8El0OJbDUYaPFDUcWvyA3soTKCnabEjJNG/0OhGdjOXsW5jzl8F4akfThGxj7EnI3Aw
XFdxt5HMWizuFrzpK91we5tjWzHTQoVR/DZB9S3gFhojJMPpZMaZLRMEuGfIyjHcndwbWxzXXA32
MoeY4WnxwgzYhb62jVV9ZH820KxyZjMO7OMbTpzAHJimVDBMcEpTyCyEC884lb36MYuSqc3mcvM5
KR9WiR9KNETGsl/rDHwaKlxO1y7SEQl8KK3WaSkWNeBTDkCsWgaFLOy5DFrGdIgv231Xv/86zMnx
atnepW1VbNOSG8yT8d1T/iFeRxMJXOxCuR2gwycwsepHWo95MpbW067y633Pbfj42BQNsPs0u3Co
eYnE0h3lPF44bTyt6IZ0942olAG1hlfHEthjUIe8cWrmzFVA35YJjI2XAOxfHcZMxla9eaMNyBmg
/igG5RJwd6wHL7aqnG7er9Wx8kIQCRZPlKH/CrUpM643NZZhCmIwN7HvAIFS3aXduq8dKC+GxP0w
HP1hbn94DiafJ17OblTNgLa4Aq3dfbDvWmo6DifGMNs/QfKlF9DwcGTmsw78STzZ723wjHqKAQ1F
ep2B3JPR8a5uRpvr3SuxOCRYjM/dG40jlU5IANXYTkoh7+wmX5Jju6ea4k+FtM0gM1DAAtwrJInz
Pxrs3fdJL/CNsT4yMNPdq4tZxZ+eSRRiQmRHeyorJjUlLAbQaolETHJ/SJZ5AQ0XwiVxgEzQ5K3g
6FSHfA4ssThd7CYsRuyp7n1PBSIKTU2if6Q6pawHCsa4BG5o8XThNkg0E7ACbg/zmm7gLPb5rZ0T
rsGziKOktmeEiFbYlRpSid5DI6nsFMNIrJPprHjB+yJM8zjcgtAlJQlr16f9Yc4ujcbDzukw9hMm
SJVNvdN3+rztEsoAGaoXOBjmve9zezhIrz/TLRVHlkzV5ZFkJUAbwG+18ti/ehXSBL7rlkxLlW5I
6ozk2JvjSMd2E6q3dS+dFH+hoEVCosqiDyT/PEYIRollo/iF/aNatT0YjR+pu26skW7csXr1+Xg2
9+6H9yPfZHx4p3fnW8f8fBatWy7EI5kqlG+0hS/imCp09cfy5n0h2FnwjqUrrsoYQvgl5OYSrQgB
KMkEA+L+BvyH7wkZ6izhkbwARktv0Fgs8hwHWj4cf2qSSb/a5Jp/Hc7JVpGxAXzfdvfRmLlabTPP
/rhPcDlxuzC1nWX4aiocuBDDQuLfWOFkOrQ0UJII5qXfoe1VCSFZpszuEccAxuiTLcP7EZkeYyyQ
b53TfPjx8PkcVzTLHxjVdqrEPUItphzOvG/NLeENpFm85UewyCVAGf/H4ZANTZmnmf3uHGwI39eQ
Jq0D/eKKdDwODGiv4bDmwL6t6Vf5rMNq05BDjE8aw4n4SWXWEfWN785ar0KBwYGr6ah4/ga8ntTu
2uf4mrLgKPCuhNam+/X3QmHCGJ3ITTaWdFJj5We1P6LQQioooJhqCA90XEIIhthAvlZTT45vZp2M
LC4vnsPRBlals1joUBhenrTgjaWKrcRC2mTWgOXXhTqc9k8SgR3yzWkf7o1ECj2A/63Km08VAHWj
RgRqxHe3Cn4NfvBWhoFPh8X8WnJB7JpjjUMOGWulo3ce08l+y4QQ3gUL2NbR4GPrKTv4KfEVOtQO
G4GveK/MQHv45ULTLbHXMhEhImX8DMIutShsqpvzOmJvy8nSu7t8Ibt63fQhxdUw+g39fuOOJAui
W7PN0Yc15g/5DPfJGz4RyRKVY5K4hyeWnI+b2gIeA+NAyfDDK5NRGFjN1U2+cwDsAahxLRjh9wMY
6at1KSFHPV/H1H+GlxYawX+ejrWXKOBjUuZQn6bnFM3BN0Z9g8fb9DpPyR1KzBRfrdy5sax9NmXi
J1q3lQyJkO2tusydz/g6KRtTQlxj/LbpunMHs1HUj7Ni17DtUcdyvifjLjHvkw7GG+3QomB2xvLZ
fGPp3FLPxJCyc35hLqjEeNCo53pXTzRUiLqVTfocs9gRb9UZw4bJzVCnylJbVYTPKYt83Y0sNYTw
lh5ImqdRoBHpIyi0Rw4NlxGuOuOiWPOUkotxsvUYvz2MG6z5IhUNqcgC3UxzW3WeDpgl3jvJicFj
H9Lo39VND7cDjBVlWfNJmzlrgA/aI62LuPr+rsPamB62j7xxuOvHpVUfAWWdT4BBzfjaY77mtES1
Ln6nLoYCvZROxdVu5t9tFqpLrBtI4rN7J62FDXyDh3moX9Rs3Guz3pZ3U4X57TQXvOBVpk79WXOp
8QFR/Wx5+5Mnkl8xhRtmzgtSPUpvycun5WRcnCHr1URQrl6zfPZhWiK5QOP9zXv5gWJJKytXMwp0
aMkvqKAweGSnFQ68jky1EWBqgxlE//L+w8GW2I0FPn9eevkEes6FGxHYAA8bAKfe9vwG+fCiG1/d
x1gVdJyB04a0zObt5zZMaiF7YbXIROIntHwfl3n5OB2/ogpQPsLxf/LDljHHiQHmhLCv4LnS0dJi
PcikGwvcmYq/44ACdsypovbwW+Jtfzf4L8AsKxGtdT8Du2gGhcnpKvklU149yhG0b7PpkmF843yw
Bc41Rvjq8UkpeIL8S+QSdXg1MEvKY83gN0NGW6fWfLB9ECznJhH2NDuGXs2JuORRBRNolfsu0Fe2
Rl7SuVfiU+JHHgE/SOirhGceyD+2ZzavhJwGeOvp3HqGRjtz+f1dvd/kvrvl2+uuELXqdT460E0H
N2zyDRwvM4y4jC7UFQobZd45bDIYvw+vtBzEsyGEgLeC7X6yVIjJrq4ImpBNQTnKonSGaV2sctOG
nLfwFTkO71EW0bCOpupEy8PhopuyyYBZg4gXuEB6GmZ4XK9nz3xPcF5fDwSTIiYA6K+3SQJwbrbd
+Uc4mbE0m3lR2MNTfzoS9pljKfgho6RgE9Qh6gjkPaI/fP7VnF4MSkROak5DLmRdWH1CJMX8nBEZ
ZFMVv3B5UeMLbPzm1YbJGxETnk4bA5q7pnUGn+BwxgYZ2VxqxyoSwPeZPAErn6ixElFu0PYwDOi2
o6VMmBm6nyVBZ5OPw/lH80MU+seK4OUIsTibh+x0ofT3g5fZItblS0YMBQg9jBaUswFkJlwVjFeM
EZTFk3KWKcCvESNC+Jn8A2TLDDJz3DOFlH3UQAqGMxENj8IpFFANWhXe+8jCr82/rcgoHbd8FSB7
LFuPDefKhjOGzly386udhpUDL8yuSR1Z3tcj+k2UFxZGmk53pLXxuCqMJuVT6g4e1ELCrEs+aSHC
LGO609xdZfgzLBKl4Oavj7z8iqzV7yFhVx2P2NfhbWAmsQTEXEI9k4nFAKP4eSrpzLV5m4tZez55
rlXmlZQpobzELhv2hrx44rpVkp0npIKzxFNtIhhwGiDBDetN0LIbfgY5hg1wJwpSouEF3ggnwb4Q
3LhAVcRaXZMWFLwxnagMbKD1xYZiVEj+MLxgRxVmHd/DayLkRiIiOrUTqxcJQIxfM34BRX1W/BJP
OHWJgVDiYZRA1gWiUr6B/suNj3E87WwflSk2XwNv8A9qEpgR2555OLRL1YEaxCYgHAWEQ9em725a
50+4JoEZpQDG2NuY9fSze8+zDXN3+KYh+anmbzkI6yX2N0zzl+BYux/x2q31c3YZJk+AJKBY48RK
z/IMK4iDeAwrvK3ceqxxiTB8wX23D8vRk4WjJMaEX09he/IQ+CJu7iF5ZAWjJrTQpyOMAt4gctsk
2pWLOxEEBb4blwPyTcVbx1PCBi0ySWwELOGt8OxTwuCE0IvuU5R3wG5CZvx1dg6UNcn6WcOgEZJd
UBfAfNxAnZw4QcShcBIUbCuusNlAjr2UK3o7twcuF9pTBKPU8MbhSQiI+F8BDGLecJ1imDFh7oTD
yZ1bK0IP4ZoR3M7DhDa5IvSBV0IIKfgkaH/hUbi+s9vwqB34aDaelbLpCPUv83fAM5pmJFngeQX6
wRrrCUApOz4fDijHXMxAwHewkeH5wkINPx8ncbMZRBhTXK53MOCTf1aYMeIewgoVMmehRBYJyANU
ZaqDDDZ8kpL6sUW0NHfehHnw5SDf8YGIifN5EKf+rHGOTCJNJuLEPMnnbkX8qsiaeM5UjhHV+Jt3
jHFwFjRahP0jru8fw2HVmI7+Um9HwqH1jjEyMTYjG24EF4A8nVg3spkMlZOd+WZ3+0GI1SbuX5Tu
1pAvxzwExlkoJBnKUUc4VGEIicQ3/J9+zSsP4TBfVsw7oONaD0GXyHyi13kfMIH/BWKyatlhxC4F
hjw7i+h2QE8mT0wh4EFwZfmc9sM+cJwCvfb4GDzYFh+74h/sIQJItYbKE0dBsxis0ZKIBYuVD5Y+
qkMDtOjZ5eFrzEIloJMCkmaN8aL2CjKr2LpWQNmShU9NQHwVJijLN1JmQbrG8TpxYoEeMjxm5ySo
jtJ6BXCLulk85zy6U57i/y+DxuJAa7kZGceWv8O2hTLAJnjbZSqKuROBUuzmxH7jaieWvHgGsT4k
6VlGk4x3qvvllwag8PaTx09xcOhHpSx0ymx5Etf0INaJWFk/78N1odVn6ErIiI0N+iA+Q3WFOiUv
0DuaMqZ1AweEUWzhMAYoAsnKsEurH0x4zoX/ga9G60Hg3tflGqKExHl7jAUvGdN/pklQP3g15zzy
Se2NPxsOPxgWywqWNAA5JnoyQG3hUpT3cev6ngpK5wr2v5AaF98/eYsIq6FKeYBhrftfD3g4n9TV
GM0jzBCQZ5kfU9w+Xy/lKccgCjJ3RF763cweAAttfMxgVzRM2ASxN+3tHmi2B2Hx8+EFko5DFwJF
NVGnfXVfqosaV2KuSIulw0zf50hEKwCddaGZa3oae10wsL2KUfFNEYdxeE3Y3eD2Ga4wDmGM4i5S
IugIBTVe4FKDiQ4ahuvF28GLde29NOd6Zp6++LXmB9bGLsM5BJZNCo36Mh+9GOQXE4b7vSV8jHzM
lPnbuKhrjgDLoR6OdOvE4B337/l19WOGZ0u85DaDk8D00+uFuF7Ed2CTfLq4Bg9H9m6jA9xtmekD
ubiRDvEVojcnR3/KEO37sB/hSzdmOBNnuBibRTbVTueK1GMis9ewKdJ5TJkB4J5TcRvUGtejo3Jc
NS5uzZgrCZsnyBY8Gyt/+p0hjmNRppA5LP7SIXv1xgbHbnMzptp+gr4Wvzaeo4xlL6LRif6JpiRm
Mcjl6H7PP/DwHt6OqCgoStXuwBVgi0BT3WfAMcHlCfo+TcSVxzeDqzcHAiwbozgO580ggERLKjnN
ia0MgbJpTWQYGRxcrYV7CsNn53TpHxZN/a+oTNkdmSKXLFL4tlt9BomlMi8wn/4+5oTIrowdXYF6
0DKGFh/gQF6oIDhBZoDyj6EDPuSw1oUB1Y5yz6tRN37Z0vXGSZmS+sV2+t4txS6BCLIXsTNhL5Tg
/AXynViwa6Bg5XNiZd3PGarJYzf9LkRB90GCY0IKdQ5LISMH1udM0rYxLhS14XzmujMUZsVwAsfa
GSMrbD00gjQ5YdIsEFZB7DxsZ5zGAl/PSe4k1pkT8yUsU/MzS4aNB1o9ImOdmXptyoLWhr03ezrP
SyDILtWqEP7j8LBpRSDFcFxaN+Zq1BhdAw+CxHAOaufAn34B1mXCWkqYJC3v4NNwdLiLSEoPeC1R
1wyMBrN77jk3+zu0JOfBkQi3soWf9i44i4T1Q31KAp1uSugqvg5gbALXLd0XOUqAykZcGr73eI64
6RiuC+rm82enj+tZcUrHamY3N5IRxWnCUVN7pXgIf0xWO+su2VgsSIZwKHFqnsknptW50yJIMQXB
KMgWXJobJjDObz3ASAt7r88uJYXgZh6am1Wt/lUo2Eu5KB5hdpdjWCIxF/jq4LG1pr7HAIXqP2MN
tN5/NJ3ZlqLasoafiDEEQfCWvlHs2xuHaaY0KnYo6NPvL2qNfepU7bVyZaUKkzkj/vgbxloYPRT8
pd1YTX4uHhh8rLHh8em5CbC7H18ME9CL+LdxO3s6nPI8Owq4Oa5j8lIMy2Uw9g3hkaNgfFFE4m43
gk6EewWmEMgdS2SPFBEjkpeFSlSxPM3apka55XgweFIlLMTLq/chM5hTAg4M/l1UVNyIqbXEBJ/H
Z1K6u82d/3yn4DM7UnUFZwi54vgc3IeFZH90f2Dxr9CelyO8uxmnw00imviPNMQDNNPDLmT3GBQM
7MoBoOntC1sENOyvpx8A86wRnAViDRFiYxVQY8Ww3I3yaeNWqWZ42SdpX9MXQqnetEcDxnyAiTau
tXGuTTbMEvvn2VuDz4nDAaFBC6B9nZRMHUhzox8gKdxB86B3fyPrhi8ChpXGQQFIwybIckik60Sd
A5DcDZzy44NYekxvb4bfUgAygycTuUrAEb9x5xFaiv+RJrKGzKUd7/qhPs1u6ryF5XirfvP+6v1a
mKTRzZXH9ERi2sXaV2UIkvVRJl+SvsCY+93gqUR6PXzQrZLKfl3oHWLFjD6p0o83574SFO/JDhe2
RdfkkFyZUzIqDHiE7wgWusm3mK/j6+01JRnUrjXmTNk5EBPUXszM4J10lD9dIaLCNpA3wcaevn8o
+fkNMYkIyJZVefm759Sw0OrYk9ly0MNiN+eXeOjVD2702W9YNxj1SbXIvjH5kCW2rRUHx3OebMiu
rzNMWaf4OPWs/WXj9RjVaxSzgB1kIWnLMxCn0/rrqo5r9/xy1iW1ItXx24VKHLzRhHfZUKrh/MIe
8RTC+OlP2zzV5A6hC1cSMT8nCEK62GsRQGNcYfyQzRHhrZkiZL/oyQpIRNc5sj5rxxTmfIraI5g2
7cv1DzHCk+eHlh2C7YeJ/2dtfpxTOXi/bi7uXASw2NnVr0H1N38mnhFODzUPWk4KnRzVlU8KRIHV
pQOXnZ6V0s6dPkLIJTxfwqyxlQlzz0V8w8Vg8YvITL0OJshG4z0K/Gn2Qqj4fErucevke8BNkudW
rWfZu/UGSgykqaC0ZB6FKfwRY5jj7YOgy+9kHqVkcB2sCiQNAPQD/Hd69nXwwE+bY8q9Wvwrmh5Q
wxEGG8V9UquTpwttCQmQNTj//BULwpjfP5Rjlj3F6M0+rMCmmdYwEWRyaJfohoc9mMB3e9ZJZgsr
idPPYAPcAF6sfpynC59p3Bv0HU0JHqTCB+DJgFczRnyX8KrC0llSKMW1FwAiQ5s5AZt4anrHM2R1
O648vO0vuSdh57YAFCrMouZmj9UPFH5R/KhBC4LBRzNIeXH2XQ81vlOygZwnRBcRRMDP83UqAexw
7A9ZD3lQhjnlmD6/4QkPTGZqhFR6CsVPqhekF4Mn8N5chqPX06LgW2Fu79aXHdGv0wpCmN2zwmbQ
erty0SPqTse4EXHZHOknJnf8gQRofdJcfa1x6fVlZQCCf4USx0DiRkHyglmm898BB4lScW/8B5QS
3EUNcG/QZx1ugPitx+TWCTXGXiTj5njPyTQLwWnhKjXrjajKCSvytu/1F7DASnV4mbO3kcPFmPZt
kH11g7vQ6yLyBdzZjRr2gS7SW5vggm5Q7rV1lQ9bZaweUc46Qp+qg9fdO+wI1EBMBapsZvy1XAsw
wMGPPzVMl2kTWpkbz8XFDeDTVB5j4g8DFEYzvHljwYweycFAGbYAPtwhtGahsX0+3Hizz7m65cDQ
Yuu5tkbnPXrTQPcxj0l23rUbfVE7demA7ngDT+rrOBMOjPrwmeswMsrGGWNSZ8DMpvultJfR1lnx
GPdYmcfk5PL0Hkf+Cmug/3EYqTEtg3p4ZYhtSyaIvs42+uA7hBnpUXArn9DEmRZJvMbcFyMYE4cG
HPOWTHFM8Ue/kh94uQ/P0IYf/vuo4o/B3AvmJ0akztdIquXDg8Fm3V0NhpgZFLrXqYOHKJPilxXo
96jLGKJxjQ+j2cVpcD7iVXm/zdE6lXu0chrys78mxGJvr03UrmsNa2RM62sV5G8o3OgQiuiLEoRW
hpqEJqWTaFN9anl6CqrP4/Zgh+DRLaLulvK5RU7HNsqT2/hlepqXIRo8LNgROJi40pCNhb1CBb0W
387ow1wXUMPtrTbY/BoeAzGCG/AHMBbdgOENq+pl5JBdyssM7QSSYXOobhktwq8iRoypSKKvN3ud
dJXsPNKgAV9GJyh+lvveNj8Ez2lA/xTG3YguxCO3oTpYYCXDJ8kFbjsATi5p/87MJsBj4S4vGFdd
7Aw+W39osD+fAk6gl0zktHXH30Alf2fOFaKLEYNVTqyB9F3R4xKRhvq8IoBwLhNggi/eW7pTtN69
51ZWnK+bgAnc/G1AhgiULMiRx/Yw/EYlP2TbXjckd0W9GCT8eSTD+2AeDMlD3wXSNndhhpK3yxTv
heE7UcGCtQuX+uRRoVKI9hztSqp31M66VK3an/5n+tTrtO1/GYEo9JcXSExQWeObhxvK5K0GrFdW
aF4x1PqnUMMQiaPNvh6AETlIu8mpm9z/2BoJ9r259Q/lzs8D7lITvzvxZ9TB2o1JLixXUTBxtH0x
tHSem2+AEmnWPMLK8GP9TMiT9+4MP4ciamMCp+izeGnonQMJJAy8DE5VCke2Jv8OFR3bSMV2Bevh
fmcINWUIeibnJWL/ZkDHgBmD4UENTo/jBwk7ddAy8n8itvl0/y759EktA0xymilbtvs7Q1Rm6GyG
T0+d8GGRofWHDCk3LWgmtUe+Ikz7OwbAOHbIJldjawai6jNTdIpFoUTXA1O9cokwlpe/u82Y6Z1N
nlrBLNv/sCs/bUhx4BOjpw/qIUgFMAoDw13YjLGVH3IyAM9iQIzDMGFwKNBMscqPLh7YvDY3p3Q9
gKpGmm2fiIvx9ikR5AhZG5EFGRSPRHtt9B3SQqf+AQHmwOoA+4zQVTgce6E+xr/OXj0uHpvE98PW
zMOMd50KcwyaVuv1DjdkpcxxNyrk2Yrmu61cOCqA201Eht/KxN0QN2LcJGjTXT2kX/8QIDq8jrov
9zLK42xW/snYdWFN4csM76t8SNMoZD4s1ZPHtIlOOL7gj5C2+z43EfYMQMzvLa3SHuYLTPH5f5Xi
lykXXSRGuTTMNI57PgU3B+bpXj3yPwasnpaEh/ll3nEtNlKYTiVqpiVYEHDlHajmZcenNW4cjJAM
W1j8JjQxzNR4Mmkxd3FFYGQdtSBq4HBV/By3KXnZTr244QuCdf1g2UtN15h3551t8VOSKHr+e/5Y
HhFmDrj6bv6pXSLZK4fP9/tNP6MsQI8jR0ZndJCcXJalGudpMe8HvbVGxcWuBOV3pBKNLfQJn0C8
RMyLWnqc+LYgspQXQV2PRccJ17rZY3HywRxQI+CaJIzOapEzA+FfSo8Ya/86xgUDDzQ9DEESxaH/
MbyQ4I5fwKQfYTbeJNiRVItyaxESMYEl1t8wr3uurCkTLgve06rzYxKEA6NDdfAagO2hOiSaFlTo
mXl4L2G2DApUUWXUDfqThnMdeInivpw/uC+soBejLbffO1zYHloXRcShBZPlKSXibwjwkY9IqOSK
XQcaXvB4V7AqV6d/LPxp4T0x9b062eSdVDMwlJR9jk74MulSkTOQiXL8HtsQZ0GaseQ2I9mB1Y6l
a+XeGSQ8EsAmnKtFM/L9AVdGuXFHxAIUnuHzex3Wq2ySj94w/ptNFZIxB8sSvl+w6mCuJE7ctUgg
mDlg9RaaVLZ09kRnFtNefBvc0ekfOzH8ysMHbJbrFcu6ulo0y9Xg7pFcKogwmzLVfoNRN8+oucBj
f0TQDvM1ZACDjOKZKr2Y0zjtZtpBWFSXSErxbIgbb2Ad9MNu9PW6DmBM0HchL3Z8Orng691/i80D
AV7t7J+RBfugZw/wQfEIwWlTJToHk1+mmc4egjXMxvuIkUAAW/hMxqwkKcBmPP3uCQIJbnG1hBJW
BcZfRgLXxT1ZYZYlROec5rW5rj32RFbqC2dqK7rjZbk3A/5dO7Sme4rY7WG/9MxQ/YbPb9oekcYT
BH5oH35/YjUJJrbevT/a3aPee4bwqr4ukQl3xWMAugaBGvm0d/KJJjzpY7wYodojNylgYnScPo6U
aHKQYL6gqBr2d8hRb4CXc0QwUC0S7TRUIwjU30+Kc4Ff3ocaTzWiCFl+WBfcYS9s4f/UvZ8G3Xm8
tib9Uf/QuiZwXpfawzXuQ1JYz7Bm3KRZJv3D0vimBZ5//PUOAJ5tahmuBS7mg+SodXdcBQqskdbj
oHOe0128O372MqqsNrrXzir0JEACsjmDIqOKug/zA+kD7tO/TwoSCrDx9UFr5s8lQQ3peV6O0ZB3
/XpGgkacpXlEZdJds+fOrn9dgSUukyLu/pCFhqQX6IIL5BDAFenxa2kdG68XSOAJAdP77xqXc0aS
e2Yp4CargkEYgE10pxUYkV+GYDY6LbNUGeXjDy6zHe8RIV68xt2wTy1TYvobWNvCcuTCjSilsOWQ
2ft5zMViP+RpXt6p3addyam9pATvwgdyO0TBvLwsfR5vg1sOcr3Dp/b58a4fmyaW6iiP8LvHQotX
T2lpLeYWDHfYnPgU35EW3PAEQTA8ZYspfHac/sbinZ1gBNC5pcVUNTyVKnb5xjXacrJUI4GQvj3I
UqEOpWIQ8ALvr0NIKSzFdcGYE+aOWwFaNQvGl5iZsJ9516Q/aJkLXYPTFkwK35Ck2KrJZVL5AHrb
OuxF1u9u0Bu8/kkVMcmMrAGcaY5cGKszTmG6cQ6cvpCBcpbuEo30MbOImPJo2nS45JmLcgT6DUcq
s1vCS4kkGWJ9ZdCagpIBSMy7yJA5nYe7XwtfcoCtfgJBweuumAfbqmv42vJCZtc/dkJcEC8jCin2
NDwLGDuBzlHZyjvjqH/8WGSXFRNUbt+E9ruHARrzDPTHpHkxtGDWRnzK1ED/CKuo9varnXvgyRkV
A7KV0GCYGIP/qWmz4RG7+3e380vgKLXnWPk38bYGrRSi/Skchi+b8g8voKRFKwGKwJnv0bczeAWg
ywz8SGTDIxHOD77Ad7KaWVePyNyW2Li8Qp70q+KbSDL0yJjq0H0yz4oI5ATiZ+AwIaMPNpBZj4v3
HEtzZg5aftjNtVdUrcT4AkYV5HJUcoFCkmwVvgnawzuM2xTVRHOaHoZYP49QuZFQ6H0F8KFEkiuH
vO+8ykWXwzMszNS15RYLQEDO5bwbPt8ig9tFqOOZHAe9+V3BQiDAMhrhHB6uZF8CH12GRO/8ECXZ
MBC6AuKDantEPQBDP3nhjXpxuk9ikOKGdhHm2ifhzxcMy2XrvqMG3O+++BeOyIBJ+du1fvWNPju8
69oYXOzb8RrQYKYG5va984Bs6Noov4p8uupDMNHtEiqGzJ/YATPEOxmUuM8YJlpbjVcYTCDZQb7T
HD7qX/ag2nJKLKlm2pqJW9L+sGzecCP480ocCUsCX1/G9KXH1at+LBy+XZS6Ggx9SGkzVD4f8t/Y
/T7j8keP9F92Y7xZ8fxE93lyzksjeCKZuOEC/A5xgInBztF3fpkKK56SkjvhE3zF/ejhx6tvikWd
9D3ga/w4xUee/Ty9DCF9LETOCRrKcaqGIx4qnsopwzXAJAAlumSAPRwO1OAO/SEHXGXm5u2iPkDm
Hgc94HFki0MZfesu28Mki4B6oOgqk9aDu0P0uzb4RDUxavyZYqo53UHEyIjOTB8cpBDurTX1q+4b
cFe7x+4R29o1vpHRZ3Cnm8ZhBVxHfiClGHRVutAJxGfArpOz87+T1culWCP5mPaatsCaaaPXGvFY
d2JMuINwpWmNhvnycwC5dIvImrE1nAb0LDQFS3VSREqVwp0WrChflmxgByRa7CwXXGFnOo1Qz72v
74zSg+uapFEgkiCLGCWhtsbu9C1mFzJXu32c+4Emi4xHaC3KMqNPIAFNm1sD7mENzv9vilbpw/MP
lBttXId9JCNZsPvFIQK6nRXRMWD+TTeQnAImow3BAgGciB+Qe0DsLgR3t8I4RWXyLsMZhheTewzw
+kb9ydi7/n38Gn497/Ad3QFRtZ+0SMywYqJ7m91brJ4p38hZuSzan8uCxpauY4WwFQYAPCJuISxC
B/JfzUCMNxBARWFSyap/cJdg66CD/GGlkUVYqk79GrPXgS2C4wpuuyLaVio/JcSFHsT3BKufryJM
lt5H854wPSgwdxHJsw3Etqf0Or084fq8Z8oeMoXhMv7EI6Ts+zvFpgrF96F0bgVGVNBUeGG4H7Xg
IvqFx2MFvo210PUZgz5S+4CVQXC1ug6w5U51eXBR0eU9xK5sMYZBLf+6OPqhP1QwdXE09fjlRC+5
8xylfbRiYHup2iHtxKX3FYwcgjrzd9DNglOl49Z9YghvspEry+6E14F5C+alpowJTndEzPAjmbQ/
PQW349ZZqW83B7qlCl4hsSWKgeSa5Nb4GDb85aotnt7ElOFxUTEAw9Ab3iQWnIX/eXu7X8xIQL9R
QTPxwi8c6sk9bTGTXZwmJwJAU0NSvNy6Ay+fmIaBep6g/sbaG/M7xmiTgbXuzSBdrUmX9oosOtdO
paFyU5wLPEm5hJRFKtoeHXayg0nIrpN00E6gi/S+KXRifItQHMKEx/wdM/hVFyUiLVOR6C/vDhNG
4FAFxmhDfXiRTUlZtlxiHgLKN2Zi8+scHQQ7Qs/FQOPrMHkLb9vz8OI66eqcCAjdcd9M9jHpQQFL
UB1RYGIHzSdyN0I5YODtiQ/4S8EPqg9216VPD3vYQd6W2X0OOPgoo91tmFUbhhvwkNFA9Ldoe2HS
tv2VRW3drxfolBTTzxaMyk8tatl0Sgw1Q1yVc8knb9daAr30AGzkiwq8LszpQJE4X8lHQOR89TB5
Eo2sVBOAG5jJX1yo0P2hoMM4VhkehtHubvauB+ZulY1bgHmaXT6x15uZJDtPaAABnyH0siqQnCr7
G0josVoOStbsvgVV462qw+fNbiL9cnGawXd5egfIAXR9qSrea8BnbWhRLhiOB0b8uB7vnXHvQFIl
xPY3BRh+c9Rc3SVkfB0rKcN/wG1D+2S3S7qGXt3YkOrRS2jtrI/lMU1FhWYfFJu6nka9jmGv8+iI
a9UblQUk54hxlEbyxcarsOpzrUPZAx9FwwWXz/qO83OMaOH29G+nsCimurYE9geD1g5vLIO+EWA/
Dxk8w2+EGuWOZSRC3gPs/frj8R0WQ32hr3NBuSi6NsAMC758Z30ZPI6fDFI0Y88YfcyVkQmyqUn+
Ra9rBvnUxOE9/XTBiFFggDiwFR7L3Yy/XPQD/nxxTXgHH6898jMBfbR82vmk7BQX6IfYpCGJfdpn
NbrMmV4QEkC//IHJOi9FWMqHZPkiSUCLIGMOTPamPOegvLvRaf5Ynvckgjmvs8+Ajp5QI+pDlAUf
mQBi3MrbLgZ3JoVYUOouZUDNLbjxi/4NN+4y5XCCBsmF3nIe8JyiYR4hKTRAiOPODxX3eXt2rkmD
DjjojlSmUqya3NXolQz7+bF7W9oRyABtQx7b1TNmtLzVIH9QL4K/+takiT8TffiZWAusCRKIw1Xl
vDcqrp/xAypr8NXSvHHOwCBI72rxGe5mIal0GUMla0Kk8AnfMiTKN7dkwr44LS4Ux2jQzEE+e2rJ
l0eH2C8OAkrBzi689v/AHRqZnRR4FW/Ay7Sov5A4ANkQbp8wi7oxNGtEF9CGVoe/wwGE8OWfONgw
h7t6PYQKwTdoPxzq2uH8dcrUGoF1lcsvMyH0k9mwK5Nixmsw5uLT9jp5zK5cuaOGkdxauwE4+0rY
D/msQotTw5bxIUMx/FQubQxmydaEEvOqsLmbesIhzmHB6cGj/MFCNsRE9f9YIgZavVGj4v8YgLUj
raD+v6G7cR9HINWh1YPkLjz+t5w3GlV25vW3D/ao3kAFCIGzyX59FabDgdqMbrr2Kiq0RkBRWRrR
9+OgJEDPIDA9vQ8sFvjQ8gYINENlGTCp6MdgrqCMiBxwczHDZt0bscpzMl4qxqo2JmQ7gHomMTn6
BHzOfPSd+ATlPu1DF1k3nx5kA095TMRf3i3RoaZS93e3u+vQgGksT9x/jzuvb+g+lu3nL1ZE8Y3D
kmf6CGVIa/0vfEw0pA8YhE4xFL7gPZjXCXUKvutJTQLTTXhT7Oz9QNi1zwMCDOPqfeHJhwKrG1MI
NZChckeDiAaPRCiEp4BzzZzyHmmLNLlJOFhIngTvCXdDeyx8PEarzHrLEdSA8LKwFJthMI91QvXT
8IIQTClXVufCpxyg5qQf/LgGPlHK9LbKOE+8nPoFs79Qt1fY4sYKng2iFoa1JoRVyI+nQAT6LN1z
0mwYqERUFZ2xSSWmTgsei39xDA8PrTJSEeCmW5gRNOtwH2FSdQ4gzWZAkQHMeSeucMrOgfqGPQD9
0IVmvHujaV9q6iDXyCwm/dBIsAIYUFdAu5lbNNbsLQ8vP8J+xiY1RL6UCMDMNEgfqROeiWpFcXD6
2+EvnsDA9d8xw/s1egwoyyLwbKE60V12NiQcE96avinoS+J7qKxulv9YtT2UacnzD65DCfCF8eLO
vZIp3mESbnDCbq9b/T2iCHmdWOMxAAU8EQkpT76EMuCdZ4gHJVSX6ZV8X9wfJtgfypT76hftnJ6O
0HQ4SYG8O+o4KjVauP7UYu5Df3HDn0q19XfCwzJ+f7BxfZ2dhmnOWjswUas9+nZQeywt53AjpPce
06ySzqcmBnJhmHoXeLSUoaRZJadhMcyCzqiDkBdIeX0aPwcQJZhTgnrBseoOsIJ9v6dKXE93eLZU
bp6NgKrjmmkKUoXzNp/elox0kSB22VgeBwYOJ7Q5cc3Tn+GoNNWzvfJelKcwA19zObi6ASc8b5x5
Hy1F+w0NJhTcGA0d59Mkq5SBZqePmSpDURKsIX0AwxURQWhoo85LHTkV0wtz0jeSbvCOzwk87wdN
yYv6wTa3zYEdrphjFALKSDnRjVGFPRnr80CbQ+2QpxxEWCZ/3DLlTOObOTbRIL6P+tqIr3PjyOFD
8cAkl6WX42oCyKP4VT89a3O0YWieUYIpPmQQ6k66uvfCPAFm9rfUubzvx/OHuhnXQWa1T94wxdiH
0m7B5qCpy29/BTzw6YXYeN7a0YOc6VV3yi5sjXMSGZs/0mlIh/MLAzpWY3kKVMuAI8FW/75Uikn7
9w4IAY05c/UDGsTv8bzHreIbalCLsZoidoOpDZdReWDXEmoHTm7ILASUF9cRDxF3lmL9sbxGzNbQ
MwEkjBsdvUnQPeoQ4tZcfsSI6rFF12pX6XfZMoW3wjq4jt5/LRyi2enAAvFMZKec7gUz/HGOqSb0
aM9Ug9PTPY13WJpFaE9xYEf9fE6pC3brWtxPzmm2s03eA5gZ2b0FIiyYjXNrpJ5CpgBMkg5YOpid
oIHeqUyyLxPQ7nd0pSId5Iw52MU1zCDDtzLuglgrqzJls2B8AOtFnTftzJxQD813M46Ez5rPqwxF
gwkhgSYVB3WOR/nXxme6VS4fnjT5Uj9OkDJ0g87hMsjVgIqILzHsQexRRL3ZOzaHrJeXvZJzRxvV
FCJsXYwvFRiuN3p3YCdC7ODYsgHNsehHnAAZBswHSVx/ilMjPZ3YMcGRort/wpIWMnUVaTEWe654
bcLxnpAqBW7ewsqhO4T3y7P/+YWm9YZ0AoIPMxf+FFwxUnepYdKnUJQDrCZSQNCRwqmwkl212mM0
Z4slysu9DzqHm/dBkYIfPVV/FmjjMbq+sDvtf236LXBAaMEeDjYpPmTZ5L4ALRQclsEBp62Q2gCE
VhcGERfH5BNYm9PiHeLzR0FPqcRUoYThXJIaJ2xE3rszpcCNz/6JH4HF6Yj+OlFQLsOQo8cshgKR
WIBuMGg4t5oAZQHzV8ac6AjQ7ohugQAg+YGooNEpEJtF/t5lCHhVczI+wquJJKf/outAPOfW0klD
nlUcBUwF+QgYTJ/6EMOYw9sGKhUq9h9mvyAaKJQdiFKKM9Zd1loo+Of1IHdz9QfX+SIsZL7jYstI
pjeW86yAjf1g98DEQfNhcvybtT8CDVEf8RkfzDOUcT6hGPgpfDwC/POQ6Xjl4HIhdvIkMOukhwW3
4Wl2cuk97SbMZqKBOmFLoIfkJ81k4MVYC/sS5lmMrCRszkB7dQ+foZXiyR9Ww8vou2h+GVe0PAJ7
JTbxbXgHdZo1dh6a7GbTFUExFs+XKDQXistYl0YP9KPHqLOMiQ9AQgBLiJ9+BWug6UoL/sDByLSN
3+5vThjclAgLFtMURqw1La8OKTqBllQL7UcZ34Lqr5M09jP8bihxsWoN4Yn+3vHGx3+RAhvLSGhP
yKYDHTsG5Arjx/DJSdo6ln8ZXyPjSGvZxbvisaz3GPfS/GC6N0QxrS7K5Dss48y9JuSOBxaEXyqa
2RV53UIt3FbC3a1A5pdWeqFIgagP4ZCYIzDk575mVLMUVzJ+w35AVwGC7AlCVPq30Rut1Vbzvj71
fh3UPtD7xc4nHQ5pv798gX4BFpuQkQD/oVXs/rroF48wpfmNI8Dihn3/d4GRHi3tEl2Tb81WbBeN
u2hwp3gfEKzAwXN+Ofn46GgroZyOdpSqFZZeVlDRRrxsUrl/MbTDVKJwl8x1Mpdu4ZqYUTlp+Mvq
oYmtLeAWEj4GacdseT9yI7AZyvb35W3OLhxpQbXOVl1Un+PnTw5Z2MsgmbnkllSGe4JGhEfow2sQ
+mEoNiNG064ZvSZ5mG6ks5StQFyf+bhRtRRlN2JSJ37YfMAbi5W2x72yWCUSRnEzMqt/udcJc3RM
ISz+vCe/R6bJj4BJam5jR5X2Mep6/Of9wddE2VkGkiMCwoTcAsPxwduFyuJus2kD57bxgL0R2oAB
+x3HWDde461hB7qcRW7t371PwPogdcaIJHbGiJDz/YoI8YX2FIlvcCYhqCHCXn6JR41MfeWt4+ry
743TXnoyBX4457j03sOT27H1cMYkyVvIHxKzIqZDF0hKOoSa/EHEORadDAfB8eO7L6yUXQKUBXKK
JJffV5djj/+FyOXTpjpKLF+vna4n3yPfRR5nBKvUNYBOlKPm71sPZyL8F6AS3OzFAsCFC/krk+gm
5OGXRA7UqvfQIqedMB8e+D6Xu7GRupIHjxSaDSX3co9kzTBnRX2wo6UWZMZeB+DsUUb2FEYgVMVm
vDHj71K+wO3fYHJD2tBedVJR3W2Eg7jaYIgPte8eQb1yGndASsB4sEm5JkeuH1ePQnpIzco1A+0B
V1G9jmtiq3Cd4/TsVdzwHqc0hE0EM7IaKu9L9s+STElsjtGUUk2MzMxVR9fwspLUEuJN2eUyvwl3
3LSMf8rc/ljZyG0CviPeyBzzFbcK5MMWolAIJBeHOprnjzEkbwTTXS3JPblabIWsCdYfQh0lxFrb
Ixpe1iO/bzxQJZ79v9jZcxkL/7G4ziRh5+TGcr9Z1B57q1w8lkHphTH/lf8ullO/xzOrZ8cv8R66
rvQ05BZwQ0x3ibrZ5YbgcCPf/AhYT1682O8XM5w3ZZGFZCohnOjawyX81ZO95rhw6TuRwzx8RmA8
0UveZgB7mAk2NkhJ4VOf/ls5yDfYYV1cEZxNDvdBW7fOuMYRKuamODFeSXvMk1g3s99kebGHye/J
fuHYUwW8+VkYfxfkJ4QWRAlJCPrwHH+PtFHcVCJc+PWxZ8QssdH0PBJSnTMnQRn3Vm+MXmSBa9jM
nMaGsy9tWBK9UHPB2r0dVh4I2teS6btQQbYkT0PYqK/Bx/U0fyAcmZUXco0Sthn7YrucJZwnVKiI
r3Ce9eVD63jA8GtxDvLhMzGiPOiO28rB/esHjuYQ4fT2Eex+7rmtkWD1nL1Gln8fX92Li9Mb9y83
XO6PPH8gOkhChaQjnkJn5xe40G/FDigPrj88Snz14pMOy6NcevUQRT/OR8EZi6VmfnEXnZCfNyIH
JmERxJy6IbjLJ9Q4rlWYXpy2chUVSlmfUN4a8ki1ZcnwYF3GOZQDMMY8IcbcM+N2KXgWgTA81VFJ
YUUEmrCp8ul7+cHBxTz2Cp4/bYDVoc9DNniDpYJn8SlkJbOX+uhqov7gzuPD+w548mRLwSfMWUBU
mPBg48EGbSUgD9gr0PxXWy1hi/kO01Qix1Zwmihg/uZQN3xqQSpBZG1fF+EM1dbY25BI5o3p7Avn
gCPHZpPur678TPY1n+sM4sRyhvQzVdiKeIGeI9dFrpGsyniPw/VggwaDH0MMEM88EIjTn/e8dvyL
WRxBP+FkJwltsuvKPvSawbBlkkRiw2+ZtEEzuk3a4I4BVA3+zL4blvFpdCNzSvs5tuT24JYma4+6
25NrxrWEYGqv8CMTUewDpgkgCio73r44WO3LUOOIkY2dR87y2EBnM84qPimqW9blQ2oae4FPGZE8
+GbtjXg/w5ZN1OWQqyjEZPf09IQeHYILlCLZYc48HWzHbjKEBcbcfrmcTMLZrGPHF3JG6qCayDrs
wDYqJ2LNKH5luL7FHpc3oGQMuD7cMRsYrx/1x80PJ3B/PDvK15Dye1LBsfexnb9WOCYFamknLFyX
57hxcPJ00AgLn+HpfWJj9KJFXYZxJs9ix8bQy00Sd+gPsYVPFLHIRqj4cM/QGXEAUMJyAD2dJ68d
g9fm9jKPyNnoD8RwgR0LXDLu8iqyN2JunCgJHiIsND+Pag7jl9eJTRvuPXSGW6T6X78/OkdldB6I
ATQEW88KznOdVgR+RqoBt6zzOVeJn2xEX6anTv4nn+iZyH7EV5fUMgNrS4VijhDdpFUESB3n487x
Fn087HeirY9UoK188QCUjZdICI8dNSAjT4kyv+BKl1u+yBmJlRULg4ow+Lgcw2dI86B5lMqI6WJr
1ZISIgtaCEGLd4ChFfd/xw6hQn1D/H7Bg6w/AXqgxwP1F8+aF9V6i7TRQhV/wWWSqTI/jQMugoEU
mcPbEfhPppxgh22sGmLNXCWSESqPgaT7cFNSj/34GIa/4eR34jajrv0eLzloZjPxPXNch4XUeFyM
Xymf4o0a4Lpp44blEgJ31FgUpRfrNv/HA+S6hKHMYo0aQEWXhbStDBlZ8qHYBE4+F0gq/yMucBoc
nPEznLAxcAqyBHHM7rCfIBx4b3X+kjxhHGp2vWWTI7BKC2v8OdrFbfvY3mdsbTDk3gGkAnffoTLJ
HFiG9jtYUKYwJJbVjJKRPtF0MMvEvh8/QvnEaJb+0YGlUNhhps60hF0BItYrWgDgu2ePYb93DuGs
4/YmN4gTnbMt56CVE/1Ft/IM84DSxku4Knfv5nbtJQflhCekhnXFZ1/MYizmzIDzbq/zguVU1od4
nMHwcjAAlJ0fKBtjrd1MGIP/nLmO5gSve//F3XG8cEYVwVZUsDXxxvb7G+dpynbAASrVqcZzm6ab
25KJ0CXCZBGOKq1gDXE3i2puyEscfbjlPj6f2Jly+tp47S8Wjrehavo6u5Gw4gZjlUCTYkgPTkeI
I5dr4WshwvSR6KSI78VR1enRlSBLtluMjkmtprhVcC5hOuIq/8TeufNjhBwmiKxFZl3Qm7B3z6Np
MJZOnVeSTp1/ZCKYs9vLx5fCMV1U3qz3U2Kat5EiDgYdTUd/YgQ1iTcnWdJwbJFzHAwvkP42R4AC
kit9/MX5k8BQ+C7e4dAy2Jc1/WbX5Ah093tYoSxNIFBEoh/OgP+2dHnEcLiX6pmS2HtT9XBtkY9x
tmHY10R4TmCeq/tyPGosXDZH6iA5no90C15vmg9fIaV6Wg6tlOqPvlVxYeUNKx1SZQ6Q4FppX+oq
yi8hcXKEev+6Zyl7fek5CnpnM1IZJvwo8zww52pEOUZnIW8X6z4sPGXFy5bfj3hR5/f394ieknZa
PgyPj1Rn8smk6jyzW5lub9qVOoTfovaWdUr7l42qoZRytORsQ1I6SjvOkuJtkNlBwWFE159eKl2H
lJayE0Ez/9dBsLy8izxjwYni9jx8JbzUMP+Tyr4aKhtlnJ3+vQ4ze++7oZlh98z44fROHIi00VS+
1fAc9LHhsdJ8aERlgK8LhW0XBfndq30tgEamBTTCkwo51D8Omn+adn1Mr1KCT9w+3bBygHS6C8p5
PSimDP0GbxiKKBUJxUlz7B5qNFfQ50OzYHni1cKSbDxE9nHj0YZ9vA+kslvULLv+M82SItQ8g3/S
Wag/QgZ+zK+pQRBNFsq3YtxEf82ax0FaZWnvoH+KgN/gQEokpVPeuuGq0StuqNE7KS5A9IGN8/YN
uLpyQlHG2sZYeh25PWekJTsqQzm+/pPnY+NprwumLtCrENMilyUfePk/ms5rSXFtCaJfpAi8eZW3
gBB2XghoWpjGe/j6u1Kce4iZM91Ng5C2aldlZWbR/3boJKEU+7gNnH2wE0/Ql2gfH+J2ejLPgeFd
g0tRvFSo5M5lM8Qmr4jimMCChlxAY/x3D3qi1U5kHUib9cpyVg6h+Kgs+mRSJN8csX32cT1l0mZR
IM+Bb4NL57h8BhiOupBfVFxSYp5d7oka+bQeB+dK5kOh4Wo14W8XqYQWFsANFh0SvJYYn4tHu1uK
NGuQzKhGsqqn61GKWFDdXTpDRSpus1syyVkewwNF7GwxHFKiD18Jihym1RLvmLpZfNhLn/lMZImq
2fT4fpSLiZaQeHro11yBsNegGVZc4Nc9e+UeW79PWPXO9ipgMDc8uWqHMbk0OOQLAORIG0rdAGhV
3n6iANN0Nt4qaWIWw8BnIrDwbkURTbLkhSnnoR61sKm1YF0Aqf7BSyLaYsKKqYG+rKcEttNIAbXD
nRmRyOsxs+o2nmGm4eMpTDG3jyrJ0T/6dbvtvz3DlycAPvLWzb25AgWAFrDjrPeUgzAwmihR7zHL
pddCm6Kqg6U0vY61vGYgZwYWlhe7AtizjunYUZngwG0zXIDvarEenWuod33w2rB7g7+8jtX646fB
cKRnWKM90b1gJjpLcIUIDRyGsuqdMgeuKgv+RYVX8x6Tmlf+0Zolp6u6/4D98b942Ctmor0hbJ7I
1q4O6kpuEtb126ItAXnzEJeg675cvmWPRiPScbJtYldA0bahTj4kyMefi/t4xeaW4dXKlpbk/E3U
ISVmdRCFVOIqXl2KfFyBZU3qmSl/UP3atpsAKE27HtQJnzsqMon5W1YaZbzfqGouR0LxhLHslKRC
Rq31m/bVB+FZ5lIqFFWxiiyDGNvo6E/LWeqX79zEVwQM66TWYSrx99Si8NAr8XrtWK9DKPNUCysf
pT3MWYOYxS8y5obvAzhygUsecmMush43V9GibvPq2h9Wdp5nVtwJO5kfRRETRi72RK9V7SpS6Brc
uJg69yS3BIef22Qbl1J03d6Tk64/q1EjQZUHoyQpdVbj2Zzy1Cz1Gb/m3PAxtj+9fdRybtPq4I7r
8RYQgLrSaca3KeIGc1nl/Bh+dYlMgjNwXFwxwwKLAIEySHNW2awPVGjjfkD7690j74Oc7kaz8+Jk
/DvvN6Td5IoJS25lSzTFSmNttf5V+Pg3t8FYuBZ/Hu5Ii//hKnfXMmT+y9kpd3VynuE6gN4dPEPd
ATpJD1cLcBvfYNo3sDsphTWPGiY9xTjf3knwUXXhT6L1RhvGZhqNB/bmXuBNsCx3Ack81hsJCesp
RiaVNjz4yNh+uEa33S1PVpAAnfIEnIfCgtwIBzK1JP7RKh64+KN83LvzzHfBLqCt7m06Kh6wSfIQ
63q7YDIa+dEhcN2JngE3LaylB97mnpf2DuPT6mD7cXJAenJ0YHb/ccT76EHy69VQxr2TGx/V8I+5
MMMXJUu1W9p7eN48m+EKrLTs05k+YDwjYwE5kZzc705He5rkbYUoH0WcU+V+/PywRrhDCR517rdt
ALcCzFvL8Ols4/LPZl7vYgPArcg+uvJf9h5KYrBtm/uIhnnKUGcWANRwSEB4RNSBHNI9xwVCa7G3
NexPl34eV2E90O4nS7yT/YIKTehg5kXbH90mr597iDMzY8DXhCDI2JERgzMJS8U2hn7Av6qJlHXj
SlI3c+646dbYMI0In3GgXJx42TlA3rGjoIJEOqwc4cRMiNa/J7eJ0IR67w54vB/XhSnHWEimD/uv
D27uvhk5xJ1ydvbRtmYfx2jjEoxAMNoOCTDAcAXIRorsQ+f371EVx7txbWbZxjd4DlqIYRr4rScP
osSCcLAbtmudA+JGEid+wLwtWilgtQRrbthg1V25ij/37AXiekAqBI7FniV8UdBNWzwZdnmIusLq
wHJ2/O7Oo7FBxPiioMsoShL8jtpk1C8X6SdnQXfskZv07Cty6GtYyOaIQBRNkglOut4h4HxxG104
CcovFLcoVBM6zJxvvTPZBt6IJFo+sJT1yZZLkjFmkhtEz8oCyOgFKI4/9IYh7LM+MyhhNikJ3DLT
hsr+HrHTYHmoyoYBrsUhYVvNJsOxE60EXGt/URwXwDJzaJhYyjSVy+mA9JFhtnG362s95EL0cF/u
CxXDzdbN1M60I7S768Gq08aKeL4eGFl5UiLjmYAs6mU2jDBnQemhNEsQOxMH2cGAGYWEHh0dDWtd
S5fjoeyaTJJ/i6YPsdpcXOUMhDsGnOK7PLG6yRFg0U7JrHNtH8CZ+cold07pE2F07RkYmCgpF0aq
7BecBWStM0TPri84R1194iUAirJ46L/kRioJ5vP5VAWlbO5RVblXlxs3qtm92OkwS2CZpgxj7Uxj
uPddcRTHjrKCii+UJcvz0QjPTwtBmi654E/mAFpyBiKFBQ9hwzyPGWPGumtRBuaZagEOALRXYE3V
cUwzWGED/wMVipKuM5w3w10f2i9o69MWeAdAxs1q96QpEO9aaQ2NvRZNtDd2vKr96aVx/DuT3qH4
zz2mqDC3gjSGKlnjRiifNRgdBIjyaUMdTjmstAzYShhunjFullqUqliAmW5kFRgUCUPIB8F+MXPK
uvW+/Yw8/2OnXwqE5lZwlBSr/OCq/FJhc22AQUgav/i4qmMKZ50p1iuFFpeAW2qpXT/1QYdBKTDx
eeLUrULsCvgEYu6XA6VD2nAQ4VKhNrxLjL6I0bJsEdo2BE2pG/OhEQamrf1alS0KI7YOPb/hqaYt
UVsUvOfCKERV75vcvCwckp0imdgp/vZDzEOLfJSU3BrS8iQnBhT7Qv8sUjtdgi9y7E2SkzNo8goz
vg54UAHwbJgKcF4olShnRfnAntUKmTQD86zmXDvwEoPDoOVpF/tM+DBsnsTuV++dsq12n3QqJgoT
FBH0YxCCxTCS5xIElqLGYm3OG5Nhfl2ok8GeTkS58kJG907EQQdEzremkoYkRCLx6TYcvD8Ilx4B
ecuirwiHYS72oFaVel+OCRUuP9eKVJ+SFPa4fR4rHtKUKy1Aegmr/AsNj7ISpTiziy4wer6F9qR3
eAXIYkZgt0nlT/Oz0q/bS6N3XzQD0igqcIrqZxM7VWdcG9SCIwkegllksTT63MYdl4V6Wsa8AU4f
ek218tTEQDJMvTpss3BDyK9vG4YGfF88LqrQuNELyAj8SntcYlp4jeF7Au+nCxNC9LA/74XTfq/y
NGuEb5gDfHTrgoUfDoY3fzOEjMzMI1rxAhrgN6yv0BQqUzBch8Fn3aY3+ylBInGFHDF/Dhnqhw4C
F8ZqRK3Fzrn1BYvT21nsksoRWwy32WtOIZEbjD2ZtqfU5VAbcX+n+/AgAlVxKGR22G8TvNWwcejH
WGV7Yr1s6eoIEsC4tYhQb1oZDEg50XJpdY4IOzn3tHLwu9vM1ZIsUy2w/Zys2z9O0zUixMnYlCjH
GasuP1OyVuSMzLHkd/Y4XJEEcqcqMTz8PIEJft540kZKHduxv9x63HJOTOkDSYg/ChxvRI6YGmjm
DgRd1ZDTWIPkMRYw47jn9bw47kw7DCUh3aIbNy0Bj54DyszQYZwio7kzrHJzJd5/xGMePtAEHsvh
0MpyNc4oGDL+y7FTVcs115OJAgSQyKe/ladWFmYWT5UlcAFJeArj7Lp8eD2V+A631Qa1ICRBVOB/
bjvQtzT/kH/38jX0NCLPyt6CaPG81GdAgHJymr6cYP7n+FaaaoPmrXecTKUy2gCLXiavu+GlyDa4
MXYJWIt1YviC8gEDbEVJjxG3HPIMWkRXWkor+7oQYERTArMy7c7s0V9wsbiynBMVPFT8gtm5gCBW
fp5jOLDFQZBwBbpAwsLGJ/BxZnFeOE32zY5G7JFqv+oKp8uRMjyPtHB0dhoMs9HyIBV3lKDrUfL2
OUzeEXvpmkY2LehirwVj5wWWKi2J2lYBZYwmd1Jt/vpWfXeHYpOWmIZSsGXTDqSdrWagWpZUGbxN
VPHY195eNIqiUZpztaqo3dkBIcKGTLVmfDKk1raFxqkGSbGaggruWDSCA9WWmw87jMdgOakAP5nj
sjUlKPAC7GjidzICDVtMg9u0BU2n9/tbDOrsgTNCgfnpPcJ4jJhCr9hj9oHDrqYlS1evgV85k0ES
/chhTgNonUtIcWgpOqFlZSkmZtpV+PTAaew1xGylOTsrYjsHzmPLY0kJjtNDJaU6dALnuDTas5Wy
clpZoyyWlP+p6ZqzDaRKarTYd2xwy/83pEWZWXFfk3T4HeYPqf2TsuAV1MJs3inAao25cuiZZqyf
NFqqD0khaU+iUZJw3cm4SdRIobs5a5HHNlEmyBR1tmOcbZ6R+tTst96S9Q0fuEP5mfoU43ov0kDa
qHjUaD8Pi3El9Jh8K7SGVVJbRgfQJ+sw1MTy2XL9hOR1wgdVgl9kgQTh5LrYDrcgorqPivCUOYyg
AuNtgH4LjGVOSxj6AvwBAlg02nEfthCDq6P65U4/Z8QJa5JnCDpNFRps7vOUBS2wM2Ul2VR0KCCI
cqRHkwnpksf6HHGb6WxvOdvtQDubO6KbPOLK6ZrlOedmyUuTKtPcMfWCOd0nexT5+cpVMOFFuK2E
B3AuUp/mRdd1KSErqjwLmsaoSIRBbXX9aWFsaSPTyxFrYTg8kQHht0NiCTPDU3tsyPIlAQzzvAly
qxuKD6D7tNXRbaUzN+IWE3ahy0XWwz2vhyK80jxFJ7T73fuCCwgjyrB54wx8nHaMAiF3Jmk6l/Ve
vJjWpxALXZCtpbySxIPLqwhKCORUEsAFg4A28Fr6mFlGfFEvRpcrX5Hh7nhGcRKrQUuBRGuGXIAj
2fAyJDVezgaio1PL9O6zEO3RleuGvSinmbdTbgz+zV/JO3ryqxg9sSQKukxK6OJMFPFKoCgxuOi8
khvh6m5zFfbR34LSiDAz4eqkKUuyZNrcYO/3z9PX+lonDTxkzhFMrj90U+zZnXPEJcUejbW3RvtU
vDC8rZl9wgGCr0lEhdiz+vtbj/GfhEtfEDWfL82fJLQM9iHaN/rtAXuySzAk2+ZNloRacCzEVwBi
Jrm5ksV//xbuBi5WgL+iuQgWiHqtNewsJrzBeWUdrwOiHSOj7HRvzoZwmkSPUOAlNdUJtek50wo5
E5KQBLx/biQhRhJDZlC3iNuU5JlyA8yRRYSUIaGJRWJ58ShBuBh+De0CKDPbYcU/RvQMvmEIzIp7
niLs7bXjCqQAdBg9Vpx6E8LDyLA5SU1zg88ycG5BgaIOLOOBTHlINs0wnLBBA+sYkTcopcI/bWrE
7Dgt5wLeyHQcisTlmrnUuBZeQfC2KSDuOpBTRYl1n20M+zHkX5XFDBB/5X8QOdnY48h+wtsNH7i6
n532c1rhyqC/xV0d2QSjRoMby/C9AAnEjFqL9dydRWWszxGYwWtDGVZDD4gx54f9Dj/dnyY+jAeT
hv7+4uUb5AbOJdmmsw7Hgfc57cIaNKZdMuvfx6+a+YAvZhnxnvYnU9vAwDOscA74WNHJVdpzzxpl
vMsY3G0Pq8O9KFQ0zS4wQhA6recIkRh4AhGa0Q1PXAqsGlMVlugUcNY4WjXSNgcfChqbTbO899GE
PaJV6h2y2crV0PrZy9sw1gOqKfrcDYTPHXAjGmrNjMUjZ4U5LtK2EO0SKX9F9L82K/ufZqgGRgdx
MhNiGjIcaNQtxgTjlohEhDrFxOCihYcmg2St1T/GWO5XYb3qz7DnHiKocGjcnREFWAylnhE9MZ5d
nB/Ouelc+YpdE+kwBFusClEv6wA+Us399no0BhkrNB57J4dET+kdU1/4U4YQI3y8ze+ieHDotcES
bcQV4gsHv8YXzuig9nbXo/X4Wbfwoz9Fs1hi1AaSAtp0L0wasa5psD1j+CfDXwv/Dn2BJIL6tSf1
G/pDSB1tWnny2gurEZoRc9APCk5q34OU2v7XTOokEk2r//uLKTTV/TWR92O/31MRTP6w7UCxvwPe
M7hopO4nA9rf1nqxWyCCRo1X7h/8Cu0Qv9w5RGQTu8KWTdXAU2xH0oKrre+qLn5hq/xgNVzdpvXp
XOA19JpI+i6R4dwQfdzG4qYMJO0/TB+BG/R7K7z9zJ+4yShV5tQ8HER2AeMcNZGJQTM0YO+YEtGR
uQflXByb2whnRXIeWhuW+jK48tPylJpR/O1at4EWitbECgiBdU/a82dB7WVUh3XyEXBLKEW1Xk3V
ztGIS1gm07hD71vtHiSJoBfpPni76oQc6S7DWPcqqJQhc+tN1AEqekQ/H/yBTGzfZZfllSbYpJkM
CWjuqPTVC69F74drxYx9O+KvAk8Z502zz+lrJjRKJjiHNUiPd2iZLhdzf/P46rL3PghXJby8mQi+
Iw+IgUQMZ37zPJn5KJ3i8c+F9xvyaRx0zvhEYrhGtkZq6MWmOPidfQYtcCgeQYUah+v6jY2nIbQq
cAixCexTMov2vdKAeZi0t1R/8cdmnpIJQ/DL7cJX0MJfr/O24c03JozLsucniVLX8HnoRNHiEq9n
57+8IXtssb0pkSar81OSIRIjHySENjnmknwezP3GGDdf6WaLZLoPZrSsH9w9B/IlZhjCLyLN5E0h
65e5stDpgIsa7pyevwYn4saWYuNM518NJRAkfpEU78+KY8Z5wRmAt6DCKTY9r286rCVHUAiz+zLq
BnYU6kGyDrCY4Y14tzbP3cewAXnzxqf5NoWzO0GSfZaUEWvb7K8rxuCWXuLaYduj6tSuqPIK/uE6
zTZunqvWIAshu4FeQFzOGVYBK+PMU+BfpJCUIA8BaFOuYfRkg4YJHUMy6+pcKQtWb3fmkHLpRys3
E5eTDiVgDZuwAJ8SAjDyHj8iiyEzyWCC5CSQIRnJnhRnR8UF5UQp0YoDYmaFm5LTkndDWAJhWZt+
xhw+HaifK+FbrpQZcXI7Ffa1LFXC/WdGwI0JlQe5ux2RoFA9wjCBwBIlkwSUfM7EkZxWy/ehEuYd
6m/GlrNzN/l9qpdSx3BFc7RJd0sWOWvdjHBRZpu8slm+uqsFpjJCjVbc3giqwUhc/TLPHOnJQnT0
ottA9snK2RmBSJq5DgS441YjghJpLM/nha5OQobLv5M7jbSoyDlU6IF6Lk/20s5sGBsOFdEndFg4
euh2x3wHEZHChepugLtezaTuofJmAVnDYcGumHfmuFoC+LGiHO5sLBPm+97J1ApsJ/y+SDCtI5QH
fY8SickTO8wYteL5L+gHXVdOK2cz+Xd3jqbrdoPBb5+QTO8TgjV3wBQ2B69OEac7gt8/sYYYT0cR
oPUNW5OlA1W3bDFsS99RpAKc6cBBmY51G0DuxLMIJvoIKg4GQFg41kHVzsQjcRGbKJWZFYaP3xuD
pNXgRSjFd8UmjvHuZWvOubk5NSE99na0nqtkQl6cMokmXs/rnjAkTQpG9gYTRuAFSEUNCQxHS3HS
YTKkT7ZKig070IspIpH71RktK86K7uw2dK0vYQeiFfc2pBtqM4aoTHghkVZMZKlyQ8LXDUtrSooE
t07G88okrpURKCdoFZB+vuhJP0LN+ri2sb4Dk3WZYIPHaClAy+23BgzGwEUQxRoqmn3CRp1gUotz
O8AUO49hoTrxB4NuF3pCF1fmMjmF3KpxbsH9Ht2i891kL5joIvrAvRSXDVFkfnHdkwuHlC04e/TW
NpMuZmQavwEwbzgPyYuYS0nYnCmKFScmnsbjXvHvaQwl62LuoJJvi/w0z3xKQssKO0jbfn5/H36f
HIJTOz2Z07Ha4cy9JvqpnmcGIVxRWXXCB/5w3SG/xd9N7863S/zb8PghnmjwM/U+jJ41NRtYAIHg
dGXESo4RGIrvrS26p8/5n9ZF1IcXW6FWnwjh2Dh1wOTCxk81/xscWT5aRk+oXpBXQedEM7h4N7g9
xMShqO878V2IVtAhw234+FUxVvGLWKuGzxp+grirakmLkAaLF0ULjFxI+PwKabV4l0h9qYG+tZyY
RqTaYLGi8AMaURKt3FZnZVOMNQmChEyKMQZdUWCpEKHqV7Wl0p16i1JGxTy5uFMHgFjq26pveIAv
KeCq4UJPQn1whhYVsEO5x9AqqKwyp1ymd59oWCXsPIXj+BHbmK/yUYobdW0EIlFuqf4eCUqlnQ3b
BJIPryjQWBUrDvGWgKgCrANtp4m24thJ6qlVmFBJBakdh5sHjb6dQ/ThGFsOIVeI0FtvLOjsTMWq
wI9kiA/19ndDVad8PEoBKlyfDYONipD9tiCCagqGAqptR8vv1qIDYY8oKmVzGM6H7AKdqjVkP2W/
BkzhFN9ZIHzEPGOyLDNgPURlYJDjMZmh4zBYuejmCCjhkQNb8wFmVg5UQNRl1oIr3o3Iqmo/C2RQ
o+CfPD9pCsAAKtEU0OiQRlilIfskSqv/KBhDsV54d4sz2mKTOyMLGV1sEAR2Ox6QjBjKYlYc9XE/
7ikgiI70+hKHrPpYgxDowWChgCAz58Vw2QYhKfH4vuWLxkATVcyJMSRGt3Zhp7nndVZAIDor7TUe
N45e7TbxBb7/Bhiiop9BLMjVL9PVhqv45Slsg6ZYrWom8pHphqu5rYecwW7xKbjET4eqlu1Mn+5U
oMtgKlwckT/aNEPUJlerCvyc9w2hJQRVViv+YFVoE0QKxm7SVafZ8P1t8Bhq0ixbLgEbYbrdwUAo
8ukjKZSSGfbEkVYny2IpkC4AbiCKsb8N0T0c46L/V84+LCdwGZEq6C1yFmIxht/hNmZsBl2fVnp3
1lhVe01YWZC5DgF6Is48On44ybtgP1frWG3Il0tbciLyQTVbY+mnO0Hnc4MNmdZD21zUqO+59vkh
WPcOnO5d0M6OI/WPoKoxNMF0/3XhSQ667kIno7sgptKCFG2sbe56l2DbY/FUGAUKQ5LxDv6uByua
3528JrUUp7d0i/SJJnsl/bI8mvT2W56u/NP56+hEY2JrXpEM7h3Z1W9lS4BxPTp2PlPF2neeIrvl
reICfvDAq/7suBfR/LvlnyZ8B6zS3EooGsXL1dpSM9Xw1feiM6qXELahL88Oq1JQB4bk3H1SK93o
pOlHrAO6XhV4ahA70WNKz3kL9n1uhPnLbhHr+EycUppl/y4xkqf8Hy0052xKBaVLsB1gMffacKNB
oCBDioTMga8uybQqJF0sLBG1dVp1DLolzZRB6cRHEkTwC3hm3NxFrkfqjrhyQMML1teBEIARNd9h
k1YqfmMM7geFG2mBE3b4lvaFu6vM5GrHPcaA65uWE5LzkpwCvqilor6wj4G5SWAhzRQsK0SP/YAw
rgi3L2AwQpziOnTIQsUhdCbLBOmuXIBLF5J8FxIcI79PvwfMOw8eRikhTHl6xsxFACqSVIGiqniL
IR2GTuyZniXJluhOO2RI7CnsJCTNt9+awhkoh/quu/SWDAWJ0SEh/S+ezvGx/SDwQPSzd6UBo61d
vB3nqVBuWZwr0hQGWrKfd+a4i9OkZbfRR2Z7StnErFOoyoEliserEa79KyRDgznKZwyo66G8VvbB
PvijjKx6qItJo8qhUF1awFBmlY1nfGLu2Lb9Xgj0E1a4fkGleI/3gMBMoWb32ACuqLSQ7KxFnaV3
ExHe8NohPUtxGlWW6f9i7A458JKLdfmXBEgxh9OlSifessSzlFc8mLCN3rLoEgsv14cigWNvp2vs
k6ExeBaFEWnoGHifZNQjuqA20kmlqrgAeKpsYX2x/XKxyTHYI0R+JRlgVRQXn5SBd3i6Y15o+nCm
wsQ5BgoXtauf5nmhQCXmrFqjmT5k8SNkIaKr6+I9klrE62uzLzIHmMdiNeKhjsxOKhElXoV7/h6S
JcdfL1iPggUaYoqTCtX1rnP8P4tkqkM2FbxIX8i/iJXbxM8QtpBkW+F+4NA3MGw6Y1ANYgk1TlDS
eRI7tuJvhcGNGckeP6ZeIv6SEgAH53w95E1KNkKAOPbQBAyHmx9uBr0x8k13yPnNVi4mL1sY/8v7
WACxoEKhuvXgrBHtt+mRvU/dN5D+FAy1ap7sSMDvKEUsyQEsARtHbUhfLStCZkMVWWcU1K/IA8oI
uJVEHODCcEKX2OZBG24GOWAySDm06la/3qsHQKmMMp1ql7gvOPm/O/gDqExhHJMjIGVDsAxkUBTI
BVNeV7Xkv4Gk0cnsGuz6ZEbHyHCX6u+QPqWj2S8uNRT8W4tvwXLqrdGy0mEpZ42k9u8Z3kP2HWzZ
U7UdKv+AFGEdmZVwVGG2DjUeOne2BWK4e4GQefWbU+hI1jrBGqcZCBXnoFSOo4cEyV2T/7BAQApN
7hRuGKtKLcOnaMHrce4nB1/S5vID+RwyF9SKNkNXcSzl1JO6kWxcJgwo8auDz4nZmGou0kzeIp0j
swwOyK8P/9RX3JdoPzac0r9y9qbZvvaq01ZJeGgkU87zgiw0vuN7iy97u0pbqBxUkjVE7lYHwil9
lNWoks7+NWCsieVI5ofK6fC7S5CzyJnYIwHOJJA4wTtOXr+f37Nbc0tiCzNmlk9lTI8nJXu/pyOf
vB00+hw5m7a4oi84TTPWG1vixmfCdf/QqxvMRNJ0mLXddg649v55Rr9Vx1xbcvyz9UyqNs6hNUt5
ED4kvROsSmVspZBB5HvHyA44p37YGo/h2nqQwZBI0awExacHQw5wC0okKK9Jk5opaHj/6m6JDf1t
cSXR0yzLWTk7O5W0mb0xlU9bGJ1aj5Wj3OKKuw9zg9J2Jo/ZLRbBu2WJ/Cw5jlYdfgK1KWF9ILgm
mxKJ2zAZJ4NlCaYWJ5dBdvBKKkyxtV53Sx6ETF9JTnNVkip24NqnJxB5CRBQsI971QRfS6ue3ina
CQNO1Zm/qPRn3bZHnU4tWiUCy6B9PeoxB9s9x+d4M9gX1XaZwEqR4ypQ0lLf/sIk6LVlG5/Qcll1
W52D95fdFzlXLUcpSTBljygBARLRuXJ7/KVUubBJpID2Yv3cmKN77B7QtVXsNlPcn2jQ4YiXBnU+
TAOvxDoV+Y0iXlW/YmdtjDgRKKqF8lGY0+1oPfBOX+iANgRI0P/yEIGafxgaASSEsgFbnhm1RGNy
eME9REFqxOCZAcpH2p4lHij3DLc9OC7qkAFFJOQmoY/EQld/xXDFpELKR+ao+KAmbtGKTSZUyoPu
gkxkogwPIrY7GpU8UtMf3eroyUiN36xM9bXFxntaKT3bovtd6nw74k+TgPI2kYCjMYf6RARRHaEI
9v2/2sHaT2iySlKrI2qjdVDhojJJ0Ujcry07DHCVNrsL250ESyfMZpgYAVpDtNVOqq25yEh8tqr5
f2wIShU2l4uVE8sBxrSV6jXpV8NvKHpaqiibeNSaIhxIzqH4qKbgCnY0BA/Va8BoSmdYcpEkW3xG
FZgUhB12MiKCojnolbArmrKUIwjUi5aqahql7U2iiPjQ0uLRsZNc3mnQUBMd8TpW1Ob4lD9dtIeR
HOnti0DNuVEnveBAxupWGZF6WLw8vOMmjac128p5zKhrPhHKlJ7O7lLlihjB3zaxLt/32BqpeOV8
Rc458yRIYkYlSfOF21yyDo031M9HXCYanEUOB68cDFO7M2eOVam0qSi9+brCwXK2tY2oBJ/1WUas
LoJWQbrjnCEBsnmYZA66pKhx9NHI+eiqKv9r9lSFQ7RCfaOPRTD9sLrEq8JJMDbczQI3S4ffAmlF
w0tmSMd3T0YAYXWiRGwIjKTMVSDGk4T1xPAPgWtflR7atc6QVVIkdOqpd7SMvoIpfgEyIisU7gkp
h0BUfTCqXN1QQAfcFwT95atHNUXL9ksG0UWgL5nt3exLv+NEaWWRculx7T48yeCkkZJOQ7me4rpk
jMo0tZ5EFFXViqtDQEeVfFVAN4eoGZI/sbIMDoNdluexYLj3hAcIelCbsajptdr10IrG6oZEtBJz
9+v+GIb4FgC66JsoR/HcJ+9TqtSZT5+ERmX9pLVDQh29diXHgpEFE/Dp3ROSLAEvYtkoYRGhfwn8
wbIHt+a6boqUY/nto9Pu1O2ri6UPxP3L41uSb61y7ziucu6EkXCjs0RF+9FiAdfWF7qHdIPoTNyg
6Z2dMyQ4AcDfOl9gQS3c9Lc9g4UKFkAlpYF1pQITENYhtEFgQkKphcpeL6aTpACja0jQNI8Tkm9w
tLWPzZBdJXXe9WdmMxc0ue6jFHZ3fhVufhUYTOXOPbgujfANwIbnY1BBWsn6dWH0ueosk4bT9Cgn
GeMOfITZ/ul3510Qkaw9Jgakx+6xq/kD6xAdQO+UXIYwT1+in+KuIiSLtRU1DQbNO9womiyNypM0
l47v3yfe4qE7rkTP5TPeNVDRvTDlG9YW5CjrYe0NpfjDTGCeffnlBf9Mvn+lUzO9Y2X8CHZMZ8AF
jDGKQEVIee2/ca7d5GQytx2sniTiz9+eey9n/XFOFNtJadxmyAnVJY3Dk/NZXuE7sckaoCL7/EWO
hFbYWw/LD2eFojw8nBklU6pItG43NJ2CHLTaPyyYh/Mww+stLNnt32MGI+yB8WL/QrVM/5NR3Md4
ZVeIkdzIkPkuXaIinlrIIxaYndEqjR50mtrW88GSbaC7NwaMZGDV1tNVmS4eQyuZD70b3pGfxDWY
BvEtaoI+7t2bWBqcRywObSSlQ+0lSl+30XzT2zK9h5FEINuwxirRBVVnu4DAaXDjEQTl6S2Fkoe8
va04OrzSdUMPk788OSAMtfkfvNoVpePenU+bVBRbc7oKGMEFs3M6bERzkFKg4lrALTTnJFnsQ88F
XgIsbRHxTl6ZUXeMZOYo8K6jGMReznpsLcyWajsGHZztV/8W4uFq/f0yQ6rPbFLst/uvstPotZZ/
HnMYOdZqZ0fbHfhZIx0b1uBFO5rWavgHXb5p40JYy4zRQ/h4Xsew1DzPwgqoHqB5K7tdzOtklxv/
DhiBQWHce8bWb2VXDA0bwFtUf6Mqwy2tG9QLd43XGKr3DL/ItP7vQbIFeSwyhp+01sXkihu397FW
fIgzzTo1eDERh8lreMxmYmq708JLFitPgnDOWJOArgOQ8ugZl9wNwxw2g1t+jsthG2bqRtMcMF+9
MyqGf9scEby4+O5qvHqJVsVBU5mQvr5NrNT4oBsQ8BYqQbZg2hS48eCXpo9kYuETbIImEBMzRFZF
tb2hDb/nD15wOJgxDzp42g+GJjBcr9NyW/7lYR+cQkY8P0/vg7IlpZ9jQT169DFwCVHtnOZY67J6
prRmtKeM98ic9x5m1cAxFo7VoKM0y+maxYw5hwp+d9WZvWG/uaELS4doygGA6utnr7Rme3EPfkSK
nzlaWyTVXxHc80edZG1dmHyQSn5UluPbwi1rYklKpqO+rDooM+klXlfz0j8ud52pYteLp2F+iLHD
nIP3bThDUYpIYgIohBMLODwKv9NGRsyYtRkJLafcSMp4nF0npW7Zq3SRCMMieDJ1ZTWoY4/VCv74
YPiqh+v+PX6NcJJa+wp9R3pdR9yRrEPRrXnSAqcj7jZ+cHXym/8qKMSbyfkHN0WMQx/OHkkfMmTS
jAKYoJu7wi/wHldc5qeRoD7jUwefXKuN7LDtzXiTqlWBTHINDn2Yxy6qd9+gr8KHNxtIFflXvhno
uWh9kFLWivv25dSRNTbDGdCrRctO9OF3vPPvqDFbuPUQv9mKX96r88FRPblpGBx+GRLW0mp3OSso
KU9hLX5mVSwDjjZ0opXr07FghENycB7pAx8BMj9/68iforbY0kouc0xk6b+PfzeShlJUG4t7dvqF
hpTgLdGrRZJHk0oMCelPGPYMWZDcMEaQE2Dri2r/Gq1/cV6JDVDlKjzXs//pNeNPdqKuXFNPV3vS
2klP1+SnVH+kU80p8udBo3OHD0ui2hHtCt53tO8KgXp1aLP4239G0J7m7Z52mQM/vI/pY0dvClDw
NUlzVhQwbw5SPzSmO0+p11/XQArY6L+QEU2ftBiM4L1Q8UPbBM66PhWl8S8qNZL9Kns9r056BixN
xYEoywJLIAm+W5V/b4rgeg8x04rOxdFvdPZRdXB0JLUUkF7F0qENS67UqQaExwxdIfhHUZuTM2Jt
aL2m5eAaPlFY4SckjL3eRd2GJlmwAdMFRq1kTYZ18l6bzm0TVa9d4+BeJqLzNZxnSlLcEWE/NcBR
oNpB8FbPqN5Tg8YY1KEwn7zzuIUJjWSgyt/L02rv7GOiFur6tAccQ/f2s4dWRsVzZ1CPGGnxOkY9
0P+Qla89XYUWiiNVVQ2600sjasCuk+aU4U04Q4lGMlxOXnaXUWVQmA2gjduU7bSR7ILWPyaC8Nh0
0N5JZCYBd4lS/BQLdGYkSLVNlQ10YMnEo5YiJO3faVfUYIiY2/gw+SOl0lgjkug5IPjhZz9uOBeX
poHEIfcg51f++njNgjqNgPZ/VKRnKCoRm5WoF6u9cq/SLxhvtQ/oxd9YJUk5qCWI6cBo0l18mlB0
u09gFY4cfD7bxY8fNAh3mgVvVIfK0usnE5QGAf/KfbWcfSb/IYiV0TqBK+jT4Y/wNKWmOvqlzjUs
dRh/Za/jSqft75EIMqWELkO6DqTj28WyWvn8AAhsaAhyCKjB+mX6s4t3w3zEWINZTSZSQd+doBR/
w3HjmCp42upo25yCrzeY+nyPBFRVt41gjgsq+Wb3uQ1UAJFBa94gCY33TDlWOcmRPsO449YUwHKz
ZykNGbeqMpmSYxc3kLkV8675WJDebhhZ7IbN6Z2pXLwc1yRsd+kpAfk0ENLUp0ZcApga1nvGstVf
DymCuFKkJ9xu/prYcWGYAg4y1E31oMx9cpjAryvRwbgyuvxv9Pp5uOXuq1sO4NxtxvsIr72r+VRd
2fi3jdvUED8XF2myL6oit87Vb/TL03P0N35M9yzxmVVDftc5jvXyZZQn/SpqaGNJpe+h9EW+gMWS
xUpslZxPVjyBWWLRmwW2H7/xUjj7f4uarqPUNtdog0Dmd9Zp9PdjMC+gRMTUEFXkvUbejn0TPntw
QJeUntQ4Fi5kdDmB3uq9M/gicN1vm8mQB4r7FUEGHuUf6hvvzNjyBQjGdAc+8vb5VU4rkPpnPlw+
3Fr+ohGydua4hmo+xTl4Q3J40xN/QSTCvt+CeMBUSbfsiB20sTtmjO9OG/RVe7gPDjGhASa1oNo0
ZVf1gptMIh8LbAHgQs/Ljl5SIBHtDtWKt1yEdxQZJJuNrJ1UPYh15k8NZp2ys97vCYLftOd49EZx
yoU/xkAsp0diL69p6Vxe5g/koMBzsEORBQaz2szqXJ4obMTqbVBkqqOhbrj2rT3FknkKT6FqfiBN
RVNOKiFZ0KoRnwpdwc7aL8RFVbEkzPa/XLcdqDwV+rvCXYIWOXvayoWPLDu0XL1kkb+bPQI3sLwK
ZuAR8oNLIrcY9R6EqwpqZ+viGWX+VPx7iwIVlV4k2XjNr4Fn4SV7CrFwdO/ZESstlZQwCY6kFhVg
NxWYQ87loOoMH50jP+ExIlcHgtdX72wdqfcvglWV3VqIHBBhXLGfwZCi/G3/LbmMu774ZzL00iY+
r/D8N24NBY8euExvVuzV5y7guxOKGAXpoCugpMAB3JN1dDG9IZGXhxN4BGkttbzga50JnaUlsQni
8zGioNVmgQsF39jyL7a1PpLqAGS4wIhVgcpc4EQD1vC/qnMUt2MwFZWpd35FRfnTuk12MbvTpJm9
JnWGQZtgqZomdSR006RsZ3+jWlr+mSXtjB8S8bYBIx2RZL9DRN40iUFXCfrb4Jyrpyp19h1HRInt
mHwYnvlbbWL11wUrAcrQ5le9q3X9b6G+rFwvnvmsbhoArA9aybNELyjN6CF+HImq7f+RdGZNimpB
EP5FRrgvr+zgAu6tL0br2IiIuCL66++X3uh7Y6Z7WsHDWaqyMrNCCcs64RnN9NPuoWI7+vFI1Vpd
D5qsk4mErS3oZXJ75tnnDVF+V83GrrC6/K3O2fR/aVw3gVyjYKtU2ZJtfFDleEZePm7ScuuI7vsO
jNA1P7vL09ysN+t3QHrJFT5kOwsZWtVdXqxThBq6bBNuJw7cJ2WCM2YJ1Lx7lAkqXhNhfvK3mVe8
84/Qam3llb4qBLJ5YHxlJcIDY60o9hBY1JkVVGsgEbwnhB/Zsj7y3oAI9OAzHnTHsGr/an6Px3oc
NInYh28XxywAv2u/iqyjPrm9DH7z4GY0TTb7byEWGe8ru0mgGg7uKiyGmhN7F4gITVT1Z9ie90HJ
Sn+GVzaWfHYmbnyzhqvEd3hJzYmUpp3VCVEaCN/wNK9uX0sEoUfKfUcqN8dxHeIuWgVEbBT+YpL6
W9uEYdgjSpkXfD8/rNMpAuQY3iObJLAHHPKoSuYNYxw+6/e/6rYrBUU8bW+sassFncZaBtLi/rW8
0ZE1N9EZ4sAERZvXoxIVZiSfStbXYXzbX2hjgtSQK4Al0/7GeuH7OgVbIFoEYW5UCPO+W3Z7eyuN
GmL64TVEVden5koB9Op0+wTQYdwzkp/6oLeAsAKOO6W4QO6XYNjcCJRfKY05wzxBC0kX5brT+Yv/
kU57IoiV/F8s8AeHeobz63mkMB/yLVVUUaHutJk4/x756o03YZXOe5maFMAo+k39zbS6gxz888YG
+vBb36kwQNM8C/8w2aqwn55YDYs/1XJznPSlf0qCCjbMzJHhwdlAnoZrF9JPcEpC7VOoxWuR+gGc
tystjWmDQELIPVt72F8GvTl6yHM67pGbTKKMnESfK/mXR1WrEtQ5wy4BpeEJFrzrkwdWbPPkpoyu
+eDOinUxpmgM+/9PwIHZ7ac/tI+siyZ6CaZvpunLvC4OUWV3WB2izTiD2B22dpdBemVvaBOaEZli
OoG/wIFQsjHdzDf76poQFU34kgM9B/xCvsi5uIwJC3GPZVMl0kCoOvyRilWdOz+DGm1c6D+Ag1vy
W5k+/wjyzv7977Z7jcGo/3HIS8MvzPEwABV7OqU5f23BnVwmMVp5oFGPRhkoFcCb5/fldYvNQMSJ
Azw9QBVHeEnwV9JIimoK7b8pUvRmiE/adCWI4mXdrUx7T7qcGEhpS+sf1SOX7xsMUTvsrVP6JtC+
0Gy9zVUQE481Vs0O6OMqc8ujeiGevX2dTu+40GxmZce4vswuXdpoN7FqTS7b7oWik9Vk0Y+qq2RI
j9l90d+sNtGtpYZbXSMvzXTcJKYctf/VfTpg4CJOq6LDqPpzWXSo64wABD7UdFvB5Tee1cPGOnpT
jWiZBT0OPnQmNhIwMP/VMMpxDSkAm1Z4pSfVdfcOn7uCSB1e/l2u2j9CnOgW8ANitPkp7ZR5Utp1
tLUNt0pbldnbb2KOdnPvYdM78Wdt2F62+01ukhOtnHe3n/1ljPOky8WHeA9OU6uxr3t174I7BLEE
bqbN5QNMHOMVcHiayTbBsyViQmSlIhQmVJyTYFkUtA92cEIhtBJElsHjqFBAkMoNptIA/z8OGaii
NtT9BrGLCedbbIUHWPBzSf03OAe34EwsUXfHVc7whv0Y59MkZDPioBVmLk21VgFhtV3dHu3ucrPs
gmfeTKXXzSUYrLKjdZO248dx12vs2VNwhZwX8+JqtJd3Tu4Su3uz1pTtFuRsVadpzkoBlS2pum0v
DwEx9Zx66jAB7V/CbFOv1svwwgZLE9hlTNZDyIs3Bphg2Fm9wWvNZ8De/pL0FKil3/53XHIVyocU
+Pg11qh/mrMlD7Hm8sngCJooKY5kPIFMmDBBNR8Crf1zSbBKQX2sq8RTzMsk3MfMlBphJAxSeXWi
OvxhDpwIvSFxSAZmSrOVTaP1ltGn1ktnRQ6PEThfIakDMdoL6iCPjUdSgUYoSwnEj0/k+dRIOAIL
5/3iWH+D6+YR5oUDtlGGE7s0av0XiJZnsjFW0FyV/55oNkwQIkTmLfm5HGIgCdjexe1yh/zQw4+M
Aez5+RKUFwskMhz4pBm3CRdmjnlDHxzzhfdbSlEJd1oo9JiZwYfHj2oKz4POu9hLO9ctIqqgAHER
wR1YWJOz3ocJiu0mZUWvdBrwyo+DMXOaCyRRfRCvztxcnds+jmX6CQ4EpvJavqmukSEhvqb/xfQJ
OlyBUUHPL8oy57EMtLKQgBBS04MHrs51GGx52lGzKUpFmC+Ej5Rgf0Q0ujHVnmGNLr+XoMqvIB4a
SalwttvgxjUAHqZi8Jq+qMXLsLDxdW7LHd6Mym2K4ptsf4BjC4YwBz/HVJZ2ZZBzie/p+pwRvPYC
9XJubr8uXqApm9Gd+ScOPjHKpD2RCFH148MeUyqKqjLfUCz316Xgw+OaPLc9UmTmEE+xpTU6zOkt
h6z4kg8EoedBh4Sr2/DLMmBKYNKJGB09ao0ntr9vGd2IhIBfl3sn/czPs8yYMgSrX5vWVygoHOhd
o99pQLk3stgO2BmeW+UZRMGKiKUnwLolEjQU/kHoQYcNbWxWGYjcQ81PpT0lDoQGgEjWVARW2pEC
8cNDo37H31tQ9ogb+tclhqZY/IkCq4STj7dk0fB+XEw1mWtfsMthCF1EylHYtbSWBYa5yiQGriQ8
RXgtyoG6pvck/OjfPcaDzNMiklPh60HgMXkaC2JG8loJ+XpWXf9ELYokSRH/VMVTbjjBsQYeB4O5
/Hdy20AnrEU9BMVlvX9yKSU18CXkRMXptXkXWRNyNV1ez549b6/R4JBjsDGGZYeJWRB85D8yCtYQ
GwbR1hkmFA6Hc6i4/1jg2FbsOYDIjeZEUl/TfpaQozoRbIDUpFTI2ivJtCB8pQ7fUqHB8sk9rSXr
kD+xztlPbk6/6SJpjXUlQqS2FZT7jE729SULGzhFGyW5GusOfpTT3nYRCdJYgbyF5VJhUbJou7CL
ySy955ZHRgkWmkC//3BEf5YVi+qEKpwzCxg/VW9ProhF6D2ZJCrYtVbtCWwifuMqnx+5AECH+vvn
yeMVFTG/yhZGgvVlUhP98Zy3bETE0nugPao/vDM8nJi5C/oCKELZnf0QT6OXB1oh25zm8B8DaMwZ
ElSgL2qhDL98HrHQoYjGHoh3GwOl6vb9q4+FgwYmqhol7CC4Ne8lhHEOA5EvDmMYdH24PJwRzw3U
6coqDiFMs1LaRxxZhOCwd++7HR5xHHICAKJWl5f5GxYiU/UNRPI3wveuY6JyGE2/P1IWMJ7+zX91
F4h3SHBVRu5iiMrRQNiPSMPzxL6cHuw2ZH+eOMfevME33f6dPU8WqeDp78Eb8BtjbhKHCnGubKDF
lYSvqTo59sU0P0HrR0MG/k0geJ2Oc2+Lyktw/KUVDnUTmiEueuNOICiaF1CioAiozJkGQjzhMfSY
0qyic6Ovj0/BAp0Vxzk4B9gGVagePbRLyjgfnG976yt6kOru8PsmsIYZiB3Fzd4g/3vYDRfXW1fl
JZy+CCqpo8i64430Sk0csIsF6EDHrWbaVD26qPqOTho07bq9nSlabqO1oYBJYerpVNavnxed5SrD
wr7xTlLR0RZnKAXYFQmKLAzeTmX4pgxwpiin1zZg6zSC3K8C/MckEfSW+4oD65Rz6wOTUgWARdT5
w3wxajsyX+z2SUjwyMAuHG4YCwnmkNsWL2f8IPI+Bddpg4rM8DHHsX1+25+IA5ockBWeF6QGNogO
Rbt6/zgmeWhLlc3mN6Rce0nZdp/AJCkrlMiD6UzyJhvpCqAY/qVzKEMtZrmY+Wwa6qVxZusHjck4
Mp9AQ1Z+hTDGwnov4en80t6W5X+ki2xAJF0vnApdnSj7A47R15VqMH8h0yOIiaeIF1BEoP8l2CKx
SaitFfbIy2HSgc0fxvDEql7Aj0ZwxEmsaRfNm1Cc3lJ6RsKGgHkcIDUa/E7Z1wnURNslUacscLKr
KPjJlQ5r3p+jHBibcw+4/9/BZqv7mg2yHX4XP7HBe0nBVTgzCH9vRpXCfjSMKsi//Ojw1fmLR2DZ
N6tOw6kR5qPvt1Hg70JevDEe/pXutndjGDZ+zrg/N4N2EE9KvwHFSFYZGMuBcahLCqqLMT5z8SjF
huPm3HZUfmH0ochmqNYxwA7UgdxursGEy6gLf+6OrdrVRjsuihzYDCXsnrEGU/gB/q7VOG1uVpV6
BFH/9OvcuKMBd7EDWLC6kNk3WLPh8AY08oIvjqYLCeevChDYrA5aYCgvmooDZeBjin8ct0a1MrOe
f73pGRPHw+w0g4oAfi9hAh2r6AS+hrUcqA83BBu7Q6Oak/WeP4fPfWrPpDo6wszL5/DtKfFePP9D
bOPG6yNqJWvtkJHPERlBHXGubuado8RIjAmbO+Vjn745dqvPMFrjGxYrqbHeuKK614x8fB/TTDEz
7yMM7M0qDU9u/jl6/2aT9GMM64tukHjnfz0AQRPL1491jD4QRnySQn6tydOJ6jYNSYInVWo/9m7+
9mpOQDlDEebhGQGAwUFEzZGPHn7LKX3WiJON74bUvFDv/+Cz00O997PBfanmvNCmRceIp99w7m0j
l5ijBSALG/E+esw27n3xwDz29VsMxOyYpa4//GlZfdq40PdlUH3hNFjjsAde665zDBuzfmeASf4y
xjN/1oFsudhWhyhS3BKz5WE2hU+Rhd1ltx9fCRpzp/jmVa09lb6goNW1ekobN05lgBT6lbobPNPg
YvTv4NsK0WVYWVPTlRx5xqgxS26EgA8H5P3yQ0WqNS16hkzZSMqB6MYpndhvmZnT9v0xq4Me06Wp
MPPYKKfvdcPaAB9DZHxMT7v2vno3HhG8Ffs2i/sXRiUdZb81dER0vYZHFdScqkma0MEKEkVFCJ1G
fgtEi6peNIx2z+rMMohfVSb40WqxxsHEvjw66gxU0lYcptWaTYmnF7GPcEpFmNNtAYMq8Gmwf6LD
wRlhgKw6WfqwUDBKIiPAhjaqE1J/KASKEk9oQwhbaOd7YkdLgLDpdx16hb83Rh7BX6TlFQfUH7YC
JLS/NEsdsOOSxtNApmXT5iAGhYgkEC7n5zVxPpH6ix1tKlsO+uQRMZFaCLwGtr6bbDp0YKCdiRqa
3Oai65MvzrNpfVvsC3BXzlZKi2PVDB/OZg2ez5x52cmvxCRX1iV2ePGkSoXshR3XDbAUGUfbfS5u
VNmqAUIXomMaVFJlRWbLxOPafCpM1hkPNPErKKruwRjznTkFkcHJKqhad3rYjdIoiyhy41PhP/1e
UHHjfxtYVr+vwRlWe2vR9c4BLBQsHEhc6zKuGre3hF5RdVns69uS8PGB+ayMH3oVhlwJz8HmAKJu
sem/aZeGZuFBfnUx38vU4tqA1iSAuJaK8NNVCJzxaojH8IHH1OR2dyBc3ABZujS99mjN+jFevzc/
wYC5C5YL8GYCFeHShiG0bMdhXa/PtPmcNigjEotj9UjjjfVzixNEKMu4ByF+GjaXz+l5zTm1BbqJ
jnuiYMLwWtQ+OMTu+KZ2hy8zgZiN1rZte39jyqoEgmSTb0PO+4d+jXiGRjN2hsUeenQDtmtijKBP
Ua71a5mdztNJNnnMCoSUUeenBfd3gM95bKRezbhMH2F74SOPzVzf2J/66kk6u6kt5BGvsXio/udd
qwNmB33FPE1pGjbESiIOrma9NOVZmKS0Qu9azyNEGUgVwu/ABH+rTkELO/m8gciNwFAmhQvT6AYz
Ql7yL+dqdcxrw0jcGoiX3cJOwzwt635CG8cuJt0212xjZe3HwSmMgwchfXAMoVuPG9z3x3/SiaFd
Gu99w7vvn8NKlaZoaWmWyxo2J6dptj4jQZk2tg2vsVSztIb3QnGJJGP83t/NYtpdsBcmXtzfBG1M
TYzSRzeFfx3wHI/QL0DraplZX0iG1cHe+21v6em2/WCh0fWBuOg5OoF0YjXG6n/8tGjAfVlInVuh
Ogrr5kQvDZQn4jy/fmKcVewUKfTu8PfAayLBZ6M3OtBI7e42ttnwaiY2Pd1KY8Nx/qTFeRIkYzwx
bgQnmfHZFn1wNLVdWx6nm6jLeuvT/K00rsOacWcQhj1AX/IZlBmUHhanqIdL3mITFBwV70XVzrya
leFQ3nNoyI2+6/SPDzqg7ZbV/OMEaFP9Ncp/z/UDJmeYrI/TDpy/PfdzpOfb0aGHJjfzWfox6pUX
Fh7do4srCP/VX+b5DrfJaK5qHaNOcxj2Qh449EHU6aQ5rAD3uWt+IV4akIOe3EbZrlgfCBe3HSLC
NaRregrcLUL0HPZfCQnlwy6XRiUNjMHuQiAxgcQQklAmt4zL33OHNd7JdvPErYIoFTTioOFw1Js0
H1aVJvBexd5YB4ihIaAjRTdIqsxD3DuA7Z3CmIQI1oJtaqc4qdFS9wYk2K82jde+5b3ce2rMbgAh
Ya9/3G0W1SEPvdVnQu0z7EBYFe+IVTKG+DQu0XnjbRIl/6BIJXQJZfv92M9Z5Q8fiH8qsJ1phv0P
i8uHDVXmNvoVnPUmlfOwKvwQdcPpAphXh5+XBVObcFnIjdwzY/KKOVQkhMHGMsE+BGTWWmXo3eHK
I5zwm85r8BjB6LHqvCXpO9nb4NRfKgN+mPSZKqDbAuHMLqjnVfzTdZrAEk0niTAfOMG/vJAmExFf
QC8vgD2qyfKiv3kLDqYCf6lT5z2XvP3mTLmbUdS0lmpXFowZVpuV3aFsgJY9J/IPquh1gTpTih2E
/RBYiHFJk6cAleyqgiPgFrpSu7yXiJmInJdVg3MPYq6saeH88D7lfPqXOWRvfNSv9PrKJ819DgNS
kYJyRCNo7sRlo1m2eGySzyGdo2hMXmYvIb8x8wF51Z6oPa1PX87tBooOZ01t4RKIgLS1l5UR/UaR
hz2d44LoJJebGx4q09eu4epPKhtwu2GIAYf6XdwtYfUZtXF32lu/d511lV8rzPPbqjyc7Cd2O/MN
vemtSs98EIJMDn8lpCWaQdrNFdbu1+3rPe31qubxykh2cFyhFzLgPlAv/MbUmv5RQU4sSvNuVkEt
zQD1m8xgcNfle0kV6X21n6RmmOh4CRPQf83e0zn7vW1frdpoEL8MvrmH3rgy+H3j0UKvVOiajMoJ
SP2viZ6fdJrHfKZZkXXvGe5oTuJt4HW4PCygPRv7Q8gOz1YvpxzcbarhDTrFQvvbwwAI1Mx4Wk0I
Zp0xbw0TgJxWQ8pceJhfIh47K/QAqvYSgTDKPvwRuySbxmSB/f7Cm5nzeKbsWgxBOgGyV0oAuTFo
8riUoQgyvRUZLdxMWHxKVWsMogxGFhi9cNjgVsAL3RwDiEbAmiEDt3luEqeIgb7iVfbv/5N2ZNgD
nl10d3BF4C1gTXKzbycu4PuVBDY4xwxJyziAYnLMDOcmspemq747YgVBaiaSsVFEU4CE8xJ23fWw
RogD0MD/6D0hPuMtPzxE/IXCMkWiDb8tSw7ZDoYIN9RyxFk3fr7tuMLJdk23MNHPfxDgQvPpqNvQ
EFHPk6zlZ/Gvay7qATTChdzi0H/M2Nqxpuf3pAdGx3OgQnzGm0Omw6z3p9kxKqHoWfL0aH3zgxRu
k7RKkvMMFTeriI0oOExEl+DWT+6CejQfnnxJzSug+HiceO1APrJ1DMu7bp2GEtQeyYJOznW8DTtG
d6wbKmdigTeDrEcLC8IJTobrmG64pEybVRLkqV08sP8+OgktbSAtg87YLUDVKaYQc/bgODZnKRSQ
Za3PeUzdjG7LKI4owOwPdBhtOXrDYaMfr6/70vt45/A+r3kXnUhZbGbrk3NhssHUu5vvtvncv69G
Y8lpNT5a5ylFOvfBaZ+va/Ty1m9z+odnaMgep6SZBdfYfKp59nUub4oMbonfSk16LW9J6sb08w1P
oW6S5tmTHs5H7t5PjDVPvWGF8bgguiB8hlDYxomCDqaj3gTXiztR0ccLSaLfUAOGW1oqKT6oLSd7
dpHlfiJnLKWb/CkTIq/YkmoGGF84+TAOsq4dj2NKN1Y636zo50p0lRBYnawUHIfWz/D55vf52flf
ZJZjqMEIG7NtlQdEb1akZwfzaJWGG+WEYkfn7DxxyNr42TAmnMBwA/GvR+HewgHxzVwz27z31b27
bbNHCnlanZ1r0LAuTscroswuiWZBCugy0qZDybZBzf1j0S7KlxxMunJFQkyl2QQzJUyuRmQzFkQU
NGADRYkPI9ox4ngXsH2CJsnVSrQh9UjHzAhYCVcT1mnHNX/xroTtu4z2GL+ssNCQh4o8neRsRpv3
9w+KZ1lMvSyZsDbwe5E5lRreoUHiJ08fg5gSd6iWS5AFqIWtCesdvrffjJJ50U9J+AhisEROJ/lI
WfH7rxfeFxkpY5VcWJ1WZMQvDQ7ScBwEHoPmnwR3epbqiPmEbfJGlf+xbvRWEQwhufzH2PaREbEx
fMinZwcLYocAlM1Y650lLZ0+jv8yNv23KND2vcnHZbyP/M5eg2GQbophMnyb1notU5QSskcTtKPq
boa4JQSlo/YBD5gp7D2LzVhMqg37wA/aJvaXQtqi8G1uyYgtSCMYGxQwQVQpYXPpAfC/MUhe3411
z3gtdG04JLwdnBnQmQIZI0VoR7L4O29A4MftCj8VVAxODb3xgKwCayFAFNkOtMcdI8zw4pfuULYR
LWrl6vSgjY65LR9uuidjI5CjXtqIoEk/PQEWJIvkh2oLI+tVeTbUA8YhoOK9aAZ1CCw/2quAi2YC
XqCSAR4YE5f3OjFwHYZfShN8ARizH0s8a1lDWiYTxgSKB4PBNdOEnCPZipo1V6ZHvxduxpTbBw2a
pNW5VjMg4R9Vwo3bpKUOfWhhskfJpA1C1CB7BjWpLjownRaNQYcdKbbp/4xfwUPJho0zjoNSll7L
SZAFz+E5vEzfudnY3odqE93ysoDezvwKXbK9uxuzAcBzgGnOuaSRmXDnUs00Bg3au+fDbH5gQ5Qz
zoOI/mDmJscr6+kcfjC5a6/oRT1BIeH1RpclETV/bFsIBGBAIXP0U5dMYJkNNz5f1g6wGqMcYBC2
tAT0+HsKzoOBy1adeDS3AuTC3H0lURT9cb7VvINNDiyiHHRZisUyhsmt6ZV/bQLkkv0i7UcA3yTD
htviUDQAdUShFZTDYnLoOJ0F7DFk912vZtPfGJLYDVCdEh7mZ7XfQ//lH/rikH/s8+QJq7ztEH7C
Dtdv1RAskHtK8CoLumZQDBIPbApiBENEM3s79pqo4ZL+fSIULCZtqdvM08kGfWzLIQGr201wsoZV
I/xaNQatQc1K+y83Nyf4/pzZimCDuNR/aN9Mz0NJWd7WaiVzvKZR9zHGG8NzmdzQ6V8Md8axMQY3
If8kdekhAjmGd7c6d1265zYW1UEvUKctxc1iyb38BpVLfURayWYqRHjVQRMFsUqYhJ1OuTizKz2J
0GHQ3RkkqgxAGlAS/QPtJ+++2tDWbNJy3lP+QXSRZBI9kADKaaMcaJN9zMrB+/fKNtVwrjR5yvjw
+aTVwp3iGBXgfkIfemCHOqZroBE1HF9SNMl0g+rrFLX06J+Ysb9GL14vJmbspV7HacJawyU+AMTw
P4QFJNB0oOIqhg4UhplJnLsnp8EFrkHPOXAKVH/RHNOY6r1goO3UToK7m4+1dWzZ+zixUTffzVt4
/3aA/ppyGNsavo9I38k/okMoA8cKNYn9w9jpb/JKtCcdcz/xt9utExucpOSL+1kbZ6iry4Hd7zA6
cqFUx7RRbOx3LuHdYKY9C5MTdtltyjGZm0gw+px71oxc/6oTEHfI+5UoQl3RaTXAWRU2OSNJsvm9
mqfj+UjYcc3Nw/Sz5LB38IJkNcJitbk95Mirmvn4vQ8MIrc1LeRajoIenRHMS5uPToM5rfHuS5EF
BlY0Sc/NbO6zNoclhzMpougtYjsBm9ht69LvWrWYpLQZpW6T/sRYYl2WrOnL8kQNg1bLo2Z06Z+3
OkHb/s2TYWXinpdPuMfWPjFP/YT7kyNWau7sncozdVbqE/mBKpgApKJcguL9wTkFT4PdiSzz7axa
ODPeLbFppW2UZ+F9VfURTVm7jnnpc3OzGzdmHLYv2szrXmMXU8xB07/xjzevRd5q4YGJBNKM5w1w
yIrR9pNha5S47m5Hz9kodh/Gvglmk7ixizk9tzgh4Jas5kIbL4R8thOW1vrhb9dgTAq8enaPycDL
ELwYtUnbOm6JtyYxb5CYy4K6V2fIPUooZrhNOEKoeODFXK2LtxMclZgdvlBz+c1QlcKLd9hevHP/
47JCwhwQbHRaJtzXxat8EIgVVFLZS0VT0kift9zq/LJM5s1VMt/4B6fCLOBxFsvCK/q9SSU2ii0/
iagBlEAzzELoKsTRXuEB2vAJcYe0JS5qw10D5/rp4BqJm6c+vIRYG6c9uHlt/+H1bExEe/ZEU7WE
B1V4mcsFJl2f6M/GIsDJ5r2OcXA0cQ7hhsUCK06uaC6ct86oNyr6RIrmBAVVVJnkw48H3s9Mr3l3
ZmODcoF2zK3W7UzzcsJuHzXczbQZQmZkmNR9oCA/VtL0Qf71cd9hYxgP6lPj+Hf2SFo7QwFY8QCU
BikR1ULKOkiqUr8kTVPLtYwOnf8bymUUkZrBcdYJO2E9EGt1M0RGcceJHSXAoBeqiiTf9gc2U3Xy
EAx0PZlSNGr8uEnDJblTQxpj/Wjp9XDucfkobsaeHveBzczbrEY/8v5hhf0A9Y2PsWeykN6Bgggb
lq8JFbjPuIXbQnMKz4tWZuSIBTBhtidI5w986EosXo0NBrZN3I5PRM9XovTETtf3IfYGAZsYY36Y
JjTrveFKGg+pA8mltmB6Ziazhofob1bZ/MEaYNL4LVKCFgdzNsxcUdpu4JQdMgWeHO/b2n6WOdep
edeSc5wEiD2SHYmQ/8AuwRMnsEFniCmE7m/jP/pkAfbk4MhIF1IbdzPTgPCa2vbAtXPzEgIIDhNb
I9Vagimwdz3dOz/J5lcmU4v03LoOc5cpbj/dKq0ACOoTr85A3hm5FwUQcokTTC1+KXcTu8dkw5+2
TwATFuGZACtzsWhlLHgio9Puvm/0DzUjIxfaUDu+0xzm1H9FJTsEphBvKYq9D92vkj/s9E3snDhj
cYogmzDzgIxlXLCFHLcVYqeueUBXohz0FnIZanDX9cVpLfWBacaWjYvpx6/xqKmUWh2UlcQ5Hkob
+8NyzCGVvLnC6WI0BvmkzrlTcMjrg9U4AO6T+4irmhjwJmY0gxP9ce4IEkldas665TWswr9OisHh
YjxHCjMefngfnsnC4LOQ8Ut22kNoVxIuUceg9YNbociKGRQ7MUnBgu6FHJNnLngfZay3plnM7qO7
8Y007BPofuZdg/LfZ3bBctbpLs6rGpNVpSefCJAziJnNQlSmdnJmG3zLutB9cJWRj3rBYfoeEdvA
wlm3BoefjlclyzOuQff3GrxGNS/HlrgIqtOPi3saxOwfiqSUVcnAY+qMr0mOzoSIMulXhx8SM8h7
GIgwlAYUeOvjbXyiVi6dMpjFAG0HtDJYHaQK8KjP0W3GOHHKfrwtIEXB/AsXFJQJ5DF0tlPvOXmg
8XCOO+DwoJi2PHJn+0Rm3pxn5LIFUgsOynhfLLuDtn+gJFvzDwN1jVduQjowupud5XV8hSUzzYL7
sNbvgcd/vEuYBhGe3HyTzxV8bHVYb0tKtczxcaP/nlM/JQEPMrcxqsw3xj5n0XDoUPqkvOx3SIw+
A3DW4OniOp2NyxunOjG4e8O6uDQuYRZ0yPpqfD6F6cADCovPy7Ad5ME5bG0ZPbaefkipg+WR4zwJ
pYB19SD6ZEzQYvTjIC1xfxY4NYpiu2kBb+AJHbFFcNprc87NYctYdEiqAVOoxuMkBByTqdOP/Ooo
HLFi2RP6DS9bU68Ic4HM1/2JpZaO0+BDv9qZ7Nj5gUGVD9yEDZ3FziKlQj+Ex8G+nZjALi+Csu3L
LaYCAM6soywATSBRqpF2itg8YeQ86sdWHuRrdjYO1APv/LZVvGhYXIXQ7MJLU+bly+VhBh3+P1O/
orKN7zahz8j/+cm9jsEGpHUoelhubClSb1zFlKfVLTpHwgE6Tm0gaIAJR6TV8ICtlDieZh/r4eej
blBskE5IPIH8jofLJsfHKM1dyUnUBW3hvSnhOxo4rgJ9YSG3NikpSLnBnJQml5YqjOt8JG+MJrl3
HZALdIWdXN7aGyAU0CQO2rU0JEBmEmXdoQpo+dZIE3FvI7uvm+kkmWAixxvjhWd3T98grvdDeZti
Ze2H7qzkZRd6zG1cCmJ8Y/OZZY0PQYvWGXLVQ98hyzy+ngte99faNflwJFa28/Midb3z+Y8zKTtu
sLtRYqDhI6dVryYS7w63pUS8z3P8k8ZQGGGWfjsJJn9497WM+vATXnYvJCl1F43KZXAbdCE20cm1
G2hAW84mEFdggKEj9aja4OWWftr/+D0ntTO7vc+DW9jyTtAA0iAbg5dxmubjlDD1TAyPzs/NglY/
H2dkroLpjg4P2cv3xzAlAMbMHhsDvNXBSuYU27pRd9WNcGovvHhPIEHTd0XYkJhorszPQMLn6b5N
nhQbt6riIVJYXuTj38pT+f7f7+qA42TJ+b7wWjmhTDpMh0wF7FYpE/LrMSkOS2ljKWQmCGNpqa8p
JvPgmTZxUz8ZNuELE0DdPBjl54cqSm1KjBzDOE4rFj5vgXn4py31GAJKm9PV7SIx6GGY3hqReDdG
Hbs7IwTiSNpxvPf1TY3AVZ7k739NYO62RZT2rx5Vo7ZF+ZxgXUbZuLtji4ATMMY1uGxN5zZId2nC
DUNEwGAoSiHZ4VQeiUnCkLIQZXCrEzq2dSxTqknNMyH0xavjLFCbSMnWpjbzjtqDDEYRGFZ4d1rD
D92hFOrWiL3utM9+OoK4P7h0t8PX97vrT+y3pzfiMnknF9++JJufI5Pw32X0GOEngBHe0futI4aQ
yEtWt1j2KMX/2o/IWfaxgPj+zYQrrtwHkZfbWAUcWZyEVaXdhSmvflA9V39efkv7BX96JC25yh9C
MsiLHvq5RUEKE7vKOI6ozB1HOYZ7vfHxV4cpzH6KK2jZIUgVf+plC8APXWGdDsqgoLs3sahXrRly
YygCGPtg+QCDFAuUpeirM9bf9GFRyE8ZnPGdASnHBe9O7/i3wdvd/jbTLkxBpzQfXPLp1J8GlHLd
VXS1bP76oOyqf8LWngfRtjYe1YrfX8z0BAHAriEPqlG8UWlCmhWZr0v+VoEUxw7G98jqyOoPHjzS
+c20YW99i3MjiGPCNDchJyRfbwxKIPjzEhrdYz4tzzulY0eDOdPGp/qOJ4N8o1XoQ4iAL3UoxE4F
5S1zhS93J/f0lT2IIrCcgpmkvFFJRIcs6f+0VKtvwjShIx+ZH+UOUgMm9DcDoRTqKMPbQTbkg6mt
H2kJl/y6De/ojtcki0oHRYufM8Q/shhgZjH0KlkvFePjsbBoy4Ib7NTV1H+Cr6r1+v/vguM06VgN
4JaD374tzlDJ+VM8Qi594zaQ1/C3p6PBnYTrLYu0qwxTr9qx3iMqlwDDCq4rlM5xqjC4Mxntc7+h
ZoZeqcYAO8rk6YBy1ddAaAmDgCn3smiPPGsFLdRMms7qbiyX/DeuMgKIgY5Hv3oOKBUxl2AVmI9R
onKmSp6UxWDEIMNevAdPXy0GwIyphNXgvgP5GZUmhbGRQOeXVRkDK5Oy6joPO9qDqbGFsnGyxtGY
7lgHjO+XLykbGxGNY1gco9XSL3E5FYBJ3MWhR7Htfx7yr7zmkA2Bo8HrA0uD74tWQV4/8guQYBRJ
BdQ+filD6gkZSPgVNv+6V/k4otL6O3gHL4nyGbB3SAXP7QAPsNkxkoADhLM56DfrDbXuCBajU4nU
vBynZvRBmArAAJap10nM5EiehdN2vwpGhd2GWaFt5NWh7s5YycpNowmWSeiOwtpUUPlyL04KDidC
BDgKX2Q1DmmS0pglNIiE3V07+paKA4WFO6Ep7DOalwualpFrk6JS6eSYLkhhi+iZYBamAMjyS3lE
JPSq5XBCV+07lJTGwCFQ02geQrBS/r8SzBEUKzF2OChcgk+QUygi9nEKCYKUTDgMRxXnnl7X8P4H
h0h7vsnfaw6KC3EP2RI1pMQ+O98mON9/I0+sqWJlQxRwMlB2n3cliv4mjYTyRGac+OFV9q5yLuZg
34IX2hlYz9GhtQSocDLm3O0/4aCcuDqRmvMi35DNeRKEW8UP63CS8gGE04JV8Tr+jUwLd9wzSKZg
Lwbui7s9UCeEp+nHO3LowFwk2HFFZyjZLJIxxwtH7cFS9en/g1af+0P8eCLpUGBUUf5KYol7DUex
zkROxu9Gonf6v/JEBBnCPCH802G1AfErvdwlGAB98AsuBky1AhYx473s29MhYMmQE5h/MnMeOyPE
gGlszuDXBJNO+1cUSI3qgWkD+/GbTakcErIyOmDz5EArAo7JJiJ5VuygdiSbWezevEu/uqJjLV/0
OmSfU98Wdr/vUdweCOEmlyK+UPpMVdG55B7pC59ZI1xEwjWZmFz/ZDEjySe+JYlD+PEa/cT4op88
tZQiyXpSeL52xthg7jnsoxN8iDjaONhPYAeMCPdHhZZhe3gP/CQ9kCTzHfVoIqO4AZwEoAuW06mv
WLs30uRPmWbyeqSUxmTJGaISI3wl+tqnU/Pj7jLSmIQyX3hts3w01Q5sKhtm8NWczT6+ltWd2xYS
TYcWQSOKdYu+8IYStOSsHYhUjMnGTD1OwdGIrzqoNpgRXGivgEvpIYEBIwNeBO5FMJUQi/V4VEIt
4n1F07ZPAAj4cGA2Vib7AzkYqQ8jSR3nO7+UlUlbr1BbnKS7OaPXDpgkE1hIGas9iMlikoDR4nc+
HgVX5yMslJpmNj4BmLbNlLmtd9IF+R+klZY9JEAsvqf7AvBxaCSkDwoWy8duUqPl3jNPcCTAIIUR
nrpQHWVjFV4swEzJ7X80ndeS4lgQRL+ICLx5lUUCCSEEAl6Ixnvvv35Pitno3dnZ7gakq3vLZGVl
aTX08Gl+aYE/Z5gbTyaSAa6QnIEYzRZp2r7XGRxhG3HBGFL4g8n5ZfY1FW4i/A07pWxevQZUYYrf
jviKiGsCT1GOp+IAWL6NqHOewhpFfqSzSUDzZnb1NW6EncgDzJlfotXw1N90HxTgVKjlCbOF/AdD
E3qVFNIZQAfJaOtIxXVjv7FKnODukyNFHAzOy0062zUQGNSqfa9GVm2fVbH+Re/85QLet6ua9eia
lhHPHu2CBgACqRUoChsulV+QxDHds1CAZm/zNgS9K4wL4zssqTWjaZ7+cXn+R5vCt06aleBNLwPd
DDf7NoMIwy9OCFHa4LBeeYQNgGMHWZp0ATTynpbU82nl6YqebvcBaTAgbfyg3p+cm/lOxV6nULzW
6bu7AgcIGdp7pPw6adf6K5CXUY2uzNKYwRKXhnFDrwhFMMLUkv9yauPaeMUvEniHC1XTd5yrTQCZ
7NDfsSswESQk5/Qq8S0+ohSe6CsigKMLY5c8rPXg6+cpgRAPMo8IQadZOfmGKywKM6jIUMiOv81X
UGuVGH7UeeyM05j1/FI4A8WuetwWZ+cN7xuVT4BSUV9ydiPmC++tBgwq0ctJh+kkIGQQyjjGymFl
wCkgWI/+ngxMJ/YH4MEcsBIhNwAOzVxMPsXpZHCFMqFMC5YnS6Gdkgn0dGNAQ70j0c6PGSTsGHpp
4TyCzwvXZs4Rd3uFIFiOlGHt+lRRJh73dORyMTTyO3s8iDzijpedZrJM8CrZV/dWcXRvXVuEh0qd
rJjKBPgzGEcocFOHuJa9RXLBUouo+rKnF+JNbPqa3JCdB8pQ5usRFhSjwvPsksD15WZ0w3JwX4yD
HLCOv6y2ws5CeG7+bGKFjaS7Bj/lMfAyXSsBrNKrfcu9+zsMOtcbYks45HyADpRmhuh+uA/+JXx8
c7no5vIBCzn8ehZgwWhQ/iV/SeMbZ1LXnzenFIkIq6HHvBDTpBzGJn6DAcvqohDCqmPDcHk4PZV8
ML/ASUQOkMHhawhuzcHEBLTpEvpwi6qBvVl4Vh25SByo8Ab2zblVYhmZZ8WeaqpY8zM+cqWqEYF6
UJ4CfBLDkrDHled3NNn+C2wpMXz4qSBDbCGKzBX2FLZSJ7lsI8GPgRfSryugqAXG8G7GIGnChRsU
OZ7+A2U2IfR70pE7PqwNdsUu2cEJ2eFzMOAGiAxVeUsCDypZQVMG+qHqjPPTgGYwPMqGKqE1ADxg
FPEnjQMZXYkAR3CFECdYE97D1Zo2jDM1xqdFz8UTwWhGB7xstq9K7RLGkWKGkEnq7xfQW6SlccOS
yFAQsGlRVMTYjp+Eg2I80CLhqkC37ynu4BT1IK8I6sZ9wnwhjvriS6DTYJ+xmETSGYaZub2kBFbG
wtgP6K5UtVWU4+0DtjFhjJaLzcKGFeU/UQimVhfJVsKSaT69cfAGb7zo54ByFA7J39nkYENln7UQ
SNwAdrnSTqIpGnnCU4gJIjpoKomknVoBiBaPaEwY2IK5wTWgKYKPVBgju6CocQMNl1oogPGXEiUO
pMN4GWqQ4OMchzthzo58iOHlHERQVCU9dfYOG1Rw4KqpTSLwjHdniMfVq8M/O/wJjmOGqJA5OGmQ
Okowf9cUCsuRHIlYrUyku2QIhs4VNsLZIX0oO7XvHXvwCjJ/XuYIeV4Cj2OqXbi23KhG3xJjZ9nG
EFsBPVUGX/UrGONVwI2ZFLDARyHMUQukxmdKRo888e63lYFABb1Y5Iwq7La0CWUIlDOSJxEiUctE
i5QlYpagaGGc6KaqK6tgodhjR+SnQ67gXT5Hl+vF4MlgSjAd3kb+BdHqIOhIYS0mQYlVgzc4mAlE
utYbDiym1OLZUugl1AL6faBzBkULnTa1p0pPXIolJ+TJCh6Q7aVZjr8oRWWiY80nWjOAOsCITDP3
rsy4MUuR2h1vLQlq0Ysab120FtDQSA9TBH/RpJK66rp9dfLxCz9il+jOlCYUvd9oMqmHNed83O7g
lKqBHYU1e1B1EfRUEwlzLemt0sBG8VYkWad2W2mkIdeyePgtuidgCJ05llIDLtuJzC9WEg7zXjPc
iXZ+oBq7RyuiCImILjsoK19Y8oG9LjtEVoXNufNOX+xPBTGdMlU3DJITTBXwVfkd8ZE+4LASf10z
ToQhLM6w7kuAWOAshB8YGeCZX2fCcJIbhoVqNPdCzxainAWNAIA6Qqco8u3SfUUwuMm7GWrh5akM
WG461Zo1a35CQoZbpMdaWrW5TDemdfMl5YuUDOftzawPODKOsF8NdDm3SRjBZdHa4Xp0CZomQ63G
XieaP6O0sYHd3LWonDx71ezIiT5Rct43oG5lIcW/TQs/QX6CIRvmUDKzqn6RAk/FmaL0wsHXe5Zm
ud6XlQulwszdmpPu2ashhXYzHgMB04VhwVGgWHfvtEnVnE8ILQ5kfrgjn5Yy8B55HrAVi0CxwHuL
KqG60RQra5WoWimu5gs8doPzx7nIDCtd0RMu4GEVEyeYK5dmpahIqMTXHrwdA53swn0CMg2RCFgb
eppXIzRVWv3l/66sVcGZqqtr1YTP1l4z7JPus6/1Gsimfb0j2EesLL7Bh8tSqsigRKP45upyfBAs
T3tF+BAeYYhRmzUvf/r8d0LCC/jub0eCAoiYWVMxRJRllZqVJnXKvXXEef1SyAQGS2/rvFsXSgxw
KUm74F92ctSo+4TB8C8Emmpf03/ml5pUDivNR0Dryc58Ew8Uncu41sylRdoUNmDmwb3zntcX0Dnx
YJ1v+1C3ystbFS4bWwQbT/VhiCxxB09zZjEplfqH/nWqMOGcrvNGgU0fVmLCy/nt7Rcr5oRWIffc
eby8cx3TMonkheGWFJmHunjRGq0A71S2GlfiI2BieTL7jowgRCOyJWhZHlXidn6eB/ejhwsZpZv5
npjfCfFqI7ym8Dvy+MvwEGSMlR22vUsh6bym3AQbdqfyVlBqr2cUOM0SjK1m4+t8vfzJPNaNA2xe
nzmsQWF6gOVUcw7262S+speDB0DOfdmX/rNT/CtT+j3QtBtQ84pe4xxB3XwFdayslsKDfY1O8Tu5
Rtv5Pbl6avqhfjBkpg1b8IuyW4O+h2fFvqGWtDG3ZfoK10iCzh6DF4T0eB/tI6hBs8ep9QT3Yuou
8ObaKjHkjOzpElQbYZ0izYdWN/e5ts7eMakvVeN/2LlZhc4SSu04Y7nVXbj7W8VX7zXIDfODe3KA
mvSGYKkijtJOYnon2vUL8LZUzj2FuRlXxPFtb+e8AkpDwYjO9BY0kCCiFdm/eYeo4iPLCsoarka0
htjlIQAzXcoVRtNpYB1g82ACIaPemfRKaGXhy6FGI5u6nHAIhwW0Tq+06uZp7J0iDkVPVeeElmlp
vG8Ry0Gsz0GRAA0AHke2VhgAu2TVfAweX5uSqcUILV/QFYbGL9Ezz6a7N6tWsQOl/xOV4e1t+vRh
u7WbRGqq8/q8FuPI7ukkeqfr3l6VzTv8v0332KMqf6Q4evFPBkzSFz3Bn6xvnS4KbArJksKT/ksD
Z1MluwcRFjoH6MtTkiVmvAJCQAAUKCTHG8MLatP3IWAf7j/g/A7NmL/qjNv5+ziN7i4B79//TTpi
zr9oqiNUgVX5MWrQh8N1SB7Fd2mceDxM2ioQJ+LIQlohY+zRVxFQofDJvLaDtuh+H0bEXuCSD0ta
sRLKPKhFP5e8aYFGe/WM89c7LRagyBuv5I5G4vbzVFxI/ukZ7BgIH8GQKmoQFYOOgN6hjdJwnf+s
kklnFZWWwjILFDEYLSTiokS+EPsClO+fJGdAHR0niuDmzbugS1hymQCpxhgYA/55wJWukiej9CDg
uUdqFJd2lXocDGQjNygCAAn5V95c7J3YF0DnTNAFyuapUT+q2RF57VIlmXKHccRNdJNseEhl6xtq
QGLDfMNVOqZkrP3qCDYbxagW+UCzPofSSTa08opJxd6m6qVYp/mSsbimYBgm9CRsD9ZHlCqimYX4
QcIwyVWgHW0WVUK5ImZGCBUXdKIDQiGVahiUvVyYYKvIZCroUiMMRyMDynWbdo62CywWpW57BqAF
OZzglsyuLT9By/UAjHnn9LqMqtsxrW4Vd5IfykTF0B7X62aRgM7D3Nu15rl3cdc9Ct3sKlUnqE5j
fcQAL8Oux+IRkAi6vBkQVEAiyYhowIMOTCLB8bALbdSv7S9V4muEdSGdXKH3tQqoD7YOKhoToGCY
Ji7n27pTOoBI2t8BNcCZoREugAALCCLAowFRq0Ij2WiS1L3j19r0r5hoCvoA3aDy3Vv/5O7GNBmU
QJ0IojvKXgXBHZqMsda0c/firrpkn9YDz0pNXYJjESx/5+xwmh0iiSKBPh5JpwfKGbhFhef6pXix
Co6t7fSOomcEZhZu+pWzveUan4zfzFq0i/a7916Ta9x4V9gKaN5HYDi4Jask9qryZLAbvHuNzsMb
InC4ESBdUL9czNzpcJKIos5zp3Px3CupxwFOgqI7AHUeYusLEeEU7HvrnbntnLrnnQmFBafbKSJJ
MRbsujaJDyck1bB04LXU+ncfoFHx8YbaFt4sS34hguBwVi1gdWtD1vWraBNPKUcRL5SgCBqZCARC
xkHI2QYFOJ/nCH9lvfq1FrbHvnQhhexH8F5g1OwORo7aH0U5jzipQb64aQrwpbpP5z8gOVaTirva
3SOWGhBchV9KzlCpIT+EP5QE6IS7mPiHX770bfNGOCTmrYlrsKdFcRcqIJy4d3ihauHfO6txqXXy
LzdjixumbiAABobV7ePuAQYEoB9Ys0YBcjbRCP3X7NcnJvfYO3XVzvLNG9fea9yoG0+4IgXW5IPz
YiYi9h63iF20ZiCmd6s+2nWBL4R+Ue6JrtM9Kh/AQikkTg/iV+7vXTNvo31aRepgyynZOmegkDyf
t7GvvQf4oPKbalQcHemk3QS8DSg4OC4bs0axZcq2GpeJPkBa68aJdpcciw+9pkUYsaYWiWEoAave
mZ51ctYdmm773CmhhOJFWmN6e9aTaeg9eOisQkHU8ixgWHXvzf20OIfsBD4j7KdmVgKwvyex5/hL
ULQKJu1z8wWgNC1HVdwwFX8h2TB6Iua/wy0X0SIr05FVYaOA42Ogv6AUc2Vs3kj02lMAPNzfBFT/
w10AqMmf4GgsgC+W+xb4kGCIubAbiJqHzEgzERyiaIMaJaNk6RrbN+nQMxYQ2NitsitPhg9eBvtE
2xP6I2g9B7fJLL72dTgBSNjEAFN0wxA1+1/496sxfUGyH+WzcwC6ONvYjy/gCEuaAXvYkkZIkEdc
1zCh5ZajYskoz6/ktBAzaViuhOA615Th8r2Jt+mKEBGrCktfq7dGNSpQr2Ba9vdPSfaJaFVqTyvY
mAx4oDRSi2H9ymwdiBeoT1DgAMZSIApah+HjP2Bl83sqVBCYCaAQIixRdKsD07mlLRo8wEVUGMIE
mo1WA7xG9EQge5JwwCcqLoBAQAlfd6KnweLjaeE1U2YHQ97KprBcwpSJOICUs/LKtMhwPZ4p1QI+
k9PRp6L0zfoPSLd7mFM8FkVKMveqtU/lZDbmY0T/IrQdQVqlpnqAND5Ucf+F0ynUB57THHtfMYJx
oqIo3FQ3msWKRMZKHcaccTJ51UQEidDytQLGxtf4Ox9eLV8xYcw7pTxCiLUmgc3mw6syz+AA+AaC
RwzWT3kq/VfkzuhjxXTp+NtofPeeT6UjxkLOkGK17FwiAjxb2CHRAXXJipTAYY0W2QOc0g24ivIW
ZdO0uCd5WEZTUeVwR1zcgoOCucRoyujam7EufO3scYUqu4g3g11vYXxvVMILnLVaWml1XiClr74M
PWgVnZCcR1xOf9uhYsPwY9ghpCGpov6HW2vWFzWMDVG6U2k2SMyf8BpxFDADuOR1pGQWeGxMLnCG
L1mCorVr7Uf7kUa4okiBohkz1Jhjq8FFWvyTMS7D66ItEZgCXbB/E2ibYvVPWKi7dwgbHZFtq3Zj
jmYkAnNpboQ2xblqnhcNerZP5ONI0cBcWBxRI151dj3U0Jg/U2wiRpFemeR46VTTe/fRCa98oSC6
zLmb0cM7Q3VAf9WT0j4aUdamQwMJ0m1FCeKjI4fQVia6sK0iqDAxa6hY5REOQC5qI1AFgd8CSXCn
gGBEKVkt0QD211CKn8Or9GK+8+LVfICYaCavZLbRwqQs/nQrWae0mjtycFnqzS8PlZ4LRAosSQ4i
3Qeqfmgh0I0QMX3Jksdtl+nxyg9K5NJj5pumR+sT3GLgc2Ib6ton/xXfYlib0KuuCagJ/z7bqOWo
I0LowVWVKgXiVfM+h/3PJlo0SB2z/gKwSxjcPaKS3eLCEf56H5K0e1RiqxD8VKj7VFqk2643BlVB
Hp+JO4ufHHgDYTCN2mwgMVdFB/+JMc4BLaELJ1FoWqgq1nsErNKmWfOKdnsN7R10eSsdqfi+oH5B
rt4MaFkFxPFLnVIP/qp00Z9DBHQ0gEpQks6s9IJR5kHtF4KtXw1QOnfua0udVygPWwIqJ4MinSVF
svS8/QrHVf822IRMjntZELpPRhUZ4sLwgNzKMQEOZsLqGSiIopqWSOU0DVQtm2KXPuEtsQyFdsOZ
DBSFnXGFB/CC2pRSrC1UnponkMehW+w3nAepTUg/EVFFhYTz7zWoo1WUkIxWmUCwBNF3V3RtbeIV
9MSaMRfecqdLVdjohn4WPIKGvlKe/1pj9XvtEXnZ0MF/dmgiBdgXyyxJ8KVGnoqkD+f5SpxwCQS7
1ziIsgEyvHhUnqyc3jNNkhtIm0OahRTXp6MO8IqbC0hNvEzvQdmXhrvcYN3QTESVuhTvypZCf0CA
z6ielMKsMbQUHlO1VPxatGYNm6BgDzuCAYdpguADja5ndiLxDu9xgYpG/oGHNNA43IY3plMhU/s0
WSyKquYL/kbBfo2i68dSfXzhDHdLySetBijUdG7MJ5lVu9nQYKo0hJkhNV7a2vs41XbRZ+iwgyAU
o3ZdntfyfmBmHlR7/ljP1xurgtH8etMJgsuNTNBu4xSAPltVqrGMmelLyAZBDo5yBTiKgTVb+0Yh
clRmJopzHK7RaOjvIY549DRjjK9gU+WPsZ0TqZ3nJ+S+ByVyhdFHTcMe0ka4AacEuHfGvE2vCP85
4N05DC1iuXXJWYALXWmzI+D+jD8h6UV0aRVGN//TpY2gW5daWLwO+N48h1NDIGB8nlW5mNm+vRrU
JPldRHlq9liWIHKz2zErND/WAeqgej7MVXx+0oz4HV7bVT8HJYu6AEBfgTi4kCBRjD+Axe7uWhua
0Ug64vzyAK6GiWZpIdqDKDP+B/wPpRb07sS1YWqXVVtcGaoGpoyQNaEtBGiQAQBOJvYxsXk1YIax
c91yAeidv/xq97ZkGjb9+VfrAhtPjZ5gr3+NGaegStHBzQ9e4QoUMzfdz66jXErK8SZZULmdNfqW
vd34QUD4ZgcrsbmIwqE2h1O3iLJPULafnbNzg/KCRyb1gMEZlPLUCb9bs7i1NwHREcSdL0KaEWlH
laQrV3bFEaDx2CfiZNgOtZJPwJu4B9Ta0Cxl015hqHBmM1axTdma/dx6BAdfv3cgaKUqQhWXGnlu
sOcQlUeAIKu++BM/hthGtAgaKOqUCRERnovkWbGLZF/qfJokJbIwQDiVHJI6rUi3UXW+IZguW0IO
jktxCQvjSfPmvCLGJqUb+DHKwxUrqRiyc+9p1SMVppyhuEiJkA43XpUQc2OXOG3q+/saJFAQGbAU
0F94sAdwLmOhl9QJSxAhImtf9a8UeMqjrJmH0gpxDqVDEB1St9hNI0YSkP//wjQVs1TROKbXFvWP
GayRiTNLqYfAfqOMTMCicoriaaIg4QAxzadGHJOQJ4mGiCoBgx2EhaRxQCaJpJCWmyRJyLc5FU2v
QdLN58AyUMiqb6pkSLBCDnKi6CN8mVYMHlvSSagVKfBZ44wIF0nkuXi4P/Shx0SMLsUgeOR8nurJ
RNFUtMVTyMhQbKnSlNYQmyBPYV4cK72GOZKVv/lhiwvm1cIHMFvmpvttxbE3W3hxTNEiPrADSJ0p
/LAndws1UXHBUNYUCOvWVZ2Fu8UTW9P8pEeQlbq9anRH62bV9Z5T8YOp/cBcYV1pnqrTPqWqR0mt
WOqDrfMYctSR9X8TMkLWXVUi4kKM7nkqLuXKVV/bbHZzUHF10FO82qhAoK4Io/Rmpecl1Ik2GtSY
9FrwGNYCWuSopN39mWzyBiEKkRvFD4KL0gZa5i2hQ8FQBvYF1HlkpKvDAr7BqU8kQDNgGaSu/hKr
AyH6nmJKFoPdCV0I6XMtDGAID47i3RySE5csUEgJ0CVQMRMeNsRnjg+cL9KUWdmCGgorGkoRZT+h
gXrY+j1hHqJRk+DoV1U2P7fE+3kbC+pyIlhuYB9twc64DcqEvJ3ekX/j8bA1H8xbwxYN6J0O+5ZD
aYDUcGFcDPygQqoqo5KKgwkRUn1y5Rd7L2eyF0koKNnpOki6qZcDM3AH8SKutmMuBT6HmDkismJL
6QwX/KVDtIJCguPhQVF0rNFdIdy9wIGnjk0lGxoI6WK1fWxG1P3Fe+WLPZAjH/4tCQQ0k3ugeXTi
lIIH4sq+KCmUIwNWCJBMW4RXljir4EdaZ5XJaiEbnvzMXCyoOGSFSL6Rs2vwPX5kddGs9IFqAFQb
cC3UE6tx3PR7WnkY3akoSSr6gxWFec63/q4vjAav59ZZ9gpxAzcBMlP16O/UBWkn7lP9uevnyEP5
JH2W/ix7tHjOQG/bKVII1ybXx71HEaeIM549lcxIrHTWpolW13jTOoqprGINNn3640B/Z4AThii2
3H3kpuigtDO28w0mdZncavZ79hGlWbjSPkYJXNHXTwi2jHSUsduz5rptCCHcgE/L7PAtE8VQVBlB
kIUQc7dFQc9eGo3ao5r/ZghD0UGlh38Z8mjtEojOCLcL271xCdDzQ2TcmYH+/DtnLFv694gqYXzr
AyUdo//qFwvmyeOvUKG/NnRa8GVe/7JGdeNIL65GE1y8v3z7D1qt5olPDB+C+9XkMvG2Uc5VrUDc
1QkaMO1GMNL7+oijMa0edVjeVuPVwU1t++RJ5FSEcdtGJYkwAbGuuuGH/MIH8nbP9/n9v7B/tBlm
opnqHzQu9JN+1jJeovIZMu5m5raZ0I6CG9LejOwBX0VHKeOKE8Kp/RUmusBvPU17hFYrqkcaWO7b
tFPSZWyXzL8RfxEWjWKs09ZrGm7dmKU102XgTRj2e70euv5btF6WXBZzztdcRneJhHTTpHT/sMzR
Hw8CoVb1/bNWtPVzr6PUhbW44AJtG2Vcqs6m7klythdPNP/s0Ui7J42wc0r8RdaGJQ8RnYWDK381
WE7Wn7EROZ918FnFtz0qOqO24UI0dF1D98/8dhTom30//NMz2ER1uO48tPBvzxg5VpCxbj2mnHL1
fzWffgIVAkajNg4+StHk8e0eM2J6PdNnWbie0Oz7LLW9XJIJSS2KFTjave4StSkkipnTquEZzIdE
bpelXzabesC+6fc0awZ5aUQWmfpkVpCc56vLy/9QCMJJR1E7DRGhQ6SAwsHRBoPLuPo9mgrMFb1U
kWbPWsgk8jhRau71+n9/vh6QNr4KQ+p9kGZAEV1iNC0Rt9W1ntGj+Bjz7vxhWl1LC22PNP5WHHuG
N1gibOsr/TJQ49Jup7Mni82JJcbArjYTlVoDVWKFClGowrpTD6QxrjN2aMxigHfRraMUQqss1BCx
a6SkAQ2Ff2gpbA2DoNNxEi/BQ59T/tsBzAeKkagGvVDGEE0iREGsIcX/wElikDxMfHNBcGRjTWQh
5UuU9ohk08HhrzOPFNMSHmFKxW7BkseYMUit4mzJS8G19TzXdTFcVRE++CdVu7mY+/w1NmKakRcY
J1U65HDuxEvUf3yIS7kgZf/ULdfdoxtjsh3ctGrQZaPhuB90yXSqP5mt2CXajhWdUzRgGFmIafrr
V1vvYCuKvQjrf332J4QKpgQsaa3hefAQwrbtYkRJulzXbttmyDnYWM2e3/8LTbOnsQnMqRbjPTM6
PB8hT2rFUaBGCWgRxzP4o/wu3WDdZpN35DrT2MUw414xstxIO8TALHsiPXR5b+xm2227MbfL8UCb
q9ejI5+MisGGfaS2mGCCtZHul3aVWmvOSF3PIgKnDg/Oiw2XUxgzDTa8qQM0oypf7X8fRFcJdwz5
azRi6CSHSLB/Ox2lWGItnBoA+CFGyg4PHiMih2rB/wPMoHP61x6RCVV/0c2y/Z65ZLWazZ7JZOI/
mY4tby1b3UZu7ikzn0ria4Ti5m+RQhs+HyMhq8h09plg0/fV2YBeupnNL+Yuz5SluETdJBfKOmNN
kegsNpnXi8oIAyEhf8b4xGvzQV7tlQr2N52QL4AtH1vGbzPi3dXJgv83PAiz2T5im9msKO6b0I6F
l9dC6G0bbsNfl8pbr/CVPaM7RjynfvZaUCDMe1CtzHU3kYy+WnHK2UP+xnS76BuyhHJf3Cl7kvNA
WUmhjB4xUDIluxn+nQBEPWby2USrBMEc3VlEF4LCwp2Z8R1XfYJQeNZ1GPSKWiC79QW3nijzELWS
XaiqdiUaiCEwEXl/aClW+CxhCihirxgig1NYcwpFDqn76/kFsSEaH+gBbyoqE4VKV6Ud+rPYT0NR
R0SrniI0S2Ay31CIMIvSKCLe4VMhXbkxx5MVZW0JyxfQxc62puFWqA6oFimQQns/YlGZrJot08PJ
CMRlQsmYiI+lUWSNPSDQ1003zCjWFVGeMjnmNMdDCTuzIiR6fP7GXYjLOovEcitSPIVlgik5U70m
WDLRp/IVUikszRMCVejWU/wqUhlZUpHYShEUL6RiQOgHqEqqxmp1puJ93mC4qIsKOEUPi9yhEcYQ
hoWVr3zZq0i3m2PN6caTCgMmTqEzDZ58qa2ChIR2rKM1RTlhHGzCsQPVEnOoJkM9aGoZMNZ5RLRR
yizLLB7FgD+YhFmKrCthjt9TfCyqbZ1YFbyd9I7FsHkem/6qr+BPJAEtl2IzBdnCm5UDgn8HXDK0
Y16hlbhYsxw/n5COi49HLEpHJrVPEQxVNtEjFgVMMDaMFOhx5Cb0HXJB7IooUgChyRN0sPGlQXOM
kchrNDqjaPmJYh7q5D9+HuYi5YwreFVflt5bHukK40+Xph2r8Fc7TaElT3L2e/djvBrJ8WlcO/MP
cIRbQ+OT9P/btyxCJicstV0G01gaYEGpHqsMFhwTJUFwYMIdAxSyb34MrEgf6UO+zfRzTcWTxr+m
oE8YcKJB9sUWhmqlWTmoUM4HdXNAbDDB3e/7/AriRA8IeMjqvZgmBfzCkIGg8jJKL6K2o8vUGEZ8
ZH5BMpOZsydOYI4SHVl7QGnNydjg8htWHTbfxJyfrZIBRW0CvgP+Soc3FGDEVSiff9w54ywEknfp
9RbXDaVcuw5/kDdC2VFjuxg7mX1M/+IgosTSK1JQjHBm4ouau9bZY+ETx0y1sJ/u0b+Abms5NDcB
UXoYD++Apn2HSS48RKHejNJgWkQRQ95k0oXuAdJdJJYiszH7WzwMNf6clWfICDfF/8oNKlRU7Iou
DGuFvmZPyPL/jaFbYzPc2zy2T+ujHYI993tLDZ1A5rpuo4dgoFUMwjldMWGCljFdYdH403RBCZMq
fBKVkYfGcz+7mnPBsipiyzwCPzrrEfHhPZ9CKkHzhYazA6Se35f0RjVzWdMHCHWvZBntfCfFDqPT
qI5JOTTJSKahHfb/ehqhJIFsTf+oMJ1HHXSahaVpjDCS2FTMEOBnK4dP5IayPkyGEOCpfhJQbyJ/
5g5RdtwcUVwdhUQdsgzwcXVwCnxgHhGnEpFhMduFNOWhZqr35qbVT5tlAgyYYaswYObBeOFbylTI
mGGclCnqoaYOrKx9sCyyphpwIlnt8xhhUx4HpJVsLOcNHFMbpsFA+T3TLm7NC1MFCDEK0bwWaRfW
aWk/qeYjHipj69hQzRtMZgs1b+bSMRyBJ8z25Tucb2au6Eu3r+OWLQeDQBkmAASo3GTcU6LUXy6R
/GYXvow603SoJhnwM3nKwMcP5q6KxJ2RWDlZSBswZVY/5tkzaIlBRl4e5W7tBMansNc5c1wks2R0
nLllXqJzoiQJYpStjcd+XDnAohBdM3XvXpaIhcz5fnFItCIcTy44+xhuR5uWW3AVlUuXTI2d2VQN
vRkb3pxXOOp782cLOHvapLzIXXbh7c7nfB9huC4DgTXuRroM88HWHXCFXR5hs5dDTJ1JR70jL6pl
y6fPy46GmZmfNSOTtKE0FpXPZNTWjuPBSzSrpZc9e062b/dD8i7btM2+SS5DCkQIyAtIYc6cIX+J
iSPh4lqwGdyrpvw0CSGB07l6zmlvyZvdGcqFYBXWWasl+8A3ZSp+JkKDPfgWdALn1qk2sZA8v6WW
F1TduIy0Jli+5jo40LVGZVADXXTpUn9i91u+PaLZmIIkkB26EqpoYtz5gtuiSu+VTobMzFPfJ1TB
uf1c3AanTHsEET6vA+X5NhOcoTKELfVQ1GZU6yaYhzQjErcbLxYx4HJHLZSqkkIIxWvKjS5miqZw
vrMoepqRfAyhgcBB4X1xBCb6cDiBSs28JEFrixF5VtCgwANPERc/RhhQGQ6zWClniUMtLvPHrBmB
uMKoAd6tAKfdIQ9xnLH0FgKYTxlhiQ9TdTmL1lrq7kBTD/E8OhgJxbi2DVGSar9cFrG6SAsi59Da
yCKJyk6LZe8Hv3GB3KAQUPV8bKj9rLwInSsoNhEB5Agt+rCNJYlZDQFTimdIxFbCoDb4dOnnqi8+
nc2kNlBDtYjgSJ8Oogr6LPhTyy9+ruKMDN2qWi4/FNSqbCuWh+YyhWSzcgqMlJLpaqX7mdkvJJCG
WE2hOpqO+6umo7yhpnKh66Lvg10R7ClQ4a2QKVPxMgNfdW+KdYXFcfVcDk2GvyBYO4Y2A35d+KSQ
TII23oO8aqK3KXoLOg9/URH4YgSyYFJGljT9h4pzlsr/PACJ+zZWZzUWXhK+Hx5YN3c2X8MdDehP
ggzSDdyAUgeFKS9ng+7BFvmAYOXVkK3SdODrshFIdlkr+3/MqjeTQgFhjYLYbDkkIvrG4awzFUL4
q2hHVxGoLtLfj/4sCEge5ueL1ODMIwTCkAFl8gyHm+vM06HWoC/01K4jHp3O0pEUhivKUfVBVS4c
9XqBSEBVypjkO5RBIYNNOiqVhDrZ1IeeeDC99I6ZUPpJ+eeETgn/+U2UraEvrO2s/6J/eZKOEQQH
Ne6gKzy4E4cwgAKrTFlYwinZMFS+IT3GS3rBEONDiEwofuMKZJjxOKYfsVtjtpf2mNqAD6RNSuhJ
Wdg7v72kmJ/4fSZVaKVIktSquZtETf+yaH0buA9JJUiSR56q4ZLX1vjGxSogCyWIvBZAPATgAoaN
hCPme2Xqks9MBYInoYNgpClKDtbIDjGiaBAxm5NktOj4YR8cDFOtKE7R23Ipg4ubPsxka/0+dlfT
z/grie0bROtPLziac+ZQ8bA0c2ttX90iQxs1vwHDKMsK2NPf087eLwHvYGC7ilUysEhO/45pxX0G
B+fgXDplxixr/lY53RN/HjDscjLylyveEOPP/5Pl6mMpvBL8Yc+R3ca7aYyrvLu2ti5EM4FQIR1Y
SG/LH6/BvkZnsuAr4trs9XoGMYD+meEfN9I3+9KTPFi9fk9x8NbPUEGhEWu72GL8htvzl1e3KU0C
gYV7A5HKRGyTUosCKdCb+JsIjdFrniHvlGWUmmCd0ViSsBkNChtqPoBA7Km7BRQ0pQMOcCl5uDIz
MmYyxkrDSN+oKAh3GjuB1cpwNvxVywoc5MA3RnHxgDYvQo8KiCD+9GnRroM3qcIcg/kmlbQ6ynTX
KZUCVPIQbVHRQDYBwQQyCOWYfD0BnbN9UfYATo9MC+92JZDLyskH82C14Dj8Asfvb8SJE0OXg8OQ
E+Zam38h+T/cVpTNYP0hDEtHXU51f3F7yAp/xbKs/kfiJ9sdg6xtoNPgxrgVlPWsRIweKFfwN3Qg
5PE66HEQJwGqjfEqKoUk2D8ZZOWaLJt4liJfB2PcywnOVR/6EPVPcfXUtqZfRY050OwIadyOO1V1
hsEM5RG8IEu+SSH1tUEzOfaSSjrlI9VZoknral5UIisWBpIgYz5kLF3eBn13cnHC/FAIFr9JRAvo
Pvw7pSVirH7HIrKh1eXHPkP1+PBOX6fqii0ludw8HlMWRL5ziPnQORuob08AouR46RtRqxp9bEmi
DFrPVKklvp+bk8sjBeysxRMjE4bW5NLCj2jQimDApzZE3zYL2VdlWW5JvkRFIYlY6VmodEhOOaKS
xDLveUsp0KkAqyxcvwEPWdXHJFmbn3DqEYR4CQLpYB4ZJYJ4RbUxD+SFlFyxirpD5VQj0lZB5h+A
Cv4qqAjLT/nLnGmfyRPoTxT9RZ9eeaJp4DzIA8hmy5bhAaZuGTcl+cKrdbKzZaGjh0ZNBrFqutSd
kONIX4/ss/7OGCKr0VPrE9LuGOQaA+Jv9rGtGdxr+saleQpXuSvLnuupg0rvPNR4bhpRjGpwQxn+
hV6iCCwtsEQUQ4DJMQfKU1AEIZhjiiLYtUzihOhVX906H6WgcT7XA8Tyz2/+YEikI+KsJP4gPFB2
zOr7wjd+QZwOK9U7bV/oe7vmAV4Pv85GRE/RkhCUWk5hNbHrJlBp1HSYD2qQ/cqwcTUwZNV8tqH7
hGW/vHyhmtCyWk2rFVBNpsOS5qA2lB3anPJIfFT9y989Y+5eeNO1icLyKmZzHqATqX/ojqLVtU0X
IzLYb8hGFVqVPmjJipa1C58w1NXrtQlXsTpRP5yatyeKtRrgihnUjWr53dqENfgRN5i62tlFGkU+
NLJKYEsMIDWG6QzBoUPBrsRHQFmcSSkOvIcSaVau7G5zMgTsXrg+irSm6FQMVs0iTV/DVoBXPhhE
nENshmroWj8FPLmY3S9yLvOnY9lMyVTJekaLFJlTldU4Ob9a/Q0yIJQCxUqYaLQYdegxPcRwsrrO
VLoIHZSt/1VOsQ/8AkdNR48zgTodBlpvoGve2FMuAyzwp4Uy8SR/oROqJrILNko2TFcibGkWue2Q
wR1KyJleXiTKAa8GBlXDxd1O2WsrXCAemOJMcVjuzVSzJPDzK03dKtdny97TRJQJw0mZZJ3dwBuv
k+UQC5qc2UCQ4DIATZ+vKPvagsnOmsjeZ4RPXZNY7FCGObwqhwr3E9EYVCk7pqpLyc8TOLe5DlGo
Zj/lj9lPAVeF0gZVkjKV+JqdH4EBwiSWidGj5NHB+GooDbjZMt0wUeM4qplt1yZ4VOFStUVFNtJf
qtjvuP5kChfUC/Cy5AoLRq3lv9ul+DJ2EgTHJcMUIikf2sRsmutDJI8VSUcHz7Zdj9/HnunR4oCl
eeIlCwwSlC4JsTTiLIon7IdXsoHknWREEDKLZJrtgYyywYu10ryXHho//NIFJ5nJEl1u+5GD9Jxm
8Q0bWc3mhdhMDUuuZj/sO43JF+wHFZ8hbWmM4gq4DJ1rKZzS0HszWZVxkM2qwIdQERJKLXFNsWx2
wIciMkguSPpPShH0/y5V1hE1U8LgP7sN20EsXBqp9B3iHe8RIS0m6EmhEYU1GwYAm+wK/tP/kS//
cOYfh24grKsnjeENH4TBBrStwAy2+YA8gtmKxPRUFGEqphPwU6Jv58ITqvEKoE6J1VDCvzNcgbSD
3oZkT3Jr6Uk5VZZ97cRtox3yRnZoME5eSctsdiW4gEego0C7M8dF5bSARmk1ppW76mrU2pXobqVr
Fw38tbf5k9+94jFmcOLkt7EdbTYCg5Nwxw28dVaJw5ExtAlilUyoemrQcEdBu9BWU/k9E9/OfDtO
bYo1EUd6E6vpfJ21NqjxEqtIp+bZE3dSzYuw52i9vXpBy1JNjgEdeGv0QPmi+Q0DKQffgNSp65Ir
TETdpnBnUVwkKEMrBrNO5yQBz7QzFQAejIc3ci1sY47uPinu16CyqblT25S6QsCm42uq3v9NLGFV
IefaNplCEY5ajRlqC1VgSVM93CEtOuqSmU/W7z8GRAwwBHE+MtzBeCoYXedda6Tfjkk5kulUAVm2
eJBZaNTJfhLNjNhhcalT8tbqRf29RMbLg96kbnRZvQNcfbGMMmVMvvMrQ+LVCGtRQqAFVZYfbUQm
OdRJmfS1aUplgPmP+FmFN9Ci1WiqJ6kyKcvI8O6yj3O/D/cMlAY0d35hEKsLdOBy8knTyH1Tetmp
aFOEpsuH2tfRoFqZ7eaYRHchRgs98moWktkj1V+wOgjX2J2AVVlH4+m0wFvqk4eB43nKtBRGqYeK
eEfqvYTsnNXswRJlBMPh07Ecx4tdZNL4DCX42nBaHW8BmabzMx5amZ+1QlIHchiGlOB2XEQcU0sw
lqdXTxbb1jpHFZ79fzyd2XbiWhJEv4i1ECAhXjUihJgn88Iy2BaISczD1/cOUbe7um5VYRukozNk
RkZEKvrX8fkJRbZaEESjIcKq721sFKcwvD+mG/xGX67wFRrD6WD9SM/T5qUzZ2oq9pFGW+Fj7M3I
JObco0I79SdR9kGFhD2OZ4hjFU9VIfOxv/G7ADGCctoW7XUZcbWN0MPQrNYoEVizLULG4rTtzufE
RjwfL4nJdYHJvczf7v3SupWiyjYo8R4QKu283OrU5zuoK0AwO7/GzuHYKOBWPIkPPCH2XDbEnIjT
U1Em1jxz9uWwwnoFswARclemX5pob9fhQlGj4e6m5AvQsHA7UJlG1B4AMkkplFXprBeKxLCzuZP9
MPz21webuWEljXwAahvfImNKJVQiacmSDOIcBXWiWzAxQrB6rH0EdimJy+dxEWRQ99NSuTMIOoMN
ogPxxol/dGqIk8yXmTdanITJXIpuQmeqNvMylgKexMoLvMYhdnZUWmMJ8Q3CuCy0IGhWYJrpFJC6
ZZ+weUTM1iBAS7IKa5SPOeBU73u6zHYi67aTYuo3hbWoGqCSVxWrv14eRWZFEdR3QXT5nw5XAmwL
XqPeAZAAAbGbyh2vBemlXwWSWU+0N+tIqLAYKlFPNSwhDzAq9SCc34DdUFMCY3g2EJUtbflJLIKa
t1v+RsfxRzACy7PBfSHFDGQxVPchXBf3qagDZh1e2vrZ4jzI/UVTfD30OAyDLKlEtlP5Fo4mQRz0
PXYa7LcIytQ/R8HUJ71V2qNXNHM04koPNae10X3+hhSbgjRVyCiCEcui1jRjFuu40PPS/NdupvxU
BwbHgEMfC/6LfYk9eUbovfGwTmN112nwDlImQuqytN+yFdECWuXoL4hBdJ9GNcvQT2tdoy93QUaI
9/kMSJsy7eehqWLPd6WjdplOcrYjcpOIX1PCPE52wBLgkb8CBf8DNUI/ojyC7qa4FqtwRaGAhqAv
SmUZOEi5wEks+n4cfKCV1c6/hnrtSHtM6iiKK5/hKTj4qhfRusKlzkJdRKCNqiOyvyT6OgW0zChq
DkcQFmQhCslE5irTxU0ln4cnytUXBfoQ1scDd8evb1pk605sYgk0BFAcvrn7M2wSTURBAXKslMx3
G5Xmn9dUznygfYSsIPqgVveqp9k8JTKvJqLgVWRFBR4qjOsVfNW6uFTyixEr8MI7U23DfKILJT6W
VZTkH/ZKjU/+fHadLn8XeMfMctVLVxjFVr5UL8/90+yxukM5KFbIt90E27IpWRU8FkIpkakwDqHm
JaDxRhiE0oY7nNK58FNx4l6BI23mrSJB0XY10STj1+TRzl5xOVBJ5xR03pm2A33j52iWOAGaKvMZ
FVcPag67D4Tqno5cnR+alQBFPo5EBgouwQvCD2Zx/MPjph8tWFXqNXNwLDrozII5kxDgA3iHKd0N
4gkJ0eRn8nATD2uizGN1jqLAm01+6sCPKrHoUPjpN1vuh2g4baNMnuisAA0D2hr2+82X49Ehmcto
jbokyaBFyNw5SrpAM90kiRvNSZJEIha5InrjBphAAo8xnGe1R3lc6Qm3XgRlAkugxNUNCc/4NLvA
Gl01il3AYNsVpUKIkzDHDUreC066OSX1SpRTebcipSE8ZczQIGXrBfYhCJ36VBE7KQ7sqdVT/OYF
7fXaaGFhyrx3JYcbTRUmEPNyPRHAqcbuSP6hmrQlB9c+Ka35HbxZD9kAX05dTApo8KI/K4hvwm8o
TGdn1wQfxq10QGccusSw1C/RF33pOl8+JKopeyiRN6hA7og1eXYa1IbVwbFGK6yCUqMEryAhai5p
B9As1eZ9h9NDU8hmLcDYs41Is6+vPgupir6uf7E06Pcud1dhu4VTLHMPFjPnwyhZct4rSOKPJAi1
haqIAH/N2dG0kqtWQU6Eq08cP2XVCXQB06OzHy8X4KagTSrJNaxzeQVaFv9EF7EmbWhEDWRagLiq
Ye1ErfwbfkqqXl8xxp0S5Az0R2WgB+iJzNSrzo/r+mA8cDk1UzdUuOAGjsffZbYQ/lOhcdGlWwC2
VD9VJhMz4a9/i3/+hqoA8wBYZdpXSI8XDiVwVVQXRGVXyhOH5BjQtocto8fSGyOKjHP1VbCgmkPe
hpn0phipdg7+W06MHK+CAOyI70FjgD0bc4a4oMHyjJELq5KmBQoG2wQK6C4Jej0wnYKkh+sJ548S
MOwBOVchV54KKmo6SkcNGohoP5N18pal/lcP1wP2TKhXZE6DGq55x6i20qRwyUY5O5S2vFxg2iAK
pwLDqi0et2cm1cTcOvX5duO8uikRXFJKNiMs8+6Oha8NBhyD+t/z++0/iIfQiV+bVY7unxcbBk/0
4VWOTv5dZ65+W91sUsV0d41Kdx81ktL8/IczxNVv9NffF6jylZtTGxqdx9d78A6frffZuTNn5xvi
gqE1fCFQG9X76eix4T5Mucy28uQF8C7fWbFQy20dLVcUhHX6jdHMkKlBRdyMTvEOgkgH8A7ZBwUz
rD0yiMRm6z4x/7a9I70fqc7QEbTG4zNxeTAgUpSbB2rjmX+iFbJJcXnh4/M0pUYfn6ZZgryxm0Or
/LWZ7q0sqXUa7b+rvyfltdvY7S1BLLIyFotmXT57qJ3DHbNal3ceX393FGDGWet+cu4JDLhg/3P8
4VK+KDMRikmOseuexphV4RNxiBdNrcs3ThpbRr4e4kfxwKykkbsWwfcLLqX1ZTScrEI3b3XM5v9b
jCgfYZZ7JZqMVDsVOtMgnFgjhprLUgHcHwsFAhpUV3QVQJrffm2Q3VkUyjbE7ptOabiOSkN6wVlO
hVMyvg9p+9E/ti70xwE2CEwE4hvcTa/oAqgK1XLUJEjYZ8w22hXvR2vyE49y2x7Cb+4e2dqsUQpT
WecfLgMAETR6KTVfg3OAyKt72XuPvxxtdJSNriyMTg6Pi52XwGFkzKokRKNshAZ1tcDXg0S0QgPN
zSCn9wRCWCQgedMkSLRGNDqjepY5R1vqbYRJjc57cPE2I4sx48ivfMlqtPJ77i3+8AH4zlbV9nYw
Q4jdfo9INVIXA9/b+JHYrcsg+9oi6kPsGT0D06t+nZqNpp3swGmr+Ccp6Z/gXnNRZ4XcWwDnGw5V
0UHR1OIWrJgZXUj/8KneMYUGciJWs0oYii0/6eiG066jSEaCEc1PuYmkEYvtNjMTdk3QNLX7Az2D
PoUvJ18t0mvhLEaL5eRazW97doxKiTV8v9wnq1YaEww4ca+su+sjUS64MrnRw0mnuxkdAedPLFYo
ZdAU4MS1gADyNOqryl8+2v3IlemNfyxC+fGiJwuEXyFXJAJsEXhy4kj16OCoiWv4Cr04OhT8fgmH
cTCJ7fYLVvjgsMSOgCOUjBODhVo3IwTPndI3JjqnGasZiZqxatycdWR0T01rUMiJN11oVhyPy9PU
fDh7IhGIK5M1+ED/LIT8GFcja2B6ZVobXD16A+E94kIUp20fROk4li2i/JRNKpu4pG2dH9u/NFn9
3j6OY+Ck9jyibiMligoyQXc2UYNj8V7MXkE1gRYeTziu5iTbv0L0sPkjozbxOYsnxCYNj9aAsinc
FyuNwbD6Lzf2PNgfXABfWqNXvDYccnAARFAmtusXaLNS+Cf/nc1otyjGhiJjGOknqCXwSR4EPpLa
sqpmZ2oCcjDDPA2iwjWY2EmlLyc1HWg17PtkV6YSrxLpLYZxk5yfuAeyU7v4mbvpio/SP2GTtnX6
KXTua5Dz1yqn34QeFDMYJOKpQXcLiNeJ2JEGr7GoU+VUB2QtUX1Y/CNZ1SGWjuxOPRI3iAuXrTj6
AbbXH13ya6CHsg5PzXVodcyo1F6jHEeUDNVOpQfpxLslKGcPR52bxYETb0UfBbGUX8L4MXWhrY48
q8VR3fX2iHOF6wvEUvMNXAtbee8kX10v+5J7QNbTf9dYS6HcZVAaw8X80E6/s2iRHNpmd8dx2c1Y
ssKw5MFGiWupR0/bosK3G6WRMHZxzgXwgUG7FVAL1dRUSBJCplUHtEJszHG88Vnas8nRvwYnxlkt
R65Af+uIcop7jLGqZFR0jzmOvZwUcAcnTcQhzIykO1pSAyQExNhF71SN93N5LqN4BAg/cNsXMj15
GIOtEaCfRwL1pSSXCIoSCTE7QUwST0ptmQ+emvI7r48s/xIr5ZI9oc3rO7hVmssLVg0qLAIfeWZe
ZV6KFYusDFTyox3KBuu5Og55WURHUXawMlWVJ7YlKvftJ3LGM/GzUbYgpfcTnW+dv1389Ft2f1pb
miBV8bzqLLm6doUIeFRrD9891uajteWCIaCrJsdQjsoJnnLUg6hgxDXS1m3zjt0BvXmiRUueK/Q4
UiaqBaOJffY4uM9UujTTX2DyldCe40IcvfqadUozCYDAyF7fb0zDqHx6x+8D7oN0Z8HjJR2kA7Uw
zXjlSW8/TaKnh0I3KnVtFM26UGSyrVfrhAuhft9aWku4aWNusJm+wlvr6GftxRg7AWT2RzwedcNC
fF+hVkg5fPVPXNXZY5sx6JGqNWZ0Y/31hgYZU6/+bvaEfINP5LNXQtH86r+7tTlbGW+5+AY4nr/4
MNuXr+QNRwIb7t5tqdz51iSm/TtD/PtjHuFZ0EF94jWwiFy3G/Q+E+RMrxiiWxFLWdGN7oE7s8Ja
+KYP67lwKLBaB2yRVALTzqPnbgQni46vNgU6mQ/SqLmdc55W9rgY7juFWeLGyUY2Niptufehpcb6
wfBkL/emJvYxB9Qy+bQOUrnwvCa3RI0fZD8gfKwZlgmIKbBeTRa6T9YVn/intjMsAmbDGnBS/oJN
pAkDABWYX3CtmNvsg1uCAZUo0DTHlcTy2cDFyaPjrcix/P0nhU4HJSKAX0oa4D7HFbCjTbD2y6Sd
az+FkifqoN2BcEBu4P3A8MvcfWz0Cv9Jr8QZsl3K96Leg+F2C9iKWC3aDLOQILFp+7UOZp/NPRew
+Mb5wX9iKaG9txTAT2Rj/iC9Dyrk98LtAD5NVA6NbjnMZ/mqFG+wGciZK6qVX720I3OFCs4Kz9XN
ZK/IWT16O2xge9o0tWhVBinHleWmK8rCzrdig3554ZVz/eilRLmiEu09MhxgEs/CvazqD1vQMzlD
VO3deiAmgCnKjvSKWChKidgM1s6iDpuvNBKzh63BXeMOWoUTuk4+8+7SNHqYUnXOGNl0MDZlNOpt
RpqhVsH4RtjML9abRqnOYGrjpry9p9iDLxOb4pNIToecFqqOudIM3z72zgZ1ig3FV2+OBWaoUoQq
FSbf/6IArIZGsO0uvpVMJrAq+QjOJY7QGTVuQi1Hx7cFF7pa0JTWkQzTEeuHWZtJ0rITbcOkd5/P
pqUm+1nevvzROYkJqOleWEaxtwEPX4DUo1EYwZpyQkiMkQGV40hAA9AM2LYU1jafUykDN+Ywl/KK
k1BQlt1peJxdj+Zn1q0dLvK/YnpjBEGc79HQamwAw6Y//QmDE89U9GEREKWCalP+RU79Lix2P1gA
BH2waxj36DioiNBli28CJSwINxxQOEp/+FX1gaEeghuQKOptWHiTS2xOnE+CFOnGhNT8+PvGfv89
fU+fy/WQ7o58fw9EaBGoCEZTTdSfNuzM8kPuPGgLaPtbQhZBfLOgLRgcRMy9JUHG5rt5nioBVUMl
SenrJPKAGIJ/+T7eNgSNLdOYDo4gsAeaD1XZlL9iEC55MctZRVVJujhsqZ5h0yNDalLXSxjcitaD
Sn1xC4J3tMHrLMPPA9tDdo69X6aXOGbPNIzTSSxOEtbgKraHA91A4Q/OEaHxGtFirjtXlYSSrTpV
ax4kyvVLdJHUeYAdjpOPBFEJt9Ixz1Pm9JXQTDXjAoInJFBy/V/BSdQlwHk6VAnj5zefxNd4Npoh
S1hQYjbgKyGygB6xCmvaWLWBcqxqY9VOqjKF2oDpV9mlU1y5yU74cmotO8Qdb9+RiYzVolKYR/Ik
y9mnVV2hiHELaf7s33t5UMYrDTMU//CVZVAY3jTpklvMYy40WHicruyUnLhBRvMTzzyBFJTjDdfB
PmGegCIA3GOEXhTmeYpCq1VzVlSju3syMsKYi9IJUcaSW5iJOsTIKjjjilQGIpujKKZwgqXE72LN
4LNJBa2ou2iIRQGp8+QgHQlIUBJBm+ACeNSjPBFLc5MaMR0OuOeODl/yUapRgEupfb5pPKoBLPsq
oOvj71gM12jCpvXMsRHJ8WAlfMih+Ddw/KlIke27C+W3WC0gbxwo0I5U4Y3Ew6IeRg1IN0KdlRvF
ZZ/ee2JOpNgPhFToqeuDmfnuN2qwsBgWtDdKzhouNCN8BrB0EykL45mE61qq3aw+jEoaHqn41Wow
tHbBa6irDLRgJN9Bhd3Twcb/dtF+Qr5z+ysNj5Pbn9V/zvZsEmyj2ivqDMh8vjyouA4iiqhUUC4K
aaFztA7y6E91wbV4dQTPEx131VtRnNIywLAwSfsZPb7xR+O2iylbwK2wqygZIfFid9hsQxzq58Yy
G5LXnjAQQF2V9kcB47InIUm6iahUrERFvIrAq+S7Wk0CbPexLKrxxSZH78iR3YgsvJfVFP7np+nC
ZkTJ2Ndm+ePBeXkrx9lr8373FBabniXrbG8zLQXr0OQAEs57Y1oGxP/kZrEgXRHc4ZIRs85mKtix
1aNWiGp84HFa+iETNCPlE9pnh9Ah7fiEZrZtjhfx0Gt6kzjjeMiwaaEBBRHtcbJF8OrEdHGPL/GD
BCZnkQRnZ/2bJbsigfl7cUKKHqgSQ4XmSJfInFgBCCqgJ+K+2qwe5pMjOTgNxCpYnCKe/gJjWjvD
vz45m3oy6qjiZHuz/jHB/bN5rso98Wgxod3QgA9z60RHnPamGqP6YkkslzI5gYnkP8Jbn64+gzcm
aHij0FYCm5Ureu2Fh68a2yP7D95fW5413mrQQI4YXuyLnnqI27Zhj8oX5TUEpU2cYhhSnUNZUo9u
SDykGNoE1tvbEwhMt92sD4kn2Za8U/AejzvM+g4xg+ijqp+grYXLKFI7yMnml7PJJofEhW6b7Bbq
1GH34E3UTNcWxFNy6dtT+9qERqeOC5djj6wfnO2WxuACIQZrQnuUC3B/Yrc6KPcuCI04vDvVQeMC
MqDyomp2aXjHkAtcSq1wdcjsgUrYuABY52oGAzwFSgMTcMwhN+Xlj5OFtAMf/r/QMMu5/wnhXHek
Ez7/rTuNfqfVAtnlvLYRYK/72xxBB/WouBSRma2RxV/cdIiE7Oi+lkhQhq9liaCTbziM+Ud8SEpf
8v5CvB0QVSZl5zlPZ/tg69Wa47TApVVsaiS31c5p+5C5BWsLga0VxQJp7t5Ar6tfihC/tofNhlcI
Aj5HCV1LKcRz9kqtIL+E3Df6+Aiv+YdKsLQbCQTa6GCFg7USvRoxn3+OCQQoU3YwhNLuou1flR0d
BKrlRHLnkFNHHv+utIMpaFj12DNedKd/cvYU1whN6uvLmf7q5O5dfRDTY1QU92rO40uV0AZH+AAO
AnsdMDBFwlBTDAk91QPao1ERnH5KBCI31TBOlvRXRPWvp8tIwG+KxeoW9LyPgKRVvngWNUgpfiEw
01pZ5TTKIHSk9SXIQdbGmmbCRZgeIaIjMCcYpK7jeB2/h5gDmLmHr+0A9UUVViiOhyqosBoGdweZ
RjJPomAQrVYMxS/iXoqoiFQkHOHEEQdXsakgG6h48wRtPNgPZWuN3kj0WPY64AFxHdjNOdxI+i+w
bHUqib3wodZy8sOFmtN/AZ2K0CNBBOCJYWMh9E/HCcGk9tARPVB5OBRXqW+p/EbjCbpD8wGycdWx
qBNwiSffnBNKlIp5l9ONa/8d8F9iJrZwRRzd5VIURFqWtgg5dCifuIalghXELXAc/qVtHj3QFdMU
AhHau0gzofmIdrFZg1SoYywLIrT/8C7ZnL0g+mVe0RiGYh+WCR3/G/oVdY3W+Jm0fHkNqDW3aj2M
PpRrxLfudGrjtqGi7J6UZExxVaUbpO/UKGlIx0ai52v435RmC3GevCGek1v0pjMe9s6eJAzXCU2/
4cLpkcp7RY3p7Z+GrzJb+ItINSNcuQKWUlwfnKdoVrlK2qKzgMRDEFevOHv3CGUQxeNnDMwpQo0q
appXum1U2Nww1Tt+Qm8sGQq38NsjNiA6Lc7OXy2rHip5VkkCuIkkm0IZBX3VQ1OOWPTz8IqIMOsO
oB4VRap3Kv8JuOXi9d7AoT5/xS0ScPbmVOnqwXG2hx2kPM/yld3HqD5BgODjDJTkFp4JyYzTEdgN
MA40kLauIDyigjMPgEzgUsyh4cBDV7yli0Fm4etPLcou5J6Y46eJdlEnGOIA3CrG7vAbM4Nv0kPO
p2af7ghFSfWn3wfP5NKc+OfhkAv+/fS5wKpTCdU3HRUUsKDSUYQhHGd6Y0E7swdOf0+MIiblkHxM
WhJdneJcEO+J6r6ajmLT2i0CNZhbyz38HKBOvUu9QEKTICDOZ15GThhOe6KNbD+ypxGe8gT8ehvN
6TW0BeFCa7fLLFfyRoGLSGABEYnh2IjFgPCjjZOAthnVNHGZAs3DKrAV8PUDi0XA2XL+5qrUUoEQ
5CK8LgDG5QIEvwHHdllPJ0JegAgRw7tJl2AD9RciurhPCa8A8IArPRI5jnDSTszWGCSVp4UiKCp5
AwY8WqXmBDkk6pC4SEGV9hJIUdgmnBNqux5pxymioJjO33FTueykkDgqzGEJCuNSBHgBgLoBb5UB
lUASnVIbBJjP1afr8/XkJNKrOK0FlcjCOQRjUH6pLq1TojTeQjarhr1wQLBpM4+If5yk2LlDx+jD
DphC3tDyEAlixb8V0mBHz6vyGzxRjl4Ei6bK4RDV2q4LBK5pobsXHCyESSQqxVgSy4nDtaa1iTC+
Z5eGNqA2pgPT6gIfS4jZ2Usn6wjbTVJ0oryJIFO1+gEnYTsVCFAQdJAgiJyE9zNJgH5pf9OkYvoL
+y3yP+bQHsMG8gsI5WvUFFpsMmgUzCR45UpXkMk+TpdSj3I6OHESJJEThKtFu0ZDMQ4jGaeJzoWW
RdIBOMfjEWvpU+9krK4ehlVzTUnXIAS7JYT4ZBHs4SLTkmsOKg86RqHDL1HNhk7FPlIYGrfWyA6V
T6KXp6uafN/EOuQAkKeSXHAxWJcSDhLAyDrwL1hFdFqEIMBur10EPYTYAXCi2NJR5CiZUPIpylfK
aMjjHHmkLv1Ts+CL8KSmRPWwhi6/dJeCF9xdcvAosMCfjaMDT9xP9H8a77qSSXzY3eB0HEN3iu94
VO79V3LAOBaLvfF1ONJYANOUXU5LpaKfRyFqprwKl2qPpRbRVzwllOjJt100MxFHP7/0L7FC61MO
J30TQ0dAmw/15BhV/v2RaYwiPpauOkXvEo5HfQXuhv7gH9S11GJavwzGXsOBgRyLVqkbOVaL2BAi
WkGjg3ym50B47CsdUgmKqIComSHtqoSuXzqnSaz0KA/DYlSKD1LSy2tkdqLuF58OKMHQExe8l/9Y
WPq3flTFd26cnFdvQ1NBV7A2lojwvLYUEnRlml5HUBBxwOQzTJAKX04Yyye0ldGHUJJrjIMExmLU
KDEVRBnJLTALBr/X5q/EpVd6oFm9+kBO1SXVZZlt6bjeUdYOMiEOdHxvptD2bU8GhdjUkd1T3edz
cLgffJyCqTqS/1fI5SA/4/mAkEpeaw0RDYmfBp+5BCYzhlvW5354aJLmXsbCFD70IJWHqVYw7hp/
PWU9wg+dSN/FfTO1iM+LhFMjJSlUlfaigro07npNxxet2v1f1oHGRgtQ1Drum108EPD7swNFo5w0
4ciIeFZ6BNw3qcBQh71+jpHFFURjQY7CSP7i5cwK0vMbEHkx7IEGR6tJjeV0YqpFBuuIVwB6eAMe
kMs1cEVkFfD0+K9wnUJdwb1fUEno7lgI3Onnb5qRkkZoHEZ8OFoBPhqvcj0LRofRl/2JHpwiFRHU
MdUoGo9jXM71/J/pyRVoEAeUA0SI/vex4H/8vAJ9zZEG76cYA4/ImHZWIsJseFEU0gLRq/NX3DkV
GvEb6ztQPL5HnnLcMy/orolnijfkyxC4NFU07ZgsREN8nTfXkB75k2nAfsQH429n96xCW1BMWr7E
j5CjARES4gzg0HMr96memqK2PR+qG9OQAj0swaB47qdQ1FOqbkTdmiNaxQzrZyrxdIqxYxuE3yLG
s4xBFIIpPjs01aU598X0lGEYRLu+NTQgMEsZu4GPVNgmwtWsu1u8jDn2anTH2M+qCR0Ii5ctdKJo
ynhDDYkGrRg8dyUM9BI8+xfon59vlbNfWpBGMRJlbDlBuVnBoIy2uy44ni7iBn7bPEAZpuiOuXeK
3O/mAGYMISVevVKuSmlANZ4m7D1Z3Yi4RXxSD+twS+pkVq/AcKstg/Yh6h+unuRmmI6UGR05tG/U
+8+SkIkHpl/iRUgBq47g9fABY2HPW9x9oyUOj9TBMAGVUt28C1ScADJPoLc80YDl0x5dMfvXi1Yq
9VDEz3S0+y4HJi5qCugfaHLFmZStnkGLFrU330cKqyATesdo0TVeZGt62Yb9dYJFJj84yZQJGWAy
Lrp6Y92WmrK/uTEIKP3DpNaAQvkIXjMztLulRHzMDzXxQsAiXoMi/IGJ7vROpI6mOdzTvb2e2ECL
9HtR+7diAIhC0qiaEI/Q2SUojStdie/0M3p6kHZ49NX5cwDbMX70Gt/vzkEGx+upiQS+zgNc1Xmi
Fk1D4V/C1iv3siVshBov5HGe6WsgDXueNU88NLFUFsdzMdIjPtL844OhyVsUBES9frX36UDNAgNH
VxGtyQ2ln+I4BA+tBm8vo6kETJDZzV/0aXREblch4QMzxC1emLa0mmn8hKuw6dhhcmEHK9Ri7Cna
RUWg3xH/GtDmK5M31TbOV36Lyqts74SyTuVp0eN1FoksLlN4jsoR8xL6zp0zRRiDftc7Gev0E0Cw
TyYyWHvG9yltQTglN3Pt12otfUvIR9WzUA1/tyxs6J6MCD3gxFcnhRT9EX8gFEXSpmmDou2rK1dT
Vgtjm8OhrERvpDZ08aGpjSwhxQeExejhi3rA1aDhZlPtaSVXVYQ7yxzu42FKJraJTCYT0A35VJkf
gN7Ng9Vn8fMbyC/wp9hL6x2amHJEakNSoDXQg8p9fYye9YUpue48gncIZ10QjBz1nizHGtmcAl7N
WvUxEWk35bopa3hYGMr7DHSGqUJOyAbMK2nBx9HsuMYmx26FWUJax57Fjo9nKqa9cN/VI5uyRnGi
7Dn0aKjCoAqo4xQqArELz1sBLIwFspD5tsWRxP2TgijaYEMUHb/sS9zYbUy1RdLMbFJtUvhXT812
bXygIUkR7LUWX+8pZHU6HLyd0lKiQzm4WpxpJ4Ivy5UIgHNSJxl9F/Fh1ikLY+VE3KlxY3/lTk6I
6k/s8XcKTbKRsrSlRQhK1H2PKcm+Znnl7qFZRqEgM4cGT0tRzJ3eQ3UfrzJcEmojkBr6fdQxSH6n
TqV3TR29rm30HouyCBhI0wq6UfAz4spXejwSoDHTL3d7B3xBXnSpNAcV4AOe1PTOm5RgO6bMLro4
Y/N77G/xXt+gI6nThkRNVGhwgwJ61JhiXKj6shncKY2CjXCooHh5nAg3982c5h7X6NAzcYe/RpeB
2b44EV3kVGwD5UZvcQW37JkdAw4wqmEA86xrC0xiXQCqcoLQuQQ6b4WiPhnIOCu5BsfNEYjapbKy
9kp0auoghmi/+5eLn+PGJPTzabhrAk4M14+txYiu26N3czW9wfzbu4fhE/dpGdFWQ5zOdHq0rcBf
pQngAaj+nZ29d1vtIWWU/+pHfwea7FYHz7J/wIMf5pmXT247Nt2G6djn5nFWCu0mPcYqGBC0L8HD
G6/7i8LjBWcYDJVgOV7QuqS9hZM11/1Gb+HTqmAXPsc2TF96AgCxmfiWjjERLzBvDDZTrMhhjofn
X3qEDdX86tGsNXGLGkDFpSJdGfyolYDRe00X1NYP+LJj9INTUOOLD0fOkoyfABC3aT4uMyRRZbkb
V/ZOqzbjPHMP4WWZ+TafbPayFg5WYKrtvP+Kz+F9LBebXzBYbGWqgQVGvTxdnUe8j/lj90s3iQd/
5sEjXkMnxSdo2z3M7zCNu+0tHgjPybOqvmOVMu57T3+d9p/vbmVmOeuOtTpy6o8uaXhskLsuOjW6
PC2G5rvknMnsaJ5Z+9nBJTyunXepd1vYfhnWKBJguJ44xdKhDe+B2rVlr9bv+aEcGfLyeB7+rrzs
vl9O9YWHfm11KbWuakOmxmanfsh3TfdVnMCvVadh9EtwNL6BKVAlwlt9udtTAjkz2zYP1/YT1lRK
6BgdiLqP3VPbOa093qO0tpzyuXl9eGeA4HNk2aHx6pZhBlCqolJurjKCUNM/oSxvv99JI9mTwpnA
ujWs1fA8m5zN4LjW1eKIUO0TWUBxePcM6G9pUI6NJO8suhVK2g+v9GpWjCl9laPUdkW+K58Cq+6m
C3+zc6orKPukOUdKwhhFwpI59tfUtTVMTX4e0cPLve7+8j8TOfrqOdhoLdh1f39s5+gM907l4T5u
XzTUIgmTa/XOHh3s4EYzOmwZMa1MHg/3OqVNdl4WJfb0cEG12bkAfcLj74FRw5quT8uS45gOSfH2
IQ9QdBEQlv9KWPaHz0HPHqX04cg6g7VnvWaoWO42gVFvpUPmWXdWR0SmN+fZNzrsMy8s62BJ09qt
gu7aAMvCqOvhnEnnSCy5IUWsy+j+9lLCs7LTOIW1e0T14xzvCD44PDaEpQxyeYVHi2u+nZw7gTE7
3fahmJ6nh0331cP31/CzsuumX8b3uRI+MQUgzOhhL+o2WuqHh6/mmHdNs/CNiUtpfCF3S8cWpAs2
wuavRTlrtHv5a3qI58MLQbIHUgMRFZItjar8VmOCzVm5uT33a9334A7TsRyyV5g+mxPFvXuMfzhl
Uo5kA0PTerV1/Pmmpcq77uU8ZwVe5W41aTSQyF7a+15tH9gl70Y/re7O9W6HptX5seuOi0/VY+ru
jm7/Mb0tX3FqRrvW4dIzxsdy2zS96++tFh3pSGA7r+a55rwgsT7pn+OdwyfqrRrRNCU1vwJI0t1R
LEl2z2j4cpr5vFoJjFercg/O2/D2CNLU2x5QM4yP8Apbj/bl7JX639DCK07ecQ8EB7b7toeL1NvD
lyIc5qjDYJcAwHLsiucfTf+46L6ydgNbgJtb4SiF93Ke5f4DK43pfbmmnIzdIcag5WEaoUf+3qxu
7Xq4v7lMl/JX+Se9uXTS6z1g7s3WAyxBWnrSB6/MY/qVrhuRRPBAgpwzaUC3yyRuJGcYsEF/JbNY
/NjUnrcjuMbBrrXI/S21RAxkrv3vR5dSGXjSFXXTgs2X3cPp+A6XX4Vc3d21atONV3o4W7RZNeeN
hnKZ3/DaezJkIPl/u4uTnSfkDu/5fT+8VkcZJJuW8X1gHsYH6B+tU+/8/bTiNBpV/PnpO6sg9x41
Og26LR2mmBtlzSeCjQv123Z+VK5wo1BEw8uKV5ltrVX5Faw7N7U67bDbnDIM9+i7w7ZkrfJr+22E
22dcP60up+R1jo6LxKq0D1Zsd2v1JXTz+3VQXhl7P93TvLvq2vS0aXTKd7KAa6t26PKp7HkXc2Ut
WpcL4GFjWGl078fegSO+4vCDpClG3wzXpZ7Zr+3cU1tbzD48/+XZ1ASy3J/6rysta43QzFeHupfC
akeGsio31DdljnIGsuvhxeDdHeNSp+QaPAwvo9ZZfScGqiCjb5+QTb3s7x2NcNxq/1plLW/Gl9rq
3Zia+zyoDQ8oWhtJVv6qwuPMV/lFqq60tmocNh5JCC7lh1EZxO/R23KDlJ/H5egCiXbhlm/+i/Rj
R5mKJHzTP0JiiN4De4RUCPysQxYJs4Zmu0t419M6lCjakfVqvQsFYcxHadiijP6XDYtISznmE02m
WiUIZZEC//xV9dRAz2wS5AB/RtEAABxrYbwSW5ygonsNgYWHYzhiHPJVn8JJWEEF0cLljWIOxoqf
AvcQxUpr58sEroWGBgV+UzVM9UjjuJlQtpN9rVQe0hwhEyRvtX0PCdawj/Euzsg5jkEc6g7G4h3K
C2ng4U5GseRLbDOV7YZ/TWD0SdyniP+iCA1pyhfrVx48sP6HMhGUXgdfI1UsgismlupsogvkHqTe
EWltoWqiPk4yjtqMJLfdQLqkU17Z6P7+L3Pl8K223n8sKlx9ePU8ySj6Aor660GZZNnm2HWs2YUh
PvhPkIido0ZTZdbeZNfs3Du3n+sgB6ma3JC2bNw9Nu+Tt9FswErJAhN+E52LGsH70SRIyUgoth4R
w8vJ+rn7PDkpLH3LzccpMDwzlBCRNI0nmHISO6bplgk5s/BiYAvFbljjWQBh8abLF0hHYrDmpwQw
+G+0ryyek5vfncz091QJ4bxioNjN2zsaIfI1+s0k5to5vvhM77xa4PjCz+UNJyXHQbeODPrs1LfB
rRzyCo2bEFmixskiJBRWePvrZnfHOzRCc4bZEJoiq13FKAHLHe6HFTg9HVCcxy+YEbEp2m/qX2lV
OdtQhIF8s3NutvuEcPRHh5vFdWBs2w1zsO5hYPOGRnx2toMzG+OJnrXAScm77lRrKO3uS1oovUo+
1CY7oUN6b01u+7WdmqPFmLDGe80bG3LkzeDEk5lhb8Mm6fyU2td6WI7H14EVYKZOlPkiAcf4JmiM
TLICMHbDrW/C0w04urkw/DhLtvSI+TFHx+aRrGATMUY1yFF7iih/iHGcE/OpzYZwnaNWTYfr5PAM
rZd3JNZsYmpWhg5wF6nFpmCxRZZj4tQDgwSDsvaFe8f8rgUC7+6/rW2zFlagVSD1eSyNr91sQz2G
XW31XEH1WF/D6o0WWetL0zIdJBV4EZA7m4DHY+oVcEABxa6tK2KqUaO9qzn2qyAVsu/buICiTGh0
LRYI/CBnM3xaLuFyiVCy6hhfC//JWUQLLYSGdZdHgvS99pf3HoPbGP8USvYU5k5777povWfbzgIx
rbusBmdOqaDavNQA+gikw9Lshb/CgQ1wkoM6BDX/WWuaufeOne72F1Pgn3vdKUEjrTkBbYhhdYrj
QzhQ7T1BsphN8LKqrIGOUAoSLyqGP7sxh9djuag2X2XHrWehm4pd4eDUR/4AUcT/g1Y6WIf1jffM
nQfF0d96tM68es2zBu/Mr5aiZ93PkkZU7/1ciLzwQ6LnEZIq0V5v7GHwfJZZ6l4Tk8pr/KR73a97
ozUWSc20+VruT345huiLgjrYE3GDHoZwZ2HwPfz79MDVBNRKaIgIWWxDT+zcJ2CzALrU9LS29S4J
JZ6rE9yXS2JB4+gdYHW455yMMzCe3dLYImBAaltxasip9uwid55A6p0INC7eA/XRbrqrhPuf89s3
/swXzTA5Z2kL3DUWfmWRvI+IgBEbd2mFjND0skJ8+mO1G08f3xhb8XjaOwFp0fJi3eEkfYcvg724
cgszKP/g2at8Ujt50Cys2MLf3L1hxAFJ5ORWKh5+g7ab/twvkIFbL2ffXfvVrQPlBXdPg3FjcbzY
5W/AvmFtekCQPv4fTWe2pCq2hOEnIkJERW+ZQRDn6caQclYUB2R4+v7SHR07+pzuXVWWwmKtzD//
ga2tBBoyuElHiMYXlJieDrVZkv/q6TfcQDt01InibBgEPaxWarQq6wLJd9Ri5cvzAQdciVXnSwxK
+IJgg6TmMq2CjIxEleStmidpsKF9HMPLJzf87ZaJOm03jRoHir/uukCFcwo7sx7Mmo/47nagIbcM
7l1rUXl9Fn5f/1gbFN5RqYnik8tvswn3g07XCWgLu6CzTkry1ajL+JmJNpSyxvrVY0h/+oC8dOal
RLuGumY+xgXM7esTv9TvbPIdFX4rbPVbX+ogrJkxZgRqhq+qG3HpYUMK5pohUyQkt8vZ9mB8/6dz
bpCdgdKwrU7zZYZgaXRVXGD389PYNwE0sA8H+26UYADN0shLo8EyYtowAf1HCXX3wqt/ngpaUoj/
JCnSwWfWCrc3ci82eGRU1Ppm786iVAGvtGCTmytlVL08baTCZke3ZnY1CWZRX2bBHPY9vKI3xnUJ
Rof7XaiLtmpnHHcoHQieHz4RiRXkBge9LTTh3OFQoiOgMNBFXWK9do35xn3Xxss/rcqdeO414kvH
yDgtuV9/Jb6ZKLE+bqd0eut2jYbzV3cBubrgy1rQgLrpsngJZHnVZN6bJV7WDe/S8N2AsTEQ8W3S
WbaObja4I2qBtMPiu3lnDuU8bHc44Adl070hiHiPCs0qo2JyonTj2eqZ99rOBu19jRZy/N2SeYbP
G0/cvvOkeCjXpinSvbCBwIyrQUb3ZDPWMqM3fE5UtDOYSShX7zJ+WDoYzt04PUxGSg0cIPn2R4yj
uEVtfo7Z8vf57jLOqCdeFZXDG9zXv749il/8P9j3glZ4WX8ibUbVQL9xGTR1r9oEp7sLxq1L5iwP
eRuEsm2rGItnEQc8C1No8rNWwo4HCnBGBozxGq3OiS6cBY247RRo1JYkJ8INstTVacanmxTJF+cz
xbjN0nj3JkLeK0BA0Vgh6PpYz/lxXE5rZEbN8d1t3qmc1NXZai14j4NjZrB+RFtrQ9y5YJBaGM0j
RwiddsRnnTwaVv02gu3qta3N5vLECFhhAIAfwmDQci5HODs5TB7cIelEwDbIm7ToLl4GX+o+jEG7
2GbbBpP8a/jI8S3tbig6WCaO8roaG2GAA1rg0sRtYS96+7Nil1pUpmf8nM8LFPofZxNBIxzx+dfH
a9BaH1/OE1qe8wSsvPAMufnDqrF+UG0VVonxRCD7gFOBYAGSgeFxmqQcpXrw6dqXpjPCCZOPKHL/
S4lmYzPeYVN8MRuABHKMcr25gAagFiDWHiafQ5nOX0zOTpHcmSEaCvOZqFWzC3QUK2gCLxFWsZci
9BlXLM5ZG2RuMmksrhRzbJMHxfL6O6ge0MsS4ZEIYA9fbKnD25W3c7FRZ+j7Wc6evM/9DWRudgxY
D6gajU8JXNaCc1pS4D7xLris+SVjBHFyaZgW9HmZnzxP6t8jZTxUTUffc+uy6OiQzyPaLmQwLkJe
YZX0n31lBxEzNUYAbbnRe6w/bbPGwHRDx8gtfNJn15V76A3nbw8fl9nJpxwEFyR284o6H6wH646n
w+azYhErKX5ZJWh4MxbOnlYDBFcr4q3oR4a1UbQksJIZK4lUd+B45tbT+It31Fi8bD5vSMrQBk8R
bbq4X2QHGeK8oL+utco8dU1OuW/QMWg9V5v4vqXo5MQ6NC3WqoKA3jyz+v7ULlr7j07/PKhEla5N
6zncsm5fGoVG4hX9g1ivU2F3BukCa/yLeS+dwjwThIoXF3VuDT5KmKgCon2fUrWqwFqQ8wuyTJGp
8zuM42JOSY5Gix7JTB/WTtmNLlSt5r3NCUQVP5qc45JdX54A/O7ZdK4xJqwO0It4rXe5x/BM4sOk
k2D0fYkIzCW5/Woh387M5uIKYVdYxJPL/ob/qMJxCqMKggpymBtqBOP1NVG6JT7g1nUkVkwNyDXG
Z7puHe5DZAoQPvjeltuWzElhMH8tOOP8D4LkB9L+3bM2moxUjUZPopOFOFXAKEZSHr5pt8K+1hGa
zeGEy4eovnm1CapHtL04GWx7RjaN+PU9kkTFZE6Y+V33MlWRSCxVzVxXdlJ/qFN93i28qYfqZuEH
fkc2oAtYlkvr+jLmJ9e77GFFNQwqbtxeznyjqGmLQZxH2oJCi3rCQiamwutGvtb2c3SpzWhOK0NB
wF2Y976Y+1iwm2aTJyXeAWt/5n+zRhc7+LP1Qs5VfMzZxb4Eklkgj+WEmito9SfeKZicclpSr6ew
s6LTghJFUAwOQSFAHwvxM/89fF87m6MtX9UH4B7KIq+vOGDPfi9uIzeqf4+BEutIs+wPJZf0loo7
eO+eQDh1ajHwFGoVyukACiWRgG9oBYyqCalvCF/BmVaiAGCI94HnLZrITEwT/PHRpd8/ifH3cY8L
SeMGb+1HW9ufPxZPizLoKPBFCJSDcEknIOf9sDktVm/xRKpyk+7NP72YsRRZBNtfsr7+VkFZWsUH
o+LT+EWaiQRtXQnZOZo4v7umhz+Obb/mAzxBAkBzybFqWgMetj91QKXEyMZYtQ/nabiBVRa1mTlc
pymY5JsHEZAN148pgRBgTk+G5vTpFIwo4wkpEPif3dP+fu22HlZ9KIZ1186gMVklaOn+fiNNol4r
gaJbPWi+9jb3xV2ZNtVin2PDk6eHxpmz+GaWjFBxxrK6KJIL6IoPHlfDbi3LZrDijN2+MLrH3GXX
NR+eGiyOBNj0KLSUNfXF73sfAIJCPG5aV2qkQ5EHt9penVc4kzy4GPU82HZYGrjVi4jvy6ipDAkI
SHhcwRZmALkuR0r/BeO9u1yBguGtczMafyWHPQVASNtIXZNauU9L+xfIMGTS4ZixVeqyAf3kC9mU
YvSbXacrFHuK458ocEns7fJpqGHDXhcHnpXrQOOhQO8nu44Ojw/olCSQQwaNa0gjmnXtU1A3nU83
BE/IIWuzmZkPcq7Py9lWOTSaxnOoiYnJpEpe+w2EN08ZKkNRUxNOq9ptCSHjIQQiPrvNwcPrEeE8
pU+UjIXRZkD/XLqzFTNaQCXOK2KA7UsMX8ZnwgQ1AewTrSSkX7UdAFM9Lrabgt9bn8yGjjaOp4wc
GVMyWXud2Cxo7TPd7SDdIOEd9xweYqgSLQjoKV5mMgK+AD+YZ3wETJw5/l6HDpl1UllRrRBV38QH
CoMH41PbJ5AseCYnt/CZqmFGk08HImr0uATuThtuXshADpPtmRJRA9CiLAw+V6OVPOHum4DJbAnu
FUbinRDfPmXUpJDohTaBKNSVx7P1pQOzc5oBCpyi59rv4YwlIXUUbYsGv5LtSLyFcgMd333eHrlU
u9Vfm9a6RxXTXJLVxg9T4kdy+HxIljoF77PztBo+3JgvABwffuAPoUiutEDrglZaj+nnO17xFGhN
WrgH8oOuNciHk6b3HX3MwclrH8QZ/ogfCfcU4fwBBkJlUZxSuPmH0/oRE8bAczs4QnKYswZpAB6v
SAHXNPRP0mXHdzHlgb8CDvE1Vk8lEl/4rGvhePAdT+6jSevNTgqw5F46vGohYS3xoWA97Hb9zTHW
cnuOsLM33VVd55G05UpfmE63RLw/r3fLisJCCLAsyKE8hyAZ5z5inxzip6zgDq3N3ccEgHxfe9Q1
OyhRjVJgARHmTgC8r/T5RCpI3B3kEXJK7WZj/DkiWK048JbtNPhiUGbSDlCpZ6N6pl3toKmw9ZyM
dHLIk854Y18X5RC4q93/Oo0gnfcw0yjYFOkjy1XpbgW3/MwpWvQrTJgSNwbjjAcVSsd7wrz2IVN2
WZ75nvMVVOJoFhz4WHgIORJNi1EUBk0vOjnCbD+wKM5BSg813fjFlxv7hfUtLm1XOJGPI8qc7iG/
2+tHbUSXpWbV+M2GKKDDI/6YTdsRouUDJqdQv9sPm1kMGZ4oByjOpi9UC0zErBbCnrbp3r1FsQxv
nKWj04CdrGucUAE4gxa4wtNy23BUxGwLvqYj5JLLCq7l9O1OIV3Jo2l0FFchMlioV1AIyLOgpNZh
iBcuDOaqwMmkUwSlzI+x30gNX+XEmn4EUX4eA4ZqJIr+NYadEMdUIgMBf+OL5RQzIfWdR8ywp/cJ
+V61ka4pDXD8MO5f+LjFPMuDNaRPf/qMONSdTwgW+LWwA6CkuNtFTSy6duK/8zPSciFqdwGils+D
EJuvg3VcDZAb8I4BwTqQC4MH0AQ3RLPi9ROyvuBWfdwPEm2RTW6TGwhiNuFdEGoh7MpagT6GcHjC
YXv1e4AMw8LWKqdnvPA9wzobx4Eb6muBpRAUjimv8hEYBCLgppW9rR6DwY6xbkup1Os7j6OZ4JFM
JcJntACxjNhH2gQoZES/MEOhE4tLKutT5HyNGXcAsmCX7RDKgFnMWE24O/Fu0GwyLeFlf77UQvyA
Z7ofl/1xIutLNfjOqeha+Si/pXiznDHTwj00QrSvP0YQuJaZxay1dUq2spowVZKAckzl3XSUkTHQ
QSavNeAGfYmxNe4Qpj78/3cnWlD8Y5gUmg+MB9BLFmmwOVBLnm1MbDBM8Ro1zvosneoC56NbmI7v
lExzb07G3Y/f+8bDLEqjJddV6Ekew+goS4TLJ0xNrG/6PYMbu2aWdJuw441lZd6sL6sD2Pa7q9HU
NnAAMT/IKhESiLRAm7atF+YH4tbQCM7b28k+tW2qrfVp1WB3fsFt6m4ZrrzHwJRf3v2mtB5jhUHQ
191gPvOxY43n6/KnAEk2LIBI+JFwdakpaUBAL278PUW2mcGdMD5gQAB3vJtE1g3UC+t54SB7MFKH
OgojlKalHJOowhahAZw2zXPb3Lf81goaUSwxJMU+ufwlj7XwtslxL0xG1Bjr4FwMeU4ockGJ1+B3
31xwDkYzJgeDX5TqMF2CxOh2mTu8CYXH9ysTbBkSP+i7+5dkfNz3Xn1qRX1jQssGUBVP+5w0AIYI
HH3cerxSIW/Q3plNBgciFeSv/WeQ4G169K5Hg4tkFYq9VpYvHxg667k96owW8VX8NkPHYxf9BqKr
IGlCkZnlI1xKVooRP4Mme4tNazN8cGdc4dqv2cu2dA40IutpnK6FS9bg8f+pho9CyMXES0ExBFwt
iu33g5VWgqVOmKfSquhYY/BZuNrweq10/8ae9NpDbzSGTjM8H+3GBA7lDlkuVTj8RNhcLys8Dj9z
uwovRm+Oj4HyMDfJ+WZq0B6th1Ocwd6asKZY0qOu0wivQ5zrjGzOeD0Kje2Eg6Qn4CMtMGpCxJo0
06NBulNvxD92vckbT86O2UmuVrDpMs66Lun/ASMpXO/ul3Qvju5rx/3lL52da8zA9AhmYIILIeVz
6Qys63KmU/G1GIRph4o0CgpMSoe3JEWUij3AAGPQo67O/S71bYYhG1bVwb1hf0fvuOXl6FDMFixK
AKjDrl4B1KNdU/z0yhlM/IY9q6NAr83z28I+/SgufSo8Ao0PDghR+duKLOnta9A+LnsopDUGvXeD
DpkDv3KOw+Ow+ycxZdApKwoqPcVFUh+Je+SXIWTEnHh5V7hk4rvHeVtQhVuL7D1myyFNkGJGNTvL
qnYYplV+4D29kfdxwYhppG2cM6x/dJf6kKKaBBdS4eTaEFEoarSUCSI1/UPGhDKPAyirzdMYvzFQ
HtgrKABESKIHx9Xm7+EDDom+8AqdrCWsOn5Hd4AUq18Njxe7RZYEb1CFfaS65yH1N+uScuiacSOO
y0kDeciefDMZlon/yZWHaqExz0D7i5sKfgLGFbubpvnOKHJ9xVP99rS9U+/m/B0AjNBgH87br7V0
1DAmbf6MlGgdvcIsZPh8aE/wEe0sB+p8+zHbs8nLpeWUyugJONJcZ0iv7j4HFZYBKHdG/dEkZah6
IROYirPP2M2hudjqW9HFvaWOezoTivbgwQTY6MFOZAqPvN6c3Rmv6seYMSLDxMcq6B1UEPqzQQE4
s3ZFZeW6QaZW8ljQPlO7Wz2vAh9rjp7+4LK1B+SHPZh4E9InkTF4aNIq/LYWEuopV2Ag4ZIJ0Rpl
Gqhza3hLLqTLfO1hMXw7obIOqwfcB2t1eqPNhA/DNH3BsmaUqwRbYnEf4WCFlpm7CYa6fdNlvL12
l6XPIIF0ZRIVwKwG2XgDVc4rKDMrdoK2ncMqw4rNgLnyzUym8uTbAzcYOdlKhHgKoTotDAm6Quoo
CVvSEEeRirsGI5oxwsIj5oYqmAs8cUh+7CDTc2pMr/bYVS5LRMHQqIMwFPnomRqYoe8b734ocGL9
q+lWCLn0bOYKitgCtGll28EPWTscM+twC9ToY2rzD4RrJ/iur8tABW2yviN7dhvn0ERoMnbaPNXI
qeRDSVjt5WZVNHko1rWOWcOtwTsrSa2XSOduNDjBCh4CG5nGx0WXumLZ9MDmro4gPWA23CRqSxlT
HNSLfYs8upMUBmWDp5pcMta0UTBrd64BFdaI3T3m0IPd45fAJcdtjke+fZ9W9ho6I6F+kPv2nZ5Z
vY0KeYVxfdgVsryH+/Vf06//7jiK4VQD1ALXkeZBPEdJvRASEsC+sx9yWuPcftYhC7O/a9Nb11P+
zngYzhtPU3nhO3GrJkXDbxVWE48s9HDdl3N7WU01wCmFuYWds10gWMwKqv4+vYMYkn2BYajwlzou
WT2vdEGVD29vd8xssDhAVhczgDkCwXr54iGrGEIHyzZbhkFp/G3x/+XRbVNMfYGSWoE4+VXmGo0g
V2HICi49vzeYyuF9Y5DtwKSmFNwuI4RuPS+Kcbiw22Ec3adcO+yBcI++HVo0sNlN2KUNU0NQrjvN
FKP+bvi8JDWeIEaeG/eD+jKU0Sp4o0hVzQGa5ZQstHwmskkOJ9vYijKyMnhUiQzUgtXLhkmGeGI8
pmwe4whrvRi77qnlIf5foW2ExmAUpJZEDwtXHFeH1bC5y1maRAmR3Ue/PZqYAzj0ofj9lh7VByLk
FHmOoEVHG/uJG/IJxuRJ6WueI5/GtpURarzXzSpHC+YuMJXXT4vNUdjFmOMZCGJQttHn8GPK8jxG
r/vOTFZKpHBcOk+eReuss0WYzUGa6KQjmQgUU8z8vzsKYENfvueCJr6o00TGtW5A9Mb270W1JwTk
YhwrBkg+pTIdDuLiKYXoA4garhnbHbP8Kd8itXBvedlF4IzWyEstD3ezOUXyrWVehg1KjCQROZTa
v17FcRzclEg6woZVwELzy/Ps6Y3wadSsCEoLjnscT06pA9thvabljuJ2X2KjvsMkRbZ57sfFjGq0
/6Hg08JYXx5rkfjdcVb4wkhw9FhFZqi+yNaRXV8nlIzlE+qGEpcvCPibiuVWmXi/9sHwu9Z20yfX
vfB2nUEDNfkjIIVVwaGuMeje3ObNKjiR+Ikv3N8uD0rRMeA83KYaPjVgcdNu0M3HWkUpDBLlNEwd
8Mftd2a7EZnbcrR7wJj9qJQLraOkwqPsCfE7viOjg5gtsoDkyraP3zA29WJf2J7kJ7Md53YL+7QT
5flBLsVrWg0SoBZMOfz4NrliaPwdxk3Cpgf5PJ+vb9zS747ruofKLNZxBpw9A8AGVtt1JBUbxldW
b4OkJwX+E7THod2absg+PGNASsQu0oDH12/Bd74h+NDEIz0v3MYQTIh923uamxzC8jGCOshRE6de
927rb2/9Cqnl3T4BcF7QhTNzlgC0ieeN2hO2i8oDwMIzwSN9LWg2jQEDzcNq4E1G6EJ18Bgii17W
b35yNXBdk5X43ZHnCEL9ROfYxk2lRi10DZ5fK45IUmjHXXf9xANQwoTovc6l7BGWvriuaWw3RBMw
nqCydUjyMVusaB5s7EMgYlmvdsw15GIIAi06wtOSnYapf79GivgLgUBwYnw2zho3ICg0FhsSn/Rs
3PVIp/K60OaRqs0vbIEJGimzRBxSfw3htWutNdpOfoZIHwbM8kd3+A92tHKXJKzY33YGZ5aHbWmJ
2Qxe+NjCcD+yOMmxEVCNKkp4vdBJYh/yvO9ghhzNmywF/ljWksVk4WGA8tGS9RNr2ORJLlu7PxUl
Fb1XMk6lk+B5474FEpCNeq5nDmnfXKJ/RIm1vy9EXcqMik/GdUYuwjvDUAN4QWQLrK8rXRUSkIn8
FD/Q46dgpNK3MsTGtcCJNwFPtmT30Pzxe5PuNpHXElEghm9oWtRE1tjvWmPvXEQ4gwIoPGEQgZ7I
TXlWYCNsMchQnSmtNN+LJsCJctOKLGQrGRZQou5D0WrukQKITkBkXV+sI+xqqUQwMIe3vh81AoTx
y9KJWBVvLnosl5kxLM5GDOFOf+IaVIYwlQD2RQfMI10xZlhfpi92dWxZ5OyhBV2vOVPYY2iSKVJA
lexmEJGrEYPjMO2oTDTTMf6SGN3hREt/hRRnHd2mEbsOL01PxlAJ5Y7ojW9D+Xedf5Ypwm2J51pG
uEcQdYHxuASrrWNsqWquujKQsmjsi+oT2d1YziGBB95011xRzjakeNFw7H6CMUiOiCTlNrFmPX9K
VgMDe4wmKjuKc1ccRFlXj8M/04Dfr+Wq4N9rcFJCs3IFLutN8sM93NysDzM/ToiuieMQlLIa5vTZ
eMy5TH+noeqcoXD9M8SoTGuJmalFchkML8kV0ycnrO6g/9x8XkV8HTWGnaWjMG2cfJ0jEhtnvqMO
mGsTOGFRForYnasc8Rapudmfu+uTn0N4NtTJJXyeTMUr4/OBEZJmVAyWCReDrIhvJNJ7QACaVvns
ffn0Xau7A4Z+Jb+cd0YpSFXPkZijaQnXI5BiWOs/AlHHIHkxYjhrY1hzbIHfxVPxWoq3+do3go+S
XoM1e8dtR4rSV4g+BAOyk/VKPskpLhfP2XP9nSqAYKvPTodAmIGc6H0egg/BZ6r3jlCRoFl+slwb
Ue1zmvUbCLVEgEVWbbJZXdi00b6W/QJGW8Jes0hH6ejFrsLpigZMVgmmk39kbyaExxBzOHlGU6hY
Y+LShus1NpR49Rh8rqcZXXEfmC95VsYYIcLxk+aHQUI16Bl9MUOsnfjH9wL2OMVFwP6KHzHQBhLu
G+Opt9MeZDRfbaptyVNU+29Mxwn66JNIC8V0/JxNkWHhILMX/EM7GpknF5V+Ht492Tjn4E7jRRgI
A2G0YLnbG28odZABUXk3JsLTVQ91gCoTfMzDiDpMCc7i4VXdS/KkST8oo0YfvIT+cVxz4cBvMAun
KQORIFOnMSjMjAC2Dso+1dqs0uDYV5M6ecx6ILZsH7p9SqrdKymQ4LQZRWeHelSPy+CN4gldVPxi
xogxElaXOHkkTSZXIJr5qmLGHTJOW8h+eHtOYHr3Bk12E5DgGfxuQlQtbfQNTtujz390/EZhvPe8
wScG9DSC6KPwYTJx3ccHvDKLv8/NampWBm9gp2HaBhE1SfdN3W4oPkYCdg1Db8WlQlN0efjnyj2u
sdZ+oAfGoOSvs9R5PFBQQShdXZeQJOpt6w+Tbn3U400gW2YDmzFyGveCD19JwyME1cNx+g6/hy/T
s+VtnkFOvQ4/hyOAYHCeMrWzO7uSXFhYFjlpnjwiDM9KGvfSDtuuzegvM8ynrwBqlFjOl3YLn3KS
L0QpKq5IBbrSv5AR/i0ZDsMGjv+DQceBam02DeZiJdHwt/V3/5ykVnfBQJGscvNNXBkl7jYjapQ8
QRjuOF81HLpZKPR0vLDQ2VL4IrU4zbx4yTOwFybwyc6iCTWz5MWdYBvP3kO6LbGagsLGlLPLNlXh
51sQJ8VuOWDgjlsc2C2nD2RQFiSWuNj0CQEaH56W+fKlltKAvWWnYMeXvEo5jwkqgyFntziRY/b6
r9V1hekACfmD3V5hry3KzNTjwKGW5UwDvoJezflFiaBysj5d5ghUESl/k+AjLK+biC3PecCpg9/z
01bjjyMus2KCIZm5H7w+gRZQI+KFzukitggZzVzDPA0pGUmPyufi5bfhnWCgqi0zjh/gG9xW4cG7
YhmNwsFT+uJw2jaqQGrZJQgdpyXwIFUk+WpXUG9xHJLPwOHDdBEWgMAh8xv5BeKy8Yb4IB9YGiRS
ZRCBxuLlDgqPpFCuyb9yhf0DPP5F7i//xk9AhoCh988NWcbWvE9+qBjggyknPO08lY8csbaP4XXE
sffvoAPopbuA9sNhE/8Kf3JCgYDN6yAdyMuLR58ctjAGsTmUgFEpHSu5JaPSOg8uU0llFLYCZDdO
X/FLk++H3mz+jGYorrFIMediLVI7y8jr96xdX+5lxM65jGCVVzSmIwvvHJg4knwuPqb0I+Jf08e5
WgBCIC7PnJAVkhvEoh+tHkgKjO0f8RwQEVjuADfrkYCx4W6y5F5yB4Gxcxx8YRvCJ4Dq02cmxpSa
r/d33oR0SqzpJuZhhL3dxJsEjAUJrqGqzVwGZbSsVgGcY3nm1iQm3ZswtTMPIEy5hCY7Ob/nn2tq
Pzd39fDk0je/g10HFoo4DT/46zYf47yY88lypmp9qB9ivMIwjuGauAxjqXdzd49FmhSG7mtD/gvO
k4I7K464GIe7dGei8TpwieQanCLJJyhwziJqpeKk4PXFW+EAeskFeXEZkBEaLe9FpEZvDj4G10h8
hEAFPfGz2WGkcsHmlW9WfNy3GCwZrZHYn+eGWP/BYPaaLqyi0mlKCBdqsdqiPl3jtQOd6RLuDiPN
cN7jf48qyH3IV36eIXo/porWl1JHN6nIwKzmwtqRhfOLHCNfThZxS7Ln8ALmJkhh4cf0Dvw+iKWS
FbqOLoDbEQRFauix4bpIXRjeTcVxBU7kEJU5UyeGJlYP58k3S1scOthAKDTipWX1H8koM3FEghqK
8yGA1bLvTWYDTAUZNB8mL5N9r7RXgclY1ZjYq3D4MULDxvNPNgO5TRT4YuOFq9GYdp36L4qmSUSr
zPuKsQGbvo3NPGFvoUaRbobCGIuQYo/ZBjMgqfSGQ+xT99Js10wqxF8tuAeAjD7MrNx6slmutisV
YuIzLO3ShvsAZWPVBaO2Q5fhjkya6HZSd/+3AOvbeLyIFJdPvrK/GTBGjuzz4dgfhyHDZx/xRWCH
Q6SCuAW2flcoodQf/Px3jp6YrMffX3UcaT6l3ccp/2iwm0HOg8ueulvCVYtYSzsPBD8zJ4Hp7eYo
i343r5qnv+pYtorv8jGXYZrCLYsT2WFlX0FVHwBX8e4eMmZC+C5+HFMGnv1EyuWUqayYiEggCkUY
rQHHM8m/E8Z4BXL5LzMdNOhSH1NUa+zZNGBsizLdlzk2j1y/t2IC4LA54Pt8MrCjHDFvhxICkUjM
lXnvv6/l/QKEFcK6zAvu5g2pi45d+gXyiXhxzedLzwPvkEgc6IEKbpPipi4JlfJEYJoPnVhD4gjb
RKwocSCfTqllFtKgSwg0xHJ6cOo0sS5RzHty3EMqT93Oig/Q3/hAuimzKpEfqzKwlpBX6RzZrGWU
GSOp4u8UlNSZVDPMmL2STy+0DFpBF7fPoDTkwijskLMxU74NBbREJjKxCTBIxLGWV6Cnl+Tk2vs3
W5Wh2Jkmj56EiytfOdG20SpLVpichnRWTsnbkxgaCa0TtzWxJZF/E+OurjVs+JB0FzKuRvi/6lrH
WRcDD7wguZkyRRPvjw6tedNWrXzw2fEE+MbWZqi2wQtAikWkYVRk4m0qdhcUrGtituSv/vk7tO1u
iJCUUfZ4Ct3SMOzADenl+NkebpEteqmXd8YxrkZ8TqxFc8j/EpPXQ9OuyE85TuI4hgsrynb/hnsW
+hdVVs/+SeGxnzziZgCORxX8f5zd9d+PrxRbx0KmB1J9oQEHiZM/tBXM8fmQP5cIAkT5qACFPXOs
D86RltKygEliKYA1At+kj8/RcXZysF/uS3t9xOBPuHbw1PkHjtA6bpkOkbJ/NqlBCwEoxWIZspTb
kqqSyCRcl18LlsagN+7RNYuBHdlbibgLjcU252xMOZpTDkxJ6HGmco1sl990xlX9l6AuWUFHeyyN
QO1J6yTN+mWSzlihrAZxtDiJx09fHHpYERFLqkAbJLGAbKEqWzf9Ow0szyd9vAy6uY8QKRChSaps
O2zZKX9qn8QGNkHCkelWpRQCEUmoSJbgzBcKm/avGuM8l6GA/JGqRkqxN68mtsGyX4HpME20M3AC
BEV2GzMNOQEQb1BzlI4Yp/44O1jpEVwh1l7UTTRESy1ujr49DpcNzdNSTs85D68UFxRNPwPZPijM
vzID/hav06QAKp3jIKcfkZIl6u8syisSUJesGQ4ZKT24or475ACxH2v6SzzjxrjVXyziGyQ8umFj
IyeUgqkg2eL9IBWXOJadzEjyTEuCCDpUNzzMcFkgPuMHJzTIXO6Y4LFgXFwlMspyc7kmAW0KHtSy
3NB1x1AvuvPPUFYMLHSHonBJ6TiSqmgZO5xeQGYCIWAZhUEUW4Q9njrgFtS6cugAs3RAg04sFQGy
5JTZ46goPpuLIetIdoXr+jS5soxuzvj3dUBC8aiUOy0mJ7+deE0dzv4KUGG+Xa0vttlihiktJ5s9
XtY83awIXi5gv1iJjRQ/zS4iyZ3sI9TXLMG9WI/IpiCbjdgs0aGxBbHDr8VwSo5kMQRPWux2HNuy
r0//kSNkJxMvJvH8+peLITZhssQA7aQoFYLJy6qwf5fbjSsyq7Ahs3CKDLkjU+4VpbH4pPBLBJfi
kghWfZf3LRiW+MmhsOYzSuEtvtA04nyNnot/+EnxAWVeASgADpOPpagW5gUhCFRhbEiOymUQFFLA
wB55CmtJV7hNcxtJW2G/+DWkTnDfuPniIr8xO+OHTUn7EEN4KDaS580NkwkF/pJShDYCIBmQSUG1
5FXXiSwEfzqmGOds6PE2EwnmnU59Gw5RaBjwZAiHAh2UqyOrkuf2V8dz7sodwTfd4tPwWApyJiLT
sdggcpNMn/wm7tS/3O3O2azYDg0ABSR5KAW2ndRqM99mvMzoQJ0qS+Dcy7AM5Yl/5UZ7Ayrb2d6H
lV2joQlbo87oNm0Dw/vXOev+eND86u59VjRBdfj58rluGzRxuJqUCTSghwthAx0WA5PguziG+rog
6vuxv/wxCoiLgUpHTkyb1dl/mINBYf7CxrSPHfOFtPzO2USc0VyZK7i0Lph7azCfgap6zCLZubtA
AivgYmgvKUwGeIoP5744ESZaHxp+F4tS8HxU5xfTVxmjgc32c7K2cPDRudW27j33p9jR8Zj5sK3j
gQBq1XDOePZlTsZ3lVZ12ERV6j7nvf6UnZZkp4YxVezb4sU0whxzaOxgn8WpDjD1iGBwAYW0rJWM
Fashg3bFLAGZVI79bHX0Lmh8mYNO0jWqNf5KsYCgzh3zIyiHqpNWfdfi78s8kvYSXeYMetXU6gVt
oaTc0dPiZwwS/3XR+aNDxyTibRnNj0mKGpQbfQb53jg3cVIJL7W5oeVqWqo96O3PkDux3q5dJBNN
yqXJDUB5D7kSlmoPB574bDHpvvTRmLzDP32W3bE/CZ9+NkodKKsZrNa6bRbEVSgFK2f6uRKK8uij
+F1fJ51FjhFJttUPH91kBGu2lh8b+ypSwIZ3lqZ/I3FXEhePw1XuM7DDKyH9uhAbMY3q+Sj/oRqY
t+0mmz6XVzVErz9cFbBC4wzmGUPLlv3VrZKMgRhWxsfESwTOjHmbffZtWMKMAVM/7bl8Txu/CGWY
zWF5oma/QD75BIiVeGHsMur7Xic7qze4zbFAPhvKxu4wYcqIxLHUIH9Gn1oMOa4UAc2DWvvNetiB
zI4463xC4q2unhULqYZAyD1X3e5dvAie4SYbfbGNuk02r2V+geiLAHfQvvefl1ClidbMa+4WaBaY
6l7CEyjRHfAnfnCafbDq7Jqnx6Bk/GTcsCW5r4o3W4467UIcaLf7RKip9PI3PD74+c/LCFtx5ZCM
66puCTi1LIMPeem5UwY3KK69qBP3oo+NIwhGauL++bGpvfhfiCTwSsQW+gW1pBN3YwlyZLxGmGMN
Ry5IUQpnh/aoPdpMJHlXdV8VkJT8ojPOZUr0tmgkCkccz5h9mk2Iv7E2KoMCYzB5RYL9WK96VAcA
WX6xPPsv1gDMvEgjv+y0DXX9ZnXUefMdNOCbtF+JoiDywNpa0c2sQuyfmk/mPFQr1i095NYZVCVu
Kk598aA3z2HO8x7PV+tYTC4bO2WHPIe3V9J7bxub9Yu9Fu4kk4UHHHb+MNMl1LlVDS+N0b3p1YOU
7U51mhuvELImjM2KqC3VFKYekYtPlHykH0pX0iG/G2+TAeQCDeqpCAMn9y1WMQds08AX3effo+Mx
gtYKaEsf5/FxL73F+7n8y2DCqCGqwY72d7sPj/DdynzXPc5vWoNQ4/vLSHvRDYeL0yxjE/M17rNq
4fjSrv3NhNvwufffyzqf8fqbBsXoq+8fZxung2MVmQDHEHtDqlWQdlIZ3p5eWJv/SDqvJcXRJQg/
ERF4cyvvkfBwQwCN9948/XypiTl7dnZMt5B+lcnKzGrXYWiuZO1Qzhpotnaz82f4vKFrdQ+8CA3r
WEwb5796tcNZ/BztR6tbJXqi5io2/NfNaSHDlh3d5Zw0WwZKwOuifsl2IAeH1fDnfmphefeBu6CN
BC+23Cwqrtxn0DMYQwjUkw+k+ay8thvxzUbRsNerZCb9FRb8NFT01LY9bd8jjMJvG3PL9se7xbv6
NKF9yGkuFYEAHU8EwIBAaj+4YRPLbQIq2vmjl0qvSU9WZRReWzL/D5MF/P0m5fZBjl7uc8FNxRDO
k3nX1hzeQUExL7hC5ElmYJnaL81hdLCgmGJSwSvBW1OHdVboy52lEj/RPeJzZTf66+gKFIEiF4o7
EpOtWfr6qLyI5VuLWp3ki0ZhHQ119kbuktPG/95pCrux98tK+YLfIVsDYFPGCzjyNViD9Z7v0g7J
z+6yitJiVwv6Kslh3vxD7ChImjo9vC/9H7AzDQQvl1c+O585RpN4vFyrVoW6jaQA3d/CWgecu5XI
07FJfmQA7ZYpH8brfu40aqNawQy0XwZ6eBs/rPOeKF/d6sVggIwXBRaOjMqH/Dd7rw/moxa2riEL
tYmnPDmkOgX34rEj+9tuYORqw/R58TGYhpm3+SI10mM0bTeNBrz3WsC/3Qe0mW971zTfoxIg9OQ4
Yg+ytxugJmKpMGppfpRM+iJtYDlisDb8BHKTw1HHVTiS0+VUTAq/2YUpHaHQYSZBWAb6abpVfsbT
5iVoIFi7syqx6pTsMq08yxw8SH7OzXzA4GMW3Qju2Ea0sm3vgoJzViHESbV5ZpNiuVvoV61qt9q9
rAp9QPbr4tuukHaRlCat2ZoBGAYCY/WBKF8v8BSu2du9tT8FC9/bDG548OgW4224DVlCifvTrHyy
HUr/PVxlhvogQG/70PIfNfvNvG2CoOp4hz/A/jFae44s5NWGJXoVaYrbcTWhYX2bHpKAk/XCRn19
518c1ik9l/nuHZ2zU8aV69m+Zb94PWqGp+DXv2TwnpZlSFtZPbx3b5Pa8tktLT9x/+zoz9XDh4uu
05gBGLkvCjJ/jybq6VTb2whHxRJulexjH1W766joF2by9uy4wyaJGUMva5vKdWPf+zpfpxacWYLa
dD5u03n75/TRKQTP3u0OOVL/WY5m32gTlqOnX0Y9g8V7bxPWvYN9dB7QJAssXXSq4eujEsOWdKUJ
elbEePxhHj727Zc10jLuzyFbM2vsb4XbD8J92Xroux8MGMZjqIXRdI1eGXBToiRUoK2dcWArGkSe
Gt5nGQp1Gjs1iSvqJVw1Z8gbgsPkFu+y4vDWx02B/bDuIdu3j93NpCirAq3CuMXISdrfsBweoYfu
u7flFukfgI4H34ukjPWZiXpBPiqkhl5tiSin7K0xwBqWPX4zK4dYMSFg0Kjj6FSYoPT5VN7sYyeB
9zYygVJdr98HRsxAXOFvo085eMdxQ7LbD4Mb3rM7usmiM0V6qk8owBrXFYC6tAhW10ArVjAN3Jzk
z3kxJHDJtzRrBKRfmlG3ZS0fEIrlY3/v7AksYjVYiMymD6vKPI5wi1U6b7F0bpD7uKcox4CoTTMa
uiAhwB/Jy+ssAWG+bJLdzA4DqoCvgYnd8EW58MHGE/4xUyFWx5dMNCeHDkw525thImRdgqZzHD97
P1vKNE6b1sRzlcyjZC8zThgavS0gTQXe/97j8ku92SWXyLz2sQDK70HVwHPy53IRLoMmjNBygWrT
GFKDEIzdB1Yl4yDZswoianaHUTA1796Tm2zODHucAhFp/VTLBAxJHlwtjCyo0pQwpFC+GaXQw6af
ITAQyqMm06+pwRr4IQYo0tmB9s6IJDAzIaNCDYQe6fRF8hK7lqSycMfjpM8D+2+FI3SWJxX2SSl8
yNyO/hNgzQPZE2RUMO3wYg8jXqgxOO7PJsq6SGE8lMgaSHwN0NhCLgzDIodjdjGhFup8sz39DSx5
cAUs1tk6Bm7pXtxbvAlO/cOykK52bjOpoM7wWqxvEy7Jnjvz7x5IrHYdHlz0dqwORIjOCsHhNHkD
6d+B8/H0937pJ9XmnoIDjILgR1z9XdSMq1lYM+oxLnAwUgfZL+UdnQOPjwreerZOysF1IGAbLxb8
3msGRvjT5AkZTLBGJjT85oQntFsNXbvPAGFqsmyHjclLpjg1n6+Uod4GRM2wCQJnRwjjJvzDYwq4
PU2HU8kt6GawDO/MLRB382F4wYf/d47iDgEN/D1sjcUTRpbHmjWfbUCocD1+Y807vHWYbaB72tEP
nVyPDS7Gk2zadArpDWIKsULvNs0KDkSf/iuGrpvR6vD2nDnFa0iyrwwK7sX807iGVZrmPSycMLwz
psk3fM/ffIdNdmyXsWDU7tObeQpeydfXYr66h6MDtBqYuw/3zEqGm8ke8dkFERtS6xXPiJ16U0IX
1xLTqbFQBmXfyW0yCiNtbZGQb1ELtunj8BTCwOTULw+1cRxPBFsx5uLS5F1tKWJvbjP8JEg2nXMb
PTshbg3fnVEXnilfeuPxhdMypQulribq7ex7++jAWVX0pc9jbJY2O1uduEkDkxFcH4/te8HkHp2Q
NO+wSh3WqpZ8P6BIzwvMmloXNOh/mz7GNki0Dm6NKiZ9epjTsEm7v+9eGMaOq+SG+WEJv35j8932
7Vd8y6D6P4GikUv/VeDHH+JWwT28eXgUuvMDWFPBuOGTuuYuvHHyASGBjYqTymqHxxxPoZTWfJ4E
bBl/K850wXmNtYGh9Gaehb8AtgVH7t400cYYxGmcdnnNTH/GY3xzqpMLDlS64jrop7urWuv5683X
KrH7/WqHm37jDyeaftNm/2Lc4kXa4OLUR+0baxskEn2YDD7oHagNx5jx4NrRKdrx2xsX5rQGwspD
WAz8Zc1O42IUepWU/ZVIVsOvjCmmNjz1FNohQtBfWmavYr1T7WSzk2GTVNxM9MOPxexzoIkFysD7
w1htHW7Y2rks+7NghTPLur0mxfRhMmMAWIQhDtuOFxwygFp1niT+ANwLhu32iufhXPpfj//CZiss
Lc9WDd2hYlSEN1iiSlw+WvXFujc8RuWFwlvFLag/JNTf8Y4cM+kiYD/Mh7t3Ala2aCV106ixM93e
eU2HF4vxD6zKQThQ5GIhBRMSXtx8t7p5ZayBHoEZQudjAI4XGA4ANAJ0UfS5itHsQqgl8Ebq/hJ/
c6yiWHDf2ZvvcSWpA/3fvMWQhVTMuDrLjSMEHV5sjsuDukuqyuqWOk6t75pJIXzky+GUTwygS5Mr
r9Yv+MD9OUwKzgD0KPFW79ufi5Yzn18F1bHIIACfZVgNDuy8E5gFDv5OTKUnNZgG9aAKyMMfKHTf
X5R2d/sLAnsG5/qxSVgLc2vtGG4UrhwsAMfwgRF4iyJVOyx+/rwtFPMcyJx5P8lHfxkWvqBZtC3n
5ZQhUDM9mosObHGQXOg52NgvMdEEKKGTqcSqeNhesyRdpbbpeeyP8SwTeyXFxyyzuibHgmEXL/1f
ZYx+Hg6yF1YMj3SwI8Aqllqgy3ebGSoWAmHI5I9sC1kEewU7ejtYuWCDTlrTcEd3GYjWYTcQT0rD
NcdhX3HGY2U9lvlF0K2AXIfXVWO46fuofj8GIBcjhwyiOrytWucC7OsyFfor4xMvPnYd1v4pNBaV
eO1PnadDtQm2wNJ3eQZAsGsbC/m8N/oPGD6EPOQmtH8uw9QmXF9g+I4WE+lEaJdVGW0OG8I24GJu
lYkTNngBzgGkk6LRnXF4Sd9RgxZyqqIjINhdzKTrmRxTcsWYcXTm2TSKjEqYhHuBQQtDi0t1VPFx
W4PHCidDNDacgXjYV4jxDMEZw2vqTbwf/QJlclxxsXGkSsZEwMcjzBiyPQtkbyH4xXC1x4DBzMdp
xhufbpf9NeJpWLEA/KetnaT67HMOJwPfi3enDXwg4YHxLYzOjMwKGlmmOa4vhebGNBwDWwO+D3HZ
GlNn4HVANdLpwIIz5gzJP1bbeTN+h0vooo0w7QBD+TEiB9bisaLJ6ReJHRsG14j5MedcdfHtYzJr
5XyF7mkJdpe+SWg5iKh6eEXxSMbqHq3ViiwXM8m0Mc5xdiT5uGCR3LrKWGWPXfNRhFm3pkuH9hqk
nvkUk3i7aNn50q4DRr9rhwS6GnAz/7IV1TP1Ws5maFnwFuJdH0k7ZUEbGlZSg1JLWiGWrtueGWDh
TRU3npnB3uneOLQu6zKMFy8XrYsh6yUjNQI8JRw6NGoxjDw4DW+j3vlPt2jaUAx/8BOFGxyYZ/ON
vYepi8cGqKz8afVtG/c1Y0gEYZCCXhAJJxLguLNosLeBwLRwodOaWIMz4cP5pCUIfQN1iD/W61wZ
p4j3ikbV3bWPwXHCDNvspA/TdnsapDBt7Tf9WsewqbabuS+Bt+qyS2vjEAh1eiQr4zHh3ZQVssPs
NLhiFYWq0B6iVkipqGEiuzTHhISPyfHe8uoKziiZdMY13PPrPPMZ7KqSOVOLxgKo1dZaqXT8o9Lk
QrQpRBESdrduG1OHEj+KjDKYLjHpWjZMhO1LPjxjoMpc90DLtmjWq+y4egCV3LBTr9Ccc/KiF0YJ
dF9uC5kFzUrnNmgEmFGMZ8pmSLcYvWc7l0xGANo7XIpg5S+qkr1Ft8GpN4zA7j4+hrkeyVsHMkHG
Gxjg9KqrP5Nbbm4X5FabLNXrywhT85qeRiKTOUyOcGPiSsLCxL2NTLbbQjrPAKWTAyrErZjA4fQ0
6SLd8OPnKyqXzUbelPc+VoXTD7eV6H/qTW+wT+BevVhItE1+LBzGSgZmluaLVfdqt7wT4e9mPovm
N9vgWBGDQ2l/EUzYz2iHaTNcsKbLYmus/+GyYBu2rkEH1Zm4YJGDqRxjQq1H6T0xBotP3Quj1z3D
rSNslqX8dU4O+1h6W8Zo1/g3R+6KAiPouDZwRnezN8z+2+Lwg3m44z6xGO1eRuMGrY7e17DZibvP
2M/b03yuDJ/u53RSaI2GpoT4wzPmezGh1OCS5XOMHp1eaQgtAG4nwuclsZCvQ6F5M7try6QUB6fL
9TFlGIDQB59Rwhur7cZBQNWQEjO5rYE075BIcGQ2AsxGgJOJ5MRgKchOBHBAQ6af3CToHydGpoye
qEzjo58aTFgZMDHug2+KZgq5E+rySfvCe0REhLljD4+mDyyonTO5s/wjVMRfAE7b0XC55BObdbKn
HPfXNgBWOqbItW1utSnj1LgJW6ztaLrPgg8VBW1WIkbf0Xt0GWhd1sJF2Hu0TraqLMgfOqscX2MG
uYadhArneWuNI5H57b39oxP0684lwHWYj2qnhhpdY4a1HBu4EdeBipgeVKS/kKwVBia2ShdeFtVM
ek7jIdZq9PZ1p+nwl8Yboz6/mSY5pAyZ0rAysmHLmMc0KGW8vNyh21O8t/kDL5sd1Y5znZUcOHAa
U/oM+yP9zf//gNrx7Q7J0YdcuU9pv0v2xktm3aArUMRCxEjzn7qs9iu4bAdtWYqAbPZb2Cxy1Jq4
q8N/HzgGF7cb9HcYhSUuPPaN2YYx4MNCF+t84hPeNQn/Wc4RamI7LmjbstXuLKOIdajq8+mH9a+y
U8jKDh9DRWMk9OaJb+s1QoVo83maxteKdjNMW1g5WSO+F6Pz3yfZeUDpOG9hGEMIOdH67uIMg8Vh
I239kSQ697Ax1v7xVlqX5xVFvOxQEvZ5qjUingMr46BBmlvR0AG8yNpP5mFkKv4PShf5j5iIQHx+
9/Q7shKlLfbOoeXtlJZwH8FDspZC7ZE0MC/BYQZx9EmDOBOd4lVuZLNzSZ1If9jnl4V8t5Xej2uY
0RaHcPDIbqoa8Oc0qm1Om+tv47oINRYPj6GrT9HLzzoklzzowvzglO77ih2o0hmk8/pL10HBvEi5
YaL0EgFwfGv1SuAUh+G6v7Xn34EsC5A19PgKBErYKk02nnSgE4jODQHZg4Bi8juQiLTVowi9hXLZ
9TdWB354e9eGO4YdAeN4iLcwhJQbiEVTpHksfQhblNz1tMVGqqbVEUUAgv2UaTL1d7rcoXAzobAE
ZlfPIMKG0LhR6qsA3zjHPpcPH4i9ChBKDpwkGOPOHNOAZBposwMkBwyDoheU/Iv/HBw7r0hk1gpU
Th/DSH+THlmFLUpag4F0c+VsvTXFuTg0yl1it0IivMM3Y3iD/qPMZPpr7/6QF/nXRH+rygS+3d6H
DWfLP/Pfhhxy6ML+5f97/GU4LT7JjiUapJdJPo9nGu/Safh8x7afRoBsB68OdIWhzNMcr00yMHZS
dlpgQMGDJfrZJ4o1bZKHrGMOh5LwPtyHu3qGFKVIbgdDIXaCGgP7ZcsgfMpbehvUjfTucGubOWEp
3ZPFP5DPhwsAdnbqPFGfjgMoiKwyMBZw3YmrVQe7GYYYJ7dr28O6NSTK9PFPFkBCNwmbCkytg42v
sh7pEiUFJXiUOycbdFpi2+2cE/IDYqTLlkSzFLJQ44TZhKgQ6wxKHlQNXBTwMCOu6jFCHjLmGIIB
WvfYRp1vKcrXAJ0GqgqQf2f0Kfv8jqn9EVfhPzdDXOMBBnVAIlqEOTr4xYD8m/Q6y0v48HCl7FDV
/128YhfQDzjc06r4PSJ2VSsmv4BtP6EdT1rhn+KKuZBjbl7KrSdHeAv9WzVwp7PssL37ZIyHBu0f
pQuKkYCXixdAHeeamwGPCToc83yDxBQjs+KKIPksF6ewQIXGLmX2hgPwdShlP7AybTdhimCbY0BM
tcr8qFLCeWb2df9W/TLBhpIa+4AbALs8feBVmkkwZgVSJNttT2wsFpgFPIU0ZSI2jNKLnWJ82Y7c
yBBQ2SGTsqkqYJeIQ5fDRUuFRdUCBU8KqjeE9fzVZSDCBOuHg960rXNAnNd2D3vsQnbl5CqnM08m
0f4nvgOe0G8QnycteK1a8QnWsQMfDCl8VwfAEczpuhTxAfxmMsTHIv3AonK+gO5vyOjM2xLRd6QX
oyvEwoS44BBV4OlAzMLUeTKpMmZLtaiTyShDEi1hZYLCM/uvAhfFjIUu27iVnJGTcCWFNvoXaLs9
ymISuOhAHwPWh+HDJ4OKyLcjanVoiDqdH2q4ZsZnmOe3QI0SK14jAHjTZmKo5efjBMGhbUfcMJz3
Ofzi0gXEaJO2jpNCB0TjjJezkzbMT0eFNjM+3tWL4bIbbcky20rAqYrQ5xKolvTAB5iDhEZOPAUF
BUI+Jiw64w8s2hl52U5ZnHfkOWH1A9FwqZO1n0ALY1OfsUC0xmVpKxXVNIFbsEPe4dnJ7OrMkrFQ
5nFkBoFJHsJIjf03BsjgF71EIGnxOFosSLUn9hQDHLhtnwfrzK9s9BOZi/s0mWjGIXY1i4qdCQyy
LxQs6EkOQJallE5CBRYysqu3c2Enj9DYSIM6+XHo82XsE4hr1FXEhzarY8lpAinLVr+L+ANRNOch
HrFdh3wPSa3Gj3cwip/2KfoiCXvBkSbdtH11NfkTYfRrR5Ec7yK9VxReo5gTiaQtT3AlkXPj6wAM
xTPv1CyoRvrSD+PvRYhR/erRlD8sKmQY2WxAheQH6V5KCyi6WRhSq8KRA8dQv0qW5ukyFPMCUe4J
LjrndRyH9OmAdSDxxdY1JypP1CtcxCb0oFqbzpyADrxD9iUtqKmg10k7VWvpd3wH5vAZ0DGGkf3y
KJqhIypPwuh+o7rr5De/DdnyDdxHD6mlprwxbMRWK1jICXUMCY2ly0GhfqKWTrgrxC6MZNRxsV8L
YwmLKKHmNBtZmBQhh+NBCken2YVlD+cfujE1uMcziH8Wfzy7uJ4qbqg3oH3gNkXHTDyPK4D3KFnI
KM5Cb7VaIYAAc/dQiHnWSl/gMNJK4RvqvS/ehJcIFQtxoAglkjNkQzqk1kG3AJUb1aNodBMW9FI9
dAo41cQjCxz/wI9wEH7NXY+jwG9DGMZ5AHIxP0OxR94wVWeBvIg9nf3paUgmWWLvLlzQaE650HkQ
xdcuzGWmtYywjizAQnbMN/Jj2bGFU/vMcdi5Z/TYWIyJjak+DGUmF6I3u5LQCUAIFEethkyYkT+d
y3JxtVI2dunrLqJo26MrIDd09LIoceQFDi7Z3rLTJnVNcvVOCE/dw8dVVRpSx4xL5zZYg6e9Tr7c
LA0oWtx1PtrDGuCrmP39FSifUXgwL+BcYkqAnhZOI+tYIUmv+zeiY69dNtmryhtDqOqlvAvKFUJv
eioiaG7ipRwvOoZrj9Ul4YlB+XEHFsokps8sHiV/eyA2urPKCs5fDo9kfwxKuKlxu/eBnjvXIjEC
AsZICB9GNYvniZBBC09JhlqZt+C8dTi0Otqw0VJQXYQDkQ2JFRZrCY2EZXXV14WYYJICtXEYjlH8
DjX34ZawnNjj6M3nlPxX8xi0qS33aKAcXPxFA1WgVySCNk01yIftNC3i1ToRy1+ZX0vRL841E/uS
2Jfl1AzGLryBLC7zKsNDG845VS4L8UAatXxMYgB0S5RdiHBhX47K9lx2Wj1eWvTE2+znsdMELq4W
Ycmz8ey33EKGOY5Dl8qWC0fOn2zBYYvh+OgXHV5ALHKtD21EH1D6Yx8SirifnYA7aQYDxR+4kL6K
9eVkd3GgoCLA0OOh5QU/IxSjazI+nhrRIp1GtLjgTjejO2jxYmHzYKP1YHVCHf9r0EcrjAUUSKUi
XUB/SvfMVx2/Al4k8Xc/jhVPekQKV5yrBZnB79GZJnkAgTMo1JU4qZqpgllszTqHA3jId5dV6zxU
MpJB6hLGKDULTYTTg1MFDpOPGxNSoh0YES8DpSkOLOnY5uQiVUrO/oy2ZLXqBsmYt4MXZYiLSWIr
N6UdowfUjRCdhKvXpf22mwEdOS8tRFO6AxJEg7eRq+RX+UVlMvUUYl18MtDIRYW9ip+sCmNfU1lt
guRBkIc5jFz4kJLnZ+46zECj6ugnM/y3Bd0HXxaApDGkKQqrF/XjF7vFL4Nvlja+KChbMW8JmC03
4eUwW1FYZNwX0zl2aIuAA1wg1t2AhnpsJ7Cl+TTtmFSI3gbwk7uCJRpH4um4Kex+oLglM2+clyh9
mO7gftgAFzvFX0b3qwvjjUv26X+bxq9/mlyya/sRj13uEKCeVQvxwygZQI3SDuGZ3oX2ijyRt1qv
R8WTw+1cvROPitH0HYXOWFmeO4pvq1Wzwb6xKuTua9uoNBSsUkxUXwiNgUsNdZx9tcYhBNA2tezy
xe2Q6SzMc0YnCzjbyXYk/Q7T71N4g86kShkwCZ6GuENQZhmVLJl2Xzo7DxNbmHj6ExeBkz5ZVZmO
0703MVCMGn02UXFpFMr7HvCQucDC+uIXVy1Cd9m9a3f3JtKecSRvB2bQGU0sSDZyFJRasIfhqwNl
K9AP1laDpJyD5RoIn8F2SSkxKjhkNNKy1Uh4k/kXfZSSUDxo8BcyJVALS2FLwJpcZwY38vXbLLpF
Zml6heArMN2yVIzAJuMXmrjNkNpQ5Fg/hgIvNOl3G8k9f/mJ7P5D0XpjhSL5otcUKWr6dyQhsy86
3IMtoehHQD16WdQDBYIeBBM8UUZwn9vOxCKl8+rqi9YnxYlETFQ4qiZEo6f4pZG6c/7LSJabcPlL
lDiTGNtlB0MadoLLsQ/fEnJtyVdVgDBK85+yjd40qKM5ZThH4tIOYZUHUwpoDgyxnupK5G/yqhSV
D/SBNfI/1pxtVqfjqG7/kQlzy/Q927IAkPQgHs4dyxAp8t8ikMOuYrTzoY0liYcPa0RyUM3DLNGR
lo7PMhqRITClZZk4JBJ6XStk5opbyWgyImphJNc743lAGsaxgKmEhJBn5hIlb46UTeryHJWi/R4W
YwJIy34YjH0Muqf/SlAtezFbLERcPjS8Y47DciUWSBrDWX9m611fpHUCYhkULWEnvfIHr6/ixbAB
isiUoD8GYUxomBgzUQ2zeLbiqlvSdqGyl9gFLM6GF4I1lX+UslwZ8Q0xm1hC4Plkxb9Fi0Xaqit6
1HasNO1+huySNFTknmMuSFMo9i9RtRMNILo8wibI8MZCSM9HhhNPUV0jzKg4JBzfhiR3Wp+rya3j
pHztEeCDe8TDUtZ+F5tefO3enaWoRowTgqfx46nxM7MlUSQ/Y4X8eXCIbc+0wN8GIZqToEg5TqUT
wM8puthFhM8Ax3FP93cy4NQUQTNu/mdqvOscOIGVjBt8ylUsBDacHnr3TY69KAZSurZHCEXPw4OJ
Si2uQ+GQWpVBU/xgKQAg8PWGgydefQ9qWNx0A0ZK3241wkS7HJUjfCWT0mwH5qUelllBSCXI6c2r
7gOTHhUeHNIjIW4OtET079W5oVe3x6HSdJ5qCSd8EGfagMXTSfO0xslWjfw0cW7lq7HetmpKF+wP
a3FKoO7NtWoU2UuBL97gnuMMgDpX91GC4JJTx25cVj46hjXq9F6PjaZMLtiBjRwuf+dvjqpMVRun
1GkDQDVsV8bbKsd72wkdJeWfXLM/eddMQUQq0ytMDEN8LHE3Bug1p+2DPv+vaFqdTq9GxbOzOvpG
DGz4CzocfNlHVzGa5RnkaVpE9ZmUWcseh2PqAjutj6BNgC347XTchUY2zKbzVd6wP7t358pkXZsY
mWMjzkb6FODesYdN8yKa5Q0EI+CDYZRga1/gYpdcVk/wTaZd4CC2Nx7W0d0eTbPjrBzgp48OvWIU
k/+lPa83Ho7MQeKrcBtkpEPjGkXLJXJS6e/w2cw7HQkHyYy0p0N3yVvAJ/HTFIo0d4l9rKWfUYSR
DYk1GMLmFkFMjZpmPE3jQI1VBOIWwasM0CyC1yb8xEerOgdVfRsbKhxxrEC13r4YX2VKsFn32L1Q
mQCEkJrst2VQk+rlVxkJ8gS29Aqh7gLVCX2JbyFyDaqOB3IIHD2EBKBrotCU39cjbCh2AjvSeEhC
pBpU+7cfXhNcFctJC4kJjTfbb0pGsa0txHBPwNCaYNFFmDmHnGfRZwMimQ/EDmTgbUFLhcw91HRR
nozkTq0MRkJ8x89z8Z9xp5ih/g07JfAPgCsSuncIy13YrF8IwSWXXV7t5+jp4NdwtK/WG7q9WMVv
B53BndcBtqm4bYW+tr9CLDbLf6w+huN6txqsTyFE6u6x6dJ9c1Z+biPnYEjee+19IyiVHmZ0JfsF
16cvUqCmrk3AROtmVvpYZrK/LeERoYiA2EyRI2ajIJCUfZk4Y+CmIxlljRbUxLaCfTY88gfE64bb
wifi2tPNgXXGQAkipHtuMw5dgzCxEcI89hkbmovITopREc7gFwwfD4gP6gA8J1ZYT4NfYH1Hb/r2
nz43cgrIJQ3nDei/uaDma0p/nEBmpWzHZpx6T9X6g41qvBQVSn9o/jdeJKnwUONl5UADuilzNEmp
LtAHgvfs5ldUhN56YL/MhN5JGXD4uDXPdeM+O/xdeq0RWJSSX3Mwv5uN4ZWtVVfiR4uv9QQM+AZF
Dezq2ZH3ipzb4A8TPpzaUGOpKVVCnjk2lqDYJpW66jP1MOqkFG9hFBbNGnC6mlfKX57YPVJrNVwS
1aTh5T6xcigWSZI5rEZJRUwMGVfnWadfsOsA79Latiso3UyB33guIBzjdch4e/nx8ppIVgqEmL35
fPCt8pCnQccLjotxJ7JyZWkNmTMsoxTCG8y6QPt9q2uD/6l8kix/Ez2cF3rJKuZogDUsEuEEhy8W
IzeDm79jRXIJkwu8YLlXuEUxFQbi9w18pKmCMKg4JqC9FYf9yVALlkeWL5ciIe13G9wByl++ra8c
njguYtHJBxAAA0MP8851UC+G5cnZUxtTTQpIgX4peY+retMJbV4EeiaowZfHUnfxr4BUU75RTewH
VQrLQT0rdBUbtVrqxUd4UI/doiqKOEX8SnRJb6ncrHTLfngsghjVuVEaSmChD0/kBXnm7SiC3h0f
1OKuzkrfKS+6ZFGhbN+k8OMgxLKoUJdD+kRnyslzv+jf55exTO+EtSktVYPCYpeWGIxvofisvSZX
f+wU4XMnzJObq4qDi/V7dk3W3pwR68+6YRJEucn4jMKLM2T3asOn+3bfMXY6Ia5Xk7v57GA3gyhe
ysY3lPYL3VjdbDnz+0RT4wPWWEyM24h+WeX+w5WwMLuEoFVk/jbyoKiGwhUVsYITJ6ZFeT9E3w9f
+4ChIfCDSxNWs+nDBNHfBhojavXYZTBEfWWffSzbLfwhnTP/9bVwb7F34TQ82Nf0geHtm0EenH+C
5ewF2P8xm124LltCaokvXnJbEzqNolOmpVNcgEeRrs1nhBwHE5i7D+RAg7MxX34tOoG8c7i5yM1Q
aE4ZQgENyc+delKGaMF7FQqOyP8VLvoF1eEVKFTSrvCuwX32QESOdCaH6Iodktg5p6jqVhbb2dv8
0Y7cWVR2tZv9Acv/7AvthJrGmvGEmuDjxwyIwatjP1cvGg9qZ5qROlV0oSv3wDe8LnaCvHPwfOu9
ZEpaNy/pmqPM5b/892zrlSxuOcdI1uYaM+29Ir9aAXB0wG9uZgBjVVRAUU5a1htPjmryzCuhQYjT
R8u7kbRBUs3PQmDbl1YKaQCyUI58jZa/god+vS93DoxvfchbdFBP3ueKDxB6cNdtmYhQ6TUhUI6x
4y+vWbxiYXgQ0smGYZ0vgBcnLcHrfweS9wEUiai+j7T5OuiT3hV2SnNMLQTSBNsGtmSqEevbew4h
uAKL+BBuYaewfxWa8Gun2owumn6NlYNM09UIyjKm0EaIbCuMUBKrEGOBAO2X5tIaxNXppbQVrlTm
PkKC0ziI4YT5v3m5RC38wj7jQai3TYJZemnAYvHEvmNybrJY4mcqSKQ3eUX32YORYIOa8fY0C12i
h0K6hoUqlkvOAzACp5AaSrwDSNUDC7hzQtYoMsCoUZTfnAKhB1RUYGiRoQhgpx53g4K+hLlZ9GZ1
eLBPGoh08Sujm3x+DcgfN/hfOSh6Tp6zY1LH6L1o3gfECgIBDkSUk2BVaH97LSaLW0yU+ewCV7V1
SJ2RhO5TN1f7M9+EBOHdgwGhbLLF0b9NfP1YufGaLTMA0RF7JaZulKpK1kACa/uDdlXpkT4MDuv/
cMXNzLtYTLjzQ4S3IIsdb2DJ1OeApew9IFyc433cZNOBM5/Q5iFQxTOM9hd/gA8mUOPF0CWyb8Zr
D0tO6xM9epeU+SjdKJsGrWu/MgRu/JSgc5Xm7HxipgyTr0FpsxWEYFIY1RKUeQ1b1UWBiwWcRMDN
PAeW0hADaXgv0J6ca58BkrPPGM6Ju1e1ACSwx1BmjeV+gvFXw9pV4WfskG+xJ7E5daoHbx2zjBde
0jpEU3PtnNJr58yPQt4ONJyGI/11CYCQygEtOvlTyUDGFbk4XXeT6l2QDL27rkTNNywcmTCS54WW
yhdBdLVTtzY8Z+8+CuMj7vsbXES7xwyLvXretOBOB1zfxnNyckfsU5XsfJceO7u0hqXjnh5f0T+4
sV6zV3L2SW106B16U5dktbpycKduY7RGQjT4smgPN97OvnNIH77m358XlQu/R07hlDhE8nOnyNen
uHE3EJ61/RdneuzOdKMm5wzxOZXKAej9wtU9aKm24a377AM+zdWsUPo0+WVABb/hFAfYpopRLEl8
g8KBYuiSNjGj0pWUMZW8AGnhSZNPyJ/Jd1Y2D3erufraFcaZvfdslz6PAluyOmH0y2ku0SizA0JP
b2P5GGqc6c/cdQ9FJ7M4hHPNA7VdocYRqzA9F6uBaSuj2GO/kWDVyxvd9Kd/p+Fu6HbSHb7XWC4b
i04NvdVOZJu06C8acl97Xcx6VPyrWnvQ1PQSVpJpD+Ez0iD7weYLAlpz3ACAgk+MdE3GgGIvYKlL
teYxy950aZS7DGyWKL/xQ0FczneWDdyrhO/dMZ7SZuwortjFxw4SjgGH5GofAITu5oNK+UmjCOxZ
E/oZvfD00j0sM/yaTsCrPDJLG/ste1s31p0bOLr65mnGYzcrkFpJ92B8HXKOvGhggFg1YtbPmgYM
snDJP7q1znzPRBTyAB0XpX20tYuMnfagw1/qlg2Fx3c1mS9UZqcNethb9LLmZxb0Am1eGaEN0zkV
lMuCIZihmmrTPIH4ddqVEfaoBYiFT6cZlZKCOa/RpWqhK4NtiDVp9Y9fR7P7sJ+OMA1xmLFcJd4A
4CgEn6AWmMDn6T7eu2ma3i38vi81gzXqXBrIYkqVi7I1pglG+Gi7EJxotuo+kC+NHpsYewkO3m1N
wEDY6+0Xdt5JX4sFmTLefepYegv86GCgF+Kx0AdWM7GOEZ7NzgX+6a4pn+G5UF0sAG8fIIE6TKn6
S1q0fsA6HTockElWg7EAAC8kScERbDCEhwEpGtTVB27+GsPK0YZNLKbkmzIIU+XoS+feZPQcXPuE
V7+MiU2pwzlsgtTe+XOLPfp0cFvQIo5usQ/kHS4q5mKPyWqTE3UZwjAvsM63CCr5V/9r2Zs5kuG6
P1QFA0tjsSQEd2QDc7UWN9TUV9jXVrmdnoBtkWkuCwn3OQUhflvpghhFP6gm6dy7spRl+ApYEgqT
akYThoeXnV1gl2HKVQ25nRv6KFol7Vgsj8C+S8EGf3503dCX3wtAA0Ii3/Z7pX8t19nH9Cy4R5QC
FT4eFwll+jSkfXHZE7Pv8z7Bs9hyMXzSu7ob3tB9fI1rw2//4Nw5uLjeEnDeeRTXsH5vYsW6NXkt
pfVGctBjp9+g6nxwwHNqK3bUb1NpCkoNZLwH1N77OwecslSe8whCq6NSLv56Wr/gE1S7r+BulTKw
PjpEWlgoROKksWKTmlKTDbimiHJRWbMtF0g82kZPB6H7JoFohrthA6bFL68Ya26NWrbIdl8Wnp1w
Jtymd5pRXOL2eY2PsUL6tusZABFpMm5PGHyByqlIFBsY2jfY2UGUWQcdoIUwrKRD6pTcMQbdpQB2
eDf7y6fNo0O0ng2e4LNrZw83OghqS7aEeWCds6JzSHg2eccbMcy/QnarscsQ9z9Ovfl14AYwHUhs
Rv3B1SlaiQlruT9jWpSY7FXY/oFZ9KbGJmTLHVoNavQEGUfZEOMoAihN+AKF/it40plQzyw+gTuO
agHQ0smALxgNt+g0m8a2t04l4kCH9kFaPO1+wEUIsLiL21Xrkv/D3qqhzRbXOy+vm8L/XxAgIha6
1yjfg43NxpN+/5l+uDgb2qlrkIicxx9Ytu0vfQ6tDJEK9stbwuS5YJeuUYR8IXniHO58NnWZbTpi
kqKFo0EYNRePARTA3o2umImQAbtJDOczT2rX4duIFdUKPjO4kWC+2ILTmXxprAx8DkBltj22j6Io
5IXeIt5LZhXUiIQJ3p0I1/3TTD05IyX1I9hsMK2tO2ZWw6+8ypyHBcd2NoUiQVjO/tF0XkuKY0kY
fiIiQBLuVt4gZHAFNwRWwgkhjICnny/p3Z2N7pnuqgKko3My//wNBbrL08TMugPmzASbz4sQGjUF
g3j3whW0S3YBJHQNEwXVYXSeILCzcYhAnePWLePUg8vVusHKZdh3547daa6eg6v36AEHQjG5ecKJ
/hpYTsh2OauonpZ2HXP5uWKbWW0OwMKPpgDhGzZOiF38A+kMo/w/AOa+AVcT1IWB55CbO1NDbOIV
O9ZT227ZfzJUXPxs9GxBjWVA0ddznPBkDPtPNU+piRcSf0XBs9vFfegqjekLT8XKOFB1y77zdTrk
XuOcv7nbpdUGuuDp4tXee+7JL3dtsgyObn+HBhY4Q8vRjMLQljvUlvDfO3spRYb1tSTMo7H/mA90
cCqmo9ZwKN6j3C3BSVhiRHqK4QJtJOITAbvQuXZdQRn7QNsgYF/4s2Xa3qlOl0EiHlCdHZUPBQoQ
hFR7Uv39s84Cru/rOOkXJMrJ718xaT/SXdLAMwqxK1M6RBlRLZOOs4Sf2sSLCWLKsI2+p2kV269J
k+I3LybRC/C/4DWEjE4aOaX4c4Xyi34cs1/m1U88uJHCbJADyABd93Yb+lNU/YZj6yZ1uXRDMomC
RcEO0sNAmRYMYYz8SAYHDN9AAzirmU3yn7+WgthVOoO/+/5Lf8EMvzaC7waWRpO+9Q6WHj3YkCQh
k97FVN+0tQJ6P8yz1yBki9dkGGe6lsFg4WloC5ykwt/ovcJfH7LUwmY49WQoRanL6FIXD2Eavh8j
2h4zObajvzCk2M8BGPLoHrIhUuADIUB32zAqBZFmXmZySSAnoBHBGAuXA6zfR66i+8yhXObdvOIf
GJaonHbpGICFKgMAbVlj4wMUY7/WInhgXynQ1SBXshDLsqBaomGCJ7KX5BnIVANeMLNaa94AbuM2
3kYvRlsL3p2AlWC89B6Cu44jruEPKYeawyfAACujq5Aqs5ilqfRLvC5YIrTBCdWpdyWIK9OfGQSS
yO7tZO53ScPMvQzvYBfiE73qOY3R0wr70Tk3u9HH73C9WdLWMmwRUmkTXm7Xe7GqfyDrWvwxBF8u
DkNZXjTdH7wNpStd3DCoJ7qIgppFyXeACK2+OHXdaSKxevHKA92qlI9kOBBXsenSOh+Gp1U3Ogw7
STfKhuUAsQFqMlm+miMLWEuavryBclDvG1CiprhwMnOkfRMX8sNKZEkvMx8Te9D6U1Wj3veSalCh
iTGnUFfIbOFE+46E3tj0BUd72wXj1mogDMFIhtV4+3mOuMU9TcuTm6+6VEpmSdjCojm9QqeVsegT
uZINHY8VxDVf8AEJbZhD2P2aX8LoiC7p+DQ0WxkbRi2srWn/U2lLNQKrbj4rUWGuOGW6KuNUGGX4
3aEZo56jGGHSLyRB0l+iatRd1xKQatN+Nk0EAMJNgyyRclgaqxFlgVFSGu6hGRnCAZDlTPyKc53c
nDFMCkFrkNrpt182HXeqxbwOoYNN1f8DXGVJX/TDWXR+oLi8EU/fQBCU1bE4bpcAFlx2B6zPv/YM
LYHa1XAvYlaOvQvc1RrH3W+LEema2ZKLSgb29g9T6i2+2II4r40UErl39yuTNB+oXDVR9CJ2UTiK
GCs0sdZ5Yd0JM0UkeVjPgtrI91QEJGQraSBOBwIF++sDrcuDjc4qZ9SXjNQwfwTiPCwaKWb3b/fb
MvKNtLOHLpgB6QwCina5JY/x0n8OZdh2SD/7JQBNbRXxg66XxwtYgZkrXGHE7eyyRjU8pyD8XwNe
8MfEJwNtySBOheDB/JPnl+7NY7SlkDQgia5zZxBfjWrWMzuDy9Hs/6+NknZeYIO2PJMYRe6wARTe
KmM1MZ58cblgHId9kVTddeGnC5MG8mWHf99FWGHgQTyDhG6WuHuEJV0MZWx3QkjbQPCCjRQVcqy/
KWzb1q5uw+Lsr4g9HoIXQWxmDjRuMfeZ7VJmsjKVlckKeCfwoRM355kjVHRcUVygBwCSzFKR1tjM
cWQ8xhafgIkJkUL+tpEeR/yLDJP5USTz4gB5oDNlUi0Uk50THyiXmox3RL0gF4VYIupOub3ZmKPz
OlD+Bo+9lK4fm3qXI3LOHHuZmcqG7gVrMyAQWlbOf2jE8AN1cW/VOVIo5pcYcCMnQV1rxeQtYOaO
22CKF+yXikoMKtM3ujM4JJw+zB+AlDlN2SXhtsiZDVMVP4SbaU1IxUqoYhBESF6Z4VOh3AhdcXqR
WD/JyPwjBjYPvpdkOuYW4QUGtdzI32gc1gxGMzx8Fz41szKKU0QaRuVM5CzHXhZOD8ONJzNQ3q+X
Obwnj+7ThaPHScOI2AUkEEs/NbjRaJEhy3xPHWLQJsc/AVdwlEpXTTMGkYJds7XXHHcMzKWK4WY0
Yzq0N3eHm8vwpEvJgNDNqj1Q6SFy5DPC/szmk2xYjiYvKw6CY9nOUOL7w64jTJ+Rgb0QZSvbiMPF
6YcyT8MiBjmIhTi0u4iZepCCwf4WD6yRL1JDWF07z6Hy12fyxh5AJLbohjDR71s0cwf87Lvw+z+g
3gUw9RBj+wiHDoY/u5hScD9aDhmIMvY8+xUbFqRI3IHwazC4sdRywkw7Dilo33ukWS3zPEXFwQix
WzCje8414BGhmwg7jCKHi9lnOToatdt3+KBjol9G2DnBRcUmuPll5ektRnWkA+9/MQrOV08qrcpq
JxSVsw4CiT5uYijvbQkVauy+ziPDk0hsT2f6rKMznlT6fH13QYv/ZHenTrmZ+VSMPgiRe/nwK68Z
bTEABJGmR9hHeOFruAlfbchFlEKBNqKco57LMdk4IOleCPQjc3d51feZyUNxdG/mC76D3YzefqvN
BIHXUUZqSP2Zqmlzy8NunwZLvsrHlIdYgq71xLxl+OZ819WFKIU/lKdc/etf8TGvb5ue2mVV4O2X
60tMU0CNvyXDgwxzoCS+mYyAPy1WGwv0nbw+iGubNe8rlxa8gSdC0wa0ZJyAyU7hK6hxj3q3xmTK
7B+T84yq4rUp8VthxTbphsJzk/6ZcVzlLlWzM14OipnmgX/2wKvLAIyi5+lA1jrr0MM5rC4wHux4
h502V2J5NC5Y46kseWAuBMyzYtZO+0O2ARxidxn6OH5SnPmE/hSjuwMSiYMj5WoGpW2s2wztWz4U
N52dTKt1VBn9rqyQqIun4TcA4n2bVJs2u4M9BotmFhniDWuJo7ADKV5uHcwvGKnzw6T8resI41kJ
bEydr6OzJ1cgASGi1i5wk0jULEoz9JeoV1jCMsAUdTqihAViH0+i0Nm8YWXwM9i9UvLNIyRgf6ax
/wSXkYte/C/kDAa3jiAlwNqFpBL2Yob9Xgp4coEu1BtrHAvxhvt3tzujJ7eXe6cusJSCyxY0OF5E
O/kJZXTGS8MJqJr4j2GZzDXQ2tAFNAIFuSRZuBwr28aKkXrA/VL7ZllaOYR6+LpOnC8NLnp1NNpp
NoFe0DaafLuEH3FLt825mumERoiHcd9qE3PGXsZ/CxFPo2tRnceeqVTSI1j6ZrchPonzMF+gYFB5
AR7KR0ijgKjoEFleGc5WMsx6od2pzeuYkdrgY3Y2hzG9Dd5qU8ZyPQPLRubGe7pYDeQXLgy+dl7f
b9yMD/jcOVWNm4jLL3HVwzyn65Nkfzby4b0yeVabqsG/tHxtg68Q2QvnpIkvSM9uT9r4fWE50sTr
6ZVMADAysgo/FJ+8BYHcVOuRXvCkx7uejgE2qnj0UtEBhEwhtJ4TMZc54n2Bf1aA5JTuWVyK8Ir0
vqtWWBPofhKbKVxNYMIR5WD16eKs1+IB66B9A5nDsDzDz4MG4QRgZXQg/gRkbunGK1QCGni0eQ+o
gTQ3xjcKpknSG6LTZn78kcjrAHbDvA/26b5WdzL5MuNmow2owPQULkfL+kBo7FGp1N7tYD2GzaWO
/9Swz1HcrbiitVkPSLIoLHy/QvxcbOxQICVUvn/ig513sCbMIumtH1QkUCegm7pHP/f7mnn/ojFU
5yDFqt7i6cW2Jl9wdD6Mo1vpNzQKtUfi/ELD2gobSwRYKxwxdhW4nGotxZeFU4C9nRScT9AEQCbF
AmjylRmvRbZ5YV2qq7tyMVICUskFVLhEXEnhW5Rv4q9hmxo99zRvrdQ9P/gWCfx5w/rrxV0bqoQX
uiVNkN7GUoruW0atnb8SoO04pLxQ/i4P65h296f4SRjsmNOaI/vmKQe9Gt4v9mfQ/hrNQc3dBlda
zQFdUk4XBiJ6k+EGdsVfs+c/xsyB+PYVpPDNKX0PaBMOqUwm9m27Nz1vheh0nyKZtqv44D4GjaiT
0JNCqaSXAoRu6F1QGv0UCGOCCp/dypobfVDoCrkTfOUX6PWXr2Cg/3fm/LOPjGEpYLE2wCD6bw0H
UepIpqmEAYNrX6c9WABf0p7gkzs/cgSkP6k1aMSlVZRZG7QR1aZnkGqD+G22DrYjRvT2orby+KZH
oomU4x90CKARdi4HZYZJIncR/JQ2AcTtsYIfxDuaWr0/Da9BLMp5/gw8g4BPMBelMKbDMvsJMntc
/MB7Re5kHrdrlawSzSi3QqHw1ra9YNOTfoseanG3eqhgxEBap9NwgH91tmwNgAG6J/RLCUcuBkeG
Rg39M/mxDOm5j4QjYujNg0m3QuNW0WNW3vWOyOptntK+jXqRKmoltNKLpUEfJXAL13xaOrZx5E4v
sDcET19nw2R+3gsq5zG5CXgDWIUmxRc6iudE/HyoBm33lNxDMlDccoQPL+08M9S99Nki+V1DafjX
cssGvBGOfLHSsPjLZOFPSghRPLea3RMAqAS+hlxont3C+i5aPHoTXoumB0jScTg38WlLwMXAPvEM
c+uRgIw81eTyKYMeWsg5MnPri6NfcLOJ72zsi1SdAn5BaVZMMCi9wcGULllkjvie5RW4almYzUG7
o3fEmJE7W6NUR3sME6rh3L3DNndhlYIIznklti7GArmbUcsyPD+Yt3kn4NlUYZ+FxYINihD7yTlZ
YiIQYWAwmoC7Mf9G2ScctrN/jQ7ExENRrbFDZH62nnxPZpnsm+43PFt8WzOowmbQo8Pim8JL9Jlh
MRdVQCezZ8fBKU6ZFYiRSWmwj/4d86ie3dSx73tDPyf39hodeY2j35ooXcr9XVH4zy3Tz1LPMSNk
EN00q7i/xA0VRqVygQCj7Xod4/rGEZJZHkT12VHBRVN/1tZncl30Z7XTB/zjH0QU8ghBT0xarhrw
NaKFbLu4VXDK4Xf1kHAs6OzEtxm3EDmoX4yIOA+F6U6TnbSp5y/W+BlS0FNpY7fgXn2x4aaHSm5Q
l9TgDWRKy0dX3nLpXZBv4F71MJ7JHfbzNRF4oT27G0s4lXdStth09o/xhx2lychSM/g0jD6Xe3mu
OkAoKXSufcfPcVgWQoHGU/UXYGsztf8Qr/EVNybV/4IViRbw8iPspkfHwrv6mdbsRzDFeP5lX8IU
lCRxcbK/62uIUMxQrXDRMgndHp+a1iHIgov7fjCBJvryYl39LweK+4ig3zxli3zFfFMtrfnXLMfl
kh8oyBqDI/qOXfoAUd/FTN4ORpNHHdSP8EKENY0ZUYYOtRg+BAKyoZqUoSR1J0Mk1AsxUPsAE5er
x4L0Kejdps5BCMH5NpgUSe5zgnKf7Dy8zBiK0PcYjkUnoA6pTg16oA7PBPgl7N0hLGpr9cE3hSla
D6ybyZt5YwrQ0yd9L9cn7Q9uT5iiwxzErQBCzwsNMrvfhIGGYJfT6TvqWcDgGEZxKl2KH6HPX1nQ
85zBRijfeKKAo9AGISAR31tOeykQ90+OvhEmb51hUs+ea6DcNI271u6NApwNn/COt8uEgLfSNu58
JHj92IAQArHDxzeUihDEzqEOdoqAwo/52efhvCm+ehmdDNPHHV39ZjZwhigGsxGQvQwONPyCzM1z
c0BsIsI4MUuk1TpqHN3wHt3VTxL6G0LI8FFmQXdWF3s8G0glXgzarJi4/oQxIUMYHCOgDwuj+mJU
S04R6SdunBfQM0m6Z5jKYJXtHaGewmrtrIQnDK8mvQAd0CW6nUEpDrPc7u+Mh5FMcVkJUEuOsbI/
soahwsC/kVAo4vYYkqXa/oUwJM0p+JbwB1Bw2o1NS2HafEoLJNJ1JdZIIVQRamzyLoeeuL6z08Lq
LzzzAmz0RKKrRktOmpdd0kvwT7hQjGLL88VzD/pc722UttGVYKsCUxrgiQX+8OEFPS7oVfgaLP3e
6uVBE1h8G5hc3Zpux8dds//kCFaMxoY/mqI+5X+S/4TkU2fsb8HrlJneO21GGwpwFnMr4S4JyZG2
QPgJcKhZBkwz/Qkd9Q9dJOxOMPYG6LgwLz+LbiDRW9oc5q+xy8Lm/MuzxOmO4gnh0Uu2POkVQn4R
/bnqPutUQhcjhgF45EP5+gP4ttnKOK0iClqEexh8e9u9O5LCVUwoVisfT1Bc8Wr37IxGLJFTxGoV
X5qA/GDvwJAPrSkkIFt4P0IClIdXiPgtgkMFeBYp9k/5CUgBcQhAnlziH08e05zFok7BrENESnCN
uD3YgFFN/SQDZ/hkf18zbCHUIeIOcCVaCN4/bVNYmBwEMm9E8ZmIasSc/qNqhljH/i545l8NyhYu
KBIgRGNzaUiUaCOoDY3nhtbzACyx3Cq1DrnCKPkk3mHSlZ50p6ZxK2WbIXgIkBTXGhvF40DkOGyg
yTYZNcwv7wnTTEKra7c3bPJtPwlmE0q/qThT5CFHbPVmT65NwHsTTUjTWDcwiYcvJxBq5p5fIMDn
+LkSG7BU5whG/GRSbHl9fPopb/CTxHyXiNsj0QciilBS9+p+o8O0Bjynh+Vhh4n3F7LBClFSY5fu
/1wY2DrZPUSqz4NExnk5Ozh1TWx8IGZMmaMOe1tKSrC/n6sEcnSurSnK2Yk7go3XRIzkHB1AcyHa
vU3FUgObA6Rtsk5o04X8Ax4A7/wcLQWUlH0bHRNMu268/E1eFqDJNNcsK9M97xgbbrdMBjNaidy6
jE4jWUY/29HAnQaS0rVEJysBVdRuFFLkpAqHR1/nta7sUArhbeM51owija69PSjtiEqPDw5/CSWy
qw4IlSAQSig560hZ1WkTvzE8KbkqKDmmX6YiJHiRLoSUhxP97gDrsqauTgPYcsgv/Aahj7EKwtj3
+rojinAEVnCAADWSzIMW4G0VqGmfc4rkQgdYBlNixgQlex6jvyYWz/fNYZBxWfwW5hgUwHYHZcHm
vmmcdP6PIV2uf7Hrle9plRxDFSWoxzb5cPibEg6y/E2Rs0a/HbO9OA3OeyVqJaIDhCl/0awnnSys
8slbwwxslN8H53bw8HlJvv/hU6B/+Ag6HuyZ+SxlPtkc03sfBhie83sGqOG3XuadVrxj3udHLNgg
0b8g1vdGx6maA0869pqojPC9zvxOradnOEOwFiQZaDnuebBkYshlaxAG494K8DfpxEAAb0Cteaur
ewDskIsynxCICbmA+jUzDr7w8GTSrWASFHbGD3Aj6h5Hib9g9vDs0ngXa7yTE+cSf56iZrCI3UU5
G8K7Y/6xZSyII5AC4VTuH7hJS0deJdYqZCbRHJ3IohWWSwW5iUAwi7XN2Yee3malg1FiszTJTxyn
V4NKYoT0eC5fzAMPYGGlHe9WA1pbJx4SAZNATwwel2dt4K6oec342gZhu7A29i8j/8qNxgiPP9LG
RZCvKSmc5aBym1xxrus7xeqcU+8hdu7ftt76wLAgrwF6ddTy34QT6ML1QttXAvEBLSYnBrtX7ixK
SNoV2HuQvQ5O1+rDb4fKS9tHXrpxnKl3vTM+8FcwulJylTD9xoN0yOcLMfJ2z7Cc2Yg8cS5hBRtP
CPpGdw0JbsEtcFnjkPPhzwZkq4bfGezCpA8MShNLAcvWEZRz6C9yhYCE3zpAnOi9sLAUrs0V0hQG
+Igikq3o50gnMbomtnR4pBq+NoCw3Np3/WUEiNmJoJvYh8E7zWe7g0M2CEd6A82Y9LX6gIpC4Die
OMpAIW7LQ/o1aYCPcem9UBi9Gb1L5Nl6LBVQwVYiAWA9CFo9Zu3UkjxDtf3anzwcieXV3gl4I9Px
n/9mhsRM0T+b/uJGP7PvL8q9ApOYmwLnIjfekMmYSOkqarnJ0u1PbmQgOEvFIBABP8D24sJjovPE
bAD+MvTEIS8Wn+QPP9se6TgsK4qb9BPd/pbuO6lKuCHEqzrfIb87yugM+PT3idpMdVAjgarBs8CX
PhuIlFXZAsOwXSjjT/TbKl4fHg2B9A5OFRzX0Bu6Oskr32HpvhgrDu+YasEQpoW98tkBWgX35xkq
kbEWwS5zPtB0xAFnDAnrCY5gtWHuYkhv0pXYD31HwpnFIZhNyjUBtIEyv0P2TRVkCB8xslfmAKkn
R02VGPivY56XBj/g3dV7YxlwoEmUo5Lgtdly2zGbKtAeMTHGi/dk4TyqpmTAnIFzO+a1NvK1Nn4j
MzCao39y3MOAygaCRI45JaynpV24l7/CjWHVFy53UVBCLPzHsuBU98WDfWzxL7ReyEXsEklb2Lev
vJ9xZ1WzVoba9O2V8Xt8g7ExLLd9xSzicpvPm3CJy1hs+LAG0BHLtFagPlBl9KfXsa9xPb6PsSDy
nuPHUF317KP7HvZy51Y7pf8eFv4jWXaco68SRv/C8H05Uye4SCB/v0ZNEdFOFP1Kv/lwFP1BpxuW
0nPgYHIDvmrhv75cF/4xeKAfbtPuAnfpK+hYDZPOQ6A/TMIPuEbW+miCs4TQwD8GlcxJ3+Lsh6De
EJ/BvQJeLLChOKQ9MMiuAAiM+8PqthIK/Bsj/dkBdzIKfwh0LqOvkL7CiZlKQh4hGQRfOGThNLh/
whIpwF7h7UEH9Zk/gKsqxLobmdcZobgSiL9rtBLmSXQ+bg277sGa6kCfueA2A57LDneD5weJkTlW
JNT0NSO8/4O4Je2G4vUgL/eRjDzJDoEoxWHCxAGk3BQlmpypEoMmjQEzoi+pnnXgri6e/0INNzlb
owyndyEtLoc0T3u2+b5LLJl45F1mImMWRznM+fwh84sXlnIYCbD3eY7aNEpyi3B7paBTPJoZUSvO
Zjtv3OJ9Yn+xhrMjcz1APoKEeUs9rPlF3vbTcOh0fC99Jn4PHzsWKh3cIre/0nisZXgHMEsx1oww
+v8J4CDTpRU3lVtsuR/SPid0gQxtZjeaLBlV4rAOZOzk9J9AOSINg1H2End5eJt8CBgbJTcfu9/J
vnYbMb2f3OeVZjOOufxMXdr40g84BDn8hYkK13cuVppAUTjqkJZBV/eA4AWHbQn5k2kVG2RyTO+D
anrxxN4K3Aogzi6HmNjhj9U2BBcBpT1gy4Jvubztgh72KpbIGHaImEKUz2y1MKuRZLSgUEtZKewf
kU6Iwl/CGcV+kuZ6tGJAuuLTAKK2pzIFVFz3M4POJaZtrtTGMLX+KH1Vr4+yQrTYomxoIq6l7MNv
WUPqNbMYOXLgtlM5nU997gghHMMHs0/qCFyjmHo7X1qbE7QloAaEZXncoPUT7e4mhtDLZg8PcPkb
xcp9w1RU8VgJsoXiOoSOLMTigTnokDWHUwAayROeJg8a6p3EXTzNasonEYAc1NwV178et5uWjKGu
XPfTxNk4MOtU8qIZ4w3h/C3UhSYjYli7Tp7eYUrBkZMh9atiUodhbgFZ6zRu2oKzP1KBmN/i1cCP
YG7skxgHL1vG8cwMQZd9TPqGp7HQUxF3zuXlVac3UqKD1w4187oprcakw5rupiLuhOfBMt90YNqe
eeqYZFsvAuKYvqoFAvp3QMn1Dm6YLTSM2+RL9dbC6oTaGV00vakcpRpwtQpiJaovYfagsjQySCA5
2nN5YuSrBK6tsYEnDClma5J+eA3ko3IzOGTR8TCWZprEpBZzFOkvNlegYof8nq8xE94hY82YgUkW
dzZZfCwshQ4aBjAjW6Ejyyb6wf44Qf2GFKaBPgaxj4Mxcsm+S5Eq26BFAyq+s4AI8TPAsULgY0fk
kRWbYYtkFKjQT6DZH2/AphYW+TqPCE8IGBJaDyFz45yHHvjEsZxPZ+cpZFkDWB/I2mw4OMwD/ABO
il+G2Fz0/VMsNsTwglnkoxyP85puTt7dFU0Qv6esZmxsJLl3iokTzdgU4OcPqpjs5y0P3yNRudE/
YyMt21nNh4HqxVjHmCAHNd1tg4xf/J4RVgvrBfKaiSfONoEnKmJUORfUWN3WwS24rSktebke/V1E
TipGihChDG3G3Aibei1Q3Be5XOIrsSfay4GrhEFzwwMznVQh4lYxzJNwjPfqGvMrW8By1tTRpQIa
8IOITHLasD6hiVKHUTrYc75YNXRx+T6OojvQHotiB+qLiyxxz4kQpwvkrSOwIx9DRwAzA4MkEs19
dpIRlnkDfQKb02R3wpTL7MFQU4HJrdWonPjkOgDtckH2SX+MYZox4CGDZ8AO+HFHD4cj8sKMvzLc
aQFTqXLMc1JNRvstyky2WtklPyBeF3BfWSH7sz9qeCyXZcB8ayLRIacR7FKQAMwt2YdU7+7ya6yk
be/odOAqea05/XkbZVZ/jjUy/b7XLcm37dGHoBPL2OZgc8wYFTCRQdnv062//9TNadofibttBxcJ
AnNqqxrnc0FGv54oX5nb6OpGbDRKSuG7u1UBWhyMvZMHXKbSfIrolKOMrVdiBCQj+sEsjkWxIiW6
BbdTs4dMMLMt/gJugUbiHCuGfZ5DOdoyqPAelL0CCZNHxKnAHtD0bn9SVVHsaXGTyp+jt4P+HMtS
EQ1IfgKU6TuWO6oPlxvnogeD1HwlynmN7rMtwOBGKoQ7qP6GFjbQ9F0x63gntBNCN8ro6B+zw4SK
PdtVMyG2V2sUDWvNq/BlhLpOqcYOZLXTnlfgQ2vR/c+Oo/uuIg2EJgIHmNn1xokvTogysJJt5meb
K5/mbLfWt4lQEp/EpB58dnr3tsM9lCLh6SiYc4hVjHsLRYEh70Z+Bv08AkJOAyQm0FnZkX4xjGMQ
aDiuZaQG7EL8CILpbSpnzrRQNDY/8xKxFpMaRHyBoTOAZIiF0AZtgeetsZ7S6xBggaaHLREwDAMq
EtkLj7+IN4PZZlcFY7R4AjTcf9vlErYLGaOUMzgcCLa1m7POH1DSb94gZqA/hgglROKDGCa+UO1j
20pP4THfb+khKCXbpzPmr0XOuaO1Mvjupe1B4jsQQmbQZFW6mFIy/pmsIFKcdayTduAEnBqUS/tc
H84rCxfTgbXZ8AYahjg3wmrC146SR59TsgMijj1YVYz8KZLyCITQInGxy3nMjRMbhplg6TfGzZTX
6uDWND4L4hUvKmyDm0MLDQhywxfmPACRS7/emd0ypiGg7bvl/LmCG8zR05z2Btc4lMaloudo9pgp
QgDIwosB5ojQe4s/4JdzVRL0JBUBLHwWQ3Cjw+RuHNwxxgqAqmuad7RYFQo/LXlgTFP7mvOEkRm2
/srBc6/sAVKBd2A1wh2CriVOfihjhZFcoRVI3n8d+J5fLBXG9+mD9xIXAMWguXAROdlQXf1uMcw/
LnxpZ8lB2HTCkvnM+1QN3LPrBEoFFAb6Gk6UjJP6xxeDj8dcom2pC0B0dCdQvYx4s8m8Yv+l9BCb
gRd/qSachNDC/H6iMVlGf8ecbuk+C4OOPfOIzpEItJ9sBkMBsaonNSAEfSHwjDRuHJuWoxroE2UK
+PQCcHj/TqSsvFAQUhMkkip4ns7we1L+pLv15sOnN4P96edRn7OOYSN+wgfoZ8RcMVz54tYyE2vR
GWjw1VkvAMx5GDMfLh/t2PYTM2KfPoHjgCsfg5dXMZxp2a+BaOXYC67gJFw3gf/gzd71v9pgEsty
j1PRAkqqNeMGCqwUgMHmO5IzZhRPB9AUtNdWA24y3u6uJHgfkiWUnVIsLXtzgYF2vxDu9VsvZ6J6
PPlA6yAO7CzAQvdCeEXXjTbqEK11txtTWne0OCNlxIVwus5r+loVzEAP2ydGGSAuVATlKtu29jVw
WUc/bNu+hgcRlhE9gjkO49a+R6FG+Bl1Y8vvJl8KvqeHH4Qiw0kSvob3gT+qsY/UiHZ/epmhMUCV
o1EAj95vf65WDaobCuDDeNim0eD28d8SP7XkAMWqwlTsY8CDJw82QHUL9XqJ6PLS5CmzyzHOCtVS
j5rhWrG6a7YOHycji7TxS3iMot6umK8P0DDZq6RyQVckqj9IOwC0bxd/cdw8mXvFOSozYRtKtdyB
O0Oj0Df4AgvVnqAKsIE3VJhZLEYWNBbecdjb3DgPVt/FnOGK8NRvlI3sQY4WaaPZfHW2KArCCdXR
6jKuzUbS9lXjGSkDKdeA1GzGvr9wJ945Ml12ZJQjNlPINQIKhi5iLADzGvdhpvrsxVejGwDIlmhz
eYyZyB/wIYCmzbJcvyBLNBgNLAo7qjAnbrKpPyc2BFYGmJhVQHIWo807Rqlss3y+XdeCh75ANX1z
GRogeg4Z3hv4Y3JmMwrIDTGDbJiTidH1Jw0P1qCxRarl/GFW4TSIlu9xOBdk8cEjvwypZkUgLIXy
6EouYElJkUCvRF+JJ+ODE/C13pFsYy3nKUeitIinJOf8zW0+J+C1LXOPy8wtQuo/6gAeLeJWqL6v
zLHEbOUKXz8fzuLYi0KJqyC7W1/TpaOfZLFjtkLjM+xbSsveUaASlFpFLa9kKjB80VG45Y4II3OZ
LokhpAQkfcd6BvsGdYWvBPWMqgW/MIKuemnSxcKCbAI1btg0aNvkal0rPRz3hycIDfZie6Js6pOQ
owyvs+pIJSJeprlzWG9rsifMnELu5rZGiB/hUyBm4yuoy61p0+9LbK/iSLC3NHCBO4EXtHLd0nTZ
2mR8+BxQ4U2LDXpdfd+IheiO42PuNNCIA/XRPhLklrz+xPwIJ46oTb4ASBYbjOlO9uT06SAkWLJQ
1n3caUU7UNOQqr+vLuNF4L4SFxGQvWWuSgeoTLD60M0zgQPYPT4prQwADJL1Bn5iDQnGpfFOepTd
YmpgmhPUpSfAct575b29MXsXjlF988kqWBxI0G5AcYEZfNDDAM+BoBjLjw/geCkIA/0C5X7fA2cO
G5I8Mlhc/R+LO0g6Li3Aw2YJEgNTGwFjYmYYouw4DM+UI02uYpuCUjL5lASnAusyREmCRNs/Rt2u
vsPFiIcaFrpJWGRQXc3mXDwdONMGAJJXhLiGw7gVQZfQ4Dqg4V2HLFG8C8VZeUfvvOJLenosUo0w
t/XBRhoeSiCzM314SKH7f2+vNca7xYAAPy7QgKuYvYGpDth+EOGuOv6NYwDY3xaTM9ndUZMkaLlu
Uqaa7uo2Nmh8gmDxhUhtV9v1bYEeuGanHHUMbB0Q4bwgnWPawfdOE7/P9nuDYN1zq0RxH+FptDen
fyLp5UefjTtmhif0eznQJNQL+j/jYVzM165yNEhyEt5WED7YNlsYSdz2il94Dbf1Aeq/TpdhvX8P
Ov6/sZZiLaD7MzLqz0U6eOTNd9B3CLmBj4IjlfATYGWGL+wK5OJnLvSrHqR4qNcNH6gTcsstlli6
zCZyIpI4GsYygwlzB66ymgyKb/Q86DPOYnt4w6znZUE07ocQSGRG79aowLlOyoXEGpNfNQYFKr0q
AvzwXevZzelvn6xpsllPdo2ZhDb8oH9zTTXiufBklqnqt2Df9sh8ZtjuS9/RIRqHlXq38jHrhQ68
h8ZFh8DE5MPMMLih3HybSK2w4MCAlom1fg1a3rTWg3wQJL7EVD8oWyjMzSqw8iGUvcKZfMwmzzMA
ByS7WHSYz8FA27SdzkasPsshn5M+IQKf2gs2g/9Nivk8W0Kgii+dGrfRl0A2qPX7uutt0bEge2Nv
PsbTPTAXK0Z6T3G80FJ1y8akeq1Y9dgBkpIIvZfZHjFo+Cs2uZd7rU0jgg8n7DbqMXozbrfXd5tJ
8EVN8NRrTppFBYstH8PmJKh6/AcWsRZHnD7hiwyaiSV7c9uZe37Q9fSYkXF8XNKPpaHH/wtQX8C4
+Jd4IL10nwX1jm5W03nZYKwSektVCQ51BoE40LTSe+PTMawDct5cjTA62vBTBMhLeS3sKHFzEdQC
CJjmOovu62LCftSzeAdNn93iaqHgmiY97g+RYVtYSX7BHDxkqOfAFbObmAoRNccLkThG9veB+0GW
KJAA2APbHqsjeQLHlU6AAwlHVnoH+VyuPk6JnEUcJAnGZhuh4lbPmHb0I2RQcpC+zH4Ed5APrfLS
mdknBRk6RuHcadLDGhhU05PGvHa7c06RO3Skz0CSHc0tOB/sNJRFy7Z4na/HdD6CmcVSU/Df+OJS
reieiTlEPm/BYPxYyl4hg5WZ1KDCiI0ZTc8/pA3IdE1u0gf/kr78TPwQNP/sHb0XEixxT7nuGSqJ
kvLz4UEUv0daL4QtoPvrKtfV4LIg5sekSKSVOugLoCaMAqoBDfnobX+MOxPvDpYOGpYhYosS0bSR
4cmXhrwCb4tqQShJFLvuzWlTRIL6UX21reZc8gMoiGlCsJSYESavP2hwq0CsjZhlULLKXFJqDprE
G1AjxvwqmIxYXIkQaOxdwzHv6I2MTHqHhxfl9KDMcyOIWeJnDS1ggZn3+4+MG/kunE5459wobEZG
gZa8wVFxepI1J0o35vg4lrEdisFti6k1/lD5+A/Hzko/fDCuufvPjH1gy8GRzb7bzuTOjcv0iyBQ
VWG85n33xBDBSBqEl3WgXpqHfc6szFsueGYEnIBkMv1wvOG+gkGL4rAzQ5o1Xix6SgsGmYQ9Lof5
ibxCLNOj5pqgVjcr9D3rskCgK86wh9Epl42OtDtAFci4QD9Gk6q4CWx2RjoibCl4vzbPiYTZgduM
fBJYOPkzcyu2LMcBNo5+tr9odvH3jjqYXnnigiOmVrzz7lhoyyXYCJWbjHGlbuiFPJ1cuR/mv982
2JFBYJzzgLDqy43FWmFfk7kHt1cGgBL2e9Sb5kfdpGMZt+0nTKDgJkSf6ddj9/fE7+N5NfAbAQ44
bl5Mndz36Mgw4mTC/FR2n/9oOq/m1LUlCP8iVSGS4FVZQoBIxvBCGSwLkXP69fdr7XPLZ4fDtgnS
WrNmerp7upvV+hsjEKEJow1AVxvsNCRDix7hhcMCJqrcqZ9dCkwW5z+LZjn2k9M3Hva8GasRojYp
a5KeOI4TyK2U8oJvAKK4JJmv5PnTxuTKojzesZlxBv1qlXM42bF+2Cm9V99Ot/Meg2jSA+B0vMQW
Pp9M0jr31zGnZgXC945z4q+LuBdqongNn/A5KeILzDomJgM+wZ3lTD56WzzO6JXjUmPZ569DYW9/
tpwqT9bmJbrglXIaSzR4HDMjBzbprgPuE7V+Cwq9fdCK9sFp2YrOXOUu/XOkZqS+wy3cMrbRhMvT
nCHj0rdawwdVW1nGMit7O8FrLb2ZzpHkBLDGYwoKTWrm9QnbkEHImQvV3/VL+Q+6g1pnPWKi4Jzn
wneQrJiWJyPv7l04uCT9XDiVBwo4GL/QBoY8S/ZfzO/UqpAAETfCWiIxYMO1OYzW1AGCjlSTQ5Yo
R13LqS9hkldf87yMbhGhlwnqI5XwU/1lSpfL6qaLsNY9wN44hAVktWpkDk/hIaxDQSI5ksSHZ/NX
lpdevBUjymF68y2WGl1hZvzkoqZTelWierRZPmcbwGr+hSaUGmaAZmbvxspO6GsMa70PnsN33xyo
1yTTL5pKCc+B2kFeIavF+Ah/ueHUf/MgNQeHPzVtK7h75QETTDiCGQiBaXGYNd28CxUBSoYAo7aT
isbNLEYKCcOx1N/lrjVppQSge0Gg1m0lOnQWerLeK4fklK4qo0PnEK6XiABruV0/2c8nHseX8BQW
gRw8mEUovsMt3AZgRnQYtApULsr7chu08O+EbeC3KI5aKbwLsTQ8lgIdihCcMKVtyG0vKyrWg+qm
Ikbj4b/IumXye4CcRNUEv4amBQAgySv1kQB7Uf9UO8MWQOCDwaJonrh9MJICbwQ60IR1RukYcEOo
tTA0v5byZIO1NmQa0x/jgtGHqUEjmnUd0KVwAoDplJkZfpBQyY7+xEiWD9sNaqLwGL6o8cSsgPID
hQ5rDP06g5upf8nNaXi7ToPvFtAq/KaNX84KnsilU8UJ2MKxV6Z/W0xDiRrgG9QWWtv62mKRoyNI
pD4V3cAwYGMQNHghLoDyfg2kpuUKlYjekLuq9NXx0VJlKeJ0cIKsz/hu7gNafhbrmxkvgl4pHxsO
WAFYQJZqnSCUArPjptGppcxAjMi+ANWE9wLU2hESK/smkFjQVAam0WAT1lu+XT7YpZwik5eggkCH
TOvyxOB6vX3M5XkaiBdTVRpq42Ziyv+z0RVtgTKdn2EPlgcwti09IsYiYoghH1qD+8R3hvdM50k2
U+DaY7kItCAx1RMKjPH7gw/l/WcRX3P/AVB3Z+e//GKKzI2oCJOzCs/wGD6h1tf8kx/tOrl3YTzq
09vGDYCHM35lyEHsRVYfmN+Awifn/ILp/QSF3vJJikTEUgjZWAqa7kkOZRryCkAZPQfABNQReXj7
fWEeOjWoJvvyzIOcMTOR90+bT+ecbcMHOhFYy1fIQuj8EK5i0lQf6drlmlDSf40QAry89iW4LWGP
1KkxOYWwwvI2mO6w7d92s2rP4HFRwF104nzIRGa0aFkBLfc4IZtJUZJwIZHvdVv9CyzlFSlNONys
1AGwhi1CI5QNWhywLEbW8vXbdPiAjSmk9ju1HVkbjKglmxn7F+xwaHdfXa+FfvEt8giRwQL/O8LK
elzgSDWm27Zbf7mbq5sXDvZavfaNYw3uJtEVJIPVX+F0rM6q45yNP4QUYEB/ezg0nW9N+4JrjIfy
z92mqEjT1Qd1Y0i/2zkN6xTRaGUaA6DLwBi21z5wO/4+7ErQOryfnWpOP4km9cP+fGRm+n117W1y
JZR/8+E+PUwSzflu0SFGPfAWK05whTHI9nD1HV+8PLhMi4HRq5bAG6ipx8yzR+9ADObvrf6+bcOn
+8AHOfjU1ChDP0ePm/Kcnej3MnYHiXsL3PzkmTBOURq27d2hg8YxbwUoI4t62lqEDTap8zK9E0WP
ASd3hA86D2E+uqhBVSd/MJiy26sC0s6R5qFcpy8A4/A8GebeaTYHqmaZfIGV0CbGxog30uZswVKX
MQEPO0fFGmL8NaABzudo/R644r+W8ybJoNc6AgMId8sH4OVQZZ0iRZUzQXaPnFtdkGeiRt39DLmq
EDa2hBfoVSG/bdmy8iNH4SMmLHPmbKjE2FCV+mixejX5dJpsxcvhnWS0DgzWceXAb40eeTJMEicl
CBAGEg3DqM6agNZqAZFM004nshDGpWdAQU87k/hL10JemDpweYt+lQiegdMD9WawfAoiFOcdgR2S
kgyKfaOnw8RireOmwymKI3/nQK5uqJDltHzE2yQvn4qxg4hfFAoF1/PvcGKFJhF51OrnVWQxvIOK
xh8c3UBsOniG0P8KPkXbCVIvofdbAd4B4Gzg1SlPohPnu0JnndB5wf9YoZNspjz59AahtELJXVUx
eOYS3eAjVmd8ALIMhWwuTiaOnXr6bhEVkRmjSQZOJt14MYBXc6i4XSSk42qEUUOjd+js+EJUlEd8
JRAH0TA8LM62vHthYJfuG92fdJXylkiqwlMF/gJnbMoHxm1tlpPYXql4YAhS8dQ6TXzSLkCuO3pp
Rwf8kdku6nnpXAFpd8Q/uSM++ARsh2f6Gpq9B5SjWaOX6dxmaHJEtgu1KzJ63PF2r5wiQlznKeC3
47KFm7TAfKP36OjwFqsSQ24O8lfI+cHJQmtSj9Nb0i8Edi6NlTnC2TldCbimMA4h92P6pWFocA7Q
e3JscHv0NPodcq3OIB2eepiu3sCkGqMqI9dj8kBYqmmwOCQEaEkr2cuUfxI3QoN0QfmDkgatRiWO
Vfp7GgwM3ZrW/dHL/+7xGQBYMxKuJMPMXph/EsPeh9K78UpYZFPOsV501IlduDrjp6QUQA1TGQ7V
+SJnYmc0WLP5RInWZcp5wgRdzIhJc0mPxCMvz38du2p6/vM+X8TIy1Dzy2dRwwxqNCx1Iq75LvKN
NgmFzmjCAuTLJdWoPg8fk0iiE1YHL02Rf7+Q37Y4VLC+40cNp1QCs/sgMEtXLK998GTlC1LYlqMp
0Lb+QAoKVryQCHzqblVTVcl6fS52ibHTSMOrQm1WaPZk4EIFEbpQYf+7nHrkP4dIyuYOCSfAETeH
tE1Xfe0sNdJCAwc1nkLyAkoQvmBJ8iwlZ4y6CGuJXMwWDj+myommqVz5BMyJhR57pU814QSZ/mEq
q6MLPDJ0zIwxPz75PG12KmctChHl93V313ljuK6AshJT6sAmarqtMVmal2PaWU3ZpGEDThEDh+FU
Wj04OMPFL9JtkhyZpMOkoYOOI3qP2oZHTstmVJ/x9FEzJUBzApBsw4ucwfb22MCW2CVE3/VXrXv8
/pDTFzxiOSveBf8gEgpKl+79W7EFMfb3I9796TGx8Jr0kZis1IQVK5MBK9ijb366zCiE7Y1FVdWn
swSVAbMzGGVaeCLRlWGN7H0BVbvSf/c/xCyYQd8N7zOgH9m9+midh0NwDL6UnBM3xlnGNNp/4+D5
GMp7OCB2U10zVsG/IYnl9/IB0UNwiqRQCyaNvV1M5JB8mlYMm9AjUvaNbIjhk1M6owQE0m7WtUCb
MkEcikpcePv4ThJvwB8D7kU0thS3/h6AqEguB8W+YK+d6XWRdEypFPg6UZqfRqcROjp2oZJKnriD
jaj/DFQAgmsQ0qjA8HFGuMrO0AekHmERa2pFQbIN4MXfmwiJyfJFz8ZDo9s6UKW0OS7b3gG1w5bM
FsNKeIy1nrJ5Ii0iECXxu6nZI2xzAkLPH5XYL+T5WvD8pv/6gk1MxgakCqjKzAxm1z1J91oi+9VZ
iPdZBUOC3XJ4CWV8aJHiWFSebWjfBXQj5e2bpcV75SDjXy4cfjqimP9cHm1UcbspBV8lfc9aYwjW
1BJA+SDktASanPT1tJ5qyLQKMMwj+cyQveqE7WZq/ItRNAL1N51+aiiVbHWcolJjuIhaT+d0ZFYp
PnSpHT25W0YPa3/06zpFHtPDqApDmtIwNqFaQK9WsS3DVMtHlYVdE25LyfGrYJQBoRR3tKBP/8AN
pl7yc/z1IibXXPpjGaVywFbHJHjO1BjAqU1QsSJiZTZCzYtF6IH4JE8XE+dBrjJXY899hodBcUps
x9yf/gahFUp+j3Nyz/0ITi0f6MGpcOIaRCnKJoLd1iERp3glvpWeDBvfJP/XxU7tzB8eAUBgd+JQ
+Yof8foNyXjhUznzqQkoB9xn8DNf7idaDecaG6sJWUYJmY7o3ZTyt3xmORzR8ebJNr/7MIoC+qY+
pFPeCqfkC1ImAV+R+h6AW4ETYnt1gLJAM8rtYgPhi/JRj7vROAumkAIR4X81SEfYeLbqUYz+CQRQ
oivkiRwOHOVslTkOpSCbHuR9RoVt4MFXv8Bz7EinEqjMrUNW1KnNzcEdEXiWT8SIocH7j+ZGbkzQ
ROCA7gUxO3mSjD9IXPiuQXMmFYAdMAPmh/kKvUVyPCR5UKGpTiXbg/iNeuB161XRt0xoSI2OlMx1
m99rnSpOoohJW6CID7/JWBXMMShl4RcoueB6hiAKQNNj7OjC6uyeh+QotavzSIuYcNPwTAIjFS6Y
DUKCY3eRxxShHd7mVyPZT54banmQ1PUpbs5ICUAdPqBBOjhV1pjTNg1hqlNk+PAiccoJW+BPSjko
Ye0dHJsiHlc9ppfJh0cUF9IZjLomtfCOalLN8Rao59Munh6fZ4vl8DaE2J9cvuvMRbFWfBpZ3pCw
u82H58+ZFPl2fHnfTHOSxcAeRpvROQD85WCL+xnZKOsAlwrSMIS67oarTYASZs7Zh9MAptk/e65X
2ZpG5m6yd3HfEF/lEtZp/YzgPZHkkI2P0XlNp7PTD0PMuJSZye28YERHAw52jBzpficPONvycG90
V6r/ezKHA57HRI8HZ7MtPOp7Gb0JLt3WL3eGjHA5x9fMT6Y0B5UOwAxdcMYr0cHRK4emTdubpUVm
m6ygQQtgsjwpSIjT+lVz7z0iM7V95wWo8QpPVwdZAJuRJSxOkoCVC11JKS/wqaWEaHOeI97twkiL
K5EERQiDOo+K02LsOoQFdA2bKejJk+0s05/mWDFQhyzHMPO+OaflsEImSKTDlR9B8INcBFYWEEUr
VXKpLOXq0N4sVwThVxl4ldhhTPDoCbaws+9s5C2LAwtn+ZWjsVNKJDuoFq4DouEz8Y50QkeFqOyq
D7ZeIxQUJfBz8UtSx/s6oKa44YYlP85jsPOVtu1ciGBDzVFScIPoQxexinGRJnDolWHSkxoYXzK0
oURh5QnXvIGYLdgabRIQIaRGT0mwMWzOOFlxX568OqLFPLh7DJPmcKXy0GIUPEK65WkuUw1xP0pj
LIHePsPL4ErmrgFYr/HcR4Lry3t9nehUyRvtAgUUxTG/4d0hNrOJdRB+mnTosMH3/0b7/qtb+Pko
93ddhn/TE1gwuW0BAGjZ6y5cb1gTzEWRycETcAzXIQLOweKv+A9shjXnTQ17eUO8TowBXTG6cSHB
9LqqjtC8sCivLvahJTnHCsS02QtJI98DRQ3Xf425NaHQQ6WkW8ucDDuFkIuddnrE3LWF4suJSHev
kxcYLxyiJskythBetwlytNR0+xfhLSO+UTAGZ0YzLDiiMX/hzECI891MpL2p4V+rI5oFa3mr4yR7
6BuogdBZ7TnYEQTl483X+/t+wf0D+OaEWwgObt/b36rRtYxpew9p34tHC8cJ+dsOMPGK+oEEhuAH
z5Ijwwye/uvt4dKtCevtgHY2qM66Y+EPHe7i+ineZG9oMxfbiE28QTBtNWIjqNPJYzD79rtqjA/s
ziUwBL2VA16i58l5Pzy+qEQWrQRAFAiHYse7je5QzOBiAfF0sCxQp4vNy0G9DZl8UrYv+rvRoX+l
G1SzAZr4S/PnOjBxSov2zPpufGOGt9i7+XARHCC1+2oOrXf4Md7oz0GVs9r2+eA9q4MDPDoRWoHU
fXWzYOr4DAiPbzdGGdLLYCbteOzLCo+psn+7xPo+rb0Fo7yZDwmQlTRwlP06x/kA58o8o+ZXza3s
l/BGpwxuH51E0YHYmGege3EOnk5zQKPYxdMqJnRPrd86jJfZgw7q5MLUim77dwEWBuMQ6gFN/u1X
0WPkwe3uWP31mM5iE/b+x6meoGOwfr0zoEiNT2XvXjFzFl47p8YRr57ZOuIZnG9a2r+mz8j6EyPq
hC+aK25K74VNOKF1THyeinWEzQMVNeOVaXaPGAgRWQktKSvRYK0K8Z54WfJQC5axMm6UV00X/iWc
QqLYf3A4Sa5mM9Vx2F9TBUnDIKaiPrluQjPQFJYr+TNz5KMmmjBBxCp4yQh0iEC+BBBq/iK3/CWu
dKg/mq7ZWy/NYaNX6/G//8SYVVqDIQc4pQ2kOsUtRJkALIpxFFkdk7YE5kqA+oi+9NWKBGLwE3Vk
NGKGNnogIAzCosDp0VwjReu2Zk04evR7es2IdkJUmYGECTFg8P3shfG6EHheJV27jyVGoSP1zshD
KYNBhuim0rBhpGPhvbto/NHNK79Xc1bZE0kOgAADTQfA5FsOa3iEtHx7AgSUoX3AZXuLGdkQBYFG
d+MuQXlPss+e5n1nnLS8y39Iu3pyGPxTV5tUqLL7gk6qUWlqDsMU+tJoMGEBIJOJMSp1zBBXJE6X
JkVGnipbZWyLsoGMAyc7okrplowL4erQogh4kfFkssYXgA8sxsmHrke1qCx5lLPAuFO1ipjANanu
NOkFDiKLX5AOjSlkhwLYVgpFfBFJeU6+EVdXTa7ScaIh5HiTcFy1g1psxnhf+VvAW6apLpGAEM2f
iChaZK8NDmAO2nElvXIXf2u9N+VC3sWYC6/50lDN6iFppVrjxnQ2W2fM7eGQUxmBJfBAFQy9AtYN
4AKWkWIYNvk3LACOGiLMBNuIeZRwzuCxBBAzIGbpEi0ViZAPEAQ+/oeryKZZAkf5ClZLdovFBlGT
XyAHVVwGSOBcKUC1LqlUypKfdK0UzVhEUTnJC4o4O8AaKqNa/wAp2IMsPKW1zCdkFQHB4zZSR7Qi
iEXLkmYSHETGDBAQ6crTYPowBVcrnpI8mnJ88TIQ3WP6KtA9X/EdOO6+khOfrqXQxH+vKERSiOOC
1EjpKHUjGKCdYr3HIazq1sTu5E1XvQqLRLJ0TbIaQrFO1gwH0vlfZ+MCp1Ah0TFCXUrEEwgpnBOM
k6UjabVAjVQTRQS7mHCkoQWKqKaIogk2FnEBvdrcHgK2lu9Ss79ULyiJkWGkxjQ+vBNW2NQvowLn
+r6gE33EPUiDsjA1rsGvyDeUXQmgIgFlLyqFQgUFXVyGWkeGuF3wEUEfwJ/30SG+kGVgZUoWUXVN
7x6do3NCgVZfLe72+uwgrn2iJDQ54yWM2nfZtsAejCn4Q86OKvZ791fpV/rVcX28CK8rht9BO0dx
xw6oM3wvp/vO2JtRs39HicMgv5lKQeQFdHY6ePqtgFJ6Z4O3/wmorEHRMTBP+C7cWYiHLqsckBQt
a9FVndJTVv1PBVUZVfpg52jsn6a7rzn7q2d0pX67Y+ZuQRPekpsZ8y1umneIWl5ltbPc6iJud405
gqXKqjZYAAIifMTJ+7j17/fwCg2No4F3+CPMj//FGLEGLnDrtpL99+n6dzkFzxoayQoSTKZc2LfN
4ApeQpz1jIoHvgrhG9e8xsXh4ePTAZbGRmL84sjjxHP582lE2YUTlmanQxZEFgExdPDpki3sIG4t
nCa6u19UL9hb5C4cTsZ5wiS6BDACXmiWvWZ4HZndqot52338wfi9wa0dYxbJCJF2sE039A8vUFCb
OEV+4tr8urImNLMo93PeOMxlgxCDl2dwxRmJhayf+njYM4WvNmyxd7RfWXCCH93rqL7UC+8ZaH9F
lQPpa/6PkbAnyWDEld7FOd3PHr2dt/eby/3ohkdbfXlD8dSc3teYQfFwWEXDY7j36X2ZQ1a9htXe
Orj+XywIEWIzfpUDY38rHVxwCkznqnzEVmeC2SeWdcntp/jdsN+ma5zgg2ll1fi7/ZB41bo5QIAF
d6LqFT2VqppW1WC85ZuOHmZHb6fKvLJ3XA3wEVPSYTAk7Zt5XxeCPQeAjoGav0sJZfP+XJ4jGIaS
co0jjFypviON+0jZgGiVkCw5KWiHeibGF0jcI17RYY/Ew5RnpVrZ5Dp0ubbx9WzvB43lPdgPDIS8
a9t4MIFM+YXVqU/wasazPRiDNGDhhNsMHU5v3n/AXvHBVMecREwZh0EuncqwP8brgt2BfLHfhxK4
hFyBdxuoK9DMmIHfoGUu0pF/rXSdlYXX92F2fWCR0S3wqV8gp5jjfWihHYWHVfKysWzHCAeC0tHO
e+0RzJ3o5XcBMXgTb+/b19w/7GpwhgMikpFNhWCu735jxiCHNVgYWGpBXuzKfFkcu041WEwgAPEN
nQNCDlHGcjiiUNZi0YDFrdI1B4D/3fe+DxiCY4qDsRuubl0srvU9LafbjfzM97G4advQbPmGYGjP
I97p2NBkc+l6SAvwHhaCJe0IjPbwyph6jcnpozPmNABKKFsCIA5M45tbSF8eZGtvowz9+6A+y6k4
gREvMJvUeviEtD6BleJ9t1Hrv4EzXbKhIlv8omzHJKK68YqsbAgu9kN6klhiNF7JRUT6OrnZDPaM
e1huIeQqUxCIufzQ2s5BVdHvYAr4teYErEJZAQp/LbcDwDMvASF7dbE11QTemAZaCyAVEuJYulFy
xUgwMB3ZpfGzmdZTsh/VpcWkgos/RwbCqfZR83iqRBrK1bWPH9R6NEaOFRYZn6xOVEX5R3hRB8Go
o1qntIKC9vdB/1NZkngV8xNgWa9Kx6HtVHFy9QmlL4xpjl/iLYnQB7xhru50zBEmVqfHKmVLATH9
V5M8RFbt/Hau4eHoYwQBOX/QvXrctnF/GAV2YKfAF8PjAyx+OFQKWBJJODAp6OhRaHIUaCi0ujyO
ztnal0osgpGVbTGbCKzWsLGEwUV9aF8udvQ41fwrCYOBwH8HHoBYrMbB/wl3buuHUbQwCZ6MJ8EZ
8XugMQJfvDlR82CH5b1W14IEeQiso+E2c6fShVIEWd8JuMGAZ5JW6A0yfhJWDfRwDtRYbYdttxnV
9nZGfh5UnnZWT7MMOx1ZrmP4+gKzJn7SRh9fdxWWGPM2vhgSRU6ySEmmi/794GGTQqV9BN+9P8NX
K+R6bMaQGmLYbYamr+3v2fZqv6FZ/YFcW/fAtJLP5hV9WnBVMUxxr/cUgp3lPmiSrdFr/t0sMuDt
evL5W1yRd1pmVxSq+pMZqoe/9++OzjI42iZKWn10KoNbfN7Y51VByrGx8xfeP8PzxmUd80Eb8tLG
KEqYMn1IUha2Uh5fphLgtchjAEUogyW5ppVE59MntV5q2ylHkwuJ+DmGd2DBpZkkPliQc2nIlrMq
7sFT8qXHsrUhu8sOdmzDe4FOT1cgJ+csu04oUzGphT4nlda3eScg3lCDcB5SN71CFE68FqUUdjTR
aYTDLxwUehHs4By8EHYMXgV6OTU35P2Mt4X64SCt1EesOfCxIY0Lgo8CngZStmKF/ksCkiuXRqTe
qUTZmPaKJbRBA0CqjUXXNp0JflMeryYP9gjM2zn9nf6ao8qogXJlQ9ZiDN7J5afRAhHYDZvf6y+4
C63V6WeHLQGdHURd2I4YTIagi+BwFVdo804h5Aka8QziDqZUaCokWDykybRcxy0SNrxXnmRcQh2U
ou8dTKwoMPN4qPp0732iD7O6jhPxcT4dcH+X5+zVBuKVSR0O+AFGNjdlamIpA8U5Cct1ij5OFfra
QI3YCtBG4FfQGDyclQaEPQDloiLYWTau1G6QMX2sL3cHudNcoSORBTKwDNUoFwjJ+2oFzrv5O5On
7r/lMK7hx2pfaWBzEpB+63/B/YT4TVZFlNL9oCYiyc4ncBqQqClg86n5gErrDzAFVUPzLofI/YvJ
Y0n7QoUxgR6FJjtUhYxQPOSXlNl9mkvc2AYVyi1iiAJwuk8iHyRHkr+mXUJhHJ1irfd9tBRXZh3Z
K8bDOP3+i8n1mJSntk9k1g0yBqmPcHCBX/mzsEmi8Ahg3/jImxH3yau8NDUGdKL06+3p0ADGy2qC
2ZNfBvrOVyKcUhQesbQqbJ6GBzWCdkg86bUDk1B/+pKthGAqpCCgeQRIwny8iiDT0YhAFzLbBsFq
OsXC4dVCw0btHUDP+SSWDw66J1CyVtQoL6Okbv5n+rGtiv3MgHfpLoNcO7hesU+g+KBZRZdHE6fi
UI5Qf3BGMhWvpGPxdBZIB7Nb5+vfJ/MoG/0IEyOQdmdBuTKMEPTxxAKBoYGCS6nSZvoLXnlCWfe9
FwgAvXR94oibJ9LtmeCvJAIvYxIVccw0eno1RQAr1nQuvgmN4NUQP5ohQimKwCvshFW1357gfbQI
p1YX34W3uw5N7xJf7MdwjVb/hWb/nVggaR72F9OmrCtCJ/6ZaMgTagYGsSaEp3+Tp0lxbzL2QJOC
EaQHmi88eHjyCHgIuiiDHW/izbZRi4kzZ6/zxwi0TtP/MFlCVXb1TmWOWyLUOnibU+Yz48ArT6Ab
NVtcGVFB7wIKBBuN3UA8y084XJn4Xw5rTDm3sWrC1WY3PZEB/Z46nC13UlyC40zLnUW/JEyz190P
3I9pPUpvrIR9QjHpXjWjqBoxv6x0KLJ22e0taxaYQ3mCCxH1VFgkBwA6QerUEkw/RFEBywasp2Bx
pmWjOo9438I+FbUQMBO/F+En0LC5FR5eFGifAZen7j7T04UrslokJmIRepnZ9Yk5mbNaUXWJQ+WD
8i8IG218ZXYUgF77E9Fog04GV8st7g6apQJTI2qwzV+tS0FoztUFeKeLwqvTfESvRo1d9t+pV6cg
Ti/4if5izAS4iEvTMthEuArdQcD4whD1gC0IPc/nDEo/LGS6ntH5RR9MLMtFQcMgDz70SE+qp1rj
FefaZ2DMwXRJokBGGCyAqxNEhG9rbsZg1nzt3VevTocdDQzfxMwAUPXbIP546/DOeF515D9swqef
zLyYAwC/dkd+M3JYMbkTDPucJjNk9fApVPaMwr+vRoTMcGQ8keWxz0aVUD8mM0+ck6I/7BNHMS/A
wAWHe5pwbDKr4gfv22zvX+IfI9jfPCNosJ734+3vkZK7/l3jRkfX5Jow9erAMperJho5KUqYpnbB
oaHp/1TcfUpsOtgseAMday32sLd+BbRakyChiZyIrnr1ZamqMWWsWtApGsY0NlgpK/mrmbQJIYqs
jt+G2iQ0d0ZMsJn9oHUhVwyw6JiiWMHJ0j7igXWj79B2rdm1s3BMomGIp0J3g2AL5YqjeYPP5Qhb
CNWl+mV2r/2dN/mHMbzdZMYLVvtmwAtaPd09+NV6m/C9wgYL9z3bLHmL6ylYQJOlVB1fSVg2X7sv
vTNrYjJmsTVivgPz2TY/mopJQa8Ha9C7mWrHWQgs/vOwZKz8vS6cJp4HTxdioebjmVTA+kndSo2u
ONmTI0oGCVsPjkXNm2mGDOoa/9NHI2oC4NiH73V0Ydy24euznqctdGvI/vjMa/a85BJkZchiGVqH
/wWroupS5r4m9elmcMsklsDWCMOMsLrE6Bi/cvwluJzXzhV3kMfskwpUazDnZotFMXGZOgmpHBUD
h3rJhdh22/QcyDzXFAuQnEuX4IOPO/Dee0UNXyNzKVQ1pOzG0UM9VqoO34D6uj/FUp4TuFzM0E05
xviKIwlARk93DMnZ4PRyKiGFOj2jSqgBG1jV82lI87t68y8cjDC43wS/LGIWlq4URvA2Q+k2vSPL
c8PMSZ1fK0g6YZAwO2+GT2jh/Jge62cCMIHFSt2/DHEuxgX6HV4cbC+6k/doR+2AD1LXiDaZLiOW
Jp0HWMEaS6WKdtcJo5wjSmr2TADxEHNfzels9wwMMF8uJXwHLUmngzAElMbtMrrtAFNkCQ0pZAR9
/wDiQOftthScPoYa9+4dZth8A+OhNqKFsg9vKRxZ7MIwJ+X/dVbJKh2JUaSJw1UsOuegxf8fadiI
EJyV3YOnDrwPCaRPv97CA2J0zxAF1bgZgiEP/pXTF2YoteTG3WIRvZ83ljvqm3wuLD2fGIyzwFly
yA4QNVi3ly7hmNOQuRIMT+EqEmFM78fsoo3E+lqWKzewudFooHup+6fFd0F4c6QBaMT4m2lR6+gT
AbE94ZbkwXq6dahXxGekvAG4/nQsYknTuXcPDBE+zm/922jPCrpECEbAD8DhGIZES5QCQOYGvK1L
CDql+PHCozKgDU1AwYGS+RJXf9XmnNG36UsFHTw/vcgn5G7svZpb4U5ZK5HBiq8D/vSUjl4bx/oX
xGsmXSEpznt6nA7Om4tPl7XCVW9Tp+EACwrAEQwju+7MUbJIaXc6slWOb5vB9u9YX582aD4RPs57
EMR5DfYRNd8NVZysUGkg+SY13RCz8G4luPnr5G4b/gZfmAsAkcZFWUl1aPivGg+z8bVnDP/Ca6tL
dInorlGHS45y8KH8MjwYl5LumpumM8rscZHVgjC4Btw9DnxsmxgFy3kqHr4e3mbrPlXpqIjLi84K
2YdVdHW88XF7hfpuwPjuvnxlrNE6qgSV4MnFesfgqfP6vPyUMOluLh/9kFzQZmMj+qfPTLLCZWKN
gsh8YWWPfW/N7vCAOIZ6Fdjwvw2fAQN4EngnOm95WAPBaVDWV3Ew0b5Rb0Qjqw3eDOrZaN4fbzAf
6d8i6XrJoyXPr3r4fZgudlGdN4AVjTG8dHUR/l0GiDXDseo1YULdzheAUKz7qh9Hcat4RksFHWAO
G3Beokq02gdA9t3rZNcik1+fXHQKNCZmRQaYQo14NCki2RAaM0L8A+SwcJEA/V/SzTIiGla4s3nI
VtZXh+LmhTcc3CaQhUeN4odkKK9DKHjfo/fsOoN/8AYhrzXLtAZRBd1kd48KDoozcRVUZMwLSK2S
c43OdnG2Nw35h8GSqhzF/QXpN53azQZraMILwlZWBUPlr20vySVXTVsdaKHutHVoAsg28kpPcX5/
MqTn0zMpCrzah3eBtKj3XIR45R3iRyOGEgbijtyWsd9DUjkRBPbgRgW/IGNAp2HOcgrf6E3OixBL
FFEUatMH7Jqw2PYgtuQ4krIDnbcR7dHfk+Sd4CSfOkrzqI6CHEdT+ob0S8TpPUq/hXccJ87Xm+4u
hidQElx8Nsi/2ly/y9TqYcXGY0Ah+llSrZkK0AxODcklqz2gbAvspNf7uUezxAaHhFledZYEjyxr
DMk1S3Z3FWYnAqklnwk4QWRaUBMn1T/zsemtwNijjyheBGAPFIl0g2G+WB7ET0KxZgEyYP1IZ4ku
yWmG9T6r+h8JUEFcrFpRhaF/x5j/6ke0wtuQD7W5mC0Y4FMMTYm57iCYIktrvri4h6pEtHrFixHG
IWZ7rVuQnDxxWyn5m1wk2kHkw+i+KB5gAedRupJfp0Ih30qLhyQWcUVB11YVtXish2k1rb1dVilV
LldqtZsuEsvTa+wFPhA21Fcaqk6n+olsDjQqZJ59pSdciQzDdefa0NzYZ8g5zhN9PordrT3WOiTd
AeUSSikWNXTgqDXTLW1SpT2WlMRYJYEcTIjCfJ9aq+qP0jP1j/DlwHKgU8K0BgLkWej48aWLAV44
lEM2t1B1GT7cmuorNFtT/+i79WEBQSrVV3vjZCgAKgCQl6Wo8NAsaRZDWgNIDPWldlnOSb3HPn74
EuVJnSgK2lunTj+Zm95RJ1q1P+uDXB7eHWourlEGCruk0IdijssJn1BKQuQFwoloChMi3KE4zuFr
2b4ihrXflM5Qc9grPNsbsmtBlYAL6qETDInG+M3SwmMZdlbgFXWGjTbdzM4MR/9BARaxEMfMYTYU
pJfBj8WMJruFWZRlbAE3A+KrpxEh5kQewT/o24kMgv3a2iYpLDlagNis33Bd4lF5rPNkyO/sITeB
qFZS8OgJgNRcAQM5Tw7E0qVaoyK0gkqzg/idtgN6aC1s9TF1G2ASqIYvPFBt/neoPwTqsyG03Muh
p3gAgKkHHLGeLL99PcNmdgbZquD10P4W1eAfJRuLzAT/lQouTpLiqy3CCEleu1kqp9fsLqCVcrVs
+sylyu10yImmfuWKfum/zqXcPqWWA/2DikdFTfHxgmUkJd0MhIQ6SYUrVbcwjVRLGiEhdT4qUa4p
Vwb0gCtWwOOJ5fVPbAkV+iMQOkGMj+k/YFipk97MP8mYPjeQEARQpCJkGqxSDgkgoB3vlGtLI1IN
EtOO4KCvljrQLuMPaYbpv9bkIPSpiQUKUaAqPI/IGfwYFyAP31ynY68IL9Gc9gatFr3YkhsDCWMf
fwAewZZgbD2gaIHiluR+3oGWDh3zjqha4CEd0fWXurOWf+LIa3AQb9I5HZ1Pch4yR2y86x9GW9BL
9abFMNM2EIr3T0L+TyrADvRIA3mQPaj5ndq7/0JUgB5kRzYG6Q2+IhykIZtF6h7qphxPSy3ilJir
nuv6S4QoXCZZmCvLQyuDuoR6f0USjeYKnsFpuhzTKidi0J9CjkesXlaaBI3H1ODM5YD9zbNiIjK8
aXEQwBnAxpTt26ATwlZnF1ta6tbJu236FwZtzXY4G247PBA9WfidSh5vq37Be3w5O+w7w8pXk/m/
sO2C9RLQbONZDJvCV54UdXmF0zOgLXMj6Q/fk7GOCjU8zjB85re1c9l7NIBBFjhba4MqI2MbnSNB
nrJhbzOPrAiOpn9ErPALEHs9JM1Kp41B5NF9GqLr4o55gf/OYYqdSp3RlTfkXtKEd8/zewZQFVT5
Ph0o6qJ8lvfu5+ytmRzOmbuZkio8Z+8ZiihyhTauLs6uxnXhRhhRBTgHnkfLF/MFbWyCl+7fUzVn
hIfIEQEATDySYal0bmymKcESYvXN5ggH/EmbaLbWUxrDIEQ0gkvZbTUFISJaQqyRlxDYnWkPveY3
esLBk3Titokb0ODxZwb4QcpHurOZIuUZMsINKcMjBMAH0UeO2qnQQgeMuDGeAIaXS3IjDc9lCi8e
Y7VO4yiD8OZs1wgO106RWS0fmv+CYE7qY5pSZ6Xrkcg9qHWqHBcEIXQlq6v7/qaPfkxEiwdZ7taQ
M9ftgL1NUp1RFlB6j7YYR5Ucjzt8QCtofb9p+Z6eGL5kr1Fqhdufwy3o1y18boklt0krXMUTWBRu
M3ns7ZWJ4bV4T9DgOVKlRFjMSHi2JFiUcSz8z3I/gEXsPBhnFhnfb/rhKDLPmIl0zl0mj0IGug72
MX+H2gh+zj2DBswNpCcPss5xVQ5Dpu8DdBnSGhMN5oPiXUJVZQc6jukmgFkjQ85WiMuyB2knyQup
GZdQ7mW9B10OOhr8xo2C+8FQ1zFTlxgz+xrdA8zKR+KCsb7Ky5hxvYsMnJt9fVvTcnsx/Mjejazp
eMielpaeq4dh+BrHtwRjvxRCKb7h+IW7rV+wP2RsNDkC+gH6I82miswr1lEBsm1HHI6cJRojTRuZ
8uBSYgIYT81pb7wi5UiM8trgi1cj9JfxbokYA7qVkp2Cpuxogdr4Naj2r2AhSNig+a4xTV/vXcHe
X5e/Vn+BndnfGvzlwRioP7j7QIDR+eJemFwAhramWAVUCZjVFBjEm38FEnGyv40x2iL7oIsAMEg/
KD78ocxODvQh+9dv9jy4I9vN+BJk3hiyvlMA5/ovFuLs9UOYR8YE0U0w5SJxpjh0Ag9MRLj7BIP7
2T2voBmSyuWJJNPGz32GYsuGqctwXu5Hr4o72MlpwQkQB4E5QjkuxDvEC53IOtKd4o4SzXd+u9P8
uQ/lQUaN/ymZihxFZARsKzLcDsHkMa3PFB83C/d/LJ1Zk6pYEIR/kREqrq+sggiIuL4Ybu2+L6i/
fr70TvTcOzE93SpwTp2qrMwspDWkOKwwnnC8Y8QEq7m9715iNCuzI0+ah3K3Pn3x087kujXYWrZm
cOCf0DbOtn6Tca1kevcVaAHnDlOEVjcQnm5x9enr6BejCU+/DVCFarsLTv15H4kxGa9zQOW+4Zzk
jBqW5uqF6ovBaNnLL9C0n3pThuTkzBvAb5JCjzG4/9TpZFGcLWoqFQbA2f+mlOb2k/4HPuN+ydpF
N5GMnG32wbTER/VyDk/MYYQu0RM3TonxZl631n45u8ETJlEow2AsP/iOXCfvFq8vOnhzhsYRgYxI
SrIbJZeAh4W7AdnsNqhD09j4qMS7VZy0XFXteJ2U/A8mZkyMvuG54j6xUsVCFcOQd/xJBy849zfm
xmz/chR9jd9UCArjZryfYXgBmaAMKgdhL6w0GOhdYwZ4EYG2h4krdSaTpwttIytHhbAWFdO6n+M8
1QuONqDV6cs0wqtfDXKo1HdmPb4GeDP/kFcQqov3eNp4xMaXft469Qs2tjrY0tKW3QWn7qXbaN1J
oUBrGkWc963WWdvg1t84YGx9HIE6a8bZblbV8X24wcQIF9pydANHlgAdSDptJnkLbs0ewQxmYIyQ
lm+v0NMC/ek5sJy3j081Cx9gYH8cpTCJxyvdqSbM3TkPG9XgRQdgvp9f27WbZWTAlm0Ys8+gGDF2
G+ZLDhIHt/vvsfjgzg8cDtLxTmDI5mX5L6VGVuH3OEwRS15GmNGUu1/epHfCAhzPmrhZgipbDjbZ
JiujjYIAEpS7ezziOEywnmEk+tnczhBA3HO7wuSRyZO2WccAgpxsB48LdrqNTo4TXzGCL9Bwamkt
2nm4Hu2cNaxs9zABzor3eGFxZ02Z9dXS9cNcGliQD+SXA77Qoac0Z/DREuMU3OPk0Dy1/h4A1dbT
bIY0XrHz3WE7V81YRkPQnGzXAbiTD90FSoO4iaMJLef0NoeeQSMKQI4Q7HY6rYZTR/6dgp3WoiXO
qqfg4oF223+Y8NU5JSDNHYLyEMaDOMnTVGZUjB1q/eYefTGcAgieV8fX4QvdV1qlTQ/M6hUb7pbK
m/jKSzXDe6uCFKOPQ4HhP0GT+dAbr8IR3mlyzf0TsDIj5+iZ95o+VtjArTUWTxG4WE7S2x5Mqipq
X4I3FRxn49N+tvHVQXCFyXCTCbzmzQDwOoPzYRgUFSl8++8xw4fqMlOwzh+rZnioYOncAvGU7c/g
GD1LHi4xPKcn7liIlfL2sxDuGTDHp7s5x78zDwL3LKvaqmCYsvs7AKEzfxQh64BmEiKfdcNZQ8+f
2neIiYATKCghH0f5Odz01oxE3PWOExVyW/plEIcbTHs9zDnUPuABLzaaVSm2p0ulUb+RejBCKDZr
QNSrxhiWIWIAo7Vvv/0pveUW2ZR57t6tTAcXTAPEI/ed85vl+2oZ+AsRC1e7HkPe1xpqT6K6Yx+W
nVNvC3VgDuC1SWQaiViMvQc9SIP39u1Hr96CyjbG84ZSjYI7nkPz5KzwyMH8eE59oREo2NhYDf2O
SrB1qwhub9pTb5dVBs/0nNZRLl69eDIHiD7ZVRDNs0e5RrGXgz8ff/m+Dpljdx/wsY79x1xlM7Xj
NCTJABeAssQBsDVzeq5AFVwMqIecb1Qo+Bks1FcY12pWtqfW309uPTJFmoD020B+hIaRpAE/a7iU
eG2i+rNv3BjwmTl0DBMjL4iN1qcDbQNCNvMqqSbnZavhzUv8LtPKgI+2Hfgt3BptEAmIGHCWvy0I
bM2SxeOM319GcKntjVbFriUIuX/gjVTwGXcTs+rkCZPosdxSPRDMmatJZEUr16638/QTQcuWnZjF
vLZX+P4Vr1Q7TPmcKStRXQwOBzQoWbbUUqQ1VHX/at4mD+XgS5swAbtEFMLxyhcJTg3gkfSOrw5v
xyz6n7TnCRGHmyFAqU44+nlNzZttahXQUNWAb8DJr/vC01slY8F8kScJOaJ4+wBYo3yUudTL/9qb
MWO6kjXQKsyR0ceRB2WFgQQVRAn6t0hx0OoWDQ8KAgYANCvokONwCc1f1F7qwrDCIczd5tjjLIqa
i4sv3vkLR9IKaV92HvxkabH8NsWvq+DfBaXAeRC68uAOgf1Nx/1lb2fHQQ2r47cr9eEBY5SDDxU7
UFQGZ2dKF1yuRhfbrFklKI2+zLmrcvp98X/cJMLGP7/7cYFyJO47iDCXk5T434LNihTMb7h6j7DI
jZB6W2rInDXG0jl25fagnokyjTk3XsTlhtcAeZMXFrYYJKCCE8TWEHUHas/k0YO1Q05l12bUtrVg
FAN4iDpUGioAZ/u27jxrUCmMclgZyhp8NN1SLJ/aFzQU+r6yW8g7Mz2wt623bLr1lho4bLPWESYg
ew+uAy+tBKfyY+YLPJuTArPYQMpdinwEkSf5eM3nHfJgJG8yJYAhrV/ngo4cOnfeG5MAwBlV4UBG
QGM6fn7ttskcRA7Tbpco8eSZAi68QHB9f35nUg2LF8iHGYcdfUBx0zUads+uf3bkX4B1VZXuA4JR
m0vgFurHz/1Mv0FXSSSFf2RyJX/MA8eMj+ag4FBtUlDnFGY1NX7o8Sn+oabcSyfD2JyFMniaHe4i
+ATGSox1A8hbYV7ussircEkF9KUH4pxUGrc5KBbcSj6/MFXhMwwzZGu4tNOE1yCYBan7mT+o9rBW
xAQC3A+ikhIc+YeAVFgM8jv7J9cWa0R5vkqaFe4fOCeRLEocJhUWlQZ5p8T0sgmSGCRjNCDYAC0o
yWFlHyHQeaMSDC5TLYM0RL1KvYWsRTnrKinw4f/9Lu8BMKSCQLUZusFEgDiQ9SZWDUeL5lfbAC7p
3VTOwd5lPEq4yMcMxAyj3h/GpG16+JCWJK0d1+gOi2lPSbsAUKc6QjZOvQ20CElD7itMJ0ctAKgC
ZcWmxpHaQ4AYv46ZqkN+gOUUTiNQqfv9CBVpmdkxd7swUfOZ8RgMCUEVRVsaVZU5pjWOUwr8nipe
Xe8AxufijGZO7aQat420mVJsCJlBQmIYmWgNBMtVeojZhiJjlTwpMUsIjNXTL8dGd+/Xu5cBBBYX
L+qRPF726CSlfEwwNubOARUBXx/N4TjS5NFWf8wcLQZROfexyCKp1oi2ruydVn5owqNv4KgVlfiY
RbeJ4fyJFiMsAzGwUm6seGkXWJJAOlAGwfbgRBIn6C59nCnx8BhJPybBFMdavLHZloKXpD/hBNTJ
AywH2CaJNQ0RqZx0I8c5is4qJbe6GBSOLBfGDQIoA5M3fhW8AhExA18RD9u8YQpsykdnJ2tDVp1E
9PaaaaaQuaWkTinjtWXkHMbp703HfBoWMybYWpeJN+2No50TQdTAZkYL+EjzL/eqEv5BQbHpmtDp
f+Ot+nL6VdVH/AxDa29DbONgzmIFhotCh22HbImFSakryIBX4vveAjiaiou7Cn2XdIC7i+0Cj3fv
Uz9xfKvSg1DqpgsZljGOY0y9hBaWQw8anmbCAUmkWwpJ6Ue0adNwSBveO7UcusZ9zUdCorpgKmEL
lzp6JvgI/JQtcDkJD/PJKYM7TY8Xyp76F9yNkpl7AhuBkLbkGVsO4RSbDFypQDSQaIANlLoeAG8O
NWBtGVbUgz0AY3G4YAuoiT04LxaaCZYCcPpEvyxJ3xj05dYkgzlPbgcyryNZURlGH8LfrAifkndP
wWmIji0eARvVG8OMMawx24dxQNw0MR9kDehYfc16hpA5m11MSC8MCdS5wWNGs4OXPA80Vb6Gz3+M
6xyNJoxBgDJMN774Lj0aoGqfZCIF1hdIOgZ44p0kZ61aGHwrfJHu0M7gzFhijEO8/7lKPNqrR5Ck
8l7BvshEl0G3nTNLF4O8MRUUfvbhb27aTahpqHBhutRYEQo2TYAVo1PtsJRBk/hOX0+McJwkbyvB
DoC7+0MeiSTYC6HKsxskxQsHuQqvWwrEE2RyiyZ/lcNZmFSB2xQOFuyCHfgz09wmoN6TorT+6cMs
4yhOz4POEjpRMwSHFyY8xKK+xqcsuiEbf3gNx0C25rgUUM77IQDfLp6PpIrgsBP4tUbSt0pOZjQr
m0yWmTF2gt+7tQjKGVIGJ/MXDBqhLyargX1HlPcvtGEuWUon9W5lmsd+gujDSsWZiY/2ZexYkuqI
a5N8strUseIaeFHoaqIeHcAbiFRZGKasQRkEEarA4HWHOIDZY/RON3P2AlvoZhV4s7TOfxAPHvNm
CiyveFQLWfKtD0eEbB+gnLHvQO75aKtVgnHHgZukgOOKSOoTG/D1gJu15gCF8sjHVe7x5VjnZsjr
dcOFDEPuaBV7Za2Zcegk+kiyTYLeGclHCTofzCoOOLoiPp+fI3wzusNEZvKCyIgE+RrgNUJutNVj
/T7YPrRVH1cPs19jANTrR5E11F8Vm0DxXlRgQnUICPDASTiajhwiOQfTIoeOdwzrHemqv14NSu6C
Q0XzDPR/eHUtMwVBvL7QFkrwdelDzdq0yxAkUT8zPgKEnahntNKfQaFHOt/HoMsTTTyH3/FOuTUN
eDizhqvzLcSaYAEzmOb5iG7Okf4ttxv0seTxfvD2HSywgIenLcGQTVdjGg+sBtYbPFviGoPpxKtm
MozFEc3JnCe7uol3Di4f47RAQBIMmTDb7Y1xpqzAgIzkMMWlXGC7Ku+ReBGc2xwCyvR2kLdqLkEB
WNiGNASri1fT4MXVSko+4azKq1If+Y4Z/sZE8YSGnpelKeEmTWEzW2lGoeOT9EB88NMqhzXDijjK
bSL8ERsz1gYbad3h4FxwARincTaPh8OUsdzhz9mLumvqNkKPo0VCT5HrtBF4C/9Xba1k8690rkLh
q57WHFa4hyViymOWW9DNkQZyE62zZtcImJyHCx8Ri+BK14fjkAamdIq6RYQz8tW7CciceunQGcsv
iGtKFrc2P6/TuAaZRbVi7A60pWXjgpmz68PVLj9NHqr2Ml6RDj1tkGPlTghYM/Yqo7x8ja+um5q4
yQAcHEzYmEqKHOaw8rKwvMzo4TCjeujxWBVlCFUPyLIlAmnZbUBUZJWZuUmg1qiIOmkDnDte4QiW
fDFZ5pwjMjZivY6VAOWu4b0xNoAc3oFIGnpFw4ZnUAMyLMYilCPa72EWSOtRIkj5C9ztBaYVOKfS
38Vmp+RdySq3LJrNX8UGByZzYNQmGLAsNCHNd8v+4gG3X7rMFY0bRS2RHHQyy1HphIcJ3SZ+ESMO
VHTqSTxIPvQ9fCK8Wlbx+aU6sxqwVY3WGFvIiY73xFQGrR+rlh23/226Z5+6hxT23GF7M4+F6Mea
KCZFicPRkXBC/WxEN3O5YkDSVYFC9wHllhrG4jiUkdrrGdNP5GwkL9bZgzg6fQy3q+1TDcmfaxq/
pWb53iPOcT17pj+WcxKOdIUlWoQBo1VYvW4kvIqC3meZsuGVzsBCG6pwV3hVd4L6gNlLQr7BG2jz
pJ4TweINNnio30xSPoKOUlp2CwFN1hSGnaUJ8wfINgRR7W0LfwSSZXhmQgU4Aoha4az314pC2MGa
dEDjYraAZqICQBwLxWG2FLdVCnUQMsoAoseXVtJ4jGOllr1SJU3kbUZlmPCUGYRbogSrQ15+ZayX
6CQiyOLJqDKgDugo8TTUshQT4DDUJFINqTK3cNkA6N0rP0FGAViw+x0w0vnrDBIX4l8RglDdo4Wk
ER587H/9HvVYRR55+37KNuZjQF6hBasjZTHkMrTzVLKxsTimlJ2z/LA3ciKr34MYizf2GH0HaTXQ
o58y+cghieox7a7Xs8ru24GcXsUKDOLuihNyY+l9TMjmHntVsXxO7fdyJasuIlfwUzInMtZLKxm/
2FnRjNi+dcn9MJPnmYk/iV3/bIZjCFILnDKxT5RXCmkSmQZUcC1+mtB8/dJlIAmk74GgEDkZfake
pV2jTDa9COFDxBJ4cXCOGmaoQEnNGosXwdRR/o8TYSWNsnNt//X2dllSljsB8RePXpg+cAWEMiK+
40S9VmvQ7UZEjYTvEQNT3S0qmZwGQiOUu16pyDghqEn8Em2iTB9U/rc4WIQ0eekxZJ8EWrkrn+ZL
m/6n+umsEmtBdIc2/3CGlR4Ddyfa0XJHw92RFvi/PFx/yyZOmajwCy7RSzwdsRa0aW9BmtNWKck5
wzr+1/NXecsjx4qLDuKWQdRo3Gnwi6oI4s7AsV8eyvG0WpFbOmJv9p3Z7mizMjgAOYaRaf+4mJTX
MA8EY3wgAZK/k4izZryhNoUCjiKjGPsX8iUT7gRGm2Mm1BTht9F67iDf+FKTcWxH9K8AVo4epRK2
pOuPt8c+ZLXf2/cVmj7cku795nwzEgxYRqrRCDZkE6vNkI+JoGiFLKQG3aZnbMz38ppCSZnoQ0Fe
y2jEY5JY9tRrudgVwpZN9WFxmkwKXCpFhJxhLyg/dVQ8zSptiDPTOBhpAUrBS0Awic9/RXS4dUy7
McTV4JdtlGP8MfVEDCSx4qG+AiUrC5ku4y9LQqMumuBGnfiG/Uj8NGl2FShU6+fjQp90Wl55WNPo
IEaxUF4c6QoF1QDNNryUD/Pu7MoIfxdweWY3orJ0rn7ZXVuz/iHA5lpNrSMclUOKhQI+g5hy41g0
DVlEsJB0bAJkInaBat09wRtjljyUhI2VIb3hYymf0A6E/cc1CKWhL7xKyvS7tmQ0NUgSQ1q8cEy4
wAN/4/jE0FHhEOQzpgdiIPc91sgvRdMMOvAmkUCErFAiUhUWnMylJ4av/8aD5evWUm78CK4hTFTW
0loqRRKOFj5go1psUCX0xkfSWvHPAboZMWlWRtdwWDMp72DsM/lcyitRebRHrjaZO1ZLYqFQf7B3
YXgvl8udtcQxhWYKRxEKmDKzUMtb1BFjlCYu9IRKRprQFmSTJotxNAv+upWoAf09mL3ZPFAeymb9
YKO76KiFrEKW5NXL14TlSqJ0DEYcRU+4UAu7+KDcOgh0erSIAyh9lOi8TGhA+C/K4BuAHlskhhJD
q34B2m0sgo6wXwYlc0Ma3ckcjesa2zSgzjPfkTuFQM0YB1ydBhDSSDN57QdU5d3saS/8ORBuEqdr
Ly1wAuG++zE3ujdDxB5rixynDoJDPeCyXX8puyreiPSyylDPndWyxrnN/L7Qsv4cB0NAZSNDRDDK
4XRAki5LPYJt2mTdn9rXfsmm0iDFE0TARz0jY2YKyegOJlgFxGasO4sI668QbwJ/AbBGv8A6ke3z
DGOjSkm0DzXih7ypT0dqyXxR+PXmLhJawLsGVUdRUjbr2eQ8m/iJ2YiV8nDQaGLbPqp0G5T22lLS
/miInKYTc9gnnswnsYZyV6kiITlpHTGgP28Kjky9hd7gQna24HtzF4WWx9U3VZR6IeCPhzbUInaC
ZikPgrUyL47zB+e1Kq7GEqofDxb0wJkum4QqDlWCwIWeNFgQIxVSaTJIQ1JeQdoY/V0xm7PmTOMI
ptjTyYidSqKET3esYlTOiwI9CY5zKFesiD2uFoI367hHHp0HeojmSGirklZql9gI7qFH4+auY+xp
1zkeUr8zYcyhw+hVbTmZ8cuH5ItuwBpyQGeyOM1njUCYf4WDizwnapiMbIQk/yt6FrTckIYhx4c8
p+pK3Hsvna8A+YQzZS/TnMwRiTkJIwFsmjk0+eEu90B9zzMaRvdZjieMkn+ZDGZZGsKamCJOYio0
6TF3NisLCK1zNMcdJe8AbBUsP6W8rEPxN7x1ZniwgVAuToxFEZ/DJg9vne7TVzhfB3PAYvqlPaHj
FLVmioV47zffdlAHdf4BhZz91GsyThHPAZSfPzH6Toqa25ARn6B5mR/zQpBwYcHw2PRKxD+ItQYn
EEGAYYdcN20WK43nqY8jAsxjYoocBhltzAZ64n9ZYJeIO/oGKI6R23rzdCUIFrgRi8r4PHNh/xLw
1PcvOhRFD5MnrCok7nRya1BsIMpQJ4YWFvH20k5jhOjs84/FESzcTnUjT1aGMozyg1XyFiUdDj+g
CLcZfxkIxzR466yYLBmSkMCBcTPFhkS5Md6dyUp8RZUXC3/PEwiJetSySsepkMRFubURe79anpcg
p8L9FyCkqmYDbRL1jqYdyXeq5nqgEDRPr7Z0SQrpKfRothaE8beN/07KyrQBB+48FdkXiz6OuR29
RppWF9tmUWV+4tfNdretJyJ8TXAmoOCvlQC3y2ma+FrEc5pix9acG1VlXtSkzqOpWLLU0rF84TBr
V+2ePcLsitlWO/8ZFFp1c/JyuWuT7NVaIYtVoQ9EFlR4G2+Gnht9B10GmIxo1y0QkLc7ms/5lA0g
lc0cIR8bKxyO8TBaYCOOKwXgniI9xNcXOCTKFeLE4mVtBpqlwWPcO6st8dj0ZVjo8xBGNpfBs6UK
b0ABImdmn3MW9R+/KMrhAL6uDIgn+cHBENuNxQqAC1ceLo+uBDpdYDwKXp87UnJdKQQpeVJyBppA
7mSkCTvshheDi7gdZeTdQIssE4Tj4D1xp+apI4qRRpoIMgMHIi7rW1OPs+ROm07J7d3inmjM7hpg
lQtIt6afpH7mJSpHE9ENupYWcYWFF0YOajzgUApBqqsXeyx0rGAKPmGRn+8JEhWzPkE2+XShA+I9
xOHXxk2Rc4z2KZgdxyrpZX/PqQEbVjbf1HV7sruUeAouj5h7sj649Y+1aSgHapq7un1h43fOOJeR
Xn1YbO8Ad6igiLKMHIN5cRnFJv0K0tkDMVqZU+mPh36zrxhaScKPV5UIX7jHs2HLPkyzplVHgwZe
DAY5bemMvNv5SBAZhbZd60nUzTMC7q5z8pz9maPMIy70mZHKwHLJSY+jHVJd63iwNn835oajBNxw
tUA9zC/h0d6s4yh/mjeEx7n3Ttchyr5T+2F+MO7aIG7dfEg4DHzQ6a24OB1H+hxykLuOaK4UYwSx
pa7BqVEcfa1Ct+ldgGRqvGMVQIODW06aG+qXD6oZET4a3To0qHskGYBa/Xh3Dc8161GywBghbzXT
db+CTQ8sQcPMUZ+RXhL9VClJAZKT0sHygi+Y0Rmf0rSg2kbWwwAEchp0rGf7NEQzO80g/1c6xsYF
fynLJ42IF6FqNafAU/1m1IRW+6Xry9sVPsz6eyEPRWZPqjPkgUf/RnV0zFeRHJNyQ6J2KCy8C+IC
r0xqtiwnhzmvnNYpp1oX3EAKwL+AAMVXZ9/fwkSHwQaVbE2eGlyAfV2Dc6TSCLdOfklfpDxM7dOx
OR2s2/OP87bXnBfXCIYy5/ILrc6WfXN5WtuGtWGRoAxDjjTtHAflj1NteCeG5VmTGB4bUgrOgP+F
RsgTcAJ3W1JPds8tErS/yTmaX9OYJAQwwb30gNu0xtk69T5j2B8UdfDINQWBDSNHrlUThPZn7IbE
NqziwZBQ81GSQ/sHTbmc8Gb4OB0G+44IikeNAVXHyfRHtQ7aP3dVgWBJob+iP5LU8qDQ5Gx/Lr7I
RJuMR/gRIycGB/CRMj4DOif4y+GuyAC9tLZcVLJhGa7gMX4+zRUo5NDPjDbJKafacQQ3I6EeGXLX
ixzZl4L1XNUo5AEkOdlJNHPzukaZbJ27VxrW+OZa+7y1p9v8M9Kn3KKWaxt1fn7T+3073zuv+Qoa
YIMEVlNc1Rr5AIBt3exQtrLjheOAivFlV1QkHluTz8n50AvUmIna6rTDUsb+huIn4imDk0sdcVh7
jTyxDpsIFlN3cG7dbOg8oyMR0y8a9PBc2AHtQmuE9o/eNw5CExva4sEZvDQ8VQGQdniqkFdMGGxE
vHU7ODoi36NRnwndxUJw6sNAfbrkf5eBCfp5P1leLQZLNF3EcjDdfbpBbNNKDBFpQEczuJhfOgUZ
uMHwaICjFwm0Zv2PnAp/zaTaQSpunc+AZCyFTzx8oHwl4YWFOB1Fhe45HOLGTfMGP1VQODv8LOA7
zoYOKuKGDJl93yB3NFcpUzpoEhqy+t3YxlHJilMaZg2CwLyKVwPUi4xwfzJ8jI/9Emw+YFtyDf/U
82HUF3T8ccheac5j4YywjCHQhwsHFBR7QL8z6SVPdGseCceZaA6UCL1z179ccLhhp6ZH6xMnCJDx
Ax3ibnEfq0ks5zUAqcpv1jRCt1VTATBZ1SPuqDIzi2kktJo4Qqn1Y15EGDjQDgRkCjFMDJBTmcbc
4GyrYoAMqu6vGyF5mFCF+O2TdXwO0AmAlf81MY8FUh5XCM3riC6LWTTk7jfOExMJV0rgq+ONVbUN
vFM719W/ntyGGp5wCBogROQ2RvWjUEBImH4so+A+7g6qSkSR3c3OXnbwysAQ2R4ZJUbcadpdBEFi
F5PX8cDVBuI+nnpZjeMXFo2YGqXFzi975W7JsNcDPKHOA9j7RPA/WIIsslLcoGAOP96A4Zleq9OZ
4BlpHleA93JU2ILv4uN6sXy3uLFGk4wrXa3uVWs3x3C20uM0+/4xsOfoDDkSydzq/dX05Caf5W1D
IkEbEPNKOLrNkgNsvjWL/7gpewqB+bF167EutpiRYyx8GBcHZXr3aQ6hjTtwh80iolwlKMLDxMw+
2Gwn7LKrDauULAY70yT34k4RxuES1t7hamKNNHgi3xxdByOGNioVKcTwr4BBCmfbN2Ctc2cosZ4D
/En2dLfos9gJ/gBmVHMjk/1HHAPy4w4YBYsh6qZ9CjvzpstCWD3HQ8OjTCX8EeUdGCO33kdZPomU
Ils8+alny90RhRDGX0w8ZQkTgIDZNHoFIQBHCQtPyhJMFdr68Q623svrcMlHFubv+x/gMpOlwhvS
fCbLp1Vy7qRpAXyLbJCwbBEfjy2krMAhAGGDeN+e14KGx4RjUnK+5N2z89v1jbiX1UrCTCKwpOLF
2jV5/OakcjBj0jWgD9Z8mWhfe3QKeajECE73MMQqh77ChSdf6IRGHaPMYeMhQQimOcUeOMpKsXeu
rI+RqHPGmdu7BLUxmXb+913omJhza0myL60bN7fonn2yL7SUlM9zkgsv5YDFNOqRTDrrdNTo3D9W
m5XqQsrimX1d3NW4R0cyMm0cBDp7gg0GfpS+rEMIUq5wTc7iFPN7pqy20Iet0HVAfIbCZsFE5Cky
0Rx4ucT2J70Y016ptyr4rbWvH+tmH0JgJNLxmLFcGXm8nXc7zPfLoMFM8ZUSmPmhOBjSJLhh7ggY
mRHJml+bfue2n64nGc1YFh0DTClZmyY7aWAke3NQx+DPVp5P0o2+dOXnV4IauZ21+PFTFnxiRBCg
TPgZFY6QYXHNU0cT+Tfx81KykNC7NStPaUNEEwrMDpA0uw5xCGasMecx2dvEwD7Lii+UTS9Kjg1L
Eu/f3fK8tTZL0GqFkMEByOYPPuPNbLOTCu65NUWRyYDMg9/mvFqW11jx+gYe+qPREYXwLZs0BQvp
ancl8noWIvIuKJ8Bs3yxkitg58WLjc6Mml0y7BCeVpX5ve7IcDt+qZUeTn5jR2b2BsaXaSwn6AVJ
1slnCPjNHuRHZN+ci4ejNeoUWg8MHFKU5vRtY9iBXudRsahRbjDOjYe9bH9Y0RAAP06Jab29wdkp
ph+2+s46jXZbc8BUWVHVBwjrYLRIDrRmrLb9PVFZEOkhuB7a4lH68ZdtRfuvakHVMbqlwPNqY0n+
yYGAoHgwnNEoyl/oE313vht3Jrc1vH3DhSkHg9UfVKidWCp3DloSkXaBLH31jc6j0seCjwuKVaRQ
2A21IRAwTAgbQGI3/roO5CoxmfuoecRpkNSJArQ5f/7LLUQiYX4KZw5s0F+8YZppOei4GA4v4I8s
VBZv6MhQQ6xAQHRkQEg7f53O4NvLrTY3Tzf1WSdWto/R5HS3J9UWPQqqGA5k4kXsxtRY7QuOGh9k
hy2iIzxuSnBld6X2YjcE/cUfq+DNLKaEru3WBvutIT4DVx+KAUWDmW8j4Mz7iFCUzQ2bV8dBgSI8
k93vP6hrYr8e3mvEQyxji0h4ND2IwVwv/qMhNKKDPUxSSHmdXcaUhnr/iuTHxEXs96Pu6IQ9pOXO
1XqUPLyIrAQbmCepThUsh44yNX+V1houdW2frQ0DmHc+2XH2ZgAZUzae40Sir4VHMQJuhm9/UlzS
TpedCZyuEtrVwzjGjCH9DYbETuZpD71PssLpv3+zsMNYHud/DJZmfmHgyJ0qim4W3O+9uzMhgjS9
nMpNaAZSJ94CPUvQQujQ6t/joDG6mOPTFVNMPnSpS4enlqVk1HuHlK4WOmHJYi5awOBUR3KF3tkN
nMaIga1yQFnbh/79bv31ivxnhH+HMfiZfLwd7xMzlAMAYhxe/pyIx4NtPET0dmXPKHgsY4Nu3mI7
HA6W3dq6p/6Vl2kdJg/v0Ye/DYne+5j9V5e5CBWrevIa1+yAy2j1Bgvow9Iaq1oTj4+8mAbR1E2o
pk9mYG2cXhcT7+4Jg5K/4OpGORSbMwCH3wBlxZfpSFWL1SpNhAOto0ZJPiSje/gpm4ZMQyDdMdlz
sZ5IMNaXGZLe5yONPE2zu+04UzOvWM5jQP26GFYdP90Q4GBGsbgwl2PGHvOehrA+yLq2llMeXTcc
QmVGgSf1kv+ekcA2mS1or7Hs/kL/2Ai+Po6c0Or3926/bF7Splf5DM/fYd0rvtvj1x+svyodCzAU
gjoIWT4SXIbqygMvuA2uvhP0K3OQ6BnEAw0hx6h+2DA36a9rVrfPbsS6Kk2pwYGZYWEBC5dNy9KK
abT6zvVljjdXC3cWJ2BgyTV2WBPD6xqs1zH+AGg2pLreCaSULeVxQG2xC4TtMIMB2ApuLLc1JdHC
KAVPKNoYS1q3CtMyr29XrtJql0I78OHd+9SxePOyjuv4oTrWmfbmNoG5FaDS8lo4lQQ8gOASlFtr
zR542xswYowarGb3MHiOAEKqB/tzgPgAafHTCtEKVq52sRFDUHickhd0SKiHa6dcw+TKOKLmDF/U
nVjef8wS7J4dQ+H9YpleVCMyJtfFJz5t/Toq6LjKVOM3Ay1AGJ5ru3htPRgbCk3kYRVRoN6C/dX/
FgP+qfcrNee0C+5v18Bsl5YjNOu1TQG4h9R3T/YFD10msrNDu/R23t0PfkDwtw8O73ABHivZmCJX
MJa4u0+XB1XADpeVOPqM6JMes03r2/m0S10+bbPPhq1OnlioAvoPpvGFP29+FmoLvqDZ3bDuI9hH
XOF1ccWp37xC/7cNJw8LbKObd2EgAfKgGocfJAKQT8yLOsXh4ckwwrjUXYNCfbGKfuM6CI2ChX2I
Xn8yWd77p0E1kKuw9ETbpOCxRAgsvDd8jUicIvXSiu0izKQixnTF1iYoIodqMsO+6jfSbYwhUOve
WtskbtgB1Vov7+HhY9vf9vLWBbeeYovazcWRqrO3X1AFcFv5fe2cPp+VBgKdJ1lvQ0GiNQ2dM9yk
O7ySNHWV1ix5UVjydrOqd/abWA9rgsXlnzFQUk8O/caaIdUHskRim1mgtENg2rtwpPeJOYyS1rBo
BPDdmlcMpp1Kl8gYkgAdLOpONcJRCPdPHazxvWf88A4O5sS9k7eOqTMsxqwzsL6J+ZCUVFNrxn3U
yFhDM7vc4mKdYYisCX4gpOpRAomBaLOZ3QYdRjyyYR3daIDR8YZ9tDTgcwN38adqN5ypc+rIVOkQ
nF18kZd3yOE1c4fh1QujrsbC+Jg3av5RVYbYCCmNCoNl7nB1385QdSmwOTTDEuJtJNwdHCYnrLKA
cYrEoJ7mnhRLUAxoFbFLn9h33ZzhmzGJ2Dx37wugtBviMh9pNGnFm3tIyxsSnAeo2Af4mjLB8Rs9
xzcQ+xebEI6XpVPgY1pD0nHxKskRYqBcuTaKxq1gqLGLazBOnCONzu4PKSAL/lIlsR5z+gwu53aR
YV/IBR8Hav/XoNmlO4uDEwNInH1WG00P8IBCjLdx7qqaFMhk/Zc5aTjHuIC58qrUMtOij2mbxzDU
YDY7tLYnK7pnaMXDaDZ7dXGdQE7X3EeYpqC+QjXWxr378EeWQ+5bxHLbfMriyj2tPi0GmHMi8YB2
Qf96taNXjVUOd8C5RjSi6KONyYJowGx6xuOX568MzkocWzzg1eqH/INNAJlGZhn8xJYWIL31G69q
5ihY8hmbEuE0an/o+2dnfqWt9ApLbvVpATyOav1lKbl0Nk4OzwM/3J2HIIs6sQBEdsVrr6dx8di+
3q9WfVQLlIyhzw7eoRxJsVT5SDYSSJEhVUsFVLT7oU1TQtFZHRXiMyDGyED36pSaoDSVunVGdoGy
pFPqIfUL8m6lc2Ua/Nvd/tUmvCHeR0E9lJLk4ZbiDVGGpWsOlgNMkPiSfVjOfqrQomRI0a+ZKvcr
zJDsIpLAAlnbQCmSDMv0JXxVc6+UaKoru5+Vg/1M/3Wz3wsG5cobkpQQZSA1KEAsOTrJuzaIfrUM
lhvQVvbU6SYRd3dhuXv9+yDo/FinUBdb63Jcp3WAluXXrwFf1qwLdQj6nPSSfMPDEtseZpXRTSV1
PVCO7TDmmfxuHv2ipksBiAEXUCr1g8T00OdEfpKsSTKFFUgfxxJJrVwZyNopiGm9M69m6Ln4cei5
SlmUdw52NsdfVLqUp6evLVwg/qDt/v8XaRre/F22y24hd2Swn5VGD8QjG0tN3gcAKyZtSJhoQLx7
a1pELq/3j3o1HSMhP/Y5WpnfzY/t0/XJpnafsyVgeVEMlitgO9hZc5lYsUCwkATpGm3Gr/CCKOni
FsA3zdAxSVrILukfyMyHAkouHKIbNNnA4uQeNrBo6Dsw7emC3xhuKav3y/ukenpiszAnBpedKoUf
DFj3tdzyvqCQgYZFCy9YozB0SRsEy9K69PbOLVbyrb58DrdDzI7JFyARXESe4l9XWizKUJxIkJjh
niWLNtWZvO4AshABEm88mUjvXY4epg4YUAl0VjC5l/haBFRGzokKcxohj8Vquul/WhxJfCm4XuRb
R3q8wUyuwK7Ph8R2InuNKZ8yI7864F52xSsH22g/q7Dp1NtGg0BlCAEecxr4FNTnTBrFXObcP/cZ
NzLe9YAU/3mLIHW6OojWhhUHfVCQp9VQxi3b9pPbz8IEKWDrkndYzfg8yP/Ws2qv4u3Nx8JAsdzW
Oh91ZKWefaHnXe4Wqu9I8ySbzoOqbk5ofv3mBBi4HRCtv+maYQPgTlWrdLPO9A7QSz1buDwolENu
qRKJPwZdHU0SmIZlpuUCmfAdaWTe1QASMmUJA6fyk3WuOztMioZMTD+jX6lk152DghFm/NZ7PmxS
4q33xnsJ5mcjY+belTX8SOCwXBBCDzHmsclpnznNZZtfg28NxfvWPswZBUM8Oll3mkz0TaZt3Aiq
a/1TzHHkwXmCf5dOXLBBzw21XPQgz/3NmG+CETqgnSL9vcESCDypwQ3AYBksBshWrG/mNeLi/BhW
CthbTangaCNAsWeS7Al88ug0QZ5wKGt4PNBCT6o65Jby4f6PpjNbVhTLwvATGSGIirfMiDNOxxvC
EQRxABHx6ftbWdGdHVVZefJ4FNh7r/Wvf3Dh1aVrOkREUNrwznKSJ3nZ6vPkKszUFYvQ5tiDWCnI
EN02lshUQkIRwLIIcQlICAqExsmW6YQhxEgo7hqpVhg0McpnOcFddGd+tlqcIaMeQaEWIheFpHuc
YQ8r8VwIE9TwOJudiwMMChcTFVExUUnLoOwJ+xb62T8uHPQU3yf6ZiIra9kZMZoEXwbA4mkaBluA
emvrjJfABv84aCbqDeayZAU84B0qk7bv0hpE0/b2D4QdE55oSt9ED0RrOFh1xohKmGBhoPTd8Jwz
9HqtrjY48qEIC4K8RXQDbR7+Ey04GgvoGZQmdodkPuXQ3VQ7YV3ANGNX2AkGTKmE4dyYRd2W8fN/
Cgtf2PT8z0d557P5cH4SzANxOYPFIo42QK32rjQBiddIj9knBFDMhJHhLPHi15AFfdkuxruDiNKE
PidChd+FAgL6wIbkvBXknFJMgB17s2H0gIeQKOI6QHdYgZN0kH+NumsBZeA9yM6H7x5cX9KKGWBy
AyMoXtAT0FmvZJsC2OD6OgozjWSpAOK1bdni/9MhwqHBLPosrFxGaeaDWppOrYSYLQ7Xo5F8UP6u
YFE+cYf4pm5Ip924H0pv8JvzTHiR4502/PCxgb4FZF6CLQBBCqpPU00oKa9Xz6DDIsfSGZ9KsW4P
zbDyavLZTPGatUcjgL/jApkKTGVrAfLKhgvu2mNmBt2yhqE8stuWELNmEFbUmgKNcReUbIjjV/8u
s1peRIFI2+NU0A2ck80/ZERiKLVcsL7lwUOnO4WDPuZuLWCKs1ljJMXMHFonih1/prgofoR7Cj9Y
EB+RVEqB0nd+b2SZsCmm4DkdTg6mQz7uJXK9K2cGW5erxt0D5+Kfkz02A7SIWMUU4AdtK2IRjDbC
iJJxixy60EP/yb68l0yfdIs1YrjGP7MyCDjypMHunegWqPeirFES2IivkGfB+IAzTr9tznVTt+eh
J0K7zay1/tundNL1Umx+e9PyyqxKg5ojNHaGjVDUnhehNuF9O4acrAAg8HZLqIh/UNP3HZHw0DAN
tH8dS986XebeEGN6o2N/JvTcDZqs2rJ7jMbFTfZp1EBXD/936ZirFA+DSzj3Tp7nhebNW0V84/CG
u0RheiFvtG/JqxHTZdqwh1sc0sqECwYyfem4kCv+ImKBNyN0Wb9F/Ydg5riBYAvL/8Od7M9jkDCc
IHkcXdZaB9rDJkXmSGFjnoWrwJODA8leFCf/hIUi14rNG6Dbmj5QHjdOWWdogtXgbux5ERTvizls
a7TprctEFQPj4XW7/0FsGPH2Jfult7nNE6OexuZfqRrF7KCf9YxksrvVTL5LJYKXsSzdBh82416Q
7ns4MDkINBhapBfghwUYHZLRgSJhgfW7PIXiyTdwoDZtM27LeofbZ48qt0XKtyGpIQ+7wIlhkm9O
FTyLfKPbWNAG6y0syNe/lDZYpxSVGQXspQdJiO+gOsWBhoP440g1SyFSTSBxug+kNOyYKZQlfipq
xC7lkmi5C/+6YMbg4hzLQuVtSTMiNGKhzx0LL8ZCyZZDj4qdrQmg0vZhC/tPIbLE7gADH6FIALoK
P5lgCKEycoqJ8kNwEinn2QAPUww6sb38p/5jTf9HFRfxJ9u1SbVjs6/I4JVKwBhR+9jGTFQpjHWJ
lnrDZGYxAFMuncOY0btIcpH08L8oRJJjuyISRc5G1/bcpHBo8CU8kEGhCr9SFDDCJ5XnA4M9D6Rf
93s1wQGfzQOXS54UJ3lRFachv5xby3whtKaFnpK+qNrdTXOWIo/poLYS/beKzLlnXgPFYiywwBjQ
wxbUqdeFj7jTzSaiNEF6LhX8UJs3w2h3p+HCIST1oRTo41uFUyuzRbYRvIneTs/u2RcI1Q62KmgN
nHSI1TA0KW4Qsxc8s6B7QQ2kP4R8DR2bWpZlS7NMFLOT9K0G+vWOBW51XAiT98tvCA9k82KBCzWz
Q2xlffyvfYdvhzC24i8Kz6vP1YVlhJUcbBtOFIoySBZyHB5h13KKJuz/d6KsOAeGiFOGoFJPQDed
JxpDaiGKcQMWjHtmbLrCEoFEvojPqAq4O1Lf8qxMKXj/zT99Mb8X6akN6wA1F68nJyQHA9MKUTdl
wPYw7jYLHqfSaa3SCynUPtvSOpnUTgQPpmtvYGuNhNPLd/8XT/HP8vvBXF0Ai8J+sMtduDSQXTu0
2bEqgV2S3hn7xxkTZW3GDsF8JIfWLM02C5FxjkkJM9vMQDzgzyyO7OGocgCzGGNzS/YwhlaxOfxn
7dejsBBquvukpqZL3vD8Ujk5dEpCO+ME9/2zsONEnqyxOKBVOxwg1AUyoFv6d+SoNPcBT/4fgoGh
YNchYOfKThZCRO1D1JDtC/d6Ob0Fv+eXzbYmJD3eKPsbBwZY9Pg1/uDGYosbqJC3hLmarTF2CTC8
2jqMpx3ezAIyP+o00VP3OXtRSy0e0KnM8+ZLxMXsDIXHjSGvILaVmr69dyT0t2E/j/EoiwLZ8jlG
JA8NdNLZw/CSA+WPI0NwreSy4XwTrFX8DiEylFYX2GJim/PL6eSZE84XlBEjdk1O49GRt/+f3gFa
M6yvs7b8TZ7gRUDIsoK1t1xTnNWoGol4BZGBYSzHGQUJz6XoYSiKKEq2ZNhZ3TlAnlDLeCZQ04Fn
iyp0hu+MRxb8nyJJjn6HKJoZyhVQBZ9jwlIO/zYkMaKQRi0obYGrmJQ6DBLPBqPW33zmiiSEKniG
rE9Wi80eBRhf8BTYrCLzuyg7vBc1RKpA4lOYrtWpvLnjjE4Bh02Cc21S6fwOdtHksMKuhS7ytFk6
bHkYm3XGGxdQfeOac4JV/2x0ZC7ANMViZgdr3VwH1jaejB3HEHUh59tBPEhkmein848HSLPE0R4G
/cjee6EHhox3LyjZlSIIng2XkrvBzYYCTjFs8Pj8p+sStf3Xvjo4BVHKzVD5GVTOlQ9meV0yYx7B
62WzFV2ZhE84yaFrs6/DAuMlXFFlAqGZVdekBulO9JPeG2VucYisboQu4+09N7RRp3fQgRz69hDA
4piq0sD906gvbzS+IhaSV0w3A9TAXIt4NJNFpBI2MPpiU5ZjAiBmebC0j3emBXLxFLc9xQORD0Wd
eeyOiy7SLmLNSaAJaLHeVjEI9KsNwkw+pOrBU7li8jk79m26xzdaVjh2aBdGV/qyeiTuBRju8CFn
QIKk0HeQ0LgxFJwqX4hnbcvki/dq8txAT2u9wpY2pq+7QbEhjO4661Q0mx9CqbZd/Q+u/gu7oFTd
d+7e7bZluFKQgvXafXTn91kXd0KLRD7eLO6KySjciw1s1lCOjnXFSeBksG/iozRjDj90fCX5Wywj
1Crn4jbGUC+hS4F/A+bQdXUNB0KUFQBo6SxXYrOnWY0SRMxH35M8lp729bYYBx317miGT+SIccQf
7f7NA/Qb/OwP2iEZQ2jbO1pmIMh6S6kXn1baCAOvp1f2fEFyH8C/Zgq6TL5dCe2oj68sdvjYeV2n
b91mv3rvnl9Tby2xHfr6DYxGI7y+WR9PZuerNqQsWhVM9HM4rWFjfM/g1c9zqNCeGF+EFB8nnsIG
LHH8qulEroHad94trKE6lZc9rBjcd1Q+rPma/yzN2ih/vFzEvrKIVed6bplq16wY9uMHrrmtffIM
0bY1KfI51Cv5x+NGPbTJ/SFSOFP/4HHI5e3CVnwKiTBqicNQQtKrBt0P7kXFAQfFkIIiZXNpiKJz
0jUFx3IKTCI2MT9MZHouACPAyXQQDA4E2D1TrNATE869VQKYv+0kcTmIGZ/XibnNJjs0DFDd8JQm
XGrAM6WPysqbkVlCaZqP0v0mY+fZffKgO5ajbJ9bTeGmBMdlSEcB47HAsh5tY163jUs9cAq3AxMh
YU7BLUmMC8kaWGQxIjUh+JQsEcZ3KRo1TOVZ4n9PFs5zHVfmTaXg8WAWvhnRL3pLhmY3q98avWv2
b/vXHnPU9dAkZHLew1ZtrY+Qn/VrIDbOIC7JRgeX+oQpnxV2B7G5XkbLwhARzSYIk61BOzBHPYV9
/1V6WWRMUlLTFgxjZYLRYq4QmSrgRhBK/cxicaLtXzoZQWJJaisjSdj88ANP0Ka4DTiPQr3ol1Q7
RdAmo5ZNhUq2oENgOPW6AUczoEJSzS7qMHTM6HinR0CI7rw1fnINUaO52nXRbfuFhP6473U9ao9i
nnMOLQ687/x87vcNQr5EEJTs0XkXFlURszhEsIW3wEsrshp90vCuyU7LdLNq7ArmuA3DEJZxebyS
TMO3LvN1UdoVtToTunEXlzpg3e/kQ1tdXR6XK6+IbRasDp895NSdvSLz1OnZ/Y6diVys7+cRMSLa
on+SaDaN+vtlEeRAyfbPjf7aBaDBrg2otzMqJ+McL/nfe6iIGU8/hD0Gsn7KgKbwkHsE93wKyahF
g5J6eWSjfcYetvBq81+Ax+vp3oHp7dbydXUqT1+0lgx7Ri+vjGGzdcJiMI6/U6iSjTlO/f50+y2s
Pm6ZyvJQTpo1zzV9Eb/APH4SIrEqVz/sRUW20xl4XbIbpQjpwPgelYKU8BF2kPIBp3YwHIhlrMZ9
3ahX1c2+i46smcRMY+h52hd1SHjuf1aFZr4Gj4vsfvhzmAgMyGEsdZNldxv15tVlwNpCKoRDRD9I
n1MFbmTfykoD4h83XbPriz5ep/CqAn6siD7EJOnb5vr141GfXgIIO3UalTbjNs1iv9btSuiDLZSX
3Kff8ZGt2Wxx6IxFPZiGcW2/VjFPGGb5Q8YjPdbz6zlCzPy0cC37Ub/WvgIExqaEVh9zWIjI5fmL
7FATJ1W+NQ1vePuvHngeFS9boZbiWCXRAeruSjkI/E4HAubTnfJvgG7VwdaV+UrCKfHQR6lV0U9u
FISo+vwn7MS69gg5bC9eq/7P6jy8siZS6lnzt1e8k9SpXqsC1hVvDYOSA/RG6M9tnAhtxWOba7JJ
pIVtGC78VPJR2XDy+T+r1sF3/WQB8jli+/2yi4HTZDNF8zDVjAejph4XD/9939bMHrqkrH2fHp1u
g8QLg0wSTXQmAVVsftmaKqysXjj4ebwf8CamWdW4Jz46XcZWAJgZUMeKsUtsQs5WM/utgopO2rrN
EIqfhnLzp3l87FLuTRsTKhRSUA3tR9d67K7zCgehxv3h1dvDLlA3vvocvyr6vecQ87uU0cYTSriV
UbiLb0RPfDwyPHqxx+OEedgltQK0Kxx/2g4g+5qxFAfbBcRcTj3luSrhjgQfWFJPJ8L0K7JCBS0b
gy+rfkD1cIvKuoYpvTi6BNVO5k/OCPYtsmzLIPvMCt2+J4DyDx44gHcYwrAjG5ffd7RJHKaYcFeM
keu7ER+JvOetNKQEvfXZjZl6xQSg1DBavOpMib8veCgDURJH8ez7c1/EKRKO1LLylpVZdwCNeWpz
NFfZX0w3+TYzcmbYL4iJGDbMWTnKf+f3quYUtnif5iB1v1xM7vskY04em4X7YFU+h6T0IGjCKzFQ
uaCZMemak8fPeS2Z5VudNYdtzwYb2etvvwOr7W49mYKYT14RT1/V7IMwb2479eExi8+JXRPnRsgG
m5x4ZXYet2LXv/uDmdh6YlPPhmmUs3vbrPz8amnIK8vZ6u1qXsGx3EFG33gcbXfTXE0meBxsBCie
yXpijkVG4nXHUPdj+87uV7nIaD7Lac7i6MUeDhMZjYQQHZm63gBLodqDHiJtugZtspZnEuCwWBAa
cY78bt8g0RSZApAH86AZbWPtbBjPisbuUYx/l+8FEPGS9EiN5yVHKQfmnozhJzlqo41a2B3ETV33
g0OGOEI1H1KR58PbD6iva/7GlEtvEKbCHXTN58efX6d1oLzMaJvAoh6YK9147qFI/9wnFXYR0D/3
hYzPNOCt2LhBArlI6hdTbNGRIjh9X50F0ypXWVRA6DULleG2CwHyFsouFshEAG9IyLyyMbPxsCYU
vI2wABDwXJpGX7NfDPi8bJEvbnSQUCuhocZ3m+OFeAlme4wWvF29zxEAwipwEiYvuvVYdBlMM6i3
OwVNU+c1Vgrv20yut3BrtfDyQ8DWRSfFULA169E4T8AAUJ0toQOKDBLVystv8YB/LHqUhWDWOO0v
prxqQQTOh+QTjwHhb9LO0bh2ncwDOaJNpUw3j4Pd2/4WBlWNYBZ3koNo2RcxIev/+UTw9OEySe8H
nIZQ0v8eFpCH0enoELr4TcGu/bbOCW6PQi7M0wA2sKhTZip38h8xADS4lfvKY5i52p9+yswPFQ5D
HbrZAoaCDWVfa4E9IkLFYImvwS8MXpCWeCbbnBKUeuxuADV5ZnU2N0j/cPfPtT4iWBDvfWO6/FHH
ck1cmJgPZ5FSoNLoYMZ21/xkWhw4DdkMkAD+IKb9LLCYZzCDUsQqM4cC6EK9w0jDeO1A3skviXhQ
eHgXUc0e96Y6RNe4ejOzcrT9Qe+RQmdGXSuCCtkxmHWoZ3o5xQOhWFBmLJUE1Mt0Xjgsm5/pl0oY
tI/JsoKjKIgT+2dI88M5Rtshc/6isgcRyoGGJDUosqQo8onn4iRaue0XM5uSAK0VWiOZ8PmH3W5Q
mbhYUvuuKQG228YlKS37OIPZBZvYk1UNc4PsI2z8RFje33CF+FZ2ez5uyE8kvfOPKwKaT1DM7Mfo
4Kz7D37ooRa5KdN9F0mXu/0RTm5srzCVEe3zpWkfj07klcFhnM7kkXqhJqzNizhxd3mLRkhrE1YY
gBoqG8/oy35jfBKv2aQAes61h+kwwPXtPKeJX6SYDVytRwBX87oZnG4ueyjet/P3WAMiZJNIIMYb
id07UHjhasteMg4QYSMFoJ6BFlHhlwdh3+szOymGfX3YsHkZnJvY+HxtjTGFUVHOz9+zFnyBCdaX
rsRskXV+c4kIz7YVNhLvMVbA8De8QIdxcIP6e13sdtBNam7lAKeY4FUameLnb+dQqogzPsQQdaw+
BjQ06bTbZvFE7xgdVHX8muQYxE1Y2+8csErJRtU+f520/jaZ1fatD7eptEtAeii7dqSbu8HxPnA/
pV8hQYO9BLA+e37cx9t5EA6pGjHREtAB04WaYT0fVYsPE/PgOQU5NZVRuadWfY86LJJ/BrHEO5XB
fSwmCa8LcmyPznibEdgnJtOW8nPeudPaDlSs/M188fw5ydUquEk/R7voVHpXM0P+8RvliwHQNUVm
eupdmrVO0ApSy1MGGwLONbvW7dTZ3mb8hR6m1CCBE234IGYcK+i2f8VMZ/bBzxMMXeBXcabcifWn
PnzgzKAPI3VYr58+lqzQnTFcZ3zP5ei5g6PWMJSMXOpwRvIAuTiI4ic+ecA2PabACZAe8v0bagO6
U0hRvJu1UtrZnkc1MfV5Sk6k04JCVvja/HFpKEsV43N8FUa0gkUazC8hzQAQq/VEHL7guVu02g5I
A3M9nok555I5j9A0UQcBWVVk3InTM8+di7FK+LCGIcuaY54eQIoVL8Z37e9uXghe1B0uBuqoVXXg
D+jnxJ3IHnqThsg+TOwY0sB+wjhq91IM+IUPyDBt3/Tmc3g7xikTgcvXSv+4prqrUuqjX53zlOKn
7M+9cHW3V8Q8DkO4WqrzN5zgv0LggnEJ5uNA+NqM/jsWbnseMCUEd2ONGqLyeos+7LbTXD4KrBrC
JvAQxaGaJ/2BarcvxqAn2PGUVjthuD08LKy5TjWhktdpMnybtkygIOOy9rpWvHkE6kKbnOah+XDq
qTLWnSfvZAU+NreCYLxzOFgSDIm/J8STnHSiWUFebW31lRISnrkSk1nY24xkrLHFi3JfbvyD6w8l
aA61IvBgMoAK7PiuhtVqwd/fBl5qep4Zrky4o28zjN4GpYuJBQFYvIDn2ai7G+w+UHzQZso8UiaS
w5Bp53q+5eXteC1EIX2cEpdCWny4hTIi8fPX/XVyhUxxZ0OBrkd1a9zIk8DsPKhtrmPL6xgwM4xt
zTgaXaDNu3sgH5AgtHzfEAzozeGH8DgSwMnkaPD2LWvgBQE015CR5GL1htAISB6sZI+8BIFFOYCz
VoaZgCqz4oh1CnXchij2WuQeisnHUFn2GIOIECxlBeg465Nx5lT4W+5k6ER1Y8FJqMUTWsEi+DHp
wN6SO0+aG6n25QVoju2H9tISyjrvXFYZwonekCaI8KoBW2h96WxVpDTpjOgBkd0/huKaKe8mGg5o
BP99ZDDufLWEfc5GF+I3JfYgLwPl6DybUwDRcHEeiLfNVcbfh2XHoiQRxH/JEJsaYylsazQgBwku
XpDzrqqM6OAkXakoE+KXkHqgcNxhZo3K0HGYXWgzDv0FvtUyy4NLCFoAOVFFlQfCOLCvTJpID5M5
FnaThIzSVfW6OJZw2p8+Qj0SyxEB8QXaz2x5jfz8z9QKkasArb+54g5WBe4t+Mjz5ADkynQN8MYC
+hLbpwcmH5jt9Wa4bGouxQ18F2JKgL1ogHrY1JjiG+LeC/eO/lUnWYNapbMRM5wz4koqCNAeYgPz
cedfz/WqbcqXCKf5xKN7HDBhh7gL2+pIRDiO1aa2HqD+YnRYj0X1Mr0xu99zK4i7PWqXr5XvW2Ez
fEMapnh1tL5MuUo72nVFfs+KkuUvvDSRVnDLJRQIjseR4wMXLcZruFvw6Dwhcu24WfgAwBMjU8b/
bLdtjnqVkxLgzsc44e5f9zxKTMSX3FChXPXx32eCeUEw88OrmbGwT7frpDPRvfOUyXoQW4cDhIXY
mD0ewROxtO6hC+QIchSOKtwzANfZ698M84QecF1UOdFR79MNEeD4is+NfdBsRvSY/mRjeDpwXdy/
LGEgRcaWGAXvYtRD8Aak6kXpggcgA+3ZN0L+UMocCCSQgZEXM+3+HGJuvRhpQUZmCKyvcZmGLvwI
ClA1yBgU8E8qeozbeezuTrJdPrgslHpU/3SaKb20ZGigcJnqe+EjPHbLQ5JSZd65t7FdBIj1ZbD6
8lFYO39uH+8iqPvvdd/lK1gxrA5LOHWLM5igCFBwU0L6Bw7xr8lCwLVoUSLQMuSrnwFsILOaPnQb
wrRgLi1gzfzFtmRsK0b7/H6iMi+mDSU/VQVQERcdc2tIPUuC8BaRB97Zb8wnCG4CxX+yQJojPuiw
TGS2O1TGE7MR1E51qtyZXGdIY3EtYdpq3HCK75gw4/Ni+7Lqr/PkdZQh4D9y2bXk0BWP4UCYYOUf
+pzKaqerKyv02I9soFw1ZOH0ASNlMQ6U/Y894erkjPJBGP8xQGB0uawX9eNfmamCRxN9kq8w62FG
nK3q1EU40qvNFp1YPY9ow94iIkyAdCD9dfYsLRTRyR9Uyiy49YdAFD+8N6isDn3c4QR8KbtW6b5p
CFi59mtc135n8wAi+P8ogEBHYBuxpM/F7j5FQcd+1QZv99qaMaWoveNfx29Ybgdewc11towbGBaF
s7fT4WYZ9GS3aqhSNO3S2nhQtOM5P83vw0PcNw+9ffO1euuvL0bl9eoDEFG4gFEQWshXGEdLMqTZ
TQjSYhGwuHFsdAnp9nloG3P2hPyKOu6rOzSnkB6jPqkEX69uiPS53w288JUDVnBpoDyHH1xBaShE
ikfeFPr4Ut5M30n/vleLd8a0ksdz2CZt5gcp6/1xkIvzoYVBISu52u8qYUUt6pY4IPH/L7+kFRAT
TSBIiufYPHxPh9f850HcZKqHYdJ3/jYkApmBbV2Z7wvJ0Y3TT8zelAlHobgPRChrAl0X771yab+H
f23miOWWLNcFpD84dtBC+4yh2WdOxzZ8/Lng8fefWcfuowvfRMHmudwqdNyIGDYxFd5QJlSEUnvv
OU0tiYkJxbQV3mIgl5tJ0EX/4YTF14S86BRturiMUrYfwDl6TtuqJMsg0uHTYFAFdw1f0ciInwZs
+iAC7DEm7/1LtXQjvXmlxmTvyhlNxaacKaoOsAz9IN6gpfg6KPEQelj1Ifxlbtvgnbym7/kDm+aY
MvBmV08rvDMIQDSQWu1A8+itxsM9EEXUGkdGQW1gxH8dswW9/YsBcPtj7D94ADGKXSMUuxlt9tf5
s2X/aQ9j34wKowlzi8yN+zxsMZMhg8VMxiihoMYVDGsgqZwSjf7FbC96qx7TA1e3k1VFqp31OASB
NH5ktjKKNr5HUjagVV/xf0ApSFFDj0g+SKXYCssT/jgxO+bzrG1wp/oyWyqpD0krpUwpXk5ZBeBi
m1d/SLEVcolzrk8Y5gIbxdN58XA8TztkNHBch97L1jbv8UMxUHZkzuAvQYAHw6d7zmBgbplww501
MIaN+sbltgtXGn0+9yEIC/OSzGOH7jC83FZXB5Tvkk0b1HpG+ByrQchyhWBCh2y0bsMftIULbP30
5WTHhOnH08zJfLNAUQGRh3HYDr6UyuS1etG2HjUWypPVdZquyqA1Qi1BrFFhFqndOalk/oBOkQPX
sZpFPf9W9qsBnff507ow09G6ZOTbLF7CXHIKcnh6q9J+rUn4cUsv2Q3+2LEmREqHt13jJXOCuNne
uTg7LuBz93C+41eYq+Z9eMWCZP4gPuwW5HCMmGXTscYmVzS7O587TbI66pOA9YezSse4D+QRuUKs
dtlNieeBhDLcxyc2PT+38vCHyoz7MyynPS8pjCoxOpwc59pHdDJcddap8dJpwmlo1UMDY1kSnVtE
vvMDEbgRfG0O1h27Yd67b73MvfHpOawLfl52KibNqM+jub5eLTA4LXcGw8GwnOkMHfZPIDyIm5Gb
MCCgUj3d79bgZapWtWTlRfLvXmLnH/6WfeXVX6amWh9+X1oPPFpOTyoQAmHvVr2sZvnfACLCz2FR
5DOlB6+tgXwh/4EC7r7gmUmA+Cb9O+nzNErqSNm/gO6fRt6xOswdZs1ocCmXLLIkyEEtzQpsF9Wa
FtQtfrTRU+2cHHu7nrZAi1Y8oso+BoVcfwdmvbx5uhOJRbJiP+GFcsQZWWr89j2nulo38sQsHWMX
ZqrencRwhrXh1dEZXLNNobZ7m0R8pWw7uAMC9DKaDRFQbMpDd1bLHKraZNMBFL7a+NYi0wf0vg1G
z3mUTeOOzQrRMPLCwWXPnb6+vTZipD0b1v1HaWi/WnsVy16j/ryMuvRU3e/0tmrHjDSELTE+h8X8
NtHp4Iw3NoBI8gb/bl8Dq44jvcDz/3vBEXzOntea1/jkXXjp7svsJRZ8k8VgPfnRQEL6AF79T6y+
V7AcMD67DoQsq6xdHjfKSKO/5rbASFlAenCSYJ+fagDSv8SrTyvofChe2gHXYv7mPt2tFp7/sn+y
3zhEVfk6ueFN0OXUwDaOTd9/0k0j2DoV3qwH2RkSVQfFAlPNcnskt5hfjPLGpBBURklvf9HQfwGr
iADxU1uqYsWJ3f15Sc/4/aaD1mzwOOesQnXIPlrdnL8IV8Z4UTn2c91FnFI4o7IOBrDYMAiy1Yw0
hHbBcAE1Y29as5kSV/0b3/vWNbEYlPIFdxPjGdJiTpx1zFGj2fdsOBiTLTgSOdI7eAcLyhIMBMh5
/i7QBLbWrFKslMitZMAnvEc6jkroXXAbzo/tBtFvjJipgvd67wZvo2gswHNGn+f/snYwUYA6QtcE
0Qq27uh6mnSAEAwV72eOOMgXULUeFnT8GNAbiPjSUT1snanJY0BB6NrH3mjTcXVcSjhiTn+d4R/G
bUc4JXkNPW8Ww0iLPC67sNn0UBkKj1SdQuCAi62KbX7raff+KCgb+CaQp4inxD/98x2d0wOI/tNN
I1M+JBCekJEDTMW+BpA5ZXZ04m2QJAegWomzwnU8Y+RzRB+OxC7S3WbLbWxvcaOaYg7pwWO0lwMg
in7pU/lxLNMadjdLhkt0iuJ4yVt+9TwXoh2KLrVx4JfLlOB3sR88r0Kd78Nvp79k+KkPu9tPYd1V
S5Trkp2iI4vHt2gVV2AZcW19FWNtjekmgVqwPICW2bNK7AlyglLi4DEpSEJHLdR6+fXPb/U4pguP
efS78LLicOOGFn2fP/r1V7EmGP8cgRG9PBAiJe/8rrBLzDEuki++rVb4qqGDPmO3I6DpnRd5me3I
5kh06zZwx+eI6w0NVWO/FFdzlY4JH4Wz+fUby1nduv2DwMD0gcxCdV4TW+Hjg+KPu6Wtsh7DEoMk
EHxQHh1h6lIlsWqS+KyrxHxdtBx0ogUyzAjdVhqC1xwQMtgUEfKm7A5qkZ7ySac1xHZXAUj4UKhj
VtamTtAZtre236WACEjAePNM1HNjC5hHU7cQUuHPCarEHL/W7Jddu+HXz+lsqwsWBmSBMM9vEKZo
F2DAopjvepdX29NJbLOi3N612370Hj2isLguWhjSVws928TQ+9DElKjkzTYUvMzr4gljRMXolZhr
IuIGo+sh1p0Bzy2jakbAVvKx73g0mK8+6jfrN+uqZpl6g7cZYFiw+4ycQz8QYm0Sfg5PqmV2YXio
GWy0GYIR8lm1wflVU6OIurC3HFzn7wEmZPn2jmsoDZxyeUZ2EQldxla/zi/1NA7T1H++js+fX5Km
Rb+Rp6P7umqcW7Mb3E9sELk6YgNJUl9B5mynawCnjh5+78GLW114aRnbn0b8034Yz/HNpBCypWQU
bD+UlXXwVZBJ/WTucW8x38yG3cb7lIurekkaW0WJmw5fdZiCm0QQCweixP92mZK6UDqU+aMcflKv
7h6UumKfWWV1eG3tWgiYdTzHuCk3+xcB9XTMRy+DrBa3nOSLQpZX+BAKX5jXePF4+f1ipOcQzRUj
ueTdg96f/vJTu2MV7WVWzYu22yOZNJ99Vb+ByXDb/7727YPzjT5u56D1CoXCy8tb7qPy26FW/pMx
5xAB2hg7vMddTTULdfojq6zXQ2VNTTjrlmDp6eH5QSosYPhExTCl5bs/1W8TdVr+PQaLe2t7bLVX
0SjR3Aai4X341ujYZJMtJ48BXTKVGYUUth16slZYbnekEK8cL6brMcsORWeafo/tLzKmj6douw8u
7ZXzzcYIjN6P4Vcbx2MdCVZy7DaLx2dZpDi8yNSq/LrKm1FZMr0OLh8iCdPcv2XjnlUDL5mvq9t9
hnHL70AqNwfg18fubsPcDEwLFBrAaZYuSp9yZ9WlKG7MIQPgS+aobyhGHtk/j023Njotr4HUVVkX
JiFvs8fIJMF84AY5dEdlV2Vm+FWdkrhWqzj/6AO+5jC1L5F0FoyBv6uVjtJCggiZdhqRjd/NvN2Y
5GyXmddrSB3loQufDVJxL0lHPcg9fnuuISgcQlSpzTu1dJbOI3gpbYb6ahcfP+f1GLb7xk/kmL3G
ykCqCAq2vy1fBVa5US/fR/2llMWKU7KZ/ZHrd+zzR7famM8Hf3NLZ08rwU7bExTJCyIVuUEQuJB1
npIzHYwrcDvPR9zGUsHpRqdvi68wfTd1+nN4TovOrOO3Jz2761dGrdil9yF1AW6IGS0YFfHqpBm6
LOcZo5pVAfXkkGAwAS7tzjvGWpvXZjlkjwiiidB9yU4Rm2LsLLz5wJ/3rduYQ/FremRehik0CoAr
nKfz+fsp15oKDjkQ7A2Rjmubp9nNLF21q+kwfDNytBBXrB7OHrngjWABFw6FUBlouvhRyvkS3tz5
iRFcaW+1vpX3GfJja3n1poAI5XkKjJs/bAUvHHNAmBuwbf/4tgYKAwMz5qwn1zFh8jRoZvXVz4wv
zjo17Vxi/5sxWINT+kFnWA7XDWgM4WxQvdDFTYj1PLXRLYJZl2aaBl1OXbIlIw7u/rrq07pqUC58
bWDhb5HBIumPehxtH8qzDiRNnrlxDNFCAdQJQjoXdlAk8WEd4KeBz7fVwVE5ndAybuKnHfCM9p/G
vNqElxBBtPepTXmq4blKqzfwI7IbM0okBZH7uzbRsqibNhfp6vS58iZMrBtTlEvOT+INUzzTA1X0
95ozrJd7Xczahh3bpNa+KCmvR08KbK45HXPYHZipTTfMfKUOWBZm19xTFOd+y10Bs8MsoZ1lF2NE
QRbm/X8sndmSqugShZ/ICAUVuWUGERFR1BtDLSdwBAf06ftLd0efE13dXbtK8R8yV65hcKZ/vEj8
LqGltL5VAI4vktFjAuh58JmBMNMk/ey5aNtHlBrH5Bh9gtpZVFHDoevDK/9Mu9oxCWCJJYIWFw8c
EqK7M9k1YppV2sPryZpWsFF5OpQulXkcP65seDeIipiS5RPm3iuCadcfN9c8OVm6+YDuN9+yGM/9
PnrNBfpOI60w7Wnbw8Xs4g/U4YxP6mD2qTZgbVoLmF1HeFEvjzj0WENJjLCegX96I2so1TagvJQB
7Mvpw8JS6hZeUizAHpalMNvnxmSm1ZiLXygz+mT5xwJMNzAJ93/KbO83/XzdwZruBCCxsseMfPDp
uNl/I0grB7vh3x+GOC9wStGDQlqxC18s8nQC8KwMEnEQnOwduAceL+w2rmsXtvqZiveXDYb36AZ0
/UttqxHtsBozY7We68P2NNgBOpi1GwWhID2iiWIDWoHgLx9D+VqNN8uwS+45NSY3L1QU1GnCxic9
9RYPmwPMrTDDaCPiabrihNEYvMDzFwUahe7eXQXN9GNUhQytTu5fV84Xu8vDWF8Ggh+xrG7euJnx
X7ceEAtfyClWD9mB484G/1wV5U4TDi91mYzQNVbi1Slmsl7PdMnz5Uakm5javsy3OOzVRgFBcFId
yNzrgiCaIL0S2v1jmkiShyuLiF4ELVriO23bp31grPFznf6GQ4wBqK/B8Wz3HLZxhgF+p4ZGw8L4
ncoLxD9cHL0cn743IDoULxA9wKeeoYPyGNtOFD8+low/WGRSUmM5lihoSOaQdhmSAL5TDcHMXZL5
JFYqWWf0lVGZkRoMRAjQ2+YAxbS1DlX+UEf6hR4Ug88fZPoFpaZVRTXQG89BjqO9+f4LcPXYp4DO
YvRdI99QnFWwn01sjYY4Lgka6l8ZtLJE9mBCd3yFNoYISxeCqvbueKerMjh6T5iHUL4dkVzrHgyI
s827I4pTcMwk7oVtSxkDC/K027oB14jWKEOiuTcn0oEekLshF7DjV0Dw09WttokOWESISoIbS80B
AJpMg4rgBgs6u9WH4JcB7LudPiwh0qjE0RkTdzj3yOOEDIRbNdOTj3XoBspcx6sFB5sBPSMCj7bV
Iw4CbHq3F6entwP4bPAYe0MISlOFZY+Yt+1c0wq1pRinU5oEOSY0wrMXUQv2u7DxjQwP/XHYG36D
DcIfcmi4djai52Wu+0W+e5/pg7fT043T6mVnMZ/aHz00TP6YEETasUu/oKEDxttosKrOk+48d0Rv
AdTc91GWuI1BexiLR1zMvnL2cTA5jBrxzazizmRl48XxE03cZ0ccZ+DnIBGRGAEJDGt5aNEYetOY
nqE5YKSNzEuUBD1aL0YUWN1rtKUdO/5sNltZL2K2r5nhfB/rGJ+QApJlEi6Bm02HgFceaIOBTj5s
rSGcWMl2AyFYBRb4JssQBVM6RFeDchVpaLyJJefpaCck5SAdEEf3wvzEccetd+LjgkIGJXi/6msp
3BFEmEFEFIz8OMGScyT8TKuXMpPByF50SHPULOhxcKh6eLSsYN2A7zypkp0zbIPxJtsPQhb8ffcx
Tkg4y8DMBKvbm2ccXLCDMvAEaYY1iGaDdASgn2vcZSGXFGyGN1asL2Ab7p4TGe8io2FNnoLncAyd
KHj772E1LgcgdtzyLMJJIwa1Ay4L3v2be3VuXL1Nr54AdDp75xBc3BvNonHZFuMcDczViiKOWBKL
OlSXN5GUzLHo8ho+9jj2ZIXl1IuDW+w80e5yBPawQZVUhiOx4Wr8ISsBXAAvMOfsAyixazVxv19d
og4UC7vjzkGQzElh5YuDEUQ5w3IwmRMrC1QgchPZ7ZzmhvYFamqZmPVtuP9aA94kHQXnLCXv0LYn
Pc+sQjFeoRG27dMKcVg+ve0o6VnVFy/OMpb+8GVDrrQ7fFZsXHkX1p1LE15O+k6xQBrIAyz5bU2H
t0VUh7yVFeATpEp4IDDt+ZDRICM1YZSMzCVtMeysGDcySxTHB7Yp3vXI2W3SQt0N9rW+GtCqGQ94
Aafpx6lCngZ3mOIshw+i3yT2i45Kxaq/hQhXPCBAhtjSYF5AnqrNPn7+NNMomtv9Gyjf7mP8cYeY
XfyAnkYfZgajCos6lGfIi2cplit5Er+kkVgScGLcx4i9i+MsNIPHImA0DPMryGixT9goHYg/TK/4
1p595AHcD/BGZUpX/X0s8A5JzqNfxV0InTWSuyP5j088gZDiG5Bf+aVCpPoYq8mHuYxJ04lchOf2
Wh3Z9uh+XwOB5EhjAwQwSiyClOz8EHnDiaxQ6mufLIBgwuSmi/tUd91lrDhYjmH2P83l5qj7p2uf
QyvPzu+scbJeS9tVsLYijKh42dec2CtNZwUWIeo/UUQVIqW5b29kHdjMM5cSdbTl9IhBdipiT2E3
1FXCHdjFmumIFh1TVZk1XEZdXm7bYTOvCH6T2NLmx9GwiHE6o6oKaBIBVnTrTfjY0lSX5v7tPdaN
H91y+XdHY8p+gRVQiOzrtvuAOR1OQROz0Cf4kV4E8944Q3rBiQn98Y2TsNoM2lh2CeHxhTyblri1
OOa2nPzRtXYvoGCcq/rKFbGivFYo4WCfHCpfm49kfuX/Z79nNJmHNogkv+JXSGobFNo2sU9+MUrT
tj3IAfln5wqu2rDwfMbHOeGEV/OVnWGLYRXaijbVzOYjBdNkEgV8S2sB6o//Wbp8uLkCXPeg8Y9b
SYyg8j5IO/21stKc5VT11vuPBZxmFtjH9SWXvIXcsE5qQuK69iNw82k2f6Ey188MXo0THXd6u/P+
ksulH7JUusPLyuYeh7ozvphvozWfEtyu1/GXOQA3CzOaSXX1lzfo8ghnYUszzEG/axVvR3fvKC3P
E3j845p90z8uIHW0rqQavx79JVYanN0Yyx5hlGCMTIA0W5NAujM0ShHrgOB1pxC/ntMvmdLHaVU6
JyV8VfbLgiSL8GIG+aeBzurnNKrNNF1QKcQSenBuugcMYJiX4mC4H+/Kwdj8jCc9KgpiZMqmXbtj
2gRmY/3vGCIqycda6T3touk/cQRExN1D9PtQqKzxzL3uLnh7Vppxujrd6DDR3zQNANu5jdnghOem
miBGbxYDDaA53lsjGk3hhdWb2UUxejCYjXbhL5s+teIZtOwcfUUimvtvc1o6V5t6ArmWU2UtzT6o
WccCwJout/Cshh1tUj/cPkwe48C9sqOndj5UDTChaHV7po6PLMhhR+xV69m352t5+LLA+/KSMOpq
ih8zRB14nZLZvujA9gKr2C7xEoDBRqdM594B/ViaPyobrYWK65vFVNML1Fq2XUPYa0zzhnunYY3O
6+ljPlM454KD5vXQtmOBB64qKUqL9WuYpkd8im1iQH5k1cosEamIYxGkAtDCD83/Byfilq+Hf71I
T/m9+LC+MaXRho2hcotFro0tK22J4oKhfkxgwKZJp3LfTel92wOggjtQ+hwv/8L+tvrHzuAwKCm5
OoFmfSg++jdcOIGpfOrWylaJw6jsy97tPFvI1ujbeemST16sDilqMnhNL+scCX0QvLNI6hA6ixrC
+kCTTNxS/zREd7K4vv07onHy186mT+G5h2/PWh28k+sGunVYeOXRqhLSXzg/XgHZi3joU5uCPx1H
l7uXIzSi+8NWokXlihuB2MA0YWnpsLq6gQrpcflLK5dg87bJ0ud7RRzjQFsY1MxdWnDtNcRLQiqp
cOJPmcIDEyBhcAAj3dJi+Bw+DQa8OJtAXPwbvft7mLBAHqXzY2+x6vBPwW+mbV8RGUt1M35OXrCj
B2omBlLfNWF1SDSgxRhdphEQNgCzeMN7m5m/sFnv+A1zLPXRwS7xGHxATNlSUSdk5jR9MRVhOMB9
K0waPivb39YYgjwdxPHYhOqEwLFTfC4pCWxeDpfj74d7jlkDV8riRh8fvXqUCZrCVVdZTVI/GQ6c
/SIFeKB3OP7pfL8ZrRoY3gH1csHtpVBarZgUxU8qO59APzR0y3H2oCqseVQi68kt3muim27GvYoM
veOqQRZnyR7s2viAym1mT5sd+QotDVQbM91dvvgYe2fUZymK0Imi8IjIrAn742DCqSAa/DE8kASF
6pAPvvRfPe8bNkhR6ppr6gzOHsynSh9TAuYKwJl+Kva3HAOusgA3Rw8uWbmF3YZbBdMK81pCRXje
Cy7xOQO3DAoInQhyKD4QrgryCKW3imMNd3qusCUi/Dvttb4QKfF5JoYPnD+cSQxgLsMKfzA1TEjS
XnFDcLszzQW56sM0pYJaUoLNCctamhVGit5khZ1H4Su0FhFUaOceMhbEi4aNyFwCZxX6XEYgRioV
Pn+xxmWyROQcjuPMra3nRLoK1Tvxht5u27ykeYygBMuFt6mFV0zXhFOrYKcE8pcrOK91Nie/6558
mS7syWTjaYWtTTE9+fznikM8XPJzFLscV+JLzgmPqDdd8tta1jXgagsam1Ms4SsXNonaV4TmkztQ
gnhSc5WU62NhkLZebcVlpyHZBFjYzS5LaIcM0kJJAPotET1ho2J3wLOPIWZ5W0LsJBJkT/hmayHC
bQrC+RxFOCa/4sbGIIWXI8fx067/33l3G7ePPngMyGnp6N7Bbd0M63dmH5FSwFnyNMAzCOZGFdys
e7+btOY9k5Pf69pL84K2vxlOJpeRaHQ+dApvw/uDq8fehpSnO2J7JDQ6mIGEKlynt1CigBtckd35
bd1hMAZXUTMTsRXBjUP822Em4hKuRz3ABYyrkN7ioRioUUHMVitTIX2lazh1pOadsRErx0J0+q75
EK0D39dI0iKojQRnEIFWWtZ6+PVgYjLW3DxxgPm6mz3IAY9jzy+T+0Xyicm0XrfWqBEleEDHIUJ6
BLjt2L+lGnoJoXU6cmXjbtTiz8opAUkU81ZODkopFDFiMIcghZiHAQObgQQKMc0f7MlOg+DmPcb4
Qd3ty1j1NNJZtiVudz3ceLhmIFpv5cCEP0iC1y/zdi0b7Lw4Bv528+Xh/PLfJlpEynnA64FybiJ3
QB0FUW+r/CXXNswcMynXyXngpx1P6w+ZbwJ53F02f27gz+ZvFahBNKi9GGcnQsbpH0M9iCnpxFKb
QARv/Uwq3gpRmSdyKsXLF62+/DOAKhUnhNGB31aN4zYhAmpj2OMx4DCbs7cuZpOos6MrBcv4iKm+
MW+48wxXaMZwYh/CkNE/PZZGDLyB0yvhArf9QD1TfPbIruHkCN8zLEEMNYBx9cWcGW5FoVgPjC/l
VClSyAGn5JzS3AA7iifrOQUMtb42Xshxk56BYb8ZBXBpgjKpo7N1GWF1TA+NK/pUsNnD6IR3ad5G
YmeAmjZSE876d4py72XShfaGwgE3AFFcg5zRFWIC72pdh9LDtnKrE1fefd2jBrdOi1dyH9/c8cVG
ajZRvGZ2YfacdCM1PmeNoysej+hz8avsJpUwq/GFgZWGTBltH+r0p/fMjsOmVw4+3sNEJEbDgJsC
R4fo6vGpVQMcQ3CctfKjyX0BMql4ivEc3qHD1AtiXtxi9nB7Ho23c+eiNnBFHSvZbeK9h5NnluMb
XPVp174mXSWyFEs18Y8V841HBK0I51nFWLUdaL4zO0IcRwFs0YwGwMwnmqpipngYQ3FuYHsBq8Tk
2ImBgbDQxqypZW6MhFVx3RKYSTxr7claXK/FCaiKupyprCZ8tvbuFvsDhJpbCmSIqHghggCLj9mV
DY1iqcJFsRtLYAEykdw4rXEJMggxW/4RaIgp399+kAt1T5x3atbtrUkADFBVjf+F34hQ03qgV+xs
MuuMA4AayaE0zSK2l3KBe+k0vI3Zrrd4LYZoMiD/pdRSNOCwJYChZJLtcXNDrGtxJsR89ISsDaVJ
BgNT0jh+O03nBBkn/dqrN/wPQDOmX4f+kjYGIAsnMzxy8F/5APJjxYsnqm2DEsLUs1S76dCn0h5T
wwIlLsFvci4xVD7x+PPvH2AFeL3+JCDLIG1Onqim4JVj0pe/nFKyq5b0ul69RpNnqj/q7790X6Z1
EE1oyTPicc8o48RFHbeDSXt4WIHJ8RK7DgPXk63QBd/TKsVfe56dpvhqgQu8OOLwK5SkZvEZ2W+V
uCGHLKRKcgkFqQ7DLQwOJs8yu39TsKMt34//tJS/a/M+AokBNfpA0kakNDj8degg8W5P+RxqtGon
ThOqQLx6bnx9XbTg/qTPaXtXJOj7Gidxdd0nL6uanlcoOof7KIdoQ+5bEwSPq0I8UGVU/+CXiO1n
+HJkuiG/q5auCV24wn29phH93d8HY01sz/oJei5xyt9UVE1ivXkPutSqCxl+iDqnDhfdQMr93928
uKS3tIEICCVYsAwAbLU+jp3M2RUUPM0pD3CuOetOHwSvSqjmhRnXDo4iaKCW4gag4SUFNnHdo2D8
aBK5KYRm0s5xiSkz4G+bAcPJbI/xgbh4S0fMJLF34QpnFCfWxeBGsJQA7TyiHWGzAnPCLJBBDq4e
c0bLlGI1VygKBkUKvltpvcheaOJ3EonJrJjKdidT7OaaOx7qdcVoVK54ysPhGocG55k83ffgPZBP
BiztyxFmXiBNmLdrgHXlISMCrYnpTFuksaC3F2NSBkHLjvC469ggIbxXa/t+w42F+Znu3RdRHGrU
nZfskDbyWy6Jdttq8j/0Gg0fthf46tPp5vYdsmjDZRPLFOCMPlyuauoQa3tDq5poyQus+g6HW1sP
E6w1ZDyAvnToY/VXZhC/6ZI4XWBiUwdK9ME+SLUmysxsq7aJ6Fb+ul1bQh8AUfGbEEztcbaeIcad
xotB1kPQNR6hCaHMPm8mUP6g3qlnakKn+DpRF+kZrLomF1iwY1h9Q+PJ5ATXdaaGy+j+tfjkNLkw
LuZ9fLKr2JtMorktIAwziYS/iwrnsDpEIFm1DS8XlKyYUcoG4wmneeXTsYtG+eiVYG9HSeZU3zhc
SDD6YZVPQaYEk8OGmilLG6sffM9bGpTgKLBBNt9Y8on09OY1xx3A0CMo2tOiGTmTpsbAALsfzqkO
kOv8k+OoUXqnTIGb9TCy7OyTmQxTlfMG9HV4hOaq9GUkOZFT7Gu6Ifi1EvfA7mChYYWBs8WmO+P/
fFX8Ly/6DKtZG35YewjoifxoxGiibYEDYYmyPXY5U/Xk3u/Eui8Iy3V9ziSVIvdzOtjv5hbCsB8S
UbSHOqS1mDx9aaRbDmkhnSHmjsTbME2fljDUTCbusykHDvwfh8hEPLWQ8tMi2+u1VMHoIoqpeCU3
uV7fI1RdsLMtZuu5OaJrXA56bknUlrkc/RNu9BDW4fng8AO7Lqa1KICGcMOdNdoPMqdOFPl8swQv
Y7b1iI/9Cl2ycQ9uzuMyWDxQuMID7WPF2Itf8b09bkhTc0bC4PpIT9wmM8vc+q5FutASSwimOZhz
QShH4oSLb8EoPxm8K+d9BrC9RguKmhQlbdqimJQrDx4atps0yTcuRIVbE5Apk6OffDz6ZBnh1NlT
vBgIpSH+A1Y/XXPXfMXXhCL0gS6Cm6tHXtjyyRbAv7RBw8s4xSigbDHZ/Pp8YhlTyVwSKHBaD292
7N5atgQmhBFl1Yq7WU6tAqP2jVyxj/7exuViOKiPBl3lPunMpHEuPCpZI11Ooc6RrHPhIkfYJa7K
5XzR23XgoW8WaxrKjGFcMuwFL0rozWLwiKXduEMSeZGyrTpquPaJgoAsz5PCEBi6NSIBhA8ZvLlO
Pz0PpK6WOp4YEKrnb1+49BqQH8OwEz40hd81jmfzMkUuH2P/iQccPTH7yyjHLSOHc8+nwaeFwTWV
emkN6RC4YhChiZbkFDc2/Atv7YsAmsuTosHihHlIYsnB2cKf+cWxpJ1QiICoUuj1cVJKcIoTZyvb
2OIsuJFTn3kt0IaJ7O/O5Nb2n1AZJumxkB/HJGQ7fHKm7QOYPtZr+GCuahaMEjjMIBxI88DLRiPN
azcYQB3t++DJZGpEIbLg3SjbT9v4wo5F12szP0TifmA94DVwhNqnKOMjnJTSvEtAG6ILqxGlLQon
KbYYCGEs9epXHUYmSITGBKTKioMb5aVMOxFB+B/uO475P1iXzATZviDaQPBRw45jukUzuj+NyC6n
Tyh1uwq9uiU5nakzKLrG4Ib4TlgEskkd392SIaUtNlQRfIvz8h2O9GQfnIZNjqmEOoyzV+HumrV0
GkzGvHI03J7ma8ZdVjtknOsvs8DlgFtstk9U5xk9IzaohvOkjQwolkf0ZUQlT7wI9iMnvQYQNJPm
nLcSU7Zgd5/Aa2pCjSgRcZy18E0X3DBoLLd1Jh+jTP0waEab5215762D0zimFQPUl3HLmng6t/3b
BZSo98IGoJWRAqWTsmAwOvsnGUlTJe+jaeGzVJAM+k26qcbF68akejH4I80Ur+u6zxxZbXGBPxtG
ucTreVsn+LaqjEYgMpPUAvNZy1lJV5yHEHvJof/ctA14uVHLfiSTOQu7iGVoodtBk0nRl5uEy2J3
o4xflaR8QhzoVSZJMOYBWAe+NioArmbssRrxFQL/JrrGZRJduE1+4xWq0+xxMN1vsmkLDxYCL9VR
uh+BJr0IIqYXpHN8XpykrYx5dzyyO1CkxdYUY6YGeVuoxYrg5PQQVhjqmqnlGfDsw8yKSS0lTVH6
tHKnlQzH9MJjWGB98U6+2GVlrOYdsr7bfIBmj3Gi8LogVZfR6hnqGsZh8+VsjxPIPX2G9HikMLs8
mdAuyVtZnelaaHue+MrQ+rV2S3LTS2x9RSe8/GKzOu5m3g76ueb3S5UbACpLaU6Yq8fwg5no4a+g
qS7nnB3yKBVHDajSD1Pu03jrsgikC370t9cG9dmWGEbkQf27CzSasizY+OINXYoMdE+edM4Jj1fO
IzsPmAZYqtfboRM/et/0jP88pzBQszQXuYONGglxsnBqgyLJ5Slvvu4j9yi3IBcWuY2IrIsRWiCv
5UcZAaN26xUfdq9hMQULKQwpf9KiNjAm4pa38HzFDMj3l/P2/InrpcFhgMM6NxV7S7hWnHlLY3GO
muZBDdHQvq3nM3nfp60fZqcejUXxoNgBIFRnWE0ZfeD2y5ucBwL8DiEGj1SOoBUXZ5j4yWfOEVj/
bp90zfXH4b0Y1n/DOvxKHtzReGtW92MMhvfkNexNgbnMivVWeO8pHFmmIpy0RV/r96Zs/kJx7yf5
FxCa76NP1Lua3IzXlqeJW8MZqIR2D8g5ZKW8bPYDAADSqD3WAXcfEl8Ds036YECs2wrktDTHDfhS
NLHBMY4C/W5M7PkcLnhcP52EZ90hVAOya9ZYZELKxtW4AY8twunT3WwSnyjbMZpKbpw1h4NGXR7H
jQl+GNzrOHZXA67TN50tLMicNBSDHwWGH1dW4TFnw0UJExunpqCAw7zkTsfi+Qfy52GH/EICwjdN
VPTAa3dowtQ7jSEWUzd65JsI/RfaEWRVqNOzN+gYpBuJeoB/LLOg+8W9n60T3CB5oo2Z+grg5oCa
IRjdVWdr8DHbogxiYvF1jkkF6IGINkKaxmADGfMp1o32DoRXXmgTBh1DlfEH6/fwYbV4aTepjO5o
4xTyyW1UhCykAKM6BU+MzZ7TdfZq7BHrm23GvSer/tjtd79xZs4YtngjH58BF0x/iuyzv+kACxvK
MCNCCKWMsdKfYUSO0/7GrmXKTLhTzXEXHc8gNcsDpSyHwBJtDaqdBFn/jAhSj0DUR9/dkL71usXz
zhn0QYrqDeMoTh7APai9bv4xvqjsUXFEYOeRPpIimfMKSEk/92m48L9DOQvYziFkiBMwG9ddOny9
m1chx+EciaLRVc1D5NpkqiaSMcsFQschIwjavaV77xLrZ/gyhASB4k0ZCQCsTWYsWDmX9chf7/uU
n3zi4q1+mMPxppIwPtGQz2DNpIV4K+l2qVeaBvc/yJuUPW3xHbsgQeFpUZHgMNahKDNE7H7noOVD
A6XoGvvrjo3TpRYEeV++Vo03fztXIP3pR4+US3/59es2Dd0xAkbmx9J5HK2hRMxDBhaKHxkfbUcf
4zLHBoT1Y3x24I/Xz68JJKy7a4J/Mvjo4MZ/WW9u3qYD4D64wGUNCXhmrvskEYG5CMnt1A/vBnGp
GGzMN1T6S5iTDKAkt5oPA1ocJoDi+PvtRY3F/Ky7j1XNWKS1mpSEvDHMiCgz3SOznaEkpAk+d+hz
dwWiz4JUuNPDdgmxQLc8rzRlLhzakwCLqS1cjou9WjF1Bs5P2bxmuVsO+dmIxezubG5v8SeyfZGC
NveczhWwJuXXAs9rZYTGltFZ1e93xcvgbjia5ySNJLlky7+tgjYF/fxhzOeqepI5cqGCNUCGElF6
PDwA0H3L2nLs1R6maQRZmB0KdLd7tF5mDiY4f02b1vXvgzEy/HS7R4KUWXZNiLTPBhw/xsYtc6xw
wX1SXnB+j5mgW08cRaP5sc0CZuccEswDrby/Ytb6NTU3KnfaqElIId6KxE7BlEDgTQRWi8YL3uFm
Q0HCCk2L/tNNrlt0weZQdxpDQk8cOgFS91RrMIMOefXw89DiT/80+es3KKgozwhw4vhQw4uV0lUA
3UrVeRlz9g5R9tYWcokltsPmK9x7Ot45eO2Za0B1ZDEfubwS/zzCxfvogXMQJYBUX3BvqKsjJPK/
BosEEkilQ7wLcMA74DPSl/qV11j/EbEIp5DZroGSm4YB8tScwmgLtk9c51nMGal5D7+IAavOAAGp
VOnyT9Z7Ww3g7nHDOdxDaGnNo8zSuVuL4Apgt8TXdW5Th5PohIKpQl/j2AhmxIiY7+MN3JD48Rc2
boyR6I9kTE+pXfQXizyWmdCsbjjqRjP2uEPxzDcdbMJoH7HEQf7KqFq7e5Jxgq5UBjuM0K+Mlswu
VlgMTF/+Yf5LC1LNNwbgxkJn2kwbLg44dLW9EbBSjdwe5+skvotDVNLM3SZuUnujC+TMLOzO61zG
EB1I/CgwO+eDpeGjJ9oP4h5tD4TPq8NatTqacYEDNGQNDB2uedpHRm7023uGAp3sbOez5d78Ugqq
GFQDorTJ82tDLWREe629Vsf7bNPjgtkrjw+XQYiyuGgvrgN+xHHLC4IHB1cSWzq6ARJIvx6wyh4H
P+zKaTmxkP3QT1IHMJVb0w+p7JiUgV6Lq/PgKDCOibDwD00cCE1dN+lJeOwcJcgDYE3ZzxCsFPY+
qXjRMY8+8wvEXk4WsQIAhcX16sCDgkPCnsta0u9Kxws1lERs2Ae80kaUuG2L2BC4P/ruV9PaOuOd
NJ9eptlzBiUFyZpdUtT++nqUghjCkCF6AEs28b78Om8uxCFxqwQj68ZMcV+bGaNkYDFJqThQgXxq
ILwvBzId7JrnwtL3GZokyXGR+PRSXYgunRb4MuYXTR49unrw2Tt05d70czSHpw0utmys1vpKy0lt
cce14UVFZqriRJ4kIGLAKBnW4pSfvfGJfBG+4FFh+GU2VrgW0jd9PVpf0Gd+zTpf0+0CCWbwVxNK
wJYZywAJMKD/of9v9WVa2bbXH84vlHWcEeAw9H4ymTGrhvfOgQK+kZvpo+6QkAOGCYxiMHVFnJhI
4GaFQQgsRT7zpIuZuDgf2KDU8w+hcjJ9CZ8zvbazb0DIIjc1gCeRXEZjRBJZWTkB7Yl55qgj384O
EK+2cSvybrUFK5Iyu7KzeclIwn/PHjsFH3kSA08aw21Z/HV2pszmfvxZlxGtfGDErUGqIs3OtFu1
MZm34PK0UIqoO7MznfyE2MKj7/YB1H9TXqzkNwKjE0YxDqIzX1wtGLIX2H0a3aLJxKN4eHPexmVH
jhvVmxQ3maKjtrvRiFzOBkNi2y1a1rnrxeWHdBpKyVL4YldLskPuDOMpQ/TvZENQ4ijkj3IT2Y1a
ZgHws/IMAOUbwf5kFtJ0VDiAcxufeaikW0Z0WNmZHWELt0bHd794uJ1LrFQBBOIHDK97ZXcbjnIb
nc7blltQgXe9/QdTj2cP0ax55GXCGD9ZB3bjdwBe3JhWb1PB451cOlZ69fSS7VKmKy8yQoBTgVlA
8A/wBwhbpF/XOQsFv9Ec3ON1m7H9Z0cd3hxg0uEbVLPZC6kpJh6xdu9vCj5eZdbava3yYpuRfoQd
2rPUHoAl3RTN1q4bIYR4YKMoD5oxUBvtfmugYnwPnEC3dHJwUWSBGoAQpUkd3aDGwMgf3/eWGapu
jxnSdj/59SwkKwm/LeddwGtnEkm7KTNfjii6gP0A3lqpWyrog7cBom762csMtVH4pfQ1Xicr/nC4
4xR+yshfPVrx0S9t5Um4CeIs6Fx80+PENBymsvBB4xCeQU0toeZ+cwYrDKjrathUrJfp/M1ihg6r
s7K744zjawNYDTDAzXyCPkqRGQvtl0bL5+uQ2SPVaTNkgnL2n0v6y/BZ93/f9oldogVy6eVIl9Wn
K15JOofKx3v6ZhwAfr7u0baHILIeP6827li+xK+byTrTRhl/EhpKk5UavzdgwwQ6ogpHWNEykf8D
mw+U7OjkHes2QDNgoDxW2HlcgSe6JQs5cHbj3SISNbqz711YXDo1+R81L/4L2u5ALe0qsOzxtD0a
tOroTSFwv4y5isyO/DYqapEu6G8LPJlCGwOHQW9cHKzyLPXbSrFMOHLwg/tjbO/QoH8gIONgsH0b
n6vVXpo7ho7mZ21Onn+Qi59xTzEmz3g/w67TzEcN6zzc6dTKxviFcTfeB3iA4YcHe6AzvllU7S/I
YFUwgME2lIkP8BDtolGBoRNF+G6a+BiIYuFNt+XUPv+t5R9MgYWuwbrmal5o2LoYs86wBz1MtOHM
iA4cxMCG5Faq8z+VAb1PSO9hRLl24kg9xQe7jTwLh3W33uZ2s7/DYwOiWBtHh6AcrR7RkrSEo7mX
/qUrInSVRYGmI4GbeTe/PXNer5Yb/QOHhyIYkANp4ZfiteeMx3/5dpcH7wxxljYvfHw9EU+DNe25
aqC1+F9YSNcon8OfW9IOdqSBx7O6BP1acW6I7nTQEmAVccLF3ld07V+r+tLYuaXf2bu11ThYYqDc
xbwoqRJgc4K5qSquhX3d47chlinc0+CLXLBgoi1qxW7XVNfimE/GSmFyvV/xfacEo/QV8vI5pFma
F39i1qq780PEqgTQYYKOhGUUTGwGFSyGCGOC0rimoT56lUT/NO+WCi+cG4RoNbCrQcJrbkGxthEE
8WzYhKCVHXNbolcDnuNaNVVuHiEU+HyYeCyRRgSiCUrJKytJY3GQezAPEiJIgW0W6KhLgO7boBim
rqOKq39yaG7s9bqL4olCmFKPEfOhh9GH/X7Z1MppSmTOM9Fe5lpzXuNv3689f0upst2SeWbgHLVN
lYm2FgbHN5VghE3luDYQb2RO2v0ABrNtx7fS2ES3UxCCjX/ihIooKRZHRPbWoWWsG/DsgIroFlLC
nhhaTDFI2/XxLfnl02k0GhRur/TspXeXuO50SEs26w34zsZQBUOVXlynpnKKIL1O8EHK5XZ3cEy9
pcL0PnbBEbShjDtf4WLxiIc+najws+Bm+O84tpd3GpPDxY64t5/YPVnzt8ORoA/o2BlN17/kjUtl
oCondpVQT8a+RkwK6cUaOK+Dzb2ABZWdbNWmGZf2XP0w82XYJCJ0RUUwFS9TDkESb4CyqVjg/e0c
iPq2peEIh1bn4xxSDUCj83Rpujp45PgzROJTsTpUBetg9vJh4lqAcNAzd2aLh++U8XpJlBcaDuwd
57TCEc5TfCTGBUIYg1comAQWG4QZYyx2Y8m+Spe24gHLk6JKynwsVxkTXgP5QLlwMMIDnZOV0gTR
MF9XxC74sNE7UKOmzVeKuGPZv7Cp/+i8evib0mI8UH7C20En20la+zmVVr3eB0ciyWn4gQjOk5qK
hbgMxpFsmP2c8ePzSJ8IgfpWDN6YbGw74vsAohe3Wrg46X8bbHwhhB/6G452qfjk5qIIwW1BYu/e
hfM9UgwKLdnoYrViu5+n3Q27FtURQu2uZALyG3FMczbi7ddWLV2BjKKowPSnzKX2XhzDS9s5mu0j
F137D3r6iylTN9SYn5qlRhT3Z851UieFyQ+FMBAp2vSrzR/QrnUTfByXN+/4Nu+0+E9VN9iV2LCI
y5ueFIrjK28DBODR/7w80GDwUKp1zMLoXpjCM064cfXSuID84tBjYrS/eZVm3EsxwzQZYG7c25ry
PyXpuU7Omg0n+c00nEELNf2+ZwsXc4BO6+AgVo+/eGE0JlxDI+DweS73ris1G9XXl6QZNaLEkROr
cmHMgMhwmEFGNL4tKl3e79mI0ZHNizREzxFvLxkCqAyIA/0Lq1b4iZ0mf/p3/KE8KpjcWAmc1sMY
u7AC2JeRVw1pjsOd2ji/2RQnrYR6dOktX0L1/5JBc7E2utnJR/gWX50teKFbl86/OsEoSUiCPnXC
dpqfQgUQn/m9cgktvqme3W+w+NxTT/DGlJkCPW8jeohO65Wnbbpbmm3/P5LObFlRbIuiX2SEoCi+
sulBBLF/MWyOiB2gouDX19hZcaNuVFZmHhV3s9Zcs6H24TN6b+nh9dfrkUzY7zCL+Td/gA7oTXNd
pmrSORcchI+e+5cVwqkbpz8I4TI+fOJ1c64YhvEkxwYU9FPkXX8M7BtDkxbQDbPrkqXTwaoSAAI1
jFwlyAn4nshNcLdb2xkOBYAaX4L1he3WpDUJwDW8lkK2cpRFyhofkRbCbL+WRJfRCYfqOrx7eFUv
lvi1WOvoegT/E+0sopYPzwsiQlqxrOGH0GGKJ2WnhPVJHaRElXcNm9njPlk3J7J/8NuKtzJWYnqf
Tw3nUHTA76whVCSJ8KocZRi+lChk+zZOXhZgkbqXNrY38kPQbQ7VAL3zP5/z0+MP5S3iU0jilZEI
mGkGsRIHy/BRADz5zS8jO0OJAXe/Ygsq5Urc6ZF8xr0/JOlxNPKjSgMetcopfB5lfEYknbr8PVcn
QMCuQCW/MAHOm5If/kJSVPqYG50RjLuoD6J11ab0MKpdzdhxmYSuMjyajGIC5A9uvvukoCpMaa0O
Naw4i03mAgOTMm3+uN+w3iY6Izkjnqdfp5NNIdpxUf9xsdLUHmPHI0kEw9GwjaAoa2QusBPwCbQm
WxhYAaSmLJETvvcD6cJWrjEpK4X7zTbIaMrlCAh+I4IxPqTxyugF8BZ8S/IUuSa0FbMJXNOapo85
M1kLeLjNyCmjHYejAV9q6YEexlsg0mfAXrDy2KLki6A1AdpIkj6F/DIjKQR3F6n0i+qwy9kVaX5Z
RiqI/B1uCQpDCFl72Dg05QiaDoxGaMkFjo306itgbko9jZuwnjJ7xl9XWa16RJMjnCiQMI+MYgpp
uYeF0UH/WjM8FrG6w7xP54mR/Nw17Al0H/zFV5xUjK+Rk/67Rm8iRd6UVG5tfNbNZBGMy9qRcadn
IAmDi5l/IxoR8GAzMlrVkQhrqVlj0IFwoxLYyIyFqlLl4bzjWfs3Aa+Fdg29X5OXHTNLpK8mjr9Y
lPNfW83+2TB+wdZ3wGdnLFk86KFsTMWY6CeyrWHKadhGcv1DmhKbuw4MaHRqn6gJhtmTS+7s36rI
oC4QLHOF+Eqdo4K2TAFnOBVnDyzDTAWaocu0Ok+oIHL4rA/7O+Z6JVvpa7ekagM/S2SDk3PGpKA5
giPZDlN1kij/pzLkd2M/abECJogJTe8zLSdfRrWzCXMIzLdhP8mQYU4p7kDJRp/dDpB3w8fZwcTR
RNH6Mu69f5ikJCh8zK8zQteNDOADwRvu0Q3bJAj4A1yzcaMQs0uF9/JwKeu7S4f1+xpPz5M/bAE1
RvBn87PkygVosTLK+2bWzqs/cqrfky56L4hsX9HACxtYjTLndpt9iN6xC0UCqPXhXTo55liznrOd
aJvLK+pP0HwxreiNu5+g/MouCfI4NhBYRSin3ojRTh1eX67k63OwbzMyUQcp2IzG9XRxM0+Dq95F
B1qspBCWGvhMmjkXFVfVz+mxl+XJSZf5NXFK6Wzab0p7yMjipc9f+OeTjFPc7LNm51C2RIkjJ8I6
3ctVc/TzWhuTdZirHX+3Pk/RrlOEOtQbsXST0lMkWWa0012X2eZJjxIaCtpHh7Pmqbg9EWXsv4Mc
26OVf8pusvGX/BUgCThHtCy7fogJRCqtIzJbW1PEt7aI5u+xr+3ggdCkB6SYIWBj01JkUDFZf5Aj
YWk504GH3aUjVWEcvMinwPzfxinDcuD42icjcMgJhnS0q85It1s84DhzMouyPU8AJS5QjdEeMzxl
LgqRgSVZ4B5ZwvySaKcJ+cJ6qhbcZe+vIpBcSMoAQ09wWn+i9QUVIEw1RoWKHHghoaDVxT8QDE/S
Sowa0pxdTbls9ypiiYVk9515lFgZcAu4t62n3328ZjlkgFtrigGKyC15gR7k7v1r0828gUzWYHTk
05H39ixKAkN6irjroS2123ki4bTktXnN4af2YOtoud0pXAm4XBwcJwlQ/l4tveNyQRPoLL1AoaLx
ZV5kZcdFObvD7e95LL2X2Qf4QIcyBv1UzwcYNo7Wd37EtMM3Au0n0WFkUhKVAZVLlzDCdVcTgKpt
PJACE8jKOyBx/5Fu0YiYWtR9EDyTdo+M3pl6MWlRpnx5VecoiQh9NFpyc2vvuO5F5VZuFpbpoGfp
Ww83r+4kx/SZcwt9CyRLplYJtpbDu9UqJuFFELAf1nXkvbvee7jS2/QHREDO58++oZOYPG6Wopmf
TbPBYkeb4/y37oc1jd7sMxIXlNs6po6v+DWjPOa8N1Sc/tHeQUBCBNsluAMEgFCTFjiAuxPWMvvx
Banhbr/HA3QpyVxVBRw7wKdyA13jL4FcLp3m+COTixvp3FI8Q9bkpXDeQBk2+MTD8r8DpxwRhMH2
SjHCg2vw9lTWwqFmOA2r+a247Li/j9MPnles2xrdApymQ9U7dEw1IL71kZLQD96evTr8WcWxiuej
ritgX2tFcM2nVlF9kO48IU8j3jN4xfvh4u4yihPEp3fcYgQcq8EzyUZ8LeI35KzJ8PqjDIqViw8L
zH62qNwbaNFS5yEz5EeWcahMJ/yd1lQ46ydCxe6sshGUzaKhD+J5jtbLDwaf/xzGKpNgQozrZeUG
NXrNLe5s3Zhh3GOyRRwmsR19BLDj08dej7sbB4UhAdVLtFyivIFCt+BPgw5xB992mn9xXyMXYdcK
fppupC+VzzVYQivpGbvngMOpgQMEaQlqMSmdMtSKopmUcTpCTuiNjJPDnbRyekgQu4VFxVjg3oKL
oRNAuBvjMgK4/rA7qEDcJ85vokexyrVwf8Zc3t95b/nUE9J52r8fg8cuOph2DpQPrw7bAVQ4FEYf
gwmXNslQVBsjgtjNUdeuXKyysq2ZtJxbgIj/fGI0OMncrJ0F9FuZFMJNxwVrjQOmoRuApWClQKq9
zJiuN+amS+ILfwjHb5prUzkwkZdOz50DrlVMdLnxL3SmOeq9X/IbOBrQCVlCJH4LgJVZwb+KM6KX
P5ri+Z4Dqy8YBlAN3GZvPFjptHlxKleqYB2T+HoKKS7jo++748lGl1NhJlELSaba22ecMk8v5p/w
fWXBgkH06B+HorSLEkDY3N8tHk8rWx6uFabHV5dIBmiDnKCZ7JRnpC/lmGHjEiL9MibTTIIp/zAf
wKNUYzTUQN1Ai4cZ94gFXrgzTbeRizCtBr/oU4KCUCj8QuOPPdJ6/OzAb5RvGQEqr0ovDt3avaDL
s9vNO73foEpy/HZPkMA4lEP7Rp2L6lHUPZ8KdqFLTkI5e8IunxVR6SFdmilPIug8+CPkRPR8hYI2
JKeCvVPCPSUhrK7iTA/yKqinXfhgb6/bscp1d3EeObeZplnfn/gcHzHklv4cz3F90XC4IATRzQdr
o7Ia7yx5Gs3LUTr/0qRkdgoev3wo7SVKGpHCQ4sUfuKHihV0gOPwFeUWNL7StGF+0eGyL3Pwx1c6
62H2bw41onpvyKncalNhqD6Khq1JKuPtmmCevWcZcIPhkg7ioPTcfo/qT/yS9qCrIXOqH3hx5QHx
//xr5vzwOJT9lMK3eDfzp9s9KD5u/nn4WoNjdNMRRLiHmeFv5uoNDd0ZUe1RH4bqx9W90ZCIkI/3
JLWAVKRGTqMuXFyQMLeEyUgs5NKE3BqMUhGOq3k8+CT0x4+lgvYPLXagY26AiwXQCIk7YxDjYrXN
LVpGGlyA86+khA/CnhZQyuxeqpH3xW9XEFCiLrFnwjKXUowWN6OWyPcj3kw7bmEzoVLMDH9IapGP
NerdeDq0SJ4eXCf0Zvf06Q/CMtBDDKTlWPmNE3nUT78xdFXE8u3xeUkb0N2zvT3iT9ZRXcIu3z8s
Et3y6dznMPwQ5xv5rkL237XaRvIhmfZdmayb7JuCkcy8SoDXOgHZmkNG3lPPUfA9yQN2H4Dhz91i
5zlj1rL8LPf6xWwf088HO2D/7vyWNe4IP+eBnfBz3qksmgg2CZYNknxJLB0yZADGnk3UXCGU2WCn
Uc13T+3dUlavne43RxidxN/0VsObULb+WWX/F9O+z1MFFvK5TSmPs00r1QvPs6W3HqD0aKbh5krf
HRFw1QeIwmiCZh3+qqEfGsSUhEPb97ADTRWFE9h0x7uR53CeNRO1NXE4HkQK3maFPciMG8lmFUa/
yx/wLrDkphdfSOlbP3M8f7+LGh4orie4icFiB6nXg4ezBbvU+45bBf55fqO2mHWCgEfOGH9kbx0i
WDTGR3dZF7EvlIrW8udeUZYJEqPIbevWgHQYzm+uumVnCVvk8Yn6OPwbQLHIpjk0tl+rLaybdK2j
svzOr9AB+Oul68GS7mpm/2ryQztMs3nglX+uA2XgtF0AeYolUGAGyf6QY+pjq5nLS5QuWCtvG14s
py/bNktAcehKmWVu5MyaPU7fQsYlj4BxD4bZnFm4xqb5DFAGYktnioRAHsC3NZtINfMpHspjpQlq
fH1Po6Ai/hcdXR+OiPLwqZj6GDd1jfL7V5zdPs1TAmj+reYwUFUqQMx4NmVKbfvUGbonvYc3Uag/
9yzdjzFhAMbb22b+5NM1JncYRjw+OkYorCjY1UvMVB8reJukvx74FOFuZlN47SCu580rlW9TW27r
ydl+Px3WO5b4P5eZrwO8/x2I59Oxn1eBrKliO6AYg3ie8HCGHfFcd1b3SKuFqpsKw1zvgfRb/pXK
h73ZYIlhXQAE+H5jvCjpZCoGyddA/Uz6vEFf8sJ2z5dZ7bpqQktYw5BnQNETT6+Aaqyb/R0WzhyI
dTDiOSHuXfZ+Jrl71fzORQj4fiGf44+baHNeMW/g54FogEKBM4iRfZsBd0xuwVCP8L5Qrv53u3ut
upnJuJkcLtW87AZ8xzQGLa4mJVE1kKN6xntgNz/rSwbOy73OOswd0Mqhl5oMUsRy7UFWMej+aoEP
0ew2rc4Wcy1Fs/UV51duNficIMAP35r9+hj1sf2X18RsjdqbagkZ0tdUw8ESR2RwQk/F9cvJNav0
KSdfPbNvX8iEfJrNAoPl+Bu0xicpC0dfZRJuH/INhEzVOmNw3MKL0ALui8nruIWFPqaZOCJUpish
82voPKbDAVv8vXgjzRmlDcGLzHexhUDNca1x/uFV0AgPKea3NsLMcQFr8O3nGQ6zXWYfjOWYvXF0
L2HN2yjAXJY3DMovh7pPY3EHoqdMqJxmD2aLGGZ+hThKrPf177Y872WQHWXuZXFe1l9QQeLPr1lw
s/qgHe7Tz46XoLOG1MwWA5tGe7c/pt8lPV+HYvp3okZfcv0WFi7ZYYH+CiEvBpvx/WrtWf4QJQB/
2wOzsSuH4Cjqkuym/T+hBMgemXTe96cLkRORYe61E4gvH+wNdihyJpLiDDP3VC4aa7hjvtwbmh1G
uLQIlJJ85iHsGPhLz6B7ZCTTvixmmZEjBpDw3CcnU3yjGsA/GCeuHHqkhAJxtmDjD44MdrvYT+Wz
y/TsXqLO3/Ok/hC1NtvoooxVu6SeGtB9XMli/KHI78MggAGJWTxOMdZ7VaL+Ps1VEnOM0xnDFKAk
kxBExqWL6zH72e3Nfl48tT8lIE53hq1VYjy05ZZfPHccggxo+5PqPhmNQUChVoIGkPMBuEaoOGj6
ZgsMTo6leWvNRhfVx3gRnqw6D9V5V2KeI2Rw7vEWQh9pZ1vxO243nZe1gelutqe+U2BfLnorVfp0
vElujb4Gd3RFw49fYlWKTjiKy3HjXI8PSz4iDAgZFPGgxhldIaJ7KpbuhJVcy+iAw+Dl1meGPkSA
4n+Bl0GE07vBMJlBM5+zmOUoIBgLg60+cITEARV1SJeaGS9M57R9OqycWzJaN8D+aG37Rqqtf+Bu
fT9jM6/eh8GceqG7VLtm96DTO9VxnwupkGvsbv/TQKXSVqwPAgS7jsFM/PtTxn2bHZaFPSy6PiXz
CDvb2B+3PfZThF7iLse2FDrQbJZ12jhfI1v21k+7avHoONbYD4g2KW/imwyiTtzHqbC79dTlhZpI
sTNyLXD+o/n+Qg0wNYa74/7+tIA4t+LKViY9NodmAgLOPjlMXNSHlfkGfxDfJTresnFq5lqMRL/G
YLr9Gx47Q+vTcc+4F8H4Qs0K0+V3uJ3dF3TCs/+B8YmVwHtZl16+qidYsXce8BHclnBzSBijsfT4
PnZO+YWTXTjXGZZFe37bRpj109OMX2d2sVehCW3dEfp9bKtMPMqHOOUj4Pj41Za0jxBiw4WzTfqL
a84dM4XCeL/DN1DvR1JL2kkH3G+zjfvr4bx3quILdrwLWtY+FaCcFnAyQqggiZmj9mUNaT9zSCJL
2CtSg8+YF0WxwMkDy6W3U6PHwRI49MBrfY9aO/OlzRxWhFGYQ2F6M7EbWWveOT5i+qQ/0XzaSyXj
VuJpnzDfJMIh6dHkIdNu+iDnik8oqgxNLEJugb6rc0mOq5l6sxXnFz2Hxnf9cOFurLLZeVrhkW7M
b27jN9YL95AN/gUwgUyKo26En3MXNpadL0lkNVVXJ4BKhixg+/hJrnwYrK+NHFx9Ba/CyA+ayIED
WW0qPmPNlHqXmYHLQPs65oRrmKczNUdkC7xD5OlJTdVZngdM3YFq3k92TDtRnBeoHmwzkt9x9+iJ
NRkNPK6v9zu9RedrnK3npg1GcWf2zWc46MtMJet7TRhXPMb95QMVt7IYLfKDvi+xBDZfsl3herS6
sCwINFAdWvxyaGbeg9EcONlkOxvcQz5IRn/V5w4eV7iFieucEopKhmjSPSB+gSiAq4VjqHTPk96S
4Sg0AcJGn6cej46KdOijOIcnYhBFEOBKndSF8aQShDq7z6w9/c+WI/hwrwUhC6Q1SPXhQmUZ3yBP
3eb3fROrUHP9bzKaEQZAZC0Iz71rq2cL46ecp7J7C4Y1X+I30IGkUMeKuMYHZcFPAs4y2Q5lwhyF
67SXfENQpPiNH7xRp3hm6dz6a/jhBfaEr1V9sMKo1E3s3FyfQzu3k4uTpIkP9WR3m0YIZUD6v0bH
g3ZmJb91wIbErwfcXyaIgxzsAVPx203T9CSfvHP6YJPnfXpGEqTl3HQXi3FwwSkZGx5kzro4Vk2Y
oAHtBrcE27vzkMEPH+SUkwF58edzxdrBBkMAuqtnfLKaCoVHCUlx/YBK4I8Wc59zOZGnB27p4yNh
dPzykqiFewaP0l1/15qWs+zB+fq+HQfy1Hu3a5wUs7+KdIrIr9O5L10AwqHD3R3GhxhmDwxJQ1j3
9Y5hHRq/xVIRkp8XyGxwDvcaEwIi8ILxfYfsqh6KlYkKerWiMxHd6THRh9gLdvdwPF4vkVxtDm34
MSnFNYhz6yaBLhZwYOHIotTeLwL87Fo3zWxsinHkHblUXSFczWBxavfAd9Dw+GdLsy2gzPjAxjCF
+E4oKpwM8KyQdx+2hSyzdSg1T7vSkEy90WYAnq5LtYZ8GGdLPtUHA7tuQAqDECY2dMTjlSEwTrAw
0/eV9+izmQBHl/Mmgv8330ovnajcRaDeO9ZAD2dBaQIZWXrND8e1gFwIWClkQkWQ28zzOMGlhFxE
fCi8C8cDbspuF5wSHlwZrbm7wztciOrphpbYESexDsnWtd7Cfz0M8R6KecoXaiYaflaBiW9YOn//
jPn/M0Gqd+NHsWBo6GzV3PBbMhGZTtXOEkaApIpJn75vGGkLHGkh3UgsFHSdC5yGyXjJEMC88KEn
c+b+TOJhuM5oITby7Nx1zRA2x/LdQivVfNyOpyyUxuG15dPDxIwIR+kn2J5RyPhrdA8lY/L1mgee
YbnHy+0IBYp2DwvRHEqqrUV2IMsEOn6LPSwbPDy6KVR+vp3BgV6E96sNAghwXAS/RZ+7+ulDTJv7
8wse0RaOG+jQQIpdJqO8U8FfZHL+Mgid3bEWWvfEm4eRMuZaMZrxnMkBz+6lCNa+m+nGSWwJ3plX
R1eYPS9BBeCK4CLMtOI5tkaenvyOLzds7fHJUmQE7ttJ8S4MI4vlrrvzq+2uFFBS7NGYRVrrBj6p
wAnDuBJY2dvNP6zqe2kKAFE5s797EeaSXbI0+Y6E+1q6/vUgThW0a0ueB1DUvkmQ+LihQQX6l0BJ
hipzYuqL2nB5ablrzTQ5HbukzyYnV/QYGAueZZScCkyZU6bEPMzBw8M4+cQv0D1+bHp+UVWO+nCz
VyD/W4aJpUwJwtg5NdmD/PbyeMJB+CkeENXAony+z4RahVOnpVDl5PQiTkNKTVJC5JYpDbwpLfFe
8LHYW5yTnDcuawBqHWhNUpS8xsNZvDvUQsmDY1Lf+8U66kB9XC6vurPkhPLnfpLbLs7ErjgqHlvj
8ffPJvm4ALLouN1HtPrZzDoZkw6S8wwPdtVBNPZPbDRwOh37f8I1v/2yRpOWsRB2OngrxchVFhNb
Dhqn7z0uIAyYx5ug24rVOMsFvnjaZGwS0LTa3Kfj1eewkJZs/FhMzYwPP3U4+TccZq4q3YERW8E3
+rkAsw8H8ctqU4Ci81JQq7p+wfCLM/ppl+ZgjlVAj3EMrtgVRAWZqkAq0oMczqLwU/YYUKiJi5Hq
AhyZPSYz0uIarO9jjeLL+Fvw3WyZ58KWFbeC8/8lXErqjpGbR41rQq6GOZf5/G6j1v8i0DF+JTuj
2bAYpV8440jWiqzLRTCIjsLdDUHQhc9mvnF2iF3L0PwpBlhW+hQ5JdoZNvebeS4uoelg7yenU5JB
5oN6kPofR2RrzhKjieQWatPsQG8wSZ9s9KHPufqJPsgM8bCWq/SUFK7pzuF+AioRS2RaZSQQ9LL1
85WvIAcwxHC3O7tDlrec+kjis8aJ2YDDUNT1NY+loJpR5WER4+Njylvi2ntYDCckUlVVpr9d0RtE
MrEEDwLmhOtrzLwyhGrOCcA2TYc0/Mwrv5NMYJscGpR0B449SwgYHHwF/74EdJz7Sz/Q9Q3eyVdG
PoYyMHzK2bNBRD0uFMBjix1eDdnAUjBm5k2hHaVK+cFuJVcRepIcCEnPBQib0pGFqIkHggGosKqB
JXg0f/jzwR2bhPUaZwMDdvq6edkcm4UTbQ+wEaz85UbWvUAsiyaX6AdIE2OC7dXZmxF0+rSUVsiB
L3U110KROcuB4ZzvWBxb6FbXYejg28kw5tGa/7jCVsTB4d7m2QTnCBBmDoIUh/Xoba2BJqBgb20Y
GEzwbeYPDT6Nkz0TSkV4ZHOij4A+ycRKpGfLDZoOf13+r3TEHJbuOuxsLKjwfFDBQiAdjKsMkZuP
KknsLlOes7NkouRNEdDMUAkxbKKWZuYTKn544IUdEhoF+/HvL74F3AwLywnPeybJ1mcRnQOf5hnC
y1xbRExW/DXu4/jKWpx3lr+mNGaydMGFjRBc1vZ6YXZ9DOaPuiXLjYADYbzphZPxygxw7jvhfyNc
vJekYUMQUPNwKkEoP7l3zqihs8RcOY570Lh+BPBYpIpCwbxFLA/X7I/5ET7PbFFS4KSuO6C7ldJP
ya8MhkZQZ7yeWVPquK7vY6vq0z8sWgentsQVQq43FiJMVMEOTRO3ph8MYLRzcZ2+gbm1AjVauEjQ
DN/CjkqmE8FaBaDhn++E2uPtcCgnmneUGx0+zsU4lcJd9I5J0rrYibisYC7Kdn9Mzk4wph0ngNc8
fo0UOzRuAo7txWqb/Gx7aNvj4LY6mnx8KkE+TBG4qUUtxNfCPhPSvUK3uP3wAqQbxYKTa0we4SZG
TJbmczyn+eR0LJZHWc5JIeDKPF7mCZ//2opyRc7uY2auzMI99qhqUl+IULoCIyReLCNyBdjBJpkU
GlWgSTFYGONgeDaOvRiLxSzFU8/Fv5wT4j5rTsslY8aYWNjL2Y6XXCbUyEkS/OKj/EiaiW6P6vC0
5QvBQ9Sd+yw6St3hZoktsm584EewgHnnEfdYSi5F1Owo/b/c5enpOKTIgbPlmk/bHJMy7I+D1lkE
pwBzzkWPgvvfRcIbbFlZ/A7shyerTppUMeqdc6yOeoZcDJnNmiT+jYuMoC9qTTe4USD2DM1kqbkn
l2GzX60ziFkfK142iYNrVTSwdwg8mEy7AghcoR7z0QmJtUBUzxOwRo6sDCi1LaAwHXNpvsnX8igo
MERAmIGb8rW7rDOT7yxYSNOCMcJpvCbIqfBhKlChUp2y29VV5JsvNyjx52GP1NZqmJmrxR2dmSwY
OIGtIXuZ8zB6R7sGt/JogDxBJEHtL5gDkm8CJZ4fOHIXKQN5XoHxinSPohTFPghNoDBiJkxsEHy9
ZKGUTU6LF2MHXg4of7MyF7XLhoWIxmfhiGMtSaMGh5ekE2MPMgfq+cWMqtt/zE/+cOHD9RdkNFL/
MKKAL3Wmvuqzi1obEnSTxDQ5kcgPvhVqDuWx0nXiQej8sYmvIg4di3Jexm/JY55FlwTvtYu6SIWy
5a1ZSafHPMOVUo14BK3LQ2A/RGtQqTVtOGL4DYJTQjOtzgLEfMSihjiJHXuGi378XXOYTWFhCea7
U+NvYHJcUOokQ89F++/IGIuovwotByMU3EUYU/twq+0phx2EEs9zsNahQoqinc+BkORLNspjSpEb
Os6UaXAcG+yaNZvHZd8ndKLzzw5Kv89iInzYDRLetSCAc03JRBcmr7FcrgO5bCX9WRLVGODSYFFM
89kyuiCwAGteexntHJuiWIMxfaaIXO0RbCjjttGXMlpFBtyMTFY2aFzoPAAt/B8q5unU20964NZT
oFvJ9WrHXBWSAv1ZIqSCFS1d+9Cwy/sVZsGNbRf4a45663A+OUbIzchal0knSQBMFpB4IXyUOQnu
Lz4OcU+HbyfmoX8ke/dtWI5Or8bJpPHx+IuUIIuF9OcJWhT/jf0Vi08tF7Npym326xhu4l8J5jFy
naPZLDhLBM3smkZMnDprN1C7FEPAaEQ29kOfca0JQRRDhw3e3dxngnNinj7H2C39sd66inUkNpx7
ZIwdkbHpCpsN9Bpy0taA70A3NXPcpPSJkoT8oQLUmEClYI4mnFyAfqA5zkJuEiBavLwFqb+w5PFG
R7yVQz5G38vY7A1wYniIF+E8woqTw/IXsj7bMIz1v90yJ24zEtcYCkQuIsNBfmDAsDNmn3hTxl/H
nlZmbIXMcwEl0JyzF73YWZYn/LKpMmCOQjTxWR+cUkGA5e8VTIqDU57nbA3ndgrDrh1Zro95YOrz
lXHrsdP4jOeEfqdElEwcCj0G57L0x6ewdwbhYfp2/ykY7rzbjNZz8hIzZSmXOr9LiB1+jPQru9Jn
zlH+C3ExT5QP8kZAzAMhXTlBEfCo+HdyeyI4JtQdkEsqc7r79E3peXN9HgFdu0/YJ03enGuB9FSD
97sW0bW2+AM4rPONI3yeg76CDQRjabzMg6cOHxqP3KhOwaKdvrrzYiuOdzz7TKWgM2V6h5FubtPK
nFqF/79Oyg1tGNJqE7GQxSoQaP7nWpwch+EikOiCbMQIqjneWCOu1KBJEORhzT9jbS7N+IZOGA4/
JpktIWfVPL1O2LhSM0qzzy+IRjn2SuOIjT1lwcXYMdDZVZzmCNGMYpmg+KGd2w3ItKZ5ZN5qULqy
7FVZuGWT7j43/UcCriSnORxU+HNoSXiJEHa/5a8sEHvDpcUNjts/Sg+gixP3u5mk93Tg/n5QeZgC
7fB3PBHpKH5PmDREqTFw69hQEcFzpBv+c7EGCyD9Cqcy9LoxdqqfhNXCpN8BRe6YrJLBnvxf8Une
L6PCX00K0VWq5HKTyniIoUNx2Uq7/W2K3b50Ies48rD6HiuWu01lQELVsOO00GSgsFE40oMneEru
YWNdKdXm2u49zWC984Q/Dnc3Z9vp2Jkdcb1Fk1hbusj3RGYcX0tQtcKkzaCQy7jq1iwNlLqcxpH8
oexkgAEr1FOgk5SvNFHWVIHfJx1RL+YC90Ym5U5SmoBLnRojDNzJF5wSp3+fJjcHU5m3xGbvMjOd
vNqwltYxgz2FFbQozg3ui99Jp7wpT8i0Q44/e41YDlVqSklyyrijuYU5RMb7y+osxrB8xhSgEGJp
pwZRE3dyzi/17tIOJgPmtULtO1eipTAqZ8lhUkTxAO58AqRuyOvt9Q3/J/dIyaFmbjOWhpukTBf4
INOLM6QYG1qsUiqkkXlK1f0X5+eBA0iV2UcdCbiog5vT0s1zKxDzgDQEDAwSvBXVMbiR86rAnohb
rpiw8J0qYxYOJzVQZIfunZryuflEOQ1gBXPC/I05AiVAwArjx70ZJYnPlKajSrkHi4nCZFrAOZfZ
rmwJMlN5lRtdYjfgv+mu9KO7Hqk2GCqy0cvW8y+MaPCVEvDtzwQxSgrdu+GdbN9u1YvBUzkYWvPp
P8jCG/JDeUHyWLEPJB0wasbMamXQMdG1O5YlEqq5OnIz9DxPS7zu9kVivbueJWHTjs+ADTLeCcSX
iSMI8ZYxB6lakqrWmmTi5tD7GIjhUEDLj+4tp/uiL6sWNG8dbo/Ola719URxJ9TVTyh0fkOzEYw5
aiIGjS3yTMXsncV514jafq0uEJgALBmvnk/nO36Gr/Wh7x0Kkj/hGyt3Fj8uVsQ4INjaxuhk8YkB
6PcYcoP/IvlgDpkVhtOfMAPNYmKvLi6Or2cjoVYH+LvMBQqB+amwC4mZaaxMjuvhuGpj2NxS8ZMh
eeEQ12ShLPmIYMf4wyA4AGCS6DjyZ8rL4Qw2J7vfWBA2h/ZpQ8ja6zQ0sO7GQs8oUD1eoUjzB74I
ntY1kXgvesCz0VlzOLw3N59S/Vtykv7LDqeynyQETm8tDYer8fVHPoGoC/PahAuFc1Ywcbn80S+M
AD0RcMITxiWvNtE6AD5fUW+mLMZUDXcKyLaMDv++YQv+3jYg2gfjQL7/10eeMHzVD1sZv6O+avBV
q6Tdh68+g9T27DCwxRjRjv6RNkl9IIlZJ2sA32geNlQo/zaimS1GnOTKzX3z5xyu3J3e2RV9plHB
0CcsGILH29tV9PYwYnTeBEuA6QU6TGamwB/uBWAHbbvVNVXGOSA+9r3DZMhqUEOozhcLRvlq3XAH
cMs+6gl95b8pcICYuRt3rCAMa2jCBeXafVb0Ral4ing+rCHHUIJt6vPmF17n50rzRjoDHCTry3Sk
ix/1MGpw1SlxHBt3m2CIyYv/wTLhW5NFzVdN/Qg4D1fhuXtJGxzMcQaoBVgoxTWEk9ChkVLirP8W
+ssVv8V6gIVTTT7ZpLynZQRotGPp8NI/nhM+sqqpcC7GX+1IcVnGnYvXGUVnJF1rtc/lz3vlZlcs
NV0+qeN+/L12gh4U8gxU6bdD1ZnJSWCf9nCUe0MSlBQWzG+MrsnYptmVCl9qAI37CG77FtuAWEPT
cUZgIKvOLRFa/PpXmMP+GN2meZk0Rm8/RW/2N2RwyNgfuIG/iXZeAh1oX0P9QWDIUTfbLzRzuC/j
AeQl2GDBSPM7FpU3/JhC/LEfh/+cvkdUaZQ/dt43pgikjKyRxTxGqjllfTf9VzjSU9C4G9aSHy6R
ZudpLRtMdNJ/L8pbgF6Ex4akqEq3xS/5XqJxB4wJSUNiiTCZZHNykbA5YZgJBz3aX+8i/uCREXy1
ReF2oTwvmKQhNdAprhmMMiSzGiPHJeWPmnHK24ZwKm49VyrfAaKoJpENM1+T/FhUOhMGryG2Hdi4
V9C/JcHtcN4Xq+xtIrd84+wrS9MaBTsWZFKY+jMgWaN8MAYL1LsmdVSB+RgxafBLF2QM/NNxSDfv
ipbIxv2hYSQrdW+Up9XYm0LQDcN1RAfTGv48omp7Aqs4FVRjR13D6JcyRL5nsEoHFzRPprH9oefh
6a1DOjS0gA4dBcNx9IwCKiQnD5ZvqCER7T2Wf7RS2LJiqgyFdnIn1tnrTZ2plP7M7hYrRPq0833x
v6fOh5li8/g3/WFfAjEI6PhjQxcFIpaPxJtKrvxQLKkuTdwmprEtwwE9Y/rDeIfkiqlTMxAMYsRz
VN74XxRzFsnfoOQjwzq+8B0Pp7c9rrLLmDaQk0pyEL/LU+pbwvmTWXX/FlI2/oPxwefG6oDNS98s
BROlS0dABBa+u9zCnKFpolxk1hb5W0aIax/qLJPqSxH/kXRmTYoqQRT+RUYo7q8UO4IgLS4vhoqo
uKO4/fr50pm+MzF32lYoqnI5efLk09noA3vGflOEMlvqxGpU6xsblgIyNOkTVRAKKD0FLvTDuLZG
jnQCRgvhWMTxA6IaDx1dnvg6Go16LxZG5mKPqC9HPCHQwl8pkdjHU8A8hZ0rKrIy29Ohjs0cAgBt
OOvCgK75YMpEHtTIdMTvmNOSvhmh2ZuTnGbMX0RfyYhVyMyslwWatcOuO37XcAglx6TwkoADwsn4
kjh2lrcobNAuBdSBMRIEgZhCbSnukfxSDARRcCmmwJFC4IuAkFpC1zisANiaSfqcxUjwjXHEi+HM
W4Lo5LSoJI5kN08mZjGEls02mIGnlIQLXnKfgKNzCico7aRagGr0S/m+ARBuMmKQkVogmoqCDcJQ
fz5qiZo6oOgqkw1zckpYQMyljCH841qlMZ2sNiF9AJkC2Vv0QWnUWDEOjRF5gOtSScv8Hs0n+Ml+
lsWEpSZT1EB4Zza8Fwm9pHYMFk+4nYDVfZhFmlJuoaTgt+jCswySfh65A/QlyCYBJMGq498nVG6/
CBc4Ds+NYNfJgK0qk3I+IoyCeHrPmArd0an2xvKQzRZNwT9ocaBClvdn4q2jJAFPr0HdQwPD8B7I
Fn4R3aDdezmGY/PhB68E4jjYZsdCjqNP2oz42esBrMZ8M1rA1vRk2rSoPohpmvZktwdoOI+oFYTv
/GESp6xpW+oImRggbx1JT5Fs+ScY5wSemgnS74UTQqZpBMiAfvvozfFijNV5RTA05jByohSZY20Q
c8VKAQ0Iem+zWRVgVN+g/puzE2PWKnZMU9haEyhwaplQQBJsMQb6DdESCD2gb1NnVsDmQAlIj3SA
5XECQJc4ngprsZQDUImIleeFTwoKhW4kMut3Zxt8dBtWCsNcjDWz4sGwyUXZTGwTxtDivhnIoqEI
9Uv54aUadLifEP9UEzoMIbMwsv7ENNCITkrsB23M3RC9HVcMLZz4jrQ1R1g8xS+eXbUSzMuR8v7S
nEjJtNRnD4GYPOe4SYgXsEdSIMxudKTonxE5nqM8SrGD9dVvZSLAOwF3AEVkX8TAfIJYJ5dhAl7q
ZKcVI4nQ2YduNpigH02Nzki3k5iKW6hmi6MySfV5f49o7mF7ZohgJWRgeyTgAhorGFvcFCk4RWqT
+ByU8WIBFm1OYxqIEUbVkXdRIXNZcyjFJE5TcqXZTMblMWIJZDFiAuDerhHYYqJjl46kzdGnlDHR
pqYdMbo6wmG+J3g2+gX8mhIJfiIoHThtvXcH+oihXiPd1GfwHBuBx0RngANqrahMT6OICgitsSz7
hHicisjgWreRUOwXwR2K+HdUU2+8Kx3Jj4k0iUFpRQvjj1oSK4mpwIW4bnT29ZEANA2Z71HZf8iQ
op/CHEg6ywjOBnIp0n+CL8VrTXjG+uCGDT1+THYBBHvksAH4TBBvMVcnn9SuYjYTmXLARC1Xi9PS
SjGgHv7uJkp/2At5vtkNG5mrEFlCWpUhUXi5kbcNeTimbdMVYBcTcE5pATwi8Q7fXcRbu8EBk3Pc
qXM+Ke4MCUD0PwS6/237cd05A+nE26FDvd2MaNEb2QJc4lmAb7cDk0iLlSodutgnFZKwIIXwL+At
9gbrvtlxJzNsWQGIxI5C4IycRNRkmvTCj3Hlnb+f/9SD1xEIGs62i+em7s5QNNet0MQ44pA3yOP2
aTs0CMbAZEGZSn3sOET8zlhgHf4NYT5ukkhLpPWsvw3CZaZt3ly0aqmrPBRDkJktm2EcaX09WNRU
zVRWi9bqUHChZp2YkvZFNDiZ4xJFQGhYRkcIObGXmCa5Dzgx5wK9V9ALk2CYYgGSOm9MfjOl1F8E
DkMnsBKVwS3LwWhHHwCDHe+Au51CL8I5MV8BpsiY2fOcDSYtAIYLmD+zIxr0XZQ5FgZt/y4A5mwZ
Uil4BAlsFU4s3JmPscR6DCiv4bP1UQ/Qj7lKDiohewk1Ien6V2dym9KNNoQ7wH+E9Vga8/dA1uDJ
9sEVpgrYDydQ4XOu64O+RWdVNZpsL9yPmulnGpcvPMEP9XvgD54bpp3KBEQ4kjx2Z1HqVL0o7aTv
qw4BAKQEtTN1FcGbog3jFEbSDgt7s2jTp/IFhIVLrs3ARmp/IEqWqRDkh+g+YKOb+GXSRvY5HUQA
WVRD2NYFFdhrG1N9owvUiJrzNQMvKfLZpf/UXbrNyIKXnCag+qW3MIEkQ54FuwNX78WAb3wl1Chp
yPJb7n+8XylaOxwHopqDYTHNNQTX0aaNVQebBGAgyIBlRUAw5iFSS55ATJ7gpWXwHnOzh8l/KwlE
JKM97NE3jG59PYJoTLoSEqZAn1FSImVb4bEfSryrQl+Ap+BRBpMa4nvoI87HLiQ3hoRLXHSYUOCn
6+uq0ymj6mHfqFaJBmsfJ8yMLEwhlZ4BB2tAWiihBXVCEyAV/dCaxXOS2MtzyIOBbxgmR2XLv5nf
yKe2BY/EUT9US8SZIJ12Q3SqzopLpk+XMimxEeDgjySD0+U+9ojVMuyE+RCKyQebPtHpkw/+kO/J
dnp6El+HuKwL3OQ6MO8L9ktp3yx8O2IKg8GEMpQtYh8j5Fbg4NIVDtJPuz8PAcM9mUBMRyczQUFT
ZKCAONnoshcQyiAgxpx7N7qv/0bM4YrQxKVgD7UNexJQaNGcbUMHfyE6WwztRluf4Pf3zKwgsva6
qy1dPI5oZBeIeEEO50rwOkivt9ytHR1ce8LWcVdM0KIiwQm3YTdiJrd/pFM7wjxEaEZkuhByEFaz
dcttGiimr+m8XkNpZ2+xFSiGEMZ5glidaHgOQ8FtJVlbj+oArfpfk8sgb5iM+qa926lIHI0DTmjI
Y4NIjSWRwrBwk7ZWfmYUu6M+g7YatyGYglpR8hd9ujcAEbQ7tj6CnsLgtKCAR3u7Z5BIuIjd7BIL
B/gUybG/y1yE9XruCHXl4X5LgkUP/3S+olUfQH+4ggUdBZg9+gfnjf9iYGtwcGwJiZ6UjBj2IfiQ
IWGv0NDAtRkyBMeGnfbbaq1En8FGCE9WHt8nOUyAMcZSdv4ikcmyMHJH0aYXNcmxeezGLaCnksy1
4zLyqW2SidszaoM//ezlAcnjcW9C9aofsYzGuPqjQJFimMz7TmaqktMTBDX0CWg9G5xjjGod2nIk
A+ITx8QVdIea0dal5k+6LnfBDIdvl11Ow7E4HfIamgENFG11BO1G8IdV9PTswTlFWwiP2bcnxJfk
TCp3/EuhfMdYzpATE+SBKm+SCBK+Y+aDZr+nbT3YDVCX7q77CHTp3YT60WPWNl4atGrCSzzjGItv
f2YRMiBNZqGzpzvT04Cz+WLeNYbSL9x9T9Hwb0tt9zgF1lVqLGUWYtEOpxQ+H5SEpXcMwxCyoU80
2lDMjSMNmmDSqQmtkc2xJ5SJpIzSnwvjQ0IERdAfx+0/yHtWDD3IDyirQ1+C2/S2gvRiOtmP/tji
k3vsgpOPQ3tSZqR0kJGcMKjmvW5T/biumbhHcZ+iNiX2nZ5m/QzsDRyOSg4lFIoquBIJT9ao23Su
gcY0KRA9u1laA5ZudjfO+WAyw9lSC3EU+LVU5HG7L8EDY2hIcJRAgXnTvZXApZONdgXBfwbeeFax
WASVexlFhEqXNr24pI8KBXb6I/CV22igT+yPjK2fRd94wkqTjkI1SFor7JAwOV4A1FhRSi4EtJ6y
32zfkrA/jzM/LWFiTXs2bbRtcPRdNKUayOnDOWNvS7IbClnw8D2WdfAiRSB66lljbgECafzFyanu
7EzgAYOJWkHdgivQwJ/e3DXlIH3SE8o3BpDqnC64CRo9o19plz1WiCRjQ3nqMpQ7Qc9ZcO1HAGEV
5uVflp8D4UD4xvSV/6i6QsxyEklvcodqOPA2NoNaB9StDxdyVD0YeHHD/YxQmIOWMocRLDlnd1Cf
38ySAmQMlwLNAWRCeewd8m6w1zvMO5mvI4Hk1Vgo4cRRvNhT/u+e9ZQok8kjjNqhfRMga/FHgiHF
QmkB/sEeTMLRt8tb/tyaaY25fMNpzfLjnMJDtoVXXpitUXoBXTfeUktmwF7pP2o2GUP28pPzW8/P
m9iDHrq1mk+gVj2HHNtjjMsLfEe9b5K3/3hfKgEO1lYJxn5HMQuYNjwivg7h6daDBLFd6G/Kf/UW
gVZXSEzMYrzjqGeijUOVUL+tYuoHv7/jh2HKARWUYPgsQmn18MpYYmwfyAljXPbuz8WTjuH50xov
fVpnOg5kZcjssHp3Q5BF2niMAViwYovBGPpclb+X6a+QFGh0/qQvM+AHkisx49aAmT2a+m+22AWe
LGpFKNTXQxg2+tjDvLUS4C2yGnwH1fEblRpvQsm3B+Q780yINUK+CHoxzWvw4Xk8TPJFrQNDQDGY
U6YTUhGsMHp2/lKP6c5NoRPHlDMxKpQJuU/5Bh+JoAR7HVKDvpfJFAU8m7w0ChcU5mGkvbF/N9kK
66uBZt9uAKkFVKA7MGJh+ADk+lBcIcBBoW3BcyY2Zh4BaAVzDl5MFrsbVOhxCtK/FF7BRwBX4H/G
wi+B7gFXQjc+6rF+GIzaeEDVTmFa6/1sAc9Q9aMXtdfewiARBUUgRa56NBXUcXVzykfHuAygjXod
X+vpdY2EspjvjVxMSeynFQTwhjVHmeLr30fSn0f74LCcNQbSK19ixW2RRj4sgz6dmDTKd9cMncLF
M9mTNKQkdX/WsAyMcGgNxhQjCRlYaoqmcFPeQBzb9bXlUwgCr0l7e30pI9U1miA062appIjpq8Id
sUsBt0hCtkb/YXTdRpdBocTqW6s4GM42aV6sM9uQ22O0JCWxhNgULB54/8RGOnLSaXXjI29IbdKo
6RVHs9YzH+NL8nyZO8Jy670p1f5Gz6eBUkPdaNAThpTIx/balBIsqNnv2+CWeFUmuZqgQr8xERaZ
LbiSJkyDsZMhMVDJ6MAnEg/mDv5MZcxaiS1xIa25hbCclihdMuStxQ+hV47+k7aHLjwmEqAuJHXo
NwdGB46BJDDS0HFCwi1cA7eaNBuqty1k+hz6HHVjoUqd4CsqrHqJBaui3c0fV02juIAfvcMWiOpd
H4MC3SR1hLC22QD7/oHZIplGYgoQB5Znt5IfqrgboVWhxi8na7tNEDBxtg9lnmGD4RUIn2grIKD6
mjxb6jAonulgT7Dj0Sfuz3ESA0UM+cpKYUB3fjgJdAlkTzaEKlQGgY3qsAaFHT3GNO2CAwpmhgHu
iYNkYbD1opAlcp8VMFIrzLKKjIdTUUrd+gK7tKTdLcX8lwZCmkQvlUKymGYcCtCkVXzdXWY5DgAn
u3h3IQwiwHP6wyvs+vzwZzB+29eYPC+vqG3R/3fDEFCUc3GYefFWMAzKi6J+e7U5Hk7hPTbFjpaE
E12suBEJIfUrF5/QOYKGkU8VOGyFV3iwV/AnkC2WjmKu3r6YUWVxgLs2ugXcHBfg07kCX3X9gZVj
PuxT5ZN0GE0KhtuXfX+4qKWwZztkN/ii01D4DnXQoCYth2R015beapCmtJkXCJsXMBBWLbXS7ptK
K7t6eR7xTK59VT3MZbjDHBka07WoCevbyjxQOqIZ8WzUjUUnI9nVyOq/HUDaUVJdjTGMkcmxaxx7
DEu6pgUYDnRILBCp05iBDg8Tm6lP7gzKcKJ2CL4YjtrkN4+TJIVETiigkv0iAw00R9qUXwDGcjy9
F34M6A+wfcurTWxJ2EsCBXQnS9fY0j4BItxNG9LSxodJcncTgo5EIxyrhCE1RuyT7Eom6+HyNSbO
HejY9OqQ78jHlqQnCKOoL6MwBmZbKla1YM8k2yu8TF0iUdTtRm4x/AOEJ6AniR+NEIKfAAjf4Oo8
Un2w+WDGaW+V6s7JrCGNpFct2rJJVycccolB6KnJn2Pgc647SAAyPEzLV7Vtuz7syubuvQC7WBAB
PAXfB1HrKCI5mWBAPg84AtR6t7AbREqT9ScjxRD9YWbQRW2J+9tMb+s5b2baaJUCMyC5OzsbSa0k
7wBtm8AplkLdOL4GyTcIxaOh4Wk91ePkIwj01Bkpq3oz9++7qjZ7Gqg/8z8SJIbRNEUpEFRuc7fW
8tY8Dsp5CBhq7g68je48AerQkwcSgmCJ4GiAhLy3aVHgplpFrN9X5O11svMOTKTStIFcQ4AOSbE4
FrQ15AmoCbw4LMqARPFzttZUAyeau3ZHUt5hIpv+Puurr37u4UNoDFU1rLHIPumj60RKUw7EJGwE
xRdkJqLuPCLYw724PR4F4w+5ZpgbQCSkjW3AurhbSHRBojcAuV4Tk5gKWAE2BZE2URhNP7R/6DO2
X7UehLNQGwgrFOVBz6ODIr9NaDyF/uGhRUcsIJigIIGQ9MI7xAMIZ0Q7CNXaNiZza0qdrvTlVtyG
43JRqD4OCEbZR0B2yZ6qxHj5TUPdjlxXZks2/oZ/ZLY2LHfog+MxxAwC+zkXlcdTvzRIoKhr9YLU
oJwMc96aPRg+C0jPbThUhvz05U1prABPhMNiLobwr5xzAOWVvKNJeolejjVHUUXmEEssSXogojeE
KlroZMLWGfODiJuT8AKWxJ0tp+hhE5P59dCXd1VA4abJFX10IwYtIXLcJM7dp90tKP4YCaKm/t0j
VMkWSG0BzHxwgoSOjK6AZCQ0gcUox0dTrDr98SiI/dFGIgb6eKnfd/ybn909QmBINaeRpn6FvBKS
NqE4Sb329UuFU0d3cezHF6Z9Idl8bBhIAUH1tSHk1OibcOHMTgOhvM/vMoXiP2OMiKqQO757F+c9
I4VyM1g0+6S+gvTjU7k6LgUuBz6YJzF9vAYMub7GQCmNQom4j6bH4YHcbnOMTHGMI9HHs10ERiG/
e3uGEryBdAFbUMSFH9rbsY2oG5SpCsdjp+Y6Tiuk9o6d4lNgrfrnKcU264bDuq9YUs8bRJM2khrq
7JCv01vkxG9xbLvNUaWwroEkODPUdw68mlCr9id7VmRwGZ2xYk6EQQNbjxomipwrgtwGe4L3vnj5
CTf35RG8Jmd1wE88x0+7i/e8RP38jcrQaBAdhTPGPXr4O5UtTGN7MSQXlWMLd7WeAAKZSlLSytMC
gjzKdJCg5Mh0nGXlgowPIrpYJ7Yyad+jQkBiRqp6YO/FquMwywvUmhyA3UyYkHb3xD0908eBQwAS
bvV+5pXLznpma0Pi+hmBDZVWWFOF+kb9ASx62TY7Z1kAjKENTnd1vvMglkSyGMcAype0XXKFFIbS
+sgg4IbymM/G9yHlvwH8+4FNbQf6Cg+eZieSb8aHs2MPISQlKzBecfaQ9S7R0YPmD1YPoRG/xuxC
CBt0RGVZgSYuqWzbyMg+hMIgACzIfn9BTUcesaKcibmCYEuzE1ngqWVXOmy4ivzKBoA22fdL2m8B
OsesMsl/wXi9LsRfzUZzEKVuplRalD/zvLTJ9kGtGiqj0nOA2X4b0jJBkAgxhIfHcyJF5RFvgU2l
IwCYBpiMtgRUwgEr4zs9zfhBqk6dCWeDRq0GtDjC4wRYJ6EKnCQdix/ji4MIMyij6eCHqTuP2POr
rs722dI7zBcjprltQaGz/l+8401oQOd042O3ipx5NnghTAV2r8PJU0l8maRQauF70aJo0HE083Hf
Ob67jogaH8ixE7mARyCNRsTZGi7hQ3aRINBC2RAlT9jBAyYgDEjGKCnDImXPpdIlSmO3m/YHtMOH
hPbRf7kgimEOGIj5Ggr2WdpwPu1825OGomQ7xCDhLGl0ccnIMR+9kQx12xvlJs8hKCXQ1S7Wd0Ni
VWyI2yURfIbkIQNSP7oLHTZ7XFotNr8Tn4MkQX+BdmGCleQlDuW8lIDtQbcGk5Hc66bOfSX7lyRf
6IXMoLGb7REVUkVoBVZNlwt7R49KrJBZzVp0kbyx155DLcGJM+5zf7K5yyyFwFixyC/dU9gVzbq4
rLGIRN5FQ0+/wMQlUP3R6eWT0Yxj3b45hXYCVynLgUrjyCZ7l5XgjegICGg74yJgX0oDI0mJhhi9
53UmQmig8D3BAYmTRlaPgjoboLWzaGnhHuIfXJPkd8Jc4T8ai7ueSYGUoVwKC892p50SZKMNihOk
5Vk1ZdYieSZCRfrFPEyyHcR8EAbus49xSbV5G1tdsXnZZ9ZHz8hAAd875oXiPC0wUvkkuseOSG28
i7HndKTkGenv4J7pxMC1gSxBkTzaNbwEBcudR92SlFQqqZRueYqEm95YVhHDk8CTEKfOPxOOMeHg
R2fjezzHZUjhWXrq6KkRoOHDDaQVR7fi7MhIwIxf7IE0sIIVjJmhNUT/FZc89eHk5tAEaHY2eU0c
c67jDPaykXiekJx/nWjcJ07aB+maU+m/4KXgRRPwKmJX6lHcJwR6iPDgBaSEvDKYTnkZo7UQdpWP
Cfi/eeAbEP9hE+SsQxugKGaCmpFxdbIQWc6FjBnxBn9tvADdpo2DzgNdKE7SpDAaCbQyoad1qcZj
dgssvJQKiGw/FQNtAA5wO46RE2azWHBWYCfkEPC9ozMmNIC/JcPX+ArDMXtfYjl5GRWacciGX0rG
SnGMtQQqIeURBiEXNU5IGcZLkmyMO5cwsEGFQX+JQqkzUktf2zZWn8dBdpWxEineh4IX5hpfmWUX
enWx7jGpQJ6z1RyDwMkegB9y7ChPcW4ofVPDRL34AD+o9TA2Ee1nyHcHVGsJyA02c5axC/hNgJJJ
n1JWYJ45cBhctgDbGlY2ZvnugIMw8YpXch3MumJRJBZpWMDMYHGZPFzyjBgQCMZGwDc/Zl/veBJ1
UDQKP2q/PINPC6wp8JbUkLL0iGmWhheeFPC0nuZiRnGIZ5LaLQv1v5vzQpdbybWVxkPQOktILPIu
7LxMC1FA5NTle2BascvcUpp9gYXoRjVlN2RGHnu8K4+Ni898NmwbfYGnhbR6XJlCnZc+Ep6x7M2E
Y8x+h33CXRDECwuebbyzAZtBYLmvvo5otCF9MmxamT7oc0J9vGYwtyxR0afVlkY3nphsnRf8TZqK
5JD8f3psNEVSHCc+q4/pY6fInhFeAkHeL3ugAY1/T8iBFeZUbAGPm1XFkgRzhh4EBvdEvzJcmKXQ
a+QdeZmQkTgRFjOK58N5ENDR5oTjpdw5AWMg1yy/g2FXN/jF8SZ8ALF15ADKY5zWbf7gL/6Ui227
C3V3djasIANEnvMU4xMNn7NurRhPdmPhZDVk+VgFusgqzMPOvjltt0dbVtgze/yo/LAcXjn74tFk
u9FvLSeaJeWvhENiUO4eToxtIMEqt9qmowsiPKWbD/NWS1jclHh4EKA27M80bQM5y9bkzGPDWC5e
cOY0pKlsTWn6wNRAU/qClImjZzthEtkd8iVvKj5X4GkyCkp2nBfhiUMVgTm6FGtOSCRUqwT3xJaS
n4KpwGx2qi0CNJGQijNbevwd1BFb/eLAALizhyAm0+iU1djVXBy3kLCJWL6MDhMoL4m8BMYCloZS
spfIbcUxkqBsZ+4YGyPrBANKAkW4XVRqIHZCPoLobwKsc9pvfmFnXBdUN5OeD7HNsmJYWnoMWG75
uDNrxkfLysjl4Te4ElmHo5IueHEwfLAs/c3vqcsE8qVxd3hfYgOulzji9w+g9Ebb3QV3vxcuzD4H
ClI96/kbz95lj/yWle3HhzeRvTMbqLzv7EbUMU84rVZwMW9olErL3kfdzaNbmY3126Jxi4NxyIH/
fxZBLIN4swUDN7u0ob84mAsyMhnEqSGhdnV3UTko/p6GfLdhcfpEalQmtvyOYp1DVh2cs1ui6X4I
z38fU4zPyzy7h7A57ZRirz6qcHvBDW2auymBbpffD+M82LmgvRxR5OlVJo2tch6TnDsiZqPMoSkG
tcoeT6f8Ko3KrMyHoXm1oebJ9hd3zvmUL7liLe/Zcp3U3iqvbt9M5FlYgLrXsuue/8bwtGKauXBd
dUV1Zy7Qs9zVWeMPGu1tBplxVIdoiDOQnSIHN2ut6N+nw4335EZN5FmrHcvJXp9bLWVhimQF5Fuy
rg/sa0nTKmUEM8VR8u0v8qvc8P+rlJXW4t9zSSR+7GBRxabuXLGzD6tSEqlydtvGdtU2+oMd22oX
yIJI3eVBrJJJwYItmHHwmffze5wEI9hiGTJ5J4hhE9oLs4st1Ch1m+2o0jWCE38BR7MNCdXtu8dA
juXWOrOLtkQraAcb4s58Oqw9ti4sDCMTR8DToQKDveKkc1jZvPzmQyjRtV3ZoM2oFe5sPsUQU62F
EhM3EVJnC5YsA2kgt3g3xe7fzOPg4915gnWPRmrIa+nz5woWseadXQ0hybP7RBcW5es1am7px+QR
NRmvqKnVHKXXFVEHjy/t2F+rFwtB+N00egD3VLPheNWopffNgy08bUhXlLrh4q6GLL+o3spAJYRu
Vys8xQ/k2IKHCJrDa+bsacMyMAeYAVwWRQ16HFDL4a9jTIYYHCRcQLBwFw7njZVH2Hyu2QE6u/Og
2VKv7/hz8z8MiAO/evct5uMVCbMgRWkR/uvw60ud+e3UhBIrmuM9yt72ZmFFmwd8C6nYwz8DMqPU
wXRIKY7vmUMtk9OFQLv1ZAra1iz4s8nkyIPZdrTN1ULxNtqpKyxhp4sDeiGxv6pstP2o57N48yEr
A4d5jqCEdmKPlwPWXvVsnAjqlwaast0dp7ohumVlxek5PAZHF/eJFJJe8ojI4aetuonU8atO9znS
Dlvj+QzuTp8uMzgkRAdrHjTaL/woNq1fmBhCwmc2Mlad7DtxSJD3xlGMKxwQqjkN1dtbbLJ4MZEI
WVqvrhvZWgk6D3U2H6+Ge6bHV0nJ2XjHMYESvXGYzjN5r0XEX+BS8naUfpsimE3LidViMA7dQ4BH
7N1emHUIQTJEeumRT1OUSroGHK38aieejLkQ80zFtms8Glb2ppeF8TjGlxXUFyO5gBNJrmai4y/S
79dB3aE2dxgWSL/QbUhajX6IBPkY5iJYmD1GRZlnbIMoYNTnD+tUinlqMLyW7WldpI4WfPK6ekCs
wXCevvr8xeiBrR3UEhbakL2EUKuAf4vxd4gaGVV0wKXs0nLvq6IykMQibYoXC66t+QwoERrJ/8pS
XmgWVxdfjvCZmi1DW6jduGeWaC7rNaSCIych5/xGF+cJbzss1I3i5eJswMDiYhkoJSW/EuNnfw9W
lwncei05us8jWcdO07ccckZ5uNv0jXubPmc7+9XV3/ixBREEKEQ3XlTWUZWvuMuoUDpJ/BfTz22E
ekcYHWaZUUsOPosIt4Is7KBf2R3vV3pjy0mM1iFBYmNOGeEtnfpYuXbSQjLqVzU9C6S26PAHlKiI
bq4fEIN1uww7k+3bOjAym0ZKmKpwyFTBBIuXJX3jKCU16ALkm1f1ZPE6Q3wwkk2USfZwSc1aWz2f
Jn78wiUXn+mCCQ567T5r7/y0+0B/dnpKmXvd0KfF3xRp56d6ARkyJeXhlH8EoigGh8WfTEy9E4Co
044fufBV1GDGw5flKPAUNgv1A1y6xov2y8oq9lHW6hsykAN8bKpJnb1F5Q9InkkyMAzlCTcjTlaH
VT07cavBzno1aIhEao9yOEhDZf3eUhh1PWyzlT8D4ChbKut3DZfuo9QHrgi6phf34WIxbXfMTsBo
1mtcK80CgcfFUitVtoX09UEl1y/fHj7gle62gHtEbcQSd6rmnEJRVmJSbPMxJPrYzvpdU8Cugymb
jWIlY+Ty/FSjH8qiEsV3OLKUEp8Ugx0gJl5OMCZSYzfeiyASbgdHln0s4VO94vBCKyT3OBdGHf17
I0O/l1d9DYK+cwOK3ZlReTZsWpFGpC5JEyNSFtJk8JLDT/gElsjL2kxsYBIaer9moT4juo99Zt3M
05fkaI8x0el/j7W/oOxM7RjazarzwADArKN+6sE4EEiYw1QzNBQUzf36HHPGnx31xqhZ0ux6g87f
9VCI5t/FUOUi1A/yjG9MXisncfqzvAnlwEr4qZoBVHWWnba1fnaLG6q5hMWIFPnt2b4BiPPZWReH
56CBRuivI4wOVWiDFg1pqmV/Codwo93Xv+s7QVwneDdI9S4T2sXbFLPVi6t8Cw0ipoI2rkt17xnT
0kileq8ufzRx0DSpGEytdR0KLzsqH68tJY+Oph4yAAriJgKrk18H1OzdtswZgwVeQ8qUQ4jUFmgY
yTLYSrKnAY36nU9WVp09FKidDKvxIrhsMuI3Zc/11H11YjQXxfqueV/RJ/th8DdL02/4FCW52H6U
I9SRcpzQUcUDGs/vhOExJV4HCfQTnQNLhCJvqvFw24Mq3qnPuEJkfoBnc289I8C5I+gHZRS2EoO7
dOPBA2Zg8Qe8xpPMuTUCRtuyHzQIJrvCKGgfG/Sb2OKnnEYk4QSDxJ4SskChKIiLPoXKEawEUkIx
ECNWG6B6V0I9CCoakP+s+eoMVbY5+VshYXz+qyGIavbS1evr7abMlXKZFnSDM7FgkLogIXWPYcia
CkTKf3X5jW6s4MbqvZiYVQI8KXkwBY2wmkHUl6UEmidR3n+7DWMebEd9PWjCSZgvmHb4FdbRhV4q
Qgw9e8xO+j6HEXEgpcGkvL1CcioLlvKYrLCZgfnF6B30jYNMjvhuvcppP3BlHY4EGUT5knMHdnfe
InyGESyka4gdjCOnIxvpPr6eY+woWxSPe2tyZlUuCgUvv+sWGzQsNuCEmAIEG4wujdaqmYGXvzF7
xUVnf4qWP6Olq4/eXpeD499tqSnElFdVePB3DKBjrdDfpKi0N5hpdjZu877U9IYH5hrEq+YTH6nP
IWf4q89brR40kjVpRaXFiihEVH4BfgmA9ibysEmdinHcZuh8+VBlwouKISW6D0wD9xb8DasRtYXl
/HVnmk8DZW/m7uFS+i2zdTI7dtW2ILvRXhq8TFKLeRnNg9oawsWHULXRGQs6geaDOCVWrXAQwUBx
FW+I4KpbzxlYpalhc8AOpT0ByWHvSLvdm7sg9rwFGm5Gd2thT4ZfEqrFhdVwGgx5ZCPRfrEjnqCv
j0INg4XePj0MWwZWEYHGRKCHLoORTnPkhJlDpDd0tznY05VAwUj4ZymgfY8UInhOmalYDrZhje1h
PdiGDPn2ZePyVAhKSWQfUxI7C+dAtb9a6BmOOm5zP4AAH+blEmlhDyCBOX0XQ/cApUOPDYPdn+3o
sLjavVVrVY4LPB/WC+l0KrF6uXPbom0FiQGalddIS70QwY9j/IUE4/Caq9IczNB77D3gIQilZFzW
0a6zrpQNXn7WlnoIrQEEX4XZ3jJNGv1tSStqEAxaNY+u5pdxh0uy3Ltw6ga0hwDNVUYbpcSmjYzA
Q9jLNHRuDRiZGuE8P6G6B1eaqhsmMz20cIs9aqtb06TCs4QgkEp/0FXf/wkzi47qHPGvu3usD5uM
ZIGt8AIu9h5N+/ayu28dRUuwucvfcvnKxrATlrTqhvy9o4EyagyU4JYBFMuu3zibUH32j1gzUM3o
0P21EGG9uqbwDcJSivAyV7jjnRWB5jKsTmp2RQO576L7PKXhdoYm8mVQfaM3/EUpLpz1iq509D2u
9IcwFWEyvsYLSu/jS/algkdZrEMaeVP3QasHRxwhvJdR1ago0bUaoa1i3CwEGw5GGYC9CN8CH4cG
Rr6tqUSKDuhB9VpDRup+MP00lmP3qNil24n/IE1FRw4wqecNT6XaOmTFH3MXPQ3iHrToEJ476mmf
boaL2Sb7RnfdbjfDLm+jqnagEel8Rz3yPhyx00Kq3oTNWHMWbj9kpEbDuq62m9fzqV8Pcc8oHxAa
TgyzjLe0HBYpDAgq3MIIK+umZ3KTBezNYlkLvvGaLlcZu1af1Qs44rTAyKE6AYpdDRwks+RIl8Ht
hncdi0/CRJXbOMBPpoUXrUa+aM1hdTUfCY5DwnQC6t9UwEmsvs5tXN8c3s5hixm62Pw7fVML8gjj
b3H9zVLkXN4xPeWwob+TV/jqMfnCwAWNGPv1Nlpev6m2I6ANRCLOfsfWvD4HtY+MvrnwMHZEhfoj
aRrz015Zz4y55d2VK3fwV0LX0n+fK2Zh8FHBYSlgyOIbMI6j65y7TlffaQbC9W+D0SiPypN3fEYr
sXaNyV+tx2iy5mqIHarpDMYFrfgiRR4+opaqTZlagu+qLWSuwBYfLpNluLRZSx38m4zbm3cZ/Tba
bvVOXtKW/jbKbzJ/hZoMTjmigZA1T6rRNrmVVNtaw62Do3obH3NYzHYFeUsn7+uNk8LnvcntS8Tz
NdW78ZZFpOXPpyIjbzOHWrUP6q6eWb3ntxSTImY17J99jFo91euS3r+wxLWEgRP1oDKbTM00Tzd1
rEca1THATGvr9FJy2BiD6H1pGQdFP9h0arVXDH2huZXstaFeG5fG8qtx1JR28KurxZCrP8YwrAoI
S5DLmPLWQfwCeYm2y9wn9j4ciaQaa7ysMKTDm5aD3zQwuo7Lp9VsOoUhOnX3zS3g5UfrZh/m5yvP
Qf+uThvMOsae59dHRoEhCzKLsroyyhGmDLPIMDLodDz43a67TY+9t1zs9eeo8EXadU9GSH5FPfAB
CyGAEZVsiQdvxZBMjvik6eQizGAkTQCY4mpvFSOWFxfsATXcP4q+wuhggDJz08kld4qExKr39RtZ
mtXhEPfc2f2ph7W7xbhyOnQvSdK6whXRJkhavZ1T/deS+eFQFlb7TRUci4YwARrmhylrhZ9DmqFP
f1v4Dp3dbfSwv21uyF740M0h+lFzgW9CIUvUVCnuhjDpRuEEBWCSiiPlSXVnTnc+e+YUKmXAJTLn
Z2PSiPneg8ashzPC5TUnsn7o8616Bv/PWoPbcIDx4Rst2zDsDJiMRmxgDhZ9a9ZMNim++DuljBLR
tAkfqvQ5jSd9U6vo4Fi4/1g6s21VkWUNP5FjoILoLUknnSIq4o3DaYN9LzZPX1+4aq9zqvaumtMG
yMyIP/5mgOSxvfNqvAdxNi4u19aRUL1SNPD7uKY6QG/qwvm9I4ndXtU79uKz5IiBFoY9RRMWRJso
qvd81ILjGI5qHlx7CwdEEctByYYPMGoyUoUFhwZt0ZoUTNF05v6QCQtnhb1njcXudq0u39jj59gC
rGpOIph6TyEJcTBQOkGvhL0y+jZJYec3a2tmT5p7u/LCOKHz16co1sSsmq8DbenIy+GorRoXKEz0
sKLeWNygOzkrtNiQefwDtDOrblor70BWHVm6wjSq3tHsxR54gw0CRXKB3m3hlMpAZwvZbu9haMl7
YTCRXNDLEXri67d4WykOuRJHQ4WDBD4/dF3Ix/L21d6NjRnH4mnsCO0CctGrC38B67KaSBdqqRzC
sn23K47y0vSCanDglh6YeAbm3pHJA3xdcH5B1WdUUepSqvV962JPLQh6RUf5PdMjUZwKbGlQo4rB
PK3dNbuSL+cBxTdOPh0e4kY9pqUDKOhQ/BCxZBkbh722TPHmwC6lAsm9O7MYRiIrhca6w2FF0xD3
OmHvFsEspnuo1a3zC2stZs/qQ0Jb8psFaX84u1NjWt/pRwgdoPXZM6djhWRF9cOg4dr7ZO9kS8ig
8Arvw48NjZR7k850J68HmF3cI5ItCKGHg4UE+vC2Nw2yfe2d5hMKm9diYwcnhywM3SJAYdvVTGh+
h7WWLS4aDEhm7BuKGtcoOdyMU3E6uIbQop4OZwHQ3edgkX0wawI9PNkoSQmraBDFHsV6Lz6A5LcG
iYGBFLPlg6oXPBDZJLQ1ORu7pbi7ADsCLcp5V1qnjHEX2/1f75INJW131V62nz5uFpi3vNwcFh8M
yuvwRd3UOTp5wvIuj7LCZ9bsHUqpQv2ETB4K1qyXW1VgOn0PQuB1+sXju98AbgDjbJ7tmU3eYc0h
/dfbj9hgDxWCGz4PSx3eYeW8/0qr6d9B3eGnKvb1EmEvRg97kGziWNzq6fxd3NOO1gjwbLbP6+59
flj+tce9S49zZ8VG0VIDvVwevYt8vf4mG+zjlU7BKZnX0BrhCj4llxByg15njZFb+Rbd7rNY1D+s
saZpwQdlKQ1EJz0cvuJqueHeWm/Cx5vhnwnGKnV4E4tt/gvV05bWgQeKgYHOSKFx6je865q5KCf5
gfB2jBMFBZTJg8lSwFvJezkwEeR3T8tpZ0FWnzLdqunc1XXK5ZgOyO1ekTfQbzwt9nn9Gj9MO78+
JWbzjvW9mEsTD93/UoQ1ui3727G3CBxbXZ2tG/2UnGWH3qw/aNuvB9f84bNFoitGVUcjTaVx5aaT
89hwZ3ar8rv/yimw7/Li7rJq6w53nHV161GzD2KxNxy0a+y15p0MNopNcfynybmOJIrlnH45zSwc
X1jpU45mSKncw0Pc7q4uOUJAxAhU3Sq6Inl89T0yxwe6yT7+BLre9svKNzhH224LHuIz7hBtgJzR
No5IAfWifVIDFKsbksHF8uJ8jvYj0Hx29U+5IqLy3wmMvh11bnxdkVBJo0X1yDmwcx/gUDirYBdS
pqfO8FK5q+bHFtHfhlaDbzb8SkwsD16r2OoJd2rnnQ9/K5xdKr+1c4TKGRMlsziYv0N90bmZVqPX
v+DMzFh1WD3H71PgtbDec+tNNhhYoAjXcAoxLa0/6F/PLv+03Sce9APnEDUZSH+H5AB1/k7qTX97
tfav9LhLuABiY2Jq6AV3irinpms4Lfu5c7wdvlxEFQitRlziz11kw8ch1r0X66WzrfIH+ofPEXyF
K/GmDDC04fsBY5bqVNXPHAq7fCYB2SU1FHwuvqQzQIb+9h9nf1ZUf4N3XZ1jutEdpSwt6fdiUzpd
Olh0dGY2hFsWI9TWOo16/e69aCNxlH4hVJKBhj3k+2xs7cwdOQjDlaC+JZaYGSc+BTIhY6qzUUbQ
eod36o6kdqM8eZI3ApOepXcDZz7nkFF53J81/wAgqHN5PudosKIIH66G5xGbQ+Xf9unD7wxwmLFZ
yTpGSIS0U3LyfXUMiglluInP/f4R4H6gl06rRrCQGUcLlJSN0sZmhu4fAg7PY4d7ZJ+2pARa3ZaY
qTy2ve3oRexo5WuVf/Rq17yW0Gz7pF9sAzLWWJFBM9/YRKjuV7etO+ve/qhMlDHok8iDVcKa6y6R
McX+k71sNshZb7YdvZWRGhdEyIf1HbAQhyXe1z917Iv/KWBpn03nkjdOajXj/0u+A6eRc4zPJar/
K2MQG/tio3IPCLV5Xr8WSVq43KimJB3VWuwTPOEz+1CxSzX9B8ktyHTZaPImDd1O78523CN+4w0a
YfHKpERvyJ/lVc7ecL/3mvkJ5yNJVt60GAg9Y0mnfYr5DRWSGNnUjIC2eEuLtmu77dOobUS1uVHh
CFR91GWd30xI9Ts5/6CNAnHKKNEomE1DypXahfQImKjtnbWPH75HMUTlUIhjxQZ9a1p36s5bGmgq
2h2mi03n2tfwcZNHWgheuq8xLSfO2NXCPaws9kz/E0JHgajLuNJ75gcPFNoxusT2+Lz1W08ap27p
wp4TwtnWPstMh+r5pk6m2m+9AB/kLQzTHQq/W6JFROFY7XxWU5u7tNkm0+qm3XIJ3Cr0u39vYLn0
VU5jQWEoK+utFow1IEn/+8P6s0XzSdthF0XeX0Dw7iP3JYVYWJmbufhxcO+RGj8sJK4tyjE2QzoD
2vuHFFEWhTp/lV8BL5UC+ema03ew7d4Jq+LV+J0adHahtOPAACEPs7FuPf398ErOsTYNLopl9tLT
w1oBZdsbUj0FIWNH5I/8/cx+zINc/9u5wzr9jMwM+Sl+7s0roGZu2f9eqy+F5YZX247EPeoRUipL
Pdvt4XTUHfIgsYM9/Ef4CPVClLKNoowN5pRMKqNWtMnbldK6M2pPNLdfsiKIh46r4MKnhrtn5UWE
nhW6NphUit9CxBPBly6gUCawudDuI+3Hpg5LojdYj4gnWlxK7DnqAY7MHm5NrEP+DDxxKS0Id0FS
KndALiI/8e+2oBX+96tyyz5oLbdDChIRvrYly7mSEDDAEuqYJ5Z5hsfJDxMREab8lpTgVLq4Sb5s
lvOXz5HLqyfY5RQ4JclnFT5aAU+ML5Av+nWvDtkMbg+KUiAMehv+j8ccljwSUuhtPBhyg/99PHlb
eZDknzxdPvGdFxY+qXwN+fxfhdEIQBevhtaKd8HW5pdWK39904JgKBngAqoQLjyCPjIB/sPPC5UM
avYDuw/xnbT4wpDPUPqtrT4PV8RlFqMBfhgpoJBXaEAZgwAEMdBmpP2G68pwG47nHuXq2W46b4j2
pPsmSK1ERt1PHBo8CHZnC9cEVkvdgWVaJBHvLnUs1zfP73ZFzK/OeSnaf0pE3grWnPDkUDbgU00H
THOAFQD/+amQE3h9Yh2RSCw430LusYXfCRhfJ4Ygx1bDN0JfzmOQI2LvON5CXM3h0mE/pgaLBVIS
0UpA6IYtwlOFExr2hV0ohYNVH+54Hlme1XXhg7HdU0lg5Yw7B2ayPEeQeB2m+pC6fIh6/hovzBRy
kcxx4Ryl4yW0RpMqbQL/KcDMZwZJixkiMGGCHx5ZS3QtaH5AT0dfcZwx2DFARfe971lBLALKwnT+
YLHOpXMsuOYP4SiVkMlSCEniJMy0Cr4g96HSgQrJRfB3I0isWcrsz3Fy9OuAYlAlxUiC20OEUWHa
lx1cjpRJGuaX5AuMguLaLRBRS3uKgi8bgXEp5nEZNxVzqQ2rBBEPXQwcEc20yi/bJobuur1M6z1q
0xbUTgb33AhEirPJHKWFzLJ2wZ4IUbjdBvphmY4/QUziDFgXWHOa+Q0AYGaroLsltZn8He/GJRp7
mJUpMxeGz2k20v1P13yrG38ypoQ2nCZm4uQwMLJSe5nIM//3R+d+E346gUyQAHjrt7qgJ4MZuPGv
ZnDbg8gO+QDw2ShWTjyy1d5piegNTw5YVeyl4ZpLCJh8UQyF+eJmq38Eb8YAV57w6uI2L3zYt3R1
+8m9jw1DtgGffebYfZU+yAvs7rDBDeygKxA1IklZjPrdD1muLBJJlqjvCSImsG/j1HHxpSxzQWhO
xLtALPiRsB46p+AsgX5e4znSaVhY62CKzI97d67OBc7Zb8QkZElhmdXh/MymM6A+iFHepVtrgnXR
xnboZ6EGAAdO9uPxDOqLurkwyqodF4+hPdpbwDenhtKK83J9sFpvd1GxWJ7FoHXv9Qc3Gp8KL1zA
p1oK9q8rUrnfsvk535uVf3XXjLds1wCxuV5wdOATyTwVKLFFaU9lMbj5YgaOHzzd9xCq3X7S8nfc
nFaVjPYT7j2hgXVr03SBkLRvpPttoFzpmh/eDfUG9jQrZgQ3dZ+5D6+2CQ6b7hbai/N5ueYFrscO
BG6lXfzbm+KOGSsyxfV3hVFYJwyQ9a+1nKFBUL9bhEr6tScuo0gHCL4knZtgFZDO7pVL4WmneAN1
iEnAyy0X2zu3Ceva297Ww+/V4u5kSybFsBkJmYasmHIrn7gpx0+OAsxJitkEW8wjgbje10y0OtsT
8H/LgHPPBy6fJHGwU8pD4jNlbw9K20c0tAYvh8oAORI+LpeUw87kiMZaljZMq8nW1GGTl6OjbT2j
z4M75dEdk8c5mpmL7/gBJGM9MQYSMfHXme+og4PkXnkAL7TRx6JUn0w8f1EKbFDHCn9QNpr2H8wA
9L9apT6bsI1V6J2n132oTr37rXdvuCcO8fu8JAAv5hdwrrlVTwgwq89zguen4fAUCMLF3s46YJX8
sChY9zJKhAsyYDF0m11eCZ+jZo/4R0i5IKyWMIAaFxWyH17n017VB4Jm2iRwcrOCOwQ1TuhU4QSF
u3C9ZwMGvgXOK4hG8Q/GumEplnE4ixVfhH+bQcPFOZQHs2A73BAsDlg73qheQ7kMgBtq67+7f6+Y
ajeneKHeHQw8Uy1yjnBHSaiUoTprhtYIGRIMyAA8o6ijeRIAhHKSFTwn8n3fpHMy1WDvDWYi/vNe
rBy1amHheRxhXkmPvBFojRLVMhLMZ3Bk2Te4aVXQP7yiq5w6P1FmlANnAIo8/DccLl4I7EDSMtgv
2VW1P3xm28mV/AUuJPeKdYIgApX084AjllO9RaZVLr94DyAeRSOB60kzxrEUBGKrO0RnZlQfDPeV
wawcO4jnF0eIc3eX7Ob5Ca8I7IRY3afQY6kVg6Oq/iCHmRyCsNAwqWA820Fvyg3kgYG0T5iCiIJE
eO19B15XKkMaXuLUcXURmxtvsIhQ47wTgiOgV6YgbbUh5+CWW8Qv7/tI8lOyb0D5Ft6AUQq+75Ks
3iUy/az2bBWCu1q5HEwgeyw0gaxrkg20ZuXDBhGz8qfVuimIAvAigRN63Rho30ZBFFa1rmGPIRJu
hepZGwpLtfwLuZTZQ/GRRIxFR9HFMQYzotMI7r9QU8k+YsUx9oYdTp4chxC6FuoKNrVC7GSpQfZR
jv9TRFuWS8GDk5ScmUINISCTc57xN5/TRdxMFB6UlIy2I1GOJDY00y8XmoZlQIe0WgFH31/BgoAY
S74N65/HEHkNR41CpZFgxRVHcAKhPItjBLUUipC54/Q16niQPOpFkWxkPhkAFFQIBWBMk8BCo8TV
JkoBos/03dc0fBdmqMU4t5jLpY3S4tjM2B0cnjF4HJq14kOIOz5zdw8udAlpDafOuxw5HQb0ssQa
EGX5IsTV7Obckk/XSQ7jgkoR6QcuGlBpX1RHs1AqQrwtz84HfBFoUaQv9KFQCbRSDL1vXJDlDD5S
vt68fGGVMANekxF6I9XsRUJTO7j3ngTWzll8J/DhG3XJmZ4OhtUU5SmRdnhRRPkdpEfM0IPRaUpx
sMSpZClyEu5r8h4nqJM4mfkXUs6gF2BPPgWvLCAH5FNZr+gBaODd8ZgvyADG9Zd6wTmtSfXRLSZR
MCIvfxXdpPfCCYfLImQecilGTn53PfbTINvanaLMuD7L5TUkMXysD6gyfEkPMxFOmwMNxMF6dbwZ
lklgT3bynULchyzIUirdzx93Wa/6F5JTOd3Bqnk5TNl3XmuXPquxwRQRphQskxCpi5/VkcNi/7kU
GsRRFAY3e/OEJ9AgIZg9x27U007dYm4qdv4c3A34sabdNIT1U1p6a6hNDXsiPJ/Hj+zx4vw3txSe
HQ4YMeJJ0YRwzqUZpSFvYy0nO/RFwtCMhfP6TDYcjhBpDm2foZ5/HXSsYxLHRg8qepMyC6antZSb
DVmm1ptOoZo0kFbC8LUMxnv2ubRMLTrSbPO1AB80dbpC5948HRyVqUEtAzLyVtFKD1tqxpEsU+iE
gHhlQFmkFzDgig6Om/BEQO3BqV9DZiefBv18m7iq5NyVjkvMmRbvlKPRWZ38BZYCdEPNNul9pAOI
/fmH/11Jg02jc0dCdrW/lY1Zz/4DjOdAuse6CeJtuwybDnXBkVGld0TpxXS7RV41nIM3G52TkVa2
55Ha21SqF3WLZx2571hegIozYYTtUimTFgwHLtBsFDgEgH2VcKJ40nRxJ5FCuoFQNmqmpEbwkHHq
MrNRTyGsZVlJaY5xIhqjf4wu38AMNshwoOdZ2Y1+hmoogCci861HHascTOOG8zfUgHvtjZrC59ED
mUgIK52nBbXETqH0GTOwYBiKs4MKpTkYw3y+XhUD1sXTiWNuNJe+H081E/fh6xSM6BkbYPqm35gz
5v3wyEGclJC1BMU+kulqtOM4MgDQPCT+Y1y423iybUrayrdjQLLofP1oz36JgWWOJ95rwaXvpFFO
XwXW5g1a0QKTHHptB96uTymU4bk5DwrcWNvYBAX7O3BVSJ7xfUhVcjAVhiM7RAwMI76MvRpMANWx
3tfdzTamHpkH3+kILQ2kWTYWKSHxecopbv7WbHmKzy1d4QmQnmPbdEom8d3rSCJKBlskWL4HA0Qe
IwdZFi7G7LS4BsyjHJ0zt5IWVZiTkmHktawF8Pk3LemaZVan2Z8Mv8cu/1wcLtv8o6A+QsEByRBY
3shQaHGsoD1Fzg1Xc39xRFfGWULgMboPdJZXJCDM+HwY9ZQzVPMKxaLNDkFrxEDI5TStI0Q5VmLJ
heqUw/4d3JwPUyeFdyY24JHWnw0pRnBbO3tiMCawb4fC8WHl5yjXrZ8/chfXuShCFQbc9etdkMFc
OcyL14LXTNQJhablrJCmgdPoXY/5jOH9bGQzio/S4gzPOBZ5+77xpd7hJOFTo4GkCIbOfkT65t/9
ZbrtnThC2FmEeRo37RiSvWwesIxC2HyhgsMymr/nPOZS0ujWmlOKF8ZDQDzPxaGBO0KlAbdwy6Hd
oKKkD7/ZUOoWHNOhTZGpnOhGvdcMwAECVbOZM3MmBoqUno3141xyfsgyIu8E96CNI5lnRUFATAjY
IeJNf/kZjKWVhDRkadTy6S5O2/AjMDgGCXEKJ1+08RPdenWCPh0ln3bNOi6tpbIxUazUL8KLrBc4
TV3otONyTQ2yoxv9fTaM4cgXI6oKjdJbCmGLpg66JhQ6kdYQxaEyzDkFpwEvRHaKsefYRt6lOTFk
vnCM9WSJE67G88xknCd4Lq02K9q3R0qoSHxh0UIvyfggsG0tshGRqUBRxyyBo8+5ZqP1FsKsNKrb
Bf3G664y3pQyAwoMcRFyCm344qulsfycKNRg5JXZ+pxtFzs65kZOJ9rbAeow36RLtdWxoB7SXMeL
dmvAN8NiQZhM3pkcFRjIcKDjJj1fNPpkGD/dhYkHBrsXEuU2mCv9NRAIUMRoXpR97P69L3xq5MG/
Xp8qigP1WQKaNEIqvQ6Q3mzOaka5E0pCG1zYT87HbWJVyU2mg8aJTISEMNWlKOTZC5vDo1Vng5Py
Y4POiezZ9T67sGWV8hula0rVxi3j2Xyh53seENVQ/CGksQnOAhxmF6Z8mH2AMuo1ZJzwNpGIM6tt
4MKHAp39KstSsGCqA39X4tF18i7Mu/lENPfk2nCtX/SUxnh7h8M7pB3TFaZOmZwY8ga6jwYIANU5
wrmiuobq/dtHzkvR6Ba/ce/GPyMqsEbOvWE7xz5Zs0Zb4b8hR6IADByo9ohm4CP7IO/QtBkx/6jU
bBs/E0yejIOCfOozXua508EIPDHHJniGSwzdc0PpGcrUuQF3oOW9MhHGIqRuc1tweZ3DwQCGKcC2
2UZDvi+HCfsXsrFZsmx2OVfGkgo3eZDMgEwZndLHebhnkjRjIpKPcKSFPN1gUKlgf6OC/p4GUMv9
zKjx2W4tBc5xlKRz7qNFHLc8iK0/pozSQNbbxKKgwgN1iUW1TpHLnAvp3fqVC9LeefGM80ykNSjn
DnsTX2ez2kgWborHdYpmA6ieL8cKoP9lEwkoDTE9yUzh4rfOKP/o4HfwJqRLeVqEFn+z8Ut3GbZF
ZpqfGfYAEr6w5bIYCg0GZTA8B1AVA8k76HBurCx4YDqoN6wQLJMZ+OYU7uzQ8+a4ztmq+RyYd25/
q4KHcZdjYYUlEZM5dxc0P0GTgQgMx7t1X+KLtHxs1cane/90+f5vZ4QJ9AwjIxJnhltmJS4BUkDj
bWmuSSX/pXa8lmf7EIBEuWSk+NhdXHOUWJpqblERm2/x9aDwF/JkcCyqdERBe+dooYvaPaab9PXH
QuDm8OeThvoOR8iaS1VO8o7rIG9HJI0Tz83ahJx3o9dLVA9TbhVsbc1COt9gsMHxt/HhC86Tk+Z8
6zh5kXUgpJwCzBtQFt2HAAKOHM+iUASAorFgL6EfG70xVgIKw4kMNhJuPdxTceDT/cucoqyxwOXl
kPE8QgY41ONn1DGgLS42z5sqot0corndOrig6ZylgpoexrTo8Ced1uQ67ARzndheIZYiyzizw1ya
1ASQQu4Xu/GNoLlM6jHclOQb0/DtpkAgDWcHaYoNsEcmJts1FuOn9ArldWLIynzTLHGX5j/kCLjJ
CjpPSCdkizE47/Cd7lIkAGnSjECKgHbg3J6D11ai09qEfng1NDcWExymk0dn8UZSqm43FzGFW5vX
OqDsVBBvRbaTeMnSZM5huMzBxZM2RxvBjmB9shHPb9SqRYe5Em8TXJgucis2Pm6VCf5V8knZNMCE
LlJcapQUr1w0SgLqPhIMoOAXid8Z1s3oZo3oNUTFnp0hcB5GBP7d87JXs7WcmnelCJbDqV2HLyLD
ONKE5nxRTpN7w8HPwX/15sTbl3dbbKHnxQ1HiHnLJVm0DZZEVN1oBntpAzTb6Zd2g70I/EI5lzko
ipI8ZypUF5QYhSQGuLW89ytfz2N8cCia2C/x7uPW/FhrxOzd0T43Yn4eTnU8Fa5iORBCY42kY+s8
hsKthJPTimcrkcwt6Tzh1ezoW84cbK+8FOEhWaPnDMYrB2lpQ+VPM/YdTjoWF0BzN7hjGjETzAfa
xins7/50hPVSY8kRhz8rVLhF5EDmEv/YzxL3sqgDOek1YfN1JTGSFhbsgLGTYO8jnLfdPa/Vvxh4
LwHc9fKmznAOqPKGixJTqaeQj2+G+yZQKV98ExIUMAtgVoQNY4RROAelF102/NuomOPKAeN3zWHj
MBeOotqI8/WIKbG3kqCSG68IT/w4GvRnkWWpFk+8LHfB5/2sHYrfCIcTzqTtRE5O4rfoajGp4shD
I7PkqITZix4duzn8qG0eL25jg96Dq5TxAhxxgCfZ7I/N1T6h2hE2+AtDMv7S4kaefLO7ZPmsmYRS
u6AK+Cnp7FoBzR+4HysqTlLSnQM9R2CzTvUE/ekQrJ6tm9WD01FwXEAWS0zW+rxyBGuSmeV1gc2K
2iIHtr1Xx8IpGM8eYreYhezIQwx4nKi7+Jy1LkbffA1Qi5Y78tc/BV9pi4h0yRMVbAHqOJW74AQ9
qcrZ6CYYkR3JZ8Y2ylvzYzTeWI7LJuZEgthnv7Me2WAm+CMy6jNFGR0L74b741IeLdFSL8F9OF/W
AaCMQ+IvTwFhfuu2yS+JIQTg+lpseziXxR5Prg7FJN///qFG3WDlY+9UvYu/rUt5whRnthJxwOTl
TDfLplvrERI5rj9U2Eif9UC01jfC3ZjWIAP6+Aw1HoTAb3t7V6cZqdMJsXQuLkkY+l+DdFNHfHQ6
iovMLfi9BZX09aLGcqiLMmM2P2OBwR4sz4wc+tnWXVOnju+lNaaUMvoCVeeZUO9lDI6Z4npty4lR
A5Lnv2BRGBjQ9BpuAXEdtEQcfX+OXDIw9NHBiNeEb+KCR0NGjRzVPeaZxJZJanjKo4LyYLi0XxAY
V5TaFLFLcM8lEMzFwzVMtsUsKt4/Cqjh0TydOFNZIizfNZbJLUc8dumfqTKXPNRBhi0WkyDrHqT0
gFm6G/GSxywjrxA5Kc/nWgh3DToY+iGK7zYBdhAEcSBCetvpyzMjF+bmwq4itCVChaK2usdOQ9lz
tqalDz1Qehvpt0VchdmBlNIvHDu9WnSqUi5ahTZMa7ufiyNvyOGW8XdwsaoYN8Fbau4SBecaJ2yY
/UoLqqYy6tihNrz2lBtU4dBoj4Gdyg2I7jApqM2MIMoFtvKKezSHIqFRds9hHfC4sS5ZjeoF+83L
Wn98OZuHnu4kbfaX7x69VxxPxQhtalpT2TA1DW3+bNRA9GfPgzs8FzEGFp0Xt+qDxG6zd9h/Ozys
bKRPSvZ+NtsW7WfyeYSHspvdGYld/NdLBntN3BDJZrt7QCInKjOmNrMahSk1j1S+e7u8OXxB75Oh
YDhhOu3AcZRqT1qNbM/Ry7Dl5nXktL66V4bX7nde1TBYcUa/BI/mxpcf/XTn++p3jElYAToIUypK
fpn5jLiuYV38O1rGH1VfTFhVjZs64tDGk9pQX+Cqb4GCq+RSNXnc3XadotQHkgSb42VGIsldH4/U
ejZGljK8gwx0HI8ummowvwaboshIjnYlTk4Amzyotg+EiVzMNq2naR+6H0FagFVcd/AG2Yef5cJw
D6dfV//jLdQTWGIWYqsuU/hjN9p3d2UMPsLcWCy3XvZ5SPby1T2yXVO5r4NRE6iAxBRK0u9NLIsi
CiyKdaAQXPgMQoMZZh9C3dY1F5N6w7AAW+iFYRScCAFPOc008nsXxJfD1hEeppkw9mCE3PRyvjbY
+Ndx6Ch8gNwr3wKAV84McZ6jB2XbwzEc+9Gf/x8jEDJCFSgXS02YKw5JFYBblDoA2DR0GMGyXija
6TBCcEuRC4UpPTXel3l783OYYpgiXjyg1uy5d1kQBoXo0sezBBYBOA3fUWIEWLi/4wvnE0lXkpAM
jvyrLY3uxwtpT5jS4Em5hgrBNQLCAJnuROcdlFuawAcd8Stg2nk9InEC7ceqhO6eypuwwQTWOumd
3TATyzcHOJG0gN3R6YtvrcC9a0jCrAnrBkFZZEVAwVAJTPXVaIDriu1OJOcxgZvYJcCUZP6tOoT3
UNEGGBLnFRNR8JWAowACQLoBdsXg6Wgn7GXRbQ3EMGJn5CC1ABQ4xV+c9cB/SCTPrBtKe1YzQ0Fx
9xU3cRXyHWbpdY6oDCnWzyjpHYGjTqePCF9tLLvXa1khTFJZ9dhSkafNdydBFoLnEE+lvW/mPeRw
jMPiyp7QBAOnkGSIwyi7/qhGbACUcgn83Dk+HusdG385sJyalYUh1nEaLbMGukfop00/Lo/IwZGO
eW0U5MgCtkFszzrkWUWwhrcyV5HbBFAsfowxc4E0LFGGsd/jyYzVhggVa1Y1nEoXzraKNNq1uUJQ
QS5b8V7hRBeDJiM7Wm/3q3Pzfx8a3MbPdDqTt9dUEms4/3l3nTxsfH7yNEZ2ln3Y4AvB3gwrASEJ
vYsqE3HIANN8fZkxPr1j061brTnDRsB/ShRaledyQ8LwqNVxqxhM8d7/RNUYNhbzWDzCFm8JP77b
OOmztAgsLD6RkthbbN44ZZLiiFiLOl8e4HoCxc37ziQwD/XHVQ1WQq6x4P0r8lyhhbSwoFSAf4rn
iuRmYi3sJvb6J/JQbgzaeXGgFhLW80jIPNLEsjfhfLCEWELD7uCxjE+nWGikKb6CEM2XbRAhSAbs
DI5Xp4pXnrxIwKbFJlu6OOhzQLFMaLH2TFM8Yn5yBvokGI8Ut1qAO3T3bKRi4iVcHHZfHzss0Hmf
0gE3zILxNtgdrrNZxr+AICGaO+yH8PXGVZBY6ZATe13He8Cl+1ayQD0j9sDDGP0lyYFPkzJc4eST
HRP5KcNUdI9hOPbXEEWSk3QbIKK0v4z+2HcIa4EvJJ8Xfs+FNkM2vhazPEDV1Le54ULZZ6NSbNGn
hOKP8Zyd1pcsHPEW4pivY/28Rejj0s6G1LSUvqpoL2Y4N1Oz8wYM1HicR+gWHK2pzI3Kyy57Aay7
dEt2H8QFIE/Hu5Y4pK8G3bs3HMyKt9XqD34MRNYyzz69USMEKQp4NhyvowbdXdb8YxCdYUcmxTQM
hoz2jXHewwKlfUN0RXIMnABpCDLNZYBhGJ+dauS331YJX5ETicHeh6aFHLvkgHOzgMR0/ayiMRak
0SR2TbfH5cfIBiG6r+hsrXsXA1cJ+pL9tM5f8F9ko6GgEx+aCZcMG8uumN/TJYX4znBiYeFhMo3d
p8Nex2VPOc5jihDbZpNmWQTZFbhkzcZOhQ4Lv4wlqIgmQSrF5f5v+cuwUXDtSIMvzjRDDZs9TCpl
VMR4CzBZjDNQRyeCyoVxsAROMfFddcnXwih4bo6z7IgNBuBrgjDAmbfd0Q5cjd2PQ7CdyyudwGtx
u+SpaR2s3i1z/2L74Yb+mqcReMWbtzZEomDv44BHB69uJuk9YLeF+bHmdfZGov/GN6EKMrg8AhKS
SUy9gd1aTKkNNaY7fSDWHYcZh8QoYaSRzEKsrbknNsYL4uuyQ5Humg0cT46OS7YWx3G/T/sl42yS
CrgTtd5kS5l4dci190ca5YKvGLURQwt2i+UeJyVucTdLECkfxPhoUjvScjGcbS1gHMKshtbOIJ07
3cADgT5DTsk/8Pm8leUMkZQN978DIq7faBog62Pq9ebTicEHZbxP76cCdmjx3rpKXzG+OvXeL+9W
khbw/qKYA7gPQzcWAfox/cFbn71zVUPdoXR5I3kM7fGygScSc9KCEjnzmfSuSbwWR1u8+mohbv2T
yaX0eGrmWnCIJqQ8pxjoQ7mkP73bnhGwbbLu8eq1/TicpZAfsYZiUx7jr8DsFFRSmkjzYjEmEYvQ
0ADhtdDNrNcNyXN2kOqRsxlt2pAmyz4wBKo1Kwton6CzUfCLHfETuuMDQ/BRiwee3iFLefWq4CS+
WWxwZio8SKET3zhvUyJS0jjWUaNiQIbtgvTEAiDviQTxMbPlAWVLlBx5eSvObogynH6fVGoJLaDR
9Thalz4XAedeRqEChJ66k+ljOHUnpjU26XVJsuXlv/2xRMqEH1xFdt3JZnh3wm8G4Wot8uhqRUSk
R8YHdR7fXGyZwslMxm1yk5YaAgeL0sKnZRA+5ecPdekezA8w1gEeGvCla6DHMCrpWHAKN1A6YYlC
VzGOQ8Tk8H+lO5mhXoMuxb+8/wng95BtIGTVCsTC9zYhClCFcIARqjBvT0ZA8jAj3Dg8o2nn96cy
WhCPqmsSo2lZ1pCnb/rak9sllQMGdeTpMI2Zw/8ZwaoAUeU8EHe9XtWdUjIoeyKdmODxQkkQztGo
GiRQUeBbenAqh3vHGvQhURZN6knsbpmgAcxilSJlDgjR0zEtewxsS22VZbMEcOtHIbv3iSZ0atxg
wRsVW5ltj+8fhWWVjKvk8CnoxenoMVRd+8txifbNZiYqN1Vuu/g/TnAB7PZww6VIYYIeaQOhLow/
wWPCTzImX3IwejQf1Lejwqux8SncY+lpQwbm2FS7KRCAVHY1m0IJF4gx1AuuzShxqPSgZd8o9GXa
Kc2YiWWueFDOdVcdnDVax8CCPitPnHTKLC78RcSBbO+zDtnW8dpkw5IsLkmdZsogLTpbG2USIeWA
Hyk5W3gIhPGpYXMMO6zZeoHXhFtz200PqgJOCni9HSuXfBz+BSKN/vh+s2y+Wr1vUI5ptIzK6K+1
GbjOsqyrNTgKfv4wb602LuVYQJNVJKT0GdNZQN0Po+D3WFgZwosx4hz4cu/Bfujf/tB49Zng6XWK
WcocTiEAFuHQmiPPYaXOHUTk/rZHCdAZrse8Pdvg3qbYcpyL+IlsDXSDYrx/n3maDXut1ubIZ9gB
0XA3+BA6DTCNx1T6RtkGvtbkmIYWMmdzsqVv2QRSzzNJpyN1n6/sComs04NaCXXk7VFwSY9IPT8+
hpSpBzp7wyrxgeNcCOsFeyaeQuR5k9vz8q4U+LvRGoMRxg4Celn3unPw7kLdKXEjUus9+INqhcxf
iFvPYdOopX31mYAweZSIHCl4fx4tTK948kXlqRJ9wrqlx1AUbyBD+PZz7PPR09NCjEiBWbwPl4qI
9svA+PDtcua99ERveq6ySJTXX9TgFHUU6bdP0MfC4QqmSwysZSKSgj76GeHg85f9uKpZb5PkG0pM
T6oUyLWSihLir/78sEfdXKJrKfgzIlNQix4otShpZhSFXl8IvsaIOYwt2Ks80PUPPBwn0hYSrl72
ueg3zI39F3IFmhxqekxGpqi6D/QI2iCc6ADVGNHhHzfktI2X8jQ0Kd++YxaTFJGk1gJL3LrTfYLk
MgTHwWDdIdJ7TnAN9wmjnjuPpJuxTbKcejR5tI1dKVBZ3GTQgMxSankDY0BOnONpEyGjSsqv0LzS
NYQgsGaffgN7OLx3X5xEuN/DkxKmS9xrhviHTLGdZYxqNG0xv5sc522Pn55gz44R4/LJHHR9hrDM
cwuVP2qyuwuvDmVq3JL+TlKTbi4dh2lthjKFvSyoqN72LPj/W401eGE8EdCALtBKDike0msYXBwv
dPrUqzrVzYPHguBFGHJM/birwjRjS1ZcaPK2+sbJXtwc6YprHqdURsZuao/HEsrDBBMsEJ7Y28FY
os3016EHOAj49QF7HIPxaSYYWzT+Ed6QqG5/uV8YxF+d/c0qc42ADibQ6O6hW9Bbjd6MRCQtBaoC
g5j0F1v7IyJhyc7V+/a5Mcp3kr6e5fkcCGWd2sD5GD2IXhEN1gyW0XGOvep78ZICRB+oFE+hzceD
H31aMTe/iKk+pi9wyFAvNnhaR9w1kpmoCCinXIBojqgTHTDntopmBK6yc1BS8kO4JNnbnHt1av7H
0pltqcolW/iJHEOxAW7pWwURuxuHuVUUUbHB7unrC/86+1TWrtxmKrBWrIgZc87gKqu5TAn74T+Y
v+1kJUreGi8/a52PcRYrtDAm++K0Mtd9mr5W6T3GZHbk0NDWpic2AjDFJN3gOoVXNGfz22DkRkB+
Bol6ztkcWuDunCH8lSMxjbEdtKi3SWEkNBRW2BtSCXGGYFVwMab3AIgxY2YURwxwIxaTx6/Z2E98
MMLHgvfyLzNQ3go3Dbp7b+Hq6wtczOlQsNCxRzTJ7V+o5hxrfnMYmryq8dOpwDAbjkZKjQ9cP6Zd
UUIzQJmDkmwv1Xs/gJ8WPlv6KgcFmYO0/V4h01kwlLMwBs9gGNNr16kESE93ZgDUJtUhFcXuPkM9
gNscxD6YhIBTpZPt3o3VRQ90tbWxHpWqd59qZ/se40ORKUN1UWPObvfC0xTe8ne+witfj8A2cbyi
+zTbdziD/LrA+7WMMOpv7qZ2CfaKowHvlS4516p2IZufprevo/btqmv1R03QHQ3iJyOm4L0Mv3Mt
7sUUt9MOsVWmLIBjH3piiAtkpJ8ikrHiQTfbmv1rv4hd1/kBUiui9gVq1BVxmr7Im68nV8GTCQF7
f4zWAFzsGxwe9mCkwCgd3W9+kVw3KwXSkdfDoKyyum27pTpa8j049733nn0hpF2CIv723M4Z7Zz/
DGjcIYIcnCEoBc+ZFtXIuKd3H337sQtNobWoqHGObkdxuoV3zLAIAZ1Vru7n6ZR5q3RvLJ6Doz79
+8XTn17JGao4DJHotLwDWCgj3iJ40sev1wqVcZnj3nCimajgFoDrXS/u+K3kFl963ovwsaxzPWqC
N2hGcto7reTOFTW+5jxUs3umMO6m7eQFqeHtngr/fHOLZRvr79JpFOfBcLSX3b26GkzC8E6oXr8i
6OKKOTg4R91RSxc1A/5/Z8V5kp5o9hOdU2N9j27BBEHFRlNRbh9Y9yr2BQNBoNGeQd+aHsS153Ve
Xrd06U4oZnumU/PG3BB9YGptyNxHzfjWjvpx+4rzmTUUKvkdTPJlYyBF73BRf9yeN1BsTBJvyJv5
rNx964sd29s81h5G+nfGgr+Rk/ISU0e/gdxAhB2m0jMfy97TAYpAGgCS+sLFJ+OT8itPo0tDa/zY
sno69mD2bTnAZKNNC8Xq+oO4xKFSoWuL34zTacwVUTt6j3p3fBbMQVpOHgfrO+dbHUt3+g+j1LBx
2U94VD1OOl9c5lrewG6FT0fPrtP+6ENHoJnBU1rb/wbMfaynjw8Ts7tjVLPPGUsKXAq762gPDMGH
xkVmuleRPbUnkPwHI00xacO2ku6EnUc0u/ld6HamOu2+7OvL+eKlS2/PIy1Tp2jQA2Zz5Ie0h7Kx
dhrW1OyDyjyF7t0bnRGanHMa45eW9ezD6jFqlge6hqv9allYLJUwHnUeQvGvruxv3/ruPb1vYVDX
P9oHALoDEoLX6Lzkud2OVCIvtB4BSsq+2UQDp6YBubjFp5n0lWZYLiC0Evat5lxbVvm0BhiDKGbD
9SALZDdgOAiTjjCPOaPK3bZoDuAh8VLMGidV7F3FeNEqrhY/skI2dLPPur2v7AO9yycsRusCnf5u
Xboisuy+rTNIYmHtr05ZBlU7WPXMDszexv5+pdPwsRjwZxfrLw50B/MxATw9tG3sZHrT0xhE4TA+
eGVSTrqVc7o7QIZK6T1xjTkGJcbGHatX2SWmsvi8eteT3wVte/eJlcYFYtWm6lFziJkDCW3yROjh
DsBEy6WXr1gtRufvYj7QFhsvGptuC1NHdJaP2tb86u/0wpjF0mnQzU4wDwgKeJ+u7BIHB3x6Sk/L
2vNq2J5fvw7qjtKDFtB5W224rT1AglI3C0Q6V7N1sju7MxY7Gv6C9p2JCYp1QxIycMqHUw+c59lu
IwBXrBMNFA3Ggst3um1voLtHBl8V84vuNnSERjdyu69zRht49Dtk3tZF8xjM1PTtduWsstvZvaAN
nfag/1jMU/7YxeRIU+ruDP61P476JfAoqlf3mTvnHe7e8+vrXHIn+OA18XFaPefQuFrLKVRvdXQ6
pcfQw+bh1if3fJi9WK1vp+457zZQnK0MbGbN9hXv2HGOb/dYBPol0DrO6+XV2G7ap/Hy7/SxCqyN
zf3LeGSTsyBqYu/QEaU1s7fxcxuJQhlnT+MYay9je3BpyVCqY7McO76D58Gdxjv9ZFOS7C/TYWyb
9FmAM5pP9ICp2cS3BhTJXjcJdzJlaraRQGZl9hJDfL9AeDVHDljhNwAnBoH/ZTEp8E3WB/A7TCD8
D0Gz8tcGCJUeABhxO0si1Y2Mf80iWcjY7q89ZOUaOpR1KgAmbObSOKtpf96GuT4dQvyARYu8ZY9G
dchgGDgWZGiLL2MPFxAJyR+faZ9ZXJ+Ij8mGpApqxZiczWZCNGHuQG/BF8bBw0KxdfacoefbLYPK
lITxxJhqjfoe9kdy9ybOyf4rEHWP+ydjjGyY/g8FxUhaq3TPM3RFE9pC1Xa36/3V0GZ20Cc1G/NX
xO8hNSezZCpyFqg+DCcd9t0Fs6/MGoYNLr2U3uKeu6vSjJHiguc2DTeilQO40jkh6J7CGbR8d8b4
Z9qsoys0ANFeXKkSSY/X0F2CoSTj7n3uvsfu9o24HGlDgkMSSBFMug6vG/43J5Dvjz+L7as2/jG/
WApxSKMkn+BqB9zdEswy1UjHxJJG13HGfl6NRblHPcY/C0YAGG7RlyseNuteXJJ+c2EpgfB6NSB4
tPIeImwX3sUJ9f4AYPiDWbUDJ1fbiOR5XKSF8dcP6SoaEySk/fEZR0urgQ1VwzWeRXswFBhbUp4F
UF8DcxfKQGahzACuRNstNLMiPporD8ktU9fRqXigolyDYPnueNsa+9sZP8n/HUeMnSL1cwTnIfun
qp1bAJdHjyY9TXZLXaSb9hj8AjwCt/1wl11G3Ew4I/+S7duD8qLb8E9A2+kvoBwEMpGUK0Nx6QHs
TEO2DZI3kECgAL6D5CTGmb7KralmUlFTQX2kSYQJI3DiakHPsWPQLJ9u7rOXR73s5RwkYB+3rYb0
0zyMdqsT5ZqoNn+7RpzI03S6j8L52wHMacjx6WlD1WUuhRypNfKEcKMc4+lmtaWU/w/327O92hBf
vubQzqFcAztfZppN8XVCIgG5FoavCESYpt2FuLowyfNF6rJ5MDIoBSamK0eTFWzNpPf1kkDeg7a0
o/eiuwwng13oXck6MxnhA3/QY2jKfHD0MKekCadU0J3JyLkCm6Zy9txKTVQz8CSjIy7sRmZwWhoS
WwiLUxotye7nDy0I8Dx+TXHDMA7hkvt05PPC9miCTboJikK6YQIOXP4QDDGFY0y5N28Z8QS7ygn+
Ok68AWWEmCPKJXzbY8R0o5bRISBe3RHmcKTqQpyafsZcDRLeHfcGl3fq8o/xddpB6cdTUhvuvQkc
JStHT3TcpsUBV4zfKRKnHDhiLIMSwAmBw9SEKo6ahUHEQLKmIJQsWtoeIjlbPGXF2PQCRfWSHv/g
xuxA9W34OxGAJXBNe8R9NmGSeLAvtTsL9dDGU3IxDytGiNTWNwNXVQHTlHiaNuFlAtW7eMIXgaQ6
ZLCCcHYyCCiUSfQlKes8elW34dAVtZ1tEMhZLwzHiLq0VEWtJbOUoXoIPYc2944CSRlDPDdaV7Co
nVDBoKneBYT9IFQTlIDnIP5O89IHHTrZ2mnYgNM/rKJtnP5YNFfKKgOorJ9gn3xwIDQdnB5e0FZG
pknTyvlkrEeKO7fCDgtTxzd2lg/MBmk2WosnnK8OukC1ssQJScOBZbGmnZ1fsIEDR0Tk6wVrwdFl
OOcMCRSzPKADhHv7R1Ro2twzTLFptgrhu9wqF5YIBbx0i66zFe4pNK57xgnbuq0y5qJeH+95dFZX
59xyqoerXJ1Lz71i+YyQU7XVs7PHVmblaSf/9vS+hUfBQj5/7wHCaCvzdPHuA0w3g3bX18bXrkcF
UmR8ab3d8uPeXr56MeX9NIzZ3Qe9nY/LHVpdAp1y4+nABsIxGO5rNSwheLeirt8dtZDJDTCUmKyi
Irk/ceTQvcv0HQ1SJaRqPdvf7TF7PG2pCAfDu3+e4uuTNUE5OY4RL3eTglmupLyH7D47haRrbSxd
k8cHQHifdvmhQ4YP9bSXkpWXW4go+5Tai8r0jcSl5z1dlZlX2uy57f090DBeYaSYfG7+H3rucbSi
dMLm9ulwx585STAJcSc+59cQUtQKPsL8oJtq4Q5SSgbnipX7ATXMWkgQbcCctiU02CO9d4OupfR7
fgpzap4tNwLQ4HbExxlxmEMrB4gW5w+jAfwiKmGIHYttMMHmHj5KawNzkY15+Ecdku5UFPa7vlDQ
IZ61DFBPKN4AYm/Y8hBi9jaoPgnpUXTpy/WTyCXDcwApgFw58mTCWjfhBHZT7zQKsIvDnw+rFGKm
A/+PNNmQjH2IJg9jZuvH/cbRJMxMMvgtZIVCM5jUliGWFOpWuYUzFarSbE2xA3Q0pKgYOKD0MbSF
qGuB9YE8oaLDLpEkasvALRQ2zOpljlpGkG39uparME/7ix3dOFvYjYz+XGz7d9IO9FOjhRzzNAlF
gmsK8yCcQqeAT6BaCsAVfYH8gbQlvc+kCwmOifgICJM2msiuZGyZ4u0OZwgu/AI6sGsaHsLzkdhK
QWVH/46g4COEiaXpgpRic7HjkxHZGCSQIU1RORh4a+lGeml7mG7oYQH30fTxQRGtOSsMmtx03zKA
wKbfEc7gP10p0RPcnrvEdG5sLiCRZGhRF9AOdZfeOv3TnA6KB2Sl1kwPkEaR4JIYHFuIWBmtdQfq
8sCHFeM6WedfnFcJuptpf0LnO+8w7ZKZPRWTBQgEjMisUemSB5JFsHQspH/fnw6CDdighzrn4FUK
PM4bzxuu120svW+ZDx5OuYANgBT4LBPpCG+nP5iQQZBcz+Y/xEoLxhbf+L0eFhbpl3YgyRtgHJks
vigzKhaYLkd/IfA+KFkmBzoX7W7CB5jNLmt8c8eCpgXjAX+FnBzi2NcpwHF/MxeYPklm4BAcrkwn
hsuYrcYAGYP06ZdSpRXjVrZfGVWCX+mTgnMzQN4y1eJit1KdZu+sxkQgOAq8B2fvk20TyM4/b2rs
lfY0j+Kn8zKVgYXij/yecEseh1WYT9lCK+HVI0FHqFFi2DNt+4/ZKa/6bvl0FJy7WNJM1KUEw6wu
ujhwEjogyeAZN/c4cFtHpDicmR3oFf/y7EZeRgZZ252n/+44xFeZW/bxkM3RGeCc4ZCFNYMrBw/C
DB7j4BFLcgkphC4peCgysE2rsaUDSrZBni1U3aziLYDpnHI4s0uY7j+9ujCkd2nf6k42IXTatqRj
gMOoVMRlE6R5Z6mwgOxPGzmMFwoXkLfCD4WWzQVYF2kVi1nyqgebHvZV+nsnER9L8shy2NDIK9ZQ
OlbbPQNHeSmfUANKlsRSafOFFQ3bIwjewk6R5CHV6aAA60l6erAEAF0+3v4NxQqS/R9PWLde6Ike
5DOPt7sCS1voEYMDkE93YP8Zg76jtfAuf89XywOSEmqBeQG6zqDU/bbx2kBF1hWPdU+P1VQNHtS6
2Gsgd4PSc3J0dL2Ae2QQ2F0pmGf5WIhhE9czebxUxNeD/UJirefV7IHPbQu0wKeUVMCeXl4DNpAW
+YoRzaBDlxFhVQnLZQ2UqQumdEtBWIrGOCPeoN0jhtRMaJeMljhq3sYkitp8NYd6bBasfukdpwN7
w6ZDLj2D6uVmpC2Q+Vkv2Ok7ku6fLHCpDdA04iUPWyiHh0ewFPIWt7zP6QBDyxJBF+xseibHA0ab
UPUy9hDHhs1YEh6XpYM3eDmVYbK+LOgCwRRnyfyUVJLkYsO8Mtt7iBqkfD0DOhDqP2RlkMBpQ0C6
g37WOIkyaZgqTc+JjZBr9BjkV+9pb4dP0vc5n4ko/4PjbZvdzvhpdjFpMQlhBC5Lk/I7InlSjQ7o
Z4u6n1JW4YTjOal3MqELB3+vb3fvziFjTGJYx6+g++/adx5gbGMdzrKneMj3zljWaM7d5/yefOcg
MlHxMPqq/cQtMGTeCJkL0yuC1wd6fXuuBq1kkL6iAcyQoFrvPdIABG7n4ARlIyRdiK54M4b3v4Eq
Y09K8gvCA65w5ouZHt7db6X3xmylwKgRQeHpyisaqN7epXAL3gfDhLTjn9bd0WV6QdIPBjImnekd
QL7If9WsuJrPSIsV1iTsIZCSChBcHTVuBRRuVnkL5i/S6mkZtTI+wXFKWDqJuTodLCTIkHj7pIhi
nKLG++GiSGhpwrJ5Bp/KwQNcCas8OEaNf84fgN7DL5TUgGNr74GUsheq0YCO63laecUcAOzsFeN9
VoMEklAtyF8GqRYIsKU5TxBNb5/ifgPEmkMuoWBHC35t2e11me/HZGPHzdNVwt2DoQ4QvvvJBQ4n
l2w2bjHugpQPz0M1pQW2/5qP+LOHaq4G+7SJrg4pPEBYKytz3hBPVu/yJuE193QT8WTw9vPD+B70
k7PdwVQbA5OgM/9kraSeVoE2lv7ApfSvPC8cSHvwlXqOEg6Gg3TFz/A4ya+YmtOKwDYnh6giC2ug
Jo8V/zWDGLrGKCbWpg8fD5ikz4Kpma01LfOa0SWMHMZWhCFicc+7kmIOAGSvmzrWYj2iwNOj/ujb
mDrGudWw8Q+TgdNEZJAe8Dtr424UEfMUh0WmAgncTb5ePMbWRIwVQVnFORTSCCHqk8B1R9WkP6rA
YSr50KnuVQE/0vU/0BBDVji+sslgiAUQDDdUyh4Dnj31ZTaDgICiXpw35wsfR+DiXs+tIZJjThVB
aBikXwxldLNhOv3X1gt3hYF6p3JKzWMt6Q4pQIfkmCf89PmFZ5OxDE3QylY34wpccXa7AH+qc/Z6
fDyWVIkh3fqBFEXhtnw2+BwPukaBE9CMDoBRaY7id1TOKygAStfsdNxDAnSoOQI7Qn/c4M4AtVuz
SHQPoypofORqanCNj4V/zAesxxWuZaNT8GhbnfBYgq3YGEWWjbPy+kSDA9QlEBD2OFZpH5d13bfY
rZUCxuhiD0XxcUB5c2GahE93AXZ4p3YeOIW+bNYayT67aBUDA9xlZgs5UnDfgFN896Az/Hc3v4xe
s9XVbV9dFF+Dqy1WfSN8aOjQ5lQB3ifTg2fKZziW0m/5aM5rRqeCZgDrgvkdHYeKh3qGBkYFg7Uw
QSqKLu7hSGT4ecrjnBqLUAVAjVzxu61qh5zgOGpzpDhlivoQ84qBeaDETPbpk4nMD8L+La7ddoh+
nhy9GFFi59RzDiQurLQJpAjkZNxNWxR2ImIXnp9EcWq5OkcxhsB2y9QoGS9OAltYDIvCJtYjrVip
YAS87ONxPJPo8tfjSH8Zrz/SXEbEtv47fuu82sJUHqG1cdmt1iBU8KFq/2EUvpWysz3r/REUYeBn
9fK5PTl1ehcNUdtrzzi0LA5DjsQPdFeISCn+99vSVkLkMEdYFXdPhqDQ2bSfzvsfvhCQ7QqHHwx4
NZI7s3xb9VDsEemPmDU6IJHk0nGmltHGSIqoXvPHFtp9FZwIDLqoQlG0yh8+RMrNy7m0s8tjO8O9
/KuWeyR73BVOYFG/CLWISkmZHTMOOcFoJOsQC0kdRmRIc5XxJC5vw2/5eGoCSsYLSPoD/ibvDpWh
3opiqh2KoTZvQfx4UB4OcDcfzAg49xEjE/6eW0aKh7f49778gjrmOePgBg6KQgtrj78zRjXnbcuS
73NEhm3QAd3qJMXsHmA6M21sZfeO7jaunTE9EDGVXM1WYUMQkieDEdUuZ/7FcI+xKGUS+l5ZHJY2
fCOrYsoKo2XQpju92Q3ngxAv5PBglVCBq+XBeRY+l+Mib/3jvbmdCnq+E1wL2iwu32c1JNXyZqJE
4skxwMlqh3tuJf/Q/pMne+MO0WWvkW2wvlhK7Lybu4d8Jo+Cr1tWDH+TH+U30EtDdMPQlv0Sqsu2
duul8DiVmRJyWb2/I1gRXqjWORfK4t5/WJ+gt6Taxr0JWhplJSzdUXeLtfQEiTMiIm0ubmn0xnvU
JoXF3J8B48T2cSuSVxdWTSFE+UJNjdpgBPjsoMuXV1bBIET75FF+VKScjOtCJ9ox92TWpCG8QFac
brU2wn7j5/geEC4o69VHNGX0uFG8Sl4R4bw2e6RXfjt9d5c7hjUoE9oIIyKOxEcVZjGfUbG0+Sfq
k1HVacX66/GgDzXv1MxQtZHoYxui+7xxVrnnLZU520HyZEzgAQq7PmvuLRvsr3LLuGAAFpuQmytg
D6F7ctpwDdxo+VyVzH9DTgF1ixkOOK5wI11l+CB0QIq+W81c/GLFw4rFErz59ncKmZ3ddItbCeGB
tXHMNOb8ABMs+dLFmolCTPt7YqhTjNi7QG9kYiZ2/KasAFET3MyXf7GabDUj8i25DAIRXrVj0UZc
/nSutLUp8wNB7J48h6fNy4dNYKNaNtUNI4T+qJUyYU5iNUfRyQEuj+9XgG6aCfN5gPRW/4RYJrUo
WY99du+wAkzWODeOEFaCr4OJ9f4IlRZzHiKeFunw3n7Ej5w8kqdFa5lEtDZXdByPWLpeCNbkxivm
mcksSlErKsDdNfkzGm8Y/gQcHvVnBj+LoqRweCZ/A4A9JqITZWLM6keFA1JudeiXj4tMLlgp+PCa
WcxEDEI2DWEH7T3u/fQIhnuqahwGmd/VTVoTPaljidw8VyK4MqNK4E+9ZHAewW25h1HMIyZEO49c
bJC2BEQ8Z/hn8r4eoZ/o0yG09ijaK9L/1fjCu3b9N+JcuXXcg7DNAiLJ4uIAZTyOFXlSo9eo4i7R
AHCY4cR60X0CoiwfVhtEopXxXq/bxj3DjgB0knkXVj15RGIEKOMN97E2ZMCT3C4Ysy145AhC3HsG
pOWxN4nCxMuwlcigX3YFd0FNVkPeAeBRF53v6DrrLMjMDCEkNvZtQgdXDL78UQwcIstAVAoa49Tg
G/43LQiyew9gWmyEGvNqC/rxrRywFQgz1eSGAB/GrUMG0qXbatMGJ9w/+aKMigMtH9WESy4m8Jgo
53iRxXtr4JPWY3GLRx3VjO6irJ/eUez+E59ckiVE/mMNoqLKKG7Cq/lEJgEqK080Z/Ji2gt7eDpx
oFh7zAM3LIHugmJc9D62chFeNpuTJ0T/RPQCRrJ9ekkixm0eu9Rbm67rjk/gX/QS4XRSC7OKAy+3
Db6/d8ZGgt8qqDQMLTiqgZ3828KUPNPvG0JRxqQTG0e8U75MHoDPvcr3NJ7jBiBHmJKcaSgfUJqI
i63b9nEU+zW+kAnDAuRDpRkeoQjJFjOaf7hG0O5o4EhLS9LcTC8eyrvsZcKz2/xI7hml39v8fgSl
xPOMRhCvxZvJHO9xAXbHT9xWL/4wAP8TlMpj0RIkOvRvOoSLDo1RtEsRLNzWERjtOIlohCFuANyH
eY8XTA74JWwsdHdIE02BThE+3j2QJmpWuI8QqUBmgimjx4Q6HGgztjT/PGFl02spgydZDZdFBCd2
b1QfpjbEn6vwsG+VSSToRYcFehfMGmiV6fEMhy+b+hs6PY6wOmpwR6h06Fh2TP0+O7Q0EsG5brRl
YaW2dAy+LKFW0lJkhUOW8vpJur/wOdO0zgWE5dNg00Ou/rMfkTMTGJC6/A/QDP1fNhxGs84ScdiQ
Ww6qYtL2r+O8j63dQqw5N4Lscn4yxI+ggLKGAVDDt2rZ+/FiiOiE70IUupmeLDEZXv+Q6UC9ktkl
soSCC+Y7u5bs0C+/DI81/oT1gT6QHkGeE3Sg5nda4nOKEgnndiEmADyCHHhD7OMqA190RpEsiAMi
O6hicWPDO5G+kFZZ3EmH07gxMotz1x4O5hi/U4LRUnrNmAAnqhgWPm8DGpqbwmreTxcsWglxHlg3
fVYMcTHCWJ2dx8lwE7gm8G+xapOZrIIrmTgtSJBGqgtJGwFtPOpYGDwyp5zaScaxM/z8MJwLm68x
4ZLBGCT25/wnMJuJEIJPlg41Hbp7noniiRamxQcQsc03kDUKnnVdmMCW4RTa+Md29osldJA1/Ujr
En6i4elEZxDU8hGjpSFzQB8D9IEN1MUtLQYN+GNaoL8OFQcUZyhJN9nA73FTycYshE2IxsFwqq7x
1zIQ35iQYqWRcF3IbpaTRDr+RcuiP2XbH1T7LEwMTeIhlA3+8kVklqM8wnnu18bdSp+SrU+iziJJ
Ic1TKPKHWb9783hi6t/vpsT3NbYINAphwHuwqGihorsKVba7SRjG7066ASzq3TNnrRxGKUigvP3b
RIjIY2gFa21vrYUb2iYNxF6OjJhU8oYlC0RU+nADD3r71H4HUfJBWEAwAGciRpEe0elxCIJi5shC
pgfJDayFC7lDY4WMgxNUNrRghrKCWT7/FjZtfyE1SiyjeUucsw17/yH0Se+dPqWoyTx0V0QzOAzA
yegkPFIWzJ85msgUIFeCW0FlNUU2Jr47TG/3UKKapngfkaOjCpL+4I4ki4YAADwwL2MU8bcj4YAU
udm1Evi/+BHIJDIMCqFxYHOlnB2Ur7CYaRjceRyfg4Ugnd5CAi1wfDCleSm38/939T/Ayza1Eexp
GMDS9z6LHSeAJLr+swOqw84Mc/OI0Qy0eDe7YYtm449s0mj4iPxM7FAlqKU4V4LUQ9XNbZviG0Xb
kEh5tAZ/7AyipQsU793g0bYGBGqiK76VYs8VadkMAsKa/gqN+B9kju8TsfjkvsxCI4Kqo/CT3kHg
TzfpO6EI1pkMIEa9sLQDsVtYmQxAPdvB2oZ84tLqf4bjcfknFvBUzO7ZuCgcq0PKs4AVCVhBVxwO
O9MxwEymcyYvihxsoyIlMPn8s5t9+2C/LqZwG2mcshpDPjFBm6SapytaciIFLveuOIbRi5l10eMI
oyY7myQAGlIHNWoYcce9VhdSrXFYMJ2Oj2EbtT12maUEoUIM2QxkltDMxW4r3bHpgbrMoeJJm0Mq
WpanpEkXihByPxq9L6LuFOxUtDn3YDMQDwZeAQOZvghD3+dTPnAE1RM6pa9Bh1EgySxUF4fcwoTp
S3UR5KQ/jbmuMCxYZ8FxtKu20mKnJBQlchUxNOdpYKQ85+iCN27ZCIfFa/2LE3mBszmmTcCJi8iF
e88lduQWiN0gx7ecKSHca5IezhgXihDbBtVhhHaNSpoDiMXL0+fDrIfi5v6yvjS/BvhwTNOW10tv
1nuuMs4vYOqEi1CIuedcLnoZPVEenJe6b5KBp+d451U2bmaIpOZollGzIXY0YQh7m1dheGD3UBLR
cuMpvBNfYVpt77UYx1cDOTL7ZkUDQ3r0zBxe5U/HWmquKN+Y3uwtSZ4hEIiTwPtqcSBvuMPSYGIF
NR0j3+2wBpF3CDQvOCa5xvEpikOMMODXYkaFBg/xEEIN7oxqvyjPF9jIExhrfBHZ6Pw6/JCvqrin
IVHAIw8e9nzu4ConE9o5I/aulZokGl279G6Il2jffGBf/fjxGVEONAIigYaCqXOH5s2RzjJI2X6B
HCgmHrnCBHnvSHZdzk8eLjYaFAVMI4ZR8cFvKyDBR1+/E8n9FZUwBjzIFsA7pDoCpObcfVnYw5NE
FgaErhkKjRWnFNlSeP1DeAVFYRDDJujyvCyLQys9WAQI5p2dEiSo7DtVNaGBcYbGuQ2zCGu5ZNW2
/omflOzHdUY9lk7VSejtkI9I8kn6YZFU0Z2ZV9H0IpSbUPkguYBpTrhj6EF7wtGYIu+5i4os1GnP
cpSCX2gkLxhP02nNsvuI/OPwpMPqqrF4I/YgRyeYIKJv/zB2JHIxc1tEd1wDSWJlXUr3UmhxC1Ks
tQK3K+AQQE12c+hdIpgQHzX0A1K1wPQU6Oq2zWhL4VBBGY6j1LBi5CUMrCs4K1COoS+vHau23+nd
2ao29n8zaoUecm1DtIWx08DP2zua/2bmodnzZRDMypm1/10P/DBPhg5EADqFiJopxBHVAJlT/Tf+
5z45AKvhovTyjEab5JkiCphOeRI8Cwczhlh6Y9J6Js8hvcKrgOG4c5hNG7xX6ZPxIKMvFA14X4gG
uBiwiBUWISqjpmxScUp30BrppAyc99rMaRkxd2RNgwpGF01w3ZDRbjjZsn6wfnbp2UUEmoKk2i8C
WFY+oi+cE9AOk9Lgrof9f+8f5EVzKLaLayj+GX7bGW31XOiH2EDAwHtqVDUX5rhTXTBbmeVySER9
B+9CGso5H5KMQBnTqMEWhnpNZrGtF/Z5Gi3KsWZ0P4Tg178oaW0TkelyWiOUZVFINVeZdR+qh9W3
HjSuaS2zY3nGazg3t6mJBru2a3ubMFLJGL+psfGZRAHd80H4HRGnRAiIgtzCI45WI3PrxAn16CMA
JWnjBpYc/UISirDZZbrMbOJjpcagHA9WOt9aQb8SGTRJI0kcmbC08f/hikS9RKNZEBNiGavbI36l
hMiMwtTGXBkh8ThRzeQUuRwVuo3lGlw8D0slniFEScoaqY77e34YbI6djXDg48ZWrJgjvwstb1yO
YDz+LWOcFCCcoSH00BMIxNEY39F0MxhvNpLt0yKdpQgsyWBrf859Cvc5+fg0nkMpJjcU2fYjfY4B
Q8QhJ+PUQW4YY9M6smiycy5mkDLyjAW5SWmnHRFJIsaBSNBLSVNV1mY8WMMBqya9AG6XP6kyvHGB
+tGBoFqk8HDTDYLtkAz6ebNoy5UKaNAK2R9FVtqmdkGiDAQgeC5GrZy0YCBDlHZSk7eXq3we9274
9pFqSikHhYIiS1YX1jMijEF8mVMCaiMMLn69PbkNdzlKTGRqwLg7D90ghIcAvdPVDlNSyA2ee9BK
CIm01VZzSQ2FO/ERoEQze3cpAMX47QxXgZfuo2I3jY/D+mQuueiLd+C0vZN1tdLbdEBqPDAGbJ5D
lPzTrCJGvmphkp64M85BepagdW3NUNmSbWuormm2QDg9YTwk1C6xhuzDiuC6SXh+Rm4NqcA5pgF/
wcsS7gcTXnBneJqfETNz6HI5IjSnWWhVHmnyorsTMMBGZ7TjKkiT1UXlCtAiQW1vNAle02RVpNYV
Bj18Kac9UvvhAl8pBhdSScI5wxyFQisj41PGmxRPI5CCIdALF4oLFXyeCbfdeoj6eeeB5+K86VKP
yNbHkqtP3v0i4gIPkRYMH/ZMaGzIzWi0Q60YZ5lwimkVB0imxTqci2WsyMPBOI2jojbFXwdvEvyl
0cXDFqHOC2Nlh87OEi3p3uVkBZ0s3bvXivifuveloI8qbPllCPQq/ZhHTkth4lGsixIZlH6HtRcM
NULSgBrqXECF7uBJO9Gg5EWL2cByt1rio4R3oRiLDTOU1k7M1ZL8QsjwwnCP27/IDUvzSb6GTP3p
PscPeAOcl/i92hTieFJcLZwTgFSeBjOAOJTImKiq0e/uJXkg0wdWfMEF5ZzhqBPjDxRsGLZoDt6B
QLpVXG5Nkqeby1l5tvEClGSuR71/Gn34ig8NnSLXXfAksoyMHnGwzLlxDbBTwfTUQDItEoTTZCHR
k4RhCh4TPi0OB2KAavXJKsh2qV+Er4uFzx3/YMheUvMIJ0OI0IKkhr3K4kykOqI0Oo0wehcYf8dl
/LILhYhG8kPMSoinxriawT2ybZYvSRItdN6Y9UE2utvs5K79nHRwblHFygadfyvZcDv4bC+TsRX2
f6bcJbRAIWgicnwSZWAJbjPsHvlN1E4czg1u9Rt8v8geOqPpA5JHl6mX3M0dhU2VakCOrGpaYsZ5
Kd6f+xc4jvWMMdLEme1XWQwyDl+WOnmiF8imICzFm83PDf2AiSOGAS3BPATpFXvNU0ilboITAdCI
0JktO5z1ERWCuFom9gm6+YPPAigycCX0RZpeyahjhRjDevVCsOsf1Swn9S/tAc5UVALSbir+Nidk
+yGvIhzNX2xJAhtIk1hqLfU5hd/wb4mZwZzblWYI54QlQfrE7RAOC4cpOSHk4LOPzGc+ZwtBmRG3
V1mRpEatlCyYNUAFBfjGnqWBIcQzIEzsBVAYE0kC1axtZQJfvcH8hTDmLoigs7bDGZ5J9KE65yjN
ggyEDKcmRkEOkwS4EI80dNGw3f8lYoZxMlUZ4ncy20lyOpuJnKXyUUNomHioEjNY3wHTYGFneyhJ
gn/bwcbt2y5VFk4h8DCIrjz6FvCPxXErwBw7KGmfHda26GY5PSQpBhjGSC6Go4bNGBs8bEL4wBdD
u3GGkVVPWTWcHhloF4CSyYlrak5h9oGRwcy5JpYxm3oHaCOp59shC0V/EbGAIPuzjWXelowrILGl
lOOjSOcIyM0CRePGu2nacs7/piB8GakNjkHelCSVQiKAZMIc8HZFpl/juYE8MaCqstc39hm/ykUl
hdcn95ELJqqwessfD5DbRM2GHYQVReLmfweG7IzxcGzgsZuLgOvIpAqHIIYswV6fh+v1B8jInoFb
zkhxCSR2VoI/rl80GIAdqAIwSpx64q6BRcBo5H89w7kiycctGBmiTb3FmmvsJaDDiPThlJNCgHX3
bFwPMKmMw2LKiV4mbZPjlgDSOnNlQ6jfYhZQYWFwHZD5Eacryv6+TyTeFDveSiZ8v5n7qbkWBkaU
X/gb1WvOPl4KojJtQxLEASpC7YYVSXdv/C0dCQpTJRa6tuIiZ5OPFkOk4HHylE3hFYqxBOaZKNI9
dL7mYA2zQTWpSvvG128Z5028bPELUQZ3OtZZjoJ17cd346/JJ6MYzZMxv9pzyr+fY1OMgEo3/k7e
aPm0lmrGJdJbP5n/I+m8llS3tij6RapCAYVXbUVybuCFapogBAIFhCS+3mMf1y3b1z4dQOyw1lwz
4KWwQVnOnjzxEr5BcSB+GxI16IQUKgOeBTyulTSZGaMVABHuLU4bmcMhjTxbh/mgjicFS8b1AAZY
YgC9JV+33agxXgZAbi/U3Ozzj/TBxxOSePOjHgTG4M2EtBg3CVXd3SFVgEBxTexVQ5BhgF1+C0ow
eI/szpeB8yJdQYC/8JQf7rGZ4Ns66HDYFT2+2tm+JgiYe+JWBYd5A3HN/Truk4a/rfkCk/barX+r
jTFI9JHBYQRkFDeQmoqJJggrv8LQgLpqlEH1jVIdFym/b0aNcN7iMcIWC64bP494pgN5bU8Io7YF
gpN7JLdQBnl1Mn1ZwKBXEi7d5xasnWuTcs9THnwIhja4ci3K8ch32zReZnntbZ1r5ycznNs6fUBc
3/Bg06gTNfScWNdP32aoT5Pnrmn3dRl8tt2grwTb2u8NcghG81qZQRqwtvx8bWCpnnw4yjSFDV1Y
w/rLL60KDEBezbrx03qAvL/x+jBm3M7Xnv7nytNTcLm9dDRCJI5UESUEY8cT+lnGN+ITY69F2sBN
ptbu+UieM85lnw6MGrTht137zHcIk/ApardaGreHaWvH1CCZp2ijpx2n/BgeJpm64rNVp/qUQZji
4dveEXubwwLDVxegFETNf3/43AAlCigz7TYt4zZg+STJYkuhvLUT/syWAy/Hcc1vZIa8M+ffW/n6
mqgWZjZQR2/GZJBM449DtHL0/cK6Qzfj5oeBVh77bqGM7kxicSTlnJt/tnXj8ee3bprEj/hhx/yL
s+Q1Wmu+FqF5RZ7BqBe+b6MbUj5jAHaU+rcj49Zn0NqXFpbW6L3T0jGrz2I80WjxTRkx4rXiPnl5
Vyp/+rt57Tv6GYuPnni8fav0LMhaDxN+CWIwk22QchR1bO8e9mOUw0INWJp94s9wSPchCY33j/jQ
sYRD1nbrWVX0evp2eMN3webVedb0w0H+nRSvicp0jnrwliCvuBA4QsPA3bDfFxNHKvuJEaqFzHBq
g5stWO+Np08tYn0BpdiXJR+pboecNw8ovnxM+mH/enjawy+TmVErWIoM+jdO0bqd4j7wfY+rapI2
A1PfFu20kVw7O6PVsODgeHLao2Mi97VCoz/PvV4z+ioJ1zbERxSSoriPc4Z9owPeDkwNHgrIr4OT
ixWXXm4seq/N4+o3Azsb3hORpQMlGSrlQImYe6A3RZL111c9ieMd5horu/Fvi57IE/8wV9uf5LZ4
FfDICnPoXP1KnWe2YJn2S1LUHDa1HVv9hcPOJLc5YRyOIizQWCp/POzx1cS6hf0kVQlgufKNMNzE
Egkjd7qy4aHl9uRFUGXfpKOoBev72feLfJL3/bcdcYoRCL3QxBv9UdBL4m+KlLE98VcafBlvuu8Z
ZxWiVUcqeXhdh/3nry8lyMAxzsoGpNAYqVMSL6mrKEwZxUSMYu7NmRKNsuS5sBcIVfVGmHosmzU5
BdKAE7/cJwRJ4/iDL3Z47OkhumCAWjd+2m58L1xCc8vh4QCyrS01bPgIff66tKq9db6rkFpCOyco
wNftiAHzIdREg8YvTJkme8Z7UTGh/81+Uez9e9cuB37ukZdujHJSelAmXktvlCH3ySGNKj+2a7JD
wwaVQmSZ1MzOeT2oDpQr3k5arFs3ynDZmuLuSpMyNxkx7t5v270ePK9LAiq16ti493+2pp/1AyLG
lYZGyoIHneeQs4qT9y+jkkMwQ5CNsxS2NxaGyqq/ON9l8LP9Cq7uk8ykD4pI5JHuBx6Ju4r5w8+Q
VEgbpNgzd3bqnmPnIBau5c9G2lYjP97dYXT+xG6SpCxJPJcmVG1LTaXqwVtHOyN+oSUnUa6Fu39o
sUFtjbUglkYYwEujU7pN7UEopkS07vFIz0XhUQZlW10P+8mKAk86fOYXwCZ0oSCZczLioQVKFdZv
nfj1Fa42VumeWcZvy8NFl1mg1uJjEvZD/Lng9+1GFFdXiBY7lZr67ev0AO5dGbwYqzHB+mef7+xK
ou3qyk2ug+InaVY65QWdjG5McNwgYCyj3ncsX3tP4LXgCZiHuNHf3xO1Lxy7devvkVRdy0/gPSBA
2X3flNMnQubWsKhgZ9JvMMiE/waeqBJYROpwbN/H2kK+IpfD0ow32cGnaDXHCgWGOgNfgH1SSInm
bSqZaSXk3g8gLuuA2TF8kaVjjVj7kn3D2EvKY/pnjN5l6uDvG2SODwBD17cjfutewGhENj8QuAAv
ALPbBpoCu+JLsV8Gh18uIF/urzZQuwDuMFZFCBzdDpkSCoOtDvHA8r60en53+XhjbmzNIBEhKJ6n
TdGJphRfRFY6TjCVHj/oH9o0tDA4vKSmyOkchLPLSupzhUkIRfoyB+C7jh7zMoerdJ+W4eWjDYvc
42uhkNspjCq9ie9M0BJ0FFzBMawOKXLp8S4k8YqYeoXIIghIy3wtcfces567qNqNBiXKf7cU+UoT
9YyI4TMULgz+L0rqQ+ovoWNI4+cKMpHrSds2rm/veHP7w4LBdHlAz54AtudeAjXHbZ+yhDJEb8Ol
2rkgaC11Z0FL7vDTCoY2i0sy6KSpCh/SmS4PAzo6sC9dorPSVzUf6TtgjGXjI3CljrTIlEGvvczz
eaLsdRhgrjPlmgqZOASV27TulNrENTmwQc9AJ+bUQ8js7Pgwp/5CdwH3o3Lhyx6t4dMrc/f4nHGl
vzXvA9pmRR/quDKwAOV7lIDN795s3aN21vqeowhT1N/124ny3R1UrfOsaHqN9uVo+97Kfhn7rF1f
5uJVx+tUcnOY3xAXyqTxcoM6eYxwxf9GL9K0bcOLVytiIsBKOTQ5Us5vcth/3vQv0iBxku0g+rXi
WUqDDoD9nv9++SVOw+6bDaP5LYD4xLnsUi3kih2gzW9L15GG1IPbbELuokq69asBhOYMuZ9KAJn6
Gj6bNdv6umKed5Cqoe+d3kea8wLisuMBwJG7lFHnYJWinV+UlNhY5KLOx5SmY22lL2zPpO4WvGZm
42P5Vgo8SY5YXsJKmH3c70LGO+0qzd2hFEiZxdnRmg4rb8WlUwUUIa4dHCHQBwIhQJRjbvFeTEo8
3RH74ZLBoUa4+/jvO4Cogs0Q56FuINtED/U1YX7nE8OO7t9A4SC6U1N5L7jW1DtqRg4UAd/I16FQ
uX5drg449sf364zoV4a8UFlI6iTzFHKyr0BsVGI2dAk9aXbPYZiuS85zm4Pg8rhPLks2BbokoL0G
TIEdaI1amo5UXz6EvlOwkyerXNkWUUvbHz5uw0+9Mkm6cBsKT5a5yW3b+Vj9meN7J8reUEumRSLJ
2EXuH+7jFALyMg2zipZPvw4usHO/C1yCyjUqorrdfGnDCp+/K9eY7ZjDMkAbD5fvy8FmzayZtGcH
Q/26vUkZlMErC/Myosx84CfjN+Q6Tmp1l8SaLUu2rxVj8faNn7f9xxlTNzoq2tqRrc4pym7uvvv6
eyfBkdatTHaR7pEWcHWvY7v2QZ8+ANPQfjqSV6LPkPhvedPdiHcvK74qG6zaeLp/rsaUk9TtMPrt
B7Nnc1/5FlvzK4+ITxZkTwmq302XuomGbkoDUw2eMJnATztPQ+1j+bcnxYbp1z3Bj9iUW4d+z80O
S6037rFY3ByHE7ek2zo8POU2okZnmO1+y3mPzbz6XsOeiQRdAb3BwACS6kB13B41+GHJfSPT1qBI
bjLZthQH74BUvPHw2u7FzGMfGjYzAwsl3vSGp3rPGcOVJRvuPmgvH8jXceWE+oXssQy6/N9PP3SM
wLDD8juFetLPPEO6Y9B40d10fukr6NgMH3bqyKpPHC+HoV3H2EMXXqV65pKd7WK+cKVUQTo4vP0N
0BYTX8aF24qCARu02Qzc833pMfeBYwNLjHOaKXXIFZGOkWd+z0STBGx6SMA1nFomkLn4Tb5SniN9
s+ZDdUkzHHxt3hhtTQ+imxJQyFNAK8tNUot7Ongrcd15Jn1RSsWc0uDsNt+n6McFL739e1VDK84/
MVI67eqm8JEpEtfFDmjGmv1zoQcz7sOqoA8YS6UjyGHu4hxw4fqSVEib2cOT9TezDSiHpRa/6kjx
D7vHMp3Cg+s1ZJ04PXEwMUZXwnP5w8FC6Om5F4/6CaF88DHaxZ95UukoIhtCA5YfbA83bo/M/WIS
TcNPThgguYq8vtw36rhSyfLxtKvXisrwnwzY/f533KNL72OQch2n2urDsnmxS6z4fYv5SpsK3rtW
Pllv2hlu4zdysvOr8ite+VwN38WxegaFAnDUv7p3a2TGHWkCr2hxO7fuw1upP/xnX6nIMf4O1Shr
Rd1EVR9Jodtm80LgGbOvDfaWeFOcNz7OBzGXE1REgxsA+ZJrf+Zf9CYUAiicT29t2t/X1aAO+vsH
wS30thgrolAKbGxpw3dPGBiGOV6mBubbe36Ygi6UnrhyhiI0wHjf7fhzXm6F3qM/7tIhzigGutNx
ng9WmTy7g+s8W1v4M+xuKA49Nvv8nw8KLzkJChHfiF3sC6j0KUlGBYZQL1HlwTdK8qgerw6bCnPY
qNwd0ZzhCcI5OnwfEYej7NCjlT5SyFc1V5pPoGOHLsS/LxjdOmze8dWBUri8kQdJgLLnvAdWO3xl
Uo1y60tRxfQQ5tZfs0Fj/vaJjSzU+PBFCy66sYOPk+hpQRo05/u+EIjystYtOn79nQpuyQqYUn5z
JY2pw+XcTvYexfo1lk4TFXLMNxK32MyOVyIuzvJds5roX7xrK3iXd+/787oKdKYhqq00IC8aci7T
IT6inxs396p/XN2gwneDlzgoMiSYSYhNpx5wSEJUZQydd55K48bxtK8PeADqaVwrgxLV12F5VWeY
gL/vkaRTcLl+RP03s594zHRwUg/U1VBUFThVPltggSE4AWqbUc0eaPAn+RghbuE5QbjJ8lH4V4gW
5XJl30TJwEp2+W2sQDf7UnZ6jkZRdqCp71ODZft+JV4FLze5CyxcLKgJeK2RhqMsMp1C2D2nqsiZ
PzzjHF8HZnrRg2Fu14YfuefSKR7lV/emRNpt6Hyxi0HMrQbdgTmMtrPjdzXsF2GNzVkNyU/Q6hAz
fbzi8KE1K/sTP2HU8RyZRPTHtvfg2qpjy6/NUZ7FSkO7YkaHqCKwadW1RH+pmz74XTbstEnbEwUt
golP6vCJimih84FCUh+fP/wUj834OLbV5JotbNPP6rlm9r07WDT0l+RP7fmvgtOA4snBK6Z7j0HO
k6PtnPpZpFvLWpvk1ayfLo3rolPpF3XG5w8Uv8Qzhg+bLKyFDktaZjNZbwBBK1Kd5fM7ZQT5EDsY
Oa/YeAQIpbRyftiiS0ALV3BRo0Xz+5cr9jY2g+kMJ6a+bxibEr+kfvDxsXdwyqALSvqtZok0TGjO
QH14xpWRAdwFCdH4DHvo3LzcGT6rSaaEWRFLqyM/MYEyOIoYn/j93krFMKu5+qYZmdb6SSBO8VYJ
OJ3Y6tlmHqZ6ZXam7Dn4NwxIXcWZJKzDFD0D6Ynl07d0WuTsvm56M6f4+1wJJiWKKs288rH8NGCy
AMgagWddvuJa+wr8d2xnCmPWmdvObxdo/UU6+RDmQYCKOnuYwIsWy63YZemC9DljZVRRag251oKK
FPCvz+X0sAgA7MW0r1yb7SV9JgTdhbbhG+9BU6xoSnu0TKVLpNJ7kCeE1005pvn1tYY6m76nFh8j
6PQb4rTkGXLS2uGhGVaV3+ncqdrVT/gIPTgqMgldhpUpFyio+iCZIAFz+sOsjEcOPRfE5yfRD3g0
fGe6xYkZlEjZ3oNvN20RiTrjEmymGSrp8g2m9Jza6ihRQ1PFhbbXX9hQU5pb8Pid8DztKayLtgxu
HKVZXGNKxG+HfvF8RK01pO9+feSrmfo/T1kaENliUR3qglp1cj8xrYYiiFcb2h4gO6bcYLiDRnMN
gFNuLVfZ04jCwqZeBl9VPXt6zQTiU6xrw+9l1xk+HG1O+RPnvQFH5+3NlHUdVN538Mb3R6pm6lUa
6QyrbpCzAkpx2UN0l6c1SfNQg3psFNJRj/MXqc/8iYALZM2gRsJsC/VCJaf9GK4yUlFossGiw4Y+
9gFW+5kV3Bt4BD6C7iri527KcemCot74Rye6gbkHsP/OTgzTdnYm+XdPdBR86Of5EK9hHDR7Qk5J
Ko5sDIaewc0d74GPxZY5ZrtrKDrqrwdxDblq9MIq3mcISKWORsWZMQJ9/TirMqWnkDoDOFxw0S89
ZlBS53NRRnOFKRYVitQOtJIXRvfZiMeWDLATYFDWjSCCXp5XUmLke1wvUVrmEg3rgCyoYa7BXVbo
p4quf8mQGACA1hz6nRatnVYsTbQbyPVkShCEKosmXnyoapn/YA3zU1nutRKwZOGzI/sZVlHFSJJC
vovSBrsG7Dpy4cwSEnAkXHHE5EGOYlC4M55m2Hd5zdLFoQ4n+YbQAZjaohxmgt7xRUlxx3SPY9lU
on/XWAZOkLiLg/eODtjInR091kmKKMC/rr4BaQOngQFOsSX2Le5CTqRwJ1yptmtgsh0sTKbzX1cf
xotGZw4ZLu5rg28VnP+qG2cvWdpwbgw+ELRCrsW65vZ0oGe59hvXTCrcwWyE+sJPNjOQZ3zUKDO4
HhNP5dfcz/A1z7ePryn8TP4zL///aPjF4aR8JecnG1/9+7794dVwi0PrNGKZeQJ+h0PJvD0PzMAn
4L43pSYfQvYKQdh4wT/IO2aLGdB+LFlGJARKp7PFIfcG6NL8ZSuZ5W+RDt9Qbj+/zTWU87JsNqEl
HEyuJzP4VdeD1xIUCDRIwbQZA0NUK0N/J7P2stWvZNWBZiIKIp4Tzh2+EJKG2gXW/AU/9Lc6TXxS
jtsMfoclwvjFSraBCUGmqCqNqcZ8SSTEHht/sNvI/xSwgJdrhuS7+k9Wp4/fyrvFhUwPCXIUGRkH
B6ctDxOJCjQmvAsOAABT+C10J6B4oHeTGsrmv2MFQC8sjeCquOf+hDIEqznbg8P7M6K/2f08OvcH
16vBehlRlkPuIDscysoSfqXsPRiKKnt51dwRwJyz8UsE2eDhpV7C/2zPglJnqu4zER8ajTmnKnr5
BjNvVwN3zQUX5J2nYjHcxlKFkj9iEANB5/lru2/eAkb9fAOXDSvxbMfMHnK0CzL/5EfJBR7iolPd
/phKvRaEkTAOZhBbHHHnF4PRjpNcmefgA/x3nMDk5zjYFVD5M9H+QqD+hFItKvnTyBYwNU8PkQLL
XjrBc+jC0Gs78QJBchs7poS4vEbYKaFT5+HSeJlusjF5uiMxkbL2f9IIqaQ6QcW6dGlAigpPBwJ5
LSnTu+c/HspErCPYo3BPJcvKIw5dni2dZF79S3k5gB4iQmiOkvrgc9qxBKHdA6ofzhJGr4cY23Gr
Qh+FPgQHTtnbbjpZly7BSYhS/ma3M7wWXj7LUuoMoGoeRPZzweaaMNxlKdCbkmaBCDB6xV9zaMvL
hhG4kNbVm1uGP/xtY7nljSOUMQfDcug7cF4AAI2oT5SruEpSkDSaQOQ1lDGx2cnofp6EyK41dD4f
KDDsJODoiQ3dAQUX6A0fAQ0qbJk1ltmnJ/PKFdHuJM4V8F3drJRMiRjI4zmiP/zMAZseX1GNZARt
t4JZRwAvx7mFw3EjUMssH34DI+q6GjHlvv4JwJblhvkMhI5LbwhjU+yklQnGJ79pJH+xBrMdJmnf
TYiFd9UlOQmc/eWalvj02fHsJb/MlRmj0sbkBnzMXQCf4Qb0b22wwmc2BkvJaxseRiOpeF08I4zk
4w8mkr2yGGDO4jJDwjYavgKwIQkdLML1DsscHOltLgfEr3AdgLwJ4mUCoYyzWAr8oIjB0l/+a7zh
NMEFzkY/yQJuLrrmgLHsECIpT3/9C51Mg3sFzcGBI0A7h/4GpFTudT5uKAoCZ4VlsUQrHC6fKD4r
7Epgl0GVXqJLkUwahI8A2bB9Xj43TRei44H//C81dTIpNA+GczLE456fjnjwyTtQuenlq4dbJCFJ
GFAETON8cLwzqo5QdabYuV04DopgYNnQCdYRHM1/sVe2i4WNdO9hUsEuxPRWhghGWJl0I90W+WRA
ErFUZTJyk0otwJoPVjq8OIg9/wxhpMhR48DrvOZAhqtYt0CB4HaoMxPUg/LtW4x+/AqOuHeDfDvf
lZvJxEGlBn1NAQqXPEvM/yA3LHkBcle3A8yYWMUxBRbWbTte+C/GpsQLezCGCCT+EC3wnONbm3Ns
XJojidoTJZAj9MJnKlzCt8C/H/Vnc1xWbE4WkvRDl7iyARvRRHowxzFnmUJxYSHjq5lO0JWgpHr9
c+nB040Ld401FQIV9oXf5yQXbHve0hp22K/GgJgJDQbS0gWFCLkU7Ttgt89MeyO5ldqXoQVQITO+
sfwoNxUUpDWV35qL5RfSecn9Am3wueAv96dluoNzD2tcUrWguJF6BdrCyHUMI4eIOZHvCRcYE1UD
hIwpCxlQqGSAPfuoZuwX6ReyINroWOsusITryLhhsS9N8usigH8+EM4G4g9+s9gP3/iiThcLcAnx
g6WeW8xYtOUYak8kNSpSU8YQ5RqcajGGix0c6UwoQ6bFgBQXPq9rcBmUc8YQcPmVE2udmcXrSOwg
r4HdeiKRHHUASP1ej46Gz+XoybexOUn+DRw8GWQkab4kdlG3QROhBM6E/BIIMtclh+dSR4HDk7hN
lwXWCUR0nlsqylwgFeJgzhVXpokOrLNMk0Xm8PxgeCtk9dpy+I/xRIJnLw/AtYxDkydChsfDAXLc
y5eQGfko1G4nNFM8RuheS7LZkXtKsDqBLkj47kTw6aghPC4iRp9jaa7EVQHFfOFQCf0ZnjbF8XsG
WvrDrYrvYOU1gYm/VIi7dpQPMSHn7rWlGgAjIOh8qKHZsZBB2qCElEyloD948dHmVAbmnmdDjAeq
lCWe7nIIC6I2xO19/k/8+M+nyYm28klRN5ow47BHxKuO59mgI27DiRL2gt81qwAKHYw9UldNZk1z
vunfkMNLYkg84/1tCIcJSlIjNug1ltLXgc31L3AQxnkEtZHVChumcjsG/mR68bVjGKSsJvjEsDk3
3D0seOc8eSw4GiTuT17mSXKJ5bzbIajlhOoj+XdY77Q/WLtIyaTEqy+TwmpqB++EZzzfK+8+mTog
0+epnxVe+rz5wY5UAvJcp6cqh/0eonmD2guPczFZ99eixpyOc2LJSb7ZZmw2aEcwqM29bANO3Anz
dveiw/zRYF8yyNalKWlJFvYY79k5WVXuMFA92N+2gOSdGJKwWMK7AMTxAa+DJpymmjg6ML1SCg+F
bS0Z36unN7V/9/AvO4GnpqALP45tdGj88jt5F2yTfbevYHRjUMRD2ESXr+y1SBCZ88KklpcEIHSJ
pNkMtyiloEJfj959yTZFyO9500QcU2/KT/G5ohTZSAz5iDf4edJm/Va/wfThMXfG63V63OvbMZmc
i4Jkg36C9VJ4gqoG1Cf5WVPwI1bkwpy9oJC3iRuvgHbOjKx75xU9QAmuupI6CwSYiDYYatZ8Ky6p
gmEdHwNbD7RSBoP3BnAj2JacZttttQk+cQUWinEhqNtqRdNQjOVzcQDoZY00PHnolmTC6XhaiSnm
964zWU2Drf73wvAHes/eCbS1pGSi0GQRE0b6+BsH3pC7GDUmypQTarPKV5ZfCSTKlKYADM5TvWka
xNcwdhWXUdz9tyAAhpMWPtq0CcGhWjd9RXbPv2JdUwR8YiOM5jYpzAozhLuCNPCzHUM5OoTTY0wP
GkDZv/pSbdnYIttsPwzLwr0D4sAvhbbHgx+Cked98lT3xuSApRFulr7xBPpX4ucfhGluwRUd4Ibg
K5OqSDJtXpucQCAnIouBhxAM+i0rHLn/233iXWYbe3VmO0NFobAhBuHAGgrqx7hTQaCYUsMwZ71h
pMXzBzqMylSuAXV9p9IilMbH5wYbOVxlmh/aizWTX+khoPmGKnDVv2g/3HJ845FhleWrO5m1OL1I
nwu78OU/SuIjOKvJOW9DptA/zdcjy5sJmctnfoMJwf4jSZlDlAF9OjH71BHtlYiAYXXEEZT1is1M
74g3acvkqGCiixZ1rQAQQDlhSs9QmVm+06wobRxveTf3HPDU+tWBND4G+1Tpa5m1QYNey5HOoXP3
ah1arhyYN5LkRwwBa2Kk7jB9VVbwvC1ZdhBnZEzTftDbNhS+3VC3PDghhv+yIlC6g+EjraliFEY3
gaxX2hdATiUJEqfBrTPtT/U/DgAnOulKDGX0hzGKvA+bO1NH3gvR7SmuEYTD82Q73K5GHsovPgvs
O67ELOG5oPXcgzxX071xpOQnIAXNKe1I6y7bq8AslCLuGlgM5Cyy0fjlsqxpeLKMsAXFtcMwx5x0
C+667fZeBQaIHGyp4Z25l/tiYi7T26AdHViOj5WEMDKPqWLRMRVlzMcq1jBwFSmksCuWPV2U4xrW
p/hX3kI+SoZdzvSQeN3NZbJkLrGPr7ZgjTUOkK5Ogfan9t2RBjmyphshx1ziW3z5S9YdLUUSONk/
9acFmZBMZZOJU96DKW86Yc9jxUdrPsbD5E39x2D45QGl1S7X5VeCMjXWC9NL/4Obae1Cx07WkMkp
JkqhAGPLx9bKAteQAuV/3oB8pBlOX9aJyuExjnqAVqKRHwk0kJLK6e1ekhpyMP56xi3g0LZ9a1a9
3ROLqJKR407cgfSLl7Q9XZKYQPyDwvX0OFM0/COfKCtb6gZbLCiKOAGy7MQmg8n2rXzOlVo+/ox2
l+rM05CMHuWhx4eO08gdOj6LPGbh/QEWm640dNsA5dFT8pSZlrq3E/pEY2SdSd1u3UvbxKl/uVG5
wdTQEZQM6xdDZ0oJVlCej/Atw4cCoyf1JaRRa5+alUCofjdI9s1wabYH3q7PC8Cf16NnHNfx7227
xlwNpiGrs9x/wSroDfDyVe/h907dz7sFzupAwk7qrgxgitaCaIqt8zfWfqdNK3RO+FcYhFSz8Cz+
Ta5UF08uewN0R0wnQjf4N1DZ5DGGyaAODY97zugxL+OjlZd5BTFt04rST9B21IoLTl8yz5/BN09+
0b9cKOEm5YKSj4Jp/BxDHZn/0/3uGd5RWD/0UN3I4rLxZKL9Y/Nj7XvqqNnm0GQEa283cQASVtzk
8p6kEL8KqPPJhEa88qzWz9gMG9jf6Ncxp1VNShvWS/iCR0R7G/HXEnMjKjxq1+qfuyPdu66GfEKz
0WuGErtBLiBNkdYX4O45AYaL+aa+SskTOIMEPVvKFLhCb6kL7btvOVPPpRcm9j/n+ZKN/Aomgzu+
uFgNGSO48DQbqC6iDed+TfXAeSo274ALGFNUcBfSzpojDZj4opwVRhEaZMbEvZ7ATxUhQEextaxn
/I1fSv80ZCy+QfYu1bHofpFOnGQTsYXxAl87HJ7MCRvmSF8Earsc8AW8dFgztHfNiEl+A7+UMe5d
mkHLHijBYOjJY9LXsluSOYFLmSpEKyO9rhHXk50qHoXMN6CHYSNJmTRllkUNmEERt3T6JjxaMGca
ExvgvR1WBx25VyWBzLSi8CEhU5egyJuHJvpIhYzwUfJv9nMC2bkbFL5DK0SaFJU+pevyAyWEa3To
LpipFSIjWSChlfDvsNhu2K8O+nAXDtDPsCWdTFT/9zZDJ2VzuNCPWsgcpYZ9VlLuvvy0dNMy+LuB
HBeePgfyysmBfYDTguNwPLE6kRR/JgP1gq3GS9Ie5zie6G5bxBy1KkNreBmcYMZLpkShjnK5QDnZ
7+SbTC72G0ekyMi96ulypn/2hx/yFX7J1piURGF7tGmw5EZ46MXW08N6BscPzWFwCwBbR2WHU0oX
4JmAAigVXY9Wg+ZRMLgXI8na07sY0syEa+j0ARZiCkCqawhUrSy3HhKZE9dpkDD/BXgYgtVf/5pT
b/QiRmbwy8Fu/jGiYlhp7hC5iBFAwqWWAQE+S6idqkvIuhgPefC5AD4099a40sSCB+lq0oUC5ads
ON+uup/dQqXnO7wqWh9xMSjbrNU9i008WpZD6HZedSQ2p3O/+xxqXPa3PLzhVw6SIUHhxDWwdjmi
4aiApMtuyfodJNnghXQeH8QI/g/+bDAzmNdu1+QPbXctH8cvp5XcvTWd7IV8IOnLxg7on96skyii
A3NCFHSCFFA+VSFQ8j9YesMUmrGZiOfoLUE/2nWAtyWxXA8YNWgFzPBOHgGdfUJJZfGBIliSdwhl
SCFVHHJTkYQn0VA0V8NTDlOZoo8CFXE9iw5zdR/glNsNX2NUL0QQ0PtKGyreMMLdmXky+qCmivhT
QbB/dpPJEgPC/4GDyeR/sR+x0CQfhr2dJZt4JLg8uys1GyDU8pIaLk2V2ROqJF/oK+43mjsZCAfT
CGczOjg0LQooj7LCOiHGzB7H4YAgvp0/K3Al+Ekm9/hnxzqSYR/mNkevEqaJlNYgOIu4BChNfiL+
XOY1AIKxy6WngY6uAyNK2Xxh6cusBC/f4x1Yao5FkBLWqF/ay42BAy5C4cdy/75YGPG1AzyMScSY
bZCLbir4623w8pFx9pB5S8cenuhT6JzvZ1IkMI3cEMXQ7rB1QmGKSBaxICUBPuZwQjB3fok5yFWm
cvp8OEQBlBiY6YRKAHPLzPgfmBcQ2thKvfiv73gEIp3VCVGFUlGJfoqfYdcBXaGsifsxEOs7+PCz
Gn5ddeVil9AKrkDygLOjbCahd2BjGK0hI8T0gUOF/ScB/FWfldNVnI/zobYfSufE0wn3VhYaCwQd
1mxhM6AnQkQPwSSRKkdAAgyTpV6XYx0DwXlNxIjU09M44s1CpMYQ+/mfV9+L8R2ZaoPt1m79TiQa
x2Z/yoOhfgZ9U0Ly6C1eP0aNsoQhzUvS69HQBmQu+3JMMz1O9zQO3IL8eLACGbc7YfgMEgYsDQD5
YFdL05eTZiHYaqeHMy9DOgIybsNJRfJmcZ3m9rCQgeHJPr4FS/u4llnQ5MSgTYQSiNVAf/hGhfe9
2MjFmaHYGNHfahcjbOwlXjCiGiw1AewN7yYSVfyFpLpSe4QDefwBk58fQK3+Dwbx0igIrS3Q23It
ftTJ4v2zcB/DELDU1wBeARClbcuc90qHzjifGwnHP1IBhpfLUgA55BPKdsP94VQfSQnbTvq6gB5J
3rqu0xFvaKnNwT6v/Wk7wofQoNEG7Ja2GZKFe2A4zw+WbSf5guxg2sc75yNtDnrHHtUiwv7mByTC
1yWF9jb9QlVeRg3IKzF4FI9snR+9AUmmfgS4uhNqA8hTj/INC4bTk46Gq+t8kbkM74V42t7vC4h5
+RhT5Z4k8ozTZwlvT4DDYr6zOf0TlY+7yfifXmq4OYkCsHrIU6IGBiub67OT7j7/JMxT2OKFvQpI
9Hc5x+mdbuzC3XQa4yEZqg0HAutAo93/Z+bK+4ukgf/GXnsA49dgo022gSH2q0LciPqY2mHHAkSS
LtF17AzIxShH8KRhQLJ2o/Q8B8TZOqi6KKteMB2ELEtY/BFXND+dLYRv/XgItYGH/Q227ZTNjRjP
CFmo/1JuASpqjlP+8WX7g6Zc+Fdu96vt0vdx7oYgrfQKtx1WgNiAic8cdEjaJIoH3mY7vWMQppdB
co+4yWovbC/YAZV8p8z5jqSVg3WZXBt2a/xhNHBdhWzg++hV4SNLPBTYG2QUHeZJSZfPYdkTfwsD
DoZFwk+IIfFTamn/4jiFEHP7R5yJsRbBO4DA4JWccXy4o25P/s/d88NZsoSQDDiySDCfECGI1G5d
n9aAsEMM4PDUm2MbQDVLjXRkypP6vbsYSDl1/HIPg0Oo/Fksvzk1YjNCKCwZCNxdCAjwbPCGW/Rp
3O7XjWztjiRhsv9z1vbryFHGD6cKlI4oZO8A3jnYPfs7KYE2VAwacLPqYuo3IFLsXfG+5FDIKRdn
AEly9SOje3ormD5xNsin01YKDk26aeWGZdT2hE+SvEamvGFevnSwZCNcpJ+p1OrOpYAfqwvQmLvL
loFJyOjzCCzAoUMfBqeZovU03OyD7gvGxe+cU8ksO4puTkI+/9N/JJ1Zk6rYEoV/ERGIoPLKLIiK
OL8YeiwFcQBxQH99f2nH6dvdt7rKYtg7d+bKlWtFJS1yqCK/tDkbxGSGbFagZ7fmwd8SD2wJISZc
sZd4IeBZkRiYVnA0dKGKUdYzHsjZzghfFxjgMgFvRG1f2vaMAY7ghGd/nObH4NAlG74y4wwgTXy/
r5FcqciRRLnLvXKov1H1mEeYee+YU1wzcBih2HY4x3sgBvHjBruE68LYObsD+3aZkCbX/6knxOvW
YLTMFAa7df8jMB6UBJS3HNi9cWXf1tOd+C/P1QmpeILAEnQchc4HgYdbVe219x0IGOgY1lv35khB
EHfBvIWwq0qw34tckLbjk8nHATBpobBLQAOAtHngDGWL3pXbG/jAxhRJq7YNIJoGc9W/kEDSpGAY
BekXihWwnopXZM1Ck+2Clwor+HBQ9hGODgfgxR97g1DlMys+NBDZCFPCjIRKiLKmFT99+LsZVLkW
PfmdLkItnH68Y2QbpBYVOTVzj2monNuY084+moVVMrQHyaS6ICP8kfl78qeorFn+juRctGwkktPQ
cLv+4unRFsPYnloNIT/eNcMd0rPj/ADvf1Kk0RRPkdkl7SN+4NrBJ9Lki4lxewQ5RNepQ/aWfhZk
4rPzxUK5Jbz8w6EEHQUKE94pprocu8j/QIprRTiUxVguMb9MdvBgUVEolWswZGmgUedFAXnwSnx/
UP57wrmQ2vcxBXPU6GNg0AqM/aIB23RESQFNmtVMZpzJq5m2jubffzIWDZQwpHLj7YIT8t4/zMyt
55rIday9IhCKI1tu3iKtpJLilhm9OMgqYBQbP0zS+2kE1VnMPAIEm4PDHvlBaTbShhJA3vsMR0U4
ra01G/Ii7Uke63shk/Bf8APwjf7+O2YZ04j2UeHX4nzHW7MZxx7ysPZ7+jUAKuHDUwH16BWadNRo
+KGYe7NxKqDWyYXdckg75Jsg65BzENz+4YzYbEFE33N7XSvJwoD+7TJCe64KUbeZ0TgjUKYpWUwG
jw+Qg+Z1t4reD3/A0T0I0U5AnxlQscYxnBiDR+PvGIjT1p9gAgcpWNFSRN/P3ANzWj1qBpusClUN
OpoHXH4iQJcFLCT29NWCZ6MKQ4orJIN8c/OsP+71Ham7619dYRj8EEXItMWKXFO2UUgitYtO/A9A
wPsXZXWZfuGrjQbV4yoDNnCE1BKKCSx7Z5/94bt1odwFl+pZM1rebZv+NV1cMryzPa9KO6DGlnXB
L34yg3RuQkzGnjaSMEl3LGVLCjkJ550HZRIVOJzn4BzT29bZvIfLTnbum7Fl3sT35olcJ/0Y+YZn
y6WhLV3Ju0IDEsF7g29tp7KTkE5Ad7X/IquXOgOVvHbIlW3F2g+9EhcBP5XC68WMRIUDX9lYKCBv
y8nwTKR/2Kuyslck9I9EBNFApCyRyazZgrxbpgBRH3MWymyAyR6UOxoy9GPIRlKhzaBTJcYxgFu4
Hd4tOjybNhkl7/2EoKiJ0WGHBpjr9zeD3PYhpOB3EqKNTNIp/TmaeQHqcmQnVSCtuejxL6GAcgWr
oXvnkSUhAiHP9qsw6o9z4GsNwjiYGG4ew2BxV8MUkAKmSrXn4MUqBYkRdTBsH1xkL+ksL2CEUB0s
sp3/D3IgJo3wyuyUgmSSHIIXPUFa/uRIssvRBfpN99OH5opvNgzfSW8FN2WKS8hUtAi2F9JWUGlJ
ie7e8ojV2pw63ezDDUJ7kJa+PSz+SSpzQN0Qa6/Gh3MJ5cjlVB5iynhH7g6AXJ1ERBnCOPYZszYF
sFX+FR74Jp9MRSeYDoc4ui3SA3RTBwEhpH8wdIH5F4JQETLTn6azj4EiMAmVAc97yCP+K+IuwqS6
56KtssIsXTIo3OWl3X/oASzICU5z9k5+hR7tP3d7e1rI2hCyt2cXFy75BnoIwd6YogMRDlHK5RcO
icsC+CzoRRw4jEUyy7ZOuz+Sn770c5rFtB150tlEFwp4c8bbPHSBgyzhViWIni1Sm4VwRLx2NZQ2
7MEEoSeJRM2hDyN4GGwHQHcvOGcuidCQ33YgznNnDrnL/NwXTgiiLN8aXGpGyzAjpMIaYQFJZYee
w1BEfxa0YpGos1q+ZRdeJCqgnBQIP0GwGo9bk7GwxVjmUaoHaGOwd3zpHYXvUeiP25M/GN99eVWC
ptDO4GyJHgJoIoGS7MGl+GlqPQSiPpSy/oC+Ob1+vkwWR7cXrGkskkNw0/oT0bG9IoPH4YD0jCdB
kqYyHElwtwWCSHgJsi15sKnNgSGHBqossB2jfBExATya9uHsM0YFV2znxWTk8CPHXYVk5kb90HHn
jAnSSIwdYgU5dDM7haXPXuAcIQewHIaMGZ8nt4e+wfwB/UWaZvT5gg153FnO7gTcCAFSOvXPoA6+
6Vx2JA9LvCogLH4IqzyEIymbw8HytmmXdcLz9BZBvsImasI3wljkVbJ/nI5LLuMUHq5D9PCPB4Rt
MVfDrQ0hzv39ZO2Fm0m/2oZ05a624gdmi97SvrhRttG3RdbuB9AIAU7eItrJnPPSFuZGAZYcugIE
HKUP0gILcv5mlIiOl58AgyQUsm+LrAGMB9S9Gx8Vj4XIhJsI/ygITpP5lNBtodQgEXZnizH98vD0
mGbdkllyOBO+DBrmDqOMwqTSAWIRgOJcQu1VdHki4reQJpjA4PIQS9m206z/o1FxDi/RqKFKCLF6
RLwvKXZQldBmhBrGHzimSSgmq5QjMN9E34lbJVdIJPIw+Uf9ze/H91S6v8voeHiH51jGYtUF60Ln
qPemjTVq0R3WEtHYAE2B6BT/Rk05RDIstmmAkILV1FrKiMxcXBMJqDSuEQ+yZ7h+QqZpcBJERW7H
NhW0Z6YjK80g4e9aRBkNKRxBzEioZVbnf5aOQkMLnHBWCJihwk2b7eFC8MACioTQJraJ6hCkMXoM
3NW2PZcNRnwnSeTWkHCOdFhRbDJ6+vK98CHQmAXW9D/jc0RsJrzI7JKwK+l5cGga9Lw4UI+1Hc1b
qcj9rtvMjE49xkTs+bzbT8WwbfZGljLVUU2j2qeKX0rTFfyt1+XDgJck4Xq7OlJc4uxwYRWzLp1P
gnKFhiAONZTUdC6UdImFSPWOgEBImNB2pp9HlqrSrqfdD7wYpWAmXFGSorkza6BjMxSLqj/iOrx6
JlZGuhubFrBOZ728ZvgCf6AdlHGKxxqkQXLjNu93Q5rDgB8WdEz1caIB3bVcWr1UVWSvITI51spv
QkmOVMS8+A10HCLO4aRgO1DcM1w1nbMhaEfLCI1MywhVWTha+714kUb6l1BJGxJ+UiuHVZainCsw
CRPfzdHSpqLzjdk0YXfOmXkcI1YjkoykC/acflbSWr1WCWTw7xzVwpSgfZhDc2HCDs1NbdJx4+Vp
uqR1gZkWx5iCCCkDfBDGD3OGdYEl4PrQH7BHpCi8knn1a5zuk648e9SH3v2Z5l0JiZKlYYXgo0QJ
2+f7j5FA+iBgtsy7eSnS6NZCS30XKWw74RR5BsYeVILDn1fGyySI4t1XwsK49zUbfiUWLVwgv1JE
n+ZPjPcuzvAjj9ELpD9B8k5ER+2KJIKkmNwDFNn+unWfASZf2kwD+kUsTaKnCdstyXfQi2KeB6fE
pw+kuRA1Q87HFOleNGTIqDXBjuaRnVJ5Hwj0wyFME6psHoclajM1tC42BELWPXTY2u4QQPZkIVHa
RiGMoiYIYJezee1mTGUrVK+rYaOUa8U6QR0wDzoG4c8M2DupTOGSzFCr3YlBCjJPx/AEj/sfM3gg
c6sQiqGN8QDNPEKJmCWA06LXmwLvctDYMKOt08IXSUmOT2AMR8I6EQ2Uu0zIDfC9IO1D3Nl679Dt
VVjLL+faX2OBbnV3LUuOeI6RC+NHrWDkUVDticO82AsDp4IOdwe3Q7ysrr60fgpgoqVJcpovaDEB
D5HaJIAFCVI9oOz0hHOYTFepqZcdCKCQH4CPKO0hq6NY96+gCHH/0c0jc8G0IrwMDL/89sngEGT8
umSzN+RDy7CRej4tYwi3VzZzCUNH2Keg4UF3FECT+tqh7QSs4JMtwTvEmskNiXQk1FaQxTixuxj9
wbp40seEYJ+ADn8Aa6m9rD15RLXMkT4H1VtRgT7TYTl5wLH+mR4qniyAK0fA5i8Cpn7MsIAS2BoS
JXaossrout1JqiWfOuiT2xWOzbw7OiLRx7wXZQMoC0XS6ciehGG2cbAFfkoNxJEB2EcIZuwIcTZO
7T3nNBTZQxny6pJ9i/Mfw6wHHzSNajxhBF/gkdPll0TPQcGTtDaGJL76eCfQWRe2NAUPRdQNokhK
3MZCUyeF6dKXsKjFQlII/oO75TzgVFZJiLESAq6DvMAwo/lxMCVoLETl/64BqqZvcvk2Z1rVtjdp
JT0iHZjTB+ci1huOmnwLr5au4JsMyR7iugWs7enLIVxZ4Zg6e3MQKSmDvkEoRDawKmJt1j8Or31z
lH09BHyAaZddp06hPiMqfnG4NIEVHvxPjToLTRYv7RKYbnsaOhlDWSLEEkPBgqTGxH1vovrXAS3p
XETtoMuyuutQLWl372lIGM7xQGUmIUfjBMpAbdu+0hGH5UgA09B2H3K2XRz4CzGRIbm5lQulLhB8
j3Khbfy0LYnz8E5ZtuN/k8LvIONR2EynMppASICCx9MFCfRR6qKpp625fcbHqQTNfh3sgcIi1DOH
FbQ0G6gt2fe4CM98TmlW2PctEYT+LOcrxQvIOPCxv8loZu1NMCLauQZtQkdf5hr8eqQpWEcvbvIo
uUAQzhBTHzBv/3fCbMkaK/OjbCFG+e27D/KSvCNQnDk963bj9WY96TlyEMH4CWRmGNfk5lA5OFqW
eFIQjKFRxg/xbRMc6jh60CMT7KShxmYzIWRB6tVjoqAbDhGmD+YIlI3mSXAIUQXVvKMOvOmC9Ofx
2B2y7hmtf2RiqwAATzAg8TBNxPYjhwwU4tzgEGxJWzRpBJt9jWOQygTWsLVQ5uTWFEahQ2w8vK2M
nQl7WuUlWIMPgoBDZhuEX7tNpai87DjAiE4gEQ4YJdkOedDwxDz2SPVo1DFYzyNbnDTvQbOJAGmh
e/d3rXzF9hHnFJsFHhnmFsqYl3VcQPu2bc5pYimfBSxQh600dqCWOXAhyMkmtITIVEt732qjX98w
kOnNDgSUPY1/ggJkafeFbqQQ0X3onzVN9j4vigaG1JYVBTcAn+CUctQdGAPBQxXdXcem6gJiOGC7
Tq9gedmCec4D9KjPmE/Ij4obCpm95Z+jr8+mYXRnRDv6sL1bIngXRFxAzXwR+nicuTpKnYLOHpwt
6IKFjCnOID458sJMDAqoWWBAbCn9G6jK1UfwmGAdx943Go0gwAGRLZGmjZGNi/Rhl/Y4kWgeP0mx
k2o6HJy2iAYeWDRDX+tbFnkYZ+c5PoRYQLiMwTCHtOHdUW/xJCC4pByyFGycd6LZ5LCnwqQzbMYw
GuIeiJs6PHLlxDWQKGC294L+/rBnSwVY7JQBWD8bDooy0LzIIP6hkQhJlApAZBAxWU44PFNRNby7
Fi+UB2afFJKCHo1VEVeikR3QaSD4SV14GlD00TE7+fNfyhjP5UkBYgpqrfpzmiBIiTOifXSZtEr7
3nrEy+BnGOFanOhToa9JaU4cESG6w95cpVK+gIxuATPJfdEAscytj5HAUDgOhxlrV03vrsCgvGeA
iecuQTSHhA+pX8lt6PsbKf3R/nLEzDOSI1SF33GSGIgxvcVoQS4tbwaoDEuuDtXdbfldaPACViBZ
4m+SCLiCBIt+OUOm9OqQ4WCsQfZvhRRAxE29eRZwTsBdXTrB7OfM8kVTmfNS0qwNtFf44RAT7EHO
Twt2kZ5n7TFKSb1aPBmYYSRQAW04PyC1/CfQK2AY8Uk68yjQSjsifbEdaMmHjyFFJKMyHX9uYu7x
ltydIhF7BFPOEgCqIO3Jre1vCw6IBgLwhMjoBvruQG8DgYEV+nZoC5Ie20ppqRtmngDOkEh8oaUK
CiMVWEHvK8e2ZHwARvlYIjbKEyI8WiwbH11SpiKEhy9ppcwp3J334QFTl6aXXOd7x6uENRXYxBgk
FxZ5214Qb2n08/VxClIsYcNV0wUTNy4SXVZwCwwrqmDX8UjRjLc5LQuEbgHXD8mFrEhdC60MooR9
GSIUxvfVLiM5XeGOwlpOkusfgqppAGjDGwNDcI2QHqrk8IovnjqsU4EdaSYeyOEH/uBPsR+7SW4P
0LMbhHaAkzrdJEGVszDh1jcQJJ3leUrFG81ZMKBBXZgPG+7yH0AwQoqcBJxySeFRinSsO2ka4Q/R
esfpoj5pE2aQphfgAKYeYzqiqwMc3na83EXGyvGs0S+R2ovxynyO4A0TTxRLNC1oEbTQkeDR1iDb
ykD4gDJxokdSgbrEnAHnLDACnZCHhwk2iyeLo/8vCFJKgKdPMDdguwh1CneXhIAxhA72M0SIAM0A
KSjW3RU1Q0q91Vei2NPctUN1QHtFH+4l8X/S0iS2ijsisrxSNvLIX4K7JLQLaDT13M/kwZLlz/Rk
k1858m7d3kgfddft306IkgoFayX9VT692by3gf0MM8Q6dV1zMBeMx2bV5DuyuD4qp+D1jY9Ys5xE
iz0PUrr7y9uF5bXsMbRAhWs4EI1uERkd2L7CykTJddWZkVRKyZ3CxHVobzxHpFJMpdLPi+hEuwNj
vQJZ+K6AymyX6c/KWdg2an3i3ZAKQUUEZq/BwnXsPZuTV3uO+bqrc5hAAPqQO7F7g7b7Ea+Af7BV
gI71gbSR2DJQI1SS0HlrdXxYERsTUBKQl7dJGGcoCvbL05FjI3jXNoWxnt6PQF4k2cRmltfwuUuD
x0xSljibIdImjl2gtL1otl2dtyC3nLbCb+Iy2TuQbRyi//ggsEILQofncpSLMRNpkQc4wPHG7qwW
4h7vIHsNIpfSrnIxE7IkDTSxMuPinpgyMBMqUDaMxAnNjQWls1TCLGkm2C3UlEhkN6vM+WtPuvAR
KcbABwi4TCpanZmwvPYHmMwcrICID6x4yOXBwQSSoNyiHWh/Jnw66ScUwG33MGNCwxhXUWfyjOAG
pBz/bfH3BZ6kSJWy+OlKgzKeA9XxIDfLp9MKB1txlr9NOYpEt2V/kT7tQQbP5IiiXMQJWthYzx1G
dmJMUqNdYjriHhKX/fwL4/w4WYqXDJmrQgHI9x64EAwryJWcg/Q3uOQXjw13MN6Te93q/wbQoOyI
hNhJQlGRRXV3j/U556p3YMQB1IroO7RuYOusIP7sW/18IafjcfjB7ZaFsEVeI7e34I4xUNNSQ5sF
OJ0jG8qA4JQn0Ubetwh7jDCN9pyiNKP+ODhbq9su89kBSOmwFuyLB/Ygt0rd/QvURB6iiwBe1MHL
NSFGqgmeC5k9FSPkGapmHKTlJCHAAuFJEw43IRJo3resVjbV+jlnW/XiebGFL21FYMhU9UFDWAEg
iE8DYow5pS87Yf6bmyVUBiU69IwfsjE/E4Nzp0UA2FcBCKAclqzPy//dA04UDFR8+s97QQvZP+Gv
kmJMUbINRveCDquIHq/86r1gF2RbBPpTnysRJLm94hgjDbQ3XQKo8eDmWBa/eck90yTIUsNQFtNK
SgN7z4n2e4U9lw6Qve9Ouw4LP3ciSNJMOeag15kfUGE38JiFqkrdIjN4L/ocMtr1MgffWefkiSNV
sBesGlJ3bZEKJ7RZuglDuRefW+vSGHZvBvdQ913IK/ZJ5LR59jSh2kPVCFvjjKn2/QeW5M05fv59
XnO2FZ5I0kbHIhGmsU/j9cx8C+CyDGoRzYCI+L9CP5bSk95BJv1NlZSt7YKMBU57Oud2yFt/REoV
+rL7RfGAnTHH2cwm7rNqpN1w91EToi1F46j5m6lTGEX4zgx0HHX5fda/SWM1Ud/vDPBEmsnQb05d
/UcjnOgvIqSILuNxKi8SmUI3wBFb3NJec5JutJrgkth+72WPXWsbAoWQMuAw1HRdnnY2uC4hK8Dr
fbmA7ksSYEZW2GKS7TEBREabEfSwVeT9U5xzOX+n+LYgVxkx8/I5oFv5dnks4FMVrsoGAM3j4SR0
FRE4g8oBTAqdmNak0udUBsNkCLFyP+GZgaITOqSi5IWh5kgaPkwTyVyGd/d53kBBHBBrMbYDKd+4
8yc/iWwWQ0Jv9+myaSR5qRcgAQDgJT+iYr6rUFBr9IOIeYwy7MRa9rMjt2EtJ7c7BTxyZ6BDyzOM
GrEzutuExk8AMlvht+kp/TZNUTeLyWphKdbMFAO48hiwZwV7ukqfFGJTh29l8dfBA+q3TH8yDQMV
GU7AibjBumIgRenjI5Dw6svGfv3d0L5BuATv4vP6dbNhuKAw6GUzOc8e3qn/9Tq+93LgzVgmpjO2
5n748/XES/Puq7AYhXvC1XDj6GzFMIv5mbtmmd2gIfG4OL3H7vJ1X0wk0XbvRm1En7yqQqvZv08v
1xRSq1Ug4Zt+nRMSwFe3cRBvQwKeywJP5/7hcFlnBgcayPH3u1/HZ+fdWC3rO63o4z/nPZ9poGaJ
KvLXmGSao6H6xWQTWFY3KAdILmNZbj9q99JKjJFuwGr7hDBneOzoP6MV6DU2yjIaRFKNM7Hoa5uw
++1/cLd9TL6nfiXtU/fqiv2nDDYYCvoQD83DftlwXnDt7U5Qkh5Y3a+YxBmQGwUVUHzlHB5LZh8I
m207x5oyd6/0ibXWmEPKUNxrN6JFjIMRs8A9e/FeXi3jDakZfd4A7jADmzClZQy8y8zYqFhCrnjY
EO9nVPDHFFtyAC4DZiIiIqp07Ezo67zf3oTmOfp46O83dIRprJR2nYqVcwvOKunexcN+12dtyWph
w2rcjrx5EazM3HePuHF2v+srWRo3xwSSTekn3vMML4A3wLvjg/l77jBR1KkZIMJRJ6pwJmJntPht
Beuer+f0+H/zOgWly7/NQpeOP+SA70RT/HKnqETll/c0nM95/niNdRqa1139WLc114AAzsRylhpc
267++C910oEZgYaO6T2gnKBBtcgLX/34Nx2ohDHlrPK7SHSO9L9T+ob5c/dR0dCaoGDeckfZdnwH
rco/jRBE6kDFS25P5wThGHge15lu2M4RDrmpToOQzd1HxvGj4RTmvBA7HB3BgI3ZK4Ys0Alo55cf
/z5D9QTJdrRWQggSmFjEJ+WPBIy2K8r/Cx1toOjdS4oRAGIL2jou7cWcnzD1tFviyI4pZFA9oobB
ktfIeLvqy9Ouy+fLqzS3RNC4G79N7/giMe7mcWeD32wRvbvhUZ9VJ+8RH+mUVKH+dW5fJmG/jlH8
+3S7VvdF2o8wWL4BR2QNKU2ifQdN4WvIAlCnNP1P6XAJb6P/IMrcUc1xjzck5aKy9F6lV+uB+hmg
NPrVvJxEsxe+Vcdo+iwZsuMRQYNe9Ab1tODaHbOyQJNIZpApZkygJ7gqb+WBDErAWUnqpoihFQSP
E23YMCUnbZ6Ovmsh/vd08tdQ4fBSa2atfHKoRGmnvOyC1nktYCy+i3mgPqNOVK7vbH0CgOae1yLR
AggmI0NgH+T6TtBGIyZsEzIYvBlBR7nzhhphRx64Jg6JIkJC5l06PynVDk7BMN5n1QrrsTbHNQtb
KiKeoZBQntzFrX97j19/xWt4yLlR+zLSKxdxaXNatkq+WV/cesQ+XqBx7CtZ+ML/nMctEpoa0iJM
+ql0XQjKNjH9/YiOINwl/canYhtaJPcGe4t9wH+qX+PvO768vVM9U8pBhjq1W6S16X2ew59SrFlE
3/P41guzry93odgwavhZVuF9xjsoUZFzCgXlJdhOL/TWsjAsq8E1D66Na5Yebty7UvNYuQ3LjPm3
Yx+Igg20Y18f+yjL/qjoGexSmwWCybwBAZFXilT9QNfc9Ny4Wo+X0TmtgH3hw5GrkxXkjDtjjsr4
RYSYizJvjn2mL06uch6X5qD6DtSA30nXrcecmWQj1w4cUfIh2hAMSQ/bzVRK+M1NsvlixM++2fXP
kb5QAwWxL/fddt8PUKx24Tw7/hmZmXZrWRjMaPVZRujklQErmGj0FWPCtIsSw312zsKiGxrF+NxG
fk/0WPPTqmd63ywwUUVUnbbGEp/lj7Q4rVpv5sysZyfO9dmtNbm/RrrpbRqUOqaaSvNYv0TNsnP1
L2j6me4DabtzdL0mRp0+ztOaUiYL7xTk7UjRXHPDuTncFO6t8K/5qgRaL4r5t3K1LNjMrx3frJna
7D97Tpm7z6uT3d3P2y1RNQZBafYbddn5+IS2DaG+/R6+jEGrdjpafESBHXl8NMSB0bvDopw8vyig
hS92JZbIOie46uTXf3eU4zeJYQYZY6O0t/JYKyGnPa9u20MbvbIN06drWe0fBvpFD7fS/A66sQ9X
R1LkwkQxAowt0UULPzWDu71jckRHtKaEeqPHyNheSEMEqSzNwsZAQ/qcc/2LMIyNjn/v8nfVaZg4
cXWnSG5Ty7X2WkMhywnG6TBTe3BsmPPPPeblEDhm/6bKOHMhZB1JoN2OjK2QZte5tyfZKe9r88mM
ttPdMyh1YmBXlMhXWtcrs3/Ns28GF0SPPqrLtA7NU5MqB0l/GPMLBnzUVmb9u5rRrYfGo+I3XVY5
qg12bf4hyfjCSZEGHgcTOkx2R9SamgBVSBYcxGULWrGpB3gLKNHRen2dOxPAtW1C8mIgL2xPRKN0
ldsf0PDD6+6927a5JjBXcxIEkmqGuhXdpc1EveTQvnbCr3u/ODXS+ghvKe5XxVMhJUwgxfbddq9u
6xJ+Bo3mZx1P89AuQbpDQdSOngn+AAx9wcY3+6fGycuREZokUacaPXJrW74Gz6OY8mXPAej59jqh
qzV94ERjly+H0/b6XN/NQd2BRX/8zEuR1+2Qq35uy0fba9qRHNAXBHBIPfATefQ1otuJOIgszPBh
VwWTTr3B9+1yGJ7Wp9KTw1x1dNgenVs/5STacFpxTplCXXrgf476sYGqkWegtYkr7zsg5inZ373c
furFg3Oek1xo/sNcm6itiR61zsNjawLFX5HDMO5tkvw4Rk+rOq8/yvbR8QrqueW56BvHf1/iO4oA
b7fmYTdWTfD9f/KX0FBKovGIWwxJClP6ohI6CuKGBNssrFGoH6GsViYgO86Nu+Z6b04NEgoVrwcz
BqrNi48EHSKGxq/EONr1w34zWZvmmo1E1ZPpDnxxYixoC7uSARlATcgSbQYEkUtyzTMVTRZUYxKI
x9eqVs1avLHajXVPGDP+/hm8lATeV0xidWr6vQWnW4v4RW+3ZdUj3tYj5g5/QxD83k70ilViqvyT
+kGOWADAicFnXhzNufG0fqZZzewM5KVxejpnxm4BjkgjcczywEHpUoOoVx75HmNQPrPoHlfx45mR
n6EKFRNv+YubYUhM32Uhidwp4QSjqKF3DxJF13DasjdLkkY+rIU0MGOs/OKLY9jv9MkJSibpkc/h
N9KJvuSDuIqgzVVRcsCbvsgqrEY8Wtj3N+YJqS84WvmF2uLqU04FGSQEUcHRnB6iLF9GSh+QYztB
iyXOmc+b4ROkBXfTOAU432FT4PheyjvDgWyt4yrAGyOR6iwkSc3cLCRHuIxIEK5+hm4bpxnD4n4P
X50vDNoZkzPSLW0fXqjJsim7bL4eTmSDHH65ncnAdBtitDxjfscz5aaY02PxwGVmBKGJDXC9qCuL
QeXo6wIf1q7u675QKAzSbVQT3ap/3PcImIhbHHqyzTM4EDSxm/g3TXXzZBV5DQn2WUaL9UWBRj7r
alPb2g5/0t1n915sJtT8DJyuboMOCOhmdEYnROgvtzEpPooP8myeI86KGys5bs24KLUnX6SS4ErJ
lrBQIKmRhBVrBkipuOPZ1BJNjqSxSKfk/xRkQp5WsyYRgkbXQ/Ikgu1Ad64nK8RnmV28K/BWs374
EliS02+zryE2MDLAmaqz5B5+CXhUjY6g81hvTT9OMVadBzIk/Z5n8Hq5Jo2XeKLsuKMHw9XlDskZ
OfKFMhf1IafrM1CGXKKrX/Db29BsdVruOZCqiMV6BJ0EPCAgMkms2YYs/hPgbdxhy6rej5Zo6lan
J5w5AgNXPbo3dvdJ4U2F49+wwNVCWqwITl6H3eQ4LunrNYzMVbqdr97Tz9SwW2B+ulePbys4AWi4
Xd0L46dfq0QuVp43hg7yb9+YaYs1JZjDIv2u2y4rtxVXIy3gNxMtyHZ+NTQoTG/SBe5i0cnspeJX
A8YBp/ULNM3Odds4vEAONWcT3RNWmWbxJnn6dBq5IyZHkWRqbTsotucEq5wm6bhB+du06/05oCrT
LP5q0e1puxVmg9iTU/Da7KFmiEGGsTXnZwxJrAcnZF9hToWrNSEWldjp8UoTgh2Z5GexGeLVkFtU
Ccd9tbEuWC7N25XNX8UebXicGVkiqEjIqmKd8YI8ZAW+PA00Aiou4P0Ivu6Ta3Vfvnw7e2fA0aEi
HTfln1BFhj2PZ5QdGcPmMbLPVLgxcgcDlsjRhtbLdWqDnsclaoPW9j4x5yhXdbxPv5P5qsNSsj99
lu3XOgUqMy98nzwK+zXk295y+efgnb5iA84jl1as5NHRPQtq+dwXn8pmOQJ0Bez0m4QaeCR3diBf
48O/LE2+sy3XJF/9TEuG5DKT6JkFaPp9LaL6KeoFeI+8+2e+pG0o7NWBPHmdytkBAIbCK0tIw1nC
1rGVZYARkpOJqmuoILU21gcv+CtIPrENX0M+8D5hlWeyzC9o7g0uK/PKAvw9Wx5Vx+PNt+et7cu0
+fnPxmLgnn2rXex3LWoZ8iT/EdM576miVMCkx18ZPvvaqLNX/u6k10gk42cD2ttz6pd/u3inm3/q
OQZO5XWisR+z5IOas0mqar/OweURqAgiTk2iNrbqJHy4QjBxCORxsfUMhWfrzL0fPdZU0b8po97T
v3cs87vW7g6fq3I0PUONJhoUnr5ajr7nUPOaOeb1hdm/jEureW87Z68FFiTmKs9icPxEBgvuqRHD
oYiZBXEfJdRjcn9vm3J/OdLjem1rHjE30yK7qVDApVvxKgK9Xr4Oq+PFRjH3VFGoToun/8QRCwcS
JDJgNT3tGosa3x+eq3kG98uoOO0ubtukV/iGZGldoc70b9jcnBnndT/ly1aLCxcy537axUI7wR9l
/L5zdzQK13+aOtR0OSVMAG/EsJFdWJ9dDndpQ6p3CntXvQXKMbwUU0C//Q2pFcU66n3RLtKHzE0I
A+XLz0+lo9phxj09epAPOBo2zr7UHaZBNObFbh/O8qk60bV+oQVNMwS4FMi6heJ9K3y0nLxATk1B
iOr5CfLzoQ37qMZEXPXBgh7oL4/mc+STHv8aStbL+AW7xLRNbfjCMD73TydS1FtxyOthfnM2jz+8
mrisFQBC8XW6q+SryCAU/85Vwee8BgbAftEVrj2eKrNqcedSMM2xCWw0ya83bw+DFuEQu6rt+21w
9IwjuDT6Yhc6qIBQOhuWkV94A38yJAm0exvQjwC6ZlQDOkueklsSpxf3Gcojb0bOyGPgiAcUrgK5
PB3qZWabDvcsxKn20EXaPd7TobyTnzHTyiw56vEOfRSEGCv/qjtmb27SSb5FRy4RikECkA/6CeVu
BRuS6czLgt6MCa0SJUn6RtarHgGRHksXnhHNFOLIWObBFleYKna7g1qNlSH3w+hHycXYT9Rbcv6V
JuzhbTcjFSaEkftHgvQtos2AxoMq5KT9zV1qvhrKdDF2omDWGVrNdlOvZDzzCJ0FxQuh3zUtJ8o6
9KyZQa7OvKDWqLemmXKnTOvX7qltF12Hae3PuFvGyOAfrmdA2Qvz107vMzKO7v3sdeEtoT0Maepx
7wNIHX1F8dpQeyjTOBmszJydMhDqvGPVFSNwV6dsW6NeeCMu2xvE2pkU337fuFAweoHcsFVbvYKJ
ulbwpVGFHDUQbLMjuoY3vwuUXDq5e3IqWHf2FHc5EqLCPo/Yys+PYG416TrnobspBy1U3YMyrWcT
0LZ8TZYH6p7gdIKCsZ11Y+Xul21XjYvSJ2XY6si9OUem9J4imt7mLPMMneJ0o+JIdcHy7CUzhyY8
f/cF9nseGyLfhCUfVl7r3gFVB81Zb8Ii2FUox8OWxI6cQa9dR0e51jmhNctdKTtI+Q/TAy22DG7F
2t1U+/RvZDLl+hJ4e5vRPcp5z5an2S9RR4pLdKaYjETgB7e0fzhN/ex1Xib2DfiVcYUj7GY6T8jS
BcmydQFas45IFGVBAQTB+J5Xzab3tIqfM1Ts+cbCbXVQ1p2+j/ZzktkXNPi3F7wC0Sa0PjEtNzaP
ndHB2TC8BiuPUuyJLclcpdhdQt57l2hmO++rGxetAJufzEWEZzoyBpU9Faicz85J6b0+D8KbfphV
bxZUBYymLSoxyrpzhpClOtkxRle9rl3k8IVGVp29hmVDc+p83WO1dktQqw0ZnF8wI9XyCkxAQJjB
nVnvoB60m57BxYDLcOmE9WJ/uYUYnrLhIard/2BIpBXjBpzes/Mk3x9XyMPeXqQ/sMvslH1G+8O5
EwjI4ChEeop9OkcAlB30OtwXhzPCIzZHrwxjM/lEDkJbSlp7IiV0SenedscMKf2B/9x9CoQZ4xGY
djVurv8ZBlL6Xu/joesvhQx644dLX/v3+bfgDDAos62fhC+00m1vtDC7MF+7M1C0fyd0b8Zo/pLl
zK+RuWVFO3dGsVqkiI6BWsTgPl8tcvufyRJHMzn/j6QzW1IUicLwExEhsnrLvoj7fkOUZQmIC4uC
+vTzZU90zHRPT5WlkGSe859/6SOc7RlvFLOCMU3lN89ZdYEK9UzZudH6L26q80E2BkSZ4oPrGtwN
yi0Ahxt8RLSGbt25pa/Ufplwgdby9g3+kH380cLkOtv1X/FyVtxHvmehdV5u8pdFRM/V/+H9fMzw
/3L5y6x3r5TxtIJYEkkLMi3egZT+U1Vf4V/4KYb47uEA/KOfGzTZBkgw7EGscsVDZGCGtnm58khw
M6TMrTIcr4ljvIwvoCwyAUR3F5QJO2e3fPjJV4oOBCwZlogi7LwCksju8YPO0+isY+r3SqSi9pL9
Q1euiZMLQUYG9tMZ0XKIxBtBGEUBjRsdHtSFdfeyxpoeykVt5ba3yubT8BaQFXVlH3j87O7jryd0
vsPNYcruVTvHFiqW9dmkzzF6G9VteLM9eUPwfja7zLQx4eIjEJpA1SdiLkdg5PZ1f+jG7B0fV4MH
fLMP2NpCH+Rpi6jnQ0pa58BTPsBMpRXfNjUYNn6gExUT5ohk1dkv97vT9TidE7pJTiLRAyKDcegb
HJe5+LS7t/fREApov6RmCHKR4KsN7HpzZ7/SNwcu45AQRkA1uEBYab2nxMH/y22kPsTRxcrIH+zt
GOtQf/kmeRp/YmhsaBc5XI7CXMDZ6IeeSsEdLeP0B8IcfBj2BDEXff7ulN/bRkdw+kKl1DVYdD6s
+udB1Of9BGEft863I9IoHouO7sHTQVL5bxaBUBhnH6zL68ORiKFdsTi0C+EmgKCJNE221xu35iP8
3w6Ez/Jrxf4IosjNZ7bmtZFgHCvTf7QLQdhYnuYbyPrcnKUwBHwL1g3RwAyugYthNULq0mZKOJxs
pKDql5see1CGvajYM0swRpUVQHnBKwVDnhYaKlewhnosZXbVr2FdVi93F2uOkAPD2towW3/hePl1
DjGkyHzdM6eC2ALN32Xsj2q9ETdjA4vidN0ZONuOGfxxdFuD+VMIncglgimCxSPD/ZCvOg/B6yFv
FR4/AF3Cktn5RbQhzwWMjrsNt1gBFxFIOVSUCjNkeg6QGskH9cNQaI+Pxo/wqdKP/VLAE0xnHaaz
dCK+vm4ctYKMNIgSTxlPhRWE6h4PpszRxiP1Sb7hEcemkgLCFk8XLu7MvF/UkBvo/AhRssV1NbSL
kT3kM5NlpQnLhw/Hr1vy5U3uvNKlljtK5jdkXLjSCASUk0vN6QhCST/mqyeWA/cUaa9dYxAGmKAk
5EDpPwpol3PQCmtwrsabxhkM3NeItW8NDAsEl8mKycS8sSMGnhGNqgOhVndIlmPDGtkFvuHj7WcM
P7eb2x3qlQOUpqM+OZHH9yG2ULcfV+dbcYA7qBhUBek61adR+ArSI6gfs3L7CAY+52sywuRcPEKG
9f51BofOOxieUbtyOX3j9XQ4Pmfy0CI4CkJXOn/zYW82x3fPMlyvCqSAiFB7+3scMNsFmiKJECR6
+rXyu7W6HT5/ciDRnzJwle0hX/I3asGd/fJPYpyO9drdW3XL+/47tFoQE4703E6jKtS81scR67am
MQxq4aP/SK7TdzzcPyMVU3ZzJrkK5oC2HORLXBiuM/I+weTpeHkoj1lUR4+IibYF7I5Wh1fOgjK4
Fzhlat5ldTmpbE4lea24pMzJCmR35uAm5+qo4itx/FCpWvelARobSRMkBPdYR/hY203YWt2sYgtr
rZtvCuGAm3vcbk/e8u491X87bJgRT7kwZbk43fHhv7dY/brijV154xevO+ozjpOgXRNrJzYp9+uQ
rDHTI6E/zH6Ul90RbX3dqT4Jo+fUH00lfmEsHrFvBbCtSHbv4VMGNDaXv8dRcvRtMc3Zo2AfXkD7
BsAU1I8P+1wlGs8W6JFtHgvHgL8tavJ/RMM87GG9kJ3HafOamNHduaye4eh4meo9WUaZX/hmaAIo
JfWaN72Ug9aWncEPe+qhtbg/bOPkSYbNeOiaXOzSHYoPYnVbddYcCV1073ExxuO+doZQ94indZ9s
87MBTMqSuhaSw1ibw/gMqzgnPCOdFYmcWbnTxJLLdJKnVXIX6DpTquXRwpiQW7UVl3t0XN3+Lt47
VoJu9iRs9r2Tfp9cbnHtFZKW7qdmDynCtFg5yTd4kepn17bEiaDbhdsFTfD1R+7NL0yX2c41dUyE
6MkzuB+rrUFBSOdEI7Ngiug2wc3Pl89Acw07dTpGXcBySRPcY5JtZlyldccyRGDga0mLcOlr/Q7C
NxYkKG+tosCB32bMPTctahtq8dKrIAsfr87FEzEf39VUP2MEAkAQQqU1MlBu1vAmO75ngo2c5AQ0
15tskWielFpFZXt1osRY6w6pQykgcucpDt7488/tB9tKTv5L41BYqBERtW9Pkp363JEwfqF5Rc0W
cXiwfh4IKanyZg+XYUqAgliYJ81ppl4wIbeXRDDyUjBdkoNtsbtj3CAUQ2iuco4OMWYMoolNg2+V
ocvujHg4Zkv/92IwEc92BHcMS1ToZ+TJo65s2MajNRwt2tI5lO95zBdwSMxZiljqIWvMvBZOEsNr
BPzWD5VXiDgigjr4TzTn5FHhoN88i3eAjw5cVyToMWIKA/Ho8XBAWNo5w9wmNHd4c4vJFfMzotXT
SebsheJBsOf3E+bFwBJyZCKV5QZtOzefKNEQQghgrEAsTGs/8oX3dsBr73ZcQrFH9vZud+A5FHa5
hkUNQAuKgyrSGjQbmNnEOAFvYv4SyiZMRN4hlfLy6a/BiHxKa+E+Tis+gNWHBPWfF0ySxPN4Hgne
WukNkGAyK37/NVxLeKt8ZdSGGB9CteXo4yjvSEUE7OG0hX9lc1DyOprQDwlaNXCfP0wGNNJChMkt
HPidpyMEjXSSQ99TPL2nw4S+e7KJN28vxsEG/5oGA5SBrzOaWEOrYr29ovfMgV90olRAYVO7T09Z
CuLvpnY3Q7RkmNpn3GMpGAXf6YZClV/iHMU7RnZGrMc44cKRHItYT+iNAB6mQk2TOfIeCNSVZ5In
jYU1PoM9SJUQHFv+EYQvQfLkwFfQLNo/kAUq1gpuFYz2xWK78qlLSGF4Ds3PFaNtkZd69yEJ+aJw
Y0Vh2wbebZ/PJ5xTEQSYLrUpPwjcAL6U+IGNJy81VNwP9zMfMDqEl46janhj7kzKN0GOxKO6H2hH
WetxrLE9lD9MTvoY78amE/HqA9Kh3jHacVr+zzfI5h/Fvq3756Lo13K/xLNpGHc7RfgGXewTtuVS
QOh8iKDA3vD4KHt8puCsPdyTPIMjBlv96b2iuuFK76iS4ITq85xdkTMEt9vw9vOv5AMCAVH4acYg
dctB1DnKrsLpVsVipXK+sw0EDXb8O5d5uUTGo5FpwmTCV4CtWT/wbee4R8szIVTEpAy9BCxbLBuI
/oCWKljEFx+1LmGcFGM8WxdsOs4BKzpl1bMVBS59nPPG7W/CNedan+YnQQAesc5Z5XCwnDPVVrCc
TIRLBo/u29dJC4YvyNd8eN5gZrELos0WkTHM3YQeG3K/WBbUlPC+1zrgukkSxMfpXJMXeZ6rjRzd
2P+Tj5dP8Ie1t1qiL8mJsV6e4uOMiVnkbdx6TP/ZY+EVzcbbl3Mbq1PGVBhADpc699yD2/MrMqDy
iQqJUvPp/hi2Nfwg0KqOWQ3oebF/kAXLdITQKjKos1U6FZlSzIWl+WMln5sfdZdOH+P8R7v5hJPl
Wc7l/ZkAi5MoVe4v8cD5QX5kbr+MKEoPXwWYmOkD/0dplglHH/w//i5/n2AUvoJsqcMZ2/coWPoA
Cxoc2HCIQat6hFE2gX7IsykI9g9EgbYYPpiesvlpbJ59IHrxRNyWAdEOD3toWteowR7QkYHQXZUi
gEnmw8nBulSMFxi7lCAmJzEroRIgzYEJa7e4BO/J7eS61U+d+XtmEsUJ8LkPlU0v5lwyJMqAiZP+
FWQXegSeTr3ePh/j98XRuMN7YRE7Qv5iEGDtF5o3morakR4IRiFchuse9mEyetkS3Uzz+1bGl5nh
pYDxywEFGRroaWEpY/0LUmzfqeZVq4WCyUylcSryniAPBllgitPrHiq/SGkfYL9+82swobiS7JCH
SLGRJdxhXdrFkaKZ+gcVJRY/Qz+biN1Qm6mLGuO4mVIBqgmVw4tgyVW+fqJ8wT7vdIW0SZdxB26F
iCzUtIO5vk7XWe6VZ3OtHr4zCTMc6AvQqyByesS7fJdsgNt6+4rztUwTOatBX3gAZNyXr3zp8n8v
NPYcgEAsUxg3Q1qlI2Eqj4IIsyppPHIIjrjOh7Fmjrm8DJ0hdVYi7hab5M8REo8S3Mw5FCE8Q5jD
wlY/jWaa7F0xzcIEY4WCH+QYNAes5EOSL3nXzhxeqzd55Y695mYhegE3OAYnUgGayH2h7hBWrwi2
HGgcmFTgycdw+Chx9OkzafZh9HsQw1npzPQFpcJaZBQ3b/u1HHSowVGez5kH6vckxcUba/ZnyETw
fvWrSzJgstdFbbNHACn/QZYSHDB8gsE6XWJFmF6O8+A+CPSdy1B1bYPf3+frqJ1NmH0V8CrhZuYL
/Rc6aGn6hBc+UHciOsZi8LZSvSiNmadfJv1lRTTu7TkZapGELvgWDr77JyygIa3axS1B2jiWXkQn
Mhn9kGz7gfuuRQPVb/i/X6cqIQB56IzM4Y+uhCoy5TvcJ2D48Ks6V1YlbTB0j7SOzfbPGHAbkIZ8
khQM5nOftWxkdTiidOrWnXk08Q7+vvxy0a0U7x6KBXp3y59q3AAQyNYFV0bFfxLhRMoFjww7NU0J
i4R4eHOe59H146fYImAWCuG8Ibr0l1YtbcZFbvdRC1Q92r5ygq+H9pfUqd/vyeij5uJcjTF24tDT
v/DoNMZo92rdmqsrWW3dXJKXAzwo0t33kRh1UJFvDNTNAIq0W+i5heT2qN+nL9y/l1oTfV/BswSU
zbHbpzX/fAAsaTmeuTPklAOj9iSidVJz3Hz+aPRAjHDhpleSpu+na0Ino/LkHU5pXXDhxovYlCP8
EDZfj6XfwaWZpNK4G6ExfNJoAxVBER+oBMPP1IRDOJ+89zyZ8SXph2ujC/I+GJLfSrM15bPdaheq
rMbMo5OCEj7s+Qqko70iclSfvT+4BpV3lBn3fjFGeNmQo57MoXLge6i+/uNY6pFiuCo5LG5f+zx2
6TCYM3eA30Q4nd4dStXvLuAfla9e5ugi9AXWkQFMw8IhZq9ao11+JzAffG0TdTpiWh/n3q9ze00U
mZVwqE2PGuD2wIYseGLyXuG/Qf/FI1pP6zYZjsJuoW9hd1PRff8GT4bz3R84LWTT58thWlNA/ESB
gbg6YBKyev4SyYP1utaEGT0qJA3NBV8DZBg+JgRZ13KEFfkD4hh/9fgGVwUj91ilXK3bMeOq4cEY
Irsm0RqkzCQYzgxJmRq9arAFbZRCBbWNaae6xttrNW66hYlGTh4MhFTN5/HqsujfOCkFAeiTR++Z
g0VD76pNCi1sGMxhDK5PqBN5mwDzcuOY5+pUcIaePj+fwfQlePW2dJQtokuh2YEyTsnDedABsuDh
C/zhc995T/DH9zPuP0DmQAJKswxLOoagmXbLD8Jz6/Gliryr47dGQ8o4ACoXnRt6xTLSps80MhF0
gr6cM9MhFre4BgM4Mh8PuxNASDHzeQund/1rnTr2+G5evmaf9/imMdJj8zdOd8li7W+UkrlOjWED
xhD6byuDdmXPccUE9LYxrJ62E77ey3qQimEmxcsTewjM+xTes9iQ/7kewOK5H7K3TsABCYQYeqhE
I84vazAWhn/ZVl7mY4O9S3beu+Fz8RGjYkBaH4o88CYfZEgI08h6NcCTul//eJ1qXzn0FS/k6rVK
XMN/keyvZDNOyWHAHlehdPyujtfCObyHTtkxqWY42bOKbewoijK6N8Fwzrl8u+xuqjdUGG3jVnBz
DNm5djiW1nQdVAaoYwIzvm/0N25xkUTF+4zeZK6u3+bkSjh6g9OcnRFh/XBJ7iMmTnJfMOSXaukZ
mI8x9mINAndJVHMXUICZeVzD4dYq7/bdvPNwVJ5eL/fO5nK2Xr80u6ribKnRXs/aIXg6e0zfsIQ4
TVnH3yl/uPSOklwNq0Y9J0Hx8yX3bREAvMqiwdAr3+G3CnTdXvEfCGBWtN+ZVa4vQmhhQz8cKu73
FhuGzQWJOmpKcP2WS02MULVBYYBDHQPpBO2L1iJCl9XkWbkf1TGeE0OgnYp1l13la6lLvrTu4wYT
VnzLAXa/XpHFaPqZp6ug2tV8/PwGj/Hwd6L0TieRqsHMHrJpxzH1WQpXb1up1pfezdRgpDr8QSDK
r88vWN5L4iTdZkhcSCIRtH4reBfRK8XJulq03+3l6V1p0jbXayj5Oqgl8luuzU2hkAVVyBLj5ZE5
z6Zf2kpsQLYr45wH9bF4CWRDfoQNU1PZ7kYrybBkyHL3QEYg8nBeVEOIEXJ7ONXmY+26vD/OzPa/
o6U8SFh+r4933WB4/EvKIKMeUkf08Ap/BztFfFFUeLJhmyY13ih6XNeJlM6GiLjMaqX28bB1ny4B
jJOaCtCe9btRGcm5rYH4jAQAMiSNtUS6jiTRiKQKWiYB1V1r10kO+RPu+J2Wyoa1W2CRGJYpp63i
fw5qbYlhxcggZMO66tGIR3r0HnPnQ7YOo0KKG9Z/4W3eEbTaqHazv0UyX+msulOoxI8EaEcbWVcl
zI9X7E7KlLEHBhlbhfhDc/O6OL3q9JfY4L5d3LYXiM1wOab0+clOlWgJ2Auaq1sBCoOWEmBb4Dlv
txTgps3JmqTeMPyiCLkHA9nTGDlzD3yzdFeP2nqC3W7bB0atL6QR6/d8pjMEleeMvb7Y0zdIBM7K
Qa5EmOQLZLte0VUYc0kVYchG4+FokhkB/37TeMAaaaXpS7Vxb8uARgVpHQ3E57LXB4uMkMUcSJi6
34sySDw5QRK9g2JDZLbrBQdWAifjqzuX13o0sjPoospUaS3/i9hw8zy/ux/WGB4ROMm3Y7nYypeo
wyCHquOyg8/7EsVz8JnpFN6zDKJcts9bzvpiJql+VXhs6+UfUoiOJ/JPBydUlm+i5HqbDO0GgcjD
ARfTDsPLxa7ThG5OEcvJb38fv03Gd+Ugx+Bul0lL10dgApBFeD/CO0OiD2WJaTe5sfWhOlbXRE7j
u+m1xO6utm+MC8ELJ7Bs1Gqql+NiljKD7wq3ePnVaPKmT7BLPIhZYwivp0bSAOvLjrpqUfxlkCsH
cFhAv3SJ8TtTQTUaDWnKIGkogfaIhl3IrU3Dd7wSWdwg2vewo51TkzoFE2yAclSnpWkjEkRivDgp
tVmPPoKfqhBEOVwNYWaPomf1W1MD9cMzoaGmDybIxeW2qCdtUSSLOqng90JlizL3snxQ8RvA2Sl0
OPx20Vt08ZjgB/V3YIYaN38GrVkGw/vOkPS33qcNis7/VvEr9dN6qmy+mwrvRHjPJuRYm8rv1cGg
gVxE+HbxiqSPK3bG8Q2gmmqvdQfTso0wu+TxNXc8IEYz02+edEOQxXZoswexDcLleX2pEa18cV0w
iNADKWf48vzrn5ZTBx/DI+wmBSl8eSMqUmUWv+x345JZDL+D45KSm0iX25CpMfw2mEzu248gekJw
RSaJivyxbaP4ueNU2m3iZfOXLgSJlFaSx86GEDI79Fja9u6u2yUa/Au8ITojpFriBsM0w6QbYjxH
mjxPCYduA0DATxnmHKarip7dMnYdbfpitbov2YXUmU44Kwqu3g55sZbz1fkYkxqC7YeGHXGbkzzH
1yGSS4+Z1e05Nq/OCLKt3UlEtrJrS7NyCcH3TJnKMC04r5m6D7DA+e4pqwxhjAWEPobmxFByt6PY
crr9e4YQNpfoRuXZ9z5OB/ZVggk2MXHwlRxz6CJ8EfJchNOl5lNqmIaoY6qdVDvUg1WaNLQ54aia
MzGm2s2lRG5d9YuL3Jjmo/PKCbE0YHVXCorIqUD8UWZqK2zul88/M/6MuZn0W9cJRUN/9fomZKup
H1OTEQ2M0KFXe/b1T2qn8+sf2c82yR/AZ++9qviNNwqy88CwabBBHTFsbtzRupC8oY7HCGiqDQ+d
lij+hI3p6LmTB3azwSeHwMhFQXrwmA2d+VMx5iip4Owt7xtsmeowVdx2N0YMePt4DcIjupMKAjQO
rDaXGa9dMq5ilYEilIvTHdmPCLTGwvkt8qLQgVZjYVYd9FPkmeDOEnqCIFZCkg7w0qCx1Kvopido
7PCZeduoH5hTcuy6Q8jaQrm+rkCgyinCvHsJSxp2N5Hca/pT9fj4/JV44cN7ci7v4JKH3Rrz3UEF
DNmahxqJzNd/VgsjD5oDxqO6tjYu54uyyxE1779oQswbtRzpQR78SAzbMUNEi6hAPBpNjdGEk3dg
+qYRFu94MPpRgQnYGQbR5cylEsy98WVDhqt727vptNmKLOPO9l3cDB+OrR+vgSvNx+UL5YK6M/lA
QwjIztac9uR7njPMXBXb8h+9VTNuQEV+x4sOj5H8K1LVI7rt8RcTMWwvipmrbNQBp0QAXaKf8hOs
x24LrQF/AzSOzBIhGeF0nxy9kP3KIxwuAUlEf9fHyh0XpvlNsrsshGGcV57axsWUECtWlsH3zocB
cSX4clE8ju0fUEa+ZeS0W3aOz+f/0CeS8Fjtjg1dv2RWAF4Dl28ZLDEfnAxx6AhQrCBjI2Zl3WBl
iLLVx2qTlwdzX8K6RjNgP5FMQrIxUJ3+Gbr31b3Rlz0/rO7RgIELbKIcqO8LB+q61dIlF0c1cJcm
rr6G7WrrCznkWaMZYyywGGzhn8/Zo8E0o+qw5gs+48uIfVSAqRX2Op/j7Vjk3mAiIyx4YtXCIy6a
kp0eQRg0N9/KOb6X02p1w7Kc/fMXAfwSU9L5aMWb/mL+2FvxLvGa02jH0JXvHPoxAmXdjW+bJB4u
WPIMVrhuELFhvW4zL8YJeewkDGCxi+fgJm8L5lLEj40eWzwJHGgczy0UargeQCdWth3SqyXOd8kU
esgTTI9gTW458zcctn5sBj9mktP7AN33DolzGewhCb4i8jEkOOP7r7w0EXECNLagIjGMw4uG1S1A
02CuJsK5XL0wHTNctJaSxdARxSX9TUJOBKa4vf3sg9cRYXPpPxn7SiV5QseGzWeNhvIMuZDvJcmy
tZdsolF6xJnYtJZkzGOQPQsqoqVH4dnODKz+rn/YmcRgFppd488flwOeQRrLnlyJJ0pLbBfwA5wy
BgLA4WXDeTA85oS6IihFHJvPacDPxFCn7pvtNa5zb7jgjN6fHtjfESHBqB9MCBSxhziCR9JRzLkC
pjo4hGFyRzlc2mgU+XDceixo9viqRjbb/SnHhgovC2B3Pz+YyP6tSvHQlhile4P8hoYxW55hJC3w
SFoCkSyLGr8wfNpjg0W0wErFPxl7nDEZykCbn7/cNxC64Esul+cXrAwcVYVrtIgfvRe8nc/Ia+xz
hIwHvwwtMAhmc9Z7ygRW9z9/jRMascWVlUMGhzihUYrSk767fy6rGE9VfgFqZ49CEPsA74+UqsU3
F5cERImR0ZF3uQSsRrk8SWGvwwwNccaGCPJPAgrM8cYMDRkDytNp6fBohhAdpY24B5hognafL/PX
yMM07pSva+Z8SxY8P+dsLubCK2AgPN5xAhc3kFKWlyB8kaEI3hcZw0BhPwyIfeY34QuPbyg8Kgpr
YYxQzRmjQYJDDBNBOiP3xbGRfwpVS08KAGatYkIILDoKxfDLwBEe3xeiIP8dGZKBhQwcVr6GqVY8
0ploagjzgeHLzxjLY+nuGc7NXI34vvxPWD5yiUYhF/6A5rP0s9F8eHxMRyL9NgebPz/oAFwwBbXB
hvSk8wl4M6gi1SN6EP2IYiphEHVdM+hkyNXY2kofTjE/ubwSMCcTVZr17simmRuqQ2Y6dQAackyK
Wdz/0uuWl/W8BUaGyoGDX+6hygOyMu1ysKblZe82G8R8lvGP38tQH3dIIUFBI8+94JcY/7PyC+ez
Rf37XCMQUxnZltmYZ+xmsmwZEgL2OHP5HX17glMYeiHuou93gufFOVGDYvY5wN+lsdalxhOprYzN
misSISqBpgPDCpiZiSZ52ku+E/YNC7UjWwa4m/UlwdPmFmtUgDxBVqat5eYnNa0BzPdIG9k979fC
yTKbnljzGKv9+zRnGmPew3Su7HPMFgR1CYB8Sav05lMtjR6DTe+LIJFhrRbodGTTiOFwD9wfCFM/
NUDl8HIHKU/Ecz6CWr5k+oGSjsYNR0p6KMGIwkIdAwyRmN0jwtNQHUC3zzyys9FuMOES10+kW3P9
F0ux87FeEZ86VyHPH0p2dSDXUvCliK+Dg/05nkVSHsXxWog+cBeEq1m9SOAASkLqcImGtYuoCdQN
yIIxHd7LUK/JgoJn9oiYgxawvhseszJpjVVL5au7OM7MN3cNozlXWeFoYnCsPp5QPXquW/DS/HMb
n5SQujSf4Xu2+IDpXwTR55JcxddEAmKIxG4mfEE1h+pTbPDuZnBAxqQwlThxwotZsRjqK3e+jEG/
a8IsKTw22twV6mw210/cYyVSYGTHQl9vHimEgU39wD+GQKu5g/d0ELGhB+uJTXuxR+zjBgxsg1MK
tglpXPzcFwCzNAaf+8oQHlnH9/v48ZyZ7iPFBE0ZYInHc6d1Yb/l0WcjESJjBh/4AGr06bzZuabN
MmcoNqomO2kzGXhX9bWwjkHwxScgJ/YpQw0A0sSbM+Vc8uvRXgkL/d8Og1koExPAlyUmCbDDGFFw
fRC0c4PoBp/wLsJhQKbcoAoVlHPmN1Z+NDATKLQ0LQMOULzWhPp5ju/tP4oY0ADf5l9/7gTbTIr9
D4ZOKaQbm018riGRfXBNSUGYCbvJJCBlkUD6soHriaj0zguSlvSlBqM43LozoCnMNGXbRtB31iQ2
T9Ykz4IMDV+kBTS+QB3b45lZBXUSF+jOSr3yz1xyaEzw5UVcaQurGsthaUDmwK2SwWDN+Ysak0eu
Gobo7dJQ+bl+f0YoYPsFoqB7N76QFGmvn/aSKaE9v67FnvWczEv2icDcovEHWoPAMcqD4mWtZcXP
NWbEBjRB5h5CC8qEHkd/Qs0/iwYTZ3dwiB9x3s2fRGeY9XIgr5kc4um+fVmbBltaW0MvkPzjBPa4
6g6xdyZkKp0J2ylTg3Unz8TozKlSDmuAdvpLmo8OC96Wi5CxIzAfzTiVH1pYHR7lnu0BCLY6YDyg
obvXJ7k8sDOmHnD8Tec2Q9SYMHgFPiDsiYODENJ22cqW2qEd8mqEasBU0KNvWxU5zpi5qfRh8FpF
enw/1DXYvhnzWh0FRzHlmMEJ5EPgblIcjfDu2+1ACDZb4FC0uWN2lZFPK457EImAyA8xK7yuzYW2
56OUpsduN5yQHcU1ALGGQDEIy8l1hUIeXgAbe+Z0+NyfyEqePEPTF6ZQZVT8YAMzN+ck3eZwDm8u
JBdS/x6b20+xuC3aSXeqdfilnwJROvuj24V3aBoFEhMLxIbpS81QHS/cXd1a1dO9PLEawN+AZGf6
Zrj+YPp9bWcY+EBxwwB5Z6huKbkFqh/FvjfhJU1gbbLoredRm+RHfWWOB1BgXl7J0fID2GIuX6iv
oYRF34j/o4pGb2NwCdKYpgUGNZq7+wazzvhylBtgHA3ZO3kfzuWYb0f25zQCg0WxhOQH5omQf2c+
6Mr9Hw6YT69ehVKUdOwsePyUPwrNNEQpqh9HX1SwdAN8h6av8433rMOVbY34gb8f0g7YURTZN5fL
dUXJtGrP6hfrZGOqklClONVUDrp4RCQnhHfI9qxsCH5l8rq4Pd7DfOJ1hmr5D0Ses21ZHMKB6izU
2e8LrtcG7tp0Kx3uG2VebYx57egC/kLvbn1hGJUw4Ar/9xHiQRG8qMOvC3Bal8YshDI4hc3mZAeA
y8wVcgE+2tuq12C8IU7wgyyCeYeCnyGRuflbEChtFQhGkErc95jxKNH36d5nitfTFpFCDL8Y/jNs
b3g7J44WTovUNpy77MHqVZ48QcMJNWOidbCG/jmN1RCXSSodo+WYMdhg9EeQstPDwiIraGduji1k
ZqJ+z4L0nIdQnrIjblHiDGoxjIGqRVnO6Tuw5pSJ1FQSmw/HDZkyPj5NV4dRJkDE7318r+eC3w0i
uwJGsc3NlHxzAJLDId3QotiVat9nB6+dr6Cj8ywn4cyw/ZfXncnLMPHtI6dx9jn9jZDcAjVysVIn
7MCSPZYsoCsijzmUhOOKoVNhfRKoucudI/jrx+RAjq+gpXEgQTqDybRLpl3oJf8SimKAhJNIRboe
aM2okB0K1POJIOq43AiCkFlGsPIYyQpxz3B+59hePY4nzklqY/EvyiBx3OK3iIvGkrP5nrD/S2Pz
a81poPvMIimCA5ICYhvzk+DVPPe8GzqtE1U+9Jr6zL/wxApIliCPwz5tHh9crpKdDPcMZRNp6fEJ
fweqTCbKGzLsRRA4k2Y2Cu/aLxEDgFmh5IGRuoCMwWUuC6RHqrvK4YsMnJVwcSrmzE7C3ElJt8eI
5xlL9ockWU5U53WZ/JssAFEc2V604K0G/L7jgqy+6OVwjwS8xUoXTuPTftziTclUwQIR0xf1NUnp
oWMMpdncs/MOCIwxU7s5cEO7WRnDcg/flhUK67HFX3ckeq5OQPNpU0HjsHqQ7EFvM/HhYu473AG8
awwg6SwYJ7CpXC3d+S18UqG3ki0tFmE6y8D526R9W6svr2FekIXoYRP8fU5fiBLu5eU9rbEpwA80
Jo5hj+wFA2aoxjCtExHkEmpAuWJlXFeHw81lY1mujM5bMT4og9o6QIemMrOuCL4YM/pc39HU7B2M
rVgFQHLAnIi97I2346K3i4OMZCiFi/WJGHQzaWXc6zREPFj9fKOcMHWFeUJ5TV0TI1duj0ylCclS
hOKLM89fAcJxUwCb+WQDa/EOqPq3jyRn3vOueL9vZiYP27hM37LNzsDsNLXD8PqayFt2Y0jWfCtz
h8z1pvc93EQcC3nEsd3DusZDahICK08OsvOIVooMvxrAzxXUUXQJKLYgoHI7WnYX8WskfiBZaM3s
fiL5zfS58emBAWvi8QpTnk+Lu2hYf/CxmUtzJ7U77wn2tHjwDkcmjExtIZs6m3wcAJXI9mYwgUbJ
BgQDmh1gdjB55o859lKM+a3XfMrC3RGrJWHdbCVHI0aexsYj8Q5TsCSLh3XlYbsJ1GQxhc3cX5aJ
ZF3hdgTP1F6AVPCzlcDU+a39+1rTWzBNjJ2wEYZB++HBzfnD4DCvgznuWE6LEJQiI3Ze7iFJo+nq
Ng9XBpqIAMY3XYlzdQbrY96TRsLxgaklwk+uALq+zhGKvlWdgKVPLuASLwux5NvHK7LYRbBfRIE4
RyN5Mk6wgi5/0HhoF7H2oBk8n2DeMyFmu6ByomyiGr3/5fih2NiI2U82e1vks5yJgKKi0GCUERCq
/7r9jjHReOD9rGlxaEwdQPXo/NoWMGKxf/BQaWf2ZPJsvZ9RtMZRwSMHkL+KmGSluPbiZIokgt6N
XtKjfgxOoHOmEMmyNmHTClMHDQUZsnq6MkrKrLSXditTfl58JJ6VKKlPp/TunKjoatmF1HuWQmSl
FSTdf5kvraOghcVVu3MFaw7MGuRxgusolRqCDGFdS810AmzhyeJ5EHnMg0+oFGP4wv8EJRdcT6zi
SI7ggCdOm3KQOTdK8ivXuA1imoAF8C5MsP9IOrMtRbEtin4RY4AIyKu0ttiGGi8MjTDopBcEvr4m
WePeysrMiggVOOfsZq254UzSdWEAKvYS6olC5+x/awpYNRAS608fJ4r5nErFqJiCTE974t+XOnlk
o6uzE6oyO3bolGDUL47Emc3pn8CVHBwrUYbGkugWfi9VlqVyArK7ZvIYNmN+FmlPg1j1GH4TeuM3
fnenY+7R2bCy7UiJ5l38/ZUPdvkPkwPajd45uPK8Y7HZ66bEvAYmvY2uZPdvHGPRU93hCEF7+f85
Gj//SXspjYwpKCkKz0ex52e+nHFoVpObhPpQlnm5zrjdzlCWxwmPy2purGsYwaSnCAaPqQftFnnn
+2Ui8+x3n5/LLUaYOQJnbvlifiE5ItpVjJ/IuDAKgOHGi+dskTp0nw4UUt0fzl56f2yiFpfmXADs
JAHnMGCalzpOmTwyeSYFVQKmk4d4QwKujwklpJGB0gDBOrXEgM4fgLsMvyBIDApH1cjHwkf/j21y
l+73M7UceJCwUHFxvzkyb380FyYWNYA5CTW/4vFpvHtzmlHxwsLIRQenEFz1L6AJHIHUZ0Bl0Vmb
h8WBUgdNFMowY1rLfHG13SFlROOGAA+VbIMbyieHgSVApv7hfTUXldIWvo9xZtzkovJ5ELdReFFi
kzNdhYtB8MPkGWn1oTDCx0d6HR0pKvXMZeBylIkxWXVbkYABZQilmHAPsOJMqZ0hF8FYjGo3DQ/R
bmLT6KUrWHHbEAnPRTpc/UW+9avZIb/QBUAC8NqG25lHpTyA3NS406101BbwiL5rBqLEe+ZCcHlz
kmWKwp8FcoL6F6kScGy2cC5Jvvt4k1VwfRsdCO1+oS2TXXEQ23l+0pbVoV9ErQFsqzUKGbgZCnfh
S0cgd/NtX5pbyaLcxRpYJN3xf0Q7G4wktMQfOtCzxnjd33++p+2J7TX8/sQWxNOcIB6eVvXY/hVU
YGk12iE97ZrYAyEbdTu2bpj8bOTYat+7AW0HO4k2x88TYqSeZzBT3mbxUDkWI2cga+LMZItW3aRy
WyJCxg2oZv2mF+b07YrhDG/dLMDnTDl1EDXdsgvtWH43o8uBRCRYSA8Ox6h3NI4rGAiUS/LlSzIU
cCO7N327B67XeW+3RvjXue+Hts3f5ueGPwUlLysKtwvbRYjKRcetem2HMQEEGr1KvRmI+EvBen1z
f6sOmSLrHPjqiA9C+/lQpFUwsXhSqOX1j8Bjh1AgESDt3auMs6sBpUxRO62RfbDXy5BFEQOqS22n
fEj9eDBwNZtdbCFFIboUOX0f2HnW+MCaFX79lUxf2Q7X+ppOBbGTG54p81HeI/2Vb6Qs/BRAAnRp
BltkBABa9hGZ0m1bGsLvA0ePf/FxcdHrOoKLIgBJHwSlvMfsh0Dy3W/V2G0zyE1On61ILEOK4SiK
OktC/ZHhezU6pK4kv7x46XSd05ROpewm9Pln9kCS5K+CNyL7twD6ghA57O1islaOFbZkvGmYwN0E
fcecjuWHYw8AdUnP1iItw6pB57Yki7WKaxraAIJzq+Vz4ONYILykPZIcOlLYO15W1vGBPvxcspEo
UeLFtwtCrOJm4ACj+YH+DbNH6n4OkdsMRv0V7uRricSdzPcuXBXewKkkIs11A2lDbcatUd57zWzp
JIZmCvg0mo8oWvx6a39P5+a96BbiU9xI7Dnisjp2bDfXV+RktxdchsGSUqPazb76e3mvv8rElfE/
BGa2lsCb0utucWY09Fl6LIOecNTgl+lzVJjDNUGx/lfp8/cPgjocXtv6MQnYFYRV+yMcwx2+VRUt
SGViCPZedML/1P3kYwZbdZ/eX/7IFcjvrWxwedKtjomomc6Vh8xBu2uBunYm7yzKTDAfax/H2VY4
puO8Cv9b9/DukRyP/hgajnyYMTOu1vEvHtXfzE6dmhKqFUTribogqCJUp9Th+G54UbYIHlBotBdp
pbn9Fn8wNyb9otzDWfwxHugoLP1UUwd9UWy02q+RjIyY1WpcYGiTbb2c7BHWNdzfCaiNqaMCmQ4e
7xsu6qlZrHxCeqpvGPJIt8A6IISgPOZ01Tz7Ck7yHnHW4r1SbzGZgN1s2/VkmW4ndLMt7fjG/HJg
/c09gGNOvqwZGQjDjIrpu7NDkos1ZAylaVkl4a6eCxQhzWZJn43vC8YF1DQ7RMGd/oUUWwbn9U23
t1iWpw6HocXAQdxcbL/Jv3ohOxtgxbHFu61VbJMEGqtM2dWoILb4c8i4K7IDdqFtgvQRi/WzbV0w
3JxS6PF6O//qru8rIU/yYH9fihf8mfCeVCqH7ZkgrfQksEROukC18yaUQi9W2fq3jzJGg6aKQrDZ
1AxPPQ5/wW9y5aSZYK5o7PgvDG1mZB3kXTladxQK5aWJ4ZdeAGH9CaGcQDOde3wt/vCH4LRFEIXe
eoyPTPJ3+YY+eUnPLsW7mFjvbz7vaykb8VZWcGLh4DwLC3VKwQ1WXO6IgVPMdep1cH8Hg7MiB8+j
0ToHArAW/MsAuuDYQcGRTIIMDd0hDvdRhdZaJf4KvzR1J9lVe/UBg/nj3DNwNgCtzmvpT+DhnJxo
ZNOozYodkisecEfeI/EAONhhFVDHJzSRIQ3Og96W9/7itXoCe9xi3ex4Zi+J9fmK0JUWs3lz/mwr
Kkdb2X5RLWnNclsaz2gRb3NGhX0Ui2NSvWpLegQQqRC2Q4VGtduR6Y0A3QzHkc5pfysxjiEzSCz9
gxL3LOQMb2/rkcBUEkTywJrxinN6Q0+TqmiBqu3AxRS4rcTMnzVITrNflV46kgD55whPKTcHHII/
tDga3P6dMRWPEIGgNjG5CH6WhuF9ZkSU9zE+0Vimzvpy6wlSa/KgJ3OvYuv3QyOCgAPo4DAgFjTF
GcJdI/wK1oDOGeqa4mvjPkJysYTf38khX2nmjAB5ZqFxJsYEa1SdYw6ogkGtr2VC54IJMMIiJnjS
SDW0CZniP/X5GLrmkkWXVJoxtcL5HPWdeuiRGDrtU5uOdK5TaQs3gl7ym3VPEYDiKM+mT2tI+Yro
p00cn5gcp3M+l1/zGBk0Ino4ZneRY17D0QMk6F5YyE9DUuOOrv10E8ysSfBLTW3Kao1WMuRIVDu8
icZON3V2CM4Sg0Y4QVeV9/LaliqhEQB765wW6fcH2+47tN9LmEvk0b6tbNJFskt/plAvRAjz0qLB
NUJJlpc3OW8WyNRdare9EX9pjr7UvxITfuYTD5jrz+Mt0hVQhcvbWKpBQ0YvZU+pgWfQqr4UuhSs
lHIxuzZrKr+k3/uinocg9t4OR5JdMFxijDX8O+neBpPBZzFgc5hcx+UVeGeA1t/j7KrI5kgnXiCU
TRn0Qgo8ZfYpFgyIVPoyOlVkabEFphB5054rMtlR00ZO1W6iq5xgbuuuyQUgn/yk/HpnyVJYj+ht
ZfvoZ2prjsz/lGXoCpDgoK8SSNdrdr6DsNUPMgv94bPxd2ws+iLymOoj7M9g8ubKsnBENCc5M7I+
zA14ETX9D7SAAaDtxr30xiF9E5FSWcTGztsq1zraWMIJqwmA1VBKAJa1IyinCckqoW7P4ukyEwWH
9HKlr86SnfoWocTkXtgfepGI8KdsV5EF8RviWo7cVl+wCCoWCv/nLuAlhi+zSjfqYmrK+zhzck4n
Wu58rjEXFB2JUvuZ9BWn4Ti+Lrgi5rBVtBu2aB7jTcsRYc5Wn5OybI1onV6Ja61mMTL9eY8w6O/d
37CEJW28MR8jsNtMkA5ibOMGcoY0Sw7SX45wSCnuxIUrmfxImymItfchDOYJILHalv3tm+nGwub9
Wta+J6SU3xdhc5jm3iT3tN6SFBsvC2Oq34MXAZAlKkLa09vogPUBqrUpiRu0UQk0jdd8kGA5Wyi5
0gl9XqtVVxEANN8ayBw1N6AvTz97zWWQydyQHWUQvszxU4knuZvrJGU02C/MVK0f0bFztCVEQUf5
/tj32bZxCfCZocnBc1NJ/bdEi4SViDv/NeqJbnpowGb+WYsHbUHziT4V+8RaYIuj03WuH6oVfBWj
sIFdgj16jZdodLoBsxE5Fw/QirlMgcdUH9yE5a0YQXREe+0coU3wmy7Y8YDMkl1gtcvuSTvXcZ98
9Qvof6gdcEvRSCi43EtpSeqB1Ey0xYgOGXE2/VkzPbX4QicmVyu+i9eK7W6GDN7QcOfj1EH0MgpD
JWU+/Zlei233JVEiCo316w7WLApNAR0hJd8fDht9w9g5DIA1ezVWbUzF62iBYI4/B5N5dFI9LtAi
2iPRchSrIJOCPLjoT9WBfVy2unN7ICHb5wuYl8vmES5hXi0/mAy373u5+NilmWw6VDcMYxv9TkiN
qFWtXocMxdE92+ZsKxrafN1IHcl9wggn5pqY8p9s5Xbi9eiA2SeppBIUQVemHXmTmSeSG8Pb83sz
fxDtk6L7B/xO+NQoPyX1iuJRGzuJb07R7ebjVF1yV7PiHuCEiz2S8YuE9TtecjmLp4+jmCGZZkz/
ZYoGkQlb9Oez5wy3+mV2KJ686uwQjREsmyiqj6Y++lzXdN2Qm3LAzB7FGE4lNnnqiWuWjS+HQq9+
fFzUY/WjfpBzdw76kTGVkYwPnj+qV6j3HtpOwkmqjd4pqml0OUlDSBJSbR78hZg1yYDxb0EDTNEA
jaCklTi/gRXisDDXdFWOQramRYHkAosf5aWWpAeBmW+Uq+jxWjONE/wvOStVAegOG5mBtVffKU7Z
TmWLHbkCVnDHT0gRGscCbJW/N+zGzHyfip2Azo5AHtXVqf8S1Xm9pcA6GGmE8HAXDVbXrYDoFlvq
h6lCleyNLh6K5xd9FH7k62WHL7uNRupOLK9rweIV5QrWgltdA4KTCmCekSu2HZ4owO1g0PjVYSgX
dXwsyMFJKjQHCWz7shs2qJ/47YQzZ1BdjFz8DP7uJZkhGYlPh2CEflA3E1BHVprFZWvJAOpuXXNl
NZv4k7xuVq0abY9dEe1B9x5PHuQ/y+DIdinsRgPOpqSahGgonS8/l8hG9Mk0tpVwq7752slWj6xJ
d6Bgh3xBFQ2Vp4/hH7pJmsiTl04XSx2J9EqOGU4BkfJtUn1U5K3KE10W3ZgIC2bBnA9Spn2NJIWY
nD3+H4bYj200tpKlOMLdX/QY4lVHWSmQKMZZLH9dBhF/09SEi+Hugsoj25hvam0A9l6bnNkGzQzS
z1ixY1yYij6iUTaU85QOrsqyJ+tuiGtEaguE8uqagVi53Uen15W89A3dmWpQAPoOca8SnFOmdQHT
txGHVI1bMhNII0E+ldmCBD5/pFMnKHDP4zZNqTxP7XdLTocDZ4I5ym3fy1WxVntjErul6MheeyUf
S+BmpssXfN/IHMzO73HLuV1q4GwwPg7dsmVa2bONVrlYnNJspZFWTe0AZRraMZRA6aMuCbIJHx1J
WyOqo3AmSuOUaSaMCKCugVQrbn2MABS+cQ7DBA9JcZ6q7LIQ2exRv8smtrg3BkeNn7HQhO96cMP8
1jHncyXNHNrButeWe9HI1uTKmbhT27uYryaTwJSjebUbMRsw5HJGtM5ZFsWZOk8/3eJUedky4fhh
8ptsaDHMWqtAw0KoQUdx5XdU3EUgIJLhhbhFn/UEYPy8c5vPJqDb6ngNk1YQVpF3iYRDdlLaIrSt
z0IazMyDIv5KNxUQHZImOhj/nIsRgO9kTXLsmarzbowrJAyhsuJoLWnwaetlrBgYMxPudwgGqTHV
3CXpo7qA41WLd8UzOC4RRqVIHRHHEaW+WbSe/HEpniPNQgU4idDPL6PCHJ2yiVNpu7TdpseyX1cx
XrV9+d6WD/QTwoscKx4Hgwtw1ozoi3xd05ftiBv0/+LfZDv9YKObsuOfUh6xnS4/7RV0q0Ry6mmL
IgzFGkVzBOhkrLpgf9SV5tkrG9JUZyseD0IBXvTN00Zc9UdP/5WsZ+Kmy71VOlnKwZ36ypRm/OSZ
ihseu9ZfNnLP0A1L+9E5kJx3v2uixdiuYgLqxK2IVn9Cbr9NCQgbWzCj8J5dp/GYKvvUaMig39GX
kN6FAaPG9iUcFPTYFAWoXOkHafTc0R/oyu8RcSmBgVorOIw7OvC2+GAtx8iwE8uAbbQ0B20tV98c
RMoifW3GLKMA5gz8duqE092nO0hU7VRUbunhhfQkXVfAw3h2HNpoHHqxBaYwGBWJCO4g7w6o4Vfv
aNkCnwPj4aI7a19O9hoJy3m2T8I1EmNR37+Uo9vEtypidNM6aWlt5jI2UmB8H0cHBymaOoL9p0B7
yYrJWQODii56ZbRbhCeMr96Tse1nlwYUbGmBWR9eVlQtE6rc+jU7hLoBdk/UFwEexsEKWudTbWbi
tmsPZXv1s28xxKCPNNTjo4Ub1NAeIPHP6J2TNu0dPq2J7ZoIUgk8ZGtlbfojY6DZvaudT/ATcdYj
sp3ukdqPwNx7J33Xr7VOxqeNonMkKOVkRNWWma135I1GydI8Ug+sj4jPYqK+Y4Y0cXj6isv7zugn
aR7uDB+w+97nIIVJO1ilDgkMd4KhP4FIh8Fleml2+UgZbgEt5ovP40hji+vS+IyW1abbs8amCWz/
MUM041B4F23KTF/tt3rJwT7S6oM9+9kQpGCbbCCbELFE6FeBMx/KIyJvjSn23R9SLDUxuk2JjzR1
XzTwgLOG20FC8EQX4UsQ3Q+g7ZT4bebgQmx961U9ZEdSV9RJSE+2KNz9fiWetNdXUC0x3gIgDvR5
zjEbhfQmZ980ufTPZqY4xffwjd3OdRnI1Mtj7h/cCmnz7syp7wXqQX4dNYplMq2QaXL+IL8hGq0M
HQOZOy1Qcx6GfDWV1yRhxGQ4qDLB0r9jdKG9jS+wY/KcObPZbmkEoYofwxqkuIWFom05K51c+Zax
oWGAwteOtxpca0XNS3EC8/VNtbbYdwUeH4Zq8jgUL8ugnjOhEQJnKACuHpriOt8B1qc1Uk1J8Y8v
FM/0d26NeSH3viEMJvOu0CuD0yBRgvWhzkcbJggi7czQ1M2LuUIHcEQJ5orRmFToxNbSIVi3xmUc
uJ5MTJYSkYJCPYq5rIAxDJ6kcU5RwrS1bl45jCxkPBcKtcAW+x8did7HTSL7X0mawVcf1y0fCR0s
RHBtY/4FXOnxA3ucktUGePwRWwb+LzTDaLrGohs7M4MD/vhrF6ObWwH7Z5t/7QLoEeiroXdDJRix
+kcU1hABGeoOFE74I52H8Q7OnvJAf093uT+/c78GaCQ1gbE1UK+17kpHI88UzSCej/iBO6Jy1Wqm
xhJhKrV/jpoOgsrMPpejcwrSQbsN8MlPFjnTM0Yl2V0jiT8gyPkNNbvcFTQuyEKJHm2GDnyH8z+U
sNHIRiK6HoE2YAfIQDVSbDLPX4Icrgzcjo7tRVggYEwi6jeXGNcOvmospZg99/5TO5kagLZTy0Gx
jSG3c3sSk87m57WvGQgfN4bfr7Pi4L9hnDDvmNFaRh/jgOfBG4e0Md0sWU6aKSMNfjPIMeK8zF2V
41jM3Epwy8FE88sOBEJXYTiKuA+lZ0It8o0uhP+s7WfJXo4dehWBx+BbCvnoXAamrxt66+qB6/sQ
Z2mq5IecqkxPpJbNrClslfxAF3bkRXzYAe/S59br+1LdZCAgQEqOozHYruVkxdSZkOp1ZAU3HIVg
4N6GCqaNkTJ1vxaJXRq5MrJ/0mRecYh+OFfFDGzDQoJk+Db9yBskW/rl3Sesya5e1vFChrQDXmen
d0dCqKY5NDizP5SGqmQ9VGb999ZhrlJc1lix0AWB2NmYNGBZsjv4+2zKZoJnB/UwVA5XBgtTG9Pm
j/XKmfNiAk+xxhwvphutpwdiqegvQncqn6t+WTbbcWJR/Z1PF8S6qr9qEG1XnnwSyDSp1k4Xg2a1
PMuyuP/EFNGcQ+q0WCTM4OxktMcihwiUJ5V/IVZbOKSrW0qQB5Ka6fx04FN8o3VanEaNgk2TS6Ui
bRww0Q9sbiDqED6NobEGrzY/U3T4Dr5js0ERBAsYzlyoLNi9JlYTurLifDggjLBZYT4E1Zf5N8I2
imqvzTS3DwlqmoRAzTd+EMKlV+Hl7C7xF0O0Kn4apqOaXgpli4/yyxiZ6Rc7MjpxqOI5oQhVbzbK
nzoZt2M9c4ZwQ0YXIYQ263XdrcbFPG+XpVn0xk+1mi9sxfbswyGImdGz7OFWr0gc1xBfD/N29XxO
zXHE/P0IoRNpNwSimZfSk01d1ZzsnlQGIu9ZkNOCReS0IgxHP0dzq1+zXF06yHZqEEYVF45G4cmQ
ivNzkttvrDoE6ufy7XFd/d1CKB3ffDbdUm52o9Sm0u18iiDnoftGN3/Vxona8l5WHehr7VFBNGpL
Zo1ERkZxok8sYXrHPgmTLZFtAlIgBquYGyNM6aA0z2RJqBotTwPGCQcKbQ5ML1rqFG1Rs1g6wkXs
U+OccNIg1o0FEQgl0VLM7x0KN1P9oLlJZhYiF8vnviQnCLW9tp6+vabdqMI8OfPdMBzQ+8UWD8Vs
avIN4e+HSMN8yyz89RNpZTtXLL1je8Qiftn9lMFPDxEL5OS8uSIQpQB/4cZsEIvV55O/m+18kx4r
Uz0K6+l8tPVBt1Tc3EW9hYVJG8wdtiTVslFZGmHWfKKDtxuAgOCoWWdEtuiM1vn0p7AoPWmMo3N2
qeD8KITDBu7sJ3IrtFBzxT2dYEN4h4lmCagdq8ju5u/L4YBDM3/6OxIDah77E7WbU2rVhtgZPMjH
rrTybyDP0bIm3YkdRmMCHeSSYrZddcgQuDFcBOra1lBYOfWWVa9Zw+yWkJbIbiPMn28gLeaLtY7y
FPQtH4Fi2SWhZO1PrdKJ0GStvA//5vKH9qhSQ5U2axas1MJqBBRlwowlb8ALwinIycisIrPZBLrV
nNPCPnkFdeHvLtzSLD+X36zCEya7EbZdoDSGYrLh1jFDhPySaRo7Wj0lNI55jXLg/ICJmVIep277
pbe2530zIIkHHO1kgBDPSCab77ZeAKumTI/gzBrWzR3Rb7Xo+ouObWvEM4qyk5G4g0OUTVTN9+9x
zBXdM011yCdKS2DCXWvWCdVTsizycOrJjD+0KmXB+L+Tn3ydkLvSbuSBFiTGiLBVMgvPPi1G4EB7
wftNRf12OKmtdThgrg3mp9mtQ+hjKBoP7iy3BWv64Xe+tNKTPe8/N9GKcTdVIvVul2Rmp1p0R2bm
hBE58wFOshHrC6VxCLxUB80YQ2gZbAzDH1EDynjT/ceNuyLzRqtrXq8NDVxT8QBHGEMYk4wwIEaj
PcJunyq2yjh4uqkiF07MeCHAHitUfrEpMl92/klYnGDDmXeReHnyFXw2w3j0cDYE6AyE2W0m2dVg
skn3RFjk40hyH93l86zeIBjouorniY7t0GTVMwWDWEN3KOZ0b/ZMw+6XWciCMHVIccU2opYZNQ/A
lNVJZBYtIee+ydl3eU5rXBv4ZidmWC8+ItDYQw1OiFVmSev2N6WpQuieoj2FheF22rIk5SEsx39y
bmk2sQ6EYD0hWgyYasUJYwaRO+uoXpA3GcPpg9uGKQTWQKkV3taiZjoTNdFNcAnZKf7Ya+AYcZmm
/iWMDp+Mc9KZwRVjGimdSAWX81aU7Ri/zeDkg5O+OP3WLxZuwaA9JqRJ8xqGZOHCfEfH3Dt27rw8
ESdQbNdnhHmgWMFjs4Ppyib0usvgonBmp+Xo+TDrJkMNwcCNHxrY79DJ5WVCrys1YF22GXTebFf8
drI5rMutsqLXXy5Vng0yDEqkHkUgRXGkFfh7NlZtYk3hPB2jvfxQALPTwGx0ZitYMaV82XzD5oF1
BLgQOV0rCNRobpPs0olmjkj0ogBCt3Pcj75deLVuKSq+ZYpa85qIYaDnPPkSaFkyi+NIrQ6W80F8
4nIGD+VEFwp+qmYmB1g7Wej0qL+DHbrsqjVi9nXRZC2KL0fmHOg3Ws0HJeA2379TZgCIhshxTL5K
I7z1ws6WZktKGhOKNCr4nE3fbWTIrBPwS4mnP3xtJ6f7uHYCiIitpzHLiIrnKFXIZksNtyRlDyu7
SeqzaB3qklqKvwGngc0d+YwHj7/Tts0Nr/VnF8oLBJTDIb1+IobG/L5WM4p5Ze3p9RaO+msMwiQD
wr6/0wHzuTNycGtglNx4PMaM1rrwKKJj/WBQs15HbrdPwZkuA+M5Nj41PhoPHw2Aaqubou/K2yZg
Y6hYrVlvBt2ypCTCYfxhZc5uYma3PV7khQ5xBRZYojHMFblDCFz+dcSwO51a7/67hetCQ+T1ub9Y
N9TSBUq3TMVgoyK/m3zp39J3xB67Kly65gwoQJDbwzPZdcuMVtHUkumE0mAeGHxHg3PkMiioUSik
0Wd9O6I3klxFqwNpUMzTDXt79J06In5VBe74iuhDDm3a8JSw4tyFT5GwgDidEXrGu6Axn2+Jg2sy
WUlUDNesiaq0UtU4tY9HugE5km6ciB5ys/18NrDjNWKoZCs9xuCAl9rziz12BBLHxxsA/hgKE6lJ
PD+N/4SFyQQ94CizwOXOEEb2Oeclcif1hNoq57kG7bATnJfbj078KdUxlsw4qxNHKEvSQbVWqQYj
5ZD1BQSFdrFhAiljwhYkU8KteALBEm614qX0RZTLKwRkc6Sn2DH8FWwC043QLjOOQj6ik4PTtUQ4
h6SuOpNFU6ugQ8eovJRpEuAKHGeC6iZCradeXwNzAbremunzSeNof0Nn1rJZtjD5LeNiqN2logfE
vd2SajbdkUg5NOY3kkVLy545lchh6dOOSeyAkmMCb1431VPb2Ll8adALQcRD7/0AJ9UxhIs/tW40
WUHTmkdQuJidpzhp60nrpDMJX+G2rcMStHWBZMQm9Prk9hQt2o06IkVdqoGf0YQSQ3JZETqhXU/h
OKH//inVn0nA+AD2JwYGSzvGCb0g2KnzhOD2i1IESvvAeo0PI31h0d5icw2MdQ8Y4vxavVE/LRSa
dDAccPjmljZKGBqw9jQUlbnwlA8dGSSPm5PEzpR8PFkM2xSG3AF1EpIqgp/Ypp9NqirhzUGtiUZm
CUQIJaTvdisdIRGXikw+XQTIZKlqse10nvZyJoQjH2q53iBcRYxBGnJGdKGj4oXR3JRVx7Z5RaJy
SZItknSC4ugZwKnI1w1dGNBK3Om3V+brGJjWDGbDUu5+ynirdGuR+p3Qm5IMfOQmZ66uUBJDSAt+
s/0V8PkI2mkW0p8iF9IQZQnN1xvrLM+glC3jdKEq65q9Kqo0Bjst3vUhyjw9WoRfOe1G7rdcH/p6
Seqg+stcc1/SbaR8Ri3MSbIm1QM5xFSibmaoCKXbYpcRxmUWSkdxTWf3oGOuJk9Fg7vr51tuDswW
trIprjgTw8AWyM6bwIw6KnIQHEwzxARfgT/P25GWUdDmQbNgy0ZvzjwUkES3GZx/0s3UgfJCg7Vh
q8AUA/YXLS8Fd9n43D60UNEUM1QPKQJNtP5QPPLcJuOQ4SAhRsYng2gWGKGASs5SaSR/jLJ1CU+x
PIHRmdGhs1jf7UOiPiTl5hQqDrEyJtOnyF+zY/ROwe4CvAvgDb7zf3pIfignaw3Sm3CUXYnAuEbC
xxw3ehs068w8pJWPsoBsKMaHFI3pJOVbED1Tk624gL/V2AFUu9n4ZnlAEAYnz+LSBG56TjY8nUeV
bCs987ywCYmUBEL7pUAackLCYXE+oI4UFv0vmB/8CbSi/oSvT+RISA7EucflNcGCWdFGsOZsx0xD
NgcWWmFyhMvg41SLAoaPYhf5pm+SHEUMGAyX5DJUVdCR5wBZXNk3JAT2ZK1YqWERMXMytxm30t/a
wnnT0wBDyqMNvIiC/4WUeK9vSWcFEA3C+Da5xNE5tHOoRWb+DCz2AJ9KARas+fuouQzWmM1MjmEi
5PDfkBl2ZAX0d8bwCpUPQBiQol4cIyyJ3xC7eNmRCkt65mrOblz11xFsOEn9TjikZ943qxWOj9Ut
+5/XX+HOftMW6jnLX39ZojQXf0sOGOogCA2ZW2eFPQXoOVgyZTM9Dlv/V7HgJ9H757nUcJBTix/Y
d2yYT2LNgsPH6rIGUEagJePXBIMfi+eKaFeh1AKrEemVYrMvMcWLP1rxHUxUcw3vwsuE3tWWPx2I
8Lu2V0cclJ7tBlqG7/t0QnKYOc3UUkjzaFj3HcGoI5zTmYPmH41uFRoolVCaa99sbnAv/6KZP39P
TtRk+59CWmrMbqIKxVeiFDgjD5568silKs2PLbJUbORdaGXg7upOPnI51pwPd6a1WpMr81OOfuny
3wkwL/J2slC+KcgsGMmySjaBg7hime8a3aHbzzUBdTRFk0gHhfh+1F2zXCt6ZWwh1dz3mnVxaL+b
E1PeIEZ5ry9khZ54TVGAQV8+oVWZl6ix6dGz9Q5wV/j2HnVOs8CBe6Yai6FbExhXji4HXtKcn9eZ
VW1/1lBRF8yv/p6iPjrWD/3UUvWpEcTQPeT7wnP+AIl0GrzJvvwTPN8RrXoP1I4RUO70jywgHvuX
xD1UrBc0nJMt3ELXd2b76V5EBs2W6eprTftKCNh2SDGKH3UGSQ3s6EDctOr5kOi193gU/RsdtmTD
ub8pvBmCaczlu26dbOMF3rGVus2cxJsQN9JfWjKYOTsrt3BDQWEz2WNwGn6oLwZMX7pKXoozG0Su
eBiYlDXYRXwoM2v6DTACvVjrCMuSZ1+1ga7yW2qggU07sb2lohNcZtnST13pKHvDtUST/DOpbKSv
6rd6hkI7KRwsba/mxlX5VQ/xOdw3j/KRArXNQGLSWKK1GnjMGF+xLH4qSr7sdxZ0eHTX3BzNuRwS
KjqX7QhVLox7b9d2RoMGfVX0vZaQL8cMcLc+PxDfFlNbcAgA1vXPgLcB4PpxaM7s28EaGlcJJBHt
8tROE5tvnxw1S9mqzHqgaI8oPrMQf9NirIkBmLxmf3C+00VDyTECYxr0+Sivir0Mwjq4RTdGKK4q
ZsA8EVYg3aYvrJ2SC2gchpLwVcrY4Im/Rz8BOcwqK9f4GqjP9uvkSM61bxYzIoeriDraxF+zEag6
jGMe6Mkj90cRJeyiY8JoezrD8CSeaNNQjND9GTajqgb6OHYk1Y5qU3ihlJsnu9BtvOJ7vLz5A/sz
hfcMHD2iRzRKq5iR9aOwVUUlQpVZBgQlWYwk5MXZUx8tX4Fua5ctMax4Gm8oH9/8d+N1RIIcpD4L
jaqSmbZLSvB7poAaCNdhbOxgYKCF44VwVXIpCgc1GfxOy1esEP76eyFtsn11Jta8UA7v4SC4VeDG
wmFGNVRY0TN87T+/6W9FWADMG/Kp71DcpqvV7ARGlUub+sQMxSNGDTAnzKqHgOzCe/GkZ7XMKcVd
31tVd0qw3oirZsb7i4GBMxcpEZEBHgnawnMiscH6CwZTueUP6uGI4rvXIahWMHGbqf3pqcRhKhhF
7DFW9vYm/NKo8LHwuPQNFCb3Yu2dIMYrNtW+WjIdxZhteW6p3seOtEGbtv0dh9e89syPpADBgDAI
lJXZ3VOYLVuKeaC0oO9dR7ARy3HCs16ukwVS/B1G1+EQLaJT+4fTAh7ynWdCtBNUQ6L9OqBGtGJ0
unPINrt8JZwqDN/O5PGiQXfkceDmfNL/SDqzJUWxLQw/kREiTtyymWcRRb0x1FRERRQVh6fvb1dH
d5xTXZWVqbKHtf71D2KNgerY0I7AhKFCCiyeIBBTMcLCXIPctKd5Q73Gh4mqrCYleJ3WsWq2h2PU
cA80mzp5JCWc0tLEzYq03aRrwWywGnz5gLLO4nXG7oaIWYwmdbzPaeZBkA14QIM/1pmgsXYbCNHA
Gzq1WT9e4vElqUXITx7G133aVf5H4ida0070JOBj0uezIuy8jgq8SsGaIW2MDG3yAbe2v4ic7gG8
HPO4gjELF7dN14vR2ZEX4tmRAHSmzplSRY8Ef6vZN5cGJA/8apiiLo7U/VdYLgbNpXI4//UCXosB
Hw2Lo/c/Hkcfy8y35FE1e/Qe3js4Z6wZyG1QflwQg+u8nROY69RbuE5iMOktGnM8dCGT0WKqdjRM
LzYlfgn/E/LXi+FbNf3MvnBoIdI+tg1eumPqV8b74tRxhtRUeCfwa4wD6MZm9F19RNWcfznkT9TB
DNHLAWwGBBaExrED2BCvm1EoOAozsZUMQ8bNXEXt/EipCKX46TxTrRCYGvQhWv1RH5AHinDo8H6a
xwK2Ebve5hfrxSNTQUWw1n4jKeJKgKUvXeu7OdOu5cCQmqT78trFTwWe5tfpwPJXXAJGys0gPgZ3
p8+hsO1u6QtvEDKAXW4GTSB3CrOu0x6G2aCDVgqmzuS0GnLwWk1IAPMzZNz1ueCYrGuHZ/ogdpLu
VB3js8CM81milmn2PAAkbJ23e9LMZ/js632/8UbzNnoSN/RXHwlfMGkr7xnmv3AKYYRB/GrEFC7m
9mbflx9zV0yuThV8Jh8x4EaaYQ8r6oVmymB5cYN0SGPtQa+MhuIhWr/aU+uO0n7WmCywbLQ5MYcQ
ZWFfCOy0Zd4Ac4Zx8EYd9TJoyfKb8/GgSsEsxoTRYovdYB/omqmJrgunHJv89DwjkZCetMkbnHCg
qBYu7UpSuw+LZptYi196V/0OZSiiudnZP/ufKVAev0G1vqUVAAaoEUtjgvnaE0KESTN0trNfrerV
MT7G46TJqaXLtyipHxl6EFmt+TWQuWLR/5X7ljXDHAEnc/0WAwqCZ4I0lKtnPqRtdX/+w8b2Eq9+
padb/fll1znaj7SF/sqTjUirqvFAgIxFdAi0P6CMrvxWF2l9abz399lr9nHX2CvE9UfUWHNLQo6G
JSDyHGJqiTNSg+ff+PD8Az9rltLvdU3zsv8xwMs7W/VG9ioWD5aWE9GUqlbXQ76EeGd4AEUbe2e/
BOo/gdBJg4NgBKdb4tMelDYEw6F7hNdgP0I6flTtbKGx9JHV+Lj/blmR1tHZaaaU8kDSSMu1SgZR
oS7Bg6FntttLXE/e0TN78iMpC3G+oNAitRY894vc59+DOC6eU8ABKniAh7tC5hQ9W4H5AhjVP/gW
cAVVy08AWRNgQEDm0FJgtQFCk4Zycn+79eri9sQDQovHo4MPBQ+KeSAjEoMQogpAvvBoF0pG6k4t
3XmRHePyNW2T7maMVoRriywG4xI87mIN2M0RoyL7eboNVrflauxqaTHBeNonnE6/ZF0P1SyET/bC
3R9ksJ3Dn3VcIpZadKEOW+s53vaZQsVsgjZWzi2pKDC7cOJlPl75Cp5BZ/pE/cpU1bhMX8yJlmQu
jcV9XqUn7HDJXMKNAniBPXTvg/Doa6/a9CcMriHXfgw10LZd+Tz4rEnDvMR8i092+UMJbIGyfwTK
c8AY5gP+m0gudpw/nNfppY/gSPHpMIEmtQD45nWT04g+IedTNX86nU29wE34Zn44qmegj+495cf1
zLM/8O97lUAyhFtIygYLYvdgJ/wxlKNF+RmvOaYnzHeBEMeHo6rjmxZLTLK0eCkN500yKvWBNQjG
nEH5id9wrg5PxBzum+l7P8jvnnY0SVeco4966MPDyPo4FcrLsPa+uCOLQaDRBzj/zIwNsqP8T15O
iDaTD2hSz8BBFaShq0c48H9u655TxsznC1mL1eQj+1eWVuGd4orBBOopr3WPuPBOYYbs6/0jvFlP
Fwf0awYA5r9mVylkGfilf2k9JXjbjL3GdKSapd49xgO0+7cpb7tujTcto1OYzGFkONrJqkjkIpOL
3tGto2PSxw/wyFqBPm4ScuxpMNjHJMYJNC4hCMNw+WDyn1443HKIH4yWz1/mnhbmzXLP3awByrag
Gi/uKZweinFR+ASCbYoHcvuK5AzE29OX2ReQBaKOmcEzAgweJufwlz/sV0RAZM982FSNApTBJs0t
By+jrfqH4IE117MxUHNpfjliHhGz+oaoG3X6JdiKapPBliDIlcNMddYf4+zJ9FS39Tup4sBSJmfk
ETLkys4O2iEp/zlO8Y0ADgECB3hAj8ocEKDjmR+nTAlIhOMQ/NDaJKfl+IA4yPwiPlsnMu6rCOpF
Fw8nX8OfokM+UHemOGvp79Lmn1zNmXxcp7dp38TAxNVi7BRlStslYU4ZKltMqJmUyny41r8YhcSD
kRCq/uhngJrXYRmqUb075Zdtf3kOJb+as60hhq2OGC4QVbM48h5ru4NvN2xqawhNnMA4iOCt/2No
BbRqHBPCOI9J62rQJUlNy6uZgnhk1jojbCTKydWoU8KET1MGch9fcfB9EMWsm2jmyaonKLOAQv8e
kwEjmqfDzO/E6p93w1Fen+0HgNIbM2TnSyf5cXpn+3yJCG/pI/HH1SUFMBxz5ABBTVkPpPGmb7Mz
/TFivMZncwAVVa+90gMOOVma9cxeG3XxmAMa8qwJOAi6lMeHL2fAEMdBwYSH6Z8m+jMMnIdx8XH7
QF0N1mn6rQON9Faa44/D8gYhAt0iVxP+MsgENxVzt4GJUNQdOJXqFdFgenFv7tN9RZ8GV3CjS0k3
hUnKByz9OIuU3gMLVIcpzc0ibVkKhuGm6BVBx8xv3oznxwDBMuVcP764dE6LH/yw3XF31sxiaDRL
DGb4ACvujA9w5oRjdMDxASWQKyTkYniNBRxw/7pseCG34LT2hvg+h0c8l22IxMNVfVB2uLtsCufu
jecc4oQVI4S8WN39N3om0EFJIrbHoboD68d8u4paCwVhz4O4jWAVKjrVy/yKHT4S2uyGJRIIAm2O
fop7XP8e/EuQDAomu/Lu+04EE8hFoSdwP3E+2Usas3CgF1yyYHqwR2GmktFc2YWpGlf36vZMaAzP
aX9/mf78UVrbwAi/oCWg8MJzZE+eqN9B0xhqG50dJPjerGv25dVdsse4pdQnGdhMdqI2xvLQbZ0O
N3Y9wYyb5IIJp/E1OW/OQ18j5uFl1ynG2wZoLhAQflI2deThmdQCMNbCUbho3WeiGgUVHEQdVUgQ
82rskbQLmlujs+8mPUyjCM4k9j2qbeYzRhkA2tM4dcKX9eOs1dEPWNy+k8cSAo8JqOb23lRuKK8p
/lhx62UzxtR9HXTPW61y+2VS1TBsVad8O+ArkvnhIDWBBSprl852lI+2jNSKSbniPqCIh0KyI/yY
OZRBYuDssV/LQOiYK/O2Zb+nzyl0g4rD7+xpsLQ5tyRUz6yBepAcyRr4gWZtp4A5AEf/dbb41H+M
MS0Kp2Nvruh71duzuSz4IyHFHd/kn2l4PWNzgzAmYyK21qjcGbggGYHnxro/i+OUs/KTK9SaIAUv
bugva4o7uFxRET1Wl+l6OYrUaDQbkxwRIJpKFQ+a+WpsFOGuxaJPJ7m75ps6il/ZN3gPMNbNmuQU
vVoND5RJ2Ue+sdPfl3d00KbV0LosfwjDflYPosDZxnXdgm9J/FfhcuJhTwZKwGc4Z7QCFA/mzIdU
q9KfG8bSENST2KkLx9u1l5Qm2Fzctcj+5o01jO2pGtm146WSn4dGl9pX3LadlPuEcaHViYrJm5Ht
5OwNEwTrtAbx3Yb6gt5tJKTe6+E+50+zR7X/Rgl3Tanf6fpnPUfzmjmKVWot2k3uxKwM5cH9w3w5
ISydk5PZlk7KOEGWMoaVGSd6ZU0/ZmO7z42m8hhFotqaGCbyLzLlH8i40aNVMslR7ZE93EnDBBVv
57cFgp12zIsx3GslJIo7kzvvvagX/b+f7KD5k/5P8Ef9DSFAtBguVSMsIYz2g6HR4fQ5m+t58dHZ
PHD0uNUIKJApptKVh8Gc97aZl7cwN9ZG19U43X7UTLXYjafHqPgDKX0kwDDvgOLQg8HDccdW2EIl
e+IgnCkzpiBFqXP7nSCRI7KhXZ3RLehtfLPo83OGrkkxGTinheZfpwUuZ4OoMLddgXEF5QxgGcSg
Ma8UMoDFoC+6b7qzfhs08TU+TducxAq4Lc0Uzgwr0H06+OkbdU9nIvgIhvE56GUfEBB0zDxCUP5C
H0WoCyjmoTe9+tGYn34xRn6fRSGJksSqVNT9lffUrN+2zaGUJJ+uQMVI8wMy2YSFVWCbwHxel97Z
R2YSalTOqOtRjTpluA6OQJa0auugn2hpPaslcV0WihSOS3nPRH3R9rl8Sx4xskC7j2vHddOSKqFF
1b4Mu8nNVLEDuVO+/gHhWBuZXEjwGJtqbIGlMPmYVu7D/Zg1KXXQ8NiwKBDwt6FyCJ9y14ku0faM
Huxb+oYI9/Rw6sNjvefM3gSIW+snyk1QEf5VSpeoLNq/Bp44/AZPsTHOGDLk213njLNJWvjiF/+8
GafG6tytF1k0BJJWwfdq3bCiQ5t/xf9v1Xsa5b6erQ0+6Eu7Hy//cdRgrDGR5uJgKd9FWBCTe7Vk
0G41O01PU5oBQzPhLUKfcO72zSIUoTBjlLE4ha1tyozJNb6y/fsE+WLFP5wjITEx4wo/k14ydn8O
g1dGtTiYc3NrqjinqoGgGj5ah42CEYvJVUXKdtJisaBkx101oYc620qqhr34YbwXnQ/xLuJ4FOMS
WxmyhARCIOZVpy3RMAbJqj6avfBsj6hLQTZ5F82Udlp1KHV8jAz/RhFJCxw5NCxdc12Zb7Z7KbCP
KhgDplReIiEB8u8e4GRyRU2L/9RHMDNgiUheHx0psbgXTLpYL/L47blq2uTD5LhYs/5DmhhSZelU
2YsR3KDXBLAfshksV1wPa0qYMTpVnDRoaZjwj+ek7Lzl6/zazOvO/77hactQGi9G/ZJARIMfx82H
TJ5UDQM+1vy4GaW/7dMZMUKBe2nm/b8iZEBnEu7C3YO2iHVKCgN35Mu6+Uy8wCFYZNHV78dr571c
j+YjKs4TP5mx24SrS3+TYP6gtnzYVLF66bwRyzMd4+Hw4smpoAOg0X8mTKdA9m4ncvnO83qOZ4Z3
MXjhJ2znBhTJkAUN5uRhK34eqYrM4Pk28gdcE9QGTG0FHGjKd3pdVgl3IoMEB/6ntpFEqy2HnvXC
DKJ7wOUBb0BigRKCiRfvOXUGjwovFeO5hdfA5wlNWMjN8vE+Hu8RtSRYjPk4Gb0llZ1sQujWKXY4
4zCtO/K20CNwjVVi10JXXEM+6/FqiHTTj5K8ObK2FFIoM48GJmyUHXI59WaDoORXUDMkKiTPlR0e
rw7Y90+M4zenF+oWXf787pJpDZ++vP0Z1cvnjckeAiiushIn/2H8cNt5lTS6ItA0M3Bgto7Os87A
VfnGBITxmEeeIm6bAm9GvoS2lM79LN0P+SVf8QIIPfnqvGVJyK139moxZOZqIWGG+Qq6xY+kDYf2
H0NcHMAGgPXxNR8U8uI9Z/jNIf2eg1DwYfzYHFRyLkz5GXXfDWB3NXCeU/wfwRl1hcYLNy8MWOSV
IH8e8yVuaMhtotjTrMl3JSkqkiWJKZIr3zo3O4+V9mIKn4HZLR+/P8gVeszKrviqs4DtzNv48f9Y
ASkdH8AJ/BxPCjGGzce4w7zxio5rdvQJsZXxTmmNUrYNGjoqEX7kOLB15A7Eko7mTPwV++JzwIAV
DAPQAtCjFSgXpxqsULwPsRmxAe/jQNfEHl51hmicHGA4uW5qP6xkrLcHO9ATJb06ga3Zb0Z/cF1U
Pv7htK/vIFl0HHiQHSLsH8+ghh6ur85Pq+q4cNsuO2xXoeRdkOKqxiDnQVGGvOLSg+N3M9xMSzui
n0hK8tHK7raLat1OeElma6LV+GxgC6CY0QN0xPtW3ytpbjdmDr8JyrSevPq8CWV7YhYEAYhWrMeg
mqNKb37/qM9U/VibKqywdF8L12L+4ccut7+b7imMGVaKwg4aU/pmm8d/E0yOvcYIgts40jZ7pAEg
+zT/bGHJKdTD8yYMKRTZN26HD//jcUY0eIhAnHf4UQbjfx4mx8wFGfMAVZkrXxAv8s4ugQvKdqvk
i8w+OUDk25RUQAAvFsdwuT/RYiAoF+1WIhRKbwu6F6ZrN4HwnetBS1Iz7xoU/cUvqFEij4NGPyAe
/upN6PX06EXB97DaGUoLIO8mxHgPsRl6cvB0pgYeJTNypc0925DHRpxFDR9w6syYjDwoEL6eEjKT
gmUgNjBZJGYeoZ06peSV5CaNw8gszKyTq1hm7s82C3yXD5EWL2gP6V0ZbN30fGfvXAowmJhGioma
/fPMX23PWhIXonMrInkY2Nx2sJxAYxTgVILSl5++2LLVoN+zQzKVQogNQjt76+8HPdN6g4ILOrV0
6A4x5tT3PM7PKxo5wDM6BfbKorPb8rFigKqn3zihJyHlYorx5X5/zfcjc/eyXougqyH2gRCn/b2u
QePfyniA/TWGxm8Tqg45q9iW6PgxqgJOFdWEcerYY1zL4F5JZGG9xAHmzkoxSrrKq9FKfjJ1ig3f
Aa6OBGHxBwINlFxzepE1nomjHM4IderPWOHb2TM0fehhHmJZKruBXKXhY9l9OcOuVa73sp4UKaey
nrIN0V8K3lLpwcWAa1j0owYLCvkf15gHACMF5tOxzNQh2ZAENfecdXYcWyWaWo5vuE9dGSYP57sW
e6o2kNYXvc7Qk3lJGTik/zh63d9C6+rq2irLyZZJBvwMtgesj5HZXsIKJn3rVmLPlgLhhPru789o
7O3jz9ijzg/E8uT8zHOYZg87K/QPgWxHxr326Z6nJVZ0WHVi3+nGKwvW8iKOYUn3uLS3q2t2T/H8
on+WRp38NsH1cuP+aFzQK504gd4YXlPdxyvE46FqtBz9+oCib0DpFseqD/tRz1ruwILhfjEh6gde
tyYqB2AfnozqcIhn21WTra6SI65aK8S4wQCbppXy8jjCg61CKDVUHhEXIK36PeIVjcWgTIkwcWHk
MUYcGJ0tDOdPpuWxYtCGoRlr8VAXW5ooEt3uZgy2pmtIVcQK0zSehPkFjCO0UROrGFoPV4eiW1Bi
reufCoWTJXvmI7v4g5YkHnxpX7LMYjQpX6FigPs+8IQLe5SS4Lz66iPP1KjWfdTrlb64b/DLUmLA
Z7n0NelW+u/tVelvDRihYfyAs1AcXxP+nF6JC63fMRcnVxo4NsSuGCP9htGTCacB61YAEjo9HDGs
JzEvm/AIpy+6X+1/r6fmJ6yuTxbvrbJaF9o/3mc5w5kr7wesm8+T9tyt9RVhgB+Drq58WissxBQs
mw2US9gZk7L4IBB9tcV6y8zkjCmTzCsqvb20babiIOeOtpuP5XS0P0an4/U9Xs/IeZnq1h7BLsUz
uxwhAG9oF4ORHZkoW2UHbjAQQMDeInXQn6JNvd9Q38xY4qjLgJhlQAHIojlDkqhFYwj4Q73Agnze
XKa4Mo3ehAnOYcZJSpUXjKUwz8jhxnzEcq3hqDF+2dH6k6MazEfI1sdck31EBORjNVZ9sUDZYBQh
w9E8T8U0iJ+FXovJcFK5b8V4808U9dDG2SaAaZ4HV5gYOv5DSd/dqWGCDhVRM2ecZxMWLfjuGIUG
u0YztCaAkAU3CFa5qGxZlHVxPNOfhJ7JsG/aYbpEyiMtLFzg9EPF9GvoPpYodbwXrI6nubZoFlZa
1EvuWP3Sw2DCZ52T4aIbj9InRn25mvL1onbPyUeO6cRze8vXwS0fRbgIDQ1YErIIG3H7Ae7T8bgQ
+No7IFOxkg3/C5Mo1IDOc4vs5pSfiExtw++fhmXqP+o1wxJK5Xd07gqJpibP+BYXk4a/PnnNFJ3z
trYx1HEHOUT41TABlR+iV+myw2HmQAXFGCi6ue/KgMJzg72VYXqLjxvs8RFD5wxpe39DFTPc9Gdc
EOhf+mdjLNl5iNnsr2xT39QqpNoJ4GVGASpy9tKipaA8ezDrgeGmd0cmnRofDs0/JL/lE79GTCfx
70t7ySnv4yFFkwNTD9ujA/YrJKK2U6Rs4ceh2W0YoNJ4Eh/WXzwP2gwaFzAZtBzQ4ox5Ioc5Hzx3
uRyOdLYcDYB5DkytlMa0j6KqYyZIHih9yT7dVYX9XZwfDoNyQ8nh3JmKmBJCCrmhiTT7Oh+tutOC
aHfonjR7U3iWp6i3I0Aey5Q7aWJFAF8MziuZuNZ9cczfyYs5LCiw2ZjdxTAerDrzMfX2nnxxD/TP
1kxg/4GpTljdI0xocC4HXfKKP2V+Tl7oMip69Dpp0xK1/cMYUfBBK0MzTazsVKV6YX4Qj/ZHlDdA
9A/cNZ/z3u64uX+t01j66wxssqWtkYbnDkudNUuiKfL1wQQZLR6YKFB2R4z2vuLMdFibrK1/TRhQ
uatEJMlgiaIJriH0S9e8l0GffOzobbWnVWpHySqFj15DWT0ZKmGrL8mmr6mepBZsclLAdWmsNawj
fDic6idg7a0TSKW4RN8a+7svx2an0jGwhzxA4AAPGmc4s6WP6Znfr/3r4J9YgtJRGXw9lC6j7elu
NFPaAIYV1OmakNOzG3HUOpD5uDeR2HPh9L3+BG6XdN/rOJgUtDu1DpV4ALDHsqdciOuIOavLfHFt
f9wrc+SfVc0/O5z/jsaHNiRF/kR/2Vt8V93Nz5UZtsxH2ukN7/9UA2l9TqQ6YsYFdDv6yBr6cxUM
5Wrj00AeAY71IPYQ3r6bAvOvO851jMtnxwVTlPfHaP8aUjr3XDSHakNM6VILelE/PM973i8Yz1tG
cvCSJQ91EEEChsxkcTjkTx83rexXk8Xsf+jub7pytBrV6b/C48C+9pGu8O8a1QWiO84L8IXjlmd0
2ULZJeMYtSDnCj7e47deqEhELTbBOBhF47/fMMMTRZH+Q/+OwxpQpDWgiR8Pw2MEggEYqtxyyNjd
j91ftjllkZY2TtHR1QkY0WgCEervYQEP474zq6De0BhpFrxfGteSQQbnW6n3aImDAVNz8HeEbZGK
bxlaITbNlq9U4M5RT7UWg3MOBE5z7Jqck2q+bMZSKq+e8ulm8OAV6vPg3PdYwTOGabidNdGX4vYP
Iuuhd2C2jAsFKbkmue3RCpZhX6y91ZeJihH/UPVhtEW3QxdsbGHeyxfAkENWaaszKCXwyYmJ1zek
pUSn89Fxb2umkrDMGkAWsyflFasq1vU//rJDqQxLmDk/OQiFy9hUIr/du7790tcvKa9o48dnh1O4
cQcPPMhv+JBqqDnclzmiOKCAOJrVK/ia7w3TXJHVe6rwzvYWZzXyQfu4Nht6xXzPXAsNAB0MpeRT
3t8KLwc0hx8I3dV+r6SyUP5DyR38HlLOqn7DLtjCLw305eew7Fmqt8w7MwY398VFjza1NftwhmJa
SAjESwm6o00fz0UolGth7zrzHXsZJQQyyP3JkJpfuvNoiDhJsM9bbhwE63R4x1eSwlZhnubG7V9c
eZTPF8zb+zxVjlyguyE1TnxPY01nCCrRY4p14JJ/c+HvPmPEVIuYctPNUFyO6V4oUEa+mm+HIrwd
zT4PdXA0V9e3XfhXzFYARTrci3R14AOAZuAEThfHoiXW//8DQrLDTB9065xPIqVpAp1n7gwFTtxg
tHo1xW99o9KlwHrNh/iWMcU9gorDq5D9TBfP5gBEyGZJ+JYc9q569rwBfzf/iukE4gkWTweZ7jW/
Gf6AMfDTKMB6WcTUd7zPcLj5GV3x4RhPB4VN6ZYdLfYqUr8+OEdFdYkzlxwTErml9+dU3Bnsgped
YR/LAr0ZaEEqs3K2UBGEy0ieHmpklmIQqiEO81TUKfAFny+++0iyacd8ntCL54Bndtr4CeGxVek3
TJ0wPZRqLGs7LsFNaBTilcz4W63aDEXbtr+5/jHVwV5T1eNOjhkvOQvAqFOoJ+DbV/fS8V918O0D
9docIh3MmdhBjBkBt+RavMkRQ0cwyX7TveayCd9XIX24TbNN0/CNZENl99xWqrtQR9NiQ4WAka+n
6Q6lcQtWxDQYUW3Bl4Oqmr0rfBSGLQQWQssAG4Pgg73uFSK6eOIf/zHvH4jnDmvoNHRfKbCCprP6
aBzwHaEop837yZzVnkk5TQ0udbMeeL7denaRUQOCD7EuUK0T9iGzPng0qoHAVT4IcBAJ0GJtGv3g
1KYv6+In+w5fLXET/Z3kUP4CUxLHwXDZISk9Z+XxP6m9BloLIiQZaJeX0ReUYMlIbQROu0ntF8AY
vYl4hNn24yqyVYXbwPRkRufmMTHNELVji7FEac7rk6EYdz5ImlsecWW7jD4e+lYDsPpMlawYYVPt
DPH7Oemxto0V6EkQwq+WNCJ+GFg1dcXtk1w+FgLlfTt9V0k82uK/LifXg9rtvhkyAHHi0uwrvuxV
37PseuUAgwGuOJYO1EFdYHooAfTettcmAyzCcV/rNSSS3ERvGMLTdkitoMv+uLjNnFVz3A3wqq0u
aUcLPDJBqY8piLB71ry6zrqUVYPJWxpsr7mYUc4ZvWnrYS5jffC2BhjGGlm67N2wZQ1GgqfQ+xsr
9qpxY04zeaJItAbP7ivYJZ0cjg0MkMKTNHSCpgO2yKS/UThudPgxyFMkaISurgwaQyaaUBMuwpV1
WyrM9TdUxuBNIbridopzGLT3n8G91BcrbdE9sCjOTPbwL2iIux9+3AuYr3FeccFy6rZy/SpQumSw
ubwfIP6AKWaA1fJB/TuKKfBeywJUrWuSFWxZLJYH9vetbsODOFkoHARDe7rM0UKxFtdgsXroEh/b
jzPXZeXf6O3mN5oeeYBiqfwvzWJWmVnR19PujYUxii757rVLuKYTt81p3+lXODfp9JlXNIVuB5E3
dkTEOT8SNlcKpwOH9v5kpWrKycO0Of/orluZMUCDfQd7u27Y2IJ8bBzEqCO9Sz5W9ftbghjwPiTK
wJnrFkGy5/ePvCgKIa4r3GtnKefsg2Vtunv5FWwbQk4wMeg0/8DN7cjhjaW4+1N4pWwyJGiWDYrJ
PIIjQdKD3lR0ord8LX+T0g1+B1PPKWOCbvzUE+AWdgU5Fy7IKJnNuKp5Sx0MNJPHHqhYaiuTIggq
Nz+LvSTGsSFtcxkkfKauC4xKCjl4tcukh4kL70Ze9ajgwT1819ZNXXgwNu/42ZynrHpT0JhGqvCw
FvWV3OUITl33xBSA77Yr3ZxgtA2KYWG2K22OZQzUUvHaXsRBODPT1CZRISJ0XHrh8urTf1iQ7qZ9
XTfrjMzThwHGunkkzDkJsjNSt5lCktBLbhyRAezrnOOsg5GzhQpjpvtBtM9YXxx13wPS+zjrRCn3
B58/1wx/DbUuh9824+4Dws0vG8DA/b7k7QEh9dzuNDcvkZnwEraqwVvHO+FouYwNcujJquktX0EU
4Lmv7/TuIn9ZjyC5yC/ipjkaWXYnk4QjbpjRxDyWII+cUqyJLE4vhpsmgekdpNFlpHFGRNGSZSW3
BWdWmOluz80fBmi1TT0MAwLaQupS1csr4LqVa4ox3SDYvvduuvt4dL52tMFu2NTthFNQ1mQxqT3g
1xxTcrZk3wNbsXcUoZXoL2EZ5G+LnngZfTY0jM6sWI71wAUpPiEUmUMzCe6V4Dt6imma9l6e1XLm
qkwSk2fwLxzwIDFZU0/rMN2bsG6vmwhMVxiO6s6nojKioBOqX871AVkXz8NYX/YMzzkYKIfO+t9g
OQiDGp8G7cymQ4BmzCrDkX/ZIDb4Hpg/M3Ic4xNPojd7Upl5XzIbmhnmRP4V861ujlfSb489kyAy
Am4667Z0u7vXRQQpSxW708ilNnRZLSzV6PLTAVVYRfZnkutLzRN6Sr0tKUNUP2QqsTGpaz2mf/wn
H5gpd0z0ik0W5BOvUtP0rp63DKABDFXmR6M0OQNWJTt25U0PEgYQMramnmQQAdhyI2EuT/5TTHv+
oZgKFniZLb2hw9FSZDbEZul8QjMIB4FncvNZzsBvFCa5C1SZf0QQRCx2ZR/wXjIm7cyMKBSZvlG7
nix9f/UTZuwgNI2prqgpQ86n3t9Oh2HP/HXJuyYcnSM7Zs2yvlVbtzNO2jaRNNzXHZ5Syt2rm5u3
uwzYoZivxgwadJBxj2Vp2jar1bV6pqvb7wVFqcveXrJKXCWz3LTkIxLPlGcLRcJWvch0DBJZ5vNm
MRb+xMQDmLmEvpwRPcwJcWDoMSWRUp/h0I2agrhFRZh6omdZX8RgkazqzOYGWBtZe9Q5H/HoSHlR
7nObJkdOqDRnifKxUh5MIm+wMYN1YOrrxRh5boIYhmmBMM763Cd0xhE/kLVpMZ1OETWRnd1I2Qm5
Xg5ibLKUQtWimYmB4yrjMPFJiDJ8Y1obUa/UoyfnkGoWC/ylnuyOXjBzJuMalcphMl9cs5Lezzi6
tTV1Gqpkf4X3hf7YPKKvzqqXP+OPaOjwAR0zOop7RDFdsbFKfUUH3eqrd0q8l7WFuee89qQchV8R
ViCmIM7+JznZL19Mu/rQ8Z4z4tIPw5Q0oWbf7nl5Xmk0qJIE73Yj3+t7MoGulRKdh69/ep2RiQna
jnlVV5qIRTPhGPet40QeEuaN/HikhbKBNXAhbtHmY4vDwa9GmFeppFl3BXd/OOBr1hEl+9nyVJ7V
jGVLZnnUTDwHhbWu/iHigEZtCJ68DHFCminnt3xWYjr9bi/2mtbZ/NNOujisI1QjkwPbJv95rOrd
LSe+0orEk1xmC9j+oU/+LqEzHeeNTajx8ugdKstroxdeu+3KKy1nHCFqOEHu1EEuOV4mpOn6YTi2
V6v3Bs764mf5hj8d+7P3WvcwpXP8l77wXzgokUkUYjYyi7qBZxh+b0VS28gY/b11h6AZEjVot8/i
4Pej6mbOyWdbrMNFjyTnfyFOjnNBC+TJZFzvFTvo06YcMtpERMpMVPHE+bvz8BfYf+lfe44pLd5x
YtowGwTdLcQ5MUc21Rkk8RioIB9NAqyIpSMbWP9hI+SekGnoPJUls2f9Ms+hqqJ9DBkayclqZw4I
G2HKBLY11nO0OTTYVmDy0fGaJtCsQdcZr7mfxddD+SYmJaklXCksWzmSxgGAMSruCnlrbjwxeet1
frEPje09I+ycl8wR24OGf9xS+eomm+fvTk2of5IJKT2OQBt13eHSC5gPco6jzVEswsEOfN+K8etw
rFOMyMBmCBO+za7we5PPDhGK4ziVISjoI05zpG5+mYNamV85XPg4mWKsjIHxR+iQ739B+0Na/9B/
iQm/NTmJhR+S9rcKjc5Vn4/48ATKrc3LfP/iTsE3oa+sI5pNE6/uagMv0Jrjk82qHJo+EmqZdLbo
cp+9xLzs2iTxed9sOp0A9+By++VJkQc1YMeqVogxzfy6U11SunnQBxR602Y1/WITSgTjGZMqJB4c
NIFJ00k+buekX2xn/hKGX8vxCMhNZoXhejKCO/E30RICal9EtQ3ZzesJjDmGGytp4ii+c6b/R3Mx
1yCpix6oHwt0cjiSmY7NkY7vsXA0429oAtObhFa5XxC2n5xINBmTjKQAlpODi0hdjHQGQNg94XKv
/0fSmTWpim1B+BcRoSKir8yTDCJOL4bljIogIOqv72+fjtsPfU/XqbJg7zXkypVZe4tcP0zchI56
hduNDadqo2iYYHF8TtVpIVlGUkwTfAI4KKvu1BjIxDiVn2CN2HO4nj3YJ0fJ6HAgG/z1K83zlMXP
XEvJmn7iopNbmDkwIAqWb0DfmT2maBkaDJ9HLQ7BlIjCf9DWwmfs6ZeE127yxDCo5ytuAQiPuy7Q
QdAynTtRetkj9SSvmWHbfABcdBZTgNgXPEFzuzUb4yOqdhxruFO9UBkFY/P512kXFmhglGstWyvY
sn2OFe+PhoVRr5/mOfPkCyr4i8k5wUiFVVednS3M0r6GDsyL8rDnmUw9lr3ItoVVIhg623Tzwl/2
bRMHA7AfaA8Zs0VMwMV/O959BhtcDoqpdfY58hCC2JzYYSZnQplR8M90B3fgUKOE2jdULhwSNoiZ
Zeu6s+g3Oh5naYriKPSuqZPjcWulwz8dCZoeaa9n7J6oXOvVgb095k5c0gufD7nIFmuBYnfHQATR
crcwx0hVgZpUaaYuwNODysAmW9bspXmZhVt/x+6bgbzQ/+mg9ROAVW2BytZdm/bENWFzIuTfHjxV
Tr3lO6SUao3X2DFJsELcfBd9cBpjcSBibEY9LasjHOsX/bT1ZC35/vWcmui4F07bJEm07oSr3GCZ
ZijYhGxX6jr2Ek4ia8Ppy1DTPiDCHmJazyw7PZEUvd+x98vC7QkbYgUEAjrHrP1LGOorRnfT02sk
xQ+uW352T4DzzglJau7EjzETEZFd3JMUO9kvGy7Zu1m9tN3Ly2pGEpq68FoQgPUPdop5O3TBWMjS
rb/GcLXmMeOt9yRdPOMtu+FhrmWn0na8kYV12ntRBcvgFtw17naI9x6p9euzVxtenK+xXo+jYtGY
6rTQNPITG2NUpjVln07eU9EPsBJs1XXPjJ/jKPBeIXXxjI4ilqfLAEl4rKGLKd5wqFx54pKg7mSC
enwNj9j6RdUc+MvOpyn7vaJQ/+nLPr2LHphrk8rXM8Pl/qjOjmKWtSTkU27mlBLJ4PL/z+WEKZ5t
QhCYMdVWaUvMbIQiNHVC7jQqFTCn4bLhyY3/SIZ6KHGS4f951OW0TVRhDCaX1BBZqfG7SdmSGr8z
BPuJvPnZ7EL4GuiMOqdEmpMPCWkdwbDnZANSlowoNM1juQjNfuxwFDjhacXpZXvWMMPgw+fnT69R
h0D3r9MOZXZKx3R1LB4+yS6/m7YLrzFLoPpyiaedvV73DFJZivV8pgf70nRnZE4rRijwzrvySh7a
1SLqYhjPKqyGHx5FD3EnsLv1LFj3dXI9LCedkvOAszrG3onDc17mQ+HxjUpqYBY+0nN0Ln1tRt/+
oYOtK+pcbR+YLzweE34EU9g7dQ2G5aqRdP5XS1oU4Jb4wPIMMUBBNp0qBaHtpL/2O3KrfrtPZVlr
l6dTesOhkZwPwPmkiSX2CzugwwTjIP7aCanIttFOqK4Tp3FjoYJwDL+nd6aASp/aiiyVs3rE/6hM
ahKnjolDFuawLzUYLhMQWiJYO5cpWY3BW0+d9HCozBUKmt4UB2Vm9iGSQR0I6urudjReAEg7qLGm
R+I9TOYsak34068j3jrKgCO4brtP6D2iU0KdTvqcaKvOI63UsEPhWlkoAgQJz9sbWqNVxg1PdQ7I
LOS3HLMQHZ+jwwEAd5U/9KiZb8b2tCbrvig+qH9a/CCpH8STeO0la2wSv9mSx28oPVN3UnXixqFQ
+odAduHuYWQiRqZfF8VfNqkhyJo4H5b2iSRLbmCm/+ob/nvtc6W4IGwzM6DWfhl6FHR8h7s9Nhc+
FQohb/Nx/6b5HKaMBwvDTU4poVeQ3mHnMR2s51T0uHaeEt7BgkI3xzK24cvvc3gejfX0D6JSRdbn
ryJ+U1FAUOKwPV1GnpQA6/Nh1wt0Kpd/b8ubDsnvYz4gFjp9ku+0NBIEdJuP5qDbPolRBNBVJS6P
0pqj+7Z182NycBvgJRFavB4/5HBeUolMnztVW4x5w4p2/SNWsk5r9IxQ3b30gvPZc17Tm9ETF63U
T9jXnLWTmSd0NCneG1hmknMqYzE2jVOG6iXLyqBXA233W8CYSrGe7Hyi3Hg23IjV6+uhuHsYEM1A
aG57r6+DHZJqjauuJlutSRp8Qrvl+2MrrHlWpozIMIMz80NKssrTIIKUyFQyUJE/KRy2E+zcZ/xt
nXnXffdlAXJyFnkJyQhpAHxXBjAM40n89RWv8b4Q7ulUWQNX2M9GhYcqGRLiVLiNTZIHm9Z40Tls
Jk17mHok7CIvJUt1W39s8lsLpOSJLgmzV/fS078BM3CXPGCCMNJY/MAP0HCaslwfIKLk8KRMGhvJ
GdoK5bEKqcUVegYjnMvO4QsPUQQnjvfwTkUyYjucd0bVPiZgCi6SsAJBWJIuiWGgd8/um8uxWqIT
vUGt2mVZhnFZHoherVu+WtwyucLe25Ks2u/8Z/ROhlYFF46VgFXtSgma0Askw6LfdOz8jq+sPD6Q
xPDeWJ5MkEXQWFHXc++WkhhKrQdtlJ3oIsNwofWvbFGX3m31BZ+27wm0uDxhAR1lc5VmDIYx1NDN
YPmUjGZgtWygs6ZM/fDSAKbOsGZLP6isa6uN/IuHdVMG9w6RDq2KgaTTHC39HjyD+MIUzpKhoZyt
Cn1AGCnnWE0GK2QtnG5rnfevzXU/xlISuYMxG+boVwQS/dSXeQf4o1Ftudo3UE7j5eFDtZGHhmD5
lSCyUOvALSSDijO+1Tzn1mVtAZGwNur59HtmF2E+qC3Q+QdyPmBxZ53nqg1a81jjI4kTFzagDJqS
u/eh0uT7TyWx2W7sIMKMU1qXczwkktl3VKEP6g5Dr/vPvvYM/rlFSFYMtxjK0hLsUNO5X/UaBjPl
LI0ZXB8P7Uy2tNe1u9wCkL5n4FGLGwTe0eGx+niD/Xsx8boI5oBiD/fLhpkqUBp0Y87c0/75H2cY
D+dvZGyFNDfb+hbsptmd7lKJtyYejumaY6qXmKyyrhmAGkAWFt7Rr+nuRvKlZ+S1F2f99Y8odLcv
zIBNxBb0Yln8wc+trR/39aWfnn+TODtDgzSlachgXASCUVjq6D6w2Yh2pY5IPdNqqj1h6+SONbFe
RVnb9z8gRbzeIhlbO6ijzhgaNSx+2tAO2PonloZ0xP4Q7C4RHbmbnYNEHB8FxRNxnUFv50CNqLYo
MRLjx7Mhz2+nMWAlQYwIb/6m8k46TQjiLcMoJ3fuThcJIZ03rqrfgHCGeEKf/FTjjJzj3jq0fqaE
sDxDEaZjFhZYmcS/8YscVLRAoX0i1jKj4WfHAkG/mEvvoidJFO847QiEMEeFwnHndLCYwQpszzsw
nMdtyzyD66FfVySIY9gtO80XxFJ/jLLxQuElkG+SrTkJLnyK9w2Tvo5YiZkQ3rSljoMVtnJkQaPl
SB7wU9l9LHp79BVe3s8cr3KnP4WAKq0HyyHAFqpo+ralzZH1rCIG9tfqofUHqHBBBGb6vEbFZYR2
wVZQOS7IAoTnKctStDjBEFnV1itwOWwQTTPzGeodOAVd9cf8xspt61Ep0Yn+4FjS+t/DwSoPa5Qs
2qCDgKXiXaJxsOCY9ezH6UtR+cWaDGB9sd2Pj2yM2pBoTi+4KqhwQCOAHMV6FQSw2Y1KsNRsUJtR
UK2UDRO5K+41kfzCBum7gsTQYJ7FqUCfZwd3Ed+v8f4ibI2GfQO2wwtCyLQGtpxRLI72dD4EOcXO
H8Z1ovWEmew36tbw29Ec/saCcYSP0tl4m5XbN8cWp5SJJsNzowjbA84KDZbLn91ohUSbRGsQ9ljH
1KSENmi0QrEJkJSrwF3eXIzSgfqgq2wFU2g5uYeRLjZF/Bi0cup5Hm5T2SNN+tf4hYXbkJDX6MKn
kOZsdRPar7CK5GSACBf09kyesefz9/PhXVlPRKhG8dZ5mQidYMTXOQSut/0cc2572q7vydMv2xJb
9zrtU5e4S86MaA+A9QlRcJBsqhwu9sgaWWNO/MMgvwM15QFImknm+4jeQFh1Ud3ocnzx0K5MVcB5
hW9HJSgBkoi6GSlv67rIAxSWABqGs4mLmH42Sc7xk7mLhSaSNpw9lk9zgCOnZPHp/N4fS5/2KKJ/
pfolksN066LTmSSAjWHt8vpfiytBt8e+9+K8Zj/R+s5/CxwCuUx4JMpBzqfaidW8Bwd/iBmxasgg
tZRACNzpMlU9gnwmrKiU+0jedu80DIhZmhVMIyogfG2ALX5WQ/VIuWKfSdoIqW0K0Dt+0RO3+Wph
xEDu9fYjGI7QrLDIcl6AzAVuYk9sRH8M87ZgerKlaskZOOeOFouyUBskS9j427IXMkAuSgizif3S
daNf0wk50P3OVG71DXQaSTIsD96mCLc1WwQUJw4/mW+A2Z32Ilxq7x1u7DZbEPY2xKvdpOjZI4QV
wAR0ZGH0avrXCIxuz4kzrrSoKEnZkDazCU/lYoad9UveJvEby9MtICuySpunwb0CrL/Oa+P4TGDv
QA4Rz+cclTbxVkV7kuG0WeD1JTbXFJdHl2bbpeSOdXnufbjE9Kunl7FlbWyDBX3l3sCtZYnauLgx
UDbH6+18QFJ6UWpJ6y88u7sK6/PuEFdoqwlfH0SoXEkI/xgK+lh9ckZvjoHDn8Rj+zAf+BI2TLxQ
bDUYJNh/6XKAo9Vzkc8nLK1p/fhuQ8iHsnkarGS9F+CTkDM7su72ZP7VMrZ5wTnqWCjNbBEfK4If
FA62uPlEFBDl8e69Z4KZera3hz0EVZtcaw9Qh7WQsgDB+apah+0IUVdBJFiULx1WxQhWcuq7pDbh
tBkil4gq74tGEZlp0QcZowEiS6B0ZpwMH+CN8TYkE3gi1gK5RvMFDsYIB4OOn7nLfby9/W6JaiYq
aajT8vnPKa4KjmqsJGC/X0xL4iC65yHLxpLK1hwJ4MmaOLVTkzu5MGrcX4sDQzJ3ucfo4BygSvN3
wcPzm5HUPncBelvMAdLfCJ5gfwU2bXq1jw0lB3oUkVYPDPHtPdQREKXPrBdtUyptfjs+IfXuJABi
R/dpNFPnKRr6b681+PtfnINHpsLpEDaGQIMWDMQ3zrXCbB2xspmC6GanXdN2iZwRiqI9ECGCD0+M
G2pyYdlz5rdqEfuogedvRor7RPThl/5iX84ZoIIkqRsvY+CN7f+fOT0LzwktBydHlA1eZVqsKmEm
dftDu22AKFeG/pp+mU3sJsRoxm4dFKYCJbri3Xt2rkvp7IDXUGCeLTZOMWdtCUxo0+2/8Lfj81jL
vQKDHNbDOCXI1yaEK3oyfiwG6WjTICbAChpGdqSlZsFPQsNIMSAzwO5rkwsrRNcXFS2YHgu31sQF
FjQT5u0D622/s8JkL4PpkwfR+b6oGYvNZEqky0ZZV0tqLn3rv5jM5daPmV7jby3WtvYqeAn6i+ad
XfkfxKAhc0Exa7lGlQXIeLeff31XYfUm9L/+oTbVqDYxmURjTLL5jpzVnvelWlCBU5PClLk2HA6b
hjdD95Q4brOkTuSHp6EmE/ul7RsfGSLe1D+beVt2a1azBuZgdou4JCHepeQTWcB+wDgDY+BLuTHp
KPTfH/zAtG96YUBo5JvKGloMifGqS+8RPOsZjYpZQW8We8nc8IuDg5XoV/QXBtZ8ZH/oK3z9B9zn
TCQrk7vKAy49rt3h63VIQvFFFEdsHX+CPpHZEUf9F7Wewn0EdrjTkMr/viTpH38oLhacJYo42se+
KYtpE/g8RMXC5Qr2ghb3+sFfnlQW69mcYhWvV5DfOkD6wLqmRYZDAj4vLJEvduJFcweEVBprtV8N
SMWsd9sTjLJ2dvUfPZ116NaWl6yf+WwE84SrZSXBGxvbo2nyQWJce1gooY2X5RQoANEyYBbxL/Bz
qadQSJ+kCWTMQ8V3b9H0GODWtRK2h2iJeTQLLMPKYKOow5lSlLs4WvKKcB+aAb6pnnT6bdBrJ9II
ThrsPDIMRDiFvFckgKGf443SQ40nqCQx1BN1N80bGPHmYaGZS1fp3whp6FqR1ppDcaiRpjWbBCHl
T/iwsCs1Ov4E6S8wJZrlniMfhUe1FCiuOLkXv5yVIoNyBcpgcFK0A8p2Ti8YOcVMWXzswbL1b3Tf
Rm4GyrRvb6M+vdQPhShqEbddggSXpVZTLAmanUGrBQo//SHS9w3wCKZ+t4oQ005DOoAW4UmPCRhR
iiE7mC1hTeNLUxbHOentHwnc/7LuqEAVF0kWn1y9oxuCbLbs1XTerPTc9o095BBdKWDNosA9R+Pg
vma0ch1a6Yg9INvO8ivfLR6sBrVJ0TmOPqdeUAKbygoOWtr5b/TF0rolIvPBDGAoFh/Xitl4k2yA
IQDcmiF2pkIyq9o6/B9Za6CUQYaF+qHqlSGxeMp+8M3GMUEsMmIHoWcqq6PDxYVFTphc7D8iRGQ/
DPjnfT0TybeZfjU/By6TXCGqiISAAKBHYBsjvIaXO8mQKJwYvcKHgSiqfcGcfx7VOlQcSEXWFoja
AufTncZUkkuI5j1A1lZ/rynVKasecRdwv5UXi9GiLRuSX+BOUCFRatcWY5ik569fJmsQope0yeTp
Ax7Inoj2/iKwiuzGcWtUhDoZoudvjt8I62LnWDbBP32ePs0rH4wKuyNM0S+gcIaEZaEnN4usiMYe
4lFD+wuf9sP0gZ5XYBtDcGjupYXgL+7Ppfd0xTXEkitYiXKnQ6qnb5HmsmJPdmSaqNoQ6sHYS3uE
IRwH4+4qoib1C5s0rg/tCcKRrymuoKZ1QIeOPlgmHIp4Li5Swyh2YvNyDGASqofRiXslRQ/S1dee
pP20N5uoptzp/XgM05T2MkMbVwMOZJXDIEOxAatBGQ8oYEJcAJFhERS1bShrm1fMLgU/pzb7Vrco
3J53jwkgqsU+sPFCQYHwOB9Ss9TeBNsMKL3oiaEswfSWCq7HT7Wl4CLNwJtJp7TXfpMIvbyBg5VZ
zRWIwWVUHNfRR7XzpKSZ7i+66J2VGW331iRlDsIL9NoVXsN3u0afdXimBuRmqzzI5ec4AFqa4hvH
5b97osjmkxiPiCsEdqPfZzeZLVCIQF3wCWuMNEzwCm+rVzxcGknSAEa0xza97jF8xt5vd7lOrweS
JjQLUUMiCSGXwvF2Mr3OH/Ft/YAnsy2c+zRPhk6usk2DVCYA7G6wQl6X/UcV3iCT5VW5myQ/QGT0
Rm97OWtCJlDl7tLMtikyBBGa5i012TtBWwPQk/W5x4DFjQo/3b55d/gWUD43/YyJF/3dyBnBfNc6
Jtn4DUBDxztXzOPOMeuYaBvBnbr4Q5oNAbSdzYrVlOCxLj2S6bJ2TiNWjj5iVRe1h5HVcjW6w6n2
n1Sd379umesDICsRv39Rs1cjeTXZd3x0mj2bFfSP1bPzs0Oh1LBoK1E1GGPOh6rhUPvO3smEFXPR
Kt0d4aYKbE0yJ2sQlo3cRm8aeigzsscW2XtNIakC8/GroPKCfmsy4o3jNPTZYuKo9eCp/52h6vqt
DwJWLxHsxBaqSnn7xWaEI5TCGoTe+ysQ8GLgBXpLPMILgsXI8GIPqAPniJq9AyGMh6YA/SZwWelc
8eb4aB3IPoKM/CHVrscliwbU/rO+ofwR3rUJXxog19I4cOAX46SHlIhVO6BMVOAsTtPC3lLc1D2U
hVCCwzBv4hCOHDr9z5SlOx0BfkOdjdaFVS8q7fgLB9Fgj3gcFV6VslxqAbHy1ngeud4ga55T3R1y
WpsljsXzW0xkr2isLu5kQXEhYQeIPCDO4WxLpeh6ktU/TJ/GEcaik81bNYa1iWZBMNgje8p28vE4
2te4dJNt7YeL9OVoz1nRO++6UCLW/Ng9ubjnxSH76fhFTBKQD7cA+S+mo4cm3KgpuMILtwxz8Tm3
5DnnxI5W2+i1qK2X30u/xLgvVX/lb0PQZ0Id2QkehYErGQdPKAvQtGjXlWhwlPhqmF906EHhgIhk
JG/ZY9ohM6tLbl/HzR68WoQCKnNajXuyg2Ym4+M3oYq/GWBXMcKsM4Q5jz8EmozvfBjcCVagfwLu
vDCXuhrbkOICbu8o7Xs8GWREmuQWbXW0oF0lVl1WV63f9LxGDxPgE6nV2qOz8luHuDylZWUwkWf4
qJOcOv07pnIjZt2zcvo+UoHizxOAhbnVH0camzYTngADrRRkiEj0IsFRnBdBL7mvRhvCH8Pa244Q
Y4yv4ib8OO3xJeGQ4mTp9Db99N03ZCgMHLpFAzE84u+xKDfvp83qN4Ht8rGBfc5uDzcWGNmHJ2JV
ID/9hYKGRWXIhDFnMmsuYhftjEMNWGAb9Cx68mwcXO3X3xBFz+Q5ZSDPth/UcvRSzu7Hy+GXIbQP
PrPCQ5Nxs5iAF4xWWYFDCurpfuxmSuUCCYByJBj3SYiAZuTrsLQBRBUaVHRxhRaL7FXIkMDo4znS
h0A8K568T+blUDVRUY8VzsTZ3QnkHyHUqZTCRfjJukAk6ZlhHK5reLEXoNU3UYObC4DjjMloqvE0
K6gnLWJUMQPu/s14pvSy92wI0QXz3DkBoVp+wQZoaHCzl8Mz49ELvkyyLin8eBFX78v7slcExfLl
y2jGVKxmIcGo0dboQ7c2FI/VM5aTRaXwIkFsZ1TTcckJpUSxM2mBkBwFHCaiU5ojTnFNhMTMzeGu
IgMoGi7AN8CmjToVgxb0mSFNjpds+wGG/Ey0fW2wYbMHjbzwNdX5IMfdktzBjLgrUQFPsfDWH2CL
VzbwocMll2Xps+ntqch6UZAI0VSaG1pCdGLZOaEJpDK82tfsbJ/dvrcUWjxvpwJpOCcSiHbfBhZE
OF+nOkGY1VCwiwFle7HBT9VknqktttTPfD9mSe1SnV+OT3M0VSGSLEFTMcm2ZGEprsTVUzwPOvq4
F773g6niIh1OEe8OQRkI2IiswdhkavZ3QZtiSdp46pis4/V7L0WHN2YpnWPig0uAk/Vmr+zhAnyg
0Ei/aV1dhE4Ks7/eHkkDlKbH80pefEhQOgC/wZ99l2OUGE+o7d9iFmB9siSZD50dmqKX9d5vsyeI
VzaOdp1WOey50fOc9cZs8Xxmp4gsbYMGhPlC3nx4z5//cXCfgv2zh9c0pMfYoKarv3GW0SvnFxOD
h7M7IEjPYR7GPDv+RCMpGEKDDstpFWGxOkC4hCD6t2W+kNwa/5k+UyYLQvPRoPBH1LnZvKcQcXrY
NBzR3oaweb0YhWLtEElggRE9rODnDawb91cfr947bhtXs3Fu2YQdoyFxk202rHs1ePEP+zltoqd9
E+9Yzx7WhQRzBZXAw8LQiSI4irdOL6SRjBBQnUpB/UeGFbqvI1OO8yNl0ZcJ7WTXt0uqg58nJyxz
vk3YvZWjYh1xBD+ogUu23Bc+KwVuyipx9OGSMqvEYCD+2DjELpspjafFBimf9Jw8Mirl6dhQTOIR
bSa9zMRVj2KQVk4F4geyRtymKWPbMy6FmvHZkuMra2HLz9uV15fcHrEg1OkgLf11BR1Txcz9H2nw
HA2u1v1IUAfVeBFYl/U/f27q1Tx7LDmZVaM9/6hhGVK415ubM+PiPoFm5ixv68On13879yOmqQ+W
u4Usokb7hcAUoISxdZ/2W9sDw1KoAi03iAOdqSVMdOQf7lUfuyx/iqKfFsBsNtT2GqxgASpAMcYU
dcA0KdgaQlGFpSV7TNsjCtmJi/c7N6oxCuazBYuJa8heVJmZ8D3XyqzApZeu726CRaAk4QhpLdD5
0w92J8MV9xcPNz0Qw1wXUuWV0/r9WImRNAgu/DcmgLPBDEDJxpLbRiwczFX1iPU0SO3qy3zrbJxZ
eGLZvY6/zJue/HA85Y2RTyVKwPq6IXwcHBqEdtfdbyn/hDg3YfVmhBXyQ7dsTCAcA7Gh6kq9saXF
4nLzGW/xAAdXxAA7o51/7BfdlAxYxTq68VvX3tAeeNtpE8CKA7Ngq5oFWwE3608mwOxoD+xij868
QTOePteiVVeM2wILEv5++09M/43ZonCUKhfE4hObSBxsnmSrHZLSFs9J7ttXtzSFJBPbzd+VqJg+
JsC5I81ViOsQLi0aRRv3lT+V5QVkBf0TVT74IgcYzGCeOykcXi8ZO4pb6uvJhm7Uo3Clav1NpdM3
eB7ui+qARgYWNgSeuEZGnXHMe4rzAP/IZ69s8SP4ps/oHJEBiS2szith+TeGSA2sxi/usAqpIIz9
WA2FKhmXfSY0shUdeGlARGI1xGh8xaz3PQw9nR6K4Vr5h+LJ/JNcAwW57LeOwv20NB/2h+lhbUkZ
O9HB0PqYKeRCJF0xaNNIpRQu0+bfHvEU1EjbgYK1+1v8W4CoMIcLBtE4us1xgOK83ZPzCpdp4G6W
qYeri3NGxyViiwH28l/rfP0zg0FUJufbqNndYgZbFncJfFPAZZzhgDbWamwOlstm1OmNrhVTDr77
or8YkqipEXhLjHiVDCrdIBgEvAyHynWL+7BXvPT+4hO+pnQGn81232MA78uncqJX8x5n6kyNd553
q8us3I0tkZUuR3VdAiXYsPbCH3Nvdl36cPbaAytkULa5/PWfZLwnNPEIE88q9326BfL0/ndj4QRB
4XeU86CXiIwHSsZn5HIez+BNtNVUSG8HI1naHkW/7lVkOxBiDC87BYkCJcRDatS6nxfCQ2KnDvAQ
xxVB26iyxqFeiL5xgycxceZPJjqwUQe/jU3VRRvc2ah7AKSIMoH1aKgRnBpGNPB5OodhXFuyy2Ki
f+XJWLFDrmEWe6cKY1zs1MZOBJDnH8UPvFWrZF0yvfj9H785pMsQ0168BBhCXhibj9iOZzJjivaq
CTuODFoGAB2ikKkt9LCYFIH4eBNv96FCA+yhqINeoJ0qXwF3oJaZwwBsU2H0VPmpaFJkj3Vxb9kD
QcmBDr+ALD8xRYFl8bI6XXZROMbnpAjOYavT9PVj6fAq4NdA+TlwOsNLUh7pys4pLwdAFTIpwU4y
cGxfI6OnswoNW+QLQ5NyejYGz9hmd0olOBWgXiifivVVim79gjJq8LZPCE3YrbliivzQPohpsLUR
omifvI/Is83w+iAhoKbOaBIML6IDcUcZ7ANvHH6XjLRZuxZANs0KbQQkKfocCZAjpbHnLEqcf6bt
P+PuVZhSN+E3LdHQup1eVsXve2NgxFahJspiJtI4i3Hw8k0d9RdVfPeGkOSBU0PVIEBB6FKMiXs/
ogbjn40iU13ZZaDooRa+QuSblb8LyA1Ske6G3wnespi8iT3wKwOkaIS1/AM48EaQfCxuuzLA46Xz
bymcYYX9+2L1OL1Whaz/UjCObvU5EcyeLpPtVhbMHoz4qqBdQSG+UQDtf+CFJZWmmIB0UeWiFZZS
rZjXwz18J/mCF9EKUImtd0WXFabARTJADsBvAJdoZWH8QmoJcmT7brpiyCtwaeatLYeHYq6xySkG
nFq4RzkzREYoDGf4kESlra4GOYuN/2b+8shE1iDqr2pGEJG6H3idh/1zUgwEbpAUEMFewXWiX2d3
t2dLzt2FW2eel2A7f6B77u/AYAYjjJ8AZtD2mTJqBS77IgPLUcGRgursSwYQl5PGFPZSq0/Snl24
WxA1GvZghFIMO+2sz9ZMnroLwvw5gdFTXDUG2/0HrV/c2+KbYJcat74UM5RBBMdmZqZJwU9GcR7i
IS6nUT8TC9UqmxfIy00HPlM2ov/Fe0ZQeSsArpv5XDNLZI4n5CmVTd8b01cy+ETUwFl+khvjQjHM
qJwc2LmLHgfcqB6UCQ4LnkYzLbNJ/FxKc2VdyNYIw0xXTp7ufdbx99DJsxAzQ6dlNg56a6G1Kfgk
uzGsvBFD6ypiPLB72zdrN+aoCy1NnseZnQMq1Jmor5iBgvDgm4V2Mx+LT68aaYOLCqNDLyWW+Zcp
bFpTMuolTdapDIr52yCl82SgWbhoYG3oU2jqjvVSNdTg9tJk9zKVXfQwATGjEmUfTU6B/de/WEGT
HyAb8pI+cSG9v5huMPiY81sS0mg7Jk72DJBlMBngiAGceeFcQYh+YyNrUKE6PUhOCzGABW51+tC4
2YigaSxBYwNpXi/HpTkOxWiKKw03X8IDjbkVCth6w+ZeNr7pXcokp+6sLwVOideKLuAUrvtfu6ZJ
VhL6j1Y/w9BqZxMi5lb74PB2NeXCGGzxNATwZhkCtSccL+1HD1GTiASSw+Sk6ufTnqM382J0LasX
VnA6uLsKdK3lT5Mx7uAf8YnIc58NYAEgbRhcVFaBtQFXCzMMn6czORIuqeGv5hCHn4eBd5EhhsDa
J5sMNTAcFF9ajOd2LINXfL/FZXFZfgm2KvMoFtxdpLUp10rOgaAjoeizH1qtS+SkSYTP2wB+1G6F
ygx2RbK5RPYvho1KZUPqv8xeoUpOGWpX+3acmALo7i/eLARxmw3mHjWibgyvJ0GewZlFagLKAa0Y
zezNxR2AETBtFqMvBwlJ1J9fzhbwD23oz2wYPQOYJRSlc7GalaNevAUN3ryPlMWz4WwY1n/nFGg5
qhhuiVHobzWysZl3rtQbMtr/At8aA7Vpq60tsaTFDjHR9bcuOY/PHTJaz8KswiL+UrUjrLViHHaf
f3cIAl3DoX1BraRzcv21V43i+LCG/pC4FKpuwfIuM4Ap0+RGZgAKPRwxytl7aExi9SB1aJQwRHrs
H1G+af0Jo6UjgALl3PS3GWtwt7+Ca4eYaiodHn/kK07mxCUeSy7uLzQKHEnk8bdWTK4DlsO6F5BU
3dfmqhfSXNH1WEyAqGyUmOLdfRK3IXpM1tdIzDK3pCeS1JUH/bWb1SCsmJwxlgLyBcpSjcGssKv0
Bf+R4sQsgjfTD5o6Yi/R5GecV6+QjRISxngG/jf92geybjA5KJ32Qpsm/pFeVLQvhy+b9AVIPwKy
+ZzQ3NArqtDws7jOB5a6GFgPd5teG8Gj2jch5xffp+Fq4rUxlEYY2yDjopmnYdhTQ6DpR7XDrt47
KWfXVcttM3oA6g8YIyLxf9GQ08SvDCcbjjsOaBkFcwQKye92N5vZzbqgy8TBh6r5Cfm0TafVYFwh
/PFpzxG1iXgMCLIm6AKj2xWG+VFZfyFkRI3VkUpB0wizJhqo6cisHdRKMGcFR7XefW0MgypTjgPa
I5bDvszNGkDeipzBmMB8+29/gA0Jye2RsjxByOTn4PgEVg6BuI7E9snDEpSnyZrdQCb3Mr/MA+Zm
KXyq3ETsD72CxZX+ivr633S2WrwAt2+RBNN/u/oGL6/ZwNv/ZE8LdYynfd3kSGzaI3dPK+nQR03P
KYNFoz8VsBsdgtGlJbwBaYqnI43amDs78uXj56k/AVRoqKAiyfrESRRSo8yM/D17WEw1Xpvy2P39
c6gYg+2iMXsaOU94dsRryni2hGAkqAsBm3D6dSlFVrExVJYAGzjIz/SzGDDcrP5gGnc8iWb6Zu6S
m19fXsvrwg47YHeDEpEhFr0bjKM7TE3YzRTPJJCfQXf+1dZXocAh4F4RuwWXNDgH69w0h/A0KOzg
aWBBkeGESjYkXBfOWpArK3pW+7GH/T9n5ZjxMmh+pK75vi7Us2RCrYHesr9dMD5m4PEFZ75MCRjp
egQx8OIPQCaYxL4zXi/FtwmPSFciZYVqXNKZyh4p8HFyod5PXquGR6JkDg63s9GppytpaZxeyTMt
juWm89nuZHKGrkGIa8CKDbZlnq0w03ZLCJABwUOZe7VxEXCfCu/gbtZ/hMNm1ZvVZu3fsXfUeJRM
JLFypbMljjDSAPjg/SQ5Xaa5PyNQ+hK1AQfqYwpTraHVe0Im6ENZArRi+u1C2/agbShJZTA3zpiI
WRKOZeBC77/rBtVI/4aZrs3hJfiCT2GWGKFbTEXHGetQjUeJikRhN6cKHBg43ZXcu7fu6JTG1puv
efn74X5LlTDwq7SY5sf8nyMs8UmCmjQMybnEkueyVM3H31sNtlt/MBuiNQv/8qUV+8+aa8fK0eXI
HHnyH0dntqQolK3hJzICEQRvmScRxDFvDGdQcQIFefr6dkXHidMXXVWZCnuv9Y8J1MuZx/mIGwQ5
fDX7sGz7H3VKUS4DxyWUHeAAYD5mV7s/gG9FAYkuTKiNBAMlTJhkBmdgiYBLvF1/Qy6Dm7t9RY2P
b5NJrQd80cbFupkgAmPB4+pl5WH30pYtjbhGT7zN4gE1W7e1Ryc+fIQ4fV8R7lJBwGqUkjW4PgD6
UI9iD2KbHlLRtUFwcefrRi6gMWCeYNqnF+9E1Lk/mCGxSxViPh/G8KT/tSj54VZXxbqc5HOZ4zuW
iRGscanYZw5uNgHpj4x1hpxwOK2JLOF3EWijAE7fznnbX12SAbxIGXSzTo7UjCROwEzY74vZaJSm
OtIQ9R7qstZFxw5B1oSf3f2ICv3rDoFhXOYPtHO3+duVLeZ2UKRnwN6zRsd8n4PUg/FwTSPSriKZ
Q/viscdC7Tp58MGLyoAMiOzlYxlsAaoFqDfrFVQT8tpIcEMZSzz0tPkJXqfz9vXmSL1SXXaJNLT3
2C4kBFsT2a1zSz7JgUpfwcZ9Rx+7nz0WZAX9FgQTZrXTJd+f0wQPlUah3W8KYR1VM0YLijlW1fZn
fzi1tWgUCfcD4ByC2gbBTTiY2B4AxEGyIJlHeFiFM5otix2kn3Hs4UAyEUjappl6IXvnHWYGtFqZ
YlfBAIuP/L9JI6PVfNkYJ9ixk7ZuDMyfbCrolZpgIWnCW5be3SzrH/HC0bzIE8DMbugsbN5ojTUu
osWV3cpIBwfMRygjKYJ28p4zmD0Iqh9YB9zhJd691o1jiF1cNP+9Uwh72ZRzLA7HkTmdtpU5nSm2
AnlkEQHhzWaFTe5FQRS7u5EsevCaEHmjiUbhpXtcFcb7BsuFVF83qveYkS9aDtLEVXwi6X1sa3j7
B4iEn1jGCiB8giIKKwsu6PDM4PmX4b4xgbyi/047Bd5/kYfxul4IS9poLMBKM6gm11WQYvRYfWwL
95UhnGw0PaIhFwbtLEzH3SS0LBMzGzkCEeAvKsTrrJzh7QP3wxFnvnGBZTL6ai5+z+v7lpUNl/M8
/ORoB3UvYyqyUjIBxpcEt6O1Ohw+G8MMFz0Pq/EXOUQiRDRhj5sn6bVuyh2Qy0JFcezjoRCeTr7c
MBxrhrVaeDjZZXr++EzgKwuQaIzmYWoG2+264b1B5AJsr+BnQQU2P/2Mr3BjbOcPgZLoxnl93nOx
vow5tAcZGhgm4q0nfjrCJF0LxXDomZzCNn4GjHj49L0Q624NvkrFpv3FYLsx5up2KwbqpvK+qtMg
tYznwkQOkJUeABf3Qud+gphMUX/wxyUhbB8yvrA4Zt5I56HFi2ABA+CRRxniceubSMawpj2theyy
fyOWRjJ0MRfCN110UQk4Bi+O/R4PmeZSYlTezP0y2mR3Y0mgiPawuQjMBp28vUQRz6tO2NTsSToM
MuMAv9dFC2NMRwzKZO/NhVdfiCl0cAcUNZE+GRosF2fdjYhRX62fBp8yu7SH+uzBr5De3DSDlaXN
dEp+yChBH+JBVfl53MGcmaAP/GwgZx+j5IPhxbMz8siMEz82JHOsywLUjuQewOPoNAggG+d3b5tl
nkfT5/TE7//cPtB5HuqFTs6aSDt1+6Fx1GLoyp6xZFyLPdNTZOyY/FiwZ2RjNPCoxCKI1ImWhwYt
NSJtElKYNQjmuO0uaA/5/wZWRMc2vixvk80SE2t8j2OCGVDDZUHMgIcddTRe8p6sefq3cT61mVuy
NJWmViqgKWMu3kKyGtj4Mxp36SQa8w2SlBIQnmpafOm5zzxvLHCVf8CTkKcaixWbij8m0+JwuJsY
v+m11NM+5xfgA7G/H390uPGg3OcnzLgvGU2Oh2cKDzv6OUS4oLlGX+fr2aIJyJ5/nOtms2Nmn2SE
SUQ1kuI7rk4e0sADsuNfFSbHasnZVeiGd3plypVV5cSXxflGCFyT8pBrWY4yke4jZ/V20jCtx3GM
QbSYLRWajINOQkjfmhFeXlSBjM3B/JFhCeB5eFimHT2JKrDJcohJUBH+WlI7L4so1vc2P84bBZ7J
ANISA0bn0ONBCM+U7B3yfOYUugwtw7UJgfFiw9UjcY7YuET54cUEO0jSke+ZMi8uOIKNepo3UESW
LYVeK0lq40hVBAEe/9Om4Er9V0N6DEVWkC085c3EtEVEGowM2ZVEK02NIgKyf40YmaKA4EASbBVe
UmwDcWSQptOjcZwqFArBIY5393BDGWXbWEjRKVT0mHANYhMG9qtJhvg8nTcS90g0lyJQeU9rznip
8njQaVpRUxEnIw2oBYhvKJCJIr4FneqQGzF6Oz9ExzFG97wkjNYfIkl2BGTzphbta+bEAuK3Gom/
hmpRAOyzpYIyH0bbjwN7xHhYGRp77KGcNW8kqah4Lp2Zx+8T5M6kI6dig5+ApAOPrhqKH94hzBN6
+LP5Rf/xiQhT3TZc6sLGKG5SzHQ2mGcPo5wOzGFQVMpSkX6n7ZY9+4xeMK5/hnK2EqFv7U+vosmK
WhYZ8RA8OJp/4nVRuNxOgAQfDj8sa+T/8Ks+rBfyx6sQXqcFqWJw/bjp87DjCHib327yw/uxJ32P
Y1ilhXRLgYqlghbQ+x5w+WUEOd7CwfQ6/uIDDCnBqYl17ZHaeQsF28HMDM0ryCCwhPEVTcS0AY5b
b0AsS4PaeiS+BAXrkP03MgTNLh1aP4zDiUoMETEJS8o+1wXMu/dFjdwuaUJz8qwlTFoS+ZkUZfZM
CLJIFKaokOZH1PZoJvK48MvVnfDj3kJCkcxrJh9yvOjxd3GfgkL3iN5ASVPMuK1+PQJpYYn65Lkg
hgtvDlGIp589oLVBA7sEs0bGh4japjQEDsW0dMrUUzYlkw60i6OTOUXJBjAt9QLrUazGNSIi/0pk
c2cnpXmFxr+FSoZDBwpnAvfS+DxWxI8x6MPfuR9nDekyNC/4AJz4tkCZQdT69agnfZHP+gxhwqVQ
8dw70gODklSv9nD1QArRcvzfFUQXDxsEJHI0rzxGnIycUue/zEOQmRizfFSK7G2M6GY89HSkkWeu
I6HoxLUWNkQIRDRmZSApDHmMjvNXOJgxIa5+P1P5+5hZfMUhyusIUMLPSnwwe+F/1S0K2aSGbuZt
8hG31MxBUbPmO+f5ERoFsSAKMuSK3vYOMpWUd3MpcPwKTnTgb7aEMU6RJ+7xzswfwkPVJFeR+CJM
NDAo9i3YurU3ZCP9mr10e/URHQBvfG3uiTHk3d1DEVFYlLy9wa358+w1QaxESNpNQG5I5eNrhhPg
74ElFIJUgZb2g+uMzlij28Eeo7gQjaKaiIOiQmiyZ/nyPwhe5LDCfSUWb/lnjfiF4L/xegr1VJx0
08pa8hyYqg9UchCCVuwPY826XkwPr5eY9cTHKVONogaPRMQI1GhJkd1t/haX+FxSofI2DoPJgovw
T18iKvdKMLWPwUnRD9i8l1iB7QKwizgFLA4/V/h9dLfHcfojgZa/K8AeyD/8ZilDBAIJ87A348fi
tZDNEvBl0VE3DdWz0s2Tal5gWpoQiyKmHDgg1BTPsXhaJMmsecBO1amyD+hy7DXMJjpCEdxyxrSK
mzSR+An4H13Gp4j7WxuXcCpom+Nyxyf/tKnFwG8GtHZDwwbZaPfwbF7SYYzVrF0Vi8Yems1cdTSC
MoH3RJ58tfjwzGKdshFmCGEXkBrPxFaA3ULM8CIJpzemrRdgHWzSgbkfsx3xMwiWV/t7xgxZqHbe
8LW1Y5Ii92VuJFHSBh6toc4/XsEXwkqnrm9uGbaYBXCqY9O8ocDj0DQ5mlFPhAVWlmnfvSwk4mYW
2PPAgZnmMeeJvSTrofe6OmDcZI0QuonwBJU7/4U3aKb3AZiw77C7nPrmIxLMpZayF6dvPio6k3Xx
85IM1SYMtb1Zy5Cxe+ROEGHn+h3qreR99l3JXwEyxjQaVWh6OGlvW6HnopfIU2J1zYoF3jzZMA70
UaF73A7zfir0TRB0y5ynAEORpTHNSCmtt8RKBpNyK7sX2joRCJ6BjYolgp3cRTPn5zaJhx8s4VCa
jItIx1yNEnY1xUKBuglVbOlzW35QDj7QR/GEw0jDK7hflhu7WyPispVUcYFQGHhpBSPHQBI8RA6o
PuIf4C3hcVNCdIe4cxQU+S6la8SNoGuu5zl6B0x78NQaaoieJwevbU0oGEAR/kG0WN5wfNret7LV
nb4nAV/fGRcBl3iQMX59dvwfzosrzY+YsTLG9rECTXSmQ1pC4wkZh0OBF+Q2Ec4ladolw7nyN6D3
1x3OZbeIB4Ts+gTKD5z2bfVWfcW8H25v65bbg1W5rRFhMsrcHECmUdaNgv6hF92OD0uh9EXAUXYv
uARNyBcxZJUNH/jk8xkFPhO25O5w3Q3W0N0uu4pQCCAZCM77bp2pKOPZP5NXqE8RVnkKVwdRGRcv
F5bJkiv4teufYID4aJ9o0ITSG2IC7RxalYeptsDcD3C7CLt2uPyBhmNCSXnKqNT2hw5rCAiE847e
xGuWAQ0vxHzikoDXOwKW62QLGdVMXtJsBxoqcEO9NdjbnZvfm0jY6fY3X8EBckMqGeovY7HgKgxL
poERp7rwPV+cEuxKmiA4CekKZlprXIKceVlMhhja+JTtZVWEz+yafrP74Rx+UjKjVa7/p9W4XfTY
vpHkr9r9hzWemNRo6Mp/KJKRWaNRmyxubq0YrKNFpiXt+rzT/BLpoTDkAPWhpe8l+lQQBzJtHh+3
TBv8Cbt+SJU1qXBt1s3KuL9qV3WkoM58uec/7uI+7aI90dZLEaPbWk8mxOnbP5O3iw1Jgqvooxmz
P6JCoKaFBOkreFT4JfqQ7Gd7RDo5zWijPfpGoUgaxRWSfgCkFASx2xegsUX0XLEUKH8AaiitJcCQ
dpL7NXk1q++KpaOxJGxCcLlAJe2hmt55npOq7z4aC0mRDIUcl5JfLJS380Aw/qQ9sF4D+Paz28CU
8Uqx/YykRa7YyO/lPw6v6ue1L49X8T7oG9Zz32cVGYHjqZJq1EDANJ4u2SjYuDpkrXCIaMq472Zk
v91R/WAOUcLr05N3BFcxMc1RMlY2eFOOEOnGcrEaEsirbQBJiCggdoATt8g6xdB3FZjFEVtNqI7M
+/FLV4Rfed1k0wIFlDsI1vfX/2kEuFMwzz5hasgUAX42FpjUeaIll6F5S59jWJZljfi/wrnI94o6
mHNkfp4gD+MU+YwstbDA50AlXztUVGR46HY3yaPnxS5Ysc5IDSgH51fkX+RC6id3lBtCZ6yi/DrU
Ll+L/wMb4heCQngjUsFinQGBYvu72yjPkV6j24CoizNOthWOAuooJpqv+W/ru6JnnF8LzvgwBOmD
MfulzbIKHkzXt+AGP6fafR6LACE9/ZxU2L2djpGQkYN/UrMVgpCpzfk6KOh7ms1xFj73v+BVWhQr
E65g9AH7Qd25luZ390FIEGyVEObWJBmA0DecBQjMiIjgbuMVh3Qev+dXNmae0bjlkhHssJA/g87h
CyH5K9B5i+5Q2Z/sGw85dWYtKkokYEcMRZpuPWuKl9z+Vg9ZaWDkKkJE6UrDa+TnA79PoUii8W0R
+SHR1jyIidodIs7qsJf9gC7Pyai09UnOvfxzkLdR1aaT0joy+1u6HZ5Bt8Vbhe6DR3MygPgYjUdI
5XmTObkeE65/Rd49+Zv5JHltTtLIr6jDgWhBmAW4QMUtgmh8Pzp1ERuPFi23DTYZYgh59dYsaZVv
fyMsgfKqSHBMPEXzj9dhVT5ejoP1F9dL8gnouLG7wnpgVQ5GE8VVbhbgtgLmVxk1NyYsItouwJ6x
eBd3+EK8Jrt4IpiAT11IdZYjlP8wFN7gBXsOeYWRfICFD8vbcKegi7WqBIHhZnXzIIAs8thu04r8
AYSkiHfGyClY166rO3UNUe/UIDR4ctm+PIbG37Rb52M95ioFWzd4l+5uf43y9CxbYnlD1gX+QeWn
L+ZWeQnUCU8KyIDUzoLMRRfDMNOLmrQ9Wx9OelB+m8AIltz1C+VgAC+9WfFxqoXJ7dCJDxQjAhJn
nikIgyok9GFFruFJQ5t8S6GWfHAnzHWU2m5OwmHEt4QIIPoFG1dzPukTSyE+357TJpybDi3ptPQY
hGq0VIz/9wrxh3zdrWJp0ZIz+qVunbY7oK8+amyeSZwWUN7Ut1Mi1KJxfFqoNjwRmtIQNK+F6CU5
gSeiGAEg0aIfMn1O+pjGqCS6xlXlCHvH20coXtytftRmg0gGe2FJXH3QV+Y2odkL3JfB0Fbu3ucH
iaYmtzHkE8rkHidcnbZz8PoDvmGMt10CLE8ZCD7OS0jzIMdH1GJbEaB1n6pm67OTlkqIpoFlqSP3
qEPxkCo7vjGndXQRPapLHpp5Y7iePPkhSNE5dftu33Aml+Kv5nZNRovH5IbILqfxurHPd2u4HTiQ
VR+0T4SUthaVFMvG/fbG5cu8sEzlJq0h19Lm5MaHI1+8a4wF52uqDiwzywDMJmvTh4MViz0N73SR
fRzVEoC5ZteN2YC/1MwlIknmgbIbWK8F1fP57y8A7iJ+DuKfGqgw4D2PZ+qnjFVUoBBBLxcBzDDm
jCn4Ovlq8XP1twwKHTrXItEAxprZhvZyyvUElTu42GUnUiMuR/gkpPocvORMam/vHgGNCWIGoQv+
lk3pAEzchiaa4JKHV+Fz1sOOnJ3WHSIG6pApowr+zTB22EPmRsYMymec4QzbE6ZGNijM1Gv2pgoH
bIZM0JaFPgj0bjrH0wdk4cXLW9j/K3xEaFjw+Fqt85aEGMIcgw2N8NP7Voxa6C6mFxdI4o3Wt0c9
b0VTYh0/1vdUcPGP2dD5wcLr+EBJ4oNV9PppMxmSlIBKe8M6LzSFPchhZN89cWgM7C5op2THp1+E
jVdmatIoEcs+tiR8grmyp4LGSLP6rzu2f4p3Ey6YS4DHDo8HbBYbBf9hKelFJ2SsgRALtuMy62Te
VKEfHLIMYrpgi0LJELP8E6UsFH/iGYZ/PECmV1gRSvS756RZfW3Gfwxfmo1hhGwdIUmFTMvEP7KZ
oolVUYMgXULPwCXLdB7xkDFmYHfgKwTE+UxG4qh1+lOS/4MRMmEEf+s8bCbYYHy2QjDu95H9mpML
S9xMUczqoJ5+8Hdoc26BOILmPdorOT9lzZg3zigtktd6MMAxrfo3c3uL8XMX9iNLf5iSWZtfMxoE
EVnePAg7aBrMQYv+HE0eMktclZGy68Zwq3j46/HV+XAgCDI4t1la+K8Nik2iZux3XCYPfzMhqgWZ
N0N0wHRLcpMQZ27h6cbfef61+IO14Nql3SVFvY/byB3ySFFOzimLNX+C4EoYWLVtsb6iBAjymLAG
08dCVkL8kB8E+MBjShZUMCpMLsYbenEATu/KiNrslBD8iEBlHKei/kgkLsE7HTT/ckTsBiCnET5F
mRrfEaIAgholAiHTK5Aw2hhTUKhIcXug7AOXqbc1Ltk7lDMMQcjSX8YmvNhvtIlPEaS1BilgD7aa
PcXdiPpf63ZO9JH0O2xsjgf6qRgHxRD3PpYZyRfyDqHWD81j4SBafY4fkzftVS4A1fXv8TAHy59u
v44tontEgaBJu+uRBbzB+ID94401RQl/FYxlfhR/HJ1TZX6w+qHPW/IAR18c2i8AdgEdyOmH9pyS
egxTW8pkjv4xNnG8EwXI3gi1iY/2hr4d3dbw6whMwyhYJfABHFOJd0/G4alh9n15xK+u+pbmlUeR
C6tM8VXrGAy/1pVzsTnJHJJ9LOHXhZSGPeex4zHuW+VSxEU990WGkWeHWg5b6ZE0shUzGIYFBjM4
ybNVCGfpAD78lgo3kMYkYA87B9OJWTCCQcmGyg5Jjk8egjhV9hUkAFi5ZsaKV+6JmprIHomrVLh1
MbsQeM1OAXnwbhxZqDq4VZEH8nfyP1Jhrc/4Z91raQIPv5A1oIebXyec5yBey+dReG6MwdsuclOm
MRSLyu7DTYk1IGDQAwiI+XiQgwqRpjpvAQeaWZURFsHYAzmvrRnTYiwpUxYWhIPCY4go1sKVjecD
BArASOItZ1gWGQ5oDNBGD8l/z2GmmJHjB+z/4WrDFCNcKsB/i5XODcdajMx39wn0v2eqHZDzIej5
Qc9QxV6wy7KKCOc00pOg3QJmwzVq3OujKH0BPCJkgPXkjY2DK7pJHC/QGNTO8dAP0ZtjsXQBO+lD
Zv82NwRxbDG/e49jNc/hUEWKVn/ezF7Ol5Cyjwdpt+/ZiVBUfs3z/Oouq5mC2gYBwP50IEJu9kdW
ZEgSHbfD2RJxDEU8DBhtg9qXbRSj5GKgeWFIIH0Js6nspdIGgnETsmfU43zcC79EEcL2j043W6bt
tc/TZXcs8uhfS2fNy85YMR6k0l6ZITTs4UAGFkUUX6PbK0yZGRrL2pr7hda1QxmRYCQEL+Pc5Wg5
80XkO3Eko4vgO5KWwj93WYzGxPWzUPWI60YT4MizuzdwseHMYDqWePbDKuv+xFuHaopMsBHJkpi5
KXblF8SNiiUNlymDPM3qs3JZoLEdAKZejOVWuMMvY/IiCKURDc02T8OAwEM9FNE9V7RpD2dD5NRw
2U54cy5oEogGw18n9D0EvMxh100kOIuWM+kbK0SdElCGHiLDu/If8qWMnVQN856enSEyXKye2hzJ
nncjqcdFC5mNFp/di50OD8n0vNPfph73DqMIVSjIceVcRJ+tOeQIFkHBfeAtPOLQGxS2PvlRpSVS
ZrCdl10R0tQxtTTmfY+PzSg8GU89Sh33FgzuZh/Wm9xrztjpgw2PdxAZWhGdMWbjoqFBj6QC7jYJ
xVZuy6g4WQIdNnADitMH/mM1nG/ZcMeMG6DIdCny5h8Qxqc3oS4qpqJcs7UqUkK+S8nWRJDJaFJM
vzMluHIGzDY8XIwEqDRxc/svDFXtWO6ZTPbPFPUY2n+iYgClfIXduLBvyTm+LkrAjGIyaI3r/kkI
RznZgJyqRGiOvM9CZcLmyLEWDyjeIVcPyn/7NxshqumPYburaICloAFSqyLIVvN7fDgAc3gQ0Yh3
+OqEgjcHwiEK6bp42R7uAYfPQeQ+4oNJhkR8g1cypi1K/kb+yAckSQTzF8siAywFrcr/2BaCytfc
gnqLPJRCJg909D3v7iPs4Pa286g68V8YWNEUkxVwi+7+8NQLM24nqAECuu3/Ac5pzWfUoj8hOSAt
CZQE+Ub8AQJ03vFUGL2hRVMguSe1ywU+yUHGOa3cx89+o5/CDhC8pnTQhNUYDq8z6+hLwPeBD7af
vMGL6cdxaMmFMZvUUeHpbrFl4A4J0GSt+dg1TXq/hLVvSrDkhLY7+kgpxLIoNHp5xBxEA9JfgNWs
0kYtFD+pFNikUqBNqOSxupB8dAJOlPQLOMg6l973ylj5w2OIIEBOgWJAPN4ff0AdHz6nO+ld5QIc
rJrW2WZB2AmZMIq6/tD7BdjNLMQFCSmIgRbYjTyGVqYK2WiYh64Il3RjhJIbo4pAWflKO0qMWncD
SI8+i79zgwr+PEUbjxSTccHl70Fp6xFutzqbOicSMGVDrjZ6eG49vGzGIp/p4OBO2FGprq+wVQy2
TzDbGTJdHl7u1BuwI3mT8GRCJ8gxTlUU38W7Q5MJsWfVU6Q07jtZwf+5SItek8EIv0a9+DISHbgL
OvMHFU1pg2o1LKEKOYMlHIT7Rd9YJn3vyogAPjribwIupaq17wNoreitQFbMAPeb9YIC2QNdXkFd
GdmDuOpFMwNz/JYBoADPt3s6M19XIjLzMn4gGt/yCBCEeXYQ9PfY1OUldUGEwCEc0HBJMeSyVghn
nMVYDxrEauONjNX5xu68UoAp7w5YCS/tm4mQuDX63hKB1xUkEatzZtmGoJtm0Tro6D+HXqA7ciXA
118Amj3W9o1JDiWcyIe95nnMx/8Fafw7pEiYjJ+bqXr4rjndVHI5QPkKfnHH+i1HCWyTQEJgobA7
BYy2MlgaiYNIV3+TgUrvCE5wrjgqiD+WU/6d01sNlacSzSp4o9bVXJHswPIyPQEk/KHaZrDAJdJO
VVslki8nu4qU8TnU5WZduvT7zDSQhnmeQTDDnIqKCR6gRKpxd6L6JkGg52oL5LLudVWTP7FuTfxx
vA/sEtSxbCzFHjnfyZtPlqfhalOH7bzXl/XV+2YaQe/o1a8wVCrA/I/BRPhD1wOXS0g5Mk1SXUXL
1ZWuXyoxDcLECZV10BoRk8BDjKMlQYG9hf4jqtYcoCgPOcRs/+Uezw2/JSCdt2WFB0KINujAQLjR
sArHiIQNh/ekxskOFwN7HXVxuyvwkT2DPtnFi3aBWKhb3Ld7yHcyAvWZ6iiBZKsCuDh+rMuU5Qbh
K1/h5DmmrSBkaV4NiSWR2AbdiqLG5+4bXsd3cudiZguSNxG4KsZyY3AJVjbmf0PkDh5+Hv/gheuw
TDjDmMIQMn6I+/aXbdweFXTeyNx6pK71LRlk5OWC0CINh24CMMsDxW/8ja3EZwucZk19xAHTjh82
9jtBjG6SEyCoOUZATKaE23BtzS7mOc59qDPYK0N1Rsxt6Fq+WLbETKecWpJGceQgSVLELU/erPAg
SPahm7Rs3ZhSLCmW3GfUong5Cf+KCiLZkWBDrMpklLDAYcUQPjxoSq8D7fSlpGI0PbxDPRnRr4GG
ge5Z0iin6yvXhVPHSJop5XD6Hi7B2Rf9cuU31isq7Dr5oUsnjwfjEV/+2XlPxceoY5beeKRBBfJK
PJaFnVMPl0+6cIRChLJNIoDERYILp4+xr7qCcVO0TgiC897WIG1O6Ql25wzzjxhheckwPfivL45d
PgnK3xCsP/KwRSZJnTirco/RO3zhKRUO8G76DDf+cLbhdv3G3VEia5Wl2wHIHpwdZmeKch8zyJQc
vMVSvc+VoiwBg1bWFX7/nFK9eeFJIKnCfEL5D2ew9i/yWNiA/QU34phtDESFdMIpyHPIjrfiFQn7
Mbz6QYxZa0ZZQ1/QSq9ACz09EZxbkTs54FQrGf71WJxufLJ82mJNVUI9Fv531Y3ITqVtqfUAmA3x
+5H1N+m71WqvmZdtn8lyeaWq8WnjTMZcr7qk7wqDEEC9A8+DFJ0ADvOVVpwOVxF1g5OMf/IDSKl4
Eh6QoftbHPBboxLZoQQ/PnZCZtxMPoWhzAr/4mHXm5K6IoHVVFEecuJR1ccCKc5Yrnme0LPVEtU5
ZSsCpBX/ezAX3b9xNPpPj+vh4bNnJ/3tzy8cgQ4MPVvlO50MJ3yXAJXP4/1I9AZ+SOvhJLVXjvMT
/LCD4ZSznVMTkwTifRNdxxoqgsUy+1JpNGQWkMYs7QDDHYWCPZGkkGyIBiUAl7jlzVhgc7hCv2P+
1HlCpSiTSoWXAVa/cx6xTnYjAxax2/aItlg4SnqETD2lknpRbc/8gkR6bdWgOtTjw8AHLCQRtnO0
wjwIZ+XPJ0QNBsNe0n9J0BRGRigKBie0OlaFJMB7wuv+EiIBWIIIOzQ6keJX/h/9lLQIR9znb+5R
2oGBIwk24s0q0I7UW/4/Lq58XJKxD3SGtoMQOhNblNnl5p6Dj7+dboYAm/ECCxBJlyLbAtOnw4KL
jwE9NGpkj3zbCU5KJuhyAfd18xdvt0dydxqcV6UlInlCCfsCFn2G7+Z09q7hAED3HP62fYc0QYez
uOcJKf3dP5QZuKpk0bsjCsW/W8K5ynUpLIqVp1pDd4Eb58gsubyJvYi7CsIUOA5YFF+M4t5nE5Im
RKUCG9HL1sPzUtoSXM5qeuYgH5FwV2PYwJQIwsZwCLh3ED/aBZHFjzyZqwyUveGJwRWXEZbo4nxl
UW6YrgDVk800/5Ne6ELuZ2N5fZjv3SNqiF4PUCZCpOS0RWiHUuUEUoMzA8jswyAAvmqe7izLH0+H
FRR1vgThgUNiJYFLgqXhE2Ulw1EKgMKDzx/xVWRHnGCEsTLXJe95OyY1FasPOYpcKP/VNSK0SUhK
FNT5kZRMRw5iAb56hYw/rHRbdm5UIhFaJDw4wBJWSVK1FIrbiH+t7JMxMBKZFQKxwxQ5AM6n1EHI
ZmTsCZcxUmvOmeAT4lhgxXzTN8dJw+uwJzWdUM+U4KapiKZGFh91+IwWoDtnpqj+Ia0QW+CtQYbh
t7DwD485hCiypCNnatb5V7Lh1f9MOoL608Wnwx17FPuJcA+Trez97BowNn0xgL4d/qx5ZgkR4P6i
CTZ3TMdCkV4Az8432S1m2EhFzs7H0wzl9GK6FiQKNSa/ZaoyXMhbuARbKJY0hGmAbRivV/rpzLuR
EvCVYpchmMoaRHw40GXkuk1at8qUpRzWpCj5MDsway+vIeG0og5M7IqYC2D2CEffYJEpJ/qSZByP
FxVArXZ5RfuLH6Dsd/okHFIIfQW3rKKnaNkKN3j3+Z7dfM6NTWoi1UKAmHgab65EKDlfnoC8mSdJ
IiTCMbk7xV9FqLn4yCDsiIcjPTWRY51tnX9xXBMy00N7OyJX6b7Plg/OF+4evFZzeLLRWsXIezbG
nzEyMwIw+LXZdcEAMBws8jvEyqJBFnQl5+gFDsW9diiX/VmfwKgUxdD/h4eR6nlYEAkeNEuclZaM
xGdRTmksTa8MXZNntlkz4wpss2/cZ9rqfOLBA3lN+ECRMPGZne7jzfQKQuc0wdD9xA1MmEv+Gkac
dYOpb1sby5cI7UMNFcqsBUKsnZOW+Sa/+Tklh9WEPCdbxVQVkiHJBLQ2O97sV8b8QRvO4Ys5Q3U+
rrL4zugu4gzkgeSogjZyvoUl3eHbH8QlX/f68pXJuxJ8HnMSgMAok4OHN5jcoos5z0UwM2Z9hDJn
I7eWws4n/FEljB6nsYgzIpw8BHCD7h8xiQG/AgABRGoJezsBqZSrPVkj3+yIIM8ExFVGvlIRNYBu
sh7MsXc7dCaBDK+6v9ekRI0kHE+YCaxx4/KNvFCjGAfcAl/C/0Ax+V9v3CFabO8BNWRzxHLFIDar
AbPEud4sdJf4vSR9TKDm2XNwjtvqqvavtIMOLOl03+OOcyr4IwwVVoYahAyH1oXMFW8mQdegXbvY
3R/XJEy4rEc8sjseLf9yUMxebt/WYuACoF8oqKgShVYzKdADeVr3aC0gqodpFQoOb36+5sJhLMI4
7uO08+VptURhmpSWwsC74ZvDVS9ozh64Wcv9yDOOPfpQnfrYOzmHsSve/ZpS8TwSK4zFCsr9TSDB
QmcqTVRWWsz6/y2meJeM719F9YC+qm2CcMKcaemc5OGIQKrCCsQwMRKzCGZFKyVLjojVbvx0b/Or
ofGfFKC5zxP3NpZvr/VuUGitUYxFeuTPURe5dwIqdPlTpCjy2KLDblCX8IPTnTHjjnagsyiKlEhA
+jrnqc6Giq7MewCQrc8W2/0CehAUk9RaHgx+NZGd6fzcmw/NeQ4vycWX096k6sR9wDl6++IlZg0R
0idzSCR1char9k8zw5GH2xNWbMbLDHQNTqtMUVXyPp2hwu8UjYzMS239QBkr9yc5in+9WI+LvcF/
Zd53pWaDBZ46jkOkkA0XB/rXe9hxIcpCh2frO5WYwC79rdh7DVJJ4NKFtJgQqquvpWqKoDDpBZE2
PaPfgsokB8Is5go0A3klZk1UPGukaOjgrwE6s/M5qOkk1uw1RjIAMNBcX2i4yOmvSYPh8GFq4J1H
nCwslLOKFDGuLnEAFE5tUmfgkOJGFELjPp2fTRTx+L8pHid9fyzoLdng8CN7AGPiqzYQJBZ/gLaP
Xe2A6BmEdoQvV+Ep1LJuguSFoCG2hSYcJDmKiLlwNn4tDbcFKiOTYAVGJBlE3lAzhNAEWwz5Maql
FHbgSqgCzTvR1ZxAzA2ETWUX5CmdexlaeoKPjuew8apdE9Z/NY5Mof6guAg7CWQyyjXKwCvmaoPp
EgKQWKKCI+U/UOu8lk+ThKeBix4zBoB6bntUt7wcwvwwbohtG1zIKcxBTOIwczAR7jMWO2f+ti9L
4NrVNXp7dSgs5d0YfbdRIbVhBu+Yyb90k7ERcIA9g5pwLVu3iQ5wtoTFhEudTbF2L2kpE0ulQ9m1
gGjwaoT9kkSDsfS/IBQhnLAvwx640Fo8y78TU5XN/MAP7pLaiKttIdQRhysxNwL6I2jBIicUaULB
qEsotd0TA+8Ofgfj25kmFREURR2qdQMaEC9WDXD1BTBFONMTXKxI0+KB4sIv4NFHbh3nYS/Imaq4
KRBnk0j5dlDAKQyWH35QNJeYo+EQmRBGjo7A2me64Bvj4yz4RElQReeOS51vMbigIrVrDj6Y3SnD
VgOL5V1C/iU0N8gySAC8TgQNheiEqCxp9ouIdR+sL3+96Mo7S5oF3Df5qi61pZa+Fzn2YmThuSHa
oDdR4tBa9VelsRjx8L7dgGc7tr/p9rul4xlHRnLiujrhqKLZNBw7tMH9jWmcshb3a8KwQSPU2UoX
Iv6YSQJ6+W9TEkFa+SN3XRRTTDrQzSKXAHO6qJ+886293XmD+0Nkl9V4kjGtIoECnfvH0nl1K45k
S/gXsRZOmNdMpbxFIMMLCye8h4P59fNl9dy5M9M9XXUKpMxtYseOUDsY91qef2h2OoKVuKITYuKl
PICF2VN4NTAD4NOo6SBCBhcOxohFscMEWuvEiGBtjP7EeoaxJfah9dtZ4VKpsSY+PCfxiDQNY0Gh
ig0LryLgAFVYSJOu9kwg9Tozta1bshmrl8jK3K9B6QVMnrukmqzhAKSOxMAXQ9GhGpO1XXoLq5JA
Dgy2M2qgecRyCRHTd55Wgy0oQoD0/adZMrhjKebozXykNXdWekUiGTJY2tLsIca71cypokmGLRPl
h2TUiPn35D7JJgOLb0JVSZ2LYh8eM2dvmOCrxfK7/lB7NdFabKz7fQT4IAjhoq7hySpZBKOxNsFN
2CJSiMmz9LTraRUJxi4fnvc2gNSk+Io3/BmcLNWchYPwf1aJfauZXu0MV8R6hY/mClkZ9lkQds58
VobJxhxU67RjDKNHatCBfswPfgm7kAB7I9KAgWzv9mJBwoAmcaUG/YkVOMDTe8OE4/2tzuj+jY9F
z8SbfKhGM0Yhv8ge4Yrhndb4mbgfwA/+GRLdAm58MhrdWMVGtszdoXHWtVQwlCzIXEJcJJOHxTaO
BlqC4NEyi2CTsDmyhHcfFP2DWCYHe70MbDbBIr209WOJpR3DJlfzB1k/xo1lwl/wWniEmTdXyu4F
AiPjP5CGR8yAsXWw//Tum6lbDEbq6ACcGc68ihXc3a84rzkm2ifLkBksd5yy+Ot3zOokJm2sELKj
z9xQZWxE8d8cqD4+047G2jJKOvj73kcGLZvXVDEcoyjxf6EeE+4t5EUYoHTZPbdf0zvGeUgA4OMg
M9r2Lzt4MFxd7dmbOvWJ047hnOl0RFgex2/1ZlXuPgIG8dFAYZjw3oqMdbMVF/hjToEofF4zX5pJ
R0cvFtKcp16GZwe3YFYzw+CW4uM3P42/5i1poQr3jk0qt6aahmFJ2SRSPHy99g6LUKobzzFzwL2u
V5bYcacOXoJ3bw7mwIyGsOfBw2vNhzk350CF7TXt3Nc7mh2xCsOwq6yWNfW1MJHgf82yM8Hd2abZ
ycwgROr2+Haz037CEbyH9aMp0pl0anJp/cY9Ntqtu/ABZuY2GzFOYSiuPj65yxit+3KXQCjTiak1
etJYABaxa4A5AyMuru0XLxDSXErBj9CrNrU7rTbsqbvZsEJcws48RVffwhqcYQ4qwGpTnZWxczLc
7HigV49JwRtKCeBUsnGXCn7+I36ybnEAo31ng6EDBQrAN9odJiwMmOCQL9d7Zx4XlnC4JqzrORDs
jddYRQaUGVw+GpTk1q3s2Md50hvbRYED75w1T6x68ZxbNSw64NSvG6a2QiamHhoiURwdj2e3ekOT
IPEdfVSU/mDswM9gd/2EftyrD0/04dOqkKMgJSGbzXz7T5RhjioU9NDa8T4s0Rngy//WcW8uUXdA
DQLVKaupK9N01YSgzOozUBkS2GFToY1POUKTVxrAGIMU0+MLEObdhJlAZ0uGY4Nw/GJZy14NKZvr
86S5YFpKeq5qTi1e8Uumv+ZV97C/NVnhljAeGbJDhMUMYDS1cWO6pyhAIHMcANwJ9yJH9pPrQr2Q
9RBPoCFWG72L/9fAgr4Ves7rbtdaY5U5gvm1HcjjPB4oBL868CbsXQ4km6qklxS6Et9GU5hP876I
X9H0rco/K3/JfJMNmqLOzHQYrHymuTI1/bxJNOeMSk83W8aJj4ePmMnYiqvF+/ibIKMxi+oDyUcH
CzjJfOUMciTTqS0enH7GqH9omFmN7qNeIUj9pu2zzhlyba5ciJRAMcGYGjPU5JHVX9uIL9pdjuol
OyR9ubVO3o1FwXs+WLa8HfDXfoEhvZpMsoxNgbc7YQ5Nsa4BSJhWo4bJefG/HmvHDlh4dnhK54p+
21dM6EN5LeQgrhlromaFgzrtfx5JyoAcxokXgiSZVFosEmufee3Nib2l8PNz+SJ4ENrARz2v3nqZ
jmsq6tuVjLAncgCxMIPFeQ54yJx0+H2vIDr+24t1I4drbK4G0g9nU19XPSYHInOOijdEICxERPYm
eeYPRJBYia6dDw2Rn7HGTWcKotpSGUVpG1AxSpEpYaO6PAI6e9aD6QJPSkz3rP9VEGmkdkREFYPE
hnIHuCQK24HvcNLfMbu2bDpn9zV8XIf1XepjmHgRW7yghDDL/BBDRxabfVPnR6c2HV3+gP7oWcTU
qTlh0JZJn6TOFSkQeuodgVcSwM6UmKNy43hYFGnMVbmC2lAUHTQHXNeYeCy4Ow5mCSmkJc1YOYbp
1jZWeD+7oM9/60w7h6LH83bSFemF+B1T+hE+3izMDWR3Gag70269EYYl0LS1lyRRDITRgvE8vgwq
59C2E2xA79L7Z3S6sdvJDxsB4fILFb9dsEItuZJ+hxTAwGXGe9YJCK7E/91eyaggC0XF/rjDXcEj
AxN0nK4NM00BpDqIpNuH5A6rlxlr6ypWNZ99Ism778RWbNo76Y3yAVPsDG8aiwptN2ZHmSSgN3UD
+3eXy9GzQHF63OFG7fUmc00peYIsAGrEm5fUVB4CcCzPMhtj5qenwzbsdvhs3qN44a32x+ozriY8
Ik7RKn+n8CCOkoPNknf/w//s+G1eKrHxzVFL/bLcRRS7HJs05coSctPjBLHtNEOokDV9CrrCLnpA
SOmuBDEnNVI5Yf9HeVXzwnExShwWVfC4Kwdo5S5eMaMqyFv7Dl2pzqWUtyOE/6AcjT9W76sDbEf8
VWhEEB1wO3T7mieKBgHbhnpZkUd8FpQn6N3hjhR79dl2cqQKwo7FuMzSJ7Cu4bCxC7Nqbi0OjYYR
HXpCog4TEdFddnmaFDpytIeoAgkrsSmJ5vjSOlviXcb9nWmpgUryoBjNeeStG0bbPss6B4kXUdef
RIROihkONLK7HRZC3I23mbpitJ4FSx1t8T/22FaQ5F5UIlJclCgCY9LY1r4vuTGKHnb+lTg4o0Jj
HgkRWyTDIZwrYlvZ5jmU7VCbm++Ix1sazalHRbIzEdTLOOLwAqHx/xIU5ptRF9G9BrEBd6ESFiux
sa9yds+odYhizcJxzBX3nz0Ezm8bzd89eSY3y9ucV9uDvNO2+raxbppM5SNlJ3a7w9zVSorg7IjR
yR7dwNcoFf6Y19BvHiZQGtXw7mPkhiBqUy63+dEfsgPIQcHcbHn01/fFiAFD8m9z/EzvqqjEqddl
FOzk+lqs10kgTtx9LjzmrGLkPvihM3PdiWBKKozNzQnAH8fR2U8cdkcVLtxFoKLXOKqaFrbosBlZ
A/f7ox6+xfoef8cguDFNkEpskp5rL5VA4iYSQUBPJMlkNB28y4FDx+SK60mci4/H9Md01405mhoR
wb7NHGMOivAYzysFSDRirGxRFMPjHXKwmxSN9ZU3TWhC4lpIVUGas137MGnI9Zqmd5y4o4OHz7Ei
DBAz0SdHEqKVofbAe9SCGcT+odVZd+nPWKxf4pG82/BpRwF5idrhebC/FIsv0R6ttOIBm/J4ZKOY
QOM4W3AUFNp1W2SBycTzH4JxIv4bT8/jW0ShWULSTflzgHQxFM2Q3RIzEGGiFDvnBIMzLsXY0jVR
4WlmS14OZQBY4MSpGd5Q64lVzk1n++2tpjNvehhZB18XsEQyAqkVAohZoZ+nt+KXaR5NnxinWzXe
FT0suUx59DoOsa8M3yre78UU7zBEmwjXL358g3aP0BXBI2HGckq0d+OvWqEHorc6w1x/di5zCMVQ
lAaVA3IMvwON7NtfUUiE4Lth+BhNIV/4fhulW3/PNJo1sGCQ9XRQiDyqPsdAL/LNEyCHMBaPAozH
oStXbYAsJDioTN6yfNcINwxoXzdUSwUxMooofe+EWtiSpl7wmVMwkZu7ZE0OrgPiYIbTKbVbnptO
DVb8GJOCmR4jETi+Mijp6KJQC1VQEZhs2TLn0x+UvzEpgfd41+N7jubIzVlpS3gslXtlpLSP0Cf+
lNCUqKv419f24aiBIFCAeG3qhFk5ZyDGU8gm81fgkSf0n8A7+WrUMAXtBWuGor2CUscJYzYGxvTB
lyEr7Dc3Odg6PXjcYEtZDXEW0SCq+V5gjKBPokW8Nxjx0LZzIuHvwXUUWbdNHcy41ID/AXPCRz1D
8i4mM5+vgLgJncidw5IS2ajJIPL7NDEU/1VxK6FlncDVMH9QJxVfhA/0YaY1kY8jiaXM58WpZLks
dMxav/ewzLlNZtoPUg5KRsWdOhlt5WcU2BF9Sw9zUqowrdazn9QOnba/GjyoFEyJTG/FraVz1HVm
iWQqFZgvnQuRUn9MlqRot1UIThsyAMqdf/0glGefWkt6jOZRAOlPClYE9kOa+aob1emrSFetipX0
un52Rb1iC42Dq0vT/bqmxyFqyejm0sMUJL959HUnsv5yM4lWNaNEzivlv2m4ZB79fV+CZYwBnu4u
mYUVtjRrYaQpH1CeTMmRDVRCLBsJC75Oa7pH5t3RhDrIdhpTPGOxSTx4OQ580d/6V0eKw6ATuBqO
t5gmSBzvjznkCi/axA/niNOPd40IJDwC9j5rUJEXkp6PIs32JAPUdjHzU1pVh/v8EFN91y9iMd27
DfPNdt0+bWUvUj8iF+K1oFjFGSpzZBFVHDwe6BahHgq7tizDXZ6H2zHBgeIU63reEuJULeo4g3jw
mYBuz6n7WXfw+jXuLwLyTnDN1W0pKoJQxNnWGc3iy/z7tFozBhKGopvNaA+yjDS8bNiKFj97HhTS
Bnhu6JOeMq5rLt4ZIsCDr3VlCgQJBEedttw7m71JNmlsxCjZBTAhJLrTZp3pORX/wR8ZYT0JwsMf
O/HUeU4Fzq+hO4ROlKBpSIXDe8Q5D7My5FO0TDB8OSh1Sf6raBloT2KtlaQg1XQHbtW1aNnpPITJ
r2PVkgM/5VoyCDSfbMAHrCuDh2k78YwTWV9okr6AkZLynWb6Q63J7MuBBpb6bKKvNvw3LU7Z5+dc
0UKDwncMDJhLf7TCCgohe0rmwXIicDWWwzmBbxMdNfl31vUL+inZ108hUfrlHwS2j4XYkp/j7JQO
x/9equeHQNw7WZZ9oo7Vph1GaZa6XOwgNtyJYV3++mJCEZmD8P2osZA3EZOeDvF6OVTXZOJ1Zb9D
6zNic4XiFBEi5oVjSMbGbI8tDPZwkLHRIlCok/FsXv6KktdY9ccdiKD7I+NIHAvFqy5vdaMVdLXm
kZGxuQwjVm41L57qC7nZZPBa6ak2eHCLPh29GHW4ejMkH/gk2J81EsrX3Mjoni/74gUPw2p8IoJ7
I767A0ZmbzLUMSjhRpDXwbOugh5dooyTGvR8Oz2FJdygOb+F6O6wkZDubcfHn4rthw3/cKivPQ5D
/9A9h1YVY9JMn0F6uJk/uT4Q4dGnxXkXX+G1ASdswE/s9mCTgBVNOzy1rfpjV128qGW+0Efqvrna
AAF/+TuEttCQJe4emiaV5XF9Xz84KOQitqE8WsU6pZyj4eXFk5jRlbJrjCao4yFPwqGC0Qn8s8sy
emb9et6LjAo/2j7oiLV7Kj+ZoD2AHL0deVHm9BOYjR/bc/yTr/tFPQvQNTPJlsm7MP6pGRFDeWLo
FPGGTI7R9AZHC4DNnOAkXEmdQuvZyPxQSr7kY1B0thHh+MfQ+QrBlz7M05k+5esx764bqEPWxgXw
c49uKIwg0NI+uzh8GUC99EFFCpc9dRgcrQHJGhCJPgEjx/LgWEDuyzDcONPQILh7fTGFS00BQgOo
EeOc3AEyF5qArsYYQL4TlyDzF+4MmwnKQoHJIdB+/dbqbyh+yC9K7sRfqbkZ1yVfPwwbYhGW5kP5
X7s59VkQhgKa/gMY0Af+8oO0bVvHiq2z+Snui9uEjXTcI5krvT2jo7psbqcd6MhD+4309L7uhDRe
GOxCjYDirif5unvI3m50nwNXBT9kMeFUQyWpl7O715leGDhiuVriqTDuPajQKESoWjIcc34wfENI
LV0AzutoAAhvHh2G3SyxfbznkdhBeY4M22bpyTOequX8Zj3XwGcl3zSApttijkwx/thAP2tJOZnU
SEgxcJBRhNsKgY9LryMiVajNDyNURzcGWPNOvvdZRgEphQde4i85jR8U/xvFc6DDbwDfsnHPI0t9
I+Fib5BYpk7d6yKAkjP7oF7LCttv+m4rwAyQ4x+EJ1F9SALHHPlceDPJmrZia7pYB3hj4OsRAwYq
HXomHflJjDJ4HimIya53OXnB/wLWfzlgwpwNUCUtuwVj0zX/KEMwwNME9vQv/PxYp1HFzy5s4rM6
kO80dODn2yDXLTs/mxYwq69rBNPQKaOaYYUL0ICax7lPIQ3Kef9GwPt+/PmcBR/kcauKBUOeJPwo
Ws+gYqnrKo9TVkAEdpLR3KjJ4Ztx0bhKBpw6e33IWbSZLxnYr4rmo3u0AuwFhc3YuSHE+qn1sEB+
2lB/WN/W11ZK3oJIAPf5RxnYF3+Kh65rksJxISLkx7BrvaH/MOom/uyn+spTdzh+g8D+8DTrk5MP
1cxqsF9AgfyBeJfeyBaPuyhbbp5Sc0peB8/RN6jIKABw5j2uhqJdU/uEF5WnW6pqvzvVOQYAALR8
r8DOqRvlPPrlc0+X4xGJy95+FU1404ok/9DkTl8cqoCQcQilPz+HHXRk1Pyc0zNEoJbFYtYhmiAX
+Oxkusrthv50ZuurqsUbcJeEA3TyqbsABBERhUdIHWSvKPANWicUy/hTFuQQsNcX/QvLnCzdUCLr
4QFIQ8sdpOGUjqHNbEyUdzgQrAAgxmKo6R9DDHMIJb/Hn9fWeeeGL5DBxT4GunS5oFLI5hcpuGei
dsVmzpJhV1BFe4cNvIFoot6/LKpZHN2Q0tELfMz5JhSkPSa72Ybg6/S5BCahty2w4mP72OXA9z20
T/gqWlqw7Iswz+ncHaAN/qZTljxvTvFkVdf8JnZA0JByeeEp6AUwcxCWQ0evNVQvyP78yPFdfIYc
NwjkzsmiXHF4umHPDkMWcdhhlvcAbm6YSRSuZxQcGRuGTt4fDxhHOal2ZxGSu4mCCdTEnfVawW+D
0K0XfPQsJnsCC82ri1uBycAVGzBHevKz6KXyfNq3wqnuLX0ne4ZZi/E7OkoXul6F2Q1jS0kQAU+i
OkrzZpRSzYPQ2TQEn3DCOfIdA1G8a9AX+abm7YCJ/dPJQ/8e+mqgPNQWa/9qyBV3X2MdgyJj6dxD
jZ9PkK7yp5698DV6o9YEMZeXif4p9LCf9tpBzkoiSIm6HFGTq86CO1ijzsjUr4eCgdwaHQYQxbCV
JkfEJaKr84bPQMm9fHpL8FPmfXPmUiDJJ2roy0lGjLg+FDW0UqhN2an5Q2GJ/veC89hJ4LkOFnkx
+VXgT9TEb99x7kiRHsZEbxIywwqaWKaoNB/uL1WkBo/+sd7bqX4LWoVu5tjrRvSBzAcT2MHGKagM
b97F+Ky3rHS9S4GLHCnqwMRAXj9UF+2twcepV5sF0M3eZdMBlbnlUPTbYorY4JUT8eYxDnCGALym
6HLY2JNzdN6ZT7yAEkGbo64VdTDSRIxaU+LvMmJ4rZiJjNyDF39/IhYuWMm5Z+17VjQ/XxQREtFl
XRHKCLHsCBosXJ/ygdKnHmMbbuqQojL6dtvXegAQBeEBmEypFlt5O4gYAnb8MUMtcJmCSO89vgTZ
wt9Q9BC3bko7ZnM+BpLujK2M+W9O4ajLWBper83nVcQYdgDBK7WaKBvf+op/oCJc56x+nMaRR8cl
MSIkDp/+AIJ0r74CRPiyYM0dzxt+TpAFw6OouufF26rA7j3cQ7wvHEP3UT7oqfXghqXkfnLyQ59K
wzo4MZ0pGMTLT2l8mBzSGdv5cWBvWgi/3M0bZCJgvPIwJ5LSXZp8zi3tBYU5hocBlwlkmKFFICf6
PupJB7mK30UCpeCdE610MKJG8SaKZV+SBk+SU86WJFNPtxUT0OkBKM5a0JqZDx3HMLP/Ra0+OsV9
3f8Dz6LZgDzdfFhOF99oJ7Ys/cl4OsMsHc8LfjOgKtI1/fKCYJB/1dzGPSg6TOEVgC6FGpy/Hds/
iJJ7Dl4pkn1l7hoGZa2T2sasda7WiCqvtzOZtN3lVZ2bNKrwquPdDlKVxpk5pEzjOflt35OPhLWi
rbqd2C62wN5V8dxKDmADDR7BjtHXRCAjgEqQQHIgoZ5owTdB4oIy2g/qWrHuQ1PgYnQi/po+brlH
fANaeXxa2418JNzhwgU0GyVXh9/O8d4kJNl2HARzOEZuVIkADUhxzp4A4D/yKgbsAjBdieU/XHBJ
+qUR5SPTuYGXyB8jMP9pUeqi3eLDWeB9RKcxVAE5ORMHJqeXoo7/8e/MTHljTTnt5mGL+jQESWKy
Q5EppGT4iziPvirpar9XHcWsM8DMqIDiUk1gjM7fAG66S6B9NZUClpJ8U6EVMSM1eWecCxAYOk9L
s08vAf5AtivchxAuezAB4yZg0D9qJXfs6gH4Xx7wQzpTG12VdunaSRchRQhmTZEYilKhkwYRAo1f
c/4FzgwEwPTIjR9Nabkj4Mrlz7Z7mabyB1voRUtFJ8xIloBgj1wXnrXzEK77A94kQKEmzPIl4r9v
0SbB6NauW9BMMUac03l6euJBvg/ZY/sP84I9Tvfs0/SCquqJ3iefY1yuJNDLMc1mYJO4mJhXN/4w
1MfUlDLhxpz9CWCINZfl3WhYxeWJTgCdk57cbwoqvS0QUPaM5rw33fGg4oMMUzC9RTeN/VP/Z5qV
hyZI27y7yOzQWfplylw5M/k0vDoQzdDajfSvgYynSybkqvn1gPOUP6bJKeBec9Mx2WEOhnsCcVXP
hRSzDo+Af5/wjvhMSp20xDIhsj/GplMhuMeEAuPKIOhmqOkCyWDiWE2iDkjImRgKGwcYyXEmutTT
tDjbDoqC6h8OwTPc+5DuiPf6OlVvE1z2HXNqgwKvbcYV1O+ezm63wqnRALoRasgzjPap6xl4e/MM
FOzh1zWlpLKbfAg+mnRo+dK8TU6mSAJN5ERy1i98TSaUWv12yiiF5RftnGr12B/luMO7kcOzJCwA
qfXjp9nmzJM4ebhl6yVonxrZv3inAx4F4IiCCJ32Sd+lb77hD+FsASdadgKD6QjAL8nU8DTvdwv1
WAR1QfAkLZMIkkS4tABrdFwT9kUHwptPmHU6q0cfPj47JhUZ1oODwR4zOc9hdnBwSZZPfhqI/4+V
xqi7rAjelMIaSco4xg93b59ZUh7rvURy1wQDkN9NeBEtE+3/F2VYl92D6gMAdQVfAoO1oiqAjlDw
cCJv8h5A8Bn3gUAIPW13RL/CRTVUxSPOnBqETebfESnBUxXZpHqUAaG72FENtS2lnooEgGbxjWaY
7dw04PJrSe+JPJTZ0asBn0uzQeCANMSQDHSBLpWEFx2juem0I/quo70i3fho9VDssj9oKahO1HsN
K6emQbxLD89fbAfFEx4QndsOYhWfJaLFpxC1Mu5GZCO1u5YFSX/OwUBcLidOeQxteGW6EnSYk1TF
w0oISeoPoJWpIfqe84HWLqQGySDjEAr3ItowBjPTHWXsEPIp+qdIstRd6xAQTCx3SzCx+3pUUgR3
RsHsUFEDSY5ktRkHrbQAkXdAVXoRNABinm0/T2JdtDOcSK4SHboIrAKAswmHu9KdzEFQ1uKwDHTH
SpPc9YQW/z4x8QYZ9nnV/DhGBMTrEGf1o0V+w25B5VtK/DYjO+nBhtOlRm0CmVAstLJmyVHvZTZY
m/7NfnN6HJJ3gX9V0OSDKP4J52GuaxNHyZ82ncVqxn7mXCyDx+VrLh+r3aDtTCFS3prjlzcYGPGF
C0uSBftbpdSBQz4xxYiDd99BDFNacSTxmvYzwFrM7dK3UQz+afHPau60Jl8XxrZHSi6JRH2Kgnb6
YLnv4vOpO+OTRRqqQAx+8MYfXg9dCnw8l78EN2Lmz4h0hD41BEkoPloxOC78A73vrnEchiRzgL7f
8lNux5e6ZzeWzPy6TOhw+6DoUXeWdjY87Q2zOdTnhiuGbbhstB2vIhmxEnRn5o1COq2xFmTCTBNj
i5fHukhqUC2bxLYGbNTEmGq51T0yDgyq6UeHbpqh7yDPsFS4095X834Agbbh3uZwTobrqJq9BPLp
m62JMnRDaj+de61FuCO6G27xWaT/QAl+QGGkNhlwOg2trnTjkcuhLraUGxxa3guVVictKlq1TILT
89bh5tLNk3cYCh1NpttwUZwmt+viRns/eriGFwgFGQ7gYfQjr+7kk4jbjTUnBLq8pBDjAXhKh/cg
uIPv8AdBAyDNoedVIhLP4g//p49Ynv9iCDx9gpOWUThkxBlSNKu7T+TOXkeWqFyOFbqx4NvcfL8/
TuEN0yNYEaWeftKDjKpPctl4KrHinmlmhLPK9kjUq21ecGDBKzmoZ5Qzln/SJvVbOiuPEk3pCRjn
UTKid08Ro4GTno8TN8n5RXREtVS0NT6KZghrdh0CO9c+k9XJFZxBMjrQN56PHH/G9wlPEno3imEl
ekmxrlUpRFmAgMUTUZqTVyBGDFi3U/yFBjs1Q0iXXvqk0PnK1Q5iqASfAYn7lPnDy1lHcmFlWLRS
Y68ClvH4lbDaolmMwIcyuH7BjqKkoUYkwyCYHXVOCrpm1/2GS4bqjFZPrhYLVxgGVnRPihVPBsgJ
8tejpf61AdNLQn8jITt4XwtCTMoLhjpvtnytaQSaTZHYmtr4IQQ9LOrQuRIMH6vTOFCoJtv/Ui1p
Hc8+Rizs3XkE+BXcTmhdLKQOJwHqOMAMaZvrcnaYfmQORspFbwwb/y6WOj0w/0v4jxfLezc8gU0e
iG6so6qgzrxwj/TPdMiWShKuSV4gXf9+ZudfxKOEtmdTTBXJcXXGUPjkkh4ZWVJaPPCzQVwOTF9O
FALbBSc/Iq2uKRxv4dgefTbQWIqKXzqh5a0BJUihmfLgS+gX84yI+N8uRwysmTIM5irv04cSQSTT
8zIYAw+l23EYcm6qebdleJqHZPkcBLhtH6ALbi0i/SIMqc12NQigBowBUgEDB7a1aHEcTwZXypoa
5ZTXzwarmG5GJazgLqUDwexFcPOOFboi/E52V9LBSX0xSYcio1s/5Wfb6cakQEMB1TdDPWi2Tmoj
9vGH7QflxmfNwfzbmmwfEudovpqL+mjzFQDFyyGWQ5LpMdAT05OHFslZtVyNoyD+MKbEGMWxRbII
YWyDFK9IsVwZZ9WNBqOGP0ib8jWPe3LMei4rc3hVfJGTDlFW65SGNT5nFh9aT3FZDBnCswo/wSPv
SdbDN+nYitsqnt5hORF9AafyG/NQ+l8TuXprp8Zd+J/wMU6LRuCfidYsZyGbwDq9RUSkAh0/okde
4vFLBsO0CvdH8ievkkzjlz9rGt/kImZIaohL/VDdKVcSxcut8Ml9d/eLARTq2nv3BxlGY14/a/bV
T1Yc+hSxvSnB6QhSuncBnR43Sl5fv+w+ngMYAnz5e0rnI5WKeMIcdIZojeif33jazZP9JqGlQPOk
NL5PHMfjluPGGgsa2P9xFQEZzXCxYUUn2LCMpt/NtzbwpqQzmk3RPbg5n8u44Ty+pgEDsG/tDXlr
QKSGZ3gdEjbBF85Wvjoj1NSEcv/4sJ2Vk9ba7E+2DTRJZ2yb7hml9pHz7ILsgLKxSsBim4QwqGuG
VU+vB2x63vFbAinsiiEao/D1gWt42GiigBt6p5ONWBIE0hc/EmOwF2ypjtggTy3xRXuhRPMBMudf
76vKO+PfEfHVB4tAb7ytIKsx0qQCRUGPUbk02PFsypsuIvwS/m78oT/7bmRsBAAeHJ0hrXnP/jN1
YkDDAcsp8WASLniJLev1EAaTjNlVfpCVWO5Z1sTvhMGbpRlBr7v15f9ZV0PYqeHkTC0McahPCPKK
TVQiJdrnEc90CWH+GJC5rBWdfrhbaXDgSrfzRnBODHZyOu2e2D+a5VajOPgAoB8o1nVjw/jj8ZWz
HcMTFueeA8UGCxNp0KY/fC43zNmZT37tLXOdr6QJ+qJf0Kfk909zGgCLFusk/2js8SylLgOEAECl
yLpqcv6ry2Jo7qOUScUTXaEDW71JzsaXBnkRA0EwBVEFPmbXPpb8WRfF99mMTpya+YlN9Lx5tk9H
D4sKfgx9HtsuzAKSlT/8o7X8Rx3QLj3pLtbDopW+HwDOWsuEuEG9vDNTspL3dj8Roj1OPZjJmg19
FoFoRLdsfbI6mea9oTp2Rrt6M3rnzyRuLLQXz6wh4vFnb4332Ydddrlj44u//sEelDc57vvQu2TM
/m4NHcJfoFewQ3TiJ45PuVgMHtYdOQ3BF5DHLpts2OlQVYGBhk/0+BG5mlIvMkk3qgHCCYRhqLIE
7wIHU2aQeZM7nQ+mOipiUDqMv1uu7y5ivMFitDD/dMAk7lJnpr8ut11AuPXRJs3D8lXfN3aTlVUw
/PnDJoZNw82IUMRCGZ/o7E7PGt7HxYw9dtVfNunc9OWCg9bg9lGtJ5jCdKDaoTsL/tqH3tRSdOww
OGmu1SRq6HZB95WMDEooo/ws/Xk4vy9DdDAS4GSeUOOQ765VdtPy2OYzfw3G3z2c1zRAhcD3OSC4
nZcX2Cba8AeKHZ0waDnYC4ze9EJQvpplv9yPe7jVbzICND/gGLQxnUK0ipKQTfA3M1LBrnbDvQw0
l79rNgIKlItD+uIBYUOB9ehjG5/8J7Jz487y1NAyu8ay+TYZDPdjMLRen1r8WD45m3+IOLESUtfN
xWUTQJXQ6wDMP/B9ykAnttPaY2DbSK5vpXcK8O95OLuZXF2we8cUS6z4IQPFIPMXNzpLSHgkksnu
7p8O4ZXCenZdvJF3MDwENM9IajK6MBokZjg6/O5OPFAQaOBqdUorfkdGcCcGexwq8ZiMRwOspg2e
q+RcQg7zcEC+yO8HWO9cGRcWlZ0mqv70JuBXAOQMsNLBy2LprOZP0AQf8InpOd2xCko3J+5NNbnz
tp0fat7+M7wQRpfNgvn223mhq4oxjqcdq3VJgpJip3pzTiwWJ4RBCBYFH82lMj+Z6PC/9JRjsLj3
QIHpbMOPrKqoBzVMC8RktSYFAIZlc4UMS6moXT1sayDLAfkSXxGrHh1ZNmO6o7EbTbDQtPN89cXC
0hBwAp7WBSbBccq7II/r2nFnnsOaTtBDsCXSveTQpJzdLVawkplt732ghELjrXoug0Q6P7xfsfHL
u0o/4TXsr3Cq9oYT5GV89qcYyuxtlHdY/Ee9gtn0PzUeJKLZRfSpX1FbbvBHsPRv7bJ2BLVk8Ulw
UJzsiu60hZDSOWiOmI58YU7xJZA9gR++DfldST8ZBl/G//0UD4Ow4WgVsqG7x/eQnVZvoHc5O8nB
OiQXxoRNdxP+oj92qd6LR9GxDiFbbextoEZ4dg/p1t2CS4XaIfioDJwgzrThNDc+Bpx4tu1MPrz3
tHqjWYQDRnZftuJ+fMt7zjXv8nSQ76V7Dq4RGnH2Xfe++/lw2ohmKC39ov5UK6f1V7v4FwJkoRHZ
R3xtEPXS/uqyQOIgmWXb0X7aSr4LhB8ZXT+B/oJutA2OKEK9A5qaWdwJj849bDsNNPtfNFE41qAj
uOij9vletBkU8Pn3k020842Ckd2nNAh4Gbd5U/ce4lORAoyr6K8OxbkceJ/qVGzdX9HgW2AhHHTi
t3cYNefDGAFlIsD8DNUauI4fpBWhj6gB9JgJsx497dvXNZG1OcK6h9lr/ID+mLeSa4g2qgvle58f
51+zx/IRZsTXdRs0cjO+4rIMQ3zgPEeH1X50x99nh58emgiouL6QTw0H2bfCGevD90p3+BUjVOL+
sOJ8J+hlBMiATHZJx0O8E1Sc8Wy6Z+usE6DYxqI6MrBw0LqLnnoGPFEPh2MP8VDWkIIHgn7zPlz0
DNP1lxjgM3OlMfp53/IxxofaxfyYHFR08RNss5fS55i0UmS1wujjHBiF+h98u18uRpe42Fx58CyG
sby1S54Uaz/sWsVn2Us7MXut4QUr8x2y0Adk0i7o2Lz8i9WDJ62H5S+/XTytM/35ObpZw6Dtgak0
ve14q3ZJrzRqFsjxYC5aFVnJP4HAftaMzRcd9vDWPCdEDV9lI+yav+LMptDkwQz8OfrCr4YVg1BP
sPN/i3505tHAwMjb/p0RR585LbUPVgTD+DHqKuTw7W7xDNFiurFg/yWF48rUy65gSK9x299OOwns
OYScwndIpTXakL7e7iXuTO4IsA4mSE6nN4WOrfvG0uKE1zqG1CwwPT2E6/CfRhDZP+ICbmSsplLf
8z/14y++PHsbKsUHNkU9q4+r4+rRQ5CFQnhfXdJfsQ+QZa7fR233aGCV+D+SzqxLVSwLwr/ItRxA
8TVVZJ5xenE5AwrKLP76+ri1uvv2zcosU+Fwzt4RsSMuVPkEaTMSCYA4YRGeikO1bsdcu+9quBsT
WkMWLbZ4XsdOybY8I60dRUR1uU/t6Y7oWmZiHbbcvi6i02PzY0xYTbdsCsx8c7rlumB/mCK5FhRz
eI4//qJoMedKgolc0iDSOv2jC2qzhp7BC8IouLFTRojQmIA67B/cRnM5CzCzv3Tubz8a/E2uVLVR
+A3TIEeU3f6NGBC8FZsinK0nPdXy837eE7sgPT/Hl9jua0GUxgOXYBQNoLrTM5d3zP59ncrPM8/4
0x56tS/shN33dLQSr8GwJDnV5u/82eCLeJioLbAifCwubmRPYgIbqwIxISSXqq35MAv8DoZ6i8vn
Uend+z6sjMasg2m0xM1j+95yvndbDLhxuSXb83jCoETwBmq7JRJEhnHDiydTCd/ECeO7rzW6MWwZ
9H7MM9FnKhnwaqcL24RBiKnFcyhHB8nr3Mb5GiPsiAf8zL9YWHKAGc+mAh6pn2B46szMwcQbcVLN
yqrWnRJb0gKbLZ0pPgacx71Zkaj2tuOlznzzNt9ml6+D/EzterCO8bzCJBfDaiHX+qJk7GHPwyNp
MD2sZYcvnrrfWwSNMOcpethcW5ZGqv+cL/j6wK4uYnAMx15uM+3APAlu0ujr1YnGBr3nEjCPjTOp
iKsA2Rzu3MaKGwH2mAphyIHRBq8Q5dXQYwbYfKrdOWFw/QpunKij3vxFdLiD22JXsx8IW9wSQnbz
pz3Zk4S9Bgf6br4hTPM6Z1e9sYFSvUzN30X0SbGg5pfc9ES1OdApsUTOTlKKvZE5CmM8beFXZSnG
MZc1GcsfPfEQxYQTe66zxWj4nVkfo5zyctV+fHhsaMd+uJ5cWpfnbmrhxHgbKL8dWwoAGdO7uIva
tcEBTWjPcMno84RRc5P301d3G2JmGdseGERJodn1B0ETspvamdn5b7kmYGFIUf9yJmdRlg4iW6mk
lwid4dKZ/Z9cZpf3iZP9w5DQu58NysLe0JapM5w/JurH+eKndtRLeBwGpNUav4fUEYwIfwrCcXIV
1aHFkAogz5mE1bWopG4HvYq6WGGUZQrs0mGwgrugUrsPdsvSlTgHkE2b0pnVTFMa1n1CHyc61FFM
5dA/skRBaQlTGTHozNzJz4JVn5lTqbeCxzJ6+uRGIoPRIlPSRL0Xk4tLXN+xPGUeEXOOFsvj8Zr/
oD9HdKaIjmAxYswhNWZggdefO3N/bgPbakOXgnUQzK6v3eA69J5bccJmODdqpWIwg3kAs9MGyidg
GsUcYTcz23ceWk1vts/RhuBlcHq51FWonmgWv46EA9VyeBrjjFD80QpSZM+h79JlwSgjzRuHdbTk
z/pe3382MoiOLIrlABSD70z/KEnqXcu++tREjBXYRgGqRidikZoTZuEolyj0g6/9s1Mn2czCr8f2
FTF8colOA3Oui/pnK+0TPzsn28rPsf5vb9I+OoNjdhfil5AB/DYI8yf3GUsIpl9CEhhAsD6XT4Im
icJl3PZr8rARQ0JScf98lnZL/8BFL+3nniRdfjzefU3UMOFnW907pldZccuP/nRH25HbWLWDMS7p
yQQrO3zXokPzi81xNXLm+7HVoMfBxFfwJruGB/FhPazMfLnD81gnRt6cO+IFW5DTXHkFfUwII51e
LqfoqNpzbjeb0T3ixAh7C5hQWorbly+u4l0RTs/4RDko87NwxHGY+TPljSU0djRuRVQw6W+7ir9H
UA03/iD4wy/Ppd0ZXI0jv1my5vhRPWw6Eq0y+IkBJ3XSR17j8zDeRqGkv7zpBQu4Jw2VCZacnHgM
Sf7pX+HliRs0SMp0N8XScUN2BbbDdr31j7a44qKXgbhh9eBwhGAYP2xwpRCO8r0ZsDNaP6PdSud4
h5OwI9yrQEAJaHSkgCDZ9elQQpLrNWn71l/Bw/rRUu1qaTmRH/3jOggKTmfe8hSzXk7+uSGYD/9n
YqhQ+9MzP0E0yd/c+2xLOzm8DpBkL1cMxGDqDsNW+HviyjW5xDgAzS+515n5Pb3/6F+xWcbMn3wz
2gb83JzMe+8TXby1/pyVwb6PBMdrDs89zknXyDtejjsMucvgvY93uYPPljvRpvbbmTsRHeXEefiC
lTA42drkU1/xz7rFp9orKXj9GBTBG/n0uVp5FcPnpbr9QqQrL9QsjDD7zeG4xa6Pxy/2hxgcSaxj
Dj8upNJqc1Cj2u+CCtQZY7kqaK1Wye0qrLUiyPbzM/kWm9Lst3nWAY9+3+MwbnaotyIfudj1Qltp
xQ4kedyWnElIsOWWQiK5ZbvXVdwh5N3Vm8iN2KTshNL9TXPrA8/U7o9C2U29ZJ84T7czayvePLzB
5WWWNoNAaokHXe4O7+nmtUvBxWqtsTNnsJuGX7vz5oC8GOhXHsoBzLFU4OHx5u0V+8Lpwtwb4sI3
V4deck32Dc6sl/KEWDDbd8VftsuR0RGZcpegJTY/Ylt7mRZRHcN+QRXX2o0ff+z2EsocouPTPxTF
Pw67GaSW9fQFrzw9qaA0rnzFJ2wu7WcBrn9MFcnKIV+UBOCb7rk8i8BmXhWU7qcPsi7+Iu17qGiG
q0N2eNQ0pHW/N/Rumuz22tFM1Gj/UiWdsHh28fOTyKbhmhv29t428sx8NXv/sUOfv2FOr8Qhex0j
U6f4o6AabqsDnY+4f/pjI0NXiRO99SQy3eXGTPadj22KU2rHC5bQylCeawN2JU/QfreBIxBNCxan
Pi4is9/Zjc+cnqS7dJ8ws1ErZLvgI6VXNywr90h4+2oi/J0GGswU+zk79IPfUG7L+yd4n456HTCS
j8L0E8LxWwK+i+jiXALSrzhPMQfCTjwzarXZvA4gMcWO9DUz34787Fa43fZnpvd4OwZZRhRNKeJL
5ykxKH3puMalns1cFXcTjBvYLOqAE0Ut0arzms8TfGfBAGN2oC3b1AHP2SDAiNmKODbBct2xTtm2
q3F1E7bdttqJysye7RoDDraa/xUXECHKB1OS5+qUvxr9afxWqBMS51EsKrty2FwEBNx3apfj6Tuh
GlbEf9MHsBrFJWvhPgXzeR9HC27PcZ3sUyW5J36DfAa48nakVoYOc57lYniY4MVWmTykGXbnxRlT
3FFFEMR7B4P9Y+riLp5Sn9GYIlmyiTx+SxziUVCQ3jT5Mda1xBd1gAUE9rDiEnimEUCil+Pqr3kv
CEZ4Sv2XYAqIOkS8GVmT70VJryj9dTgpsTVgG5rLo9t70E89oCoXb0K9ZrHwqB7RM1z5AU4LRjZa
hPX8i/GKP4lWwrhwMuX7xPtI1AjIEBgWxSgE3QceqXvs2/j2dyqLv8UEfRiA0yXyKkJnGdqJFpPf
ory+QeUpXr5/yCKwq6EjFMUF/22EJf4uYmZIvx5jH+RLSrua1g6bsdkCcF+Cwh4t8cV84SmWEmi7
KKLlNFrwTwqEPZep6OZ7JO1ZvCjHy2n9h3aDBHOk1jndAI7d+aLIF1OqjJrERZKdXmjZ53/4VqJB
+HFqvJYReDD2lJSUfAmpvh9wdTAE9WbuEOPKc4GP2O3FbAyJPjPidpcirMdwkXyWIrUuc0qA8bid
8khw2R6LLxNwwl9S/7u5378pqZjcWzyDea2KgMhFzbe2DwT5DLYwFsP7Of9CAAa+rnwsl4WLeG9O
xYklIW4KF1/Myea9m07+ojPv55H/NffVCCuN07Rv2IcQILhBdH989gamlvMOuO0+khYctFK9SMhY
AIK/vi+0g5/7PFpQHiEiSz9/j313YbiIjCgmQiuTrik5JO7v1uII3+2mRL0PUMnfauVzKLT5AZHr
d7Mqicqyc79wP2Fkjq2XSQbOug0wvsSyiL5MKf3SSekKouChvG0cT7e9MWRiCtZL65uq1CeJ2uSk
nTgTFRNB6yi3xsuaH6b2j8BanHn97PQj0VfAP+5tlvv+CRnuMovyQm/dbl3J2ERfRDO/tM7YJ4J1
jZkhiQRzQKpqRbSv+TDwByPJkChhPfPLcOT2nmFvgqAmxDRP7YH72XzXJLiHhB7C6Uu7Vh0bpKvg
NllafdX9BlT4KQ8nUo7KO8g8MlYUQgYqXOkHe/KdziGlsfVzJZsVMy5X7Y5bQeXy8TiiTKxwtC95
nnMwrS9uaIAgDrhpiAL2MMIK621nbnMDsGCalsgPqzC5oGxXPwZ3PiFF1G1qTYKXk3uxRUeLhKWH
BwVLwJEuNURt/7QpZHb0PvscSLlP+qxJ1yLime55aJQOjznzEhpbGnIhUn5DUKZNe4/2wupxYn8P
MCjcpnqKTBPjWudh4FBF1VUChGUaXWNGq1mYlcu2uhhvP2G3ja2nMiD/ZKBnWl/zlvg9u5QGjA8k
OMhEQWy9yD+TPMGFW3ieyrvgvW7sdgRBDGTsNO6pjlukjec4kxMUFsmNBlhNPLqT8wjvT8xrPUku
3OaQrCK8lTJ3dhobJIihPMwwvRSdmVoTEdQ/NYFgg3pdmk0eNJsn0dZ0j28WHQNN3iN47CXWC4vQ
yE6ZVZ0+Ws3h8TFHWqYIy9YU9a9OfqpSE9z00OL128jcLETWWqt4xdGmk6bgzk3gND0OWdvO1Pl6
DzO9Cc5xf5RFC6mpzj+jdxuzo5hft95Vm9cm6SPUXqjpLhVy3csDFtN53h467asu0XFMjfjWmfPz
y84wqQ2l9u97rtcfRdpXerxPnWrzCCKvOYFBMdAeRoza9orZ3qTqSy0n7mN5sv5sj9cEVelRfru1
+aGicvp8yW3FkC1Z5AO3w9LraJOOouYyIWJ2bdbryk5NIuLIC+odeCq8dRJicSP60YbYpbE9W1Hy
6SjwtAx88ngQqccKE3MzAhhiY8AyyFbfTd+7DrV5UGpv76mXHJWPf0hlpzSHxp2RGBHv8bM+MEBv
PJ3cL9UXwLXkIWyGbdCp1cA3kBDZw/V8N9+9cCRI7Vx5eFPQ4DQAD3j1u2EOa5Qd+B+dqz1dRxzX
VI3+TK2M7lQ4r3g9207OLYHQosqB0pgAz5mb+5k7PgN164Md5MYbXk4yH5CCXhG0mLziWoZI/KUV
fRKUTqB6QAqhW8nJNXLSUxaA0SXOT5aUyYboF6DuXeJJq+EakfulN4smx8YnXSZM/cZ847X90yck
y//Mtn9k1tH66X2N3kx0wAmPF5zypBKV7rH+9F4EE7Df5qu3jEUcXk/zTWPO1N4vdyBHTo/PC8jC
CgfwQH6tGmr+lmn9NqCuw0RWwlXyIUOUWjUEj8QeR4tmDpUrE+/y9DTWpDUJccboxhVAQOS/wlkQ
e7GSak9mSyjQe3tarvCl3LSbkdGuh/rkdsR+Xtgxa+7TFZ2+YeRSOkE2AKAAnS4a5Xv+sdBqAADm
h0NWRp+0ZLP1AXQQ5WlgNx9gLks2X6xcP8iH8FUlXDhHmkjciDMxkIt5+ea1z7U6nC5iDEiTw1D/
Gpkt8RNTmiyg7dVXxjyN4quwXmG+zVnDYP8+JUkDXxETCjazxiqDagO3poUv8QR88KD0vuDtNjO1
uQffYfw0NKfcEqJMMFni/03s3nrbGUhd+we6MznRlNOP/259MG19qgJpU3Ava5sSpjeJZM/GBGNK
KhtFOTNh0fXITtasc/RyzW5+aeK/YvzXBENK8sMT3mhkQEbc2vA1WL4PovwxpxV9IvBM6r9ujfG9
1oeOGWZ/FBz5LEw4mcOwcYhuIaWGrg546AB4rbTEkD88IoSVj8PuvO40MkKaP4yojaP24/PGRHA2
wTjs1p9wRJ560i8Gv+f5cWx1C7+6Vs7TGy/mwNPZNfeS3WwLuP/2oqCPkBzgmo31IQUJOZMZRrdF
tRKN7rkcbY+4amJx1sgDm8pqYuNFTgkYY3v6wqK5MjKmLJ8OlWHm4uULn1xvPkZlZV4NeIkWd0FX
7ZUWagaTUgBL11gXNq2VBWMCLWnRCHm3M40G9g/GVU7XA0bdI6BUHUdtW3DrTbzK5ESNyZwvDPnp
xXrptWGjfo3pvlEfCptaZI+2pTne9GkPI2NGvPLU7GCtvsYbUuxDms83LFyWN3dsfBcZoBDW+DFv
0n3j1jSDNHtbJCR6rH+v3yDa4yBufq348tg9LlAUm5lM0DXDc30sekYX8zkMtQrbf4Y3Y6+AbO7N
5gUDmz8YDXajxwXErwd7wfxVkpad/MDxkS/YOuguUZjsO0u4fYMEEYg1Xr999ob1y0DUAvMA6hn/
fYKXKm7EzYBBKskibWxPd9OecnccjmngQcT8zkwtqiWtctEA0CqU6FTY5G40ZPR0PSZMmgcgvydY
rSxdO37XBSAW3ujwPgNLgsfRGzImLHc6NRdzSjBPbwO4KqSYK7cc7i0cXb584fE43c17XNlEKzn0
3jBBuTo859vHFhtaB0sQl2yiBQ6216nHg1ni5zxBxYnS5Ip0iEK9ZVZ/tB6P/jj1qFaFXYH55cB/
cExcKYbiICfbbsbg4XQ5Jalhn5xfG3zu9Hb70WbBh/czX6KlIrAPgvY8uT7o/s60c/rnPHWA5IDf
kYhu4yWdwfK1TsxwahxZGBtRq7fRbaCSd4q/a2QNmUGA6s62UjCEdcTU12GSOYSy33H7zgN57hAy
uR4pc3veQ8w90Zefoa/AOKg/sPhUCq7Hrz9Gs+3Eq1UqFMmbeg+O+4eKMfYemYDd6iDOxGqzuwEd
7XGtkj+98TnBcZ2eot8eK2B1tSYg1wFd2/o4z+qtgwEdZAu/m1BTYp/Yo5iFyoiNffhHdhlBofFN
zHqZbGdmbzuLPzQsR8RxjX20h8AL2fLAEZ2fQ/DOHVLFyTd02JNLa72t7v7YAO73GCEMfAG0MDSG
l24L7eYJxkdLl+Hc+zJyjDHs/Wg3lLIffGCx2Q3hpfXi8t7kG9GRVm9btCHYjebEx6TmMvItNZVT
2jNY+u3LaBUSZ1fgFDNnoEiLozXf9/AqhkFcQHtKgQUvYw7g/bA3Jyp4rESbqfPsDVO+iwkSbT4L
fBOe5q97DevKLg8XFB0orXVXQ16jHRcvhycJMKYIYn1I5srsPsdhQSCxpF0C9vLFrvDK64fjAEW0
Nt1kTuTU/Pmxp5CAg0tnfbGy7jR2U6zFEfB3Xq0xo8tkwWz5BGwaLDEJX393fMJ8MyDNmcsczADv
E60jTqKx5hsJ7uftv/oWJQX1hPCBWOZXXCdGaRHGgb6vDsvwZYP/YBDNyTne8rO1XnPad6cj6oCv
lV/fDrir89iNdSwRyKjNQqhiuyaDChX06rusljyScq5/DGlBLS0p021D8sQb5/LC4dqsP/bwJupT
UFYIsc17vpiTdWSn2hfDBVJx/emJK/W5zsb91vKiLTuhvgPD2/KPSy+1CnSBwKs7YTV0YY3AtLGD
pBC+STvUpFn/mfHu6tHclK26UxsPHHTdkYjX9yLAS2uq8JWAGX4f9zVF3f/px4DeCHEINt72ReGA
Ovm7xt+equjpMwAia45EkyVCrr68QqsViFw5N3pjZzwouesVPtKtCg2ujylQuhzNJAnsmwpf+Lcm
LFAA0Wm9lCf2/l+D4AiGSGPyF2je1581pKcqrGZKZhOp5A9YImOKjj7Z8QhZKJIUIK0n8ofvPij7
hDt4zDpWCnsS/03vLbLN8Xpm8DI+2SxolvNVuxnsHh6LgDtDvJk8tAaMZCZ0PTggk0kFOFqS40dn
Y4rWgOyu1htsWyvZV0HmDHn62vX8nN/wnDpUKl4bHmb4Rsth1p5qs/GJb/PJQ9uPWeJT78mpPz0T
lwiX+n+lPdZAmTKn3WBmgZ/UbINL8i4BTkv5QO9VtEr9dkH74GROt5ZWoFpY4rwpJPt0tKPeETs4
UFJvJpcW8WSobHGjcCUiBifOVEET8gspipUO0OvpgSpOjJFR9OmG/vfwpRtPsMFnth8R58cRpjLh
xhw5fmV/fbzhCbj5GV8K1MyZQS+mXqrMvUKNOHDuv92XBGHJednvTeQkhKJF7kuLLQFu6USR9DIG
DnwUD81TT1eiglSa/D9xedTeYc1zC9WJhgDRIibzxCSYGcJcuFKC98jptlHde0BxSrIvrcKheG+W
RAPtE+21Jnpo/1OHm1xrofDnehM0akFaWqQ1y8RpT8Pw7SZ2s+X75phfz3vWj+h0OODgOuDDrLfS
mI0ZW436Uz+MkTbrhzyR51SmPTL4NcQLsgdrRgc9VXI9tZpgYmRg4tGuDutDTvRedX17vyDv25q/
2U64Z1curThexkyjbwoKMjBluo5yWZ86HJihH/2WVKShSVkMv9+LFYcgOxe+U99bhBIZdc6csZUt
ltVGfc5uUHcwe0VYAv4Ll25XAcoBY58aixiDLWVt42YA4TOA/YBWZeZCEicbAIix8fFGp1EI5kDf
uAPWsD/9fLHXwADVUCyfWxFW4YNm6kiW7seL1sSsgNT0u6FHv+Q3axzLDRSZQTrFi+NvBKcG3Hk0
KYEJjbBz/b2pgjcBToSL9TDpgcl/G3D6t0vvXycKs111mV8n1yeAKDAZhips23N+cOrCjZDZPJj8
IfDnxOq1uMly1EL3IfbaMUly9GDnOJEpSwGccYkBGax6fJB/EyD1my16aRApVpL8xUCGgSwQM9zy
EYUN/zBf4S9z9KeEURMXhWsNil/iepLFCKUEIXC8OMPKLmcxvl5hFCQOoZnCX3Z4XoDKRLr3GngO
HoiCC/KDoLTHiKKPyF5AfiRwx3NzAEyVzjNq+kP/Qwc2VWrKMLUL0Ays6hGYNeA1Y26iUPbB1Igv
JwQc7N8I5xi93pJOAs35o92T1Gy8bPMeyBynS6ZvUW2CIk+7BYM8EkDeeofQQBtfauYHEftIixRa
g2mCPVUhLBdGW83p/Q//+7pHBjU26GUe+zH+enuGZlHS9QfmZwEqEQExUpEDPuJmfY6D5NQOkPP9
AUBPcaO9TSgf9gLBn4iBKFJh3wsrv4yJZ3kvYyjQ/uUzL9GBTvmSUvnC36Z2pY3W0x2dIEg8MdAs
UYQLySbdFbjUnkfgocqI1a8/tEqfWak6tsFuYjMmGjNWuz1WwN5Ii5Ru2c+vAAXxfOIfJrfynK4b
mGv1WY0Q9JALjZh9gvApCocWg4S7sQtAoSSosUSXMQzyHnh/G/obrK55DmV8dTHfj+kr32RJxLK0
I8iHzB7EauaPyanhElGpLHmfdbccqNXiEfLGSpnjWaYWk8EjlRHJ20wfWSQRUPiMdZS2Jc5tQUz4
BFqesTv3yztqgB1zqhFIC9ctR9ZFzKhBjuQSxak7NGiQPeqGYGwOnIGBYaUn3jpi71Ljse52MzZB
iSSVSO+WozMFqNWqnYFW6V/jFi+5g/G1DmjBWJo/bkkTpphqHEM+2Lq9DMJok6r8UmhozI8J55us
4IHAClJZ1LAeyeVYnvlHU3InOyor/BlIGUaN361LCqSOZK4XPgjNgpcwPxqGpluiKmmdqVGUGPKS
TvCAoWQg+i8DtU3w70YDZLR27T8vBXeGcxIchdAHbYZKkDAkOzu9nZcSByUZj6WR3KdBca5vqVmg
JSAnQuO8cmIq50TJNj3gCzn8dcV+QCN3K71P6Z5p8UpYvUBbHmuMQd4o4IDjVu3+yDRsGh7ROybW
fD1aHdV6TRuw7NRsheqg12ptCJQnzoPw4iXIHmkSuU0b4x61ifE1hHsSZAYwNdkUow1aBS71BL9t
LD9MPiC6NqajGDlFImd9tXdQLehJ1NghmV1mKIHjkMg646OSaQAyVipsoTaKRT3eVEYfSJRxgIzv
BWMKkHsMTY3waCWLxGROwHiogjLxUU+sodnXRTAELBkrkjvV5vb0zl7rHd2phZbQezjc9s+pgE85
/UwutNOvrOAp01b3blXUUyRRG6PlQCa3jw/2VBIHjhcNzRxcliHz2fKIv0etjsjVg3i0hqiQXk60
//BbSJRimb2vH7I86xN9tZxbHJtrJHRUWG7voMD1g2bjHu55RtDl9DHviTqX1EEnT0VZ3FFbbwHc
rCxfAI5bFcXh3Bhqvf5+hQcr1Qe2IUgnl5n2WLcoxGJATc6hVUScLHQfE8vi9h2SKnlNkBK1vgAO
lLsol3+s3NoR9JFNMCruZU9rZPTH92wJHOHwPvV8/3ETBVgb5QUcfipzBFaM3i0wzArJj1N4RPyP
MVKaZXkmGSZEY0H/iBCyPrfkl83siZzt0g3k/88Y33MY0AFCy8Roz/g2hL4kJ24SRE4R/x30p5UA
zsD/5dpTR9azqNZHgluoUkEsMpQ8FNN+fe1VLiX3vbVqMFV4RO7y3IeYzGADVJwS1InMJ6oXMtmd
T0JZUU2dngheelq+kTmwN4DcEDWgn6PBKr4WpxaVWgPC8DzFnlwEBSHAT8Z7GPdJ0kV05SjmdfKT
5JaMYGc3MFO24O/puyk2KYzFghk0cstXIqjiwGEVMfD6Ir83V8lOfXkZiioiZOz0RFdN3jVO+AyJ
vwiBYvaQ0q0gVilFM5nb4GyIeZKg72oaNXEkVDgDnZFdR2CJeESmnqRdYU0RXiJbMwEtKCqPu2Yt
MS7IMAxN3MRID3DhZn86khNizQxkZT8nvb+tdIOaALHDT4uDU/pP6vxZDxQAE5I7JiC/eLcoHyro
n1zYb7JziQHGzhgUekFZZpCUqPTu8OM1RK/atyRjjTDe1RT1V7Hp8H/zerUO4pqGLZbSXkM2Lv8o
ovCVM0klokOM1Mku7oFbY45uJiUi8tIa0u7pkDFLUvOEXqeGJvldKfRZjOONpHEdFl8TMQXNIsJl
Df9ceXaJnPKUWh91yDwmGbr06TWUVkkDM7MfQLjA5vSQHwNlGbgSDLVMa01p5bUGA02rl8HohMNU
LSnXKGvQLlMjaiCOJ5KXwOfTYK5FvEg/j8EqBsqteVYFRWB+h8ihKBDBNRvShDmg2JheZsWjX+oM
K/AAlR49pjaG4qnv0SryOgKvSa1d9mFynT+UK11ig52AdgF+LxI55sAe231YZo6pJ/WUjAWRjbBP
GfJk95715OuYCWJIQUt9Tpl9Ly1JiPDIyKpF5u3S7CiSPqK2HjIumkDtZK64kJYlalNgib7VBPTI
3HcwWdF87kfmBPSaBUTgHbW9V9ndAeYdcPRnTkBpj/okPNKSo9O+oR09Ty3UYqPLEQ73DuvOg+Lh
Rcr4VeIwLLRLA4KJFFDc4AEqfORyYzGrtkh15wopbO6AT0nUnKQ8+8025WZ36otA7wLjjTSog9hp
YAfH7PvEVSvSFuMI42OwhxoPK7UGl4ynPLPi/ec0vIwvSNIKi7PdFTg5Z+wm3Qn1IClS6Kc8mnpA
flyzcN/C4AcvNSaYW5Ki0vXDHVkjXJMdIUiNXvCM4MVJbSaCOx0g6a88Ex+oRSpDA/1nWJTqw29X
tDlIkd4Kq9kcqLX2szkGaFlfDB0rIUuPwZWxBmtwf59e6ltuNul1jj7KajaDw1f7np/Bd0XMsiXp
tZGcCigngYkV+nQM50VoUrS6y+dtrP60kt3/wf7P3VsTeEotRaQg/qFIpTVUTktBnrusKc4j5OcL
/JLQs6Da00YcypYkDyjACPUBhsTW3Jw5pPEYOQM0PmAtOem1fiJ7FNuPBwTyUxUtSMzFhF8Khytn
LA+g07+GMoHJAAwkJpzD4qJmBxnIwqrRkRWojXzUGmYoW3MEE4FUxRDc95JHmP2RKgTnE50J0TUh
F4KWW/8eP50OtGetsBNfoNtGYbYkgXg5ZzOkqstPNLNrcIveY+8RlJTSQXaaMwdNZLCgYLO5ojnj
pEYrrkermi2AUT4zxdzjq8LP8Jj0YUGME3be5zIzpodsN3S7+4+szq8sXtpDYoArEr/EKQy3Bape
Kj/j/U+sEoNiAyrSlIE/9WMyhLyRHC+qIBIyfYsl7Y5nEqFJG2puOOpryTqlKkgOACZIXYfK0RsD
zosquWwgfNS6iJHRZwbz68B4qVwwlM/Ang+bHm+ZmPPlzCnRlHb0KklI69Q/tWi3I/MVYu9sYifc
k4ywFSRwrKassALSReyJ/fCNB9rMYHxzBq2FvYSRLZ9UlO2WISDURaV+xKkBKgoREZ6TdtQLCPmC
JNCQLgyIV5a0EezgIFkhy53MVvRsLXEfn78K+NojqppV116GeCZLlEWlPTTYKO/CLqfoQmS6ZrNk
0TerCHb559ZUuq+wlCFOl0O63ERLVRS9h8gVkMR+MJghodX8HHoKa7YerCtc7Ikzt3mcqBeycIai
DPwOqwFoaWRMApDgZ3Pc4Zi4osOqtEKvGVGarEf6dJmqs9VLrsOcwO3XEjTDGVmP9QQVQWr81nGI
qnR7VBkhXWBTt6QpevQN0vdOxAg5xT91sOhIUCckUB0Bwyb+2ygRgJFmxeM0Acx+ef5gLelTTI8z
laB7tc8UBKDkoO2TvCMe6vRSB5w/ChHaTEd8g6NGMYyY8HeY9xltPHwvi/J2yZ6N0gJB2YInDhKd
jD3Qj5axR8TmkgmGthWVpwuV5c6UoXnUBjZyvzOujV7uHC8VkF5h9pUHHrTevz2S6ExeHDstVg/2
bK38vbfqh+hBSSHx2AfE8gTAlXRDwJ0RwWcCXLtpkHh8ALmDXHjYSObxI8GHifg7qu+dhDD8SwHJ
lNDan7sDU1zMr0If/ziCCOhzSZsN4UFrkkHRPrwD2EfU8WSAIGOOVrA39DwMaB3etk+Pntol65t0
Mpw2mQ82BYhJGsJlZ45XR6acGd6FP/2u+6M70vsCFC713PWVmveToxXZPRpUg9H7SvfYGWgIM7jo
CtjkCuY/3uidiCcjJ5y+Yz0GakvXPwUJFtT208YRw4yWIuJXrskixnysV3IwuKyN7JeJdbExByf7
mOSwoh9hxgodXAp/hcMfIwxViNeq0ncwkHUama6AWKKeyc1qgiQXnXnm4uvqH7fMWKDLBU8bI90W
SZyNFz+w2X55/0stdEsUPTC/8BJORXTrVJn60Pv+OyTMWHvwQPcvXmIzMFw6I2ifBwl9uRnZryW/
U+7fT49/Vxjd1lz9MWXiWB3L4uK7imQIKmWAAdxk0eN2sMxu7NahBE9MSUHmEQNjwVRPeQdMMqHB
+a2GvEc8Tpn+ZIIJgrjFrpK8bAz3CDq23lgqjNgRJR2+UsNGkHKjA51+sjdGZE7jtWax5Zmv9ZfM
+JE1t+KQVGeFwAB8MStFUHkNemT9ZQtk1o237Il6fwPG2OPhZ0UwbIgUjb+wq+L/hoS609GiVWGc
sNkNt6+Qqd7V0MgOVCNUHIKeHZJDdjt6j8XDPO4fXAgSPXuX0N3c/qhvJQshyun9kGxtqxtqMZLR
LCacHMSN3X2EWhYTJn+2n/hPbLOPHrPIkHE6ptg/7iI4sy2cCfJlgnGsUcyPnOEZ6TLjLLS916Px
u/P4Q+fAJDFZlXqt9QIWBLuCLvkIf5/+N0ICU5E8dVjmYQhnktNX7Z9wLOybGjvbrUYLgBRivp1X
NDDklN8QUCOlPuTPBf0QXqtsdqITb764QrD7R1++24L5I+JiRGXyH0nntaSqtoXhJ6JKJai3ZDAH
RL2h2gQGQERJT7+/uXadXWefs0K3TRhzjD+NiXJlY/Y41GbF33vJOng3QoXaCz9cyBfbk9u/okNZ
PcKjVi4f+DbO2um+uX1sGmEczZeBkN+2UO2a9YbbYIqVbhqvU+s3tE+YM4IXQx28OCb8RU3yATw1
gvfWASPFJhYM8JJPRrPqIO/hdLYS8l2frmyE/Og9Gy+yg3atNuW1mtzppKqwT/tRbR+H97JCMyaf
qlCefzYVKpXvMl31kaghX6KUbwcUswhxN34h7BXFfOgq/nc7njxdoAKHffGzOhC0mrANvjYaw/Fz
Ek0T5NaMX4kHHuRFkMO9AGuaCwn3XFfAt9K6nPX+kgvD3SsFw9NbhNfN9OdDjXGmNMbnKLSPglB6
bvpXkBq0GV/vuxy6zZSOcAIoWQj/yhteOJs2CNdFzzSEVks3PGxtKKy6LN2NwpqGvoMmpzYLFoy2
DWehEBdroAECCSDlrofrqApG1gfEgoPO0YjUHDmFPsHoxfpXeQJAb5fwN4QQrL5TdU+PvsQ9bLP8
jkJERwERo4Q9eD2AgfmTCRlD5fy7VL37PppUK9afB2LrJnmngewlS80xa0aicjlGhgYx7pMBqboV
vz4KmQRgVzKPJKagJYWeGFVKwo92B+s+sHixqoPebNGzYE5mbQAKIBoGQrh8sgnx/uFY8ZND7g9x
54y3qci0TLxoVa7hwPZqYSYik6BudYTjyJIiH4yZNuef9yUYManI5wwomdIs3EdRMFpHQX/z2uOV
G6yj4x3Jc3TtDtKFlxcYfEC3xx/cN9sTpB2ql7cwL+J/QDwrXnuYBNhaGUCaa/SzQaNp954kqf1D
pkGzwaTx/ej8r+agHJ87Xv5uDxaAko8tag3YPHUDC2EVoPajJxDNCWMkjRsz7EpmTRxpIeO9JkIg
jOiIGzykRwId/yAPAKA+NrBgAU8Vr7AyxPJniPYF9d5XSHrh/mVksdPh7n5AB/xevXPjx4CsiN+v
CZJkAw2q9nXa6kAUtYqouaSJOz03AQyD26MQhC2GbwTbLSpSttIQh4nsVtNHY1bsmIAUv8QZSMZv
WTO/7pCryszGSWKhS+3AkTODN3e0fNgCVN5jNg7w4XE/WCFQBWowOHGhcJwQSstH+cYGfLLkS7PX
ItmXQcrxHPIX0VzCQT4ChkTiy/ThutgjcGUxGZ6rYqtiZa0dOi+TTSP2FXjFHByGs2pX42ERK/Jy
77WTOERxQW+QUeIuHC/xpRgtu8Zzb7yiKYsWr13m3smYBC01WIl4UNePvy8G72yuuZ1TxXqyK03N
JmWBw/a9MjQqeLHkXBVnK7sIwzdHewz39t4SSIKWTQKM/f7xhxYvekzM0MsvaquPqRFCUkCQtb6Y
jr5IvIXhWfazE3ix/YXVYwJDkDf2MUahtHwE1AHqv+iMN/09AR/jBazUXqPUH6EU7n/Ulw5yQKgc
kGMayiYnI4qohHN3e+/YCmCrlxSohoLF838cb0ZBS8rChoCFgd940uaN8IbolPg2mikGUOIS4jp8
Q/lB8os3CQVHOGSxrv30tMIkQO9F7jbVrzCq22DP/2dVXj5F3zg+1nt5lQP9CrQzweFdTuEKUDHA
+Ha4DAYzrTLj3X39c0A1bjDSNTsPhP+9b2pUnt/u5VGDicTKJ7xZ0boNkV1Ph9PqEO+++68w7xTz
fH1fjzdCPY/p0SmnyXowrSCnX5aQIqkBdktTWyR/92m9H646qIbftMf0JHGVxyt1pmwqf4xImEFm
Ja9qUG5aRoMbjk8/JgrsZSV+7EnzLFTn7ZIkYBQYJFPsi2m2e1s9luihpJlpL3P403FOYKsYe4lT
GvEKYgvyfHzg9T2r5v2U7cmgjo69I3YHDEjImBbk5gj/QLLs9iO6cmyWa6xFwfeszWrs1aOgw2uC
qACsQN127PNjoj4I4Cux/gETICd3aLfUTKfNqr/SFuMABQULG3qhwFeSlYRMLQuT8DGH05vRrB3l
+YiTZAJiQCuNWe8tXKDCp5xO6tt4Q15Qu74j8OQtnMMAhs2yuLU3th/Dgvhwefc1/wI4xEuAzx3f
FbgLEoAhcQkYHkYB7on4j0KZzvNTdsR6dL9wtNFByNd6OwpxHsBPVWvQ2iNcVbWiEPGaowhjrbZw
WSYAl8zF/vjcbGCLH3tpgLHmjcv4/OizAD27kFaCWyXxzH0ON4434Es7gPliy2cHRcVnsIUiRMjM
Cr8SOeWADXqYIEIKIgQiXgcKLFYKnFyXx+xiGphcKeB0eQuuTFIaDUmUHRVU75PVQJtD8gfecwJ4
LsOgHONChzj73pj8M+JpsGmzUB0bVhRyzMoBK8aKCzvhMGlXwK755Xnhz5TL0YkIDbo+X7mwAFXZ
jxCFLaXbY30/sHozsaBxfsxoVQCvQnSKEPYn7DWuOLo2WAp4qQbUWJDVEms/2CXWw0u9LS7DGwa5
KHYAXRM4ZtAN9pUgYwKeSA0GO/47xSL5M4r9GI0672W+h/LjpxsiIoqtAejKnfw56qqs/zxA62nL
84GbodN7nFZHHNjrwel7ZF0M/iXYGNZAcnZwIUVCEoOEUKX31hnDRw9vKYkLorXPUWANTsC5FHKq
O68vxzZz9GiSg2Hfzwy1GJT/0ov4eeawRViV6tXn3B0aoaDflGGDpC9af1flspp9r0D0yImWnBVl
yP3CkX0arUvaB77mYAq1zazebmiN9+2+o87yQUczwnAAOuVNd+5D6d3nj22k6jzCDbJa7J9EylD0
OOu2OKV4AuiBeycCE8NmoazTLeTbVt1jf4WY+jKDPk/NIqnE8pUTHHWjmI9AdDhkOsBsSzQNZMfT
O9PRxXR037eN9gfls/f8g5JcvlcaXx536dNAr8cQ1s0gRL7rBGJ0k4vNdHLAtZB39zNKXYV2WTll
MD4ZTHIwPmByY4zBTvuPJo8QQ7B28btig+uMnBr4vcfxzjhPFAsSLGg49O3qqrsVl/caAuH1R2BH
tEFbeGCH6vS3lwm7mXetTqYJ6jyIto9wgTxwgzJX4NzDpU8PcaxO3zA5Dddy2F/Lqx490FqmSzzw
tCR0NXQe/BNyHHbzePtcUlP2ShixOiQ6wSWxo2VI5EW1FtekEW+5doIvpztJNEOoEQnqgnbOTYoP
M1ezqy+aZIgdfVAeeEO5PMhWTCpceqIm8UjSPBAQQFOgGpki7lfSGM0154cCEcBaTViuQqEAn6uw
4hh3RDpIKJEIhIO+nv6zm+Km4sdVO523/E2K5b9/0kCaf3cQ1IO9dlbRXxwVdN3RlD8jragZ8oGU
gzu+0ueGT9yuwaLQ+iXX76pWDG1fsemaYxk3GdmWxFmF6Jvn1WJ4Stff/Ws23Mk7nL6uunnu6sl9
q9ny7Mswm5/4G2d5oZJ1NwRNh7Uzos1g8b3xEeqpevjn5JwO1rk7Ii2BNJiwRlsnc1AjPx0jUWMl
33bIU/bQnyBV2RGE3VcgOPB/1NRDzhqQFxwI5wH2QjyCJA5ucdSiZapu77+KkQHVEEw3LnujCSXq
IDtNvOGqQFcCtvV2or/xkhgULA6jTclUgTqX93sWey2a4FRijY7eEaryCwWsuYohqbzvucU+oqy5
YmlIEku04i3LloNd36tP8nIwH42NNhzMOCeQZ1EyZtL5sXnjon2GKct1zj9yqVf0qbjajtniu4Ci
prNqwUnwyN/yHV68eC4TrEe7k+15FUdz2sZm2Z6G04bOgO6dMb0iDNzr45BiS06CfJymHCM609CG
GLE3RYlqeqxbA0EKWEis83EHRw4wriVXtFl2mz7xS+hbpdnv/KOgEr51yAiCvmRDSnLNMH9Gxfoh
Jy0R/c+zwpndR5mxh9rnz2L4udwPvMq4ZSh7Ln3ik527es6fE2tMUva3v6685xj1+RGO0rm37oWU
U9SUCHMPlEuNX7gTC3csl8PaFPUSJATqfiodtTOUDJAdfvskQE8JDwPAshihXFMS80OWPwJKfsh1
SUbB4NSwUPFfJBH5JJsX5h/I9MQYvQwEQrxs/V3+1j8kYZLTgSYDd1Vlff5ahKa1HS/HfrWugLn6
usIqKI9FwA7mGzx3LsZU+633b3ipZrlZeDEPI68DUpNqPnjYtQc3/bUQCYOocQyHnAIaCRI9frsl
/Wi0IWSZg9qGCltrXMt5XbrFdmQTLGUJ1+gnNmQ0SWzy9QpEH7ikaMkIOhwuiJeH1n259ZYVEwqY
AyMygsklIUm8ISICCzblLMEOILrwxEifsdiJoFELHZrDJAT394JCes1gzhyJNYMybRAWEfaL0qdc
hIK0DOMF2hserT92P+SQZmNTNTXrhYRT6OdTxYjY5/qvAWAe4asNPdJF5neoKDBPMghwQ2A5hEtB
bAPuJWTikJK2vGqhWzWbc35kA80OEJhTiIv/dTwkk2bhgJw0A66fE5bi+BIi3wVV9OcOgOafppAM
Fi410fwtWy6qPbBbu7doQM1ys08ulrL4Qhj61Gzgu5771oyfKwNOga7xhKFG4cS1PkENyDpE5vBh
cc3LelljlAN4ZChtx+JNjNGQy0g0t3Hsm7u7TY0eUIFoCg00YGB9d7GIiQi/3hrUltftxR/GUo8B
ky4JyaHJS+IS1rZFKrPDF+ZoYRcIkPdrf+3bc6uiokBgp5NN6kt7mdQJvlgJ4zT2RWQVwFM7+aDz
AEleNTxFqC7MGHcv679glIyBI5AKkgn8B3pnrAR8wA9rEPKtWJ6DqJsdES2blx/bofhtnhJCA412
p+1eeA4Ss4R9/CKbQi1awrJi4sj/Sk1HddkQyAH7bGl/hS7+Lh4ei71HzLkuNdGSPXVTr1JV7wvP
BnFiSGZI7uWP8W0d3gFu5cAOLtAfc9agoSe06YzdTWx2ePgf+Cr+QXsF0ov97r6J+QIss2VrFpFP
B40k28j4mHgH+ns0oDuxhLNH3GXPevrD0xeN+o5cHyRsgOyzbFaSmkeQJUCPyjVpTFajsTlKmvx/
RokNN1cuJLI5PGwRC2vYzQRo8TabpwVUiBRNKOl11VI8eY7jsLb/7ib5ihvWO29qG6mL1WMeZKex
6qfEvT+RSHN0W2daJhsHSvg3JYaZpgYWCH+uIfQhurJcjqDHySYhKOrKvESwkHgSWmiRilUJAPwA
jz2iQwaheABqA09AuWAh94YyLOz3P17dS2YIb7IRjryOmgGQ/uaVZ1v2y2/hmmguKwiNRv/QX9L4
0FlIArd88BRy5CCag7UDW6moGDEM1cB8kT73ZAcfqkD9AoLlXkRiRGuRp5EOLBxO1EjujglkEFQb
aFqSVHAvei9UGqDIHbtI2U1OQtBMJdH/tyZrwsJza957+JREaOFYH3K9Te5QZLEJ2UA8BPMtnF9A
zgTaXGlf+E4KXLnTeilracVK5GQGqWBR69AHJBbVHwJVV6ynZg4nKoKYCcrbyqtJektR7yxjgZLE
9sfJPkaCAbpgoCL8Dts3+7zugNig4fi+kaQQB05QKx+RLdhMWRs1JlEvjC1gfivkqEUaDeEGR6s5
xENMy48RkwlkFzMEiS3+cx67HauBNzU7EXgIL9BqNnMLd28yXkrszCrhnzjiRm5tJjsyqrjjNDi2
bDFMIQHnXFv/FIc4Q8mkFQOTb4HAWlMxD2I6pQ8xCZvzeST5pyM/42MNWOJnJMs++19Q8/UXpMBY
oNdrjqYWpihf/tCwUDd49FWzwsF073R0hMklu/zWyVkioZEMMqtvxw+DYIeEZaVBQ0NL28jBju4V
0do1Y/Dh3xcw36GNTFn8Jf5KBxw6Wg38fM602VooB3ZIVOvVffc2YYtxkMxw1T+OEUQ9gq4NXpy/
3i7hqUVOeemhlAbH+ffA0Gwb1KYJNgEev9QaGJ2Z+/vCPaqVcZx8HY2IROXEDvgfJbSZEEvwxS3g
9fUjAa0WAaB+DKSpoIWG419JU1wV7NKBbcEPKFwxeVhYPcxYwPmeMED8KMgciN3fOON2R1dpWiPH
YOH6WkaZxOOyHNgNujhiada5eftXphW4bbHwp9rFlwTE+W2mO1U2EmoJwZ7WkK1hEhUFl0BlDu0I
hUlvlU0/08dh5LRWtanMwapeKWshnMbydPyx2oZur+N9fhG0JLKRPrN3Y/BivsVCltb63hpLpXR3
G+DVf2+iIFw+vCKvqVjcWhMt/sdCOcSC6DRIfJRvnB0l+S9PW1STnqlMJR/52xgHu3mnqnHCNLyV
F1wAa47FyHxcOchxWPEKkoLFckfgJLKfETRiiExdvpMni8rD+6InsMR3oQ532mnKokono7ceOam+
QoUCTYVtj+SXWjJ4X0elkUHWjKwBWrgH6iNgOZ50hiDqoorh5WPWXoltHRkyzqKv/gHYBIL0AV/J
qribdG+GOmc009hmTbUCSUYSQqCI+blpm74PlDap3HglkS6jmKG40WQ5DAGJqHogVFblShaK6FNs
CT0lfire4Lvxsf7oqggtFTmanaMB9jDS8L3p/uAyiNQspkBy6GsU/U9Ysz8s8Ao09mYyWNfmtZvk
zoOgAv3A+bZCAcTaWjBR3kPkVIeIBd1mpYeBJiYPAZRy2cJ41p+XNoLIdWOF+tP/rQrjHLlUfJbv
vC1BJpNTRNKCDuwiyOUzqC0a9ieiDZbzkZdVL2QjlJAT5c4ZHPXH32KWMOUwnY3Mt0XzPGZ/Ip1Q
5PX7RloTr/1x01kxiy1OGi5ff4YVb/p1X3Z5HJ4affqYoAvnp9QOD/v71stVumpOWWl8QjxbQgYI
jrwiNWHXs/sMOxUycDpIggHWqcM0C7rzpm36v2+QPBo3s7Dpg9hhRJ3UIw9K9vAIs0lvgWbbFwVo
DABAWl9CwGmtz6H0Z2MQpPz8ZCNBeilwDXLb0K5gxqD/p2/lRlo/G7GxCf5UlkYZfh/Wa2ix6WyR
W7vbGNlvtjujfVyKkPfw7060XClCFEWm1+MqKD+8Jz398uaEqa0dm9ZcNPsYtimumNjBmHEPIVPG
8kBOPHw3Zx3cgAR9gDmbG5ES7K78/1ZPfzppirjAuJjE15AEz+zMgnmY2j1Jkrh8H+Zr8bCXEI/+
vFmNATTRwYOLiWiN2gGTt8eGYHqM5Wg5RP/Ax2D8RD1Ch/RX0b2KGNGUtvAGBr3/uJGJMmL23hBj
YS9xYQJWG/EVozuQRXFNZzyGpcRDMkQxwVoh4v55Gy+j5XiuWuoR7Nq+vhe5M7a6uUZ7NeKvI5Fi
RC9YFBHEJiPo7VAvRaOoEXU1mmOIVH8WgBTjVh/pE0URDOVusv9EHzoEUpqw3QfVQjnJfw7ncayf
MWv4S8nQvNjp/IY3E3GTkZmwmcSE8IJ9JtJf5goxMBiawdVkQybiMcCHEd+TgzlZ/Snm3RPPEqw8
A4ps3ZEjPLwVK3xumQVsA/DYUjeAtZjT0EHR/ybL1riNXIALm8/YrhjfVZnitmmnOaWD4HV2AyF1
Nub32iCA7D3kYWpYqUOQBWjRRASy1TR+Y52TGwkHk7LoB0nK43VsF7zv/5q6Ma4V1YxJzFNtTs1s
qeC0rSYPjqjG3A0540vkFnB5eHsAVV8sfJCZ34Y+263WTELKFFe+/vUif0iTQg1Dh4U3paS+7ajW
YI6oey0EPPQTlxzhDeaKUU7PDroWM0vIWOpKi+2RHBS3vvkiWtSAcORdoEK3/KVTf8LD6Eerk2Rh
+VgNjMxOMNzS+1p24wL1Tovbj5VeMDMSwwrbE5jMEBji5g6VU2Jp8xJJh+TtB5akOam744R76ipG
ghNh9SZ9lTG4ZgTx1fMhnWJs/zvRgXn0ly2MRnBMGJH2nACxucOXC7lMd/Dj/71XlHcig5AdEXSN
dPHlca25YejPzD0cqMn6JT+yuo3i0BRyW2m2LYJfqo10irCKKXp+rWgPiRwpZ3Gg1fqCZR1IefR8
rhg/B0Y9exrkuQAxaj7MtE9ar93x7D2N1GA1tX2nBcUahHQMpFtsWERnzxbNBFb3bZY7sRNvzGAm
mOuGgTZj4CWXSy8MpK8I2/bAyFs4Zp6308Ne4D7p22Ahtmrf3Wo6sMSjEHkMB0ZCYwuCldp9TI0D
tPEf77nG6uTtFFauQymistVTl0ScTSTaDvq9l38RF1e2K+Jem+3bji1e6IXKtUPlpY+tKwwJ8tFt
aUjGYPt1G7e+pi77AIRViMRsg1KK94jn69S5TMM8yTnhit9AjG04ATwVtHrMMbjgjWe5uGjBSxFG
4NZObpBdbT043FGxcVMHLmoftAqzNyjhicyZBTPWibR03j2uygSF3sc82QXG8+OLxQikCZIrBgpK
P5wAFRcn6ZJ4480FnzCeCZGdB3Xpvo5U/BG29h/fHWHuFXKApuTtB6E4EQ/QQi5QcjW0lDV0yYZZ
kn0g1InXirRsuKB+gP+VcO/c3MyZC50n7tsxO90qA/8Vi8cJ7uN4DSQjpCLROjqqgiE5YeXdmziO
H6qtghk4E5na9OasI1uP9QvqI1RCCH0bXovvGbEcOg/+do41hswaXYjrCImP7T2LDFeZiZzs/nZz
/G2N3kcGcGWkW8tYfOle8Nnyrw7jhOLRkz+eTlK7HU1I8Ju8r6+ZTAB1zSEE2nGFQGmRONJDIV/K
DE40yp96aRYRT+MsN7Y8DwS7MY7h63KjoTGYazMsfQiqRqJXNuogZdoxIHUYW4nZQCpA2CVHGDwK
iy6Hqxr9JeHJK0Dj9kSbQ1QxhOhvgm1nAfLIhxGRpA+Hvg+4TOXVOfSXr71YqnF+0OdxOdCsB6Kb
yRBuJQFTtp3T7cyA5Aj24jQ4oIGv4fRkpLdAuKRRorWIhHesqnUoh5TdFvvWGeNLM6MJuIkOjRNl
rnr4IMFQ1jm9skTgExYsvTlJa55EsREitzqM4KjOVzUedfaGVKbCqgaM1ieZ474xE4MAoYaA/3hF
84+IHWApmkMT8NcZ6NjbYHZ2KX7fajwqQxqM5ymWNfKZH2auKzPxUlU9nR30p69ZcQ2Dt7kXZRz3
00RWeA1wXOCZ/TmFTw21SVEkUAPynk5lhFtPdLpfDCJP6wX0/tWHqb7tbLx7PmY4nrlFtCUgTH+W
1LmPGXW8G509tp/Hx9MYUZrJjz2MrRPV5SaWbex5xeeRyVpgCoBkD7fkMO252ahph1SK36y4xj5g
yoJZ3Eb3Wes3Xo8/xl2KDdsFAMis54ryOF4f0cMTt8VX4YYUk/7ma6LYiZaQEh9ifxseF84gXkrp
Mli3jgQ9jeuFK3q3CkMG5Dg8yGGgarN/g1vDTWWMj7DrswNYf1olwjQOAS5N6STGc35iS4SjLUnV
Z2BeAICLDSb4rGujO7A6BDCANC8yUb8mURxWMeNPAJ2S8N9zqKI09HT6/bA6DUgPUugADPoc7hBY
NN3B/GU9ArZseukNhAPlD6ANXmmuE1tA1w2m2e1YjwJil7gsLFlGmsIbcKLkrwq6atEUj+3UJ4N7
0XefzqlvowM5dnbFkl3JbXiUBMrZUnaffz9GNiEbA7KjBKe7Ab/6QiD8mJZU+hDsWsN5Q2RxdHzO
o9UL/wEQKGAIDkxiXsEx8caVEwqNAsEdrZ+RiToDxn2Ju3DH96S8MnHP1S22Yz32T+JZA/FAQg2A
yk5EkTelCScMp6RbnkDcVQ8UiiOR7ux5iv4IabXG9ujGGsb6D8ECIgW460lNdOyHrKmaxhF6TGMb
D49vY7Ogg8hTAwOn320g7hj1eh9QCIJbIO0MNib7QG3G80iEm1FNGNVFL73ly7FHZENCPWJF4kd0
vPHMBmzvEbWUgY5lyQCx1Jwv32YIivBjATlzigFIJo4aFblrywIackxQGtJDs4boMontSYa5uDJ3
wR2bM7uJWQGnzXOrvKF1XiCJMlriXy4fonV18fVHP1PmQeBEWdVP4eGfU4JQT7Yu/T/pQsYbwJjO
HmHO12RgIdT3F2Qc5OjFY5ecLKGdB4JeVEfE0Ow+CcfecwDoz6YfzvfxBDkU6xMk47ORTWRZg77x
OsKshtKSFF43Mvg2HAPE/hGtBEdbn9AogStLJAwyxxmKcyqM+/GD8zjM+CpCf3ysdYZdqKQCThnE
iNvxYr9IIN7YDpAp+DIMQroB0pJCFGNpQGJB85TZ3eRlZp7sdpQ7URBAOL0JEbA8SmBjFoIUfXTF
bLe/u0rw3hQOehGTfjOEF+F+fx1x9iT+iAt6YQzFgnInDqxAG0rKBq8gCwtEt0WDxtVmb9MLjSJn
IE5fqitk71LjyDTVaTd5BiRmOXjGh/r1wK166yi/3rR8r03sx6t01lEbdt2BzH/jJiYrjjHAHeq6
tCUI3mHVzIzTBewaLKRjPWljYzc70aQbsd+jJ2NvLm85rCIy1YdZAMomm/F8sIRpt/puZn7oI/cj
A5yGzxzPQTaC1XiZh3yHl8O2Yk0ziNgBe2UMDOi9jy2VVtQdQAtZxg0vniXZTS1yKM3uwDpOEb8E
vXvlY0bzCy8CHeEM+xrDMDJTQg5sSu/87o9tdCf+0+88oqAYH+Cjx9wP1AKTL1V+Qxew6l2pYSv4
/2RDzeat6mh9QRp4y1BZIyzLzGI2Xo+W92MV5n45S3g8+XNODAjxZBOBZLUHyYLocXhASYBgqTld
bGkdkb3zI+Q0P4XFO1kaOET3XEJ6+RT828ydPp3TmJyF4xOwloNhRHXkJLU1qwiHvI6iMPJbyYZY
s8eE/9UPUX31CX5hA/l9nU1JeoD3AmV0BbCmGENQ8aELhGbzHKoGL/5vgoHU2PN2EM67yGcg1xzO
JQ8Lx4dNJg1+OdxvYWZztccsgunxvryDN+7QXTK20b0ldnbKjVNn32//noAJ37/kKcefxnlEWha4
v/k8cgUrwBiyKulejw8zM3fl5M5ILuBB6EvWDJC+xevAhYPGDLW3nlFOzRMSBp/O2SyYfmcs9yP8
jCPqZZBUhAsO79kqoWoYtUV0ZEbOH5WXzj3GK3PvG5yHsi7ZwPfo0H94DNIZqMmPIYG3gC4eU4VB
08vOKe7ja8GG0e50IpdySgdDbY7ga172sUXuKQxjpfOlyDtcdJ3OFlkZgTJXXKsM7eLQUvUjMUu8
LchtFH/3Fu0oK1+wAJM54gMRkiZH6JXed9Pr8JQHsWakDi6Bj92jq3v68qlkuSv2wnzRQ5qaANny
XHhsnNmK0AfBzoDVIXZ8o6H62K/plwZF1MV8MzZFts0Y65VKWb9PPguVvo0+SNF7KGPMEweLwjho
87PhkaefjGgbj8l+YEw+BVxeH1qrRv8GHgpjR/qHfuzr0tzeVYxRyMq5QD1HjFc1En5hxN9kZwk2
6jGD3fFG3O/F/SgxWMFj0VuaADEKX1Y0Nj+rZ0XOno1gQkXfsi6L9gmhLhqViZhM9iS08otUD2oe
uwT6Jg3YhlvlkivGLk60Cj3wWlrb3gQZAwoRSk1fz0AF6UdUAZJk+oL9JB+IIY5H0r6xiSHJo3u4
DGYszAOM5E78MOlkwQd084R+8x//EHbmJZq3NP7LCNMTQtGWSY4SCwQ9+Z1GDLpTkIGH04MGEgz5
EMyIsm2r09R/baS5eKCxYrnEiMX0NV5sBgLJ2tTug29XC6566MFhBWC+W7ZkGJzRGKpSyEK+OPcr
IJtE/3B/LxW3/bkYrWnCqFsKHCGnGjepZkOCoKx4P+lwQR2YHHCgZuLfO7bzwIl9r+2pZiMN2xkK
i66U7nOpur8rcqXGJ3NnuEXJYN4AWxm3mENUoti+JqHPw0if8JTTHBPnR4uFVpJP9Ra5Ep1MLC1y
ejHry0ymoMLsZkrQubVrvgoDoonVTX/TSA4MUgx555+NcbxE619kfhnekdBaKs9bnwB8Kh7H4yk/
ga1RyQhKUPBhNaharAzPCvUcxJ+P4/Hh4KvpByooBSZ92R0SOa8S9nQnYDr3yWhUQ4nUipkysOVQ
PYmi5z4WMnkfsk3PuSwmHNvLDtXVihM+38R73hYYAruPjAMP3SRxQFkYvbSx+aq84TKlQeIelM7p
zsOUmX0E8xmyz/RfqkOAFBdUlZrJsi6TAGGFdFucrEANLJNdDlnZLno6eULM+ebuo3xLAzQI4qiG
IsnXscsFNGHmgct98F2xCep448nk51vzyOSWQAZ63DXx2L+EpC4vyD8DfUvZO0QryfV/md+QDF5O
T7A/DgWD/XtcUBZw0DAhp0j0POA856OK85fnyRxTG1AmEgsnAw608LgsqlrgcLfu/r+kCjHAdEAB
BYMSdTb20xm/Ej+cY0Wlp5VGMAuVO1fXCYcMocELJIGMKz2RwfuAqcW8VBvfkf1126V2+SEjMsXP
zSo5cOoIp+thJOPMSYN7gMMQRs5V1zQacMgERYmP9CYMphvpn81jwZHJoj6SxxtaAqKFdJI9exw7
cEwm+Me8MI68FE61r62BReQhQ0lDbS/01HlPXiE9oZ/Tvzdeex2SxOFXJMFyMMEjCjvz/ZYxMTLa
XQeCo5598PbWhbis3pgx6pOJqbB/ymdpALTNCL94Hvn2LRhZ54x2KuwzMSP9geAYfUr0bwfl4VZX
MC7ufYWRiRbA0Q6JjUxL782/5pEGg+imuzEEf49XD2oizzQSBF4qGTiaG4xniFkodfivEZRBPFMO
dCLWb15oIn4qZbnIg38Rb2JiuTBJxvgRN0qzLcSZetFxhHOH4f7Jq2CtPbwNEKdNe1NoS7oRT9ty
VQB5WBvG6ksF8EDGWBGvSt5W0Q+WORAZnVWC5y98QqZO+tsvpKlYvCiGdJBFhJzS+s6Rk1uDNXXJ
axYDjgCY3zOdVA8WFDMb2+Tw1WGLeHBoEDNFb6XwzCazdk2Lw5ntP6hakVNtHvYIVuI9STlM7nPi
6kArOYaAj5Bo6MQG8X2itUDKOjJzOEnIqKIdt7+cfX5HWESF9/dLfllt9c23DbpMB6SxlUt8V9AR
FJb89I605sDjqiadOFWKK9FRywfsxy3X9ArdJ4psTqLOKKBliUwkq3fFqk6B/Cl++VesWytHYh2R
p5XSH2K/+e2gxhU8cgQHcRR2Ru8mFr7hhnm6Y9YONpOYGBZY4lWzIUyVnoUna5NavT/R3sYQC155
GJkpIumwv5VU63fkdRCm7NdFhgZjrsoQhTtE2jweixdWvMIsMWM01gA6HcIaEEexpeDTGmlm5NTw
npDcoiJsF0k5r996zuxN1gIFtzbaBykzXk4SONvnuIGJLStOxwpsBDks0WDbZbPPaQkVp/iaj+dM
zq3RwECtpa7kxEBI94x0BVaTqZ7HzBwipk/YF2ho7P/leXZqm8zAioVqXJihRX73q29ojf8EePML
J51pZrOusIwyXFnIN38cyCmdDDIf1WHBHzvxWmURS0ZOJhaLHIXClYgPPfVA3InQx+P4Wt2Z+WsI
PVxuCHLtN/ttcOVCeLaTpIJo4jtu5qR4/GNoDjhNWcgxXL6dDyRatOWkh8l5EOwnFK8YE1mcqr/m
7EjzJDodvxFMREKkIJoZFuIpxK/bP2LfWv2+JI4HBRIAMLJ3HKqoHn3VypjRU10+yithJb8Trzhy
SUhXDWJw8TiqLOojZsxTb7JV8KIBiG7jbf+G7UNdxRAjxA6XNiu5IsoBGiWSz+hXMTYmLqZJt9lV
VuwJTnLoodkciK6g5z73Gr5ToUV6sQGHBgbOH44TsEEGnBAxVfCApsoS6g/WSAgOHfEm8BBqIYzs
EBrsYcP13EHulKhMCM5fPomYIaaGRJ0lUjXkRCyW4o4CsBSzAaf59zqy+yx95s0CpIHdQwiblTaX
S+S/I8+at3Zpj2ft/r7kFzsMyDvitCw+BHk+SE1Nlf5+bCGO9keL13y0aG7DzqsHUzSkSec2YNuE
jAOlOoqnHAY4VsKRAqlBsrrJY+rGpA+cGRh5O56GOvvwgNtsqVpJFNFin4UVqj32Bp1iiIxLtRrY
QlLD+4uvumcWUGBsiL/wocllJH+hYJKd8zD/ntP4a/GPLuOBZf9kq1dAF/9k3jm2xr7IQuwN3V8x
K152LRtNvpR/7Fcx4qF775YdqU8YF4ZDO0dftWgQWC1G5mPxdX+HLETqOWEufQ2M+kmMcWRmpzhg
itA4E3NoNErnRTMlhMqJ3SPu88Tgi0KOHJ8Cpb/1xXt3HxuyeaUyee2ytB+3X2NLstMeakS7IUd6
fP0wEVa0ChxQmESZmFnbGmjbhJEo8okFAdO/W1w3XBFkJHmileDnCfLri54MmQgpbm/NjxXiu0xN
EqcdHRegX+Egul5Hty+d/p5TGWe9xId6LOgEmgkA2kQMZLQQcKEHDn91De/7OnGujx9GhggAkURn
gofmrf8e2/KJawALuhktEa30Dhkw80btTH59lqFSvuaAGG3A17NHeJUMeS1ZHRxIC7LReMNTf6Sr
U0ixtrOSyz+6rbyz5Y2GgQ4pMuMrH7/hmC4avfiHAJROf0s0HCt3/4ak6JI9xBHBbN5wSbJN5/JE
WoOFioEImadNkgE7C0o0TrdxoPKDUAYy0o/UgEgsmzRzb8t7iQulusSuTFXw/2PprpYUS5coAD8R
EbjcIgWFu90QSOHu8PTn2z0nYqSnerqgNr9krlyC2PpIUGc89z+r9qcvoZfz5BmJJF5L/K57qmU1
PCMW6UKq2voNUHmGToOi0rX172fJEtDN6Varxdi4og2NwePa4iAS8aUeRg00pMbpC3iSVsu+Omm9
xBgHHRW7FL5XzLWKp9nDKIbJCbOPlcLOgDbo8WCto4wDE0E4h2ODTnmvEeYOXjP8CTVu5/2DQUIU
lPLv70+ic4XrmuHXFmrsJMCtEK0fcwJ5Haq9ODwsaGfrmUW4HiBErPsVKVCdv0/Pyp8aPrrqeAm3
XeXqF2hEHXFr/0NyGy5/EKwhyl2QQGDpVAwiRGGjhfPPTU75rvh3yiWqt+KXMmxTDBRn6e69soLD
OLjc2eVIySoQaHghYtwUWIoI7w0vzTri/+7cz/KVtkp2/Xg5WUyOpT9AsFZ/zgZODufChY2AI5Vv
XwLLVPJs/OdkIGJw6qL9ScM5m3xnWwcOBZVoM5kAEn8rZx3gAghK24mhbvba+xKeT/LXgXoFXAKd
0eEZ09RvNMORn08/KEFOm1xQp0MRTlR2IE9EnhpqUe5Ul7Qdq0b1vAN91WuT+7AIcI8+yih1kbnG
4iew5OQ/+bNtXCtnhXMlPYo2sVdJ7HBilslse/bG6u2Or6Pz6EalUnz/sC0BX37EBnOxmxTvXY+5
ejGZSH6yjiC0/Rxy76scPJNHPfYTxSy75t/6307aGP74I6wbOfrvI58MAbqp/TA2+UXcBkmUXliF
gvMM/2nvZVL+PFuIdflMNxjMIu7RuWItGcTsSqcy0WR1NZ3UfPO4quugoTBn/2eLKu48xBPWQJbc
rzOZrhLlL+rTsxDXWTJgv5X0ZaI6vd5rBpMNhvrvbJTcMR6kHpnQIVsmRucAWDgOo0UVbuxWCIGN
UD7PI1Pv7ZAIlreWDgetcMdCIlO5/grrWhpDpiJS1cNwVaSkYQIdCXGSoZ3NTlGdyWZEjobYmQuM
YAEtiV6+d25ipLPN80LU6h6Lz/Y5nItW9I3b4tdxQyISkoSngNmifcqCLO6D/GgT7cxfpAAllBKJ
JfEpAtAQyKAvqpgA7VjJ63pVHv4fFZpqLJVdoeoFKk3PK6xI1t1nsLEBCgH6Jn75uwiVwnro8tV1
G8VEeNhMaclYYLNm2qL6NRgAgTxS2W+geUC8za/MuyGEOfFBlHzh8ntuAl0OdcD9mVU+ANMQKAh3
LJJde8Oj1yTArbGCj72veTTPyRLjM2U0PinGquG/rfK3ejZKDBde9XDA6jJV/DqUdWgZY69EoLld
SZQrJ2sCS8Gscd1DajDpw9zkm69hHs5tEslleJqexjO5+Df34afj+StX6ERA0fjyJBU8arFR9Dgj
BrxBVOipNRkdWttbaxIbnbnAhseTaDmTWKS8UTuahm/Pbs430P8w/vL+737n+ru95i2+k6/L5s5k
1yoznsWRrLWYiWQzTGdNbqY3autkLSlzdyOSAhihgc/k79s8REkzv2dD07uMnuLbvkH4bUypZkgI
JAmSAFnuzhINP3ds7slqCNrckX+h29H2a3lsTvq3Ojbjw3T2kqOR8vorgVgTQB9sfBSd6Zp6xqJ0
F4dAreldhsc+SYDSc+h/3vGf1ArN/H4UYWYRQS6YX6Rd4LrxQSJ4+wTqqzQcnSLumjWWsm+tYTNX
yAGqcnJMmXEfRbD6mvAWg+OYtsgkb+hknRxzl95jala/WSYctN1PPJCxXW859LLT3wrhZZPlfebR
uu0+FE5oPouIdmL2ap2WIXLMIShiowKxS2u+bXT58B9jwQnBLyDyoIDQH22E1jMddF/az/0jG5rF
vHrx0P4c8owCF7H5dx4b3BsCzZzS49tUwXQZeyCUrFM8hSqLWYl87AQMOkJDFHGWb01tearidhFN
6VlfWuFR5ps9zrYNjyfUedS2nW1329HoUV75yUzbmsBOtLn7gPvx9M62wbwXR8lJr3ZJVR7t++CC
v9uL9t7dwHgj2nvVwOWblj93n2Xaftj433qh52Z93Qv6ycCb+qFco5qm1yGuN3Vvvjknnpv77rP7
HWDEHRONayfe81qxWQDEmNPVHFPX2W2EXNfgqgAM7j9aa1FMAZ/lPosMNm0+ENVnJzHzErdevJ8Z
Hg/BZRcMcq1lktB+dBwJ/AL6mdmnthcLpRIyeMS/39TPjfXgv/cEQoOCeAKHv6tzBlI5e4Syn9Et
lH2ZAyr3IOUQFFVGMESB3sR5lHyrUhQeIGj/Oi/0sXC+boTJ3iLN3LQfEuOYHL3Gb0hsePrEpQGs
T3z6+D3yEQoe2J83oEOfkfchBY1DqYCUtqahZzvcix2z3250el+8ZBok+9dmnN0PxKd/H6R6SWe1
MZ07yoDI5jWXJA5r62IzvXg33InTXROWnS+59Hyr3QgUQi732DWrn1p1Nxor5T7vIsEiNYK4/Kam
Egh8OefqLuOIr6Qqhl9sQ/0T/oD1FguY7TEn2j/4JMoKq+tD2c7vnShfgL/D+PTOSpF5BeWOjZOA
/QBsZqfxPZ2Nud1RfACw8QBPN04//YUA0n++aone/iREfMbhXnK6W+m28/GpjCRsylUha8YXgoR4
MGIlSKbwdp7RrCveucY0MW76E8gJK4dNzl8Rf9a82agXW07DZdZ4LFyRPMGLq7y7dUOoTlNklLzc
v7JoGeYTO82v5vaVO75/olj2LsObYBN4+KWlaidjWunwslE6rVQ21LdbgCPBAB6F8xuIWGPOomXG
yG3gq0J5/p6NRPX1l7gHD2SjT+a6+4eFHvYdZvvB2plzVk/dZ86Qdf81fDX3s80fPsSk+xFeXOmq
jUoXjPFsYvbtbiNCuN5627/HKhca2AKf3lsQ8/TjLimsSvIGOxsLc7bXujc30B4Iigf76l0DnPcw
dlJAVMkR1QD6LnsxOYL4WvDe4ac3YQxi3Ub7YbjDrrf7A23uhFI/xpFnDtM9+A19VjBwjJQ+0+1C
XE6L/L3yGH8HgJ4la62fzfQEgWtmgvVv728APOiGTiqbZroa9Le5lPm1LxmJcYokVTi3gqiTRWT6
BSkFPD9yMF76Y0MC1QRfLwf1lIMUAXe0+uL0ImOAHebZ7C5UvS1BUe3t8MoUEUHuL9pzWj5a7kyF
zsKDcSorM5PLqOsMZUsaN/Ka03keJx/GPdPT73OQKOvt3nj0PPszcMAppUBQeZq5vbIH8JpfuA8w
ph8F/3nVqfjPb/C5f0aX4TWR3S6PmtnOZxEaxzs+Vt/mGnyuvlG4+elxeeo/6qnTv+W6zrGePrnm
6ICXbm6X4kX8mRRRj4+mx1fazKzz+VP9Ng3cRT/dA+8WvFsqj3UuRqPYibAa7afYRQyJ+p5LasCL
Cx5yF9gkK62uf2olf70TOffwc59T0l1jOTdilAjV8aZ0wotcmq6tM4EAce/CxDqiqzBqM0o03v53
wydSBfOeSzr7IlLu7kYrQgrA8zdQdm83Oa9OgBilxBtPhhteOsZIi9Mke6OK0lGDvRapKZrodZwe
mI0l60rvNEEhUvQ+d1KoUb9JyyartBe5IcnDnIdclTlFgoItwcHv3++tnzlrZlVKlndT5cnplVck
rDGOP272XIYzsrHf7+OQJcm/wrc/+aePDR/tpIBnX4qHmz/BuuSUaNe0bn9RNNJwNsENBe+AXuEv
RkQ48LJOizTRAIn9Og+rDpnuijfAxF18D7nzIt0Xh+KwfzYeqq3EwP4xlX/ONmOz2tPfFtP5b4Og
ltu0dHk3VfJ4HStkZu/OxMzlNX60tlhcfQvUUNZCWbAr0uJgIe2+2TO8Vxt/ySnv1IIsuNV8/rnK
5ECuCqSMHzlVsXc2ZhNJcxEAxT2Y1ianMOBXwU0rtWt2q3lbmeOvM9OZYA7iL7c3Tvq/gbQVHjXK
veYs8jgygJme/uFYslqjCxrTzyIyPr2CGQh84jMCXq/+vv/upa5xxR7L3tpxdIAezzBI39pB4oQx
gbCeqMCpssDQHq+qYXDyyqPXLRvl1wSSoJYB+EGLlGOXnMPbj3KdBFs1UOEVtovj6I6AumPpBTD4
Ge5KbzanB/lq5D8QvH4GTNFMT9UOsDVzmHfn1k5UKAHonqUCdFXB5VMLuSwYUFeksBY2pQQfpUlr
+K2GTf8ryf6TzXBmHgmq4PDSPxRuXDvNBBwJ1qEjSlxcMTak7kvaZbXY8FC2Ej9LFhQ1ZqAD5nVB
o8GB2N5K5xTULkhLJ5zKO2mCmvOQS8Vy31jwvZIkToByG2WswnYwnpbnOaJd0I8G9SQWmZp4Ga8/
R5tlanFy+ixuWEemuMoRzeF8Z7Uy8Nvk9yxDfQvzi2j2xesSge+p9SnEEoX7bxSdkqHZF95cuJOW
HPP3blj3Ei0zxdini2lz8Wvp0v8o2/kyxYo2zGlb2od+nnds8FVz3xZitUx3I22yu8jYhgZkwyuv
SzLkQ7DBU7x/XO8O03k0EgRIvoEJyCK6o3V+NaHn5cSdWsbnK+yrSqK/ymR9QcBHK0ZQzy8hrZTo
ns1ipoDPI/3Pg1dVc9I49x/0kGOSm0eXHn50hWBOvQR8afwQMTmAq4MlHnRUemOnCCn+6udjvjp1
Enu7BgNU/p1NV4Bc0TvNTL3RuyWkVIj/RAzJfCifbOKMHRUYx9wZx2xyawMVNY0hPAwLF5ZxRt+P
4b8SugewoFFVLHeDzFgknCwArM7LtEzPbCxt8pr9sDZc51+KpW8uxZHmn5T5NXGn3b/Zy+g9jtsr
ww3SbPDvFFJwKP/tRSiq3tlU4NfvS5v5Zngi3BpEfdyuwNGHsAvE5rKaZMOBl8dbCbMQFtO/NBN9
t+TKDsZZHrJs2jkjA/H2O55Nql+YdURy1HhMPHRkm3Q2biqOJIDOo5A1EkLChM4kAmosPofeV/+D
Y3lis3wuprXSk5xGK9P9tNkGNHVti2+TP5X47GQjZm6dzSwi2/zWq7FN+WffRCxES681CJvHEsI+
e8KQN5QopxFnwNqT9+OkuvtnCP+q7jCJz+UboPnmV9uSwBfZhiYq3fV0zQmBb3vzJEMx1do1XXAZ
prycRd59zyMxpcYa+ekT/UmmJCilfi9iG8QrofKxxba0lJydghjjZ43hyszLDvfZIsukQrnDqVag
7z4etHyEVcmB+sJ7NvxWFelVUlnXRLLiQXHnxIdC+2nwtKTPOtNXnprX1gr9h/yz+G6iBG5ASxIT
XOr9VCZ75ekxTxueu2ldNnjJHkg1Dc5pmf+/yDopAQCT3Wg7mg831+1j+x5IIIVfDGBK+2FswRfQ
PKWYDCo/HUGeJgYhcP4YKjQEWYkj0gttczpX/nycv+k4jFHUKs3JcG3DCWiZDMK4F8jCmlL/pLyy
NniuMbhYBwngkX+fdNhMzDQeCdSJksqK803rOrr2ibcEvb+36cnrH9hZEPeuw7BlYuNdJrvSSDgt
AGTK10nOtZFefMOF49LG2E6VvYmUaUOOb4v6Vp+0HZz7lOUca8aB7ArWL3XLzT20p6MdLdfpb4LC
ARVipTGA2F6GbCJs7w9K38ztolVrvJq/WibWgooZzgSIg/b7Nedn1y5/MZZScMrcngU3Yk4kpxgL
BS//OeaSi5dB5WLri8o5rUMkp5vbDpr7Cu1N8Vs/r3NxUE0iewggkOwRaYzJWj7TiZAD9EN4lK7g
qpLLUeFZvLpftPYu+xINnJsr49y5zS+UEKPQkh/ZRwmoJDp1t8bbfQY9PEBMAD9RHngvueZ7cbaK
3tGHTnycnn0M62bvv7SbVQ2PWsfdYfbEjBrYse/eZmSDMyUbIENC2VpcTVEMx0+TjoBaqSLbjpcm
WTYdZ9wJexI8qllktOmcEPA5TBf3vUTT5QFY4wCae4sEU/twkBWQkvhdsMubJbqT6ZWImzJfFYEC
XpMjMFcehSC1Cweg8NDiWz6L4+IRzj2tKe+9/u0xfvlkfZ7OwvDg4E0oFM1ILSlVojpCDxoEXEHl
7/N/oo85pqPDJ7SwLu0shxPhriJsF7g2aeYgNjdr2LXSsgtA6jdVSu2fC4MzeplpHfuaLPyHv9eP
44SfaPon/WNmVjrL3zyPn8VDc8dh5l7/ohCOxQa7aLopNMNl4DMxvaibWwmHkpsoUkvHg3FseJ6B
ptUI5l0qZ/rFVfaB+BdUNjr8zViRMxmFppqglYNL6xxe2HS6t3skF5tFe/E/PVhj14vAvh3Hrcni
OVuNdQyRVrozmePrs0RcNZ/LaMfdFO2EijbS1zSjYlWIPjkuOStdZy6h7WC93Pe/DgR9OazdLWgC
cjB/4/u+vali3SVxGxJ+ORUhyHsHfemdg/q+vL2wD2DwVloPbjOEHI4aQ3XipZ+vgTg06urs7brw
VmQzCKB/XXHufc7POuFoDuLFkWRHvkiiDcZA7ez4PJQe8DSfjS6A2RuczyJLWwWABzfwwGd5QXPZ
5TLa1F5EzmI9J7R0/JyDpTukZy2e5Ep/3SaTX4OQIHD91YIEFX07S5JtefczvnaMu25/h+KPOs0c
rbCrv2o2+62WCCITy+/mZvns7rthFcb0O1c2PZsvwJEqSyqv4Hp8hm56eqlnBrAKGN977va7MLcV
3dU4Nr/qMPQzp3wAxyl1ktcc2haO0seV6NSBUeDivYxqzIwqkZYCwT3uR9wFaTXvuq5rt/CVd+88
puZ4jpMDfwxpSejJmGKVb7NzFdTpJ93+2aehkQskNnJHRitLAVplZuazde8L2nNcVu7tbw0+H+nJ
PWoRU9sNM+RTOxsfaKat1Yd3zoQPquHlsxYaLaXldeQg8g85zmML1zL7gaq00cD/zKZ6zW7d5Ozb
DLcSkl1P7KYMunYEROe/93TftsJ3i2f7/fesOTRiSobWpvLov1qpRaaZ6CSGeuTa9zfZko33Z2OG
GXisyh/T0QHrYRSyReYXzFD5tMMtk46Qzlh9i4/iRHBvoUFKI/cEfKKpRO6h1v93++wG12G85mgZ
71e5b/SHJ9UBOPbPiUtQq2M0MPPYNBJ/kdpqLrU5qAQj/Q1bl4pI32Godi/cOgEz9lhGIo9hAjnS
0w6bU4f7Pz28onnxHIGgXa/OkXAbVKuB5VpUifMBswmAncnW8zc5ffVfnywQ24J2AB7HzjC/7XjS
aiZ7pFbR4D9gApHGU1kIzsfytsVGVo0r8mq44wo32fO0U8HswEumRpxAzNpmp0FiGCudeqlBar6V
ijD/cnU7K3lizXsQwJMZ8hGE9db2CGzAOgna6Uq6/Sqnhpu+49AOw1i7YYjoDJyX59q+de9tOuYC
rSiVgBJ39g3lJi15ZfDyxL24uv6AsQV69mFZX3YS8Z+NQCuY2z7nrzf0mt985WGOyANLphNKrvsU
2UzOAWcaxKMnSqd2OygKr5EKkIUkzHvw4ZunMOwYSRE1RD30M2BfOzQ1wG8CUL96r/GmHCslSvrd
yKWoKzQAj2Kw4dENDj3D6ebFLUsQfso7wZM+njveZk6b7XyK1HzsLz/rv8+fabAz5Zb5Cdj+qax7
0A6JziLwqg5vGtfA9RSQiXdpFW3+RmVJ66qfDGW/x5wjKokw2An/w0UhTSAeSfY8LxQ6Ptn2tiaz
YZM7Tu3l2yEnBGGcmE6i+fRAj7HvQ1Ce+qH+uXf/C1e51/5+mG8qVuIle/oW9F0KLR3bsbtr+863
1qXt0LGKAMrvSyB5CokncndPcjeL6gUGRDwKSi1LZjOLt3nisIwPTlJfzIGM7vx7qEs3+RvOEbqP
dSvtGhsLU6vJsu8wUjJEOa9ob5iQrLIZ7b7mXPt5yG01UC4BvE2MTq2QM/SS+04/cGzgiOOKQGPI
ybOSWl770eG5nliuK6qNfVv5EqnHF/sZ+/bSe7lbBOKzXuTv1WFJcet+href8qQEQJgFSzBSUAsG
7N5VbqfwQ/yep9PZ1J9W7r3JaUFYNmUutPfcaMLQ0XX+uYzZOSaW+H2Z4KG+lwBmDxk1wBt7t7d+
e3wbCnMYBrwobdv8vdRfuaM531+adyWwV2RGPdA9pD3MVuTPEolRcmggw4F7n5EfkDb2+8/r+r+D
TKV9mgWL5I8+78m8dsVbFpH5HXRZ8U1hp6HSN7lI7/UdW4R+pn+tB/EZm4Uwd6Fcy88i+is4quK1
7oA5aQmkiRyuMaYadU4EHQzp0gQv0Ru4/63mr06UDegs9la+hdF9jqVQDzFzcBOxyvCTgmkJZ2do
5RNlIKBDjMLJ3fNmxur1iX5XFE1rMg+yvtZ8VuPSXG7DtcT0e/vUTBo0fXMqgOjo2wr1Jos4Ik+k
RYsiFjs0etcS0+TwvVRxMhwZs6upKO+U2tVH99kOZowx+RBiWz2euHKjJiC2K0NEoCSUsrZanPuH
rtbUJ/Nuq73VxGk25iehEGtV5vovNWLctQzRZuTcXk5EKGS0nfnX512tiPFzGZ/ZfW4FZ/6rpZnw
8qvBB7JBkotoRaH9r0s5zSYi6wNwisGwnepOsJm+nfvI+Ql0I7WNz5ihR3LEj8jEzvaXcbYy5lrc
NRQiDgC1WJDwvBl9uld2LvPTEDBQuHVTr/yzSPo4Y/PoY2k9FofRtx+fPz1bldJ9qm+ZDFcL2yM9
3z1BpNLiGrf5KjD0uPYjS3G8LWXc5JY/B8mG3Eobq+q6f/hNiQ24CVQL4jzS9u0gBR9b3IQDsd2t
o3Nce4fFeRpUZs8AhjBxCY1hAJfmOpV7LJjEVL/TwIJa9BTl0KUrToZXfi+NVxerhGuPtrSxVnjq
ycCaL37sVAC7JT0cvgGbJgogwC3FFmr9c5nHG698spMRbx7pXxquGnV29TgLjy7zEOWTBPLqmQd+
eP6a6zqq5sNDDVikzQ1p9RcbW8f4ZbvqdfAtxnKGOoEJ2HX5LD/Ln8YzpfP61I+N6wBOnaHJQ4Mp
Y1T9nivpxiOflMJz5OQQnmNM/X2Ppe1A/K8hQm7VsmzWg6RbqXYu3st+YY9rEY/LoIY2YK2We3y2
hV28y1HqZQFKZMarooyOn+3s2/Z/ZwIX0G0/Ao2GEX0sMqv6xej2wd3qW+bUK2kgLNk1ktNISdYr
oyLyI1u14vnbb7oh/KHPpq2BFgeeyJTQHDB3cSKz51KmdqJYCzK/JjVpJFVhAfiO5yLLf6E7pELl
A1sAl2AtKl72xq33KIPyUN11TxqmFTN7QcjjUwmLl5UWQ61iKF/IsRLkNZWsx4PYUOzKOI7Sabrr
q0pVDfA9dp6PgqbR2xjz+uus+lwxa6tOBvhxYTZsJP1IZFUoL6Q9pn/kA1n6BVuG7tCN6wByev7C
nJbscJpmG+3wcNv+YEVBZr6d1RJryoMq9g0f3HqnYFZgH6Jc6LbQP6yPh9pzoThxVLpKL2Lwzi21
+SoQISNqbqDc48P8rLfPMFZJjBEBORseGt8pWMU941QBBiIvvccOeydnhIWKOTqkXnKvBnhpWNgb
mAnX2WnomaOBDbdPCLWPuavBiOvkld0ELLm9Du/faAsUkPyVLMnDEuIwEKNXIUukv0gVJ8istBzE
5dGBA4C9cn5fjg8877Lpes30orPvBb0CHi/TCYMA9S3DB0YqhyB4tYl/04u0AqePcz9a/fw67xoy
CgcKr16mFNFpSMuxmCbjVd3x41s5d64CVl7VcHWVuw35bJfffUFLMrj24qFuBExnViUZxscv6RtS
2qeryr2b6jgJwmOHnr5U0XsZUO911l24vOFEskeR6pp2omb1tOdxVBVdsWmr195pEFKkll6tJK90
/9N7dP/XNyl9rn/AuvhAx1QHPbx+U3yVJ8h1k/ZWAhYQt8jDiULzKaIvjeP2ETmXrMP4vjWurAyV
wwE0RY1GeVmP/Xr5bWlXPQ+eSN9hmw9pDZE2zKlvX+BLNs7U5VWWwoMtKgw1TemFnLpryMEZr/Id
GSit7XJTe5KQJ7ub2ru9E2oDWuV3tG+FfgjnSxcehuz3y6vSxIa8c0Xw60a0rW1X9EQo2Y+t8OBY
PjSkrPW3io1k5V18CrCISjizRQsXVoRPYUCn0qnxKa7abDoWnKV+jzWEdHR01HLq4lhjxaYjMl8X
br8IQTIuT8Hb/UU3/pWBxyDoNSD8F/yqmZVOwJXpJyy/A8uqJRZXLtaxpw9b9xKcMKi7iq9ZYMKU
MRd4z3c/h+7tl2vpL+/m8mWwrcnXY9eurhGElyl1MsVncScTLlkLxNMJW19+S/GTba3yi1e29Mgu
AluzbS31Gzih2ouYGc/qQZSTOe34+0tmL4B9Uz92U42IXCndWxDSXXJChJcfooFMx9YN/kSyTzMN
D+g8q2ayAW+v/218ZsH8+e/YC4/fTRGe88t0VYqOr0MC5ZtWhMRUr/UsmGMpj2LMEb8BaGKPWKJv
q1MdNs8Myc0PPFkxo1TgCRpPXeVA8tIMcAe8UqqZ1YEGF1pR1+35nXOG8O2ht70nDBQsTDDKQfoo
RDqSs6Lf7xxWDw2WPiAddGLHN5pOgeXd928zTFbsr65jI924Lrd13q23LhVvaTsTtMZEK9L+luNC
6DPjeHM9SJXNDG5D2C9Th89sNTrhNE6a/P4aCr59IhdRGUWWK4Vvg5DD3+FmNC9kSMIelASRSztH
b989zUXDLjZgoHVdhaAcHY74HZTofp3QL9dfKte8Zwdf2SnRgLHHVepeYGDaTLcTjXtVfCEFGsYh
h3fcz8Y9dxF5J7sqn+YtxbuysfvdOqRenFV6L+ssVj9WDPHpzsSmVcQErX4eP2tZemaNLrrHT/zH
gMEhs2vgVheKrzwDIlbwh46z4Cf2u5rFmGcFMU6fWWL0HK29yN6OcUnJuQp1iUGr8UogPRQsVd2W
whjiO55IwTV4zaV/Yk2nmHOEI+1PooZIv+0nWoD9WrA5gtCfbfXbsWkwpFDuVJLDff1cn8gKxUcv
bhpBGV18QNvjzHQdGfF2qMIyXa881xyvZtG6gpubp7CF30xNYGo+0vy/Szs3WIFBInTICBJ08+vK
uR4cm/vebhBtBzaFZ1lbgbIkkWe1qyR2vd0qEEkPm5NKBQ9Pbi1qqrC+eJlhZHvbJaXIox45Gx68
Kvke0vNua0IFSrf+/ec2UPc20/VVfdOOFneDcMl5VAwcBg0ZC+k5VWlVqGA/IfPnSdu36yckJiY6
SjWQCt/46zAaMLoigGWpC6JYW9R2HsajamNaAZi1ZXYIQbW3G9yHJ0kk4dJKdjvYfFVKNA7L51AF
m5i/iucqWOU4TPecF3InURFbFyAeOHdpnG0frxD/yW+mbng8iKmL4a0gqiYam9lu5kOBoTXAAa/e
d6Z3Vv2pvCBe65mC/9PE2fu79BKDc2PVTvZWfR6mxo4qC6+w/kvY3t2M9kZSR0U2pEJ2HkS2yx1g
jHMZ37tyHrhylMOVT+fYSo0uFRdg8zUIsJG2kGBALf/jFEvA1QzAOgSUUQf3xFaNZPLMoCo/Z2kE
sWXImhGz54GI0K6uW88i7Mlt1rzPOYHiB+L2kyKPPRXgQ2b+7KRmsSo2EmqkAgUJzU2LdbqaKhDM
A2cgJQVOUJtoKYqGL/yYAN16jO0un8CLRPbXsc3WbZOu+/S85Ad+GrKg7oWUqthwfcBQqOwNrYWK
gXJPeTF3vchiNUu27zXxPuNPZy0eQ3Yoe83PLJodsbap3ssM5168xshmxJdx5Zq6bn+K6d/J4loK
nGrj1cDBODHCcmIA73OHCmUpHFWTj1nMlyM0G6fm8ZtdH/Phqvy51uFaBMmXk/kMD7gAHiwc2U4K
WR3H4A6FaJDRldOEHPubahUPPbdqRsqxOhzgW/yAq9+9Z+1T/UTzBX3ZZ/9zqt6JgYydY4UdXKe6
A5ScA76JP6GaiiNtBoklKRM78rLipjgp3fLpLAe5WrgzieYyY6PYr4Io+bOl3p60YyPlovyH8eoH
Mf00AMtvBANSPqAkBZMGuPttdgtIss9/NoJ7m5FhhcHM9MuF9loNFvb+N1o2UCx8Wtsqsmr2UoJv
JuuhyosdMApIy9lpCtyZ9OKtS/+2jMNKhHZUJ+Xrb5IhyqniaOGl8e9x0DSEhEU8xOTdmiesvG/9
cvs9PCVCr3JpxyQGnqDGTuAixyo5UiBmkt1Dc5NwPEITnOO3EQC+bFrInHlbCP0+gnDk3nP+MRxv
vKv33139jjdg2f1zSyivm09Zl0y92qluuI3XqzxI0Lptf+NLiR6VFOopwMioX14DSD1qJdNG7Nrn
Sfbqxv89FD71hIFeorM4tmBOYrj+ZPM4V3RXHVdFXrd50yWFq5Flehi6NOvXtpxqYEBgdJ0p2cGt
uEbhE1AHmHtQx53FfX4K4KmUcMUzkZKqhWPh8NmOYKsxq8Mwofsmq0pqTNjDsZGaFOTQQZ3nh0Mh
3trVd1NtOQbqK9eC5wauoL2J5xCUEYD+TqSzrxLdUq3sHJ/8VYqA0FfuMCOFamTIK5nQGGgxsdUC
nfMKns6VUd3aGzYa/4Wb7X/jre8jiwGLDCzUJJY/DPyx1iKtsrOQ1iAZjRET3UAIsKqSjy+nRzfN
cRrE+/FtIaSYjIOTMEd2VtKMP6cRgQjHsqpi05m0DQ40LvfRCbuOtRvbgA+27WRayd/KASOr8G1O
/lB6VoNY91N0aOULd7Is6mi5ekTr7TsfZzbKxfWa1LB/VJZspbaFqiLGbCbe0ByCnZcLs+3jEO2+
CV9l7s6O/5MNt+JFM73vfIWDntuTnfhNGXRt13TAFjpzAhaovS3FCbGiaGpsJjmB5C/iDuyU1cDE
sTbK1Da/kXKozM+0mPgjLCv9a8bc5XqoDSNDU8SjubQAlDH7J+/5MrjrcKb7lZy/sOaSL6N490M3
VmZN09lVCao8LlKP3v5fJJH3ts2jMclqueeQQ2y861DjqDau3xmadyIZ+M3vmWSP4emXRodFZAEp
iXKi/6WWRcbjTFM/d0Nz1DvJzNxaUbb8qXLgYcEH7O3vVD7c2lff9M9ynF96TOOiUEeGfYJA4ja1
px6cNvxh99Y0lSisVtl9c9PeTOoxXk9cZRuHvorj51595u+0FQr64HPjS+WxfkfKbvR0Ey1MmvKp
TceRqIZx4HaFEzFIvHfK3emQvPFwjVNNe4U2K7byLMtwVeKqQbzcis0eRWYk+auCszFmOWBak/hl
OJsLQOP68pubJgeYaSA8bhAm+HbvaFKwZZU6urXUK3sx33GochNL5hhTuXzOPXBCOYpYhLvuqOK7
k2z/G96sOnfVP3jg7ee4nfL9h6NXpnIzPg4Sko7ki6NY03Tn103aD0yJH9nMCIbvu6xr70ZM7fAP
l5TR8M/gzjiheuB29By6PMNliFqskQ4EPpjP3Rhvwd1fSn12LiS5p6+K9xILL9OvIn2XMKR1PjMP
wpQpETxCbl6yYOvf6qeg84To/8TyWAh2foRvCNHuTa9wbKKHRai8Tc8DMxiKZW1pdS+26DQLJNOT
9qYRGIVc3RH8yDGcUpLTRAItzzgu5btO11zecbniDruuxAWZ79hso0YwENLkwRyhsK/SYRauT/7i
MswiQ+Y4RsU5dkoFEXr5WDWNE1xlH14UMU6bRWZ0YHzBBSPvyJVPuqM6l1Zef/9eilxnGWelDIuL
36qBRylTp/DrYTW/mgHN6OfdZ05bOg/SLsXTj17pa8JgcNCSEfpDinybPqaBjLh8rHouSMluAfdT
hhwjZehjVPJ7SeUpk6NlI6FbPVy7dg/sDOkmhRifpnaRZqGc4XS9K0VNm70H9NhTMcHI8K5KK91a
n8CTetO6cC3YVI58XULtRDtRIEA1BvsNs6LfkdJULn/JptTHLFO+7Dt3wi9ny1y7DnZMOgcczosT
WH91FcutnILNySJlwJbKcp393em935VT7dRLN2/bPMDkPTj68YjBj9iSvvdhvAbEGxDNtGqop2rW
YvRXJxUbx8RP7ttRzDAUZV00MvY9F5ulStHpM57bj9BUSE0kMycWxhWyXJh8nbvvxbM6Vj7WI1nS
s5yS+iUm8+17JRvxzseko0zr6XoWbLmfrf5YDsUCYrnMSQNvvA1YBLo3zjdOcJz1GwBMDZgsKkWx
iO9Vp0lgABatR4upTngcE1mX4Iq/JYvf528sdSI/UH6eJO88/t54M8ZqPoyT5tkPv72eP2QjbhsM
FHirQPmYMOUv46ds7109Wk785OMtSfej1M+qpPblD70JqgDn3zzauvMDMxNln0IyXt7nnSqvW3bt
Od5J940hi5F2qo5GEmrjVh872w4aycWsCfu/w0gokKq9YaK0iSbHLJ7v1Vh1U9p3U/PXNF28Bftv
VTjjKFTodZnCSh1tmknzEYz93OoMRlE337+OY8sOEaRT47nB5ebX7rxDQ1WqrrhDfmdbxGs87IyE
G/efbwM48G2EKjFtz77GDEQds2vf/gInhEfhKZPo29gMAuDw99A4FsSE84xx4+WFBfbTrTe+fNpz
IBVUU6349IT5mj7YxRwFvgnsIxJoOh0Mbic8ET5LApymoOo4M8eV6pAB4qq+rV7nCoBY1w2a0tKD
1bhg8vPzQZmNJthgKELg88/SU4Tq7BWM60+n3J7A6QkqZODODmsEWz/UVjU64mIxVtmM19SU73K8
mWy+mugSilni59dPMv9HhMsgTUiQ5NV1Z8eOgNalnihFhL3v/mhskqN091gynIt2LsLrH7/yMcx8
lB0xSbHvf3B+l2dw5dTjIhaYfaMzcfdtoUTrneOBa7wJzLWfnAsU2ORuTeiuPPHv9PJ7+EXKoEN2
Lv2PpDNbUlTb1vATGaGCILfSI42K/Y2haYMiiqB0T7++WSt2xLk4q6oy04Q5x/jbMjyQsBvdvQQv
eG5W7YQO2ABx2gRun4zaNjz8WFGZGIVi2xn5b49EEPGkUyEjM0A9zy2sRyisVv+cVRJmZgqQ8T2T
eP8wWvKjq81tXsRFxHHKeIi2bVKgIryZU3a9G2L/r8U1yME/JoEONpkbeJ1yGYKVWxrJLcSzXxE6
sCUDSjAgiDzb+1Hakmph4hm6m6PpyOJSKDvyQOi0sF4jc8BF/8exWLjZMT02f0h8bjalmoa4DJAI
wgeSC0B2kHOHIN9zDeA15G54rerNkGTsHQCImOe56FwZbDyZHGUIxse0Wohyu+ccip/lqQS3QJz6
Zr6kYRBJ5YVvdq189GGnC209UueeAcwltt+VWll5T1eJqZne9pLTX/Uvd5KV2f/vhFcZShl/a3M8
sj89nRoQOisgz7do4cMhx7Cqd6nOeYyrZDAl4fa3OrgjmJyIOQLpjuZkrfGN78TY7XmftbH1s1Xn
ABk142bgyKCI6dgPC0O2UfES6cIHl3n9AOG4Tsvhj6DOj/MBLADh24EwQFbtuUWGrFqseWhfV3w2
OjvDtY0HQSlYp6w00H2WM7bnSQrBiwb22HXkmdJx2bo/1EMvE987+VcocQB7X16bO6g8ZQtNGLDS
mpB8frAIVFqISM1une40Mi5m6jX3viua6ecjaKclnNKuJBFrlrkczCPUzbC3Gqsh9KI/a07Fhpxr
MLKv1z9XwmifumzeEIPMFiU9JrwuvkJ8/hb+8+N39ETzc7m5U3kSqJrHFwCQF8WtgH6UmVkA/OlZ
8trtYD6M21lFoo3/Qj9rjo1mmmHz4npG3AF7fHPff8CKgHXgqyB4OInaWXtOfcrqROY4ea+k+6DJ
4xbggwYacjAnuxykoy05ywh9Mx0j5oYek/CGMZz6mK02JJwT57PQ3QrIb0A4rCFvS1e9NKa8pf2m
xm3AW4qbmxGvnR6GxMkyyntMLWRCpdHDYcozAM/xphfr51pgeOSfkwoFHoMObmDiKP1nPBWBhdS0
A8SiCBIINSWw2owKd25akFWEtNuvlftB6uCFNzRch3NS/hmpZ/W1syqfbGGNly9zxsfCvRPuTHoL
hzS8dguZwWnV0SttkR5na8hkTkhxAWdftQPnySsIeZp4mbGqz6PLd99JVgf2jGeKKSd+mPDZ6V9P
SITBatvpuW9n15f7WpbHjklfH87bOeI8uoYWyQXlKW9pAPzEvM/HBvTFz6KEhIOvWqOA7XjPcBXa
2J5xhHAlqTFFm3YXw/rbTxOpOmJniy1Rn34tNB5I0thhsdExqhJCAjoSwYBRqMQMBohkDDDJw+De
I95aXtYnCbsUO6BLwY3Kg7JNlliu9UOYbYAtmRqN9A8Eh5iAj1/SXkTlyCfqTM7lOyK73iWfKi8C
irrT2ECagnpcpTpoPMlXAEZApGh8aYh3EbXICDxaQf9zdA2QUK+QmTntNCeDgH3rbj0v71MMz9Va
EMA+iKYHDTYeiAAQLHAoqtEUrNTLAKcjnI33RhcARuj8++48yGUUBIS8s++CQmdENtlVCInGprkh
ntn6LEkqgR9CE0TKydsi1Zow7OquS0cWerOP6P8qEY9OeD2UlXB/Y8xlm4chf394GyS9tbBxCTQd
OooMdmLRMeIytMYEpur1KUeFx0PxWqHwO8j0j8v+S9PVzPiuh7I5mgusW3z8b/ZWKprhcwnGBqcL
etf7mVtrpfAfnybPnWgbx9lWAoiPDJQ+SkiLS2sXGKcGf0+/L+R49O1Iu9+UtCB1IqMEJK/LoR5s
XnhfwOu+hUaUrE3SLFxs7RanmKiKI+WNYHV8EWSsc6zJp38xMx6LOfGI7Umoe8j5RFjYozGqjy2/
mY+gossIoHkJuMxET9WMgZyF7mTgN46JocVXm5aiqOtAmELf6KG4PiGSWdbc5Nb3QikFxvAnGUcE
x7Hzo8O7Q1kQzLThqQhZoANeYmLNcUIjmANrRGFE27rTBa2IZvTJYKZaSz0K8E9kLCHW4vDg0aD5
/sIe+SVwHh6N0Boibomo3n957dAfscUXRuUDN5DhjIauN21m5RTp+5CjAtsZWueLsP4DamouijmH
1AkySAkSmtFHoL8d8bfZvm3IXzpMRMpmzy+ApqPa64zcH7YMZgQPk8zxnjeOQu/FwJF4nx5W8vck
6ORczforYOhl52o5SeZ9/Uz/HZng83Ij0sTRzDq4cJjEH5jY2kBN9dTLU8JZ1anGxpJdcgzoJ27c
kvZmNsSXO+Q3hRmPvIiCm/MGP4dnf/XY0mmLzNIdrhUdhUCEKX2wZyghGeRDquFzciKRrDCTrcDR
boW42yuIk/ln9QlwGAOFoK3HDwR+VtqoNe0a52/U+Zp1WD92QAkMkav3EmSICYLfZY9iLuE8ISLP
Ej0E6Pvey3wSwmgz5zCxEqJFK0CfZ4yfWDUI+LSx+y7HZHYZSBPhvxX9eyk8cFTGXqIcPE6eBv0O
KuxKYLpB309Lo1qDMLOYsUskdm6wqTx0GBdEx8BKn0haoeLAopGghCxPPIeZjnArAH4BKainY5TG
31C6lNHQJwJp/45eK3UWE4AboGQ0tLcubARpDG2GuhFB94Da3ODpFQEDRcPYCDJf8utgZGH7gZGf
sXYbSgBXsFKZ1XOkkuCLq1lBBs4g/Iq8daOzN32jehkH0nVgwPj742nXTIDNkewzTsS7Atjts/uQ
BcIHoHrdUdJMZZOhHxCqzxEv2FRUOI83XD88p3UPLBTa3a8+SCDKgU1jsA3MeycX7EG4Hy1RO+j2
CSKKuC+0rCK4siAkY8iNJoP4oFLXE2g4JPhBZQI/0Zku5BqfDQhM6fx4nFSLX9i/82as0z5zCMlV
hIqcKSHWmXU6OctTZF5Uv4VoNmNyxmPNJ1BAvMN8h5zGSknUOWJdnDwojGNpJ5THLCcEX3vYCMx7
hLeCc7E+ZegNeYdmImOF2IAWAFjT6/UbJc8fFAfLEi0IIt/vPruP3Q8+XhMB1Fc/NxaP1WQIp12h
VvlsSJ/Y3U5QYIPMb9mltUm+rbZPF6elQwgnWh9DNBXczM7BvHyb9MMXycNdpKxeW8Sdb3NOpJbz
6QBT1WV2AhCCFiP0v86ZvfCTGXmPXWk6IGuWK7fZfqCOyH6BN8lnuPTh6ncDXgCAcEgI7xEweUb8
mfe1hFZBl4Fjblf5wGucnyaYFFPJ2Mxt0VJ2/c45KXmVU+ae8em+bQJMzG5Jz0xpqeDh88brb8cR
8R0P5p+BmZHkysEXw2Ajr6K35REcClqRnqZiHbbFGgwTRXrBsZmIzhcE0/dTf6HS6cI3fRxCY1Cd
Ndk1C9EsgKhXMMeYTnYyzhBMkD0hMs5O99MDK7qKm3Tajjz+A4XTiXUDn4k1AA22N8RVXIFUNw1A
fzHCfQlWUI32StKj9zHZaOnkKAnF+5kv/319oPwQIhuRviMRD9jTJSKPSQme/+zfgugSdh8GY6pD
ZBA8lNZUcYzOnLDjkEnTKU1C3twfr5LNeuXUnDyU6l1edhN8RVlBD6VNBYwXSstSVNd1Z9YDb0jU
OamADrpdzA+zihw1updQLGSnQhztQ3sUddaPiA/eC1NwVBdpBsIC9ngDgTwXBMfC+jKZBWmIZleA
09xQ3iHk+hSxJCKwTUyj8KP8xHRxcBSlqNKDeRIMZkhBjySeU4tYbjzccjqaTIbXJLiNrWwqzo12
A9J5i0cumXB+dfAGhaN+yeTTM9WQZLMtJhWSTOtz5MHB1ZiNyPLl+yCAL3uZUHafo/SHVoE6MRJQ
eH1HFsgEIXq5/+M3BbaYiewipiUYcSQaqfeID3g8kEoar0jbyPLkva+D+xTbasKnIYKaUxPEydWA
BCQD0ywZM7YoTkHTZ/bhzU/dhAhLQKKHO9zfN4hHHoi1xvbA6Jzv5h2gJJsNkgmgGB+JCEfEe5tz
ip/JUUDYZ4NwAuxa3xmQVQjEMPZG/sBBb3Tbw2L73ZKYQrZirltC/4zn8gGI84VaGES9uJyoTgPF
2i2/xKfzW+MyGhigPbCCsLGI5LwfeQQMA3GzEcGOzLWkFmb2c1MyptjvVQ+8bsEfFQGEhIaZiOEo
qMLURylQvdMQ8YvIiV40MA4CsYEDBUjFQKdDjMJ/s1NgOgY2FfXiQ69j1PZgVP8FPurZX8XIwv/2
YNY89wf7F/7sii6W3pbJULSrDKk31CuYNvAam60zTGljOLgCmxgCE5Tzei+bhC1iawIfQ5DCbAGt
bpE9TnvNW2RM6rwuhACRxE203Nh9WCMRhHYLMG5OaNBwCEhYKC7HHAFIBclIEknLalT5vfgw51sV
xP2IiMaHxdIyJyzVFx1/zfK1e1rIGeEhCFkCAWOvFyFUAPIkiGG9rQTAq1qqNeYZeDtcFNDqfsv0
T7rpfb6ksjXT9yBRM8mxKvSSm2yec7YYDB7atqIeknFG4V83HgSBYY7OXfCThPKkpbw+EIoyJPvt
7WH/9ZWB3Yuaba+xxnOUcvSycP7jyKX/CIFnwvnQEqRV839hRhQhStjhUzRz9+Gma/FZZc4dhxRp
4OhPbDy+YjEijHNIQ44pJLE0H5SOqFXoiUguSqmAOxODaYNaA9H/Gh4WCGaIJuIpVrfZogYUF6WO
pU00CT7k13L0V16ByQ2wi2THXRYB96ZBR+T61+WRPfAEabHsZSEWZU60z5Gpiy/0W3NhpIsej8SY
cRSThwMBawKUb5IAN6egOxEAsgaa6Ra5DSp1wSKS+Y9vqI6JcIT+QEQmnQ/6i5lphVYaoAXv1Nsq
QSnEzcDdYkF1cOcwL7fOy1ZChCQ6TlZWHXZEt/H5Zr4+BuleKVBRUhTd+vhd1h9rsAQX61xg0E03
HU2rmKttgGKhNQs3J70DJE8lFYNH6DVrA6CgPKoikUkN3bxuXFbrbY+0eX5jgCsxsiZUBoWVbXpT
0F0wzCeJqZxfzNIwoU6OaeWnE+oLSArK7rwGE/7nq39i7+QcCuuQADFSlfqcPiEZsBq5xyBtMGYi
7pS+DbQ8AbiR7PbjHwNNJ5zuQCW500asuweieO9AHBwtoNQb+SLj0KHOkniobWV0Bq/kild/5D9n
2lZmrPUPN6BoUlTpHndzvw9uwZrebFO4YHAOSqWj/K+FQaBvyf5qvBqF35L4ms1Hp2oqLcpdBQgT
ynABnEfGRwQpYltDv//l3gZEzsyPmziqPZr/hJyZhtjEyDGPcWtce6p+4MefH5av0z0gNn3K9/b6
YmLQP4rRjQXwPYLdRkTCFOfJcHXoU7KF0lAf1RIqcyDBF1SNq3Tkq2QscAEMjDrQELgc5ulixFl1
FR1H8M0W+/0TbirmY/6CyIx18Fp0A2+QEJokDRZYblglpFGLF5HVBjEPR8WsPoohijSM+SEQChTe
LPQApBVKEa32x4NdL5jG9QKJE48Nt+aXQccbl9jsqY57EyeQnsakU3i5MUKndPw8jfHHYoroGiu9
QqzREs2m/dOVOXw7uOobnlXjg1fjFBaNqDe3uNnvNZRkdYNPh0RNj8+l+Okl7guKTBYJ2M1oS+B3
ysIDlu221FSzU5AGMYo/5vp2Ajgix98jHd3nhx1Zpar3TuS58Z6mRzVSY05JKRoGohxFsGMlOkNl
dacUATMxkuTNiB5kUK6XIKIZafrXt6aTkoTNUOdPEyiQ2Yqqj4OvL7BJCPhFzv2cXrkqJb6dvlny
ZH8jSFRbXSSn4TkxglZPNKELe6DxUqa3vzJKRFZcfaKSGr0tFpwdrVAZ6k0uoj5Fkw+Wgp4h7VIj
xUaBvtlYKyuakGc/TCrgQ7zsMO5TaYeqaYXMDPnIPv1Dqnsw4AMfE0H0S8sr5JjdeMhk/hdvhAk9
0U3wQ/uebpmtSYnMMXTjhUDmBmazBVz6ubL/qXRgEuz3azy0ZWaVS/QgP82W2R+uWYRbmpdfix5D
Q73RqULAF/0uIjNNGVkNfnxc/dzO9eLN6NKRhqFMmGxYpDHswpxAfJBAASZUE5qY+GfR4RIXgZjb
3gh6nuY7qmM2Ie0iO2DdZKd9iCEhxIBvsAd5ZWMRHfIZzGmUtgHQMMSoyAWCOxpWfMtOnprfgC5t
coUIKImfYemmDRDQkG1lPAETALhpp8igXOSOzDOc3aa0kI2fJXLzCu+wQch3RcOOWABY1te8juOZ
Iip8ARb+7cTrgBjYCNG28kXeft+SfdJooeeUaICSvnB4xPT3bnSVsPN8XOKC3TdCxTZmqQZ25vxZ
kSrCvMltRRPtpKJZ8xZjygKf/aBYSRysChRcEkXcMsRYKtWsdQx+dgfyK5GfIw02EEu/bFQ1fsVD
VW/yFc3HIlPY8YZWH2WwdgUwO2L1AcLOlgQCuvUfK1ZYeDJ2tZN0oUCdsth/GX4TXAZBwsqK1UVw
Bv3T61+ZCO9S0NhvmuplixQG8bXoTuMqemDr1dZfCOhOmag43mckQsyxkIn+68MRkWxrV2gOWTLy
1CJ/f4NTK4DVZmEnS7jPUwqYaeYLPNY89+w+Hmich2NJuva3HKFUiOHpp72u56bRIKj/aZjPdwhU
AhvZZYfUlCVsSTdCnXn2EYGAgx9iOVbtArUINUdUsabHmnYZ2lod/pgOPkZ2pHpm5hMFmO7bwlrE
xW7kQL9IFAJUnTalqPr3j50AlUrvWvNQ1BaS7S2hGNPfrBm4H/ftj2B0D8CiH2uUAlP9nPT0O5Un
7nZ0TwE0N2eACCEdg7YSRe3VrLh0eLncQuSN72sPaZj1noujtbJYZlGOwCyKpFNRHEvBPUnIiYko
GAGIOIbkuQYmwnP+4B+UKEhHr5eg38q9lJ8UfPxrECuD0l80wiSc8K35nN2mDVcAx449BuBx787P
HhAUW0A+x93pYTCjQbwMNlAwT9qjMofOJWd0AgbicxuQap5YDxLeaYjme0dm74uxsXHUcDx72/m/
wt/GKHZV1Lm9reoM4P3ddq1CdZWLfPddJgQOge/ubw7+Tk5evM35NltT3+aQH2n/rgjK9e6+Tkm2
Qa4tgDj8ImDyFQWKrxUADt0L3flr7R8RXbBGOqW+RGQT3cldevjSGaum6KK1MVZFD3/g3k/DPa3K
8W8tz2WvWD6NwwydwBAG7fK8W5XzmhKoNZwVYqIGiJM29eruwd0X1IalJoF4soFDQtfCTLDMr6hm
WmV9LISLoLBgXMEU8FLo32lisXvxY5dwzeMATd0fHnCi19Pp1x0wNjBbfFDvCNEThHGD3DnZswlq
3GEv8PN/PSLAvqgCc0Rg4pf7NpGLWyANbAQLfuUDC/Li9TULkETswBQ6MZNYeBi7+DMlF95gTRTp
uVduCRcNx/1nNaSlb5R0jmn0YEIMj+gxnxGF4fCQ1yeuG80tbISGVObRKM4rZEsAzJSITCFn3mPo
iTuw0g+esY/TBs0h0gAoCaux2isyPuQalV+gRwtQoeDxJEWjnowqp0Z/vqkCxSFj3H1zkBMhCk6N
ZeSROM1bV5w8xNLnABaNWZ29J8wLf0WkeOT7Eb6/5opTiM8TIn8OfGeR+glwz6VC6PAFnAa4BEvm
5Om8zMTjpIelAs56W08gHcpMIVrnCNeoXRx6Y5AZnidtxkHP+TjuDASnVBeUUb4HCvmJT2G4ACUN
1IgmO2AHoWmmKWg+DOBQudj4mUqnPr04eGpUS8SbFqnZiu/7Zr0uXfCJYDy+dNb3hOB+wH8DjJNT
/TCFuUGaegiHAO09vm6P0pFh2PExXNjZBe0R3q0WyTRNLUAJmvEjGgT+A9QPdK/05igf6OKV0PVS
+UD7zsfhlsWkK/Q/I+pqxmZCB+BwQU8t8LV4zTEckxSAUm/A39Xvx8eyF5GJ5EkzafJYIus62CdC
7i30P0RLUAFat2jrmJU0wiQrv6YOfK9xs8IIhP0L2Yzw59UZFAaFBKFLnV4u+k9bQtPKw8aFuUCm
0WSo0bSDByZ52CeA1HcW2P66EYAtqUVrhXEUxkp8nHKQEpf2mBX+tjSHWFTyS7kZ04AKrsCHn50I
56HdQJwqQzCp4Mlxc7AhGkkzxCmMnGHGwj7kkBxQOqMsFA2hX+289MOmNV5rYCsMbEIoqUYShpV/
8xU5Zq/9q9ArZTK2+LUT4BAgqSLCHjEoi6Aonpb5IZD3KHFxxYCYFi6RFdchM/OHuhKXPyVHrSUk
Ql+Y1F6At+rO7/bF/c52hAaMXQI9IP3hgmJ7oFEATrJGVIMhcXJHAgXLOZaRtBqw1F6D8I48g2yj
oUp/YDvh+BYVvDq4LRVNElyI5ueIn1geRX8fZ8zk3NrjfXZt/qglnyW+SoLk+od6dY8CoPfcYWKH
q4CSWN4XPUY2Ees54ITbJDGmY2NsyyPIZz5cQfxgVXZwmI4t+YTxZvp2Xn+IhHMScICMg5K63Zxt
CLTPB7lnY+NpBO9/XYYO7EWAqnaB6YN/nC2TPjq93oiqeaIaVwc2T/aIN66EKodzKWFS/eT8XB4C
tif0NPP2+px9YcJtrbWQ7pJ5wUOH4OAKNgAwBIN3Zc/4UiK7bnFoYwPv9V0Q4BF3k0ifI0SoO95A
XRmb1j+mEG3N5OPmtQFrXWNQESgoJCgzGGpXmX1Im9zg3ZHA/L0I5Gb2WXdzaPg7kkW2Uj9/GunN
HKEXZ/lHpMrw6KPMQyZcQrjTnESpyqpa9GzJk3QTS14XvKBPSHkDr5eAZp+m+GI8EQOPRwYb6w8a
AjFdmHO7MWsQNY0gtTgWx9bvlwjoDUUwY6IMh7lI/5HXy7PCYd8AC/BAiBL5mk4/9B1jzmCv2X8s
4Lztz20g2Lg60IYPmV5QdQCIZgg0Lp/o99UxfuN1rgsT38gjqGGPUSOccdnQFQO3fpgOLtUq2Y/D
h4e3WhJliuzs9m2X7ZRyzsyWNwTnmdpVrAr85qcPPjkLEcQe+WttcnYOHQmDFxMqmeym7AyR3XKB
weohSMcHOjQkBpDa6P9RKcHDQf6I3Vu+D3rBgWc/9pBz8S8eVvrtb3TJdqNOTxSrB+MgcrO6m9UF
w1PbGdxRcKge9ExmqBzTd167RhjKqU8vLvB+mPAgOhqoLhuzHr8vwoI2WdTXLP7fmM+WxOQYt+2I
SDOrYm8GZFwzj95KRx3YLb3vjozyPvEKr2dryD+4XZ4eHPmK9Rd2cxj3/9gJmKQ5FD0IqAGHLIQ/
gDjidu+w7SfIgMHbBzr5g4v80j2YSMM/jgmIjfDm/wzN7nnF4rk4EIc14G9IHpLIhbo4nJMN+TFy
RGLWsbFJMGPwbdbvXlAOJ+hD3Gbx4aqj7WPRW72BWVo4mxFTn9HQks1ttkw2zFRUJSnGELHf9bi7
A56xtuCt8aXWkGfDkV6P9JFqKcturu7h6Flulk+ucnwl5xHiKDWo/0gQ+BeN1uBpsCQbFUjfGtkc
ZjiIPye2sPREdLlo4ain3I+CaYAlnQ0dmafAui3HOL37ZH9hQjCeARdSvmJw9sbm/XTbcHXQLn7D
UnohuUXv+Ks833hLC73P0nKCffjxyrAu7l5cnoioF/KCMHIUJmkM1854T8AEWUkrdBfPFX5b4k0+
dzKE2rhDu8AFf3nvKjh6Gmlw7YvIN+nhsrS9VEPBOd4gmUFmIngThFI5jJoDvI/bTuZ2CMoTs00W
PSmPzAidAepgCgnLgUluqYdd571++p8cxJNVI36b8B79kEX+4zQ4+Ziq4k6Bf6Zj60FBb2FAVZzS
Tc+iuVG4UQ7c6w8eLiFe5mdVd3cLG6DHUGpmiPShzKF9V6TF3M4a4aP6KxdmX6Q2d2Pok3ixIgiN
YI9ldm7WT6dvPEIgpQ5GkzSJB8dTjAf3Tp4T224Z9R0miq8IzJTY1vzP9HNiB9hlFu4FF4gJ0P+i
PoS71OGkto/MegEkfwrRzPcSVPaH1xUHA5EQnF9DfOmq2SfJ4DlFNtSjLro3KU7V5hGDRNtE5urq
sY4ZdjQ+UlI79Q3MHLjARf2IBMubOYNXfVqjEd0qlMIc88X3CGTAP91Dp4Lw47CIN4czkP0K0Y2n
kMN4LhcZfWPEeyxBS0FNkbPZyZIOD/DuxLiURo30hCA67BvydGC+fU5wVIWjfWvROos/pVnL24zw
uVrgahrnus7rRSc4U0LcWyebjvagyb/NnUc+gUL5SzVbxUScTAnuYQKEpBSj4b9I/i+rLWd36zd7
UTHIPiHFX0rohjiIAS7U+I7TOGeWI9kCoorMtldlfgdWLXENYuCZmLA5Cym829/N9/Q65QiLf+4E
4tN+WDLDOGcbOiNQMX8c9ewvB/qa3ZCNkIuSpIskBD0km80ta4EuA8hztpwO6wFqy9kvEFnkhPFj
JuSpilXIAoIJGkT+hNuvMzMxhi7FIHYdDKap3afukMviMQXRmSjGbTU2CLy3+TQn1aWxB/qf7N5W
w+XvT4m+awQo8As/myqnS2eTSumQD9PwGw9rwAi+kXbfLQdLlSxV/KXU6VCP6/6C7vRbfc80Nfwa
ow4fcPspZV0Vkzwbx1JxkduSbvCuIIqoWluNpipmgA35NeYQidaU+OgEzqKECewc5m5vYBE2anxW
v6C0hcK5ZuJyMiSmiLZfnUGU3JBQvhO8RYWQd9M4SfwO6ErUVSdV9TwSOlZCxw7ubf7jIV21SPTM
Ef8PvBwu+utDPnlQ5DYQko3pMwJa5oOmn4tQcj6Ag3Hf8y3SOc8ACk30W9Vw20c6rE0E7BI/i1XM
UgfTjUR0+Qfld7nqXNTU6DZAzqvlS8DpL8JXj6xt9b7zH6RE/SDWvkNzsGnpkR75n0W5kKbooktU
uYXLP8jkSTLLsVz3olFMieji7VH1J/Jr0Uz/URz9c0636ftY18YoTuEjJQThn+lTNQduQtdNtugg
APDdcP1DgMEI9f4F/X0NhTQBrFAxoaYYXbkqa/bcgfjp/HTR9zjfyCmHzZliN0kXmaNOX3Fmj8JB
KAVMTSqSry9ao6hEDVRdi+t7+7jW1u8s4CT/7iIHhqALv5tq2jh1cDBUygkmFfr5AS62gMeA3z8R
bUPXbublVsh9GUZ5nMbLQTja11sQLWYbZPekaPOFklMpoSnLXDSRMi1asnsw2KL1VKckInxOiURx
27M2mhdCySja5R5X1WxBcML+rKFEETR96NJ1UhnaqriqAVgewkmamFAQj7cPQciiLnb5WBDD00bV
y03m5JLgqBkTzprJE00qzouf2fhU3fFGaXppDLdKlJv1rtKTtTABfUiWIOte32gmz5pqqsjRCFRZ
JNyDU3HJ5qY2x+tqayCt7z/uV3tMxCl5qyDlp2JKMR2o6dtEkR5gNRa0hkVADe86iVQ8yzewx7cw
WZDWcYjxJjP1ARnqv13ldV7HERmrjegsUxTzR2nvbuxzux/YMaa9C5GMsvuFNK1OaiiFo1DVGQR0
+qWwQHynfbcAiI3GsTxZ9HSE9N/oRie2xjMgWdhCMdwBAPgE39PkVDlyTWsh/Qeym/E+shbBDN9M
hONw+gTy0XdWcTUokPeGHN3cIV9Z1DrzzxiIrL3Cua8iHoXJ4u7z9o2ZXxrSQj6GBlw29lHhz9F8
29pCXm6EuUcIR61D3FFnHH2QdGsCilXiEQU3nV4DtGEXsXgwv/y5WPHVRYFDDZVjf8st2f4dOLLm
+RS0ZkVjomzI55tPpsO6/4cLSDTh3OlYf3vdd8a7wFnCb082KvMP3MZ8br7FVJYMZZli5jwnJxiM
hPlL1eWbkV9HtKc3ZvFea3sesxcJGzaNWDJeciVmTJ8hXCKzFD3uDI3r80hE0LG5HkASgSR4RgAP
WRcXpPmQb9FQHzv7hhR0+TjwmLaf9n0jrgDNQxo7BkX8ueSqhmTe9iNGQfO2H7vtrpriSZlVzuH8
YnxapZ6KCwNOfD00AaCckSnZjJFJSNSAz6/i/LOGf7yLNiLEIDfl2e2CUFO7cezSUBuWa8UjsA+e
f2xUOqGfLp8e72C3GOAVROXMncF7IrsFVm2cSekqSSbLrJkk8cHN8dlmy2oNgapXHOclpZVPyg0l
5pqgao304NwRxm1ltxf2TBa4yQqT/eogOYO3RZpQJ7OjGFj30G0M9y1xFQQhZJsysRhkbqjNXw5Q
J7qJOYiQR6pVicNyfGrC0fEz014YUbOYBDpUi88VAltGC+hblJpiS9gpoeY2geiRZeorT70duQcK
eRat6ONlX9BcpBpMbyjpgdz13GNQc2TxS6rpiUCMi8VzAVxNXJ605IS1f6dXaqY5snmwg3fBXsAP
45VIxBUwKMxo/BBQi8xs+QJZjRBx9/Z9601oFVmENG5lSxSZQn3VmdWcWFH0XL2lhr+rXWBbH8RY
w59GjblgrqyyKcrlN8LP2mFOy6KxQypxFygnYjoZZQmVetgjLi1OZBY9kc42YCt5kRkAk9D6H8Zj
wA1DYTxKSSLJya5N4x5xkUaoxPk6w7j4cSEZUfVjWGLwdxB7fU7Ad3z0JKXgiItqAT6XQLJ7HPb4
eWcpOgETpOiFVBj4Udh2GKbcSoP0xUIEGCFhaUOYUaCZ+DHHbx7ILw949JDWYC1kdrXrDb9P7DpG
8+TENHCXOjeQfyDk/0vna/ex6najHQkyjrAnwAEx6xopW6iLpRO8gR87mWDLKg2WLAs5LtFsFjpE
9ItTcqb8+1Kyn9MbYSyJiMxQlqz0B6vB4GgXpwSpRPjWhHZ+2mNBmnQq4UN3uJSXRdzZXUA8zJaj
gc0c+QOs2Cv+82386sl9RcDoYVdM76pZf40+miO+kQgvVTsybnPeqAIkhWlr2UOKwtVyTqiEY09b
3Hx1X7GfYMG1FT4wetPDQ6TmnG4tEdQ+voPXYmQz3DucLXxZ/7ZjvbdVlTMthKHbanM5UnmBgabn
lVmJsO3+lq1NtZ/rcsvNktD/dXdBMO4+CCrvGMDkh+ZJ8UFjT5mx+P58qKOgudwoqT71pxkb1/D0
tVv3fmb97W8/rI0KH+qbx0WO2DX0hqhI8JzGRENtk79hd+aQ9Ocb2TMpxNbLg2cIW/9LS6rBItwL
tD0ow53Ae8ZwFLkAyCilIkLIB/PiaYxCBaMDHzljW5d7CWrXZ9RtitPN7rtvpDD2u6ZfHf0rqo4A
l8KeHlzGDqr+OHjuwV02CN+DQjsY3UPnXB+Z7+1vR3DWV0zJp5KxuEFEm8c3r3i5DH/m23sZRDFW
ha2RXagLAB65AR2LHzt9mprsPCWTNptVfcGd8q96GN3SzxbGsuhfMYXqtARcgLPxX1OvbebYYQhA
IGTKJf4f0PPgUc6mXItzs6wX6klMyzgM7BThJZ/8hgJEvIlTsEvYAdrsbYoGSOppNt9Sx4jVUsdj
3ljO3U6kd4I5DSOeu3F8l80BZso+qmXmWiIECMxhYnDvOG7xKux59D7Ekix4LeqdQv1jQBEgvIRw
EN7mOQ1PN1HnpsiGuG/98Rl+I9s+NySVYdBcwnwH+fqxQJyNBRopP2kI3mAvLWhTBAxjzYLbSnQ6
aXKhskgiZjVqHyapbPI75inTi03u8JV9rL6Io/zaJe9gwVhOG3t9VaNPK+ybKMpXL8hQ7dwnQYmp
FiuJQQjymKMmJo3cI5GNaYwnPcj8/hYI9gfP2unP65dn7umAZQ1+RoFLDcqbATa8zViMBPtKowYq
4FApHHZ84hxAof+aYzkD5GWnrbhvOaJZoSniKQHl77FQNWgG1JHN8p4aq2cozTsW2TdsNKTnAX+T
w7cqkjTBNgkYG9OZY/b/qcOnUAoPG/I0c4lKO5BBMf53ZJLm3DdIuqxPgM9TMZz1fexAc87nJ6ED
NRkriF05ml+2tryBEEIWGinBvTcuPEsuUj2RgDMOKLvJeQJLyNmPm1Un42aH6k6Q/9AMi5uEaPkN
amnhpNDZpmm5p2MN20uyfwT9twfGUkJwMLaC7vacMXvkB+EkbenX1sksyTyGDCr/Yh2Zo+5+Ql1O
TfTM9/o6vtYYElqru7Kh37HywdXcMPv2YBEkSHQwGwwRqpfuFGYKJlDnuyaWMw8bAtbuCEJ1JNyC
ukWttKku77g99U8kDvF9F5fnXFzOrehThKPc07MwRYelD4V+XDm9PK5NPAIBfFCJaQmRcbdV5g9u
1YfDbxcw4KYXc+BTdZ2Bq2SMaP0/jhYie4Zbnh0UoHwFoGcB/TOlsUhZcvQicZryUz87kwfgSQEa
blNdVwvVk0ExMQrwZKTEzf2iEo8l9kBkj1wBDxsZlvoz0RDDX4DSoxKIYbqaSNxjgB5IdZEQMuGa
H5NLzqosFNGP1S2WhelBFqW1P70iOncY3izEofeI232KfcsqKN38Fvp3XrsJ6tUHdA4i+XFMkIlV
Ue5K0jDXtIUXRvQAW/cZ0AyM0gOpO/Rig0hMkAfgHWF5TcA1UTF3M22JtrpSdGWDwyTVpUZMIHyy
igWLYUCaEB3k/0fSeW2pqm1r+IloDQkCt+QgiDnc2ExlQMQAijz9+sZcF2e3s+eeNatKcYze/1gN
vsgmgHmVsMXAsHuHbwN3H1peDUiaN3x+JsiB77HcpIhxnizfTCmG2yP+wXCgjlArMw4QecHrQ0gw
5J2xkqbqFCFw8cctjyalB4CvuJ+z8MAIrRQnfyEKK840YiER6aJu/4had0M2yYcahQADJEsWhoEp
aTyECwmuoHwg2odmEGvrB2/EQxj7qpE6uB2uh37cDi6Mqxu2M2o88ify1GfWsZYur3lhTzqnN+fk
6DzOoAAh/it94QF2jaejEuk5MEPqAhY9YORhktCnt+/IRNusraGx1GL8nzgtUb0j6dXP9ELb/C6Y
zfcaDwnSHLYq7GyoR5IPMuXd0yO4FnlzL+ph4sf/JC/whaXn4Ol9yKDbMMtDSIZ//PYZHhs+rSiK
D1+7BfbDQjSFFUVPw/nF5w7xSodiQ0GoVy14xoTk6gyIDj45EyQSYxmuQp/xkFAYJIkRLotJH6Qd
PfAUjf0OGYRD9GX6GyqT7/4MOkaE7LZeg2Uu3jCN3fqyxHJQ9ogcJV5CYHoRuYB2wdK6UqKPkynJ
hpmo9vA6UZeMI4IlLCXYgaiaAvLih9HwxTJ5ZUPK4AVAMrHegCZxXq6KFOydQC6eDvQZD4/tLTut
N6t+RBUwY86UGMu4F//gyogiLKdZfItr5nMRBydQ2Q1hlQxwEfLcBwMif3mgSXZ6G/zgsRL10EJu
cYMg1qJ7jbydmboDbgnRwrFgRK+FEvVGDHfl8uvrcUlUToYpEzsaZX/8TlVQxO9Uyi5pYDgsJ5dU
GJGZ8yCTOTgISUS80SxFxFktiunx/xkLhA8ponQewaeny7Zf0NvYc0qQLBFwft0xIQLcfe7h5diB
AxAFy7cj/cO/HqFGfqDCDiDU5AnSjljB+zh3Po0M7U7pmHQffR181KCpsEtPnKTY/MQ2Wf+w6Xl3
Ave6EJT+jF5wxATJOjb4MWAsQDUYlyiU+7+rhwqxW8/+5PUUGTJI9xRLzmVc57+1vpA8IT3U9l8o
VUz9MXsXK/ObJLzFfSETIr0zI2t8GxoLGeG/5VwRivKYJ5QbErweqwhdnrhvtULooq9DteexJDNm
/VbyBLSAyOMCL3nrf+IXw2wAhspZcwbIABi4sfBk5B2QjkVk7b+evRfbaZ+90yA3jfZiwAxl9Uyt
nbE4revFiwHdhWVjkDmZgydI8GtYgQBYQKfwI0Omw2M3xaRkLNfoggkvSUDKzJgeVKR0r6hI5OM3
oz3nM7hGjadwJnf7LxIQZKcEzGG/cNo9ImD0we91xz64oJGvDQuM3GypGYJL9FKBEEzqu2pE4S5i
8ftCYo0FVwUT4DWDzcV/br8Bf9qwOfJalaPL+pNYxBmEjbuiLNl9kyDqyXkn1OUbiPbWfs9eBNJE
33mJNCwrdNviIKR9g6NZvMS0jxbxRbibu4SXnYbEDOwcqpb3RF+oyWvSjB75e34nG19Hcy3yzDID
0fX22Xmic9icv0c6sPkrv1MwXbWhvkBeaQLM9MLN/Ikb+n5QB9hcL8KBL6wANKV5CGG/TJH8Jyjl
CAAZ/HjxDqr0ErNVZ8zcTQpoutLyF1mUHxs5LKEFvrAFEIEMWHpZ89PWZHjfRDnVA+cdxDWG/x3v
eI1XaP7MHpExvEfkyCHRjzerDqhXpAOA+78jFW+TsG0wU0CXEZWEkWB4wZ7FWUjc76RvBIA56O7Y
gr4NjCBoIEDEg/dAkPXF0lw8RtebRyAmk3ntyMibUm3W5xQ9VGOU4G5F7C0tTdzdfKK+roosx19z
Ccks6RDnOGAgsNnJLbTdQ9CrY48bB+KCwnASa2ioOgHuc2Eg0IN4Rp5+0LY3/+wCLRXrx9BgXk8q
+0DmElnmoUq6MPoxVCnCZ/meQkqfVk1OL/VEGIkoPh1eI+xHw/laWmwoKlri/jsFG1QWAzDhF9am
NTE5n8TIyDRLqB2Kn1vZU+CTOZxawFsRrXLeV3EFlE9UdsEz+ENDSEkNuAyP3RnL1EAjHw3wKrd+
ronnDe3XUB/zWQSCBPnCO0+dHsk7s3fKSgKU/SVw336o4XTJoO7S4szWNqGaAaPIa4oe2m93gEq8
MjAIo/McyIvClS+o0pMtRNn+ZvRwUYTMkEP60KsJqKew9nX0GX7HHQFAU15vqJG97P062A7DI4qW
DygeAoGhFgEcwi0pBiQfizzxcnkHo/vsukWTthNhF/DJEhh9EsgTQl6sXStuGtnlKA3pYsOb6FjJ
e9ZLNAoTn3N6Mbq9Drmf9oZka6n7Gs34O4W7cNG/ECjFo+vhFKEr+0aCGJMPoZdb/BkeeA+dWUK1
ZWZmpqTyiCHrtiRS0YUKJxbYA2GafQIpwjnbv4cq4nKc2Y3H40LgAEpyAHkua0YjdVr8nf6uJ09i
3vqTxwyROpC/4fxAh0D0bjT/eSzBuGSKGPsMV+5KGP25ksgRPMUA40DYNyHLE7581GV+gWA5BI7u
dgXpy+r47L9nYPMzgkD9OjYChmuHeHMYsT0S+OtOXhXfEHS1l3f8J+mDrqCMqrXq8kTjhSV75Q6x
hRs2/s36x1/6nfEcgOA9+9xL8QX+Xt5dRtXMghYd8rE+ibOp3Yn/erb1nWgHKBiRZpSqlKgP2aJB
GyaCtgAFwa9SAwdbWEcIj1EQWZ1TujrrG22S3bKanyPhnqHUizxFlc7J56Lv1ctu+B2JKNcfxu+N
R6WFO78FP4h1w1VShXGqIENM/eeE5+2aCtl2AaWsjJ7IVyb9ACtfqnhfT6gYNacetoSZ7jQNH3t4
5dGXmVq6kSDQuEitsw82U8KMLKqRUds7KBXE3rw4lIz4aGWe2zdxW6ovnDYKQivZAcjpk0pgkA1z
KjxAowllu4FybJCwwwRhYXmTzmazaxPV43+Qq5OHxCXTn1fgA0OSIknDbwNuxllLfxS7gfP1L9wU
KIIrItfdTTgGx8fnOCFnNNLwIUZkj/nH4ZdgAB6v7euwCX5/RaZR4eKArEeae55fIDgADSThZQya
GQLr5BEqB31siqpAgKhPAt7ElDNAnOQ9j5voksII8JF/wcmUsBLKahO9U4ppww7KjMdNMG8TwPrs
PO/juAwoUdPj01Qd9d3/sXE5Fx1QGju1R+QCkajnTCihWWopoQaeQpvAGBcAZAisYsa09EzrnZaD
kfk3qCJ+X9AnZ3N4Gx4sbKAGK4OocGKzwIQhiendxqwJ54tcTQn6tADwOe4GFFwwxPkacLKVMVFO
tYmamtMTUYvtSDkYaOnp8wVQw8Ye9lAwWzH9zcNfrqbfHKwDyvrhnbO3e13oGWyf4b3dc0amRWEH
uBQe3urJSZq2hDwsKryoK3V10QPUCTrF5xz/oun0KTI/OCqIBaVtl/1Z4OG/iey+B4jD/leF0aPm
vhanEbJZn7MX9Njw9ezFPcnO6++wkf3JI8otQdv5WMFTOkxtPJ5+ld5cZfuMLQy1gLyEPzHvj6BL
klsP6KcbUSGGWIUV4psQkxsKFhcACEw4YAyOzDkHOjk8LxBlxc32rx3BPLzRxviXM3kLhdTdY5cH
9nPhma9/zRJU8ChUhcA7jHewMcEm4rPj61g4mCINf0h2xx+t9j7rLd+mXRSeTqYHOjCskoC6QQk+
zjiKFB+EwvKZoIpRGTcpH6pfhnH8hVhUjAkKDBa98wuwIznnuTOn2pRe25rFqUuNe3Y1nU1jV9gD
uZXnLfV+WQ+QVL25dzSTiNpTc4ClD28noBhZQmbOPsvklp79CmsE0p+IrHfUScNLxsjH9X7KlL8n
nkzaJT20ZPgN7tEXYGn5vjMCEs7g9aefWAERhGTj83H/A0olA58fGGad3H6AbeJ61UAlnlMhO1jx
rQAmZ9RcAnkorZnSG5BvbhmR5aKQ9+iR3pJaAl3YXjE5ZMAjGwip0Y08kJNtoVqjf0Off4dWn+gN
URr3i36wp6lacXq3RL4RczJT3k7G4/gGb1tBEXAUL+jEZij3IJGJVj4v7jv+T7z7ZCc9uU7jLujG
WDlmnN/C1HhZqzvRDbzjjNOuySUl6+vsMrERP/WaPgbg+eH7HFf8oCS7BDhBvfOQCQ5JZycGxyf9
LMe3YwaqKNfUiqCPm2hXxLdhnZS4kbTc1KBKz67Ol6c6uQaAsSj3HbNxv0fLEgWiLOsUJH92vNXP
I5+GtJfJUIuMtR6840JEQX1ChhMtf/tEWYcMUK42YOWBmk/uwZY2FneLZJYGAIXza2Yh0cHhj5Yl
ZxtGU0McpZLA6xQmZZA2iQEzgGmRwXmPqWKiPBCl/41Ixz4DEL+r5Pz/F4kfgRUysH8iyElOPRGI
XaKQ4/dMyBIBDPReBMjyllWHvr8og+eRetDcZDEVNCM1rQ7T1aMdYFItZt3inSqMJOy9eCwrKnZb
KnJACZGTwA+KT/wF1KsKkYvTZpT9+G2LlxAeNq4N5eydCIMA6cHQFVi0NFtOH0y+Rb80O2fnkvNd
Teu40jwwK2bXAEqNaadFg+ZvXBWbJ9eAzh71AH2l2WPCImK54mab3VwqNHMm+gzRaf7wh0gmkCyz
jgTlQBsyNHhtwie3D6seXCJKMKNI5zRm+CN+yIwAnqES4maQk9m0INI0RkCXGSSFVmxuvfF10ZA/
BL7Gk30CzZjDAgRsLGir5uTf+qXbTHHVqFt5Sn6ByK6PSjO4k1o/wWselYyuz3Sz+ixuKlbWHfnE
WF/P0Mpv+CgIfhveEu/BkKVIQZmOhGb9+vdIKV8SNdpITS5E1BxLCowuHLgRA+GCVIzd+eMjBtEo
BXwlVBfw5TzYdB5R7Iure2BQiMM/bRGf9RQMdcK6yVzPb8rHafl9sSPYBqkepXcvvdMLcVj8ZS5f
KTmfq455Xw1NfsAj/y43JdZpKnmF0Zk/VDcu7/hpzZ/XC+nHIusaYwyAuZKDrHJwOC+S9iV3K61L
DFZkr0yQHTLuEHrqE0pH+njp/rD+iKgXZLpDC5GAGkBmRxWnHD8qKr+h5W3y00z3vjmT/vC2rb0N
Ybu38D3ZagJWyAmjwsTqvPpcEi2pCONnCNksBG+Fu0LpMdTBaxhSYLmJ1ryNuJZiFIR2n3waXqy0
/uAi+AnMGGh8snFElE3r9qY/hEQdDmot7u2vg1+AAnCnIbQxPalGZ3pdK/8C50vFM0UMGSK98D6z
8jftXd+RPjGGL8XulvLfZfxP+s3uS5IZiB2N9MJvvpK5I0gd/Cz7OAbenH+xCObU803GgLUhm9tp
IfIo0VsZ83pbfJw+wXv7Drfi1CQG2sK7xovlS/Emod3tSDUokkMutRlVbAjhnrx3PFwA/9ypEKun
8PQbEOXwq+I3lPWu00W4vrGifOw0gSij5WBSMty66hwMEZ2r5RIdqh/ILV8/ky/FENVQco2DOv2B
FLuXeRMDjOL8N6aEJBQk6VEEE7dD00Ng13euZPd2E/0gJYJNXXFuUTLMlIOB1J4B0b7zD1LlxoWn
dqUp0Ws8oPw4/PwOEkorF5JGwF316oo3jph7k5OF0zeRksvL5ofjdLNy/qS5OqSeoDU0RZ4DTDGM
QIqlQ4R9SoNbWu7uwUFD0chQe/VAfJkmLBeK/QsB0Ll9zkS4bFZmJI0bNk2KT24pWQrW4axhejJy
aiSIjlDjOuP6+IFnUUkyO8PFYUZuv6iDu4mw1fQxJTwGuP14ghA9jUyBiY6aHW8Jr66EzWfHq7/J
JDFbST4uRsBMEqXgZ+BjpMMFf1tH7BZx/jKp5zJnKew+biCUo2jmAIkR4PE6gJzjw9p4kvuevKHe
dtWqigxOossEatMrIR55ieV1b8WLOjWxiWmJepydHKThPuQJ7E4D84TIa0bqUA5GTgyKfV5IMxZd
eV8yIf0J0e8tvI6o22BsYvaeNMNSaPwp3uSnP9FBo3pGsLdA/7w+o5mTY++eqWxCGGCIT+EORAKJ
WCO9c6Pgk44qLM+FxxL/JAuL41Yfy5NPTB3UoJoKvuWGtawmH4AloDZxVqpz/U9BEwxJz7HPdcP9
xEG2RFOF5PH6Jw+hbLR9MYDJWSiruuLsKWZPbKV9Arg2AuaMhEuBDwdOPjoHOXmUMUrxE9GxZw6B
4MJCiQbjwpa9OVjZ1X/4v6M8M7dAY84m1NNHaBgwrXVpM0vXCxTNnJ0GinNy2ydcAa+xMnjQ/yK5
WobMmmSRev71odU/3i2Ev8Gh8UVu6f4CabDJYnqxdKQieqzH6DKnJ+abb0aCXyxyyMnm4D57UeyK
I/H197MEFz2AHbfWcMhgLTQyEDZM1MH65qNEHZxRHf08aIqOpROC+MXHCL1u/OWQDuqkyxRCUD9x
fyKlxZRqIaLNTjoxReK1oJ2FzociukSXXEor0GngPY9Fadbew9+qy1QDMBrI41653bhcyvkl1Tjz
FsqhgyECvvit+uJ+OCEfYsLvR4a377v3RORfcjkZHB0Ch2EUt7wfo8T3+Os7CsLBkMubdFoKXiKG
sNGdWI5bfl02WDCJ1ON2IhMFPIHDkK57jemZuRCpGBf4/sMwv2XcWqqj3ERbG5lRB3rp9OfocRzL
udgYjMdM2yUkRRvA8bYjVFEZ2RbQYsRJXvOKfAR8e+5mwM1lT1VunahOLnDdRPYNWpU+PBdA5YdF
h1qEG74ZmaIPbBZ7ad8nH5RvQEApkkZFxFTjC7EmHdEqo25PhHxLwN6Taglxtb3/uFdzPFOk1moI
RK7TfiCwJuGJNtgUw/4Pqz8DAOw95V7+SYQhYx9TCGlWCBxUHX1PQRMClItNCbsEnDO454b/mAht
Xs0yciLN9BVZyZdwZQFFnLwiIJF3ij8PlYYcaTQED3Qlslpah8GvrNkmfDFOelU6ZuNZ3Rcds82r
EgsuaAdzEVc5m8ZNcsrGlcYg5eCl8SdB7I1h5zUgb17hk0Kyl/8kghuzILfRATBfFZ+R+2LDnYmU
Eh/v5DJTs80BRSGQsYNog6IizY6k/YeF9rS+f/wTJSz0CGkCSSlArT+D1id4eshLTeBESFgxX2pO
WuSwGAXBnWSHp2ITNUcJbp7DQJmi6UJqQ6KcwHSs7EKFk9ifXgsDld/bRdknTkKRfxewNp2HKtnI
m5gWyqjD2Xn2X0kdw+fkp7gCNLG8OkY5fKSzjqA3PjU268w1sWIdN/PLGfz2Wk9o6xxEFhAc4CNE
t6ArHLdEtLLWIgakuMNXk27xgEzltkW5rfDEIHDQsYlKmVy7mujmVXk+Z/zm54mJeMn5/NPdfTHA
YhSUgN2cPh8xtG58OPNbhhwBrvvmQpUoed1Dt/YA3GLh/7hQJ7/8taORisl6ICog+mHLOGMHDOJg
znEzJhuZRG1iqREcT0XtESR5CEGJgwKJLP+Pipa3DZnXon0dXwYEqqweO4th9R4iOXTFkesIyxmr
IR9o4Mivq0zheFqAVjG6Dlti2AjrmV+yTfDI8dYc24QEh0W1LDCNcW7vTLjivOE3Yz3ciRTcdrwZ
aFN1LbRJLq//8YqYOWz2JFacSI1g6b/RRYNY1KERM2d8h7XB9JBJXBBknnyEXDklI4LFVJrXDxQs
DgrJ75K3EytfcHLon7FXYC1hiS7q5XFsNG5wBwnj8CZVFOrXb+27OyXYKf/ELNxgz/8SrFGl0NeZ
QHuwH3x5dDGbOu+lNOJMptFAQvogbBVbneYUKCZaOrjgNqg4uxGoEQqfuJ5jOOJpc6sRP+Ow9MxY
HRDIm7RToubAv4yb92tENET/5T33MHenVFvxSGzcOlEi4TwR3XYNg5S/aEwWpELyH+ETHQrKojMK
k+sWWZYKHJKzNXSjvXYwD7/Vi2uFWWr1XSmTavleISdHaNwfKG32CM0DCHQsq46FkobsVK5M4fhC
CSlz8pTOjhcVZoae2TKGe+JU0Cb8nobzxvL/Dyp/JZuBiAoY9A99VM1cvy9v4yJl17NmpabEP7hn
Yn000FEQ8uETAssY//9kF5hBOzRNXcBLdP0T8+p3gDQBhHkkcIYfQUS88fRZdNOKf8d0f8Mu2Az4
8Tc+2tIHKFAdErwVvxLk1fr4iEyfDa4DYOCpWSHeRY/Nhhew/je4JPhga66xRok6NV5sbULlo9Ls
gDPBvi8+DmwLpR2kkjAqqeJHEIUJ4lPGRSOzZ3B7ValBAEqFx5tUf0cDBfPk4ZfNeMCKhZiZvADE
a685oJ+V8ouxxqENFtDUz73kevyYG6PL4DrHOMKR6nThYwgVIOyasF9c8mdXc2WeguCR6IAnVGYS
lnn1eENgpMrAEI9IP0IONuSNLsnbZjQOyYYOjIUAmHFcx3IAVMMWXC/O/nkJpeG+JHAN/krSMFKQ
9B/xbHk9YHMc7ZG+b5cI6jnRywBmi91s3I67QN5fpmB4qHmKQZ8fS8QqiihmgXsBvzxhdW/eR0jy
W6p0l8gcaAK5bI2nW/zBIymwC8RCodRkImC9Y8ckQouMEB0PNPbK8o+SAQa3XJ0Qa/IDWMCWAhDK
kq8gHdGcUwyO2/T8jeqyAH9XnHIyJOYDOpWrG5UXdRMH4bhgwmAz3gFUFeDJdFeP+RJ+/ojCmduC
P9CoI1jwjwkoC2EpdxYBCQ/vlXSNvwGRJTeqI92AXOibY856fL4AJgcthkgMzkVcpRzq3IKXI7y/
/3QlkII60SiuOk33vC1Bu+NcJPxgpo5L5EiQNG/uoDcr2JrRkONbAGRc5XeHD+TkjnRgL4055dsF
CzHKWWBD0xwg7KsR1pleRU7yqBrhA0eZ1zAShpew5jXhc7Sylm9UBjlN4gGmtn9JWWWAoNxm0BoW
DkrkEMcDEna6zF0j/vnE3YNpl1AS5p9BB5340XtZyyPYR65cfm0DswvkGvoxgK9/yTcdYQEwapeR
BM/Mh9XT7FXnNBYoMs+UbEeAWyq5lEizGJ3OdungBrZn2Ydr+bHYw+Yf+4k8EBGPXLoc1e9o8HRx
jXw8oUndWSu8XFvP0m0D5lcO3ntrjfJ0w2z5IX+Y1Z4PNtHpy4aLWpn2OBVYT7jzQNjNCRiAh4Yl
U3PBdnTDF7IzagZRNs9qfnMkrZLqt87q7szIbYb7xn1YupcpIDu0lUgruc6xHvPe9f5oUhWhH7jq
aD/xCfvMywO4TbZBKrKZnIiOfgJkK245BBRGiNHG0gghjahkQeOC7pNKzMe+sWeAPg+Ed/Uf7AAL
JGIu3Rn8D+NtC5om9OMPp6+6kmsbLJtTUiJFCviIdZGaJhztFa3fIsL2T+Q76zBYKJiZLDm5VVLx
RMuTNPr8cbAiJkROMpuBSdHKEAiMo4BM4wmgRVlkkLp5610OxYGiK+9CT5LknwPgDV6a85+ayQfm
72BPiwLtL3pAuMtPFNsV5Ha8fJnkpnsESxI8nA8aWuTZyKSgKVg0MBeNUDTkz/A6gG8XwWHwtBgQ
++y/+JNwSlO7gCdnKI/ZdiaPGdmnQtGPAubj3UMdVhZnNO8jpA42H7YKJQFjGCLV9Z5LeIXoZf9d
yWTDAYveV0a0TY4wgb7YYrzLlCgdzmWK85zJGbssAphRl1XMCjhc/ZpyDj2CsONfxVI6w7nJ+wBO
wEoKfI6JouFQpYZWJrn/wnWvjn48U9UQG3f020v0Y4sKrIuLj3L6Hc1FgYpMFyIZa2cCEiRyoAmt
WQnHKuQIaCHvBzR58MdbIbqCAACQIv0SGQHQxdlMuwx6CbSqcsk/PZDyu+949BHhgZhMm3hzI08F
47UHOnjb/pbbv76nZTzGqJUeRXTffv62qL6po0Oi7gpPDjxms2qwcIJiBPnYy5lhfZMOXWRyJHjc
EMMhhME3rflX9Fnj65jOIue0IGORpqfGnmAHjFjcIxEUW+bP1dVrSLhAdGny4Pc9Y7A95SRgx4+x
CS52c+AQKYPDNtwHS5FQpJLcT9FF5YWTznvNrZhvj+qAwAMMXZ/kY4+FPEkaWXTdQ2vEVk6fCk7t
nx3HYPuYrwGt3X7w9ZLn/DolP/sqDCz808RpeXPgIBIG8GRRRYZqYXEORSxxaxMM8bK9ZkqazD9V
YUnc42fwcw7kZUCZkoB80Mn8UBwM6e6kj+1SJt+c7IDo7R14NwKsIoHUI21Jiwme+/3BVc9IggBU
BiUiEi8TMruWD5/E1xCkSEQOdxPDL1fWcyvqPkTkJpVPKPQJkIkAKJzzB64K8VFM0pnDLgLlfZuS
PYCK+UuGCXvZOQfj2BKUuDQxTSMGQJko/xkvV7qJLpsNjahibWzgBQlRpnACC1vt93J+OQgfVxiA
vS8MqrEkCkoOit0vtHLa+wJ90hvSa5D91fQBC/7lZ89Z27j+4GxQijhzuJ8/4sh6y5pkky9q0U1g
DZdLki34ps4yue/bFdDD13aSt7DpKu8kHG2Y0/kEPojfbMKRg2YplDRwLJjskUXdXhWqPdjHxE3k
LLS//6qYeUCwZd5Ckg3SkreNija7L4lKzcs9PZGDIrsXXnhu+zA8I2FmTOH05byzhTVF5wF/ApRE
ZsjHhIxx/PAkyF+DKvl70x9MpBfAERlF/Di3uOL17uzvOTD+QDxVpwbPKukT7iNHpr40eourhh/7
gbXDQy8gfMLX8DPv5jhrR9oChS471Nt95sBWsUKuxAIHshwCaF5nErLsBezntuTbk58jUpiaRAv7
bz5bF4z6PFLJ75/3nQ8oqRrd5HCOJfY/lIj3PSIq+SbcHHdstj/7hNKKwyk89Mls6lYdcRtIWIXy
1SI2Cdif6luA4l3lyxtQdjXAo/Z1t/im3AveMjNtCHDnXkAPwWcZLHj7nSPq+uSYuVJr+wDlofZo
+4l+ggEr0IJg7gdVICwxa3OEADkZnASiU5S3ohr1jYvBcumKIQsZlX6wfIgaZxRH8JstWQuN6PPy
lYOI/2QU/yCJqpwTtwqiTBQuU4B3afVKeQNaDuKNd9/D3RCd9psQk0Z9YIaqnEkXDmfT+lAE3SVC
qG7aTPAYEOyK7H02nhmZYTSfp0/fRIq3Oq2wcsys45UxnqmRTc5H5nxOXqbbEVYFVDOVeSDuMe4W
dlbSB6pcIWBTHBiESJwwb3zm38Fr3AzNRQtXePFfmt0zCVqguzrB8XT4Rp/1NQEV1xHg9oI7t5Vw
rYgNQ+gNswU6QtIAEOl9iBeTRjdStXzM7dBam+FjjlDeqWORdsJWzT0pR4JstkZSsKlJlk20TyBf
vHqNyYmsG5B1Xu+NFtzwk4UKIlUdhSuoerOjrRU1qE4VMw8wQO3T1z42s4K8fNDp2OQG5Ah+xhmB
lSDyWFF+BNTzjuKbP9saS8nICR2sWZFOZLZ8ATGAPXefCHDJMm7/rEDzXxnBa6k+4obkpeMdCdCY
A+FdQwqnablArvBCFRFXsFEkvjwXxHEHV9vGXo4tBBy0IooFzSl/WlEvjKr8ScH7B97r6RMVAWAx
qnjRruPLtCFrlDCRP6TEjzEtFFznKZez+LvooKm/QkdecvP1MMZ8wRnS37QZbIY/+Drcftz2Cw4V
ID9hVYdjnBEexlj4O6gjoVGYNAgFeZxM5xKxR6JUcdGialz8y3P23eO1oKWDnpUQS6EyKXXnw6iS
XOeNb3iITRVJJFzKHyowWRLuO7IumbGQ6sRdgpIHkQvozKKaoVf99h39soKP3eRlClGPHcXEEI4F
D/72l5LQK2O0xXrigYUosYG9EipKZNBCZ27ck+620I3cLwxWD9c8arVfdjO1dJ7j13SdmlBlb/Hh
NUcgeRz71fbNA+BTv84EO2qZ5cmbhNDb2KQj0m5g9ylQanFvZQ3SOv+CiJMuhOl79Iw/QEc4/bkw
uUNO0PUv12CxWAL9cYc8iWslEgyZztvt0SR3t19DVaAq7Hch2caUkRGrFT5wW3fTM0lEAV/3mGox
QdHe0/Z1e8kv+EcIN6FZn6Vo9lguOcGQlDlkUNRcToE64aem9sonGmekIByk+yIownp6PXRNUICt
ZfjqlT9+skv4BVAFxksIoD0+Y9ZLvBkQoihogc1RT6pAT69JOaJdKpSBoAVdJ0/etCpBzZE18QG3
5YuCGkAk1Zxu0ATf4MQemGEOioGIyea9TXo7PTyjbTkYmNPJIkPJzmuIp/0bPNmLaMx6YztH0xpx
TfMvXofkHI9eUU2Y8OkI2ISM6YA36TVsRkhQ1Zqdy65GN/KYEZ7oIUAmKLAZtYm5BbHQBGZXsiSi
BtU8TE5ZtTU5Tgs6saFSqTBwefIKEphUkjpIMFqfYVGX32170BP+Au/j0eSzFVChFtwPfK/nCP0T
CfTjBwK2loULnFMSOl/QSK3nC4WVVyDEyphbdcypzG21bbfQ3LyagAoDeVXvwMH5byxkP2v+YLHQ
nTJ4r9ElS4sepzvnOykPHgfZ3IhvyNLPSTnt4s0QhcUMxdNEIZ2gdjYfB8zuWbtVGxC7wD+EKNZD
jdu6awLxIlZpknsLnhieADCCS1KOi7C/vePnw8gGPot0hDHo5vP+Ckc94efCc8fZuWDldoYkNU8h
1+3+kYAoR5l24xfUXu00k4eIM7SlOd5NuOecESB/+vdU3Rb+e8crPuWXX4uOn4o0XigWmCHFIZeZ
KuWePT4Sp1HQYIktxn/B16CokI4su1zfcghlxW31XFCIvSIckVz9nrMgGuvYH1D/2nd6WA/+/aBU
exELgcQGVTnkkTbsYUnFQh085rrhPP4EWUPeE8ZyK9+yb7g1KnVwm0bIE8mQxVDMLrXYKuGWixR8
fUM57yaCcBrW7tTy+BWwpgtPNgnEXJykqyfSAGARFJe9dkmtAqXyrrXK8N7yXViX0SMNr6OYBjc1
Q/3hCoeA4hLelo/gQs8xxQteNb1vjRF7Dl+Q+AA5RAsiZWhDQCl8pUugyoUQT3TM/VLgxE5c+peJ
zDT9Hgy4ZnmXcgl//qIOF3gCZo81rh9krzw0xki0HjXibifJiiGcO9gU3KsDB1mFPQxN+FlpHcx6
1FZUnpTc4DWlAZ0f/6Lv69WHK/9ICGZMo00qHXQEWWD/XyEW67/thJX5jKxvLU3AchOBM58y7Dtv
D2ND8LXdkPUDJ+LXI6iyeYnxcshUSaUNEVOfzj6jVaX+tYyNXvpECQhk1wQvnBPgMtxLnXNisIJK
AsuQvB92BcVVH3PirapBRfYm4C9nzQX9luwBYd8XIpBRxAbi6eduA2fksiSK6EqO1SNTljCeVirN
3ktMtGRAabCL2SeuSQR+eQDMHcs9coEvrl63Z8A1lEc+2LdhOZqC8aTAKAHapM30pYZ9w7MMJBx8
SspR6U1lzwIvg6aBx8zPh8IzYCHIcB9wRtN9FcIA+1VcIPZl/MVziSKA/2ECLJV+AzUhXPqgD1DC
ftG9vN3jaQ38ypPwyzr7sTgPSxSuXFA0z0dnn2RX4p1bYCKCXFC7Ynh0TWy4aMqgUwTpUTk5ojA+
yifvC9LNw4MSDOEOhkyEdzMuPPRJyJLIXmITRa3sMCxSvpVt4KnMwybsT85/fHWKqofdHpiOlkOO
DlAJKzP5ghzG10ERlunwNXnlrAl65LserVQZ7lkc1ta49IDvj59debzTbAgqFVxGp1iwwYSg5EXK
ugKQdfUj5CbFUVnx/t0SzmXIFnMKD8BS5TBewzleTQghgVxRcX/HU6hBewNK4WzZktDm3MdfUHvk
NjQV6aMiwnve/V3HqE3LVW5xU7U4RUjooDX8R80UcnzEA5Dh9eiC0uoCwf0OXzzzypV/9f0vJ4/v
dPba1V+NcgZNgsEIEvcQtD2OiLRY3X0c1lzu3r5oyWlzYAxWaqCPLQJbWRyGlV8xZ99mHBUYazk8
Zye/SSa1HZpjdcXn7x6sLhFlaMzuKxOemZyAazppPWA1hztOd470r3gmkkamBecoc9pawmxDLAhY
AWVTVHPOcNriyywGZWTvwMP89/rJ+zLlZBTDDlyUa3CcNwHpLv/aqzvvPSGQbYwCizVowM0AzsQR
RSsau/bVZkSGVZ49JlWQLygFJvL1FjbTdo4FJyNeDtOPFDVMsgP0IzyDLuhujNgD6zo9FmcPs11p
T9BGRcg1Roiu8gs3x1YOM+ZAnkWCVUG8+4PF2X4mcTUVGZEUG6Wke1iUlyAYjakk5fX62QPecX75
JiJuBQxIWKDcN4PQ/4shXpw9N9Qa8wiYJYAnLhbee1bIHQm9w4KsKDEDElLtHukZ4h8R1qQmMn5g
UVcb8XUBpdsONUAQFb4KiAptCoIXsbTG36jMT25vRUQDZ1+1I4+wIwns6pm7cn8LFQYZlhzMmoQA
K+zK5cTLTnZeOP8grUJxT8XA6CLG6zY+RQLYk+zzwxNjCnSWAvDOkFMGWl4c7xf/dCxSLC0wEivl
8Gb4lcCgee3cd+3WbJko0b6DBcj+CvNKcKFwFEifK+Rgec0lgSK8L1TDB9Qtfe5Oaogw+qy1qQit
Mm2uJgDMJnEG0pYNkMpehyY4W58KzcYFqVkFCk55Wcj0Af2mZw/APTg7wpt5EgIJ4Z2y57oksm+1
CVeWak+E84f8JANVnuQdN9TptR5lgnE13AZnl3fRXmFjBk26cm3v75PzBH7Grb3oBP79H0lntqwq
tnThJzJCEAVv6QVBbBBdN4Yt9iKIqE9fX+6K+ps6ddaupTCbzJGjOYNZMzwO37A43huy1sPupAeU
8PmDBNWfAytIxjon8EYoIkyonXW2lqblr5ctUYRF1F+K6tw+Vjtq96zB6Gg13s1HqEQhaeOTD4eQ
ays8+3fwyqcLCQO7HPNJuNoKk2p12PL4r9i5nFABJHqTcE0oHmBaGQecd6KKlrOV2h2w/Em8BFcQ
kXjr0pmyFBrT0VOeNGPEAGOTob6rrfHyzr5kdMYPSvaCRAAO5a4++sRli6r8A8XrHqXZK76KaakD
vLpAxKk4BvDfAszO6c6mHAOwr1yiXVi5q93HigsrhRSGO7SODjsLboN/aFgY1y6Yakkk++aMO84/
aJw0HYA33e7754ibOwYO3ASkWDhI2Yrw7mPFxhlWbTq7AjgWiQ6Phmg47J2dD2xvmjclWBLiJ03z
4WlvC9os9itTXAaVtUu6FXTSVnIer6lCGCGwnYfT+36qWAEs4UwgrNg4sjmD3O7szlhbX6M7rPr+
mFgoZD2gF0gQv25l17R6wuCA3Mj3slb8GT2CNPQKM7GMAeN3Dmw7sFRBJ7CHMeIHUue+r06OYiwZ
p2MqNxvqF/F3STWUklgGFVtWP9VVb/DOcO2BJb5nB3F9XPe8NUxHLjZMT54XqzqGEANsfyxcFlQL
zGJ58bZvxjY/M6nta9wK3p6cQUAFSE7uDgemRTE4QyTkFZzjHBKoDX2Owd9+CO+TmaY74Y4iRoQ+
DemyQH5kfbacLWcfkbRQZS4e0dkyE46bDavQBP7ktO94z3++ZYu2dDkMT0POOehgZgCHLEjuYYYF
XAARjWse9DtuMR390fm+wje2im37OfsmOmyILmPFs7lGu7dkau7SdtNVH909pPiXmanMGNacphwR
69LcKvySNgscxrR/4QPIrb8nIY1P8jO5R7c8P94xuwFsFMMcf8WJ/LOWlqUVLJSulXRRKkSwgGWI
6EFSZK8z9gDeMk+j+GJlWO2INx9CGp4jCLU54cd+luzDyyDZfKYFfkx4JPGfC8uBWQmRGUzZTJ5c
VFvFGu5viFNzzJROqGv3nUDFqj3G2tnBMt1rz8oUi0p2WzKY7KGBI+DvcG0qnHNfPiCEBfqKsIBg
TY8AbRxiwSbnIDLjw2OE/NVMDHNCscPWVt0X8+9q+fMc4P4KVtcSRSnMqCUNffjdaOEbX3Ys2y1M
Ft4RtRn0QhXsi9LaaobNrD8/Bo0vOdFFjprjNscBm7CufwGFOJyAwqMy45m9J4yeTSN7p3D8QgMV
EW03OgRbyOB9+8CkNcFFnu4gw23NkSvoKBrlgJDqbRXonCMsRBeVClt+d5pf1tXTkowtyKoIi0kt
BMH/HUAjEd8/smMQ/2LYOOBC2B6CroGVszIP9xiKiyMnzpMZ9XdetchwgRUHl0exwZtQ3vCpCpAX
xwB6vO7JKKCQ6EMiAUxmqPQvXKE/6CffjRjJw9LsDgqbiBGsehkluyAPX3H7xlWSCEfVU6aG1SM/
Cua5ow/Yz9HKeTivZe5Cmf4RWzI6JQ1vCC8bXO/RNPzLAcXDkHEEHkvMLvQEOqWnIbrmzKFLG2B+
MfzOzs4PUTafSPPsH1Gs/nMOCWtQwU48cnF0rNayHUKV/9OyathFsAxdkiBQvDoxw6cnxs1FZdG2
bO48uMnnnjVHRKHYPRzBnnT+J783P/l4OQf5HGIYs7EtHGaGpAS6XYmVPKacIAxqrtb0R5bu7ImD
wYt6jMfMRxpf/Q9RXSt+bzvjSogwgbVa06P11wv6I1KAvNLGzzuqeSlwcf1VWE01zD74qZdrRysP
iAi3RQAO9JFfskzuAwIXeVf0RxYRpR9CO44wUbHX3/62yqgXvdGcM1lsdm9arp5D4OZBrJOp2Xis
OMQn9TyfvP6P2Q7EIQDfDYt+zCE95Esjb45peczTpF4/50QJXSASiRqTOKS4PdZNDGM8oZWTAzc3
4KcigYMVB5uPzOSAfCeIXfdZSQPNfOI1I71sRCABscLNDH/1/T9PkKs1Z+TM/0rwB7M9kJnj7jNs
jQDIwk4IjwnQGjOttz0nwHAC4OoS7MFfFPjel5+/zxQgqQmNH+RSHsSa9R/0Dkxjpi+S0k4hXBrc
TevpITxNPu57ZgRth1R2xv67g6SPk/DJV/65d6ymEcLaiGOdnD8FiOrk68dcYDOoifNi2Ou6j7ie
vBCkAFQg6kDj6X8txlBQ9mDHmbs2Jg5nTxkIefyVwNRDR0TUyRw7B/8J0u6VCyO6D3Ks6pHu4S/y
kxxanrOO3WGxzEM1JYmNYRUBWOM3I7t2MG/8OY0EBuJYlKHswglR9NArj/kHYDdBTnTq+YYLu7OT
OWi9e+CEvc3tuertoNdbEIZ8MfTqMqwDWl6vdwhE7YaDWOFqv4PpHqFlVw7feGl4PU/knTXEl95Y
AYv84WC+WB1uEvfjrtaXzZnN8sb/iNpYgtuJvz3655BEQwphjGpdXFaJTNFJGRU292Pys+e7XePw
ohCSGIyRMSdEm6Fjla9J2g5ZgOyUg+r9yNpz9MURgox3Wr+26j9z7xV7QvXu2/7somP2cctAKMAN
2hRyHQ62lPHLtB1cTI5Xzq4xFrj0GJCqhd8GOy5szDnGRAPEzMaBkCBHVKG6s6emgzZ5H4oRT0Ou
lObjyss8Ie+bBq70kuNZz1twHqydbpIOyr8cQFBjaYhh+AFxh7k+UvwzdmXGKgXd4piQFmrtyNYO
NqjJhjxljGzKrZxgDf+Zn8VNYdZLwTdoi3IbphesJwXyoCs8eneVdkGaZ5dNOx6TuXeiPEIBzagP
JNG/KFalm5iy9YfMWuqw2eTMH75X/GnmXXsXhkQJY4BLNgCjXsNSsDLhYdUhRmf36APDEVQne27I
BkeqToRJdmP7el8Gk3fWCvZnU/J/DaTxg5I44W/wXdlnWiTIdH23BUlAi08FzB3W/ODUi9pt81Xb
d0omWvTHwFAcfk/+GDxUJz+7UBCxNnp9A8INtEpMflY/u7zYXdVllHIbKSBzhduBaUGzwUX9JqbM
psY3LkQ9Oe1ZHzVm2+lQIaHqAguAg/l4o7S33mQDM3bjLIa/yzGwPaEYQQr8MW9/WJZSofyQJ2GV
iTRtLZSPIxUmDjvu8c7C74h5dIk1RH8iFfSTFoweEIJ11MNhuAIpg0UiliSHlVsv/9G8Ib9MsZKw
SMnyC4gYWxh+EAyZ3MpfGGnwjsYC+3Hz4xD0NYFcW04WFPT1T0dWFkUVIQ28exRH9vFpwp9pwU2n
ojNfFNAd64CmmpuGlfaz/xirTjtcs8dxPmLIMiCuxWStcQEQiQGDBSO/mgC+mnTg3kRPai4HGHPO
nTJHNBR9kmrGCrDErMBjI1WSx6Yry8wh5AmKMuZstpxOK0TFP9BlbnWAAFRUxE3CQd3RzhaM3Hv+
qu+c6XNIsWQkTX31Fe+dH/qC6LzycYP5YY7973/0V1SDiA04ffST/V7559fygUjtNa/06Qm8cnl/
2WVveGbMQ4AQdBPNVpCEIctaknjctM0zEgkaa23QkWiTI8eZBsPzMyh7To/8PucK3d1Yrl42eBpZ
LMyeUM/uc5b5a1xMmmHn8ExADHFvf44KDOkB8nLmv+qwjL+qzSXcxcTmoG2HlNzfWTVQkCockVUw
kxVBEE+e0XA1FQ7JBV8qPYDWJ46bXe+In/uNuoItMGSmwqVZT7myHMoxl3x6k3bqzlUNAZ65Pg+Z
q0Pzq4tE6OJtSaXZWVe7C0FEfDCvpKbjJUvsF707nxOo19xR1twHBew7c/ywQVuITwAyXZwx/0YC
gcqY1rLYwhxioB4we+P4Z+Jq9K0deSsk2GaCezxdSorNbfStrNPZVcMhQAFFEIU13dTs5+CSoFG2
FsEtOfq3ilambX/27/0a50xoaV7Owm+mCswhBxLdX2Ef8ISFUTXHXIfCEN2BiZb9QNwjCRVfbmB4
T0+06tBw/hq4K3fRHSI1Q0Cl8upUp+PrwCX2goKwGeduC7/v17jEI0soXUIPAJnh/1Lp0Tq1F6qr
QHM4gk3iWqoyEQYDX+KQ4dR+e/LY9GUfCzPsY30mV3Z7zi6GEkHgU9vma0UceI25WuCsIX63OScC
Py7RxChIcLmjuuHhcbcEn+1lfSbA4Sycn3IhiN/rIGAxBRI1/XkMuMOMnVjP5OPKlyFt9D4cy53V
l+xrW5t/fxZGKzovvDV9cYvWALvn2WXeDuQ617HCuGy6SbO5JZ0DaVIuQe/2GEARBnmR6kwUSO4q
Iyw3L1vs0SL8ZXjxfXuKrVRM52rv1MCfMj3XFnJnt2xD5FJ0tWHtUHRaO9z25qfde8JoltrX+ngG
+YYIjYI+cPrvj8kvpz+XhAxW3n9K0Fo5gKPWjYFBhqyGRx2/wwRwl+MUcc/RZ5XRIPH7Vd3Hqwhn
tBUrK9mq+Bn3xxM9nJHNN8mXr0l72OF+B5IBJGEtwlPBdMskuQEd10qIcyf0xLj6+s+Baiuc4Myx
MAVh3NE2syIc3rYP9xj0KPB080q/Q19aAGR2pRwV96b1Gc0YweR2idtEbUoFdUzE8QrGjUvE6ASu
M9aHSka5zDqFpkPkEnKOSY4fHzFOH1fDn4UWV9R/r4XtO3wTfLsfCkQ8pMLQljoIzofCAFlZhCW0
loiaiJKc1FkR0TzpVH4UA6zskpL3sENswLScMwIdWGeAjQYosIvxE7lAxIQBripjIQ7QMeD7f8NF
SrCj09+LKwGYB00ec6aFukDXiG7n7GGGHhJOCYSg/WMT8ITgc9KTAxTjIvX8esiS34K/CyYpbMQb
21ejnQ4odQJdFrf4pdYwFct/Zz3aB/vpFJTXI6isnRHlDvLleFdDlWW2zBjAJZaQoQDwIM8Tc0K/
3lxwJArbY/oyd06sIhCoEGxAumk/xbuLuscpht0FrcZRyO5rpEgowUbYw/vfKco5dydklza0Hd0u
UbDJJbsW7gvSvvg8NFIajIC2xl4X2O95OfF8xNWn5Es8rC+n0HtyNzvRG+CqRc/cHwMTQJXloYE1
VIy2xLsJoFrI5jhwImrAeosllI/OxN4fA4qtAwP3cWkfvrZyOM1o/Bi+4eSPSo3200S1myMb/oHd
tUNoMA4Gb0bU6Ys4vj/CIWonvcYOStV9gKzmAtQ7x/kCWBJAFJ8UWGFnFOxYzvUmFUXX5jTlReHT
SAbV7p8tCnxxSKQ2blmgs8w8rR42PbHBxJWKEBNwQFhYR/I46uA07xFsWBPKTaSue4DOteXcQnSl
ICwHOz+hlHtgxlI+SKqq5yGOeFxmJkCgrUw1rxgI6Y1lmOLey/sT6SxlWT69RmReU75zDgyKDOK0
q7nacKmiU9YWP+dKN99pzANRSOjFcxe3IypwwqnlxkP+7LW2DSTojysFMcLiEKdzG8S7zjpLLabQ
G8Kju0zeMMhpqTydQTMnUPKl0UeS2XGemN2jUX9j198+E0lR7l8pYtEBmbJsk9UEHiwEW+G1A2qh
ZiTki7TltPTy7Xl8pAow1ezqPBMlXWWtHsQXzFwC7M2JcxmxAMDvugQSSNLeCYzCPmEaD7xyK8S5
d3myG25Zg8MUDe5Yn2EylNUbXInDHyAjPZBVgtattkzAIR9ZdWEfGZLvkWl+KZPGXPPUQF+vx/sO
8qyhLdMJYjiSeMLVTJfz23JHeFCsHHSDXpG2XDV6kuiD6VI9gnPWohCFsDSWy4eURlLvAbo7sjFx
1c6HeSQEld0HCJFVKBALP8Sz/fqnEVZ97Kt4pYg3E2yYnn1KiZpwleER5ipiIqCPvpf9sCrImQie
qDQxQkSeBNckeG8SmDWqz1gEljxyx6B05PLGVIG49das3tCHUJ0KkwBbOCaC4J5my2zmnwHGTlBk
8J6Oa9EG6pShL4xAME2HBZhzDjzdi4sqFFMnLmZsk0AdqA/7AzhdKtQOdMQJ6CPhZbQQRKCxXQjg
wxHB6RxFDHI+oJ3oDTBaKSGD9KlaA+b4l+DC+EV1PckA/fl7w/wAOWYP6zPdv0Q7ShYGJyxYLGkQ
K9IYxAjSAOTBxNBsQ4KCi9CCd37x3mDQxYSSnf5sS6AIeyLHZ5Pu4LKA8/B3d/rBd2i4qg/VFbqR
dSUk6BNf4+P6RHoRKcJmvufgBXPXqZTdB8desyUAQx4Wk4veUJs2OeM2/jHUKLvv3FLdUSkDz/HH
aYAfX+OLzY2NPeUlwffzxGij4NTltTeoBfpONuwR82PALOjONaRCZcy8yqUlwlv46aIiC+hiZKhI
vuPV0ybcgDiLjykuKVLXKbMAp8/XBFSFr48iaytcAgk80XxcC8rwGJcMNRbQsLrBfSIxbyTB4AmR
qICPqH2Hz93VKSKm6VAD2ZNW8AmWDIYZIPnfWTuk6FAZWZMXiIX2hKYUOL4HR5Yz3uKo6DDnmskQ
4m1j0oXm2v2hAlGt2uqKwLvhitBiwzk08G5voRY9D9q4IbeLCTvCSqCdheQSEOoclASXt/zuqGHG
+JZk6oJmEe7wGSiclD5ATnXySV4Yqtl51qLdkToG4Sx+AE+iEZv1lb3OpLINHHA6vFyOxGZIVTeE
U78BdKVSl4MdjaPTwqiFDhi+PDN9E4cgLvBOUpHNd5qjMiebdoavFwI1SqQ0h7CBgMhR+G6rBhaT
sIEoUqZEOc9qAJIGj9IC9fJnVlPYeLDCEwXf/2NywaDeZDpGPzGsxw2eV390sJnqQPEVmgzwPrAA
+Ngt7uLjU6UYEN2n3LyYJYN79tJ8XTJKfuK8rm769gshFzG5xYKDa9NP2ptr9PRb/mmew7AFEoXR
AljaDy+w9aFT6KbxcPDdvevOHeBNcfAkr4AUgUM4fZmyo7dGWp2tQJRnOuMWeFES8HdOFyORU/EO
jOXPVLK/aqPjuM/m/fqwwsHiebV8Eh41HG8sEu6TTh7gRw9R+NGegAbQ5ucFWbFmXgZtNu/fY8q5
+96Xezx80xuEAsVBz36j3Ffdci8ia8aeJP6svzywMcFiXHJwKSArek9aKfy3mS29lzouChjDKtHp
TpYY5Xs16PMoeYncR+tcbGVOtL2xgewV9iPkj2Oczx4zTTU7B9X+pDdeqM3u7dL99Md3gGzE3bYQ
I3ESmUFaBex/xw1dzDqHphLS1F12sEnhixLuuLL6PHnx4h33NvUI1xMlQiQ+ehGujjd6clmZ+bIF
FZPPUeJDN8dqd9BJtRCdvuYb4ltgKUxAXX5hNSgnZc/uQJnA4G3SpZSYYREMPSfB0ZaROlTmVhDc
lsD3DrsPoTgig/e+8Ejaeac4tUCa2Xdpbsc3yAGtw3XSjDQC0UevyeEYvCOg+Qn0T6p0TIwVHM9K
h9FveYU41dj50sBIuIa6XQdlxzJ4vlSoPpkKgcGZwyqBWJBPW7N7hHSh4mCNoOjXSP5xaR43Ploa
53M4xhIUKDMAJt5cbTKthGM8ao0ezocUd4WT4CIw48uOrrQybbbn6ByhxUAENfyBMvAZkirRGMmd
+cJmm/jIZ9jmYsHZVahorYEkmF2DdvZlCmaffUzqIT7gXwSSDApHc/z1MaHgMXOwsTgvuHCcbG6e
XvwvXBPK3suuevZ72d+9ARAozuMVviO7W/KBCFbDiz7iIG6/UubFTrkRwR9QDpbiEfU1SWyn0Tfr
bUoPatHb03CQ5lB5e73NN1sxlGj5LXfFEaCGkkkFmz1b8UhxXsHOmdont0CiQJGwq/fbvpq9vGaH
1TCxd8eKdU4eMJii8FCASGypaRjvjR4DcTk+7ZAY2Ezscmt/43xn0gnrihcPALWkHpo+M4Ohu68P
70N9BE4M4fwMkM9b/BCTwhXLxUxpi2mkVfnkas1Kd/WHgbSP3fZ9f/XolLFZzXHv4nlU4p/bRY7+
tgEOC5spUJcdty7mX4rTCyRCkwdkLKC78HRq2BSaqw5V97r+wNZDUxRr+PCIGKm/XE3o1v9Y8gTd
3UZv5lEMbSLE8anB4VsM/mCo3mdfMA2ZQulBnhQxhOlQXm13KYjnNXknPWy2/a6UniN2XgtrEwbm
QNGCIfB3WPo63b1MbMA+8fNgcfQBKs4hdWv22b/GmgsWIYzGV6DuuMA5S8C3IZwsUzywhLiUdfm4
UKmh77/M90HiQR7pp49hJbc2mxM0+uG+UpjKcFOuYyH3VKAzEkPWSXL4EBwQPEXODIKzIOxAFl/X
KA/Uf0nVyp8y7jqYiqaissawjennHJU1OzfnLsK4xWntAOyG+pROTAUc7hO2B3QD1o2abXaf9IOa
g80p5j+ykC9JC5NgFAHrPiNSzNvLOb241A8462EllXDtX4GoNBeWUncMU3xE6si/gU3hPaftzWqD
xziN/kqqIKe1NCi42Vqr8D1+zkDuss6HIT1FHRwdVEQIZRPNRsmHtbZaYSHRxcr8jg6HETYjaGqu
7OShlqrtYrN9O5TaC1Y7ipoBHTbGmj2gmttCxWMquUK3QKNMe/qvty2ftMMM5O2e/0oLf09SAAXW
i6HRrrYTlLgqkDl6EjzbITS1IhLGvE76tGGhur95EXwNYBmyFwE+mZUwSFwhtNPCMmjBAFpzkfjP
6dFZc/yaH3NGUk2q0+0AFDnl/p8rTOXTmD+dK9Ovkw+9WmzekwsqsdsAMRXWmVgFMjm9Oyxh2oAi
xVHNFZsnWKZS+XaY1t/wkVddeYaePmTMMCxsJBxQwFh0TPLG+fQyEjPMtJEOiy9/8YQ4Ibo2XkLI
fLDcc2b2l5T4V5SJXxshJ2xQuvZJP3o553j5ddcIiwEj0PyJP/uGJtVR5j1QAkyZWhP5jD23fTTL
CKD89WGLFt4RRzsGdPsGvVKe0ZvnzJaIE9cy6jtQX31ZRFxHUHqIsORk5y4BGbbU8Q0PTl2g5rOJ
fv4yAxB1eZJLCXtxFE/IFBf5Ze+UUwU84bvoi31xJq/yiS7g5pbwELqMjV/W+Y9g84jG/cMknjKG
T/wLf6iQ9cndh7p2xdiJ+4uJT4CPI72zqy11/HTgF31R2q1hRF4YF/In+EX8aQS1VVqMDKEP8z5R
NUrOB8bReLRUs190pL9CHIaSAuUMh4UEbIaoC2hNP0TX6ojx0AoiiOPwJwCcmRZXGQeTCOjOaEIg
dzl6JDRMUR6oLsYP/APrPGVd0naD09+R+/+YuMu0nm4h1EKaT+QJXgB9m6H/D2fHC+gx4+DsmoK6
8vxxERnQwlkkglw8dbDHVJ7zBD1ImV6jOmM+iyE/1IefXW8YUD18jG3Q/fnMkScPt0xVzqwckmKf
EAuMATkC602ZKvvWoC+GSNTkq5WVwoUaQjth1oREhIk+GpL9CrxQvDnsknmXZhvk7u2/MERgSDCx
TLtcf/sa/zPD1fBUMOzXyu7HK/wTIDRykrRiIpFY7vCwLfwSWX/GinkZtRJJpB6XDtNT+Oy2LN2P
UCMinieLVNrPGZ8kDz5keKP/PQVHF8+L0wfrxgQ3epe31AvpYnzMGHk6+gyAF2chnhKlvQgcoW2g
odIT2hFwRnFTv3j7ClNADiCdho80+BichhfG/gEyv3vALO5aYip7NEjdJSN7nwsM6yNMtcSu6YkO
rOL59a1J32E9wczuOm9IZXI2CjrUStp0N/vV5B6pk55DHOGNnIt6A/ZkFdH57wQpscfxnnNqCt3g
Oma41lmSLHqhwxJfSdbdrOGABj2JyyDfCrPiPEFD7lAG8/C2REA5JBVtevGbwvuPcXpIVMMGXiO4
LA0Fc2JUNqtp4Xwx02E5dWHZwfmEzIlxTM/iA74AqmDSqck7xMi82nezW1RmMk5q28ZGR0e04LQS
/NOYsLlAeyGpgV9iZYjNEjUNbOWAp+U/0fG8vCoR9Ws/ubQI4kUOrnNmcJx0HCZGEdZW5/ToYIRR
LW4At3hHM8UQSiV2NxEIgAQabiu7qqjT8BhaSp6NQpPhgVYFKKewTaO3gsCyxXkBq5hio8nxxv1E
4PeepmVTMokEmTnHRKBzCX8ceUEyhvu6rTHqJSIXQMfgmsmcQmoi2mheNhfW33WP6vi+4TTlbmyb
Ha72qPEB06olFiAjsgHcJV76UWeyXVZEW11U5zJyttjXN5ir5mPiTFhaMAEDxIuMlJNj9Fk+Ni8+
jQdf9jZ4BUTZk4lk+B0PMxtPdvjJy2G5Ay9eQGhRBdfmWIXEhAkrm5q82gs9fz5cwSxteXSbPpze
CvyhQKULnMdCXvmt9WnAneTA6oWOLnxb1HU079yYrGxWLbtTNxls6dhpJq8UtIGZK2clj8r+jB88
cNDBsAW4AEwfVgEC3GGf90nYlq9toJZayOG3/ahjxactAc8WhpYAwiUFC+D5Kk7xMsGtgidu8sx8
gpDNJuNKAGyHTp/CHNpf7IyQNvJVo1OUxOgR/M/babLL1AGUykGqNY6ycgNZlXOtNTinvQmtJIGi
z62oj4WWiBoAopIFn+waKsydgVhbnr4+0arZDc7o4nPBd38AccgVo2acKBbN5w4qk6MEildCt7sN
v4s3R2qPOHfd5rbGDImPCwwv3LWCxRpA7P5H6RUl93OEkC2rBgJeMrgeUqsqEF64Yb4o5Ap0Ex4V
HsAyHxs/0A8OWgYmgbDRh+KZxXvEDMigdEYm7YErwn0E/fXqw1hjlKc9mFucZYzBpYPvB9edzteT
Sx0xJDEJUprDBDibW8P+bOTOkg0P8Jszeip8LBDe/p4l5xYpjMcTxcgSWxB2HXWbkGWX/eDnZHzv
SAjqpJiAOrErL9F7k6fQWq2YDJiPtRNWAtP43XOKeSdakTf8RIbtzAFWruLxwM3khvGANek6S8ad
e83nqOWuLMwd1NfRPaLa5LxEaaEPYTDK808+USfpDs7RJ0G9cUwhOjM4og/4otZX8LW9xDIBxsWX
ELIargfcKMX9DLoMu64DZGZouGGxMEnSwQu/aYXsqT9CLNYbf1z6RiR2NbYi3UxjvIdvU8JMgelC
FZAGAoR8x9ylP/llV7vky8lE4hT/7Hbad2+8HK68UQO9ofmiGfae54FwJnRsPbomMfYfZjjFrOSF
JoZONsppfaG9cLqLrmLjwGsTjT6BIAK1KCqGxWwVnBc/V/Ny5OXijg22Y4NoPsfVpGF+UTK96KEB
hxzzBFfH6DBurzuMQeqvaUih2Uw0ghMgY02esGxW3qW0Ft8JMI2jDBF181aT9+C6bdao0V4zfZEz
TfBrwgY0CiDrOb5uvwQ0oLOD0cbqegCmi0IMwfdUD5s/Qesx60NTH7ZgNWEjRz0XgWXysqzNJVZM
Y9mKz/YzWKH5a+LVQUQas5+5R326+AU6eA1ZhKYR4aryA1vbtvxvTiAeCTqJkfF0rRyi1LI7bCYq
7/HK9r3QKBvW7nB2LsxnVrGB/V7bwhPcq/YbmFITnMKAX+GRDnvBM74umzngHn/6FvfwICFDhtDE
OWb2O9Va0FqBUIGCee0JpZxLCS6QO4iFfd3xySIKgx/TRGErqGOw8qQ5PE5Wc7hNeOcv+/qmkz3i
2YMdvkiIQJhooxVOsAqLQ4qOKyYUk59m93fPsAujEBaa4d0m2MhQAY9aDXELYlJ6c0KIT9c/ShJo
RkB7p/AIx4DbykOtgnHKRLLLeskvwyzQudDFoYM2KZN1+zvuRcLAevOVO/4l1Bd1fGVWq/51Zjlz
pl1xp9zn+oJGUWdCYT9DyeuYd0JOX3CG+ksoCamM1mTt393vhxJSHMp6PLd2cB4YKT6gBcgHxBwO
cYBxH7rLHZdIwt0d3OJYeuExbUHSFZdJfXdAY7nuuTRdgr1g1YEJvwquUTt9NqNZTG+s4x45Ar+k
Oy3htz2n9Ki4BMP9yU7UGzXpvme7Hes2smg415fRKu7PnmIRKRYCbevkd4gR0oJ7IlyibN6aYvLE
9vUQE9lvMH38TJh75lN9cMI5LcZ7gL8T8w2vOHQ9svbIr35Hr307azNFULaGxx7kZwjlSQEXjrTo
4vp9Gq6bFggFKRw8mdsfMa1QJZ8ylzrbkvRVnpmhv9w7HjMVgTEYw1apBkOwa+7416Bpg0iV6ctq
A22Sk6lj4/52C2TAi7sqLDpDygPWf0xgFE54PYSoMCJgK9Ll1WvNm0OtcL8E7tEtQdg4YEoK+HPl
ZBB77u9YyBVy3fCb572xTjQB/8Z9a5bbbVPANqijAoRjmMyx2006oBxwxPDVfMAwfBHZoSv2GfpX
J8G5dNcZcOXCskKO9PONJV5lINwN5KHBsYaNgmSDXUpoofWcV4fLE+9ociBB1QFg9V0fegDH2yX+
MX7jM1rVQQ3YeYNV0EyIMSB97zTG1N2tvTcG46dQJeoDP9GAwJMvaXqvBKZfgGPeAO/CenJD5AoP
g72GnICROzuwY9UXX9PthnEJAub+NI8x8b/OfjA5lp8pNvzvyqv/wNPV9Bnk0IfJhHjPVDjCs9/g
diXbyLxi8fFDeCmzUFkxWMbxttipjnq0NJhCut07+5x0MIlUjlU+Sx6u5iMIiQyVaW7ocwblNt/8
pmwghEJD8culzPAlpqsdaNERsg+0eTYWX+Po1myaGDbb0/+NsEtcVAG1xw0cHBU6R8Affvoyr0R+
fMAZM+gj32FMGqu0xcPj4ITsCdjDbQJtbIzPmrOKoKJCJXhDhXw6u1BvARkWCGuwV7fUGMYi04mP
A7rUGgI4uvmWtrKXfWlMvHtqxGwJsFBCVVM9mYtAsJ6/8f4FimRZsBKvVFgk0somgFHCnmjxVx5f
1h93V3jV9DI9U0NK2caQmLE9v8GVSTrD5kSFnHEmBY05Okhxa6wBioT3f9bBHGrUJ3/59vBO88U7
Pf717SbYQShiQaMSI/UMaiWqVIiyf1K+POAhkenOpq1BQp9kd3A6SB+Lcfb8NvtHa4L6Rc3GFCh+
wo/i6ORZwmtmUPJmvIKxsXv0Vx1LF3loN9C20N2kQcZuL2hFxKB2/t7OLakhRuMUyi0Ch3arUW60
GDMNwLuQsx0n5/g4KeJH0k15qR6BWy7QPXQFl0YceEUB6EFn2qWaEl/fm70UuORDSwjgz+PwSrcZ
Ex08vVM7wjhfTWSq/ZsaUXVgWb/sQ48HD1fwSqX15dw4JnehgbhjZdRCladtVsykSJcbi4oUxej7
Yw7vYYXMrsJO6MtlCAHBoxanRbI6advOk4732DbwhfhQU4HFWWccZ6CumbRHpFFkLzMD85lyFjGl
wBJBvEm6S2nUAQ5pwQw2cMd84KT4/dNdnQv5POh55Yw5hZuPDIssjoXhcVR9ne9fHZewYgJxsTkP
bjH852JA+kqAtB82y4BNAivJ7cDkw6cEql8F2fO9NcYk4mkY3nz2+aIdHoOpkh6oX7sm9CJqKL7p
4oUR3FCb980LTYX8VhX+5tXSSE4jNGSMV7CNapBmlFKvwarpYh6waBgStxgbvPsphErriBU+H4Hd
CzSrMUaAIb4aryIiU6a/BRrp4XtbQi0Z/pbwhaGu0a8zh3/uoLU5WYdZ3Sf6re8BVB1THxXD21yF
9P0z0bxTSOCsQxdQHa37gssKy5ifQyco49J7LNwVYHdfBFw4GFZDRraD5GyPsMH6B/xDkl9FQBKw
3SjpNhUL4xa+ll0IvtVcWXySlk9+zRBOAnrbMswpPGtHhA5/BqBHIjP7B8Pjxv2RrZi7zxBKlslY
jrgaB2EGooQLAcGnEbALTAC9MSmrhffyzbrwAbQIurVPCOMS+9EjJGV9mNM6vfCvkCUnpegpfA1f
Qzi74muMw615W2PTakTNeAwKARIKkO1wifE49a3uVt5ZQFaRxSt2OzgOHv4v6TGgHZSUYre4U1sb
UN5/ByWHbQDhYtF0KbU0cm/4DXAzCMbmdeP2GxN4TaTHOs2Awwce4z1U1QXp5TU5XqgkQdPEF79l
XomyqDz+zICyfNwDXj1DIkFTgcUCdHTWYRMYeEjgBGZEuFG0+R0V/hW1qa5I/7vNV0w4r1sceZMO
cXOvTKLUboN6+LCHXNYPpGeWIuNNu1pT6Z/5Ui0ff2Pnr4B4346e4y6ZLJLavoeB+ECP2kNC1cUo
tzWiVXBBhqkL8DCwt0e34IDiVf+h9EoUv8+otuGsIlbSXvBNXEVkzNR7BNSjKaqjLxX95jHftGCx
9cH/r1PcVAsImtwXaR6Wo18I6sUDHrUpvzmnyTzAE4thLTpqAsEQHD+9rt/JwLLgJvgvfCoJfwnQ
lw6MJpAcEINyhrjaEO9DbC/4SBKsg45QBW7AKZV/rKUV/noafjwvuloxgZOJrv1CK8ZVXqeXsGBu
/OOYq1aWAtnGUSMY7ZNihl6AgkGxi5GCoQDDgs9IhcVLr/08ubpmn9CiYlFI9THgMmWcTejrjMze
Ib8ZONTXOJOBGRE24oIhcRMdn/5qMDH2dcqPQfJAQIrxSdcmo4qAOYfoOpq26wjTCsaaoioDvmdI
Eio48CkbfvQ4vUiQUZnUOMS++bqXWHdXGOyha2Aa7hV/0GWsRX/xnddkssBtYWRs9/Yn9CHcKGwg
KI0Ws3/pDX6bI0SVDhAUrHASS6f87fUxeGq8yrZTImHEvvi5lpKKagCKiCbWsoL854Y5xxw3JV1N
FO6DLdi1RY6vEtJHWoTorhHHegaQClo6aqfgjk+JEP7lcZATwO7k/3tGgo6e77yaiyb2Z276U2aY
E22upaT5cXrfYv5rO3c+Q1aBz1U+wmRi+FNtvbS7wvqC/DnMMyVBlUR87ZfU7gNq8mVN8DpyHZrK
t61gVvqDH0rpCbEBMhb8IshFHF5/jUf80p2N2WNpMJIAmI866CpcLD8TZO9h9yHPv0OPzuX5H0ln
tqQotoXhJzJCRQRuHZAZAQX0hlBTAXEAURyevr9dHdGn43RVZZYJe1jrX/+AwAqyhTvcUiDb7AS2
BcmH1oU8CxVag0JtraHGiWWCCCcjD4ZGS0OLrw3g0uzLsAIBg/7PpfkJ4eIxKyi6sYu0sUa9LkRh
+eYsKvf9BRsczs+Y+pU9Qo3LQU0VF2Py534XF+d1osIqVtm2wH0/n7/AXCJKys8M7xrjAv1gRfuK
CTQ+zUDAuOUDyQqx7o0att2Rd9qn6KRmBnYrMFjiYtGxofABzwYc++zCpE7v38nrOleiHgZ5vHtj
7LXJbX0l4ZTlCL2pmmbyQvBTQKL351p/J70/AKOIBPPpXSfc9ggRqc9z29JqfaF/9ANGNvQhatDR
rl4WL3A30b7NU4nS8ZizlOksuQVq5Ay8JPTgtBWc4/1pOraESSxRAseiN5USobl57e477JAp3Qwq
vTdoXLe5uO/kvGiI/4PfDcOU7weq3TMprNip0PDaRDOFiAMtg13QEYmqVWbjaKJC8GlH6MHZCrJx
D2uzWIm0hFpmiqvRjEAtUPVnAJMFQIawXV5Vxuh7SKwMgoGSvxQ8gzA83H0gqdxYpbJ9i4RDjTXE
ibvaqS4bhwsa1RT9FQmIt8n9bSJ1Nl7xh91x4zbgdGT+ht8o36LAvFrGcJyx7Kr1vhBCYNjHl2Wx
RB0DJPOdXtIMBi1po1ok+wNhwMiFCsUoC3nwF3nGS2KOJv7NYTSc04ryYNF3MIgeAQ9SdIR/GtWx
kPp83Cq6oXSRZywDUYzc0KwpnDvkWeKGzc+TVHnUjoUX+OyFaQ8KOOyEVEtdoEQC16LtHGAQblOB
8dQ5DLC3XXQuxTv/wdWtMfsDmuO1fiavDOemCVuwB1dRkCbPfzIYyOkVoxRZZARgTCEyQUcq/pGS
nuLgk3hQT2buY5fjPcA+iYkLcy5aJrAEmzyz+/a1eOIU9e/wctXTPbwyZI+bsbj3NXw3MQ7Sb2xf
vJlE+u/4y1OYfAtIpu3utkTWh8RMUD/1Rzsv1Smk0mKlHYRmi6ddTKWByNVF1iGTA11PB485hZMg
vLecn/uCgoLp9RyfAGTrTTSmmMfgHlbFGiM2kZYCLZ0hOeElbAx5OQwBGpbSm6HO2RiIbAhEVtz9
TfyGqv1OaGqoM974Tc1iNDtCIoT4AAjCYP39M3pRLcIvgS5Yo9B/UWGROXtJP/54qzij8OzWx2HS
Eh1A5LZYDmypiJdxnovo31cy4OH/vfa3NegEURMVUxnQcjtfwXBGYCw06gjF6ZAYNkFTQYzIvCkL
30Yt8Hsm8I0QO2Vefw//pEPO9ZmMAFznD2sgpr6OTL6UkANzFsCdqyAJ3oB5X8YVmJe8pPU46Zng
fZG2kk3BEN2JmcTHwyqOw5LdPpGPFcINX5A/hRwLzIktNnJ/CAI/priLxfgZcoOLTg4FJtX+B4jU
JZFtftfRGiKdQYbHDiK8Hm/wOyuKJxY+o7d7RQ7Qp7OHPjvPQPAcGAVbWX9t7wv26y/5GLlLbhhS
11XHAbXPmacBr3v3uAGrIyow6OncN64Y7BPJzZZGuFCs6HivCD5OmYV3ON+Hc+8zQWTNpYrR2Yuw
dW7Z4E1P3rdSAiF9bfKIGqqi8sits+d3z5EKd+BDZ/q0K3LUUWfDu55SLV1h3DBsjoYwcJwRTYTi
dMAZD3+ATp5jf9kuINo382enVwHEeyxSh9SkHd7D8GOoT0ua5GhgZ0sGkiTNMJqyqXWxq2EGzjZC
BbrN0f9hDYkUTpqr4+lonVnCPpMDabC/IWYQ6K6ol4R5DnpsS9E74GCT8bD6nrfVrM8PkOk3vw1I
m+IUiyqKfPwcYXpQvXUzLRmgNEaCzd84zZB8fU1+W4NxGVy3v2Y+UKxRYT1xdYj0317FdbgKSJvg
AtrzEflob+/MfgHNwbdahA4AZUiHN2ADNS1rjgw256yaJR7zH72Mfwe6sAuhceAtFPk9fRA9OWP6
gEMU21yQHJQk2irM4o0v2kwK04MCQvTwqxdhB7Oyv/vSe6UKg3cHdJcbkcsQTKQDPIBSj7sb4zan
TLL19STanMey82WbJDxYz0H/mNsDHbwFFnupiE/mYKd0uhgXDw3chYlDPS12N4j4N4Z/TAQBOsVE
tGSGznkAHQ8uGiSvyhxHj2L69Yuk42ZHX4gAg8qQnTaRXzN2i2D5UmUhF6RF6sRtWFO9WNm+8umO
cBgcIRMuRMhQGV1hDGQFVQpDx9wZLFTmSRDkMCYBKdhB/sPj9mpePAJR7X6kuQyGptCh4BhQ1yRt
8t33IWVJ8xbhIF/6dG9UjWshhWqpdE8jJBNkowHCWFrcmBo5rEX8pZH9LMBv2j4UADELrfbN/ovA
0P2AkEDaQ7hwOz6PCLvw4rmD9fba2ZeixigY0gmG0Q/zL9l6kphL9oghn96rj+BeWMyrGFwP4HNz
q1uDFBARjdNz2x3jq8deJHueEuIirjqi5boJcuaYjfTvCn9bGXUJx6GuBAT3rhQ0hZtz8EIC74qw
354hsXP8B75XeKHCiUOW4o5WrFz69dJ/76HV7pl30zC00PNeyqSPpy/+fDRzJLtaj6UkBMYQ77jw
zuv6Th7625IOnOIAdb/0LS6ewQxBp/XBYXa8GAd0xtf4+w8eHE33+a7mGUN9CdVFzg1MsUi4nFc4
wstSDeTDLxXl48ceQ79df5Jt5j5Z95TWeBVxVeDlu1QbKl/UHc7PJ0BeShsPz3JYdnpn1ub7TfIu
dcQEDKBPhu/4hH5WGO8OF5dU8q/krvC3E/8qM2/SYOuAr1kFST468mD89LAbBKxuoq/RUoADg5Mc
TTa93wIvWRw3qJ9m7NPOpCf6oOw+m5Cu/NGbn/m5AYN0LmRMAVbgKv92crBx6GR43XBZwDwCokeI
uiB0NgT4yUnGsoGjZkhXWUTwwvp7XqpK5SGQbJEK1kesgyT0NKKn53LKcLUh8yhC/bx/kaqHsksG
HK/78+Tws5EaFJDQoQWa51CghSfhzvS0YK1hclJOFtJcOmpH7PmAphDqIxmXVm8rb2jC79AUgDt6
m9v6w2INWEBIrsB/bmsGxTptpw3zGUS5fyDfMySOeLohqyVhDgl0RbGCs7YUPIFZNOsZViZfzefg
S2nYCYjS2zmuxtuHrjiyOdj0Vi0UpH9Dj4CzgVkxB5D7CBhzj+1nSED9EC9G52G9/Mckwf0HDl37
942Wgv1GQfKYDoWk+s1I6Yvo8WWQgRbAqMCRCY4T1RPGhdO+gzc1A8hRUDvDQIyCuFfxbAEVFsjb
5ciYCvjnYY1w7PscxwYsUdw6eKqUNohm4+YisMFpVaOCGhxxDDTxSASZO9skqZvIF12gsoTML2uM
G8xDiCx0GWQK7lBmX30YlFMOa7B4aI7IVnoryewHGg/gsrgyaAVJF9NW0vOYQvMAIWzMwGa7Yx/s
GfUlhJPZHULqLbhtn8gOAQ6RTdoIy+OPcIW3A4XpJ6h1JMkzSDAOwz3MjVp/AMFnmhGHLQS/KJi5
EWfbYiGYxq4w2Ba2/QhaYA48AIxvwnAfTxppIaSM4mkkQojMiJcOHiqNAVFYcCYB2r7TXvoWGcZi
8ZT+XYXqAnfGE6kRI/vGqhKT3t+MSa2BVaPRYJXkVp7kMx7a9/Tz6mz2adVLvUsARlyCTXCyumyx
56LMQdqkX418200OgkT/MXtYHd29mwl6aY/CYk0wLDgNRCDCA+DeYZElyspyNkpG9m5x4LzQM9sZ
EZXwwkgf/cZeaF1xp12c1OlG4K7n+ZdFd8dpFk4p7BoslxlF8cEcusFqhxsnbn5EdN+EFETGHmb9
Cr4eIXUeEcWC3caLS/6Keb294dYg44LR7gCu9BJ3C5qwHgjKEJ355ELcB4FJ4NiF8f47Y41PqCX/
/nhnq7eBm7CA62uDsXFG0kAkA8KsEQySuTZYSqvLdFo6H+Rig0mbDgIobaMUDoCHcFywFqFHm72/
b/g4KGPjzjyY8Ss9uVOtmIEEGNCwCuFh+RAq2QTEqphYnc6+CS4Py7P7++s5lPbtHkc0u7+CtwJR
LDnbYoujb4FAwKJc/Khkz9szYMPLAIVwcs4CZxD9/uRVXzi1TvhHRRSzUjZ4tYHLffkMMXqinIY/
4BdQmKBlciFhawobsJtdww8TVmxzlk8EdjssVDGSVYErOXljKepvh2GNaxSlIT5PXxzSO4ZxlYe+
Vb8D1wsWUl/n4g5K8zctUP28Zh3KKb00caXDXB8mkMjvBlztGQzsFg2jRGRVXwpkxVD2DXOZ20Ey
bcbYNWMZp4y1AQMmJsbIfzmdPhvQerpGCj10QWRlwG+j0uQ+OJW2bH/Xj6gzGf1Z+e6ZjtcMexHD
p1zl2A/QqNM0L8Tqz3fKgaE8X5dhe8mIFd4zVHVYr44IqRBDHCGn7XQZbjuvmGEBGO9orhwe5PZd
UPCVKAvf8OxTPl/9MFNAbK7sXJkxh6dfazF2ICBl1TTTnFKAvJSfeT/1EPWvxhboF0FyAyJXqPAt
JoHgfL3Dz2n4HZWLUovGHlMt2KqCXY/N1n77onTtoSI5I9dm2xxl47d6OppPwXDArRdI6GEyR2BG
ypinO76Sv74A6sgl1e+TWKBuCowEGns1vlBmoxvaM+3PpsrGLu3XD0fJ2q8RVbmA6p6w63ksh4Tn
VNP+UWE8WSMqy0wYjX8HnBOiOoLot7044jwA2Z309l9ULXjc/z1B+LO1ZkCD/aP/A4Vq7MeMUmF2
MfNd5Z3/MuaHSH5S4f9Eb4HFI05wy8t+eaC4VPF3GxB8CwcCGAV/FfwUJSw4GCn9jb2hx5gCh9Vi
prCkEKLwCRmX6FTtd7fnjU2B02LBsCyBxXpk2XTGxe/t682X7X82tUOfpqxncC560B3wHdZ0dXGn
gQFgvKA9/yPqC3NpDChHdHBMq1RQEV6vXlk0wVxjHJlCvAPK0oL24ryCwS+sAkPknZUUNFuqiXlp
PTgj0abhvYs7JXAykr1ySyCAqfjMfBkK4WNpqEsIMH5JUEK5xpSTF98/jaaV9aOohuW7GKze7/mL
q6ElVgl0ebi7hjxd+AvnxXUw7QkQ2en8ZySR6QonCXNPYJsZVCudcX3Isqbmtgp/f2EQQbLU9o5E
sDO2uTfk8/+M6gjgiOAq5iXXjXFVBPcmG6P+hszSLW9oga8UbC2upGM+Wsa8gzKR8I1FB9SYWRoh
ZU9D9s44toqlfI+BR6bXQGK6/oqbuTCcAnsU3emFeg+MCqvjihBmFIxR494tQmkFtshxQyNEqM7T
EfiLyj1bzruomDJwUmyRItYjRI6o3pnmv04CZmwJL4LLPBnNaxNQFIPnVSVwSBg+0FA7qAaVwToD
U0D9Oi2xSYA7gBqOYhx/1bvXmczFR1/qxH9jORxVyWPFBIVthA/MjI5yoUTVFY8e3GZOqpvH+Y4p
NyPq3MBz+0tVWSAg/6QZ5jwvL4uhtDDDbnZ8Zg4JyCew/kmgkHhOrATsgHO742+R0+19l0EhthRe
SLtWOLqEG6tmF+m5N9OASBX0KHoDTM8rKOcjjZH9pFPp1DOgyWXWm7di+j5/Qd2+21TyX9yswcCY
I14X+X35ZKMhCIZLjgnVZfa54LAb9ZoZ3SPHVAbORJQlDDCKPthAgF7kN8PDNbgikIOFQzxw8UMp
EnVVJ6SStVgi6W8qR/QAk4/FrJB5LuZnQmsNn9YuUBs85pfd69CPfuEtwXasraFKv2iNoawjRTCx
Ra/WPexzGfwy8RWli2BlDzDTxQGAvBOUMnRY9PxGueSuILsZHiLjYCGRlzwSln/EdE7lbcMIEBAU
KPcgkbgMaRVhsWI9YmiiC5x7CXXLZPKSUIvTWUIvTyc3e/yH5rqYkRoFUTNfEFkIN4c9CRnFkGyQ
FgLhqEGV76yPzGSOMlVOYO5xIhFq2IJGQmpCcf2aFcQHPxbyHvCmnTCaqLC/aydjNtCCqGmjPJJQ
n75wrtTwOpfs/voMSwdXNA75665YakijZNwSWwIpxKGmrD6bjy8ztoEKMv8R30FbOKdjEcYgWCIt
kFPAdaIwBDuY0pYcSFw2r/tLKrAoSY+pNxnY3pzeBFAiNwCxGf0JLd+89K7ec0Xzz9W2YEAGlS9n
YbXr0mZ4gWL9ag89EHW8N+BzZGK0LkgvyFNGITjfHpq5Mh9Q0+WTD1pyztvGIpoGTTKn+Ifr5bzg
l+e9FKAJTArYjyS/bT/AQ0DUSHvRhV7n4E6QAAAHaIa+aHwuVGGjWGiMeqT5KGgbHhZgLOnj2Ggw
oIcJxs2PSzSb5j3N98OvyPAFTSgJl4wG92mfTeDm+oeuSs/gCoEd6CiOG7r0Eke5HbSDf0oxKkJQ
5LfFclc+UA7Bu/e9v5GHoPzRYxDfHQS5UHXHa2qeO5NaA7p3BfpBsUX3T1VDUu0MWAr+Em2F84zv
S6Gn+xoP8nwZgaO9qTEKRDYPbfUTsmRGECd1CnH6I6s4CmjTFLUDdDWE5nSPgCzcvo95nYKad41Z
fScFRn6L/Dqn2ZGVhQrCls3ZuA2PsdHby0zGwak0G4ZqA+cdNF/zRo2ixE9Ku2JZw6pVJjnagy6m
Oy3WaPToQus1bk4oEeoFkAu8XSQXAu4ASjb/akis8GjxmGhN/LegtQqjIGgsFd0fc3dd5qyUUilV
ARcxTaM/Fe++txQuvIIRXE+flFD/PCsBRMXDuK9EuAsEQGto2QR0EJiSwdL5TssQ1tUDzjzR0rMC
9465CIkqEGYAF8F/xzQvmw63WLLNY+GIg8kaGTvocej9ySfgsP5B9FKMnJDQZRsM7NJSMReeSoyo
uBif0fkwYlLGJXHsJvsLKZWMUCP26xDfykoiwK+BVw4FIxxRe6mz23IY30m4+1odQ/LX5Ia2e6dQ
VCJZeYlhIePtwayMKe2ZSweQGeSIcv3FD61NvlTEFHPIbOXJM/3SShigzab2p1HZA8h9w3zPQkU/
K89+vkxlZfQAdOcSRAoGQ7QYtIN/LNTzQB9/Z9f7LCefkKDJj6NBSnjOYDMRAMXY64fYTZrwD0Sd
Ia+3nXZkqKt6Dq6GP9lAB/BuuDBWSkTim0694OLcQoesEW6hiH/nkJnXbfQ7jsDJcjig/aSMXntl
BbpX7bEBAzcEa0Z9wscV2D9xLtB3wbf5SOwNdgijDAhR2ow/k2lCM4xcF97g8D7jzwM3MfUfzAH7
0BAKXx84lCzAocdZ1Vvh6U53/FcsGC/YedpGj6D4TKFgX7D+4h881NnDZPpSEyCHGU3EOK8/eRCV
AlWoFmAiAyKJOhPohYkAv8iAm/kAw5W/MyNJinJmrgcE91ei49iIYYbi4hP/Tud4vBpuKGc02g1l
8XI6G4iYhMdfjJPODDuRZTfD2+IW0oZQdTRke0kxvYkj2Xf3DtUSD1gPXoL+NSfVkhYfQ5IxOqFx
wH0PDSJkajJK1D02AT6u+Kgs7xFxZH6DZqX187/MHjlsrvPubWY26kjKLnmh6n163M8J+gqc7Jvb
9zhTOfJ4TxgRc/Wt+dGum3LTZ0X+3VHqn7COJ5IX12TUGl+7NMmPRH9f+rBB/cLuuW9nnGbRxR5u
mvQXIJMIhn5/Ay6rhKSi+hLgPLUe0ZfERy06rkbVKedqUJFRNgjQV5mkl2KrCNGWoLTOGka9NT3c
7BJf4qHRC3pbbVvRMUaFy/SdwDkwIdCSoSthAgbPFPpctv75PZSDNfgRPuZs85dxt8+C8DYKEcWF
jHqex8ERM8o/Zrujf+EwZIMWqFY2Q7NJRxsG+absVWuyc1eZk6/IkPefHgZCYFh3Gz5teA7UQ0Ga
dnkklTjCNMy8EuF8PvU3INzbVrz9TWXlWxkFaREq9Xy8+SAlvxm59bRpTZMLkhV5rrnIUBEIAk+Z
2ZIrtKEggfW/69sDc+whqSJYg7nyeF8RUTfyoIhZcsoQXXFg+3JogIfiXrweOrz+YjVY4gjtsD2f
kPTo6v/YCIi+VJuf93CN33vcOsPnOg+1dGSp+8a/BczO2CP9sAft7xFAlbEexy5sVu8Ufg5RvZgP
r14IYfsOOTrEX7yT1pdOCK623UJixtOzMEhKHpZ0+h7yo7LFc8mWNgN/mGB7voIolS/F4hvaqlv5
Bdayxe5FLk4Rgq/h24XI5uIBXVvUJMRai6Bdaqjr8undAuhRUQ8m2PigHsYROYs+xL5YsTCwWFys
Bk6dtibRV5fWHX4s50DeQChOf05Jy9l41+iFbW3LQrlHGlbHql667foJblIH7XLovBPV61KFhdvF
I/9mi7gRZaXheMkPtwZXX5XrJ0OHkODNJyUg3yTzWEcB00v77v/WiG3QRocf+yxMSFCMtvr9qIUU
a3jqcakkGduv73Tu2fzySD4bAHE0XjUzJqECqnHuwHfHA0qcSz4VCqP826JcIQdmjP5aIixSTLi/
7hPq0hamh27BqVm+dMxSMPTAQKJnsu3mF0+bf/a3k3D5MIkGZNkwbHblCC9UjG8uFnmluzPuBTiG
CULi+e8aZhZcHDz06j3kYFcjvaFL6He8RgAe2zwhi5UJSEDonz1cMEDqg5kVIap0s9sNZxvthEfn
AbErnQrp0CZPxWqZ9aLo7qNbVwwWjv7yEc5k3iAdIRDF7Cc5BwOzZ49xHHnPfvHTVSDhvL12p0Ic
BxeH7uw9XESTcN3R1VNLXf0fkfTc/gHImt3zaVEO59U9pLuByO4/dc2n68EBCW2w8/RGQemNTh8d
3veupJPJpk82Xx5y8uOAAzwDZYhATabN31kcSNGDdLkrxPIHkxn/BqT+4sM1Jwauy27HECmqZ2mX
ZqHKQVkHjHXtUQQd1pc2T6j2fXR5GJ+dvv7I+KIjK9fXJYozsN8hKswifnhjP1/hUQdVPVJ8miDo
3llwWcuxipHALRwaARIz7r6xx+1Xnjh5UfTUO3gULQy/jYKH6rpNiBAkceu3xX0lzJhgcp+PQjl4
H17md18c7zZF4m3dpR/zSt7wACdWoDAlGm6RVwTjExS9f1dUEcgp1qfnzXVXrx/B3eZmvhGSl/mU
9akgTbwolSEjF8cXdzPkVkwuMI+0UecEpIyGL685VZFQlKvGIMqsX4QXsfH25SWgJ4WXNP/qZFNT
0tvAWMWW4RqlBV52yhJBn9N4I6tz+G9mvdHtWFAzXkSKZ4BRwRLQs/Q+PnjwkyDznvFLMb6Fq17O
lOh2GPwxB0FnnMCHoDiATFmuOBI4sbDKXo69t3MGyccBGNI4VVzwmdf7aoU00sDo2hlGt7hDMU8A
G/6CjM/5RkTZrKrVxxXTdxkEcjOImF9+7XFaW230QW3E6IAxAO+RicB+bGN451IX4hW3afaUOLwr
lby2O+LKLLzb5e6VDPc/C/UYnmZcIHp2LObXSHGuJ4r2/h5qUDAIFREWBoU6LTcXMSPwlkRgRM68
YMjRHqpVvR4eLvPRVoE6K+u9DZ54qsGauDN6vP8N7TPcfFz2OFMZL7wTSEpl3MM+ooTzyoQqqGcG
+j9MN2Ad48tL7TeIalZBk0h8b4wdjCoqKBl+m9sK6106lz3kDe3QcFTLlAbrFzU2nIoTfNq5/o5b
KESUohf4BHmg4h5f4SWFCQ58imwnvMBQSig+RwqeNzqBfhZzf0f5B7K/Z/VOsKrPOMU9cIWGwbKk
3ZOij18sYEkQGvA1MHzOAX75GkcNcvojjNuQQjP7tN8WUzVIUEILKjM6/oDiXF05LPR+OPJQ0sHz
64idyRaQb1YE9PQJvOQPgs212G9gHiLsvjxXyIaIsbb6IVQOpr7uSSLR+2NWc+45RshwMqf0JSQZ
nREajoLzsh8zj3MgtyFYyFEYVg+8BaTNNbnPhxyE8CPjys6Ca6FTot60ySgYYxu3PEffE46yfu32
iH8h/TmQ7as1sBU/2+K24/QXBdl4+lO/kmZ4h7JZWrL9cKTl52z/M8zA7IFutd3BKxTu3JAfmNNd
Yxg2+JWfwPyaGAi2DFv81x6UFG/juleWz40KMZf/MThssfPG+QfANlvfUjzxvCqBgfNZVnsA6VSy
Gws86HhNGnwrsc+m3OHIyZEV84Ndd//uB2gCxepmfgx0UfTpZx78aE5e4467Aiw6faT87ZwMzj2+
xqMTvDC8gr4WsD4H2Wc5hKjMBjmVu4FIhjH4o42YfalWQ2mB4zF0lXJW+i/rxyPmoPoB/DXhbaVM
OMbbeBjkEBR7Mxg+rV0mZ6eE4qhhWYAPxNwtd+/TCApakJ8e6e8glqZJj3aZVCcZXJvOt54O6UyF
jXm+u8bjJZgdFOsKIck7IDx8XSdncu1729x80mp6/VgNHni650mzuER0ePv3NB7Pf28w4zIYAu9c
9BHOY7XgBTLOQatnDgGiMGk6O1Xc7eFiETBW6Arm3upOThXawzJUrW5V7V7xz+xjYC+nD79YUTE6
ndMEUP/5qQ9AgT1b3vScbM2xevrR9KtIwH7O4DAM6cmQa20AUBKmqWxu+35qY75EiVgxNgHba4bz
MHwVwo67KUUqNQHpTvZwNTIVD/uvoHRK56gRa9AepaQJPs4Pt9/zH5L9FT8oPHcbbiY8FBDfP0bQ
iE3ak+RflqSJR3kAC3kJnIJBBcS9SrA7oZHxBe/1Rb9vBasTpkoT81XjU8uEjwEVWzeWYUIwJm9i
qZywYF+g1iXMWTE6GKoiPZZfYaBeFDNm7xkqdv4MhvNpfaiih6u6Q/cbSv7HB9MNX30xqxhtyeZq
YozMNyA3ON7si/XvDwL5gZe8rc3Wzd0v+REZ853SyIm4hy64hiwUjpY/Uz19VsqBflqOYOE4WlhZ
Uqh5UN48CSB3dcX6Aic2EP7P/rfXwnoP3O/BVrFpZIWVC6FkXIgct8w+DEK7SRmYVj7DpXdC6PXE
5gR5x/0TMqWEagVwZTvGxDpb8+f7Xm1Ra3hjiJ/9cLz+BpDkWLG/aPDXnBA6/Q4ZHOyAHy0Z4yiQ
wGzMVjxmyVFPFDg8m8KhmS/jjksF5dZwi+Inj+vhpI3LUwUDtYqvp+bEquRjRdmmDT4ilFSc4D+s
lgbuZQvVkYvewQNxxRxIc7LtL1W3bD2GEesRWXqr5tgGv1WzYxNRIhZOnbbecykfBlCvmKtx4S0B
Zvvx0yRMMd+x+WeQipBa8E3uWHvjlQiuM9qfbenU6G+gpIT/1jYjIV+NWbRrWcccbcMuZlqmM/P1
wOpgz6AnwZgK4chlmp9+JJoSzMRjSOE7jMOeA5GwXnQ7WCYYSHvy39OVThe0T7wMPtTNh/RUr7Sk
CuCHP/3R+vbX4yef4a538WXSqjFCwxRAvk6EYMAlsSxFIUKj3F4mgvBBoNWBIdjXmvGDskjv3nmD
Q/saHU0RqPMpptJnutvbuoaRxptImsOQiSRTUcagy/dgCtAAMjf+Ta5oTVj+wB/MrHPBNeInAG6B
AHGjdqQVA9IAHVF6lMfNit9kYSFu7ycUzBcG0Vmq8F6oQsoI5gs/XysOL3nFu4cz4vJCL9Ch/n5k
Pakl6PaHezXzXhHX+WOHC2XJBT6yiuEkTcsxzOPJ9zqHUpUPF3yvh/UltSjuh+LMXlJV8+LgGdwC
LA8jnsKQO368HZ+kiHHpOxnENS3nywE3CDi1M+YPuxslBIOIQcoCeNtgC3wnHhjmxjFhizlL+7FW
7Rclx45wpAAw5b4fKbhh3tbFCgnBe/dPW6yll00vlag14PjQFNJAUwI7aGd2tz+uzz8ODC36hijW
bjPe5csV8PSAakGmevzfXgmSCIhvjxSuPyBM+a9V9QHiGrrp9xSAkd8RC57/g0Sh0Isj/qwwNGiB
z0fAI74Wlm1xpHw7H0GHwKVABPi8Y8CU9TuZ4v5GE41LjdbBxMSMfU+pybv+bQq+85/q4YsZ4Lh1
zPZvn91eQ6Rl9R35FpUPud46PTBTmowTXGx+W/lIfyhD/qYvugH0onWcaEfiVQoYl6+JcsTTjXSt
liYSAh9NOIPBVBtP3hjNaIQB1pMcY0Xokqhj8OT+6whaAkzeYAIHOgZPn2kAiDcvBXuM11T66gh3
SuTe2PYSNAIdE50VykTcXcqp/oAXh8knFxoZd//mNYhKKmgjlDS/KZTB8e7B/IRw8/2TVU4qDLZH
rGsiLyjRMEE+9qsZElHGE/AjCYKSEuoSrC5lddIjUBY0F8sB7k3mskeFVJLLlKnRcM00d3hECQDe
yfAWv7W9ZKOHZgHsIApe1ujQnvgGIwu5T5FVj6Ax4fMNOwheJtR8how9yAs4Ak6wXW5ks4Oyz8OD
Khr9+P1tKfFIeD7lPxKMvDsDhjB7g8HF46Jp78S0B1czKG/b4ZWWeuSQCf3lmBWPm1egUT2MpsLd
7jpFUEyhvx00BEvyUkD4gP0wNz7jvw1YOxBIIQ3BmdBQsaCYHP5GcGyUXbWh71FpH7rTOZTcfto4
4BFsPwdahd6bwd5aQeFx8fBGb/iIszl6dNyZmhg27qayvzF1oNdbXfUnGgYO3q+4AuSDdBhNa0pI
7Oq5LF4n8l8KKM45Li1MGZ4HAlsoicC+lsg5vSeH64cr2ZVSDuj3golwPApfSZNohhzRYJ6UpBdy
r3cJibPCpE31ZJCaNtYcZYPoD2CdrXaAMLeEacSgKVUxWoX5hvLnQuZGP9UsNRwHz/Tq09DrUoSd
AAw4Kn9OhcuSW87u8GOAJQGwpJmDFMF7wMRZVLB9FyhtQb9m5WG1h3p2C6q0A8n5OsX6tUdtAozI
fQ81W1r1NggWILlzvm/FOfBJ+qenM/jrXPLkXdUrDI3aieGqzir6LWvrlYihldOsOq6hyuftcAK8
A2Ybgw28dLKA00s03IDpgcuTtFVRwNTRaMmtAJEyx2GphyNdxL9Ih8XcjdcpTzintMMrBBxxfiml
/jsQ3+rwWA1dCgTe730nRVhf0FypdN4/++5Rb//YrbtfynED29MTibHSHxJhdV3F52W2bXbUB+L1
qIQtVOvhguohuB7VJdS0vomIJ4XW/kvHW0pa7U/6g8CbjPGCQvu3/1IFtzFjaZiVlF96l97dwWG0
1dhgbLx/xmnGmDEdbG+Mbwk2wpT6m8JyXcvL6lR5tX82+WDyMvfu4CXKqnDP+Ke2fN8Svnm5xK7m
PUMZvYTVRIrQxfw4IiLnJqIV8EcEpSx9JpquCH4ch1KkrgemOGOTntGsr1BBltSrXOtD7xz3D9Bq
1y8qBBbZBz0is6f5lBaVZAafyylnYkxtS4u36TZS1HyhhRSxGjFkTS9xEV5gAL6dO1Y5aF8vC2X7
m3PD4ge8JfubJpa3aMrud4N4BuddbfOBNahsOzJL+Ah/RMFAJ4xZH/WBThjhwvPw8VuRmr5uD68U
fNO/gl9esGx7w3Hef0Pt0J7y5OrDsgVU5UbU/oojd4ZKtnYVjrBmOlV4uNofILdZvcKjOEBojWgC
zQRqjDwaJWDfaBsu2yuOHqO1ZksOR7OJYp7H+FgSb9ytauj9Sjy2x3uEmBGxc2a9hkTTF9hJucQJ
4AjuS/P7BqigoAJq4KinCIcwhXJ0OvRzMJZoSIn+SAaLPlji0B8El/BmofzfZwn7FCkFZMKAN/2D
VbBg3IcNHA/h98cvnY/KHxy16+nnSxP7ZY3ImnrrMg58mFP0kbY0+27BTz0Okbsk1720rBIpem74
0nKvwEcMFPtuydHL6hH32225/r2L846h2Afn6JkovCP3vdZQrUGUEHuCawtx+9ujrxlD8ZGQSJwQ
2/rV7hH1eeIEI9vIYc1reLUpAxR7eBxbCKVJljxh6bIvnDao1gjMlLQ9pX0U+HE10Rd7QgxdQtw8
OE+gCdi8JWAK05svGW9XNNc9h6VJ4SUORypX82f8jBJkpb/IPKrUPLob4wAzBLCGwoQKrRN/a/zs
RzSav9yrW5HYTPS5gTM55L6LyyVFrmWzvuEJxjUgxpgKAGK5a09Ket+dl6WfHa6rD+YY+RJrVpTP
ZYwsOhocyrhOIaP5zDREzkXnAjeuUUmb4KfLW9Dwv3qN8oU4KES1Q+thdg4bCRVTbjeepgsBKrP0
mbopLXJ4zMz7Wmw1gwkWzOyHS6HSW+LNHso+zBGG7pCsj6hAQeja3W+JNYh+Ixf456okGz09Aizg
tpGzQHDh2+dyfaKBEZGs8//DChjCYXGEm7Hw1cUZX9AizxbUUwMrkjUsI/ACOJO1Weu8Ofezv64v
/ttVl7znxc/PSTnj+SIwxD/jHl0Wd+g5PNlZZzbY5wGKzGWUwLlVuSIZHZmnD4qCK/mN2rTRny5P
nDX4YL4whM8J592kazTtpy7SHcAN4cnjRveya2CIHveWWADkcdocVruHUy/Ph48JdAWpW5kZ8BWM
YgJjd+TCBPiPpPNadt1WgugXqUo5vAIEcxDFIIovKoVN5SxR4eu9cFzX5Wv77K1AAIOZnu6eT0Qs
/kU/RisCo8wnhynDqyadMVnha4lTcGcGkbva+1fn8re7ic+Uie2knxDeYTxyRdkUvtYIkSLIBkp+
InD1LADNmbF5cuFl7JPL3yB8ehoug8ajE51rwZXwcr9YBlSnLxfBF6X0LidnhVd4TLdpDwpzh1B8
SXrxNX84bUIzuIUByRTepMKVMcBVq5yXu6phduMG910jfpBPDEumfwB4pHP4Cpcp0FZwL4gWbRRO
HPc5Rv00j91HsCtPapTCxOeixcUdHJLuJco2LMeHSb3V6oH4hNSc7kyAzp2END0tu4x5JB/OPis4
hrAyGLcj6ED7c3C+7wTVd7sEMCSQvyVHCs04ldUQViggTLRLm9gnDLGg/UT6A4XNkOp0M+Fru/fl
h5zmMKVK5sXCizGkDzSi29emxdJz+6urPjt/n/HIhxj6meFR7m+/4j37xb8JWgTZmnF+oaUQpBsp
IbK1JqJheDY5r+YZLNBujKAdTPttAYt2EjD+FU5HqN/pBPNz/bPdY4cjd8cgasu8ziY2m+Tzey5J
eKXI934zbia6YhQSumBb7SanjCr7kr3xFjqOO9NtCgzJdUt+uhyl9aozg/q3W3oXr7eu4d6HD6LG
xsyoPUCsO2v9t/FvdqiOwBK04Fnx5fmvOcGsP0aelj7Hl+lliT3umEpyM+U+HySj1Q8SDjB41Jig
9ZneI8KFuzdNtOqIBX4JeQEpXEb64w/A6zblDlEWzLK9z+rWs+GHT95J+cL51oGhYd+tF50a/gzw
HYHU1dFEPbgU03Z4igcmG+ZZNGxunqv1EvR9dvHV6envTsZ2ymr0iNMR1EEYEhi0UfZyMlNK6mbW
r8C0PvSmOtFvxaJstS3EHHe8Gc2XkpL7h58Kx46vxQ1MXsSovW6+waOmhz3PY/rIv3SeOwx4ghxH
EcAdMWH6BVDkgoL1Yg6qC5kMYOUZW8uAMm8LaLb3yVfoA3QYCsZN/8aDFHrL1sV/ONrNnvmnutG0
3TgHH36Yz81sQ5YGdcdPgb5EvhnT7S7nBLMGziGHtBE/q7fTZfLkKWIme4CJxTImRSaynv+4Qxpr
6kzKrtYsuQOe9ifsH0g51z9g1NaMTchfUDTni101/wMXwZrpac2T74qGwOyIN+k9b04hTVCn/iBI
aU4MoYfeAxJC2MsT3bAFRMDE/RaSlA6QTfWSdnz3qejr4oyZZjdlbimWSHEPyIKzlDMyq5MO+QwF
SY6+3Yu2xQZPLvHl7xtAlLvrZIzhiUjU0e2zHkAGsKaQ8vKoMzrLTK3iqb6X9V/bpy2aXTOAbk5L
nTYiOkqrK4DzYhB9VnNupN9qAM7VxEwJGjI2zZA3lnBuYetvy5NHU9rs+F96iDiorYIuRQAH/hfB
TkdL083u45/RBZuHUJSccK6HX5nB5lm9hozEwjkohf9CDH0FuGb1vAM8aZTGVgcM/fZ3jcCbUQ3u
x6AhtJCDPu3er8cw2dU5bRRfBP5dNZo+AuDYoEdx80vfmGIne5zcMEpCQgeWOrSaOux6r8nZv0wb
aKEReYybQXOx8bpZzwfMwDukBdYyay7mGPoBPnw0QAtu5Z9CMEwUPwvIA1l3co1vEaX/Nr6We01t
Ihs4pScyFxg44ZaSmnvyXfWwd+mAp3VWm0Vn1pzuuYG1sd2LlOo7uTBQoIse+xbd4xYqjN/B6s3m
2ikmbBPmGU4Q39x6PEiGVte7gI/S+rf3Y+ztyPPoBntP55HfJijn3CYFwc85Mohzk6DKdNu0W5gn
g4HzLrxHR4e267g367uX+Bbj7Y+1M/km2ljyD1RfMMo/WO/SXoq7Vr96L3r+Z4WkYLpZUa/O2gUN
+xSD1NEMvhmRAfcC5BFMqZLQquN/eT0W1Fcqs2M5xFRs4C1/6Ntpck4RhhfnlAR02Zm14zcZ1d4/
Iz+tGjiV3RIGzSIRQUg+xuYkQhXg4wIXPqA5YWodQN2eMLEgQNJLbkhkzD95bR3Lc0Y0pYcZ/nCJ
ZmIqQbf2ux6trVJ7vHUS+lUREeEDEPuhTXgyLim+8Cz4w6PYrdoMRW8WA1fjenl39QO1+U4wuyJ+
USGsGKOFGq9+GwNiWrXjrj0xA7KNmT722QzBe2FdBKeelvEgGqECw1gI6tndOhkH/0GbuvbxUwtv
eTukbe3SljykkHSibYWkcVR+AAgeSCVIPVaQDqpdenM2q5evJ3Fg/MQPIhZzXgUuxiDPkwcWms0Y
wwTZQTv4soclJ/9T9GHxYkgDA0AzaXU00NqHm6SU3Y+7llxj9e+1xlx3zPXommTuG7rWZG1gvNS1
HBcG31PgY4kCSaUfze1zxExJiAGPkskROTg1SW7yicmX7Wa+m4CWEgpwPF7xpmBGfWc02ZO2bSiO
B0whvYOlQ0pgMInfMWqb8ZWL3aSODt4x2gTOKDwmBw+dOS2AT/pMn8UOEzx8zI/2JUcUfBy3M4pe
XrqLOyMyRCzJ7N9fKx/lczgqjylWhZAPuVBhcKIsjG/5I3vDFr0mD+v2NyAxvEzQ2z1TUG003rOO
D8eGuQN8MzrHZWPJcCBrEzxTRnGsycp8mDMVt96SlAYUCg7Lk7RnM4Gp33bf032wHz/KR6i756g1
Q2it4XH9Dj5pO6+jM525Odgm6a0LFcAaJgyVg+FRB2QlY0r7V0WdTu//nu/xFGK7JTt6S0g9cF4A
rx8ffYPAR7MoauGhAL52mdwyyO7Euzn3/FYiTIDagCR80isOk8bqsgDPoasSDb+AQjUharxNGOjN
X7usnp6nUKJ4+FqlAXKHK+UT6spg2lrdrOYMJ8L1x+lM6ikShBtSgNrDsCTe/DXVLR/BHYi05uDC
ZCRQXjBermuu1oahC35O+2C8KfreEAlsOyDVm5fMtUxZDyyVChAQOnckWoQm7+zTlJnd3RPHDlrS
Yjihz44zSEpnzOkkCLcQE5yxPLoDWjTy12yLcdNziceKRsreS4gRoInpZwV7dAwknO5nAN/f6oA9
gdaEvjm2PPiSqbQTTd79+C3jE4HV0EeAKsk/gFzRzEXGMmmlgxB2OG5ONC+gPeG0Fg2m7/yasrO1
0m+f4mirx/LSuSXaa28kUFnqwwfGSlzSelBw0Xpa2rqoUzQlVSWyhu4cLABLDPX+qEe3eLlFAF9+
yIAO2OPml0P2FvZQAfB3O0E9o0UMR/hcM1QF9uHxaXQc47WsmL/dkLCuoIFffA17aacVvBfRxOHq
KYvimOI+dcJ9g9SLHJ6eCNxfSr0WinDjA6QGIvkRiWwuu0jDsWZsyIr6DKEdN4/BDMgJVsBfeXLC
pDFOkruQMzV9r6bqbYRfPwQJNhkg9EF77qIjgoXEabMh0Ulp1xazOOOEaXgheOiCgGGHdEoVJ9UN
98z/YbIVWLI8CgsLxuQs7b0tmVHLrz1FtSb3e9MkqNZHLKYRwhi3f3zq8xzQZz1wEnjiCr9Zx3WT
r4jRyS095OU50iebyQ6ON6C1WoAlqGCph8xTx1tB8DTYpE6AzCugBKeSEjFvMq0AQRm3samgo8an
3CvyeB7iHurn3dL7FN5bYp3YGfNsGabNmsGR7fUdUlMvCOrUDAryVyp6Krsq3y3XaxwV5svutDE2
YNdSgjExb4sRFnjyDrEifQWFywmzvhm/DZR0EcUgueFUyWxTbIXs9duOybSpqbFjNGw+Dq0nKlfD
jnfM3sB0NAGkZkT2XiJHYxYa0lCbyhi5KE9xffLQ52IJRwn1EqgioDekdFlQOhnx/i9m7O2XlpT+
frQLwjhOkkw/eA+GEoR1v9gBY8r91kA/wkHAUnUCdtmCq1F4ncQoPv5XMXBQw5rBgL6CLNsqMi+Z
kzI6C8Rd8ZALmhwHgZA54FcHTJVD5oF5E3UTqhb8BLBkqdvGG/9XY1Q8/YDDmM/LgehwA9A8puXe
x7FcbjHKOat/jUjum8aQPJJG2wc9ASIPKg56PJIUgHFFfbdE5OjyOQWGsXAtRcSqUHvqjjxi8S8f
7ZCTawhQ112OsXS8/l7V6+NvSCVfD4xgaAkMQLKweZE7ABKQMtq++AXK8zO64LX9w/XwdnG/UOzk
cW/tdlEHp9Tgg9QcwisQG+lyx7i/RZN83KK9+wQA0KVao+9fu0Z/Gw0hnLAF4LlQYpztD+K1ub0N
Oh9rTZfxjdPNYN3eyxjbC8wZJ0zno0RgouzcoFbgTN+SoXx4c6aY1/YN4AUhIVqpG6T3z5OWgvcA
IeiRZNwok2gg3rQebmSe99Zzs263sh91PMxZHgDVIWZHF6bl3TGJr51Rd0zv9UaK1ehM6zPb5zuS
3UPRpuMy/6JYfoJRgupTk1xIixVFD199IzcNyjv8baoHur5/0gft7g0Tp6lLHaYsMMNWNC9GPLx7
MfUlHGzBxqdmHjCm1WiHg3T9uysEAHejX9INknXBeaApaLRRPv2MqOen3DTp7eDt1JfdI/BH6/wM
4Dvuqw3wOx5MTXqiuEdgsLuNNvMJEp2r+szlddlQ7407HPcpuNAn3XsW5jVO6uBqdKTFFG9wuZAn
yXefQf5gb4yQxGBI97cRp+wnHC7AplajfQ/WY2vvhNNa7oeCtwaCxBdto9L+OyXvi7AGw2RNRCCS
kNeuCsNi5xT8vD7CUcGDxmdUthCiQ5B+UzFx34maxgdYtsJrHdmvHG3N4bgJVdPeGvfanDAanuqV
trPjOEivxMRxmvvxFqe4zo1aNm7uDbQ3kyd6byaI/fjRM6PTUMpm7b0xNJhFwl+j8Me27fPVrcnc
6PLAurQsTTjZ0d5IB0ugqym+Pi/y2dr8c65N8bc1JzRFvYl1YigWjwotmhzSINiNkaWAyg/UHhd1
eqTojss3m0b0MGGiU8fOfqMVOfhNp+44e3h32OANZns0yAcewhMo2GgQLZh2wpzLQ5iaqEWasivL
wOiInMmwiDzsHhaUhGTPCw52YAQNmzKY0sC8xOlDmABEJm5S6dPBeYYp7IS5H4Hw5mHvTPAmutY6
nBLEuFe9oBhaEQao+I7ClRKdZU2aTSyGxcM/sJNY1mvTIG8F5zj98URY1nipRbYs5T1KOzygB2YS
CPB+V+ONFxOzOvTD5qljRCZ7LXXme8qPBxGf/EnzBPTW+WP1n8tJm1lx4j23B8qaDMCWWAaku6y8
p5/wMZo7jqWfpKBV8xF/0PIlO92Z/L7GSI7UBQteMV75fTEVwnFgJpCfsRHYx8uDnPAxPda1ObYA
ZqZ/+B78iXSnHBbXmHQmFPfpo+TfUkDoZQr2uG/yLkdUApj7T0YPMdbvujf5Ef5wclATtKTtmYMr
4pIVOkhyPN7xY0/E+LEXf5PnFAwGjpv3t+opy0p37mSyw4+ODTIZggAY3z37FLOaeOfyJE9/fVzs
gDyhmZRY/WQtD0d9dWbyYHIJuovGtE63KE0Z7qPNti4d64RlAD7iG/MOV6hntC7OmcGvfD72zi74
iAZOnOZHf8kJeXqXBUxryKjx82ZjC3zsGH34QDj04kW2ROjqRfx7g8lsAoIS/r6YZ+CN8Vhg7I0X
DRY9lOjI+HHFp6iBK7cdOj2QX6674wOPxS+Nq+fk23KxFhha17ZxTmlwt0dsP90fH7GyY+iTXJK0
hgnyc0F02katJgwNrOsOmLBgZIz4Q6WwS9DPM+/HZBVqLC295WCZHtlgBvUEDGqT3fZzYJvsDcdp
yFrQuht3taJvhc6PSTvj3wcMTjRBgYcGy7URwpy7gymzPqyzZ03vyicNezuwjr9iKyrAGNvO6MXg
DclSWOnNOig2wsiEroPwhf009w9+/2COoRrzhh3IozxnOcZJagIv03vXajhmpjt3J7NqkfgRkNRl
IPGouyk67zvVzFB6ntF/lt8FTxLEGG0dh7q/AA0YGk21nOf6CzIAkOD0MEr2IYfqEWwTjhszKt5d
xiuBcadp96/7NHdAf2f85/GayssTM2bkHYQA/78BPSLs6nkTaoxwBOnJ2K+XHcMxP1M05dCcZXo9
kOBxBCd/f3N/tV1ahEqu8+xm0Z7PdmJZwu/RBaP2XxvggMMgSWwchn984J8P/EUaAi2mfDYCbBP+
5TXYdyyaPfNCmapLKoTuCFUvLqvLe+PDkLbsFByXt9kS2RRqVKL1DYsoVJJsseOaBIhTjyVa8yYH
muLEyC1+oPlWPa9FArTEv/HTw520g6PUBY1mPe5q7gRG1v2G+jaSwVPVa+RIQzTYv1qO2ga51BEO
2m7RwJ1J3j5oymiVD6jmcK+CPIYqO7wJ+JZEoKEx+XgOUNbPKG/4QS5vggyuC1pBNdKjdcb//cwi
inYkXKJs1aK88oYnLCObFWkzdcppQToNMp+fqEL5Lk/JFGgE3exJHt4r3AIxvG0vblpFsR0HmKEV
HkG3KNY3WsDrq2EUwcZbgi+Hm6gyvGIgAlzyMVn9yhxXPwI+QR/DRiypMf9Zr5knFXvfiRdDjDuL
KkaYsl6/NbfmLKs1DrYSzfqDZ17bSLNack2FZtES9vImWCUANM5+L1WWXEk4xjy9F12rLk4mbZNl
u0fLa4cGqDzR9PReAI1PY4sEeUDtccTqBP78yYBGtVlhgN1Wj42/M65/lDJ9yOR5cCS7Lb/hyxp5
yK6oXXNcDW8Ya7ERg6j252g8C/hdI6KPWT59Y36VuvIDfRWYDBVvSdM4J1e3Abwrpop8+FI0Rqtt
wNwKhFCwhWCgd42NnqfMoF+4Iyfy9SzmI72EW53/9NneFK5dkX5RG+7pqiVgb7rgw9vxI/7NY1ky
v+1kJvu/ag7pETdS9J0cUzT22iSHGgtfDFH/3N4BrxdzW+Lrgycel+TkGFBHuUN7cQ2zq2tThmDb
hZvNluUAGRqvaSka+s02U1aKMINTh1CLHtpq2Vu48JTmVyNp2trAmCx/nLCGSZ1l2LRg48xyxriR
iBO2Q2D2LB0mHnH1/Kt4xPmxYJ4BQau2wCYTtsURMw8ZxzbNtkeSJLEde92H8Gw7xM+HijQmCxur
MGEuD5BbJdfxWX/8s8sHwC5cEAoXmDGrCxIZodykPeVF2wMR24l0mU6DK8msJc+Tr5Ncreo1nasY
IxvJD8UdJ7ZdDPKuQrYFzwtNn0A3Mp+6Nn/8tmnO0KmvnlkyMhopz2nonXCjaYrb3WqKpC1c5Ybt
nVgwY0xuVdxnLuy8qV6i4sWv/0q1kRHHa+Anj6qyOmKuPvxM5qgMdSm+Mdj3PG0efMnbcT1bVRfN
oqhOUeevySrzyxB2KFDXMadz7WFzqW0x2yRXii2sXVWyZ/CO3M9iscWpG8kkdjS04y5X+3xWs9Bd
wCZr0oHFsAVi6jqujjwyW8vzUFCxHUAPxN3K6th99NYNftGZbWR/LlRLKv+uZm7N07mt6a28eUKu
q5Typ/3E95tmKHlMx7+Y8lwqmBRU+S8x7Vn+qOyVFlZFC4zMJKfNarRN/ZVvVwGogC85WznpHIzE
7l4VHX1gA8YtFjPXjStGeyZXiZQPeUYIYzTjeDQ9yFT4USehL45i8luSDh29FZ9iKCQkwgwZuTVu
hb76KIXvmq/CoVDMbYJ0MMJMBpcxwSdJmFi5MRO3LULmPjK05zc0FnXO1/P96XiHjx33a+UPLOVW
VZx/WiSrI45BIvt2trjNxQK53cFoiyxkLp9MaGfoI/teZ8mVA4yh+hPvBXP+VIx7MnjM9PGNp+Vm
7OJfNQs7eTjrd+SspZhE5LKDg6+oZFOEh3GYvcbnCTs5qTYmWwVlw5FRVdNGeeRL7G94B91BU0KX
op9IQugcmuvRvz1DnymIY3iN1cipeFiue8WeauY3gmkjZu1cQsRWwROQc2SY8XR2XfRuUv0wxsD5
IAy/Dh8UZIQ5GtiUx53Zy+MIAUoZNCGBGlT245lmp4j1M7PrJNSHCSP0n/zgTMZILZ72jSiEsLQ5
ZTxFyfKdGaYNfW7yNtob622gvrzw820zpIiQ7jGuaH5VZ4sJsMesoumB8Ra/jTZ7QzABi9E3Aaap
B4PQ3PQe6FH+tl/pPh7GLQ3RXR77SLF249k11K+4yJpD8WFLvcV6eJc1XKT/Q8ZZdbKMGLdYJGD1
gme8F4nNlq+z2joMrBPhE0XuXo2Yc3rgTgAp26KKxpwJo6U2GvDeRXb++tMKTzOc9HTQ1leIFiQq
ZmG1+eTNJR1mQufeuqCf0KcEj1fxqYOKxWWpiFXnMmtz3Ho/HuVIIrMyQgAy+J4cGySbIPpMq/8p
TgGa2QT+2xqEi17woWoxAp0b0bp5zIdiebyftetI32fdKEjEYvby9e4FaTuLKX0C/cVHDCyKN2Op
XJeP554V+2E3XjDTt8GGoAoeK9SjSCu0st85c7OPmeDiLjBURDz3DOyvV+kvpCEj5NsQIY6S759s
DLjGld0GgRdDBPpmvEE0QrDR3Uwsrogo7imp3rj2XLmGXtOYGFz1mN8gK/2Qtqp+M7gswY2eCank
lcblYht8W0bgMEoXLiJjnddexQOjRfbVnFtNROKQXZDt/8se1lxy+ByF3GEtqLbcPDPWvHlPqvhC
fsKzv/e591DsKv1ZuZTYWVmHbJ0Bm4eIl+ZnlhzZ+PAKKy7IJtNLIaEyEVPfC/LZNdbtIfDGYy8z
Lt27m+ggNdQrCnb54eUqYra+OXBEJhw/3JxSFKdlhqYY8duuJK/FEF7oqEwRi3TwuCGfoOX5hkoz
HZ7tyxKgBwX9C7c9zBEKJtNZZ/zR7cdVMX2uR24zmmEsXPfGj1PRrDfiReJotFsy0VZ3CW0dWK1d
53Jx/n0imK711bxib3RV7SG8RcYSKd5nfSa3F1+eDn5a3xV+yE+Gte7WrdZyMu4KxUQ/l+sjI8h2
Ge0sriAEfcFm+iZhw52LXZeYCh+Muw0XdTc81BKyEXcO1xxnA4D4DOmAFkyW2OR1eqgLl9Kg4QDd
vwZgjxWmuOCUb60su8JhhwVQO/YNDJN4RgtUadC7MwMhuy35nRb+IBzPm6gYucwkxugYrFkONiFB
qH7xIN/emne4eQ+70rMYGFIuPAgBoBN6QGvcbtt2zCAc9hc/OwAez3Mv+OYYSYkHg/xAHHQVOGIy
Bl90oTCfa2DCL3RzlYCZLz5nA70kKYfv44XXE9Pxw9jQUtK354EKSuza/EsL/h26uq/52DJC0Idq
kPfvinYFVhDcTXtmfqnbaurXd+FfHCldDfHiuCLimLSFrce4V1FVnGXZHIg1nsOJK5liD5vlVy6+
lOxjHS+Vv3qPVxYWMU/vrzcBHvhNlPWRQkEpHu8nQ5E1UyK75HAr7jrrWD0MPiPmob4aIxa3+v70
AaZPBvWSsymGqGIf9ou2z82ob2qablxKOCGIj3p3gPPVyA3dI8nbVpGI4akhr4K7IWybxFumYkP/
LkIudGkbN9smUoX+d0UQ+UmC2Yb06ew+rYToT269wscZ1ghnhZJBR7K8bpEK5iDFrTWe/uLIwdlM
cyBGb8AwN/JhnZpW5xLXCYe7i4+2JcxdBdRGamz39sJjBwQAomNKs8cNO3cxI78gsPN86eBo/Qom
uwZkW4xJNUZPNQ/EWwBsD0TxvNv4TneivCMwcViDGeXxqSmYcp+3mDT9UP/XnYEHiky7jB5OcWSQ
i0C1ZRkX7J7os6SXqbduWgBWFPemYzakY5qAUxBizrzGD6syUP1I//ZhMaBEATSnw4RBH7VQzXN+
Yk9OQwGY3fJ+DEeDkA1V8Shzag79FA61uYZWK3/J3XgWqKxcQor2Vyenf3jbjUxOxmlFRp9l3McK
kS1p76IVuNh6fp07SSgNZeGS72UhTDffJ/XFx3bEEu33DtTWHU6Ll1XXAAG9GONvhFJ7xC7Ad8if
MmoP6Fis7up3NHY+c3tn4240ZaP4fkh0t6ktyDo2PDjdG2Lkt+RGsNea6scHJBl+RxiNLpNWQL7G
xQP6m93lYqaw/Awt4g3eSPzzQE2GDnmIgqZuTanfW5Z/z28pjN+YCBdao3L6Nk4jp9eDfcO5+CZc
uCo5kTVeSCShEVcPqqpqrvZUSYeDpGTBJx6thsVgUegqs/iKUIYNxQAsxQMcYmF7Ne6rvKv7KnRh
LsKMdgAwZhl4W/+OMxrWfvgmUqhpE3KGiOEJtBOYuAEc7tVzOQcWBH6GGPAewXK6KNzxZDf2Xj3+
I6UoQ23KjlGa9HbymCQm+ZQUhHhXUtRcVGGUoCXd7OdEP7/cj99qwK4o8gFTuAUQeBGAg1A6tkWA
/VFRPBQ4yN3f/VRQAgmwhVXA9ZJ3SAuYMJ7z0RipQMOLraWZ5kF0sKN0b1K0BoYHS49NfSz4UTqS
vPpwK4vbgo7JUrNiIqZtTGj8t2FjfPAi0Gr3ryjPNR8J/jOgvx2zEjR0HXStIkeITAul2IQv1fsk
zSEj/jps/55vpstmsOwD3oO8aaEZJnQpRw6jMv1MeoZBbVjZdLAQG5Pl6TkXb+lh0SSKNhnTxXvi
mQUwAaeRFu2a0ofSVh5pmKzx10cciDj2LVvQlxhizRI+XMiJcFpKPXtmeWNcGIqnDNgSXJz5FiYj
P/oyfkyrpq5/q9dyY1Cz/KuZk+Qcu62zAZnqa7+X1VUmZxVSYXzCTJIUnKWH4oZ1xcsohw+vR+5C
TUZ+qAfQeQMjv/IocKhitippRTLUKVDymo4gNMGdPzIgq+ouq9iDFq25igVyMbV1hmXBstFzO5mZ
iyMmBi8C2YI+N/H6ooN/pqbHLwH7HIbPh1iE81UYchAE9SaNs63QJYSyOWR5gNFa+yGWzQyALwXr
DkDFZb6uNhF1ZJ31bjgilRXZEB+i4Xnrc2bEPVEEyEGuToRz+BIrIkjhrA5r5BbFxSbHG+kifnsS
7l0metXnS9d9dKVbx9kvf+PTsfiVbWEjaLkNyYB0Glcxlkt4T0hstC8RdEY0X/sWIe7pmyVkDSRx
S/DPsiFouq4NWF7vSCbdJdd1Z0aDbU9Je8zspJNJfOkp2Sy8e+c+9o4Wt8l8hV2ZMacpzRN+TxPe
Nokbxjom8qx5CdvNpJoOspWyamrTsG1ABaHqPXKrJhShO2fKna5IZDWQFDOOfmSsW7rVgOpuTZr5
F8esUhGUI/MZRYGOsAkDHf5lvEhv4Nyf0GcWOwYAoEZ4y8tX/y5f+b4PE5t3+ELLo7QRlJ7+w1DX
BRuJ6Hcn7G0H0sUWGJIRSdIZmx0sk6lfyUj0/BtKfSM+r3ISav7DaE0vFtQAuhFjqJ+TxWxm0RxX
TEgb8tlxFSfleXlrQLGYmOXlvHd3NRSzkGKUQHozhKKA503oBCu5D8PFnUsZn3NWcZLU1MsAcfsM
b1v6v9LW+IbfcpU1Ho8UrQveSi3mns3xpHMPQpPjMCyO/zwYX8JItgzMmocVvRYvoIEeRdGBjmta
mq2LYEpLGRCVAo0YboAMYyDAu8msFWy9+ekyAvy1Inh9Rtmu9GHoCa7/k+f9W0GddtLvZhetv3FO
x9cpSw27AmuqkchbCUl8Y2Yn/aV7Gy/CV1ssjhwKTR37eqMxDXMGZsKVAEuzk2TRUeRs3FPFFCGH
ulP/7pVd7f+OckdeKmAw3nmSss15OQFtos8gtkCPIBARpXQJRt1Hx8ud4SGcSEPH2qLWk1wg2njY
eO/t49DaOq8z1AB4BHJrxVxGGev8SiXhPl53rjwsVWH9hDoBpKyVuajO8PwI/e5K8eQpn9i3M6ub
+Nbsa3wNdYMOBZ6g0XvPQ8lgr9kXVcLGXdy0j4+lrAffqFv4/s/1m1oYZ7zNF7f6wFXZzXR9Oe7C
KMWvkQa6mN8MXQNutmSvdBQmowndXB91nr+vWmAInIuZLg0FZiAtdUJpKvkYps84eLR5wgfsAWyR
CRACBPkQ9hf16L0ps1tCtl01SStYtQyrHyJTODsvQsVHp1QDDJHzgh63QVH6Mqfh5x8awBz5uwh3
NaktKSVXAaRYTZvwyn7PBCfXgsOfuQu/skcDmmGrXIp9mqXGtRbch2wiSEXcp3h6aOrGbrpmvjp6
MluXE951FcdfjRdSjmCvjGsZewzIGYZTQF+Q9gEkGBPlZhbxWlcHOvuvAHYc2SO/o+/coHwsmieD
PoF7roHBy+HBhvWDp4XQLrgkfqgEGHCEzg7Fm2oygsA/zjVpCYkdGA+chh3X6HwT1Abz97S34ddC
MR16QHaJPlN0Oj2vrxOExl3lpy/25uueg9NGsMsBxI/FUL1B5V/B+qJAp5ki2rX6J6cLZLrsvZwX
jGikJEvO5j9o4TdB/bIxsLOhcODKurIUPFiEnn9DLMW4g+LfWKcHPeaW6IA8wr2M7/dMif3wYqGB
0XaYNCb0wPdqbtC23sVYAtID3ZuH8ia76D7FCzSavuT1FeJVQPZDP/fDbDnGYwnasq+w3I5ZNyS8
A/2AdmFfr1FbNvMurD8e44f/GcWT8SA1jK1O8iZboX0mt8gwLnmB2AUr45+xw6vLcpsGZdfJCAdu
OHsyHHG6z1kK607qVOh/2OY+GBVQ1gJzq1mrL+4ffuNyAunl4gaiYlQ0JKY7U9hoEVz/zuDDhPx9
oBGUuQRZrC8m6oyqwhmZWgsPzclVViAPyYXIO/pjBt8DiBJoeW9TTlwXvNEoBxnqEEXa5s3Z0hCy
fiCTNSfC4PC8KTBEuDjNsvDXUIutfall/yLc8BcgJe0BION+Rhb7TjSOrKECvTlRLoAREIDyTV5A
5pt/yQlf0gZo0ZhwlSULV/VXP2nt/JVg3NWEG1H48wT4YqN8dc9nsi1AxjXikHe1rmVgcClWFJP8
QR0vFmqTzjiQHw0W4VjlhpBA5xA450VXWDiU1VqisxlD80q5q4ADOeRQtQ5zKv7906x/atFnyDy+
aOOf246mq/dsNaaupHZcXMbhW+fgLrvsYJAKJNkgbyDyXj386Yj/KL4RZgjjw1uMBwHVCl6SxJa2
YOL94sobXBtKhfcYmwIUxYKHDCjHtQdhwwqbtSBq+9MNHCMxJYR03JlejSeQckK8Z61MAIAqttdQ
AArjhNkhOaMkyyFd4QnIrLewEx1EveKS10Ywd0s9RbAImPrN7tyn6LfIbyUZcK8oIAzwOn11s3WT
g5HR5CH4Pa4XVLqAtwBhhMgf9RD1O+EW1ycg68WrpzqS5odrgPh4MXd5TLsLNlTHLEpekvvZlhQ7
O2Jksy0XXTN8R0COFcB+VlGlcCdgU0lt+9opMHMPt5L1ekj3qxtgu5igGGWDeJjyy2OAaSdbKMvC
TnUVi6z9r6PyD3uCCCRi2iwEVJg1fAo+PjUhJ6mjMhCZr7hRub8jCMAeltoB8hmPpX7B+RL7jQAq
HYLrPg4SNBX88fFin6MYD6l9uHg8XYDrrsgLUhuRmsNKPheMiIkwLXKCJ1y81iz3Oumd6KY5PDhq
UNzH9oDb2qZNRODr3ghL1fmgQD1ir3eHexXzbIT7D2uYgZtnLjkXgTDnW0ckBhxetyfDAVYBkss8
2UXJBaw5fk3Z8gs2yAJkcS/YQKrtcYBj6gPWsCcCbLgY2qhGUB4ROMhf2qdDrcoBn9fS9TXS+w2W
ChZx04D6/Ua3oyl66wa/jrUaYyaLFucAgKg2SnioZAUx880giNHxLA+kJPQGhfa+vZTpwS5LMoeg
3NhRdIuJqt0cq3YTAsQlSFsi4k/O5C+NhjuaM94RTV6OkDuiE8yWBBaC+SNuffN1cL6q95vedgzC
gybXfC9a5oD5tNb/VcON88Gt0Y/Z7idU/bwkLWXoCxClaOLC2ls9zbz7L4+fl54Hmy4mM/ZibhWW
DEtHzb+D6cDfqB6ZeKxVEYztsPBUMDcdi+9HTFZQGyAHQ7ipIzOFPEByB1ti3f6PsPNachzJ0vSr
tPX10hZajO3sBRyaWosbGhkMAtQCBAnw6ffz6IvJjMrNsJop68qMTIKAw/2c//yCL+V6jIed7Zow
d3TkDDo7nMSYKlPHuVwa3BsgNZToDjFUwe2OJP1Ci72LGgdp45HzOVcKFlUbHvYjoD3EUHhu2kAv
52d/eZ1KYPn4lM223gG1gwQKJPry4OETGTOuIaM6IQa6TLGiLYZpOMnJnBwYqi//cZMvlwQ7AvZd
pzlk1oC2HmjfJQQCujQb1Z0dSh8rpG1lsoE6dOOY3nPGgBqTo4LgeghCBKfeBmu9NSppptqLNsXg
JaAviaBUMp7u+bJQhVaxOvUKDPNBQenLnMLH79A/Lb05eOlA7vxQYltU0WNGLLIsrREdgiF5M3gE
3nLLFPl19BYus+ITEbveQoGku1GTDdoZJns6GfG873JgUNCw0UWy2QHpjDETyL2qLVI8B/mSMQ3E
5smpzdEttozLjv1qHO/Y6unQ7WRzfjESZWzGbshmAbQLgZdZ1Wsnr1Pyb+WAUtxT4iL60q6Vupn6
lfEL9sQ633N76ILOW2C4cutBWIEpKWIwvuJzJW7QJHki8IFWS/76VGyPgpYEV2FVwhfH2SZTPEb1
W+Dy9L0oaVqvqBpot6Ib7gFirI6HHLpdEO5N8z3EkAgBYYhdB2NwhVIyBYnwUkYO/MGOupUIY0VH
hU/Z6tWld/oa+7Nhq1yR6FMM5YR32HRXVxquYcFAJzgWgLjZfLUPxGvaF9SEnYC6+PYhZ5TzFXOS
gCEVFhIB0sJATjugKNMu8dFgiVvgS81P4+E52vomq/LqU7iIvcTgoMlClaQCpZHqf00T9unbIIrR
rwvBLjU0iHcpN9xt/i6Rfg2ZJKy9QevGpfbzgGlrJqVS8bCirOD+xX0q4X3FbUzHD+DgLQgRHZTJ
Tgg4RWsB/iKJ0Ptosod4AXq1LbHiDLdsYOybR8CKA9vs+DVcHXqMnXFKhP0HtYhaUONOnvzXhndg
cb4KV00OZ9ExuMP+YV6PdtjxcrKwfhhq3IZymeGbu6APlydNh/8krlpQZb6gdEgY6/QxXr0ne28F
SCBBvnLNadMJAAaHUpISUSBcQYp5U/6D/nPhsgLim7C3cWylccYLGslOFgzDjWe+FbXBbxZgq+9Q
Zb/6okyUEFqcbddZwS0+DbqPTcMLUSx6NAUQuJ2VjvwcbAX6jtrk0S9tvgKgB5fEm5fH49MHu0VB
sbIejpXW+P3mmlJOXR6AMeijIF3gHMCNPQYdsR9QfzjA5ijwme/z5sV0roznESz4PBpE7GrAW2Vj
CWvS1aDt3MZ3kTIwJuKDRcIL25AY0LPNLJiGm0echTSiloEPOOs8BooVLUYGYPGypjnfvaglK0vZ
B9EGcruC4BWSCjYHDbKgKFC3vsT2Pma0DrlLFrx3ngvNJWc57+FdGE3wznqNt3RxZoZ5i9NbF4QG
xIPcdiG3jwneY/qwCLDzB7fA6emA/YvAuZ+IANjSbDtw1iVQOVssbnh4NrzFO/dpuukSti7/4QMO
dndEPqC8lGRYON7oMgGykYmeJCI+u034ix69LlIw4e5C/PRGCTxNeSABAbkjogwh9vSVDgUWPz6z
P6SWUxPrnN3vivzgAX/s1UHKfQrJsRJkuLVUoppg5AkGM6hDvmozo+Az96LiHXL9srllDxS7uXX2
UusaU88weJbIUN9/9ds+sKsxwRdDXtfolOpTqgByImPESu8w7y2uMKm884Oj+DjXxIJagf23jqyg
WXPUC9oDOoOK2FA5mdlges1bh7wRIFA2LHSU2Gjf7t4EPBlS/zVwqNmHQeB0gU7S5yAebmNytZtt
g0/4Ai+6WGvRhgKt+qEZ0i1JWtWdI9nXKEYRNDZjuX9j2nMK0Zc4vFNS7dvPxw/kleAo1l6wptge
SM+WZ4QcPyI09sWwHNLysRGojN78xnw7PKZM0WIb1hn0Dea28Gd4/foWqZW0u8+aUCpM532TvgTj
7t16Mtm3vgh27XbVWqAQpgSaNJqTA6nQABCHNYcydiZSYfpVWB9TWXk/xvyHDVsb36ntse0MsGWE
NOLtm5TNXOr9ky1B85kVduiW2EU0JgUY7vsbXqxzhMANyCmfTFvgAwAC9wFTJiADumS/T8XbPDhi
BuosNtoAt/QuTF4XsKmAYZcFMKJZid2Gt55VrI6ZnLY2WrRMfRI4mpDWbm8wZ4oq75R5a9m709nz
1CTAfk9CxKugAa22QWYFU6QwOYL6vzo43+A84yk3D5akzLGw6b0h7+k+vhMjI1jsMKTGh4TEEDra
ekJuRgvyMlZAElTAnKuH+IDHvexL7B7sqmueWb4JHwUIuk/aEEV1F1zMoVlRCHzr1ZNGyYrYn5j4
sQPqyI1CEn9YMVAEBYZmhLIzSG2dG+HdV5MmSDPeKG2KObbIM7osSsAKLud5fvPqIlxgr8Q8VWDK
aldNIPlDgx/ATkfSHM+U9R7zBrLgwOxGJ+F5ssEKgIJoLcNr2AUYUe/wrXnv3pIBLAs8MhpBTths
EzaDtg5LErIsGwkZvnTvd0A50oUD8IstibOyxxYbphoSAWHiMqFMFt0Z8q+cbyiaTK6eGYBIgdfD
FvSUi9tpBC9bd69dhZMcvVJxRc5ymPaZmA/jqmK+s4SFfPDRsR98Boekv7Gx0ezgvZCxHcgjGILa
3X+hHpiZnJY2U7Z6e/K4CB6zEdQLu7lGeKfE8klS9K7rQBHuB7UYcnbMtgA3EbWE8mGtlzexNltA
Iw9sNOqgLEJIQiDIK+MtKGEb/KO9xWI/YnPbYbsBao5TQztc71B/sMxc7675bRs+M/+zPLIYGMTk
fM/TbVMfAPYYkkBICw2pqDGHgOdB1WN50wG/OWhiaWOKCCShe2rEJQiYxgsbYibYw1/R32yvPGcP
kh/UIv5hZw02btwkI5TnES7AW75u892fkKVZpCpe/xLiLFIJbd097j8iiwk1uo170mLR7oYsJd6r
mZR701W8wekHxcr11pZA0yDJ4Y/4M0HaJOdA4WKZsf9zaPCHji1uNrL/vg9QIel6bFZNHfGv7YUm
uyyyHhTW7LbcZ7Au7ODMy9hEHy3e7BHRy2vI/63O0Xe9ocIQv8RCj5TpgRNYDisBCBtRJuoEDmLJ
JusD/O0Gi4wxymJ2bz38Ni+9FNDTs/mmh1oJIRASZtymEimyp9S5QiNkKE3BLlkaDoK5bL1p9rfb
7ROHFiYbqNgekwDaznM8HAITSE+KGfp2C0zXugoY3kPdUzcTiCZt9kA7aMIDZbXEL1yp85RKiUKT
qGtvMmFJFxABiT2AHP4WZXJAwtB77QdvlPjTA9btU5rnku6SNmIq+SfMfoZOnMLXHkJrpGDG/MSN
EDRoX6PhD026kBL3vo9J55mhab+sFl27yVzZ36P2lETrt+blcx4Hzx0XUe4HYxXuyKQPBxcL1zfh
myyMg1zE2MzAdv/qNbJY/hEHYi/+7MlylzCRbgRHfLJDLZVVAr0s6wgfxdbRpfUE2MyaCxi9X90d
xhBDDjIsYZkVY2Y5IK72Eewu0WEgPcawoDTxTsVxogx1pr3jjh1R7+BYBSiz2exhdIYkwzZ13r9r
HtyXq+NJ5JrPXykPQsZ63HIMK3i5HGaCSyGxyweN1w1x0AXHWxd/IWKkff+xm/QvZhTDv2SOCCyA
mfn+BHC+m3H64BctDyZZyZmQbqkLASQpSiNJFzyOlXV/u2Hsw5QXgcaM1xEaMGcAMTMa9WxyldQQ
3oPucwRm1J6RWLJsPzmuld4zDxht6n12B4xiZpcXBxDTSnnPGnvOg/uTt56m2aXNRRkd7gaInNsz
I3IWABM686VTMSk6sqOGB68Qi75GXzI6xYSI0ongORI0NI9XaL/zu+VgJBHaE6wYTSTvBDBBj7s7
VgHWeMCwjxkTy35/4rQZHt2cELLAe651WIo3fI+g3ijN5Tm96d3bsrnJdmF2bLtE8GZsHjtYdNTK
1BFjzYfkQqgssz5SHTWRHpgexAb7f8hXWJM1m0lUlOkJtDcnOFNfQoJ8hE0A9LW68xcLn6nygS5k
2o+hMAB9LwBCsEqYTbRBk5EJbGySYcTlFBce6UBQQlhsYhcvKsbtI6k/v/u15ctxkITjgfD6ZSyL
CJGh3vboidgxihiGd5Nira2tnEdoTfYvGmcqrPOIB7CaGbbg78Dx9Rqd3B7u7mbrfhZPsnswXrSZ
3jdLCFc4cZUoxVHnUcnpIzmkpcOV2xdVPflDeuS2CoNTiG0D0jb03xi4kZ56Z0UlAWHRvfRRpkIv
4N/A+cfxGw0BpR1VoC2NRk7r68NX2dUzWNyXq7/dt/vs2xR0n66PUQepvl62vuJ355XFgLH3RJFb
6YV5Ept1CsrAxfdojIr4SrcJk5QWs3kPAVPkhjuB6o4F071VE36H+TwhJd7yczlmhoK7E+rB3fQW
l/RpkMjoWE0r0I6MOqV5UlslB/TZx+tGtiQw9RomtIjNZSoVV2sgBCjHjy4+pG9yu8webdQWAhdV
5RnFKaYSbWuKTaLWAOwwmk8KUBzzvlZTiQemmXDhMee7PFXX7uYLtoDPCccPJzvDdy4Q6bkJkfmS
HHTG7xv7LJAyP58BPD9aMjcZ9jdb3SAIqrntQ/jKK4/znimThEIcZlPyxFCxVwfVwPifDYm7kLJ3
UgFYfF+2hT4WO1tM5Ycv9n+xJElZgpd8JJIHemnGzLTQpRnREEtKEeS5Nw//DGesbw0k0wivSGdN
GhWh9vvQmfImusFtGYKI1tDDPq09UjaxLR0PWomXgWJo8TjHKQE1b/iG7ERHdpaluexGmrnchYZE
q18kjiKfNyFCCrVzBBJP0rRkHmvrnU9Dxxea03hmQ/qbRmuzGRLOcGJ8veXBQWHJOTv9usmbC5D6
/oJo8CniI4bmjhf3Qj/ARwDSwq97LUXGUUbJJ05D0IWOckLq6OdNyS+9eg0SxCC7HphIwibMFzSs
3CvLZzQAYkz88Ue8WuoA3laowax6g5A6crJy2QB3eW4Bi48p1cuPTpo3nd5B5AMoY8wizrSWM5je
3dK34Ku8k7xT6gIPHDwLW/Yp91qvS/cVKo3QusdqalP1v1CawCuHLAeHlWxs5joniREmFg2yAmW8
Ep2sxzj0NTJCKNxQ8xhAHvmpBA73cdWRfvbSu5933Jsqs6h3tb2e3g6mbw5MYjQIAgCn58qAI2qN
HUVpyvZlTIdd+++VC+mbfHS2Q8i/HnN0T+u2AoTRNOUMT9c0Ke/FJYwlVs2iWtKISbjBGigq640E
UeJ1xb//9b//7//5qP4r+7zgjlNnl/O/ziXWV7vzo/jvf2vGv/91/c8vJ5v//rdlWrquqZaj67bq
OIalmPz+x2qwO2f8tPq/boeicdaeWj1WJO4r9v6DfINI7RBkI4gzIP7njv/uQ5wB+e1efzdF2Ya9
8d+vQld+uArr96vIzIad2SVXobXZdiC/MdDH2Q6fqYZMkesrGYJdlExW5LB7hbYosIcc7ZqH9jKs
0utW+7BxVXtGMEKtzt+vTbP/dG22Yxmmqriu/fX7v9yhpVmWrrvj2prh4j5XvaN/IY3us/JcET0k
fQGph3zffNgyskqe/PD5f3xCv3y+8/u9eTwa1tK88vmHXGTSTPvSyTdoC0kpzQ7+E2EyTEoOmEJk
bTifeB/f02cljqQky6w1+dpBxvr7Rek/XZT7+0Wp9jmrDUetQWVm4ejZlHMHqtYmtUKB1C8ZRDvI
IUvG+24qUrZ6JH3h369B++Oi+Z8b87WofnkwtbZ/PGvz6xp0Kjr8duBBImaNgissUZXBnR///SN1
+bW+vy2mYWmuoauKqZj67187e52rd1UV1ViS5Z6JFrxbxaBq6ZiBA+nja09k4803SdwlImu13doI
CXjbt8hIqBJxXx5DnQzBBOP+36/Msv+0TH+9NPnEfrkbj+vpZS6v92r8Ysxt9MmDHR7J/wkdfOlV
zkmL+LUzB1ieSP4D3DwYboRWbh9+OPgcXCJYbJSSVPqLteTXKDTMRHTSON59SdiSRiIOdTnTF9n8
mN5ESM4HipLg6s2zUflRsbnOD60HYh94s3M0OUNYRaXfoeWhaNSBZ4GOJ03Urq2lEVrLnkkxVMTF
ydcvXRp/xkCQepS83ZiVE0PcWwVlIY3UIca3wT6GDTvWtprta4dYR2Yq8p7toK7VGX+8w1fZchrB
MtoV7KY9dLiFMc/IPM1Cm4LTxQCntEKTQ7IYNRptumSHow1YtFdOHEx9EI+6M9mq3zHvePtET9aH
xNiSawdi4tD7+FyDfvcBMvHhQiQQZoPq0LK2eMnkgly/cF2IdQO8h6kf6d+YY/SZ7klq5I1c3lp6
TlBiM/OqHYLNg/uO5Mp9jz+GNpyZ4TNRgh3ob0WYpDQhUA1BcY6dT4HpPJ4EuYQNLbZoQxBABlRS
MVPbxcvJHv/w5rNbLkZQKnq96bT09fTszR9BoUHq9V65XwJ6nUkTtSDg4vsyyjbYy3UKno0bW4SM
4gG4uex8ZaT5TCIE6dFppUcU4Uy3gtagBwbGVM6ZZHb4inZBljaEpIihxeaXD/hgOqvrxhAV5fqU
whscZN/bgxv3ye5NXo6vVRg2YY3F93jRzbwCiWG0R5+RgU6E1F2Z1IOXldEtP95In/E0qQXpc/e4
DNEi+NM6nGJU3jxWi9e5a1EAPEjqgVDs2W3IGC//JZNTWXGcsXPGLRCQUFgLw6CbcKLja0y9AFmu
DsmahCyv234Bq4gibEfclC6yjZ1WgRutHoxPikQFXj8HZCDF98VzTPTQUw+X+LAt6V29F77/HScP
GrVnniGvf9UDZH9NqPxmJStYoP07KAi7/QMuOdeu4sMT2W1s2sFezqxvdAd+34ka94zglpi8H++g
QsFLP8dicqNrRacp8nrMZezwmgGZDSwNTm5Ee5917vhEKSGQTudiBWjjzozb6ec3chbK6JZ/MC/A
5AZxnLwj00Fv8MkJJeBpF73DqVWpaEjkVOQWMskU6RbkBz0ArySz242sLhQmhwZlPQ7SxOBUIa9o
AdlWWlKqHyXvx9OX0CGTakjmdOdsBLQ52KLsOjNCP0nsnUgUCpSN/toB9zUiGLhjJhYxCKA3Sjx4
GcwdsBxijHplSOeZhLjyK3r0YGDIF+Yuyuf3Cpdk6FFKsc1AN6QKoUT6qFL5dB3JIZhHUQKK2E0G
H4WPqU9Q6ww7KA2IyzX4gxbfPPp8eh+9CiZ/wMBj3hmjQ2MCV/hzx4NTPucZCDn4o/LdNP++I+ua
9sNh8a20cg/q/XivHhVnpNSAS7008MUS0XMLFOw8ghJbAloyIsdemVzbXuVnMVmbA36DTvUl43LY
5iAmPmn3dwMa+Qn5xziqJycshuG7sBMzmcc2DcFHD15Y3QiKVUHCw8q842Yif3PiOgnAYl6mt2sH
KTbk6K0OEbvhJMzHEaUfe+fRo2VsD8xjHMxduLAXxu5gOXpaODOjMcQlQTulS0oKjRLMwAaB+EO8
KDCV+DwIW4Cdtc3oJXk7nU6n4t3NJwglnKHKK7LCq2AlCYKnVvEaZsdwf6JEv7KxrIJW5X3wTvoX
7dOMatVXQI7SDM+skBeDZczwX2L7sFc2fmdKyQ1cEQZ8zLxBVOI5cro5z70ROFi7hm9xa0GCdTiT
nhxJ0iTK+dg9AtlOnPzlhwtmhpcEL9xytncJrlvOXtANUa6VBLWuICMyYseg238HB+znqhWvLbc1
fgdlAn1oT9yfm+Zvj8As5mmDimtbkqbhlcg3IU7LP1m39gMiyXEq5tdPvePgsMnxsoaKiK376jww
QkbEagD5CC4T+lbioqDzCDxtQB/xW8b9ndAVjlQO1ZUpnixyuAhXyL7JIPd5fYJGVPsqn5QKH5+u
SwzEd2qWIpviM9sIMzywOMTj15VtzytRUvVuTdBeaeWjz82e3mM2hm5pGbgQjFqSzf73NW/9qSw0
DdfWFc0xdEOVr8QvRcilLI/PZeNdjQFd9g3YJ0rlF5fAkI4GL+QVXm2FB0LkSToCEYi1CcM3wgpP
rT0YrNf10GO4iwJmM9oiwtVY0YkGA8FoVkgwh48+s/Ilz/BQtN13cNoYxnYJbtHpPAcPeE+0vqna
RrwUHi3IGWN4BVDl/R++o6y3/1EDmrpqWZrpqI7yrQZ0dpficTGritpKDjORSbDxXj7l6w3YqY7W
RM2wE0sNQg6rxweYZ9rJ1IT3POUsTaOBkaik4jEpka4bR6/13hJxOVMFotb6idptZZ98VomQ0y2a
fGZX+wESLpDHcMhw8+9fSP9n5WgqtqmbqmvZqq2q35ovSz2rWX4+1WN0am3gPthk7xaeDiT7eknW
jnrePBUgC2OU0GmHCpZXcoei6odG5+tzfr+xpqlaqmMbqmLQlsp6/5fFY+8b2vlpv27jBgzeySnu
HgLF8GlFeZmBPoy4Qvha/lDS//FTqeQNWzUcR1G+dxG3+nJTztnuRt0MOzf3u2cfRsnCSkCGGBb4
q0tYvn3nh75blzf1+5c1Nc0yVd2k9Xa/NVBltcx214ZOYh6H5GklhS3/0bCssW7yPp6kuX9m6cDo
PimBXDZSiB+c1dwMZM8STVn+2FCp8kD6/1+Tq3x7AJVdXevL0biC7ikkWgMxU36OsNJEqVfCTR+f
f7gL2j/7KdPWTMU1LNW1Fdf+1rRoymWn6+rzzBHJkP/k24h8QMBHyTNuBFm7d2y2DkkHeqyD9UIn
TTkKfPsn8MH557PQNfOXN/rbVdSG9jhejboal+ndn6kfuhFQyRiU4wETX+e9eN5HzBxeO3HKRuuD
ifm4DxrMgQWzgQHeRm0Am2GveOqYhtizlz+FoadyKsc53Ga2NZAqs9cjNSOP0a4mip1wLk2msstz
9HiHhd0kxOaJ46CGFikjsfSNGLLPxEVn7lgHkPxcgHnCRD5dWorOefpG8j1/254DR09gMcZ5Mx6d
paONHMruC0RYclysy4nb8x7blBjSb4a5Y0yXNW0A9OIgc5++SK0aZA+/9wBZQwLEPvRhUmi5ntFo
a/B24c3fkfzG2yNwKqAiWdHNIfzRRCFEjrMUy+Cw09jO5wcNHaoRvrqdgOxKAh6+ZJIs1hX5wdCL
fOgMknQMJctrgiLTF0uBP/KKhq+ONQfTCARJOAP7FKUoNWdt96NddkI54S5VOtGuJbr4PKl+t33o
7GHuzKr/KDWy+L30QtrA2WzyBYUum6uaIOh3+OCh1U0NnyFj/nR8fvEC3wf4D3cbRhD2qmRhHUbo
bKPBe5pj9dSzBeXi1IHBGnAzrtvpnKpBFVKbgCoV5oOkHqVz1IgUlOK4gB4XVGhsO7cr9cAXdRcq
1xP6U+uVGCghxFWN8ZtlmgwDKWzACHc6cO19vAfJ7MHClKjF6OL4C5bKmwKeNilU+davFd7POuKE
tonHTSzNRahqVrImgMVmUzaE25vqjQGOCQ+HTBU8yYhb56Y3ftNkufFDVMvWQ9TmxCTv4iT0tNUo
EGJSLZ2LcC6VwZhsvmkWdaWNdJeYFzRe2z7s2r8fMPYfC+Ff3q9vhXBxuS2zZ/mU79esfR5B8ylI
OBLYND+E6qstrJraGdJH5ri8GjdC69XwzgquhgCAzQoPLtA2pddbhg6C3m5jIcndrzIKVjza8WEG
Ks5ALpdTEgtqmO7hq6x4YxtaGnB83r90RSMTwM0x2qci1n+oemznnyfo7xvItxO0Vs+XqqHwBUHg
OfZtuvPrSLoROylWrb1T50kPN6Ni15lSEYw6W0aM/lK9S6hJ/BJh7sQL2VvTaHsR7W5ki88Tgogz
cs0qeY7eLV4b3uE7mhCo5HNMLOACe46CKx3RaewRt2tPKXVJLXgxB4PXpjvr+6gOctJ00/O1C5Sx
QXq5q4ES5uv1cxm6aPs57JUA5g7+WUszBNMgbGNPlweFoA5quR3fs6g6hnckGQ5GlM2nrzHYX+Qb
9kKkV/zErQ3HC/kmjXTHiNCmEnvKG77rQD5QxGvLpPUUQMctwhoPhi43QiIixqSkCcXdao3FoXSy
SnaoTlNIJBA/3JBcR29hsViacJU2Mc4ckoPmjyUbE+prET0GJI9lwmmKLcyfdGyFK9TqLyTptI+5
eDjCRIrt3R/rfFC7kdkIFDwOB7owGinmT2wIjv90cXSAeT6/nzjp88510lFpk9kWyFIJ0mXd7JCm
N851RoK8RkNd7M9oh9PLPG/mzcsDR2EYUfQm/dMFskQWxmw+GmB+7WvAJZ7hJHQxKOpYe2yilPpB
YAc9PO9IpMw8ezp6qF54SEeDgctp78gj/xFHAyz/PCmixXdQspwPE6nqwUf3GBFp0DZSOB7h2pbS
4aWfeZGcXrxC7ePMDONtelM6r2kwB9zA5WQHqnMKV6lyhl17hgHaNzp4+dIkZGf0Su4IdkSfsRwK
ZW61I6A9QdhZNqZlOXhhu4hXQ/N6aJ3viCrdelqTdcF5mF7zSBO10uVMBFR77dqvlSbuas/YmhnL
EmLlxfOhf1yCJmMmKPxN0FJTgx2w710TvYwaZaQvu0o5kBv46wYfJdIz/s6lBfxYJesrX+6IM4d3
4zkmZ4VZpH/Lh2q9LUmJDo4fxIEm57m2E5BfrnOOW9ajDdIS16t6hSNfY3Yv/HcLXzFetxPBRRrJ
ghwdO7RE8YsKr3U6+7lECs9gcLeOGVYJTUp1gt3gpPs53HVlBTNeCYrOcnsdAc5h39h6jtoLWedf
ebMcQne6ya6fBYmLIeERJ0tM2QQYJP9e+ipPbHSIGkIhswv3jHq+JIlVCs7t4Brbl6lNMNrn7SyM
ZMdEt2WjtEHc8eIQhSf1prskIwa0ogYkQWGvhUXLmemOhEbobvdSEYRjPyvsMnq8xX3CiZUwSers
erQR/DgWC+FlxPlDjgl/DcJFomcakRaWmr/bPEGsGhEnG5E6yI68VSOiquwtUcOowt7S4TawKsqb
iv/AOVkKYW4JavgErii9MnY2gh/R/Cv+7kVy6pmpOtFa54Bkk8BklObbGAHqQR5nm+VsOasmjUh+
p1OvHF1GvBzPFcrDhtY/PQJ7CQHy/pGBvNVIQkq+wgOM5Crp9SfJuoQt3vTvcECPyVVC0YY2Uvfj
Q8d0SMjBMeTd0azmGerImwcjyUIwQvinL9nHUmXIJRtVsyyVJiqjpwL96ah5oKCmuOm8zkrWXAGn
+a/hgQxPUUXKQ7xdADL3IlSWMIxlOnaTa9eD1zIyHx+NdKf7qtJVj6mdzY7VyoVVZJ6GxTOiOV3t
mxr8dL4g1ZMnHyfgll8FRijdKWAYCLA07o38N65ZCeZEBGfhc7Kxb4K4aea8VCaSe+sA9B15dIpf
bLK5Fd56EKy4xPd4+8P5/Mfjy9INGi/btVz1W0d7NZ5Vll0Aqi4wIuCYzVAq5mJ0EyNg2/aCXM5J
LXwMUMMjAxavN9B6iSSH0Phe/eUCQgrpwdfRYmakjSGvevH15pJ8M+U8s1myNii+VxQyCvw4AHcG
95hIJrJgcMam1Nz8dCRrsmT/vZXhRP7lK30r6Y9a1Xiry7Kip723kFUEa2xF3cAWhn9DLM1dhkyF
7hw6FXSC6O839MdP/1bw3B7Hm3GUn97MdTFb2JKi0y2jkLcf3SxAJ4wU3lIBXzz2//7Zf65Ffvnm
32oR5Z1ptXNjRKUDTTC/CR4tKy0n9gzKcyvvsanVlFcQDUmzv472GxRCHdwbSOj1yQuPIbwPTgMs
71MlWJ7YP3FpXLeRDbF7qr42QVIfec+0DG8+Z62Bd4ee5oNLogHbtZTWqWDHYH0LztKKRa4Gq7cU
RuALikOvt5vv6apwvEkPc/K8IC9D+mmBUP39Jhj/7GTl42cpKyrAhvb1+79ACdayuLyf2k0+fsiH
AXQKRE5sDjdg1GwAzMgBfGADdgOGqN5xiMntJ1AkFYNHxN9Y7nHAzHN8h9ix4U1wsEslzg8Qsfmn
F89yDcVQVcc0HPPbaLd4PJan2uUypdJKEkPdj4YsEzlbeELgAV+E7iciBVZQZxk1eDPDcAAaQIdy
XTUoKtLSn3aodpGaRK0A+aAa6BjyJbJEns9xj+pv/n5v/9Cz65qjGy5QjaoBf317tSyrME/3q/Om
2OWSGQhI6W3hMaLKxToZDD4e3scUNDZRU/gYePPzhu3FJfj7Zbh/guF+vYxv7xiP+H4vj+57fIe2
LfnWPOaO2zRW594yJcSFKnsPsA2WxQXmlMyP0TqRyfW7dO/fxjvsZV+R3byJI1XULvjEwbpptqtB
GWZJSUFIwjRwsMI2juQrrIS72E9OScv6YAaER0TAufLqakDHLken5pP6Fp0o5wk168fDd1taw8CL
axZTCISEm2U+dBmJ2gDL6gTfmT8s+T82Wb/ej2/v/bUwssvxyGOZyKfy4Eu3sQPeMpwMbdnzeyNJ
4cvSEeTJNi644TvmO0v0vvSfWJJXzSjKIrgxAXi2JoFnabQOzh7JCq4Nm00eq4hTxtYHAXY+rLp0
jPxTZzONYEXi3fDDSjP+NOB3dVaZrjuKptnf8Cjdqg27MM7v8QXkE2d0QkVKmROVE2jKVGTeKARd
TGOH51h4+cQROrPFLrA7xcs7RO4Sx2zM1Pfk+6L987TRNbhghWXi0lJ5Ft5bJoPKhVFEd6hZrl/1
/r5ANfUPR5Brqrbuahq7kSp//5c9yMjd+0V/Ze9xFTqrLBMk1Ie9CBMjgW7n5eFSBV0wtLCR+/sH
q38kRvz6yd9Q+KOyd3LTzFkKRVBKK91aSHuoBZ3VNZRj4xu0VjGBdMrif8dMeNkKLSy48WjvLrAm
j7xphDoGVCnEl/wWeb3PESU58vvKw+b7EBxDflrqdI5+L2CGN56iSMo9J2Z8LIa0RTu/LyC91qA6
ciyKiSwTl4c0ikLXnkqbl4doQfAERYbwKHYMCVHmSd7032+GJpf990LAtRxXdRVXYyTxbYs1To5j
Hh88BaIDMVKQzSeFTeaFXhJ97Fj9zK2wszyEPJKf6VV/2KR49BLPdjXF4f9/XwOVpuXa7mbW4xJQ
w4RZZTD6IcTgFf/9a6rOH1bbb5/0fbWVtfquSj5J7sptemkZnlGyKebkli3W8lmOBokX3YFJboI1
0ZTs/QqM0HQpm9cnjhqFTA02iBE/XaCp6u67aynAaiOxApEY8PD3rIdBVGPPx5S9ZW0awaFtXL2P
0yzid6PE8PBriKJelijJQSSDdZIw4GP3rEPpkCla0Wcy9a6TR2B1kZjVMP7YO9N5JQJZGQuWAtau
nT2dOo6UsAB9CunOikl+yJqR8NlxDCUQgav0K2z4Oaw0GeQGE9kYmIkjAA7xgGnOUDnBUZZqTtTi
uDCCs0j/jr/fdfMPZcZvN/3bi+bWdZ6fntz0kxfWnUKM1phRdU9Qgc7hOzkEa2TZR8YJhdBjms5m
l4ZMMny/KJvHFB+RJ9zM4Ri4AScVACqYlfzfnWkLfHJo5H+/3v+Mcr69DTqzOdaiCVeIKcvv6/GR
H6n0y2sNfykZkcnY3LVP40bwXENMwPpwdBso197u0VrupoXSR7IUXp3wAsfC0Ttns71XvKqfKyQC
YDQI+Dzq5cvgwUCSLmXXfJ0GH/cMu5cM28Jon3vhfh4OrOSpxYY+2C3bmBKe8Pq8x7otTnVnDmNC
wbgCf4LjRaCoPOjxUm8TrWU6uY8J55kEqbbT11JX88jqeJyFfx33qx22BYQHMeZnDYpj0N/gFTvt
Z+tSWjRS9t6GFyvdR1fpwXm8tHJocFKyFxNvleSfeBF1fzip/jA50X+7r8bv99W6HN17VZ/rMccu
r1/47I12n0yijRbcguBHSuKfthVddXUYm5puUzr+/nHn20Wz7tUF0iYmUi8cPaQQBiwX25P1KFkS
5kDSUnIPHIiU3daK24DX9E+rX/3jVWiaw7bq2gxDv285hXYoqowv3YhxQGDBH8PD5+d+2sPXs+Ug
WnH3/g8r+E9kTCaD//OZ39646yt7PtScBYyteqR324BWkzYl8TKMkqrZEJb/TJfhxxynQMS5UeOH
il3/w3emTQbLtmkvFPP72G5fKdb9eIZUBDUepQEWjCKhlWgPnNH7LgZIKw795ESagdaL5NYGMTQg
zxOD8rDJjJ5Mn597Xfmdv73Uv1yTpXw7ZHLjdVOe/4+zM2tSFIvW9i8yApm5ZQYBcR5ujDTTFEec
EPXXf8824nwny85II85Fd1dUVyUb2Ky9hndYs6ZH+0px7aRtxfUj7WEfwpmfewm9loELFHH4dzTR
/ju8Ey2D/3kWuvTy/o+GZm2v1qbmXUid3TcQTOlbqPAR9Y6kmgV59THtn3r9Lgz4TAEmi79pj3m+
UJIJVtHV2YefO2eh1nYgR0HFYbDMrSCBRQV2DndvlSbyu1WzV948rpctpG4L+aaqu3oA0Qcf4Wnl
paKZ+mgxQ3PMNeeb8IspDQ+rQawWRDsWaB8C++LT3j//xYCfFpB9Ne154ZTdtkiMNmBjNhvveMRl
t3+zF+pEz28QoJ3uYju/2n3/PEUcMequAiRREVDTLXvkBexX+xoCo+FNXbz9cJVEC+xzcENJN8GV
9ET6pGnRPYyCxoLUHLTIYA1iTHTD4zNN8adIbK67x9oRQPTkIw4bE44XqOVJWZFiHcC01X1O0Yn3
eYmDxWGkPDuTNJuboPgejhXEoBSca4pW8Ea0RPKODMc028NiQHMGZj6ER+ggp/HYvLqtC1pUkAnb
4DhDVDHI2uJiZUPgVWBkHOfwBxi5LGEMf6M1bDcnEDWIT3Bf2hhriJEA3J2hJmh86ylOcM7X0bAp
HY4SpYWevf84fsn/VIITmBRVNAKklzn7ebY/riyTTSrDK2WHOunB7xc89VVQ5yaFdALsL0T7hcmy
gpAy/I6/PxPllySBFWiWonD1JkiLf4P1saFY+rVa1wNBKkyZYlojjFiWdpWCn9qHICmRPkUqMK4g
msYghRvBR4/liHx0Of97MU0RC/4TK34s5qVK1Gv1Xh+2LObo7RMzAKyZzkK9vW7d30RKWaQSf11J
9D5+lD/Niyk96g1Xgg16Ak7SwCSEJFQJfYpoN0jQfUZlvojJz/6+x9/OiH8euAgAP668VLZX5Vhw
ZdxpmcZVdMGmU4bHOJQsuodwBMhUfEpCwh6JcwQu3lz/1wDz4xm/bLmdOTscThbXh5yGYTrTMH/a
9re9pW1G3cWKi5u9kRVkTeT9O1BTk3cLePPozZcDYSXNHuu1yp4/ehXke+QuROUPrMT6yOkdIcvi
hVRnGiTvN7f+Zq8/q5Qfj34F+OusiJfeCFFUQto5BsM49fHxcRZaFiRI6q5orhG86BygafLm8r/0
036+efMltM8axm5/33Dj+3ELRiocVIpYzmcx2bfvoKPBGIvuL9lB77AgI+q8WcDv0eb/f+vmS35d
7Ep1XS5ZwBB1tLYYhDaRX3DaPPxwcWiB9kpAnmbxI+0hTPDmvf8C5OJA/t+NZ76khfX5WJ02Mk8f
M70tmH3mbTs+gH0ix6IDveGEu7ZQ2PVGOTBx1uFlBtAF8NGjNcBJZCeF+sw7asIvyxIgHwOsXFNV
DeMZIH9siqOlmeZmVWGjgMjueNp0+2sswW4IUqCsywxOZTwM/v0+bpYu7kQ7p6Z/40hRMEKowXY6
zWbrVsgO/VyQsFFx7d+EBpGV3Np/v71nJP43ZLFQS9ObiqnpgBhf3t5JatBV0Uska2GTMN1r2kqr
dAo/qnC8i+R1fhpFy/hm31X3aZmnrz0NBua6VQaL7XWxK74wobszRF/GazUybp/X8CRt7AV/frE4
hHmArooWi9x0UM/R0sebokxOxZd+S1ZqJD/myi3YbVOdV2YNz8cb5+nWUeHD+uvGggMBXoF6dkK4
jZysbz5d9bd+1T+75+Wcair3UjoY7B6EE4/f4zRlxozftXukebRkUrtk2kYn1ZlyRB4Q4bGHYSPv
PJuD5YeQNfHn82kDoUu0VGCNC10FHD6xU8niqi1Ag1VIrhC1bn5DJF7nGP/Tp/XSVw8ZHDsbCSKd
OAjxKhihZEMrgOAYQjBaIeo8ZYbgARGd3mQXem/UNSc6eweVBX4Sklp10D8vHuHWhaxsu7NF2qqH
KHXAs0dulXU3QIIyEBFSMoI8LKGEKKzrNRCibPl4AFUiI6kqPHRz+Bb2tr39FsBzWuuifOoaTIpM
T+pW/L31AB0EM22tspnAyac+szASqy5Nvv5+7SyiaM6cXsitgGfLpr7sRet5F28semY2IsiYlaba
ESY3wUH1+t2Gk2tnIEiMtqPFbu1uHI1xAI5vTJK7/WuPfGWxCroo6QeTouvFAwxqII22n/Re07/7
AdPkjWOdnED6SuwJeCCGa0ueKqqUKPgVYTZJksRMABcwmjsUNunHLD/jcFcGO4f5tSmsPGjICKFE
5bt2t2eS8YtHN5gGMbD9qX+IatpngrBvfbaPcf8Rwjmj8iGDxvwv4weDVuQzaH2OEJZbwdAkmBwW
GPPC+kEquaHTMfIIN44wCEIQHRujMMu8kagD9IKGErhylAyqXEe0kL+f0Ws4Q6OEkVKFX1JX7X6F
zgcjXaRXxd54Fz3JxP7OWJ4wwR9x6mrdzqUlwmeLUecY4n9z8pWekjaIUI4QSgE1XxQuSBVYB+dh
emaX3/wx4sIPu7tcRCViMULWIwIRsJjhUtJdowzkAwgWuJ6cCgcDKDAGjpZ6cDI4gpA+Q0ELyAj5
56KzDtYpebM6gh2GRnUusCVryNcVyvLsR14QDzBzemhKIbDzPlN+kxo+B4s/bn9rWtXNEofnkSkw
qsp8/s+6LBH5AmSRDiv5O+D+Nif9J+S8ZGrG6q6WlytPHK8yr40oDCNndhKIYxTTECN3yBKoEcrw
zXVFZfpvoP/3oHzJ0JqPQ9XURJoiSvi26NZRuQfbUaI4zxakiGvam9aFJZKPPy5qvWRl2vFQXm8N
cbPYi4ouje2j/tImPQFKlPe1EJ2h7iPL4XHBREcQ94g9p1nb0af4dBK8ixiZswdymy14HzDH6eO+
CngKCMkIfsIHasy93nZ6F8VMC76w6ck7++J/gUq1zc7RE4z7MJRtgPWE1haWaZCr7Y5MCTekyHv3
dn8jS/58u9ZLf+B2Lu5H+fl2QcPDdUGqNRA52e1r5zUxne3uR8Jc0owWhpfYCYgPurzhRRWjeebz
LQBX2AAdBkKi8E2N0NTf7Pbn2/qx22eVVBunkqaJYqtQ91MpNoSQYLFkzDUWckpIKaGU2OJ3aehN
+dr7x5Q4PzYHlAzCaDBFIoV5CpQmAEwAFAHLCxHVAkIsQFuKnUuIbcrGuXUDPdejOqdDYHjSF81x
nbE55boKjYnIbAwS+CsfDRSqRDtA6OCIwQroJ7LHsdUTxxc6STR1LC8vsdezm51JjTz9h3pycR7Z
O3SMBZii18O3Y4/qeOcbeX8I8BxxNvAt4Z3hZE8FPM5VZICY2uEc5BwGLvoPq9Obh/tsP/6101/z
qMblutyp7PTVt9Z+YPjsjqFOCuAUhAirfXOZTHJ3Hc41ACL6FwI+kgfslkS0TJIiCzJIQ0i5rIdF
NipMJ8BwHewtUdE62B3Yswja1My13tbq70pH6yWD1s6HQ1UdiIFummq+Tm+vw+lMkrpc5MuA4d2J
UVYRY0qNfTtNZUwk38TEZ5L518N7ScMkrd6XK9EuQFxMgALIEdDKQ0Eb1hCgSIfkucthkqwiXix0
Q8YqgJIRwxKiJW9iVlMEwr8WI+qdH1/J5XQui92BxWATjmyx0ILpfuL9KtIQRvs0Nd9c8e0beGkb
qFZ1LMs9bwCZxjEsOLCiCPb5hMtLi5DRxQgYhyCYV3bd6zFh77zrW7wpYZ+4gx+3PFMvl+tORK0h
eoLi+EdWz8cQu4vz0cjDEUkMafASf9e2UN4cSq+t5bJxXyp6yYVROKhs4Wvgz+UBKTiiPJGfaOIL
GQlUAg0rqL0PcOBkCK1359RvX68m6aqpK02AHvDr/33n56raV9WlcR2geLLJ0FsEnQ64twH6p3ax
F53tvANSUP3mp3QHTOcfUdGvLomG7atPdmgj4xsFwSZRNHs9lGAtw9lt3J3igVyBEKQ8MH7NTSNE
p68q3MMHkv/bD7VyOO3fbCb1l+2rK5puMHm14BZpL/2Aw/6+1Y8nMCKll7a2faBpqCebATGVg99v
MBE9hfaT+77+pEbfDIJ7ftPd0Q5lEC/bI1nNREmYhIGXhcKw7wi4Glo2b755/ZdXryu6IMDITUOC
FPTvI1+eGtq5Pt0Z2K++xShn1oEuN5z2m7gDNTFssuE91KAC7TN06VTD2Fwl6RRHRCrKaVuEJrAp
S2DadJWRa+cpg9gUyusDff/ktzJhk2auIWRacD1EyHXpSgZqFSekGd88duWXLsg/t/Oyg6xTbajH
2+1BzxWNqxQOsbJEeOhJhcM4Z4oDEb0wFI8mm1Rac0TO8HnK2S8C/UkhBn0aY8q1/RD6c9aEUP93
/qf/korpimGoEuwrU1OMl31RNBTtvjebjwGNEuGYe3W3yRaLLYUkaLWHIDC7EXmFaYJVg3lnuyPx
KYOUp8q8L5qSKKE2THnljd3eun0c7C/2EsiVOr41vMkFTbd2oqJ86R5o7X4mo73AgW4bVG5ASikn
/0+grH/u6OXIvVVLqa5u3BFn7RkErrPDlVljDjnf+lgn8IxRkrXzCXk1fFYMWBcDxge9d4g29Zca
6p91qP/u5EvzfJ3VN+nxLCIQaxWA3FVX8D5pAJ8Ut4GqzzHBSnrQZy/TFpv3N6lQEwD2jLJQrMFJ
2Pga8NfqAYrw44o08RlUgFCebeHU/PdG+A3LpisMUQ1DMnW5Kb3sVLk46LOdyk5VU3dKq3KcFjTN
+KzGwshenmxHVLR0a1EawhEJhH8DB5y/16D9kon+s4aXE8/aSM3r9sDHj2ccmREeIB+ouYC7MpHe
gJB5QhIXx+UhjAB7Pz+NggVBYIyGAdObDGkHLBMw8YYWDFtWuCQySUCkbeas5ufdm8zut6Y+WBp4
otBfQTZJLwXbZbWsd4bKyHdIR0Vx2mTE+Lr7Mqo4QmABKRxkmzvMjRDYehNV5F8O5n+u/VK0XYpH
OdNOXFuglFGQbZ7cKTWqfwyiLjEbxQB87mIjJm6LVfxftsqPW39OVn7kBeVKvjRMGZasKwVH9EQ5
GiFicNh1r2FwsZnejcATJXZcRYNrSs/jzf03fzvNTMmgg8pOVaz/nGZWLe20xsNAfMaFEojZGpA4
go8DcWc6HpLGD4XInJBfmMpnexfCfMhA8JSBD5gHk3m0MWu40ydfnw5RNEVbqt8SlksIBzv9a7hK
I7JymTaMrcyJ185+JPdh5ydQ5AGXonWXL3ItHU3AsjtQ5hbdWxioYpID15+2nelngkIYwDfIdN/x
aghKAjnpTUx/8ERbQ5GJCyy1LqlwfEYDr1NEQ1gnaFhUcwx00AALUf5995X/hgbmwZlyU4ZcbGjN
16Ck3PbyTtGAY0uot0DSrj13fJ1g4t4THmwu/BpszNr9Q3vt08s5tRa7RenYjwAi/kTyV0A9kbmm
Z/WuDJV/C0CmZDZJt/ig6IO/nES7x/U+W1oyQGWY5EJYp0ZvBneXJC0sOI9gbHCXQFDQ2fAH8JC8
Ozs+PQoBXhnOgXSiaujlAni7c/x2o115SxTHkPBAyXVlC+UY8HpotmDfaTMLgVD0lNvUW0wGCHcY
OZBtog0o3zw9dbVPQ0Q/qjRx+s223vgMXRPuKuyuj9ndaUInpbalLhUdxE2wMCSnuXYiklXkAEXD
PIoudg3Kka7vh4c5gqt01ZUL1V1q56gCQWYuhEhLQja4s4JnKYsJrIKVFB3NlU9uLcD5Uji6POvC
s6/pNAat1OqMqi2TMw3HXLjIJ+RbXH3MeCA7olu8DJZ01iYai7WCiRgvMccwvZ7gY7G5CElDOe0I
g9BGQWa0ywkVdNJaLW4WcwBKUyJu0kKnxINmA9NTCEOjAPz1pvEErJvz76WgMptNS1UV01AM65Vt
vtxpcnm6bXnfMtYtgLCYLrT9FDHwhz1MVby+1I5Q6q10FzgrGk1noZbDm+N5B4sLWPXvzw2tbHyr
7GSZA8tbPOw9cI9ogRN5cxoICAopiclPrYhQ9ceUpgXNCDLbvNvIgs8gKbp5HvjNVvfTZhzhJTvF
OXmjDBHOnXsDqkfSBZ9ZKCd06MP09qmFXUmFIj2UsWXxJvc1LZGa/OeRmCrCaooBZP+J1/gRWA/V
al9er4Dg8aR6fgTqPpA1eihTmuMYlsDxSQyBUUTghH5IixMag+tdsEHL75CN9c6JtHe4FzapouEu
fCaFacmj10gayMEfXN27x9iyjlu694VQpTMkL7m4Y7oHRMHheclWhxKLwrCEDmfoDlCOICaAchB6
S49lIGaIIGFp7hAk1r4/bY53GZ+B4gJvbDj+HCcpDC2dxicsD2FG2UxXvKj8mLWtFmDTMo2oYPc5
OtiWcwuRmfYjPh4BLSkd/zTB5dPtz/cTBtQCp805v8nSqy/aPrB/j4gnNdBHAt11BXeCtMQDBgdq
u0Jkwvic1tn0IEwK1jBD0clleFPFXxy/rWE6g4+pfSIIPub30jH8ulgbn/p4xrLr+psWnepHGPE5
w8SkxcSIB/FcRCyYXPDDoIqj2DweC2V5aiacdjwXNgVSW55wlb1SHrbOUM4cBCT5XCgqBIOQkHJK
CBO1g39dC09UYbojUTFr0RcegYJYST8fdPnWo/1d0/5u9ehzB83ImKGnUSLWbZ/vNDagP7IGeAUL
IswOexTRdK9BqerOlNBG4UP5psI3oFEaoFO8+2j6czTW+VKYE/FdA2BO23U2527AGULsKyYigaex
WqZd4emb0WgWnwvHI5qwLh8L3WA0y8FJ8xtr3NdI/Ld9VrEJ0aTeRvikRLOAvANd8wYr2T14Cfyd
ofBbwdch6JTziiHdaYC1ElsRVwMndYd0Wjs8jqvbaKNMS4hsePzDc563tz5ismMD0wfUjBGSF9xJ
pYBZJQZoSJSeW8Mr8yZul8vAyYK4affBKEVtoQLGOSYYoiri5jyxo9OAtutcPnkxx+HNJ7DTi9SD
qRkDOpkjOw/qmVtTL93zPpAwHsKSGCEi7m/vtrsqnK6z0254hUsA6doLOo3LyvmUyk5z66pHl+oS
t40PCTLhWjQi7pAk4JwAMnMXFXeQ3biuwgdD01FRghy7Lwwh3WIA3J2RxpIhUBN3rij55EccPEbO
toqLQWfj4pboeY9v3T4j6Dlrj4htOFoSqgGERcRjxGA+IO3brGiEhraQo1AoGBqB5BbdpIEKmHH3
1PH+yF/Qgu2HaTcdhtkYXJlORwT15/9pIkXobQB1Qb6CXrnnTmH56J/LHJ4ShYbAgHeQ894jc4EF
VhjSX0NXFOWxq7NJJvvs49pFPZsXI3xoU3wqO9/OANExyJjZx6Ube1t0e+hMhRM0h85VoF5ipDOx
Lsss07lyLEezNj5Llp2oQvD0A3Gbj7IvBkF4GsRmqHMoCee0G9nSjVl5A8LzDjeaMyxPriEvuWf9
0yAu2crdrp52yANscCrM8pzWF54QOKcIeRx0vgUXGZKmHcuuyL0wKWSOSff4U2eGcE6KD2hoNF6Y
tZ2GrFqZnhjggdU2e8mqb1b2hEndfcwNcaaCDGZQ5ddjr4xOSEzDMDU3yXKC/rUw5IFuNLN1OJUI
LvU8GrWctlIsWJgukjGePK7H8ufDOQsewOnjHBXh3aUpEavcrqHbS0tM+WXfgiMz4fzHQAwny79r
LPWXGos6/6lwI5mSarzUDsZW38p64wQKrDObMgsZKu6yIweldw8PyYWIRQgNHq3riDEfySyP6upt
sPvdp/jX+c0YO0DvPDY6ZXLIyoQ7iaDx/L1GRWShr+fgjzWaL/Oh8rC61ReZNR4iPVjny0x4zFnt
wl8NSgcopQN9kVl3I5ybUKJtGYe8Az6zkl9GO1i4UuvQuY/q+X6hRH+v7Nl++s/KdFk3VdVCnedZ
Ff44oe/rx365O9ERnB1QH9RaRqseLLN1Wkz1ru6t/AMI/HXajLYxeL/2+dsK5Y4Rlum+Z/n73ix6
BJfeKT93FsEDJpIOokLzDt+PbLm4t7V4lejt4mN0cVqD9RTGXaQF1vCYW1i/S4ke1uEdCd3yTTn3
RLr/dU8vNcH1VlfH/X4FCjRphFLI0x42Rb9ZpDllto/2GLkACW3tOqvOGcNqwRJbu5ZT+ejQ7ZJV
TgG+6ZvZMVLHQOTzZnrK7i2jfU2OCFK9Uyn6hSmokR5B9dFkk56V8TJLK476RlPWm/1AYRxEoUAh
hzebFO/QPUY3ZIlgzQmnKLcp5BdQ6SORQGpiKn3M7ykem0sMxIeoH5duVTsHzMkfdl5CWAP5c6BD
dXerJuRvI6jNaII6Ar6WFGMN54ZWMzBPzFiV6M0n+UubGfQ0eCAVdg4l2esADiqy/liClBscLPS8
hHxOLfrNVyGmqqEUjQo2dP6Nhxr9XRXOKk0qC35xcpSzcz07BsiDL2ATN8wtvvBCU4A2cM4nW46Q
0ILLieYDImNIbMnCZ/aUNr70ec27Qtr6Wjoodssj3IkB0+j7sBrdLm49PzWEPfPfX08TfsUvXzYQ
VA1JK9mAyfby8i5G0biUs7MAja+6m8ycrjLysOSIon8zKdLD52ak5Vb/PlrHs3Y5uo6NZDl8UD53
OTxPVCZIun0X+LdoLV7sMTMSAhcKEl/L+YafQX9tWg0V0ffbfcymV9JCXH/wUbKlYbMtd2+I2fN0
O0cI9mj/kS7TGHSVFZIkZnDvYkkwMbg8yo5Hb4t+qcg03Xq4zWdre7XgX8bo4J8H27YEjZay5OY/
cuQgJyzCa3yW3Uu+b1cLq0teUrSxrY026PCvIzL4crQnaxaz3xhOZvBon9BSxenAP7VIRUMsZ7B9
j9dfKrJ8oOXUzvnbjB8ZG2/c6JXZMTv1yo/z8DG+x+Z0BxRkvF0JCLbS06fmtOjLxHCrrUUqHtOl
txmWrWoEbDzG8IgEWqVEhXkTaVGjLy8xzz5Ej1D7RHYg28D/3KWPz8eYqbSaGskxuySPXOoeR0Zy
To1Wo6fls0E5lLom9UH/1i7y66fVxq/I+pK7Sq/oH6JDv5HIHe1TN5wi8V0u2Fm21dZ+UODb2DoF
67D0T+kZJ5h9exfvQeXTwE/XX6uwjKuBGmOjMdCz72NLy6GoaHmDPJ9xvlemy85jTvvT3RHxEeJn
Wr6PeFEtLBzTK5JsbFNPxTkA/1Ca0l2fuyRUGejFFD0NSRfLn3XM+P4tnsisy1gmxE0ArwQLDvSW
P40tQquiI7SJDz20Ybxj0AwvNJW2/n0gwnt7NfXLdNPZu7thHejsn7TsbHuzhn2b3zPfnJzat1FJ
xmCfg930IdnnzrrHfyzEbqqF2bAPI1OxTz1rZLSU0aqltU++bw4YmK4TLEMavaINPWi5WA6KKwIn
B3ZkDxMjU6P8QR6HJ7X1Z77R3XS4r3GRNGkjwCNKSo7hVaDmTQSAD/4luSRmjrpMdozL1Mrq4B7L
HT24tkyQTGTv4bp3au3Zcm4RKb3DeIkfjrsZSLWtEU7curMMV4tl6/GJ4PjBVVMTxyAcsoD4xZuA
quMg2duLLcNTI63tckezr2qyH9atItQ6SMv76nj1qfdNd3HBaoiGRXGxizlFOt6SrSPu2noXAz6z
u+1aHb3NWGCfnfNqrASA/ZeJGgFgQ8g2MhOle/eLlBRM7TeGM4RP6MF81/keW9TBWiK5cu58WyPU
i0fr0axXIymyb51C8+v42Rjwhx/ZY1h9yogbkaN3MKLcxmASNKRce81OGQk0zdGlnedbHcmXejwb
iK9do7MfwdxS+1vPSGsoXD1rcAhkjM4Sva/26tw423q/zpvdYi5HkCGOiRqqE3lSB7PJKt4MFGfn
rxzZbpDTrQfNWE/4rydFa0SJ6oDtg0jEaV7S5x/ckWuXJ8RoizSGUUkg57wkacK7eAQ3h5tUmK03
u7eOATKvYc9QxkVMiPxsGWjQLngIXzxiBaHZjoxeytd5UtFIxCFHEcrnVzwpv4zBOis6h8XW0yEw
+Nf41NLX7jmtJpcRL3w/srrW1AiM1GLfMmPYLPAIEqe6njYyWG1byWYaxbBfasmt7fTULdub3izc
U4WgRi98KHmyFa+W29h1IHrI0XJ6aBmEGWepooWwX1Qjs3eay5PzQk+MLit8ZOyE8T1fDTbMY7hu
LXQfj+NTfIYZRunKuxrUOfelQE7I5R5CyMvI4BxYd47tXW72hFaFmSn5PbnRJ6tHRx+5sUO4b2nd
ZZ9Z1VTt3/lAB82u1q2j1V4ot+QawEMq5b2jZWc+V/4A2xSpNw72wwCjEdMvYCxdRpfCfsxZ1imt
JWjfu8iCLMzR36/I68EIMozkNyY8E8Z1lc/9W7W94ujkLI6WfbJ6n93h2ugz86HgBgZi8+ScRjwT
rmmlB9p4NXiWw0hPwCvCciwWhGVp7cx4mZPG1w1rJ5Cz8yY8k3TtPSb72ETL/zyeCWUJ3tXpW0OC
rpxzUTOU2zX64vBJg21oZYdwkyvdmyTwuOg9hzVOmIhKONWAx49YjT5BuuZmV3ycqTpRJzysDpal
hOOBwUvG99U7obTbMb9UjLZydcLN3+yR3kNS2kWSsyPPocAvhGzORyO9kPxr2SVcBdvs5JV+MWh8
Hf1l/iEYfuBvACrQ9EnxSPG5NzyuR8FqcE/QBFi5S6c7yx/z80Ch+3C1IzOvBqxbjsqBiox1JrfW
nYsn+wV2ppwBX42D3XMUHhsOEfPDYLvYtHvyvEwImlb3MbjPQd4umShikx5bGVGHpyLZ69Zt8E3n
Dm11gK/HkRVClcX5hEd3xsyvcwIgduyd+YGHVJ7fFo0AZZvo0mp6Bhl23ZOSOj+wiqbncbvDK/df
jdigm97R5yfdEAq2+ia+ZMyWz0Bipc9HcEUvCB/K+xyziv2U787SHGXtauwDqGjJ0V05RffY2y+4
tfP8nMAAo77uXIMJGjfotknZVsgCjaz4iNQXUrCe/Cnnt/llfhnOWtq3nOij06LoXoN1dEDjzgj4
NEMpkpL7aNktAqtH0ZGe9yKgXfjRqxEZQjWiEKKd3DO7WLFzt6zFaksZxVMHJIvSX/ZOi3p0TZHX
WQxGjQk2Lk32dQ/N7khuKfk2uQ+uEZLJrY3fuuBttkZDRSKFQND8Ni9jK2xyhqvZbgQJcKLHm6yo
nCrmaKOrEit9qXsOtRyxh+ZE7hxDK7e+1qkxKTrnudQx+pa7XdQtKbl8qy2Rx+X72Mil7Ni2+qdU
Jf7h2bLgBthQxbQaLdnAE3Mwy4pAToU7GSWgMmq6u9Yh5+RbnAVOjB198lch5Qe5pO6d+XinjV7z
80p5M8NnDeki+jmjNS3E3ehCT6x/HHHP+DeFxpdGEI03MtYmt+Gm1+ibwdVf+UpHaj3y/XiWPtpb
ZBjpIKa0+R+qVxcOFV68HwLYH9bRo3MCyIbpdP/v1PmZGL8WacxGZZiEstKkfCex/lF47jclgxPF
ug70ziU69atURSqsz2eKhDA7S/K14FY4l8zoN/Nyzu5jtz4mfy9CfQ41/1iF/FKYX7bm+n6bsYrL
0V3ns87qo+w8Qoyj8fk+tMusSit0Mkj9gmbrSv51TE1ytDP9hNto49XZNtc+SW09qHAYEeu9yhc6
IMvszj6SQ2GQcw6tkOrNV7B+RJfbreMqQxZxUuTrBLRZfoilEN+CaD3d8Y0UqRXS4Os/IvGnlkM1
RZysGKzat8D0yT/hDfROvLtd6/ZJFcGP6Ov08HdDM7PCTYaRmH8foT4RI62GIFNqhueoDBvh0TsP
rU9qAH5lfRZfq4x7+9h16Q3fh8WEoqVNWhmtgsLZxYW/btcBlXFIHkKa9cDNYN8+eNJ4HaqfiPif
qEOxsaONxHB4zsGqhNKgmRgE4RIbrqGeXOaNlCNSzvnXLDcyq3vqzeJV6xGKnsYyNtsw9KjcIjMC
3XLGeqDZwdHcB+nu6/glXIijKOflTa/iOV4DIxbJTSN7BCQzao9DNy67vCTUYMpAb2e0FpuB1Wl4
SqhHBkNPo31JWHn8iG+tWWfbRwIRSE1AVKXp1wyqZE15j+n3yr5xIN/ia6R6eoTOWrLx60iBtHoN
zXjjaekmagYi0zq1LmRBh5C24ZqCY+ZxjKaIjPmlz2nuntviBW1jxm+Q+1c9/JtaB5yU7yjD8Nq2
nXUst0THqfZNblRtawEyaP4uQqncW8doicUZg2aRCKDkniyF5gz9uDI6BJeggFD2UbmrdiPSnFVb
yEw13EdOd74ynNvE6JPemoPVfDO6tSv6c0wNm+Tb9eLQq9NTdMws/x5cF6fFYaBNimDbV3DzY8Zr
+RhTFDn2ff3zRzUscv0uNOsPmGyyXdLKeaTHvJbtc383mY3vsn3Nynz1pSY34vssa+aANsv2ua2G
xzfjNOXXwlqle4Akp0SYeCmsLU05P1Y36QrdbN3Tujf/1l6NigiXO98aM0JqKQgPgb5t0rRbUWwy
ORTWAkJOGjvj0JisY044RAr/Dhm/AaCefkH/s66Xqa5c12pTXzWv8POXwJkS2qH+0jO6K0Clm3SV
6tEyYICTdT9XAKDFcHaW6Mm9XSVbvkV1ZOUE50jrW/l59Bae+3Z1L1ihq3S7z2ZHVqf0ZtCc8OpC
4ZZfnmhr71nnYw7ZKtT5HwvhsmFGSBimsx7txgBVd2b7e3bdlmLy7qNN96Yx98s71SSIsojmyOhx
E/VfYn5lbqzjciaQTGpMewfwUokU6jFYele0ibqLxQ3OrOU9YjT/0FsKPdQAsRV1mZaM7sHfb/IX
zMW/q3kBCKlL83g7KiAI78FzoJMecgzqO21t3i963W7dgKezGZDSdZeQaRxmsT0UUrqYHyFajcOw
6OevH0HhlT2yixWoOyuyGCFgwIpV9psWsiFW8+9JxWqbiqKZstBRfzL2f5yX1ey6Ug41GlA6yDaD
TiETREQReVw2xgNu1F/dnCV+M1g/gmCLrIxaZMUg8jRzpab/aHo3vEs1xKCkNerbpzW56pICAdmY
gwfw1MvqiBH6jY8HaN7aHsS7r1krZpjHgMdyv3DE+yoAJ+H9d8Tpjy1SQxByvq28SOnur/q7N5vF
+C/c7J8bfqL8f9zwqrQOlXVgszR7ACUknDFw2gAdgcR0GbaQPP2GnyaE3aftXQeUBNzBqB0prWhT
QrKQBA/RchYzfzRCwc5HaT2AfUF5iBD0IxghXm3ESRDs5wFHAs7RzkBnsBIfnGIZkdh/W2v7S30L
AVf/Own4965ewtr6om8exp67GqqB8A55eobgz3lk+Fd2VnaZPoHz1MPEtG7+eYXFbjJJtate7Mmy
i2xOLLXQzDq4BQQqI4dj/U5/7e0iX2Lc/bE9NaoLi2QeXztW+0nsRM22wYK3yNfO1YH50dg4dKJb
KGIsPm9d7OafkPWDbcSM4HbO7guZS87Cb2oc51vIollvxN3V/x4R4lnqhsXYQgNb+7LMo1nQaS4L
SQBsGN8LhErDQ2O3zxL9yxVCYb8fRUF0dINZT/iBPIbxoIecNuNgoR00fPfgfgm/rEjBO4xGvhCG
epk8PE5nrSwV7TEYbzxUzlNAmrBIxFuNAgsaX47OkepThOZawOy8ha7GFu3w2t652/SdOsEvgE1W
Y9Bst0ygx9aTxPPjC9qUK3NlXq6PATR9CQiR7DFoBxY0rzqbUI1BBrT6/Z3oht3sWUTpPkDDwhDh
Ldk+PFy+DvGAApOWAG6TUNeodUhu3yGk5V8/if9d5nPA92OZa4wMzaXCMgEJ04UGVIoe/vUA/M0F
bJ542dL5aKaP6QHzVkdz/z4FeCu/BFZA8U0BIxcmay+Hkrzb71EVkEE0T1s4u4/Lj/FwiOyUiyQz
nJ+ts7NlYbGN+reYwVdIgZx9IJLCb13ADpo4TLub1jGb8r9kPLIawnu3jU7I/yPszJYUR7J1/UQy
0yy41SxAzFNwgwERiFEISQiJpz+fxzbbO4uMk2HVbd1VWZmhweW+1r/+ATX2sNf4CyMetj1xhEBn
tJ8fwxOglm3hkALiSY4mlCmGtwFWsi+JopK7PREy490RetomOaWNvSFkcpZ1bgM2qEn9RdCkZRPT
ceqYuL6Jp7KHavfv5/KDVoXkjD8ey9vpWBjWKStzjY3qNZgLqkFNjj148gBaTG0bfQiRlFw9Ypb6
G8GePfqh4Bv++yp+GO5yFQqTSU03mO6ab6TUm9LUl1ZavGYXiOaMERAYM4ZT5yJ/4aXhcLbSoMEl
nWhoeAtYCe1YRp1pOThlw0cjs2eT97ESB8cRYduofIvwbv1yNP94kRgGWdCcBH32vYk0L+m9fT3n
DbqWedNhhteCtOGhqGga2Bo6eeqApdH4sg3yLCj8nYYo7c6jSxB7+BvQHerq2Sm87mbiuMX97Ld3
+feInDf5xwW+HTqNVT/Ve8oFzlvQsNIc9wahgRpEQRbuvl5dkegoDkHSl3TVnkEnwKXn32/yBzbk
f6/hbbM269MhtXI4tkL65AriI9vjagp9LRqavaE5+fj4wBIaSh/JuvYv3cSPJ5ols5Bk5C+KYb1t
zPe7+ZCUVkLQ57wbG2IYPBhsp0eR2WMP9c8xnseLSFB9P75zmDrPAUHO7khBLDqZpEQyiazlfz+R
b2+E94rOIp0GASN0wfY3aeCPfa9JVWOtKlI900eor0OJ8wEM1q5ot4ic3Jm0eRjk2RkG3VQ5d3s8
/NJhWYrX9PKI0/DO9stAcfDblviDERahQQo1utXGLKH1V5munG6oO9c1G7Lq7JerB4Obs4clJMX5
GlPJrwvC7QmW7IDjt7hwM7ouiGBdJyOS3u4+IY58bg6e+ov55beK9q8H9sd1vW1J92dylpAy1zPh
NQAnziv9Y19Dgq/jelwRQoj/e2wtjPDs6Y5OZAHTNTfpXDGGVdxsagaHQMY7cR2YPOprcEBzCcYd
GJ4GBcboMELB2jxxWBPeYnr1uOWOMJWuO40PMAAg1eyMQCIP7U60CBMgv3Segxuozc2/+mo3C5ru
5ygNLgGB2f0TU7lrF+zH//ey+RY2/espvGkKilZmZWkB45kZrB3fRRGGcmkieGY4VDDBbRyMcYHt
eTE2nKAV7Dis69u8JNUFsrG/RGkMzUDcEGhEzVpqQ5NuSPCGvwe3h8OF9/jvy1bUn+r5P1fV21Ze
KhcrNR+sqqxXECNuAjORfO6lbj64srrvmDkw4wt0+tOmQxQmjE/hYVojzoca5xEFbT9mvLkRmWg1
nisF16ly9zdGnnW4unlyJxmTcTHJYM41s9eW5Ge/2vLucYLAUs65zlrTaXucxAxhINfmngHpqnEr
++SV1D+IDFw864MLNCcyIbo8DR6a7LeHCKqo28CIYcnS7pm+eHx6SIQjPoVX/+FmnQIHfmV2nKw9
1WVcIGBaTwQWklxiRE+S1xWecv6rN+hP3BFkA6aJcgADrP/BN//YQ6rsqTwsC7fA3KXeVPc3e96M
utA9QYDwp4QWOD74LUO418FzjUSVN6VFujp2gE3S7K7Y5P8c6XaGe3Q4fQcmnOCUsfWNfnn/2o/v
/49LfQN8G126rev7XRwAyy5vyHtAECP7UAkHKrCmvTX3lO1TBRLt4YAq7mUP2j7hJXytUTTEq8JZ
jMkS6UyF4qGE8ztYyaCzVCQnzNQQdMOfEL4ccVxGMo6oRYzZ7djyTHeMsXbSrXvUCtMpthu94KOv
xFJn02KKn45wBelgab4o916/M4HoGo4YZp3CDeUvWmx0XoIF+PIw8WTbM9fijHpu96HOSeYeU5Ts
2i24lxFGJ8TO//uxfduE//W1/99TU94Aav16v73yElPELnUxySnwVacXyU0uEGGvEFyZOW3H02m1
GMME3woq2X2lpfDEKeWHw77nKHG1uuHYlnX2t4wbSEcT7WzT556wRn6WvPUO9tXdXw5c8ye44s/g
ubequlHOz/tFvYi3fabRElvVd/EoVBiwVwYwl1eD6VTpTgUXGRwojnxpXNnj1zhA3e7rbfuIZR/B
7rB5s5fdCTsXB6ODeYxmAWEDTnMQuk8mtQKDK+eX1Qo7/YeuwCIuAY95phA0mf+Fqp6HpJXlKeIN
Ol4sD8H6A9YiBHokogERxVT6MIXZt5ZHl7mNr5N2tGRcyR5s4jmREqeghOfOyoJ9DPBC/XnwumCy
UJFJfef3CU/lo5866rbtwknhhmpBzeF/SzKC8wlpu3wUlRtqTOHPYqzg3WGCIQJxZxnXUbsS8mnV
GYPi+Ae2+LvzJSQwHAbkqO56340JOkahM784SHWduYzampBPKObCu0rDrkFlg0Vp5B9wo2nDWi64
2ZOLYzojb/4Sya0kAOFMiAuCYqdsfCLXF9SdP5Y7sxcXFzWrVyAPFp7ELx/LYZ8/MsAutMMf65vu
w/1o8DMg0wo2LBYx0y35zbBTjjBTLlgSix8tsRlT2rB4hXvfok0dVEHjfTkBNOjaFY7+ph2K3O/a
GV45oD/2mR3gZOzuUMC63mKhOI2LkAVP+oRrrQKNH4azML8DKIvZP3u86gZMEeHGceVwsNlGMHg0
IP+Jt1txtymchBYgaOMS0Il0lc8C4AsqcGPPnc4LgAjabYqf9YW650gW7UduLzDDJbdjA2wGG5cN
gjcoklZmG6YAPmJSbiTh+ZXk+mX8F/7x0RVqGDFZljh3uTjX4TI7UMK/ty+WNVnSKGTZW3wRBigB
KrY4MPE+llwPVGovJgpcGkbun5qNqWDiWr90xT8f1n8s/7fD+nY5385KIlNq2XEDWiLWoqgGhUs4
BpaIG1gKjNJ5upsOKxkvl9T5Ze/7sWX48xt8OzG0q/o653cSR8WTedqIHGQH8zWMcGvalQi++wA/
YlpmChl3FiKCnf1yCd8g4/v22wJt/Z80R11/65xu7SepmlZNOZG46HaE1yUQgFeuNwg5no9x4xG6
oc5f0fbio0uQnBP+Lw+hfpU4ck8M0AUl8zUusCKx26tFko84TFDIH6fwvNe7fgcauAy494o7Jl/l
PMf7YJaushjeB2wDBx+Xz5Z3Wf77WPkRGmq1rRZYlaUij317tKcqaRDP0411G/QLrTgV9lkuegVF
CNJgpkXxymI7iOjP2JW/EksYQQui/sPvoaDvd8pRp88VM+EU4Tfh7x3jTyxSfNX/9xq1t6OvWt9P
+voqrvEIGVHuGZMjQF+NnqEMv6b+ilkVp0p3PuLcRX5C/ThHnBJvEW90sHabjL9efcs5XT0VCZQR
LCrD/yArD9xtEv5y3H1fy1/r5I9rfVsnuXFVreLCtR5PoTCZWWFcHE0j6DfHWfAa72rIxeSNfzdv
G3Hgjk6/fS6mmO386xreOuzr2cwxiecaRKISkDmt/gXMnMnP9/vcbiGQDbYY0DLlqQLO16Ojd/Le
C1mP8H472nTirNMCmkuvcurOovKEOlRd+52+kULlAB64VvYHW1vulFQPDsyH33CClthZ3u+ijWwS
6XZb10z9rcm71I2U6Sldce6Ko0sUepBmee3HMTLXwhN5u6+omihiN+LIIElwAHsgskHQ0P1g7rZo
bxbAhihZgc03fREBz/7rjFDrLM/9ZYP0uvRdBzy9R6EBvohGgYBHDna27g9pfy+9zYbNlXrjl7Li
B2Y6gaiKIYNC6ir48Nu2enxiB2HdeEViiFP5j71lE9ht45rADCecMpzAOwlZCgWRDRILyw9GpeUP
UfMhwUDk2JGEhZIz0ugpzvZnySTa+/fWYIql+tcL+OMa37aGqlTK5K6dGrpsgCKlc7ZwULjNX/7q
6vn2+K6hDo4G29VK2q0KVo2Y4bHX5SHbxKU7rOWgPnV6J6Q8RPWJPHdzSXhYJ8Q0eOTWuQfdfJTN
Eh8sN2Jq/QvWpSg/9Rn/94wN+W3bsI7HWpfls/gMDJRsQLih5JuzeYNdqiWcAnFOPYUF3BIRBavo
XkGOEjk3oiqSz6GyzMEOl1SZ5OLxWQikUeirL9H8vJ9DrKW9WFVslcW+cSSkgUQwkLEp5oPaArrg
7Mqe3zr2x+3UfT48LZYHgWny81okRHg1qXbUD7VTIOS1H9lI1o78H4ks8qvHAEVlJdYk06QeLhSD
ySzvaCb/qMVGi7xOX+yTyaflPmH13WnZ9bGk4WRXtN0SahacQKaPNZULY7p/LwpLlOv//0XBAubX
/+gz1aS5PRWThzpHbWjZB6Ewjtlt1yNy59s5WZVCrz/1YTW50VgYYw11e00zvZdWi/aa+yZiHiNA
gO6vPETOGhRIzCjvO5NshsXVZA86m/iUv/Zx2y15a9ChQJNCdy9qIGHhrI9/XSs/HoN/rpW3LfOQ
YD5arrktHlnuX6ywUYAgkNFjZlqJQvG1k0oHgekaTlLLuRDil+2s2i95a8sX8eAEZHLj2+biTa8j
bp6aXiwA4mCDnUY1LUxbasrZ0nR7QuuMyxAMG5VyVsRrPXZUpOEOWd3zSeeDiS7slI1HYGDzOewF
HoaiM4Z8yWRCWetR37xGC37XchFk3Z08GbZjyHFseTrbxK4EyXxR+r8aKtkCZOLcg26MZaSyb1Eh
YdIRU7pPUhKA7QVsPZz/4BOGry/S8Bo7p+1PcJLX4Igy3p2FE86x7Jey8rtr+msZodRvqRon+/9I
qP9YRud7WTxqAcPKwZE27jZP8K+rv0csnfmBya6IN5XprBiLVldHGCFc3AgtK8ashvP1bamttnhy
QhiYXWF8lF4rcZmQ1lf3g+/nxkbJaLffYUm5o9fnXJo2B59x9ejs/4ppK98O42/3o7UhsLU0hvII
v9+6RLI4jmktNQ98KzhyDRz57lB9gwPyDCedWj52Smj1YN83rxC1h3Z3zVHMySs4Dhxdq6xHb+Nt
weR3NYcwAlQ0agkTlgOOiSUsxZevwuQBrmkRfoDVLL0T39wJYg7gGAp8C6f33UvEVdOZDlGP6RF6
zbZTLSxP+ByIeo1ieZ6lwXrX3kOxHLALtUckWE/vwzXCaqrneUtQDAWV9eVoI4BO5+xLmN3al1Xi
w07+VQ6n/rBHkyuBmsZSsHBqf//6H+tgnRtPmVT6x+zpGN/XjvYaHjiPTbS4jgUtH1KoKgo8dArB
i0byAyH1VKPBZLmoQem/BtZAYygnByV7xsG+hfwzH4YZfSQRWGTyNAZsSgvYOnHvxMA+nFx3cP/f
uvUACOpFW1kt1i5c5nRRh0I4wYRrpzrlUAhvZabzcwS1zvYeTHVnjTEfbUc3k+0n9ILpy3/M7zTM
5fDVPfhag/RACw8n0R3FU0CsNe6rd+okb527Oy2HXSyN2zI2zTWzFzN4OnKHswG1K8nUj4/1MA0Z
Xp1S9snCl5xycdjdEr8aqA/3Mbbw0NNDKXPPHr41w2bwQcnduMUSxBIXV8g8URvO7rAKhRPQHbw6
3aRhAzCVRtrFw63JvhVeTUwfpGW4st/2XBayHEdfygTotvtKblf0wrj07fp3Us+eJKN1quAy0r5O
sSqyrZ/gA5GK9sGxCALlj4YM3eApAKFth+erSAhDLO7LQWslAJ9P4wPFC9fQr3VPPziXg0e813Xf
AtsL5H7JWm+8nFb8yW97CifUWrFbtfdwbl26nQCqe2451Km1axrc7dHf5N7Tp/JM6IVbY5E/wL+7
l7ryeP3FH2HrTNFYwHf4cfqiDjx9gloWIvPRhVQcGJ8pti3E8OZeabka7vSZI3wQUKwPtMAYIYkb
yWM415b7mtyZ2sH6btzG34jeFyTfIX5jB12D/34iyp2ief7tMLJ+KN91Rf9m96iqbr57xD2u7fR4
qM2SqYsxeHaMHRvgav45MRdXXKItjvucrREeDGksysG+87QCnMCDM0vmJMx8TSpHxbYQWBNq8YJP
KM1MMtVWMP+DdscwCXGsPIMWtiMchSjo3T2iHA0bim4IPMXaAooSeXv3MSHjvBhaQQ4uHu7839XE
TzywP27Vei/RKvVZak3eKkUR/NnuUsMDfTX4QiG8F8zFmkUNBER6XeOn4+vUCtKNxubEGTW38MpO
3Lky/Pc1GT9UOEzi6PUxqiCv0XorzZVKktVDrZXYQ5pAcRZbzwouq4/FBsMIfztgkOS0omlMUPN2
HX0VIFsVTDUR51oC/mCbxzJNBonr9ASAVQo0PTiyXK9d4O6YWubfV/wToK6rbdzXVUvV4C+8dUrF
sTlYxe1aQu+4RK0AR4iWm37WUeoKTGsNknbsHeZivnWMszBjgnIeqq6Iw02WJy91TE+oStXOXt8K
dPE3xtoPYSwGXBisBk0Ia23zfZMnt0ZmNL5GGTEwRw8F2xp1L3wQdO/A8sy7hIil3WT6VFFUiLjR
de8BmMuY6hnd0JtJdvHbDFr/u4r9zxW9vWNVrrTTpd0uZlIXPwWY1ZZOHUtHkLMn3zrr6BzIOAbs
6XKzBlAO1m3dPy8fVFmzX17eD10WNozqt1sMwl9FXOofJ2C9PqyLWroWaBZOEVOQ+e3qYX+Ocm12
5EUFddtN4Sm/iFltOYcF8jwRLmF09FCGZ3yNBD9Y8XoJ1Kpfan31h6dkyDCYrLYMHQbK4X8vLXlq
RpW2i3z26Nw4AqlXLP++enXXUcttPvVJZtjWSgva/Pw8TvxHF7nZ1DB/6UN/omf+5zLenpBWlioS
gWc+q+7Rspq+OOID5DBoBbvJpa97xi79tPz2Qnfa0OiGDf1XeA9us2tc8vWRF1WdvoPXWwGcdO3A
JO/pYtagzGVUJFE1ylfHCeXu6YT8pQ4SPwevM5n5oeyI/v2yxbJ6qxL/cydi6/njXZ9PV/Vatuuc
jtQE87a8gLo1+PfP+Imv858f8rYbWIZUyeeEx3VZtujQVL6zjhkUDYjlsVvEOGGmCkdERUx1QEh9
GZb07RfY+b3i3Dt/5p0sRuHWPzGf+Hy83N+kFt+70b8ewlupXFWn9NxIZT7Lar91cc3gHF6odIan
iHjXzIlr8NNrp7rhr+6++s/dgcl26TVX53F0n4M8/gWK+Sbl/Ot63vaC2/NemJcD19NGJ5d4OiyL
vuamA/Pj1SdlzFo9mFmgo3CADPEbkfx/v6+fYArYeS02AThDwqLwv4uipcinWjVyvrI9Qt8w9aW+
JDu5jJBvAd/r5haTxDex4Tj99n2Lpvb9zhUNzzTB8NA57P77k9MWWSqZbN5pejEO18A2KBhsPpvQ
WkOLoNVImJRkm6aneWc/jfXxb4et8uMlCBqziM/USFz77yU06fVUnprnfWYGIGC9mobHT7twznsq
ClksUn6J//jxaePC9r8/8O1tN62qkQqLH9iM0N53hOO2VQrpM8K8rRWYYSM5lH86Xp/ubyvtt5t9
A9ROpnRW87Vyn5XYNrym+s0BWY9PN9Q19dhEuZL12dUlxj7tqNUH20FWQdX5CzBmftNh//veoQno
eks4oxqKYbw99GdtGvkFwuxM8SGJtwhCnj6+zlBmyWCJUr/2C9QS/Fpo+RhrBSZrfn1i2GE6ZfSa
VgeGkWkNzARjAy+eLZhZCw0vgwO8Ag5f534+PYdZRNoLM8YvtQO6FuUDLLtqjOV6x4kxfRJLntyC
qnDvSqjQBOtO9lHESWzu8nB9ds0zbJ1zKO0uO9SQWvcK8xKOE0jYytTs+9epCC4DIJam1SuBmHqE
nSohQd9E1SMKSj05NvFAJFBG/P0LDSj9mOyea0/NfFTIt1GFUo6o2kjnNO1WOEjgmAOjfR09X84D
U3fFKRh2hueYwc1pcl3JN0fhTEb5vbYvNc4w61jr8S+yXpMEt97bLJ0edrpbbl7b5pOdHYQdVbE1
Vto2XgCdZPY42uWenu0Lov76o0bXcI7ICuoIN5LcVk3H8NautqQUOa7ybpu7vfOPbhTA2HXN2kIv
Ncqn0o7Ywc4F79dIc++mjZupwYpBa6w7hxzV02mfD9r8qMl5diAvsSJ9JsSGAMQtfjSkvae9y1d+
dtE49sqoJpSG9gHh7mPY3pcBLkFD+tqaEBOsXHm36zkyzQ0glJBDIP69BnmUdNezyr8Fzcd6YOzN
qJhhCrE8Rsoq9VvBWRByrJE5XQ/vaHu7bCT6Z5Lb+bSikzOCJ3WVtjX615jnZmZ2Oag6BwbKwF+f
Wk9z+fE8i7oLDFZuUWdpzplhWP+8kj8yL98ouAWQuerklNoeMxWUY3pmLx5+tkhG1wsBPkcay03h
q20EVsT5kJyZeJRwaUgq1Kjk3fO8fZhOU3mhwe9Rd0b/8nLUJWI2FOmPwPzQ8KjgJFKpsZg940eI
lgifAXqvdnA1vCp4Yks6Ow51rJeOdktztMaBwEmaymul7NeDM3IwtjC1h02htL90VOR3sH4MPD5k
Rxrpg+My72OIlOXODdocvnKp02I8Xzhyt8CicHYCnQOB7lnR+uAknNves6vGOXbgF6d62Alb8pKz
Su4c0QZwOxvtwyIKfP8ArJDtvAnwV7MeQhGikR4jGmJleFpRRlvuAxgIg5AOat7nouSKNinzhtjC
bBEXwsYWrVdHGp6+uBCZ+CWG9WT2pTgC2smS8w/h19mneLHQHydcI3ZtIZ+/5N/gAq/qzTkw9ufd
elsSgQyPFIsquVeE5ohen6oNTLuvbKpYA4OwWy9m5F2rd/VNH/1I1gTFFvVYD5eXonCTq5+NS8LI
hxqzRuY/uyrzpX0ecxBCq3qd6f3BBixQTjpFvtjUUcCNObjXTdhG/oLvwMnhnrOzrXhqSFNbpCja
nLVq54HUyUdN9KhI07HL8Tk6ftTMCncNe83sjJlKMshW0kzz0lE9PE2RYcZ8vgi+c6TV6y9sSUav
XbrMIh6n2r9vMvSXQ+xtjCW55ZdZNbt25ZDzhEm5o2IjsGjw5jK3vJNikDhVv+hWvvlyy+DUr76s
xC3CLE5QofdRlsvunZ78hAhYw9xBd8+Urzh3Lqxh6+QUVkejnLt7zx4PoYgufanDlfM21e6hq5aC
l4Zjzi90S2r9vwqFb14ZPSZdZusv0P+eJNXNJDpqtv5qPM4lQO9DZV9X19G5ryE76pziy2jdb5jO
iQipc27jv3PegvSYq6cMR9OI+P/lx+UDBWYgQ7ILqmERHvvsP2Dqcrflnzr6KJs+x3Wb3RUgSGPh
dut9K7y26POv9NPZ7skxAEr8kSJgMDAnWKXsKT0C4z+MzJYGTV8Z5Lqb9eqKDkGf112cD+QA7rX4
wzpIhp4htb0U3jbnMIf4GTeDdQR3qhqaKFJhG0rQBcsDHz1ec34Cf5vS0/Qr8iwWRn+oDrOuJDnX
8WtawB+fPYMDO1G3PvqPGLMSfXDuaL3KZzUi7waBxJWgzyGlYJOwO0w0t9hDIILJ44HGX+NnPxlr
vcNAEUaD88yvbqHlHXttj+27CpkEGEZw69dDVJiSf1qCE0cl7afugPlqjB+urrmpbwMANSSf/Ety
X0OCOb/F17FhhazhJWWMsstp+lGfdw8DLU46edSMrEFrU4dJxBMsCnY8TbaTl/Caqnspy3eY9Y79
V8r4pg7lDyQhRYp7us3zKkyH0jR1ZVxPPvOXe6vprPwjsCOHReXod4dB/Fpi4+8cpI6uBBUyXhNv
l1MSYF+ooa+XAxQUwOOng0eoQBtsc5SyXW6Th3tlS1B9swkk1WtDqAulCleWsfJyUz3SxgaGN8dw
+CTNmkEKmMENWXbKrgMYFzefFo5RpGUND2N91zpAUXDX20NcxY3u5C3XkEP93Gsh7836rbp7xd5y
bT/Ys/P5Resoyai+Ti5W91hEVy7sHGpP90BXkvtyZA5TXwVtRAP4ZXCi3MHD6CoLJ5/oTyfttj4f
6E1vLnzgyPQ5JZ67ppcsqxEbj7pgLSizlACcieJdF1Ko7ZRI0EcL5352Xitr/4xaql3eHdA1cyEN
hayboeFp9MJ+AX9fxt5PzK/wq+cP451u66fz3L6eoaSyFUkP9ya7R8VuikAp/RP2J0fn8Vn07r68
xYZw/uwB9jFk4qi6pw7tbiYsGu6fj0/SuiubYHX8Xo6umOmv7RKeERhIUDqvveq2G1sdHAgTgNeC
fMVirXuHsIDi6DRGoGwOHdwcdnUnaO3YW5+TK/Y+K9yg5a48zQLr484GXa7Oy5MaVECVXMbRrSFY
QWkaYNxlbFoL6+PmXo0gf9rW07nEx/3x5iIpzIkJD7l/7lyGTLsGnceA7t9N13eJ+14Ci9kTye5E
tirvHueFlKnte/pgRxuRWIdg3opyvIYUVLxJKG/qHttJZx1MtbAV4RHIIOEWV04RmW7ht+NXgDw7
hVBqRkb86lBcRHL0RMR9CI80a1YnDzL3FJVoV1teFhVh5SvIt4vwl7v4G08Q1gggqLJu6G1FfccT
lNZVrvLyBoylHtA6Q4fvrVfUnKprsPX1TQ6/XavzjI8dpOvCu5MKSPEVRkZo192DL8FcRnSLm1Lh
J9N7z7EcJP/XzcV/+Dn7pqOjUP8oojrGFGibIk9Xlxh14uiR9tq/gCOqIQbyby+FoOkWCKYIuJS/
fZX/gEcOZnE4vtbGdXYAxUxhiV4x7NO9c1DMijO05Qhif/+xhesAnWWhBwX1RRnLihMuH17Vuwyh
/a8oOzOe+50w7hxqXkpftfQuY/LrQy26YqsL9JhHtW9F7Y7sXockLfu43GPIzQoeGLh3OVX3Ojtt
mBGElKM46lCC5xH8E33PBIMTDovt7tVZhziYQPOb3WJpcR4dv7B12DMeYpd+dXnO5/gqUiQIej7B
bH1ucAYjAkyowtvx2tfxQniFmquF58DiLQDLYHXjP0MV+U3pQambGTiEdHfU+hAaC7eYQQNxDquS
0Ubt3dB8ne0rYn5uMkJm4CUssYNnYTDW4Btg9jPsc7QA3+21iFny7jHm75E0OgYYPGFM3MYNphUe
OiWmETy8oeHnrjQ8HxgEPwYPGm+4jdGai1MWOIHB/zG8pGeMsrEUSHcu6TY7DG7TNaNK0Br3sJKG
bB/Dq3/G0+s6vYzzUdYXfOMsBmfuHoL1xnB1/+Uh7nNaEB4vnjbU4erftusRIC+Fy+wUm8x9Tgz1
TvHLe/6afvkDjwyMQ0XJojGoNVvfSNAf6+tIU/y6avgrFmuah7E5S5+ORvMU6rAaece5e97wHa1H
T8vlwLrtc/azg0Pnus59K3eL1L3H/hVt+oNyEWYZWxP73FAJGDernxp+TJGC4ywzRt0vX9Ed2gzK
8ajXfg2YNkn0x0j5Er+mcXvBR7PlbSnZ/94T2qJ5f/+ISMHmPy1L5OK8gQyojJREqrhJ6+5CYDGW
1D9N4zSWk0m2zHAIm3msAaPDlnKH3JAFSNPDcF4LrVsO2v217ObhUafJbpXu0XDXlmdgViM4Jb38
4VOX6CeayZMRmXPKKw2bVFYTsT+fR9Em0sPqthm2uq8v+h4Fp2IyQr+k7Y1SHuNj1tSjR5uAmVLm
0EDgSp69IjDZdsvVvpSZrIcp6yDZXhXnnrnKVz57bqE4pbOc6wEncEvoxZaPk0EGKYrIVLgadBNs
syeaf7hQvz1P628Q3CRNgEdp4umoG+YbSCblZaU0rRPWZyAO7gsCUbF2qid0qxttJaYuwoPi6WeD
QvTSWAIzLwc8sxitjSyvjXnZJ6eMT+yZhB3AACtRqtPSu/ZaISgPuCa+XFKA9lP3774+TvmcOUv1
e3Q8QdzIqYLzGeaHscbkMj2DDHE4+kcMu/ZMSMc52Pttyr7gtbwD2LW6Un+p/hVUcT8sKRlvHoU9
2WjzDPj1P76b5Jkl5r0l32ZzP+PiGYov0+XSVaAkQMvm7+g+IbPwKzd7O3gEuCagt14PazgwZnQY
RIgt7NNuWnw1fck+fCRQF9C4+tIaM3zPsisAE+GxfSOoj27CM0GBwSLnldvK/RckLLcuPFrTvPEL
D/PTu+W2dDhdLIBDHtIKPzFLmd4soLJuO5oQjzjBfiEgVRMalpDGrZ1D/AlfeHBZPuDuW9FxMGkP
CUqULb/lZIpfhFbEX/BHn+Eeaa11IH0UlcRENI1f52Xm5PEe9VvlMfeOTK9+eF3LJXMAxtIprPG3
gmaS4IKAZjP4FByQpbbksyGk1mOkPTDjmOBjxNfwOFbHcJtidSFY8SQpLPierg7KNJAfviVgHRs+
82kKBVclWtyj6YHqDFMdPI2hLzcZzSVs7UmW1jRvriHFnnebYClCZSQIkQNyTbGtFvoz7LrCyeTR
hfWCyRX0NyG3iX3d2yKe0Vy4+2NGmq8IcY3iE99ndz8hrY9Hny/CIm40QXa361xdr5ojO0YeQpq3
4XJb1m6pTXCm7bTty+cA8gJ+pTMxH10Cu60FV0OguUAZ0fqrRgIo2HeQirMIM6GBIM65zTjlSHr4
D6cdwoMQcp86VGwRdeEuud3RdTGyhmIU+WDQzlOOZQb9I7wlMcbqLrOeoCTxZLirmN8MHOUznYIC
jF57RH0Ab6S7JLcGUfuVFm0Mc8SO2ICiLZmvTz7NiN/78Pg92/aay9e6DIycqT9oM3q27MHWxxaY
RHGszjLvsnafJ8hHGsbxS2sHm7aAnO2tkM2OoyzzsBq4BZHvWj0tFT750FCoXVNU/7IXu6gg3YlB
gRuM5uQ2+bFA5142iW9blSk38hcKnYvLiXJyBXewndhf2MqRKWsPDmQCqc5WyB5u/L4rhgZYfkXJ
DDu+SLEFAQAtCiKMVzuAINHYVQ5e+9hDSIMGJAIQDpQEA3rv8xk5MruxK58woaoV8VzvcDVo2m16
4sbWMQNzk8Ge7gQchVCIPCBfaIMIQTnZrK9k/p3HMxgQblyVNjRVJNfM/+Ak2c34bB9xoXMSn516
Eq7HiZs51wmlcDiie7k4JAfg4QZZAoHRCOJglyWOjz9JsNIYOCGEMDcY+9tVrLGvqsyGMa907piw
Y0bGMloKzggWO/Ol4J4+ZoIaKwiyX+ZQggrjT/m0YkN1HkZHvvs8d4dcDLYmdzlyJ1cfUviFNfXo
7ruZO2+BjtndOUEH+1H32z3FVabTcdqNokcwGH+te1zSi6BWlHL07gjOYEtgAzWu7WQUTakHJe/Y
8iwMysaorqClERz++a1CqGAqa3w7ch+q1MMhdja6fkWDeMV+oERzGAveKsZcAQk9frkSMvYuT2Ry
c8MQVgfeFVgaAfP1gCpReFFTdLixQ6Q8bIjPywM0mcPHlv2VpRoBItuEBio2Erc2Jf3K7z47cbxF
FDeOFMRvPGYmaYKUSyh9FA3IlxgTLTkgBUiIa2SNQOMb6g1FRDxjACzcHD3ea/Yx4JtKxvCjjYFI
qPDzae2i+2XDGoBMMFvFyKLM7K1WodVDk4cdI7A8NiVecIW4+Np7qfBfyjcf1yjFQPuj81r17d6F
aX/lLh74/1MAcXjyP4+lfnfvS4aRmLrB6V87Nf2I/XXwv3jQOALFgwOp47YQNBLQgLcvCayVDU2q
Z2u5f5gf9nIkbfBZyoWfDW/uNLmDDLy4naCCPQKX0is9T8CvLXtjkEDjyj18VvHCIzibgZ7s9o0O
8B40Qjg+Pt1ujptT/xyVOQaubA0x2QCWPV5HY7J3qP23ETqIAgcUXGWyxr1YU4CUu9veHIM81IAq
Of15QFcPp4/Z8KY5HronwTv/AKlWDNINimhWOhNpSIstOUxSwOz49nzEhN1wMtKkMOyEa8umu8ni
fbZyHkMVHw771HbqeSWHbXIYL5P7YQNuvQNU1ZROYYUUGG3CUG7z82t4fTjS7P8RdmbNiaLv339F
VCk7pwqyg7gnJ5amE3YQFRde/fOh5+A/T9dU/6pm0umOUZab+9q+S3cYQfw0Rsq5yFqh446ZYJew
kYRkcSW9i5HFASoXdcftfP301zR55x/N7GMg530troWjAZiynpyX4qm/SjvdAkDrbCmdYcy+0s0b
XhnUk2joTucVlCw+Y2CUtplOgNRtQCAujRO6rzdT7hGvAVnP+0dVRKrTz4KALcuK5tLWi9LlR+mO
EJqjsLiZANCK63mw2ycboU90/Fa5wqOlwWXmAXz30OipAEEMEaD/J77IEx7RBnsXYSGFuEeU84ky
R5QC/AZ9CZqoLRyukQ7Wb26oDgvWYEnzx0mpvIkQXk4pysnXGd7lJZ/wNEdPQmxLvChoTkEAr+x1
BW7x8uhDW3uZw7ZO15k3Zz/52b6IwuvrdvTwHmVCoD7pPhxF9kIMEd4HAPo/bCB4eo4GU5o3B7mN
rgNO9Bi3CU8PLpf7pgZALpMmLuhe0M01lhvnJqzgcq2Tdq80Qc9+nPRwfzSSE8iCaNb8kOedmznd
cCR295xihP8WBRr6ITjsnU6qf53/5ItfDtVFksIhSxzvOJltG+tENx2IGx7S2exHc5Pq4Js/Dxsv
OXMn8KjOhM3/Ujf4D/KWqvw7e/xj2nh/ZPkrVWgeCw7EyDnP8+imVtpLJHtH9dqc53R8Srn25F9p
zMWk9xXu/l4XSf/VXJjQ6xFVQ9LIYf9gAxT6tBxSqWu3Q0zoe88IJSORcVOXs4JAfp/tZ5D+WMW7
AfrI/GVvCV//i9TyDxbrz/Ls34fxB37+/S5aigkaT4AcwbYrPpmRboefw+ZcXdzzfXmbPY6zWBv8
tJifiRynyZwOKpXkgFduHX0afizti/jl59bKKObK0SccQxmRoJt2BOViA+XIdVl2GRzU1lIndCVn
X0ryFhb45yEjeIpSZFsBfc30fEY5ns1wjfay0acaZpL3nqKryJBy3cwMO2o/tpdPekkbT/CUHzZP
s3KgnrB+7t+sRxKbNF/8/JBqHiMZcsScfQRzHBTRDDdpJdykGMUcT3+/mQyp/6MkUUTI7hQl6nT6
p5/U8/rqb1KTNtv2h74y1iiqbdwspmOihw7ErkcbG/5pFwqdeWcAiEabMcOcNMiW1MRGzNjsjulW
UtxNsjWJ0a84E9tIB2r8c039fieTS6Hy2H3d6jFU96dhc9lo+IXNqooumJrkiNgyO3vz2APVKj1x
CNMpgtxeCe0FrWyKtzN9DUji4uPnmWO0dvS17vOqzN+GD3JZiGTJfOErg1fBK5jKsdHCbWBWbZBY
DPe12Jw1I7ll62a4za7iOSvpun/fifQXs60sA/cQqJ9nrQ7zzOup15vzVaTYqTY3xUQB7qHYGqXh
vFX2sh6URmCoZFCK214CyVj06nzIF8pgKhKA27kEQBYDmGgC2oDZ7jQFp3uZZYY4f7aQV4qdgRAu
uby+MY5+JzjPJ9ZkX3n3qWY7hfjXmi2UYfxUDcAB2nQubpkMlRYNhn+gz+teNPObWfg5jzZayRsB
VyLdpAlfwYsjabal0ixrBnzgLiqvZi23ziucWuXGoA7DRsmrE4a6BzkDkCyJ9uSrpfJGNuAgkM1B
db9bx0MViuMYdiY+ZlckH6rZjWJ1SS9rEkheg1Gi+bYNE6BzRQeQaZ3V7EHVpehMeFU0Qa4BVWgk
ya9nZU+2MKnmuNSSE9Bbt7NV+ev+Q5NcZQD60Z9vHkKs+djCYTzVGPO3i9zxCl81orlOTmkZCEA8
ERK32hNluwW+Xr185B/vff1xiTI7P6EoxzwA/6nFXZ2p4Eu/c/NizLsgh+TjXJgm9P5r+bzN+7hl
RMDx3K1SDvoNn3Z/rMphnYFaxLInsy6tMW+lIDW2Mn4Zd1qUqxee5s8XlrtNDHzhG4nv19k4G4s6
1EjgijPWGGFtP5CG3hQx4hU/18aS6BPlIEVJ8369I/T3PY2ingzSztYqPflzGT7JbTDh8MY5weDq
ZBmhgjEQwye8PKZuY6UfwDu6OVPonn1CPUyVxRS/oYyIWrqTDed22zOdFkMBfeE35NJmQwjj9FYy
7fNyruoz+Tx8M/C97sTz61OBwBC+b3N9hU7mmoHq5VsOpLU+l2k0AVmjEwsMRbfo4ikQK6+fsp99
P9jXNSfdqVsjQH1de1hCcEFOnqbw1OqgSJULldv/cTzOJ4D/l8+f5oMjuTLzWLS7x6GXgcC0lXel
00Fz6j6X7vbxYRoY224q+P8Me4pZz2AM44vq8/6alTRqSeEWxuZGIYOEWtSvpeVwyPcyRf0oqH5k
BEKRnc4njDAD9fCw8zdYGIHVdnjF1wxiHagK3vU9y+7mU5mpPRYmM9qxRYDaNTadgPHzWbNBZJSH
kir7xEsxNX7bl8KcFuORPec1yABh1SCHX4U9tPdsUYUUwxLv2Nmweaa8pHWk6aKU3dfDomEyDiqn
M/X6PyBG8n80zZR/b89/NCEHpbtNs2xAaGULnq7qkdthz3sd8hWlaa/PATaw41JGp9EQoGbxQFJX
+px0TnO07meSuVw2hTd16hxfl5Nsictp8nCetOLpE6VzEQA2zPsvHjjlNA7aaLOvj7L99ygjjbH4
z1it4OiC7izKD9Jv9Pq/+l6vrCxS8fWst0pqGmtjpuBz0W0lPtnTAGedwf3Yxieki63yKZpA71X8
syrItDpSFO8VNjXPebvvNEbOxfffj41m7n8dHHR0RTfoZSMcxc//dXCNcJXS9+Reb68b1T5umYD/
lkW/DpE6h2BSZaOdTg8z6uv+Nca4Zv744l7oPwx5829QO2cpqFfvxm4xhPyalosHQATV1MDggJpI
vfdgaqfLtty/H0QJ60Y3C5F+YSZCByjNmwt0orGeydW9htPLgjxg+JhEwhqT+GbDFAT5ZcVMV3V0
X97Xz2Em7ItDBSgD9tnFvCV0oBl00AccNTBYE9kyo9cTpopJ43SC0PLzAFDG1gtT2r+wmhjs5kP9
IWxX7hAbX5MojQCzAt3GmEa0OP1q3nq4MNB8/i5irDwMbUEXW4hVSlkWyAcDGbGZo8d/DFLm4ozs
kAtihF86ffgKrvqs1f3rx/GTmlZbi9bVQdh79Tq/t6+NtgeVNTCm9cHIJUb4+D1G+y3Zp821lY5m
dL645B8CAZbmZm8ayqdMw1P15Id13VPHAJV20m2NiPRqsA2riC97KSp26MJRwlDAtUvpuGT9HBf6
hvE2ELUSMmG9vWignDMw1zoIDxQklNmT3hKyVOHDb8cGPYrbNNjVQAqn2ZwKRVpl67vDpD/AP3Rg
Br0WcedgAV6s8vO5mjrGjSn7vCUwbm7AGhr/JgOCruaTKTk4gKrJVjrTC1A3KjdUY+ofXphhuszW
BWgh8Jhac3J0hNWAwsiGyi9PKPyyyWgI2BIG4mElJNpovoI+9yFzoOS9Y/mXEtF7u8k0bMcmuMI8
JX5/TQsPMAFpzqoQ5i+3u2EZk3OZ7vsuKkPZbHY3Js+f5EgGhIFDteuFxfSzZyqszqd78YT12G74
7B+zqjbxhiBk0PjSZmXBR2oXygoUymuYDsf4AeP3V2pLISKKxPQevJ/z2A5vG3xPBBOO+us02RSJ
sCkEqn9scNmmhZ8snQPFYiTfL6ehXI6VlxbgIlPuyWvVqSWgtBvc9jX7wS+qcgcJ/Q95MAkrw44x
eLYger/Xgjvc447URo8ae3jEVZJ9ZvKs4M3x9kGIx+sRWE8XN1S5ZCIn+pprRQAeMbv1c3EtmzKS
VRyW3+xqDGXaajEVsaectR/XlXoWNqA+GpTjqy2Fq6MgVt9Bb5pdkhxJmWp+PxwmP2lUIQQfFQOT
OtjtvHXlXEydCRew3ssuc6YfWWCsdfsV6GCWFtcHCW/2S+FtEKrRZ3oa4ihMBk2iPP2qT0/8KueX
pXLW/BqB/mFe3a37Jtv0Ue1dNnean+3ENV4+QI83WTjO0RC5joza7KPoFIUty/Yjdei2Ay8fvTt8
2n2SC74pPxPa9HkOHPxbcPN9AYMvAVPVuDmcyT68gt2pjFnz9tI0ACh7RS1MBNs/6yZsvxbQxfC9
JKcDPkfIXjVfCjOs3MSyzeWOItlFYhsyL9Br0AnDVli2yyFkXKdfTOGjcx6URXPtq1ky1XuXnkLT
sZtXisWe6b5Sk8VBhH0fYfMwFoAsWyXTj8s3E5wsENZMNNLaxKCzPNdIgoHKYipyfry8+zOp8XVp
oVaC9Dp+ax9/DwXSfwVbpAPB8RqqISNt+P9HgpskqZfbdGi2si0nypcQ30mrJLg/qouHHVrQj/mI
5H4A5zHmTKrmdGTakdfp3PyXZSzhAwJQEBn//v3A1P+AjSn/PrA/soDLPdfFoyo22wGpvaeNaRuV
t9OgviejjMRQAuUfLDVonzmvj6kpWGdtUSY1HKWR3Xpf8HTZzK1hsJZuGoz+JeDEAGTkCX4myHiB
Z9rLcNrudrqGjGhDgrSqKF0DpSxCgAHnkZPy93P6PSP+Myf4v3MSJ3+0EXRVy7LHi3MCWIbc4Psb
maS7gyK//fJGCT3BpZJZwAGzr6a4+vuHT9X/KnuhBMr4BKJHJf2Gtfwr6BtadZNr9c4E2ytcYd2Y
g69jFaFaPM72zX/+HBMVuaWn9aQMVhw8ET5fDhSroGHp6VYXNWYPGKQPL4vSeYZdePwo8Oka4Uw+
YVKm9e/c/SHKrWaRW2U44Pu66fEmwGDI1aLcHnB+r346zIsuHl5XVCkeMCX/hiXU25a9YpMvqpUO
mI0x2ZVHEKaJy+10379e3iXqsHzQADD6KgtPQms0d2T4z+r8hpPGjenE1NF+i0Oh4+YV0QgtWGSB
FJ9wvllUVrt/Bmgk32cQ6OcX+oUaOqFgedHHnDiZ/YTmUoVFKCdIw7oM2JhV0F0RvY5nQKDGd6Ul
RLwDOBmnwjqOmtjtzjpo97/fJvk/YDkkv/93l/54INOXVN77rG+2HQkuTQcUJDFWyxOozcz8bsjx
F3ELyvlMOYbl2cXqNoYtA4EUlobLkzhrwnEcWfujowe6upJnJANdbFrc2CvAEgP6mXmS+/fDVqXf
OtB/Lm6oIKpuTCYQQyZ/NKdkQyvTh1q32wIADj4lTpqAv1c9xW/iim2l9augAlourPjnLszWJAVP
u8fPsY2uyPHW0Tu8QdscAuFQr4QvWZ8bX4BkH0yGdzci2s/wpUDWHpZiJFMxrZ97NUQod2egCZ7Z
yrL2r0Hqj44oIECpvIH0RDruEoJDxexdmPM1oLR6rmlnv9w8enrlLo+Odrp6BORKdvdjrOUEgK6G
d40aPr4YJb++8l3JgazLXQHEZ82X8XsiTbkrdwbuRbsWnnOSg0pbY32joS7E9wy81vXP+DXLZ2Iy
jeXPSZIhcsb86gjgqmcC+fYe5s26Ln6vvKD2e7+wLmHm3t2nN4lqX+CkKvjTEywyJFfCvrVel/EE
c5DCfjqVBVDRBotoEc+cHPu+O2wwGkaWAZKeMAN/WgHN0zpAQzedX9jvc5bge8TvV1i/FGG9Fp0m
fGNt2tg8j7bqQ302h+BoV3PVJ1VjolAjSVq4T0d2YDI7b+e1uCwnjvCrs3KHdIynFEo4yHvNb70G
w3icHR1xa8CMvy5eeKFoTm8Xy5S9hPZBBK4yvG5qp/RLp3RyvxyPfIWNUlRiZVuS4kDd9Qw+Q/dq
7xpfA/jzzt2Z+kBjXaTzbM2uoXaMo8vSuQF9utnXoPXQPHHBc2JRo4YX8x5Q0nilX5g6RQF9MucY
tOHREw7cZpZl7mCF5uMO+A4HH3SoXzuKrwDCaqlMwu572LfbF3CR1szZbZbHoNqThq7L4HbIdvq6
iC6n1w6UUtScYJzsiggfqliMdez6pEjfpGG1b87i0nib8vJyvuy16Hqut2yQr/0wmK9z950n03MV
8/+avRRpTx9Hxm0G6H7bedQ7IVlT513pdnnyC84hEGMAxssBDFu/Gr+qu9qB7rTJuS6vzTSopJH9
hNvP+DLNf4Z9IgWoG/Er46/m/mvTLC+b4td7d9kAvwYqvdN/2lWz1H/K1XUDiea5U3/eGHqCw8XV
E+XpU38qlt1J/BF/ch7GbvWMSoa1UR+lPoaemytWL22kHQbg65snQ458djuVvCVTaXmUltA/25/0
VO8mP8WGH07G3YymCH9KXw2u6Q+sSK8iXxj7N8zExtFqe+KLMoId+h3EFuVweaBspH0xjwaxcuKf
2hP/1J7aE69pT8YX7VXl8NwVv+gFLdUfUpex0XEZTwle0k6C4nJQ6HzjdVubmu7yFt0JcsPznyvR
75QDB6F8TX5o2nYn7cBvaAeF5k3pdnjZtEjoLD8fGcZH/KrxxacrB1DevBvf8vX3ASsHMNS6jlhH
s5F/nrt6lX1Uy9uOg5QOxVJm/ih73Y7TaHcoPqxuu/zEFvI6gEvpf14HSba4LiKUCtjWJ76Qu4K8
Ksdv+Q8ACz/mtf/8RBqvB9+Ov1Jb/7yk3vEnOyUAxvIEJIaLCvMAsc/Tzbv5gq+xs+meEYMaCkWr
iem4eh3bDThHJJRunhLXO2Edmp2l2mMmWEevQDmoHtODDff/AP795Yq26N1Cwrs7BBhABTS8vWMo
eqonOVMQPVKcuRmZhTy20a0qmMZNMJqQ3lF0eCwgvrD9Ymm1xqvV1kPMYfmgiyvC8BqlLsk9XDER
FinZpQjbqEQcQXBR8CDVqzB3ejkvf5RkhlW6CMuTHkpx/TOeF9ehAGjLWoMOoGNF9rZpqrVO7xVz
9LaPIQGJnsE1mALTfdtKLACvbSPqWQuaj1khstmY0+AFuV2hUUxL4QCYF0rY0T2acAz80ZmvC2+h
sr/EQLUSLLXwt26jaoO/0aL4pR2aDbdaOXTjih5XZzrQu2VF4U0rWNoXi0T7Mr5Y5u8f7evJv0iH
UDpkmFwDgTvUJ259jYktznQ1YaXltGC7f05j/VNOjPXtp+DYWRgENAVo8dOTiRNPhIqJqBt24EWz
vEWMviF3swcMbJiKf1kwrtiAHbUvayYpm9GIS0/GW6j5N/Ru5aSNWm8aHD2DwNwE46arxTjajpfd
IQTZ+Sp+uXfAzNMDu3isYIFbbd4/v03JIi6/K6/ui9qZQAwwKBz0RDuwf4aTXbOslt2qdLoEC7Sl
EpTecTnS1trwuq6xRcvpQLCtlVjGPu0heIf94uF3uJpjvhvd/ceZfsvljhbYdZ+7OfT+i1MH1QmK
Y4e0cBMhOhMY4SuZuO9l49t09pQVc+XL/kqz9OP4AU+iWlfr2zc407WKLgrWT/s+xBs5rpbFcrKT
/Nc5TwYfXMJtO/i9XW/5sdNyzPpHtq7id4tf7jP8ZAe2pn6Hp1nFfR+30seS1MG/L1P/t0TGEDw2
t+h5umzKlQw4+IVR0uLqIsGzaIBcPa0RLSlDFjx69eoVvIJudfSuvMeFa6T+sIJ+uh1YG3rnOD5f
Nkf8diVnfPHDraFQtjx76Srb0LyqMVu7xiWP8S26RSUe5AO4kM6fJAbXPo0LKvACoaNpwGMev3fN
hiLHn4TGQjigA/Ry32GHpbLmo5y9Q9zYgmWDe+54ni2D5oBz9567dKV81VEBGhrEtPMgXVJ3rUdH
3BkCJH/8cUG1CV+Z1yyICc6VS9FGxkH3Uv8RvHecwfJJmL6sU277wH3NP7uwDS/xWHkN++n+tTeg
8PVI3Wj+g0Ce+xoR+LEePZAV5wrOCzIfh34Dh+FfNx0xhw7PahgNG+j4PvP5ddNGMhePXZf1v8t+
cU03V/S/I0Q0g4Y7TKvwTkTIPm5RsxTZkCe7ml9pxl+pT7+DTjVe1Dd219ODXFvKFxEp2zx/gK61
O2nU9uehZrSyZLd/0WPnxh5w6WMTRrsbLZlTu4O6RWOar/UOg2K2oQ6HeB5l9H/QxTnAbSPgITtI
Kojh9Xs+fJW719fvu8Ndv/0cP18HHnvgiW+L7zDnHjPH36lkvsN4T1uTg5I4DnFzkEPB/51Aqux7
d8yv9aQ+dbsxuaJZyYIkOUgUn0nX95hW3PBmGRn7q2mQ+++oidutxiNA5l2tW++frOB9arh3/bYM
X77G1ja4Mhe4+lUt65X6Y8AU4hqwsTAR5SK+T+2qXv3OHvjSD3OiaM8im/A7qV980HdbEYaXYyju
x8h32dTjP5BrvCME9UlxOJ7oQX7z+zjyZHSSbuLys+DOT8t55z3Wndd5F6yIRnJYgq7T9yXWaBSN
P2KYEtxW+FlGuUGOQltlKdXz27g4NoUEExeg/UBTetx++BhsnGqnTYRVju/4fU97tVhTmkBLZYNI
QdtuqUVgOOybNToGwx7AEI2qgBFQ0njdchLkS+EzD5RQ+5RjupPae16c0qUaq5syeHg6xrp3T1wf
YW10i3x5/1FCPQB+l4fYAIARmgJ8rAOiSSC608iI2EH81DVCKZRdZJVi6LXeE07Y8aPC0lHDqtaI
JA5g8PrD0ZFWqYvSBKNHOoWe5HVuuWEMaWU+vNkEg2gMAvUFaJhTFmWROnoUwgcUllWiOr1LYhrL
8fNLC+/ekcNtg/4w2LmLGbV7xOFZsvLN0WFI5G0LHKeFpAzeHAraKuMH2uqaD49Lvhc8HG0tDYfg
K8PKQxroMbbD9PzasTGKDzsmV+7TVTwhfC5FV3QzavYeBgL1+i5dGsn1p9od1/LX6LSMBbWNLesS
V2vITtQeib4QksvPJOb492z7/nSAmixsUxf8zlLzIA4s2mBK9xFXGGut+k10xdTm5l49ztF67QoI
CEPY4y39iConXz45PyOkIxWIJJjOZfV0L1H6S0vyYLoaYJ/c0CLIzV+/NLMJu0W/oSMQST/15n4q
l4J3PJQbLZl8Nc7FEZLBe3iTpb68bV+OYolxvxi1rFHdPYgLGuIhtKawQmULVSQ3BaePUKX9drMQ
C1aF5ON5xmKX6rylU3b1AFktIFJUAHWuNsywYg4b1MH0PBBXVyJpFnQ+rSdorjGcN90E4V8+sC19
nI79vHqRZZp8w7ha0ucMbWWIkphTkgWuxKt5PWUvE32XqkF/wrzAUmHbWk1rs960ojlFqeppQh/o
2bdgSDTWLbMeQzyBeA8di1Q7G1+j3yzBiAbNzDOrzkyJ15NNXs0pGeYpRWUac2NtXoG4pjqOG212
dIRPJgXhcUO7FhPmEi5zIqemgJhcZeKf0yGFii15PP0ckunnOx6i/gOr8OjBoGDJlf1lrBgWEICc
9DNPhKg5Y9W+vZ6FlbY6/sq3QBmgv4gfGTlaH05CjHXdOzWP5ozfj/GANhQ7EYnZM1SC2qm94Xxc
ysuUJvbHa3/7NvB4vIXNGmrCogzv52JNDYk+jxIdf6lLHlbcWH0J8ObEraCVT5YVdRvTQqJhdNzw
B8xB1v22C8dPMxb3s7Iqt5d1HfIz+SPfjknK/r6/yeb1zJRl2DcY0yPcHnfbFuHjJ1vj3SWpk5N0
9cQntYnf322SfkoIRLAfGj498E9Wvsco5ri5jLvU8eM6kioe5wwh8f3DeTgIrbjHQDZH5y91WX93
4dRvt3efdMeXl+U345XpnqlP/v1kxA22ZySUMpj/aEEl81IcG+GZJmkw/srFT+kmHbn+MshTYuEc
ZF6ChWJY7PBKXclrMQYEwNBDCfF696dOthbHj1+nQcVQS43Rf2S/oFvJfGGaDGBbjYh8LQ2AO8pr
xZqylQ32MTii+p5iPKqy8BksgA2F6xl3Ac827amnU8bqApRACEU/30CYJQgdKcYHX2WPEKHEMYgJ
R02NLDo60ygPMX/lwWSIEYjsjIAXPBxrYRmlwcsHyM/eWZ06twvUdTlKlcFtkJm6je3VQAWb2cON
Hn9cAz1g8U7RdpQ5HGTNktSdooikoB8Hotl/7+mF+tfoyF73ZKc1bBCJ4ANgZITPLz2WPKvaSVwD
tmR8O/SAAgGD28pq2OBkk00XkCtUcnYJUlVoWUYoul1YevoSHQIfbYpEX+oB0t34xGSJRBMF716X
1o8tLHK61O/gHTyD9Bf09R9GhsljNx5i6bYmUL0b+Q/4Bh5a6Ms78QBr8rKDAGKEOX3W3L77CpUA
rYgE1CCetilxZznTwpfHGdhY5rp6gBov+Epx0dJspgOEe3kXPF3Jov4JUS7lhk09QKx0etrNGPJe
8/03ok2ECHGdB3feiYPh9zVsShlic9poKCBIhIvlvDBF4psaZ6c66AMGhW4RTZM6IMRMUZpg8uJe
9jzoXrlNw1FZDBSIN4mhoztVBBNKjqVECeVN5dNCARuckxKSIDgD78HxrmWnD8Qvlfei1ouPziTO
g/aAmOdO+NTX+ppQfVwf1/k4T0TTofIZKMaTWPnUgzQQPhXuRbVP+VrstRX2lvMbU9zLssTEVohq
Wkw5QRttDi4ZoobkyDixoaAqeYRSJw0bv2QFA2ZZEEnwb1YDBWJd4aN/Yb/shz0GX42F8l7yarfe
SLYecxkX8tdxLSUc83GtxhXxOQ84zFj4PN4RDpTjTGdXfcEkMyGEibGxlUKN/yu/2OehvsTkxoav
LgUYKofpJ3kTHeGOrY0WmscUedSPZEzcOPqGCS42w637/lJ5PpsfLmcyiRufAXYrUMyiLjH+jfPX
3TfeROzj4fOgkJgY2zToDlIixho7+3ifCNfusJpgWjzWS7fvqf+0c+8xV2yFVV5atXc0p1yx1uz9
O2YGcELhPSo8tBfi68vC5ji6Ur2N75S6Wtg4Y9pBnht0wfgEGew6bQCzz7tyFFwdOb7/aByw8ckT
Hb32yuoYTFhzWtgfalZeilNz6d1Yx2nCju5L5oOHTV+OH/KiB4qDBk8Br8MgTYvoLFB7pvaTjIAU
xupd8ETQ0Dh7xEgcMS7JNAAt4u7ssX+4bwzmYT5ijnmxC4x51IWK/bJka6synNoI4S6kRICyW/hM
wMh4co5GWI278Jv7qcYGkogS29/ExSbdQxtkzzaILVmJ7dPDCub7Pcao5EaclcPCP4F/syW7WJEZ
JOr6xrFP4pazvNCWVHlKJfRCFHvM2DJvfE6LaPJVBnnwSsbbSI4YKtFY3o6nwpbLZRbdJ89CuiGs
vw9Kku0q/+Jzb8dHe0z7cP7TlrhKj8rQK9K4hcFEgNJG9VKs6sebVqwMr1jJ+EvyAq832aTcq9Mw
K2Egv7iEiEiwtxbJ2wc+s7ogOzBNuPrsHKn3chrKoxUSOj5OHKZhI8EXCOGEWX7HFPsGa030m5DR
d5zHSFYFnVsv28Vkn67Tdcm2DZZuR/IGsVbiPfBDcvVFG9/DNla4SZVP48CRmPqgts3HqW4eoHgd
0sVC2QvtRLOLGRE71UpgXPTaZWg+qoc+0L940JJaNLPV5USeGGsfelRtaTvOUnLRi6OS0NcBWQ1a
SjR80e/DZpMxsqNFCrdLSi78c87lVwMka2xqVR/hmPG6aLDvSpen2dW4FiSGbOmKVW5ll8ONwIUE
+nrMenkEfB4Fp1i0rJmanoJsQmByZVzCbwBWFOqDlw8ygp54/XuIOawuPNJjgtKyzsHjxg//yp54
IRmVoACLy+PiOjZ6LGRrEpnQpo85dfjci0zMcH2zaInZ3w/n6GIGy1+ZMdJmS2G8jDxiJUq9gXAK
hN2m+rOoZuAXM86wB646WT8O9c3ovoJR2wvzmNfoV2U2BMn7qAMJJC+HG4MVS3jlg7otajmL30qu
Yc/YYDSPz5yUwRRN9FhxtQ/glST8CFQRHsZU/zj6tRMgWIkrUO1hZ8lMdqcW5Q6eoiqOzW8HDWfC
vOArbm0SShgbvoOWz+z9fg+XfKFyXNl+ghTKaIvOYCNhsuW8bOCCS4HPL5cFcnQvluwtmECHEiJt
pdhZglBK3HODjjzEFEHWJL5w7vc9C4GEAIDiUoRJAMKfXUxavu2OlajYKT8pHNWvwqcPutQjsScS
gJv3KfVC0S8Yq2QWTxoqCIwpXLR8KI0aS1+8wifLILVT1qvslgEe9WwRb2oLJmTw35L6O4f8+qsL
erdjwMOi3Nz36bbaa1C6NFY8mxvCuvRJVQKaygXUl4QmK497p4fz+l5cbSRQXPFDAXqpbqRIiST2
JR1OElPCkQk6ulgiCP8kmN14MBWm+MeFBs6lHLdfi/YMdeadYfiNtE1jnmiwYMi/5gjEu3tqQrin
HA20F9RD/In99MeXt4tLZHiNN3zf3FEs3IG26Y+d0juiBiTShLYLDxBiD6xxKle+u4cvi5CxaQkA
Y0X7CjNHXeh+YxneLRb9QZ7VzFHy8OrjH+vV1ENk12xwQG3MwWO5s3o1MH3HBYeayIvGmlJeXalS
ZbOKWHWLx2q0CYLqvqjjS/j2L9veP0Y1bPKeEVgeg4dOqi2q96DPHqQ52QoGz5hoyesrmyWaJ8hk
CZxcG4tIWFzPVweu/D6Pq++S5QLSd5lvG4cbFU/2eD1bKgHweR47sqJP2LOvlNSoDp8qxkWUQ30w
RZulP5A5e68zrtl0aQZKfmCAlJo7lIVDDSRrEVV0mlW32N1IU0e9GDTr49uCysnjMQ6WSPqLiyMF
OeLOK5aTLS9vZr3I1wJz7sIuLNkX2d0u224heXpcODL7EWNw7pfzCG8keKqjLeFerxgqEoHJvCie
G5oIeqzGk6+Ubapkv7j67MyLzB+81q125D1sNuQWPg0KpyQ4FXQ8HiFPPk9BFtWbPsgiinjCYRaL
CIrmcUl8YRsifDYhwOxk/JtBKwPClHNjtBaAmDVRSjEbt+IGvYMSRYUqKKPCnS7TuIJs0jPtHOn/
OSUEqhmJwkhfSSCLe09800k//JQ54J3q6EiLgFiJAbnADBMfuhgEPQtUhdPce50vud1edpCVoUf6
e/4ZIjewePtFcrUJQJvCediEJwqVjueEBB64ANWA2c9wa8KRkcqhIhA/5qDv2M/qGMgRk3QM7sMi
mcD9NS54Go8wIXUF098VAhV/2PG8BGa2E0AnCvOMdIUBBmuckoGtZ1xdGG+bNR0CmgdsreCCXUQp
CMktltxqJDIhOdpgMDwVp600eiBNBDsTUyp80hlaSwuaxEBgzjHX0r0yz+CnjsD09ug9gMdcQ7ZJ
Zsijh3zhvuDr/j/CzqRZUW1Nw/+lxkWE9DCoCT0o9v3E2HYgoqJig7++nrUrom6efTIyJ+fmzWaL
sPjat3n28Asi6NcdlQ3xFbJzw11pRQAwqHtq0QlESsj2g2S3SyGzgn3w0ZoCo8EC5/u/VnpDo+HB
rWVpjTBQX4pxFmr4Ua9IMKNl2M15eIlyQo0VAJfoCSWNjw/BKebm0wsB1kehsEnOLJNYyIG6OQbA
A0P+JDDSc6x7VvcT6B4bCBiJCjHGjvNxxtCZhVO86oKLIfeffNV7hMfEBOWjhOUkD6u4GIt8ZQLI
MNBKvrNMVyK9rwzO8b0tB3oA5Lp9Rq3iHl1xGnuyOH+ETzj0PAg+F3/Abu0WZB8WV3HN7dDQF3/5
Od9YDQBvuixQgIJwAnH8JHMGSiKTG1hloU+WJ+WE1TX9AP/1G9rHE3Lh4Ad7qAykeSfrVvGVB1TE
OVoZSmjG504eQ89uv2awY7u3GD02BHpZ1jL8js49RhqhBEe3c5rqXqt9HSltaVGyr5P4DhZLb5PF
WM56nCM2I3ws1Djrsv5psRtix+pmQ7Gl0Rd21AyEyFWe6qMXF3yJpGg1aBKS7ODavrYZA9F8nnpa
0IrUhdRpdUEKQP58RRbqUcag6Jhj8VAr78FZyUY8fu9Mqr2iKafGZv8yK1ILbGf7sGnxrpOX+W2Y
Z8AVLIBFJ69Oryi4tcKLj99AWqatoRzbncva7pt9uc8LPkLITEzqOlmfTiXJoya+EeY0YArUEO2c
4dmTCeAtecV0VzMuAAZEnhDoxkYPY6Gmc+5exibBRUG4RiFw3cdHlvPl0KRzVwIA5EMQfVeiFLk5
gS7hKPQiUnoXMV8arDb5MOvXX62Ha2zyLhUExf0FzridlMNrABWIX1fpbUIXNzr0WHp1G+AXVsC5
pAzWqDev/UfcdOSpFdTdInm0P+6Bbv1EC/ARfRott02Pe+xFDYgkZGhBU1B+U6ZSENMB2qkJ5LaK
eii8TG8MgzPkYAr+3xG1ZOEAdtrlI5ZOicC5f89jKQ2ZNDB7NmImNkxn3iDapG4dGXyvmqlp3RZ6
EKT1wCUMYxlDYr0JcTrgtoPbjsiXFkcvH1S7rGchikPE7tX8ebNGhsBegERhFHGLNVY6oDq8VVJy
5C12slCMPcim1wiIiZfh1GeEnH/O4qcvcVSMrtG9rK1hMUHvThT1rTXHYgC2BKSoCojQJGXo3FiU
k8NnyiNOATz731MEV9jfEmhhgiZDg2GNQeC9IMSPcwpss0wUsD6HhSILKxTmqiVS5KbLQwXtgrgi
pHHNox2nHMV+LylpxtFxiG/YxJauiDnAV5r2YVRj6S16e0hFMXcIMCMtDMRe213Rh3KM2g0pgIUk
ypUIc50o2Fae8IalknFgnVOEcHQYoRATG0yhTnEJBKdFqmmcxQoNGtiitC9GwPA8EEgbvkG76BU9
ZpsRQklcqXjjsBYU3SWPSQHL8+LcgkXjR7H9Rl4d1Bwda0a249ih4EMnyCGs0tXQJGyQ13zWuy5s
rD68lNiYr4AWwQY6kbgMb9W/M6AhcQphE34AbwuzN1Hbv9Exunh3bptOlW8P+CDKmBOR2kDMjn8F
T0LlLCH3QqV3YBDEzU8vEfnhGpkdJtkE7KsH3A4VbLGVeCDYIxQSKyQWKl7KE30u8mcRk+w80fsl
a090OKCjKkBERb0O2wlKKaKUpMZj795GgDy9QssqBq+28p20st6J0oVug17u1IP/lCKvrZgY4BKa
wP0xdsJWgFuLn0SNtZ2Et2+7AI1MX4cK0snNkQOlEQZeAS5R78L05bsaFG5XGvFzoNFV3FmnvBMU
Y8c03YB+WG7SNBW8y7RyDJcP0SlEy9iXoxUdU+Fl6YX4hBAk77zW5ZHE1RSR95gVR3KhmLh32BnR
z5TTA5906aHh0XtSRiyKwQqprxt1L9z22Yqa7kyYKNoaAeTMV+aOkqcV700+Pk/s/i09jk8xvRyb
DCqe6ED/fxpXHFc2P+i1UK+j20jrQ4C0SLLld/F7ZWohBae2DqaReI5CJTDZ9DK7sJtnRxx4N8oC
eZ51m70evD0QE2wOxvym+4gRFmPzIAWUhYyCdQ61AkICFai4nJBiQHPwTFOdhCXwoavBPRENER30
0BquuhiPkhdQC09BarRXHK9WyH5zdCNtG10Om88h4BGCQvPFw9qKwscIwGNSE5bJOz30qLA6ZOsE
NB96XDjYD5ADXUFws7pSYHYAbfPaItVFCv8gWED6828dcViUpCS52CRB8S1XjNgBkQMlPXeRuaH1
A9ZLn5/1LqDmwCkTttFqGq6AjoAAGXFvInoNMlfPGmb0nOYI+Anziaat+gW5yiAalN0Xr6Tqwi0W
z0yjjH76T+aRNNAJaZmUR6kTnFhW2UneRtiK2TzBlx8DFINCALcToLy4bhISHzNIWTogzTf5nzeg
U4cWo9y0melMmBFJPU+y0Xl3JoNWiJVx6XCC8Cg5dgEtxHbMZyV5IoGxO1AhwE4d1qBS9AjgfPfw
BTBd7V8payUuSxVldNBqP6iztPDQZc1EfKLm8i1grqc7aggAlagh0XD8dNjrUk8dmAxcEvxiiRon
RsgmAsZksAQoe3TvsusPb+yVwSbEgIfXef/cXwGOUDuiqMR82Q4eDE9l/k9Gz0f/56/EBx9Ypstz
4A2IS04huyKTJY1Ylp+m3ztzeySNrnurcq979GnfG+CXg8teG6i958Yeif9vjqylMrBAY+YdVt+j
vHNP3j0kWNrN8NKW40//2s47ePSMwEedpg0x2UjvkejYCHVlgpLsfUb509cX4r5c1jnzp4pprRxn
EcLJwAi56EHJnPdADcvjjLBNBVx5AKXP25GhbfDi3WzaOU8cSdo2meYbNc24o9dwAoyuSc/ygs+X
YZDO+0kJcG+rPLNbpxhXCJfVU0TvKB8sav7zxIIU+ab0M4YvTrLdr0PeocEF63e9fwwYYbWl/mNt
9ou0CUE24twqIegtSrz3/NhVkuPXoSv1BIz1GetAeU6A3K2wHFNYfo/FyFSEuQ9f6gCaGw4numOi
poSS5a0oni4wGiXec0rmUOK9ElcBKRZBPF0oU8+zCLs6gd9kOHgnZJ99ClVQV8hko/Uj3H5xjKEO
ID3wLUzKa5pKzvgLvSEK7HAV5y7dxE7q5/QzNwZICIV55wnCeqgw0PKhnO3iMTfKg2kRrvzDzPAv
FOUGmBmQWu7DhdNLjmSszsT2EOBX3EF7GqnBBsai7VjxAbXrVf8QrtEEAXim0Rt8gmenJsdnPR4O
s0MJkBhe7kyk896dpsYGkV4CTgP/7JsocVYUta3oFmiEOwEQuwFoK7gJNi1QE5o9I1RCdWQCYBNn
hRJjKPoa2xvgzsV9fERqD82cUHjnMHBva+BhD0O6J//O02eVI5Lu91KgHEh9qf9aZ2LkSa1dECmv
ESADUNoypbzp8L4p3Rw8MgAhcqMRMcMc2H27fxVntS+mFUwt4J10pc6JYl9IRtbJe8BUAgS4FYtR
gsTkpmYIVTrMBEk+/IrRCX4s7WxeT27hk9IX2gmHOLwGiH0xlRIHQSNUMtKNqRK+2+2slw+aiD12
JA7+N4uYXoxfc1czDjueOaOCIETlm0hxhjDxi8Mh2lSTQpEjFkGk4kCJ9+rEuEqenwH85f0bx4JC
kgtGKdHjsPktn42gLwB+rcioHQbGkxf3rRqIwr8aKG2tfWWoS4U4MSKD8TEJVkxjXEwtk2OoIrjb
8kAl+yar99q3eUSHHuM2xg0VqVh0tk1bZ5Yv6kMprlH6gEMcHZHoqjwbxgpfv3TOnTcQbJBQiJHl
gP8Nn3TNX29mWW/VtSi2SlLbJdJI0itSCdrKabZZdaWt1b2udZIKPCSzb3QlSl9yIPn3wkCFBMcO
kXZzQskALh+2B3MIEN/oFN7bLYaYZIYFMwrqpr2SAs2OoD2h1ovK9phygE0YIw2fi8W3M8JuTF5D
bwoalPJ5BamN4IQj3hDTfHK5XEI9gUGaZNxbqa8XPBIYwQizUNAwqGXt7xOHTU/YfX0EfYeEyNYR
SS2ZIQdDf0aJ8GjQ6R8inY+UI3RIUJg1DcQJKUwEF4kE8NJcTK1hqsmU+1L7QFwTf6pQa3OqobQf
sOoy0omcFF8w2snuVWr5xqCmqKdjw8NIZ0TDaia+UVOekebLetqwFZa8BnVgYiROjx/q0TU1EtCn
W5WaJQ8J85ym9zzvXCg6xIjiOrPZmDYxD79rUUu8KDxuocaUmD+Drh+xLcf08hxaLnDHBMy5f1zr
+LZ8/MR1RxN3Uqf5QAw/WBdFZQ87csYpOgeiGEDXkxZM9GiFKJsHGRGOHoZccvTEzX/wvL7rIlLE
OV2JrpgcjxbQRGKlTeHn0Zb2qdiARYj1hBlyJTSKDT9rRaNg+brHjMlF0LxNQ0ZkvbcPAafcryb8
TtQih7z7KHGmCMH2CgbNBY/mzE8vGEAxZg4f3/9KoWCnmWaUYgQ2/5UQO5OZPN1c1ABjSnoxPCEq
I6fZ5XPZ8hZMfVU6DwYVxGyx6RYyG9ClOey0fKshIYnJvSDCoLZNgBKNCZy44EoK5M3wSbL885I1
VMHkVEvuvslXtoGtmEQQQn+kj8yOTWMrwEYMm5PHejU0WCqhVcDEUObNyqb3BKbGTrQ/Es+zYef3
ZnargPGsyMd3BhYogRlD2I1iYMRqyu5bNDUKYQe1Qjb8CovzT/sUXsS2jbv4YoOitCt6vRILUCL3
ncK1aTNO7APZ5lhy1V8mUb6am8CR5Q2TmLnUvrSL3XUm91EnoyBjIfZnMgwU6t/wq38Vo/3Bry4+
mZw/bO00WaXXj/sM4Ks8eJEEABywMllG3VzR7EI1qCPubhnCjNwraGC79ZaFSwzA8LMBMYj54Kr0
UXtBluDOBAvdvLSMlaXdeUPwByaCIviQpaZYua2AS4LHhqf5BefZBwEr+60R0Izy6qszA5mHm6vT
agDoou+7CwJ1vjFRT7242e4MUdZGiMtr2F/Qocvu8+4e4czkCeq5NR11DovU/LD1kiE9A9zRiUDI
V/QgLOC8thWrYYVfxAq5ntBOvqZWwdj87VwQL/DOHQv1KHnM1fun5XEndpV1opqu9FXwzMcImlx0
V7Jd8w60RmdX1hBabU9euRCWreAqt1vPCBKxjF8UF6GHNTsjHyYBoz2kjRCHOGCzgTSNg9xB/gkQ
/2UygYJy8u7n/fsM05R2NjlTAUDTQSEYb481XxefoOuOVa1n7I2EUceiCPS7ewnr6DNXXD1A/pge
jJ0b0L7B2HQx/Wv1WH92cPe6q4L6nD8C3B+hkoRm2wCbi2gbLOSvamQkRx8d94It9omhf/MQ7Gng
ImuFdIyGI+uXBKYl41htYlKroriDVmN4DJ+JCt6kpfoQrqU8aApPvXj2sNV/J8cH3rHOHelZ/gE0
kczN52gAk0HBPCNBhSywNuYuvb5oDC4QJa39m2rh5t/a4NKXh/S1AHNMD0Mdt78sNTw5jALUHdr5
0Ur2aEiAvHQZUOM6e3dVMDTovvahXstDfYic1goVCI4EVDwNFm/0hsI1NxB+WYNDARc5ZTEeyFPI
fY+YqvfLDCXvuaiZfd/mNOwblnInN4NDkRbgoi3vzb5UWx+3LYSaH24LsZ/gpDhZCf3efxveidxf
u4A9HpBrWWTlw4Pq6thP4bIxYmeLzSA+Gj05tL80iAwHrzXWgmbOogFxOKBhVJ8vhKl6LzRXYAJf
2s+dnZAfRoCOLoCErAAUHJYd1815XI5gE3Zb82ys4ToBtcJjXymOPVCSF0if8xGxIvGX9aQJoNHX
e3jUH/LvG5nVoN7flvfoUzgK4kVFuprcTadBpZb1QY7pZ+VWDMZycHkhVmyDMyIWjuEjsAHX+2Y7
p0GD6MsjqoV7kBqf9nnIB7Ee6HEnqy/JV9d8mBSigMMkwUO04qoyJH1FqH8xh3+mrD9nraGJOenI
2qNCTiFNrKEjQmwH+gw/NHjj/3LrQ1rJF+8xCPk6htfW4kbC48IamaoWT8pW5SvPoB4SmrFBvScK
Wb6FdQvb/0Tt1xtMGigjNVQcOnoM+/revu1aTJofOO0BgHy4aFxDfpkc0fL3rwuETfL4jstaAbqW
wWvjnnlTJIhjzHfA3brAqWHUfVQHgTJcRqa3R+9oB8jXZYiSLxkiL9Uj/TeWHvj1hAwV0Vx5rKGw
B/fZO/4s0EGjc9BJQdcpiMopjHKM5KhlKKf4pC37ieBaBM1Im6H/Uk/sHZR/tl7gxpEkV4AbBYix
GZPKfY1hfq+Zy6Z0UpUDIxWpbuQ/wf6I+HydwXGC4JNQSYHSLvqv1Krgnpbjd1CE6gsWN6Qh1kvQ
/TyuBJGV8LY4j4/CKtdndY+w3ELboVNw/b7rDaN1vYdQfRPWMQveQO9ZCMLJ7uXuIuwCjcecy2Oh
FM2IB0D/2xY6zHdsN+PnEtEA0apxoWjLh5hKnzckcXl73BdhRSNz6ipLFFuoKSEzn9M71mR9yM2s
X+4+d4gIiMsqFhowBvEljz+TDJo+owEi2JzuEhRuAuQ8vCxOYiLKCDRH8WZnMuZ+QeVyK4L2Aqe3
qwN2I2IBRD+PAZgdI29wBwEDqn7WGuA1QmV6WHMuPJpMyvVWvKmnAjrAxqAOoSci6+9as1bn9qW0
KUAZBm/rpbzTbfHmpqulGT89UN1YpdCa1sCOOU9SrE4+gPuXx4UV5bTj7w1aPtSro5wlEC9DtURI
E7MDdg3tFhi5g4sSkdY7gOJkQ8iMAGeI9h3Q4Q6E1qKG/PGM7iifBh+07ChUx8cA0MnozuEEWCmk
C8cXpmPmyGRs+caimVvP6it5Tlk18KTQQsSUPM0nXMZhdNux3/xzNSH/TqwFwXFL0W1bMaBu/5Oi
X6hS8bwdqtPk5b6xc64W9poV2NFDeslvvGe3SrLaBf6AvNhfpHiU36kD/PrRP/Srn3KpZXp1OfG1
V8uLhaZn9oHGUG7PgdheowrEDW8rCzDB9C7Do8twY6F/PZkxeM9n9Jcb8buq6terEQT3zdfwcM7u
//Nf8n9b1v2Gk8H5NKE/Hx6+DLZ9VQ/4l6fN367ZRamgrSYZhe31b58sxAZ+cpvR8dE02UIVHR3A
f37yrSzKssxLJIko5PY20Gl8gClpVE9/BPme5NeKWkt1oYmYRWFUhPpC+5uWtnjOf7qIH+dALTHD
fllHikoo1nDJqDAk5yUhthy8p4eAgMfI9m+qAb8TDfj1m/84AfeTvJLPLz70icRWKDNpAduEGCj0
/bCkhWHyg0QN6OMZE8j33wTUVeVvX/rHM39k8kU+yTzzlwsHsWJRCvvtgwgYYZ/29eUd4BKzmC0T
o4jRD7IGV9Q5ETJcpShhHfEB3lIqAwqZnN28Q8EQIZ4ixmAadKm6D08I1tMeVatIjvBiYIkLbpuB
MOFeB5AsD++LYk3+pmi5+VkImg5PJjjCzzZl63EiU173CqYHIGyG+cF/dfWo2h6HjyUGNx+49m5r
emhX8M9gzz6uJEeLan1rB630OKyCs8Vi6Sj2DKjQvNhEMc5hIsk/tKmAK7+YSlPEq1h/dVT2gPQM
aD8uqEWb/nt47HBRV08bA3Dd0m2yK0QrfjVmQfNw8+l7+EDBNbVGTb/2K6DR+fQ8RVIhkN4unBIe
IGNfywVOjKZL0dXAiCkLsRv98JOvno5IM65+ZWB5JTVLA7wzmyBHBKCl2dYJGj6qjbjPZ6YB0vcp
u+9T3KLbBe00JOQZZC9sj7QHoGA1pIp5u3YX/HrvgRMCRC1EmH3sIrplIrEVrfCIp7ndwnFoBYrz
XBYREx1Gwl45pW2eI0foMo2eHcTOhfKNGG5BrkruLBjl/n1/BxQmsluvwiErhWw5yIevMYwPsSYB
XgCtmaUIvO27w6IpBnSNNl/wwY2swOFPmJUZJrqJHi2Wzh9xoIeoQR7WYrVghdACu5C8pAgx+QV/
lyTL36DZLhw6uxyxgNucBUebKkCMigyfqf2sAB+PvCKKS0AJ7q65kE2/1JD5vgqrtQrTAfSDF8aE
YTtm8IO8gyydWNj9OWT+Nm5pmmGqmAMb6F3+M25pulWpr1NdTkwzLB9+foTIpkbvp9c6BPb1q7kk
f/683yYM3CH//wN/BErj9tFOZ/VeTl6DssO9yfsQ/93dsUPJe58DZfU/EeRKuZ2xJxQALeHQNbvO
zM6fL0T9nfyapbUsq2UiSGFbP6RWsvJt1Zfrg4gdSvM011xkOaevIxBq5DQsZ7OD9zBu+ld6zuEr
KPGOYwe3vY7570whvoGTQFPEvf8lk2ja7wKqZSLx0dIVfFOtHwFNrovSqK4Wj2SEbMSXkpzHVso8
vhEaSa2uuSWIcoBM92mLwvg8Z06pLF8ZBW0ojygs35sPBbWgyH8CtVNhxah0rYk9gmfSMBB/OGdU
8qgfpeAFo6txULFgijw44hb8CCWEMZITxZHZuWW+EKxouh98EgMhWgFDxRjgcnNAQUrxUnNz3zOK
ojtHlFx3WvvHPUAagF8qqX3zpZb3oCQtPWTWP56KilYPffjrVBt+tqfcvaxL2VPv/qUtjc/QHK3G
f0yhDXJFUN9R7wNBMkYlqfX0EKhFeahjd16JOb7jaYggjV9vPhuGat1qIwE4p1mI6/mnT5LjDbxU
vv2MjfUrlhfniQEsDbEsIVjnkBpKqvqbS9BnxgPFss69kx7c8a1HQoSXbK98MfR4TIo56m6MLl5v
r9xSaGeQfWs49ExKUa1A4OYY6bc4qzv2QwjVw+6UkLVWHI5S89V0wZUPYDIVUGkYAi7ea36ovNay
6KyHdFf0xAfQ9o2LFyUNNmwmdhH7CxKj9E77UwN0Qxnn3Gr8yNC/llz9hAXWCkCb2kXqvFxniURF
DASYIM5fEmwF8Mx94SSJ9Jrpagoq3c2Cf4aF2GVyY4HVZXRiAY2zxm/ErNo2vR37EBPZgtQG53IY
tzA8jYDKdFcjQHQjpbNSnAPgtYHVsUB13boF+tbQOZ6TG1tt9InIKhV00RN+rW3MTIXyN99rcF0y
WqAzPsHWRHTdGt0Q0EYiUHYZG8jd6ztUKx/G3VDqyl2cim68Y1ek8QvEKh3LwBCP7LAu1iawQZ2y
OndRBMI/fYPy2gkcNPOLO/peiE+XTPebErRCuZaZjSRnpDdeDB4fPRCs9KW9p+6dK3wZPfTJbExf
j9Fb8uUPI4Ebmn1IA35JOvYAL7HGOgk7nQsLJAYoi/scSbSb9wBCPPw0/pPd2IYRhNV77xVYGuMG
no9Qt8o6940NNTLHmDTbnVIdHaqQX/rXMqDsA3kzPjwZfdh79jns+unIkdOE7NR7NAH5jH5Jdhco
pSFghyuRUDLFH9dKX4zHzQ4WLuvbhEjD4gIsGALedzaaiJ5Vc31b7lrr6ys4yM6bHHxwr1hj5B5r
7RAOB6e697egKbd+V23ZmmobrVZLU1rfAla/VNh58zRM/fpBDw7tjoIpr+6gXaAyFys9E44Gyobg
wlE5ZPIFaY40HF6R7VFQevsAC6FosjNPbqM4dHMfKQMGGG/pCTkz2OJQU6Elrat1zVFnmsbyffuB
A77+MOLbFWTtU8jMD+Hpw81DWJC9yRjq44q5zbii2Spp6KeXPm6pMGRz58FrwIAUX0b2KTa8g2WB
u7BnByX+ZdxkkHu7d1dhRr6R+pMmVqEH9987Y06/CUEQc46RttQ1b3Xx0B6+bZRl0cnWRfrnPPR/
Nmo/q3ahMq3alqmqlvGjgJYPraq5tWQAx6kyIEbbBG+iyFgfZUPJYwU4oHZAtYMSqUfD/GZ2dPhC
/+PN/Orrk3vodaTYHTIm0ecX1hSMDM6+PpdQ7dADAflrCPiRvlnpdCYIUCLO2XKhJ1zBe8vOS/NQ
tX+3VYSy1uzC2sSN/IvtNykiKAyod9APpsbmjBcqcq7Q+xVIVCTrY1B+3aatebMRixbYKgOc7BY2
yPMCKmAx1NN8nV0cSA5eFb06Gos2YHbvl/cMtWHZ/cAiOmwxFk1wFSyFsWhFdbirQzW+r2VAFXYf
LFmPJUJyxl014sZYf2ldKHD+1TBZwt7OMqlIVMu2f9QAV/lRru6alWFR/nBhk34JexbbWYJ7cHLI
jyVOINhvIJL5doZwzSyPUgXgms/bDfL+4zC6MdzcFevKdYBxwdkJhRdMHIzT9TIOgmAZOPFwGKOa
fnFSfj3uBT3+YoDvRZzhYjDsn9xhHI/jMAz9KLGcJElcLVh0ws5u1+mHYRz31r04Djv8+dNfdJNR
47iuj3u65O6Gob/IXCSdMT+4x5NJ7iTmlP5WAB29CXArTKDQ92duJ4Yp+Knw5dL1eNxbry8O/iqY
/+geuw4wHXgAgJLzWBsCOkKy3R3lzuQZdif3uPvljvbbwt3y0J2/nP5/15//fAI/6s9n9ipsa6Vk
k6sPNFaev/zW/oimHJ4h0MA6jUACdRuvHu7//MGq+buhya+v3Y8y63y7rK5HQ+O1G1CGvjdY05zn
6kZ7efjDjWxMYLXlc37O/QroPIDYzpPTixtZl67y+vIwg8VwuAzUzREEz1aIoyNaxdqjgkNc9Bno
Ics0KhE3MWdQ+GWn2N7YqoOf2hvMk7uq5EqzN+3ZPUCAORd+02EDOoSVqoHcemib0bWIG+CsgHzk
kN+h8EDLWN0cPgz8MEEnSMpu60tuPwaHJWTel2/L7muXb6xpefAZQSDQgKjM/LK8jTV+JtOgcbmw
plnj5szpMzdQJp/ZClWeGQIH1cdj22RBD3szyIdbfHkLRdYW7mjAAnArIm1hBniBVPGEzJuyqWD5
YIDSEJzVI5QmiJVWz4LGYg/5pbHN4vyAIUA5lRHCQl/24zO+V1hRwHpAqndu8EuKFeBjDQwZFZtV
ZX7xMOqYPL8Yzz4f4AqAwK0PrMqNKBvJC7EbNGYaUMjVw9HGq/FjAxVnA6GdGHKdK3O1cWkfKx3m
vjbXwfxUZPVq+prjYD4GAllGOhnhGDRbgbIj+UImFbVFPr1iInycqpPz9IiPyPiwLRhw13Nqiqyv
L89feJH34Lu1L8SJuEJOoOpSMkBYnJkRfXXeRd1rg9i4I/JNE9AzH+koOtLLu03B52EbHmHHDEwP
QtjyAo+SubLl3rp4jKGX+iWGB3sL1hrAl+kVFer97ePiFAOh+OYVAyZGNuMGA8Pq05jBozEDL4Su
FkKWoxaSeJlrKFi4ngUb7235r49nLxhKQzRPD5Acm6HeP/TsbTXnkD/P7uPRX03AVH1uXj6W5gyK
0xuu7SN4d1StATTLO5hY/wIGtwERtGItqCJXYqT1vAESfyuDGgyA0DvBmyliqfDJPLoCsosCzOo2
fyIaiw+xGttyu6mS1yW+9p8U12PczdFmUGbZglvcQyRrfOz9+b3GoOFfMd3QbcsycPk0CO3fKoS/
VCj83rkoi1s5uYLEmedjkjaaNfKGnYDHDoA2fcSuBySPhpzJnj/R/HoOW4ntq9yrFxlseKtfsiwi
53Q+c5RrhkUg878lwR4Of4lqXQtOY43TyxmNKMBhLvskYVIISI4lZXhwj/4bvVGZvlGgzL7Z1L1T
Ss4F+gfWW3Jh/XpIEfUFlLMV1KiLwqXncQM/v2L1ij1YyFC6wv6hAepke0pP0KlL/wPJC1I30KpH
LGEgL1b+YM77LCWiaoIRfPGXAP3bbvSX26n9SJG1kpev4nqFvgBQnm5giITWcYjUGTP9Zm+9cIb/
bO3xA/4Km86x3FZRYKzjw2QV2ctjv5wpI8pSFAYivhBuQQgDNJtDGRAibNBVG8SipaRgd8R0XAr+
fBiUb5nyH7UVlSq/L+tYCyrf3+6Xw3D46Mbz2DqcJvW8oFJ6eQRrSqbDXbTTfAnW6ECRZm+vldQd
nQoKZbU+TSCidRWexdsmpRsl8N/9CsyZ6tE35ux3H8HrAW8DSB/i3yCqCQD3nl27K3x7OweEy2lh
UczeUIMhPgxM87oXptrTmt35xgx0QJAlqMxXpOMq7UA+mOIMYc/e7LD2CMq9nt5jp3rKlNiyFuLY
vK96Hx1rw72tHI0VFjD4o/sdoUPm/Ofe641sD5qEB6LouxHqDLeMEIxcxIOuCGAfjW/v1YPoSAGc
tlBsILZnoXJPsoe7MgRbDt+eAY7jTUpvmFMsui2WbpgHdgr08iuWmkzatm+3taWbaRGuktPWRoLc
yaBn5d77u0trNsqDLg0auQyJq/LZ9GDOOalr0VK1YOOxkL2OCcwKLRvydWCELKdm4dRVhefRaXEc
qUQ+uiAhgWw4Yp9yGtHSnxALn0j7a4dFusE0v+6CxF1mMpQdVJf1KZM+Mhb2Di0WqN/2GRM5ZxOv
f7Hrs6hPbRCIVkovmFy32op/9kgu7Rpzu+5lxlhNbBoRWp4wa3yHn521MckFRXREAHbJFrNyc6f7
JvyCmDtDY/rzMf2deZCB1L7JFEq3LHww/zmEyx65XJraGQdME7wHSzYnXcpODKw8wY0sS2nbQ1hg
SYTMzbs7wnByu73/bTD371rYMLCrlm3T0Gxdtn8M5qzn5y43Fw2d5zTtpRjAPbB9cd/tEEvhfmcB
nXXUmmG/E9n9F8vAv9yC3+yR/vHpP1cXmSQ9K1M9T9qUzAdn/F4zp/EqzIjGISqbtzaebBRCzgLi
ojNJ3D2ou3WNYeYuYxSke3++nO+o9jNu/HozfvRkLa26t+yamzE1Rwx2MJV8dSG3eL34iKTFRirS
g+ss3GdXnYqePhlEDGjbh+lUEiaXTJpxIgTR/uersn57k4hnhq3bptIyRer7JZpdrKN2aVRu0hRu
GMX8suUvRZvySAHTOL1US9J5fnKXKR6clyVBCaO64fA8ezqvPoqWQYfiZKE54U4Iu2D0h/1gv4+Z
GDpBleMXTuSBJkp1x9uzJCujx7qcZDQGg9UOYCtgW79y1D3MWcIUC9it8pdWWBUl97/u+n++38+R
bK6ujrJx4Pu9BlM8gLo2y2tEx9ach9wb010O+8hNhBqLlhmvOxkRBsQkAqEGIhG41l/eS128d3+6
nh/NyTGXb7WRySCyJx7ola7s4YVzxUQVhdSeDA0my9yxaAMJdfGz8k+u0t99QsJ950tK2F60XxKa
+6uZ6KZ8lyU6EHbNg/GIHVuPBmuE/oj7F31o5W938ceLfHkqLTW3xas0bVwmxoxcnDttLL6H0hf0
qZkIxZjd0S3aiz2Y7D+fUu03IyJD+eUp/niV3+8mL54Vd+1z86fzNBgHp9Cihd5hZaPR2F1dvK1H
u5OLiE//7HS63dwBN9lyvqgFKqfrRhE9a6srV87f2k3jN03fP67tx3st5Ypyvx3QV+fC3l767K2X
VnKl14+5qgeENbXGOdRfw/fxPrm/1NwTrAcoC86ODubkPtdjYSAZDzdhp2u1mSACiWTRkzCwYWA0
vT+cN9hQvN0IS9Bf9pgBrYGJRoPpn+/y73PGL3dZnIJfYoF6MKxDfuUuK+mcmtZ2Dl18NXuoY/Oo
Y0wN0UzzZ1mfG6q6E1I6QFMswED5/uW8Gb9ZpPzjnorE8suVaMerccLjmrfWvTgIZhJWnlDBEe8e
M3mOe2bAsAG5v6XqBcxCatujceybw91z9nZ2m1XQnzUePDL14SWrNjIfe96K3RaMTzTYZzUGhbaX
hyZYddzbi3T75xsp/05PnetXdWFxwMBT/3Enj5/PuyWJM4GQxMhEL5I+cbuE44X9uI9EIrd2yOuP
RSrgChzL3fk5xhnCeQzHyo6SsSOcjpf3qY3hahGzFrywKhxNn4H38lNIeMx5ssTs7owHeDat/678
FvaeXYAR+aqNJZtRI1+AJ8biAXjrgyPozOm4ipNEo5ezvb1cLBqjQXTyEj/r4z7xdl8ZXowLPel+
ySk0OiwdQeITUUDej1hqnBx38fKMHvuzrmh/iT1LDmS0Zw8Pa6WH23Q4aAB9cmdrqqXZgE0jWYt/
Tn2ReXu6Dlgpf77Nyu+jwn/u8o9TUrUy5bg6EpXqAANdK0HKcyyGavKQxtB7+xAtiYfn8IVxcOH+
5cN//9r/58PFn/9yRN+V+i6znA+/wvg4DK/OIeqhSjbsf4b9I+JfCz7/5k72WY8ucCu8rP98Afbv
Y/J/LkAAV365APNZrh438Y60wUU7lw9xeWkHaI3ztjIwNNvj+wTfXSodyT0WIdZAwoIYuAz7EuJm
rUYU/5UzLNsbMl/5cTszwKEudjcMT9v9R3D+NjBtvEc/GZ0HxVLQK4E34eiJU0tYuXafJ3yxAtbz
Z5dJHx7e7Xn5v4Sd6ZKyXNKuj4gIAQH5CzjgjLP+IRwRBJkUkKPf16ru+PaOd3f0F/12PTVYljLk
ypWZ93XjU93BERkgn/zXvfbi4TqesTAhu/DQdP73o9D9D1tztuUdanGa3NP/v5arZARq5DOrwTUw
wUNlSolqcGE64A30BjUl0hAYCh0HdBe8v2jNauEKG1wqn4wUDj6nRLUSCiTzdDnu0mVBUECQELIG
c4nPsbKPvWzokZj895ctK2JV+GcegD8XKXoHT0jd/MflE3ya8FkEGnaQfeEDfsFXBL9syr3MWeDb
zH5lApmqv/j1aTHQEJkl1gnvmWXlLCRqvO3Eona8TK/L43w+jsf9+VF3rj0sDDqkDM1+s+re3GrU
WESKahLgK2WD/4Mn8QscHUNf1CoOayRVWTzlzc4kLO0dVgZOs8AlHobiCgGl/e1YN+l2oymEF/g6
8h58xBNWt1gG3hb6l7lNgreOh4+vRScUH7jq+N+P039MPP7fw/SPi7yq5J8hJQTSjDySXsFghn3z
AAGSyEA77rKxmUazt6Q/3gvzwv/lJv+zWP1vZ+kf2fGv6rQJ03HcY0CnLfzqixspe2iRIqOV3zCq
M9pkA393YWiEErzv9twS9PISa2gmw8zZ/gg/mpna+Rh/Wzy97RH7yx67Qqb2flanZ43Qoq5Hqe88
nv31w/P+++H7j+vQ/z18xj+9X1q5NupQZPctFrK06GtvNkGjRnJyuWyCPmvlBxMKdxgN1EtqCydx
87ycUvuktng0PTqDh4Sly+qSRDX9MU193gOl6+dCu/0vt8R/3IlonQ6+cYauUWj7R2bst+lHzzpF
smXZY56HAZuxuZEX4TzAoYg+Gp1XTxsFY23AhBHMDlRUW+xM+2GfEAfgaAftZ8Chh9iOp+dr/ET7
BWWaNszXSVBwZ6emDwt6hL8TQfJN0bmExfqvfTq4mA9M2M7gjc+F7hmOBiXNYHCj/4ZdRj9p3N0j
PAZy83XxBEWnxcjDD7gU/if/S1w3xCX9z2tOk7uqKnMMZLnzj0teCtRvL2qoL0mLLuwPqqZD49ZS
YHwR5Zlb2v3OjDYxII7AlUsRMjX+CTWDtjTKudkjCzlq22eEtY7hW3X6+SxsbEaBae2rl/cG0dye
mppDVJjCvOw/RW3WPIWRZQ7b82/TGzGlJdMPTWzqaRozxVjn/TaasA+iTmTVC0xKI1Luri0jn4Oz
QeeaZCy0mba645WazZhu+u/Xsazq/ynNJpWSez0kLmxUO/9IqUz1V8vpU0m39ZhatqPMgY0ATABo
BiKWoTIYKgLqjxpkoGKbw+C20NChAAyGDLUh2P5gzY7qYVhN4ZIzsMwkp3AO6lGaLfaoPGwdGGZ3
BaoF9beO+1O2+MFpFzKtl/d0qEftQb8yEuPK03YaHWtqSWx5d7lg7nMutCvT5kxq9zTxkf8YKeZj
/eAb6WfKp82P1g7ikfqhXmnHqtf6wVfqVbvSelWvQXZLFe+DiS8Vc1DXNfQdXBUYCzERWBqj0nCq
wgXwHT8das7twYRPcaacLOwXfhAQNnwWng3xXT5QnMRCKDxj1/A6U3AIz5L4CeYYghOe7HgwbSdc
Itd81hzMNc/JtC1T4O2hPfDHeJxAhfOPiWJa/BWUzmD7G4jijKa11+rAUE1w9k/0kwLa7im6ISeE
5rtLcQzJaD0rkOEDnGqetO69Gr4rcPHOnzPNv/xpCtPSUVpnB+F9kx3KcZdZDpgL6Lfg+Tz74+M0
hJf0gztQuLAkATCgg0Uw/R2VYxTCowQiE05dqF45vf0CL5lm2BU4tiE2tSD8AmF9BhgHOtP4tR7F
ZGqsI4PIMxBmFojba1RiRr+GYcEDRyVaKZqGghkx7Cvo78BGLFEiujE8kQjZWDvEt/ei80txX3Ax
YjoPCrq6fN0V6lGQOfDRLikYoWD1xMrktQoBfRqDFo0jZrNwmZjKcBBLLRsXfPBY3Se4W4DS5BJ9
7agTg9p8D/K5MeiNI1AWHbgIiCZGr5U+rqYVUB8ZtJ2QMoq0tmQQtA/EAxEuvBjqK+N0zej9PifP
AtTjUSeev90aZVvHQb44FDT/dNyg346X0gLQD69OQAj0We2ZtNNl5oepmh811KX5pUR+ahwFswpY
B20BOupIeFXWfJggHJ0eTQYm/NFrFHbEAvcapDDhzGWC6JKhT/oXPyQXChPsaBkHwF6G0hEQGsi8
CvzOcyINm/GbFj7oA0hsHaR5KedMoPXAXa0hh/NXqxmisH7ETyL0dkJ6+VpCkhsXiJSlZbAuOfPJ
RhoWIkSjaGe6EiN0AVQgYyVbrZBdPk/B4gOuvsR6xxAAraGy5/WC18mQ2AZzYanJ6X17IYlqvZeg
BJWooJ8zxOnIKoKVAlXEXPoraYNuDuwVYpXpl+tICGtRfswNoaYehQhTO8No6p/8Ga6ijyd2BmAS
sQsSXgXh6nvO/wjxNbCKcI7aZ4YeYfDltAbgFoB14UfwQsz+5ELPwLiwzaKJQUvrFK7Jf+4hlD4u
6AWIrYvAdpT7GHwe9wkygRs90Xk40PsyXF1kW0teNkQUCXiVjCIeAdAQrQXaSxB1fPVhR8QFV85D
CLQGCXwXkIpY6+oRkCVBS0JUC+9pgCPisDcULlbENbTqT9S7PTfZIv+fALPGCS1zhZQ/Ql0PlxUx
BIQs4JD81O5i2vZ2uuMQdMCL4WadSoG4EN6gc8SutxZmfvAPDLANAKxpEtKB4vYohu8pmAFMK3ht
zCkr/QCkCI4DowbwXAP0BTdzga9BhPOZCi1tF79dmcrTQAXHjdMtTXO0PwTwwWtCKjFGqZbPkru0
YnRd5ogrQ5JgCt/I/MXz27rnD+nBg71+MtmP5ymebgbErQCJzJfCZwjuQoAlPiDkdK8ev6fJGT7X
oDczOHr4ZaAswemvjwsXR5QWIO/nNZZQm2OFBesnQxYczJnqxfnEvISrD/4nMgyLGpsMsWZRaoQ1
1QxZPuFLllBLm2G6QN+KrxgqwnOLL0UNDcNgptscfIfwmrBA0cRxg0DOyCA2GibOUvCeR+mqcsVt
nfG+vxBFcydy8Cjlwg+A2yb9bMkoLrLJAgOtl8fXA8ywqPSadJG60AY4kwg3gzH0sS2TtG66UzB+
KTAR+RI6tFHMYI9bLCA5OmCmRsKMo8HtASTCCGrckO9AEYMA6flu4lZzMbjG2gkIEy6Eg92UMTKp
yHFrXDRgcsUmtzr9evgBaB6vhVMKVryM13OzvFbYPNDHxmpDuEFFS/2Rch0pj94Y6AEOGixIGBBt
/lwv2sPsb91Kdiyz0GcODDbINGoZSU2xGGLNFE49XcaAAdmtomBId8z7e2hdOzXpXo/W7ahhErx2
ytfoz/rkb8n7N0gk30XiuRjw9zAnXQUrvij5HmNf0vV/vs53/Nlo81wq3PwMWkHR33Qe5Y4JMQoE
55iflOdqyiYupK353KhXYyEtwhXp2FU2maTKaSCeuKoW1UFbRGJBmKInUBfB7juOaQdTiZOFmNff
Mh1bYMC1SbhIjA33c3uEbFbb8pJJWIYaAGPdtKVxE/Fc+vuI0+uqO8fW25wmF3X5uphTY0rv0Ziq
m546ZIR8CzNuj83dnDm1cA2u8u4LvsARQTPIwdQRnMMORohwgIi0NMvApEFPmGVb0/1sBTQpod4D
V2MeuzyF5DJfMoNrBhMGXSN3AuCEMePXXONfxoISrnC8EWlpMDvHMs2iRQ+6O8/7dV+eJPgcwKxz
njMsBdDJcxWOc5gyGIS4XSzoQAhSV/GHFUt+d1jaOVAMfMXJViG+kwV+UCOaTHtgzTYQdk6IrfCI
yTBagq29iCBxGEsDCwR69mOfPYXsdKBvILkf1YBgABPPayaxP0CvvgRObZDTUg1G3Fv9EPAGu4cZ
SlGs5oQtZczzqtyPCZDd1lWY3w6FLH+icMfjdcLtoMFT1UbmJBtUrnxtIRQiph/V3G3SSB1IlIe5
Y3m14VpFY1e54vkq5B6YaRWuITAjbsUTx0PzIA3SiWCApNsXGAOl31DGIan/Ckb2HqbEOIT7lymA
FL941QW8RPECioXG/Qn7f9BAEoIgssSivE9fHd2/zIEQEnuNF9MsyFzmPbA9ONjiKA2vBw/FFq6M
yksKx83gTeAQtk6MKU0SoIbRWDAJMGIRf4fwx798JOvgOSDGWIXdsuow1wTFoBz1cFtUbMBQoH8I
vPZrHArWNApWheBTcLIOlfPqp+xb4gFqD2Ab8C9GH2bjGIoDJKtj6lVMBXYmnACqHObs7TqI5+Z0
TNB/KzAJkJ3yAAEKFyHyRbAjpHGCu30RBsVJUEE7MlMMaC8kMxMntYtnkgSzoL0jrIT69D5+WOip
omLoIkBFSMzFn3aRTnMEUQjiPIjwBnhE2ceLzO4R+cjbhuypCbeldaHGz85UYaKPBeo7bPfRwpx/
t+kYTyvMH95Q6b5kRwZASAhTKJJbW0x6RIMcmHmSWtMANFp3oWG+zdoFn45ziQtayPESDNYCBmkX
yn4JCe1j1xgA4Dc++S15DJ4TLcaC2KmrxFQfUepem9C6A91uThLaDuyLWRMnuaWgItGxHsWPnSs1
8UII9c0qANzTmQkfmwhjie64YC1OVzn2T89jsirnPQaseo5xMA+KsLT7c7tjcr/e1TuZ7Q77oYKz
jd0HiGcQ5BS1GIN/pMKSjCFe+cDADNujgQfGg0wjnaQXBj2IdIhvgUByf3npUJrjf+KUAv82DHeC
rWQwp89Q0ZJdG5cpOcHcx10zYGXTbbAXQCgFcQeizUia63A6uT5GuG3CpdIxiwNAuk/pznRXKsxO
bAMGGpmBOXgDuxYQbHKT4Yv3G63Fhq89BKtSvEoC8aACZPa3WWITRE7FrMPaENgnYcX5t3FiVyQg
UH9eSgIileLo+e/F6LVDtiseyKTpa1dd0V7skgchPX0onnD9VBfGWiOAeTxOmK+J71ZXba14yaPD
g9GPG80gxxvjiuzhO57IPAg7edAyUDmzQ7uIYz5VZu+DMlP4iTHV6d40y88xeQ6UVbukLpcQi1by
Ur3Jy2TffKjEUyoD1LaXqdzejOzvc5VC/t08inq+F2+liJTQGApWcoTamR0VqPMGFGg0JncHVsl3
bERkWA904LQng2ChHcGsj2V4NOGyWEUMXufLN34W8qMhyBO5ptqSypfJFsPklTCGvo2m4AHw/JMO
Ge5NzHwnZ3Otn3S4oeUDB7grF+cam0MumdeqnOH2+efk9rekCv8ruKp9Yy2BF21J8H9DFcU47DbG
JhfoAiU43pQmoyG0HWQp0N7EdkEAUJQhUmQ2lSk1gJg8SR5BhgJHJbsCUvmZQUTDgM44KETzD2hE
pLdPqG8Z7I/iThHoEgp5l8I6jVHeQhqZvHVY8BfoRdOCVFt146UyVjwxD4LxIF83C5g0bONMNnO9
MXs7IEALE96ItHzzB0kRIXqJLD1dA1ADb/IbAf+Z4ePGcskLB1OrM02EN+m4x5gKg3dEWHRgLIAs
axvVkXFNIyYhfNLYRmBtRbS/EAL7JCdzjNJPtY1j+KQ5Mte1rS/Kv04p8CN98mXrkG4IRtgOlG4K
z02ZRKcfWyQo2G7IFBg1SgmGJzy5O4jSo+TiZfS69JgDpGgw9WddEoNo+9qrS3mt864DQJLfQYBq
DqgEtJWU1d90VRDJykjaCPIOUl2YDRITcn+GRAMxFfecNYvejJX3jFfkQAFwpvF8OAU4WMHN3xP9
phGbZDikcJ2mdBcigoO66OI2+7wDW3PZtdIEFqT7DPdof4mDDoiYhnIPmsfFZ6qAhJVdhYycsyLI
UGJLGHqJF8zpzFFb/M1QXyLMFIyl9soiwopdztQ9FnfL5vAdF+ATI6pKAv+muljHDujP84oFl0CU
JsQpVbAfNNnAMzTvfi8/UBfZmqH3RQCI5CP2VWyy0wmaehP3YQ1/n/eyncp/LnPfnXH9Iw9CPKww
lFO/ZHWo0Jlj2kRLCR9iOHUr4WWYn5spsgcs3Gfsrsg/OiScvFF8ysQvIs5iCwy6zw0J+OL/IuKL
HUF+h7PJfoFUADEoXn9E+nQsFmwWwVOMZXJ6bydso/rBuAvQnIOS4gwAg+PNdr3kQGqjV8qq3Vyy
STb5MaaLbxK+XvEe35SVsVKOgXg0MkzhYhRsFaYr/E3P7RzVubLEy4ih1hYUvTxUXKAjX1AVWOUs
mb9y8LQFrvrjO7J9TpaM84NtAoUJMpxJWkHQWDxJB8qp5ClcYM9R2z8alGM+sC38keJqHbuzrI/6
VJ3jbAQ9HI3FBm1H99g9ZjQ/tsH293G0FT8Mtr2uU+2h3A57R138VMcBiX9UhEU08fTj51Ix5HWs
LgzANRdmmbGLOvF5cm8uDGzqXSfs8oN2j86k2bMh3lYXPvWxLqD2fwlPTDhTnt6K5ffSXJhWE/+Y
DKG9+u0eZ0/yycbGC67d82l4+vc/8j7XnPAEVCU88evMhWBdyAx1ueX5WKz2fEveq+Kfl/c6fe/v
NT+im8Cj/x7295uJeA58oXCr3/In0Ju1EwoR77VGLlQTcFs2cwnuivXjuel56kFjQXxzATVT4xDi
bfIi06jg9HPZ4FzMFp1LQnVIGthOqqOfoCxChw/7nbFE2H1PddLvCLTXG1dT36UTMn6D245dHfNX
Zn7ZOWgOOyLxXCy7KmXXDy2IYCTIflxSKCGwwOFnFb9bgRvOBdSUywP4uxNDIAxW70F1keBWBGxv
BeMHjNgUvKz7nbYWRB0FCXUG7lalGvIbUkSldpF78oQ+xYpB99uTC07rgy5ULEGLxPaBnA9pI0MA
HKt5vmoIzqcSg6wWF8jvPcPr8berGcOK+XOojcTed6JeEo+/QqVhHoB1VUkfVBFCtqQcS7RksJHX
6hhOMgzPdlezP+gQUaR5gEL6RSKuTl6ejE/V8/zGM6DFnUIaqAIKimmavGXPz4Fi8nPUmxig9H9X
Ff8s9URbAjuz7ua5l+f6tD52sDN7XuSVukI8k+3fmMsfAfYg+PtcDIMrlLF6Lk6+NoFkI/9aKcsN
hJBhuRPrRH4vdRs3d4FTai4JdlUXXSj60Fnb0QAg4Py7awhh4spr91xP4h8zsYxV582NTx0Ddrhx
rbhYMoqY6bjeZovEM/b1zLhki2KRn4poUOBZyyeL8vTDKK08pV6x8FMmQTtb6hRjaY96Qdoj4tp2
cGn8nt5f63t6TX6z58Gc8L9LsZD2xSL1sKoOGDvDy/AGGyj+W280jGrb6xOr0XylOhdONMosL6c0
v1FFLWIjnqha87yeiY1jszYn+Lit1ak50XcqJ1jftW58/M4xsF4nHqCpkDsl2dJHQi1IOS2eSmsQ
K5sYN89qI6yshet1tTQnL54d3hGe2A3B9cOuirticBErBMQ4bMCFeWk6zza//kU4sKal5Y8bt9rI
VNtIj3OS6C9+osIGky0mH4tN75Et01WHz0VykOFdyQOfld0FrIidpf/AeTQY0Gugz8P3Mmyw+afe
hT1H/HrRtZkyFo8skH5gH20w/HuGBSW+yjbRUZ12MdPk7oIfk4+/XuPid0ksSHBXVQfRMj2/mdhn
ARA2sNxKJvdbMpcxrMfNBYc0ajcn6tLbcsYjFi0XtEAdG3OcYihwKuxF9CU2J3hJgQKfC7m1WD5g
hALLx6wK3QoWTGt5iMYW+sB3qC8DimtoYWzhc/tco8V1X/j0SivZq6c/9zNXhzV/t/NlOHP+HYRu
55C7EnVmCqb4x+eDF6Q6YJXUpr9u8wg2aCLDJSVl70sjLzhm89fys+thVWb8+vH5VVlxQuvEeu6i
XcTE55quJlLmg3RCKKGvo4e+/h18UriIaWXLQNdAOYOC8lnVcA0Zw9HCT12Y9RkF03jaKrqo8/rN
aoMf0lxjXevdgq0hOvfB9u9OIiLA816xoGT7H04i+2KvJiyK+rGDGh+e2rG4gLkqLnqN916zB1bW
cLuVhHNS3BexnXDPkiCifr6V98w96XgE/o7+lD+UWNX+teX2ZQVLrBfHstjHF1yfpl3hwrISD3tP
ZA8/FXr18jjEzeo9QW7Lq+SFvEffrvNsnWdpFwzIsP9FIYMYBF1xj6jhkPHtOy5mi9j13JUagVot
WYXPO1eWz308UWcRvqOwOEz0Cl9Hue6JrX/GYcJfEWdD31ZXIkRh+MXCPoz2LUjxCIemnI6rKRwv
l+ESGpLPUU9Q9az1Nd1M/Bo9DddG8X9fsTuLHt0FpiHxuoknjDGhjSUUMvcfIxCsr5hxjPfdtQHH
/hNb1Y4hDvSBj+fk58qzZpiNixVMzIW0Jf8Y1UsUtYfnvIIag43qAjEy4gEM4JAg63hXZbvv4QNC
8r2Ld7wxzdNQ1AiLmBb/HKz/DmIkL0E3hnMgrHvs4MhbQWZR8w3WJCfCbmYojgK8c9tmysLALEn8
IUw91p/xa6pxBHprLronZI34gWBnFp+hc08SSldiRa3H0lr4bOs00IQxN9vkM97B4ELEncFGnkgj
fJCF+wYktT3g9KGgkuIPAWOIxibTeAsuE+HkoO7byUZjlDRasBTgJMmo5msHEFVxkIWxNRVFTrbp
opTMVYsJm+B9qDNIY9whNH+xLtVW9GZGHaDuZAGMpfCWQNhmrrno2DrF4wY4JkYUq96MDOLUnZeY
JEij7NCddWc9pt66M3ndnTG1VkJBpLaI2YyxzLbFHcikUF2xZ4un8RShxwHu1ty8UsUmnLbT16pa
0KmWZFvef+/NXlzml4KOy16av4bJZxH7TlXv3i0120FXXX+jq6FsjXz4xG4zG7TmpgT7DtvCSZLL
U+mXqIPACIe3REECEzxH/DhT+lV3lNQIMA4JlhDFUIeBaHo/8EbY4vpDCNUV+uoT43WdyvNRx7PX
0paaNjNN66nYOI4JEl9t/WoyNErUsxoXj1XDCoRrU3J4M6Kbb3u4i8urbzaViKTQToORnPVbSA+0
srCrk0bv8Bi9D43mivwSzB49n3QUcKoo9XMtyRMEGcjDX4iOt+9zzoKeCI169bS/mVWCBYc5j2D9
QytEOM1g68FIXwygCnzYWfOwyhwiiuC0Is1QLfLjHoM7pCho9Im8NoUnQge+dKBW0IfF6MrQVqzj
ErAx5iWWPldmHa+5+l0hGNTWeNyvIBz0ED50GKP9ACLtzQBmyw579uGPVgJbta8T3gmakfP5rbq1
nUur9LP40rn6zkjIJWPzCkbfqk/0a9+uGW1qaaRhZlT1NTzWYKBi5Pub5v4uqPtRdyT1vIS3A6jG
39WMcbyGKS0505Pjjaot8t9Gr/u/xo4o5mOx8LI/8qqn2zpOzdXiA9cUyAa2iFRdkdel9K3ii+Hl
hzdtUybe4N2cnnhm9FwZi0f3dc6MSyWJ1ruJY5hvJ5dP2adHht8Djhu4Wb4Ys5iX7RidpZGPS0rZ
6lB6DuOrwpbotdPlSfuZkyVp3VnexRx380dQbLFoAQLWD6WVSuVaXcjhJq82RF0flaQyaKqBmo2N
cFAGLnjJgL6FfAGfmfyGL5zFmh0fM39TY51Jv5stUb6t/A3vlJehUAPGfs1Y9shVi/FLd+pwnJr9
GOcd/CZKJ0NgXKMARQlUIexKLAklDzyMAvm3/UM6hO+VfH5+58/uogvt8D0SL5NyIPgxqPcMF3DU
m43fnRNKuL+SFGOTQVsNUHKUd02fvZrZB8J71/n4xyzvh/IhwfOHMoRk19iiqlgZBPQZqhGn3qT7
2wzLo4a77vpN1yl1v92RXM8+6oRZKD8fg64xmN2DRZo5pT/IjaFJa4p5ROahSysz7RZ4GyMT5+Lt
BMaiJDSpFgMoSNqa2PldNR66i7Fh3KmP92ukwM27tucoOPhB32/mhTIKNqTEhTEIO8tPYKXlwr+l
uyZ3REMHrPaUEtotPL+QoZ7AE6qLaBBxy+NR+KxGbEMoHK1e1P2X+iy50JK/BWezgk3O1GRn7YN1
zpnWHSCUUswVcQIhVELjk8X/hwQQVhVa1q+tkLojdjsHPRf1RHpFr/ey4w8yexv50wIfC3B7xjC8
StRZH51oCiibt1mAGu7DqxhzR8dEAsSa6OCHWms/59zCPXpEvOxrB3YRkzvlUb9x/bG9mpVu8Lbl
e9axZTipZz0ZqDHek/F3Fbf9lu5X6CbSsJYZqucUQUn5RM4tpXHN4CjIKw+XIiY9JpGbzNRy3ngt
xVZz1ZPcipITWBXhl10pwwwDLQ54aIW4RkMdXCQG/TaMMLsUMub+lKPwmr3xR+wtutNq+13IJMck
qbcPpL9H8cDyiz0+qcG0s/kggUADiewRgaNp84garDFKqdIy4HyiE5wap2hHlrenYrVpvWIc3gpq
5+RyJQFPsAXwRgDNis8ka0HX1unfVDYO1r5q5wT3xJ7XyPdUm0iODw/MhlSxisTRKaiaFm7UPxNe
k0X8ZdnmY/yol0Ak0kN3zXMvTUxnOenRnpsovjBH+zsSVtiREVaCO9I0YvUHQhnecCDyKB1b3SUk
20IIt58WXaPh9/jc4yS4/DgsqcsV5t4reHbI49IuS0+5dTtMH332lCtkUdDoLdEEV5PepoeJHcks
r0px1RMvib/72pb3wIv3LY0Nse4b49JVDqanHOIdOk9sTHF73VHdnzS4pwXL7PyXgXUXv0VvUT3a
h3Jo6D2uNS/ghHAoTGtYMO4lc/AsljVyxU16N1eMz77X+IUCREX9X+AfWDB1yUDIo/1Z6KBlkVED
NpwCgAHzJSeITS2jZ5s9OzFdLUHsKP5DxK08HaN2fiiRQXSqyIbFskYez/niFznCeyBpMFivxYPT
UQvuhsXvMGnG+a9y+01abyuKZeR2BN+SYcvc1mgShcB00N3ZKncFW7PWjk27ROCoOHKOcNLOSdaQ
oPFgnCV1C/9eZvHhon7t9NNHdNgmTlEOuCz0FuNjnUEgyh2wyQvnx5UAIeNp/75W1NocLy6bH89L
P6R0+Y2oA5/WkkB7gnJgRAttn2pVmD9xdRUOLxsloGE4XGY6F5gQXVoEtV/HUiWrMabZqQdR96IC
XOQy4Eqjd+6qwpUcpTfSRRyLSno4+CveWb38ozyPLjg5Rqx66+z4ZIEPLcbJACuxD2wSG8eNljYg
Npa6FWUW20S+UzNX9rOY9IIuhHYUvTDY0Z/Vi23scR0iVI4mdYc4MAIf1lo1qCTZyYgIkAEY8n/I
QzRfqNTlE1+2Z5nJMZ5u3rlxxSvrGnnN3aXmlhs0khLVVgLH/9iC6sZdAkoarQiTzT9x59QAhvf1
Nk3t7x3acyRbJv6xcwjQykEjR2XghOYhw1rMmEMcRMnL2OyVRyKtfVqft2Xs1SnVgcTjZ9x/MsWQ
t9XZ1quY5OhUb0Hl9W7S+aNBqBZ3C4HXPOfE0RsD8IRQnrgxrPxe8Bwndj+EJ04ftugLecXN6294
B0tpxi40PUQdS7+VxxTrGVTrhgWASAV8YVjgh/I7kzDc93vetxHxZYBlE1kadcmOVa7o+aV2Etgt
SBma9j2L7Nbgr69+c9JMBvfGGho6G8AmfiWcsk12bG7dR8bA7Vrbk9dTddT2LcCEeb7lnVcXtmdf
K348L+kYb+mfVbv4NOkWsB6JcbzK/rQwtW2QNSwuoWJ98Jy9dA4gjhVoE7nNx399gkQvZq6Wy9e3
uAvrwmHsU4YSTODDd8NwJAZAYBoXDjgjAzQwPCPaWcCL5xzvxuNqUW6/RcHipoo4YZw4fhxoaeeD
oJV2+VVrOQXFhdOONJgTxCn5Ldnt8QrW8pxrSmc3zUElmNTL6MLpeF9qYFtk1WxlahHZgtTmoOLd
6malLcqcPYQu5NmM9HQZhLQ0WllbSnI9ECWSEx0AIh44o/xn7OOvJW/8XcHYxIaiiAHkb21eDN9K
iGi85B1XyodGuL/r7dppePa979aYgA7eBZPeURtJbJzem2Ru7CmmRYvXvVn1EBO3HttlUvbfVmLc
Y6EcuYb2vyXvXOzulCXvMrqUV2zBTuEmOhF0VDZ0BDhk36QOsVP4/QboVEy0csgofCwpfdakUZfX
xH/HevU6sctXtp9FsylPHUgZjH2cqCUHJ65xgCETJmm4wJR7xEA2B2GFksxkXPmPlSXtKP/Vd1EW
DpACqHOf++LGw7MLuAAIEEQgwrR55ixSyy7yfnoAHMFiV7ARIGRRCbi8f5YKxo3B3hmYiB9h+L3L
vJQiHMwFqMmP9/3jHbuHynsCSGaBQcKdzfKLmUHlRGGlcFV4/rlkeULYtMgRUd8jWmfm0Z9D1P09
LTgYP1h3mIujBI/dioI0NRUKSv7w83YgJ7H680lJDykdyjSuVevZYZtm15TG0DZVNvmgkHtXVts4
sg68SDC5fr7Fx//5krTBJ2HMJiVpmj80W7vu2nzOk+h0oxvxh3TShK4dHr5YxZw0fLmLnWx/5nDJ
yUEkxn5oGoIy+nsUEZvPw5D01Oo44bEDWjyznmSmrViO+MRIKPGI6N/Is4RpUfjYZxBhPThfZBFt
32wX5WvaSxfmlxqLtAy7D4m6agGWYyZj/Yc3sDTuwbATZ5PlksooIi5y013xQITfUKo9UZFBFS+j
CwHcxR37WwK7AtCuS67YIMLNZLAWNwvikMJ01U8sWDLgN9XyafyAicF16zkK60GvnLBUfdJRXZ7U
YviUwJcUR5gC0r5alrFbMCOb2KU5h2zx1PrfXHBeSuQAsk1sBpUmo5b3nS/0tYl/Bn1QLItD63JD
wrVB+Ehl6wOyq19wV3PT5Vgf8K92Ywr1UtJIBoFn2GRI3OYRW/rI7r0BJTgkUQSBJnU63O0dm2Jb
yHhcYatcAJFt/ByWm/ROY+O3VS9aaVO5IjUxKVLVAvNFtVil3MY9Ku8pob08Iq82rWlr211ii2+z
6gEOHrLIkbwQh36yCFysdqgduI8ishdUcxBfN2LJOj0fz31S29pchS2nuMkhObTCLv4hLB/Drl1J
/WoXwC5g1UqWMEnicQm9v2c37SLtXcQcfWnpYR9lXh4Nm06/WfEpdynqC/Pt8JY4oZQQWGZ+GkfY
Zjvu506OycVrQKhIZQcsaWlaMLJ+NzJOthlECp9ggaUGDU3Jeu5JHlzX7ItViPk/QA4tixZ6/xMl
FGKBScOA8zF8I+AM8CUiktOcpH157x5CV9rq66J/1x0GFeazUER9q3z0njy7BZXFL60vLZvt95Sc
8i0xV7pwXKE6EI1JIqjG/IT+8DVjy//k1t4z3cc03FQ+fJnNTE50QIj0kqcNSZ4IR2/Nilk8/xZd
FOX0SOkKePmKRRIDStFvS7cNBdc0clBhcNxXL8bn2eOsDcxE8tvr9tm9H5RlKRkrbrVjTnaq3Lqb
342koXrwYKpva9a/Yve32LC261SACFTvnUUxi4xARcxyJ2hB3/Ehyf3slFYhWQqD8rUAKBq+/VkQ
HrlUMjS5eNYQvhnEiB2ynAwODOGSGL1Rrp01sZXOCzVf8hpeMqejuZDLfzW7xx6S2ipcdOaYaQLK
FAqc5hIt9NqufAekhVFCQBKdwHjNVZqcwG5Eh979N8dEgbeBEvS7A4m5AbX2/KNFAZC6tWx5WUR3
33NKmgyEbR4fc8hI5/pcnutjd22udCp8BtvZwOMdaCdtR7n2wnUQLTq77oL4WJ18gvNW2vKW2TLh
ikCK/96YE3UvnRrvC2/62ngcSi7fbJ8tnzhc3F4eySBHjUydrLh3ZZPAgYwe7d96jbfGKuy7jZce
2FxzI7HMpGCqY/sL0005kI08zwS0GvX4Nbrw/Xopjkok0CLcbu+HqL6O02twy9fvUbPCVZIuFToE
iEoaGA0M7Vj498VflbaA0RfN2W8m8YAaWfvglPByiYrSNnqwTTPECf1KbM26t2jfMLCNjP7K7UOy
gmIBZOctPbWkJRcepHGJMFGf2qQO9FqYWyo2pJzwW3fZ5rN4rzPKzfo1PxQPNivUSz1jprCpAtNM
WYUYwsrJZdG51Yf4jnMW7MVyUW461wKWGxtg3BhECmBzPJDW9K68zOrBHp4ngzxV7FpkI8LdQb8C
vi92xRlBx+pNLQq1Rs8W6qTfkms5FRhCMvb3Tl+QioEvpPxFUwj7NFNkzN0NrhAcdTITekR4Wxy5
Mwl6ec3bJHON9uzyhv41LwQC861PZMbbQDQwg0y7iYRvTwhUbp9LD2vcaG7OeKY3Y54lVC6aQd73
GEypUkgnkQe24uiKLnosmuUk4+GkYDBA8wApi7/PDU45jC1ttu7umHmeJAcx6Vk7NnRNejWnr8N0
//tRHp9wR/cseIxhTNgUeP4xn/1m8Zpe+ILfp4dK7aAcZhuNHe5nEXq8NQ2FhTpxCXcZWqYn8wJV
f87EM76Y2VyafRf5NMGb1meGG992xuailU6PFutbKgfBBnUetS33/7B0ZkuqakkYfiIiRJDhtpwA
mZ3rhtDapQwi4oxP31/W6ejTe6xdKrDWyvzzH/Q5ltZ+w8ZwZpKkprdNFxPuHvK57W9rLg//rlkc
F4Pg+I+hLtf1M2SiRCtoJz3pmtlLSmv45KnbcTYXv62X+b2fl2/xLfOUtlX8uqis77S7tjzJ55fE
rtwMhwUi+wrPJSvQlp4E5IQ25ZxzQMtpdKHrYmNgVI5d0JaPfFRIrYn1f7Q8vBZnE48e+u4z+aoK
5osyqSF8Q059CgRFxsDV7x8LcEs9aRrYlWNYJLiEDnoB8H4ctsaQ45w2A+O3B+dpMzxNTsQmoBhl
1wN8W7/PFAPScjFGVTZ2dJ0z451m/5QQn+O5RSRSM9L9+3Jw4PFrftR08G0t1PDKo6Al91Ubg2DS
gAEtLxFtErxkLwvf+Hmu3gFj8PS1UZLWBRKFLW5NMHKE2fH1mFFEYnxSOg8IqsUcMfK+h2IABtfa
XJDiBAsficpacS9La5/N6u0t7vs01NWiT3q9sdE88t3nl5Dun4r1uO2ANfBvu++O2+IfFTlfah6o
17KN8UPkPIMpju7nCkcxFo8SvCb5CoILDFyiSNBzFi5jGyzN7uGbqKOotyaCPXl6OCJsT+vKvY0G
4wqC6Vz57nGkMuD8HWsBjVc2Lxb2t4ziinU+1qN+RFN8X70PksEMRra5bXo/Zdj4UE1mFzfH5fKD
ErFaWCSvVnG5Ys0TIQTHBh1U7V9J9i1nJFK5l/XVEUZMRv7cycNe7p++uayOPi4JSbswNuQYz7UV
YdJx599XAhWuAP6/taCHuqHx68VpZwfFVl8/8MlrFrjfsT2LI5hwtmxqG2KqcU4gSm6ahZ37WABf
WBvagZtvB8cpvYRj8KuK2OAPkGUfhgImsxOs4rAw0xEJdTB5Org9Qyg97HhbUjGe35/d2csDRjTr
LKXCdq6ORZz2B8XZ4bL7HFgk+gYQ7wHJMmfsMQKbMesxfSeotULM8WNY5KNBNpaS9xwBs7CJspoG
p5HVju5sXt2YXRDw6nYcU57a1MTHkYbvZjnsgZeg+9y/1xSWOeUlxhV/FSasgvONJTOivWJtfPbN
VFvbMybsNQgu+SoQrtbuiVMTCos5Ry3hHneXGDYsHMHMq3eM08O3m8e9sZUUIRqGSBle5gA18Y2k
D4wnN0XKkbrKmRrfNvCaMhKYpxcHM/CLQ9FBRcT4k11kACbcjalSAKXmHKzvtPg1UcLyLQjZZs62
aJeGz87ArrREejzNovOM/r9ePFcGQmPOV//m63EXnR0OdBDwHXdhpB70TZ89HRCLhoaqhcovflK6
9v3CtWI8I3pzShi2oA3uzXbyEuyUkqg355jpLzi7jLm5ZB+iO+Q/8FHeLpu7IV9ip8ff0x4HirRI
oM5O+ox2s0hHvfU+sLpDtKKAsPedcigW/bmZXA6Z022YKgac1AhPmd2+dwyrQ4A+Gq3UWue70tkp
8S3Gf3FAsM9tDILEfwV+aTkG0FIe9/5xlvJR6OxKju/LUKtGfesLFJ2pghqowQff1/MI+K1jadJJ
Yv8MKAKI2A41chtw80Xq0Xzx/Xmg2MoBNNlipVQ8DddvfcJVrbYYZ1MEAU5iYM8wwfjRJ+Mu5pWp
yLlpH2SnLzli6U7oItiAoYAlUC//xrSv3+p7gFfC+evxC3f7uefZ4rC04sLHOnJ4iQfjj8fK9PVN
/S/fsXV2WwAVdoMUc8ngHHGp7weOG7pwFhB32OFasUKyDegpAHh/cWd9s6/xOVjfHN3dVrofB/Ps
H+BXijTeNxBq5vjHhbWxnCrm8/KcUUAwrsH0A/QZu4RDuTP4NDPDp8TSrhOW3gXmgxQmAAUKaoSn
d2W3UAJEHUWsHbC0ZiOo/r36xNzbh0efOqy3oQLiVOPReMWXFfA96SD/6JFLBwR0MD0uTK/i/9lY
8/4mkCZDi5a8+oeveQpJ19eV/KpYSEb4lb95e2pS+f0fOzku3ocyNKeNC/g16bxsyGE1vnL55H/E
oQ0SDhd5fkcX0H9jfj6oSRe1m150mvUXp1m5BjKHv2HCUGwSJGVolKrAWkEWQ5tIcronjDeYiXGD
qqJeaggLYPgEpwhXcPbY+8wYvb0We80H2deD8QC2F2h9WGElS2ESXGZgmGOdt/yaVMHV0UeIrb/I
e551kOexB4ir6Rm+/hv+HH74X9g1YrnIQ4MxCoy20Z38UJOQzILvqYZ/UD3ZqmeiD3PYvpgmTy6z
gvTbO3PdgccjT7YmeiUY1YAqlH7kMqlELZVO9sVsMuHccuxAdmGYvDhaoU1zX5PLCgollDqTOuiC
DWcLJwGObiCPoZ1oHlc4H9r4LUuS5APigzkmLiLCYJU4puu4GEIvQCZ78zX0uP1RM2JAz7VbeuGb
4LqKNNMOzUtv9N5hPU4Mxagmgh3OGYJGYnEJtBLy753USQgg8C6O7BLXVesXMarSkMZ5dAoHiTol
EMSjHvApfcc95zm+bZncEoz+xpwYAhQ6C6pcAjKeCHnus6PLYzAttn04R9lEjm2aHIQ1GP94orMl
9NC9jCqk4o1oUEYDUlpJ9yU5OycvlZPT6aPwtcgUPaNWrRAVMWeJDFl7lHvIKy4OtJnF1ckWhntd
14F8UrZ62nEHyRSG7+gxUiOBozgRvUvh4WXPFTOHV+6YgZu7fJYCfSrLZ4r4CR7rwyd4mvDJymds
xpogAj4tQ0pVVgfY05jIzjxt+MtqoXpmYkOROkWPicpfdhOqEZiyClsDpvEahFyW55jpicf94d5w
gFBtwtudEI35NXCP2HsiJvQujvILQueiX+b56fi8wH08ywAt6G4RXY3AAbwzwyESDvmbM7rewfeJ
RWdyt/Uv6hIkFEUAb2TUn3QjCbM5QoyX0E4FrXOf8KMT6lJi+BBO9qHKoDedDIYXEW/h1quQH1wF
MEYxKoUI48o+FUoyqx3U7p0bUxKYe4w1lDyUA2NijDGdhZTj2wScQ9mAAHZzc+flEqu6asf2SCGS
vnEhgExqKKAWIpiWPyvpU5DiPnh9LtQEJaxzhENDgndkJVc/X+iJBIBakzPR3PaiFTUFZR2Td78l
PBZh2ribkqqF1g2Fc5jByCfAHJpmj+9hJLy0gxgARV1BnUqLkRAjyhIryK1FuZ4ozko49pAHYXmX
wXWCnoWEWEK6UKw01H+k1/nwhoixRz2wJu896fZ36P/6/pRY6wuMMzW4ILd4MngoUwrSMi3+XYgH
zJzM/0zJW0YYjA03GryX+3Jvcefms8GBgIZQPdSL49bakO0n/yxP1UMT5+mR/0uyskirm7gMH5sn
xsQ1JaGoiy/cYFFXta6dwIYLrqssOlKu4zEc3DZH6ElEZMbH5BVCRVkbbt9VUtIpcNQ3vd7EDlU8
b8tEMoo/Hhl+X8grbuveyJ6SPw3t/0aG+HNsRQVFJVY70zvx9nwGj51lwkuCFuG9iaT5ij4kC8Ve
PGf3yyZfFTQVYqt9fCdgX8GeSnJKiX5Edpr7Cc30PVPSbPJZQ0qcNAttjBU/elWhEj4m1hfd5lAE
4BqCANJ5iWaGCY9IEWGFq/OnkBBQD9887FldLPdGEdT5HzXqkuO+nxqYuKQDNyHDqY8isp7Zfj8c
YEZrLnC1aNftmui5ds147rQsvXfwRPibLzHT52WyFOHIuD+j7yAG7rqUPEMS4tEnkNUL+Qlx76Rz
31NiCGO2X6+Nybbj/CdX1n+zAQMlsjOd0i15SW7ns2FgZVDzbHf+mchfUpbdB0J5DPWJ+e5gCiuu
qCCVP9dY9C3LHAlmt869q0RQY1bAlorv+8vvQ5TuXMQlbgVgcvNB7OkKpqLdL0bqGJU4DCIrJdVZ
x9iUt8e/eQODW/OcGWjJWcuJkjSxiIEQCkraGd5J6pjAcRQjudO58uq9GWnd676jQm3nk978mmpU
DvEM2EQJiIVh87q5Gs/FPWxGDEAHHg9EUrPXKWxM4BD+h5agIJy+TKrRkiLjGDcwBmFh4c9Na4j0
lI0a1wYeJi6/zqvzHWIMOybXJRQoukUOaV5Gwe6AIQuB8X1EfTeCsNF6Jor74SPnU2425HTJgxTN
e+tqY3XXdx54gg+2EpWuE4GseRiDYAJK/cyGzlE8fRAS/+GghgIiv4O1XXplgICSQA1zZHIRVSQ5
l1HuM0twSNbkq9vZlWzjeoYvwHTwtcqGT2yMTpz9T5LuezyoFapDFJ2EkmfEomNAqqJvLRHUGpPj
AhYS9/kxuw8bqZKmvCuX3Cc21xoFqYQx94gQZPCMwujKN6xDmE6jXohANOixJb+jm0fCB5o0c24t
RQpc0e9pY9ixUxJsgkHUD1SSsPOlwkZZr4SRh721/8b+QWRdN8TFH7Tm/XFvWYTaXI2sb/KMo3qH
OgoFuuhUH0GFlsT6vUZABO9/FWIUUYIiOkFFign+yyIW7U0NDWe8wlEdRsdtUqcVopmb1yd0W0/e
MVnTaJvubr2y5/1uiB7/O/dLJFKy7T4Og4igy59yUYrBCW+PJBP543xhz4tVzvdp15prRt2hXGCy
XC7a1eOgzHN+zuNGtHc4CfnCVXziNz6IHgcsF9KHJxYx9+IrS06LJyIApAU+CmMU/iQlo8BGeRO9
f0pf4x8ouKR8fkSxp0a9qZjx2FxdGxOSXqig41XjB5ld5wh+hifXhvkhEp6G60Q470qJBhGngdc6
N6fzqrCBWK1TQmpIZeuw3R3TCxJDQETkr/rUIoyDZ+hPzid7kDLrhfdtj3RJFGd+tvvEn3jwT09b
YJcUQR+0wIW6HYiMz/xPy8fsTdv+7VTa9piNPkzayzGDuZYzGZhIgPzbeoDvYNrHQ+JOiCYqTOcf
kmi+Bk0YR6D32NvwoM+sssO/DPPRjmh5jZV2xYJk9uRoe2PcuiXvMrT9F2c0xknOCRqiwkOsTE4u
gmV8eBpujOpqELVrgt5ZJwjebNcK9dTmV+yiAxqn9WNtS4ylsmVUqGybYlIhpSmesQkh8reTgJre
+rIsmM4tcXS+LPvr+y8J4eN6fl8+f5t5A5yL/dewg/L9/Q7ewWPeRNbsMb96F+8Rv6eMDmXjJbNy
U43m+RTZ2arcqv55ARu22cH8Y6vZPTed2NnUBw3q6pUjQXFGM2E46jSbm2Z3zcfZbWYm70MRV8I5
p+nBo2dlfzMXAE/NU+uHkfnrJ2+HdxKhQ+PHDqB6eZTwPnwj6+cYM2QHp9A5VgvPvS3FZ8EA6sTP
ejYgVeA6Hv+2uGm3FMj6D/2Pa8FMJIGPwYI0KAXB0IDXaH2d04xv7tmUha0LUsTGfIzY+II7Fln5
ZMEhG4ltyjlpKNeO0OkhPwONfRAea8xQGsok2XLuZFgCLaFfs12G3CGFky+mLTr/lkj3tRnnARYC
cJ0LUDCant8iuDhQhClgGRaSUkC37D29B/LQPkUXpB8pCkeUFvjd0AkQRw1lmqIO+xDinvgCMxbR
fy/BwWemsZQs6rMTcbMQYt2bp4mAh+KpNxVxfo4dCnPfqRxqNzSOKCpWqNXHxqwMbP+JPTwJXtdJ
i56xmfQ5ic6wszkR/ZxKCxUnJGUruG4sdjiYtpGxNBjeYnKgxn24/MF9a7LL3LcKEvcjf1yR7PeJ
i30/7KcXZmewO9aWSUbG0AoHVMUcfs36xULu4/1D7xaKbdLPbfB12RRAujhUNCEkWmTVbGA6gkZR
6/fY40ja/RZutLE0sV3Q/ql4M9z4xvser8Trpf202uspmlypMpp1LYtUr8mnua3LX5bIvsQddM+q
fCGhxUcHqGB9XmK4+ffrbv1asz5e69f+bw0p2/tjdF3CJKznxh56iJetMW6YqUvya2ePmNm7GpSz
ng8w5+czddX51I15aCbljjQq77EBJU/gUyaUcZSfFQ0YjKLxC7EBKRMUyGCbI5F7XWjfTmEdi272
A03y4V7Sl0++CgaDBYj9E5OjM4hjf1NSw+WocDEVEtuKtdxqG3MJI7TCju9j+BenCkRO8plWqFDt
X43bzGER9CLEVvyaQad7DG4oBC1H6tdnirhh+qRRRVXl9KhIjkN0Te7Ry+Irf3p37LFCAO+NsqOb
VC72yn/y/ct4itkZMeEJ+k2P6XAAC5i2CWE/bgMXT6oqnCeoT+74mrKLjR5O9+XhjYUezfL+MaSf
30Gla4yeOHk3BEInx121enkdPi/k1Pmqay7kc3EwxQx88axRHHOe0fzyCsMnhTz+NTyrtGeuQVAo
Ldf4PR0g5G+5vjlGVuqoG0ojheh4IsUiIV/kSpY0KeIcSIVZ0buB4bFU8WGiNLpQ8FDojgEU+Ybt
+IS+6OresKgRowQIEjgylLghdXxQWg6+dYZRxDE8gzQcQw2BmkYIqBxBYqrxoudhP6R1INQKBzrF
z+mlCbQg1ueNiQ/mFg5yAm6DNiS5GHn1cU7ZiRtWjwNkgFLnxGWkkeNRIWGSDyVffR1S+hvkuCvT
zsegC90EBgcEeNCSjbHPoqmRhlRhg7BIPYDMPi4DlN0e3kNjKzyjsmp2VkJcskVBYW9OC5qtRZY+
obhSVU5biiWM4Xi3tzVpgxRLnYfLBfLuq1+kXAm04TmxO5jceAZOfxDzvKuLGRNFoU0A+8DFOcXp
Ywx3niAQnqGXQyzMJpI8hphjmqN2ThWOfhR3lP66npC4QTYoOIrJk3KncqwnCnsrMAKWoUAgVKMF
N0dMVAqcmyhCvAviywpbisbrgEZuIWgyFcCVyuuBgxRbDBKw80JHuX4K4PaOsqTvocb/kFulUTvy
ylN7pBNx1ZudsGYq6G9tt4pOQYdwUJmSHzLmOUBJDq9h2Eb3wMKnhWYhRXqcCNvsQTFKkeM1KZFp
mzKuU1Gh8UYWEDVcdkaXohZhsfJzik8LK8D/y1Pi3vREIfTCEYzDgP4ZXykXfk9gkYEubh+UWy5l
R0n6Do306ACy9QVLkNsm3XGffrqkrb8iS4ZkAtozEAgRS7LZhwrDdqmnZdbA3nBPXm5B5VBg8zbY
gvgFxjSb8oM5Co//1F2B34tyELRL7K5OhMkwFwKiuLPHfMVrm1OHz+7Ro/w0DBq7GTgQku2HRxk1
vU5yDovOI4OId9XgW3JFKY5hFV/xcvoz28V4Zyg3k17Uw1iLDA9su9mW7u4Ng3zFqVdHrLxazGis
3w/OKxkuK+J4ginRDgMHtC9iaWFgM2GFCoMqzrYfC1sLhlaOIA42eIlCAc9H90qeK8UnFjihrA+o
RkMjLX0qNay4IM76eM+NjxG5iFNjXC5woeBBMWgjYGgt2RjQ2yI3HHH/I1HWljHtBn543bRHzLtF
rg5VcnDEWIMiNTVCxacY5DmhF3WLOdmboGO0K6wLNIeTt3tx9UT+hTYvfblaHegJboiz16yK5KYW
RMY8viTuG77e6DN5ofigtvdavFV419zKHhgmhjkO4gA2UOi+2wy78naf3OSjSzPMJmKMbaecKu5d
nm7gDPbCaY4XiImmvnE0pJekVSDUL6dVJLgFIgv2husQ0FcZZeMc57mbgzEWX3ATtG7Y4KJQ8juZ
s8If80x2MFFwcp9G5Dnysk92NIx2MFoaTPj7+MGe1Mf4E0LkVw1cg/xfdjqPFFF8GSgeuM8P8CwW
IrroNpSn/CoiptNYqnFlJj9ye9YWHKGtQQGsbgnL4eG9YZ6WL80txAqTgRKz2ZgHnUtIzTvJ6acG
W+aWiRjrvfaXZmjz75pZtTaAUPLvmp654h5mwzmgtkulOIIT5/QBobDWY0uWC6s4HV5NSI9xwbm6
DdlPmYunFrJqehcEq9rmDkBZ7MgExf0M+xvA7s8MgdiMlmd14bbV6KIRLIQmgp3LQvcgQxaODNbf
s0Fqhhz00zN5Y5Vzjs2JuPWQUx1SAkNA0X6ovv4sHD8R/K4CSaXfIHfNoUmxU+l4XZWLIvxMyBfE
oqAJFbo2ddNnkrBS5i/KozbNcEZ8HUqY2AfpSyWccA6ydtCxhWxptNoDdieWOKFgCInLiTbO/Wyp
k592ZyC+4TWfj6/VzXvHN1ZQO/hS58pMfvvwMHcI6Ma8YgVXZGJScsnDny1PDARphKs1exsoIM3e
3vQJeO16wwv90N52h0c2d8mqa8bcfaxmWGd/qrzBXMzwFPKSmITavIbs1hcemV7STeWVehwg8Jc4
Wi6LY0o7icUAWmtM21l/ua/Obcd2xDCCQi/hQ32/abpp50Jp4qTMNP9R/OGWtbDS/Pc2s6gfpMfO
4YzRcF9/tHkvqQ5qpH9LvazGGfEOYtH85NlEYD5WceOUqyfGMSo5Sca3XI4urTm3jLSl/bcdlXxP
LFA9TNzQ2Vc7iydaLnGLVU0Fu0ia5ct/nXCL21zmVaBpWAtIMNeios9/YJJ4dx+YpolrGV+M9rqM
e/BkxcnuzkYk/Tl+awf1NMywxDDnVBu8ojEtF8qcfCcpgZsDOAQvmwWfDXZSZHbqaPLPscUbExu1
04LrV4LY7JDk/Nhz+ngM4DJxURVjHTq066hZyasocyXC5Q4QweTg4VBj0ALwANAv2+sF0Tt37TM3
uf1nXEU/85yG4Nh9iT/HB7tDTkN5MFApRvL4mH6xFvsha9kLX/QlajygRJV/nY0bBx3QYEEq8htf
NczT1joWafVeD/HR18Nm34NUCHsp5mLfaWYV2Of7fFlkI+hya638Iqd4gOnK217ZT8zv3ME5/VCh
ZkNTH9H3npb29jjnF+fl/3/q9pBC53k1UmKxrqRjjkHHueWv/XFEWBhfR0oUVixoUtnEGAKNOeTo
hzv6rmPE18xoFup5ty8m52W3P+LzDfF6r2xRN+P98hmdp73GKea9fY6tuy4qFV69iK6/VVRFvX0d
vSGkE//0XSb6+uTdAw4cjDubeR1VYPX6uoo+kNqj8ze+qMH9t0xOib7PsMeYUHOIE2f1+OrPpB8w
iPQE7GXg0vq0GvRpFwxsGAgGzDTYzq0lv/NM4EFESIs8hAyxuDGyAPFnOIRDMzUh5p5IehsssSz/
PiP1iy7YnF6hi+gTK3zSKtb0fkbKwU8HqMRY54Qg7ECwzylmoJIz7F5XVnRaHeEDCfPBDPT5B+Mx
EGXGcrTPznUlkKUBwyA2fiyU7DYDCjpaDEoxHpVM9tGLRh6ZFK0IcONw9WBZS1Hdw7q2YTLNmSsG
uXf7q2YOCpiGmc3qibqE/QKLsOQ9OuL3dp0YCfY0sM3tqArzGGUrDqNg6nwG8bNsVyomDM1OnB95
1t0S67UTbrRE703PwMp/eDY2rHw+jiz8DrH9sbAgeP/9jCUBRnENScHHMTs8SBNOdas7Bh1vXEZR
a7EkxdGx7zX4UWbBjfWF4dyRXf0/yEthr7gC3+CF/FuSKv84YACa5FhU9kfXEZcaF8cjxpZ0COM7
gXZSDZlY4B0dvg+Vp8JZ0cPSsuYcGUwHU+h4E/EtkilMn2WuUTl8NllyTHFgZJ8oY7HqwM1snB2w
+RyLEarOgdejqsmobzPOYG2kzbDQmah4tZGFF1RInFBN832rsYqT2Geik5cquVKWWyf2z8eH4DRI
2+AeXaqhi1rgiR+auW+9/uocVUudmbCZ3n4/6/f6jhHG04MvGQyCPtKqZgOR63zQEmt+OZAm6/fn
MOHbzQB/tROEVCyIyBiB3tws9dhY2Gm9RBuAvit9I8fAKASActHynubYKKaA0jzwLcat52X+yx6e
UINACsi/bsvBHlc2T2MqXSxlNp1tK0CvpRGf4ImoobIy/HoDHo+QAdbHaZavG/gqKT90W+Pj5PhF
dkMtwr2ZwyH3LxuNH9HcpjrbOrEjHCu6HCwDkMB8ydgpph7dG6kdt5HFaPiNgy7tKdw6/+/r+mHL
+YyHNMeyHr63eJ7tyn/HGX4pK9I9XXuO3Rj7Yp8q9cZ2AiLX39fYHr+Xeo4reOcW285ndB+zLAFE
1aif4D99uY5eqEp++GW1K3Y9mNU/2g+pf7fDe4NjNBJJVUXLOarofesxq+eEUdMgkgVEsRb1p3Ky
S1F63Vw3uOsur4C4IjK/sddrC9V9x5S36KhSyjF5e/Lm5ccCh8sKttirHIqvMdArnawyqfGiIWcY
LzMtbv7mfRjz4+uLLfB1MuCP+jx8/bBmGiCTOi4Qg5XlGyIyINt9SHc6gjzucs4AAgFOjU5gTBdq
HfGwxU0yoGFgGCy+WzKZ57th4JfxSJ+od3F4gSWkCG78ReSVghnt0+/GJjBxEZZuz4NvTFvYTjXK
qTrkYK05Ti8gDB8w+TxQ6BM56P2j9+JsNqNqR+JFeF7gLgaARhm2oi2OmhXIt3tFhelI/SLdHEfl
Qh/jbcQKK0KVfM6OugB+8Py/E01zqV3BqViRPh3vDH9R2ucpu4TYgasR3VFSLvpjDn1uxgCDzCy5
TK7u238ikcPjVpnojIGpDPhXvVSuPI8AVtL1Wg5M+1+95z6Qoc42jfHmQozujjUmQXLsclgves5t
jUsgBQPAfHrjCiFA9WiSaEolcJOisGFGBdXB1QOeG/g7FPwXXDsRq8/ONC+3Q4UnYE37TxM/6aXU
gr5GYYPog1DrjB1P+WnDe2RPbuELTL7eXTH9MYlirhOmGATe3uCgi1EmRgsYxvDx4uPsFMPCLrmw
WHFiKwsfyMsRnxyYRGgRzucUKgOka3P26wUmfrj8bT4wpPD8yxKqGW4QNKMo44k2hqpzDDoE0Q3u
YG1YpzIfAIDOSJQV4T3m6zWlnD3Pvj8/x51MQY4rWdVYKXDG3FnhuDJvbEdKkx4XUNoSGX+84waf
w3dMNRR9NuzxiZQ0FCg8h5WompigmHxecYNrOKKq8AYPEGvxIV3ZrPSZT3HHDGADBswgWLKd0xIl
cmfEqU1jBWaBvbE4aV44P2Mj4hyXd7bPCtfI2mvwGHsCKTzUqaqMawB3igJGngZI322mbMWP33Zv
+25dMCLW4jflL36OfH/TlxX7xhENTJC1yrQVqxMWr/2PIfk/ur3URM/wt3W1eyvEiY8iKCp/bRez
Pdq7PVsRqhL8sBn7/h7nf4Ao1Y6yraig8DIE8NozyP8lo2gJRgksQpEEmMew02W+x0RDc/WUkQCY
He93RDvHlMZKqe6HJB54J/G3mxrTw7yPZ/QwoQoDKqAew4KGAgsqaGURA58nFE5rSqn7ksIJngvu
41IVUTwtkXXel2/eJL97grxRAuGei1c7lVIz0gZg7fqFJdThSUCUyz1AX0oe4xvb9vNYkE5jxj+b
zdGN4jHP8TG+JE8s3+8UZddAv1GIAUZF5wRbXsAPa1zjSW6F2AjG0PuZe8o4OucTK77C1DNLX3Sk
CmAAteWW6hJresWlGwVTjK7N8FBEFUxuakyGRFvxQn/sSUyeU0ZydSlXZWRjSLJlvmSCY4XFc0Iu
mQzOT0vygbnSmCSWGEEQEkWQJ9C06bZjzjEPrg/Xg9KxTMQL5LK8G7z50/efU/9rUn7XETNdjicT
fsIzzWYXmGDCSbWgPrukGPto6N6Y8Fs+8hoqyNZ/Qd3IomoBxwl8GAXgIo/1KbsBOwvgypCymYRO
GAZ41KeaBzcWD/6eXyKCBrZmrHoJLzCs4DwxZK/BqYiVAFpqJ1euRs+peEOQqylCz9R+rbvDbJBA
AdYM2/SHuR7wQywXjnuECb2ggE8ArvzXjOBbchAyCueQefnHre0SNoZpHfSU1R/MsJT9XAVA+GyF
Z3CiEr45xx0+p4wnzlNN7mU4YBel40eDj1c57siQDVjpf5ASEw6AWJ5UjjSmNApgKM3rggZEx9Ac
jBNMiSMNdIS58ghrSpqEBxtFwxSGKSh4NqNtzJWB35iKFuEDYJrHBfSMSfRYAbiWhIUbC+SGLTzb
OZVhK8gOWHJLtMgL1PQFl7VybWFwgBCBf3Fq4XdBWyhVI7YvbC6K00sGNGy31W3HLBipiY8VFOFG
LZNjseStxh0dTBF9YkAyp94Rd8A0mlM/ElDNjPAEZ/fDdxVLULw+UcNRpfYwIiNdewPA8ENJjVwD
Eu3OjPiJk8AaknRxnlrVF6beNeUtbvcrQ3ZMriEO+rOHw6SLCRhuyVsMeJ2WX+G1lbS0w/WKyW9E
n6iBe0pFfPZf0zduxzgxjxiwAwJk3w+vn7Y8DNrmTFX82SgRw3DqJ7Z0BgE3AXtc+SrAHzoBy/v4
mOeTBy4H9gs9Lf6iN2bOcFiYG5/n5fyJO1wXaH7hqPjLdwea6M2HifSTMaW2IXmjGdN88687hFXV
Tv0B557dHzQe75hKnrIN0M/HcoXnQ57SD8QWoEGkmKB48j5Bcf7s23BvIF/iCvrIVWSOdRE4zscA
H6vSP4QB48gXGKLBvJwnic/ABg7t5+5qG4NG+wzMZCUEmfOv/9DFpJ3xBNHxt+MHtzSb1uAzmTQY
fHXHIUMN6FVf7Vg8jhjIL3j/YZ9ED4oV3AAfAFQclnzf26qPHzI1JxUHKfXcMJOrqf5Y1B4ftzem
b8C9ELQzfW/eGxPOrKdSTQ4Y/cMv2PQOpwU5aINNHr8ohCAc7IQEgGn4SmcecoWwrURgT4sXQJXC
4GLaG14FUgDVTW8AVkVqA0NwWG8E/2oIIq9mbworAcyKtHfAmppblsdgWJgLA3ZsDNjAqHCgCOQL
njz7p0hfFM5W8hFHdyO50jUZrImOcuDNc4qDJxPnVc0b61lE1oG/747hgCjwO66enfeipYPiynoE
jRLqxbA3pFDsMQ85Mddq8TW2f6jwdmXchr1DTfxLeyhWanTmkhmBuhFf+c+mh5P4iZkR/lQMeYBg
+OC3A++IZeS0e4VVqbGcKIpWoFuOIPngYsQbiA9V3ysXJveFTzw1oCbIA6hEltdxn7BcnomrW8Wx
r40emLRXDjT4pDvI0mEVUttSe5T4MAs+A+0OaiTVLhbagh7JdTH+qnva5W8pT4WJU6TUgRPaCuBT
E7+/lUV0zOjMySu9q4bXIKMPsKImLSCONEDaYMkzqt9w8MNLHsOn3HHWnEYl5pCak02lJOb5S5B1
O2RQU8bgpgPZ4haozil67pvgs78tL/PKab1yjvUfw8Cnd5xCAR+E1bIB7TpFFTZ0fdzYwPdvgKsF
zpEmlt7KnEQ2CjTQ0JooFywywUISxEkEO2p/C3awwcrmG1+u99CkMvozdsW5kJEcPqVM85iq6pio
U4iDXTy+Dh/2YwpeGTrSZxU7FRkQ80Ql4tGaFMsu/uB/+wkvplhMRtD3PAOZSRsw0BRXd7zNI9B5
mQoJTGOzc/NM0ULJnX3/IVyvpMdwWUd0ioEexvb57IWPqgbB9MVZWLtveMkFEAzOmzsd/KPclTvY
uNic0YjlI6rU1+G/+0uyyYP8IouqkgXwo8zVn4t/cgWTo4ptD/wAcndoDtk3Jb6JhQ4d5ZGfjITH
DGZLneEPyMTpL8GcErpYXW0SDa6b948GfvmO35EUpC94QVLK5z4rjcbKwPBaeAEqTr7HlF6JzVvx
GdYzthcj8Xf0jok0gKjXw/b6MbO3Lygs519l260FXX9RxmSpvTXgQ4B8FRyG5XdvLQhY/s2IY359
D+t5HZXfJb8FeKPc+aVGwnmDFpDSkkKUIocfpTJlCKgAC5aYZsOKPy2VrRDQToBbXLuQyeyS4Tzk
GDBqiFfd1JzLwa7iz/2JBDq2FzTrpE3pxMAQGs4ipo8A/8ZknL1EizgnpN8o2JZs1vWdjXgAB6lZ
/XUKfzEXzYqUJgHMV/QZ8AuEy2TTdF/oj9Uf2aJb9iFp51AaYiDdcQlZGmzuPGROl+KCTA3+kIlk
lLtypORQEz5cxBfbFJvWTizwsY66EFVywTf/j9r0U3N2EDICpvPXnUjfBdqfytQB76fQZG+SNAOV
d3ziMW6HPD4fsPDTi2GL7ZNTAR+uWdvSZi7oj2npKEnWFqw1lT7Adu5kXyhz7YcGePf03+DDb9pM
lQO2DslBmdqTF+a1Yp1M5smqxElw8Z620Fae0+qnhN2bzwTfgCTJ7BrKxKxd23EVqVsL5AKk1koZ
z2EZAuFC8FzBe1/ee4Oj7Ai0Gr50hTQQLrl7CcBNKKK1rRbf1hiC2aN2DSdjsLW3JgJhpk44/h5F
6Snw7a+CwgOAhaC2LwZixGrAEoM9Sq7GlCEoEA5B0+kZdkMBZxV/5uQa8HTJ80mnwvO3lLj6OelI
v/flKYHU1FAa00IkZ3DYak5RXvFF+v7ZYKuG29mU/2oaB1yaXpOPgXxvjJdWBoMQq7BqeIE4rQw7
LhLRBetnQG29/2tJvht+RdmdGLCPaSD2z8ukjuro+StfwgpI7r9Qq4LzX11urD+Y/nxjqTHV6TKo
z+cGRu+fwCKlJoePKgFP5GZQnvAAfiZnqp3rRrBzgWHII0H2T6fApaLlAPLg43K1JNKI311+r3QA
fAAsCWICrBC8f/1TJxZjQmW0VkRiQKMjZFoGi5X0Cn8Xo446sF5arrf0D/K2GuakfBimgM8ltKWv
AC0QPOm1pHLJ30AaJTr77D2X+kzgbHoy4XAwXV439IMWf6liJVcNYa8iJjqqfGQ8Q4MrtMsHDAYz
aKCIXGAYgHNOb/ij8ogziID5u2cySoRYhSoid07JYGm67MDfGMIDmOuMtd9cqtLrAM1lo4GGGw2Q
x+XeBeYFzl6QUDv3OAxD/PvYwTXs0akrFzJtFsoIQQpMqjnu6Hi7/RnaicwHaOn2xKqsybhy6ALh
3Mve35vp6yOh6syXmf6LBkPmsCWvAvMWMj0CDaFJgeXqvu7zuEHaaOngILaNDcISmKjSLLJrLoVi
a0AFLjYwdaM+Q/Yn/F3oDBEUFNgnxyhL2WPdc/A/ws6sSXEty9J/payeW9aah7LuftCEmGcc5wVz
cEdIQkJIoIFf39+J+5IZN+2GlWVWZt4IdyGkc/bZe61vIW5jHisUB+ifCacSx3Qhtgb5N2+QAq9F
LABn0zGqGQ68j3k3KEZYP0cmx+DX+hdolWkBfUSy2vgfPZHxxK8WFOSfF38aPEg56of8P86DJRny
pLthXMeuzXD4Pe2Hx3FHm1/8+1//+QZamT8TKYwfxP8m/NScq+9zIYl4B7AtMCcI3NF1Jz5SwXQV
tQVCugTnBac0tK8Ekc04pk+vBz5CwYyDk/oLP7fQEOoTk0uo5yaaxxefCJ3s2oyqJQ/XoDnEXoJy
SPgYOuwV/YmDpJjMCLkMb7y4C+LTsTwRgrb1uqBBGsf2y+GynpRBFaGi85kWBy826aPXIhAGIkAP
BgWl6LUOFHj8CLaI1BAGY8Yl/R6h0/hNJlqy0BCHsxIiWhb6HITa65pYGXSvk9umRHwiJog+MS8b
lH/MlkqaEdkvpZRwbVbuF+4+OqMUNWS13ZBXI8oJHwigCcXlQhr3icifcf2v190OHPwlLe9Gy9+5
dYjPUGNERI9RgKF6RYeX89lFOAQ2kbGw/6icushc4NjEKsnBkhaiOEjOJA6pLx5+0L7cYXWSRhjF
6JEznnlyNTQXhwZ6CsiPIvgFpjgxY8zoamb0iPw5vbZikLVkUUWaJtq4+fgvuYEQGphkGKEC4Zkt
eJdVEuaeHK2zBX0AWgxyVG5Rpsxan/u1TOZIXsWmP29P1kKEhWA1mWoMm/j5mAgU2sMgHP3MjUpR
RE17QnSOLDgZ2QZHjszkDdFVQ7zHB6YyM9Bl6MsqrKNiihqGHUniLX5xHnKGvUvaEb8Ir0iBg5rF
As26uiLYgbtnYp1SGMwID4OQ79BvDkUfAJEN1i+ycYZov/mzXODmyu+8f7wIjOAL5uOjNUNBQ3oC
x02ZHiAybCb9LcvhjWKkxzpFrLooErdsiKLPzZGjIA/ptu3jP+V2/i2jWrdN2TEN1SEFXbX130I7
taOmJVJTQ5ZwCS/l/yxXBpP99gGWeORRl/AN/pBir/wtO/633/lbKnjeZK+XkTz1jXnRPuTzY9mM
IVVO2TKRQzKs/e//+t//7/+cu/+Jf+6Lv3JZ/6t45Yt7Ujzr//vf4qf9W1rrb7/ttxxnzbH77t3z
CeVdNyY2boTq459/g/qnD/RbIKxyvBatbPErKqR3r+DunpBeuHdvtdBd3X172N969+peWvcPt/JP
395v6ceWJWc3yeAX5wIVVTFC/udP9oefb8jc2/PXKilibrTyv5RSzbpa4udLZ/mz/LL+kCj8pxtn
/J4o/JSs/p7zJOTu+HBK3A3p8NDy3Kc72Yrs695dfpPM/s8fiqTevz8SlqMpmuYomqr8Ff39Lx+r
VJ3CUFVH3hCnhTGVmKvBcUtEOvYcTqPl+khjDQGZegvohsTEPiUcELTPVHfF2kUXAQD8homx7N3M
SCvdN3vE4p4HL8szD1UdIA05snWfaDJ+Ftj0WzJ7jZ085ryzuSKOvx4ep3bJnzIP8enJdHLP1E1F
dQ7Np3FxtIPLv1IAf8k6UGBheoe7BEjoLbA+IPR9QwV85UKWMRlOgARLvCQXf6lkqA+ZJwfm4CVQ
FqEEQfOz3RcnJ2BssvsAxy57teElEMN7r755Zeu/rCh5Da6Wjx0fIAjAUHkPBEVQgE6qIrA6ag0U
axiT61md+ysIWKbSECKZxQOTO7xCg7kgB1CyG6B/EvUEMUd2G1AWXImvNi6srXpR/eCdKbrRHxcx
Q/kPGfOWojiyqcmGqf1tFevid6xZWnmjtc/Q+aj7cu9Z6rcFHAWiJb08CCskTCPk/UoBQYypgy0U
vDkB6h5y7cVrU05taj3Es/C88oEJxigL0ypqrEGeLg1tcdQGryLqj55Jjh37uTWJtZv7vEblW0AJ
78AVYQmeSlwFB/tNSnuODAqy6ZvRYVt777l09Zsn4AQ0kzJ5i6NU97W9w+2DOjYRrIN9jKLpVvuY
GIpzsq4qMYhjttdS5LLrcPCW9EC+HIePPfgQ2lpIvYEqzght0N9Bc5z3x+Ct/OjsVF3Q8lA8Zjwd
Rh3EPRKk9zO4dmHZh92+RUtBC7vmYN6DbOkmuRY9qvX9AVt2wLmL89kOI0bPLXOfsU+ja9p+9eXi
RhvJ9B3TQwkbi9iw6XvOmdw1zqCWxXN6hMJGLkoHJTFMn74mhequ3NtQysvBmxQ2vgFAlu95EQcv
RJFEfa4l6XDsPZl81nzQZi7D93VJFuMVKq9/t3x0+0QzohZ6V34GvHagoEndm0c6PMjp0Nuv8IVw
+tsTt2Jgyaq5LL8xg4S6qI+6ZlwRYYsfm71T4wzhdzG6mlnP8JBOPa3FvVYHT8UvYM5eXrGnZz54
ITBKT6wxI1ZUQ90+mB2j55Q8mqoNlMThjTjTCwNNzGFrhcWKvjZggnKWznMReG4TaDDPpBGoI3nS
9QcIAK1bPlcgOWNy4t6z/klegY4lagD5s/yAG9dvkmMExQGkrZH7xzXRDbBX0aI7grqkkIyRrbVy
91DDFk05jx0oQ3MQt95xQTYRpIx5gUx+ka9rnhloJDAiCKQhzPMKtTU0j6FUQVUT3w1SraTycyli
cSAXhEJoAyUoXd+M4EqbtXa78RvAxc8NS+MtNK1hAHCiYNLK6H8LwwaaqK0H0tdjqj9EvR8Tn0d8
+z5Xxsd1jl6vD5ViDE5WI6tZhUBJGgXepJfXmWN7Ye/4T09wsNyU1zuEjMOxDnpfznmHb/kCw9fA
FU83wvLSzocq3Z+0XSEF7by6eVK5k2v/Ns4WAEV0lu3tc6agEugDNEEqr8Z9DrsVGKq6iJ8RQs3W
gxwGPEoGiwXqE5EI/KejAAxf397LcclkWHcrxeaV9i28IU3YMmuWGWbWIG5BhC4KFj/LNe1Bm3vY
gwBhSYcYm9C45i25Bu9VkvkmuKCNxT8p/IQn6cT6C7RHg7y7SHmAP2+KwOWpDx8QRLt3KN6bQMLm
9XHlSeXBhvBfe9xXaKX9FId/tetjTtvu8WxxlAJOAfWuD7Wf1+RVDXlYqq8K2uQMbpY8hJTBAlyB
bd1CmoWoAS+bJMK3y18FouWgpp28v8yP9uZncAmnoDRYo9sNKAqQXbJMM6O9BlCNepik9wG0xnsN
3sSHyXOcZVcE/dhQDFJZ3Vs8YEGLy+AIUqLwoZKCQ7r+FBni+eq1ajfgSd/bf96n9f+0qquGJpum
rJmyqv5WVlVS8pTM3si29oH2ZqpONI42JNd+PTijYIBbZZ1bqlvyaxkQEp8Gqq0MAMkRR6Iz2jPJ
7dkYPD1cMsia/fUE2R4ykyIoqmbj4gRrZuXDZQlTEOcz0Gbr5AB+sJJJ4bjyzPisfto/Vdzq3+pR
zbRU07RlR5QglvxbzZM0amw0qpJt84cn7c0esQGdaUavgEDYUY4cnCFXd9cQbF8VQegZ0jaikRO7
9Tu80tzCWwZHc3VNg3++39rfqj1xZRYbqWUbqm3L4p//S1lkPNOmf+k1ySU/lkMuKvTA93F8hbYW
VYqrc/MYXH7X0uBYw6nIgXPwOpUXVrghEEqiv7Ix82djw+PmKC5zAsb2I3VS/GDMelh/qOI04z9e
rm3pqmFZumZbvxX2yjGT7kZfMgu4ubrNJuhdN30Psz8sDg09BHn8JsQUENLkSJYm0i2MZeb4SOva
8a1vR/exY0r0ZQugL6mXnajBrnXAv8fc6th9nxuMIygUmh1ZqkBZGl+ivAKVjZABGxMUqsJ7AnLe
y6XHtG0hE24nhyIRmW3BgRqi+h0JYNlIfUdFP37gxwADEKrqQDpnsveOBz0ADdiUrDbSSII6LBMe
kvuKwuI9RGeVkMwK0rR2HcUrQdBixwyyyrMhgGmUdK4ar9+lDywzzafFbQkZTIZtubW/lQNEXoVO
18nIPYflBT3M4WjTJTZYtSDKqL6iBuR04Fs0E48Lr/Kp3Q9gN9vYmOSI1rZJV1r3eqbaMQjYiGAE
/Rg9kjMP5gOHgbrRECYcgwcidUsgeFrCb2nj3EYxEFLjfDRWCaGTUFdk9hXoT9OG+EJE7DVk/VPb
hYBCQU1g6loW+iBWQ95bQDoGy64Nax4ckvQFDQnEWkwA5KTc1aVvbLG6dKznXvsGIhTjTlqakjsk
wOfde33h6bp/THz5Mxm1n+Wq2ZpkGGceNJ47SA5QU/aQVVtqoutBId0L69ljkZ+vWeB8lhTIAPSI
tABHRtbP9jrrFyhSWZQnPTtklCmepPucTxGPoFbFcfWG1Oo+FjwNwMx7+qa2d+389jWAOJehYD6z
SN4u+iaepGjNuSL16T9+cjLwJAFdlanBMRGMXpt2rZ9Ae8EYSviSLY+GltN69cLY1arHei51Adw9
FeVbIRiLjQ0716ug7Dquw7NxYDWg7C5vQZNRx1N2D6zNNR7ER0+0Dj/oSuvlQMfsV4Mp9dBOSEFv
hIJFTsLXmWeOyBTb9JX79I5SOYX37iVnFV8wxVE6RFYtYTQlOUlFOGIWIxnTF2cP6OO0ffwqZlIF
7gS8PqcIAR0yxx3sklEBJf3hY3rWZymR0HiZCQej0wwJ5tLHfmOMztLW+IKhHq8Lz9y2ZZBZ4m/9
86L29yOmWNQc2TYVS7dV7Vcz4l8WtfrYPE3HvmZbBm7fbcDJqc19XquUQZ1PVedCpFDZJfMhDS0t
ELbNTfsB+Pefr0P7j8v+v1yH+u+Lq55akmlIabZl2gAlvw+u3yaWdbQWDNDTb2tMjAqgWOBdKSRa
V17A0L1dbl/xd78pCBLIti+f1d8+C9ga3WRehI4+KIooafjPl2r8vu9aGucoixXV0ExDtuzf9t1r
nzd1dm3aFWNeHLCR04c9dC1kjNeA4DPKROcj70iFiV5tEC9R9rZRT0MWX8rtBFpVB7cKSlbFIk12
BcmP+zS6vHc3xDAvqmZMQM3S3mPtUcksfdNowhJpn8l2oJN7FwWlwrzGR9Emvo0HyeHjf/6Aqv7b
+f/3DyhuwL88E7GV3+2rWber42uSyJ5hkoP2ABHFSV524e9q0ywN5D3UydY3j+QYBRLJeFEDiOaR
hP3j4w/X84cb7vzWZmkdPbObJzdc2YuEXKrWl4eQi3K18QiGcYFutIsCZhXV691LdD/elLMPBkgn
QjKJcY5shi2mT4s3KYf26g9Xp/3eLvnrdlm8O5pmO4r52/PQ2a2TG9KTy5uXjZuSNNVQq9J9YNi3
dVj6Z5oN+Sn5ssF/3i2P00FAWvCh/6rmj+1RB9Bn6Z68RTl8bnGyQQi9r8gOOqbjFmJkFkAHpYCL
ZDZe0mwa272BEkOODEoAOtaJepq8pgxl4Y+GYUL2s+VN8hI70ADN0HBYd/6LrM2nMc/Rx7Bjz0sk
dxOKJF+JrtA0C9dMB1cM2kSlXdcn5KHYsASaa0naDUUkMQFGAIT5NZVpHXymzC0ff/0UpOnWfdTA
z9NO5en59uvCIxNtsGgCOP76BLh4judULf32PiR4GT+97r7y6ZZgiEB9BAUaQVclthTOp+1qTVBi
WMAGYg3b9QNrP3NFZDeuNGfOA/+KTYZTS+ahm6kpTiX6CNJQ2Ur+twI3yt3eVrkvCbc9/hOgzmxU
P7TtmZm/Rknp03Mpl+i8EJfGaxhTQ8qGEU6HamB9S37ObQ2wltjji9QEasRfSG/jBAI9o7qujcQY
MDgi2SVuAIgKc7oDOnGXfcaHb227d3+ByQF3bkmdY7i1MTc4Gmd4X3Cc0BTIfMi/kIZR0aZ+n4TS
H5qFxu8r6O+P4W9vbSXT4MkT3tpHT+nldoC1EfBg0N69cHNTcrlE/AS3p0cM64nAUyA4n3ciakfE
30rubXwfLqhl7cnLXxw/n0X0tEKVOgdS7AYkvU2SwdxibeLD4lb9KSIgpAIWwbFtDb2aOTBdPgCu
7S7OvOT0h5dMF9Xqv7Wp2afEuqtYikPtrf726YwuseQ6TzjsIBGNg+LGk3TO0ZsQigmMBEpA5wrM
xBHYNRcxb+Y1+MW7kO+ryyvjW8Nr7IHyoBQKtXiQleOHFNBLorGSF+PnY6mCl6p8Nv9bHdE9ysuZ
KQW2KTIvTN9cq1Cxp+Rr0i9EaBJHvEpAsW9lpHejl0nKmX8/aJIgYbfZuCD2FGwbLnKktUh63r7q
eDpqJph46AlADl2Dax+26RDmjN5OU4jSbyC8PItDwJXQQYkiosOgA0y/iYajpA1IW2iC+wLYPZRC
ALvXjwf2LSuomhCgOWl5S2i6xHqQSva8LWsMfSsVOTMn87unnDKCs04F7YQyIHLlWkbXedbyBpIh
UY7pvZTFAGRkuqXcJ0M0sindztXi+iFtr+AxDuo3UHqZqAUImhGrBydlEmKn1xkNGDobcwIR0IH+
motT+FDzLNWD0brJmVYB2QApAhruYjYBdrXKf2AGg+yWv2H/HeGWrHudVDRsHEdpLGOdbobXe9iA
nOTz8qv06LmUNz2KYqrNlA6pVyJxkCcvG5rwZwsijYCmDF+DqTE3bbaFGppP97WoIUTObj9M3YXZ
+soyywo2fHZeV04Y5FoeF21DHDRdyrPaBQppLHWIEFTZTMVQZZEFY0XXLw1vxYy8KSMdFub+zfiO
Hjf08YQUvUlZ0RPwWyd8PrYdwt589ZT/sB0rtuaI6udvT78tK44lm5ZjK7+d5YyrfXPa/n3bGoh6
FOJGmXeNKp9kBezBJU7GepYHwDK/Ac+O70RP0VzC7FSdhTrmSc7te0jbJCk9/Qt3l4tVJtBH2cog
eSKsfCSWMigh3LgrRUgI5/rNt+Z07tSbOBWyqYkJPlIQZLzGzSOGV0h76PMrFZWa6+w1jro05ucJ
DaY8YHfW3guJPwimr/WdOkjeGMMcFD79EqMLlXdrfVp4gprgIcraZcpOVwYyB4cPcAPee8eYmVmm
hepNJ6sRqvn69d1tS+ylkG8u3ARrzRInbgOkc45vZRE6kv9C7nbcYQcmkNl3QIKGSHrORP9xqdeF
tK8ar9tkKyxO2er5XYbaWA6kc8FIkkkFBUwS4sIe3C+8mhLBUaUnLytOuaJh3NExzixyb/wEapHs
ZXTMsLrgghaoHqp0JNNLGy9schIAPXInkP28QxYkX/u5okc2hgwy9EPKUIP0QkZRqMeI0q1n5le+
+mVexdg5b60QvovxbX2n2wLyQUYWBtpsmF6RMJvB4Q2fPhXykE8nzfWLlbgyf78lGYr596QO8Ctt
OeNwBsXz0e+SMbUFSmUyrQh7j5f5lPULQ11yizhFhQ1ZLD6LXTmUSfsQXV79kn11eIyZbfdeRgdm
zhdM3VEhJioQMcBLpQHAokKPXh6CbdVJ0AAJqYe89fW3xAxfP8OnZ2HwLRQcclDnXGwQH8f3MrC+
YwIrxgkbRjdTYrTmkl9H6y9ZhKg5O95i3lyTWVDqXpi+EJIF7PHCKt5xJFh2ez41nQZLEY4s/hEf
W6JPSf/qSNaKq+IraDzikn0KsDtIMkYuaL3Eotv5D4ZB3KUVUPBueENXTINCg7lITO3LfWbCVYUJ
JRFQF2bfbM8LG8E6TRo2m3svetg8RLSFed5euxcPdu9yZ5phuid7e9KF6kCd0ogvfccllnzKYQ8/
dZ/7HQJarnSHtG2Wj1LVs8kM/yLL6kqdeCNob2AyukfJzsiKxcg/XpIVj4feBzjMr9/yVAnNwSNA
Mbp+Xn1pHbNnINcHyR4H+kG2vOI54EPEHKp7ysBBKrkl44+A94xntLACjqYKQj+IJE8v+1RdJvwe
AqOxgJsydcCKtqz2vxTh9PnwA3QW1hm0jHvUtYhwKGhLN9XJOrfGRqhbPvcgI7Ra99rANlxgZwX+
KWVyN8ZaFair5lNocXuCXTrsTw88st9cDyfulH6+IAONfa71wYo/lpf4TJHY8a0aZ/mCUC8jpWPX
GCtD8+gT0eVnnvHa5avXTBtr9JBxRTK/6vZ26XV7Zd/5yp4nQTuLdv2XcabX/BQmVxQDSXBdSySd
WHRRcMaeGTcQA9WfTYZzUO+15ccxgjuvk4cFuhND8Z0zBDFeKKiCtxMy1WwNX36gXuXpw2VPG2pC
hd2smSIeO5//2Ncu7UmqW2j6nX9lE2AjObqMU/g2b1DF97TX8h2qvJCeWTXMCTHbUFrfLxhD84BL
FurEAkN/vOPpki/qxQidD4vimh2alCRiR5ALV5s2wKn7GD9RQPDEsR76mivMFXTQ/LKOclSbDF4o
CG7hqw/QeodwGYICvynJ11jFCNhGVP/yoE6cEGEIY5bpx7Mnr5aI33DNS/ulf4XXTzYN6YxhHe4b
4RtFmEBNrMhqFrkONONSEUyTD5SIVYNmnE4wznrz+NF8i92AI8Nnb4bKRImU8XPdruoZm0cLz+/x
89o+thVF0wiEw6gZv37ipcWtRJPGhKMlEvAx5U4rUT7FCsU4d5iG90PM4OxD/ek2CmlHECRuIy5P
iQe86pRvLA3miA1KUS9UbO/niGMWUhxvgAJp3CHw7r3bjx1kbuPfxE1X8yCtI/J/GMv1GG0JhKH2
4NGJBziVjUDC6o+ptevAiPs8SiFT4I53C1JsPQcwfkTCpdB58HrNvdN82t7qUVKPOyhVpETlF1YI
vHPIPrWgUXymmP0yBoohhDu34L3jxi5Moto+zACu0bDF/4BJdJCP2W+i+/qSo4JF4EQwe79lKGl+
NXP5q90xfI8hAkDq+2zh6qCY7/xyUX4rDdgWXSAojlA+eSZ4vrAT9lwgYh44XtWeDiUd0hv+Y75r
Pio0Kjo3vLPC/XjcFnVgVQEM0KFGJ9F1TtXi2dAJDBp8FhTFqJ731Kg93IvLcYtPZIxfqkDR855X
e1T4EinzLHNBfYEMg2XfGtJxDVBwZu5bHA+bCTfdigPtrFoMrzx0A5e+J/XK54axg7Z8//AtkEPR
yWij/BQT9TPTadP5FpXLfSSDh5CX8uFFWBTgFFrrHkZbbjOGSpZi//3w74i9mOMxBcIGaLnZKdOG
Kai8k03r51MWCEHoBparfZe8OTXxFQQ9evLqhZyBxwAGxpe8jC/tNRQkIGltDnjFeuxs3jj+UD7f
i/yj+bzCk+zhYPItFDA4tGF+Qgdcnh+8kVLE4NPvoXQyfa3cv+BZ6YSWMyfQDvMNKI14hlyZKml5
mnLx+/eeXNsFI9ANoVR8Tr4ASirOuK3HijrtwXDTBXVJOQGMA4rWTeAlCBEY6RuclC8vPCjWhO0A
ZxI7rM8SgJSf7xvMBuoahliTPfd4Lx/4kWBR2G3RaNgjUJdwdrQ1A/xh6hEJQMmBvlk/KADCgDPR
xJyAi7ulvrPJTq8yQGh/3R5X6dQrphcCVnFVoeTkJI4cYCiMg3iuaKfQ7x1gPs7cAq4OJ/V1zMj0
Cw5xFEXjp7+TOBuPaCLqLjAbMF0hylRPDikQ4NyablC6WzqMfh8i3rsFHnoWQhLcdeV9UrGErncJ
LE8AcSuQpVtjMEMdiI+NUstYMFcNsCzloEoF5Urz9zePzy5x80gpG3KA4T+NXyueDJ4qDvg3b0zA
nTdtvQN+7Yg/5k4P08Lbk9EQnfbHbb9i4s8S90E/awL7gorgAgu8ojK87GU6Toec6+MgNVQ+ix/O
8+MSfe+Inxxc/Gk4Ndzvo2ezzvYf1eAJ/jf3o/1hGkWeHo7iEPvjjBkM1D5+AmonVlb/m11xelkv
fdXbP0O0CP73dcmojed6xKa8P9Q4bQ+OuwmHADFcwpG9/VTjT0t3NyR3C9X7cyJ7hMOKy5vWrHji
v3FDOKhi9hoaoeXuaPOLot/LI8W3L+KhQ4MzNObPkNq4Z7TpUpZCBIL4WkIN3UmT1zj1NEhJL3ep
upclG7QL64snnZhsfM2PsQ08oQn9yx0+2Mv93hGtywvw9L8d8LLOcDzeV0MwmsLpRoUg/iE/TeMq
pr8cISuE1vD4hiRbeOG+hSr79MPD2w0P5fBAIx3Sw4vlCZs0pQsdPjXI8K2ws31Vw5bLaL380oS7
IwAnooVC4R+qR0vZjXY7AyCjik8H+hxbJccWOFwav558cx9d+9ACrXQbLiHMobKmV89nLL2Il3BH
rAZIRIxgQ7oZCBu5WqH4E/stTbOpASz0iqL+6EUF41NmUzOmGngiqWAglrDqepddHcAHW5Z+NCIj
KIZSzlfJmBvmf+J/2e4oGmts4USIoRJekwnhrz8Lzp/LMV+DT1Mpoq6P8OiKT9WEOKkHuAxx2G14
BtJQCk5U3EtGy97dY4MMcm/zwKJdDlnDwyvJN0gUWLpf4PL4LilLqZEe4u5hB89HD3cqsL0thN7d
cWCRds5/mz43hFAHOmzAhzs/tJy4UG1v37HvPPyM1b+M/Xc7MobNZ14GneR+C7/n/XQ/KbSyeeBj
BumevYI+fKLD5SwspBSmaNS19NswUfOvYRpsnQFPEmydLa/J6CtwO9eFdugOh8MimnytUzCuFdbk
lA7biNPYjqYzz7LDM++xtgxDqm83HvEp/dqdfn+jKAVOwxdjubyIO0yNXh0oIXNYTx/Rlt/dqHMz
P/EfEA6P3pJowZF2fgXOmtlrvCvPMgC47EP6psVw3RrQEYA4g8KGHkU8VcwshiaGQTfywFxubLSB
Rb2z5HgCKwIpj+CveU8PTByCYq+ayf46RjbNUcot3NEa92JUYQZY46ENlmxRwcgZyO76MnoGxuhr
HX2nXnRZCknpw4XdBeOUUIJwxDKNfW/Q0wCaaK5gKrOG+HsOFYep2GHpRWE3uY6WS/EY4dEMDite
I2xWYhMSwGa4I8QKH6xJ4Y0K90MosXm/KA9Y27z77Mbz/57n4KU+X2PGhEJTWwl7RNoN6alUjY+y
Iz9LaEvAszc4Nsd0ANUJIhHbGVoAtHHUM4Mn7OFbV13SIhn0Kbt6gbo8eTFO637wg99A5WQedyy+
eRnXvahWqC6ecFUqT9lZD4+GIjFJiEByWrD39W1w3VaSOLAAO8OUFtTk4FzwAfH20o7xiBdI3Bu8
djSESLRGKrHCPIuspDDJPiRQR5keNgjamnHLi4QjFIwLsjzSAGkYcU5nnbmHWTep6Je1DBaHJid+
LA/MAOt5ReuIDRLQJW12GHvO9PWexlbp5sqybD8QQLXc1fvyIbq6riielcGb2T39ORDlz9H7/GAO
oqOH8+ugRbYjIf4h8YHyx5maePCJAnLWTT+TEXEB2Sa6Xhngl8tGZnfQAcv3s+dxJD18DlMp6Ups
Hcjz7C+xrlG46tSyfL+sMNzrhXoMmjp4YPu7vOoVwBGEeEeMxJbfOF9OP+NIZ98X1LNmNqreMz2e
Pp+jI1hXlU5QIn0k95/7c9JTgjw27XOVvedqNlKsk60soR+U2QF9mZkPpPTQ55cjQUjwDGgIJByi
zT1z9xZoXjF+2FzpBeNoJg8ft7UsT59Cj8ZxJNZGHSI9KCHEKnWUl0uVKI7HiHm8YY3uPxksX3wq
bWQB726nDvjMdK41i6xjDB/m2eANJO7lp1D5kEhWgxfdS/hT9E8zxqiOMWcyb6HpMpiDjF7LIyNc
2IkckbOxk3zejptcQ16kf7XILMFEAAWgF2uNXoa/QUjkUHWWoxugz0fQEovGQf01i6+jrhylRI6b
C4Yk5SMwTLRATBwmRRkl3VCRPLlDMBo1NJ5Ibyg5BEcOqpN4ImEEtxZPNeDApp3iLioJCwFA9vJL
1XvKEy0N39CNSt80PVsNj1BB29Bs5g2pcDTgCV6N/eYYJseJ/h40a+v5Qf1cMqUiW0f2Y44vVVDQ
0KFDo43t68iyRqYa8otvJnZN67apb7Ou9HuEVibJQAGXWqHPpQOQBR0C+vqjthZ5ueoNvp9F3g3v
5gd3UGMfp19zW6hgekR/WJE+1cxv1m/Js57jDt2eOe8J2DmGvTMx+Ln8uqeX34LMCehWJ4+JfTtf
iXbkF9uonsZxN+VbaIGxdFN+DWOGOBnpBmchUph+HHPKNSsqbWIAR3rE70px9HRDuuN8yELyC9hZ
VZBRzD1GluS1XGkXqTpZPyOuRv+RsEZlPoLf5jEi51VcIQ0/Uqnfk+vTa5Mfje/AQPIV6C9fYr5l
zvoylH/SeqC3wT0Z8Q1mrG58NyYdmOKUBBmmyHxm8vVpdCRUkhb5l/EaX6tR3n8y+XE5zjyNqKY6
ejhBNUc+zLfDU12jUnhzCA2LKkj5Ag0a5pO+ozG2s9QgafxUC+StGnvmT/5A8jd9W/hw/YQWuMWj
xGzGZeyX9F67KhEZsKl03g1DJgaVR2R/MS7kk/WmB9JweLzcYyJKPU7d3Gnua7qXEFQg8eqilAmI
l6B5mNM4IY34cNVcFSdsf+ruH0drN4gnJkpd+jfhK5+XZJBh/3f5cRtn312ZDJmDeeonXjNSEPck
AjBBwAANo5qjtoeHDCEP3rr7uqPWp3p6A76n9DuupE+79jKIVpjNeEroA6VhUQ76xK+W/A9C+kic
O2P6CRq8Rp22HOK/ySoWscPEuH/KJokF8oScq919WNQuGmh2k87xcoa6b5qB9bdIXdo1yzz2vz46
9zbPIQblUc8v9KuNfeEZ9tPP5/x6RrfZHlAB8Q+3GgwrkPSrSqUxTcuG9Wq0f7sSoUc6vcOdfn6I
eVaxUgkXh0+BzOgQZyF7HjtV/Qo0ThUUz9Pyhp4vsH4MEf3crKpltZR4XZfVoRY3xWUI3ywbnuYa
oeOE1InC9MmCpgea0nECKm64OYJVwpn4Wu124eBfoW4wB2yO1W0cn/lvd/C25Pxs8Y7liitTSxq+
0A8NX2v+bmr69dND7HPnFy7xfphQ5WnXvvzjib/WEHg3vlq4vHq6ghcHVRUhPKjS63NTIldyu96/
m1GP9PrlgXO/kxdrhNrFuhjEh30eE7eSZpU2uiL6+pUS1rG43nwZsorGNsN42CAzKh84ZP2Q54iT
mttHy5OprTXImCGgyEbeNSLRzObBBHb7QFtKqqg6r/f92YZeTd4XQx0coQwelwiQ0I8YPH5ESKlD
0xymdF/44Y6rpOvSGMfFvLzvbFLwjHFRhTHC4z6qiZ454KJak0Idvlfx0MTXXdO48jNftBzo9iEz
W5u06Ys94yaciPWQhGqzD9OvbuRs7fl1hTKwnBGTSAeMJuySmxEPb+5nB2qYqD7x6dFRaV7Nm0Hr
PTSIyXiIyaH+8OTd4fpN97tYmMRV0Xho6QA8TjtwnAMaVLpXTTJEILJ3ApYa8nH7831ynHd0BtHI
+c6SePGdc8G/J8NgqvmO+oQ6ijIi6FWRglS9hYIpe4eaRZt4VF/954Uih7RAmT9VbjJ287Vk+g+N
N8PjTkrt/MVpJnVz6D4agk4C0cqt8pzd2Nk4UWqRBq06DYr3yjQ8tQmyNmJIT8b3Fh0stQmZgeUH
4leyH2O/osdfi1Q6Qx6UiD5JyjMjmvrcEQdjHAEnzE5q0m6HaJYtLrcYOEtk2Ore3FcQdfH0PVEE
CsGorHlmP0NzxY9VoTlyasOrQqQcsgSothSBnPIiTi4T49dXB/otRKsKqFMbv0/HT0H26rzPp2ee
eHDQzw4RlXk/b7fZ6F+vAciDKCF87B7CIbJpICDW/nAQgdrcOlea3ShlU1+l0n37WDl6IGEslvDV
7n5KpNOKbqO+QI6pS8PiyQjN663JkwRHfZiXoZrNpH5CvZEdOugfdiCmsgRy3QcN3UYjwIbAqEGV
p72zNkFYr5w99KtApjQ9W+uU8zyqJBJjtUn2DlLgsdwpJmJEc5nuNeeQHVn7QhXP6vWbPn/ieKY8
1GmnSSOL7CuqNPjUkN6sKCfkj6DJpzQy5MX/J+nMllRFsyj8REQoM7fMKDjPN0aa6QEUAUEGefr+
qI6OOFWdJys18R/2XnsNLMOWrgEVb+1r/RygWdWtQd2o/2LdfoseFLVBpqRh9XopalIOTDSuP4z/
FCxIM7/BYQBzi69LWaaTwJjfKfJK8SBpQZqZYgk2dFnygP2dsNUzxuR4yu7ENcv8uyaPbVTlEZI2
pqxNAg38Q7HIDl8q3t6waT8OCPI3Fp5osLRRQvTQX6eORhguDJWn81SgHDgKVVpPtWty/r3cBzfU
jQmhN9X2VLh4BTA7wq4C8PughOnbjTFYkypTqH1QdCxPIKiMIbUip1odDAc1NSH3X5famlB7Mttw
EF6pg8UHxEMl8c4fuVaiFSmnJ6q85fOfhtGsTL0dfAffIDGGoOw9KATBfVp+V/lyQyQ70Z2t84OO
w55gJtLaSuZ2utV/XY1wz8dRwNdDOU04/bN39PxepHInYU/aHzOdlUShAA8H9krT2cCdn2STIlr4
ujWUpCoQYpsOoRJDccCE4eP1+dJANnOdUeWXU9QWTgIMDYrPL/gIyKg3unnDtwojcGr81jg2fV39
Q4ED0gX+MkF/BdRmgf2vNJQWtdsIqLDofGbiiP+6ivciMTj+y3+IJC3IL8p/UNw8ykWBgzXkFO44
h4euYLzxmVXpJsFMFD+Ij347yep8qgcCBF8NoxP1n1BFQmVnHxg5dpxawO5x4Y1DNMXNgGWY0Lyw
3HmBN2DRPPXAjpwYs5kv7y91cskkCD357Ul5I9iNoHfuJ5BI2EKJ0wxwkZepavKYC8VNGOjB3JgZ
PD46KvUEL4OpcUEKJjEC9ImZL8Vzmfna4OgcyYMFKTABfqSkQLvPV94LA4/4H7E2l98f9irirrbv
gqlOLTRKvprMaVr7enj8xkCtrf3unSmfBx1tFiiY611NVXKLicNO0rDSZBjSiAENR97ONZLWDbtE
uZ1aDJi1K0omq+4dl5/Bd6hwzTGKJwtk2ME8eRr2kNrTGjI6ScmOACmBmomBERBMbylPjmprElsa
l8m9NhzVGNsDObYoEKkvqfohkHx5SJnKi9feFeELsK1iUw+KBp6gNpV3JVo5fufUDtmcCvjTuQwU
qzwq4RGvS31WTX9ptShx63W3T367bEVt+aict7o14pB6dzK+QBK+W3sog0zilLP4DnGY9QCZ6K87
yIzUo8zvglExd3VfaKsndsMbrJxpGRSMEng/dx3I8dL+Gcd4zk98c9+1Nh8BasGqQsFh6rGbQzLD
Uh/IuLbz3FV/xsf5oIuwYZ318WHCCE22+F71J2n8lvZ91quOxJfY9uJKqj0e6qNxlI+fI9doPea6
seairoK1cs4bR+/tfiey5+uNgmgc4Qe0Ljy/uw3fk0t2qTqfmm5gLb9mdewqHwglXMUWAom2BnBX
6p2BvcC5qu1JGjEDJwycqBcyWnJbermE5MJiLmksX6ybcHi5yuA+DF/CqOPjvgwLNUIbL6os5Ad8
6l0Dqk3p8J2XcKVrm/O5+WljvIyXj5Q5wYQje7KIp76IxZNo5i1MIHsgi/RtvV4zvM8Tr2IunDpI
tWRp9sECLXVibMV5GgS4wm7NUQUxQdTtpUak4JuVtGmgyyd2MzhP1e1hfO+UeTr7HKkQrslKbxxO
7aQmRdrOH9vpN+Cur7W9zhQbMVTC5PlNh2kaxmpAD57Zn8o8Fprf410F/xnsYdn86h8W6OL6dPWp
2ZESNg0HFCQUzfkCHZWBnVa+ELAWIlOSzJTGhGLoSsr6TRGQEZJGLEpybDpPR/6Elwh2o8+olKMC
ARxgxeLNVCa3XgweNDf5brTKavFcxASsIzjeIhG8/p5E8FZMjh/M8b0JoyR8//Ey0XawndBsSu1h
AE4tXI3/PHG/miMXe76eqLPrH/8UqISnLn9fPDxUaVNOm4LgHYeSzSsDyHrWC48oJtxmGjGORHdI
ZUgOqCVuu5MI3ATDJYK6/cXDPhvDe8U/8eozqGwUy8C1Ol2+Wj9D9tj9SUSryd6VmDOcoRWvxi+5
+6PYkD/2+LZeGx1OEXOz64bf8Is7fhukbUAZkz7mNWbRhJ9T0n5siM7fetlcNx9s7yqLyCTGjpBl
njcNqBlpKoUMsfR/D/qQF77DjxU/eNqTQBzlMBg1+LgzqXS6fJNm8EzaiDcmC2ilqFEvFXIVyf8g
2hg56jMeicgO/azqfvYZMDm1UdIqsteWzvuxEDWwGusFm/LRrLoWctz4gwrqMcl/edriiiuM4CTL
OmKxZCbu/Pk22xa4fGVEK2+enmxviBp1obXCGXSxpZrnR5RZY7IFeSdQP/U5JCMrv5FufyAV16+x
4xPWtQ03Y60u21ntfkmSe5HGw+zE/NAKXuCVYs3Q76s7ZDUcBP0KZvQMx4yxvDbWFLAKPfEjUEDM
HsdyCNA0ZddVjH/sNLwWkUo8Rb+QaFUkVMG75orYwZ4IATLTz/igPHZPgVFWvezgOeP1Im3fsV+Q
tISUAzRRsbDwtiS8GHTo3jsaEsUbPOrrriEZ1GNJK5G01n/VpRJl82s42o3WbkY4ZR2S1X5iK9Sn
gbRanJvTQLYRF3hPrsHRohlF67o5v08a/DSqc7LxDrxvcSfb39/YkxV0MWbX4rI4MsHCkfUyWuI5
Vxtt9VaPHaTG7xOlkA95I0Z0hnyW4pJH7H+WjyXLpMcyq2k4iSJp6onoBP8pnQ1ND8kg1VX3cnXo
XrCGZzTFVe/DyYG6Wt8QJhOGPEUNUJrogczpUVYtgLikDL53Wm80cGf1vciykGMP6zniVl8RxEc4
hy1/fkMtD/JyNhzRdTLqwPEc5DudwSq+wnA5q+cHcjsQWfYFIExtSosexh+M89JpmQ0/vOGWMcFy
6okDjQ3wyuA+4XqVjm3qknt0A7sLldOag2Hqdsd/0ATfJLYzBhUtmm2hQUJrlRDg5hOGFOMsC4Ad
Ky3cpWVPEYIecqCG5MO9DmZ9tT54dXfmWqVhmsAlCnLQm+eyI0LToO/EgPDnWY8nOMZqHlRKjMwg
ZIMABUC/Nj4/OEhKjOcQDzsYvzEBe//7uMNZEswYOxCikxlpUKfAeWFbLihH9NJVaQghZb6YV26h
gNSNPRx1wXTp6Wx5Npqh8QPOz8KHCMkvUdMCMcbScVoDAAR1dmUGT+A+G2Yu3P9HBUQL35B3Yv7A
tMz9p+p37mjPgmkQvU5iNkDnMgcu61UNc7ozX4ILFY9j/9Z9HtvOmhIpzyCdP51x1t38wGlimqat
vsevT9ToXzcaUiD8L24SNCGePDzPSGH46ojYU6PCu9Tbz4ZwLgYyeKpTqF//EWCNVzGk8vTOIQmp
hBMyv9rXjy18N+rKyP0En/ThJhJjn/uvx9yQgnxqcYy9SfF9riW4ZPFMzX8yJeIHfAVfw4WWNcvZ
W4k/nzwoIM1F4nSuY8YC8ym79c2Kf58UP5K4V+Sl/lgZODNh5if9vBpbhAPSqOb1scjlQH3Y7eR2
DWraFQNbAXy4YW8Twyf807WwkBW6719B/FGmjqGt++4gIxfWQ6lZDcNGIYgbiBKeEobOORpEzqHv
b9m6MegsUTTy4spR+qEpbgDYmvYsttGkjQxYkB1atyBtlhJn4jW+v1RGuJjwwqVWFr2xe8GaeoEe
PvBAS0sAwcR64BOneKjpAFVPeDIY9Txm0Je6hboCPx9Y9om0V3nHMWtlqC2+2PO39zfWtkQVccPi
q4n/y2PeyFs0BTHmzyPh1jQcUrlNEkUrr9Ud+YZK6lRuRIK0lWiyQjPMiagsNJAB9urG2CRL7gku
lS8fODIXLgjBrMFjUA4CDr19oAB45UQped0ZNKAtZmVhXztiJqHoD3aDo/PTUadzTMF8ZHQSKkVk
MYrVyCiPOZmBFx39D50wlyGvLhJrAxOWSsL9VhZDnJwK4lgT1EWI79cGpW0CFn/28D7cWK3DLp68
PdrTKaEyMm4L1sM6Te1qq4QJdSW8WeSRCAF+sFpFjChxugtu/QUDdaqxW4Ln0a8k5o2jxO0Ntc56
4U0Mf1SGy+rCe2DASdgQjmkMbi81LA5O9D9IFcPyzYj6gn8OLmyT43vJSGyMEQQosipop4DAxm3y
dDodmh6piLCvlSWfaS8H5ZvJgmK/i02jrl7P37oUzC9roqO9ryoORk2HL5fce4Ijy58vp30RZdfz
VPp5A1pWmFNMyxkM9KfoosJ+dxOroWfToBR9sExtFihGuoavR19e+At5KddmE3TcvQF74jNvuztS
k2GwM3b0k+XzapZtdbw+GrJCGOoxynhAhszIL7wCldNDAr41q1ckChtVInIgnFZb/WHLBC539+ob
ig+OTfTQBdQFtN5ntVt/mgV/ah+KePbEN0wJbVEvT6q6vGdgx+p9RUxlUrQeeVUhwj6nk5OoIJ3F
XyinMh9OT3Uld5xho4JlxeaJMb17LGN5W1ZHTYmqbD2Rj98X6oAiLCVMLNqofywrNvtrclLj+/Wx
EppVoiwZCVXNIv16PRoTR6m2cnv+FH7LvTW5xdc3mNoq5jnWl0GYt8Kc7cZPYJKlynyk/SHuae7c
Fv9cAF0e1weJYwGtyWEPsymV7p4AFxU1c9ZD7Lw63eygE9d62L33GoMAhTxOuTPf9278KF7R8zl/
9usGotpDgA/xRDhpczcM806cI0YVBMym5Z/helaZog4Kh7O0n1wPKur0lJk4B8f7iVLmt+Tjazkr
sh7jRU5ojVZe2r9ft5x/M4q3VQ6/KcYCcb9uXycOg1ixDclXlZVO+MQ3LOJ70iw+fJYt144jS1sJ
vnR1SZ47zq1r79UCvgS2SNWMSwZSeY7JB09Y0UyDwQTHoN6xe3+v+eaLHlgfKEBgjODuobT/8urI
x6bhrSG6LXPgZpn2u2L/AlPtM3uoQA8g/E94Ik3JFn7+6oxUcvzn8GHBMezGBE9GBMVnpwvjUfhi
cXWHa+FWosP3MCNiNKYwqOitHN4Ugz/twnPM0MIAVSEWxAgclhAtBCOEfYOkTOcCjgxIDQ8bUiKs
D4D4/NTqnLC8IMvfG47STblJt/ed0zRjz7Yr5kwEoEYqimkMZpOHy+8PYV42p3CNC1qleYER6xuI
/1+lM8ngJJb8mrODUEpGkuosvu8KZj2JPquJOeU2bOeve00ON7lm3UbyCVeiw96XS/neMh3MTYXb
EItEKAr5qaCMKjg32ULIk7jU5y+Wn9UeOjg9hMmNaX7ZHmVrjWl06u6xuAie+LW93Tfc9MKqIWOT
SOdC1PHGVGgcyAFX5S0prYxkLawS13zXaKo20llQvUzhV+VecoGP1eAKWbvqFhCOrMcx3ozZfyhr
VgbvYTT8c3/QtFhp1KAMf6OiUdZfu78wsSYIesK/cn3siAi0mCxAB3sDok/OUxhMfwpgMAGg/D4Y
nSyrS3uhEFUYr4ArEysnuVMyct9TcoGYT6BQsDtMOsxq3cDB2D/tBdoPCw0UDJ3rHHMIki8OMrEV
bDQI9D7z4zmQrWVs4Qr/g7j7+APgTf7kl13/4Jbyr5IsG4yUsAtAcks1pUgeC+fLi9r2ZWULpNx7
UP3254l9BzC5hRcrNJXrBZtXB2rAG14czjrYu48RitcjBBnzPjUfNr0SOPtSmhXh1KucxcPRDt1y
gpkh7nrwgsoTyiZ9b6gBeRFq9KxcDdIVJLi96ih/kxc2AyDscNS+G3xxl29nsuk7qJPj2xS8ZKN4
mL05AN3clO11HmOWGBg/j3/szDfyJ43Zh7gVMYfkAqKRWNEDMQA4fA7pn+5ycYgAN0fxNpmYj9FX
sXBwdbWJ9MJlGxPMiCkyHJTpCoYYFCaJkFAIQQbhxDSkV6uuLZVq8C7nAdFQT8N9y36KoyIBLeTD
UUeHoQ5HkBOsN7+CVRLy/rQNFi8o2d0GLxZiPABsLeHiCjTl2E0231EbeLzy3nBLcmrHHQNrpjcw
+3tyQpsPKcc+MBdL7qkL3yWbg+QQKK4wgpsZFKc3mgBkRQYVxsPlXFYrzxBdfvzAoUV101tD6T6+
557IVhA3LELJS0UqVPq4khJB25S2PNhvHWQQ3hwz/EVlM0UmLU3j8oGvz/x6JmVRuibwZCb8kpet
mMXgw8ogSGyyxjNDvNQ18XOMR+yK8wPmoWzL3EBF94+wApWtfN0xZ32CsfHwP8CisCrCBuNsfAl7
MOWAQk7rmRSKiPWpLBi49v4gm5PSrh84FPawegHj56qGMJQChgOOCsgW4HPupx1Za5h4ayZGo7Pp
nMAht7NG1cMSi8YbbUT19PJLNaZS4/UIYsmJhOSYvpoPc1O5NB1huWt310OxHub3ZDE5edi3QgoJ
mNhBevBxcyrMMeio3nTO83BhoHxJnVFmBJeTBhFjAWIqn9i8Um4sNARy0AZUp0LwNvWVFICVAecn
6m71zRhNWTioGOKvccjeQbZMLjySzyX+La7B5zLAggQfDzCLbjdqQDtMeNGj3nJlUaK39Zzin/oB
eKjkVK/n8sOTKUKoHhHg82c6YhjxAwhIMxix8uJfbxgp5/Fd2MSc9/DLkrGWGe9a0fk8AXsh/Tfr
fPm6FESxfhdNbuuHyeG1EP89AsxseJxTg6g7Lcw6rOxhEQefVe4Ox+e9vDXQ2YgkNzbfPyAcmlt9
xz8nsg0UE6tEaCt4jsEEIGN6/WFH8NpLRbAkLn9T2Oira6gwzVmM5R7nyx0xas9/EGXLyV3clwzV
amz0yE9kEEzxLCzedxELSd0sGeuLfIyuHEjRZKuHHx88x2DyD3cN/rpswnJ539urzQsxUwfyffqP
s/yvIEMixVfe2H5c6Vwfp3+Zl44cN7Q4i9jy21O66Co+7nqtHZv96DweM/0mygZZkYbo18HoJ9NM
eSfuKP/lP966Qb/gtagXZ4hf02UPcxacWwQfd4beYukB6vR7VacvsvuF7n9Rds25fRb6qV90Aezu
2i5207dV77rlEJWXKR64k1secbLAoO/GrQohGYp8wThzi9EY+1XofPxYe1AAYdfiAkCt+9/ijh9u
+7RHp122OawF5vnTiKuDcqjcPBNPKxcMOvt/GYr+kyqBHFiVZlY3BfXSht7lGb3vwgJQKL/hLIIH
DQ8VZPVG2UusLq5VcIsra0Ioa4Wrg0NzUTch+Itxig2rfNGbjVPBjiELwNxY5DZ7hbBNCLr7qRxA
S6IDo1hp7kjHsaofFWKMD94WODz5YFzXkbw35u8FYJtxGn/YBkTX0yFJ9uiz6wu0J4u6KzDOMesJ
7w7wKvAWDH7g0ghUk1ZRjOUNBRPTtsWbRm3q9twruGCY2oKPEanmgOCbD20/YoPUSA/AcFBERz8n
yzx145kwxoPi4WLiuFcKFhuHP7u9fJdCJqZEPqGxYBCT77hVmTeN7z/lRCHL4qaCiS4puUpIVOw3
zjp0uyBNFMR3aqSa+0l3uqgnb0UE/3EZPag/FMjN+vELrQmN1BR6OVP/xCllS3vua2bFqDEVUHNP
hYQLWI6mZYYtG7Yz3mM1phbxmIWFghiADnCE73gnACxEnh1VtEDcdW4pOkAtFegmxoNUg81INcJe
SuA+4wZhrpwyCGFODsuLL8BQ66IMWnRYb64UAPlZREDXWo/zN2PQ6lC3F5tat8s/RgfMlfhbCQ8p
PCi3V6o22qUdqP57g5BQQIlJpKVTcM/2a2q65g7rTLsVF4PFdYQ/Arb22VKBPxcVAxmAodE2TIAH
VBL11O+MkeU0NSWcxQescjDVS6LJv5RIZuieK7jXBwSidjrDZY9Igs5pdzhVEOD3dQbo4TK4KCbQ
pLYPq8ka6zrScGsgOpVhqLJsf5EdqiYM8f6EhXt0/aEAZEr8BOgmzZVgNXbO2y4rf/qrnKodzvYL
xBqX+B+USFYFUc893uzCFkdsgkojTNe24EyUdtK/nKMLfS0MFSjPFFtjLUMr/Z9BKAaRtrThXAbJ
dAxHXhUeFJkDVF3YSv2sn6mhDHDKfGn3ZToNJgpbZTb1Hjdge5fzaT4Bxv+uOJpMvHMcPPExKBbW
jHvTHb45iKxJxUuJk5hYjCT03FUWcaSr4aipRutzfHxGtVPF9IB9sK4v2TKx+RrRUVwDLChXPBsA
293iCTzGw22P9AKcAGyXER7Z00PEe8Npj7XXXCb7lmZfOkJfdiYB75THzW9CDIU/jmmz5WNrWNoe
Ng3+iYGwAWFPI+Dkz/xz0zaY1iXm05t0rOHnjNmZDdY8h8XAfcAtASkWVVY6u7Vk9mUIAmTssa62
+KeetQ0jKgcF7gybGVM846b3sL54p31s8XwNvwJofBxd/eY0nT02TTB1yD+GmN0eiz2qmBHc5wBY
6X9ikEL/M3tf2IwDgFXuxx5yRq+OYoezQ9p85mypJ6AbNRxagcJB/0fqNdkP6PAI2yB4RvPfUe93
2ngLpZG0kaJ8PpHMR2EjDbPU5RQnaTjQ2DMTCG9+Twp8cdZPALKpBTl163VLdjYx0Da2WwcC+46c
ADhxKjM+2Ohr44jtLgocSaBdQECGDLT4ZbfjEDIT1u8wDSAXO1OfAQWjCAIp8IfMMLgBU7eLkCNf
o3JWHG2R+9cwB8aDEJQtQB2oNlJWFC/1KzGQoKtS1o9/7xOEqdGAiZdLERFQClNcYpDm18f3/M17
RvnC8Nzhx7nKWv19BUDnIUDYMKObJICzHT31kdsAKdc+oBJJMYenC2owTwRohibmAS62WSDlw1bZ
vY/wcMfmrDLr8E29ZZYbTgK3+8W4SfLoqqOUOj1xyNgyCyb92OoKs6/bIqwprc58kmE3EtS/v+M3
Y2SxSZyw9PWwtgET6VWw4HXpv0KKkSA7PHFCKMxhXFsi5kyDh7OBtanteFX+UEFsBPv8OqUBw7FD
f2DyCj6cIGXj5g2mM8ymzYxkV7Kvb1jE09ZVztdNyAErAm1G+0PMNLx8Vzf/zwobKfGF3QSvHTbt
yCccwAFvak3vNKYoISNGBNvkkP0Ms+QYR8qm9OlxGL4Y96eLORKvhp5oydbmYKdJHaPgpsSi4X9h
8Vysq/+46SnHgzSDRd7ZIwEObn+x7VBVUTzcAOXBuZNZiKabxbxgxMcMhuchI1fCPztUaGRxw4d6
InjP7dThgc6vDrUxkfc5btyv1YPG6zObbsa2FZ+SOdAly9rYwM2BvTbuwMGpObpkWwyoHWiF4aRV
G9W18HcQLtmi4Q7BpTyzqhNSb34PotM2htdbv2xizPlT5A9MnegUfJSmNlLeJQ2aEGApyhJ/3BLI
0tbXfYlmi/LbTNYav5FznixV/gvJixE8LsuFMYMZtobgdzD2fL7dqnRKSEkL0X3MX8ufc3O6tpax
f4XJIkVxvUxXjwXrHE7OdfmCAbJ6Bbi6BKhKrdzuzV8jwgXCWsXRdDMlZlbxnoEWTf7wMzNFk2zw
GW6Rs+EAbOxxBi0+0MROLN7pTPonjB74eNkfhLUyw7EjUH+hh6+u86mjnzCdfEHGIGWmW40n8koa
hwUgs/6NMmIx2MKNWHCE77hczK42/h+AzRGsR+rll1nNX2HFwbr7LFQ0/Yz2FviXe0yTg0mo/+Il
532c1uIMPTJ0ZOYSJD89kQMYy9Cv2vqGcGBITDBwE/N9TuZy+MQdNYS/1yFz7W28NyecPT9n2HsK
w3MmArIjb2nsJS4RFKWZlR3FZT6XFtICLsQa/uLsGl594dLOrr4cKE4ajMdN8o/vWTNfT47lXA1y
n3N1r1lwrNaJ//AZWBwNJj7D6sO4CP/6Ma5ChBkVVgeWTfU1Syc7Xv8+fnajmCt9hu5c1OjaPbQE
K4KBreuvfIp33eq/41texeF1x/mfHJNxccrk0lHVMjukBuP/ruRgV9NjJyCgcvBdfVfnmb6J7UU7
09ljMKX+42tWzmQFOc09AtA6iJccNSznn/nVZUoOzAF27ycLjkvz6yOKdKe8jTqAbotZzgu7Jmqd
Wc/vWc75m9kz1JdnA38jXhIhIJhEbc8Mjvktp5sN+8NBjlPYAy/EULDijgBp4hO7YvZjESrgZdaP
NCsPgzXdjFf/qvX5rccjj4OE6eEM85TOJXLQG+1IEB/CFQfgKj2fLc25AQMUqlT6V4cszgR5ZPSh
ebEnvwYlp9v/++R3TUFNu3p+XYoGKaWfwihwc/2jTNA2b69aCpYecmkmFuCpQ0c6PvkB+ZfIqA9y
iTNdxUROA3Yxx1c2mUlL/9+hjFIOd4jM2h+NHw7JvwdiF9AddGKMZ6xjZdFamlgUZSaWrAUm0W9L
RmhaB3jOv7jNcA4wIV2SYDCpcTb2NMp+qrGXwxBcEpyF9g/CHK57U9GDhN0NLl4r/TPAzmT6smHD
4g/YVRggzLF7zUdrPEArhC35XAHTgXAaM8ER0qCRnYHcTSkUwDgJSSiBG82eCcbU1N94UsHc9z75
Ipuc+xKdvNuil+REaH0sJdHsy7ParAkn7f9S507oAyefgQOSRZee7of5e9/eeOHhOLaiMbQ+ltC5
iDBTuY0pfIDHFEOTzoqjFblaW64GbgSUsHAdCYNlyEHBAiloHa9podQA/12zC0KdXGNGKI5up/vS
n2xR+g8bOJMeDsMgMHgnUlphaHR5XpBqH2DDCMs+fM8K5pK8JP6c7pQ2pfVFNsHIVbiaHuq7Iza+
ZIVmyzepdwk5qIKJ9UOgygxxGYsG7+OBgt7XPULf+CGQecFkNW5AyepHxqI1BO+IVGv49ljJeiw9
oqOfyOK1+ffeLL4/WBlvh0A4jppVHak4zo++5kObQLeI+tkEcWSrMGELVRsenAVtABOrEVxEOmE9
9+lesLJlr+P2kbm0MR8Om8GPJlgiaO6Dc8ZlGTlP77Gl9xL3U5cISDtd3z/Oc0exbVjJD5j5/Mp5
QS8PJo117v3lAUBAgqBmg8Hm1MRHADExyJEDzdGZigBNV3xaANu3L6j2jH4fpbzQuFiPWrCCwsaD
SeuPxdjolpotERj4pGDzPEYpqvXqHMEatYzFGplBKNvQW9Td7mOPgsbPnM/grC2eZG5x4xTh5AS5
m41T4TXlzwbrbcs2dCvuwmKg5mJPULtRY44TzJr7f1/NyK1ZMEY0H2u21gqba6sLYX6NgSUL6QBl
9yfGzJG+lYJquu4wYzpNbBKCMBoE7N3opumxeOyx0uSn+tDHD1N8zWLsKQeQaz8NmG8Gvw2AL76Z
VnKYQKQOM+a4NhelOz1eV6Bqbra8ktebWFcPbTfNz2e+rKG4piwQslokixuI2MoCbL6c9daEQ4A4
N/ocHEWjkor+DFOEpQRFS3M+fhrlOEbOUQeMMzWe8wguAxRzcFLe4dbzX2gTQgFLWMfBY/FcDbMV
3LKwtiYOi5mNo9IbyWDRxgzuGLUJJnLr3O4Okg293VlxaXNpMifnvTzHSBXrzAtPLQqSlOqYYe1c
3n1QNI6DYQrqjMbmM9cptVvH8JIfLWqg1UIl4YODlOeNkMFiRb0gLHDDopqobezhqGpyHkzstTMg
WQ7qePuDUJa5QADm7OXWubabcw7taqUHRKrjROM+qChxKxntV/ilY69ziwDFgX0n69vLIRTBuNFG
g35SZTw+Flvzfv7pzrBliEppTZ082/cWkjJuIXV3BauKo+JU0f4wubeQTZBWmATplnxSNMEEHzhQ
fswJtnQJZnOiyee8MLjAtX07q8ZD4ixF2kVb5z6k2wDzEjAXeI5QlPJLNkOj6GdjdkdGYAl5S5zz
+EKToDRWIYYzkqk+8wZTuJUaHq9U8q8lUmXvqHOHxlsMb/lQqdnNP8YVEPfPelThw4alsEnd7KbQ
6fnMf0sidFRzHOXsjrmv7hQKTm64iFzcZB2y71mOFIbbXypV68GbEv5A7VVny7xxDiXX7YLhUmHx
I8+/BLAU2y9RLPADTDJ6yB3/h573a2Ibgdo2gRAEbH1D/j+WmWgpiBWMmaSNWpCPM1M3lL/73EIt
eskYjDSzak8h4QLd6n6FYcD4dPxxUeWeirfEc7B9/mpXn2lrmAVRds0l2DkYOQXUt2/O/LGaOHLw
R/UxtcP8yEHvc6kSGVGTupZF1FmQyKg6xXlyuTqUYsyuIJfZjUuRxtaijeB/VOuYVPgTuEZAQisA
HOTMtHcU7VCb7ed+Be0BIu9/b+zF7OGMfU7BrAguxNywt+AJc4AAN/U8kASXElwhnydepjQzkIHY
B5rz3x61hADn25eOE4Rmkw2P3QSDSlJ40FGYkjtxNBZWQab9ACOIWK1szM4Y+JSRmIucutRnGPmQ
AZU4WjCc4fYQ0Y6UlKDJ5yEJsbUo8fNdXBf5Pt1eF+LozoHpKUtL2Rl/b35znH2kQPjrcBWtWU8E
RAEWrBhmNCAHS1BXrEn2z+WHmQ/pPw0g11Gc1wEI677aJ5cxCE7i1Oe9XTfKasIPxtbirmJxTiO7
gVKBuQRJvXCRaNKID/ZbTwR1Ed2x7ikIyYY/NRKHxshrFgz72n5ECrtLh8OK4YpJ44WIiEyluGEc
p5F/ARXdwAgX3OXeqF61n9zGB8w33bTRJ5dmy4PByPDxh8bToR6wR3OjB6lmz18edXkhTssxZpK3
j5fGeeIPe1h+h27L3BBh1/P0hgJoybX/yB3Jo0lOfuqgWjTh8K/ULYz/4dwpUekzXPFZBwnDh5xO
dPWwX5qFD70bm+E3vPL7/SFJoNzSopQoTIPepjvVYfr3YBR/Qcj1/oND1237e7FttiVLH31E4feu
dh79jwQf852w+0FXxCvA5GLF63gR28ofbSizUHA6QoXBw8Zp5QR1EQ5t/5i52coYcT06vsne1BVO
kwMCwsP8s+mxCGsgqYwCeAZTZuWC0dmMfSPcDfycgbpVXngIKZ8IUGlv51Au4PqB0B5ibn3uD0SB
GgdGAdr+cmdVlO/10SVzHBun7qSmsEPMY+WM34FFL+OUFbZ32ATFDtVZyMljT3FHcxCrcoBKd4Y4
MB3jkB4ljaCo83umrnIuI9EuF0S34di2iIkXCcEP2DYajFsu0kVGvDO1OmcI96/DjHb0jMITYC37
79V7ly1UTBNDpOTvHe0os1fK2AoVAQ5gRBZgFjFqmcS/GJzxs8WHBvwFYeOGWsgdMcfegVdvCjOM
GlqX18ObcHZW7XHLwpJ2WJ4gAk0A+xdIJmfzdbsPU+nW1Gvn21iAIpPMgltCvzUJhD2UJhgbFAb0
GCjbvu5o/bmn4qOjgsRXRAZX03hNERfgl76xRwz3cUiWo0mnB5CslPk14oeeyeHpfUMDexnN21B3
H/Ag88nmJBEcVCuPMOD2Mqb7kFhwsjCY9RqHjo+ZAxgCoAP9bzZBc8StIBB1TRK3N5mTs4JDhUDo
Xe4Djnt4NSKiozhg2whsZUef4y5HPvmu+FNP2prGPVAWCrgf+5XbGhMsbsg3MKrBJYUujzeMd4nP
NfEDfM8lYlC4xCG80yWVU/HbcpdT/Fm0SGvuk8IUaXvyKOFko+eRJUvGY+93AHS7jAzd9eS3Dg0k
VB51DszXYTZxqwWABxwnD1USddx4peNhuy7gE3a0g3CGQ4SyEGedlC7sCEYCPKVg1cRb5lSDfTHM
W5/fYvMf8Muaw1sIs1aVxPhq/3axKdh9DgrDKKJrqJ8dHLUZ8DzfZnFH+Ew9SsiAja29e13eYxMj
FXfgDhH/6Etj8BImy9xOjMtMmmFr8EgQ0SjCGxLmRpcYjqJ8T+vJQps6QgSPdp4CApIKaRmrChsM
ArUtcuipJeikAajQglDBtwdmOVYFGIFlsNVtEx97X7qEym/cz786vBfW45c5q29Q+vf/6G/D1Psl
8ITCJv4fSefVrCgShuFfZJWABG/JGcx6biwzKoiIivrr9+nZqqnZmdkTPAjdX78xSNcW0CDSGlPC
7su3Ulccdemv5/uxHTKpcI5mKq2Da44YZclpKHno9m7otFCg84aRmm4iTtQ+q4v7mbIsQZlE1wTA
+cRxqfGMAKEq9rzG+84wJCQlpy7RF7iAJiKsirf3RhGkKB5dLwcxsrkVkYGWaljlRg97ISWJ+X2E
U4Kn8Rm+hqICmNNL4bc5Gpa4WQLCMLlHQvjNTcJ7ijEiwo/CDS9uIPBJ8CP0+v6G6Hy7ndLaxKZ+
SxGzjr6s+IMYdSZB+UBGWsahbwqqdeSQChiiJAiqccfFxUZeij5DMipu4Wbx4PlDlxEZEZyOp38x
gTHNWT2+GSmolkyvvXh3QKe8hgmr9c/EOjKMApS205K1auDido5mJJRi6ORuoCZExGgC1DpEzXD0
gM3kvVjTSimkGQhgiTEC2PjlXB8AipLxJxaCnduoT/SHuJOForzvVlPWZyoV5oj6YgQcAJBX+5eI
FsWT3f4bi8bMCQZgIScQOGV2Vn2FnkakYS6pmY/XRzXuEipPMjWS6SgnBoY6bX1abwVe8suXNxsG
b4x52zY8pL6PZQIDxFr78CR6EmydTlj6/3JaaLcFfmg6+oRUoPPF5kTXdcqsIYJrnlwfD7CTd1+3
Bchxpz3y9veN1BzNLH2Pd77iacLj0i6+Cz14M01A4Dgp9+30tmjtWLFI7LfJhvbJCWDp+kbGmDgP
QE1x7XRGme9YyV/kKekBbYmhDKNn8UxPFKAebu06kDa41dv8ipu3hTs/oP6elsk9qd01Tysu2xXV
J7YMQL2aHR80dPNofH1VnCmA3jjY/ztwuBojryjXZZVIDEK3Mh0ERIBG2J1doEQ1xONJ1DnyMhN9
RUv4AEcagnIrxjD7h2/oYUq8NN7Oj/0iF5m5ljgWhWhiq0/o3Bz4BnH9qck0fNg/0sh8oMRKHwt3
PAUTUv7g835UsuC4DQ1QGYZGGRUM4ajMRMP0iyhXvc/vqtvV6BmWDV2u/eiSEBO0xLKH+FTJW2Cz
8TBHLUkc6TshZC0bHrByTMkqc75sbNy1uAXNvyaFeyZHkyjXh318EDFTE3rBPovVfYRSk1QV++Y+
c5SmrVcn4Ku8cyTr4T91re+kH9NBSTwXsUez3hyfOWc+RPSMbohBAGZH74jNFkXiw/qMbqyAvAWU
O9Dxaw5vdgP3yQqjxpfC7b8c4KTByym4xXreow6rM3c03A3ZFEkhmdfRbwEDWx+MvOPkFnWHLwhB
aOCYWLsdS5swXlq3BQ1hYpeF3bp6Tx80k4qyALgxgBSocKiAn0MJS2j68CRwSC7nwK/cYqSewx6Q
q1Z6M6JOWHz+4W26dV+sXfDZcRsoGwTF9luccs9mMX6yE1aWZD6DC6MkCEz84QtgU/2wAD9/Yn3i
cHAiruo1qsLCNew+AUe5xHEfig8JQc2+7fy4Xbx7BGKboCh7LW9zTtrsy6qt/RnWsZ6y8rFY9P/W
1kT3yvkFMjVQGGy73TmWiFvV3PfoSvTWiiRAsxXxy+ycfQ7URYpD2iO13b3PBP3Bd+TcB4Iqi9Cq
BU7smAEVodHEcDHGf9dMOf+OXkD2GPsOiCIMxrVB1u5IxY4+/m0ifgiA5jkkIzMUxx5ClZC8ef3g
EZ1JqSQQ0s95V5kGQFK96+y36Hg0MuA5yRmswLlC0pWYPUAnb8cK5BvlKdJhm/N5vcOMxttSTiLu
eAQRTQJ082QElGBSrjCZwjj0CYHVD+RH+o/8loMKZbqZUN5lAiaoVngNkLp6oEucsCcoJde59DRF
dyko4gLWtXPoEJuj72NUK+fMHjlZNH7FKGiY43cuNjix+wwyjrEeQ6XA6lAXz0v3sCvSy+bh1Dsc
RBj6gJsW5JaF64A0TL2FRhw+LIBHfj0iOXjC9WkyQDy4G1IfFGvibsCShETnt+Cf5NXDf4CNPCz6
oC1IIX7E9+IR3fFQlRO2XRs/CCdRiNhZneF95V4xBLNV+LLdTPr2Ci/C21xQo0PH7Iep7u4Achbu
LfsACJEFIgNhGTFs4zrX4GoQMwO/39m0+9kDqBNJ2u4gMEAtOxBm+XdxD2I3f9ADLCD2c0JDjI33
MRZvApYZboaKZjlTW7AM8QHf6AGSBvw1ouPPP5EDz112wK689XitvorUhMEK+Shp8oJJPo0YL/g/
DDzA/TqPp5K8WJf1lEtjQ0Q5zikWL789FFme0hdOEa9VmDGoDmDgx5oSr4gAiiMnZJGRtZz7FNix
8q9vrpQUFg1FHlORMmYGeES6oDwArypPzHBYQ+I1kAAcDXvsZBjMO+c5JRqMJeyCjJEEpX87WAOe
94wYaB/JkL1HsXLezzf3YOXK28H25L78mSEqJj9+jmmYKwLjSyk2Redw1ewE79nDu3KzmuDeOIJZ
UNCM96wN+Scm7pteXhxQAntg2ems5e2rrMajwlNsLqRSiYaXOjNSYwxhOqFrmzRuvkaoADKiaUtx
OAB4wlL0RtBvIhbXelQ2v57H3t8dhlqy+5maXr0zIW7McEyNqicoDuHd/4SqyK9/kKzqagGJzTYw
PPkIrsROLCp/DdqW6Uux8WUjwzCA12SLbmADKrIGX9EWr4zj7PKKGZ/5X3XvDZKVUAaVVl1taF5l
bHo3NsrO5iDWb5dNg3yinJxPXsF7+InI61p30Z0xU98OuPvvc5k4v6XOIYwNJ8J2xUZLVU4N4rEn
+5oMIYf0UJkjcbPlvN8TNi7aF9L+mCAvJcdqQWH13SIDTHYgIX0dpP/CQM79X88knzILNN2g9/YA
xr2iEBvSd9ERcGkh/EE1cXJQTayD9X7NE8/z8hMWVCNmX9Lxrh8r6p/+jIZnh8IT7xMZ+/dWWnCq
cQ4bhSE6L93SZZFBC2GhqIJzMOxysl6J2dzIdRIsEoxDd2/FwSAEjXeRi3BICZSMNGAufYaiPxOU
PVcz+n9I5Er7E1CFxDkz7a2eZs5qkPEuCWYe/GdMg5tNJJdDq8bP+cClzzqgSC7L8q2al8KSqgBp
U4UJ7RQJXewveE8uy+8MSTk7E6udEuU7aBxzJ6QHMZBrpm6/ieS/PABT4XISK+4lIuApkMGYgfnp
LilYMKXxibCFKhZH5DUBh2RWWOQLMYHzgenFpZAJRyvHavKu0k0l3hCxvbEqQ6+x9pC8T5IHvZ6c
ZxFq+gOWFZHgCZvJELkSx3GFgZkqWOcmzkz8/PCxhG7gp2RLx4iD+8Qhr8k7+/XoFKaN+2bNRG8e
8rTp44u9ZUxCd9p3xKEx/to7ZB5pNVP40Q/48CyezgvkAjOXubpMuPipkGuv+qA6wm/EOAEfwvZC
er4cVDHZMqyrEnS9zPKEnGAyj9CbgxP2reNzVIR6IKckyLLLWGHn6s7qwostQORRQflwPWnOm87R
l5oBU18U/J7/HFiVQbAoohzqxuGwxlqmJJhdIU01c9NnBy7NRTOTcyqxzN3PIScRZ+mRgFGu5sfK
mcd8sF3O7DyaL19dkWLCTfUbsyigtgnoR2QYn61UjjW3NNiSgQLls31XHGDxYHs7Po51FE6aYbkM
n54eDr2d2CDQh5wtfQ6gw3w7nr1i+ugItCQ1z2JNGL/EUY09/oOyGg0ZJOcjb8aVhYqJGCXsFwhM
xhAB1mkqCJYV8RxCVWIjKiBe9bolaM/heuZqGjML+CQ44yOoAoFr1xkRLyxBFUGbL+IIweUnYsd7
3eAW2HHcKaJYbwGGbApi+mNzSLfuDO1IEgSZxgr6swTgeXIL59lZH04gFWM/mw8XBvX/JgYnMjFj
DAHu7tHDoXDsMq7hiNZwEvHTnqAcXP3Gq17YZitGOW7Bc6ZgPd/eZ/C3zP9cA2yS50xYClq/73FG
gBf4uJJ7nQhIGSr1bh4lCxEhL03y0ruHkqDkjl5T9k7kUQi/Z/5We5rBHCRzAb3uzgk6mpQ/LHbU
GHIYFmoJ+mRdWkDz1wLNNPrN4z/DhQ7bxOhvpuxgigc/DxqJxcNpCZ4lIm8uZ2hJVP81W9t5KuSh
DQ8yeqBvVsU4KQJcn0JdYWR9txcSe+Lge/WJULaRIoYcWr4glSsQ1GhHLW+6YFsgvAJgXWxu5Lpx
IkUpYX04RBCgPAZvjmiRh1d/8EBuewH5axP98ElJinyZRH91U5ldcyzTnsc39qSwmBvZz5ODHWIr
kITTzDMWVrl9RDuxRzKPUrNzh82ydsOxWIEal1Mym3KfnGq+ojmgiS7WYrFW6nMOfD5FilASv1yc
iXvheomWydmVjhZ1MDznKQOmvAR40kMwu2sg0rBsFQzOsJ8h/N5g8vQR+LQ8tYMA6zcTKR4gu7//
jH6jck50Qe/A/6XxdUCMqGQSPlSQey94R3FpbijpBLY/EBz47sq0xXDG0R/WRrxPUgj8Nbpaq9oF
tUD/dWWp89UAGRjr1QCMW+HFtFi9/2FZ6K4iDTQL4T9CKcwfbBcPc8a5BRgKwYQ+I3bH1rAK6yia
LH2kIlTTculvOLs7IdpnJNfWwNsrqFpunHrXTgiiu7osWo7FuF4423y3T+wAdp2/gvvmc8QZQaAB
htFju9T/uDjEPwCcnSn8IXPncGdfAdaGSlteFsQltaQbbNhVzfOYKOH0skAbwCIK3g3OE/dZKwE/
YsBv+FtLSYYJMZ1h45YeuP/kEZLDJQ56SBWdG5wgGC8/AZhbilTUU9IF8XKi37X1w8VgyjLDatC4
1P0B8jEzg6E9Nq8YYOaWCrJNKCZ6tpD+cWZgGGLIYiB2y7RBlmAMkIUwvJo3KHdSD1xQYYoouGy+
DLsJzGVwod9Egwnk6D5n1eONVdzBcbvj+CXUWcwBn/DO0AWaRGaxZbA0nhmWhIpLY6AB2FZTPSUX
e4eBGlhKBRTw3vD0My1QoYSg79YrOad+IpBjIUxD6gQqeAtJh/iRpCW0eWJG7K2E2akL4MGOsihL
5Aw/xl5Km68J2AP3MkKqwlJWZ6Jlqg9ZrFl8CvIsgY4UBPgW5u+PuqqpyvOo23Oia+Znv2XlDWVS
eptF6b09XMUL+C5vPa4XX+9eWj+ATdzcVi/msnP1rqB49CVnFJzbBQnSOmtw5989dXWaXInvgNwG
EkM4SHwOe95w9fDWW9lGzXV8p+vtxwEftN9/pf/0XvkHBRxPHFtPfSb6kyM3Eh1g3CmjBBFE5KxZ
pYcrimGGwDumnBeo99V/k8N84RT+8EbYU8JfTFyDpa8u49vYcGU0r0ixLt7dJvvyOAcHaUWDeMe0
mL+fhNdAvYGBiQ/fsJ6p5mKwelsp8BoQD6jkv8HsaEy45myhd5YbdpjG7/nXOT8dwM9n8+AhWVv3
wyVpKKPAZ+XVwHhI6TH5kHfsFsihyOiHNxy83HbLoSMyKJjNT1usnBxV8nKLRoqiyqxd1Is7GdZc
To+XKQCoywjwjNl2sGC5rCeDuF7dU6Z/DR3hEhHMTE+q5RXJ1JXtkBAL90tNNikXcCPrqFkZLsll
7FevjHLYJz8RB3foRUL0bn7XoezooAeWrB5uMVqn9bZxDP6MUqqzIOokNP2r3h7xP2QnoNaXV7z4
rrTgnCDpFdIIBq6ZeJoobV9JI5x+Dnvpqt7qxMiXQZGTsuouX9CPl7D0lEBOqu3QH+LKcMuc0PkY
lRSh49GL7QPXrf0kymuC6nJRO+WSQZ2Lx0p95CnHxoOxMP6OUUtu1+kDOc94MNJgsIbuXxcOxr29
lJ+3CipsjsXgCByTIUcTzelTNYZa4vCq+B5gXAs1wIY9aY56dlsq2QARP/vSBn3m9LfS76Jzcxgw
c/KCwRSZYJ4zdvAxjJQHUUVSBkgujaxRzS0klNrWcC9e/v43ETH1+MVZ/Dmy2U+PAtE+mjPORFti
vpPSOcFA+wNmsA+EgYEMV8qPr6Dviq5xthGvmgoWj5oeepLksfbAw0TLj4Ur4i6aEtKXYXXHIfqx
yZXWgkTaQ54gxxkB2TnEHoCztR5yqWyYFd5yMHs58gjiOK99LWm2sDkiORAJIM8qgxFsAnTu2f0g
SQ1Ln9Y63k3M9RmU1ai+U1DHQYl7kMM+jy9WDvcTdH8f98mCwk8ackMBBrFgQl4s+Hz++nBffI3C
Y0q3fDAse3PE+ud2jHFYHe+k7zcRb4OaD/NhfN7qQTnDFR/ouZh1aGPg0Rk5khUX3FmaORtpo46A
DQyRFj06znvJkxC9rP3D2v/c/kiH4bOJLrlMqzldQwkVXhuA6NuZXbPn11wr1TwvKlICLo5cuDzQ
Jwa7+xzZrkN/gaO5rK8LujCFXyynpsJ893i+yblAVux/Q3XP378Xi+FsPQPB5rthVjRlLxwmG9J8
AJyliZ51KB35wf1ZkzPzcEZ5oiaUEVec049NuJnp77/445J28k7pn2YX0EHpLuErKg9vfHUrJT9R
U27WaPqW92DJCnHgvUF1DacZkxPfHze+/Df0iwBw3Fpd2TEhncMC3S+tIOyeYCtuk3OLedyqSTnT
7WqiUnpF2wRFF6BhZlmR0msuWTpJWGYvOFvjD24a8ll5x/TV1fzDRUD0d+03fku1SPQgk4PVnJuR
09S+DETWv8Y0dY9FC0xD4DVQ3NCWiFPkscCH3HBQH0MIqhLtPuQ1+DfmOMlRMFZtS4y78LRJ7+Sf
+Z0iit64OFnr37hVvR53w8l/Qd2AsJMXktUZKmvE0S9/aG9+1h0R6PFurxNuAu5JfdVfgFlYJyEw
4CzCDh4RMg2uk/SjD+dKVKQrcP/R/VB6JG074ibFAc4aJVjOtTODNXGqjGwStngBaf7Tfpkp7zvH
sSLEJzZ92cMPHGvHlaXJ2WlipmzoxRHwtc+uFIgp/8vjLh4plIIu5CVzyitu3C9MPLqfhsT2qM4K
MtPgz/QcmQjGVliBCBCGAunIWHSIgy7802ny4kz7RtfQopdpKdZLmPXA9AgTfEUPS52LHZpsleC0
JX6dVgXxAX2zmDURUREmXIdPKVOirNjTwoUQdovhvofPdTjhsAB0T+gE9cBUoRieaqvmkm41V81Y
Tv2CewY8ySumChuVHALPhGVOyiKW8WfQy9qj8Tf4kxHjOujmr7EkeBqrwpPNAkXsVR8bzzoZhFVK
4ESGa5vvCwmDgED0mdx3SiAKyCjwQiKHNibjeGkhTkUxYp4nzCWeeMIJSIm15AXshC3aVFcEIIV6
prOwz5XVnf45UXEh7Cg9a6yB6DfWtnLu01+cfKituMikeONkFlUnkn31y9WNd5hyEzLw/ZstLYwc
xavzTchdnGFeovjhDJfPnFeNCd+pfs6bduDSPf2y54sEseBDCwgXjh3PK4NmI6qVLhBQ/+wYp7mO
Uu5srkfNhr4i8g0xXZp/ezbriIXKkXmKBt53dC5NSqkM5iQCzecv/wn1wcmsMrfvhWEnbYh63Szd
qfJXJVMponESY5V5Q9DTy87Co+/+iEejP7Wd0/Q4+FovUKBz3LB683gCICGlB9dEl0iKK3rfpIzJ
27zH95hlj9jKAa5vcvqPj90/A4OJjg5hkEFBBjF3XBn8OxCLzwSKipW451Pe7m1J2WLZXRUToiu9
73y4G07uS3EhetFz94WjgH5AN3C25yTljSRzjIcKLSkRRzvuA/+6UII6YnfnRGD+AsWlTIlKKSrk
kLhI4npUfM12ru4MUjv52/G2qyMcJYlW2ippK0LwqryIdTHbo2Lun4SiKtlzOYcStVHcfb0ztR2o
HBKRY78jUuWTjdp4NmofJmT4PYHWnLbh13ujRx1Yz0zfktyCTgLZ65JgJYaUBQ6k4MxIIrKjhJSo
dqo5LnP3SbnthYotGcQeMSGaiNq0t8GHAZeu0+m/1jbyI+CiE/rbHX334Tmi3ISrwuH7u+Kmogsh
E2s+OmUu8y3e6ytiQBtqei8BqZNkTn3gTdkdgLpLJkSdS1dOMCPYAwTAwwk7lh++PQg5rjGx9XCz
0I1va3O3uAr2mQOk7g8zNMw23L+NiCR88MzST9Bzu6iJ2kWH4keHq70DLoIaOVPF1cJqPkh+5DZW
5qugUN1F73omCIs/4OLkyy5qZjo4MMaC79iYfUPuNadKKbNBmM0mNkjx9BVxNT+lJ/KfcWCOiQYj
d6HxB8lpg7vHpyHMrnBT3OgsIncxu8dVqnOMWgG5j0v7PT21WB9tQmnbORG3GCqfsegku84bKIkH
tCJorKVnLQZKVnTrnJ42lJ5pbWxwiM1IkZ2cQc1z5OlcT5SuDol7cdvZ9EueKkdi5FO8N/AoIgsM
szUr33nLD0wbw93uc7OLmya8BUUwIDiaPgY012zI/PwW/hvSQbGHsfb6m/ccsNE2xCskbNpEzeT0
LXbmr/dgvcSerpENEf8gR9LeZJ10ozsQfcqzfl8WGNW5lIycSI0oyhsACYDQzYSN3vP1XLV59a6L
oVXEOc6f8WB0i6Ul91QRawiE+5bCMP0JeXueSKEkyiVYotg1toUi4JKZgrTogDn5jv6ULoxHEWpv
l5IAMO0qwXJSV6Pzc6LKrvaZD5DpXD314kmIcRG9sr2yzf07uXQYyYDML9ZZ6OdG9NV/OUOR/1dL
jrpHD0gM+aQfsrI7AweeAxAD85j290ae1HNvMEuIjfokebsNqhKqKBMWiaBYIfeQgFZEQSRocNQj
odGsUNlDGGTt7Jl9+Plb/548Zl1E0caWiVmPh1N0sMEbZn9S+kJBBy3Rr4nDQEfskLIdf0jqI/Vo
KPK/f5DAWlDhVhqreKW3N2hA9Agtp3jwGxQWvw3nIqvLnn+PxIcO6XF4uUQ9xOWK/0JkiJUADdoQ
fIh5mJHEGHXbr0TQZzgc2Od20r9O6/5YfqX1O5eN0UOYb59R3U4qeJw+8VjNlSDy9Sn9oKlfw/ko
qFNagq5vyz4/rYSX5gmo/bEeH+s7JHAXF3L8qYn+8of4kiCFNetDUBUydTl6M9sZhN6KX4rs9gf+
7xrpRixv5e0DNQRgI7gYm1/nDAY+aRI6NEcTEvCggDODiXIuJp0lBdu7OJ3fAtgxRAzMX+cYi+/V
+g5mP8w/YcNJU0P8Xo3WrCuah1asgyxEw/nOrmuXL7NuwgIKG9Gt8TfEWN96F8UlXkElmPVCFSAs
+9WSKdhEMUk8LZAaw//H59U/r/Yd/eeVnCWCKrxKTxB8FG/78VeeQ+mgcBK52gWnqD/+a9z9C31M
pK98khvQT+c2HOFvWNg4gA2uq7XmDTFlEaavY1x3f/Recm7jJqKh5u31juQD7a8As1hVXrSaCGOX
OiINcXH2evNzfJmDxuVGDLAFptse8AWAbRqCs44Ri6Kvg42GSxi/t+DMYW+meHi1oCI4Sgt3JmlV
7OqJ2C1n3/gJ8UW5BzogFUNG2CBnrLHx4Wc1coGfygz4LkddjojNQs2lnP2Pp0YlquKcEdtpPecA
xN6bXBbmIZbKF71OJ8SVfb/Nrjuoc37V5OpNO/sVr4cm2TceYF+4Kji7cI4R4X6HCvz6MlfCLqZ4
A1C6CFmKnzfQhsuo+veGDOKfUCbWgeY+PY7ngAxC5tLCBe5o0lHBhVWfPwzPYcGjVPmnm6sgmm+T
ISd48u68T0kPT1A9fWOJJVXCEn2Kcd/hdsKQipgLqRTOw591MOwFWtsMeoV+4x/cO7EgWZ28USDg
wrY+M0DfkKNgS7COwNZebLDMDm4bX/MzbrZT8HSqqbAHwCbCG/ODB7Ovew54E7wBGoRmy2Te32K2
YhIfkLhDZwHzpuL8EuYU92I1zqSAdSFXBlxIWE8FJHp22c2ulL0r88vQUo9K+BA6G2l+5SA+Bk2C
qUTqgIg0wFmGxA9pn/DkFmmZEtEwvy4/B9aKjjB3KJ4Ezf0S86OMy4xfO6OLWpr4jh3lrUuoPZI9
iamrE7oi6PO+TEQN9tBtDkYAlDl5gY+Fb1yoQtE/CIYpLpUzTxq8hj4Sydp0PZ0zZP8FEDAlpxNl
BOAISPX2SJkhO+lOe1wk7sheKNrrDVAkFLK8KyCv1lzz5rz94LwrFcXR0bCK+IiUHgdW/oIWId8V
6clpPxxhbwsRSeL4+qdf0/CqobvkObaF/V2oSH5RNRLebOYKNJGeICFbfEgMSfggak8fYz7H8QmU
2wY1Qz0aeIQXFf4bNaJXZVtChmDcAcfGkAfYhIObWmDSQnFAWcp4cck4VMPBkksLIYY0IES9BDQi
g2ARVRSU3gR1ggeNB3d93oM452+uHPFdYHtrp7M0j6OKua/dEXIjDaZjr9uiseEB4fUDjCaDBV0B
HYD/4FwYtpyhasQOCsw7iOl4icj/4IQuKvzetj7hMM+AU8Cp8CKWQGTXnPeCMZgtjNFDMPEURSMT
54yYP9IhZmTuHXLL8q/duR1kHIMPNb7OOhSdaQSvsgh5v/mN4eGOBgN9H8GrHolM3NwCwf5CZAqO
44joOhUBS4PRxBBib0TGXfyAjUdzxXDeF8fuqdAEJtXkMSJ98r0xqI6QTb7/G64A1fCSP/b5N0TK
bHM9As7M0/ISSehouPyG/8G/jSiFUlOmC/rqyFQC3kPB+qP3RaXxrElyfJ5IDtopYh6mHdyEzmXM
9fzp9oA8p29GaQe+xIEeUORwAyisiJyjpvmCEQGOgiwBFMPob2HMEPzxpQ3sRMiTuG2M6Xo1vTEA
F5DbSAQcPJCoX2uIphqgmDFqaK8DaXENm1kPwxsbNnVxfbSqrszUniHb4NvBnGayR4swURt0yCGJ
FQKuQV5u2fHPf4SfQsoXEz1FMMITVk3HZ1ObNyOJWxePLt8aUpodatT3jYg94xv3EKPcOM0L/c85
fHD+kaHRzyNCbxNtSgcGmlEEk590LGGfWhkstiLri64VK0Z47cUhUpUchHpfA3etHSl4+ddJ39/E
jB91AvcEyYuZo4rWbBmkOo1h+VjHBrAmrDo/3ERqWMA1AQnwxOr8Hc1XMAyr/LkpfG4Ga/oMbghl
lHTtnc2DkUljPs+aDQOehV+oTTjzsRH1bIAQAqdRfY8fTp9HEnaBPAWEArAXLBRcEd1aT88HGfsT
Li8BAgID/pYk4gr62GqXa/eyxRk5gsn1aC75HLEJJGIJpmcEp9Ageo7I0LlO6HN2ugoJGWlo3Gqc
Ru4ec+zd+jlVwB6K2oHP9LAOI7xB5EL0Ww7miUBVWvE4heUMDAUeCvgTzg/dW5meptIt+u6+GdoX
aCqsAaj8ha9SngqL+HoybhO00dN2B7oCiad6p3wAAj3YVlltk6rI1qkGtx0QPryRkVV8TZXqaQJ0
g3IJ0c+LXC8ZG6VwkFE16KGqEBqmHrsLycouFhWJ9fYTsi8JR+lwrJK7SLiu4km4yzr4n8IXIOzL
vUX0huErfkw4SUxJKPWGyXB0w/OmhAiAi6MccGPzaoXMHD2IJl4MnPDih9BFWJLQUCf0xbGciGgC
cd/Qfwlqd7Xhc/mUpVDen4W+cip0t13wSR7WxsgwULOLcz8+01vY5zZjLWvYjgoMDIJQRxZtqRmv
H2yRnlQcOSr2EB8BwbhjnbOAmhOJFRXlcev+Uq5qJggk9HtCjXSbqSt2n1AbXWKD0+pYHEUIlKnN
JWaBhKw1uCBorT5zz93bf0mCPo+HwAmgfl1YBvLxx9G/OTA6OspuwBCM0LZ1jFFfnLrqaJ2es+es
HH0jYYTCUpS/gx9H9PgEyEaWC4DsJaYpfdNwXNQzjvo9sDYgvh1RV8NpR66gTPBb+nCl3ecFfF3z
sH1yjkW8WinoxeQEI1wT91sHQDTvh+eU9KsUVmVTp4P5sqPIlnML54mOfpGIiwJibNBhzMtcyKky
vcUKR3t9d978dipfktMeUO6SzBiwEI3cnKFLuiKNiR9mIFFoiweRLneycVFQENTVmn1AoiFpFzoB
1ERT58WbNfmZwsiV4JdP+4pMunbV3vH12RtEnNckxE6Ka9SShvn1Lte0IdPz6ynDuVTsn5DrOmMj
sxCyj5OPnwrosiWkcAKH5H9yFLUH2lUQgnM5AVscwF8P3OxFmHJQFD72qzvBHgbENzZE06Ax0ZyJ
Cl1ETvfDCQ0ZPzqT3ea1aedXpFbUmfb/OPSebgFuveFeXVFICJ+U1fj1WAGIDhCmagQVLhhHrBGb
xgABe9G4ePzYVv/xpgErHuCz/oeJgRana9AxGzwYOQU+/VvJCTGX7DLKAcZ9xAmLF44wNAdspEme
vSAjzgXNDp9hPtkDtOMzfpFLWUJvuLQ1CJSaJmrOxVkdyWPCgaptL+YzQ94RTtt4r7ZrR15cZtr4
Pmsjot38xxLlNzYCGW4jGfJHNGdjxOzM4DK0FtSL/15d1wxX5GEkEoMA2BAFsyItkqHSvE6NDI42
oWUJWpnJCbiX2T8h1xg/DMgE378M1qMuJOgsAhLPeBL59/Xot9ec3kTo3L7A/wJYa0bEpXtrykHY
t/m3FlynGb0zgpv6c/n4JRZgyOBv9dD9UhtLOa/DIBJ9bAH7r0N1DSJJIpfTP/xh7jT/Mj502yZn
0ZR3jQpEPOh5K8uAbgCHg+jATkRphbBqCcvWm8f1EZ/Hkp3p0TPoEGfn342e/ahrqZz3rhvJ40Gq
I9EhEUu3vioxuf56hmMMHGi4pr5aD0TqzMOlTTqkjMId0KwJdINciyUi7sXQIb2X06N7gbQ0rn8s
wj6vWxlgTlp+cX+M+xtp+g4QzUboJELQjSuSYyY4biNQPfq45gZszsboOxUmgI8H/wEtQ+qiOCyb
LPLWb89tWi80+g/uC9CKYT961i5ppAW7LYolaCMDsSaeQnDJwEgbXwpoT/C+NAq/3X+3bsblwZee
fvJfJlrFL8kvJ0g8BKe+BA+3SHCdVpLVsS1wQmYH3xoO8AoofU0484BTy/Z+gJYJoKp68VGwVyIS
pkzoigUcU1wjpN8H1x0o7C/TZo9lB0uX6FOIwMWZsxe/bD3neeUSjr4hfUEpMxDpIT+xqKkoXjDV
WSCdOxQGe5m0aXSSVwd/3PPQI8gd3ZXsSI2JWfZjG+KOHYFAZ/dkvSWxjoDPHq8n+2Gw2HJKFWGr
Kzbp3pSVmanqTik8qhSr8D45xDFeg/52UrPdiOJiGHIeNm4fvr1K086EHYJFg0jIftTLuTB4LDVe
h2pLxBHgElU3euGTgvcmDXKAzgN8A3BApspSAAD7UnE7jk+adxk6/SYEANAGM+V8eLCziXicdapA
9p0BJLatD+hDGOP4wrFUIm3Y1qXlVeboOCQJlXnpmpGpKTgdzFa9LrmP8DrhRZO3J3Yf0BDsh8zV
EpqmYnTCCzjDB9JFfG2sntCwnOE0sD/0CeSFY0kgOhj2dM+t1ReUI1lOME8oaicFa0cLVCoMTuSB
9rdlCPTwYb4iVKSIB3cb7IaLsmbYpT7ByN9GXvfjs+7VZHv2LD7YQLEDi0REkZ6+abM82SWOqTK6
AdYqLv+rj3CqR5rsh/Cuvx7yFT2VCw5r5nW3hjHKAEI+aFwSQ/W77Mo5mj7M5ww2q1MRK1rKzeZ3
DgFgsajNcalq9puqHcAUxDDY2vT0A2ErW2oRlCWTxgeoGWMe6vveqG+Mjcq6VH7D84nPCSKLYzpn
gyPlDDfDXpfuetcbvcDj4KljDU8bPi+yW4IKMOPE40M7RFBD0v91jOG7wfa7AIrUhHl6aKMycau0
k73qZt/ovkG5y7g3rzA/crjm7ExG4Fxjv4DKH5rSDtxfPQFW93Y33Cs7lkCA/t7J0SddeFoQIVod
Ka56vyyi305EieBwsU7phVHvSxQeXh+zf4RDOI3lENIAnj5innjGsvNKe8vhC+tqtTmPuw2fAcL8
+7r3FjbSWuPdFtGqMAbUBCJVve0fVLCZrx7CXZvFCvy5D0lAyw1BYJzB/TdR0Gh+u5lxsgwEhONi
eeF0uKK/SkEAGwM+j3uL0p6SbLHX8lN4mxCScniscMpwInzZeHUuJSiXdSZY71huiILp1qFG4hyD
f6z8C0CqHvb9yPb5wpG1OXkycgPgpPf0bZBmHV3B3GbN32sm8SAiHSHPgoxhjIIDs/2Tpo8V9RtQ
Xpp1y3qSNVBteTaYAyiL4rPnpA47rgR7EIGywSv9xBo7RfCd15vrBsDZ+cXvWGOE5CY4mw98N7hQ
kbpxURN2BeKHnM8e3L6bf16ehm7W450opuoSootok7PfpD0STjEdN4SWPuL3spkPPDlce0Ulyt+v
mzKXsGuG+PRtdXcmL5DLfEo1jzWTjb9H/FUv7o+rI0Czf57XjpJz/CZ7J/6GsFa45OuodoS5y2MM
lAJlJRHY4HXUx62G/vrNJt5GJw5yPB8yDOoVJzTG17Aj7uIGE8UtijD5wEEJORFa8pUGNXomWcnm
XmZd4QMUgzBWW73m67fbkdp2S1iAZE081f8RdmZNqiNpmv4rbX092GhfxqbnAq0g9h1usCAACQkJ
BEILv34eP31TVZ2WZWlVWXUiTgQIyf3zd9UklygpCtqe6AZv3uP8bbEmZ749QxsT1QfD/244HAqE
V6wVGsfFMaeQmTnoFsoYntkzV/RgoOrtLSk/Oyx+G3EmWbDsTKG0oA7oO1MO6ipGTgH9RLXgwpir
U3NEVUhMX8KXgFlq+MKUqyF7SrP59CLM0oxpHyzTmCB6ex7BtA1z0BqKdMYyb1CdKdSoc+gqGKVD
Zf4eKvBNCRMHDmaavfXV4xQ/h7jljzi5ar/KEOwIqYQMvQPVbNKMdILzF11yDOagLdZBZo8Hudrc
ts2QmfzMCzZXjOKuHUIQdQ78Zzc8XkwOfCN9qkH9Hdft7/Hn5R4S/yQNCXNMkAWOckIVkOZjCD9Z
gCzkxWKwfG2Ttm/VflqcqIS13ku0HmyuUFIsL8B6Xf/K+j/FM8HBRjpJJEewb5GghuCUqZ31XhB3
yxgRzpPV/3otggaHOWpjftsdSq9DAylUGPPdTRMOmaEVovBDh92O11jUXB3UkPqbQ87sql+O0Wuo
jdKIUDnQYewODo4CMq+DYohAlX+Ta+4B16+1rXYSL0w5PXFF8w+BCOzi85TvI7V7mA4zjnkVjql8
mpGmTPSa9wzAx8lfB7lNhvy18DUWZkbh8xBflCJ8MBfYTVR+CUZMpK9kO5jI2hCbEJFOkiX/ebkb
y0FIzdwNg8PW5p0BdInxdnlon7vKhw2F2Qo4tP0YAWQme3w3NBlP0pWNIhBebiZz/iHyeHJY9WcM
8FvZ2WMbP5OyR9jbHlXjF10K2vFFIOKF+sFvwBl9cRv9Hn1llVy3M5HZY7mXBXdhfzD1x2Mr2O10
jmpITJY7mp36u69v/irOdEAwJRiis1odiIRwMjhiF2i/T4sY05JP4zH/lP2D7B4OJDYP+FOLIBv2
FLgj73HdsGV/+pGQyvPEv1zBQRqH71SQ5zRdoRKyw3m4HMbOkBlqzoIhlDlllKAPgS2IzJVMh9Ws
FYIJm+MfJ6zyBJ/2PjHbcloLmBx6Qklp7xtGCQzeQcFCdSKQgNEN19Dz6ScHCLUXMwxgmfic06Gy
vfXciuJLh+UDX6QoSydRXKwq2qlcFgflVGHZToZMDnz5Pm8voBfTJSMbaYBk9FxYfCBves2gRr0h
2CnuFu52GFPg70jZIuCADFoTj8OZ9+GoxK0YE6gx7LH8ksZCxqhEMkUcLpkWUD7MmHDqPsKX1NO2
/CySx6nJcEi5D/hDiCb+PMzJLyVpYa6d6jVMEy/a2kI9McziAbCgMBA0orSCNwrsg7cvp/fgKvWv
57O42JDN3od/8v753PCCOS8dns6dB6RnefRweuWU+x3K/GJjkqSis29ERvjgzDjcc6T0vNCN8n4U
cVtzg2OYbjn2PgiGwMrNWRc985jXGCGX4pW28Z8vmAZifBAzHWz4gD8Xh9LhiHZzKHhx4wTL4Ris
2zspBfPsczBYaiFCyflb4anteC/NLHt5DTAVwefPQYGK1fYsGK87PdvhkaNuhptqdxO9Vh90eKjZ
ZBimiT4A9rJDJvrjBWxF3ksLhIiD/CTQPMpVvdwliOU5Fpo/J52KGA/NWZB4M79RNYW6Y9Rbk8kn
tMqdDhj3xfOADHlgb74/PRgSEkfqQCYZizpp2K1meiMD8hMeY0imeEaCQrYziMTCJb5D03UwrGGG
IoIrynQrXr1HMzRbDiQc/FiPoFPGU7zwhZvbQzgM8CrIkxWT4e3j3QmjrSnf9bK9VYWvxfdAGTUG
56zwYYGMY19Wg548eLDMYxRBDAFrenMt8G7QethreHjJA11miNRbF7JZjX3+8IOR9gOb5KWdY14e
xD8QT8fumYkDAQU23I9giM8Dh5RsauXzD+7LEsvf2+rH0ihJBjYNNbg6tJBNtCAchtDHj9up6zrb
sC3d9cntMSBtvgBRJwGDnakhAIlFnWJCuxc2NtAQg+yRAPJ6n2i4rWr0Wvj/1Z8e6F48TKXdjWBQ
IFgw46MxTG9n8356k+CWecd8B2hCAxfHhevrSeMZbNZtr6F0pPaD+t560mCRsBmzEqIbcL9lUx5W
GNCveHTvlFb98bs+KVeGpx/wVFE9wIN6g10hYQl5MPENmXgIABz5qnhAecFohGPxWHJLv//0ZOSo
N4kPZN3IYDIjmHdJIYZDJZ0Yx2PctzRiKHybulPJsWHbNgnOcDNqcU2/hCiaxe2qMF8RV0Ll491X
3mH99gsJrZnbZaMcouURVSXl216eE8ck+jYMT+Hw2Ru1e/Ewo1NA9QtE9Nly9kYb7SClqZGJCTon
JHQdTzESuSc7Ebk4HKyIz7cLlsIecpHgZflGRcQNGOsrEmxafdLNPhA+PgQoGdI1a0JKjFlCSR/u
CYL4klPvItH6wzpTQQIwYAJGvgZfHjg1xc4a3Y5jYwllYXHYQKhFcEi+6/Yr7I1OC4H0ConfmmPX
8bpfbRkPGvDDjbwwF/U2PjRr0txIb3AucmSebsNsTO2gxmd7uS+fmCJdQsjAwPkZnIxjfMQGafK9
Ps2WzEu8L1Bg0dctwR2GZA8L7yymtXU8zOAz3j/lgq7WGwPhJNk169SvQkg0xyTfghPCE1OU8Hdq
ozbsgGms2WcMPAPCy5doonQkjFJwVqQb6EM9QdMf74s+0ZK/5UDd0LHMHgdOCqGLnmGBZwrpIEpU
vl2EW70jXAQmygZBwl3T4CwiewvbEZCx6rVYxCpOwhXJRI9ZGlaLAsW/sZjQtoT9mGC6Gb79Ybf6
TK1tOuzNqvURuSElECx/x4gdjAh6Mi04UsPkQ2NxppxXwRs3LVLyfel/8A3DUbJqFUMe/qPmfKYK
e1krtIVohwWzLYBt7it/XWxElTodV2dgBwxyGz14Y89jO1xkS0zjOCyQdGAo0JjE6DAFkUdozOCT
+7S6DcSAdGSQVz2ZE7/lgBOcSfyc98bYdNkbFOxMj/CFi1r6xbPsZojZcVHRYgYgzPwwVTssh70A
DJAwz6y/FMFxBhMkQHrwByuvUbm6YfpD5AAODmuarb7wPCmUTUJiHq+HbAr4wkDYc7AUTbAp8wHE
KJffK2j4gFAJtKdQZy6VhXznkQFz/YKHuDKs8X7QVoSM47wnpEMA/gK0RDuZe2jxPnwPRIBHp9Qc
MD6wdva1GYlzt0RMLPKup1Ao+ah7J2xK1jwZCEgTlwnHBd1LUEt6xLT5S0hQyES0yaJOW0TfDFkN
Vc+KkqiBpcVLgBbbt4BxYVmwfdAZ5yqbvD9nQ4WRSYdCzt2CgzeBjbA9EDQPixzFbBwmPDgrgjQQ
GcwFBB1vRVMM4N+1gqpEGuZYCMNShM00xE6paEEYhURslJ0EXkjLw6ga1MCOoCp9UpaSgzmgGU3B
AArLlYUxUg6G2tfIuN5giRn48BuB4iRDkIXlB7C3QnzacZhk3wtblk4CDMGoTpzDxslvt0G8TBgm
s1UkBSRYhg1kRvYD/jnXOF0Kc5VN5F5EJZMaAkdQ9MzLvY/uHwf0seTkzYdNEBrLnR2p50Jznxh7
UTYQDGJ6KkkHAKPUwxlD7TMrmlACX6fJiv2KZPMGhgvs6a0P5G5O2QQFJC0pCRiBSVrEvdKOdY6U
OjYWlnpGECucBN304+azjtyu9+yzylfpjz2/zdSNwTQpDBOd+9yg32a9FWx2PX8Gwun3HjZAbX2m
qYdP6iQUs/4nGCqu+xVJ3GhKZxY38GuThiBFYp8mqk34LG8bQFoGIFFSxBNazPGKUGotorNDhHBr
xvxfG9GAUDFbIhAgRGgBH0/8NTdmR/o0c50HwK7/UiC+glOE1JSC4/gqwh+UHeWkK7QmYsC7H3hq
OVwUDgUcKN4jDFTLbGruLSC+9NLzoXpEtVPsDllXhAShQR7CCAvMxkcHrEy+ln/lCZ0TfoMnicK7
OVmAw++6C00y7tDGoEjPyVu2V+no1rgbYi0O1pR4Zx5vnhXgDhQvkOyMwuIY/PCqX76wgfknbevm
87SiZqZLZ9q5JPL5OZN6n8ZzWgxeo/dVOTzBQUCWLB7slYYolrcaAoJhw5dObcD9SPSVEPSAakO5
U+2rR4SPskgwB1IyYPeB1tuPo+50nE1XZPvpCBIY4csZ7o9FA5UOGLYEh42Vx5zmIB29kUrfOowb
lfa0ywvCipP6hP2XrBiHZMb+7MXf7bb6/rEVktj8D6oFij/JIhIR+9oiXSeesQUjPk4wqdwYsnCA
3H6SVT4pZqtySBzLz3eXEg1lEpEUAJVyOYkpIiCSrhqY2iSgH2GTb3pEvRzX9ghnQ0fc6uWzBUzH
ubTQcVVNLajc3/xqzCuuUskjxpxHdo74XIS9+OdhERRC0YkEAoqWjxLC1WfYDV8jaC33DGU0ui+w
9JJFJThwZQZZDiGbMu/P6RZvRSDUvkG3zOIugsCyZaeGerOS6R5uNugb1YdvmeCrAhCPSX9A7khl
HdvhsuTAQCUhYTotyn0hJxGSFxFbho0IL0a2ZOBC0DVtVo9VvUlCEQ0A9NtELCazYoJNif4rBJ/z
eg2EyxBdr7FG7oS4BsFVaKxvW7F95RSWI+5g33fVfeI95wBXvHtCrzgrJsHLL73zjU/WGkqW2xF0
3QPlMGekD4EFAaRSP9D53Whre62D+RUlvzALv0N5Zg+WHUodAsp4WvXZ0bsjVDmyEn4R28s+Dp6R
oO0A4Px4W4zfISVRULaB7X12jY9fHdyTzw930EZBeK+RGAJXhqp6ah1U8Jy1OZIInCdNCKvLlRpV
OjQC/RdBeqAs3lExZg+ITFpcqK2b9TQ3IeGA5eacC9X2macGfmsA8o/LmI4ucBsWXH3Mfx8nYEjE
g3W2WxLClI6pyRQrDngrYRJfIavBI1hy597AV1KuPAgN1uYK0x7AC8khDS5GsDRYNw1ssao8a9hA
kpXh4yRjf0E9Lvwv6m9No64LvulX59eqCchM9FjUnwjjbxMr56Gs3M3x8D3fts9eH6lvu+fBQ43a
CrnZpHlSPO98tpBF0h/GKISTRlzDvExPlbV4kS2Ju4lf23L1RWgkhuAQGeOYGbe3giLIOE+vSezs
wnwJNU7FQBPh3b5feEZYWubPdby0R9/lm2GKUcpPJ+IuxtbliyBPsIUMjwMxJaTjm0Nl9B0rIdD5
h08TsqHFVEcWLU4aVDAfJBqwhG6+4a5F5oHYyNeiNKrHgE6YVSjMw4q1VkJULRv9mq9sQjwQVWxM
Vp87rrAvUb0ierecoe7nK6+hEhHu0u+2nIQHj2kjmnV5M2ic71jMu4CzJmCjZ8/yk35GuvzcQRT9
NoWgLG+QxOwOk2L1wQFIwzm2DQvsSTggoLrve4Wo4UMPDKndWWMOxpESZJwtDIAdLFjZz+NqjXvL
twjBlkHtJSeOfXWU/AI+sepNWJ1YuO/YwJen7ufGiQGrwVD81h82hA/BYzKII68jd0H5pY5JFYE5
rY0kJEAWom3/XB9QUe57gjcBZdC6mhF7vbOn6QAydfT6ifevRcElkE6PaRqpm/gMEl9fUcFVLK0A
NsQlzDliHBmb4Xa99Nqd0xM9gUTn9XBEicYDA0U1eG5gHKTvWBVqhl4Z1uXgCKdDWNnpDbp0m+i8
9MTvaJR++GUp8GkeKJmBuBh9ZR9WP7ZX8Eokvy3/xLaIILMW/dRLDLbH9SOEGVTG+NdIRfwVjWcr
sz89YgqRgHI/2MOILtjCiVJliZC7GSBk1pqzLkdqO3zcfLJTbXXZEBtD/SbO4guCXtgbzqUkNc4r
xixuFPa2ueXbAcctoQ79rok7wSKsD6QJKsMxVsLNXWOsO0Pgz4VT5U1/ENuiz6fEQPUFPJR/BUt9
nHx7f2p9UCqcDV48YldT1OsMtTHSD0fFrtNDnQBYxQhLZcHYdOsO9YBBSpTu05LiAgdzF5InuIIk
XWYb4wDrw2mTpXnL7To6/t5W2UAoDTGFREtEBuhle6PvNN7E19bHlYFHQ5gLkA5woqVdqxMerhg2
4D//43//v//72/6f+PKYPe5d/Cj+o/jks8etqN7/9Z+29J//8fzvPx6c/+s/Dd1QDVOTNV03LCTb
umbz9d+fxa2I+W75f1W34tU9iypd2wjBphbVHCgriIjqUaEFk7wBx8chhaDoV6fil90Alyv+gHhR
4uhHP3wPdTR1rDdLosfkrTRWfqxfpnTk6whjj6NaHPi8J9MfTdNAbPCSix6p6FRPSLPehRu1ZVbF
h0i5wOJ9LrAWA1AMTOIZVJYXnSmKh2V1X2BwXrEicWxxistzwsgjAEkOJMMMBo5BKD1AJLOeKafj
gg1BH1Tjx/bvr5aq6n91uXTdtCzNVlRb+pfLldW9Rmq/TbrmeSXH7BED24ku8jdPFK5RlpjqMR0/
LFcGJtJZrj4NtWMNwf25UyfB8+buTPSnaBOpi98QUYtB1jXuQwrRTbJY366peTq3WrptuT1LWvJs
KoEnaTFtlEHKj3sSxXi0HZCEFAYDzcp7eEcbhiEKbv8zQZFzX3xOD7AInIg1yvVIgwDodi8MtCRF
0J+nD214n57/3fGKQao4QEavnm99x3d1pOh+/R68CehCb2d5DzIAPCMLkEbVI3n1jezUiR9IqoKS
kZKpFYP9jY/b08n4PV7tfGBYm1hACnkTqu+lXHoZclKCtlCbyC4woza/r2KGDeTF89vo8RHB1/xQ
paFMG/+GY/X66scvi5HSwCCjlxSdeOaCxsRt3gseo3pjRHRzvEKRqyT33/CsWOASV/3hyCCdgSq1
Val58ZEjf4Owk7iCnE3cy3d0ZhLcQyUA0O882/VQwGPluaHtPv7Sf/ccVlfkzLQNnQGSutxR3iis
u8R7QasCUFK18lx3g+OOdDcS0XiKWR7H8Zr67VlbOoQJkSu/bGGRSNQEc4ds5GC8UX6tdpLxkbNp
mhxgAeFuU3YfZUxkUxkCQd7nzRy0PucY58rMa4A3cA4zzB73q3lkIvHuWJyQ+YEJXj/LAnMrA9RA
gt0kzQdinjYFvZ/FETnFZEGJpE7HynwD+M0KAE0b90k6qwcZq531ORGJSMUEzYMoUm/EwNNONJGX
9bkJVRUIGhT/NzzenWJRr/mB8QTCgpBMOCwHlg08fsoYj3RacBdyRv/w/GOLzlfuyW6RpyErCf4s
EOVhqYxSeNkdR3cJcT1n0R14n70XwoSmn3PkkWcJWZYH/LEkETQeL7e+45j1P4TD++2EtVwJX7Zw
GP2hen7Zdp6V+/dPta781UNtm5IiyaalqZb8z2ugXT3TVOndOW4MqpFqBx/oghBmXQcni0xfrqKb
QKDprPvTXEayozkxt69TPWzJ0hOVhnnmqQt5eJ9zPGNn5o55ITMwL9k5v/m9wfOAquJ+6PAfrpP1
owhTjAvsXi9kW8wpZfj3b0iR/2pV11VZNW1bZmGXxDL2D6v6y3iptfE2b7wj7YUoSp+qK4kaSsTz
LO0kxFx11Ip35/bDNl/OWVCAG3iHKBm6cUzgNuzT9Tmglw+7yvcpmkwHDKv5kKy04RdSmYuxA9GI
N6K8PSWdaFq7dxbsObFT94rSy4BIMXI8ONQCMZMMBv+7ek3zFgvBi2PMzP4EL2n2qBYmmlVPBX04
RkntK3is9/mTIBI8gm+cBHTR+5o4whE3ZTyRZL7IeUYoOtRAhlbGUprdTTelkY8z5ZA71uJ594wl
5Z98LOlSJRzNY3zsfM3F3zzVYlrilAGLzodkHwQ+vSsgczVn4E2wFDugbTv557F8a+ETyARMnpjN
zsVYdqeGieqGC/dy7NSwXWJMQJ5nHe5jg4367ho00BLxiP1icDQoXdN8iNhHHOggDRPrt/D4BsU1
pgU6MKLKndLP+D8XpnnrgOV+ncw5b+BpqjTyfP4UW9UXe3OblaR/wyY/x82K0/acWaQmsTwUMdW3
HviV+gPOosN+9BMAO9DT0e33uLSv/MLJ399Ylmr9xaNiSJJk26qt6qrxLzeWLdv2Q36U2fqlOr1u
8tQ8KNkj2Sh69JTZtsISslxbfKSxZaKSce/odTi/Z6GSDc0Xgp+hNaafWXlFJTV1jOkkGr5D/oe6
AnZn/rQxHJD9Nf0WPhIzFc8ZMCmVWOTFHW5IROrwLkVyIby/3TXdy81MyZgnywWdki8SIK/H4oyv
+UnUEXmY98QUI8ET7uEYITr4YFvvHAMPbG/WUEiAkATlYofl/uWWnMLkfYpFicoOm3bV0ZvNoeck
dIvgb8X7J3v2McrAYOi2uLlyOe0IZyGSDRHnExT86B0JCJbGOn7JsOn5cGQv3OMra6aQxfl2285P
KQFbS4aTkBhMZoTpm2ACbP3kxSX99Lu0Kbi6K/2eRtg86gHTWpfVohkftdntoBGrRyK47asPELgr
v5hIS8w2XTKo+Wu6n2/q0RsJi0uh4mv2pgH9x/hSLc9V6Fc0I/yJX0p2x028wdh5xHJLSPi2m0BY
d2vrykLRceYQpDnqX5X0nX5+gcPQBo+J0ri9rWoS9pz/VmFSsUdAf7FJcrveF3bn0c6NUIO5gvML
oxuY3fRJSs9MPX0nt/Wt9MkRrIhxQgPP76iYY/rWuQTm8VRU5p1Xrr4cjcgbAZWHCH0P2vnri8Q4
ejfzShunKMdRURFsVQ6UKtAwr2zuFtsron0euJpd/pqjuSGOmqvUG9ocgXLSAWleQ0g3y7mkLaDd
PREFFqD/ZEPeRDOUwog/Kd/eayLjG0A69e2z7dvdwKRQCJCQ2/ju19+Q0KJ2Xa4U4tFhuEAdCd/I
g5R8nJf/URy5nNVjzlPpRqLYCJoVxQWRflTY2CRtP3kqO5QgPo2Y8bjrDRpKgo6Rsi+AYyuXFJlr
SeTrtfztmSTW8LngIiddBkT+MUzA3h8LomcSolXJBSZX6+tDWJRk/FV+l03bzREyyRxgeGpYlhkU
yJQjW/aLV/TnRWrTjQtHVWTSNwkm/biMrA9p1z4GDzAW1uM72WlfppBbYKnLMl7ebz5xj/p9JxfD
0mZpmycPF4Iw2bKt8bGZln8DiUfHbOFCjZ9z/TbIIQ1u0fs9fCE8IqbKABR2ZJK0QLfLVZyuXzSm
t8PjZxzLEUwlKnkZ/qDH+VqPuBFrhIvgUG6hhpXqPd/LI/IYwZ058J3vxJWq8YcTF3j329G/rkTw
MxAl+XQ4Om6zCuJCPZs2WZkIFWcYfHjLr2uSD2G+33BROhNUvyAmGPWCPe9kcg6/T7fgKXmQc2UA
Gg+qn5ycWgoJaexFQIoJD63rmk5ZhtxWDYvb/kU3UjY3d89du8p09yn1bcRuZxRP6TWbpYcarmFD
7rQWWoyVnadzsts3Z3VSLWCBn+aoxdKfkNrzHoq9dsSNei99GM1EBwSxEp+uCf2S4vzC54BpBbmy
X/FW6IOLGJbqA/S0CVqzUte3K6zJtxE6G/a4eJfAhXeETbBXyes2d/UJ1/hlRAlpYDYRlqbp1Isn
+Di4sRK0MGM/yZZ0mo9fbzjhX7FrokmsiM5V2PYmz6u8lh4e+lrEUOBIrV/yNOAUrXAttQuV2duY
F2ueFQ73kDUWJZ7gLLCM/uslYlsLYB2AdR4CCP2eb5ho6lrFbbBCwkPS4TBQt89ZZrr3pl9c5JkJ
zGp5BmTg9nGCmoHsrcmTgmCOYCFUQORqhHmjmD5wqzED4Bc9OjkEyM27y5EwCJ8ZoDnzJYTZKKPa
hmnuy8cLwGpGpFs90LqxjXdN9pfPeImI4LWu0xkrAciBENJqAeIYCT/kPaow58GXkathuozPpc1b
pjqOQCLurQALtNy4Etf6wm772X2oTCDGeF6uCsIGyA+qEfM6H0BKw4Gm7IKCg9RJpnqrngGRv7k6
0UYGrEW3x9w8q2GwIIfhP6VJlYWdhHWIUNpS94gJ3pspypIECQsEi+YpI9TFEMH8HX7ZtwTB/5wo
UH5w9hl+3ozFo+MuZokdf8b25F0NyVTn/smJhxj0Vpx2YhtvjJcT01UGH/a0RVv/lLPHVqOQs3Tf
2OVL91aNZIO8BV4gStZUFxZyXKIWkTCk9PEcHdR9C+yaDqv4xz6loIYbjfuAhGuyHGWOxLCAEOvP
JdW3l8IUYDTePfQm349nm6cKeRb/u+frLy4v9eSjgm+GI7EDE2ENzeGdZyc/MVmDPKIYzB0OrVo6
RpbZaiIFpKbsFAkqTI650Sj4Bl0CkFGFiqkguMDcGjJny0tJ7DZbP96TNuZ+fPczUjmwfsx6M+45
ICM6mKk5aF0Z3Jrq3nOqehmADAuT8jh39jIGNK9XeOa1SbXTlwRsWcWgxb1iX6Wj0F3niiPyxrJR
j7MM8eT1nPdTMC+eqx3SAXbQzzHCufz3Axgj1l8NYKpp2bos6SA34uv/MNkf303vaXZKutY0FCrI
sCm5dqokqJpJ/R31sI+xvOKR6IaVPZdYYyg3ZZuVvfehvnmNhf2wjlTJU7ffUfUJ0l+2a8S6LQTX
2rhFGJg1pIKkL8NjokqOGmSC3/4DDpyMqYgKTDYWjGHdvuZkiIR8q9CsPlF3XTZkUTqiWUJDQZaF
ww+wRxbF5eho5y8O9sNcmXPFIZPu+5rDKV55Wh2gbJdN4hQ8/Df2UQ8LJCdfW/N1At1m3Zmyacq3
8nlmuTnfMLqtMYO0JHkScNy36KdKUK/2rYfT/aQrbCb1IL+8xQztd2zkMYuFUw06kwvi9JSN9AM5
085pZgQFKHlKFqwU7DRgOEWQzZv9e12QDsezzhgSCaQGVTf3oQB30EqUwO0TJsQvGXiD5mJ1tDsG
nznbdgtUxWRx0ImxiBL/ebW0a8nClAS2BQr26jyDAkRkmuRAh3T+7WqduMgmRX1EVCXRg4gGCXc/
OtTIxogpYBCRyCqsyu771yCfZWQi3WZn2hyh2mcJIJ17I6Gy1zd+DdhQjh4nhaAAcM7eUEZGng6+
1+8dczvKEHWMliY+I69vxzCaS7sjp61/+6UJCIXJMv8EUhVUxNpobjfnvHY8KByfJhw0ECtjCWOy
T2Sf+778hjJkbOlYp5hwSbJ0uQNJWSoQPw3SxFXmxQVFFZtadWXLlZB/kBwC6Box1Tz2HbRKZOpR
fY0xEtF3JeRH/IbVd00K3u0+LjX/O7sp+N+ZO5GMd7hFLwRJtMvP9LG9caxGaGb6vIdm+waSfQ1f
dLIeeld0jQjDdLJVbCerh1A9Mck68t6sqJ1myA6eaFe4k7uo/UGhdd8Uw3vqvfmBq/wpoLMnhOGp
GCsjkzkV9Tl9VNBEe5EyMkUOZp/JlRC4Ug8x2zg23W6BjlI9a2CN+vm+I4uJIEDK9YAfR3f8Bh/n
azi8TvIpjg/v7xcBRYCM/4rZGppmGqakq5r8r3hF/si+lt590vV7+Cz2gGpV7H1KR7kwuhzT6Ils
v16pJo0XfnYhBfboaWZYb/Jlb1/QWdP0OddKKzoXbBpyAeOq9N8gKvJfHRNt1bAUzVJsXVcEPvEP
q1RRVEmbpcdkDUagoYQkoGv8BcGeptukBJQkKdzEaogP7Ia60iSPi4dH/jfXSTP/4jr946v4F1xH
OyZyrtU2r8IKEsJYOD1bjnFIzi/i7a5FF9VTg3gKZpdP0OOolS+Pm3ytOTHqCBS7JM941VUjZecx
7t1dZpu6nT7eHgXPGEmO2CyuDGomi8UGoVuCtovzmISQ8ptNELXDmdxqX3v3//7TN/7nu7JY9iXd
sHVFUS1DXPt/uLZKcv8epTqFYGDZ4kr6h13l7g6+8UMEwWVI1jmkde3MMvpH8qDtL4IZHr/c8U+r
6aDvPfuTyd7q86/lPBpHbohS9knaxPX6hvKGnYeLmFv/Zt/673vyn+/Zf37V/wKcK0+ji9X6nqyl
Q4WaIpsI8+Aj8OMuQBjftzh+faLPOm5FUsMQ1kxBFvsb0/FleKzuWCaJ3ng4gbLSiZuCNO9Iu92m
QDK4sw5HjOMa+R9BDhFtYd4kF4B2zjm2ED50JF/gsGqCYeWDMkAiIhDoCtCKsDxIWiJ9/pDZ4LLQ
Q7jVQpRfYhVICDux9yhF8BNX5MLCiQeIz0fJAL8U3YzyFLcbzuQXktqMjE0LYbY0xOTRR7eIIIpY
uD6eQaL7GmCffFQikJtRQTH8WSYwUFzzuxOOfUoR+9PDhqu+iJLRfDnP++Oyv4vOTR/X8Tx05rHb
XqhAHMWLxwQiEVt/Hu6w9eEK+FNxxNkOFycXBUUMYaSjNP03j5IlcJ3/8fFpkmWaGgCpbf3rx9c7
3u33247X0W4HAP3nn+l0vIq9lFLH2Cud1Y10r1Ovf8Dq1D9NV2B3i+nBPawGg0HmLAJaxoglaPuz
fn/iYbB1nD2HalI2AF+4G62+g44g6S+vNnoOZMIemS/BlfpM0r7chFBiUaM0//tnyfoL5NeSVNuW
NEnTDBDTf36WYiuT0zbO7uuv5n1Mt+1NxQR4D1kWnl+fMdRAA8OHKMhnE2MK+h4iHkKGCCbx+OV2
U3XxjfcS6RCNONLmxH9H6fSGGir/sUhHvJhe93skZXKEAi7xMsKr2Yo5RXdAXz4bSnunW4XDhEG+
LWvHWuNM8/A4j6Hpfuxh9at4kBDrw0wRmIOKbXj43d/XaYjJM3UxnTywBeUzkOf+5+6qsYdVhcxK
CLHF318r+a+wP0vSDNPUbbgv5V9B5fKV29XXTgjb5LdC05E4pyQhvLd2F4yWYmJMu/s6NVOUXA5f
U4W9L+gtv/vvjteJ/OhojQxoAjyxW2n4NvrNpWRyrMir3aSMRng39QlqctlyWsFO99YsweXX/yDp
aV3Ewa+fVpre7KD9SXF6v+coxB7MPEl/JlVuza43f368LwJUMKAssjVRWN1gGUg9atJaToia25M9
0gttUDyC0xasIwZS5IR4JFCD8rskQudJCjPbVW8owoGYks7Sd0KwOdBSVXg6MZjjrAjvl3vsfJYE
UGPWRCd5879gJm1QcRJAjAvbUjiGtH72gkLz7I/X/ioLEnm5j9JZCZbFyD6QhW7zngpPS7mF7+RQ
cZu2EAkXSLnPEsNEujZ1p5Pw9f79R6kZ2v94nAXda6q2bHHE0DTx9X/YQ+Jv2xW6ZmRriQ1RoAkA
MOceymq/BxdN7Cx6L2WIJX1ebrrYTwnTsdhp7GkHdjv/zpStFcrkbslORjSG6bNGcxxYAmkSYuYg
U5V/j2uDVnA49/1rxLEvObOKM/sXXz/hQL95EHaM7ukYfXjasx3M988LcxttaiNtcWSm5Hoih+dw
t7wtcQrieknjCPEF3sSm52UhWZHJOyzTgTFuQFvAnnzyrFJcAPAcuetCcnL8yk8cEWN6Q4hUQdC0
xStr8Zih9oPZYujojg7QP4mhD9sn8PjhPJag+jcIyD7aS2mizNU9kxwHlaUR5BHhy6Ni+kFmfcHC
X0zLHx3xEyZ5ohbg7VbgGjhFv9gGfjjnamMsaR8C3m5OsZJxudPC6STUQIDEkRfBaJTh5hf+dpQl
3Nm0LNxc0Fhtg7QUsHik7pTCI3xBEaoTifqJlba2K/Dqfo4fHdswWohHCOcJ5RKjLuIKTgFTjDmf
aLr7ngDyUjC0CPjtXgxs5nmSj6KaMPYziPMub0UJCQA7xztg4KEhPAV9icaXTCTZoU+PZ7I3/2x/
bGpFUPs4j7Fs9he51tdIyENCgiV9z9E6DgAS8ZBC1awSTlM/oGbkjQ1L92E7PX2qM2+QmSZhKHHK
C69d5bgUVav3T413kNFvIodt4n+3n7mNZSHvK4BnnqW5FropF4D8bgT3PZ33bDZLjnsVYwGNLdxK
PMDI04GQoeKH7Rv5aIBQH9AI1hkRBwz1pPwtiPyBE0XcMtYQJVOtjlOCVranp38mT+TDoIhOvSxm
zaVmdyWItMVgU4S3p6++lqDUj7mNlTAedKwaAwH30H0a32dJFUGAv5vQJt/+xepAsJfoF6cx2H2F
lRwUwOKt+6kDytn0t99x66I2h2KnJCtxLcmVcv9LDcDZ/HkevofqAinymvOTSog3hHRzFqPsbF++
XrN73sVhGfBOvn5msT1g1XoTMK8EKdIzdWGdHnTEEwB7dxDH3MPaIIE2XWT6QgYWfKVbCygrQ7aJ
fRglsjgrBG8eRNLq/z9hZ7LkKJZ13SeSGX0zpQcB6tsJJrm7EGoRopH09N8i/3+QFRkWMaiqzMoM
OS7g3nPP2XttIjR+zsmR4gcjPs17wqYqB8neyz0ZRFjZbywNqMqRJlVdYrbJueToaT/hppMahxjc
o6FEcg9O+vIHhwgdmPan2EhlyCBLfAXmcoC2I+gyp1rcZUaCX5dXwDSZf7/pvOb1k+vRcy8pyZOV
LlYIHyo82nT05tBDXqITmizDVf6yBIq/3flNkWpGo4wW1L7g+dcK+JDN06d5V5cFwhzYTHgAz4k0
xgONlLwCovHnFfd3RzZD+NeP0/73xzVN295vA34cAiOafkwEQkgZ9n0q0dUNdPotbJZhD3bqz6c4
OD35QWgg9ly0paGZvHAf0Pb8y2XJv9sHRF2XFck0DZHv4X8v63U8vTSD8+Ti5TEQrsNmmZGEMs+Q
ce4eEzrkL8gWZR91bNj6h4MOTp/c/H/Cq3TcQ9TcHf01nzUc0enpL6eG3xx1dEE0FUk1NUWQOUz+
7+V9Ph+5EIVjsaAG685Bc6AJlf1c5dFTZUrUA5Hn0tltoZhsZCBzjAVYE9VUHj4FF0WNkDzxpBpM
mmANMZE4sz+k5w3+vWJzozNosUw1NMuJ8ZCDTkkV+oj0bhWL4qN82IOtFr/XIpK/o6MfrqPPCVVu
72P6AF3kdtHbQaLiQBjQVjRJ2f510iOYY+DLif/8/CjGf/t+uqBpimkYPKumJv1SqZ5qqatOep0v
0PWrYMsSqj+O7hVGBXxucE0rksAJkHpuiDfXwbMNPBHAymOuDFzQyB1iDEwzht/l8Cy8x446F4Q8
otTMVa8jM2gBxWiM5XzKkXZ9xxD1xURjADJeWryakU4QpOkh0uyntLIjG/4J40SG0NllZnnFIbmW
xzSAz/uOieF59aTPRQENl4o8CV+CRgk8enT5eAPFzQauQbsLHSgK1FV3dZrdA+g33MX7EBmeiWuw
dJ5AaeQYEUYpOsZjiDtbpEdl+Nd6ihzlcxt96CDTLGZwIUbaOzkVQ/P7A7w/p3W/OB5dNJgZJqHe
z6/hKXi7GGnlb/4UfSqwn8aoOQcGTRPUQAiHEsSezQS4w6v1XyY5Ebygz0kxYT6XK7PPLfjQ6k5v
JFUo4eU6UdCb41hSRnQzLtkG5Q9S5fmLnAyVidUdoAjiAQKL2C868jTeJZBAlTESCiywhaqPf6xD
zKUwSFBwGtPGOxleWae1Gr0m+nX4HiNF4pxKH4khUuOfmQ8iqo71LcdXpm/4wIGZ4HVS4ciEuuhr
n3FNlBtZJoAMDChFJom7kmXMBMbiuG9hWCfdzTM6GvVeyTPqVUqS4dgh4+vZukfMm0D1f4oJndae
zY2rZZUtZbIDOMyKbDts/WycObEUL9QuNEd5w0Aaf4YVmsYeDKkg9g24LfgLrni3wzbMJ+DTHIgO
3pFqCvggWj4s3Ry45YDBKzqptkmVDfC+QXJ/OvRiA8jk02xVlmiPwJ71UFH3/M2CA2yQgJr0gUPm
TrPX0pd09ZCL4hrpyK6g2rn1R3vKdbwbHqDUeosCDBUUV1dSg4HSvuNh1Rn8g4KYMsBk7nJlX0wQ
hKuqN0geJ1cYfbZ0QHqMaRff4waizEinDDId6kJxLXJIpfGIVJf0KHR/aILQpdImVE/Da5OCsLkh
wFcd7I5Ehl4ckR/aZ1H0kkBcFDZ72iOPr7hYudWcQSjXePZy3NHHi2Ma7hP8wqJud9Xh2q0UjtRf
zHufOmkD7sBXUEmpNEy9I/z2kEJAMUci9xVL7XtcljMmzo8vAwo9TaF5rXtCEX8y983YCH8Lj0fu
yFvh6dZ1350sl1l8hmdASh5Wx46pzUh8OzrIX9LnGZ6tGfMKqLn5Wg/EV/+8eeIK6jhC4yHrWiyj
yJsKiNT+p/YGjOHBkhLgGjP85wmUfy47Qp1YIHNf/tgvpsbQ+begFZMrLxkHGodfnNDJvvSg0530
NtMxjnKwQcB0pyri2YCuaxkhg5a/JIYNiEQbV5fd9uY98qQliIfj0gmgXKFAkgngPHD8uiANOK3/
vO6axn93SHRhkqGJJkMXzTB/WXelo1oJt498XGhgtsgJP4Wspsf3jNObKLuULlq2pueS79ifPlja
dFcEzXUNNHhJNO1vOHODox68D43k06PV32kNtaX0AJ4gOfoSrn6rTm8E0NZ7DgvFOXrdJ60EnQ5Q
1XOXbVHcNTSuzfRMxylPXqIjZ30t1Ws7cYyc/LpJ6revX5aCEJMjASiD8MbO+fASmhXQXOpXW2OA
qajeufZunEVx80wGmO/pnncMWKPnM+YkpR7dK7OKBwUlyV8UkDg0aLpkqYDXlsWcUZnzaiJOIcJS
52CNMLTivCdPZOZquvOBF5NZKv4fll6CemDgXRamiSkDD9HzOtMJNiLU4OuRqisTOUbhPQkqZz7g
0U8pTuknI9WWs7TPUKnDkBG/8J8do/wVXql9RgJKOS2qiCgFC6YGF05YSASeVtf2QuTGcJhTNZwr
WuZ0LlmWWVjAYyOAKzTu6TuVPiDI7BdehZBJFyOypzHkF1TEMEfjo7jsZLUZHj/eRfkBHjegQs6T
6/GFGZu0Acbo6ElEYCxHAi4kh3PTm9BXlAr8MQb4jdsaVj0GMWwrAFmZGbAj5362bOhuA1Jt9y2z
bI4U8/LoOEcjfH9GBpwYIhCeFidYmSRN3owFLZKaI0J/FnmKIY4JJoqXLZPqxavc8IH9vEJzyWtQ
+XpIcbunjP8A/tBUyXvKGVse8uEnB5HcvxWueenFdxwFi6Uoc65jvvkPneyuebi8rrAbcHns85fd
pB2pE3gISXM88IShBHqkxtu+99wh4VCQYpa7vXrpHEuX1QDYAPNZzL2TLHPrkEHeK1aA3U9vnMcn
wsPunvsG7VbnE9gAC+n18q6mUx3hAC6LgfsR0uYgQjxdfJ7D0yXJGnSGHOaVEbLitju0gnNl/ML6
jKVbdgZQ6NZ31vnWrfs/xBzMZE5zj4+38OEPvlgc9I74O7ZcjrfuBdtJHb9KRJzR/YWSdXrBgKRu
LwAi2qiYHAtsDN6AyVfT94lYneqd7KOvabp5rexELBMEEg1UdGedzdSPkqAh4kNy1DLgsIyGIZ90
nS2SBoejFDm1ETMfVSJUZ7S2dgYDoHdEIYkqt9nISjLA8pc+ZyzlfdsZjFPFmdKWNccQneOSg+xj
cdtw6i4xSj6hNbEipq1us5uCLx0JcxPfGVpm9hQUav3Y0uFhiSuCrKn8GGOIDgs6tcGNpAvw1qeQ
MVczZkxFlCyNM6mBc/gE607lht6ldI15ezh2APWB7uPjFW+ugLE7qC6+xDG74G7YZufwUe1C/L7O
JAXiDH6ABTiQDZ/z8GQyT4wpjI4e2A/d9DGSeQAgWA/74yDDJHKwDYu9I0O3LzjIH2Y53QAsxhGV
cjaqP4EuJpx7x5kRQGNoOE5QQR+dE60OQiJoYd6Jk8HyJgRs9gO0/pwoP0umnAyLjnRb4NRwREp1
bLMfOh9eteN0/xL9amVW9l2DxswwYNgj7+kH/FRIMK5bYS4MIUloaeUL4M9BG4PS3BZwgG0F/VbU
mrg3mH9WrYPgkvCL5LyEp8U5V2Xc62pfzfy1fePuZzk+xRjjgmPuo0E8+dUCNys4GRAIOFQl05cZ
B3zsgjqDtujcXObj57exKtA3Q3JEh9r2NQxlwBMpvf1CJWkg7LJYOHTI/AvSTf1ik8UFQH7aL08O
yPad+uFKgBameQnxwegeGijf4U7OBj1O8DpjdIbsRn56YpJNBxFJO3ibx2rnFKz78b1yMYoeHWqI
c+NvqB/5eVnlNlVIRiCnmBAouGIT1AORFb1kDEmmYu787GOgpIkZXyYIkOjG8RApHgVCX0PtLmjK
KBBSBYrkVJsC88x4m6Lskeg0OJH70p+4zxmNn+hzzw049utPVHHDro6+oAsxwFn+RLKDl8Sjmz1v
d+Rh1nRqbYqV/rUkyIzjCo8JoI6XxzrMsi2NmbfH1eIcwmDn2w+U6QUwPYsb8dr5xTNOoFdB+2jf
ZtLj8g+fnbAX5hSGKFowfFJQ7dFZ6STzHh2yjhjRzctp9WPQ3sHUUzggcOjCkYWSRej4HsyIluYb
upnVcvCdfXT/OlLLMbCQ2wQCCV3vwfwMa2JlMI5qXNo12tCMBZYklgqcg9S9pSVfe9geXL8PAI2o
Lmy8ihXQhZ1yaK7Ecgm9F6GTvy+pMMzWaLx66gTLKz2w4TlFUsoW5VwicczORLmZbWvSMFXa0fYb
tiENzE2DVOwS3cH7OPUS7fBOj+plVmCpw6STua8B2BNH2zzi++yIWddw0A0pwXl+/uriB2iKEEGE
jCs4wHiojCv0F6mW2ySL89gi+HOqg7Bm1AkcBGHdixxi9mb/bH8Vbjks5oQgbFoM7NtX9OTyNlmA
ZE/htoSD1sliI6IFekUh6j/8Ii7mjOcnZ+amuMO7FT06AJScNFvo2zIMfwldHbcKZ8/P/eShhtMD
0W1qTp9oMgmHH+qn2fE4ynB6cjOpeq8IM2gVk0xQ7S6HwQ6ydy6On8zfysmg2WWwoqq+HPJvV+dV
9bGVvDl0De4/zUY9vGdHIWw/oc7dbBjdn1ftFYVINs7YVypEFOUXzkNRnkjKskJU23mqPHzovpDH
+Zov8kITPLNMJBun4QPnZRb2VMjM+bAzUN/dGHO4rLEGZDp8ZKceR3TOfVwliuqWZGOLf5kOS/+d
vFOv0tQ3FROdtin20+N/9bU6SVKKShnki3tFB5/6guazvirrmciFDNnsiX5GnRvVWEaYTesg5thh
2Gy/b2ic+ia+JLpYSwfmDxWkOvC7t/OXmvq3JfW/LvGXrs79qAg31Fn5ou9j+HkgEs8GfQf9MmbM
kMouQRO3Ey2mONgOWX1ze2V8r+QIA3SgbIQNO8xGng7sbo2jcVSPjkBaxJSUHPtlo/8IMcXbovd9
8gvnhS1Qds2IqcbwSl4nnlvabqfxKTR8rDNYvavkm9TgAbZ9elg0JBp7+CBER5/B9Ivhs5PhMuMJ
HD/CPsT7OVT/8nVIf/s6fh2t1q2o1M8sX1x3l2Z2f6E8n2ecRlW72ZT3iAwG1EPi282oxYZaNuxx
nySpEW7QxargmSGqswFhLN9/vk2y+N8Waf8o6YIsmDKTIv2XnqV2bT5ypxr5gqJibo6uBI2RidDH
T6LGQ5I/EkfQzdwjGPGpRPR8tuCdOY5lr56DYScJYZAe94pFeEt0I/sy3+GyhdRnrgT3EzDIThlV
fr5fa+iK04L1ocGxSkW6EsLLAfGzEGIGAiEvzMyXi+L7PSaLoqHhXztIw1GSsx/co49Dbc50pA5f
QyaKPAMYbDF8atxelngkxr6GaMhjAu8ZDkk+7pmgiiJCw6+T2HZdCnYbmjM9Vvw6PDrCmI27SOCy
PzndE9bQEPxJE2o14LmS3beVzVSXjgXtCjZjkBc9eEAT/kk9Q9A209KL3zs2sS/1zD3Jy4bmlvZD
pyIaJCkA3f6Iw12fuit9V6sipA9CvIgj06ABekMqzx02+w0nHNgVLFMOBWG1MBFihlevndzcDUx3
tlYQm3zXbrPfcYpn+HDofXG3YJBQao1vwzwChYWz7ZM892ePttwCWhHAMlrsld1HRrPTj5QxFwEh
oJsc6CowWYN0wql9MyCVHtkEAmGBVRQtLqeGkPNlbzRxzjMaGszOOiz2RB2/+xG0+K32AGKq/V6n
ycv7sd9uBaCvt3lTX6Bi+IxQaMegqqla/TeAPHV9tQ4Pj5xSUk0R4BM4R+0BXdIpnZwTmAkjj8eJ
PiMhWK/xwKHAyQHh1esPBSPiAIy0QcuW9UEIi8uc3+wlkWd+9P/yGqh/ew1+WVHP3UX4HE9KviAv
bVww63u6ewRuAV+P/QDbTlS1CPqC7TrbsvOLaxN5K2qF2juRBc5XRaTRusYuM8PM6xOk5L7WH4cD
T3/OMmdYeYZNz3nVJtggmEJkgB7QZx3MmcqChM7XffazCaTN+8wbMOvb34arwlUDDncNIrPQXGt2
k9x9wyEVaod+0MUw4LSBsDn/yJmj8SJ86SDQPh69fOjJs+5HdogE3AHMo2oMKGkdvKdMzS6Ed/Kp
JHLU1g9vXoh4cN6xbxB/6+cLzblGhk+xPgYLFTKop72LtEWcFslxpGHZ4PVth+o0C/AWPojpxugb
s1jTBSBh1+wl0LwqHR1ZGChgiNQI4wZVW4+MkL760kNEwpB+CBXR1tUOVsz8MyEzxeHAg1OdF3Ok
R3cvfo/h+zrqoeZBjTGwj7sZLEN93KBBtAZuPu5CEf1TxMgRJwkMlUUz4gECpAOB1EEKj1tctEWf
Qzux0kgs0tu0JEZjkf9/PhRwBFtbHAzeyMuQgpWXgPrG5alnOtT61VLyVP9EON5cTc6h8UX9uZiu
UFCCQiC8Xt0ocDmbYF0MZW8w60lI6NWHd6fixJXBkjK2xY6iiOhXZnff6B1obdv0d6JBAL94whLi
3Ygn7KLPqIAhU/yjO7rFRMTYR1z0oICm/2Qtr2n/OOZIHZHGXPLOIeEMGOOsH8ExaYYLLE+9XFyP
kDdw1oAdMqJBviYZ7fhDG3/EjhfTQ5pgKw/+/Nb89qWRFcPAT6lJpm7+snfcRF19Xsv8uNCfvS6Y
Xgv9sZfXSocLFXHfu2fMLmPS6tY3ABxf90v07pUbGHhwRmosPuE1984owXvZb7ZUOKrWrtYGZ1S/
WFyQxJ6P2Ft0iwlMXnO0jJuNckQ4AdvqHJvZCuvoUcC4YbcsNnQor69hrzdM75J7G2AFCf/8G2t9
I/B/FVK6oEioiBjR6Eik+m3+X4VXfWuK++Pa5Qvyk8MqVGNhoe0wTEZPzMvPSbV5zdS42ojBlcwP
KSxpm9Na4lzlcmybfnzaAwZpT3pkFJyyS1sfg9ZAGYlvg9ynRALILg3JVqswyxIhSi0iDPHE03qA
y8PSeJw8h5/NACron38xUfvd6ElRDFUS//kNfxUcas2noRV2yxc9W6WMjz4OLpdJCVHa5YjlnrHc
GA5ybOL6J8ZRc00mU+SCdcQa3pDKUYfR9CbQAcwoiUqPbTlGQURCHXiiGwR/IgcYwHYp86IljaBq
TieVcADY2Tl/hPl8O2v3wrgXqn+XwwqZjH+EdYNDdPSZvMeUCiT8BVhybZx0Pg9RWEGRE4CG7d7e
FfgrkC+4UOSIjKVAjADTOF/YVKkl2RNzO2Z8GLzs1sWyO8R4Zqt4efGUEZb8poSPwFI5GOUwN28I
QaHtgZxvSEc6Os9hPG7Zy7XpfcgY+U4MBx7iszMIKaH7j0nPxO0Qb7LXUnhRcGZ6iFfBdgdU0hEZ
r3l/vle/0fVwizQT46+q6JIu/tKtzl/ns1k/7/kCkC78MYO0BOghQE3yfd2T0N7uqEvrkRwgY3Eg
/iXVHqlC+Ib8R/ydWx6y8ELV1TdSerx302OmGe7S5Z8RGN4P/AlGYLvoPBbikMOQm82esRnBzFps
Og+hZW6/Vw31859/MVH8rwDxf3+zfpf+1+v1Ot3P9+xdsgn5+RTgJwlWlUcMAfkGBmeIiwe5c01/
EI2hMms5b179D3hvwnN9jI8mOsNyWbnTPeQW3Tr66+3VZRLKrUUIE/wUdj18JMa4GgqzwYJiT53U
PBNvh2076dgdWdgNZEMtSdpnIICPgDrUZ0gWkMxJnpECODFLiJicGak+RgbhAITxX316jyfg6+9f
URiVXp6WoejcZm93mbmkBG/P8wvAIN6WKY/l/EIS2J+/OOV3yxLDc2TQ4CpEUfjliagb7WLkDyFf
kIk6erGtwC9n03iSAtMLEEDg29XQgCqbNAo6HnPLhkGWXYcoFgETwuyw2TRrMFZ+/UOvKoSgxTao
W6U4JF7TDFB+/eWSuaj/Spx1QddE0VRliaOH1D8M/7rZWn5pOvHGimPQI3ZvoCxR9iYZwSMVLcTD
66vso4KPm9PmuZO/qEArVsD0OXBRgEGBgiB0WgAk0HjPjoRuu/lSoHVeOdhT6MWBXrwzvHz1/PY2
FAOkxzhIcJQ+FrzlOZymS5xtB2FDkUxjhsrMFS4cCGmaN2/nA2HVxoowGJ0vAaNj/OhHjO6UeaV1
nnYkUfFpEE+9YwsvjdGzYaQGX7bsVmePl1CRQlOmOeHf79G9BHYY3R++2U7Ke4yH4LFCdnbpp7wQ
tszgNZIKr02unAUCYVWlPT6vWT++UCxEeeYT8wgOjhilXGTCBhRxf/2ChLRXVjAXGQ3gurHNARzI
U5+jfFc9hvPFQfM5ch03Z9dMgSDTCj+OUdZeEikVovO0YYnXiDdiaIAF3xwRUiJgCurf/EtqLriy
uFsRIrQeDPPJkWAQzSfHdwjg57TFxUX7spkT24iJiJ0aFw1dCIhuPxzEhjTJ9PgUM8jXaMr65jfm
rzOiWRoQl3/G8gk/zNRCQ/CVq19/8Xcdpuq3KwccFdEdjsDu52n9ZSwGsZHefuAyptc9vRYiUUby
DDMHwLIFBVRYM/sG+y5NkZrmFhf3jvi0bPEA1CWsYaP52AvPMIwaiwZRQ0oicIpt5z62l1GRtCHt
rZ8Bf3d/WhW+FqR/GOWiF0feSyivSZ3xqGRNllGQER4kD1qQsncbkcFMb/cgf5PFMVKiwqTWbUWL
PpJXx+VaYHb28ejb7QlIScq5QpoAYS9MZJPXGGUGx6csEnuLObzIuTqUHVp+SOZrts8a0kl0GrcK
JqgzmWFsqRPIRdL2yMRWcOGUPXHPOff9CcD3T528SIcFoYF/iQlMimqliWX3BrZsevZUKFy01+z6
6wMcM4+YktdkGtfs5ZFII5rMteg+Pc7IMEGURwIuaBD7iTi9/NGmWvRIhKU0vu2LoFmyAMs2c/Ea
3SP6GBd+4bTgkUkw7/atHXV1WpffDKZnKvu3Dj6kXONplOcYQvAGMfaa1tTWCBBB40dakg8ffjt8
7Y/4EGi5kp/gSYBQvcyXr7awfE7bkUzY4pnGAN3zhQHUpPsiCBUyUIoRVcDPR+TdG3MVq5jcxZd7
lKEeUJh0gBmYisYcI/URL6Zdr4ptOXzTLCDaEVspc4ltFksL/nldRkclPOch+aqhGhgb+geI00fZ
8pzsNUT+7mcv8JEUz3vc+Gg62GOU0W0l7vnoKxrATySNzaGxuTloFs3p+2W/Ymz45vAdyV4OQ9bP
fL4quvqoUhdHcO4J5tZyZQ4vI23OYC7/qcJ+NA8gOBG906gc6VCG1iXqcm08mFa0MKohlIx8i2DS
PqYmXb5namyEBRRgGrg2LJrgNqtEhBs1pxmOXuFDts4Dr+CCFtSeL/QL3wLKk9EzwXVHV2zDw4Z9
EvNWdQ2rZbe/TIz1kX7CQd/SWha+FrehvlBG0vhpJtXFuR3U6fGAuFRgn3Aq+L4Cru7+r29vx5gh
G2AAkKj02nsbxj1URtACeNhInXBevZXq+UlxSitMpu7VujZZquWvk0ACxuz2mhZFat7dD4/3FXGc
yTqsPmY4thUoiRyzWb1ZctZV4SrLj9/ggQuZbDBcwNk6iKSRsmEKK3PSlvdMBhm2FxNzD5fxvOVq
PyuO00S3l7FKxrAFmGTyifmkzf3HnKKlaFfHtTnsY9IvzsUrQ2h86ytidCc3XGr6qWZrHWcU+5oc
5yePO/OaIvAYyzPh0M6ws/SoOhQvdMxAO7roSNlsZIf9JX17g8MrklmT+mhMYw1y0C+BGCTG6PFN
+yoRh4WvRvRmAnHPOG6G++yWvNYM0Gj/JCf/MZOnRwDrz1FECg8Ec6cGZMw77pOPxMbtdF/kv5P2
2jEKBt8pAB4n+1P9oZzhjdgySdJ9+AjNjMP3q3OOOzpeF6Jy8dOhAh/q0wERAERv9xomAZDaYPMO
ALG+DjBVCuK6941f9bbd06BXCUGC4yf3bf8rrJaARvgAxsv0tM9DIoTQEU9wcPIF8ZQ8SQmy+oRc
XOGqVU6PU446zAc1myfl7JH2tOycOvlsDPQkxPfEUvRYQeeY1ckgPrm1y1wOOI8jjfnmON7Vk8dK
c19JB3lt/Q6KPVtny6LgG/gmv6udmJQ7E4g9rd30NmwS1RXW3QZNMGId/7p4xkUM14Ednq4vw7Sh
mVyG55nBUWQv/uDmNiBaILQZygwpXlYxhuJ0ZskKCTq6fzPra0TCCE/SjOWMYIxYRds91YJ8I+21
fRudx6SbInGpWXkQxpZb4gJ6lKiACAGVwsNBYWMmtxQMI+8muBZjeNsKLfTpy+HFXGf0Dns7fA1D
wNAJ3uvdmVfnPD8h/qZrF4GDgctDzTY+DXnmY6DimMMTfduMBUxQnwUtRSaz4KIE69kvvnrIUfI5
w2tyGlLDySBbbxCIaD9Jk8GQsW1ROuW2o8wlkkewihVb/Jg5pZayv73Y9/tUtBpEp+Lz0dWCXLlx
FWO7BYH3Ovv3VUnLglEv55oLiVsUAJ1NaSNMT6Z1TMywTJ6E0n13E1CB4WCmhqfFidYTQRDyXMyC
q+FV3AXMXXeHjHe098rEZJPjEbJw9D/2XHBLm1uHpGzJY9W/wdAhByo2x8+hOeG/c0vd/Ll6/qfQ
/OVQL0qCbuiiKUmiIf1SPZd62zRa98lwFtN9b5EQdjQxwOq3x70x+DkXy7ovh0mtVShkVLazG+yJ
+7oVJtoTIUyOhhoE44s7LBaOUi+KW2qqe6Nevj/7P1+rKKm/KZvRKWmmoNKwl/5T6wsX+WoqJ+Oy
uLtDKnTYNoh1sLQBfNKR7aYV8u9bL6XE14TJDPIWAEzyeekqHRFjOsuzRbrrMD/wjXsJNydp4y2I
65Cdaz5KTFisW2Js4ofbCZGM2HR2Xn2/+STaht3OhN83BcQCv1QNeDvHvS4EMszXYyfoTvLuIxmh
cU4mPPHf30vCclAEOfUFz0J3dddrndIqubS0cQnvtlSe8dbv6+vwNOYBOpOYdInrr/tplh8qHFMr
Mv3KtS7yCzQHUjE57BEAG4+Qb9DBxHc+sHGcPG053letD7TpaSVoXPhiyFPBfAjFFhcBYDK8GYO7
lSDOok9JXHtIcpHuACIoY6NzKonplEmcn40OavsgytcZkDLLhZG2wfhXGAMCd+h+VxQ+OJ3JqdiN
oEEvQu3ksJ/S6P1Yo0eEMy479JJYDBGN/9xVHFsbmt/AMPn4p+G8HA4olABj1HVDjhPhaK97o8FX
MUWle0Np+9VAJGMbIQmcgMan06QjAcGUZZJrA1YdZp27HdV9Z0ZaAgcyopdzmSeA/+y1/rXuhCCL
9BZvBu3gb6aWPiWp8/ri64h5u6zbN+2bEb/o29re5N7I915+oE/wpYDMba09ioOe2zKAzPCw9vpw
VFhTxgwWO+rDYhjH38xHr9ZmY+V+AVLm3x/RvPlQWL6G8/l5gcpFG0/bYXi3mdVx0Cro/1KIKb2C
+xVXodlfjSMQ4sfBYeAlreN5z4T9+Wk3k8KaPzjSvwL+M2REy/+yH0V3gLkgnQ2LcnnOwkXJaF3p
zVNUvlNv2zpljF0bFICVQACyntM9R4+fvbTg8v1yOM23XB4tcAokI4RABOMcWZGnr7hKenW01TEt
O1d+PET3i4OggR97IsL5RCsL0Te/+YvqmZrntATHF7mLKOA0xXHiubrY5ubAXmbb4NBTw1r57LMX
y+3dtw0ZpAi3OdnZwawb8mfMcUCreEEwQUpMjO2WQMt8Quf3yNrDTxGuYugy78JyYfBHUKRnAMQW
puQj5KZBUSdMzb20GPPzm2BSeEFURaK7+xzceCxuMTBy0rHGWjxlqybRyKo12OgahGvaG150HIqc
dOhDC8MDB4jH/ubPgtTydXuMEwgZ2/DL3Pb/LjkBT5Gs49T0N+PLcBy7aYrilY4lFk7Bi0Vygjfu
gksxacVljRVjNkZt4Bleulkdl3A6rFiN0pdvz96WkWYpKVfWJ1l04W5jVlZKf448gVsSnXSvmqZp
hz0fOzNuvHj1bqxx5wF/7OnDG1vdNWF66qd+jKECHCs3y+rW5mRDfmBlfbmNk7qXwO5jtZwJa2A4
6+PQq4nk2ClzCSAeZ++r8fgaRnE+NvClkhnp8c988eGtZH/D5KtzIK/INvOGj+5kI/Jz3IjEYkS9
i9kxogMS8sni+Bt23C4VD0QHiKpzfEFX506qOwUnQf8ZZE2h8bGK0JUPsVVHp/34ufmiDHJTRh2u
6+KIPUbBIuI7bzaIZlDPeE+HogdxlGtNWR+mY2bh9m23Gfj55jxOmWnbk341N2wnmM3uTtS6WGq1
hyNd7PjtZNZCuPH5sZv7Px/d+uFeMrNgnCJOfb4/d4e3Z+GKdlwxjXzGKeD4I30GrsHNWX2XN5Ki
o8XsZs+azDncfr6vq09Jo8AmHdFSCCbCteKxMPn5vHMMa8OvEEBAZvtPAtREvSSbOQwTKcNmiMm4
jHDI3X2cDe13308bzQ4zIq1nwcLexHpvt1fm1IcHAa0hmdk7ydlt6ocdR9EMA2z/lFx8vvJzD1kY
8MRH+SatJrtdbFhWXNg+A6nwOGNlsPwfIRzzO7kRgfczwbLd49Tlt/SBag18CBs/9dD/ugWrj/0k
rARkph28pziOf4LI3vRvTC/LSih9vjbpTjr6HKQ3MSb12Hfjq+TwRF8dgiwCbr1ZOEtt+v1ezbgd
KfVhC+rD0tbprk7fzqZ145ij06DC/P2K4Eoe0ZNbq1WNtIdsFgzQbi+rA1b/sG2rRPITb4o5/w+S
vri2vjAvEvhjsduEPleAoys+x+UnKQ/Mayep3n+1G7TxTOEg6keVtSBgyQrSiIdYoDO1zIgMhHg3
ArGUpiVDBKRIJys4ZNNgGXCvJgK78Y3KzmYlesZ8a/1D2S4Na5ezzhxu9kTlvgYkys2+L/a3KAy/
70CUzxYxdLOrc+iC+2rCd7FI7Vj2rXSxmBGE4Bdh7+tGtDhgI+3d3XdvwR3k074DR7Bcv42QcDm8
xm50dXgQKOr7QMAa6l0zB55HDL2lf8Mln/FzcjuC1tbFaWQMo365XP65eJJ/BWbqoDIlRRBlSdJ0
SVR/0aSIRWNU9+u5nJYDD97o5y5R9OjeoCjCgYr8kNh7IzCBxlR0luoOPX5pt3WiPAHj1c1Po8IP
KfKvY7Y6ieJIoedTFG7biwzO9H7FoQTPUNGhiJYk8uKxOl7L0Z9/BeM3HXJsQXj0VUPgVxH6Mc6/
mqblqWhOlTboq7/lWrAv85HgU9EPGDvc1vWavDrk2HecOJbX+XMM0BB+dCv7nhL+ZF23/aba96wZ
yloIE3r1BKH1jAF6RcQqvi1XsGQsqtvYdm8uq8KhJtEinDC/Z4yKId1mNaQtyr3s1XSwvPrFJBqE
h4Al4y/zAOl3pa6kiKqO0qnXp/wimpGv10p6Pk7XxRmivAitwQG/QVuTgrVJ5/0ikFtj1Y0R/oUN
yva5aKeL2V+uQvmNNED711Uov9jniuJ6vXQdV7GGPUjwCpURShngFlX8khE+Mn6593KUrUe1ZF3t
aeYxvUJL8cSaBcxYYNc8mchueVWAAsguq1q/U72nf342/vHx/XKO4UINBc63Qmdd+WUcWz5Pstkq
5mVRLD+huL9sHtvzFt/wnUp2ykG0P9/7nGQyvUftIpNU0hNBZn8zXf72EeV8ogEXwE6h/3LXbuaz
VR8vLqPzxRWbaZyNRcyl29uQnb/5JkB62u3RNP35tzd+87DovcFR7b3uhiT/Mpo9ladyIJzP18Wy
9Zi9uR3DsTcKsZdzTfM+nCeCzdTX8xwFGCX9H2lnsqQ4k2XhJ8JM87DVLEDM80YGEYDEJARICJ6+
Po9/0ZmRaRmLNiur6s6MDITkcr/33DMMNDgXp8GB7YtOBse6mBwt4p8W1aoYmvODNwpDtlLZf00E
x0d11zfnGUscSWvJE2w1XCfFuJ2TBbHXiLPPIXvSCGAlkO1EoDmUtrcvefw0jrUGfB/CbaiRqACc
yvn3d9ekv9xzU0Xrr+h8dV36Ynn9si1IyrG27gprVCRmYnjvIbPJCKWBfAIa2yfUIzz3zj0Gr/wJ
CLC+oAcr1+Xsmvn7EU5zAfN7erJifcMTmwKb9ENo2cRs4hMQN96tu4/wQnP5W9qo5+y5vgxOS5VR
Y9GTuxiZ4vuDzgN0iSftt1wIWkQDp5HVpdGisVcYidp9yX8m2eLYeYoSvzNBgu8ch5SVXCNclfC1
ZSstQsF6KVbnIfNLyv8D1Hdcyy6CmkEP0hKzGxw5o3x13GbjVk9HR04x8iaMjsbD8ixYvCZ48WWO
J+8KlYb7jpr5ZBMP3lAL0clDVdOWFiBpKBeeBP1/BPrLhfdqMlzqjlxiWYwXOXvje/540C+cQz43
6zNMRhJ/ZGRwnJ4T/iYlEXS5Bjrb7SmXBxosi3qEpAD6x+JThRWGVCfAx53jmK3zSd4WTCfnhREa
MBTUBeqwoRQOx6jJGV43qwNxFuSiCUJYQGeRB6eOxUf0rKhJqkEdvgByptrmtsKUirTW7WF1QkwO
JObxijsrk9qJEoY+0Tsl2FN0oCpR7kA4cV9t6DgMkCCJ4kgM8WQrdZqtSGx6PkTBjHuOcybTExOc
6b7PWP861SLyPJMsRNvoV2QEHHeCE1gY3rEN1AzbRiyMgDxWRvDIxpm+Ba8IXp8PZHbFLTJYHtY9
xXEy4l2egQVjGpYd98IMaQX4pUSV772K+txgsAru1oXq45Yd5FfsoJrT7UkBsxoXFijW1MJ58tpr
3CXvG8S7JsR5twNVDPJtHhycNl9B6+zd8WmarciIEpS8SMM7hU8iJ/Dq3pJ6Je4vYlbHJi6ee5fY
A5zO5ux/WbLHTx2M8R7lc+mHzVAXu863Pfm3F/PbeX2s1VdTXbPzFLTFY6IQv+NzdMWuxH/1zMha
S9wLYrm3EoAf5AOhYvLLNuYIjYPXIsAJ24hG6o7dPkTQdGNMIlx8bNc1M5XPJsk/1D1yCdh/W6T0
19Wrc6IAE2JtxtE/7DJ/4x389l2+7bAn3c72VpWfp5XYXKT2Nd5H8F4+jxGy3CCdPQbPsCBgUJ6r
HZ2xxJU1F6aDd+cwfneK5Jy0RscppGvPpHiGGT5pDbWg7tG5ieBZSn5sVwgI43GdaSRF8EudXFas
RWoPpr08S8QS49QXzN1/b6BfRgC/PyZLUYTfjaoLbO17pdFk+2NlNzheY/LB6JyxsoRKBXMnUDTE
dAHePlD6XuAkInA4G0g+Nlw2jFMDVyZ3++W/NYfQ5HwwcNFgTqBOGKtMfx0VtyrK7KlYeTRW9wjV
0FSf/HD9fxIAOPF005CEjlEUS7+Xhfu39di3GvVApYRnx5DJOfOMG37uKQzZr3OQYPnMPXZEgCOe
xoGgf+5DeP89sSXSokAeE7SXKSwIrKzIOOxYEQIsYtlIMfzKNry64+ePR9dfGFVcufC5s4Q3v2F+
K1rOp5Ni5y35AJlFlHco4xDx8SVAYOALMQsAYdoIKyocU5m4sMm7m5iYDTYJ4Sw14Dt88L+tZH5y
uvaUzgbsAcERvSrugvQ702jv7XDQonGlkffIDnP/ffPBZP94yfHAMzSsFRQ4LZj1/X73D7da0o+n
Vj5FbgRF4bWT2k2ABfoMdlM6tMeMyEA4+T7tS7ecyQumXK/dfv1YvIZE43HeivAfuXMaH+GG2p2K
uqmYNrhB949TUFmOuiF+NGH2cY7MQCVvBD5KvA8fbdsvwmKFWw9VTRPYzgjOryAlhcYYKAWqD8yd
Qw9nVERRHEewE0CLNNiUzGQALZALpf0qUFcCqQOLYCXcadawwIWaiaroOBA1TDUhf2WKZwLiXgI3
n5yOXtNn5D6yu+bAXKbwoolpcVve7idviK+65ft7SUUL1U7SRVn7bXXcDnXLuKhSPiWxCECuNT+G
A/rnNc5xqav8tFn/KauwFJOX38R2z7b+WItKbh3u9fOesxYhPrsrTlVxV+4hWC6WcaR7L1Snc4pr
b8FflU48CQcfDH0pdyC2QungRRKLEgMxACGC591pb93ApQKl4VClcaK5LmAT/7AApZ8uXNTGv5R/
5vNRFvqRC6cV9ATonSbaEAAfsQNyPaeDjigQfL7KRxjhbHJUFxOg1hEZs4CP4XYLqgJkGiSLmeDp
XT1dJFwvmEix45Fx4/JPJhn55xkbBzUWWOFg3u2Sx8prJlCJpUCtLN46oDN3/rE9uoPaDUcjlEW4
PwsoiFBwNpApVbJ4QWW3zUiOuNGfPAiNP9sAS6XrQBSjwGWkb/v9VmS6+jhemks+9ZIkBf5evfw8
EvuHeAnxGHDA7XFjoy5EstupnUHou0P3k+h1dj++yJyRLbvL/IJ3HS59swhccSzgMRGHeqGMGrd7
7Sj6IaFJ+8tl405nyXRNuqSw+H6/7IKHd7qaeGl6rCzm2JTSEu7REPXchoRyQjlw4YtD0w/n1vji
LDEG4sWG4NxjEui4iPQ5lkjsnSLI3LtrrplAaKBL4pydDPeDePbvNaf8yRe1aEM0W9xq0zbVb/f5
KeuNnEuGMKhMVnXXpFSPR9t3z4GV6QPrTYfsB7Of6qmvg/jbhvDbx4pm/ZeVfrybWtnofGzV7iCE
pkFBF52CSDgbw51MYgRoI8374DD4qK5OCDDdU4Je2yA4SuNJYumGOOGHh/cXORb3wsSxRbUh4f1x
+t6Uc/mQH++MfeNNrFf/8ql6dV/f3N3YGXQhW7Sr2lnDjAFRRCwQCJhzN/zhKv4CDYmrsFk9WBBZ
qvyt765LyZRbN65CWyEXpeXKBjhMMvBR0KcnYvkTG8s7jQw+wVmH2evRGYrBJiX+56E7E9Mte0FT
Rnplp4/RFgMf1FApdY598e4tB7bCB9EEbHgvdyDjX9IaDlCd9qF9UPsUT6cLDtO7+FPSMiWnfR2O
d9nqkezAKi+EkTI7JUs1n6jAikr6g3eOLIkn/8fK+L+v/4WO/LIymne2b8rLK6MEqoBOlS42C5BP
Ts4COEy8+phkawQLBKsVTKfCWSzELBG/DGfDIPEeIrvcxJPYWmLLP6oFPfIe7MEJ/ds5/LDXR3fL
+DTEa5pZFKelNxLws9p+ChtgJNqZl6ntYtLmaAJJ5ZUNxtj2C8y37QuFjaMPxTyDoPYBPeMrBpIe
csI7u2fn0/A7TbBQks6pCD4N2//hVf3rncFNiBeVFfKf5eMvd8asjfpyulTZ1I6w3nYW5WzV38SI
6ebCcmq5Xo/dn6BW+c++BydY3gXSYzhRGVj//p4qL4OHIZ1x5fVIxOQALabKgDnXGqoSBnE0Jz9t
DV9j+u8L4JeP/L4ALvVbt99ZgYlHQt7GDgIxkSct5BKngFEBfiZItVmqOW53BIKRWOzBiPj3rYaC
/ZdVKJPGpOiGgqjuSzLxy71uUrOqlYJ7LdJjeMkaXjgQEHgFrkq6egLMcplwHN3ZuQoHpqMV4s8n
CH+Q06RZLvWJibnE6EZWsFLa4BLwPRCmxAzAL52rNwN0fgT1BxTfIT9ExayPtbD2kj7mrPcXwIpV
9fGcsHvvgyuGJaZPcoacBcZkW+RM+s6MPiGODfLYOaYY5jB/zNaAK2dOZXw2l8bHxekZ/fkZCRpY
AePORg+WZXweABD1plHJAILOe4BXzPrNnvbsV+AScMNpxk9DcUQehrz9iKJxKqrABtqwxT4zp217
dvwJd2n4Hv9w05W/LjaF7kFGDWuZX3//y01/yg+z1l/YDpMR6ZkXpzN7uaazSPqy1397aXtFyBUE
ePALJyhcSjRGLc5yTXw9uF73FYA2eE63gFJw7OROnHqxzIGiuDWoV58zxHK2k77ix30G1ngsx9ua
Ke/dc45dug8AX3bKj7fr++s1OIp3DpT5eGjHz6hTiZBy5m8vrz3+xFbH/+SnXsGTXUX3fSZ7ra4w
VfupU5f/osz53Yj5Wzmxf8qvvNofs2nniYExPPAgTWhqH7BL9f7Lrb1VsOe7AG95RqzFo2PSom3t
dq+OM5qATrDnh6Lx4qcO46aDSz0MeGi5IHaMqjwBy0GAeyYQ64b49+EOfPCaqOEfQshgpDVg6TWd
swtCT4sSxgM8IZY9f845sWSwJn/hpgwVOtKmxZG4D6LxdMwYitltu7dG7Oisx5/gSe1xu838l+FS
b8om6yj0pj243ozdp4y14IQhEkhHghZ7QHV3QIyIzq5eFqghfrqr6l80Mr/f1W9l9u0p71tazjrr
BJobdD6Hn8mKkYuAdqzwEmcTccgCYLbraO+MTt5xOsrdEQnw8KO/9DQKFBVoE7y1lfv5cqLKgSlM
0DyJ6I5YVdvJiiaO5TQJQgbr7Fz47Idxt+vPZW78aISjGEc7w52jDwdP6G8IE/CHGAiG8NYdaOBP
Kn5xSUkJWQPx89KIr53rZlt+cFabbo/DqdeFxcd5Nmrc7RY3G6cnMtPF4JH/5oQL+kw44kscUL+7
H7Uzgnd7DHn6lATb8IUPEuiUNbjgtQOT4hHxTkxrHj6MXie4bawY9gsYLWYX+0SLjcE+Ie8twDKt
NdN95k4dxiNu+EJR/OrfA5adOhKrR3zZjAX34bs7mGkYSVLFQiOyOUeZHgowXXbTvtVfXttsL7i5
jsfEbDsYnNOKpd5k5R2dz3F0BvOjvuIm07tACanBEvBOF2DCEzZQZ9FxfR0Y0lv2BErQg+wQjb3T
13t45pUlCYYRJknTAZJWQoYrR+uVEZKIUFh+m2PCcpyZN9xFM/oqzxvaYpjTIlIW7f2nCuUdhHH3
KRajeLfvJECzHXEBicskdcxQFlVLi887hfeIGGbnHIx3p1AGxHafmydGZ/HT+eFcUr5Gm98PR122
LFXTDWwDvpfrsp0VepWX++l7nMVVG5AoPDsy2xwhgC0wKa4fphYjDrflQIrZw1LmpFimMQ8+zJOz
C3U5fEcZ9FZUOCStAY/DJoYcCxXp7TyYK1ZJA25uxKMSnPcFxyWsWcNiRnd0aRSZf3Pu7MPuFLrh
dXuG88xtAGy+gTvvjJ4yUgcHd2didr/kz1FDtjzYD34P/2euh+1n2vIPuKckadfwtCVcnmILlCUG
myqGC/5pjHEd3mEubltoo80RZvJihULUTr2ja8Q2kzl6A4i7kGKy3msC1ydhmTBdZAWgKnYwp0EL
fh8gv8Nq4gTsVca5NyT+MOyJ/vYNSoYkrGtOa3pEiDF5+ODbfdij29xAVyQAdjW0XYvt7+i/kksg
UyuWbjwaDMSuF45ivFEREk1ipwvbZDnvhj2O0/GrM43uEfSgWKC3Es67kCeqzSt6RimAftqzB+Xc
cm/BvQ39eKj26w8MNBj2AB+DFKO/KzrmBLMZDK5RpUK/dY/zn3AGBkl/qW5+XUXfui/TavJb877v
pxLUZwy13E2BPzIVSWzzbqXDTQ0fkGxbGm56MoRZoUaWMJgYR09AKZ5N9A+S7ypfYUTVeOJsztwb
vyBvHxso8nCxxNMDv8PlwUkHxvJMGBbeVds7tsMba3ZfXfsG5j8dHQo9oq8pxlycynIHZ1egZYFi
MRKufQ0xH2JmJkJpDBgBOzt8dMj2cpUBOiP+/FMboCFz3rb3IFLVgWz0oNQKLNrt6JhgjxKpTDG8
m+mM9LODdIx4HHd0nWdeyBaK2Ne5QtQeX1d1KZz/WEn+dXpISh/UOBGMVjXMb44+KaP3sjl4eE+n
BMXDwMFQenWhTpliq02OzuTVVdnbXANhKKaG9ezt45B/6NW97oGVIhjk0L51YmIZhDTtLYIjYjYd
7KI/TBTyd77ug9sFQQGnr96ZUbg9xDMHkvwNcop/uDswo81QCY6DZ/9EjPixn4+rOzFOuO3e5+ak
1l150AyOGyskbEDn9GCdwz4MpdWzrQ1JCLu5CoFvyFDbVn8ttkmyfzivKFtAVq/hv4u5r2n6vzaq
bwOTIt8/pPqJuDGhcqZNZTN+su4LttEkCaBIcR7FG4b/29HHjUfURYcA7gSpLTqR7z6rXF6jH8YD
f23wf133ogD9pcA8n/R3oVtc1KI/AYeZTCZiN9tSLMWh77sRaeJ779nZ/SCwJkvlby8cHGDJ0GW6
KO3bB1vPqiVr+Xk/pb7Cn1GUrysrERjfE701iPghmNjzJ6FFuPALxibUV+4YPoqO3BdkuE+B52FK
6HIrYSpGFjYUuvNyO7v/4HASjzjUmj7lEv+G+bhPsay4nMcoYfNks+LURjlbO/Gq3NUUfmfeBPEJ
HKkMNwIIGRTaUlKBl34yeSS4WkwQcHJzZg3r5JMN/uCujm3bmREnN8RZATJjl/XMO4OLK1zvmGem
98m14KycQQxyDDoNts3cx5KuU4q0kCIc7UN4vnBE+1I7YThvUI1ixcEtWU2wsPJuYz3YkIeN/RDy
pH6JHQk7UVtrP5BinoHV5TlIeubaCLZM3K8Eg5b8xA48USopRsCTCf527obSJjqG2AWz/2DHBmZa
e4IcO2koe/H9n+Jb0D0Bk6fjsqt9LJfw1SFnHgcnovnQKPsvfAzuXSW4jPDz9uS2yhmIMzaihydv
VVTQfYoZKHWsABSfUdaG1HcLe5fZzdmZXhZ3GBLxpn+cp6kXKthp3cmOwJ1IJGkceoyKwRGIq+1+
VcmtkHlpVx1SZrITeyC60Qjm6aEHbxthq/Qhh5STiFcDCEAmbggNGlnB4QOP2XtTArjawt7thFX+
GKdDhqvDm4PGHD2wT7WygzS2w5aKWoWMkh0F2QF0o4AP5rTi1N9dQ7Ad/u/JvzeBP4hahmppgP3w
tFTdMP7oouWb9igfl/1+ioNYlFjrijEwFW+7T2TkOblKjPwhXTuTfWh152J+DmP2FbOtmk8XT3RT
62GaZUGA/wFK+ds8gjEE2JqmSvzH+nYAHi1LL7Oi1Zpgsgk1eMuMBXEN49bK/Wn2of4NYdX58kz0
qOcQKPy+6Vjl0zLvTdqanGJI4cWoOmECcqjdnDBa/FqoK4YWW+M8Z0VW8M4iAr3P8Qnpo4ckC6W7
qxAuUXWuiaRHeNFavR8LAtFG/rFZ/3KJYvv6ZV98A8IfC5NLtMcEtpUG1g4+ObkEeuHi1JWubgIG
ukUcp+yjR2RysuCDR+hipi0ZYCsMq/fzfy8d7W93zVBtoYXmzqnfrbFaWZre5IJLUvvnnuoVoC5Z
9zSWmRsiDthnQ8Md1fNqeo4a+O6Nc+qoQ1mGqJhKXrV4u70XvqUW1FQLkQKKppEV3QwyHNzb9Bqe
ti+8Dmpfh+47/PeFf13Y93v564V/u5dV+jbN/G63JniLHAbvwBzfnVFFVwAM01a8dvvSfjo/fKb8
l8klg0tQa0h2sskb9/sD3Ks37d161a1Jx2M7T5htX5luiYk3lWvCPEhit+wETWCK0xeOPNT7URou
PC9qt10Ean70qTv3WZKsVijFYkb+VUIAle2yXWJ2lTAqCm1fG+CC5nb9cEneX+D73bk/990LZ9G4
vY4idwwfPiS0IcPASxCkhCvSNFrj1eA9er2x60beDx0RMvO/rF1aIVPCRE1lVvTtVc5z03idbhUL
hQLjgjtC46Fn6DH0E0P/RWf2CKQhbsg014sZDbszo75IdIgAT3fxhla26ge0rJS7m7KHKo7NdyQA
NrbqtoFb093DeQk68ddAmgKPKo0q2KGf1nvbJiqnx9Xb2Wy42wTlAQ9u+tvqAh/8A4wET2H/gx45
JOgiZIAgc6w2yaFNzLyH6N07AiBn/hjpGgH0ZYCPWDSuwCN+mqb9hYGJtQvhSYqu4i1gSt94BZAJ
pddTK1qTPjaz9OYjtTeCiG04H1d/yQmSwS96UDXOLLoUOtt/r88v6//v74SpWJpiQcqA2vcNxpIf
+rNo9jKuTMiGjBBR8voSe4vUQOuO9/LTcpE3XVi4/Q7MTEiPxIg654RIA2yuRgXk9ROpP1gpez3U
ogtL7r72nrZIHVB5e/YgbguXj2JDbM9PB8VfiD+2JG6cytSF7B3725tVV031eLdMY0KCV02nhpmk
7qveu9W+TQ6MXig07tF18PJfTBCmr3vvNaIdvya24V/kwOqVmAydO/cNSaZ4HrkK1EkXmynS60Zm
V+8jj6teEKb2RKF7nMAdgBLaxl6Fm8AhkWNcqg+fKqJmzJx0kBtl/SAi0GnAbDjAV9bbNT8UH0tx
WiIqMsQzELwO42P4RjMv/Oxf2E3NkC5zxLwt54SbPVCz5MqrGxPlIRLby6ZMjKeLcAfmnRLn29P8
AA0MBHQB11TzzOO4+EhRdQBO4bgc1yAbAii4B6QyhNdZObBFoBVICP0hSZFM+Le1bwUHsKXosr60
q1jDyMmc7XPkFNp1mKo7y8abm7CMok/CLemO2zrMClfqnD9Uw721s+H5pyX4xwaJJY6tyTbzJrKU
ZO3bHOOVmu/7STK0iba6BJjBjv69wv84QH//9V8N9y8HqPw4XwvtzK+/73JqtwIGZvDvT/hzEvPt
I74Nah+PlyntLT4CzgLSX6b+261vh2NquH9/0h8b6tcHQX8xYKFqUJG+nSUnFRJMLmuTB209boWu
iuxk7+7+/Snit/y2JXz7lG/H5Nm4PbJzqmiTfKRHdaeYgHa0//0RP32Rb8/8TJCK1oJpPcnX54hJ
rqOvzJ050H/oKn/4JvK3vTXX86Y8tCSWVhtXBfx+KwyH/1/f5LtT0EE+pfX5wCM5CtcSYTyH+x9U
wh+e/J9l8e8P5evvf1nGqlzr6evI51wGlwnmN6AWD4iLF3jQl5H606fx6n1fBLjckBajk1Eo3Cu/
m1Vd82dtnvAjw3bDS4HP3+5KvcevzNU/bq8xib14bJjN+JStDSoLO8SxvtppkF+fHbrgXPIly398
ZmMVZwmCnRYXGDuDK2go2HpYmugUlWugNe6BJA1LeLWrklda5K6E9acN/+m1xcjijDEHlg+ZGR47
R8BQNjYopODetfe49w/sn8awQCndAJQcujcUn2OZvAy4Ch8FoOT4Tc8AHUxXYLopsBqBHg8xhxm2
Mzm5HgwKlZ25Hx0u/QtMmTyyswG/LqNsVTGPnFp6/3qcyXnbAvyrcMHwWzuiACwnZ6oDd7T3hpeE
QxRNuRK00KhffOqE1WWV9vTP/bgFtEjwbd6rGefYxL5lgzMs22P3MamtjSkT2hrWzGlJRCk8QNk3
kbnLW6Cg9cZo33sSAVX1UozISmA1fKHv+Lkzjrgz9wNv4zO9U+VdJzpAZrRfS4iitlelR314y8Jz
PiynesAYXrand/Ft9zn6COeJUz9jwsyzZtrTubbcK6uo89wpS/o7ke5Xhi8slj40fDigX0KSJWpl
U2IWMGutG3GiujpUcsWv9kNpjaJK5kcml/hhhXwhfA9T1Gc1ipUCewJPA9omuHxqwk5mMNNMs0mO
nEnxcmyveVgqLkS4fMeKDmViTeS8lM4xussYIyBCJ/rv3pGBIqfI8bGk0IMDLuykPBhIobn6G3R5
hIY+f5eub+b0tcP6A7MKc2OSVkKOawp+ffA1wraMdt42Zic2gL2bbzkvS/7+KNbh6zaV8TDpW3hw
9y3Vex0exMKIhASA8Frt45JK22KCXCiYuDM6svGG0VA9mE5DuBSktaNX40OEUzlH7y25cYqevDvu
hHh2jEVGjhRKSBbpzKTJrQWGU568J382YnjN69Tom+Ls34n+k8ga6KTTHOIuFEyrB4VRVmanT2ta
wd59Xf0DJhj34Aq9/Togve4Gp7qdzlBKZ8xPpMRwixexHn4+FUoBtVtNMXTQkPkzN1hdGIPb42NH
NV3JRkzllDlsAW1rdfGrPs2aq48/rpr6R4IS66TEARQd3LH37rxj6e6kXw5NJAbyhio6mRsYx4IZ
3fHhuDJDpyAsXP59o6N4qvuH/uvqZHWAZU3qkWVy3VzBxBLcXfjz4zQnJuceIMcd6l3j8BVhFB0B
WDKZyIAvU0LTLU6BDIFgcTrGCqAQZrNc9AoZKb4YlE+81utqqaCyXpZ7D3tzFcCNLPAzTpfNKdHx
nIX2TucJbgA9DpkYNq5kCYe3lqff8UzVtoZBboR36T9AadH3zYW8YR/LkxSuU+lUYFFgnrb7xKEp
vn6m0F9HDc7e3RSqfPSA99q1tqDax24dZR+EA5obUg3yPaFxJI579+F+aD08uhbVlVBEI+NaNwv8
qp43F3tX9PoWArJpgXsLIxsKurAZSX3iAmWj85zozPXv9DitKalCUh5aY+LqiN85UFz0HjuSTZeI
L29nP+03yR63wDywaI/WNymyFpqC3br3bpdkP3RA2J9d4rhFTE82eiBNJkVmS/rgqBRSyHoN/4BB
oL/nNJnoNvuw81xeMqH4b+xAxgWqY1rk0sGg9/XnVMU36+opfFbA1oXh505e/2eosr5iyp57VJnW
LXwW8R6LVUD1i2+/o4oxF9klhi/hXvnqtKSk8PQL8U4kV5nx6xJcOg3SitPowMCqWO/bd6JQcaO0
XQki5Jp1YVvOS+MWlidffQZ2HZhzjHEP/X33mXl3YMbPlhE+Pu/DAwRbNvCqQzCitnyix9wZt6h1
9iU0K/hD+ukCWp+9u8wQk2rAKCB3mNMBOjbD4+KGJXuQFssrbg4vX5dDs9VVaQPvgcEWY4UKjes+
eRCLGdRSdCh8k9lXkhV+trJnNntk7t8x6WWFMEeSYn2G0Yr5GF1OYz4UJrDx4Zc0ImMr7de0A7dk
f/deVmQ00AFuiUJMU+4qh6m9Yzmfaq9Y7vvy4j567vDuwTsM9wul98TN1nsAwC2lSWvZOvpQD4F4
DxGbxgXo7hBYVpA/XA6eFkdKYmxsiFHAqf3rOyTYAuyaecpR84k8aqUuLoXnKG1FJkFWUFjR7rb8
C8rbu6+/Yv1OqKV3upPx6bWm+y3v+v0lEhBYSMcBdeHbJdlwr/Ar3ZvWKYFVOxikFEF6d61eRSIs
ITMYnegfOZtUmzdavniEDD37rw7TmLN3ARsPapDjkjXMsLnAzTE5DHk28LneoL1Mk2Oz/7Kc0g7K
MdkQDRzh8SG8qm7WJYKi6cCwuYwkkLpWH+38QhhRhCohxP0HKoOUz3h/GPhgdnXkQioeonSKyk7F
xvzYrtlPUfC0j+VM2sETemfCIw27DwOUj3nILGUwiCEQhs+UPXdfO3fQ9bUCuwmgCBFTVyxNPI84
RoisWiFHrnP3QYKZc8KxAy8XxlbQQnEaqnrnOVxRPT7prkme5KLwcJUrlxY10/g8tlnaXTHeuLZf
uDwrQRnc85EFls1E7BpVfdzyC8XTxrceD/sWQiTibUO3ch0RxXFgt8LqHDFtcsVGe/jc3MclAh+M
tiF5zC6FT5aRvne1jbo8RNVGC43enjH7MMN2GVfjlmdsmj5hTNb02tbw9mN4+MAc3Tn3NTCZtgSz
mNQGT+rux9pCnvEQWAGFFOARd5pY7pEUQOjXixN+V5wOFxfhNns29joSREh016xduttTnE2pvNgt
0nNwW9XDFJ3N4lF5x8WVHAVwnFdoXLz60VbwPCs9WfPfB+pA7mPl34pAK0gH8fR1Q1B31sae6HYN
HmVwWfMOHjen+BC+iMAjwUiYGzNURpU3NjXf9NTKMz9/qPm/oIXfWiRRHdu6mBihhJStb42FoTeq
nrZuxuS0kG2Rzadit2+RscvquYEb7MqXh/OwHGY2Xsoh2QElXcEtKYnlew+KHbySB/NDfNi14IDU
wgpbgXrwXkP+f8qH4z1o9v79HZU4myjt221I0iXuxJi3UO6UxCeSiEV+WtQ6bVp1RIayuYTdkLXJ
gdmPmfsTS8R/bc5Y5k1LXMyaUMfNLkwpvT/Ng1+NEaoejbApRuqXtdEbarPtm9je8kZUbXkhzi0d
+baDplN36utEYBq8TIWwWOHybu8AOxU9bZ+VdtV+IooI+OqwG/YfcppgNgTbIGwei8PnqXL07p5t
gpm9zNS2XT66Ra8hrHNSrEkF4gOPUmyBYL76ctMpjeBINNtzWmDEcmGe65lpmLlyHWgzflVVcswQ
Z+TkVKFdhTiqw9QQEYe+qvXvSqfQvdf0Wjmch9ZnilkiUAdT3k1DbNEDj+xBSawEDHoscarQOnk6
ow07YcCfvzb358e7T6HOFF3ul6VbAc3g5w7VdmZvJF6zrc0xcKBYuDIfGmjEidrTfTFC105WlY3+
19Hn52MoHfxaTw5j/sl7giHz5Y51FQFOoXxO9o2rbFu5Y1Zu/e4ZeiAReF+C8MkedudHfDxQnc0J
sntJWDYl+RxXwHRbkwGAdT37f2L2KyqukcoeiGCbPBd820medPFVwlOdzC9Ku9GhjKTz7I6e46sA
OuG8iPmJi9dbyZDKHp4Qr5E9GBbbN/oky0kpppd6cuf82yp4DTIVJJnq2r10cAvVx/nTz90bNt2D
qx3kxIwVcFdeW/hJ2F1FFFxmHVxeXY7o6hg/Jo/P/ILfD2eFZyTHddl7ZN6Nug+RDDVtRRgXqbtY
zxPL3XSqXp5HVyng2cpYLoZbn8g+a5lRsoW3Z0C72OgziiWFR7QFq1em+tx0jxQ97cZcaH3sQAh1
PD+EhRsYHDPVqs0Wli4oohQccQhtO7mlCmfkdKV2umhBi52JGqNw+wpQ8/TYMQZIX09sOTBOAMbH
Up9Vdn4IpwS5nScqFrTUv3OlXyCHVUclTchYGmvMes++Sk6KsJ5eNZEKfnhw7NW15efdfe3LIZeA
sS8RGwSfwvN+feLu3nh7n5o4g5jxxDxNvFYhRTeEgpvwZqHwrZnN4oK6I8rpevZaq3p+VZzr+BI9
cFNCWxs8795tTf7LqqKom0tdGR71+Al5zH3vyaypH2QhfOg4PqcYVtw9fKyOt2E5IcRQb3zpI9ud
az83CJiKaBwokW1eJQI5Kfjj1sjGft21U/d275CvSRwndb45ujGs8d6YkIxZ6XVk4U1dunvNVRuP
isLAKOo9OE4weGnbU1pAco9NaBFJeqGkoBoKcPvRu+9Ton3y6969PXTbCPvFKTFWuO1jYBEbjzZm
91olnpW9OxO/d8WcilAY+mfV6PIa4Bd5inO/5ojsy4Osi6W5+mlwjvJTsBQITYBZ0n+wAQf6gCYS
gjl0eFGQNIu0R/TkY6scEP1eaX8ijEkoUsp+qyFcOspl3yoDw/SeRxzVWl1OEWn+Zr7HZHpg3B20
rBHNMwE5MsXAi1GCATcACJZu7uwV4KoqUVHufsw5i2+11XKbGfmq3FcqASxn/APWRr3LVH0TvLEo
4djdcZFFx2Z7zaqKzuzQNAlB7p3nnOT1UDcCnK1Pjj1h2s0Lqzokr/RZj+b6klA1E/42JidTmqPb
BPU4bvhchaz3JcIDDsHyCgvlavuP3pk8kUTLgwwezqx1C1BKYaYMWE7SKImz7GWieDlvsodXqXH1
gmFxarO+DJVkaYqZd5Jjb8UIZG5UN2x+usZnARQ9pp14D9OBlfu0yy0eNTN4NW5xX6D03kRUKPWd
xEQQSwT6uODQM/3LjgQgAqusATf/RRx5SLoW1Qv5VB0D+8POAZWknnCYMQ28S96RBPCYWocHlt7j
x5QaPI+zzAWfOKwLtHhDQsjTKP0w3fvw0X4TlYD5f9AyOleo3zykY/c40caS7NEBs8czr2/j2bMq
uDL4Bqjy71EtubwJz/BJbCgQVHTgyU0aKHURPulrXKnBdTZYm6p0sdFd3/Capnf/JJgG3hMT3xES
vtfiPuFVyHlJDSdj1PB5v8XS3muNHibvLcm356fIWGmGh3EdczDZHTn1sg95Qxi6ucFYUu4VIsmW
Uo/gRHhXjAfuQUkfN9BHOmOWuU3cHD+bHC4khXrUi9pH+T/SzrQ5VSVc27/IKmbwKyqjszh+saIx
iDiBKOKvf6/Oqnp3YlKxzjkrO3vtnawVmqbpfoZ7cAiRUUTcfsakbQMqpCm2D54ovuLKw97f8Q9s
kJUAFU8mOzcu3Ro+r7zuJHEg9ZGl8MgQ9DdOGg14Fha2rNF9R2obpCMR7x5gfpoVXewlsfJi6bN8
Ho2MitLQWKfv1BpYF2uJ9BwdAKE7MU99k59dZ0NumRQdAJVOlNw3abbCfM3gTFo3uiz0G3F6KHFf
dsmx9UHpX9oquf3IeC95/dfLmoO80mG8Q4MU3jNPJceT5oKRRbJtqigbkTlzkM3Kq1sfZouS7g0I
NygP4wfdTCIWDyOfRxIcwH+oTWmVOcBCDvNtq0SPYkUSlbVyZ1+zJaib4IrvzhIxqxKR6OM4XsF5
BPA6MIAsbhscVXVa+1QTeF3udr1NFxFf2tFjI78LgXo7nRKQp29o0c74Uer6s+I3RbF4iEHJ8LzJ
evvx36Endqk/C7MKqjR13UKaHkLUU3UeGudB0itVj4An4b10cbbv99LZj2rc5CRHTgOc0YcxvAGT
xovMJ7ZSPvDXVOs2/nGTfL4dUdh66EJSjHRlqmI02sS3C6hqSClh6enUzioYDLGwmWjvAN9cG7Qa
TEoBqDUAK+8lLaholHUHtz6t1THqfdWEd2bpxYE+0PA2oeqQeLum1TZv9s2rUd9cHJug/1jXJdv/
CuHS85vWvCyO/n1afyCBay9X1/CQg+U7VXgw7EIdxm1TGqrrKy3Qa7RcI2C03+ww37YhncXb1pic
jKMloP1FcM12NMEiR/LA33WuXj4A4Org0NZIe9lUHmdzZcWxglOdMb+j27B9O9BWBendO3YOPhVF
b0me4WLsC28opLWnCkmHcA/JDjs0Z7l4jHekdzPmE5VCh+NGbQk4eAauahtgtTumccxaZnvFzYhq
s4UI/SVERYLO82o/tpyrwsVYVTmNxBr61C8BPYqm/FwYpiU8QkwFGpKkPgHZDjtSEvmYKhErV0FD
FdBigEAjNqlZ6zrhXLQWd4s8kSrzukJBEuHe/WzJFO97Ka/tvil9FPg/9hTaqWuOmJoH0w7o/9gk
ugQDhV5HY4toKAfyVv70oU6b2ZtF6l5r4PWWU+CHSDOixB0vStdc7ygroXOIl/HanJVqZ695+kzC
4gm6m2Qb6GWSVWfeZcUgV0WMN3cDbe56/JYh43NA0fTRS6fx5FrvmiH9GyXQLEBz23dcs5BqPByb
pze6vJjlilqR3FPAmR1b1KfjrJGDFsflhJC91ifggJ2Wg8BD/ksXDlo4DqMBAch5UQotReU9Gyv7
YVai+3bydxQ8R8QvFBoVwHME/6V7Owcl6jP9FZGSEZ3gW/A0m1LVZFEUG5XUeYr/m251CfjQCcsf
3hJNTZuqRoYCRt4Eps8Kvcwr7C8wBrUvK1G0w3298swB/o1wRlDNN5NBTZ8Z8bCMUgzXAhWoM4mP
cPvcLuSHh1YDy+a4Ec6iOx8S6nY5ktrkeTJA2BvY06wvbVs5St8+Q4IiVKdUWlJizwkDT50Usohj
rM2FTJWWAGhwnGbVaHkaJOtt6aUyT6+JBgo6wKri5JjJ0yqnOra5X91Eau5wpsiGoMAufh0WitXC
ZdXCYZDtwWxJl+ZFARLWNIumXFgU3V+gFH6CaJ66X0+t/vRS6NL2QPdrcrAXix7A0H5/HkBwfpHZ
/9owBKiCRK0EtVl9QkPsk+RuasdKi/L3NIRSAVrTs15w4F9dQ3z/SydPN8+x+lC5xrXFa7Nv1gb6
2ytUya/91S/38XRIHHfHe/7Q71xjom7ZIJE7vgqs1TaoVq8OpOdtR7MMyTKELoOFG5Eh2vtfbicv
d9IjNU+iJ50Dvc9FwYLzV25cnRSpaDlIR/J837r4MSaeTn3+9+V/tCmfrv70wO6WrF7Ux5kHhuw4
7SkUNnIYSn9f5LcG/7d7fHpk15uJ8Nct06IaKr5KgLySRvNDRsQBoarNLpSQKnqxSn5BRRhS3dAV
cBEq+JynFS8VoOyk+oVLrrfOlvz3xc9XxMx8K2GJmftygafjQj+cKtlMCl4pAcYy7QXQX7hnyEbZ
G4hGUJHBwCKr8gZiDCZQab9P/p5VvN9/DAHUDnhO1QI7hiv8UxXtmGTKUq/l4MPolZ7bZYv2K9od
O2FsQL3HvTkYwy4peVhozmp40EgNfO2uHhbNaO6ehVBn/iYBaEswRdP7hGTjx7wexSsZKy91jSrI
p+f9cmAtMnZmahHx8PSm0R4eGcFycOpSBe/gyH5BS4atkjbWjCZMKxvgZoKaMj5vDYON+OblePn4
KZSAPX5KZQfNP6RxocDIgxpuKtcWqlvdsrProQgbHJCKnuECgkacAzJ7u5H7ar9C8Qa9i8GtKTuq
c+5Rl1nSw0ceDdMBHOf8OtpYl0bi3f1TEAdGnwJFg8OlyWmAUIbUWLoH7zSgI+4VvZNL8eIyzgbJ
Ig6s+c7Jp+dVMk7H144QksgmsrPEX27HuU8X0SPMb1qtyi0HhxAZkaiGq7edTcuArq2feGRx/h0p
Iaz0gsTFEqqpoIB8IZXpZ90btykBHUdxpfUgTKSjEGaAT8mNHEEpuYdJp9Y1h+YQlzvn1jI72P2s
VO8UJLAJLh7naBduvINj1dbWQ3lab5id+0CBSwaYtUOr0s3aeKd07+gLly3EV8JqjO71EAWxPq1K
/+FqPo1GoPefYkitLTYCSyRIH00jqNC9dePw2BPE58sMR1qI8g62GcNqcu6XDxu/MGHOQs3KO3h6
eFikaDfjY9nE+taJO2o38a9OEW57grzKruXWZrv5TVR/GJq9HS19c3iclgRM4QrXAXgrS/8RFt6R
xFRyrHB684gfbvy2bJYd09tHB+Fj5OtdsFgB9hjg3y+d8wjkydj0Uo8y066Xhyy0dAEpsE+G5tDI
cE4dnCMCGRC5S87bTbsmbiIUyFhZsXfrE00zZnYbZ9nE1lQNl64G+a+ONVM2zqB966Eft2RPwLcp
/IvSin/2svVDOBfy1rAyHQEN3k4KPBFKB64+/k4y8FG4OLzvPoo4fDxcxQdvRoN8UGst28X00Elb
R+fibh1um+JarVuEdawx6PGG6Ey5egvPPn8LEwDp5ylCav3zlFcJ2T7CmdYVZNJI7Ztt4uDxEiMc
enetosPL2lP7tMzc3D01Hx19fB5gudwrw4tXa5+8Gm83SbxLk2fvVt6xlfkn1G+1tubsoY+hH9rM
gGYe+VGIEONimBLDn8dCWw3rA6H9WLhKmKOsdu7siFLwGvXxe6PtAMHr7OJq51fhcojvZXjo3YZY
ubQqL0UbdRfETfT0AQjleENUfi0wEDFOISuCDVUchHyRPJPalqe+me6V1CJBgGAXHFtKaHnp/OIb
s0sPiC0CkKf3w9KmwYpj6byap+NtT2T9Q4zfJrQL36pZ2r5TDuyZi7hdUZ5oHSfWWv5I/YytiMIh
Gq80+X3zYxdqQKOgapFKh6kDZe2t+EB6DdeifEAWsh9ooYTKG97ta7WfjvBUALN37+yDMdu26Vut
HMaT1au7BxprklfMafC16DPy9RE0VkROOkZPduUGPYHw/RJcEFCs4AofYQ/fusCF0d5GYw4UqosX
9BRpIv82KX2sWrqc5pir11ywhXlL8Isz59pO+/kwpYgEjntg0D3uVJ7lHPyaK0THslDp0Ko0Ovs2
LDviqmSLmt1+mPiHduofIuBFPpUr8vCkh+FhZLaTlTpShDvPKdRHDIIWgnPvYIseXtFZUABM2Jdt
4zHSutuO2Qa06cvi6ZK67GcqLaFHh0dHM8SU7XwG7zK3t/QP+4kjJOu2QQYIW4NVnGNTdLHfqUrj
sRc7VosF6iUrpVv3qYeEx84eu8hT64pw/p4tUEPihxo9uP/KvTtbttljG1OlNU2dZWeyJLc1QMq2
gA67Wfh4EaEa4lz+fm5rumQi+qlqal0Ht8v3v8Rbt+KCyFpuLCPMndwCpmxv20aMEsJ59pH7Crho
9+jiHIhPXuZdG2UAR2NSACcq/YJ1EDeoSlUUaNiiaTHTjaRajEKR6W67vLggn1roOOjIQ++RsUaa
CtIyLZk+E5e/nd8oOrG6R9tOTp/Xs8AmY+QSnh6rWvQy6P8Z22kmrTUDD0jFNIxPHaIvd3ouivhe
nY/LiHoW2xVbGORldZVxXO7triLKqoLNuaSx+ndk8glMf5rjb1d+muOTuVUOtYIray4UQDZAQAzI
asbe1pFddJZ4qYRrH1loL2Ex1ucn78UIfnnKKI0aIGLxi5R41t+f8vJ0uZbVgRFAI4bIySg4xghK
2LpjFz7s2eOdRfqkmMBAEfutS6be+nsQPxMVDWS4hAWGwTNAs+v7GPbXmrVU5Gsdz+qix5G5emzq
/3NE6/drPM107XQ25SS9YWVC3cHevetdcyBR3FRekRF+ndAvN/OEOD2VcR3xJ26m2lwQ94SFwbF8
7yLN0NdpDSwogSr0++JXqYOIYZ+X0n+TSOHu+yTGx/JRrxVlnUagjZ/EhhYdlCoAblsbbY9X1cHf
rqaSh+FcT0ytPstvW3FcN29GVo+0zvHdDGtvtcVuiKkKgPa/18bP7AHFONUyNU0Rws31p6zvilpV
8Tgcmc4gGxsjAEf9vy/w28v/9QJPiZ163N22uyMXMDpbH+DlcB9KjvZiVeg/syxuQyPdl0hA6jAg
vj+d277K9Xy7q0f5jAAtJKfrHQATmCtlkgWE+YJ7B+v9tEkW+or/P/UL977KNtb8HGUB8RyQllYG
8gQ4TM/w9q0ajbbiDSJ0x3DOgTHbhtcRVeCB2a6NTh93/joV46Kzd/+erU+Y8fMy+3Ij5tMyK9Ic
o8dqW4/SMMsAQTaAom1X6bvCEUuJmkaY9Kom86PeiKKkgRiySN9MmXXwfe4sM0tOe72yoqL98PO5
EeCA2sqaAA6HEnnPK/vc33YjA5IeIpZQz6xPIsuX0+BIemlmZWnBdT/6CK856QCJ4nEeqp0jHrZH
24ToWtrq/DT9e27FGnie2q8XflojxTF9mMf93Ypyf9cE+4cZ9N6rvFeHzovLPPMUjLsZ388xlyHt
dFPvNM7wDIOcMf/7buTfXiwE5dh2ocJZkva0Uk43bb+rHXZWlEySCUqylPnR3HKPITA7hC1l4me6
7N7JeXme/7YFf73yE00iWV62Wq4mFmxLi/zw0BUqOBthmpH5maOh0/PiVn9bMl8v+LRC012V1JMD
F8Raq0/fjCyy7gAFc8zWHOBRhJtMiIneC26D+tumguKqIhsIpcvQNL6/GJpyr0mnm2lS4IPd3Fn2
68M6z/TUoIUepgvAU+jXZK46jf03Kzw5Wwh5JC3kHdvOcpgDmKvIffCtdravtolfh6bC9kXBnohK
eXoEVlZY12q5NKOtrwSCUYctT1MQ/qdtJLRRE4mdv5/Br4/gywWfHsFJVs5aeo+tiNIFGhHYpjqq
//clfikOayaKlP//pp5KZYdY1pbHuGZGChowVYOUmapEMZXggd9ctY/YS/hqaX1WNZ83BU4/6p3s
fJD2nq5pyVmlxPsL4g7NDFUeMKWYGpGn4MhUg5/4VpDczsVjDvZO1qk6YHURSBHaO3WXekZDaYly
JbY4DvgV59ATiiR0/pHmLe2xEBynIwMlXZDYKedj41OG/Bcy5DXv0oI6BgzxJenjl3IcacV/9/QU
cz6O+u28tXIzYhCIj4CAH22min3rxM2/n5j6y9GBGLRlCLkFU5jbf39DrMehuqVSYUSqo20Kv4R0
uI+wP5/VgdUgWH+ObhEKOAZeX23Q2fcPoA/x7LCuBcdu0a0HGN9Oi3F9vhssh38PTREP7unB8u4K
MqRqCNLu0xuyv5rFxVAvBnQxxN+2nPOXCSUYDz+DEamSNq86yLalsxNGpwuADWHu7n3k2CvvxUB+
eRrfBvL05uy18nxT7gxk2cE41qdc6QqBb7WLgyDlnPOkms1vlFVwFV9XweNVYP7bW4XkMq1m6Gaq
oqnizf5y3p5OST2V7icjQntxLjL1/lFqqlO1/eguZztvGxaEQ+jB/33b1q+3/eWyT0ujyKT6Pd1m
RtSczbD7cHo9BCnwA0ZVFvEN7D98x9/4fsSbJKRB3M0atmyr1W1xjLQa3UbgNQa47HgwsBpjHXVg
wWweHHl3mjCc2Qia7y9G/MvB/W2ixPe/TJR2zrQyV5ioWdjhFyPuRQyzt3CaFA6azbAz6ywcfNI7
vWjV4w7wsfNtW9gQoQc2x/eLYkFALsvYkb31vEbQaPW5KbclnJcaXjAobW8QDv4e96sH/BwIWNf4
dlBPZyMCxOQ+/CyoTy9jjWpAtA2zdr1zoQJNinl5dSr/9oZhW0JSxMYJjfHpeNTVbJec6nsjkkfb
/i3ajfJVEdQGS6LoakoR8MUJ9Otmo8km5u0oF2Ld/vR80KTPi4Op6VGIdx1rCBXbFWvJaCzWbMCf
T2He5RcrZoyomdAle9VA+qXZgsS2oulcnQ4ZyI3va2R3uBxrW+Whk80I5Tgh2qSgLLT0cw+R8fDq
LB2pf0D9y/K33qFnoHFEKgpQYVx/dVr+tlxF8CeDHZFU6ZkTyVG2U6srxL5PQ4sdWz2CjMM7rTOz
4U4x9/mYvFho4oE+b6mkCpIu6yi4g5z+fvPqdmcm+RWe9rEtTQ7ew7s1Sij1sHFeLK1fNm+D+VUM
KOGSpJMnfL+Sta8pqYVUfHS74moMT+k6tD6wiazcqmodCkc+zGqTBG9ZIMWPVlK0KBjfUC9FWKtR
szBUhw/+981rP/czaPUay4sqjpjup228lqeEvVvrERWme6HCASJmreDEAfkLcwP0dXI3RVP01ExO
jQOtJqGcNbdobJ1bFjAoc6zBFjiBT6XjCIwEcjkI6FHyDkMgfbe8/SBG/gAtIb1xWe0WvLNLqfX3
LfxUKODhmcjMalh7mZL2nHkt8/plm8TmLYJLld8a8QZgGDDoCu/j1vXDCh5YPGujba/ieBxxUm8n
D2rENeQ+7B0ImJUypBqxeTEokf9/X1SmUTfYQjTDlDEaezqeSuMq3x5Jfovy5h4hRTQ12lZwjCzU
iAxkeuCIAjCElhqolDbrbtoHYiqK+GzJf4/kp14201NnEBrhjMWvp0W3rSwl3W8ZCYS+pJUMcWoG
dS3b91G1AShD7zCDogBFlSe40fEd197vhIFjnLCjW7cYnBcy34G1uTn06JFLK4BlW1pDYGTOrVr/
4o1fRnpiu/kxeZZpwrBGN5iRf39Proe9UR6XyS0q1AZicQjL3FF5Gyno4wJ/Z2ly5r/pk9r7q6qO
/EuhgtmqI4PCxo9g8vP2c84eB1PKrCthxc05Y01t4AJCcxkJkBzJKCLgz09hq4Fxu4vCghN7uqPQ
xzJQQkz5kJYjbZjpFlCmVnka6MxuI3HThoIMJ7cgdFAgrYIcNJpSH0EpNjbKEg1AKlQJxIdE90Zm
D+KzqQeWLaPj9NZ9C8bjN2rg6A82INI0pn082/QBXtdAYD0oVPtOEne3GxwGUyCM1NUR5ZggyyHc
GYTMvvh8+ah+JlBiviyxeaAs+UMdofa414vqnN0ihXa40ZHbxzllpziA57nZdnkTwbStoBDfx68K
Ep956tMqsdhPNa6q4zH2mQN9CWzu94cu3+PbPTq1jv4B/wzawh/ntuHGXh3/L6xanKur4AnfND00
wYKsbYyO4ZpSmL+MaI3SBQWdWNlVf/e2m9It8m8o6scRaKyOCi5ZtOnq/dr8PK73cycDgSn3TqHS
1UGXeVmYvYioPyPWn/dDumES0KJ89bRl7NL0vpT3GfeDyBZS7XgrQ2eBRkXPq7LNujBwPg0OQ3q6
ewAdKMWsib6j/QddEgPc7FiLqvlhpuY2GUDp74fFALlBmibY6vIPfuiJI51e5Uo/DxCRlBl1YVwg
dLqetpf8fL9miVbco73akMEe16FJAYKnM3tblbGXU+vV++WulaNmRMtTc44Ab9KVPNgNy9EDfrTc
ulDsQWR9fDp05NhTd63zzTskUXF9McP6r2M1PwErBHjS52H4ZcWY+bKs5SYzbC20gRTUPOB9YdFM
PbZkX0ebXmENHVo32+odGndedd2BEAj4IR5bESoyOBCfW9AuaVDeWzcQRLsWPE70OY8dELguaEwP
eWIkDwrkVP7exuWf+q2kouaXwT+d1Pu6Uei7GhOtLfIbEPZWjK0ptM7G7dCoOhY7+dR6L+cq7bOF
dbahkcAvumwwPkaCCCA1LUPwIqV9X9oQaZZzwZYc4J6dQEUGgwUX5SO34GU1r8gFEmZvCE9cGhE5
ortRHY40QgkoAWCHKdYeAGq4mRAfHrbW5wqPLrhSjNvOvXRzmhWTHI+PCahC/UMf37p0E7Yt7LrU
sf52mKdz/eOAm3sNFk033dkFsnQfl3daeLdBsSCwhCuQazYSWzRGCUqO+KHBNCkEhO9esw9iP7EW
oCZvxB0jyEGpZpeb+0wHuRql0zv3GOV9IMHmVBmrABE7oIsRTLyN5XUCcblf752Gcm/5ZnUVzA8K
W54vh3jZPyBEdWCemQxpfR4DIETZ4Aiioa9JDY680woeoIxWLpKGIve4a/bfD9n4fYEinQLqiFBG
ecoF8qNqluZ2f4/0UZO7Bs/9APjbT2CRbIre9Q0Yc4LJ18HeTc89mACh0TyHaVCM7tN93+yhVTIt
QZdgKUYAdIUrvwZJfehLUTIjRb4gDmcG2cgKTfcx0Tfx+zK8+LB00kgfp2t4t0wsM6KqtoYB+hqz
gNXfNwjc9+fRzr1JEqGRxb793G/aWtqpetzvUsT2psIw0dc8x9oIkDaw7cZJqOMvfWWUdICDetiL
feTtOASzm10aZW4bOIEh4Hhq6Yi7TpWPDGV5QlN4I5i5bfZ+7jycCmD7430HzEob7Gd4ddJ61oum
sqgxP3n7EiDIj9ke7oxOHF54uk11pl/po+hta6Da9wQlDNyWoNlCFHm/fJyG5x7UWxDlRTuZVBvw
WeVw/37uye1kkIyPPdVROnH3OnwAwqkBw+6jWtvGDALvSZy+3NO5QcB1f7+16boDkLqMLQSMRses
qSGchF1IDR9J4aKuCHXckhtHkOkEvi1t3N+lxrUrh2AzBlorj9Twtsp10D9GY9nZ9nXvsMGFzc3g
u6O/HcjwW0ooXbvexWbZXwb6DsoVyI6kUeuq09tKXhRGYF0HMlbOlDqb0JkxknbU4OwRF9/e9m/X
NixEBM72bokjG2qWncfsyGn4aCgjaQZfCmRwNpPaj8YoD9GyZeGg97EcJuuyWX/T1gIfUrFV3sP9
Ct3Kdi04o+/tHaHUyzCRmsfOzjteHLR9ZaAo2wEEfLfsw8mg3IhNMLvJqbkfLMNd7MQw3gBWzSBZ
giEGWrFr7BbVSJta3qW984Bv1HFKnD42VYRGRoeFDevCPw4OfgYtadlSFrjI9RUPXuri5vCWFwSN
9QDiz2OTd4tJAZqaZUgagAgdSr1/r3RLbMffT3NL5jWWRQLAyWiKUveXs+Z2TM5ylilXWp3XYzMm
+SkMDw1wNJhw6gIxgF8NNCtUTG5R2oGVmK4qeAhZPThgUFYxLDqwVQ+o92gPPX69qh/CgzKpm431
P5MpIfmLvicfD2gBwlxUbWXiTYC9sLkSOHuJY5ZhTimhDLcIHRAvwGa7yeDQYUd130YFirLNe8yy
bCPxe2OXBUngT8rB49K8gcGLX2ban12ip1mhI0eaZuhEOQBEvs/KoZ5f8Nh7IEfUTT2ztxynH8Us
nZw+5HWMxzWK9qixYroQlEHeVr24A8Sse2gdmyRQ4XH6GNa7xmA5VjpI30D5K1tF23QAQIaxC52f
2jPtgr4CLyken6dlSxpUA62D0DnhOR6obULUcd62fKlfBGpXjiGVHLr5LPkARtjf9Q7tWpfGVoBx
Ye++frxnnt7fRmjW+Nmw7Ox7Mb6hy7bePU+Xc2te66abpCX3zhC/QsTSsULY9uOu3D+stKE8Tye3
tvSm9h6zXVtFujzu1HvH/q5/ddPxvY0qYpfbTTy4LeFxJA/jTjze+1VgdW5oduQhFqNj/E/BJJUB
rpHYvp2b8vwQorPZN8DeFW25LXvxYomI0XVAFmcOb0ERGjROdm20ATqP3nKBQnjl1sLbzFoUmN0U
kexheB0qa1oCvWyjBWrv6JdDcFiO6XDXKOXWuwqwQs2/NuNO2T/0y/Z1pgfb7rmlB5KnoIBGOBSc
cQfSfFq5SauOdQSQwSo4eRfIKI/2uXcQINTBLSzCMwCdkwtt2ocmuhJwxf3quEJCeTMcDt0hGMGG
jZcfpC0KX0KHHdjsmS7DzRF1KHpRyERgWALxp80GhaYfHbmeyGzgjDQQXIXfb08Wi4WwqRB/bIN3
QWYLmX8hdTbjnxpLCnlgoc4I/hrN5ocd7Zq93gyaQRPHBH4EYvyR2XzMt+7WNbB8RFuBz+OMqQPv
R/UfOzWiB3IKY3Ah/YMjwnZNaMKPTdh7H/w7seEhoPN+ookCmbwlrERWK/QVHGEjUkfOWNgQSJxF
RXNCgZ67m9UptJ4aqDwSUHJr+Gb4KTr7wg2VJlwjBk2KPiQ+RUJ8E06zL336Ooi/LQ31polHGxmB
p9rHNUAqDoJPqPRssRCV6OhiRxH3GmPKlTQ2ICQXPZNbFjlgibjljAkw7WwCyMrGPAFhRzHZcYdP
e1Y0Bb5ZOCgLXC0CJo0Lysky95w1NmKe6XcwkcDb7BUkdnY04a2woEyHcjs/Rvhfi6cFjHbEZxPd
ffpO/2yVap83Bmgc3XXxNYziyF3RNs9b4ncIdHycMaWhNkLyi9CxMz/aU9h//MgpBrC4UgL+k5q5
3Y7t6NKISHjRTxJWwSfwojwXnoTQ/Re+luIKqD2AjuXJNDcuOu7sn3iDbYaoeEPTWPenLnXu6fwN
hxHBvrLR1/0EnKL+ag//3aQoim826/Xm7IE8b/fRfzbsgpI+IxNWJYqDrbN3tufT/qbf7r7tKZeL
AWJiUjVhY/IhN96WoNVBSiKODVul0QbMzCNvJkz5gVoAqPZ/A2WK10IrVNgNdLGaQ6u5Inw+u584
d6/uozni6/6yIc8ztL6FHntFcb7bnWO7Ij7WEDC5RWHEJ4wwUbSyIaOMAu8I9E4YK3yMtvb41ByP
hR3u29vcsm+c8MIyU/wd3dXsad+PZBvJazGP4qnaLuv03OoPa/aCdSumGjMsBo75JlecikRTOGFn
fe4c/dZj410MDNjSslVvJk0Em+2dFzckvis+wDe2jrSRY+iNO7IlMwIDzovtI9HiXz3hJiy+WcMg
InGE6Om//xdfO7qJcBpmQjBsANq5HwivEH6g/YZAtr4QT1B8okPRhncLTnbpPYLYP3pWz2DpTmqD
1L+2d4P95jEwB3XQveQcalQnWKghSYlqtDKUKG8DgD2t8SUGnEvgk6BWcupr4XEITSRQon23bOdv
ZSQBAtZC+EZIpWwXApirhHInG6U9q0sgFNyGnLf7AeoIHCfzU69yYr9q74bb4S60emkfRZkAZeEh
mv9omuQ0GraTPDiOFaL0At4aiXEFuV8aQfdry51iU+8zUXD1LlOQtB4YfhA052CLOMKKrzJ6eU6c
PLi5O4xQ+Nmd3ea8WQ4B9oBFRKq1v8VJ2HRZPSPFE6DUy1SdpyusPNvL6TX0Hn1lWMz/Doc+Owh/
HfxPJb2yMJfx0SqFDuHBnszAMLFpnIDKiN8p8LN1iHeNprPYpdesKj6FhwNSA5/7guwSHtvCIWiw
bHzQcuLD+6ho2H98XO339EX8JotI5HnAdRnQlQSalf7i04D398MpfezvGirSVid5w+RcAM7HB4S2
FRZjLcj6tRe9D+XVNZ8qQHpe1uSruObp4zaTe0n3PoMCEuBLn7fOoRrS210cIsPDYaq576pIVmdt
SrKvgJXaz/qrpdV1RYX9Qk+EzsD3KO2YSLWkuOw0sEwHOzzYnYdD2BpWDf4bSimmgbMo2nHkckiJ
3gw7Kup+/r1BXjCftz+3rNHHYPD3GtJ+nZ4vw3rqvZa6HO/0kmHNFjQxBRNI7O2HBue5WDZiN7JY
L+s+u3mrG+AnNRBeO+8TXLeExZZwhxjg1fP3sNSfDcPvs/WUtO9i63y/KwxrIlSiMRhbiXAg+vz3
he1TLGgiE+yW4CyNBZJijNc1W1iCZe6LsfxMr7+N5bl8fdmf4939xliEpLUgThEL9DBpEUe3OMS2
TcKu/nx6a12bc9qKDGc0+vjASOv9FZ7K+FnM+D4W8f0vGdClLKVCOTMWjCf4oBzDBzqTfMCQHA7F
M/OjbYODZo/ZFVHAOBC7uHCRxwIMZ5x+n0ORP0cYE3FIn+2AX95ooM/F2fL+99z9ZK7TA/2y6p9b
YenllmTHg3iOBUGaCNaEmVeduEnMHMegh56eO0xsBMIX4pv4zIjjti8CBbEWD2CoeNxBPEjwv3DF
uIlHxbIUx6TB0nRd2un0MOnjMuvQQ99ZmBOxl3FCgqpBEK4BNbwk76Zew0H976zujjHUxNzkf7Vy
6UfqpqnSpVLEPvDlCe12j1Spnyw1mgkDMxF+87qX3Fm02Wz6a3bc4TBtDOu4FgUf1AjB+40GL6b9
983myyCeU8LLXpYy7GWjHrGqmEj4RJ+/b/o0TdwNSYLCud7GJ4kmeHc0ZiTvHjF0KMLfdxH/3vv1
F6XizxbTj+3/y6ietv/8sjvuk5SpYcdDXXzRWz3E48Rum9NKrNwhrzRR7WZItOS6ymj+xouE7Rfv
UslOswf1j6kqVivNl916saH8HBvsSB4aQgvq02NT4/xc3ZYqjw1aJGiOhxhM4R0a7TbvtDDOG7wP
QnyqsTJ7dXFx30/XRnOXA5EutiQwmt+XDCXL63V5T/So2jZq6zyUUF9w/n4Rf7sEp65hCt1tygRP
U7/Pbqlp3GsaLaVHW/IzbBT/bxd4Ot70WqXepSsX0IKbvyTPqPX/vsAvXUTG/uUWnk6qODfUWJHE
LZDOkImpg5Nv9E7tBF7RKwuOX1bDt2s9HT/6Ybmv4vNWB+pXtqBvNg9tUo/Gy4LWLw/+yy0943/j
PNtfqwe3VAXVx26UROtd8Gi9mDfRLHpeXXX8TuglqgqeDE/NpGJ/v+t3XdciivlNc3YKTpsc7pnl
vQq1fgvvMGvGVx4PF9ADn7vSl60PdKxcy1h8gl6s26uh2HhcshiSrdHkxV39cih/u9bTDrfPq0wG
YCLCqQUIK069DRnn2/jj4xVoSv19Av+7rad351Hd9Vu6W3JbokiC7SxlB0xE+EXq607ddkvklONg
BF7r1YGv/FLy/HafT++VlD+utSLj4hQXOFHEcb9YiZPenc7nZNdv4xcv8mc/5Od6+e92n96zLK2n
yvHIFTV39s6RIMIvMFQc2J9nNgc0IVcL7wf+4cZHoxcn6Ccg+a8BPL18j/y0ZCvh0YpAAakRPkH9
DV1Mx99IuT/+F2Aldpb/1u3za1jcyktRS+tatG8jiNXJqYuYDdLR5isC/i9A/O9Xegrfqjg9KCXl
bXCDIg7qRUNeEEozrbON7emLV+SX0P7bbYml9eV1lIzbTTmWXIxrdfCfhOR/w/gxoL9jv7jWb1nW
t2s9HWH1UwnGrBLXogTPy4gQGxEHkeamjbHf6COchHPi4lf3+Ouxpv3nI/G0VuvV6Xi7Y8VDQonQ
4TGqVQ1r9vc0qp9dhaf1aNYtQ5WhJrKPyk/v/22/s847KZHF+y8+xJOjConL+YzALpwtyOOArV7s
3kppiMA2yjoRhTABCAXCuqC6Q8QtKkh+1OvxZ68tHvxwQwlx3d+wCtZEhiJAE5mf2DOJe+3BQdQb
o63jE4rc/wXFLjDymC+TNmLI+28oPVjrse3y9/kOiUlE1THCTPmOC5OD9io/dshjF1U+Cn7Dz6yJ
P4l1pohAE2LoIe7W+6brtl2QtfyBaPP5n0SoG0Kx9bXZ7vNCcOCKYI1NgBscEstmzaQx7PPnN9Dm
GXhhb2rE5HjwDP/F5igt21QcXKqBe4CtbSJflAz9qq+NbkR3a3c9/VeXZBvjvWZxYIZIGQJNwyCA
FyHKWXYwVhtjvvfx8bFtJT2s0Uq83VlHKIw2J+8f74SHBIgeX7uSs1/tAb697+8DIDoqobfKB197
j52BSFo/RuIoGg0+qPY1r6Hp43Gsw6GsowvN30ZkyBdDeOf9IIWYiIJ5aeOVPNq1aLaLC5NccPXR
ufFB0aTeLP8fYee1nDjareErokoRiVNlhMjJ5kRlHCQUECigcPX7Uc9/sKdnqmeYdtvtBF9c4Q30
f0fw6NfP9r9OpX/LzEd6GioroxUY7ud/374VIJC0lWbCYfhEgnWCsB7SzBhkwtN+m3zKAUJqI8IM
RHYBSATNRmzZjZyyFS12mqBAWVDpUUd1vgpzBkjwDJnfz+G5L5JtTj2Z9mFrUueiitZTEUIm6lsk
0B5lixkOinV/3kjSv2xWHYymoKL6Qb9a/O2M6KOmTsUpLygCRej3oMCmqMY0boWKxm2pH7rt7HgL
JsuN4FTzzI/9kd4628zgqP/5mfxbdeFvz+S3YF/sp1qo5DyTx1v10576VXXR6lHeqgGQGZkP/Dwq
E/2/vjVDNFgFs8RzGD33L4SclLdy+1AMHCHaykQdUnnYrerGqY08K1BMhhQB2f94vv9ykoOcJqaC
wiOCz/pt5IZyJhZ6iJnAQGvptosPk7d2pS7wVPyOtrSc3sOHcRcMeaki1PyFPCMC7zTi7l5HF1P8
TvdZYaIVTr9/FF28ShRjCSTAwb7/+YmS3v4z2BzpyzOAuEjV0av9+6Lt1FiZPO+ieIgPszcxaJat
Wx7yXf8BYNNFsJcStHx4feK8gJMt4MmZN0UoG5TFVd8N78qqPLS76oJqB14S3yKG96mlsKqPnTdc
o+UtmK6Vz3AtgXOg4VCBhLkdpuvQo0rgwwGi7cfSLxfirvqMT7j27RAnNWcLCJJoYFQBCMTN9Iq7
IyYArSsjI6JbCq5+fSChufATe6WdYCNfBWA53O4HFa4JymZvVHnpBvm9q18aunuVrduZh1nIcuIh
deLqK+29ulanqZ/M9dVk3l8ZWvnw56H9F8gpjW9JwHqP+UeD+rc1e9PkMH1Wd3E0HBof4wV0pVV0
pVlzOOzGlpS7Adn+/v5xPNYcnX89emM7/vfnJ/MLr//blciT4aqUYZSRuf52Nr3KIZJfGk+GRhrP
501y30ba/PVQmAbnvcutshubHSlmo9w8iOEdAXKNhTrM6P8rCBD18bX/4+mQc8CeB9gKKezvqy7r
44r0tmRsrqk3McSAjOBwXQrmQuMSGB9YN3NhgHGhvJGZP3t0eujZjBWvBVE1ofXlshxbfCL+GqnN
FcftzscXVElNfCRgblFI4c3/unPXsQEZ8auAm9xYRmC70ImLLgWOmohG0lVbA2npyBWwF0NRkl9E
v4pjD6RwSaMGYf/SvIkWKsBogSI6B2xLUEwPTdfMF1n7AIu+xFMyNcTefPzUiMABfPkRXkbOrkXu
ef34pkkRWaPrucZr4hawsZx11F8lytGKlmlZjuGzRu8Wx3bapaO98B0fQupRW0YASQM6Vgi62zfg
5rzzi49m9XDT9viTUjZzWctM2APB/htXHTff6IL756Ukqf+Sa6PYpWADpupQfIXfMrn4NSsjKa3E
Q37CfOotxi8EGC8hxdNkxNrVcOU8TlVk4nERKpaP622Zg6O7rfTLDSDn5+08m+frBI79OQXUMVYS
BzK0tQSfjRmUncG6hj4zRvN4TST1tDZ0ydk647gw5b/+Z2IBbox2r9+7zYaAhfK7Sw9vFbjgbFnY
PV68VyK61J6DYqJeRZg3wKLgr2aZWXeLT67H4A8fsN3AD6MLPe5JalmEOq4duEFtn381ZGgbP02W
0xgDbr410zXG0JjAhOkY25L9+J5fEqoHFJ+OlDb9/djek3hQqy1NPl2aIJdX7+8kgSufBijfeNwf
eXfsbZKK4rv+s/8Ye6RjI1VyZi7AHGf0TUSVfB5txgYrYVdpHJ+bxxbh3FGOFzttEHtZakTw7yLz
1Rmozlyq/yR8ib9gt//YsFPoMSKoXGB54zXy/1KTWNMmWaR24/kBPtAS8DxHioxmOFZDi3Kdose1
JnaWaIGPdscIDAfjeyP+4K8H8svUKMc+1wgc+EUVY2syLTAybXDS/En22BajHpnQ8N8F72ji8Nrp
gFP0/hULf46N7LEDfjPdDVUK3agQHYJZAUIcPcP5+OUfJC/jmcV+QJIUqwtCRs6PEDwX9WT+edwd
jJ6heHA5rRJ9otRClBVPBoTbLWaFmHEsSf9506j/FhCMXGPch+DYcAL/ffyEuHi2yTQUaI+MSTL5
COspsh1SgyXHccHxS9vo7G7mrO6DG5yDMVUPaCZ9+D/s/9pa7Lf7D9vbjsfgfzw7IIf/ch4Tto6E
L0QV/7GlM1Uq+iojXrFUzl4AIxcKCG/E3oAglr25HEusYPOYOwAcgej09tgR4Mw+sGE6g5lH1N6+
sqV+ZcljVnQ+B4FIsYU6wJiwjOnOiBrgX+k7W0yf8Par97JCpCijwftXR5N2ALtpnPDgnRB97F5t
96t0vtr+bDn6SejGa/S05Q64MHChuZXRfNuywYLgM+Cn2vuf/xidf7qsKQzK/xuc3+7OLH5m5RBq
ApWrceYWJ0bnwkunmuSOCdGoa0BXhnbGFj21Py8cURgrDL/vPH453orqdJTg++2qjNpH8xSeGehj
7Hl+krfynNVmBoVoauKXAAg5ARySWg+MxmBXcHhgd+5M2aS1IZwiOBLMBThub0wkf8EU/kKXkFy+
/6qTh2AWRtzGRzWHVxGRzJW8RRLcfqwG++O+Kw08tkBwjBiUjxFp5x95GyBmzgbigbqO4FGb1H6h
FkYwhs6tPb4d7zqZixYcC+9uxImhogB4Ewwce+b/MU6/kpG/jRMySxplUxlBEgrwv7P36jvdgIx5
PGipo0kBN5G8bqiGaRbC2tLIjAXiqxnoVAl4LsH1v2A5gx2Y5r2ughmdi5Ngd3hWbdCggye+Ro5Z
mToVDV3FTGRDoPGOej9YxSMGE92n/JkdgMVvp5pZHkp0aE9TN57DjsFRNMi+23P9/vzhSaS9VxBy
oANr1Io5BRXlQzvCpn11/1AMeSHZOHTPxRabHWpYtWZBWxgVZdFr4qA49lKAy9EsBMOazOHC4VtE
2JGWuOsZEi/lZoS1384+ytOtxb7NmvlN5PYvV5m5w3OFEBQxd9Z6ombnVxXrp/Ofh/1fai2jupWA
QgUDjzyL8FvtT54KQhWrsnQAx9c1Rp7tK2He4lgFAjcGVwmmBVZ06TzQVH7ZMtgXcJenbs0YIye5
jU6Q7HI+bs/KYKh7Xuj9jXAiQfkivCNfRUCFNYQ4B8XLqMz4HYw30oqCuBSHVYW0S2NWq3CZqHav
mS2Q9MdSc8reIdDDLTd4HdQkgB+AJVife/i9KuWGfgTOIUyaPl0oH4iS/iSVpwFqC6BBYO2B0jza
5Eas2hDdo4cZfUwEK5rYDb4uGWZ0CEtOMX+VwaErRk3k9zEqr0dGgv8XgsJuvkWcW3ofCht7iKFY
lGyG2Mg1RLuCFKxJaBJ2FoOLJ166hFgoEvdg1oTuq2LcZnYrO+pZOmn1nJAUxCP7Fs2/WeaUSPsi
9gVK/EfCLmlRM+QL6YDxH/QEDBqb3iiIwcrRMggrqgY1wUP4IWWW9PP6DLFLhyncWbmAUZv1lBYk
yFnpwGHES6ojrIyNKXEESvBTEG7chpqdIP+nWoxAqwcTEWm2fX1OkZy+G2Voldy5MWYeVuvy3V0A
0l45Khs8MZDD6lzs69SVHpnpk8zRefTG80A3Vwztx8ckXzwlKBi2MjPoa1CYOhDJxOoqicwxjInN
Ov+5j1YT2WCrVFAiS6DR9sRN0VDRb0tMcdlIFr4NFQhzbHMlq9hkd1tj3YB5WpY/FZ8FrZ2bSW9S
KhGJwX+EoL/mLK9lPLXYIRJd658Gb6VFacvH+l1HfY09FVnDDjVoiA01tjtmg0PKFxZQz4kzlM4M
e+cYXYEht2oa272tb17FAsmh+MwXRpmTqrb83GjvGCktEaMXB1SwkXZ2iXuRXX4mpuLJHDkxmuhg
xL4ldFExEsEAiBAuxyzOAijejsvKRPof/6iW0Ph0b6468nV41nGQ6qwTM+vc6B3/HvUdw7NWNvmW
x3fR8IzM6SLurBrIZW6XF+nzps0FxR6l/WHMCUtVmGfy9tVYajuSxhlMUV/X04BTukYZUaNcue+w
+xv4LcYNMfj9lOKUYoag13QjoaqGFfxPPzOYG7E3ZhxbYPdSltp/3Hu/AsrfjnPU8+CCoxjECTP9
7VxJEv01G+grHAQflzdnpIuK6Jw234kje6PgZebcHaQvkZzNedytyn3gOIcl4aJy747oZXwNTkq8
P+q4jB8VCHeOdNO73eq08VMnuaSO4KEF/v0EYumCYbvkjoRAVGKPfwMwcsLz+BECiKMxu/9wG+8/
DlDxH/e7qoCw0gipwR/QTP7tfpe78F7Gd7U9TI+1g+hiwLa3kbCHcz6gJvrwbrzt37HmAA89EvbS
5ahF28FCH6VOxwdyrhC27xY6qjhtir+GJ/eRT0eZVHcx84xW2nqGdbju1kHoipaMfKxgi5Zo1YHu
cqDcA7DUb4Jb484mAfgV99MLXt0uSGw0XRFwXekUDHjnAYlXdxVkaTnvwefznLEU4btKZ5TP7X10
cP2Xg3Ho461A/LH3a6fwEKaElTLqicYubt9IhkKFczk8PAzDkL2EXs10MOJwyZDqWM5AdsY8md4d
n1IWjD+n96W/Ppoj5YHxgWw1zO3jfytBXMieZIcuLFC6y1NbnONkiOgHhYBvGV8Xr/Sya8lYluiu
Qje1h1/voSxnaZAuFLRYh1EwlD/JqXHGBzvR6fzGedi3OfassP8bR7EGyG8Yf20r/l2DvyztH3bE
T8G30JV5iL7s9qhpjvhd5VP0VcpSqpvORfc2L95Ed/w6qB9o2o6/rXirnPG78nk+R/dxrpD3pZsB
KVNSG94OtkIuWPA5wZF/xq/pf+WGnc1nrcRmDft3VFIfrnRGocbBTqNgHAGFfj8RKHouAMm7I1IW
KVVvrJ9Xi+cidvsdBjTq4c9LGQbh76Hqb0v5t8KAWEzDNomE9jDOW+82mI41zL8AeVhyCbyk/03m
XTb1ZVmwfqbuI0AzOBgXFBKfwcg1LoOU1Vaj7vzcZUgy6fMHGraw6NI5zYjPFE3HIhj/5HPZHfxx
iItAdlUGuGEwX/69hP5Tsj9e7IvCFRGjLBA5144PW8D8wH/YDHiAmrTfOinCtU+GfeQwQjt3x4QR
RVBvBu1hwJ4i5rmPa+k/hkr7t12viZg2w4qBvKv/NlRFKxXdcFdg7YhWA+9ANLQ9/r8T/AVr/wn1
tbTS1Hs17lOYK5fpSqN54WGmhA/Ia7IsxCVxyhTtYRSGcXbEgRNF7EvDVfteVwvqybfGlAtvUHGx
Hw3HntsmtSc4aCh457rThyHsS6wNrnDknpfw4RCSzs64nL5SWJTaCl5jfpEoTR9nKf6e9rMzu8F6
QZtSTXknfPU4WzdG/ZHRnoiOyoHJCReS93xTPtP3eCcmJlrPIi8FtbL2Xd3evf6rg+ORGsjqYkgl
jpjeULMn1+g7ro3kpwqmsS3D2f3ujjfVxNyLSlyOCZrY2yK3MI5f+MDacm8omaOiLUsQCVFqZpcA
fmMD6YWYxhBPCiKnmb/cdi9+lFjQ2erUmNAiuC+7S90Zd1oFwENSlytLTbgEsceaFw9b2rUi0ZFV
Qatq5wPXQqS6xFE1fZgPEZMSapDIyeYG3pAZFn7BHZ3aZt6iFr67q+afF4cGxkMe6ym/XX+IrlNA
JqNB3/N3OY78JlcTWZzAc11KwHt3NQnVIzInAJoEWB0ENBzVNOwsfVttqWD2U6MXcREeY8B76z5U
+/VY4yesfvamuldHKvUUctB9E7/jaADJNy38DAqg3XO0wqGdGPpPCGecZLKc2pOHh2htVFiL22rk
NUwRwk7dbAMvUT9VOa6ouHx1/X6Gl9OIaawoUWC9icEX+sHE0CytfQHwijqAjBfTOHLpeXQ8Kb6x
BBndQE55aeY3RMrXBUQ/k8IrZBWbhS/l9kJ7euJn9TF7m1IPA+qu2o1MtyDcJn5tegMB1Ekl0ttG
WJ5Y4UIJBhlTzgtxXXkZA0g8t2rF4GSkDirtvopF/I3xl7CbpqbPUlKuIkWmp7FfZMtUNKn9nxhP
gjbkIDszD8onS8gsDtgU4d1OEHrKCQwtGwow3qZumFIhNrTWeGrEzHaMR/ZGfve+2KJQdoe9Fjqw
aeKFsmSp3D9f75NAKReKvGyxWzLuEwTjEcrHmY1JnYnGhLPOgQd6D1TNi041lqsf6erWWR3ujjjx
zfhCPDnF3pHh/lLnc4qW6rOxXNypxdRuQzBJ5CcinXQJl68ZYiV20a1Liy+nGEP8625fshEn1lvj
V/66dy+JaC3ah9k13uRmkx7gIVRa6xhNdApRKqY6gz1oHnO2IhOT/AdZcYmDIDLF/DJd8Il36WGX
1xu8C9kkr06C6AN6qrqnnmuxDqGPrsvc0Tn1v+KaRttxLAKOhj2YFh2hABK7hh9T+rfKksTQe+vi
zcAUlGuyRSJMRxUXdE5rp8ZZaDAXvMDTxJsFybIxZu+kErrRX0lrNdDn1WD13H/wn9/DG+Trg+Rs
slW6ub0T+OPzOhvD8W+YEnA9D9mH5nd4vY7Ovccooxros0IlilOT0bUAIewcojSdt/wqzrdKiqMD
jcRrv5BhVW+euTFZ1D3MfU/mqavGtN7FX89Vlx27kmFacF35EcbilwYr6peTPPE1h/7Tslao/MMa
wzFgicmHmprTD8HuMSFElGxZ+PK5EZ3NgFy4hdSQMQ9/8cVoFdetE9n5singU4Wy8TpPQKIiI0DG
odqFTyaWfc6FyQrK7Z3Odm5WxPkKynWhHy0kROR3vGk/8shRSNQ+JPbuigzDimR3+gpuYzlNDd3b
4lUvHzMvfufIkIkDZ96wZvdGt3n9mRvKVtPmr+7chDaL6kXJyZRiB+Ond2zv0YGP0XvvF/epVe2T
Y0WNdxWu1PfmPKzx97tX9uINBRH4mmic2gd6A1w0dAqz0Xk+BdxWe9lZsx+43YRGE2gU0pNd6Axn
AO3jlTacMWXG96lwRIR1kHNHayD0tBKqGKI6ZvjVza9yaGiYgrn0dGSo4BU2jeANoWwhb0OBoab+
Y4noV1AieHovmMeA4AsunnH/z6wfeSxKAWZQ6yVroVrIWHlaquhwopWJLVz6XbeJ572wnWFkntuN
sIyhWtK5In9trW5GN3nXtrvHzWYxVFYCtiHGIyI2sZLz4d7JQQYbpwVO3ZvVrp6YDhgRuNQCVVNk
/mmoYyfrY6e6TUTjBZclwWqZcqvqFDqGLcxpvNF95cQrmmhfdyDSX7qvsQchH+C4LU65TfG2h63D
j5drr9gt28dCzFFlkR3BHgmXfWZQLmjsIi4Nq3sbDxwYn/rDnNQEayXSAO3MfCUOLUB4NTVZKwbG
N0u6W3IwF1IrcQCLIMF04HKHcB2PkAUIugQE4aFIbPTdBEJpPDYo58iWCIXK7jBjgID19rJn/ozp
9zh/X5dym37hRTk19AybifjnhY3qGrdJXKME43t+O97I6gaLNRJuyGJH2RimgB3pYnZ+04MOK3uK
KlbyctJvyhDhHMNWiK0PW5nsXg97yqnvCg1E0tTNk0V2bl9eHZKkWpJi4XU/L0G5/NpPk9c4gjh7
vCBtdnisW1PFKNfrTrDa6kM5atBB8X61xaAaNGowmo6SQ+XOcsXocz+tTlE2j+rPZCNHi/BHdqyL
UJ5q1X4cUtxeYbjyGs1h3fdmRxn99sFBOfmsVnianzTVY9s/F9TKKF7J24EaT4UjlJUpZi1uVAom
AeZw6WnYgIaJYQRgpkxN4nmaldZEP/Zm/qG4OnV5eLEPE339uFvU1C7W+NOeJ+90tHFDUewoRD2f
s/et1832h1Ob3ZifHrULMHGkzKBI1aXXRjvM5hNCjMOzt+5vskMVqab2RvV2netmyQm5ynOLK2SG
AwysgDfugf50P9y89nLTDF5+a+ud135Q/Xx9VXer/3gik0oCXY2SLZO9RmHQm/6IGCJkHvXLAcvi
qc81AQgM5tMuJNalmMpxEc5WMtAXpEhq9ZMhuM/Diht5W6KbZXO9NLl7n63Lcs6wJpg391bpULxd
cBCskN+i/nNzplh9u9L1sZSetmAQ9+m7vLC2mC7fUUPEz8tqzw0+CbFCQ1ZrMRnoPWGRP204B/35
Zr2O4csBZNN68ffQMonSUoGEf7mdyE+2p+gseI8LYi2hZI+RJ8JQC2UX2hBoB3Ex3VEs0Sn07HGD
Vn8FbXQyn3brtd5svogjf0YuT0cqViwgO0lmAhbCtU1fVn79Lq4n4833MKUrsjXTK7w13wtFzA7S
6/AOf38iOlvsor3J1xdy8ke9MrNLVdMBQBZiXAZk5b1Z2BXnHeYkRdCQT2/LZUPdaN1eE6w4aJmt
cihnc87BL/mrfHLSYXVMbGtrEIXFcQP79cvoJRos66mrY75ArGImjfU4Ej4V+0Xiky/taxQDHEzW
jIo9+vB+7pcMDvUyN7w2tLD2oMG7v/XBV0XBf6xd6b11q8xcJyariNVzi6hP8JPDYDm4yRHB3m9u
/3RuCYD0VlmU7wrIun0SL14HwawIWT/UGV59FK3i+SJ8mMgVZG/6y2KV9CzYCrGJkMxTtyd77Git
3G5jjy6JBPbnojQ4YKIa0p2HMxcq+lWeQEP1NG5pEkepsbXKcEEF8EmyAyMa3OkzeEloSZjDWb6q
9UJzWMkMzs2L76YwmCzTojSLxoKeTq9jArclPt9y8w4tzTDE7ZAvHj9kJFVQMbI/mMO5bZB+TVzM
UHv8JyYS5g6GUtp4kFD6ZhvZ4BDqm6XDaIeQ3K5neFY5HC5C5me1V8HODmSK1u4yK614Mxut9Kaq
0VGN23BjTF3CxYEwcYan4DVzENgQpggamPd6HFyB7DJzLCdfJV89TYF1f+xlp8Wew07e25UUzy2B
jsGJbGnZJCuCEAWlL331gF3dO9N1/6lSw0DcwxcqjkIz3WQ7wao/JpmP4MQoSJa/dTtUg6wI02m9
xYh2E10e60wyM30UWMPmh0SlvKa19TndxFZ4M4v6sxXsSDPzzmyW2mDR1Y9xxeEOdl/sEEtvzdtl
N3TB7jvyMa2LvlvRUUNL5hepdvZRfqTc/C40QEIlN/MQHYusfF4/zcnWaMt5esCIVOzIihZ4Si/7
z8jtdhXetESjq2iporJTOOCWqPYn96UAngxcBsuYJ2sUWy4HbXXgikMzqNFtllFNWkghimKdbt8W
NIzm8btgO6/goZwm6/7xBQyiseMYN0HzlZnSFm+V9joQBFJRVVHr/lrkFefN9Fz6/f7l4u13pozK
RiQLeYlO/d5z3+xzQiCTkyEHQ0LbjVoRTSJTWsWtCfJKOtB0UrbTI1is47O16jcQK6R52IxgfFMS
MKwRMpUp7wJB2LzI6l9OeJjYU64wDhwsosZaf9IHM8RDYQ6dS5Hj3qTeTw+jQwzD063pF2uy+q4B
1p3Dwpkq58jvqAdTdDBaLYi+y8GCW54a1GCfvkY/DVCAOXW5UqfHYf/06sgTsfYZCDnWlDHgU4X2
7vZYNadGxWhz+5IstvQdDTtSlnhOaDlZDOhecCJjSIMIh4GrNAc6XseKYWUgGxZmSUXifHN8snfg
QDQhCvNR0M2P/dGukUA+HbMdJdvr9NAOaw5/yRdOoWqQKbU9ij62EjsKp1q6clRPnyCNhMkvuk2v
DZu5CzI8bQ+sPYzFty/B0OydsOk7l4IEWIPEcMWPUOKX2lLw3KTULSuLdhKI3+Kby77dTqAyKqvJ
88xADaElSsfnMnlYU2mR0P25PJdsCiVxxcLSMZPUTx2ovndgnxO7I3adfd8XquDL235Na8yOQ6tq
DwgY1fF7iXXa073azBq57+LW2RiQA1676i/QWzVhJnV/roTvc1QcpMpP850gOFM8C+2EGxwTMVSu
RrNKNw0mx0e3a99rXn11N/UAoGQ6mb8wxk1QGbS7a1l4Wm5sxDsK3eWZmpEytV/VqpcNdadotloZ
OeWPEf80fMzY+sqbnBEMWfm7AsoFqyW7lF3U0r0J8kq3jSh42LyDJ5bN3f6BEJ4QTCon8sewDQt7
cSU3TifI+CoLIjbT+KFaQ7pUQk+gtoHSFF6wxiW4cfc0q5SuG0ox6AJiodDaz+80+XpIZEOXDAxg
987mHRUdhZtXD6i18+f+9O6TbbsL9UWjL2Tqyyi6IFrArdXbWbBd61OLfdqFfipuVRGjTrO0kolT
qAv/cu+ceuKSsOcaARBVEWSTZl6XOlntTl7mgySEvguyuE+PjDCZn6aXpg6qbN9ONpcSZj96N/hK
KWaxsrINimNRdJA+XhQg3/OHS5JQIbuCZxzeTPdti/9jZ9ForjeFj8c6+jPAp8x6+CYfaJZVas2o
Qs1Cq1dX3BbK+uYjOkbocaR7SId5cq2/ks1N9mVCyS++N/++q5esR5rbUrWlxpH/dFnU5VkjgHfZ
uaBnkW6amjTx0m00Czgw6K0spqmLGTBXJ5dHSX/orLceR/cNURlFtarIVCadUVB3x0j9zEl9K+wJ
ANo6dic41Ys68bAmYjMlsZk7a7y3PurcqUBwTjjMQefWc7Xmp/xITxPtQlNGH3WTfCnRtq3ACqjf
BIdqv+jv+wRttXYaOtVHMbqs2qSQA4eBIm+j56pHMCY94uA6/aome0UnOARvxqEkrKIZXtbnOhzv
x2aWmzOu9khYq5UXYs5aopxECQkTeTkNntPCUBASaCT3me9fBOZvBKVqt7g3b6m8pbA6EG7QWtVp
N8dWxME4oBJ/64xa9/RwX5PJtMUie5Hh64iW0JhuE7K8EQnnp4Od1TapV+XgvkEumWMSNtjhsO76
M9CAQvASvjEVgZDIB4W/wmw/zI5ZeLztIq9+YSjYXIlz1jcH6PKEHLs3JpHXUGPZPd6eAJl2nbTK
gvvEqQuDCF1/mvS2y/nzRLW9prtTYqtu3+hc75jdEikT1kxjVRkp4WRNLXkGjOcRfjz60UQY+d2Z
Nu8weSsdEkPo99o86u3bCQztXgCueJXne0CM4c0pZFxWRiOzzLtvOejZH8/MCnuvVmzh+ZmfFKLz
ylOfByV6y7644bOnDdQ9/KqBpVDKwb+MSOvIDD+u3Dpps1TIeVfYL2xIBMpTfHeKCgBLuKVrtU0w
4JtPLzlqZVwwXRCeJtfn46PJqC7qdutKBIpfj69Zv4jDKz3+/maWk23TrnN1my6QFzuoTorcSLlO
0DVZEXdC9XXanspXfGguNOTvJJSxw/U4eH1nkvWqYC3GFLzA9RDw8ys5Fisar3vW1jl3CWd03eKc
nyLf9rLocT81G3T3lDDUfABFj9eCsuFUFebTyr5/ZPeF7OcH/NdfqP29EAat19lmElvCkut5kTaW
/q7Q+yKJleHXrvJjvL+jmYtQhVWQUohfmCvvpMh5zC5tspQjWnZqIAc5IXUbJDdrUnrNfdXYkzVL
7t4uelSqqT9cZcLoMXDFujn+Cv2QDMmaId6QWjg8i+fbNlnHDx+AJleONJk/gCbczWjeoRC21j8H
ZMtmRongXjMxoi33F19TkZrHFIeKaVDFdiEjFJOdudGk94nszDjR8KjkpiK4oHjzTF354Zep2UYm
BQ/lOE6D7hGP5hrHD6fRhY7XFz58Wr6awAdxnhBEFXARKBdyic6p+YzgTH6UrtvF4MveZAim6SKX
Fw+CvkpeaiQa99LO2Q5UF55eu5K5Nm8RnL/yuy8pSj8Gv/8YEMWjKtZnnjr9VuiJ0id9cRgxCQNg
BI0IueCoZtE9V4/kowAegoYnpwiwnT5OTc5VSTm0sOwGs9AUI/Tvm6j6eur4SvBPIb7bzbx7ObMz
xdov0me0UcOZnT5NYnbJrvFudh4PK5KcZ7Ka4KoIrpEqCkjn+hw/fUFexOq8Dh2Hux1UAhhJ+vDz
4Q4slQCsTe36Tu9HUYimvzVHiA6aanPRhUaR+zGJ4GAnU/uRHSdEk7f4jcU7rU638C10q7G/C0wG
oO4kcXJ/9rDLBQVdQ3kvjtVS6ubhKVqwlwakfKNT1KFqEy/KybGgvP5KWltLdqVe2jfq+u3HkF+S
CDdJauDMYiIiwISoDV3luLfwi3DEehtjlt0X10E5xujQ+tXxNm2NZGLKiHAVyPVRpZMSNNiAAxml
t86Mg2ojrV7TTOI4BXoNCraYA3USqVoEiaEvuDpqyDGhCY5zIDSfoyNmqrus2XSi/YBagJNS07uI
7qbqXoYvR4l3Sr2xTT9zPxu+6IZ/k4jMysJSx1rPXDzL8ugLqluTdNlodp+M/IuW9tbDzfsN8qbH
FwVu6SS6JQWjzqzJynUoPXtuP+q5CbUorHCdV7Jm89f4JkZmvQCc6t97Itclp4dqNGIgHfpNnjrx
WQZ1Q4Op8wdO6AQZWkjKOZ6RbkGPKeKK/FZfVvM+wyAdbaTIj/Vt/k0wWoDeu7A47hOzac0uXhed
q0dferKaIvA2ppwP4j8f8+EiBod4w+LyudVQ+AGekc/D/ZP9OTMQQExqdBvwEu3xrbyBlHqfmfWP
8vk63b7K1Stal4hz5XYlBkUwwxHezYEC0SYx+pdpt3tTAhMzuBV+odpW3yVLwu9BMQQ1yPxW8TIK
FkAABY36Sb6feqo/Ur1nS9lFmdlqA72eR6p9BHvrC1QDsM0EAk11fp4ADxCNZnHbE/0pSA9nNGRv
ByC9b6/mKKo04syb7kPeUSDJfD9G+tNA69daPLbMpTmasNu1tNSaYCAikLcZSIPTk1yQGr17A+5d
epvnGy3hR2kU4Pdn6wjIjDMNlzl6U0CQD0NoM0KyYB5I2xvFahDtLY1e3c3u6CC/VpLizbSzj1Jo
s72NEWxESFCrxmy2YC2Il+qzslrkgm7Ba8xb7K5Y9MXyJp5S1CfpdK9bK9qskp18HI4tJqnyXNsU
V8pttDTzKIhw8iUsW0petxyO8pSMUMpI+rR1sihudqk6IiCE82yZ5K5MscO/5zZQpNth5laH7unE
rx1YwOG2FctNN7hECO2yP4QgSOhguhqNCL8PBG1X3q37TgEseEgdjgiKenf5S5OIVwDuIyEld3P9
XF/ore7b9q19+TPasrFrPHZYpvncrG5inoZkZPJd75SIda/Qvps1mVlvZD44r03jzGxSB5q3AKrj
y40ujZawqertM2nsDoSbbFUbOT+HqANnR0Fc/R9LZ7akKraE4SciQkblVmbFeSjLG8MqSxAnQBDw
6c+Xu0909+5daiku1pCZ/5B2b3ZrKMpMrWKWXJf82LwWD9uxsArhNIC6qkbvgZuzF7e9/f10L2b2
GespAI7Ku58wdyYwPPfsgHZOTNnbnY2cuIuI8sgBsxvEJBMOgHSGUR2d/RDlPeftub+4RJ8F7Rm/
WIH2lHRPHww54+4bDTUd0QRWV1FLy86ZsjzMi40aZpUDvegZpXiMv51uZ9JudtyO3+Nn0Gc6eyzB
FPcf2FBD/D53ZnVSZGtmqoKyXaLbjTCZFKloVhV5/hMYOoOq91vXIXm3ekCFia2Kh3gUHDZ1QKgN
upVOKBiAofsMaUHv0pN2j58kkKdPttbWAQndwJ4Vg5/eIDJUoO1X419YJnrNPl7mflODYLBzvRoi
iCcctOEtvzkl7UP8wtUnt3EztzOIbBkFWqf+7q2SoBdd6OUTwmX5zj27lRMZv0N4E/Se3VPWhoFU
/KqBCd8FAoBKDP39hjkbEDslwe3rcx/esdux3ZIGxmVITmfy2xRMaseGujnqwW3h8IOrF3WuTVt2
fHihs6TYKVKv4exFLsNLighfZJ4xodI0zH0doc0K3ysYdEGKh2vjUvQBA3Ggoh1K97Cjf8D5fRzs
QB50PuQV/0e56dkQRuQBEwfW/j+GTRG3vDUkEh93N3vI7nA76zB+LsQ7epBtn2yUQR/RmjnBLC04
YBMJDkXfVYKI9AvGUDkUsg4N5Vl+rGuqYvjNQs8you67+b43uHQJBeWCpfqBs0K812qfDBp2Edgf
9GfvwvDJB5bnN5eisk1K4wNQL2hFt3Eepj8C7NXyqRGNBWDw3aP/6ENy2U9tSN79gvkiZKHP+XYk
oekHDCMhht9jVF/RgTKqWOf2CVrPn1Hv933u6C58WdO/jR6/fT7yzh5LL9/InuD2jiccXuR85Rq+
E3/jUSZarI46hlIusCMkExkwP3IDUQAGBr7s08Gu3Rr+e1rMVc906vltZJgRxOMwvQXFbKMMXF72
oExaYpk9TsqJ+Ty9+htTDzgh1fexgFkJx2CdHYUoVT2Cd+eVnpYsX649YTEtDtXkM73EMEeh99AU
eJqwdpkGcXrsXTZ1yfvPWlpCv4Y25Jd1XeVDGKg991VJoej5CpSra9IHlnjHHxyo27o47FJyqMLl
TZo2H6jR3wZuCjfSKTuv3l2MZWb6dud1ra/NKGi+ceatobYqwzrEdfvq9lEg/ZkD1+7hOOe1qEb2
kIb2ozLooUBpCR6c9qxcQ/pF2y8f9+/EcIq381KHeRvRomtH+Wg0YJjZRN5gnXXUvB3ehooGAAjp
/XOeMbFvkVaN+ouO1ZAPcQzuql0R1SSyQR88zQ6SE+cQW+PlHVTGol6Pene2X/keRAXcKrM6UmGG
xlDERAHpUncSy6NKo9GyW6udW0J40g5WLXH5CLJtL3Hfr3TYgRAnUf/tZluW/6R4MmeYW1lkLqyZ
Sf/Gz7Sbi3lpTWH5vUoH39B6LnFXwNEgDVgeYFoqS2st/Lhm1/NvvRB6ej9gAT8xfWUyQQBEC0YR
CfdlYePlVJ3gFqfL+uoTp9j0T3+7L2NOfIU+lkyw9sFr1b+MKVRHuhFc/sDT01UvGyuZ8w7hhL+e
/u+DSjHlvSs7h/fCtWqcdsvDfbl86Mf7dVg3YQc6ZU3bwrOhd11mmW9e/LQhtHJrKgP0qm45/odZ
4uIxVwccBg9lnWOpDueB/ChzcROHjrHOOTJnBQEUPWBu+L6tE9MFBX1OosyvJ7prYkYrsXRH0bN0
zNh+j94nnU6GCtnNAMosyFdqeaQTXrEkD9KL2WuJMfFWj3+unFQUNNHNjbqJHqssS3wL1NDWhjxr
WMOk8o10BzY4KLZpf0nKUl2WBvxw2p9OgAJTx9Ti51H1b/Wofc4U/c+2N9X6XYV0wu47vQ3Ybnrl
8IHPPSz+KHsTk1+ayO4tGSTOwAajVyOirJZcXfKndgxEX/yls+uoDYtJQtF1+KHkgnZCaM5uAkYy
gvZOWRgm+nPyCVNWgNDtwmR0hWv7Qe2MvyknYlj8UTlnVBnc56jPBTX/vIjbVc4jr/3N13AcFXtj
38Je09cZxZxy+IxAZy3kXoy9pc/rc3/d1xafSBGJQ/ENm5OOIpMkKMcVJM2JPc1/CHvGkAKsE7jv
N3151jkkna8y7L5NTzvpnUvKcfu5BHbpXCcDmhocIlgDmCGMlamhkIoDFo/hrVkZCFErM+waJABZ
f2+pimLmG1IAr/gfrwsz1eEnuY7D6RKwqsLBSZi6XFVwiC6UkQN0N/9eShkMFDAQrqlcdfdNtiFd
hKJLkMNN7cNXBBVEpsaTnyVptzuIBvnwRryNPppr4t1K8dHr3p6UToGl/l3RgDcQ7sQlwGGON0Ek
ADsWdUPvzJTQRs02/ab24fW/APJDmNHuA/50s3nQ00GY0yow2Ssg+IE9PHpy1fJtsq+KT6Th6OgV
9L9yH5j3CPTkmnR4qRdyR+jvQokdmyX7q9i/9u/Ve373lB1kY1i4BjdMONoG6XY1k88lOSoCOAMf
RkOoykwW5sX4+QddGymF7grQTj3Q2L6jC/ND82xAMU4ylp5wuWUu/X+icYlFQJklomTLK7kCP/8G
/g/7X8X/R5u+GSMSbhrTqH6y1M46zQ/mQlquWIsFyOB7TmlsxvRqV/YXPPkZpbe7l/vl6uE3G5lv
6k8b0tAvlMn84T86p/C86iZ8PZycuaVvpvqT/mB937g4l7CNrZHup3NqU3w23vmYVcuvCc/a2FbU
n8j/QmRZtHLld2EgEiK1mVPxV3mzlnsjH2DI3QgZqrsH+WNaxXmk/A4C5TePrFG11t2EY31WruoN
pNYg+8dxZynKtRwiFimDIpwPipjol1Ro3nA7/5GkufHQvmsW3gOOOKvNv45UKB37y15G9r/FJJRZ
0k8hzcP/orwwGGE5HkG2R/XABdlC5Ake8WUKS+wfKV+artMIt8GqF4YeqBMzECq63GpoLXBvuSZP
p0L9pLjc/dE012OH5eOsSA1zPzsBNwurMJCs+NTzNGIXJqXudniBhHp43WPv8GGsL8zF/2j86r9N
5jL6/5TevPicapX+wnpkkCnT3OR9+Ee+bp9Ea3iV3UMfy9voYyguP1f275zJfKf4tmY7WqY7WQrv
ed9/LUQrbDny/XsbxntcLGTkZNbz9Vy6bTwYVp2nuUS2rwU1cMspljbzHRAQXJJlYTKf32vtvz2N
+S2T4nZCA/aI6vNl2hsBTI3YvYX/zGk/esQPaPXvGOWPr/sl7Xuk8Q1cdlp5dP96R/ZGt0j+ExK+
hvnYdcq0brYyr5opX5sj3JWVJKNXrY2+i6xpeouac8fnDSj+XZgY6bd8yYdbL3oT6SpcsMRlRcp9
v/+xl/xR+Qbh3wu1ns4JYW8im4QeX+nuJP8ZW1ngoiMKP3w9gzlhcJjprow4LXu5eDJ9gNFPTA77
5kP/XVr0gJHv6jKrZcNhhHHaXyc8yUjK0ud3D6PX8hIi18JYlhlcHyE8MauYZsa25MawouGbwAKF
papqQ6qZuJHk0ZMv152B77R/A5NDI+fH3zz+/GYRoga/+u0FokUoGcunRw8CHWmBSASElC7j2bEW
ZE2zw1L/vcA3vyAUOfhWxAni6Xv8d9eyp5se6T6CDO/g6/vrv1ifPlYIA0QAYHoN1Mxlnyf73gve
Z593Mj1yokugfV+C249s9RQXvoWYLsfAP/HAWhIswqUiulGh8LQVBHVgpc17dEExQJ32ht00yQ/g
ZUCG2WGpeFaD1y4hw6h9hZLnbwXbPSB6upP+BOgVyGsiaHup09/nZ/llURoQwZOWBvZeR98bS4SW
RPpeW5lewXuJhkFSDsnxSvILv6Z7AheWn+0cM4NL6V5IQpS9BeH0/CRXUSURMn6f8XMQvZB6nDXV
VfZcQUeEHeQiEOJ/3q1xe/0obVxz/yKuvxOVTDp92fX+Du+xqi6IPdss1F68be/78tioWqgDqdX0
Vktq2tgNvpOrd+P2cVF5F+ft9tOdDmyOGT4vrzQZ9gYxO5OR/D3xRLABm8alxSmdjzqTcGqi0MTg
sEjYDq3g1X0r1Rc9tb2rWJUQ9b/uW72Z65n/7rmHwby0osNtqt7NoWkvSual6uTsj4tWW9YLIqg7
gbEV3T+B/QOjBHCslxNQ+QR7BE82GB6aut8r/Bnb7adENKNBBunMU1hj/Xm9MZNY+7u2XoqWrZ2Y
itODllTE6W//p2+EL4vOHmOD1PvttUaQpbO+SmnDHvchZB1cLRnp3a9hTJMm7L2j5O9wGZf5l9a+
HX2qAkvDM2yGvavXwvahW4/tP95+rZxAIohRTTPog/AjIbNmWT3+mNEF6QOP/1hNmH3i0l6Y/RH9
CkAFHij3e3FbOW0E18V+RdphRSx2n5RjvV0iHCgUYdMBtRExd+26+nozU9o4NWcf27efUXbw1XYO
7SZ5bd4DaJc31/xqc/dhBVUS97qgrcZP9FfZSv96AUVtHgSGLtdHTN5sGstZVzkHr/mjh/J7QKyL
QSqm9jCzJ3bm5NnMfmKmzwywYdDusukgbFsUL9ozPOQkZMzNNr8vYVyvLxCJ3lFVTox00tNHnzvM
1y9FnbOvXEF62avINPrJT374fd0ii6J+jkQXsuXpXXmpzsUPFKS6j3JxP9r2sG94YNITSGj8O8Bw
DtBhmNFt4wIL0xDqQ4npQb0ddPQw7xHlz1Cvsv/9pmv1t3H0VdN3tM61li/CCXgHAQzT1PiCvcUD
1ZueX+JbHt6o4WWU4BdX3/j60DeKZkxULejMPWrQ927UzWNT/Ijj+aKZDYbaL7XBRtl/cU0rPfiq
d63z6fb6A1ildxiamwfswTumumm+TPz3E5eQ4uPCGD1RCya8HX7okISf1rK6k5OHT0Cu6EGPEEh5
HWfZc1iR8zQYM/QvnOx8VagYSGtRvRKumT6YZj6IRK5ymKO2ziG/So324ufB+88YX34hJqG2K9zc
Mb6wUHEN4MVgc52hsVDc6yp+0FDd2kAav1BfVCJl3kAYShxr2Y90lCBwWgFOD2PzEZ+6R5T90QfU
bGl/cP/u0BH4RPTSXi+7hfnQSgJlRIMBmsZgf1INuwXtHWDXWdDQafJ+BAvRnEGQQTMuIBii54Yq
t4Xe/rnP7lukvU3NCQwX/hZB+PaRjblImtvB32dl7DU4FHt1uPx5BiwrrAd/HuPGHv3exoUQhPyy
NxyQNBBREA3F5YCebr65DIIE2MqawwOYwRtNho/V04ElDnqEfB5nSmsCq1yN2vnlpzigTnH0EzCL
rg4PlmveHJiYtzVCjwvn3uPU80xJo4q9OoYkS6YTqj/rYm8RNmOKwAHgaw7R1HWarSn5EZLy640H
hY+YNipLF6qo4gLOaFMlPGxu626LOogoEt6ZOKKU32RA9NdoCjp0TAzyKSDzAKlCvcT8Abeamf4F
ZMIphnAG9Y4xyko5SIIhK+dszLKBMwys4RuU+YYS5OWlx6/DamgcRlTGB7MbqG5QeTeKffEFC1hQ
hgI6xwBuVdTvvGu5aEo3bn6VLQZeFu1Sx2oOyaH3R196dN00VVF2xfEJj3B4oNR6YLW4kKB/eqIh
LyPI7Am8+IYKKvOzcsA6C4eU6R/5DDrksGXKFgOMRhRyu3eYp74JZg1Ly29iLKXcdHzdgXqkgFO+
SZiN/Y4HQe/hLINkk+BojeocpJvixCMGAh4Xb2+JsJAG9nBxquHy0Ize9BChXUqJmDm4PUP4FpcR
fLKVdRxsDelRl9DrafW4+VZgohvRXOoKUOQPlLBGMjmZq+VQGxVU4TG2UOYUdDVWzQuK0l/ihyws
OxL/Lbhh12MN17WiS51b70uabBaIxgITnh1FADB02Y8uU+kGG5Xz3oawrlkyO4L8jYvHP1b4ukeS
tH9O7Z00ZO2IxPYfJEUHNAFlMp/UW6UfgodmL/oO6btDB52N/iqdw37H0iCpOtVHZbdX8TiiMcrJ
hsmLt8tM3FbrMwSA/qo2h739E2g9ONdjDFnSvRbiVnM3o2xBK1/qdyKo+WBNsX/i3WeOtOmT5gsr
BaujzNPG5wPyC/M73ZAYc/3DEGgSNz0o81DRqvmFfRRGLKHqiGN7sHl5qFp6hp8cIT3XmETpL9Ye
JZJ3jIzMcNjCfTVmnHQXLLSNW/cFO1CPS80lQrYjGyzPaczhgmoZtjED+GouUsrhnc3jwQVdcaHK
gzMdn0cX/w1I/QBsgVd7mSWzZqx8pzhJucp8VX8tajDdIQoDOKqfHd4R5duhoJMQXz5cmldyRZjj
WOS4s/4OqcIADF1W4WN2EZrEkz4tgwjjbzS/HrGb5us0CxOfGyDcRfryn8SS0WCueBV1K+pLfuHY
P7byzRYwLlfICki6QiieVC4wSMtWSCkWJN3+/QrpgjADFobB0cdtVMF6ISDCZqIHy2Fdjq34SeXT
o6JMtoJ2JP63w+Jy/DnCSgwLjOvAeNa9+D7/7vnJWmdJtyY4GAjaNTBMZ1DNJLuHjDOGIKFM3+SA
b3j410dsnUA2+VRp6bP8hFL9UmYXMBlSmQ7isve+xJ/B5AnOTGOiXX+V88pBpPR/CgXCCjPr5ovn
/GXZnK9bmMv66ZFQgaHf2/qGRc62RORpnz79AMbIXml9GKy7RX9Y5otKAQNafQo3xeBr+37O9B3E
Dm3Ut345wqzyFzMZa/dox/lnPrDYNmBfVsdK6qBTtupiq+yu5jC9ziZwf5gMlteUv70S7hgcG5hv
iRaUHXUoIaRQI0E78wwedL57/FBcqRdUJxyKC7Cb2yEDTtmIspPt3p+gMR/6WnWhof/lcoT3cQTz
b50HfyZ+1eHrNSMGnOVGMINdNIT+2hhzg252VjjQnFE3AzI3kLEnR2ALL7tNjMv0gyzgAKnG6Z2y
7dymUVLtwZOg0y6pHhsbGcBrZK7KuITl7T15JcNA9afEXul01YJWc1JGdT04Jrn/HlCVo/5C/ZFY
hko/SskuKCfWGDUcksyNZjhljgJLqSeaOUmoPYxf2U5LJXPlQhYPtIfV1Qc0faW+ypF+GJfwAufI
Skk6ev7hCsr9ipPraIYEwfqBUWfcaTU1WOyzYvEExib6x7nE1JkLaOweI/UE/0WOtotT9OGlj18O
FcTU3l8JBGcXwHp7Dcdg0jQLnFMTWhJP0hWkEqMd9dESb57B/W95XRh/we6BGKsKPrBMw3pFVT+H
+MMwIaYx/NJF1wgCjbTyrDLpqB78vu+zFGnqzVFJsyHEDXXimK/4PlYZI46GfqxlkwJ5RoOgDvuJ
9xCJB0cybh67ihAO0IOiFniSgQvBlj3geJmiyyG0fEMTwb4kOT63D7AWa/xux3oMigGzR5/hgmFQ
DSG8GgHsXFH3csD618zvH9/bV/yksgrxFw9O4JkiGpSTwU7HKubuPN8Betmqda+n6obX1QnLkzKo
gqtOqvdloCmetUCwTyugsTXNuYk67/7nvh30ht7iG6UoYRRNU/2W7+ZWNRrugvyf2raTq76yfn1l
yUgxbVxO44996sfq/ajE5lzTZ+1lqkHl072sdih2kHhO4aMpq4E5vLCvnEnRDzPiy77m4kCAQIV7
wV7l3zfWGqgrPvySC51Vp2Z46Ac0f8YjVMHXPge3M0iR12sQbOJHuAZH9uzpM7BQBAO5fYb4WO7H
ymsCLQdhTWlQlw8OKtvHMpuPDSLA+tjcYeA6xTaPWsBoLchhXrgBmY6yK39p9T7HP6UD0R2mObQW
zEXRJker6Zad4dBf2cUEu3SmtUuk0Zv3zgRKfAed+wbHaGHhpxIrXGv4+EZDNX4uP5VTUzxoPBtm
IWGIOobuBlZyj611b0Va9VEhQX/8wUJblIjOpR3bYUoezBHDgan9VDA9M7+3Rhpzd27cljSocBMa
VguNM8EeLfpQckdXaBGjDLOR8FFHh7/kbTv3fPXa9qG/oxWmDV+NKZvN1zpwJH3GJMv1GES6Z7tw
+BI/U8LVTQmzick+RhDXOFZJQkRGPbQQSARJNTyZ7i1Q4m7J36EONGzrQ7rDKusbXLRrdbhT+lBc
joisRZDlAHUjC9ngZlI/QtxXdGLd0ooPGDtGD7uJ9DnWRPaDQz7vx08Os6BBmpRisKRyWt+cV+Me
JtctDQWfM7wdUKJGbxYERQoKHK0Po/QVP+KSsim6oMERXezlE6UvjHsI4vkJuVChjnI6lMZlN5Ue
iyaQ1cF7GT6NYTpHoTBVew9c4bgGt3YMLYJSmfUj2t0BqcASZDTTGJZfyyK3H8Oqm7LVPgLsL3Cj
0QC267ApEclPa3MnStkOXiEmxrNaXVQVNCl8dJye5Rr0xAo/CR1YxWHjkXg7vYhmg702QmNyrD6w
X7AnAolpZwM9WO3fpnP/uXzV6BUVM0aqe/h7tZA4HNIFTKz7qwY7GpUZaF/9xmt6iJMjmTV643Tj
11fNyRvR0Avlauayc7B/kBARSmGk4nCTlO/EP/fGF5DLMVaFofYegh3+Emv0F+j2jt0qRwbjWAcE
3RgGeIpv4snBgiMTD00MESyPKXvbSYVSONbB5UhYSIYRZP3tlWhfD3ILHZDXBx5cpPqSDvLnhOLu
5rmxlMDQ3apzvqafBaWmbk76BM+PsiKSmMY1gsPEJn0R3pwxVJbZz5LKG3hscZjRB4O4mQSidTCC
cG/bl29v7OOTTrjYbtGUmZnKVjlHjFh+lqrq9acQCcFQUt8y5/Z0KKEJRGiVM2FdJNHNxa1yXnuH
SY7OKf64GSezYdFzw9qqr8n4ExVkII753lnZSHmvOKhUzDXJ0ONZD6MU++IiA2dU2gwVGKHu5edg
Q1YefuwJcpyd+nudIhQE7BGx53NTcQpOCMt8Fc5N9wd75Hb4fXDRfMHh84ZRkMsHckywcQ2CAnot
jo4cGp2HVr+hje0a254HzrlP/8xyOWeTwcDPNvU4n+AHiZ1RhSWJMckCfIes6ZOE54tf6HIPXzZk
fKlfo85lOdPPSx1pd21Yb/f35YXPVrwkmfRnWgeRDkECNwIhNqfe9r5lnr11aK2YBTwPjvXeFo+o
+GkPZwJcPqcCS1wywfQ5jtyT4usAuddN/9LN8ys1poTq9BVGg+KRyBc/nBEPdD8QvZ16nPhPxPRs
IHBUCLMHw1fudl9I8VZsKdVfwTN/wNbVMEReTOC0uCTxKjfxm0OB1zpQyfiBAoJXMChOM7ZqHFDm
xClPLbTxI384n/mNOB69FhUWjpTr4tr91l8DCIgDnytjg/mpxzol25/HO+L2FdcdleHwcOxKLA9g
0+Cr6R1K/zBwf7J0qjl+i/SKh10ruJC9TEyCdi5TpdBz7Y+TaQtsZKOzNyFjZh5762HageT+MD+Y
oLtmIdoeytIlxX3Lu/wwKPDrySjyvx4KQcbg5iEcdAy/3epwMEyIHvrocUzmwp4RVxgu8p9NTjNu
MCuxvFeIjzUWO2b0DHk3uncu6fVNX+GJgWFFIJ0SGXb+bISorUR0DyRKaAPmSGRHUIWRJfLYzMbw
uRmLj0wZ5MGNRuEYCLiai47jn+2fAlHFgsvD/+5Yk6oj6xeqHskfNBaoNC0la2GuHPwMBgvLDyIR
WCa7uWfhUCRFcIEq5SWIsEbUJHkjDYrDx2unIih8/GV/XHbN12FL5Z/H34NLpES5b8LbJB01hCFd
iKAqbMZi3JTt8Wz6qTYpzuPyc7kpgzIwvmBwEiaJq9DTFw8nbhPmiB6uiYws1HfU51jrqFjo9Fwy
q63wCIXDki9NJ2l48sZTKhZQ6Uheggng+rPFltv7eM3p4bWTitDrNcsXYgol4VJBMUssop7+e6OF
FWWdwIirqRFDjEJG60JxAozjLep18l0eIaqhnGu39sjw0weGiq85l3A0woLLzXlHFsWNMRDnnhS3
qsu3lLnYNP0nyRefY4rJDxxE3Kpgulhf8vXz4LHXvjAJE1EUHS57Y+6mvAVid1xtXiFs/EiHXvYn
Q4q9uPwvmXWkrZ0IXQk1/Mdf9WTZQQMPelA6eU8KcYwr5kJVO3yM+KmC7nKnFaU27oXG15Mvro0H
PxnFUHzbpt0HXrh13RRVC8BCxhA0NySeaOHDGvdt4ycPeANuVzV5jCgLcJOISX3WscZdI66Iktlh
CmEjtBGNn9izIlaQuEZBPOzjM/V5OMxha1qHFDDbb7J/1hUePSxYfU1W4ttht7Toeq2v8ZsKS//9
TRkR76mWduk4E1heERYhlRWevO04tm6YHWiBUS4tqLSIAFmZRBjg+zhELXHxs0DDfvF8gg6G38JO
2GIvv7cSZy50S4saptwFrAz4Sqyx4gJzzYgQ+ayCPtkzDWujHEsvA6Api5QVn8SnIdnGYKHEF0lc
sQqTmLrDA8QOMWAIkp8Orm7jXL9oScktY6skCWT4nj/9qB7Dw/wbTBU/++ekhVrj24BIwjSxECi1
3/0T44F7USz3u+DtHhPiLIqKawjpvSnatzD/NT5Dhf1H6IB8aBqzux2VcRcU4eVL8fEKkfd7/hRi
GHWyvJqoLboRi3+zX31lMY2VeRNk1yovG+AI4Upg8IHuF7ENv8aYFZ3abzU6IBMia+QbCtg21teo
8ATSrPw0Gkzu5wvGdg7RVftLiyuGi7HrRohZ8BLpMGZPo8Oe8Vr0qCEhRgGs0/bX8/N8w/8rAdlM
18ChmsjLDWosQLYj1W323V8SUlfBxRPw+BU0SzUWCFH3SW3WeXSfoiuPKTfcuDv2rD9DZk+TcCgT
4Nzc85x/QHj2LbQ+PRjMlIk6ukLR6/kftLWj9kxqjrZ0krxJ0okr5cFr3P1ecafCg2qweo/Y9WIx
C4OufoJXfhLTMaC0MRSPMfzYaQq5JB/Ctpzn44omFvGAHOYQC5MF9sUYvsFYBVMXnJ7kOxLg82E4
VOBAV2/zBEgevw5w0AtwbDovI0wnY/RsGGaicnOMASW+1lV98OSSwvf9mK37s+s0XT8w2cICCJQU
tfA6nR8WJZ128ZEQygVlVMQQSfiYC+b/joC/3BbsBLT3CCRvUnvFlpv/KCbGh4UBEI3sWFswGyKW
jUJ/+crvr0x1OJhkEfBIf0alkxfi1XK0MPeqt9Tb58DaES4+ANlW7ly3AlAjM1kgRCrxoTNGJunN
baj6z+ODW2WdkzCPsMM7v2NkOHE6lzpkHg9oBt6N0pgwhm3hpgxlOcmyusUURbfwJCI1Tuj1AS4N
mxe4+fEtw9kDUq5iXBjoMI7nhdjSsSU+nDpE5I9ilQiOrYrkPYsM1qOJw5XfYWinjZRVFr0goXH5
WNpENF+fwMgNDlkoxnkZD6orgJPkLCFhFuMVpQX9FdaO8mrGRxzs8IqSpvbycvkHmJHp3jDR7RVP
wE4OPrI+6KPeBcaevCGNzRUWObGx769w5IvUWfPPdmnHS/77UGyBuAjYXzySTGmxDpMgYxe6THNs
/mxpDh8o/ElNWdbMIBhw53qjRLrHT2o6OkwyjWo60GNoLcyZtEYwFt2oPxNJ5GtU0MiY32RFUrKO
DxO2qTvLEPqHbOqglCTAvjW5SUScRsTEn1UnrcMnJAGxNA3vBfx9BHlbyA2yBKV5iBBqcrJaaD0J
NAwYK6O7N/hnLYjbanfMvqv1DXAf2tzuwiIW30cht0CuinJIg9baOmHY5/a9ipWF+0uYEfGCiuj4
H4otJJwMIA0d17f/mErC2hDiERQHaGzCcBIjyZ5XCqNGtvxmZOxxDaRdRBHKhpcGhKgKvoYD7zVW
iNKYW/82sl4gnoj3Mw6JPs+T+FDrY6PFYxynU07RZlwTTNXjGmnLqelzQhXhE6KBnEwqhyB+cpGM
I8Vze8ZZg/8FAmiOBzkjxShP20tMKOXnYsyOKkQFvLAeDls/8go6QHNogxarMF0lYpHoRiXq6cFy
zTxcFYn9zDkSqGSY/75/G+SqnGcsmFvcOHfmm9ziw8QadVu8brFTn2nnVgR1TI0zSQf4kZedROnk
3UlYtvURygocCQ4t7G+wwpNTSl8rJ5sQAXtRl8bPeBRKhHhbviKbKnEXS/xk+LQ9sAiNetTDr7MK
hdaV8RGXR0tidwkvAwl3NNf4FwLSfjBABPaEmUwlo/WIjoLBjmA3shekXDRB7/mwwxfG7jZ9TKGx
ErNZRCYSgEncQAzNKcO9i+WGiQmK/Im6hkP1v2fk7g4mLOuZ0GgesfhJMmspuU4kFu9wU/nvHtSj
65mDiEU92HDosBPQJYTOIWl0i2tWbOU/fuUMq0dyhBPbcHtlB+pxk+V98PONcmpIh41YB9KR8Pvy
Q02HFaFHOS4RHgNI+KFw6nbLeiTXySxhnkhYIrGKOGVyhvMKHuVbyfkpBzYziahBXvMag4teflqs
xQiWx6CmLqMKOIHdAEk9Abx01iUOZrzJLP45l2YegelrhqSNsJip45vQBW5NVIoTozLDeyCCdTVV
wDeRGwefENwvWV63xoIxSileHDaycbPxUQtl5gKYB/8xmdgKZYOp8d3IY8pgjC4bEY89mDlphCaI
HVXGscc4YeS5YGO0f8s10jag7dJ/kYLo3EFcQtGlKEM7tjzZ0K1OwoPBRgpiL3QSjPiOIqf/OmNI
MpVbZATSPuPfgUNJ6P2LAHv0Vgk7lHHpX8+kWjcQoLPMXwkouhF7esZenEbXM3OFKa1xSTo20bKR
yYsa2sUIV0hu5PWLdMqaSp6UkS2lAQUgeHByybILqqtbLDaXEkBlcRrg7ivemrJUKXcRec81ft3j
O9mnHt+e1felLXrB5Vz59zFH5qr0a0LBV45juPzVxKEVX1WoYB28KHEfgjvoCYVBdS9hSShwCfHE
o4UGrCXMcphvCgafOER0TD+Z9xJn5XjYBJxlKrNJHqHuTtVIJqnMMAJF7/oj25eNL57E6P/NqzSW
WJTZuHmNZKqrv8n0stRBeZPXXHQob8i64izbA4EjJiYvMP7t4S/Rwt584WSKx64Z5is17nm9fumz
nV8IU4SKJ38WC9mdYR2y/xaQfilne/UfNEYsff+dA3v8a7+EmCeUVKTnOsCRUP74cyFMYTo2jXNf
uJXC3TN9CHNXzrKzkOdsbJaAOz+QkYgYyqg5vg3imeaI+DWSbQex2nvzxuVJLCP5QRZH5kEbYRPp
QosVobmqVy7J7Oam82ZLfZL5kWmxRbUeginZiTkX/hmpwtGQtOi9BP+gYdPDQ/rQbmzMwMnMnqSi
xhcJFPsgqRPJjBjbPn19Y/nXb52NT3MlpavXr6iO8gW2w0wamV9s27IX6NJvi6jBLnB3LM5XleMh
J86wFqm4rFO3fh2FIpd+J8SB1Qx6NEOseQ1RE6vOCLCN+h1McFmVtaEFzNgswq8eShwHjzYC5JRp
JizCnKlWRTlRn0TAOZRZIeXhBsPwXqYSZUgAhAeTMOWk5vlg1VdkNL2zGLUCMcvRLuu89Bu+Bw60
fjsRz1rRkkjcrFHHEBdbg1HKPEnOux9J4dN9F+IANGXcyazlIKOVjvguSwIsL5N9SwoRFkXhvdyr
elWfkEpM3tNXhIUGkgiwRm3Yc/OlwVtIyYQzwf9sr6fkdPg1A+Cy3q848koE38eHF5X7GcE/x9T2
sJPSg1webDaiCUnnFC4cewI+8zLj9lJZv57uCWWEu19txBBaLk0usPyT5JwtOuqfoNCwzIsxrtlp
gItcP5Jlxb1ErE5JjJ8kfZVUrEAQ3H43tquf5FyXhxX/xQ4v9xy2yThT8dRrvykXXX6gR7Aen2N5
MyIA1u37W86C59jkt9khUV9RVuqz1+G/APwHhPk/ns5rOZFliaJfRATevELjnZBFeiFkQXiP4Ovv
WlVzbhBoNAia7uqqrMydO3eifVKs82mnkpYIxSijZr9stANj2nVJZzxBO8IyeEKb7sqT6/PtZ2Bm
5D4JPY+0oSM7RaBY6uW+pi/h5H7RxAACRNrFryg8GjfmJ73Ju9K++IjgnYj5j3GB9XS0pcW34hsW
nI6ATEDn0Jn5V3zTs3afDD7xjOkFk4IohUJ3YgsiuEYeZqy7x7Z3+CEghPDDTD0Q9KX31QPbcnlk
pIBUcFsHEnMCVdMIC15+e0qchVrEK0zMaZvYnbAKUqO+4mYsz/rG+4+U1VcKrexTqUHtB0xYrMqt
RVwGLCWqBYwewB/qFOu7hwiEnR6cpBeOpXC0VFDrHJBu4RupctMRpfS3RZ8j3FEUDoAZcDJJ8PzC
8fYE4ZbCXr72rwNJs0eW0JqddN/DGwshWTT7wgSyvPkrwDcbhp6ADohrONnVt2M9EcfTDeqEmU4H
oCzgQcmxVqitwzoC5WrAqsRB8pUlHuolREeEFYTIWbYUJFghv5coAdA31pjC8mEyul2IjwSoCLhf
EW4nqRPPeVCsrz6cxXinTNtdlyevIY0WvFz0pvV1UwHZ0DEqv7ntEQzgPhkuEey4YeJ3aVaWvfgo
s+8auqX56c7MTkYIpbcGGIKr7X7Nfo+922NqQuDT+R0UiYL3xMTGxfu2AT6sGb4d0ILTRw+DkcNJ
ifzqNVrSWVJv8NFbcyKOSJxHaAmm8ZYZZhSLmSQi069DaQJM9YSzumV8hZrnb2v2iHTXDpfRMOli
zUHd3B0ocXXWbBLtlqwVzAUIpDCXNgzE8mMdEDjUtwF0BGsdZj25Yp04Y/piVJFt7sf0iyB2ipET
t3/s0DlYaXxOPHgGCf/D8bt29uPo3DNp4N1LssZlpyzjRmc9JeGpBKHqZRoKUXbNHP4DMpDE7tkO
NrvcnBCOZZ+pZiAghtlIpwsAFfxbh1f3+MZCZPi09ntBLRedBH/3h1wj9YlaN7N1xgVtm3/9MuNw
Gopas2goB/Rxq2++0kkexNqqM3bQpq/d+AuWnFuLz8R3FZl3UMgYTaBMBo1dkSJDiyLRMQNmFiW2
DHTTg6bRpsKTzYLUPwu18GM9Y6l5AWiR2A89C2fBugLo1Jh1v2fJ/k5HNBS48JDBCUGQBUV9pAC7
BbyFwLfNDaXRKU7QXYQT1w5QCKm++JwS2DMy+wi/d9wv4lYWLyTLzddJEOe9DM/3G+575ftMbCP+
vOyIPx9xtMOCZFEeawGB5iqZIqskx5dl6vgO7IMRnaZqnXP2fxsOvK47ruWWp5UPXywG7e8ViriL
jWXr+mgABYWkQYn6t6PvxPPYehyO6LW1fAtEzLChAuz2eX4D+rZJHpGyBOKb97MZ7shkcOiW7ohk
6xnUDWiReOj691l/ARBIzPFagfvL0gJf5LcCGYNrFxyZ8T2BNC/VAyDuZZdha0RIjWTY4iOmDDcf
s/6sf2qVBxUCFzwdIMl5H1Hk+wPx86wPVMmrht6VHipEvMfV58FcynjefXbXV6XYtTvh8c8G8V5O
zdfZ9dxkNVgaJvdJ3uiTqZZi8RD3Nf6oHNLRtDBFcM0Cly17zWRkNEhQEkPCLBsXDjLxjuYM44X5
ycFLMCb6A7NYfd+6k7YVKRkKKKxzce6J2+30ZvkKC5wALrCvermxEcXizXejmzH0M25esUWF77NG
5zgUczsO0zTgpFSCR5FSuFWr0DqMLHO6NK9ULuUBs/LPvhN7RoBgbZbOn3/3/fZ8oL6G95UoqLAY
oxQKMmCxUM8ElvgcKzl0F30AyNxbx+MRSogBsh+wN4bjkzTBz2abHF2o0WOroONCqHxJ8s+ZxJoN
K82EvSeYE0DDXml87vlasQNK2Pb32C9iAuJIG0NMyO9gdpenaAMxG7Y+yFcg5AFhwwNY9vQHDJNA
f9kNjmxxRmfHhvsCD35iMLCcM8wyBplpd22xxrC9aPvhsIMK4GbmWFIuH9ddWH8spywuuAYco+1r
5FTOPNdgJiwYHDsXnZ8yOHbx5Hm/jUFEKmwSsm1uv82JrFjrJJBICvmNO6qwK83CtdrRxJ3f9UKR
yaxjZzg3Ei+VNiysOI0nrCXT5sxPtlLhfq+7ODoxwTSlpSF4GlGtv8fd8RzABf0An4INogH4gQi3
cSgdyJD5Iz0fV8ulRV6fhYgv1hYrQuw07D/d/Ivus8HI+UlD80sQMm/ZyauIv3MkHGGEGDHHSQwh
mEywLPRF+9gH1pVxIuWhrWN71bF+haLFj1i3tqLw0xVlUZnFPcc2rQFfnRE5GMioHyPvSJCSJow1
pLVdR+blgNNlKSIBXagGsh5P4OkMakn4RjhXBL1kFwJitm9ECPAN3+Ns0MM8koyIKEpE135Jl5Tr
GpdUjnGH445fXOQ0CEWJZfR6ZjWW2N8DcRILxDJGqu2YyccvzxplEHxfpnIGTBw68bZ9IsZio+QC
DF5ZYE9/HxqAIu4kKzis/tFpxHpjzblyNyOqplgiupRIz1iuFmsdqV+Ep82y767ePMKKltu/PGPd
HxWrwUm0qDTo4dBrFHZnUnycNneXKt6kuzguJg7mKtQK4lnyUcjfR6oUrUO8USanVbGszbFlZKFo
cn109AUWzfObZWFEzGzh+kr6TBCVkHa11YbPfOdERHeldYu5l2zz9zlgKY0iyKir0hSJBsNy2ehz
W7LqFVjASr6XptWEUDbUyHSo+eZZah56y/c0S2P7biS4QkJAYQf/9R3rd3PbpFHItFDpREuJxHYr
F1LePjftQ2+H85BuXNHh/8lJ/rpwAL/An2XK09fVv9qlkXojM0P22SYri144EOIUx86ktUtUZ0iF
dI5lUMo8WCRVoG9IPkGYgQy1pbyLJh57lxlN0asA8aqJMqhFcWSuSdyg3YAnT4Exl0zdrtVcxhzp
1yKVXAhkkO2e8j02hDEGsanLpGWjF5Ue/N5fPAnEKJrFIQJWnEGln+ov2rdOceh5Z7heyqmGqM6s
etM2KjuNE9q09WOH5GLPeMM6YmeO4Al0cgoAuMl0OxIocSuwSC9PfSn1czCdta/b9u+A9Ao+tgHD
DFyr3C8MU/joFQI13VxdTpxMquNShAfHBpiDt18M1NDjPy+UlMBb8Wk/Jjx904iYLMdMgpagBE+o
TCaWhZjGgBc7l1AE6cq+onIdtgUOHBdoivWI6q9bqkFjRDTdvH1e77EuwR8WbBeyvnTM+O3HWn5n
pFYS+/g+b98+YwYw+KVl5OH8o1MW/pFAd2F4ZsYKc+PSP+vO5kN6EVqRB6IOggMt2fDNQnp4I0zA
LmWnb0QRzvbK/+F+v4u8FCW4W367/Bh3mFYR8iC+fWMcO34qRq3+xKUler38ZFhjORwA7horRvID
uQsiRqu7C9zb7CNzBDkV5wP1ep0tKxyBJrUERgBuRMN+j6CM8bFhcwyl2R0YoS70IS7SDNKx8fd5
pYLU+tAQX+O/i14TZXMpgqdLgBSDkm3z+HR1S2Obo0kiewiOErfCTdXh92YY++iRSfvi/z38s/Bb
4dE2OHZ5cvSESUW6j3xq8eKWDIUFaCBHsl2QcdcCFAGBeDmAbx/YuZF+AAAn7Hfc/RRyQn0pKZFs
MFPh6dqi6VgaNoMkD7drtt3wEHkRe5l3RNW2I7dsNrNv/FvAbgQ+UKniA+5b0Fu+l9Af1h68OxkI
f4ByPE5oKJTGftk1LCCKfaMiHS97h2XZJDaD1OeRkhkt5OQHW0f9HZ5RrPrVqhte6TQemlbHUhX8
78PuYdYeQ62vG+driVmmmOpFv8hWmeepIsAvRkYTc/5AX5g3eIAQgLN9kK517rjLiqCQOMNTKMDZ
0aMtPEK+xOE2ehFdPuF4ywVw4z+wS5Ma+tJphhZRwke/vZJEoOlACNt12YWgHOro0azY6Q1bC+83
dn1bTN3qOTwYQ6a/9wk5l2X91tcvIpQgps2GXl1zwqk9ZxBBMG8GKBn+EeRD4tvtty2ouGVEVkCq
gJ/Hp3RrRgSkD4UuJfCnxkOazGF4bB4eNCT6YgY7gqjpEA7phUQgNvpynhO5LVq3y37xeSNo8l35
3rxFuFM7jg5Dc2B2qp/RuycLmYaCnHvIcl+HO3y84A2KC9LXB72aQ/tWL3Ug5HgE/J3jkyDwHrSR
uXcFlXSmeaKF72yLUA501poP0V4vOstlzjuSVUqYhRxe9fnrcr8o1Q4jmh4wjygc567qgvs80hiZ
JqEwz+vnB6db8LCT8rcevhirW7MZfjdr/3e695Xyt5Xjq4Ccu337d3wYqu0M4xUTyPEb4h5tWkIk
orWh6vtOP35Vt+5cRNf2bnomej9w2+59jyfJRsHmIRZfevE3wyH/53zejVJsKrpGJa7NWJ8qa8wP
0T+myO83F6CX43nKehF40S3L0u6r+CYUD7ZMvEQdHQsOaMaqtMO7FlP7Pd2hv5lv2oNIS4DQqBao
44ZFOghLBAUuMcguEG4bcKMDyORUGOqayH5z34F/9eAUdjqBwWDZvInGkNogz0WzL8YtdqhVdDMh
/UFV3RMmD7PnY4+xy7UrcGU0WP/AL9aTxkmT6JohMmCfxkH51DexTPrEXp0GjNCVSTcUV1IbadWe
DfRaMlD2BC90cPw5+awwa52zgHNhLeyb+Q9xbjJ03aMzj5WVL1cvQyljQtmyu9D8YbEbMhQoWtdK
L0WH2GlvOL7Fp3gR0fJqKrTRla+DyecXzAQRfoSe9uQfsPa1A5AGoQpuzx9OxRaHJdPcUhteQAq/
qqeZT7LBl/EK9VYOlIVnmrtEQagcrly6seMQWW6LPxEpOrTX96IRG5bbpnHru6BWieDHhvWi6fCu
GHgYRPnUZBCuAaoeHjQm3r19Ew67t1JPz1ssHdDbL3x5qwvwgMp+0s01QB9QBd/pH9FjK+CwpnUA
5ziIUIfA3J7Chv3oWHvQPzHnAL3vRzTJ56Gtsck3vGGUqtOOr3dlYmUbRyyhVERlsfxYpp7q5AMS
7F070cfBWFLLN+uksW2mLqRR/lKS1pVYGeK8iCZBWOMv/jyBAEMtEdtIAdk7vWBzcSeZn7Ad0s+6
4PSvlRehJ+5Of6S1NuF4iJ/D0sPEuMSUOvjvt8P7GczP2FrwTuh4DTsLqI7szI2s3UbU3BW7N6hh
twJ5fhYmLJO4cRWLPos723NvSaJv9ojjTyUspBz+Il8kujhWB67q1m4F9xg3WecY578r2o08Db6x
e5rKNT7yidxOkykA5U/wqO6FwXVbC3QjcF9cff92cGX5lPIHOkI6yc7D7IO8uint/abtCa71GawE
W8VIbekGqHtFMQm/F3G2dMHcptMEMLi6+ED4dQA8rnm8VQDL1DA1/B386yPINZsuRpKTbVUrZf4B
OCi0w9wCVGQAkWn3wtXHwQRc5hNSnBwt8+JGhepWuOfPyWDOw86vBXfrVqNFV02vS7KfZu4srcMX
6M+gSyneL9uJI/IyNzskMcydafckxxiSKYUBEs9V6Ah4ns6a9JsOQbqpb66nm+ca053Dj36YPuCu
vh/zF35fYyPc/eXpiQ74AH3TmeBTcDwCeiu2ZOtUpT+OH0dA4kljl1zR7mbVa+OgO9b1UQ9Aq9Mm
iqT0zfkoPurFoIvRXuHf4OG87JoZeDTZwKMx5FgTcghekG48E1UYRmiIPWHoTXp92mZh/ujK4ne3
VXMq8UWxI6aWya9GC+Pwr9Um+ZwGmhjMrFeTOcgmarrI17VU3Zi297RDrt1I4SGY1zt2FOPwz8yq
1porszrAQxmb+jcP59xTmfDWvHymAXaN7AxkY7guRrdr/hKow8J70kFzrwt7IytJCavoLnqnJii2
uIZMdeiHs6VgTeugnykuHh7JgPCbfVRmEplzamCehP0yJL7pUlVH6pJbgWoMm7QbtQ8adoQ4W0Gk
X3L+McNhbkxkzf8VaZwTMbcjsd6ezMi57e1cBYzATKYAeAFjb2MTA3LULtm7jDT8N8SjQQJkWy+8
+brqJYGxzcK0qazTG/IvfoywoVMbS8O9NPfnfY1sVsho3uJyhdcqZDPMSAS0ZvWTal3Y2w30jq/r
sRstZbA4/YSAJKFAFNzKnNzZN4kQmkTpMpWWKFeKkCVgO/XMl76wA+tiEAfMDE3PEHcRpNA8iX3b
IMVjyWIgtxRmnbGkoLAbo2FNyjCnux0Xn0yZlaGkibBFrM3oEA4Bi9e0h1l2KVgRZTT5VYDkVXjk
jAmQfJ28K5nR9nGeCD6bDovFMMUDrBDXqRdnksvTLb4BmTFG2hvboXrZEn4MgLtl6LFeBtk0U7Ii
6TrZKDQCB5jzsNGp8IE79q2J4EZf1Zc0FFN1Wk5YS6zmp6CD8xkRyiQdtvAIRZj8dDHHFeVyPoeb
L77gTS+h9+jfKJpkg3eyxE1+1jrWoMXjYp/DDi2RCIyfAoIIZIrJQ4sResy1yS/rcwUOtjnnXdfg
z4vynjj205ffj00dTg54AuMweXLt+zQC918ZkInZQFOb3luHUHyCGffmT3vIGmf7NyJ6uQyG9/68
faJaTyc+oHsPY57R6B1mo5YS5mRTzoNkYQNodwrvinw43kSBcSMDwfKMQ+U8kaTlPXaL/ncjcb8Q
fsRJTUP32bPahDAvA5WedJKN3y5Cmd8Bm8E8khkenbgRbmpaz5WabyqpidHpY7MHBghv/rIlbQ3I
5AZ5ILT8Fws2IG5yDSb+vEjnv9l2W724AtOjCFjsfhwj4QxHZdbW3rppTJ74CfEv9Gr0rXRs5JoJ
Jxl3AWRnIpfDjuKAmqD1437UFZtu3k6MCogQ1V6OSYX1sh6LxwQ0hg+H6Tx2WsepbLzq+gciauS5
Sx4QHhZUOg/reqNmNPOgNfDWxnvuAvTGThErJtub53RYuZ/eMq8qWBFYdmF3g4UXeHnOFOrKnBFa
Eo8tIsyf32DOetrZZnebeIHxkjVCHCk4BlI2t2ySXmiYWXzaOedlA209g0uYX5/+lN+unT9OJM4w
QKRtYNCIO/k4JqCxqHcFDrF7nUYjmg5npDfELxXEF5vxij1RT9XxrfCbt9ETcZqLrfE/go+YZ3eF
rMcRtxHf0WoE0wbw74V5Jx1wWB7cHP8igW3/6TuhXntD4xf5BX4NDoLk4/MnK4SPQ1u8Nh0LL8/h
dVEAFXERuih0CSJPH9ypNl6k9L5i0zrd6HPEIYDbbOLXI9w+dRnd5PaEeoakBqbbdvoH/dROhdZh
Do3vkX0cWZdFXB/qzslD48OGZs84qrh1MLaeYTTB+82QevbhWen4pckSQZce/mMMhPvgcakTGMD5
wlezg7RJggLllJ6X15fuTN7iovcGqQfm/3Lc2gxIojfHyegc4Qy5FVCpvR/4bmju6ZVNLAFElTJf
v7LgYcGz1SJzMWku7pd3meCmEbb+HNl/CXHdKH04AGYxYrrLJNhiMGmuANj1FiKgt8fNVx9uoofO
oHnkPZeK98T8iVFrjqHVR/fk9Xv1rqQ5GLuTo+vihzz5jHE7vnKXmkJC/5BI0Ur9tqZdaP2NC4CC
AFXYzV98Y0xJanFCipJ9HmU/WNb4IiFBeQbwLlLLcCJQ2oHAG4P5IJodzd5PINtuOdk7RClx/BG9
RNohcGKm1SyKaUssW2GQZydafqS/1OYsQ0comy9FYG4K9+K3g7ALqRRxB1wNOoBQE9ncqPfn5eAb
hX/xkjr+tuCSvWgdMekqa0A53PDPoB1KapQz55UwLPw9XCmiuThUisldBrtO8GUopQhj88/HeqyM
vcWGROY+DChwjwO2a7zlK2ESIMrGDd7de7zoosXU52VAb8UF1f25TwXkVOET8Ca8aG2pQBMZY9tc
o7Uk2eBKsZRVdUT0H0B3lOKypfqndXNPT9TGEn6Jyclrl7C2a6QcoALhghDYGtwSSYOLuhuT4ANp
e+HtfJeBtdjn/DsWAcor4QEgLF3kPzuw+TE8YF8sQu93SWqbfEarbEqSTDpx7KY7qcscgDMByCjL
LcKQJgHdCm1hOMdTCSffB2bl93gxVKtDr/B0Uu2IPaybFoObj9R38DPWqRFG0/znRVhiVockoc9D
eE3o/ve9ZxQI6BFX8SiguuK3IrgWGJnyxLOWF8CIMnRWuTkIdMVhVIVE531gSM4q/yEwQFHpBcOq
f0ZWkK9n+IZG8QwvODOlVL7XukeP53Ek7DiovwkbTWdG4tfv8bX9kzdUyCaiGMI369F89LPnFCRY
7EEe/l1Knf6F3tVjk87ku6HwlKfjpXOB3lJS69zp/Sjf3QF0lIEatvc7WKckslsmoDnBUOLqWaVg
r3pOYJOMkWCHqenILvWgnpX3AAERoAkxlRuQpl8qL0RGGClfUJl5/a/PSJvmBjz546+mu6Hhj2SD
+/+/wbp+faQkHyB1dn8FbpWLk20s76dfCpSrGy4jp9LPoscuTPTXEQSDZplCHXpbTyNzPiHsIq4I
gdahgU59qSZgVmoK6KaTQmc7mN7FsAS1E2q6D+08r/u3U9t0NM/HNSCvZ7UBzDXZng3+aAaI9zwq
c02+P9I3d5wXTF2uWhBJxCdF1jGNqUoFPfMcqoU5TNeC5OCpsf8x31ggFQc810zTeIMXt/UV1i5H
CJnD8d7W/0abMcHhPZgYmVnIfV0BfING6H241DrfyqaTxXsjoGzZ5EKZd5/+xSP5LmNU4+dfTOCU
2CwAJ63Jl9lTLCxhZ55sUIaSCTPvTmbD9TIgkf/6k0UXkHuq7muEwMxjvWr3cL2YAn463sGoXDs2
pK651nUv5hDTTfpIpJnUuuABj/rZh3opeM6w2550styOAwoEljBvl4axkMlwSJ9F66CTZaRihud6
T6k74Rn/iwYGV3nfsPxfN0PPhATis7/rkkLnFPUtkSxRnxeRuEB01OmDzddfEB7LgyPpdCfhaTta
W8GJB5nmC/8AMEjes3KnL17vrrVNzHAAo1EXoJuXeYhfWyIanPQ1YyG2453EJBQQA+FGxr6IcOQg
eUjKCxhCnEMUv4LhwxUmduBXTabDqiNAMPq5qf8Fn4pKUGuqGFY0cXQxjWj0xvVrPdtrZwc1VSZH
aVjmTIxlfZ3IAo4tfUDujWVvrxS9UyJESg0qk3eXqoCH7fhK9amRqgVEEYOWzKvLJ1BiRJsCHteC
zSjoLw8oVpPPO++L96Zh/1LUzzM4j1wqR3ZMTcDJgTpV2VGxnR4fepTJJOo5LU7Cth8+ln1sZhf1
ehQ2GS4Nuwbex6F1lGPigfE0p3yUlsKB/on9DUExh6UqlELPZIRSiADonDOk+omhtwYqbh9uDLNO
6g4z+738hooGLko1BJfap5UluUWozLC/IiXSGHh1rG7MY3FNmXbmQZeZOAMHz8hccA7Y9AdFM91V
5qk+bajG8IbEWxKwLo5kvUa4Tk5GIjQ3g8Xj0Ar+OxuY5cHDYqbCSwKWnHYQ+5bZBS5EfCzGKZHy
D2HwCexB5LZhbpCHFzZTJnzBOkdqn0jPFN/6A/lQ3966UbVw605Hm/4KIOkP5STJIoWuWaEChZ2I
JTdVxiYddPfbYnGYayEzw3N5F31Evb1w2Xq1PizoK1LKV27uqGH8D/+JPoq+tmuAWpghomeuXMI/
vOXo0VIXY6gdYyuLllxZzjqnvGEKUUAHqd0OKmkJXnkIY2AmkcjUp9IF1kWdthb3skcWLZxhVnVw
XwkMImSqR4/Pvq/2T/XFwPNct4kLxtQKOLxiq9GhN4mOPg5jXyZz7x3Qw43AC2ydvpQw/3f6oQEu
9RwAT/YINnCnQi8QAndEbi5KSbvaE1Zli0KfWMwjumuU5IpOBThJGKhM89UX1wGZUyZE/Gm2+NrN
foDpI3HE7nos18NGi+NzbVVeQff9L9nANxIMOAx8rkhrNcwAZc2voDwjvp5TMKAypJBGo7utjj2a
0NTvdBXj3gNvLIkbfvGxadhWnzyn32XibAgMeHSmXVhJ7ew7kmFm6hCrhbMX/VdzcH6DmCkXOi4M
c5TZaq0Ji4idGSru/ZViW8M27HiWcGjSl1ZuVqDcrJDR3ve4B5B++XkDXqDuA9pZhVL0M4HyFUd3
B6pfDh665OFNX340/Ma+mD0hAk61VZOZj4B9YtINF0x3imquOrrfSPYzuc2OG2r8digQkuzoAQLW
Cd655lIOT8x/ioBMBRQ+9g8qnrsm1o390Ey8bImCstt9QVY/S6gg66UeqZKQt5PHJVrNKPTDfJIs
ofw+6QnXpIQsmTE5VOFjvGBkQ2dXEFYXmSGXYKyzWLid9EHHtCqJ0sb13VhJ/epfvj8Hx2ZRF7Lx
uDMYHB793NXL9x00w+w80lyDkwxi1HzM3KqX6933a2DaNxjwgqkFUF7jEgdMMpz4rVPepCS1bP/M
X6r39xonbdx8QSZwPeUkTl9NegaZBCxoATTKbRjtAEAV6iHCSpPopsS9GaQr1XHmWj2OdceuHcp/
OLkN423SBPEWqu4pI9TwQx9gV9B/tnQVk97GyJNYhL6bfmP7161WUcJ0vrQKOb/ECYBkuiOstLGn
ozEBhEG6D9gCxh67LCskgK+NLYiG70XKiNbDlecbKdMKnLDiON+IdVe7u3k3U6d+Rxb96S77j5kY
XcNZ6zCht5PpR73R+JQjbn54074glVOXZKY4Cr8leSjkBehnWVLH6nykEMo6N0O+lYtMfWXAqEQ+
DLXZTzpnAQ2NbABBAgC1hKoCK/0l90VxedyxA9eCIXKQ4JXQRIJR0JTAYklVDYO0J4ZF8lKJOzrz
joOmv78lRtA1n9UjmUCaQeCp9JGN5JyMDlR2gDvBPmkoaGkBrFTUMg3GDIkIdKprVEG8YTJBLmh3
VNrwLJrbEe9KoPc8mVIlOAh0bEM3XR9tJqXJlbanteXj6FR63lwG7oKeBK5C2Cu5r+tvJl1fzwBG
t1Kjy36ljSTx4WPOq17r1zQxs/mft3DqqkpBqSMOQUR99T9E20Xm/XY9l2i38SvwDvR15s3JgFCt
VULGipmn6+AffOIeyB+X9O1R9UUEnPWEPQ6PrkQjkXe9BL0FGS6EqfB9/AaZLv5rQtxPhk/wKeRC
iLtlzvhufUmPEvzscIziAHfkMZw7HLnyU6rrqhGEmWIRQtMG7IyJ0P8eAhtH3AV9gcndpl+h4Ks1
faPBPLkkete0/mSJ9+ku7ctn/iOhUKcCqwIbNEdfUi2R046VOnZWRkwtcoHi1ih6hqtuyX0EL3U2
I9JoFjA+TGHEHKNYGJsCe6BpaOPFZb3yLeGHDjvQ4R1pJ6VBcIXpobcLeMtKdTicF5Hw64oVXdRr
1DmMsx2Np0BoxlYEN809F0kBnE52QDwWaKO0Ilh+wZb/MmGNycOoQhzlLyKWOX4zzhCKs3TYS9uP
JXvrOJsCUJ0jmmdMmdAaRZ7kaAFpIjFLCQqNKOyXdj7sNxfyxBLTS7hWaAdiZjX1vkcjr+siNCMb
ZuEGzCOT2LDAV3wPZ9dxQhPvM2oWovnZrK0h/Ji1t/FD7iIke+9OGHkTgjayWMPwoUkCX7GHd2hU
Iu4ijHhmq2W7xZUx7WqSV9cu5u1SY08wNXZwdPvcPCi+BhA0z+e7edoCglMzOHPIUNLBG9YZMGfB
XGF9uQKMlPT9nAwISiBl4qwFhga2pZyM7T56kJHYyX7xRlDHFDJNbmKd2m9z3cCu6CozAK4fU1Fb
poNmQPjA6ibFk2aQc4xTjp+ae97L2XjFtKBPUWpviKDzbkTlKQZvm39NnlkwSCQRC6tEc1y3pJGc
Xy7XE4mjsLRZ9hoAF/6amhGXcUwppSl17OZeg/1lOmqBgNO6yz5m40UOnG/VNjk1tTKWZ0qJIWqi
TF7L4BRkqnfR5sBrNJL0Xrk/etWb+jQdiqad+3nUdFwXGWa4gZweJbO0MetxHVyRBD3TR3yULdb/
EyXijIL0w43EdATozcMDwJN6J6djhkqbgvNGoCn5yfFLtUDp6CuOOgS8JLOMFRQMoF+yFL0e7wIb
zUee6J1z0Ke1FsyCumObAv7uvrsODOUtZOY8ohjwk8EsWqaX5CiXUJ6hKwJYQx7EYd/KkkLkNXCJ
LT/FKKRr5Prp4SGgFybPqYR9Fv81b2wodALAOTSuQxr/pao5gRG+Z9lV6CvbzpI8FuedNPyNTtvZ
YCErdVsmSRPxqbwN5cDQpxf4fhI7VCGRjmAsQYefZE/oowFxXjmvTaDr50cbHKeo60Lei6tGdr5e
nYtd4F2yy6SZGtOJZbSEpIHvWA+dqohjLImRCrOgSGfV/21WBmbqvH4fC2AseOUAFiGc41KTXsyY
8zfy5GbypA/IhLqMf9sCSuV2hijOFev59LVlBikxlhFVwfdLoTMRz5s4jV3EXL7vd4XrA2oPLvhq
hjsl3jsn9UBeSdqymcr9+IpfhVfP5AmhHBPJKMBNIrqIfmdhGNKFbFOaCoKxYCoEfs05bQJMsSR5
F2MIhxfpVv4iSnNGdykYFUjiEcVxkgo75IkEyckxwUFYXOObetkeY33rMnH07jzgpE9b1rrevISI
EAT0tsERlqlgVifNxiD7UxbVrCW8aVoZchvQo5u92UXXXsw1CjdoF7QMgArQLsVscTvC9iQior8L
k0RTp3F0H1E3xfT+Ceut5TFh6wHj1p5qrEg+ayIjKOMlXQrE1G6hzrY9WxL+kXUjeBh+KJKXXYkO
hBiNSzssfuJOwtbOhVTQgs3GgikzLdthgdAoi4QN+kbccdM1VPOQqb1CkuaOMoXfjZXcMP5a+24W
iNDlFaFEp9IWSjIwAVkd3XOyWYAd5dHWvJb74T0y7mwgGnRuAvJJbjAyvhXlcRTcT2OqzejO1Fi6
k/ssDX9pB8/BQA/CymHPeuPAT+4rkpAMNtPPrj9zK1LFLI9VJAesk8gHdXVSNXRzIm1tDcsvYaAh
ogSZGNuRrSFSMj5bJ6Zz7NXlT/+65KfvoysgAeUffZfoKkfPL2JLAipgkXOopbPdFd0M+Dr1JTaU
5ZDeIfhzdw9MHOSCrLDDbMCjsdBV5umt/eGcc3N3J/bMCQxH8Twl1rrWXH/IepFscwc372UuDI0K
/m/gpsuCLhZaEabWys2/XhZyretSyEKmDWm7PtGMEJ/LAI2T9w3B+54d0zyhoRQsuSky6uTUYzrV
fc8Mrbba7IoJTy0C/wb6zp9KZXL+dGSO7fMjFCjKav3WYpO4DNla0JcwxaGFcVe0kOIv05YwitUP
0GaBJzUTLmADfy3hebh8ZTZyb0VxoJstOauYbwah4KNMBZwQHQ7f7tK1atb7wKO7CNUtRSDpA2ww
jf+mdwPflzS0aM8puu0V0fEMqP+JTSEXYO7D56lBS04qXsZg4aHqhV2CdrHUH1MOH4pllGkiRA/b
wZGuuWwJus286iYkNK60k+pr9FZnM+JVtglDbqspV7AG5Zt5loLobmr/PZcvk9YslOJY6iw/sQw7
TXiOK6MiakNQnBq2h+vhpkkb3y7aqrUc+nSVVimZnRLkNkqJjkG5BrKDGt4RUk/xaZdvLLiLI3Lz
+2q3pLxcvpMacm9OaNDgxaK3/Jh8LWv55Xi1qAkdiaZt6u7cGh+rE5Ez3ZKzifTU5RvVsjy0uuDk
uvKa+M2P7rC2qPTg0uZ+slpd0JP++TNMOJa4ejB/uRr62fukSKXq32ex2S32S7tkPe4X0N5D1DH7
ce7ne/prEXm1ONccIf+aujId9mF59YHYekVK8bcB6kUqy7RQpOKaFIJ4veOsfVzQdAl1jog6EUkr
1WkTXQu2TKSobucUcMvMjxUTUpmTUA6rHktJ0KnAj+QcTHShSmSwHHOTqtDo2RhUQCUCCNZ0R4/w
MsIzS7pKjskOdKEKHc2DJRCRsjHCgi1dCyFoJMQTwaIV/8YUsSlgjY9KMvuHVX0zyrT26B1oqHQ+
YoXG8QHTJJMd42ckoMlIs9hcIUe+2e92gRojHFEOJEcPvpDsqrjqb5v7a318eZ/fTTpLYJfVfabR
p3UQkt9vv4hnUDRyqD02dn30veh18EctZo3OL4caLdsH94X77+8KCfRVk7a1pfrmjZ39Npx8s6nS
c6A6r6Xvp8N1Hm7xulaZN2+v1Oz3aFQxGd04Fg9V/1D8K3ZKyMCjMj5Qczy1rGE60p3FM01rPsH3
lgkKdDXUE0mPgP4tGxPkDZJzktjWJl0DTMwjLjOmyUL5jfYNZBJHeArp0SbTyVXzQo6nOn1T4WOo
RLSrZZBYKz8jynZ5xjh+ndtvoNf7SbWfX7SQa57fpWv9kEsfIa9IWWvuezpAefD9Ut/2xrfGZEQo
PaBAFVSM5tHD6QBPNqGbCPa1UO3OegvaS6Xrp2vyfCg9LPfJ6Ywa8xud83ZYWhoVoFKATvMfL9J+
yNDs8IwM+ogO0P1LzdR2/7RqouWdbi4WhypgVJHe6O0UTVU/86MKbjZ63oKeyPevVk0+QAuxen5L
hozcGm2BYPqj251h/kEr+0TJO5DNyv1xZZiufaTBaM8MG1mXWxv18isimtDeUEJD4ExViHT3AQXj
Bg2AqUguoG/f3t+q1/blMUcZf5FCRYRau7Svr9fAe/5Oye/D5eOC5Prmg14Cd6S4qvsiTChOZnp+
z3xWjiqSIy4DcHHhsdnWZ2+ASJiVcv0EwaC173eyrRqoT7H2AwF98ICGb4NOYy8kgKoIYF06XQg9
an0nqLtfkDouDrb09EpvXnZEd8UEcf41tXyXWgrVewTvMo3K62RA1j2E94fasjYqDvJUZt4jnHY/
/VgwM5v5vsOJZgu9HqoMUql6zNVKQ24MHu84XdveTXa1iRtSL1WlZp3eunUqO+urFk0caE+Spz5m
f7e863MPG3+0a08KWO4zk1n/+I3P1EtZCnF31eH+MVuvVIfHx0wy3A0aVzSq4RMk0JHxVvavt3b7
0gQvpnERqi5QYLc09j01oZorto0pmDLTSWqcaosfaqYJNn8OL7kqdhspsVy1Rq1UN7tqlWbV8XMm
1egnmfHhGR3Fe/rZvL2tWpjCxq162tTo8/5S/utsaverfHWTr85p9jGaP4DtzBrzh8nX5/maXO8q
tWkdbfHV0y+NVnIviOcnv9va8GOerIfTKi2s+pVt/Yw+EEtgKA0GMbkq+NcftJTholX6pMvPw+Vl
chgwrbZJIRGuIZ1TaqR+k7OwWAG/7JUeOD8pSlfzYFkU9nGAea17fu1O/4ZZSCIIPyXHBMmvVLqH
oLn69akWPXaGZbRe4aiuusfk+do5XKv7aX3/+VxJN2b9Z0Xj6Z5Xu9C+5nlZAySr9Mrovc572zHS
9enBFiG9l6Q1r82wV5PuMVftHtbPiIxNagmtyJLUYw7VwQrq2EjuH5Ntkmp1mXinVlIe0Gwgc/cM
OHBNEK6iweb+PvdwZckkCAelR9int1Jvfn4kszJZJ90jHcazy1Qtu6wryGsYc+30MWp9XGnY9Lt5
6/dnV38uA0ugt9ynkeQ36+KBts6WcM3/kLzv/aYQAx/8MDy27j61RvPm6oVBTP/Vk6uMUW1gAQB9
8bPs7eqnS5Jom2hxlBBgUOdJl4Vurjp5m/empWQzoNMyXpUojs62+ImRKdT7H4Vrp+8xJNHfFI+n
3RiBmKidgBL6EuRhjAyMXkmA3dmFyZpS8aAcBpWkSYfV+XN4n80SAOcBSYomqplm9fQrZBq7S2ax
d9ADxKnQCR1Pn6VSiztc76UpS2P1rUGVkjSXuEpoXR7zshU++PuC2AxH8k2WpQB8VSeIfxCLoXt5
vUdrb6yLkiE9JFZiRCSSvW9aRQSeuEp+kwfBQzHreX06xuIhg315sIbvCpUjU5++ZqFh7Nr1S1Lq
yNMQglf7JdXM8XPWUvBR9L5Ab/klHQFCBWIGygc0FOTACjUEddDtx+WwgIqiHAJfCNFSOKa4oxL8
aRZH5nXVhj/y2971FG5a3FnUJ6MFIUzA9Ej42T/lPzxveTJKRgCbPwghBdyZosXInAmpQMwyKb8t
dB8f8DEodzZrkA4pZCJAYibdfoIBFfh02KU9Rs9Bf0G/2tJSCB7Vc41i9nsaMkOpt8Dc4n197NnQ
34EgpJW8Qre/gxlHKaph04G60jTKi8Y35km9BQJdpTtvg7VgZlQMvUl6G5/IXTNysbbV8hELVWIe
SwW8I3UEvmIJi7GFMo+gfuPFi8iZZK0oG67fBuYnmQs/TXrTrPO7JvdJbe0QQW51XYyPnXiFR/kP
AmQgVUTvwgXOlwnymBfYD07MPACGJ+ncleHgLKJLwX3pToKZ6FwFtgBhOsmH4sD57RErBEvU4oHX
CQDm2usU0Qs+M8GNhGKa/cDoDOJIxuLRg5z3D2QfHJz8YNOFoCHeZvF2PKQet6cSWbLCB6Icgkri
H8bQ4uYqELuk94FgYPgu+dTQb8M6pOtt/dIv0QdXAqWBsMGt/iW5UXxTtogy7ZJ1LIOky8v1SZFE
bydpUN6gcypScPzKUoRJk5uyYaNWIoT03JcI4WsnLBDSImglPBHf5euxtJtWhf+QCzwcBXi9Dq9X
BMRIL5YwSmDH0gGJMC4Lin8EY71jMrQD3sL9kh8kULLr5u/zAzEdFMb8MiFpmlkvuf+MHbXEdBgB
bhRucPCg28cCfDEKITxHLuIPVnTG1yIiMXmLHJr826X27GAHIeCgkE7OmqJMbegNCMojR9TabIsx
kKVS2lLT/zTe1FX8QUdeBETMw1x3rHnXzMqVQN76bodXqsCMhpmIu6C4cSjw91Qd6zQNX/GQTz8E
cp40usf4xZZ6ZSkqk7/g2IvV/ZclRkOBCWDG9kgIT08SGM1ScU1FiJ2I6c1evZ/WjauU5b0Sc/co
UcxEvI8dYV9FFzXF5z1JycB+WxlGB8GlVGnPyyHx53+QvfULzlf8d3VQMg9hz+FoJbL6XlHMEDkN
XEWmfELBqAwbl6c3Nd6L9KaOGIypRJmBZdSnqO4YqHdJCTjG2ipbA7sFXB4CchluVjBMwYxFf2Nr
YJsET1oRulLrHFEuRM/bqipGbmClCe+uuZN91zRPy+9Y+R2bQjbhySvy8MQN/PANEQ60IesnVBxN
cx9Hy5YcPsV8PJ8Mf/fdUmysAa4058Wq1ad/5K7ZS0xKpNAVowVF+zS2S7OwNmIapCoMcVEJwD+w
nHyHJJBqW6aVPY+4/8wHywEswM6uVwjndWmUh1bBKMXBN3KBgsBerjWz4nXbOr/zqq/9tiU5WlPG
RrSt+RF1SW4oeMAtLHTyjfPAq5HVmGVT9MR3sCkdI5TQ+N/0rtSc3tHbaj7If1ZojsU+Vhr9toOy
PJfEgRc9ZegXvUUv9eQ3+JooNO3qeLv6ZJ6sZUIOrNG51ceSNC+NIjWzirC4S5aa5Uo1w5WekjUw
Ttg2abDVzn/69z0qrZz6/ide64V6oymQ+JSvQkUR8Jvao86a/gfA4cQhcCNNNEQ+5Ok125bqPW2W
v05Y7ECLKkObnHYq1raQMd3UkO5G2sadMN6h/+ZAvLepa+3v50DG3hujbOFhKEqsu6EGgaKhYhOB
GMsEPj5lW27n50s9jW9LaMQtS9Umhxqarmlw9uV7tkrQ08hW2vXc5SmTGy23gzWVzoX/EXVey4kr
WwD9IlUpoPSqQDQ5GPtFBXhQQggFlL7+ruY83Jo5c2yQOuzeuXegSWlDc6HcWVF1b9s85rT+pMvE
tni7hvJFFKtpr4h6HWYYZ1iV3Rgx7+f0JPqzB0fEgIpqL6IlOJVeiHEVoBEge/nfHR3ZPmchkHqY
11hGPKTuracTcilS4S8ReXlsfypuX/5zXwmnlwiNrxd0UxXFlNKlxSR0GBUOLpGyKOiPWxNISiCO
ICiR0SfoUZBPCnGBRn+oV9v/zlyUXBWpkOL7/Is7jVnjZ+SmgwNCTxI4LBb8HyrJY0egIqOCjNpd
FGm1J9pdIlBXqGcdKCtUNzG+IMjmonrqV0FidU2ZOZ3f+PTzXwTZUjgXkxte8t8iP8wBPPtg/sft
rzC40Pe6E+Yg1C5oQxyzGOy/ghSi14y4bBQOKRHQIFTMEs2NyiCfIhHFJ8aXeOWVNY6mA6PQIccX
xgKTCt+USJhrfDTC/kMOivsjVMh8VtNvxWRqAS1R2e9DE9zwZEBIAERAkkbmfC+YldBDxcI0KpBD
sjOhVDZouP9fHC2eaAe6b4aJfmzpCBQu5nMr+qotQezUtkgMd0sXFPMrvDfjmr7o9SSUp/SSFbXe
EWNUVI/It7zlJ7x6Q+Vz/XzXzGl/H5EG7eranQznSVbeCq6d2mNTesWpeP0pNIYy4JxnWucRzIW3
p3yMsRH0YdOaXttcDIyydNW8J7RhpaHLnb4YBb0R5r+n9cOi55tGS+jzmhbPpye3o8U2IJ3ZyZ+k
LX7JpocYUjS3xlZ+CacNmH1TWxxNlu6EwR7tKxzWOb6Jtz6uLFe/ibayEeGCS5xKEcopAaLrxJ5E
2hdNhXtHooe6U4cT3ZwSXkMDYxpkNvkPt2L4rZ4W0Hhop9SgNSr2mRCuy8YbztcEjeXylOYj7s89
tpVKPsUppTXp7RQRl5dB5I5M77xQ3aw46Xhj6dw8fiO+caC9J0hYuT2G8kw5q7UIepPI2JH86jmJ
d29aoz1kIPIkHsO80ZNL8vvnxCB9ZVhtCadr3TUXzJSwpJFGyyXofElXCrrIjdzl8knPU8AlFdv1
74iGb2NafprBklXxyFk7G+pPXo3ZWaL7yrnFEhgvlfHWML2n9sWaq+Jk3vLXKhtco8fBgJaD6Hwe
ioJWhHGweuj+ab2MDtmqtVybdiTV9NAPa7oIcilfPOYPOv4JD0mwzQdX4upkLNFhlxQBDkIUwbaP
xeCOt4Mn4BsR7UjTqlJzw2zk9rSnD8IloGaQc08z6DMvqsY5ouvhYw+mALtzjfPNox1A/8ko/vo7
0HtNc/F3tj4aK20sVdMD6TLClAY3xwHJN5l3OANIekziI1TvJYcPaGvRDPFx4EzAP1ZrDitD0X3t
TBI87QZujMJJjzkqeu6WwVrS4L0TdscpJbWPV/w5WcqjkWiDHFMHG7WnW4S7jmso+rPCu9mGqm6t
ZNaFk9anvYh23martz+MM8pSPlVvKFFkweiguVDeOt6Jg9K++vImQN+Jpo8alw00X5nhpixO9AKn
81kgyIEZ5DvgyB7zlkI7EVc9kIrynjRY5d2emZt4Ry+2x8Eu0b6yS+NRF2p7IJ6d+uNO7ui3Jbj/
hrY78B191EyORjpVLTce/CULvXK+6WW9tIYpjKDzUEi54wEbgW+p06KcCA5CRSMKKqPxoVSS1o5w
EvyDTQOPk+yGu2EsyFZnCqPeBeoW0K1/6RhNT3OQwdsWjkGDTNhB/5hrVPdXnfANbxjcBOc/7dAb
d+j2wdbux/QVB0kV8QnSz8HPYdAVqHLrrzzcsuBh/FC98LXiuFpjEdIhLg85OPy1+QVGAdcyzano
DO0XJ0bAgkFcZy5tMBuc69V0eHDJ8tgPNYoR+Pii2ulBT46cB6fa0A2SQ6pOjXZq02kvaDAL9vab
6ubgs6adKNugdO4rA3H2erHttK/i1MPsAMX7qta7evSvCdYcRnoxbyjotIAuYWeRcbPEioBay8rZ
eNft0Zkbuj1aE3ivfVO4J5J8ak53kfemQv+XcsaXDrjBCdqugr6qqPsZB3vBaEvuKOUNhKxzL0M8
8zCF9xUk482tYa3RxFq0r9FvhVr4EBRsEOSViE5XzlK007rvzMT9ryxDOn6b+i1ojg+bdmAY+8Pv
0Hbj5+snlL5ld2Hm67bL/KTcxvFjqnEQ2BptPB6p/TgpCTCjR2N0aTDO6WhMb+BdYl2lYM2mrRdX
q/LGGpb4KMiJxMy0XOgJenhSUzAAGXLanmHZQofyKg1WRll6sFsLTBmmeo2PruXCB/n/cAtMKbzj
z3tCjnTCUs0hdQFqZE+s11+t3Ru4vEyiDAdY2c3c5GqhFexaN2e9XvlBcYv670+Ud7hskVfv+vqu
Hi6sHMQ0R+Tagr8Skc+riEr4K0sfI2AIIuK6raEE+VbDlD4PNAuW4mZj0xiS/stdQkGHYWWGl0Je
DpROUQ8qBf+VftrJuVe+AxJV1ZwIgx41lKDic3FqrbdvkWtV6jtNPbWq7BWj1xykfSHC4LESPVDD
8naGsIVYBIGLk0LsyAG+Fe7En6pwQZesgG370YHmtcnhxUGDOtEBJMflzRN0d9whEJKDcra2bCQ6
MBJfqfki3XFncx5GNMZAtOan5KDhY4ZD0U0ar7+GGPtoBJvWpzVmcQq2GRxhmD3f3EtHB2Q/tA0H
EO+Fu+IEdsLiwen8khzgsrgqD8XpcUDkAFkG3XfiYZoG8CFcK+HbilFp9RROmDE/wcufh3AnE2ku
Gr+01Vi+pxd7b4beaIs5XCFDLRexwzOtJ9Ek+33SCKyjj7AEFw93yDC2y+7uMnobDF5zgRmfRkxr
Ulxq+yzpWqCdo5Gr3sXU+Uk5F6LVLmNXNHXOT/lJdJ5iGdI63CUH/cyqsmos2iXzodi5tAcywTYE
ftUJSuYphGW4Y8fMEzGZTO2cO0nK0SE/iXVJN27CpNvbp5cUE8EO+ZdlA9fkEO+QbwKAKCPkE9D/
gM0ByQj4hLvRXeWP+Dc5iOVaW9ocoQrkJx5hD6an3uMdjBkELk4sDNJhZoYQe4YtgDGnaFO9VsH2
cYikpfZGUnDxIKKAWF/hcm6JOC0+fRw4ftZF+44Dg+DTRomjCfSuBYR/o/vbR1UpToxMsYQt67W2
ypkFawKJBGAEeIA42pmASvZaJQeGSzaNZ97sNcJdbCE68ArC7YC6EomZgUpxstcsJNw1kf/BHQAU
HYzPeQTbzzEckEoIQAF2nCQCd8UOpb0A6IlDBwZZh2/yMwp9FELfEA8C0mBbe5xfsGUuTiqGeKJD
cqg+eOgLEhGrAQUJSUHRYXE0dmFksZtRy9o4pzdP/Ld44FZKIvNj0FwwGtyODvEgqCU52Gt+4kNZ
mbA9ynsKxBdyR2yT/fE7aiEnywYenlIhCITGIdQRKIG1ycKXBG0LgmdEkF65PcTVOkUCt/lFWqPb
QjsCfQ78w0HpjME/kGNyYGn8P9j2YtEfauf8WBEnBVowqR3MOVfWzs//ERQrCndPUBGgCARnCMEq
ihN8CiTifTEziwLT+swDSMGW44OOeBJE5i1BGWyvOilCdQLf1Ll4h+12EB8N6QDsBWZ6RcBdUY6i
eNfV81Ze6iOV0a9WS3dD9Lt+5JXetY86J4Ye6504heqqcD03UDCQ4DLCDdXtFUGYPn3+ojDZTm8s
jGGmImLS18YQza3F3bwqEyLAjC/tK7KmCPLHsGLO1EBX14SqgQ6m0bo5/c5JKubSRRM4zIcoBKW8
ebwSb8jXtjllDVer/4W4ruj9FRp3dqrUH8wA7qzZDzvkpIRUYzs3G5QUalSmN05KAwsqrdsTtACh
/RnWi6tdL83/GcP0ig/xjo2QU+IHbRFLwZzCuJkw7TKH5tJQkF6iml2swB/JyyanaJREPgnqnzCC
tH+UCwD9ootNb2D6bUxHE6iII2dkdKC3tBnG8mMPWcj0arxdu+LAggz1wCewyDOwzNvji/ze1kvK
gwYzv7Ceghpf5vVNisyztemCi92sdDTHtjH9XMs4x/x0BbmlNhKiAJmInLArDOxpC2HBJsMJgptd
D5GvW5zLRg2XlQ+uJdYMQwxOGhiLB4VwZeZOuTZC8oNBZj9eA8i04Nbu+a+SlzWKhPyO3c5GaX39
qcZCmCW2FrntgNdcrMrkjH5Q0xHinJysHlJ126W/64aSB9nwCxsPgbsVLq16pzEcw2DPYJyNVGEG
am9ULhowfYxT7DyBHIa9zxTaA8e7GDW/YxZyZfIfJIvk6/UcrZR4AqXbY/NGROyjQmsjw1HqeQ0q
d/kaZTOJdwBoQLGX5rE8K6NLidWDWmDNTGsyjCWCPcXHvgqioyX05sst5BnGqGmlWHKAHK3GxumR
HF/opvTCg6pyfdx4aG56tINrPJgbky1WlrCnOJ3CjmE2CH1zXUkbPf9RJdStKZsSCvUIUmqPgXEO
AQqWbbBiMpgX9jCiNsd1bk+EwiP58DWpnjPOo9xCPs9gjWZt5X8hKxD4y2wlwFWs98TquMZuj0wL
Beavv0T7epNaQsG8F7bPsOZElPTXpkDFvZC+X/W556DhSy8Qkd6LvV933yCo+tj3dxRRRAOUCPpp
OAMpjhy5hJPI5PORjJj5eMN5Fa0XhM2wqEsP+KU0MkKPZJmRH1I3EwSl2Hzvl9YMfsjngJlNYPzC
pqRymkT+M18rpPdgIEX+i9KGQlqDfJiOheFgdMZYPfStFNrXXKt8Qb/0rYS4uGEh+pIKXrpwa6Ch
Nd6bbV/00oMwRmRKGYtuWMnGAgVdw+TEOraIySGKXOiDtUfuY3ViKlRwcC6Ql1I/tmA9xoJ7VXKU
CLZpPTRJhQFHf0wPQ3jY1Cjwn/Imf23wcyTdAkkCu1Boq8k1jzUD8jWvMJIuLG58/LiUsHwqX9F3
kIfODUDg4DDI8TCiz8XCh/IiNodoLchT6Mzti7ALLKOJ6XAKIMW6wnEvzcHWNc6HRt+l7REgYKpK
4AC8il7xTitt1HQO13nfoTLWgJZc20eDMyKhM5ygYwBZHDVXNtDnq8Zej9J5+pgDdMmaYWLBV5EM
nFkrlM0HoUOPMaILgx7rqjhx8sIz8iRkBu0Bja/1QX6uxuHvUJds75EHGQQ74E9LpyX+FbqAokaO
/KSeQ6MM9wwnyGj+Fss1GcbUNgb+YHD1mIP26JwvLCMC/kLx9bPcMsEayZZRdYH74vQXfGFoxAKC
hYXipcB9gTILrhX4Z6D0DCT1UTPZG58gE3Ab1CkU0Dic8HuE0XkHsTCkX5j0kacVS03fhZUTW151
0saZcx2D0RxAOLjV8663C7PyI9qb9D5OFOxOkBeTQDiMIkH9GNGcGSOBaHSXfd9B8VA7ZMMaOkpU
p8DIlWeBImw8QJnn/yAVzgatGch4mI+CtD08GnwIsX+UW8gdCwnpiDoGnXPqH0ly6gSlTHHeRf2+
V7coZmAIkGspKfiFjE9o/sGNMu4jXs181IEEGOdrmDubAtAyrh3J77hDptYCSXvPCSYqUhe/Fj8j
LPKaStTWc4HEHLpFhebUOPLgKgOmvgPjC9gSNAQOgIdvZFe3j1EpOXVORxOtYQye4ACf9hGuNuAJ
i9uj+jo1GbqHvrPJ54fr1NU0UA/DGQoDaNjoyDxo+WnTz34KunGCMFBZ2T4jLy1vQu0qDjABITMA
MCZ6OazSKv1In4iTpOO95aoR5VfSXzlfwXDg4xyxPohY5t7F+g7gVQAM619wxPTXAv2R7Kg5jI0D
AEuUM2zDZY0nhwU0JMYWp7Keo1OAeJi4kvqFJwwqQILkFxQfgMoHbDrOFyAmHCE99eVYiLD2KNAJ
9tHW3JeQK6Gd8BLo2j+z23csA5561qRxhuuQWOZi2WLzy/aqRKsI5oa9CvPFW6hdkp9djMCHfPu7
dgNSmI7ZBT0TZ3B7R3KJj6U95IpqiH/tAsSEr/gR+Rr/Symrih7OMyZ/HocnlmGGo0vaD2dxoRl5
OFuwXVqE1oUntdt/j5+xO872Xjn/N82ed1rvLQzK+OIRo4ebRDyOUGjvWCn6TTsrZ3oAFm56Iqjo
nF6yU3aR71zH3sD8TDwMyO5iFRa/n3gdp+iNCKpLBjDFuv3sJLai3DCB+cMbjHHCFPwsCs5+w5Q+
wRDb+3/f8kkJg+I3sfzCFdPmOIjEH5BIF65LMfxwhvJY4g3pgd6t3dgzO1HOSKRX6XXUhLi39/gS
Izw+lSgEnPFZI9CYIj8RzUP807Bi4Tyg34A0kD1ZLzRPY6vd9LN+TjbV6Sls6OGcCyVxOIfcTsAi
toxKYBUnI3YvBhRftnft/NlNsIwvWK+nCl8SHO3ygtbxk6c8k15Y8am/Z9CigAYnMJwNMtbOQFRw
HHHgAnji3xFJg9jlIe+Is44/22apd4TeBynYK6Bs7/lJzPuxVRE3lG7gYIC7gOlwRsfFvQh+5Bco
EnJJAQqLIxUu8sShdWf29HhPcLDdcOniuRRoxGc5h64LwGpn9Ayx3eEMrE2gCGYhl5iHvwDr1t9R
y+lOyY/gsfjtgx6YI8DupPBxy3Fk4ETMbkATccLKWSxEOX+u4z/4TutmXk15TAAK4KAG9HcQIhNv
cdUMCPSbEM5Am6/7O0MNDNAxi4BujycDJsCqP9AVX4MgQBUs+pwd2xbbEGthccz3MeLF4sSS+Q0M
R1u8A1pYqiZoBk3kJFzGDJ+d2jtqDourUIZcFoIwRnTk/y0PPcjsuAkkjFAT8wM1RgQ3KS/HYQTL
gkCyC3uChCXOFX0dTfjUfWiDAFVYDW0bPw9r+KrRHWh1zRXLx7OGhidm/qBqdoFLiF2AkpwfSgiz
4S/juExsavOGvwAUgmGIDwVQePfzyOdYBFp0YmQoBtgAE4FjXMTs+SBlPTwqzklQPccEAfPzhe+Y
VWAMoRsYTnyE7iQOBPmTnlTB2D+UbWwRgBUuQtfe62t7z7KwuFhPewc5cCfhSr73UA7TCJh+2E6K
U9NhwTwhzPEPED7IgTOBtk3n4NfYAjmxKPBBEBhnKLCVMmmgdQloWKA4eIbHlcsPgtx5QLkp5lSg
KGcKZp6Z4T9SRNNlhOGMX0C7MTbuyw+IxYpYAyT+vttr3JGu8FiJbXP1thP+DIGfYuOckXZDIMDA
tNsbdgO5kahwZoXsTawBXgUlgmoCrTkdsjzRPYGEGJDHOAT0ID6D4GE8EB4db1v8F+yLxeAm4w5r
L8gGtEJj4ElGZmnVncUB2s9ww/lDHh94oremF3b8H30+D1iMHy4rZhPtwTOUvnQa9GsL8d93ZFuY
0zii1Ia4LShyikCHr02HvTWM/uoocOMscGquszWMQmr47VqacdbdXonodIp9WnDxpZEDOxq8d717
qfcosRx4ho7OR3kDBGs9f1iPsUUCuTWT9r0ucxeB/MQGbdWDbnSEW+61AS+ouHvg9FIvwV+ds5Qo
WKeE6HYjycXlHFmBM8o3LzRkPflKQy4CixtzYJ5yA1qjyKATDCgTz/sLPGS7Gf6Jzjpikuu0okAP
UpujgX1bdt9ogBj5b7o2ENekTDIUTnmZs+DBRfnEq/XsFhgcb+7+oXUru6M94ZQP+l/koULEGX1L
h9Wbyudo/Fw3Ftv6dUAVM/KN0RxNygMIK8mJqKWLUlXGHgovfAFtiZL7Nl4TXDImHpt6F2mR8+jH
rKP7eJOx6MqpUNITAtd/lABiwSdOiq5JN2Y82cHyCqUQHiqUl5NwpUfaHWt1lK+gAiDYGp9rPnCz
I606X+V4RQtazEsUOPx5oZbALbGc4Cq4dMS1G5Ig/ynoyB4sq3IML8TwYlj1ETh98I2dZVU7aMFe
Pbu9cJijHPNt6VyxYJgiRRtqrKMAoeXShR4zSb8lODWEZ4kU6tBKXPAeRVd+nYKQzUAHeNhsoXyV
1KR6rvvINWq8EAx2QnkjOZew3T1efgxTjDZukgAtlftHZe0k6HCY7w3WbL5JONewqh2T9EjDIPQc
3fXEArDWU6zJuvBYWZhOUbeipBKXCMh8adgY6V7PD3IyDaovsumwzTDLcSy8gq9aqV2rKF0tPlb2
KuXyIH8SUPR29dHOykQexfURrPndVKhqV084OJtG7uY04kYt/yse+9ZewaZwo75tJ+uJHRhwQVS7
8Dm4T8APuOR0n75OFJgoZwX7VvpVpxkOggQNXx2WFqVmdOMK2N+45avWUQN/CEf4MdymX1ngZP9c
vPM/M5g/8WaooEWczoN4Bo4gZTCaXupJMXvHSm03f/6T8v5roKnVa1tUX5oZOKmxGDj5PiX7Ipna
xjEwXdxhxbBu4F0f1NpT05BQ3tDHkkFDeoHdrEo1SWCpYtwKmtfZl/r1ctTs3vWrhpZh5oWQO8NY
vLl5q3ZPLvHqL6KZ82HJKaO4Y2PjVY/7dVgRk2+i6SuofrUv1HUIwM9fp2S0y/s1zt4HTbqyf7Jo
ijBqnO6WDbMhOkb9Kg+XCriFJp+n8yY61uVMzv/66qtU/rH0OOycJwoYyIh5Gh8ZaimFopYXkXtV
6ptv5KlCgRZ75BZB6JqV4ryJkNaCcJpIHcYXjgriOCqA/CIktl/pxjQfpn3+96TJKTjwtI79sEyo
g1BKgxvbe6MiV0b5edq4GNDgqnis5y+SbajHT7hBXF0DlITX6NaQ0w0IU+U1t3oKmT/Xckg4NhQS
KAdJJaKLtM6Ca5SWG4FXSsn8vKUAYoJdZLiKTmr5SD5EdN0e0fFdI4uO5s6pxB2IlrmdRdksZUQF
WzO0nF5/eIOUOaHWOBG2KPD9uiaza3vHo9Fx29G+nbxUXcmA68bfHW3o9QVSFsNR6CLvdC7hcFYd
mGTlixcZocRTwl933dfxOD6FhF+r9N2IDEcl6lYh+vv5o5e6I2mVkzwa920kLkcJD8BNyU0AXr/3
USV3sjniLRkFG3TpDsJI1H+KZLtB17na2ymI5ipBXHUkO3ZvuEPQLoY3BX5l2j1wZFEkkndC1y7s
cU8ZZdaazUa16cbALBfaxbom4fDBKT4pKffkgFlPyqjWK/ZC3OeY7EhXcqt2KYgFlUphPFe3tj24
vU6ca6SO04wIp9bVklX78pGKxm/br5PkF8fIi6xqS8dDtNDIl6hNKoVXD2zb+8CiET7UYdBA4TCb
kKv3jN9e1q9V+1vTuNNbNhleQvv7KVK5iyW3AUT1+FxtUNST5su0R4ZfPLLEM6WxPIdjm9XcjI5W
fmpIKolPMXC2QbkQGdcNm8QWTKjtfnXAFyJ5OH5bVZ3gfVTK82NkbCrIW8oPCtj4BuWHh1tBeP2T
gI/305dqIYZAvgeBSjRMvEGkg0rH9RRZU9O7jkBCCCRhtSXqRgkcRmOLtCpumSjlvbeBM1ytVrg+
pla1+pUqW3h6BVTjy4tmN4TP+SpHo6/f8cg1DHqHdr8NN87+iCUS2mdTbUInvQWNw14p7ExSnOZB
zIqnrUnUarzaPFKTt+Hi6N4n08ZD7koxzoZNbS+hSVKPKrzjD88mrqOlaOn7MtzK0a4pWwfeZRvT
4Sb6p9OAGmbDjiKVxUftd8Q1gE780bBhnQI5hhvzsQ6RikapX2f0om5eNS9G53J0E+dnrRlIjWfG
74OLjeQXkQzHLW3QJzrKduj276OufAEFcbjl1HiuZOpDUC6CVEiFBuW9GzxzN4arkI2XldfRyx1e
y7z3UzrcZf9y8N0s/YiendERkbgPMz8q31N2U8OhYGTNawurb6Wv+PnXrQuDwIB41vdrTtXE7ebJ
z81DGitV4UgxNexCr8t+JGmrd2PkQscYHFpTTwL82/ZGol5o5AzWxX47o/rSind/teio8arxHvCN
w064/0fzLUyajMOPNPeJBGqyn6o1ZtKbmo4U+Ao9vd9QXQ4eyTpyCGufBRu743LkT5VHhHld2qJm
uGWCj0tfKP3mac6ITSL3h2xDq/OBUlfpXonTA3iRo9WHoHCdcXV+YxMDfQ77IvS15jslu3N0topx
wmkDJZYbdE8CvMgkrGynVxv+T56APbfMVdIuytAjn48plG78dkf9Us4WtrU0m4XRzxIaGIV+SyKi
nFTc4+g4sq66PVdlVPClFGPq0Dy8JBawdjuFGqWztMTz6fFqZa1GPUXHSKR6EnGhODH4GP++jGn2
3KR8ZBleQVqE/f1O9km4Y+lIQEXbyfJBLWgoZl5GpGh26yQ6xuCZWnCR+fhH1iEQ7bJ1n8x16qJ0
vplvDWiNx2lLGX2945kZf+W9m6pTS55L+bJ5oWmVBZetxIIoX2qWEOw3Nvpl2Mte0ywka/lq9meD
XQ7Z+l1czYr27yw8ab4DM3Q7tmhHFDx5/MT5rcq/S46n31Q8b1SXRWhsSdVC5oiZ1Vtq/tjRryFo
lBKUYEciKbPEWrf9LGSBcnrviyu/mHrjAWd5paqzuKasc7aQy92goqfWsLhp+PqO3/ix5xE1E6x1
SlZPNokkx1BnMlV0zcm7/X0//inKXz0KHIss5Ca45f20KWbSQsvwicpO9IjGdrdpgE25q6OjqfxZ
SJrwARNu3k4UJahvV0nyetLByubbAKEKvPfzptmrugwb+1fahhvwTk6dCaX0S5P21E3JlUntlOwP
gHTyP8P4iWoOvXYM7beIxmE0LpL56HkKB7SsZRBvC+nctBOmAKYGHkc7PElkvWnRqpFGY4mO0yTi
vRUiO2JKd71GRJuorimTpJbgrXo70pfyl6GvBiL51Hp6ICaNEoLOIdOSioYdQTumE4V+zjPRWKO1
LPm7YHztIjJ05FThFeTRPcjhdIR+QlgqkVmlQ4EP2Gu2gtaUPaX4v6qXa09tWr2G3vPp8kR9U9Z8
KAWzB2nsg9MQOnfTD8wzbomoUZyUkHDYBgYVwUVomHdzL2+Zo6MWLUoWQfUPj73H3/QHpe/02wfy
LPPROhXV466MTcePEQi+U34yGyenD/iYZfhrfl6hx/ppC4BYYVNkO/cgihNfhWZItYjS4QPmLSg8
ZjpkqYokFETFQCavtGhaxodaBNYMjtex8mAqly5TG5Vjk4i6YW1cVucAUZ/HV4Q4mbRhIKDUaNyo
fdU/4TWjNqvIl7C/1FVDnjXlwArK9REl4MO1PckLr+22vNkUBRPBUeAJf2fyb7cBYsG/0S95o82Z
DL/Q10nr0G5EowCqZUJAgwia0LhNDqexSqrhhrCuRbQN18mRogPWijT4FmWNdD2Knyp7AGZ+jZb9
Vt4pG6qTEtYoyV63kRaU8aQ5RYqHwQ/vI8NDnsR3dsHU2kEk7XADSrZL8zNaQvrbYd3OT9U8vKrL
xHaar/DEQfa7ak42Fbkir9loCRQ4GkAXkroAUpAnih1DPBmB6nfcAyVoALTFYWJuoJLp4tu36fb8
bbwR9QfzZQ+wbefVjUkjVqNveK3x9GxzrZV+8nBlEx32BKb1HV1wxyo1MKgglROt7z1Cvyk8RfNg
pjyMyCDhs92+xTrSE8rdPMEp9nTICzVVty1d60gtpZuyIetNF7tuftSdsdPImSXVFB9AR9znXtmk
3+l3+M2ewSyEWMpV5jY+gVJw4i1IAoIARbAN2Mm/mSlIjB2bsQeGihcQ6JSxOIPfIB9rYsNh7gUX
zkk/9Lv6p9uYX+rv8AdKqr/hHezi/eHPOjI6VSSMIwHfD9MHsInuUjMQdJXkMScLib6oY5244VXQ
2HnxvLEvpqDyL2mfgpE60F95e54ZohTFvY5q6ZJZa9Fve/a2uS5ZvG52Own+yb/Nj/anHZofufek
BQEUSeLJv9qBisoiuRX0H/b9jo40f/Yfq4JSutqrafVOXsy1wdzboR89vySyPk1n+BlBc7JDfrnB
Ds2vqBFld/RNKjspPO89Jt1UgahW+t+I5D1dc2Kk+U+Z+MpP0kK2yg+VIluUBgpdcPtH7tBf/q2Q
BxwdJaCmeySibwgJXPQosOShicw/qhZqs2xBmb/sW98Eu2GjbWjcvKN62BclkjldUWlQJKBTglhd
9ruWemrDOUCF80ULCX0v6gfgV0R578540rszdaSW2CRIFae0HTRMvgp+9f3oNybT2VoOP6j+3bm5
cUEc/MpbYyuvohlO4ylcOPjlDFDoKKqRoprRuKrdClH8dsx9dwuOGjQVf1tHFlCfiethdvMLfSgj
SsxaAuT8TsTb1wuN9pzDJJV1ejKWMrnfUKLoodzdeny75fl5jlAObwrLarfq7/Ms3B6/oDmI0GCT
vCq/5xbAG9ai+AUVeyeiTlmwLMcemd3b0Vbfa2u4fXZ/PzwuZrmo2arbftttXmedSsmjSbdOTVwO
WCzqMjhyX7lV1qLGg7Z/3cDw8KRRSVv8BGOP78oeAfI629MmJCLHM375yRDJ8OUNsDzPo1+oEObA
5L+UOcMCy51+q+wf5Kbe5N8QmAx7Miu3yDH4rbYHgWYiIzkh3SGbxKhpCFQqMCDp9gwr/zLz6xZc
nmIJ5Q2cxRXVresz4M7v9Q+1VD4sP6b6ihA5TTeGoUKPQsviGx1641igrI5egctcEOHzBhw4OL7n
5fqHIO/jC9VuK29FdWDRfZbwaDDoRRrvdtjDD5+3x/m/EWMxAhNBd/UNnVRsqd9qh6p3wXxtRhEs
40j3KiwqnwkAQzGls86GqqiikIQlAnccyjb+VmRiGqA3efvDS6BO2Y1F2Ql2N/wNf/EdziMtgn/t
Nv0WnB7u3hKQQtYYVjgazptRXh7Uiy6ADLc6IY5tCigFQhLbsc+/aAfkZiO7AxCG9o+pAwuG4z1v
MOx9eB32gTYO/sETGYcR4EToHhqsdo+o2HUbUBWWxo7DKywqxL8kOB8HI4Y6yyub2lPb+oc3Rrmv
exS42IlXruUZXkTFm9724mv8jaiUdygmo118tafdhj1D+PYBIYskTr8p3yG4KGLG9tBMux9YH5Jz
2DyX+mEB+0SjMUo3lNH18R45weAoPy2MqHb0v+y7p0Q7bAsmRXlz5G5YO/YfEUbwF2OlUK+SUn5v
an/yrQlb/a6KidSf0yscaVl8w64jykr8iOqg5o/5h2+wujJJpRDiLRhdSlELbS84VeJQlgClmKET
SgWQmexhjO9Q/uyN7pH0TmnW/luf8V5+xVDWKBdAiMkPg5ibx/FxlH6S+fPXIj+t9+xLSJJjSdoh
aU1O6ZOdx/8Hn1Q6sonQsY9PF8V0SfKhQxQCSXjz0L30zh4viW/cqcXCXbq3FbmKsveg/1b2Y50N
auNSLsRtydnQKXQlygYQ/U9OFMlWlIdF3/cBpFf5T1edikzDxodeeKck44oYGKowaASKc4PvVhTj
556U6g7lZCWymzoaQqTj0I29wLc9mfz6l08w2LifrRoK4oUzcqLiya3yyDdrfMX9InJ/ZYyPokjE
w40cy5FnNjspZoShurXLcvxyYm/Q8NeRH1MORGTHNiwOnuvSisJ7AQEOkYoUgZvvdbekWEm6Lyct
2WOkiC5goNRGST0qvrnqtV2hy/q976UMgvPBBxW8nqqlKOf/Y+m+lhNbkiiAfhERePPKOXiPhIT0
Qsg03nv4+lmlOzE9fbvVcEyZrMydO3f6p09sFdebUlwRMJYfYzBdNR2PJpWcMz8dpdqh225acRBN
mpQSmQdE4hzb6/Vj9JZrJMjPUdYN/0G5VJGLqxw9QwecOOjvoOY1l+X6Kj6WX1ZljlC7KmnSPL9m
5KBMRaa6f5Vvmvflk7rIWgQbWpPQBSboXKvKYYur+agYF6KlB2DFbs1SmRS14tpCJRE9606qaoHo
Y14p8HdQTqMhqzxSQ7DPc3mjwIjNGBOjqm77BOGa9/a1ga1VxWqi4BzU9s7xGMW/ot1TjVQI6k4Q
F6dGFhOtjqtYKLcop7DhGWPOxkX/W/pTOJATOG6flK7rsipUUtLRtXqqj1MvYWfSjDFCEfpJhIIU
Yc5SWmlh9/iLKDJ+VILYezZaxonKHti1+Nq2O6kyPk8TraWifDlSX/VatChDid/bIl7CzBZDDGZM
W8X0kwaop3yKAEEKCzrS4OROQ1+jYi0MO9krxdjJJryumWpTU7CGmZt35WreRSa/EVpcqU3pBvFE
ineVxHRmd1A0a89aQQLhEeEylZE47AJbTjprMdwYi6DkroCvd7T0dGztFZvzj1l9082+3eNCr0Wc
qJMcrr5n5HP++uqoZDl8oQlldTs4yt4/2+ee3spREJG7EpYk2FqV7athc7bmHQu3+ajbh0rMJclI
ME+6CZo7R0tlUsMI7xC3oi+gRAH9/YmfQPoG2ESOImvjhq+zl9SwEh9UyCwJdSxRhsQRfXJb2zGt
RUuxnm5l2lsdA57UM0v+J+aKD5ViNLjVmcJY5Oaplv1j+y5piWAZJCxsynOUf9/XbsZ3qTwo8R7U
C/JRPvoMnYruKmwH60iaQwHVXeHUqretBV/rZryDTP3yZdeBsZVz8ewlTdYqU980v/d2qSKyb+Gd
bpUaXsWFOFqwTAnSz+cYmKHZEnWlutqWRqk6q5AOJCPwxgBVc60Htym6dKh6xbTfyn/q89btoZbs
52khLprzl1AUe1RxfKoKeqh27TiO5ruqsrgsqUF5QVY4zhNEkBRtFuNFbR5L8DT2MVyUKEZoVZCs
lHRm1a6re1ecf/giKWTlYtlWttxBdbFXSZqmW5ZCQ9lmoTpnW1qH7uMNCUaO8tg+dDddavxtGSSd
PIOUv27wZOILPyEHNzzPFGksuquveR+7uNCTDMQUCe1qKWN2woPMX2dfZ6XZbxeFaFzQgpK+6BD+
HDL/8o/Sln8N1/hQ9ckg2ZRPGBTX8X1M32HyeZrmO7nesi2MX01vrJCV0RMgDmCEF56qDrZtHnjq
5UJnkuP3TFQvUl2avl2K3WUIKWvO7hQPFtAKuoznhBEWfzA43y44jXtgZnPSya2qmZ7PcJxD06hl
+NA8+KDUDCQFs53n72xKiSMYMj/jHrbJZ63b+PWu/dd7gADIDJOzzBdqXzhcxUK0bQMYt+FaoMJL
c4nEaVyCTkipfrBTXUE5X9uremVK4C87vusgZLA0r+BSw1rbfNR8h3vuk+E9ENRlaxouGVCNC9Fc
bfxqW4zE8EBuU8JkgwSVlwGK5b36go4XtybvMDyX1zY4TXmAS1MMqlwr+coD45wx8zSo+bjpAXvt
Cqnepfmgfu8Nw0N7FMBlk6/qGhoXBryJaJvhkvPs/N0xUXeV9IAaaWehNQ4p4AcIv1yC5yHf++vF
2JL9ZfdvzUQ908t27kLnzmwqXFi3PX3ITxBZ3S88db4TXnHe9uQGLG0Y3NvNyMzqdYHEp7Gjy9BN
M7NbgqOHh3eDBd+aPNBwGy8D9jUivdk0gE3uz+0M3TTDe12a6UIUevrwgPnoohw57l15T+26578Z
7fb8+NFcTE1leH+hyqPGWfRbxx1ANHnjcjGZ8/b+RyBd0GXcIxESuYWOnZ7f0wQ57KBWHOaO8gq9
0lvzAN62V+DL4Wrc7UctPFO4nTkIDxiWSJhZbml9NtXew7uZz7qpMcY+GGaRI+1DJ9/0cAKMgYsM
wqoIT6udrCiiIwyx8lSqhHXkQ9zr44IALughbI9s5wIE4y/0glZMtmvelDmbQOtu8u9RM69wM39/
1ABVpbrxy3b+m75E6FDTMAoBJjPLnttUzSaVgnunGpAIkIm1dWsWgmxuyByEf2CX23LZotpIniZj
OsLl7HCzK3K6NI0JSehx2m1sEpcM78OVFzNn6AMO3X8faVr4GQJEI+LQDoPw30Ccmt66dWoGaMcy
29WpvPl+a0PectcKz+gcCmsuRNXW1qRiQ9eCYnVYn6me1dAxXn9rlZ7MI3LjoHcNPPe60BMW5V51
t9Z/U5btrO/dv90j3LSQJ/+gNztf+HsLOAyUJHxyLxFlH4aBCQNtIP9mbzENn3WjsO6fv0F01wIr
1d+ev6emUAp+kvwMuzyobs/bHsYPfT0Ze2jZJvmrf2EWJv+shBZkM6XDZnheGyMR63PT1lXq798u
DtJOSZ2jJbqri4IuYXVfmpN/a2cn+SBQCwSHkGVrB3bZlYTYArRkdza9hE2s0rHkGdyZHlnCIwqf
wuOW6pOvcEuXBnZj39fyu8pFxLExYb5nGf7b/7gfaaN6oe3KdWMZfu7DJmcOR+maKkhLQEW03yu0
S+2jKMRb+Agaag3W4jb/wlBlk6bx0MJH/M40fCrRBmMa1Ht4ickJ/BpBQk373640NL+Weuv5+0i6
RCr0hWqR+/N8u1bqd76M99wCq3F9josGiKuqJRzXxNP8ru81EZqwrJSoFY8RwCj8Aq1/5F61ftpe
KyqGskNtE7Qsfi18LEeJ9mMoSiyOiqFhRPJbGvGy6Zz/JT4u7/N/qY/Sa76b7oZFYR5fkp/C8R7U
KtN/9rPDYFG+My/FTlpbIC11Wqn+pfU35KRxirBL+jy1v9bis7fdNIj1JB2RCF0b3YZWHMLFMDiF
s+H6ddZFmMkPLqTZzjFKChJVblZJ0v98k8Qkmz72w9BKutg5YtCFyB+uMzYHshUWLpsRovJDnP3c
/1gVjpHTo2HS8pBNntVb4eWMkbZ4K/QcRAmck9XMYwehosJLoEi+bKYrBRcAoxyGSDP1U3g5EuqU
3OxCdO11+omgzy/mcfalM2Mj+5l7TfV8wy9shymYCNBRCobu/nOdVeSD/Muh8gCwXyJ/dBYx7SEP
mQMOWnp+2fnnH0Pr124KDP5ZzUNS7tlrLRBXxiwgxVim8Phz/AET6NQ7uP/g7UFNpQCygEkgh5Wa
/gwmVsJmF1IJkrr7sadh5WRwjj/0LNKfl7y6ooB+MHduMXuTs4JxsCzbdcD1r5TUwgDY/QbTVx/w
MI4fnskfpHxfVQN0gmYdDhcOgDIhl7jdwdzJzz2Ocvmv88p2DCyaLqaGTDIqCX2ajHIvrneowMf3
P9tbE3qVHugc5+D+hNfCZefhnmlY9WcaJRz+DW4KmNu95+bOKCcVQCIIze7WcQ52Cl1xQslJvug3
fdb6o9AOSOvkayKoGk/+uWKqFwCzI6QlCbl7/mYy5YOwWcuKcRh5tO43/82PboPtzx9WmGo8fydf
LAVd1y9LaTKavS2mSRYFIp3RgwDe/s6GeMPx7P3euw2KpWghFpdweQSMi8EBAgG9LiGRkre1E2VJ
lPw1pE52m5bMhvfaLOWyQ54Eps06Z35dF6RR9PYFDPsG1Kh0jTaUw0RC857fDfrkn4TMeUGZzUAF
MNZMpR8N/2JevcYBqYKiwS0sBtdjaP3VSE7+SdTCmt6yncU3k7F6P388X8Irg1RgdI+y1WVMfNM8
GGOoUXaYHt4/nv1SPfOS1Uq5jaT2Zn0Ry06EBA2bc94GtNs7eB8O0GQUOuOFdwcAZQKOBSG3WjyY
x1hNjZD/Bq20K9xzo8v5qcyMMSR+h+ifmkHqw2PN3tmv+0cAqH7Zxdn7/sdlip9ZeU8h1xjoNAuo
+fXDb6W6rWyVOiDcdwGOzL0uvgvJqvmUOQDtMlDGg30rcc6u44TUMKdavx2R00vGqDwGYOk6m/3c
RqsA9nMt5KQCTCcHhBsVOGz++7xUyDZ+6FhYqpjl2RSe9/kYSKndU7GvyyhYQl+8sfa9NxeOvyaH
DPCe7vRfTkQC0HIIh51nfcTSMIlF5ZaPLQFXN/hSL/KHxk4uzK6Uyyhl4nPxX7Bop7LzQQLCIrKA
AYy3UuzEcj4A7mRTLJjdI5a08JnSQnIhD0hv2TVFmePxQimXmhnhaSmS3Um92PzeklFkkDjgu6mp
9Za8IgeblzOWXp7XJPljp4ZzUBKTwgAzSl0rJCmO1c2mcScYtqb7KilbdQeL12W9ASx3sq7YBYmT
rco5KgSWBrMSHDGeggpUU78vA/68O/g7u6GG8yKnbGac+ebu8gg+hc+4l43wyMc7XAM/uQy8goFi
dRx41oqB/pRnDi4a8XKJQCVchvJ9Xhp68OQjbLU8zO0Qz3Itg8x5f96rcnMIApOSWrmPW7LGwQwb
ye7bRoz8akd4J4Z5Zn4NnqPGy5s3b+elPNT14zCPBFQGj7hez/Q7Z+weeZkjKVzT4lAm0JmsuWRw
PJKxq0KM5eC8vZhKzphBNGh/OU7o55+FSzK1mUox22RKTHpa2pLtXgeHlIne/1hErEnwoSQTEgE/
Z8Q8D3/z/CHHODZ+fmikZV35C3tkRourFEyTafJnVjH85Gc9DpEALLyfBtA+e0uVRJd6cqiPCQi8
JH+AXriYel37Oz/ym0tIOAChrdUQyY0W09Ir18ucWi82lkH2u5134oc4lg2orAPjdds2Yee2wV3S
CGAnUXlAsgrWLZwwYtpzZDAcF34JGOZtr+SD3tOQeTd3N6AeeHkI7VPZFPNhzXq6hfWYQmerWL8h
zfIIw21QbIT7IfaRdWztmDjz+H/H9hhWYmHTtnV9drELm0Zy2Hzxv82IbcPSsK6PRwPWbrgsZje/
mZxDzFaJPDzg4dR3/7BnHn0PuF1VwykqZQCGXEcOC8ewP1g8pt7J7emMk99NpoG3xQ2kbW1JnD+C
NWS2k1XnRfAq9+GvXjK8VcV2kMsw+N7rMdD71HMaXG9hW7I7G/LOp7+0qEmXFZFgSVA7KXOmWZc0
qxVWSSpg+PdtVdpyP15RI0tSXwu3WRRPHfPoGDxGdo5rMjN+HqzRhfs518HQm1rkjGZuEYf5Nycg
6m1IWVhXHs3rm3ffQoyRcLVYQvjGNdLRa/Huk0bV83gKBsDrk0/+NRasy2Xzi/7gNM/lG8yCEXd1
y8F1pcw8yrzU8f1UL2Wp5rvAgrbVv6ELuw0rIamL02cYCowOYtjXkMY1cJt51RaQ23DHkM2RemUt
79tIFkOiVhbkWLF7J59sk5qfjLX38rSYH3GKONs3g5ocHEIGZ/FtSH3J+nE3v8JW+Nj/hP8/fy0X
Q4zvvl5Wnpe6+7kFs2ZWDnA73g815ULZiWSsbUjPJ4dCxtqFnhm+sz9uilX5Ep681MYD3HmKJsa2
IaE6WtbO2mZkNNAAolbXpEoWXymOIOrCIBSSqC+ZMkPO3xnkeTG1LCf/cr/OSBGXxLbFLfu2LyeH
Ak7uEb9oJAar7SVphzsiovN/i2e8e198PwYukh0spqoR3wuNnNR5EJ0PgPIBEruMiDKz52UCMNpR
UpXtLxvQtu3rtkH6onwenSUlVjGKCITkGDv1+o+6WL0JrZ3qxa6iThbhFvqV6M+YikMDmK3i/t7m
raTKgqyCPY7/Fya0ZlPZ9VrZ/Fh3WyToNseWX8waeMOjvETIi9pH3iPs+HPYwkbXeeTfrUMHxRm5
N+zF2XT2zqzaAT7P3wlYxJ257ZjCAH9gVNjYvm9TuYXdHgzdPJgAJ4lLh43jHrzeTYOxDn7GnzlK
b5t2nd3rwHz2Z9+Bt1II5oQNODmMM3/+II0bCXhgUDJ87vGIWRpHuHVwvwSV1nWylUicypNMjVx4
Iq3kOOxc652P4C1YG2vbxnXQOVmuiWAa7G5EPK8j15eD9RwV2PGWZtZJmGoLlNv76+Gcnfxu3IKQ
JyxLhyEDCAf/W362R8gco1LrIvDrKeUI8XZk9tzRo/KIPu5k3hQnCRpenh8SfGnBVj481/YnKvyy
qqFDK9rhe35oXFO/u0OtRB5FSQ5Go0Kw1hzmnSFhUbGxHsP0Z+k1vMJf8pFzlP0MFBBtDp3kFxnS
rMg2yi1Cjjb1oQJhQlU2ROSsxOZJlYIv9Dm7/isuertzWfC8SFMVKp/O3dlVsKf5Vgr+vorVx2zv
zeO9WaLEn6pcC+0n752b2b4XqMc19MLLn8saJYbXccbvFFmgedYzJNdTUVrTQXQRTQ8//eD4b6IH
X7G8fNSoKvcpG0bpn+R41y51UtEo1VnFyXJQJtTavKw9M0Bn1+J9VJ3wFQ0bW1jLNF/PspRBEb3U
e1bT0Tme9dItbeTryTh0vpTROxNrfnxnU9Eq3jdP7cuu3M7JKpM+FNm189+L3r526M1bhWZ6nKlN
BFbt9VeqefmZvDyjc3fbzTRT3VxXVNY4NY6Rcp9c9KyATXp3dGqw8HWYxA1/25BhGyc6yRcKpdOi
qDJfvk+TcEP5dynoKLGMdylcoHK+u25ePx169as83KkrJdVcyyhqPxgf28/2vV3qPSiJJ2Op6aoe
2pqPzAeFOMM6JHRK249Cm4bcOO9n6TgTpVvIIkLTKQw0Fz+877vMtNR96sX8Zwf5SfSQKsm/Z5rL
dXPevbQTzdK/U76y6nFAa8th+1kponhJ75YlmsTB+cG9KnFA/6SxdCttu6JztThc9NZOyffZSzF0
vasEzV4eyHcQqzV4rcSH70reyKEeKsQJ5EPUHssS986UXvjCX4/m/WP9z0Um3fMYMqd93nKYLif6
t3etJvtqpkqpVq6fHFCMUe29jR/dbPMtKRnrLB+oUH42inbqy+Hr2D90rt+z2rp36cpmav73enag
DHUNGigErCzpsdIF1TqnUmzgBkd8yvjybzfa9jL1Gfk8RFQwipeM55VJed1NlovDHN7NsSqvU1ch
ITU3r2qgKzk35tPKMS6aujrFoYPgoqs2q6m0QqGb9AeAno7O+Ueu40HGp7k8R2mueE/Bqh+pZAV7
yPwBpbMxJKjwdu4UNXV9TxUrK9z/9+MlXmaJzuP6yB1XzxhxNn7jaEztp8U3XarX86Sck5J9y+vM
eOilIQk34mzROSIrNkqNVeXqgikiHUjKmID68inhdPk8ila5z+1H9xRSlzmcnnj7IduUD2LXn6LY
gkrOW+f4ntbPYFQaZvsb0/4v110Nkvko+SwvPxI/pXmllGauWtuNxGJmHkhi4fy89524qmU2leAt
NAtBwXDWOr48FpFs81bzgHLyH0q6nsi34Up/h8XwWr2mQ7X/M8FMyBO/qfVSoCNvElQQUrUZ4U1l
/UcMrbfUA99GkBlAd+mdbLb6XIwSePZMM+L7s+eUu2WrSjqevfu49LBwjvCjFblaxPKzbGWpx0F0
8Ilr+Ovq2x8TGeJCSqVfDft7KxmPxJ+PJ04hsjspepMn8eiZ1GFwAMVe6eJ78cJ9JCg7RXsvFHrr
7QgbtnDvb3G4BwdlAalmASOVBJ6KtnVUxLEgnDI7D3OH+BFcY9mcmtsDVBRffQUyzeA4zizaeGK1
87l2INvxcng2Tt/K4MJZPcV0yX7mc630wIHJlSqe2kLrEAzfexjsQInTsj6jEDLhQAzyHH2P8OcH
eh3SPD8GRrWBlhZCiTfOOpiM++l5gjenfPpeXWWrUgjna0tA8oR28YDXlfus4vW5eAHkvEaJliAV
Q17xdvkwqSzV8idrE2EvoC9PSFzoldsNENXT1219z9och7tSn6NZen1m+ut8XaQJyjKWgmHh4XFR
Q95DnzBI59Gq1J9p65WszHfVGHgi+lpsu1dW7sMlfIGQ+brC5Sx2jMJpOTi1HH2/i10T0uNIW1HG
lKLUtrYAe1pUCSvKTnOl/RvK8X4EFf47+x6rzplv3plU9hb9spHD8EjEcs1y+gyUjpk3jS1CZ1K9
CNvXcfGTF3OY5j+5AVJsyFfp+p7q/6SVXI33s7reMMnu8t+yk+ofq6Xe6Yuw3Jj/dGrmXt2zwmch
kR+y0us2xpaU6b6detly9EKzgqD6Tq3qa9Ut/ARx+CsfiaqcWoF4U1/ID3tdzLxb8nWlVkbBsxO/
Zi0kl01OvbqMUr6xjQRYuPeLZX2bqPF/TnhLC30wQoAhYX6FpqGzS1khl50ChBamflIVdnBQHvVJ
S3XAlQukTfPPo0nBrX74l4kpiOQjxaex5O4zkveoB8E1uXnyoIf0h/pPRWRSI1M1G5ju9s1NF5VP
OGVeccPx3t1SLm+YNEByZXMc5i6h11A2jHHhNxROzF+P48Kxib3E/wvlDAih72INHv4Sp+ZWKw4x
nLCtSr/mkau9QXzcNhKFypLsqpBI9wc1ZohLLosv9bp6McWCOhwkFug0JK3QM/tSE1u+S5mPNfm3
+DI06UBp4jB+baUf8A42oQE9L03e+QMfsybaxNIhHoDLE2ZqEt3K7lH+h/5ecTj8vpk96aBNa4Gd
gMJezjgpQw+BRKyXlz7UJ0lRcfPm/Tg2xvezDkzKxDZ1vSZeYGRAiNKvh4GJ6qNqQQvvGKZneUEt
lspdk4qW2t2e7AHKVi2I4LX3Ko17GJZAL4jXsbYcbd5l84rR9/E91cpH+wYYHTDcK/xkrmrfKulD
pKhXsNFN9a5kDI+N5zv2dUDZQWyOxu2rlkEJrC9shkdn+7rRMepWuVLW5tUsgpl4TI/9zSBDhDXR
oHkgaPkqNnfNZ7DBHhlVuycW6wfJl2jTLeGoOQGiUs8+TzsBQPCh6kk1Brz9Xj2Wmja70yK9bO7Y
ZOAdF9YH3WkBGnpJKzlYTbebXvLWFsMer/V7iKh5ADhP2mOFECmXik6DG8WAK/6HPspZnNBST+71
nwV7fSE8ByVXCvPJRkqYiwLEOcvDmAu+/yleS3VhTuqXH8zCAOaMPZ5w4JOjawt1IeoikFVfdcvy
OoBwn+GQrdPmV0Sxqy++d+/7TqCuPStfM8ygVMNRjmO1ji68rbd1w+5FAdP2u57o7fTSQXo54SaI
BRuFXz3leM3F4UkCClkv3rWWI3Frrn+o4DfW7rF+BFFG75ULhgxiy+j2ru9VU5hT33bi+YDSe/y1
QS4JvtIqPtQfWvrqdBNLcp2+MVGdkMI2UePjvdTX0CnRzhb0JqqsRzs8s+GpmR8kqrfvU2+xiuy7
Zfv6IbUATHMSpLulfsF++167vJ7JA7K6X1qMtE5tfoUHAsgLyeJD//ZtyNYjLb3a6WJ5ttSRJPu9
msSP7/OyVTy8wDjuPwwO11HE89eCrVSlchu6PIR8k8AshZso+HSyQB9EAZdpSi6EwiOVAlu3Lhwl
Dl17Q/kQCaffriQVFfdo76OD3KryfSg/EGl4fg0RjH5RCZsDT8qpjh6n2TFBklx9M3rFNEfzsxTS
Ax3X4m3rrHXnk+ZR9pMSS/fs68CzaDuaRK1T5c7dW41Dh5fD+20CmuG4YrE8f7eN66G2qRGRxCoc
a8NR2Y2OenSWxvdv6mCDUjl/rWt7tanTX6wfJjCe4sDe2pSz2+jZ2jfEjTw+ashNbJp4w1fWYuX1
xjtHWzllyzkqaeXlD/EvqTuVbM7JFrXoVStFB1vt1o/l0i++CwpQID8fdHWiC5mFROtylqLw3IxL
k5HZ/mRreLLRcoJFl2YTnCSBx0b1TW+eMFbBmSU2heCtliPYjWu9hAOntaYGGZwRTDbJlKra5WIT
FlXBWok0q67o/XepHCoCNnyjWYWzVg6mfB8H/tf1D2YgKFjg8WUBF8hWd2W6kXDxeS5n71Hq9bnB
nPOlSLlPtK1i9JW1osSAJNqna9kDMWQN4lXy1si1rm11+TNo1eulSzo+1pqyfWzfOrOBTVIptNYv
1++HAtGAlKA/dfaKnzClyAR8QPQrCzzCWeWbe0zD+I5j+NS5dKZRoUgGC/Wk56Ka09FeK/XSeAan
dME5Sx6ttGe/Fs3jaZRrkyDMjjL14lfqu1RVj9KVGOzehqfO7e3RoWvXuL/zqJ9igocD/lS7dQKH
jBGpFXFOjzp1Qz3iqeitpoEXrfBcFQkLzgQnV9qa5HEZOzNcqiIzV4/vpW6mu69vxuvWPdq+Keka
hM4Vz2Yqyg3UeZdXApDFobwaPesc5lz9ro3BNS5+LYGhSEcNuhY1FdMnkq6E1hfly21UWEAv9n2a
WCsKlIW6UlFEmMejTE9UjbjYkZTrrDN5Olpb27kCbhlZDkaiUOOhMsyyH5N8nCohNslK+BVA82Ar
IyXbx0tED4yvTjtAcBMUI/ZkGkO8DzelDdWYtDKjybk8l5ryu5UB/gDTgw7/7RZV3kDhN6SR9+PM
B1GsbrJbHMy6SxXiioMSP+m35CEiPyzIoA82mUfHbJT9p25OMHbnE5b3aVkcEVVQQGWHBQ1v8L/c
VvY4JIdp7xpdFabPsvhllaUiUN4+CaK0imoKHgrKovu5/Ag9KRUfrhvH+Fxlk2Q/FBnfUMU4E5XQ
Rz4sKhrEdbpjE1WV8aob9utvgpYM4pkSylk86S5rkB9Erd5fbyIt/vJW1AEdb9ZM1ZPIoWvt1KCI
Ca3vZp+bmpYc8a2it/weUsr6lZ+NTNujkA7+myJKEESh/xoZCElU/q4M0aZG2XdByXywopKnjP7c
RKy7Wk782Beegjy6gxeOV1Iql2ivCNgxT5IAJDNXVZ/FznfHE2kPx4XKMQk4zSQ3cmGR4xk6eftD
ieFMsgzwWoGM21+2LUncl4uCp4kSwZCZEFHM+CnUx8814RgQrCDBGsz5lkpDOS+ETrwmAki61LkR
Gj3i9qW2cmXRFf2X+0lD6kZ5/2OXjK6nOD/NT0/DXa3ULbWCeitNmPGqVTBTJryPudU6jtL1a20x
nrQu/VSHz5ps8dgQYZoBtwRwLvuJ8aF5dL55NNJs5fXLYVikJ3MC28L4Oeazb2GqFFJRJ7Fr6/Zx
x0f+Xf3bq0cjo/OJcyPPmuNslpNvl8/5y1mtD+x+kENcDD9EkTP/HBU6gdri4ebZQk9VzetY7KkE
N/yeD+k82GEhX+d+LB50HCuKZIVUsj1GWWIQ/n4BuwX0TxM9g/2TgXETY8K4/mP/XauiI2ThR/CP
4fTkdLvb/qNirSvrRtkIqKbw6g8/VT0ISJy9h+RPf/d2+zoMnt/ZUW4cZuiiF0YkL7BVckOW91jl
O2lvKBGzeXbQ3OTd3TIlBVTslgq1pOa8AZZ1YnHRRKhgXRwI9A6+UwhjhedEIXlWkFziitKXpb6I
TnTtqvB+dLx5/ntJePNRvyTl80enLQl/ajm1TbaK5sCApJ/BRPDgBITqXTfLZvpQBWfCoyGyQE0J
JXl4SO8Zecda+ZW/pk0iL0GGpaJ9pz55M7E+y1IutZcj0BKfodQ41qyw7l5Yl7w2k3X4GK5MKM0I
TKPCi/6cTnmU3hdMelFhopFspf5rqqKP3eH90qJ7UmZxo/S7IBnALlJU7BC6Dy81W5lV810o5raj
yd+Log2NRbeCxgees8VddcQ4CzGqa7fWvlZQvXXZV8wMLjSHBY+7G0ApdVpV1BPH3qa5rc7HBQfj
EasMBW6AeII5ftfeuFTn44eyCX2aENZUXYTTFn8Vyn9m1FiX11Vn0j+UyQJX9g6YcBim6qn6prOo
ZboJns6mfsPMLbSc1zVdgn2JT4JTPv+lrtK9fIGwKnvHkqR5dMRd30W675U1WAn9HFfal91RiU/R
VRu+ST0xWrU1dNLN7fVOMlpOz3F+f8dT1uj+c92wa8qfrM7HrHltnSLRKzBWx0XMMYXCygj2Cj9v
WPdSZvr/AVGjCV7yKcJMxyjF2DYs1X+h07bYJS5+4op6kElNreawMMbawFo+OHGDEzOvYitMw4jK
fQ7vbT1wX2mWNmi1lfVdQ4cq6Yq6aT75OFiNHI1jnKct+XrHlwp1AwWk+2c5/3Yb7gbFt5UKAzXE
1b3K29/s10LKm7vU3v+eZDn+rZizfHn7u39d9x9vyPQ9h9DqczfAs27f3tbPKtxsuj0G/dTTlN3k
pNTvoMGg181k5Dtklkj5M3GamVn01R3IMbQgo3IQKjtredW2Ob4qSKmaUBcRHKxPsix/M6Isnwnq
cHt1IK7MMUUvlVCQcakMQiegeA6qvQ32enQ+8LjNqWaABUHfvJ8mPxRjGpe/9eaLThrWa73M59XK
Xai56WxGuO66bZD95mRv6qG7POaJTFfVYysCVMpAs0I7hHAOsHEK+KDcJI4GpylzCJGDUxFmFPS8
dXYLiebQAMM5RK0rQKAbMuDkYRktx7dPh37yd3UB4ct/d5jlAxT3/HEUPeV+EpXFJiaXxOX9mXDv
BIx8WJYCr8FjU3WltuVzb+cfYAO6GEydBlso49u80bDAsQa7AbEccywT4OtYUtn1Kw71QxQvcTar
RopSOSKYRjblxScgbc5I186GkCXkhZyC6U/ITH3SkRLtKeYLhX+8DRAcQpyMl0pXNNlP4wEjHgrN
aW743Y3zvMxH2Sm7p7aI/iPXjouDQZMLPHN/Cym3HZk4zFyz9QjPmx/FciRyvjKKAhYHMhb5tITS
tf3Zm5K6XGV1U9/qhSBihksca8LbRprP6sRo7eMgOn5v59rZ6cQJ9lDgLAUAhCBTRHSIuBBY1WGf
xnG2S24B4Nl8abTeSdtKv3580sfhbxgC+FoMKGBhFeoTQ7n4DIRT3SN9On9g0/sIVXDlLDHIzqJD
fBKSHhuBG6JO06XC5L8E3jZ6i9JoGKU/q0xnI18ARnyT5w8XAltFyTjB7X8OKce5bbAdHd4XX8Bi
gp1/04HGNxmusyGbxa9UpgmIEIguosu31JKi/Bc+lXBh/gt6H2I2rKaTkVk2hwGzU18YfBUcgTGQ
cI2wlv5MThNjS/QxCJVrPXOa861bbOJNgTQ0R1U6buYCzU1M6Kj9l4HVM6O1m2BvJ1rk67f97FQZ
+6xCZpgWa6rnNXbfnB1AtjXt3AVodBXHdUPLQyHaT1KVcHgDVRufm+9739y4zu3LdNFFRmD/3Xof
/W+Lb89X5UNnyyQ7AGJcP0KFo2gsX7a+ZqpmJXn3v2CeAilDs5wQsi7hBLu3RO8xJV237p+GZGxN
pJVFXbuBq+CAaty+pdXKs2jXmJRReXQ2y1eFlT0RfHcyYmbrNAsqs2ZOzQ/+ePuo1+ZOL+ZZ896a
9FMtOUVNE5NDjTDrzzrGXC1UXk1kVnbX8q59iim6viRHeA69VXPZq+bavOB7fFAF/rn5POCubtsS
8UQqOhf+9rJf4uHtBMWp18Nf14xBbA3UTp3lC8fo/aZz/L7BQWuuhrPWqZt+Ow2kWrjTx95T5ZQz
s4W/DXUN9n/WPXwtf1OvN11kM/XsaP9y7a9VtP5e2wJqSFkWevaa7KS+t/XQkXERSXX0z69ip8k0
OxKxCuH3ms/u1QW2Et1D59Cc92a7KNMqVQvj5a/WXVPZlUU5O1Xpdn/dfsw2JBPi5LTwQv8hyBtc
lU0DRRGzB5SRWmSXVVHslXKFXpmrrv6y7Y3QdFlNSTwdmndRufw+su3tDUrw/sBehpD0A1JIU59a
hXOx/ZPsZVQCZeNM9/Xcp8pTybQWlV1tXr3XN4J3mrlmTW+jqgS9FN3GLG39276e00uPs9KwztaN
azXn6FnGeS3ysr2b3owmVl2Neq+RfgWVx5tMwJsSk4GwKjkNUooMYzFihhen8vzj2N/Vwsgho40T
0by66WTez42QZivqQX9t6LTQucJZU7Q84s09unyeBXLEm9R06tWLrNAr0DUt9NxMRdG6f5XbzPxQ
l69AmzrkGuCntzpmn+5mmXGI9HfyeTKgEhgDurDTQC7oTyqLauL3UPnGxO5eNPQljoYiqlhF2+hL
RXkQIF1Zew83JPU7e5eZbz8dbPN439f+tK+hBk+x1VjGk8aJs7AM0MTGaT0z6GK5ykMFV2PXPb1p
HzsQMQTGP/HvKP1mbmur9yU3qtv5b6MYkfj2bzXI1R+fyVGC0/O+rCa6oUTr9I8/7B3nfTalYlnr
3ytD3k/qpjqraxwB4OJ/tnOxNBi6E7THB+WnDyr2VvVn49AptJ4SBIlqsbmoUMTq5Kqb4bY9GSy6
okE1JDp77boAVmebgJVghsbcjstQQxqq15Lv1LPq6w6nWF48OEArANlTt928E4SCfSyHUgZvRrtm
RuHaiRulIEwVaH4ocutnAU6hN3YOPUVN5D5W5QcnktSAcOTErjcwxrKmME/FqJ4i4BuKa3IXyxgS
UNv3rTlVl7y1ljrkIW+jqWqusq7eOineWqhbXY9yOo0dmqxlazPYzKJ5TyvoVuirqjiZ4MgCfz3T
C73CyX1ie44fIua82g4Q/HuAUa5SNeLoN1nXplO4kkALBUVEaD68xtCqfCdzcWhlIFjCnv6hG5Ix
HDoow6TGCaRYOtwo1UzW4EJCh7lUtPjWeQsexodX68hRTb+yC5r/Zr9OtVPt2dK8pp8eyRC+aSN1
1WsDxQ9P8RkcEsfBmLejqvPO6MNhjzf1C5OOIqR6tpU1ovpN04Z7O1Xyw0srNGcuduYEddUXtm6j
xaDwnYQ/FaHoXwde6CYSJbsH7ZLevO1OM7edgen0u1IAKZdRISLXp0XZmWj6ctXoVjnD+PaWeAcH
ofoLoqoB1kELSMPeDt0tX1NeoIEbUnot/aaHZ3FLit+mPDI3Zi+7h9rxPdvPMSWtnfw42jLAt9Qo
OZiehuHcO31eV9FjdH7VjjciJlQ/KUXWoa+y/D32lx/gmM2Q9GFfrSrYLdMAiopN7ihWIqBarppp
X6Xr179pBCW9GqQr8JaCBUtqNLManl+3v6euYxrpQB2orJw8SFjJfPRV69GlqvRsJ7/2H8vxZZQc
FZUUl3C1xTCVw0Ae8rNYC2AiQ9Q6q9skipl4L7W2fYO5c4LMAYjyXN1dMT6+AokmU56yxZB8c0iU
GMZ8vzQMs5xrp7+KU23ZQEMiR/vl9RSVWtkK8c3ho/NsyLru/0fSfS0nsiRhAH4iIvDmFmi8t0I3
hNBIeG/F0+9XZ2N3z57RSAi6q6syf5eVcwMG1db4NUzDq5mAVD/0jPoYBP3EK3jz+IKrQMRSvjVv
nZqJmpOld+OrbueGAJtwvuV/C8LGB7qOo/MtOGMvLYBFLTfYfh6GVoOfMAKhaZBSdG8mFy5Fe0N6
QbM1AqBDGo0L60nZslXDAwVYlo6d3cjEc2/23JFfxwuyMYKoqgOobrrb8dJZmtM7AtGrCQfH6uev
djaKXGSUfvIZhqM3tk0XOj35+8JIt1czZVaaHc+eeRmlJ0k94rx67FstX1ao8QShbLNOv+JfwuYb
8Z+7seDixxz1r/K2acZUZ/9r+9wYCahw4bJdNwJItub6LoRZ8FFgmy7dl72F6uNRoZKdZefl2Gxl
FHTI5fvYOjs3i2v7Xk4Pc1EhOkDZnIjLYmJ0/DyAWdedlL0lbrWRercP/eVHLjwZvwpnG3qOxSd4
pR+V1FAtWg6e17sr/Rd9quTq1vumfG0vvZ9clBhsqxtyyab4U/Nmt1oxxtpY6a93alJYwLIV17VM
rugYjYDFZ7isUxEprg0/0UasDN2G4kw1TqDp4LTMSzVSIJekpHdCHcF+N8k3XqNcMzENQLLxbw/o
4KqS1XCrYlAK/S2DcfC061rrlIk2Ff0DYJacooQBGWUbz7EMROeTO5adnHqyzPvp0rwSNz7XVa2t
ys/22nq91vr0HjhNsrgWqdvG8XMRx/Nxb7Ct8L1T5ZXW1dB6r2ZpmLmExNoZKhIzyc8hPxHA11TG
d+f1XMfsitql+WoeuvvGuZGZ41uPg8to9dd8mQjX8e4MMbAWg+m4n1LmCBio/CP9VZ2oph+9BB82
T90lenzv7YiFOh0RnQ+Wsv6ugQUqaSbnR+3dXDbO7X3t3Uq1jNhoO1gMapzLwf76M60hyepANmUA
zrpoXItdl8PIZDjeY0NoCBU6IfrsK/Q6WS1pdDxqDGAZlPqZSErwcmD8TCk5485gW6Co2vSWDPnx
Kqdj71FJVNITPZGmRw2dqNyG187DIhY+jeog57g2dgq++wJLjHQK6QDr8vBrE5E6FC8uKX1XIzTk
946zIaLVjQ5VityuZUpOJqRIb1C3+5Sx57111QiW6rmRKj/qEMAiiXn5KuTG/hm3KM5AUAdd9V08
wgeuitf/YB0HsaIBHMCSVM6Xz+W1MsECxz0ei6OC54r8ibghH5608qW56b5a4ic+LvVl81hVTYdI
BkqoQudRulZguE2DbwnrO8fBY3SW5xCmuxt0WT//JhuQxeg+Cebyv1LfM1kRCmqA+9Ovf62q8Z9Q
RL414ULAc2YdnFrXX4mqDYekcyMQbAFSot8ZyoORhMkILgITTYwWFZ1lozgZ2+GGYsFBUvPy90lI
yCWSVGxJrCrz8qsWNFunyv7QiIcBZcHBDrFwQMNDfc7VOsoejFsFQ4R7rDyEoBoGGPcpQzmxtDkf
q/n6sppWAL7Ka3lXneBFL3yHWaXaUW/2NDIDRxDrH0mdlqEcR++kxGUoZWqZ1jO4faa7tvgQ9mo7
FIRA2FFfsVwwNgSJuRfBalytohuury1Y24fXAU4zW8jZqZ7W2/ZlyL6/8dDGGNzR8JFKGwBies0+
Z26QcliCAkbqZqjRD/lSbhiuV+jwiDiuqOjkp04T4mE6maknSft4RcwTecmmFZTB2rTGjd0n/Zkm
zspWk42sjIVsNfFtwINRAiLgu0uZoAEEAWP0sQHvd49LvTDctZJVaMV6AhV5fBeGwALITWy4qae6
wAz5Sz4XS9B/8VGPnLKPSCocfqQen8k+tQx9v6TXZ9m/UCDh90w26yQbIYkdTkF8cOgEmBwg4dhk
AVYEk2MX1PZPsBbABs94Lt6G3dPwVcv3lu3YIJUovRf3Y2n/Ku5wxRDO09Sgo8WVdKLygOkBv5wN
QkRKYYr4arofr4ZUeefxibD3M3eTw11MLeLL+p99fPoc78UVnD8zi/vP3gz2Xvgt8aB3eyxe07Nz
KxWkf03hBjuB8EXKjY95X+5z8hp92H4fKlMHNNxvm3Cv/1gKk86RkKdgY082wjiHF3zUsfhlP9LU
rcr4qGwf7gAxi3Xl3EuituQfLsHtg/i/EkZVXJLwLIAYwCzTtVmiwMNEBwW7O+ZKuvIHLjE6TC1n
lvwQarMsUF9AGEgh+B/zQu/+G1ZxnQSdh0TZanirpxaGNIL3VBk+wx9DqsftwwPs37KN+O+fXJYn
1th+s8YdH+x3NCJJKkJfVwlbesP7ZG38dWEYvGVYI7IOofkJWHXwAa/s8i6JQBQYQb4f81iti09u
0W6uC3FTgyYSuA2fyenf8UGWHeaw72fJR+lyfib1JCYDhbFkRCoxaDcfdwMtFRLn/4Pezr+3D59a
JsRJMrnpHx0oeff/q5ogrjA8WfoHC1uRChR0ucAwR4bUVFfYHwm8RxKIx4b6nbZMRWFr0L3H34df
MvRABxGhL3jcggM8GwUYiZNCvzg0T8DwD4FjoZUKl5r/jv4zZHjngOGQPetagkSurhMN05TmbTRN
e/kVbqMo4wbpX2Dd5Y/XXSC5EMtOSKhgbG2iru4kk0DrALBmhjathwzG5QQMl/3021yd69Pbu8tM
2VdTxGVDX0UqURLyfHa9wyzgEtH3eTp0RWk1XLwQ+CEz/vhmGJYHSjNY2f8CBhPLwSUxkZZ7oRrm
bWh4EZTN8ZcxPvw7tCikQec3nud0ey9C4coU/tdwq+zKMoPH6CS/iDJQVI/mShIjCE3q0SsSgimo
+89pX2Bfpr5nqK+8vx8fnPGzv/6D4i1dVXjB/851L2OjCQaElUpYn1KYBruNlJMhAZWipps419/D
jFLGSlnRzSW6UoCxUL6Nz4y+8T08R0E77BJvan99nkG81BGA83jHSBZj8BTReZXQAtoKO4YtcsLz
8jFTj66CH5MdCSG5FpPbNl9JERI4iqZiu2ZSAsnXEr1C64/J49/9QM9HTAYv5FHHwxLXlI23irLO
gX8GhjrW6QrzusAgLgopf1c+9P/bPZeniPN/ZVJaJ9gRm0+Kz7RiVVFhRiKVqmjuUxssDKVM74Pc
yzolQU0DDdrQUskZY6ASvxlX3fd6EsgND4Sd9V4yPajLLWGh2rGB5M6hbio3ZjUcIzLpekB6Cs7H
WshEmM0jfZNiFziVDpHJojSwdk7g9zeg0CqDUHs3QbkV4hoYBbH8S3UzxD9WSxKTvrsu95jE9PKB
5dwnGoXMwi8iPqQRAKMy0cWrNwg6fHPsBVlBhxZnW7bJ3sAA5J5TrkEOSiENpt6GkDm/H9UJSBYM
lyzw6GUcf6CsvzaL/r0GNyYpktb7hrA25b0Km2UHmf/wmckfFXBA+on2Zzeaf9H/PS/BRghqRi2y
LLXoM5/cy+spz8j+FBXudf98zRIaYVGQAOQRG2xvu3iGSCI/T7GXjpcuVCe94zT3z89t2xIQeptx
ISgRmWW3qbrFZ7pB6bwA08oMkPYoZiE3mn9hYgvU9PhUzpyBpyddTifrsUuDp6ueK3OOzL/++gID
BccguBJD+wKvB0+ykcV1vB6skhYgHSXQkDrc5aEcmKpOzNil89dywMz/V1Tawjvfn+ZebkHHjeeE
2Nr1pb0P05eJ0lXElcMo/nv/yq3KYAkVDmtEN2RyrejovrQefiRvEtaEwPNL1xa2VTtG3SyVzbXu
Xejn1M2KZEPoC7aWtPZ4W8vsOE1KREnoGJPDnFhhGNIdWyE8ssPX0ofnTJAS8I5LaH5V+7ZGJ0Ph
+0DGRUxqlKwyz/L6Mmrj7WiwV8c1UAbOvBCZWDRJ/DC/fQTMCtNtUt1XhRQXl3ae/Jl71nAAmwDi
GLq7eL830XRQTBu3E9bUKXC43qoKaEwaqBXgOzyJkA3KCsMoJMKuxCUEZk46t68+0lFS9YA52s3b
b7PMdGVe9sl/ILa+5nG0vb5wTpDJv4rHTOWmsPFtvmH5RWNujDdxiGdfRUmja9Uy88mn7G8nakNR
VhJEkBDhfIjVcsNYyDsIsu/bB1FISxTnXJR+ePbyFNvxoDeXpe4Wl80bgu052bQO63CHPqQzDuN9
u7jfbWABImD+6UH6j/8yicEx1NoLCQjpDUToZxCA3eRjH+g2lR6dgl+RloyJJLN1fVzTldSWWrok
bMGWkm2HzZsNXb2WKWK2/PN0mEkp6jgwSXmzQubsTaLB++gLdNpygnExbCFUhf+PspFsI/zBO/+W
7in2BCzJrHTVJf1lqiY5d4zBMyE31qLD4KmqhIAO/ejiinvPR4X6bpwCYlMLCfHbETr2d9XkurvU
DI3H7JrFLzU1ia3eaJqci27JEYb8gT+y/EPaAKIAaDvm3ohWR3XMLmz/EO5mY+IIiJf0OK9icHRI
KmuvH/U5qRtnLzR9Xt4RBBW3/TuelEFHK5yqJfl6ppRXtcswkKPPwHjwaZff2robxjQxSgHU4tFp
dDEIIujWngajpX/fpDj+XY/q7hk0EhU+jOq8buv7XDPzocbq4Dk8qSp4I6rcYPO+/krXJu0SuWih
2CSMrOomZEikig6pfAkbBt92zofigYRjjx2MY2s5JBB/NHgg3mXHwESjZ06p3+SD3Q7v4dkMTw9F
jQc8xGnIkQuJc/KGAy+gGiwYm+Yp1k5lPoIKPQxiz2kTTIhycFsHX8tO0n5xrSXBzpNjvvKONXQx
kvF7Z1F0OTFm0rc0GOeBjD+sxm1kirxWB6NEjth5jEgnAak5OJ+MhLI8kF5GdOKyn+V07Oyj/Tig
vomax7MCTq3doQz+18zO6OVgwQQGjXmL8BzIkRY3x6/a2Y83sZJRxrNVvrhV56MPCR4y1VyJVrN9
/I+EWtZz7XhNIn1v3T5oJrbRXEDdbWPFQ+2OfZhj1hWau0fxVhwXprFNsmFEx2yFjM7EcKci/jTC
66HQEsNNH/ZWW9nMlwN+XPLCbWNdPQ5yNBdhKL0N692lCoZaG/3QixEnpIExFDOTq2g1YiJcwfT4
syoXFpfepVYAj526m26i+Zgum1aR2ntTOQy3/VgnrQk/DBMuJDkOXIqyo7iuvqfqETKJPIwdxi3l
7dU04ZXAjPIUFJWYXqacUfXr3RFVjA3m+nMA1U9muuu+poVBQeUCJe3MO1f6cams4qFflduo8PGs
nmlFwntI8ta3t9V5Q9R3E60TnZonjJIGp4JYqyfrWWieViL0W9po422rNjI2EWhz/RZloEJ3iqq1
+0bS3HJNmsfSZbgm6wDA166LeO0ojA8Ip9R8Q8quTa9Tf9QXbBLlXC3VFDTZSVGIxIpwisjnji7d
Y385vkKOH7VE6dRx8xp5I+YCGiIh8tJdNy7T0zQO9ZtaEX+d/WCeL+m/MOz/37IEGo9tbnWHw7nz
bq6G2594dGnB46oEOIOT+LyDSLwHnCkOhA9PgvcoUBEMuCBo+TS/oACL71zskXDILnQz9FHkssno
TqfeNpPtHzkapTfZPsXGvnj5t+K8aN1/DLn8ek7u/U0vLm0TjDT6j0kYb7p5B/Cr5fayrwR9ybl6
I1pb9YAcwJJk9OYCTLTO4+c47+9E8DXWn/e+293lixvmptd2ALzvP9vavnYfGHDWedX/Pq+fuc5d
QgSm3DCg4r1Kh7t+1m+L68+lecGdPaPdItU8DWOLVTcxeEghnV5QQ1RFp9rKIl9O1yxKq/p8q4s9
NN4PFZHRHdFiTTd5G+1WkOHK/dzz+WKmBx+rOGyAdiMoIALnUeiqNByUDeknfFiqgO2XKjU20iI0
jLyrXXqx7+dEefFs6JjfdfB2Z0vYYvyiZ/OEAzh1C5XYIDPdDAFgt61QRI3s8D19hSFu38t+/t81
zOoGoRRjxFScRdbfvxRubVNB6ZVig2ObjKjDCYQngTipWrZf8UneZLlibHEYrtuFwbLmI3fFu1YQ
3LVdN18/jvFRYwXvcNPNdSiqVCYGdg1QG60TZq7QhCHXUhHEwumB1LoTYSXFCPTixrZJYh3A08Em
rszzK6zDjNV/yhdfXKK3xupWjH9viLNiC8dGe96/drJ6UZO58Hkqm+g68VoSo7vXamqxbpmKViEk
3//EsDiYOnNGWucBYfWh6yugKgkJX+/Ftv9aaLfj7d2IPOFj3cxM9bKg/UAImnPWjDOyL+F5TCW5
3rKZW1y5AwMTZNhiX7rqz7yen5EyN/bYMDmknQ2JMUkhqX05Pto0t711iawyUXseS8ufZOV9NnSh
SNdHrsK6DPP82oHYj42b52JOg9XaDY+4EQJ18epbzadCl4rO+K+Dwb8lAg4V5HLaTBlAQtI4AZvv
ernQtEOQwc2zbJj2XdxTfmQar/7RnkTl9PDChc/tLElKpEgjO9KOQ9dMWyjvl9H2QW1XM1soHfvZ
rn6A+0FpWtyfDFcoH05lI9WRtAwDhQodGOFFZPOZLCf3RNXMoVyYJbdxWN3DeYf0XOAUO4/a8vPV
REa3g85t3TiJ791HMft/olnon6Jd99yYm3RZTA8TnXUfG9F+BAWFeLKf+eyh13/BvL/TZZvVSYGM
95wFgHYzTPbmrezo0M3W5+XN9NS8DS/imYrX6vyfo4GPsvKWOFZxLjNn/+W4cuh8kiAIAIJUd/sQ
KufGmY2x0VoPU83XrTgfObabGeWFDHGdaKpyb1vYlbvdGHC/HudsvvNPM9m6OCZlUkze65Xpc5Aa
4N0xgw6SyTbytNXO49y+yK1XzBj3RGQe/UlEC9q33DQzjcWL0PlPv5xqJD2zSNf912jf/pslOvP/
8gi2zXXz8O/PZpsPR+L3rrftIE+l0QJF+rvvcNKR9DePn/nWmXbo9yvHS7pIyuaxgTjnONZnV9dL
TEkzNs25Z0/PTDrKqwpWlbDv7vgpCmDlgo+/J58ZpP8daBD6h+ml+/x5OSoSivemcbVVb/DaPtFY
h+Ifhd5cdZP0s4vDaD04DPPh9qz7y/4RGfen8EuXUkCebDnNyUCj2nXaDZleR7ynDbMFvwmfN10z
lT5udaRI+TC9Ig2dLw8FIFWHyigztWt7BMjzQuQqqSKDSDfb+qPLvYryTZQxCNVlNdHflnaSa08V
qaS20Eedw2/8drTrNrueYQGx81mscxRs2JX3Wk1Nl+P0LN9LU2xKXlVsZBsyZP/D7og9ECjZ+ra6
Gp7VsSm1wq15W2SrJpKYcFPMDdaNVOclWunzTxyRW7QhnEzOlBl1885m2c9DJdchONxTSONpFaZb
R5785NYK1w7hq4XaNf6Lkmjfuq+h4is3jUWJ5vXnzsgUG6RJK2ZJGaX8afinROfoEkYegvc03r62
M7KLj6olWZgN1oyav1VkH2bpr1tX/u4sbtPcNjMtTx8LJw3rG1V+/0LMHkYnCcvrKYd36wrSOaps
4eHlU53FEtJhkBTSY6OI9N6CLImaI9AI/oyDjqmjNGfl0Fhp3j3Db/T+smZOBE467hk2Iq+YVD6K
6iA+MGHYLUEByd7NIINjzPnrarq4/tkMAx3zWgQlv92hcXCrnu3D0Ey25rGv5KvGkFDyjBvpRiDv
Xl7jLoLvXf4Mooc3Ie6R/Dde+hwFqvNBlzG3+QSnChOm1sIb6rHJV7dakFAywzLsC/MKjzeW8Bm9
6ro/dLI0JUzQFZWUjT6ti+YLHXrkcMdteOd0Eq5KEgPE5neu+Q76nGx942JQYTbNjO/vZi6ULsym
WHERAnQZ5XsJK0A1TnWY7lzbj2m8ThpF0OJMAon/HMoLSdvd3XBrolZXsoSig8mtRo+FnUm2U5V1
22GyLD7q55/47NE8/3jVNnKuKYuudf7xc1aiCYDq/wyUPY03P5buP6lF9uc0UjoVQrdbQIC/Fin7
qFMt1UyA8UKd/V5Ia69tB/fx/is3DZpixwtKK13Kfm2NoA1H2qGyrB665/6cZinbX2oZru1k+/29
qzDQpGcfr3puuiZCuinvbLezoBnS38L2mDiLKoD2ntks1ct3fKUUvBqxDhkkyC9J3R1rBWUzRrPm
FrUpWmjPXEL0kMsqPzponK/thTq4sh3TslYCNZWmKKDt5RW9NmBclqXj2mJj3Ww526KjpQsI8+dC
ZLxrJV0ujJ2cfQPuB+pr54D+x3eEXPkEDcp8pOHgfFSHS3vTSLq6mcqnakoKtzO6I1AimncCsUrI
Mto24+3UQrk5E3RTDkpgETHN82eK90lAeffcjo+1RMXcIpwjzsxD2E/lW49zbs9ORvS1w3I0zDSf
v1KVULNoqGKWHJVq3Ks9B4F+SVH6PJpoMlHv6HFDE5ixuoceHdN471mYC/c3u9waDc2XtguFHzpY
hRpVzn28rfKulDjeQvA1KRfuLVZcYNWZaUs37DNJRDmwL6AZCfJ585T0BGufeXEuaTr1ZLbPlKV9
p2m4NAtt7R7X5adzjHzWhXUzaqrh0IUi9e62YayI52VTj1ugZhgQ7InMgXjQJfRXQyKYzs4KR7lW
YqpEzCy4iEjSSVV+1x6173nFYbOwGj+XffuQ5IRbU3VA8oV/IZx8WUEMbu1sKTQWSlthDNkJYnny
Gr1FG5TW9Cy33n1w69168fVHPt7NGdrzzsncWZeTjo9NlqZ3ElfzpNKT+6V3ykxc0u9tP4R8NLNf
B8X5voQFvzxKwAazaYM06B8w8b9vUP/Pg9Emt6ymMjqVcuJRvL/GS+kSj+ohN1iSgaVbifz3dj/d
qPn2Wa7aPRjC3KLn7iCM8hA9tvFSkpfa3pPYltbX7/iRThaTRGw9M+wB+w2WHCH9sTUcMsAQENOl
l//Fseii83/FrMHe1+hhdFlJZ4bgCl+bpBTGjwB4o1pxe+Q0ybTpHqW3+CbRHA+SKBAWl2zrjlMn
OToL0AnfaUvLp8uDtfc6TJG7eI9K/o9nvhzL10778AsO34gJSKe/0IroAo844daNOIdSbUBQvF/Q
6ksSb/+1j530T6ZVmK5//Oac127tDqX05DLUOM/IY47Vk5RvuEmSagWAdC1txbR7q9PtM7rmUcSJ
4bubnnClFaaZ78dCsDtcv3W6lryakv7MmSdI/lVENz45ASygc1+nnfx5DuK/j95lmPyl11Hj/qhU
DqOUCUtPAm43rPQ4R2c+x/8MbB4NZlnlZoG6wJxpJopP2lXlc5qSQa4NKbhJK5xxOCsgJc2Py7mJ
lZMQAX7PePFkxgK2RjUqEOQ7/H/vEbby9W/cFDAHyFfy6wkJU6PFuD91XdByZx0shI/9H+YOhRrc
dx8XJ8s0P0vlK897eZ2k9S1ltiV9SHbssifHkOMDAP1sMnHrPdQDXv69hpehYS2bcl6wpXwGEV1S
F1NR+t9Tr6ZgJQwww/Qj4S4cDXqG61W2P7qAU/f5nVcej7e+aXD3drflR/eWB7rFPtIwsl7si/dU
tMl94IiWILUtm6KXrrmKGRk0sdL+59V8ZBvpjYG7xeRIJxY7miFYjM8KC3rpyY62J9Qq62xJXZME
1czD5/PzLsNKXBglhf27f5uqgH1fTN9DPzpNPtr5RGX5KhXkIsWD59eizHNiq5vd+u/373yoO733
j+3UIDdIVZND57C7FZuX9s6KU+SnXBG/JQHETLPLkJCXLm5BwvTS0nlX+s457B+l5750Dwtkb5BG
un7gxX213VyPhfVIFZOebPlBOtQEj5UUhRLkzu7NXDTS23u7iSYoW8rcr4eKLzhO93aZXT8L33/y
yYrvPFQ58mK777OajuK0UFr6/mSUJYvZRsljJZzZGYPHNAPzUiVOA/Uqev2UkAQpf/nw4MS7ebiD
zyf/+BT8qod85ZWI5sevB6L71NirqqiqNDKSm/b13bHmc+T5qkQBnXKDnD4s+xgktfaJR9DPrWLj
RwLrvVy8hJfElvvKjYttU7hFTzTI6l25wfD2NDgHiXa3i0lr+/I6vy+lzWbPrL52+dqTSoTWljLh
1LnIFZ5/JU//tqfefj7cxXvMA7fGXrL0vCGjJ9ATMG/dv+eYs9DKZUhIjTg1PjY9SKXFV6H+TsNf
YD+wz1ztPn6SH3oAN1JNKnGJPVbtDIMBN9wNM6/hml7kNTzeWrd8PZavnhPVi1elyNg2bjy5hU52
Pn3lZISVEQznQicPRMonQFVhyPa2Zpa3acFoCrOw31x1+2gjbumvZs5wkpr8bGRahWGHW8O0YtC9
0aqi3Qm3ZXLydSbK1E3oYkMUGTEQcBwZ2LEM0DtePE9lc9ch6IP9Ijv4Q20WVCX50qEqRjESrCI1
6x1lGtf6u/1qX9r77q6RNqnsVl5QjdBXhm+cYK8ZM+UTcNIxqzV2jXfpVPonGbhk0BVfntSd1rES
J3/NQy2D2hBgH1zSYP5c/TCmZfxMQqgqiShOo7Ytp/hb1hX7YPVaz1Zq8Vq+c6lKimo/xkn4v0zI
+r2+qb2khT1NI5LS23RBShu6mXgnO3hK+M6Y5rKqB3Y4j5+9Nld0k2l5G0GSLznXRLWkQWd/jVsw
dxPom+ZBDUz7InQhepCTnrvPepJOW2iKokQAEgjeduXjSAZoh68rf2ucL8VbhM2i/sIH+5pA8vLq
c13JledoinWXCK0WJBsXv/hRDmkhnIU90zchaZjAYn76+FnV5J9B9/teoJKuXYdXn0cwDebs1ToL
2Vg1vB0WeZWwJ/xWkdikuteHdcywI/AWVdnY1Xammtxr9//Uo9TNyq/AuS3P5R3RUYW4kHjzSsmE
W3wVb6QzH1R0JrCZ5FJ3AK8+b5/55qGxlnG1J+dDC67+/X1dZsTSR5gktr/66synbCyJ7/OESeFD
Mt2+ydi7Y392ekDhywLjyhQzpWT5Lbdt3V01/u2qJHGV8WFwr6eiX6OQmF6TpQX2Kvodv109gKmB
TYHYebqigcExnlAjE0brxIqTe6jMipPM6Ijq/2dDLvep3v77qdkmEi40DLOegpx9C4x4u13mTpAl
n0rlvnAWC3mi06gELZ5ys9hPFjEZmi4Msio05B6EEUeeEb8+YyDTRr4G91q0b27asZnpaM0C76nk
eHI7Jg1qiNjwRToTflrBVUJMiYvRqJeBR6Vw4/fd4zDfzE/TwgYkg0cXObjFfT1O56+P+Gfva/y1
Hl+p6G/Ko1oTZxbla4KFusKcPt7spfNowp2hQ07MTtXTODOTK4DcLorGa2PO6jSB1ezYcxKlW6/2
SToIFWXv0t5Fz9amGWZtvaPweOTqMqY73l4t0duNw+RxbdcgJkdfumQ91kvQIGx/CT06wHYCR46C
4ZJKhO/mNsroj+O0O8wExXfbxopYS3QvH2xhYYaesSbd3GgS5xmmV9Po3KNc+SZBZgpz/ZtmBy+D
xHqH77uJY+wDMu1cWi8Xa60achimipLywae5+Foq+ELcNqoEf0rwStykYdCL+bzb7nxQCE+mt0Ma
3djySSXl/4VhEiEfAgXnsf59hUiSCitxSDOrnA2wig+MrKtfp8fhqr/68RTVbx/AM3f7BfkigZ/N
O39NWw0TxtOyuxp7tQ52TL3fnviRASaaRwLnandzAkxNijaNTVToUbSGjrfxssOsqslBpn5wqePN
Y/fVNiGokm2eGrEyfa1HHsbERmxfKsHZzFSKfYRZZQXtNk9wRZ1SefEsU3RVvrLN/UzyUMewoPZf
/VjxoNSZSe3BgoCcufVzLTPMfWf7j4/C0KkGZoo3WMpKseo/yg0q2aA0tl24Y5DQOIO8B7IBaDUC
a3Cf3GwAk/vV6bVu7HSl84irDNYFHWwva/dO/GvdvLQ2o7N+JP+TatHzU0lt0ESb9pENOUdAfWgb
NRciUVxA1mQKm/UQElzoEcXWQopIpk7NGcaWdV2BmqtEBPQAONiJIjGbsw9TGvSriB1IvaZhvK7g
NA2NkqsfXbvhxq34VgpwLykp7fiCesqopdjw+auoPI3I2OuG07bkfnfSA9O9jTi7VVdth0+wvYwP
Yyk4GbvCf0eaxMx4MdUzOHP8x+0t2I5kfj0A+hdhq96cHCEb5bH4cRljWEsT1Q1TrcisnqC2qo0D
QDN6dojc+4kwYkw0Y7Y5X9yR9M14bdO3Mdtuj3waDDUFn4+VVyjQX/1XJl01PU0KMbwuzJ+onupM
mE6XbMcWXVpPggj3Orh3gmibhgNTTdpPI+zT631t7p3MKNuWrWizhwGz89KKV5zSzQSAIDpZteJr
2dKvtbzV4+yvkFKN9DfcFo/2CfW+nexGmW/C89KpvWn+TV/VVHQeOgMxxkudHhDD80YCxU4pA8i+
RbpTP3XO9X0lPSiUT40gLj6bESXbpPjonDx6kopot5/FZG35ffr8a/o40brJTsGZWpxPNxxcWeKL
dIPEI12FmJQvXiVvlxTWJT/W34ZNM170hqik/VRIQ/Hpb6UHh71hvqW7vENu3fKjr4z9PHbPFVsp
ri5djXvqC635IAwxAbdVsgayFMrLD4IK9+pcydae7t61nq6la7bgilkoyJ8MqWCuZf6TFVbwSJr3
gQDmo84Ufy8dSJQPZxiY98bv/r3+2jF84b8NXuPRrAR0LlVnNt1P0ZmISm6T7zBtcAt/pLJtbbnO
gtCQmYq6YFnVbhLlQKVU/fMeExMgJDVN1XLRKept66lGoppp75pLYOh5cOk+uuAoLOitxTqJHn7V
rmXDgQGZ6yK6gcXu+jWvpsCmKWAiaK8kH61zqKW7r4ZgPz7O7wIgiRq2RJ/SeH49ICGQMqau04zT
aQ9i+DxNdRJ6jj1CBEeVLr59KHHIgknl9PxLs4M8olRVX8XXQ2HLcThJNf4q5PMc9+totAJ/5AE4
lh5cejQYtWUxiV+urouLBEHE1U5CZB0uyk2LggEg86eA4KWqXmerCRzvVPsL9KZ6qRavPL7mlexM
55AZQJt0HWqM3cxbelxDX53/knL5AOW++4V+nnhxiNCsHGBJ+fpbzrBwno/sx7kVr9/HR8j+OIC+
+8ayvwHRXD0v2K3PP8gL9g4YtPU3r+atd+q+xSEssdqgp1IOOUOQgCDYRzng1fHjspBTP8MbAA46
wkCkE0GC4exLgJ2gm3IgjuNBJl6k+qmsJpnWtVNY7PJFZNeytVQIdC6LreZv8rIpLmy298/HwjC1
7UxzdP9cVv1ceyUwuXUE6f7L/kv/JMcFSViD3Pg2TY/y5MrfqXkpg9gUMvCTdUfyxSBYeFZi+QB+
HDuMIdj6RmycFhb0N5aumQHtvQa7r0CH0ZClS19pTnhbenZdSmaLqX3pnS4xY+7WFK9llKY3g9vb
NdNcX4yS6i2P3Se9yv4trSkZi0jokz94mHT93aG08DqXfHGlcZavQddHduzYga3T3MCZ4HLz4ltx
YeAARNktZrKDFsxLiV05/+80XSm7DVb4q5heoPuAoqykhz/KzHJAo128nObaM8jwzT0qTEi/zuFz
hV2Yh3kvz5l1zZs8l9IpkTqSDPwnxyO5NvRvzSW5JTrY8h6S6UM3E+VtlD1VXv3rtpxeluJfWmMf
Zx2sTJdhqj2vrX5z7QNx5Dg1eM7W3AYwC1Jl1fEx6MVfLij7qzUAjBwy0ek0pQQ89MnzX1aTM5Ud
GNkEQMv1X/BbAcMw8byUQMFb8dbbCgSEkDx4EIqurDYY3znexIt7/CbJ4D1AnJ7FmFZyojNH6Oa2
pezPua+j9kSiPkB6cJ0kM+WxFM+U/PUdoQkWgo/cAQD54mkaB3i8SlAIuFmBovoRuvHVJCeWM1l5
rCvLexmS8EhE7tFVjvtvQb5/Wl5+cSMHCTmm6bAK4EVT/fr2XbSQ/SKXVVCslSbk7ys9DjQZRT7q
w6b0b1kc1AejbnfxLo6IMyT27NuvYn3ws4qX57kozXVAQCzn6FJMvUvpZDkVoq7LfwnT06rLVXTc
GwMg9b58u1dAPPeB2IC3DQcHj9vItZb2XqiIdC9U+SPKOf6keaosktHFWHMfwMyBRTbmjYqLLqaJ
YvVlnAY+/76sTZbAQDh9+jgqiWhPTDU8UxUXjxoB2xNdsPBreeMwX1hXzHCOcrIQoqnpObXGtMV0
gRThPA+XQ2mVKnFH0T7nytd0ERwiNVB2z/lcyiWLSzduH3Jw0h0vmh6s9GHrYo5Gb7uqaIryZNjG
PMDCATlfJOp8kIVymtD0Wbx/PX+AXQR+se/HyGL8I0ViU1wkf85gauvhv1tBxwPhuf885qavFAvw
OLjZ4jk4NLfj5Hg1s5kfdHPW57/C7No1YcLyHHihFHMBS/tHeryZFYjYf09dpJ7HNaCLE+lyyZ8X
JA/d/AOXfC+OdQwdUI4y4D8A9jZ8D+JfdnCQBzEifbDcDWAiAea6kXCqjI/HUgHyJML3H0z4FC5X
8WZfgNX54+/jt8D5N3XCrI1ekJ1s/bjI4htkBYjdo1eeeUAJCOwkiO60Nspd+rl+5HtIUsJH2JMc
FnXHtXROF+3ygO67l5NZSe5rNoYjOcLnH7Ylcjux5jBf/6XevcqYWvu5SF4XvWzM2kuHp3tzZWUp
Ub5up0IsrJIX6cmDLwTL6ym48FE6WxyOkBHO4WXpybK3jd4j1hz3O5wFD6z3m2gGpHs1wfbAs1Ty
nByxtSy5PQ/7Rif5H3aH3b6WRD3QC8aEW0DIqZ0fFU94wFBBBrQyHe8A9maDeX/sZmBbnyv9Y1vI
/6Z/BHHA17ZlDnVbGDUgj+hz4gD1cSHs+S8blavx+Ad1RaKj32mU0owvHlfKmU87V/7n8G/17fQf
rdikhGBLXo8FfK4wTkzpK14DK8imdPyXIrrWHhzFDcQ+Yh9XixCsJwZfQLIZ1tOTHfTHnYWwEros
f2DI8VfpNMtJbS1uvtPfsXYsZJz7b35YmFAgIptJc36u/yPpzJYURaIw/ERGqIjgLfsuuOuN4VaA
oqIgoE8/X/ZEz/QsXVYpJJnn/OdfLipDN7AS+u0D+H22ToMSnmB6kTga63XOI0MSFQUvg38GlKn+
xZofwB5XosNvw3M4gagq6pJRskdXk6/e5/sMIPt+4UxmtW04e3kycAtA6xvA8VAx+XjwGeq4GeiT
qPfHkvt5vOt6XZ2y02spiCVL0FXGQvkFsPM7EouJeXh9fu+xO2Zi9FoKZ2GNY5SP1zsyrwSZ5eND
qDwA32abeiKePPYsXjGArEfcFTr/c5uZfSYf6MB48hFAwMQmY6rTlc58ARdAViR4F2rL1QRIFbPy
D/aUN6uG7PGxnog1uQh7/1160he3ucWLTmkxAqPCxTHVcWHtEyg9gPBkPQuzXOe7/qW9MGeJKQyg
2sW8d9kv1twc3PMuv6OSzdLjQPBwZ9eA8G73eehtSoyttrdZj84AFw7ARiZ90Kz2y7332EonDhPu
AORNnvIxJBuNSdKd7O6vgV5UBG/QXp5GoQwTnh8zQ4aQK0YfLG+k86T199oTYzrUwEJ8yZAH2hXb
5eD0PXC01sef+Y27I/yr6fj8mDZr2UHbzgys1XAFiH8BA69m/tmxnzwvoyU3h/PyN/skPPPPCzy7
3lAUQVDTmUKA4QP94+z5z2hy/8eYeo+Xr5gHMCZwy5jfP4chCoSLwpYAN+Pw2aHAOIwJYYQ5yLyQ
AlQsGZ77MRDfU2+g3CE2pKA7ApgskIN6xfx7UReZhA7jNjCpXiZztjq+pIUGDjv9hlVLdGar/B5k
lZAcnd1kyDw7VHo6b1jg7I1AjofsWjQF9b/djKiYRTHP3eflBcGKWSs8CnVLY7lRt/Ks8PNg7/Tj
eq0cUcRu2gMyfPNncwU/h3v0RW/2wP2LATPeJ23UzCc+axgJMj1Ee6GgHm15i2zsrwumcZ6avBM8
9UP2jdfsh8q/v2IexdEAO5GBDc0ML+70eyj/lbPP/BHxHqLrDO/Jw9u5brD0Cl5BL3qv38c7+86m
SDVYK4kcPo4V0awM8Rm+bIfL/uU7raO7S8C1dY8h3rqKnbrDBZTR+MmKD96fP3D5bjmI2svYrYJ+
zPVWFZKmDAo8CWDV6m2UNUZGMLeDr5UnGBwK+kglegKZtHAjvVTR4BPn7j0cePdT4zFwoSgtUJYc
7ztmXyNDPQ2nZaQuruu7nQajxQOZqgLGweO+B6mC3i+2XKtYVwEH4iR6HH8OU0YYBOTewZPfYyCG
E48Qs411plulWUYcupGypnCvrAqxt1vs6gOJ7Oze5h6vbeq7IZDHu9PaU+7dd7L5jWBQ/tYqY6q1
On8NgMC/rrruGGPatTl2e/YTC+Ev4G99eezeSemNILw3s0dy9V/n/PSOcplpq5f9PcjsmLOK2LXk
kErZvXlv5xUrWB28582RNxT3mK05sv1BPk4FDTvx6wKkuJ3Xw7IOfRIdfbmGpu8BVTtPW8a+J/Uq
A/cImE+t8cDCULtbGecvrEU/c5AsbatlZaTuv62yiSdWJus8JBMoZ9cFsn4IzrXAm4DIaATmn4hj
iSd1HGQOcK7FKUHR2+hPiAyfi7IekUDnZBO99JoIj32PoXTBEBLGv0k+mAOIPu87mTOrHfztNeQo
8HFgCUKMhf7a89/+B6YBdSXtq70/jO8airBNNpfh4XL6/uyR/xKVN/zJ5AFEiv0vEU4KbtWC5kHp
Kvl998tE0PrxhffdDWoPhdAbYvGaLYbi83Ojue0Ur9HZ9H1mcsz236VLQYy+3uJn9Nj0j9KlP+8x
mjRfF76Jfo8BgOg+SZhaKN7rzL601/uAR4mSPKzSad1bQKyDEsL/5Fse6ozSnXcL8HvIl9xEOs0G
umtNc59HxHV6jNXlp4uyk2+F80CGAS/2EtRZ+6feuRCl8KmbyebkyDP51G9olaxHE6lAHvdLMx1v
R1Z92G/3PH3FscakC95DB01TwcTn9NkUB07aQjE6ep3UbAdarphDHCQpT2C/2Wpn83kzenEi1ELI
iPyT3+Fixm9Mhu7heHtbcu60cH0vVwD3A+AQBpXwxgthhW3DiYk5jAdQtIYR19rg1IfRRPEEmv9d
IuURGqOh6K4wxnPQkW44htw9qgtHhj5CvwSflLZ3J0M3J5Eav0TEF33ts4RC8pdjAjU4jRBYcKzA
Efqar0N9Ripk0wIroNR1ghuKQxmXr654ZUo+zmOXEWgKbEEmsFPJw+/YBzGA9wIXw2ynTCwyUQ7V
zsCHG4kHxT5ujmOLHg1efu7kOwSVbACSOcYAK8PMH8Y//lb4ooR0DUbjMeS0X+HbHBrM+82/X3gg
sN6XD92OKGUTDiBMqhnPr/82uaca+RE6pGWY1r2//UZa1qFqqdbdff99N/Qy46kc7rc4M4+YPw8P
j5hLpTCAay2ohJLR+Tx2U0FYKKIHdGcQhdykmM+d3pHSFDaSJWgkLYzVyqbUs35hz67wYWL8XE/V
eL/oW1hXOxApDNnuRbk+CBlMpDwkvY0MPfHn1TOYGOYngdE2JQ7QxRw9rGLpMN48Zl+GSWdmGMhb
px/352Hp7pkZo8CHATMN4BDPYjD9nr4tVtxTv4PmNghuLORf1LPzuKcLrUrfFT/+aQzM1lVPA5tx
Paz+W3J3UMdOwRK+S5y/fTj9KEZbAkyq5G0J4/MeyK3wPngHxxMaRVLkcxMAwMs2zZynlRu2d+9e
DrO50yUcbJC/BB+wwLFTR1x9doufmTlFNLApEHoRa99q3RGsbCJgrXb2CTm0d+WWQ5pTR2e31vKd
ALhSYFLOWkihMBehe3A7FYghsJ0i1a3nhfXPlVg64uzFEA+uv+B1zmCk2qeIDA/r5rbWC+QMiCJU
dOJDMEdr3J4+0Nm09Lubm49pC6cLVYEx4Qm/2V2yELb98MkwmmbV6R06k9RuEdomhXDhCPZLJiac
Tx5bnQ0dcFpZEzsDFMQR1O6bqf/zc8hkagho4o7Pcoi7w+Jm9+NyNTq/LpiNLI5384TI70AP7P/W
pYPSwmpOGSgp1Kn0Inp+eqKjjPjFuTGGfSQDsyJY7GYrJv3SlMvsnEZ4yUHyBHpMTdyrg4nNuDrO
VnvrRL+JSwjWCw0s5FfyuoxgBGGW7LSz5jyG5To5XmNBwcP4FE9OBOW4cSpO7X5AUuDpcoQxK3Wq
3R5b9+qYLVrhRWK+txibLzh7Du8p/FhooLySmaPIhVIR4ZPd4XWGFEysDdox2AyMOoBTcV2G8QWb
kP5Vdd/O3sEGD68NTmx4aBmokeCC4rm1aNZHct6wxcE4xobGKmxeYUPLHJwTjvsHUUDZtJ/8WInM
VXgBXh9u50IPY7AzhnhKCQk3GdTRnpjHjzBsg65MI4H1e6ZfVO1llBqPpt43qOdZdCUjjDWpeAxM
x1YrAF6UPHiqGF+2rkZ/OOuhNdQODeN1kh/M7cDEvc/usG5HN+uC25pQIODDPaa0SaRkiYIMQp0Z
CH8bIrKcUfDiGnDusOD4juxVPxMCoqcy1FmXkIolYqyAM31h7Iavi95aIHq8IfBzsTdFeUx0qMXP
Of28xu6w7CkFTm8N+XPZuzrjOQuEy4mrg3Bg4K33ksHqGaDudkEKvEovedi22CAj76oM+BxU7Z9/
Yw6IYAh4JP+Cjx0mZ2SnGgp8A9Rrlnhea2Dzic6io+bB8VBPPYjAeKHfqRzE4KsNGGlDdv5wrU8x
+SSmqvV4EBqWKoyzcKz1wr37tEXpEmdOvWopOwcJIKMlJao1CvYWRd0tofGZjZk9CW45szeW+YgJ
nJKkuuTdF1SqRmPfg9f06cbg6v7ErokB+0YKD2ue4ATl4P0FQK6sa6j7FeZyiG5NrN1DPPIQPvER
+B1CuzlYpCalFA49+BogiqrgGZ4GAtO3X0bt3xEmCgdYCWs5CkuH7ZAm5r7Domc+WdNG44ELx5HU
eRbkJ6GAMUfWCVMrfAW5vSGaIMxQ4KCJA0pHIal38xOXDC5AE9TOlzsP55LPX5gXYQaLwwn3EoCI
PZwIDZ0uKxxCY0RQzFUAEeCcEDTXnI0EE3WHqutUTkf41N5xLiqEno7geE1BrgQy5ktU2MJn5eas
hAvhdYOofto4648tOZfPAnDD+s5pUq6cpHDZE4znbMLSzT6L61QFillTefVYz+sTU+spRQp2LcKD
CSzGbVWqb0B9EkdJZBtOKTX5/7TX3lhj3JtU3OVvUB9ov6ZwpRHiXECCA+6UmWN8NmGHv2HACNh6
31Tuw3xu5cOLxff0FJ9WRd87Xwt+ra7MdlghBYXDpQwZU2ye22EwCuIJ/USf5LefrcYwlsNxLFFM
8CDZN+hKNgP38LORecZlisxh0E47mK2C/TlwahO+it/ygI6D1ppEb3gKE/HYoUUlReM0tFL37uIs
NWOCTVChv99kzF1EPcdmQ5987MBvluyvu2uEgt78Wv0g2nNCq6c7a/jpEpriKfBN1biFALxIa0Lt
qBmo32/flyVRomJ+JBXwkSfB21OdDE54rHKWh7/l7STsh9O/fybXQG3E62DHCKHIru3W38+IEbjB
3D3KZ6F/lEzajUqYMOnpGVCeJJ1VyTbqFEybj2ACWUhMeFzS4LSLwYGP01A9VEYTDYM3JUJJkMl7
+RF0B9roixDxU1LHQOZipMkvYX605MYyT7MHwA9wV+8g+fYdHGKoRfDCrndDFjpt64r3Kp5bACgY
deOXwyjxtblJs34pxhHi1GYuhrfR2ymh/rn1er8F8ab8X5RnkA00uilyxff6Y9yD2/n3V65ei2w1
mlbuN0aXOSPEbwv2c9+ogRK9AJ7fq3HwS0Yu0BZDq1fSm9Gn8oywbinSxtYNp8Cbp8YVwgs8pqZp
/J3el31X8Sb291wckaxCpFd8evPcllm4GVx1igAe+RtyP3W7zs3Gm5itoWrAqJR47PM208loArKx
ehyGoEuYfaApgsoCiJcxFBRu06/oi2gTWpwLDGzG7IJexqbUC1usbSQKlZddHo97d6J/IJCnFB/A
NM+FsIjKHMHVeU2/sClDyso+fmLOC9JFL9gjNMZYi2oLcdvVlKBq4LMQtM3iI60Ht+SG0gV+PQas
T6Oj98EYedQ4j/e8AI7mNPrhleGAvXwwCMXeL7fGtXEfWjWkAzxPR64sh/znPvWeWIRcp2nqpm34
haqKmIeEkemTaL/3vJuDKvPfD4t9xCgW/VV1QMekT8Ib9RuPLFwNwT9/esL29MU+h7PVpUCCWvvl
9HthPlMxceLkvcW/odljWgo0v2OUU8bpkga2iPs4Ybdu+bZvF8aNPdCEn1P/HP59WFiPQfiG0wCr
RjYfP1N6mEOWYvyi3cbhNjXqvxZUiroZLPkPFJuH4ol1DjlvG2ZYDWy4n97AloDgACXkbbz/xlj6
kj5KkC+K79b+joNmFD4kN1WCydvfV9OB5D4x3IQAg98pg+9rVHyDW+vchtZgCHk704pq3khLGu0W
2VXmPKr1q7eSaj97bnJ0PXjRYzNIBCJhSCRUot+vsWnqI9UFQl6I2JTOUgJEuJvh4ZOUa0CjV3KL
QoCQa/xbU+EwKGI2TkMGB0uIw6vVm6IMdIMoJvRUBGG+bPWsAGJyo7q1GL3lmPnePFoP/7MrJPMB
PQOTdcSx8CZZVIf2J4zVqRwfMY5+qyymVF52a1jSoHmIX7mVuY73lgD7Vs0WGE+bvKBWp39QjrAP
XDWI1VOR5yAU7CqFbiXMvjBoRN9PwvWpXtxnA0cBHQzpI5mzDVd8r8nmPktxmFV1BWssxEpUuJlR
/cg7hDHbI8QHrgIsSbJasnAEnadE6IZ4BuQOnhxNsCRscMlmgEE+4KzcVX+/035kvYXtATJsDGcE
m/wHp3JdLCdbdZ4qh4/19gaN6anWwwQTnI/f3naE1RWRSTV1P8MgEvRsdSlRu2RYvXO2wmwXCECW
CzU+6BMTOXmjYs0Ft5CDeiKmkMwQ8hXuOwRMj5dwVLmpUb5uGS7Pc3gWfa3ZCZe7Revh3C3Hj00D
SvjFN/q66IKMvLQzAAV443P3nGGQhn0jV+vmqCxZ2l7ZxKuAuM4+GYe8Cp7EQBJWptjGINkctVBc
NelEgsznj7nX8+/HWcyYB0oe0ibGV40+no1ngy08JZfpB6Ypgj5NqrA2mj02rKT3WYzkwxfPNRXM
rJkywPhyzyvjicsp2kUgcFMlygdjAniXNJMDMddRsBsprGuGj4M0nUxhBBKpoyNgg5zBkYGQvI8S
pRN0JqTURMLq1YFxTXEGKUANgRBiDPSK9gt/IAi+TDznRPASs7i7M8c4flTtCtIMDxK0hMIWE2MG
FchowECgcr7mwkwCG/1M3/y9SYeApxNQ9GHNWywKqF9ZKGFuUKGI8SCRACf34NL8Foi7EfbmFgYb
FgqB6f2P1fOdcfTBbft4mOSQ/6pKEF45YaGn0oYW8+NrJRqOHkQaCSYT+MIc0/Z1viJKcdsxkNGh
t81f4JWUq/v75mHiLbTKIsarDHb7XCioNF/C6cYK5TBMoVZbwb7TnwGRtlrf6oV0x3p2APL7Gt+N
LGv8VYm4Witzrl65VLYVoyruM+5SjFYnwtGWe5GOxZUU2XQMk/8wrY3KJUDc5Py1hbFwiZReAe65
ocJ5W1l4vXC6t2vQFW1Ei/WBqOUlb3oKQQhijU0fJvQeOGQZvphYsuhDDeLrWj5XXt/BOAfaXpsg
W0a9FPVcQcQRBnx4IkUY/CxHEfyM9RtAjzoS6hGPz428Kga8LAHgLAgBCDpJdQ34BDH+Vcl4NoQU
tEfHXWEFwk4LSSFM54/l8FiEyccB/0OEN9JBAvBI3ZzZYM1HgpMQq4s9elZumCRCA/P2cZcMZg+e
3wF22jeb8gayqGAJCSpWTSM5joX3owQlEsNtWFsP96yatO4Lki0NId17+9IMQQKLqIL+VIAqAFFb
X+4a/qs47N5mlDIUwveEhyU3j+wvfCNhNkOyry2DIblXr3W4sfmcpDJcbxmoJigq+We7E/ADY1AE
ZcLwE8qlkF9XPhIOrJc/IfJAV7CZOxfNJ52zHHwvBBIBhOGXv5aPzBINGRmEvsdw40mBg64JCg1a
aQdxjTmmeU2J0XpA1aIMxBKlABkZYG0B2sr8H/4qADnB9xc1htcBkIVzdfCCKbRgxzL25FsIf88K
Y0eyUSxJxzbMWOMADQEHSN8fxXkAAjon0JedAFoXDwUMiJhMSnFnPFoRE40vs1cD8MVHJ0cDNDIE
GDVmza5e8Y8er4v6AeyYSKXX5lpOtPvVAOZLca2xUAFRMZEWAkuqc/GT99/clHiPVWJvmmKKkKNa
Y+/0a0TSd+p8eEV4i5CxCiWYAFtTLPI6wO7AFlyjL4xw2ApsECObzl/rgeKIeI1Wh9UMJ25EZqQ4
aiHUYsYB/vpv2+KM4fySLAMPeQMypMbmjsq2FmGUI5MtCkA4n2GNS9uIFzrMWJJN2TeEEQwoBxse
jn04i+BwDyeMd8lVpZ3XAdLotRsPuXfN/dkDOI60EycdHSaNNtvjCG9NtlL8bibcTLL8wFQ+IB3U
eDBhxE8EgAdyLDjJx4jpgE98uj8EleT4TYEKsc+UYIATqPakVbrr21znXXLmi/AQoVPESYeyG7IU
klqug9khkoYAsEJaZ+MNCG31HQgi+x1pLfatesZhiF2KSMQZc4kLgQxQz6k2FoGgkMi+ma5IybDv
1PfdbxB33Kax1cd5MSOVTwzN00SpnJZd2FIGkoFAY4zxp/8ZhConpMzBJL0WjAyvPaQ69uBjw2L4
YTY4NPC6ulXWg0DFA4caW5wCsb2B0935xXO65zH6mkpljpol5lBQu1H3knlE7sWXSCWhPoBNzQcI
f/F1V+wyBqk8VyBS4QRFN3lhGFAP/de6mn7Q7qdzLLQpaSq42BMi/dL5fdrie9SulW1vAXH6yusv
5fI+Z3s6UvTNFPx9pcUkLi+fIy5IYlfBnX3PeP+h97aPCzm99LbzJ5IM6l8W1NOfBNlyEuPjiOMO
RP13OD5+0YyZ7XGwrKFtJhizx9LiSTSVxiH3ObZH7Oyqv1HSUBnuQ4lkIBJGXaLPAlSaq+Hu4wMq
8UZqdnU8GUl5mY0cGQeRC0ubhAL3vWioGGmnupa1mS3Jvl1PjAIW7xM+pnB5gQbNIKpIistr3kQv
Cx6ZzxlIXrlgguIHA8UeuQqM2b4x9EdOmYgT4sWJWKPEKLGYh7ERPcXfxxv8cWVBRJTVrlOY0gXh
tEgtZ5WPwQD0VRoRiKpNWIf1Msc6TPCMsdXRmeokj4TcJ/a/AXBIktJokoeEtuChz4ekrBdkZDjn
oWnAAkefAo8MPEO8zS7M52N/wu6NyREn/FPM1Lyx30NblXzn1VRoX4QKhl/sfXN2x93Q2TOrQo0f
4OOzHZrkZHHA1SFZfDDFs6Tv1zYvQWZTuj04hlASrBvhnQOkvl+2CPEoweZkQfV5+DPycPE0IziI
9BZkMbwSdAnDmjkUH5S1zC7ZTOhXmNQJv1eCD4ORTsILVjW1he2E120gbpIC1TP3QGa/2Z4eAD8L
UoZZJwDQuTd0j1nQ38GyT4Zs/TAqyAFtset9zoardtUiET7hIMQlw2XnmEekOsyvMXRet1n3IgRs
cM2xH4UtLVwIirWCYrivY4fAcJLcJfDeNSMvzhtOUXQGyKoF/xdHrRcGA5SiwJFAZGZqgytOVe3h
02ey4efEQMGCmPcABHJXzC/AKxG90LuzFS+FvXkZt7MXo4EYq1r26Y8lCjHhI033TKPLZXKfCWYu
AKCwhjV1gf9HPExAd8lzYv6nuuWx3WaU++enxzbX0ku3qMArJl7phbdM8gHO6TgTpfZkxvlkDHQ5
VCIL3+7jazdYdzB/PYmM+tsM6eZUhdvPGGBpEEgYoZnCahv9Dy7oL7z/n+YNOIxzF+7EhySGFyKd
mvO5gJsuMldKF8cbGEYVFGUMvShMRrMB0AB62AvyWFsoKLCHwcZAZndBkAEtfQxa+MIuFXRHLFL0
M0P2chgJbJ8c0HSa0HbRwKNjftAbDwG50uROoBfOWWzDb9Bg1gKkIUhU7hKDzABEANyP6Ca6F5UL
Xc5BlIFua07tbMoXbhG1HFFUct7gmb+UQkoANb7vOBqYui/JldvK4IYDTNEZMDi0mwLzuFE+Vbwp
bis66tKtHJgsQnlNSSJsZrO4c4UivTxK88yVqAlSp8FXAF87apsB9kzvOMdpXcyqUJ0TxcA+RLjK
F/tfZPYzZdtRdAlKOaqvEwRrTJy4LwBTWE48pk8xB2g5JrCGs2BuzBhUht1GWPE3oGzqlhBGDIyY
lvK+cn8cMn8R8Rwc2ilaD9xHY/F1xRE+cFzOGwChaWaAWAJBCJsJiJceEwHY0CgaOJExynRUnHWK
uSheIO1y2jFLxoEm2juQLs1r/IzSWYtVTx3AHpuxbmYAVeDhjJ0oAMB5cW/Cq/IA9Z90iyz44ddd
THEA0zqPo57DmwQgszxyumGLJthcS7xLjOkRvAwo9sraTyN48jPMv+eC/oDnFZXyyPxxFmVsbOzA
sKCfQJ6MQBH7I9dzv3iu58kb9dCX+Ze6ve3wq7RlH+4B2yJ+17ow2EcYZf/TxzHtmFjfdYGa4kf9
yzBxni06v6XWHJN7oXyoX+vpDu3cv9qm58MLRpiGPESsX1RdXdjzB1M+LlFBGI9B3vuunkgL7rMc
tg52fTaGCws+B1Y1qTncFsYsw5K/O5Y+RC7syV4oNFgFODpgQmeBsPAY4ErOI0KIkfEjH6YKi/kH
g0EUo7gZTLB2xkgWprA46ahmDIYUYS+6EaMLizP4p3QiiwD3xmk/vBoiFgkrnuXNy0Bva6yGM2Bj
WOpziGODI7D/vO0E56sjGLgBeychCTIa2z7Oq0Xw+hNGtZVPmsoZ6jARL6L/eyI5QvpLoZ6FnH+p
lh+fLBv0SehnSD6nROx49z0NyytSVHhnSBiEtWxhKrHofumEzGvIoNuSXKFRwkJb/66BKRw8qqie
qN8ZgjM/ZNlhi4XOCCTOLHCvwI0dsIZzH9FJ60HSQvtoCFOIJ6U+ulQL6r2YW/07I/jUP632YRSV
DHBu6Ccw96deBKnUUWxaCoYOApqDe4bxQ87TjoFVNGZMjLgJcL9jtgFvBV+/F6yoW4IomRnNB7GW
GCKTDwRSOmQKngcjpqKif2v40PRWCETTQCZTI8Of5GopbFPin2KpI+Bi5gXUCFEAVAGAXcygRJix
ZPMu3cpomU6tG9+udfSMYsZGDyrGH8KuAlMGxmwYyhoFkp4aykwNLNpayjJn59tivyQKacgjb+eh
PbANZFrIh+zpRxoeansycTmAmXjFt+BjUWQ7ICP+ROej8FzqlNW4TeAQ5TDQItliH+SsrbHxcA7M
RHFy+RGjxNV0cHmBUACDhAFRHjb6hWmSh0aQnyXmuvt4EtHtuLBb8XfEmYTnvcD4RejXhPaiR9/0
sbmT/AlzIoZiBA+x0d14twUNAlwTzjZ2D26W4M1jqMI2JdwDoXqz45eM3FT8i67Ghv3LYH4EYJqK
KbWP2wZbECRYZplv1jB7Cgy0AY8OGip8Yt6YX5IEsGFjXr3hASHrppnt+NgUJmSOUPzg3imUoKTI
4SAOKZe/h4Q9psY7zDzUVaEPuMzY+8dhjmOLx4EVjhfZ9MPJyyAfz5WeKfOLk4LtBQIXA3KF4xvS
CdMk2hYRrmsTz8HQDOyDDZYOjkA52gdOIF5WYc7CzgfHB+8HAQ3P4wb3j07EZ5F0kDIsYwn5aL4t
BWXU1WMqYWBXs8zWtdmzG7hXw+l+fgv68zT4eZC9JG8/77Nqc7e3qlxY9S8kwrLe864HkGI6n22F
tvmiAKy0+nj7YdeCQIAt1NOV4Xn0nLw1JwzUcHVY5OXs3iW9/eIBTktpP7GGrank1rfwP53zXT5U
7ynPx114Hc5eKGix/Zuy2YwveQcr3oOnD1GBzhXtjqKlwj3dfKEHIkeViZ4F9Mr/3oNlFRBECP2D
4mjdaK0eRgqLndnS13hgRoNmB+WcGkrBcwa9uDsR0oafT7OABDwnJvOEvX8gHTERi+BpAxIr61ZA
qzm4TGvfFOvHsDPX79x16lcge4RbquCq5pgoM5qD+52DzGHR8WSkWcJ6fP60/VhDjAIYCS482Wst
ahqK7CHaUUzFAe32QM+5AYv9jrf8TNq02BrARI34TcYfAChfEnz5kgr5676z4/W+/DYBDO76NR2h
ZxsJs5Bq8a74iEbWeO/8bhX4xzWdiG3poLXCJkQsMHE/P97yE7+ndNMv1hOs83AMKqM7LFT5Oa3R
X/9OVAEc6EwbwKBEglqHYBEYmS2P0vSr3VfAMlT/IgWEfk8DG6U2E/kbLf7+IAuUD18Mm1vvOHvw
0g//H3wTV+KPg08tYZLOB/lfhRT/iweWSFoTvYGydR47pm6o5pn3MjDShas6iVphirhX8R62RObr
08toMkUsKW5PBmbFUgzfJcJVGaMuIBUXSSJg7oYEaaSzRVDYS6S8cYZhLPr6Occc3/JB1p9QMWLe
BJeixco/P3SbbipPJwhi6VUZAywpBOhjSKjaVclTNqhpjnL0dKEQIs7HnZc5wHmQfNzxhm6TyekH
K1AIED7aMwc1cPziSKReiYqoXjVA9RQDy46gIHjKbrkqV0N3QHAD5BbwexwoLvBZGd7O99McQzPc
J5irScZkTbiwdSErZTVJRpvn4hnfXfRBFi6qbN/QBQQp2mzmOTSpB8Er6aWG55gxmmHrHK/GSXZs
GZfyxwxkGdk7MNRAvhyV0rayQMbJyV4SN2LnPv5CTMeZYTmg5VcLpzNS3gE/QKe1bo0KQP8RQMep
4tYOFRK1LnA29qs1wapiVg7mpPdhhdTIglWtob1S7JKfe8VZMSqZF4NW2w2ZJhSIcZ5MdAZcGD56
Moq3GlYkSfPhawln2V1zISDnkmtPGjAMEBhhqYeXg6AraMPtdYr7j/sy8D26fCn7U76uJFcRT1wF
lRFn94/onMpGgMGwT14jIBJcI5i5lfXBxYpUrvXwBkcum1cwXHBgsSaLK2AoBY/O9BHx5otm9qZB
t+I6gFThrKathFMEV10cGAKvgUuz7tYqLDj42nwN34hyF1BwCTQAqYB+g8Erpx5GKUCLooSd6I/p
/3hZZq1hXBvbE7GGc2x68VXjLjIb/eLOGfPoRdSAfOuCXuRpoBsHuz3EHFz0FqpgWC1vMKtuumyf
8KZBg1k6Yw4e8h34zLUnRqnwPJxy9oLGQhQ1Jxv0j8qd4C8xSSQPhkMw8Hj3iPTpg1RjQtuIFFiT
TcYxYLF4GBr9uO+mARC6Fv1syJ92T2dcGT+5jD+2WuMSVfAGq81jNYRlc50JMkxFtg8kpOPCXixS
rsx6vQTxZl3lejnLZp8pFBRrcmldGD3c3Js1Wtf2Pe52dzSEOG3MrwmccPfWaAqs5b32QZf21YE0
q025uh4glN5A707MIEcD7blBl8aG1gOS1qtTL1+PJSx4nk5ey9SxdP6QNfZBw3tl+kWxDj+Mi/oz
wQjdlEFim+wnqwkOas3fLXVl4Tb3wRdAUBggRtKFh0SFcBoPgsd5IDLjKIOwsrOvq5Ggikw77Uiu
iI1A0jzOFJ1rJaSsZTS0Ov7GUuVfFiD2xCXcUJoVI+D2GWvun769G9tGX0MCYqVSWgLwClK1hIKm
0583Q5HtH0BCx9HTIi1TW5AWR8ot6PSDt11c8V+7d84LWS1LvImx/ClUT23NvDCH5WzPwlPDG2P1
3BnhrQMHP5R6HKBmSgHI0e5/CyEv65HpjYH9y/oQSHTTB5B0OvrId25OiulVvfxq99oKOaXk9Av7
Rzu1d9u7x+FTAklgx8i5ik0AhCPVHzR2vwTiyGyFLWbUm6tX6L/lX/baXgk3LcAmRqv9a/Urp3eY
GL34B6e82D3K7RhAWdjp3mG7EJCHTyG7ci+WskP5WnzKKJeSQW3fqI6Qp4yo1o07Kd8gJ9jq4ggB
q4TxINAwDQ6BJhMcbhC0gZoReEB6EA8FbQO1mfVAPK6QBIgnrDshmRUIlaQ9FU8OB1+vaYIDsAli
gZGGFPcg1sK/xGlhAACFpYHRomLHSMUU8vMv6mvOvzApQm6ML2zYiwQVPGAnim1xNvYZGpR2kUD9
0Hoxaxnzk9LOtAgSHK0kXif/TGfElzq5kdwN8MK+tjShkF0ZCDE9wWuj4kDdZPiBUGiKHg+PNe38
hcHreeeUUnNFTozhwFHQl4nMdwRR4EB+6NFV9/8wXBFfwDDt7007EEXRGV8xjmNZW/0Fe3OzSmr9
z2fwM09WZKXhmcEf+or25+FIyMct7AQMHsAQzvu/ckC8+FwR9vXHPJD9kVCwNRfN++Mb4dLBReRK
0fPWRvK3ttfBP2aMfl9HrGx7zBOzDWQ8JVJ9zHnfLB/MHu2WOVJCa8wTgKqdcScRyvwSRcMYJ5u9
yTWlaeGjZLazFIJ9FeODL3cKBjfGA+KdnLGgom1hLCdm2mcR/NlqSc+izxMT9T//q68ciMv0TBrl
wEfbKYwJ8OORDYmSn3JFzKboFWUNnIk9QDuj66KgWSVfLNiZ5fDvfA/KSnRtd44CI+WdrlSdxl42
/nApoeo4i6MEiEGfTvihKl/7t+TactFXhX6+CfX42/g7r6bh6qMtz6WxAGjjJTDFuZaHuaRhdbvi
jWP3QUPYMQ2iSeXbiC9StIUIswfHITFXADQyr9swo+dPcCHRfNYEDyp/9AhWQ82bz8eaLbMKuTZi
8YHScuFwN+CFqGRAALiZXOsVkVza7qOvSOmD6vvDFoQsPH7gZpdTj3Dftek01Y5ghCGcTmaJM3Gi
fSymF0QdmjhrGSlAJiYo/7os8X034lV9Gu7NVBwjCG60GSci7+1j8r2gOdFNd9oUwxscQ4/HEW1s
Kv5ToNRMnIcQ3ESHd8LZZkaP+NM21HO0NGjzG+3CK2EFAiOGUzQg7PGKjVSckQyzNFBYYSmJJM/G
zYZxDqRJXsWg/t+dEZZGuLZEVAgcZV9IphQm83mtR9vTdkZ9wirETle/8CLKh6AxzVrj54sLMtHi
uDYHDN+GlpwQPBdgyruSOExzV8Urlnx5JhIICGs0FTClACBlLtflh/P/CM9j3h/4CzwbC2dEvvJn
E/rHsYyYk2tIECBYHw0mEgIY8VZJlYEcEvPLXngLK0j11MNaFeLiCvpHrgTTqOmCIuJlvE0kMHwg
LHfoaPnp2uKITbDoeemBOduptrg6xwVulPg1QBK3XqCeKNP4ueJEG2PsKMqhjhuF4SZYIAMTJoYk
tuIPK0JScDj1qmVGQysZkJbQCJBlhsyBr4LVmYYk1lFa3kMsE1zh8NwiVT4ND9cTpxct2bDDpO5d
IiKEDCPc+lxIxzHtDv7yQ956QG51c8ah7C3oMDixNY0QPk9Or7/nH9GROGXCI8VTBjYMc16unkv6
CnqJf1Py5MMwgpR2psnDRAFOFt5Jwpln4gIxgfbp31VvDuwKDiXSv3AeXgx55ujQeahHgLLZFhvc
qIoe8T1CT020LquX5QoI7uFcuiAh3OI5wbwQgBFfMiP1U3/v7QEJshgDgcdC0Wi7f7jq4K2MvTDW
Fkzz+gxe7hFOux42XTftCFSEj/YYP1AZIKmy4trf433bd4FVYf/CLOYLIJ9RraPCMT7Wiak0Dwv0
u6mUdEkaQMITGhMMJNlQUe4A02xhkrK3Ckw/W+Vu7QnbUCpsGI3/0XRmW4piURD9ItdyFl9BURAF
FZH0xeWI8zygX987sKutzO6uqlS43HvGOBFlkHY3zB1A/MQiCwTETFxOqfziHR5WcmjtEOE+dAw4
fJKGUbW36E8cvUodkY9PD/+eDqfr/GxDQ9FjCPER3Oow7pe8N6OOa8Rsc+bDUQZ9p6nY+H7tlNOR
pbQJCSl/p3XeWvtT47a0J1XaJVB4PNpl6AQZIn21cnBWUGG+mAhQbA7ejjolfc67A3PdN99LLp3i
waW/Wd50Pyi5Ew4UunXiS/d06xfPNBVqMenG3kEE81Hy6G4+6OzDaQquhzXPCdFz37cJBnns1Bz7
bIbGDtJbwRtSzBil866B2va7CQtjE+l6EjT89t0jetgQyy83bl1p4In2FcKh8FXBEQd52rEz7eU7
W/LEFDmlT/vEfgI1Rd8R9MYYFzzarabUNX1o+FsAFpAJplM6elupbaCh8aWmDqsylOlGQHNmTEDf
mg54exLpnFeATbfEpNm1iS6tW/KLEOPsuluES8i6L2ECqxqsQeQ01O8PWNtLp9ZGhIXzC6MEzW2m
xeMLBUKsNAWhe+PqURak//VaEzyjbQiynPCUdOnbmBuYjU2P/ggsaLZGQ+6kDshNIpypmQIKrCT+
V7KzEf0S5xFVWmXg2VRlQSN+vRPQqlq7QFGv5F6i59mc7Zn9KfXQvG5N7V2PIUSnGNzYpYwXUX4a
QVM2gk+c1lsdhVNgM7z/A2oIOLSU5X0pISfyLzTqq4hLIswNj80yRTcEza9GaQ5F9WoL3pkaKQje
1mNdG9Wape4ngNcRI0nawgdT2ENEAEOMSWNGCoPmlrhsCKKbcBRw/yljPCUuGuw/eH3d0rEVvCjo
fptjYFS0FSiVtBZvbl12EJJosoYtNDE9hnhJHPh5vKVosElPVcVtzfa03BIEQkAzW6wkuutY/uqf
gYG9ZHBqEisQFVPSxi1qs8cud49iI8yOzU+zwkAVyT+gHvG0sSL0tngCoPcTUsIUNdhCZ0q5k0UC
1mk4hQF4E1zt0SHZyxqn0HHjdvCaNI7o3bPdUSxgLVAJpkNGjbGAygrCStT7cwAdOLLItELo/0TK
ZQ6IBPuumreUEvHjRAbLTT8utefMqCGMWOT9kgHIGZwIDh7UkkRLN1ggOAMRYcQqUvqlvQNFkETc
LwSsZSu4Nyh3W3tGaIG8zIo2k/RP+2WVGMPgPNFspnHALAmOmu5arSucVq1bDqfhFjgMxO7KsOCf
nt8oh5xm+caeygqA3iW+dVF8WyWKtlPGZ5s76ojVlgxbvXn/AnF1cDePPGO19uZKatQitamWbMNo
bHLzT623eTqvb+eSBNtd1wBhgXC9MbgUg7Oo6u5LA6EqLNS1V/+OX9e/GgyuKMRQvGMgJuffb9GT
VTdA87YAUBpJF73UHPu40KhcG9PZd1gFCZAjBX8wJrmlv15y7x60Gk4FCq08JHpS9Yvg0wMgsvNp
af6JkQmRbgfZvqaBGAa2AQjKC7pHSl2ACCv092CJblZ7xC02whHHJs1Mj11EVY+xibI12FIGoX8A
3pKZXYrgn/W2CXI5CajKVE3DxyiYVxoHXhIePfSz/E9QB5P2tgwYVtAoD3B6QPDeDBAl6GOfwR5B
+U+RB96DFi1vGvBW2f/YTyBYg+Pojj7uwSmgAQtA5ti+MOkBvSvTIbjakns4eDWjXSw4VDGflBSS
+fU4ht45vfe728T+MDIDvdLD3tZBdDeBpT6MdvVuH40G/7FjBHnTSOutQr31PLRPZY/K5LXYQkLq
9HRrtBrp3WHzpqN8rXO5IQbo5i89EC/TfRtNeqNi1wy8mXs+Dou0vw5urkpDGYovsN9UX0GN773d
0wUUs7lTBbV2t/6dwVC4sRG/ZZSPeRpal6cOJBoHeDTY7OB/mKZidGVsEAcho8UReDBGMx1W+ufw
GDzI7miX2NtWoamOTtqtrJKC+Rw/PLpaPVgqoSt/jB6QNTh5t7q+hGSbw+n40KLhBhoGDUi0bypU
SgHqjeEF6om0p3cPquM3oJcqAgL2ZvQBkZA2StDfgSfq3ZmLr8W5xSWsIHjPXDuNkRSQBAu77Sz7
u7/LkkZm97k6j/LAuM4TiJQYfiOseyGRqzCY4JyGIh0FdUFQBKe2VgekODUXwvZpIoa2jV8nvCnE
185rsWvl2zm4Y1DvqjZBCLKhX0hdveH6I3sKjtCGwbvUoiHC+BFUFhkSAJVizMeByysFJZjTqvYF
4BjYVRfaKSI04F3oOG1sCm1kInsa7dJYYNzdnkEm5+xCrIx3a32Ac23FBugMn261e6P9QBVzanoo
VnnwqtOOfXYelKHPeFAwkWC9oXt1P2TL1Iidac+wXrRxp3RctiAzoJYDHQKx3LLiHXzYTqYExmDz
4MXCBHbvXAjntJNjpY8RipB0quh0l8jaTh6UEq26XWd8V9K4m79U0mf3QdKhDI0chVpQZWpkJewX
rafWmfMyezGwynaW7jGEk1+7DCc/QnlDur013KhY8Ddo89580MIwwtIqAmRlw8s7uzii7Hq2HgWR
byfNzRD/vjSQsumoB41Wk/Wi+0RHowkrT+NANeLFSPUc1bE2aOPGR8ypCKZUyHUghajSDWJQuX1Z
VcjCvKqzgXy71N2GmyH9fm+PttRmkTAp/FndJ2/qUTS+UJ7e2MGFzOdIgFEfqOI4pcfztqDrOVPS
DfKM5sETR2wL9S+JBqlBCP6qd2pCwzg80WF5Oc8+xX2iZzrA7b2/aV7/PsM3yf+n//Ig7GoQcVPa
BWsxpEDXQoWLybnpoJin6Llxmc1wPx0xl16oLLvFNeLQALvSaDP4OIX1pc9Im5PnEDeEkqAnbqGj
wfq9wbEmDc3wHpq5BXondQsaxW4BfhImbEoOIdS7lRsgKekTavaYSN/2Ct6xj7XvGe6DTlAa3vx0
fm0//grj6ZJ5Y44+TdL7iBSP0aTaINfKjyuUjHfWHS+qcY9mbbz7y7tPYdAQ/COSaZX+YCJ+oARM
0s0A5JEZdPNOeSYuwzEu/aGjW1OnoeADJWPTUt6BXpNJvQET26BvNLcFVRAkA1YlqPuH4BlBlAOn
DEhTav8kDwIrVtC4yfWgHcsPq+GRWQRwNsCh3utNoDnTjZPv3RHKgFfZNAYFaKSWJRoxNbL4uBCf
B7kY2/El3EbiGmVKmgjVv3sE/P0ChKkYsfNBhX2dC0LYIK6AzEAmBGxB5CJFANL+G82p8uTa0fhX
4W6+h9X5nSknYCib5TWq+RAfIDg5Mdzi6jMD+852Qk+E2YqS/R6BraoNCuMdtBxAGNdPZogfc4Yt
MAblicHjOIW5RTpO52UqF4Ru1wl0BvxkcfWesKUA1aHY5ZbXFaDPo+14F359UPvcCzAFyCPoTSGF
CocU9TYidHpFxwcijDCd5MzKcj/nx8qUiGAJhd767VYWx8G5z26yD8Htj15gpza48TRHt/gZFT/s
ncOwSPOEJ+TqWE5qrGvNL+FYS3A1pgTuGzdB/xiAmP31Ychyb37BY567CxImQqe6zfOrxRzC/Oyu
7iNdrAjmH3a2A/D5g/mkSY82heG8kXh7T14B8ML+oU9bDKZI6N9Of9ceLbrM59OeLJFnik268gdK
3C+059/xvg+m4jQ6ddEa7r2c/Az4n3u1OXIME2PUQ+TZ4Q6tU/pMUJM5BFVSH0QarsCNUFtDs+fN
BCPNJKK/M81qQauRO3UgpQcSDVVAcCUZL/bTBdQmUW0hFUQkpTCtb5Lwx2jXL/OQOyDiQ/igRpVO
bQ61xPjCJBYlcPuynIIehVe0y/FrAy2Fq3bvQ9YDYcmnKy2OaDMp9vb+B4HAYxu0rEj44IToo0qF
RsIYdoPOeVQN2IagERCn6lc8ouoVSZC34FC7e2zgHTgGhDI2JIzfMZojf9fVE+5enoB/pRYApSp5
YI4hssvyHdUQjkmInY5M11yZBX3ZnNOXc2YLw1FFVmbgUXDIdUB+O1rFDFONd/5pWEcvt+IXAjBr
W0K22gCagtVF1Pd7qGUwl5dhpfcY7xnDK9IoT/qguGEVhJOFjkwxDDYKuF3mhciICVG2a/Ht3iGC
3WAGim6ZUVA1JcsDckCAouhTO+9xLmPgTRr7RiHQsX6zLT6DelhsgcKjDoLY+oZZzQOJFQrIumda
OzC++F86eEeG5wvjI47yZhu9nVsDiUSZhRIoEM+mMTD4KLiDaNIh/O1twucMVgLKa8DWj9ZARTVK
c2QX0/apc+nkF2DgybKkCnJp1vh9HLpDB4H+4KN9XaVj5AA2DCVx5qjGr15u1UMCbAnUrYcZg8H0
TSV/4+17n0hEk+VGMjLInKDs2g2rTtqeK5DakFug7welOdXebrEHWKjFTNGw7t3HNeIqoG147nuT
SSYmiyrUs4b3jyk+Vt0DoB5gFpXQ6AH4+Q4ZeGI6pfTHgM8lPLt1mEVIP+1XyONrH5alTh1gFRFd
twbmD44m2BAAswA2DbkJJJyg0WD6t6t27oCxSDe/uLSLDpgJ6mPvHjasro/oHlp1Lxnkho/lNCrR
yC7wU0UnCUsuHIctps5geECAgvyYlKZIaxQpp5v9ZdBpnPPSt3md54InsKfkgRepc25vRAYVWs6I
tyCjHtOyw2sCIl+cnCMOG2AT4ExKg2T4eQegiPMkN624SQC8EdjTY5gyOfyEAxRBP4hmzkCokKS3
dtS9joP86Mkp2yeqkYKoJjoBJghLog9f46Vzar9oYZAKd749MloEkM4zkJjOcbyff5d1ePw60CFf
O5KMJ2dhIji8LpnAOOasW//Wg4oRj4s7zLWv4+ngNmL24TJKhh+XU0V97BYwz9LL9cCmzFepw/zN
d1EPc8trm3J0BOjVJutKCRxmtxA6Z+by+I7OK0I7cJuQCJ0RPYLlg4kV4FIoqNV7O6o6yfjxh+P5
mhdAuhAo39eAgjicV/T+DiEhZrX/bj/6yRDZ3ncD5ZJvyQSZcFme+3uv1C8HT6ihy5BanHvwjc7L
gIHfvS/EaPhiBjFH8BCNX3NkoNZJD3lZSFHBvSUmwPNpHlCG+XpzH+ceOJ5FabEdvNHvxFEGlfjm
3XwGLcZK4dacerGFaNoE6foeEAwHTjILlL0oprccLzYCTur7NJmP+zqcqGFtURsTO41BJAWHZXld
8N6DW1AGUP6HT4Kic/wJyhWrPsrH0yFwAsqKBXBGu0Yotv+K/7yZ1FTbeJ0HLEoi5ExDwAQcyI/5
gtmMEvisHhcjZtCowUACmMM9MlDjQGcWsESFBbODb3qnk/KKWX1AsJjlzbzK9Qa1Vuq+F1PvGT+d
NLXyFGDUbIbAp1+AHAKIbwOmZc+gOsTGLwNiMpzimlSfYgj9MvEx5frwlcYbIjTvgAbIiSmu8vLb
EdELgc7kuCrHaZRXCbozpfUzeDuVflozAeLshq/o6tTWtAgPUYnWdKFv+G+I8JrVzqsLQYJVHOZm
HGzoenPtfKFT3KEK0slVutVXFwq0Oz3R8vB7QgK4kZ4dGq5lVJQBtV7hHO0aGlNvbZEdTp0yaLoE
+A7MR40DQ83Q0dRwGBRCq2mjDk7yZlWP7pUBrlNzW7M3mw6Jcj6xgfIgIpqD5YHEjvQw6ZwBvOfb
e6NzwDbl/RLh6Lb7gI756d0eTYQhERo98z7gjS5WWlnRFyWB5QHAkky4WOgWIIyGfw5UHHR0qFWk
TC1bxiQHABVSinE6OY2e6wPJNuxRORoEa4YAC8sHYzODIlHtROojTIVThqE6PhOGWgUvtKGDE1Oa
SLl5Rr82TOMSEmI3NErLVv7dIDh8UH2l4Ml+v60Ytb+AGvljHhXbAXLe3QDbhu4Rvc0puQjVWKBL
bO6ChWlnFvn1si9j/GB1+JaOTWEOU88MhNOJwhFhqHnN4ZVqB+ux2Fm3EW92ezSK4Llg6aegywwD
NLxMLjbhMkqKNAJT+rIb0H2vYZFqxQzaK2yE6OkIROYXVLm5uUd2o7fF0f7QI6Gog+xnAgs4pUPG
QoIzl7vGbxxnu7/j7D1Oe8fFO8xPEHIO6/Qw4I+aVaNXDLEp0TyMq+XZ0X1kkSVWshpdYPpZMuol
lshn/x4/mZRebymOYxN2zcfBZHT6E7NjoZ680SDlaJfNAgks2OxXD94t0G0F9hfKvNQOvs19wbmf
mpQp0px7OyKpwXjiNUrjD8OviT8FSs4mEG3buckoTQABq03FI3wtrvPn8NBO5ndNIeRiRnjekIRO
Kg5PzJi8YM4d7Fqa/HkiZw4JAYkJ+pBXEYqCAkiYt3k0k7IJ+9bjhUR7YwtJKoBVZklzouVMUkJU
IDZJtzo81im7PhGxBbkgctPTGFTIuVsbH8Ib+2ANSRTMl6X+0ftsTcgdjPjpGUPY6sIb9PAX6R3V
nsEdSjQChMS6oYQCHIdGHmk09AA0OJjhzFtsoTLoT6wQ3AGkdVWzXgJ+x4Cww1ECu/bcO3kaM8KF
vooQunWKEQFZCu3uXUAxcaKSrLAHzrM9HFx1XNG7U1o+4mn/isEZVuLz6Dwiqq93eP8i1ZA6/bRz
3doRtRT1gzf/9FffwLfQSl9W/ts80L0hAyo27oVuyEwWRpQr4Moe4GlIMlU7pXw82y03f7vlc/ah
1quXGrr2hPYCTcg3/6+298OZqLOJvACZ+Rkl0WuPf/M7F0kOMCNHtWQNxQ+hF1fOj9bNiSqz596u
bJFJYAcY62c38N+nEFXiU6ik6UoNQQEbY27ZR20HJULCT8SH9o4oO1ZdA8qfKjGu/g5l3i2VJEYL
QiLuCC6n8AtihWYkUQK9MT64oiED9L3RTAQZU0PSPUEwcsvXDSetC7wQqTEdHJJ+I6ZBt7qHH6bf
B10oGBkRFtBTWCY0LvV/9fiC+vN+MG1B1Ys2giYIgWzDKEQHAlg7AwKorJ97HGXyOTHC35wzS5Py
e6kHB+k74qnydEOk6B2WoApEt+pSQqPoS8DOFLwewhu56T1eHOrSC/0pNmLSKQMMorSU/aKzUokP
4T2iuhZN+9N+3Tf42s4KizROZtMJSFG/SiS9ATEIuIS6d42CxJKO/skCYrH+mP0OeSYggi3CAF9b
909NrsETubEM4AkYYADK+OFLsfbVnFzNOSp/JYrlueylojlpDl+EiqajhrUDNiCj/RbyghZ/zYQB
kEdPDkvJDoKoiX5UP1RszqsW76dS3t0U6CoM5/oYPiXM/nc1WA0G4HT441z2XeVApi3MQVBtBHUA
SYy5UgeDfQ+otIpNO75rIpSLCP35ZK5rEHRAEIl8TxACmvzi4gJ7zO6NAZ/SYoiPZoff7V5Nfw5T
tvmCi2cwCIW8TgCF6rYGg1bQag30nzTJaHDjjbQYefQDaNM2KYGyeIwpgcmF95BHDpkGDdsiQfob
AXYaOaCgad4JD84is8GYb6bu36jTyWDQIFvDu8kV64UL4MxJFnVvRm9z/TaXrBuUBoBZixaE/t1O
FEXsCS4u3LIm/nw+yTcn7EU+QHs41tILewDUKzVX3IwWUedBB1EnQ8AV/2UOGEj1Q9065V4+mFXp
sEjUN/hfujLZ7ldXDQkiChjsCVGWNQoed68tQm+ZS9LGwRK/uWq9Xgxm6Cp0azVbT3zb1nfaziDU
YJ/lh/L0JQXE+O0r3US2ol9ukd2u3hGqIwfe8sVqPWjiSJpJABLdgF4Zvg2phTxtQbXBNfNXXlNe
nHFCdsEmYFoL1BWWQqvLU2DgU88AF82m1EtgEX+y1c51BgaybsAFDgLxxLAUcIEoX3qaVqJ1jeWh
eNGT0BGTpdmD+KFm6FGYnWhnRRGpQ/Z60anSYwB3DdZAakP6t44Yf6I7U/+ef/P06AAJE8JWnDB0
3GAqhp9FjYyfeKIG+nsHKsPZa4fgC9g1mmwIJIHbUJ6NiDpFGk3WlSmYIXfPEvNJbawKS60r/RCS
gEP0aqxk2sgt/l877u7FVTFai1Jiq2QCCVpGPHWWRMdVG0UXSfBC016bfs7pn8Sdp7BnNHiiCOOh
PUYAyZ3Gcf9jqu6d2OtlH/kjUA+SU/02cOKs2WTJP1HcLVqxFlZbk8QQbtAKS8Y7YwkKXoFBSHUT
OYSDoBV445P5t5rP/fCJGunJHLc4gQN5BXI9PpOiCFc6mWvn6uL0PHhwdZN2KgaAEJ9bAKrx/6vG
EE4R9BSosj7z+H3uU3fK7bNSNQZXfHb0XI9iMmHD8FJzOoPQcNp5ThiUbls1a1JbrAaWVAilt9mu
mF3syVyXUWRVtUeB1FEbgTeOCT3L/bc35Da5UsDqbEMojfGjLDnPnaUAAgZMCqlh/SVhq/iz2KXE
1qANByxt2Y+04DePxW7wUyzbRKb2a871EKQJLJ3q0BsvgpdpBy1Wz/CrrBsHHOmPOn8JIAC748Bb
PBrdOGf6WNyJHqDeQYdYFiIzsKm5GPAGH9ujZTEeB1QnaOFr978cTDaNgqkDwakdsusZdGfYHQsK
5du3Dccru+VsLn9IO2BfjSjGmVxNukZHs9xi3ecU57n0q8Xex0pri2i1z9YqWKxaTsioBJ/E1XSN
Fo+VjFP9Xr1kZWURwPZ4Jw/cBNC5Kuiw39mLamYsa6G/dTSXywNIe700yK+Npi89c4pmfJfr01bU
WZWh+rfn57giJyAmasJuBLQcUidzzDVJPVzeABzXasUUEC/wYRMemB6ZYpw5N4avwG8tNM96MIMj
N8Xg/nDLimHgQvQA/gi6l9fB5i+PwhT8SFsLCOnraE3zTunuEO7z68NzxUJgFL8wOWFbZUpTlNgE
pYvZ5HsmUhqb5S7YVu13VKelVn+2rrMSoyB0MjCUEUea5dBh+9k7sJP4kv5yia5OR/6wxGL8jvCk
Ow95ErgVzCE3PxggTwFS52EuMgfjyM/rPL8a8bUZT5DHBrcXswlPniIILk5OMIsVtBR6D8BVYBIG
A++P14ANkZ0hqilyGbFiSl3Wst9XEEL0zRdyb3QCO52X3WHz4PKizBRxVZ0+vw9SafLmQV44e92P
1QUeuR5uAEOyxf96Q9ICcKQ0NHD22g8/7KGezS8EmGLfONvskCwE4KBhO2Qf5He0FwkZZDT+GQ6b
URde8p5A/Dgn8VJmI8ax8sRZLnmsUHvigKDNlr7T1v0CEUlcmfUjMIuz5aC8IQOENiBBjl54eIUw
+pA53XSoq8mZ3X1Ug6d0G1HOedkvulLLtSsE5hpWE2CV/CICuFj59scEucNvcSH/uxuugpao1Kn9
ySTugq2Fre3TXmuj85ymjAlwy51Ov9OXtQJPy48vS+aSVSiYhAWy8b8vbkuuBniluQQnywd0Yh1K
2Rid39+XEm2ajvw+hNxQ+oHdaTT/Zj1Pz2FxMBcL+FKYv8tZVFn/30Mbzs0OJHuKHjWnJ2XgYDdE
nIIxjZM91yPQ2vB02B28Qj9W0AZC9f8tKmPIn2IstOgQJfIWcw6CtgO88dq2+yY9a/4CR5cNjJ9g
Ln6uUykLr/fJfH6UR4F62pV/1idKtBDhIN5T90bKECnI2lIw3cL1/ItyCXXY+QQ1Vofzoz2wzDkY
lUCYWiKln+mUVazj2ieT+Rz8AcLrXB8PLUELkp/QhvyZKFHasSV4c+orWRxky4KQwLOXb9aGR91f
Rph6WSXZJdBo3EEc3xpx3K0RGisozaIGwMF0ck3fZh/yILlznVbf199neytYhkWEIRvYbomPNVxK
4VEt0uyGWfeSXXbhFHAvXkq3+UUr5dZYIscIz192jLARANj4rsfBTfy/504EE504wqNzKPVZOZMg
CpJ/HjEPuZN2KBPA5JbyaWlb46kaTgUxxEt5j6au5ekpYYAf0oPnBvEKVHC4fNrqZg0Zs6tiX5ht
5XNAdf48EFJ4rczgxnH0sxK1hhyjrJyspJ6HgvwboDkJferNfrZFzz+KdBMxPmipM8QpktdVpPVo
RIKpZ1ZT3lhGbQLkV8sasqJ85sRH5kv+Tu8vLhgueYuxZ90ldS5vIuNHuYDSdY49yvYj6GL13lyG
/jDbIDEYanKwzgSfSKeGtzgxEaEvWh9Moe6AfZHK8A6wbnLGHgAbgDZwuFx3NFTAyFXoL505ljq6
cyIkeCR5toxitgCeMXCt9IeAhhCorURFnk37nWoSmTkPXjaP0y9XD7iWb4rklfxLxh0g2OBLYfgA
/QhGMhkQyuJQFQR/NFtCYs8YPtQEoKzYorja3iZIYCvdSUd6CioE4CIckdBEgf4j5KL6zaBdTIV4
9O4bo2PHwKAQrspVg/kCJPQvKMWlZIf656wYjPzffU+by05EfqYb4fKFD6ZYap26ib+11xdLkeea
baB1JsCUL9b2ki6bbpHIcTUgwo756mJGsBN6lvoz3PlKoSZmacOiamHkonRbog1iTq8MOOP34pH3
d6Npv7tcEpgQ6tipz6l9cGoJBQmNtduyS+hqPyq50a6lzEbSQ8UVvBqeAoPNNpe5YO6Sbkt8AVlx
jCr+IzYmWqFvsIGeSrtEMxZvbMOHwQng/6+WpD2hFoYqbM9UxgFaLjgHG2xmGMhM+sD4vlKW7B4s
pAh4naw6fCXD4XA2Q/GM18dmoGLDFAe4Y5DHJZD32qA00v5P3GT+5XWShj55b6+xYpLC1dfOMvCw
mjbQkdWGLthM6PNvxU8VEj0Fkd8GT2r+C5xlq0G+lxt4NibqPraQ3ouXGWReVWf2zfR19kQUdhEB
Hq2A4ImKWY+ZLI+JX+L+hZ7jHCoKtnrFZmeLh1v8znq9hiIj0kt5OSawebRWnvdsePyo12ImTYFp
FsjoLCj0/j1fxZHKgXT3WgWY6niV4JVAlAqY7aXxaeXsT4vvIIAOjN1gBJfUTdZcmiHcOgNmuUaC
6mNio2nIFAk8UmQYeiZaXtVbCEaAFjHm36YCyobSR8qsK0oKSbvZkWxIJTEJjg3yO0YK6iCZtnxR
de/m+D1YWSCICgZgY/dWrZfjhub/wlUsAd1LAVB1vH+hnhjOoEgjKAfCgVVT+rlDfZXvTpkY/BcW
ai4/BEcUqLkrR52aIbV0aBU0LaQ4gLPErESTo3Fm6mGloLCsoHBP5UWI07kiapIfzpLiAUX+k4jT
DXkUkrUNGlMy65PJQPRVRmOgiPHaxP7JZ+ukKHfWPmK7XLgDXJbPmKEiBShv+Rs/797ZtbKfeVsE
tPjX+dXEhB8c/SwL53OOs5iCPvi+m5jd7KqGRSjpi/i0cqsKzv7DTpvPf+ZgxYhh++EmHqY1swDx
DnZNQEnKwLHidT5bdhxNO6voaGWmTGss2LXYellcggNGH39FTVmkb8P3aVeHdTOO4okG5cAQ/sKf
FUsq088IjaJhLfXWazFno9Ov0AFHYqt1OKV/rZeGepAnVsDBwcgKQ2ShCsGytIpFJqySR9AzGwwS
pb11k1VjPJPfpXBswhpCCqu4R+VW3U1itsTDNm0vAJs9s23PdDsejSNH4SyjwpCjLsjP6Yn5xFPi
htBjXS3u9qLQq+vz5pOvp+w8x3iqsPyLRZk85wk2u8ydBQN5axen1wQr1sB9rggGV1kGhPW7Y5G1
8Us8L06AChDC8364xFBXEuodoUAL/PmniaKDan56tLREmAo9jRVXwoJD/KllqbO1L3BvVJkh4nr9
ueKPeo8OC9tnl63YndBBBRDltQbDDKqM04vfNmo43YD/AwDCi3H6+DrLry+bBv2ROz2quObAGRgU
0NBlHJshPE61YOd2pVMA+gG09lK2phEF4oRlXzC+m0KmTQn/4JThoCBOn91RfIgQQQjv8DOFdDM2
FJjv0TOqCYkH9+kluATPHtK9tLaP8HcwvpG9bg4l4IF+Ui9qOXFK/HnuMcgENWz/5X8mSIby+kCk
wmhDcB+Uo2IEPRQV5hTQLFQsZ140doM8sgeQ0qE/DIceeDnK/Vy3y+amMET5jAqEQhmshP0z8KRd
FvkYTDaZN1DF6ENE8DM2YEIdRdQ1ZZYUgHRWtLfhKFJpkq87M7mKmhnD707m5MoKPXkUBWU9Odxh
2U3ArRVRx6XLldXDGjlf2XzRFQay6B6J0G+22EIBzMENukMtXFmLAe0H6wtSc5c5+tSmdcrf0pRc
jP1RHOWzeRVAwCOplxMZzWWks1RbgFflaD+5Ww3YfcBmZmkQJalze0ncoHAPIi5sMzfFBb2bmyAr
a+kHloo+SOJkdBVVKPDRMWF6J9vI8n7EltUmb/Q77RjOiPhUSewJFwzGC1cuk4cBU2SgU8AVszYJ
EcEvHNfpUEBcsVkr0kR9Fn4KrqFPpKIr4SKnmuzzZzCJgwowYygWIt8JgmAc/FGmyIo/OjBEdezX
LSqrsEkPyRC7O4YDVB2nPj7Ug6Hx2N0Alfw9It3WmckYnRhVaVX/IlxhyIFGLseOv52ldbL9SBMS
ou74s23zubqFYBsMFy+mmH6jn6VUIjYFdj4hFZ/qni10C/mvHfW0X9FK4ZA+g8rPv7uFjZSCsPaa
UhflpHLnioSPFoklhFDYh71FeQXvwI8V+E6yyHurJIN5zkbs5IW0JiresZBkr/pgxXYMKDmApaBu
ydwdsoQmMPdesMC3cYN29vu/qk6RGYgtP/DPlrBmZDHw2bP6VF+OPBlALI17P2Q0igvWoaC08Atj
r0qrqXCxbl/QWSoGyIC9Mi9FQwGDK59NYbWjm+OqAy8IFPMQsByIR1cSWNDkt/Jo/jdYyfEePTlf
OpyMrjNl5pT1nfF5uL+yqfDuDfGlLQg8SA4Y3J6iRqJ2SNIkE8dnMJKfvdCYbVWZZ/XQhsBhyJFA
ARo/bc1n1BCdqkMGsYI9DuDslHeZOil4zT2QflSYa26p3C7V7dvbfu3sY735ZGTa2kDuT8QCkA2Z
WEr/0DCjzwgj0M18oFm3cfafdq3eBoC/h66upGns/REiUv0qVu3fr+e5xa8pw5h3+4Vp+KIfYB4H
N0wlxjI03OqR07BH5W0HlHfP6BJmQaExlEicMHTFeGnKtoT/RJ8bL/fvgWhXKwA/97cK+sPw90ho
CvOY2IRs/To2T/Zkl8XMR/vqDxWtxHFW5aUAk6GheNLy9zqBiNxSloUOGJQ389nWkuFPvTg9ooN1
0RsAf7ih5aCOB3Sh4FPv1td5cY7LTeVsc+1wRmXMcEKUFE/YNFlQ3M0+VxFhiKclu4S1MjuSXzPQ
M78zjqwjoTMo8iCNMiLCRH5NjIzbB5dPpCc7UVLLVl1SSOdoc+IDYCf5gtBW1K0MJ6WbkDow9rTr
NtONzB65Z8pegMmecHB9oeDfQ7FRR9pDWjIp1S0IRinbwOCr2o3OA59H2J9ZDBaWf37HWkcbYZjg
zAN8R9cZfY/3+kFlZW30SxDP+DkfPr/Bs/8CQX3sH4Z3yCd2Q+LM+bmlYd2fHaqCOlNrMWWE9WCO
F8fWwb8Mb6ChdM9JG68OWBT+1V7Of3i/ROTX3dII1C96wXTwo9QIT2bADIVsYF/zSSXA/4VGFifp
gf6CsZ9HA/1PJixbnLSRvQHhecROy1BqwOnFzNee2dZjl7gA0OQNACzwc0BWRaqTYGwxP0SPdKuT
wZYpyjc8Zb/8QpUovSJaeqQRfTVcfo9Kj4s+EuPslFR+saGqnut+e93ut3Eb2s0VGk0dpt4Z/e1R
5v3VHOSs5KXvs5enBnQRM6V8U0WXk/2zhTI/MiG0mM3Zt3khd3lIjsT0QkXToEf/PwIxNJqZ/2fr
M52RuTg5LDU5Fa/9rkP/rVqGVvpLFoEzo2HN71CgxnP9M3eE4rQcaDboJ1Vyy4rYRH7/4lpxVciE
/2qsulTiWJWfVy2qiReMlPLzX5Y+Zi7T/wKqUlkdWw89FiYdCzv+93fwh+rz5czB39/YI1SXY1B5
RDdHJ4/dTu2vr0tRKKAZbrXqH8wayNcq3kw68j561Uk3VfxdHa1wTqOE/iqGQzkBmvE4MbzdL01Q
iKpuBn/UEnpURyVtaxcbnFOSKldWe2prE57M2R+s4PwXqq4kFzwUdCOPI4NzlZf6JBNhJeCaSEoj
zsP8K72NiKPNYitRUCxCCJGA2Kv7N2/b+4EkONhALPRKAVVr4wKtzvyv/O3vYRCpE19z0Qr69Oj0
12We5Ibl5ERJLI+jh6BbmhdZopSkSCN4bNin2Xf/QCIwtOm6m4wbQKPKOjh6dbb2xerDxvBh8E5B
/asBOS/bJQ9WkopTgbdVxYkr0MJh7vgjyvGPBv0abfizar9z+fQCiymvdbYou+mmj4SbUSnG/EvY
AEA/ZwaWIACp9n0C0Ii5op4RG9xVZ7ModY6EDzDqBSdo7faj3awabgdARI2LmYdqsv1YG84uYOC7
W2lXw9L46OU21m2NAsRljF47gJ4F/Eh1ZOGJCQCcWnt3x0Bj5geRlVKFiKo+AS0VnHlXD0YvSkuH
cIeoEsaLaKPMvPrbrpOMCmrCyrb9eAJto7oD0BG195P3SESEn1ExpU5m7WHuoJqOnmHqABACivXa
MNN9PbkMmw/KzQf1T4k2wJ3eubowiNjAeuxvyL/R/YLq6etcXf2VbQGijl9p881lyVkpvFJAqdBF
C8rJ7k+bHR6AMrUtWkAUc9ft0dB16VS+syX/1TfRUgMIo95xvXEDl1OnAMWcCDz5GyZ8qogu3XE7
TCb1iu0UK9B7jQergwl9RotsToc6GE/NnpdVS9CUoIIhf6XQ7df/1zbEXqjSfgenyTVi6nWUSJUR
w2KvSX4Kflni2p/lPgwLnXsXxSQYzJV0KNascQC+ljErGo1rHfSdV4zeBecVJLfgo0G6oFgOb9Qn
wchuwOk1j8fxtUC3CKlIFvT1AGJogCCxqjn6m0aBBrSa5/l0dFkimV21ireIPgE8tR/9uqGqSv7A
GwPkoUc4Ncn7APXw/vwi67vCpkimAvBRkPn/vzMMnD+JzprvJfjSyUoRFfvqu2FYVTQHKJ+CuWs9
T61H0oLNuobnRnCLFkEd/Zjm+du8Zr9qORcm5yqz/3QH32sUdBnKE1U5sOU92hjeC4zZiOnyGtjd
Xb1VdE7DDTxJEZVgmBo2wZQp5dyw2j8zKraPyv2CD5VwD1KZYDRSz+lfsvKmuMWd8bUxlyoBUvnO
KqxFwfNeEG2p+SDLKYvyJuQqvzGiD5gk4DiBWASnR0kduoWXeYTNetosFEyQ1OLpZo7tZpUN6wwu
yN6tSwzNIYm3SM4tMLtsO0ggGalLTOi7b3/l5btHXXnnp/3rYDp8/kGadCPlYywQTRiXoOLeIwJm
3TTuhWqZUhr5AqEfABZRC6c5A1l5KCiHOg5yj2w5UoMt2418orU60a7PQzn5bfZmfz1YS/XjNZsw
LQwO0b3RyroqOkEC5qjGiafgpCseyOBOfJJCFjmrn0OrQocg3q49v6dtOqcaAhyM+owqbeobUvUS
fp1yZqEx4MQMSOPGngekv8rvMDyeQW9UbD9RgD55JZ5UtQvT+sGMtSvWacm65JFfQX/yxnQUagP1
oGtUG0yWbd16r0TOCXEfG8Dw0X5aYw85pa0qRcmNFGDp0EjCUilWlqU1d+Cn1MzUyfo9WNWofk0V
AIplxzhYBgDdPbjRCieI+kHE+1xg+QReTTU0OJPOgcd7mQUfNRDYDTbLzx+D76fIsM/gmqECbqfD
21/FqzI5xIj/5D4CDfjyK5vmC9GDGnRRDBhev9a7YBk3M11MW6fw2hqj/fgypYrMNiBVM1q1RUJt
tNIGD7F+zTWsseZQQvhGsjsBNmR4W4R/cDdWbs6+w7AojvzVicV9+0M1qs7GxJbqstAUVRo1B1oD
0HJsdDV6f133VH4ML6bvAvrp/ymTxP398D+izmxLVaXZwk/kGPbKrYAdqKjY3jjEUrFvsH/6881k
7f9srFq1q2wgyYyMmDFjRjJJvNJ0h5wBJoBqxdcQa0CNRoUwhHnWjidwPcHTwRm9SoxOMO0gW6hM
EIECM1GL2KP+ckkvOYBXRokWHHjiZSYe8Ei5qhTKhUINLmzbodr30dxSaR6P86uf90T+wMmdsLq7
iCTFYX1YF0NuBmv9Fn1oGtf7sHkSBgPEKKy+h7RIpZWCHJ43/E6MHzIFQEYmeKeiq9oWRTGDobqJ
gRCT18WjLGE6NuYbVqdqmJL6TgUvrZ0gZUI9+KI4Tt1dKIqWSFp3tK7BzqZWr7DK0ao0xWa1LFLX
QtmnCoIYL/9EnRy8w9bTxYrRkoED0WNGV6mASHBOCjGBFnG87b9uuztz92CW21oeI4ylHSXj6zrz
t+9j8UpgNORRoWwj3D+8jzDDhSnGbpWdF7xv/0LLgN6h/+sTk0ySWbmd7z7HxfmJ9PmPVEZvMU+a
H4qB9/ka8wwKGUTIYxBS2Nl/ol4Di6ldnJe7CH0239F3AG8qyz0MME1vElHvTb5fWG1vtfOMe3fa
nP/KPmdjIcJHOBy8qaKyVscFqpu1R0RJzz3azXftJ5BjB/LroIp2aXVY8b6d0oo1/aAnAQpEKBGy
SK0e4q3Bq14mmlgEFON3ObM8q4d86QARhPaz80HkphCBTXr4MNTsEBXRB/PWQe8cg+q9xgTudMxE
zmFqUatWWf3Qv0C7tQHS0CR+odxufiUbsaIsp2+htg2APf0CHbFEGxaprl0bWip4SADRmfipoO3+
18qFqzLNPvbdXavUuA9LuF8vd4FkdqmBNLgbL4/d63Lfv/ivqDoj1Bxc0Ozdclt9dWy52hXkLEp0
XvzA12s++LAKxUmlLs1tescmXQDwkSmvab9c+s0F1Xo53EO+rn/sApKur0l5+lm+xiW8kgVcnfP6
Gz57ecNcv7S/PTD75nVcsY90rL7aw+Go223PqqDVQCySHro5NFPs0h5mEkNmCq8THTRGe4NR0R5t
7xQQxp1B9X5MpIoBJnIDMlWVrmJCyguQu6/UQ7KoTNZdO0zYVEQyVhY6dQoRuhoXl79muRevTi2r
U5kuArQkx+Vlpl+moUvWqs0mcKtWaVCxaK0xxvxeetm0MPz1aDpnjV6nmrv1M2u2twTRMKAe5Ijo
ZUEBApz4Qq1I9E0/CZx4AAEEx+jF3Qf2c4jR9ZjnCCvUXf73c27rXJSGGKdPDc3A+7lGket3/V1b
0XOOgj/G58RF7cnMIiDGxi9HUCkc2NIuqjS0rrv5t9bBI7YhA0e42dqNlENRIoLoCBPWe6+liE6K
hNLMlHRNih+khfQW+auBIA7yN0QAXsW7j+nqfusQjTfFYaF0W/sPhziiyg4kxCCq4bzCqn4u32NY
Qzhp0vcirzL2xihpc3ESj7emx9l1bCmXQatxanrGGiFCv96NvjaoAP4O6ugdg8l2qiXn1s92Dqga
nwPt2vQtoYzuQr806png6+rcv927AddRsfcOJypMc348256d/PgRVJolL2EIPStK5plJZoK/5hH8
n06K/9+JHufZ/e/+d/3bbWuI6SaPOv3ZKNqovBo8dgWUQPS9dEJM9N8jj+oQypM79/H3+KNk4Q0y
Zx5l5NagAeadSuzC5k8+zj3kd/fwHlq03TKPLGLKVQeeHKgZe1D6vUh5GPrIZIvBUrG7j3qOsiLz
OAHSIj1QlhPLAwoaLuttmd9YK2uFMVWq4gghX+Sye5hHILzL+5yDH5UJVJ10tWOcHIIy667HL1Y7
MvJNOHVn93Z22dXxcv/3wBlGD4P69d2xiVeNNwFfDU+SB7vk322ZWWVWCfVb1BxAi7NUanxbXjgq
Kytxz3DpsRGGSIDxpHfhdkN1Cy7oHnV26bZnEWR7UPDK4kSvl2pXKu3IJoh1S83S33F2n+1XmajE
naPUHLmWE4QJ+Yp74+6Y8NkgBDQvxsMT7Vn8VXGM6XTT5ZbiqoEUuoro/isFUOgttSwBHEpoCQTZ
Nm/4iCk8AIAy5m+GCi3/wUCK0r74kmpMd0t8DaUGkNyDk0+9cO06H8KJA4R5+HNoeVnb4wkeLBbR
YeSC6OQs+J5Cia7s7MpcCItISQ+REJQ1eWSMCBoRTSJ/2vEKMam4AN2kcgFNBBRWEL8Rb0bI0/9D
GXgPtc70iBKZIMl5NOd5QqzETZ3P63PM3dZlpYsYy5p2DVqzqtg8yihW08EaUIMvpQZXOzKsKeic
OMi6iCCG5Bi/Il1BGEUOGfEkJVWF2RNpY7cIodbK5kQKXVHrCeZ5Mkp4cDIga0Lygch4/J1f4j8r
rDWudWNA+jFQUjJApQi2CZBLgsjYbbq/oTNyRKBKQY9CnyqhD12pv+hV0R6BwolMT2UeC3T3xCSX
W0P7we+YOc8DdRi+n4jrf2ryByx9DRHMo+yU9UT7V2oP8zV8oyMZq+VhoMzdFdFRqmBKLt/xJBJm
dCV2vuME5I3KkcIO59tlaTL3M6v8Bg3R7KaI4AUrLrOC+o5YTHGDyAwkUOpGkOMGSUyWxN88GYrn
RY4JtSE7mw/aDZ7L+C+D7xo777GWa2VKfTo9RxDlI1DN0C/KxK3WKruhApPFzat5D9YXHvWLvkpF
uzKtoBMgdOWJJ0dceThT/pnf0PeTGhUdCetT6i3Wik5JoIk4boXpZXmCcFqY4m1zmcUN33it3oas
J4jNbaz6nMsy4a11OuaseEZ282ZxbvjpsiyReVVOVAtXX3f00S40vHMuS1kf4maiAa5dz7vQI+fu
JwxcG2+tREHvDoRVB8m6vMIQLk2lQ7jNcXDoAvN0icYRuusSuOMXxgEaCzuejb4Aziddln1dksWw
ZDd0cKcOqXVXOWvAmB26OUZ1aq1w5zA8RcaceIQVDZOFe3R2+U4LxAsAlOrxbuxxQD9gPDtbJ4sh
LE2JBLhUHknGxVvdZptE9jTNpGjnZ2vECRnUQxNs0wT6VzRReJp58DOfgGea3fCNH+mA+aMNJj0H
p6Wp3N0pt5EHH0KkxLBsu5Xe2TSxqHby/XLHQu51R/+jU136NtuI9U7fiWebC8qESipvvdLTZtuS
y6HGGXyxcSv1xtICqmPjJwgSZCReAhOcL4RvQBkwh57VjCljasTtOaz+uWDoNJ+v55If6BXgehgO
CXZP76DGjHsyNOOzUJVjSH/5Ib2/wEFGlyWcM4imzhvWx7pLcoqEGHmvhqwHNB7XD2C+7IBUYR5g
Ay4NCD6SMvyR2oaVNn4umZ00MiPHHgcgceY23BOkc8x8O4YV2kwyu/HIGexPNuAHZgkPABeoawui
enYi+ncSd/13pzMkKeg3xo1QgmHXVSQufSDSyK2bIfTcDWNS3JEPde4psixQS+l18535Krj2Nz39
Q0ZvY9ADXJrMEBIqvTN64mPAI+MwFJQ2NaitTFMH44tgvOq2rs4vIDbl2KSJA4S6EOtC/HNfG5Xs
ZZs6ZtJgqkV4gxDTFBcVoQfnhu5kXZ0LlRBKUQtlfrK24V08nAIggkEzkMUw5yxIxAB0KOZT5pV3
Vc2Gg04yUtCKBfRNJM3FCZoQ/qtyFYwctlxZQ7wGnCnhz9o8BVuUGS6B7YhmYIUPZjtOyWLKAaTU
OHFCNQoaB229is1/nGZa8sOsAYL8b4NNq6JQbITak4FRpSM3/PREBHn3LyhgiO2kmwEVF4A2wkus
ignlFpiB2uxY7MzuuYAf5d4EeCjdFIlOkCZnBPLoAGJSCt3Un4sidjfkIIHVArxYHtCrVcWhSk3E
iACE6H0iQAgxMrLuDKUQB5BvgzWUph94kkpBiI0guq3WU5XD8ikk9RO4dbQmTDza4MX8TZ+TZrJg
Tdjyu36Q/gXag1oBjyuTL1jXgrSj26YD6O0fkE9RiJh48kzkbKTxiFB2vSkLm1jlxNuKt6CLVl6h
ApHtDZGtamol9Nv0UgUECe9IqzwoImQYJRxepFmmqGxxoIVPUpyiNJEkBKzFtgV0lqb/tyiJM9ZE
ocpMl8lMa3B06mLGgykzJKKdi7SWUJigYaELK6wOeSpCg/9l8jlvPKGbJ8qH7ocSC7CtaqDH4oxx
yTheXK7ur8nV/MtrBEqVKmFK1kbzSG6abr8IAWTaJQPCLCBFq6mrQjeRXFUmqtvKGAJtMS/FHTG0
Er7fkbXIIOrKmuWqmQlQXdKLivBazSjrNNKxP6UlL+RzRRVQQ0dFIykgJQD7RTEQaHI90kCLmPhl
ONn5eBtwBLY8DXWF2lBZ4umY2aJCLaovpp05kxQOV0vZKc4CQiTQJo0tOSmchH5uKk5NovaWHE/7
PL0CcYnBKXqgRVUM5EWOHQ1f9xxL5Xeu5NQ3tDapXTsYm79DzelrfmieGGarSNA9MgbeGEa6toaT
6kZEquV+hxFy8uTwlF9XoJer9SIq48COdUbQykx6D+90tVrHYJ5iVmtOch1hmpc3GTdiyX9xNaE1
NInamnSZkmlEuJ2UE00n9sZK3iXZXRLiyAjqS+RSaKYkyZ+4v8UimU5CfhK/0hk25AqTO+TzcT6Z
ExbN1nWmnCvLiTodDtUC5KCvghmnyap08Zxq4Qm0ROQXebd0WDaf+6CPhT5V9Dcd+mv63mYpBgvn
njWBrxBWUj/quKClisoCjZKSBjGze4Q7qEMdWrWYL32yIIi/pHl/Fv+fEuxpyZjst4VEzK/OzY+U
VtP78S70jjAFDzpn7gdlOlOeAbk0o2IZqEh96j9EkaiQLRDhSatb4053UE+JQmg6hpoi6MeucCkZ
TlOnI/AazhvJZGpMeiEzjjdm6ZmABpF63s3kJaHG9olhhne7PbShRVNivBEzA7L7vvHkFfWI8jRd
cNirh4adDkOnOU05UhmmoeKet01RbolzNAvL3H/mCUaOihuwctgTcAV1x3BemRtyWNDapnoTWUlW
8wASq3CI/+HwEHCAHoHCRFbSVTLRtBD1ssQwo0DN6L4Er0GrU3GIyE4UF/sWHofoOTgTnLSiFD6T
+YWwtyaJuB7KeLNeqezWNKbHLIvNVF+xVHkw39OhZS9o6DYxBzihuDdIwVDl58VxkqUSCK+5KDAo
TdpC/4Wr1FmLTlrmYH7hAUkNlUwt3J4bVly5A2FOi/b8yDRRuYj4+SpDluGvQn214LPRdVP0usae
/oVKF43NrljueuKtmppHhjsSX8KYUc0MTfsxUhfc4Ecd+lsoEU4UezhhXYmMuzLwJH2SFSBl2Y/H
9HadJvPiW38mU3pZk8VtfMIMSgw+5BHI8OQSmqfRivXF7WCwYbd8apTXdQs4LNBN+HyvMKEbHeXS
NML06UbrA1z8/BNdE7vIbQdXogJAamTNiDrKA4po/p5doItMLgBsiHcupEjSlMeJEBDAQEi8seKU
7zC/R4/TxpX/ARPorYGgaWiZWDaywAGdLRfAvfeQV5S5XdkerecPr4FVjXaD8qHJZ+Jlo1cbFo7z
8q/3wUbL3VTUhntZ4IyIewJwDoWAUAuII5DM8d+uaJwfHMDf9De9jEur7+YEqKGQ47LMgDod2/sQ
V5Pw3UJfWr78oXtNWuVcp/BsPMex/WaKoACgOIvESExhsw5FPxYN1kWorPRuKGc8ZnsboWt2UBzv
odxGagDQct46/dT8pulgGRax88QHFBTA3aGAU/4lWwIFk1u2j0i3WXRBPQU7BRVQGuDaMrU+QuF3
5OVVn3DmJZZD0ZLnYSMwYjc2B7greKFOdnKmkx3djjAD/alMk8J23kQqwUrxb/viIUKygJWnRZ0y
KShygTG4a7MlzgkslAYwHiy7GHAvbICtc23cG4e6BcFeB97CNOI/Tc0LLX1AP7Gv+jc3udhQi7hc
zhs/JGWjagAwQLE9xxqoOkBFbjL/sngpkVXl+nS3Y3O+DVKnhuVGGo32WthEHEbmcIQxCk2e4j/P
keUBBUrEPYtLail8mnbIWLGgAWHKLS5S1onhxWhRJsqVw1pw2JBSnGS10qLX8w0vE+dUA8a4oVhf
/5AxZPcNcTEFgLIPS8WA2CsKL3ZIooJUJ6vOHAww/D/ZLCQUys5AFuXmsGM+agH7L62E2ExToyPz
oxutQzaRQiRHxa4lOpupQCkhPWd5UXEE3l8T8bgIIxg1VJD7Ag5QyqZRFYVmhCEGT+UR4H1jWqCn
oer+XzpRBHkIdWpvCK0XFXIKFfu4Mh7+A3cgwUjnIiBMe/NHWxLiQ6qtO0xi3JWqPfZQTseHYE9g
A9ir4xGjGNdTg8kEkvXU1WvyYB1xwsV9bEAmanRHREqu3zD2PH3Wp/aIYioS46EGQDdeRh1cBw5Q
hWHXVeoo1cUfytoHnHfxiMRwTu1jFhqz9tHU5QQakwHXiupRiqkVp61R9XNpeYk8Vh16gSY1F8Mk
0ryTK6AdglnYkWWVA5J6H4yovK/+H06ZAjy1w2Br/dq0QFGZPXM+3c4ece3UT91KWWetpQAMLhA9
X4wppgwTM60N1EfzMsB6th86ifKJvM+tNpcbnrisqU1M25Iv/WDO9hRq/b9yBXPKeAC8zwE3j9mP
44nTx9v25mzoTE25a8EaOJCWVXKK9PGznz1rBIMMIQtliIw44u7ciVcNUBLMjiVxPphB0EBoKGRr
bv0T3FIk+/gu6/MAPOyRqNIuvuPvmldk5dqigpxgNoDQ/1qLcXEUfYYVxODvcNxCHbmwPP6gPwm9
Ef0U0Nydl3cXYDit+98LCU5hCAniNT/lNih5Q0oVqodRmEkDPXnxwm1BZD0mIZavR9jH7FaUgcug
sl/moWzfZxjbX1rkkio0hH5U42mHWKTlxaG58570ekLFftFIzmzZjzA/Fi2/SlpV37TboQ6DAowO
cK8i/+SRphSfSoiBetkxHZgMOP4skghVVJv6UzZukciNCIKIpGInPzljTS6ml6nqhsbqyXLgpLeo
sF8PtIbglb0kgiLzgnRIUpsTvynIMJ/zx/wa0veH1FnsZik6/v6j2RIUjCGiM5VQ2UxdLd5ZBk1h
6acpm9N1u77fANjVGj1g5RoDPrDgMHU0Q2SMBwNmxGDwzx7KQCigFrFC4aR8l/SY5skME+wowMBw
8kF6D8zaOZIHKHMpCRjxpfkOrRqOFofWP0rRiu5JD4WliVaa+vqicAoBVk0wiNn9tyFNJnZ1HTEz
uJ3mvUWHU3ggR148vfQodUuI/ZW6le6DnpsPwtmXB4+sq3rXHY29tanQHRRXNSoyGZiDUH4Lzisg
DIEv9USr49A+8EQ8fraaS/9sKOUZ7aSyBQRx8pvoZdrXM0TCSDceSA8MmPbe9Gp1aun2gLmc5CKM
h3nvQvMK+Y/9gAooh+kqExTR3BcKI3deVRsmZICOUseLn4OB6K7pFhm3j88PW1z/oMvNC8ydUdI+
xGXm7gVUUFq4nlVcT26sDiqeTEEdA5fYj+G9h47jWfaRtUu5b92afEekFTto+8q11uhkRw8UWoEe
WB8qfCGdRsYctpzwCI2W/lAea5XSI3JHl+MDOUlIbMgRMbyyD2lQktSQ9itiikOCEkzXFOkAb8y1
KxaOQjZE5SYipv+c4aWAg6pQTBezkHlnD1rMxDAIlI5URS0pScIcHSlrSHkAFUiBHvWHm+Hw4vxN
E1cGXTUrUJeBtMRblJCLpOd6zE7BCoqpCGnZMUhWMPNt9T7qUJCCWEGfGMzjXGRF00XH2ZltIn0v
lq6WrG7GIJqrUVN9iMgP5ibnmDCZJ2ijN+WNCkUaoKM7QlFSO4ObzWUL2RE2o91Kh85HHZbEYkmr
o5XzETzSIYzTnSbWW1dc0ibyOAYsr0RLoDEhQ2NWbCgnI+qF4j7LUZO6vhaDwsNto0iRBDpq5OPf
6GSca2vIxLAilZESsMPlwWUxWws3zXgX3n/+nTwP/L6B70IO7I66W3X4rY+W55pPQnxACX84CE8u
N0k3R+tdQRgiDBo70ZJxBRivkMm5k2VOBxQbAgJn5OEBWKhcYxNccZd918/xAUI5ugAADaBli6vB
yXIGeA1BsJr4V3it3dGVvlM8acYIUIhR5icthWKLyZ9GbL0qYgf67Yp3lsOhg5vCObIY9A8ful7L
GGnJyhlhMddhuAMzcm743Pu68VR4nhwOiWklLNCw0SjWGqom12GGEYunK4cdxE0neMVHwGzQBvhC
V0bKMprxUAtXI5tQNs5QQFXVJipw4T+TIZ8Ecm8gk6EjrdpJ6/FFKNWkh27GYtZiT0PQ9apI2WPJ
lYHV9cmfUBlKEAyE6aS5Td2YNa7kWlepwcF3tFvMYPnNmnCq6/4vK6AIVC48XKizUrWNCj4MgKwa
n6VSVcxzlu2AbH7xaRZqsB7kd6PHyX2oR3N64BuQo3/FNWi+/S8oZu/SR6e5Cfk1ZrIpRXsepgwC
+maigS+ja3kWcpVo5KnUAAPEF6/xMFUVOo/wQvrEY3lke/7pdKGrVGrGUJfekCLUz1iergSwlCNU
xlfJ12mHeUc0slBmVKbBg7sv9wAsLjq5vZw6svGYs3jntD4Ty/aNBaD1kgbQ/MLbHGoe84Ylz/zB
iEwBaWKjy0YJNdNbRgw1jH7S7FNBSn6t1kLLY4yQEqlZcrEXmlUSCohfMQgxCeahjCpauuiVuX53
NkOuftDwV/6qQWGRHdDIrj2bUc+LHSQLyw3UOlBcF/d2hGPbvjqAqsrj1jj3cErnakEq8EfFWql9
TDdqqhK5kDMWRXdTh1QRlKCW3omMABLbaAPqcg9di+1deRG9j3YeYV8UTsqVS2pRRdWeXq42Wd4R
yt+zCMU+NekNGDgs3k+D9dmd4cfKudc9/v85LGo0dEnnOuO7r6gR6NZRQyuo3wPqTPBvoHqYQ3Uh
ocJUilfUw4QlgBohdR5kdiDV5uqkEaU8RnmXka86GuSdCt8iVp67S6CpmlnsUkp+fdESQhemdjQq
3+tFCnKIdTGA846CUzRcwLUQjpnOO1V7SslJrk6nZk2ZP7CuSq2jDavHbNLBawFbQGWwu0wZgh5t
Ksa2MJE01Mw0HNH+whZJQNZQx9WZ4+AZ/wXXkBnHejIrdIBoFsW/DX/yIgH/rU+Qvq/5fhcxiTZc
/m7XxT8XapkhQszQuxbF3R70oAIGwDCE8Lx5XIcIXb5H1+GL41qvePscRBrLgxvX/9J6LO8+B8/u
bXAbPMInZamP4PDlXlxnV2TKJIRXQpp+H0ifcR+WG7RqJjP0IwcpmF36irQqNVIJEsyTb4DqMVZP
WUkTmjE9BM7JHupL+jGyZie7MgBJJtbFmmOP9gwb3tcPPo/WMGVY+Fw5dIoL3qWv8tktEglbJ0f2
qWi/8dgT59ml/GWgD7+icgWOJnIXeB6/TlMBiGJgx5TeU5SvHAA94gDRjyZdUR6o4gyEe8rdAJPX
Ns4DlLQXsdvDUQJq40/UkMjJVZRJuWK+ZRT5EN7jpF+1q6uaRuNDc3m0OmVrRnDQZzF0G8IlDibX
w/bM7NL+Kn096RgxybjnImPg16i0hJtNv1v2JUo5IhPVk9qQl4Yx68jJKjhWhkDlR3poWB1z0yiA
/oQvDkUkWdg+MnBKdapKN00gIMX6r5KVMLS9aQ65sKtRforBE98ogGtkZNOUGdMsZZQhlyhhoP/T
BJVm6JR5a8qbRFVh0osYjYMh5/Dgqix3s2GheB2UHFJlJWY0W5n+rsUWlUREx4iKKKOvDehBf8pQ
X0C302h4KrmKzQ0CpYrTiGNN91SbPkWengygOU1Bc5wdBT4Zwgm2nX8b9wC/AMMoBaE100rjJi3h
FGYVd1jTRICr8jHyOXosTLwSqnOVlzMRgDQuufdmKWqHDNZs7KrbvCIhoARBvlXEjQp8H0fC1+RW
wK9zkf/GYZwlWeST3RgAjY4eOCVyTKhDrzEjpOLhY791fkIblBq4gFHpbDSfWkydtR/M2AWEDYR4
F+sJDa3OXI2mmBw/vflgcq3J19J7mPHWiydvR5IbTCS/oQ1D+puoB7ydCQGAVh7vLlsRBC4XcK2N
2gLdgzVeWxoLauggcj7adFbklbxlKEBNqa20Ckt6ISw/yiU/tGxTVZb8VIMt4PAU173pEDiR1qge
N0tFKhJGrND5y+Rt2SM7WFJvSnzKvdTMmoJ/8kSNnhaH5ykPvvG4A+a65EsCXBEkSJ6D6FUcBpgd
zE7eLFLuVCiIphnbdoTXyQ+6IRJ7lOwjPoJ2KIWnBvzAF0rJzGZk/ICyYb/bHW1pxcnAE1rcbD6T
UZFL1IC8APGUzZehI77i3kBRCgaIoHxIJIgKtdLaB9HCo5xM6G39sVFMo04vZ3d9bhpIytVFfBSn
VeFyqPLh9NK0LjSyYFVMvTP83sRW3qiESP9OYho31Fh570ZLRTlclZYRxUtkSxryssNBK5AsS3DA
dMobBQs2frp8SFU75zHraTlhOuvTlHIcSLlTAYaZrmTxt/hRmv96F5YPU3vGiQfrLLxZ8bxi4ugq
XSOqEm1V9HBGkv/X/dAUbmfT99QuOu+gAhsYZ0QeCf+sVijEpL6nvFr8XxZGCa8evEkfM9Df9Ezi
n0YwmXVz9uzrZB2Ep6C0sqI6dBylzKIHIZVepcXa5WNDrz/29IeCx9EsQBCGEAiAtKvY+JTpI78u
rvOjeFoc6Sj5W0B/ACHW/g4X8ttJj/2qkHVubWJQKlGbhwrjnu2U/JIfl+yDola+8qQiULo3GjVy
oGRJSk28FHbEQ1MFXDvvcoV7qt3ygYzDIyiO9qv3PBee/+TAqNLgo/IZrXDhO5FOQ2iYnJij8+xI
BIdu1/8QhbNDBySIqJoLBxd8AcOV7mtkiFoSh4QW9idHic5vbLgSRiZSbeo26n3lFQFNIc2OJw+X
gQoPZtIXj5w29AhPWJSZGVdaZFl9najleA+Ko4zVpHaNli/j6jhL5my8KPN/Z7ZKEGsI6sBfhUXt
VmjkEqfyqj1hUz4C3PWBXAOdhynlRZokDRM+NBkr8Dudo/4u/4JycRq1tk5sKubx7oLTvnhzue3P
gdi59JiBe4uiRnpsvV3zBdizaL9C6Xy8KAKDXltclpfFJT8cZ08LrqqTJCrYJcMEisgFUQ9dHMez
9/K7jGeknmCcQ9zlO8+DXQu1lgc/0F8gvtYAEqtXT2+BggZdbunLSqe3v3eVIYbBC9R08xY7illa
O3T+40YRophlP4LXcbQotJ8fhyIoKFzPMTmeY3gVn2+PmyQ1bbpbcf5b79X6SbMj6dL4IKHVq37L
iG7xaVXLJIKqiOi/MEEjkx9LlFYAI4Jg3sNUrlejINhrQcsRMEVEq+/kvswzKE6xr2Aa/pnSN1MO
K0/5NhCHZ9v8jkt1iO4CJ1++GJLXlvhySO8/fDJVNLWi9ANS9vg0UD5NcOaLWum8UTsWfSjdMlUv
o2hP0jaQnpvXGc+Rev93jNzYFDotyRJGDn8rdcJ1goRYeCJkMkPDCTKJhjSGLM4PkwyyAh1ScX87
L1tmUjMKm/fk3L+zfKiFyoXoqFt/VnO/yoWn8Y0WdRt+nWULGf+QlWLGX+wSOjJ4cVDnaD99Bd9I
g+yUBaD1JWUAOOLGMB6Byq/A3v+tqaxbhw2qQWOYlnRmm6H1zHA9u88uUzzn590s+dptTSgztfl0
S3HTu6n7oLvEHNJwicGmN0mHl/ADz0vMqSo0M7FZRL3VIQ9rT6WMMrp0MVFq9lCjiUm2Mf4N49Gn
d3F3gxfdQeguiOwCrlXr7X26eW/HPD542BdIJqPLLD/Z0zkFWeNOvLoMjmsrIL25/ITWilYfbXTE
A6WXMl2khSdX3uCyfgVlZOrtHWkQNNqbZ8yvfeujFuE/ooRz8O7Rflili5kFjAYsexigw01/x2Mv
23l4xBhf2PSnfr6+QJ/i3YhXuXaGnu3DC9VgW8oi3i26vXi/xnNNask5BW9/MbNGmREMj3t3T1+k
Z5CFA5gmyLRfCX1Sem0/yUFgvtTv+95zS9krAO2Ril7az41KE+0UJa9E8in1ehVTpICqUliS+92/
a5ivRnFE4YObHV0JOwhs6s8BFsmnrRRWMXX8dQs0/F658/QqvYqvNs5F0qvldiZAV4Zezm6VxhTE
W843ugdsCT3a8PWeKJmSh+wXep/Gt1VpYSx+I5iR4bv2oAn0a5ht3pqveql56RNsebtZzo5Xz9aB
LjvPfjz8+s/hwY6nhcnDXUSf6Dx8bIAjhhjhwa9hQWHPTc5eFjrVon5aG/GXiXZEhfP/dnOiBiFQ
ym7KWVDMenIv7YoXsZvokMMk1ysN4Yk3p15+UBgWWbkXF3mNxm5AN0KXmUQ6++bFFKB4tMlBygP7
WXaTNkpK107V5U7TPqJe7W0REDkNv/U9Om3XIXUYz1bZsxrvcBHwjPfg58XNBa0+6ieAIoeNJUv7
3WfrqOZTv86ZhiQz9h3an8wL7d+E7uN+PKmGeXpanRol90yudM9ssuo0LaSDuw5ttrQIoYClOPqE
yuojwu+TRGk8Nz/sjNx9gWGg6vMLGYGrpiWVHTu6kGaXi011o17RO/Y2QCL+CYvjDzmj4lgxUYk2
3+M0YfBlR0h3heOMGu3j7Ij6bpqKx7AydVQ8kvIWFtQ25lG34NWqISmXKQC7sQHRjwKhpntQerj7
2Qv63Xg/K46zrL4PwsCWCmJ69961V2gqqyQ52X0vHi6CTLcaHOGfp4iD3GdtlOW+4rM8NLxy4wa/
UZSuhatWi+ZfV3TCMl8luJHbTcZL2ohQ+WLhUqO3ogcinHgJPnKVgFsLOolR6dGK/+4tFThRkmx6
JHx8bUh72rn9UFwMxe5OxkpppqFwpk7ou2lDHdsQFCpPRoaKmBDSWBYWo0lPERtFBMRzssLy6Mde
X6lM1alv/v7Y/2qOZEalvUJxDoc4C3zVHt1CsDvSrxEme7fYz9RP0alrsf2vs2scs9GPXNMW59AQ
l/9lBe8UVOpQDU8k7+Dgyd1JDxH8VNKRIg65OvpdpWGyLFASQAJnJ6t5cu+tE7XSbHs0IxP0KV9f
qKecZ+Vj9tNn36rLT/i0xMvaeudAO592wI9I9+ys2sYWDXlvYt2mCa0UQvgSzJiEcA8TjrTU3578
9sLtP2v7RtV9bl6rMzyiTYVs5o9ObXHv0/7QNPwzKO7JY+ETdK7w5K2hNfhilikS7B+8+zC7rAbb
OcYXz+C03vZPnUWAdtjsTAPrCtbsRa60wO71nkEKuHXOLbUpLlLvK700wfooQYEcs0jE8zKQmFAG
oDzORMUg0pTRvcQHNUGVJiPcoPGe5ENqc4TQCwn/IJKwH2ozhWGgYFpgHfqm3Ioog7OZodBfrqg4
BsQZ4Nay0CTNjG/LeP58MEa1bY8hweqVONDKBAuHlSejIla12dCXxl2bqDK7FeBfSBu41nqW6XIP
NZwTpZdPmyJXqaDd2vvZk2aM5frjZZPnJW074JPg+3A63MirERq/kb5lGQTlpH5DOGJz8C651i/v
sJufwxjGNEVZyH2Q4CsQhb9RZqbhDCj+iZZ4wggSfKDjgx5CRfdSnVKnkaPncwtHNcf8pn1M2S5U
VvGrcX7ZexZo3rmh/GTTNPh67VECn88iGVSYHv94ZXw8Ovm2PM7PqEKFKLMMlYGXz7m/x5SfUI0B
M6ieoZnhtcUCffh0r1xQAlE2NhDuKg/NxnvrMChvfkTcLxa0KkpoEESzdPVVKdT/Szsj3bphUagP
ieo9ZA8kkaI/p56JbM2DCl9NYaJy5ogCb/Rh5u+21crNFgal1lIhXsNDFcxDuFKLemQ05p8FTZYW
beFsNP6a/1Y/Ck+APqP/6BIiLJZRaMaSkNn29n6JdfdHoZdIuESwO/4OEAeF7QktLYWWBIgeMDYp
P/ULKRjSo1VjskWRTkObngntd4A9iqSkf/fAxqEJyIAIloDHx1J9OWJr6ScFXpKnS/dG7ZHaKTP0
P91R5XsODyO65UJ/TWsaxmBLY2j6sBaxhVJ6o+Wwd0WJ/UB37WKn2qajZv+ysYLK32/4Gz5mz83e
p2fet5EsczDQ5O5Vpl/MvnyQItvIluBq2006j3ZMc/FrvdSreLtWtjWZAda6lxbl8c6s4a8RZXp4
JWLhNKcO9jIpNZSKI2t1d9/1ic/6RDwtEJCAqEINEdjucmsvSQvMHq6QHqoh+J6qqxVrKwSmTOLn
2szYwoP1ckFNWt5K2gMf6X73HMa21QK8AM2gkVhXrNe7tx1dJ9vOtpMmzMWHFQkEiTE/39P/WbRO
F+NahxJhhpNZp0Z1kmvizrDtsfVFScnZn0o1VMUSmNCUftEv3Sm92rdv5wYo66B5gk2PwT4E/N8D
ZWAVu6XGXjkcfm9yE7qJcaB5AlKkIo3YJCvAZ4F+ANjT2aGpCWaL9gAdhI5kNPx7pwpzh1qtJ4Qp
JtCthsDADsFXXDxSlasS4SOaywLYhf9lGBHBWIgMcdA+0FttgXnI8KWeF7aBw+SxmYGahaoVKNvP
/nv+wzDoAGmxaQgAmvJfVUSq5XNF+UylUVqD8Z9mZ7rmNNE/s/uIXZxVh/+EcUi4PcqPaD6AZPL5
umkggiQUxdNJfUAtCOx4lmWp2N8kqSISVSRgMJ2iGcezeKbiAEkiSSPyDetRzWqEer7R8Ci2C6bB
R7Gdr31cOEnUM6D84Qt24Hl+vkHax3uys3wgysAfa7KWeiFdQKI5uF9auqgBp26A7sCtw1KLWcSV
qUNuw02aFYQeS/bbIwqicgS1dXQZvt7CLRPCft29TQMBNKbxFbLtrTPaklbaDijXhCaTB0YiBAcj
Fe79Rl0a4gy1KBCJXAtR3zkKNi5WSmcG9Q5YUHggRMH6FU5aTBfcqnuH9k9LFfITCJNQRIPHhM+v
0aNghtMWcJmrA1raNBauf1B8gpJRCzOdb/3t3Jxcg5JDmpH+QGhebZTy7DUFNlB59JlsUyhOPDC9
TF8Ua7HxIPTIp3DX0NWozQgS2Bgzbs7O2S++7+2RFqXGcduePJ2P3b3aC+8Chsyr20/I73vWoF2l
3UhMgvmF3tDkYf9YdDfS8i+aWHwRJKqCl18b23oCvntwyimBGOJ/li8sfkOKxlWsAVJpgJJXF0yQ
q1ptO8VWqVt1LAZV5A8ltlNpSa1eejhDrJFhnauPdo40VO9GAczLwTMBe951KdMZqny7RLruBxcT
HbYXlHk4fmxb8ij2zqzMNNW70FQRQgOQoV3iJ5Xb11/UHE2uDIvFBSEiwzMTIj8pEVM25+B2rtB1
qq005wWZSwR3Jt/ygDjz6MBVozoEKko9wMtkGBgWp/vBFFWx+2SHoZ5U8QiBbngCPgEm6lx7M2IK
M8l/SWtNpQMXxv1DfcET/Ra4mDgw1XbR9qu1yZpUsTOpcllvXiR3ClCVbLvUvyhJQA2sFoyCm1NG
6ma2KXAuP46RimGRjuOCR7QZ26B3NhFPDxMMQwGepup1RftOh/3QuEcqWFYJ/af5ijCgtMEmCwLd
aU9D7cNcphQe+6GfawoRzE1E5lQQLFIgjhbkQqp2zT0Dkhyeh2LZyfUCBZnkR4gj0sD83ZGfC9VG
uaLEVhl80S2daQz4HHxBnt7kye6BjFXJRyfJYV8VP0e2g511jELqB4VYpUEFHF3DB6LTP8Lkl9lY
1ZhN/yfrLNjuEwpsgn7fz6BrYcEH27mv6ATBASH7Dmzdzi1Pe1pR82me4kogn8O5khw9O2QVoJvQ
QywSPUpWLyfYFwf91JR+UxRxISVDAMghcfAePRtfrm4H6ZGzjnryQudMWC4RGhJH0scstt+NW1tY
qFI5ejVYOj8pmmDeuWlsgeZlXQs5U6PjOjy8boSiImQyYoAWbk9bu3hq8mVABR7rtac0hRdB58Ew
0GBVA0WuMpI11sDknAjsvm6tpIO7b1m9nz7BKTauTFVVYNE0Ek4SgR9iNUccMV7i3WhE+qHfsBOp
IkXrCOgeQ7FORCkA4mfrUmYD2793tOHpUxX5C/r9dw6MlNS05PlzMsp/hKZMoodxxGX3lCVh4Gg7
HPbAsqh4wPsjsOacC0AjMB4EVdG4HfEX3CiqIbNE30X6VoCfkDwVnktArHQBIQWNhniLHeLSkpjL
sz3RLZV18yJwAKHmRhN9NX9IQYgOfOPV9DjnOT82WDYiyi3oB4izpnFANYf3m3J9nAEmtohzqor/
o+r5BDfC1NKI0bYPsw0DQWdEKpetDnPK+DEo+A78rDVC+1CGKnZ6CkW0eGJON6OURMaOiHb4bdme
/oRp+yebbKQs3oEcdaBRjx3GMUnVnOaRkkfi4rEtsu/poNILv1cRirrCPegpfhiID8HA8ojkYYo2
YSEcKcIx8l90WFDajKH6UzdDVUWmzcjESyd44bl6vgZY+7Qm44OQVGsRyhgvxv2hakJ+hLoXptgq
QYI0CcRlRmiOFyre+i61+VNywebDXdWns0z5zqCtJHAg34ar5dIVO4sGkyNoeC7BadHJoW+EOnIp
i6fNURud8hdPYgul9+mGBxACoiuNB8oWKMDeDU6U06qbon6vsm9hDsjCUjuhv+9DOmC/qLulGTZ/
3oKXLjYXyu0JgBQNDdSAUW9AenAjBen0M5U1SN2mLNByquCpLELencvVE48pJiMlhAztAeLTDKoF
JJ74jmvKoXwSywa9+pZ09q0uPTgwuar8inuL4P9oOq8lxZklCD+RIgBhb+UNCIQduCFgscJ78/Tn
S/Gf1Qw7w4CQ6a4uk5mFXHJb6JhL61ZGieqL+BZoCYL0vNHJYWmQ4OZF6xQhptww54mcx5J5qnRd
jkOoBBSaDlG5zNC5vDFNZvBZHttGAYDzo3XtSd70BFLhClDyt7XJ+sVrJp2f/b0m+3+0glbpJa8N
CL78O08TDAtOsWCnGqcVrqw2XTohKh7dXSBdkXdI6UD1AMGlGnkmTZoWSJswUhEIUWkD9SOuM42q
WTEW1WPObtUQlrstzJiwGhqJ8sV0e4XiIJMEdgClA0I63XS178RTQyvk+4RXIwnfXfc13HUhapsI
jRzp0a72V+Ju646v6W6NHhRavy/8ga6GhobsORSV5to88137d8j1QE4z+ux+c+K7+XcvWZcVjfOQ
WOo+AxZOkk19ZuIPAafK4ca7jzbecwRejtVSUkaP5W9V+cZ7wqIY9x55I/JtNxRohBvTAkoq0pzv
Jqc1shSUEsHWS9WX+l2Q36Y6d6tadw/pIdVz2gCqs0Kx/HqfC7WCQ3qGLnVtf1pHfEYqh9ebD7Fp
bZcJuJhHpMnaRw/I7MYqre17m/WHGluN6kRKPZGM5uizCTOkWKz9P3ooq3XYq0u9kOinPAC5ceWp
29XWs9/+GvoyI+KVVJq3rpKNslJSkpeFIaVJJYqaC0B0sDF9VdWkBg8gBzy6VOPZfpNMC3deXqJk
p1TLGtujEZSNSbsw63/JLIn9IbvkUYin/C4z35qI74Fial8mYE6JVhVuJDm2FouY7JQsFSVpEfhI
kdM3tSsnYE3+++3V2h/SfaB366wjwBeFe6TZwC8tjbSyEAD5QkHAUJOK3onuRlRBqj5NG6xZwRrq
eagZ9r+5YPIPN47OVm9IPjtaqIiSXwWCA5WsFchjcQUkoEWB38QgOPFckBVe/2I5utGCBrWVMglS
NMl4BykwlhKSdWKQg+ZC6lsxlKjLL3dtDR3hX1g4OnMpiMwJwiSaavKCiSIwJS0w7xdrhM3AMRCO
SDkHLeorhJwY41+lYVkhsXWYJTAeaEviuy5l/k1H909LC7E2OTlWalgvNKehaIlb+/DwEa3Rhsur
dU2BDc0T5GS++MuWJVN8eFb7hHIdc5W8wMe7u3sOBXeJYGA2u9KmsJgn5G62j6sb3miHY3oS/2RB
5HR29ojSPRw/POLxjBIMC2LRnlofwhw4/1boG/7LM/xTuCX6OscV/N6CZ+D7msGLQP/jfZzrbNN9
uwl5CMbGUhiIre3/I1ORDAY9fPUE2UUmFRuE3TrhW5lGNcI/JSMm9bJzDUpjxNB9EI2zZEY7nEFC
uzHJvPzKQeqXMm2uW/t5I0fuS9C20aVoJa4khLMoVHNZjcKSIMkM1S4I3hFipWO6l80GUdTrBVdL
Ar3C9yLM1ak6XPGcV8T/OPV4+3jp/PBNgScI2LDkAEDCzAZnyxVSmNdt/R9IH9E15IXoSEK/b++J
WXJOrZzmBtdLvGV/9LRHI2qXLvHWtslPH4+9C3ntL3/Ks0ofENDjFcuYVea/yqSAca88w42PmXuq
KmsZrL2K5oEpkll4h+dSVwTAq4Ny0HB/bHilRq66BXuH067Wds7zuXYKi2/3HBSTR0a08SHmx3ji
g7GdyEL90HNUsPzdRK63ap+k0+m+jiOMUpdgBwAQhG34AfhpZA62n3QVlpLK4CESJeDTggIDolab
YH2FwdOgFoddE3TihMctMVdyt7nJ+TZlfrQ2iRxQX3OqWqTyQAFH8FdSVu5EVb07SEQlhlUOelGN
nZX5RUuUss1HT8yg3zqptL+JcI/cGrkyAoMq/iFdMeFgATOIIrQGRMB6yk/61qZnGk9/hzVAnR6X
TvUaleYp/Rdmz3tQmJ26hWGRNEv3lphPuop8m1fk/D7oI55ookXfabqail90SdZHBzmvbalVOiK9
IEwkziGB8Tp4zCCdylaTk6Frh5CI8l60fCOG2gVFCzXpxvclqUbo9Uio8Q1fCYfoknAo+llB1h1R
G2WLoKx126yeHKgW8lyrDm1MXrHv3EDc4H4hq0mJWd8NkjqU2SE+CQcr31RmXy2sfxKNzybaOhLL
0Vqv3m0md+OMFCWbGmjLgZNrafzDtXw2SwdnA8iXzyqvBDFQz2sdH7thuzKhkl9pf0oShJjhQPMP
GXodiFYJhLiIWmeINZJrp+rU+AcY5A+VHShRnDpKR5utZMe2heBWCBr3aN+HQVv5JveGT0vMSyHY
GLNzw68SD5Si9dtB3eV0816nuF70r0Z0fsfXd2zc3P0tRPvlVK1bJxLuaBxeWu97dN97F6KvaXtP
2eUevbKQ/vUn+nce/U09/Lu8nELFeu9tc+007hLcPbFyLC5n94g/51xbZA69unfoGWO4r5M1iKm3
VSLDgmNIorqASuvVsHaZ/bnae1aZjz2t2UgLocb5ADOD2f9a5k7QmyJydTDfCmSFYgr4RHcHp/7R
sU4/9tW0N9DMEX2latquGOEaswqB/tYrNUleeEUKbORT3HPrNdr2joOV0bnMG32zf/4rpcXOJa4n
xc4LTHz/Mtr79WRN/blTWVQWPFe92g/69yIRwNfaQo6kOG509v51uaWai1+79epr60A/IYI/3P2j
bZ4lyFaY1HFp/pm9w6rR2/fJfqN8tCqi/PSaXRKak+KifWbl1a7bwED0d8Ead7BAMQBGLWqwlM46
pRkF5mt/CpaKgihSC2e7gocOQ6j3jj+PtnkKnuVw+/GzarQ+eQ+yQzBw9mj82NWdfSu5e4JJhJFo
RPGy6ot1yTtvvd3TrREtInRFwHanOgNzyC43X4sC6dupdazbT9QNik7j4pWIRwtxdYvUI4qKzjOj
AGB0zUfn8IkKl8HrE2XrZv0V7o+tyq69OabFY2tfsiuVsHxpVpEGJc+1aZaPI5OF/BBspuGt6k0v
nevdRSLPvDowvHczICh/Z4CLqwd6Un/laG00C3gYp7gSVjJr4+4jmN+uEZ28i1cLz8R/p+4TAeAT
7dpuQbVFhYcJvEtwMpxGdPcb/X3zBCLh3qynG6YUuvAETeX0jsbMAQPxwKQ04nP7Nri0Lkgoq1X5
iddoDyfXDKnthYTdUClVwT5QhCCDgrcnwE7m7rzLKPNL6RchIdIOuJbbmGYDbkYX5G1vSnsDSMCY
EehRwwL+xd07BYVITWsKouhn/co/EgUoTgWZX+tBBmD6o33Te3c24YU8b9a6cs8dYOFPq9Ez26WW
EZeT3XzTOo2+48uoMjbHRgDQoP/tZE1CfPfRuoHv2ODdvDx8nM6B+KQqYW67/e4Vg+eockAR0yp2
T0CKF4e/88eqkJrbW++PVSYbwCJQRFvbKpD9YS6nHzJ8J6dMt9bHGrFvdLaenQLhIKA5ivFb50RP
FVDSNw9hbgLSXfSl3n+LzC1SZA5Nz5ufml28a9KcWDe9S+fQMcZUR9ezp5NlTg1wy2WxXmwA19Tt
fffZLbUwh/3P7Ny5zJ7t62id7p6tfdEGu3hus5rl0r+Ij9WmFHqZ7e9/62G59R1/l69eo3fv15N3
ZtWD98xAt4C+F7YRVdqvWSOsemZI20t6YezTs4OSHBiO6NxazxCB3cVArP5fE8uzHdF0fAVMghDd
/cZkrPBp22a9kGYN7Gdrd0y+xd4jSzdP92wiQ5dmteYRfx2yvBHvqL5En2DbJjVPK1SMIVoDU5t8
kMr4KuSr9eCv65H0cni+r3ac8kjIFKOSYbZzRTHy6TTVE6RbfRRz/pXAAWd/1Vul+WqAlyznXBIj
vwYtl0CIe+1TrZ83NJpT6XxvX+b0Jo8RcEV4IENedkNsQCtcYNP0h7Tf/tX+Dg7ewZNwwM47+3Rt
oY83U45Oh7FESPTCDaiXAmlZJY6RFyYZDMhPfmhmHbzC3XqNdg+rOqotqySH1/aH+HFnGZQsRlhJ
0s5DpOtqjHbKGYvqEtNlNolQp2db6sNn516L6iWvVHFKdYckBsVIzDX1go97p5EKlUPSOcBuIBYR
yUMwWNVQPAIiASRm8MXMLrKTfS6jI2rfAZWDgN1ZVzRf33bJsPfUlRe462GDrP7DwQHDmtJ/p7Cs
zddr693w76ZdrAYZkfPi+rLLRfcFLh0mDPzX0aNdJ+1btBsVuz5hvr4QhShZYBhBWVZntxl1sQPJ
NDLcb6tINAIkgpyaYR0wvKMi+tK0M/tEwLBu7SNyKjfr0d6SojYto5ehKQ1c8eRUjk0WKkYt0eYn
Msen+Sa6tvZBsWztcdQnuDJU47/oTMw+9MRDOaKCgMWpvf0rEHAMThurNjPwlqn/la36vDB6v6wy
Fu29qC+z/uWTL7Av601URIs/sONn/DZn2nC4pk9SAqPd0bqm37Ku2UmnbmGHnwb2wL3BMsrcesF+
TG1Wun8N9kwdJm9eegG/0yPfTtXvRIlvPk0zqfGVh43RbfK6oM+4/ViXgnW5uNyJTXqLzb19Z89I
LqwRo7bfBA6UUuEpc/eK1hTWHdk50rpQmfBoGYESKiFl8XrbJ9RqTdvknnfr3D6u59W+35wbaVA0
WKloJQUWiVHhFmDLGq1Kuh28OrfmOblGBsUg8B6jffvb349RsQTxODSDa/uLMWoewm1Y7uz8y8Ao
EivtUGR5tc5tsH1/tNlMDoPDoITisOEfQmNQ52o5Zvok5lsY3e2AJJh7f3rb9DlvTM7JLjwDoMbL
JJ/3d20D6CKnFHw607/DlIrgrbltouNcsItQb/vEYJs6I4JWxIe1bTCHqJEicQ0wq8+4PDaNdp27
LbFEfN1hmZiShPTk9ravizXBLi1lB0/IwEX7VrRfBetL0wb/HO2jd2uLYLsZXr347sFWab4xjgdS
Bz2kgAFcAlwe7vyze4MlFJX/FdrT/iNzyi8Uzi2SYKzChOaT7Wg3OgHrczyEQbuvWXl4pzjAmRas
PgjrDsn5JsAQQCAQ4QDXDAphMS2Mr/tW+dZ+jh7MRoAb1gsdKiTZm8WwSMKjz/idtpRORbX/Mcom
++V2JZl2HO8TchyXJVrEAHrrwyNeJDkHcg+4gU+aGppC1pTXFnNz38K1OqB3OcERw7vK+qWUv58r
9pvE8xUIyLu5TRF+Z5If7dqBKQO68Nw5TL5SxD8NajQJZO/1GRxIJmx6/1j0SdlOrQMqOBv7CoAD
FcAi6EVvy9DzDzvneA4egwLwcTOuXdzMdGtVv1BJcWeO/evGX1c9xG8405KPO9P8vux963jBLDLD
G8ERFz/rH/H4WJRjM3l4Z9jpwPapUqDcBVmeDmx+2TnH2YgF2lgykDv70XdtVZJv97MA6xCA8Zub
DKeYoHn6spl35/azPY3IIIYloL9nFovQ6FGjDS+tQwAMkXQJmjmGW716YFLW3Skh75v7/3Hwr9fM
qta9f0peUbmFCDONUvY0kjVGxfg5mi7KYwBl1U6JlDpDcr6+gEr0jeVzBJzqzfh5L7DUdzAQKEXO
7lvwwwXWJ6SIya33ZNWSy83OItPN3HV738r8U4zIplPp4wPBjdqHFEVCun91TgPauJBq+rYPcdZq
hJvoGO3Tdc8IHzErWgQIzc4GGWKdr3jTenubPs3h+6Z1CjKgta+kFh97TH9EhWD80Jq2lDRwBF5x
Obgn5/QLjveCTTU8HPdS8m0DU2kaHuDz5ArEv70fmMA1S0DshSNQwFfyWTsj1kS37A2uy6u/ifdB
IwTBGh9YjH2w0+EhMf6VOd3VsYNb2Ks0yQxXmswEanLwakEf3r2K8x1zBu7ZP7aKeB+0TCa1fIrM
pnLElIUoBwm/wOJEKe3JJ+N3cu8IuhPuYHQaoP49OgNwIdmKDvu2aUb0igiNKAuugEmNZAt570Lt
kzYS4ErcAy94Ne/pOX0ml86XOTej+8Q+rncayTde+5fmczbdOGWS2P+2LHXpNwJj3KkgbsSAGl8G
2+VuRzb/GVc761YRfPGhgXmcetNmjR2gj87UKd5Z2Ogycu+8mzc0+Mo+sojOJ9i0UJ1MSxP0ptOr
h7/6tyPdSusaKsnyqRsYX4jGbSiQ7XU0DatIHlbie3sXnxcgAIbFJljP5tMx+6VJOVW7yyysu6+g
3jWBbld9IUopmjOcZzvESD6tbwCEGpa9me6HRb8xOKKGM691K9hklgej+x4BFE233IzNQv3GCLAr
/95QIGrQol8wXSBMt8pjY1ZxWSy61TGQXDjWiKQAmCVh8e2/wU4ErLykJ4CgPWF9l5CcRSW1+Pda
XVhth6xmayzZw5rOzE49mSas8o/Y6B9b2dsmpkWklFve4DQvJGtM79gstxr9Sh812hDORQwNlBoM
sHWv0CWgae3Ti1f2TLvULAXSo6M9cvyGkfLqIkjrES9G5aQQ1L0KA6ERMbGoKZrtS4wKSbRJ961D
fGxOW/Vk265l1nMMgqRTaB0mnNlncEiLI5MWWvxAN7kWVZ7oGACZDAVRrwPqZGkZQFulzoCSGAIW
wbp1HUGqgqNPyuUIMKm+QM8DeXiS9x3AwoAvYIqDSQD+SvMC/DW8w8FrzmcDuh9W0y1FicKwDmsI
asop1S1nsE5Uv+SQ1NtOq3jrMsB/uM5ZrP9qaS2ttw2gnOXeFnZXhfE59Sr+F7jHG83ufYxzGWwx
mhBb24x/eAwHGi0ZyH3hTdLwLlC39jIyyLV/ZA7cIvS4clqHWwE02DtCd6Oq6VXdCwsjt7CeHoa0
3QOUXmln4Sb85FgUcW53VHSo25NXgzpAkhHrnCF8RUBIEpUG1INqaMBdpRxWdSruF2BLGfhHnUfo
fXbl5NbBcxAywUfFx6COMjnBKyDNRUJrXXfUZOQpCd7bCkAXPtZhfn/ZVXdPA7M99ukT3MjYFQPM
EUi3enpx6RHfekVGUOkZvcsQ/grda77xp3OcH0C6nvvV1o0mF1T5ds5tia9Eoc1MIBi4jQQ/6rK8
9piA9CpuZPbt4WDCs/F+XJplf+celcW19ZjwYAac1JGC2yibFzrV5j0q9I6rT7veL3TutEvwzUT+
Ui1t0HaClhU9+U1EZ9/5vk6PNgTZrBJ8TtAEQQNM9G0GIwZX8ZPukUklSEF+HMNDsbf9oqRwtg+g
TrLwanDUUYmKIoJY2Fvn/nEAzN+CC5QoEgOZc3+AGyVYwJuq1JDT6ddRMWJ5IlWK4fWz5OWsSaDh
RnBFx7ejfaBOBev+QZcpVPjypAfLGQcpYliRhFNY5LKPAc/g7lztSuuIdnP/ipAmd2ty7h3Bwj87
r9k0rfXMa2D+ETOq8rijeES7eVrw4BxTRycE4zBM6/J3x9R297OG/WJpYnXGI8ucZ9Hd4pDjrhag
pITFr1NhChIX3a0LkVePtmWq8MXMj3s7M3HQLq376EypeVQZUQirjSh7tnlDLSZBMXlMdl1a0fZe
ebNgwKj+elQbf9J1QskIfDOf9R1RamWe8zml8eePK1iEHnAKH1At6p4R0WbUOUFJc4/JJqm2v1ER
vDQuNr7zliwViJaJHLDk1eGt3+hOR4Brux6afrU9bT6jc8x4a5a8j7dtQZ9IXq01/ZSm3jM++ZX4
DJZpG15o1L4dHBkQSCXQz4bWaNALYnX/AyYUEsfY5d7NKTSfkD82VNzdin/5d8dlMPxb2fmsg+r4
zWStWw/QGMh6gL1StQ+b8SS8wwRU/E9zk5QX2I3bcrcebRoTXLIbKS9KG/9Ahk62KzwxEubxZXKa
fCbnRcW034iCE2LD0XxYH2ZkJTGg9QEfoF8F+PUGVEefLOnz6lRRSgHaRj6E7pYUacOrLL/57/qP
XIMhB/RS8TcE2ST92vfBHqO+m+OOe3jq5r+s80i5MqvTR6qF3/AxeM/fcZ0ZwJjBnyRSGh1o77T1
C2j+osRQY50vJpvZ4+/T2Q2EOOdusOIwCg/LOkvlbXyP1ylV0Q69dQgJGLruJmxLZKQrzmt/jvZF
HEMZSJULAD4PF4BiHczyXyfCyVwYvWJAB63+sOFQqlukvEo0BImvoaQgiAL8AxQRF0o80K19Phc3
pk+dhUqLoPBSwuhTS8xfO5EurcjhZIfAUQL27AMbVQnhZDmtIeQdyA7SKkXpU+KCIFHQ7WD8eyo0
wlPm3492nKb6dElmcDoCaOqMQD5TQJWgQ7qAnD7kbE6oAEFDFtdAklgHxEDStDegQIWeqhjyK16Z
64zwTkGTVaHM9YFg1iOhghQbe0FUQrVWQT51UCxdPOozyQOwqZmqBIRQGeAg+MrxsNJVbdhdYX34
Q9husaNJi71QLNO73hxPfHckPnzgo7hquOloi4Aubc9p9fkHEIfmEBSB+ViqTRC1oX70c/g1tVBg
RLooDZ01leM5LwyHSBlfuLFcWCV5EBIPlxwF75+0AGkKkoEGKjgkrnDYrLbHbnMsHvoS6rkSMxTd
8tYStNGhJMcfAOY67FcFtN8lnpNNo7SgZrg5WZxP/lWsoYlHfHp+yfV3VWgFJvttv2vV7S7/dZf5
TZ0vO50ff6yPMkNHjHJ0HZFBojCbayI/WuJ7v2lVqCImvP0ElDU6d2U603Gpm/RBlKx9c9bjLvbG
oB4RJKbep4LikvLqOOlFPfyhtGAlDV+nJ6w2Hfmij4Uavt8RwBoJHtNvbu1RB3wx9FfxzEvYNEqL
/0dmTnMihwajECdmrALdb6uAuVLPcMneSIRLYhBCMv7wSQIYMRoZ10LS93+qAHPdzMm8NVFzdPVA
AzsrNBABQXeiss0RGQSJGeIAEOoAy20tgl5EPXRq9ST/u8jn2c4KImXUKJMGi6preP8NdQY7w2Jj
0xuTWaqE3h+jQtsk73oCQwgwJw2cBhJ8kKBwipDoglI8r9QtE8wOsIdq2UWLWw0gzK9xw/mjNnbO
KPqplvY5XsHg+Jr/RiMnx6/MdQ0vXinjITsARYn9x4w6erjHmpHcYvQ1oO0jdqS5sPzvtqr03KF7
98UhzcD40wiAHAt4QZDdriRJ/H9vavEPh3QdT5ECQnlBO9FLNdSEjuAcVNIHlGR3QJJ+nKmGtgrR
FLq5Aq98I0cZgd/nL1+7Ocq1LH1BU4XZRRxAx+W7gPvVNVODZzabIfLS63HJOJ3hTwcSJwZe5Tmg
N6EvTWEzabjl8E3GIbzGuK58U1YhqQ7KVjCpnExIMCRok4Cnalx+QlnvMgDn6xIpAePHPQFWU5SK
OtRLVYrPdazwmUgDSM0ukprjFQB6jkaNiyTTBJuT+p2KuFLikYrxxq5By1QLKjySRBAmcKSEjD9w
qWBtP4Db/Ma9EhKNhkS6wcAm5wAXMWLkrABIoIqSW0bdVmYogijdLiaMF4AWxU0iXSMwBbvRnrnH
GtaoLc2BTWG2UPnBkk36DCdMqQYRv7499Jb6IQKZAruQrGPE0/S2JUXSnEQw16cJsCdaifY6n88h
oPWXPmoOzFcaGFpYKma7TMP45SSj5ohpLFUQEVt5+uoaEwlvjMyoGAE/4F3NkTuLmgkyHEvEYLjt
gJETbmrUG9AIb8pwoEumEwGrmH0cctRFt+qpiWtiu+O3+3YhecwKDmOG9BtYj7fdaBFSu1aJ7uzh
M3pGUwi3ZefbLePc3zw9lh304KrOflTsbv1rcI2/OH5hdVFdFIleGB0og8UCxYGdcxtdfG7GiY/L
KvHFg3/cgrUQmnfTJqF4QaV1AxfsO9pOQCkjwr1nGICg8og+GRglkgKIBotXzRgh8iiOpH9YDJBw
AFGlehQSn2TLT+mJEfSmXRmQAWNEyzwGDlIFS0keyKDhOMJqLdAH7EcJVel+GwNyA3cl7JWkC1TQ
N6nFC/h0oSqN0id+2zagNWp/OjxRxOkT5pE/Gx/HPyiAwHUAcrmdag/10+YH+w8ekvw4YKIW63ta
h7wXlA7WLVjxYxprjEiLKUQVpYvPXAXK0nkR9XSw1ufRzi+P1WmOaTcuj/WbHjXv7rFUJ3H2rqPt
YDsABNJVl5My9osfqx18pO3gOnoGPLUjNqTGVcez2ni7gTg1yFbzWzXHUbMjlzxndYwXr/SrNw3v
NPEIdwN+q0EAz6HkZ+a18ipLcoOEmkdegIObT/q6RIJ9fwqngnd3y5AxR7slgQOfgwVA8pKfNAD+
v+rUO9UXeyPeDqodZNtGje5GPqCBopSREEBwSIk+h4PucHD4iBnP7QYNohRioToWB2VDlDvfGMaw
jzwNwr2jZhnHnkVyM2y0mCUydeofpVWTf0uuETWQ4D7fDbhIwSFnAUjSXzuTyrTEUrABXZyIZd7C
nuE6hT9NGjKH6h+WhyXZayFt3kgi5wsCrpyoIwLU/7zCEx4Of3HzlcldLkH5yIU72CEiOEi5WHzg
hsy7esJzcTlLXQQd2pTHriEktrxHKDj58gO6+oTO+Yl1AN8TgSN+gy6hD/s5aowe2BJ5pwiOgv8h
h2OZThO5qkKuHNAO1Wp19DBTAmxLnJuohv/ABBG8M71+fozkyA5JGw8Op+XsSsAP78kK25M5P8rV
Cvt9LDXhIuKMvEcpgTm6bCeAY+wQ9UKA9n3E3+U7YGSFotUymXkAqvoT4Hz6yj203OLO2+EU3vNt
9SxvrQPd4Hpb59zaevSUQIrJkSAT+cWzvWv/KnCF0bZ9bH3u1lF55LUn/fFs2UB5+LepMHcLXtQT
DWelOuHHIlHrn219a9uBe9h6W96mN+iFL6jQmV3rr+95LTKjtP5zLkRaVlDxVucOpvDq6dQhUQsz
vifrZAT6LvlrGH1ku6hkuyd3MUWJSDD3PVyGl63GPMc/Es00AIHzh3D6Ib5nfI5aa5TIy17oHqtv
/kiAYXjFznZkkIqpoa9e4Vt8Z9Uv5eyYfcOr9Ktu1d2NPsT8i3peztxQzjzzwuns3YFolXOtFb/c
nRZSxGiJac8Nqp6s7PKx5COx9e5279bLrAESJTgBRRdUXQmBpp4tj3OV/j29gIqlRaCBV1PDZWv9
tYZEbzy3ov6QEydludpiauMYa40TXl8bblzeAxp3GU6VNVSJl84erI0S9pIfWKU4DpSTy6tdIS8r
9LqkRylp2uJm0YuV/PO2K0ljMbW00ckH5hVcAv4XNB9shEfzsCPiFw1yWg/X/CfUJj589DsWkqg1
EEO7mZTJ1EdnO3t7ZyQlz8080UUaBoWGNhKTkMUAGrw5azUSMtugZZ7exVXtuUDXIFWQJZUvNrz6
Ug1VstboOdrpapAMeinlREfXFe8TJ7y3seyVpPw21izp9c42V1TXfbWQonkKloazJuBbpKse3n4z
caOXJRIrmnDyLtNgNSRs5QkpgMupnBD5ELEGEjVFT3kiN3w+57/5pH+kfQ6qYkSSCi2BRemiifOg
0Wq2PxFQFHpBXxluBf/q7RmR357h7fEHaExFoqlL34YRg3NURwcAPmpQHOvxMGe9yvzMh8THOKKS
/qvRyyfnlnI9tL3s+OqkjBoJ3Wm48kidrc4L6hrY9tFMplRFv4cZlDn34FztNepXRRsomvtxztYl
PHafs/W47AFtWtShHIRr22RQ0t+MtlV6nFpGpGf0HPOHbc1OfpukH0tBQVYCVt5gph4u1HOsq23v
KVnwR3q+6m0nT29krPPJU37C1vTkIxc8HmazkjO4+xHvs+qeFGap0jA19Olv/24fiSvuPh4s20AP
s1nRLTjjRlRwBv+5TQ1fONdxNBsM9pEORy//+VO4uPzpys50JIhkM0KQahtQw9GLoKbluIEczcAM
2+gUqnhi4wEpbQ5KarPs6jn8OGM8up3D+5muzGPm80pzGlN5tkvBmXf/PwZYiOv8N0T0hUB83yT7
QElJHsdvy/qSWEBXUg1UhiaKz+kqSNOGsxgyQnmLsMB/Q6Ep1E5SYx98qEzRxR0GPTTM5CkKgnsK
hcFdkXzA3pDMxAuiQhnVaLqnj2IEo/UJwOgv7fXwRYs2Z/dypFvGjw9nnHAiTA7kK1vkEN4OX4x5
1P1IdDBzej20PBMaXQ61fzUzoqENshJ5cD6ZmJ74QuDA3G+zBK0sB7Uiw/aLWX/4SPQExDwjq8R6
BEmYFLsWv5/Sg8KHe09KBoJ+C0fyQ65LP+dMS7YntKpyWk4r5MQPQ6OnRyzJX4Vy45beajDPr0H5
1jXowVg9rHbDwjFekzrHtzh1ziTLslKzsnar9D02vMa6ezrGh1VWomEuefFyd/puAwk47Z2hiYSF
8AM4o+0nQCPAKRQIVb4rJXVaf9UcFqeO0VSTg0qYk8dbskJC1GhFe1lr5qHRYQjMP5L+v9pcVsSu
T6wxdXv47gDG4Q5uQs3TFMn+dIEkLcufEy/oLbpImRN0WQjSRYZhY8EwEAnh/0Vac9J0teD3HrdD
YJmzjYpiZsfpyi7ooxR4Z+QkImKMHitt+mVJgTwecW/tQHNhMIgGA0b6151pqs8yiyzVDqvZOzjE
KJjRZFzyetKr/UMBOw1QhuktpIRtWgsqm5iVBYa3Et6ChYLcPVaVKbw6+hrwiwchbyqHYO0tGjCA
Wf5pJHQjSULZiItFXyGaDvGO1ICXvMoxSG41eVF/X0xBy8n2sXCh/r1oOOyKoRopyYKmfQDae2/D
4eeYNBQHASfM8e8cYuY3xiU5uhGnkyjttkLfzyYU7/VIvuUHj6onkh3MRq2NmiCsilqZ4+ECBNKD
CbVglinx+NEiycBmNtK4S9mLxTDWSCeRpoXpv8loeEZsxBfS8qMNy2ZieM9xnfIKNIMmhV1K2bEA
ZrEZbnwUerDS7A+iNOgVvk5zgIHdSgcnI6ySwAhJft7iMoeH7NAtfsQNqsw8InaG2Eg22EMEXgN/
MvCullzs4DxQ/yVZnA2V7Kt9aV9xrGRqUcNGiJDrMOhFTFyhtA4AD8vxMXq2JJY9oAMhdg9MwqRk
nTFssrfA7xgr4Bs8WVvZQ4xE1fo36pAYgajojyNw/cgZ8KozNlmmsUlku+IarqKejLTY3emqia5R
Es3wWnqYItNKuYgFpLpX5HUXi9z3wfljKBqh/BhZTUllCsRFIUf2/+Bo4dCJ6HA4KIjlhfz70rkn
BVL1oltgq6m9kVWEX5A0SbAgb/lAQrmD8hQWO4qkn3DEmxqwGCX4AwmOFbrwK8qXWj2CVQ8zu1o0
mwyYHgdH8wQ6m7TiRcBbm6NxM8EdWzE5lXEcKoHw95cy1hL+9XoVtL3khuKTqbcCyYqti1uNgzCZ
0ONl8lMo7fb7EEyJO5Wh+3tI1RTUkMtliUn+0lplIaMLkSJi6BaswdXO1zU+RM8zDXnXH8C6VcqY
xAOhiYhgdqgTyx8hXULgMJmLNUjqF1sQAJLk/q6Gfw8XA71N5HDdHYx07rKQQiGHg8PYzzMeku4H
UeXN2RPsRZKuuKvKTv/SNfdQ/zdIw5BVUcZNGwIAf8zM3LXk1tNxGFaujk05ReVZ8uRMGedP71Hs
8esUoU/4OaZ6sT5iztEQpogXnAsGk92ZIAONE0W1nQkov6aQGsHZKUyklnR1GsE199ilj6QOSLsT
k6yMVS526m6pW8dll2F6BGXC1mSPuhLdaOhcw9JMSMP0AHjnDnowV0jLvElMj8W1H+H8yRlBM5B5
oOv+n4MeRbO32/B5NV4592eWU17GsFg63czJh0fuaf4G8cYi9dMjeYcFTyOGXQQ7RtMg17CVnh43
fIfwqYyPlnwWfazLSrdYF4YyB8nLIdGL7nWLHAahY9vQHxUD5SYrd/il2askLHefr/7NJpwj19UX
RHSCe8Bw5eZPWMQl7oTnPxwuiiw2sm4ayhoMjGX2UPMYFXL29fmgVnP4cf4W2nVZxXBYRbiBVXB8
Jgza2xhjJXUHM02YHkq9Wy4othy8ao4lLXelLcXxs04JW4owsFhnfwvmuN6ykneOXckp+iilNv+F
5Cz4gtVDZv0Io//iAJyDsq+5S02Ue6JtjG8o//PKhsMFMNyC4ojJR3IoX7y4Ze7JO3l3/+5nUSm+
k/+JQQy28ezAQ2vbgh8t161DOXiRwIMIAXyRUqilBXa18zJ3z5a55aC4LAfl4OBQ+ma0cMjsQpGw
gD4nh8/hWcTw7Gtr5xzaMrl40wyfBs7xlMM0cYk5UIDY+Nnta0vmje/WER2DLf4B2NXR2nlgiH28
eQA8r4CWWz59W8BnSwdsyjCu2+r8dm4S80p0u/RBFkURWN1XXkulJjKiZCKE9CuP10o9oVs8kn+b
Cyj8X+FpywyXIKXaOlyQC0CmCBq/mp0gWAGLVhtoxzydolwGy+uTDrSK40QeETsOXomwImziAv1o
Q5gNuEHkfeG7wN2GdSfmnRrhZk0jAHqiuP3FgPo1c//CTEPUBYVuUV+LcOkBjfQl2VkYvmby90T3
eTs6Q5HREeFjtIIrJ2Q36NxZUuQY0RNa7XXwgOuDu/fpnsC0S7xeRkcUQen+biBCqTNCH7QJncJr
bZDUjGpYgWmBDaUukGgkBAr/9aLd1QCFKfwyAMHTITg2mtrqyW8BVsOrjDv/bmXuvZWlV77vrVLw
G2lX/97atUusWu1SfJPnVYiPg/2gij8xMsavEfqW/rq39QpxIc7AzYIgQ4/wEe9bRrgF1SysPjkV
XtFggj0Agqjn3xe9EVGLdD6Il6G2JfOoqoO8YsXc01StTuaoKijdvssT8uL2i4IEb7CrhLauhFLx
2oeqLrIXP0a5Og0qMH0SW+hqyisldWGv1k76p+QQHXEwKVjnCen6n4E4hn8futT81hwa34gaDzF+
BnlV4xArTxVI2TiDWop0g3a2SieqRoiWL3SLBu08rwJIbh07ryXod1w/crukCyS+8J9ULq0MlC5T
AKGYQKvHz1BlIOGM4EqGpoD3gEO8WJwdIwDghYbBhwGPHi7FBqWBldvPtau1WzalwSiUopIi2jgP
qDVSxJE8SYfMvv/vYO8ozJU7NXfrb33BgqTesY7oAZkzjWtzyR3QsQLZlhuUPgmdlUHiaGzvO7+J
Ik6GinhKj0twRVQ1kXdF29/GCo10F//7lvCRlAhJ4sHPY58IfqSnwQnmhxlLKxa2Gq8oQgEWtboQ
HZtKJSAVSuJrw++6j79Ug9JOWROdB/+yKv2PqDPbUlRrtvATMYY0At7S2WvapN0NwyYVwQZBRHz6
8wXuOv+wKnftqmwE1loRMWPGnPD8YiKkVBUhR84J0r+EwIr6GRX2FgE0Y2OZCOwITCd8+lubsqWW
8F7J1Kz0DKErEWvk6TTQ05H/QhtDPEC0KL7gCanFd5JfdAmsiwsIp+pu6+K+1jxk8iKePPo2V24F
WQeK04hdi9rBzu7JgpTDoLZpgD3ASBohidREPKq+sKu4lLEQvxjnjq/mYcrQ8vdBfntyAn6NV5u+
NP7I72EILOpVSmiU3i5seB5u3Xrd88RRarEH/IFRTlpwckpagv0KAM3D5vMFywbkpeF0hpumonwh
b1c2o7QU5HZ8N4QU1kBhgTI7j0TsVY4h2WxfL+45vVpZa/K9sH1hE0djrGR30uMVxw6WRb2ppQzm
YuqNWy1kOs88agxL12JvMKmlhyvHAWHguv0EKtpL8jqNbgNzknP+SZb0hQNMH1IqJcYbuJ4QQuoT
XH5PQcG0WNEJKavkJdKSNdAJLiSmp6h/kB2KIyDqvjzshisiAG8UX+SwIcWscQOpg1hGsPoiKTKl
hARQ48+gHtR8kqdJhiI3gYFwzmnRo+Ag2dWpST3DktP5kxXzL5dZAVFPGdyrO4x08GAyImNCU7He
oqJLLli7gPyyO2lJ8OIZAckLoUOeOYk2TUCybz3gWKpTHp47Qv6kwsAW1KiHCXm+gEh1aQwNQ6pV
KfQKSYrISySlklUox1CL8CFSHN/lTXIqj1J1xivQSNIm1hQpk3y6XCP7GClSE3Es+QJWpHTEdzve
fGe+6PTlCMNur/57gMIWnSegVVEW+a4efGn4ad8evqwr2VCyuv73N0xCuqg0f7v7Nv1xbKF4cbO5
59Q2ugvitW14pLGkRut8IH/QXVrJ5RhcT6f8o+IHQJJyV5AU+fGIsATyfgWo4WIWFCEyjiN3o74y
9tn8m6VrPQGoasscSRplQOjidkCByPqohgu0/mRzi3GOwJ4M0bcQjGCihNNBVEjkYtIfpf4Osl2k
OIA5K2mpCNF8FwvULvJOkbKlyqAIkRghQmrn/mOqUpYINCTa5laH/S6CIDt8w+S7DVeyuqhKcr5a
D+TekQjT7KVjQocEiof0POSvmX4ZE+P8kFk4cSMQE2UD1telWxwbvXAoDQL45/I5vCmwlz5/QB6Y
ECv/vd0dfskuQdCsU+LUKncjYRVNJg3IKGcKyXMA3iNlRn3ICvoj8LwMUvWPIBakvZIf8jDIlGcS
4eR9ycIrXe6j4NcU9G5Fu0SwI5j5fGUBJnQhW5T5UMkX5e9k7WLDyQvSOX+aHSmal2c+DxkGne/Y
nwBUSb+lwD32+z2lvP52XORjo/NtHHDaB180oahhGWxuqOmoQoRy8F1lstLku+HYsDjwret1T9NA
VjJSjfX9lr3KipH2/LcFJn2u3Q6sUTalbKnv4Sa1itQhUvgOqWWohOXAaop2g9ScsrE+AV152Viy
FjbUPGIsRRJ3EdMetH7ajzqLkP4ek0YuTBdxzeJZw/apG3V1108oZ/ySw0F4ZjvOf4kA35c4q7bb
y4+7bNfuDXzWfFx/h/FG6GiyEqnPWF2kPfLe5QAXHqTkUHUy9G9rSBiUhFVAyu+RJkIWIq6U1ztY
xOIkZ2/xTj5IztDWxNX0+1uZfjXLRatcLGLIjJC7Rj+DhFyYPUSCoXxU+QmyZSUhQp+i/vnypuS8
lIuXpKUmwYn+E29Reob/3T3OXTamrPQH0wv4wEy+N1z4d/J0D4BwsqgUFu/s5gx+ZWUJACYwR12K
ykW1uD2Szn0brGOQW2gf9cOWwCg/Ws5oucBvmKsvFcsvcQmGYiIxT9q1NFIFB+Epfr9AWpm12yNH
O9cOvWCOgBYHplziWGKt3EkQFPRzvebqQcwTayoxqBIsW65LYDkpmT8BIJ1cIdNpkunI9UFWZbdL
9ixUvBzeyDcDFtRZbp68W/4r5zXnssyuf/Ngk3qNIVyBmd8ICIZDAy1LenJjqohhTgNKqiIQfMLG
5HAUeFGK3goU/OuSw2naF3gh8gUtBDLHPBDCBoAwm7nD3mZKIzhOzsEMHiP3H3izBH86HiWBlfhE
tVh3RiRBqwMVT0ke1sWNajNdaa7KaSPni5RG9Da79Snli0sXA8RTWb/y/CpxLqLgX/ATDvKUv1W6
GNF8MTYBK/hms9P4TCHKDLycPHLi1GcG/5i2aYxwckl1TZekJ3gTB4HtKgFIHodWDNwNIA1ixorZ
8eTkbjL/6ClB1I7aHCp8EiOX/iFqH+QWcSTQE9tJn1I2I7UqS0J10GeTsC+nB/+PX+UyE0aWUASm
4CsQPIUK+V2DuIsIh2BP8g6XgWUndCxSbBYijmvizAxTD2xSMIJRBp8GR0x+kmQM/2hbsvbefflI
6JBQx3LgZCHhlh8kOYV8L5Zt/fbkPOIUE9RrA+MUFZNl++as10vcY+QT5Kvkk8XlTvK573tBZJaf
J/8mptNyNtIPBAv8Mjmn6ODAjODrkQzos+uRAIyxl4cG8ceM7h2GAVpHUAVE9G8qArHydSQ8ovQs
PA/qAt40b54FDHvzFZQut1duoew/3hC7TzadUpMwta7lf6bU9+ibvCGr8SNqm1V5yyKfLGUZlgkI
5ulQwRirQFtLJgUUyjcp4uCa1NVRfWlygbhMQ2zYyR4S8Wf8EpgTYnjkp2LPiQQwSNN/MYT/CjjK
RAN9YVmxDJjOYvTw/sW8b9xLa8oA+8Oz6aPLqLFsYZZVAowkL3P6RUkkqBVLumI0FIbKIe/ISoOU
yOVLfi5pjUQVyXOV+TeqSiRmd0mnBOSuhpHgaC1HkDNFN/TGBoMk0IZr0NG7dDSk019jL2AwI2lM
CJQlzVSd7KWqLU/wkicafH+DVwwkZYtI9ZBlBFZl6ERYckw9kN0jp8K5LLdJTnMRP5GbJiklpuSg
KN9yT+9LIKtPSl+sWhU8wJmIYliLj/5pc/+NbZ6qkGyExiP//P8soia3qg+d6EeZQmERWtdQ8uQn
Na3QGaW2Yf3LWpWVWq95CVyfOriYdciRylomScTQJYQjdd1KEP7qK8uVWX0h+okumchRywwa8XqL
NCBWeBjY8X/IkNDTL2tmwIuCQjKpsu5K1wVDnWgIviW+4UjEAxQKVBjRAJfqVeZaxFyS+SnOdulT
IiZNtkuOAYS+6h/rvEgyrEAqGvkNTMKTrgMZqG4SVGRgnIzkNnJ+yW/Jk6TZFFKzSL5ECHSxgSAc
6vMH423y0EwuDblMyvcHEmDsQjacbAsp82EV8YKihGHwqy/uyN8dLdZsEsW//CmbjQKn3xdGJlJ0
zE4KVe7ce/VbvozcGGwjKWFkW9argkpX89OfJoqasl0kGf2+gFpdbZp67zGTP9xIqcUuP9RjRyFa
lEB+klGIXqPkzlWv4KV2r/3GRir4OzNagr0J9vEFBz8AflJzyTKVNIYtu8QinplKWZfIcnIMxBFH
4Vey8wSbqfiVZQjzr05U3p2we/571bdBbsW/E0EosiYt4xLpqQJxVJGvlM6QsGXlt6hVP7piaScv
MMDg5abcDMvNasZkEcRwwmSKKhx/RI1qf6Fs+X7ucrlHFKsL+IKKKPeQKeQuM11/TP7xekNiFUXR
HNU90XJDT5RbraoAoJ/+fCeR74uvk5o+KK2Q/hwyYodbiXJ1mG9AXB+e3JvTVbydcs5Xho543BGP
kNFWCJa512pHDLC9mUV5t82O2bn5JSj0m+tDy4os8/ti93U1RqnN7v+Mq+8IBX5quUBxqsqHdyqQ
nr4Tbezvm2WoBmG5NzGhhBwJU0t8rHA66Twm4uxhiUDTA6X7cli8sWi8M3nZYueR1j1cNIe/UusV
y+ReF/CC6EivVBhMT8BajRbPFwV6kdE0A9AvgZQEWHqi/Co9eDl/eAWUaxKWEu6NYEz33zN5Gis+
8tBNrB2qJZbV+AQ7Qo41McBqgf2KFhTsMpk/L7kM4WjWInlWv9k3mCYWCypG+ukKHhntTV8y4Mto
EvPU5jZbvw5nwtmhgVruMTpEa0mpxQo6H92n2TydZzJWjnwMHxlYLRDepQFPzY/yEa1qMgT0hxmi
PV5ge4Io0vxD8Z8YFjpX0zmBN55dRPBv9a+UTk7o8E/GUTvyVa/If0ceqkVhY3hKuiVzkSDGBEzu
w/TOVKHMFfI/8rf1L8AWiElPij8wiYuDKI4+NpjFMxljhCs4DwljEhcy9FVQI4gwg9ScG60IZBeg
J3xfYOHkhlSagqPJSwDJZ762zEXFKD+7x3RCtExWr9VzdV6ctp9Vc59FXrJ9F26CIuzDfdV/eEDI
s93vx5fuNqi7Ws6n/hXGHUV1NERyKqelOq/9a389vvaJo02KpnNCO0WGl1WeeOXo5OmF/IEh9PAv
h7LK7BeuLkygr1Ve991jZ4+aPy2S1pCB0bKvdJHi6Ee9b/tEuh8ZPVl5nVwz0DwjCGs+jVpTgpg9
a0u/trnQHOmkZBPpk1ik+YHuMx3MS4iATORSVyqeQFO33zCWExuSwM1tdfOdhFyKUEkNKkcM7CWF
BRqnQ6N4EBH4O+kW0wwlDZjIA5BIADFAeFsXlxIATi8NJ4CNBXQoKdulHthIOXN1pA9wQkCHgv+/
00LODGav0eYVrp705yT8SdUlqIJAzsh9jwQ8kfX6H/d8Rc4lkJl8Z3mqO3IxSYAbrjjslcinfkEl
gtmm3793QI42u8gdpwF1raBqUjWC6nmEOOaUWR1PUJNjb6T70P9hLdVoleTZUtFI4fEmifpam4va
qgCNq/5kIT9bsCeyVnmBrHPuzVEARQVS5NjEEEg2/ZeWDzhLDRShzSZhQeBMyV6kiBUgiiSFWglx
QS6Y+c+5vEm7TYlFeiU/55viCxJsUosRwLaohfYE9ZFrlc+Q3oPMj39LuO97s1H0qlsWgmvxhurq
WNo0zK2AsNwAX5iBJbJJkceNFNDnq1AqYU8eDpPpjA0jSA1CIUX2riYIkxULDCdP0eIGSSMY6OYh
N0HgB2E5faOBfI4A2dJa+kcnkoLvOgo2Gw5WIAaqZzlokz4IpIybyBcySoCc7LfukNQJVIFUasqJ
357uz9IqsL2ffYvBj/Z6QEb/acN5HrS7U3CJK8Rj6o56ZkDYBy8fd3RmcNV22KmzahTaZWBNzBS+
4KcAwF/gQOVtkp2B0qGhzzqSpyCw+nwnJGFSFo50w12V4E5Zm+tFsb8ry3InhbnYPwqEqqNXLOkc
CMWCEpiBfbnv36RVHr5kobEHBZvuzB5AXPjZNceNtSfBWLqHzfbTN8ZvgjwVT504P/2UVxFkPh3z
5VpyTFHfBUeHObaUlq1MKTDUn6EUXzIMI6wj4Yl8sJNojF9iKjFGr90VAF40FwVqZwRB9CVqjQnR
6cU65zyRqZRzL0Mpf9Ok11L+MadfS4IX1Cnix4hdIk5gEtJ0T7pPDENJIOGynmwFvSOLQ7JTGZKS
dS6ViWSl6I6yHApSL1ldYOuyUaWB/t9YHOUmpdWG1BNixgYIi7XP1qV+Ywjl+y2pS0CNKbxkCws0
U0xikXZtLqFjq7YTz649k4OXJTCoRhkNwX0KseDjxpyN82bhKvv7CKsb2i4XEes7EqQqqhFC3MBe
xKtrr/FbIJ2Gfizj539N0vhZPEsmp4l+crSf6qe5eZ6caBfOodaPtAEaMr6J3s6+SRF4hsXeRqdX
W2gnt7ljSDWHJsEZgqmD7egcvgvtaLezQZNde/UQ6DsWRzxrfpLcee/tDXpdB1QNqIAeu0/ea6Su
BEGIOHP8rn5RUvEbo3KSEa+IkgTb1uqOQOHxsUhGRE4cbCRw/1k7VS40+WCY00HgQ//8nLAVs9s2
7mmEKDLEZbmDO24zzv2nwM4u6Vh4BAILi93EvdFTBzKNOhpjwkQWJn7RTGAeY2j/3lEgbq0wcZpF
B5RNMMUxUSw7jdRxyVIjjFaR2yi9yzz+ydZId55ca3c1XVtH4fO5yyflH9kOaVgOSg6b8s1duqxR
AqIBRLoK78N2Sk6znTqgy5fgMd/AbPk10/CegY7A01w95xbXn+6tOdJRpVM1nDxHfshTUbZjkocY
g0YTKQKsQVdHZU93bqX7QdlKcdJ9o0KPJM+dDElnE+Fla18u9NVpe1rojMQ8FrhZ6VDYH904+i1h
Q1PeBczfN2EoXqcnxI5ekzPHbBFQ5k7Y2sxjt1AUfrQNRj1QH4AM9WREw3szJS9fI2Mkrx3KQgwF
G84JM1XYD7iE7xR0ZYCR52+ULzKMsCBdD99j+5f2XbMK7IxHW2217XPMTRA/qxNzUjyBg1IE750N
UZ1HUzIT7SR/Dcqc0XPJDv179NTlM3Ebv49ta2YMsdxD2c8/YUuBYG7inHM3IxFfGpPLwEL8rjVG
ESF0yukFHu+q8RvtBfdP15cAQQNlJUz+aAB+z6KaIjM+oUg8kuzYk3iOm8+IQerR7ceGQ35Bb482
JrQDnSi/SOR+dluDqH2tfJIoskSrXyCxhCsf8gdotfzlk2KEslpBhsX0cNNhy5IXqYcCAxn4zdCA
iGJ2ECeuHrt5DMvI1f7CBf+gIjUOksJSgBH9q/0ixJZXABtNxFh/DDRe4KnpwydPe4W+AKoTyDfm
fqL1yGX53FsqvqUqeh8Vot3ulZQUbwTd5aen+9MIO5yGDOCfeD80GjgF1hk6A2SgGYLQydWJeNCk
uFgGFG515KaSwyXHZKvrrnGkF88nb9mZfEWxZWJvafhyutDet9zLJeCzkMRJI7+wPZum04KNH/Mu
P27E+QzW1/QZ4kYxTIHH+2fNUPQaPobZ3IZTlK4ysH/qVsjk9fdgftwI/eTqW2e/hAqnc8Y5qKid
iLjQaPBrf7n5A5+1D3IHfS0PXvNGxuNBy3Kmz5BPnJBWP7vRT4XsKHLqyAJxbFIec5IRrBfF5vWD
SvnqCZsGC4II/rprwjDrmH4KddHeGUvRvOF4gES7VGNPZzaJeQxm4Kn4qSUuHleNPJvB0cCuzeYf
RE/vi7x3WyH6lq6uFVMH75aTH9WZcvbN32z/XqMOZN3QHQus2NcQZGJbwxVCvbF0X0hV7G775jjZ
0TrXXQgta86EMxnIOL05143KHrgPKfHat7myurPsCknTtcg9kelTDHHgkorDjakm8YAHg4A3WTge
7kzH/RIsHgQZwMfUt8jAD1fYGonMXqGX+QL7xnUMBxbFyXYf1dXubsLE38nTEMyC0uy+Xi5OhSk6
sy+sasMJlQuqFim5Jf34Q/PwgUU/v62SLDhFASqo9ob7Eh4Rpt+w5p62U21QMkWv9Q2HiaT66rQO
n/XbakuCbaZt690709rt2ETQkBNNlESjv9tvsbvulHn0W3SyyXUcTpnfMUiYjtZMOyajgg1QOLfM
O1PARC41iYUxRyRLxSQ8Hx9T/eUgMbpA2KEaPhl8Q1MhdhCLCNcEdxoyLam+KHA0hhK2FZkK1cMq
/kHId4b1siFqCYhAZUwfxOIJ26Lfsrss7786A4NPZLUQ6p1wX5uyjx07DErY+ySSfCY3jp7l2dUp
nYADSze9e2k8jsfEiKfxGzUGehi0roGVDxtWX9EHVIi8C8YnSJK32i8CQRtrGa8pR4Pm07+hHLMu
zKDV9F+oR7y9a9q3kLTV2mqra196oTrEr/c0hc84V37iX6JEuOXaGsfPHEX6PyRKyHkemzc3xKSa
tDu63X2++3KCpQQSxo2exKE2KpGTE4J8usNDaFydlNEYUgLWsUiJufDa0JdidG8U/ZUQjdT1ax11
1dVjlI3z0e3wYdZmT/y2sHAywCHPEw4z7rpm+W/mOKkDEBAhKLv6aB/OzEFrxPMw14+/FLzEXFDx
J00H2YvX2a+YsVNxFe3czYA7VL1/C+68PmmZewUZQaN3PkOmJOZb9m+BBianD7jc6rNOdpTQmVvs
kqej4p7VdHWqk5tcxw2ryuhgHC3dZYNYhSgIZ7n3PKMzCkEf+etm5p93Mc1ZOFkUbQ3nvbFJbylu
EZPmTDrXkqGz6wr5Ff3hqA+kVfwPuVohtxp5jYwfYoFjAJ4Qq0nvmVQ8pAeOccIHJqPsQ2A7DnnU
GcHkjA7SLOWwuUNbKl6h4qGu8uOZyLEiamhUo5hNceqhuXSE+H1eNFfAdnOi/JNSTB2ks8cfzigN
WYEGbFYSgiVBpLy7FgMwtmM9neovPLZW6QHo5JE7GFeXv8nbiUlcDY/gY1F2/oXzkL5uOmgZXcMe
PO9d695JJkrofVKvYrgrDRowy8GvbjIHqECkTsHpkdKxEH88EWjIz9q0woP7EvPKaWvd/NEPxjCc
YDXyqy9vSBEnYpnWxEBoFt8cfjFp+toVhhxs8qfnzjhEy8sCjeJ4e2NPzlECITG4Y2ZFVULvJ3GV
GpaxKWvQacRr2eeM0ZjZ0EbWupy0UHABSkVk/oX0L0iJOiDnAp9Tl/KTd9H+MTVabrjAvMhetHby
pv6su4+gYfkT7VTVj2aNdfu2Y4hWrbwTXoAlqpAuuRn2DBqyVr0rmvVn8iT3yvepxAbuvYohtHDq
HuOzk61gyxzOO/UABkImesqCxxEA5zJHyHNVwibAw6OYGn+kCii6jLmV54kyTZfWtVbf+TUH+oR1
lUHQoX7ZPrfJjzpJQSkNcj2Ye8sniG7s8QaTdgzJ8Y2Y+KcLoPfLdyBl0vlIErH5tBtAMUpgkWQ2
nRS1p/0DORyWJjGRt0Y8PX6m+pRzjWs04j4rsWD+jcKbrgugK5T++Qutt08ke0NZkfKSFYVHjiC0
q4o/fVlM8r/yz0IBMJ3DV1uWHH8ep5/tvchy+ueNxdZRyIO9xttVgI6hkMUBk9klwEGkUCgm5QAd
vTRs2wwP4CLd1Q/Jke3TgIKZByHS1gv+hYpm8aChyMU9vBxJIsCKyS3yM4bFltc/VHozonLbmL+g
ahs/CgLxaLXj6layyLoRijnwwyufaJdAVlM8m7N/YVdi6okmanJyn4goJbJbbJa0LfG2AcapeR8a
5K/BHX1ysIWcyhVB8zhyeUvEWuJGztrbIEaaPdvnRWV5LaC1POBpkyneUMwOWtHUsDw0e/FT16/u
bc4HDQBC7kXnaqCuQBx6Z+387ZvKiAMvW39s9Hg6dGSMl8/aB6K0A5UJDfOXSXvt3T5V7UvWLptI
f3JzPfPcKz+/J4AhglPLtW0PU8SCwbubh0ZxfEOF2o+ugfbxHwArtDfR8euU28cz0BEX1AfYuFA+
8raYaCpv7TMV9wcYACKt7RVW/4pKuuJnFzopdkrK1dHn9108sK/tRtLRbNfYipgT09jcZ1UO9utG
E7/uj1ulf3k0bBn+ibFuMMh1uGxSN9BaPqY0spiyQ3X1A4RreS/YlBnSVt3T1Vca3rvovJ5e9Nfo
ax6asXzmyX0EIYXq3S2ogeFF1xXbdZkFJYNSZD49e6vgpm47MeY/l25O6vJbNlEqs9wHU5x8xoxt
k93R4PV43hlij6eB1vQe9FgxaX24mNnjpMLMHpNjgQohp3yMykX2mFOcElNxKFVAobbnYmBBiti+
k0GrOdU+41PMEGExzcNZ+RzESk+GxG7rTzkr404F5W19azexjkvaZf+OoOhnbFQuhpEmvyYm0k8E
xl2+jPgmzLXQzNM7r3UBYFgygqCXLnEL/PRDT08jzTehiUIYXJhbxLGudE0u89QcthA5gxZNOQhb
4mAMkplOECe2BUn3vmr8UFZV1uAJTKGTs2tBQ0MyMk47n9Pg0fKz+4QDsWUMZBUkcv0mFP9WV1mh
E4joHKcv1STsuKyb49t7dR9W0Fpd0x9wcBZRsX1RvVdBfhGQvEk8ZNE1fbPRvUZDq1qiS086pWvo
wBGKdgDkrbxD+WB/OnqGRXr31tpduN3hvf/BPevSa9CfpPS/BmZrVFHUgwuQypy3n2cPuX771paz
yJiyrqyiDaXC4s4BcyDoXx1fuR9iLHHv87Ws2vvNpwZ6JJ38/kdpEmleefNtxB2Ab2Htxl0VKC73
7XsfL4D86pW0+fjC5zS593map/Ls5ijAQjMt+x+7LWkGW5ogroVE+wAx7BwGBz0ww4tQtSo7Ib4J
aMXF8FJPoXc7/6QcQHRmSY/3zZl5Y7jwuTYn2hAMgRuGzDM5XDVqod/3crTHoCrIDhGGR+3fbe6T
RdFP7wSTZ+EiMT7M7qTXCEOSWGF7pI4VPDPQkKNJAIHjJ1Q7yaf9Slzs7hFsRTuR7nbc1pLRHbmx
v4okxHLzatjY8gyxpEc/vOqx/ID0AfBt3pR98UiYuSTaEY8m3XLSwvqtq4HuUc6fX/7HQoDsIZKH
1t7cNPfo7rk5fSSUI+6DZ96n8m/AxAbiou4VG2OglGLUWilsZAB61AHbYS3eVw7PG77KfKLI716b
brUnwl68FhY09GEgjIK40sSkdLLZvBSVRekZwMFJp14Q3P7eByZ71m3a7Qe5ANx9aATm/pJNKITO
0KQpul9bS1+o0By2+vgJvXR6gQivuxwZ6fx1gEWxs5aU/iZx8qVsQ22SaZ526T0/Sw6EW+uXY/Nx
89XYINkhBUDKAQSk1aJDYPZzS+oNzn/roMRtQ++81QCaP8VHgl4wJWEFSorPMwqWIilA9KIWjNrv
/Z3LgrrBhPaNxUrfjB1k7/S8o8SDjCmQJorfbBj8OhH39OgtwrElbYI69Fade8Q4t5aS4aIMTo1s
RX7DDOhkZT/oKRKzUBEsGmMaDJzM+OLyVSqjfsyu2u45Gd5p4oRuipBC2LsMMLY433weecSEFiPQ
7SRyw49D+VkIL4k1AogQ/dA2xAW+KbGODZDijkqZt0be+3VBTD2xER1kqqFM/UbL0+GCvOavNZjU
+dql8sjpTZVxt3H1m6rTRP363ddwwWS2ZhyHgU73sAYjCizOkeEwPZIs9f4gWxkbaYDU1Bu9N/dO
3N+w93W0CRWlHxGpp+hLvrVOxKF26z5D9xG3wUyeS6vhplSPgjG5V81RqMu5KVSs7O5VdKzWOvKA
fe7O7ZCuI0o1AH2KtJeP4IpXUv0/26/KV4CENrrWVaG1zt9QYAgJE/7yScKJZ7pNFETdfBgutC2O
g7QHkTgCPDUHOSLvQ+vjxftbF7SCA6XAx2RuW/1cb+NY/E5c9K7TXb4Oyc1gxKF7Mz/N73g+U4Nv
GyvSIQT3OHc45vfVT1W6/Nvt2DhIdojNQwl/piw8lV6NPkxzTz8796TL0gTm0V5eiS7P2rSIKQCd
TSB+H1B6QYqZ2fh/kgzgUkyjZdTSFyw0ypUo91Wq1XevfmasDx501XtTRMRuFqixE1GnzO6Ippm9
vG/rXeqhZFe9fVYz6dib5cjBKThNj4wowjcK6IhU/Dp/Zb5ZK2K+l2nD0adknff9YxCjprqmBEx8
4zluIIv88nmOFzu48SjLRQwL7t6l5iYnilNvymV/Rs3Ku8BhU7oaOgd6Vx09Vjcsh5c6pOll9cfJ
QVtYW6jsB7gh0Dsy1l1zzMlsTC8rUAoiDdRwjox4SqJDZalE/qfb+PjcEWoxqtMMBcILS6Z73yt+
E+tOGriNiX7QyYw3BONwQuqETyNl2tsVMAMHFhZMjNWEBZTZU7nFLf+5IPIB4VA1mL5a69wAttyb
o0djJZJXFtwjjttH/2r0sZG4qEs7XxiIXq9vc3A5VGQpts0UW/lO0re1dnPwMgYqeacZDZ8U7FjZ
WEXpmJYXUTydn7tXFUT3cV56ClQCzkpAdtw/3oPnu807p3A1dufLWH87l0n8B2yi4wF00MdAIzcq
7d/KZcYJWA+uReRrxOLIb1Ik3m7BE1CV+lDxCmhDeFeQhf2UmywOSOcF324D/lJw3l6BYgzVEfKh
lBQnli6KpoZ7/WluuS0ZkXJ+QzsBqGtqxD+gyNqrk8f9F/rfMCDAAgwn1ylOltQLTwAglm/Ly+A1
4eaBHOhyyhpo2APtPeGowCLv3QpO2BaXfAVADOJJWbOHTE8r9SLSmAtyuE/FBedRabAy4mSgl/xk
ZQVGRb3jW0ixjiLdL+ldU2gz55b237NQGWkf8KgOSGX67MrRT1KKBHwLgeotRjokaHaAIPcg3JDZ
NyBw9coplfqnS04E2aBoZwhQob1E9O7cf5XrsHGfGuuywL/PP4OEProKy3oNEMcaPPGGKp44ZQaV
JJXPbX559RomiOaSuNrAUEecES1712y1+ReSBMQ7UdYMQUVTh7qTOolTJVeHLJjs7L9p++QeeKYy
jltjkwFLeL10TWcRajsjwQZeD/9F4Ao48GmZnNM+GVJU9cFpCTPZe5ae2mrRblx693BUXGcsL8Cb
onLMDbjig0zP7pwQBsVEBQW3T0Ce19L/PtVMsBcgSAUwqHLNyn8kXe5ZhsKpNijSQwbuy+psMbwX
jpWs8whHrLSz2U/wJufcqQKOLj4nvq/TKgirsXka5hUcOVoGUO4/Pxm61GqvqMbajZn1kyMWK2ix
6gPeNmkiH8nttCwgUtmAcq/fGOl9hxpCd7R8qzCoAoGGHgQj67cunY7QL+h0Bpf5M3WigrvgxwdA
IMm0jBHRFWqFvRGg5eyWI4FbDWBFRx19UMt/DVqDO52PIclRPAfnWLIzsjKAjzWjAnpiWYP4Q+mQ
P7xzT4uGBHmdiUSKWLBusZAigjaD6ER3bx/z/zSumB0jJCjOHZaSD4bK0b0JtyDK6p6vNq8e+e9t
kFduAs16p/RjwhTusKsG8FtIwznlO9IX0NdV/gOudT4CTyfLJsD6Lw/wDluFzH+UDy0dHW9PKyFm
AbwQuB8+BmpkaeGJdoV4Udx+nt3bZXN9QBB2rsoyMv60akN2kBXt53t2sbB38cl60Sm29L9MAZoB
YL0jp0NeTZrRMD1UjKvPkIRUZzKDXYljBkS8ld5LwP1H70VTqBjwMkkdL65GEhS0Dg1J1lhI9PJo
NmRnGYRItvQSmmanJBBBEh5Wy88m/dOGSU1PkdZA0SPtT96wI+KukNKoPHGkxqTXq4biUnkbP5hC
guEIEnKnS4KFMH0tIPTOsxdRnjnW8NZpopcfvHP3QSD6+2COCWltaKB5B6Ujxx9NmTZHJMtHY6E8
IceZPZt1O8W5o4Xgf9tgC7Lhe1fITTRLE/ruMLy0tu5DKJkWXOMw3xeXLSVouU6AWXvYDHFIHDJM
XAYmFQXN5ZVJ8e3eQp6Mkz89lVDnhIqjde2Xe5pzfibznAGykTH7jAiQ2lq1Jg2WAG02hsk+qO29
ZDiXhKK0B6nVI0hHnQcAB3MBu0yhtqDT5MXantz/4T4PTDmikccB/kk7mIege9py84/Ps9BoNMhB
BPMUKtcZw9AKjAKQEkH4JetlqTBewhhpGz8tGKBUl9SKoFk61k/4Hp+oVkAl77VasFF49K348SjU
N9vZHdbxLoamzj68OGARj8WpD8bOMXumO86zbHRpDgHlAX3DHPm499MKUywNb6p3n4WRmdPGc6Cj
LRT5HOPR03+YdDUigEFqlB3tayAcFWqbGeBkw6HCfmMMt2dMGlfmIy6rN/5FdamVdC3IOhG5rosQ
VOmxbmkckOlWR84vfMkUv8R+Gxzz1Lk2OglSYpwZOJY8MemBT8GGhzkXWe172ibNoXLAvyvkTob0
+dglV2rTyOMQQ/H0+H73DXLf2O5wpXLMwrEp+zrvhOgCxB/NzxBHceIbR7hGaQi2yLiETAfrIA3D
6EBvTvPo/tid85RMX98bvdf5F9om2hSjRjscfrzXIJxEoG3npeWUx4X6QKan0eGEOXcq2AqALRjj
ICAnPxEqv5nt77g9AAAiy0yqOzHaGBWgCdV0uH6gy3DDoV9OFHsMvJq/PIYxkw4bk4OqOCqQERQM
B8kDEbQkDJ1PAR23i92hapHAoU2w0AMUIbH8kK59VqdRccxPw7PiX8tfG7hR88A8Pt2PdiRjoYAy
2UAKFJhk9MBa772seo2X5b5xqoJ8yJDCrW+mrp0POBheq5YZOi+IweA0NAlv/QZEi/PgTFbJY3Te
5o5Ptys3xXbQvS5OuIWgYHAbFcxVRBymkxijNfjYrTHZXMRRkATicvaiLm+0iUb0GbWhOmMcS4jF
6uHRT5ueGY+xtKOUT3a2S57cxMDLFEMghGRoibBdKFXcJPQeRjv9u/yljGFLv9BX0fEGlITiNSau
3PanyrGROOBMS0rPUj3RvzuaoX997k6wkkmdT7SKt2Sy5e9jA2vx5RucBD9P6ntBsV7PkbK4ULpM
yToRqNd+aIy3phhWMEh5bfgmrZd1k7lecCHQVnCEcVWAqF9oOpn94tiaFZZn2C5GiOGEPZ8+/QYe
h6dV0egagH5T8r+QTnYenDjoDQwlxgTVlaRNhPxnL8ZM+bVVDPrkjeHT2pFTP+LuvTUradMnjSFJ
RNylA/1aaVc4o9KBNfIB1MJ31o1xR0Md/s7QAWzdq3/6dJjyuK4z0qtwySY9X49VMisycsJftaKw
kt3B38calgaLC7sVa6TbCG/E3glYLJ5VvdQDAk7USSunC9CGqnA3px/MO4nd2+unm9sjBbhh+Ly4
6bP9zHsRLEzaep08xwfh0b1mMLDaBh9LFTxfWpjauRvx85qzJ+us6CmZ33p0kvtCg8sHGHIJsfZI
38H12m5Z7TCz3CswTc6MNB2Hm7UtGV2+sW6Zin2e26djFP3q+p6Y3mhP8h55OUnIe52oLk38Eo46
bpSb4tF7cZRuotwpQRgLL1vRzaUFTNlF+Mx7px1qP3DmsDV9bgWd6Z23pEFm4j2ODYawm/sTbiAG
+no8pdxmlhCbsf3qunjQNDcC6rNWRpZpQv87t2M0CC9hAs1zbRtAiwArbsRIOJ+AEkVfAS2aa8W4
/MPgBi8TqvWttVD9R3Ch3RAYCFr0ryRinTMczPRXX+foM+ovn03QaZZgnL2o4gAWr7KbqLNjM7hP
sbRvYeqiHcMFyLAyvTbc5xyDTpmNTI4XYKvYV5mIAk13M232+j+OzrNJUbQLw7/IKoKkr5Ixx7b9
QqndDQgiUYRfPxdT9da+u7OzPQpPOOdO5+0JofkarDqhAZk1nS0VnoE+mJE4Jakbd27zF0G04D7E
4/aiNYEmvHdEnb7mGfwBwwNmMWssDHLRfS2Mi/ELAm/l92FDR5uItvFTMHtI8spuwcuAAydN8FBF
BOcR7CXewVgbMHokxt9vtAMSV6ttRDb1SvIHmY73BFNB5CWiSSUoAsLpYONmIgCO+TLa9It26n3j
r6s9xZVRRzJ8tvbTNgCLpSKIl2/DVCM+PoCWCz0H8jgrTtm1BlN1aKBM+ThpLRk9nA0yTupJYUWV
a2ygWSNE2MD7nIa9F13bP/FeLTjFH3eCcYkWZivBZCqIUbHtM3npnDrhLSI9iR+cxdv4l9ZqQzvM
E1czV1pyRUA4IhWCHRgnFo1biEOSgapsGA5bmb4Q0Ci6vSf4sOKAAaI/E1c0qUny6za7Ckyxg4zc
GMf6zq9N3JozHwEFQRYZz8nMWasgfrawYPYeOWkc0C/Ze019eVMtNSpJ0dW0Rel3Zw3AcfPkj4oZ
NjDTDsqaL0p28ZSdPP0LEXzMhr/3X3aSaf7ccTmSZDmi9GbsDaAxIZ/iw6XlNKcKGSCJrafyJ7U+
NcoWD/C05DjeRqMZFXMqVv61qDLYwM5tJquxeoQDCjGCNKDAGKnZkqzRHxpz8TlNz8ZFryBOCEee
7IxdOtZj9UL6Ya5Q+MVHFTE0bsWlgdYxgFsDr5lsVW4cZDPyIdooQW8NEuNSnZKJDyoQxBYEidGd
3RztDlKzNyfxjmGvKqP+7tVqJCb4gm83uafF9/sZhHMR0fx6yjyQAKIbuL9yifQgbVTadbd2UVyq
LSKGtcq++uYvHCZxZz900nJQtOWt1Yn288bAKR6sLWuMbRJxGv0W9ZkCgAt1LLzBsii5/+e+jIXW
grG6AQM71VnLVN0zo5mY9QPj96i9NcLz6ky7h7pCnNpi5XNfETy5mJzFEIzwDflzYg4dLUZNigQz
Qm+wvGgiuHdr+5kGr856Xmn9JEB3h5X7lJmekQBdTmz9wtHGZa2JC4i/cErQCyTHXrtLYyOuYnVi
eMtzHG81IURiz1iFL64j7V6vYB6Iqf8RGHcFJiGMQv2LFIBjILZD20TqMw65yzS7F+tXgHvhr9Vo
2RhLlP5JyyFcGhlzMunZFEd24BwKCVlsfULdyM74G1tgm+6QDsiYUCE30x9+aaRuelPZD+dyGKfT
gBrkrhwuVeoY8is0Oj+z4YWLrsqywtJ+mIiW1pNxKvImmmjeMAZ6qJZGHkGIstUKJoyAiNLft9UJ
sg09CkmkNt+Wiw8Nv/Zc1MEjWcnoibKHxcr7MBcK4gy7jmgKvGFGbma/8EZdue9wu1uPXX56+keR
5vXImUXwG3XDtT2oLeIAkyMUaLQXV29qVrddhzeOCFs50vwBtex6VKXt4YGvvJwjgKhb59WQSEiG
aMhzZ5xxtnw91sIqPNbBC/Dcze86+u4xMEQ0lrTFxgxQm0fIXOrtODZJMkxOm2KT0S84nx/g+nQF
Lg5fhjaEqgjO9D4acD+L/FtiYOstVedcsjIQsAn2IriDSkUsZdZk8iP+TFRfXqeiWwygGwfgg74w
p0iQEEKu9dCmgBTcgsg90rWfNr3kCoYYYVWyk8QLhAtdRKlZhwZw3XD1z+z5Bw0FIN/cezehoTUr
OKBFCyo3azj5cLNb2fbFBX+PvnrBfqPlEFxaFTqX4kDxC2LEV1mlO74JZQ3fzHBR+60/ADOQLAfk
6L/aLv6LqIfZFwiOA3GbmoodUtTh9t/Vv5R9jAhDLMsMECL78nF0dPRXgpIO+aw5Y/OwELiRZ9SV
JgOuhStdnWCM5hRl7AwqxQZXS+FjrUc/Z6zS8wr2k15DXGyc53Dr+QTvpwZCcWCE4mDHhV+CHFnV
hmDz1p2gnPMar+6C9mFVQOkPc9i9H+YET5vi5UyEuabwwMlyMOiw5RtE0JfCQK4wiDfYb7INLDp7
Y41usLvysPkjUYB6LVZzv6k89ZL+UXXrdsSEqTEaidod+mLqqpeGc4oImQ8Q1ghNtfNaBKg8MUcH
Q6O2FJavSxwyu2vOLmX49YfJc9DSuiuUvzHhlghBuIMhAQTHCBlKS/oCZ1jhcyYADdCmnFLDQhWF
YlnvbWhbhYGC1sdv1RWihBf2KTPc8GzKreIhZaasooyeCKtHhLIJkN6ePi0kjEz+rRkhlh7HyHA0
GlxsI0BlY23jyJkai250Mzy9BkUV8aOWvnz85D/MeEN4vMbkCJePYIeZQIyehkndMg6HwYCj92j6
B0ADetYpjsJ7aLFJMB6r+pEiJ028NP0ymrnyJSAij8bk8AjrqknPTI6y5OjqGbQJFoUh98oahLkz
Q0eAK5B+ehiNio+ZE0UdKBd5J19EyRvoaV1+FwqsN7FM4wNANhEz8owppPleNaOL4CtkTnAdO6GT
LErcWiiOu0s7InHUM9kpxHC/7yMr3E+hYhHXk6tv6cjuoMssRiXBhoFWeIM6Kw9C+S2fPpDV7KBo
2Ec/arGuVOf5Mz1LnOP66lsGCfQz2ku6Nx0NDwennUfOexV76RmJzxelcWK1aHcsqWbUMuUA9j60
/8mBf+SkhvTbNKxnBmnjSLzHrw2jpe4ZAGf290ESypVEUKwCpzbTwD/uvEnaosSAvvJESsjA2IrX
GNPll85Jg79VX5WRnYMpXFXBQRYTzQxGdX8YLm4nCBwUUB194murKfLbh22wDoQfwa/vjBGDAb1q
NjRV+P1cjuELvGpzEjkackNTCc33mgOQnTOyFcPElO7VYM7kINk8G1u6P3unOOF9oCfkXsNUcfjs
6jtzAMTfgUlMjPN03iBZHfNtrZpYfgHlPSIn6e1P8ZzWiqnkfklY0x4+5MUUYaBoXu1Avlq07ySn
qPdAkRO0c4z0Y9LL8N48P2b0RqcV+W16f7G+2EoerYLOA8J9SfTDqGVUx1OgYDeikfjq4C3ILxvR
roGfXuUu/yjz2xTm7wnziXhs5tLbTiTnk8JTqibbuFBf5rthbGQwYcZj5OfPQ5fNDYiKB3XLmaPz
WAkWBzkdTa6juQHZin1FmIWtJRzDU53I6Ao2I+4PJ80TlewIVEJapQC9iLxxHX98YJo68+SbNpIQ
w61fpgFtNJhmPIXBep56m3wGLlgHfQwL5fIe/4CnJwWJx1tFAZRsVS6YOJhmp0QzY8X8gG2UcyWx
px8vp5mbM0oUu4gxypdhp6eIMEBXmVw/QoBIip9BelRNgnQYX3tvXUSi45gKq1k063Ajz9slwWLU
2HZ5nlAJf6V4LxwafJghxUaLwlfStAgIdZYfgH31Xe73TN6LzWTFdTWjYQ6mVzSQpnYndc1NYYVE
B4Jx0fG7IsZzvIjIa38zkLuKr6+cqXXmn/8VfspIl2aUApL6XyLtm8F+MuSRx61fqY2KJ45Oxtzz
beZc3Eg/wLQw7u6EMcQt21PGjdtHDaRjh4NnUflJoO5ja+xXDw+Mvc39Uy+RE6TxWQX80nGG07h+
mICYC5v6ShkGVzDddgXGOyBZLjr0djIa8bHeYXntxiLyOcfb4X8oYXcti2h6T4P3/uNpt/Q3MXEK
nKuVHEhIL6wceo05xub7L/+iX42WerPUDJNDoaHmcMu9dgrxCKG1hf44DUfjN/YaWxQOHYUYDVeP
Gk9bTE40HRnavXt8krc8FLF1ZkXuS5PZU1/IhT3JvT78K8OdVu4bndP4/uh3ZYtsZCbpuanmThTB
aYG22onuDqsiZN7bp7c0pkeghhwXJDtwHRtOxuy6uSzC4Hy16U/WokY7dCiawEPDOGgvKvBRbT0h
mpUTiJrWBpQ0XAsjHzXSjcp8nDwCbkpVDU7KSxAbbEm97Co6cF3t4FDLgh4jK3NlT7yCYcHFI8hY
G8YH3Nv8D8iRMpqWDnYDDsQY9Q9At5Obcq6XnCZe7Oh+DhbAi25n1a2h07D0Q8LcNZYraNO1eQF9
UiCPAGgVLTSUaaekt7rEw/mH8+hpqUCwQz/PNspaJGcAQz8Kvo7UEHWFGPGarOovLMQL5H5b4RTS
3iA3BJswU8mBuWWJQfl/hFn7nTC/AuDUild8jF/h9Foaq4gVk3Gyrbiblhnj956usvoE9Ibofgh7
YBOPBwGugQUzaFVAZAabWvK8PPU8Krc+IXPgHNrwXJt1VdrpXOUiZHgEmAg6EQQ98pxxnS4Af4Uo
UmLys4ASmrCUxJ2ehsZ+tbcppzBMXz0Lcd101/iHWXnwUJ9JIMiHdlhnCDegCbRzjiK0L08vgSkU
IxryON7e6E3i9NgkIUrglz2AoDNjD5tDFI2sj8ubEqLliK3VBdGwi7TZfZQn4r2jgapQJQuV6rFa
VNKpJrtMQ548wdmKU1b5rzWlrQ+F7eP9BSpZs05LV37MH+qG1r0OIJKGVaPcJTGg82qWynH6VTA4
pjarY3VRrqk07hWuOgmKcRtPXZ20B82UUEf5IAT44dF9MfH77XG4QnUQxrgW9l0CWDHxm1VHai5a
vVW+VPa9x81OcvRcQWd9Us+lw/1H/kv0F+1PJHceui32rdfpRYtJLtaW5Omfxw4zL0eS87701Iw+
/Vm+KOdw4hwW0ZU58t+gHZwCf9kCURkTs71qgeYC0/QGMQnlLwrzbjsN4BWSMWgkPqDz4UjxSOIy
uy+gdEhYN/vlLpAPQDksIztzEbDQo3F3DjxBYWVAfUG5oaWzOKaWyXVyN9b6qroPQOYYEAjloSo+
M8LjNl2WEP+r6SW9RQ7NFb0Xr2HqIpEj1M7uvXDOs/Cr83MOT/i6IkimJGTlKAt+FFQ7Rx2rlEp6
p6PtfR4oTfhUG5ySRPajqGdbmOmhZP4N8tlA8cJNaiYHxsaA30s2ku1+1MojIkY9//S5wKjjt88j
mFXzU6xFZLXajaXOdvJ5Sp8D9JCfH6hHJ6gN0C8aTr5nsg2ZBI/vhyXy81XzxbxZuGsGVDI/9XlM
QDRqn5KzOUw3+tsGYhUUKzw9gBCsAhzNsA1MBPG2yy2dvLXcNRgsrOsmvLGGNM+mxs9qD/GYgimr
QAD7HvC2kbHz+IJqKKw6hdNl5hT35YvxFJlZiX84aUqRlVGFwQNDEeLnpmWLfm4JD++Ze0a80MiY
Tfx3cXl0wRv/B6ea/viqIozV2Vm4fL4TrFoCSBMxFW8Ux63D0noVdgJA2u/ovuWJn8WnsYmTPf5V
YcBo1fPUwHhtcKnwtqRrN1hKik4aXNTRQfA7WFo/gj05ogHQIJ0SxRVwfuGHlJyqDyQqnfLlS2Cr
ClAKRiBLIc6WUb7MuhF43z9hM8uOQLFxRGXgP/Pfsjy12R7yCRYIcoXvB2lOG4VAEvwA7RtiYW/6
8CSKr0SeeaJhaqAODOm7oATpo1VKEFt2LGis47nwDmrGq+OwrBE52zUSB/HapMyaR0CxkEe0+N5J
J/QUT5reDyl8505oTBVuT2Egp/+JZv0P0uj4SiFeh0DflfXwjE1BXgwHMgcP+Mv6A+21VT5mL5Ex
nKEWrNwMtZWZL4c4iEQEN64ECUdZVAIhkAwUmQNzeAkTBV3bCZcHiPkCulpKl5myoWEXN5Lu1F6O
vXY0VKEZWpZe5gJF9G4O4kZhtY/OjBJ4eFlAnc/NhixjqxEVMMFJxuCBBu00q/B7+mVotPtAZP2I
6cscpqu/cIcJAwxV/JFhibMFlODDFLavl0VWwrLAnIkUBui53Tb5QiZPlYDucK5h4IQzS3AXifa0
3QiP2AIz1Jhbpa4TvHiG03uV9rAKyKyYIch3kUp8imkRg1BB8URwjnEEJ4w9AbU3whDYwMrv+F8L
MXOcSrOIPQW/nMyU0KbYL1bxfMD8dDAYqcZtqySOthK3EucbmmEsCY39ZLcvBB94c4ty15v8fdwO
WASY8Rgik3TTQ7EiC6EGo68XHQopkwVXL6IzNCFUPvpOKsa3/T7G23ItX3WBftsU6aSegRx8YKyD
8FyvpcPTB3iWsXUMtpghv3Y0KMBqq4LlIzeALSRTJ1lhaKJIeOzh7HB/g9lR527cyQqi8flrQLR/
tdbUKR31643Hd/2yYgIaxoJt6sQBVCgW3jlwJ9O6nw4g6MctpRm/iVFvbhVMb+EOIOdc7uIDR+us
o07Hs35TrjFK5/EPFleHYc75lyzBmxn2Lnnh3nBRKSyHS8NUaYvnIhzk3H7ew3N7gDVAgmrXjMA6
CY2t8bYGW/ee0OvKuKdaGvvHLBN9/d6T9wG5jfcMITxpbMghKGQzwrW7tXIqEFtckvdeK5wMoX1m
aZxPzLU3YKLflvrV7ZvUIs5F37WCxfPXaVrnPOoBY1C1iwu3Ya5IYQ2XKSZsuwhUaTZFDbDneT9W
+a5GFoHY65dxC9D1M30Z/gLENz8gs7Cgfwg0D9QSiJ7htzBAYDdks2PD+uUhqwDMH3fynduPFRD9
74fE8g7rLMMiPy6NPxfTecSJHwhjKAnPJVzaWiRK5/j+m7h5UB2FMQidBZJdZ6EngK/Dop/S88uJ
rOll4hFT97SmIHQTZou3zHOULaS22AnSebZWvrpdd0LNt1KPEXEQhZ+cED0ySggzLcTaszQrn3r5
GpI4nW0o9z2AZRCCUT01pTbjgILrQ+Fynf5RCvNHcU9GV2yFbD7mGZGJVYwNyuRerp7GPPtBFTfg
1VJxR9oZZRoLEneX99pFS9S2S3kXX8coJC6/jLl18Jd8ZFqvetf1DIJIBUu4tfVom34jwMTUHe3S
XcPnNjz+lKZFx2q+eL/f1e8T4Cy1+c0odJAAy52vM846tORiZnjD8rUPR+GXpZ7f10F26zW1QL0O
mdCMIWziPb/A29WHXwJdcOtx/aS1+UoPaPqhBT6bmKgXfSeshjM2JQEOByEaFggY/fYaH6Sl9oPC
Vr9xVmupz5bhER2HVbgOkQmlXgvHElSr/1IgTBDtPFF87btGIYBtxy1VEpQrJ9nXbP+PiVmi9zTm
3mhmcXlHvjZC4PBFvEZon63x23ZOdSwVd/iGbRQ4bvh3h6ENwq1Eqm8VTCgxd6053FFOTC/yoePi
8uF2jdn/weAIvNfSV1fZHM3j5wWyYrazJy45MzOUO9OtqPsvu7ulZ4NDBYrzCMHXraf0MNwoBYmx
owSXGsH+0FxExeyJ02Ymn7TPTL2liNcu/YKtEgmL3gf6Zjk3pqAue8nuFQ7muSLOJ9y94nRlMGx3
OHNzTVeZeMrlXahaCAggO15wwZXuccNSnpCKk1IxsOcnS3FEUPM2GF13/RcJbIvu+CqQoZPhRGyI
wNshsuyPIx+wTsTf0+5AE6MsQHEHsvhQdu1rw4P5sKc5OMlK3VSLwpr8RF9Z71R3ATiDSnpPWawc
RpAZlJLzPbZg2bFQYDLq/wzNR8k50gu4T9oAmV+5BRkQXmb2PYVj1jOXKy6b4Zud0tnXWIzQXAwm
SG7R7zU0dAkNSkRJWiNHPSACB6cQOUsRkkxtrAtR7fTF6sGJwsiLeb8vMp/TEHQt3WfExVJWVECL
Fg4mQNQ+t0dOtpvTLxi2fjM2ry8wMO4MlH2tCc8R196k36jiFmAlN9wyCx60/NRAz+WbpJf/OGNz
RnoD95GZeGoFD3IFNwh69VyuMHKP9eSImz53vbBEJAIk9DSROkofC4hzxHUPAC4ofUJ1jvIWuSaa
4CiQCkcnGW5MjaUEwLeV0nTNsPzTFUEeSX/4dAZir/EnDytqKv5T/Rr27mRiUsOWCJjiALBLcygA
cnIouDEYPcENvi1PoDs6Tifmj0LN1fd3bcXn2sVuWB2en+t7g9y1g0KFJAAIhP8/ZfjD/BdnHVkn
LNhsEaEMR138hdYJPwcvEvaMhOXde8GsuhXNd35HJwK6o181uA6A4tfqM6y4RqtiVtHoXynww59+
03wVexpjYBikxk/CMx8WguJRagEPCK9Tm2+CuTB+bKFhjb/SeRN5NyGRdB/hAuAAr7aUc926ORV2
RFnPD2I56cWRRAbccJ20itDWp1Z3xN3dRQ5zWI+lBtEWFSZN/pT4XVqYEyaF6QdRMB7GY8deBAFr
zDTI9k/mMlqMyEQH+9ADHlGxRof1OtJC7LpzuKZ2eJ21QOUhbFGkwD5U3+jmajx7s2dqN7Q2xtf0
OJAsV/hTu/vlTi+RChrX8PsjcgqgXULvS3Yy+xe+uNBdJJTJiTeFkoYWt+gwF4cPHyYtgUeiogmd
7DsUPFk5YVrgNWClezfLiIOPC52um5Pw5bMA2mXsqHHw2aO1TWhg02Yf7pq70QRiCQGwrhn+IO5f
6Gtn9enNUbF7r9MdFKIPpNhDFHigMPVVWKKDClA47ZgfALFml7//s1jie0TqFd813sS/6PD8ZPVC
7MDdb6Xzak3Cnvke2zbIMRbGEwx29C2Vo2efhQRjV93LhlFgCZCYjpndfX+JLD8QllVSoKG0o+6o
BnynBuUoqRcklxNyJO1iY1b+VQukAER1IeSeiibH+6f2AYcMhgMATUVLukty4MbzrLo3tf04RKrD
hy/TYDwgUT+UDPAlMqCjOJ6RVmn3JxJI9vWJW4+dzrQI6B/OrnbGYQk6daMr3Tc/xlgFhp2prOKV
QJ4eCQ9oBm/h+4AfFMsdEBtAOModP15jJhF0LE8sp/AkYPjESzJn7eAIYJFjc4SZWSGMkiduSzuY
zJHbcxxiSRSWH9lriiBk6U5owtMTG/klO4+9XJlIoqBX+CGfF8NdQ6oUYYO3OD5pzFcI9zYagt/P
SnwS/cZznI0wyOfCTUTxSJoQI+LuaTcbiBLRFjrRkm+8rPyq8HH0hb7PGOa2e/WuhBOFVjkvmay+
eW7HU5rcULZkbA5O6ZGzYmHRgn2bs1Mrrz9zs8DOr6jNl/INzBHCcsYoFcoJqBTn4xZja0tyPw8o
XPRn+qnRA+LU/tggmGztY4ykCvBgKQeV/dFxSU1+RbDSP3EkRwZ8Kj5+7+FLQANLScWTee/Zvpzx
w6y+GB7rxgSs593ROwdoY1G85YxZYe7DmQwpsgpV5i3UsD+YQVzhHALdmG+7uQw4h1aCl/1S6wrM
o4mXTG6wE//FRFV1/gKfWLPEAemak/EnLqtr5mnB569YaZ312rScpLj7aG90j6/SMQa9Xrysx2BO
gnBdH+S/xqTwlxbvYk4TZUpkft2qIFkbh36ufczy5/U0la0OuI0z6WPrRF1mZurTiVSYQUlnQkZa
e9Jdm9CsoKHpnAmD+MaulpaLlZbg44otKvxuoZ2Sbz4kxpbISvU1uqb243wClfG1r693ZRoCS/5c
v/1oOGuV2YAy6867dNXi2IV/ClGgXMloKQtb2Q2yL+SQ2RLrNQqqEmczrmnj8Bl2XVyhaZuJdJG9
pXajF0BRXAxvlXArjRN/I9Zob+AhyLcFiQH5VJOfsneN6ZrRgm3nSUJtalSX6kV9f4tsuNQaeUmC
HG0s+BUKIhBaDK768wZWnm6f3ufNa4XHnIDn6gMmCO49ZwRyCiesLtk+evp5aobfmuwXils8z8lF
xE+vUdlUX/JN+uVKfGjaLEYtIzHdl35ZHQ2EWX5uJjhCcKI4GUqDdN2jMZaOZABggB98ZQ4o/fmZ
3PDkv167OvbegFk4kWNv0m00Y9uyzsyQnWVQFKnVcaB31q0EdEyxYhQGI1HC1K/BFQ81qvASe7kN
3QLkTf0Tbk/5MjvHVMKvFRAJubB76rXpaNl8kzdGiqnEMG80u3Z5gYvYVYsnB3i1oC/Z47kYwMoG
pzjD4/bQnO33h7soCTTUGBwuU16OKV/QIhLTOf2Zrp+/iopjGpPGTGm44ySHT0froMOqmtkoVS84
PQFzprn1QgFm52zTKnh9fK59fk06xYnbDi7A2MfwUAYTHofARt4oJL2CFQ+YyUeKx5BsJs4wYAd3
DEE7FCidqyEF0BlXnz6pFKhvsEYy3o7cHEhwlC8odssNHwXq9PuJm3vfXd4DfSAJuQCb2JIxoS3f
9aFkmxPL0kEQ5lYYRJRz1KaV4EApIS2RuUQk69OQEOS+H8eJsaZgRWGDPRcnWLSqyVv+jX2YmtcX
zVfRjUk+xgYgTXGoaIDXZERAE6IrnTbAFqX+EhVMziYZ0Nm8c+DIvNcCFB6q6cSy/f0cqhvpFppd
81lX8GDzbE4TpC5i551Z8pYCFor1jq+tc54vYGfDBU3e1lboI8/500yIsd4YPXzceTRPm+iXIfT4
X/xuk1QW8+d9pZqhMFm/T6UjB8KGE4vccm0z2S40t5gxGevlpNbbhY/GIrEAjMmZPcTy7havj/vQ
HaJZxOm8uEH2NLcQjlbWHcTqBsr2V+cZ0pGya7TTL9maPX2h/nGN0s013IecrpzwJOf+Etk0bPuu
tzDgd0ssQFCaLHBYyc/ekMox/QgParzvj9m9J4KrOYnKQoNFe20nCYpKW4VAH7006xdsZEknGKMx
VQ4Pqj4Kw9gEfV+wYu3uZJB/rV+TS/MDKZuO9mnjNt0iYOFUDtJ9XcHRDYyLFpfsoRcTMLBrYSlE
S4875244kx338uBzX6L8UO5jypHGXADlrOA4Jw/1gjWJeS9/NMv5sgrG/pAuiRZ6P2IPdTDdqUt8
tnNak03/R1///umIyJJ+0x20+hMUWZk/f+Em5+lS4JZHS/CyPoGx4kaGGhp3Ks1tvWMkNGQfTrjd
i/+0Xw6jiJHawQ236BCYQnRaFy+vPr/HY53+74+a+Jsb6dT5vDrrFT6X0SffaYwMO6cLRWaBvnbd
dC+qhEeB3GJ1lBxskngqUn3RfYgyc7N9irhQBhRL3ViwJOWr/BzeuAMZ1VC/2XTYHdWlwphu7kVX
vvUAnh5GPZkIA8lY9LEvRT7v8pEvefuRLevjDuQgRGEWgl/msxC5VjzrMMn235PQrfbhieyMNL+/
NEKfyMzZEAgWtz7mwc8PByEO6Z5ZTUjXGNZi1zDiZGNSAjJV5i1tZKo0NHV54/FXpXZJjaPWy/JL
hkwodjlyJsTEUJMT0anifgWs9IbmoHAkd6tsAsQyvWXfVMAwgeOZhe540W6NOR/vY2VcrA+0VU6W
XhHj5uRRv88JG0Q9JaPggXKX2IcxDIJIWdXpVGcaSBoJSLY+WUFyqMmStuaFmpLEBrPeqehqGhuQ
fnQDEJZBgDfd15OiwYwqXigUQW54MWLj2nng0JncBKQo1PyDDMODvOg53T5FX8AfY+UK1CuyT0o9
SDyZigU3I1t4IIvg/s44pfAxTiW0oqpDAFXuD+rPg5S98fhDTI9LSFjVJwXRokD8hZYgRyrcltXQ
EpyArK5ADwDeAoZWgjooKKaryIkHB8VH70wV/Qv7iCA2rib/pT17CIU97X7JeiZKQuNAqL0sGh0e
Qriv+i9J7t03eCjV9UTZIU0cLdf5H9E8VKpoN1Xp0BAKjCGlqUhI9D4tsruH30bLF8G5bD+OoJ/8
9S1I3y16+3yNJ4AWvBHgeJSPT+6ssa5RT59hBCjgHtotQbFdc6Go+SasFy1B7dFu3MrHB61vboxm
6ySfJ/kPYNNEcMLpElEnMltqzHz5Sa2FAQRBBIG0E+G+XEDHOAhXx3At3JgNmwcZamlkHUS2uPmK
Ixm9BNPvHgSh5ae3C5yOGp0UdOjLv0mg39hVxbakJCx1Sjk5KC3+YY92+TBahBhgGO9gF0eFChMy
23njAIpS4yIz7NBzGwFQ2QTudt3dorOAsw5/35s/P/3jaz7siJ9ibLjKYIigulfSPDumX/yr154/
WDm083j7OT4udUhxmv0mp2Ef2gn3gg+i7zNhY00a5G+yCxtL3ikuWFo3q2doL4p5NuYPUSQTpr7F
IvYBtxy+Qs9YKajjVYshgQ5T3gATif3cYEn6H8qAdajcYm3hVWCSed/Bz6i/WKHzwcLTVpERSgmB
TWgZzXHvcu9h98WxgovQzeY0CQ06LW1J2ejDThqz6ZUrs3S7XbxWryU6FwE5RLvMiFwPtzeiEZof
JBs0Cs1PjI6IrmqV7aGwjTWvlo7vpN2HM+K25Np8k/KnrXEwphfFb+hu/+fsAafgOoot8qv+0t1k
TSmT/lW1J0YugNsYa4LWHf8QUz0A3KmcS67yzn38pPOnK22efDRYUKQfNBbvG2oRGgn4dFwy2aZ1
X6bBtEXGKAV0f5OHo24eVg9cLlgI/ZXFcwtrqH6/yWxMjsxuQBIDXYW0kayWnKICiQayBKLGTyAq
DqJaGADk18YCEAY1ykkBL0Il88LPN6pgMEQAjkXiEnvuqvBjbCim8p0hweC+GLFe0suQ2KCqGzOE
UDtQsETXbCMe+DHvDdl/loTS7kJcGFYvZt3E+2ZtnDkhJQLYx5DWsT9C9CmRnDNqfMq//i8iOvl5
qhzg2gn28t1/ADsob/myi532lt/x7eTQ3xjiedvQFtyn0hGjuIm+Tj2FvrpItgLDEBcPVrqGHpCn
DFtEG9kwEvTlhG+bmu39hdbHeZbwLw5BD4iVpjPji4eNFw3B+mWcyAfjZrdkyzK7rvvrwKrAb7+M
FsigmwPKcVYskKKSN+niin4wNnGy61bhVluLP3T2WEcpMGQ/PeGC5dJCynDBiopvikc1Kn4QDYz/
L3uFU234KYHAgF5uLmFwhwP1AdUkUSi8RKn/piEgiYqMpdbBikThjJl06KAZO/+drrk3nyOEZBfx
XIvdMPPEwRFO5B/000NMyGoreO1g9yoqM8WZCMTe5K6efQmC/+j302xPsSpo5+S5J8eFrYanxHgj
M148oyWwW3wgdZIcSWA9SfBTwXthxhbIELg2EgE3jjFZ8mNlDKfENT0d+YFfx4vmguhmCARgZ3Gj
AjDGS+72qlgX4qyinwfTGgISg/Tpqi8WkrpRSpsOB1PfcwdG0u6AO3GWkYPeTx3Mha4lubhEpUeQ
yyDYWNmkbY7xn8QAoA2GSHBfUhMySla3pe47Iqj8jfpu1ug0ZYRsJalNbuYCubym+QmoyvQuoF58
7IYyqMtjbZzax+pFWfJcFpjVJbdJF1pIuJ+Lxe2j3CblWev2KrcvFqvJknIiezhNd3p2hyo79wp6
4G2Pl8Aj/gp9HVcfB8S8o3ApAHtgSJ2aJo6VUqrzaUe7Yr52jzcGV1hJa0KIk7IEt0DQZDDAq7EK
/p5YJw96z1D8pDki5S6AGXkHBHMWSziqSnenIk71HRKL/Czuxb1+lFW0glYv+bnu95KbCHbfOBXO
0JJPlncLvbWbggwo8gERo9WzPD2SYdz+D4J7O0Zt9isSbIMeRqizhjHnZJZ90zelOASpwt+28Z/R
enHgTu2C0GjGuMDKT33C4uTEqdGtjPEi4H4oZe91aRqVFxsutbN0JfiDKMTJDrTocRu/K+S1zo+P
aXpEH0cEDSdQDn6bQehmTxQqNZMQwdzV1IOi4tAmXwDZJHFTVFDAYb/D/LGnNn96IzVMcKBmZ4Q9
IkNSzEGzO80MLzG3IT05Om2EA6gycbPygVDl/aPpvLpU1ZYo/IscQ8TEKzkpiLTphWFEVFSM6K+/
X7nPPZzu3W0bYLFWrQpzzgKmSKiV0fSC/lK0eTHQM0PHpMu+QztNSLykk3P9CrgY3AqKJMj3lt7p
k/To7zPao5h0t0h7EPTNDs80R1jzDJKm8IF47I7pg1Lh0f0A/5rg4F0/FDnI3H5b1heZgqP5eBgI
Q2MkstoqllR0uELwj1TWlKbpZVeb1cEw4uI+RRnNfqD0ok2aLbQELMR0T8MjbYo/3u2N/t0wbyHq
4p0ytKigESDNiq/XJI7rCygQsUxKAAR10MOp/EFMhBEJhktxOuNj2+kBltaSF+lS6ucpT8VxfZ9c
wlyUkRG+bmoUDPhI7iamjo0PUSTky/vLes1QUnPU1iRKwIqRO0bcFmY2TWrxKt89+OkyWZmyaIEi
v90XgV0NihF5uFVN3cPpJDd6BVsavTPAJqHo8lh+Zuoum7Xb6C7r1J5JGBFDdHzQsM33iBQ8Gc5r
J0KL4pSBCB+wl1/2bi+bMyvwMxsUH5agUM8lrVFOk1K1e8gff0ddAOUKUpIj/NwuQgHV/IWeNa6F
pLI7iUoPiZNQYtBZwD8Fw6/erR7RE32a7zaOJsNyzKA2GhWSopg4psp72IXIjQ+F6JlOMEIkQqPR
tCBq/Vz/jjegQhSMPv4NJ0dLDy+2SMzTxQhKTNrjFXfr9J1p4HkHj+P8mzG9VFJFYeeFDk5wQNwc
QAs6Nd8BBhlJBhWghXaJurTjeNHrsQ7A/O/PPxFvmg+/RsrDeH3i7+w7Ky+T080jAL0v2NHaF5tY
sx63gGFpRFTGcdHaNi4ufgTgs46BnIlyNJ7DgsGmNna+o0JF0gUnV3sFaiZpGKcAvVXYr78bYPOn
WWW4VkS+4IKfF/cBFKO36ZE8bY5YY80J0dRlgKWV1myU0HEht4piu3VrqoBm6bIg/9hcoAn3NatR
UQZCrcjX3BLVyrTfnGteR1QJ9vOaguQR0Qrh+8PQP1Rj1AVVlIdIzLRZ5fwZvBok0DeI29fguIOg
fGjGl3KcE37v9g8zV/xHw2l3TUgRkFZBLJICnDWQLAVz93IoXtwp4NBsFcvUBWvcmHZf0QkS0GV5
QGuZpVPOT5nbQ1sgM3L4QppNpbN9m94/6/ow7F+dwwOKErCGSYUtEcUlmMQR9uIJuIxoaKTih8F4
/g4rSlBgQTIXQYkPyFYkBjromUP4wuXDHdi8B6QKDqjSRfuX/UYt9emi34I9erQ9MB6tyWcHwVML
e+S+FaO9x6CbgK9oFHd3gfUguYq8VMu+u10aNTwMtDSuTwfwHRi+zhRAcXgtvMe0LoSz3No+WbHD
O1QYJNTQm7kYuEN7qAbjz5I5cDvaeNoIj0D6ZfLtNfuthNjCLhp3z1HxmOMwfa9OY1BQnS+UuEO2
K1t28BvWys0gHXCngcwfnjQYp+4Vh+NhHEoT6P8BHaWjrZH2YzxpKjF9jGtqBdr83gvvPXgjg4p0
wjVmWXzuqIyYIH7LvlTes56Dts+ZXMLTbH1nTywhhPEMvopx/Vg10Cddq0qzAASTb5HZw3J2KTHh
WuDzkWgtbE4nR0eVLCP3AoFXkHpHfGgc3C+5icKPwPYS6Ctm1rAqMBb8j7p3Dq3OvX8W5cHr54MD
SNPKoBalXP0WNVGCJVTScdcOIfDDCTiZbw0/Aax1fFrhAwCTc0o6yGc26GtWWbsbdzsxhZnXlIIE
YPBXmlGX/sZ3PF1V10hLPsgELHEUyVGQq36aWhYc4UF9Lz7VD/aA9IUc9PG2IN3SrtODajVWX9Lt
MFSY133FbX4oMy3bZ+s5OcSEzNee6Ajc1XlLo5PgTQ0RAIDfVh3cPjremd8kbkXOwjx7AHiLJm2M
zH5hXOfVgpIdELsHyzILSgSt7k5LMfcsrb35bYTQNe4NuzwxFf0v8KPWqto+X1H3edb3a6RG64eR
I3jSFzdjg9BSs3eGHC/ZsWWTSPU2uWAs7moKMvWFM8rmJ6QcWMoRLnGflmwfONIwZ61qn9SwFDPj
0zG2eAytg/NFM5Q5ob3s69W9VYI28Qnx+iNctxbrDyi4JhjEsI8cVCd+fZMStsHxBUxCb0annqkq
ThM63JFFYmUUD77aW//QtU31vvDAO6WHiMDmjvEtQmoa3Y/9hJfWOTtdTd8vP5oPBP5RwknWraWC
PE9lzItjWJbG27xO8C2dv5uxH24T3GUyreqCWVy37aO2ebXBboxYiC5zQc+fIJ+95hgbbSK7lU2v
bDuD5lhhkyiJU1PsHmTqu3mYUMahAwdYxIia1AI9cOD5bVv96wZV9PjjVEyUNXVCdj032rSih4qq
q1bbVkgGnCxsJnAqEtwUrrB8Fq0MuskNd4tc7t17en0brauBwjOoG983RziylF4k8xDVg3tKRvAT
Xuy225+e/C7R1R0tiKhxNFUAXvQCkaNpI/jgQUEB8EVwxTiU3tc/ev2x6jztzFUX1JSAzYbSGAw9
txvsG/D/hmp8rXcIY36IE25dh1Aew9uwjDVf+ovthwiFuaw1usp1m1OqJVpOwm5QH7wizOzc+yL/
opDop6OhHKcAFt2rpxe5Dz69Q+4f5E573JzhLVzik+LkaTY+L/vjWyPuZRYOR091chp+qUM2wy5k
FFRj2qwjHJLyOaca+bz+tWkBgk4MWw6Z6AqtgLPeedECO7LtLS2r9Vh35mQKLWaJSfrUtw6Tq4sm
nfZBSkNH9Zy0IqpfOgW6bP2adEDPvYGau8/0mRbzfF4P6+E9EmWh0+JgPZx7DDsKgtceHE8LcgW5
2CVJp7C3a9LE7BL2QMpnvpLFZPnbtJGjx90r/X7gnQlT64YW9B1grP0qovI1AMqLCvEn0ha3HTSq
21IjBgWqNAQ1+VjeknLeDh/JJ71gH6lj6ccIrKAHgnxzSwDerS/4jOywRdj405a3E+xeWK10w1SH
J1YKo3RO3o/oWbO3oiWCLgPUefzx4+R+X5wOJPiglrN0QTh0RO9NoVAbs519PpIR7qOk2zdbyFeV
zufjZarzfuJoRJCNMYwtt/wihxWejsMmzYVJdSE2mEEj9ht1fGjYdWsDUv8C0OsTsdmSvew9Z++G
pV6i/ISQzm1+3i+vMCHZ/MNDBHOhabRzIKbXsK5EQhJ+sEa6EIJ1viR/9aidXkjZ65xihlqQZhru
ZfvqePis7db0AfQBxRe1tVRpOXRK0AHJ3avbjXKQXC61VRx4+lPYWBI8sapIbwhNrIr41Z42M7Ps
OgcCUxWJPefArbzpRcPv3FVBo6qN8KHF7RK9SLtXAh73KY4Ufat8sXV1B61WkLXACUKYBFHVclAP
+apsGmkTmGqdodtF04BWiF4G7AFa4TwRO0iU/qBRmN0F/Gl8VppK9C848hD02O3ArMZQmklWndpA
bDcV0n1lY3wCE8JGXi1LAvLvGOWZXjWjHpWBGaN8jIsIU/fj9yrAPm+jd52yGbM/3a9htx71KRd9
SOk3j0Feu4cW/dk6y1MzRIQkQ7zq2gP7SNak+K7v+KVlx/mMEEwAEIJB75IQUl1FXT4eIEyDiobA
OJakeJHEJZJ/WYiA03PifrSI5PG9v3is7+wN2Z3aKIr7ZOPJu/XcbjcgWNWUuFkMun14WNTx7dOb
pCWRq1A1jAN9vSo3q2xIvr33dICbz+hodBp+kBd3IDGollrMT9Stj5EK+/ORmUTKKKPoJbEQl03Z
uPV2H2SLi4556vk3yjWVleFLv4cVQLuujXy3creaDet7jRrkOcma46ir63pGFiXboXmPc6ut98j2
71MR8l2SPiNI6tiQei/QNfpWx2wNFK/YIVfncdLSG/bXWwoOEj0Y2VTMtlk4kJLtLFV/QUAjIAHv
w5OK6aNKk17AvjBWhRnBvNtAP0L8hQxKt+mggFMcEX10Gpr/RasCiBAJSB+5fBRFGj1K8/YBBWcN
fTfAcih+mSVMAoSlSCrSDte9TBvoj9zgyjW8C93PYAMgaHKZfg5Gy22FbJnLthY8p18780T5qI67
Q17Ymate12qEb7fhVUF3iBSc8wlQf6BSAlUtaA/VTTNRY2kc8iEzighGiCjsCeGZlt8dfXwaNom8
WC8oglsKqmtyX16pBOLEUeAnu0eeRHvozS1jTYqT+sUJWjCaU7g+HwvlWa6eOADBkfpG2jF+19ap
I50wIMf8Hd6gjpzmT5wExZ06dyrNYCrICNpeausRLRzsdHU3oohHIHMYKd2kaEz+1aNcT/nnbHvF
vwfe5FOPhkIqf5WPXkExAJnlSgfZB7GxRbnfOropyNgV/Vms5+Aw7gzbcc9pBeWqF9+jj3eJWq7R
cPpBNnw4jVB27cLp/RTqSaRnAPBo0LFqz3FpiYDP7KbclwExK+BMamqE1j+2Cpg5XkTe4rOFS0IW
WA3IbMI4bR4tkD2U0JUpuQgW2X2hoErdHAirG9K0W46Y64j012iPJCJSlzQn1/S0eaSnFG49IhW9
lglGjwIYolyXBct3zRT7RscJkMeGW68fdEBtTElH94L2wYE6SYHX24+YY3oBgkPZnuCg0NvsZXco
Cg+U+O5T6zNUF3xPQkYTvJ6GDirNWq7ER8wuZUxXph+usk2HE2RCNf0KQg5li7MDeAq22WXycejb
uBT05TgbUCiF8vMG6o+U39fjtTXxfG49qsG375ALQeoKQ0QSE6ZXqwTxxOpEjuWFsg1aYCgYoEPr
9rxTCCT87xCeZkpuicRPw0XmwDxxPZoZIGL1110B9d0vkKjC4F4089M0sP9X1ifyVHuKBr20h0sL
aUWQyOe1knmZZjROHlSyBk2OH2ZHtUE/d/FXdFpGcdHmmw6he5uFgeRrm+CFoAahcQ+86GvbhlJK
9wZgdn+XzYeTnmpJa9YK68HRrncqtRGiWvJUIzD8X7o3bT5OZ/MAqjTHAlFYJxO1Pq9rkAXs30g1
a4oAkpEEQs2KCBLZajAt8978G7+n+bgM+JXIBAiHrGBWK6fjN8Ie4eJWix9OM4CfODiPrv51lCVd
q+Ujs+Fdw76s+g8gTyarYuekNg9Wn80dbs/ePh3IU1ko2vdUvf2Ic6/AkeuPGdOwWOVYlwliI+sC
NDuCGvf1O2TXVtMLzTlBH9Zzsn4BV9QmOb8PidIJ7KKGuVNjLL1G1fJmgTB/oAM9ul5SJTdvthpz
GW/8kI95JDwySLpbN5eGZH/EZRW6X2xbQdPq0Fmwb+zEQe5PWZEmKGqHNpnxM2iEldtKeimT8pIZ
hOG5SaS2F6FhQcBSUNFIOKEwhu8hfUVxL96SIaH1mjoGAK3VNkWhEvUbQoLJJ9n/Xbw8aic1upG4
HIAqkTUg2xh+6Ucda8SM/TjvOc0GclvuBxNgFNDg+HWPVDelxODpaiGzxn0tHtCJ6YtDnwVX7REx
6wQZZNNOu6ddeDEJM31ohYDB+L8ir1IZ3fEV9YIrST4DcDvIWvEZ0TswuhsgqjcW6LA9624+EXQK
SHzRsSESsx0wvSCUhdliwlMFQVcTcVDSQWHQ+45gA8MAPnG7kX0i8v+YLzxqBAlJ9VUPBwmD5ryD
npVRbAFhkuvuU2z5HXJDejrhHo3zZi1Kq7TE/K738ZHiTN/TrEoFoZpDzkJErdDDfnQ3O0hbQlUH
KqSjbaAifaB4rTYSCC2y1PP9TQfKdkK3CjgKMcrNyhg6cAHwZ97Rs8EaRdib/daktA1DjjXRDitg
F/c+hY6LpZagrT+UXcAHgf/QZurn79tkJ+nuShYSkuCgkKBDmJfn7AMg5D650iunA5mKl+NHkqfX
DLXpamT4IW1hpWCToghztMvD4nB0+6SePd6p8fXJmtn9ObmAF+4k/NvuWBlB8L+zYyuxQgL3RD6l
cJUr+TJ64NA+4MlUf5BU6+/nqHzSrKl9btAjIVEBEM4BVitvrwPB+cPlIrDUrPz6eIEIxRZM26L+
2WzS3ADVJy1bFXlaUF/qNqGWFVjZHtHwIeniDR4BQ3cAdj5uDW9PmvR1S8GRt9DIyd5kGAC8Xzug
Gc9FQiH2MAfpdIgvwp3Y027JfkujMlRt0YMgI9cIkGW5xei781lAYg9CthZaqVCYsNZI524aMxLL
lEXzZWPcE3gwewxuKu2FYeaRToXLQnGwS9zjk6QAUlUtq2VzImX/j3RDw7w/J+0dTBUqIzeRHG4y
WSEtT8DltBB77Hvvk08K9/Gx0cTrobcloXfAm5W0jkDaGXVDEI5370zVi6wvnT1ThH7/7S7F2SlB
B5xsYP/Cs5vg3wFeoCXD+23WECcfPoqK/FF0eOmZQi6cWo6O0ww3gX4blGg+KHJmA7i35+BJUxpE
U9fl5umdnMs0jy5BK4FN5N5dze36KlKq1QjKnc26SFQissrpAL4WWJT57IlcVxuCEW0HUUxFln1X
TBjit1EALh9laPKN2KYizNTh70Jb6vVtBjM3RjzWRjc3oVvjAw6H3tjUaGkknZTcKSSby7SHHlNn
WkcXRBubvuZByQRep/f/Tsl3co9fMFF5N+bpIeiFxVTFJ33rHVJWSCCFtLndcde02S0GrE+yki1k
Q8ZE6obO3rsM38PmgDDqu8r/yAdBvLa52+Vib5OQG9xH5UJL1GEfTY9+SOLjSfaPLBieDzA26EoJ
wfRhfNmCE8uJGAcUARD4BkRsUrY52M1fi6IeECvSPisA90SW58wGM0+5rAmANKa3EjJeE6yPPmOi
6zMK3fpC0wdgbjA+8iW9Q3+tYxFWZx+mmwC0sHFr1B3lyxamFR4BzH1i+Tny2a0o25AwRXn2Sm25
hy5HIs3bwBwC3sZ36eleTqofBQkX7pSb44FBz/ujG/XwKdJZx+AVlYPL4AZoC4CyeVm2RiUl5H0k
5GOQB7n/2R59oAttrw+JT1q3I03uPLcMruhrrEUrsKzpP+KWVwdc48VqtWjX5VGpQNcJxgcQTutE
ZyaNScWEsOkbvDiOTpESXOhRodDUm/aPzjkCLKC6t+gwzmLFRXzVvUbduE9Xv1N6/ztBTuglZDA+
iGICBKDUbHB2VNirYYdSnUKRCL04Z/+mCOlSe+7sgRG8LLBT+wIuwBatjDHKv8mJfbe2P4jc56Q4
s+f43h/UwJYUt+yivWO+iJsQdJ2RFTObpurdBo/knV680nsZ1BeHKkjy6xIeQgKbbUzv3hHNoJAr
0kuPfgYB4qib2/CqN3FWvdsE5Yo18PJh6T10II/wr02ELWK7HsE/+avRrwtJtxlQBJBxgA1lIUj0
pDkXuBjzTqdq444cFBsZjA2IJz3rFpQHLsjuxxnQFSQMR20o1V2jPX9M2S0f0w7hqzbvvwb3vd+6
L+pHAIoXZR+6foBJk7jkAyAZ4SoVMgmaKROqezX7NMKv2uq0zmlRiTKJgga6Udu0G0QWCkAuRBWV
8Lg36B7O87vyMvZ1bSkg/gcEotTCkOx4kuUjk06GXfbIt2KSAAGa8QRpaZDcZPfmu7boRvcF0jVQ
bOn4+QWFfpqjWbeh1EqyH7ISkTmFLszmNa4W7+3nD8DV93wFSGyxkJCh0Rc37xWr9s2bPOz2EO5q
3NsAF3Tz6EngNc8jilNUqEt9cUlov1QgJMH230iUEI4LWfV9ZV4r8/Ckg5kFYYlKuCRJPlKs2I+O
ZxSvQFQId3PvfCkAN6HzuoAyUBLwlPk98Kuz/X4YpIQqAivcYdoHMx7TFkEewcqR1ksNXNnwG7Oj
PEh7S480qAqk0K+voI3eDJA5avWAx8kMU/Zz24QMfbIH3Zqkt0G7GjAEaDQ+BsW6vzo7PagHorjX
25z/qnGFNcAAV+zA2aS6gVhGJBlXrrT6LMjz5WIRSea9r0XBdfjMz+Bvze+42OWrc+b2QaFIE5Ww
LpxzM2herCbYd5gQaX5w77jEF/8GnMNRXy4U7ObFpUUurR/aAzr5rioUqFEb5hZcre/FRIIdV011
22CmYNa8w+sbpD0J3P2QRB/sIBIkN0f9ho+uc6IdE6KAdDvveMfaep6cJ98vFlih5x/Q0OplklUp
ugIeOtysTh1f+IE8ZxVATaJPGBiq5wLpkPA8o9EAmUz8blLlESCkAbC7pfbXHkNsVRP+GRzsIxUw
wjVs1pFmCgagaqJJqgBkjmDyAenooH2FmhYUT0wD2W8SkUezQW1dpf+m/vgGn7MJllI6aU16kF5v
tFoQKfUGnNclUCEIamR/IOCAtP3id2xQYkMEBaeM90bXEC/O4rnMsNemOyHn9Rjv0czqI6RE4ync
PYIDvTl5L9WQOcM1VsWgQkgB5AhQYHyNF7wgXnYEWo6fQnaa8/TxTF5XyKV2fUgqquISUTOHUdJG
Bp0UEx+DpwIpHPpbaQAqBuaA2N1h8xDgl40rgTA0yAVEShAboHIFil7dbBhPlFcJ7/HRhvu/75xo
DJFz9l0aNgPfH9/dT/Kie3ABVSQf0S6C/eec7iGAIfM7ofPJDZg+UhOrnM0TywSbh/Bt+hRC1356
8Yq0NzoNT/Yh6g17QwjsdEigoOOczKfz5j1y/xF0TcUhy/6xlWHP6sC8AKCP6AnVQ5JWYyy6fTvu
mjiWrJBflMDt7mOjaOTJ6nh7V1wrm1QHyCQcetod8sOdBbU4khT40lwBNwoy7KRcgmml/9Jr3oiA
Kv+10qv7iZpRXuitVEXkH1U6C0Hs2WcIGNMvR9WfsjpHBxPnKVVDOtefLFBsTACgGo0Z+AYg9mD5
uU0FYhlrXEQUloE0p93JZ6gFrb/XuPAb2+7mtOqGuV+NlPQ2V92W1f+77x7xYd6eaNi1c4yxDjDq
KBm1jOeW+dtjM/3qF+RNMBX3h82sqhJtrYQMdZj3JCnCHx60P83JhZ9N5g1P3jyXxfLcnOadFKCT
hq9b0k91sD8k171Tw5jHhwUeTGNgEhG0yyWLB8uAog0oRgIZkhVt4yryQ81J2yfb4gEZBlEOYuU2
aFcT4IKoDD6XjbtLowc6aSE91LwO2ezRt8yTghw6/cHY8u50d3BpS0pmhGacJGVIMBYnl/QDlUCK
3jUD3rER6oQICp10CadU6aMQYYBPpRUChVFUWwhGz2nr77J74Cct0ig9WukXLfPKIfY1aj2O43WC
z6MX+opsiy77A0A+fsWhsFU3JW+hkz2kxsWqNLaQ4aCCUocmbXSvTbA8eOcIhuIIsXzvw0fKhXN9
XE7n7jIYlATftPlr+QQRF1Ty3yYY3xsx2d4EdIXcCWXt148EDYUbUCjVT7DVKWDfzh3dJTrxktnn
ukRAOyxIGxxD4FsVkK0jbOsSP7YhTDsojS3uMa49hCo29vF51fK6cb54jeFaXP4o8+YBxYFOCJAd
iCLItQUhCaj+deb0ZphXpxHtY/nKE1A6E8Umde2fPYIEgiMPXaO90VsD+vda9LFu8nVmvVs0yqFh
vTStR8bVZGrI0zV8ztqmhYcJpIgDHo++OA4VmzfljTXwsOS8vAsd7MlDpnDaInx9QKFy0L/HfCZt
o3BRLseRBTWFlGnTYTkTV3MXK45oJfcFE8VBWZzKVTmAMYOOWWVEqxVPIIuOcp/cStJVJqvA2EIj
tbbbvZk4VqgY4Xx61sNYD7cPPUbj3KByiSMF/0KHHcV3gjMeoy5gsCETvu/hP2Rxbu1NcgYOs2KA
UIfZN48URmuDooY+HI/Ho9EGCR57Qj7KYO7xtdd3JNX0MS1w4ZxD6qHC2NepxCI0XP8O+Zzn7Ou3
I5wYCp9XfZnpczkDOaeHvl5zfhxATKzu/Oj0zU4i59QwcB1+IyDzFxQt8xhtx9/ETpKGEb94abxN
C1qiqfRbuxhffSsD17C2TP3tdPr1ycP7Z53VECnoZzJyK9aBrA9WCJr6h/HBTCsjSVkocQwnhTc/
RYDzbdJCHJCXLG7eYDYLgrdPrw1jAadQYhB/Fq2ASfEKKPm/w4koNnFo3L5VlAozis4uplwZElx8
38P3kutB+YUrQ8HIoFrF2BLl/Vaf3GdZhQ+3NJwtWyuZJBsQFqqVQDeMgy3qmnKjavfllgiWgAWB
O/ObF7BgRnvpl0wu+Rt8g9z/BtVACeRQg9Lvdszn33l8/R3lCC/b4irN40i+lxYlhyGzHSJdExxZ
9KR3NmrAo1t0i7qgzy3JHzswKtBaUl1yY7xM8uRH62zu1zANDf414LTDovgCy2gblC4CaB/m2SR2
Ibcsz2lbrd+hmm8HLXSX9LW/B99YWN+H1yvRTuvDLg0ERBtjY24IwsFkK2iuCBiDhjUECMabPfd2
B7Nj8V1BQBbhMfbxWNY1tCSSVJhvDkH9SiApiwuNFFDBiNt4HX6aTYKjHox2f/7fLtgEs4BAc/aL
MmXtXfTdRx+NgkkwmzWNwSTYBfJLMOK/HRPeORsbZH95ZFbbvNlssWBCeYsB7zJYDKg5RDRu1leQ
PMhc0hDNjJgLuc7qjKfTsDWvV5ctDSpIGGDS5nKbcr/wUbwNVIYWHBbHnkOB2q2Asgfa7fZ99iI8
nHNMaOgqIbHDEKsJi60O2ZOqIWyUU1wNEcn2xb68LRmGL81jAKJzW45okiBXCFG5hWI1+4xqQwOy
qRryRWXU6/pXjCBij30Tc7rf3JdygBKHVACPjspWnkjMLQekAVsO0IkoCcvQaObm5Lz1TWbIeJK8
taB48m+H0d9MOmgaTjb0oDJhSrM4WK5irmp9u16zgP+ZOfldKjVyAwY0GPvduUmle3Ty06nfMCqO
7F1i7n4LHUic/FSx5Gs9iafxdEwO3wblZd0c/CJ9GMbxdptI6Ue+IDhjGsAA8378sE22sRNPHcwN
BC+0ESpUbXV4/QQ/JLAW7yT/oLQog6zZmo2qJLP5OWKBuHJn/81woJOY80tCqfnCZxCS0xOG5esh
fUebCXwJ8YuZmPAjcFWHbHdkSod5ko3A9V8wuinMArrx6lDfQ1SvJnfrZTNOxmSyGe1yc0Sq2dz0
zIwHZCpTg+G7dN5AGhJpkYtL0EUuVv721nP7rY+OjDqa3pgqivkcFz2Vstd9IGOOR89RGmkJM+HC
Q1KNkgGUAxraXyKmX+4FChVBA2Mklm0taWmx5URdurPFSmK6HIzvdl2ZYPuwbFhhNh7muBg0efr0
YcXTBPUEsD4ZJqqmnob1gtyRY6bkkI0GUgpfDYzY0SBwxyCy7fxtMd4J55wyUyIyP3IRrLJIlhGP
981Es5KtmL1/788Hb9fxOpzOw+naiZ2Eq/h3pRdKdrIpKK7isnFYOKnYvZMpfhDwFHvVNWQ74FdH
vjO5/LdzhXOI5ipuEswms+LfFQCbADlRmKdwXQwxbrL+aCSCwZAnHoMG+zuAVjrsko2RjEwsOz2S
37+p8mWrlikjr6ITOa9USfLQTijpy/M3GpOH9JlO2y395WE0QsRxeOYl+UJhoYouxtOIWhbbF+UQ
PXPkexTZXsR29BuiHqeiQdlAbMbGmJE6k/v/bw6AkDAWTWOxWPDwzcSoBSsZy8RhI+RQ9AEmcaeZ
vHAhIyekv4hPWi0k8Ss72oI/YeEWKV1qjCTh1asVnws9ggtfNLhPvA2/SJWg5uzpPQM/iA8GW8yr
cVgWq3TFf7TNtnqzjzWgzzSQU4v6k3dfAmC3jsk1RYIa9mONCQMMxtCAmPH7Pnrps9wV9wodUaTn
X2YxfPMsuS4KlnrN8+hEgay+gsmTA4n/VDw8tD547J/bhXKr0bHFBNbhK5TXEBTyHv+smuQRPyhu
l8PPbrB44poaTZ96H+MlC1LMF4L2PAVmg4+NWiyiQj+b+NuriE6aRgPJRKqWXLh8MXQ4Jf/5EExj
xpJT5QNlSQI0xkDyIp4uPR8yg9DMmDD2/L+SHQQXko/n49ioNrtRMJPpwHuAFdIjuRFPVNsZ9YZ8
DPeCD9jjZ3pY0MVkMjvq8n49ptNi9rvjSPnrk1kgt5c3KLB+X/mJRJF8pJzFL8kqt42pgxf65v3F
ZZXZ0XcW9gLQNBsZSzJNWYKl2NKf38GyTlMvila8HRedodty9fpOy5csbUkWVyaQzEUs2mbjauZo
w/a5YbMIZoOWuLvMqps56+jBxDwZI14x42q5ptzigxKx7U68dZKX7l1wfWXF4Y/9d9b/P0UoSDLm
XJFiM1lkIP997oTh47OeOnoe3LKbWeqfn2mUceCsBQeQ8DneYEYSg/FFW4jIs2lhMxNn64jhSth+
xDrgcpOz+K13xVzg2neBGDCfo2/4ZWre8fwp0PgyLaVGVlMTQKWK4EC+YEWhbgItOwIYitTeQ4z8
BpQFAJDK3bN7jjajCa7IKj2ZfCBr0Mz1WUD+y8Qbkenyu0Vygy5MiydTLuA/dllcU7wQdkmEgvhl
s2MMe3ogvols2bJ+UyeJxWISePLOi9mDM/n5POK7JCmjvK1Hv9ivxALLPvHzqfkjBpLsAdaRWSle
iYx/4/e1AE/PfJFVBgWEB+XEkID63e0n9/t38x8sy/9XDieT5+8MOT0m8e9y/nvPKPrdMTSof0dt
K8ASxFdD6w//bUKfidFI3vA3EP8CrrOXJ7K0f5NBpjl9PvzS/CMS8VVjueSH3SgzuPcypwYy0cwR
cYcMz2Sy/BuOAfH7PR3DOPj9lXcPPro/Hr/1HeuOhTBYRKszG8aCP41G4xGTCMVklhVtz7norz17
WsxgETNhPsk8FxPxr0ohYeArpNT2owcSfxr+zRi39PH4b/fBK+JK5LYx15m14vOxhlesIEwLS2W3
GxemXHOpD2pzJuZA7iNP5UYnydaZD4d4kxfZ29goCTK9nC28YSWPqcQQycPtE7rJti5bvPytxNfJ
kNDWmw0Sf8578G+1/5tQ8CzAIdGWyWE+VRYTh7Nn0sodljPkQ2UlJo6slTTlRDER2P867Niso5T1
Kp+UHI3E4ykpKXfsQpQSdP0MAxcWqeYqEmvJRTTYqCKMF3OLJzPSzBYukl1qMuJOzlaVgZWS4ZC7
+7R+s0POg3rRBsUK7D69hdE6RgjjELeIrKHeocYkWsqNKBsVfG9Eb9r0iYk/pJCg6TYtk6s2xVSI
6Re6rHMgUJcJKvdMVljXEYv17zEZH/Fh/x34X5RMuMUvm5tyI2VMctAJeDh42NxMnhV19AmaMkwB
CTYAufCTBCIujtxmQ1pVXhuomL6bOZGFK5+EZt/PQ5ObRfrqj5FOEyI7hhzXmx1EXFaMvEyPqNad
OIzPhNdkU4nsxUoUeMT/8jkSr8pMihhiEPZcUhMbwKTls34/twxueoQXMOOMJiNM9KiyaoA0mCxO
huoSS1qaHMr4yKoFT8qjss8gy8EiV6g/IbXy88NRBzTlL/JJP/src4bmMqRSZLJ+I4ZJfjh5smfS
c+skIBCiBkRjGSTZVuUn2XdPxGX/PH4xbODTcGYlv1C5cAkMJLw4wL79Vwpk/khQVVorfpLzW63u
XLmMwZnRkINJ9ZuQmDt8yczcis9IEiJz8WavFmEHsxmxVtwc/oxSC8WC3xso4uutpLfjv8uG3YAe
UOGi54ChkZlywsySMPepo19fRoe6p3WiDdYhvvKmtphc2ZuZz7vx2PeXwyXbz4RgssdjGG2OiYRB
15DL+TcwTJXfaxhGWWwY5G2caMPkgoHALZvsnSeUcnHxZZRkzshMxdjTi1KSTCwOyU/JuhH7yowU
+y/vatazD+Jg8uu/4E2mW+bU5kLkMX6u4wLTJzuWuIfif8qk/91NrCJnePb+7Ts8KJfGGsXvEV9Q
3v7nUabidMjuz4P8jylbRPIx2OyRnK04PtynVctaYCgWXKIYTHlEpptMHwzI0bJXWATmODufxWzn
/RYztCfE35BX/QyAvJCrZBg3H33MnvBmnoiJ/DcuCzwnuRyGgjPlHdKfqxRs8DwkaAoCcTtks0T5
mt3CGKk6q1FeTFdl9klextDMTEkPyCC2CHDfsjC4LL5PSFlyS6gB+DNa+LB/sv3KxrLAJ5KkCMn8
fEQeJkDfwycXY9FojbAjWuEeY6LFSfptFKI6XbikBWRAGIam7B6sWRxpvC1/UYc9FyV8p/S12Vcj
33gj45gzIzu2THdCeGLyjLq8jKUs7JYvC00cDpkdMqayTfPsRFyZMiHw55j1HfYSWdqwMn+5GglZ
vsx1lPsKg6R8NnrjqojXLK6MfMnr5NUELXZ394O/Qjd+705ptWzMWAMkxY8IDV1DGq2RP6B3wQw5
N1scHzmg8znlRFKokt7EAbKDidw1ttinxKobipAsRJwXJg24Dk5bApiWJExlKeQ/Z0TCNnFyuwZm
kKcnv0j+n1e24oazlmTzeuJVyxcxNVphWKKnJefVIC3HTWJGsY+L6RGDLp5gC2Mv/wZBx8QblWex
ho76iFOTObArzLMxHu3ADv5mN8sxGPAzxpLRFHfkN2f4Iyp/Or6CR9zrrNdOUoq/GmOFxDh52KJ/
Dl1mFgTB8rPYHblo3MgZPDUOCQsVSUWm2Gc88C47MWfNFCn09dQhUmN6i+clO1iJGKIcyL6SiPwA
HJabL9GJOE101dDhfw3ZaSRRIJcrqct/mQEcjgbPQ13EZIMC/MnM0ZifKp8t3odc3s+x+b9nzsz/
7dlidsRgdfQNGQlcObmfdEj8OaJ4RywGiQVlcMQKibsvQyT+EDkIXFpCE3zeYPZCHgMRAM6ncg//
Y+q8tlRXgiT6RayFFfAqiwTC235h4T1IGGG+fnZI98zM1e0+7UBSqSorMzIy0hLIxp0xRix07fbZ
JZBzZnp3WC+6y+mwu9oM+cs/GZNcCqstl1DA5SbgkQBKeNh4bP0F/1UerNAkIZtY89RoTJtvc9Br
6Ip0Y1onMrapO8+WSXdA4DnhG10KtgSIA97i53SWcr0UzWiUsu2Q86b7LdayhP+ph3cHQCsyfX6u
VvLBxG7pKfczFCLdl1mS2kN1Ss3xDnF2t//D3fcJboa8plN12dOEJ2RugdZC568gwyAkER8M45wN
kGZGGlOV/vm28n+ZskCUUPfM0Tv9NcZ6ecNjl8/o4bvJlrKpJC52jKncE7A5fgfjIh5nc7yG52mO
Zehk4od/BO8yo/qWN9f2jL3drnF1prra9Fk1YXKOc9kuzLYgN047Ha9Zpm4ghvtvyZNlg9BPtdfz
XkxBFiMw6QFgucDXuiudjV81QVbBEbdY1i/Ftzj/6CZ0uLNB0B4FkdUYIL6vqcg2p6AR/10rG6+Z
88p76PHuGk5B879l+gTSPQRTi6nWnvZwCIWZxdu9g6u/HmPD5eAebZbYmICL7oFrQN71uEfMGLcF
MCzxONiV/P7By/2H3JdB9MG79IRliFjHWI4maDArlrPio+MMe7JUOlKXRJcVDe8+k1rXko5XSXfx
xPyM2Wm4BRYMtiS9l+2WyF83hs3iQMyCPYzNXHaKVRbKHBEoyANdb3O4mERIDBsjMqQZwn/DqnfU
dCd8Y/P42cs/vCT8SUZMmzlDN2Hag5lhduQEbT5WK0uWlIH2QTaIMf9YnNxRa8J6YAzmdoqvYYr5
nz1NZoGzhporstmf5jBHsJ09Eo3tUG4ZaRT2t7/p2JZPB40FSZCjZ7QVm+N1ysz54Ho7VnB/uPzY
7JkdH3+3zFByPgaSy9Kqjol5dphERhZPmZeAV1KtZpFv2dtcaTqDteRcd5i60orvmQJcCIM+BXQd
KIukeZcZUKX3/oBKWBoYrTFTSkM2XY+ZTJmlUBAtoyYnikcn5AefJENXNb//nuAB+KOkHR0h/kB3
47wTAdanMz17hkxWUBiCWaXP8gicUgMCrET6gx1XRj3UmtKpSWRzOm3smT/ICVKnjhnPc2eVsexr
VsVGhdimejl1pUsdAubOW342jSwzF1C+npaddkYin9Q90EXLbZCbQL9crIM7bvbWwlzkN2TOswZa
+bMVGYvEmbQwrrArsIm5ttBapaeETmDSCT7PbGo6tH4I+vih0nFMjnRBydYBopKiPAX8Ddk2/pbT
LJdLjY0iBhn8oz8VDMcDqpsd7R5jprNm9ba3lunJNmplacI/gFAE0niRHGTGBA4fXzIyJB+OzCzo
TgDmDFAWL/DMhQEpUykfOoK1XBkcW8cWNQkhK4rtg5nkL7N4SYkCi2YiSnvuCcn+u9LMa/3nb/17
MAQdDShMneK4zlTqJMvLrX+oTHZG+8jWCGa3Q/XIQL8Bqdc3t8usw5XbqYn2b2Vc0PKBfBKT0KGY
6Op9qo05A/fqI3xVI4f9bFHOXaXm7fVeFOMjknsLuhI94XHxrl9Ebq5AnIJKL205a4I+Bca8xv8g
T+gY7E8f+7EAd8RlmaNo9IGzCUxdtnDIubfhKRgig0NxvrDu7890I9pLkuloV8hcULU/N6Z7ghwK
OKJTDTXF8YtWJtHmW3ENww4jWtIUYIp5hek7qHZoP1npoESSKzCHYZYJ2HpEjlHyvuCc6yolcjmq
F6ggJigh/NqLBUqB4XyManZhbfxF4QcNtD90hKgIuq6SiPboPz9uw54bQtQFMH71oK2go45NRClv
XG5DY5MQB4WQ+capClsDQasEGsqvA5unngtyFadG6106+v5RWjCgqVrsRPZtW6mNEhCAHhRc2mwc
w9L6S4F6yaSuIimYqKaTkf+aUQuyx4/atgCwths36dEntQFoyrwj0vsVujWquAH+cn5LNfa3bqnr
DtOYiue7jaDlqRm3DyUpWRQuNNzJTYp410/nWmyLDePvmsYWggj0EkgW79ia5ybP0phCp5p1LECj
Tha1WzuHQAQ3c2zV7pRqB2HxS4ct61qkUpG6bod21TDMrThqvnY9g57cvUvcvl7QjDZouhMwcG8k
kmkpQ5+VvUsLmfI7ZyJsXKDe5dhC6bcf+efK+lpbHvroXMbWrY3OM42ykTHbqnc3PXo+lfWvaNd+
nQi+DMyB7wC2S0ITlPK2FKN/Du9qSKyyW5TplPye1BGwqYf0rMnTloAKZZjRd3oM0DPLrLFLB0ib
tejUE9xbZTKP5+Ghf+I4dyH5tAst9C2IoaAGkVu/B7UfRA1I5FW1g8c6UiX5UYPxUs3b30Pyv0Vy
/NPc5N5EaKZI/Sz85YTNZh5EFPHECx5zZQpvvM6ZqUS8i8NDYADfu3y2qbKp4gTDzMfowRYDE6Hm
U1x4qPUsxC8lTGN4088ZvMJSJ8ErIqSmh40P9bx2bKCJUYhtuLI8g3sUcopif32bMI33IcV4+/DR
rLXn7apmmJ9zkVhvoFgESL2jpRhbrEtBsHd04w1FCcGnQSn0kkpBWp7uTghzS4HkAiUMwhEanaDG
e+/5RHjGZHqwSOKjZmyF2j72EqqyzsBcV9B3geBz7ztGLm2hHIqy7nS24WzvxaGBfMqLvA2CzsUW
okQ5+Ja9C4AN9bJvs0QPGoqIKOGupx8158EiRjMTYS0tHPFhlHRRYv9EKKOs4g1ve/ozSBFMc/cG
CvH08LQg1NHr/jCRA6cDnRCsuICoIqmwXROKO4TyOhloJayVuj40YDuR3gZ9oW78bcIg/qs04+CX
eAaEK7BaZOHLheEu2Unq5VhxLgvKwgqrXIdUNNUGi9OtiXSgJj0dwop7CxGICkU/ZHiYhmXveUel
2GHSr6KbOpmPKf15B8dWuYeqzsk8TAw6e1bYPzSmiMLQxiY5WFCtXjWY78U+Gggy4RNRniiqN6tD
tEvgH1KyOjnlnGiVVRXRD4SG4v0zNKAe1UafFsPKAjyv7cfciRERoS7EOoI1tvO9xH+yP0K3eM7y
zUPBY06wq/crrJSwiBbT4LUs/1HsTRXDZxX3yl/r1vyQdhNHB0Nb9eNxvESQ6EIB3N2FX3rrF+hO
x/6MIBVimirxKDTe2++IJQqpnWkDcZICiK/JOkfCa0UKAnPnMBS5Jnar7GC5qACAzIEO5N6hMCAO
4i8OU/VlMoiEc40Ehqx3urv3h1NhMS2o1SAxQA5L5UDsZWxbJ6TdIMTVvWi1g1rcrFFOHyQoGJO7
oFGat8O44Af2SiDpzU/Juqjj7YG6GQ/ngsgtoKCjTm8N6z551SzUqSqDV/sdQN3Mz85DQ2J0JwyT
Ybj1ARp/JIW3T+j9XXCMd7CvOPltafqgqIcuW9Nq57Pa/sblqvnYu/RcvC33Mx5OFEZ0Uxj97n6h
WfSqsY1OnhqyBCV6fFA39yzjrrwXvDcF6cM45eGx8UuPI/GR06NGm4f47BzR7JBS4WX5ujrPh3VS
KYpz9tlKmCImvaIKaF6wT9n3HCW6PFPU38BCB9S/JMRET7tGFd6SJ1wfMEPnvW+e18YL44929ldi
dcpLDmhakI48b6I/IVk8aavQOYyrgw/tB8qomhteZfVyYjaOXAfzzKe2QecUeqeE9cG1FWHlYde1
yxT8gfPwP6y86jReUFpM8ZZYcUmrSAfQODxS7HACxFiBZbxW3xckscesvDb8z6Q0+UwMu4iA9LI4
e7Dm78QzZeeAkPjWwAujAPjiQB+5I2wwufv5UWHK9bNqcn59cGnkP060QVPgOEQ2H93NqiqK7okT
vc3d8rutf7pIbBV7JVLHHpzHaMWed6EWjaaY9bv/CFkZc/v3dCptSrzrjdriPiluT+DCDYq5oUoP
Li/3CyLVwzhikGOeN40DZyh49hn2+A+h/z28tK9zBkRhoEmIwKzc/BAZ6xgRbVpcalW+Tw+iKx07
qlAZTWRo3tDvZrVuXLF23sOlZuS8vDYpJTncrN+SqhjAA7pb/PCdcUBQgRrz/JldJcOJm5/Oo1ml
P1ZnHxb/2G9oeIiWTcnC26HylnDrCY/SwlrcOyxq5E+dRzNHGWgk+Mb5VVQnVKf16KioMr12sqEs
3pjcWJtVsVTLVdoTXr7ANboRDOgBqq39XahnM0S7AwK9UG/hGtho4t3MnrEtjhCMq0/jHtIxI4wG
Tdnzdev7Nr/j8+Tc+Qxrf/iAeKszdpfrA/qnXUVT0DSGtBo5r8qzb/vcfaKgRd5nmi+7xTZyNXeK
3HFu/w6t4akPOohmTYwQrmFjiG/bBEbDxUVjGTuAPll0oFsSEom4J1WHdofoG5AL3SMZh5NGemFg
sEVQiwnX1ce9gBxFdD35wAQLTxUTxnipcUTDGu7+1dEODpJXSiMIRRPEZTwVqnyONqEjYZ/Slkvw
ib9dA+ToCY1JKOPV5yrxzOAQCJkUNsmaSgMpqhTJNVDJpzoJ+xwqD0GAQQzRozbZ/KZhhCDnLP7o
oDhsH0UYAp9TekT4LVehQ1EqO2NDcZKSC8qfgFcpJgTvUiYF9EdZe0gsBE8XsnYeUmjm7O2KGUlU
vtkkDaJcZYYgA8I39ucuTMkUdSDMEomvQFsIxOcgoog09o84pghU5BMhVnU0r/+Uo9HWS5iuALNJ
epFsJl8Ah4AJ/1GwT1jZgypuU2kKpg5Hjl8peCQYa9YssO83mq1C/5S00UauX4IgcLcaZ6UEl2Aa
QiHvrrb61GU218wtBg0nmzfEswRny4ZnKfqI8EThlxlyKeySaliARZFZgPOtJflCvsqC2Oa4R0aU
i54Cmex9BFspwGFDTJ9FJ0PHyCCSswiFa4DHnhxAKYFC2GL+iuoKlikhq+AMolRQBs2BEsAIiS9Q
coK1NJWWAXyi8wgt16QRM4R08V3i7tA8QJmx4BUgd+Zs2SuS06JFCUaIetThjaS+HCbqq/unSQM4
idTx0QlmLZ5vqzUjdTvYiqs1ONkDItOzVfHP1pYfIfLP6AuT4i6p7GQsdYBDQALprQn6X/gpioYz
KpieJskMMKEUHwCDBqvNO8sC8ATWL6WXiGqCAJJ7MkO2csJdMn9kSMbiM/au1pbw+uOm2SOyV8BQ
7P6ckBIqbz3WAwYLFla4JeMybn49LY/WbDDg+y18BTnkTBMBJDz8P5I8uh6llLgUgDU9KiH/gqQF
qAjx0PUfW+pwKXSY7Qs3wsx7mXsotCILtjOoc9rLcjdAjwM4fW3EewyEnLgArUKAJ87D5THGQDfc
C9ecLU4wzM5wmT7q/gba2oTB9yb9brffB9mtC3abji/NcUWoEDAleSu9FNrEI2DOTNdzh4Fi2Cr2
urnuZVeneQ/tU3wBkTB4MSDldA1mySDlrX+n7PsbqIXYHwwCEwpckYTr3OHBgtmlYJkgIVYcsZLP
ALIEeYbcaLayah44B78F3uMJrSEx0NHx0UzfYO9pAjQFerLyuD36k5AE5pZkZZZKlIXcmtJUWooa
Tv4UHFu0HRGelXfIDKMI6IKBni19FgAqQp10NIQFicKsE5DGFxIOOK+Bnk47f3AqWMsMAcheimtu
sE6Aoc/GIezDuOSi+Ln4vgLoDXJMMCbHH7+Mhbo0DD4XBZXpJD/76YsLQJcJzBU9oMjhKz0lW6lF
KIup8EAohtLEsjq8VBYEiAEDUTCX+qslViJjmUzHa81gcqbkjl/pvCMwc/M9pX2E4f3fNEsR/S1r
GzspoASXMMum6s5c3hwSfkOApmy5cgrc1QHSoFLsujMibm5BRiWzEEKwvwBwRviEIJLuAiR4MhuK
XjV7IRInmFFVC+hyIfXx+uxWKQSxYwB85jStQMlLMZNl6VITm60EXbimNrCSRoYx0gVo+uuGzzBE
WYi8gKnDdO50RMgGk1xqNSklrYxKgnuJredPZDpkWzAc9VZmaGSGhcYJdNRgQm7hDzUAUMXNzrPL
rXNeoXs0xWzSRpfvlAnBlC81lZSmBEKEIKvNuGilmWZsADdCpm/N5A+xJrLYXCabEb4s2SOtI/09
dBBAVa3BLDvHy7jUv7DkpvkwLVJ2ct2NLi5j4OgrknpKR/+HEGq4dWj/UOI4u3fNKp1SOHMnfYyw
/lksGgpdtz6fyKlN/74yA7xYmL+bTjV4oukrGdynDfDAm2t5pmMMwUWralgARdTkEGcyS2ToTbR+
COvNPpv1D9pM+mzG03S0ZOYzU6+8FMxlm5RHSavqTdJUxCO9I0lR3maps3z4Fx8mBL8f9v2DrhBc
lV/r2jXxMN2kuIGG2Tmm2kjZs8UXxsphXS9sBzxtEO65xY4Eyub0yHuyMaS2XxwouixoNiqlJj6P
r2SRFpxdIa8ED0mDRWcXshWyLSE2QXkdIP1/MLqmEQ8zM2O5F0/yv5k8xkKmphNbl6adNIhaNHzP
5MB8HpXryVKRmWUTgkwdBmOg9Q35calrkhl6aFyrTZSQbQHmnRJcWuXUsEZasrogDCBBsNtk2mHK
cWLZuJ9fN15WiJvwPbtG/7RF1PtAbSCQ0boGIIpQFnN2DIphhPeXJhSCq6jnTH8oqm9+FM5iTxaU
FD1Xd1yJv8KwsPpQUImPhZTbWGLcZhlnZ0sAhCY47mwtfOGhrGjTPM4xYYlYF/id0ez192sR+FVX
87+6W5r8Wjm67FSmoJSEaOMDfLHX2KDKbEZ1bnPuI00AUljcwv3fnFvlr2oxqcbIIaTyMImYUHOv
8Huy8l+bSBrBKq78hQjUtL4soNmHQvqOWkkCSJCv3Nfe9eaonvknzrAsb+kVCuS2G5cGxCAXqf5+
hrfxdUgbhV6CRvA6mV366FBd/nLjWrdk1zsk+gXbtJc3ELpS/+Umkx9dM+L+bYSU2eQyuoTx5jyI
e/VJLSiDqHQq/QNlgvSHGyXBHe18LN1tAokOTaycWW0hceTFbfLdbgV5eIjawcePe7kQ+W9OCL5m
ku626MfprmBBh4feAWXsiDIEdBLa1eYPpgR5Ce8d7kLURN0kOIzmQ9j3eXNFBSWdz8uO0T4sqm4O
Tfx3SG+9gic0LFkVKMB4NmABoW9WmRy8UqsGb6NGUcV7QUX/6Nd7udScwj6oW6pRp4tPcAjp19CY
F8x88xfkwmNQbiRh1bu4VJ+3DJpK4UOjqcgUDYsdaB7l7meRa9MpyEu8Q/c9PfeT4OjUw7pnuFXr
16xvL93fYk8742SbH9BO3nm1Cuu4mbS/q1y/6j0np27UP/eS9vnvThPcT1icXK2dvd/s3DpOhfhR
RvvMTxSegFhb4BLkgOmSV3KKFOgXnB/H186Oj5O3L119TZVpenzdqlf1Ptvj4ktxKeG1V+mVOO5Q
1hUL73yGy46c29HMbb7rayM3zi3QSG1GzToTsEkBAEN38KhSGn7RWRhGk6qDsjLlSSSMSN2drAlJ
xe6K0gJqn1berNUSc+0QKMl0ATu8kFL1DJsc5JL/cM+Shn4I6/dstkTVykDGzSZH2UFWI3Wiggqx
wHWlLZqjwfMxqJVKqAhDrPLudElpJhYQxs5XMQKCbZ7iqRWhE+y52c2fm1XPaSPTYQVgu9bRHEEX
lT3WXkoOHZ5owZrTHPhrzwpWHmVWitZiH01sK8IL3VkzHNHjAn1KyssKFJmhckeBXEtfTDgVyI8F
gNKafZwZUge8nH9olwdzD+kRXNj0D/mLia6PAgtKKBLTIKd8skpwR1T3dgRLYlSzW2TowhxeVrfL
31qAVbz0ZU8m3uRgeauXq1O2noh2Tgyz/ePyZjVijQ07jxy/fr9b47Khxp5c9Bypjjm4qFeGxOPs
PHtz1Gp9LHnWrXZrsaAmmePNXODBEeekBR104kI5I3IqzqpGo22u0LAR2XQYe4cn0FWt4An0Lmmo
3CPX3ttJE9XgpJlQE/1pUBcdkO+hGSZikgMc0QBtCv7/NQ+YCMbSPfToBEZrobnPXzd+DUg/Ls1s
KFoGYd7cqH6Dz8FPMPvzAN8j88t2+GVZOd3J4qnfndWDijkV2ynIk3sKz6LLZEDoySx56XA/GK2H
feGWJVjBLFkh2EQ5XqWdPQKeBB3HnKeaD/YIuFFsSJ+XyibRShwXV/npeXFd3Py6V9pSwDvVSkoY
/EKA0lK1d/KfjuRFS8EL9dB36+WXkDsqMaGwDO6L4+48Hdo4o44kxdXIeSEtdKVD2LWR96NmkY+o
iTkL58PirDx7He0vKo793egwek6MGYAUPUMYy81n+eNgHB+bxwbLVlqWlrV3o7RUNHD6U5WjGJvk
2PTPC/UFKs1UeFfBDu9XFPMhIoe+SNQpNa+ds1t6As6SewwfYYmyQVWk8TLvlRbrvfkXkKyBJgSt
n9DJQ3QE+0hvZxD9CnnvXQN2bqPAQ0uLbTq/xg09vblPsWJKqWH6ttuj0eJp3eyLOtPSggzACiP1
GCZ0Ly+gH4vUsVtzEw95Awq5Lu75j6a43rfxhUVb7YKDMWFvdiV9h71zcAGN3b2DBJcFwGoV6QXZ
HNFGKohCNIK82N036jTRqdPy2TJcvTkdlVyExD3Viu2d5+hO+2+d6Ond3Cu/Q5HAs/ghwrzHgO7e
XGHJKnGl9OSxPyEf3tc/o7taWBRT41pGR1cT4MsHZoCP2exro43/3+v2TWqTrcJ/hyR141YhkCnR
EfuIC2BcWJuiva63R1w39DQoKMm5Yv+L/qr6kBqHsv0kp5TApFBMuZisgEX0AfGgRd8ToUD5fuWC
lQm+gsopO1wO5BuvB6NRG9tQIRymDBcVX67j4yB+1UX8wCyl1yXDp2s7Y0netD1HRpfZeiCC8H6A
oBWH9oAsfkwu9kmLPzPCEkdUWavWo1ginMKZbdekHwneB5jAVks25mFjICcrnQ5hMexm7FcDZIsP
63MfFwZpXmSp+MBcolK8b2q09836Zo90zM8hj+d91IWTsX8N+fBJwgUP3qISPGivxE6KknGCZLsv
M1+xvn7RPKC9ZFXGT6vmUmDP46cdHLOFvZKZk/FRFEJFlvZP1DYoJdRcQuSKJ691uyi67QXNnoIZ
C1smWzYBCXKMCubdjcwW28vBM4YwJrD0Kr3GqK8kkSNbdAH2yuoVFUlmBXcXrLnXl35bWmOH0bIe
tj4obkXtgrLgk5+V3HWjRhcrVYILUzZ/vcwio6bA3vYJ/hkntm3khm+I5Rx4mTYa1WHro+y+fGO6
ozSbYSqaczocdp/tu7lA//jLWS+tp3nefnq/Kntx7db7UXxr1kc0iRuTlAHLfsZ2kkwiJO3mkWX0
yHUjl0P3JtkFuj56F5KLdPaxn116flMmqbTmiUL1GCxWpJzNxrA3lGTTsAFfHpiS2FBxiyKAMvUy
pzalBpR+ab6SQuezYn4q5yglVtymuECxKtRRMD/xRIghabDY+8AkBCYj0Cn3VIuvkq0PYesHkO5F
+RlF/XBRaXAFP+HQPtB/ne59afWqAeiUVVpmFJq8lyczW/TIHvLXBhVnJVe4hYr2+Mx7KMMSj/We
Ah0z3FjEy+wM2UXHEOdBEiBgnLu0hCLT+aEDeuNg0EnGocfnqY1u721RcNFiU9gWjy9j1Vmo1kUw
5cHOYd96lIWA4ih4TNHSJXGv/lqMOAI7JAeB0VRnIABX43FbzOHywz4EOdHlZpBC5Gq0IzcORJwV
AWsp0OX/QkaFtUWrFigAFqc9wy9yA4FSMhUKqgQ1DLvUk+BIKJiepvxbArEdKICesP4AEEbvrNMq
XHuHkXsJBLTq+2wS3EYwo0F/AfMDcWZKTWJNqopiy10SpqsQK4v19Jl3Wy5VYiXCmv5d8hPwjCU9
5z1Egrgx3ru3vLoqTFKNhNAigRRitv1MmtubV0heuhi9344VyDYuFwnLc2UTJk+K2YXP4snLixay
RHUvs0c/Kz+lBdA4GkvAAJdImz/WyZ+AHW7cPt6UPJw+iFfURNKooaJXD7fsTiUss9LMhfpqkvpo
Oh2RjH9CHaviSXlB9l8f0mEvsj53OJ8Fh9WINcZZxPlCRQGiI2qWuO83uz6mZZPFbyWqgEE9mw5+
HvaFr/Uu7ZHc/KPpBGw4bdme1uxlk0RIfVG9RNdwdybpS/IubuHbRhtC17rzE5TbsVO67Mls1orM
AD8Yf5DzyZ+Vucar5dUyKLBxLAYBr8/C7h/kbIsIRgMdqF/CDesuMQMTTZ//lWIotyHZAmGLc0r4
hDPy9PgLwVcpfykjpO+AI0VMutrIXdEbTc/0EojBqyOD2jLGbbY0xV/jN4Bx/A0plFipId5aXDMI
vbAZVU2vSahDmNSS7ICgrYwgv9TsPGGSKPdYCqT9R2WQYSZO+VfL/F49bDlrT2YNMvk4kpNV0Ucy
pSnPcDLRTvrBbBdx5j4YU3mVsujXRq1FqwCO+H93jMyPlJ/ItsrZEeKlj7S2OpxFJgIqjmFeE8C8
OiPaxKWO+Hp7JaYbtNs1BRGL0eDbGECMCwLFIIY5oyKI2r6ZwN2+x38zUYCRgePglfqHPX80wvmi
wk+L8GZ9lmSlGvEIr7qDx21Tj+3qQdK/Zd4FTQ4zXQkpcGhrPxGg3RtRs6Y4mJ+k5Z9CRGkuQX9g
FCduISQ6zAKZKmIsbXrdltfyZubMabfbmt6LgjOqNci+2yXn2LybVOoRdaUzn9uYTCZdRlxaGrwc
j31CHKP5VzMX5Da5HfKRFtJjIfKt6S79NfMNxK4ZtKPWjnxzGm8wmjMWN40LMmddOyBdKFw8Hk6y
yiMyN3dvaXJb7171XvYecEF7s2ZKp0PlQTZhqPRnbkjasdQ4UcSuQnY0VuBEdrk03k8Rod4e4IgP
RdsSP+FSvkR7+rHhao0jmpOaGvlYqLNIWIXgV6oGWgkPjxM3pRqePZidg7/ME9hDs6SPWBr8ISiw
lEulkc9UQ+aEOHIpMgOngRfZWEMnRQVY8JxB1WSa39hYjKS+zyliY3I+bK6eXLx58zVimkM6Mq9G
81auSI2wmFbFODETOTO8QrGPjvR5IAdm5oLF4tnORli+Is36iHnkMSJo5HyctkPHrNRzToeIJyWf
isi67ELdG2amL3Zh6qR/Jjc7c0X1BpmB1Ijqt3mNMZ+PuGuKWO/WCEO5aDGYEKQs8ju6C1nrN6FV
dshpVRj2Sl1ZubOK6WN8QnQ30nfTc5vNqh439yM0V35oA4hgPjHrKz3kqtf+2rMZxt8CwME7ggC9
7GwUgdNGlkM3q7Ou8PRWHu+gKaEXbLCSWjXCKRIzGhjqxRcNr+uC+3qYqwJtcs2HO3eroYyGDj0C
kuRDlMe+0ETZpJ7OcSGv7u0SKeI1J5hcPd8VqgsPbu48VvyYRZpFV908FH/oXRS6yyTJFEk4psxD
jRo7r7iO0KYv+gp29xOZ8Cr9p2nK48T/XUW2bna0JykypRVTnWxj8jVvHfRwAQ9ugzsCGwRL2jbT
mT1nE10s5DlfaS4t7InGZKxzRUu82j25NCUe0ieEn5dZEVo2ehgPtqEXz7aryfK2j33dwA90iqhq
hICxFfWLhHl6UkXeDMtofYcfr5hemDALmYGcD2bToEhnEWh7BHsbYkxmb1uTNV3yzBCtBK2Fpbwg
Jb8u4TytThjiZ8g/eONrCW/WbznYRfjztEwHjqqLPmRTddMHR7uTtjasXF9vivVMk/+xhYj8p1l8
QyuxciN0j3/ee3qfO/uXW6rbtReIxgXMMkHTbRfWMI5lLSitHI2hpmTevnXRvee6tcnos2IvPckH
20fkFAcPEAKFXlrD2oEVfB28uiOcjVYMvg7AFuEvxNvAxhsMvBfTbfrm/QBU0G3gL/OQoP97WQaZ
CTZ7uGW05VIQgomVBSDak/ShSaXJlfN+uBvymyrBzVfcVqNluByZuqehlmXgBlpUXusJa5+iGNvA
RC/wruRkKJb5BBNCwAjrw/3fuE+9MPZ/Dk4LqGBLOFZ+nWOlqeQrpVYga8Qoq5iO3R64WEkZ7dbR
QHCQfIsNmccNN5/euFRL2LaApNisnPnwTT6OL+m24e+XklIyv/Tr/Q8vBBJgZbHkiaJWQK98Io5b
Td4pnFb/o5uPrld+YmSe25qn574+a5+RZfkncCU8SYZVlkHRMd2A0p3/3a1CG3rPqs7OWx2A7R6u
AuiDX/JkeKvpZ+lTASOmHqGGUk8fliD6WWhBMOGyOEQhEd6wK70KKpJYTB7INtQDyZDRdNeZj3JQ
AL/e16NHN3UBhbVqBIQXvOFJQFH2EvIiZTLZGYNBIZLeTI6/Wk8ou/pB1icheJJyh1Kboo8o3nqn
dQXKqihdRwqpSj07laxK65ALVvJPf/r/S9AU0fCnR2tNpQcvg1rHK8QEaGbXpC9vDpwAdRqokLWt
t3ItahABO0CRSZa/GpXZo3n00Iuoi43qipNa7eo7nVwvUOiuImGlEdHCQYNZwvyhasq+fJGlOLOi
wAuFtD4ZPFXUqNhkqPil42cBUZ3ySkmISIWFsIxjST2HHIDMGdBP0oCNW9ShiPTZMpIRDGe0+3a0
bPdo/f5BgnS/C+DMThJac6CZXsJM1dco0Xt3WMiEvA4ZpGui2JVM39FHuPSxM+c0/6DvknNE2BG9
c9qWQYcvOftWMSyRigp+MN7rU0TOD+jeo5fYuT+RKCI9Rm9NlJv2iG/b6FkeoiaE8CoCivi49Gyd
fsl6I1MdQYhnoOiac18hjl2lnApS2R9ky9c2y5biFqsuyF7KPdYHdhEvkWVGDpIkGzk10p9SO9Cn
t3MARiyWEQZ1obLtW6g1wD6EEV+aIq43xksnvNOKJUzMDuyl111lCkwiQ/HRPLsn0sh6DAVMbmwh
gYW/pdguzUOaXIzIUlruRJohlSOUi8lGy6RnqApycWBPpAXY0Mr4dpu6s+myh9NcCqwKPwbHCF9I
FCy9M++opycqgJL/utFfC2UxzV8dioCrpMkLpBRV86qVR5QSRJnRuRJd6PxximvI8cA1w02SM6bK
JMUd/6KNKlTmIjuGlgVqleMaqiRaZ5LPUsBfgySQt5bZ3VI8ravKMqCq/FF+W9dHThx+Hcv7xQKs
DJJUd4u36Avmg+nuvYBF6AoAbCKmkuQwSlSSZpxvTVqBKupLg7bsUL8VrEL7VXTb2PCoRSU9jQyT
D4BMQQ/fXf47cnx9CI6DhP6KZFBr9BFo7Mv+d/aanSfJpIBdootWs2zQwMnZPZxcuIcE5z7JhMxb
STOTgxPVQ7FWdmQm4mNn45ChP/pZNkZ5McGEZeieIX5lWXeNmEZQrAI9pJiKJniPwDKiXwjpkARX
MtR7CAHJVmc+ra7PXqkxjIkUNYeEZ4uwx6zm1mlnlO7eegQQX4ke5U5nmWRyyX2CYliwuEcEQSRO
06ddHgDNQ0AtV6zPxT+E5zKB8BvgpmKVAZ3wbFBTo3nI/K+yc+jUUVjd653vnf4A3tOPF+d10r13
Hpskj8rVefmazRE/f1i/BsA8AuyIdaO/V0W+LYSBTT1wCWRdMn3E0Ij+UeSWPp2cQ5caMI3Gp6om
pae/67VH+ckOrWoHMeVDUGWTTltDkOitt8mF0gH4YH5hNS5umB6ii7h7Pli7dYVaEbOiJAXqnu13
qx7QnwEI/Dug3fdAcPhp+vE+ZC4TrzBKvKsTg58Ko3/RiE6oa53+aOf+ZZiMaaE7Pi+KkHcB9X5d
MiRt2saxwOgMP83TfYwOsn7VmihUwztQjCqyIb0zGydob0D5KJ7k7MiLvCtul3MaqA3eHRxE7t/d
Ogb55jWMSLjqZ/qpXiz3T6J8JN4FW4wAtFP/4+P8S28mjlDRCweffRK1/m+b630IuBVkFBiFj3Mb
Ft2v/UA0M/O/wGsInXw54/KCspBGUUnV+7pyycmTBi84FN2kcR+8+kUDHjRZepe1QsfbKi1OsS/U
FTGfAaDxWmDj4RHQ5BSGMQhJh0FiTE6x+SR29iDsIrJz6hZ+dLiFrEcm7etN89EoinGmmSAX6n2u
UOwdZM6Pk0+/FFaqtEO1n/dWTF/QFm933yZOndYsPcSPe3MyiZimww7d8kHu6RaBx8gnhPQK6RA8
nu3nsVG1nlBC6W6I4i2bJZLygdGpeCXYm97T2S/2izcwvGKpQu9OgPBys38jAoZYTqiFEDEOFDQK
Er2H8BBGy2ezcmHK5d8o0dQAyRCwxEU17FK/NlTGoGrVWgo6FJYYeIS/oB7egCc7ld4HhVEh3y3S
mhpqPZ19/0hGIMujFPCOFWEqZNVRxyGVU5rFPTTKe1Iu4VWCulc84FLWSRNUvRsPvOqVglJwIRtQ
CYpu3aPHLPrKmkAKUO5Ek9lxD6nAsDUH6aXjXj3SSn+H9N/zCFl0D5rmbL9JPRH8kPkFub25owz8
foR6byjOsPQC9o5yB19zRBk2CAc90XBxa4ACCo5fdq53lPMImZtvlAsRYFTytG5w9bOwTcGdMTAg
AyRBEpTAl7Kc7XZEcEOLZXxDZjBbHHACG0+3q9hRh3I1b3veqfdoRoPznk9jwue47mnsXi3avCze
fNa8TxwgPzqw1gkuwMZ+qKSotpOdltomih1ojwsnBp4Kamfw6eftmCBoddsejpO9MHdVb53RjJQ2
ZLZ3Zv6fgHqZ4cytlIGXCc6O/0w5J0tl/5xal/hlhNorva84e3lGb1MClRrx0mEzRwyVr5BnyfLB
sVdQyhHVYnlmdFlGH/Pdr7onRBcpGmJzQ434IkWgSztpGdvX4ojS83FNe1Za51UI8chZkAoCEy/a
tQfb5D7xYMtwd5Cbg9P22KJosfGmkooaLY/uaY24ETdLfoXj0dBn1TPqs0S7qJtxDfi+kZ3Doc3T
waE0eLo0+ThNqJn5De50VwtfQb0e1qix+rhHPx+o1RD5Q3IILxJ1uY6cbySk8ToSt+ihNe/dcb9L
gwetWXBqkXCn593D+3Wq+W0xXkpi7m0g0Gn/aPBw2ub2oyMFoe6NDNjDm1M23LzApLo1qkP51FLN
eZlb/lvjXdN45NuDHXZrrNEZJkrQZM1jhMES5Vqr5GtHmhFtZfewkEIDmvUDCRNHU7w7ir90wIDj
+KaekfwIHDJw3ZMimxRueTLn8rTW1NwEldrgHGFAU/hUBAftpHvo7BnRFO+aXZzB4md1QRFYk3kr
gxzB64FUBHuxXUHQoQMH0bbic8G2Szwb+UXUUd8c4w+5cpfqt5bCFOVmMGcrKZEoW6MMkfjZuhNx
tH+DaPX16g0yqDUo2kda+NFitlvhqHK8GuVS41lzKFrBNhh1twj0mSYDZTEWyqfxSaC90tQCHxXE
i5Y8Y+MBuADUHFWsEbtUPiVXCBURXwfscqT9SuFL1d7W7S0cHufU2feu3nep1O91tCPS1G5GxzJM
DMhBv+rX/SqH4UCrO7ZOW7mD3DIPx3D2sLEp5mlX7Jx7J1tsjOgY1XqRJT7ycwVTlf8qxFW3h9q2
lxt8prT5+y8xptRYpg8rZEMeEhhyKgQNjg7Y5p4HqdwwaOQOJwh42Cv7O6/ivGZlm+4cFn2i2Amc
I4QfIF9ALMXAbJ0ZqpX7O2ZxcUwILpoIqp2wWvD0Yz7z8IV98jhh/fwTVCXAtWkUINWa4ljVgFwY
H7CRpXvyWHwh6YqQT1kVlC0tn+xxq4YAej4ZbgV95AOfzAy6avDNnVCYovuXxbTvXWAEwlAc84Me
Uawo4zTGCKSudKSqinR7q4BM36WZldVLsO+u2ZSKWDGvOA2pRzjxCptUlFpwYaTKP838zCy7WVdy
i1kq2JV4AW4oHZaz70h+pTGR0uM+eHOmgrEcakw0Kgq6CnZCJoqnAeKRDpAGSYdSa8sDzuwSCqtC
M4FZCodYIHx1Urx2JO/FwvukVSN9Ua7Yn0OxYTYH4h3I/qjn9EHqoVLyLhlC3Cdf/xFBFYRb4Be/
J24qY5LrbQFdR7vfWkw8j3CKHQctLWNW70tTQvmG1sJh/8cPhorLwxz6cF11OaDQXGMPVZbNxu+T
+cHp5gKHR8RR+mQUPX8FMwxuTv9/iDqv7cS5JQg/EWuRBbcKKAACRDK+YQE2Iuf89OerrfF/Roax
CYpbu7urq6vn3+Uwioo2tKph3o1nE+Xc15MzHiUwEXcWWOy7AdjkTSYMDkBOfn85wNIqpiAzr4/8
JtgKDg7VxmQsogGQU9kmB8G22Mt42D/FBQ9UkWRCYzKFJlju3h90g7yeOZA32FLyQIGW7q+chKMq
T+R3mxuCl2j9QwDAG74yXjKUGcjEiTLatmz5Ba0kR7MUJimtAFR6i4nWTshlETAs5Bt8Ey7Bn3dS
8XV8Si9qES9pRzRJ4JEFHEYLHHxqjS8nSQL4kmqz5v6egoUurPYJ26ldmVLXIL1cxgc/0G/M7XWl
lO4caZqGptO4+nQSwYBSuHtw6XdjBfCC5D9bFEAFznJqHGqZgrWbn9O7CjzXeDPyuPP2o73FYdpE
RUA98W40T02ZROlgynR0Nmr4F6yb7hmVlNCplbtEUkUShs3S+LpdFbEqxyzdkwPFX4arrMKWO7R9
PR89oUwiNq7aemz4bUqRjPVTCQUXSThkeyUXZFE3U00yMEgKcYKj9tT3XxDBGFFOgaQNhSGSpn7y
tansoexbl+r042jFOSY8gUOtihn+myu+FCag6Fs87AemjoYLRJzQILoHikY098BYBgeRi0NpFfQC
ASOjHkVTfWraKnC48YMmG2LO4eqX/cfCTD3ksX+yYGXXZnfGVP1wdg0Vr6/24/wF6XDd6FOQEygv
Rny05EM9LEWPl3trt/fTA0xLbzE/Vi7c08MR6PLipwxF+LxpdLxiXV4HldsDyjw4zQBz3JMPZAKS
K4HdZUCLoPOtQZeLWj48UCTr8P6qW57GVZqGPxIErJvP2Wai2Jo5x8w+1hi8e84i0EMZK807AkJ4
YeNOJ9zrkZBwZpyXXZ7UPTKndFSNYXyQKTu7cPJINVdgyiievkXo75EbzOYbzVdaXQb4UPZtZj20
monRjaZlVhCQQVS6NAPgVHHzmJ8SfZWpNFk1Erj8KCc6u8ZASUiQCyUkfeqoQ8BDPJ+RaqDQfxK5
R4ZWLE8Gh6zDo4FQFRU+x6AyYMxo+FB306Mfn9vXx7RU3GKMB0zbW/l8Z85q44gL+PZ3X2p/eWsU
cJPEtb96Mg8SY4M9PhJuuo0tBovKHI4BICc8fGFPqqHSIgRUovRUtft8g/cFmgoFktssZCS7Ev+Q
cM63SbVDqsvO28fgYUzYPd3vQihN6YLJ9jUFU4kIoS9JBlu6Y9kiu6FN6wGA6oG1Bjv/wDAVyFp3
D7iGG2LvLc978jcvKHLXg61UzhoXUY8cpZEpnb/TDmOHUcm3ruNp3EsbciNFYqkD4qY8drigEt3i
p6iI/28hcesV7VrTZHb8m6+s3r5zEiXLLgabSJvXlnro9HHy2UGYcb7uZy5LM20scxt112OiwuOS
vYA3RlwjfgN9t8hf4aXJO9OtZaCBjZmAlXORX7aGLS0PLc+zSd6a5KCYXnxTPp18PMVud9qr01jL
G1YDRElI8eLcbQLSYy65QyrODd/vDVsNzq03I82OxRLPV9mBCVaIl7P8npIDCnlNKiTawtMqkAlQ
0lUZPLE0cJNs4BHAkXxLu0AACWZiMBLS/TpwPcj+M2P/8PMjNFxuYoEZPLxT1QE62/7pR0OOfaiD
hgCQEdrg+nOON3a1KVIBMhcALAfuBTbBllgr/Eq7Dz1X8rkXX4+Lc+w8SWCSaWNhOKw8XV2imn+j
t+JWPY3+R+OJEGo+QqGAO+CFCo38s3VCgTCQpOZMjWWNZvlIU4BZ2hdQFBxuA9E6SLcrBnjGwgoz
NFCzrNaxQTkU+UATTsrXqy/yjsBMIXtyCpEKYdrWkuH2TFMqCAGu1owtNJB8h69yFeZspQhKFNZv
JPDBrScxiyymWdE1pkypE71uqvV4TfKFWT3XuY60pTcIdLbMc8Bzg/kNyeL5K5zPaUjHO/cY3UZc
VLwzfFd98tDlFarWssQNmQZyxnodWB+Rc9xFQcGE1Rw0FDPd4XOaWLICKvEohjMHptXxEFIu9WUj
lTYg7fhfKnM+V2GcCoJUF4U1UsnZqSVd0adHO0Fz1gUD7xOKWlHv51fthHZ0zsQ5ZabEW+jMKdOD
F6MqW5zsNRvAUYMEITQZIFYOYqdDjkZml9OoVYjoOx8MftEC/i5HMu4KCf+uneqAMToj5t2fJmmF
9NR8JciFgKmLh5dVf2WYgFzaR0hCXXm+q6+kwNFJfkEowzrTPLJfzPPsps4MeyKPUssjqLGPSvwr
fJDNEF2CSQ7HDCtozNSg5BrnlknQT+Ae8WUaNjbUjV0MFjl5JgRt036DFZn2EgxDcZKkyCJX6Urz
rY1pjyICumZOZSqOEJJ2JoDF6PkbKpDgFHHexOjQVuQ9a0cRLEPdJ8AB1+94xLjFRiUZVXNZqTUa
dTD6qHzqvWVrjJgpbTQw8Rj65TtQUL7EI+tRqr12+wSQzIZ0k30H4KTMw/xmnDDqxvrL5a59aMuy
3YMe6S9uALVK0DLCAmpKXuPo2e/xGgeDANNMJXyWCEjbtLirzWvMryoM22A7lVnTHM6UztOPpMsA
H1CYoxhZxcpo041UpjyCkSjblUknK7Mhh07V4vTLseMNmyXryNDJ3Cr92mZ8zIl92E1VpcmTorNS
Q3kB2T2kA6LvqY96KVeDqYFHmVGefV+Tgcwk5cvMiArm9Jd2AZzdTBZ/Wb8LMV0OGvWoF83q/kQZ
XEXqNBN2Ns0Kk/491CwvC3Hp0RqbPPUsI/XMZnCLR9U1gpBEGHQ9Ih6J43V33Z3EH4/OleJdEXhE
F5s/qLCKxGaYZHUTsFKgxHjeWAkqIg8+NotkiLSJmwMyIGoEZmTIVpinlfzPrA00vtYsbmmbPJQG
xhJsjMmUUYwnE6hUMJAzrpPeZc1FOzpEw70bQRSM8q5y8DF59/7w4yEe2GPPYgg3IvvMhnx2RqLd
m8QztBS3rud3u5AECw6tdNjBJQExRLELnO0YfiCpb+xbzTbVQzDPxAwx7JZzOImG0Kf7wxlMDdg7
7rNTa54b2L5ZucH32Y4IW8cG1oUkJif4ADZqMQqf0AujCNMky24SyKAa8tONQVsanpvcNHleehhn
n5n7NsEL41prqGTLXwQhxq8cpydGiVZ9fEMP02BAfp6MoOwde6UrVYHdLn7W9EvDARrCSPx30RFq
X/IfOEv801ErKJOt3oYMAMt/eOcWhr1mSoBk9eVniLoulFq0UYhLo5lWwNDAiuPrKqevrQEOgRt5
rZbf9SY6OUX2h3QL3o+u+9SuQ10RTeoeks3ldy3aWfFRszQFcNpMpJA97VK1C8dQfMGPw/bfhJNH
jSPodSdSSPbkGsbZwWmcimAgMoEu3oHI2VzHjCilUBOQbbGDxkgoEIrwJM6TioTwMtjjsY/eJcp4
Cl7/qG4ayeLi/S3yvnQ4F071iSIK0bPKwQ0PYoOvFDEqxLE/tdewh3DpeD+jN97wL8qBnL5bm8lv
jWexZBRgNDbQFUpMCyXkebO7WxOKML07ABacbUCw0iC7y8mq0P84m3zyQNbqzabCZqrss4HA+sxY
wMW1r7hN1wA1bbQBPYCfS6OnEaaRpvoE5PYZf/Q8jalUJunOxnfONZD/SmCQ1bRSTEuZIsNtR3O4
V0OeeoXQMNTcY4EKSRwC6TZP0vOZpqMyrnpY8s1NswDlYjOnSIZSbk42o2ku0+ymniqaBiXsZxwQ
zscqVKEHNAwjb69Ep0zun5uEo8T0jWPdOOHSZVeGAV9wNlDySpSv0GSc+a7aYJhcHOXNVPmg7Nkq
knt5cvLNjdcX6VgXF7/aeTBxl0bnrpzQ7PIywjLuVtY5zpB5nFxbuQgNLrIObFB+eB7SFt2qeT4l
lf+yd/9Ps+BGcuvXgSjvUt+2HpMjtZxk+Np9qnOtsMZMwYXJpgAGouJiFzeWtIyd6+qWlkv7aN8w
eEqwDLlfJ8xUmpTHIFTliWCcvaNaOqEoIgHkf4ShaBH7psx4X2joQ50Cc665XQorXk6t839HXW45
UStk63enDCIjds8LbFNlZGWXu/uPnCoyE7PGLslTxFTh8EXFZq/+jheHWv90O+jCzIbQon4Yegwp
LD0WkiPTG/yneJ+8k4MbTqTBJL6CKytTUaFqRTf5bKbDxDwwZ8X9qdeHMiXtU+r8ph2x2lXJyXQ1
Ht/ovTQmeW121NdM9PBEY+/DZteshPFiFW+33BAj7xy+18wNZUqdND9piOgUk4nl1t33d70y6BPl
gowTQ7rTm+RaL0zmuB79JUcnMibXIVuotDF4kQ7BxA05vBWlGEiYET1oUhd1ocSknQtujXsk8FXT
dj7W7aibHn8BWCUz+rpN5Msrqlb0bO5G8HB9lhs1m+YxIDgjTSnrC5gFpbFsiBYCnbg1uT3FtlDs
gLLMaNpTg6DtbD9aj3jnblcPbukcPqSXVkjdAgakGiDzVbxIWAlIBx8ZLxmHRV48UsCU0RG74JUq
jEEoQygqZYmDX8gnvwMwRbyvI3LLFNCrZkJ3PmIG8hMBfHmtTS8kxQUZYUEqHfJutPq5kFmRkBUG
dCQawHcEgqtXDeQX7QRrVDvCp211lzs/6C2Z49By6W9dmJA9M5vpJnkz5vpL5vIsCD8zlf3ImfsR
3tHrE/kyzvqoyvyMcDN7/aC/oTkJQzFAFhrJlxPjII4Zr3xKM3QPNSQ2kN1/Jm5mPGiIFIPbEF5o
exo/nkzallvs7cKLW6/5FyOFSSlaP//9om4l5+8evYqbTnXSa8hYKtT6et5a6dpB8I2TbbVuRKep
bZHtbqrVaVCCSGoX2+c32pI83YnbwxtCE+dYAeVcXJHBrjE3JSE4jLoswvTUIUtZDXFQqjiRkiPR
IlUMsUcKLWRIRiTtm1qNBECkNy5gf87FyyINFS3IiSbmgFhJbtJOhwnXOBl3X45vOcw2fq7udseL
A0nY7JOqNRHtt+78UnXKy0DSYpOe0Uug0ACWlZYMtjccDnsAfiW26UaUcCibqnPVuogS9kghZ9GL
IDaxP5QQ3TsfMY7WQNKsXHGEsq3q/Yocsj/uMvAGCjk7KNpbAl5G/GGkMxR7yk4J2sQJF7tKCyU2
ij1TmgTSqzVU7y2F1ArpRIqDWjNSEC/KTvagrPdfiy+NW6Q2s/Y90gsRHpqFt6Rv+DibdyX8g23V
vCGWMPkuBiejyqANt/aF2fzU20W18S56MJkAQ4CMfn7lHxSbQiM2nvkG1ipvQ0uBms6LWhmFoaxQ
4IhQiSNyRE/0shzlbJlSTLQvlKvQ0XPVwMqSwwBxjogZ/E3rzf8qoxRerXZcQAtMHnTe+noRUK9j
nS8dDtij/ollVOuJaIXqbpJVq72MfLPiFp2k7OQVWmUq5EQfQ6u3dfjJOsWhf52RmLTOOm2ZnSeq
DZRo3jjHxt6bHgBV9HF0WUxArniYMURBE4NWil5SczJIZd2eK2Id7LFhlfavKV0wcmTE02vDaVb0
q8BVeaQs1Tafa/JC4oK2d/NOQbE/ExSDBAeHlJf8HH6KYC6SGRQ8KNQSPyfirMk/USMxMFCwE03T
coI2oZB85dnkh2lhZOl0geEKw8jgHTBjSgJF31PITmoLZHLNZ78t8xUdru4cRADEmKdWUHedbFu2
/7pnxMbcGzWi30tAcinHu9lSoPdGKW8idNrSZSCQhrDGn+wId8AIcijTJGaWvAV4JbZWkS4s2T6i
E/8QWdkm0Tj+FgKTDCPNKkQNlPn2AYzPwY8GU5UcLCdMJkkxiMLYvCPwmClzZTMT90iPOEyw2pim
XoXVNEX4OmMcdMic+zYJAw1VuUMSAqtiA9kQk7VcnSElFvfw3SIzFs/yDVwwZZ7xLyRaQK0zgd9w
Fk+iPZlo7pyMHn9xzg0Rr2GgSJWCd/SEA0f0ioW/KQSVpbYIMBDoNL+T1VZVhkIbBS01GzYYXe8j
PA4I/sScRM4NfAaARTn87AjMqa48PgUwJ9wJzD9scKjMpC6U7xYIjJew8/iCQVTlW5abF/ZfUU8O
1rhKq1NnRTRO7UyAj5qUvAIVAKoCkGLFx1uBtGYRUbajcoPiiSeui7wahfQCYrOAKYvbVuwLHo4X
Y7/xZeTTZG/oGNg3ur4O+eVDcYrCNrmuD48QHQfYnCWdG46F8pUPJVkXVrPvFnGNZqwq1Tmn+B0f
T388idgqZv+1JS3l5t499Q6sbQeDgEvkIo0alGHPX+HMFxwKmlsVYjyAarfaOPJuydtPjJtMqV+h
fXTPlFao7E+1D/iULWQnnZevOoiUSmbtQBEUVz6aPM343NVbtUaRk6vfTpHGRTXQzkBvArJXmbti
A7lfcsJqsSBjXaF3s959ziE2GbbBeWyYCV25aBB5ccZUaCpXTQOS60muLQXl5+bwryT/u1aYMpyv
wM7KZWhS0lyhaUGYbYWv/i16XRKL+kQOgTWq25G+11JzCpCjK4NX99UVV6EG/1lJd4V7MlLbWFiv
uOhzIaIFZo7MeOIWaXIp08Yoa4sDFkuCWZzONbzbW/igxWMtkn5XUWRSzZSVYOce0XnTgk6pj24r
2KrWqYXJBixwzexFxUBPd7KsgbwyuWLatiYhfIPQp5dGIj8jC+D+OW5zvLt/mW9+wYX7M5ZMQOZH
nqhSn1nIJwNQaOxjPcv3yIi7mpvPbObK49I/kGzLI8YuOBLc8BdAVFO5zEqZPVOjQ+0dhCfUGOZz
M5+AL4OoqyxCMtK/CnNI2QsbVQGbbMGZZ86df28fEGDWtuYZjCoAVm/rFEKNxfnRFIy/QQ0NeW5+
fOmq0CCl7iRk8UylmUxTobmmJ9i/9dqg2XPjL+tQDBx/VGYxEOStkFWndh3jhCzvINVyXhQO63zI
/5J6wQsHRWZE2DvvIxIkEywvmtxbR59/8g5GRqdLF77AWZDx1ZBRsYIWfVib4/KLXyTIF6iXKbpM
ayIklkx2V+cefVTkshWWi5KlSdzi5DfucW2QNotJlRJ5ejWMrk5la38wrKwbRLNCvwVdUVnPpwfk
qk6mBo3PDCW2NN+zSBCbKEbVBJwUsqe0LV6BJwspRqAjUpnyBoyYk8s/QdoqYoXTgTio/pLUmk4t
lTzsvvQ+iQeuzqNjUdtK+2wMqswpD3O+1CCBn0YbRg3nR6dc+EKGMNCmTtDKiftMpSGYmmugu13L
vwCMoExh2ROvKMvT6xDpzNBGe1P2KDiVnHqKfhOWSw6SwBaZfbZpNSQElp0Q+UvcDtpV0gdqfK/d
k+9Y5UTrrOjy4owwEPmkhrGur+I7gT1aydGm2d1tLqj/0Zy61cmexkhsgMhwS2JRia/zWHYZ9HqE
ZReCLQP9xNZ/IRpn/6RGvnWN2RWWgH3F4VPgrRhSj+z6IUinjdFUgsYe5M/Qkuwt1ZyRe5Z9ML4U
MZfAas5r1iZRh8dfQm90fgR5q6GmYG9NaWrMUU5W7X9eg78hMtLcKosIlL/MN+W0npx+EMcmXKfB
xs6rBbVF9cqRFyOAUgfYY5jC7nh7aZ/CijdEgDiJ+5kPTQ9JnAwKa0k5gtdFBTjam1LzzJfyQFkX
SsczkA6bJoPbJ9lK8xxKOaUtK6YeNcMwYxKTiCDLLpDKuG2I5dAVG6jTAcWeggoUHBwD7CE/u3iT
qF7rYJ/ZbRV/lSLLr/ekZnKncq26WA8EU2Ysamzw3S1Fgspl6WUpsfXYc3kUqvScyKQLLZ2MH45K
qAWqo40aR7pewgN6eQJQU5jZwg8B6mSduR6koIwBLC9AWwMUySjC+Za2VMVYy4u4UNSJe4BXczZI
P16Q3KQ9ZlflpCmKPLKYspeX6BINT6DWQ6V8UYxnRQcDngHxR0r3lliVlgy8lbkXjin36kJiFWTf
30WKqLP39Z6Ck5PDFr1rP8gKIWWMz0gdAYocOxsepLwbKNx4wnl0YsgIFEzRv+z/kR098iZ5W490
LFo1kWIhAevEwNDkT78r0uS73qfK5VVNbCaBUw0eZHqz3ZWXdUh0VqguR4ZG572GnyZMWKRM8bot
Eam04GGiPADGgwcLcCMUfzjDY1riLBt/uRrrXpJnqmyRyrE1oAnlIpNJBp+aIamlwa1hiqM1A6C6
4cnhruI2oTvDVc8GQ3b+U3CinrCh3j3I/VS6veUz+AnkWgNTMINqclGAoCK09hpfQBlO7AcNFK5L
ZZ2KkZlgNc+Z29g0YpMNQEfxFH6roZxmPwww/W6bRCiI4zHNZJ66+itrZtSKxBg84sxrEbBkhei/
wnHAZdIxTw1o+QMXYeMsD760ZkejGvHBMTA4VIZWTuFcbhyahOBEsQo5+1kYJeLHjTS5ZIuVr/qb
JbMJNEO5RQUx+0YzA4FdRxOrZ6SQG/RORSL6LkdGI+M6dg+niPhaF+SHojYxYkGSEHnU+rMFJXg0
Au/twhd0ycFrgRj6d7qXPOF7ebjbjVILWKMPZnp2bhv3Pjq36/E1WfV3hOA4a5NnuzAujk7NYzL9
PgzoA5DcZ9dlqXFyDyh5VujCXYuq4MNk+dpFsNIZoBlhr7+Z1HHToFDE1Yj08KLazrevT/ucHIju
4guKDUibPZ0C4jcgBql9TXK/VMF38qNKbCWF5m38HJYnl049YYBu3VQNVT6o7BfGlFaX7UV3QEYc
eyr7If/t0SA1Guy/p+3NjzXcQuy2c3hW9c6nuUH9KL9TQU6HNrCtSus1LuTZsVKDUpl678PsMDxT
GbgaVBYPBPGt+WF8cF8LGoA2qb+Ld/TrQv29N41yzePo9FVp1Cb7+AmrpntrYTdk2KQtUVvWemzH
aq5nn0YaV6Rwp0X58LMRWKG5MVwPHPUl3LPeefTkq/36mHO97ZWAmEer/pEv5Si7b+6p0Z12z0Ou
wrFtxVsfLiG9x2j++tulrI2OcY8gQc5OZESfyteXTXPexdrpwrnKOd26syjgLornmZDR3ztgSXNS
OXxe+yQqplyLM9iY4us1rHqK8bznUEG6lj0+tEXbUyVhpdH7cR/occgRFiT04gaT/0QdqYhmdG8a
0JgEcPIvT5tbVJH1yVwq0TgUEGRL27gF8oKQ1ce245Z6SFCwW/KBjIqxPHtK9dDyBJWF4y//DAdi
pna/u+6ZxzG+tbRs+R/3bNUV4X+fHFkO3dOgSpODGtMpoVdX76kXyiUsUZkl5LC2fM5uNEZiFNMp
pRypX4pW9Ny7Vwq5qWdQ9xQ5hvWvTXfDVV51tzElm9v4jjjnNtHjjt4nGplf9xG6k16F/ytfx9mF
PguSGbrQLyLXSZPdQI/D3tkNdrww7U17m8G0R1seet5cwnJ0HZW+6AkwKnytEN3cj/Ss0gskNsOL
OcSS0OysQUPxrbZDW9a/jlOWWsW+L+/LXbid0STpi2ZEb9piMcQAXTmHi+vy+nR5WhY3YzqEfKU8
Hl/b0eNrPdqCfFf6Fsvr64jOE11SzqP78gLKYh9H+pLeK58cq38vRBvwbdQLmFLxn+GqHLsftEsf
X1a/2LP661GpA8DWKfboYxJVqXlYteoBu1D93u/pv1Ap0nqpSIu0ok+HkTp6/fbp5pd3Li03SqDt
tEuxnCMm9uIxo6prFMgsGR7TGKG4Dp+4a+bnRcUvfgI4Az1zkCr9AbbPfxd+bpN0ns5zJYqa7Cfg
nvkp4TCkdp75k9ZD6w5Q8u1JnS7NXY5zi7QTNE0yjBa70tliE5PC0y7XGidkCY8zq9Q/oQEElLgu
zj81b4edWDt76Ncnr45sYtml60WJBhfUclxcOlVd4eG385Zd/i7+UuR7nVVnjMsr3wF+gAuWcB9f
LHt18q44GDVnRXEWvQ2AY0/OB2sJ6PJ9zds1JET7l+/K8JLkx/n5gWi/ZQ3Wo8Ki0kJsdbRHezXX
KrdSeCq9+40iYuawdMzlWWEZt6MzFLxrn6qG9qG77huqO24v9kHm6PTEP/4xjDBaKcZDTBNeblYb
zbyoWm6c6RGxazLwIVGjW0ywOzD5hqwBpGA0oDIys4hNk0Il5xDgKvTjKCbH1MIXXdk/jwar+jk4
UmZYWiE8keW6sUw7T3vdeZM+EGIrawnMiIOHIwtWBjYM/xCngQo/HAuBkHnPWnyaq0E5zjVPw/1y
PcvHBRQ4qUiiaRcUiqfNGbz8MCY+X/TLEL5mECdPGU0xFzFh7qpXb1EJ0n51cqHlrvwTjX9II1jd
Q5z26yHfWzeYwm7xefZukRgebmcXukPsove4GucmFQQM4WZ61PGMKj9n8LWvSrP2ffua/n4muQkM
xFU0bV6bzOv0w+iX6GlExoly7CnmpNS5xjWa1S1Xg/MQelm0GlCBRzZvUhONsf0cFeh79fZrCTXg
6c6md1C+x6Wcti8D1EJ69U452Y++R9MEmh+uhFTMDaBC/hoyNALUWB/wZKEZBXwkPCUa8DBBKDTB
6JgARa4Tzo98AkEzvY3PyVWAJR9IERni2oq9BXkT6Kl0JEvGlXS+2iDp8owIyEXqY51ar6JxfUfJ
dzlNZ3JuCsTBFEShznCTzeDhQoQlCy4ZQoXWWfJNYeOTgrPMjChiVys/bTzD3W/0FZn6aCDTtaIa
1SLrC/LaHq1KRHjQK9q0qr092pVM8L0TredLX8wqD5SBMeA+OvZH+/JTwrtZOdxZjI1rfCeLsrSg
iXM/JuvULnAV5+Xf6vKF24OwC3XjZ+cdbyieVQuvDy227E9YXpbG9xlGpFBycoiqlRsVJKaIWK/S
JBfPUY3AjAT49fcV8sHtxyFMe3Rze/v8WzuQcwLevy+vM8Tt6MtFWS8Zr96h9W5XRwzh+9OlI0z3
GZ2+GDL5ZX5U/j0PV5N0WR2+wv3wPSouael2GlgNGiKhLUaYc3IpLlghPEWVDFRauFNb+1Bwzpjx
kpti0BnbmmlKiwLg0IgD3CxKrSLd6JfgFnySNVSXsB3ZfpEhXfsp/5SYEZFVe7ff8WFyudnHYe7r
HCfKdXC4a0bYoYuPo+sOWWt0gfVsMgG0KxCapMeAAH8uJE14j8AdATl8R8CUnDOqiqSYho33AL3p
vgovVONyH38LMdknQk3056NFNkBTkriMxm2nVmlPEkbsRj0YRK1651ptvmeXH2yVcTof4NIFaIbO
I29PQRobB7Q0gjse58atI95CgSDTYRkX54QKH+1ZysihPLoU3TqnDjLPvU+Ylb7TlMpT/i1RynXQ
6ZQQoq61r7GFQ1G+kL84De6zV1gZXxar/qUJCXuML95ps3F8qDAluoXbinzAzX7197QUgWnKvQIK
dbQLEH5W9r1sF4f73zOuz9veTTAcb76xEPke5dofOiIyFtLv9HeDeEMNF9x9l+1Ssv+lPL9CJV1n
ujy2S63LyrbmK0qvEibC69BqprNbzV4jx0A6uv+acHOgar3pU6icpD3OQLOS2iVOrUMF0L69H5aS
aSNPTyrSJvQnb1uez4SfcI2gTCQ3CP2D9fep+fHL7tEvNSFS4JBX4rSd+muvjlFE64YUZ+8Gu2LN
PYr76d0ito1U7LbJDZAiw7kPkaEBItSi2k7okd5jLB0cKp+I5mdQlRR0Usci8iYoo5MOxdvYt1eU
FCOcCQFDxTOK8iu+2FivKCNo3Kk1FPbfp1yRslupgoCYEGNSB6RPV/mWCoz1yATZXs57UendUEx6
U9JcNnQOqSNl1CgiX8JbkX1+Vn6vn4ESFCYturjjpN9EBVHd7etfhfLdXQ/ufFsEC3N4ONiLF3yt
Z8uilv7hTTviZ1UXqj3ON+6t+4NMSil6NqTkI1Eqyea8XSEMWk7kHRQ0g9CDEAmb0KJAGlIU3IqC
k+shOUO1s9ISmc7sazntnFtIl7WkLbgN71+tervePpAg/5JWYcEvUaZ+Y1vaFahAbENEONGC9KqK
jT/opK7/LUbp+wJo4FVQpNq2dO7ScP/18QuUbugqrEOTVxGP7P+aYZnqDcJULSqVnZtNr0+3EKv6
w4JsczasmSoiVRIxQhmnne88yFbqd10ePZ+CC0s5FAXtxjpUb17uXxBEPoFNnLwTlYVUKnnvbjmk
+dYpoHyd/clBBmybNaCz80rKg08ipYZSokpDFEEQo6ZYijy8D9GeH2mZcUQtbdyCyFM0OyJ+0EN3
h0qpHogD7cbQgzkGqSKJ5CO4THvy336g52pqGVeNJ14MmNjyVLGrBVul7RLERfncLXdrruq1tEo9
Gr+oICM+3kX1aY8ytIY9wtoapmlY5OzoOFT7mtVIop9r1ItyHk39TL9dqZigpYeWOFdSF0AcrN1I
d4NOrb6esZu0gipS0TCPT2O0w73TWFWXe8rXcuyOgkhyfsBo0lrS4NcxLojh2H8pXTg6uXWuo6Tm
9OBMKh3LfuixZi11r0CGnRuaD8QoUTiXZo5YjjlTS5h0x10klDjGWLwRkzjM0KUxyk5hsY8L3LBI
IGiZIjxb8aSzqJpfFdWtnd/xYoxE+98CrcI/BO9utbVlt97IC4vPtYZ5weHQHUuqdtpJldqNlaPk
DO9DlQuqquLiZVKM+hbC1vx9dTXydWdIxEH0yFXycVog78p9KPQUaUTpFwJn7n0SHjsobqJMZuX0
kiNQbk4C1lSwBO8mnm7TotJI1cQ1kiHhMfj8qESoiH308jGQjEt8YGBhEd8ObQkiCWh6w3z6W4RQ
01sQ106vCACq+qcWcqvY+4D+JBDnBd7LA6S3DYAUSWVD55F3SIdR+gCsfmtxBejJcqlbp0CpSlO6
xoO7Vgk3dkAbz6ST1ENcm1CqApjcAOcyucoomaYvgp2IDzInHUJ6fwodR6m+karxaB+JjCI08cJk
RZ+omlfoEnRNr1RKrfz9WGlxpJnwJe8UhhT916JIx+U7FeQncyIs9tjSnlBvpL0nOjHLNQJRgpRE
3bIy8rizPHQ4ejYfphj6yfl+Qwwpw0+C8OSCxh18PH//NFTZ4srTM4lJIgktQkov7Y2H4EpDCDjD
Q1JbWbGQJPa4FRcJlz/hYqskR3Jgt2iHPuWXxoyskDiOzPfce4ibaQrVRGqy2YEo3QCbcOEQwdMb
SxFVolk2fOGNS2IC7J0PvFvDTBLv2Fe1k0qQhHyqhFIsgb/lTv9YlZpxzFxSUfdznCSNCy5wW7Xq
Si/oRN5JNyC91K/B5YEOQMGzxAO+5vOMNCEbyiTWLLvvTrGftipty8l3zkxsFncLU4Kpgsisr0Y/
gR5w4rdA0adJ/khmTO6ctCFeJoMmrAhPby7fP2P515R3ERTNRVD2RQ8WhqrSIUomWS2QfP7Gc2/r
NaNczOeUTn4GSuOknez4lILKAXPq6uu7FxewQGNGdTr0V/sHOeH3KUv4RKMs63it+pNapFqjPEk/
NagBBdYOQEGj6E7CYEiDOevxvkkhX8b20I0kHFvXQaZXOezs5hJLWNh2f8n8Fc1ArEUyACUkqxDx
g48hOciPxKW4Mz+xpkydaz2PJ7AW4glyoxlfWoNlP5Ha/QoQXPade41sEBkhr0xc10fCNSYPIu7q
m7LmuK+d2jmE1DRikJkVzxaonm3RgzqkyH5vP1Iq72Ve74izPPFntGS/ZdZegooFSP1q/kEKAZqA
UgPKWFDPR3KIhf3KeB8LzfLpUBXE8sxo2UGhfx2Fo1Pz0KRINDjQ36OCZbWYt6UQqKXE9Pmk5O39
JS2cbNGrel9mtob7oBlTWZm8q5RIP+KWzQYzOggkK0SOQNX4b0ck4yIxF2TdTTcSrfNibH/qS1tA
NlhbfjaOrTPLtXVvlY2af8GrqaJUVN46Z0X2/ewigUNOTP4NnRiIH8NnY98tU3udsUuKjSfE/Te2
faF75czoJxfLGS6HCVFOnsF0amk4CbrN8v4f24JG9v2EpBpi9nX6ZbHlLWiRWKvs1xTX1cKidbXL
W1T+dCDvxj7UYT0bWOkw5xyCba8QHGjvs41z/eOs8vUeXWNxFFaAsiSrG3UvP9n6EteVR5xg9brj
go9v0hWky01IYCZzS9iR/FKBP2nFHtSc1KHUYHh0SbRQbyBV4N9uawyt/+q2WpBmKC4hf4+hZLhJ
/1rFD6TU1MJEGT2w9SoOoFxtJfRuHu9MJCl6wAF/UzughfmyBcnVF6cA+9aGr2jS12JMKhEvPgFJ
X8HGTChz9jTEgeRb4xfvqVGmkthgBXA6CCqzxK/CvixvoVws0aMUFWAsnpFMfXvkOTrMOpQBeaq9
UzssoVSCjHXOiVnGPinBFrurQkqRwWeU+w/7LeiQ3fg8mJmCnfVARHUdHWEBgo971B3L9mZ5LLi0
DHJQINa3SX9SX/8XuYhBbbXXOBQKRYB5epU2Lyl5Nh53+Rh9/jjB2qIoXzjrLRyg8YSBTZmoMRIi
Ki4P7aUSsnkqSCU7lDL2S0wsf4t2S2qYxbtTXeCdceqHYGWgY7qoqcOk8PPDyiFgoZo62cUaTopT
JIOQPbahppBskUuYqTPl+xqImhz0zgpxQH9NC9WIm6KEjOcOOpIISWeiiAKe/pr7RW6OJD9fXj0i
nAlrjSNpS1nYdUO55NmViiX8n670eqWz9Fkew2Kj+lXn3pWX9MDxuruQJV5JkQZLdOV1aCbQLSXb
m7s5oV22fgT5p32ZPxErPYT73zJ15E/7WO2mxcadXkoFb4o8CJwSScXTi8RXE3CWlCJRuhYj+FNv
0KaaVMUBpTT1H6k39Uxayb1CWfne987kM8QKvA7VUwb1DQRQkUDFc52sGpkU68NoplbDS/MUFJno
NMfmhke6QYMxVhr3on3eO1f6Tb+bVpGCHyspEkDG0/6+9fEfEUpJSC4290QBkz0+4youJav5E4Bz
294hEXe1S+0PkVAhISYJU4S+0N/VnHBsVXAGzCyXRwcCml2cb125eqTG4OwguyeaZEC3bPhLJC96
uQ786GAFcznrhrMiujFzjncLDvMriqCIz3XpdB7vNy59YwLEZ5kopTfP1UZD4zbadt+th19u3trl
IO+eGG1awB7sKjvWf7b3vRs+Qe/Zrjol9xmX3Mvk6T/9PY1gkF/tb7bOcaiFFNVw2s2dvLT3aqIS
zu3bTnurTtpLe5vOuV1oXnmc29chWbXhrr/vnTqXzrtdb24RetzR6v5IGSbRCS1uyHBB2SlGSFuC
az+BYVvSLtw1Ps1cXOtOw9ucpje17jp6+tf4HNPfJLo1SuGqnWudm5jPQTkpdO9REeVSiVHR1Xf0
HL1Hl8FlsA6AYoEFL+F9dJxtZ6UFClO9XN/q7EeVTrm3CiX0dMJdiepBziynhf6nHTzpLLKp5CM6
m1atTW/4frm3HdX7+Qgop5EHCWoBIS0+C6svUZ2rtyHdYXHzt5COQuovujSuwT2gaXVIVntQTD7d
Qrc+oGNxLJ5N1VMueBXm/XLbauVIMtbaKjguUFpUWWxnu/BcBoitUTM7eQLtHlsnJ3g2i/iiBLHU
REZvQH82VsP3pNXYcEVz0PrkQ6N5GvBUvkABOae0zgATsfp7eWopVLAXLCVAv7f9QgwBtPnVmO7A
euv988i6BDTCO4Xrj4ekDZKa+JcUvo/uyfMbaWTv+gxuV+d1CM9W63MI0jJRJkOedjCX5Q6hwIFa
nHvbHyTsv485VE3tCwR/ysqKFF3cw/3GT7fIml+HtS3+i1pB73CdQoRQn5a7/zgVHBXn9rALdyeN
i+htzuoLrMfsGJNlUWxYdQ8kDLtTt4QL0/iA7Ef54abzbKffLxxDQv2zx719gpAxrIbWycsl+Uc7
hwA/QskFD5VUIKrxsSbw6pgG2zTKJdVutVtP6kkumYbbXzUpQows5rWYsDZhjBMNdXO8XaVKJWHt
YG0gWswSzX370dwid1ePb/yvBld6hddg56sDlv6fhgLKwCmSx/hWEHX/V9POjbZO8qyKYTUss6SU
I5V8md9MnU5VOAU4sKtmNUDgI3r5u+BJgxu1uDnF79a2u6UMVZ+l6JRvVXwm7qiCqGGBV/gbfCfa
PuwjCBx/RRbDmDeuOEz6Qq0jpb1Kr94ud6x/j9PbroMcVTusj/gXuTmRQgS9PJDn00b0XZnOOx7p
EfVEtb06hzlfxFboqzROQomfRRV+a4IVudJZACB3XG66KtekWSpSaNp4B9KboLyDYEGsB+mJ5VEU
W0Nne9JSRsloTRVn/9BH45lpTykHEQOrvU1Y9MH6ueF35G0P4aexC3UPSoADfJz1Z258KTw3KzzO
QSaFvG/WSea/EdogcHClrflpaZvKQNyNeIe0zaRmN/0fU2e2pCrbLOErMkKc0FNkEJzn4cRQWxEn
xFmu/n8Sv7Vjh6tX27atCO9QlZWZ5YUN6IB0cPlSm5DFst7vG7zc5aLA37PQvCCwvVxl9MpKL/Ux
swXG0Jd4W4RmyZ7ezH9BAkrSZIqgM0EtRNVc1YerXg7an4juAk8UZqoCI8pHmlm83sjvoOX6ZEne
cvCmHbM8b2C6ieeRQN/PFOrjkbxElCGLXHajo5U2atwyWGLUo1oIPHUn4Ay1slbt/gYsfam/SfK6
r42xe9tmIGpyzivvdI82gPVNj/BVYacQW9l+CYpVIsx8VwD+deF4kNEofg8vGXP7kI3Rp28SrxHw
X0PrFDs10uZXfXln7SC0L5r2Zd8uH6cfc1bd0NWJah7OTbkgF9TolxmIAF506JNDKJF3YzAcwpVO
rp1rf7CIFJ55d0Mf0z6fpITEhIiNWIVhzoLLIWmre5E97BtiVZ/da8ZMEskOYp2r9l9qEPVmRjwZ
zLn+dRKONBVeQegvG7op17md8cnXO4Q0uMv73963l+cr7ejRJb3ZZMcYtUoM21bErdzGzyZQS7wP
jfHMei/1cERLvQK4UxBmTyB4bCkLkPOo6Wl6P0fMGrIzub0XIaslzKHENSdqPVZxU8fk2W/ihC90
e3WuyJDiwZeEhTnJxnlr7l1qfoh2ZDLBSHYpXiKZjxqQnuk3+Rolg4JzpFy2RNsNf0K3M+WPY0Cv
DhKKj6XoQVmVOpMoy8ra1bwAmB5e6B8p0QWpV8QrNN8zOiSch+kvCdP5OHHu7ySyLQEKeb/aujUe
jQp7eUhCDJCIl7xABiViv98o7OltNmQdaoin0BJTSoD0Wltel4oUddMF16KibLFAulpqFhonjKZk
+potK5DYExDxez1k8yMj+XqPt59f72kYDTfl6sYKnju4HJRhx5E7UuVc42zFjV24+W4+m0VmUfvQ
Br9qVzrpg+qm7v4eUkgRAhA2sxvMH0gDEW3AmpVOqVNrGUWr1LkcbDvmAaOXGz04ewPjUi8NKoNk
ep8exjkiYqOO79P4NH5PL+M9dMaqE3VzvQuWnByAwgEFBJUQk4ZkLcDwsw/OGP4d2Iy9eGmnLyyq
Sh6fDqDt612XkzKdpUF90tmHi1wJ0oNXQwMLajGusLmSsKJXjpxl2DS50qvKrPKCWhmm7u3iHR/Y
cQNKlSf50XOUx/xydcCk9jh9wUH7AoWmtV4BjprcV5eGjS3wZ1eDRpr3T6nzyDlR2aluXk7hbZXZ
QKE3va3X+vkehe9GtWd4TxsteYPLYZ6PLvqEU6dYCKqzJ/0B0+6pU9rbBM/HJVQO24B6r+pFBeNZ
g5AvRZ5Sad0JEprRwSm277SeYM/ffGeHwbIr/9LfkMgqPiDbMhXUfpQQBKi8oMT721MHBGhMrIVd
CtJ5LMdT9NCqNkuFrcI0KiWYhDdCzJ/JSoXvKQ3F4M7Tn0hJqnzQFJT+XN5CSgZ0K8VnOVcnxSOZ
JDWWUiMELoHYIBzpx6YQRqNKzRdhsoiPggNJ1MYCikAYpx4OdEpORwIWdEerKS1Ksgz9AWo5FMQE
UihYUCkg0lw1PpCS+tc/RfDkxwnrYzRKIINI4mnhc4CT21EiKjtFQfXXBi7Q14aBTaWd74H7gzqk
A03q3LhEpxgOQmv4h/YyOYpsSKEhUlMJoKbwmOqYVHH4dlW2kEOvGkpURodphRcxBiVfTSgVo4D3
V+gt8SEEE06i24spTz8gpnYNICTiCv0KOiTUXa1dAm9edRU9KCruQUbkQ/j7fqQJhSoTNbIX4k7W
jQhDSVqTjEyHXYa+SuATPzSsxHKi611jCxJeqUMWzKJyLUZYfDSldkQIw6gPNaA7IkNpqwrcIzNp
R9iSGcSLXfqLYlHG7Qy4RY2SBITupF08sfhK6JLB0iivbRhfFNZB8fBN5vNEAGO08/Wq9tnjeW2T
5J0/+BDsfchNNWzElBNHTUsvDrQMp6PzpCXmE49aaSsuWZpqcu9O3vPBt0ZetkbWUfPtFbYxnTj1
dQ4gHdBSvQGfiXz2ZJebiDO69/avAfYd0CQOMt0KQmApWbJiS58Ul0urqyJr/DsxkrZ4qBh4hl/U
MIPonWhKewXY0g9fksZjJIGBXkJ0huyl+F+PqFovMsme4sDLvrWUU30p5//q9TIlkLORIglNnyQQ
I/BFBwW9ysEeUd2XZEaVe5OqveglKu1TuziLakRXOwAfaCnie6QuBC7X5P5C1PufvkNKApP06vf9
6WDoMFEHcRFY3nVRDqyFqu2gS0KJ0A1kr6ZD5M5itujitwPTUeEisg+BT/pYgqayYg4Kix61pRYI
y7SXW6iWpi1r2aBvMCjZZgqQWHNQ+dKlpThQA1bawHZUwqPM5Ay8ebAaO0J99C7Ibdcj3/dDC1kO
oE+P/V/CIG9AMpFBYiJbbjXyRXPc4wCKWrdqI+BllSGfwDtcHkSM7DbiFOhWMQkCBp2VPrQCrDXl
9zQYIIn8V4j7fY6fLFIoIMeQhl4pJzEkpYu6cF+1J1Nmr5oex5lZ3EcIJ4Ut6tIp3v3YHDAwH//g
Z8MJ9T2eb1Hv9piyA1A9bnmKQ7qKXDsXRRd543SgJVFGKC1O7GjQagGy7fpf90BA1ZORJmJTiYwS
fWCADH2pcU6Vs+HnJH2HUKZTx8KdNdNiZeQN9bMWFVgXPwmISk/9XZ+yUxMjD4BOmKq8NPmU5PF6
6gin0hEvpjMs8dz/YcmrubfN1Tm/B/IHusNkcrBE88iBfyG//3tbOjGZe5L+OlhwCVLMWWcwmU6P
GAa9FEsohqUYEDKN0Yt58UJkWSFMSSCUqdzUXBRSoi/FYYadX71GZQizRTc3k5xIumFYg2Q3P56V
GKVywcwsQyB6iYeOC62oWOK2aBowOV4tmIEavSpCospWhNeWHYgunZIVgaowKJG/F+oyC7v5OCVp
LuS6mqSwuUyZnzQzzpemoi7l0uPRqteW7xKbJV7Y7hps1mDR4DqKELy3+Y+lOjujgQbsgPE+Y1qu
u2jK1VRowNSKkYb52tRgE9nPTD+HyFczf714QK3lGq+7XTF+RqIG6aarjwk86zgntqdd/BVkROUp
vbHnTgdIc+4BT9PMEOR2Wh2W+6z+bAGI6nu6HkdmXy5b/l883Juqq6KeAGcG/F5fRH4zlejIYa05
uhiIJYKpW6TBjPBaH0LGXC3M7rFed1rqnlst5voPwldgCoQ7JbVV8QQSV5t+YYHQbtUJsUoaI+sg
j9BtCcGhfurL1IIaBsoO6ilU96rNK/qRQ5OOwM4qy2jINGqB7AjfLSk+Va1Qc9pDR+1pI3pGUgun
diKL9jldpOex/9HHF57LnFRg7E03W+jRXJOUdjVUowfbzGBA4QQzC6MzfC916cSuGn3Wr/V+mGKV
NRSeoVuVmFwljYjsTbdfrK3GWD/JzJLz9JOr4CSOIEafT+27duKckMaLQilNiQQyJHqod35d5OVd
q2SG4gZFT/IznbCfbX2tXaT4o0sDMWbLWkrUE1quy8iuUFLRUNTOAG8NkYJwuEofuvJ5oiXvp3j4
t9Ew8OS0IcM9wP8jakS5jGvXP0NGEDWhlu3Qm9/bSdLE9e+DOpM8cRCn+nV34qWpnkfW6+ykwW3H
D0WO2uwbQT7r1w1mLzsWpRs6AY1Zs0FMtqe9JiasfcTbKtMT9lEE/4PTymH+bvkghZemTwKtffIh
X4eITYovKwGeNJmU+btmg1fAgUOBIYJkLu2/PqCUCxiM2WWmYUNfQmY1jFclWjWzH7tG9lLyelJh
QEXAOSUFwH8Fi9Dd+F/8p5/3DHyOnHfuAfQQp66KsqqUw9h/w/bDdxXK5dii0jT2cfbxIi4ud/dO
fh0N90F+KoOm6/hGM8SF6ud6piqW6IYzS05NgRsfpsDpQdjsbns1iDXaLrWc/8rD2FyTYBpNHvl1
/MxWBq3DQNrsC4pSkrGW+gQj/zAQfgygRk9J4GyV0WiUJW/xNCsjFrmMiiOVC8DZInVM/LsvxMkM
wl6uX+vnuKkll+HIw6ZjBlknQqnBSQxBJwD9BlWXmPtmxb3jPKwDMlB0kartdwolG0fHXsrO50/0
/jvhOukyrGVl6D2snlbJNfFVncWN5bOGsKgSKCgSV1ViCHFZZTqC+TMR5M8gESYk8PMR2P6nPc4i
Eee31WlV1L7PzqvVjcmi9xIrTaQgbN0C7cx0++SSjw1HJ16FZJWCJEXryCJbY+DjQAhiB5eQj2Vc
666iN8VmisxM14AhW3Dug7D5oX7cQCw0k00tSJf7pV/yMVMjyTX/nWkYBRkhHqgAcqkbWMW7tYgC
Vrmu5BHIojGpqATP1c/Q6hcH/hIp9lE2SNllK5VSzqES5qMhMhI5BYlJjQhf0b5ifgGkP5BUATnB
NbYmWfdRBfRoUqROptxHMKr64XpG6DjpN/EqxHdQLoiXNv04SL9gDSBcP9+hhshi+SceL9v5DjZC
cE9+Du7CBfX5vgF61i55ISwC2AF80vRJEJrhbfwo8w0KvgCCBpv6r5T0a1wrvESJR05XSlX+33Kq
KEuLtUbMz/+tmpm1CYZScfxHGgMpZ6X6R0gjc3HVBVmt7XSxFMnrBCqcVjFU0Zm4sxpbOkLhhhwr
10afAP43fBrhm0CDollgEYGqFBG+vsvdWhSiTL2bXU+pwLRIwQ7h9TRG9Q6/0D1rlpz15D38Vw07
erep0jJ9kVtz4UQHozsemaagLYNZqRK80OEj5XSBbqowqa2KqtusOaxPMrulkq8Jid+BU66zuq7G
hwasmQvjeKzZiUqQcul0DqWEkJj+U1noR67GNEPJ7qBcLjjFlpQ/OuBsK3hRAJOQv7S7QYUCjQDF
pVFUtxQo468EjJRfJsM0ECFZl0tDDDLiICOsMergsZLgUxpgtNkfSkyvpjYUlqu+cmSF4j8CmNIl
4iJFsVrZYCCzOVF//VOjhQm0K9FDwHi2ou9g2OWRy8s+WUbqNTs9WJln3J1WIYb/pxZ1wCy42hWt
/l/S5A7qa7AJ1BlsLQLAMeQGGJ/AkeKKHfyUiDt1xZYXzf6HjEtgdrfwatWQ+d1+8430t69EdyRv
KLop13iJah96Px7UZtfsftzak21Lo17WWNBmGE2aC8uF5kTCRixHz0nSJNruD+vD/wgBczU11nok
LqjYJXeAQjhz/U/GHlXYpd1HPQu1jGbNWNWkaYx/lLSfX04SO6jK1vqIdAnLnGN+CsZv/UQvFLqh
ZN7vJ/4v9aWNnFQl4mTqn61+/wbmoadr4Ocams6cfOxWpoYkKJDg2pjBiyTFSa06e0/yyN/z9Tca
9ppEWp4VMSueyGBzgnitUoJ55I/AeHBMhgixklcdpWcL/KHQK3Y0aQVt5HGizQBx1mrd9vZlOsjX
XZ28f2p1cZXwzEFkIr4Tn1crEbKdtUhcuRYlrrX5V6H2p1OiigGApNYvACRq/BozJjdxBOUmk/nJ
yE9HERFd+hjpqkMQBiWMStdVjq4USJvIL/EX60KJgjafPQDJrZGBayJUwtLs5TpnSrb7IUXaRbg4
ISHO1QUEp5Rpo+CeWKfhnUrtZXjsP8fl6XP8HtPSqm023+0kMJtPwBHaufNVBOkogSU/Bz9UuYwq
T8a+UDQmcq/QRHy0hBrIEEjnQqWYv8ogE3ND/MrGXkYp+7Amyb/wtyYJr9Biu/VgYExpONzriYWn
6PUX/VNgI+grk5PQAJkkWbsGFb0GJbmP+p2CdYVQU69TXU5hPETHNGSlpvfrHKTlVr35TvZtb90r
tDU1SiDmJ5Bc8RoFsBHkafTotGsvSLGoZhWyT5sayR7dSVrGkh0eKWSrtEtWFZQth15lV2yZbnUC
8pLt9MqwdSG0jmvgHQcadCMQApIikVmkplQAIbTjgDCRhOzKerbAFRqQBNydBFEOFYqTmywDs8w0
N5M2a0A/IqsGcQ6n0Ak1UBNShAnb6CX/LUIPxjnilGWgY1j7XyQ3R7wk5CchDwmWNIekmZWC9VFj
CEOKC5u0QchNwU0+EhipKZ/97RAsvAy4lOskNk4Xf7YIPlcd/hzn6IvReGaPoMxTsU/UxEJatNkU
RykOx+BgFm8HaRFl/YO/pAEPspMzV4augYVtaVVYJeydlAMpdKOnYYQU6ZdQMepR3v7mSDbowQI9
FdIDqSaV4ReaP1pZ1KZLONOUFoBaCeTkzUe9+nm285TAUNMBoSXbJykK9oJ5L9xVx1W8RtbH6fNM
s9CU/hJoI2eKcQLpsi69mvutsI8g4KqwHB1xKTH39MekyI++yL+vYuL797TJtQR/q37p7mFVdkhP
CYR71T5x0kKVwCVFzT3lyGgi33Bjli9byHsZ75VFsuNAqbcfd8tFtW1K0q4M6AP09csmfsais3iX
TE7+m0UBotxwKHKvDPtAf6HSVmmywSM/H56fVXP0Ywp6oY3Abu8MZfanpVfRPjU4/r/V8drFrH4F
j1G/6SMlgNGI58EQV1Z4PAH15FtH0SROkJljPvYDRayQ8E4QfVEFQZWdyNM59/ZK3ZnVynz+bJGI
qCxFFCpvCH7Str5S7RMDBRyT8EzApUCpeLneGQfynCfVEmEIeuSXomNBIbt2j0BOlBmzdt6peUb9
2Lta8ej39lm6M8dZ2YBnpHe8WCHwnULfQha0q3+5sVPozlEpHj6PzqPyNzPpbZHUb3pyO+adsKrE
y5D34tD0RYNorCbEEaeaGSR+EWfgu38eRT0FL4lPlc7HfqGF7sKnJje5DG6dymzZRdhBpoKdNMAh
hw+lz94Psk8wZ8csBs7/43LOM+8L0DJaUgNMcCAvp6PyBueTT6T2g2pNyBPAOiC0ExcTI0+MdEG1
JocNWLlxLXBG5uQ4nQv8sHm1GdsXR/oQ1F+z15Zr+PO44NwQXYVoE2oYA+YaB1oXUmd6RI1qHBze
wSscPPPWhcD265UJF98MBN3GK1Ii/KkBTcYMIxLWJSUi+3519vPo3nzIdm9/JFnUZvWGUS2y+5cu
jMg7cY8CLliQKWZM6+dUVhB5/qcmxfamRFqFE6lOLqsl6xPZ5Kl/K1hgV/f1chPaTF/eUk/VH2nY
iqJ6tNMtQYQM/sjG6ZGFTsmh+xobJM2CmT6kAz98mAVTka22dq1CUUOrbp5F6gVxWX4siZN2BbHd
sCjPNfL9CiAUSqAAISdJEDo5zLDaI+tNFMoraIWVpP1fxM1q8XAVmxU8vVSxq8SpSKcPHp1xc6vt
d4BiEM4Q/HrNdi2NgBu7S8sk00CDeN+htsYg70X3ZXSxtG+9sxJGkxJfojSr/YD63tCTzfDznbQr
6yv9IntDlATaQE+tO6cRbpGRKaxLbaN7mUHn+XrLVa6x58VfGWWAXmcBZoN+6n/8mmu64sgdGz8Z
f9QoTdiuVxENXmiC19qzcdJ+obi0TrTDGa0hGwnsTBYXN7cuN55Qv5CgZhCnuhqoHVeZ8og2A93M
jIzBibVfM3qslV3Qv7DxXl2h0KPalLZdivurz24ZqEWAWBriaaDV5Gj1of9pAQ4sceL/X+0Hjxcy
2oI4I+x23Jo6EZITVJxoLca2GPEUN2E59Gk7/YvsdESCWyFv4A6iqEz2jk/x2APFgopDDIz8cshn
/2THp6uk3EjbbL6+7xUJTRzAUnSJYpUr9VJGuO8pRBFxQ8NCA0PpowaWbpX2zzjyZ/6j1FkiWT3v
x05XYgLxBQ0mHgKH3pcfv7xUZsmp0K5Cjm2Cx+LrSiVBBRyF8MK4y1jLPtmRtRlfbCr3ddFdaUbg
QsTLWibTfDlQ++Ss9OUcA55NFUl/8/ZQEbevrggiF9ec0isxIFYobbmw/HB1zWaNW+rLoBJVJLFC
F1dSmaSaTXU6PjeiZoxasHWhAs4z93Q8UM8DGUvKiV9ZmGAA8XkUKMlgVcj4hWfo9pRQl2ARvWW9
1rzNkyD1K9zTR1HDDFFRFBWB9HOS6Z4ma6U+oAXBA+2o/DMjtLK6zI8Q+EqTdCQTCrVS/g1C8G2B
6FmqTEhcRHnfeVft5G4VwSnh/ZX5xlAUQF6jBYksqi7INzEvqQZUVQhJeMPEwq4LH1/gavXuIHks
EphlGRZCroYL2ViJMuWltEUcZLprNZgkLoJ9arQEqMiUAvB9hC8c00OVZX3fsw7bZfcYWjrehDD5
2jNsmpS0ShPonCMAfMd074PbH+Fk604FjZpJ59q7cCvVl7RzdE5/t1EeDmMlqV9fXtIhGpFOmZ/4
cO9JNbgyzc82DzOyjpyy2Nrf7W4S1bkXAorCGa0Gt1Id6ujgAMuOP6rsKqTNxOiTQgpjx17uljuj
5l/+zIJ9+ctPbi/8XfOTS+82ehDkArO/+PPL3vs+W7TJvPTC2IOdx6OEMsVz/d2GmVCQu0GxFaYW
7L0Ddd+0HlXcL+wPju7pfQq2ebOjZ6tW9TOLF492U4VTcDu2woJXDL33Z1xJ67e/Go1zkP2F3jXt
mIXWIRmluYAiSKXsLsnuzl7JCMK48y43v3nPILfyi70v8RNY5OCOffj9+wjyhfFjf9nkwe2u9v7k
3D6N99tdFpxXWL/eUBVV6Q4EceNIr+XxmYgbePBjPfP2nkoNOzH2+osbOeXRqRQbJkQOOO0HL793
S1evBJcqcSsfZ0lNvuRe7s7tWY9NO4XCQw2HrL/KlbJuZSemvaqzNJtxar1jp8oQPzl47JRi1ONW
DTxiT7t069w/L47bwzS/eRasdBL17iDyOY9X8E92/mEnxenFiOu5PLpEnGrW+O+Avefovwqtq1Bz
7vAowe02YfPaM5+BcRjEUbt69Jf5RhUU8Y9xkpmQGN1yYh/vAw47d3PipfMMvv1onafCg28Erg/r
d9bgLWPTfKHuhPUq8xvlx9u5pl4F/1xobxSBvUpIbb/8wEoDspmolO2wZLZrERFnzYndj1d1n3+1
irtvwmBqpOMabUGX/SOOhd+T+4ZgMjz0S+sSzcke1tOoV4DNAasw91T3Ubif9atASVaTDcWAS8GK
U/ghFoMVE40XgUDePn+eTnhySmX7Htdhit/bMRSk/dItlmv1NCw4NbM2F9qZ2xCY3yeI3RN6AcMm
jer3tH4mdurgz+DWmlc3RfYEW2jvV8r29+M8p2WWkXc9Dz3YeR/0/cWKfrDfiOVovwWEhVVJp0bE
iTwPT+qHddnm4WMgXIT+Y1onz3jYtTlNm5edfHV0O9hn3IWIYznL+BpNi71PuX6BhE/6D/cRCRnx
TOfavq9zy8aH5B/2D4qY7WP8aL/acZ6DsUwe46iKVnpwDEpMBJro2jHkRwFfsh+xW4DitrTvOEHm
6aB1Wal197L5nuaa4SDXKM8vJPUovcmhjvU7vE10EWgPqC8QQBaaB2y86bfgJ+vSIOruIBV1TRfK
9AAXA3ODTU1w66U2hjWkH1kD4HRWXRzxpvmwR0X1+I7ZRdRh7VKJWMhi33C+LZECg/ivOKlgP4qw
fWSMl7g1omqeJif8lt47TFwYldiyrG9buk8HxLrevYXCqEHj6eHbzc+hp46+MYUPE016oVsd5ocQ
U/pp/7Knb/RxbHYKw2T2tUssLVlpB7vZ3dvlNT7ryC8vPn28pD5ro3mFTb+IkL6HcPBvaKLZBiix
nEgtbhXr/FeFXJZu6Wu2uAbPXnH8GF/Hn+1rcZ7fUemvl4M7me/80g/pvPwdpTS4pRzY3ve/VcJd
nlIFQC3UL/1v2So0X9f2KX6PChejUbsl7m3Bo69x/x6D8UOQf8yuLDYzBP8QyXDKONCvfl9qnA/R
OCqU6g+ai7Ml9qLZLXSfNRBQ+1yGSoJrTQj8dgXervlftgeKBd5rbUK8RHS4rlEnUXfnGOLnobgM
aEd9acfkaVjIPKzqGfcBUMfrwSq1PzI9keXD11ruWLCLFHIRBuIgimUztVwq6/SHr9qFs02GW6IN
JSSj3ZfCItXTzVU6CCrUWBSl7vKrXz5apOQ3Iht0IHSrQOS5A085l91zUsezAka3yfZfrT/fdj5F
dOF8ivVqyTUNXr+eAA/yI1DM3TEM2zRkfBLD0yN0Iu/HaRPyqoqPpzaf4ubi4UVcVSbpfGLqjdYv
ouz2pB5V8+Ppp1fg8wyNvy9EKChPaNtp+VN147KXM52EaZg4y9h+Y7eL0D7muGCkWad+zd9TN3q2
SKvelCnF6Iy3p6HRyAF4UkfzzphyUWUe5yEO/pWhAhGaFa3azXpgHEybF6cYlIN86+HF9MEM5SgA
CxoJZBC71zZLStkP3WpHRn9wJ7DZFBCIgLbxJREp+mg8YRVCPxzD5zttC9NTP+letwyyRzsmOWmP
XxNyZOSC5B8Um3L2dXzZnoLH0V6ui4llbCN4SosYLgyhL3yVg5Wm9TsRAV4LdIKA1dkEoqUQd3VF
RsfAjaKDWF7R6EtpjC0OyF7UulWNWjPye7tHRFEHGCMVF9APzd3BVpguoTtODZNblE7EfRgr0mKe
Pz9BfC7XSVsxK2bckOnTQwdMWHXxJSY/SDv9CDJnkdpjSN5IzdwXXTrvvfvVdsJPuPIQkCdwU24w
xjHYw7wInLpxb+69E6XnZ+OKTw5c6uCKQ7FA37IfgSnUfCyEGt9GCI+cpZDvoXtoXwdfyI9UTecP
eHM1L9fHgAJWXYShwNUZ521ca69No3GFfFoM8i7tnxoNMXA9jCIpcGNFzw6zPpNdhDCIaS2FmQ7F
pIGi/BhMhlo59L8cGsKKa9on/+t96A2a0oOYYFg2vUTRhF7MKti5a0G3B5+WEBIhPYkWgevpT6m6
C5wYqhM1nZCwcxlR2ug8fKNH5y0w1JjaG3qYRj6oDYsYAb64/tL+MG+cc+fqn1cs1E3KRF1mwqw8
zDURVofWE6sRNiU6IHOHshgN7cGajy6aU7QotN/oqXVjmVmlOtHBu1MFhjKOmcuSpFs96xmSksG2
D9R81VcLKjqGoDlmJl0xvJDE/EDl9+QlUFmZem+YuSGXlzfijO2DqFvA+RpLEvfQFNcaZANx2adO
YAJ01DI94UvwAsI63AxU1JhPcMpT+L/wL0xgJsEXeeq8JZ4uR84OIjlU3xcMNKvufC4E6djlEWbU
nQ4Aud6h/SWzk6TgibvmhyEB/nBd3LxDUJqqyeqxS6EwOATJUJ8anUJLioc8JPZRSs+sC78gtGAQ
46sOOMI4LjL5LfBHt0j13C3jzKFC8SmLASpQyhknmHBCJ/dY5b0dRfE2PdTUsbXfp503Xds46UO9
FmJ9EsU3+6NMZ/HOxerqT23TbGwjwXVxq3POg1rrBYah5FLdsdQCVIno7EAbMzTQKJRqvASfjxvT
wy0DxpKkIIhOuDRP3qvYGz5JJasgHuCAQ/aCZrn38Iq9ZHoefsYnMO2LRYwA+YHO5qUNa9+9GU/L
OMQ8iULwnlux+GIASdLpX0dXl8opIikkNrOjE3Yww2Lxn8TOfoSnW+/msuaLcgJfiAywxGj/+BSk
3Ori0JLOAlzU/eCWV+5+euT6bZjG2wTl9a2NHyoSgTzyyqN9ItKJAX3Q6K+NIUZ5YAav1sF/Bi+E
aQM8XVhrpzCye2q+dB6WJ+ze0fy+fnVei6RXmx9BlGbR33LDoszqbbDyjViZX+10Zc4x7ST+nN7o
0ILI6Q9yNSFdKbRqs/IMe7ikc5x8hsbmMco7Jqago8IOI51lC+lbgp0Q3K2r/R7soYpsUBeNS6P7
qti8QoJeV+cJ6woCwt7r1xq4NnwHKFAgf55611ncIe4vuqfWgTiN8kF5hrypQCJbGButlxCgdm74
3JWgmTlvbARrjWo71019LDOHT5Jqh6D1fbcKUT2BADqKyRTQh1FDCk5+eVZm04PRNyxxkKvcDAVV
6WuZs6h5jSzyw2iwYGdmL393bmjCwLPCOm9PSpgM9pvymiDikrd4mytFatyJoKFR6iRU+rv1qoTU
cR0TSkR9R6JYpiElSRKw/pGiyYiaA33mOYTHqNaMpcFbfdvLoPy0Ppv3JB4Ufu5ctdgqb3KzuH/u
sEHffJJGot9OsjWbh9ndW7YL49f0S5ORZtRezhO0gmU13N19vxaQZbJm3Vr2yYPdZJynS2n3NnwP
PqPrlNUuKE/Pi/0Q+TXSy37Ux61lSft5Ym209Zw0KotY4pYs82G9t1Hw5K1IsVtmI7LIPUFw4h3u
SnwOMpYr22U/XD9NKx2+m6cW7mtear9xwewB11GHbN+wTTS7ZCKMgRvDwC0tluM3Vw24puyCrA3z
2lSDGuXk9K/8l2uEHeD9DJF74U/YSufP4LGhEtBNOtTMqEGVWc2/DWRAk+Nk2Y4mUefwF1P92OEm
NXx3omYyTlul1W3IK06TTuzdhoSN9GxvUKteQAt2912V8d6wJMhMh4fuEeovZq2dSytZsRtsw36Z
2kUebc8UWPM6pD0MzOfT8MCiuThTxllSPCNtxJnuPE6nIYTo8at7ctGyHcCEwqDEQu+l6+XVek0Z
KUV8QcZh/9U4dL8dxjw517uEjex3nN+iCWpGWEoxXxhlCEOTbYLiH3EckH8C3fo9DiGqrkOuc7Tg
WZ+UzuPrpGp/MYp4elWWEYLG0b4VDkkEE4SFMA3medZsRJlqzp0Ow2muhTzSO1Esa6X4RsPIpoSx
zgHL9HCmY8nwaPY3Nw5W2L0QJZO5AsT29gFrA3yIYF9wjRyB/GUcd/XaBkmVfW9SOqYOO0DeMVpu
l4AvIDUYqrSMTRX6TNP8O6+N+Xl3c09j/oKYEjsXhSGY/bkFr9oxuqV2oZ9rLVfR9DGvDm7uu0+B
Crkk62SwtzEUDcos7pV60q+Qg12twyYJwkHSqWy/26qfMDaPJKGktSe4tHh7rd+LEs8e8+Nr+F0x
sZogB/d+EYSf69XLTTGzHcLeHx6IrRgGlbkBhX/ZOlCBGGJF5kO6xRaX8X/BrJArxvlsxv1bb7n7
ooyFSNAKmyyvvePFKVNc32CD65s4XAfGnADCLUDiGxaHy4U5pIBGhfYPbBj41kbI+eX0OpLJvbp4
qkVtcxB90EKyShw/VhHxI0OD0ULOdR6Hi9rg0UAoUpkX6FeHLRB+eSj+iSRwPHuzJmOCm6szNE7r
0ruOjvJadZNcA8e2atH6YmxhkrjYJoPtYRtl7x7WnxTV5xVqA4lTOnofohj+/lC/RU4O1zL6O9Qa
p1dgIPaSXO8luOx1akVRO0VEZtrgNNdZND0ohjk340Y4lKVM1BGAHu4OcMFcqnl5LPloMkHaHDYq
nBWdLD7+otp/EXhBaB+i/xvl4WUYm8sILfN9kjSWfQwFj4Ob/95FjdSnMfym2j+0nh6hYHCcYFGI
l+oToV/UiFcq/qHtmHD2b+TN19GxcR4zM3PQHiHqrZdzVKzT6h82f9pfmEZVdvY1bktjJrF4OXcm
/qFLhZsltU3Fcn6HnFOFqTEPx6hQB5dG4S1uUtjmER8OXacwf86j7Wd6TKw94oja4Di+M1+PloWO
AdUAXOjlHKjWDQeFsmUzhiMS9Gh64lws27O9n3bLm1K/1C6iZSjaXT0OLSc4DE/QDGhzH09MzKNv
rWf/0S3K3//cAYzuAhv3vovPGhF44z2WflhllqnWoe1yXqEPOZJw1qN1cYq/3BQtykDrF7k6rRDQ
QcDmbib9HEZP4yfhEG85ATx7Di5DJtWKrRWJV+M2AlE0Z2wdbXOzHOOeyUJtbqjq3leQWzplVN94
RfaRhSBfj8e1zpnaxqsRtfmpvXeNKaPvwT/WqAjuTxXGRL53QuS29E9dtBF7YNw3bpLn/tHDkw/s
K7cuNiMAeWaf8OnJZ3odnnGsvg6fLNBM0v4HD4ElCzXwnBdDuKRgkrqYS4LRFpJ6CZYJGwCtNQo2
VW/+FfECdaHF9IhNcC76Q8zeIT65+Vpba01j/cbKWLg2NsOXUQkH49ysNnwGXAmSSPIf7lWwRD9g
T03fLleiT70knLEWSQlJxZ1JYXD5TF1CMCmHVYLPj6s0PKeEBml2PA4DJnPiRf14fOrifxgwzBYp
Gn4Af4wB4T/0zoPi7L57OkUfJJR6yp8062VyB/4j/iY52Le4dxVeVcC9mt+fm9xfdmp/fZCyeJo4
Zu9og5FtEduNkyYKvj0JM9ilsEg2VtbRGop+uQaXPIJSB5vgVgVnd65r2Hi14g4+sAHkvCDp0GUD
KNqWdAJyfp229ovztkL5BFLYnDWnNgi3T/TpnyZCGwYCGvLgDsb1bB7Gd6LjO7ZRp8YJfS4oWxlZ
ftw8TyHsTpNGzFMgRPky0aoOKh1gCEpMje/g6+UoCr3cN8bGOc78Z4MjNNZeXzTz4YA4mHy2hPMh
mns4Cswv+P+qgQCrQFAbfJjizIDzNtcBEQqOHR4qMIDzqEtwN6CVoEEztZExzRGjoXlaizOI/Pze
3nfPwbNzJ95SoF1UBcjGT7LaY6M1WpwdVbFUulpA0uiupfGgVGRY7iizwuBel/IKlYwurIwuFQvD
7tIk7mC7IxcyqzrWiJfqwwrx3Xz7TP1FVdQF7SBQNGQ66etItKLvRJwWPRY1IXnQkfMz//Gx+cPu
2s1eaB1ZPgwlXm2ADAb9f5N7o8QrTs9jYy3thQRbfA3R4oNHSF0sLlbCPCcC4y2pJknigGioc/r7
sPFQlyBPOvUqgUk9RwUzlc7kFaMvSqqkQy+XkN49TyC66ddPeHuk+n9iwqqsdEJMxR7KOyD5zm66
bPfJeQUqVUFBfvFl5yr6T7XefPLfeUpREjqphONUfHkLiJfU9agsUhUUaYmzysnmGsg+g/Wf8/LJ
ioRSouvpoqtRJmjk4aiSwtm1ltm6s947sSMHVZFT1PnyQVTxK4mK6qmbmLc6qCptUiRnjK223bRp
XeC2M9N/whQkGW1arWBz5VLdcttu1+9avmtDIWrTWJJvbpsKl37i4q/X6DH8kTV4Wde1OFRSOJV6
H9G0A9w84JKxx1ukDBm77dXc1jrUnHhQcg+EHBpPhOV1c0pfH0NyEYQgyJ5cH2I/A2VhL8zs3Xhf
VdXW7W5bHYAYNe7iQm1s0V20OSB+KbHNyO/6vpQNECvRBqSMl67bPTdQ4fjrYqPY6FIkbO/rLjyl
tMFwwfBBRdE7RqTMD1x1Ke5h484mLVA/lvE77s3F2XlVQM2eklAXDpNbKySvDjtLKJVv29gUNw/7
CiJOXYBRFNLD4HCzw5WxAaLEr3/zmcnOPJo8Zq/NeffYvI5QxGyz6BQrzgutbM803PuaIPECNlid
Xr19/7qtlSwKJNfg3C010ja9cz9wHYSTwLLB6MIbBpBOgqC+A5gQliGqGY7EDREE/yj6T+5Okwf+
R9SZbSeqbWH4iRzDvrkFRBDssPfGoSYB+w5FfPrz/VB7nE3MrqRSRmEx12z+BmAPQtrAQQWRpJ2R
A4Q0nf6PDXE3Qo9rSejztfxBcGcEClasgBDgx9QXyCaWXHUd+nbGJxKuQVNufYt0kmfXE0QTiaQl
2fxVM1whuAQhe8IUkmOGfJQlRyBsxXYCuUw0q3whWCUDMiNLotijcUtEkeYvsLPQYZqqF6GvtsLi
pr0a4DMhavcjmszc5xogP3kX4KSCj7/uUvQwOAWsRrOYfyXc3AeIOXRu7AbYwHk2nokFxy8/th/z
L0pyCxwIUV8BLaeXrLGzpuSViJpbwlIX7HqyX5NBuGlFqyunHyC4aEp7dA4/R4aCIBB6eu0yONAk
NwudvDper7CVwPTBCJ+BFJIN8F5uPC2vYHAbPFdYiFF9QbCEo8qe87IKgDdwjMCTyfk66+F3fp0e
xt95CQpnPAQz4QlLcUKo6Di6jA+77+QVkBd3v1tYn4OI5yfjC0eyYLh2S5O0J85mefP2L4T7iled
kro7JDKr1/Qyvq7Kv+L6s7NbZB59ivwP8P3zLMZx4Dm7TRAN76az++bmlv/OMyCK5hPi2c1eU7Am
ffYSgwEAAtr2Yfjsr9AFQJy65WFPMCT97ZxJZqHC8o5BHfBZF7NkgQrk1KxK+iI7dJL2XVDs3L66
wHfwm5MS9I6cCpIDurlleQZtL1SDHDqnOrNs6Twu1mS79/SUaU9f6WcFOMxgkmxmFbxD6Ra4Wh+g
L7l4Oczg3JZhm5wgQUUMtO2BoUhNgJQEF2mn0bviVwoSKxrBVssze1p+Uh5fMpJ5zi4ZPEA3R/Yb
IRlgrqtXxT9+skWT3HVZcnqpPGMWJEu0E/RO6e0ii8TpP3qcFkCYpGjW9uxstbnW7NBjjG8IhCks
7vbcJgADGNCroMlrbassRmw3s1/LSyJATwZcIe4PQqsL+fIXRVOY46K26yrkv5SMbEo8BMG5nUgA
rWJDs+Nfck9mt4did06302rVOc/P+n/sygC7yYwsz7Nut4JGwI7V5jBhc8BlY6tLzTvIbuA+hQI/
kUGZ2kCV1JekLrQSUOPaax8VvhBn8eaDoASmLsSs9ipBXrlwvCk9UxV8hgqoMINloTyC1LfOvw4F
m9CT65S2+pi/EfFBJAitGu3XvE6dNB26SBJGURyTkbOimS6g2I5pW2FRnJsSBBW2HzMMhKjVsRBi
R77LbAk5vZj+iPVxQZts9yhd3YZUZA1ALufRZ/skBVkkQWFRZjEzM6Ce35yD+4hOFc3XWe1iYGjD
NJ16L+0RJkaf8ZWppEoqsqEQm0lS3x2q6wpNYrGSl5kLpKHgiQGVVfaSv4YmsVUaM2SNGQDobfHj
OvQmtR6Ih7qEfOIMYHIjuIxiud62UKNYlK16A+5GrjzrBYYxye4/sqU27CzrYelnd65WWuze+YLn
Ay/EgsaHWKnR2WElVxzd6yfrNdW/053F2mbaAHItg74oYGpfOTosFWh4AmmztjzhztGZ5w7DpY5b
xtgCa+HOUTwWmJvSn6yOQIwEOwJi8BOoLdjOYcC/2xFBL6EDRTex+ksIpUal71QjO0IT6TEmDQWm
fgeDfhoXmHO3tw9dqNOQJrUcu+8tM6GZUsSA5eNfxh8mtLTCfwmiDXJC9QZDLm5MSnGD5t/0Qfez
HXY/41dQ/KWJgkx7k4g5jZ8mX7HIeOc5URX1dQ5pCrLhoP+exSL76/MH4YO2+d0G2RuxdNhhKCj8
QlnG6LEFGHi12m65IvwlQg+doVyYA76+47L437aUn+MBkVJ3PCeNQLBVls3VPQ2bXUU8RZHscunG
JAgRe7VqKYxjIEJHD0EsfHhKxpbL1dNTKxZnHXmw/h+6BbyEsD0JFAMmUhIQa61uDnSdL+MLz4q0
ksU7EamJn542raHe9W4HgsiEhigLV5EQJXwturcgt1KQYlzjLvvQYUM4dHJymwIuHhedMf/Pjen7
gFGh+OQJkOiD/ImpjcQxBAT+ZwLLdASoqqY9OWFRiOAUJfQCkFpxT2ROJiJkRpLc4WQPGR+WZweG
rlQrhfwVgleEk+wZhSk+BSL2HZwmM5sCGq2irOoBZ5FDIyo0Ongptx4v+Mjo5tDlC0YLKe3D+Jfq
dA6FrHvpMAJblfdWCcU89EoW57OJtV3d24dcbogvhrw0f8VoF0tKp018sB0fd3jNHzhSuaqeKJwN
lD028Sad1KaP0WHUYv5y3ooIkdmLZQjFB4DWmvUZ3izVBTrQj6ZYaFilG+OdXEwXpldGJ6q54ncJ
+83wjXEQvBeRwOh6opgrkSnhEcVAFV+GifhAZmY3C1oDs6jFYqbng5pCrhnaEJXA8eKDjKIjc0H4
+4fuiaO5jfGy00yb1PY5+HQS/GYB9ji6YE30b7nq6Iu1xQMtixHKN+j7ZuDjzUZ2tCDOz9apjXrt
cm0/ml7TKXtxP7HCYdEujCS89LLO7ss6uvDACTNbGo0PRyRBsbF3a30bmtF8c+mAmRbRW7PBN5pI
ccY6qyNP+rTTAboc0DtEzcMZkjxpq/xBd3Euuy5ZcoSOM/lVKfCLJKpVK6M+xJiVpW/wHObl467H
59Tf9Deptdbi+jDab/Jrtfg3UITlRIwlYXfcHY+ZpDosmjHLpw+yXpTc1ALLjWkhX4IyFwwbrPmU
X8GP67/EGf+Nx+dBTIGAl3n3LZ9AENT7QdRl8Zm8TURbut/uGz2mrwMGgbzxTD/mOL1t97BI5+GK
gnl7lvhipnyiEKzHE9oGqrVtVENszZW1aWa5D9+FGoRaC3M6SE5ZDsNnOYyGaHzqFOuk3ICxM8lH
Qq7Vk05uA07t07+7EtaNPLBr7Xh04raQXDXDcPD8IvGVjXcg18S6Uwbbzy2f+jfku4Tp/7YJBFME
aKfgtxUA8CjMuAhQjggB0027v/TnCbtx57DxubPnw1+UZLWNqcajHIXdfSaNFnuvjqeC6FZKbETO
Q+9lkNWkuEOIJqrj3yYjG1SahzmnMv8bqaJkvc/vPLL3q2uHtHCLhgSPA9JyeqAB0a14PFAYxWmX
jF5IW9UTbI8UDFLN2js57rmwOKs+oR8BySU/2D232yz9YgsOhgYivAJBsGAUxfAjYvrEKmoi67qf
SKMVVJuPMD2eECJNitp8hDgpKwmteFFGpdIaA6JQAFxr9Yn0qwWax7F3J7d1lEOl1ip1LYofoIeI
PA8QVh+vnHiyA9DxZpQtUZ4GD8UtHUdz998Wx2uOLHRKeOm/Aa4AQEzF9GyjgLKcw+M84AVZRQNW
inbc6Vz/ExpljMYteBDILjPmZ2Ucx+t2w731Dl2EES69I1LTrx/tDSIofKlOGa8f2tkaoOsWgek4
WvUt/beuPCyj0aVXFILDAiG4Ks/TeWMJGi4crxGzv/wSm4H+q24WfgbBBaMxgn7afneO42h0HiPD
MLoCDjnQTQFOAs0u9UBVLTFCZYsCiAdm/uq95pIlLDolAqPxQ9BsWAqBfBLJPWcdcEeja8svgLSC
e7ZiGkQYiC1VW2yU9b99UPEIRnjQMn/rFrK/MFHmUEiyTUk/paulN47ngTkejSX2/SfkhX5RZPBL
BI1BodKqOnWPgbjxJuUbhOPnoO68+4l7Hr5nhyACADYBrtp/DiMvGd8Hj+me5HO55ga5GOfx3qrO
z3bVOw5E2QfOqTeEGj7jdTAN7apX9VJEBVjJ4E5Tv0EJfrbvsFYK7XLZqJZZmjdmzJNGF7xMq9xl
ncYwkdnuKhjouI8v7kKmD2C2RX/t78zPz97w2k5mmVk8Us+oqhBlonrvMAuT9iGSVODaZbLLEA/n
KBSGkVU2J3QA2Rc7WG9IWaNkopPB5lE3WI1tUfpf1hLKDiycTT/sNKl02KKn0JIkplX33j3Faem/
EUin/IfRbd/HxaNCrAKNytNUjbgLAHQF5WWzN2tI8L2W66dV95Ob0ZFdhFxIqu7rYDwpXZC4qFqV
lsVEi48SsEVi2ba8XP/ctrftAY2vadMlBeWj6ZZZhL8xJMMYZwtNZDRwI/SqVj8TXJVw3WnwUn8N
Jsq/KPcpbmlm0rIlRSa05E0DJcxKvODtZgUW8qwe/lIusi6k9QPSMuoW0j0RAykGxVQljSQbZFQ2
yWsiVRSSIb+iphT9qMJiSNcWVWXR7FCPWRQXYuyfXNVkZyOaYLpFEQSV4TCRL6M0lxCdJGpJuukZ
bElkST353RS96gzTL0yAk/yrmVQRLYrdBfLn9mK1oG83cCdbao4fuDij0WzRu1BeqdTKlZ9Wyn75
OX6fajRqGZ6Pb2ZViwJk3gBgij9BflA1S4ACkjYjVSOqCsi1ieicWFLnztxHk1tSGVH/TSRkgdTw
bPi0WSz9Sjtjbi3baGF0gHKS7h8nCT+Nk0dzwC6UK2dckU+Bhr6cdklG+srF5xIjTIcXD3qV0wIF
hlQys8paX8m+XoAOQvmALFnnRu+NM7NaUL+tJnqd1PF8+lIp8RbydsYvbbHhLznLblfrvezygNxZ
AojDIiL9DZPMdfmy4KDlyg6KHcqniReYo0hfTD8rafbh2qmslAzJ90bxX8LNItW/mRmyoNCFvbva
UNCqYHPps8V2p6iKkEe0H6Pupv90U8KyNgTOUZ6xK2vXo6/zxs93s3QXeZdB0XH+uuPRTwOyt8Mu
TaBX2gbsEnCOWPtIiXT7bDza3KfTs0XYAm1D1vnPuwAKTq4ycP+n3lqwldAW7NEPrVEgXTrw5yqg
wfkY6QuZHygZxx3LU8al7YvG+96InEv/QNVIY5pUmahD7Ki1xtGd/j1qKCH9vIb1YTEb2bkOhnNp
KgzBva7tHR/5GZUu7XnS5PTwVik/JFaT2yBr59lbD/Ku6rbsoU9rwL5rrQorwJ5vFP3AuS5KozLe
GFVr7TyXChoEj/pEsSNZIsYYTk9b1fVQ/sgngZd2qkuUEaeiH8OtzprYNM/R48zv+lxSCpL+4mmW
p8ij0bRSkwhuja078MasbFnbG2D/+BxDoAuqpiQ7qUIDIII/9EpyaUJS48gcrHiUKFBpOZIJuaze
2EEM6T/JjHGmYKf6DzEtqfPRtBxwO1Grl9t0nRpZ0aogNQg93ZBMaRS99iMlSWrv88+yvr+KQan1
kCGQlXV8FBrmncO1v+t8kEDRym4jouT7rdQZ1qoG1+fGUPtmvl5Gp4Ij1XhvFAcH7xaZtdW92r5B
Qz2Ze5wxS51m+nc49+NW+0EGsfx+0bq0YgrT0H7vzUvdvn9tZCIBQbMOak2T+/rY6jQJcrR3MBdH
CtYv9L7dT7fR40Lhu1C1mNP6MPXZc05FY10zqe9/SXTHZ/SOdgrUyS+Rt3saYL55Gz/I9ol5WVQl
tp1LnZi5fRtItEyUxbXO41notJi+UoznDRfM6RQwFYuJaAoJK8LazRUTnxHa5P8Ntl9Jt5Ga2oXM
CilwQSkgkEhe+xu42fVDMisLeaRalPTqt1GAh4arLDXP0bFE4y8JJ3ygPcjbHM65dyVQp7gmX4M8
n1Mex6RflSeNCLbe4bpkXyAekeczTmMPWl1xMoStku0rPZrpfmuxf6ob9gL/RGO/e0N9WEcuSSbm
vgQGarYoVmX0DFM49YemWS6tPpdVg8ZKgdVKa4d84QfsW8tGDfGOtd1coBhtP5yRLBO+QlWRqn6M
2EYu7cilsqtWHhkVCffTE/yaN1bHHzzqnXK1Zd4r9DPuBBiKgOBj7GRqRfxeR+V+mbv/eC+4xYMV
bwD2sc93W5du/En9ZtE91obV6OXROzoOX967SDLLamZ/VmFAO12tWsK5ruBPThllyKrgbdy8Wh0Q
dEArab0sIyuV/r0KYDAP3AVj9ShvtBdlTNiis6k/axSyHhWBOrZ21a6+q78P6Y0x/stOtFaPvgtt
B90JUVAB819gSjghT1FGxiP5J+WgIqIoKAG4Fv41TwNZnB4UkZBDr1YtT63KlC1VG7AmcCruJAmp
tjbJBje97t0o8+dqolQh0Uow2zxIjNhqJFIjOdF/pTfCw2da0iDX4fuG/CGG9n2CkUlJcRnXnnaN
rkb7PSti4yB1b2kVS05LyVpxl+xeu/uiOH4uP6HU3UmeSJT2v+8t2MnvtrSVcoR0/hsQCytQ224M
F2I33dNj3XsfF5ijpiAq0jQRwlQAASg9vgw2vog1hN21S7o1P3fqSwAxLn1r7+N9HTfEAEJ1XS4w
RPedy5tlVGqNPgpTdVWLJt1nCP800kTDg/pG511zXymkcIt1FKylHKGxutoM2nyVQEoTTYtSTRsa
h7UGp24u8fW6XWo3aD4EZ9TWz5P1oDVqcIQTOc8c+k8ff5//9M/1sxdYGDHFSNf5+2OrY4XQp5C0
VH4HY7rxsKtNLyWTuXtnCqRDLw6NI4kyO2vNfwPr+XqbFwoI5iXySFk/b5+vmvte+edY83ek2EGg
JIW4Q3R/P5bNul1/krij16X+Z/tG7+twdjv3m/9gdnGyoh3Ep9aDqapULWoIwMgcXuzYlLWsnr1O
HYtLMAB6yZPJmdtrP30AFsYENPpJX86rSPZZd5LDw9zD0sPGozJ9QdVqmp959QtwHJzcs2jRAOzr
v6NbeNjB1ynCSfd64AojenKcX3tVYT2bBVRfjPOzfYL9YoKGMB4ga4xSejZJD2Z3G1j4CaodORYc
sDvsopDEYLDGcAGgXuUP9TR23gpcoc75tm3dWBFiL2+qk0+FTaL07aTBt/dc22Qu6bLw6V3pICBV
/z2DGX+Z1v3kF5ctADirGhLdVFN3hKS8+/CJcHQD/9ROBVh/c3xJVdOEJQTearUBEnKN46bUtI9k
1hUj/hlc0PkfHLaNpxUDfpfw7rl9wtPBTASgP57M690ulK3qi05Qg/by822WKkZYJ999RWB3Px4g
Nc7g9TK+Vz9meVkuW41q5wPn4kIJ2b/vAz44Qxc2MmYj0SXsfYrT473Mnfkk1L7t+ix265VJcpor
Yc3LEZLRX5q488ffMY7a68S7RoHyTWx7rFfN/X6MGxg+w6ET4x7tZDcGCG9UB9IGzPsDZTfsocfc
C3tJwmrsX552PTHuhV7lsYMXeYtYSNw2ZOhzTqp52RygDhhJBOYW75IK3c6GNRr9JWSLOlp3Y0yb
ddR2w0nqxkGR9QwcPxyHA+SxnWQu2aoW2vZyP3s563bMFXlucfPEHGvd1+dTp7E8wcVQk1KM7z15
cenYhjWYXN2EPw6bX+bZ+4JZeWBXeD62m2W/joH4AZkvssvj7BV3n2UbsKvgq6ipMwFjoFuT3PXp
A0+mBbrzEq5AQDUwPNyye3afVDXVzmVbZI0ckfnF3ASdOlmZPDku4zxwyZKGOmGrUUc24mbAoaJQ
1wIRXHM7gdWdZQjs8+yM3LtucF/wnM11r95wCuf25+85fVXE37v6p1ncgMVLm0spJSask0GFyRg4
QCsgot/HTaNGcsBcoWRUaFu/ESCked7BaJJxgQl8EiQ7cMGe9Ipp45NjZX0fFR9zWuaJtV5KIPK9
jbfH30ZoPLZ8KvNWHT5paiv2ufagrTY0hYeUAAHrA+LUpLI+WvtvoXN8M0ah93voxBH9VWTg0v67
0t5X8NBNkJB2k9h/w4k+gPt7Tx79tR/Hb+/aTI3S9vus+LX5OyoOoleJWBTWK51zw3q3Bm+rgu3w
ugqd5vaxy6Ab0f25/d5lnt2KBqevxboO0KXdm8MwHUrTVcT2k0UWFYEBYDRC9pzp36DllrsnvFGa
2RS7aotL2QdxFlokqmHEc5G9YoXjB1fy1HAcukLHyeXYb5rSjfvQNpehdbVX7RUFf2TnpXHjy8Mh
6dJe74JRdv5r1kedgl+jsd8ALlaDoEAG0bvPy4GAQ9cMCYS0DQfp1SyEQa6UXHgE9Chhyoweg8Ia
fQOzcu5BLZh87p1nHYAgqevFTkjOP+YrHEfWEcUbbm/d4MPhHYKMZhEqKLnhr8CrmUJG49dnjM78
u4296F8VeDU3hpt3HdV5fGDo8bLvVoJPgrqPsvDQUcMC6uwqzy5hTpvnmMoz+S0c8MXMdwiqCqHS
agRe18L2mIRy/rb+UK8hRWjCTcOud5I2SaLCWpuWzme+YsqXWI/m9uMU15vjy7ofkHJ3ToQQbkJQ
hxALrTf3Flpx8wa5M4zPhHahQ62ejTTV+H1gMFwwkfIlF243KL8u7Eod0U8C3VJq9iM4vJ1MsFAv
t2YhPgQoKF7M0vzmwshOn9sZSmtSjHg6Qt4QbejHaXySegm2uiwJb91ntNKRYXrWRFFBQEeE3sxT
sDmyfr6zmNEx/CnQSSz4JReA5tUrsVZfXakKCutFD+Zl3MohpGYXsgmsp84NMOmAO/TrsZNxS2mu
rUYPKk9Mx0t2cbiHqMzlq2p2JNlHvBAi851ZUcjhoeo2+nU3JpN+ExI+Xu04Ok+AAZvFhAoEH2/c
lc0OnsPDurWrBGCBKU2lo0gRyGfKQZYFapxnhggkUmD599OzDHm88LeRcgHcAu0uhqtPwfBUtQrX
IHE5QS2qpkS9cg1jodrkW0JS61xoEKJ7JgEPpNoexF4JVJFOdBkvxbhPvvg7QZLwaMoeBUdW85C7
Y/q+FB/PTsoY0C7+cWppFPGvYU4PBEgqAzH4B2XKhuezhQckSpC8tw1QyUxGFWP2tuFOIdTlZb+4
R09KT5+Y6IBQqnHFAD/REmKQD/mTd85Sbdw73Ddz9Q2VDuc3hGaMtW6JpqT66HTY6/AGr+7TR5c3
RZWhXSDGtjYIx5Y/9iU1L+0LYwKyMuKgHw1uThGKUh+XBEy1gDmRl8MJi/EVGd3pU2dir6rZfP9j
0htuZmJECbcmrpB4JizUVK9KtYG/+MxEJ+V5UAXSQ+qkNDH4eEbW/hcvNrPJtO4J+Yv1hB+ae4OS
TdYUmfMKVi0JhEz1UnPXtSOThMR60m/VsJY6yiGPSBdSqTy68E0GlQ43eabgWLT9BoHmSVXxMUlX
rcvo0lWXQ6Ul9916Sd8zUy1nWK8yFfzJAWi0kIGazmRzT1Vq+o2SAATo9uhwUIFVuAkYp3pxAN3K
5kve0HJDKy8lwkj/iBFyH3FT2dYd/R0ErsPd8If0Gdiv1ree5ifLA4OLVRkg9u+pjjjtGXohrW2H
4s+cyhNJZjEatT0ohEMGUEgMjmu90qg0Qq6QlFRylcVxcQAtlzvsl2dDZNencfHt0rq40mVM7OZY
itFZPy7vJaFI7WfyUD7fnJfw+777uMVwES9L2lFtTvv+xU6kYzh/k8+iVafq4WYcgjcma9fJ/ueJ
mY4GaKmrI/Ie/evwFJyCKDht3n/FXWv1XOx9HGa9k1cjYwi+QXOynujujOUhxXxLUzuVdhC7sjLl
xBlRA1BvV6VbBY8dmfCp6yUjqAouTTh520wbLDz6qpDtHrQHUaigqJORX4k8FpWrGpxlJny8pagv
7U6NoEh8OSDiszLydybhPXmMQxVmGzLIrl4g67OPCrh10OsAQmGzp4b/tN9diefjZzXBEYXOTBVq
tHJKDKY4OUda9lolmkjp2ktuSxzjd/uJHnb2qtYnu4k3a+wkvo4WhoNlwAH5gDm9l4z7srZ5/tx/
1ohi/bX+ahgXkgidGNXqbhF8QC3AvMGqP+2HBWhSjXYBpANTPyeyKSfPJEsUgG0Kfrk5cGSDQAYq
BKzsQ8gQ6lDpBcp4jq5Cge7r9OZFQWkWTitBeXjHZ2TYunUKBHR6FkGIW4Yu3ydIsAhiLP0yLpys
HQY68UMfdWjqEOqxGaoPGJ9UOl8mKUPpV5eXjX4rEKlL9IzT+AS0MOkBmfQrOJSUrHNwhRp8miDn
MFiP4KIQQ9c9CU69ugf/5F8QOkITo3/jT2XAxLdFuaNoqOwkcg9uddQa10fh3SyM9/pUGKeIMkKs
5B92170Ezc7eyQ8b1j01mjxvYxD2FeejITCuzKBKz1wdFTnKvXLvipt0Qu0vFb0Wm+HZe2T0hVh8
A0BcObRaIwt9pUYGRaVgeG7ARh12oReKnEQnlYppn9m31DI/Wc0oc5lR5SaajSZYt8pmaW2voaVr
KFnNNIRb7HLwAT0lunrUc1+S2KtA08rsSbT7gZCHI7fvStqyhBi11Cw5WIK0G/ATo8mV9wwurnY2
JaAArh9GETolzUDOUeYvhhMYAl9QQUefAZ53P+9luA3n4bw+vSya0+qqvipjC/iBtjt+LHSEs3BT
2TV2LSMMWrvyX2WBTONzVltAtaosKgv5WJzc/eb1d3JLO/2ag/vZpd3GoIZKayNzQGwgkyWRqL0D
iQCLyxqkA6lK6aAo8TM4mV6VQCISBkT4tK/sU8USWuWAWBouHAcX929P16jgPWEs1Lm+UMlHtcH1
74AKlyB7KWA9Jc1ShEKVcSy9pjKJcWY/Iq1PPYRwlKRlmaWGy559lakOFokyTEw7Sq+VSMvQDX0C
KjT5QKteaw0/s3dirjvgVLL8W1n4Qdxm/gHQepIxOSFWmaxlbtbyTa+BgWGPh2ssAeMXOJaTT6lK
HqHuhToXi5ZyKalc0trOVajSbO194N2Lqa622dtd0S6jt9KnUVkFZdQXwXRQvfZT7wvu2Pi2jAsB
7+v4F4ZVMJr+bkDFH4DBtwcDLGex3706A+5bwwP2ZkAUrQZHWpa0nRImcDBWjsRsB54PAjBMjcvd
JcCk+U77piALBXLXM311CkHNAPFFGKxWMXpIcyQmG4/xMYL/f51K8AdSX4ZuyNGqmiOqpedeASLQ
1rm3P3H3sw1dutth2YJKh/QnbERGi40RljUUbCzx0+BYaIejNdCIUgqFKoczoPbJWleMu1IvqbAj
jPKZ6W1Gu6DrTHjE+pBurXZ0jQJyVInwbPyH4MeXCSxz/1qf39wkmjJ02NdNOrGtYA8evD5kROoV
2usfOUZLi1W/roQGGXPRigMygy9hlVO/oooE8y0kdAC1mCbE8e+qMf380AIrbKL5vWLMQfyA67Hm
Pn66fDAEYWZ37PEDoAWpFECRtlVeU8HjCQs+BsUzKF9OwzlzrxyhrYAm/8ftANCOXki986GFQ/TD
xw3VzpazzcsG1bq4zXLif1FhzPKzarZ5NMcMBmqsBMQzbm15eqOkaAb6rdQcaqyqUSIHut2Qbst9
xSjqXPaZl4NQytSwa+yjR/fx92CT156q/KCz99+m/lHoVlYxsXbcHPO/CvmR9cBtK8UikyRUrgzK
5Or88jt1F7uoE8OV9z99epLZwFzbaEhOhl7I/MWNhETHPF1wJQRH+/Aqo4HOj1YeyA6Vizv1NgVY
uHaM3wytIECJSYOPEZk0QGKSy9DcNO2TIzAUvHU21BBcnuZnELZS8WohycBGdKVeQgVlo1fSYNb/
JiNFARKUT0rtRoUMQ0rEloJd8NT26jb8m1UaqhB+dsEKEIQi/4O8oVg1WDMSoJ5ew73HxsuLQNH3
CQh9FB0kKcnYToAX8BvchUp6MDHLLCyv7qvM9i7PYnyJSRWeOALE/YOXHwX0WArdh0wyfxp/5b2B
jCbZeRQ8ZoXRfhJOqBAxuEQHqARqaZcsDrMC08BkkS7W48ssXVxmp41ssGNkYJ9Os8kEzJP9pRIm
fcZPk/1JlzmxmUYNQv/kxV2JpO95ZP9HcLyFlrQc8ZTMNV3Arhx37KOYf58p+dUiB/juP/snVAHF
t5CLJaGpH2ZHSmWZK9c/LMoP/C2vgPl1PFyB4oUVEFBUcNEyDgTSwOX2omLmScrMdtIuhFOxosQS
+WTcqHqmIZ1r1P0HpBehAUnBbFTCvU+1KGsr+IAjYsroCEGfhWRDK/4QSuBwgaatthnt0cDIKRUI
RGRsrkgWO9R2EwTUybPOhAP8XsBHNifNCS2EfDlnm/0DrRktci11pWxLRvzk+sy1aRxwL86fUgPx
O/paY2JVAkqvdS+hUecyGevSUe5ckAkZoJt2tP36oDEq9JoD+Z826GwwO8xS5UJnw6QDZzWelVqs
ZG5eJMwq+pZoJ2RJadPo93UbgGKjVb9EzlWlDOLKqMGiHEPKqgM8TLYI82a+apZ8aDAECfp8ewV8
gzCw5cbH3J1k+sW4S5mKZKhj5KiZCrbfc50YzhMjOg0O6S+ITUeNzqgoxmeexhmyfTF+EeoNQS0B
ngblitOOgTWBTsDsvWRKNQZpwA+9mlkw1J4BJKWr0w8gZaWf56ryrzNpc/JMaYDLhYlx2PRgVbw7
AYINo1OYhVwhJWM0dTjyDkCSwZJRs87GT1f0iIVcZ0BoycqMg/WSe7Fo0Ea7QQQ/oHp0jDRXqU5U
a+nk6hKDIgK3IfM+wS8a5pfCSUFVKj1GsCPIuWX6F/orFQ05/OFJkagCgXqRJUERhmQM0s/N9nSa
+QcA+d1k9TuXWRdaNTwIzQegX6kDx9efen3bwiyXG3u+Hkebwya1iwuF6FKX214muXs0gnUcGefo
9q50Wx2eY3qjtuK3qnK/MC9MgMHeVpfVYbUftIbhYB0QoaaHacRRmOS+kC2orkpslNqAvqVpmp0w
tHrgsNpSLSXSOTUX/SeX1AwrSnrfTsHFccU75AVzR/a5EucpApGj8WCfGCYhtEMUBHTZvQ7k6qrv
Arq0GCxgEPrZ9+64Pi5OUCX4poI5KMFpyhsXRgx6LY2oAkB7GiigrylvIiY6xvv3/XsdVAFX6fFE
cIAVCMD0l9YeUOFR3QErNbiN0Mvh5d16UbfsXVaf6XdaYVCBkNyg7k2/vUc3dTfgQP0IZO99eB1e
guvkEMSzx2w9WN5m0UY1brIrTM8yElUyLwUmIDLjHZunOiLcXS46U5TXWZ/xbjF/XN0Xt4dxo1Ep
Qbi1Dacd6f1Kv0HJsBO+Zh0GqH08/qjhDxlaIGTucBo3kO2o2RFTIYITnaFFumyYtPHJpa4WIwxZ
OZ9/5Smu7EcTRAWyCkL2qfLdi12DCCGIhdjPYReKvUaPaC/yqEY/+kK2Nso7VELI2e9MHNSkHIXK
ztsnMCNy2yDBrgyUZr9ImTPLcAbt2HW48aIxpmW1PyFzFc4OfsQQx9GGWEeHQBbjCP6RRyOzwtfK
0qujGAoe1WP2gQJfa1fgWCWzAowHmWyJIYd4L6MnknSiBTGii4AEFQ+BQFkA/eJ9R/kZKWbE29bt
LcACkEWBS0kKSLMCeh0x6YCA+jir4h2n2+Tua270BXkcBJPBdfSFjcOmmbaVS2QNS27IRns9Ua+I
pmImvy9+IGmGwpw87DDU7jRgLDhqX4Z1E4jC2kXrQF8ep2eO9VJRieOF+wY5iwebjoH9ryC5HA6I
Xq6RDnmqhU4TVWEpDknbElMavCOqHVVqOiI3JvdQXYRcF338K7VPAXG1OrfrfX6fX+etCSB59+qs
N89ugaroiFjZIBm9umjF0dJHs4eSujU+zwo8DqDCSB+lTauqAgyNdO0pZzUiUd85slBNycAzWk/K
rGkG8OqVZesC6LuQ6fmanqTAd3qsO9fquIpnJkKnPOQuHNIEiun5fvHcLfHAdJfj0y3RqwxdYSby
8pfud9a9EN+A1LvD6XKEgc4Q3nwO2/WMXqk+7o2JYA3N3herPN+wQw8ZAXKNY4CKECTZ8+a4Sc0b
nhsN9h8NzlWxX9xyt4zS0HGTixgLESjgIY5BNbEINDZWxfxBx1nFaBWdZibBtIMpDdnFtId9rCcC
oMg+h7hhRkuhHEQYjwdF2hrx8NW/Bw9EbKVIW/4r/sUgoNjU/sK+mg9hf98/c4jTiwiK3cgOlD2B
ZJDcI+nAP/2wTzbQ78LuWIe2T/3yjKaagbFzUI7y4ZgQIldnxsK4ESusvJmClAfEJO01d6tI+paD
REuYnV7ma8SG1G9X0sZnCho5heY2yTWi14OHUPKp3eiIbSI6gRpsp+CLLL7y5pdL23ZIxu4/gkug
iHictItklVd/7559tfcFUxUI8QG4VDmCNmdVJCoVee3JsH6atebvg916mt9GN2QQmXa+aI1AhrKK
8JDRh5dztQ5wcveX2biZdZYdbWGi/m/6c+cuY1a9PWzr7I6hlHzC3/0v3dwj8gNA4hkDeudpc3hG
V2RtkeI9SQnuNP+FlQiGhIWIphm4gde3IwiNDqLpvyMzG1SpLYSFUg0NQPNOj3zosloJ/pF4/foc
EmiIDNLESH5xWSVDAYTvwKgkHcL1i8nOE0zfo624pH0BEABnNW//JReFJURnjxhf/FW9CvJVqwun
YLWer+e1j4l052DtnRz1g0/O8+dAV/jggGSEwAB8Yw1pDOwdsjVPcApGWuxfz3aZu5gGbd64b+4S
kita4H/vP/rrR7c6KKzqY8xzx59RcZwM6esFh3lzIqhwdUl936EzuDyMGQf3avMbyTzC1v7ee8Gs
VUp/QS3jHNwQ7HjR+hEnvZhYR8jpz7NVWZzKFhw2PhLc//5eUOpRqDnrg/QdNiC66Ws+C4S27og4
Kd1rpdwXFDy0+WgTYovqH3v1YaOP2os1BM2kqW+LFiwts8gw9j7zAfbT9sWhwNZeyv+ESE0HOkqj
Cs3IJkfUb41ohZf5BVldVFwcEXa8zYqL2yyNLPCYzV041CJ+zPaT+q66K++iTX2s0HXx1n5+NMzm
T6Ovl4TFzIB9klUk5A3L9bkHe6N+nBJSEdFuvB3JeUuhuo6q1cfaB/vgOUPChAz2j7Ll/ocSzYNy
BpgaZSgQKFK23fffwXZ6QS1/FrkaxaZsAg9kaeJ/qXPF0t6M6nDW+8saIWDZcghmy4ZC7XzQDKBg
GiELMDoSZ559mq0UYyidr9RDkHT+1713791EHYZexTsNUFkfgJcc0GPBrvWN6FeEXlgCNDSc1pci
qDAQASX5C5euwx1jlzpfcspDXzChz5+O5m4/lKdFa/YO3kEyiZzIAZgI/rVuJ+4RWUWn0D0PFTDe
SGEs4hnEsVl1Ud99/75/1d1hcwfIjSAZ0MhqO2tQzHeqPU9epV/pK3Bp+tdcFlDT6pWYVWFT/KFT
8kUCBZIUf0c4ywaJYPmQfIBJpCYp4bzkFa8pGLRtVBzR0GrM9yhru3xC5aMfehVakJXsUH1y7sve
R49j/zSRTL56iScamVy5+ijy1WrUUSFQhRZPTCXrI/K6OyMx9fo7bho7dqF/ZaQSL71WiddrnYdw
0pHtCQ4T7hb08aRL8FHrCMm5M499EAbIOUfDax9ZZkISEQil/JqHoBAqPxdpovHIr9OZ5lZ9WB3G
HjhRleJChcp+WjUqclkAz5A0n9eI+81JJThtT/PL2jzNwbblCDckrYicoBipV4AyqgdN7vOydwm0
SJkDxjh37BOwF1YZn+y4e8lQ3A32GE05gMRm1JmwGqPei3EbYO6EPOu0qvzVT00jLHJ7PyjlH9CK
EAAIh9/yquamh1FcHNQ6ZeGlaRGOnsMLhCQ7ZoMH7Apkquy+inbRP0IYtEqlFX3MI/3IEuxbdIpa
rap9KtGxZMzeHga7QOWWYQS2PbBXPTG01fpdJG2r53k/N8vreRLmcGlbushwoOfBfz3k9Rmkypq5
1+Mf8n1XAIzh8G12DHMqKxXYGIDbl3IBfcyovEkpr+7NMNrtTqeN8efNa5i/sfHtD0U6GjIcuVuA
+12AyKhEvN0Xl9DuIVtiT9zA5RWC7zA6PnmM8aZdBs4SUdveef+DHB5jo7v5Qd3wVNhUGNIkBUSu
a5V+M0RdisbiCvoB419oE9K4AesM0pZnBU4LExce7nD3P6bOczlxptvCV0QVOfyVhCIChAiGPxQY
k0FkAVd/niXNW98ZGY/Hg20stbp3r7Sf73o7fU2KShCs40Q9GSySDywgmPemqJ22IJ2E5WVvc3K2
ydeBGwXuhDXfjObD2qDWLbIwXtyDeWE+BdHoVMJNp9gr9sq9elyJqr3juBadWZh3rVe7cnpMt92k
k3ROSJdr0X7cjPWsEiybjrv9PVqtkWTnX0csSGEsBklrzXdA0nCnle2ktZd+mRNYy3any/ird1pn
K0n9V8PY71vG9emlGAMaDsv/fs0QRefHhqbb6FZ7UHb78dwFXKMGSqcndkG4iqAmgKcqg+bZqAzq
YEf6LONqO5mzm0SndjNLXbSIRe9abJeTdoPMmmJX9XJ99I3PP8+PWyZMHnMu2Uc1vb1odkhdDDOd
vSGE2HyM+eiSMSK0XkJYhdTujxBqhBPlbql/Q6/UP6dmHQiS9HRwxr15QZuTGqgZv2SiUJkf1of1
lj0eyB1r9bx9I5KlPnv9NmdHfP9Uf/T3zN6q8ODIcMlFIlBgSyKu8sqjFk1lyR9FAtN7V1naMU+l
0O2bFpZa/q6RLsbrWlXBJGvGsyOkGKw4Y1rUdETA2bVdipX8U4vVqKQQaH+fa0jU9qbQB/jEj6Yo
4oOFh6KAtKQ5aFna2LP3lrlWzjXpTbDpEjknyZHa/1HJMCVCjMxwJJnzUKKiK2V0hhbAqOh4QDS9
pomLNC0q2N+LcQpabFIetJfSXkcNZwG16VIcJ03z/fMms0YvWI9r+wNTgkSMS/LR2+X3RoqNQYjV
qcHtA7fR6tTxjZKR1DAebCOnCXGHyfI+KRFZgehu0xOqS5wvIbtYRm6mzxbUxirBgbQvnRydPXsT
O51sbIJ4HfRPgBwFO5PFPJnl4QQT2h7eUVWdTRffaxxjqfO7d7o7lrvstvj9pef4kHCrpCOEIZNb
R5uSxu+XFGj2kYNdt9C7dMjyaR7/ovIVCBgRzxHOaMOp30dJ7xy9SMqvB/UAi+EDUyTB20h250DD
Chk+cHXosOfeCaTdesl665U8UZaE4gb1wRYEh9Tts1mbNuGECl4KDM3B3pH0cR7kj/uCdLZOk65D
it2Vb1E2FtHSwgdxCWdn5CIxEei3fldQca+VRfywBsOVFmeJO8bt7V2sIvQsGWecLp7CQezYMUwD
ErFxXNfBrpvux3tF5/Yr2qeLOUAIitUufvEC5vT9H7rI5/Kz3EdvkJdqB4EKG3Qop+v0hF44KHfU
drqOOAKw5k0g8ZFgYz3O/jecB9/wG54jgqtBdD7uk1Oi/DLxxxt3jgFAuLI69FQBjo/e1stiqaYf
JyGkPAG6KvUr/fqg0m+gMYRa1KlCcQ+VA5ilPbfKsC1scw0asxrVQ1zo5bAQlMNitzb8DEh4nZSm
VfLUdDT66aQ4Iewcs+d+tuX9cfYYzZeP2e6nOGyM/QqXUcfWLSBYLzhXrwzcRZ41e6yrraPqYqKE
mxBg9r2NJhK44/uJ1nR244LliV0CzkscTeepzK7sziNi8gzBJyqR3S545iWrbc40uRUxKzRBeIJI
ToaNU2NvS8C2dwiKNEIUQHTy0w07HvXjqZAxeGq3+O+TGCjINpXl0rDXQAEmDd4t73+lZWWZjsRQ
KVZtQ9ulOfF1SnJjx4U1CBF0n2oXAv70MTZYI9bn3ycXGz1c1t7kmyodD4aklhq3xfznPnwOX91S
GMfVQJjgvs3Fnn0YiqQ6n3rv9eY4fAZNNn9EXFH1sMxNKuQhDGtT6RNhiQcFYMwd5tkiShrRK09P
PMqzMwdER58wj5PO108ARQFJ+5eulCvSsXzDZoCC+Bk/4+/oPapObrjXd71C/xjeg3pX4riSV1pt
1jTDYo5mdga9gnWrUgFmfQLogwgCcaLY12j7wsz6F9RvREo/OlVCOX/S8Ym0wyf1+O1itAK6plz9
Ukel59xRj0ntNnXQ3dJPKD4LPZJvmfDIS+ByEe7HHa/+q8Xgkd0AAjhpptHTNFF1ZZx+ODGnLKJr
3kiHJgiBsWcCAfLMrhFDjCW7ECYdjPC4zobKK2D+HSbDK3JW6fwvAD10uijC3fopGmRtPa+2MsaL
gau2aJvek34BulOurtBfAVNJe380pRksEHB495nPOxWesOXcPclS1zxQZB5Svi3YcIuYhxYJEFo5
uJasJzmoyzSwDXU0vA9ONoBe8XQGuwcmWnStRowpMBZ+LCb+M9EUrtgLGZLnE90ytPK2pbSG2WIu
yqZq2m3NUW8+x2egFaFcbJepvegbeTmHBK8sl1ID5gfiYDGohH9xHUpgYog+WDVTUBhtVoUJoHTU
qOYLBCypD9aLhPzTIm0HWkHO9DggFo1JSqPX33KwjvpbLsoWLzee7t6hd+p9q8beB5AuczU/OmQt
/+8sIQxHMrAipY+Vec+9LdFLDcBOsJWOl5XJG0goUrPkm1WMpFpQzt5/Syi6i4wf1gZGaosTW403
vb4EYn0tKl9rDlnI+tbgMvBjWLRRtLXv6ImlZFSCmnIIi6QhaTZRrgYvhMvgx4jgyH3Ibd4svxmc
fzOfvTLXq8xyWmZxwmfe3keUD7EuUX6BUMlZzz7NmFgDnn1yF8zdj2yTKA+z48Z3Uo4JpKhf5M5N
uPtEkZ74zMEa4Y1vq/MZgB6kn1bWZC0+QlkjWjyJUUceojYJ2ciiIuEXY7HT2NS5IbT9t+zQXI/u
xBIuP/guSiXUtKgOBFJ51IacTWw/ROGJnbyjfH1mj6ojLPYIT1ki8e9InzN8zAkyAnDoEDwI06+A
XmB10KE8Loi9cu68HYISMebI9x7cRV1XQHQc9A6gAcYSjejPOFC1kPdwU5s9OnC4uKX4weqrx1TO
2ipFjaZwIYgt5oV8ZlB7OUQyWWPwp8uU+KWBPPdN+IR4rnka/kVHK1iT3L/vb+l3szipoCI/kHzu
XffQvXUeYPtNlki1slP4g4RZVMYclTvDWydJWpwV7Z9VAehUq0xsWftQxR9UNqMeTws3oK7gLiZ5
GjS6OmgMa8Nv3Bw1oHBnhA0SOa6q58A29wWMOvcBVwH47+MSr6cVa6Dpej4sFXuCX4V7NNF7kOAv
8PMwuPTTLqGxnWt0Dp6wfwVQPFGQde/isr9hO8uGeCpn3sGBm4Vzo2tWLJbl7OIdEoLEs1vtPHGj
YHqESu14Jrr+4c4pdfmAvsiejMtzW2oGNjGCO0h5mYM13WE9a4B5ajjMRhsnpH6woO6qV+zr20vT
IHWgjrJX5X+rpD010HEVQI8KXXEsYlnEt5zCQ8ium+MSZGSQ+8L92Qo1N29qvwf2VW//0Dl06jSB
Gpfjb1cvdYcanZRo8A6p+AQyXjFsAIrbh+gK/7bpEfiOr6TVn7dpmcNUmksWyrMChh/YDeDCbIPR
ItyQoUXfFtSOCh1VHiczi81gpOHYreA9CbbHH04rPxXwD2pvLg+SpQeFBxtn1O0/KTS+7AeagzRy
NW1Ipbzk7hC9oLtKaTzo0Jnzo3idbSZ2CDiRcPLg3yRmMH64z5k7NI2vceBnncapwim9tfKpJaak
YKSMUiBr+One1mcYmNn/6y5QOUf3LxJHtU1oufURObuDd78yVCOQbXiaqMwr9atdHepMM4cDZq2S
0Gvr5VAbWyemE3VwKjKV3uxxk14oKDm4me7BPvPq8KrCQicvBzIxiFukrHoyUWhyeFs3FDQ3Wn0j
axi+mVfZMNAdwrs/Fe6OFKaG6235pB8beTBe4eWRO0PWznrrVGlPywJadOqhNOEHg2ReQ1LwcWr+
BFyWVTAer1Z3lw4b0Z41IQhofWWsxrS7akJsvbwz4UhrlseYRM5je8QcPdIiWghv3A8sjPn0KCvS
k6HydFdxSlvuiG4eH2Ll8Yik5MLyz8/ywF1NVMUolqN95Md+0734Wbfbl5OgJlddRXsd22/SD0UT
dOltxuuduoMQPLKKbnZzdLP/o4VpE8R0WjKvNWe7MT+TO3eYjZymLcb3RDjTlrGaz9y65lv2EUqJ
0iV40Fd0jFqeNyVntu6seGeqmpr7ftA9z8IpOJyJy9eRE9MNrh+NoTiBMkZg7Ng5bMihvPstBGfq
Q66tUHbcXY2Nmrd1rtlWIHETCv4bk6YSbEWxXTOSTc/LyG0VYJL+zTNFYrNbH9QH1UGp3+qMH8qt
uqFXPO6ZyW7M2yl3hQgkLSP/bym5ohmss9VCP4sMFcnAvUUfA5tN2SV+pBdlsfuHUu9VZ0O4vMRq
8HEwU6e4qi8uU92TaAN544/snxJ66b10Lnk0HSQHWr/+W5JPkvF1uyo1I9+H833t+gybDzf1bsF7
IuMx9Dha4NWiVPeyxtYFv8i4Sf6WiqlmFtil7qVppI3ew+ZG22bt7bUeHbJZfcuimCrmjQlgCSe4
JE+Zf86dM9nKTeI5VbbokKYXkSeIQHBoWE/6yDKr+FqnPjy27M/YoQF7n2mDVbFFsOn3pEcTFGum
OFEoAcQVzhupmOWpbYL8f8/ul9mUfj8LqdxkHJA8o456QoFqNDWUi8wQ8/u034M3+WNbs4yxFnlr
RGs5bAlK/kE6QwfjM/IOafUk2lUbY2Q78MNIwhNv6z4g1tQo6tIW7Y8OunxAVp4Jd9CBiAFrhSf2
GOri9kX2Mz3SDFrWiwQTUtJwr2zd1peii8Hshoz8zuKiZYQsbJDry6SGeYFAcRbzjKZ7wKPpQETC
2pOvLYU3X6Uk9jMumrJ3XJ6X89X1r/C0B5fPLwowAHOWrvsveBl67Y1CZYTofn08SgiDbu1XJu/P
hUtaFPHYoxaUC+LQLtTC73JP+z3zvvEJ4gZjp6o54pOSUhb/PFWxDtGqkqPevCyPOTwZ46KpeFNG
wNe+j3N89QkeCxqbomaVFV/bIs4YX64uUrmdWWU1gtYlkX3EdA/QIeJ/QhExqHoAkoGynDEJsljD
5+OgaJi4Evq/RKlIj7qf1LEQ8B+/tXa/XwIOPqDCQRYohp9ds2RWTWKkpD2UrClX8TBeuiz7jCeV
ZDnFPdyaaAGg+2XKopNlcFuK6c+RdMmt5ZkVj+kmf1ue+MXnTZsRaj7ZRaBw4WMfrgRHvFpJfyxV
Ev3+gV+lahEWzp+NUe9cU4PSEFEjYHYXuTjCUvHdcO4oWKgh4RJJ1OebyCtxyMqEwkAKjwJaein7
VfNkOn8GRAN5CTZdorWkKJL55pu9FzZ76LTCuVtmr3Pu9n+xnqD54dpzB3Q6hLl1/e4GXqxdvfWO
TB3pNvNw8tM5mYRk1SldmtxeifRS9PuSP11mA7GaRHKivSRiG9IZgDeSvD17HUTcnPmVCTzLVBlo
wRBpAb0/lk0aROJdp+kjSnYWJbzJ5PRL3nuHg6r9O2iTA2tw5cxA1ACuUy5Js7fx5RmB00V3ABYO
cQZp/2Zt0I6HeAa6iAlz1DamprWCylpM3KNXQ74Bt6ios+oil/TVGbjovZictUoID8s2ou1nsCNt
6tArBmzR2MFoM7lto/0MqEkO9pom3esIc5aKnBOZQ5WfeUTPR83jVFQEjGKliigcMBOUaIwtzFPJ
rOp3JhUN3aUXOGuC5rjOgWJgKOXAe/iMXnFrUkS/35ikoxqPB9vhZWtZWBYmqHd4e69eqz22+g7E
EcwQubv8SuIBcRsEDdgxZBZZtck8AY8Dp7MhW4nBRywq+DcyL6hs2IurAbWwm+kgHHYmWaRC5rg6
mVRQ1jHW12zau1rlXi2UfKASvgfVIQb0QTGuzJ6/5/V5zVz49jF9qDwlqCaTMjER9WmdguyFmGf/
5Jf/auScNybJTCkIV4jdo91AxyyciEaOEG2nbiYHhN06RNozidVqDRqDar+GWWg/+Q7qw+L0vFQ5
v7VL2lmxaVK+Oe3GBnV6vQK8t1xVcPSczODPKqtxFfizzh7kzkG/9hHhaT6NMMtB2X2NrvFrlMTF
yTbaxEqr3Mr04WbNxyVrYu1F4JQLeVuUBFr/NrZKUW0mWa0YLSqoddAqJ6xHDZwraqEtAAfgay1R
R7WNQJxhfSUMQp5D3T8ELkd3HNbz6WGk3YkONiyyQb5ORtmDrZE7vdZtcAbUyUQUpiK38Mlim2kE
V1ov7IJHvzx+Dcvj++DRf/RfNC6605tExy0mzxlJ65EdAa2W/t04MKJ9ppUTgDakoEoFXlYmqESi
oC0oYh8pGpj0mILEYishsM75ffdrw8bwNFH1qwMTBjUwyI/7DDglI+2z69TRDRjRFDPNFvENrn/v
TDcoYYUVxh9k5Y6XlHuP0r/070bf0fA6K0yekQrjMgGC5ov5Hc6P1OMCZ78ePn3VG3ss8+DSVquv
gp+e6T6U9oCtb5kwHGODG61s1D80nLkMP+PbMBlspzoz7+GjrxwO6UfTMIkucWVCuyjOiORYScO4
oZdBhb3pfYji24PMCrAR5vxC0rIj3WlQaZPVh9iS/QgN9zboDosWMhgseaR+UlCzW6Fi/7zMwqjc
ozhDhPn5RVWArEkGNWgp/GQ1ogLQXx3JfJr/3hZNgE2BjCqjq0HSAxuJDuRlll0lkc6XJ/vTNE5E
DgKOOFUXVMiV6BzIFLeGkomlShYfTFQy6+sYVAWM5BiBzkd8GblzzN4iC4pzOgu1E4SWKBdr46Zd
AVtpuv7buQDDgxcy+oVL83gbxaJxphMh/Tgw6D8EqTYA+kGiuMcy4SQA1Xz5iZug1WQF3gFS4WXt
+u9uSF9NPJEErfB6H0Qj0ikxM79oN5gA/iVApveAhoxgXY8QvLL9DemcSCkJzXM0q2F+357AVCvI
7rchnYQLQwnZrty0tLsCfNVUXF4eUae+R83JI3pFj8FnWJ0btMgj2KVsXftwI2VUNVBwLBrFzpvk
R1RRdF8ijPZER+ZjhFvTKWMUhEIBJn2HF7Ysn/jcrrQxV3Jlc5dhdzHFq3mE8j5juSNGlXwUDmx3
Kce8p0NyEkmS5nEtqkU0H20Xe42QTt/4V3FeUlDRahTzqgbCgcjL/JBJNaEN6YHqiq7CXkqNNZD0
J37BQO1n4F28wvPsRoqo8BOlebFPYQsk3Eaxt7kxSBCkeqC8WLsUfidQSAdOBLxq2s5qU6rtirBq
iAiSVbrbUVIytyPYDU68NlUXq+pgZtbOoO7QVa+Y6eHOXuNXHMH/1Ib67mcaJN2sclSOBEax7CGD
6F/Ar59dcQIlZhW8/m9SuC4IX1QbpFckesqjUbn+32J7gk3gkGQbafZpRtcd9CZPWlxgXatgXpMa
kuyNHqkXTFql7KEn3Ul+rgX/iVtokpQtohu3wjZbnI5iEHKUUp62Im1L1KVZasYq5jLdLPJ+5XHs
ioIp+gccA9+ekAwBgMWuSMsNkRvCKAliRG2gez8dlsa71XvxXrSOGQT+Bj6Xn6TskvYWnuI6/arY
tAqCLtI2TX1aW1wzIWN8IHOqCodttrtNY25PbtUiALiIONJAQuiu9h1ykdyPWDRkUVZolakXBBEJ
lYfSUKXY/7YVyyt762tM+B202DbYBm9HSGtucXn93eiVmN3AECiaoLchPc1DRYwwc/K3ICB9Vltb
QYspCRDf/m6i++5F32SwkAf9t0Va87Z3kqV4IbCe6PFbG97+Sr+UDTf6/YEHwgd9K/TEbPpFchk6
56FgOcR2ZEfh+QcTDXX+M28VYlrUSOKFarzPZPX/5F0yZ+EUIcZN5tQ9cnvtKYQ7amhr867tO4nO
Anca4kM5ALQ88aPapgqoTTXZ8LE+JwgKnIbxnu1fBU7qUkBVA1eLo9Y8ikKcB9jSerUG5jhCpiiU
Zd6+TlK6gspNWEBbe21XIMUT2N7DJGETxklLcAJ+nJab+gWaWeY+xh0iISk4m7T0lFyXfmcykoID
CUneA2mVrS2gzwbxRec7fp5M3o7/1JKSNuoh/ZQ8zYpy3I5VwytCNLWenY916n/YsCBvMhsj9jWK
UWRDw2pzQVu5n+AVpWajPHYwFoRkQPPEQ7aj02f1XNk3FDAuIbR2PnKFJMOCs3U1HbWcKpNcAnIj
DKY+oecyk9DFpB0fIxehFMUv4L1OPEuxfIu7ScJZABNxL2c+gS8W2Iv3GcbDuMvQkWcA2wTbU/AK
nriMiyMDgAJOSc699nSMhOUzx9kSGeSyAUF5F+v8e/6V6VIIY34cO42YysihTsfh2XJLXv6+wtUS
SQuvRH9fJe6W6bssxkHvRbeIcImrbjVQ3HcZHvGSjYE17WtXhC1OGwwNBsFKd20UrIIgCGcwkvM/
rEQ/JfSMCWLGxq8SR89ehc0rCkf2Gxd0RS28ifKrSiQMcApGl5o5LyN9hRycelSYMIXgVYY4PePm
bD4T+H7u0PO4J8RdLj4FUCD+Yg996JbNPSWkAK6cA5SWXa7uDOHABUUFQHMn+iIif2PvhxtF4QTa
V7JVzQDtvj4voS3AdCzVuWxL2qmd6Eh6InBM1hx9OyBjirwSPyhnvE6Dw+A5ThZXfDBCXfa8v66f
1IARQM1629ex56A1HaNdEjl6fkw/tGdRTyI6FDH6KYK5M5L1C/w42/fAueg2asJMiIAETGZm1O02
bwuEZIbMpl1oHvFjDBjxmkpKghlsF4YSJBz5DBeY5xWsA7WAvkpzK2MzK3johhwqBFPGEBDIv8uo
SUIV3kEXJPRelDsE3QJjASUHE8FaQLNgS2BNIlNHTAWuJgdIjWhnMZAizQviwxgS47F0MXL+SvgA
Y8lEs4poXkR2bk89uTRNActWPE1GCqh9WYWeFhkFBWoJotsEDTSWSyKu8I0ti4iyeHHsRbNdND1l
BNlrzy+NvRT1Wq+QqSncg9mP1TafBzWjiKHSeq1Rl7YLmLnL65QuSfm8s+mKnEINWyHAPoc5Uqvl
6BAWIJ2xIkl1SNex4W9YOunsZKo5cQPphiSs3dz6O8yO2Y2k+TKCs2eZQzHWVhRrmYJrNy2xQJI/
eiMjHYaOrPR8HSrS0l3EpmjOFIpYJAQ0fUbDiiIGno8u7LP3WKcZDtNsYg7Jxmb11CXWOnplTPMh
Sys87sM8+yL/steW/RBdO4VWl9qLCrJB6SZQPhGtekE4cH3JzrHeMbGeOebxcbwf17Gh7sc4IRXl
yV8ogHk7UNf/kKULikDrd0RVpNtgJcwk0ggY6ZyNXPrLZ7xvm3RssmO1+mcVAB3ANbWA4wvGZsww
FnuaJUGv+bXzEbqN9O9MJsNgEmqg30F+zx3cpPqui0qVUqpiBDcrANJfrXJWpRmpohFs9rVrJB83
qXJE3go7U2gPDe5AqAgzLjLLaPbJEAzBtTnSvWKUbuwoisHzdbqIlU61YHrPjLbDPM9rLFhHSoaA
8U9UP08q6zbh4Gufxg80w8cMfvK1VWQLWW/LPRXEiUxv9j74TbQT1sqMjohWb8rFbbaJsUkRtqlQ
RK1kKTBIqhRxIpovGbXA90qwgn1nblONqPhoMDS409cROdfcovvpIW3XLv5Lzvd9wfqW23PgdCoE
1ZJwkpR4KfcAOipe5MccF+yxbsa0PMSD/fu1NpzbSiTFzyaLtC9rI9vVF2vjdP2Eb2YvSW0xyl/N
5/g4vI5188xnus20fMv5ocjQ+6LpANyQZmRW/f3BIfV961emckFO5iT7l8yGs+9+bDZtLKagw0Xg
Zf1TkCOWzALOPWHP0vtLwSAtdH7/LRi9fEzRR8jLgjEOLeMx86hIgQ6LKTSNhSgxxGgxwBN0CjWi
/pWz42LMMAwYbd3EZV4LYO/ZmgePo8uXxbthE2ntq30Zp1bBIecXxLrhJEPKSGDuN6Wk4oA0MWzZ
/szJUJkDcRWsMh1DuBE1kuHq9uGGi5vN2ZRZXG72dAo1UHdhdavXllxxyFQ6oYaI5vWGh0aFcZ0r
DJSwuuSy4tsBUY1UvT8yt9A3a3ZVzSQUdBA3SriM/nVby5KZtN0tMY3i2vOO07en4OAihpsdVLU8
xF+bvBCXnkqhBU2mQCXdMw0AN1Hl8Hiw1R9nz0vWPbEPxVmDgDPTEyp/MUc1Xzt4yjPec9pFPSLe
U/ozq8BrtrFg11YUg525WUMwR5NPik24d6n5zU8oDFw7cTAUfhEJR2CfUoduWZrC317NhvpA/kvP
G6hTi+S72X74TWnsuU9MWK55l2UOycdkjX6Aup2rubOjVeCukX8wo6z16rpbY3HsHrsN50vlxnMI
jmfnGh0pW+e05NvZH17w1nuHT+Mxbqwfi/d4g2N8M926ktM+UYuxBvhTjJ5KxJHFnFlS4+pmXlfl
B5nUpXbB37sNUI57n2mV3e7D9BkPDC1U+/7HiNYQbEzwH2NVxDnPUmAldtPGoApXW+wc0fc3QQWe
w8NUwv67J4yALvZDzPbMjCMKNC4OPBvr/saGSgLEebJtBTc7jS8/kmj6kNAJd2CdpBHkqoqkQ8kG
p3wYpz7n3xhfflP/TEO804SkCIjYDz64GvDf3b9YR34ABOi6yMrC/9lq44TEt/91m1Nh5XdM2HzA
J4LNbEPM/SND2IC1FYSNKCBhmZ4QhL3Cyh40+TrSFc9gsbe4Elx6vZ+r8Ea6msk4tl9BUGijUjA0
G8tP1sQd9jQh1MJGqYOU0ru2UQVTyqLmaNfJ+tpNiA8j/xGmyWu5F0sjSTMjbDvEh1ZzVYtW2Z+9
7QJYHIydT5QVc6Qy6+/IvoljHke4lLAc0pbgrXgH7Wc9h+685gl9+c+XuVG0n7J2pSCrMrsK+QYl
KnEPfdqZ9z46diq9gvslmgBi0hqvpmta6ljkeDHp6A7R9L9m+GFmaRoFSiItAPo0a+Gp4d8I3fu9
985UGITTYYUmISQY7bL0gp3pP81HpCZIeJmqNtjTu73p1/xDn9Logt83OZjIQdNqLzWKkIKogRC/
lNrsPluIZINWYn/AJnrWqUfg3Kg0uyXmz+badm+jLxl0ncMnaE9fpKOSp81uxX2lbZIUiet8Lmtk
b7kE2wEl/gK8BuqZt/8pNI1yO+2Ggyb9x154PGTEYbQwglKmiA4s5gtOqL1l5iE+r8qpcPPoZCSf
HNBXwGypgx1pdPBnmDZvOPTHZMl82+cVv+zw1qu4z4GBheSBUOix+v3urFYQlrbWc3zbOM5eAUPt
T7hqFLgWICCcRePjtyZ2GFrWlgFd7qJZ/q6EfwkqA7JRyA2wAIg1l40NjVhxYQOqzySKqtPOF7w0
lmta3unD73v27NGX07pFgI1vs3RlPa8H1ziRpew4S91GeGx1ar2Hg4pyBP9eL7XXGy5TQFFCwQu6
aLmuFVjM6JRsy48824f+OVyNaUF/HLnvr3ksrKpviDtjWbFa30Bt72aShOCbEAHzQQ1CihANOzX3
BlTEXIxgbDF+SLsYcKGTSe3cuVM2gk+jrf5MHn+lp3WkOUn56oTnn9uvtuuzelsbejLjsHFBX5Bb
qNpka0Sq3VF/3cwViYZWHBcsaZCifRgHvqqPmmr+wKUQsJgNg8D1I/Zz6CUsN1r9QAVpm7PsydrH
PXE3aCG7BWJNugdn1gsDa/aTRSDatOjDXjH0hlLHHQi/bAUvk5a/S7USDt51p09rYdrWDbHKZm1e
cZtoHpDXI/dnuObCdBt8wiMOiv/BDGv0OEusVbO0TTdbK0TIb7JuMbPwj5MR/rCKua7LoFgKQwlX
JcuAIR3Yz5pVatB/i/6jDjpRPLohnXH5eju0erCtNk1lMbFgW/n4497E3njETzOFEMizjzGGDBlo
vAyPvT5/DQd85Dllc4CdlJPs2KfugExMPFMXrzZ4Ui4sUU3RwYBVsKrusfh1rPdyXwOjod09Cqe/
+bDutZj64Ze+SzxX8AkYcCqjOeHrDaYfGM1bMCm8GQNFXxXu02gNtwenUrXWbPqQiJ/PalhzHvE3
7sDP20gPxrBGy3G8lRNwQesP6tHoDIfkyMIDX03aVPb42DOw5njDrDkAe1pzAEET38GXPlfmvf5b
TBd9A04E6fClOG0eLl/k6R/654DT+Pc3rGNsO/cqS+5me+cb89doW/DlceAhiSpbxYjWHytXBQCS
iGab6oARl7rIZ+fdaM09GI7MTcUtJhaq9eNfq++art5cdk28j3lIm0MZHdAq5Icr9kOrSKxHasXM
reHOI+mvP/7LvvXHVP/jaGxRvK/e3Qpz4Yqxrw0zycRzK13yQTs1XJQ+DSuQRANtjRUx9K3ADSLK
b989za3HoV2N8GnIhsDK7bfpxBvHLSuGyQDEKf2VndHaFzBCDoK/jiXyB74UjxGDQcem7/K48n2M
F7GYZTstdkrEUyfmHJM5U3QRiIQptqnfk7niaTBf/DCq6cmjf4fVgWtpDmFYBz9MxLitglBD0x4m
Xd11P3zoUbLpfDB5lE2be429bm+2ZEdDC+SQ3sg9j8X1TlJBjWKdPo2z2vKNGoHCfeJ5Q5QeV3Nw
hwjjWQ/fI2WaMfGwWenKXjp7HowsSER9lc8IRvib7qOdC3fE3eReG6LQJEcJ493csR2DrqJEc+gG
2ZEl5Xk1t86PRoNjhH8eHcPV8flteJrp+CruR3O4ZEm2Zb2i0qOdGyWeeiYsaaIw7nEP9mbcjMtw
9vLoD6n7UpOkZXPD2pwMNmw6IdySpGTxVO50PrHka2Q84zn0i8YkRk9xntbja/kPOkhzAnmQ99mz
fyzbXupu5wt6vRqfTJjtiHNl0nshNgK7GMWjCttlkq+zSI2bGfmxmrhRvamAXzEekNshrFuBdjCK
xny4s3GuUAP4/uKG3W3hExBjOqbJMlJkKLHHN+Ob6evPRv/sdk1E2RBT7pp2b+xNItS9Lu4gl5o6
Ztz59F2J1UwlNeKtnkX7FTYu/MA1fzN+sq852LHJ9/B5SRhwTJemc+aImjJuLxiN8hrxs/xgZenb
6rfiBcqdQ5k+6o5ixGgisrLObQDzNFgQAh9cRgAW7GrZH+GgJiYEsTlwg0DCjTUfVOQzOZuPDJkY
r7v8HtxUH5cC/URnKiAm0Mh7u+QR9MY9X+h/giM4uO5GyRdXoMZap7gZTpCDZ5rcYWwB4hBiBSeq
1Chr+1d6ILlEoMZe4uNKS4Bwm1Zf4CJIBrdg8bVpq8MXjR4QExsjPpBUePYG0CNxg9VpH2+ogkNy
WunLXOi+l9SlBRQeE4QPfmmCZpT07OV7cgrnXtUYLL0/mjbBdJDTTWW6Cyr8S0G8kqerMegyDdmr
QM1gSYeTZ5g7NJCzTzh973/fydwrBZiucQFvKZx8kmrR15Bqhm2DdvKTq/+Ir5GcISmdyg9u0cSV
heSi0NsgJlcdLKwCBQ/T7JU0B22N3oQfeiWjp2bBbapVT2p7frOjxTsy4kL1S7c9JwTCoL27xr1d
nnE7Jz87Tdiy19P/l6h+boeD3xsOmNT5vN4wPdKoHd3NEDMlVLWkOJLuYEvJGkcoFkGhIBtpibj3
xUrpI17PcEhzquyDnr3lB3tMOXzLo83TtNJwWxk4Knm93q5NKyj9HELteC53vq1vkn8fXiP4y4wL
mdfuuWpbVMXTpNKy5ovvSkD2Zt0kQrE60wPMBz2Kc+pWRTddVqQl3ZhAVCHQqIU9DkK71XNupqdO
gspdoI0OKTC1XdPdwIZfRxnkEtRtQbLsx1qQeEqubsm8EOn0sRR72nJITFYiLioO5S3v4Ah2sAJV
wtXUY0YZqUoaUwiaOl2+nXqGkV9GDFTIUlGmtEEMNyTtZKi9PB/it4TSXRwRubKcsDzIeAXbjOek
QjsznGk8XUh7/nT6xs8Y/tBirJxYC8TNCNKX1l4hYC1+89/WL9sgIOS6/8H03d8MDt3NIMeahTer
433hR14iGHAec38XbEl98MqLHYkBD688Lo5FPklRpgbMAl0hZawKa26aBWcIOSuvhRkIOpUZUQ8Z
ai4Z45BLHUUVpdAeWf8+5hiBjKCjbrEje7LKbzGy4MQZZbDWREE1zRRJ7BZ9qthU62seZtenkd7W
XYjFmxt0HwGfMe+xetYxxXAxfUDUBSFOQlJHiZX2SuHR/QylMlAbqiJ7di4mXwtnZImXJnkjS8E9
g5P1S9CAFeihFv0IFOEkavDB4BC4IdWT7Bu5VQENJgTpB9dH0lWcGu5D/u9g8NcN1crW2U3y31+Z
8URaZiBrnczhaiaSgSz5d2xnakmgCU78jkSyckHKOMH3YcDXmenYlffky5SRYrNQ2GcunW11qt06
R6Ov5getaSpzBiSAdMfzdjLZO4VhA5BUMKk+v//jGSbydRBHIcIKgyJqk13liY56GStGRhn5Zt0R
4IiuivaqmVHVOo4EvwpcZbuUxUsJQ4lHZYOC1toHxU4dZV73ND1NEx6NcR0YowLFjwUFrUU+1BUZ
BUmFUAHNAOachMFOFEcVLVjex/QMoyrJUJ16rC+kd8Mhe2h+UuCBSJxt9JrkLpR+ruM7B/Di4r5o
/RR+PuMX8RfDO/EZ8uQRL0fcHCl0aPt2IcAEJXYucsoEOmznRQSpbbjCXwSrMkfgdGOCWiqdR/Pe
KZRcByqVuRp9EaOftlrM+0zyfD1GYXRIELAEUUhsReAMG3e3tEOsuaM8OmcxEnDw7o4Ym+NKzrWk
WwILRk9zrpqtnzycRo3oYYtYExIHGR9JMWQeKfovm1hEOZY9SZjqCHIlomwQM3V3VIi9D+YNhYCv
4CkatWSvqcFr+iyUg6BDuUeSwJ0z7YDiM/iCK4PVpYwk8wUMae+8YbUZI7X+f6aenORV7qv2znew
BylJREzmRoeKUZ9Vw7zNsMa3Sl+RmZqMRDKJ4dGdL/uAbAQ6BF5SKLCM5yNdgWb19hivEDyQ0tlr
SPV1EfR4GqXpJ9hzD16J0CPyPUiW1MkfZH/zWS2u4rTZLWq/1+7Xe3sPr9QjILJPu89BhVux7m+C
lg2F1ikFp7f5Yf6iyC1Z8/HJrXQSdPRWw14O6VYBnbdDKHZwzuReFNpVfJL8VaSc+HtnalOUlah1
pd+T3kIoOafeoKa+M1CUq9LiI5nZNGJUALN6MuwysimLcuJJGjZytH2ynCFCFt9Cof53fJQ8hNjk
a88jORzUX2ceCtuXpjzXlWtmF1MmU7H2Kg1uYXqkUOqhmczu0lA9SSzu0FgbLM1XrHmMaK2eOg4n
C1Zt3PolMQZX0rhG1+91st4sdosdsuwSuxEDnXwh+NLwmcWUhJRHyzh2PtG+U56df3fLC802lo24
7BfpXFtc3Ae1Tq1ppIPP7E5STdJ9zsqck5larl8YlLN97zB74VoCrWfIzWDn9mez+Ookb3IJawA2
t/5xusWHReFCfHAzLCOWWrRoBdO9ZPfVgyur5Cj1ZRIpoZMDoAf5+bBlq9fJkGtKM63YEu3rZODE
pDW6Y5yfm/WBdPViUWRS0/M0ZqWtV9p0bhrQKdZJ1vr1zTT00tHLqDV3KmxnimgOi+058TboSWuU
Vh+0ptikhpr9RRvlh66bOBmp/mX9FTOLv4Efqmlciq0m3WfLg+9U/m0cNAjxX8B/0bWNwFKiCL0c
BW3m1h+9iKZTYAGX3ENSbi2+mrIkdNSDIQe/w4QQMkH9le7MVEhNIw1WhTvKYKxIJQ1cMDgUP1/m
tM1oR3ZSDZ1ChJAItWBIxguFECoI2mdxra4jpiFE01Jcq1eIWkuoT0g1UzrUHDocUGzENBwmP4ek
yu0i7zf8QNF6a7dmWfgYfq5LpqBAuJypXmUSyGTiRVaaDWTy2xGlXMfYQvMgYKisDvjnDviwSk/R
T5MOR7QkLDwybB4bR5lXcojd7Qvvlct/x6xE4tnXp67rfMkvdTB07BepfR6n9s7b8X96IhMpWbid
90C69TwuOSEcX928FOcuoXcm9QZ0LXvEHPkErTwUHO7uEN9u2MJ2DhXzTprQuLTera7TZ3yNsfFb
NVM1g6oGpEPYGlKrSN9NJY8/sB2kOBZSeqUciGd7ketC4EeHnJ0BMSADpUDdlru/x7LVBUjnse0J
fc7lA//H03ktp5I2S/SJiAABAm4b03jvpBvFRiCcEN4+/Vmre/4zLTTaErZNfVVZmVmrFaxshGzw
CCD1To7heVt6MJ5owmDp1r2lBxam3jj3VB6DY3GPu/EtSJa3VNh0XJ+MPgQpFwTRpNspXd4gZ0VL
nefSC/2hiwLlC1n30EMNWX7x/Z0KdYtTkMfM0AqWmcxBlAahbCH2dl73/mfDFKvY4ZzJZnVBBL0E
MndL8+yG3FTT7zjbxP5ttVsTUpO+VPrwfYkck0d66Xg7scENilItkCHhGIAeW7jKfCQsXYANp+t+
GofDYoYz6xSetsUry8M2WFc3pAn1DE9ffDWvvS80oKXfC7ssjXZ+/3kYOF4zgfENyP0Mevxh8t78
q2Zbj/rXIMNnjU6nShZhAZrlRoFVN4lr5CXIl7JtT0AmBrbUS7gvpN0D3qSe5dWA/AAPstREmhWD
5pCT+H3Z2ww2g21P2v2VgvAeZggeXsDXtg1a1moMplKQeK+huyeHh0CusoR8/Kilmq/mc/wcn0ls
ctPMz4uGhN/4wsCIhgCp+99wDaNk3f8lDMmKjoTtrD94n3AsPZqn6oJrJvCtJpQ9cPikqxgkJBKq
Mom6GlHiofxiWydOpxqaPe3w7/Wm4TBDeTAdlkeYIuO4hpoWyP1LM4F4S5So/X14hJlBWJKBjl7j
vcjFxSPzNSSZXG5SpZhXyxRyemOwe//nfrGpnsjvNxiu6RvN2LbIlwHtW8Wix1z5rw6TtJrH14KG
dT/ensNz99T3dh3Sms1gkc6UoUxxnynCU7jegvMtuJKWUmU/ESIhReow6JlLOYW/Fc5rH7sRga6y
+4QwjfgBpnZr/fmYOdUq/1HAfQyXt//mAqyZDKAAqIBilMH2kU3Pe2T1B0Ibb8wViOUh1wrGvZNL
/a37xQiOZDfZlT/WncSCEWMENQxmp4iPelSZJU0AXuVE+IDhexo/yoVQxpi0WFrZlAtJSiQKHysd
Fln4sTJd71FTGfeA/qoKg5KH2wFP1+90g2JNShJPwSxbOjwpOkEeo2GbHpAPSGowQjqFj9/FdVKo
5bXegEZCwmYRooHBdUYt2ZfLtyKdM6UDzqKJQFkW9c6rPWSPVC4LuuPYAtg82VaOAwlu+86+wxh1
milu1AoVHiQLSUDHdNISRNLaHfoaREBUf3Le72DYUVtMCWXMnok/sd/fK9S/z23x0bKIfoT32rF2
j1Q4asay5RqjTsEQWSUY2loK9J766zJ7TjQb7Uyt74UAsgnM8eKftX64bgVhf1EDqgZBCVnb+lsE
Treg5jD7xQKbqQztS14RAyqsSYtrWoJGv+81STk+7/jXd4e1CpKoS6B3yq8aHyxQGbYaBDhQKZHi
v+6T934J0OdERsVCBMaNTNDF+UsjZ56/i1WV0nWUAcyaZb4JSrdCsbljsNWkW+6jiOMF7oykvmEA
tmdK3nr6VgJzKM6LzQ+APqWhtrXlCVhcD05BmRHV8ehdPAC56BPLjwdzBGcbpP+wJPhjOVt/w92m
EC4PnSSVQJFVLT/f7iurnyfY7E/6N3hmitnxL0qRXQlPQ0YAvU8dsfL1/Sin7XUfIVu8igFSqPLH
O8/IfNACrtpXaBkkFbVEL9FjUF5XldSxdm0eo5Naf7oTfnWXfqpFI40BQQaCt2oV2Jxm+pG1HdO7
VuYji4FmuvXqYT/YvSYp0ssNsz8aPnqfJosnau2I1cevHEf++fk3B4umiAMkK1aLpVYtqNkPsjfL
dx/1WaH55IBeaV+PEu0dcWVXwSiTN7dUQSnGcacQkfzSMhtnBISjpuiu0SaGeYuilF4kqRUo2YvT
RFNVDODDkAk/uOIvcsUgDMpB+B0E/WK5T1svCCbd+NDfWEbWnAIM2YIxXXqvtQrFf1CMsULj1OjW
0R0WvyeOpT6iD0J4J/GQcTj1S8BJV2MOU5L5TPh3tS9ldnqzWS42c+FHt1kOix8hLxg0i23+UWlW
eAtteCgZXdCC2owiEmpC+hQEhJq/IGgGtcVw2/oD2dsV25ysIW0c7hgEHU5LrgiQefZh164Of6rg
fUYheqSdxV2CPpbptRAB/6SL9g5DtgzXXZmPFfIcSxDDsEz6AJXWfYIle1PnNK+gLpfjsAbsT0+N
i5LGQKvyfUTdNzzzOODGIbpAl0WZV3QA34qfDkmODCBMW6ZOV+abXBRmfV1KUyqbaTwHZKynFnYm
WGdJdjXVv0Y8iFgPvBvDee7EddUv7rwkE5HA3mJCEph1lqiOBYElU5bvFhUyKc7Ar/EGhmhRRe5L
lUE7yYJB8pjbq3J4gyETG4e8Y1OiqvbJEitf/xzSauH2W4GYXz9Db8QTUiUe3EUyd8mJ1pgobNs3
zGKPUabmB03CNTCTWhU/RbhzcLMJm9XXfN9AEMTHLBCeRXGOqM4GsRWIfGJ4ILz7S+VrtKqtMcKE
XGyLQjxHnynuEG2YSAXjVTMT9YK/TsXXIWilOdPd24dVKYU3xAF75D9IW8/idPrgAtDK10Qjy7Xh
ZXIt73jA+EeeXY4XGqcqOSho7yGWbvyhpRcaWn2aJ5RsXKPHoPcM9hAU7bi4t1IVBPZX9vk+SEP5
bGBOWWSYUMTwRQKW53LscX3y9EekL5l2CvqHqMKmOPgtJprjXqPHwwV3GxBCfJtc+vfy9LPVAV5W
cqUhLlUPP6Wioc6c1tY0jsLbAgoVyrfGoborblhuQdf74NNDroH+YpjHiXNHUV8g3XtgaehJ2qRd
Wuv/ohc783kBfKhdh2RzJFcYBiaCGU0vT2y6SynijMipUUcMmnCFGSKBiA7dA4sYgs0nJzf96A4N
O2B7HkSzm84VD7ZxZx+P3hYxzh8A9LkwUuDsnVlFeJ6LqUI3i+R9xqQZoh9N3BfyPt4CHQBwdWT8
AY0y34ERlCvGt+M/bSgU3FnGRatrnubzVvokyNp35xVxU7V1aC+xWANGnw05rnTmFzRZZeykK4A1
0nEl5V5KDSrbUNhXj54YFjZG/7eV7+GhkqA1cOqoT9n3BKFIlTFFziN9vUSTnJi81uJGf9sFjAYD
Neiqsh2pp9tjge01oi5djXK2bUBxCXYTeSfW5YocPicxx8j8A3oWs22itUpN9rE0WeOq+h1+E5jC
fkhG2mVtDsPuIiCUEuaITX0a4DUzCr5o64d9EoNFnwShD/DW7/bxQEHGSUqACP+tC8OQuy0qTHbh
fharWeLiIgxZAApFUgzFxX39UYh+3JGCSi01RpKL7kQZ01+lSIDloc2w2CzzLpqTsMsAoL+gzD9Z
Xm/ldr0uWH1yfgHTLfIwIKERkEy32ywCjEXgXk0GI3zwpjLfyxLyKn7P430qIm/AnenC1ckmK+n6
T7lYZFhRMHEhaJfbjBv6IIV5EdcpDJKdAXzc6c+TRWvS/16vHQ6EN8qxtIiuC3s3w0ptVqPvC1uD
Dx99kTa9pYP2H/MbbsW+OmwqUQrvawmP0/eg+8uwPNUS3xOngbLzF4ikfROTSYaDx74Ir0zrCf+i
A9LvXkvNSTkou5IGXKgsqY/6gc80DIczwDULzXXQB7ybWbTyYwenP2YPLlhDFt09Cw2pXydf2ukY
xNnieXNpDNlBi/XIS9pT6AQWzPXO4vvdzNfu42c04ZUVBYPGUwnWgFgbpMTop/EYTvp8PIbFNEYC
c2WBwMiC79VeoQmCSeMXJk4WRG4OY6A0/4KgUooWi5JtGXi+ReQJxfmFi2Y35gq7gDc3frFJvzIo
Xh9HiMgBnGAZ7wgEzmWc/omZY9c6LlHj58/XKH0likJqgAjE/On6EqqmfR6JuBo4gPdmKMMP0awP
/dwT+I6qrF8hcfCS0y9bnb22NnYQVTJY18Y4JuFIJcYbzi6nCoxM5RVR3R3ZI2OiWH9F7Q7hLxwd
uLgFEU5QNh1Z8IQqPzWe+UsFYaIBAtIEdcFcN7y24H4MBqC5m/IAShxdFTj/So9ckugjkwwD90uO
jTfHNdsd4bf0MOxaRPg066943p6dIdMDRjGmEa3bNAPl0ZXcNT3Gygx9wgrChDkOBmART6LACSc1
KSTUQwPQa0ocCOS80xh8Fodw++NZ8H5MdfIR5nqkl60DloTsCN1jMB9SDCyvKrkOyg6sun+7CDaw
Wzp8aOVdYDsi0t5zU4Pn/lczwqj6MjAbuYFdBdFjSdvkoPV933mpLrMYUMFt0slYXODYl2W9jazQ
NzgyxaETd/noWHpM9fG3wNc02zkOJg5JkIFUZTMUzXQdYuQZJ8obWEEa2xwagTCzj2ONRZZ9ra/t
E1jGgxtS7W86e6wD/rZFmyiYA6hhH+mHdGMrlC84Gbsdfra34N7csMwC4gnuvYofB2ZC2gx9lSnJ
3yq/7QRzxQrcdARc3oJVG2NAxmPh35H4vE7R+A70sF3S9sgMT/hwrMH6MmTCziG28C0AYQOqfQ3u
FWHGE3/Mlu8EmyempMUwP89yHbEOuAZQbtUv5DpAhKbT1wqG164L/5XAEYvcWmhdy/YKn5lgNdvy
0cLzvrINKZfTQCaF9qF6mDj+47Ip3iDYFg/M+sam51SyMkFV9944c/IBmbezMB0v0Dspp9HSYZQY
ZOEdtLI4M61qV4Ys3ut7DIk6v0117Mu2vrJfPQ3GSBqZ5Mb3I3oV2ogZGJQWOA49WFdvyD+3jO7D
w5Ajgl9vdBYJV2wqjL6NLmJMLQrlv5mNrSw206QAWDZ3+QgOHlhxn+0ICwiMIB6Trw/MLT7i2WqE
AcgEmG0Q9m14LDBaJk6fyikWUZfL9oejr/AR3w6/Ok9Y99GgD+5wY0tW4Pwiys22dA4HH2keGksw
k60iqNFj8pisMa5OMu3pxsTM/leN8x1jS/pO/g84c6ZPQZwaE5aY2GEOvCRcIayK0CkRxFft2UaH
D6v5q29QgEE2wwlXo0XkpHFogNXP72NaP60nmCbwXtcDEIieMcNNEj2qaxsD/7MXsCU1JtzydSul
4TRnK8sqKBrZqzxefcjVhMA7Ihl6UkhoU6QRKUz4nle8RQHmwVCHYQc9Ksrn7FmRq8JQIVHvinyk
ujmCFkEOEo8qfhoRfcWQaC34bkCLTHKJe8Y/Lf7wWyQ9jxvhUumV7xhxjD4ruM8Y5L60PCplWlGJ
Q01gQJOpeZ7FPynvih+GDCUwVAkN+FTCBKxMjfkbjA5+TnXNp+eIh3Cy/bpW5hGlTkqhRAKXP6M/
dQdAsqYfllyGVo0OU6xhyfKnrdC4eRpXT3KpZ/ZN4YhUtWvB6p4TVad0gUebFTuSP0EZ8/GhuAxl
/TxdY4mAt2AFxijRGqcwpE6NEX1RX/rOQujC7BZ1teI1hdWWwc49BrDn21QB83xxDO2aOzRgfLBm
Y7P1W2yMaXRyN7oVlPLvLXtjjYYZM88ZTO+8CPkry7RDoun/+nhdwOQqW1J8tliHjZ64KZEzs06m
yd2nlKJwIIQdpgVy7/Lnp92/DnxTUeoflBvkXLBM7JKzQfWPXRedhpdsJHFBSeBv5RHcYL+2wgrr
gE+sAjTOv1twZJLBZrgaviEdP601YziOXxXNdeMQEVs2GbC3BAk1wHdsMM5UlMq9mQ2pHrwiUKtR
hspgh3/FKLAH6MwC/sKn81GTEQgOBIbv8qJXiW4yWODAPqcb/UWKngdZsyNteKZ7FG07BgFcoAzi
FUMw8bO7ks1SVBguaKBaUIy82YCyfX6F6W0lkKpa89pXXZUKn0xjIjNoXb+/qg+Sd2ejpInzxNkU
Z1/tyfRDZgnXrpUcjSU7Oa+wMHr1np3fhkDsOwHoyIkaDVmEgRPVA2TiQmraCa5ZwRePXq4YT25x
FWAQIrn3CfYJ7k6R4BfrNrJghhKRg7pSWFvoF7gAVOS9QgF4MGySRRdof0c1eGuAC3/gllLCGpFp
6XghEIVP/O1SjT2SFsdSl6ecTIAIkS1NdLJyKWJoXV3vwR12BnwkelJ4/bd0PkyTrJKRundvVXWk
GB12E9hFmbGyl6Hd9gGC3mp8EzW0JjX/3esygrgn7k8j6QE/eFngfBf4lJjk1YPztz/wwRA22zrL
lvPUHlg1umVqLHJUVZo2mhjrUkXuTEHr7Qh8H/swMnl3M2A8Qm+H2Ud2ptkMUxeYP5imtVuntoPE
5iRNj3Tk80Q5AMVs6MAX4mjblONJ/3TJAKY4pYnFSZLoDmjWIfxuS7kZ/QVO4XTj3IpHMPw60Ri/
JnqdWkZxGkZ1323JnljNCv/OHwluDBGp4jRP/jFcTVaTt+EeRi0T/kwH3IAogSx3eEYkWjFt61T+
7lJcUCL4ZuEZ/7UYQ8Qp7GYDRYgWejT1NK19rvZoQnwcdeankmpU45JQiTEQP3Ra4q5a8VLttYS/
kIQBl1ij3x5jLpZhSN0eMjJBqkdghn5Nv51Mmesm+oyKVf2TR3eRL2mexdSyciL68FwwbdTJXWZf
cfGQ7bFjNvC3N6U/VF+bklfjpZpP4zaJrxZjp9MEPOiY+GWJX/9RAkfpJ43/DHIXLEHdjuMHixll
4D6aJ4MYQl8PpMC3rqm4N20NVa6BLv2XkMP3RDuswwLJ+F1raZjM7STTTiPPvkKuvBldJ5tR7kP9
FXwkTXbB7YifxzAxeGeiF7E91vTq3eT5kapEQB82j/UdCBeiN2SctifWkQuEbhAwpaJWgnN/74hE
NX2IDR/gN9FY2IykC6mApUJAEXus5ovJ/quL6y70atdIDCMoP2xt7PGfUjQKMgbbVmGuKJmyZ7e4
j7HZBqvPHYPA+djPCZzaKp0P7m3BQuuEhOMQIor2HY78bj8k7oqoj39Ci1WwesYBJjSD8WlU+2t1
REGDElDNib2ePTyzFGwzGGd4v9jCYZbQy/5Vtv5AT/iG7AtJMazYX97cmg/px4OQQ3ISE8PeQmIm
Aj03gDXwOmfb4GmLo8IRnlPn1XlraUQBY6yf7W6wL9WnXxNTnRY9fPLPYj9b9AUHTElcb2ObAG2L
pU9IonCesr919+qGSpqBc2PuwwxrFaY+cAutPXNQ7fOWa3i1U6yp2NISJDtQvS6FQ4Kgt3xxxeNs
MEXEjVa2i+EjmzCrLpX58hNfCMSGTRykpqcIF5UPYSvVDX1gdM0aDR+mFS4+nRm/hj6RZz39H0p1
jxIIP0DEFYEbkgdPRWlpjuWp4YatOd8LEUXurwjnmNPGRMhNRBZ0S00sOQRfioMNA6J75oPe0RtK
OTRguCnBM3lGjsZiZQ9QPzNM1WKyzpawiH37Vn50s+GS/UdYJVJGJZpN3SPt4iOQqmu1EcYb9K/A
OOPoQQSf5MjnPn6BlP8x48gd8FsZxku6JvMu8I9htunrzdKVTwBlGcNv6OP03cYZHQOzDb3Uxy/+
8A35FmAmoKKuMiZrrubgqfEm9UQJnDWrb3BZ1WAhNsmXtHLDsACSTzv/40UtZSYDT9pPKQ7pRhrF
F514Ti/pMZ4cHpcc6e6P8tyRFwrOL/YV0UJu6B4ppPUS8LvUwmMl6hMzrEDjIzizVbc3Npm0q8+/
UCf1Da4Yb1U7k6fRYfSHW3se3zKdy3S+Qi6JZt5XvgCZzweDfzQshKZMC5gHEG/ZuvNB97U8HckC
Srm2nFQ6s8tivdiWVHrtnmhT77k2tZP5b4QmV3W8GWJg/kJzacOsbwPY6RWC2+UfwF7qP71yPAXC
+EPBMEeNHPlA/wxk3i95SomuiFfG8FrT5fvgCLNy1Ti1r0CD7fQ4O34Or91LT8Y+nH3NzwfraFvx
uY1JG3SnzNkkyMDoj7imuVomF7gjHqDrHyfynMl5luty/g+QpclINfJuK3rkJEspRoZK49Qya1W/
sivgx7CU5gO+vlLF1KGZTxX5zfuMbXL4fI0Qz+6+X5/3+XW+/0j/239koQ3/O85T3Pbz7Ud6vP14
MIvgyhSKTftVPtdwm2LXAmE6u+3M/mY3TX7h8WixoluoAvB4ViuTWjkCymsorlAcEGcpueKNVjMr
gBYYFlMn3r8k4RPq2ziqW1oh0eci1zIjYt7KTTQqRFWPoc0mkFEix7mBtB8DEsSEBKkf0NEBZCVY
3sdail5+zBnHW4hseZ6oY9WFn9D79FVeRoc/tneJq1Bb4L4rQ51V2Ry3ffZyVJv5m1xUMPpO0Cn5
UhLTwcnurD7e3CRFM8YMju4Tpu6mnWg5tDjfuSETExp28ZBKUAhxtxnmp4/ye7r4SzMQsHrbxFAM
9uCrCJgSf+HNkH0GKXJDpJPz67AM9wB1ChddvcpZR/miOvCBpdcfw1K8iE6j7eAwWn3eJ4mPQhc4
mRU1GIxh3KEGP84yFHYfD+wj5l//kp/Ln8znYVpa8eQwDXOD7fgx3Y0F6fZjqXKH0nt5NzEzQPvx
E9ee6GyYEQmYwmift36y79Sgt1uk7U3VcL9m4MilRK/Hxu56yQDrbf+dWeip8HSLmO43zFNuzQ05
578syU2BYSJZfFO+WsAtzQzDuou2+Ro9emKgbFMPNgVgK0E+sqlFYp/peIe/l0fLpQDGIsAS55os
cPtcEpRcFfMQs/OtJKuuqxirZYtQBmn7SSmXH7laRusdglT6ZkX/kp5Ln9XraK+tT8QVtKh+Ywya
Lo3vdf1f0HNF8+Qc7C0RCO5oJsQnqaRrlluhfq0xgzBRT+kuUH4nFnCRLi5Fw+QVgfgGIfmjLTMt
U8nVs/VV9Y3oYymqXtDSXosuTffxjy0DXf7kOpeS+9V94R55o8GZ5aQ/lKaU0Y2GjFQaWBbm0/F0
fKTtR4bQGDe8akQOxCCu1XxfVR8qJMwOqsQutEqM+KIFYcfi2AT6I7gql49sUf85cBgxBsYn6uE5
28PMjBRLKGSAHQO0Vnko0T9dE3gyEcYTlzNijV1lXzEmDpArtCSwDwyu3VyxCxkIYQZ9h5AWA6/X
JNa2CTBtJneXP0754r1L/UUL8Hv1Xvlrr6op9uHX5LU4M0wCg5HdeXC+ttd/qH3De+NryUg1ZIuk
KFyt0i2ijJFXHo0IVv9k5+D+1k+xWhCVlFC5p4kTv+FqtGUAEyOrnv03PBx3DUy/hulutpYBKyRR
6L73z7NMP1HJMfBHu8M9l/iVXCcJDs8gK2YhRZdV9a3/hDF63AWHb7K49hOWMw5kwxfGmlf05Pq6
3BnFgW1Kb9nBbpOd9la9dp41ZVTIlSPdQczSiSJI8YbVRqy5EG6SrRMlPyb6/P7U2lZO4Y2MNlnN
nEl4HfrjQvoGjz9eaFmKCXGrxq3HRBcW3sfoyiwZSFzdt+Z9iG3MMAOJ64kLpKKsV+RcdK6vmpdK
pgdg37xyJXLan2p/zUflyIDLS+1czDbTTdwFGrkG0mA47fdQTdT/XJSgvh6CBKnNubSC/8PUgHRx
f4c5nbqEZ1wSn+XjaRu80DQDjbJrQAHaDODVDepa1jcotq6LWxdx4sVLMTm2lmOmbu+OxQfDIW8f
qW7q43QPbofgnKvkhoWPTW85yPHShyC7CbZcpaPcPcgg7MCko7WerIYgQJ8igVE9KJvbpofdngy4
oKkhLVWEmNyLL/WEAmuAynSAafju+3EiuyKjkldu2ifF2IzKBkbuv1a7dAWuxOmUZ5nNhnmeczhj
CEDL0XW8PKUVHtCf086MXvStiziB4b26XSUxk7P3bu+evPiMzbll97VtXujPZnJax7hr/HnHnifL
i9JqC2+3B+pfekYRG6oLWMz45wlXcpvbs0RKg+VPBJvsuEdsc72kv2TTQEAiZZfaj2e17MtE/7TU
1p4mAjEC2B+d2S9FrS0MUIeu7QyNTcSKfFJfgFYqFzgNVwtkN5//OoLHBzd/EDveWHJvQJJtfdH9
q20XmnMxHbe8hhz9VaLw7/I16YIEMeedxEKWDqgRZKnRbvG6BNdF32LChmf83taWFeci3XY/xrbs
HKc9wz1z1QLWoXZN+FO2sYHikUaJUbmwHvzNtr/8hqHK9Xj7ApO/NTJc1/TfB+NqqaKz8VdvT1dz
cXXA6bmSSQTZa/h2LyYuzdt40xrfxjXUIAUIievWLwZQ1ewOcP+9lgS2iTb6HAJLQEs0SzQXXrVf
Rf3XScaipkeGjwfaAXDEF5+ogxzYo8tQEBwcon4QwMwfPe3nWN/HU4R+i4PDJdYtEBABEw5B753n
mf8zdx+TEFFSsVprY09BFEmdmrRAquMNi4PVT1zsfaHWcKGL6fGWUsCscgL/1xIk4DNqjWSuV3BQ
AtxBFhXMvGiP8rwmTEKl4vwkRazEx45RlhhrdkTGHOXMhkoh3D2kEWyLY7rOL2UeM2uo70yxSBQp
9NcDCnf+b5C8jFTUqR5Tr/2LhjuWPPmcPmI+Z4EzmyRkk5hhaqfAYLPQ2vCryDAzkk6WvqiKBEOO
vBAiWgfRiAtfJ1GpPHFoSHw7e3TXvo6FzR+MZ3G0UbxfXHbNNLNDfXkzEJlMNTA2ATTQoOINgz2V
NvLkxZJdhwbsAxQELM1JTKBY2IKxg7dT3+ef1/TxTVs029FEEYlaczX8pan8hxUZajRSD2kam+57
/QwoSC0zu6K3r2VZUPjMcR/Uo2SdNqX5bR9BUyK1uVEGS74ttE6T3AinOZAf5Aon6FGSZyLVGUwP
Ixwu+sMHZ9zwVCuhqdSeNppyGJGrJAg9gc5UL9HXhACZE7Qs17ZtzS40YF3RHTAhP1VKUkZ1X30C
/6Gj2M12s9cmcGwIR8dxVg602lV2q/C+IUG+ZIaHTGn1O0qVbth9ZjiA5y/mzR/OcLhQu3QurPU0
Sd7pnwteY3pDorLIBTjQ53upbwlX4gICTQzKEm6CJ7v5PLXibVO/jACSKkL6TudwsN+JxMB08d+K
rtB0+2isUcXBfh7nvw8EqtKSq5J0N8jvg/A2fpQPXKPHYhZ4KDScluvVv4DRqGglsvXL+F4qYD8F
laqZq2/6u+5xmCz99ZMkgRrnpqmZrgFuvBu8GTk/MAi+wcxtluvFn1K1WMT0osd81WIb/sfAxF5R
o9kX4ZqvqK0KHkozjxzGWtcK1+kN5DGkNyZl3lBleqHFGeRowwfUW6tA+nkIkiUrsdGIa9IM7qc3
783poXhCWuwnaO/4Ly/5W0UkZTBlXuyUdzeoYrHQKlVsy3imyRjDIZe1LsYIChixw0il1RLzpzwZ
dgEjWgw+yJpZR+Wg7YM8vaJH6fzvUbI74mYj9Svcrovnf8d/X+F9LOqSRrhjjItRCKhY4A8Ns3SK
PkY4rcLdJAetgxkl9MM83TmbuhTihBw+fn2koPcfs2rVR8LL+WjHxTt6/vqpZ5JVrzueSY0+DhE8
YsWF+otRBPNc2nVmwuerZxh4dKHhf+C5ED7vpdc0/f0e2thxbofu5qpqH5CoZLxaqaD3HN8g4mFt
84BmYAAVNDHqwtz7lP6Imw85u2KoGNrCEaQ5P6Clj0OYh2XAdYe+k+JuBPteD6E4hx21+URyhlE1
SEhiJEa4R+tSs+h+omDJ4XGWrGSmmSl5Fs18ik4OOrZqIB3iHaKRe0Sk2muzFc9d3U5NLIVIFY7S
4ySlJFDVTUUFEl7jBCd7AWNBGe9uu9q2doFP7MSPE0L8HHRSN/spYlBC3ap1aLZA9O5Dn2K5llIk
qz3dcwaFMiN6LQIFwgQQpSw63GTQ+8nfSFjzYEac0elSDlJisrjG8eoDj61XkMDiHFVQNnj0vxi1
W7vTiWPfdtOf20Kwm9pJkMMt5cw0JHpTNAii5ZReGp01emeurfymnGjbqgC8hwzVDaE3NT/K7LU8
AyffGwxRxAOWcplo9eeQH0qKEglyVzY0+kUWz33juimeJyCgdE9bzBfsXqHmr8rXbhbrxs1IMB4Q
qLbveiAO7UwFjsVt/EUHbnHBp2WBJ+eRQWEQ64HyF/Seh/TiWwgqFqiCMImhCsQQnWqroXoc+LyU
IPKnu7sJBsYA75fvdAfX6vMPMZI8nZpj/j661mVegtCFumBn2hr10ovmvc0f4JXK5Zj7B0xCcK/l
WXMTw3s1CybMstEvzAtD/r8MMoRtMuz5aRPkmgyTzTXf+s6RPIwIpT1mso7edkEGe19kMrlgnQwK
By0c/grjgo1r7FD2s/2E7sH6VVqfi6DMZ6ILtferm5onmmTpBeDjR/dS+YsMU9ExrseX7xSeE1NY
LshDxjk88Cvrdj684HoHN5dO/7H+bOXHydGtc+xtprnZZpBoXxrLenryh4bnyEzxdeOEHc6moo/2
C5uqxaF7qeWJML3NR6GCyKkODFFoOwmYN/+dA2v4He7/7Vl8M3VeepD6vo5vTJb4Cn+7Wer6dFNL
2APfTfHX0ITurSf9z/ZflwWc19mFOJD8BlOw4qaD6Pc04q64RGx7695xlEUllG5eUb8u8aP4IofH
ABVZz18JLSxsBjz8pynCBZHiD7e8OCIys5sACCwO0KVCkYLR1YqTipUf7zQ4K50nMwYUZcFpLp1w
0k0yP27fuJMbLUvZGlMoSVvu/5aNE5clKiQz33Tp3vqqI4zEqvkE7ylT/p3jA0l/cFdezfMYImlT
eA9tVl/gi8mLTnwfhswJprmdZFrsq3RpHtu5ivlRgTT9xMCha/gFk4rnDtFZo0FKkAGn+4yT+Vw2
zx/KbDK1ryrKlmYWncsL4o7h6ky37D49MauuAEMIWzT4odCslEPiKzODQGurVDIpNkiEkm/5RReC
x+R7jxlZ37pIYZQzcqALQ1Egr6d6Q0FMLXaouRbN4MPOhv3vb6mNfCHyg7/48TH6V/9oN2Eyhjy3
GxPEO51ZqvQ5s9Cx6w11ByarXXapXwL00sOpXNhVZ144P3aHZpsFevai+EdiX1we8aKSro99KzTl
n9p7xgJQnq53Xqje5C1/yviz2Cn0/W7xFH/iF1ZOVlu+sQSNeWm2J8Krc3Ee/IZWN73KM0QAibdc
Z4Q8xGvMuJhh/VHftbgUKvkSDb4KD1OtUZZB9KJVC/WsQp+YXZ7jKeGFtek7ZturyR1LyHWQmTrz
9PK5G+CWXvrRiJWkXvkymX7ph/9YMVku30BURixJ//4ppBRXAVGBfHQupSgSd/1DdX2bnBhw8Ftk
Fss9eP+4VXNEUBg/pBCzNDKX4DHj5yVzmzhgs6hoG/KBqfnsakPKtegrgzCjuSLPehRDW8MSnt6D
57flku1ihDuqdfKwI/M8EJYkLAhrWokRX5C/3PR9XpZ/B7+dBMyVbZjatZ7bEKl58l7O3drp904S
n8q/ADnzb6mCKfH2WGFqMF/8nG3kkqUN/nasvJniEjQTGwHm5KyCHCzi5i828Pff6m9+TcV+fpR+
GcYQYQta71s0ILiJwAFVLPfyOovPAwzU3vi9DBueyswcyaRKLTJpjvTVBhIWvLDGDTFACKVPyKfO
ClO8/Cqhoyc7wvWQXDxV6mSbyRbks7qq1E0Hhz62bW9VuSFsVACIwbJHngEWqlHfi+gGt3Qyq1+A
lb1CY//i0s5HaKbe1e8APSmSWJRDEb1KT2U3i5LVMN9bDd+Z4+csSqvM36Z9yzujoN8/7bSrd5ex
xXc6gppa5EqUR+X3fgzyUyCRaaxLb5NdxywVj1UyEKs7wVvzD0sWofdsKdkX0t+T6SkhUJXt85ud
xtsT/NM97WaP0VvMYgdJwYlUywdGzMCnIaJw3aYh3NsUi03APSncYl7dupyd4QMA9fY+Yu8hUH30
dnBYYESt6blh4khczIzTTQTm+fEWaVOXxKSRoDh70N57LoERXqX7555lj8hpYJBeEIEQXvwv9jmG
LdkqA54g3l1mMjsgPzal90gnkJFjrFAyrlVqsrzrv6PvAlpyvWZN+DnU0hUXCsVPHCEb8Nfxk4QQ
YuIYe01dY8DFUtfwlG6uuvyY/Ek9B9mvDh4X+2T1lqOcY82GEAylrQ2aDkCFxgpe7qX01Vq2GTP6
b9nWolhgWRWv4DPU2zmF/pmBCdCfWuBp0RGS4ku6bbFBlQ+APcIslcoiri34S1yaM1UeAqB9frsp
1qR0HhidM55rnmtH1pIDvYIRlEBGDIVnQUyOOsO7Ml1W8KfHkMj8+8G1h6dHI4HnjfAUg34iTOTY
z7Lmx5QOa1MCNWtr4hI8OZaSX9xOnWfr2YqneHtwPFNixO3W9MqM4bxDRdbTimUStS0HVhrvroxh
B4fGQ2RQ/v+N88lNyEwPCYFB3xgHz/d1otXr6sRD8UiL/s/P2CjJtIo5IzGH0n+xdHn8qcCAWua/
IVW94y1dwVr4LWKbPpQiBuIWxUnJYaba4nyuGHj40f3hhwj8g05OGPw4kQO34rzXt+kO1g4jfkeK
LNMNrQb/Br558UNb0pkyR0LCXzTNLeJ6+uAztDF3K2PRWMg2TExyX1iHa6gBuGlv+fNU45u7IcWl
5+7l/B8CYA3j0UOHzq5HWd0iAElx99pjcWf5ArUndDvTLhGhhjKdRA9Z6Q322kgvu+gZWQXAMr8X
qj8Xsmr8/GKe8YUtcQ4qT+c28DBmkLLkx4ePvw86TxcSGImjy6r9Gmf6JiN1VDy4+P4qrgBV08U7
TxZcWcmoQw3ar1Upcy9taMXyIccphhRCC7hwcRnXQU9AUiyBvRgB5NjUWRmVxJUxB4MWTkT/Y2jv
fYy3U8jIbYA5b+9hanqgZv6cTi0qd0EKsA71QHPPxSCOR9GLok5aeSsf2d3fKge9Bhm3ZomuSQk5
J9nx52zFqclpsQz6oIYoXyhkOOzVvj+GXSot1CV9mHDuXyiB2TbKWnZhqFRwAo0O/Un3QDRq3tAs
vurOwwNldUzGvvaHm/eO7y69Mf+Ouk2ZqxMgeaCLMAJIENluOIme4FgCznSdFqTgkEVGEpEupv0P
MyjyhX/0YVZ9ft/GFlznJitVisB3rOu/7zRGC723TXPT124e8Uv/nhnffrbNvwnZQ2ZTLuyCI3Kd
VSm5LD2AF2Chd8GNccz0VDgWa2fWOKwiFizf18+ve5AkqA5SXDKg8IfK8NIhd9/1OA8HpnEzL1Cs
2TpEnP7GcYtG40gtwx5FUImk8rvLwNQin/ADpSWKFX7FpyWPZNNGQpYBNkyjEfgCOALC9H56wiEB
80eZ1fkE7Zfawv9A6RjeAUftE+0bwGqkWhl/zvrw4hey3BY0wsImLxNv/a6KpFBZU7+vOhUHX9qh
6aCHn0z0ROMpZpjzn58e8YLziJkNeGe3xkRYIVh7RWZvEdLz2/zv5cfjCBHmX3HKMW5AqEUJE+Ui
4ykYao8IFJvRRMtsZT12jAueMv/IQop/zWddKPFG28TTNbarcNyHN++HxS4N11NEG7Mh6YXhpTG1
FYnGBqKv5/i9zEkuvtMYZ+1SstzQdeKaYVeBzGITy3vM8jkBrvmJXYhDqJ8HcjSgsewdBTeMIEx1
pQGQO/lfoknaCcrtEHHTK223x7ACsSBtgHzP38tzgWc0kGOyW3ra3Pc/qrJwqu8DbJongucEVA7l
SUHKnLvEKdmZF2eqHrpOBuKQpDloZ4caSdq361pMQ0pjrBy9O7SRRbhXJfDPmLmA6XdbUYpMmt7c
9CemJsgfyWJFN5ib4vg2fAvzH1McEH7gszxE61tp2XZvYvtDjTMFrT//3CoxcCcSlcSg36AUT074
ZAiRp5r7kF3IA26kpCJ1hpp8SPxhB5VB2B4ljX+5D//KBVK7jVXmCHQxEFnzy7jD8MabEAL83yZV
0N40HbSOjCukE1E3zaw22pMcIYnWdiA48ZwkfS6/Y5qkfc6l9GIMjP+/4xzuGeOJIZX6hg/4oRkH
VPeGhlPOpDZD8Y3wrFMwbz7RHeDbE6vBEbqDxPnCq5rEt2R4LE8bp8o407pwaHpf5XljfC32bO73
eHiSt2u4tk+imEtyPOMZik9Ex3EYFhpVri4xQHNyrwpH3PB+mqbpsMZ6iSpqNP7Eg+wlHr7NVVnI
OWeiL5Ni3C7hOQJ9MGUKoiLjhd01nFG+L08eWwN8nC92HpSPwROZpu/LVxd2sK41DdEfCPYoA1Gh
ly7ArgoAgt8XaNVMqWvEA3C04UmwmCaKyn9oZfEdhw16Q911C4NMik7FSHbd8BKZURMOHlTQyx6V
rzN2mLmKmY0vxL+oglmjkQbQYaPHR40e8fZIagMGrBMrhdTIa2bmGP1F973UXfT7Q5uDLEh8ubRn
MZeWbk2Eu1XV9GLToBkHhblV3BbzTsnk0eIC7yBecPwLBjeuRtbu3+eSNjfvNgRB7FgDeEoBRW9d
ckY3nlp0VLtHe2rb2gOMQX+NK7Wp/Yo1kKWB9KuJB3sx3YKxC4Tp0lgoZ/u5NtIY+NwajG0xHCpE
82UTbaxobjOL7R3NVfbPf21Qsn4+OialdX2YzJRSAZbKGLxBiw7549aRouyXKHHzvt5jB4N4Gf3K
P5l8ZcokuNICzzhuiw/J2oMZOezT0xyu6yxIcv0jHRDZok5D0aFCJw11UC/v6Mpt0FEGCNK1Gy0r
u97jhkkMrzHzSEE0ZGFjHQkXzSYi/6E09WHtk5zPpY8VEEEyHsCqseMU1Q+6LPuBSdJqjIT+a7eb
Nh4cDtjmyDQRhjJKmacU5mUMU18afKHtfrIfvOmAioR5xkrIrAYa9vtuoYQIbyLgFU6oaOIFJRic
FzLY80giNmmpszlBYJZlDKp978zEqzMZr3pUlb+r41bGSNVMkACp7+Qm2dn+MzfLTXb1B0lL2Xtc
/4+m89pSVIui6Bc5hjm8goCCImL2xSFmLXP26+9ch75tVXWVgXDCjmuvTbu8QuPonyBeFkKh/fRw
5kffFeX8sPzwTV9krBxq/s7+E/1B39UKYAbMVbq0UaURPuOaux/DGDt+0Wv8b/GdlleigP0OHj1a
6T6id5jf4QyWWjfyga23oeb8tU5RgnEWv8Mbb3gQeNsXrL8JbuOlUMdz5H0PmN/Dd5id7yfvT/20
vIc3YBLhJbrRTfAan+PnvLgursvr5zw7Lw+rw1//0Vchz6Zxww+8NTOL4nq73C7f8xKdfJYXHhUG
aVldV9cFZvBTz4xr4+f8O+T12fpHi43hDQzoEOpFwGhF+z2sjDF8/ygviErw8EB3CM9h/6//HO5p
iMKegopUKZhT9Kvvoz9e0eMQ/0V6HAhaPueH+D7nINmrfepX0C27uLaYveuZxYlDHWId7gy06zjP
jYtd7DawSENFRIjSJVr7CnPJFWFntHcssxUl/pa4FL3WCOPKaUUj1UNEgIOo+xDHilvuFKEIUj7s
QRb9QSWIaD1YhH6InLg40dMdOeGg5cUIAyq0Jw7CgZy6J6gRYCM6UJuyZ3W0flmXxmgUKtES+g4r
e8LpRotNayfKDCjAETUICfU1XyzKdQmwWLVQENRIuFIfTvAJ65jG0fQzT7upt3jjaCHBxYVAMkTg
cUdFy8N/YSrP4E/RZknTEwgwhSXZRJMJpnqr1SLYNUP4ORFF4S/HoQr7YyMOW96vG2Ei/0sGYmx+
ueK5D6JVqEayf6QAlTyZ54RrErJVec00vynTYgCF9SDkGyd9jlGuQ+mTF1uvzkNyS/MBeDXSYAN9
FqQXbwcy69uOD5uu0oyy4YW/0s1Ovi65SU5KwoxQ4M0eKNfYmNNC1FxReuwHtKnECgfY+/MBIQHS
/z4861sLXpQWySylfMSMM5/TSnXOPfEMBrQ/d0SJsjAxRd4i3iQSoXIlzElJ2M6rjNLb1c/JvRVu
ImKEoTNxQpYDxfkDx+YIGrBnXekc6vOjFjPiwMnCEEu/MMiTSehYrYjRxbEEXlK24MiZTKRNlGTl
0Ay0BoYo54BcIWPnh3YIJXi47pKyDec03qJjjEr+eY6Lly/A2eQWtCy4CgC58cCgs7kIDpWt+8Am
gvngwnzY5G0v1mBj+2FvbzcYbdt2HAbAYiwZdw6UTuHAJ8DqUFVvQcA7d5gthskw1vMBofQQyJM5
4zZgPQwGBGgBqzLuzA1nBk7nsKgmEBB4AxjQ7cG6y0Kg4ZvDtDo9m6uEIR9XbK5zpg9x905A8MFD
DthDwGZYhzTfcxrimI0mrfysTyYT3RlgaTU+44QD9pIdDmYArvXpLkg/Ro8X5goPQZq+b3ybBQcy
YL447dfqNdY9+gxxHeJRYO1pwthSG1QMa6TmGURgnum9WHZob7kjf+LwWrZOZpc7CB3WV8GezFvM
uUWqNyRbDxUBk/BxJpya0PW6F040NRNycJpWRZTvDFvLF8ywxdjIyZXVwX7jnRPPiyCPwOMzq04v
jZBFUURwKorBLVJcx28R3iG0VkQlvEQIEsSapBqZCJzvEfYPXBMLxFcN7ogVIkP8VYilfyEggiwA
n6Rd1aUQZTkwzuXRi1eVEHMmjWjX7FW5TmN5W1GxOJYiPgw4CNkBU/zHk6nlg4svX7VFTsND9UO0
YOkRw4ShWAkRcSyxvjkAlhyKuiOjV/YzMRtZEARvfnUaSSVEnLgJ4bP6fewHLEGuWcfi8j0EFULy
6UajE8IM+RVJtEVRKtZqNsZfFJP9Pdu6VV1uMxGVir6mpFjiWBJblgMD77SYKY6JXPUWZGApseJD
hO0VB0xdbQyZl7G4pCkUKZJV0bx6smQ4h6yMvduHMZMX9QnzKSVM4jIZgSiDHcLAZRjlOI0s/hr8
veJZ/G3NzKwREQeRvul2cZu7Q3WsEG0/iFgVAUjosjZZNQ4fZED7GLsaV8Q/UShdAY80jrUl0SwL
S8bZB4oXJriDDcZg6Hvn/8FFxZBMfzDYUHGra05jc4oLYtyLDEBWop4Wlwr3jLVNxhrLXFbclfo7
/YR+mL8UfTvym2KVrL8rxSd6HBqdKJpMIIYG4YpaQLROwgm65eEcmkhEAhdYbCPvSPzGcphDWEMW
aDz0DytfyBJiRj+gJi3sPVAv2Hkp2ZsEnc9eBznBlkvRXQLVIhLUDuFcB8ACx58rkAkoAsWGB77U
yZxNTqOxqotQUBKTNyPzKc7Q9kWmbIEpDHzBE5FsnGHCvn4gnyc1r+SXSP0o0KS4XzNqeS2PLczy
4SuiWNMb3V3Uf9SK7mBjsPZdfAU43sTOchqyG5hipMU/DFpv3gqJ0swRodrU0mVzbf9WC0KuiY3I
Iyg16IFPZqDmmnr0MD8+qA4oujgzNSWDOe2/FZtEOkwYM5U5UIxSZpkglYyS/gDFkJIdScuh4UJk
ek/K5Ayl6h7sMGpR4jDnKGjEe9BLVevaDCecnHcP/ImJwIUfB7OGAB23G05KNk3KhGW5NlV2wQC9
6y2jHXUjRuczcqEMGtRB6HMvHBwwNrJ4MBGho1QxUhrJh3U1R5VNuE8GjKpeF6AofmRqnBzYdCn1
qmx/rVEtQIXK8g7xXZbqE9Rp2X5P1VrrS677AsHRqY43okjxiPPk6/MLdwz0qDbIdhA5MQKEiYng
51u1WEZ+2Ipe1IbC66L9SnrThLSVEtExJEnlNqX7h32E44D3FJDDoXuCKzfBVGv28CQcxc/Zl+wt
/DAVOcvd0aPSyA4AfxKKfnpE/anCIsSdTJFGynQd6ccC/TeGqjItghsR/yVUiydOEETBAMIeQZel
juImEqOcXAp/aidCA+OXm6BeyiqQ9YcqNiOmRBxCtWXmAauKIvmCQKkOQr48H9W16T7jValibQS8
k+DKUPrLNOQ7Ea1qID+64vHK9/35ZcxJCc7FwtjIANVwoW8NiCub0g8LY676jCfg0QzshzR8qyPk
0gdenMcw9n7whYrWgQepYKqCcVU1r892n9SAxxi1la1SylrShVIQJ7l3cYacL53VFNM3UX3zArkM
VkNWq6GONa8cijJwN8JUWQLol6Ye+75yc+C+fPFUARMjVHgID4SvSF4RxKkRJlTIUIGVLPCCrJ8G
sBT2UApflYNpbk9BEWkrpYsUJU/DU5qL4A3XOVErdX8RBFKhJBPGGgZXp6aYJg2hCCk+ic9kCZ8T
gSJgpKCk5pZwrBKXxITUXF7i34QWlfkKiiAooQdY3oF2KbDE1LcDTsKJ8GP2pLIUcxyTsuHgwRCA
LJQGCl7qdWJYdgKVfL/k5vDswHVECtoL251nfMSPqJWm/J4AC6/WpanRUehO9w5xAeUlVvt/HS3k
XAZs/Kwr6mtzBq0rbkwX9LUBlt/AqLbFO3AybEU8qeXLyBA2JRlNmO9Rhx6BOyd4y5USE765jIDC
f5yJg3WX10Y3PaRie+YEYy1nXiPJwbAKJJgVsQKfo7mRuomlw8G8+YQBGc5gWKsTE6VlsBpPKsQZ
LLkIDgEtExFNxknI3+XaxFMFfNuvKDqur6V8sdXYZl0qvsgbkmIUi5ASj1T84kMgwL6UjimNOHMC
YnkCJGydHjbqWuhi0Y3wfkzthgJvQy0jrrLWgPGuxan54mlVExLb5YrgoyC+2qVZa2ACvPTmaXdZ
HloVis1hEHTZ9ooCk3lRnJd1wnBx9awm0xpZoXKOAfjUW9OfmcnnY/u2iFj5o0tNMzFCRejV9gP6
dFg+CD9SlcOwqt+O6V9FctwmYboG+9zVfBDlZi64srUoXTVaah+nR9XeJYIEVZ1gOVw2GC7Aj3VO
0703xK6nSOMQT5uBVrGkTkblDwwbgiYS75QcujuatTP3pw3VHtNDzUg8WnRJoJFDCLpjYTbppdQF
5M2FrN+NdddHT6/xX2gY0O11QTRT5MZg7x31ke5dqNlD6fMWmp2o2REMPTRF7D1ovsUU+fjX9EvK
1/FvUAohXTZ9n7/Qi3MH/adPSiv/cEfwwkzeSOoJNyQFCk5wREM4NFuYGJNJS55xGS0WOig3NBrT
RN5j6y1n9nIIGRhcg12GjmlTIlX3Uqkz9kNirdoGUHSQAJBIgRKRv9ntfCZoI/PTqPZ4rMZisIYw
G3fD7a+j6DX91HfWH4th5fcP9ZqDpYnCMG8Xf9gntGsheS9rTLW04uGCv530YCoG08O0eR9GMWY3
JrdL9he9BI8fdSb8XUStEgks2p0EnmkkbpLQWNU8o5Tr1gbpsbNqKF1JatLkGTC4GO9kTQgCKnCs
wD0blztjKJbSXl2TrQdIJgjGeueadlX4/0wkpfJM6MVj3tYiWiEarbt+SbSnVioeAWcHmEWbTdqD
Gd2QYA4Y0DjvSsiucxO6chgN8R76CQ0SExRLp6bUDiLIdO9M+NBdqTH5FI4MZ1gVBHhSlTSpbmPJ
aly0WBkc+Kl9tMuUJl+flhj9lbmtWYwVQpL2Sdx6iujkArHr8SAqJElJsKXDTzPDNu8skCtVfbMo
z+hAp2tpc0Vj+jbyDomw6cybJgXohTIY0Hkn0ZiTd6f4mpLoNtcFVWOfAUg6OnEHpJhmVyptzCUk
3CSzppCt/sDo9zq8QcyOhoKG89CqmhvnoF5CJj+n+yRtnnQEFOET+ihDoow47Zl0x6Q0kE2g2vFH
lkifjFuiaPEPAZNShhbY3IwrX8qkILS+CLspN0O6RuSaVDppP6frWQmEdNnxsn6hzbc9HrJAEOJc
KSFDuWhIgGDMJsGQYRsNKRhASULWJtGQTJM2FZ9kFruspF6PnTUc1wPewAeHEpN1+kxqa6BLgjVL
iTUn0S9NoqTgVJnsfVM5GbXffsITyo6UoOWEspWk5Evcle5M6nUNCd1Qm1W5TSGmVbqSEnswNGZY
yOZQIIA4V43Fxc5DtizjWi8jdQ3oJNy3dXEml8f5SNUha9R/XCJ6TN8q6bKA50uy+tIMPWPJbSRM
ZoWLG1+xBLmKs4NikFZkmIELnvoPUKIqp58W/U2sLKiycuq/rI9LlHDhSOVaszuDT6oL0xCtyE2Z
JFBiBCVS83/WoR67j46KPe6Yd0F0R6c45TlpFKehfNA1Scgq7hQ1KrFVYiQ+kQZMVwTPQdpfQ0Ar
Gtim+tDoDOmNNKnJ2KJTiMQxTyxO7m5Pn9J/20zAEFHcyeaGBIwVYRqBkqCV6SfoiFZqyjykVSpP
XL74FfdAEBLBMcUnqP+3toquqHjrNz2Kz3DIxBMq5AiesLvtCVUpJ0IjyTZgu8RAYLT5ER34eZ7S
F68GPJAmdruKkY1sPLK3KjnCPqg6Q/hnJU+xpBM54ARdECo7ny7FyurS6lRTzhoJSho0DDSt+xTe
yZ6T2com06aQRhxClJqwBZWW6fet6O6hRDEdyEwvgzSD31HyJI5Z6+muyjK9ErsGZJqHY5/D8SVz
9ctLMsRY+SyDOc1tkKMXhhv8SQyDgye1IQrij6vZ0xweSM+q664kLztK5RIHtIn6LSipKAtI9VUV
5I1Mxi/Py9AV2EQZXukV7g5WGFO6xVrt9VDXxAIb6EDEG1YiWfKhRIpRi2+61pRY2l9Q4OkOnhqD
aApqmqlJzXldPuOtgn3ZNthOWkdKdcr8YSHJ6GJ7KluKAc0G1cE0KAh5bQSZ1mwfYhobB+GpukUE
4t2KdzYBMdKYREjkokTgcAkCEaMhpLMi2j9a4TDCAY9vqOC/Qmxxn+jWH/NMBMqD5HfaXwE7sWKU
gLdYxf0pucdbg+DZSKkB/Kb4QyGn5gwAjMI9OhHrhElhyW34QxEgL1JUp08oqR8jefvExY5wsVJP
KIJ4vYQ2S2NLHZLMmN4MM1TXnbyjtBkQmxFxDCKD5DwXCtuAs2Q9pZJgzDu0ohLZ6MTOiJaRjAD4
HGdoKnJYlYhn7fX17JYal4d1HsyGtYdFRjZ8JeXJu12d0PKCtN+40lVGM47EAqq7MNk00mRCu53o
nlUdFgEoS4UCdrQYakHPIHyqP+NCHbxqkDewRC1NsSCBqdsBj4PnUpsQlsk8zB8luCvV/aoEFwsb
E6I1NEBbqBXTplMSQQ0F+wKzpFvgzTqn825C7Ar3G3liCMG1asbIR7G419gHZrw/RBHN3+Bh9GFt
9g4DmeOnURGpGHg0U9KpT7NCAu7TnIFAz7mFsSrPVIx6BnN/iu6hcmwPymrtR/9Cfg1wPenTKjjW
VwtyTC6P7WfgKD9QXxX3MqlwewUemfGRDJbw/Kc+veBAtp6aKm2+NcmT3ZppekvpLtDuFKL4wtZL
phkZaE5+IvdVImzwsorgNkDlE7wIj+E+Uru+TbzvZzqCypa9otF2qqq81NVnHDdyDAuqavBVhEVl
zwBjOAzlp4zByowRAEvcMoUYKggEVD6uifj/aG4LDnCK5h/KPAS24YzvrDQx50mAoL3Ym0bXiuX7
jY/HMd62tHuq7ZmOPgZZIrkC6OaM/aT5ZHMQMQYexuZiWxFGI4BbNm0SyT1FI5XW8kKkrBgoA6Jv
JNoUG8qYuhqoNQHW3r1KouABgUhyqgJQChJfdD5wqx4av9arWaWqUUwPnzwZwh2DVGOIPqQEpU1f
LoAiew26nDswVI8oKZRfL1XaS3SV0EGyZIcgVofBUhWcYFIx9XF4PBapFKBcmAC/E//euG7cuKz+
APU7w9SvywnCE8aFl7iVCtXj34dfrjm8kaCyDRlaNDzWHoKVtUTRhvyhp0PN9ljHMY5SIgA29iAF
Btie+95uqpCtAlCSF0eCTjRmIPhL5EUCECWp5L9+6i8FhhU0Rukkic4IeyXnpwbBvLxaESUD0a4I
95kYtj6UxoDphuKLmFE6lEgXpzhzIh4IbpCaTANCq696bNrdCJnA37SN7nOlRBMw9jqJIYRGV/ax
yGRFS8VPWR10GWMe7+GpTwuezp6mHlf7vbMBImeHOTRWeVnLRqdyvM10TpdOaTu/nrxyjJ9Lw/kl
Rgp1gsxgIP+Fju14EGLbIAjhn1oi/816aR2xeoxIXYhVAw3RS0uP5W9IJ/4AkZXY8B9wMTJ1ZR3C
KQIck2y0K4MKm5154SvF5kjGqKOlQOkv7jZOPTTKdck163ctDS15KTWFL6X25QY8WsgfsuMw9+bh
Yi4whDTCVqs+8R8ikV2wAI0f1K6f5o6em2pWCAuBYW8sBWoLSx5Cs63uT+yELXYTZJqB+Pi0SRZ3
F5iLftt5ZbjTodIFU3NwvkTZNJvyB7S+WFPcFS69VqQCYGe5MlegEjJsKFyAMO5jjZSiIi/c8pq8
ylpwzlDixccBtU69wug7uHZfvUcvM9KjOMgPwD/eiKhT80+aACvjZZ8v9pNUXta+7Ornu1XIWznz
dS9beaKOfxZyrULgCp7bmfUk5Gi+3mRD14cYogNKzwtuWvpIOVGKRIfDme1UIJix97BM07EXNaZ2
H2JpCLTpot4MT9pyq1ua4nd6rQ05CZA5TBuFeei/jAMu0mkSpMsvlqRoXl+CvMqBJzxotiWbRvee
MuZjZsjP7J8QN7uGCLXhsZZSJDAsTaVdI7OSrZs6DZISMjYV237wfWRYtb1+Vrn7tZENcnbk6Sia
rCJn7TOhn2SLxHHLirRzBYEWPketFcSpXSSQ/OCAaB6RaX0Mqc05lKTbxVS2PodAiitjCsnX5/kF
eheg/Cw72EEZozzOEB0V+NY639tsJRGfEq1h9HDb0QbysAg60Y14+OFZwfVxBaEQ/bS+PPeA9bXd
PSFDsXhnlEzgMK7lV/itCeQtvt/raV0J54Yqx9kNujR3FniU0I9xyXeNTnuqbdFJQEhqVvQBiVU8
oA7yUhJ4KhsJYaUYMDrI7D/saNQKY6VVLTBPWgNFWRMZLCHq9dgx0GWgV9DHJ2bPJuS3DN05PJ3q
0rNpC11rjC3F5bkAYltCgLbxZbdN7Px/OsyY6CCktF24NgwI459VuHKZJmR6OJocDc2oLJu0/koX
dm7TgoQhxj1VSEZXxYSCgFLiIGfRpI23V2gcLe+HgATgdLvEtv+w+QtA4ySCtVJ2xsoS+Spid0Cz
A5YbipTaovT21U7yqjQENVoaLgQssQJzeT+z7LjNWBEE+eUMY2eKpjCpD31GhWbYUOOhiAzQ6NKA
jK0SuDO9kPCJA54z1RT2UHOQYJoqb2IeDllU3X9MflSqIqHBM9EXZupBP3ZaV0gOEvYLt/0bNPCK
oivafGlCfNDikgQvmsF4J7mq1ZAKSoqYXkhLxaQFQFWEOu/LBBSi+WvTdQS3l4h/l/Yg1A8RVLlR
zZl6v8KUnppiSJfVIU+LyAtrTqtMIaqyJ8EHLDPIyiEnLsVda6sKjhzK5WAdEFVG85fZIYAshee9
Y+IQpGR3yJfFu2VnyJAYYhPgHAYEOnlNsWZp+tS5Sg+rTQY1Yb2EsSQPBgw17k3Q5QokheRiCTis
B0oeg0sH1odkXuHwQEXPrUp4BQFACNJx/snGv1IZvTG1pgmWQP/s8c0Ts7Z8OQl0vPO1UBRwDS1L
GGZ6Jl3UMpYNIgpXQcJFcRgCjpuQ+yH+EgSsHnnXHc6vqxviGqKyTDfEWCcRdY3KEWQfV7j7roDg
aiSdKjWaSkrPgPgUDFRc3nd0WwEfQLfBdXEe7C1kHtq/j01Ll2wgVxYoQBx4ZYOo9uD8VDc5x7BD
rp7NrTVFZQrDMzaJLPQR982Fy/mTtKSX1oiMJUknkGGs3B9u/KglF0z3qE2O5sKVkBbU7kikBvVt
IkD1KmYDuRGezaXO/RanR9tMn8ZOjWPhyT841Tv2pErOOYRWKCwGKiWSPabLkJMXq2QIi4dghCZP
mSZBeYMx9ZbcpNQKO1HvTVTRgd2hFumJrCY+ztbXNSqbiJui+PqeAxDNIwPFiiHKT3RVSluKpd/H
aY1wPVtJDgrIDqa1h+4xJ8DoavZxJ+VRIkVlIE1ZUetGGs5RhxZtIy4Ev3QRU5CKo6Slo+Wiw2t/
IqHFKCyLYgXbrUg4qJxB1mpn6wB9+YYMm9JyU6RzwlCLFFwrjl/N1qOEXMsomG5d1gsbTDsM4cgy
RtTWOI7ZOcytYM9DcOo2F82UKXjwxuXfuMY0V8SEUR0u04XMkXSrDFyNzaN5JNLFckdOYZjjS6Zd
g6dXr12m/URGnslR0RvEOZVDBHi4Zyk/TmymD3KkfozBqklWJriv8BDRGIYbtUSAlYy4qZNIV5+y
sRKpTANjq50x7URw5afrADkPKNbEFKKjRwvERjXaDc6LT8DCOnhnuKga1w91sbvu427fXi59BStW
jtLWnhquYl6XryCXQQYTKNBqx1q+k+9WuJtIIBfcJxXMpTNovMAq1UKNYt7IdWHyMDkd1iaONwEM
ps+0n6FLDZMXs7K0NLW+GkvdhelyRn2f5r+meAlrxyxo7gbEt5Tl0UC7WQ2gtWXr/EiJS+jLoiR9
FPRYnJpT0nB8mbFOZTLHU5xaXoY5pNBHLCmPvSmIkLm3Ql3XqmE/o5uUX8YP0R1paAmYkmxEEyWS
WAIUSTWSdI5qzqrZJ93NliCkirpJ5IloRUsirDZyaMzI9IG70LyHcRCCA0wA8JPFxSGcA0Ib3JOw
mUdM6KO9UGM/dV2bLQ88oaS3wSjwbjCZfMFlTCnl/mZlhne3QsHzT/XNl0Yta2+8qrimoeKMi/Xf
SVocgSSR9FcvCEYA1JjOGYgnftN+k/VRwzo1tV1ISBK4zKVGVbEisPZwlfF5iQQTyOfnhZTHhQRB
jiBBjjyPVt6vnqQQCXDgcGzfwTHLJABN35Ovlu5gmZ/0UOLIKW047p4mVRAIWTAKrsqF29efgxoe
dhH/5EmRHZbJFuldwKUgME1MaGfPfs4WXoOaS3qGSA/kreJLUxNzFfnj51DvhpmvmOEHIa7VyDpl
iQz/bFSg1puIWkqE6jJEJ9JwshS8VqW2I7pWYdQ0jKwCF5VtZigTq+9bNAKj9kTkiS9cN8lkafs8
4hKlg5ibstElvUrYBapZkZBK6xp0HUX61OCx6cn0RBKBmgMpgxpX5tfc8mqKypPsS7A2k37SzzUk
oJOO7BsjKZpbnAB1mZXc13RpWFMHYMNCxxI0P83gs112/pVWWbxRXhj6VtqNh7B1Qk6UKR+ngLyp
Jbjgn+aJOYMxXstS36q4mLVOtJ0thKDTwPWqW4kKFVVkkKlQPWx/RiX+nx4G5ncAHrHxW1CSbGdd
Nuc3sr7iRKtsxFkQCiuq35ty3bXL+WJ/RARkeIWN1Km5bMpXsJk+D84MQ4iiYxOuV1hdjifNQ9Qx
hNqNB/br1qBjZE+mI5B6y5IoeewlarBU1q+QsvwOhXQrmBEqor2zHWKkweJjlWIcV8hdoOCnPTKV
fgyTUD8IGTMMqqVQIvZd38YiZzgNN/0rJU+0eIaZpXVoXsFY1sBribntCh9BkYPNXI3oogZBVtX9
jLaPIAd+ee9eOg+yvg+7lrVyZa+WsXffJm3IX51i0S9BKj29gXG/hgXq62k/hGO73AC7obiWxsjL
Ix2Kjw3ayG+C/PyKazuDMmQTfFrZXbvG/m1tgvumn58fa/ZfRJATY7yVy0WZ8Y6SYDZzfGse49Kd
H7OfXRoX6vuXt41mX+svOvG2DuD4WxvUe3j8OSWaGt/p5ruBXxFLfF7pk2/J0MoD45Mvk1OTKqyk
WXgqgiZpcdi2dfe3uNftq/PpUCsWZIIyxOB0QoYYnGqxpraWmo+rSkx+XAXKKFmXJlfN/hTg5Noo
O+TClgAKZDqQkBKqXns1kSjqI7mp7UGyIKq1sOUNqU72Y5VplaZ+poAWb0EVo0nOAisGYaMmOqgi
inBGkj+ZUNIH26uDLNPe4BDCMuKFbHnvkRJ2pKyTAVoqCCveNrbIxqdCCPYJIiBVd0O18NaqccE+
WMdq8/6aFO/0GK7EuX07X3BON7qXzaDtbM/oFkHPn+j7ZxfVeCELU0iJpqLfp8UXVLH7xpm84Z8F
lcSuuZ3fWxkC1p2St1lelwXiU1XQ6jW/mEAjtv3YOyrhoH0TdYABQDCapve8iJcAqIg4lWQjlEtk
2RRa5SfwksKEtiz0g2FHeHS9bShFLrr4i5h3RtQrOxcaod47eevl5a1qI9d+2EdB10UpLc7lR3hd
boMZUKpmzc/4NR+mn5r/bolj+C++hICNw130fFn7GgRiEABPHNqvwq105+cR7vmSU8akjPPuYamn
xapRRGHf2tu79WwVjnX+Ov2cB7hM6v3zFlxjL+I1vkiu1bi14p+oexrmXQCTfv7MK3DJ3s1/UDfl
65d5joavxbEYorJw1lcxGb0jhE4cRQhG1QSkCOhaG1yF2ggBLwTvCCYDzKA6wR8nwDpPwDmAxPcO
LsW4MPFdgHBDATD9Bqf2dprCduRHyVt5X3x8C6oKMv4jPEF8uw2usDr9wYsM+A/Qht/LW5/hDP7o
e7O2zjJWp1jjdYyKgAnjKrDuAtj3iwhhX4ZpRAj7v/BI8XtMaTCVCXriXd8gsFE7MF/dhod+1hVu
dRtnMXPsj8O7J+UF7N2UNtOdt1keb+MHI5V174BiJ6Ja44QwZnGfE9GliYJKJN6qnzjXf21+g1Bb
lKxbsC5iutXqUMRlTQvm8E35rW5YDdBzCsGkbBf0DUAx8FwVOsTUvdzU1USNvzxBntRYQFikPYwg
b6vWL9MUinIKGG6JAGFmsC2X1Q3ZNw6yqmB5B8CB+DxmNXli8S40ulu4pi+2uZYn9M7rg6sIWg/P
AuuPQJCwOPQ4gODrBj7nrI/JhJervesAOeIWRJPL/fCsXjN+8Rp9ryjDk3iuoUzkUMIvGdbGP94L
Yp+r6AHlyfjwleWp/TDcD3vrwQlv9gt+sT+Hn94/r5dkewf+bri/db8wNEI6NXM4PJFgq9BU6voY
lPrF9mYIceAkqOcWmd5uCCUil1hVO+Q863NqX5W5P7o5buXPqVxZHlo3W8pSKD1xbqsjpLz1NQN4
at+8PSdV44d349KuReLP2k+PoJKKjbNbsst859p/Dp2c2OWwErs3iLs4BPTHiwtQi8UNJj7v5d17
0JRAHFh1H9yYeHpPThUiNYpk1Avi2ZlZ0MU4efBLf1zGXyPjv8JZ8Ar/GtuAtt+m6oHWzdDi592M
BxMvnM+qhLg3s3UKeRhQAuPkfgRkynKsvSPGr1v7DLpqe3CYTPppgati4CH3dW4exd9MMlzCvF21
P/pWKY8G58u3Bu3LnLMav93f08qXrH2Bpk2zA6ilnFQ+gUaiJ5UmmDWacYwEtVOpuEAUBpk1Z2pJ
UgGsY8czgmqfwS7f0fi6ve1mofGByUUnU4MNxTVufFI1Kbe2nuf3QBeS1o7kzWWekRh7ZIbep1dS
MmNgfm63Uj92ctjW2Vn82NuLX/dGKJc2CPGtkRkW+28g1Jj7pXyz4vzx4Yf193LP7fJ+seu+zo1d
0codm5dGdmLRHwfY/1/OrtETaG/v9rSVm7nX8dPFMzjhTPN3oe21KAAdvKgex7mOiktZevgiGcIU
hHt7B39fP2Gqm7BLoU58U3pU4OPD2S4REgpOD+tGURRlGdhJhB9cyGJTm1PvEllGjlzYwSkF77aK
PeVxqHL36F86OJTYZPomqOAcqQ/ltYHeszMwiyTB0kXp5lC6Oq/xMOX/JgobylrHCJZO7uN/8V7j
Xiq/DzqJqJASw7x2JCpJgoJf4fl4cFuKZOeCvw7WIX8pSZXB3sUrIaKwsQ6rGdFdRW3Nw4Q0U/tU
DuBjdEvkmGRiWQwpz5/8T3kyMc2byCACnqcKjOIt8WoiNakGuqO9YQKFmh5NgWXHutLOOTk5BOpv
Wm1UG7NArVSKrSdLH2u2AVk/j4s5zN55tU8QWKcrnGOyLzha+vLDrgachy0vpYFmQEt9aHwuIqpr
E42BTFdRVlpApX11dtVWQOyf+p+GgL2TChm0FLU8gSGynaEE5fFgc87TYwjBXnTvfekIPXQ8PnWh
/Cpd1FKDaaWDEaENQSXo6wZFTjV+jmp0LHgm5YdFs4cVbPxYc3RaBKJPlV7aTSLVrgZcjmCfV6mp
Emml6qeqDQRrHQykuRbdX1pnoJ+qea72sgtKEKh3UNuqizWh2gkNxtdAEH8oeaoNNYTYM1KSN+9+
yfBA5tqvbsl+dc1gQ7SYh6H0Ft/iMlJ123g2tw39PC63jd/82dzwyQIGzuYCf2i29TZPUMWQZyrP
9X2gSb0hB5AStEdIZYDGG1gnV66qQRXv6Zp1Z090tdrUl/y9bJPXsOZ9aFJYoouYHl8Mk5q3i9i/
3r31F+7Da+uKG7HbUez3dTX60syaKxZRnQuq512VWqjdvbpV5vwrpRrH/gfikC+f+BuWvK+7n1c8
uldCWEKJkepEKF4bisKy1n7Ae3LH6oS6hLZT3qb5o2nZDCP01Mg3syyC4FkimjBr1exToNIIAg6I
G+/QvK0PTbVEK3gXOjHm+Jj6danY8zhWSOLSUI+wfVKzLziK4uxUXv3F/2lkQ04QDeYXo0lqbOS5
sW3wbWpHVFbq/wFlp4t6YsluWeioJu9ahXf/NDXqCEr9W1faK21bsUN6i/j+2TgnpeY9oK8D/zWO
yR2a1Eod1DAWsQwT+Rbql/EH1S8UFCIwKFm5jnoWyvlQbhZLutbP9CGEpEOTGiHpm9oVFeik1ZGT
OeqeopIJFTCj1rNOV9EPk/vEF1SxaI3gOAUxvJlMIvHQRYXYTiFk9OQqpwX7BxxEtX9+1qudn/2F
9qXi7fpqIKpvKOKZ3AILt2DvMMpuxtbWkr2RJ0hVSNY6svsocKJwVx1adBRVL72xnXP2k+dkWfLN
9r1YFf/C4mG3GtJoRAlX+KZiSJ1dZsYuvIJpheym5FV4/JiAoysufeyG4K/9DPZ81yZ6qNUVNpn3
DApYfW1oyxgh1CegvVm46XCDsqQHhOJ7A5+bBsLEyGEvKSen6isujbUI9IIYpmquVHHI+vxhof+w
d6GpBb01L2AlA9GVaWlsbF08dp1gIbjuT4y1HoWWVa5+vibUB3hcWxBbYb0+DTDJINWBfTFvGoJq
zJW8RFqr/6cW5AWyCBYkNddu+e3VYEcAg5Z1PBOKuDUWelX1yg+/aOV7HsXTi09X7KqatXTmHs52
zrZcZ9ovCnAhz4ufUc45TCRS1FWl4Iyg2sFuVpstWJ15yOKSFJ+N7r2jljf2GC1w6m/38yFh89fc
nMe7zgx8DYGaazN/IST0Y8tdno3f8vIDRarlPHP40jR0waX3/B5stWnhmEqZsVsoYqboavDXgMHP
FSkPBV2qU6UWFUZkJ8QVsZD2jBLLh1a0Lh4N8yNQKP91CVZ9lZXGZdGCk32TGlYGUIj1JdQ7thkI
UnUK29QfICkL7vvhPd9W4WIXi3vrd6g/MxVNCZC/InBwUCQ1SDGqTg6KxZKXmwm0C48gMWM0fsYq
47l2Zl4lIW9PQEwZ1mT6A/JMwcrTJ1wHGEglJsv1EnAofVYBzHCNVAwsydhiPl4D4HnDGvEBxciJ
6hOQpzkm5mNPNp0kdU+mv4wvqcFeb93rNcgO13uMkBnIwaS37FJMAf6G1cWOmXhFy6tSLPhneT+K
4im5Y8mqSp64LbggqpPQhSRkMIMO9AI8tt60PCUvWn9t7WO+fkDY0ZXSLrw9tgD1hId+6+egqmCQ
YtVTGjz35XIZd4th7uG6ALB5Crm4JrtHZ5E33IDLWYxjxUao1MUcN2QKmCx5Lt1N70kfVQo4rDaZ
ajJ/XSlDNtHcH9CHhB3D17qb0tH5DrWOO1v8HyhlHjIUJDtY/c4CXritVdwPofY/vldV++NfIQu8
cZY95Q75QJbtDimbektKWGpf4gJCbkcTu8k5UdMRTsn2JU0Cglfpos8cYdJ0VtmXlYNUF9YT6/tq
Z2lI817mIuT09HjBvX0QO15miP1PvnuLnPiWtnXt+NXPuMutJy5E03ctWJMgYGXIEhRTJIKAuWK+
JBAAiyvoT3Z/464ZN8qRWAACP/Asf4sCPtPcdKiTp80JD/miAeUleW+4HIKkekKhA1Z0SD2JFIUe
4rMZLnsq06AcElFf8gpeqSveL+Q6qYGSkwsVmM/3oW8lPHpBTf6PryATBs0nkdEDPTRT0X+vSy9/
nJw9x5SikhIBpmkIfSa0JzYBLQZRmWtfqexHZR++LBoNd08RNm5GL6i6lA8aXaTtyQTZ/ro22Nmb
1peYFPzL+EtyQc8d7Wvc3R7lKAZbBnqdvdxgmnpm/AQTozUtR4belJNRVzRktIZytLpcGT+XAFkQ
6bzCNtNOM7gIZoA0daU5I3ogbI5HFTYFe5TpRRknRviX6F4pShw8BXV4JpPAsysSEU3CrMqc7Ahr
bZD9R6TYLPYvDA1mFraI924d7YK7Yqfx4bjfV36CfF0CgmVFQtOkUpom1yD3hNRj2FLsWK/wskgD
ZfeT2FKxNG4MeccDJd1x818aY0VFO8BZqic3fpPsKMiH5iqkepw+K51LB9QRngR+CkkMPvqrc14u
H69DSSayxSaEDSOgSkF19A0LAo9gpb7Q94FC0DHXSKxbCaffv0hkivE1HgzJDWpYdk724F8H1Rm8
teS1B4ooCvm016cJfEcoSXkwG9BuQOZIVmFFqOL/i8aRWXlowsza/vgHlAYVzjhg9XOL4E7z5dx3
cAfuXJHdrBhs0wdF0a6wR3qQ5LqsZRAyIKXxe1V3jCeB1g4LzqC3lrkXtcyykzyk0lag/R7k6Kjl
t3UhZoB/2Tn56rlVxbM3ZriC3a1ITZPYLlKTN4cb+PkjGY6XBqXWDBEcAg5GUcVRKjfFIolIPYJn
DpglZiGZsgjcMva9yBVY5qwtxafSlkUsyZBrll2wlpBmvdJbTSqpxxYyo8bYKQcCQJCfyoVgbFj4
C2n7AO266ph+4cQWRd8LlwhDccGEOs1F+ifyPyy78pO4fbEDbJmmww1xhZZBpCN+SFQrwn2myOhq
AVpxcUTv5G3kvGpxsFBFeqdiOKAebX5tg1LPU9nIK+SblK2udis0ETB/gBugQNE3pHiUyxjGMj6D
Envb8HcpearEqpF86MWOKDpBZ15ck0hhidDhPs2+qvQI/kPuOpkGgGnZphxFPT3aFNuYoh0qZKZt
DmK2SJowVdZOkGG0LnB6ZLBDSpYT6mikazIkz4SXYO91klUEY7E8dZ5WMVIOQFwFUYtfvoqVGDSd
yPN2O+eSAaXya5hiacheEVCn6GAKvGec5vM7omyAnICTC7epbyCYJKcUfDCZcSoTXnWVmQmSwy7W
o58oNUm6eanQDFwf6sRaI4ch/MNfn0qj5goYfKxs50qUmfDpFK1To+RsWpDajKgq5meFCnmIcB7Q
n3ijL04knuTX9KXjD74iLmxk1gkrIcbdxIIOeW6F2YoEK9eLzUfwaJBM2NZr4NibH8INpNWEuHBi
RoNfOpr4PoksJI0iHCr/gNgBBrAcIMofGO+CmKyUu3Kq+EJmc6in5UKdHWFiSR8i4sHE4Ny6LWI1
n/7riLw5/YIDcTt61luLL/a3d3n5J6o0nfuj/2tne8eHm1GJ8sbb/qCGI0uSsR53sERH+/cdxI+w
iB1QYw+SE2auQWusVolSt02CIdo/BIU4K1kQi3MT5ADlv4j7BTdJCMhQercDqsEgUwyWIA5BF6Rr
lMUlgaiACsdg8FdIG/Kh0DsIba/csSI72pudscH3nO140QJPxftY0uJ/aHotZVAFVFOKPVaqD2gu
hpU+yEWB5fiPqDNbTpXbovATUaUIircirX1vvKGiSRR7sffpzzdg/3U2m0RjgghrzTWbMcbk6s75
3XjT21mYR7HhVZ7pI4I05DJz5xHOYklW/XItn0FzVhptv4GHNIDWKugLaDD0+xnlzVue0MG88s+B
Z2B4FrUk0KwCVZA+WoMN/Xos9x9yVnxoTqA3FGSAicSSA6Lv1WhESXMMoGO+5IKp8zHvZUXMGEqb
DRYxAZ61hFDrrntmH/Y/ayMFfletvImA0CLAavaLHFVjKE9OkPM+Egy5DSS8jmYzac8gFyJIAfmo
M7hanazhmnApmtnSgAR7620NmEbPqntzkF7mruY+tgrJYgEkCClqr6+EKn61q8emOVUN/8jlXXu7
evdcHR7t1H3DLbw2rybhxinrrKo/OI6I6Tm5pJ5qYhJxFwBJH1bVW+kUvJbck1zqTDdFKUHQ2dxw
tOGQqOUGl7mv9JBt+FIIL2NUj5EgzMI4J5zX2xOTwUDglXasKBbA4gCNDDwZlW8dL5IwH9SrjrT2
D50HDhfckc46/rQgbsVCC7wQwBYiBuaaUF484Ilsc28sF2A85C6wJjBbNUq3FAiQpC/jKUiZtxBW
eC219GsdBgzZGZ8YRAyzAkIBdJzTQFTF/YQIOIZG5xzcmqM7DjJjTtVwwgZwHQp+Z4oWvmYXt++M
sg7r4iMAMYxriL5B3/aCGXydXVQJTMpw+JZ6eG9uIAHLcbR69uDAPaDriFRlbzRF55hYn9XqFuNm
XX3lF2qd6uiWDG4ovW1ISTeea+o0U2eZZN4rtF6j5+wOLOlJSWVUbjgvzwCDfWoEm16PVu3eq4UT
ETYMFETXI3NOVsmvzk0f7ZG/E31P8iLZH18p/nnm3Jxn0ydHy7uiXMmW3aPTD7UElISkynGGnnxu
bIcJfUc/9HRUM9Y8HCabP3lGFEhIQmojKCavk/egJhrTMyXS1Kqbgg9J/xZ1yNa7dTBcqoOthHpH
571Mez9TxwNKVQFfVUCGSdqQzU9c/AHc6W9FWQp9eCYP+dCj05BHCoMEnUjcYGC5R4qHt8xJeYuy
bSC8VBpWdtcYPmb5dw9TiwobXzdNgGzKcw+B6aauSFlDVjqBg7D7GBwUi3hlyIQHBcQ8xwms5hie
ApZKd/Pmb73LbzJHkUBq/M6+UqEacD8hTvF9T3u62QUJnhn1OCWWFHerCe7Ri0cqFk5QzuL6IT+D
nIjKc1QESXOK6SlieZ+KpZr8WL4yfN3J33Sg2hRiKlwVlUcmkMjbxIMomqGogi/VFfOmQuvKwWDS
htFC5xdkU0jehj/xN5YFkaN2PMpzNThGsyoXdaLFiPfBJLE2oSKDWpg0atoERUfkf0MIsQOIpNTk
RsQsnOGXN/sNVrwdZ9KezchOI6SDu4YfNyHO/UObBZ0w3grH7ScccaSu4nPJwdQDnFQaGfHZeX/E
WuKRUhco1+CWfeI7uiCs4bRHIPohiGHwnRHnIqOBsA50NC2WgG+G/ZxnHeBJBoEEgbgM+MBV+nue
pxdU5zhNPD/Oioa+8R/mk2BYJesE91ppsS+omL/8lpRiKnTDSRqsf8P2JB7A713jMne7/Xbc/h22
vyfb2RoUNQ0JepDqlmAXHRc8YW9xhKAI0XpB21YtbnIsA4A6clZyh06Wif+C/cg88xBN685i6Y9x
lcT1EPYHA6bVTp6OfnH5H/dDrwhjJPEW8FtifQOA4CgL0JXhgL/F9EtrWQFIXtAhiBlGmD9UnWsA
Gz1l4VAVYATl2s7oUSFJSjYAl6M2sZpOW9KBqK16uw7jmhDAHa5R/yKg0PLD0syLNaJeHHobh37V
X334nRpyStzu7hcDnMOtbDvcRuqPZtIvlIAb/1LTVxNZxTjHrdJF/dLKOyeQnq211fOgAIIIwMCM
R2+kIEUz9ekfJWbNBfYMIv099WmnbZ8vwLN2cQdwefkqH1qLvi7xG0woACKuCMHcWB57cQtgUcib
xWnhyt27Yu31FlquRPgFYQ++kevJfXhKduSGswsHLT8QeSt6MyHSIh1yfuc8fglxBtZGwHmWIEhg
B4BrR/8e7JDuRLUqFqRNxTC1OtAiKFcW73X1gmOl22/wtmI2abuyHG/Y6y27fQB4fxmoBwuSoaBe
19iSxyyl1YzRRaseO647LDC+EPzj4S+EUqH7ycoBPf/AUnnCOCp2wcgLOd+8q+7044uw94H2KO2U
c2TPpfAuRSDpxKvdIr19AfdJEv6I+1efy4OQFucasqTtm17Bef7PQytKe3J3cw6PHDN6WbJo97CY
WNmhdPmF8iP8pyMlAgXzqeGLETUF6lMIU4g2qDspPt/Ll4SLknnTTbSJhPbRD+bgxDfRXOQYMLw8
kV4RHYB4GYC9xYIMLAn11OAFYBznQsj8IlRQy4MCti/AXcmlsXzj9I2HRyM/ScyUagD1PjRektC0
SMZvwHsMAWYgTBApxOikCMoohjZ1ZtvIGjzh+Ei+WbwujRJtep0WzYhtSGaDAZqzGlsMHE1cHUa/
83ZT3linBtGU8cn/utwkBip09Lx9h2JYuY64V/FmBGSJiuurcZsRfdA9B0wTAFZKv31a3cDJRRqY
aUe2ckUWe6XUi2CWB0BMOsYLl0ZHY0GjMwChjEFmJu/FgG1IZBuMUh/E3qckolXusK6w8UxlvFsw
VPnhhi885iHPDgHwwwh/HZFHZPE+IWHA2I+Ofhn4IooYRKngFH2iT9tHS8Lv8f+n1EW3RtKHMFJa
ZJ2UpyP9yzw2g4KyQESM0LXA3wV1v4Ce7107EvNxIMieNslMq9qYgBK4uatyp7SoIBbQpE/IXJof
ZPJ+MB4YzvlgIOA32NwBTiH2pLWgpiyMOeog4Ep+7o3pgz8SEf0OPpzCEDdSTbzfQZbfOVUcOCQH
VVNtDTfMga/8YcHOBDzPtBIpRPJOUtqAOKhGtUW4qpA1N83LJebDdOEn8CviUGrXDFJY/d8cUl9Z
Zkp+teVG1N11R+LWChcSfMDg+VVzzQg/YlYOAAJbTRXhFEbIIbSQBW0WGcoVzkUlaD/9jJ/TlQAl
LWU3VCgCUcJyeqDmgttBCaYeKPYg0hzqd1TIohl1hhVH7tHtrzj6jRWd2698yu8vKzAhj2B0+Dw6
s98hqHwpGp8m/AwzNZYnLeZl1V3k4FUN6DwnB9xc3hPyivyWBtkQQDueUHAOSQ0R5ubkUMUTqCeD
u+sbXUo3eWmmQIqmnQOFRGpI9MZu8ydU4RUkK7GIk+WyBLNWETmtyGH1H0yHB82eqtE6sPKpLSSu
0VNiQZQJWv4QBqnv4joseUpUKFonaAmJKOA2QmlE7iEnG9CBav0rPXH1rlKsVIQ4MKwE9eOvOGEs
GwCtpmCIwATk3iEuJ3wFetqcHkGjJMFVANXL8iD1sxqT7+iiUB6QzQlpCXaGNml3rb4DLUOG7QHK
WBr72tRVW9slPMzoJxO+CeH5dg1t+opewzLwg9aVXqN23i7S8NOZOuHRaBqs5SbY0J3V6aqlrRZX
LaMXr7Whxxm8KjW22QdHakvH4D0rds2vnFsEGBMNBrJKIimRiWaK0dJbm+ZFbhfzCgQVOnGRxTZi
WlWiHz2WDlSVZRsFeB7TL5bdDJQjY4aSTcaIQqqqBiLAPslVyUiqx4cmS44mlb2UxfzkKzvvpgWt
uB6cFq1oPXkMhb6Vqob/3/J6oUzINa56ckB4Oz7yfCrN+32bBYT6Sc65FTOpEH0pMmALnYez5yTw
GrDJmEjlPcRfER2MVX/JfNYT+Rn5kiBzL7cmR7NSUpaV0tvJSgjDSs+EsAzka+uancIBsqlAULtR
PlO1FfEW4IDJEAoaXqxRovewMPTonYeLoGzKf0lnAV40XpWGZpEl8JZwOG4ADgSneR2yoGzcJQhv
8iham/WHZZzRJa+X+VS8Lg9GzhMuE2PMLigw6kSRdMqj5PvVr7erk3RW+ykJWnadnWaVc+MAoMlq
VNF7IRtMXf/WoECJeRz8tX7yO975oRAn+/12O8cAumWrOe90WLuV/yy5n5bIdknsk45cIJOglA7u
bXPRhKwnsrIA3/KR1Vm1MyflCulq0ZFMHPbcCqyBmJBq4KQ1lHqfzYiw4ccV5GrKaKBeZZ1lr/VK
YdPpigDXhFt1a24jmevCMlegMXyaus8yIZqBEsKvdTFMZkSmkEDttx30CTtWsxVh+sudYVqvdAGV
YGFKCudGgERtAwAWkxvxAKHahRvS8TAe4Op57BWmUdaP6gJsGv4rRVI46BdSn1qbBc4/dAp+JSkI
/kxrtiRkVBrgEDGw48LSQK/A5vC7SsKQa8wJYZC7infQ4XoYa8nvYm9/rZx+RRLxxDuhPSKkNA7B
P6MlRBMDXMZMB8IKy9hjm3uNWaQEt+w9ZQ4xBZQ6EfsSJDSOBenBFNwYvQq1OKwIrYfyofl0nNKr
YWHId2IObZu/+UUCPIakOKmCIY5qvhRARuvhifdg4+aCOAiKKLfmQ9ghjkLCnjOtzY6Jv6u3312U
PKZiclYXamVh/FSe7noESJTG95sOjXFBfdgRO61C3wCjOzbGUsav6lXGZfpHFtu5+eoLfP4ZZX4G
jUNMfBPhikeunvHAEK2/0+999MoJ9lUyZg7ZqcIvJk8/VS7tPy/5NDS92wOCvaRGzJwoLs6H9mN0
9yqrj29mjcsU1vPqiKnTmNUUB/g+Tjpmp4qL3Tl61eUz9Xd2RGK3Zy338RbMIhmdGRBNOvh0+ZD9
atkDrB3VYbYnbqnr0E0F/OSMgq1afudVYhU/KRRXEYCUmyTvyu695uBJaWRTG9k9a7DFlT79mTQ+
L3Yz72gnhvr9X1tjTbOCuvKEbli0XZFA1LpbXsnJ0aIkRwj/XFZKq+kTlo3CjaKDuvrl1Efy1SS0
U7T9Ffqm3GfloWh8DWsRCN+aPsqWW4QFcYgDjXYlOmGm6SQC/1kx41uzujZiv4xR59/+QASqNFE0
aRqzIzexdSCFVGq+RuuscRvVlwa453Oz7r9Ah0S7hXVq02qxGLtyNlR0S/PEHo/jJwYGx1h2UUZV
hlSPNbrlpewpgmx8InZgghDs0XSjioF1IjCS6Eque0TwTfzI4MVxx5oWgSUDdyw3X34iVhOacVHw
kXqM7I+GgBxc1INoIKiATIEE1XHMZfr9wDhZgUGhTsWhIj8AIwNhUXWtUf1buhVqJv0gqtHrd24S
Py1y8IS7rBY60YVi1yWelkwBHyokZuhVX8EtxN2okZbCGPyO8eGVxsYl3uTaOXwOOatXSlpjpvH4
GkRqijIm6y9WE4ct2l1/0Kv4+Od2+k0DWJ2pNlGq10MrltTBmyFUkKdNirmQUUMCbsWM18atvyF0
pv1qY3kNSO+ivrEs81j/9db6kPjMPeK3R3PXNfOeODT77eiKmhxdc0urwaFbcquxeFfFkC1xSIXX
S7V027j3vPigNU9MNBLHmFGFVdpOcYXKAmcgeRyRfPdjKe6kQ/HFsqLVxHwdSiOjwklr7VUaO08T
N/N0cfM0UFDOdY1eLXWb2XUcSkNpR2y/TtI2o6Qtiv95SbdRajH9fStts2AACUijV/yK08jqVenp
YA9AguUQvlN7M91nwfPubsiFNI6TA0nhHVwLnNQsfIAsfjeqo/pkDWYN4F329kqPcuNleNsuL76w
ZbgwQNYv4Yu1Z+ueoZzRV2HrvRuzB4sko5FNmCiFCrjIap5TFGMlsKSgEjo/02RMwtzpl3EDfD4A
TWS8NKU5oEU7axhD5OjnytJrkGsga1DXsGZGz+gdvsWx1205R0lwp7U5arYIP1TjGrHZf/kDmwzD
Osxv+BWWqQarbpgofGI3Fy4VjthBLHn5erIkqomqy9ZrXkJYRaK557ZM88dP+FPkKNRVXSITGe8s
c3wf6OstSsO6SRJDd1ZNJPUXchvUUUndj/RVFmw/lrnbkhDBEDIG1JCY1AgH1KNzdKeuxOfQp1C4
IDNw7QpvgLN1aRzHyuNJBphCRtor14PLtivq4c5p1ufMGulPme4tklv7olWIPqgGF1YIc8Kso0tx
eykjcuIq77rvv4IIS/ZDHq88yx2GvfDjrS5psYbZ1TPc7MPMIbS957+i72rtJRoQDjZ/Lt1brQSF
QBc2W0xb6fRy3XXqRGnPAIqubgDlE+ZiUbnhoxGegocbnN7Ba2YMtyPHCCsELrZEX2zGzjKN7Qxy
PQYEOZI7KkjKntFD+afcfkVaD5UoKrZbtP+x/Rv5VdiZPBhrDBTZJU09mgWy/igNh/qobNqdiycv
8MNX2aRlobmp6S7TIg9TrqsALKCfiNGBRYbC4L9B6T+hbuD9F362aH6yrkq1yPEDaZWPLF4lJqEB
8AwSBipuiomM0AjV3nWPSI7eRjdh/o6lWWeM5BdoJXwxgIp4QRdTeiZnDF6xmYEZOB35EzLkMuza
6tTSpXigA2oMaZjk44BXcpOFVg1GqwyVrYx4N6kTgeVZmbi46tEqN1FYE21LdQBVTJIrNeVXLE+S
EdxkPmAmCHUjkVTViO7qVXq10cX70GKsIKtKHyz9fvl7pIMkUvH01sgKoE3FmejaFvnJK4EBwQbn
9sIBVH5CG0jR+DkRoF+CSZzwQMozF1bMy0S+pFSZdKbKRSprKDAE4012W+uceGgSREISKS72fbSP
6AdZb9zMpg3ylLzi6wdisVdfHiREJc6l3p4rQK7gFR4mcnD1FsUb4fSOFH1fXOlO6RRoX938wG6+
To4jtQ/QybH2DwTL0SNODHVWVWsKP5PiH/VpfbQriSt1A9UH1RF1NHTDF6yguAPKWj5matEg57nG
4ilvXF/76OZd/X7aVkG35l5XObQaiG2RaxGqNQZiI8NLsYc6xjlrVALr6EMTLM/4WCorA0YiacpZ
pCSMddaoGzUlWqGWpLVb17w1TSwHCcZutAuu9GAqkzOwal7W0poj8q7SRaKMp5QfU06FDNDZo+bR
FFg788zRGS6qBaZAvyBGubIQTuTwp0kEnsH8Ut6iyOzo+44sjzbJLem7Mj7kCElGKdOi91IWECci
Z+VTPiDhIfQEfA4+EFETL+S09RVncmkm0Am5BJWBVh9Ko7Q2UDpKsKQzcBwhlblGXB6Jv/epHdCU
E7gwgLJa90bluRoZnF6xUX3AcyNKCbWqE678eydOhrMk/8JyRv6EGiIEM69cI6OifEodtEUKwCwN
trNyt0qRgyZWnHCeUEu5cGq6lFHdTam6CjEkMAZkO2uerATdEzux4lYBV7WzxrspEKVO3mmURBsk
76pclUnTpeITKxGnjyw01KZLkVgFYqHvlaPj/ggwSKgoKDKZn4O765hkM1skhHad85K7Ez5mas+m
/F9x11QJfrlQhog6dVSdZc6ciIGpBHrWDmaUYUAykAsGaJ8PC4EcqBjkA0SwleJWangreaUgVI80
pZZqqzEWxK249VxPbiId64TL6rdhcADbVtmvTQCsBhWl+Xl64GJV4kN0B35251UlGMUwPDC6eFDk
E9W2SaBFILA54IqvQiDTSShpZJQwXevgvkmKoYQWmKn3WtwWJ6jNvdo62pM3mF5+6ofmHXT3sLTx
kt65m9XmwCS6OyfcHdy9Dd3pevzK3mhXBCYav71D+5LEPNoeg6cRG+/GpW8hApQ0ahgzIDidQxWU
eNZK2vtSw3m62zM6BU/SAMCbjv06rnil7cDDpNITp/Py7z68A5LdobRbJwp2vHQN+/YZ3SNxLt/A
9jU4+CyMB32wb3HlBKIW/FjkoPNAsLld89ZhD8zQCs18E8QaZLJvzXY5EW/ns8EdpfwpctuxI+yt
CuZn+kXRV4POMconJH2qQcJ9HOjYB30/b20IBZntEepWF2oSO9xPi76sltFw+sK/a5RrAv8L8aUT
UGh6CYS1i0FJqDmseh6D2c6TnIUgA0pMCIgU/ROVCMXVJbFaTCrARGyaTNoYo/FpDpwzuJN7zqCb
CGB1g9xQUBxKUB60lXxjsLnmT+pB+a/kHyJBZJ+QV56+MxJP5eM+vDNKOt8PWC02uZddZCygT8Q7
9kO7ivv8AjsjS6t9PRaBAoRtfIPlSKGbSrXmTZ1zkr6PZow9KK2e8OK20ztvBagXx7sSF8cWCOPu
l4PLHBJeykWSTdU0Elws8euu3PjtstKtdIVhXAe2V0HzhCR5zas2yzDwxPPXY8GItNVd+Hh0dcYd
N6NzSyGBFVmYMrDOWStrbQB4dvQTG9eEqLBLPRWHwyt96Q1q7oc32swSIF4YLTLt2nVaQt4o36PU
sm52Mac/9K3WK3qun5x+VSPckWoTBAEzIlAURodd/r+M0xrTo06QZMddSYvoomQ0pLTzTTfp5akb
sYDrujuCMGvAyxYSjwO9mORcjDJAXtgkjPM99CixV7Q926YvbrZY1AXS3WmJDCH6g/ict0lyBV9e
apmtjVdlHHqHDUANk+dm647SBnRQzZK9t83pTxkwaRFWzxDUtUFGJmMt7IjQI/fZfiK3TwT3hGzD
p2+P5S/fufidc/M9PDdv/onMRaG/aA7MwdVzFkrBHkkFE467VSQK6pvGCd3TsBQYZIuKPWtW8aUc
d/oDZ1OZjHOz1OVQHO4zOq50YO3JRP7jbd2sIecQWotkcvMd9duVayklrx9qXjnWGriqLIUg+OR+
yS6QefD23ev4Njj4z5/PpBQeIYcAo7xCMK/1n63TFWZGyfHLVvPZ2tpNo/8+NStE8jQc3vhnWIlG
4xjTk9A3LP999XKLt/fsaYW8mzmo1qlZfLqIdJRv0uiMD1RmUppFbnv0kMqLgcMtpxNatls7e06f
iuOJbKjRzVo2wlpdh0X6iVyC1TTR7QVHj+1cW80k9aqmu6P8uvcfRn8Lweo+KY1MwlJEsTC4DNZr
IxsmB/cJq9gKs6DkNHalplVGOyLtPUGpbxrlySVy/HP3BlURSjHMY0hOu/HeGB47CXIFv8CBHLIk
QeXnw4r+bGwGNo76Z15iflM1aD2eYQ2IGzg5AsmP4RKwGENgkixrjo/du4yM7gOG+c/t7ld/7qx5
a0DJayhv1g9mjBl5Dm9M1VsI842EjHc7Na2v8wxvYWL115PKsNLV/CD5+8JDEJIG2MoHg9K++3JU
2jgqwyEuoVw4EjBk7MkfXVyVUofDA5I8zHdM8XlW6pd62+lz/p5vvk9tw6Y0d/VT7DUTmQL/YXKZ
HBbPSTa6DEodm5Sn3aYVJwrJm/lmno1Og/NIX7er7Sr7qn5nP5svY/78vrMdhuhX7vtX2nG+IsFM
L7E5uS7qy/fvk9E0iQ6Dymy3+CxPv4ff3e9teVuuf62v4/I4y23UOcxaOyHrSg2jq1IzFBbsvNUU
fzjFNtqgwg5gw+pQOyzfhO50ajrhq3PpVazGpXcZPXf0w+rV7801EOqO1dL+6FRDba/ACYVef2M/
/rMnMsEZbmnmXaFJVqA4ivdnIjzxobUexADo5Jf+cXgZJyvQZ7d940oCj3Zg+FU0xDR7OjeZ4jTI
KPNV1o0stLvH1hGyl6i9ae7JU3yMyy00rwDuStfFQpJFC1MJ3G91Xkd34vFtIChho3vSfbbv0Tbc
wma/RtvuposPAW4oHWfT21QCCvvuvntvH7uoMHiHL8t/4sxplTGjjAFV5SuzBpucdl5YwmFtaPW1
VO44RZl0ycFklG3XnLA2q5lGn3iTMz7P0/NUb7Qbb4Zpf8ue9MrxJ35lDJKnf/u7/YmGJu+djKls
fPiZ0dgobxBL2EDRkqkMpFF50Q+s52sH5jNpqX6pryV6v6wy0iXJmjHOb4d8UVK9Q22AVdi8BErI
kd4ifJIHIHl3pD7/qrG6RunrBS3oezdtXeJ359y7T+A7jDa9pO/0q/16t4qvbvXzGxA+WKVFdlR6
az2uD+qDpLelZeUWeuuGzehsuod2Beij4hP5CNrkHWyrjTWeuBlkZqe2b2ydee3vUw7fFZaXyakJ
nAvulPqF0psQrTFNOlVOuBAzJfpYBjtbPx2UZ9fJnSjwPJJGrE3bqNF77Wr+6LTLy8/s9PuY1fM7
ZPWJFFQoVoG3HEpa/IwsuGDuKg9bJL+EYb3AMz9wj2HGQnVVGu8EURcfImscL269HOCtvNcBduiD
6zG8BUi0WI2n4VbR62jtfIecHBVWPD1rlJxCUQBhL8RmWGrd8dZJ0jXPiyel0l3/8csqyasGmTbs
3a6RAjtvPstu5njWtZU93XSJdL7jVnexUW6UiP1roVHxEpIIlENs94jyTZiZ/gWmpxVaSZNnUwe3
4U6hN3FJ7pWP4a3ePFH3WyCnMi/NL9ERFBK0vuC2a3DiHwqI8RqdifiBClxw6J22fvmC1gXMRfCc
vWRZvXjHeB8fY/vkmiaiyc3ydwYIAu8fgogZHmOWcccOjgTys+OEz2/dujaVuKv7eYZmy7o1+IAJ
ZY3xvWW9m6dS425FoxshkFuqNJLxloBn635MJn65ZXdPVv9iu/LY++uTX/+uDCobN6s1j6hE1Q33
2LsE9qwcZhs6AcMoqLQqs8rslQW1K6hoIZEkYUuS7dgXiEmJPOAYU2v6Gl+H9+Hh0NDIpqnb6Dgq
z9LFZ3aZINXEejLZOg1CcmYU7cP8+oxkl45OO7EMuRbepMyvqrE4iIGvjS+INGttEokf8GhVmR32
0O6SEQ7AaWSN2uQ0v/pGx+lpKiS9U3TJzWoFmAYOLW5tbXDL3eTCB5O9JMj8rgUlALol38RuIfNi
YLoMDTcLkY0NtHexqCGFij5vpVDnP2zyvUQwK1wOXDdnVcRkim+hEIFNZfAbXjazvu4Wy5ACUhIZ
dWzVvnUBeCILvSbpEp9Y3PrJplmy3Ftyat1PTvgkX7Vh1gkIIl+SA0wfMS6xm4WpWwJ5sf07hmDJ
/atvYSpnq01jBYJ5B27jEd99tJfgot88p6fAWxB3ov56cKYjEsjLWB+A2g8NkRIorfow8IPhx/q6
XpdI0flmiKzQicQKHkrTjq3enWic9DbvAuiz7vbl+wcRnNSW1HjX0Zp5K6NbCcoEhrCnhzOkCRDJ
mbOcl2OFFApVlJt4/pMl4ILNt3gW3q6vlW8TGkGVr7fufcQAf/yyuvL3zcNYrD4htlmfhPYgHFMt
9USxFpPknXI10ltL2QxWilaW2xGJjMnhlvUz2V4eGGpQOEX+SI2AFTLryOJKK+NADb6/CVlFnwQy
dmCuRN4+RBI44tJ9l3zJBCEOwGpbsMmfCXC2OmnWhgatLKSyRmfWSej+Udrevhtpu9TTVuk4sP4V
wxSfQOWNF2e8nphfzvgzrHQexF63N+RGVTHKiAcQjLF0TzfT7fTDa2l0an+IqcQpPyD8UAZTJMmD
8p+WWoUOz3YFojp1zDxmFuJWyg/SuECXGy0Zy8e78BM+b4XMxr6bfWffujLClpeaZXZ46v5/V0XK
rRf2zVQR3sM90ObzDt+y8FQ0TIxgE+quiXL7jN4RGhotqURUJqXxYyCJpk/nQNgizDrv73a5ZaiU
CHKpLB8Jk96O2S2wXPKFQYD+8Jq98MhhD2irLHcIfMIXYJcONygukVJy8FChm1f9d44KaxVKMZ3n
tfyOV2LIFqdIGZRDVI4V5CoNpY9UZPLMqDp+yF2lGJNH1+XB1VecWqyaWjmfbMrx3aEFIBiTuxd1
D7U+ZrMwozqnDBIkdhE4Kt0QRW4Q4VD8I0JW9woyXZcQ03TlyEUYWKzJRbCXB3QEbslMbpnUM6SD
kcVJq04BwWBxccI9Lt7z5/lzpocvT6vhOS72e6/c0fbpZLFJHrRVbeEs9o6D42A/0IguInjmY3Bf
ITLRFq3x0DY6ZXQtFKHXgjaucsfokDtDnXW1Y2SV8wt2aZ8iSWZc21cyadPt8DHdD/fD6/g+lrjH
o+v4FTIxEio6+Z9fMi+oJiEflpFy3A5P4/3wODz10dPg7subRaLNu6AxcfK1rpmtrFNqnTtp74jc
wbYjgTUbJn6CRBSSJ2x35Jxq8IXLiPXbLlisFjXsVg0tNVHNb2xK/mSQJ0n++O8QQrYRnYNSHvSK
kb6Pi1SBpK4Pro8382BcacS9WlpJDuR3bqQKLPIHaP30q+NPt9p+9pMQ3YK0fYtfjIbSaO1Vt6Rn
TnmKJsHDk+wx+LXeSxSZzQikWX8z2ozw8H5VCpaBV67zQSVR83T7cSlXUW7Bn1FGpBxf21pstNxI
vUkzSDPzRDIL3369+vxa4T52d6a7jx+dCoOgdYxhhaIW57Sy+E5mjPxYuxZznfH4rnxd93djcj7D
HbbLiB1/Hzq+1f5oWAwuvVMvxYD2Sq1trEteam3i3RHeNpeKoJEgkVzADH8BhRifWTzOukacdd/t
Izf7Mv5ML2MWxMPNs//SLx27qhQbfyuFtoJV8oRQghiX9MlqFKSlYMB9TXvaSrPtojQzZ7cJ0mEQ
RwrdBum9lFmBFKkX43SHW3mZfGavWfKlCCpbnpdKLIvWZRISv5BVkUd9ntU9vOFhZUuaPluS001/
z8vKUBD5YnIXGal6500keKFBwvftL/srrUqrx9+mK2f52paZ1LC02hKWUfaDaBlxDjP8kLE9wvIm
NxI/gsdCiikkJ6/9EosMw1jj/RGcUJ2TlEcp3MSbmMHaurPXogqAd0Yu47mDr1j8d2gXVus73Xq/
1mfn+vSMftpjqHL1s4CETSOLQQ8woretNadVm9pIoGm2FDPm0DwzysVeWSNbQvpSC5VWcy2IL/wa
pQALnROtUs6qFhgD6Wc8vNtuVk3b1s/pPkjrwf7jEeqd0aOMyyVKUtuf2vzEmloZHPZhbVVGeePu
1vbu9RhQlU6xjOXGo9Q8Pv0PdwkZz3XsRCk4B4dKSQ7GzAsZ6kGh8hBhQviGiHlZuyquVWaq5l8C
adsfc3BAhQYY9+CMsuwBIL/lmfn+GJv5ozM/FbRfIreEXKEobxtmrkI+JfzkN5Ww4Nqf/XfP3lFo
J7otliZKJFQ2+g+8A6BlfKPZUhpQBFiJMI/DUh09XER5KKbAr/g1IF0Q21AhIrzxwKLwP21gyVu/
cC9Y/c0sxCB+yDi/G5W3W0bbi1FESeDvsKHaT6kfcqGFbVjUqXnSe2nsjBhsAIPPCAeA60p685Q0
K8QK2z9Mk0FtdDx9OW/vCqL12tx9GsQWdS431cQzqIuna0HmKPdKgdWhHNrZgaSsJt6DLNf9r7xt
VwdqwrqnvgeMm+2Zb/z2ogSaWvt+npErc6jpC9UqkJK6td6gA36at3FBUTxHDrCB/Vi1+Mv31fZL
hDm34WPT3I/Xw/2Y9hJDJxbpIqHDTlHVV13/3E460ubdt9HmBShI16F/1cY9Z1UABJKgGgvCYFOV
rvs23tCRDJiC5xS8L0Onb7iWXDMsrqoD2syIjALL72mFJyunuNq2xpvZ/av40a15bh/b1qDce4Lo
HIAr7TmdhE1VzhMBLDiyh/9kafVssEwCWomAIdwUcIpH4zo90B1NmHCbgKTctGlHtfvXhOFFL6tH
L5mqRwNlUNtfSplZugcqREICwPIopUHaA6m3w7yEN86quUIPlzoBat6wkuWJwBvhq1JM5EjSTulJ
/jnt6EMWCWjBjB++asSbKPPfsHXAYXG7b03wY/6Di7mjC0ftngM43+6xfY93GTDfPVXmpHNsr7tq
RKMPpYq4usv8MTPraaPGeIWsenDvAKxoLkG0OT99i5VRb0DaBkYhYB3UT+64Q0FasJGKfwU4AsZp
KjqKCtI5PUZl5bwkIccKUQnSFiqOKat9JNaQ/sVrKCepSPqT56RsTTgMheUD2EI4WpW4j/mYeHNv
Ln+XP42QYwoQ1wwEMlHP3Ar18gfQ6+I2MTC5UfuxIAkHYTEAVSjBXId+UGsa7S18JQeAsdUxmT31
kQrax+hK1pV8FaXCP2BM9dVzSheZ6fHhftqHI7iR81jbe3rsP6IaA7HmP8Cp3Gj8lUUPEDQmfSo0
iV7gDrQVrX4Qja4yyk2QL9q2VM+LarpG24220oLngaHOaTqCKGZcYQrxMHxVSy8gHpLKFgEpiYW3
qTQPkJWOuIciJ2l7gid+9D4RxAT3SM1cOTQVCLWRzZUALsNIlVRltISspzoSqq5Q4w4oxGJpw4lU
8Wd2X5FcAKjR0bZvfaiZwMcn78rfqSxiRdw8FJkwnJ4Kyi8CNgJJmVJvPal+OV+PZfJ1+H0tP2yX
X4lYK+MlkL5yVTnoBAD7CW2bc8M66H8tqg7tfrVbYRc63gYuL7RokbDPfHGNig39gfxOP/wjLQQB
f75jDeak81rtKI+A6Xj4Mk6697qwb1cXnFAKUDGmzS0NnrCXblQU1IqUNw8KbKfMmrYC+yH0xxMw
yxvE0L5vSGdBD3dgzbZ9oUxysGi9p25PApyBm8JIAIcfVAfAKHvmQFy3G7MTXMfeLe2b9qVZXWRN
M0gWBczExNZlnIbkzFR1uGFrEfOfalJXAArx5L/5KSTrScAfgZgEyDNhTdf9/aoWPsk1F9u7owQf
iRCCBs26YuYJ/zdfSK8/B92sZ891g+pKJeJ7HfDmJlg3RcaVu4Q2NrJH6z7xqFsiv5UzfqncHBEQ
k/7rFXlXBIdzsWFYBwiWysG+t7hxw2pXrAWZofTPCG0ElcMDfjUyrEEhcmwOa+1S99P79NZTZ/FZ
pd+VeZXFYN1at5IYk5NAJH+1jfnmZ/NjrMy/4+Nfy7r3u8H/eq9Oh+2eMzhNK+BvRrUeKMbb3U0B
3XCDk4WzyObZXIf+rE615md1bB+AfzHz9kBmsjb9xoGeDRCu6jgsOTbVncOsSmyAvNyrv9u6paE9
PrW0VSKhscRzBKDcsftJlxYvnYRntXFl7EzO8+rCABuBzjErOVL0oNrtxomW3HZf22H2+trl+yW8
hLzRhlWU1hY5Bu7cPl3cB3YOpPw6PI/XxHzkaJP4gQp4ufnuyvg5WGYhkdRBXRC3p4ddApazbxut
a3ynHxPgKgEvZR9llwXT18Q4M8IuntbODJN2RkNaC5kMo1YxY1SYpjrfBSYyOZAVy/oIDQwLKi8k
C2xJOwAwpNrX2O9iORKXRoVk+GyUGQ6w+F+pn13d5OTflg/KELs8RaE1SpsQlTaFV7OPJiEZf9gy
mKMceScY4tMzgypz4bVKFtsodXJwbZnx8eqVGEyGDyS8eVjuliLBbIM6vr92UWEkCiisXDnKto3i
htlRCTJH6zDbzWrjV/85OGEvTrzFDaqXutuoUrjh6iFk3ikNbBR70+mOyUZvP661k48JrYys+Uln
3T2CU9QVEloxi0SerDHvnqDlDrEd2rSMza8SVvkc1Xs2gC1ahjGHZdstrisSCYyOKO2m3XzwVoOt
mdsjWSX1IUPcmzVLs1yulYGCX3mSa/h1wA8ogkXNW9HnerSdbCbG2BrqOjCUKDV3zY7VqXLKAMXY
zrSGvLEAKd2vpUidviQZoe0Y7TgF9TnSqxVk5wW1FLDTyU3WNWcriT1nhLgQC3zE1rmZ+f8j6sy2
FGWbJXxFruXE4CniBDjPdeIqrSoQRZwVr/5/AvrbuyntatuZd8iMjIjcfKeUU01eoTY0mTRifYl8
du7RNZyOlpUg6SZAFNaSKDwvoCFPAU1moJkdyM3f0qhKJ1twKNU9U1Q5qco+/tMvDTRahLU+CeAU
zmMwC2UbHkN3wzJwuOF6H4+etCmzvdMonZxHteCCSPG/sQlYA3wDrY31EGIiZ+jQDf0nfRwpo83o
MTovLdOvCinfc3v4Ndf7eTg3JqoJso8BJ4KBYQQgIlWRA1R/rKb4RVSaRg16njZ0AMfkiSLFee2k
eQGf7P4wp84q4vDdbzCqEZEsGzkfSdQDXAjQQvDD9BRpU7xF7TyIhkR9VGGZqHrwpoEM1QSIkOKI
SnOk32vcFqMYe4+qiJq9n7SFyFGqHJ0W6SulQiiokTEkWB2K3UTjT7/Lf6WhgiW1Bxfh+giPUQxz
rXuIcCSM0K9VrCQZoEeGKUGUOn82hodBaXjHqX2ncyZXD0W2Wg4q6J9NWI1HtH0HDpXFdBCR2j94
xPHpoULoEGfi1L2GuPdUewpwIayQYa+L4tWd1UFnXSYgwlIxWkCQKpw119aIuydCP0C/yINc0bzQ
T2keiaMXa5D47BgBA8W+u3C2KVtZg31/M6tNKpPKIBsR7XeJ9jkEs8lEWQe0EM4n0DgATZeT14nJ
bdVwguUMOxLpsTUO9XRE3YPyiAEQZOCpsLVAm3V8cnBPuJXgfssTZH+oB6Vb2wbUCm5BUhlhEw82
8sIpVpjYa3VvxVi2vigVNDD4E+q1+51NkMegMZUC5fUtNbnU4oVqvBLQuWF2mJxnhH4LXdJJMima
x6oufOg+f9696neF81ELDn65/+qfEBdDZeQ71dkQQS6ntvSjRelLB0WWDHjXnEKaWT1W9elnfPJt
lmOpFJVm6/IGVJJ4E1s1xmuRP5/VSNArFvKrb/5Uf0rf1R/zJ5xbkzuVt/sSbGtJcZzzu4c79yRO
rI0vrsqGjb4uzz/qvW9d3f+WfIeB0bf6KZggxvnepWfwzYY9mIVPwPxXW/QdwH9fFXvNUKVoyepG
CJrtrn930JXrX/EZosVnnK6qsw4u2+t4SyGWPYaSmDW4PMFtmNocVSav+kRoVNHYyb2wm182zZCS
1MvhGilcdcIx+Izq/ReRY4N9nvafZBWfnf1VHmfjJyvUsP5V/7rv7rv075I5dYN6mGM0nHOVlnTM
lCAa3VmdDpN0cBxdBk+I1WXH2qhVz7xGoctEJxyPVjiXY1X48EvwH9B66pDRbX1SGektJD6bkY43
fE/2dASYntlPM8dmbVeufYWC8mg2glJQxipq1JjprVuzzyibvMaf6XtUxpoep80edv646TZwYVF4
9kBOGvVv4JrW7LCszT5TwksFx2fyy/w6usLqNTH/ZHeEZzyqrKPf6PcTu1V6SyxLs1OJ5g9OBJJV
gVYdww6lIWrWaRCS33E8iZ0nZBLULvnP5uNUMwDWqPNZX7qCUnW8a06ZZUwX7cY6jlCV+59hheBY
OgBFKMrwJTT4EP7lsg1yag5pR/3Fn0SWL8hFccv2xT0C1vqNPMxZxzJpLftAXWyW+yHUmj0OMluu
5ERT6umbwNIacaz8LiWJNSeMgs9PFLYe52YFqg9w+ODHqlG1lkbrbQU4CZuZe3858avJ56lT9q34
4fb+cEoPFFEpSfaJ/M2GAl7ktjc0MLgB9i99IK8YL6XN+r68L+11OpdDEW2GqTpiqY5SQAIk6Qok
uFJGIpGw2qEXTyWNgYI0ZfGmvDPBqNXZwwLWs/J4sj5gxHCpD5DlcgFaIbYRealMDkx2Q+BxbSti
uuCrjBC4W6YNAAggsGIVfE9qkhIWC1KszrGm+catheA+t0tWaI8KeY1XLVGvIgwJ6ZWcquN0Mnir
S2ivTMqBUA5JlQIghUCpp/S0gutFvj+wfxM0Eo4Ov37UxticgFHefK4+wEVdjcZkC+Y+MojihONi
1DzEGxP//5wPVpgU33zJopX8Xbr7pUYTv/NQpYTSTXPzpmmGqJMVvougJW2a0nodjD3oXw8v5XH5
/Wu9UrAHTPelp9YwzMY1JoPyhPD7s8I0YhKP0gFNt+lbJRY3jlQsrbf+o5945FYdZGm9/+8J/czz
a9EtJbvQydOpa6B5FU6hCDFpPTjpKhwqZpYYAF0XzmTIKuQukKGWUPQnpwrlqEXGaTA+L0sJrouY
9d4uQju7bwwLjOfOjm0RSWl3D8nuJ6efvc/K49WqiF/imUm2SSRLxiAnhsLWQG5dMd4gEqBJOmJh
maFmbfJXsb19N+k22oeuuRBUarVNlAHFBcjn6z4zVlslnwoSwOVcMCYtR4BzYGaKlRV6mn0D1j3t
zLqRVogqYsziIppeGWjtM8w65JoZSwf3If0RvKh3+SYMUTB5D6T8kaoIXwtGz5svWDvjnibHwtWk
RLK5J8sEnwzhHdCkgUxmak3NsT2mxdEgHSh1yqlTdDCo/mJjwcS7UVUp6vqbnrlmQ4CTj+Ef4QVG
Drx4ZSdMlKWNp7SGyio349JQq5GkUOCYI7VS16C3EDZYRJiKp1mpeDOEt3wEyU/1wVgZWBUT3yZu
8Rrde67QFHqodUx5u4SHanWv0PUyrjjpWF2b1ZE5lwqzj+vvvPIIPxhf0RfIOKVM7WJJXqKvU+yz
4Q0pSq5QnY7aEIUB0mRctVxCGxfeXESoAmPo5NcktAX2AeSWzFeyCFhFqD7uEQQLg2Zk0vwU8VYN
BIG+iomDihsWOaE8sQDWRy6wNUFB/gxtjFcBW3NYewJZfSI7IamNdU8oyK3tDPX3F8zHFv4wgk5q
bYYZGeqts93usRucjIiA/mkmcD3BYxG0HO+qCb4ZSBlR6mNtJHOjEVxpzI2In7kJZ4j1etnBzGL0
IZSTedpOEu4ltlIBQBW/iZbwj5Of8JHp08lJnvHwfQsBTosn5uATCX+lgZ6MELG6UKMMEJmlspEC
RKPInpsYpt4WPI3vBiRNptZfiDO3eod8HiJrKZuwUBxu6c0NSDp6ujQprqKAWq1QtEveZAMjaCLf
vM23bOp1aJorcC/CdQXlgieZh7iH4rPDm6ZogNNO1L77E2xh5N7UGEiQDlKKCODXHr3hjpWQgNqU
Ley1zu5+rtRFJUhREA9zOhSDFuuAY65Tr0PwHFE48Pj67qMqnx8YSfyNP4lYb8YgaXIPBeHMF96I
DZmP2AmWGjdSf0QKLiaB2BAqr0uKHvH4BMJWjCKd0Dy/VV+9bqV6Mw9NenLptRkg3eJBEkZoOIpW
kzTrbOnkfsRp+UvHErvSzvyiEQo7TZ3hgS87unDeUCfp37oU15/u4Uv9I2ENMbw+mHKmnb0GI3dB
haPPwqvl5SO5LeT/xsNIA0F3TTGC2v77hHwuHpSPDu4wVtSoLiPqfajP9Zjrb3D73FBSrBCGcj42
NfL5YhnJ8hdlCGooIhWyhwccaaVCMaEHSFRBF4JJUYmkRkuDJ/FEMnf/bBqoDE/N98eh+lf7hqdy
P+IXh2gCSu1pQORO3BF7XMfsK1jaUi19vX0YwqbIRJAsH+hM1ZCs8QXD5/ht7x735qYEYzc6/lBg
RCRYcim9Jkjc53HLJKcp0f8h7lYJeB/Ojdhy8ULocIcecy+1zqr0/lRa1WBedjHQVl1dBcwjtcI5
sRKVTBzq/SrEKWBRuKIX7yj3OEypabMVOXOAXHwUaIHZGnXq15Y95XUqZKeUBmkVgAqFO8D+QC4E
HxfnTP4slxTMcIeWJI5VFuKivx1KBsyuuaeFjgS/hBmJl3rp+EH9cuN+lhqpnOHOoW+gl4XqwVw5
UP1RJiL9E89oM/RI+TTtdZrUtPLpU1PJdTFPiigsMbmKh4W1pXYZ5KtYc4qMuqd2XXOh9VfRk1IO
hc42OtOnBQrncvJ4tiKaqSRB9pP9oAQWYYhmH6KHiBwioo9oM3mXAzV6Mo5QZNTaRTaLS1z1ID4y
ZlAB0hhSKkHGkypEoR81n+irBfHT7rV9GkVr0dwUEQusiX4+aGEf1Em7IR4aeJZJ86fAo8gjo+YH
vV+eNZO65IeG8mGctGrL+75dB9QeQBc7J70TdD2aaSwvX1b3mggJ753dAlHQIiXzDZmd6DoKqCsF
7OzgFS51oxq/ILwEcciXdpZC6SJ1KOJQRKOLcC0tdnTdbKfd1flCAP8iXKO1GFz40C1cU+SfPv3D
/YXOWsB5KscwJD2JYSnMtGQQH82NEc4IciwnniT9cX4Yb98oRPRnjl3+FDsbxl+1iyOoSySpXCG/
Mx0HpSnQQ+P+hgZv0t0uDELGmkMj7jFOiixBPGcuu+X1F8qijp0Irkht3XBtIuy4+UNf8x+eaDOo
o4bMu6Ppg8i9KsNQm24X6jq/wutuvJjKoxJlhT4dhjx5TzmLFmLjBv0J1PiAfhd4PUzVNODvx27x
iYhiXF2bqB2qA4E8gnm0S7y8vGSlHEgyZyE4VOcAi5H/ekKUKqg0kUt5ktAr8Ay7igtN/i3JbWHE
swdFQ1wwUhmJDs5HQpDrVBrJx1xIi6SgwlyEan1YetFaasX2Jc0rLaMphaUhAUAC4HakbE6DKO/R
1/orMEaL6qbXYCgy3yI2JLGTsZplHj6hPNHQltqevPWlwmFn01TENClyG8xYdiyUUFyk7C8OzYNb
LqJVAb+0S8E8wudE2PhlUCZhRU3PkC8KMwLThKPJGSjrFArzAmKTA4+U4VRshyr/AJ+zvnFnbcsp
iKt+w1uDa1UgpPe9cScibPnKULfDAIS2i6oKSYHLfPDIhJgVZV5GihMdxZuQF/gnPwv65jcd0tfT
DBW0zgVWBqp83qjSKcIyuoVWC+WGr7UNz2Yc7fgKfTa4/MEAg0B7zza+/k3fZKIN7zssP2bwJy6D
RF1qdcKlhMfgo62co8Tj7ngZ6nT/l4tuK0TQFi8m32UI1VSb0fSetKGB8YDUEzgCt+aCMHttpR7x
wIAT8u7eP25Oj4PpyCOIR+QEyALSStTYVTv4jE62qfODX9P44Y81S1VLKnBLqdUNRrG82HRehGRe
XZ2Z06rAMOSYpJFd/WejgqZbbIOI/EdZZrKAc9u3x1ATxuCRSoyEkiIQX+l14EvznAfyC91aSKIF
purE6GS9yU5eaJXlp6HpoGVIoKicXJT0FMYUFQ0rvjmI0KQbRjudfOh6riUXDjLJj4bfuY0aBccQ
BYXCtE94Z98crECJ7869L7tDMDj8omvp/0Ui3LHQjWxlpM6dOeWqyuh19LpK9XBCINWXIr1YLB+5
6SEznEWONjgsH4vyRL2NSn7aXdAxZcoSMcY6lxWvWJiLuPGIpS8fDMMOLEQkiq/m+4X2DwZb8z60
/IQNc8+AU9opxBZyDJxqomCZWOqfcpzKKdXc4UworPmfEx6bgkA1LQuBqRj5b/gWpIgGVfTKqlFt
njBoJOGJ9gPOM82YKM3QEVZnSLC0zpGWK33zOguYI34RLLFVk9nMFPsJgCVUHRCgovMFcx9pEdB1
ASs3WuguCG/B22lYrJY/MN1ZQY5+GEQx/Cu11WvM3+NaX4THdeVLnB0xCKCZ08sKe+XdboL1U0d+
7HQzKORyTy+37VWoiZW7MGfWME6QppRKXij6UdR1KTdcBiE0jStLzhNWIrAmDgZwKwaR8QduW2+V
aIHYSiZPckOK/kHYfS3Os2rzGTyD6CceHUcCeJiTu3twf3Ly3y4upOXmYVCMQwB6RuN+kC50+vQW
tBZoC9ej3oAEQzWN14TWKsL2uv0iy3h1WKpJZRX/5xFnvgRz5pCNsKwqZocxmMfa/2r9OEtpTaY5
BdeKt+1efSTH9BKrM47rOwypbdwmd7t9sKuM8dyzMCZc4hI8fXam3jwgo5zkoe6MNWWIYT0uUEuj
NUI+zDfb+lZTJHTBfK/qX0GdQ0HWiAgYuy3ZuHOfQWvAVvf3N8Cqf4RHIXQo3vyOVq3EqqV+jZp8
0rIrCzNsVdBuACER7TKKsvYjp2+/XKsjmpnYwrILLnXucMnRmxFKKar+NBvjC3JlEdXuUNCN8c0V
/xUoeVXfHYLTwoyDD119VrzU6ehUDP+TtPBeqUODpA/n9/3cgZ6bodf9M4enzIGXmaJX7F/oC9e9
voKovsKOP60Nrkc3+jODp+mKsXyjG4GYgKJLSKOKPHcnHlidW9W4YM+1tsGCIhYSjGqAwm5eGX2R
dUWxF3XXdD9jXv+1Dz7jPdSxp6fnVAerxlykDGlfYUV7dUDyp7fp6hloIL/TBqvnHz09xEGH5oet
DIFwoXelN0Cn/rNv3tAgd0XpwGO8W+7tRrQqoFsH/vkRGBOx1PcrqPQPrzb8X3h5tMeG0zCxjk5j
UQlRiLzwux2VTs2q5bzTtgVECqMvOO3isHUz3RgM+eocLPdZcenReTt3blYbWDX8K/H9JERV6RWb
ETbNOlIGGr151jQB0qblIUoNSDgHpz4+bryk4oV/p134x9rC/3Pz6TM6ntkQjsGReIBNRFQJQS0q
XptjUNiCxFHAZoYT0dKj4h4xw7+4J3pis/+v61TKPSvtnyrTxr5VLTfjitvAMOy94k03uu93O31R
fnuvsk7l3qntLvAqFsmnK/IGNXFKwWz0w82XrOjBCd2FLAulBD04C9220FZUbIBa8mI2JVrr/OAA
uFgsXs0Fxnb+35/UcOzjUCqrpGtXfgdzvQ4u7SploZ7NJrdIXRot15tGuDIjF3eCKx82cl8PLwsu
UK8G5fZhJNHuC1mDRns0kMShkDdYWGjLF1S92zTh1s/WWgb1pF57Ii90dNJpIDfjNqauNMN4V3CN
tSWJz6SniEwxGakTQ4rpnw3zVfLp1BC8/MrXIE+RoL1C7TkDHGzwHVeedER0qOFd6KtzS3tEzh09
a9LczDYz2TUo6EM+RWnV7KEFkgkEFnM4Uykfy9cm0AD+k1WJbI2BPGrkuVmJxWzjEpeAZ4B+efVe
qQ/vePL2jPGj/R6/Pc0Wqymu+U6fp7BUEPv++lfr3Fx7isl/TkKXPG1Pz8NaRwlyJ2OdoaRHPkpd
j7CWRn0qAOcVvrd06BLrwXhFiiCKbz79Yu/1nB4gax8CGzUQhJxhxXBIbekW9p68iDP8pGPAXbOv
WlbKFdfqG0Q5D57qU2/TnosVpPFtjm7wbptmkBKiTzGpmJ5A+YejERaoOjNHtDRIH8Cx8NcY7X53
rMVBUG8jVcUVmCUDYQBnFdN23NaB3nqT4YQVm/sLEAP7QsK6pcEFK0+xHRa98jpPzkqH73YyYhXi
lRgGaoeGe+z3gHz97y9zuiTv6MKoD9xJW9Uwi6Rc9u+4AoxwR8HKHZGsrKfYExhLhVJBNiAMKxlR
SYFQ7uGR1QTM0/4gsS1EWJJcGtD2I9DGuhPt6ETb3kDehx2zSiiWuQb4jSppx1EF8AwG8Gv+6R0m
0YhKnE2ikYTNzTplLfLqduvyatmxn76dKlbKiwRV1c9p/QkeGBIeAoukn/PuQbLbGODiiKapO8Dp
N+dms2E5r/5hAh4/5H2kiIAbbvmn2nsmDnn889wqw80gR7yjknYSvub+tUvqbyTOrkSWhRQAVtt3
fOpaA77H+trAbj5u3snwK22RBHhgOW69Yv9+a+JGUX2ioJsjX76fvcameYK+hV3tvn0u0/PX+cV9
06HdCa69SPedJUb5NP/R2s18E55L6wijX4fgNzUvzr5L7GHARFycN53XyT3/VG+OfUAzd2qbWWfD
N9UBq4uqro1Eq3WFPjJ+vZu3/vvzsx+HX7Xl9d6McAVgGl3jdpZ1rE2zTubvA2kkaVAf1egkgn+V
0bxrWW7xuaNjv4FUYH4GMTpTCXkvje6j1k66FdlcOSWI/WgWn25jVpl+cIqqPtwLihssYSCxv8Gz
G+3T0Opu+J7Rthw6wDVcn+mIhZwQNiY08yH+UymeI5jQ8BW5Gzs4U985OBatpDPvRoxwsZqlLRQQ
Ol+37ps2g8dqPsgxumVeATAK/QSzFPINeQ0+VIO3d1xWqSeziydQpOu7att2ItutIUMidSq3K99l
5HXtzd4pzyqtbLqvOYButUovmz6qo+PNOSXd9OewTn/OoPQ4UrKlxg6/8EO7jGfz0asG/x232Wli
kD/PzpMqq/TksziMToP96LhH0RZNEjTAh5nEUxa7jQjzxCwpFW/cKrjg4Pxt7qorc4dyIwNJgUvN
/vJoEgDxk8GVqYwhhds5QseKk+0eK+PovnYsPWNdTOqei9o4zov85V11V9/VPCkRDa8EKJgrD/DW
Vt8MXWh1zfQuGh3bSKkePXYaJND1PW1Pb737IPKfODX5r16D3Z8wqaUmIDouqBCeKP8LOc2BOuth
eCTUfLj3FGrgkfwb2654rOMwTIbPeTpNp/k10jqILwgdaDyNFpUTFjnhST8bENj5ZmJPErLUJaVm
Y42y9La9bfmfx8Z9bGvrbKJatflVg8Ml/hfCWyqYhYqlSm/0zKcATNx3JRvIvZFocKtIX64gKd+1
dDHaELRWKdoSgQfYkI1HmLFQZsEdl/5hfCe3mGqu2BBWzTWz9L6UiywkoYEdyDCE+Y2DQvnlVPMf
c33d1tBPba1BzXIknYboiqhEB71svsRSEaFJh5rusI6I51LbANWrMCxbfeKkcTRUzgW03i6sazEj
QXwitw9p1UQoEtdW2ssK4qoPdAl7Wuqz4tIJOGsThhIQii198su9a+jwKeHWXXNWTiQsPc9KsaCS
zQyIP6kWKZUOVjPSKRPqryxFFB6oidyZMQoqe4Mpc+7C6OFeLalhtAuTok1F28aeCVWGwFU5UOnR
sh3Z8z2zj+L36RpjY7yZEoZDZZ1upuFsM42RyEpFJF0hLi14eHUafXknWv1DICl26Rsvlv5nXMYS
wJwiaT7bWC5BG7km7gc2IEaFTJtLT+4DhSqyHKCqQaiEw0DnhIC5jnitxmhlt8XYQB4lqKA7+luC
NxovI5x9tw6zlysdbhng3UDahTMJx3l+20a/mG9X1slSzM/aTNSrcBtun+v9FtMKGJyfdbK9bO0J
HUyntMwdafTpKPWKPruIc/x0iyoH9oXVK6Q6jZ4MuV/LUyeyW4x6m2GAZWGHZ6FQXVJPzo6aFF+x
WTh6GTwYND/hCu8h9HdZL/YjP11XvmOEqiHNrPFlQcKlI22b+DLc+0fmXDItL8/zbFlav7bH35jj
soXisLwt1cu7eLsn/FDn4fQ0P81Lo/P8SM/mcTTOtg0e89haa5tzjaCcPveYrQAXw5w0Ztlkv4RT
yU89bVk1N1zybcBkrcM8qY3EQrwso3l1PzRGcf+Dl0jOjFUXT32mvduIHZRISh+sUTjdDw/DeDwt
d+t+Shw8z1tFt49Sn7Of+xl9sFDrHb/K2/jr+lveppdWrPfYxUlXHIZrv+pXMaQ4evfOtXP0UPZB
B1GP20IaXW2z2KI0pOu3fJea51914sy5BRBErnNIIts9HMpTBwtezg/utT17Yp2aXI2Ov6ff8sc9
/zZGLxmbRKS0nw7sMVJJLR5MKYhqolhJLipKhyaU7bKHuuCd/B8CWzhp6JG2SPQw0wBGffp7fPFl
U9KgGkdlqlVZHrEzkKVBMjaWUbVpSHmOcmXvAc9t3BMRQqV5eHXPB8LkTTp5HFzj1nzWEKEMwWWH
Rkw0nZ4wdCHdJrmtRc0NjjnH5tloZ6uk16vzhu3IieA4hfjGDK/+C6rHvr3pvSr+1ehfrKD67D7O
D8C+TcnJ4k6Vwg67JxkoTYcDIuLSRl3JWT91FG4ZuasGcjZ4bjT3HOHeNUhG6ajksTGWPLP9nQX7
mxudXOy0epe8PbIYOudOYxTNU0hE0Zxu05wM9XBCD4cgsd7mvoFoYA2PnagBm+7Ri4rtlyg0NxlC
TqjNJhozMvLJLF3ns1PIQevdG/MF8ISmqxgtYzzAiKdSsNYr6ijNjnNN0KN34Y70ujwjdMTWgI0I
awQ+OxBM2fkwpA2oUQxrBAfFAVVFRvxGD77Ii2lxFlvMQLRNxFKm6CVHB34aCO3CaQNGuM1DS0HU
xxEH+5MDXZ0l9VMZAI2Nk9JBt5lgOthJEQinSGHJCnJ3DWX0pX7Su8AXfASX3hk9pA6sTIgRCjnx
Y1WdljlK8wRaXcrlzaIviuOdBb9lzuRJIqhEBUXE7QGflu/kWpf/dPTOvxneC5rJl3PB/+7VTKlM
AZiG3h03UMpGkJ0QcrACsCf/lpe4WrTleWZgaUQkwYDo3DgzN1TYhvdu2VQzJQXUriulMjqPfv2H
UZSyo8auOTN7m/am3N4AAewuCEgRkxIUTgkn2zWc1qTHlFr3zbL9ZE4TNJz03kqElTXnBmMuXyS5
3iSUPZ3DNB7f2GqmaA9YBLv3eX15+qovn/N7/0qbXwjSBBaPuxMB2bI5E8LeHfCFC3apPMeNfvIX
mES10cWvD0pBI6gPHnHTmiUMkAuWU6X1eV5e6umlk5Q9FRwpBwsyycn3sIZ1YKcCZUOK8rj9zOns
8gMr9zbdEOTBq86ibbSMlqXFZRdSgf2L/6ozHIfQn4V93B1HJXkLyc1dhvTydFd+S12Sm/T98Zsq
lvIgpjqZ4joEdcEBAxwKRSZJbb3mr3n6RUX8SzVp3OPGpYnUqyGq1PCXnILohGtAIH7U6k+czmeX
+noDnm1pQFiCH0aF60MoEeVY5jKNsnPr090nFx0LeoWuywZs9ckeYfdKfbnphdw1GSfjB2Somo89
t0pAiSfyCXwaNHZnpGsYNMh9TTYGaqiu0if+ljkmp+vCYQ+j75aiMh01RpKUyTqk6i8uUvqLW1ul
wJWHyuUUa0KJ62tejAOj7BxQigeE1PEA4b3+94Z7k267BUQufL3/sQ+SvoQJAj33nII61aF9p/R9
iBYHtHPMnn0nKTnlae3cJOM3h1gT8azncrfaTu/EvAz2RTzg1miLLxGu3/jaDJ9+FcUVVAgqNl6P
hR4JwCeQpw5IcU/qL3K21pY/e4dz2AuVatu4gRwXtOfmMKe1cZ0vWF9yFXJxdWj0z2BkXx8sSGv9
Wt8MRGGWAZIxCOEh8/17IQ3+vNIEgjKdgmjxuMXwaVuZZJTxRUqWRUOVWN1sP0Yo9v093l39MnYa
no1JwtWL/dh/ntwEgJO5QRWi932dxF1WGTTeJc/g25fxW9jU+qiAIhpL3VKDbYhv/TDM9dUYWrOW
8HOgeq8p5x3QvBy0AO/fbRIp45vwhe267ITTA0zDI4mjJmP8BbLAlnzvUBP1iNfL7gB/E6G5SIuc
0pjUCiRCpXLbweCGa0SuOY61hpwIdKz6Kg2DH04XYK2oS/tX9zNVzZYyFOVcePEqoKIEaUm5c1hS
IsaPlMKteq/nDcgRlYWDe/NZad9uADijox0QuoVdlDysoux8+fLXoLN5ZfQZWVAEa7NwGS7tuT2P
g0IGqwpgpacSh5SFm/Ez142e0I6egvettekj9yJRgy+JMXxw80p+4pcCOLnoDBXvya5DgXq5d9nB
eY6OTso4RxmyOC7Kq3BGrJviAUKES+waY17ApavVnNRLNlzaw3BeYAeUOPz99e6YXeP3pLjxhFOD
6J26CJOv+8Idv/kP8BoxvvL1Y3wdZn1Jwxq+GH+6ZF8Sj706hqa0ryPxZJdv+WadxLxGJx3Ku1Di
wz6kflfWEhWsTg5M4WIqS/H+2t1WB9RX+EXtAyzoAKos8oZH3CJeqfK2ARtq3UvdzciEBvWzAwx2
iQU1pJQtsnY4I8HFgO5capE9xyTyAblL13z1DgfnQ9IBtvxwH7+b9eM3Q8DdoXfA7YLDXItMLew/
6Kr9ZY0fe+dRBixFNQ2vHAgSjxISlMvwum/a1Mhdczo8Hfu1yXkZQvyBQbo6gpxRCrRByD7jBCHz
kVoPiwzhVrfSxy0jwS/0hI/T56sC5oqnEaQa6qgUPFFWyv4pOuJjSNj0e8Clm20lk80vJAsAEaAO
SKNl/N2bGY0xL86ZoU0cjj0EYqhKJ/4mJjiZuJ+7ZWu3xwj80zxeSMk/GAhk945QQ7ofgEHMj8iP
X4gpQBGx7iNpooqGCdHi1rtACyTnfTYrYEKX1v0rarTOdTB5r4HIafDYQjJfvksK4jM8t30IzXeA
AxoMbK8IUGH4Yy508EPGwDKxcKJqP7aY80FaJ9T+gOqcnAs0x+WbosjDSfDh9XklyEh4P2C7Jnc/
DcTSXw1vjsq3sAYFPzJHlD2R7QwSF92S7WTYZ2l7TQEcMWdw1oCeZ1S/hb0K5Qvy23LNucQkt7GK
4qKNKTMFmaXeV++RjkpYIu9OyUuU6kqhE7kizlD2JNUttao9Ch3IIB50aX6wJFecjtWkOk4fx6y5
WoUOch5icZUABUBT4yaihUyq8n7UE9l5/1d9uvs/uC7IR5nKmRcOoqR5KQ9PP0m3/h3tjlOrfZqC
IkIJ/6r4KcGkanCip/mfLWXO8VvX+QuAB6CpYHsHABcT7UmLSxsMHPgSgqcO5f9R7hJS6KH1qfiE
rdc6+jPGJsaMwaEju2rFDLpW/i14QYIn0Y8l8FTDK2lABCSotKprFW7F9hTQwAvMgRigkQB5hGQb
aslrbRXTVDHTamdzUWVzB5xfdjXcFY78u8bXqFL4GVRRxFf19FUN8pwbxb86FusHDHDEVtI/o0yB
Hv3JRf0XqqeBcEHdnZZyuXZQ0Y1ci/Cu4zh1Xw+Ai7t3pVpMFaRlfbqsiIz4O3grzIHUie+TY6ae
CTZUpk+vcSVxf1XdS8mrIcv8Y1LdsDlrX59NgM/QV4362Us9bkzRLr6ajclzywKRwX1Bf1iBnPRy
9mOMpQNMgqOoiWmSVM0q45XRDIWdX63Pn8Fr9Bm8x9mwOs2GpXlpXp/e0cBNQeOML0aigPawQ7Hk
SZHb4gIzZ5FdHekYLvgpwFK50eMG78xvY/dZVXaHxX0lqvnxSOcoCRrfw3qfilbBD652juwfLzh1
wYdWwggiKkPJ76hK9bhAyKPiZhCyVh8LKdZFd1cdSr0JxVqRHcGNrWRBVwWUnnfqZTQ2yn+Xn4IO
SVypKaErlsRQZTQduZovp243IvBk52W64d99V6OCtvpMUwTXotij5aDDC9rsi19ZW7MnqMnS+nkT
J2/328S3UFFGQb1f7ry8MjTqjCXEzapoWM1PM9q7IUKrmYGkEEAzyEBy/m6HLjW9yrEJgmwhljSG
VM4Is3hooebPPIzyFmpKISpOBrNDAgmpo6WKE/uLNIFb9MGRUDTVeazSrjYVdOnQsMchC9abaJqz
r6drjjFZHYd0Iqms5G2Bq8NffWwi+D/AGaPqD4fhZHXNqPmghoarB8zKzLlDT8VVLbj3oo3D+28M
Hy/X3veuO9pLXqC1nAJEMMgYVvDx8A3c00PoAMq+x4NC7mgsEFTaVODNKNL8k8PhYZaDemD88CEK
YTaxWU4ut+iLI86OGBtSUoh0LsXIxTP8dPxi35bGolCQyGugODDD+Ksfnde30X59J/BOoAdJ1Ckr
jneQQG75BKIbadY+mNMY7A+BHYeajHd0U9LknbZvAqcYCMBN4HP6h8Gm4j0f0HOR/jVwrzZbd/y2
kHIFVFdoufLoQJC4J+1D6BjQMfzKrAqX4dz7O5P0hq06GoTDok677Gzw8BpTXapjmgrRhS5SWvZ8
SYOFpSAcqVLneAoqNZcabn1c78Ppf8LFGqOnX91M/54Oq1AiV5+Xjz/DsHbvPLxkcaNfUMO57hoY
0Q5ufoLHO1qQ/Cc2m6c5m5+wrteW1DAkUJ1ffDUskPD13INJ1W34lk9/Vvzl6DWQN3ll3CAJQPzB
VqJ+CWhaVmolILrMGd9BA5KWEFXtHNo/xCCtY//Ctcv5tQMa6B79er5nsUIIscUdG3gUQJo1fafH
zYqNZzZRQwgyPCge6vygy4ueZ7IpRoWsWa3ytg6RwTCFgRYCCZUVQduUNBBIb9k7d5VcPCFxuNxY
IqDH3Cqp7OynZcCuZbbEQVKIWnmbLRvr2zbdftafNUosdst70wpdymybqCnlxI0Du5KgDJcb1e2b
TqqKc4l00b+dVscVawNqHlYTZq4JE4m5w/KMSzxzBXbDzTng63KE/XJBRVMElY9O9psSvbGhQz++
OIdfaGZXJTDLTfuDlyIoG1XToDyqjjAjH6XA8TU/o2jwlc2z+X16G396TzbeFFdHKR11yKvtAg+G
sBInSZMqWKRdIt40H/upiZsRrXfbIW3kqEyEveGs3ioD/GMuIOsG263Almp9bu4+ZNNgiTpTQ4Q2
awS3Wud4ZojfKghinr3T+mG70HnosYvEhGpkB3dek6dpoNX3T+t4h9MQFOZlCvgUvqHUtutgz98Z
m1/kvFHQDlFxoglXvY73Eu32Y+KBW7Nmt+E68Wmz+jL8et6Yhs8tweORJAiScXBApN6tdMyp6toi
f8iBiagTOjkoD7j4h/K/hfeSeMZKtC2Q8QJTE0JOVRQkqHBmytr72Xnx+ZM1oY4CJRKVQH5hBYWA
ZFsmTo9aM9k4rY14tVlPllRZOcB5lAiwZrhvCkCW6ZQuzSuGBS0rI2vj7uZKpvknTHd10e/zqjtf
06/73aRgrIzd5tkL5o48IWkVUOrINhATQfe9eC7CH6S0wAa1zpW6vBqihsERdeomUPKLQW43htPr
1bYUIbsNYndEvpMaCIX8aRtoSfVg1dcs0pKkR7WRcv+NkoJUsGEnG2Xs5tmo1sfapM+Ov6d/k8r9
RAx5WUN1Fgo9LT1d2DModogdKRm60vsiLIqG0CPlM/sCLINv/nHgd2r3ZdrCjy4ulWllas+zSTah
3jw/IStL/1KEpLe/xx87MotnY1faZS11jxVfDwonDarOqKtsankkr6KWaGPXdhphPlAbZkQU+A+d
MG6AJRVoLbhgQfTEoUCOJQ/Ug2L/6XLFfWbf1SqPep5IkHo73dUQ1QNC1x173ZgcEO3KzFiiX3Nk
S23fNelAMCInISYaScEOgkSJS/fgvgOLzBhgKdYPzxdPY2pkR7qyUCm2mrHdPi/PSybyzJ5JS1zD
t7k2OPpH/0HRkrLOpssMh0pvo0rR10y4i6zu9ctyS1H68FXBGeYAOGZCnSIhwpr8AhfKnFbGGUll
9F3d3f+Oi33kZqvjIlu9MNyOv8ug3IxYoaM1UgYtsrLflnnNnsumXe0JmsOSf2JMJPSvjjDeyzNv
7PsZF0ZLWAvcEcwIiTPJN+CSeJvQxR41QLLxba6u3++FvXov0tkbW7rLTEJvHXF3L7w7A+SuknLj
ZQr0xJtWabEoLiqbkdV2GoR0ZMQK+oohdDiz6XSQkB1rsav3UNxwYpAE5jrJQuOCOMpoP4NwskF9
1sDHQT4Lh8GVTb78fe+dRufZkcthgqMDe05g069cLZr2/icoL17fN47y32ZMF68p+yWjRgOHWPAP
ZxQDugmFgqhJox5iGWN1+7ZW1oodRD4QNBGC934ij80QipKlUaZtW+v/0XRe28lqXRi+IsYQUIFT
ur3XE0cSo4BIlXr1/7Py/XskOztfilHKWnO+8y2jewX/gXntIzNo363wbScBjmJWgRgMyzEIZmQ4
G6aerjFzy4/P7fgxfgh9oeCi37xvwXWWaYHFhirYzoLjKLiwQixQkDQnMuDEqhpjmEIisy3irdAX
koAEqwqy/WPzeAAogf0wShKcA4wxGr9ht08m79yjEgXI7nGCBMwusT2a9bKLEpQOfIkIL/eAgPp7
8RNne/IAqAVqN6UBV5zqm4d6rjCnz7CUFEO/FIbGz3jRBRaVHHZlycihfp1m5UJwPPMl7GsoJk+8
bM9yBTuBulVHcnjbFHBZQ2L9Ws5HPRFIioYZiNDyi36p7M1qWS0lxczWOLrTGQn9/tvXwFpG4Cwo
xP+8kIRhneixQsjIWLz+aQV5WGH1wjFCylk6xm5AHyp8o0Qwmz4VoWhvweH9cyuGEkpDSKXNBUXc
xkqmpUtg+b8dcgIwHgNHlvfCTT6f9uKKmVRHXGWm10U2aUjJhF2CiNKAc009bvxp2+cJA4yOHLMn
TJxo/aY8SNZXeV4t1XlDAyjgohGa2Bw9DoXRFOsBbjmwCSyC7SFJRe8zGJc7nvfLfplA6saDLU5t
drbMry79VvxY5b4YXY2dntITzOTypxMDa0dM5rPi3C7opn/L34pioDUHVNLfPV6yVIer5vqeSqd2
YEMloTX9VQ4KPwHuBQaI2/5PdS0S0eldIsZlFAGG+YT62rkFTrFHY1pRsqS40rYZlGj3vUfdtE2c
GL2qPokTr94ip5q2UAin7dsJlqNFNFior+m4c6NtduRXeQBeyxr6Hnw9vsiXwps5aGfcao62ybpV
iTrTwuEWWZWtPm4V2SYGDSdkFpbGM1SZOjHlPSdcMdNl2JvZpEQ+BNO6NrHtg17MaWPqVFivrebG
pR29r/GeGx8rv2doxYHNLfdmI26JknA+I6dT93Gxefqcpov+G1/ivUSNQ7RZh32aeMMaO4aGD9i6
HVCoUbB3MGmcF7c4CA9UPGQgGSbcIx8DAwNvBCaV/QkKE11CDb3sjZd+tMTeFoTvMxWrZ3Xup8lR
2+DAXHBHLEJm9MBVwGqcOxdiXLAE6U7vRCbuwz1kBQ45YPjLlZLlEC3EYrDLILWL/XnLDr3qN/Im
K1wGkMkDy3xL2wgfZkyGHJlafTT/rF8z4ASi7rizuBqbY4KZIMdBfzs14UMkrWOgCEbSmhrWZKe+
pjuxutFO2DEw4CTvDKoRKih+poQRlqzeTthPQeluR3EJR5TYNPAblUI1mLayNdoqOCRUzWUvYreo
G6ge2Vvi79qMTgoH81R8By7njI7mKrCS17Qk/OF5fUPxIJXhFFOrMBOCbHFjSTGZOwzW0c1mklB8
f1jxGNJBjcF5FVR9Vi4b3LFnxa5B2OyVOUjAO3Bl4l+E7V5KZZ6tFCBZP13ybwkbMVZ5+sZFjr36
erAspz1CDKHDbmbhFxV6W/g5qDPccmWFw4EGF1GefxKr6r5fwOKMPZ52Yawgx65awPJ9Dd//Y2r3
InIGFJEM6HhfD69Pzc7fTo+bceTDq+X9pZkRUhO3T9wRThOVHwIFxKC+l5DhAKx6qhlGMvquPNe0
8HQaeLlz5UGb5GlFvhiBtESIEkbT2PHXGN4Ts+UGI0VcpPe9Fxp4U0Of5LJ68ynmayQiUgSCCDFC
eVP6OEPDrCEw/wSJ08KWhNSazrCnpmgO7CE6BcgT1b285/fIzyuzuCZXnVlXYKY7ZogJhALMaDF/
aU2ITMqpGC2ZQtqKn+/GeOEx5V3VcD8lqx+CW2J3L03gDyhuDKEsskJpppOew53DlLpldlh959/s
lZDiBpmVPlS40Q/5J8AKu7LSL+Hl0s//1k7GeEAYdj9PlxlGt4GtBrZ0joGfcHn57It1sdYR+mxD
XwNCxVzpjTFBqlu364dyUlKsce5qrGyBW+JjkTpdsFKW2v7zd65umadCPCgJgemmyonomNYsUqfe
pBcK99EXCkSQ8QSuEFsZLJ0vGbSYlwnkq63VNYPSnjFAtWlXmDuKF43nPwerfjldteyDqUFZiBJf
nUWxU1+L3pOweGsn71VHA8JY5tLfKWPZHwFzEiym2EGEExU4AUZUwupQ6AeBh3Y9qsI917DY6rAy
+79ZIlIWHNGEKQCI65fwbWt/nkccBQAMqELAr5nES3tpP7poXF0nnmCEF5YIilbxwjCYtwjHFOFm
aaxum+c23EYUTO9ttv7sUxx0OKQsGkJHlS+jdbAWJlYRMfJngYkp+KQJ4wxhJaY7Io6+hCAiKCKZ
9xJj633iCHtcMdyPpoJ6Jux1o0N5yr/FjXMq/3g/+pLLIrFwswiwJXkRksQo3f1Anxv7uSt8qdlc
dm83XcGQASiPnAeKp2FBCA55udgOoJavrI9iinLuQ6ZBs0yRJiyDs8BuGLkCn36ASSkggxVjWZpi
GmP/BZShzks4tMJ7U6J2TI8C4fvY/x3RBOuEfwHYQ4Cl0ioQV+NvAdA78vONwM6BhkBCQoRVB4iZ
wpxx9E28suCoAdivuFCBMj7OjWCv4KjshLe84IIxHP+rXl7+iHqUt73S2innXHKYaWxjrO1ec/pu
gKJKhdxiGji3uTGjvgT7AYxbF6MTehqg1Hw2AA3xx2NrhBE7BDT+KSPlQJg2K6llfLAtBeEE+fMK
9eO/AlieizGWGF8R+cSFJq2CNRocQPHcY+PCJ5/WcZa54rsD1lSUtO0+347mxV3oaZ/+v5RMCtTj
DfY1hp7a+eYBufFM+n0GlvHhGi7YqcNZOCOxmSpMwDICoKmx0+AhAPp9UZQJ65qM4GF2c/whkEUs
hQlbtgfDm7+c0em9+BmvYLShCKduMZlsad/Dg+HqqLv8cDOIbKlyNUZ3dncZzxMypI9qtBFpz25N
6JECLM2c3cWzbP+K7KTFe+eGgHI8yVsvVHfKRWOUMDdgC7fkiwMcnI3XFMN9gJq7vOUhhpeyuMr9
tqVPRtjX+HXqy+S81Uf5s1RQOSmyGxBslhkXWXaicMVennWW1DojPnY083LBzAyFDGWUl+/XtPIv
M561p1fLmrQTmyheeE/KzddUpdNgqtoLX+Ix3zF2EQFTlaU+vRTkO3RKiBk3hJPaqkTCzUxWOaRQ
7h5PgJx5h3NYzrI9ZnRmuBnpDKWVVXb0Wb0/SyNByO4rMFHymYRzkuqPLsoWI6IgXZEzHraHW3xq
uFgcyp34Xncz45xnUHq2CCjl/diKErcJuQ16AysWQ8XcjxWqZLj7JAbD7M+FPjHOY1QaRMTATVaY
ZVD5it/gc5XVOva4MD+wL/e5Phscg4tBHYhzokRXT8bTh8ZDWqmuTOcKlthwlXBFcpOxN3VOANPj
J5jffrGa1O4dN2nh4s1c4Mj/tgok+MuudLMJscPyyEkMP8IGSF7WUBG5rnHF3PeT97GVppW8kIpN
iAcoIjwCeXU36QV6q34D+29AsYdH6TvHT6ZmXja4N8iOdavVmMxj+m7eViowTsKuGODcdGPcQ+X6
qCjvjEmEjdBWLd0cP1DV/ACmTPPbKgy3VbtTP1st/xmla0PeE8PIBv4MnDaZMa80xvaI8fbTVmOb
C0OwPBf8fzS4KLtTu0m5Vw28LikOA3XCddah5JlUrOXo726zHgq+5APp3Sa97ga9TcgXoRewOPwm
/Xo2Pv94eQUX/MhiFvpBW3TQXIm5R7pUv2NysuvmqEj+jVLtiU1+w+yEBZYKHyJU4xuYfcKv4+Hg
1x3S53QQAtoOd3ltJts3Rfkph0Q2vLZDrA5SmLU9y11lD1YaMhHuRNCGLdCI4dRAzev3YpxYOfAj
RPoLRnIAQ5BkjyME/qqV1gjfj4Of7ue2HVypmrKx/8ltPfN09OQaUgXzfaFqSbbszbUoirtLeWAi
dmwz3Py7mQQtX4cRN4h5DsEDUGasWM+Xjco6m7VIYAa7EFtH7Eoew8InMBMu8A+iMTApF5lCl08w
vSPQo/eNxXAFGgYll5KJ6VNlxSIkgIOluFwE+VmDKYlLyflGihZ/fJr15uhxQ0SwqPyBsCZkR5tJ
HqVaBiUMThEzAcjqpdNvfoY76fc5ZGb+dz3tCmWqNnbyFdKleHpMhzMbYh8Ht2/IIPcYtV/Pt6t0
OykRg27ASMVuS1dRzE6xJWocPGII9wRfJBX0ybiJHfeDzKiw6d0wvSh4mSpcK4aAgdW8V0/NqZmJ
cUoA5YmtH9opmjmi7JiTB27INTWacp0MmKWC4CsHlUxWFBCsmFHtVkMbmpRG3+XIeOENEouLpxbf
zuSP2YmVgBGfxiZE68r2vun3bUT5Z7FrfcDptGnCgD3eDOtFBreSJ0ERjoEe26dEfE+0JG3kZaVQ
m0oL7Uom7RXGRRqhfTIxRHAvd6o9Pg6fVjH20kML05UynXLeDCmrRhMaGRbPeG1IFt2YPjRVTJYJ
C9w0y2ox/EXMFrII068sPtSqL1MZs3xYKnaSKymfZiq0nGQxeln5QfPTfE7Dl/W/ob4OaAOYtCMK
YBI85ZXSMFfLEj1Gs1SHBx6J+yWCtRu5UjVLnnb0Qz0qAyViSOqW8Adq+5uByZ1P69C+UUrnbCE+
apMO4ybJb4ceuhq2HGkEG81OyPQs/ReF/ccRoSKCfWSMXam129gJqRTdAdEfBPBoo2WIRiV2dDLZ
QRKyqQKmbbgDw4XfDTwK3GSNR76mzm6ROzpmsj9+HYrBqmBFtwL1ImG1mjhNe3pXmi3BGS7nRYjd
oLGIHpJkVekuIriNkp21UPgRiAgwzNMBPfHUEUAnpD5cawVHnwqLb4vIDniN5KEJ8ou0FJ6VJHG2
ftxA8tQRMJlQGknPAnBVZrfcaz8rY53TrMTROuxteKLR75BTg/YRpRgCdyTElachx/s4xd8MgRnD
d68J+VF4oAN/byi3Dt0d6Hs9+r5xKTZu3axlpAmX0ZkZ8uoGDTafBiP2Pny54njV6WuZ3QEVCxMq
WGLCrSy7vDqbs4Zt5Jdw1fuGMLHF8GGfzzoRNg2KTLs32kmr9xItM81Hir8NUR5r5a6viwkbB/uQ
wg0JegfigaqocN+Ud7IdMU0A93+MOG8oUfCUVKha5afzeTq1yhjI1iIbTljUWqg6DChAT7+SmLrM
5eFObTf92OpyRxtb7YvOh/mirbb7+jX7dNP0ZdGMpZBFUeX/MVefjZu0VoPPUedl175l73VvMnoq
t22tCBujzCXFt8AjkELqN4u9sbaokQNxndw2ZbseEZjwxDMXI5zMrnvPghEnE4f13hexo8JSAWh3
oMUHeOgFPhnFZeO13PWSXeANQq4LQce5O8CSvl4FFNUx64J0+STfRbyueJ4o0WhOi9csoC8qZ894
EXxW6m1bpdMepl2yJQ3tc7lZ72KWqqsWD19b48aIWZLwnWP8bWAxVq9rCItOcqfysoYoXxfp9yix
YCLvKhj3Fo7SlSXNBht8A84drn6YWfQU+oy4wRS5pPCHcJkSvN1BNR+/7ZLbAVnpx8WqD5PQ+AIR
gwN6Tw3rUyM/H/00myG7yGTkciFZxhUQ9wJ+UbGGljbrRERxDoqywtMRJpxwpxF4bQoZh8BNTHBe
dAm3aedg0S2hNK8hEUDBmGt3jH+4NMZmzSxeYb0AuJLxdkNpRVl9W+meeh68/DTxquPtNQmw9KGC
yZbveAqsKmqtynsr0xGjOs3+EE8JzyKdNdm6+2y5a5X5rV/U5bTGwgSLo8ngPePe0gdT6A+wko5N
epSIOBuf6x+yRTpQ5SsuNZJkD7b6QSX3b/YmUwURSLiGAVgz2e8DGmFr0M5hekt3VRhBcmhSO5H8
FEuUj9mnX1CQ+2gNc7qSHaM/SwjCft8wGZnKaqYWOVWxe1drqMWmetGwAMPaYZnHtrrKZ/F5wBLp
phBEWOaECXzMhBbkHCOIlP6Ac/taGueyt16gPn+l3qBlpxONv3FuaEPPr6+EoboBwFSaDFEPH7q2
GTI6OFJ2q4Gm/3MehI8q/AWytfRtgg/VzCtVF0AczVt3UvoVpykdbjATh3Mxp8jPYEPxPKQfgYCx
ZoxmyhFga9q7IlaXg8+4GTtqE0JKf6Zj58ikvkamwLp01MltmXgbXkH6wPIcNtkvhXlHX7jQ4cSc
K2TKY6axtuElC+Mu38PAQiQoG2JWzLWgztl+xtx7LWOAkWx2B3XG5Jwp33DSC7vzRwfgtiXsERRm
LdshAHDK3YgEWJuWkc4ZXiKfwKrt53kN0JX/ynazgDkA6SC0c1AO2isrWY8ku2RB+IrvOsQI6qtj
OkWHmjls+ur3m938cx8f6ayHiQ2w3BwGL3OMOpUtArOhc8iIep9NgFqJFwJBXnG2V+G2vNLqHYwt
kwVG9MF+DN1lZA8XFY9zHQEYxLhopic8N63glzV2COtGRAKQAvvNouBiGH8HYXsCl2iOdBkvDa5j
U4WZSu9CEd4hcYOogidm6IyvUcx17Ceqlb+QaywLwxs+PuUEkLDWmRqOEw+YQAGRWDJ+xwGKDHc7
Dvlz9Z4LQj0nQ+umnWnDVcNb6A+a8p7++L0FbpzqEh6kdTlhgKMLtiMbNPgKi0S3aHHaYjxsOC2/
n3h9YD9Lt9e9QefrKMawXmfzUHeaPbgGe6xutJGjZLOymgf7eui8uMVRo4+3r3zNM32Xx4o2jxVp
uHlDsWm88bEAdtVxgoITbfffurSNmNVfc9Z3FLTj0+DwUcnkVpmoB/B1s42xjtkGuHcEUPdcqRMY
CRb76WvLVTwYcevB/IAlBYH0pK2LIZJHiIsLWJpckmOf+rKcw+KOts2uPL1YxH32ICVn8APDarwd
bGvasEvns/YHmikxEq+ROcCGlpGDOje4L4ADPzowfuIMb15YejGhOUNCi2YVm1w6x5p1nHsDugXF
6bjldygStkSGkWzYwSaFdrL7TDVqfjrih7bQdwE+kB7tmBCGty4j6eLxVkx0qu/AGwzng2paQmYD
8vwJgkVI1xxORANQklBm6ok7HFn1APIGtQjwvDwLModCrrOM/PiBF0zHHX5p8L8QJxXLOtmNpVUH
/+ZRf2Xb95pkdRh0tdXt83UVIDp7NtP+zSgT/c746aFbxeZH9jrVCpjxIQOFX0/vb0Qn6LFSyGAk
tN70tYUNw5Y5LM5mqEOQ1lrt5sbnmlcsCSG9oWGLMZIrHrQ32pU2kK3BiRFLHZmKPCLythGJaqEd
DQ2/Gd/baAarbcrIGzachG1rA5Yn+TEuyCoZEexEXOR/nvqDDYsSMTzktUh+v1J3qSO5zZSPmNa/
HtDrxjZ3ZL8bwdB686gi701eA7LsRxNhsPU+KUvxmbCW1bc6rCW7Iub1PkJqYuz1HLGeYYeZHT0f
g25OI3bT3Q7nfBOgESOMLUFbjU8FWAS+1Ex2lW62gZ8sqlOwmb1RA2mXwTUFJz+pF3RGwa9QKYRz
6Qjhf4/jSbbEIFwkg5cY7BmUCGW0GbBTXtpwrdLvfgdw/TOz+YZJX6c0x+KyrHZPXAVmz5dVfTOx
rGk+O2ysBCNOgoJHC1adO9OuMHx+kaUebIVVBHHzQBeazYBrHj/wDriETwjGTh74Da492AS8Fjkz
9XLO7Ip9CeRpeEevjrR9SJ4u9jSkBEWMc+znr0jj7VCG985H8bi0mr9hjtovMlj2X0bDnxLvgPnn
2097lB89y8BSqSipGBy7RemiI6Krkx7NzXwxzBWcZVRqbj6EvDmJUhGCOoa0wTh9SHtnRYBIxkQa
ueX+ZgZPU2bJgqfC7+iwyE040zGJ4Cx6R77ZzYsjv5DChe7M+quj5TxnrCKXF5vvWeegY0EQ2iF+
wDSdXgsBxWCzN8s9jwnptDii+1AlB7p4sDUe/OEaJp1d1l6vLKq7fvPKXXSND13EStNlNGfXSN3G
5+eDTYy6Dt8j5mdv74aLs5firpSSK0QdTKIfsTaT8TK92agLS6IOmUC7nyvyTgZf9TI76HiuwvhC
pSZDcXMoXxVKYTj+22yDNn3U2iM6Yh18FJmhYYHkh5xstK/qofay33EPBm9q1L0i/xLTmbMyhxKH
poDjx0r91V+rXbFBDg/h5qNbxXHAvPKgiGi6x/jMIDNbKm7DdQLxR5g64qw4XS45Rs7wHCy1xQ23
iWx6g2+BPP0iUiRFCDiUvW1FRCOZXl5xQKMhtFLJtpvLX6wt4dgxvDHx3MFMTBlYa/PZ8+dDrZGb
umQN9jRPCuxwKNws6jYnUDvS7MeT1B0OTIrppjjF43VP3iU9wYqfTmr7dmI0A4Qy8ugLEWjiLIoP
nmDXmxWztItyfbLS0M8y8SydLHCUB3StAY9L9F1oD4HvQNQLhiwZVb01/K220ZkGO/gZf2HXwV4C
17JaZmuK2MGx08WXdKSDikd2R/eojmyo14qqys3u1I/F/gkx36deeS9l9s/e7K6kLFD6YrJXrEST
LNuf+6uwslCEJ0Am8PMvCjv4F6IEw1EqBwWBqUqJL2iszqd3YzKaW5vghU2LTWByycT3nlz5eDo+
Mq4BKNIvpmALOowQM0MINtXkAyefXoVxQ2Bpu26j3albKSdiQSIGUh2xLO9RwRzI8NAs1IyrbiTo
ewqA5ZCAKEBsO/cVs5kMyMKEfvEy7wbejNEUjMGDuZ947aE5wcJw36vhScQ5sof6CUbiZF87Hete
4z+JYoF+ZwbZPH79BO0GtHY48qRJdEBc64X0Wug4+WG00i+TPi5wcIAUWkwWWIWdknN76IY+KuYG
jV/hcc6he8Te8BQxg2JvdkrFgY2GIjT5HtbLGrfBK7GSCuIMRcEFPp6i0qB/61kHsDCpVzlyAy21
jvJ4iWpDPYAuyIfP9YlVCjmIipCL/4rPoqlB0QD9mekgU5kfWkGRey1Csd+vS32t4lUdO+NskmSW
gdOZUEfy0JkXInOGQsib8CsXmUj/LNPDE07kTJBuOFnqHJNj6tCO2pIr3IIgUP5lj/07XDdLEKyF
kImbmkTL558ve2YJuwbOwJ+GlCkxbAO6mSkWQrbIN/17m36urBQ8bwRZxuWVOUFuRowo0ZsLE/XQ
FSaYhdfh9R4ivBVnAEiCN6GWFrMokfb61dcRPgUidxTraRfXMIKOwYWAvBAwCLs44Yk7EUa/Qqsg
9oybvd0aqDU+f54zgpG4ROGZOP95HE1ZDgLhBYtj/00IKQ+tNy2Q/X5Nl9PA9EW8jXGRmKOJp4RM
m6e4wVIT/k7g0GusPgv0Z0wCVon3wNbf3vgdZx/AHw3wexW6GFBYHVah9/tRsOUEZ0jYnY894f8o
fAUb4aa8+sb5cJPgfCc0Em4IAwYRAvLNVaRj74s4woNogDhiXx7+rPBsLMGFO2JvTgZt4aqUKa8l
xxZFzYYi0BHC3nQHW5TD+u/tMBV2+h8LR0rKRZFo/0/2KFKnqZyG55ybyhZ7sUjNNAjKbf7cC4SO
XyzqsS/8YAUPEh4nr3HZ7VmBN9I6QNuOYe8bm6V10kziacmQDj1faqnoa9WJGomVH/U7rwS722Vh
3w5D/IVWMMDlyfgofRyQnecsi74YRlGQD3EAfFsjeX2jDTM8am+VuRPmNLwow1ID+OKMJwxYWIJz
fzxuGlO8VydhVMp5PM6uZ8FFSs3F915E2tyw8INMYdFUPQVEIGzs3ub5rOJ/BXOrMavZ02ZEbd3F
Qwq37M8cf2thcZ3jbbeio5q9zev1jwEtImpWV2FfK+QjmqvA6YEID1dDaEcqzhPyD95Ch6vQjHf4
V8JsRPfjRDthaonOU2hjuCrZUP54eIhfdiBRNhNE/QgRGNOcfGm47JUgGDN6wuhmViO3/yEV48KA
+/O0bG2XH/sf2A2IIYab5jFGwhCckxUWNYC+PIIOe+s2ZTUHXxsAHlzyeg7ppOkhvHORyZkt05Er
zlhz0JkENB8QaRYI24Y/VCVlaDcYBHpNaLMzdrtRj8h+cM6gThPCrSO/pP29fzq75NI4wWPct7IT
g3vmDhgo8B1joKGVomG5Dh2AprE3qPA7c8KNBuxLcRiy5tHGLUeuvK8nmQyrJWxW0jcif50hTso8
BYHrDCcjKKCjqbElqCvCugt+PKRRFR+QFDafjXTtiYvPKlpBwgbw1lDIM6u04c7Iz3kAOdSl/W9g
Zhzt9+nm6EvWHQkQAtT4go7SuKsNQQsyVobIbubBGQRcFewabKorcS/yrKmdyazj/c48raLr5Elj
5hOz5u8Cye5+uyXfYPvFDjm3BOvfYG68ouQVFAvyVzaSNpHgxtDAbboHF3V3xXfog7gdGF4zX+UK
UJVRUrjBMKq4DL9aSJPW26+uTKaZJac4w3nBGVBjj48SEHuJ/glcP3FhhI0t6GYaxyPD9zLeY0Q1
NcxkL5ws//mtDokkEK6uguOO3Z31uevwjNAt7drELHZ5a8IpArzND8HA1urlZ8d12L1YceQThPan
xY8xYbY4mBw329D9HobVMqnOzJJzMWaEFAwKu2aIK4c2zTKu10+mCbPYcM33L0ae2gyMArSnBCzA
tYKwmUoIBCEXPR1h1aRMb070a/yp4SE3ftA95bt+XWUeJJLy7YxfInOFBHJXmYI+sQhI2UouJ8Xw
0VAGO4TS0cq38BxYNeD+Aiu0dDFbYKvhABTPfm8hcMBqHiQzQGCYG3x4+X1BPwewVVfTYbBJmPFw
mq2s9DDsbhYxY/2XF8Mibk9dasl7yBh9id1esNZWqQ+mVvkYizAqsRADcSPO20vfmOPCypnCQNUp
zjyTgGqWHE4B65THUenrU/JIMTpkdLvCTHBSuMoGH2k2g+8xxc8ONDlDFszI2EolKmtwSzMp7IQu
e+CDPY7CbQg48gVPpWsOaF14dSgDuNP0RFB0DFi6sa/gu1dZ76/XUcIA6gXPkRoldTLKRo4DqwFs
DibOqL+eK9ShN4oa4qWOYwZWaPBm7wCWKeKXF2Bmxr1gZQPng96fOxoqODACkRegk2t1koAPk/zR
Wc3I7LNN1flMzxt5Gj+ZMEyflLNnkmtgO2KsB9WzPZTdrGDLf5uQc9LVLthgmTC6qCOL7DsOYEm0
wQs7w3FGn7XNNL/VJ+PDrdsOMTYZWXDGONJQezXZfilTrXQGj6im93efS2zaPoz4uxmYJEdnMB0f
ZDwh1OVbBqXzwSH/QFjcMHufE8KV2wDdcVV2i8Z7bvVFDFaT3cPtEDfqjo1oKuSDUOQA1xnhb/oA
yRm6C++1eaH3S+x299nxTVYMlCLczczr6m8WKHbsl9UyHFMtRKAEPEGr4wCPGetYpFgYM3Y5BCgf
2NG3a3+u2x1Xg94cigkO2Mt2sHwrXta79dsdzQeO1rgS7qBXIKaae2f1pNg6DI7vZUNOjmGFQEoM
3SF1A1UG/geUUcywTbWcFbo7YoXEMcbDhnKmoWpA977DEeI7Ax+EcE07ABbZ3lnH8LEgf44WhdvI
HK1ZDZXXokXXMYlGFuomXyYqkuXPQjSOsftGgbHNJejcchaAz17eczy7Yp7Zg43gVB253ll4h5v2
9Z0RV7guDU/yVNoIFfFHf6S7I2YZJBhuYEOZH9joNORsme4PCjfL7vnD3CXfsQfxPvrNC0f+ja4j
Jnjb26o9ljQUA7s3nPyG/UW2aVYG4qXXRH2gKZ+UE8VN2OqtL8t46OdQWqT7ga3Mq5WBgdvLKlJr
jEsOLEwZCe3pxkm1nlSw3IcfYRvQ3xExjsktRGUvr+Ply8pgAaQIG/G96KwStTtc48AZc/lRlS0H
e2bkUNMEyuKh3/5NroPvcW833/iLufmKYqi65+s/IOuWraq3a+RWg83+Jn7Bd3hEBx1lL7XSlmEH
IAwL4YHagLrFhYT4hha7w54G6Ro+M0ijyeRhgjuBIAieeeVDfbz5zHtgsZLc9ty/Jh8k+JEVnYoT
NAWZhQoOggqBwcc9AgF/wbl7MmYfYLoW+VE/kX5VL5kpDAxIjmKj7x+6Wy8AHscaiCD0sL4h0ynk
ZcwYL5DQNbZ03WXwMDjhUD+jATiE7mcTbWX6kgkAjYsbBwOPO8a0jLy5ISQeKKMxqJ0XsMwWbqQC
d+zBoFxi39rghwy3CbPzRUv7HD0vtSAHxVBGQeGnt59sW0zj2IMbOfiB0jPrLjIKjm6dn0muwLQX
vfbP7Uci35Qh1Oz5iwUGK0CBOqZC7cJ+nnrl5rNm9svTClD7xAsOGFNz1bB/higKt/3NgjiWYCbW
Epi27DAslWb8wLv2+/fkWTu6MODw6sjvY8Yo56y4h/H8NToqH0e1uCwjYrKwmm5WanXlcgUTAtJZ
Tt93RWJPdHI2svEqvLnFhqvbkjefGc/Jg4Lzcur1iPC1TMx8qwWLE1Mdq1+GlfVTz7Rkgq/5Ij9g
MshKE+BeQr4hpoBUeS1j3HTaROIUJwyAOdq021wQ0DQ+oVXdzPYre7rGg+ERiyPT09DCK6Ccv2oL
iOk248mZGs4m6PPVKSt/OHKafrlukMG55Twz08DRNPt5f94riu6hswvyY8pkYR69JqCv2bZZMT8B
uoYj9Bj8jDYtPDKBYBvprMdyrF9CqUg/vqHirFdwM6negJ1Hh+Hi5mJ7tZ6Zn2b2m7QYNgheyAcc
k77fHJx0inZPXiRTWiwLlz9CCtmV+fwN4wXNvj/2Axw6BC0o3P/TidXH1gHFQ1LLElB/lZPbuZwI
DEi8FawHgz3xIHhe8g/aPtFbCj+ugrZPdLDChysj1Ev8181AE5i4obz4gwo0G8MhkfcgumTN1i0h
2ui8HkLU2EFC5Whz8VXG0CQ2iJ8S3YRokIWPVMyABTdhYRDEpK76xqLEFtZL4k+I/gw3wunAjPmP
J+OJfv0tPKlsRQwHaEXF14U3nLA7TW0Cj4VGrbf+NWjCYE7YJ8JjA3pkTrcWXxH/jny8SHnV/149
GOI0W7ZHbarh3cSWKLo/8UA650s8GODktLJPF+BVJHXKPJjRDasWFigHGJW8iWAKgQAITbfuyGuk
zRNwauLKWGt46X9ZsLOOQC+UXp7KYjXvXy67Qft0dL5oFj+gMiv8Xt4/MWx/2ouBL/7TXWwZAUYy
HJw/XgACx0IP65R5O+CK+Ik37p1+2izFz9H9YO/4PcDq+T7CSgNcXL3r3LW1HegHSn3k2hRNg+Xh
jVExBCcmIjgZ0/ExvPgzdrqRzuwCU7ctqBFQgPf8EW5PibCpc3UYJwf5IAy8CkSELOhuuVOZyIrf
EC6c2E5iHQG2zLiGNmWf42XTLlO7xZKSQmseMYdJbZ6AcBEn1ON+Fx7zbMr0+0J8/1yK0BGG6Qji
KF3xEGiXpNd66n18QDYfcDyBR8AKGitoPUZuIn+OiT1Grds8c3D6W9AHoixH0zxTiMO+U3KW/kc1
w2++LCJDxBkhDwUEJ7IeNLiP+/FOKMEGw/7ZUTPPvYt3bWoeWZkoghRHeDb9S8uI0eP9wQpkE+Uo
BESeGVL4P81eTUbWcApTyYUQYy/guTuI1UsCm2t3IRM6MVyIEJbXY+Bl9oxywTpKLrErUO8Dj1xF
f2STMUbA1ExkBT5PIphQTEJmIj0cI4HrEaDdTc4q0w4yIHElbBiREdLt28Y6IKv7Xvklj5vzkXGT
Rawh0dTP08dlCM5UBQL0OiZUUVo/V9HCuIh479tSfJWf//usmmExOGtOzUnCCw1gkEwNJMeMKrit
IGRyzpKNuNsE6IS3oX1QMadpVjqmKqwWLDw1xoZiJZEdYGt36PbO9DD9AnCmaOLjv8ycwP/i98DB
ntbrIjGsQnnj6q7wVhvMxW92cyzhv4TKVAYcl61wrbhL1bp8CSvjywkDY81ar/m/vb6wvYm3zLwI
D6IObar4q+JzyaMsgZYn/jjEWefSO1/cuQeBu31hcnf4WKSjY17ES9v9j6az2lIcjaLwE7EWEuw2
jgYNgRsWFBoIEpynn2+HnqG7p4oqIPLLkS3NIaIonfmSxIcF79i8eLvmqXMaz7tWFV/PHHwK0+h+
Bim29QZ380HRdXbepJEQEygKIWvwjJ4RjHcPfnym4vB1911aADawEkhnX9rfX3tZDMFwwOyEVWfA
HAXvwqiR3w9tXLG027S9472T+N85ETYeDXejbQATZsdq3O84s4AZxazRPQ8+kL5kYC8burxz6xbD
onVvfNB0Xt0bBiiD0/Rmpj2QaVawFHXvZwpXd5+N0ty7ry7QsGkzn6bUjjBiWZ0esOSQ38C1cbrn
JGv2Y/DdeceVsdj7kmWuhc/GjfP4IqGQjuYb2eiJpQoUe3Hr5rBPuzdU9jFItA0Lq6WGiIKfLqUf
4NxF5w5MRT6TSxHv0WNBunWUzH4eYQCYrdEB+zYob3KdA3K6vM1+6gnSSyuYo332miMhQMbsH+2s
IBiJ0Q8Pn+pfE64cEip6SEQF0lzjym9g8xaMgpGUU6js2Dw1WsqPQboSMmtaLilhFR1qWPJHD3Cx
cZ4mFVKYLSiwF7P8oQXX7m0aY+pYkx1kvN6zh3wJ2LN6Y/doXhUXuHMksQe1uXOmN8NKDqWX4gbG
84V4WR4iOPPafCkSsPiygpQHtTLFFPETAdKQlTXBWiJZD+3yJiNhYNb7E4wUoFphaduq3P8+97/k
7t6S5hdhFcphDGs+HrYiMsPAueDb1h2k8j9cNhJ0tC3YXCJyRD6CBTQFnVQwzwsoZZA1SHJJBcvR
cVWgKtOKpyTDOV5CvHm0sGqHJFW9No4EDiQRS/ABxP9oT0AryUxa3sFzKh/SLSIbSjc9ZgWrF37v
fUiUpaiYb5KwpPA7Cs131Te4NHuKo08PGBDgmDxekKl523CRKn12oo+FcklUy02oNMx2NInaxc29
aAOpIfYEXST8GosvOY+1HXwxfrn0RKEgYLtMj2Vg0OauDp5Vae8JSu0H7TeQDEUGJzDIXn5DZwS6
KMCdj3eYQHBtUOo3i0frtrPzFAeQnI8/ThmJTNC8Zm1JRkNOdK/b0ONm9/FhVeQ6bErNIt0ESFR2
fnlE8qnoPmhstSkH5Kv+NE5TkXCgtngGgSIh/pAkipjtuDYgVY+fa3b5znaEAAAxDRRaN97AhXq5
82pjjoUoBWaabH9GHrANgNzdoj6rjyt38OzDGBUo/7B3ELuuuB/7MIpDCHXflDTLrAttfPqaLL+T
O2B6sCuT/NMlC0EcYilV1u0KGb3Gs3NKZ3UWHWj+gyp2K0vErHjfNhqhNYIu5PPAH+Dyu3dvTwe8
a+nigH9FVFwaD2oiv6D3zUizqpQxULWgvEJJgdIMI3X4hSBDcY6E62PnOPJvmG8j8Oeon4Iar1ke
8BuQoxykHU50Im5WdUwUrOwGAgv4or/3pkTYEaXCkdh0b6tjY/T4q3fuzU8P7gOAAyjj6WaLw8kL
LCjoWwdK2KVb/tJvtGtuyWhuIxonT1CrUil9z2hWX47NOcUckDcGcd7VRVHr7MJlo8D+mhSqTtHw
MAW+TfZUIuDqtug/oVI979JvIRxFXM7ebHJyHuNPLF+yi+mw9Xhk7agoywWhZstyBe42op38S5e4
YX5JfB0juEWohUCj3OQxDvZhpJ82ILcpdbkF5gzKrNMUI/hpNQ+2vLGl4cnqP7y5r5rHmcKHw0R7
9KWaXIBdbFAd9IAcPADRLW73TsV9BQeyJC+dESj+oj/FhgngUpoaiQ2cMrn4RfboR+9DxSUGRlC2
4/Wdi9Itjx9sJAefBv4XRg8U1kHVyzV3g/LN3aX0gUson28vxIOXbgFyDvnkwaK9Fzfj/h7hzlxM
dHAal850Jhwjb91zHs7SlLt2bwtluy/NOjbva4AGLxU7u7SOm6X1m0QIlEDNBw1Qe09IaCHUTsvd
/IXKnZmmCOaRSIEkifJCosBAhXnaqBNzg3Z0D3dn37uuXg3wOojlgSClg1jvfSGfc3KE2TgDM3gb
qDHtYuf0x/8reecKAcGMC+58wQ/BY10xZrwM+dm1bkM8o5iAWmirhPMykWurVnXnFGswuUMnFlpa
O2kJtPXvbQ4EXOKjUNJjTT8i51A5yt4KjGFEifQQ4i3biftPJvpbXa377IiR9XedIMzX4GDnJZ+e
0xt92TyxBe3qL5WNbXBlmjxU+7h730Pro5YQ6jaFA2RIdz4h+MplCR5IkbiZwDgFgPPgjlNs7nzY
eI9jID4xVTYY/LUIQFPBee6tHcXGVc6TCp1T2yKGfyX5uVEs42aOTqxjda+ApUbFRfWXNBApvZ1P
qvt826BAbqP93vkgBHjPB9cGPS8q8BvU/ahHzf9u7Zc7tRwgB4YLxAAQhhgP/IDkhn2+MUUaliqe
63WHVpdQS60wHCWt6RQGAA+opKZjdZsosjh5Fz8KZCNhL07kmQnpeovDXsPJNQkW8zY9Rhbc/Gg/
hW8dL+YAGRmqV6sKQTZiqT30yL7534glvI7kthf7BHb8KRPRqWOpWFWZox7MYTgEVo15Nzl2+HKs
pJWuJQ+S10zOscrXAM1XdSy4dx3yawTsGyi44OOlUtKv36oGMcUaTw2xHM3OszrgqGciPIk+9k8n
W2ktD6fSjT3ecHSjHwyX0FrtvJyrR8qj1ADjM6iP4kxDWY1djpEMsolB2M6UqCYazOSnilM/DalA
KjjG8I7lz0M++zUpG+ATif4b8ad58o4dKmuXXbOI1B9DDwA1KMJK5wJNdgtzfLp15wgIGajCk2Xa
d+8Q0IGXQvnr2eNZA2AuKjqtvYrrr+Oo3oOOgfC/kvRjlqQTEpKIK+/XldRf8MHJ8OBuissLRBPA
S0P9exjS5XZ2yH/fSQ/JJ51f1UAneLEoeCxPmQM6NyRrSYLkdk9wSfNeNENGwgEXgN/urPO0O1cZ
8i6D0QhVLZMILiBMI0jJmo/gVeGiGhgmyqoP0yKakmwydt5zwzCKcuassZcUb0OhIa/mpVXTbnVm
I76nwcn3M3cmOa7Zks5ycNNvERUq51ODU/aM8rzTQ5kpiGXsgGQwyC6DSMzbjUK/34pS8KBnM1oq
mp3pINA5o1hj/uLLvdlJTMQvsBeKOjrU2Vn+oIO3ORjpPHhCJ1Ry6+azzc9+n0vblZOCsBj52Fm2
OnzXWUqhSq3Z7GNCfoUjPmCIq6b3/4+Reqrqd/OLyLEgRtEvtY9TY7O/tL6ABdK/9N2q/iH1gZ5I
WvUJ8F6GC1kPeT0HFWDy0GI3B2MWTAvYh5UxUBdfd3vX5Ga9xx94HRzGX6bi+oMEbIAFrDar/mpF
f5lh4W2Onc3mYm02/f6qH/ZbB7PVHDKsSfFb4cv6YhsOPtCCE8tlekeiXSakxFVzhqXaz0ivym3Q
rcZrcYS92GDP1zV8znM8GBJUvxx9g06t2dA1GXBDeV4vwZSNSxzwzNZkBCyXBXtWJDtaFhlZvB/J
OqnFki41PyEa50UCw+tzdUMYb8uKhYM2QwYiGrgever6T+iEG82fhI74w+zzZd0MyF/w8gv/L1zI
QxISd//WlPQX8Wr3hZHharV1wTaswOGQv5e53GWz36fOEElVRb32YlP9dhRNydnYSf+5/t3IWCip
NQaCMwAcXJPZBIe+FHsklqW/W24HWpAEGbaUJMsAr5DDrIEUlIH4G9hzlWBFjnsyhvgZmxnmiGSI
K+RgTS3342zcMIiAhshTWYPs91iSMXI1mScBKZQ38Liu+vnyd2UhJDjypqU6TpYnnTVlaXpcgQJT
p+VtaBKR16nNT0Z1Ok/FoR76Q42V1ip8Na9ooD2aUCMkbCFmwmxZhf9bdmskw892PTp305F8+DRF
8N+jKlNk1Qofodi5JMJk0UjeWODgzzU7/rqnuld+DwEtEa0ed87jtH4kTrKhBQkMIEZtjeWygNYw
KoiN/ABLd2p2+y5MAgPiTmeODQJ66ojNxTM267r7njm3RlX7DRsmhSzwxxTIRYWJAXfXQJ/SsAWn
+gLfirVrmIT14dtNQs4IHcSf3tv7D03EbAnRUpL34LWrREon6AuKaOe16Kyo/FNoUPcBtY1O43yR
uuUSUxKAIyx4zRjen7F05np9h4Bt6SJpcXrwPnq3wgrUYlZ1nDvgyHi3POtY7/kUJHW/zKOjJWkr
PaDsmpIwBifkaJv61WxVoJRFhmY/2xYixzXnPBH+CTAeVSSuCFDZ2AKV7WhZQMpns9HS9r9jGkot
eOIa3ZpT4hT0diuscKms7diBqUOTRhZOVh3qBm1DGP566533BQNd5iPPLb3CGKhEXOW8X/1S4z39
fVfo5dqKyVW3+5UJH81aB6Spc2XYdIAIVjqnP6N7ySH124yhWqO9a9WHlDhLwXdVzFtlMPlT7mu1
h+ZDMbbq/iFMFpjGJRMwdPCpm3xik2uK/aWWeuB2oF8Izk3KepeG6BharbU+x40yjdNfnZKODc9I
wRIxQsq8sClYOcu93EplYABQrKisFb+rJJVprQ+o0LhUjvoQPoD7YhS6taOI6TVCUi4TIAOXg5wE
D8EKQSqc0RX00Gt3dqiCvf8oA3rzDnUmgFEC9+jfbBPSyhT2Qzr6b6BLrLS1fn6Wha1wVViaH7z8
CSUkpAoFIsaJ4bxBpv+iH3nrlPLm8hikOyWD9a35WCczUAmiKKLHmpsc83ahZeCfNob8HdY/LQoU
dMgr4RuQ8SZFJqnSfOPhSMUoaV6/5mn1vPsxneIUjzhUIa5o9FK1DkuudtffcqvZXmcrlgBjQhrF
X1Tu17+M6kBnB6XNv7/25LTZhagG2Eg2gaz6WjXDqVMzCFB2a/T+YNCcrGRN3xm0yaFZL1g3JNwL
fm6C3fAExrj7GiTOhcYdlNCGWtpfJDxy4GkNCy2AUbx6LM4QxmzQmIWjCyEjWUDrnn9wgnNeBCtz
OFa7HiBP/tzCM+JkISIAot28AbR4sMZQK5UL7NuVisClnRtWcy4KEPBtgHtuWTu627u7e7K+S0cL
H2JK3D8vbX2t6iC4IwdBGIp5uPVSU9P/501V0iTkoMWYnR5B4p8JKELYaDeAJMKb8o/aDtaRf3+G
jfOmVx8XYSfM6ThRHXHoj0I1PniF7t2vWmXIENTnc9apxO42wcnr8kCl9OCDuGTQux+UKVBTACWC
TKqzqw6O+N6i2MMd/ziPTT24fZwa7FjzGp7aZbBlqNlV5pPCtbMtNgHp1jnigl2KblCOvt08FR9Y
6/HOptJ12yQhIiIUexJgQYcvaq0wvfCBaN+jG5CjWY4MaFjrfAE55ZsPcs0tde9dwQ4BdQCbGG5J
CInNsPgpWmCyr3quOIuR0817+pv/dIhmYI7VOkaTWlvtYyJKgBjL9xyAhbifTbSE0T5PsNBlz872
vMRjVBSojVIZ5ZobCErIdvnZqzXPtVYyyDsVxP+h3sQjKG/nbjwyNvOmhF1UrKV4y9z8BSXEE+oP
/Ns0l7+oYutrb0obH2xlaXw62sJkBSsVTupYxHxJV1HHCeG03yvYN83sxcwXLMEFIY5H8ejlfBEQ
UyfkDSoSXCRDi9V7BIjjvfMSdEYI0iQoiKYPzE1qFyVnXrdiVFBhv1WdL10SCMcrWvjPs1uOHWDW
NBLZwr5PJ39xeLJYZT++LgX8apM351sf7+p/h/P1r2UFJpMtiwdhDaU7GTXPkZTbVDqVzsuqdQD3
WFBivdtGGiVob7PLlNgYtCZS/2zQWPey1/M8sauUDu9Za4cFjyKdKuT0mTlpLXYCLWqp1VtWh/tQ
Lt6aWugONVG+y1FaV3m9PtRsO7Zvjpw7y2YYlu0w0upC+XOUTSRkcreI6aEAaoSyg4ZIRmEYHzhq
yxSQs1Lxwam29P0PMSqNbWlt//5er8ACunXI5sHlYH1oIDCKDv0XHuyTQ7/axVtjeI0mlWESVdqI
BSCTVR3nFsXVZ2r0cApZ5V/oNBrTdJmMa7GJTvfshToP4u02JXHgmYzYD3k5rj4mkHT4fAklfVXi
eyV3Nrv0VKNWiKmYS5L/6THnsDcSosMMjmIa2cw64IgzFHUMnMEuZp5dK9PiLa0IbN50Y2h3sQ2x
SZBLTopV8/uwn4OCk0xPToEmnP7Wm2f7RnEFH4cibgM1twLwlYZd3i+I5K1nlIGmdUuvuQ++JOeH
YXoIa4NcA1Od1X0KrfW82TWqd4KiuDz4oMvLgT1whz1wiEVK0Tc2S/qQxDOt0urMGzMGELBKHQOB
49X3JMcafz8Eors/N4xWPawiow0G/w5MHMG1Y7F5lrvEfXFYPQdVUAeuQY/EvaPZApWMDA1HIIZS
0nntp4cK1el50rnPHkHqUTLh95GIKozRJQA8efHKjSr7Aqd2pgDJArLzqoh40juiz4VXSXTAtYRy
2iClOTLYo0bu7oqIqlGUpj6OUD1cLshSR/TT7hBlkCil3M15VmxAIj6AkTxBMEqeODTZKKHTqzrq
/+km17lQwvhQdin3q5BApCXdm0/fy6tBynbrbGdlo/FCFCN2KzUiaqAd6OQmCAJBq8SkxVinNb5h
r3NhOV7HSeeB5vL0i3ZPaAT7NthUFOlOIZ+DdIV7e4CXX8OvSUMYNVcIizTyadRBQXri1rX7WNfV
noyeIjLt+o8LCCJfH0MLkV7E5oWhrfcJQPSc2WU+V/vOBZO8B+6YNI2RyLCQiGEJm1uoVF3HhBAw
/gAh7ykavDzAgQgsoG11aKGugO3EEqfrtQtjqQo/vu7kltW6XyUG8fLQvxki6ADfQKO/vVtnh55+
ZzvO0Ucm8W1yWoCtUXHEXOTdLIK4L+oWJEe3Xom+B7+CKhcioAf/enTxg86vtnuOOY9xZGlnJdO0
czo4lQEFysI0vgpjUKFWgLpZDyL6wy5+B/tykDOogndOiLb2IUTkLMzIoJI0CwA9h7CGKJpQnmDX
pVbTmg/eBj5EFj+slBvgVqDBFM0ifll5q4RIQngkFO+Uyq0cpHqkYvxb2v8AbKTtkrOvK2rRLd6t
tD6v0MgASlzCP4kW5XOQY13/OufRE/XRKcRkSpAIkmM5gl0bYex1+Wrh7mC0PkOq3ZDl6/DlAflm
NRrVnZiMjWvr6gtxcCWN0IN8dEBJkAT/6hSCFHprBa1ZxbtapEkFrMOy3l6tFKTDOqdeiAkb9bMm
EH/6+78KGvmavwHAT/1HzVEWDNqlMp+kt7sFSPHrwMr05Sv5tku3kuJd2sBCpg0+eht9OynhBrK0
W9C68HBT9+MBLKcKRNkgl7EZNv5mhfnLxqL+1xzCR9moAj/0m1QYqMMPx6oKwi0C8ZGnDgbi4mBT
chp+fEpOenY8TlyfSj3lBkwrXH40HOPyao3LVnN4svw+hbW52R0vxkeHg+a7oapa++GGlJQjoZlu
bmgNC8bBd/aqbFPVOJIltfpUSNiQWHCJ88j8qdUobIN+n5UBZiU3TytWu/zeD+pg/hg1jv6vptmv
eFFlo9d2rwyX/wj2PUUN9ELVln14an0uyX3pWmYdyps1Uv4/SijwqFy1HB3tUXAgCeB7VcmWFDOW
HYpOLUoVNwoXaFmwjapoEuBUFCzPZgv36ii6UKNSfErc3VQWkwUZ86bKJ1uC7lFsryv2iNqJ4pNZ
h3NL20p9Zh1g/DrNGYb1bzvp6nSkdZz9UNdDGUeJDIiyDGfBQdo8w8VQHY1yHQeh4kpEkE9nLyB7
5/y/vGE9gjhQIArKLsjiEb4JZ84mOgWwCHjHXItqUY00k2BBCU4rbB0tKkkJoYcyrpQkLTE7UcFN
Caoo/cwONKFVKhyNeE8JecFu0LmqNqgHcFWHc/jdtjsvyluvTIxVEYh+X/GFLhG4Dw4qIL4IXhgC
6ccVYhqFIG8XG5Hu084FX3IAxWWKzF5ZXIbwkfdwwEx/o5ejGF8P8kpiGESOdMDQs7roHxAVCfCy
YbTf4GBQyGuFSOgT6FJtXJENUo7wlDcyQZmeFJr6VNIOJkzUrELG0VF7rJJ4AE4h6Wy1qiY4kyWR
wohGt04QEAqnogMg2kd+FkDpv6ugq8YnHql1Kl5l3KAka3GT9NBdJVLnAqeoDegyK5ji139FrVB5
qzJXJcC/GpZyceW0aKJgrM5Wz7l+mnpuw5ylPErB6/cbuo1Ec+axUQ92ozfBLN1YjCB0k2pZiqub
xGlRD+QT9Y3uKrwBNMOY6H3aQBrjmgpMg0NzBBlIYIbRydZAVxoGMJeXXUNlw4TIT/uwUJ6p64Cd
FTUoWt1l9nGB3+XvxBEXOJl8k1lBapJ9ISOJGIxzEaWRhe46SoKRTrt2seTLobdTpU7Rqa7RCwAX
fjOKQxXSAs3j1z68yXYBgylirVAEm/9Y+/Ce+qWAr+4RCgC5ffv4gNpEMF3DWkp/aWDPOyI78eN9
uOWhgtJ+k/Mpjg5ZsIdXR1VaMaS2y5ybn7G0+6I//yjQ1G0oRYGLz3hr16VqO+Xp0as2DO4k7pji
kYnYBpNMq14AuMXS4s46yJ/uuDtdTLtQnx2KvJ7s58GNrr1Bb3AyJzVCFcA13cUCaQ9aCRdzMqGn
aQKAXCwADApVJ6l4lJsdLMEoboKlUoGDwcPAIZtwGAuQCT0mdpYB8E/If79BpoCf+JfBMOPXVjAI
KDDd8F4Vh044LTYMqqlgAx2NSS4ulxrJ6TYxFhdcozRkAqnO0mI9mHXQOKdW9DBbC1pP3TEnqPPU
z3/jkDHGEqEF5ez8qjK/caz30Gf/Ri0lrwa3NEtu9Pk6DrH9Wv7HZAMBjChXUrWSVJvyV6JLKu2h
Yqd/TeGzbuDS6AP13gExehiFYevHCmRTlPQ1XRH91R1Rh2TXh9MMhope8/Sky/qzm2x2f/r607ac
2SmNHE3c27vdIfNML2cDLAL1VN9luILcxcL5OysVqHRplVdp4YeqxbTSlFD+pfVOC9fXZrKphxLm
Pb1OHhW/1VBXWz/gGaIFXXMavqyeFarWWrtnvFDYpReMDy3synn1O3Bcu7pX+vpX7VCtS0MXygWs
MoH8tBoUmPL6aJowWsFIy5c0Y7J1LCu26/i1ATxdTUYdze+hd7s6OkqXIyhl2x5pOXxfOgZQZngn
rYfLpbY0nTZMM/eJzVLsau2z2GSXqrRzMbRiJl32JFpMMmHi57pGs9mpMU9RwgH80S5H+fDRJ1Bd
AzxB2hF3mW5BJ5FSHTELRMmbPUYZ87BIqxdfcgqYtKLJpG8TMOm/QUUlcLN1mRm6mh8LeZuh1hJW
EoeLEK6qDcqlrT4hCP+tHmaZbaNftWkT6AXMo7tNdY8FXyNMf7VCa4HRKaghooWemgJXk5SZp4U5
4/Q3qjjAoOIU2fOwdPn/oe1B9yH3yA5I04v+jBL9CtOk/+rTGHognsqiQn32p8hqdL9TdTPJl+hs
UrhhuaEoDE1Wy03s7ca1Aa1Gh1bqlKYkaw090WA/PHUAtcpBmH4p6GEEWPUX1giRmvqD1fCq5ONj
4/Yog5VJuyebu0TW1dOFesdC7XXpinYXgFvcbC3iyW7FBX/bXUzbdJMdViJNJCaWOQSq0W731hAa
e20n7qbhPGBOaQkbLwC0EhNms6zdflpt+tZe3K16064iz+Gw3+qzfCG5xDVWZf+376Hq6gE9kSiQ
9vANsJC+9jTNJtArDnO7z0T0pf+q60qW0ee27RqhOlIMR4aVrj0Eoiw0QSeOV6v7RRTAFOAPERjB
mSqiKvV9TboGHe4vAZQmMD1FvQt+R9qAix4Lq1bLkE4dKynr6sti2WWEaMCpc00owd9N9ufotfr6
GI2Lf2GAlmBexR8U8DFiVOmb5Xl1bVUwv60MciPdVu0p0tBVv6DmXCeZhaRdUBf8vBSUe3WFAcyA
1SXRfkJGQG7Adeyv6IwltBD4sQriThmIagn74Gx1h+8LspDXqwOi1ZILrjbHrk385zP2/eGweYS6
qlOjYc6I13hXMMhCy+eRAIGfzfoMvLTVEjxra439jb1qCcKrutrvjKOwz8Tph1znl6OQixPnVPmP
/0WEU4rq0W2hv8vE5BIdunqxrroAjl+gjLCXaAWqiUgUQtzNnQgIzmmL0Zxlqbo5Ld2/2YxqzSjI
Wx2F3kwwVqdl5hq6JZrJbr6WYUYCb8DN1JKn4g6h29vWs0r51X3kZeoBz37NR9YqfhVgpFatbOHS
cp4FTBpBOMrxL7c/gq2ri9snuuxrJ2DRye6NBsjDUqcyypYT2iaspuxFVj/iddoUoyzq0klo5eS9
eQqeO6U/LqIvzTJtlRj/UI6TPxfd2gDxaK2/DF14TE1qiNn2rDBJS3+HXILG+mypX1W8mSUnW9zz
glbUimYs+bxS00Ch2yzr2g4ozQoOSjlOticmfi02uRHsSF34AimWO8tzutxCbh0pgcb6ik4W8O7i
lgrTg3Gl9G3ravTf/GwGaFjinEmC2eL0WSotO+ersX+xK06485gATKJ//9x8vurHXj8MV7+xzXVk
p6auyiQgplDvTMN/7mjbr9P0+nXQxGkgn2VZeJmgB+kJkUPqdvCPrv6qX7c3dIGVxejwf4EL4bu+
pCbqlrm8eKIePZ+RybTUNNc6okvJ5RmdrTetkhHbrlYdrTkqtH4wO9S8OJJeMrA158zWL7TOMh7G
kPICar7BW7kraZtGJale1nAnFGBoMdwZrDyn3T5bdX4xWQAcdktPWG1ijVgOhPFBj2bAoA24C/xp
9ZmmjDMxO3S6MYf8bzDVPKE4QV5EbFupHbHwaRAYwuYGgSZO1AmWzKVgxnaqYVTLUKZa7oSiV+ie
vRUJpJzSmCI69bih0/+1Uv5V4HO8ohVp8QiXqiPnrdmS3jmhADNnxDUDYMIg+x/fYXh0EKJtl9nP
QWQ5pPJ3peYFMBUkFjfy7FkUXbWVVgmTfimMbpG2X9Z0Dpum9tsfjHb2YLDu7S3vr1fQ9ATGoFzg
Y2k1GIDj4CNuQn1wML9MK4p03ZiaIFVGvJGaEluWfHmQJSz8BT+2y4h3S6YBh2mvbZhtlGzsmCAP
c+e9w91wMAXiZQnOk1uTokMn4uYxRfQJNU+3iey+M2gIP6HnuOmsH/qkxp/nrZlorEEz3XNOWoXx
kq92vy6e+hu/yGnrK7Ag4FvnJvgwpgiUFib4LPxucCd7O0E0lqMln0BOTpbKk/psD0GJAZY5pg5A
D0VVGveszqxnunbm+u4PBpS3TzYoH8ESuNQsNxaIBl7IPSBtsyA3A9km7xNcmwx/ve6tdfgj4cSF
MeCiZ/DwrZO5sekyYnhmAf5eEupBktQKFYmhgT4KGikFV/tC1jRgljHNmJpHT9sBAhTZXsMCsOqj
2QQXgpnPdMYR/h9P5WK/Aybnb29VqKEtn5VlbvVZZfNdAiYVjrTZ6A8+woywL5/INw+L5ef32YCO
OO8RUHJUD5Ykvmez91clWlk/Nb3Wg5EuVhS2IGx3slc9rAjgIQki8AK9GWu9RtEsmuV0tQe9hnqE
vO0eMAg231wusCzk+Fezk2Pi5h0m0TLxA1Dzuh7EjgpGVEhA5qah6tSlrSBHQXeF+aEWpcL0314z
95hS2VzQTFAhQA8SrhXFmsmZfYfggzQPRmRHz/9er1nAsWICRCasqEgT70N+dXd/EWyZ09EeRj8/
mzIcGLcm/EYJU4yuOLc54EKo6qGmeUWzWA9qHsJYYWXQqVhkDZzkLIhmHSa0AuMaqTQBmVb4X7FI
l0ynUjcDgcz0FjCL+Fbr0RYyBkAhBnGgpVI/4GP4Shi05ZIvyAZ0sVQf0nKgr/h15hNDNpjVmvRr
+FXBzBiobkBpIuviKjcq2UUsCujEQpCu7ZrnzgVLqYFxbld6l0+71nujhYjio70L8gjYTWu9m7tF
UgHKdKfSyHUrbe2YWye7uyVfyBr1qv6nOcB3tKpwK/Sg7EY/Fy18XPBgYCBxT/e4TUsWjrSO59Tb
+89644ouKyqCNTBH85q1rdXoyy7esNEh2T4XSAduuzGQ0wdAYoZH3Di10weMltcneBRGuz2UaPsA
CnNWMisOumw3dtIH6vJAqcG4Vri3PClvce+NWkQHjta12t+Dgie9bR/xZig0jCcYZ0LUKrlug+Yx
tY9SANG7zkaUoluW+gfoigHgjQinjiF0BPAcWwRYPs4NHYM61MxhObp1Hxt8UKGhgErwt/3X+Dau
9a4dKCjwDt/ooZZ9UkMr102X104BUfZcez44t27OoflcxuyGGK9SKM/BXDjZuQG/49Ov2A3fLepE
ZE2lHv0qG/BkcBwXpqXpY1lvGB4jgV7uA74Lb+49g62PrdeC7vY2xKlgdLi2anAxQVoCbXy6X/aR
8fIFo5LugVmcPlDyMIJiD71qRE4OePbYKFN8tevUnM8mvwFUcF3QaEbXBcZDeKAjmAzOPK48Xt1X
N46Ka7wH7zsZLtBPPCHCTDUbRr1hnln6z27C+Iacu+Rdl8dhAcNI65xasIkQEd5Tsrhbjze69OYW
/V38z+3737bLbyE8vUYPaJFggPP3eNkJxAI8Gw9v80ShDNICswmOPzY66JY+JYRdgB6JJgj5G+j+
uVsd39y5W8L5vgZIGpkRBv0MULuLTZo1p+6BRd+3W8TmAOW0dx+V2tIkwV0SxQ0ZpBbosElVIEcl
6D5iQ0fvjZAffzUwf4jMg3JupDvosZirFMM9FfSrdcFve4S2omegFoEnhZS7GPybmNyisopH76J5
iQfxFu+v+NCGNFMoSxsXfAAVi+2ZNQ19cTAOHjn7HLfcidEtnAExvYNLdBpVFi4fQxd8litAKjk2
jJAh3KazCY4GG58bekwPb2dsCg8LiWXqhtZ+8AEQDAaEPni+d6njFIAOK/rSRJtUPRPvQKetWQ9w
4QKlULORMCjSn2t892Zl83VzvD5ulKYna/5B9C18vNsM/bw01NCiOOScM/OG0vCuGV98Bg6S4Xtf
SjER/B0O6lIz68vH7NSrL+/PZr3kVwqtdFLPW3jCAngnhDhHd4CATrFXQbPoap3hhfs7pMw786i4
c9J8A/bB668AmaF9jjD+owJVt0vwRCgpx1aKXQjmg8HNrX/VAEQufd/cuYcZTUvU+IlP0ouN2sqD
Nhu2B+i9neDko4ht10C1I76A02mpdWglzrmZTu8Bcg3ue3X8y00+0MqMxXVwYvvaW+fm+bYucxPr
/jsX1KPPAvxMZXPt5hEgb8Vzb9sC6XljgiRHHzGIEwChaqsGjhKTAyFoPmV37+96DIsSQn1ODud4
uCofgj5ISLmA1foFlgCrqY8ALsYdu1oiaYrG2PWVIwM8i/P8uHfUSWo+OJjzoAJyFXuQOWRv+uJ/
N7YxgIvQM6n4IM/xJRBIQO1cIDh0ytG9d13jboLN3J416hKckJQoO/Rsi2O0Rc4MchrJOQeU0fvh
xbinHx8yAEuB82V6OBX7TD14gdgv8UsaXKZVdsWFgQxyk1ZTQmQbpokkUioeWIDg0KLOvDn3H2Gu
gUhnvz5KgKswPFF4BRBSQN4b9RUIbehXLeazax9dmhd0aGzlhf7lipUxf2LaRd/lyX8AUv2adGm/
owqUImxZ8/4J6eGXbXjzb4PiOuKZtI971wXl9iuqINgaXqaVglcG0QBd5Y6sOF7RCfX90p+xgJSM
KnLOeX2wJrJPKWKVrWPa4NuS4bxe9pELfe3H8J6q/g1Fw6NrXKwXQcZJ3kglJNQOboX2PaXsj1lP
+5eegXcP0weBxNR+H5DPXiIvBCStQog4KLX3i1PJ5szSUYFla8Jtv/V3U2SDNlDMbrzK5MMuWxqj
MU55+FaTJSIyyPqxqDIPr7Ddaqc1+viZ/iAbzy3EavaP7bBEJRpqNBpGEorkSqBbi+li6e87FO+X
VyfWfZLfXILbIP5LcE8bctO5Xzm/wKCYTy8T1EnS6Y5+N2LVDqs4s7gePVho66z8IHTxBoajQhAG
iL5qPaj0zDAYYT8wcHmCZvb0cF3emyj/f1/uCbbK4PVGZ9oEqZe72EbNuXXgLdZ6CaBYaiJk7Fl4
kWMKP+zrLC9TAD6W5dt4mSytbFUPlFUpTiHPwXYOEgFCCJJdpJYgg3rV5eUi0um24hZu/psGDV1O
VL/LpHovP23SGe8iAdIuuV8sfOD2eYUWU/RhXVHXW307+7/39Jkz7+Pa5MNZgfCC9buA0ceiaVAk
RAej6OGSsk/RFmEL2j79Kv59U0ImdqfiVJ6bxij/AkiAhDSL13uC4szYQMXr5tWfHnI23yKwJOuM
EiJA1cbWP/ZQG4c/eX7biKRXEzcHh6RXj9DBqZNot5lMVYDFsy07DIBAJI1MfrT/Otevwy+kReEk
QREzPXGMSRG1w42ObvfOKRBN1iwG6b7Sqt8c5PRfiX1mNAI/OMK40SpzpxpDEBO38fkimgEBV7m1
H5DBuF4UDMHrgLtg59hnolsLpn05Kv+VI1762Oy7bB39Eurf802pjYvksNB6Du9IU4fz7t4F1ost
+757Gd3guo2LJxusIks/I4ToiYtb7D+Y0ADiZi/kk/cFK4+F9nhO+SVIei/2iHA+OXpluNjTcwGb
ufmMQV6uS3mJSndiwT2dz+aLw+LeizlScB3s+shpgXe4iAp4g0ZDD4S7h0MQ+SJSABXprySgJ+r2
bnlD7DEmoN0eyFGTDoNwjwwwtisgMKz6svJGcyPCkAIxaiDbhDhsxJTXQMVQcHps8BYqIRlDNFvz
k8RUPR0XN6L8ddI8BaVWuVXnXhe9N3hNxGl7DxpobzM/SC5OfEYohQ4TNcQta+fHogbPNS4umH1b
Bmtslhj1O/iuuz/mCtjIBMba1jxOKwsipLTGtMai8vhXnSQH52A9AYEROJVRxkUWWRZVr7pF6ACu
sAbIIXE5BiCiB/BkH3tbsasQLkB5zVfxct8+hZfFaYF0T7qAcTW8IkiToWRe4xK2Wila2C8HgTOk
Vp6pV5owJdG+K+MgGxs+4uj0PHMwn020TB5ITw+/jctwzzls7ZxZvTo3LBEubuNGWQa70EbSaVAV
wNJiF3AAtel9wn5trG5okVG5wKDz6lXAPqMahudSgfnAUmfD8qzEYFzdhMr/y0wewJVOZZjJ7pvy
SsErGqjhN/YPrwxJk0CZaJndIodBpbVlLgI1wyD6PMIxeh6lg3L4GWKchNysJKnTbjWsrl8n8zNK
++/OpX9cJ8MtrOHEHL/sbWPbvrbnrUJ47z67cNIGh17SM9zzaB5BaCuyAtOJxlgywosaN+l0YUSn
wXlUxFgG+W3wPWCF52Z9A0uwQmHhwpfzaNf6NK6NU/c2ei7Ooxczultz7+gGHAc1FCapDLaQCMGo
A+nmootqRDvtpkjffp3/SDqzJUWxKIp+kRHMyKuATOI8vxBqKiKiCCjo1/e61VHdNWSaigj3nrPP
Hupll8ESQluJYI3FfYmFyqE53Ofp7hs85pIyuM/vcxIlMM5OMENO/3hK4PhQRQq6Lvn/Me/FN44w
g2UIYYIqg1VAfFPbEiW6vY1fykCDzj0mGhvdG0rd+X2seuWhHONtcGkIQb6PpW22vK9VVF64n8F3
+jpk+py0U6EMMJ+piAblJmmdG80kruHAM1u0dnBLmPMg08OsE93zqeElW3XUJ65IvhRLzmUxRTI8
LzmH/VMC2/RgnN6YIn35+ZY3QTQE2zAveqqBWIlB5sPaI3FAdsZxtkOyyZ74iWazwqt8bN8xZ6gV
jB/eyySyIPrM+QSqMdaH9g6spQZAwuQ/soYEHFO5kHWwogthP3hMrHHpX9fSqeRoiU0cKtve3pCd
+/oXvrdES71OWKpDNnujOWfeuIMIR+0ZqfG3FJ1Ei0pAp4zNYoU5ZCsu7Q6uJx2yhU6cv6lEO5AM
QpkwSDFChIk2Usf5uYWDScHMmFS2DXzc/uisNR0nfPFYc3wiGNW/TXiC9JyuWBRSPDnxAQaJSgcQ
4blZPhuNu+rPaMWXGtEnZavMexx5Th6GSZLyb81TGWXcgJ4I5061wb9ujwdQ8TE4/vctorn5Oxy6
dlDWSELZ67hdeY2e20XXBQ/lJfhpDTspagZ25nTAz3yO1jxlfTgnU/5IdljFf3CSwAOLw8Sexeno
5Dr7g9kLHbUefyi3+8LBiWfg7zqAt4v8h9Fxi0MspfD6lARyBMgpGoh29V7hbFCf1U3n4xnJJntT
3E9EBBZKgAbPnZ5NY4ka/LcRieLZPmHxPkIkT3oDHkTDTPgWdExS7Tc3UtV5ScH0y2YGwV+IWc4v
XGyvgyVHKR/5i7yB0bQn7iSuz8XZGvMEQqz2WpEcGCbT34YvsM3zwMSRN7cFKoT3uSZT8AuJPY3V
iO+jSn/FjwWd7/+thihyhInicyY0ANBGnuE7bnnEEdnETPabCYZTe56znpVUSUc9ahbtytzUYAYV
xfN3LNM+A8OPqXjXxkEic0dEcb/mKrR/glPYXUc/zOaUQf9nFw9aABs/aeFACXY5fI0p9Sk0VDYy
CJaq8I5m83ruP5M3zlGWo1M9gY1+aD+vbh8+PZ0CqwodI36JXPljFZpON8K4w8IclfaF0AUM7nRX
dDEU2lgrU2UAftw2+g3miFdhy3h1KtU2/kX2AD7IEya36FkucOz7cGNg33N3Cw8IulWqEG3/ImEB
Fv17IKfCJaLAjLU//uCKB9oL610WLWYFqxOHZkbjmfdiv0BZcfwQq4bJKokEmvPhSudWxFkhoVwi
FdKuKS8ItYW+KxEm4PEXVXOwwxfGTvpUGDwJXiIjKaqNu93tXlVUUSps30yWZA2/kk4QlG2FWR23
oESXP9DSQXfu7bSNfK7Imlg36M6/xDywLaJ/4PPbqUsVgPpOxedQOVAtVAwM0J2C6q2lw2fabZoj
t1a5wLFkRtryxJrjocnNy86HfRw3H7c+FTPMtTmB8iELBFazSMBuTgWkwZJ+HbKqfAF5I+2PH1ET
TpD74O3icsY4mnuf0s5BQdNEL3moJL7EnUxU0UDDWoKT+FdiE/JPcUF+1gZ8BqyFRUtbmrY8B5g4
Ksvvg9SQAWjI4whxHFcyVn3Wc2qp++U3f2w4xvuCEj2fvfbPsFkA+9tmrKML/sWKn430eXdMdi/N
eX9cFg6N240Ti18DM8rVa5ZMSxq4WfLHnckqwu8sJ6xX4hZ0+gHHiT0sq0RHLcL3wN1ZXHrUROgj
s/Bz25ll2NO9K+y3/ohbELs36sCSRT3DfOoofb2WhNY93cP33M5/y+/4LdaB11nNhhwFZeP/vU2+
f+6NdXKxTskMpVx6LHvMCVXns0nwEndY0uRm0COX59gcmwl+N9zoKevu1jrRoevodJCfz9+chJpC
/WjsivPzzAJoTDWnGLHzkoieR/m+I+zLCPRxvXtBHzc29z0BHpgirVDV4afUG12pQZRjb6r4ZfgN
qnmHPvkDZfTqF0vjhNVCaCyeW1T2UW/+A5KOyP+b56v7pj9K4/408/JzdezNrXl/el0Y7DM+xWP/
QFn2Wz7+MAr9o0dD0kEwe2/bQzLUr4gcGlyX6pIAQP+msIaQEsx2OfztpHG6lrgap9yo2TgfA++N
23XHA/KIp/0stfCzfbCHfnyEAlhhssLckwFyHOOCpp+SmdVB6dt3xFUVZahohB+1T8MimQ5dCeai
OL4m0NgI5EMVNUE5IQiPArv//VtCEm3YVUGNA9Yt6AiswT2tRH8zMnBZly/VSTNt0t9wEjxxd8Ym
6boyYJhtLfXF0y9HqMtYLrjmzMGN+Nmjhlye4EfQThwe44yMO94dK+eC8GmLvdakeMVZLMuH/SO+
8CwfwIeAj1hfcAUtmrP1Z5Bp9JlUC/mY9FWP9heMBdYcxi9Yj3qF/9rfJlzAAKfhw3+dMUDOddtc
GaNii7hpnJ1NDEb7wkpRInH2CEb63Vd/Ko6cxoDgACxlyQhlXdZW1xaThZEGnoGo7uq88OqhT4U2
82odKbxCCboNbmcECarpdlQfO47xDtMJXJu1AX6CQ3rE7KE58o5H1jSqqw8Dyy19JB8PhgxBcVZ2
7Lw3Rzpj/jvEnBev6p4ANkfVSEC8OFbj0ZS63Hqk0V0n7F6F+zpTbuMMPkhCzU19IhLwE1/jcUwh
EKJCgpTzvJiWQCqaEeNbmrXeCa0FnkJkUZVTMn/HCSgBzstDgLfMR+hK4/tecxspIReKFn4hrTLZ
58IE8gJgnrOD1qgjFkT9RO0q27N/N0dOIzdwZtrCyLna/YMdgDc+AZmp7zXRxnUt7IMT2bt9PIYK
H7BN83R7TvpAPgaDmpWQi/ahGcy5k0ZIhH2w+XBi8svC69AB18F8oR1IJJfvOItTAucSImVidfD4
iqfmLRozTFVZoDBZxJ4Dj4Lesp2ZC/X0vpCxSqRCvS7WiHi9W1zFd3wGboE5wVzBI+Nl+vV7I/re
PU8KodI8XYPb6LdVYoO0F8tnpMFi66WwWWS2a+ZF8I333bZlmXof2JLvy/ygDgWCx303Rf51w3Gt
t8OAD0SrvSDVqQ+9bToHyI2eMyGlezlEHoNcVqrzmBLPGIAsorTPQKF27YH1biQDK1qDZNZsMQ9R
7iyGwjWpD3hSRAr5zvm8PRRzc/uY5r/BNqfEOHDBig9pX8xecbeQR1zDquCFlH/P/R0iYEo7SB/r
o8S2RQnjQ7sL8Z7+LPJQC7BlXmB1SzVCw/2Ca54NsOwSv7FghgbI6PeANiaq+ajDUnLuQzFCMZkd
5X5Duntmkyl2UVbFHIoAmEm7Bt8CEu2deG+cAuNiifKlRoF2sraoBglzJp8b49YQID4CGf/jOmsF
psYlz+TMEmpIoVajjsLFmOEnCaYeu/CCUF+aGsiK/X9klNplSMPErhUDUydmb4fQDUAgvo6XU14N
38yZUD7zGAbKTBhfbgSfU54wmYUrKmaLlXMdCVc2vi8vNDhEdxtQZFZm3neebaSxsQInmXeYx6CW
4HkFCebxTzndw2XZXJrkjxsx/N7R0/9N5aCb/qZ1WIe/hTR7obNIxjBozy8SwKnp0FeY3G+i4yFR
6lCH0vi5UebW6EpS0TO6rkQldA/vqK2+SFiZ18CWezFHEgwJMhWBkZ9kdQhOcDYWooHUx0QU38DW
/bJ5ltMs0jeqX5/lKJu1sahvcSQLCbBeNsEdQ/Nu9EB2pxEP+UA0zF026SD+qxhoyxN5chtJXj/m
qGZ3htCccFwGr6MUVyziQXpRHSpwDiacE/flv/nV+uSww41J3If3bzVvfdZDvCHkoIa2raKURxcu
RNseEhMwKcHI+AlB9qb2LXIVJGyI0qE6NfkoBHWLwJAhozRuyacv0tm7oaCDYr0o1Op9l+7Mm0Eg
jPFphl749nHf4SZluhdgi/9PqILiagjvBtJLyugYMxEUHyQ7cmKvpDvh1QcbR3hz/BiMi8m0mOzU
cDupamyDN3aBSwwH+sknLbguDZ/T23vZhXefMCNz6FjC2+RHePqDcZSwj1MjGbmoHP0iREWQkYSp
frnDknv/84M0ZJ3MY3WuwABJXfP4mEirYoY9Q9RMuoguZvI9c1/9+gP2oSsGzPhgi4Ed1t8rA3E1
/8rD+/B7ljeCv3HjIOqVigS7jh9OgxQqRWko1B44Ne2U1YcLQMzpURwgWC2HD8fa6KPbkFnKjMzm
EdKnGVIxlgZ5KKSOoNIu0TJwRUSm/AtYlsxXXK54D0R3Azb9Ipq/x+R9FubUCCCHBTIz3a/3yLKQ
nLEXII/EFZTxIGozh4ttkCFdbKbN9IoEZHLslmTmdH68FKtF/0LJs+C8DXRfpwG53HbNH0B5jMga
2TR3v3GR1nslZoA9/wSyL0flsZ4hFH/N+SaF3v+4qepo6/vu4bT8zprVO1K2vki1QjXptmdq09cs
n4Fk09tN6P7kI9MLGtZFs2GzTfdaAFAc3KNk1Kfk2FFw0yzjDUz/mIeMpIoVceP4iaFyd7KVaMKh
geJnTIA4i2cnhqg0pmhlabEpP1LCWGwx/pyoPicFZxwiXNFugr4hJWH0QuewlHZ53GwKPnxwd9pj
MLhdGpK94hRu44McZDNr/InujoYphzF9DBnr21jnT9TNO+7vZJSk5dDccHxE+zaL/vo7luL3ikt3
oRNDvWZ8BWFFC7GDFLJ9tgOqAXaVPou46lRT7VIurSGXaVCEd/jnET27ynE00wdZ97mbTJ9xHnUI
L0oekc8aJhOpDzA+VUe63+6vO3TyeBxDD8joBRk7uA8I/kExBg1mndfwZhiAtbIFNG/P6VhKKkGV
lMNrFeiGDxUA5wlWXUG7ID6RW09oI7YpMDmUZC6vBp+esg4Axlps03ujBqnLtjnla30JYCv/YVyY
4YdM2ufhZ4nKCDlGfblD7m8AtmsyZ4WfImp65ln0ffmahDi4UzgrJoeuBfVBWXML7/sH9o2UxkDv
FBdUH54ybsh/BK4geRkPe3oMDKv4GISHeIYClX724xaEtsXZ5jbimKg5QnPLsAfXeZLSbBG6Q0CR
oyz6iwdjI0wlGD8Psr/nsr9txtoHe8cBMWRgYM24DSpBPeYWbZbCgtNwf+ABoATJAI12CWimAsC6
5TbSU+Jd+uN00cNWitwlt5h2hxufuFtAOdp2XrGoVkbUzI2jdjS1wX3G0H6Wb8HbANvx+9NQWuDm
9Qem2GcjGeDWa55Jl7vS0bGuAHClA/ptJDiO+gl0Gi5yMf03PqO1TcKxDJCL9PRcMwU4VzMLsInV
FYsMOAfIa3mB51+PUUYicMzsD3/giuTAAjwyGey+jgEOy4AJchZVPiANrv1EeOneE6fY0tXhIiYO
B6MANlNBr7Rjkoi2vTtrEQdanLp9sShnjxUOVndaB+TVjIm5w29UhbZKpuDKAi4/q2Q4zTSoBsCl
2uCNlJ32FgYoPEF9yAUpkTuElUkhMBgwFetty4rzPigAAj237rnlR+SotofbTj1l6/4qv5Q1zsiO
ZNqIsWhvJK9yIE1CqcND7uYm7yEGwlSbMFYQU6NINncKdq8ZI2YGg/8GeXBsNs89YSAs3/Usp74u
5uR70ZaRyUN5AyKjAa20jkNN/nuLgUzClvvcMNJreDAQ7b4nDbkUrdFdw2vOfZZupvpf2VVRY5hs
uL/nME8cC32GbCulWzN0fjo4TqJa1TAuCQrkkzTyG7LB5Mr9HzTB3TixHE7+NXd7cKnwXEZSyKfw
E/nNiP87LFJ1nNm5fd0OE0iuCOTSXAalk0EK2HPh4FkyksaEFoIsg6uzyF8d7Wc3U8ZqNZspo0wY
0CxJzE6GYI1kQd+w2y7JAqAz2lTQsXfJ/JrayvEHRkBI80DbcN2SCtVziPvuN5vGtJX+QD3kp9ef
ebDObfD+S7YlJ+9jf2hb0FlDHPxzy/VTYO76ReD+zezut1jNMRl9DnbJJFsCqw/12Yu2cKdsswDY
BEDbmvXJZxLZX9hLz59B5WfYICW+MtFO1wOXsd0O3co2hnVAbg1QaBmOSe0Z6iE6bIy/ve5yFXZy
qmc48uy6NjnWCTHXl2yqbZXt71KzOJzQoc/FoIMrvzl3cb54TjpPWALh3YfBMgFnATdruDO9n2t6
jWvFWK9jvXTyPgQcdQL/7M1BmI2dscNtZfFYmMJZNrQi4tpHb/g95fSzsCKJKhxI4NAEOcg5YZ4k
ag6kmPGeRcKxc30FvaMa3baPHa4hgrpA8lx74JMiB49OMiOQGyj3rLHCYSTCbU7BQ5+AUo3N9vSV
B99pc5ToX4+Z95s1XNYrMQzAlyNIp19CF8EZMNPGopLGd39Dbsp6VcJ+Zr5fDTP6o8Mb6/XLEz0u
Xpzf4YvyCz4MNTxLkjVonR2JAFPTk5imErTSB6RjXDt8kyn5sfErfIlmQUifUz4LOMk8I0Stiuk+
oaskCgxeo3LNvzleTAjLQ8ftRCrLIGWcgyJ/V0+7dcnsyDVDfpzLRf/S5wyJoM3sH1SgsPJWDCi+
A1wPVbKiDLcZS8PVpxwbV5cX79aS1tgUZ6fpcyoT+deEimrn6rpZ6x4A84VX5arSGfDj2Y80pFlL
28f6TdsMqhMmCwYu8tUWxp7sj/AI99JEnbWOSVzqd6gim8cHwKuHcmjZcpQESUAqQWyMmlCbNOH9
Is/xZAl/Y3NFHLmtxtwAYcJVfVv/vHqXggFGZZSO1L0yeZMnOpB2jEBSnqDEnYUkg97hEz1XVWT8
KbtHhKksPJ3bMVsluxtpWmK+GLfT++bBL3WsLLt5vftO9fH9qMbpSEJlowVESqxqwkJ7e+n0naSj
MspGL4YoHkfi46EUyWOy6sfqvIqCKlJ2pftylABTmdkv7E8Y0UlDLm7eUcVtZM4+4cdGZ8PlnvhT
7qRA99JRFRGlHtROx0M6Wzhwk36AG6mFuyo0KZu00bj0mjHQ+jTfWHQdJdGEsE24qcoYStZY2BQM
VngiUuEPmLY6i8rmX/4MfbgftT70CAIcK5ji6Egz0GuiuOE9HqTLd93ixUWuMlfGPx5HpE/SS3LA
LDQCeiuOxdGYvzA9Txf9sRpcR28s0Mn5o+fAf+XQfsnlHOBrka/5U18IGOIoPNKlmRISjTz64qy+
NgmHRa8b3kf6RJnpC+FD70dO38b9znKILUK3LEQybMTw5GfIAyznbyYUBHoAxRhBGCREvjbjUVHi
zpw3LoUWkpv/4xHgHF/jGclrkJPN4ZvmyHKiv9kfHvhng4r3H4bGjgueBtLysAmHKNh58VwBGJh+
0SDwL8ZjjK7+LOi5//5VHF/gswDFWIcLQf5PjrjDiVZiW7BAzWNj8/aF5gYTQOApXL0RQEiknBDo
2GvBHgeGTMeGoQjESNvasdeo1GC4hInA7UH778nJ+wMxM9tBC0OV3YXJVp/ia4DDx7nH5Aj2AoMz
ShYWLITrmIHR1DHN4iphTAsCJpEfRD6O/SS/C0gqh+fjsMncmOCKGXQxkbPQbIZfCQuKiAjtPGA+
zKxWq4M3lK2+g2s1IkHFeTVuH1itL3I9dFsZ3Wg6SLXA5BtfIAYtIKVN+AKfEEv89R5W5VQiKFw7
S12kYK227Tehsa2/C5atnuRbHs7b15gxq4J/MZig24Xkm4A3rGf3Q40p+MAi2d5lfzIRuZPy2AFZ
EL+SY/tjnow72duQBR1+r/oA8HDWGRa7mKiSP+YRxqqOLNnDJqQzt2rI4nmF5Qg/DIjexhu4d9u0
wlrJGJxYKBk9HzBD1YY3n4LwQfsFm+plv1Pv9h7xLon9AG8mmYMS7nBjymX3T+X7mAKO1z7pQIjg
mHiXfVbIBC9/+TrTD9pQTZdNurz6nUemDV5Qvbj4+8hBmjkFTLjvorrIpBFjpMgAC46X5CuUWmSD
owq8MYuBmCnKw6DG8PvpvZvA/LlXycZMmLz37jW99zG82+T1zNDPpKBU5Ej/bN0j1YvR/gRLFRyG
TFbLLwCD7pI9/8bxnP1UxqTMb34uWwyWfFTN5FvjuqEQ+svEntyOH5X66dFzM8Z1YonCn/xJhsAF
ZxS7gT1RuF8rfJ1y+3HbNuhHWq++zw2k/pDk8Fb7in2EDf8PJ93sL/szey4uu5Qk94dDuteNNYPl
TRhUU9J4INk6shnq2jh9gEi5Rs/+7dlrCBVNCCPMCGjk4qc8ZkiOzQd5XsmxM2xhjFovujhsF0r0
mmiwEsw0aPtxtaqZfDLLxdsE9tWIQhmeNjwHLluRPQmhIP1rJxUF14q987e+f51ix3uFIFAd5PgT
95ZM0hjkPSkzUQf1xVCAfhFDIXg277tPCBqDyz6UyMeAeg4KX/Mna3bx9J6W3ZJXgww+8Yy7b2nr
1mUMAbGMJp+ymggrhpdfmrmrrTABRQPO3KJhyu6aCrNMx4DW0XdoHAv4FGtQP4hyNYRd1HOFMBHr
z+gE8dxbl0R6cTQMMIhrhFClkVXTuDzCvAtjKyNZgB9S2ufYEie0MoOKcgDD0u+AL/6+m4K8m3zE
qygU+QBpdz+fK8Czb0/7h3A3FF2qXRCX8Cbp1tEZDLKDNGQZ2BwSTQKBvfw0Tm83xdEhHgICleNP
ygIRPPBIDcF9e+GnF2bk+Pz7mXIU9z3jwjSneS2ZpMLz6uGdanmWJjhfsulDbXxDpEfMis/lD6cJ
E524y4FD7aLv+7LT9QMijCsKsPRxKR4eDO9qsIUA14DJi/mLr/184xYQ0Vfow6fs3a8ObTZPBkOS
211GDgF0akC7v3aC7KUnoUzYADAXYgpOZJ8UFDxkXKikvwr7A7IDnV/tQm/kTTAmJXWxx0jWdB5X
pw+z8j6EyFcbEekDmAUyImYM0slOYtpYiEFOI235A8RKzYW5ZuE15jGhka6JT3o9zt1t39YMOeHw
9WmEXrRZSXmqhdMRSbnmWKunWeKQ0NKnBnpO2KgaTtXpDX5b2oylf4tCDLE4o5jFHTS3OP+8Tgsq
+lOshbANON8Qz5t8VE7/4WaWXUNw5LpSlw2Lz2spffcSpC7jfSDjTmZwYY3xUFjhpmzLh0/Mlsb4
iuLsIwiaD6+Z1RdG6B/od5jlSVBUmJQxB+pk6NBJ7pJTR2wqlFKIwAWTpusfoD8v2fHxMLTjHuKC
+mEv6BCQwOQdEioFBUkHxA8vVGYCFhUF+d/RdW8Bjgw6SqM1fLpJN8XGASqdPspnt5OEZ+lrD1/+
R8Lp+jGt/uhQOSIOU530/pSNxTDJKTbZROha1QkDRGD0z9byVdJaFAaG1uQJxSvFlA4rOsYxw8JF
K3ksj5+NPLzFt9VtVR/ThTUCpFzlYwD36W2VA+uipZnfJp9JfdEunBJpZewYBpeM9I8lqAinQozL
CffKZs8zc+D2bA4lIKrymO4ZJulzqkuzdJNRMqknScSSWI7VMB3BYekdpMCadWsr5M8Y06OZFbeM
ZbFhgu6/u23EpBTjQVa/Vgya6jPJneg5VadHGkBuv88KYzHGgWeFUPuHi+k4Keb0dKmXuwy4W5H6
meDKBpC2h8LzOvUnGidwIQ2zuI+z2xSzQ6wPr4cPsvO94TwiaEO90kNRwzg6nYlhGFwYkkjO0EQe
w3rO9A87lxGrBzeSuLmGXJJCSWHsPj7XMGoq2m3nf2EdWJt7xlMXPyqIHc8ZA0iekaEZ1BtAJtDD
6wmm8f0ETigDZRA5esULCz2HkKRdh3Djvdwzgsbn/+gDg0VEM3f+JyKh04UsX6SsyAMrt4+9AdcG
BL/CNYEboZXEN6GJ6B8g+d52Gaj99jU2C1s65+E/MazidqBq9ArBbZn6t+k3zvcQGmAJMDYc9Zfl
5gOuKEfqRjpX4NNPvD7TmXDmJb3z3nNMjPQhMWfwJX0kHm+2GzZov/O5QhtplAH010TQM4LyiDph
ikPmhlTjNOfCUYF/3YxU1pd0lrDEMPii/icgx+0W1lElmpd+XHfuMlGyRGMEGo79PbtZVJPvXgg9
OMuoJDMH2JIfxZwcntUfLGP5H1UGvvi9dpikgjbjymYMuuWb23bXLXr0WuzSqQdVGi0TW9qtdgp1
VrOnPRj2QQ/9do7yrgBiwg5grk+k1huKd8eQICcaQhmkXLxtpGdulc17PEKHs999N1KL7+chf0Yl
DHPqthaOYU8HHcGiEsrMk9qn7B9zyPHfF2Or3oZNwnrenG3Kl0he7akXxsmsl7WEkhintjesyh+A
5JdgY13pYACCX8LMlJVR9R3+wMkNygfALNOaNPrpncY3mO9YbdKzIr6S8s0PtjnOL8y8gL+RgRR4
aw2/bLVSoBgRI0zW8UcTWvkQDYKqUpsxcP8I/pxARXtRecKeAW3ec91GNYS4+XvSEiUl07LUmxf9
UR3q2G8xroD5BTYhnTGsONZUJJBld/rwtgD2Zpx3EZPDNYY953JLM/S6wJlnCEwxAKshP1CPrd8H
6B7ccLy/+0I6aAdWdwAxaPufHS/Nc/bQf4HyTRjusP6zL7Kn14fHEh4F6+D2jZIJ4gR0p9dciqEH
Z+v7Eibaxlia8w8RsGCavClpLk8UQXb0eYHv121O+t9vB9kA1/uoh3BLPTGMPCEm4y0E76PoaWhf
NlCL9D8FZgXf0hfFvLe1tihnmG4KGu4+jeHuqY9Qht2hk3Q2y1iqID58XAhjUGvMyhbrYmqXOxBH
gBZTtcklPcG8SvZoKzjj9Ua4vLxDhBDQfpOhDA5P3mM7BTTorUpIaNVEOyOoKEpbHV3/rBPY4dr6
ezYMMn+jYsVc47tCFCWBIU+libR4tYOutmG8szLr2GScEUc1zJU+fxIJUbRfcyoyiOtk2vYfHioX
6PSUVGz3UKLQhjRYeezl3Xsjmryb0+yqbb6GE6JOsgPIPt/ur7RxsyuG3wDnN783Ja5mRCsRE505
MyfqDoIX54z2GH6/ERPkSmYRt8GoDHBKxX3bWvBMMZVJOTRGiQ9hDYEtmY9zJg5/rN471m/95YFK
TJgnobiTGKkqPP19RdfNVneLiZsO7qOWTOyrIDQvKNti3e2Ny5EQxoi4Sa6qj5ieIUUbwDH5ovrX
p+3mvaFZ5VImTf01wbc7EHMxLcQKReitwDCuSMOqxW/DSurdh9i2rMx5eu7NYQPGr/i3kUc3crVv
ww5p5XuGmmVtckmg95rmsSJGr14el34W3GAm5eHrDG3KYxjM6DVl6Rzok1vw803GbbA43LdnTI1R
5nGLBtA/yFS7e2/m8tlcHz2mBftqPpM3mEqMnhEsXMw8e2OusZTYTTYMBk7qUR8VB6oknHHlSUqi
iC6sPkx0JeKNVaP2Qi0Q5WemV9a2orejpLsT9+uRfvRUQlgXYkE4wSfgw0uBr9as0qwd1NP9ubS5
wPrfmbt8oU9TrrhdeoT5QGcPyyWhKZgncyXWZrhpT9+AGG3IWnodiYFvu0mH2tjwKvDJFGYvSSLB
MxTZvpjDeiI9rj1eV1wmPf/lKgAUqY2rNlwjwkTZX0PIggiu+mEzRZfGW42eBOEkfuaVfrKUN8aU
4iI7G7vnVt3zV31fMU0CqyrBqq4bTJ696mjCh5OmCcQrbQdDtTd/xhIzTjLao45BrrZ+hbKP6x66
4cdSP0kXptQeosALPc5NjMH8mgN6edX0M0kCdS7PtCU03O/uu5Om9wMQ8UU6tSdpJwVeNy/97yfg
yoVVWy74VGIyVxec9nSW7a2NvLkijq3sq2537CF47aZDMNlqSq3aPrwn2BUbJ2ex9ZMxwIg0d4p1
MqO+aC+3kTGuI2un/+VrJvHgnZAzt+ze6+JCNf1a64v88AbZnzB+gvL2gvchrUpm/DCpQzNKxdmO
HjFWYOM3WtB6RRGEpqheMd2Uzvc/BfddiEN8cMgmPMnV/SI2oZqnK8FNnNAtSmA+C0r1dvvE2YhV
nIGbtRDe+q2n+lecczMGG/1AeEmbqw92iJfXNqEWhVEA2sOg6IBECQYH87sF+Qb/IpK/kC7bf9xC
3ibKT53JMffu1U7YOCmpaLtOQsisha8LSyaDNvYewSrRZu8LlAnmEZ4OZ/y7Nk+Q1MYlvPHyyP0U
mF5yyqaPQ3XIl9h5xr09bPf7gcIPoHmrXsx9N5caJz33d58jxVm3eTJPleFTX4efqMNHgQ9O/JNl
tJyooxZ1Un/HLmXZRPBu+hSl1EKNreVOqbqp4dxPT8JGr1MVBZGEVbbzQxkEhRi/2SdjVEXa/4gx
UkPZ8jSJmJwxeWUvlShwu8UavFhc6+BaxX3TKYG+ceou3DtCon15erAZYwmii1kYuJg2b7jC2Fzo
VphTg1YxlAqNEA0wp/TSkwnuK/y+95oXe2v4XlFpZn4K7+0xaSbXBabeg5pzBgrDsJlQCMgE14ns
U6Y6iH9Rs1CmIiyJQOGuoTRAFcyoMV08hCfTjpx0xySZtHFeLiAUqZ4ls0spFP7ULzdZiRhBGiCy
WQRbgokm2vz7tBs+0D8Lvgo6kYDr9Rkx8XCQ/ItDxxTRxRQb2kUV3KFtCE5LN1S3VKV4Y8H49xQX
N/ilGDu/+fuD2g97ZqcU1ev4G8pBEuOddREUpjIgx95r0eHJvBIOS/BkGCr5xVwI9RVoEdcTJhiu
RYTFDTYrMk1cnSmXqShucGZeyNH7tsgYIfF0eltaeOZHwmBNiPubIEEllnhEGeJ/mLOkPZxqYg2t
Y8Z6ksfnflDYptsI2B5VPv87oB42yKZnDXXY3oIWgWl99IqfGIr9Nj+ceYnmjlBJk134irPZY3Ib
vrnS7s5xPUud6yDHh9hyigUAlld6ROf6xeQbZcNeoB3L+EZKlLC6Qy6JYYGMdZa0+aKmeUONZHYr
PFelwYpxIvYu7h86KbTzDeEPVN90DOJd4OyAgwhGLcIDAOIH9A/eDL1LgYcogxnhGjDkChmeP1ET
PSJOnL8V9BiJzwRip4/hLy4Bwk3jOmRkyKOFKf+SRpgfBSPyrk5Lq2Xho5ZAW8zZpXtsfHrEp1GN
8LqKn65FGwVg48CI5TX7yI0tbBvQUHE0KHJdlPOMXPFt4w3QS/FaYFX2ci8PcaYQnc+Ldy8s+oRt
guA88OHTBaVQuCucBB5xf44pAIQ1duk1wmx2Iuc5LydQQOjGuM9/y/vic8yx4JjT35rz5vj2UCVI
QgTVHb8w9tp1+Q4h3lPVspSpy99EmVMp5sfHiFz5jQzResMpIKqymtLks8EasJXMkTl6HqU9EAgJ
YfkFBoOxLxhVIZ1EQgFn4E4ct9Ak7OrV8/xewc/IvR+wNYgeC12CcPk5yyNljfJXOhDIRO2H/tzn
njcXv12+6RBPmhtUNudsD81aP1KQQ+QWY+a9Pmq4acApUMnjbT6tvWZqwtwApYCEZ6Iw/JPAE7A9
AASooRoLFWZDs8VlF8Eem7HOKiGxjj96vHTwAsg6QaLjzXxOfIn3wX98lQUK3G7JcPrLZh6x58/r
DX/GPVLSvtTd10DeaXN90Zs8Z0VMR96fWvsmLDeAB+mefZklh69+ouz8i+DqwuecPnx51p/ciaJu
Vs9ps+5w5rxoJ+CBPiycxlag8HHdGAzNBRvHuHl5iRoY9NFmK0GZcnd4H99zt8j42D9YOChhx6og
NEYyI7Dbor/78QHPpBgYUHHLBbQpCka8c4HcDSF2qyJzfJ+0Y1qNYf1gHVOw8VfWZLQHj+X7YB05
y3S8P1KobqMjrY45/B6ycXYoF8/VdXLbcl/vJMUT3n9H6cywNB998lFWrakukGo0qQec+Ghc+lUy
OZGay1Qt6ZAG790XUpGUGF6bnzYVWljj8hmxL0AJeYgyvlrCGJZ85rcUSwx5r/80JVAa6KgV0wF9
wmQQMJR2m70aG4EPRlfQ1AQk5Za3FRcOvRj6LVHtGmHBYKEbalnwykFxXVA24DNgXMwfSjL9xIty
iFz91IrITDFkT1IGeUUA1WVzDyiC/6U0qAtpnE9KzwqMEyK5uDg8D/wEliFrQKskJIh2+Zhq68fi
x+S6YL0m4wIqNQw1eUKz5iJzDn8BfNS5yZJ5R47+H0nntaUoFoXhJ2ItQVC4JYOIEUPdsIyAGBAD
4NPPd3qme6q7q4wI5+z97z/g7hn2xn0GNE67JsXUrWBnkmUGI/e3VT0sUAUpgtLHz8IW4rsKCvIL
rsvhBl7s6jIFZHztYAX3oTO2MGYHYz7loFqSacrHxvKDcN57nnkllD9f9nkNkhlOJc5zVjAcQXIs
wTyEEhog9ycnFi7zmLE6kn8dMwE5oieYoeZaAiciv1UdBpfT3vTra+t6okWfGBuOydcbEtWre589
BORIi5qTNgKY9T9jThTkHqN0BhWjmoK4SxtERJgloOiozyWjIsTQIFEi9bOdDbYoQq4TPcAzAyqr
duj0pJfPCyIQEbC/nfvP0cAtUZlPmG6TIU+4cYv3PM6r2c3VX77G9fx2yMWkRTTauTHcqh/kRVbX
ev1iAro3rlevZbVqtpz/qY13A2Q3Hatm6wePBgFv18zqKtS6qMXHYUj3EQ1CfJ8DOZZnmSD5WlVn
YtlBwahQKPSdi+K/76GmBIbiy++pqiyuQGgXdHrpvtyiTsxhf6k0wdmuE/J00RPa96TFbn9O+9mi
F4174IAJ5AMmLcMhWZiCJXJHr/51K+ZlKTGoVh8GLaBz5m1rpsNYojOcH7/Iw0Swc86ZMJj6AR0k
84dUDPt+pMnC4lg+3pammvzu7fvLy2wY1qvb8mH/ThA1vvAXCa6BmfRvdvmC+gezBn/AzeOM3hoL
DMZOApkBX0H6DUJBZC6QL1ccTOrebrCqj6znyq5kKeFqhRRejEq/4dPcZgABvFcwXwYsMRHMOwbG
JESCoGtLQzbLc26Yxfp+KNblGmUI9mdnAHCdlfFrZxzh5MY6v8cilnlV+bG+GE7+MU2LiWTg4+s2
ut8/DfbMRj/rBgEVTK09AqySAM7Xop/UJ7CNdtvN+otMfJ93hebCOH4BdSRkV28Xw5o1glMksrua
VzlDX5nv3ylmMNZ9KFCNJ3RpaBYRGMyDalVkA1u3r0UkAPpQ+sn592V2wWeq+wxis4k65lHtp6/O
pFFHYJI6u8FuVDGRJf0FeDyDcCs5Wu3LekI6JiRAQXSPmCNf4FGGt869gCex3nSb4WvfYMvGtZh5
hqdPGHFmuLUw7aLneEc3Zrb0D+r8slMn0gzPz6FTjwpoDcBtH7rHzhZRqvPu46Ro/CGHeDA6Sslt
jFCjcI7k2KjBY50L3W5MuC0nax9fmv51893L2lhDvvaXy3RNyolY0I+pcPbwGmUgFmN92ejQMuyb
//l7zX/RkyUo316OwJafeFwd20jadDEGA/TFXIokBJXxNeijH8B0+tzfVMH4hqjvX6A36yXlpqiP
4XrP5IMxST0sPKFj/k+8bZC21JM7aXSaWzqw9MkMJ0o6eLtsPDcLlP4FUQ6aL/AtF+8eWReSkdJB
zM27GjDV1zA6sB74jmdBRxN2+MzVpPEGu8HThDGqJE8e7G09iMEi5aagGGz+7hnJ0jHAcrVlR9j2
+bhX0AZ5y6QsTLE2wijEq2l+vxOAJkYVR4aDhDpBuoIpzmjbF8bLXAoXKJXb54x8FNEVe4xVQJaY
knFziSYTzAweP5fy2+IqkZ5Ol/u8xuIvmzGiwBNg+jnlE3b42x/DAVpI8C9Y0uIvPbPkFDIr/75n
hvBypcSYpUMfhpDEiJ3CnaDlM+dKg+vNrpqrG2mmu7A6KxGwIZV+h5oZWg1YqubcFLsfVgNXjR5U
ls7deSC3J0SNCvgWvoCfKCXLAB6QCiWQ1FnrBfiEDQhTx02DCS5uVFDI5GlO+XRMRx8K4i3Cl42q
mxq4f2m/JOatNFlvCGgV5UQiJ2QzwGDIYABWNrQ3Lek7SjRg2LPrEJViAnn87jo3C9QFJdTudlSj
dC8SN0EfkUdstNXA5wpHTY9GPblNfok+6ghY/f79ktfxOX0tKq+O++A8QRv/xsDBBDbgp+U0Nlh9
+I6lsA7zESu3346N6cW7oebu8506rGaVxwQ9fC4Hbnn4TOSkW5ZbySNYNUaIH0EA61uvqLdRJNTq
Qm8lrSSrO7JcsMvVOz0GF2SNwe/BEHKoZnFb3ndB0S2Q8FMxI8zELN0qSSnjw0p6aOdw5xrT9sUM
dDmBoOSgSOpBCef0W4C0tLrLaZ1BHkx+wf3YUjnBcdhcN32KFohP0Oam0OumTUKtR4n5SnpjzKDc
HDlB4ePXNa9G8uw66qbt/DeTVr+5Noal1h2oT89E2BLUSqYUuKNkK77ufr3BqFm84zrs5xZpyE67
y2gCEA4AmjI/6QTxVWHSwJCbWetYnbBlQXi4r77nTHNwKr6+3ILDzKk+hxYCpYQFs+PiqMyGaTzu
SLQQ3B82xO4NiXInCG4wdsXIWdwO9gLZNpwMKZyViHmaTvgYcxiQMEppqnMzTwbragaRovpj4n8V
Sc/FpitAUwQXIYYUAABy/1m9PlfBe85tvjA0E5KhGRbx0KjeGJ/TjdPxQhEA6kPkA9gEe+BvOGDa
ZcHYuMhBhRrj5VbymGnHMyBi+is5vGzq8wtklnaVLipHYYs7fuctxBvgIh6WMT8uzf8YmfKO99Up
JgTACoSB4Dk2wA6eXmNTZtQiCnwynP4k0yZiEcEf7FOD2GHWZMZ6uFDgoM+iO/tMs+0r0KavUbNX
19mhOfZ3t+ltqfv35IZqAroRa8DIuNgqqk50uX9MAKnxWVzgMoz6IKmbdD3gVL/AVSUVq2KhN18A
48iARglUmWL5qCZt6asb+Sf+fEZS6hSwWw7v83doKxvItJEO6sIkBE8A2HksM5QY7f/GC52DVxun
pb2mBIGo83YIJsIhobXoHFgwflZrfWw5bFzN+1CmANDv3g84h0bqeMIsfz0wvYgA5cFEGOffovX6
4669j9tab268jW5BtPa4HWQNHrJxiyDip1/rsBb3vpoH8Rj8PgzMKcxosw0FqVWd1A7v0xaPKZ50
iweSyTsJdP6JDQRETGGhHW0HJnUAf5N58IqM5m281ay4NsOEMNeYUJSfE76tXaK7C85Qc0FgCu2j
WxC84p9zc7bg2z7mziVgxqKEvHcxE4h58UL1E8VMdt/4XyRLHO7ikECA2gqTixnukphQgS1Pwz/4
HXJTcZOd4xConvLs/BHz/OSy9C2yjmPoE268zaxdvGVn4VCvv86/fydWgvk3t/vnNSGCCLY77igc
wHkAES4tDrYnLPK322S3oxf59z7OvGoSNGbnBbbqwm1/JgWL88w/Elvrf0xcvCHZnc/CvfoMVJMR
BSOiLa9WeL57fCPsuAdidgHE/H9ohOGnCEJmXG5XkBEdYmQW3Atuov9/0AAHjLvhJJ7zqAnIohUT
lsOYhaMWWv8O1M1NFhVvKQkhwJBN0MPaPIzPHKQF0QJkKPDW8Emydn1nm/sEZSfPAOKZE/Kmt1uP
09sCMuRdc0Q6UrbDbd/aUd1YHO4OvmWUmoYXKy4xAa2z1U1+1tjxlvNBN734++/g8Tkli5AN1+Kj
5J2ElaX6PDOfHk8s3soAE3s2YMKayNt+BDhWqf5TcS6luAwVXzqz2uU/EyZd1Tm/IrjBGcH8pufl
T68vO4je74X7gpXNZg4yBR1ZDQaoT3DQ3MDmZelkMewjcqS7QYldwxS2C0wHuOK3KQ4KMrp5J6Nd
eYuKVMWf7hrmUJ25K9KMQfyDNdqfPrRJDj/wAzPLKRSL0PVa+E/6zcUdNk7RiB24Lm3ozAOCueHU
7/X5D3ABAjC6WLA+mF/Y3yBAwROGdfLa2h8aekWQBksoSsx5ke3m4y8kNCQY1jX+nt/OI3Ooq+Hm
Pu3BBLSbfxR/DPuXVLqUIXsIASAYDw8sLsS1YkLzLW0+O2EwJy/RPoVV3zZGGp8hbRxDtod17zEq
QWrGzJwcDl0on3DfQKN/cUtSnwQcIuRIt/Z/B8bpT7a6cvXTvFJaFbxRrNqpQNihGbbiONITj8Ge
2srOR/JJ6RqoaMSFz0H7dXN8bEcaDku7T3zZ0ugI/YRQHSJGL+YDyFVChCPc7kE/cb9CZQTiRlXH
oB6OegAGXflklGXoOBV7+Arwobrr/lOKX6QNCWO+Ds/Hs7KDxQXX6bok0+5rpSugPJgIw71GWZtQ
8rVrYDLGQo/Z3S2x6+zINMvdIWRWX6LzMMzoN6NBuePtjlMrWkHAyQU2SQuUc1Dcgfox1kxqljSC
LPEFZIbABp4jcQhbsEaYY2iVeO4DPCjoUv/bQnXnX5Cee4nK2BobCQah/zd7kIqgILxpAXi8lYT7
CLyVPtYIF/vztH/UnO8wGt5GL9kd8Jux8MNWsNoFCYOhMowukuDd87G1MpGkbxK3kHYNQzzZWglb
CfdGBgsGEMhmfkhMhHhfUp3+BvLadwj9yx9mDg6ADPgh6XxgctIQPm0xLwHiuSGCsqrj3daYOVbY
9YKjgIozboXmhEE/sqeA4vlyoA5vMWWhUgUfdGk5sQlIYYOBt845RC6wnCHm1740BLCzixa+y+Dh
cqJUizcTkgeGVrAnWmGpNmSnh1BP1N2RoSVyJkQEM6QMXg9mT4dLDyNyGkgcbCkIKcV4i5wSuQ+G
90C2V9qcrqCz9yduckF+caUUyY/3Ed/3+xJPYoFKddieIAFYcbUwBwXJ5cE4tfGrLEk4oyBGv/LC
b8Xhlf9Sm5MGVd8daYvsMLTnjG4QBq2xwrBeY/WEW/+JLuRFvCIF4O4fFEOf8lPIfaMaIHL8u5Em
aHHGveCLkQAUUej2LVYDuAL+a0HvZ4FOGqaKQOHEcqCdoGkIvQwhAH/fcU5EXGs1C+qteiBYzENK
Ggm7FYwxRMVfna7MHi+TN6ZnTDcyIBeroXLB7w7NkpmuP3imqcI/7R0XW1WyRFkWIrq6D1zKMp6r
minr+4yVTDUwJrAlrENKq9951IBva8jQs4q+1wNQyfs6YnGUSq8Pnbpn5xUTSUulGiAbJyZjkLqB
BEXMPkEngI769icyJFHOKbqPwOsVqaD6NktcQ0idtIZh3M6V76jB0R5WNUu5ScQl5+TTUm9W8/Zz
wmWzUQ0Ab+xvNeKsQH9sr1SOV8C7x30CXfrOecfkoRd84FAvP0rklVHe2Aov3VxPKZz585C6ZNhM
D4cphteHgf01JZH2W3iaM51CKAaxkizx62bNS/6Ynt6+5MxBkRgXCG/vzDxl2IoHSzPQGdbD1fLm
MMWFjtaW/fnpREA3kw98lbhpmYg7IoXlrg/rhF3av1tC1XT4wYjuwiFiPZsxZpsbcS/oTSjM+jNt
DAPNSqe3sTLt005VfxSy4CrLPiSIE1pt9Ac2G3zIzk02pgnERxBJD9o5+zbFTCjKG6v3r5IStcB5
YVGJ1FbHZv9vw4X7zi+2X7H5Vxb7byJ+Rn6AqLFE0UCBULqUW2cxtbMYFtmNTwly5ibUK7O7JyQU
TBPrvwEnDWsuHzMd4u1m5QMhiAFLkf6cPLa+3mVeInzKyadsvGp0WeUIQzRQfhQCaAZ1YBh0cUx1
UDSO9QD/cSzEzfnh9DY59nw+HE3sUJwTH8JpPvUOU9TPTHjoeEzuYs3nhnVSObLc7N9hH+QkRjSY
blR3W0HR9rHnZDqyVgwN+8uCCnUdEwmqth4GT8tUpoZ5vQLFmBTsJIVFnX8jgjFWucpJMN9Lqlk/
3QtVVx+3yZtxuIvFjUGJBELQH37NqiNdLhtnopW329pRbl5GMqdK7HKQkYYcdNrkB2hbCsHd7c7i
42nv8VWdcvMM4x/IguyJrOkQF4j+fC6MdP5uQxmrZGZFnnIdvy92x1OnI7WbpxCGMeYLuQQ1dOhD
qKn+lVoH38zc1zAR+ghAAGkDncqb90zbU47qRANuOb2mX9bEgfcGoyIMddqvRjpuU+SVppP0F9NV
AnJoaD8v0S23e72poYQCzcg8LYTqDzRMecJXwxNlCgQEiCoo90hCVTxJcxVXye333em/3GdwMZtI
Ov8M67mlhTaWkIJhRguW0Mvv0Mwgk7ojFjAvDLguHq/rTYHhXnF81Oxso8HKP9+2zSKz0b3wplsP
mzEmCgjoMCE1/GvmfgfuG/7+w8twNcQf+WX/MlQ+FdMPEAB5NlWQAo1hMHHFG442R0lL2cqajyPR
uMJPmOEGwD6kxyQbV/9szdgAWOIRfn/XhjMI2GIgRHGXdp0lvb5ZYKHGrtN3rpy7fCb/xkZKktIT
yXAlhyP56aGwQqUFnarBjwjeFhZkt5mENt7/QtJ/WRr29bwm6iwMRyvrexzsnn/lDJ4opxTGxIv2
iMR+wRAJui3rgI7hOls9ZcprzN4JXeGBQqf1BLEUbQtbFKZxWA+MmNqhEYcdyuBPmr8+yEO1UYl3
Jum/ZEtJ0gja5bcHN1owLzXMmoFavh6MxeGhYjq0VGC1dKcPYW/GyigmYH7qZyt/V4bqKelcKsfD
JipAkcGQF+2cqnMAgVO2K7b4u3vvB59T1ZszwXotGpT1jz+l2l9vyW9w0iSeNMm7A7zYyw+V0Mbg
Kz1raw0eDBbxMp+1x3oK8NdHRnv1MaYu5wLAVDH1ZvT4z6i2r4v8cABHJPNvzdOHzhDZkOr13BY2
Zxek/vUW9Phs4ObxmOCzQ/emWT9sa8cg00O8VugbtLG0Rdo6W8wYgds+rWbFsliIptIRzSdLHtk/
C59Zkb9geaUzEv+JaE86Sf7r2WEkuka+L7okkutEA8TfozikbYx1kfS0FaF1/JX+ka8xzTBdIh2w
syUB2dnyj5iIKJiuTvyvVeZGkROJ/jj6OtHb4UfiTqRDbdXD8B01ZcRipuksA+Qg3w5K9NjeQ2P1
/pMRoKHAbdwL1zTrlxJeldkQZms97t+dzGBGYLV/w9UjNd9UInfn8wnv8+HKAuxJzZ2EwTJYJUsn
QxI2J9BBRgzALBp2ix1KUw963vKxqbGXYjD/M8ttb/mG6RE9E0amPc26Um7+4XJwGjRUE3bFiINw
ytZSdkOofvDR8a9lVAwxctLPbFhvEQQSSxrrC/2A8kldfhJgWqlwjYfNEK9ILhOwNuIvB0PhLYW3
EVMquPPRDWLey/2dwcIeyBuAtxAnwR/6k73XprVedkpwBzYygm7MJTFS5wQVeqCSXODg4dThk8Gf
Co2Ck3UC9wZ7s3SZeanfhlkiApApbQnCyUZlTNUK0bc69uBN4Wc/sG7hA7vh0hKNkZCQQHDsbtSE
/hWIJ8C8F1FPLrjeWM926npwGclK0lbh++GX9BkvCkrTuAf9p5fXHnDz+JUj8mC+nENcuS77hy6m
blYSGWtUVG9jft+LHYj3K9aYUKN0TYWeYHCG+4SR/H3TMeH8eM38Na+Ob5VFxSRp/DkwZdjBY5Xt
FzBQZyNwDKD9l8+ONaB4YcnIrBpeJZMxXPMak70RgP9t2M+7pfZJjnMMqGq1z/VkpU8WHbo9lBdY
iQicDXiP0dercFrELb3gh/3Zss+gcCMzWIQWA8kF+6U+LblZkn+ELg8gZxDiYffZXmmiTvDAUJHC
H3nYDRU2xvdiQtLC4KAWFfKIL3Oz1GrpbKDOUiHB4mSIWGPSxswsF3EDTOUfFEtU4VAznzMDtjFS
PUGzatyh9wxukQEfv5hqAGgFvEjNY845x2WFmzBUg9Sj2AaOI7j3VczKLQSEX/iUEKtpjloX2y8Z
LgwG0j9fZk1XQ0ouDAWeH4HHAcfjUE9VCtYwxBR/oWyLE5ndI23bm/enuA3urptBchfUXOYQzKaM
FmWRm9298hr2hsIxkK7rygeyg7KOZCk9u3kfL0uOtnnnOTBvhC+Lv01n01ei4eVQzm7+ZQssXS05
Cp9xukpXLJOVKljv7RFy+2XDPX4ZpwqCdFIMrPyIicny48iki4zgDMSXCX4wFN1xvh1uuBrZtzvQ
B09RPN638bawgsvm8Ctp4mTQYvsJxgzVHuuFzJYL7/p1mn2zr/sjwTPEro/hlgvo0VC9lZY8Fu4T
Q/xaxsCfPe5AEjNNgO4Dslx9xhBFt7omGpJdwBVtChKizHsxWxctETRSelPOH/sZy0t21zlZttFe
9snOOTEqYjj18h5zkHvkV+0vfpd/MB4aItc78OXhd/37jv53H4AyvB6ModZAKblvbhfrNSSW3RyC
XX3M7dD+uwItpQyaIIssrMS2fNse+2hgL16vchCsDpA5CMMvbYEFCcpvkgIZVSUQ8G/Z+J9j+Kin
xx/slguRH98JMguapuyOukqYFLCZpQ/rCWlGTbjWkPf86DNPSlLp0BDt3tcBDlE452VLugWMQ6En
flctvdwTMjEnWosp2cOmFuKqwh0k0NF13yK6xNdGmVwRRfe2tT+cw8NlEcttec/EkIFYHShEHDPG
Q/mh4j96Cy/YvL6ty4FcmBQSrMFgj5sg3MAczBW8Ks42+2UuyYG2/gW7Ge5exDCREGAKZtTVZqUP
ax2/F0u4xGBaCvPvF0BNOso2jFaMGh8zHPnc6wKWNMAJBkbyur+/L6CghV+oj19fyHomxezp/aB8
6cDEsr/phboHf2pezPESCocHHaasSFJ+7IwJ2EO5Q3YG+9q5BAZW5HyWwqv9SqKCcLTAdy25b4AQ
/HZSrNspBm1MgHDtJOivFrTXdTrXMb4bS5B1Hs5tLQfa8rG+4BfFsGYNzxhFDSqEetwboTIwtuVE
ml5O2aJZlwsV7F9d9yr7R6tN402XDKUAKPvvGvr3sSB9/CYP34h0Qm9ndEKMHPm1ElGv9tE/W/6C
4gCQlaKBdssnP5Pzjb5JsumbaKfADRzVxa6dvItmJLm4bFhS9PQv42FgBOl8GFzGyMCZsAZ58kQP
3g8YNoe124tHD18O5EmavML+8UWqq9CC52ON7epC4AxuYaRi6ixItfWl7hZWDOZwaSyJXI/yZS9k
SbYLXHxUEovu7nvxXcjLdvH6YzFleCo+NcRXdKYXgZzkQAR0pvRTHAgC11GFIqaOJbHTs2rzjx4p
KnvQKTARfuMLtr+yICxeqKaqydB9ERhTLaE+L/GGmhfxG691+7Zrzu0GfiRsh4m2uEfp2H44+hwz
r+S1x/ELu94947bB/LZuMTrcvuAGxcPlAAfKD9J68hJqXEqEr95OPmrHmopuqS3L/XN9+cMCBAXH
6Xrq7VFb0LuDQS2UvbGl7vugNBs/J/no4j/dK2THj5+Pf4shPckij4xl/9ih+ltz7ePMI+MGqP8p
c5naIDPfgGx3i6/Y/UCbYFmRmHMk+p+2+Rri8r8sCQjCjm0wh8S34fuwLiDQ/pswflaw48a46XVw
lPC8Mi8wuqjRKf6bE6W+DGmSFK6PShsrdCufB1UGDSN+1Wn42V2naCAOA2wIwUGJtz4r4+/2B3Me
2bkjkQ2fouyHzh/9pg8f40Ebq7XDNdrgulZZykzHbFGbiMx1gNVVN5Pca0Jajn2ZsJ9CxtFtaMid
hN7D5GNFtpzMW3POnxBQFfBE25hL/BLUS4FdzFvya0FGHPENeHKY1Lc40/l87khNljUpTKdGeI7J
jIJAK8nyInveTUlYybd9OISaXx8fiAlEIBp8xNjY3ObI4sjL+cPtlTIQ0yJ6DfNpUDjqq6EvLzlN
pxeURNiIz/UQcgyocAME7qpnPbxOG/ySixEM+Rl9CvTccvSd1lvk+JiWYDGIIxZRSKxbdNHzdqlg
xTNYdUkxoinwOVPH1Sh1pZ3wxUBR1eFMDJj8tV/oUGsnQwrPTvhxq6F5wsnFPgHiuJJzf0MwZFlL
MQpibUx+o4dV380Peh0U5CzypQi1AP4EtWxWGXUNRZffxQYXNXRaPuoiHOB9OLoeCh6etA8TzPRQ
jD6xQqzQZXoPvqQN4/GIqvVmw7v3wEdUnDB0TryFxBiV6QNjY0BtbCUq6y6mxTZwmbJ4GGZKCbl8
bT/b0npTN9D5Q8vZDufpsUe0F/oGGFTjG3PA1P9s+Vl37B3plmoGAFSu3hcZHPxLZBBwpS5Wg1XY
wCIKoMc6AE4E9PnvK0Dv4PSYtQtYhX2SN4Snn0hexhbaAuWwNwxbWOVBT9wHuwK+ZEk1garnqQ4p
yGMwsOSJICWbFckjgTpOjhreYOGdHepnpgEVEpbh1PMuxqr/Zk0ozHh4QRb/EPshyASpecAkyac6
8erW1AZCtJ4OvAKwYCnvmA9jlNU6cDIm2VI5/FCDzXoBR595T2jMnpj00ER8V/m8mD6Dp/vCpP6x
LKedfQW5xO7/yENk23KbbbWzsnmvGnqxnitsYYyZOrnsmLks1EnqNtPnZjBRgh9N6GXUQGu4+MX2
kpmvYwd7Zq5EzGwYlxNVMG2iesXYNuojM+259/jif/jOJf7wr6sIM8DWK5tedpgB5xYt17Kev5Yq
zCgqeeZp5+8OGJWHK49I+jf6pt5JIT4HQQXZLWYo9cSbyJhl4IXZ9LsaYP5fLjEUWEqzKs75e7V6
RiXmAsvLDroX8DJnQhENx6mPKcviPmpnWXSje1h2x9tGas1eMIh6kyKqzgUltbAlasN81/cqp501
Ltr78YuvQndVBlkwWAzH2B3R2Qn0sj++12LK5gIEwUGTXBryx0Zju4hU4pu6yRB+YhvC7RjTweGW
AOhLqYO+4jwcS+PGhQDYWmsmzwOSmMmAV801rv2UQtz/EekTffILUWRgWXOLZFS/qr3+xVn0NlO3
9unpQIBkLP+p2ubYxifMmjBl+lo1UK5gkYwkqxwL5HcOhEgK5D8YEfGnAxKL0zXrI80ZjRvQSbsX
u9wfzQakoGLW7i9i6WbPg4FPusD+A8OPmTx+Y3TzJdlRqgMqw5ksrJWEr22BVVI9fdKp4TAMQZQR
UeHD6opF+PcYPtbYMHHIGxmYMVGg7QsKMLDvyc3TAyN+j/QpLTpQs2C/Z8l8GIN1DtGP3P2hw3DC
0sZl0LhoZZ3a+bhPu3PLgLUpkDxYJQjrejD9Cbye3Fxc3bw6bD3ZASLO/YaTB0uKoB92cOLIiYAG
UARlII1f9n2lgkRrszL4Wnmsec+osYchPCQdv6rWuc4Vl7Z/KrIz8H9avgK4F6aEO8nA7VsNOHC2
HYYMn9wXQR0YgUDjMca/2c/DHxHXQma6ALhGzLgN2cjTw2T/9Bn/fMO6cZnSOA6IWSCqFbiOrUqz
CgA5QF8UnFR3/9ZbvgqvfQNX1p61v65x0aAbJI/Re8bP8DV+7zPUWXKAeCS6TnWPpD5sSulFXSpP
V/9HGhZGOiUKQOyNp++oiDtPcdCeh0TbIhChqfZJWodPPOT2/xwnyzkBdbGCSO51VgD5DulYwnd0
z4iCREPwqtnXbubf6S8oRkQBjYi7EgaiuClXWCCms9sKwktUCx9Grx1B92fp+8Iduq9wVB/nK6yZ
/sg8grSkTI04jao9DEktxxNbxCXJa8hrgIY/9lzOQapuOg7GVrnJvEyFMMaE+oXVN107qTAw6imR
KuQOWPAcL4nsfGPdrz0CoDydaavsYnjrMMCxmQChvvkiWySing17uNZG1STDfb5x8A/9ToTs5T5V
aPRDhcAlrHqH1DluY4GdjYld+Wd+WnOwjUib6vNmXUEZU9b+Y9E+zQ+QHZcFe2NlGxC6kIzgfIUK
afre5sgH2PoxCseBnF19ls6eMcNE5NXUjEgMLohATQMWFLweYWo+wyd5kq1FRUZVahtIvl/C5e1O
CwV/n/KmGeFNp7Zwme2K9v/q6WmktLgsqkD4Q1AxF4O8isIbpznoKphTwJtHzUPnxywOSioqEnqk
KebHoMd8IzMIG8CY0kYVfYVC1Yyu5IYh96euID/0O8oHfv0d9eqo1OMLxIh//uevu4MRIIlOgF8a
mW+QU2GT5dsN7ynS3GrUQ0VBkff2yYxToAxi4NYwEhmVc1zQT/mBT1WH/QvzcymRkgrt4O6UIiPK
6thOdFv50Yc7OUb6qOHhcfEjXvH5rdjw/5mgS9CWW5vcqGFtIwogK6gnvEcs7eqi535iGgJcj2jx
Erw7Fzv2LwxaOSpS59FZTW314mKdokatmTqLllQC56NW0Z13F7aNX+L+bD/XHSYzuEFBqcQ2SWT1
oc8rzv2jfKiYqZ5fO8Qfl6OxAbkS3PsTLqdGG31xSk9t4rUAwx/JEIo1kThINoC1WWpZSRu6SbIe
EfLPfpoFYyunqlDQEtXrag1edEqPw33DmQksPKo/JgZ2f7BJG5EHkB+4SKhKQZfbddc4NMlixUgj
aQz5aUUWEyU+bI5Vt3r8y79gNkt0GrULygRo72h2ACLwZCNBB+3g0H6U/kf20pvXPab1JcLuo7gE
jzLsUidXnbcM9cO8i5OJubro3/n9oHPjcCCxg3TeM2xsPzlMgx7+rRwmp3+3fi1Dd+G6iFvik3xF
JjwDqwfKhacFUBAYBSImIjwRv+FYRqotg14VO0WHD6RFSEa4whZaGh+JCptFtgR8UTm9ftC2Xs1r
AEsD33yJl/Sklot6yBz4mJpR5uJAvr3MMobKrCQ0TRwthseCgvOAyCJewYDScX1Jqlk++22vm2Ld
g11fmnZDc9sKZ80cwq+OKACPFFw0zOFK9+mqsdPQwS3+TaqZemx/pAE9l9fMVCNhRnRUcrOZPIDU
9pw9vIPhMTtDjzgj5ycs63cQ3iyo6eWJQKYQp1IS5BbCi955cG7OkNrfhuAi4J3ZVNansm7IWrDj
hC7PXLoQSfEcGQZedHG3HtHzcISxrIRTLJtthr+MCZKVcyUwePlaVxa6w7VhObUgOtDJ0bPxXPkR
wj2bGEtIZ0I5ASkDBeP07Ql2romjDc/6YjIq6m/xUN+PyaVvoVm6E3XVWAPcHANswryLyNcLUAA2
oQIO/XDI17ILt5hoU83mheYPN929caKVcXTH3QV4j/bmt0GFa2oLaVSkVrmWjyUI1rZY97ew9JP+
VEghnyNkKxhPQ3EAEE2UWNnrayO8/A32739+mOAXr5KJOZEkFq6dg/iCxQf+HvA7EXc15o2dlNET
8rG1AXpIWByOnjld1mgI8NDsr54wlhvEtzU3awBkp6xOgCeXhHPwDUjwR+JuKjuP1P4MwvQd97++
/HD7svup8DK1C9Z66G+/uZrayvr9mXwM9/VPI8HIktkTeCXj7OvfbcJML7n/3WfqqJq9TxXAgq+4
XfSYfgII9qtyWgbC+LBe6Zvn9DPVR+/Zd9ytc5y6e/D0pxnqw+Pl+IrvU4IzD9pBWtAp/zPO49Bi
z7PpzswPBLoIR/4RQ705sCT9ED1LEyyIMErvB2osb+Vpg39eO3mucoRQZzDzD90zrhef8IWxA/QV
aXKb11hC/EiBNYf7WtDGEXn1wUf22ZjVPB5M3+sy+QrXmMeYvhPT7N9SFBAk9qJZL2ZIm2dZ2EfO
j496mC9SsOPBFo/eEaJldavNm20jWrSa4qjdf3BM+QadU0UGYIkaIrL3+sBn16k0KWMcsAZs8aD+
y3ckHV67LzmU7+gHf74NNP5ezC/ongpITcwAx2gXKDg0J6NSzDyvmXYTed7bplPqKXlPBw9U+Znp
Kx2vnho6/r/Lr4QzdmDn6c4YPGPFiIVBrEcvVw8Kmudb1Av05WApGKeV30zVZf+H0ON1gMBRnXOu
lwV/p5jpJh1fX9ssgdWa5Of+3wMLErjt2qw7XMEJ5qSaUGePaK6LU72/4KJjOO/9YJudyhP5sXSn
23YvxWXS8oPCe48yAEY1gLLBSuXhW8t14F9HygQy7bnavYggWCmb60pd0HHUNKdTbc4Mt943X4fN
J1Vxp8L314KAxLjmCup5lE75ekg5+gK+VVxmjLT0ADW3PyZJvLgLMibGK4CaUE02OQ6aH+RJkJqi
ZlqtqTUfIs6UzoBABPXYbJ8bek5lw/7F50TKQcLxuDJcPRaR7HkQy25UzehPALZITGSRWT6m6Rqm
hIPHVHyJocZAkXnmdgV3KnX4eu0mKusXLGeAdrQtmLMgWWPToQKg88zIbBq1hUvYIZssIX64p1Sh
WopBHGY48Pv+98PhqbD46QP9glFbQryLpQ7l3d9epIqzTFvgmSTIi2h6JDqmu8RMfUkEOdHeKPDq
gN7eQghu0rMg0W6Jtf/y/4DE63TcMS36j6gz205V2cLwEzkGgore0jci9hpuHHYRsQVFxKc/3zR7
n71cSUxUmqKomjXn38SoZRcPG25ppVvcR1ADTzU4ATNSMT4gJ08+7+8/oSkTS4Ur5w7bqHSqT9ox
ChLJYf1Yd4N8nu0kvxDW+yqpxsVQAcIvxFiSKzqI7wCZoiMEKciKL1WsbogPYS4k6RDrHkAB4Fwo
Xm4+RNHH0TOExKGNwfRxp8Fao9G45ER6mRBznozVu5PYoX1d33irvBt8F1kHOLckdIfqD4tBwH5N
75hwlUEJ5Ptiku8bm2rw3AHzoj7zQgJI7EWJ9W7zqKSWjFLBskkRB7Ur9kke80dJmCk+u+uyNZKC
y7o3+VIRuIFdFnhXHwCfilg4fmh1UrECDc60fj6GXZwHDYg9pL8eA25J2J3FFOtX9fcxcLBdCY7E
jvCGsmU5eMXpsp5ly/sPEW1r3gAkqxkEivynxYS9myPcUEyozWloFQK5INe5Pi0e4XUGKgUgdhl3
wWkYTeYRwYMxrR8p9G8I5l/79wnxQZl5gMOwENusbILquGBUBsscNslYN38640d4W6T7x4ZkNmlU
tJpR5GyTTCUDiYr9Pk2qlfUkbLRqkCksSmdZoHqE8iDyZV7aIGbz0xDR0GzPtHXfX+UHH+hswMG1
Fh+KmPsHyaip2s/C4DOT7D3K3YBg48ei19eHxBedzDwQ4lD36ZqNaWfcFiyMUezzGAugTXt4RpEZ
8ZB9a0DE8AjB5UsFhlwwTr+0JtdtQ2imjk8LQqhHgHYQ+oGoXkSEluTzuE7tzdlRyWTV3PpoxB/M
ky5yWs/h+Qc7Fsp3zBFcRcZY/l/29azFoCJiZ09W0QjfQ6yHtN39Za0DgFV8fRHl4nkf8KN0AwK2
GQMSnYI+d53cIvrdac+kwWS+Ev9zBinmIOCK95dAKG9BuoXg/cM9SqbzOkGpBAPE1k8LH3sEUinb
0W+R9ci26ozb6D6FboyIM2HOFNymaPOft73wEYk1AKXsR1JFvU13z+IXDprmfdxscIJnehgXzKGA
QPB76oRtEuOr5uj5Ger3qHA640Zf1gSz5rD5QyOq43oM4MDHoAUTiREMaQTMZrlLcSk8jMDGHJG0
QTLHPkZNTB4P9Lk9MyjzIhQfJofMzMid2pUmWUot6c3UKYXXGt826sY4mA0BGJrJG83ggSjqHYL0
bl9D4AEjdXK8OUoGJytgSGc1wbIWMOzHy49eo+2xeG73Rb/gSaEDCAyrP64T6xVqLt+lRTn6AoVZ
PLAqQcDjlCCaHXbiCxPBUJ+35591c56zNkX3iixsLWXyjEyjTfYIg0dmMxzdVsNiUyz22QabqOQI
TYekTy3UHh3uGJKQUWGTKdNn79oihkDkrgjrn0rS8rB8zD2pDyCmt2ZIOpdxi9nnSYUkJVREDJP0
LdM4U3IbcxMCTARXFPuW2SmIwNpq465CsmRDSIF8DdqzBMeLE/JvKAsN1Nq8YxVODQTtrqqHTd4L
5cUOiWwToC+gXvXkNWNWrJ13/8wSH4PwMryTJcC1Bs065hCvt2FUat2cs6V5xceh7lwy1P+2ewaD
UxXVy8OKUq+hUibdgezoAYHg2nZEeIux8QSoZ8t9R4gKjvVGlRQaPfof2gZIMKCpm6QhEHO7gVaj
Tk2xwXguD78U11GZYO3CxIERIwlnjnxUTs/jAnmxYvQaaRCRBli5TlGKNjFp6R/nn0knuW97lAQz
InzJu5s9xAhIUM4pLh7WRIiNyWnOoo8I/LXEB5hn8yslyWyaqMFjDo9c5idqlbRccPaPg3R6GsBw
B4wBgxu6MsgY1pQsEIgematJxIB8ZnX9u0qey/uSnWpxPW4PWd71LwuWA5A/YPb5pwVCB4MsOsYI
YE1vmyw6o0nFWDXsDhDq9LCzt9vD1L3CRlPH1LuoVlYIVCOszwrusWhRukGiY3Ldy1ogUsOG3/Ow
QdSHKoJgYjm3GlD3QbCqN/yuIcwq0CdFv1iil0QDeHpc36HYPy0a9UWZfnNZKJssOVhcdSL/71Iy
R7wNmB51G8JUWoIEHRyln5vX9pkCAOylSbmADPUdViuRl2n8kOA5bFFMho743j8mGf61t4m6QIB5
hh0vpCwdOah0VIye49eg9vV5OWmFMOSGrRA9e5DG3GU9ccqLHovHQtWp1QLROG2au1vY/DltWOEx
n1QbFf7S4jNbbeCt/bwGqQcx7fDzXudTkP/OfcwjeM6o/o1gdFSLfPJkn+WEWYTZ7blnZdLaXN9G
E3u6RJG/sXg6oc2BuTVcyeOSFdUB9iqx/tu8JhpuEAkCSKr9nJ1n6lhj5qRgQlGIUgkZnvVq0Pj5
VP7FenNbxcAeWS3DXU9AXevUUPeNQGXyXMJGu01uOJesKV9ffnriSlKh1edyWk+W3OVCjTAbMpku
YwY75gHYb4jEEPg0UHe9ujDEWRC3J4qZ4SY7K1i092zl920h8YteVz1ogLcnv1EiwEEqsGK1aKz2
7FaCsLsMxm+fKeEIt8R495x6xoqEtDXKDGST8Z9+s+M2Bd/CRj/BavfPjhJRS6tmrxCBDUoAL/Pk
MwHaB/fpFSHBddfvYvn1mFHH3DPHJMVEmYmywdun4vxT+C8/dd4Qo6vhZ6AQj4OH+mbWCbI5PybG
1r47x3sAiNr0MX4MMiBg5GanB7LmdZS7eNogawMuG+EdUDEcguqv+vqAJckQ5guDRnIcFZNyVkw0
j1IV6VFMt9nzsDM/chya1Vk3p/XsFXfMlx/3QvBCGAKJpkY5UubVWpk3lulQX+aoAubjfNwLS5pC
0KDMukzB6QRgpYzpSCTKEP9pQisQZBcYJcb5hvdhDq7QRKUIcIc7jW7QpHw63TmY9WEZIYQZXkYo
0WJ+Rjk4JItCcQ+080AWNJL+omoZoKdmQU1OKCUCJNGsbNnuPyd3dOlukbZBumLWzWzMs3Okf27k
zjkujpGCPXWLSEgU5IUX5eyOZFOMEc09Jk+b3KD7NJbEfsDJGLrJyqFqjCpy2yBxuBq9zmbKWhX2
96wTaLh8naKjdwxQ10DZC35MOlGHB9Zl1Is1yuAoqmJgw81DVIK45jfCUfYkpMuxFiLDwvEwMVz2
4MuuBGHIw+P0cLfvNBSSKxZkD5CtnZcHh+L9wZZBCBzdiiyf3QHQiWoFcs6GtnjyfoqFh1N4qd37
3XrMgKGkAbEOEQ870Bc6vpsYkwfsEPFCwgVCdCIjRGyokr5xKTJZnDc3IPcQ/6Mwq0TZT2P5AE67
O417S2CTKHUoZtxjLZNECfJPikkpJnqBlokkP57w957hxLJGinMjbhibZBNtIlZN10RWPZT3X5Zu
LG/GEkW42l7KoihydCMi7WdG0ZKXZVnVM5aoytm8lkQ8kw/y0ShCiMwubfl0iYzRavRx0mlU2bwl
+W4jsq4+m2cr7IKFp2FFFyOxlmyexFLR70Dlp9zKtnjp40SWbF0eimlZFk4A7MOJYyfiETuO4//7
3Z/eIoTa96ydQkCNJ9VJJ8d8BlixirIJmVj3gzbYrIpUVAJG2dNsTm9JEYs3KNcZ/A33DooT6wfk
OQqJkjkDANX6zYbFFBhisUMxFqQNJbBbgEuA0esKG+04S7eo3bwWuJAkhKLaIF0UHvJ2lMnBI5ez
/BoT1dU78E4XeqaU5I2uRPwN69JG5Z6S15HUEARd5gQUYkZdLwvP47dNkTNoB7fhdQDKIyyn6bgx
giUHgZqF3CzzbtZqUU1S74UHevu3VJHz93tAPK8uDP0GDDgCMyIBZGoIAGyilmyuxiAim6M7o0D+
pQbhJR4qbxyIEQghYIRAxpzYlQ7e2tU/jIgUic8DisFgTLTgRB3tOmjR9Z2ELlfNK4ZklHD6BE7h
Y0z0zZ/IMucmohVvwhLSOMA41T0aTRQIu0yBqM3g+Gd3oPV+/HtrrKzsCzQyBN6xhyJjqlNTX8Fu
10C11EiGkQ9o98JtcwwTHUvhWb2TWq0I8pJ+dro1oxjiVsAywQmQjUuIVSsx9mgBDuJOA2kxvaAP
igTW/oR2jQ4p0WyNYPYNEFX7QU6Yuk/XP0SfwWOrITI4IPvCmkJfKLPGBvAbZROQdQ9Zjp9rUYa9
KsPDGPwkiXVoBuSRmn5xxCLIzhSneFgwpG5PJ2/6kIweXpWbZEHPlN5q84nMFp6VlZEF14H+uwqP
y+bNZCqePZmdG+b9hiiCSTacUKQDj+yXhIJO6alc3H7qfo+01deTnrSQuryv6/79Y2gM3gnxCNES
UeeBQIa/bZtLVsefKbMH645y39s0i4SgZK+ECBhuoEssWLbCsQTKgPQncJu7XRC4YymrD1/UwfAg
CgFq4qA5YJ3JJEyOlLCpO0Ai1LtDEkX5NjzLwbZ9CJ0xHLh1tpvGGzKdNm5jAPcgjJvid4Z+39uS
KU+SKsw5HsbY3Mc6ASZXDU8zEip8yePa//spYkRNRFEaod7vmrLMxbMEfKP4fmQRcuwz/A156FZn
LE6HqILyGkqzAKpJfbo9D1uCJRkypNzoO0bHlQwQI7jBks2keJiZxwW0TgwmVzY85TPqfQen9sQI
BTsM84rmw2wWFMAPiHwNkYm7m09X6EO0PPRh1AEAXLIdYzarjV1pjMLdfB6y8GI/LTT6SjpXaTNi
xTpabU18uVFsc5GOxN3kZtdu7Wroimk7zc8JNlMX3JsnWLkSl5KDcwTSVGN+lN0dojNlQQrCJcNd
0/J3V/FOzsl5wn/G5iquYuK5MwVPMgQ/OFUgEoCV02/6MeHa3lJLkxSVoW7f4P8HOVmS74LuTuY5
DUl7vPeQjns/pDLyRRGlSWOIVQuBn0cBdEZpRNkUEcHealyMmrNrQLbkAx2fYQOVS4K3CcYJoy45
7vO+zdKWvN2QD91n+aaY8RubRVdpkPbRCBbt1N60ldTjR/BuEveh9XZak9Lm/yo5zYtld1ZYq3Hu
pAGCOCPWNLMPsHaEkZnPn311VM6pQh9Fs3rejBlEyDOBWyMI1OJLeFo0uDS/kix+oOCJYtz4Oa2S
1zCl5M6wM2+HWDtuSFpcGO8fLpW4AzRfm9H7OmEljDDaHwxI9y6IwFXj7vy9q7HYfu9Y3TVRbiTZ
+S1Pd8zp1SrdMnnGRCMo05auhqOl5tV7tlBGGvFQ5jxmCANarDsMgZ0+uCNikESs6KX3v5mIO3NU
rZlH9PDCHlHAtFVCUoSWHZRdKdND/LY2D1KaJDEsMRxGRtASfUUKEwjfaN+3ykc+/SYJT17lewu1
UciiYI5OAsyDlpoRixF9kWK8kFgkNgOnBp7d1B3WrDxSE5MSpjJ8EEVg1zuAIkP6w39PZWuHUFKo
8v4O78OnnSnvbKFKxW/EnbwmR0W8wwOtYSby5QclW8QgrcaE1afc4Ne+1HYeNhfy7aDej0lpiWqs
zOUSajB1oENZ20gMizWF/FE3MqIDeYO8LIOFSBLKTfWwP440DpZU7BEggrdyH+uDJxhgkcgUa2Y5
bvHqvKD23tpjIyEoFdLRBMiv+GLfAlBet4Dpm8a/eNTIrTLRwzYP+V0+KaqJbyth6S8BFKFR26G8
OcUPgi8NPVWC/j46Kf5pTGbhNkD6zowU+/uYY+hx8MC6ICp68LByRMj4Pe3M5Ro2OReOjWIY53yj
apMNL4ML46KcEj1bfryt41i+A60Y1zZm1MnBS+SA5LA6fFXoYcmm0CVEuTR5+ons4ot/3rQQxIO6
beAA7FRRNSNYx+wU43m+/Ol4PBz2f+D24FpjEMhas1mGiBDuPWfvjG3Nc9A22yZDXxDcDRuyD4Qd
1Mh5fIL2qIN4hj7Skbl2BYUjGhKiDiEyHQBWfIQwEN9ou6KXcZgCeeQxhPeIbv7+5L6N/ZCXfhRs
egdY4awZV2ekKb9DaW1dIXUi7wfQhoTf/zf8t2+c0oz9Fh0WoKTj6dSPN8wx3E0HgxMaoyRlI5Ta
8ObzJWl9CNjGcUAfFHCoxKISAsOvhsQNjNIjzhWc5uYCCIY7mAerAjeXVF3TK4VZLvAkLQQ8/DpB
e0beeiH6ntKi1MUmfA5zCCIIooi/2wgGAttPSNQlci9hfYOKGZhNoK5/j9a89X1LasYP+U9oYMqB
u+5+uxgOz0Z/+LB+FgQeyW0pWs2yBPy41OVBmLVFCuE9bk0bc9WHM+yrPrLtto5AKzxI2LwX1EIx
2+AZaROEWpHltU7A0h8oc7OyZaHF+T0QP2hyq8sX52dVkYiPVi7LL6exwH2XV0tRpWLphgePbIZh
A91BsDwX2KknF489lsGvkFjiSc1NB00r61USQ/6+44MgFUIwGC6++3JdgAtQvgL1y9ebE0ZDFQ1T
WdrJT3nzATLyG5QaITqPVX+PmV/b3kJiXmy3pUP0w2UH6GAupMfCB/Z+8eeC7Evv5LdJMEMCBaJZ
LwJrJ28TFZaFfAioHh98WC0YtbIfgMhnR4D/KBsYMn5pXOScBQ/sJyOhCM8g8zfUkEhwRSw13jxm
q/k9dRtUC29IVhaPQPLmDjkMnIDeQ+r5p3WxK9/QmorpZU0lCLg17EuA+4/fctxYXBK0A2pCYIzU
4ePoFFlJK6OjvWUuy4ggINVjGV/bvTxCNpXSLBqKe7Am4E4gGv62EVBDcKski2jct5RpYyq5KO+T
GgSiq5D1z9wScFnTJihbgTXPZuC8WY8BARcbOHRvUVNvWOjMHB0g+hlKC6bmz/U+sQrsEQ+TV7M1
+Csg/MVSeKwaLGwF+YQIiwQ8R6r6wo2GqELchcGaaOnKlwRapDSHtTtHCn8GNNqXPx03LJDNXUXC
h5hKGATEjXYbe+onlCfGGQSmFnwDuQSuCie2htv8wQwNZ+qHB6XAlcAOeffQI/GHqjJfYN2hatsn
54IfOOJOKCp/YOTczcndpBccrUmDKAjDMZe6AuIlsmzKh+iTdbDuki8cDM3n+LD97Et0bPfEyRlb
y2z5LuDBo3OlZCKJRyIslt9E4c9Q/K9PE5J+6AEeJwfngMc2kBRzJ4nMld0hCE5nwOcFsZsvVvbZ
7Vm/BwfoQ3CkrbCh5ezQ1CAiZSnmdU087kmMXmkFwllytF7DK4Osf/lN/YzwOfMpE5JeBo0BiYuh
i57ICk8WcCa1xjb1/KZ7IgiOMSDAvwg2SZFaNWCdX2XQppyDyXojXNWWFuMp8HP7bN5PVu13W8uA
OGiTy7wzogY2/kBAmcGf0HZkvcE45MhvoiCjjNPUQ8txdfOfyaz3Ng/L8xt9e6+JPiL8KUDRFLtg
pVF5TNoof1ZOjT4fQqCENbtnzxzcnh7CqS+3ievfy6VskN9/coQCahA0WXCYIMNoLKiVg+1kYIs7
2xR4fEsEYjrkiU5BG/NLblI4HLlF8bjJvADGOBeBOL53egaqB4hJ3XhPz80ejpDVsMfpns0z0DWw
80Ox5IZBCeaTUxng6QV2Y9Zcf1B+JafzsOB9NmsshEKl5xP2PnGEg7YP37uJWnfX/EETUeEUWDBQ
li6cHuF+YSDRBu8TCBL433ypxBdW76CtmmaXWwy7sco5J/imbV5zzkSFDjp+nRCjJiNrXjatcU63
ZhBxckgMDbwUCwCVNzS0sQDQJsdf6JX9TyyLEpYNdBnukDxMI6BTmApze3P5hhDKJGM+pq+5v5Uh
qyBuLLmthJuT0QNxdMLjsDtAygSk9KHlI8fzRpBmRvo2xblIylWMW4wZCko1cLspQoJvbcew3FZt
t0nZqGOuqP9SlQO9OCnjdosbhWTua/CeTbS9Sl5kB9aJpkTGTWUFwXqXKhRJ2lrYqidk10YgIwoI
b0ACJg/gCfCoETjjInxLRxSQjv3HUhupzMZEniMAAKvtdd3dkpdQCBJvRme7Inikyk1s/Mu1IElS
osKNvBiIB3pR21hka56oW672kWV412w1rQN4NmoNbUjRlp6cf2EvQiJQ/e4EUMIVvx9S9EHTxbCu
GXS2x11zftsdWM5NP1G1S3U04B4ThgUVpQDrsOWU6fDI9PkZtlOq95j05tUEONs4DfFuIws3odyw
YXVUUkdAtXb/ngEKuwf1tIyfI7CSuG62FgDJnmSEukbKHEj6Etu5EHUn5zn4tC2S+oxhE1iFutnA
aQcc/HV8Gupu5WBnOOy55LzHtwX36EMXKBMrc+5vwATwpwgBGV+T1QLu8u1Hn592pf8YHpbVpKbY
jYUQZZMYEvTkzZTbpJyGAbEULp77c8S4dm8ZFfVGStUkj11WZvWUHNLHtLvL1EO7Mbq6LC+fbo4a
LmMmYuppQC80Zay+bJiXAFPhPUbJv5OsZodfKtCnDaX/+9NKAZ8ghQvXdAc4cIX6IzjAHfKMzPJM
/XBfSYkPUXo4gIgkn5RZbTi5374Ilus9Y8hg+sCO82Kx9iN+ZIGg2poD0406EUAhkMov8k1FX59Q
TkAhk8MyWQ0ypxlduI6VAd/R44F8hwf5cVQZlhmaXih+oSzNQ88KlyQOoyWJQ8uRb8n3pzyL+P1i
8NNaMlFH5BYtaxmGVjiSVKO1s0YWsxOMt9H3eSi/z3lB/o94WKigWeyW/zvPIz9p8hixZ2/HbuUf
wSlvY0Mh9y9AGC+MwpsRs0ZyusyysJbcOZlRahm+pEU5BI5TjocE6PeJtbwY37+FHJu1nFuW/OcQ
kXXf8Z3n85CsKLvj/d+f/OCXv398mDfKc/k4m3fYNJsnucpu+ManJP1K8lXa49sOsl8+J7/Qavx0
aEF5kc/LU0s2Ihla8sDL5dVnE6RopTHnnNAytIjH8TnglOWgRlY451BDqzS6Ni03Lw1CEGsXhmu6
Zm/6WJShPlwNumNqZ8F1BvjPUS3wHTYMx4iYJiRKCFR8Yj7Lu1WNjqRmUESnBgDcz2ajIHtAoyJ6
rVv6MIvaPz1ff7tIIPeGvSFYDdnk1QSNDGtOEfNUbgBuUIX7EcTePUoxmW5xy5H+yUzqDsbsbuAh
iVmBzRpJEB3MGq0QG1MyMHeSRWRg3GuQO/fgHiALYjdZvtyDBjRt3X30P6YwYRpwZyo4BZX1ZCEl
fAZ0ENYnRwU/jgyE450IXG7OO3q5F1AK7kNUJlUGoNovfYycHMViPOAerayHBeAD34Gu9UR7hNi7
MVhRl3qh2OOSIKUkVzPzFe4M/bE43AGIJJ7CDB2yLHfkGg0tH8gMKxFKi4Ql3ODYUzQsCJuuZuyY
Hzi5F/xmIPa2YnUJpc6MWY2gGVV+Pqz7QF7J2pq1dfMRZ7Tf9guhRhxgjbdd4s6swNK4gMDT3Nbk
4w6B+1Imf1fE5E8KasjNmWfaqOGmHvVSr/ZvtMEpfs6O3+AuDapFd1BvlAUmLKPrCCHEvtkzO0bB
4dH1MxoJ+yTk9ZDSZAWzftBCavgYXvoc0LRLPI+UD6caVbHS1+ba/DFMQ6SfnuDEIUaR+p4LlA/K
PGkFPJNLLlDbzBf5RjD+Dfe6JuQoftVlRvGIOAxv6jsgte0VYCEGuH7rB/k3xMekKEVZfyGkFUn1
32Ydv4XcVQsl5W5qPabFmqXsFsyb33LwVTUVhrQWc0nlNfxDfCV12R42JEU5UCDk4Ti97aUgOPUJ
yZHOrDkBnQfCGqAQb2e2uboq5WUUsRBJIfiFjkBvFGXLYZc05MVquGVfERHv6xg+Cp2mOb8Oqv5h
eOc4inkDkktpqdtOXGNIfel/wGOgGTyg4oDzHGqb3XgVF/NOnM3v67yvjzpxu6bZO77gay4BTvVo
YR5ZjLYmWvIZCdYR+aoZojLBMWGRJHaHq5/uVB1mm+tC/VF+NKCe57B03hBiWKSiO9nFsBDX+Jk2
PhAEnEPdpBLmaYOVhcyedQI1eOHvBRmmyXkOLQdhunfAnF58POokl/5q0p0c+sLdeqG0DLOrPToi
i6v2lRDtXk+zlfCx6Q1z/HvhyVYhoIO3cWbUyMDsKGACXgLZ578K0Xqb/0K81mJsuKAni7v000n7
N+8GFBZGsaOMmpNLmJMeZl6Cl8KKJTxx3TNU0ZzVgOAJwagU2Ix5JSGGLXpC6f8SX931yyydmt6M
SK8NHcTPJ6dlG0IKNAznHN1nRAwTZuJRSpX9jOcG7iSjFzMfGI+YAMRLw9egipGGBbsF/Q3gtVeB
ImbgucFFB3jAXE3CR+DxyrjFQEkGPzpOsAI1iXGCI/ymptt2wYaQPbhi/3SExwWAE2nvN0L6jYUS
UaEShmJznIE+GkFqm6wmSLN1oK3pCdFmoLvkWi18MEgnoJ8VKzH3boBr8e+BcWF+B3qKX7v1HNf+
aZj3i1+k+wjWCkIyRCOijthPdCYZfn+mFpBrJl00alKuyv3Tz31wHpNkQncWJorz2Tftpo3UgKmy
xCTJnGC0ezK6m/esGBHfaLNPdB1A4LyfwxsuGk7QINnr36xHqE/rTT19RizlKH0QRDUgpXVMU4fH
SgEDCIYMNZ/1Zw4D0nnPCzLhECGwyZ3q7psb6iXl0WUr0aaA0InixCq4tWBxwxrXB5wS4aPHWvPI
7Nwa9Pr5gsz23/9eC4di/IhMQODg66jExmlwZr/EZVT/oo6Twxq7jinSEHq2UKm8gXazDiV0HhT5
AirEgAN0klQkygeNsdhXtu1ewELVpg8g9Yo+0Po9v485kxPsDvFqDRRGCPS+dzQLwaoGeR/QFjVG
stLsl3zcvoyJ/bR5Z7KAekU6H48SuPmoIK0MtDfwwGzh/QEp3H6uETnRSR0fHJZtFxTXyLkenDej
Hrg3QBWsunCawVyRNodABaAgabzNGnnnLkbBxgpK0xl5bwepYnVJsyKDDZ//pAgGtKdYOXdxx8I3
sXqMgUK1UvMNHS+1LzjAKhH/T8+xiFh0TW372R7xsUDhtGdcEXIhDOqBynGRzWoOObDKXK1zINxX
HIcRlnBuRZinTg8hzzdBaUVN+mkxSFCHSY0XpKmuc4Asgi3KF6uvH8M7qqgwZw4GDhZVYT4Y71Qk
lsCDG+yy20GN0YFPDkULqFRrByFPQeXzLmo4qPw8C1ft9jWGqNJqq/blPFS4oa7I2sNRO3as9GC1
0WZfoe9hN1g9oCpBav/pKE+nnbovXL9vdhO84cHBvqxk1n5YCu1LzbAO1WOUXLqhYh+acc1LsJjn
JdYLaVSc+3zvfEwxjr7a12mW0gQX53Nh4VtbUKC6v9QIkPWnvstigcVwzz918XoCPIM6JwQq9CbA
CDOd6RglncijdS9mUeFw00P+47xAbuiRz1fPjabN2dwHT7/i1M8ogFBQOeZNu/scY7WFZXOPq3dT
oN2EjVV0/JowK9SOnkHWw4InUElmdf0TjplkMNRRrgJFDEp6BoedT1sf/6aOtHzKtupOuFotPmiJ
t8DW5tPPLW6dJ/mz38U2VY6nszypo1QZsrFbPu980EyMOrehok6VfFvk0yvAvDscWI77ED3zSLyb
0Y1en6im3nu10UOe6bOKFMINLHUh+OQU6rsrxCfHJdIN93knW6j3eRcoGYPGh1lQIUGg4ajRm3y6
s/rilpi3zrOWWeJbDwRpyVHV1BZrWOZYg5oonsIs+7RsvJ7REm2514N7LcCpuVCoGpMGA8VF3J3P
DZh7rLthHjV+sj2yDkgp3OWWyHoG5D0VZjeHjHBXaSB9QIJHW0Kjv1PKR4Bn/RgDOWCQfopQO/o0
5HjYS6/rgj7n11bXPMG5yEkd/kLj+fSB6gDSaYoBW28C+m3IlRhgKJeZF2x79A0lbKx3IpBsgNzq
Mdi/9hLbJ7yLAF7if6fH92H6Q3d5Tilu9NsLFQMawYGvYOdysiidIKPKkFjBLb0E54kePkYUMCMt
1ret4DDQvFUAUmtEVRg6Rz5DuajaA1qRojtaKIvCuWMDKjH3YU73woOuD2ZljCbcjBLTBCYmw9jm
BCSLympyCHD5LfdciCHDwOxCUeZKNbI1pp7q6t4LYGIENjGE/gdLD7hxe4OMBzqSdmNbOFkC1s/J
UARpUSG7ATrPse3VNxReLeSsPCgmFv43Q6ir0SHRIUAMHgzTW86EXg12FaYh5lq/4BfyMaJFrbf1
6tg5KavKQ4OukSHMa5Vti6G0BFwyvL7c9OBm6GYhc9i1O7B0NUslduqZChPZ+taMU8r8hGbwtR16
VQP2ANAGEAd4hzEGMsDBzgN1vMDHofM2c3SWc/sA3A6AKMHRCrM5p4nos4BtHydbbVufDYoIb6Cf
WBjASp5r2Hq9kKsCDOLw/axYhepgaoSiLEdK8k9KZ1IBaVBCJF4ReTDnFUvNEgMwsvLo16DBdAeg
BUSLsgGO9S6mnpQtEVyxHaFSfD9IP/grdKJk0DJarygjqqORRVhFVDQyYFtnR+oMqpQcLqC9xHrj
StHqg05KiWITnqEMRFBG60kLzd3UgpjY26q/GqJTv4KyISglGU/ehhwuUm1U0Y5mPuc8tSUEJ5HH
4EX+c4/gCZXueKr+cqOkU4Qua94K/Yn/reCy1tFFsGCENuIDqtCrEcpsRICIYaDeoEJaPo6bVBGP
AyVYiaZSCyWS1kifUEbG5ZqRE28JwmAy0lBLL4TpFjSrnma+J509ZLoWtcMcg6y0sJWoJAX6dfVI
oMrDpGdm7wwPd0QzMYC0UcAgoc58cE5eUrKsglIKmKa4/XW42YDfgsw7jDEVX3KaQiplkS0F0A6D
O7Usuig1CHBbMd5SctBIX825GTHdkisreKuuWwGxYjTG30Rs+N4EvaWtBIA4/NIGeFD0rz4bvs0F
sEWSEiDvt854oBUSAPrfWhk0axoGvNPytn7MK5v6o5RxO+4Verca4F9JtpD6LSpdpGLgavn3fkpJ
brCsTVZoghsG8XNanwV3V/OEhuIdiMh0R9WvFHNRCxsVlOSgT7nX/nGNRhBTOAMUCfBzH7I0xoRB
bgtMg1RB0wf5crMF0KGR7xT1OlRqDJSAqQEvQ6krk7hYvqjTSpGPSg6VUko6oNlS00HCCQWaMfKz
lJn2FIJ8w/F9x0nN2ImjJAGKhoYLJUK5OXCeo+Fka+AeAlkitC6SbW+5D7BKFh1iBSwNCAJ5jbkc
HqptqO8JtoRUSygaIfJMQG9RAhPPdkiOSB3l4FAUoIBiTH49z7O4FIR97E66JKn+JWmTviBeehOy
QZKMYRhi8el+HCB2juVsEgB6HdOJE46z5rKr5sp9kwfrBG9J28jVXNKpAdpha0tbMIo5ZGSoIfCL
zgEv6fckzXimc1lEfKq0IxBV7EYAOc9+AgwweU4RCPUEshNHzmZDtbllRh8rQY0cvOinvwqk0qzY
ccMAm5ALiktBGcAAfEfFdUAHBMFBL5SNVnZ09R9zxeQ4evHH0dBGPDaENHWH8gWurwAwvqWXvPiN
hBFWvB23g5QAOWAX3SROi8b467tEbMbTkWbnfXQzqecKVhDGCROb/JV+zu0a19D3DwNBCABN5XEl
14ESwkhgP3LSvfjq8+m3U5sHRmgXPS5unKv/4Q/YHLXZzsdZdkcqR/EmG9h1aT8qHGybQwHsWJsc
1GktXDDpysdBNpURRyBM9/69/3YiLuYfdKkyuYO/CMioIZ0qkaPmOsn5pVMBAgkwSI7y4yDrgsUR
OFWAULJdgQ5d+2wh/wa3JCWX0TKRm/yLyFxKBxVFGhcWWnSc4wODxCJ+RvydpDS9ixtPQBaEJuSR
4A+3mqQTZfegP/8efzhNgGjcw1e5AHKIdAJJDKGGABxUnjncTXI/ObGQ44BZfiGk2Bm70snu/Rq9
F6TtmUVv5fooSU2KXlS2qENxw/D1tFYRXBGKYFICkzu44O+SrIX1wk9J3EoUXzJMSVswEIASgRmC
eZ3kp1bc5dh1f8epP3SJRrr0DQLlFpwtdGIHfxgPuJ2UCRH0ASciKBWqOBwJRTgW0PBxEe4RKTK5
VRGtZ4sqCBYeNnEc3hN/r4DcHbXhzEqk8IdlITXD/uW9yKbY6NVxZOTKvkW9HucpW1uBbO2ggoJ8
ri2VeMSy+SI/hCmnWLv+QVukGQXyQzBBK1FQ5SFtIWcsr7BA+r4ubJ0V2RaWCJZYnpz4DD1kK/2T
VpKWokto5O6kdeWsQB+zF9SZAZMwFdCjy2/LSjvKOf+1b8Wxyif4K53kYf+1hLTFkzmFFgdmpLBt
gdczPfEbMzat8PbFWFSwMK+JtPRD/gpIR17jPUNpqb8W/3D8KF8BHCAUBXvDmfB+AlYvqdmsDFdy
GSl280CAEwcQsf1okK79e1DI4gCbuF8L+kAgDAAZUAA8sntpNrk35WahS4ECxHeWXZAIovLF5t7/
4IK+iCCey70lf2MIbRu4jGAaxO6+vQ8clfQPiUm+rqgUFXnrYSAXnkoCe1nxXfaHydJ3YACyLPel
TKPS+lzvkbRtp0UlD64CnuNyBrrVGgBK5Rnd3aYASkm62EOkJ5UsauNYAZAC+hbjHam6A3Q1EVbj
Eskm5RhkfwKQ+ttJwSuAwm095tLzNzofrUeDI47GicnEzCX4/oWm/msxabM/GIiImFEFA6OSf09V
JpC/E/7Dq0j37/AlyO+20/1Nd0zIhXPdFwd4HnlIWy95DcTHgVG/onqPxuQgdXU8Srt0yaccAZ0O
3AuPnqcxQLaI/6Bd8BMBAp7LDf/mJqW5uTGk88o0DaGDTxPt8S5UZdBXWUkntbnJ+ATIUNolo9uz
NTo20AnaU4YC+UkL8pChRLQyZFiRTs0eLFGpv31vvDeyO0jV0w5ybNIKF86T0JmzAPSBVij66xvC
Xvnzi4OVsSIl1OUtnJAcfM7b6dUctMjjo0BqHsm1Sg70xSsEuZG8JqfITyjVchooezF5Smb9Y8lE
KZqUcsdzf4DHk2fy/e998htwr7401T/voVnksv6BY/9msEYsd6Y02ctqxKQi+nLjNGLpCH9fzKF/
fUWGW+Z2XsLuW77TX2TIkMdh0B1JH5KbQfT2pJfXJkI0DFx/O5Jn9K1/3i9Bpmy1I5HOf4+/Hf33
ezfqjLgsjNJyMREd4CjlOZ14K2P2v+980Qoyqv2PpfNaTl1LwvATUQXKukVZ5Ay+oQBjBYIiCjz9
fGufqfH4bCeCwlrd/Sdx8QnOoLjgCOHkVIhLE5fO/68Z4r+M2vkO/EofLjaXgnhMjHt4LLHuiYvu
v//ysqn7xGol1sL/nkn8VOw2/30lLrV/b4+//e9t/rcD/LvV+N55JgLrxaNTYlAZUB8QyC0eDdN3
fgJp559mDNXGQiw24uKtp/HTclIDZ41gcF5+X87ZnL3puM2Loazf3M3ssCb2dOYMcEIhdAy15NcC
uR4i6IEgI1tg2RKxqzpjIJeAUeymlaMcyn+CQKz5+fyLth/IGzwbZjcf6tPRTWLy8PZwpBYfaAW2
a+xA5mdCB8mXJyl+21+DodzNkSEq3KTfIVXwho67w3meGW6xjjeV4gBoqC08hjKxH0GZW1kC05lR
KgizhUz8GkMYDDH8cEuoRcyH3VgNNQJ0YLCZmROa1o9mh978bpBSzmggSMMjOIsA/bDKGe/D/cCe
OwpFlLxMUqfCuvWq2bJpa28X4WdqS4knCbifqg16kWn3y7ePkaqGVuAs4VV8Bioo1xi1MUzP2T0f
3odk58+i2MEhQFj7nzdZZMHI+5DVE4cwd5/7UQ18pS0Kc4qCI75JF3HX0RiiyliRH+7pV/xq3yDv
qk34zxA3RpoJJGPZnMTzP5zXddP7dDaCjuFFPgfyFMFHNWZAh+beYBXIhcLqibvjCOfeiIuYNCGw
wyPxZiGdcjdGH4S/gqLjkuMk2BZ6KXf+Lp8Sibt8rL/H8vhdxBC+/jDa+G7qgfeFx3dKG4YqysrA
WosRqX3KL+dbtX0tq1/DJ+z1K8ImYMYQGGqwv0jIwq1y/2rGGp54OhMrETLHNLgNRhdDTF9rkleQ
PNywBHyvP7AQtCtz6OEVUF09jVQOqK0G5rZfR4d+VZ/kpcFqKnsc2eGtZuoB8d79HNtbdisZk95M
6PE3LkO0KQWQoAkt8iZiUpUDA25UrBF2Mzvj8J29bogI/P6KSKG4Dk79NVtkm/xOIUj5gnMwGLc6
TImW2XxgVG4iCUI93wTUItpQoFgdRNPhG8z2uywgxrmfjv4gp4D2Y+ycooP2gC3RM7GQCTk4xVPJ
G21kAr01Ok1oXHkXNJGlMfgSIRtTk0BKcqqQ1E/FCWI2VEpO1q3Kbt9kGBpNGgTKEHMgdTKHAEuC
EJuvU23xxko0X9dqkLZL2L+HKPF1PNTBPzGVIPhgYH+HdpMHn6/HyPfj5RB2WledxIUNofh9ytEO
GnukhP0X2mi0eljo5WUDMZlbnt0C6YOYmaMfLk/xqZ9/gSBFeWhOxDiqDfOpdFHu2nK0ytCliU7t
HYBRTVHtoXdzU2nN6H7EjEcmqMauFxp1f7sb3rHZVCRX1cNMX0b6UmsD49kFtcgKdc8DHEc8BR8Q
2cc6I1WCR3p7shBD/FKQwuJ1OmwCNNgPZU4WQglNMF3qRDaqs4+6lBr/E/kvhhdqFkqjyWfgi/gl
7Dai3xyjXtmvDVilbzt/zmQ5MGEuUFOPJiniqfxKHLIBkUPBrqjYjFBu626Xrh7p9ez2z3WTAhE8
HenXPE+70IhSYoDpr2NikQAVPAlCzCQbelL7A71S04X9kbzBtrxAho1xUsAglWCN2FO8Gm+SNMTK
fLrvpszkcb5/XRjRxFM0FSdMb4LncFLjfIOCtD7VqjVw1SV0Ez0KXxwPXD/hsODHuS4OA/zR4D7h
4kBJUXiAB0MS1k7RYkA2g8Q0HMQJx6INnBl+MFpqs/e02usb5QdBzD3JfAJLVBBk+C6N820hbTrQ
XUYM/jprWI/xk6gmkldOq9Dcqidgo5Fiy//srmAnSGT+KjZ//kA0rSwwC0Z8/LYaxX7RSQx8Qw6i
xEWiM5iqN/KVQABPQBRoRaAFVQHDehjkVlmfrTe2EVljVZmwTk9qBVjAGgH6MWVrh96AGRbvg3pC
dwSPB6YmXAX4TAxBqb7qlQTz7Ntb6q8JLP4VAmV9P5q3216Fqnv9/JY0GHsR47kz92KTyIOCOeJ3
1Z/dZ27xSzpTF7iLkCuBZMIBowQEbO1iNFMQqAn6U7mLDCGfZjj+hJT2nLUQPopJu2pXyqxbDGms
a5dUqm13GuXwFZ5CWD5cmZHzJKscoyo58vQjI8MPEjT1Vx+ETeSVhq+c52m57avbiwgm4uPTdRxd
yRRglo+XiPQvAQ4BCJIRyGjMFWAso3zoZBs7BIzlyjpAvfXBgkVZ9SgOVRwA8sDAIxH1GPO7AazB
s+QZmIfqGZlUVr2qf5JN4eRLFgADj4pjMnkygBwyB8c/6wVfuGe6aw1K59WT/QYSYxdQUjBRxLS4
d5GetXh2QMBPMMarfJBgJzvVXxGXd6YAyMc4rEbE0Op7wkfXfK3BsMMIB/DmN0VAzhmep+vkt4GU
X1jD6ROyFXgPoT+kkSIQACFihTXRZFtRYn8CowpGyEkbqgaXKgTuXmEGJGIRoEHcKinoRMsK69Ue
uRtE/shtJTurnVFry0AbX3/gmS+b9IzRFwEcvoNE1ziRNQhbLEa5exGkwQP8e3c2ACIvgY/vXptg
dt2c0h2ph9QfsSlYg+ZM+gWQeB6gfzKo1YgwGGuRxy52vvWkKup/Q+g+VNqFhYdEswewVV+2qrqa
OJrj86J1NbecG0fePRNMmIF0qP2Ggqpj+nQjLEuiqoo8+IQ57oc3rI7cnowkQVTskUXuFRebWxcb
Lptoh3ov//EnX5DzoYtzrA0PBDCTfy/M3WjV2g0Wb1iBslNOITsOYYqOh1hSAZomNncJt4iCqaqV
HPV9tVDZyESVMI6fE5Vwwc7nc7aQmFYyuMSP/kESiaUiW1hEpHFW02KqhrJFTJCVe0/oRsgRrW6K
VpluFPJp0MK9azwoH+Q47CQCns74QM61el6XP9Lbh+kr1cuRNn1XiyL3MLoZjKZP2UpJsleZSREo
UFwUZlyAMkBn+AYYNrbNYIfHluoeoSSNA89rAERZ4Em4+yCOlCd57hND0/xKYE9k06GpPkqUGIiO
ce6/xgv9UCGsVa9979WwpElujTZfdaFrs0e8yT+TF1Mz7v3B9vXdnlWMIyYKBsPZJqn3ZwYBXBXm
100T513ZAw76KOho66PJAACiWqnwtw2//0ybT/gmUSF2MjkszWv+AL/Sj815R9peXgVf5U9Doa2p
7nnkFRCyAuPhfzHGHc60dqc+fox21w2X0Xlem7vPeRP3B7UOe0jgGAB9PGb6SghOykf7l1c4+QeE
V5zPzsDwdN2X6jWjBfkotTbkaz5A2vjM9B0zDH4ROdLCBD6OLQBCMWlkzv0xLAVBzTYmy+QFxzbg
yBW+qd4Gxu5RT1N1XUkrEw9seFjRRdKOrbR9ZJOyJkMFTQC9XTv5mDCCdlnN1bbqerI63AJ3Ruel
TQpzHiH5+y4AUQfpT/XwpVFoRpcSdRNZOKr7AbZLp7KxK/qfiJy4c7PDg+QDpqacDwCl33P4xMMA
59ZsknwXVYRzu5/SwWXzuNsMzU0TrzvKW1OaitSXbtLF60eDVwrx82enNIIC1JXqmTAJEyH14lxN
c6Z75xDbyAFqmXP4krZ1deTt8dOvRLUm60Ej7cH3SZIxkCeAHOh+HK81ciGxDE9/pNdfb85zErny
WfS+14rz4tUIG761AjY7LG7Rt0e0C6hVh6ay1qN12y9AmHltz27DLlKsYv1aVNcM/fNj00WX82OT
SKts5DV1+Gh2Q1I0cgPN6pyXH+F18p48jV3U7KJ/7qBqhAlWGBvBs5iZbKm8lXz1VW6fbBnLUIL5
a1Xfvavj5xE2FXmSt6q65tUxyfcvc87LyZAukNHyRS5tbopm1yU7bbSNhrN+tIrV9YsBNRK8b9CO
TtiylgzJRyF3olmFPCNHbqSsR+1BK7B3rJhPyZbEYTUXKXz9fKYNptV39swWzXfJka2lfWTOm34e
8wv5Nn+f0mSXVNfuu+T1RK8/qihYDDvNAFvjhbPkqC0e5pA4+FLCsYC6irVM4f+fBkZBL7BPtAQy
lVHn5lzwhZ2irRu4ieo2vcvVL2xs6KrwjNfskvnww2Ufy0vbeNpSjkUHsxuF1Qlgoh+/EYOAaMOf
fzkkigj+Byddt2S0fhh4gZJ9/SGoosna48ZQ+UeEYLo5EzDZqrWrzGOjrKocIXFgUPZwj0/dzxmI
vbj8vKHinpOAf3T9vGBUhYH90+67n7dIm8EbnXha9tVxsk8YI5E9gUv112+BaF7eKOL1iIfhs8wk
l/Xw3wdr43vKE9Sl/za8suTXr3np8xF9/Vj+HWRbHp03wceQej+d8plbRlInhUKJOzBpnmsIo7wQ
Wpy0pHWRX3YG3we6gJIEOE98mHigRmZUWLotG1hy6D8XNV9Jo62RbhJu9ly8Yl5C9fxLpbusYDMb
f2AYNVQaGpCviZnPAJHEyFJBFCsREUdpleEH+x7dde3M9e2p2H2eE8gvSPFfbEl6UdgNf5USdlSN
IDVFVAicn/cZoe3XL9vDCAZ158DX+cpOay7ThEaNc3MbJNOUXJ/RdNP1Syk5ZCyJWvDS2TxciA0Y
wUY0KsKx7yAoO9Tgr9+K7Sammf3OjDSEWwPcIC8LiCoPkTZEsoUwiEsdaHNg5z5TUFdIZYTeiDPN
5NSEVU1E4+xtDdjzhGwJGvo/chySi4mShxDJGdRjSVYKTzbGHs2cNKIbaCEmqCSBlms9t5AEUHpy
mGIsD71yFUMhmiFZoQ1GV6Psq8QVpXk5NnaU/R8ejSnohqnECyzqAn8Lm1gZLzYYt3t+UT4liJHZ
KAVSujalMZZK3+lgDpb2upRTbpsEUieKGwJ/cIarRTFTWuVPspAwW1jgBzr4zf7AxCIcCLSxfsQI
7/mL1yuk/oEoJHB5W/b6GKqZIJLxevANVfc57S6Q9Y+C4mHV8mPCizBvR7aXjdkbv5IIns0uHWZ8
o3F56n71Ewmo5T1dYo8ZEMUKknZVd9D/zTHWNI4E/bcH8wOpvA+Qi05fiTvcFjjb+er9DOc/2Siz
bN3TzRAKTbm7KXf5vlkxgDCObMRMBOY1hS2UGfNXP5q35A/tOWZxg83HVw7G9XHrfpKTvBswh/15
7s5rfm2bLXocfoSeN562++oPmMPlGvHMLb175vB2mF5f8IGzGJT45rXeMmbZVPOBPi5mAuDfF3iN
64v2j8wpZjAdK5kwdIW9NATfouGMhPzi/lbG6V21VyShkWuiea8J4xcuD6o49lRENMj8Bpvn9A13
b9nt8pm8waT8Kw5mcuFMpydlFy/FiGaC7CUNaUwKHoKbltcLQeP3fUtXiPBZ3DjweyZCDAT6mXlT
vC+uH1vD+Uy4halbwzMnbF0tsl9G6CnoKFMsFFM4yF7Lf4q+/RNfSY5vJtJ35Wu/i3wctnkrNJVn
srLGONHRXp4aChny6WweQ//nXiyLu+81SZeMC6gvAml17q34RIqW3lgN8YbUyYWtbhT0aLyJ0Sz5
jPEb0zCs4MxlKsq67K9YDEvre2TNxmeKJugrgvO+Gmkk44ycoD2XcA18sYE2AuLpfXxq9X4asxeM
uQVwDI7gM22lw/cnWhgciitTjUtPhvsgwE1Xhlc2HoTv1SCFDd6tuZPYcbpd31jyvRaOQ1zaqPk2
3z26vXV9WNJkPOxnmNyMcb2naXiHDTOT7XBFszbCaVd4mNWBsHMMOGiv+WPd0BfgVBHyC/JBGlD5
CZP4fFpOj9JqwN7577DDjCVRZyZ/LGmv4p1IODDWzf3fYJFujQMNevuG1N5PkxO7I6E32V8FNrJ7
oalfqeFw+xLbkH47o2u/4aDBuMvAiEu1sGSHjbJhg4WsRD2ShPVBr5h2sKarmwQmTTLGqFws1hSw
V6MThvms5P4IUJaeKFAWhM0xxNGsdPEBJVjncAgKYTikAJvs8Asa/lYjG/eo3i6I+8CD7G2f/zBM
ZGuO71CQBxODMQJanLEyBykDK/u6MkwzagZ31473jC6QKaiBgLmEeKGaiK6C6EpkMk+g8LPHIOif
2hY/XmgU5xkGzy4KIfcnYyEmRYc5L2RWoBNSun1p+R0fBYDIrgeGNOJvGH0glH/NRle8Eo/fW3QB
UgyVde71YesrE2xjGDFdo81zZgb9tUTDWQt0ew2MZXczxcV+GZUG6axAZ8RQLdoQ3gGIkKWOQes0
NgTtAM3aSSGMzzFbHE93m9VjzBsv7R88A52hN8kcVBeoGhIYFQN717v94la5U6QE+FoWvkbnxIhi
Mwy/UxxQOEYCEij+xFgfgD1sQ232DB4Ax9W8I6wCKDDorQ16kAXqAocyHua95AnBKo4VK+aF9gth
u6tMIHXP/tN9FtiAamvDiZngCp5GGVSrdHEOcvcbyBPovJPYbiYyxoXMrY94Tk2+Ptpcq/CVUHcH
V6GjfoDQPTyF94CQwEAigxoU5zxcSsew/oRCeTIiaH79mN3vGdxtTGF8umoEzCNwP3bVNQxB3CK+
gQCH/jMAk3k+2YU21UHWoNRE5Mp8dlLjJfCdMVGoPXRj6BF7pKZxwEy6FFcFsMuaYTUbyq8iNBlI
UHYoDq7R4nWVwhzICWbLVJtht+i+Zx/4QY81TRC01Mca9XhA6ISVYaGDF5cdL6g/rAj/ZSZg3u1A
ugYigwGGlRR2AAZ3+l8uOXkSoV4nW+W2VhzFUX35oLua9fkRvgV4aEwwBoFFFi+AheAhcCgm5FiC
x5EvgngcMIJhggtUiWOP6kYrLeDGXA/mWNfPoFYn94bJGBhSM5ECmln82MAenORCir1DFUhGijkf
+f+uPEhGhfPzQQQD0Yo65BMme0zk9WlGvKJXTJgz8spKW5sziyeXmlBhtHADUskizKfxrgO1fbGz
kVThURlwdsgvXAbi5YOe4LnBejGwklk0Szx9nU++a+Dx+fMIOvqrQazS/cjRllIAfw4WHjYd3ILN
ZCltukntn6fDXxyWKE3H/W8+EWZHeNP5JD/wrxIjgOHGnKH7maC8C6H0o6Fo0FUUR0QeODQ5Hd4r
hB1dwdVw1YYq+rAbwiLPwejsKftusJOhobEJCHOrSmyZ1TjtJ1qv2U3PGAXW7J+xiyGq/dD5tQ7T
63zOmkzNC2mV/nQQOX1zSeUpPsgUsWkdsvnK2QJre0OdJPmvOXAj0IbilhcrFc23RsMxwPiDsqki
d5BLkHKKORp3XDl7LEQMd45XZD95tz4LL/N8g7QEn9UPiODQb/nKYN3kvHOHgRzAtKVjTXCYcel6
yQlKRSKARrIrYak+oqs5so0RzdOY8WRGBU0zf9OPPTS51x67ol60P/08UYB5uBmGqwFINFroHmmu
qjhFNiHegvxgtmcNoxB8Fd6gAmPGXjJch8w5T0wWFygmeIDAk37639/zfLiiyGR6/bx3qgiALBiz
dtbg4cgPCKI2nHOmytCUEUnyXDoJ4++xedDhBE2EWRqj2SnWtrsOhTbGzZg2A/2hSQvZ+yBrguL5
w91nRiqEjYWO+5h/MPdQ3RrMFt+fU0SWFKCvE9/ROCDkzOi4bYTFM8zXnAahPdZy+CJgXMvesVrV
nsDRibZ3bghnYNEj96IgRxIP+iwQawLbSNWr5oynJhgPENxJbUTo3pIkP19QgltYhvGS0W+QzzV0
Sl+EDKXX3bFBOGUXVj8S27RZhSZ+uEVg6qh3+fS45FtlpsyS9XCHaSIp8ybsR7Z5gXMmUyVQMYLF
GbshpYqeEXNMCr72AEt/hDGI14i0rTV2ZY58jAPlhzYGuIGiifHyC2V1hO5Nlcf72DtDzmr8513H
Nw9nbP9oYivYkEGmBiVF2vr9W/xg27uPT+kWkibRtxv6jE9l6YAGHPrZy31NwQEjcROLLPvxa2ES
NmMu8YDydcqfVTczlz1LLSIIJ53OtAvK/dOErtR9/gqnJ8wB7CoAXg0/7BvKilkc7jaAG/MKjsya
8k25nP/yJZ5/2SzFQ7KdSUEWPH1chImFo20gX8TDy0hs74BolFhYuDvUh69Jj658SM4RaMZz+wyq
P0oV6klsKnKbIqraN1OohAgXbyVmzTgOHtKg+MNhNJADSEFHAoFWvXMOyX1fovCdaVfNB0MgRM1g
jvkJH5fuCGHaGD/Wi4qsn2TChJDeY3DAIy5ZVd7g8IGSjl374gP3DDMDhmIh7oqMr0sAfRCvCDay
VSgil7eTrPaDnxNE9hSR9z8ncXxUwUTg7/6CC7RshpF1hkIB+WNDLXcmJFigBS0wjDbGwe1JnVo4
wHAdFd6Psqb3Gak0ms4bKy2amcWfL9FaHFqCMnGjDT7hJzRm0OE4E9wsgtgEKP7PC4WDT2rL4bPC
rtxweHb5l+PWMc0TXB2wzvRhr6wh5BEMjmCqdqCBoMOFNQB//+khQ+6S3eeSAvDrQlECf7+PhHE2
WJR8w5WKkwLcRFcHdZwgeFpoGhhqQibBrUNlSdE6aIWL94fS4IUcrVh/Vp97wJL9uAOqnVNndGX7
YHBCKjvEFoV5h/D3JTRaZlBPp9u6ReZmiGI7zzTJ02VxQTIgbPRKeAJDT+bkyePqbHE3RIfzX4mz
8oRyHTSJXhqdjnQh1Us/k/VOLo1YZnSSStihIBhevlfWsRo6J1GNLGfVItmg426vGuIdK8cX+khp
nt2Hf7LOlsCQSXh4JdpYu6KZizlIF+RzlINrILDqT9pBQCB0D5eauQ558v6UnHhIoRMsFmC1L2t8
3yKnZC0ihHNP4PmHvpiL7QjqnlCW3qmka5p27lpdmPgRFCSbglnPoWcUS2/7ZUyrsw/ZhQHrpqLC
MRwQ0wd2TlxEbCH6eDAUeyK8iu4PjCKy6ovkDgN5jgv3gORHlAtEDDyZtkBv+hD+YZlnO8btBMj7
9y3NnzKQ5/T1L/SoYLAZoJqYNQ09gs9nLM5rGNjtYCnmW4wtXRFtEW+VVcZek+1NLCgtpqEkEfXe
a48CKS59mj2tc57Tgf/aZw6/ikHb9Dnley91nEKxqT1leIlS/2xO3qpVYRzbrFKgxWGyOGMQASUG
6i/+ljIELkbZkqOQW46tvfHB5aragRJTPg1wMfp47wXWVtDWX6GJenotohsp26DinJS/Yo+b/2DK
Sjo6na0qHN3eDZyKz8PGrtw2TvIVDYSPTrAOieZ9bcG34yPeEfv2J+lpds7E+JTWE395EJsbgWMg
WSu44PESedKIsEgGER8iE4UtO+aM6CpxK0ejMmSmJC6KaibdUUoQ+BxNapCuZzC8tHuudPq9FqXF
b8Y14nMCWH0YBq4kj4kVpDWNOn+07Q4I274HsImv/eI7dKttcW/YwK66ZJdb5AeGPfxCGMbB8TJ8
hK99z2CEeSHbB9KU6aPwtB1LmLnJfBSi+VH8Qh/ixnUOM1q4EFhdRAbjfXteakvIOeQJ+rRyeKMQ
Tk/bsDfCeipTJyC7ychZ64R/PG+fk03M3p7VXX3bUfCh/7HMG00Hc9fFd9PckrV0kROH86D60Q9S
Wt0Fczti8hovEGSBwsfoNWgGuGvUOVmm9AtbeuwrwrR5sjsH/H+rExyvLSIPJY3f+Yptoo7NgDlN
YZNB+CAeKdX2iTfF03ts8J6woeKoCdbz/hNqEKrwaUSU+HddBCPWWQK40DoFaqjyRUHvg3MF5vqF
E8fhg479p8WUhymXZKt/HVymrXKcShL1/UOxjMhpY/zZhTlHcTsDObINUIlRUoEtv5wHv0ceGihs
ttdqVKO2eTHR/qC8VscGlj3UJ7uKORwSiu3gUlD8vMOe6wpawXZEE8N6iQ0b93JpKURJYVRM5gZE
ZmJVqA47700mK3FyjfOmmGzcxx35W/ZworA7NDCVYdfCXMT2iF74bMuGa0TC2fiMlhkhrzHOsdPq
xIZFMDRKJLR/uhJ8YBjP0sVQPBL19AfrGJJIyUTBtppbqRhXHHjMkjAQ3H0P9bU+5Fd9162MTRKY
l9Ha2MqzBuxIsLqipwvlRqUjYZb6q0jkDZbIVylyNLDH10nWxgrkMMa/ks00GapXPPSN0k//UuSj
9ATPa49TJtcyq+Fvw1GQrAerNC7HYMqIiICkF7LXUHfDLxzZO06E6rz3UaAgqLy+rxqBkmReEsBZ
z7t5uxmCcY2bfAKGK5DdgZOpTj9cEp4bgsTW1LbcKFD1H9vBd/bAmCPD0YCup/j4b9Q9h8+Jc/Vh
diWcYg0khKJCH3MeD3k5/tBSMSdu7ah3M4PUd/cJDyG2h7KlCasc50PgZf2n/4yALIm9iuznpFur
X6hXFpsA5zmBJTQb7JVPQBovrmxP+xbPlYX6wzWUMKpm/MXAkLwQPCOpL8f6T78A3cBjKF2V9TxK
vbRelhkJZain6Z44bJTWI92NUlv7ON4DRifzyY8LV+XV+Enq5WewiUsvbQxpPlLDD84AqMny8Y3t
Q4WpBi0GQhkWaudfc/XBU6sddyu+QYHVTLQTf84mk44cDoshMXvEXHX8mGrcGG68L8AHxsvPMSHk
k691u3Ry1vy9mls1jhGeKjIkORN/8V6khFoFPI3Oi9Ge4SxICs66vzycvrN0OSAlbl5O4vrPy8e7
8E9vkZlh73RvZvQoyUmM/Nc5MaSZvWbggJFb5daOGol0a+OXlyidohmGt8Ibx6Zv94ZENOHe4lbz
WKS9pGwAv4WlW1AoXB6MroebPH3bw+kchsIfxx+3Xc5btH1s04m8Fy0+vVKHZE4M6csL8+XJizQS
CoD6jo/pzJxC0sGks8Kun9lcfhcYFZXUwfyVl2h+5VMhnHWShSFM65sVdXd0TI6tQcI16MKkWUX4
cPzyYqBJJCczfC3NnlhOiHF/KQ467OeUR5gx4iNPb5eMW9I5n2sH8+MP81lGh9hHbb9/2q0/jkpc
kFGBirexfB8UW3HbzcjhSkeznl5qikPsqQhUrXfDoF/C+GW2DlEGf2BgZtsIaq5dEnP9EW4Fj+CW
O6QgMffBLd7FMYJ9jsim4dHYSBt1lhL7yixi8vb7I1uIHc2U4BxEP90hn5ABvB/MuhVpTs7g0i+5
x21SO6b9LJtpECUbJyF/lsbf4Q3Oo20kWyqDBwrW9XkLQ4V/DU+kcegwLYlLwBbOoSLTaKZnXOsK
pOagYthMU+QZp6hdnW2xfrCZRGKIqqdWPTHXT9Ur4YRD1Uw9qGNFsftg+cZV8KAgX1LeVfjpHUbX
QKg981NM3kZHSokr+wignxt2oXB0yP5Zk/deeeCmKidUVlD0yaz8a2+wDTPso2W8l+BxYP01R3Aa
tu04F8pGIqcnbRs0eqi1fnGPJfhjPt6L6qHyGtIB6U1SV4UPjwdGmAvnd/y7scJnr7hScT+cFHGF
5Aw71u6Afxc/HXEP8RhXbwoDfg0y3W7IC55jPEWMdhMUFmgU4yDoURYKfODdxRB/SFavDWv58zOG
1WBlrBMIF+ulJDxdGd3LV0Tg/uBazHVXcZKVySw794dBa+NQ4Zd+7WceYQm4inCOsDxRndzHv5F0
2Y+rAyqEGQYN2VE6Gac3ObHMqqjzY/YE8oOQUr5+2Hc40C2KezhjIsxGxc/P4Vwy0Me0ofhhu1Eo
IEDEEaagZLXN6zfQr7AEurF2iY/4/scgFGDSk5KqFXUtX8DDYTSoOMIBlmis2ZuDtyopXmye+3Hv
rs0V2BGWLXMzscXq4+Evi7GBq9gHAtFYki1hWc6Ynuk8Uu2NuiQohMmBusTOhIqCLPpJHuoXKETp
urmwjTDCRU399Yzi2OY8d8lfMkqmrerIyFvh8/CDoXAhWWLeWAjWE3AUYAhL6Z2esLuM7n0gULJk
/FzX82ae0cG0Y0H14dIe9zjV+MXycTKO2jReFyV0GokbGf07LjhT7nz8KlB0FXZ7YiMux28uN0cb
m55I7X3PhV9N70K8xuAhcksrs1/YABKGZUsupEr8JU0vhsHoDSf015OWyd/TGk7ymXAizLEDTGc9
Y+kJFoAz3X7PYO8thGehGASWUNgKH+NDhs0YvfkDV7cHPol+0NuAme0U8PO7FI5CZ55PdiAMsSgy
DJy1zC24I1bv2WDKLj6hxrCrD7yj1jYYyzC98zLGDudFPGfC58mzbMqW8VfhC1RNsXtZK5Pe/4ew
Dfxjc4OCguFPTzjRa66ApylePM0R/Zh+dxrO9aB2hYGWcEFafw7PXbx6bXCoQTXFfoonB4Xi6vU7
2g8Z1RnC+GiALeakn1AtJL/FL4aAIGoYJXWWRPvUWBIiBporrL+38r7YRpGdKZYKgZaMdaaQ9zMP
siMWBf4yZcblccS2zALOxqWsnyiHKhisIGN9tp1pgQhl7K0USZ+AXQXw8cMyIQd6LsxYgMefO32Z
76rre8f1U5Jv8ss48El/FHPwyc6sub4JsJYvcrPQVfshGO12pAV9E4JsDvAIgGYoTZh23M4Yw7r0
fZZGn1Ash7j6kgky2ORw45TtaBiUe8ogdr5q2h5xIgCtVkMqCGWpYhk6p/AhsqjLMAq5p3+D+2P0
J9Xe4E4JErHk82N1LmOKD+BCyMq/tCeWXMIb6l8IWuZCZThm+i2TYyZbhP0wSNrSBMrFCuVzxVS2
sZR7QdlTC3n4aPt4OqwB/cP+mm4UB6KrG1B1Q3THh/q9iG8vX/UlANbawq5aYRelVr+8SBkBGCDj
CxAJcSAibL7N2OyetmPp8j7VvwLSYpLMyx6JFECN4JZZo3ogVp90rjqJbCVbIgqGxy4kGDEQTyRd
ALwytLeX/MX0PgllAN1++tqpiTvaPpfVnqd7LknUAkbfgl/yrgGpQcCxvJDDwfGMl8DXqU2v3J47
nFIxiU3dFp4c0yVejsHk1jKC4YnxxJPorc9YIpEW3n7IJ5lYKrgDPU0sDSbEFQB09yXDdgTqOBt+
cfb0fRIxdRwCX7aQWVVUPT73U91haBJPRl8HqkTqdx4/YOVqAz4NmJUH0v//AK8VyK31zxAbRE/l
QCjR4gG/JRk6LNTD1mJuMGzFqkntKwYwBjYlrhy7ReT3JFtBy2ViCePgaUVTltJ04EBZhJiI7RJr
ao4IWrZYUFm28FSBKbvrGgaV+Lls6K8Z9gADDg6s0a8drf78Y2u2Bml6aSChXFLYEqU5EYlaUqDP
1fkDkMFcUw1gzKt4bfYvVTtzizaIGYonmYWzSZm4DFkMd1RZWFjxIKscFkTjULN+cBC9PbkCdS5t
bcn5Z9xC8gqemhZah9fszNpMtbEgF+WvW3HRvw8xDDwmyVzjqBaY2QGU0hpV5DPiIIPkhXmX6NBo
zJQt8gIgFUwrZbHnD5jmMFqTnHJkkYmReJli822OJpmPZ0h9SMRx3LAqIzjXYQe/rQy+qa/2s6G0
0d7QGJY5AfG6++79LFm/ylUiTbt3OMqciiPvd6HwnOpt9pL3Lr3juAh1l4mKSIvdxfhCiVy/p8dq
az1Xwt5WWP+LkD4WeQsmJQoFYRRHyCXinEtvEw8vs3tzlY0soqgDk22EQmaE6/XISpYZIfNDt3N0
T+aJHwHNTsAFqhxfdNE1YI83Cvmn17uUni7BXfwmurIgsSDrOM8DVV74caPghRFWw/d5+aGykRYw
nhyI4rMR2FDsZrcOWQ0B4g7WTtNWHmcqFk2ELTuvdhx9rAemiOg9aGUgDoHv61YTsurQoSNho5T7
57LMtWyVTkXfUdm3pW4ttX9q06+FU/fdtJY3BknOoQn5U58/ln/03euoOmdXFDPifwpmZ5z40r9T
xS51MLdkZoK9IdIgPKnkkkBXcGdu8bq/7l+if6gevxNevZftALkmxewLoDeaVPfXz+h/VJ3Xkqpq
mIavyCoVET0lKuYcTii1FbOA2auf59W1Z2o2rat3t22AP3zhDbUrCvk7T61lo3YIreUZAYn3iLoK
NV2kI+TlSc98+qpXfRZDaeGLpYfXyJdXB8AF5pw4q79DlDcR3SQvf0WiZTeWsECRJh5dJtdqlvhz
WJdstmrw4hmRG1L8rOFFTN9lSjf60xSZliqxPaTRRTdcbMAv6w9mmgQxdK/fpAHsK/hqZg2FHX5S
QGQa2MP30KnWjagZeUKbWUt+heO9Y/YBCHDoekQ1TktQ4vdVrsuuxSNmukI3O5hQHnMoVHBhAHgj
xcYeIAk2fqe/rTrIFsFzrLhWO4cWYJHkhCIRLUR6FMul+sc/UW09MSX1hu5zHuU+e/2wV6uSC3PF
o3bG8SG7AzbuEne6wEl49gevotf6vRJ7Mc3WHPcYACd0QaT5bfWr7Updn5WVtt4/8Xu9FDKnrfXJ
WUf1l43E/OxsN4/2iryLA9xxfd1vh+1RWPCkNErERZldJGAAYdwTZNGQEsXzvZSEMlAN+lHH4E8/
Jh9mMubtsGJ7BSbY76w8iYsYtu1tn/oS0osISSMnBnIdwm/isJgwdUECEYt/Ay3nMiTcIjantePQ
1ueQAvRPV/oEo+LooS/tAgRwJbJ3ItKjc8JjTWfbKIM739Z0nLpfETOyzbQuoUcEmNAbTpnnl/qp
fsWKBhMVjvvKmlvz5+q9Ui/2UP+EyO21ds1HeGNuXao2EXHABFNYsEk8VM7SFUUT4MBh5Of/yAL9
yCeAvcFlb5qtuLlrFjuF4LkqoMT3cPL11CVAQJv46r5XL4e2G8MFnUWv2nv7eUkjp81t+2G5W9rd
vQhtwn372KbcVw1+BwKIPD4jTaE0RfqvI0dfvux+2jSVsT2jUFCmynCjFS37M3mjsVx/53Y0e9W4
NWLiGjJZ7O6/nFjSFAY7LWi3xBBLXaOXeZJm54Kxol2aWgHNwOI4sWJq1SyvsvHDy5CVewC8B/UL
V4uDJgB0gKdbRVSytMqznCaLvG8F8j08j6MBu+pxDPjDr3RQgK7a1d6p/tickN3ct+Pusf1EBovE
hSVZt7f/gsarWXR1C727//QzcAkmi/KhbgSvEM7Id72zqHZYTqFNr70Wt6gYITdGn6y2C46TsqtT
8+5Y349Y9ZJl1TP6Rj/ffXcLbVpArm4s17yGLgtAKOdBmgHbryehzG0/72ukWN9bNbgtNHYkC3oY
6nMam2pA543Pa6FEaSDDd6WZHj7YPOAnMOo5fZ/w1GQUzWW+8ORxOpnP76dhvPmp+0H9WsNG9+y2
Vwyloppuka+Bp3JZ+Am2G6kDmt7/HfkBQRX/L1MB5IyWVBVK9SJ+hA7qjTiWVZH6r7jrkrtanZjm
VKDrh9ajwRrQOrSAswB4EdVaQkAAhhtsVqyZuk+dpcwOhkiwrNfBpIn5Q2LPFvwX2YvM5p5VArs5
7CLyPgEwV/zJm0SFkJSHnZV4n5sVFn3Cn6Ym+bWOPwX1J56H88RDJXD5WwMUEW5uY2rYDuLcPKHm
grRXdQEgc1BU5fGgAEJGF6KkhfDMCvj2ecWU+ma5sc/Xt+1kTGcJh6sKIxGp0abWYOh+AdKmMNZg
+b6QWaR+Wr/7mjlMZkdGDTokvviTYNR32s/TaTrlmqDJiNolF4ILQhmILZTtM6NUJFuF2+QU7Fra
R7WLPmrUUkB0spyBBGhwBxSf3ROVNE/CTNSMauylI/k8iOIv5jTYALoT/+1UuhYw01mUuXzfZVxL
OoJNHFbrmyy6+DxaM76azdkEsFXz7U8m9oS1mi+WcB3azHRJC8vLGs9777f9CVYjkjsNRDbeAi5y
FcSBdJNIUBleHoI53mNqDmhU8o2vH1A9pf16bn4o+gZQKY71wgppms6xXgriRYm8OIHbdscKPm7n
ydWbwE3KvRdSQdWBdnI9Qloc6Vf3R6oViHWIbF5Bfx8FkTvGCxVSWUkHCFKca0piAS11kAwo/4Lk
kgKJhCP0W0DIwNquNN2uHmqfJMSE3/xcf0EMhUqJrKjQB+SRJgcJJRk64gf8dQHd9bTGxCBcoFlq
C64x/vujJwGQF5Cpuw1MLE2rta+cO7+cT1FOmRNLUMm0jx2uWciV7ElRhKIP8C8aGZSJ4Q13qQry
M66wRz/009iFnwlWiTwRRS9AV6BC5yAIC8vD3KBviuGiennPoOorNiLR+31FJWUNb2win9xwSabF
xxcwdfJ0VkH67UVPbSvkyYC9gLRCKBQocadMpt7JKBepTtZ6t3Y4T9A6TcNPHdJI49AwmgecHo3m
HWO8I7YXpJXgFv6A39AHPv/piDY6YgQQx1U++Hn4YQ2WPBeNNGOaKh0sTPdDdz/cD9OxdKFOtEWr
g9wg3dfLvc8K/uaBespOdCWQEb8vRgOcapxpdSuFPN25rqGT/x43BMIPYw21B+zB1LPY3LFNUB91
C+MS2+tusZVvF1vYXw8/g8oomcJ6Cbn6dA6mv2M3NjrQG4pfCTA6c+We0dk27+E11L0xiMdYeACj
bEYWogfZFL/daZQ1D7SMY7fcKrduPNFeIiv0DLF4L88hQGQY40KxikZ5GragHfVnv9tuky+7eUpF
xkCFoWoN3FK1BmK32JIh7g1vsGR12OS2QNAyaQPzgRAOxIOgJ1UQMmHvNSsT0J5XxhCEJoNbIZSM
PiQ0pdBJx9cn7d/A74EdAXhPvDV4TmJML8hwQoCbtds6G2UBRa3gsU5popLsAcx92xv8hZpx4zEs
YCJ96QO18XP0DP1zF1IlILaCm3WhJyEJRfeLiFw+SgqcFZ0fashT+iBwffq5jA8g61s4jMRt9I/r
oD34qgKQ6qq+zB+iKU3Bp32iktCO6X3K1yrB46q6SuqggVlkdDy9aIv20A2RRMhbkKRXRe7PeO6B
vTMxL5aEVDE8sBbWJeIiNRjASegmUbslJl525o2/isdkBReiWc46cHdKLerLLSniaABpGKWA5jnv
YFTP08xngQEKiNtGgFPxECKfgOzkFCT8zHkIGfzFjuGnVUrrgcS76JUEue9Z2dXuV/veputN1eMM
p7VsH6iREWc3oIzSy6hVfdgFFJPx2qpDR33VkWBsJhT9WnipDhN+c/Zvg59o33Mk4yFBJqGo++oT
V2V0SxI8SwiRcGeof59z15CNWILfU+1Rj0IKXLDOGYLcEqQPqX7z5s4yCfp6Qh1dySlpLaEWYMvo
q4DkAZTS+rMvtympx5yVha0kzJGQhwHKoz29UoKGe25NeZAUdeSqBHSqRnGB7UImQueONg4sJsmi
8ADweItkTVIJus7xzeXveSL9MYAWky279egYrpzQ9OH0EauotWUYJp3dIn5X175eQu/m3aKVzMGJ
IUdEmLB38kTE369YzFBPDHSWqv5SQQehwsdbEAW6uy51YIJDYoEH3bgbN32n8AyVDY+CkF+AIoog
dfeXKvzSAYSEyT3VNW9cJFbspl1a347EuHUUPAoBhgRrEzaK6lD2OLKK2eBPFC4WFAwIBu8kK29a
5YpyFX5I9prOICHcieTADKKBUgfBFhMChWKdUO6blBHZc5DAIBoPMZWgDwNPoowX6fmZQELJmXIy
InBaeewteFjJYukaQIPxOc8cyFVwpo3v1YqJyrQXbUkfFdTlvupW6FoSsb2Qe0ACRZItHeWQVH0c
GhTyb2Jb6kFdsDuQir8pYdUjC/RuND3KCHtntV+koaRR0b9ud//Ty43winBNXODl4/QhEygBE1B0
puPSBLAaWq1DM9nQXfh3h+uKwQeM65ShO3S2KXNX+c5sPcIYlfW4Tjhbw32TG6kS+gau/nn/RbV0
9QmAWKA/n/erQdGH7MtlKnLJfsleHjNF+YgHudkO7Y0TeeLlmxFK0h6X1a7yyBOX6O1+GBTEoi5K
lCRqiowUESnF/hlsSfznFyetuhMGGFNbAa0Szr19wahotPdGxxB3tUHiDDabjdLYqmt2v8GIxocS
381ma+Nhldh4WE3Yfwm4KcHafaNt9LHC6oIN5XmBRnCfC9Fx5oBqMlX4HI6cDaZMva29Ya/jwKwy
bM8mslxbrUj011Gzu2o22wsowfZiNCLonlk8oj2TC4FeDea/E8T4qal8sUSZx14WmGedzjC2g9V6
Xe8P60N+OVQMv1zqp93mZKZLh7bu9wbVHVH6vT2i/88nz4CSHkMy5+8b4jEGATs1TnJwBfS/s0kH
yafu4eB+xuvzIjANJMWHvJxsEVHtA4ytNXuJUxuWdoLDq9gilStFpVRLCLzJjL9lFhUi1lXiaHBK
kdvf+mgyMf4bB7lx/o1PNjKRANQgGLzc6Ys72oMM8+WygzikZgLdMVvVkZg0ZThkj0Mu5Qq4FcY4
ZQT6QnSDfqWEEWQPZ4FxXri1e/wnqT0Apm4e9kQEuAl4ADui4Qq0rk8ATZh/LdSFznUpEkm5CRHH
uT7QEgO6VOyHiz2mrzV5a1jW2bT7bN811R7PX9EwGZHKhnTBQLbDBa+Mw6jkAK+LrP70VA6j5MqK
vu/m0G7E4J11/oZw2xbw7vLTzLMT6IadJWBzVtvEN2u6GTWWh9HOK4Plpy2FgKFEcxVTyY5KQopo
QXHWL8GLvJ8y7He5UDUophWtnEZliNK3avRxGPuPgGY6xVEkUpk6qi3cvmVGAA7/e5iwg0wvYy+s
nRulel9lLKtfcQHHf5PPqheTCZEXVak3QYaG50NcjKU18lqUFw/fdFNhspKf2FNlEeU9mfOx2fV0
r02NMcMepTMzgvrZSHLKSSFhfBqggLhRoKrxoWqPmgm1CpWzS4tnwm/cj2ZIh0F0weyv9hxdkRy+
AxY1ajyvfxyAfKNfivjQARCcltfniPTrZVugH1EmaiGYhuatrPRegyIpAmQD+KOBLCifwSWEfMBb
1H518h5dsIQIuuAdd+8lvuGyhfXvfTCRaDay0xkczzYNEdQfkewLp53hMOh3sQys9xm3oPrYkLU5
SzGL8UQ1UqkA0Ob6cVaAn4um0ZYngcpTT/7yi6R7/oO+yHAUisQgqDIYslm9tJGDZXlTCQ+AjQEm
I0v2pKDKbPmWUBUWyaJKUlmovvkWz5DUddNUlUokyG+n00nDpSqPBU2pYZ01hcogNSUqjnSgbDaL
Nj9honc6PGrJtzyEz7KeLb45v9schE67PZtNmhNPqzykfjaRVeZRjl7tvpmsqphacrUIc9FKlDw1
4ysMEIrOzHvvV6bQrlZRq4ShCoRAz0A99bv1GL1SR9Xv+0qba7LBpHmuqtAqdbsrit8UFL6+gqzW
PQqPzxozkyNcED/sa8Y4dhbPOosp18gebe3BYLDpDXpVtzcYhINF2OYTsJA/nO5M9QWqn9gYdrWP
UheB3qGllI+f4worVKbK/L3duXi6iFrfjK/BC/k8SQ5MGTqLLHIqChfaKuyoDh/VPgHIOXZA4Lnf
aiEZHD+LfHAp3EzUdZIarZqkJhkuzVizre255HbznyFqQsdpjm70k/70bwV7o4EndVGtWRoOurQF
wNKKv3XBleki94lymtT2f4cS3B4xjrYwzsTWZnHUNqhjpp2UBnp/21cZRtWdWci5pH/XhwP3zZ6B
4APKxu+QxWZHEliiPS1B4VIAqpPOdT2PSLOWTB0SSeUG55ZQCmYitQTqBCWEH8Dk7AVld0nWPJI4
9+1MOc0CTb6IcTRaDt8tI6HcDvIG6SVZiAKG4bZk3Np+i8WUMxDKW4rFmQv0q+Sjf97P9f9dve88
Ay/NITlG6eEhJfQlL0MKgrIs4vJdNwycEQL3wAl+jwtDnSUFBhdID6IsRIVHkmdUrUzbmWpkipU1
AJbLAlcA0W3OP2xRpunbO69z+wA2NCZvKpFHbVZGAgnSObK9bKS8L3a3cPnS5TGQgzUDlq0LD0lu
uPUBcoAZyda8oXShNzUG2/3dt8DIfnVBlUCqdqJ6SYxk8dv+/r22PQS+2NKLtnb41N+zp95tE5ad
Ilx5Nyqkid1NT36HO1Qu81h7kExK8xKSnlpoZKSzLQ02Zad/ckr8+xVh9II/NzylWqVWoZN66EDa
F7oz+ldlmCeye3LDUulHupglaj7SMjxTJtLupC1VIqu5TsH/beyy/q2EaXvHzO8bZH8axSSu35xU
U+5UQ0xZe8NvfygM0xDArvdAplzpCOQwYDL6HRh4llfoIazBMMBlZ6zq1Ln5Ri0chWrKz+yX57rS
VEzO2UVJOlplRwu5ki8awOyq5aDCobUWgg6uwTqUGMqwGbrcnDBgOGSIddel7nr9C0KWaPG+nTmS
yIeFJt4RfuKv1KSpOJ93GLXfpZQV9NSj0Oqr/6KICOknUow8h6rIuLSQ3lypSpfZXnFvZdB9NUE7
xlLBjgYcafj3YBe0x72/vz9VtRTPyAxV+slKB3hJf4jlrtx7V+zTObI4wmB1xyS0rYCNd/zt0CjI
/dUdfr6fsOs0ZNAa4NDIoq6g5YLVYrFoL6j9TghxPWJWvrrdYNU1veasvRiwuGpY6ibBYMpxqGdw
uaX4XWSVyIdvurn6tSp7/8JpjV4M03dYuMvck3YOzRz6tw21g2BD8khUhKC+ih6rmh5+o2jR9SqE
w5ln0aMGBMi+sOJN8dWcKfTW5IHvy3NrqMtdbAPtWRH3YMRHGAxq2iyoy/yxGn7nAHONaEjroNyR
1WRTq23CxyRyBlmAYJBCOuZXi/CS8C5BAShzbkHCTMt4uRwMqke76KqTdcMy68SHwXCMuaS3sUOL
NYWkaugekMbkimfMvnWFmKhrxwbP6qGI7zcQ/+uQvpB2L4VZsxjmWSmLwc+E8gYPV5CghubZd1n9
31VXWr3SmOUPmTFK4AFS59oKvYi1aM4y1J2MCVDiT/CB6HPskBIKkNN54iCEEhg6IzBvgILDkWGA
YNj4EEEkhw3Gf/dlyr1QTwH1E1vDrBs/x9mQ+lIzBauWdE7YEmSD6uQ9OoQs66Cuk4G1TADTL59r
c3nuEHShvQKkCKh2IxkU2dX5o1MPCb5T795SiUDVCHByjOxiaFE7QupIpQHqWkOYSnA47+17W/Nd
8pFwBxq/6jYFqsR9dPU/aK+xgqTtoncNie4aBbdaY5IP5R6+RakUdW+6x7jvaZ6qCKR5+k1gbt2y
27lQz6h6HbgVu0Zl2HnUC/XPEMAPuRw+DIZtNI+NQs3ECYUychQCucDhDZYtV/d1rQHiFqDV/5Dw
kIxcXUppxnNyfPvXt7TFiDsc5VmL7z5MMLLpJc5G/c/BaMSmPArDi8t8Gh3cdjij/zrAkrCnAVxj
10YmjODl5IcD7Rah/mP1x7h3DzZCS7zutSvEHeTw6gjatzDLbak+yDOcw3IDBJi6qCB0tQZo32EM
01VViVEuuPfG0SG1cXHWVfkR/pfKkKAGKUJi/cZ41qzRX6Jowj5TrimN5P+Azpl/b0DBdXy5EPXb
tipt/OHI4b9Z/DZkt0EhC9u4hg7sLVtPqH5PrI+jvoVdKjaCsEbBFE8OEFKY7YWujmI73351nj2V
WW9+MXj4wGEhGklOPWphbhkXnOO5b147H9qgcVhJJ9nXCDgZYWQyigfnEQTBandfsnVSdp3D90ha
qIfxnrYUT9+sg9qxVWbUbqYlilx90EuCwcHdoA3d25DFTTVW5oweqe132BL0PUVQfqoonMmjHQx9
4u6e49ROwFSdu8lw342wjtDWUgnSzRsavzVQj+RInpnfsCnB+eBXN8QRImJElIMV3215Bmqhi7lB
mKPYfakNYCev7nUAOMFy1mxCxOsVV2FnRMFOS7xifE0A5VMCXgC9YIOwVnl8aPIMfvoAgDA0SZDR
C/Gz4FWVTZ7Beiu8yzjN078qYV9DEUcpwKSy1xu0KUxgSf20G+Px5kBSmyJguGdtuzfMulVXlAG7
Hqa1ooQLzP88bSRaQt8PfVpItl/dJuUnaujwx6yPOHUwdoS+/XiXYZF9MFoZm2vzjtIa+MKgRBc/
nuWbiUDs537Wzrsj1uqiu8jaBPh7yI+mk3epmPxqLfo3o9JC5h0mNhgg4vq3e+y/YXTqN1rNwTyB
EUAdDttISMzfdF33/6l+nzqMb1Z6pHdZx2Fv0s7pZE55okEvvKdCKc0xpsl3pmG9rSCO/XKjSr52
VE1EIjxmklQEdAN7W6dhRTSo31z4GfGhNtlAT6KGlyKun4s3JtneL5o7hjo/igYXi8Tmq2IDG2Wn
Wmxr+uJc6BixdnBtQJx2kmD7z81a7+JpX2tmHZ1KzUrQwbU/bfBP+M8K4xXwarf+jXkKxGhVUH8Z
g9aytxgV4hOiyNNEs5kHhgrulIekHmECbF19hDsfV+eB9UUtiYPPNzoJihzBa30foenE9mcTrvyN
TZ5W2jJ6B5TpiR1/Qa3eSzHQ+6HIH2IPbCvhgIfxnY+KLyse/ueBunYKIU5L9fDQgOUlyn3Ft1p2
XtTyJr9e4t8lDR4Fn2IeqyZTvPeHEROLPfUlLijhPks3jUI1D5UxM9/lPvgO5SVoDC0gyyRcZuYi
PXNAORAGOEVjWNFb2Nq0So1V2jab2D4B2f4Dr7nIplHvsrgvIKk+ZoX6Zayu2A1ezYgsafhxj0Ok
QT/2C9OrGe0jSs/J005WfPtJMIDPT6xZMn0u2FNxOaRal7ONHEhF92AhM0bPlKZTsxI+aDdQoIhB
hu6HWX15hEP2aSBmgddL4rLQAmxm1AI3Z4XXgI3xukODqTiprC6zPD6dp85pkPSKTcZss6QJ10mb
AGFQBt51EHviRAD5C45Da/AZbFuiLGsK51Zkec9y45gL7+jK5XyjU0r9h2ze6tzHpeBxBVTMPngO
I6N+KNWqdwTy7MfFr9LBfJDC7jb3zR0u9cnL3YLPNNpgSJKxWVZcEzBq7JsT0PwJFktIFZBfV+3H
qkA5qR+tH8hvgiujs0JwCM/lWjsdwJojoRdATXI4fyU2oPkZXWk+cMIDKHLu+5c/TNRAjBKYTRBN
fVdd+P1FaMa52WFw6Rxr+z7M7E5+8kJ3l1rc3qtkzunL7c2/PAQFOo9eWn/DSAE/TD6wgQZWGjzv
1CaSMfAGbJzP4anznORA1UOdPTWKqZ/hD//2kIwuFhyQ1rCF31DJKSfQsrWzKzrDzhbDQBFZjpvy
4MJ6nRHOgoLHHNM/dT/zwujs5ULAMCaQhgRwfPyXtdsAnZuGd+08Wm+gj0ieoGUiDdbXCv8jHIdq
1eZn8HRY0JmET/SbKzaX/cXmX1gkiysV07cUzgFTQzOsbgBpS3wLXkaKnqcNt4ezmAF+4+LDCmIC
w/OkZEUT+21/Ore7pBrKI+7y7XiTrWh1IrqQrejSduDdM8q8LLyCX0Kic5zM35O08eCxfdDfn9mT
fZ8yPtyhN06c0DcrXmnCq27XUT+/RLuLZ6BpyqyqjK6LG9AziD+MGihbg/OM3iPyb0X6UNTVAIOw
2HCVq7Cv3C0YuBP6GNL9fgyOKwVe8wR3iN04V7DPZDkbolkRksFttlH6iS7YxgskW4JeT5+n9gGA
tWXThC6K2N26ukzn5zvPZRLGZd33IpNN1ZzxuP2z6GNexWnfT9P5fX0fQS2EIoHjB+hYy45wBkOz
uI8b2IvnH1Xw7v6LubYIOnpFxKEaS7K3STHG0GtObT6lOUMFAe8Fe3mgaGs2zEaBUBI4Y16UW97q
odS4wOIVE+SceR9axVf7OX9fPBjtfOLzDCX03HQLZXN4WeQt97lB6Y+O/JONrqVyDJoyJLXIHPVL
Zw/GM/1YREPp7VvTtIxMqDndkeq0WLJQxjTPRBzXMY38yhx28bg8fgyG5TWIg9Lo1k37b4inGKiw
ofI3i3v/g9k7JMhGbsILtKuddPMdEc9Ykh7FtgHy3ebLqAQtrkB0kpYuvly0g5HW3uWdz87zizti
pUOb3LVZ6kH4d7MyK1EjmZ9HID/jQoCiZhW1wQMyHwg6UcarUbthjbrmbQho1AxBf8GTARcK3R1g
SAFWw5d+kHMuzHGLIVd7zI8A8YFSXO3Dn/R4t41XcMDyE4FscDbLeHrMHOvsxSgxUbn8Q0Wwj+7u
03B2Je+NQAIbWCrR3f0HMWAbRCEOBGMk21Hleg8N7xUUFuYiBhSzZpnZV7w9xMpetC4o7rfRE6No
BHGitXNvvcM0nRnkZrX78BohrI24ox1NH2PjLdw53N8Se+pOAPM3r4eo7ts5IusKM2a1XVi95xTA
Hb9RE/KOEO742WEhCy+D8oQlAZx+A9ttFLkzUhpgCi9kta0Z9rrLGKbrhHeTTkr908Qapo0NmoCt
HT3V2Cm0QF0/5k/mALrikFzzKJBsso9tvVyj7COfa5IQhBFXf1XauseXG1Fvh4mydbl/WW6Kgu2n
m7svDsXNddcsoIG3Q+8UZZA8kj4IQ+FYeGuaVOGPg/u2n4z5FILUkz63rQWSY/PLYD/fz5GXxh4X
nhHMIhYMRON53+8lqwZfleWVpGUOsTlbH8CacWonGaS6P5AWhQ56XuXW+21Hk5cHB6VvLUr0/lMe
U51dJxYSCpMTQsKH6WdsImqG2CrSYFAdUaRLWqg8JOv8zY4HkBnfyzLiDuDa/0p9YCjzuHH4fAEQ
vmwCjnOm4YSy4eTYMv8eBRAf0fwyLnTMQbYyrKA4RycgJdFjvVsBA7F2yBK4r+6rw3oNX70bDwx6
IWSq4IXZDiixLj4UxZ9O/hXktv47V4PIDKP+XnFLdEGZMPRnUKfsXcO4wweAhNU4yyEMwvp1gVzO
OUZ0GIqVub4PkqAKubC/W8abJ3EMDCUtBVmr4L3G1c0b0lZYKnqYNnBmPnxyqLFgjwbXP5wDmJdc
D9Slt8EOvd9yw9rXPtCT7rXPoWUkkzIGmBlcQzo8RYS32CJAglzt05Qp8i642IbfgYjYB0oGaCts
botLt7JMc04pQs4cUw3oHhiy2iVSN7RwEl1aqGUR+mEHQAWat7x3k8ioe5uhwrMnEJpfLZ7ae0eN
GNAGEu9nnGmxY5UDLGHF/uhkezdPWwFpHaTSiaFxPEKK3XTI3XMwoqgUxu6JXuXWQbyPTYtIhAUq
m+JgG80zPjLumjEFSmK1R9VGkWLLWRUA6nNR2cMA29i8LkqQCWDOXsPK/DwtseyzVxo2b24LDgzv
iav2TXZhtrzcXxF+OC7lhxbfXIgmiFYD2FY34L+cIqRUCHqv3gU0dbqyCi4axc+TW0ZYGMG2k3so
1DFfrXw6jzjYEh3hjTywgDrT8btBjA5uZz+716r0tx49kuM62o3Mjt73lZGFr5oOOzfv5mM6LEaM
+49h7yB4zNKK/7hRO3oRWHLy0ZZ52giGxWgx2acbmig2H2y34bSi8kTQP7Sa+fllQ9mcatxdb4Rv
sFQ9UU7cOVChrmhMn4IiYq+Ql9+e5P8RUS+68dXnM1lUt4DrmR4YwoSYjXxrnjxx97BvrG0AUEBT
d8wt1mKfAQCuA6cD3XCCPi474Cn6BGQvW7+Rn5sFNqTD5rB8X9w3KI/hpWHNTpjTg5PY+rzvD2Nm
+Ji9+9asmOH3LvNW7l9Vm6fkkhbJM5ADnYJ/4tPOwDShmlhEGvqIkD4/Zxdlnz6YNmoY4H0Ax73A
jvYgXdLcsZZsxyjEUKhiJ7+PKhUvi9znOre8dYqQutCMXJcY1QtYQGjMIEhAc7NTWtASByVFTXpt
dYhoABRR4IMlxaM2NE/e9g129jjfSggwjvUdQjUsidOMXkeNQhIyFluHfbqC5s4KPatnnyISfLAY
RhSS6XibUYsCNUoFmWjZv4Nl2XYTHFEAaJGwFEM+MCU7zPsKiMgiicVKAqQbEYcdZin631JFPzfI
Ky52tDmQfrMV86T0/9l1GPxbNyHdHGd/VSB6KEmkCHVEXXAIPh4B9Ozz68r4+QmRJVGgYzY/9bTs
n0tNFG2uxzXnP1vcETzEGA1ZPeBRiYu4ZkIPFMWPCr7SuJ96rxvj3XmiqUh1jaU8DlmXXqMiQk2P
dtZLl9vRmYgNY7Wbg1dC+db4rEudyhT77McF8Rj7NMhIaAHgJM0CfuJoTy332JqxCuxxzWCUutsR
geYDBgUMJ8byHriyixIJG0dCr4G6AEl53mOwwYa8wcUxnWjNsGRylNAruSAFwPRUaEo0+ezFS8Yb
MX3xBmIbmifp0qJMmre4gRoCAANfvAwE5e1W6xfvgqBjHg2oNzIeRffULYS5XgTinK2+2r4idnlf
HB988L5B+wIDI94D5XtCNPQfCMcwikPRbOsSh2wPYUkqEQ/K26SqC5IP6TFhKrAljBsX4b/3r4NT
8dmoNOLVDowoVCpa9RTKKbaiJb1MRux+IONo7V1oG7F/Xib45PaEF01IFV6SeCGWLa0hJ36u7qd+
7ZOihxl9FgZ/rVwrEjThKM56DdMfgdeE+Ie9x2Ebqez80vMvOy7ZiWMcIqiQt3fD8pRAxgzynagp
jnIjO6GieQM7e7Yjlv6QGMBgL65MIrB4pHVRq9Qr90i8HzPOPgXEGfC9KUq2hhMT21YHGRLU0ol+
Xzl1EkNi3UAjmezwTaWAdR5FN35okWtyyVgWGVVkGwzB9wePaZc9p7p3iRy366rLwqdtfsYjcw0U
qhiDABry9R2SIa0LWl2jbGIhuVBy69Yy+8s7ZWqE4Boie84kzaOVsojpjR6f2gywVYHxDbGOLg1q
Xm3+tbr0uzr0EFkXdr0YeXv0p/KJfWL5RWgSPbT2ecakBm2ZVev0v3ZI6gFSA7QK77niYKiTMT9z
ncr4njpl1OeolT1dtgqWWCZyzIU/skzh09A/nlG8Jlq2D9CzDRwyXHJZA2JVJ5fWk9h7JkHp9nfe
Na7FWoYkWGX4tBCGt80/dHYr81LPBOxJOlYSa7diEXfauzybA2N9y7dw7NeXAdxhBFZG9yWKlFFj
jywBSOguAfQjJW4qjx4IByfD3MqcItcTJ23E5tkYUAUvlfwzQqIIn6GXBOu7MCs9FufqogIAeTdK
Sv345JmnjlkN71UApg0edk7r+YdbObuXxEPhj7lLJYD7975n5hv3yCmC+WiQOBYLNzs35JIWj60K
v786qvRijdN9kCjf29a+kR08GrIP9AnN4JIFSHmhzvLwy5jA0FqoYr0QFMD5PL3L3i+gZkkvt0Rk
6lqQdSL7BaOd8Y/4KU6LJGJ59C3iwRYqJssIQQs9CjL8qwQDLTy5kVXNRf3bpRmxxNECQuiAfhQ9
N2SvJvfakYZMDpMZO52hlFFdX7vvwSugwGh4R8vfEVJZbHp2tDRjyOvcZa0INWyvODl67waTupKG
ebRyEu++PGIX4Fldgz0VOUGjHTPe22T9Z3iSb+DQ5ybpfEpQNcu4Yo14QkR6GCdT1rFrmDZys2N4
/NjbNjY4DT3agua4Kvfi8aGddIutwxiLdZCzo/NaAqTvTRSajdKmgm1cjBb1gXgd2rbFNstKOsS/
a1AYsCp8/uJ+mYLhQ0vmDQmANIg2BnIENXj3i+rwOCSHjeGSrqpjokKcWqIe0/RaQQmRNblKsZqA
lEGVb5wmxznM2mnVxcDHo5WPkhut/gYOMXfW/1VKUoQqBDtmI7+2Ck46ygONmoGjyBrQXMYozheO
zmnMnUVc4WovhdvHvEFdnDcB7ZMAYJbQK5Om3WNW2aCxSZ4U4xEbtxEOqEik+Exdr2ziRobqMzTe
9nWDgtYCCvbk1S/0kQ3r31FP+bC7aIWjCnAZvZYG3oR4vgCDJYD9u/GWBgTOxMyfPGo9zj1nQzcu
pjBVqCr1HuCtEu+y2uE6R9ACoo0QhKgDO3FEanBcMvVD1IaP4ye2fJsLFxba8QiNhxLgWYpYqBcC
rx1RpGgU5tHAMu3IqrGVoGED4CvxCgXvij9RTgF7ir4sI/Kjpehsonjj6PlWCNhs5OdFwEk4e3Hh
tvC20bVmSGXBlplTxNjEvUDOp4zKJs4+woYOwQG5DOl4MD+8lCbIy+GHSFXQ4YsNf6fY1Ocbahv7
a0AR4wb4G0tHF+JDmQLZAgAYq3R27kW7kK9LsXMGi494+2Vu3AevU3NXHprn+efQ3xtu4VZ7kej6
211QXrxothpuBl4V4Dg1B5qGPpEcupA59ltwcNiz7DwBuXde3gjPMwuklyUPbxz28hMa4X383Sgr
7NxyuEW++gQ1g3ok/79DNaWI7bt96hMvxo0oROasHjegSlTL/RPLdY1HJbkR3yJVpsdkDgMBuAAJ
creyyYa63ZBHQ2uJn6M0g1QtChj97RZtos3+2LQQkXnIwf6JckE3IpxGqKFP+RN5slO6RrmOOKxw
GBlZD2o+4GXTOyxynVIPW2/IfbRgketl33wiic6b4a+eGyy6oSgdw2uhlbvqt7mrZ06rt+kbcA7K
j7gdoB8LQvk9iEmRSDmI1sempopvXmuH9I9SGRFgHPe2XXq9hPop7nVE6UX3XXFOxhAR46TNIw4X
Mtw4OF0QnldfEy8J55YLP9WRyuUf5tABYFePAk5iehcWwH3SoZTDBkct/XL1txnh5WGSXtE5p8T3
+wv+Ern0XvJqnI/+A7sSA9mtA7CNB30jNEOIW58uWRJ2ME+MTfLd/dYz6QOyg/A54RdRZTp5eJ6U
Tx6/4pso8x9HfBZ8feOiOnjlsxDklhvco3u7NzY7wulvGME9ZIQMKTVOE41+SAaZW0L3jV40iwjx
Ge8GcEcUvox/f7LF0ur7t2jH8UUGxBeBygEHJF6QOg2F47dfRD/77afJmHsMTDBfIQvC13L+lp0P
4rgU7s4gn05uzLn/fuGgEpfZq50H9S8Dhw2UoKgj0r3ZT87F8S0ZEv5QetiVarsxKZuyNsD+NMHJ
wo8+9xhsZERLGEJQZ9oWm5h08IVUJEETGR33RSBiaDpw91pRs7i+kWVUgq7vs//3lSdrZxHNatxH
lbZ11yN5PQxTuOeHlXk0r0CX4d+WiUhG1Kq0THg4eXaUfI/NIIOnwMI7ZxuyqOtsPn9P4i8wESL3
71to06Lb8q6h+OWos12qHdGeFVYZWRlPTS7eEMhkml2oYTXUeFZDW0AmJG3owD3WSYACEmArAZbE
GKPTcwKNCeYonAotN59Ox0+H3pVpc0cjV8icb+/WnwIAsOwGCjFjeYeC4BQugE8VCFBD3fLbNxWY
7NdXFRuDci7wwC9Fm1lM6/UDApBa9Rc5CDwbsM0SAKWwNzyoD3Q2gK7XXfXx7xS0SRgNitqO7gXP
kZ70B2qGnoj6A3z6EwhUMAiUf3myF88kfD+Ynm5XCPBlauP1/gRgh7ox0KkqzeePa61Y1nIeE2R6
HOZBjuWURNJS3iTNB5XxG91q9f+wOrHo78VtQm4u1+/Sw5dq0YSj3kl38PM/NN3XcmJJswXgJyIC
b26Fd8IIIXNDyLQA4YXn6f8vmXOip3skzDa1q7IyV65cSY9GjpDoe7G7I9LTSjQSBIQlxZ5MuBRS
ihIqY0DOUpmPR3/60j+TQyBexyEl21FStCf6RUKUlPgIfmpUfEXN10afCXBDqfEr6ZytL5t0ka1t
+eJQfHfIq5NevkyzuBhTmcP7E1Lx0RQzobbnrzYjCpz2zahVXDZLZHP9L9mKa0YNrGUHpzgfChKP
BfnvdM9Jb+5VZ5GVvmGgRU49yqHW/WU/XY4UfdDCJ/Vr9TqOIqZI16uSDFQMoUxQrdPjXwdXJgLp
Tlbu/AoKbwGJ8q39TSuwJfbJarj273b0N+INU64utrS68vfUWT3OhxBufM1pw14Sf9Ea8d8yFOkT
X5P61ltx/nxr96GfnfrM7Z2vFoy1qN6MrP6tQpAd5z9fJo7eyH5ExdDB9/7L5Z/oPP8C1H/761H8
gTwA+jePy/7mMVNbDbvBeb+c6hN8H/3XWknknb/7ZWrJCA173CtKx3/q/57KR8nMxGtyHJybk5ql
eWN1ByZ+4srX38vvUrqylvqc/BR/ZCG+87pSHz+SpJmT4+Q4bv2sqHBrGOIcRRNdVnQYPych2v53
aG7S3XyLO3bquNBgJQSFMndn3+Wcb/kW97ruJ/XNjtEp+hujEwMYQ7qmo9MqtkI9P/5cOlTT1KJN
G/Hn+hFS9+ePzVDiIOCSdGWp3rH4s6Cev3ZVS1KfEwnVv+/d8Pz41//rb72izbPVrIRO8dy6b2MC
DnzzBn7OHyWbTozNun/vdMGGN/PSwobwqqPldFOHA8VjQM9uJY6oVtfqarjlA0Db3CLz2dmOrNf1
qPSamVVKr/sPMJr/Urqq0WPRGchlxZ/9R+Ir/pS+kvpJTOubWxU8ZLIFqnYUDLVs4bAgfdUyErLj
YoGSbSSq80iAK8nojT+lr5ipWMqHqn8FrVkju4kfOAIuA3jkPxfqWgSc//23WzQ5Bce9Z8Alued6
0uU/PPRbzRafqiGO1JJ3ollR/USQymFpF0Wj5WyLZ+ECLjMdCBJyUF/pH6czp/UDHq4VOIhdwUvS
/zi///0FftS2mU6OKj8RQVLj3psO/zvIulnCdmekEL1godd1faWGQeojV1MX91dhvYK/JvFm49Mx
kmQDVU5nXok0bM8EnIr1NGJkXtnDVKkfSvTsI/eFCPMD5K+mt9/c4S8cmVbpATh2P1Dy0Jnequ1u
r8j9ab/2kmU/nyqVV6SeNi+ogi5XPFdqDIDBAdTiW2fK7fea3BafgOTpIPc1YT/WWHVN7rlaPjDy
5qG9eaj5wSFtM36GjfLSFskmp8WvcYo42f3t99pN5Wjr8Ed+uSPaaXdr4ml+jY5255986THa1dGA
1NQnXV4CCdADD0Ne1ZbGod1CucIHgl7+WoXpciUFOrdohffa0/fJiY1je6azxCDwBDF1M/XKP8pk
/nGHNDAi+mPDALVSF304JvpcIm3sdmNj336twR04QhwM8FRZm7rjobNEQTi05h/uw4+HjhOrG+Z7
zXRi0u0xcvZe2I/byE38Ki3yoL/nVH1xfi481Nwnb+2Y7K4+gMybsbPbC3heTu/c7puAtKPsdO3d
POayjPniY91xsfjlu+XTtvOLQ/91/jF71G0oCavp5Mwf9Txyw4t2YZUk7soO4DmrOjEOuu+mvpzB
R1zMunM/qG/Cn/livoJ2WI59siAcraa+ZEddqNPdXh1IZVwmgOzVomEIMEcNk75x67qhC983dpVH
esrOFT7dQ6GHbFJtG3yBsGFZfWRerRK3hB6tNrVASnzWLL5LMXDe7ycQ1HfiTe3K79cR1/Ku8t2w
KZaNd/jGRuLQyn1lvqaPQW/P/tXiDb4iigmPFcNMmFwBwnhgnhTI58cVyihpA+EyzvL3CvGROSUk
+LbEXNFK9QUtuS7I+WxkRI4/7pUTXC88SX/Ezv9XmX4Eg3/6yI041vV8ul8h6eSZzfZQ0dI9BglA
JuKYdp2OBz3pRjGCbg4yEHwMByYmHDMICPXgYsdOfayKug+V1XjvtNjj+VX9DNvWxkvdQHX64cM9
nxsfAXHObTjeza6yS3cPh0JDytsBX51hzu9wGYWHuPCFMZh04zxxE6EwVOwCEYObvvIS0Y0rMo+B
2Xky40W6FQylpeIJKL0+bTrK81OegJ3Ccp/nOHIiLSzoQxWbs0B7qpGtu8pCTzIPOtv8q9y+Ypzk
lsx2RKr9z9/rblU1ux3P0oHxAfhdIR9a5XokoQo9zo+6v44sevw+/wiu0sFOr5wWvGu25WrgSOx4
/WSwqkECFK1xzAylmb9sugFfNRrHqlNqk6E/c30xFl7Mx0RcXe142fRlc+JVZDmtnL7ScfPVmZCE
ByhOyA4MuAKosjSdRTb2xHoFSUTZNnckyVHfSLDiielr9poqNGbp+xq9j2IMci6vTToTw+UryMaT
pM+8nkqcqHWz0LuSNVBR3WO6M6+T7uV1M143gxg562d1cJ8yyYrA822lAhEiLT7cs5Vp0AnWruvg
X1QZjYV3o9S15jGZqeZFoWI6+OSk66mr3ieKWfZUovrATfwKrISW2vWJ0WpHk+hPRMZhjTcFWO5+
NTY9rRnHQODoCmZ0NJzKCh4xTDMPGlamvgReMZt8J+YGbOVa3v9kaFapVLS8zIOnZedo9zIET0pg
WjzqmLUx6DRBaqfXhSnLpJZdIMPZdjmLj+Jg+pF4mjUnCtoLvc3P5idml7cmXde9/POkzKpgwSGJ
P9ET9llLBSQWb11ez/ojmEJPFtDX/Xs4UqzXxt3aT6Yfunw0i1k+slWpQ1clbJeocD6eNTUIjWkQ
R57EsjdJZs0g1Lo++OClptBobOTMqxg4l4G4BZ1f4jWIFR2Isi5LQX2PtUXZq+4x/btnj7DLRkmm
JqMqKKiDOZNh0nUEo3dtmc3OFYMUrvshHpNnsGXrrPd40qbW5ifg/Dh3c/nXgOtDMpe15K855MAG
Zer23eXpNdY76ggXRwnqlyyf2K21+zmTgyj0hNy7/TBdv7yyb7sfR7c2DrX5h5+YLEZcDWuYsThV
dCCz3nbRFixDB/Ma7KbNH6GAuD0YImKpPSoaNZxb18H8t5F+l03OPRWecCLTHVbu8poKA2C2uM8o
a8KQG8AgweDLmlP/yoOW0DsqHC7tEzu5JyFYSKOIbcTEu5//RkollbwhM2HFf9i6g4T59+ozYNeb
fG/07Eh6Oho7RhL8ybaRYsjs6jHCMdZXFswBYgsT6hca8w8jZKDu+4E34B6/ppGdp3OG9/ntyESY
2SZO7BalJ2uBa2BdBEUzPdBKypOOuy2+40fWNQoV2p0Vn8aTjwlceoIPsEoitULcloG9k0afcjjw
r574b/Pw6tTHsF6Obve5b1OXVxNDC27NbysXLNh3DlRMmsAfEP56xDl0Mu2ySq8ezOl18/PbdNfp
AkNpvU1JJlCpaLD/p68sptRzaY+0KZF/qEF9XVOybsXEMrQezzrSwyyMjvHIiE1/1lIjy4o70wbz
7wuIsaveJ7QGnSiqCk40XFWVu0W+uKg3qO/+ajbkSXVffNJ204A7mrVr9gBSMC0KT7sfvWNj1X55
jYjJ/CWemAsKL4Ddkq5pZrv6QniMkWP1QQNmB5HIr+zaCBAIE8iboewqc5iJpQ+F7h/wZKmoioXr
PtXID1JmW6UymF4j0D4hs73NP6MR+w7xDq0E8WT1g9Z9etgNSd61STwMS1+pV6NxDvs4yb1uO6uP
SdeyF45nnrCv6iGickLslI0zur+dggbvrD4tlKQ5UHiCDPTgxTasgrq9bD1jcziTnNd1x8dmeI8P
qSe3NXk2zn9fxFa8V3yGEdx6izH5lNhBfjv/HYCoJMrXyX2VVFScKksM9GydgedYWejowssmfMjp
nCq6R4whr0/x136kBGDSBfi5DPVl5fhM/B4zxeZD2CP3RJ7mHZ+dQMyBxTXMPheiRPHNmLJntYoH
W0LxXSPNp9/OpZfuZr5Pb/MXzU8BVFZccBuDdCzm6t/e5F/Le7iQbGpX+3oJGj1dkbP/3vPQhC4S
WKmab69bU7RxaZhSU6ZnWsv1FURh5BhjBXMm3mbMJT9lOhtcfGVw6/68vWtlKEDQA5Iqet2+SVKQ
xCAI/flrGA+WJ8C2nvyXzHox2T0/ToDNpFsOHeFttXep+O/SeYeNt6fvtyQ2YWv//EmUqOooip4V
B3yu+/8FZ/arsAVIFqmvOXJ3+DLgUQMoWyMtYIVG0fBeo7N9lWt7UkYXfxFLLfYox+HRqAr4Ccsd
KlAxr2V5bG5Y0bAYu8eBnKOeTl2W2lvzR4Qd20O8Mh0HumNSnFuH13gsYSYTjYKN7fCargO2PZj4
Ok5V4FC9okcdKsxm2v21mJt6GQ88Ee/Fw+SytO4P0DJbjBOg0HzXtAFa/XfEYGcd/u+RxxlYrycr
+2jvDPvMmLOncb1uw+Snkd394x45yM+sw5xnKc3wBq4D/+S7/snEDL9ZIqWgAK3ahZE0W66y18hw
WS9Wi48llHTJxiEyzrGRzLeKdHxQ1duo5v1Sp0RwavGTaVqy3EHr89KRZMh+lG7t7ak9k2rTkugz
83KRjMSGtm2iU6pMGuwv1ey/1+2uUWgvnzbdVR6VROMs5bGJ6cN0QH6Vjl25gFYBJ/TMW4Rcjt1l
ZfuUlRX7R6vlle7LQxLvtyOXJOh/WFtdcrfvF4T5TokgSam6zzykzHHl/3qKaEBBDy01+M0/fCxG
H7efQmtaxji1zeA8IS2Th6e7tulImUvrqm1OYAb85LqF99uAtt3g+n39vqQbOQrsH/lKSI8s6n+N
UNyXDXmYjJy1VM6g7OjUUE08uhGMWRDA5SlLlQG9p4zYPm2YxAmK/DgDyq97cmOrun9mlQxxztDN
lFm70fX7ZzC1Xdx0Hz5/cVVsfIRzIGyrIRuIxvC8q48m54dJ41LevSbG89E2Gg6oFN+PNt/ad9zK
D2+ZH6yFSmTlMi3ya72jtXds/gEPhsoNYQW/j4myynV/g7OrNlmhWLGf3WhymPl0iYd57QSe+IR2
5ZF05Ih1r1q0fp+Oz3MpYkp7ENNBIMd06z3XMh4wC72pLyvDuF0P/P0PzbF3XFY9HGufbvw6UflN
4Q5fnopjUcBjjoh0P9cI8Fjvo1Ur+7yonvG4lbRK5mkrnKsVshqM5WrDy4jNkDMg1ypK/TcfMBCj
yduiO7w8/PaWvd3zTNfpmiSfJAkqTUPu96M4vjxNLmWptDSg++3Q1CYJskWSALQLzQZ6EGW4fXoK
v5+eWqZ9rmuBA2SiWqb13PlnuaAFN9e0EwBU29NbRYpC+9C5pREPZ7AbUOzPj2FrfW1dh2crTDF5
umX/r6eecl+w2yjRS73qlkcbBHFatwaBdXnyBmAmhDFv4fg4dvZ5+5aFPCzam2hwoBel6sGBNkaV
+oj4EWWGl1+lqfoKNw49wAiXcVO9kRCYl5P5B+Txja6Q1yr4HJmC3tOR51zAG7Nv4iZPpHX70bn1
WgWsZPKM3qaRf6ywbcXB7iM9PlIEb+fNf7oc2JC1Nd5ARPlpLe0Z+JBvUAC4G8IRj1F6SCXuYXjC
KrPHUAGaFqqhtTrrBZv7aEFWdAk/i9nftvNKioSNmugbECWPcKKRUjmnsLmTHu80yK7upBv6ShLv
ml3Xj0yt+HNEV98/cmO026hztKIuZZisqkI8ZMulh9lbQMAhJ3HrTOqfUPF9Nzl2TCMhgS3HuNWh
T7KjmlBl+B0fDnwyrIY7ybZ8w30ghAzJXDyC+NYQ241660tlB8N0aeBQ+dBULfFgu4Fc3ZPu6R9g
1EERhsmgJ2wZzol48QBizzlV3OJ1fK2ar2q2Cb50Cq/pn+xP6FTsi1FaJ1E9TETS/jje6Mk33o93
ItlTLckt48Q4oumDfeIBUB2rLHS1UlZdpVB+1QoNCKwx5sNnMpYG2t9P4Sv3BSuDkYieYqtTmfYK
qhGo8V4D6o+XJQygd5BFhV33TVE1u0AqMgeihbtPsgUifUdT9DtHeZmuFXGIRLp9LUcbu8amUchU
HUT/MTuuGEtYZcN9WJfkF0pGhH5YoaEydmUFPEv3kwZvzrGDutsqKtbLvANYbVAErG4+Qj/NmEbT
1pGhrsldMGyaScwHp5fE+PcpT+SlzS8oyBPBS6Wj949TqnENzsSo22se1wolOpry/VPtsGN3QuZ4
8VyqhgrK6akLn8YNfkJd75Ro7ZHxK/WsQIKRld2j3FkU7ZKAftj/Q7gh4DGaPtOqnD6wACVyq2ay
5jBuoTHXDb0yq5H4SA2v3FIKmolHlRZzTWPnj3I6tR/rL3KfooeAyxVGsIbtqID+k4n3lSY5gPb6
u3Sf6gbKHLd2piB4tRxcOcoR8RhCkdJ2PdDOFpV0VV73L01fn+rks5VV2UrCFGq7R/xIk3/bV/M/
fp/8mLmqADT2UkHFcR2jX/lu6SET//y+RQ217rEsZ3Jsm4fZ252RyBFeG/nxZYTGWSy2zzbRU9lE
m9LNM5iWnOPA+RVv3Sq//TPCVuvUoU6B+Pp1Q6CgkxBiNw9R/c/av6c0OwerDn4VmoR8RKbW0yhl
Xcl9rlo94yLwu4HTQIqFSsZMt6XUsj+zsiXwiIKWOpKru0A2to/t11puN/LJWwWmmBE70vCLpwmC
lp7PFJsy7vLurimSQ3L+X/nyoaOQxEpXi7HDVEXBqYsBhQ4+2pw+AQPfd9hjewW47z/gLJa0efni
+AC12gdyjBelDXAuqT5OrZvuFfqTf5daEryxbO4G2yeB+ouhZRg3/xjgw/FxpdeSjfKDYqZS7+dp
neLY/N8DPeOX/BN/QphdLwDSHidvc7nPU2+GOvZPR01mpJnXJHBIFgfCH0bEpElXlOBum3EfGNrS
E4zviG4TBlr3JvP/UaxLR41lCAJBZ0Y+0j9XZqfo31vlJKOBkrF41DDpAyqNoazUPfM6GxlEv2Nw
1PEgK6fRp22AqZ20NJYRvfEZOEZDrAbU2QQNQ61IR/D45b4xGx1TVAZDFTX0UjfjWPwjCMvg/HNs
TVBSH3Kj33/W2KL6PX6m2lE58hN/yqI+7iNipDrKLJ5w973dOBa0yBDdvZ7YVsn96I8Tkn88Ocq7
zPFyFJlpurKXRp1gyXk4qUfj51Q/OVxgVN51ValiKcWzC99GFxNtXcPc0ZzgSOF0Wr0+n5/5GnIC
lb+n26EsBvnHYbEb+bvg2iT7+ebl5WbOFrkyOKJCCe2UOB3RgjLRxo+eD1aLNotwCJlTj/Wabqfa
m+fVosLGTN9X2HDIN5NKvpmIBmiHl1mtqHFdkTIVcfrxpqn2998OjXTwU35b1Z4LrZI5XikNZh8U
mcmJvt6Izz7MoulWiHHTPx3Pm7PxrVXk5Sab02fHL/aJ7FTOlj41bKI5eizo5PQ56aT7v0KtH7U0
aSasphLiVV3d5GH/jb5P0+7YXJw1Aptx6uuFbrKpS0ZlMkorcMBMGZ2EEUM6HOX0GfM61NT7ObKd
/6KPfDsxNF8np2p9WNv8M0Q9zt06oa8S9wNnaz4otHljLQQaG9E3da/xZlvWeOnowzL8pPS5Q6tF
FSv08OKMp8ZwOOsduajy/e8hEbUsta7dw1/10Fs+KVPToa3JP6Mv+3yiEEhzFucq1EH8CPw7KJwo
HybYMUhZ5cK2mudQHNAKFogjDP1yXpuwilLdNQx110DsRctRv/5+XcmoNDw2J911c+00gfB6Fkoy
ztA9KMIgpPe7KSnqSJHnMKSiqTn9QXRCVAom8mZf07oXi6O80fVQY9pCf68/zqyuWLzw8KoegfbE
MYvdcNk0dFLJyO3pUf55esGjFLNN9bkVzRyQFYf4nHwizKGTYGHSLAznBvItZqRuTXbIbP9ETpmn
7Qr8+fssYqr9vkR3rtQw2zx95t++aKB3Dp843+Q3f3vG5w+GmX6ei5JyLwrs2OptY1Hl5NaP6DlN
Vv02Og42rSzL1EopxNu/l9oTLkyhvN0pMW1udhGOXS8Ps6+ZZXx6+PueqRZL1vaSoR5Zg7Nm+7VV
nUtyq5TEcvNqafV8Gc3ewuXazEbztgYy585KkJNhqh9519eLaG4O6DzX59eKA3tzfWwcSvLtkP+7
/5m1n4/tVja59TduWnZ8fDz0T73de/I5L4AtVtRBcuAOc32meISLRoou5eNurb4fWe1SCa+IS14t
8HE/t00A7JB/+Ps2n/Z+3+57H5rctF0cc6VJRlfyH39yGTW9bRk+1DgsA6c/NVcIdreqfW57KvNG
ndI+697x54gfKTPUY74cCWVpV6/ywLK2tUuFyze2eavtmzbkzrVJLFZ0Xt0yTFQHFAtx7s7j64dj
4ggoMpy9lTQgIVNw92Mm6vKSUSdsn/XZzSNyhEKJ3wOBvut4GtI//93Uun+t8pGG2+Znqta7EuyJ
I/ACOYejII6yXLbqfTir5/F8qGn3SFXQgytCE6xMWsh23rH9nzpOt3/Ei1AQuWjE7SijlDAImuB5
7HHHOe31JjaH3GQYFVv2peU3T5m1coCTU29P9WSVA6F0oO+2wtFF83hYPYYMN05IPf8jutJlZ4ac
MR/yVqWxb+FuwIVyULBDdUud1FkudGDDRwjvOVUDy/ZPnV9Z8c61qjap7EriMc/6pdcUFzo29hh6
3cE6eCnxOteZg0VZrvT66dOSQNBUMd216lSf4au4qeHnsh9bquH7tK89rkdxVPWYd/m4P0yN+GEn
0lA96hHsTKrPSV3c2eJY61h1F5c5dZYjvd3MPiiDt0y+D0EcifYazwj1QcrxVlvoaiCNgqRe33/w
cN0kihUfPvtj91WuylufN0ycNnflJxyajkN4DuO4ptj2V5xhifXHxNd/v+db0wa+i+axtvKJNy4V
jykOGw+awCMzNHN+PJ0gM6hZwQ65Cf9Wj4IQtTHEBaRsE1UFM5epYU//mBsICHmuVvAcgkywXnTQ
8A+cB7U21lO4ZZlajB6lDvFezPvNo3a3d4YEylA8rm8BRoXFc8R48nemhDUZumQxNF4vupPkD+0e
zx+R47gVXE1TXbdxC4cyt/ThuISbGVAUPRSvojGrRtR8P+CtZotHy8ijrJ7JZ52JCWWk2fyw/8Aa
3Y+NZrLh2NO6SAeFcppsCIe0oL0+2KOOcwj7zBRb3/0poaQ7iBOS6vo6RchXBAVY9eVuNv22wy4N
JDAX4pVShGgscWHZVrA8yIrcLxJRDuj9qFYhNeluxpMl8S8nqQGKEapD1mH3E7mTQqfU3KN7vx3O
ZVXgijYU3CQAZjspbu9KUw82st7V+bD3W8v34TsUV7OY4uW0hkeNrzsAhDhfm2o8c66y5J3j6s4V
jV7GnmQBi28gmwI0Dqi/FJLgedB8cALUiuxWmgcX30UN4uCfeGAkFhpLhdhFVtwSKacHJkYO/gjy
W4juv++Qvj3vtxPVVA1uoUoI3EhMpd7tJTFc1koCj0tzP9j/K23IWxJxqN46VJIv1V039aAGbNNd
GLven4Vc4yYKkBFSBOZ564LnsCJwhHcAspkPZlIJamvlCIwQcZVUf/VCVuJQE2o2cm17V+El86kG
nYO1+LdLA6ZmtXm9NFTJos3LUCiW4XqFWxeQyaa+BweBbWtZ1LTrj+whLZPhrH/rBG4UJjJlHYY3
vRDaF74uNbTfz3ZXKqWmQbV6ImrTSRmdP8pLMY1/R1tglKKAemywAr22ojq52OpuXByb/2u3E67D
4rF98DQJBMFUzTS8YYy6aPpz/aHi9K7XuGj4bOl5UE8UQHrXH2p/LJUuOo+nz9Ffr3todlEAZD7f
ksPCN3Hw1Ld8x3BaGQewurbcA9R+uOiIU71qnfg7Ijw4yI3Sw+xw034dpAdR2Z4dn5dVjw4Etihf
7JO461pQ8Nvef2vCMvUZ9fksqJj+RrejeHX37LmNhLnipTcwXnXz/Lmr08+cvMUWi4zREH9pB7F+
WrW6IRuHP17jF3LOMhOOmAjz8aS1z+Fl+qwfqZ2vCzv8DndnUslpDKRZNN1LEmJ+DxcoXu9n9Rgq
PS5fdC7TXEIHsMX7Z/oDfaAv5H/IkWwt1LG36d4kBlTKm8LzyqKee5xU/v33P6eKn4bzX7LOhe7+
3hmjk+8QZ302sntPnEMqNmhtFYtqjqTHV+qlVMOIiEQ+dpUwqAJOUJcMAyDfyml7yzb/laolYM5n
9Lp/TklTbmrrTUXDpGqcbdvYaAo0K3/JIz4s9JsNxatJb6Weli/TPLycsTUkJm44k/vhgsGLbelP
UzuKZfUr4N0AXNqpFyb1k97erqQdpLi4U5KUbfLn/0BNr0lIRKC/D/NWrrMWvRfrPerrKYB4FDEi
UxNAYzOMwaKcQoA5PxQ7m85Lp/U2PT30idda47Naiu7s5l9WOQTMngyUUldyrLXF9x6keX2Yl7QE
XD3PLDqUvgyZpSnNr3vzvSk4Od0j8Nm61vrHytfWJYpemw8nCy3XDnHfUIqEhtRLA/PgMfP4pyjt
xYNdYAOHHGoChj3vrkEk3UmTo8qFt2J1HOwOE+BlMLMfZ7n634T07up5krGqNf/8axS/VQD0V91p
rkJ9lPcq5poPss9Gos8mcclogWQwSdAAcKcHD/vnCTdg0rJvpBqT/qk97youkMPqtFM8+m6ahsxp
JJam+36B5GhQWpk+Hwy/+r1E9a2o0+3hYTtOtS56nMyW5QQsFwXreRQYFpdc8cvhZqRduMI3z+B5
tB/wOz/gAvY2ZlQ7Cu1MF4S4NLRZaYmDL9h6ST5l6uevlRrycjbkuzHPqtd+/+/FnvSUoQ59iQjn
l+6dhIY1B0XmqbYZojbDyv7tkfKq26dLvi5MFt0MMoCzfV3Zzvl5S/T36l+F4r6d4XEn/9HsURx+
bUoKs2f1wm8t/Q/Unn2WZbP4B6CH9HOal3yWe01SzoNOEgpS+jBWA1aml9HDDdG6QO2gDQLRwzZy
rd+TwIiSD8zFvgxTT6yb7Pzi36Rv+ZuEtJM30nQupDbrzQfH+o3V3HQh29nfyqF9uVauulMqvSsy
Txuk8PfPCMtKEjQsQuQcNANkDmZhI76zzetvJXIq65dCslwcHcljvJVgv5X581cs/tRwx1N5KVXT
/VOpYkkdKy+Jfxftby6a1UnW1FPD3GP6TRlPWzvs3OO2kf92gMx7unl9019wiwml49hK62twZBNp
+Gn2OBehp97PhGKaARZcs25LXuVtQxkVx+VNcZquS8mmRoxwRp3vWJpNbcYwjVZ0ES/D/ChF3kzD
rvK2PSx+z7uxELSjM9MjFG6XzLzorCNyXX+KWanArjm5Zrn4y3rRizdWy11ol7509lsbRTUU5bSw
760uUCdx/d/F0iLYV97UjI8v3Hd3wpOopQaX4bmvLfsLN0Ib38lvffXv1Fj9E9HOF5X1Qt5pd60L
rQ0YaL+cERsrLQWSzgdrfX1W1Vvjv7lHsbAe4eK6t+964LI3++7haasVgiSb3VNPaA5apGpDmHHP
Sxn2Nf7cXx7S3/rd/px1Fkz3tu1V+cscULQG61GA9i/1Yl47h86/WoRqCPxeQAvoHrVecAVbrLF/
hRfIYT3yMLFNUbcezAJZrO+7cbGCY6+uta+Jiw457N6ysiaauqvrSaE9Qxx9Xj1LW9QuZtTLtEWZ
uptrrAY5TkVUMhReshAibRvinpU7xGswePcnt9a2Wk5P52fN9KghJCpAg6L0b5VjkdrX1YqvNfJd
VnN0qHEW8CF6v3/RxGb2aoH6sL6ACSI50zJYJOHW+CPtBUZdfXOCjRYv5aOqoHy1pEMK3hXrc2ql
/lqn6fPxtyt1Q8LiTbJm/ZY46ONem5Yw6R4vUVqoetkh9TcxO9bc4ew4+yGQPnyfRiDIFZTZ9wgG
CbZTpcZKRaoq+beEaCuoEn8CIMo0Yj2Hkvkhxi4VlGC3Tq3i2KfyEYqri4dHOpjA9CbYOTXVYcze
lCGONXj+PjXFxhG6/In58a0a70dY/MPhW7y8fhOOXprXj6OW7YQrO9vvuXwFZZjmtC22nrZ1i28E
GP6ekqYt3WozKSf7PDrv2PdJGEgHPbrAC5gcxhYnAUKnxOsXIAv5QQH3/VDzCNvzHLBpO8oShOId
3LZmXiDDzxQXzoeQ8MeI0YKbfuHTFVsCBrr08R5hisfInC7+yus3I3hK1vIfc/OaXjk+/En8mly6
UpF6OlD0k/7BeAqBgtgua7JGQ1+Xi4QP3KP5XC3i8whiIwIP8n0E3ZOf/34LjOAweq/FN2W0Rrsh
r9hQzgW5H+5TnsGY6vPbT0YoywwroQw8w553c9RD01gCNyI8NAjGLj63MSjczLoYXBP05tz13gsg
DLe8QMTj6EV16E1N5P8B9ioXXv8bmMAv4kiC44j4I+K8VESPgY3BOQI/Po/tCoFLxGfnjUA6qCxd
Kp+cYvEfL8rdREB9L2qQPuQrR7scob00w4d2PQdZtkWDeOj/3/G8IcVWc4j7rUliOO0daQjEl3aS
sjvyrev677QdMEhi6mK8UL6gjOylTsPxjlfiYrmk5cAchPox5DrgPrjaSwVkEfBDRMZCVv7KdLAf
b4uasnozwuZIXMy+/4skL5X8T9wpGayASQJa+G8wYjBF2I2YRPGVyAjGwDjFFSAPnVB3kl5VkjtM
g6pflSBcaBYUKqoQdpPHGbpGRgrVM/ve8mJVu5MKqaT2CkDwRe+KmUeT9xeoIfKX8ygaqclDHl3b
SlW7nKtmZbH8sieSWJ26U6JwhV33NKP18LhatuLTOFk6Hx9biibO2lGJgTPjXaK6oRR4e0Rp11o2
0d2v6yd9A4rl7bSemXwsR1GvPMZRKw4ST4JPRUlYfHiNkoG3V74MHj6W0lEBwAz9cSEimXSDXFoQ
DheCziwq5kIF648yW1WxFcZirodDhjQ5WSu5SvIaruUg0AUDGbVYSkyjrIoSBikGaSPyWvkLodkV
XP9TWNtQ/2kIS1/kyJSKtb+D1IuG3SqVHnrx4CM5mM8Ln24vu4H82SggnP04HiCwxhT47WdbCk7a
CRUIofEn7LSFqxjs0HQsVN4V2IzE++amtaSEVfKVQfy+JSuHp7s0GJSwIT38eOqva7aybw1oapuB
EKkOy07+++2tnq/33g/aMC6RN/hOeJquedDXkLKd+LRzAskwR9bA61p2xOUoNv/2lM5qc9mxTR1v
u3uHZ5cVcisHeXswv13hNphfyzsxZ+Zhlx2kTvXft+X3kqZgn8f0t4MDJl6X3+eP64cyWOaiVL76
OV75VZE0+y69Fl5NplllUqgYRIoqHqrsFFLl/QerIG0hMIWMF7szer0xCAo9K0USD402+jhumvoU
3zszPaXIGW77cvSHfrLby2LeCAT5wgfQMiPOeQunXC/dnXRBevvwrzma1cIrLv+mIgrE8DN4smNT
rQBtpXbQZKmaFYZWPlF23pLo608h2qxUEPz/IpjvimWMVhuwv33hDwkfXubXOgrHsVg9SgpzVBBh
a8fuPfH2+bkYeDWui6NMuyZXl66dVfbPxLK0n0I4wAA610kuRhjMgSvjc+hacE/zzKvKr6EPfwrj
X9AqZC5OT9l/m8HWtear/lvMB3tZA4HjCgxgRyyOYwcNBHzSUlNHugEHs7MHJkQHK5XburjoJmGn
3PYzKqICjU0GJqzQi7groJQ5FPpPbA0eQyARKqrvXAbwJROjd4rMLOV22G4Ys+TYVhJ4KOilQwsa
TKeBuKcKAg1TGy+GXWLb6fAGfBr2q9jC67vTDlwIIzips8TjSf3Q/P2GwpbuX8M1+C/bjv4QC3Da
CMOp3gbSG8QCdV+0ijDdmhljNIqzncfRwqVoL2G6w0wKqx0kkI/jx+5DgRjjh48wBvNG25cwybla
sSW9HHtYrF4G2I7DIWTnb3q8OMr4r2gPyP8UXs/jBKFIG2cY9j2zea2+BwBaelUUtyqfE1VJT3N7
MVS+xUiCWRdh9CU5bU83tclhfvcfNH/itmd4WS7Ob/8tgqhzDQ2gdTVpd7nVHNJ7c+DxrTahI6ig
Gt2QVDgYc/Mxh1IBtp29p9TUfyI7BWnHsWo1l65OvPCl3Hqp4i5dmf115Z6n6Hyv1lu+zX5Okt3M
pgdk2ukgdP5R5KOJm4hbhm5SRUcExSkmVxl1VaCEkPWjeuWPN5SqYMffvoIqKvUPN8JwV5W5LFO/
IhZfL9LQLWgGlH9MdIokPR4Ko1l38ZmoSUvxPTuylG9h+tad0B/+q+Eg2hQU5HkCxX+Hnvk/f49k
G6TnhCjax0or5/VM1XPrAlUrjuqLTl/q6lYfarneXBE3IggCcoVzmx5ljWmkKGcRaZMdx+VKVk+e
VGzpsbV/Wt722GHg+bO30+ivDxw7E6iorYsIndBv+wUPVMohGucFrizxFhWPhAvCw2zE88/Ujh8s
VjHdgt7GJneuyO9v05XsDq6leKT1HsVv8v9HNAYV5Too3Qjorp5Svd8y8QGSFHXV8/CMWaKyO5L0
Cf7X8fkvU1mRmcu+zW5PWvxNNu3drcq7snsrijsjTuTyQ7MksU00vFmc4LsoXi82Spmfm70H8j2B
2V5KEo1XOE/9en7eb0rl37/BJfNva4vXMFelDq2r9GCV1dCTWLrA/kpGkqbrYpzLfmdmwznYaL5p
25P2+5ppVTzPy+TRLpd2AQa/aFwXJ04MFg7dlBk9iZM1hBNnmt2qE13ZtlLCm3aq2FzScaJqkrgA
JGcnpk4bgeLr+TSvnErNVAkU/rIovF73NWQCPJl0cd045mUpUdBwVTOj47JVXG2bpyjxuj6VMpqR
fxWW3Iw0lsnT4dqeeV6XXe3yN5jO17XiYfhLL4QGQgy1bQTalJr09sYtm7Tkct/Z/KvrB6NfzwHL
z34n5fw6tLe4Nwkau5te2lCg3u9vvUnq2ijq2m0Dnae6+XiAD+nktbEzYKfUhZ7ejAiqxml5KNCh
8zfpOcFs3zgVGrut0S9+qhk8JPsKsSZihiTH7A91tvRI64G3kyk+hyZDqnR9qMydY30CM6Tlrbxd
AOXkcNUXL+rW8kRYF+/bfbGh0mLTK14pDoB5YmZPiFGUDi0aD5bg1KuFPSbDpn1Nv02X9D+uxc7+
0DnQb8p9zXaZcuL6eC1cREdX+QewEyJpDrswI8zHtEpd2oncsIAS9TfYHBADVvg0xc/dsbO8PSUn
yfdV8jDcjwVjeGO/pptxVCGiAIBuJqKYvM7ko7DoFDLj/5F0XluKYlEYfiLXEjFxS0bAgJbpxmUo
wYCigAJP39+unprpqa5SJJywwx922hfg5SoFjtFny+X5Qa26ZdPqGkB1zKaDTmEMmukuP0C02TVe
hyYwKzx8o92k0fafZA82txj+PIbek1ITAkjZa8YHQJGFCdhc6Ru9lhlUJqSqB6ZS02lQl93H+VVE
CfRuIMRxqfc6AYfQmqf5adg+q3k1BN+0gGrI/ayrpyVLHFTf2wi6S4L8vnan+rP6jprO8v1a9JHH
yqWRxcPpDzJh5WH09Zx0yTWkPjGp6ASxEzqDetzu2mJrmupfNIDApjhtIMirHuKoSP0oij0Idgjo
I7lWz4ZjOAymOslBbXov4bA9jhqp+dtuA4xuxrRmqs39p2X2NQtoi1HtzHr7BSpIMWjeZi24RfTF
tXJEAJEcY8Wt5g0NCzX3WQm1KP59fkMKWKA7Dqjf7DbJfUHgIvbUVxPVSPAOfP8EkYHeT0btrUSB
BwYKULVTMwCjhhCOQ+SIgIGvRfhGLhCJpvT2OXTXTeZ/KasSEoBIYs/57gcIicZhHzrD2xoGnRfC
rMaL+WIgpcoc6PStHBK/4peoMXcxY3hbFwLs9ntLyUfLRsohU0DlYXFONNJOzg/cWR4hlZaYoB9B
4D5VX9VPr1Q9Zrd6diMzqcI8Xd7pjLbMkhptTHkEQU7i9cfOS9XwU7hpbb5yoPRsvejyDk+vdLTN
NUJzStaJU0y73Q3pPsWEhEpyST7QQv0LXLqhxgdwi+ziw++AlDV9zBsM2nbkZ3aOakDidEFwZFSg
Gyuj5n2Px6jatNrjFywhditdq+12UolH6Pv0SKj/Eg+XWCi5g9YIOZzX0ORgTzos5D+dZqshv6Ki
n1L7seK1UAFRZ59W+HjPyMaSezAcUkXqgojpzL6swtXPlypE04KZxkKEQl8J9r0ET/ZhVbuv2nyb
2qyXxMitZkzfhmCwz8r0gOhAnY20FQQUI5eGG0t0ikaVZHXkacy1Pq6w6tNs3qZyC57ALBIADzl1
T7yyzAsjF9nJ3YQd8p5RY6SRjvZHsb68TkXls9nV2fgxPJh37gnp8Sueaa8wYXlIaJ9fwXCPXp3Y
1NgQd/c57hw9lpsL7ednz0ZNhmW66hBjDJFOc2KxKXlOGpOtlUSf6B/S2+hyhTbHiqiyRn1Y0tmU
UO64eVcEje6A/F8gL4hxereAksKLPYmFLCYzVdhiVbAS7IO97i+MWBKSR5eV07ieEI+4ocRG+JrK
5dFjYVR5j4CcTNJXGuvincMOSBnDefo7bAfEpwOCAZHS05q/bIIooMhXpxMl4fI7EhV8mBx03Q+1
eHtd5Y/Tcrk8oWiCecPIOM9mpyX9GqQiSCZ1Wio34/eXZ4r7mx4Eju6JGorneI6OiyW7Lv+tpgP7
5lfenf5eD06hX67E2OqJE7cySTgh+ZohJPxnKoZZpz7/GQWr6V235mdxSJBNCw5agOrKwFyCBaLZ
TdCKMMvsNKM2JkHyC4mWk39abymfWCF+OWZIp5t0oY0WC+8vdaz0JK3aSsIqui5rVhBqxZW+WEMV
s0zvN/IAlq413SPr1uWwdOY4jnxnuxgYnU2fv2wpLQJB8it3aAabh74JYrG1WzjOONMty/MWE+93
FfyMY9xF9zrKf08H2P9UrIY0AxsZkWBZbIH61EuBVtx4TqxGFDMr0v6PvXywrNWI4X312RUMIBAn
pE/+AFBbzMd6um/gLzufcx8IYF2cW+RbIZSaiU76zytPYgDxMGbrLakQUSlXQszp9fXjr3jSCXuA
WgEEJ6GK/jkznefymMNJRdgKJBAa5eypO7/TSJ/QYbO941EQ5mC2Frqz2QTWQhLVgDIguHyyLPGN
UrnLMFRW+Sr5nYlhU3d5wGIkimJ6vUgMSIJyuumnLw4X8pUZP/sNpnH7+Qw3vR8EPE0MKc6waviS
9utWTlzo0hBMsGo446k7Gs2EdvmFlXwq3ROte9zg/5yi/g56PkkTvc0zH/ydzJ3XLeVQyPLxNnhC
zpqHS+ZCboKTyDZypk60lXRksjj+HiMxhpssoql8e/l/26YrZHImWEvK2bB7UqnjV/BL9F+SIt3z
Jn/nybuYBhyA4Q8RRUxWST/+bvbT+MU99cHtlHnyNKJgwy0Ewidfsb5aPehWOfxdBkZk7dEm+jhH
Sx3pXmJ6muEssFQepSwmcgLAiMmyaNLr/tDaGX53mwGJ+DDHUZwBGvFELygWg9EtcCs4OFG4DdcT
ThkRoWg61DFANhkItFMN8mdGguS5YvUUIQrEGU4O24MdHY/HaPE3cCYOAmuc4GZUWT+ilXQ+ZxZA
ZutJc4pG57Yy5Q6jzQPUwqFWoC8+Cu1ummJR5YkluGrirEkBQe8bExv1SDLXAYwMEB5zWmBXffxz
s89MO9C1+tpnMMxI8aCI6Wv3PD/P/tvlpDhvzE5nWSoyg+XCN9e+787Pc3cJrYYvn6XqJwENG67D
cHk6+SwMW7llMobkeNutV+nAh7npmHHaDM2LPJGLBQTeCZwg8jzmpW4xi/cbL+JReNZoZBmOeON4
W27jhBfw/YLbZS8Q4+VYHkPfnkCd4qjcYlIOurXbw1bWCRhkfmb6/prmnoxLuaRw4UXRhIfEJS7N
2cz1lxSI+FUItpWxJEM1ZPH0dNvehvZCzvhmTFd96l1BwEnbXiDrKsZitsxFfHn1xST1xrgH06+h
TC1EcuGL8+kTvGZ58Duh7oHCNxiogh1/imm0uQtQV6I1K65nA2cKS8SgsAPGZLY4wGrFe3FNFZWB
htiSefXAaJoz0zVnuLswtxlliwX2cz/h1rYjJ/K2a7m8LVfHjZP7gVqfjq2IlZicWmVM6VjhpcpX
rAeNEVg4DC88x+nrTvR/JvwGwSb42z88R5ZVJ+IjvN8j8H79yExgfQ2CgBeLSNbU2XBDrOjvkelj
xbAc+chKp7HgvUJE+zAanhZWZVAqHKC+iVl14UdX89BG22Fd2bJMsCxOfmWW2imsvI+9hv0oY0Vd
LNcs8gtQpPK8ZVfgftrgo2WwyBz92oEXJWb0i0vpdMrP+LnujDnBSOY826JlbSyLu4rCrVWjLwZd
rH7qK48m7JMFWGG5l9kstV62H1H2EI+y8DSA94fPr2KCwl4zgPwz80FOSvY8d26M3LClb9fm7ORP
MkB8LR3Bl1CWnYXn/XLtslAxEnF04jHIQsXeNAU+AsSjkKuRRcYZQ8GrrJbq3La9NoI2rCnw0h36
aRpnQdfBWbaCmX82Wye2HNZcHu3iZfy+Sd/kVLZ4RXuek5vyrPk05gU5g84m8RuPmDaGZQSOx6OL
okWIbMGS4f5iXx0d/sZhbsxi0535Phf4NpfLGQ6X+CrLTPdnLt/JL9an2fmrz82tzQFkTzi7bd1g
B/lb/UfGyHBNvLTWxAS8U8pknJPjOJ69tSMCWeMYHZg/N4bC/wcUOUwdR6b7RfcWAcVGljXZvAF6
sH2vGubZdDr95RHyjHWMqsaWs+DaOBpdRq7PGs9/zq5iMCL75uZtGAGv/KxwYAcAwn/GxXAitjvu
EE69SPVYkb7iQxn73iHitbIVLph2+uoPo+CuVtYerwmbuol5ozHOgCF8kN38a4R3jwnMEwQJI9iF
qdc1294lCDq2asxHXwaN+4V4KGsBL2gZ04thbbo2MVcAhJlKuhjlDgw2IhrWxQgQ8kAntVYiuo5G
DEDVB40yAfmxhYIYG+XPh4bonGIthV6V0Adt9q7O8HjMa1ZRR3V74Hyw1usJKoLu9o2eMZw/U6EJ
/MCWWIZjD0B0iQX9E9h5whTqud/wrsDbMrrsMr/ZBhvaxrvAJO8XNko8JFnMhNhHcNRU9BqrvWI6
pP8Q282Ceu9GCWK2OndgNwGQ6DK6oSKWnYCVnd5ApyJQs/VyN5Lt649jc3EfU6nq054cJZsqACo6
bf9BjF/IfhKoqKwPvOQEtjSQNuDjVAXdc+x29rtRGsHdOe1GW6TFgD9uRYCtYxw6BrVlVnXA1AHl
VTpE8QMM6lOhiGxDbru4lG9V+7oRVTA4fsvX+ENtdwfDWfop1GPbS2mzsUGjfvuKRHTsFrWXj+lf
GRilrwTN2GRT7vPxY9paa2veJ37MtCboJ4h2Gyg6towc7bX2cngejkBQF3w6khce3UECFeq+cN3p
x70FJIqYbEGd+wPkVjDFFGiB5akcRADUqM3RIRPQ7icAJkw2R1UUdyMYV4BQBZ37B40mLLhE/HwA
cdnN9+wI3MapNPSyBW8LRaQNsaoO9WzKJn+tzCOtI+riAh+O3T+k7YcbRo0R4lz3TCtpdAdcTbEa
W7LF/16fTV2Q4rvJKYjaGZ9QL/M92qXiK0f64u2QQWtb5fINqJBOKRp3PGfK2L11nIOHSMcfSgDH
DAUYaBK13j4DWIXRhxvddVoE2yEmrBIygcWmMgdhSaHF2z2LiF5/RGn6haQqsoBTCs0ACwG+0kcW
9xqJydGZQcOYKDGkqC3FALN9Tqagdamk0OG+cc8z1nf8NeWDX7QOKN/Snb5ExF78e4tCiYf4xD+I
tJAVodxdIulfy95zX1yibbkEtq331sBcKZlLeMmNIMjh2VJvNUIK8FT41yloYEllLhGfzk3il4Rd
dFn5/q6vKaoTx6GSgL6iiL9i9hcKHNom+6yAAt8X/AmpSe4KVw1g07ovBEH+8QjMCTo4CPo5pCLI
AAD7xmU1Z/jAaXKgoYFUlp7s12Idbrlkf4R8RTB0yiUl92ZN4YzCvdyO3locBzXJLFBMdTgnbhB1
Ze4kDfQlkGwGV42SOhGPIjpYtC8xEEV2UY+jVBhptDm4kTUDuk/5GZOHgKI/wGYSbNoJFQManPWZ
a+zD4BTlxZQq+IRGi/QzXvvuiDvApzPI6eUH1541OMqLwa2h1sMoHIHkBNi96JzzpXYErmC2uhas
t3z5prGChhCHYp4iWBt1aJdQOOvQ6wMWg++RaLkKUrcx1mi3cRHtM296U3Eex1F7hI8YN3FxGRfI
O9LT4DwYotwD+XtFBj40LmPeQC+Dhy2nKBVcOoH0DhmyiBgt/m4ZWO0BH99CvCJF3If/HB4zj05G
GihqyHrKmidkXReiW7cGdJ4va8atpD2wz16wuRfaMR1TsnKoTdBf2XEU9diRd8cIM4rcCREQmiuL
1pzvv5Z/9541m05pzB4GGFBS8C95F3Ihk+VsPi8MKD7Gec1uCzFoku5lgufEm+jOEt4i5GFKSl0j
p9mG0+rHKyRvTRMMmpPatf4XoLOhnzPsbskfyMhEUdSfEbHPZ4BxJZkHCM6X2AouqTUs18Q+bO1s
++4JvrS+JLtd26FkmH+2fX9Gq9vQJ4Q2w5DYvMdvhoYkjuLkfUCklfxgPp9TmGaxIw/eShmDRIh/
OPb/kORArLRdL0+Ee8TGk9Cdz88ueYPYn0s8KHGX5JJycqDymBQEJmt+vG2wR6YHIwcWOVdJe6S4
IEnAhFVnax/IpCZkAev1lohXwlQ7nIQS+PPPdhuKXKhEUhyCao0ZbskbJ2uSmnBCRk1WUUNurQ2K
FJICkHQQz0sSsT6AEMOJ9wqSij6fE1ZzDWwOADGKEhCThGuqQ8D0Hw5i7/qFMu3snIXJCPkIp2+p
wBAEfYKqhvv3z5fAyrzppj8npuB+uWexiZXIbPmXpHBftmJW/Vv4kI0peXAphMS2d7AlX/I8W1Jm
Ka0gZs0ZCcp3OFNsriqk4nRe4gJ64Np5QLUDupE60lPu4myJf6KICy0JMAuHrA4P87uBSajJiJvP
JgPb9kcuMR9tVrZd3T+ZJA88Wk6L27AlLpNgdrGVx7OW3I7mbDCxr/Zhsl5zFuFBAhIeA78mvndy
udMiB5DqUFN5ymCTmPMYkwoJHGc6k2sVLKKtsyKKeN92guAb9wZFRZRnmRLumbHMcBIoB6AtFprK
JBwHI6Gv285phz59ZvbMLs9KnKpr4wSoQ5SAkfE0Zn0OKc1jDkrN10Q5zpTMYF6OePMWBJ6+xs8J
idm2o8CKlaBXHoNc3wXhUoYwyzCHJQRmDWa150csc7xF+gwo4qV7ruCwYOjhLe/TeR/FM8I7K2ql
3CnB4ybmM8SUHuAwMS5QvxQ4OaOLFDO6UJzq6s5dfLlLc2rtA5DS43jBgmG2ARhm+s+McsoPKBr9
fLrrwYMxZmyOpZkTvtb6+GNFSHgQVtMS8zI9Dz6W4CTxAzB+J1TlaEiK/Dkta8LnaRDcsC3fkDqr
5ICK0QoD4tjNflPbGEpZQVBS9jSC0n6ZwQvwN9QaA08hShcPgNGpRwC9WsnRc1O+KiO7i3l3z6Ej
BH1z9Z0Ssw/w4pjyb9SyEAzRlXEx+oze1sPtoEmyW2hoJwy9IZIiYnsrSHkvAZgZs80ZmqVGg7H8
hkIPf7gxLOtkDtCTuiwdQ7JoqmO7KWk7aHxSOdG5B/qZ/lYHxVVWSI54kmRfIE+CLiUPYdgUevQM
qStPnr9QAC6jg+qiKLKlJoJ8RIcAYQsETm4V1sAAdgQLJXnNQUIYIj9GG+NnKXQ4ViWUcQcMcApx
9kefNtri+XVRAR3fRqDfYdP3QmV2Pw9C1Ym7Vj/RKwYB43IKwQOcbbc0n6r/QOjqMioB4u3s5jtu
g8zzGm/xIpeBT6nTZyCyh/JrhgO3K8AqMwaRDvvE7bkqlvcaGLVsOhyx0wkEYwKQM0RNg+hUeJ5I
C4M5JCSa7Bz2HpLaA60f+4WpdwpLXQGNIS47IPSSvtUT/BnQRIZ626sWuy7ytl3r0revtSK4GiAd
z5Jyvtnp20joAhLtbsgUHrsDJ9rLJp0cyxTr/dqQiADtGbLTDvCJQcykCjo3r7pnfJuXd6PXXQ5i
Z6so00/XKGnz4oBUoCFxc/tdu/X66kXfVXGgpXGRGMUXbCKbajZGS5AMbd67w9v4xujxw4Lrq6Oy
D2ZxkvGcZBeT/3heiOawKrLu5LoU3vhTil4gf2U0eaxcVDaYEn91RComjDDBtEwa3YuA6mwBAP/9
SvJFrJlFpZujLKKP4USLhVREpg6lJuqMwXQlaf6UlC8rcIXQ8VK4XyHQg2RngWMNAE5kAhT6y/Os
eBYDRZApD94bApSwkb/gilGfgaLMF+Lhq6utRRo7Xjt6Zy59GtCzzZDEj5o3Z08uSgEDTLnVrBSo
wT8Vb8AAhArlZQTv42ZdRkC5BMnMVxmm1td5QBte9IZ2/tPw9FOaGkHlfTR3BwWJz4bdApVgUREt
v41u384SP38CpFvTuEucz2tDt5CU69N54BwXXjfFMyfC7wz8HhIOYNz2xbRTHvCAS+d9o46hCmil
iCgnRl9d0HxijmhOhaASy2T9Ufk5P/z2ZUuQVg22IKBP4lmXZoi0q4ZtLyVFo9WEKvHtFdx3P2m3
xi6NeQKauK/v6Hhf8f3bQYHSWqPe+sXaWTp12yWXuGOhpHd6bSCLwg/e0LfipHbjwVdBj45K6Qff
MBGcOHQ6o0O+VJP94UlTDPVkcIWHLwONUUdTCOxMwnsyFd0lIA5e+pq2avtAf0sQAUNyBNR0sR2v
54eYYx56HQhfjaQpB+Leg4rWIaKiJAB9zBKl2ZScWgO3/er5RfeXbpG8qCYFzj0mL5gB4vQD/7ty
8A6gAa0gGvtc8Pi6mbwabYLd81fLYZdpoH12ezr2h7ztHcBTokB9odwWOwBuaih6ebM9EOVmJfI2
SAG0n78tgE7pLjcOl+/FSi77aytUtR/B/4gotQEPt3eqALSWYEFILitVMYr3DNnA43tAtb/t0Rt/
x075JQKi8dYBXPOcZHQbOwsMjsCsVHT9rgGxfJ6dOJGHMsUHKevCqwFV173PwSyAL2qaN91T8xuH
t4eG9c4U7UZiZE4Dwd7Kv2oOGM9q6O7QdXmYu9x+98FoqAiNu3W7MpZ1ttTou3toQr4Z/yKn/EyF
tdpt7QCfu8/WSn1uHrFDa/06QNfIbOWm2kPPUCzOtTL8DnTGSkJQuW2+4C9QMGufaU2D0WzAG31n
Zc9MeoY6dGHFLd/g6SoA8cDGyXOEOeKzg9wVA46BCDGDv/69tk2VkEsx1NvsQp5Lx35aXPFQcS4d
W3ERdMGHpo1b+WdaV96gOX57GBma4BQGawAvJLIodi0VeGJvk1QL2GICEORchgOcxgt2AbBr9b7D
YaBagp5ujylJXUIGVFKvMKQdoqocZPMyIq+tJwmp8YME+kFRx30lLsXOO3Q40p0sVLZ41fSsS+xq
8ab4wDTIt8XiyZZm3UbF4Q3zbpLN+QyEDkBK4NGGS0xlpVjDJTubRS3fxs2oQ0V/NviMCyxEG4Nl
uz7HULj+pKK7Zwg23dwGX9D9vag+DKaFutbmLVUUW2GI7Zbv+QBNttLsTi/O9byb9wTZa/Q13C7M
WrHTD3pIaw1JVf1JxEzJxIRTwNQc0OqA4mFqe7Ub3tjqVLebuE/86dB/QjpLgXxAoSt37rFJijVA
6RSmyInVs5VZnU196mzo/X5OOTJhY2WhKFFx6hPQwNX/4AlkvDdfNqcb3IgdhrkdPHGYzwIiBfVT
8OSkDNf/uoP7bDgMrkPcYYXH9KQtGnu7js0o2FEPiLgl3Reub6Sqeg981kZlasMehB7bgS/2cAfK
D4txrzt54b7cDzWU0GiUz3fTCxUNRBvNrLkvq9ON3R/zue9YHZLl7biQbI2YFMU9f7B60T+u3HZv
Vg1PHTiRz3l7/1Cn98TnU0GjQaSI0W0fx7AeQGyyu/dQ1OcbIAhAw2K7tfvpvsa45LCePrI/rObf
n+AbOu0h9ANMdeAr3Kep+4YNCUhhOkxXqF8p01th39hzgftpRqK5BSs6kCic0z5Omq66fT1OZt8y
wLMGlgV4rFfm82cDmP3+88z84YO4ATb8ALlztLjX347TwecmHRU56EbGJt6lDjr/LzASVKleYImH
0twnjFBL8EeAw+j5N+Uo4YNvl5DykUQ+b0p+FC1ohHbPWWvCcmnWmMuk9lBd2MXH0VBuFVglWQhC
5GVEfaEqhH4NyXj5Jo0AljZ0q2yTv5f5Mh1Cfk774Ndj/3tj9xqyrQyTsKcG9c3Lbj+8gCN0rAbX
9RjgJsJczF72tHcrZCuDFn93d2C5FtfLHrcg0AI7gAT1fcSyeE0canbJBmGvWwBS412vGjVQck9J
qVmBwBm6HfIwNQD8qbD9XK8MAHY2Qqo+uxegBAB06oBnonkALBIyT3jcLBoGF/FI7Xjgp/G62ZFB
DaDC37G2p4YHtl6AFWn2e2kjgNkQZrxnZSmCO+WodawA4X9Ic0rnQ5e59YE8n7pJNgG8Cm6jfyRq
0ynSdIH8vmc8gIF6nnS+P5f3sWQrZuFtsQYiVb3rQxjSEyKBhn4OGNaVMmlH+Ax+vfeeRbj3JVDU
Mau7UYY8o/Jz+qgER6CZccm+s5KC7/wtGARhtWDupTDyxLbYpc4C2xtuSfTFFoqQGMLARLN5LIBL
eYw9eoraEf4HkRW0NwqXsDspM20IW9X1XdToLqzQIEsQWKH1TQf8+JgrO7TKTCiPt32Hyh5oJ54K
CJb7znxj+3mF6kfQ/A7YKa4kHH14TnrJBghlijrhD1Drz+pNia2t71r67WdgoyUDWIraZ6KDH71+
bHh9DOR8o6KYwfxX4LeT4CQ3g+0aCFWb3B8eoqqD0QI2+tVX799XbrzPPCrynOIw9BTjTdVSkPnX
+YAu24U0YgSsdXd6jMVShyCz2r8Wz8RKKSEPvTgxtR8cLS8Dq3q4MotoCgM5frhVd9K9HnH7+nZs
+nP4nys5V9jBHrDEt5dLJmwCFxWi6NcMJnDbdgiVFjYydl/NGmhuOyaRuDf+kJ+F1Qm9oea7vn/8
Cu+eNtiw9qrZeRX6i0IfehTuuzO+I+ZS+/Vg3AE4e3ffXCJz896/gIclZshnEMuQ9CCzSN2KOnhj
qc2cYuHwLqr2w8zAIcu8znlbg6xEm4b2t+2iW8UOTVGtM+pg25GOUlctrEcsCBxwmtoubCBS70at
vosUMjEOVulcLfi88TcscZW/IbXi5190Cowqel0p0BnDeTve1y37O+1ZcKAvhHxf8nTl6RXdH9n9
5i20AAYrxqgGo45NJm9+eh/nG73bq5rUpB7f4gngOpbPAr4bXtN+l8IgNXGQAQBfRbauSm1kMURR
6PaYs6py1iWdV81jRUIyhTvSbyz8uVgYWGHK8SeAtLVbsvkQWSZ2ffPVi612AdpmwaXyhpgcDl/C
bb28/PwxqpGF17zXHuw8VXeCuKt1RRM1tgrgRY2rEnRAeKv1+ON12n5DJFSaVX9UHarcL3ZG3CUK
k3vx7Fq7bJbAdsmMVAlaN1S+0nKSEFCo809/+wTA/xUhORQtr2b9W/W8WriKcLc/47RxOCfqtf4L
o2P4PvZ7nr2Fkg73gNjhG6YNBXKg1/1lNi1VBzJcCpwpL/90c2q0F2KKv4gylF57Xz9JbpnsnwtM
k0Md28qC1yOMQ7pafEZs1VSkC3QLhnt+zkB8/SXOHxSLnJypScmfm1Kw53QZWlTiNc2T+43pypuy
uqJSl0Zq0iyUgdl+wEvogtHBR9b9pNvkxAYF7W/oS0ymmvfCRSix7jhthWiYvsT7IsX2DIkWQMyd
Dl07ispshRmbR2usFKpRgVcvyUJo4bQrCBtJum1sHvOgXBOPU+n+3l2CX9Jt1vD7CXw2Reug19pX
yrS47GkbvMMW7RcUea7uJbG/TNjVrWsrm14bfzpx8sIcjRIzgSPLHSMhT0a9g7JgSbw12xurdofv
dnNtXt7N9G1fCWmOBCiPjdo2B1j1gL5FDiiztQteMdvPlBYGIggrmFvrC84PY3wAGyIrKlfuUwoF
4MTT3RwVDqrV3cRub1mPtWMT1OPy902fExll+NGQTjUjO7/j8AMod7LLAYRCjloVpCZEISgmnLqw
ikDpY8D5nqga7fjMJHOuYZLSwlwpr9G1c0w1XxxsWc5h9HywQVBAsH0TTPS6l/A+JbwZxId+3/7y
88Rn2HfVEbDiXcepWhMCkqJfGM++zVxGY1dUjbrt7Rsn7z5KYiSTj965oz4tXt4ePGAkjLLX5t01
Eji5b/yYqUG3yOBrzWyCvAxe43cOnozwcf/pn8RFDwD9MR/ne74p3otna04cQSVOwhAC1ld7WxNA
0z67/RAcpAO/bgiLn/413T7KEfxLYhkOFe0y9JMYDg2rIkSU1og+i3rfUneJr299S0bMVt0po6J7
bqeJ0/pWTtE7FR8Ul1+LnI/g4RNwQhDIFlDxWmsVUCUNXAKdh1MFtyHlRZK83bjfXxe5i0tLhyf7
cB73bVOvNBhe9+9L7wEjfd+IqIkxEtbA3YRE+ElADAwUNkmXRFTr8xjK4ahHVabkN/f34lvisJjO
29npzjraRrX4m/1yErs6M98qYPabF8vfrC6LTnp92PVrSS9vjJ3OKCyel1GHXZa2W6ta5d+f1/uL
8TQQ405vEseVNYRAcCcKf95Gwx+symgVIiRA4RdhU/St0bNj3tHSYjcHgXYqoMHV5n0AKpbkwfjW
xv2XxXJ3qFBMe/hlbShg4kFpLjv0r++ndKxMiqMyKcc9v794nN/nz1vvB7c9C0f8wKIxmYPRf5LT
gRHxOjPshVf9qHVSj72AsdtjMUMH30QNnawL8ZXqiGT8uJ5+4C2cnr/psvFKEWYAkvcVTf/7nKRB
BTsJYAOW1qo5McnOrRbN953XmSpRaw/jDoWVsOXDG9hnxyGC/GBwc52H8wTHMtT7dGjBeZxSWoKU
Q0Yif9Oxyp/7fBApsOG1yW5bHWmSkbFmqp5RAOzYWT9EziHtmXmFGqUsk2w7zP6GkXFhhZjEhxi+
Cc1IO6cEk4jhDYZK6weSdTB/161TB9J/xGvA+rIal2xIL7JE5QCJrXVArZYuNbip6EOVigldsFUD
NZDMCdqT5vSGHtjgGzs3Uqy1OSyZJOY7FteeZ9vrt11SEnjmr2RejhHsiVH5MeotBGQxWvvuaa+3
l2I1MiiM/ladUAGgXYnm0ZAqbVsJazF+ZJ27kIARZmsv86qxbNvNvHdkdX1Md41D8qwmENa5Bfob
NXY0tZ9WJzZQSI4dbMz66DAhrdOijgF9w6RC2yiovsR7tWMkhBW00zbCr4fRPIQ2BUe9P9IUWjit
U0wZ/YppsEoSFKA82cNCVQrNN7+d2/cbWW+yblZ6n4UPhQfKA4g80sGnkIUnbGta3bCnNjuYcy1b
20dtHvOv34VWtOws0M940X1WnOfAu1TzG4y3Lv6n52c2SVi4c/db2yWCSEEW5qvbk4OYpJtq7d01
/K2N5OW0S3aFcvp+z4uhnZXT4QVILsq8ChOc/So9fBocWo3rdzlkJ79cEW0K07DX8jUGRrUr9YrT
fmb2q5w8U9DsfbAcRtMQVAByqzbfux9ff+HptzoWF01YMhzCPet7/QIXDuoYrZoSNls1stKJd60K
Y9IME+H0xygj3Z1BYSWExBdubvNcs31dB5F6D5Dc+wwpZT4eM/T1OuiHfaMb7s2xGqaKe+v6Od3L
1JXgIF7GvVmdjmBQs3TfO2Nq069kfafP9jEIRFApUNFR6ns3ljUjZ2FgqJ1afQJ5VKpg+KejPmIe
QkcwdmcUjUUWpINOEIVvF/oiOwCofCjodKX/OPEwJMuceSAhSrG4byjclHtyDnT43GJK/pp9DGIv
dmNgIiQfVK41gxexGGLPVz4sktuGQjoSPLTsKcb/FdzVnc7Pr+Ij/pWj8XZeRGRMRk6YwDf1vrX+
LJhl2jtkvF5i+5MaGv15/MLZVl7yk07blbwbf3HIZaAt4OV3nBsBHXlxYlInv0UcQP6vuFlukgo/
W2Pqt5SX6DFRWmWpjYrF8NxdfuCxVT54HJjBjPUz9XtiGs6XXZZj8CZejEQ0kS1Xy1SFYkhoiQkd
139l90TI8G87JH9DmI8ljFvTBC+Iomy1gJ8Q2V73qcbxy3eBGpV5/TjJ/UeBQl5Yl6+qF3fi0VZ4
yfxu270BE1gPz6wEyFPf8d4lpE9OwrFsWRAW2I2p6nFDwCbQRHqH9cOC6ggjHqYar2L75sxAuiAr
R8WAU4cZ8EAJD2+7h6OwO14Q3eQxcyvZN7nJqkHwDqqIGrAK8gEWJW1JeKEIAaTCPgYZgb/u9+YK
4R0GCBs8MT6aaLGDjwkVVS6QK75RmwAYhfNWYg2wjhQx6qx/RKOt0JwWWYrcL0E7sGJfdvM+/mhc
UHtMBqDAJOrbHACOW693BorE6CTLvymhcAXP4FI4My6FZY9yNtw1tvuCKXf8Pgj3J6y7g/ZUS/YQ
xuBndCG7wfCjNAsVlWUcmTzk6V7QKgFWUI8Am5hYw7cYnbUVR2mNKG9y/whkoFtj1AsKowqKW/AG
XIMTcO5qeEuwyaZSaGmzUCGNWyBglRkq+MmX2/M4bZR1APvQPK7dh5WKGJzVO6o23SqXupz3NNH3
NVDRAFGQ470F7Aktk6tJzY+fIEdlp+bPw1CpMF1Nms3mawVPgKZK5aKJyqMKlRWhK53XFkh6Vd+N
Ue5GeU6ZJkF+bkMnA3XHyq0GWUcC4fYZfMwyj7JNOVaB5KR7wnhqtNc5ysY96lvJFMPrMJuQv6Me
Q9XeGXo8D2BALyA58Fn5MNxK6JQThMKtuhrapvY/vxR2fuPJbT6MuuMkSBb1EpAalpXxFi0En/aK
kSD1QxVILpDOT+Hm4H8hZXlIzJFDEeEihqSNL+GFTgcdTDRzjOGksSoLfIujmQ/nMnkb+FzZOxfR
P6eA5zJL5iLzChl/DRSBFNVGpQhqFnkXOQ4dnta4y8oK28S//Oa0lFoHdagPcO+mqET/gim/7e5B
nzEjhstsXswhmFJEowK0m2l4apSj3IV76pK/4mqAWJjD1HWlnydiV0K51mzaTEClLiM0xGhJ9YA7
Fv7TOeQW8Z+wijw0dGbPcDh90ZWkPrMmrW9NQNhgI0Kt8ueOx3BGNXdCARmbzPUVNOBtpPkxlg/V
itjr+ZMj8Ujf2XkH9ag3uUWfyWN+nTx/EEwfv/32ZnfSkFzelFTb27rI9mUrxRlOupNmfAvF0eAx
oVKT7UzGDPAJ5MuCy2y32U3fbmnf/a99W6izrikcfxpnKO982IAYK/XyQWUcznRIoIXYXPOPp/Na
UhxbougXKQIkZHgFeYe3LwRWAgGyCPP1s0513DtdQ1dTBiPpnMyd23jvxY85ewTpka8bJCRwrQg/
JScJVZ8KSbTK9bozav1krNk6LfuA3cEGSA+uE+HBXJ6rGSo2W+dAdicfpv09LJWxIIMYAIdz8T5T
ie/IC75b+Z1VfPDe0iWzMeDGKpOp0ZwoBAWLEiR7BuQirV7T3oL7RL+M4/qIGod9g+2GrQeA4SMm
uiS36PPuCf2Xvzv/jrz36JtQ8wUPB39dxvDEf0JqggWfxBrmxnfcRtgA5t/9BwNFbA3wG/oF8oYp
kd9lTBY7XefqN+Pfc/ACSa+gk5Yk1eGuhJzOIxIiHzIlxvfB2L/311iO0jMixeZIbxPgLRHvlrgV
uHpcY+1WL56HevOkTT06NU9scz173VVJ/VSYCk5h5jW8L5UInznrMf5cOiMjpLICPEPVB2gvnz8Z
kkVh+ocnIvEiFadd5ZScdMyHP+jiBj8Cb9tVb1NvqmpQHg1QgtzUuGCYwoJqFWyEgGtDTXDj8K9D
U5HhPo0gD5IKvpLDLaNWODMHUCLWGXgBcGwAvE0sdyANcQHYjJagNKpYTeRWufow/BCSe/ZcrIjx
9v0uXnGBKx8MWpHvtXPoiLEUSeJizFXIYCifEBWDA9sRyILrTKVfRR0D2Yx6RQzbMS59epSaUE6E
kzkUAJshD8+KJAMWSUwjoIuLjCAcl4cPaCrASzCWQDUzpymtxxZnlbfFv0ssvilUKaU4KXc2tbs2
/2GOjTHSjVG0EmXn3kiZqNQwiOGpk1kUiZP5hiWXCsMMSkSKYtYnGVTzpEwq7LspCL02Klxm2N1p
R9zfWtoqwRCMKSHdE0ilSBngvMERjNuH93F0X55LewCAJLOKnqe1HurOa2tR37683gp79Sc+Fwg6
EUe347znJcSFdIhzG5aqJyXeh8WGsejbfsBpVp3i65QsO8nwPSr1ad73MiKbtADpcIX6tONlxuHK
k3lzbXxv26Jd5DpG2+ra6jNX0HXiCD1q4UxyyuSYgz02P/z9mnMOWKteu5Q68D0NO62Dqmv9mrg1
5lLN3O65V8gK5hKNd3hRvqJ6+zkosHUkp7CyeeeAkX7wY9pp3ZY5j9Mf9sHyPLAy/Wc2IMb2Z6Jh
IUfAu1vE7b6z1syPzxg+w2bpylU4uDHtHFScrCodUe3kuE8AaruGp+A+aWM8Cvm/9DT8RxJPm6mT
rpWPmMliQS7FyhTbtgEuz1FjJZaC4of3LFIQ++K7b4k21KDTxjbdw6WQCKL314eRgoXLtVwkCWFz
PmYk5dvtcLHyPHfwNRJmfJgCwKihxZrit1l+fb6PYsfhYsQ4/ZxNHmzs/ZE0wpvaAgcd1NDeag2w
jrg+mAuC3nRlA0xnAsAGCm7ENpvTUeSuUvhswt7NrnS/wk+eNgxrrSf7WBPUqtnBi1x13l9ICRa+
lmTy0GiWi9KwfkQg1cJwlPUCsxY8aF6p/1ZXoJS7t3dLQiOLv4TS4N7aMYG+baVyGMGmkAE+Q1X3
odz/uOdt3V4BP9B5u6wdjNwVXOBh9KGwgfONCQxrEgs1rADuwYivsGnIDdaL7+TNpXKzn3qEyPgu
mV+VrCYlIJ9DP+jEhfF7OhhYhqmxvdEOGYDjv97i/r30qoV2jw1pueuuW2NbPOYZg73vpHMf33cT
ox295fVXXrMZJAkdw2/yQKvd0d8D7TOs+1YHRdouVO8jg40DRyzcJD8RTuS7e/xSmGKiqYDmpli3
0tRYZXDd0R22ikLzuBMfdBwX+AbmLhi43fA4QsycDOmQ06NSm1fZTW5E201osh44I2CMsi3uoOlY
ujWjdzltn/OXmI6yFTU0RwUNddyVx7vu1lCFS3c7zwwsQXbbXtRdq/jpXV5LzIxxs1HsirVnmHQG
rJdxNmnp+q+kf/Qu2uXhV6OrT73gi1SQR/RycED3U8ANelks0R5OhSqvcn8x8QNW6yZeHrKud7x7
8HOukO4QaA9kOw16eBYSCxH1vLBrMSO0GCQ6cMEizCfcxNI2ffhorFMk38DdQm0aXBfJ4m03VhZK
W7AFczdmuNsH0jRwqTriSGkwTe+LQa+GJsOA58NFJJzje8mKbrbJ1+9d+N5iw8l7d8fub6OSh9TY
dLcy0i2QwGUXmeNrVpTwrn5Cl7em1KLH7Ntd3E0T/zlSVmUJzWXA8ZKbk3Fd954rmRyOKu6wGF/x
hWyaCeg3wxipXSsi3e5py1235ShrltSQ9+O8FSfHpx4GIuovmpY5BPdiYL/jLKBHq+NySlwTtumP
OJsKf3iY+3MmpmE2fSylI11PgdIDncEYWvQ1fnpYM4ypJqqxuuZ4Q5Wg9y1mX9DYRR1dfcN7ZAKY
us2IpHJ1lDIovH6MTsXudIPS93H5hdDGa0zAHpY+7U9rRiE/m0LwujcgoaHRRpKAKGL5ZuLxW6fh
PSSt9LMmb0g4DLWnYsN5SwMv2j+MD6lbiI3EI4jFk+o57jope2YqtM2Hx0KdPnC5xERtk59hA6Yz
kEqOGKYw7nPTAdU9CdFGjUz7T/TFLooVWpwE+VSmnbxkvGSQVTBcpBqwaHmLYMr/2Plh/0dfnBUT
OAIfogvOxiB+DqCCndnWkP6A3LH7mmehpYNgaTED450ANhfer4L8idLvfDyyHNp0VLw3icMPw9nF
oRLWAa7WN+/D5g7iTpIjNSdPTLWFrejVIp+DIlHo8PDV5rMukW2b/WJvCT3V2EHfh8oXGhp04Hk9
nH8GK7TfqzC0NiF8UsfpWzjgWGw/ohQVNLEg8zNf4VZxmZ/5CM8ylEMK1YYQEQtxNq7Bf2Q6DMAH
BxZCXjWerUPxvyiSxTuQ2nNYakTKqJhyC5KsYEny1oGd6xgR4y5GV0PaCOLTnD+sl3A1hc/3IxLs
TWRVEyHghXqGFO5jCbYqEKMNEiukcvy75d6Phd/wgI0UnSpT0bVyeQOLsMBcXmt921/g0xN8wD6f
q+eqJpaH6djfYLUDi+oNyjkQ3QEwpbB/FJNQNjI2L6IqyM/oMhP+2z4ebAVCUAWIVTrsJRS1LPUQ
dyCCsOz38iE2nQGfsQhIcPngQ0KIzYc3EEkYkdzP50S8Ef1FI4aPBTUcPoaAenhHk7gCk78rJi1P
RUx7+YZm1oywFZ90ImhBMetwO+4teotdZvYWtyNgaLX54hUKU8jDThMkd5fY8D/484rfmIrjv8vM
RQ3bUTtSQ2kH+Pqbk2Hx0cgiG7wfLj+COya0oX8frRq+KioylF5fM10zR+VPdw5uBZxLJw1suBOf
dFvAKsaTPrdIw66y1+y8DjkI+LH1hzgkcMvnyS2qdp6ROxJET5QHnNy0k3+3PQMfGqvTm3BLW5Ll
FkySH+Keh8v3/PDSSANuceekpekBE2H4RVYCaZEPm9tXYiM9Ix+IL9HK/PtgFVAetvoj/APMTlIt
8KqOJhYjxsVdmCQ00IbJLR83WLHMasrRXbu091AvN5BM+RDxQ7g2QLvidzBqFo8sbgG02L9YIrmF
NtMwvwZSw9OaVKhqmGFoktgfFrTahuWB+QbMVxUUic0NP64rc2ZhlcaPKIDp3wCWCAxJAUq/QtUA
phAf8t01ZEdK0XEBlvE3H4jTsDn6gQ/87+MOWGN2q8h4AM/THc9a1hDVgsTy/49njWQSR8EKagVt
IUAc+BCrMrewLQF6/n2AePEJs3H6xt3dBxcTn/NCJYyUKmkk2CxYewGeY9wDhQJc+c84jx2bTwTe
eOwf//3PlsEH+xS/nwf68/OcVnMmTTGJB5R6GI/uXzR6Qj13zZ1n64Ch/ZCTEWPFaiJEM2yOf9IZ
yP9iHU1pY8Rq+l4KL7cvOj8hMFDpoXQ+y1zxHf/+PKzu1fBevY+X4nj0pewUU/SWTozIEIT2Ne4a
ykghu5Yg9iEuCqjP95+zNpUDCi04IZjL8n7LA4Ay4IwlaZtTDF7Dan0b0X7UMXGpiohmwKtk1zO7
BmgDTTd1qNB3CCRKgmKOvPhDVQHrPu7YHRtIxvbRzfh+M9yjNz6eNZyyWSM8weX9Q0ZwIkfxza2w
nAe7UFbKCgISVdIY2dOWEYQSsfQf24HDTsHuhax5UkaZrwaQGVmSFVciP4yGeoQLILR00fsJFYzm
yD4By/SAbCxXn/WcnxeqbsH4Fn8anIGbESlv7F/QAKGO46bMWFvm/RWQCtNI8FtmSkK/dz813gt/
eaJ31p0j0m9ndRZyaUEvFppisCpuM3rLzMJw2K8Zf/wIu2NKPtziiorglKvp73gJUahEMcHZ4h6E
qd9B/Icb1Z/CVwEP0Sf4RT+HVUcw57B/BsK5j7z76DkqRtWoH1QjmAG+4Cvjoaj8AuYMBCCxvnJB
Ug4VHZwkydVg61eAy9SwGZWiby4nmFqyWINeyWd8iT8pxisDPrlBl7utb8fbmoP7sOQFFYsGhx9b
F8Cku9VNxefvLW33tndOj/JZOnTOCp7JnXO+wHtz0V2RAsWRg6L3otTp/zA8f2zzrbqiudgWUCXz
yTvKIVGqeFHfRzmG+Yqt5OueOmtUl9gJFn9obYyWfggv8+jZDGk2KEfk7gi+KQzlN4wetAOVBYsG
vmumi5ZDTca/hgBC8/r04ZlQ+vCuphNWGUZvwrMJ38KrWUNCSCftCyseM/2tQI6JkvzUzlMFtOn/
YQgkLD4sjve3PfxAwG59L4fbhx5MdoD3uy9HV4bphif5hR/98+lqqD7Rc+Is5BDINYXWCMZiEFm8
BPDCjTLq+CKUVAmgD7GPU2v3RHtW7sIyWWXX2a97NMBscSveQ/ott6prGONvMtpx+5vUnOP5LPkt
IJ1n/XWibvrqctfb8NFjJKml66pd3+TxthrTzXDqIVZ57eEb3m77Sloo90Xnsfr8ZizhKS6PV7Np
hDoXd2PkVCleM6yIkrTvA6F14czRkOg0YZAuH8PXRwwWjF3M8KHqYTAF9WfKYCTTbEyI8vLMco7N
HrawcLuYBQCzc792yX+jVBrJaQSpjkHBjgSlKUxyhgd5icmdhfdYJh6EGjYq8FwTgqMGkEdYZSCc
9/2FqFqCKtThfSFa01E/4dswOgh9+3y0xtHHnbwHwUlgTXjPY/0h1O40JAOsKIX2ORLfO9/E/LfH
FiN2MFn4E6OgVeM7p5/BVDiYXBEniL+dI74NSOpX4dgRsgSPMRP9mUCGu4VP3hlJbj3ZllP3Vq/k
LGj1iAUvJ9vuE8lVnME6r+kKh8/KaWuHVvHdbo2fjw84dIymdNnHf8zOqCkg4FSNd1WiKnXISNGn
7LVvGnwp3sEWwIbxIq07mYe5Ht0IfBwMgXMuS/jCacPQxGEn59DSPv2gLD480GS24i/0ajobB6IA
uyCUJrX2yFLlpErQFmIEykCE31Y7H3hltfOFPYMGG7tNyIo8DbYfPE1bR/0GPDd4PhB5aIq+1+ib
O98i4P7MZU8Uk6mP2cGfL2Xi/9Bj/RN0KG2JagVIp5Sx8fKmmjE6o74qHJ4RFVI7XhgfyuyaopK4
mvTLtw3nkBjZIZ8idfM21bBxl1+D5LvX2dXJk6ohHDnpsxBn2rXrFbsDz+otzUqaK05BBRYJXsfw
StDCZGUs4Rjb2T4pWQgiRHv+s6gBaghEX4h8RhHXr8NPGnGys1N3lE3vN7qxAyv+u7PlcXacwR3v
hwoAAhIA3Hd2fYW4h+3KJUeiR2XCl5i4MkbCjLl/ZPLEWXykuMOzXJWiDk2jvlagSTON4tnnf0II
9XTdoxZhOIRVHvVDAeMbCukjjRomSn+DMUAzXg/zfcZ0N8ZAHFqWLMUvviuorzmXz51RNeInyLke
T6jT8Z7VnLIjh0KT7uGrqFBacViktMHjjMFN+53BauLFG5nfA+5Npr0LU8P6ks4ZcdEzsyDhKJkx
15LGvQszLGZbqBCwt/woyx3qpiLuyDiV8YJ638GnMgmEevPo6lpZo3eeQx+EkbAXxn8Xnv5jr2Px
fPwiL+8es/ixh1ZayULVh2IDVrtYjcjxoZT5CN6V5DamjDH440xvhCInIvKBzoowzMnfGGFCwwAM
BGykXrHktG9SkGJW+yIEm+rVAVLDhi5VF9jOFdXo+ViIi6rTdXsdsiihevbubqY4St/VW8wtXYIr
SvTzyaF5GgwLhZMm9Rqso5ePVAaWr1bbbcuqiEjCxXC/SuI7kq28HEOCAi5oOjHUZkE/anshq2BH
dt6QdvSA6Z6awPaUfOhJ1W6h/FbZtOl70ITEYonVKzKv997YzZ7XPe9nZmCTIftwgMv6yHcojY9j
mkyym3vLFtTTjIoZ2xOuhUSPGpbMGHbbVrU4UDdhn2Y9VQtqI4Kez3f1uU5VWvpWWWYMYfGkDRFn
U41RlXKVQWFCc/L1OWqtOL1SDzQDw25pTaOArAAJmskjQw9ntCsYHAhUPPnfwIzr/yyN+zSMUe2W
q3q2s7RYol4UsltYPBI6po10kk7fKSHVI7gfQN2efpKnWqyPX4Ga2fooPd035bRPKkQ+fU1vJwrQ
do0k3DHmndnr2DkpcTF7L0A9I1E24KtMYsvH22ErwYxUsqAJfK10k24IHwPJuBJxklkJpQ9lJusj
IsPN50DrOIKmkHwRIFB/vs80n+BO0ODgatKAvaZqOwRFUgFOKGXX+RQs5rmhJ8zookRmH2QFvOlw
dq0gUZq0W6xSiLcgLjQhlxirI9sdhhRU8Q/IstiIc3FCjoXCg5HE7kI7RFlQzI0tLzCbVlUkZt6A
L0jvmWmzPr0M7OQ1TMrz4L5+mJAs3a+DyqI7vM6YSg05eHjjGj6Kab8dibBH+j7FPDI5tR8+FnN4
3MNbEbIdJw0pU1Fx/xB2tCNUXjEHjYxYnaAMgqlYMgPt0tjJkjfaYtkllCpdXxcNw+e/t++8m+Tb
BwSE4E16lcCY4RqYyvTtwOtFefq12edNfdXfYmftdRYyz4K+1R1opydRoXHv1NlcF0w9esVAHoPh
1RepP3hjNwFRgVlZryR0cyTOJcothk6QIVEvJAcaTtytbyfMPiRfUD4Zmctj9gjBo/hZMqaLrPj9
A2x/eCKIEaAIGFhIv8hnExQnr/jN4Cxw7sMW5KpkAUeJwhCeXk1df/8IBZ0Lj0iZwb08GRgbkAy+
adTWkKrFoWAVgnoPsatrZ68Qh9TkGlGmEAuMZYPg4WtPh9UZhjSPxBOQcUYsh7AMeEfZT76BKrwa
kUKUtf3G0QEiILI7GHpkV/6szm4mVGw8OOwEYUW8I6zIgkGawWLi9IJJIjsQWaGHYa//2COD41rl
GTM+hh8goSUlDAw/CsgADEcFU4x6DLIfwQG6i4cin0MiIAPvq/FMeEb8eLnM9ki/6BSbKa8NXqn2
hXinrN8XOlDyJ3T3WtsZkVr56CVZDwn6zF78Rh4ttWjufsecTrZPgoKZL2VG43hK8vZJFrKyu+HJ
g86gM5U8bUpwoqePHqYy7h/frua0duXUqHVLN4lJS6G1gfpi5lpQhNhTP0EEwJ0SW/UE6V3zoZpZ
X5A85ViEbzd174svzQ8WQzhg3CM0ClFnosU3/xXmK5CpABjdyWlUURg4KnSEXdTl7H8D9GkOdE3z
N+7F5UHxjVjx+v4NfycY5W4dMPh1cxviRETcOPG/V/tp1UGGhMs6ANbYmlUGn3GyLxxjSh7ajDhn
57HULHScwzZSvXwloMTujKTGAHNyM/Wxl4yhYxCBqLg3TxoVRPE9w/WdsCB2rgkrbTRA6UvcFnAZ
mNU80QZL8Ffo4ViewBddP+f6McEsTna663yf7TW8rJ9zThGFq5wtEl0gEKrFNI2sbVw66Ctt1j+W
E34G60uLMqjrNofXumJld5rfsILJ+SUj0NqBfOOZSVHo6n5zScI0frGzzzsj2VR9lWp6ySzMIhFt
8Oaidx8hFiLo1alHgX6L75C8rrDFUvMIV+1+IpfBoY9HIP3A6/3j9saEKTFnCnqN2RVxXY/1b8Ls
gCk5GpObxTouADkMVQG7nOqAZJwWyzPMZN47JNh/zx6nIk5xJD63q/qsTX4jdS1/EK1f65EWJqES
wxRsUYys0lUXnsRGmlakRR3AmTsRIgn4rGyvwIBYfgBhB0TesKVTMn5wvinHiKMyjKxJGVftp2x2
LuhcsIx2m8xUNyLIu09TPbgy2CUn7JhCF9hqru69rMrOg3z1W8BhS8nOG5bwX1iPP89hp+f0FK/F
uUKMXIfPaNc3jQh+7CPQzcQ2AqgZW2xxm8nj8okMcAG8Skwe29XwzXlC+ij8NRkJeJItlFEaMVN0
+17BeJdzrRdp2xvwCXeEOwCYxE7nrOmeUJi3NqWOpRMiIAIaxb/55WPKlqM64zHHgKIO4OQy2T89
6subg8Os35s0IYROgGfIgNjzAu6QbIO1SjW/nvtEJtFJZA7A3OTP7gpsxtbeQ6ygcVHoT5lJd6fJ
4n6A5+R/1yVb6qhZdplIQ9yLdvP7lJmqRWKX91xVVm2XuAEkkdyY5LXY+HBVVm/cG2mmbj2Dnlks
pQim2px4EDt1mzifM/rJJrT/ja9qcBCAgw0cBbiDMQepga1brAp6YSV+QiIyNqB3Q2bHKfgwYHq8
OwHwvO1i1RkTmr3qHNVYnwrV98uubfGQ2eK24nlB7AoqaDw83uC6gMCqjZWYFwCmdA+YQ5k97zMl
vA0AnyUeZwaqCMYsVJI0l7Y0ZNYLa/jGeMgE20ammG9lhv0CZqrP89eZUSTJgwe8qw3qUQZXQQsp
a98IltMb0uaZLp6emdE+6RQOPPOxDImrS74LMxd0l/TB9RSPngl++MnbQsrLRCwzMxSIzLXaIdnK
d83Leat3zMJGlD2UIjXwBbZS4NIUnYgaoahUAvCFk3jvxr8wo5nrjDBGZlT4AqRe9tfYH33BkAUu
SdgvfHjkCfDonibbLRsgVq2tgCohplKw/9YwlRvWXr/Zpr5kS6hCZglVon+1yQ6YsQKh3jB/6woz
oQj/qhhXI3pqWlWGVE8X+vIcMNFhhT0oIc4CruLulh+mYTKjwmRB6qQFq1EUJA/7ui/WyhMADUK3
o4S/kCoBnHIvL9N5MuVk1keU2mG3S210c2p/tyBmZELLbZOCx6BjN36cG9xns3zYGzPD1ZmaBIiP
nis1VnRObmn7bcw+BMn4foACfh1Kl3pmBF9Ps3MMOFC+nXoePAoKRkgunxXSYA5GMdIPBI8wuIDv
AWoDIeczg1MCpVaIOsDASG6EG9/BfB8N6D+UG41UzdPWtrJmMrpGdfJ20hgoRxhvBCLursuwLol3
0WdNds4FSiA7/hWdaPhcvzGVHhYRFP23awxrv7IlghlOUpguCgcE3+yP7zIba+WwEEHxVw886MdW
sZmg7iUYBusRjyGtBSD7IKLM8Nqgb+1C3WoDMNNxft5tSvMaNSvoKo+FPG5GP5eK+DbSNkxyPgdG
OHezG7Ynol+9DOR+ocaVq3kEQEYl4XfCFxUTdBNqykSJXkedS6wbayF+H9AgsPkjh4KrjxHF+H3U
rSpgzeDqSaKrY4Rv9v9zfQbsO2O3x1nOFaSvBDjZgbxGf2JXo2acufc5hcT+NmnsmkQZqAGWRpw6
juf2QcP2jGIX3FXkrwDr4uYh5mYMQT1oSoE+xZfN/bAMSCS3UXXg34F0B9KPQGzhxZsGr4Vhmc/o
8gMxEb/0xuxIA08bZ6S1Pcd0ZH9843SDepl3F7mvYB0/T0wWbGYiFF1Ua1xAF2YozDN0uxkz8uT4
naS1jYCJzhlLrks6v2Gz6cF5uHEZfP0qyk3y1pieWdlWcqEIAtWLaetnDh52wnnyPW6ZamLF7/e3
0jmJflgGvhmRy5butrP21A2ZASBmurz2DPOFOJ6BCZxbvEUY94hYbOpQVsQ9FzPVHzsgSBuMYljy
oCfElmF+jcoS+PLvfeGCJ72Gwv6+uY3L/RXmMJsqU6Y9J0/p9mKoTGtS+wjPS3iXheMFyCO/VVvi
48p+ZctQDgBtpzRBlxs9I+/MSafEJyyXFrMisArDvRSAQnZohCk/exfR8JAczb/IoTD5CZHpgGQL
8qYhsllgygJ5UHGj7uVOeMGkTVHAUnn+jU0ox0Eh+FEqcnjJ/FrSMihPcT9ARVAShgNZFqiWwohX
zXS+EB0HQob+ml4MSiGFPH0vDhw9iDoQwoW7mgzo3dqMskY9B9ewL42WcKJrFdhfLW9bZa4/YTll
uD4op2XU46AZZolpTI9zLx8ynnDUKWTRBTm1bCpPzjg2BOtujlOUt9iVickagwqWAPglBabnAWRC
BHOotmGKt9Lo1ricNgirWxA6k6fLKcb5VuFiQnJE32GeRhPKykwrzhF4aYIEx7nGHItGBzd8egS7
uE1p2QGECCPh3gJmEic9FG0Gj6BxS+2CXT0tjxjIpaR/O3RenBhUR6xBiI9fF5oRlv4Xy70BYHrI
3R/6HXX8uMgT5aivYSwX4jL4edryGjC/vY2k+LpljQ3gn6fz5wi+I6Y8WQjo7Pa3yrZY6XGbM4WA
MlQjOdGDdP2aAll0IpT0OyhlaOiJLTCZqECUH3JJ0YUXJ8NnRQV5AB0ET1f6Dg0joBR0NKJ3MJPQ
0VMKUxuOv0Ap8AQRbwq2gWhg6Y0KVH2kpzNyFNRyIRrjlYs+k++CRc7qZOAZMoBbj/hJxHfBfGZl
/ol3mFvMEf/I7sjI4c3z/qgkgaQ4QZJmOGSwd2Mk+dc8JjTuV3GVAaSIqeNryLsvsDKYGTw/RDTT
ZIroULzjTNBIH2L0CFgA14C3XlwaAIj9H0m35MYIIjtfEajYQ1wN5Ji9AARoLHHuoWmtxNWQlye+
AZY8fShXLAAQwsYmNd8+GRR/Fw63NKVIBej+sBfizD8yoiiX8Ou5goh36wi8B6I5pTCXJL+Bp4rV
X5fXqGDyIgKFCtxQmLli9ULfQs8IbNQ/kmZEeD1z4QuNCElw/FahEabx4dfTYxwMu4jukTHND10P
/4NIWygeXMOC6Da4ARyMQtyq8/JgxHmQRv3xLbd7US/6Tvvz3Zacu0Nvil4rQFHbTygt+iOOB4dV
REBKo8dFW4htU44Ak2pszxikmMlehwgEXwJIZ7MLSRY5yvMSN46ZfEz3nwllmzH/+ISdRF0Kfe87
rm4ESJAgClMBFu3vwECLsxJljMJCSWqodm5G3fC9xMqfK/LEaZJuepdrfGNCM/vSRo6adc2LJqtL
WeWLZP8ZKye+KDHzF3CPMXmGzZh00CmVhxH+Dg9XjxpfbobpxQibFVSJEkoF/h/kEZ4pIn7VBtPQ
5XvJycqyeT9xrQI3qhYnA1gCV3K64RTjBHp1I0A/DhRiBwlKFclVcEVgdKBgBLfDXHaqj/OAq7g3
3U16S1KOIhwxgRzz7e/QXQnLnVln0ZxAXTgxmMYQqMT5wlnJic09nCP/VgOg399tATETaxYeD2CQ
49x87StpXjjOE3S7BOAgEZCvyzg090U+HmgBnKMvthFMkucyU6pY3TxWv011ZK516RXD7kgd0+lU
JAHQrO31cd99+TyN3baYq0Sg3U+UoJR7nFrd9TOSwt5WjpL4dn5Pdgkp8m8fh4E+5KlyCh+uv1Zd
uGsjdfo83A8ip9uAzJz5bdAblWtt9gihKi3K9dO9IqEeEMZMKxl8R/LoqQ6uYPOhxolEk/40X+TA
6yw1gs4i4SpiAHeTcCVRUkBl2aIGqA0LzgonC2HpUKJZ+9i0BtcCwuZAE4dxh0EaWx1aee7vgagz
ksKJgbOKmoGyFYZM68jsgQA+P6S5gqlw7QsZizFhLDchBSzUSEB8eimXKXiGhid3ZadOsoKpBUeo
E8vTBmwdZlf8PBghCd80NnmIziW602TJNn8f0hXqyAKSPgMNqKdQijtEuEyJSM5UE+1fIwnmOASZ
QjKhvMGxpG+hSwGHSwcApNAPYYOR8IzcwO8ti9NN/NlAgznxEqoNrBGePiruN3vomC2UkTsL8hKP
JFtbylw2vEAFVj7axBMQa6qwyXJmC+ZHbRbjckIxRXYoDHlYIPCYjrQcrFbs95xuxZwvCF49Cg82
PMGMwIoJ8vxf3htaHGXN4sMJDl7N8kr7lOxFICSZ6axJLOeMlRWSdrpoJN7IJQ4QiRhiw8FEk8Hp
r517C6GvpCjas/Q/pvQfkDFf03bMVBx1aUCaoPvnxYWBMi9m53dxVtmwU4CxAAarXJPguXch72pD
ighIOMUJBRubLKs8uad7EDuW/Ff8cOvJY8JOSfwtnQdpJleT488vgSTRW7JlABZjqsWYgJqADYw9
jnOCoZAjHZ8YQ7HMVXaLz46fAt/cyYe407kN7talP3sjJAolu+JOyjpP2I4C0hTDTtw69wguJJNS
l+S2NUPDoQwyYSAYoU1Ya8FdiIFAD0AYJq8LizNtBbjVkfflbgvmR5fsb1hrTuPCnA6xrxsSHRTy
uaXGD9LTob/7gPSAba8vMpPSunvIjXDngImy/2dDyTwlov2h8GWXn8iIjp5QT4CcQSCYHsN5YK3j
q6xphL8mEEG+/sfuLNtAyPbdnXkkTto55MMjeBPX6M5tobYIWpxoQoBpreQMI3WAKdV9xenhF4ed
qw0TX/Z4nq4ySfye96IJ+YZVrC/0rUgVL03Uuf5RdzaiRcmPHHcIJF1ygGCCQB8f9u7IiPJJO3xN
QC5M1vTz8SD7Dwvbdx3VNIGtCp0Gm7UDQxGvRj736ugD0jtIwkNqs0Audm7X+WJfjssMvaXIoPgM
rjDJv3wVACGsTXX6C2nMAGKuLjpIyC0gvgHKLcEAHPWxzCCzaVm4v5XqJxZNui05H3i7uqU6Zfg2
WwsFAUjsuLH6/mf/iVBHDRAQ99Z3FzIfefH3QNrr1fC7QRCAZgDLFBY1hOAJBnjEjWFysFVW8GaQ
LbyJ3zPwLRr2OX/I9NYjXJ/wCpBKq+qYmNnh6Ke60OZaevsWEb/1+lhfzveX2C4LZXDFoRHLVapO
nJVrWFjIpBjEI7XfDXrSXwkqLtiXyHMs5kzUtCXsCozrlpQ2tCtc3Zz1xbgPoVGMzStU6b6G/GLb
zqQDC+tr8naUwuydywkZnMUMeiCUCpZXdmyEJXCqWYIZbqNHhQZITiCOjIKoJvhJ7OvYnteCGkSl
Cwlhd2GSg0yUaQMvLKyBVUmt9MGdg3wJz87/HEEnrCsY2g3Sz8uSXNzGcf/LmL08PX0FcYrzuhvC
o6dZxCLNpUvpmOWUd4P1vrf8B2rQOCaNUJAyx6CEwKEJ/hxrBfe/IKtdqCL7R+KW+wTcgANtYFrA
1m5syU1Wiqd7IvC2MP0i+vo6DX5q3Z23X4S/jTriiVOsfkV8OmhJP66Hxjmz6im5WuBmcDMVsC5M
jIaFdcdj8XaBATtpALoI8RsyXnSoelC6oAixALLOTMJaNGYcZHrN2xGHCrYvAtkBlIIHxneGcFNi
gco6Q5U5I+Uz1SVETrrpPf7a2JYDQd+87j43yUgM5ElmS/ZzKJGWgtk46PgOhcqEKuUOkqFNPqwS
pXXaOUw3XkPoiIz/m7AGaduUS2oHWNNxf9B6zRzpv9sNusx4CvsTYPp4SKIkeC2w7EES0QaU8MMX
dHONLMbBbbapbZ6eQzff4FhmywhwSrKqbRhADiJvOGfMYhj09wfSojeG2T5uAnzZFoaZeeijqhXQ
B/o2BPlbfdWcunPBg8ZadlIxYB2x1RFt5/KucJxV+v+OoOGIHfHE/p4QQEkTAEsByTEr8R6b9DUz
unKJIP8aJ/F1T8DI4IvFdC+WAipqwus2XZsom0MFI+jpvfDxi0oLoXdw8wD2cUBaX6fZnmQ4gspU
Gwq4pwPoaKxs2J5jicrKYAm0lkJECWUKW2n6QJJSDVDJD7AI8QoCcstIH5bOzm5cgubjl8kMG94c
AgUYw8lWtx7oviiEoKTjRml//EeYh7tZtarN+15Fc4hqb1jPfy4gqLNPhvsbEq9Qct6zOBs3+y74
3VBbV8vnso/VxfB2eSfmPXhtPuxKGDB0YaPjfoFpX55ZHpZxQiT1udoiOrQ852fKETwTlJ1ZAE09
qcUMYucGdWZK8BvhN8G8LS3KE2QAFFysQZgPur/Cxb0AVcQOSrGLiU2uMB6+3cXIVnBr2HCWKmoO
XPZwkWC5orES7EdqEvhLXJRi54aEC2e1NqurmeECx2XKzJTrpBqCn7JCdK64/8voJbCbq6Hu0p4j
4xQBAeCnkuQrPwEFgbhy9/1EeWNC9cLHnP0Qv7U/rxjYKDlY7DdgTXzWEwAZLlw+COgssFscMu2k
bwWATfseAm04HY0UlQyjmNJtgAeosu73kAkhJTEzYlbK18NkctgCm7CmgBpGp57PQ8vL156mlZ4t
2z9DHBk7ky92ZPRpPOabZEsTAQGlXg3dWdRWuIqyFJMS1//zQ9wRrkv/wKr2ENGQvyemCa1wNqNH
TjTbuCg2PnFADBW7Tk77h1TZEENP+AOMN0EuDMazr5BFX3o5/BzLBbgO60MdN/cQox08eKCRdZL1
Xw9s72j/+5DsTFi+P6TSNNB04NNq3NsLJil7AWNN2lSuSTQTABu8jJcQWT8UH5LZN5ngAAdJGAIa
9aMmjRm3s76DGVFJ0kY3VCMgYLxGRqH8OPcSjfkfT/e1lNrWbQH4iagih1uBSQ4iQbmhUJfknHn6
8w12/ac2sl0qMMMIvbfeWusmp4hL5V1sZgVz3SzLPu/OPiIO/5tM2hlj55Tq7woZOEBvd7Ycplnp
nos4FTP8HiRbaw+8FVUgPRRwxjZ8vWNTTWBnh252dy5NLj3+K9ZDXSrnmd4yVTyvQ7nWx7rwG97g
TF2A/OMC+wtbcy29/pnMq6gaCyghbhFno/mhc1MjuGRChdl57ZItnwlIu2ad5BLgLYOkqJ/sf1ft
lLqC4FlbPzn//tGQL26AA9g+gU+EEbS1bOfUGozZ/ez7mMKKTJJwCfWPLcBH7FR153WAXaYQ6nU1
WY90hBXWutahj2Hypo3wpZI5tPKU3xdL04ZfICa+knMld6gVxEBYhsU1/VNnG06ulhwtOuTbWV4R
0e1dsczK/3UvVJlWML+jcx2EikTl2WQwMaFe3/+KwSWYKuSCVgFkAUQeOnW/PyelTKK8r64UkjJv
p6MWh4pxpVsp9o7d8pb8SP6udakB5xMV3IuKMASnh3X5mK3lLh+JfgzIbDrvdpWQT/MpQN/igKxz
feuxrKaotngaY12LpK8/J30ghWE13PhU4qelhwuBcOZUadlBQfyaSmI+YSAgbh1roBNOfsnpPqJJ
iKslLiK+r+XVvz39yPeKFUq1QElZiNL55qlFwHDkg4o1IieSMUg+iA8LNYQAdhX5eJV3r8oMxyAY
D5BJD0q5STBKUvt5lo+xKV7ZA1/18uykGdscC4O8TgK81BABbqH3Ir4k1Cl0Bx5K2/fpf2BUANo+
VX6AdBmDHsoxvZ3vpQLYqW8QEuHxz3uWVjw18Kb+xXWuYSuYeMufxnFaHiJHzR7wvygX2pcxRd9T
75XsIyBG+jawWzL7oFYWMYvgTTFoKPh5tI6x4pl4pnetijVU+QLdwe3kUsfli7z6WJZJMWnAqkGy
Zj0VKy0kLQOcrf0HIzaNj9HGLozLRHPao7/pSgNRT5Y2Vc3BKScQpiqWAjCfLp6ulSUyOZVG+/Tz
LxHdTkGAocxPfpo5s2VmtJoKNlyWKCfEtcPiZL01WQKe8dlJvic+2Nl88AU9VA/TW/sxXt3Kc86K
g+SNgCVKovEIFtKkcicWhK3tt6m7HZFf1/LiZxI5cD6svZIcJatb8NecmVuEmPC+s9IuKvNTcTY4
qh9fOstCn1Mqgtlm3U7f+8/cOJHEgStygJVjKX9SWMvBLze5PGFqfFvcDFLf6XvxMa/LdArRikzw
RA1SXsxrp3V7U7/eonucN0VnIWWYjfl4XemqSdcMXlzVdeKDfyC50Ka6zjSRKrMYoHjshW8U6dO4
0Li0L+6flhts+zEZtkWquscpwC/l0zb7tmPgozX9qoeKujSX1vkfO0UodV2qt2tTQLvv7ub6ujBX
q64hWhg1GDLfvrJrfukIKs+R4Hs7qcQ5CThz1pyrdD8+FH7qnx74dJP7IADitJOYnBL5ZB3qlt3/
WaKveOuLi33Qjs7TPH35tqTnrFOHdVXJYJ43dEsc3Db2KEuZRdIeCjCc/87S76vQ5WUO/do+Ghif
jjuRHlrOOW1Z4reP0XHVxCxmnGQu7/O1Y+aHzVTyPT0ucP3fROf3ckqVS+F2pBiHENJ5xt62nwBP
+2ySD3Jb6nEZs/FNgnqqmkmO0xpXljIfue7Tcb92yiHEw7RPjOL/tLxlZhhg4oUQM9Nc/sLahLty
/K2sc7D9d0Y1epv/u8vCY1HuXFmTXrzNhi98BBLIQcBEZ7aBx2dn5iQOrOEguWxIHxHwV93rfQjE
gfWrcWUjUbxt5lsLB8nQZWpSZEaWysfX7P17Uida1C813vaWNC1oJqPJl7X0MAmGligaTDNvrQcA
2PpGuqUmKn7GLhYXFfal8wcKK5/L+K5pFbkxSJ7XOTtlZk1+wpNb63CvnUXMp+E5et+8VfODvR6f
+sDERrcWymYiU5l3YLCHAaHaYC4FJ1r7uCoXZ6LE5zdoPT68DOUYt55qOqVXgZXyrLapz8N0ZG28
MhaNNvJn1XXZtdz2/I6jTb8xizgT5WPty5nW6XdPyJDdlXbSjH3DxXdpTul3i6CRt68xgm3JRw+h
DXrq3T4rDjFQDEDqzHXT8hYfbviQoCHZ8nIwUwzfzJ+fZ87K1cvilRmtkuzh/T8AdRtvWx5lNUnm
miL8v5Pad7o3b0oCknUeNdZztAsTWsASidBwqb/m4JAO/rDyQ9uyCim6jA8Vf7Grj0SLEkTwei4x
nA3vCW1tU2+H6Lrip1TO1VJ96GvuU0o5By53Tl8witl41riXYGRw9Up2sG3i+h4/0+uyCvpUPUx2
cv0l94D4ketjc6NAUrbmBNKolP8FSagBKHZqbIIkwPsof1MGzoPUs4rk82H+bT26/Dy6QoPTpVgg
N2zNBoV2skvxkyA4v1ClR5vBogKIRN7ZDLqHfzeYQvX7eBrFHs0nrtWjvo7FDPTiHS0MzYIK8LJu
rFE+qXtTrfjLtVE5kLEd3tv5U+8EC0FpNUIMhoHxFF5UM6H5B0+ANIaRTKa1S0aLtErzVeuLSe2o
ZDuaR7lFZI7C9hbVRU+LNbLIbUlvhGAvNCVs4n8HIhg/f9Q7kvhfoWXAYllK1I/lpNYj77vPDXfa
Eo+Meroz00ET28U6Ec4Vx1TT0qqLlK9wWNCJ5VMEOzpUaOdjPfjuOxuEazn1nlYHEgJkKstjsJk9
mAGbd+j/HIOIfRbuP6p9q99S0z73WXXaUVdxi961lzhXx3DHeaLNgUtI2qaTU2nbCpXVj1nWJarr
pUssxoOlIJnr8CaoYm1dzQ91gft6No+F6iGuxPoyhoY+q5ecNcvrssxWeSRz2XJfvKPVynSCICQ5
Xca5TEdnOqR8qk7PhAz1S3KQRU7MYy2jdWo0vyhDeJ6HDjssLTy8VBMLHdjkNSG36CqozQRS9Hws
bxEb4QtYR3ICBlnCWHyHHs+9PpPA7hHaWgUhEx0uODwq070dmay26ROoDH3jAtPYyTzW2p2RN+g1
5ufsP074AW0BVbYuggy1KSDtJLQYd9ChIB4+AZmXouX1YsPJDgPA4FjpBOddZg86HwiIg08sD2SO
ZLq0536S1lpBWrZ+4lVaN923S5fe/w0ajt3tNfoxWIft87qv+hZ/drxLfN92bIGt2faL1xs/+fMg
4qCY5BqINBTfXkUXno1co2fTHqlV3ZpRJVnfc68IdM8qFybjNRmjI17+iv51Q2v6fiIWX1Xn3XVX
7aPtB4nnXf2hzO8o+za/JMtZnRJiZdW9UCYiPr+vcZSGynqFAk2I5K68vOdKmKZZGIhuX/HYSEXT
p9LbzFs6wdVWvaROZXjYweb+LTspxw7EsVW74r4HZn7Lf9oDJeWjXXnR3jRUaXq5Ju1pdzO9CJy7
uovasPIh88SfK0A1NtVt59HeN+9fV51+Tm3tz/q7erjritvNS+WCgDYbL+q5KqJNdd/NfD9V4bfF
xaY63rRnVQqGn8vfTpBbn7VP5ULnb1+CgM/lDolPSzQ6OrA2XVuOLELrkNSn7VzRlfBvNcDVmWib
eK+5k2ql4Uqsi8+mVE4+DSGMjRb1y/jZL4TsV/eyz0dlgtgfWE2SkVPZYlBQ6OYK15kBGhqSrl0l
YJUl5bmHOkTqI6F72bIC05MNlTLtRHU2vlYTam2wztAK6lBN9mYf9w5lGDk+ClQbFolXd7QuZZpJ
vy90kq7ao70bHJmBvD0bj+GsMe88a/xLCq3l6BGtWX6jusiEMm/lyeXrlPqYb6TFiU9IiRyq3kob
QbVFj7CmsdO/xZvwtsK728KPNbhsL9uZ3hmzXqEOa2ffHqS/9+10Y9u7VxZ28cvbbV5i4rJeUx2Q
KZeX9mmmpFP722pZRrgcxqbXbXV96Sby0bWxnJQuseqeZ8w41nsuO9/249utds2N17cISb8QwW8y
DZyiOLwErSeYQ7XQD/k/F9nrp/+tc/r8EV0OWRs5MwFEJTlI9MVRvDW2ndkhSrxt0o3nvese7Svp
6fUjdw2hQT9e4BiZWJT931+veTLMSvmhdTA0XZrUafnT7xmSbfvZtZjj9Rt5EoCdfxWyvgo4GNU1
ayTY49Xv/Cs/tNEKmTYsSXBrcUFqGmNgDLUh3JdrkH3HJKfZMnnTpqdZ5+ul5xrCwvH6aXyTRSMB
NexXaJ4LeaBw6tiHLNxr5CPZOnJdCGzhfffSWPgdDLssiWTKqvTJFnuyybdPDOtgQIxnOnL+SlQQ
FqjFhS28vdGhyPVgUhZRa+61ltqMYVeqjnXL1esjwpK0uzTxHWzv4dzogJucHppWZcdiuSDemncd
ya4dxNvFY9cRW2itF5v2aWiKCNNnCtWxTrYOwJZYebEoxS7ZKzw+aLMx7Ln1y82n6/75VFtsRt7W
QpVW4jFVoMqpLwuw9dEF6SHfkCcLz0VNz3gb50F1+apXhDVGwTmXr4CwrY6wx+msnTsXMQuXzXNx
U9rAuheYrbtqtpWHfm8VRNN1GH0VYRLkSWmqbULqk4LoJ/FpFbLe5DfS/tDVIxeLxDvm75opx56I
etPbAZYUCg69xxSUJYj+W//CeRba1IgYX65e8aGOpNgbnxPGqF3Y1ZkCl982ZuiqeH0bkQOlisve
DJEkVj9uywkNCJxQh8nVbv39zEe7wQSwuyxbfm675n0k6vG7hxjNnrcLjvX5Zblw/aOx3effMAKk
3nSAjUS6hk1qniQHN0Ukg/+8L+0ztfnPPF9PPiqxiXjUrC89LiWWsDuWzZSWxXihydBms65MhvNt
H25feWyGhahjTvDt5Llq9AdCw2Ukv/wygANFgoP0snVFjSiaccevfH3RmFVnvgQI81tIAZPTWL46
j0eqM8cvr7e9/jevbM522RTjcF6m7OJ3PYAphqtCyesdbO2H7oR4QOmKmztXQ0UX66daS6h1kkUb
ijk+zIg0glhX154Xvu5ha7OdPUMwIXQ49sO9vZ9KV69Bd2oql/rAJuAC2lZ4mzNmsX57t7CGt420
Q3sevFMcoZm+T4S6+9y8PHOVosoSEIWvXU/GWVbrfX1o2FERpHhctgGN/EX7SYHc/K1AO8qFgg2W
GPBCjuZ9RWKZSSXsIvfm9hLcFmZV4ihpxJG927nmOhzFSccatQTofaO37H8xC2RXZOQofSaBSe0e
bz81EFC5aVN4mOGUbj0hjPUmURHz24OX18ozFqRBFIRbsULY6k1RMQHi0v/CD9aSprJwAydMFCvS
MFW3v2Cae0072qyVzKXk1bphLR3YT6i3mDK93Kd0E0StfM5GjQ6MsKQZCsAo9WUVGREqxu7prR9a
pzffmrmHDkA80O6xouTshJjOh+vaFIAyq5HIWmrC+Ys6oQDgVh1+XaOSMPFFbJtombvtim1cgcUV
afN/lz7EWgDU2vn5EftU/XSWqxBZUdLkMKA3H/4A3IZFUU/0fcgrtPN70d0JJyUforFFD8cg9xn0
wSgm9WX3NuR1i3TVv5yiuUtrHmA4JQJFSolxdh+IjFBWYmoqwPFeDs7RWiD0LaLHjpFV/bKv7DZl
AADXbKbzzoUFd5Szm20/ABhfm8Gkm+8WeCGy8quccI5xgSfDxdqZ265fRxlWy8BE7Ny027lYy3ZQ
OZJlwdTw2E80NY/mPpZ5XzXV4aKCbsvIztZnHZJK6XEKxWZWwajR3bWiksrYkIESBEfK05p/GJfa
17S6ydq/M3arQtVVl0oEUeLjXrqEj1jCyf2URxBnhDKYpoBcb1Db+3l9gITsUDgrDzOAWzRbK7RC
c9KFZvJf/t4ya8B97u/53CqsdRxBbMKhDQF02MvA+vaNsMMITGeJ1mGtbVhl3Yx1ZMol1fzysZR8
vyplsQOrnLku3VlSapJXWdVDc7a7A87XVtg17sm1OUEUOZqUD+CJwtqyozUGdb8jmP9ks8KCUyuf
Dhe3OtMWE4V8Hba4KhoeMSi2TGMPE5VkB9o4c9eKbDuA3RteAEZGomUKmE7uiV1ONwpMl0M9Njq1
s+BGi6dGX6PVgDcNjzjT3mWIfVsts/solh3fKHeYhnaO6epuDO/gU+BWYA8ZjeJ4cersXU+++9vP
93bENoNG31Y+lvWw34Q+qwYnu4dB0BRYT0iXxJG8X69v3/lK4WKgookYukXdjkFWgoxZw3nFudA1
QiXpvK6rBqHprsg9LBUWhEk9lAKf5duMuUbskyzIXLMmeBGnK7RbHRt52RcGwttrKtA3wf4gidNf
WvGiMq/f729DPSaU0+p7TLwBYmE7+a6DDNN9f7IlLlkx0vY6Mdu5b+TuayiudJYwFhASXOtfLOgl
Aqi9RiHP6y1XQNWW0B6U+hKjY2MfpBTPNmhmXuom/viqdidRQmeR6gMGVWzmiuDIgZTbYGYPXjF5
1OQAX+gi1VVFcBgta27aOrrGWZcyEsdEOTZm40Q/IyDmUz06UJBpDvEP+am2Izbcs7bAdP/efhVG
Mtvfw3g1SFSxcr/WDabG7WcQOdkTyoqRa5TPt3T3Usp+XMun36Tpm+7n+/NIBHlpI8LftHpkUMDs
0j7wkS4DlSZDB7l4YLuuMP9g9+PN4NqfDb+JgKr8MD6zw3sJN+Azw4s2FZ1/BXS154+8y5Bvzqbf
FwVHhPS24NfgSU+3zLEkSd60ZbyP7yO+NiLOz0kUVwXuPRuZnuIP8KRD4NyetRRDQTvfyX+Q2tuT
45dWPKrVl1b4/z3eLHx0su9qZjX9Lpo7xrnziB62N6nfKmLJjjH8tTNWBWJp0i1+uzBL6qgzQqUo
igP+EBaiWFolezZZbPVy+LCi28tte2FdxXR6lJPDsHLbpepqF0plNmW5RqoJnNu1QzRwD8U2W59v
QrDgxc7fqrgFkXD7Kls+vBuPeyYE1TiAkleHLa6LC7XIB7+zXXycHLKMEFoemzEraynZSuUHGOMo
I3ZjZdauPpPta1WoNKu4z+M5AKmi8JMOKoz8UG3GEtFInJmNcssRycX/jl2pWli60k1hs+qjGVC+
9sEDwmM9D7F9MKARehQ8SyuNNPqOVjjAa4ELgPon9f1QYQ0GQLkadJ5TiW6AI6Y6QNnC1D85A2i4
l9GoGgtZfKJXCUV9pkwLv9vSf5dNqyEQrlworcupt4E9F5rdfn75flbKto+DRzXWiFmru+vx9ucu
ByCBrJ/7s3cS507oL1+IlG562FgjB4Iwlaea4Mk2wakrCbBAUXPKerLJEotHVbWx3HH0RG6sH0cT
7PUojoHoAmR6cvn+S9Ih+6TT3Q9JdM7V5TTZZ3XYPUSr5lzDhV5eGaWRZXJsaanqV7OMwX5DQG3Q
/AWqQbLLG2K0ZUJ7L+6rxiVSbX8SUTSUYYMPh8R20lZjZc2mjNhsrgsWwF3rIkIiN0AmM53C52G6
1HXeerhjhHya3nbFcSbSRqS+l16DnXOjWy+0qipqSlvOlLNab5qynXU0I1fjFgRanESW6GMDzncc
6X+Uxz6dBxt0FeDcD5x+o0LYTpEpIHyQwOkt0dDtoTrp7X8CI6W9L+VRjrleSAaQ6WT23TyX/3Rr
ln3fzUCepUd1V941YkEKsG6ekHln22Lywb6Nnfb7+ec0TL+nu93lBwfUos06oWIbZV3wR6AiR/mP
fPf06Xr47RYYmEWVqjneEUOBtiGceeerXFxav2JYjt8a9n45Ibzl7vxjtos0IR3IJzS9Kt7rhwFz
ZW7MWZYsb8RyPcm/JUUrDIAlw9Ao39/9uzakaDXIvfRCk8T76KzwNjoNzlq1Zr8IFfQgEXl0IH7b
L0E4DcG6dq5JhzfV5NSXQsiXJ+vCufYAyAXfEdqlSzn8Xn8Of3MIjs2K4s3cuZqd2qb85jDr5Ovz
YnrfCB1g02pMMtmGyednzxAzL886vG1DX6F1N0u/cQp0onstdqlLckP8HFYOZoCaHfpHwCKlIsFG
o2LHRbubPqbpS1OA/eKWWn5MP8WcayU/e6ckfjTg8pveo5yLOCwcsS8sL6RphV9iUgqcd1kk1wcr
aguzHYEWLA61WdYy3UzQ4AUC7ouTE+I5uAz9Rih8gGVklyGsq83Kxw5MZ7ibWkbIalFwZyg+IuQb
zPTclJ43hx0paKC+lp7fqeqsx3zYONcM8N+mzsDZtrUSHSxLaon/VvhsLmr261vnH72yOEwtauDP
Zqx1rSMhz3sGd/tWS1WuZbQ+Hto7JUZ2QDaL/mWnoan0dMXj+RGyzdl4CRfbvkX5ZFQ4lK+cw0OB
D8AsswxmVyGanv+sGqyx+y/AJUjYwLgLFVakF6y461LzG4q7vbyePsm9k2fdaze3etOzpi+/jjWO
/wgJSPcK1Hw8NF8qMOK5fLDB07qFNLsca1yXbwMWthSWjUt1Px4AuLG3Sqd27uMyvPUedf3QL2/f
Zxead1KL46TuvX8WNEM425kRq51RGUlI2qiYHMSrMmlqLsxesUW+tKSLfOdLVZTh/a6qYiTh0aK9
+E4McGPrD53EUasWsE6e+Os+aquccvH2KZtnQFEG6x7eD/hysc5tU783r/27qkZXM67aqSJuK92/
/V2ZiGX1T7hztEkv22mRQgIYVJpX4xESSImSNPfWdSi44OebcmqIK49FhAGlqGf1NrApXX/T0yWM
6IvPCD74FUcHQZJLGKYnnMdhaT14hg9J3HaKcMN7LaVlI+O7SHoHywoAo4AWWslAxWKWHexGE7x0
gF3p7MLfRvPK1haZzSDZp95uwUsiXXkMxSQdogJl5aCFLioB/CrxQd+wiIfJd8O3iOmMKi2yA7c2
Fa8b92bICE3aVMmAj5eH809sdhgdQN+ksbMn+monP6gqjzfgzYavaiaKdQAC/ez7twW9mRYOhZHT
gpJWOPYgoNWew033+e9hV9INpvfvFk0uRY3K02SKKncK6ANJPtt2l2n+9mM3bqRCo20UWFFjvYMh
XPddfmpgzvaMNB7/wi/Mnuf3oefbbG1Wy2F6VpbPIulKq3uo7SuJ8urjEO3bqCjX1qG2iSYj4sP+
cZj+3f+tBkzkPs5rLuiyq6lbrGDp3kRsXx+qrTgV0qbCW/pYT1vGRcilu9hlWc6n2jkiPgHux6o1
6XJgunNzLs7GgVWvOzSFhVRZnawYfr1CG00zWAlOx4ekaIxl6iKi+Yj1UsgQrUtASh+tRZXqKQiM
513Vtn1NLc+kPAzXX/D7VTUYHxHmz8pdPHEM9tK+yuK+n+wnGhp2aHZtn5ACGry2KqZotFGFb2T/
IEk8TQ+6YNeOIz5To2S/0OJc3b1ggDVvnaOwd3z5WP5D8+I8nq1Ovk9oNfX9+0Jw93bCjKNR6h7M
uN7sc3l6+7gTt+3fVfjb1zqohTNnZ8X24VjV8bA+y9VczXh0+kre8AxXqbbIA+dyoRFPf9Y6fxMu
D/YImVQfp+JzXy7k+5uB/o+0CZIXtnnpjv7xy49Y79WYKDFa5tgR71oij2VnKZJdvBceTQb5Ixf7
casldBE44S4mGrM6E2mmcfdRsMdeRutzyHETDB06Bth81vRj3+RnDA7VmpeHOi/seUfb4PHVFSNX
4H2j+iqbOHDFOx+xcfsnhmujVf02r1s8pYvxfSQIXXYule2HRtm7eoYdTCefaUubg5Ug22lprCW9
nkDsePei/bmYaOi4uasfBHRy4PQBTP8yHSypoOuqieZ5YZKcavjTld9whx1rS58thrxZ00d5yOt3
1yyZKoGPEkmmMf8JQMx4/2uQzHko2DLzsuTlT1wVReFOrAb40kxgpiBtc5HQb3i7xlUlCxE0Dyyo
oQ++Lwtx1Jds2Qnw9buNL5X0QFYAU58fZN/MVFN4vxj15NQ5beaqGbn11167ofx/b5KpAs0DODj0
Gz5hvs0PIeIoJC+AngXDOSN0hcjp3nL73LVf2Hh8ekhJG8tbQuMgiLP9CGEXjWv3WssPGZ6pPC6C
QGKNWlsFymtSBHxbYNn+biEQAXjDz0QXa0qY89P55yz4LQtUxsdf6H5m6AXnX7zvcPIlDnl3cYwo
57+gQqgRIosXZpVDt2SBnAq943ixzqLsKYLGO+BwKCZQUsspKbkVWAr3Nfk7vszGoP3xXWUlxtR8
pLTU5ttkgXK7GU9uhUF6rCslFmlvTAZ4X6o3O6PtegCxhL4dW5PjUFaFiwS4l39gw6RtFvE8Qvuh
YxtWJJARzXaV44k/+/sSNrYRDu+/8mo8JHixFujjznx/Xk48I3/qUET3UHtgo+Y0DOHka/NZW7vY
fBUbh6OYvnanIRgCiKiG4IxyfAAOGcCI2MtbWfC9UTL99UKy3JQ470RALVcS7iEBfSAAQ7LB+as/
CnqL1Tc9OE/fhQs1l/8QVvWBfKA+EG8d+2iMu1T9NGlfApyukKe6QGBWd+Ac2NRUt2JC2G0BftnO
FCqpUxWOIRtcsZdLhSvwKiEwOIH62avIH8VjHtKQZT+4XAtBEpGKah9sumhrXbaaEFSGLj+ZSG2y
F1iQbeXecEmg+OqiJCIoMU3AK94pyfHmMEykhuHvXm2N8WswTr0CmIh0ULknENEx71joPD70MDKR
2ULaZe6NxKflGZc00RI3w3OZhOEwBJWmXpEASM3mE4L2dRRqHsyrBABYf/mqDw0+P6yGTlV/nX+/
5BC87fZIgkMHh1MbsKxPfkbu86wKHlWZL6GVx4e39NdOPXTTO7VB4Zo4GWTxocrLrX2yLL1CuMtr
7MCidYdalJyw0AiJc3kqjfeOaBvorv9F2pB7nFo8hPareLRaIZPVfaYBod2yF+xOTti/NG7OlJVs
lfufkonaIxUqPw4+VbjJiXRqogySbR1LoSK+1KdH3qzozkesgtKogL9qg+w5oy0ng3UXBRVKm4oI
Gh+pL9fZFZ5d4Unqcj0jNOaiY9Rs/OhqiwphPMjXhT8NZdvr9Rh36zA8TZWQktZkQkUJ+ak2u6tI
ncB+PW9sMu5PDNzZwEOtremt23YVFLyO+pSDb6DYGIzYNmdW2TLkVD+R/UnqGRlu/OPZMXhh7Lyw
JJIm5L6dE80m4zVI+y3Rgi6kmgx5XT8z9DFaw4ALGxEQXwmYvM4RKoCLaU6XCJrd3T9tB5TfJ8co
1XE+qXyN19IygyIgJHTl/Cy7x2/ozHpB65nTY/H+8bw3AlVorv2qaIDwly3TNvszB+CfZ5X8+0o7
jNV08j5TqIpBq0jqhlnWYcPT8J73PxjZ537SkdNAvqyWp3JsMUgEtwl0aDX/Q6rvEy/DVvLJinPI
fsRV3rvu5MA862Ld3JndYQ2fFLqxz9cynQxzIsXzE8L+9a3Vp9ZAWs/2kChT+e8lJ4RL736ppzcf
2Cm5eBu9KjBNGYkQrnWJtHmJKsK8lqoNMD4QOnLpPzPf9F33FQINBBYBmBk+F60vnqhk31207Hv+
PVlZIIsoYSCQPxiYFcg4qtToEQbaKkh6Ga33OAKAEi7DdZNMt2sIWjV44QfqK5P0zr3BEz/XPn1d
90WV8GznVmAJR1v+duZkI1vvWIPeBIH7XSnETHS7jAZbu1amB+YEFmvyQjx1bHz7Hs8KwhhHOK7Z
c9fLaHF/A+dlA+9Vl5zNqnGqcHpJ7I3n8oOvb3QZHFIqxI1EsmfDnX/a9TDuslNrrTzmqVmxbh5V
eIctW0skipjQmWwWpae2elPKpndE/h8uu5dpIMYZmnverGqUtm1Ws2qGKHoXjY5WpXWnIj//p1Ld
VeTpJ6frWpb1Tt0w2v6Gk9r8u38obO1rlASWV9z4UMMexDDHWrT8gu74VF6b+Ximgjxx+avTz3i+
1zVN3H7PR7NHJfuVPxfR9yZd2th1JwkWIiv9vo8Cn8MaSy7yAqayX6n3049kyRtEme97NdXWJKuV
7+QLbw/lAWtyM14rtJ7tvXQdaN8p9OYRDjKwuaKrVu4xzowTY7Sb6iTa5JpJcq8zZQucyg4tueve
QNy8gnpLT3w0FlHs+T1zktmzyDlQxr9Sx6LkLTfQpFRQys5Ii1A4k9pLCex8mvI0mGY+5Vj2jgJP
ZSJRRvy9K9MNxHgQ8b8fPv+sb4qFur7oDcWdeqa+bO8Yx+2Qu+7F0ajS7YJb9L4yCLRm2nai2bu4
88zq6xYdY7woftcnFTPdrURmiS05G8qvICwDyy8eVGlWJf9SihGofcZiKiPJfykaTA1BovkM4HKA
nOk4Na+xVS7kWrfni+Q0lGFiZZegI7dv9LZ9Zf81X1SMomQeLcK/gcW80cE2D4bvAeGBngVnoich
Lubf8Nzn2j6l1N04n91JZAXNMWLUXAwN+anMH6VnaI/EKSOn23fjU8FT/GSu/AI7NtVZHnJz8pqp
lyjWzBqoYRAmJILkVJwawGModXX7NOGUR++qnFKuaT4oWorLlFocHhZPNM3XcvOiKC1f95mFvHea
AFYrpsepbSLcys5UGTfAPGb2EtkHXVwhReG/OAY0aTFRRTS2iAwTQXIHvNa2KRmkKSlUWy/fHjrh
Ffvu/CsVifIwzoDv0stqKoLuzyIzyzIF6MiEhofB9zFQjUKgFc9GAlyFWZR1jhFtAY+Z6bAEeosq
WJk8AyxmYcPrrErxU1FSHKFmBRMLGmm172vAmM+TgR9BKOZ+Gf4gfKUie+mziKPAzyacIGsVP3Qs
0t5pAN2zv5seL87/lDSLaqggEd6A84Ru4gof+99L+YQNSZ28H6PsEvqGP/lUu3/9QCwBRg4AOf7Q
5ZOzSTm2GjjoRGl8f52dYvCh5/74SHh8+APUEFuahm2XumA7vK3Sdlqd7WbjPvX9QktUeNyxj5Xt
ld48mWgJIpic2owt9thFXF6ykWCToM0pzRrM7DQiEV0Fptq6b9MP5LjJVu3CxUFaCWGR6XXF0Yh8
7Plc5rWbr7j0PgtM4qaLcx6G4TPDu135d4qBsto3znvNeiKFeGAjG9xhCDy5si6wbzANlePVhY8t
z1mAEC4e8cWBte8FCiwu+HDESu44wQLbXQVWOQutyUPoLb6OBSPGVyHbaoyzkwo2Ncd4cMeez4HI
7TPPfoFTX9TsCum809ZRdKUjE5dR3RlDIOxIE61z05GKQ0md1f9orBhw4A7yzJ1DvzcmUc8OwAZ7
jzEUFul5WSAF8Il1xOSZE8RxawnUSIUmLbAgElt837pyoP20K2wJ1IH55fMsu73lbCBAscIyXrwj
45wS/KQvb3Mo6TGNhJC0jV7ObwU3eZ+vnh5MsQOha3kC1xsZz6Vw9BZ7z+t8e78lYNvp3k6bLqVu
oiEitBvYHnrON0JfAzUQ807Lg0/kYRoXIbxnb6Mq4tkj1OVNkkf03zcB30KfRUJ/BI+R5OvZN+mc
Gg4qf/JPFOumeJiL4sFFcc5NRQiuG5w6T54hQ3j2/cycUInmp4a3LMhjRFFO/8kUPBRyAmr5MGfK
3tVDE/BwC5kwCvtf33ilR+zHYPW3bE7+/9lbCcUMxv++maFF4VW8HpnPVaLlDOweHoJ+56Hpp5NT
ij5M/StuvbFuWvLC+ajReE7/2cxZWPVvw4OeYw6eh/Kf407/HUhqRTOYUfNSRpXkMIWb2vPDKRd+
FqmvY6zFdfLHQcg1fKYzSv5xhCn8OCL5zH9HEv/jpZD78cSsJUrXD1N7OX3fYSrNOChluaz4YBj6
BSa2fuYbnKMqyeCcoq/MvzS57zqf12Hspsu++xxyLxf+ZYbqOCXq/YztU7DqJhwL+qdxeD+5M+v+
ui+elZ5xC/EX4STCKbh1QvjknxHiKhgq8T9P/z3Qr410HtOeHQObp7jN5i/5l/u8FyrhQhym3q7w
44ZRQ7mQIuz/3mjW0ymVS9LPYWoEFH58dDCgdqBOLFzE1yd6RfrPkwDfR+xPNXmPb/57CD09XNFZ
vBP7Sf6RIFyGwuJ1P/5X+In/GY8JyovXI/dExi657ynyyU3o6wrsB/3lRPo+0D1wcZOuhAU9CEIJ
xTz/N5rkyJEvj9AGygaikIDODWufuy66IL1cnRGTXnMhmaj4Jq/Th4n4cr3wQnIVzy6Xd3CE2t27
IgYaz7TJdGkh8PMs3AUA/PogVjG7dX0TTIKCke1rXNCP5pxVuLyGjnshO1pKkF5pku9NDZMiZE2X
ugksCwyTWTDwukk+wMf7PpQ7Fd2gFJgz4urXp677aUl4yGc8QmbhLFVu3BO8wNcDIen/H7FCmP3/
rQHyHBOVDa5nbxemC4klJ2PtV5wK83PX7KWU++8PPBsecqpnGK/+vOWztjUVZK42chfPcq3T0ABD
GWdZg0Ztnt5KVLOYUKjgJvmk40p5yQpLi7b29Xgw14WBOrt5iSLPw332PNladDHSLEaMmCSK7J87
MvpH8v1w/AEK7BeKJR9YGN6B5zCvqNfK5tnDZ8vuQyp7GoZr/3j9B4fAZEp8EuT8XXicMY5L4zye
m46aj1o49DQtOYNEB8K0N7wql4MmFA/DA2/f1XThK/WDBXl373UDswj7m3mylOAb0ZErYjXhzWsQ
Q/Hfuwl5GMiwh84xPv3NdHn0dOeDdTHxdaimuvNWqnsYpb4S3SebIl51y2Kii2YVa+aFGUVcEf9I
gR+Ll2pwFDkJsVKRSL4yawF9FZeVOQ/XWi2xrQbbv3+rXZT8slkdljwfQfzMl9S3EsU8gRu5CNHl
7/HCzYKqY377yaQqmXs5n2jeV/VkfqDTJcnS6t6YTz4mO86j+Y9TSQs8BLqS2uh1QiNWnkCAviSC
qYcS6YZIa4IHUEztizfCdOyHZzv2KN+nhMY6e9UOkKLoUcm3jBcBBcCiemob2tldd2Yteo/9krKu
SodjJX/iqKJvQGvFj7u/e1J+EWt21qMZJ4C/fCSoiY55TZdzw3X1+C4C2KSkVOW4qEcYUT81Ye75
n9WX4ypf17Vk826q967D9OeieOeVea2fMVCibJNMcEFynH0Hx2pAl4Oba9+aUxVbYoRo0uo4iK22
0+e6ldqVEEcmpcW1pm1l8jezajH40PIMCL2ETb5l9uUd+b3CGaLMWwZgx5sVg/+tHW+emrm/Qm9W
Zo9J4/UcYWrzv0oN5oitb+yB7t/KHI9le72rwuSB9RtpNVHrTiulQynZX/+xRVGPTIlEm/n+MgGQ
lzeXFrP6KRnl/o+oM1tOnFmC8BMRwSaWW+1CbGKHGwKMLfZVIMTTny/FP3FGg21sEK1Wd3VVdVZm
w22crVuFGnt7XxoXTj6Ig3oT0LQDGogKyt14jwWPDkHGnn/dL8D7Diof+oZZA/gau8N1M+3XyRY+
ndeTNCwStrUNODePzfXYWSbousVoo1ZBcD1ePuWYhHZG0YkZOn/F4Q4Vs7eLJHH746XAuezD0TIW
lQgwOwR0qW0UPRwbionwRsKPIWBQgcwaMF2/qX3ICmObfZUflBL9RmI/Dk4K7dv2WbAEjmyai4zY
g5Ryu2mSeNU+2RUxkqczGvUu5gzwKL8E7JwfoGMs1INO5NAAR6EJek48+H4Xl14UVtLwAUL22Fyd
Lv3j3U+B0E02dRstHoh52KG27xBkbKHtqS2oImgZbDJDgkKxGKj8kNJiE6L+NhVxpDv2wZ65Bztf
0qR2kW9ubVEj+TyoD/dZly3vGBu0OIPSA/31+INUDVo/7VpDksFWIMzUlEebj6a7PIXVrFW6UMNr
puaG/5PJpwf7rHkwJ5vNJtpc7Bcs+r0T5AKr4qt9Mxfqh8rw/pNl/rFJGXi0if7wuiAEb60qViuz
u1vzz2ccCof6KNgHt0g0Bst92StCaVwV3YWNHLjVsHbTO6GiY9ibmx/CfZ998zzvHkAXi8bE7tHa
kM4yDXiMDAiv9UZ4jLuVfsmippTd0JpTCY4FeCtvfonsilPql7vohIImuvCOmlNzgMB7DUfH3qsQ
YvJZIBx8cWJWzAnh+FA6ewafSKW7CUUjkldGoNsCSMQquJOnpfsU+lT4mgjL7GERbWjroNLPEqcw
wus0ghs75hCHwPH1hsUqm5V2fX3ekgd4befp/+07R9i8a4gtwqFi1QMgKsb8Ma3PH+tltwZlRh9S
dIpAJUoOt3nBbsIqzcv17Tk9jlM/Xac+bM5B09539h2EHzqN7uYJsxK+nfO0oghdnOFmMkMGZ71A
fQA0B5I3tXaF4hDcfmwBz6tWxG49c34OH3oIV4XfpOMvTnj+KS6Ki7t7tVFn9tgGdytmKLWdpzm5
ZPa7pz+humomroZbCkfmcmyYs5nG09PJYK1+sbgYdNI2iCe1zjbIDzYUg6y1xdlAZrxBiXOr7DUW
y8Vu8ppR9oMT4yFCwFmi8WpvDofD6Gz98dhESx4bBmRomB0mmqZayVXVXcmlhrjP0IdTijrJ/ru9
EAzr4aAjzcmkh4KEB6giWA2LJ6cWnRo8ibvAjNpUC1zbpZ9jUPm5TC4TYAIAiHZdCiC8Cpw354Bl
HqcSATYwkLHmwwwbsABYTuJrC0qUB7aVCuZN4u/QSmdDs6EKTFYs1qbvD2x5Ykj5z4ZxoyCIOZgc
tKD5j0gFmD0IngFSplRG20EuJtQb9UYiuj04OPDTh0eeHvwIu4DQ3VIFTsIdIaIdCke9xULqbofB
Aipqnm+tXgn787AARq6LADcI6ntlqwcDEBgD3qY38k4Jb454N0gyANsXkx8WKIn1+CPgkPWZLUgI
oVE5y8ZgBrz1jqyYJM5gfgcgQKkCIIYXIBkJzMFQwONsn5w1Spw1i0aQiynZLk0IpJ4EI7EaTBc4
PFNqjcvgcXJ6ZBwoY1HbXTSZ1Ei+6G804sH1LNYLLIxaR0aAgyCeg6Ixb6dXiq18vdav32yhc3V0
zvfsukBO29WQwDDPwpPZkW3WwVvfdMQvJxjptADK+LJe8yk0Z7Hu9ehKpENaBRI49DDDaYGq1Ixm
rNVILkLvx+TrhYAXyfvwEt7Pc8AV6LIR0xF55r9AMAokVN5yIn9AmroCTrIGhMU16iKU+wWkQ9P0
WJe5b+sPLekULa5eZpZSeehodZRbdZ7pILsOeFaI/Rhwz3PxiG4q+yyvPhUbkrv6FB4jImLnzVe2
ga0k1G0omUGvanEpShUh0wkcs+gsluQ6QICAKNbZ1Em6Kz3dv4DLvYAJIAva7x/NrlPwVs1W0UZs
2Sq2YfzoJ92tvzRbJecZUMNrd1dz6rU5tXqE4aCr21qvIcMyv7Hg0Wx6AH51aC35qpGT9E5OE02F
CvDdm3TxuJF7eIskEPjowBH97HCyb8/pZv8KCSU5QOI46+e3av/+XJ2fPqAnjqUNCBwd4uN6B2ih
Mjjwu5+j2W6352h70UQTZLFJjtG8BWAU7eMgs0uWBY+JR/waQKdggZ2zyC2aN/th7yc5sN6FJu4P
fbSo2INRHbLruhODZ9cHAcqDcwqWMyilj+5jfB6eIr4zSmEA4aqADcBbXWQ8CEWoozIT79e9XZmJ
AO4FYKPhaZTDvpHPBlZLxgKuPBZ0crUZvTr0XHf/HKABY/ETzFoAnzBXhObw6h35fQ1F4F2XAE//
SSQBmWeO6mA6alY8GMQqoMISUs0DLNYhcQgsue7mM2CGqNrfH7qLRweKe3sM9pZj39LXY0v8gldr
D431wd2yylPla7E+Wc1gk1MTsv6wAp1MGsyMYfMH29JkqMHy7uknWW3405gw2348gBhpdFvdVV4L
ifu2r1ZeuhwmU04vZgvGnHXA1tb5BomBzZMZsgniJyRXjgACXHSg0YR9hamZB9wxZnisTB7HYb0n
kV/ce0IdCKA43q78HdZ2WoD2wqqKPAk0z15qTWYI3TCfGOu90beb94FenLD+yTeTl/LGFaJIHMwc
m9qQ7zhEY83hmZAwqpFAfseg1k63zrQ/nU6fNkjqfmovey8HMnSOssuy6bxgTX/j+Nc7/w2y1tV5
R3XECqbT9tnsw7rCuGbfwJzCTDjV04+nrxLk0PcfklAcP0zFu/NDfQaMhSQDrB92SMwfpHmu5mrV
2mJq5oezlQ2bxOl+So1Sq9R5w9mIqxWCQyqxZ2s32LuYsovtop8BVusMvi219XU5aDDpWcc/Ls6n
VYu2JMPMN6zYt7BWRf+k1kW3qnft7B0oKhy4WRyiAKgNEwduF2bKA0JDFIIk3DFgL2achDok4IUn
Pz54DSzS195pRFT3dvvlfKx5ga2fpc3eu/3fVf5UaQ0c1/aTxp6YrRSxOImFEggh1wkmdaBpDEh2
wPh6ZXCWCdb0KNowcfUrVuGvCGZPs37MEJZn6jdttAvcardu1/Ej9bXZNmDF3ODkXilRngXs/Oys
fh9QbRsMYvD727AHAwy+llYZzgp5dtnIsiWsq6aU5FLlTctJz0DnXdyLqxrGK/i8Y+7z6bPkiVYz
O3l1dmwBcYbU/RA/N9p3Qo5Wau64IM0z5AxXKMhjoBomtLE8RCCJoZvOW+a4O6YQ2ylP93kXqCv0
Lpk0wrv5x+pKxrD1R+leGNsx7uO3dw426STQXtduxQLU0JUFL9qGRWG6XXFe0c2t+d9HYh0dvZLX
WVCd2TUTHx7PL6SFXJOOHSx/6NrjlR5xPZ/h1wrEdmoesQayAsRVvGK7gOeN3m7ayhTI+z5N5Ycv
gcPvXEJnRo+wjAYfRiBr3tE02LYyP/X3zh1eJdbZWgexHrvK5s3WpJDlCG//ECrT0qwA+e3WPJK1
gJnJIpWZG/WMIawBQw2NpaFzaevxgOjLvLTJ3MN9iLXnjDpeXtWvgn1brmXYIFywQZsrRPETkFQt
Tr9tlX0S79wYjba7dW7VQjZEzbH6G5yZBekkw+27qOjtVDRwxPYfohAMBQzpeDzurkpWt6tPiMrT
DLe2tTdXWjS3fhVaz2533k6c9px/q9UYo7vi9vN/zs6vM296Gvaa1quSs0q6vHvY4pTokp8dcr80
oOCpGdCPWridbTWN9m3NvTNmweOq2bJiGGlhm55NuEN5inGZd8fj1tYc/u3c1M+bSivH0eZvQy2C
t/coCiflE81Yl3o9DMrXfcThyZ0x3DJscafh4VeVcUb4tSSDtU69sKSy/vnc9lgI7m0tXDIkyFvg
+AOkV/wJiRUzBmgr0RaFHiazMajbBBkEe38tjKfJlaIB/F1nCvZfGp47KU8JBRULFAcT1ocZehL5
QjMLZ2E4CRsWXnpmhbPI/9vZkZao2/A1Lvs18ihvs0qEz1LGSCKCo/aMihh2PyDgWGTrdF2Y8+jH
w3jY5OuRyOrB3Orsx9uxHttxnJJ0RqJ4eUB2p3b2T8aCUkKqePfKiNVREK96UJw/w0d49F7wMlPp
zfJIvAYxFMM0pE1/wyi2/YhYloAtIrDKEwdavDoLuhpnXY76K5SXGTu/uKrAab0BPDl4PbiTrbws
uY+8ex5/bPF36gNQSiTg5Kn9/h7Xvy/zV26SBzHOOJkeEZEbQyFuPQYPSqHXbOixOQqrFWsqdWQW
6+3sjrKqFlHdTElH69BWXwHeaZx0imNAilOntsJwdVW/hrtIVqSYOzQKw5ZEtOy9Yh4r1H1LbfrZ
1Vbtm1V6GaVk57Un8JyUXL2WxZmfID/FEWIDVpU5ckB5N7RfLqSqvsJwaE9poBqplIsOGV4Z3bUc
mQfK18qNJu17O5Xfw96lvA2dgCJuSpU5jStvlqQAB5s0NPI7OrnkjIU/ehLcYvq/7n3u3eM145+f
CL7w9tG6hx/4G3h8PxVMkr3Hsf6EYFdtxSoUNLEB/IEz+SPQ1Z1qMF14RpoVN3tQQ89X3YB2brD0
roG+Qn69KoE9oIDgb+k1f0jykhsWru1Dp3zQL9N3vYciLHlDuk0vm8LWWc1TkK0jdRa1VgoaqkZ0
kMKJosRuyWWjSv2pnktRq4AXhrlHAKS5ia/Dxeb/Hw668SbLXkoGgPwJM7Dp8yfNVd1XfbSqfXPn
kbiX7XKuUd34zxUneDHXikMUe6/Xa6rQkeN6WIRQa2KhosM3Qro9ASCIcfx6daPWS92NAtXV+KR0
ssR4FaFo0ccvyF8nVWw6No8d0C+cfKgegeadFVdRJrEBod8R9/XBKAX7wNcPw0cC3KL5FDDw6yPr
XmsAgRjjgrRmfz9bA4kKOHq4+gdoOoe6q5NTB9H37QZ9ZsLbCuWZCujU9xR2cYKPDQQmnxrf/pUT
q0EXkpOL7KNFWkgGqZNZM3sSRnvrL7aj6Ou8y2slqCPyHo2ISOumfiTyzINZXW9AXDroew4ops6R
Yi6ogPgKbSN8DwUiS00Ole+wY0/fapQjNeCh9wWvGUNJMysjFa/ZBCcJVdn8WBQVD9UybL8KL6l5
VwENUODQ/QRakA/TJn+74ohrOunAZSYRjvessaoJrcvWfSN/Qb+pQ+hVRimlbYxUaLSwExX3uYIb
A1/+Cl8DOov53nDeCHqJvYeMgvuicxlQOADcALYh+rPOzzJEsiNsW2iwarjKmzJ6DzJJeiR08tfQ
6IXVliIHgyH5Bomq3zOXlen5WoimOfu6OuTPnD2L94EVmU6wz+OCPWRh/uelwI6QJ1Xr7RA7TOJy
cyRhVLSu7W+UIN9XoUWWN27xDdAY6ORYsNE62GJCYEijmiGvgZU5vREUz/ykMJo4frRWvPom9iZv
48FCiyen6BIScqjDta7Pl+ZKyzgL/nSKW896LaiR3L8n3vjUS/ssWXL9DywCEG19g/G3WSPjj7gm
IWgzDz8RAoWsYpmH/GrUyRoMfgvMKlgt4LHQ0qA2XCxOwlZNPtFU20yojX37WjgSYDZj8ttWmINF
22hTr8AVat5qRh5tAdn1EzAxiDFBkPtwkvKgP7j0NVdNdU4wCtakV0jygPiHWlhWUgcV9e3vTw8L
j7pHGgSmT09mVFaaCjNCUXh4GRTKGih38M0w5UmRf9Yfqi0mAjFrnp4iSzRb5H4KSQsNgm+qB+uz
bkwAJXGON/aD0kIyWBBBkGD5HkWqYD9Yh+/ExowTDP97LmtSBz9D0SPHvQ9DpqM5iAnsXgbwx/Ic
UE1bSbZXIMOgOamEE9TMDIDcIn6NjZ6oUYSx8omoRcxtH0XN2E75TIbMMGOwHuARTBQnUCRq4t2w
98mh9+fmbKjgVfZZKyDqVTJ7fDC4HU4y4b0Yc9wqTR6mD6/To8MNlUMxoJqPSPGbIFFWSDe/N1pn
nToKGrCncE49eLnGihI+OIweFtdw84SRcGOkx852r6d8GCsKniCuw4SsbL4w4yHmmbEFPqD7nY5a
MNZrjY0b51QGirjKG4zc0XrNy1huwguRFcP1OGQIOtdhvuoOvIfteQNGE09/PNhj8VjZ0zY97u/X
+tSw3VLfrbZgrsIJRamdZFWe6fJ7J1P2gFaqCxesL5p5a1bAl6uc9NdP5S+L3oK3sUaRj+O+lPN0
4pFFS2lKMIADz/PaUxzzPkrvWkmUHvzmBNdkTEe977olxwy+eHKqTZNERa9k4ybrjqsBdJRc1Nmi
syjRiq07GqnfNeLVL7H5g4s3uiHeq3nxTQqOji7pxdhsEotyI3S3dAtJon5nak82EtYoXDctK1yo
7staw0yrGQNNyXiSmfQxxi2sOSGvye8uYFXm7kftWISgRqG5UocwfXp09np0tHudaOlEiuNCEjly
wyYIE8wAU5MH4QlVIIzPSTgjm4/v+Tb7/Zvdr9p15/f3d8DFaPB824lToJSpnuQj6oeX7SyPZMf8
7cyJbs6mh4/K4MRsenQ3fitc7CTTdEC97qGuIAp2D9ECfisKie/RdF78BRHk1oXXYNa80hqrx4FG
GdYmHRxCalwxXhgxzJTsm1y6B8sqBg2TkHUoiLv30g4UH27Syw5kK2Ho+FVeTA8DPKBS3igQAgGj
XAFSRUpTKYvhgIbdeUTfrKZ8CjJXmgrc5tmE4hPNXR1azP4djHXm9IRXMeygccRQ72mKXGlwPUr+
GZJO5BxyXzTzlZmDwMXVPJcDIBfmu1J+gyvepNGoO546ILA0FJqM/bp2prTNhxO2mPEzs0NLFLNk
NpMt13xghNaV8GJwDWiTWqlJzDLGOPuuyUh25DdO91hri7IzMWlO+b/gvqdaIGTX5UpBRcFXyBPm
MoglYg0cBhaLM8z1iGtEO5TQNORLmPV/LtjX+DGwqBpkndW8LguhAaKKlWPwDiCQo6fhA6Ec95sv
LlHdVIKMo+SnsCmyB+Xl7rkPTBeWEQpJXW6+D+jDjVtxS8Pj47PmtsAj0/o50iFUfsF8z7ZdflGy
Sc1us7tkL7B7TSh8V+m7ltbvoUFG8SkUFQ276XwPDUQNyQJDVEuvMahVKCFtdmv95qDAAZ8pxWuf
kIqxg1OaXjG7ZCMuFLjdKBS8eNJopLnhEopKmFz4+O9RAmixt2r9av/N7Rg0uy9eAhqI63ivCe44
PqGOUii1kopfppAr7WzpU1ZPiFgOX5tC70iw79BS998xDE/vRokXjC+deojqTz3MOjUIoHoZ1GyV
M1s6VCuCM4axE5HwEyjZD8McIhZU2R8Lsb9uARogdaejOL5FWacZnpysm1FH+yatQwYYWokmCo6H
sEl5+XUOSxeUVCno44Ov1VURkOIxrcAl5GS0GtddQMxV5z3aAtAnsydOQHa9tL0D24GPS0xLoCa9
zw/+487LEfRIKWm995MN5WPAMt1PQFF1i9XLv8+b7js4+K+AxbhNvdcruPef3UpbjzcOV1BpGyBg
66Bqy84uhFOaWcDbURrNH1zwbz6z4cmC0BOAuNGWIcAA5A/5BR+bclgbBzpflL/7XU2MzYkEOksx
NFM1uPveNOAFfUsRFK4BfZaaBDMTo1k9wraerzPKj5Bn/T2Y+jSrtjpQfC4DhXZO7pp9uJPf1aiE
eeJsotvi2M5j+D2lt4Q8BxeuroPN00/wxBtZHquBwPL3c8pKH90HpIPqdz6X/gDDzReaVp2AIg6g
QJNdSxCigRUt70C1WOob1IAlo8vgxelFH1YjiTZIRng+NRyY2IeJCVz3PYD9gwumAD4ornROnRvQ
yLe79VaBq+GUITpQ78lPgrMSewrAGS9LUZv6A6yfRod978OPzBJ6JhFQIZZTBJLQvuUfmOpPG1Tv
pw20HGQ0gOoyHb6fZ9ADnDfkNBqErEBziJeafD7oZw5tqP3z3YqkKLKJzlue6P7QPYhCb3IaHgRz
YQXrArYWlxbwZ7E2FQHIX190A6RU4GwHty7qoNBt9dNVA06ib1wPzJwxDqoe+wUx4OYekAZ4txts
q4ndPgNiSHdlK2UjdM2I/3LVum49YJOhC6WUqXYl0nleQcPLq/M7zT0B1M4oggQxuPaTUYlQeoBW
jjDo0BDQ5LxtKblich7QKwA8aFoU0t1uf9dtt6DWfiDaOPqFy96qPtz7qDGBjmZ+wuEAMYvfntMF
psDj3raEF9jTgC3lhUeLHBtBijj6MMnbDTkK4JPwvFMDkMIDlowafzXhc1P4iVYVvDzK5TcFyvS4
SQBfYBf441f8Yj9n4JCVhU8ZldQ550eHuxRQPUlxULVmomNZQXlY2G/Q1+DoiznSHa0H2oScEB8A
tgJEfowhjj1Yv5s/0LuAfqZNz0mDXYltq+l/3Mz6gDLuwbzpVHERlRTRcEs9drQZhC97GxwgGMQp
az9bT7K7oHL8fQcUCOFukXQkeG5QcuT3GLjZ6tU+o5EDcxwbG+wIcMul7Qne3jrjlNJ0Fi6FqDW0
pYCUmiXnDTyKDY4AFzLcK+fGq3bcbEpQSXcSUjIAMLuI2WA62sUVprB1DPajpkrrRTR36W6DCaoE
AL5RnWKLFOVaxe4EXQlbWlTMoyLciPZAKqqegtyyHeGnMd118g82y/Cv2KindWF/g1J4g6Ca0JrP
XXooYopzdBQVqJSHG926eoTEsEyFheCNaTrTxqsX42uwRwizxjEAl4FRqbUa0du+4dxwJaAnSywq
4ATwTepOKbyjgXrG8EMbhBcL7/GZJkNhaSEnRFoH2gtUiQk+tqwxt9YVrd6HhH6HxhqEvU3EDD1G
2V72X8OjnYS3DvXQXr2L7pS1HbIEd/D8xrU+at9BI2Dn10mGlwixms7Te3TknZw6iQ/sEe2sfFcz
2oWA7MUXNfxAiXft46x1y5OURFmht+0raEAaMSLQp+dvPsJ8bDpc2dRMSR/L5J8BBZyHJb/+w5Dq
FYJyeGATg/wbCxhp0R33ieEDJZPh16d1/xLhZnYgLqUTPiFyZVB8hG+uo4Ljv5Y/smMtfnSWCIcx
JO2zOHO95YJdyC45FnR43j7UH+yFQz3CEviCZnZPVwEvwYmCaRJzSHm315ztIHpAd8FsoYNDexQo
G3h9QFxIDMgIyVXKnMkSf7ToaJU90oSnGdt7a8Nq6pGNq5ubBpSFNdZXSQK9W0W3wt2R0wAVCZJJ
cjme6OngeCEVwriijtt9YaPqDBB0uSGxRc/I3zl0kLvdsGOrWkaqX9DlFlRKMUWRip1nR74e3BbY
wAakdqpYkTm+B0sYf4zeGRRYgc0y5iECcaSPoI4r/EjmnmpBl/pY3LeKT4IH1JtSPXWUs+uMS1pP
YgtACWkDPHbmFPg49JC0XOOsWeUfdjTDeFzv4mPN41aC7KAfc39K/tOFD8xlwME+//YfLtuz7buF
5Hyvigs1agI8vJrF+R2A4LQxR6kInM82Z/nuPdgYDc69S+s8fHSOw3RcmqLtvr4hhvf0YNca3qLC
FOqvqRE2pwAHbyZ0cIX1c7GcoFHVVQX6rbUDqwENH3LRB4reWbN9MggTfLD7vPKy4KXtXd2suyTe
JwsY3UTlFcI+QIAuX0qrMvkVZiYLCYsN3+UOAZUNkv57VBVBj8PNom5KCx4RDHIrS/gMsTR2pb3D
NUGtAequCuv1m+d3msDqzuufXdZVZUkQlNeSreQsBTqj6kSJGOXqYrhEuPlsFpD9ACrKcq+AlTLz
PGfy9Y/k2Wxzf+mbl310SyyqkKuyaBSzMeIbVY2C64albEN9/31TYt1nvddCmPS1IOYZDZK5SpJA
B0TgRVUX4EyyLJdBA79h3xcxSQIruHLMyiSDmflm39UIbBZmmE8taRUrMd4USaUwUQtekb+Os1P6
JVJQXZD80geJXh3a0vgeSrrAj2ZDKsY0w5/4LwyjEum/FZpVTW3EeWnDHEyoCAeQYkEoBkge62zy
C+AdU6r2PtruyD1RaoFvoldJTIxz4618gThku+hPuJOsPTyteJp4oflN4BLW38QrxXYXEtOcl00Y
3B81fL+RTVJSS/GhZolea7hrzVu6E58x9lnfK4yXHY7n91ULXd0bbnj9cq0nNAZ/ThlavQIKAb7K
bYcx1WZNBr2Z14G9caLV642WQlH4M7vQQ7GvyufqHXLqNBy+zj4uMGRJi2jGIonXCDiJU6pxCOWx
pKIFyYcpvw3BlHr4v9BXuftvHkMBqRwuNU93vIzZ0vVQFtetUpxA7Th99M3rfxFpTfihlK1Wplxh
Jq6+X2UA6OxMZsaNOkht16do30Sp72/uB40/OhOndtTkLuhO6MEuAZemra/iZAtlrjpEHaPf6YrK
k/+3Dn8HB45LvY7UHwDBgLfooyBQpgHaTqtyGd+eImYe4cGoRRrVYK8qrWellaABahnsSB435w3+
Ffec5AkldrnUNUVr0EtR4A4x381CEbhStuF4QNic1nKPkIumJgcQJKTT+HYQPhyBcr1tShSvsGnB
LUOGk5xSm2pAkHSr5k9MRYShwg55H4Qf7JFlcuPwrOqgdfqc7wNkipGzQ53I4VMpUnpTbN2w+dOp
y69xxmBOqP3xeso8pIQ9oS2chuoYGkq5BMV1J1VC3XnFCGRoPwuLYTqFsTPu7dhnTadQ6PvxsEIp
QiW4syIgE9rKfiv4HmW2OGICLO0tUoAAsOLMz7jbhD4XYOvL4Miqz+1wABxE+3zfC2nQ1hlJUYNV
QQmvPRSqJFtIxAHQZFPg3JHkI3zz+HZvfwDBJ5lYwyy4SzCta+WBcEC59Vt3590R/oESiPyIAK9o
WXF/QKJDDASE31zP9GpYepT8dibQyfqgYu2NoABw7ZsLRrajnS343dhJaLDTXXZGLL4Vgm0Ans4e
lre6dfd7a/lueK84VRpX6B36R+aG1t0LzPc7iPVR8uA9FFOS5YAlmQG22VtrJV/WBbNhxfgEKesw
Fr+/EWYYzJN9QzQU58kcn9kKSaw5wQNkM6TCOIg67LsLspm1JXZwprhknWZ1cGN2ZihCd8GR0Czl
0pQIp/qehil0J79Jg/Ct2fk6A9zjwTswlQguaf1gJcYFhHKN3LRgiBClcCdOLbJFfN+CgoLXz/oR
mtMI05wnFiIOj+Id2JzQ7fU0h9G7IPejk8EwyC5OE8yxrDFqBoBUoDj0k1Gl3Qw/sJRtUDjG1dF0
pxzAr+AJ4VXQAdni0fkmTGISNgce88v8ArqAOnLkMU/tR1BzBbWIrQJw6lbFu/69t1SOnP/Sn+fP
bVbsQWTOqw2P4kEbIG27Ht1XCJYUori/pJyj0NptDDLULyIn6NAhwzD3qytypzNKqptRNfEueIxb
8wN4EGiU2Wgv3TtJpQZksTiN4dmv2alLRtO6k92MA9BZ7c9gv26099NruHRTmATRZEM14BWWoQ98
QanLjhDCr3PcIesQFN0PWiVU9o7eJDZI0QX1KA0e7ZJHdT1/K7Xg9OBWPf29t3O3nYJfCtJRGf7c
HVp/DnTmD/RsGlaZFDc1yid7V4Zu3DqTswcYsqr+xOBvKuhXUWRp3RvWi4APjprEeb5M6wYCZk65
Ymxm7S2MGXiCVN0TfmBxY+dIxTzvgXQBDh/uIvvIlC3OeXZI0cswSzA/Q6Tp1TY3JBKQn4WlCJ0J
+JSR4yMwWb8QYX1YCUB8sHB1uI4bOy+DY51dvOmJSQ2noTXNXIriOu9KUAkP4ZPcHKQn3VqvFJVx
aqizmNKxXtwvRBUPL++4zuCzJYn3btWb9jXlHvIJJScpmu+rU0FOmDUVKoWqnaJKsrfvlCrtqV9x
iim20oLTnV/ud+DV+xTK1JdWDD4t6dXe3pU3QknlpeTsKCm5OkkVvhuT+t9k58IMccebx4487QuE
CWVmcuHmIXhpXOwdqwhfDeAGMeJJsAg8Ud7wXlfkDr2PgRYIQjsUuEqG6VGz3lQE9baUiIAKudA6
8/LLec43qLdt/nwG0AfgfI9MofWUcp1ZYPyS9uOb0kskU8nKCl5LrEXNH5MSwgb0OeAyI4noG6iQ
+dAJngjVGsSxwS6Cfwoge+uzhqKL/9Bo7YdpObzWUUgJm8foXes8yEWeoqfRjckkGt1CNXjXW/s6
Qp/Gy33CPAu61pgun71PrVO/+FnZfb9c2pyhlYM9Z7+N20BVBxHC1f5oLARXlHl2yWJrBBkUrGnw
PnXKxhRKjRSKrNQZQYpvsNCyyRtbR/qCvd6WAVEDqWeQf3u31pC4MWo79M5nDRkYdF5lLmrvpk8b
omd+w/9qw+FzOV+hhJ6TRATPBf2enC0/FOH14DdgCmH8BgdA4Rz7IEubRsLYD+kY9I3Q1kHUX/ER
i+dMdVHtetW0SiUWtcjeDubSOCgadvZ7YNv96MA5eFnABQkeifciSY70EerKSPOmZmn9JOqCZ4u6
NXDtWOT8NGfwGJgO5Fs/7UdsPaAvPTjZ26rBb/Bb5DtK5wTYJSadeWZ7IbE+dw/SOE5QwDdFREoS
W2WqvQ5WyQg+5Mhyjnv+Trcf6hCWUQpWI7Yu2og+IwOdFPSfvDJPaQMqRbz7skUm0vnUvBNRJ0Ck
J0WgpJY8TgAjmk31FOvuzT0nFIEhAwYJoRXX4cFyt+gQQoODEkJi1ZEPI8HwsmO2BnK55ga75QYE
LqLIuFGCA2stXCGN1oVTMXdT99LolxH7vgYGN/Xt3yHTQFrlGCZLN8ubVMS3evucvAmskvoFGrl0
q+T5QOYQeN3nD7BNFXd7cLOT/9nZNwi6YUo8uXR1cobfypaSjSGPk7WaLEOBwjaHu3Jm+7wclAaU
5UGhe1F9G+aiQqEWCzLAKg9J9PZ1mHbgI2TGUaeGHYGQ71I1GUIXVhU0ymIY3KCTfoG57VXEzPmI
uFXc4gvMuk8VnZFmVw+DXYWAr+kQAtKwdFHDpQbnerQaoBBBys1eSKnD7kFZFviBigQsXpsEIaif
xi+diKxqget5UEworjaEdHjNFckNNlRqdh1KNXcJH/ZdLMKNX6o54KjDNqP5+Mtn3J9Yh7iI5oRZ
L7b3KZVwF/a96mYNvByJB4wp/AS0Kh2gVtE97s3SqLF6LmKYZitODCTyd/tzqlt8IIrcfE0XXJCY
5QmA2GxjxzOzeDGNq1LP1IR6mRjrvUFC+XCSqDJ/4F1chJrMaCEw5/2M5p8jTONAzX9oJUrf97rH
ZaIyRpOu9CP9CURncKnZTao5gTkN3ptmSNTnpYPSwz5TL2e9R6gi7upwoqpbDKLttwntO7wqjIYm
7sDmtSkhclju0hAmESR6lYfNG9BE/H7Sg/iMrMRqCefPE4YuCFbUr3zcx8wWjRXnhKLFgMCO/N+5
an4YxarCeEbVKtq/7UbcK9GteBwXZwksk+1uUjLnYR31q1MfapfKYZDUgmZhXKbepxHuT+MzSfh4
lMSTxq1d2+G2cde3226FcDyZoG9XLneW1dEu7i0L3VLc3xNJGVZcDStS5YrKpynI9Ndtnmbjc3HY
2Ea7R7+ZRI0MNMxhVXtMypdh6ThG/uO5jSr7wbY4fZZ6x2fQ/IS3ezd+ZtAu9K+l7pH9lfogpVt2
1P7G3QIOzqtVLnQP9/6O3z7j3rExqDxnJWNyMUbn1ywhZX9qG3H3dPtbcvmoQBfGRuPneWH57p6p
mWoRwj3J5u5WMG7Xiv7pJkZwttCLk3sSPE+tchxtuVBy2ahlUTC4ayVX/0kvkJhthJVXq770DvsO
zTknUadQ25yQscQAwF1wCx8lf9/0kXpe/kFFhqJrdnHiq9fMwlvJXxZ7B3Je1Xb5IKFtavnZgEJU
CBU8o0Elo4+oGo06JO4bGpFE+ijvowLvo58yaaZYfGjYgfoBu4SZmtw0JDq4IOgsJg6kgPf+kd0A
6G3IEyZIedHGtaaRaD68EhHMsQ35DWSGtGX7at0fNnqvHwhPPi6kT2SO+NSl1yA9huM1oWDcrEI3
AAcUBubRPVQjPvKJZOFLKk1kDrnK5wBqELjt9ptmbfChFS9RahEAkl8nQlQt/M+T/HarCsJtGT1X
uyiDKAvNEVLnn02qLHrtD+zga/j+2YJID1j58WQGJ8IdBvycJAJlbRVkTKNP21h/dq4BAVv3Oir/
skgi7Mmiu2VJwf6Z2UYOIG21G7F9v7tNtoH35u1uQU91Zwfk0DNe3UIzOqJKnvZZRTPMZExx4vwC
JdT2NawUSce9L0hXNyanzyrBcTqTwp+XGoPivf8A3eTDDk3vHD6rXTogF7JJu7t791UVLT03ATaS
+wyyqPayQ8J3CPYnMgIorCKj/+49uvf1ebhv19vg8iEgRHUoYLP2F/wOhYPkznWs8X92mNk6GoLL
3m2U2dc/yGaWIxGfth89Rs4Ip7EKmfPLubFv2Vn2Pk5hEEd1GGgRqIzShTGNQ6NteKn9aO9IE5LB
pHQkhPmpfxm9BnA7uLs2wx5n/8qrUiRWRttaL0Mxyy1ATo638bYQIEas8UVBdJAMDyGW+9hECg+r
0Gfz9brZny125nZFIADd7NXGYmUkbIDsYmOK998CZYjxubVPRu/73uKnxy1M0BNMPaT9Hmywo6HR
zl4MpDfk5TVW0TssMSXr8NhcKVPa4Q8tvTMDL8bKLClDJ+eWF++HDNsGPVIqjEu1P/Rim8113CAE
SwcFxmH9l5FpGM7h5L8+JfNw+3sWujeYiIpQs1KI77JHBhXo/jB4dLM3FDGPUaUZXJAeuQxf79Ss
5arrWNfzpsT9gX2JKfMyJkmCHl0A0/iZmYVCdbnDXiPbR839CiPDZ6TbiBbHGY4w7ITdHexUzMud
BN8Y3qePhXp6LRN7VGnEpPxQeEmU27TI3vCZpC3INpZ/dwsM5s8nulgIiI/xORmMlLst7vNTRMMX
F0itkK1zikWXMrF22k4Gp5FTDqA/6uIlHK7ja9Ur7Du1Z3R4t551x3hNlrufUgktJ7IgRu/ytK/V
oJT93E7r9EZx6ntUf7kJO7qVsFwOK0UTvxwXBJI78A4hLv2hdWBE1TLvyWgbX4eV8AneFveCPPSJ
0aWH9vElvPItP2MfPXx0Hp1zj6/obvBjOr4sICEjSzytT2+LbHwfJj38RDy8e68eIs5H4WfvEN1Z
X3sPzvPw6msSBoD+DBhhGcEtfL20c+3hvVx7OLN8evG3/Ku/MDb5Ft17cGxH9+GpVWNfrNVcQ0a+
eC4KU2A2nSLggWLnC6Pp1ZlpJCqPczZpyWZf+BQ+J0zh4n12kMqAAA1aXX18hQ/XH3Eiby1Epmmr
gAjFDjCcng6cFjTw8C+IOA8IAFnV8XLXgtf2Abktzt8ZD+IHN4H/9/kn4ebz5T18RqXRM3ojPL2c
4AsgJbE3d/sW8zQdpIMPReSj//F0Xtupq8sSfiLGACTSrTIiZ8wNAzwxIguJIPH05yux9lkyTC8b
E6Q/dFdXVT8w/c6dPZc4tphscBE+UwKAFwHDgyMH/8Gx2qBn95AwJn4y5C1CGgT+0vgjHQbao4Xd
9Uc8BBD1bHpLqMgn/+J/1Y1ukGawPf10WNeqFMoYqjcMG2XhVs0wVlD3jMeUYjcGW2NxEcULjlMI
BJ+ukY6YR4xbvoDZgd1CIMN9AHZIyVwFZUKvtli+GY5C4uGK2SxZBepqsWHP9t+o808MHPFdU9Y/
fZ9RJaqGEtiJ6SsGtcB/tuyCiiQmaOxt8/62Ym1VB5RSGSYQSmMoR/DjMBUQ560H7UiICckm8lyq
XLBtYDi/7GEhqiI3BgWStAnfPO4P9gu3Bu7Dhr3GWRphW4bX05n2FXSlpumyy3rMN2xMuA2eb22s
GJkdJNLctyvbC0JqtOpIwpgPGHuvPts1L7/l8aSHrVvAvZJcFlCeBE0MYjc6JZzwUvZiSjC4t6PD
ghZJLskES/jRFYzCa0HAPfnUwu5UGiHIw7IEZcBSemdsbwSRap7Tf7/d9+778o8ieSvLpoLx0qN5
Bl96tgh4xf0+5sL0uI1YUfIZYWJrQQ+bOGhtVUXKZw+qSyAZaL55cDpj6UlnlxGpNZOi1mngGw3H
pKgnyVsyn50pJ2tupz2jo1Zw0S/2gsxAcsJkoPn9nY5vlrFq3X7PGtv7yoA8tWL+73TfWmguaTaJ
EIe4BQhihKK4uBEnk9jDAgqZ6QYELN6W/ZydKGTBreOqU+EGKl9Js2yu5kgpweecLwGOkQDALp6Z
jt3wt8G1JjIeVSc5OjHiYyvC6ceJ3dh9spDGrjm5O/ng7txpZGX4T0qTmd3NQsm5MpqZ5MXxckuj
svd2pKnM3NwRPROu84Oi+lgSencMuAnRDUomxDfJGEVkxBIbsQ1EyMF0PB5Lzjw0/LsDOHTqNnq0
7MhsHHTgZ9M8FMXwL4YkXuLWJ8f5exltqr/HTXl53tR/k3m8Wf8mm8fmtfnMo+DZPgZRYr/bUQeH
9KAZ4Ja+qwdXEqtROrgg0UMeyXt9d3NwNRRq+h8p3shtpHpDvQbYUajY4PDqgIku5dzVx+6h+IG4
gyL3sl0xepGE2OzEj16GD8agWbbizHoRNfIFuZxUnSw7s5vYYoRlxHnV7TE8hrXnGbArOnTia727
fnlRg+ZMDTQgJWZCRmPG4EFVie+ZRRgDU/WMdJ/tuPsbFURdsWl1iHkrwqDY+qIY61pDDOXrH0Yh
b+uP/3ILGTGF6jDsh93+j4SMqM9AVS3xPrv+UIRQbDP5Gv70w9skZTYWXwnDB3Rj0Vykk8/sMzu7
ACa9dDCxWbFGB6fU3qNY6//8nK0F/Hmso2afntm00kE1wnTLau1MOvntvb+31ckpvkC4hAepf/We
RY8szDvEl5bWjIf9916RzKGRlJDy2YZXAgu/af0sFrzM71AQPoz6XeQUgizf/ek/L92EkLz4qr7s
NQ+BZQoo3gpMOjGAKib2mYtLIG44laa+ThACyA5oc9SyzYu9uaD5bNkfluWm82g61+QAiJpDI6s6
TSJ38FcjvPD3cJFIBPBkZKqpbVaPMGuN+wXaOxB0nMzpnoh5YeJcqa4W37yIZHA0fdqP4pvKGj8T
QNoGXXyedvb3wcwst56IxFEkS2LKIst9yy/5l38l/+NWvbIHPufekMU3kMU3/GM/6t+7Ovgz/eDW
fnbv7UbYCNdLgwGOnxZKyGOgkzijy5XDOJ6jiNGYGAVcO0ZCv9vvdhcPqzs82ZxV6yckGXLfk5cv
xezJqy8uXmwj5A1wkDla0HOeuLCAyKKi/bfGG+do3zsN51HjG2J3yDrUHzogybymDhQfKCVROS70
kQBevF/pqUHmIb5HdMjau5H32sojgKrZOHL42lv+eOj2+4icUaTmQeIz4plLd+CYDjOr2nnsHjtm
w5HmAZa5uE1ODvpUOw4lGc2tIMCkxByLwd9ApGj98VEn/cXQH/tj6Z7GJXu4mV2LR5vBG6Hqfx+Q
shpvmcCa0wamYaWMulaosVcKK3XuNsfAmNO+1YvHFbcyZ2g4cT/llOu010I8ufuUG4BXlrTYuLVr
Yby5tT9/p2lpdJqWoTKx1uwj9xqxPMDZdkoox7JJ8vdMXSoSF8JYeryGpjnOLnSssg5UlvZYXfEz
FUH4/ZWwfHSeR3ChRrQFbuBw5bzoF9Iuxer7vn5SrAHk+KUE8Vv+jTalFQ9oxXZzcp4f55enfZyf
57VRfVAbNUZH89I5YVSFHIRyUzTd5y52W3Rquf29125tkp3t19nmvsHHy4eXv9fv6e28fpvYGTVX
ybK+Ws/2OBLdsIidGPj1YJVtvUPol/RXwuMWhmQ3OVVc/J0+JNl+Y8QbKJXDaN7Ig5fAcMIZ0DAe
mHilQAYwrYbsYtlD736rhuHWgQ0n98gQqMWAnB+3NKAALo+H1IHJjk1ZKjJHq4lVjWQ1QDiCuV3T
X+N+0THaOY2SbHO0HuFl3v/QHPAwipxKDKhMp7LjXDwwKFFuxmxh/MKavcLyWESz+rg6JtD895l8
Bo4x2eOGs+7t6Zp92tRwNMSs8V88fUzpXTaEcjtSoY6Q2B3AB8HtOof3Rs/b8fdDVUP8EpYJdEwo
mx4sFIXNdGjrwCzEFxu3iHLYq4/OsN/S8NYBWLSx8e6s+6Vh3Et6h2ULIzSiuTtmAT/lhJZheeR8
/lrMbOKxcv+KT/fL3/98YLsl7F8PepqQOvjX8EOGZFUm8/nNNQb13rGbj5KzfQF52zsxV698DCNE
CDwRuo3la4kv1WNJf7QGcnFCXhwNYCpRWcotvErPT7+ZeA8WOB5P9bSwtsvYengMJoTT/Vg3TN/n
FC9Z2kUT/UrVyrCHSoSclEUgcsMD8lMH0wYLVpuHARWq9w3wNpYfudPyf3DpRopF/ubshy1EAWwS
/pGK13Fz3OTL81xzYp4vb4mj/0uIEcJT99SVPwidZykBD3cSZQhqNFCbgje7lEkgyWPsQ6kxCdbB
Kzx0X2H0tw4+/r5dn9Qnmh7riZZTCoT37nV+ZZroh3X0Sd1L98VcbGfhh72R5I6eT4zwQocqy5Sn
L56zCJrE42Jg3IBxrlPEf0ymsS4xra+w0qW50lwyuWU0fMMIBQvi7LFMbN5N+4ZaUGdr7b9wQxWw
pXt1AdSTJtPnhqZ4JMhqjjs8jQ04u5IKiishfBxl1WC60znQGUCzgeMKPLyT/wh2Pv4XUrZxZpkl
rG2kZZxhFp9e6jzc1ElZiF5uNJZIX//XoNqp+P+bA3z838Xbo42fX/ZalPG+Wwx1RRM7zi4gnf2D
Bd+5f+1Ttbz2c+dD+FfBqIDh2MEdvzjYyHql0WNeX6ogSz3VINQiqA+a3oN39X1PdUI9HfoY1Pf1
Ubpni21QW2Hu6U0u/B1ytxFqHGgEiNpUNNserBWlGD/zoALgtkIUxDP2ZcWSdGNQJxrqQqhQi13O
dv3v+O/4r/kHAnEeiiwjiraI24fg3a/RNLTWBUIbpsXtOjz+0NMM6u97k2P5Srs0024to38pzGmp
hBN0znFXLwURc3mcGsuUfmSPbhmXUbPJHW6cWi4OVdxSa8v9OJ1rlmiOVP/Qd/pxtxyWQ6nwscJq
0D5yvynhErHJlvs+ZlgAqd3G5OXJQaxpr13tus9FjVKr/wwQ57fT4B7UkKfp4EEwQV+QDB641ekP
dKNVNTZn98UzKFGRT2mJeeu0sBWjDQB81TykmXcXtitmNTKsafrf4zt7JSHN57cx7bqnyVS0wpeo
KrRAxCQEGtUcLkvMby78/jqMC3r/iYIviAQoW0SlEIIiTDYI/6x3YsXtO0B9Kcx30d/EMRcp+9KX
xJVlGIKCtJ0Z3A9pn0gWyO+Ya9+IQUNJqQDhNKNXY/gbuCt4v1FyJwq6bhpFcFTGxaHkm16Gq0PF
jYK6V3Hxs+jWiPEfttl92Hlb5gxGIev8Djq6Q9nSmEjUtG7foCjceyg2mOC30QmJzWEkcY04TC3S
eem6pQ5XLo6uXARUscrEJxLhrj4HZ4EjQ2cxT6S8bxFLWiLteWAe7ppEko7kmJA0pkb7TiNEHdp2
ZH5isG7T07CwvZMbHvsB7An9hCYfvkzeKMzwuO9N/7+ePbzEu7n6bRUjnbp/bmMReaWjoy4pFE8/
+neQy/lXhC+6+2sqor++E4dGss509JUjZdYYk33o+5aQUmV0Rb6E64vO/BPpn0lKlsLALhcr4vfa
mMW1ecC3zgrsQGY4lEBRKlGeJ9KTSl83MXNO7kBQFzU4WK0rKUy+QiLwADyn/MpCErIMOrLkYwwG
qLyAFuonK02Z9DqU9NsU9zCo6esFpI1tdFRKp8EL9PCvpkX0YEm05OGMEHk5J0R4eHOMHbaU1NmV
KnDCpYl696jDyy6qQNhStDZ38ukTshqJYSnHA5wQtTEepQCU7uoI+YQKBX8rWY8iAGmvQHq52si8
fQ1oATbQrjGGkluAhMwvJ2GwU+N4dM/sEXJDahaabfbYD1etzrUDdfSwQRpF3e8cpi3AfxaJjTZ1
rrb8K5SOQhiHfxVDJUl8ZbXa/jXAa7bpmd5rU/KVAmQb05v1j4TkOrC7EMYk50DJU+Um+TV2UB6m
N/k1fzgOaSvOyKZfIWdPP9fSkuNSiJpVf6CRSFxhVdrUPAl3ZBiiIw0gM38dROQmgp+ISxgheyw9
veh9p7G050g3Ed/WrM5ceR+0qVFHOauwLhm4KYQo9jWJQT9W+1YoNAtVtwiK4pBCBm3TawcZzv/k
w0K8dE0ZbRy6RrpJ6UYVPWII3Uc1KiNeaStAJtcVhyuWDDTBUyb7AWL3zWbRkVWHvduRZKpf8W48
hrM2Og+EtOgw6E72LpCZeJDvYMUxdr/wkBFIo4WHagGNSiyHMDGQzKuc0YlP5Gi6bjJgWEsYeKJL
R9CpWQnZ88+wHU9jUcj3vA0tfFr6qoByUmRqPRSfPQXee4MwfQ8+6EAfVqpwxGHgZAe39oAxotmE
VCmQI6JmINQAfgWDH7MIN53dWENn6Y6qWgksC0AraVr8XTp7Q3bECghsjXbsePSrlwsreu844YUm
t9133kFLgaeiQAvAUdpcTeuv3P0LISKPPwDcZKGW1TsxhemITaWII7NLuG3VWVuQL7UlucdaEmOz
Cana/B+YxVeqC3JtdWQgw+iQFw19cbgFkTWjuUFhKJU7ZZLi3FNosh8+cb0eH/vxPCY8XBPSmYNG
j6pXo1dR3lGL7efye9DOdUKRa/gZZ6NzJznDHKRCNsC49o5fDK2IpxEN+j7jfFif5jzqhUyZiupR
X1W8q442pgHH7ZljPa2Na+P9rDZ+dA69Qy/eGrSkRRTRbJ9m2GdNJD38bD/b+66ypYXK6DS6Di7c
aOfGQLoA4cdSoY3FNG+cENjn/dewOffScX1uzun6zfGYPmke1qChm1j/Uq5Ju0brDA76yFpit9Nk
uaAQ4XlHYt3qI8fjetx6txnLVHFIo/nVIWrx/U4Sba8H0mLSb24YFiAovdHjtk48KOevsRbXr6uN
QujvQOPjqDX3Du4RT0iTzmLF1KJ7ZZ7JPlBv61KIHTTDvkJzphSGaAfbX5hc97rV7ZPhgyjMju6r
BzoxC8NZ6P4MTWshLwZt7rKG0gKmYJEHMkRkLnaFwtj62TvAWgVadPXllcQTzDazn5+FvJVINIFD
FK9m7rMLIYrsvBVWnt11GpTxAes8p2tC4ZujvwN4z61RyZEz2DOQ66sCpgb6jK/nLEJU7IDFIVV0
Endh2rA2MTaFL8he6744Q9F8I+ngSewZH2OTMKiPdDoCsRFuQ/rsP6BHk98PU/Ca9UDYjdiKJ3qc
jY7kHbXEcqHwRf31IOofaMgQ3rundiWs+ZUQT/x2xYfz6NN0TeyWVYXvYqiJ1WkDluGe7KqzLtOu
9eMbPZEazUl5UPEr/qF9/TMH5qDVI9/vnbqHbvVpHbrmpDQT4qvhf+7EwdDoG/3yEGNopuwHaJf0
xIYI0G86STCEgRxvNdUZT/gFSGK+7/3KhPHQpq8wtVRwOa/6e4WQmTp6s0/8694eGZO9MEbcZbb/
Cl/hwm+tWj0dei+UFnrfjKXRi+bEGou+u8nhSlpxkF69crs2ejtdcEpFFSVWwO5971ToPQR3EV/q
a0ClM0alc8TC3eXRrjl9D+nb8+jpLOncZGMDNaGLqIQV6FXkNk/vXRw57xAjsvZpqmEmbFFDTLjP
5QfEsEDMbt7sYW9Ce7PB+EsfUtaBumlYlXxd2rQdBZd/3Cj8WpdhGf+2R7+C/ovONK7Bv6RE7odI
72m9/Bfmas8JlUhWMq8yS0a40hW2Zzf+jM4FoKpfAzGYB26ZW4aPX+Zirr98zDO3DPiXOyaRrF7A
IJ6t2UlY6b0HrxGWbHoubnvbKEzI5Df2nS8xaLaWVqiS7tvCuzeg1iR8i3MILEenpGJ3wc2WnIor
TJgTjBX/9WXbl4zxOdvwF38C0q5YZ4Ed8Iwy+NPzyy1OqPmrX3Vgvm8ACoL0n76v8O71KXKsFpP+
gyPpl6iE0dXFvv27/zsGVec91WeJgs1teBkmfRDUdFp2Sn/CLXUyv+dnj0jDTgDmBc3rY5vehyeX
g6Muy5v7S/vUBkGr+TX/jiqx1c+9CylBzuTT1WLypbw7Lh0zs08XSz5ZFbPUdLi3N1wplhglrTL4
S5mdbzJiugHznAYlD3gFhWskYklXGLQeLT/DUJf3hvkcBm92Orh5ZTosU17wzu4e5BH2nHMN9VPs
44s3n7dxWUP+t375ysT713snW30/l04iLWbsUlgKuYTk6HqEioJ/E3ZFAkC708FDelazZyyW13DG
gshvv2EcTtnLnuoAPSlrZAYjEZAOHHS/tQG1Fvi61sJ68VM3W6YuoSk2PUoX6yNVGTHGAEKb//tr
tUdnwJmR9uOLNec3QPYta6vEB+ieLUcbiCySpqosOs5fAIzD1lwWYstnVTmTJJVVk/gvvOBIXjhc
CebXoWJmY3Bsv34vf3AFaQIyeiK38aojpbp3lz+yW9D25beuIPLlySI0t2Uo9n3DhZvI98nmCmPZ
DP5R4+D+32l7WpAr2/mFoKGElWR1rNS5hMHhcRS5eUDXNf+N7STu7m593Ow3sZ5Mg8tW2XFpKltw
pdlnHnUVORuWPhzN2cMvPh4TFuIPRwlv+Hq/xX0LGvyaTWkPIf4WcxfbJ09ukNeRxgL2hMzseqDh
K6tMzQzd1mSfmh3fmf1ifgNyclBQW+ZLLVPl3xx2NiPQ8LVk0uHXsKN5nFjn3Kr1ar19V7c6R9lw
3sPme/npl9vX4BEme4tOGDD4iv8rtx8F4vV9Kt1XgTpjuza6R+NXq1/qRY9u3IARtEiX5crfB4yF
LnIlSI8eT1IXKfxEwsvazzmcyNMoUkhRjICv4wRVZh0r/PiVvcsJXJp8xbKoz4hyVXEmiCY6UWz7
9XpASMp3RPcn1+jIfEVeFBXCGQJJRhna10FEVWNEr7Xl85c9Z9joj8fbKZ4uAJaofBvy2yCetbZo
gvmHVg/cU2ykgpCkHexLWkAYACoZrhEl95fqFIxJLR3Oi2W6DPSog1oN4H3aPfaN8IW8p63VRBdA
JdCYzeRKr7srYCHf/VWADL8nvdJ/k/6wbxpjKHmLeGHSwRqN4o4Wk9vKNt3B8qbw/d69SRFikowb
PIxk8BiktEtXCVjVY5oW6p8q0AApg3yJG+hNyAjAF5S7C9VSen93kRqHdJKJ2qWALoxuyZNTPuiB
Q/8P+aa2pl8/+8LRvohXICgxXco+ODQH/wILVUdAQ+EzrEUWbWT8x2/UJtMMk99S1a4MdBiDxuQy
z5aXeWtSDpEWj/DkDa+c1z7aH3RATV8oBhi7T6vSQioPGQi1YAUdoeRdwtMkmlVeLDuQgyv96qWX
oZPYj+SyjtKTyJP4WEf9DavtsMPQg6C53sZwo+U2HUumHspcFNAqh/se5GlCKbhJDIbYi8ZycaHo
kugMcQriPIj52F/gqAEcIBgg9pTlFdbWE1If0iepY2Dp4ARNAswjdAi3kS2BqBWynXtz8mpIexX6
RV2zp/4PKcfLS8HZZPX8QlXfPmwiqgib+v/jZpoAHw4lc0KC6CtZpHuqf4OBMD4Zrl8LKeW48kpr
AR4NyDrHLftXqcjv4z+Ui0CYAPDNNlYjS1yyoy351perLw3M7GvQKhArgz9s2cdFC2ji92VhRizL
skbYZKyrnPhyadVGISVlMKfobZG0FLY9j1DrgqLCyuiOwG9QHTy9xurpESTG7p20SM+rq1GybyOg
v8umHNJqkmpC3N33mz16WZzGqKbQTsC77sGNuATxMPPyOm2NaZ2GxR2eEnSgctZz+jij04zcBtVO
CFzYIHNFAcZYP4AE/lpom4Ay0f43nEMfu4f4hz732aKObyueZI2lsYye4XmYE82BqHwNpBsVZ/8B
j2Cge+te+ieXLWGf525tcO7q+9bk2F6vqGbQlAOwk2YD88u8PipNAF7p9wBGlmPhTsNVzJXZ/gRs
CLNQA4zcB9KwPxPDSsNyPxs2EYz9lLwH/Lp2q3vrRL0U9U60ewapvge8O/Yabd3OPTqJ/9Aeg21m
j/5MG0lcbCXy6tXmcUUufnL+aOtlz4xkeXBLGb0rsSCIJiaa37Md0XlDPanN+Zum3/fBGo6fdzbD
82N+g78EE/bXxCUus66HEM5Bcp5XEDcSGLiHn1r4qHkZMdHBKi+5lPXBjyKeB5a57EHQpqy7B9HW
0a3q3IffUE1WCZReGrQIuU3JrInaCPxIZiYz7avEAkUers321jH7Taq92kBV8yU3t2ucMd2wM2DT
ftu1yTts9qSN11+UWLCu1KLaiNk2As2/h0zH1bhqSCWEkoh5CmgoVQNDT+eP7hcVluVlPZQjuRBM
FUhU+/iCrEJSWDMHdFsmoy5HwQs4dIE65Amv5iGT+njw7CHt+KI14tOI6QaPXCD1E7KWCgBG1UoP
9mV8GZ84rtOYJlnTvYBSeaAjcsmtFDdSGnfQpV44j7RrgMM4HSAnuE7u2DpC9rlzHAf70a0HSXrw
wRIJo6OQjQcfCqGGB+7hC1iwF0hQyepo4c05J84lekzssDE6tMtDSI+Sh40O3YZ/Diqztd03vbxL
+emn7j3695R8haoSEz1H1xw8e5XupRKUS/0mCy9eHrg4wgfuIdc6Qm0XLlOhkRZdJRIUeS26gS2e
DHGjGOgi3txwWsfnjoJ5CJWDSC8BRM6LVjBqBxO1L38UCLg6JAyr+5/p838MK7qEvDxa4/WMSbyk
e/yyFJy51e+0ouUpyn78q+InU4jihTFRWYYGJMzTug/oJ2Pgt90hqlWG/bfZ9GdUA+2IGE3Q5Dfx
BlV0VZ9QfUQm+lph8z+qjbTQ7WYApdoZMxZjHSpupmHUpaFOeZWz4RltWahqghap/ExDlfZfDv1j
QJGISXk8dczu4xdxRVBG1sVJidkrdehzs98uq36VrfFIYVb3d/cwv7uUHXl6mu+QDUFu4ZDB+Rda
JfodyAJ9FGiynGFdnawW1s6f3mdw9B+9T41pVaJ2QoXNr9V/TDhVYlrBrVo+ITY9KbOp1PYgBmyM
Hqzd8lzWwVsl00JwUoSkCjUJP/vv4EnLGYyhA1rcUNgx/t0IDUpcwZLXiPr12eeInEOk6m6pQwto
VX2K6gHyYoIK8AvqQ7SSJVj+nzN58JcHVHzhTdwIOKo8CjeLZQHj8kjRnZxe1b+s3WQJKKef3/9a
E+jvuHdc5lpkyzh4qCSmy6QjovJ5GF/6LHDHoexrb7gsqbCkkEGlYRkN4KYBDZtyrXwpNFgvdK9b
0QLG2tctAw35P/aJz41aHj3bzDChyN4aHPrUN6hDP/+a9KRWX+r6qIV6wm5NqKP1G/SJoaUVxfMC
Xm/6eIz4TO46jRehHR+HxTs68ubU7vQwPoE0YKSR8N61v1B9A5E/VlUB54tmNYctHYTyKufw3PLX
o2O+aN39JsrP67/qzX136qAty3Xe5s80TKHpUCa3DWggvBGzfcFcPO7VUNfdhuXxpxQgtr6dsKYm
igHp6mb33ZoS7d267o67+7b0zxi+TW8P3MMSSrMdHNyHNzqgPRZZGOMJRi06C5O/48dujQjmQWIy
N+kkHdpJ9/ar547wZ5GCyzYAldEsmfhh2/QtqzsmK3VMo+bL7Nm7jWoAzzE0XQSkTnVF40s0M/Ty
rjkPXHmO1mdXedONFfosVBQ3S11kT0gJ96vztgE4zXPCvmy5MU0PEVLHndKHYP+4ILWgG0EJ/lvD
2Z+61XWvgiYXCRzdsKE9L2rJ0415S/uw3o8Rk+//HU03Mt01BmR4YVNMJh6J7de7kwDNcC25xERj
1G9XMcp92rYZtgRQ7GLqww1rf2z+yd1BfmAQWPqqoa/SsawfMDXoqvr4aasyKeOO2CstvlWnwtms
Y3SgjNZuCETcFFCAGX3T13NvkwYlk3jwgeBKYaH4asS0bMYZxNyhB0PShUSqhcILAi6RgjRT8Y+O
60/yj0HNF7IUGMGQgMsY3rw3Tw5Vj9d+6XdQQC/IzU0WAqnay8MmJcjqsEZIV6K5OYiw9bvofhmQ
dJWg4TTuPHCnqGyQheHQo38F3TbGdFXZtYDtmsVP9FshtrIt0yHDWLD6tAiaCVHJtrwnBUzsrBOn
d/x47HMqvnytdukHNmpehlEZlFM455Hqo7BOIZ0sbOcRja+KtJc0mjJ0jUJ0jXuWXW73gO5VHDkt
wwwa3gMesHkWlNNfPutebX6ok2Jj/iHQXqnvIZaZcqvXy7MBsHCv7Wi3trWAp0FKooMgCYeeulsm
mW90oRGxaJ/+tHhfK8g77Xip7zMC11+zJ8coWsiG/ytvaacjV1z1aGrUhgQuzjNvxDctf9GFzfqy
Fx/wVUqaFV815l+TzuTcNahY3J1aDw0ytz1JpzWs+J+RlmwuxbWz7tLkr7gQQtvlbWiAd2PkQ4Cg
m4pFcdlBNkpsLELyDG+isBLhIxl7e8PHiKeLC0MdbwpMs/HlsrzHBNksQuLGnZUO9eJFlOhUbOXm
qQ9tEYFJydkNCSPq1gKqDLksyBbAUdNDjetnwIzJ6Hmy91Nj7X5G77tzAvmsd2EXloD4QDIHGW2m
QJn4ybsKz/ZCwdLJMrc6fMV+gmfl2WlR9vGt9eA8R1N+GEJme8zPH7sKWwXRUcfAxWjFa9z+ZUB1
oNVoYvzmnUZ+MIfT3xeuhRiEvi3UEqEBDANit//3ZAUh1ondAzLySoOGLdic4alwgJM9+NAXlk53
5JWDqS932VMbUYZJkkaHtPGdgQebwrnOW+l4v/ePFJ7XUsZ/qFDT/JG6zOfJLnlunzGYQYJ/tY9k
Mm6N7Ioy/RG9NfItKnlZFQbSqeHmNFKOrRZ96OkDabRLR9JvrBwV10EfJwbLQa+jyevZz/chlNwM
fDvzz5iROEnn+VP/V6++rXjbcltw04MMLh5jrwO7qEzxB3F59BryAHSXNA2F9HundvJa0I9sbVeP
bq3iXtlObicHUeqrc9m3mz+covzVO95dmmhe6LYxQS1evXlJar+pCjwpkJspv3BP/A7QtVdh0r96
7D97CnXRLjPb/O3xAQkekKZJA/QBvL71PiQ76PBnxKi1mn94B/Hdf5UtXC/fmC1WKIU/qRs3rege
Puq9V8s7DqgPGi+v0smbXbOK3aWxuPOTxY3yaBXA+9RhP4lx06QmTjvwoNIZ3U6+SPgztAGtCrSc
yyjyKG3RwC+An8/o/eCMCUH/fXJMF29H6Iz8HfRz9E7YOd3xVudxUaOXV7BDwcED6v+VHuxDIKEa
2fwpNKmaMouaFGlpA55uTPtJpV6Urno7wa+h0bsByvr7LpnzHlOhEuvd+m2j/41ZuAcI0kuXHjOo
waSkC0JE+faFXUe6eKMZ8LOS/emAw1z2lIbBaVZnfEtg14/qx7eE0qi1X+c/BpzJ+F7jkXTVE192
afqmQlbCs0tp+H+JsnvCVEw2pLXxiVZUDRc3tWlBKikS6VdhXPp11JWNqcyfT8w0p97G/oAa3Cto
tl+dCOcNYWNU4yjbam0BmfcpwbLajO9ReFiliNN69925ir/M8O4z4O43u7LYj3T9glvvkfifReUW
pLCJsdIdHie8ac5gAksI/wOaqfbK9xmCX9OqUDUeoNGnMFlju3i/g3LV20a4f5VxMPDutPpisRo9
Y3JsA5cwtQoUVxNrPzZcfERYYYgqWEQe7qUtCD5fZvbDlYIM8IV1kCjkvWMMMDFsZP4IpkjdKLs8
B3XGE2nQhJfbs8rl8C3CHM4ODsCtD2geRVM+DItoE7NgraFkWTws9qhfN7aXFcmequgpmnuqLDfk
jK7RtO65dZrTRhBfUyVq0ML/rvPmoEEt6jp4YGQDEIOh2qlzW6EfY4unx+vuOZMt7hblCW/lyRMy
A+nzAwdHFrbgk6dwi2ykzHIFsMNizlb6dFClNHlX+7C1ZWxxCXjn6Uy6fIwPsFfqbG+o085ct1iS
FpPcijdlkTtiP9IB/+ghAGkxCEJIJU0s7NIZrmvI8YmEMhjOJQczhhsDhsy0aFaPAxS0z/F5+KZ6
jomZNEXyJMSPuY3opXvtVyE/wVrutmAlX/uNEAYyJaNnN/ei8WF4GpretX8apu1mtXM6MJLX1gNs
ZnoJnqUJtkpqKwgpHQCMt0mNwsFbYMJ5rfEBkdrWezHzBY3JDh+2bKtuUuspGCgd2MpUKbGbjMM9
zmzDKvBJbGH1Uf73uxvSlS04d97DM+YqDZcbtCDWgAuuMnAuaJLbxPkCE40HK832HQVptUODw1uX
4dda2ye0ECaGwUaQRsFpNGVx2caXUTxIM7JdHJQ6ySCibIiJMN4JGF5ZrW17xKPQ86yI4RrQ0Rnk
eY2LcsbmUGe+0jGoZF6xN1gxsKSLQi/LBfG3BnEzCXbvnvWOvCT8ilqA3ogxe7VeXEPXWMTeuFHF
35DH43SEpb/IF7Qf4GmpvLSwGDRdJIqZlZSYulxtHHaeoAcXPBxNYuAyVkH6K6ODiLYMNs6frrCI
YIPn7ysdXuZBQNXJJlXkD+RztZ+EfHf7drfrsMVGda61T7tnKXhAbyMMX6T+9uiYu/dszRz2CVZT
JOB2rWwhROIzAZhgBumt9kzoeMIrwElBjMR6TAAbVryLjIIXLIKg+Hj9GMFrch1ge2EwMDGMwKky
YfmA8nEBb8GGyYHchv8aF2BEfEOrySrLDlwVZuM9ZCPFLHjLpxiewhY+HicQ1cjb8hSv4a5uWrxO
ZDcJsLHbcM3MHgDZ+Bjs4brAlVvceV+w0tucO173waqcrvCt5PPwAFpXZ0SUsFZY5yh3+a2FCUPP
dCukUyM+Tgqxh1UTxPLTxmbqxRIK3EqzEvSZuABQfTDdFjUmHBVk01xaIOby+bnpJhMcOJBdwqwY
4JdxkUmHFiIoN/w+YTsK4wrlhZqHMQhDhG0KTxoMkGM+AC+/OjtsJIvrhInLO4UL5gvDJMib3OyV
cYez9MEcDf7bu69zzLkmjyA3c7l2tCkgZcM8BDNTFGGnTj5rUWvXGrA8ch6uqb+6Tq6sRIy/kr1j
4vBdGQX/il96mEOdYEQZgU4v+zXnA9EpqjJWqKfPWe1AgKI9QlDB+UOWH/3jb7TEcwLBxIq9PCxx
vRoMLNM9hPiWoOq8jRiNqGC5Jg1e6sgK1mKWsPbyk2rGt7gS4kXJ7sUVCJHj1eo+5oRJeAoYygx+
VL5sKKYbfNRyBh0nsNTva2hgAKIrBkubN4R6zhujYG145u77cD5zXoeuz9RqRw7m2Aji7nuG38FF
sc16jJU0dm4soFw0xOVOOes9JoL8a4xxqDEpvrEw+yHFYOcAGQ9KIUy+98c/0S6PIX4KEXLD4sBy
XrsOQmk+OI9i2A8OFGAa4L8reOM+9g5BFUtF5gAoGt4BGiYa4gbz+76q72B9dQ7UOqp2O+0xIJLU
xywDYJE1Hc0y+AVTB0tU+IhTSfj2NQuvDyDdn6PX3Onc3FeccbfRqeBegZ0MrCcPg3Dqd72Ta84I
njA6hIlobSFN0s6HVuoenzzvP7EIwzsrxoKXkYoU9edztYq8VhYelSCjIGJXZ7e8p3csczJkt8XZ
ot7W0XyYYpsxPXUoS/xGv1xKJidYk7jYyK+RPzJ79AdoePkMzD9qO0hwea7ZawijzavTTvSOKaY+
vyYiiD8EQAQ5DL0TYTbW5RTztswbWWfCsnI5qXsuTDbhg7PdcSHYRJlzz/GZd1gD/oNjxYTQC36n
b8u71jG7ZnX+ZYPFRIwOJEtWryemvjuuzOsfFcJscqWvnvqeJD+cwAcTNbYrZScts9M+Abu55jAY
h5BKerwaOTt6aLxRE+QuDjMaH72GfcOKQR4mPEFOrZsL+OnQRMDwk5/Hg8g8QEBcvD2ospQQCDVA
B1ilK4waOkW0KO8QND5wuwgqNI9gfnxg5OzRkg2PIGCPWXN++4wwDWLdY1L6ryFXsOTgPFL8W58b
MFQgAcDydcp4T8E06IJwAB40K/DPmuM3TRumj1eCSdHeO52dWuNf2WQ5qw7Wt0mz2eibF/ip/D5v
1P0GmYhZb/68XoTOV14T5fJhVHqm7XLL3gegEsixid6uUf9dm37ugPhvOHmAF1A8s/Xg1ET+cKye
RiZtJ6oMfTaOOzLrxFubF6d2jvyKEWYPfnmA2vKB8/YKoWnUNmWQVNDQunvfz2IK4TeENS7CxwuR
+WIO5nqG0/jBXfUux5dGR842ncaLNV7uMz0U4LD6NQoYgwiZ95r+HywwuNYMJBMvsIubGKyW79QC
78ZcfABE+DBslkHohUGpU2e0mTQRSGZ7SMTYv6z7abmbSGpOEthN8NG4/NZwZmjXYNmWMif5uBEc
IrZJA6+BKvCTW0Ls9+Ji0NYRZ8KO8hL6WZb82ubsg/XxSfcRto/t9cUzDhTXEnbbB7suohUDq6n7
PVjn/46c1AcuzqfEryZh0upklfHtRlxN/7fcapr/R9OZLTeKZVH0i4gAMb+KUfNo2fILIck2gwAh
Zvj6XmR3R1RlZGWWbQSXe8/ZZw8fZlSxz1qivhB0K9lm5SGGaST0k4lkb8kAvqZvICdEcxM6UBjN
zXuBrV12JVOQ3tLKHeNz5isSwKC4MvfRUgK3WGEcoUFGdpPvcNcwlmObxLnMRU7KbzU62mql4zaF
nY6Flf8ENYMP4K20a7AcXdb33q/vJqkH1y7Z1/f2Xt8p53Q8gn4FdiV6UnxsCbwB13KCa1ADVs32
gAQWkjV5mMt/Xe2AE4gzO659nNwUngBmRUwEQQlbO5OdWKbL9UZ51Y5LodsoIdDnvO2JWvhRen5I
ONfoTouNzoQDF0UYBBw45gT+yV/in/ZaQahmDRKQN8O5tCSvbrbEREIJN+DCt3zxMqx0PTsUX90h
uOln6ae/it8Kgu+vCqL20nkvuADKenVee1UwfwnuGDjXhtp96lqtYLftYtCWnUnkrHwuRyudef3F
/BtvSKwstFVd7GDWF+ECYEu9VaROcO9/OwFWmq3EbvZTHt8U8JrVztwMq6p6HmwVdZesZu+v4Udp
7KmZ6WltYmfW7OjJnt/8Z4VR10lmbjz5seBoTBnyqUOo+8BCjb9+fjO67g+VZcAR8UtYKPh010ux
mXtgLQbuTMXhxUIpNoMrDL4GERtzM3Bw3VYftNyJeXs3NzJJBrDseT1jvBj6eHlQv02uKkSkGI5C
XZhYqhOBeDPnYDrZMZriPdOJ6ySfGZ2dSX3JgtLcXPJfjBb91jPYUZ+XUVs16m82HF7xEk+xjgYY
wDWgHdAcjb1+tMo1chhmapNfKnGAk1Zi0ky8joSi4f05BREAk06/oQzC/dSLGdqTuEITiMsmptL8
OxmLTkzXCrIpPp0OAzmMzCGdnigO/5uQjsc1LcsiesjRHHviS/HDrg0AwNbw2OSLCov1RUsLbK6/
MRzF08b+Z+nJYd1sOQsqBPg0XNxojcvADYCiA8FcRMcWZttuq8PaBt/DTJHLgQMucs7FqVeedA7S
f35Ipvs6YMb+LSN9wdUQWsJkc4xZL+5Aawxd+3vJgMdBi/RGVMSIXFlOqpHgL0cCi7zriXbgkIvb
1+3JrWi4RAgnx0Cnhm58efIaFdkDmJr+zKALkglwwV7Z+G28MnE5tUj7o4ibili6mickRT6qS73L
mcIfTLXMnURskT5jqk9VxZc+abcQU+X3Xl3E/4p1gzOcAngyVeJUL/EAJwyasSMZO0bE1WYoIdED
AeR/sHFM7qvP5YT5hJz8gkNnS438ibeDgjUpgSurEj3YAiyLiaQIKnKYJTgobljEfUIrudJQcuyV
zgpDC/LMJt2dY14PP1hkh4U64yRBF83YxqAKQgWHf9Y082yZjgDa8dqyGICfOI39HgDLBqXSV7Nw
8Q4X/LZ47qKTsdCdBrNtxCLo970ne/mM+hSfRZe7zfqQ/Qh9nkdpJsqUsFPpPNXBcJjt2LTdsnR2
HECSYoXZPLgoGkcF1uiF20wVSHZMHlCc4IyyLvD8/6bVvOINxbn1nipUtP/7kT4dag+TCqKNFixN
vI+N1ZnVu8ER473hs/Axq++3B26oRq4CevdysWVMdjI3j+Z4PEjYM4l2Kz2o3qlhaALkfNMahL5R
+5j4xU9NCWGkxp5C9H1gz5iAM8wi6OGm3mlqG5oDSOSeV4qx5IGT7sYZi72K/yr4PM3h/c8ADjVc
hjsI9SCH45UEkn3s48UlXl6mpZsLQQYtwHAOQzmGHqce7VliDTjWhSA7bnamHw02rHY+vBHOhYfJ
b288wdcKyMKo9mN3ihQmmrCq8IOGZ1O85hh74Qk3bAA3i4Ije84wb0oXoQy5sQ+U7RLDsCw6GM0a
aZX5lYcXTMfyxi/alQw3I13hSxdgfPf8LZ5XRB7CPcDZCtv5E3Y5wblkmDKFE+Wlh8GX++6t8Ft+
vefp6d+qXQFGoHGgI8R1qqNv6PBxOKSwQj/idAtNpep24nBu1dVT4Iqwq5tKd14tu+M2ibYW4S1q
S6BYExmeIg/HHN57nHJ6UCwnESYEApTmG+xeX5WQcypemuYj4voIH8LwhFcJqRM2U17xxijRzqIp
LonGtfN75v/VCUQUCATHTsOEL3Ogszdbd/zE7uQJFNXP613S0Ac3vf/K9qq+wZ8vM1b4zzTsFTiX
yzSfqtMYSFokgi+kGX/43rKzq1/8ea6sg+xUvfdgQGR6KLmj44EFJcTWLgl8aKbEFxok9hXwr/Tt
BIrNQTS9wdB7qctSa4a2PLZMAijYY/ZRsTR1PNoEv8FPH3BWW7E24nMBc1Fa6tiTVHeE6MknDmYl
4qDBKrE6x9lrFbOExD/I7RpWf07XLGKMqpELc8s7K8eydCnmRyWEH6PuI9Y5+VSMIFegn6mw6sgu
4HN2AMRvW4AoxO3MMfVjeHhJiV8wbYXFeZd4xEAzm3hcpyj5q50JciSsIrBmPIhXL0cxbeGnxLp1
AAwDMSv851f1k+07KqW/1sCAHZuBfDummA5u68OTNoMjok73TW0JsVX9MIrIcDWmlEOVmBqMt7c5
qVTr4CsND0DJYr1sqTVTKzA38D5gZiBxEb6NbpU+l4nkpTU05Pf7POn9B0cBGqO0JIaFuJfEh94s
s4VlHuV4QyFHfPJKZmoBnUPcjx7YqwWTOs2ckbg2Sh5p+RDglg8YNvpPtt6CYUT2UTzPKshauOyu
7DmvL/GqDpgfWkNtJzKOLUPxPTJEqZhoFOx6dHjweChnCCT5FaF22iGtBQPr1O6hqDSO+ZxjRqx9
Zftx+GjFHVTrEgshc1GPTkDf0XqxeEpEKymPhbLMq73AUKKxZ5BHFj258irNBAaubGI5EJmliXDZ
xRYfkvhUlHsdM+TImakOs6jZzNZnnrShxuw5EtYdvrgc9slOQcB0Ko3PSMSAyI5juxpd87USXzsF
DaQ5z1VW/zrwB0hlf6HqSCVcHO2kTu5S9guHMxlvW1vZ6y+7xB44X8SSW8KHMrwafABeGfwYXG/a
RaLtnwDpgqV+NGDJSEtrxtlnzbjzfwUMJJEoNBC6EO77uCSqOBYt6sor99k3t5CKq/rmBX4Va15f
peODrNiLOnWbKfOssakCnyoHdAvVz9chWS6x5W0y1dEQzki488MwaJIFg8PynHwBARDvhds16u2t
ZPh5hhlj7stQPawm6ueiwaZOHcMw8Tl4L5Wpk5+AZre2wCWg6/isGSa9bozAMXTire4w80kOSjcX
r7ydzFEYYUir8EMu8NbbRKVXwsfDcXFueN0fyVo/FCHKIYGfAJ1mtpWwbwHOdRPVygrH1NcDI9F6
3oMmNK7KJAAdmWqny5AjrLETDIInQ2iK3NPsX7fywnY4/sHrox2W7Ufy9MLCJsR70N03Glh4dveQ
scKXRiLv4EAo7P6wwAexpodnv690XsA5tvvvdFk2y5Y6qpPn43jShG0me5zmJTJrzW1BOVrcs+13
AlnyfQ4R2zDd/EBFVj3UGVQmXzS8iFWH79Hy9cCNw+wdeToJ5iocLW+Ex/xVMClULZn2t7MScGAE
ox0oB0lQwokJxJXPqEEP54SN3Qo3EGzQejfPdxJ6FIkVa70CR0w2GcAT/hloNihpOQEZamjWDHr7
4EtwDmRpPuDT/VI8OcSDtaIoxv/0WVvdZy2tGmXDyUpmGJvQModAJVt2gjlAYXWFZZ5FQPZPbZtS
/n3K6Df8Zmb6ZUPA0mzyIHhyMLcpoKqC4dlk4vpjGFO75cYZhmMhb+/7sygL78X+HkatQ3nqcxNf
eIjXIrpTcVu+d21c2V3qt09YDVQFIlCS4jMM6QynxQbDdDkFMQVrMWQ23AptWbOV0k0MBvd0TAPD
X3fWggN7Er4ydwzHGcy22PlWu6RaMZ4t7uS6ewJaYiYcnDazenAEuKqzz5YqOmt2kn7Q6mm6PFTQ
IgGrUFr1cGQpC1926pm+Kq7U/CNDXspPEFejwL547LRD0R5KsrwAGNBRGW6u49KJ+MjPW1+T/VCy
3mx4sTsDUqxXabGO223ZbbR2P4aLAB01GFPnzuBiBSAvXIATgqF4EnbIvd+9lznxLhGW2U7SO5hP
CU/bgG1OEWXYSu1XFNtogqyR8QxCn5lnZrYRUajadMsKc4OUT0n9jnmqo1UrlZHV7CYmcG7m6o8C
gnNUr7BRK0KTmauzP6/yR7hTz+20VW/6Xa3CXn3da1eQp2yGz/TpIv3HiSmal8jZ3jZ99WBB9CpD
ZyZe338yW9YSbu9rDuOvgkuXRrcW/TBDqdjCv+8N0RQcICW3UV3398lfFV6IgQG2O6KTf61yYVnT
k0qeoboNNs0ZN5uKn8e/MBM/DjZBt+r6lUrbbvhCxpHBgl3oBVZuLgeY99Um69m4SN+bHDK4YdUI
u5D31cdY2OelX3arV75qSzBuN078GjCYKJFuJaCKDhz+XI0dEjHi52dQXPTZ3BitpLLT3g3CRQv0
9FS38TfjzQCIQeWR8gwNsHi3BGd9f7SDJcBmVZ23BqN5IRaLHnJC745vlyBKt2QGRyCUvqKg6cVF
WmxzqCBbiSCI3k5Up8u9njqKaC3TiqkQQqzOoX9j18w/I9pu6gNmLbzXELOgdEOt7B1A3xeLhXju
klbOijSHdwsvdEb2+NNnL1dHLYTUi1aftUEAAPU02yvsjtwakSO+p82Ob8s8l/eYPDbY1UlpJ7Qw
b9uEqlNDkLYV5PGUNmSkbcXnKqApkvB+HW86IyHdkwM2Q+LcuHxfDzwV/PL1neCmiDAIz+7CZ9oq
qB6TS5PZLhGPnfsmGgH8EKIRlGJ8bMmQY+HD3otd9e3xK715aLWFA6vEJI4dRBhTsIigEjczFo3u
t6jT0QmJrpk6BnxxQkSgf2VOUDqtjnGvk9P6Qj/HhU6wZxphdS1JArh8M6GW8STD95O7iNwdLOEj
BEcE76V36yw0MglEOEvi3JsDkkmmlYLzAC3ia4JoAUbe6Io00aOTI6kdIIDwTDluQfTMk6o52eAE
AfvSolQd7FJr1NQA8xAviHHULJeGijYbR+2Y/h/neg7rmCMAVqdLqGAB/agGL12YNdugsm7xR+L0
KXid2sHt8Z7JVqzUEl3AgOu5E+Zw3ix8MnSJio2xg8M6EGkNAIiKZYuy7Ec6MwCjEQfUAGugsZmu
gOe/mPgILegIz9vCB2+k3v4eOUnr6pQYbsS4QnutQ5iYkY/9NB7sqrYR613U79Ro905mdkL63zMb
13qie+pTtyMZgi6m1pULJlvlXAcZBY4GrvHCa4bGVyZ86Y2z8g67Ytx/fqoDunefkYiYrugKoq+w
J6WUhi7zGVRFa+bGBHy8GOEwPIiJxBSZ2tHrUOrgyr+gz2GY9s2QNugO7K5sTNOiB1E0BF8PoUvx
t6jZ6BGxwSczgS9G0oaVr9Mg0lJo0EAlhQsLrOA8OFAq56i/AXsy+wMOAvNukddu+dpLOrzbrgSQ
XMbFoZA48bJFL04kpYBuszE8jRbGXAqgywG1WQEThlQEPzyATDQwqzGO/MXasv8Rb3gdZd0EPj5q
UneYtEFONbzmeWIK89rqxbk15xloMnxd9rRzyj4cgNUyCDrGmNFto/cVHitEUtZEprji67N8s4aw
YMFFq4Q2+lXIlvbN/9Bh/jlAgsYsEWaVw3cRThIs1NHXNhz5wxyqddKcVdlwpKr1DsHWKFGhKc+N
eFQA9iqr/h1Owzq/wcfKedZUHF3q1jf8pEzgo6WwUI7jqXLU0OYHvzSofnweXKcBA8m3yWcorKQB
NjHjBDb/xKrDJUjXAHFqj5knPp9ONdJjb2or3mVkE9AfwCObnA6HGsKyifbEB+i21GtcYq4+V7AX
D92+/WIA0HGiUMyPTkYMDltn6Jhwo9G46s6Tzebl50TZQG4pkDetipercob1bsTwvvFUcq/FhV4u
CuQLaCSYI4HVI6HEOqKwGHxRBOI8L6M2I6GI/o9PMlUMFm2dCS724ph1IeAOxEapHmchtFZJtnSM
zhgN4zIPfJVacenCJTYYTO5ewJGdzaOG8TMCCpCO2XMTzKtRbMf8ICuLnDAHiIhCMgbWfPN+JWvj
LQM3waCVUwkYwoAoWb9XlHKiGSr2EGKwphjHkkpLh8BViSGVDHtFF+GvU2vLXgmcOHpb2oRUMxQa
m3FvNrTKzXtYV0ljmykTIkG5KVG8LAVlqek4LueYgz0rpzMuSa3NW6Y2ta4TPVWss2Jw33nISFGF
oixiNymZ6Ucui/dMe3GaSuAYDfmVhPVSPA0PGffNtaCQtsjcqevQz9JHSG1AD11j942AWfzII1qq
F2jTapQRPyJhr/sb8ttY/lNFuHVPZKsSkaVyfJCDFAX8EiYcLssEc0TYKwN+pc4/rtfk0s/xJ53p
SMbXgskx53oAfhIMOMxP+VhcBH9XapAe+G2/hkJZDr8v3ix2RzY54rYhGfwwhM9Se/jQ2KswpbZf
zGdp8O+CPiHuOMpMU3lYd49x2mHoaYkdZIb3r8nJLVSTmNLBTqQrMuz+rjGykNBygV9lu94rO7wU
+8LaP+W1RtnGZOuWoXE9RKOlqiyidZ07DH0KblZDU8Bit5/Ixw7lZXS0R0aNCLPxMmkzOaMgrSwF
7IE+9EMLgziG90Uvr8JqhQmAiClyu8RpYEpmdPfatZUX4zJmVVrxgaTCfC6tso/+SKLizKeifrWE
p3/AUaR07ldccYSKTd5EyobAmT79G4ddIuwbFxDGSK18/GZgVrO3+dl4Km/yBR/UCrFmZlXn6ocK
P7WGNcfuPNkiTLWjrYK2mjeW/v7FiCk/4qGpFTZeiLh7vvnEq6g7lpr92hfH0UlbEpjQUEdUDLDn
ls/aNx6aS/PqVmAYt/S54AZoq/AnDbZMoFDARdYDe8QHm3Q9b9aPAJs6buHyrfss5wr+vPmpTo6I
DU4G71UlH2WlIdxpxc3KBjfNbA0akJ1uH9m5xgaknBTfagAQsOmJnFJc4e3WTriGoZ95ZvQp48ny
xvnTGzGR0Sji2UH8RSdBC5Owt4BAYz+e5LdkULtdkjyZG0zL5n+/9DiBz2lpqt/MI26Cf6cUgDmd
w3zESKQ/J/0f4Vo7CYQWuKKKTsC7pNuTcnPtq9Mz+SGKCK9lGiTeOtyJGptwITmA1mSTP1TDIrDy
TxYh8/2toZwgMUnaRrjDHEvGy/DLSJzhdMM7j09GayU/HGIpph6kvgJNp1iJYJ0HUmW6Nfxx7GXn
LdHwQAq6k5FRIEqHCGhF8WPhLOIW+oQUOO+9mboQ6WdoJzJaU90D2HieXpQzbFmrbqfpy8BSCFJx
+CX1+m4RYKu+IGiGcCqHXgH/hICMHu9lHgaYpaG6MK8jSIDpzugBufR5478UPzg+3XSTOAnGHwHc
AydGtiasowaQd/F+LWfwQMi5hCtCVEq8l+RJeFdmu9mwaNDEcwoauxo/K33xHnbCW50/ESQJjN3p
AhcdpKEaYzNGwuouPKq7tv98btlBGTojMyNKAAMQR6UycHJ5PbswNQhXtE71F40kkPPSNHdN5nEk
0xPSLnLAC6uEyGiOxbcnfnewKCgmnAgkFTVl5BgHXOQu1IYs93gaXM/wf2ImAnxMDwEyCQdrGksQ
EzT77X9ISsmZhs1kj9HDVNY006xfyr9yfWMw7afcgKL2nJO+8KZKUnfynSuPf+Xq9DbXFPpy6aUI
6QqhATKeGGrkq8I/iqB0NEzZQldW1hSi+VX4LHbZb2DnfnfF3g3KZrGecjpjCCtE1JAhfh5uoMNg
N3Jpi1gVzKj+LG5DeJNO7VfOt/+T6DiEZSlfWrde919MpyomV5XDDcBShWkjRQjdzpRWyqicwi/E
IHyhwiOhBSWmZXopCC1ka0vdifMLL0a1x9bFYIi35pf3SL5z/c4op/i7Orp5BdRJ9hCRjgwCQCeb
3/7OZ+TlF6EJyDVqELvkqmcKWOYcHunLgGrL9+FNkRz+njtB/BFBTM8VcSOzY/Wr63PTVZbdkQJu
pju8qQZYPzFeXKyh799vrLqhnr2nqHLOGi6wxT7cSQFsENIgH4RlGi5bjYE1ac0mo7tLDisOWLRj
IdAbJ/yzR43EKGIO0New+dPEUixiYo4aYAosgiMSAPZesDJnbl7cuT1cwul1ZJBgfgK8IdBpPvjp
KnYwwaRbvGJrH5lwj1zwSFRHmS0CdpGqJi5esCdqJxicrEZcBS0HYRYSIror3Wdxvm/CCdmP6c0u
09jNoqyq7uVvugFYMvzkKF9mn+VDWfIyNboN5tUuWLPcLH3HBTRbZlR8OHJS5Cfg+FwUHCROxhLm
FJD75Lu/hdhfIV2zOEGp12UgBce44V6OrrKDJFN9PwfCLHh9TvonQxpBX7I/STOOfYJO6Ffpkpic
cB4PW+YMnNIFzvk0tooPOSdPz7PYovEMQ7fKl4g3mZdKjob2ndUC8AfH5szICqhSJy62/2ELNW5T
es0Fghs37/UdXGkEIUJ/tGeqTF5LbqCMESeHm0MRo2XTr8JJB0iiyiaZkhPyzmMasYjQGdWCjNJt
ie0NYzycipUfsbu27wfIKd5z3R8+tmQJLwIkunCY+5+nuIEzo9wLkkWZTANkygxcnGaT03ajEArR
AUCRr8X5Yyb4j/4e7Xg3CBPHJJrJHE00TBfotT5Lj2aKBSqEbv6J8IP+//l0KG/ADszMmt2CybQL
QBYodwqr4OylpyctELBrSU6BgvKKGdA4n2wIAYQJB2UimN2qmUc4LYUR9waMkZePoAjoD4b93vyr
fUyHw4YZkkROkIWhLRTn6UR0Ffx4LCpU9E1PaQHFnPcZfH0+LVtwUs6ahfang4Cw6Rnw8qiKAZYL
T269Z/T5hB2pkeCH6QA/6xDhe3xmRwE2izYS4cckjdPfKOdJisT8a04CNfYGzzUtFrUtwoQk9EBF
ZZ45sjhilVwdCejyeel3SMMqWIRQ4YyLsJIfxRcdT05qHcF3hFlBg4yZW4tztduy4KptVrmdwSeh
cmQx4xTjQUN/E+OGj9ydzJt/NAPWHc+0iO0Gzx681iAajJbOj+cdId4Tmc4hvsWCM0NPyPYY9Sc0
gsE3v5jFplYgBFtkTOm1DdIyWHdWVnR2UXxge42MhVkjcfGnSWyAKR3NJDxlgj4TDz5NDNWc03CC
gK0ARc9+8iT/pNFC3Cd4ryve4TmkoGH+EMV9ks6FYRcuMHaW/lIoloc3BVRuN64gIgBUzD+hvbSQ
6kHTn7YEZrJhZT1NchTd2Y2NFH2K/MltSR7xfxcP1MK2dQUFGYfNukIZgsAE6gkFM4l/wy/Q7VSV
/8Ia6Aivx3mB2aC5iCLvdeurBXsgxr8EyuJ7qqIqlXFnvQm6n9RfULy6D95h8AJT2r9rF59FpvYA
Shouz6EPk2IFIgaVgkB42B2TASMYnhcz8xj9wG7IelyZW/WooL1FCsa+KXxhCfDSHfOzU+z8Zb/N
pQLVrHEZLkBQy5cz9JZ2jsG0RucAJ3LcypituMmtAk18RBcVNqhq0fEjrn26OKfkud80/qhfC3Oq
9ZlkC98jCgI4GTO7gIUU558kAzNT3BoC8ydEBgs4dXjzkm0S0lXZkO7gs86+6o4IXOCyltOK0obp
OOFgQBqES2NdzswMnySyQDFzyCABS150l+RF9CeyxlbMJDg1dELkW5cjjePHgy9tJDbYG+8rjOPy
ykkRTOFMs5CIa/GWDqtWWCbX1/eYWAXKOeCsxjWwPVKZQ8w7YQJPJnZD5NAvqSivvP4OLA+3m42L
3dJC8NjfFea7mP+t0z1Brv6/+S75KRSsuFM+ikURO5PRjuy2OM0JLrlZ4Ht0yKGDcqD7SK8BrkYw
ItBsHRlTYZdbyAyooT+xAOEvqH4Lzf4fx2JX+u8PHfzsg9M75AzQrAebzVQtfDcjWpFwWdylYREz
gTiYR1YpYhWbaR28tDkuEyrVEOsnPLTxDoqIeYeQT0inwuOU59KdYyYEc+XjtFaKJYmx6dgFGe/o
BG7PY7ynjmbls3OV67EGkiQyFPbsVMVQ6iW/FVsLbAVy0i2+SB9c2IDpAskPvMn5hnmKxoQpdTuo
6z0zFamzgt9w+xR3MsLAYuI9l3vzS6q84Omlk2RUjDG0wL0yW7P5py73dIS1ApH9SWwf1YJwaonA
SeZK8YkcFq/kxonVLdRWytdh5o3xsf8qMQ36eS6pe3Bcxn5s3UKJby34ExMpy+MSAVaGS7wFLqcd
6AhII12IIoddp9jh5YlBWgw/YSPKS5GmdoqYBQqZB/1iBhM0/wyPMmrvnALEUv6IBRxu1Y2BDZow
+Evgu/QnM8Zlew4Xoz2ioCbi7ai0R+DxxtIhvNDWQZCSaQ6hYd4wkGSBTVoD6An6EUByeCgP4Lgz
o0Py47nZIuyXvbETA+/dYsGWkytHBXom/IKH9NMxO/PSW7U2Kpp5AfOnvzQ5CCIZYrhlI2XW7QGf
n+KMNIYBw7CTh81Tn2Qs9C1uOM3lNJ3RM1RWFm3zU7BDwgglvBePgQxL/UdaY4JpN6E8D0wvYvlk
GVd+qLBpiq5A9yNSSBRfiNkV9/10gwDYCYnhZZzh2qNgIzjHowTwD0XHTUEPoVDrjRQemD2gtmyu
HFUXJiSbBpF5ZvdH81hd03u7Uu8tyYJWPPMBUzn6cC5lj+VcIoJrKp0hXCPTgAR97oCeEPUgWIAp
P1x42Kjir9Ee5DFfsHD4kcUPSd+L9wZD5WwFFInr+KHXIV7BxqLvEf/e+EhyVLcrAABhk2rz0jH2
6iosLcKcv4HNOuSfRH3uAd4RDP6rA7p/VKQNP6Hdh0v1SGUCUhtcn5jDkcFTHZQ/skk4w2mmcLSg
3cW4FPIOhqVQlBOX64pvrwGfB3qS2AXmQP8xb7HJlmtnNGHfOHHuaLnHKkjStb6q77zqKDgrTC90
iovZBA+hb35BPKMkIWyLafkEDLNBDZ1F1WQe0z/BKx1AKhVVZeabjwkkf6arEDzli/ec28oau/FG
Zt9s/wDOzXfzyzs3ZclGc+nTdN4fFY57kFfSw7Gs5+/Ng0lDX29BmTlijJZsT2RkHtYF0OvwUokc
vH4Avy+86YJEQggGtZSTbAMBJML+673994gqDKD5ZM8b8Yg0UtNtOcJkbC60DryPRLc7VE5d6pjq
Tf+M41/eMqBKaEC4TcCq/AS2UhiZ0uNQ6O6ELR8dP1KnxwL5LsoOOA/K+m9MwYRDZU6vywSpqB7S
yIbhHJOnOThvdHmtjXV4KE7KheaS8T5PGZu+C7Eeq8QffmCPDDZEzxSvRJtiJIE18dtgOOWH3aKG
xQgKjMBDthWcfgDgYd48ZNELoK5Dg3zoqQ2wtA0e2OazPv6PZr2T+XBFiIuyt2mdAD1rblE6n6A2
15THpwSRwvS/0DpIhpsiN6RVO8Wbx9ObHIZgQXnTmQ+HEWVMc6zI4+q2pCrBr8xpNiAkut1m+Lez
QvpBVuGz7/0m14Y4Qos9cKrYgFA/sepZEyyn/Tbf9R5hW7UFS6SqR/uCxnqQfO2irjl7OBrLT/FK
iHX6SeVV0Km1Ds0iHwgJJVBLAKOICmku/lZ8MYyhRbytLsFS+GT4ToDZsT7zBwc0Tlsa5xdDBXpn
bhfG8tf6h/hK7UIpvY2uwlfmU9CKN3PF+Ey408IMNwoKqFm3+qyu4Y819ZSlx2aqWzDPoJ/E7SIi
WQWZgGEn2wZVX7QKrWah7bTd81xvuwVGPtZkCzKZyGVn5Ss8NwSkG2fUpusRmi9a6kvzU+3TpbIq
+eoEgSqaccWyYJxC/wSkx1wEicIcmaDhy/ChvPZXZC18ylf8hYB7QPx/c5yBe0v7bNjdPQwZPMpy
/33ub9n5eW5v0NGNL2BNksmBPeNze2FVUmgx2qQeIIOHD7kO97MpMmVZelCG221B6Oaq3GhbNAHv
u36NMTORrTUjQtw3972XnRJf2WkwevhKkIGMKE8e7pb556i6Ogwy1C7EA2RWb4CdzckBNsd5GGN0
lC3YF8Cf8G7LL/Ch5NINz2SykPhoguYYVq+6lGlMrwDy1XlRUqzaFdDP9b0EpEG/CIVJOPBNhq/q
ajqYozK/fUhLwYMd4KgEPywq9gCsKJjWMFPjeYP5LORt7k/qx35pWlPKTWtNNgL0scjoY+sx/Wb6
A/IbACFlvPwqN2SV4Xc32dk/NYSKyFfG+a/AJsibaQAh0or4BJsTmugpM9KlbAVFpk+FVFnA2M3v
v/zi4gfXRA8FO2qs4Ce5z84vfaHht2ycgpg0pOnzzUL7LYCReubbbZfaaZD3ES9Go1rvdCIYws6B
MUFw8ZJaVUGxHC6HnrEwSUV2Etikq0/Z6xSigTVKlopH1J0vV3AAihat+ySpBvRu6ipws1u9v6XP
J0I4ne4MBRmnBuZIqDvYNXEsbhdTIsfk/ILMBgJlPFUQWBgVVvIYEDMjZIxOwb44ab/Kr/grrTia
eDmxM+oDi3nKcO0PDEmqRx1BsKI0KG/xDyYAPBP1AOLOXNYr0JfCh0vt+i/ZGpwF2ZNpyQdNUqH/
i8KB00hzCARQrkMTtFjaKkQQtOv8TEglDjTtOYQZ2eJil+5TlCmcM70d/VApEiSLvAhXPoBWXGQ6
ZvL4iZ47mNnHjOytFbo91BRbmm8+Fymak2yRTVymC0Zf/hH/0gRkb0im1eacLcvdFJy4G0lFyEDx
9E86RHZsUfusXvc4dd6HJBgZ7JhzKU5PITGHnfqZFIuWCbxhVdP7uSh3grpoRi8Rp31kms1DrscI
uIMdb9jwHgovVZcICWrsbtCSfcM5DCN7iguS8URdx+V0T2RkaS6rBsKMCaS3YRRMjpBwlDgNfon2
q3cykyVgomBi6qoTd1T7K4CTAuY18xIBFuZcqps5lMfP/SgeITW/msamphLIpn+J3fz9Wpfg6Ry3
svqtYlQLRPxcjVn/hb5eVW/Io8dfpfmellLPsF++A4UCYUewAeWTAb01uC7kf10Yuq6OQWXinUhB
M5ZIHTAGp6qyEPb/MthfXto1ojNbuRW7YBFhyDHHHB2QbHDu6irw7lPbw3ATOj0Y+8TffX8cudku
+APvn88j4HDUj9xBDyUPjF7wOSy7sVqn1eU0mf2j8MEBbufnHGXjJO3b0Kt488wasfFzkFpZNN6o
UAMMCrA68NFWRLuM2GE2AnKRzilCw9fHZFB/ROLo0w5yBGocdFBHcFlSvPyMyHenUE1OVt6pq/sN
1lXZlurdMfl77L74xtmWeEqkENEpsvBPAeBGrWfgboFoAReEY+SWO+x1LE6D9RSDU35BTgTMpYBc
a5vwqD8EvI6EucolsgkRvYFM3xLLOfJSpKrjfBfhvYU464DufKny3DuHEHhM2PAI9UVY+chScODj
RuFzljnxEVG1l/kc4SDFuERgbo7ScRntU9wCzriC+Ohs2Bm5v1wO00Y3x0iApEQ2MHaFA3Yd3DfJ
Ts4wL7ZkKYI9m+fBAd3mj6kyVy3f4Q6zz64mXJaBGAPhx2gHiYePBDLmHosF+c5gBeeBlyXeQh+q
4iTZH5At7zN8CKTFLJyXDPFxM0JukgrLl9+7wE4qNkPUf17nYLr5JT8MeAsXcz37ji9U5FftAz8R
RzgPhDuMO2DWZcHGOyEZqGWFR/mjf0EobpCuVNvKq9eoWSk+6p/ZB1eDJaRxex2wyuT9n0R+0Z5g
lUNnWqqbXxEis9PuMa6c94vGwaETjzvQIp/KyBq52aSJM52vnHGPeRfCnAlCxReeQLtrBl1z0jvf
yJhaMRz1zVWBrSGpYMgo2xmg9LlH1dS5/dQweoSdolumgMLWxKZHIzqQ66nRe6pEcI2ucBSX7EPQ
NqAOr4GtKMgliOAYeuLbyVNBED2uQKMB0mIE9zmLKSc1gqSkpcRMjHuBtT2xl9rF/Bw+Kr6OiFQI
LovXB1YjYGGQwigUjYl2/B+WzmtJVSwKw09ElRIUbsmIYMB8Q9naCiKCYECffr7dZ6pn+nSwDQh7
r/WvP2QPVLg4FFsgh5z1YC21C0w2ru0qSWNMfK1XQGOJ3JLUUMwyBFHRLilbadiLTT00U1iQtUlt
WjAyZGy6fpVm/8V2ZSL7R8fMGKVJ3TqAhW6hyWRA/FFcWAjG+tr6Z5lwIU72hm34c0/NrI6UbAgE
ePiwVEkUEMPhj5RI4Yf2c6o+V2+mssxWo09lY/ro4Z/mQG1VxBxLtbOxNpXn5zd8YasCzRBpQAxM
S492HoIFGGIJfKRb2VbFO8RUT9gZB7QRDJluG4h80rGnu9WPHKuRBmfORazFLIY3icrFhhl94r0s
wluS77Rx5SEiTDBp4PgzU1/KmHQNpwzWnyxeWVInGWZ4E+0HYzVTziiH8+NQbDyf4/dhADoge7lf
74rzrN5e30CUqNb92VkvWTS1228nGZmX9s7H85fJovZCy3rLPB3aWte7bL89GHDPd3x74vV6vVys
rieRxAMduYMf0eU+TDu8QMjFewcMF0khy6hH4dtikQ43WbWq+6Rg1qHb9aieKSyn827SbQoYtpBd
wSUZM79wqu8mXyOi8RrgKPfaXG7LmqnYeffm5Bau/SctuODUNwd9usM8A89/+bfh5HZhR6gypx3Q
mdRJrgYZcHYvaHG/xYgT4SCNPXZlmZiCAcilqIHKDPS4N6npkuuOYmnSwxOTffubn8cGZOs+je0d
8vWHMwh5wz3YwqEz/8KvHCf+c2YXNv86Fv5/+afbbXyN40v8toWjeN8SvxJu69lcfP739ft/v3HS
xv5+p4yaFX04rvTiFmUg/nI7Fj/ZDr3xdiwCEaDcxGjMVwR2jt8bVJmeCEqg25qIjDykvH+pSMLy
lQrYTifyRpjDEdnLFF84mt+5F2ExTS1cBjLxgBTJf9bpD359W1325wW9lPO18DXhQ7jd4+SRfOgx
P5sBTw2LPHCEImjrhSq5fXWvPWDwqmD/owbJEP51LVjjQ3EHZxKOD/QhXdmGz2x0vyBW0fFcBHN7
IdHq28oQnOCar/IjQoFPZmfzYmG87WHfu7d+xvHDb0oBWJL9fg/4IuoPNv3v7t7Hl6HHYoT9ZcPU
JIcrr+cQ3wK4c0S7IZsl9OBxak59siF9NZ8PJmmizfreYKJP8kCKRBxCCsT7fwpBOR5MpIjlKGOc
B7fBR9cQ5GNhBwakrJhqsIC9yCJVeFjzaqaKJ0S+NVD7CpbhNUY9MOPVFOOWmHBLTdbfWXt4Ht6H
L7691UbnHUQ4N34KT11tR0GO5aMJCEQPC2v+7+MwALuHEC5sx8wDLQNrJ1py53Le9vWk1Ud46GHI
cFCZSmPOh0GVtjI00gUIJbQNpzd9+M3Pnw2RY9brIfWB8B/KhXbAgSlA5B3eyiziA8Ic6rW8hbCL
gzhqDX2LjuPNytM8EY4pw6kKsfOTeqSjeoU4sSjRO/bq2iGCUpnVYSU8nNevH2OuxQ8GrC3VECHS
GF/hMkZc03et/ORsSfRPDaeL6uFkZuMvzj1hZ0cmSQq9A69VjAPBOEKJryS+Fr9Xb3xCLe0gtaFb
AsoaxlpMuVSq3DLFoi1Wj8IwIw3uQ0dfKPMb3btod4fUCazfDwIhHq5CGFIFRh8+DeudcleMpqHK
YqJGpwy0B02+5D2t/X8fvVrw+eWjW5NuLR/PjBUoKEQOmAjBhorG5xerJ958hqMSrXf2zt5neqCn
u4UYWGHYxx6owjkhd1BkXfEOintQF70jRzDGDCzoCGLElh3i0Gv0OcjohpE/cdHzlLmSigCDS0+E
8b6xT1JGXG+TlvDDJ8Odl6OdVPIL4liE5fSdi88iSpPckFwinEdJdRXWsaCD/h5yRoKl7Ggmh1Cu
/atzSpb/MhpkXw5fUXI6YR9qjTICoESWazl5cz8i5Tg5yXxGbE6Hjkdc0OBgSrRAzzwl3BM6bDkc
uKX9nIBDmYOfXPMfEdI6klYz50GkRc+8je5kxGaj60iEUF3MGewewH0bwIkXi/vY5K75mlCiK1ds
10u8hc0sbIjE+P5+e8vr1dFuy0eUmUlh86QJhVHIVSgnAERmY6VhZfOM/j2kiH+BdGBDUflC0nOG
SEYNmHlObis47evuwAfW8xpridOAE/8LvZK5l554TYqT4McSi1c4Wj4sf5mQonC6mMmoPNwcB/sd
KwvTkNc9es2XS90nw+Md9B0JSbO55A5uo/gvNxbnGHO0f+w+vAbundfPA+CvEo4wdr67z4kPKsAR
+HZ/lv9QkQnowCDAZDrsNjOeY0PcjZ/UVm53y/Omse583RDnNRqJ94QsBUekbPA2hCJ4IHfxkRb5
t5dRD0plcqJhHgk8Jrf5NZbSmYPe1CxIOOj5f+8yN+LpWv9COvxTbjcYUMtrkp3EnfC6hd9u/hdW
UPN2nl5QgCI4OrwJOdaOVyvhvwtvrjgDwKQ5ZB/u72YdRXQC3tbW2eW2FKP83Ld9y59dHBEycsTV
WpxpNw7nX9oYQFPYA++xeHdzN7HsN+dsjZtfkjmnjczTLe0RZHDeJP7n/lRf+X2gYaPL3OIHzjEj
3pfnCxuN3zLp/jv1OabmiIhg3d3HjbmnNw40gs4SUH4wsdrkshAJC8wlSFoQH2i5bfgdeFs3JhEg
+y8pP9pJ4i1cdSab7sDkhpyUDltszZ1vxUWJlxb79L+9WuRTZrEj/gHxEmnn2qhY1GZeCpEfgwgv
OfwGpsNsjQwiC+Ys/6CY4dodG956+7fNF8H+Rj0wJKZQfBizsfjmxb1WweCAVRfEObFFb8G9xmzB
boc7g/jM6J+89dYG+nYVLBLFv5C0hCpQ7NX4JfJ4T5c01EBmOixuhMrABU43mYU/cSVfqZh4mLdT
43SjlIGJXwQ8LI7Ub3e9nr7t/R4WjqMeDK/eE0lE4cU9gx14Y4VwonUWC5fHAZvoFurceMq3YNv2
WKeTe9oCxxpaU2TXdupruwOWmj1yEhAlODh+eioQWTpm+cUHbN34TKH8YdwQmdXBX6Nqxco1dwdY
JFzsbiZjcCaKG7h3eNWSIr9mDE6mVSUG2pWHdraYUfeaou/FHA/sj47YuEf1faRjbSFk4tGitWz8
p+4YfBFSxQuDOxW+SzBH9139qJ/Zt2Inx5p/9a0xnMENRvOBAguacwQ8Pr6wIa09eA7mOSK7Aksb
bHr6ISkWJEFyS3wBvmQUdgQSlktm1RixFoQY5JX7qy6ElSuyCnZOhrx7A2oi/pgGR0vyLvM63iuW
4Q2ozDkh4xhrBGsv1vUu5sBuKzRTjogKeU+WrCDw0IQP70nEVl5HI6ednA0WLCf+LlnFbXYFs5kN
f1HecB09j8uzFai2gtLf5/EsSD/9fRd9l7JdMEBQnI+4X1bng+CF7jTIh5l3YakhpwJUAzYRI4kp
5XC1vRAeIX7SeVDAsIwX4YLwzDa9xXPC+sV3IrpVcYzRwE3N8dbaP6F1JqeRI3xB+UazOnoAWDLz
y/w2vx+ZcFEfEyZJ4gnZO2TYwELkBTDDX4z3A/ief9+SzRWyi+BFOy6YU072b46SwjWIjJTMnDif
UrfyQ+GNzYyWq7EdwxOkbhXRcuJDoK8Pc3oQFev4ehJZlBC42aI58/kllnG2cHAtsNXlbWKLYuN+
cE4C3W2FkePD/P1tDwcqBbGXo9Wyi0iJH/4BcRy/FgVL68oBVcDABHTos8gucZtEShga1Ce0IceX
se2/kPzFMD2GNLHMV5vJS0hIaIJwjxIRcNfkSqLehSYfxi7+tHB9ht6D6BAIpwwsRHDaHT81hlzC
JJKHbZfFDu+GpNg9RAsOGwk4WPyPawDaQuRxZ7gBrINfHChp1ssIHitMPtpHBWNScDZyZSJ4FsBM
PAlMoGhnaKoDNON3k0qxjMgIpH0X3mTgtgD6ggidTs+7mgrHU+bZurcx5rjeEhDc95QZi0/3gdHQ
p26hzA1aYEOcDEiU524wuUknohBHtYy7vR50X/+jHaRC9Us0X/1Ry7pAPh89MqBj69erKw6qyIlw
LIShCSxBLhqGkqMPyTj3waGrwlfPFzH3DAXO94tNH/pFB3BfNcXA7DEKvzyRby/6veA9mCul/ZGi
B/gJhRwVE2OJ5+at+/wFI4pn0FeoMy4fK2dT7tkjsemJbRTBuJWzBYo9DgedJnkr+Cs5gzIg7AKs
bGRDZ7SIbMUWWdjo24UJQpR5kqtbqLGt6+aDqKKbiPgiZvGTpzVwhE26Ys6GwcPtB6s3kCPfJ+ou
VIS8A2LF3W+AER1AJP89wwbBa+wCHhp8WnIxQ1Jdwf4aW7gzKyYucjxMujd8MBKn5+kzNHyKecJ6
C397ZfEkvGIluYwHgScuPPIHkPRprYZj2dtAYwX4eprhwNkMxw1kHdx5sXZ+Wpv+pAwxv4+PK9lD
9QppFhkcj1jyQq/WjL8Rnsqr1ZEiG50HD2X2KGjuHI03YCLmCtycG+JTXrh2yFPg1fkfsEFuzivl
FfASIRdzP1AVnCMh91v971g8wGJVcmlEGJR2oFa37j7KeCuNidGy7/7wiJOxZBKqYaN0pRhCI0fq
0pvjg/bRnGVLbSryOCBPWTM1bjGNPvMG+lJwdillMHDCJj8lq4mcqEv0MT8+Gt4pbEVeh0ip4jYe
+Rz25Vfavv12feKeHT1+hjNRdaXz09CeDbnN0QiIBSQYa0gI2p9n/uTImTJNLZHzkS2xxvgrnchw
P7VryT4dzxORVnim1kalGMwkOzlPao87RtvEDhylzhmGGM+EKggLs2UtLLZ5gNoTz6xwc1Ek5Xwp
shH+vgovnKLqWmS+Qle0m0gUjdRHzuX/aJF/laCo93rmecMpzmU94az2yD00L1E6l+xicro5y0+i
kPNIpU4OhexiAcMi+1e1ukvO/9Rpw+/28ZvVltzCi/QelQPZrDJQT3pPUrCJYgjvvakM/C/D83bE
ZYyDP3dIZVkk2S3sLBGv3rq55QnRfer/+4wmnBVWjMRooL0+eYap/ze5YamZdtbB89YtbSJxT2Kx
7gUipV3Z0d25Kf8btIm/V8Sf+LZ8kOfCtUIrPKoGfnYiszOG2ofETX57+QNjTXh61uNjFfXsvtEB
Na+07Db5hPDHEavQSEwxRP3iyLXR0z1dq5KSGsqC8QSVQ7TxLq3HXna7ldQLes/R5f6rtngagXNM
wdTeCyQR2dXuDXYGHqJrlNbGAsFxkYaCsg5zRZ1eHwjTfRWX8Hz8gXoB8djs2OI7rrYGFmcorlTZ
O0MY06yzEgxexzxR5wpvRIXpll1grnQOEELdGYS11os2qGAnJneOcSQ6Jhe/NFdxdMOrXnjOhcMW
crWFT1U11WFoCvk2ko2tbExKJGjBfSNygPre04AAGog5JRzIKB/XzgEAYsR7Nb75fa/coMKEApv/
DDAKH3/6CYwy+djRc2PYihD7TEwjBjnAtYFEyRTLSXV2mMOy+k9w8SCnTK0hKDnMGOsQorw2QvN0
FvSc4o4fGq+MuRjcBAsyIylgxD99Q2BCG7TBexFZ+5ftjrkHPCrgVgEPA/rjfweb4RUWkRS//Bf+
QEVURA/QjQdDgb+MKQvudvPCv/elTl7r7wfCQUZPM0nxBVdf237fwl02A0GtIpyxff14+zGs+UQy
f5jR4OB3tee/UJdE0ZeBkvxLn2Lot8QEKhFe/RhxhOlUGDMzB2KAQRI1mygRZkTtws0jkgeoSIAi
1S/woteZWNqKpGhyYCLhVy3IjXd8M2Sn7GbQ3745v1p8wz7g7BlufFhGbeQGLS8Wm3wmP/wjvhSP
DYDO9+IoBMG/n5CpyhHjl0yOxa3EMerEE+AH0Cn4GqYEPwdFwZK+Ez7r/34GrPN3VM2Owy7+/N/3
GbOnv/tk2OJBqUgFM5US+768fcYiHdY7z3Q85s2cwLHKfoQeDNI0gI6cMmWxoCzrU4bGDqx7nSOB
CP3njIk9hFhXonrmbesx3iYkh1k0hsXlb76EHX02pXhgz03PsMZT05sfTL6eF+Qv45sS9UGfPPHi
fqiErWAxF09YeAR8aWXUCXAb6TSGWQgEMYMPA44C5hZTZKYo9Tat4V3jIoA++6ZW2QtIf3SdP0mC
p/TeAxJQ4G248ocwVEdwFgzJ+R3hX3d8MnWZc5WTSwlL4nqzFWRdU9ZTDvORn1fuJeaPHp7EQ06K
obfUAXYrR2c+GxebhpkTzbReUtzLcaX5t12b5JgJYmZhuA1Vxm3XwzIIJnZnYmCiZP5t9npDgYd+
DFSF1QbeVZBvGLBatd/zJQDP6KlTLvk3SCmVgNbZyvjocJBjaXeuUZGwUlw7q5i0OHkAxlImYis3
Uu8OJgSIoBPlNz8YzL/MR3TdQeUwYw6Ws12PLtegmcv6ATC2IGpIle1HLvz+L+WoelHatxFRAb8t
2uvp4KdHRwZZnZY0USghcIs0hxexoz0VC3whAwRh6/STpSixAJVOp9nM95N4lJDr4CcJ1daAC9XT
Q1ACDx4apRQieSaE8A+dtzOczHIwHzxkObHMZsnxdT8+9mcSY2UkTb9Xza5B9RGdk+IGXLfODXcJ
tkWjAqIDMLC8u6I9cmUfuIuTbv8JHmysSN8YdjOuZ5i2ek9Ke49U+uG+RKSNyRv8fI4ewPnV1X0e
+ljZme9Deg/6KP1OSNb7iF/pJIbW7xTIkmyOoXMLC1R628fPAGdGMNdvGShD9/pTZ66xvwA9jA3Q
sTdGCfbtYh2YZ2u4t2EJDtGAMvjtwBLn6qKlYDT+hYbpYGWOPKZ3pZgqJg9jhgHtcNrTsINpI4ja
+OyaSMaZkJIVQUTifZTz73ehInhHMcR5Wc0NA2827nZBmCtS/G/4L0OPyxmNPld6RoAAkQO3eQZL
7fU6QfMbKAnXNHyuXHZZk2i/ccNKLab1sDHWLWoxOx0jNA0fIVelSv1EeebC611je3IGl0W93oT4
eKdYNZFGARkCQGprxB2bYtyfQwXUSaOvPcZz7BMENJQgI0Phullgpj79Di2FGRuS8yUH9EoW3bcB
TUcWAB7Q254lwQnGnIjb60kvKPt2iq3W6YsxCboyNzvBlspOKjQnDk22qA6D3Bl+4P/Or71ZOr5J
7L7Qd6bfboLNwqqvYY9kA2sMh7hXWIBAZ6jAkLBxMmDCyQxoq7vvh6WRDydCPc0vmWTHmxzwMzSx
enjPYr21ubq7m93LYmhW+A1tS2xRSbP+JOWxVFeoK7WTqI8kB68hlqm6F0FBwfGpB25KbB7D56uA
bqwXhKLLxR+Q2TQkFQJIJGNY6UpLTjNWR8O6dZMPThR4Wd/Yzmf5MGg+frUpMKndUmjpa7bfBm49
c1z2CegfyKA/lp5onnLx9XRUn+4wCPB9pqUDZS7hl1moMhWnb+W4H/92cOJl68F+AesK0L4zlWrO
Bq1hNwySC5MnwWFJ/nnrTPHeRPRAFVmVbv8DcFfqZkUtW9gaPoVwMagV9jhiAioUdCvYHLjPgIXk
jlCAcl8S5l8f3etYtz6Ofg9qlMH9Fs023CLlsVcwI/poc46sUhzkPp5GZyqJaZtSxxu4siAd5Amx
CFCekq3LjkPEs+jWcMacK9M75y6OqushG9ReOy9eD6xlTO6GsR1Y4YZ/0mx/QXYk2+XLXOdtULIv
QF3BTqGaMCd8gy7AajeggFzXWh1/WCvlP5/QxXJbTHG60b4AeOwAPfAHAxdMXx+spO+IY9gt9XTR
N8as6hTtXL5g3wMPaTVrdf23ZOE3ygai4xGLfztRAxGru84sJPOfHDiwVPT65+ShJm25kS4e3jMS
4zoKxS/LrYc8UqvGBQcqeJQ/vC1P7Gle0976PPBylAOYElcB3qOsxzVSIsxMP0Peoa/usFbz7oLy
vLrgZnXR4KeBMgI2B6QPDuX2xgyCG/wyftkw6tlrh9PIK4b3vfoSvPL0Pk2Q7blqKPFvn0mNBy+T
KbTPEZcscxayue0CfzvZHEZc+Fz+76kWwehl7jXREzyLF/VaMeymth5YEzDy3cI6BVSADwU3vgHk
/YWPMCSBcc4ngLRfKDfkqIKq1wzzPeU6e+P4sUYBRjwK1o4l+q4aNgEse5W7sNtOCMS/EiuVSaaF
ChvteoBMiwJ8yDlB2aWFaH4U2Bo4XOEmijJOCrkjakJYBS+2YmWPPqvCi7rdKRc4zjyRtFiU/c4p
SR/73MFtMcL7OFlGgSdZZx0vNvsONENuIqagtKKIf9H70KdD4RMsGrhjlB1B07k13UgfEZ9yDb/p
xZUfu07BDSirPI3aXcVLUVV0JFhNWHZsCh1+PVT/XwlSfsFtLu7D2KWc7Xehv0bM9W39962XPF6G
fccUrXkQ4tbttc+4bHe9++5aZUHeYyPisFwu2/t9DL8Y/4mnNO3UY1/lKpDQzSkIJ/DRUqRepPa3
jbHUz7ObNNMfOzTLQzwQrh2y7ZLGfcDJkrPDxIayqu4rYQ5UsTl0SPWHnFSDF8P1zhvgZq1kMGkH
6qxKgaUrLMruizpdamivLjgqD3Xk2P0cTx9012iChTOKAnxO/lNjIFGZPVW3Oc+xxboDdsCPhPjZ
OhXIiuqWJ3jxqieURlinAAwQ1Y0REDmUEz5dwasvfnHCJvmY/RJ88rHeM+yekHZU7/HQNOxOXjPr
fORE4c2O5xNpo33sP+n/W8jIYO5YjFwxshGmw2/IKCmisAFzmzV9mhwb49QxntFA9d6EqIJVE0UR
qjShhGerXq+yJRQomIAJWd48BT+l5Pq96ZApudTZ88BpMWK9Wekckkf78+EEGsA0ScntXBIaneH8
iIY1oLB5p3YthzKFDSRf8Kw6eNc+3XmzY/O5OF8gPpgP+GYgor7tNAb4gwkAmP3J8Y7GCUANNDbb
+V3xaxK+MKJ7Qx34+CUGK/2OqbObAyhfzTvMRcV6kIW4quYDZh0YEP7qnQVxWkFJht/t8EfW4uvk
9ueeyaxdwVKFZhgCTOnRotGV4fdK4ZkowrzludRJIgGYxIxV+SkIPRmM4PLgGydY+kSiIHpky7ZF
MjAEpo2ES/13jFSUTBUhjoPkY+Er6+ahSMx97lWPHmnWH99XcLJxw3/u8cMnmXPgZRuyXmFfM7MO
SXCdZi5hrhCqW2p0F8XPI4B8Xb9Gz695qc3mSDoFpDJqudIffL0aDDzq6xjco+/LKY2XZ5RELK+g
ox8P4xoAcGqk66JmSQhRD+S753vLAckI5H5jbxP0Lsf714OnyLTcoJJPMsXJzjYxDVuo3cVnq0Np
D7EfPQMEC0kVDER00NfjOdRZAvbD2ockXsIlfs9bw0KC+4HqXnJRq6v71R8aXpFHOf7KFfJme+NG
O8EHLDu6406mVu5Z2bFlI5/XUGlgAO76rrKxiThD+aBb5QpXQdDkwQhdFt4xG5RFlyXZrbOjvzqF
p5M/S5jS+bPZwAk1c6WZpHGuNmEYbnYRX0V3J+JzZYZDfhOB+82S2dn2/TARtylNcEj+2/AVJlV2
WJphKIMb3gL2ZYowynKWWcUks+0jRCF28fO2jpBv3I6cy/Ub4K5jirNOidE0NKtYy/Gzsnl24gMQ
T0KMDjPUukZvuOiczLh+AvhgNQXvqvX1ea6b0vScYGGgErTLGi3IV2a2bB8m9yfBpRdYitQPB/MG
T1jhe2Wrd6+WfO3ly0R6+3gNVKDr0Prv65bLuIQdHmhTI3iu2x9jevkd1M57LRyuA8nLGMBWDJc7
EDcux0+YT24ROs9bhOv6uudfHNGbvP036OT7B7eyUExWsxGAYgIsmGScByQBi1n8J+RmNCTY9wPd
vdd5wv3Uv8zF+WpZRzm3u0X55DzBV+fmYTAjmdffDGnuj2G3fvHDAc2Weizjk+qJ0GEBSmpbHRM2
n90IaYl5WiHxCikYkBAz8JV4URpuStgz/F5BKekvERuHZ5dnBqqY43GOl8PVG14czBPMAdyIEl4t
N6PZGgbsZq3PfnaJnj7G4AT9DQMRdazG0kKZ9rftSJ5X/nAxYKfjGo2l8XfajpTFkDDWlppsfcem
lF5BYMwjvIwR0UxwfZpk5JHK8D+BdRNAopE6tNQoGytJumTBB4kGnDv0Uc1PXofzSkvIIozIKYcU
Ke+0pDp94dIQOnqONeKoNCKeb2NEuncqFdAujyy5/oZMYVjaSKlWeA+v7jDwgt13LIIgS18T4Te/
Q1e4fPfJ1KgT7Yc8qXKEdziToDWIhLpNj7BNb+i+zN60N70rmIeaDePuCTv4HLf7M2p0JEjQcR6Y
j3liNNubwvWNdGqh/hy/lbU+htLfhytzRmbdbqHzm7BzfosHv5eDOhTO+Rr58fM6TBcfguHmg+kV
/w+fbklSgpy6kW1oCl7EXAdITHZzSMq4xPvNhFDzGTbXTt9WlyLynIbBuUwrjLlxd1+QlDHGB0Tv
7DzUsR/VVwQrKMQYiTR01tU4JWVVPVXxLTXL+QNCDghL+AgiBEiny7QcYFLdIxwy2+ojGbUE1JzS
0jIbzQpW7KSk0sQ2xLQix3BVAORegzj6OhbOgcTlfv2+YYqEdHTSwt78spBHKulJ495ImxR/1lc3
POxesIplksRynnRLKza5V1PeWYzxTnhBsFZIixS+7d254V7xGVGSSb4cXYBfwT+8QcQu4DxhrnxM
JZF8ziHJX2GgxJ+Q6+AxroGK+Z2ISQnWE6TcM6LwJf94GXN69WJxQoqI6vco5X+RNJyReYlfMQ8l
7uEScO+0ZcF38nAfLi6MZP/eIQaLf+kqmFdg8m8T3g1dw9N3nLiYF3rV6T36kLA8GSZ6hDpsp0cX
7vvJ68OwJtEmBJCXtsozGKkj3bsFzRg/esJKGVqT6YJbujn8ef9WM+iHDKF9LTR+MCaP8GBkJH0T
wXqj3i8GeBrsq2LUenA8SbP/QGtWfBxmbFjafH8hkwkWLmFXQlAtEuibG2I8fC0ALm9uidE4Flg+
dgDYPUDNIuYFS4pvyERS4lQTY8kyYv9hpVxKtXNJ7lFF3FwanEeXSRVlE8he4Xed2l04kBCwENKu
T9NpEXHGPvw8yliE4wE8qzx6kvtNo49VESM7LZa5SJpQDgCIBaVbn0oOlwXcMCx/x4DlTFtJMMLX
TQ7+5rKj51bQ8ajnDyTZM7w1lgK19szAc8zYnLtmbJnW2uQnO+9XtefTh8k0Wrg6gSMgG+bGxEXy
h4JB8afCGQF6/02ChwwY+C0PKLQ58h8g/nS3zhLgcHo1gXBRpMK16Kz1Fv8hLuARGSPu1TRV+EY7
uMd5wMM14K2MMR4jQIzocSHx0zN27XWu4ozgtW/BB7O/MQL+iJ3/II5J7S8FJY5nExTWVAVqrkPx
jXi6DaQMZIdH4FAGwVDkwGBcjyViLI4RceLWcH79OSAbePmeYPYJ+lzBpFdUZRI8RWjZ0S/MZwYd
WDYxgiFtLeZmMbgtpxcQ9Ez7EUA0Kg1UvrgLr9EiwOSGX0GBdvbEKfHw1YA7s9SgCZU5QkdGfaDw
4gai8kuDrw+mPCugfE846Ryh0HN3AUj4TzXrLUWoTr04z58x5kZofaqRupc2Bv4Oln6iQCOll+GB
/wpUazeRHej60e6Dr4xq/SDZM/n+R9wCVNmRSGKnYXQ+MWzmAQ+Tc6zcjwVLHvr+Rpo8VwXVR4Yu
58fYGJt2gBCdkOcclv6AsAKRGP+1syNSVZvksikPBesB6QxJdzyUyKAYjAYnCOw0wrhTwEZnYI7n
WDfWWV0IfDAC2UILb4tE+vP8pp6oOhfpjCYX/xDgymqv8gv4RBqWswgkOhs6Cjnl/Q3GqIgtWC7r
KeRtmaC1C1MZAEAeFh+SDACNKQPvNuOJj1B04+jZPsxnGrP4v2HLZgvlg2lW6t5RYtvl/r5Cb92h
QJtIxC21SFUGrCyHh3jKadSzSNGtuJY3WFfH7w9+gygjuw2iCqe/qcc4hjLP1Zi5T1rWRjfdwQKd
iMRfPEUIUxeH9Okom0JzI5UhNLiHo7F94yiHpf+Tck+fDfGIbRjYivxwZtli7o1v3rib0jEzuSV2
l4+GB0yjC53dLTbQ3XivLY5Ow6NxrH7oiIzAYNhKibWsmS9gTjGIPj5123N9ifqUIZjVIExgPIv/
DKgAPyFG/Y2MDJOXG3Cc/X1OmgZZKGZrXW3pPeEj4r8+3gVL1zuYFmsn185RjnNsDjD/EKib3cfh
DR4Z5zyjsFV2YS1HK4W74TnmmG3U+IsFm/de5fveSb2O8KbAyQHTGEIW++QxBpfh8qnADBv2g6+n
6xpLhqJhfENxzxkNGnOO6mJeT0nfvkiR1kTvbpnC40D2muMEicXjrQnw3+pnSxV+Dok47NAtDnrj
8+RMPoEcPoWFpzcAePgwFYXiN4O2CC0hOZUTxtNMgrG7xm/TB6maJQm5QmE2jA3GPktcuYEnKhfE
3Sdf0CldNSyZDhrMlVB+4wTkFtP7tjgAnck+KQg0307u3idJzxz8fCDdyf5rqTKHlv1BqPr3ZDRY
g8xwK4xP1q8/shE+6cl1JOrbG0P+h/eKBDtPEBVlHrRKZGh+/OvyWxtzakbWu5zi+OadE8xZRElK
UUhlefXuIfgxm3y5/uJeNIdgwcdnLigMNdyCBwWerS+z8UC4TXkVnivwtkbNQfYI9Yx6SHkCjLTh
QbC7VljjQzwNxBksaowUuB6GhyOsYPbX4JFxpg+EiokqxgaYpiviCjBvAfYuFIw4XBD5jm331URp
kcc9a1ciw5FHR8RRV0tFEiP2aFgm4gou4jz+um9E7P4LczpSIRcDSAGfUG+EFUJDHhV9Vx6f57hl
lTHGTaAYMkzOHGs1BprYYkybPqZLH2wVIQ/VCYwy9wsMMQGXx6PqG17YnsWE8hvSiyr6jA23OFyr
QEQ9FFO6vzePT6BFNrm6PyKkEXMRQdipk3JXT24TpNTLGjoNJy1O3OX94aUtuz7yPSQwK4xfZIjQ
CyPEPZF4EE9e9pao45Fo1rYIIBOyH6qGBTVHpISkezQ8r5myXtyjfEYRssZfYkJkEX4AEVkAmMn8
KLRe6w4vjh5aDBMGUzoqclzZtJDJBlYfPOMiS8gvuSWASpfdy+6F1PI/9fja59IF7n+TvNfD6ZUU
zyBfPS6uxHa40Fr7RrAnp5NhyayvdNSw7/DzDVDYP1cNPT3rlur1j/zMJoEyFMfwF4dIjQkOSN0i
Z9M6IKD1YJU4YE328PCttrcAmckwyRbIrmksFFp5VjhwiBhIM+DMQ9fzFqq2GXUs8quv21coO3eX
AK3NCcEsq9+LGlOcqpyDLHj8RaQvO7obKdRsmSZasGVaR/L7E1ZdLEF4iIcrWDI9Gl/c/KDBUMT+
1ZIt/QaAwFqsniBGaLwybyaDZlMAA0vxxND0OjR/w8WQy+MOe+fuv8i4pufihzxQiZxDiSQfUZu5
wXCVu0ao5qKRHHeSK7l1gx8lvnOMWOrdFbUyzN7LbEhqmPHbPqbfPLy8KL37xkkbjOtC3YSgfXcl
t/sNzjA6/W85rhljPeGRDfWXrStINN9YqaL7sYZle2GEyf6Fxo6yAG/M5tzzG3a872OESwhb1AvV
lqjtlXFVx1gmE2VOi3bGReQ8L+ImGOBjMk49IcTlcmKTbpGNwOqqyBFJjcWXCW+L4Vo5CNN35fWl
R/RoHePsDL6EznxJTKnhfVBFVWbei6q+Vz3OTu/N+Po3B5R+DvoT3FRqCaz726ezLc9YUOB6TpGd
Xbg+f9/z21bj7xX7XUGTxC6umaYnaoh7QYmi40j1Ms94kHI90c3jM3MmlJtQEpsWq+0HWrOQ8vlH
WdwAb767JrM3nzdmSRZtz1WK+maDwXE6a+C9QO56xlf0qKB/ym33kdaqtsGAtngOzTOVn2wD4uAq
xVUbdbftY/jDeUf6F3EGlCTPUVEEElrxy1hLIx3pHzGa9aKiSpBkpjA4ZjWzFxHSra89OSJejhxO
pVm4JoBsGBpPv7MyMsiJbqDjPEq2Q4Lm6AxeocLs8LcpqP4N1OwDznIPjyrCd6Ewoioj4iaT571l
F6j7hzztjs3L4vgAY922wvwrCwEPMXBrMyLPGeoz9xoELeom5KJfD6y3HNgd/kcawi6LYCYcPW4V
s01Mxn0Egbe+hYlRK/mtkrxve+kvml36oCCG6wcF17DNPioeFEHnoh2D0MHeQEMxtNEy6ZeQP4fs
MUQN8x9J57XcqLZF0S+iiiTCqwhCOccXSskghIQQWV9/xu5Tp29f223LiLD3WnPNgDES677QqxBI
JzOPYr5AZDyOMkTMU2nhEhXOq3sl6Lj6PqctalUkqXEPbeDRGob87g/AGRYM35MNKVXWqF6xztdh
PzUvKEvP4AnC2x2S5qaH90dIbdwdwvekbia/3/T9QjIVP7P1vy7eihHdPLlc/0xdrcEHKLguCDNf
0TUxJ62ORMJLlFKPMToXxP8xk0iiW9B3LFRQ3E0Ef8+c5Nh6mgQMW4sKI2gGHMLOBC4pY4Mc8HLP
oos3Oo8q0Ft2wbRJGAuwCQqPKguz4TfPqLCSwtwaJQ/TWwFyZrCnAPD7j4PNwspSBnoNIeUdcEFi
HfTRgZCSNVx15sK8OJlUXi9jcO+S/2MoY7Ud8TEx8wo9hOmZrC0VRsKDnuzI/wyZ0Hxi7l2Yfc30
Xpb/NT0dXps0ZC6hf8eJhC/5sM0mITnyiDzrYa8dhJwNDgYNQCrYJ71wLBHZg6sCwkjC9LoBAT96
6XYKFvbeGxsRFnb8RNCJ6q5M9EXsCN9b1BKWh/seJFjk1S2rFx1KBy8sZ/7DnpHM0u/6Ky8eO8AI
Of2LdgABychsAQWiHrhnbA0oHj7/7+WKb4w6D4HxCBibnsXuM334ZygikqaVAMI4FphYehGPSsvt
vU6ixxKdNi01wmM8fGidSLV0of44+TRxN5vhfEOn9IDVwoLEs4lNAl06bp/PZboupqSNQ1oXLKQH
8xvCg2PG8b9LdBKk34fXBkB8HujSDLOPo7SK0eXSxSEiZ9zvZtPsLkjBdOp8Jvr1NiiguPOP1BJA
Fl2fxgS0Ha2+tm7P0EUGeCy8oBqLxPoyuLdj3Aqi/n2FD1B/sdgTEDgk76x/vYpWWO8veMppLm0k
dBqWFwL8Iv6G/wTxGlMxWsYIgo9oIY2bsemO6V790N0yKtvyMqKFlof5FU7dwlw9tmh17VUdmKty
X9MbmzO+dEyo4rfPqXp8bM0ZaEI0FSnj4pqK3hSuFoFzEBtG0VIUSggB4IzBv1qDUmADuIpO0TKG
aIR/hCBrCTyD72JYMafESuf4hfONIm1MuZBWDapGazvKoT/zG6B3t2g2qcTyO/ULH9BfzFsMGYot
lp6E4LHm4gVaTppds3uuSMJbMWh4Bt3MDEzwRGCZqRIMIVBPkzWq/62NB5RwsRMXDOAvsCaCZk7q
Dr204HNVU2qjHKPqbofFmwpEl+6YLOjdRs4upEMYENVFVNUwNaffeRgBPI6ZcGaPNZbdzB3ywGgD
E2kzIjXShuwgx09Cm0bG5oWF5sZm42CvfixlDCJx+8KEtjnIDG5fgUSKHfIlCtw8IEg4UdZqO4w0
//OBknyINWtimxinPdSkxLAOTTydqvTYYFASfbbG41r9Dol2jrVz29w19unwmG8l6zH9mqhPbcw/
a2nS6mdTxe4cC4l3xBkW1sTUIZJjfUMnh7nZQKVoe/yW96UURPkjnThFfKzCzgJ4wOec9MmmJW4S
MRKGPSXJEoV8zEpU358QJSnK4WgWJTRQIxu2jFEhAM+lKQ4Z/c+q2MgWNCA89OwREu8gPPy8z+q1
eM80pzfKh5C4omOEvkB2WS37zcT+S1fQw9ikUexQc4gfSmcZk5xF5zIDcxuoZl9BF40Wss/+gb/W
QOiHOvddTbC7uVkofdHuHCjU/SfPiTona2pZItSDYyt0YQj0YCu9XKFsY2tB75AGqCmQRWEy0v8n
g+I3mSOOVAiDfh6WaCshYUoCKIxuTIxXP4WBOtQnr2M5UyeE2SKAakg21bwPRNWzPFaroV0gc6ov
3x+O9MMMJkIzjUc1KiZuP8TgdA6jxwZKPBM78kGKgd2QVBNoet/AkiMOLJRY2BEjZBFmcSTRjBBc
m0woEx/36C9VLf7ClAVNQDYNY01oIS3r/2NcmhPmDIyCGJDX6EekQY4akiFNxo7gtISlMwlG9wj6
QJpc27cYz5KVBT+AwU3NASwAgGGBowD+uhg74a8kXYnO/Kr0bzDDZ5F7mwJs7BP3IjsbQdME4BTO
aBhuAUUj/fribEYH9s8uzYbYDL3DGNPmd6ZLpgGRqAcd4QLyJ+zmKnT2td1vLi+oExC3h0VgUKy3
iiufYpoSrGYR5lCWwiShRpc8XoeytnuPuUVN1Pt1H6QIxIg6kSJSWsuYA2kOw++POsn/ygNiaAzy
TdEIOg169RHjuACaWtwPxrvTyytR8hfO/DTebKwTey1oXkP6iNPD6TJGq/yq+plCMeMXH896TtNk
3CneJwrYMY0Koz0vxsX240oA9t1A4nUjB7ogr4E6uwTcJCuwG6AeLE/xb2PgOocHwxTWIGWt2s+6
OaP3wjMYrkOeqhjFupTOn8Nr94ZmAhfJg78MgA4SFLv0jukx1lxtYmMmjah4p3HL3rRkVdtDEh0a
3Ki4Wlw8+gEAS7x0Yb9RzTEgd0C+uCYPONy1KCnhjTaIanuQN5yO1TXz+HqnTjHdsRHgI+ymNhWB
c9bPe2A7Q4qaF6oD1DUhxLHpEy7zKzB/PsV4jSmpiuBjxotzCL2SVxtE2qDH2IIIMHWq81zCP/2t
c3pQFpbk/FTmdTjgzcj+Sxvln7FN8/w6FZCZWnOoYh9JdhRGd5tiqRJdDJwa9QmEJXAgjEc6xt2N
Fz3I4sMQcpSFO5uCBL3gc2c+56JFzYOCrNH+7bfIPPfkD4HB7xrPPIbpr+ATQs9wzMI1ztjs2t24
/OHcjeuB27z2uNAc/BY3F8UnlqN/Gp/4gtk/iOEG0tc/ocJsGMDON23A/hYOP/N00RG7S3jcjzEJ
+SMYKLvM9LGCLOuR9Ve0ICQjbICZwAsbPpA/BuoUxxpP5uxVT8vQwfsp1YeVvqbkqMhIwlv5N0kA
kKQNmUQF4xxgTTQ5tbDR5d58zF4gxhjIqh5nsK0H7XOb+hahle1I04dFD0dxaiJCSXUeobuJmRu7
IsIBe/DdqFDerUPy8o0moC6VJcxiHfp/zjL9V20HKmjcG5KheBEl8YvHKCYZB+EMRBPIoz8vQl9P
QYsMZ/qGbc2AyIa9j2OgoAhCuuvMIMZnLA1ytHaMMCt6Rbsd6M2g97m+7DOWk736VPwWelAUG2hv
Bekpvc9FguIa4xORjtRoYAG0oiBMgyQbWDyiLUfy2TyeFH483KUnRd8+CqanjPpMQp7ZOXTCFumm
9qJSWldNGypyHEsWXUWDRMy088hPH6zURAehjkPpr9yvmmj01c4VHjxMW6nmzxVaMjK99QFzGDS8
Ju0Hr+t9qwhHNU+RPcrrgoX1hRcnWkFHdA5YhJDSp3mILxrcvLg8YANHSOVJ40LAlrlxpD42WvTw
zDFfOMPqboG7QzLWFR9maoFOxXYJPghJSssIpRL2fYw7fxBQmD/3HEshjsqR7tAwa1QqrEaUitRn
b1+TPTvzeohvJp+xvIC+2aD2gXhhu/JddLnYuON4B5obw3tyaa5ogjKGQqFD0/JIxgRuqBIJbEt+
QlKHFZ6/pLRBdWPZ4uRKTPhd/Cmx/Y0y30aKh9YXGBaDDPoa9syMMNPA6DlvNWAuxhEDCZM5S0Ld
V0Dsrk0w+df/MF4gN6YiW6afseclItmvo8rH0BlFVUW/51JIWMTGlcJJkV9XxW6Yu5ZCalzwSFwY
5/9MZgYqasSwD7SRuR8s0r7E/8wSHTCwj52YMMkVkQvpvIDQwzY2o8Vk36PdmubUcZgOyodeeOzi
UfK7daKcAQMT/BQx3nuN7P133U1tX9R4ry32uebpCewG9Y1Og+ijbZkdcmq0lAjlYZWOKdx4LmgN
H3CTQVjezHnfbz9KRsoLy40gAQksmbGWazFS2DHHhIAXO83sB09Ld63Mpx//qW5K0y4iXHkpB0NX
9jGmG69sHMLjZbD+dk2oWIsMtVxQnaulhrnpw+3oSxufQbk8zf8o2SzG0D0f11hgCfIo42tIgjCe
FalTW3iEuiaxI8/g8/NNbcLfybWhvGHYAhVHxXLQhVlDdYIMG2MIGDdfwa+RrYkuBXni2cb9kdCk
YuMi6RD9QIZSEA/4v3ALtWv23isGtgHRY67GzUhWzV1U+LjzVxilyVBU8h32zbF0fsYlhFpYQxrD
lvxe/2zX5M3J+lFCJRiL0YNYI9cijgdWTqgt3w3GoMXVAoKzy0NoHmR53nturWpV93Ao5mclr8VL
Nhqzuhp4YKf7GCiVyZPKYqoMpHAE1LXppgQ8/7tJ7D3IKjXpqEvBTU9kYzE3AYAm9PesIYRFiAFY
/HCousOXV8ceJy7GZxb4H5x3Ep+yI41si8D1XC7tDclFAJ0dPKPYqVn/QexxCxhlS26936a9lcxV
cc7oiGRir1apXtDWryiF9OfIyBa5OsqNMQhT9oN27T6ZT8OSx72a6TCPWIx9t1s1LnCbGF3Rw/4Y
4pF6/VjF4DHh1xf32Jfyw33J5KiaonygMrKWdeHF6i6rDTJRRy+NYZL0mj60z6gtJRGk8WvXeXfK
0EpA39Ak4mEypO5G8DGHFqQK4xLWP/y4l5YEIOiH2bgzDikaLjYuVFoU/S4ooBm5PaBLZHxcTqo7
a0AZ8+180MjiGeAfVKx6gTST599OuEVBqK4vybV4jqTshfH3uQK5/ADvfn0ZdFOjKOmgIbc+eVyR
vLWtP8Fhgqz6dBsNnznjko/bxxina+cNqrxEI82UeR0h0owH9IoM8nFNa5lfHDs0mJti3LtZzgHW
nLSBQTpo9rCix/qyJIyRDsK3PKl/I9FiJXyeOLZrNWp92C0n+dStot1r9/xrAZAoQEHmDy+AWZew
Sh1upwlQOYxwJ0BLgpHfM4Ah0b1vseZE5+fDge4JNYMnFKPiB88igh+ebDL2XoOe4ubcpc9A+w5/
FrTNiWYOe+WAs/kFMW7GX3tuWTOjNwbPBZGUsSiE3UQmHAp2E8mA3/vwmhCGBzrseUK5sFYvfMpz
UkREHCLpcj8/lwMKDxwQCYrHrNnOAozYcWNJgH/h8rH/VVMJvnoL1dfKtu/H3KgYZ2wItC3u9Tj/
nr7gIvp7ZbKUZyRPwyurfXzezJQgSdrzCq584yCYUCvuZEQwAdAPgFSzMLBMLBB0sBUPCzzoMr+R
AqMma5BVZkK2B2gVcou0N5XRs5H7KBIUrWTRUzyMccMHYS7CLVSjKaTYOes3kNKCHZqRMWJZNnNG
beW8ML14D1ynEe15F7sDu9h3UhJAhXITr52vT9ZSCAwPRk6qIQycmuAv/nh54akw9oGMePm2/4aL
mfaTMQuOfbYw/aiIFHAixqwas0y35HHCe4lG45zXImS5RmvJzAIDTAp2Nmn8+xnC1WOKDZzxKQkk
jdoA/UXC9l0PQ2kARqdLw5xNsnPVKniaHt8YU179Vrm9kzDrKmdtTYSJlytezLy4c594yjMzz90i
dW3YEczo3i6sWoW5ElHePf8g64KWq7ZEtxJRSfyr/3syqMaUDK/sG2tLyvxGP7+QHoe7vDqqFBmg
63iOUqJQeVLWoBcqyHVyHsgD73pPeEHIlHAVNmtBWYyZwJYQYRk6EF6NfTMQeTt4sOQX9FAkCxsL
C6iqYhOVES6l9e5bW466ry7J/bEmM+hiH+HlYl5Cs4MXB9GJME2xjFmXd/mCyoF/NLV+KDsRdqZ0
0CbjA2CR/g/NAcYelHXwbg+fQ8rLsQYUIv2UdU3w6Si2ZYzBnB7xcUSOk4ihMeYNmtBhDSp53+4H
zQ/0dh53mGNcPJTZrBks9DEBoWgdKIHpET34zE1PsKjhCBmdozO1MGgUPcbWEQkd6NN+BJJ5Hf69
mNaDnaD6sEjZwPFuDP36Q0wTeQGq985HhMY/YLTTtlE/di4WujWMtRx7Z+LRAXwfd/scr5ojW/01
3OZ/j/HcxLEVzCm7v+evkyosWFtSrRmHNdj9iDQTKiNdXBycOYhbJIiaIHqeOvI3AWWVWb+8MHMD
X6wYJDJi0PhpZvVPEbDa8HxCT+ZjypsnLZGHW1f9c/lURVsCfx4iBsEVyzAefmEJMDjDqJABMvAN
qCRgPlqo0MUPG/iwWGIXubdX7wvAOFb6SANA8Ti6fJuu2edkGEJ3bKd5fQ6VpoL1Q8XjSAtC0GKW
HFBUSPtcfJzQhJegOUOeHDntBWUkQ5C9BaV9q42/l+8+OhnHiCPM8D5g9MJwlN4ZNsyTTkVU0R/K
EUFqStBpUgPC/IfkOH4tMWkcI3RldShZRW7lmLpblNWVr0Hk2yT77tYs0m+fRYSxxhOa7m/KtIy2
0lNTJ1fcHrasjA1RyKdOjGUebyNK/lqLfvMqn3/SNsUPGGMDnI7w92S/paQS+6Eo0YA42Nkl5Cpo
e2hAuYVBBBmFMsEjnOdffC8rpmwwM3Dku81BckFYyDiLnRj10Et+/82lSG3ALoJZgQZJFpTADwmK
rNFmaWXA2JerH2UON0OJGIOz+nFf2YqINM4TKzlGvdTlQsyDh7mQsw1Zupl5cGmiO3WUzLaVOV3r
mEFE1yI5cLFDAnOY8GLTapOO0qd9tm0RBkS7bdF0YIlGUQ/C9qfUIjfodWruojyU3BdgFPONI0ag
6++i3uDkrz77Olo4/ESZfh6BEBJWCyJC8XBj4EnfI96kiYBG0Ekgy4Ie8PQLf7AC54WbvokeAKv9
R0i8XL854BW2l2+YhPxggyqOzSMAPXMwxGEUeAuYHBUz7r6bkCwxYqkoj/rRthLB6YhaWvxCD1zv
kG6HzqDFtpqpOZflC7ehGb/wvoqvhi7zdJiBwd5sVigxPkag1rQyowdyPj2D9mWvcpwiGafUU6Oc
PwC37uxnRTQydSG4Y+vBWQdle0PHlsCGfY+llm1g9FY8GmKbew9L5+e46DZJdJLpKMWUXfPzHi68
WO7Mvu2EfaHXksC1l4WlP52qbY/w/oZMg/QIgjYEHIy2MvYEiGaKpzMmahxD8SCusGP8FN/CMBPa
MYS12q+lAE51Go1A/kjbZLj9wQwGYCtDCON2tss4mFfIcWHRAlsBXxyxjL7ygTSRtaFZukk74CXh
7DSIWB8+1B9VgfflWVitMpNkz2YHwXeWy0+ezskGToxoV9HwEGrFs0WdRdFkENnREbTjafjJEksp
w953a3ib9kCJsAbwHljKsAYbvooUFvIWNu6m07sQZsykEiM7k3A0appawEjoyDWoMz03B9L6kAfy
D+WyqDmhcxO6iGUCnkTNgBAO0Cfoth+MnUA9ZUJ7ic1GZipueiTfHY6JPxeF5c+kU/WYZcXMOjKn
VISPq8n2y4OTOFwl9kXmf7+ZcEigRDCJ5RrhcWrLzoeOCwkrii6ufuyzL+Kfx1IUIgmhzMrEWO5N
969Yvg064uTNkJEGFkt6FIhiB+Rmm91ZjTuBzdD66dybbJCMBYnRlByxDTQ+4qoXGXU0iVKQYkDH
44LSXiLSTCQF0Tl+IAhxpxR9matK3WV5/CsmpIhawWco3goDLRDqkwGWNEKSCoOZT8mNxe8Jn7Zs
xDoJ3MGq+kDFJQoyGFgVZGdQyNLh9HEpyg+CAVgkIFQAbg50njL2OpI2/+FAneUCnHXZAG9u/vaR
gRggDZ4ueYrqir/tgYQVFxPgmGzpoCAXlEkNucU0KKJkcJ4gmj2PZohOiwaLgX9dDGsAxNY1cLAz
BOo4NasBv1X0k7Q6KeHVQ1PirhlAceth89USie0mNRhNUEGUvzsO8czmvfchVBV1pNPOHxjmVEgG
PeUKfMQgo9mHrM209Djv/ZwUnLV2aiIsCYFC1gH6HPYJ5fY0Kmu6Vp2e0CPbPEsDWBHPmUm7Jbp1
N7OdAtcm9niGcDBwoFWJEj3FHCYjiXr8Y5dlsHGE/WPAiMQdFnS/cUweSUbcgEBUPbSfPUKJ8Jx0
dHyDERl3kLV9REKA2xLCLZBJ2K9EfjLjYFKy0iyUNF6xqod8RSMug18/hUshUJeLesRxiJpAA1WK
mN8L7yFCh1j92JcrSL8lm+KakZqyQLpR7V8wfQAwEHIgF2Tf4dOL0sDngRMONP8mRP5I0AsgL4/d
awWDSWRxEHEDHhuxlOVuua5OQB/W+Yl+gZuHk8o2z9OoONG2xxr6Dy9TAaaoeeldgH6oy3KvZU5D
a4WeBObHvw9CeNXAjlafPDqZGEWU1rw7NMIYV7xI5UCV78ZwgvAIernTMoVM4JK6XmIPC4EeaiWI
N+oV6j2eJHiB9JOYdLDzPdjPsdx/qbjqVDHkB6ZfiD42n1t8ja+QqNA/gXdhtY6jgsaii41ghCSa
XrJ8OtUWfaJIgOLPx4WuoFJ/9NTr2x5xuB3TLPxquNnS5w5+IaYub3o/pEJ8QAYJhl9fbrVzfVK2
r6uCUgGDO5oOUnbZpVEEIGbBaqUJ+FSmJahYfvsWCjBsmykb2a3wlODCoQ1jS2OcoMCKcVpKANaf
oX3X+G5kmED6i2LecFslqhyUJ0zLMm5m1lJkxQT7scL8mwApTJ9+8BvfKeU+KRZvnjo6+MEjDUB+
KkR+fZp2Rj7c4zWuTZxYnLtCdv8e4JRBiA9JAIMHEgyIfbFLp8uSYKa+iIXEPt10LVoAaHeUChGN
PYj7EECKr8SFq1RCHUJgiIpVPUhHzwcJ4dmjfOKLstgL2IacJxvBy6Va5xbMlBGHpZXOD+NbbgxM
U4ACIaaGzo+7iGcaZ/kOyoNYTqjKEg6PH8T13kq4A7A1vb4SRDTjBH2s6UK+NWDb6DcIBolOUNsL
KU8H2+qV/emjrsH1kiHIT3sNpOdr+1ZmSsuazrOPiI8+AGsaLD0gc0PO/ePsQBlGwgGywzPKegfx
iCcV4hX/3pwhUXBG+Efj74cNuIABBH7P36TSiD+FePvseug7eLzSa7l4hoxYq8J/sZxYyjCVNhZU
uKkikeNmXt4wDLWLrRBO855ny2qazj9MTHn6USeYNA2YQSxR3W+p6YplRzWNIDc/aVTn2GEc2rW6
rZYUdaSmrJtTu1Y2WPQf64VgW0GtQv6Gy8GqXCgb4mwN1ktmQyBo3RtF5CwDHFmg7At3NX4HyqQd
ihBTUi4X9Rxe8OK3iWmfIYBR+t1ABstNTnjRh/yrbmxi0EXekBL5ElUMA67WnqICKcbKAh0JSxIu
dTjeY9iOQRV/gPXZ1ODMACIcWaBKgtvBzL8+QEq6YczHbvNZiF9SBi1KcnhQlpsUS369DD5miIvC
d1WMIsDK8OUD5nw4zJ2AY2An5i/uqQHfzCQf5Mn6Q4H5x6UE9qSKZ/4jzZkpQpzMlx9SuLpzveEO
wVGA02x74a048OzPrHkYSLt2pWAOxdTR1+Zy6vauzzNjTTYJpDfcY5UlOkoOKtWpkQbvhbw1zjkY
FUAC4oZf/8T8TlC5OCqwzj9OMK7eG+DHz4KHRzZEdl97w2l8kOFgO2/X9r66p1e6SkvvSxcEoFQ/
ODZWK/lM7CwO+OVGnpp7diUuOvUFyzH7t0lHeimWn6+nTcqbZQgo8pFBV0Af+RjTAFA3PUYRkbk8
be818afQZSHaMT1kUeWcASuJoe6x3GsX02fSaMVTzBzTa17efnDKy/eJp4Vzyp/6BdDl8kjwFkGt
qALE3S4HLCA2mP7fd/EiaAiWAeHzcTESBmv6qfh77oo/Nj35ixllv3etD193++yP0XT2p/Q2fVSS
t/GY0sU9oC4a73ZYQvUcsILHHpamuWFGax515LEXbZgDQjzWv2RQYqGgu+3CWIEaZN0k+gTp8gUa
DvJX+vqyCYx9ePlNcXr53LFQQex4jzH/uGusLjBj4n56eOyEukjEZEMN67/+qq4PpA63HKSAOka3
HHZJFXcFHDt33Ec5IAVU5rdnct06oReYYhMVudI6HJCUwnCxxDsOmI85ItIc4nEhpE5iD5ldJnsM
A1pEB29EDpzFaNWy1vSoReb2tYunLDGcIBZpa8vh9eA7Na52UwGMkTyQiqaJLDgLy0NGN39YuB+z
i7mwjwgNC7ol8qPvvzXvo8C5hvPMu2GQljrG9rV/XiKMRlY3OPbh+UdSkI0dAiSRvvr3OhO0N4s3
MHaHFYvHd1PN6rmyf23h7GH1v1f29v4xVncy3ORsKq3gfZ6EdIrxIS3NndpWu7QXtuScophmMgA2
oqmvtvzFnx7agym7Kyr5+FqdpD1rEzbsZHFg+bTCRB+KJCR0WstzvUivNcfPZPiqb5tVeROLN/st
oxDiQHePsTkG8oDaJlLnqYggoVA8Q4uBBNSb/VbKMsG3KL6kAsiwABP25uy9N8iLuiEqlBe/2W/W
ruRhsjdu+k1iCaGb9LBBEiOk+2+fGINkzYu+8Ov2ZFblZgtTfE75Ze5plaVLuTCQdCfH5PY+Jkey
D316dSaJGHfwY5wA3jC9Om28AFAEHID4ZEDaygMzU7Z62CD7eA7oPeYBhmjYxmAEwI7iA/3+kV2T
EVWxZLHna8ad8mUFB+mqbotlfmIIxlmmJeb3vJYYD6Am15+uqvlR6z3SwcP2IizJxemFeM59Tj1E
3h4d+7+Xs5EF0joxLwQ2xu5AdpKmD2GoJhrRpDb0lQ30JQnjBzLmXiyRPguEdedYRPELraiY8syX
DzdHp0hiph2iiv40OGd4ss1QywnxNsLYiFITNzbIJFeWHl65A70FhAusu8HiRoK3hYiCmK97RENo
ibl/uKtmYBD6nRO8jq/yFqyBkwMHCWLYR2UkCkWpD4AF+5Ujs+6se5wfsudWvDXekW5jcw1QKGpL
rTfMR8AVdO0G5A3/t5H2vCmxxXGaCVpjHLlifWXhpEKF6sUx1OsocX4pqfJuFw+zkXEW12PLa/rq
1gw4hfRL6SI7gXIQgNa7UAHxFpC3kt6x+R45eA5Znl74lA35DE47BSmJvhyjfJYuvEA7NM6XZpZe
6VjifnPKRzFELUjdfQOgUVTYxJWo2++HvcOhU2kJmRJgJLyG9ErLC++KrreiBPjckoN+1rc6yRXH
Yin27HqRHHmO4kN8oF/gFHGVqpVxhhyi7tpbuEsO+SgfkWJ/BLLRrTFXvh1aO2v3PjYrrrCy4fj4
VJn8NnBFWPY31o6O5rvgBNcLsk8234X/OVpnUQ5oE/aQalWt2jWtO4e34fGNr+Kluer1huvOnfS5
tTdYF5Cb7twqnEvBnbipHj82bNfUJFwsa8c+RBLdML0+x/q24pEvF/Wim5IvN/8uepPvreF9xNfy
1q4J+rbOFu8lvoof+P8sfDBF4rmgfycoUuSZJAfOxPuobz+375GLxTfwbqMOgxROEHuwQjImjQv8
JLxvacw3yZWfYCmaNCs+YD+k9DkTLLOSp9/j56if6T7UXXOyzuWiWH2OJt3GTLxxxlksleKQOTM7
XjShKV2XNz5i4So5dGv3XeOUvKQSm6vnrOh/1/K5nSgTLIBuzSxb5YRPcvrO1rm7vzecQUBGTnm4
4x11M20Cu5yzev53kXpj4yzzCL0YleyoBRb1Wt/VN/WsTCgkwh/wR189G7tiiT3DZ8F0kA7nZqKK
E59+b/KOb/uSwdUM5DNnSt811AGL75CiyrxSqL438p8+eyOqa3a/DZPNdMP0qZsiVd7RVJpzqmKK
2WKZzjHf2iZ/IK1M+HpgjZgiwRQ8KbPnVGEeWB3TcXOkYb01RxnLbH1t4f6oLfU1EOD7r7yEG21G
MhzvDdH3Z1w12D6ri1d8MR9kTfR1/zPucCUGavNU3MAbDIlx0vE7F/9aF04M/8LofxgtOijdZ65l
HxjZEx51wvW/wspbuOYKRq34rPKFhjzZ5W68Y5YmvLwdIGKCKZ29cNUtPaQ2AyLzUMHSI/eFdBVW
BHbbAn32UNT++/SKqsctR8URgamHNzf/M/791xOhEFiWAUTy8+JrpC4Qa0DLyn9QdqcWFsBlIJz5
1AWZEmQP9WaMw2znu9cX+pEPEaZDqJqx5TKTEfgSoxJQp025L8eY9W1DOL4YI3pw4l1G+PCW8b4i
4+pxL/f8RLQEbOWHAXsAm9mH8dUeQ3z25wmKo9QVNj2pL7TIwqL4BysCBzNXBBH9//lQ8KkFm1ph
Ugr44tcXwf0TNuAWeUWC9Sy+giAWc8hwCJvfJSuY5RD4gQJuJLEZ/NAJXTYbaM2Lti9+OvKE1SPn
s7+guOcc3hczygC8YZF+bNL9h4AfTOioXFiPQBRQ0cJRePcFAP7PwwjovGXOtmy2LN5UECzX8Hgq
PCOLO+cIKPjz7zvYoX+XJ+xqBBe92WdPCcLrmT8XsACRAl0/DCAKAqA8KoNQ60d36dfnmwU2hmqN
Ss1kdOBZBL4MsYwOYt436UJoN7C/pKAt4IaDzkI6fiyFnlcJ8ikmCpdi+lqKsyROKzFmY03UCZ95
Nuq2z5Zg596YI6ChoarZFncFvbm4JtBwyCh7YFYNZ0FcG64CcknCo7k2z9Gbj00YK1Drl+VaWKVX
W8Ahc89JyPlXftTbAP/BeY9Y1G2K//oNTIS7JkR6IsIdzhNic/qRXLQJ+h24Mb62668ASuFr4UQD
eQyKHVC/qovkJv0+Z4vlA83qX15YtqMSZFa8VLfNqVlJ+3penYwzu9lUvYOIsWXwd3sDb/+/Wtl0
995E2iMlZjOB+s0Ox84VH5IDFcTKuCdXg/9nZetmyYF/aTfWub2xA7BfsAbfsMiR2eLPrFBUHSh5
GmYsuGMgV9gwP1BOzG8RcHDB9aRvQMjZpNlz0kAipI1Kj3BM4mM2K86EgcIc/6Nat6+Uty2rDU/V
FZWgfcjOvYN9BStq/kSmnnSgdaOTFPUJYNmpgf9drhsW5uQ7732PWVePfipbzacE9P3OSvtaYDDW
fg6xcot7gkeZ/sYUS2aNaupSsoUySHxhVofm13ZY7LPe0oS3Quv7vIO5Mt+R9f7QLQZcnp+O2+8Q
qyz9s4o8M9zYAPE9jJQcarhX6v2iiZSPqLxehK6lgwzns/c0yyc8ptQkjT0ppSVWOZk+VpqFTQhX
A4l4rOSjX7SjPILzmT34QdzoXBVt4WP9pSFQyd4p7gDxX2oEyiWo69AGvz3QwA9pB0Fk+rRx3BnI
WMGCKBcVPD30cle93a7cqeVNVrC/6F7B22DK7bN9Ugb9kNoVbrOq4HVaAD+CnApOL4XIZ2BOmXSQ
mjm3lFOY0V20t0Yhq3qglr4mmJlAUuEwhfWKFnCTfQbsYxpYLQWMEthPpvXmrdcuuEJ8w0sbUFCC
4GqgIhSfyKY3STntvfx3MaVaebhviJyrdsPG9i2m33CoGXhVmH5NrM/Lh9UKdfX7W1tKAHggsCSD
oQ6PMe1Eb8/qIfBAYpGFkqG7Qx4U5u0oqNpxfPlcoMVhRKsKBccVqtClHfNYcRbB5kOMGqxJeSlw
Jg5dxZiScsyZgbPWpYt3NAEfmkbTx10YnTW8E9ZO4DKeNoateBAgFz4RLhlLA+RjwPbT3kSrBlyw
6vwbtqFrxj4Zj/KxZ/k/aowC3OjOuAymLCCeGNd+qzGGl4wgKbOQJ/Grn7YQjcXoGPnEOFOeU4RR
/fDj1pf6JB5QxiiGqL+k79GMIKQRRQ81AfKMNtAeHueCQ8GjirhigTnjMTGFYMeA2Byx7vTTNezl
zux/6bSIu4OHsiJOhvVkmR5SrGCYqb+Q16N4GPB3HMsQbTAT63fbqGOGuZfVaaGPwmb1KwbWG7YG
+E5xe3wGHXvoa1Kg96HUr+Fw+oglTQTXzGOIIfiNzZ7HLQcBwsDDP4GF9V4UM6aSQPz0H5RwwMss
CMw86RpBTnjHmDbjJ2Z4/CNIVo9FAnNMylFG/g9RB+JvBc7DWAqshu+nZqysMSUiqAZsPQ6Er/AN
BhCTja7CI1pDeaChor6iOKSb4vw+OuRUjM763MzMA/DAgZdUDzh+iN1iWAqJgbrzgR2jqFcp74He
uV95FSo6UTyTpcDt++sjfAzBaLFLxd6i9CvmEKv0yM/DQOQQeBj5Xaw1PLuU2iGtNE7ZALmFK0pT
FMDEv5GoaXift89ZYEnijZrp5OXxewsOjTkw0z6qF5DeTSMILYOSyPi3S3adAdqGoJp2kD4Egyto
zbTY7MzEuIISgalRLn5v6r/3waiAH2EqLtjl/Bp+hDuHap/sCEAx9BhvGKTMtD2GKczxeHTpEi8M
f+j523DAMsGpZDTNSRdH1bnxlW4vg6trIkAWHgj6Kprpf43YGd63fFbexP3B2Tb9CJo3FxiOI/oR
m3ZbILA0GZwHLgpTGV5XrMhMLgja4i64c565PizcvAuG4eIqkrKKK8a/KxLTioBjY5zy4227LETc
IiB3cyA1MT4qnRVTY2WSbiC1rOxrdeYnpAO/l//nT3L8d7NxWPmXm9+Byp+QRfnvSlCKi1aGa2qj
mX04Ps8hQzfOUAaBnzuA5oGqhHE1P6oKzj1vjRPJVJ4rDtXzXbCOi+/kruRkc+jvf4dIqU8Hza2N
bAo+dTz4LCjFsCF6b943+QwuClrRsMaSrSaK93IjbvcZKdk3kBUuTIfKdsariOeGiQbKF/ZOlcMW
sCEdbL4C/efuxMaomYV/qqeeH1AVxMPyuf3rs4FieR80RLwK3c1G/CIsdxemnxy54bjpgWbTW77i
IrOO6zvuGigpoLx86dj9O4uMH1Y8ZuIpAJEFihwCRGLwfPveuJd4BsU9feOS8IB+brzk+/a+JUfR
0Bzpqo+cfi7u9yYuAxfl3+GIt4CLPF1e2Ofxz20sPMle7v9H05ktqcosUfiJjFBRwFuZBBFxHm4M
3XYrojKoTE9/vrTPH73bbTNUFUUNOaxcmZH/nBJ5fGYf3ckVNPm9ZKyUAU+C8szMSnF6En0F2M28
nxk13EFtjKRLM+RN0PtwxKEnrjPsvPYB3KV1+KWJzmf9Wb/9c8skQN3tuy0baiT/DpGDpFS4O2ti
PfDVYfr8LYfjs2Q96JutJUZ8hjsrIyDHgd0z9gM2G6F6QbK08fq9esMztjwyLRyMcTacvrDMiTg6
CFiSK/hcTopNZNHpSafewvpITgc4LVQPjzSn45Fml46+Rg6NV/HqBa8d5guDxYc9+oW0H2PS6XmQ
PbkwRcCVanSmsLZAq0QOBcBYN18j1wQOULJLkDPaoM3k1/hAx4J4IdmJ0Rmgi8cShgoCbKI6pS4J
GEwQ00h8mN6JxsMJYL9NnWQM7JeUBLkrIfk3uCug4yZz1YchDDqOYM4HQ+NBxrLhtDZyAvJRV2Q1
gIYA7YqNypiiBA1ZlYwfBZ+svztm5koooiNihtimupLhnJjlfISiarO36+dOwLZOptL+KJnAI0nC
pGyGdA7H6zkdkW5nchxYaDaiU8EHBB4Gyp/LquEu4QzqGDvy580RBshSNCXKZTSFlsd7T2NStX72
9eq5a1wWbhwveE/KoAyIV7SBwM5Qo0Pi+dH4X/N8p64zr+NjOQlQqI9p2FsVywaCxYrssoihso91
12lI/k9MLrfdE28NXoV15bcn6rq7JrgXk77MJAJy8MWov2ya723ttM7YxA11RlzRgN+uhyNufTOS
kbrPNi3hrMOzyicxyG5tJLPbAl0EPSV8kVYO7q8l9iXwN0PgcqRexa8XyGgAUOYX/jVE78pW2I9+
wIIH+gWMuXlZMQ88YDNYPfONVv+7j6/Ge3wjDTMgSTIXc/a1uni9MD99CJciWRH2WVK9d03QH4ZC
tYrXIeZkFO3AYjaVlZTD+6/67z0ZwG8xjPwXebDex2xJKF51BDFEGksFP6BfE/VXslrY/aDvldvU
wmQAgHEMGAfFEWQmbvpkglsakYxdCxgFaCTeOjtKcCftTn8OJS3ddl+0oNq6TdsLqc4ivMK8B4XX
J+tkMq3Nh1+OnrBsPUerrt8nF/oLy8C+S5Qass/uftRqVnHiUcCKEhfigzrrLd64rvFV4KjDL3EC
OBn9KPscf8KxgCNi1MzaC5AnjMsUcMRGmd/g5/BbjuYd/vV/662Gs5O8oV2CbfCR/Xvj7MJ7ChAV
MDeJYFiwWMYAl+NuZGot6YQkJJPPfR2fgSizyhFANWzW0a6LH8K7B9zd+dWc7rYHTgKGwg6Kn6n6
rUl+7BybY8revy7W0Zuc1rjPvNbVaKO2YfWVCBGoHs3IgfkUCrvEK3nL4ED5PMGlR+eC80Jx10Ng
AJVugz/D69+tJE2lz47T+FlAVDTzU9+VtgSBcqdH57UXdA14KmA4RM68+04HfBNxBeSShsQCBMtX
pe8DRurjWsNEYxx2fFTw6AAOJBybaohGIRoKsva7Dcs2sZvpsYCaMCXSAgZvcCzYWl8G3n4s8Cya
TxA302YDyu2TGMopAY6G9XwPgg4+1fuiVI3+CctJr/ZYZJHwP6sqdwgVvw7TBXZ2ZVP+oLexbjoQ
G6zwz+Jte63A6OD3QMMHdjFRTqeChGb9MTULHhTAIwYDxHEwSbPsR9lQY/ZzYVwAhyN/+R0bAvgw
DAO30n79gE3AmUpYkCoszPgA8pRMSsQR22Xf1AoblrIvfAjDQt0blj9ADIECYbsuMQlgbWINbQsI
vAK+AKSImYtT6CRmEmJauwLxA+j3bJuDjfoxKUrujEFKG4NT/3T7xoZpp8eMW/baaUCSA3hexE+B
4+ZrTi1CtJQDvoxmiar+2LfFJEBCeAJiAGwDGfQwS3z2YoHYZzMxHGBOQG1C7YAYTnwRmG8Xf86O
EkcGTcDm8Jz2+kz5Ze6W1ivIw8s4nUIjjR2Z0YqZIB6eBhtU0c8+n1JapBm9H2yoP/KDjVv8BN3V
e1Es0ukyHpf7+gdL/Qb9ffXYNzivCFF0Ch+mVodAQl/B1Yste0KCanAoBdIH7wpWdv6BPsBJ1ddc
rBJYIQCY3C5fUBkA1w+DmvYjAH/2rIL0DGF4u2KMY7D1bwBHrr7GENADh7EYwKWN0o8zC/77f+rV
jbFVsqwV5gBJAP8D2TYZR2Qwp+8RHy4mujfccEBaWBP26ES9gQjmCCopYalwmUPN0/aQQ/Nr8Ab7
dnWRKqNMxHJkejwusQZTgxjREbtwNmA2OWAdG4jQns37dhuzBtg5ZJQnGHOM/uYAyA07Pq653NBx
CyBK5Wf1yN4tj47dkY0HReitmCIOomdDPSpSqkOV1UH2N2Tq6qtFilEa/YUUB2ccMcUZGRUFxEb4
RohCqkLso/1ItDwRIiWqE8Idl3ePyJgQ1eCMOXcwe8NSzNKIaW1LL3DVM0K8ROJCy+Jm9CNqb/A9
3XfUwP3io0DmbFtIn+hKyO0oR70jAZ/F+SrSILJoj7hsIF2i1qU78SDgYHnNFT8aIwWJUkfJHxyP
V1wYvWOX0ZeGNJMmi30+pDv0NQ6gcx1ct8iP/fcInVhkyZ/Mo/h4hEyOAHoZk3AO5UwlQFO0MrZk
4DCihoW9IwoO+i0vD9GbQYWHApvIS3FQluhVIGOAhog5en1Vl8RC7kepQ+gE+/D4apcA1VqNjWu9
UEx0qJskznB5VjpIXFUw5b8t9GAuQxdCleGL6AmAJRoI7XkMqHya9whVlTcKyp02pi+TAuhvzCRc
ciDynQ4VybyP5QV9hbZzFthlMqd7aWq3MjOSFaF+koILPZBknIyBzEZBITaF0FRUH+RyFChQWjzs
9TqOyNkAsh5lfAldA6pk368DoooJGHcrv2d9YILVyX9i0Rp1HV2ggmb1mz2ycWkV5wHRsyi+PaO9
vl+/JgQbtWPrqARFoZ+gZBeEUI1QDOLxPcORh/B+JoAeEyeCEWceczSh4g4M4g+2yPRispHZnX4N
ataxhkTBgBLP0bxAS2HsJA5Gjy5pFn8VE5MCI5iJk7RQEZh0ZIom+lZ/2bydWzxnmCmXMS0i3FZ5
zXhQJkENirEY9utxpyCL9qL7tJrCeUDs1SPnhYdlo3FbW9SeA0yZjOpSlhc6UPWwQ+WXACSQTpgy
1LxQIeLFyYw2pPRd5i7eL4WXTNnkXV2iwScBb7mNk/XhZYG6LtFtPtal8FHAWXXr+6h5EEhqgbuM
7i7Dq30fIZeamCAfo2vhPeYDGCkYqy2LR+TFQ4h9GbMW3BiGIKugv4SmSOgfGR0sB30wT+f8bXVX
yV5do8Zibjl4jJP3ffXSx4/uhFmgZ6EOPHiZD1ze6ODisPT4PCFqlk7OxLaVBKjOb1C7cGu2Bc0D
xp4+xNraLDWkQVIXfXFW7TVjDv4/407ScoJuLZpeOEwWXgCPTRtV1daJUH/BZGnRTQObd5FiW0S1
RZ2/L1nqdMAlEOkDzvo0BtOUBYH+K485/oLerGL8ssZ2TZBb3MTopiFzurF/tbgZazB6qrzjxn5m
wObkWbF1YDerGsBNTFFLs59L4LIswOl7xMzr+ypekO+SWKCpA2DCYvSZE0otNonuJF0qJsYCoovn
rC+MTQafYBoA/CMeBQwLiu6u6zV1xjhQ7Kshv7nA5swHKTlGtF/1xIjDqEAEhMaIhYnH7/u8+RSM
FhYbg1f+EkhaPIaam5dEUR3ERGJBMWYApsZtv2w3FisifSBj8ZePN2oZ02LEZO39dr7101/g+WJi
kZ7ElgIbdAHWsbtYvPqrLPJgBcvrtteeFpeAmXsgfPtMGA0Wr9aWe1gPFJ/K8Tvz/Cmhl57YWxJs
su8lBTWt6RWrFGjKS4Apo90KLtw055WkmPgQWzGPXK2+L83qbJOAjiPsr2Ajb+BMpqIc/O5ckXXn
vWQVYDnuHimeTmeksTqeoXsHSBsZxZJhxeMUbhc9ixxvbNYNHPa6o8NcmrvdNTukhTHDKty3Wx8v
I5SakeDKqMStrQv8qU8Wxr4dwZN63+GhpW88iFB92E2taJRDBJ0FETMoCyq/4ujbPXiFm8D/zFFk
jgpKbJE9Dh49fPCIU5WOl7NSRjSSH0aBnCGOjKK5YvR2Zc13SQbxdyYaHbzGl/NsTlI7FjBXSskC
DvDcuftXF7SvjHdKekmvHTxOVWSskD1NSq58GtG33648bsETCPHm3/PoRGtSJdA0frGFFJheujyh
tPSvSdJEjXuleJ2iAJyMVP6Xsvp8p4uOl/HBadNtQoktfSEFyre/ErCvSE+m57fLg/GXFPl9VtW7
nqUEDbpr6Td5JQrOhMaEXVZ+UvfKsu/nZECQW6TcAVdqvBp5ZV2Dl8px3dN5rSrfnlQif7cteWzq
etNFdBKTwKVD5GKG0V/L5An/OljuuXyfFypzuRSebypoTEBb8NaS/cD6+/07wptiAMjDyziSzzvV
wh+wlrp4MhpzYKTJd8wyNLZiMPB9LV3Wt59nYqksuEt4KJ0m6PDXql7hSwfK8JBFEY3TvYwh5eU+
HgOCdb7IWJMnldHDoyDhVoww7AYMZJ7FkcLkqu8t8h+77t/ILeg7xZS7cppQ0aMFJ6VCIQtufI2m
fMugMXJU3vRffThtGHfCa84wDHTGnu7dQ+lBGC4IpuZPkjy4wHW+3clMkVZmgYyPymdAfxsj80Xu
Z1qzg8LoQg3oicF39MkpeW4GuBCBiXUvY5CwhrO68jZJqhEUSEw+y2ibR8UEyTY9/6uQse+LbRhp
kl55nmXkSt1/I+Jvdsrzyoj9e15GJdKgvD7dU/mR1yn7yncMjqkNKySXyrs6eMyJ70xgyZTHQav1
eKbnmXkmtWDVgq5dhhUONzpA3o+MKlaSFPXmFsqglLfK4V/pQv2XV8SmwgFmKcvXwdnLLbwn6REZ
idJ+IY3HwM9NUkCbQSSf2bygpX/rTduS4nj7cCnyDmgEJDky59C4R63hY06pDt3NQ1Y+CxODQ7qB
/QFHvywTEMORKORFx8kaIy9M/keSkokwlh9ZvqTlhQ+lOo0DIMQPr0xO/LVRECRyupb3LCVUvAYZ
HLysyqyxXnGAptzDO+9JVsu/b2LtQnajz2OmjAx96cnnWcZzErTZFB9zMFeB7C9hxV73DOUnX8qJ
xzye11wCHFUOYkpTkcgbH5tyAGkYBjTsbLQW9hYAe9k8gUoMaSpfyk62Y/BS2htyMTlHuhPMblnw
4i6Qx94zvIUx5T/meJQpo2JNlftRfYDthHLTY97a5ssHTWB4ItrsEViAfCOlvACtEONiRooHHhbx
j6GiYKUJMSwLiOp6dXhLvHTQyDir2ckY8EhL7XXrX75EoXmGBeR4ZANIMQ2iNSHcs58p/tXQts9w
YANBpEQbLt5ZBouQ/oujVnu57SMjpGsyjWHRYwB87iOUJgKmWMtwL6AOY04GjgzFHan7QGOwqF5h
B/w/VBlRWHwRCJdrisfPcw873zid9roMwLQRWEWAH9O8th5rpCy1P4yPYFt/ZWVnRc+FVQFUFM6O
c5rteKDyGFdEtxt9GyG8g/D64PoetJ1IEUv88shsiPQsPuzn3Ps+P1oBpnuZj+X6+Zqpv1zBIDrD
57tuxzwgiwEbfhtfYcelA6+oiWuRZ8AcEnWwjseKn8272vgFd0MBq3k0JsLsjerZcRnrewSDaknt
n2OP8F9s/UdsrPDdiUtHWNFYBB4MTv14DyWvgu7JWGpIk36d9KBtQDAHhoNiTEdkRCwCOr+QQhP6
h7eN0IJAhVfFeh2hLpoLwxCEycvuL63lWf8WPGbdbfcuHCYKTSw+su/yppCp8CQgdIEUZNVH+ARR
P4UgOSdsyjy0hcuCRtJ8SK9pBhsQ3OhIhnjX5pBRtK6wJ3j8Be6dNQdlj6cXCQng+pbb6dwE5qjI
gAtKiJb+3ivm43hOD79UGz2ylU/4LuxOQHxebrmmHh4QQiHGKyIq+XJqBmiEKkjLUUwJbGBN+6wL
/3PstKYJjWvINQXnuvjh8IUQMUF7NH3E6GO+vIaTKX/QBWD6eS3lGn2FvEPwCL1MGERoFDrzAfM7
GuaRFQlJjfhB+Fpp+PUMa0cLzqBfOorAIURZNIq6IXjD4Y1oV4gXTN4Bn5kuQiiV92EPOdYEreMf
xQRiIZWyTJZHIg5j8ji0AwYB9xID1oDeEuOyFEg7Gf7MFhpGhVJmy2IBImsHI+Z9GUuwDAiz2EXj
RS8XHmR0OIfxg/hKMXxhyHCeIcN0k6a1JNyt25Im88WmOQMGZ8/af4UpNjiW5HjOXbLq0L3f9a5m
PRowUVIWmXv4mPM+vscHMpZk8fswTOv1PUxlpiHpzeln9kuSsICuNHGZ1ljxy+9KKeyalXuS6kCs
X+aP4MONra0sYgh/23S5f8ylItQJ9jYepF7L6pouCbLBB4fHbMhCbskqTDta2yyg1vuZnkL6B0vu
Ak+npZ8jKibfpFy5l93vu1YPJA6mTXFtmrOXRsvKjRWWClkg7syI9bVwyD/1my7pQIjeWcHV35zm
UFFry9BMKankTmIeSFyNG5C7GZFbKedJeVIXoOzwvnzjn/18t47rjtYPtjiP19o2mr+On/UAPfG+
hLBl8O++TI4PuMQH02T99EHnW4ORbrE6W/1w9trowSGo9iQoteB7j20ygjld52NcHTymzmukme9/
LRKaiI8PBETLfo0Vt0Oq9McmG7f8lm2S8oQl+u6WxChPoiCa4+0G1zUnlQRostq4u7qDsdUmFMVW
6F3F3m6JdcIFyPAwTmD1SEryciAnhauIZYrkzW+SoNzZYl9OAqDQhlCfLA3Y0UnTHE1AHU4fbt95
WyFsCrjro2Awhchnoc+StTwkfHSlBWc+mX2KrZxW2WYRI8UsNupZCjg3HVzfzVbsCFkBQYoMJMXI
7a4eHsgArwACCJwQg6JhY6wadcZXO8bKSuXWss8zUAaSLfYqkqMQrO+5xQg1nsTikve6gf90Hjsv
W5sQODo+uCTLxodtA6QzFSckfYkN0ejLhMcd3lEx307ykQM7gksebMtNIYqHw9qyk8ljEjuaNbyA
nvtMJGNK5OASBFZHRzx/bYzoyDQimpIBA2ReH48ehRjoNCkijkh5kTcIogk+pIujhgopgoRWFSgX
/aiTgMMuTChqeAkt0pJ87MZr24dp5JI31dNmiV9vY78/06f61NJmkInOtJnQUDYOSU5Iv9Jzn/wq
AWQRjuIdqB86EiLNfbm771iYH8bdsTomJfGkmpTubdRySr/vXYPY3SQupB+cTj1sN/PruAqgPZ7F
0+ssmqaTyOyNnrjOyMfgrBJbHeUe94+v467/BILj9OCqrALoLoPrOAvfARF2YdvP51n4Wb6DlZBZ
3sa5l5O9Z9hMOljDTUjK/LZ/7PpwCYTXcTrPg+c8DTrrR3hsebWfzu/zy670Y+D92ySUEms/Dx4h
fy2P9/kjvGAcXh8ImJ3DQcqJOPz+Lq9zXGXJMg6LdRxG58cyWTaAG8NkeZ9HpD2OQ4jatnHIVekw
WUahvs3cgW5wLoewKsT3F1PLM8iPj2UOt0ZE5NG/wawxpMdvx3Rdbi/L1v6w2NzXNVFb97V/X8tP
vW3t72vsvGvSY/7iI/y9r/PS3H22JRepi9f2tt6oC3LW2Nd1e9pakXhq2Jl1+dZvO9e1IhntF+F1
3Z1qk39wGONkhWh+WuCgIyn2hewgZHYHjahNOk74hHS3PzmM1EUEJrqZwa480yZ4Az1IWHqL8CNM
Hv1JPX17yiS36K1Zf9JewE6jTMJ6qkzKsBP03B/BKvPDOyaTDpbwcTUHGTYa4C5N+ey6qqkZYduF
Xp2vUP2OyAxgaECI22dQT/x0AsEnM9nIhwNNApfza8lRzcJYf5RrI+7g12rm4LM4L1fpvvwt328b
zeIaph020o1KU4RMV84MMOMY943cKidhHg65FOAHV0sZmpWPuG6pkuMGwmrrvhEPp2Yp84H105mT
oohDA/mTGwgVxinFtQNDDhQAdExlHqbgnCkUVDVGMtoh6Oo/hLV84t2nJjk+sOTOvyvkeimST8Fg
O9JaMIi0R66iGgFdR0zr/y4hWTorltweO0QEO3TjSIru4RmZp5ucy988iawE3MoSgJ0PtPYTxPpl
xcOHnDlz3Rhm52XsqCBIdrJwtIBiCyybsi3YzqheHgNK5W/dLf7q7mgY16WbyAFWsAF7wBFpzb09
lC+XlTRKmkYqM0k2hJtdjkhhXFySUIiGMDhG8iNIbPmkINooVz8gmJaqBcVAhfhPgDTEznujs4Ie
XLmEgiy4DTcAAIN8A/8zrGtzuIlI4z2SM/mGJexElqOVFEe37xiJJ7gEpRWCj4D+njorLh7AKc0G
sHqwMZGRW0Dj1Ug2N31HnTQth3KappHIqpDjZsUxuYKQe3lF9IF8l8Y+HGDYf7f//2Kw1635X3FS
5JW/K2qRugTx/l+R3CQnDu5jRR0rKYkMHY6+oys2vCBA6t8Gc5xsItwuN8rZw463xb3/FVmcWvIA
gqevBPN5taU6aSH+ASqlzdz9PsHvLq2Sm6VVxSihnfwdwgAGoJ50nAa38YDxSs7TMDDknC8pXEpg
J/j+T5AcPwdXWsu2u8PDLQfkEjksnOPyjX4GxcEXuC0og8N7EovtBJAuR6UC7iYEUrr2JEXj9aFN
cvKvnIN54I1JWX9HhbtcspMJy7eg/B8/8qgg/PkUXD+ucLn5YlWQ6P21ji7Z4ISXK74nvu2UWuBA
pz7kBdzdzSjjW+LgOT6EwP5tWMK9BglBqknowW8DjENYbcDWwgdOOyNPWhvBpS5VyncpP/IaHq8Z
SWr1C1f8/Vz20hy5gtQJ38K44ttAKUl+bnbkRZ7cA+s72FUPIIC0ki4HPyTRCNQD7prO+FK48yYi
r3MCxWLfyC9Ev1Tjb/vx8nIQiDoQfyksJqFbzP8dqNAJqeAbJDsXjxSW5GmLPKgopTzEFs5wFkGC
SmnKDQmOptgUdaMbOidaRY3cBm3I95ezsAdNqY2Y1W98RryX2ho46qVoaWGEzEXdPHbM979HvVAj
VPTUQtAi10kHXjzADjDYc8nfp3yTNyR09y+HxDH83+FI9sOxU2fTobE8qhyUC+VXbkT1oQWZ899R
CVOgzyRXq3yVw/81n/vBP38PEHPAPZEV76UUJFdiaQziaol0kLgJ3o0VgxrGDTNphvyBGs3z/tVI
yCSE8d8qgWDwxBZYCCmW5HugMDhEuIOURqQJoBKQx0T49c0aUAMZNUj6Eo8vpAyniTTnRk4dCahX
TiA+4kougTQFrAa9Q1EU+PmJVoBLn6SgBeDwMohhASwCDoTv14ENm0oGP1dhk4+3rr02OWl1X4ok
kqJ0P/H4hvmr517TUadHJg/I+8Lu1asvLoD+/nscD8hU4d9VpwuReOM1uaNfXBJlE/+px2N4/Zp0
9ExHN92riAD8jKPMz7WJGjuF6jxmEAcljZcp43LyLu2s8QD8a0UQZ34NLSnQAafkkWzwFoQKED2I
4/MzsJ453rXl4R7eyuBCLHJ/aPdPEHwSwFExO8mG3BuSzoI/YcnRBraGJNyCD2vUbrz4TrpnIy7M
om0SQjrIgN7gbfbzNmBmQ2sBRsU44FyANpFfHIxU2yRy5Pk2+uNMXfR5AQqIVsG6g0JtSIMAAgXU
BwE+hQkcoQPspCW8Yxw/4OEtbVjLoBUhECWmSJVA0AX5lQvyLYK4+/4DlgFoog3ncmUohB/lIHqs
uwL1tc2Dcu8DRrybTbT7JfcJZeiAobk7hKxwJfGbyV2uaVrAGIirh+iqizoDXEgFUwAvhUV/vTK7
T1bzclpU4f1iwpR205w+2AdSxB7sagE6Aaw5zwOAHs993sErK7AOQBapAi2BADR4JIIrBKsPfoGA
JYJJM5J3mIRMHMQWAmRXwidu8OASm3qzc8XiH7cobbmR5gD+ADuCpxBfI2ALQBNTDGXdL3ACCD/1
AVMRpEbmx5oBzRYdA74H5E0vMfLFkxiPaggmGTgNNGNA3QgDYMkjKkr2jARiq+gnZ1sZmN2lCj9a
Nb/9DmaXcDBTJnBuDQgC/neHQhjY6a4k2Yb2TSVJNBbpJYF5AvAgRyCBTsRNgdpEZIMqjpycAO76
jp4Oa0hkALsBvLgZqmKmAF8gIFv0Mzu/jZCYs38phB1Yt0hOClsNITzEouL4O100FxRcA+K9Z99A
gYLZwiCtGMk/+CoTcMblMMHK8TEiwjP+1aDWwOCCTd59ymENh30upMwwKD8S+3CGXPtzs1ptI77J
MYK8M2WY1iPqA43XPt9/tT05azqz8p9oAqSDCwfea1z9g4vgyWoSxOtie3V7QbLR5+T1CV/jtvOG
gb224C/3dQO/+lBBgcncZj3wyiWZBCSn778kwFCBPRMVX50pLgQvdoOGVLr1mFx0ZDSDaMtFNiRv
WmGvk1HppbhqLiOcwaMC62DLxO7mSUqDgVOamOy8BMijMivt/oxeay8+/xI4LNzW6nq8BR8fwyx5
JIYVMXqglYmfJ/ApgFeoHcCXkmgQtjHiiO8ZkpM9hxaR+O27UWFOBftC58F42iz4ooRwKJBxfdkL
QCUvB2ED5rg2Xr8f8vLA6kWgeJhs7pOnI1mWoZoheJLGGW+QK8Iw0CcGAXYKED3nXkJam+Hn1A8P
wSC8TMvTY5GTiguEMRSKbCzIPCclLECdrmgopB8F6KpNXVk1Xm9CZ5FBz5ISfvc4dTFv0srgLKbW
IXxOCZm+tNLgMnK9rgZL4kr0jjWAnL1DsothQ3ofsk+DUyZBGBzVIEyhFAQwRZxfn7FLZmRYw4c9
bQhrcdUdD3owiJktMruzxk/ijUqQ5yZ3+K/AoERXniK4CtghWPBPaNvee9JDmY/+qacHpKLuZ0qq
JvOBOh5vm/0b0sK9SmQaUnOPdhmt66iEY+jnMNbWefASyBVG52EEsQ9AOljxYEFBLjqp48c5Og+w
5INkBWSWE9cGHfZgBUKTCNor8wRivU0TEEL7j8yCKIe3UytIVuzT8eqy6obt8L7pnbPWsM2koO+A
NoPWlXV2GO8/NOYmrHmEGIE+vUoCHgnLlZjTAuA06JfNg2hR5nZ+anQ7J3MhILeOwUxH75hjQ4Ja
/MaOaECZ2L+5MZCQB2kSrAibLbHsHwiLjSshtl+m1D4EqRqEkkTfw8lktG1oQvNjTcTd8RK+usNL
WP3eM4zCDBkj2xJEu4tXCN7hwdZmD4C8aaDayEYgc3daqAljVTK9X0dfQgvYOnglcWoC5IbEcKP9
lNN6qf3q/9rb1qqa97ad4xvwDc5BohgY8OjN+EvnHYQ+YMXT/s9z//7ha3IxP2xCsIMnRh+rIWB5
we8Mr4y3pYKRATIn8qN0AWXsXme+fYCp4pzkb/AN2MSXMNVfCcgBGw3HDAnlsQZY2iRx22bXHPx+
/MTPfN1+Lat181uh/QMuWZO9h1x+XfeJeYgl2jmQkflj3GfJOdp93A/2GJ0UjlpY/JBfZJnOa5/j
U9IjtMcsINgX+2dlpvpa8BZh0mlPeY0ZPqMAMwqd/1v9RstoqU4hCf73Pj4DsV/c1ol/Z8GFuBsk
S21HV6steSFsWsxLu+JaighLMWtM4gkTYwik+Qr9j05w0rDByUawC9tey6ghFsq8tGIiGm1G3j8+
yBWHC4hoaub2VuNikuOtH+cPdBfkGuB77yp9q/20l71NOte3QH5hygL7O2gsDYv8ul5WQemmq9ay
db6tokW1ajtkFV3qDojLGW8C81PXT8JqXawZEwxot/Kw+ZT+x9U38T8QR6HiHBYITAbp30+XxSFI
MXnd5mSb8QA8k3JzxlIPZvenqIbFKrZTSSZfkoX+toI/8fbz2dx/mLG5bulBZxdvNFngN+8g/cW9
ZF/39aZZPdcvBmxAMjy8ViwhQSdsjSsgBhK1CxULwXWrQ/BRvU/PLZlUqwc9RCo0EpDoww4ZO/fv
1eVtQDlDNtDiY6ovcqhCpQ4iefhhawX/NdGDgXsBRowaCXkqIIMC/JHZPQD9MtsJSA8y2FmP1Lve
yBnAZfDLguEbdoB3Lz5E6S2eVj5pj1Pn6Yj9fKnOElIHLQ7QFf+Lf6++0DEND6vWuNwUP9DxshiD
agEHR3QTvrF1G0qAZWy2wucEHsrLIiK7qDrC4+EACk+POrZMHe6zEImG0HtEuwVxl5hU/vUdHEJj
3j1vu/qRVQ4Wuq7B9Dy+5/H2PstXr7GGJWVXQ+Z5g+vcGrCKq0aig2e2VBhujRu0g4SeC/6ZdQWS
SPvylOVbCQ9g74g2oVdONVsVMQ06cpHw+5M0bZiRqIrBR5LUbMew4p9q18uu/fKBaDmtWW0zBub5
sB791fHTG9eEo2xICdGsMthFgCissJ9aKrETZ7qAif4g9AscFTh+CGJ1SDhQBGHYWZRbFs/WsYJI
YqNM2tMEUQSUkRPDoWl2AnjOu+FgfvHKiTZvWTesTB+7fVYjq4eYB0sc6nQPNsqJ5L7q7dJxarGJ
rpWW1ffSubrVIPnxUVmYIyQ0JL+sPnrJMvNZZvZnUcH5Nu6ard/Wb8QeClZZl/HzYnGAEEyyAJL+
Lyj65sFKJ4ytBPlVDZiuPVbyTXsD+fe4vUzAWWE19He3oQdALxh4Fb5BYK7ClMiqdnz5hylrSevm
po2heW8GBhbBAXBzUMQEc8JtxzuppjG8N72QuNXhscSRTCeNX9PCuTNrx48dc5IoDLilhmS86BEa
8bSy6RvmS94Wr9UryKS3uVtwZFpVzZQGskr/IOIldh+2ZBJTubEbLS9YlhHc2Scnb6Pl9DXZb6rG
VRcXjJEkJndeUx0eCMV54G+2yGM2eeGUJBhiDXxv/g/mF7e/RkTymHjvn8Pp8Y/+vc2zYnhjv1oS
f/KeP+fEYJvRtD7lP+qpO2Znvu/p0HzShZoP+l76r6BUV4/sdP+YIhXYhLU6MLPS3zCc95zP6dEa
3yfdTblJIH1S532Shv6q43jKqjAfKMMuzAWwFF9GFal6JxBjM/z0tg/BIViCVMxkhEloVuHRXf7L
bSAbAX43us1YRp77YlWjyw5Tx9tdTY0cfLYGhfJjFZEC/bbG1TyB/gvYXgpxlw3py7Q4HSASK4HQ
Dg/8Pkhq1Bpqlv+2rih/pw7pRmAwEnscWXG8ZP9aYdwitTjmwHTa4OH5EBTGYTEdXO2wJMehC+c+
NpKoIszEKEujGwLWJ1lxuWEZYS5ClNoOVRd7GZc8fjA4Yvh6TUBTE7oPxKNy4W/56a2Ic7DRlVCa
Ei9tGZ/Ufk71YzYvHTJo7N9Yesgj65Srwem2RVMCMAvm0L0tySgV4VqfA5q4ngszs55E9hA7Ni0U
mDM1ArwYQQV2mzvQf9Dv3TUOX0BlV6DqYK+XwN1VIIBQ/oOpjcDpP1TUfotPPLifoJxLjrmBDaog
eNqfyXOhgINDWAMdKeyevR024RQCMMQ3gzRj5NlGFXmN9MGwhUmCrCOQfr3sDig9FIJmXfuvJfM2
Iimz32NsercjG3URe/rF4k5GI8IFHdazfMW5je5AzNntb/Pr6D1/B5nNhgfHyWvXca6BTp7vpdzU
cQgRak0Og6Fa29R8+BekEJfjT3auL7s8TGBR7s9e8K3RKrwhndTQJsyMBwwQCV6EmnCkZRu6C1Gl
IlHGHjgV8VgVrJo8lk+uBgeWyQe0ENCnEF5UrV8EAlufhQJ/AxOp86OTDsGIt4BFWN6gx1ro49Lt
2n38drqPfffNqKgZCHD9EwcGw68paijpER8ThoxZ2oqHUEUD37/tKaod5JVdIniEO5SQ+R/9RxmR
KhPjGCOJz6vqpAvCP2AHM1P385sCQ2rcxwzGK/AthuJk4Gd+G+AArB3D1j5eanDgD6Owqanh86+7
eGyV2S244b1SjHSCP5kYVDivJ+mePT+DOuaDb6TnSlbHjFCRfKEqdjbrw/FF41hZJw3gTW37OPZf
FiyZ12JY/0L3OBhO8NwDcIE+gjeRGv1/PDH6y7q/vQCoIEqYuNvuUCE6E+L4WpQofX/BswxMpcOc
TRzc8cnvjUzY15CMQMPLEjKcRfuMh/PEUtgLyYBw04a4pW5u/+F8ICsk+ToYtH+v3OzdjQeUQC+L
Rxsly+JXnWZLxEyyg2i1ZDDISb5zmWfkWNNczfF/6C2HZe9yfoM68FkaXDZXIlon5KDIjY/7WHa3
jXfx314jCxFGTWVEtERp5SaKYwvtFDAXLDPlLj/lfUdMCj9Clwh5SReyrE20P4T5iHBvm74/9vzc
UyojA8cDtwg4WywLqV31YKtGU7XfGCzIt0P80KY8qwC1V+xWA509gr35aZEIL1vU7g3okMsLI2Tp
BrO9wb0vnAwJRjeIeVHQzPynPWbfq1EO2jg/H//I8rf/nFIjRU0tNy9EL5QgdEDVUMhWwQBDV90h
iYj+x+IBXZXXXyjD8WtUwxGYLdgGkQj50UfJWVkjox7zSe6sWrPIzbbPcY5LIziEjA6HWBeI7lEH
GcQfdk9CutedGZkC5o8f/N8TFCdydJYgmjzQTkYy7SeMvwHr/yo7IWiGycMVqe3U1cB6ETFp1ERy
wXmjwTgI24d9h+TzlGwOjGbc8wjTZ9RaSL4JyISLG2o/RFEN3VUZFWTBIGr3aSAfwYiYEzTHnpWY
rxOi6gfGcECl3wfuzj/CO2gPlgVUaf8j6byWFdW2MPxEVAEKwi05KeZ0Y6lLQQwIoohPv7/Zu6pP
967Tq1eAGcb4xx8qR8XRhZ3o9YeYHHKezrvo6YCaYVZ2MMPyQPrCY+Bmlf8G84+58rXx/eBIeGsh
oHi65arGzRDsq/SkXYAZ8wMkyHPgqCVdxKeev+6En6EaNgD7z1h8kgUHljWi3Z8g7Y3fQe091vdO
GLpWnaVljpKayW2QfBqBZzxFj2abCT+YPAUXEI09umB4VgOoaPZ3MymFJeIGjECZdVERGpPujEcz
qhlifYohL4WYR2wpQopJvB951ykctQ/p3OWqWPB8rzOa9edWD0A5xxQcudhXxlFfPyy6VkPosvPt
kxHOjBqLobtLWTinzXKv8w24bHkqmcsxIJ6YHH/3IT02TTSImDz++Thg3WI69g12yFfshIhZtn7+
7czAlbkD6DKG1HRGpFziGiWd5LCHCAhUBBwH6Rgcgs7bK0yGgdAMsFGGfQPMq/Q1Qk/6d076W/xC
9ji/JJ//m0AIRE+bXm9UzTOAuLCOdOr89lDgaRvj8wh+ArDs9QOqdGVJS7s7Iu7M/mitl+AU2TOU
MBHfeU+88xbZDMRFStp/mEzv33Gx/Q5lCzqW1Yx6rOilPL9vdusOWhMsp+UH4xDrDTSpWA9Rtdw9
8/QZXlJKdEKMKWbZmgHeyJ+REWckqdAkUGKJwmamYWVOsUMNKbI7d6m4KC00n8af/scskiaZtU5N
vHot6lmx1k8Gm5ruHwUoQsDTvRfft8gojfEN/55EDgHMor53C0rqriTbvDT38leOsQyZmaV9vvFY
eE5AT/2wW1FW3RbaHwWS93AfmIpd5uqRk7VeFlOAvZA+3EJoO36BzI7Lg8IB71/3Ndw6QqEQjB3y
qEqv64e/gyMEXOMBvUSCvTeGluLLox0tGZ475If219m4Ej19OCFsYnIdmfB6On/AZwlG4MHpl1wG
3h9gMXJCM378wU2jeILTO65s+KwBka2u4X0mvz2BJWHmNzF1oxJ80hdDn7sPFzrR10qkTX4TmCsI
c8dANm+wG4oq5kiMSSAj+vAhkREFpNPCDuqHJmInC+/RkN5JccGMBCREnPMJI32bC+M2bUMMXDiW
NefuPSdqAGYL16APAJjZ4CpGcLk4qpeN8Yd1jHG2JSHiaXoUlJ9V5WuBAokJnYyLRloHc+amHX9j
rvjrljucG363MUcM+8V1RmwZEx7y1mboPMHX6xmYtrG/MMWZ7gYO+hyZog2hI88X/ib6q2U9R/AT
MMKpWGcc99Y8fW1NvMG2rBgBVVNn0trjP7NpNwY0N9XHMRofVLyojS2n4egVZM6M8tV7ou/AjudU
H56r7k9Nb8vP+bknu46j4KU6PIsqATAh+K+lDMARLeJGxQgY4wac1SFgku1JhfpHy4HnXW3JOV27
pZ0HrJ8zhJiLw6/fXmA9V2wpSPqCywBlNndrTOfPHaVE7qjHXvQKB5WIu/v83LwXSWTW/gFLfSby
y34sXoEZwDGLB/P3wPps/uLPJjtjFBtg9OmV6Wci+f21fqyXYHX12Ui/LqNbTz8QhXTuv3HY8Su2
KyUCF9MEjbso280RphF5oAmVMS6rlFsdkt3BoecMLNUXtwuOcNiWwQqALol2++sC0XX2m0+6ABYC
0rhw8ZWe0vmf0v4sOC1VECt9SsAEV1CPcV9aRCU2EsC/JPj0gNvQinDCcJWM8KJvjoOUZ8XLFd7g
DcZydfh2e8cXQEO0O5HDyCXEPWC4rxW6SdoeMCc8Q0aDBD3WDFbjG7/lUAq0OQCwd4u6oFo9/Qbf
GZpPlTyi/kif7kb31MRqonL/gG/9NsjZ8rcRdkn2c0WH9HRbb9+zSWJ3LsDnTh69wLGfNhcX9JwW
SeKyt21hA8yeeFRwseEzAEqwMd2V4nMiy7j58xbnj2k/uRJPBPN9L7Pr5rTOldMHP0Con4/KRIn0
44vk4Nk7IF4MpebGBGLb2VqZvLH6Lm2dqUpMu49aZ3+F2erMoGalDZfT1rCpVp4+GR9gHD/7SbTx
264lIdcHgDWHTcREBLM7F9BvN6OyZ11Khg3SFpZeMcHoGGyrSZVv1CfgA1H7P5hFG3/ovklSwrds
cyaQvYu+KReoddkQDoexB/cxv76E0wl86zKjehzgEQE7TU2FZ9+VVEPgHas4NIxxmMZ2dnH+RtTl
r/VAINl6ym54ISgk9iHt+QMbFgSmhDMYIQfdqRz5aEKkgj4GhEMIfbgbSfPvRhn3NplX259JO+fN
cHtzIp5f3OhIaYPLjJnDZdY/DCjwmC/+O5B2cRe8Yy38jiXsSYQpycXTV99tOeO6D5Th7XRbXFM1
5hpsQxfIDUr4rATOFyQ4IELuvyo1KAk00GvenigMMLHIZ0pcTvQTU1Z4inCgtMnnzDb/LIFNey6v
xt0twM1tGLtTgXOr1hensOfhyeNaFF7MomfKwi1M6cPpEGnrOvk5vGELUJ4uHlUh6a2kOO6RI1AT
nd/n61J3X2ykZrFbZUdukgVVIsjee0lE85OjD78zjL8LRpxi5G6KsQe8sxYvyfuwXMB34kIpM/jf
+FhyYvNaVgSuTmFuMEWFDwrW1sLIuQy78ZfDU9/3nDAlRpOmG9olCALUFVdIOy6BmNljJkjaLEu1
tTbmnrLE6wkjQ3FlpLRpNxd5NNlQRF99WTma81lxDQ3c70TmapxCQ4LPKSwtCYviOmfqPgiem4eD
af0gGhzMGA2lzkB9JORNg0NLpX9iiozPXX+BBhgPvrRk0J1bDfcEY24G8jlFPN9suu15wpCbNitC
IBRAozMROPfEjwxNKb9NMISkxywABz7pc3OHQ2o9ls0SlS6suPkV1rKneiSy+XoV0VL8/g2AJIBp
bf6OM6dwK6/n/lxMNEidBRFjpAaDBD4Wg4513/t+HLZrTEykV3p51H485kUWoGTa0DP99VyMZl0D
tTyTmOTZsZeEI4gJ2+Qxa//NZg2MLVgmXMegI3M4RkNftVR+1q9V4WlztZ+6zaivVUDhXQMki0ti
B7kbqhdcPcN63Mh3cJksZTTnGvN2MR+B/InwNPm49wSM76+HENPOiKrFcWlDrwOj9HQz0P069ZAk
Gw50qzpwFOWnxyL6CBRRHEQfT1TJdPE13bbLhIvpGFjY7/+OKpZoD8O711uogSxbQRHVEe2fffGo
nymvVEpdbCEm2uZhNxMQX7qyfMsIB+QbEH5FO0Mt76se3avAmeGVvuaKq3LqgZfzLM3W+py6iyeg
MNzrLcPTYwElEhXHCAtA0d5gzrPabeBr9DSfnl2+Qg3JYWnhT2cU/icmtA6cjs71emLlFbNjc4A6
RXRhZbg/JpiUNlecBp37SZs+YlWMVWi0mcg1SE7EoaWvwRl2uKWsQWB69MJADxVmHiLxd8gYrhfg
5YCX6sIY5+mADcj1yls2ONagLsE3pg7kAiS05pJkdXAnKJMa3rRO+E0ElDKQV9We3WOoTAjGnrlS
sZf7LrcMUOzl59UjOanCevl1I9MZUK1iweAWURsMQh7iuXGwjgraw85VR1yV/Csnc+SpzuH2GNKy
xQ8UYxCwJ2aM2BKrHyau8ASsMpCnpJE6HEv3FWgmSlzZM2zeJjBXbnEzgFu+43M/QYaLQzLOCgdu
qYdfE7nFox0J3yfmc7vRYMMf/YHVa3nvD7eZUBhSHTBlg9Ec1ZNcQ9VLYqT9nklXJ1s3Wxp9Cn46
jnf6r9OXnYBZH6GIzJCfw3ZFb8hwDjf+kEadTCyCrGpy7efFKY/qLQjsv0z3PNI2Wvj7o0nmKEuL
rfgXBBmsuONoR7gpB8kEAyMse3dJEz/xaRmVBDwJfuMz6LD5wRxo1HkyPrzgqafjhjOp4NoDfWsd
xVaZx/8i0x5MKbXrClwE+lB4LGYwGC0lQs3uXf66EDg46mY9e5RgdYbyQPfxL51pmEJBuvhRuWTk
zjHCNU3GBHK4m2NLxLUgmGufQN5QVXUpC+uKWN677alu+eDMQ/1Vh59971yFtykCJYj6TiOHvzK+
wcY2PPIWJtJ4N33HLbc9rdSTXXFoOY/xlDkyhftYLJ/RwGccOa8tBhwMLqXMjnr27yyWSBWb88y5
crCxrahgK4+YXreOfvvL39uBhSxo+bt0AFxv1bgRQP6Eu7CzNPy9JsaKk4DNXS9UQO9kSjXfUVOd
pMNuKWyukGRl2FO6JNihS/8nSer7jSePlPSRKJ6WcNiXU8BXAD0Syel5fuELjgwMCvS7aJleI2Ro
hA/QZ0xzNDDqUl/e4YuxYcshZsYJd8vnALHFJxpmri2fo+ceiZ17zD0mmq+w8j6+ZnPkqR7YGT0j
AOPdT9UIbTAOaPl8N9HWoMHq/o6Z9WBV2kemOZ/l14a2Cclsxr5+XuffmJSCbCt6UMYuJ0Hbm0Hk
tDe6p3saHYJChgYj3RWugbA1GAEf2TfOK2U26v/Og52LDGDWeixhaonxQhL4JDVZI7k3C9QZxd01
wAbN1hOIPj18FqQAv8gRXQ+PIwveSzw8MBbe0QXyfqPfsSFYjT6Itdk6Qrsq9rQO+cYuvnGGAoj+
rtrvJsReoeVAiKejtRQf8QsfGONgTwI7ZTB7u/0Ib1H81bL9I6n2z+R7bI7VuTdjnrFEkYWOBxXj
JVhjVkAaprq/BtiUBR+Fp6FYyfhkPl0VQgUCiR8lH5u/sPOUU/R1OpDrBSO3hSwP43xs2oo/GMLB
BhyZ4eIDUUmoKoaPuIO60NE54ge6aA6/oOHpeshUx+877efF1sNMnNjV0DxwbUPlFLYKvJzKxh57
3m52PTgLvBrjr4GEXrsD4aPaWZzV4NeXMdeIA5Sz0CYuFCF0tGuaMYhafmEt+PQhIIToTNx+UNt7
nKgxrx4ytfBB6mJ4AQdrIyc585NQPjZQf8B5U9oqeQ1ZyoGS9UHgq/s503RyoM/Vkv4SEXJ6j0hM
FKoXpFnXqe7XHr56rRsj4yOZwK6d3pj4SBuDRbsiPKMbYcaRttEf6LxP6JR335M2Ui1xsU0+HwyM
yUHYkm1uSdYUuifeFNjtQLvvmMaVwABfu2CPs9d9xUEQWGP5dSU7QRfqdBpVyTKdi3fB2O/lvpbG
5Dac9RAHJHi6hvcQdxYLjNlFWUh1hz8EJjB0d4jaKOgwurr8ywMtNcfEbvaw0xxsPYRXD+VqYMac
dbA4U4Y0jeqWCxNZatydMHfK3OMrGWNPCwZc2hhi0ZLjBKXbAmjUZtmSGhiIqHAnoJ3zLOj25hsV
9zUoid8hISChnSOhzjrdE5OOthr/EC7azbAGSYX2J7py2eOOrdbV+sqg6T28bM3R/eM28e/Am5sw
te3PIH0xq4VBzz5jcvVPOSAmZoDkGW/Bp3/jnZsWlYfbeQz46PMtuCndmrELcMo6qBwFXAWFhCuN
bimM/7/BSE9McbrdfSyn70OY0ilnwmvY+j3KeY3wsiV/vceXYi/yU7SjlupbXEZq9yJipck9pafm
gM4ZCghY904ayXyHaj24sZx6zjdEwo4lDLlzGXx4w5GX/X/uIIVgdAnLGR6+uMTxvMFSA6H8sQGd
kIOHyZx+mjMH5JfqDNYtdiQvxA4BYk0dNRofjjwZYfJcRiWIYA7PjIRzEWIjfhssnW9IPgUDamYw
vPrHjL+7QH+WINx97UjE7ML2SWh8e9GsjS4kZedMgF8zRKcRbBLqJSYTPMwXNTFjUIXIBeeWlC5B
grRan32VPAx7Y6S4uQD4pjDF9gJGpE/WzqqjnCTOtxiHGZsH63QBSPgMGqlPT3NPEOF8HGXST7+R
HHYbORxsUYA6j9l1wrlsjAnisPIpszAmykLmYbNDGDcBuqGg0lxebBXypeDW8fbbt60NFeuA38UH
gE1o4T8p3NlqOMB8fycsA+8kaGBjMKoTkPKgR0Pi9c9NWBxvdD0Y4KWfiJo6vYwHUevh85czcUZj
svmuvN9M8ibdfsCGZbxY/OnRC0lkqG7VCYw3KWEe/P5XFD9YB3nSx3tEJMdLK6i7GOxkMXYMX5vb
58uT18hetAaH6/a44yXI4WUItxw5ZtG3MQYgnxB5clBvuMfQnUr8Do0JB+eXU48Zc+poPJ/YxIGP
2VNwDoaOQJfOGKT6IxpFcL+HS7nQT36AyxyQ7OZrxILQbQz0oVl5Y5a/mNBzfTIOEMPdPG1iGK6r
XSoRT4Usdp7NmToeAZOoYSXchMGgWRAUVTjuT+lNgcf+MTPeY9AxDBz9bT+S8Q0gPYPma9+6l9Ej
5F7z8uQFjmUGChGxxAYMK8ZsVAKG36+tgm4IAJ/Y+u5spqJBttcvV7ZTuk+huCXC3YHh6rZR6a6J
2MPIqz9VwkGC85PzCKX0jqrxG8pDkbPi/1idOJa6WUotezvpDJDHlxSezuTC8XxhTDS+HNiVFSMK
OSLi4vhYy1NmD/3pnRKV+sUhzG6EAJlDn3BgRN1ui2+BLrzcOY2Q8oIT8u0MQsriN5ueyYOBkFN0
qDs/n1/3N5xCoPF0FgNJ3lRLaGuQj3mp/SVLb0L+gvWmoCbEXvKK5E15eHebf0FPJFGV55rBDYFP
JFKdGQ7M7ktSrU3cWfGRwUszxvAh6UNOjrhChIvE9++9fXqdWPAcDg24BryOV3Q3gASd79FYfGB+
9tySXDv4E0hfdR//VebnGN+SbNeBAb4Nu/uFVUfAla2iIsONPlXSPGF68+SimX+93aS3foG4fLhT
uPG0tRyV5wte+nyXS9A8rIiWl2WNkUE+56jasEKLDYUOtHdPQtXrSA6sFxciqzwZpBgW28SyoaEB
aeLsqen4HR3drGbptdc7EpVJapYCTqF5hoKTgVsSdoKSiqrlwSSHyq6hl2XYwP1zgTVBaql9P0vw
r8Pu/AZXJfMKVytGSkE/wosAdCbYCWoudzwB84HuKjMuTUwJ0a+gpLi6rDW9QHUG/WSGynPP0qY3
B3YT1B1GKsX0A9QGKNQK3tA9qR7p59w/qizj4nDPC2vKZ1KCXKRJlacvoiXI2vy0hEep7u/AmEd7
RvSq5khlSDkeTCvFI0WzLBxaiBaL0JxX/hzeaR/uFi5rjuxkf//Ul4ASvppuiGZHV7y+7qsRtK/0
u/uDL0mrXAJ9NYsLdv6VS88ffSmae+xR9ZiNJf/rM17trwTosZXjxlcFGxCmTLvzFRzdGE+8fS15
IZox0OL2mKjddO82SgBoFlpwnXxjY5MNoWirgl7gq5ucieNY2v8mrzpQoh+2boJZCA20TBmf0Tzt
YTbBlObdJb3FK4We8zFcGGG3SRFRoI205WtcUfiSLh70W6s5NP/yrJ/BzjOnpJrSjtFAaaMm+qCf
feWuGeXxDkMw8mH4gUOJmf/NOuFpiXc+W1JZwScwR48DesQ5Y7bBAjlk0h7z82VI2SKit8qJFufr
O45PrVuEr6hOnjTfmDeAIq0I2WpPWPZhyLsv/lQ3EwEd9QwM7RtfF1Bsc7pdH90cr8y5JoOFMcvp
R7BEjXi9IXywNy8SQSNIqLRtHYjtTgcbQoFBR9UZMSSkKX0E0lCMA58rs7abFQMcGA6ERZ8rPOTo
EQcjNF6AU7EBJhKcQoi4mI9/ImRgPvX7uu9fiDXEc6J/7q3ZKbc5Wwpq1lAJCx8aFYuHAmRyp+C7
JaroPThTh7vhu0OMIQBm5xV19oEfhzrEqZbFnCgxHGZ+nIHZKlsqFDOdr4/gYAPem3MNDiZhQixV
zjlQLwPapxoAsbsMbrtJnjCjYGRGDvUdv2EtFRx4A1civFnmH4NOVqQ2muuX4G+QYEcEARO0t636
tdPR9dUcQqRO25C+HRPT6BvggiBaFlR440lha4oI58v2FZeQ6BJbl1RYHzgNUQrTQcY/uMWiN4yR
+wwarDJIUfUpRm+mt3M0pKnI2mefyr3NkPfwp6F6Cky3CQ6pwlxUWuHLeTfjn7UidMi06+nPRbl3
mTxmry3WpcN71LTee4sYRLX/dgIJKbkb5iVzhBiMJioYTNu72QhC/PLrvHEzwWvURGK1Q1gu4zDN
qJiFXP2fWeNqmH6ePismZ4WnE9F9UCBW5QFo1nWLffEXcWz4DPqzS2jM2QYLnVUk+TJOgDb4TCg5
jwgQjiEh5apG4jp8+Yhole8M8wdLix91lNV8C8W6G5I1Qi4GP0a+/sw+WFcXKY/tPsmPFOoKAuON
WCwdndi/PpC6AgkU1jZZPAiqSTeS4EmOsHiyGuHfjmkeuHXrf0NtBWdLVBtW70iFkuEP8rOlo+a9
3XrN/+AY051RIWK5gJvK33N8JVUHsJhq8wO/eIIVN5cHFib037C5cNs1D7iePv54eqxrgrWgfr1g
C/rkQw9qkrnHkOoSvpa87OGluRdcszfVN1cLlcPzz1wP1tSPUyLIPLDy4Dn/QKJ8uVcImm//oyZ5
7XC36osX15BLUmn0iB52jOfQuHOv+/uyPd8SsX2KBYSSQF9wJYBUff8xFEoOm/X1QLAabt2md5nw
jrDBpiD96MPa9OiKBgcZxjQjhQVzyOxEqLObJTQXuFZncwCfZf9I1wI+Km1g/w/54+Y201ym0VnV
T/+uw8jJ4Pc8lndcMEWr0nrSZHd87Jn1QjEY9bgQq+HrTTfDX4J1hBhgwwlnJG1a7s6Ct4qSaDKu
DB/HgWfr8MWl7cUIGQbMQOnY60Gd+l8XbpvSYespfKj7KZ+if7zOYT33CTklnA+nUXwSSUOy9Mb+
UgHMCh5bMphIC2Wrt5sy0BxN9tQbYxD57vdMLEUIvXBEE2ltSyYefbxTnFuYUexRIIGxdM6lxHTb
RQlUvYP8oE1zZ1vgnNJDXxO1Lg57KGq1KYqcKeg47RJn+LwCOGO+t3MF9/kvW0rxtXSQuJSXsEPc
w2CJK5bK5hFTmOSwCYvVpUl43PaNkVHBxD1jUhvibMiYIpam2cKYd5vbwWD0no/uSU1mvfWQ+QYH
yOs7JpQUDDnca6HEQK4k0eNDvG6cpiFdCtgLdsUkd8L5zWn9QUyA4jWQrJKLg3KPhj5ozgzH6WnU
VR3J89cM3hkMOxjQnAuD8W9zRUVC5hiD+rVUOVVtccnX3ssVOFV74rxif1zZncM+aMmFCSHdB9cs
qiduFDCVbPs+lWzKH9cVTQ8nYYyTp3RAE9YiXnnyWizuK30sb5DbjwdzpDJmCLsbrD5LM1wkgOQl
w+3IFaY4APbNUsOFXZ1UMYM02hiFWTROO2QLcDa8r365lU+Ibv5vY0JIS9LHlQiVP2C3/Rxq1L0U
0Jp9P7wigKao4+FjVc7Ug80ILw1DmIzDA4cHZv547MBEFNTOK8P1NX6s4Fz7akmRFw2Oj/lXtco9
F4OyVo7lcudf4m+S/w2OcmfruV3uS8YglPq0Bqya+mZ/WMCMCYmLx9WFcavQcYAeo9ET2dI5k7DG
R9u0m2B+cjbbGR/f3yJZI1iT9cS1CocBc5f1Lnh5JjBWCVfNoAbAzm+kgpjhx/VHWVlGyorO6oZm
HRUR0W1ifnbFUg17l2Hj/VLwOLUmOofsWri4W2C1yfssE28Bd5AsAsPuny/Ty0g0IVJYo2ygaufc
mPJbjuTCe6A2eg5zMryHMOLsKhREg0izX+nVkyQ4b2iHeNzA3NcURstEGeLqgdnwXBM+DUklxkkS
gKIDjqcTN3ekdva68Ode5veQ2Yn95DteyHP9bn9RTOxG1F8pHWqqw0+RI6AcHszTrvB/H4H8lzGi
rGdrVU+7lW2FtLG+r8B6V+hqQomjA8f7qwiw/0KNRWJ0psV49pIbrTdaBLxysJpIr0tlrZ7NNffB
hABPJKPEHCZNct1L+NHkOAr9M4nCHs0YxCawICxKuCEojtD62QbVNxCVLEKnCCH1XyYwl0r7diTh
kmaWq+6PElvfU8j3lw1IjBC2eMJF13wgU90dkEUAihSbDocK2iL8flh9ZCV9OYtww+XigtVnCMPU
Gvjr0myFNfsEHTjFjsDqY/BGECWI/swVKXcHwx86xtZ5MV6AixW242zYf9g77w24RrSSiy2Nnfna
8BkYkLNHJJSxmxqVhqdODqzzxXWRfrBEfsy6hbpg1EpxwM38oZBy81nvcOVWJaznxDeRUqOgMAcZ
YLCqAIIyk2OSRtIHVSfHw3WIDz0pF2z9H7MVFGaHnt96eoIPx0iJyWojAJyCBgVpDcuxtW6KCGvT
QI4hAJEXyzSToS0LkTL+Twzs4Y6SHnETGoeGiQB8gseeGf6XBk+3+j0ktACfTg4XDDQHqP7cG8LB
zRmWs7PZy7SSI+RfuU1PxHWCvOFz5rZqkNUMRsXyMt+t+bALl1sHI/jYO8sQNUYZQxWmt3yXGHTR
49Je0z7nNsufLwUBR4tAEzJ4EjndNeN6JrFAWY3bQP2HSgrh4e4YNOd/X/+zKFP21Xf45rzt/H7c
c4v44xfc8+af4AXchKTv4n2BRvxyrAkjGsbJAacm14mD9kLi5VIkqw6fl2FKtjHPzbTvlVjTkga0
rOAznKsEslBMAzqvIfSjUnJUiDY8LWxwLuM3HRMyU0ZsNHGYrfowtM6Ne2EKjN2w24qABzh9ueJr
zIQnmemT2OsUxx8xYA5VSwjtmJUGCDTreHhwKJb4U2X4gwH1vc/m7Ok0rfUdl1zJT7vjzsJdKgNc
Xpb7K4WxKKpxHZNSWlxIg/Ny+aLzXYrkbRrxNU5twC8yJ+P4K8YtwvVREAxM3uQGi3QM+llOFI6v
0T0QRfSQw4+qsimQKPksVBZNzWEyw7sZoiRXUeEcqfl8nvtvoVeueqDxqBcY3i2ZMpVjzrfy7508
6J3dbxFWosD4jYj85MTqvT0aIXjjb5g8VMNDDc9y3CJoszJ3fA8ZtlOQIIVfm9t8T9Jd2FcpN212
Ic4/5M3AplDmFDhNlDB4fdTeVfIICRzfYrjevIiv/XKU3rDNHP5hRU2zfh2LzvpOIPEiP4ba8EFW
1YMm8Z1cNVseQ59jug7nEV71sFvLaIXzEUucUmswsXeXPyNnhAKMYNxjo7uQlshMxZWcmy0lGURk
bZPjkbFQwm9BMANlZhHywUQ6OXLQ0jbBvfW5GK+jaqmATwzI5iR8k43TO5dYXJ2glYWDGFvzzXtU
RQAZuPYT4SNvKxfYnr5VJG6iHsa3C0oIzpE7zRvARsX3E2wJ/2LFwX5x83IZj04RVGNoiv+ZEPYJ
q2/Tq/65oTTH/kT2d9tsf12CReVQ3fY4iHI+rrlY10Bvu0UZ95mnO9R1v/Wjdvj/BPc2T+oj/4rW
bVGvb4g80ZBhqMY3Yv6bjcCkRL3ASTdwOuppnPgGdFrDFnE/fSGM2Kd4LFzMLSrR3AE5ojnZkrpI
o/qmWYEoufrNvqmxJf0S4G5crOim2UwnLX4yRPziSlwkX8WhEQRe4muDq1GoHyq3jBF+vcZ8B6cn
/flJmv2SlnuuPMhRH6+x91CUWVr6YGSfTdgDuDtKR2n9nXcwMzgwkdBT7jD9g4va46tdh4yO1TnV
7swcwgRone7YjWGVCBsMwk6ZYFHsci5T6T9lC1gBT5Obo8VvDlVOWrAZcP+RsMYEo+NN8u+a+HvA
bssvYxbqrDz/EowYPAwKse7bMZT+HqB8gG02GB/mwubIpcjzoQr5LTZxLVlKyM6dR1LijyGcM4hp
5ZULMTmbG3BZ5r3e1rxT1soM95xR7jHQnD3GIqipjAuwb2H6m00FEzUPtwrGHBDwAnVsQAssF/yj
E5eTW/im0waw7l6xDC163i6uW+FrgrEba1mfsPZAz3sxXSRzkvBGkNNtaBJ6/2P94XvQ92MR7aTN
hIcmWdp87fuqh2TijdyGKPX045mgocx8/pmOUFThOdefKRD0WueNn9B1QrBjqi93Z6Q7+2xZxb1x
PnzFZUAq3eyaPv3bYoBgGMAWdq3h/9a3MQcCHUi4G96Sn9cF9TCPLl4LPlG5VO/8XgXvVeZJIWQD
2udBmgL10A5Vk/dEGALunNIthjfyOWjdAJTxkIP0XzgDUClSX1+YTNgZN3HhNpoQlvPrDpDMQSOa
wcAEOsVy89wczYRxTwHmcwbI5jzmcH0mF1zKkYgYAUUPcLaoCrjr6O9GrMBIxt38Ob5tMkof3t7o
yfjzdk9UDLfY5CLv3ZHoLpFzEejKN6ZADnL5jw62KyIJ0oHVzRPNuJ6o8y5F7HOLwcrA5jXIsV8w
h3JxWegbg6hUyrUf9wCfJKYCkoVICzlSyJfFc3jebdke0TPNGF0Ce8c0/9ZnLFYyamkMSuk0LmLo
SOXUbakyYPxwKW9ycYGlWfygwy9Zx1zAsvXC3unA1sYoRD2BwyO3MawaFcn2GhsAEmDO0Ep0m86F
SoVbJl/zoyJDYd6gI8tTxd/gLqJrzs1ggCC7zIXJK30IFhjfA9cUPBx5cf26ZhkUFDgnmUsps9+6
DXvjrQkxkqZQjdgEAMEhyDHQoiN8ujqaCf9+2mEW8bL7RGVJLAbSdnjrSM1gSXb+bwqdqPuyj+i5
4MK+k3z7Sj/xFZ4KCABIDyQGGC70C3zNBYT+KRNCTLza8WArLR4rEZQEXog0Ay0+JaGeoPE5MGui
keST6C3JUOIzMWSQLOpFKkk+XhupmBEKzekBk68fvhzQO8mrpMOCNtJafI1LRJP44DAHlNzwMrgt
J68Tj5ZZ+82RVtTZVHoKbjUMt3W7MCyDqTA17ZSvxZ8G9AOYvizgvp58u+Pv/vRrqqKLZ6ImuXgo
/r602IXD7P0HZs3DhLi4pbhlOiWxhKnbBbsOLga1aWF6RRn2+uFL9TryTqmexXK1IA6QD0Woqf5x
ee6IrbjhOTbpcBCdQHhDAcx/8Mkgfbci6Inv8g2UyKHD0BnSgIFjqDhfe0E2xOagOORsGNlrx4Qh
MDZcSWm2p+tj2E6mdXPoky6OBozB5KRdP5a7I4zerQplHiI/cvotGoR2BZwJ2Sspl/0J4hee5cqc
I0v4N5SkhAPdnHwXEAIVTPgIHnL1WF+Vs3u6izGK8V8zhed5C67zcs238FVdQpW4pZ+MI1nW4M7/
cGrxmBksDqznqr8paKEZcPITIqnkEj8Cy0DeNTnGKavfdvOzC9N+J1ccno+UR8/zYNKqQmXxQa4f
92PEVAXmj/IKVv497S2prV+bogDouf/9Fs8FW5qCVj9QVQ8m/Ph8ogGxtgvosfzSScH6UsHbEmPZ
kzHiSINW+GL/aA59JcUadG4mBq0osNkdttA8kM3FY7zZIOIaQsEzejcqUarG35o/pbg//Q3f42ck
JK+P03NRbI2pfGi24PoXHgvTOyrHsbalP7jRg9FEnFXJu8JoAtISFGRpzByMYU2wi3ubcgUjTQlz
xamJeImZyXMqw57hKj/n3DiouWE18khKa7emIOQhMXykQeAXMoJvJwrqx5nugU6i/DNP2fELVHm1
XuP7uIMmynR0ysimIkEFqTH03Uk+aobSuFe4wHw7hLo2E0Flw7PRV+/0PUf3PFaYceYH5IQjTGwY
SlLzGw8b9GjMCabCCT2AHES3I5GK016Mn0W42/wO2QRLHsBLNCHkp/z+5fHQyz4BAnfYrKlzdVYd
5fRxoFfnHAAOZrdAm8Dwip5OxIO9Tqx6KvHHpsWGYgmAKi6MqBjTyppHWK/5H57MgKrykogUrhEF
VAVIdo/bdn9P64wLk7mqTtWijnWA43asz9W/20EZWM1qMJIhY9ejMtTOsITlNb1cQzMAdFozJJFT
I2mxUcHKKHiMjTOwjRggguxOuSOQO3LHYfLMsqB5525jmIbyEQ9zTNHpMgFIGL/1T/rpsaFlAeSH
AwMewS1GPBiuqD1l0rDLloNFl+Z7jVtwSY2PcdWIhknadnz0UZvI8PRonRQMBsQDx1yRPlwh6Hgz
3f2pG0xNdNRicdMmz77XuxER7dCUX2uH1uBD9wNgBpZxbM7Idm9YRwMvJ4pQx/bJ3AEYYyi/1IBo
17yHc/3PKANolWZisO1t30dz/2IKi9QJVF5JDK542vRDuehr9Pb/NLQ7IVTG+Bm1nCD6obM1uOHm
PMjd5Zn2Slc6PGjUr8Ma9uiZn1BP6aY5vbgYIGXsS857nGK21bFmBa9LBl53mL3Mz+lIINX3Rtwt
+MHNxGH6FWIozhJJnN6XkyxZNW+yxkyUR3lvVo/t5fhFu528niHbusAhbyIBKjG536qH5wLcJ1u/
5rDQ/iPpzJYUVbYw/EREiMy3zKCI83RjOCIKKuCET99fVsfp6LN3batKIclc61//cIH4sXweLzzy
rDyofdyiXbX4csAc8t1vyPw7ZxyAh5ABXMlm7eDTAee1EQWRjnzKvmVOd6czXuzwxFkLyEEF4V4o
1HIRuMy8TJza5Iz5nBFY0mXoF10K6op/iN8042Z8pj3v/cbdyX2ZCY+Y59zg0k+t02Pw3HIuJjwG
+orHghP38qeaA58AZgeNxA+PB38rQjYJfVWFPhxe3JvRBPA6/s5Ev6OdJP4FcRFCPZA/dgVQIf4r
Ge3i4QAxxSYf/FHCdob9BISiWJNA09U7eB3AT+RQnumXENLrx/Slq9+SBPEIudaWU8JMZZyOhouz
FAL8XPaMeX11GzVCW9F9BF89bPKoUAlKTnSDtGf/xglK2QmueRnC2zY5xb/2m4S/R5gROQf/hOcM
FSUkAoNpr1Nj60RiJZCXcLJC1UvusTnaBHB4gKzEbkDrCioPC7fqmTMwdvBPFd+2VnRUX1AeNC1C
N01n/yXNgI9YP2OVYXwrXJvemlOQz4j6F9moGIuDiyMxqcFNmZi0mJnZwHvS2ymWXQb5nW11cRDs
CO4KJc9KCATJPLoLRybt4n1g4d1dQb6l9C+g4lOl2fRzJcI/HFCxYHk5TPGr0v3w970nLjwzAJIr
uUnQZn9Og2cDCXovR/zhgTWdJz4vuqC0sGcQNsHdwjUeJMHfJIw1c6G8/vFnr+y55dTV4B2/tDO4
cFTu+fjgGGO0DOdUG1N7dYdsIDee2zxs56jGmOuZNGp+J7mPPmNNuAriiTD7LjCaPtZD9jQpvA5+
EcFGx8uqotp1NL5b7jWj6+g1J++G8NYPZh4dkg9JjBOGAyUhyILmF0gkbmhLa1nN2RXb0+XQjC8r
yyfoYcVdgA/xVk7aI/3McipkPiYrmevAJI2/2UpRE4xAVLXJE3n451QKAJzWoCGXTowVLBoVyunP
sWH8/o6oxDkSaOk3JCIQAQc/Vhqw9yo9n+TDscInudsytI7td0/vby3l/l8QEkc58z2z5Rj50vWv
CNSqJ6+Zua1XhBee9wxAVxT3zZhIwFxDuCWgIJEpRlkJlZMpeq8aIUqTxX/qzkHq+XHtnJ0es7ur
4jOwM1Dr8Wp22Dt0VQEvProeRFyqOKjRgJnN8WkSF8mAqUflTOIlJSOmbfQAoJwQ8mgdtzptDX0l
/taN8Lul/Ycru3wRxoVMkEVPHBSY5QcvVH6iTdkuWg0OzEMXI0P48QqNUgtn3xYnBy5xM45Hi3k/
n+3nWzQaa2RG6JuGnbU+UybMCNT1dwkKAoGGB6kdm1hziWfShFqMydY6HzP6faIphMfdYXbAKA25
5WEjmhCkLx72dG94vMxQ2Vpf0QfrGyD9v139cncp+joT5GIcSuc5vKmZsmtm7OxwzzZ46t2QgbkZ
hTONyIdWUYyasODFm4xOJaeV49yjOzChrT7dm6hBFE4kpOF3/1v33mpQ3X32pC7veIURH8c3n/yL
SJ1Hkw6EOhHOe+ucPy5O1GdcaDHSZKxQuczzODwt8K4vPopQv19LRs2V+yi9kmkeBhQgZLpHnGom
2SiWD1emLaCyp1xxANHOrMxnIDOlWKvpC2yY85LDH4YNjnlVgrPZpnJRHhojAF1QYTBdrsDl1DBc
YJQEH4ULHOXHYoErIRSFv/fKwc7Gz9+/sTr5naj48CIfCdM8AhPK8TlqSTk2x5cZu5HRx6SPnGn6
6nGRIF9ZkBKsbAnRpUvL1uZKG3y5Pb0LBvZ1D54gdlPm+Jww2CiOVLAHsf/t5cOPhT28p4T/pV0G
7jnZuILyK68pldZa8oNYg5zB4hbbn/2vRt2lELBGE7YmY7RjoyMQlVu901hwnNQXpzzC14AuwKDa
2LHNYA0gWhz6NtKRmEVOu4ERPaCmIXdidykGHYZWpytlnVuMjbh5Os0Dw0zhdaQOujuq00uirM6I
tDu0aNSoBn3A74h1/Bpqc6L2HphowSPulTv1T98KNRyKpr6HFTPWYnVZTg0A3acnJ+3ufDSmn5H2
sNnda5YoCr90M6IFnkmLzvExIQRtK4tn4r28n5TMuwJ6252YjFemMZOWCm/9CkE3wVcC1X8mxRrp
SE2GnEM5R6WPVxcFF7ccsXmFVcma5THRJ1TQrz33FYh1n/MscGNxaOf171ODCLQIGS2wlqwiUK79
zbyMeUAA2fSVcEvP+9rAmnUOPAadebktt+An9ZAkXtIlsHQC7aMvZozDYKSkOA3KWmwgDC6RuAIi
0p5zKqBVZ7QKXAGkAuDJEZSoM0F9tATrkl8HQatjEzBhTTbr7knus51RUJAbwWwDkR+rhOikbTMW
lQWkBTZWkL23cPl8DdRtB8O3P0T2suIbqYag1Exbdne6PpCdHxxhssL+3qE5V+fMo9StyFahfMEL
t7Mlv4VME8LGcgDAGzkIVzBdNxtfDpT4P4BYTok+sQVAZTMS3IkZs3zAoqzXjCm2e/rxk3C2eQLQ
g6lOGiSwasDOC6VTCgiYfvWe3znE9JYpM966IwvDwjG0EcRKrjUWCxaSDA7xfZj4vRy7IBE30Rk+
Y/zggYHwH8J3/R3SOsKvNPzlQSggsYXgbzWhA3MtqJNGxJwSnTjupDvoMUh2b/D7ml6+gHXhlD0+
YI/jH0tyKOv9KV1fiCWwY0bwshFECnNmrO4cIieQEV7Ss8A3IVE9vWo/3l3nqWQP+amMHGDaI8kz
kNPkcKKE77CwjT/e3cGedcR5GiGq5fumlIkQqajbnXfPQi9Q8k+5d9SgxEAxG8qOaTPDRpyQeTsK
JQjlDHaGqBjHTCZuLiNAn/QQrKaw9mcfYUjAsoaws3F3t4iUXPg5zDB5xzgrBUXPGIv3DwiDwr27
14jjEJ2jMXvirNH74JLVV1Mr0fuMDFfPWEtIMfHx3lajN6xQL0P237r6jZZXNBg/hrI8dAwBjxXj
RkXI0G6azbFDMre17dYenUcHOFtJ4JCxhUr2B2COEywVuykEbjxhXMFlSKS5HiHLiOsT8hPe22V+
HqwoqcNcFFqsq1ufjQtTIRcPMEdoCzARmCKQh/eObANKAE5uIQKGgAHEFC78kDcCXZk5jQk/EibF
hHOK6wLD070iAkJczQSKUsCZg9AIY3soyVcu/xvDIKy/UTj7Y7R2QevJCESe9gD2Are1DPc6Uuwt
k1NxI+9givbbGZBE7tJGObt3iL7UEYpMqjtCwz3Pjs6ubw8BkLltprtf8feUFokL0h42LGFpjsqD
XTOqHx6tI4fr5oBf5u8KeR6TPLJZ4k8sgSw/MQPU1xj3aNABs1N5ei91DyIgYxGZ52iH8YD7nfRA
jiMLh1c0Mo4eKOkXuhpDOVcdQ/e+FQ696nJDdlM52IyY2jny7tcjx8XWAzKuuUT3mGo/1kfltoIL
zZyhV8OXQtDKqg+EieMPeQGbmuowkSUHkSkaQ2H0O3g+f5kXCHcHiykZFsY+NrHujgLeDVR7CNoH
y8qMZfu4CXmMwWCgcAqj8x03q2e48+lzgY+Eh5GR97VTMF0SfYSrPxe2QG2DZhDP4HHnk3S0Qa2F
JWsKQD3zDW4EeSoIZgznmH7QIjSY50MZD3l4aVUTNgZHhkgpFgT3g041W9e7i5uNyGmZndNxZOe8
6IoyqHR2hp0ANtsbn4BdGkEtyR3yUjoMzi+njwx/UuNGfV7e4hkHtLEUjv1uxOHRKraCf6XlXj8E
QAXVL5AeYTee07x8nGZOjDirawg8ZlfxdPrjvbCjS86Y5vG8ywJpe3XS3/4yveFvwOjQJfb1bzIg
7dWAa326h5ysbGno3XCzeSIFIHK0jzlacKOsqRnEPfr8LjndJHD4WbYiToBik3HHE/3DJJ9ftxwC
jF/ePhPcom9NcgbKTLtirBlxquF6hpuBdvOtq1/3bxKJQBeGbaWHbETFt4eoLdsQvGmokuqoi1kf
jFRtCefF2otAQNgzdA6ISeHbQWi+clbDV8Oq9PTjhBo21wj+HeSagm3vJzK2aCJIhLphE0cy3YmO
qvy6OllsA15HKUJhC6v4RGgXSA/fwRw5H3eJ5uV0vAU02Hz5RxTr2eugUiRk7evSj+kiz4zWjJ8D
3JkCgoNhgUtzmevFbWF4kFefIeWQWBrIvwJ4cTTvPUbH5z3BdHCPtzQU9eqdnpdEoEPfvI4YNMv8
RAu/f7MPNCCKAbhmqJ4EaMe/fb1RZ/D08WsGz5nSUt09LcrcR0ySNiJrnoStlZSF89PdR0+0Bmwu
lJweTjjsUeXyfGJLpRbGb6uXRdZWFLr0JcSZdA4fqiAovC9u4gCXPfw3cUdCwiSK6C5b6sJ02VE2
/vnh5bMOBXHCfp1LiPR+IR0Zo7e5SQthBopPfwSXsFljgyFOr9E1Lp39YGMH57TA/AAK1yZ6zT/b
9d2eWSdOfwhDbwb/cpi2Tu85NOimoWqTooNb5F4afLCYZCjIUmQfrEkzkQZwmnGCgJWAndcfIXyu
EVJwxWmP+IEvBWkTGFfnOZEXColO8qI8QmLfRLo7LGPmWDz2I4yuHX0sYCLsTl/2/DKcC+L4jiJP
WgFOtAtrhVE8iU85YRjiRIbHi1mLMRb/jP1XnIsQBVls0Sj9zqILxbnn0SO6jRfm3ndRJT67zWhD
Hesg5evBxsVHnHHfc4fzgEMRbm8f9p6v2SUxIlVSkgEJ8k8IOUYyIq2iSaqE0ci+hMUEsP68E16y
Ia2JvgRgkGaJz3SwHAA8/OsewrWr7N/3FuYemz7f78BmCKgMoZYwRGfUR4yVCuoVYXzTIa1k8u6Z
h4r5xDS7BGZfjb4ogUzsGjqCrQPrDU0MvT14C56lbKqYNDl5dO8jD85wn/wFuj1ms0q42wgcH6L+
z2ILbWM+w37HrjDEwX6Reo1di87YKdHlA8kHlF275giMPKE84w+8xOwqiMGQzmsfutHiiyXjxxMX
jqmV//A5UmfXI8IuYhx4EXOp6+wNdUAOP0QmlFhr5LHRE0ajbHrCtyGzURBZOxIDqaoYTkArTO6k
ZEEmlxcN5zRWbB+IjGeyeiRKQDh1EX7+aKjE/1twEjokNNRoOt89zlmFJWdiYMq4DCcgmjMM9LQx
qV49KJw+TSgvfIJZzZhjsLVR9Be97sQk5Miw6TJFaBkODkHl6qvdx1uD7/Qv2yOLmsPnyfKkp8U6
Inz2bjuCYAZlAgXHh1rGEVj4437le0duDIbR3pQeizLx2etEfBbmimcn0fiwHGeND9kG2xVETEDC
A3E4URCLEiVmcnWUBjJa/8bFHduNPg5AvTSmwNL7LdYWypijBbPdPtXjl8vG8ZAAXRCbUyabFcrI
2RUIE/CTEJGwHP1IZIMPE6QF1ycWukbcrN92+uOU51KihXhTE8F2r5ngmCBXmf9QXLmOXwzCKXot
JHqDDyv35qu5oMXd+i/2XzZTX3GrrqjsPbJVER19Neprc8yjSB2to6U2kw+41xy42LlyrfrnfjY/
T5HqwLzj9FMoFij/CUIbM37QEWIP1tAjnz6lSXGB8VcvITGffXw4LTUS8AvwD/0K1OyfTzvyYHzz
/A6U6Bxpru5luzawQKox9YtfJ5F8pw2xhX9718VtCX3VB1bUx/Ti5+Azssi7a3mJmeCTG74olmoX
4UGUb6mF7OsYI7a/SofTVLTBeqC2+HkqsD1mWuUY8647+DDXRwRlY7DsjaBQIPs3BxizO/ime2K/
bzE75uf2nz4uS2nG76D6qV3Zr/2vf+u/3W7w5fm99dVR7XOJOOT/F5Jz3MboWVEl8TkcfV7gd8I+
SnMOUoKfKpM8gLeiT7afvTWX8eiXMrXi8UconZWuUiGaygaXQHInj3jTG5HL4I6EcUGRLAXb+IZV
C4Wie+P9AwU97MsMMuyqWVxo3nUPURcqwN7D8ZgR8iuQEAS0qu6LjQKmOx+4jiV3eYuuNgJh+LMw
ipYd2ID0SuE3/XD0yROZOEm7gv+zcX5DJXrsK09fwyTpq+ML0RdQHp6zTq8biv+dYbVLQwnXvctR
cjHX4anFFZqJJ06SdAhBOeAH+7/l3+rQxxXOBmwKkNkN0elLB4OPEABf/yag0Q92UZdJE85ErY9F
eXfBzyQDQTgF4Qpg0+sJB0GwJuEMRaeHmo9l7zcLKbrFV/+1eCTVophhPmEwdbOL4NUjy45hl0dx
hx204QrOPbxCG7wNw6YGXV/jjfj5kKuWEKVQy36Z80KqYVCcJ2JolsC+aciOEu2ukCObK55L5zsR
gUA8xpxRa5oLFwEnM2ZH9NboR3hCuyRBWnbvxg2gBAzhpSI826W//jJjEakxhBJHiyj1WTqy2Mb5
dwndNN+UE28OgQLP7WIG5k0LSuANahDsa+zR2XNlF+08C432zcHdyBkx4YI3DQDIUmR6i+Dt1cNA
EYrwJ7wF6nh+GXEt+BXtqQlZ6IC93yH0FAf7Ac/oHwgPZ7vj8WlCbCxYH1q/60DMcEWAMpbb8c9H
Qav6HW5r0npYIRVBovXFFvg+0ObPxL7/xG8A3HTj58l1reyAVQCuGqE4pS7AhPePwYTJMGczgGQ+
A+qEhecqY+CsbHYLdXthAApQttHpHrNYwuiS+sPeF9vuoR0qwAu/uGEbJdgRgRFp7HP19NriaB79
ojejcbxS1gxNwVj4A+HihXUKFJv4OkNK3mK+u1ldY4M5w0uMVowdbBPwZxNnH8xaTVsGTt7xSuSB
C6WHUAQObbfCJYG4IHZp4E0eKJF7ANIDxtOMOrMp5DlAbCjsQOwQgLAY+nCgX6XQ2loMWCD+Gbbx
2TMUhUv74JzDZhJFLDMBNv18lsd/IkBoINLgbS8uI6YdDAQ4NGl6/afDk7C7rjS8nDxONohRTQCE
wklDS4C+y8P2GEFqS8+mckC57L83ZzfldsTEJjkiimpXJcJLvgk0Kt4CjOUm8s2wE6XonBkpkkXo
XiKTlNhvtwqv3BPBHd+MeSbgorwi0He36XX3Xb9D8EB9ZJbNIsBbkfHQq4dmCk8U1p4cwfQPpGjy
5a0ZzmI/A8pzlCEOcn36NdwPoFlXlIzvYeFvcPVicrLi1sQUy4gAHxxFVLmLOwuRwHiOnUR3zpPK
2XUDdK2USLC/kGVvgoaFCrWPVc/chtEBlQdxfR500/Bn76kLWOWdoApNukcqFJ4HOlg54EmZlX2B
8pn2qWHCmU7KyAowo+gN8UZDTFjS37jf4PlFQ/f1yOGcZMm3t3/HD49XxgjrfMDsgYo0bNq4zNbs
DyIXrhcFgvBKjAVpsF3X1Gq8O2osVlLChy6YCUGKJm/oPXwMldKHSn0fwCPPWuczJmSbwpwmB2Ls
8EHkKrtvwmCTkHNE29++tkTsL4wUzgfxcJtsfYj7IUs1QRkmxOVAzB3NmCJPfwkbIHt9tn3280FD
x4kPbXqfPAOutl/MP+ysD+eAgohG4HxggKQhVcAGjqYU/UoRgF2w+mr7xMC2DfD+6eHa4IPouuKr
eLJ8MP7cQEx7uTWPFUS3ZeME4xuxXxc3uo6EwTXDljJGMzJlmbnwM2HyLWHtgeBRw4cSRxD+qNIE
ROZ4jQE2n2h2MDW5jR5HnGFDY7qU/XJMYzu8smhwpQPDALswdgRNi+xYAV4cvwF1WAmgc3yje6Jz
Jx+qmMg74UFiIk0nzkuwvO6jIi3R4yMEt8k1caD9UO4oPWWh9coYyHQIL5Bv73piViPC7p8HkV78
4/zHn0zhl5UIdxktsDuXzlSEtK7Jw+aai63RWMBO2vIj1trCCLteHZUeNfAdqUaH907dSPnbsJ6/
7qNvgG2ewTWvnBRAqrBE6VOZQ48wRedhEgfEzSXCgIIxJgrGu8dQRZmea1GHWR7ZT6NqcOcTX9Fc
v7xl0RcVIGh/n1EEEWlWr7TnO4HYfAa4UFBgf0MlvOwfIJYihxGoxxYImDQAQYQEefMNBlUoNSkE
6bUBdu6U5E1SpOirKRHjF67tOa3BJsA7jo8eIIvzy1AUokX6xajukuqQSYgkCFnn5Vqe8pnW4vCj
GD6iC2S/wgye0vg9xA2CuHRs1oB+mPV7sECIhtrAeh8bnjlp3KESMvKbVaOLr67wHPVKTkvRmhQR
igy2DnkHlLLCvZ4rgc0C0bq0vfgZkKBOaV/ABpV9Kw0/kzr42D2kSggwgBEq1jNzlEEdZT0a/tgk
y5idcYbrOsfKu6cMrK1B4W6nOPhiHmSloDMBnMfrCB84SXZ+C87+15HWe1JP2oHiMxDoQLFNzhFz
7RSvQvEY/D2KXSeVuMwosp0dCCbdIGAeLXgAWApUd2FHynv40c/yNUb6YZFWAU+w6IhWd/hta4h+
mDvj57+4g2M9djR3M0Rq3vWIZfYYf5peFdCkSlTkq9zjrIBHM9jlIb6YQFxvb1wi+qBV+Po7CCbj
xdc7Xv50xBwA51T8KtLNGAzf6dVgC2IKyBIl3/gnOdqCTjgR4cg3Ih45m86p9BmifgXH0Yj+2wyh
aDEd0CB3z99ThgrCR6EzR5sI+EFZNGWnUhGamDFn3PQ1+B4KDr5UP0JrhLjGH5Zye0RX8lcFUArD
N9ysiDLtcb9n9xkjXI61Gh81roXEWBHQbnjF3ZgnYACrrQJA2AE4Q8jHeRNrU+10H15AnuYdgGUs
LOo56UEvsDbMWC4TwXB+eh3/NpACK86j3NNCznrkqBM09fgGvuNums8IGHveiZ8Tc0BGuHRpHNad
FRAAY1cGo5efq1BhwqUDFb85fP2FEfXdZYJ6Tcj/BErnew8MNqfW+JzmR2uA3bvX4YCuKGj4UNkR
ggAAP2RIfl6+xgJoxMBu9D/5EdWybO+rR4VPFvYurxmHR4rmyxs36ETwwrrute3Xg/TYr9iWDGZ4
1uLm1xNph2ICfKU5kknw6GNQVw+NtASnoZeHRXNDJuIIZRRsB9jxN+8FJr7mxgL7LDZH9dSM2+MF
6kzELW0D2LT0Jwt5iED6oDPxB+M7PHP3yUjpADLH7KjifgNEwpfjAkKU1ZGN6DlZa1RR8Cig0n4n
JlkwvJqTDy4RAEuzNYefbbt9p5e9AmkUuxv/G12W5rFdvw/NqBllOk+vtJB2ysd/p53ZK4Fy2zLl
4DjFLWbRzpoRk7QPu0sz0nbGAlrA6JGCi9G2iFPlEXRh9j2Ds0dB6rT4shWRDCzGZWFxKyESKJnN
gQIaoIH4bsyJzeiKUzkSn0k+YPqXMoQKjiZqJsmTQL3q8ONjAAOGVqT3mPX7oWx8IMqWef6uI0HJ
H2khx/llVAf4HAbtou21uyy9JS9KDgnq+2ughNru9ccFrmacAaxm6lGGG+Cr0uo2ux0lmLEcHAAm
6KkBNKed8W/4QrINq05xYEHmsNfAyMcWVKETT1lOrDh7+uQ1KA53BnFnDV62q/0RlNtjdeQGikcM
QQAlAlxk+FxgDth98ATH5UGBED6uDso2QyWzqg4ZRsGHL5vUVud+nlBZXafsmo8ht9xg36Qqwcln
KYJe895jeBu+p9QrYlAJ4nrgr/9/KlzWbm53/lYd6l9mlB3TlajKwDgACkFlGVuD1kEqoxe4pFSi
ExYhmKkkUjUUnX64TjPcRL7QgWyDGJFVuy0OlEKv0SuQF4BW5ayalexW4t7xNXLhJ+TDp83skvI8
NnuoP03Y7h6qbQ3Vjt0RmSzpM+nsiqSeQUzjoiyyFB5GWm3zcR19thdmYdv3gUt0WbJu2zVTWoau
0pJrjUXW/M4Ydn8bSkttgY6613Ku6zHG00HF1v0E+oGdVKqdkE06lHHJIqLCvWA/776iM1QbXxzA
2FkC6T0iiFkcrZp/oWXF9oThTYNp9cNv7PtMWWDHjTN4GWXoL4ZFQDntvUZgaQ9RH9OPQExmvWkL
Wpr2WKc8G81VeO5ASuchA9nmncM1YUKsY1DiGUt4PNBBB9YestplWC00rNqkSTYu55sk0wV/DXLX
uUaOwutgB/E3kPuVHTzUBvB17h4DB0akCLDZa+HC5g5OOneQTqhuuHOxD8DgP2jQ8zP49NwleYFp
Gwy6nXoowT0YnRyMBCu6kEOU6ZED2xNJo8qqGtc73GOX9RYTPdLcI5RZjDC6p82Js4RCapS9XJgq
JuYKqgApYShi/JYdZUHZzJAKYmwFqYswISvQWoef8prqq8tCWVvrYiAnAEqCVQ09ALaMUGK267vK
k/VdShN93bJ/jX773xKe20hAnpl3vEa/2GRvEB52OnO0Xx8P3OjRt9Lr1ko7f7QvuGqwkKkmx10O
rdXTxRaKZb2goTpWo/vosocD0Nmap9u02pZAaCxTlkPl5czbcHT9c4cl65fGtjhdltJOhkRPdUQX
+CXqBe8brzyWM/jw2R1ejZg9AUygo6aSgJCJ1u3hmF3nCkkGOhWsdqjJ/sv/YLXIoNRyEdejF32W
9oeKzrsspC2y+hVnzfn0hQxG+Yx7N/yniZlo0KnS55IQtP4G4zAgKK/usx4awDv4ATZcxq40xLMG
LPBeHL9G0D6Ct5hLBOxMWWvD7jMZDIPrwBdhXU6tKf+kDFHoE0ZCpuVHpJgVM5UDEwzmeWyv+N2E
DzA1hOYMRNBbwH6AkX+2T/WxYnXT68ZPWC2+iiVF2lB5IFrW3oLsMfn0tOEFbC7qtOEjnzWXiGfd
Ur1bFjQw/ZBEYucNjHb21JrsXCERa00CCF3+MOmCIlhg8VMhMWCV8UA00OhgOfAQQBosAQKp9Uxy
ymyYWh96aLpuADW46HAF6VWgEJ1d/hncSmddQP82SDhwAG5GHewMhMhR7ivoXiHaMLQE8qGKxouG
eoSGgcOohZ/HEOnNHLDcdqQ+zEV+AZeqA7sSKEt7eSWVDsbMJ75uye6bm1xjCEL14DAH5N0rTFUU
R2+96hLd5eCH3K703rXwK3qcvQv0R8rN8JFAjk/aEb/suuUdM9PjVxjQ/LC5BlWtTi1MP1Sb825S
nZg3MjvH1g84t3PqnnjMoQfWsFRPNXALZD/8s3KCVrHPqyDBsB1ay5yS6MC2vsFdHbmpAUYQRmAa
FcXt030w74bJ+jc35bHuyL7UulDErLNvXBMUJS075sU9cxLUF79iTlLgIuJ8ZRHFUSEu1d3O38J6
wwLNaDRZ3AS4OSZj5lqQPt8obpjFjLvrzpgvfgxbNjzYqJBbnrQhjFGXaq8DTEUoKFyQdqwWHrfm
ATn0UOMawG+820xGb3+3CM4RR07Cjbv1udrmiCVB3cIf4+xRao1//az3i76Ty5CWjhlpbu8yyu45
LMVn+mEN6VsmX3+M9dXj8O6zgVII6Se2SDblD8pW8nn39aHLAIkThtNNM1GfCu4gyBFsZZlpMcYH
sqMsbpNb2I2YWFo9OM0acYhf57zxOxl2efeY6Tzfx1cRL1FRnTuuAVURaQipxQr6P5FUAc/xLQmh
VkdnFaE+ddHi5DC0cy4fc6CJfPEpfvmJHCAq7cxaPapHmJXUcQVtiO6SPfwaZ9RB0FdcOWZfxOIR
9bxuN4zqz0zVznu0a0kH6ladPtPzHpYjMh9QUHiY7ayMc6itTDBIrcloN5+hwJIwVVibiYRJ5GaA
JDl6TprLCaANkyoILZtTPb0d3tPPoF3D5z4vsRETho91qAzQ51HsYKSKwE6ayHseQUj/6gzZ5lzd
fqdP3IHp7I714Uu89eA26KZKn7sE4fo1ZkAIJoOAzdyac4n8IHkszX9jJvvLN/d5VvRIEv0idgB7
gJcNy4Z5ueKgAa9BVhDLTVRfB9h+BvBCg8o/I6LncPLeIVErPsRKHvD0g5iWk+akAkY/A33SLpGI
Sye1V7K7+flMJnZP5sE5vaisfo3w6FF1odWgZrZgZdJTTbPgB8OVyfv5gDUFejfEhRxwFGWw2f5I
X08Vao7D0/ldXudMXDYclvyMKqa/9CFyHng9D7uSdpON9z5esxHzeAszHwxrKgfQiN3yvmU0b0K3
2cvsjJBjttic8Uu6J5SDPmO/BWZaK555zNaiGx6jBfjGQ6DzANM+zxg5RgewtfmrcLs0qLf0juAA
SBlSpwLCBmNMNxl+SYrzZOo/xgKHTQkJ3QknOmBGNugpX4ASzHwD+9zSLecwtjdJhbkay8LHci2H
wHLffnkJWy+D9T277YtwU4eQq8wUqRotM3V0lO0Jy72zV4kJFBujkbKHsyliCFO6iD9J2yP4EMPf
zrAk+gIEjOcZFjs9u+ZT1HwkkctmtD5vhAOg6+QDdrfHAfvZxbO/OWr4FzoMi2A8GPfV6xYQG3HH
OZkpFx5wmOaOId/R2d4yHKHwOosk5r4oRCh9ecPzGrMgB4c4biXYwztixzpRytI4g8aRTNvg9Nih
y3g5F4gxe7Z1SEFQ+aIrhCSqrjUHAAxWWgsmehFsCVZYv+i08DdE2rJWhZwvDTwpYFWe0z3yZ6z7
+NrbJ3WETQzcFCwJZxrhYMK1y0/a5LaEZASlOOG2yz5oiLz/EaUjGMq7ZquWwnTvl+oeEqXnxe0q
qc5cxvTltBNLe+J3h8bku2IZNPNmRO1iLH7+PEvpWc4vV+phnsIcjjSEmGSRLaR7MjNQCOS2/3WV
kB1hyvScNTWk+mwFwoiDFWLJubI01zoJqsQgWq7O3uoQwTzh5jSnfN54nLPPPgcoH4Pz9Go62P/x
YUn7RZRUUvYPSiIFzX4ODZSZCMXa32vZ2H+rz2iDyemJ5UGh0M6LqEvGWXeqURTw0Lcwfvo3hX7K
EkxNsuZrAuMFQQPn2E+koN2dfSi8VrhisKWCgxWDX9hJ6GhpARkRdFxMapAkfoUE5WvaSEaRR1LP
iVdkjrWAEFpa3mv2mb1m+LsdFWAz0Av/EZ0tQfkGiYNUd6jp0X3NZ7J8HYCir2XwqCvFzxMLFvCC
Q2dMnol2qJdYIFLrwL2RJtQdFDHOkqsPQttNuvF5pcFKPPCYAzN+vPnn554DecncF860bZL8MW12
+oB1Bb/f3LLiaO5YisKrAdvlwTV8AKNPOB5e63xEdwGgjl6XfEqfz0PrqqNMB37J4gyjzp9b7DAw
ypLORI4ZWo8+wP4wDizhwMzhw0GN4Zfq1SmW9wNohAuw5QQHsdUb5Z6+o/pjJnfvofyr1OB3QFKS
LX7MYt5CKoLumiROT+plA7lg3vcBW6Ewtn8HbWoMidaVJ+WWp7OYItVj+HXiTKOb4fmLeLa5vPDW
xFbDunm+Aj2uD9fxjUCC8LPlwExvBwY1G5Xo5Rj17VMkPAE07YrIEoUwUIzulQto0ApBONwe/FoG
DbwMUUeiO6M3ZKcjOGmtHy2f85sfwE0/Y+QGFT/uHLEbpZnC0krQbHNh+cJ/MBavGYc+p3Cz7s6K
FAdGEZCxU1G5FysW8mXFTgYcjE8H3ZwQMuEkRlmUokgQE0BNEJscrltxdU3EpT/Uu8LPBmm/j0yM
3jojaSD3s5FRJOuH+7t4ymd6ZfJFnKKbE6XoZosqtGRfHlI4ddbZmN0aAzHaBt6IyydDljTGDbgY
XoFREX8z4UuvIKwLajt99fcAZ10ft7uL0z3gLhJqaoDR/AEOPj6teYSiTXXBwTTvxVEE9w5nIMNl
dpOCbkccdwPTJcl2T2p1aAVEPTFmuG01cuw24Y+m8JMHVIjnHUAZ7aN6oAWqaZm5udiLwcBiR8PU
2G33eU1NGRiGCLhQGWXaaAHkALcPJSCs5jxuKfhxsRjlWVRPuNcN2WkWcr3S/207bOSH9wg5Qv8a
CLw6IF/mdcVqujqz+X8puxIglR+8XAphDiN202Z9n/G5YEkkXSkAfGS30RJtVM8/e7J3UT5og1e9
tOhOrqZvtSTjIY7AbBK3ToSl2fIyMiqbkL5iQeAy7ywGHhjemfrCaE5NzOaoN8yQASdyGSgsW7QL
OSgIFIuvC8f9RwPBR+Z2IcHs2vz0J+qwvUS9a3pvnGjjDfNzGn+bfEK34YqsTbt9OqRqPUAsY9nA
kdeYg7kCXW5buFbTM44eq1r35bnZdUmdizZdV9iX28KZX61dKQZCUcG3sevXRucTHXnNp/lMdYR9
2qmMupMu2UbxYwZ1S1v9DlefhGZ6p0ProyiHK6oNcPafcE7wy7s2qj53s/xhzUHVgqWtBRDqATYp
dPAeH5c/Cl4vWLLX8ZkBeHIbqC4nxqNnzUrqLAbh0w3zEohqiEDY7COunY72FhuetwCDb3OWCIJM
8o8M52kQb9G4BKWOoHI2SxB1vV+f5EDdv/aPUyW7+uRLmbNlLWWeBCcfPeiHtMKpPH7gW7FU8RQe
sZuhmWzhYYwy9CeD92tGwPLpgvX8uGpi5AFA2wBhQAjRmchbj9/x8qWfPXxbbnsoIb+wl4ELQnAB
9AE1YE7IhscOOT1zBb9+teSH1ejgoMqAsfObG4+MR9VXJ5fWe3PnAz1zS1bThNUvrI9aj787JGpy
r2EycMcq0hIdeVSfEC/z73yTjKEWglSfK8SLEcGQ+eTX8B2Yn7jFNeSlzCKo/fpEB7DOuEcbCJeI
lr0hT26hieD2YRd/eQ7fS2QgUSKsHWYVJr0+lkyvVryAlPc/42W1DrkDCiEEvH3VW/2EO63JFa4S
CYvNKTaBCtDPL6y33K93jN0oqezszF6JS/C8gSS75lfctnz5Kwfc6QcGM5RouEoScsAH4MfRvoFE
FY51jW88RnLyaUK07N0mfHomlRJ1B2ojBJPZ4R9L57WcPJZF4SdSlSJCt6BEzsG+UYHxrwTKQhJP
P99xT02P221jgsI5e6+9QtcIL9iKkpsKBzeYj9usmw8tsi8v8fwfGue9RhM+HLnch9Ge0UEEVMkc
D7KJw7/7zzRASjIfLpWTXUY/CV74tfth5qif+V32cVLi60dkhZwa7g2AXk7FsWPKRYX3ktfc2s3r
wG1Mxncf7gxIH4gJ9KnK6eHW9z43/l5lK6F4OZKNLlOMyNyj3OzrSFkV1JoThQuHruSF6SyzHZa2
9MLqxvmpMKgGnUAJ18HJwePNk9VlTEHMmqM72zAifvk8ltxWeyQ8QnLlYpWwuJSrt0LE5p61ScsW
RLTR9uiNeNEkWhli799xcopCo3PXjZNa08hribSVhz0l5+s1e0IwuIeRm9ROjni7mgUvr8GgK52H
1LFw9UDg802SnILAoXCvQu+JgVXt53RsZn+o+oOUfem6GzOsIe91gFYr6+6HZgovE6jikl1cQ/yL
XXmvaZPn2yEpTGGRvr8pFAMRbV0jrEJQ4af/qHOH3okslpZN0l9lDPM/q4HYDpQjo0VlcNDsz/K1
ZpROmUi/3sKIzByrnTONf+vLprYHwnsK7kC7YuRM0xpC22sCLyGC5j0ZMwbd1wgSGp+n0Ms1fx8v
GB1X+DAhfPcGnk+ZtcOpIG5PX4KKhupKuiaR93653Tnv7ShcpCCftQ8UyCtz21C41fQBpjR/oYnC
8Lb1Vl2xxlX281nXmWeVO83tVtWFwRLSARmSLld8duBom6Hdcm8Jm2sacWwr/8UAtDe8VI4tdzuj
XAyoVWEBH4IvcxqRe6zUbKsmszidjdV5A+RxE36nw7pD6nCm9m+/sc4e28MaciAfsJxSdbxnJIXQ
uhEA0NFby7fvF86ZrnqT2IsC3JB5/4x7yh58+QNfkhpx8/rV7qGvMfuEh4eV1HLsoc/GJ5Uc7P7l
Pr+iByZ4tKrRVcW3+uUqECyR4+3jeNrrQo3LIaX0FfA7+nig7zPAMu8AZRK/RFut0izRzrVLaolg
HiqrsLfHXqB4lHYNznfWBiCtB6NDE87VDU8JbBA76bmFiSmHtKCU/Mye6gKwviFfCH4qUq6rTuqq
sBQsdAd8d3iJrxg8alMDssrLUed0HLhCIsNj8aoddMBS6CDYBIjjq4pOBeP+rPUEkMdTJJemdmJa
7dDhnNCnyGzhrD7jKb2oeIHOBpVEl0xnh0WjilkpT/GZjhFicH+ekZXzTHTTdKkyCy0GapKj0oDS
rmIM9tdKh1jx065iZQzHE9fDkr9GByD52mEgDeHG9cHd1tF1wT3+Act8Lnk1Tj5yO6g1nxk+paPs
Udf7j7UCssyIQcsWUXGEbVgPDv114+Y3xZbHU+Cx8N+bTZdWkq4SXqL7OtMo0zQoqs2QRzjmakyF
p/S3wKoYL+77A11DS147fJcHVIVwmhXzHvo6s/E94Ae0LroE81TASgAoc8qrfmB5z25ba4fLDOuP
bvf3YFn/ZDDHyIcCRLiygbGvU2+xtQVw0Q9lyM78Cp0RVYz72TEeyBkiUcVMW3Udxgs9cz/7PPkb
vULvo7BmBMe41nSMfW46MYjfwICPXV761WO7/Xo9kRGK1ZNNaEQiFq+zCSR3xNm+8aXHES9w9EOK
gcEomlENcu5AUVpHXXX/9BUnjjkJwAKXC2R5zijb0Q4HXbrRoXZRbHNbyDeU5++HtGmICc4Z7mBS
mXnyFOU1QoMKXJt5s0/XpFlwJvkvsZwKyFmrfK628Y4h7t8VaI9WYCB55b6IhhJaA9XNv0Ue6ms3
BkvvINLMjKO0Lebwy+k+6ApExsCwp5OMYN5RJsrkXY5OQenSd0Pf/Mkkl27ZrJzXP5nRJ+0Ar/1j
kNiEDgl7OZuGDMtdrEtrbPIeIC7dpP/Sjl3r0lXIe6OYxEzbGOJ1E02aPOTSK07Ym5kOcW+jwmG6
OcAyYZgf+uGY9sWDMfREZUTnpLr6nZCxRY5HbN/h/NVZNoqVKHfpaj88A85BuU//qud+1iPh4hcM
WMsFJWK3I4t3Ovgk8AjhH7YAw6VgYDwvOidh6kzGJs0SZCJC4lrhHOAzZEXrKegaKf287ltvZ7jI
ALBCawa0OuGlyYMEt1WmNHzyvr2TP4/WFAy6hmnFI0G4/2xeOmrch75mJsQ0BfaJ/I+iEPR1gy3L
l4QtBMbsHRgxKZDpVkXUNwvOzTZlC6PCToHbmILCj2IoJAU2MX/oSRMXUoTKrAg8gSEnFldiuPfL
Fybu484ZQyRAD8jYJHeesZ194fcNH04Iza+aMNDLrmaB5H1S+zhpUC1OsOPEf1h1cD6SyaGALYU9
FcNofJWI2uP5SxHqyMgRZgseTGglcCjnrfx2mItytA1G8sym3ni+jQHhXfBUA4IUoDVGUD3XrQcE
3WNehcaqBGQTELR2p20sv+l4MVOLJoVkw2EvEpfPrXJyDlcAhifU1ikfp+/cK4BvRp2VwHMFUOn2
TzpwaMCQHjdPWM4MofGWoXFeFYdqwxx8WMc74VWofuDB5RQx8xTeK+2YGHN+dFrlZIuCyv2QqmTj
giM7lWRbE96ExlVEvuEh/K7XIKiYAUTYsHFZMpgj98XmgD9/yGO5MX8JTNZ+RmGjHvhjwG/JQ9kG
azNg1g7HVIgsSCIDfY/wo3WYawgaZ9tzzLEVKL+xAhFOfDYvCbIEQv9iH0rtdjXmym8wwEbGB0mV
7hPkKH7buI6l3xHpQ5nwi+D6eJUuvb8RO0DFfz6d2HmBV+AwibadLtk1LxYkUDtmqqA6CTxvgUfA
7oEsvVJvpmCHwgs9mUhjynO3lwWWKf+zAGFAPd1ii3c90Cz0VcFKbL9a0FW4oRRDA4vFN4cJ1ska
LMJc8F24gCLoAEF61ljYroJkjwjoHZZUvgQloWC65PPs8UEqCDUg1uZiV2/c8m3nsItH4F3lHqMY
AcqDt0e2atraT0Y2SY7TFN45M+PjmsA42jG5pqC1OOZMqS8CD0pKFJzwS5xFj9FwYqotnOrAlwtp
ZRr7sFhbpi87TKDf7C8ZDY5dguk59JHZrQVJIdd1/z6z706aq7oot/h/QUBa9i67LPYsHxTAKM3Z
VpFwT3HDo5qzWcnaS6tPibENpkyTFI/3nVyh2dQAm6MpNGZu0fdFcirBvswsPFJsyQfWJOsnm2AY
uQRI4dKDILV5IUy9p6mTE1Z2jnqwUNNPf+M/7wSSirBS6EnkEsKL13e9b5Z4YKn7GhLrWro2h1J1
MY7Lf7k/WeJTD+aop+xhFGeR1ygCQBqddSqkf81RvwFJ70lQuXW36MEbQKDMENEPd8qSmk2+FWjE
LsRiU/qasIC/qi2VXzZyoO1dauauWDdF8G5gxtlt4qhYJmIG5XCJKIw8zKngsECfLPYsCAoUJNJK
vuPe4QLM7NJrJHvU2k3/2/V4K3FF1od47DDo9zGaUL/6O6owvCMW+bfSrkOxvJGympRz6GCgdCyF
mmeSAIHMi7QDj/UExmTFBVpMryDgQ+Cw6aUfJtjcyOhCYxNX5zYnDqt/DP2sMldY9HW/crEcOodB
mmyz/ih+fx8lTnCU8CPAz/QLwdCCRbDGv4RR2RZ7Z24GfKvnzQW+V3qCoSLoJfOWlZrFgPJatt93
sDXIi1A3omtCfY4DsgvyylwgYvh8Dua1xfRlYDQ4q1vb8Pn8WrKnmE5f/pgRLDBwuSu24OAfdvOP
C0kjQrgu1IKqSMoZaHqP78d3eSsZvNjq77O0nxv6soFh84/O0UEDZnmkNLryfOSxaDIxe7qIEYCe
qbdin1PE+hj7TQ9pK98pMLuQ0EGGxhJgxbR+4m5i/zjzvNHEm0ECFxrfjTtznOXyd4/oZ+rF01/M
PjkyJyHnE4q5zx8Xv/4SDP3U5/abCgl7vDsSnrYh1Upbvnx4VVBGfZP/6c59xgv84tGF5Mh7IlXq
YZUqiwzqOlT0DVSJL8vE7iA7lDvB0NQmJUGZx6cxtR4fVHVrqYc+Bd6kX+RLclIpbaSMHCqWSKZg
CvSFCTsFk8bmaCy5ZxPmjulAfowp6aePhljIHO17Yui7UyHtk5UxyxdQ0CGch+timZKyJWIMXzgh
GWm0GRokstg0dw9sBAOmv+2LuQp6dMwHZ1nglvtkq+LzRI3HbslqpTqKxT68gokTMb9lvwNSVxfs
AZkKVyxKDShMXEPdjGgvBfPA7xB6zj0SBneSG7CY4uAvPfr42A82uq9ntbiMZTcox0if9gnBxggO
Ugb0FTKkjJui40KkGsT1Z5K+gVF7t+hD28ABteWScF+Uha/fkOifYYZfSvljnbAiZAsS7l74DdNv
PN5PQQmhj1QhnxIdwxBIIa/YyWOP73lcbOHYqR55HUpgACpUp3yjPZ0yJFeRxQ0Q1nQglMiaUC8A
W/EDpP1gsmHimAhIHgmDd47oZIyOh3wdxDSshhAhBIaDQJZve1k8O7+nXjfhOnWTFOY3NFisFNiz
GL+grUmcFsYQIhUY3siTcJEp7c/ApTQtaYYxhyscvrEGLLWmHx0xpilkfvXbrxsbxLi4aK0LTxMi
GYkvwRQTyw42HRNzJHRC8tFks9cvVBlIjAuoaPjNbogdImBDb/0njGnnee9JUUU3BRQmT83XrMeG
5y5gbz4xmzi8BRQQEqrc19sB/sbCmfic9D3DCMfAEYMoO17eFN+o6JZwujSmpHQAO1JOtdygOA10
zhsi8UUVQ6W6F/HVHx8dcy4sRZgiwHblokJqmX7DpI18KhaW2oFqGRITAT+w2qgpflnYRqrLt0fR
bNExv+3RrVvLqxL5B/EQJ57hc/kj11GuJQfjQq7jybj0SFhkqj9GFIz4UxsT1/rEKk6Npl3qFeUo
9n0w+WFsUrdcPvoMniJq3j8rV0o+ypXuJP/WSDyrzuW1oT94FJiCxeqJ4Ua2Kefdvt1333AWmo25
wC1lbSxH5+yLSbeGQ8NrTmoZNPFqM+AqVZ/k0/sgVo9mU+4EoVXwLN4HLGFWyRUeQoMqLTizSb0f
1qI4wB3nal5hAEtVwoa8rdfDDRcUp4SY0K5VggJbetfXvlw/YSm+9hb2vMRbkjvKxIzB0DzbVkeR
xPdZ1sgDwzWZYwivOpZORH3HdJ0cx3g012ckCSQrZu7z0J00gkvqFV2Vmx11R98GR/PDHCBYZhc4
L1w0bJTBcti21/f8s9cQfI6OYhxAxgJJeg3Cy+/nPfxVv9Dvjh+genTAIcpYzGDZju4E1J9Q+1wa
jB0rEVX6BUQ8fvAleMAdho8dTCXWcYx0A6xc9e0Iy4/srm+NPVQ7sZCMXUGn0xnZXriyCbHCdO1i
7TuoObA+GaBQzWjixn3yV9LaWvOXe20lfYOqsrv84el0xMieULFPrHN3GN9Hi3YbfulXfglMGAL+
7DLhpZOyfrDPwlTA7IZpHApCcm1/hh8LkeH4YHjGbrRJl/ArNpi87p4L6ax8c8czU2UVCWo7vzbw
swiYA9wCEQKMuynn15eMJnmeHprft6BuQt7cxxu4Mn9MMXo4/omozam+QUxRbEF+wdmCpb8jKXhq
kDwukr4dxoIpC7MO7/Wv36O6+U0PlYiBNn5fX29g2TmnBsCguqvbdKk54cH4CvbDZXxhOmPc8sBV
TuOFvgSZHdFOIZJ8GP/62+ecP4bje83k5AjREGb56gnHihALsHJ2aW6Zi/L13md7nUEFeLUIG/j8
a+ZMAopLcZEliLSYppiEoMmX0f25Gy+KdYSPaX2JfofLc9f8UdPlrbIervFWXpbHdhkf45m5Io1x
Vh71ZbAov7J9te5vkTWFpTvTr1DcAYfhnvRgNHCcIUPNmpV1VNfS8rXoNwMwl0VdSvcRCLJkCdEM
QIe6GrTwD0+JzoyyUoiodL7bQIzbYBwafy6yeKkJehGTXkhjulBu55DDWSToQnJXPnx2uFNV/174
TwNgmLZ+5YQSYYtCyBLOCRoMN14mhjc6iR8xPcSXCsvmHD7yYwNFE6wiMvDKzWjOmRvEwFSg9aQT
mGTA+2KMAcoN7Il9GKUVHM9/bC5qK4AgeI8gozycb54D+d7ARvzY5M39QA5lUtPobi3iELjuMqgt
/6IBsuuURHS0t9o3GxUPY2vUqWcZsIK0C4N+BleAgWhsIUeYU+nNMGGCqQRbmHSO/vE77XuM5oQp
iTLxkn853DxaEbSAjC7YE3W373FxZuAPu0zsruzGxQCvc8JQLDFxp5p95FslH/U28XXGzQk26Xtu
C/2oqZs8dQsodDgMtE79xU77hlN105msQV59FJHLDVwalEQ25M7EmJNO+sDUEzZByc394B5jusQn
4eFizWECZWa2CVuTHRw6G+4pyEN5BG+LMgYfDHYofAgmNTv7g9rniT8md3cILx01zdMxNU/s4Ytn
5vfteYQDAhstd9eHZC9tq455KgRryiOp10FFTmner5X1U/aoJsDjRRETuUG702XXIGSPRLvRcnxM
E0dh6q5rGHk45ndnw8JMPHHII8G2GkEUX1oia8QRM5CxmIC+/ykkHFEsvh3UGNo3/TG9fIBZRfb0
A03wtDoXah3+GHU4Z1Je09LCL3efPzSs9STYCaCVq+UYYFihXCDskh6d5Mt0EypQq6aS6p0icPaF
WE/gJGAnChqTeQjOBa1IJg18cNp6Hy3HnJ9KIO0Do6tjiwXttcb+6gUBC4jknqA9GvYvAdJVi4/F
EJYgCVfDnz4didEfR7xqf0N8qe3GPBaKEwULWZq9mVPxaLPo7SSGG4KtQwsqMD4bli2qxxoWmjQr
zWXBXDk+jtpVHj6k9DqA0+X9HAcU+Su7a/2y7j0RKAUs8yFchAsppFwj9mvsUpP0wUIIWKBDUgM/
7wn2GuFvnWxxPe2XWcQhJg8ymLaJsFvocrdZaNBwsNPclt0ur8kcSjx2rEif8UC8tT98oE/FeM7F
RgFYxMp8zJpSfZInWzOfS8qp4Ci1CZ2kPRL4c3EZd4wsbTm+c5EHyHEWFIYMXCNmQLAON9xIWPcx
Sozk2SjfYJY2BjkiB5oNeBlgLR2LvJ2NIDvSq84tZOgtIWiojBvzWybSF4FwwEIGF+Z5r2oJasvp
Q+2Cq3e6CMi4SWGLwchHYCPDDefzpOJ2yf00ZDA164rMznVNUCgGrKXfDK8h+SHUfR+QXs31c0qU
X0Wc2zLHRE21w58yxW3Obx9iZg7fH9hjC1wTOyOY5O0PC1h0K4K1tfrVWTnm1W4w5xYZ6wwmb/1c
Ose/lGFvGk5P1f4ME2mi8zlIscBK/gO90jn960NaI1twFR68k11MAYerbqM5ncnMsNwcC8Tlyy5O
5/aSOabHvsq6xKHXNjHSA3A/tOFrkuPmygOdv+wYV9h7IqEKUPk9E+QlXyN6cZh/DrQvLSQRmEwn
lYpzzpz06Uu2vsZVqLwDhyL1JCH1h8zwGaR6IaMGlsiRVv4qC3q9ZXR8JVOY9YAZbJ6vabXkxgND
rqAt7zCVw0PXukNJhX1K+Yot3RsCFqrckgat7ATLmnhVajHuVtXB8HTfIFUDGEyOH2IwDbRMzeJV
kykOvCvvsYAHctOsI9dtBGBOemFaAMMp94Kalf8yXlfiCqiJQpAG/A9VFwij9MzxDh4lwwViGhFf
9MTb+rVUTcAcMs2aCi6u4b3TDRbCHxzKT8lnyYXOJPZfxwP5i9YefuMBkku6ERfVeGLqPsAt8GjX
raxhmUdsbenGWOjdbFjxNMXhWKMconc/kb7kgxIqF+BSTEhVsgriLwrNDTMLP+GCp6TnQ1jSQjPQ
dN/ldJ3O5QgyVbumQh+6Wd3R+O2g+bzSBddyGOL2BLdxwjuTqgtVNV4sZAmg6zwKFuyfl366NYZl
eRpZZxAOsEV4zAO53y3/V4aWXNuFvEVk8K63Q+Ww8XTWPIMdUI2JBfhMKa+WQTVnv4SG0YWOzo77
rxSbcI5vduakrgDffQZGfb8eERjJBkhUZ+P+DY3qRemOroQUYfL8YAQKbYbiNlvAHBOSme7asJoO
mFWzQVvjg4KNHcsBnK+zuqn+dW4//TiBOTM9LECnCTWG9VqPZ80czoRgpSDCBr1l/6pcio50cKk7
VHj7gyAL8Zh8RrtMqcDk6I/kwX2pto50G8cYsqHmw2j5MsbolEL6TplGBAF9HpW1QbivgjOkQ2GB
cyklA/updOPHFZbERNeHorHVkC7/4BHb+yPZ1R9D5rKlcjbEjmQ+xYipoaJxMMaTQnQaTBtdesxs
7LKjPQk76SbdF60lKwBx7zQMIasZ3hSJzbxKcga2S1YgCVciSnn1gSgGP1sQaFIOxrQPGCygf4dr
54wBUDK8kAEbsKojGJc4UoWWesqhLgRJj2UYmFFFLPeedYjN8ISiFcaM02SRFoartPdYiDN2Tto/
iuKd060eqDsomBUsgHA+FTl1uDkzAabdcrlMxsGsqCYzjhD1hgk7GjeSckYNFyE1wbwB4jmDb6xP
baOYprPS5txQuKkAEuYMHoL6w5QtK6fbXkZpNC2DFcwGJV/D8qkwRxGylhmenupV/pFBa6EqcgdP
Kvyw8dKe9qMFZCmCa59zqBaytny/7HexBp1WmYCNJsbI9TPw2db5sOay8gEI3iwIZ1QPEkNzGP+c
YxRoi3o8aQ+jO8KUWoJf5PX5oaQ2MOxuY517p501N22udDA3iBGA5AcKaLkv1xptR4hnf8cfhlJY
TmIHAvhhnof39COteQfptZorp5KwVuYb2bkZ9s/8XJrcLqxkIDzu0/SSH1At/ov1oCCINruKBenb
WKAdh867qYYzcbLyLysa5lKwMHVfxzpTwwRs24x3dOi4WhoXtjGWx3pMBAzW2ww4Gdsgpkk5SCKE
lQlSIxRj7dNRjrrIXNIxRqKvDjwknGIk71ZvROxFvZNx5fr8xcbA4pFWkNGjbf70mfFqGqn2tm64
zKQhYKfNMlFt5ekCuY9v7x/4232+gfJRkaOJMYF6DDpb09BJ2KMCezxozky18Q6JHJgQQbMHgB/l
23NDDG9xlsk5Uo9IeUaw8V5IvhwgX1F+/YO8p1K5ffz6WS4D7iHypUX3ZxEAHAILUg9RSgd+LEp8
aLqTN7sN7gfMKRIMSGF7OMEHdmxquB00Gq4Yw5GlLaKgWt31RHgEKw1xGqPyWY3MHxOtbJFBa5GW
iC/jbJEwR6uXjQVkRQ6rwqgDeHZpEVM2DXoHVxuGiergkwr6ZkK+oBd88lgTuH7SIIlr/ZDRaOsC
0dEeMa4dpqJdvGszHWXLI4AtixRj+mYFazYMKTvVr/kJ0zCmggwc/PFe3ecyp3Ca+/oeJ46x01C4
mAEIHxcs5ogzRFkxfA5wPyahiHWEiw3/RhbDa1N80CP4wS81bIY8ATuxG3QSg3eRkRuvuw2Sxh0A
nulmP3I861u6MDoYW0HdpMyl3k0S4C6SF7t5y6YaTZTUDVEMlrP4gGe9BatWcQxtkk4Owirp8xMt
nyscdASmOxAWzfKMs1O8ZfjM0HVM6yLW2KnONrNg2NKKT2vDb37ifod/CB8VuZ8jX2Jic9j3EY1T
0sGiz48dIORUGUHa2Zuxl8RrPVlhxKy1To/Y1QxY+7fwiggQ410P7U34HUI0RluQLcxNVPvv/EsK
Vu9qp8JYokqxsDFgQg8XVqHcp/Kq3p76nL/w4tpqBg7bJfzKPL5V6tiJVCQ6IZwVKvSXF42PJZ21
fmn0DRVc70VvrNYd00HcDRxoUoHpkg8AWBmsf8JT3FAcS5slIGLNug794Dje/j/hFRdDjt8mgvXU
cFTYhYJtoflavKmlR2qdJbwGR/M6obRhRpe+V+EqeCMyT7WDos1KY6sBiPIy8Imzvdgd6PCMeMO6
37KFRXVvD6QUKjDfk3WrkixVXnJ9/f7sm3rx6R4N4gCJbMYu9BGtQ8XW/Mg6avpmqAh4WH+ir+i1
Ku4vHY2HrzHaz/1KTNKdGTU0ElidvyPvqnCACNiS4sFr3u74q7+wOVlj9zksw3CWq66Axt//gveM
Sv3FMDv0m2GZqgsek1TeW1pQNiUow1Nyz8XeFuI90fHUHHnnqTrlwFrl1t1MUXALoBYSWMTglfL1
lXpoLAkCauqpBqZKTU2dRxmLp0HpkCWkUSwZdk93AHe5B4JmMNranw8Gd9EmF2HdYPhaIOrKGK99
1anMedgjDGUT5wyWhG7DTVJdiTswOHedT2A2BSShtwy6est9q04k2cC51IJoOI2Yi8/m56UHAAuC
gihLZm5UMAGmnMWwwchnSecyPNbJQ2UEX3ly5yA6IPjqF6SXGWJCngt+xvRTc40CUxSLwre+kW2D
j8RGwZi3xxnIwY60MHyUVAVPiHsaptKMl3sxdWZSD+T8TESHOmYy9bEpcUvsWlTnbWzMnEmCjaEi
gnTeeo7qlmIWnw4kY9AS2FjuCMgEBs20H9LGD8o1tqoYigxsnjtPxQmKSfhBnEoLwGgLYm5vF0ij
I2psiF427TvMHfSAbPudzfY8qmdjAubYfM9IQCH10VRgIVOl3rubJYDi236d3UAc64D1hbjcqQHI
81CjyRhqwQYVY9dhEzpNL6xp7K5YtyVza2n8sJeoBk3mZMTeDkdhDZf2CS0Hork640J5Hz5EU5iL
3i+vAA0qMoolDxkduV0FPs9+co5D0KopzQtMqYpdESkkWs0xxm0NxsrUzQDngD0IVaFh6FDyJtzD
swCJMoMBSEwlWKgNGZkSlfsMZCKd43GveP8BWiAc2eAEqEwGAWvwaD6gHDkhwZ2sPITc9TYuKMPg
UtTUPACpNTkUjOrQaTdTtDFEiL5hZdDRKFPhiE7C2xkoMtpTlQ+ljUk01ZvgDaKnxNt1mCSjSfWZ
jmCLkylaTNYGOB14LkeG2vXU3ZWvs7l8nU2yE1nVgslopa/0/fMPPlVu2nnECsl7/IGA1X7hX8Gx
0lYTmOEjRu1fOV3kAqzT2BnkiCtO0tjBTf3XH8HrEXFzKLFdgak4DYmKoB/DRX0HP5GECHIqWLT/
NBHK/rUcEOYGAiWMzurRwmACHtG9P1jMQGDEQa4FUoXnNo+50CrIvFOyfnGxGGCszYd9zcAIqy2K
0pMAes4DXAflTmMIQSNCcnz6cH+WvLtpaIAg2/J5/I8yxgDSxqFgJMgY3BgEIDwDG694rNeQ/5m2
urmwikIpexcU5U7wFkELjeAuTD/r4YsewdqDQ3DtdNw4rFQYFHGHcmd1rlV5UudqmI0DWEdzprPR
tXown6Za0+AVjYSjF+8NpTeNEAwffIVhFFDO/Elu2u+Blnn7fEhXkffOtGSR+cZ39c+k/xNQHZV3
cWfIJCw8OwfdeI7n/Mfu325DJUrIrrAKz09QKmtGwCDvqD93eCbQ8s7yWbcEowbf7pg8g91mTn4E
gerQWuOzRXWkrtArWPP+H6zt5MUQDimpH/cgC7uO6h8VPnMCLmYMh/7gZBBorlj6Z6476ySmf+S3
KwJHplfhnVD1kyRDBQ5vkCPeQ4pGqMCQzSksEBfHHNkhQ2aoEQjFYZLBtDIBru64KMisH181oQMp
c80t6HG0rt3REVQGK3KmffEKnQhwa8lHOXYzZgfPnSJxb2FuPHmuiClbG3MUGpATSZnxTGYWiROz
NOMRCJyDLh8gAkhsC2oLMMwoMbtLZ5MOBRCZIv7fm9b0BjF4Ddk4v/C23qQ7KmgTvsWAgCsZ05Ob
CZ2CQ0fPCSngwIuX7P+PYJEekZSsmzmXdNzj2dBsk+1/3EG0enxDDc1ig6BTurZ7+YTYihUG8JNp
9/fwlZ5Ek4+GOxRSw+6Mk6WK8lHZpHftoaMx/oH6hJxZOiIICt10A62l4ErrSc5mPE33MiXcR3mg
rvwWAj+I6VCCCIgK4TkUZPzBvTv0B24CLjSyB7B7fE0eqPvuKP9g+n3I0e5xSHpujLt+fgpx7j76
gScBbpxNqS3qb05nhKhToQN3MpiYW3jiTUtXieKBPVbE9BTf43AdQe/lhP+OL+re8oMTj6krd8Tt
yAVEIB14GnOKscczIdKWKaCYghvThKxa5r0UAhwuJJd8yDGhl/wR9Fr+eYN+iTiY4ayhc5jgWDI6
k7p9izk1ZxMraxB9cDDBgqXoTjjUVwCI+3ifspbfP9xH2BLD98GukxuZYpNqm3uW4Qyl/Ppz4jjS
Z/Qkr6BDiz2d2TBRdfjbJ3ThzAbcln1+UXItfWxYjTDueIbRhVEWNScMwg3AYAUhlAkK2zQ1T2HT
aBpcHxDCoJtKJIxDlZq8NDQd07qZIuZhm+N1GpbS36iCFCYYx/Qo0KVada5UPkAsZTOohuKplRti
S2ptMIhhmTUJXy5vSD5H5fnTLwS1CTP2GffbU7b5CplMPoPJSdBIEdkdJTZ4AGS2VyjDvA439RHO
XY7RnzbBgUiw4mM8s1w8u/U5ZW8wOFm/gH0MqD6Gg6M8cljJmHmas053SzTHkts3XqUs6UWyK5LF
Ga2BOMbI0JmCk736Rr9Akwq9baFRTOwabgv+ixJjPOHHFADEoAYI4X+Nc7+28MSAPMJkD5LTXWSo
4tAkbhnIWDpv+ku667+MofFvpPrHhAc8smOJ/B5OydW4D8JvqiVb5M/kMWXwnbLigG04bNk5G+kA
xiUA0q7dcH+SOvmSr4HkU16+VPdjHeFsARyKiohykfpfh9njllh0/DXoFFOF/WptTLoieHiIJPHM
T70n3jAjYKGp8iGkS+RwApYDUDJTGzUEc02IosBA8/lTsB/++bfA77ybpFZCouS94AhH6/73Zik9
ebNp6pFsZiE+pDoTFKfXL1UI2xoENWFOLQ9zuZvx1226oOuPobfEOKs9N9bHZmtqeD/UnaoLobPu
nI7xqjI9vnW/KsRWQUXdNIvImI2xenznfwQmSAujVZ/PGP0Lz50W8xox5GBI5/F3kFT5HjhCYKkE
mW/YaqkFqR0LDgC/id2Cw0qecYgvzJRCmDK5/O8twAf72JSTPID9Shie8NvxH1uM+j3yIdPwE4BM
ylZFJILa4BqcNuVu/b0er9NfOPw8KcQ3nhdyq0npikBRmnI4+MaK3bITFTgfjrPdDR4p9hT/bJEw
zoCeO1/66wZAmDmXHG/0rTwfRwuOEYg8TQhFezeGg2oD0EaFn1BtW26a2sod8W/nDxE0rTVjrcMb
R+hullNyH4BreBapY1+N5knhc6xhYvKCALqcXQ46DxOoNoOIwlXDGTxceL9QoygbYIyCh0MyxbqB
/BiAas6cDMw8mqp/RwjMXHpvIY/wpv57JEeR6SzwPUdU9B6Vp2FkzTaJcpjyg4qG7o+RtiC0CUYq
p42XgwOsdoTeiI+hhzMoX1hKbDjJ2YYiAbFyx2iFOxPex50n4+8g7eK9BsFD1C7iwzxHG3Xw4tEF
/OQXSggYdjQn70HYB27gaPFhybzSTjCLeZqKnHdWmW9IzdVGu3fGId7Riih3PhelkfAfNepLSmww
xVRW+DJv+c4X3jqEmerA2aUtAhcnV5bnYI8kF4EOiydvDrN0tC6Gc9qvaKaoSA6aXWoLeDA4+UCg
culhyBpjXQ2XLBOYJ8JL1l5HKk/4NzF23RglqtBy9jyGUi3mQiQclkoUx0WMgDYY5RGnNJw4KFzv
dK3CvYr86wP9gOljc3lN59B2qOQEBrsWqSvED+n4nRMdQU2UneurdH7+a79Sr7NYn7CdWbN6IkQq
YZHC5ClYOJClU0Gy4YpgCNIkqJErfAC2FhotJnAUjNmmf0B9TOBR2aGrr7OVfBkU7jEbPhllucG4
ex1hE2ptiuNwww0DaA9N6gxVk48/FgLxEoqlXcY+p5PF70kSD4fVWnBbcaQiMC3paLmkP2Ncg5aI
qcLE9HltPCjVUz791g07jg9gibBvfpMfWKFUt1grPYV7aYV5YTmX4LHReH7j74ZPprZ4b1DCWwtD
2WOUElEC9s209egh628VhBVOxwgUaFVjGgEVfiGfeJsYk+PoGTGwtuk0Tbd8erh0eqiMWpgYT9S7
+HzKzmuYhUgqv6luJUHvHo/x5XpvqmCWxJ6yhIYfOyamSe7niOoIThF5qPRkcNsYLU2H8cII1wMV
1CNVv/P9e1NYfvtevh+NsoYRmsWkwxBtsFei9WjwxHWZilWGZKKa0rUfIUFxsKEFffg3Bv27Mrpe
A1h/Qbb7IjRRPo/w/IQYQtI9Msp/mFvbNS7nWDUF27GgsLjhQhyziGMwt4JVe04eLEZYGiBSdHmH
/QPWc73HQMb8iTHXmLcfmFUW1Ofa+9xfJ5jzGHD2d4Y+HyzMsBH0TKJvXAAOhtVo0rWLYoOqYJl2
KFxWNrS1MJfxe8QCePYqXAUD6dZLNhbMMFwd7PKbdUD/hWBmLNXfegVdgb9RIHWSrzJymEa4iiTa
ihR6HwRst/qSeWK3/mWvQl5DOFT+3eIYYOMqj8WMzwW9A9A8jv89Meej3FtBbsSsl8sa9oQwCvwf
See13CgSheEnoooggm7JQTnavqEsW0YIIYkgQDz9fj1bszvjKBGa0yf8AZxlj90PDuHo0/FGhKtG
qGBRG2XRhLmY+zqbR6o2lAzQ/UP0Bkb2hQR8VTy8YqMe3mJ9o9rK2DWk5UcmFfMCewIeXW+xs4WM
fQHEEAhOUCmyqHslY8L0mPVF54R89MTPo5qIK7iAaRPoKeYmDyYY3JYCfUXaJ9AMfCKC7rfaanSh
ziGMI6GMQm+F4yVpWFW16A6A4ReGjCJNxrEd6Y1qc/uEB1VjJsXRBDe3jkQyDxookr/bKaQNxtmt
6paWW+8AINPjttjs7GJhBCOSTtTJbr9gB5dDlm4R0sC/Ac2GcCn6IqgRAwLTBQxtssTiwUG6FN7K
0YiyNbUu0gEehowhT5gA+8UgScewhav/75gpYLljXILuSIiHoh5moPQHIJFEfoFPJNThlC1uN4NK
YniZE+ve81HIGGAVkKB4QGktu9SXIJ7pwwkHTrIaZGGZBdPKPfFCICKYW/Byj+mM16DHBPR8A16M
WUB/0MF6MAjEVohtx0SbcSYdr4V/G3wJw5ltSWyuHV8QDZHQNv5KZHEhWFJiAqQwY84sYPskLaad
1jqTwZEYxUPnEKtW9+uIjeLqW0jgiAIfJxqgGqkcyQdmHcSMvPXTw9WgaPMQZ+SciPWfOWibI/kT
yeQFhqqjnFIQk5Y98biE1veFOQK9swLutANMf87mOT2x4t6Yej5QMgEKx2pZc6ZWBP4i3AGgJjry
5VAA6vO4csRzcvOFSwnYe5+nnUlwjsYtk2UeYJKwZYTxQ1ByHZ3BBrQ98D8iFVFmb8QniLPaEc01
Dm20kTIPXnuGf3G7fC5JVD1KZU80ppnXIOl9wW0B+QJ7JWF/hdKwDWQMMdTcoUKxy4jIZh+/LXu/
v9qLzzOSNg6pJaNWw0Zg/ee8Kp3VirKMc6EkBbhHDJvycqZzBIjh0JeKyNIdenv2cXVcfNbeEeHC
AmUnNAUWXxIiy6Bg7G7GVSXq0nFle1N58qfQP2RvLvGInE65vTnNE5TJIjSofTV4IzUE+BXiUplo
9i8KNw78M1tyM/fi9eFe8+qgdBEiZ9qG2CfacG4VvoRJhHNFpx83G8ZLaYxKtt9GE4EbfXw1X6nk
vb5vo88zhizlBAX3v6H1+rtX72oUijGzbmG2AezwKH9K7qWIOTzbPBIs7pwwwEKtBruaDyf1ulDS
ZDLESPRdjDntFnr9xfmizxXcXfDK5BUczaLVHdJ/VuSN/i+Dno9mbNE19kjZCHSkKQih9jjNjEdq
lgsaP4wgyG12ojhh+pwQiWg4ak8mBmEedKfqnH7SJZp6GUnumXbzcMr3LxjSZ5Ju8joeivvyiX3A
9hFEj68HoGGXXVzLZmjaIPU+eIwX/2XPAJ3B2Q7bMrzibHKEv/GapwO2PciAgZ/xa3bJWNlROumz
x9dk30Cm43gJlw/b0n02JraWBi06xwSuwzzEGT6MPW578QQtxRdjlSxAqSplFBsJ0SM6gUwTExhO
xG/CJFkQiSQ+Awydf4UCPvxBxjorpBhS9okpK/ZANFsMCU2a2+gaK/Cv7YNY5gBW/qLiDPNQtGbh
0aBYs2kjlKBnPBGYDzsQzHwJf8gmIsN1myhzONvnyTRFM5A6oK08Bjkjq0zzkdPkMGASIIAMOYEn
l0cxvi6lBRVXR3VHFj2hrooBjbluN4O5mGhJDQVNYPtpuDHGD+vwluDI6msB8vxxg3rnGOs4SU1+
s7m54SyIpZRHW6FObg9YkedAgsHYBl6BSXyFHHsGPj68kxpX6zJkoroCUxnx9wKLs898fdlSyvsS
QZrRQoHeP6rMKKdTdS3RzgiIJ/MyLtYVwuF5CCcEZ5rbEhsAcjlEvEFmN/N6C78nkU6voAcq3UWa
z2MSCDQ2+44HqArFPD2pzkaEVlgycTkDtFKUAHzHyxeOeqD6veuBxhv5LT5Hxgq1B4epM+K5FpZm
ZUB8m4vgk2MNxB0lziDlE8CcTyz86aUNTfLo4td8jk1B9JPjdIAvIFBqIzJWJoblbGuohWQ24Gok
d2t+rNgDck7ES3WhhdWfMAXiWELJ4wDcCfAGgDpELcu1cBh84hA1BSYJejadgbCuQxHsGj/bq7xD
HmiLezgiO1NERaTF9v0ojqk111Q2AqOPiCGgaGiqt/mD8RK7ZAlhK4BkQ4XPlHTqU4up1oxxiYQm
AgldebovRfmqu1jWERtKD5onG6fQAUoozaiDMphfRHgyDOIw87j7XKcPbs14MkkfKs2fTD3KEGYJ
PMcyKRT9OhPZCuF8NNg/Z4BZTroiOXdBgmxognmjvdvk8QgBUPzZIdkdyCTq/z5ACPoxf5C2sUfs
cnvnA0pm3ExPF6En9u1mnxMRgJpyK9uEbjfTrvKLfgZzOtoFhVvAKFj8oNkHxMixVjKUB6UTrQOa
Jcg/nRn6PYnRE+T8pNefAcaE5lcW9phLzWWJnMXRNs/bhwVHY3PVg4siBLILHigAaFTo9NFApT/C
6cvnwQHBkK+JA7Ql7lvmZERbnsuSrJEMpBKXSzmRQIgWBRvJEdxBSJyghG+pgFmOkltVItyjWph0
WDhwUR4bElG+h4AXWIHdiD3HNp0A+3BJBURLh8oVuJpBj5JG3AyVq+C5fK3hqTHSIv8scVQTYE5l
167IBcyE9QRl7fJD9gMbk3pFAdyueHDYGjWpHxG9AYZu5hSQqwsKrAcjKP4IP1QWDulnjsR6yYZM
w1Usfx6MEAg5T3uOKKLJTjt41837AfW2xxHFM/qdhYbT2x2Kdp/PpsVfMz4DxcT+Dlmdh0sLvA4U
r3Xi0lVP2W7scIXUGSzOm69/ytWhtZpErHnjJIGfv+wBRBk7XQukA/1aawaGFPdKlHDwzvm8Hnqh
QEPEffwOX/evx6cFlDxW7SF4fPautEdfGquMI8ie8e2hLxrUP8z0ifnA/PxJwPhfoU5MSqDkKHwh
WRC/GM1kARO7VvczYIBZ9DwUoBSV27aaoXA3l5cvX8OaFAYC+qFLEYpSippyMbWjVetlK+Pj/s0s
qJMj2u8dVD+opTe6L37ecR0SFXUkusCdg3LLk9E11E5kltGv9s3vOxOovYRWpoBAkB4IkE7qG4KU
bNfr7KNZaufxbJ3S42OLYuDyGd8FMMcfFk/UibHSWhusr+1je41ZyI4UPBejF+cuEA4XuTQb9Sxf
TZ5zPI4SNSm2+Y+c3Od9Ai/M7lGBPShMuJdy0p+k3+7TokK/r+nB98fqeNVFc/gWqAs6tJFBwbTF
yn4IxoNq32L6vX2S3HcgokI6QDYTcI8Pbnvkw8P80+Te2VKA7pENiMvH+WpbLjn0OZ+RB4k/Roc8
k/hgT9vfbh0kmpjLfZPY/fsiXxdf+cbAHG2bPTkUnzBecePU/v73rYnPXLDDHpK1NfAtsYHWfM/w
Fx0+C2HD3GZeygRAkFL3te68tkD8KeaX9eabSW00ZTkDElxwS3Q1qH5fVNfI8a7fpQNiGSuHaODn
pMZnnEMzhq68kOZiDD8pHTOuwSuS4hVwqvnXfyW3/WPq5wzejg1OEozkh+SC+NvVO795EN7iNUwQ
tyG332L5sWQBAnJ/DB8z0g5BqZhjXj1+eWgiRuIfQr6zCyzUFqAsY2Cy51Nck0DAA8e168VIvwsB
FlIHgL1mLMVS8/e+HB6LxzfICRV+6BQ9sCKktC1DhniEFmtEGPOF/syPEA9kWvArsRmhxesh7kZH
hAAytGH9OYrBLmWjaEB8k0PhEjXrN6rTQ8FdIJli/ZJHGZRXWLv8NsSEERVQ+33zoJ0quxvCr3Cj
968hpPsFcqhwDTL9LzIXuugIyVGPI2YRQ1BkajkG1MBgTTlCJRnYxysg/yAStm/FY5Kww/ebZwGI
AfR97CXEED+1PHlOv07hBddX2GyKgRiUShLRJc+ltLmfoEQzlVzKwKh9i/OHW6i5Vp+76RP/ammL
enoDpZovTF6cKLyrz2xzQ63ygR4PhTmUWffnNevW0pppHfvTaQpfmxRSjYePpxAzdhjaAsiynqsS
6yak+ShJM/wZA+MbO9CecTl98s07fHCHk1s0QT1SmyFUN2E5o4eM+KUVwfweheiO+fNQA8BpTH1w
fVu2TL03KqJiMBrtVmOQjgApCqZIL3eISQF6QefkrygiYKrdB6AzQAQ12hMen7c+P2p8yR1wCxdx
3zZYl9DnYaHwjjYveoPtgmlW8TdFvIj3cxEDzUP1m+7jF/y7jOKtD1XTM7Lf1/SQz9sjgkGUVBcs
MdtnnNlnkbacua8+/FJ7N/+gFRG6H/Rj/Kn98XFYZy60RkqsbXNqjsxQFKrbMwHnU8ft5yjtTA2w
g6NunlnImKpDeaO3b+ecUffgqBCauCdJjf2SEUBuOreL9/a+HgLtoO1zFgpxosMHie4yKtsH9Jpt
wt56Gpvf1TZbTpHyYTwSKf6D/sbujb9myCyJ/v1Rs8BjQVwuN9pHuoa3jtbJFvLzY0M7imHD1BO7
+T4fgwmNbYbRALMwqz3dSEiZirBfqWc9oeSB4zyCx7j4cN8w+IiymNY7fy0L5hqpQOtAm7BgIpCk
YDTHKQqRMqdE/AdxBFvOzpctvTDfWIkUaQy55A++lK7AXfGjpN6Sgr6Y///QBjq6cFIRf9BDgM3N
qAICNlUaCQ7wI3j2F+Q+z0zmQdaCLhqP5Ruldjxf8NXkq3hys4tzp4RlCrfCR+US2gA5VQMLSL2u
WhDtKAtsOizOQbaj7M6LQPq2rgl4Jl4jqlFP4JCw04J4TK2+r4HD8fSE0iLfw8jAjCKggbkAYfto
3RtAQUpRBCB26q+2UEH5CfU4soV/Ge4kUjYd9VUAPldeyZ9IJMM73ggmYhtf/7oYetuXEmBiP099
XHboj4eofS107jpXh1TQ1edULyTiaiS8TXeVm83kSPqGaGS4yoahJ7g4lF0wOaY1GxaI7c3GAARL
5QrHlCLS18RBBJucYY3ED9k4A1QfyHMW0VwSEvWDOAjaouF0ryLavX0vqx9ewZcObzNofpQvdQtR
SMOImZx+B5Z6WCsLOUI30vmBgVx+yBFUKJKl96pfMYgxBXFJ90CdezqbDc6oPd+AfKyQ4DNS+aA5
EVCcBkCEkSR9Jmr09DAMDeWltUUWmiuhY50BdYX/xCFzLI1vzeQtSGdviLu4jSGGSfsJ7wkNjVfS
1tUHzGJA6y0nk89QlXLB2xjLWYCKnANI+nrkxQx36lCV4HmeOypsqHxmbHO2H/Eyk6U+L2YDqnfG
EvT5GE+W6s91ITPIjJF+3CKhty7gyM20QA/y6O1fFwTk6LZ5LqT4sXq4VjhJdEd2YU2ySzURQo4x
Bh4Rm/nT2f4V9vqAJA8CzZU3CS5Rg7hQeejcKQRX5ad1P6AzExDJZT6ZXzBBYP8lp+nI42TCcA+B
ewkZRNoSIKtDi4weCrsIOoGbnuIqydDwULASnHuE9aZ4hSa5otALsoBBcQBBPhZdHWaywX1mrS87
uDSMT9QY/AbuAnIwrn7vTryYBpa9+qFd6/xo6Ns97f2FpAcRBU9a5b75OY0sZzpTMAB+ePlBDSY4
NOhbXDaj3lGWxpc4g8pDMyGYBCG87X8uDcUCAdgPiOB05Ck9lhjRxU++ByWOzyf4OBxcgFCkCVX0
TSzdfzYu8ipA0yn/nUuS2vv475exY4x0o8cgeZM6uKh5ZVJ5MG0cGgZB83eL6hlaZv4t+iBNAXXA
joDENEgsh1PbkmOBPQZoS91Ag/eyG4Q62Xr8MBVXX3Yf+pJhAWZ8MGkQY2Ijk20Ea5wtPpl46+mI
Hr+SPuFvbBTzZZ/02OeZfNWk8+xqSNImhlegsG2n88FP1+3sS/ONuPoGiWHLLifQ24fb7Pf3r/D5
CDLiTPTQREzHCCDs7d8ECr1tIDDNAlkDGxE607P8G2i4UIwDHurJjhGDL0EZlr7KV4GumfZhBJjU
c7nRm8KGDoEZ29qYq+rYHJsk9e4OBYnzl+T59CALjS5pDhCJHvcMZGWMHuHbx0bxcFmoP+JyB+b6
CkCOB0mHF9UShHq/mtG5/QJjwwPVegBI4AjwyLDk/N5/4K0tQVLOo5efktq9PgBv8wQ11PUVa5Tm
RO1lEXAo4gnVPvsoDdJHkK2Z7RHh5KUS8LTVXv/Bg00swteCzziMQ+8jp9l6aF9+FZH8gc40B/r+
0QhnYG1WFXTbbynQ49uidzn2eAAkgQMzmSAgIggPVEW3PyTp6EO8VwRJKJxAsho6laOgVEDmu6eI
Swm2nRFJHu0n0S3RF5fjM7FmtFU/gQl7yJqC5uVQQ/VXuBCrn3WSzuDyJcqmwcd2StuDgOI9OUux
XEXDVTgSjouTcPsmnrOf7s5ZkG6LCFHP744cNe6pR4U6RDT8wZM018xancW35eef1c8Q8RNsYM75
GYK7/oH0isbGWZhbX08QUu5HCJZM/qYMj502aUNQaTQf2KMKXL/KYDimK2lTzHXThpJAAo1PDNsR
1oVRw91hbmPf7e/PITbXFatAid++TmVIQsr/jUsRuH4wviWocOtZKugoeAYIzQYGgCB23A/Pg/qh
UgZaPwb+1+7Ef3P4zew1ey4MnCcdqt/Czd0tCEdav/KuPUL6Q/Xb4I0t8YjTRFlWK5gvuFKSH3Gd
hAgKNTRhR0ICKeoNAU7qhERWYRM4NF8iJRki8vz77/v7sVCd26737tOgQpccVploHEOlKxbAie6q
e2FChw+O13yTmpPO0MW3GQkz54Ec4+zmy3my/iPiIG9+DyR3K4d/wp4qIWQMdBGZChIhRWS+qtCt
vBI92sBcsuHbS0HcQokUZbocwwOqYJbFc0eOvkj3mq3bX18MqevzJRYGHxmVUuppK5CKC8vTIoqn
koxnB4WTJLa0d1d36frzhGTDu51vAffUnaLYaRNqwM4FUwQ3joRcurgwijbWQsDuYFT8i+001d3M
IXJoUVgmWDe3ouZfvLA5wesYwXDUW7Cdb74R5sGuUPTsuZSKDxDOvkXIODGhW+5oTfG4s8UC/81m
P9aWMtORt/lsNf36quyvKVkzu0Z0PEe267/43esMPeQvTAIiHcICHZsZ+fxaYEhrl/byXHa+Tsw3
lhksyzzOsM7L7eV8btoH/4oGNtNNXE13le3Pw2k0Fcakpf3xxdTRB7EboqBkr/8oUxJREFReYf/9
7YEtM/r4fPnx/+V37pbLYvs3dWl2zIw5iGP0mTj7wYf94Lw3ALGYTpDgf4PSxb1J3DlxBX6Zw7sY
R25qmgYE5vijc79c317dcbA1nVWPkTl+GHTn0ggxmIGN4mR6dWLS1Bf91Gw+ddRIRz+YFI0xIVsa
anafeaD+0lsbFzV7C0v9lhizLiYBwzgxDUkVr1QR5B/6AlZElJ2fCe7oi3tCk4uYiCGXePnE9CZR
6WDE4QJc8JhnRT+8Y8BDEYjJUOnQiuUIkUZk4SHavAhQ1to/T+kO2hlHa3zWJzhyKJ3cj1NeC14Z
0Od/f9BOaSjvngFU5LGYN3DHccuAL8L1A7x3sphpgFZ2JkLRog7pC1IFmYKtra6snVY7hM0CxS0W
+AJe2pMQZO0mEaeE2fvCrJNsngWXU03X7I4QLDAyuJpCjaWB96P4FyLbNcgp60n0NnznpnhcW30x
icSfOsR7BmWY+9PrabHdOWF5ZYnALOvOBJM/LrMwdka6xVzwonlgRO0RG2f7vLrbwc/ZQO6DH9q0
Cedg1uKc+i68gurigImNXvqbz9Pfkrw925ub/xvaFk1nET4nq+yMRFhiRXUCRW+V76eMZFDCRP6D
N1L/jUBOMA+hBLZJ+lvMCauIkexNJDrMBS8ACBLZQiQ3HC4/5G5kboWAjcnx0OdkTCIa8byOtpms
uHtk3cKdFYVi8kR6MGzQIJsX4Ga3iA/RKybAEKXAZ/OxtTK4kL4IXbgnUNsIy5aUgp0SVZRUzBRT
5n+iwS8RvGjDc7ZkfCvrl3fkv3wuMaYBAOr83G2vtveF2waI7InnCWi9mwXULNwCLml4P6qfN7oR
4hQ4xSkykjh5cyKWy02F/kgrhHYe34HTwxVKf5uJaO1vuDoWKrZ2nbRJvu8SsHY0N2h08ZLimhxp
lxd4TU/A2DCLo4SiUDxKC8njXQ2XKUo0wV36bC4YLQBxw6t0AmuFe0y1CdWMgQSDivB54k5dmDEk
vEh9ZGgwH2EpAV4/mxfmL9ApBY4j30sbBqJeduZRO4GjPf1zJePWzmlqTjf5mWkIhGEGTFt+H8Rf
fcyIPZSrJLHooHVRzSrbWysO6+7wRkKsyMC3QZCG+DGKSoRCsGNOuBYVmhhv0SJRkuL6U0nn92MG
Sl1Wkl7aGMRg9bvsPs18WYLBLuaMC6VhVnMSNBBPFkGTZmM3H63L+nZbX+lgXn7fGgMlWTqPTTI8
QMcPsW7AbDzAer/Jp+49g590by5M6fc9/IgcUWZ9AkXG0Fe99Mc6YaiEYg0jH+Y1Xj6HRjORzjkm
tQJRebZ4ALddIqZoY0g/H+Rk9oWdH6raG4jXivcADEHFT7crgOpjTQ8VaIs5wz1h7swdwd8U+M89
ogBPP4Hxg6y01tlXl/vZOn3M7n6+xm52wnAzADryji9USmehuwWUoaIjT8wnxAnIFKTuN1C3ygZF
la+BmzC3YY5CvWbB/LbHBIwgE1FY1hkqtaXQ9UKYrtEXYDeZ9ONXNyYjMwszHgWegfcE4DnhHX1M
ql1AkayGDLilDadIyGaGjEvoOdRtQk+Bt4WdXQm5FOOKly1IeIxN00P+1SVARSFNtRNxjpw4v8MA
WfXoDFyX3LF0pWvhkIAahWHF6D3DCS6LmVJx2c/MX+BP0Y0DPRxakdp55GL19JMYfSc/FJMVj6YC
a8dcjBVztjRS9K/uWB8vvCVzIMjwqmRnmNJNIqSprk/m0tiXivdlpHNj3sgCG4yYDgbvLT9mWLPT
dHlQ1ooAQVeDTgeELw6EX0SEMrOBMZmWX9I0y9H/6/6YfVtXFxmGJ2gKQckyPhnmcpZgFfU5s3Ma
LuCIBcWLsRS0MYNGJe0tLeR3OFsVmiB5DrkmZhGKT1/EWGXXVY+vhJCwwE/shftm52kKA1CaiTzr
PHo0MECA7DsjJt1+zJlDvTC4+WUU+0ltTqV+pQGHCNTFJ7fugaf/yL/qLyRuZE3u7zATAvXHyz14
0eY0qVRu9KcbrV4XNWpJ9+JnoOIadsBAGiZzSqgdmzMP6lBveSfrUx9mRHVu+rlLOJ5hxjlJkDZo
GCHnzVc2zFWt3e0REgQYtOrEPq45baxpmqDvyMPM3eivaIwuuJiK5RP6AeacuYmXJXGL8NEecZqF
fscUFfAmO/AvweJNF+fJSp0ueK2rtZ4wS4IPmAL3hismtihyeG5mdkYSajEcr49QlcI0Mqg8rywp
/bVKr9CWWRUsOpYGS1N7EPKJOZNuLu4xSdaZuyggCaF4ONVvFhHksWKPCB6kcz7j4YBxx31VoQsm
99eCtwYqxzJLyfFD8dv0quc4HaMusuGZHR7h8Iz5EZYxMGuWEK9S7UmnnRzb7iy+aXtCUom6h4oR
PK095ogD+C2Mr8+QDStGhVD/aLd5DZgZ9KChpSkJR6CfCtCpwjNzpqC+W2QR7plva4aa0Q0uyRnC
DA+qBvAB29FiTWRq9uIvfgnsL6qWlofobYZg4Br64IvmojHXT+MTa3oGvvwLMhf52PPdjJ80OpkN
F2sxXmT2hOSTaE32cyLCCyoKPdI9MOe8SNr8k8kmb0DrnpgCalu/odUGVDq/xHxHCzkVTlLorkGJ
jMEaM4/FgYWEzy+eMw6E9uR2imnqmkAqBG7EWaD2xvjxk+NSVSFrmXL3uddigD2/bJHX5CGjh2qK
+HUCUcveCahWQpDhHfRnKFiTCABrI+RM4TTyFIFWqYCWIITyYoSZeT2CdCdUn6ZIwZEwZuI0S2pu
ygQHICKZ5MhyB+aOMoLiabT/AJoR8yMlhO8JfBvyZuFdzZjwijwguWHuD3qgyh9Xujyc4Za4AF7h
EnN+TGiJmUzIq4Hp1iXWm4RQplBJB/W/qfjtCCLg4Z7rxPi9HKcP8D3WN6OWeknDHYPYE3KIZ9qi
LN8zXkti64GwWp9osI4n1heL1/pkJ7nRfgendiH6DMf8jLAGtvAENow5iX1cf0DmrMklgLVTpSJh
yWor1mwUHWNDMO4UYGsCFjf6Yn7h40dDsFiBA8fe3IwHfcl4eex8YOvZGgQJN7Q8c8u0kFGWgJiD
p2WLeanJ5f7BPAZg9mvYjad3AdEfJs2RNzbjC4DmLYkPSg0v3N5ZN2bIRJzDpEtdrKdmzBPFBkHH
GUFIu57VPmrfSGaC+jiDnh971KgBHPCGgFW4kXsZV2NuMqcwXaMNCKwvi8CpgwN4w1FZCpS4fpQU
yDCsY4ZBLsDj7BLWkIu+eGejWPT6ohVCU94AoeOsnwb4LIULRAA8EusdlgKigiw1BckNBFbL+a1c
GxQjSCpMfeb7N84JPn5fGC6UInD+58v18wJomF9G9pVt971Osy3T9tt2RDmSywVj6em/zgAYc3PF
lB2tOcKD+NVW53qnqp+SOljx5QcEOh73kERPYKjAlCK2IsZac5YG0aUiDFAg8/E/RAfkYjGDmQNP
Yfd7+i1jmOXtMPG5zCJPLxaZvhhOpCfZo9yqRvd5/R6Nbj7VlCU+GlrXLB798VXXEUik6qB8YKm7
HxhH1dFjXN7hsk8eJKnRHZuKceJJbYDS//hsXKCdCCZgC6Wo7n31rNyKrReNapYimFh1MZkrlFnc
Qxg0P+q6Q3oSWz287XJPUnw+gIRTYdWDNwJqKwzAbg1mcSGf9yR5q9fhrqzeTJV7V4HkekChvzLZ
hBlgLqmzAJT4YAFoX9DzIAsIgN+TS+wZY1ypGLTt5DHr+12L9owkRDLb65K9iZjG10lbJcvngQSR
Qk8Tt16fUJMBIup3xA8eb/7m8Vecp8qMktEbKpWrqf51077TLL6zPT0I6Lgxqaii3CDdsFCrnmEO
k5ZHtn29YwW9eRON23L4VBsVysarUxBGQj8LJKn+TGliP6ZlKDWt95JheJVImSk9nekhLu8PL7te
FhdrO97V8FE3Xhp347bBKeilFrs3SJR2uh5LEHsFSsMNP3tVKYq1kq7tBMllC92ZFDmdzkKQSGXK
95THfYtu/qR4J5JegfqgvlQ+Lm9MPZVRYaD9wgxEY63fVreyKmirXOPbOCzSBr0QM3f76q/HGLom
eowyHemsDNOeBXIDYvwGEqN0Qd+PCKSq80eTQyHuhs0w9lz4gYf6/YgNpNXaygxqBIInJuqow/dj
3qCc0Btv76nefe12/XhCNlXo2KuTBpmNztWe25x6OtNAEv7mNNUQ/pLzCypExzdc7rcM4YeDq5vK
eaeXrQmR6i7tdRR0+8HLLu9wOij4IoVVLsUaTeZOC0u4duJ3UB+oJCCXAudET2LSNgfZpPU4LnKE
sq3r4l7sXngpVcqHrJqxDsdNQ3nxUc2ul4zZNq2KoXdK0IPXSxvlmRRnI5oq/biXpiSwVt7+Skxv
azJcA23SNH2GL521b9EYuyszyYRazUDcyspYYhLbgRO7QTqQskiF+/dS5LjGSkFt45f0DT6hQbEX
Xo+KiMfQrZ6vmZrCMkTrUIcAXjQgBdT9uwcGhEy1+pTCq17Gdc1w18RgpV4a2EU+nrQch/RDrT/N
opqV5ECFfFKv9L5z1ERoBVfF2ixK5/ma6y+cFaEm4pyTfqN6mV5RQN40T9l/trl7HffjpPjOTWVx
1Ukxr6/LVybfd8rrBVBqO+kGV06msOe14MK+pqhotAxxPznmjQW0hpPJ0SdnNl4iSM6ep0+QCXmv
Jw3YnOHAHcwUjIUq2bmtrPaFlBJ636byJzVSlJlPnkDOEWKodGiG8iM1wBun35rGU5hFEhWgpsPS
gMlBvLqwZeTvDd472WsjAabgye1GzBK7iixOTgB9vVruEvqcBZas4zSqtS4cJvK2xs7LuAA4Mug+
45HZ3bFt4xE2oXzXI50dnfaKQopiyYtCGIi+IqnJbE2yeCZdpeqTgtbzIFOHB/orzi0Mb1odBYDW
AbpFb2iK3XDF5kl0qyeJSaFglT5c9L5dv347soY6/zFBFkLFvTIGejolm+Rf8fyZonYzmVAVI+xe
myQ+bLBQLqkY0ETKrrBRmIhnCJzCLjPgbl2e8ThghZNOH/Z0koKUGIuNruR4LaphpTBRBdaqZ7eT
LFs/VnVFxfiiHYueDecxs0YYoLkU1tdnMG186WLMzOvi0n0pt/j+mlltHV/rAwFXlBjScPGGdqdQ
R/XFIkV0GyOCJ9WzypgzMwEyYXJnybORchtqJzJNMnos1Y8WwqqwBrQwFlPYXzvQHFO8HzOX5I8t
8UUK7PSZj9L+AxLnX3EcJWEACYNZMmdXOBVVgHDq1C0mwgn8AsW+aRf3S8gD2kA3SRFbXrRthNGF
pHmMB4GMovvwdnCcli3GiYj29C9hqMhnOBnx95R+ImLN9KC6oALV1wW31murHZsdv6cpdqZoNtoy
LwpMjTRKfVKboHdmklWSx9zzrYiMuVJt+ytqYMwfi0u3neR03ZvxHZUyjjsKYXLa4UUwGSVEf2WT
jezWmEn5fMZdTd+8++p4/kWAjccJE3FaP2Olo0iFtCS7/LJPF7IW49AIM9SCSormEUu+llc8YsTA
AqPTKw+aQDflsXLjcUIhJsPeGKO9+KkgwuHJrdtPFu+U3P/pqqh2PX3gA9BFcxTFtfuqwhLvCbPk
4jWzsT6Z14+UISgRuoYN+0aegq6l1c6NByp6VBqNFL6vTFLRFqdVyZVoX6vxn+Ws+zBJKnDuksGs
IQ6l7PVslmNjNjW/OJor6cCeMqyX0SwEtnLBkmetmaxV/OMEGxTezUKiRQZcrquQqGYwDRk37Xh+
n6Zv8VTVuhBzAegJlOr6HGdP9Bef9KOqK/AXVjhxtK6zeEzxnQXZ21rOCwKFqsXA/sqnnBiiRYZT
nUHU1i5aZFw/5OdikLFrgWpSsV+U9HFvEKN1hU4NnqvKtsG2YZAheKKkBQVGfVDtGyfOp7Vgz1/l
9dNaTCraelKxnnSQ89LcvdxKb3Itj9PLn2aAaR04CpDN0pyf1brHT2lA/30sblRFRkNheb4IFyag
EyPrCFdGiAoa1RHzdniD4oelrnRe7XzSxqO1oMmmPoVKuWfKOiTmo3YLSvQ0iFKlAm9KmqPqWFW1
b96xl+PKmXgMs3gnHetMgcp971ZlMUB9osRhS8xy5GNG6jN0UBg9oFVcmXIo60xjkSqQwOqwF3Pk
isAl5bDLYOdbKGRebh8vlTImJ39R5hdtYeb06t+LZ38NFZyBrP0N6bARGRplgMNBKlEO1kyhb8iy
r/oaS7hmT45w6ZM3RHQdAdqrxdDnvquK+fRmrrXiQjdfq31w/OmNaflFDnKeWe7ZtFxaBk/1rfxR
DXU+na6LFPlfXsbEZUur8rlKLppN76uXMRwtomuhmMwgWFtI1qPP3m9e5IIav5Bb0moylSpXfcBU
725RlQ6JUm/h9j4NmNsGGlLp2NujpaxGc0qLAYXqjm5Uj2GyAlpA2QvpCIzImwmKPgYF2Gsyq8AQ
qQp6lG8D1IAKMnCKrMdwxbsLJsaN+HVnVqdMvyppc6s0fi7HfgwluPdlZjYQfKBnpRDNS1O4ri/T
dmf2DCDv8Q0Z4vy5K9MiyCzGrM26AZHWKlbSduRwxQ2lnSdKF/SqmmBA46xD6i5jB37nXnosfVJD
2Ma3UG3mV1DjZAi9Cik2jTTq6bFlU34gwPWA+zZVXfnxOz5ZjQP6O1mi/1ZCcBUxnUu/bpHUsHSY
nHnSVqxGbArlO3chKoqL25e/+TV8D/gz11OUg/KgwuVLt6I7i1mncwSLFjQ2HUBgcWlPCwDRO2l8
uVXdok8UtHRZc4vHd7K91ccJq3+qbCVGBhgEdJNtZiEwRQxJ5R+wnLempSsFz+RxPbBRtrJjaQd1
PHcX8rVLPFT/kXRey6qiaxR9IqqUKLeSBMUclt5Y6nIRJSgg8PQ92F3Vp7urz15BhZ8vzDnmbzVq
5ilpc0FV8Ab/xhu9BvbAJn5c/mis1r8R4cSoSrRFlN4qUbC+tRfqp8/kzbR503+HhNOBCwprX97w
OG14KGChpIKNE4a6A/sfDVIDdiGWoRfzWH2Pue1l5RRF0BpeyogZdeq8G5HHOVGSLavrrtqnr89Z
Y0LxVThoRa/PiS6X4hn/tPXc/mKJLtcKE8xQOJb6ph31P18iDsWM9EyqSlzdH72Y9/3EaUWvu2ZO
wLo3yEkUntC0Si+KzwAxOcgKhh6UTO2EQgEXaZt4IgdnHTWeIr/ciXqPdRKMIOOkI155sLpGpdml
mdG2Pzp6IUn01R43C9Gd/UGSJaMHm1Hq50wZJjZM2+Jb8yeLRBBLWExpTV+85pBQljGbqj6DrY+g
nGfrtd8KIU63weYk+J/x7ztjfQj/owh+It0t0IfQKmrfmwSApnPLlMnlu8YqxIzDeuYjhsVoHpUh
F7ucS++WPHE8om3iyN/2qBRvUp6eo3pkdxq0wOGYftFSVZ2TcAwOFz9xjWMrU72hVocRcZXkf2X5
u9q8ueq6hMLwK7shquxI1ymjGc9Srn+4FMMUQQkYJHXisG5IkBB0LH94WymBZIZUzVteTEKvi4t9
j/rgKWaYRUv7FSCH44dp8DaGfkQbiBtMkRLU33EqQX9/oe8ttbvilJ9VoK5fhTqTXuxPVKvC1swc
IO9rKwvuX+6u6uv0bChG6nupkLUkvKN1RnxBsy2B1L2/4Ld07oFUsXrWECgfO+YRUch+uzmOvw+x
UUwNe1LJvVS0hMQk5OGFuZmrTBvJZhtRHIyvo8VIURxVlGYBn/O1ttT2562iBudxMZI/pND3bpmB
bc57p4NPqL4QwSQ/TU83zuhiGDCXf2KEAh8IVJKRiZqf5Ii1TMin1WGHa1cAStVuGAoAvxUms6RG
6JHADSb9bYIClPKpEZAz4HwcKlr62G6ogVUWCB8/bd2vGM+jEi/t4MbuBFPD/K6nvKhXnlmpTL4O
EyPdiwrshfyx8KWTWcw5AzpkLFEtoKAtGKF8xEvCeC/7bvoYhlzw8bKvTEo4C5jJ9JXJB01NEYPW
ltKnz05fxLx1yitYVdTTBdOHPrhduXOF5iFDhM40QNOcup82Wtfy7COTj6RIkBreySZAc1urD52r
PiqQyI6qfTbpORfltXj1qrHi5Zh0yn2vdPb1tYqqmkx7+oNUQSXRf4AhsYXsFqPyh4ppxBEM6FDp
lUs07knY02Zf6TFcjLFG2if4ijbESwfzFtxUN3ZHGlJGCLA1Cn4pYOcFKayP23ksc7e+gFVRNAmS
wAd4ZdXKpKyKE9BJZhQrzJGZ03eIWz6hm0XAH4+9hJCoGovnpkg8JWW3OcTFZQq2W6CsxF+oPStU
BlhZmYTQLpLFBCxaRFPJSd+psOBDcUfmp6Tf6RSKcC6NVJtRvEzKZYnxpdNxw6WbtnjP2jFEGZor
mejfkbws8SeN1ZuGZIbqX5ECu0nSYzpCigTopc/cT1tsRqFdxQoe/NhtorfNQLB0lfhGuxm/2boq
+wiqrAQie4FEm6upbzcSxngib8VPZAS96qbZa4b0fBKs3jSP2eh7vso4NCQptdNh4FSyswO037Dc
UL9uFpbzkUJgQ19ftB4ncROPiDjTIbkrV18eCxZz6eIeJ6PTm+6lZGdQmSJ7yeasV0uleU7yhaDw
65M1wp0TcsdnwpwN16vxi+avhV2oAUYa4iJBR7F9YZdfUKbivWIPnNs5W63X9uXTLTqlDHObjVRB
/nswBZJwZrfWAIoNZqxtuXiz65ztC9oB1m4QYPgwONc+/hUwmDn5ZdMCSRu8z4qZ2TDDZeLGipnF
s7Rlc8ivVdDGz/kS9lbw2WvmazM5YpeuWLTCVF10+DB9Ef0TODQHO4vRV5kz7G293Jd8prfQi7HS
I0rEvzxjm5MhZbxuEdaxpw4uMCkZ+6G46E8wQD1AIQYwAav31vi62JJNWRsGewZ4GrNWbHzT7IK4
2EjZr2BIbe86Yz5Wk+adhrQClbfOccPl/HahqZEL9UgQCsAV94t1abDb5Achy75U9++5VabK10Rz
Ox3tPySo8QjkEUKRa+Ij6Sb3F/oYYYEe76o5pDt0YB644HU/hxn9INq6J88im+fUhyiUOVHmyiVv
bfS76HQYhQ0fhwbx1wxPXM7hFa9lw8wASVBMEuGAOh4vk9T2OvPB/hKv8eYObRFlkLhOI1t2+/t1
xuJQ2jZ3UlzIwHAQaXBK45wDPs6HYuJVZrRvsEqRltGTV8+5FmCJQ646wE9QpT0w5WI0gYhkcoby
XeFGuqwDGe0Pgm3IT89Bw4BBaYf19sJKFqDsx+h+ijnzKGMYPk+bO07ltQBSgvVG4L1mrW6yued9
fw5/5t+aHCenPicUACEFea+MY6dk08+vsydad7ye4Yr0B+fKUHF6nXHBsGFEaBSzpmZW8mJhq7Mx
twkA4PeDFqCVzlVwBOTVXALNXXhhXf2Y4pnjDB2DJf6QGEWEzR/6GIxCcExg1L+nRKEi1yBTWr7i
gV+UyLoZJu8ryR9L+K4UVp6U763FyfU+ND6rZ3Y8noiS/kq/QeT3TccTt1syB+wDu1xVgTHM5t6t
wePr3DrXEwgrE+Wp9LHUzZXwjPEMUR6OHPo3LuaxO96gu2SYbWuiU1R264hUREgcWWVs44vC8YyP
MLJQAAFtznhCGuXQGWCrep0El36YnmQkgKubvm1yPhh7Hkdo5ADgGiOiwR6C+zrqDwmkN5rZcP5d
YGijT5rAYprzm5lv+ze8hE9yu9mVoyER7aBhUhLBf5zFT0E2Y4v7k4MFvy56UDPcfNlkxDJ6RFgj
pxTPKJ6NCdv9DZIZSpBjAV7NrGGQmTVrd4qBKQuDBLMgKhcfhR5NL0WqT4wngn6X0Jv8rtrZU2UC
fxbnqf8i3GYOXVc7d25odZNNPh+dysYeQ3bBo/U2Aga0Z5TC72H+A4YG2WQFHA3d5QypkIfU25Au
X8kYG4e3n/JcPCcrmhdtHz/HLl4+I1oVuR2sGh+Jio0+20tsmrrS6bhCd/qCsltYk/HmVPYvtkSh
9WjE6swF4BtNpsq5X+srbU1ruAJGaXvfWSNNR3ecUkt9EYp2RIbEv1HUuHVKPu1wHSHxXRLyzXCR
35FHgRE6k2S6YsqxDwWEdVzS69Ie3RW34v1cbDC+hLLFGoHRSYBenPRiaReYovl9oCvVVRMWYbwU
/t7GLbWUeD0xBDf1vvfJQeBuRlL1wsbFf6uNEmv57IP2j5cf/Mmg3ZngJXvF/aB6YP3IyXqIrdJF
Q5lZsK2fOV/A0hKcqgspU73r1CqH0X4iz1hQCAgWwd/x+dUs2GDC4Zf1mbupvg7Ixrte9MV1KS6J
cnOzBcOokDbntxDN9PzFuTmnhBjGLhtObU7iBpmtT4VqiCCdcTlJCA+5bEaXYFv+VQvO5/sXfnFB
YCdWn/6W3UY7kpUKbdqtwttnEZ2DHzA5Trz5rD8LzjrOZDM+HBSmt7x2lrgUciBm/r9CmqO2Qel2
XSPFG3viT74GTsqWf9WvidCcak73061bq9gCjUQrEZ0bnx0IT/6lfsYWsJUCmqZ5Qc18glSN9U6b
Riv5JHLJ0KUnU280x0YmY6Ik6HxdIkQ9KaawZqbrvP648THhHpON+Icj38cRt2bqKs0L3kIsq0/K
rHm1w/3L1lbfMgJ437G0LDlyjXsL+I4RCnrhGWnUZnfsMod8RYTtcO4CxN1ePcOTic8kNfrVd6ZU
xHyqDou16yZeFBz+aGeQ+ZJzji1T+6su3G3OL4XRsH5jOihyz1b7z4UlLkiLIR5Znkc7+O28syS1
TGYjfrpZQAKcBh/UkfHbZgsy7mb12AyXMgpSXE+/EU0UUh0jtbgEMzy1LAGPuX0LHo3IZxhVC4Hw
beO1w73ILecw185RMZi5CXC12HLsfplWcr5y2jjcl1hyBgcoyRY+I9+l6E9YG7iQQfcNXKs1B9rq
NauP8q19Qbgqdoxe5uTsoDp22YO8ZvnhHu9jV3/UEyO6o9554a7haXdg7xGsVCTZaHN/s7/3sdgK
5sTgQjC+597AJ2vkVCHaIe3Ro3dz2R4WIGiADO0Gvo8TBo8LmbXc/uG2/gnJYjUwBxPiFC8Tk8o5
yZGfHJl76JhnmUg9AahfU3OyTGe15qIax16j8xZJsDuWiA8CYn6heVhMVNdqbdCO1mxx5RlM5isi
CL+2joXD7hABzQBusxMqEAby04j6FXW0DND53/OE+VASwUjzr/PqkD6/7vfOaxTvIu80dFgbHju5
GJyqDrCtApH5M+WAyM14ye+3zBcj+4DYnQURDqe7RsimKRv13+TvtaxszZ0ccpud0iN3eRQdE55Y
K81Jzpk/WYnnfktizuHGdurcboEuG4OykkMCfSKdKB+c8wUmOuM3drixNqOZctQdVBD/Tm+QpS9D
NLmTCFZf4KBl0HL+9/m3KMz/ylmlT5V9Z9yZpzbQ4DGJX6g/cFt8pl60kr5DcnVN7HxqHPkJzPM6
jCPdTHPQkl64KfU9Wem26A4Krd5EF6Qtu1/yItl4uQWWBqPyY/pzwaxPP/0K9wti7bfNA9YUNupM
d0huJULJUs6o726HbqaSpexet+JFWzFL5EGAJXOPU5CZPqyWIwcn+ls8zq8998Gdx5a2CHakKH6n
FcMw8C48RNv1nHT0Rc9dnPqI4Wg61V9ufNwNwTr4QUY8TZcH8fxCJV05H3jOfMhLHZ8HAkPRZfdY
XYLV2FIY1MCbNF8CPfq0csT74NrOniXFgTznwvZlEr7GTm+XW0wwmjHyymn6aM2v953KICdMRZ9e
b8mtZl1Bu8YBz/FGfsxwmeK0tmIjXcSXLwLM0kACMLqk+9Li+/4cuvmBdxoBJfp/AbtLW2DDJ8sX
BzMTYgwREg6z9E7vkJ64Fjg9+GAValgft+wSbdfguh1mHLPAft0bXrBq/Gk03i50Q5sHb2BKvxHx
WLZoAU/FvvfHR8yJznkLMkefKSu2mgdsEE62l8yIPyTgdC/5dj2KCyIoTBFCrDvK1vPJZM+jOzev
C/b+5SBMI4YMAP7brBc8d3ZXNv6OdA5WZG770YLXLh2j9YSj0S3N6ypg4jYdQZCedafej7Aj/+Y2
xU4MIwOfRUv3gzSLzun5ov3mjMhmFNQ8g4wSf4en7RgiSDFeJ3kT9f4YGs7XGorAzBobnuIdIsjh
09eRWIm3TY5pM4B3D/K2m/HeGUhFOdgeLWfMLzZuD5LtXNyOHxEvjoOdsuevX8UHHfWaiXMY4wyc
AyQ6Rm5RRXJYUeaIKZaPIT2PiDnJivaBE/yyWFG8cN4fRiQrdaY6++KICBcl9NVjgnEkt1oq2Phv
xBei81g+6ITImeIRpa7remhwCKERFJhioMpHNpms83j5pVw+1o/Gyize8NBiu8ZD5cDHnBAfMo/M
A7bcJQMvVF3V6cPj9NLe41NlxfwODzyhxdhjnMYGZTc58eB5P0k9X+aYD0UbhQuPo4GaMk04AKjn
9x82dIQg8qRv46W8jCUviOfsnAh+HYt7wAo498sAhdOxxZvFurevGID7ueTUqaOoDvAMWGo6k2zg
WwApOy9HY2jgJbIGT3G6xegl0xl+pkzNBWyEKGd5wyHGy0a+5EE0NiB1Djw57P4iPDY1OX4GCOV5
kF15/3fAtNTxdT7W9phEJ4vrWkJ5ymWcW19SEenSHrwUfE/GdVZZh7Fccov8yOrlj7GbwTwbAaGC
dDayxSE2Lwcpk3vdmHLaki5xbtL1r1ujPn/tMhlcRs8icsUH3/pDyYBodb3hbRx7oK8zdteiM+ba
51Am/GWTrHKLKtdA5Gy2WDXi5U16hjMq89LFiIpLlPYgO5TISUkk9es9AZTVBYqM9TnyWVLoBwuR
5weQpOM1IBY6csaKQbXZWv0yPzD4bDoo0woFt7xMCGgxu89MOchsQwwGvF+DyBuCCPl6uBrCMrWz
GkyqV5yHfaut6Of0NGjngFh/5pNmFsACY7nCpUT311gTW4Iv4TFl5SJ8rXNAfmACTMni7i3NiE0l
WdlDgDGaqu5XQZcOvADf8Vq/2vEeeFr4JsnI0mQWyJkLSe26QT3qjO1+fm8WER2FD7Gun7ivLb8P
ZCj5SKo284vUhgt3gzBlAykBI4RcgFkZAwUiSeiyebLb3QW5UAEsgFt6oLHPXk944It+H/6ygONR
ATKI2UB4CywEXr/5Mc+ZAVqgpFTzxTAIIzYj1OXIeIum+gzXDMwGfr8G7Izym0ad9ToaG+cOjwzV
BwYdhnH7Ciz5oFmMd4xsP0/hRAQEV7OmMFggMfeEqDhzvhBCiNxjaEMYCfO3Kap5Yqu4b1fIBlvR
ypRVMksUHpTIYjz2qKi9NeyLmLenzT6/MF+9IyZyoF49g4u25Kte7KSHkcsi2YenjzAEoKbbAYvp
EKKyf9+049sH+M8xWlBKMbNdkjF0q1foZlqnOlbMmKeCOz63a+pfuiG6rA34GCaJhfMJnXRWbdCz
vS2Y0gzVzij72YoxyeBVXEm8MOiaRqIRjLYUiigJhtsAV+YDzXm/PCWHZIviP54jO1VDPjX5zJAo
cIhJGrPI/sXgXXBKUOSiqnocQpqAdsoyQluUk6HVOZQ8I81kUWw1aEXjvUbxn1odoghYa/kaJPWE
bNKfdNVxF/HoQgY7D7dRslWjdUMHzASQV9Qbd0ZPUJjJG+zOrFLPkCnPIUALri1mWLLVi0MChooS
FkruBVQu0C/dBuBHFjx7AgEkGVUSBT9CKzZ5T3pfO+wNYDLr9o9pLwkTt3b+hTUzZKeOHvH2unvt
kaQVhIxOy610As3tFa4+ow3sd83bZGkorMAd3tnlYTIkbkvDjYPj6ZgceZw4AQ2usMZYe1Atphs2
tRTU4SnAHgo3WfSaPSlDSWYSXAzNYCMnjsZu/ED9/dm2WCKfCK20YQyYWPltQjabGe84Ir2rQk/H
7toIXnPUHMBFgCO+ayviWN5CPzQS59OC6KJM1ilm1AszAK6GgY2twM7ET71EC/DDz8HSXdO3vkCy
Rhvg96HmdZoZVHN1Kcx0fVoWcySMAkZAL5gBe8f9q/0k8wkVIjLTK+TKR0kQ6Gdt15AtWSzCU0JO
OeBT4R4h83V43AFlIxCCt8iauPCuesa6SCs1JK1TWMtod67BjBeORDhw0r/RA6RQ3Ttg34PPdNVZ
8bm+gHuh5Q6GbBdpgbb6W/6jNyisFZnDjX7IyeY0gLHso9EV3XR1PXOx2cqc9vDxZMo6nnPOZ7PP
gqUv7KBR7Yzuox80MzJ3EbXpbugEOQTkQ/dsVl04Q+JdBs/xss3c6x6XA/mVMwwoItMyg/RHzRoQ
ZMmzBJW5VklLW4vNTDhOGotkvaHvTIb57GTPOgGpOZJ5LFM1FSMTjx0NNnItRcXIYjEOL5Er/GbL
dfOXi1gRcBTfgD8hdSd4njZrX4tmdOYZVC03VAQzoVxCUUedctEd8TrlWKhXiifkTouSBzofp5FB
nduVq4akrEXJRQMCCUJ3bxaP0mZND/fdQtLHPermuwMZw8XsO2QElCtmYawnPRUiN0cMMC22qKwQ
B1DFAFonswTgDhk7dn1/vbBAIgLD9TZlt3ZDzrBu/TYxD4Qxt8UCs+jICJlpdfgfqFT3aCesIT+Z
yZcd2Qz8ArvYtMyVRTSQdK2H7j5BYDuQJpFXobfnBrjnc5aObyoIiw3TMbCT8/cU0cUxNCqyRXlv
zKNICQ/myHrd4ALYtO2ByXNsQVOtPoYDJ51nx3QmPSWP93aGY3k27hbgKp5jJ1SnxWA9oRoLwcDj
d8sysvT6LcYZlsuQxDg8WtDNkdMjJh3qP6KEfzKL5AtaEqR5iGzHNJJIYKqbfny3Ps6Kp+hjwIDr
xqsmQKWev+6fdR05TJ7WDFYZ/fNwAtfMlIxehO/780ZIxJjNheuMepPxanOk8xQ0Jtq8ewG+BYPk
4BuNqMY0Y01f5ZHlRMNZtGbtBsiJT8W2EazxrUVWBybjOPaH/nkWMfLiaU7bPtDu1tKNw64EpXJW
bu3tZSc7WFEcXJUrHSunJt8SVQUcCQsE7r66wDGHTzhtLDA7LfpsC0AD1gveiOBrw6qyRndQMYy1
BhmPhO8XVYlKJ0aOKg9KaI525nJIs4cIXZpx6feNqw60Z2OlLH33VD0lFsAoOTBKXmYjh2eKzqVm
Dewmg+C9cMiqY2nopwsav/hwfbbkWKTbciVBUWRT33qwg5YNfRr+umTHHOjlc97XT2JoVcGNuePn
9H2JfAw/ayWdJSx6+38DYs0vWfAERpKcmRHoOdxujoXpeGKw+tVIfbmEEBhxm3xtOF364CXFHz7E
iWBaIeQQykn3owMeQbDCU/0o4AgKVl27Jqzhs6rQhsOi/k7QDSAJTRwJ3bwYzqRENwdEk8Y8g/8g
IUxD0zLLWyslOZbZeW2x+yJSL7FeTncGRwqrG651kFoicmkGK4dqFu8mb4jDIhQf8IIgcAKWP2x4
QF2j8muruQwVPgE8j8dinrJlX6NeHHG3o0BG8zfYNBIWtuxoweKuoJiWftms+LpYWQ3WGVTHPgU6
9ggn+1NoHVDZ3bIdrENKNw7RqPMAHQ6IQKbQTNq45170/wu98EBgsY7k79EFVLMsT+sEsTzwRI5o
ZHGcaRgFvlOS59GNSzbPHLr3Tb3kpORgpz1CoF9giQDA7vNYwOZFkKYergoyeH7JdSWG7hYAbtz2
owWtD/9/KBtUXmPlMNZnwj1cgeaBV2Mw3GOtKi3eDYWDFT6E1Z0/zJcwC/pj3krv6IKPEnjoL/9H
v+a38YLsxW3E6Et18i1txTJiNOWCDVwhVmGRTZuCtR+x8Rro71FHUoRBknUeei7KIyP5XhcoS1rI
o48ydkNom82N5nte4yT/ziubpy8QDYRcjdP/MJhmisR/ZJgFjppnT/NB7oqanhxOY+Qnoh/Ki5rN
YMF7XKw0LrNvOstUC5ax/B2grmM+QIQPoSd0izcIKMwYmHB6T2rWeAhpxTjnYDi/Nle42z10ykv9
OaivUyMOOyaeF7z2wtT45cYA2mjfgAVW1CaVWbKmYEUH8WlFs3OQvc6ZLAnXIOcWxj/7lmN9+RSi
V1LnUjH+VWSMrAWd+AcDXQSo0c7tX3uwsdrVQSYvYOMQ0U1MQWynQ1Kjfi99FpO6dChUH48IeRbA
obBoCoobIKEC+FxjTtYclKrpWnlt8I58/TzCqMzowFd57EsH/T5un+N/fo0SAhrRCUhbUBMUNkKO
a/cxJog/m7V4DkEXRBzdJ0XxWyxyTJyTTVKvxm/WSfkWbwcgPf4dW2iqrGDARv5ATG94fPOw37yu
x2zVyy6uU+3UDW4bjOEwPDHREdmQRQCyonP+ug9GztEPFsbciTzGUWhOP8g15dSIwokpSOSugo0d
LAREUBhVClJw9b5jFKKZxxCPLU2OlymN1Jrd4hXF1mv6QMIMdi1QjVN95rzDWAwZpLYperq1fI7v
eAdURpZkO/0jSnGusDsMTTCp/PVInjU/E4wA+OANObPcS1usgw+IudhYuds6sx9blK2veP3Iv3ss
lI83u6GBU0XsLaaqOz7F4YmIfSN58hXZfQibHijjww/Sl5zlNp5vLF302fr2AYMYyoA1vo8/gAZg
ueKloqwLpRsVEPZeOsgSLzIuiwmhNgOgtT3pNqtHFKl9vZ7QnE1ynhDdYswXFhZt2rXiruW/p4X1
YbY6rAB5bHw2SG0JaqbeYhb1D7b6iX7JdL4TAAhNG1cbu4kn5/VXws0+lNfJko8DRY/Gxp+wD5CA
lxonrr96I7jZyQlYN1cAIsQB+kUQgYWJenJyzjFW5vUKvx0oVJJ46euXIqb+yFfd65kuhEKGHpCa
9jC+g5zA0PCcuKPBqZ6ArcJ5PoAXFvmP7isW9TnJUTjhOXjYTDGSZAJ0qOFvvZwJS3TVZaHM0nbN
J9zO8biaiY/0+7rXljAFuCK0LebwM5RnHUc/eIf5e6g8h6/SluNtu6GDXIwdXNt+t/o+1MVnfFR3
gt4aLYPQvDFj+C7VjqcAG29859ZdIlH0QDzJakhrmWqEgjglIXbF7HUpVgpLcDOzJ+L8XVq01LVP
CyYS5q3f2SOb32fP+THnz3Pkd1Dbvj63sTbff1u6GJ5zPThipg8Mhu7cmTTx5JaxjkrWwEe4SrCY
GeVhVaOsKxbt53QPrGLXtft7Q80CDyxZ8+PyzVBL84vx7+6oIN6JyJspuxY+Ip3zFI6aPHVYhLmO
ei5O0GcQfzApnn+YGsuEtBGM3JD2ivd7zXNL6xawBT5MTizppNXLIfzm65LOMqaq5Pn49fn7YEwe
8k3U6Lc/oe0is5v9LTTa1VvzhtxvhGrKqSY0gw+CtBiSTu6ffDA53V+8GWxA7uN5TQakTX4jqmPp
NLx5LQt7l7deunfkPR1WkSWZ2Y63Dk4z02d1NWJCwLXr4P476KcrIwE6TkyMuFWZ14Ufpxwe+XI4
q6hKTASu/HjccNJdJcrV413GL0dGSuRx7BCxw0c1se7QbTkRVrE9/MUbriZrAp8IUeDxx51uaSe8
8EQ4CLhCDxmR3C6NW8d7wDPpySvjcyQ4ZfD5SSDr9fuw3XlXO+lOzEp5iU3/i2Gx4394CqxVjxYK
BDeXUufnFwlVxhzdPIEPCuiar39/07+iiOUpoKkOLiLY2khUpy7Wz8n00j11RorKLFBNpiRUT4Xm
VLv8utA1P5hevtTUKqksl7Dku4HSZIxEZcmzE4O3XfurPX9qxRxeNFQa+7xGqjnCHduia1fQRudq
dpS76hBX8DbGxCOK5enKP6Na3o6wC6XdnADkgJzx+lL01ZaY+27EOlmXNqpLgYZ4BHAR+KdfVJ8f
DE9MEQi+ac1sNIvBlz4oHxMdRKeD7B7VV7V9d6ug3BQss1hfMoyX5rKQoF0DKB+5Ybb7KhYiCjoo
JnAkSSB6W6LWxY6sW3wC6hrF54QPc+Di07IPSh0oOgzsUcda6Y7D/z1dNXd6bQfa7jQkKaI+rOI9
cvVYnzGpYLWnEs87rckxIUXFSG+MhlmR+QxsGnojcRV9MBYVS80Rd+dBSsA0UluSoe4ctPNoIawh
iNmQ57z3Buoec69uzrCJ7eSNisYQdR4WPG0RQPGVGZS/57ldjk5f4HTVkRRLnajvP7FGBI4gaciL
6SwuoOsvIx2LdB+nm7XOcC4Gvmw+BR8kdO6818g1eboMfaX/IRZlLdGjMYEnI7opXIgKLbA9TsnH
1RSi/bhlQ3mkGOYhH5tY5TnnorkGoIrYMza6DCzolaMZHYT+JNkwd2GBrQbREie5pyyDDdtK/I+B
xyTMG8EA/yDcIgTNGcRYjK4Qzo/mL2H6rLEYAckDU/6xwxt4ruUL226Ew1peJ7SOxN6+ndwb2v/J
bh3aQ0JO99sxAsqtN4cGlomh6GbqAYmVJf6Ca/imPhNWxkObwP0rYaktbJ0YZiZXZotz94FDhREC
P+gb7CoeI60riVbpRyVLHaqz9zSfAVuO99fje5djdfQJ4flKELMxXm6ldq01noQazBqtqaqLiR+g
Dg46dyRhWqG2Bz8AvvbF8GaibcIA6+IgzVWP35cdTZj3SAWeXupU2UF9bD4jjRUJFzeS2Gkhua9o
LatW4+ndLGl2wBrxX/ywehkXJzkeucmr2sdB5kpFx2TojhSqZbiUfSPqd5oq6gI0MPpoMVa9UDy8
o7022sTiXk2V4+cTPNoYneFczVc6R3EYxew0Z3o+w/1PFyIK2ytiS4zdHMHcT9Gjj2yKignVMvNz
lTGh0dyxIVYvwN4GukTEW2CqjwCVtoMfZoGO/Poh9dtQf5TWKpVtfJe1mSDbLaMLO5ee0QSwMqMT
p+1dUNcXAHZusqoXLyTZ2MHX1V9vBT/yLj+gxbMFaRrP8wWFwJcO3nnfvuvRD2CYvbJkQplZgvvx
3p6KLDkFoDEs7ZG6MdL1SJFkWYrInLIJtiW4W+5uzWU2weGgMEpZIlEpuAl5dtPESJfSf5SVky8G
NKZTs66ECPemyMcAyN5rCFC9yNae688viXwlyX0W/hRssw5Nh9jUixxEB79c7o60g++Hv/4zMUdQ
5111WzmZLz1QIHJEn0AFnWUPya7b3JMBRxE+oAXInmTyJVOyFnm3mFHVMvipIWX4l9wSUqKGKDqc
sQZ1HntsmeVEQqsPH4AD9qbgquR1EVnwAH2HuszDEnk1eSMdGmsWimZ2eG8lb3hjchdwNa247HBM
0e3NhxgldO6rdMe1PFkDLrnLmZ3giWPgp64TzaKZqQga8b4X4RAdkv3V5o9AFIfSPpXuAP9Q0rAn
uV1t3Q68ZI/0C9XjBqkgu3hbjo0OzqiIIAq3uPPmOLaq2TgbcLGRAaiOjSfD2IATDJg6rgRyu0ec
xIOp+a7yHZ71Vv2F7iBthOWKbrR8UNQpaFM4lBQq0yG0Q4OBe2ACBNFTWMoejnzKiXlEwAKWtQdA
FJc6GTxddOH9Eow3GAWI6KBgeOcHDA5d5MfppIGeAgefpjuHHEhs8aZio/ZE9CcYA/JoTq2abPl0
BUO2YApc3r8MsYMjXLfPjmGMgaeMX2S8h92fbydrusoJkkZGdyfZIF+CdX/uCzjY/obfd/hAUltC
fG5M1u9tv+Qc+zroq9JVMo9A5s2aO8+ILVMZihGQ7bZ0j4YxD0NfzYCCi/JGImoTU6zVEXg8o7GN
QMvaxHv2pKcwwYepsG81nrzCUryJXuGD0mGnpd1lK16TJMnZjpMJfwKVcWMjXwbXByownfPhUHVi
Iwwf1HWclLxDtTG6c28jDZ9m6xQKuMW+2KTES5C2WmNwVaGpHpKZWsOZ75eBR8UR35t9uprAXxub
nyMdPbfxGw0qmZrEsg2XI5cnlSeKwRuXI3z6e7eEuctHAjSIbz2v7oNDw4tc0GygR1Z0kluEl7yM
GDQ4XcLXh4dCCWPrbFogCShMeLJrt4Hn1rT+2+mYlLU5/dGCQO+2T2HZMwsPqJez8CCJm7OIDjki
XA0M7dfHZde8GB82KAvYMl0zrop2RBkRMXtSXtIZK9JDaNtNWIkHMTNVama3fPYu/STbQMYqbofc
Ajf/D5MJA3SwDwUouJDsxVID6AQHDqBl+BWfJTmLTLrb04B+DWhWlVNsDtfj+w6+BFKS2zEmbewu
ccZ7YQ7SoGAhQ3lNVvGQKEFdzVEPndVBs3wIhplrSndJGAD3pakp7ncZr8MH7lCZi4fPJGcyyzVT
WdJDBLQjWBOVgtYkq2fMN6IpGY4uL34OfzbqpsGEj1x4kHSrr5qPyUqDXQTxydT2w9I/tesee+uO
6Yny0JAheCGOfnRmmFcIoIIXbyjphelFigaZn897PjHyzFx9uLSJaWXBWe3ECcasqfTz8bjWql1w
7Dl1Klch2o1UCBCCtz41Jn8Db3wd38GfIF1ixW7Ez24X7Jh3C2QQAQdQHoTAcX4+yTDjShp+Qofe
nFkpn8EQiReMXMWV+1W1Ex5x5WmP8ccNR/bI+njXJVoe0YPb0I1cFlA4GhBMXPP1GO/7g2eryyj8
DbCH77p7L/jcHmMbI55MNXkcZTv66HdIalnDTHj9+Vo8hmlv6PnJYOIOX2Ggs5EAcy/thskiblqO
SeCCPWEg2iw9dfhcLGI1gP9YlA8HVCOcMaFNahBfx1CYf/b2+AHu96AhPAC+zVWhwnvhxBZXMDw0
Cw8rl5mmDwgrzecr2KfcJmf9hyYdpjyYVhyV5ZAASJZi2frsUFmDDUpHIAk212QLOK9cMN147/TC
ZYYXo5ZiMIx6vjaUjyMwSlyOOmfwtMyL3yHQ1p04wbzC9nBE7Ta5EdvHwvCXyRqKdk9u0e9f/+Po
vJYVVbs1fEVUYUI4JYMBzFNPLCNJFFDi1fdD1/6rd69eveZ0KvCN8cZ9gCEKCn10AwGif5YH+2tJ
U2VwmmDW+DuHFL+CzkKeh7BPOzo12SlHoD8k9bvxFSiIpL3zfoh+ddYk29TIrkoNo4QAHQ7TlKsF
WApEfWnyvHrKpNQHS/oTiasa34ErSCSsFoAkkxrQ0gQDyd5E5ZAtxxZEmRinL/EmwHbMNzxhZnlt
n80PN/Q8MoYbHmz5spqNOfno7Vk3Hx2hw8+XYBYBp+8vb3iB/6IE24q3PCv75xtr+YQsJhhRrq/r
W3K++xybR6n9PMj6/shvl8khwDMdoLbhrFz//AraC4lGAbg4hrNj956FoZkK0B8b+UytguCMSnt4
3QiLpE8WK9DLQTUVS5ny4F5PBkJGQNcWxawmolWzmcUJ2TsyEgAY7L8rTr7szj3wGe4p0jLQUUQQ
Dq1fcUEe8G/TN9EZEUeyor13wmq0niR2/41x2RmJV+w/O0h5As6F5UgiprBv6MStbzbu69LqrTNC
qDEkp3boALUjExvtAcC0ggTGEtwWOdv5b9BPHgZFlyhwhc30drZ+Tg2QoRGa7UqGtGaarFRpxRND
h+td0JL8ISiAWw15YwXETGp/fxOdXXroRTofWLo+ggsAGP5uv9+cmDT4iUaj/718MPQXbK7Ls5P/
b2ICrfpoN4hyu3GDUGdOaxExswZpvEceXmq9MsQbmjs11Yly1mXv/FfqhXFmwOeGfg7/LqI5gKAR
PWEBpY34wkAu8N1Whv9AYbMgL2BN8TNH2iVY9gOjQ0ddp3p8KAga0Qaq34tX7ysQtCnPI8o6WE69
Yt4aBIdwKl1JT+OHjiCl6TJ4Qk6uMvyOlgjvNKvugD1EbaE7BgIB6oHlsrenYhN76W7QF5lFLjp7
Mh2Bnahx1WOL6d0gMo3tnFMcuv52q/WCjwoCysD4ZbmbnbDAS67BzNF1pc1IY1jTnjyLqfbrI3EX
YyI2OIozh/3Br43ZX6m9dsDDgTH5y93Cky0p1nB7c4xoHdS1sHlDZU+JxuJzKA7gxjgliJmyo53o
K5dofqbWYf6zOeo9eOy5/FctiR45QNecZ1CLY40inAjx1DO265+2dG8w2xYlAPACqCzn+UJhVmSq
3iLhhyH9f9Ycx4a8J/2HIxdcr0bKhhIiAF3fFzYi7tBUH2qjDp2ONHk8LJf3ulgrmCrnHz+hqATs
h/q55QWeuNnzofKR1g7D1Sz/QyWamScPnvzL+xLB88dzQs637+MHF/IMC+MM3nmwrJ5vzEOBgclH
9X4+zgRSMSh+g2DZnGhdsKeEei248V/3qT0i/y14gChDC5e4fkYrKK/t1LKSWK9cVpzlb0/DSjm/
9V9yS3CSAFyMolXm3D9h20FGjiAGqZNmkPJglW7tMlnzj2OT1C9LIj9Glb0Ooptjinle2cne1yk9
xO6GsiodILuzN/aIO7hDcy6YDmmBSBYVm7jDVh37GHk2ArJFAqZm0+PHfjl8qtwPrVoCNDNwgcIS
/dsQtP6jSbKHwgSE1623hr7EGEMMLhEZq0+of3VeSyNrJHlPV1/0DooakytNq7y2bngBNYOchMz7
cLbJCkeOCEFPF4M3OgQMqnGfLEafEyjlcjRSiWjHA1Qechv/wP450YfWGIcWEy8SHEvW4t3HwLZQ
3ZAITjaNyf1WE3JnjjbRfpbufzch0uVdjPh81uACt4JrSdSbm15E9wP90vxVZnSpsV1q5ERxSJPn
tWX8OK/Mavtd5QsiZRg3z9u3/X7WfjGz0N75v4NK7GwDPow1Sp5o4BHV7EpuiYS2lifaAopfQ88u
zJE7rqK9RJ77Z2RLJ8EUsEDQk9Irlagt2b0BnFoNe8NhpKbcfSguTxDwyDNV9h73+t52TmkhhfnZ
4NEZad64mSt1TYqK/v/UdjAIENJk8/bZoEZc8z4Ax51V6oArym/AiALn90y2ueP2ArpMFVapM95U
yN17PTzpuY9I7Yh47kw6BUGKMqo8RQOVi9n1JSHxhjxvhMB+1JITQIY6kmhAmPNWIbGY2LexSk1Z
Cn5NKKCdE6VJbpSBn5RKuR4i3bYQXQUU7ybdCEee5u0M0fz0nsfI6fVBZXxtrNhUABi5PVzVkILe
y0FmhgqOZxhCAayN7pBypy9SgQOh3tKi1J6RxxcZHVEAIQxFFBRx5JkR6gSCF/14EVrJ4YvLKbT6
ZGjmFFuo1Nc9RhexmyLm+m4ind6nOWu9aFR32foiOUzM30rQP4da1YbIJR6vRU3Tgps/xwvcjsch
3Eytfg+IZ8MTzqaQH+Wg8AhvNR3PtAneYCMYcnlTDcXX2fu2whE7VmVVK/QZxQP3kPvWNB6RWsx0
RLXX7jsLrR/qP+xMdusKnmjQ40MDQOy/5yMvm7dPQmyfL4dUCRQYlMSY1OnMFVL0ZspdXOeGZJne
WVCvSPLR8mKFeeHc8b579EX18/xkZ4G5w3PFwJIuMYYSWfeWyabSKSZDawwCyFTiv2BJ0TCa1VUO
9yz6zMzW4O2gkWf5G8L1uOIu/FBiCKTLK85okEN1vz9nJnNFQr0sdzSLTKsr5pufm7RsGhYeCLMG
C3xhyUEighM0TyvImID08qSdQFTnLFwhu5i9CYjAID5Ww4+JtIPYJg7kgZF83DJypFX6mXVjo52o
QmCU/PqzfuQJqtkR/Xj7m9cvjpE1WzhT+AQNBRcC1bYTrl28Qe81ydWEnWKhhPNinayoqYhvhGjH
e9rLwSkRqgP08sDBXSuui2qZcwKQlrAMXst8UXNSoAQb4eu34mxMdZLVPwnvyC5TEHKtuE9mbx38
30M6BTUBKXH1mAlgOnr4vI+pF0HSrvT4bsXLgNykfUEZUmzy9Sdq3bnT64g26D6wcUce08JqAH4R
YZKtrUGqQb6lNCUnS/hFkoSjBUIn1CpoRPlJMGNxH/b/HZsG8cDqWmFhVXk8WZUNLAzxSQwusZc2
sY8RakiW9StUQu4CoS4532IfEwoY91Z8oFd4bcCA+WH5QNPSW8vCY0ofcp+AS4J2D59TO/gxZR8f
tGuJ2K86nZfAd1PXL+LDW8EhAA304DdLxzoHvoEVNxx5Q54+CxkBba2JPiBpb7koltM9xWtbTvyE
QaqHDnQA+/EtvFBRguYZ5e8mh5ZkWBgAyVFzkaPojfypxeDiisdqRrYwNjEWHyTWsFP+eIuu6YV6
JMQejqcDO/+iQRj3gSsbQMHwLGlPqBSJKjsvdEaX9smFGNCpQe/HZ5ZP1RE9hpq0xCKlQAyAMrD/
IyuYdWa0F1AyEYTUqt4Q6atKuNPUDFYZH4KNOgzH4JycrdqdFkylVFDaI9LzPmQWj0eoZHRBm68F
IFPC54lqzx02thUq9+LZDyuPiFRAJPqxlpdOzW1Ao8YfpyfGcLZZsgM92quoCUE1SMU5OAhfD7WU
J3sRwkrWnmda2FTmLM9+aUlg1hXNUfL+Cwg2MX+bkO8O8s5CIEJwzPO/1tRQ7PhDtjgtxPWmd5bU
J55WNjMkhTlgYi0YZ0HolHf2BBf1fK8rio3hvJ5PLXTRa7hgrs2h+yKrA6mIOhOhIMRFVhpb3p55
7BDuxPzl8K5JRORZIAlnjcCYKb4eZfNihlPM1P0u8gUkM+QIWf+CPc31xhtyWAZgs0jZ1fJKMBWp
rY8XLAlOSFTfKLNpKpBIPVVlXC4jnnCS0aqz1XDZujJqUJnCP9i0e8Fj2n6OHFQj0fU7y/CJG9WR
yZbxbWcR0ku4bcw2pwOjcGlnyRbttkw8DJmrXn9VdTrMLV3t+mvIqIK9oDxBvqFE3aA65s4+Rbvw
ed5MIW9AHOm/bLX4SdspLNkBPMVEZAkdToAeydQwjSrdAmPkVYEfss63Jmg3ikEUH3NEi+cN1gGP
VWOwAnKW9Mj5OEO1Rm7HPbETdCwAJqfHUtnL6rQXeqcr2OTd8NHYPkzg5beCSN5Rodhrpn4aRBiY
i5otKksy63ngt9uYKfXtBStpS1gA/QNbj/d8NYJRfYYUrMOXmpCsSFeuU/u7xg3OwIHSiJA+ycDE
bvzJjOi2TMC/3kAX/ebZsdKphcMAEjzRx+6FTevCRSED7OyEJRbQXoeyzbzBNkCjhO8p2VS7+vCt
zDu5PJufnuH/bXl+WyjxIw7Q/bBQMTnNuB+//XggbBHzsnBzgvAUEzVmOL7SSra8Gn6l3XHfE8/N
PIqu2ctrg12db8gTbNq3nfHWT2Y8zVa5ZW7FGh4WOaGLTCqrfKigBlWJahHoTrA1EIBf8kRjxBsy
iPfRzhjTPnP0ih/6bknTUtZAC4fwOt0RBXETeQz9ZNpROBmc1BlZXWdbZNgdpxaK0ma/Ow715I6A
3MgUDe3be1mg1USjcefYZ/YiYNp4dern/ruQLaTYSuiwxl66r0l4YNxBkH37tZ7qjm4dmsyZTF5Q
6ra0V6hBjj3ZGS1bj6IrfG7Sn2Ty+pZetR0+k8tHJp5ZpVFpXff9lx/vt8KoHZ7ORmg1Pn0eOFBf
JuTmBxOB21Xq+1if6Iv2Uno8+clZd0SDYFRk3OMnUrgLKSn6wBT+MqSt8ymN0iHHRT8YeoS9rseU
fg+f0xv3ePh1WH0avZvjp/zDTBvwPLUl3DHH/gRCozPkY8AWiix8jjBnDCxpwrr8epXJ1AUO/ZHH
psYxTV5ZAe2Zk5nxf0O6vVU/FIx0mwtOXfPQ4EhnDRnYinjtRLVFZoyBZ9HnR9fOgO0mtizSvaKd
z1xeXRFBkE+f7n5XrsnwS/OYju2FX7OD7Pu/q0SoftMfpNaaw8kiFILIgLPfsqvjXCeQnSIDi8AL
oivCK6gCwDTKoZhYARS4RP1fR1yNbGk8w/227tmDdEeQMb54mUeXlZZEbbATqEjGUJYSHWSEGo3n
bJOQ6M6blIHkBN3PGsYX5LTaYbPpF9rfFdRinKlkolAaxBvC85ryUEhyKPrcVQ5cy+Qu7/hbnDX8
rWAh3UX8Tza1bMKuNxWtikuJTs+MIrTx5HNw/sGWfk6UIxPY3MwsEmOWZa3G6GJxv1MBRZonLsqz
iA/ifEWCyqPphxsMVMQjTi2b6Dtxlm8yt90mPs8tBWx7SCNPx5ZEtSABVwbTAgUa/cYwmoG1syDC
r6DZUXRsGP0yfqR2glKTWg2l05A5DBEVUvWPzWYh1atyfEC4RQHgeeKTqBIEDvjeZ8fuwxYwrZ4D
u2vuylmjn7msikWMzwUrCalQWChqREewGZMZgxMsf8lAQ2VeL5SAG37gYKixfuJgSFNXGvzlAyyz
leJOOxLdI0i3sYgFhGtOnhySOHCiuC/rmkwkuisLNci0eHiGEZ4147MxEIazj1izHjW3tExN8TtW
JwkPywKWcfIhezKCQWnrwf43K8vfVMvlcBMOkuuXrJ0YUZcwEvX8axfn9z0qiBEhhfurcBN9skUg
oXiNXmbRScgti4p2bdRM31smYMKUfpy3dTRaNa/pM8HS38eTMpa9JPpymmQySya5k4z2Cpl7co18
uR4cwLneZ4zsxX9x/LTLVhN2oG/yGL/7DpA3OPB7OwRlyKLQE9GE5JUC1tsTOp+hUWVfr6LSYZTU
utd0jT2xxRQrskIAfCXMzi1hwsQuDV+3c4eEVRD14jPlNSXpWpGmKrag99jsfu1c7uWNjE3x7VOd
BpGgE9drpGWxkPKMRhhivDDp0pNUOKIg/wnrbIBfelukgLWTzh5XE8ZNaT1RGkd4B4RA1NPtud6k
OWWjRFpdw2XSjVFjnXF0gSSN3rKZBOVZnSAGCVqakGBNpaRDugwy9sb4Ww69ciEE3C6TqUf5QGa3
EZe0uJOJuR4OW3rc8hHAP9lSqYgHQvq8Bzpxw9v8K20H7RQnxKDD/pAVidl/cTlqzaqQLlFPZ4go
Osv6kL8jTPiRFVeiPbi3yUAd581TqYplEpznn3KXdIsXyeo1wSavyXtZvikyq5XZpPngTFe+1PhF
Ay5f2PcGR9qkAlmuUR1NoQ0lE7QxgyIibloaWliQm/kAYciQfVoVAVuZn7BW7wdzHuaDOf/4q7Tq
jqnkdRzBfy2nZE2R+oBIIVXfoskJ8PPHhPfBZ3EMZRwN45eNtoOJYivtc0CJjig+tfDBu0P2wVmO
C6y+vENizIjGVcFz1581B4XsluuCPYfgtlTLG134C+/8cTGHBIJBpCTnZ4hPEAbB5eBnqp0O5y+C
JlCz7Es30FOz3YxnL4PIB7yVmGw3E0uwRpf6jhECycSS9A2ihGzsGI2FQHk/QiJE0xg+WYjYe7Es
tyNgQ/DDe+5MVyjJ35cpCMDtyBwL8FLdMEkbwrEkI0l0v4jC+zQfvd/qQqvii5JRCZx8/J37d3OS
agJaHUI8f2b7MxFFf8ixNRE9Go1eGyRFO43zXQd247zuPG+WrN1gY+1TtkZ/0bLCzzxSgREOMACo
dAb6z/uecDydWBchRRhaEKagNkZiv+JYo7cA/R2DDBslkjpIUeQrBQJKFK7gqdDSr82AUhZWtEcf
WkoaOBg3SueaM6Mpl3Ai6Y7Ab56KSHJpAGCw30qAIyceO5yRYeUTmsOkm3AAUPBMywP5NfgLXgse
q+yZbMlyYBPdL5DFQtsMRUekGRFbA5cDb9XMQAkQCQrrT6+JV9Hcom1vODFYE2OSblD79vIT2gCv
fYA5HawTnfx+vhFfn/oJhhmOfexQ6HLJkCPUkhzzA7LegBBcfrBT/iAYnePIbbAYmKgSe001hAzq
B+ZwrLZk2A00CiFoxTvyk39ZiaiUDSDv+t5lXj8zYIPEYGKhLWRYT4ljZMlBoFyZ7MH8nvcHjyd/
M92tBYB3PejnhezKokrZIIg5j4YXbddIqgrsATMyRZpTswyO4bp6UgMGxWSnZMdXOitB2ZcUcM4x
LqPa/KxGh9TtXwTxYRBwZGEzVoOJ01rAy1GUbY1IoBhcKciYKttfs/8ke/LO+koIRqpm+5uAJiGq
Ph/502+w4cfjdSujiyz2T+0bGrYhX6E39yb4Ibj4+dSQG1+nfWi8y4rPhEuaOzZmFDy8hCZdcLzA
WJf0JuDqrRNArI9N+v5b0JJiatQSsnaG//8mucGVdwzPGP9uQNUK5xWXqEg8oDznO0k8Rjppwf/a
wIHJE3EAI+gNbSoGqrEdDq/j2mkp4OEHmmGGMEZ2hPSU2oMNXteOWQHslvCF1ZdoTIN+gUfB/sKc
hFa8NpFdoFmHxMmAh4ZmLPFkIWWTc8iJmJAa3HixycSP3m0GUSbRigy/+yZxFbcowhIcuIsO/UTd
/zkvmwd5hcS9F5rGgHq9vs0BM2iQttPpgfAVXT7ysAdfQsxM/ku6C2g24DvwSvlW6BNGhyF5g4oZ
0k4oWQH3/ai3gfBKx7D3u3aReXJo81UkWnB57buSvQPF/CM5SbhTSLjCY9jYHTHCGxHFMxEm3PYE
R/eXBqOwxmX2aVcSAhSAy8RIRmbDqNcrVEezwhMxQ+PsoNEldDI61ac+L1umCAJ7MwMPKl8IFl5U
6PAF+cegwtJiSZmJFDQTiTokdU9voBuIUxd05RCFBDO5mfe1qtqE+efvE3nYogOkS2iWKAYjUtsQ
sOwo9M5B7luZgLEGtMTkj19fC8eD9FDIZpBVofZjMiEaoyBpIdP5CllJbozLC6gkypHnvHKeXXLt
9D842joS7CkK5LlER/iSgpyxX0zVKR4lmBAaK4niuJ3NHy76V7dX0pchrpI9BGHaMw+cJBEnkKy/
x2Rxosaiu4H0Za09CbxdkO2LDwD9mGg7Hlqk+1IzwYNVww77GxlNOOdXULcMtFw05cf40Z7gzd8B
itF9fYJ3R6WDUkUGgOT8aQyRkkOkZA/UH/yko4h6eepgrFFImqz2Giz72wBFQ2cMh2x/poQ57Ex2
nEkxAe6YP9GNqAGWV5hZ/j7LwTyawR6vOmS+XD1Uvhb67wjgn5MYatjY8YIN4sHPdXIfAxhGZpsZ
7L8Rl/sq91KzQGStTomKwJEpoLihkvy8zHYlR4fXLYoFcGd7qNmErqT/2Iqv+MViOGss6hNwEvLd
5rVW2vuOmnggm9ipXbBubL6IFC3iLOmr6e8ErkvOoBvBam/1jYMomHU6wfO0HrGhgSveYgTCdIZM
5vUS25CUq9KlNcYumX1GY8qrvkNetnocaDBjJrQG7KqY6JfRAknKkgaO1RR2KTTjA5zwBAxvsB7S
8Yf2CPjkTJZbP58SlybiDuHZTBy9Sv4C9xj9YNyL3KMd9hpKLgNToemI1FJXxNBc9hlCmK6SqYYK
H5mVzINxuI5zPSaWKkIXqL2PEirVwmBL4RVUfEJYeDcM9eLqBExTidRow2qboYmaAjI3pw0w5Gfn
JF03DvG2vuySFmdwDvLYgmX+aDCvJPHQBaTLLkZjJFA8cWqkECGxMvTJ0rMIxhdYqDT6dkPJJ6kV
m2CqsxXaH/9ls5Tdx3/hGqt35J83N3xfi9cy9YlNQTdpj8g4mliH2zzAs2FvzcXZ4hEM//uj4Bp3
h8FgDnxnkl5dMAD+z3mILN7YhGoRQDUAvZ8bLnE28n0bd0A+HCWw4HpYGjLCY2elWTzbOziNpyxw
UVidRTs21dQu+RTKJYCDolr6wjYj3YY3Eqwk0j6gzys2xxeW5hFebAziGn8h51uQuEvis4ma4OMc
rOyS+rLHd0MRujjbdAHuwIJchsTr70DXoT4+Fgfh23eqJ7v+fh9ZY69ZQW5RM4MY0uytIOux8+Z8
YavuUxwl9bOV1Ad1JpzE1+SEE4h8BslHmBXtUEeawQ6M5hB7Z8qTeh9lY4C5L/oG3/MGMQSvC90u
juDtwemY1wZzrFwqaWyLdC4sbrhDt5RpE24HzgpE4xAJw6tH2qnh4CLEUDrSquiMMdzFG1AFfD6s
T4La2QOy4bhbj9Ej4zyBeNJ+aofZQD2TeIBi/ipboFwuIi+D7YifV/LpwgPTRpITa7/r+4qbRTZY
mLnt4LC56pl1YPKu3XpyKm+glcVO2l9Hc7x5W8VsxHnRJ5eAf+HdsD+nCoMI7gpmuxOQFzPI9ABR
/iPUrrFTMEvSTOMbkV417Q4v7XdP4Sq++MXchGTJM+nLTHBqjJn1We4/6999YhZzZYNUbrxCQjYl
m8OfzKczzkR8/0l855uhOoNDoaaPKKE3WQMq6mq86dyhLYMIZ8MV8oj48I6ytvJBGCtjLVEhvF8k
7oCHT4j7mU/BlUTsQ/OG7gLI0+PgRBJlPtKOT1ftVItKeHjkQv+iJxwbDeLdPmeeg0aayVKFNNes
US1C6+DninS4xYosGZguDI9gRISELsmgYpQila86diP0nESp6AMgfngqHsE/ZxWRFhAR8/UjzImn
7nhNrg11gdcJzydksJ2KZ64PcQq4JhfPJ8i+2dL37QwXk20KLLKLKpNn8QTHzoOqJZIVVSCRIyzW
h7PlhLIBpnMoskvNRfjCFXrrR7EKvhbe1yEfOKwSrwjLJuwyxrS4t/mSIp1uks0YDepEL/jsUHts
gECldYRcxelg9pwXqTw4JrijS73HiNNe5vZ6lId4N/7OiJceOY1PRtbi97NqknogP9zXX01P22YI
B3FMgf+eow21M7FGb/FacFp7dAz4NOGD+QdCeK2pTjaD8ZuPboXpsgvuByTf/MjGYi2z0BcBkWkv
SzhOjhKPE9w/joIcN6b+SqPV4xjjzUuNUWEQVUzIGLlUCjIUVI9TawzGSA/VJgGgKtUhkZovd0Ik
YqmRgMvuLKMMM4YIGDElFDr/4zff1mhjqtvMFP3h26CLqVfHhD1bz3/HdZp0BsHcwgjPtC4hVhCM
APUcKWFfBOC9+HAQ0MKoSoKhhAa7KAHjisrX4FuKWp7qkqwNqI/YFvOc9Cti60zJqvibvMWXZh7e
31v+qQHW4ASFOOJLEu9OazspkFq0zC/8vry87/W+x35uP8Jaibh5UxcFNwAjRyaH+U4p6EBPqWfU
QlBFTuvm/dsZeAD492dETujWI20SGnVnsDpDvBEOPSfXp+WLrKFTWJ1RrkNWI0PiWUqY5Egbo9BM
N7QMffagryhzJmb5REKV0V5HZNMfTlPEnLjmhSMa7PejYM8xS1n9rahKSTf1YaKPT9lNXhWmAlSh
TxBK4VQ7TADytJaAxokqgv4XTkN21jZQqCFhedJzXgi1F0xgCgUaVkcWAPjwX3X7GqjucJXhVLV5
T9ikP0Orf9lfO5VMMm1C+tI7k682fLlMgnN+mAgUio17X+/5hOo9f1KQ2wA+TdN4pwmt2T6ZYUID
sel3Yi4+NF7f+mtC1sYT/p6dIVAtDLmBmkih+xOPOLRdjd/5ofhTf3rnqfB6JJsCsXF/W3JPkh6y
Y9M30QmSiwbnwAl6fsr79BS57QJZNtUs2nfHLImHjPECJSyyJmmH+4esk/O+RDG6HtH6cgfT+u5x
U7jCbOKdV2ytcPATPZsXfFrEkTxhDcFdc0J8pT1QTbY9WyHs+AwhHBm1+SIj9QXKBANge0JaHiEk
gq9HvYx+sJm3WuNh7zbefrdNbBjinikzpn/oafVkNmbfWAHPyFxCzthdNH+yMeTXDmRIQR8Lf2dJ
BoSbp18B2nXMqSrnqSatACUMQr0MbIua1EdDqcKs1WahuumFElfeOzMyUpoX0XdRw/faCGsBacAD
ZhMREyNiwtFFSzFeZ24IY4oyMyOQ8gKelEzUbktrExxkadAE/6VYHTr/KO0H+meN65tRqvDKT68j
ZqimEAkCHbH2MeuVGbAN8bG9cK1z6XBh5Jf8Evqx3/wNkWd4jc3RGTFxBQxvHCA69fFomAY639/E
pgNfBQlM8iguP7iMymnmRBgDt3MBOwumVS05fS3+D0351GaG0s8Lkkl4BnRctkQrIanhYb9BdxqC
VSNB4zSH1muABZt75WE73HXq44XyT9mD7MOmWFkfmKt2q2QeWAgpNRlN2RS9GVYqQ2b6KowHcUx2
uoD9yA4108wOibgePBBM9Hx/g9cD1okHKr4AMpKuyG7RD4RmtIoZSBHF4aJ69XEC8ARs4+jDWZJH
s3KhXF8mMWvwXLXF+jex6wUlGhbMxO63IWgADfJ3hVwWbWlxTPGqDLbVPeJeOvIIXnZ8QplK/U7l
N9v6Pwo4gCfIGeMHfAhcgjXKuyE41LYHEd/sQD0olt3BNAPRSFjCjlyq0p4KsPYiS4w0RFLZ2RZ+
/U2yD0fhnFvM3NdcdhF6Ms6VTJfRqZPadqpPySpaEZTUy54Blchh504gEV7FTRmpfyUvu7+GoaXm
Gb6B3AU/QpFUG7U2JVTqhPyWGa1hWmlMLmMfy72XGkMNLQoV8YEdcgJSdme/rI9da3CNdqfPvnYP
wmVONx8b9Y5BcEYgFzzx20Krptdr3moXEz3OmhhDzauPrF4VE5MA2uyCBZG4N0BFXyB18X3Jt9ka
X5ITr8G3OYlZOA7BvDGCbbKtnl9zsBzB8TE9PEBS1rBHLfw6aN1ZY2AEJgPPinhiIe1gx9aoiGh6
7/sX4dS1Ty1Y/HehsFWwgLNaJ5y7HqrjUGUFqzbNvV1C3WF4Y/k5gS4BeSGWo9YJ/wigAVs5Sy0G
uJpoFnAALvgJXkGdLSiMrAmBTcnF++SEtCMpqObn1ZeD7OeML0MiZ4/5ErWVIah/tfo35PuyGkbu
o3NB+3pSewU8cd5P+v4lPSLAK7BIKVEuo8WI8u/E5W/wWCvNmvDwXkr5o1FNz+fFRezfvAH6hHV0
f687o3nKHqiJKZoh+xDOT1EnncoX51x6t4zhFQzLqQhkGV0a68Pktqb6laxHIqM40A0eAfOCeB4t
nmUcspeQfBPkMGukx3SxeJgkqSNLQ53f0N/CUD7vefrn9w/AgcAJ4kBukLaf1sTC1LLtcCBf3s+E
AkL+LU/N3WdssPlA8JIOW9vKHWP7C10hszHHKhl56tvl/VbJ5iI9V+wnZsV7z8HtdcAmM5wBVOvD
W4b2k96ObFH+4W+rJqwlkVP77TEa61+IscxCEIpeZpQs0E+1qKOGNkkEqEn8mBkLtR/U3kM6Kms6
2f3H+fi7Arsye2PPwYiBSTCYI++gbdknOkT2b7B4BsuOKv0RGdU+zqE7VVYK2nTOTzUiArlg/yUR
VGalfPlm4WNKXHDJ1daAkU8m1XXIU59Fi++BLYOFhI//xKMXLgdHdbwJUOSfmea0eEPdan/xnbpr
zOWk4lcB6GGHYS0CiExPhYBvgMdbH6oBJHdFZJWuklP5QF7xzcy2tb48HVkuJtdkNTnwd0AfgYvo
qqwRPJDOk2MBr6GIe184RD9pFABvtCjwa6LgQKZ1xyCrAihgnJmc2AIq4V4HwLfltzVPEY5XrFoU
fhHvnQDDZYw/KDB2+F2yswnfna+4ab6Lzwob3kTNC42nHqFaiahdOatxQ3PLDbZINHfgXfwE3Zzl
a8cbxB3H0oOtGjsOIH9ySZkFxq64j2ZYMdAYsIvq65ikgmZnMv5hZrKJW60Wqa6xj4yXH7u0Q4SK
P/Nn9r8Xr41V+oN9ilDHzFD7CSboqg4gqpJFq4cPwn/CB4ng1xEBGQDM7sgQnkT8fyKDaNcx+tW3
HlIsVRF1NRyqwZHeioaOpF5Mopwwh1il01jZiXpD73sl/byXzaB1/eO4hYthVk7X0BtMbIy2U0KF
+KZ+9/d9ipYyn/p31pG3O8Fv/zKmyMPZ/u7ZetzLHaRQh5ZXQxHPjzp4udNcC+7EdgPrqynyctbq
Aasc6uZGZ4hk1AsoecCngwihxu7N4P98HZkWeCRVBLvdzliA5+SuYUFmgXigMJQfGes+0xFHtd/0
YtuWEFWSfbiGZVknzZO3sTPl3kdJMiaIHuodgXDiQAPtJNRtzGZGPt6yn8DgUv9jokx44H0NOmby
Gk7IBhtivRJz2G3xAp33cWl3DMbYgrod01lZLBHExCOdX/GAc4Zy6gH6nWnZiAyY2/AIxvTFGh3i
YtHhuhJmA4b3Wx8Ph9YlfJC6mx/Y+hhLq1jN8UWehqtzXwaoBDpx6r//vbN0akWXt5NeiCRiyG/3
4yc6VXQWeb8NAIViRIJOsiQLvIbncKKt33gNiJXm8o9NEGqnBKYJe/d/haAuJF2C//9x6wUHwxUY
bV04JO5AdCQudwmF3MhHs74aXmIX9YOHwhsoXCKn0XhK5sgMz9uJgeBs/+UxgTlXGugTQlGf1H2z
hGwpVumlfxXBvx8d4I71gqAjRDCsprAi/fGmABGCc7FfcOlgkcpMgG3+9z1xoIApkzrNmLppHwwu
ILGQ98Cv4mMqq3ycLvgzSeAvawDayYw+AOcCX2K2AfaDiOG/aTbwYT4ALgjwpAIdZhJtl6lB0FDm
RzPsRKLWt5PxiUBAalvQZD4mtrpozafEExHbJfoibUqCw0zGTkcaIcqKrbRkddqNeTaF6m44qwea
vMbRa/7mb/+7pNeFK9Abs870v4WBI/KXBYd9UO8OYHUW/NyJUZpRjOgct96Fm9gUrjk/zwOq7+yj
l8ABhnHB4KnDHcjRH7g3sKtF4Hz1wO/nyBc2nNTDouTH3FgAdrxjh3TFW9tdv4/Robmy8loEuJ+g
o5orNmMGxcKCG8RZzNOaoyH0+EREAEhnso4AD+hvEhNiM/QbmW7mwPhsz7dqH09nKZHs01tIj4WL
+xq6AsnZLforN9lUGyKt7axyQ4kn+gnYttNQ/zpG5KfUBMSZVp2SXP/6zfLjR/5rqVhnb4SSVcWv
lNL6paKUFO8j4khh3baAX5gHZDQu+EazHl+FIoxO+JUDTJgPVOVT2YSAlPziWlzPZtl7tXmOWK89
LY8KE4txHMT2FJM5YXQ91Dd0HuC4f3hvpFM3+yAJRELH/ieuaaYnTSunbEFGYG5BsxKNQtoIRwLD
NTwuhxyzIxsg4j+sdTzn61KHv8h3/ZOBleFNXJ+25ZnPEVc/8h4nB3bjY3x59Q7sDaeH9919rWB1
U5EimxwBf4JCxos5hJC6/hJtCIvJeDDkVCCoAIoGpA7mBCJolNkiQYAWR9aXnQYGTuj/NuxOylvE
LaiTScVYz0EJU1a4VBDbuRapC/aAk7hAE4EkkRS1RbVlNweUZ63umYZLvWOo7KjERo6H4SExcKCs
gv6tFYyCNYQ/6wvNU6u2EhdTn0cvNgkyQu/HwC5I3YyCOrHhLi/2x48ztSKnW3cWcAaG6/Xv//EP
oUrpFvWIOJHqHYc5zqMpA4DLfDq1z+jO5wmyEV786x9NZ7acKrdF4SeyilbwNirSi4gac0NpzBYb
EFBAePrzreT8lZ1sldbFamYzxpgoQoKIxp8g9X39rkApS07Wi4IvwevIk8btQsDK/u4+O+JBiIl/
YNoMMaVI1tlufBplVnlMTwR1LO1TN2bq4uXScuUHDIaRhtDPmSsa0DYt0kvklysTHJC8GyO+Bk8z
eBpTTGnZw4ErkQsee0OAuOx8DwFsTXwzRs4A/MULj4InQmHWKTnS+zLmtpmxRMqPGp/jabXCGG++
tM17bex4QkC4OStl0FoMbXJPxMUJJ+Bd48lRHsVlEq731LgE8Eoie5V9igUKhZK4BUx3tZpFu0Qp
oj3BE1W2Z2xBSMunyWcdMQ3MoWtKM6Y8qJRqSqlY6zKZTUZoCUInJB9KntE7yrDCBucoQP68BpyA
5LPoDZoIJtALxDvz8Pt3q3JNBKHBoIke04VEyXgl/jesIwk2+2bDNYLiCFcCL8ESbyiW+7tXBg3j
92jO0OJQab/vxbYz5EU44TFnni4hQfKRxk5iE6l+XonTi41/l8s4sTitOGD0+yk13Pj/ZvOpcMGF
U/b7Q7Mjcgi34XgktsCwsLjNo2H9bR99LI/vhG+9JLTMoGWzCEbcbLEbiXfK84q/MLi2jbiD1uG6
qCUfqMdmvR3AqiEgbq8+1adi/7cZLCQFsvkyFxJgOhtb5+zd7P/+sglUkstJSOrZ9QkSLOkXAlgO
7TYG/qpt31zkRmzhqrL8UIUSbBu4B0CUxDDn0pwACm7sQN5IRZFAt8hM/f4Fqc2lz3bqXrjai4uI
X5KMYoe3/wJcQmrV7g/cmC1eYaahkns/ic9eHHixuV32/e+k/A9P+AKTOf2nTQNCbVRmLyNunoKc
7iPGFOsPHVYE7UBk6gV7D212LiQu9nI4vfgo5UPgXH8vq/Bsc1jq8gez7fdU9+jtV2HdQq9Rf69f
hWy9FDNxL9iRbz+Pq/Dvhxq9YRGhGxCdqSfk32Iuf4/qhJdgE5XFnW1VSMxmgOb59u9gVrmXIiJ6
g2o8uxYRC2vq3iMKJIfc9BefistziG/y8YNX4n/TrUJiSNfThECSPyG8hwg+g3rEq+rjS0DOyedH
4u8w+1KmywlqBiYrOLIHoKEVQp4oZfOripnAAiKciL/9PI9hdPL0xFcV2yWeaREhw73927s5UASM
LSJkKraRqv7bVedUtSM2ipPyCMT5xVXEmf8+FMfpFskZsYf4iA6wEMeJXYHU2rRWndQQJXn6Ke2d
Lq48/drpt/QGAF+8FF1jEOHUvy3iPON/6YLnCMO7drrD+N/1xBFzcY7aEQdcT+JKYk/oVs49Qq36
t39hqRzuJ0HTFXuJz9JFdzDd2jH//R0tPlMV+sbfAaKL1g5PRezN6f4OFVs5hN5csx2MGJ1VvLue
3oBoxNa/48VnKrY7WMYTwKv7SeJbmRAYxH2IDil2VBnCtANjQLwXn/QH0evFoDH/9dyvGAdi6FA+
j/i5eAyi4D0u2+DTo6HtA3OMHnHBL1i1qCM7HBnAu6gzg9eHdYgl/4hlH8nypGKHV4KSWfwMn2FH
NDI+e2VUYvRRmZoPK1KIfP9E9hn7TGbg4zhE9utI7KccwIoBsnvGTahs66jif6YicRqmqosHkI49
mWdln1ngZi9BxzAJYr6hV9BAYUdRj/mXKJx4ISYzMalh8fJDvplfKFEh/jDZ5yamSu/8ZoPgmxOJ
5fi4D5sYn4PNClZxF7/JHmbTi8cFecMlgJNz1lyw4gh5l9MC8i3qLUxY4EbniHUirZHbHSeZcBty
AmheXFL8iL24kEUAkdzcWmE9iAxL5CcNi3nP3JpbgwlWnI642+/HnJaVPPk7HqGLLuYyf+fR5uk2
t4/M8yZ3gmoZ/zokJNC04AcZuQVkbZYlPgMK8AlqQ5QL5c4NW5xAXMM8dAvVN7hfVEccEwn8v8//
vodYS6RA3HzJbefcsTjl3x5iT/EamNn2xuubXe+ZvslOJ2+Hk9Ho5lZ8PCHe9UZ8lLYR7YxT8bdQ
vSLRmD0KOtocJYV5sxJanZD8B/8oPtOmJTQmNqkz87AUD/PBUsNzEjv//VV4jikKHXMegWA0q4Qi
f1sHRDCgzBT/NaJt8Gl+mzy35YSWF51D3LkoRSVuVPSDv7amt5BU/+0iYi0UT0X53aF1xPoovoAB
DU10JLFFO/y+J4PPi4snuiF3blglDfG3Dz44C5x4D8qGYKJMNoI8BA0vOp3MKlvsRYaCcihbcXbx
W+xR1MIl+luP3yxub0bl63T20OYgu85QJkckhrEnsSD/rXsXhq9YkMRWDkixhBhhrSMd6F6+zmMQ
28g3cPr7vj4RwqeXlSzef8cgPMNTFDdw5zOxjcWNfJujcInfw05ieaWe69+QQ1F5T9DztwHEebWt
cqAWDJkFYbCJ3RTmZCrYO6VIYogPxdFYD3xnMWgVbuxFq6ZQ31NmK/F9RStL/z+luHHRAqK1JpYY
1aKVWnqW+P2vdcRwEc+LxzjDOPKMXbvW6dTcOvbFe03kHcTRlYjjvtzT3Ac6wImBhk30Tu7f5IBo
0SfY3JNOkAlK3fmjK2YMbMqhaoculBOA9lv2xjxJEGEPMU9jgvfvhHDK/RuBAQDgHw9yASf+B+Vq
HgwyGaj2yj6zyHYQ+435b6JNmY+G5AXCEEGVDuEDmLPboiRUoh2WFDMhhcAdArVBowKSYgdKSNvg
A7zVebmv9+J2ibOL+2YzGRX0R+n0hy42t1Jw3b+iOqqJAJ0whF8n5XD91n7GWIEodEE1OLwhGnRx
wW7NinTZWkG8/xnfvFTUoJCTCaYaF4ZmiTl/4sRv7gQy874PugBxHOfi0UpDwrweNWFNI8IYbVbs
/Yo4CHb/+HCnY9HY74TuDmb61Eb9QRNtJ7H8nuhyh5qjmd43htfFzAfZp7bpvka7ZjXavdaTHa7e
8gEdotvcVtVm2I336F6Uy+vLrNdKPnvuJtF9k61y4BI7XlQfA07sB1K6Jfe716g6F4/xhE9p3PPA
YnU9gu5cQee7eaWMgzWK9XASD2BpkJD8ylevNeHG8HLQ11C3V2hxsrqhTLaehIojh0M4rB6fo62y
LjxkPegmAbe4675ey35DSyB5EA+JsmHxun/TGkRN8rl5oMFBgdNFeM7YzvxTf3sT/QvUHaI/xL1M
IFLYNxhmPLCkTPSlnlCz7iifrpGxvEIoX16O1FEAExdpQX4YIi0cx5CnvQ7xM2ON/U15NPKrDJGl
sRS28AN6Tx9co9wt13jWVWguQJZ9Pr12L59M9NeJFSTFJ5XgUNmCAXjZSqt3ZG602EgeO3l/9WE4
x3ceLlFlT4zj8/ztqajP3OLBL/ZIna0eq+eGrCYqXl9nvMNwvFai65Lguo9tmSCBsRzvpT0tpZya
/fsXjYScWlwfKV6yu6wafO7JTrd/Y1X0J+QBCDLUthQZK0r5uRoSIc3nGZSwhv7CKKBiztr0kftm
Abp4SDGt0i0cu4Wxa4Rvjuyak0aQSEk9PYLLysDo0RbUwopzt1k9obvlYRYJUwyDFimXUArQbQxl
xu3usqk25bJdV6ti3UKBvfyYJ4SV2e9b+kb9YWV+Nsk9poTNZHVJrihHwgpKEZFBD0OwjdRFYUMc
kmMzUTqiUTjn4JI3ONGEBHB5CWoQ3yb6DjZXweUSMY581f906JCIElMQhz5wfQm94emPf8zDe63v
Rrvr54OOi+x7pG3EvHFgAD+/chbNdg0d9XPg6cUcRDpdZnmFB12LE7yi/ouzdUG7lpP+y7zNAGma
7CrMifeJQcrEwJgmLiumlZ92zWXoocxYuNisSj34J3gBhDo++UA5MLewjVmQYVOgsoJdhH2HxQd5
ATAWESjSqe1UwuVf6z42mQk5OBZTK2cdH8wD5ydLzcVMlBfFHMHnv0OGKZYpj216IYyV9sTUzJLb
Dx+3x7xVBfjU/MFE6RgeFyq9f2BPkFcgv0p7SAeTfAY3s2V/gsGKw22xp7YZHZ8r0syn0XF0pE24
HdxS8vvgJ1gI+IeC/i9JjwM4Ke3HDT1eVgZblogwUxSO/s/rhJV5YHVgpua0KcOYmfbERc0Dlxch
dnQ4qer3G0xnYiNLTyybS/BNucTvxMnJaEuN6RVGSy5anlPxIdfn9RXlddBXuTgT7cYqw6FspQ24
HDllbpAbYGemZeIZzBq0MrfB1bCIKZrNBYs9aqLp8Uae+7Iw6e1PiF0Qqds4K6yGDlE13/rdL9tp
TUki+UvXfDVbaKjOS1Z/dwjLd62vwFXrEa6vf+TnjLZ6qhDux0Bg/JQ0xdM4A8ycv09IjvFcX05e
/Rszjrh5aWzlmnt7Cd7LbeJVX2QZUtio7xlf6A3R9G7Ld9942SZwwmzFqoIhwpfA5tdTp26nFyUQ
2Ql9f6dCprT71d2bPvFHXvNz62tVVHKbWJeK+Dr38ZyiLlbNQ90SmwMwUw/WjYp2oGy7Dh9VNW1T
VWbpbUy5vzlua4W70sIziK9gglVUB/rpTdlPzE2JpvAP4LSKlN3IGb5B/zbGRwMcjPNgBVOY7+OF
bYn28ZvqVadiA4XvQhA1VE9grm4Z+T/UBPxnPsOXQaWDuTwxCWRmdvpbhvChck8WQaZJbuWV1V7A
/TYoIR51g1zXErpIsSM1ODneKHMZ3y0tGjyGnoAzqtP3ifi+rIBCFNBvVDJ55nNlz6Lpy/mU8FiJ
At57ljmiVlfpY1RnHwmBP8i8sDuY8jn97eE3G0bU7bGWlKC4bwS3CeBLkFGD8w5MA4Oc1KR3Wbzm
zKvTKhaOA2BFUlZUxeQ7Hmp1mksOQC+e5/jf5DkHtAAAK6eS5s0t2ehJrga2cvaA4TjXIbPeViQC
t0RnwbjMRvZ9T3oUgPgCEa8XChtK+NrUSLYMp2xT/buR+/yi8Unf2v0/MzBEYgz9CVFt14ylIzkv
cyo002wZmegeTVBlrn5f7KZzUspCOySiQa+iZbgYfMI4wBCn5+SMikueLtPzvGZs/QBwXZRwuHzm
B3WabZV6poAxwCUgKs0sN00p6KpZaOhQNxKGZW2bWghR6FEc0969vO3xe6/cIyNPxgx9XffN7qgy
Oq+Z1w5ecw0E2GhCouTjrK9SEyFeCR2G/ehNwzeIpw8y2H4quKiL95XyzVRhRv/PrDCssuGjRdnn
hdtJUm2oiLsNVhmN+83bODWv7+K1MsxvJAElBfIr6AK44f2ml+2idW9I5VObInW60uteoDbhjo9n
jxKAFOq/TwGjB4Kg+pCorjlAbkSxbhSORNWlDDp6mPV+LUeojovqlDADQPONavsuhSWImmzKfZvG
jOmQmZb0bl3PSe/yNr/bk7tlqPA74X9/EETSfXlnMHluFAK6X5LmVgJF8QhYGCBvtX4fvuEiIFT1
ZTxhlBLrf/ROTtH2ZUXBQlByExjPM+IFGLyTHYfcT2iDCLKYPliV7NxEXb4TcolEwsBnFYD70rBt
ZuOHcys+7Kd3/7xCMo+Zt+GJrQdUxyl9DgmAmrgQIOct3wdMDgtFBMgRpb0iwRNg7mZaqLaXXQqA
G3HjzTWoCZGhmuMZjhk8KB/wQ1jZgsI+GmKYP4Tiwe2yUuBL5a5cCdlVmyGS20JbCdYq3BvoLohk
mK6843osISzvGCaNPoOiBGnjjOsaj37GDtRmkv5KM9P4fqbXI2YN90K3+hCWmlA1rVG0BnRGvvmG
sswUQQAWKbpTjxzLTAsNmrP+IN82/ieodSpieA3PXVBiRxCYYrAsFGx5rF4tyigzuNUlqs8rrAWW
0+dXf1tIhmAUill+Atb0wFrFFJRSNEj3xQJs2pr7AJtFTDfOv3hIqRKMn6Tp7mgofrLc0eLn7S2U
hunk+839bc8d2jGi1DBFJvALvpHD1EEnDcuSGQeZO0oKeNSC5xRId9pVmMFiRPtt3XdEfDVXWbQg
7iH2A93t8bgWdLXrJwjIFfWA4/PK7Ig6Zk7lpV81VaMBcpD5KhlT6L+EkODqtY6oCmmekHQQiepU
dAaQfRSIRomC0DVhkqj8R9UtqstBMkDQHvrN1lwMa6ZPW3AtVM1mTaWi4fcDyhEZhG+UdaUP2GSw
p+i/ECLI7DyQEAil7tgq17kxrKuxNTBAL3NGWUbj1sOuZx6umMJxVOgdmm5JY7rnlqw0YkKG5LWj
xZMMPDEam35HBZRvGlOC+vDPnPZe/XX/0SE63iBDYnpdDPRiWjeLyRZSEWqborKDlEKzh0UgYwg3
X0BEFJIgFPIQqn8I3E9vjtp/UGTm57zCD2EGUMYCD1+9wDIhDIx1WnrggilG9f6mRqL99ppvDQ25
3hr7MogcGz3VH9SmgP7H5yew8NklQ8mtZUb4ZsJCZxDviv2e1nlxQRtjy7W+KP8QoKSOxhEXKV9T
UCbQASH56/BqhGwrbpCOmQ1gSzC28uDlkgw/L+qjss5y5K3Q7Gc3liDG70HCk7nPJleUE61OaBeg
Q31mCfp+oHucWR009svy8ZOX2E2Ao8jzHcbkfRFhAEMgERaakunDAhpC5LPBLpmGrXfjhYRBgYEF
yu67k3FKpD0DMR1RR0KBWQkEg8QPyUEU3sjil6TljgRbfDCb8OyBHRJRIA2RMt81q8sXWgw4efIO
xYMWSPf1w0H8BF/nLQN348byDUJjn4b9PmLmPb8YA7uc8UaqTiWToG2u69tCSXh8oPl7gupkchEC
pJwt+HUchEVbzdHVx33Q9ql/Xde68waqnyKj/LYBpTUjSbCxJD235GLVpajfTERcG/4sCRrKvsoz
UNkD4uQ0M4vfaM4USswWfrKMXiJiml+FNRl83FZSGxz4qKbmJmXtvsyva8KCA0nRnMzcdd1TbUfo
lmZ8ENZ7/P/Vzb4TCxCYXhZl8JSi5C/zzFzpF62EfPEouIuOCPQVXvQYvR/MGSB1oxA1l/nEnKbg
urc9SvfEllGLI8tAZpbcfO8boeRAjT9OjsNO2z8+jcX5U6MatfRN7eFmT2VOXJzz/AKgHcxoNkUJ
nZ7aeg8NqXtQfRb1Ze855XM+4JYBEz70yXmPImH/aWwMzGn8jZGHz6c24Y5i3UJuaifNHuurTfno
E8Lc4EI+dATF6G4kpHoq9SwaFVrdBI2jeWqc9GI+JqeKdOsGZZFWWqQkm5l70Tsj0KIFEiX3ANmB
tVMpzPSjvF1pZMwwxt5jF47tDR0LpqCQ5Co5VI+8NWtHLn8+NMOtsnqm9QkCjV4OKEguAgMoUY6X
1VMjtGQN1ryU1Ky0KMrP7PM6Wr11uItvBg3qboS5KMVAJoVyvpv8N5xJINdqVhUq05VLRntJyGr9
XLWEfMQ7+qYj3hH8weZaPcN2jYQJAe7BqZftsvp68tOTnp0c27VEiOP+jbkvOoDEHV68FkzIkFTu
9fO5mghLAz6b+XPfV25ut1RgJfKD2e0R/yaS2AHvaAn3ELInXg9rKMFZ0n1ti1C//050Xzkg9xsL
DN0zLoiEMSoO4+3rNCaQ+ABqTVAJQJO5beIbgc43MVC8YiJyFNiI8c9uHqlXjHGyI9Hr1MTXz3pf
8kVFlA61W5KsykEiPknAaY9j+zqJq6GHnTxDIml7icgUfEhP2xKCaeL3+r1Ot8TonnFF1A7n7PcY
tv3G7qwX34QGWDaxcMZFrLcJxY2LU+HM1oRNOrIGeILEnwnVpVsVpHnmsXQKWIu57fnW+EusfUDc
sOn3nJrAM4HBJhbtWuzNrcilYi3i4F73XUhsfIvhQgJWiI/PifeeaY06Wt73ClCcgNWnjXCN2+TG
zajICvHtAPOKSBQAqaQLxTV5tBGDnl9u1lHJztSngcfEMgBmFY9SE4nzbM8sam5FcE7czntNbDxs
T+IR/2ZrUecEzRqhgMf2PqyjPqQF4mZVi6BwQnOpfsWzvO5Nl0wj0tmaUNyhVQRdrNgXe9EKdYJP
i6r2HrpHrNMjpIO4GkcTAyMhrAiphDtby5PIcUnb617Esit6UhGRZ8LysR6kgqpQpIpEfikjUn4D
jkUnSDCO+wNT2yvJ9ppgDBQn6SDMigjmyOSzpExvdQA8hxXLjPk8KP9wjgZ/BLNg9CkaC3W5Zb1+
LdVjs3l75r5a6PYF+BHaRytUfAlTjxcs38t3NA7OW2WlrM4HY62vJ2tzpROFwy6Sv+/+SOxGQoHd
p6nb82Qak5vqD8+YWyz2ZDCzfb9tDlBc109XXT4OuI27Kmip4gGY29Lcu19TykhgPF42GnjkKm5E
uLLlQIjJhAEIfOT4XGiuAD8+7Yl9pnTqeCW557jaIlPvX6N7wlkItN+8xwrjFbrEfUZUD9kCc3YF
+YS6pBZBBxQILB+kp8UEYI8dMHweinUsCUhITsdzJUTdDfzuEF19M8icq9+5QwTFa2QpVECcrOEj
o7x4dcYumkiMRWVBHWmPqpHcWeGbcCKCqy8tELrYwbZdj6LMpYKjLfi15lymbK1ARyLjCNV7mca6
8/C0oPAvYeG8Z4JC+vZBP55jkurEnEljIPpJvcxARiKbwOMcEttCdsdrqqE6qHzbukdrhyrl3FRv
NIcrNTcWT1+xcrDS5ixHgE1fwG+0nn5jCe4A5Z3J3E4+b0DcYepRxUFGRBV3pt5pUetVCwo8OxLp
W0SG7XKdU9Hp4hsxeONAcif2O5IjdXklA9PS5Z+LYs1k7aokMprFYPW2YoMjQ++iBcNATsR/uOTP
NggegJ6qNu9di4ID/urriP4wCA3ERI6C1Wg6r+PLvTk3Z/inLDWnBhKuuo/oGufRZS9vi9hgvUHV
L28/nj5igmRJkBKHmskcuVQ9fvC3e/AbIpU4ge+QLeUdOk8bLjfCus6huRohdWQWqquCh4MC6SL5
SJrn4RpAw9TFaGUEQJxEXgwKdkPWVgReL4wF04HRGekxgjPWJDhjciwyWv5J8Jmk7JpQLDrmKBox
RXYLgFjFutrQKkE1a6wXsVqV1AfL3bxdSiKZJdK9t5hs9fLqZ/7DznyKJtqX8MaPtBqWT3clCy5S
lAFthrJAJJiB+AlFHMw1Bj9VwxGPmSJAYCHGOKuoNndbEM9CBtHXFyZVukFsgG2onQlhcsSNAqI7
Ajlkl56xesOVrBkWg6fbaMd4FGtEZ5qc06IGDSG+OssiUWvBbAbE/dqNkLQJhJ4nkKjgviQbsMk+
UzcPKY8AuSqLzJWxHK2vCUSswZqgU136o3X3T8dn+EAVCfbVeFUsioVm31cZygvr8md8RFDFa1zC
/hWoertHB3WMn4tAr1/4Y1dmsRRlRpSNyqgyqWGNmM9JiQdUtMgyJMN+kmhhZWMHzZglSKoVjj6b
OJKNPYFCaOaI8VSCIei3kFbvUU5hA9W6uHRxZJVvuAY40tbdau1RfNnU3tu+ud2cCgJR5THQgR6d
XZR8yUnCh5/rkEPugY5vZoYTf0R19atDaUnHnJ9nd6I9ejQ6VTtY+Kojg+3s5mAi7cZFrJxUFolI
hAGXz0B0JQRRwlGcbyhZFw27DDlEyrQTZGKXAsLSOSjsl5f69Y6CuB7SbfRc1Okh4Xdugf73m5i7
R62jG5kieUc83zJsoimkEFtPXZQwrQfGHXPnopy/3TyZkFzWrQdUI5wSW2XiMFbn6JbU21uiWSO3
SeRtGSs4dmHum/7bhsVOuTS0/1zZVqZ8EUjWqBusHgJmao9BTkw8+ShjuF6XF5eyIyumCDIzLKPL
ZqMehTzxGTClQTqJalLRbUNt6jWpgTsTzQMwq4icgZ+c4+BHHZI66YInR1yYx36GP6jPxnO6kFPP
7s5zfgl1qmNgkANA1umxT2GWc1ZU+p2XK61h0LgDaL/r1lyOVp2Pqpxtek9wsIQUAuTX5xeiZhCj
QNiT5I1YWulWCCmTowqp8GC3voCIPFgtBkTTRd69YgCVc9RDLaZM5x4/fX01CSg7rAbXre6W29Hq
xW/FRAFCd0HqCW4e7DxZOOz5BpDtknIcyNoBZNtwXSSRwrFzpgwOAjUoc7jnzQjB/1GIXRya+5KH
jTbKogNO78N5nKrzsTVaSBZcEqECqM4lCqKX7thu1qN/OXO4KCq4oPJLMCJdRMXR8F1NES7ibend
nMZJPwcQVdF4Vs+1mRSNfeVUeHosx9I+O6b+/Vjbv1UTieeLmoYy7mvM+EaWoFsINMnFm6DrXlDQ
g1nAVkASMrmSxmK6JZkNsEFHsSZ3yemCd3v7gm9H1InYjMxUwmqBM3/Z5MF7lwdmJDmDez693W/g
y2DTRFZ7AsaQxBXzNYWj4RbDKuE5JF1wW6kkZIVQ1M1ugnLdetnaCGvKV6bOKLwEfIPIiMFIhmNX
cRFjmhcWdZKtEpz508/scGxdvYaXPbWicr/71oOL8vHwDbdxMu8RmVbnSJRQQ6rRGS2u9pjni4Iq
neYW9VZqqWGxu+/UMDtCwPL0ABJSCFuWBfy6kaMhksKR13gTJ3MfgHO9fGlalZMuz1G5xfGiupyB
SjaUCf+WKN+TIAvNdfOJPir9Rls/P6U1zMBYqLIlcgywWbwC+o2Be8Kpuu70EP+a2DcrTX0sj+PI
dJAAsS8L6mT96DGPitDaLah5lvjPxVGLzpv7Tmysd/WRopi7GzwTutkuW5t7QpAMOziZTQCfj9lx
stQWRNCRO2eGoIIMeiUzcXOsqH66zrYlmUwspuV51XovTwO3O6aGpba8JfewCB9JlVDdyUMssIuM
rxvqhL3/jDRP2bWbam3amP1ez4SxfEYdrZ15km/aXaJhDyhevzNjVrONEQllKzN8HrPNaM90ed+U
m85ug2pJMcV4OJQhiZCY6nBnsN/ReS8fqgSFsm0dXsNzRGbSWGnLYdWfCtuYAvSN0xMzJs/KXJdb
SFwRpg9j9h7LcwRNbDOUwslpksjRJBlRD+dpIBPafSBDu4YVD7Z4ncaFIirtTlDrRjClOl5/7j9Y
ZsXPhDkJhUVACbzbUJLvvul23a7YnJdlcFvCEEY1BbHB2XMp+YImM7bQP7OaSPHFoCy4gav9TK52
HaIwPHuF7aJwe6dzUMi1NX0+bJ9JHr2395jCYvGECtqX08i9x5SQX90cSq7uXqQsIJzP2gDpY/u1
6e1iM9lnq/PyshayLZTvWAEMWNcbTMzV7y1tSqhZSAK0gebdlsLyLH/qDcKHqBf0Xm/nKKqPbeJz
geRJ3oNvkrnFQvI6muq5M/b3jRma4b80TuNsc1k2Oxrqp/OwRfbNUfzVo6dX7dRIjagI73U57dm4
WjBZUp9qmW/1pbpU11JoJO+lHJFm55BrcA8yIs+EqyfJ5HT9yX5SNMHLTbZJ4/P6shzpU07Mz+ik
7uW9Fuuc/hoYjiIooNjZ8wk8e8O5BhVWtrBBlfDp6pHOTpc192Ojb45FIIVilAqjXedWDH4V97md
fJdOlsD7h6RIoFV2RtbV15c4DuGV0iLmqvCvvkylnyzQRx+NncaQOJwGPwPDbAHBAMkEYq2wE1Nh
kiJUbzrtLltSEDYUQig5qfvckd2KMvBCr3dw0TeBKGEV9gULHFLALHOlmeE+/eFfSXY1Mly6HHNS
ZalM75SzmI9ZtNR5bhUunWqXrXqv2YH2QO3dDCtvWMpLKYSDvgEWse3AeFkCE6IttAWy9Tw/ZCje
QeHC0T/LH1eXjJ55ZBDa6pZgN6UfHiwrygdJB1Zs0vNiCqYmoU8tAZfSxxQByN2CtRmmdPDyzosK
MRhC+cwOUEmWrWvAYXOb2dO/JN3sNTemOUYxuHvW42yN54QTZzp3ieWEBSW8SkiL1jQQsi1eb0FE
hahJbvWXMkCBoN0oxNfAwyS8yArhINxi13MkuzFdnzOajcXLySn/OAkefjfTrC55Ri+EymN1q/h1
rPjDXJ42lMxEAwgEuIQGPoYDM2VLiRl5cVl0QG2qFXFssBZiDToHaXJemH4XoRC6eK9SHoyyzJnb
jJVM2Ytz8ppP3JELF8k1FmMAGYgIWnnUKR9ZTOmRJWCIsNxeonarfTZ+EVK5NX4firiCfFqHHYsI
Ya2kBFLgjNOPV8jigtmgCJ6qTfgtMm2ePoAKHvdUuEdX1vQLS1Ad1jH0uz5poip6JsP2AUEMc4zO
EakHzR5776B2X6Hmj73XigLtSzko5q+4sqjZOb/bMIvdYVtF+f5uU9Ln9EwUH3W8wxOPqUku+1fI
WSzux32e5MMboUM4d56CMPozeTJjtQvFz7wi7uiKmk3NQReVRH/iPpIRV62i1HtGVEKajtwLBVAa
vuvErU73OSWUbGyS8Bp3PnOZ3yxTTw7ufFfONoeE5Y0cw2ngSUsevtJ0YHD0lu6m3wQgfePnHfLD
t6+iIh65aKq6t6hKJDIENG4R6/+qJP1UiE0yV/azVkT5cJ9QHoN+siC82qGkQ38KOrhSwGEI0d89
iK9z6r7jG/MsnAke70AhIY1IbLdpNjkumGCK3JfwMDNcY9ayuId+zYNxFAulFgzHV5jS4FcaWvHK
4LLUvGKFmLmNSLbukpgIhXU59jpH88uw9++0W8a7Fr9GwrORbGV3W0rei9ahKqj3RABneV9pxzYY
NoU7BC+QJz8V+l35St5ROxErWgYlhJQ/gkRfkzNoCuEPC9+YkAeW8yiubTW8Hu/e3csxY/CFqU0D
nMAb3FuCGlTSYMpk4ZP4adQ4SBGXWTKSgzSV5xqSIjJjbKAqiz6adxfyNiYAZk+qjHmmtc4zH89K
VO9ys4CMqGCLhBSum2dDNytG2VzvCbaiqWKy8o8EpuEMAkeKM6DDHy2CzNktn+notKtMPppauO0Z
6BQ6S+biVe1e57eVDT/X5m5xReNVOu/XCC4sGpUgQkc6toyekzfC/bkR8TVuyL1N8DXID7egE17g
FdqXanVQMTXV/40sf6iCv6IYuzSjlBtQmCxFYyk9tNJlb6rHcoIiO+1KMeTJHeBBC2IHQdtb6rxu
qGtly/sTjRq1R/0o3z1HgfFO7eysWdWLeDcZ/qwtvb6DbX39NK7JXULJqpjDNz6/a+z6r/cE9SN5
ntMXufTl3M/GbeeMf6sQNc1ckvxOmg1C0RGI39YwKaUaFT0hc6pKUs982hCO19Y3HoJxpbYizYek
ZIiK0AMFnj5+wJowAEOGDxxm+xqMBWAOSQkVQUYLGzmjNlIaGBNaxjalL5SkoO4yaQ0WVcFuqflB
9pLouCgM/80yixbPFnU5nalbAXBHqXeqk8wB5ZVrFdnN7dP8eJL0SzLiKVS1VOfo78B++s0RV6Zl
vPFGEF2Zow1k1p7KTd+sB2JK+MDXxV23atjBD8p+kgBSENnG33wvRqbVXENqyRLUUcqP754CDsBl
ty0yvfo8T6GXfGXXQCEWK/jHMwP58rNVWdQQoery0wYHk6IAi2tezMhyE0efnVGHQihnXYIWicbh
GOnAy7RMEbvjwX9cTmdIm/vH/rWhMVFwRXTbbMk3U/UjMNPD6/BCfKYGsmHlqOBQHBIpgFn977XN
WdBRzAGKP1DmF5wRsC5ga9PyZB7UHYMwJfeLUiSRoZebzy68JN4iUZKy6GFknd2SalzDHgcttagV
SrnvJ3CYCArg+LZFU/NGdp3ENknpM3I+0GIXr1gmVYPWF2mwN3kbj7Q8yVF1RgYdlDn1N1tzdV6k
gpp1JcyL8iJJdRTS4MO/T0hfKpdTR0Ib1Ftpy0ZwnXyBwD9jP39T/hxZ0QBl+YlD95KAGtX1aaRb
gwRoYtmpc5NaHqPZi4qBkO7laXs+jShyfwl5UCN0pUj/Zs91cRjd1+TX0t6qyFq7lDUTiyxxNrBs
28nPc83ziYh+WfcIfUOU1eyzY+pxhybNiGpTkrlBp96ckjPSFddE8h8VtpZ88kxGDcWbQKVG8uvm
XRUQN0EG5aTVo6wNDOZnVC7ACEw7NM8yd/Q/ks5rqXUsC8NPpCqlLW3d4ixjgw2YcKMCDlbOW/Hp
51PPRVf3zDmAkXZY619/qLYGqasGMK+7gopUMSTUd/j1WzRorPrw1n1Vzo4Noo7dsJA2dhHqVblt
3hXiL8fPgjX+tWG6rpA+Fifc94KDG++d4ezgpxrte1QhbxmdoDoOqHrEB4pjbGaPzY9xTt9sQlKn
3X9ATk/yWvcNEYZ5LahM+5GsxzWEAdQINTYW2i0hf1kjO5j0KPjRyELB9DlPSTh+sAvILg9Z8yQA
bfNi1RLegVCwwVTjTZp/2puO8Pq1uui426TrxgcatYBmcy4ounMiO20U4mCctO+L6eQpfB6e0NZP
u/yle5noyLLvekdCYLXVrvbr8IG+NYEhQ3JchISs3NlICuv9nKKw/GXC16AUgWNU4vHOkH9CokLM
gj/wxvZQscATD0O0HtqD82Tlx7h/n61T8FJjHsCzkaykVYbX0wXHcR1PvDVwJCY5jAewom6xJOPZ
EEbEa/5wkQQyuaqeNH6gjaieR+K5DwyMmVkKb+0WaxpI24BVykKhvopB8r0DFAJoHh6PxHuZseE7
BDil4GLgnFIO73mErIjPGe4lsBd4WhFB0/Cwwj3ciME8cZG0BVojaM2wedncbJMu4xv8f+Tt1Him
/HMbyUGHxFtp4UNcpRxy47rLJkxt39LF9/bVqKl2GfBG8aZBBKnOokUa0KH/I7q3TvdJwC07X4PF
iXwzBL9tgLyRvHkGv7RiKZOaayYBtPkW/J3W4Z7zfA/6FrwJ/WusUPtkzOPN75DjzUr6L2tYUV8M
J/7mUK1G+C3Gw737Cb6hd7svxKhFB+M5WixGl2PXO1Qr8ji/7F/Xn8DqAdR2NRNpZssXk+gJoMZm
i/FZCK3kFTnXcjYwLXXhUoPJQtDC/HIXQxI5TUzw36xv/CD4Pe5UljfUH2euD/XCEDb9MolQP3q7
aic+1QnMBD/DDliBaIbfljOz2LDYDM5stqe+FsEmfg3Kz+Ep562ex2aT/Y1/xR+2YLz7dIeIP+8O
6LT7/bxT98D9wRhnetHnxwGnWKRG+HYU42eFR+/woOOJ6Kwq+dji/9FvYnHi15/dTdZ9Ev014mnB
Faxj271Ki+cBpwMfPiQB9Ufj1eCsEWsFyR+/8f8s0BfTleIvdDCYfuhBXww/oRaFF0jaDW7OOr5z
jKUv+OoQ05b6zmvR7kOc2j4CckQwnUZ2fQlfxgHPC9U96MEmQQn/W0BWt7h/vSfMxSBZVvPZI8CU
SYj1zrR7/mG4vK6Pk7W3IJA8cWXO0CHLewlX+NtgR3Oifsvyk4LL+oJMzW0DmYfDfKCSWWNBC10J
dzcW4fxmo5kgOC9/bunaxXP1W9/Bys3qn7L/tF+ukLRYfOuW8A3qMKpU5w58dqmth3ni0SM7itb4
rml05JHcsyWr/C1jr9Uz9vQh1uY6XPHxbvY63veYI2S+LowDxZHdBmeX2zOApmQnCCQsutjW8Btr
PsqxPHoi29hJdXLlbhIXrfXOGdTVwOV4whtdi2m2SBDIzYo30MKCmrAkvkTJtaH4bufPKMa/b7zl
bAlFFqwIuf7mIYJkDP3W1R8zyikNHxYDJLrn+TfMMex8ZbH6oiZbJTFlDzp+p9ehB8v3pdZzBaJy
9aXUGx8/h+5hEhGG30QOlGRHR6u+9VjEaelNpxuG01JvZirlaePp8TYQB4p741CmsEQldVG2iz3u
7WnVWd8BcS6NFOsOq+wAUW57sfPF13paCHPS/MorfEjDtzz5zZIPrbqVg7MxYImOxF5YbzY8DskR
luhrqz8bZNM6EAImzMc+eWBKOzVI1rL3SnsaipfEuYZJsdV6X2nZtsrogluYX8NRMGzPdW7lotpM
ABnjwAANK7lSXfNm2AYFHdb4YX1k6SNxDHO7S4bnAjCL3BqJF9r4m3GKKYwSefeziHZlwUBC/JjU
OCL67COPNLManxwcGdN6G8Yhgo6wvee2vhFQbFsO5pRrIxSQ5jAJoWlGl+lBhIcnxRJOs/ck2OaW
vp8pwSpv25a0jVBuI4Lf9LPJDmvUxeKCK7hBPwMFFI9p4RRme7FQ7OA6lOVthvWUYAASI9ZoxmZb
d1DHyTvWkcyUjofjsrsecsJz8FoQHkON6mVOPb/q+ERgEunnjJFIb30nQ+F7yX9/ng8HHOKX5dc7
Daxw879v3i9pDgDVxt8SqhnuppRqyMYxWdtJi7ZIDH7FLR+xQUZEkZUf5MfGXtvWkyAUkJAXE61d
wfkaFm+NKx4CQTojvb8U1Gfw33KWRoCE1Npk5XXoyO5Bq84DwVVDwdRVxpfFVTbWxEA4hEUrjnG8
HDlHVO6SU7qdx2I1pRjlRtk+pslqYVyPEdS4GR8E71o6LqGV/E/TPBmN58+UcFU/HEOgxfnSwhoi
6sPgg/Qa9AQe4rLjB9MfOiYHJjOZltmljTICF6QAfsNKsjj6EKOB6h7hKBlU2eecOgc1YcTEqcAH
4+GW06Zjw9W+Bs8znhnaho/RgLOHIj6oPZpcQyXXtEw+6vS9onVZ2jg9R45RI86GJ9mZGHxjVjz0
D6p+NBSeEVxUBcVbjo62KDYZtZzV0ZhwFquZISCZFj06Lesm+QXo48yFkclnbc1bNf846tTOkEt+
6iLyU7ETHvYVRrhV1nS2Odz+u2w7dZoQoapAbKaAGY++a6ZLGIOmmpOfsajarlvJRYZRuFjS99QZ
tfrpqh+ZGoeBlJUHR3VPQ6mwgyagdAx/LTuk06KfMKDNSMS5WYqzq4O5VEH6bPOkqIDK9K+37hKL
e5eSwUB/yiCy3StYr0VwEY5ad+Yla/cGNNkSTYYI11aA6OWIA2IdJjSNqIBYfV4j35Tmy4ppX/nL
K2wwEirt99nRHvLFmjTGLOSrpZUZWQMLiarhqs/se9pzEOIiB2OOL8I0LMNLcMhwwNHqB2E8YO8f
5daaLR5o8yWbxlXDBV1JA9YW/nBYATq4/aa4xCyAPlPExDtoS9gpjMm5oqNdXPT9oon3CdshaUxM
csHnNM7zzGTR6kfpPeldzSL/qekVg5B+nlpN5M5mTNSbZnL31JAaKnVKjHSddIDs4/gYRBXWlDpe
omP+7JTaLsRiWqJgH2c8KDv6f2EnxP8Eu9ZM94Gd+CmuT4ldri35ZbiLpUO0CpatTLHnZPj5Nu6h
L6KVLL8F9cQg9ENaFvs8Oxs9/kn50xjtYocxFmdOROWbFCSURffGceF+HitTvojhN6egk/GpTfHH
wqBJQk6M4Up2E56o4Xrq4k1EQddg7u72KIX0jLpFHeeY3OAAbndjrOqBNDTRbDpWgMeXB6W5r929
xuSanWJpzwMENwerbj5GOJ5m0p9s6MQszO1yWFX8kq4J87DiTiXeD+pxnwdrCyuROHjm1b2p2CNK
UYltm7u0X1vFEe6q8TbXOjZmlAxAUXVACY1NTG8+ZThidcHvpJdrA0NxQZRnYuvbGSNu1EmQK6hQ
TKwTOBuKr6ZM1/rk8S7v3ggdoeYvsbUxl4SRO2BBCUZSZes4+fZSuPnd2RaPCnB9vLNGwsqleztV
gHNycbh11+OMEoG8RiOdYLie5qbblLCV9VuVceZaZ+HdAswdJn69hWqbtXQBvm0HWO4tm1eANikk
8RLS00vfWXuq62URWjOeLUEFbTQ7RO1PoLEp+LnjrchB1eEl6IV+UAVOX5xSs/XtuV/6dzj86EAY
XAamdTV5rCNRdtQwzb+aFq7V612FwBcAI5ywyCVdof43DM1LOLgPZVcd58zjKh/3evM0edPFAOUE
KMuT49T5EqabF7/bNBuS9JHo7GZ+55wkj06zTgoGZnKVkPYlvMiQm9EGMfiDhKnlxvoAd5Rqt74n
nrHzWM7OgLopBuEodcxiul9VAOeX7cH71V3vx5nyjZvrmHJDSNbxeLeeJ0yOBpj6PZMkCOuewEXZ
YCeJVbjcI+I0h+dUAOKEFoJhZIwmGnnnIzKMtdackIPwzJ3xTOiyN1OY1zcLhqsNvaQcsM23iFTf
cf3qcEgn2Dzld9s+CcO3AiJTshvmiiFzCwcTRI2adpWW15mLIB3wKrLLHR8m5NbnmwLW8LB0720s
fzMO4X7+KaBHu3ziwbqVkIaVWkrMRFK5Yj2MpbIefKQjZ0LywdWcYbKVRr4nrpbJVW0+CsQcIdKe
BFIwdbPmj+0lgbksi5Hyh2KRBNo2mX2t9sMg3VoUBnVHcjT7r2O5DHszvo8RBgjW1a6rfQ78WqGN
58O32T8zkc/cGrYC0bDscyCwLkgxXch+ACYBsEAz+YBSBx3FHhkVGSKVntauw8VqbLH+F/Ihpmlu
Tln121fGJXeCfYrBeZodTd6vYBMNVGQdHIG+zTcF05yacgse8aCTKWLgWUbBNU60T+lZM6yHaEIu
oa7L3ZtlvhHhOqqfOrCx9BfHawts1Zk+hYO0xfkyIIjx1wXDJOp6vYZdMX9ohIOFseMv9TckzupQ
d9d4/nZcuSq1a4aBXMatJrnEQH35rdrCd7yz7iFL4cQu4mttcGrIUzb5QvabTl5k+JWyDJvYXwok
CTKVls1eL/1w+Bfj3fcReQKMO/gdjRez/Ndt5vJLYAjrRlzxvHfHZgzhDYfUhL9HiB9rjXKYFZRX
BBlnu1GmcEW+NUP70Gkc2+yn5X7y4n1eXjO8liMxHYJh7xhiY84+0HOJXGC50PL8p8ujlcjJ/ajW
lZs8zSSgqRgunL4lbmgqsDPQomMOUbuu22dJH8OlXFE/5Xazy+yXood3BjsSR/Jxo+Z+JyUECgzB
BvdkUOKmRE3ZGFJqiXNv+cVHSrkAIb6cuBmXPaXRfOFdQDrRYEiAThqbOd8oIVDxuXSez7Nlb/F+
6DFQtX36Mp0sWVHCr2+dp1zBQeIIyiN0BmVIARlSq7VLe0HIk/ZGAh5bMYSrLpprEH2Xh7AIVlP0
PSBQURbaOXXt6uwgFXkTWUXthjN8RD2fvC814mj6S5E2EQJghrcQoDmoYcOH1UZhYuaFTzyiKtgt
te1yP7tYrrc1txFIe4DIZfbGVZxBoKNpK7hvmxY2pQt5gws/4galqggeY4wkI3Pfq2hVGZDg9I4y
er5OuvWvUd6hns+CqkPrsfwsYl8k2CyT7izsD0k+3S1kTy5pziASAYiVddMN1H2cGipstnP8I1si
C0P0tuwRXUe24gJuKbIkrBvXjBYsPcBnaNJDmM2DSt+FTZY0F8eQY/KDdqFAbqaQkTKwEvcRi9WE
BitQe2+AMyUh4SFfMgriixzjocmeue46948jOYvfs5bI0WxT58mWEStgLVeiA+ZYH0OEVKXxogen
JPEHSWwMzqnEbcVXlqZER5R9u9455BwyoXKw5Dqn2SyHhPU2YewTM7ZhhFojvHBIRf4JBKyl18h4
arXXljFwEyH1GID1mn2U4WjfbmcRbCfsepdnxIs02uTg4oDXcQ6VXb7rOV9WLXZJY3p2EvwqOWPc
4CA1pqnsy4C2vsadUYxn3UXtOPyGDQEASN8Dz7fInNDDfSGxJ3R/ZZKt6Y5NS6ws7riubJcKoI7L
J3rs0WN0IdLDgpjRMC8fOymPodq1cI0G5l9GvRrc+rG1vqmBew151zVkwta856m2lVybgUAtzUk+
+ZZ3tTrmXeMHjZNibTHySWSzRny0CTnilht2DhhxWDjFkwwwnsoY8wzjsixrpX0ur8CF1lm9ON4N
R2OjY1Zs+NR2axvsCrRg2QYD92dOczPqmKiWzfigVR9L4bTU57F76gQGp8z1xYnP2/XOsl86WXLJ
LusElVB6a8ybNkOcLe9UPqLN1pKtzBGZ1tSBWr0fBiieFc4zyYcXXczR3vL48kJucnUPETeYjQ/i
QpMKa4xqWQKB810tPVnPDN4sqscaRJI1yaszqmll5bi7FPqDgwIyhoSrmwtEMbERe9xuqUIfJI6h
KW5E4q81r0xWKPytGIPk6XNqEJkVt6aAnUZvlU9/Md/M8ZN2N9aUFt610eGn8AU9OXuR4S8tZOeC
NLZ/RYO7KmW86TsU24P7x0NvcwzJC+p8joMp9+cQfHD4V3mfXDcWqGqLpmRwOQf7rVEG+1Ln4jde
6h4qc/+bpPgRwuSiBJloIFJq4Nl7nrM/m4fIyx50AL9yXKeQQRyGh3PH0Kl948C3UdNFOQgg3c9o
LkLzfN2T5qFdl42duaS4OIQdjb5ZOsc8GV/AhreB8o4Ui+vcmX2p5VgGgvot/lrU3eZleRxZ+ucZ
2ZOZ4+0rSZxIXpywXmtE2IhsP7obM9e24LF5cQyKc8wELzuRrMk4Ml1rRFUFXnIYbYIBMLkOwCuX
tnhwXhUe4HnJdoUP+N/oE/giI7w+VKR8ow9DAah1BxMAnirKsHwdjMeYmg/hoFUJ3quMsgOnhiAy
1ta/AHyjMk5D/5INxT5KIC5WGRA+SbnGqfRghw1zj8EcQ66IefXImXKmv/Q87EvNcGWmr0tnbwH4
eeFlgTNYiyyi6ajKmTSFb9Q/ANeoiRMEqSTAcPqDNhTeRfBg2XTjT9RdJq1eeUBysXgmhFxxxEQ6
GgI8b1iSaZ+eHG3nlecQK/OlruEPBhcBfvRrB5hX4JsdVRRJDXMrEnTMZucqe6eUsRUMrifRQWsO
vnoNW/OaYeHwbRMoWxi4FgsuP0F7nMHDJe5adRyj/NtyUA4PzFyMacPZPqAnLsNP03iLTSbZnEQN
6CKZrN6qBXmm8DR43e5duTppvUxYTftjMnG+5F0ve2qmMVgOrhTdU5BcAsjrmc3+rzQGDw92ypxu
vgge1wJ2sOVD+RlK+vHkMZyP3KoeNWcPY2EuGfeVZ1V5/0L9GnLtBo4v+cYGjPjGujT1otICJxEj
FzKMFj6lYWEr72nvLSMkrUZqWl4LRpVcZY1zQhRtGFj5MqTJp3002Yytl5P838QntTEX194kNB7t
xsw7ticsAyAlZ7s2zzDunPeJjE795BWbRrafecPlR09Lz2uRVro0mAZyY7aX5al9p0VrYMJq6Yb1
TW+gc5+vHvi0BquFdGj7DBTTARMpGDEFLnHVqR5o/XF0KYGU8lvMlh3zaGdM9Dvz34zxcT0UjAp5
2ezkvs12IvznUCSwmPMu212TduC+2U2s4Dqu10U3bI3wVTfOuXcpRbUZmNUGrqTHgDU2Glc3PRjW
3kI8bOGOoDIU1XX8GlNHNCXEJ8bSOiq4Mu+2Ua2OcmLWgFu4Jk1fpzXu7Kudus/VvHNpuDqJIWNJ
O8dgNp4wsqT/zf+1VUw6Iz4DCoKcBq9cZIcQrFqm/z9G429+MxoM9hcE62ptQfKoDHkZNYZ6DLUK
heDK0DY2BuT6FHD7MnElmnybeVCNQXts13wMY0BdnTBBBIKp+dVzRQ7lZgHxKO1MvsoojhxLHQ27
gs7kvXnF9FCFzGD0n1Tbddq44fimrZHluai7fWmYa7K2weBLhTknSyvrMXdkWTj3pW6utfewoEOQ
+9Y4tVp2VGPnB7J/8erYryqGSGW0I3KTRZY5hE8bnMtsABeTJ+7OjAszLjDXBQXJQN6I54FzYuS4
SgRvJfLsHpyDlfo4GLg3wzuMzg2+MLGFcMW+EKi7ysqzRROdD2ga06vWY1k+tU9eBcbGWT515nuX
wC8gO2quKU9YRtK+M3LLeIF1/B0VQJ4JhscZ/hvfCVemxk1oe+8Bt6BWqa2t/kHYaNvyoJqdPl4q
chDsxWI2k2sj4Ktry1f0ZSZPOGcSM9rnpWpatjNX9nJyhwBN9nh3GQHa2IRb+i6uQTRjMI2xfNMd
a2NHQF4pDyU8UywMKWMlgsDb7ivXfpmNrM3iWIAwKvva1gwrQTx67aQZ8Jf0/r1hwT2E1osWsWLZ
Y61dYWaNYLo0eBbML2NRbtNZG8hKe/SUs+XWmNhpjUW2oexgw2vlNYmdXxIsKyISpEcqrcsJ0sTr
3nuUHeYjQ48YjZ+7HIzNXL5HYeW7EtUUNgcpMtCWmPAs2dQTDDPctgJ9WiWFs85695x2HAQTolYu
ZF7oLaFDdJfcDjTHqu+3TfvKs29cLtrN0ru202VuX+zFrZ99bUAbKkPoPtoWakCnPsoMb00UAtoj
Mw1JyJzxWgq/xyTQw18IunZ166pzWaKl5C0EiXlyOQdq4hLm65BjnkZtGH0D0/A2bfbXgs+ZKar/
AZ9xXm2YEYoacb9iLzT/CPzDUizmTWPN3siTjgMf+xHPBS2AZB8iOJ3cnwkvdj3rnzM8GbSgxQRi
JqbQYzaCGOLO2KJkohjExL4zInU2QBcxJZCgxe6ei5wVZb+KTPsVlbl3PX3hVUV58q9AGt70w0O/
1MOO9lYwcQ5aLB2mz7wuj3Fy1st6o/NyI7ZBnd488NJywOKGU3qGQuZERC3g2mx+s9yr3l9uzgFn
c578xljmDgDsEFdaS61S7d8YvSoQbH1Y5QhMSvpbCtLAuwRY7agSKmPBKXscGX5wCpXtj4siHkKI
iRsTXfRS0VFyJpZNIhOHLb5vhHxG9YqoHLt8wSWHVjW6UsQlHHiUUybG1H27GsWucHyO6QE6VQIr
SmegbwFK9wakQh5xYmPj79bY3bOEpvjRA1V0J+bvKRRE68UIy3Uw2FsbTUWVuyduqZXFQN8tTg3d
ppZfGOMoqUEeaTbhuBo1uZ4bQoCwC5rH5slIP8wESglNdhPGFzowRWs15UxpIyo5nbKqiF/hLTj5
1c2iw9LCAqQMg76F3TW3MIWy59YhEwIzoLZ/BCjNpb0KdVJqUE0yf9kt689gUiazEB8f41lAOayN
9ZDKS2XikVCOmISIewxmCZKomW/goGCHpCF3l4Amogi/HCBjHVCrSZBP12S1laspvHCotiTPLdXS
jDVzW0z73kPIDJZtcOnx+WTN9jGFhu/Je6OeM2HsohC+fgjjBPaORWy8XkDDO6ctjZR9FE2Dcx+F
t4I+EW+04DnzbJ8beFO47spl0hN3zn55FctixCKjCUkPqIunpc4yI+88OygBXheoij6fyQ+EIEwn
mofYvizoKCvP9yTzqCkrD50s/sODMnO3lP/U/ol3nn7jQ0E6XcO5Nc0fxrQgGpsuxNHMwtuMyUls
c/y5Pb4UOJ8NH6OHPMjrVw4jc3p6JynfGrNZLMTQtntIepA48PMdomJsElsCfAH2KvieueWdXVmT
JQJ2YwaQ9qdu29pwFaul3X4J//4bhsG7akj2LjS8eBHv8p84THn2vR1+kuYdS42o2ixlizv9JCAG
/XiDI5SqCdicnFEONm1eVGkE7AESrAWGUqpDGA7ekJoecQj2V8hdQifIabxKM5933uEMp4T1YA03
o+7/uXUMCwHvmwUgYdCbdQey6BOxq3UYQBrGMyh5QmbQVG7zgFd3K34GB8Pg4UVbYnTDtU1IX4lK
JLorsjPyFLUIHL1lWlzfVX8fXPFHRT6ayODCLyloreGL6t5jotqtnf4D/EqZ7zVd6veAGE0FV6ro
P0YNkx0bXBFHoJmx5IgrhnVqaPm73tqPNiTHCv2k6rZ50p8W5BKoIuRFlxwoj56GqzKDZC959Oxo
lxMmwA9fVlboMbsVxHt1r6nHeCQ1Vwm0Ti0TDEnxn+LqqBV5hymJ9VeWPCMPwQwxMy7umD7s7AxK
JaE/XTA+MG9cX6VGBz7cl/8voYaKtDerI3zTRQg3OovVFa2EgEn5sWztpTmt5msnURV12El6wyls
o5MaWpwfqAuiyNw1qXFuhErgjYRfsFZXwo2vhXQPCqffiEER7MVgbNZQDLbWf9SVe6uoNRaOSvBv
yJ034OhV3RZ7CdhTG/I4e/uOzjL/jmW6SsUnF/qp7zZ9/kHfussG51BT1mTK2885A86ll34YvPtg
wgus1VZEiDtCfJ6ktmFC6cRYPbc/KZWVCPDfqd9ly3Sycje6I+AyQCGyFYkr2WaOP3uDsrYid7hG
HkLRYEPGAeV5kp2+LSjaYgyKNETNPLlO3VIIrKDhtgW3tYbm6e0SEKEqg6MmnB8X+lJoy1NA/vTo
rIqe3GOqvda1twEKolC9e+SYktJoA8KVfyRb2ZAVgFICq/ENVzs7NOELl0TBPhJSHNPk2ZYNF2Dz
YBImN0Kh3NmcP8m+mnnaB8c90KCppHvS9ImZK/qtaNMLKDiQVAdKcJrSCkrcgA8EXkClfWcjPhgG
rmAaFm8q3gWwCGZuPbdojxQjaEuNZu9GwT83EZch/BZUlukwH5ZZwlhDkOu4npoU73yzP2qx8jtQ
d12JQ8axIBFhda9O5m719jIB85hlggkYJ7O6jHn3M0YfebyWzaXpw23VrLIGya3In2H18qIA6du9
ZmXMr8aTqdvbePbWtkY6kLyGbOt40Mj6vrnD2zS0T5mOMtcsNw5/QmM9ZyzytNt6xGS4kw9KGZAM
m0Ou/UmISdHePN7TJJg+8YhL3DUTnJcUjJTKWzekXXFX9ANDNZoFKZI9AHaaBn5j8N3c9rE/9e24
8gJ9V3koyokZn2x4BeQOdQoOQYcVWXT38Gb7awN9aa8SWMoh9pXOhPlKFeJAo57zTu5jEb+WqcOB
7azymxYGWKIZmzpwmJMlxxyZXQZcIVzqsGnxi6vQi9Evaf0SjBXQdQMb4hmsUXsYdeLXeKmksGsG
k3l1VzV7h+0bAbkwVLZB2hj52OCZGdTjKKWMoHkHmtFN/GEcn7nCAO3MrXDnFvj9Fkjph8gf6ZBC
jBqVh9e6OMuZUJxjBvk/CZ47KBJDsrU4Qe12BkzDBSGBdDVG1qZM9FcxE7LCbedRgE1APlAOtH5a
h2S5Lsk9GbN376IIlnCjEAtEwxehtQG4DPkdFmx4SOTK5r9dIAjkVmI9RtorBIFNOz0Gqtw31J9l
82Iz7qYAh16hrV2gq5qsDFo27n8SLyE2MvqXwCuR+jXHeyfe2qJ5bGBeJQlZ4JRAcXsWPQcSE8yi
Ig9QIIUvHRbHKN7FQAS8ToAa+gXzzdD23ui7vBrXD0Dta+azxVthepsONr0zj1sPFuYA1Lv8EzcC
cz4Y/JBGE0YCTnpqveJoZDE7QG3Um9OmB+rq0vaOI92A2dsHwcYyrF1hf0JwsXlmLb475fRXdTYw
xvIcCvxJodA2o/Hc9Ew4ZU1eVHJp3iydWfYA7zMVhzlviHMktcnZ2pnxOZPTJgR+KIxVosXA6CFm
5CW4ShRkYad8L/tv7r+lmIWN3sdvKWwSnFpJRSQX0oAeGUpfs8kwc+RRL7XHDg1Co5XQdy7sKumR
+amj1oKiZEoDZ6GPhe1ioE3XuyU/VwvvumjJ62bAA0BV06NWDNmqiOEe6B5HoCr2MyZunSQZoVLv
hUlB07uHFrph/Rt7d7qTZehGGetk6inuXrPsPXe/FANkys8wQv4GHxeQNdb5Qm/dh+ZHmvKgh3x7
KHWS93DbhoXgwv9MaVmonB4KYZ9toO1+X5N7YstzBKTApZZT1y0kjcyCVw6zI87stRz2rutCV0V9
L5qV2Cwyq0nfzUy5mho34qXZZKDXNd2BL1loXRNvq+iOlvmcTlgXNDdby8kihbjeLuVgp9ZjCZRq
wV4UQp0rHW5jAf5mDYwnqKzEOhqNb1NPX0XLHorJDPY+NbKZwo7Y74Gu1NUZ9XgRxlDjbeqB9Ctw
Rc/XdNzLSn49sUq8d2tJiZaXhIG6ibwgWxAnmR90IPzeIFzeGNZd2eyKeVxDBI/T/jQCYSvb2EFu
GYv4OQkjnGc6AWf5OlQxZxIiBc/azEXrrAZEmiPitebbYe8WuvPNSAW2MrvGs1BG5OPVhmg07A0K
2DI3171ZfXbVeABtqCabcrS+DROOIiAJcvJrB0hpVgSHJdMxUBNumZhtpRuPxCdrOGNPaJb0p86L
5120wDwm4qm0B7Ium91cITaJ7omb+lN1ncDDPOpfDZ5RTDuMkRLApkecZylaDD8hTPWv1WhwI8Qf
ER2JdAlGbNKzpK81Wbx6qB113O9scIuRzZKn5JriPSvLq56DyvQWHHz9WLcE1EApPMjQ2Vcs25Xs
PwCLKbY7OouoHS9N6rB92x5Cs7q1dQEnJ5muY188KgUK6DLoij0Aaa09uD9LP9sazzJ7nxxYx8G0
NtSljhzilWmtuBXzuSaHKNkxZNwbRXmVebDl/IlmLA6KijImemorhHIjfIPBRFNcyD+L/loyFOfO
C2BRC4OhcAE3dFC+NbBKS1DXsRmxvW1gGgjl1wClMa1UIxhLMK8cA9+MoR5Qtqls/Cg5xGdmD84I
dudp29GYaCpyPhvnUw1QoRHj1yJsGzkl5uzk1OnXmI6bCDaWPdtfNXJOdOn07Q0Bb2PxlaNvqt3k
LTB0JCPF8pTpf0gYXNjIRgeESFggJqk2VEp38vbx9F5n2QuEV4/sv/FSTrovHZhdMek91awdlBu9
Oylgb0XwdwTAMsCSt+2znk7HImTMmABnzsCySYz4GMTz0gX601BjVpcxfsdlK3K6m3gPJZwtTd9p
DBocjo2UA8up1tIBdap0VJFmqvsc+n+F7PaVi9oqr14kXlX6oQcZjIenGX8EmsHeqg4a451u2g3Y
BYd9By89/wqoT6TxIe0W6Sn25aE6ZkEIS4dYEzwGaPWcxvoZDQq7CCa9J19nYhaxQrf3kRFfcZzL
43sF5M4NmzffjDmOetsmW9t9bnGMNF3y6appeEg058kwMDKccXmVf7Z3iycNEJRYj5b+KQAzEqsG
nUhPYrobwowt9DdIfG9mbGzZghuzPDLTVJVYl/yojsjRGSMqWPrSxNLPXnmYoETjtpvMz8HAV5Nz
lRW9FuUEXwNKD8BenN7/x9F57bZuBVH0iwiwl1eJRb3Lsv1C2L42e+/8+iwGCIJ7Ece2pMM5M3t2
EUIB5YjCZqbb6jBm6PINFhUDvCXVJ8omijbLXK/LFAJ8Ykc0EeO1jRKa29lpEBTolAXKA+Rp7msA
MhV310SYviiblZkeAOrS5Nqk45MNvTszv3BtafgJ4FMrsrNGGbp0OHasQyzk06jheM2w4vP2LnY6
GXOTC3FvKGcnyIK/uJjWTcXj1WCuN09Xkx5T9YNtGNb7wEofg6ZCLS1gtHbHgpYspDkaK9WV48iN
qgmagQH+Gu4MeqMoPiZa5qjzYnIsQuPrvanQETOEjjLk597AACOc2NlDWoXFtG2CHdcr/w7LXYc1
UblL2UDWUNSZgkYMVWCQsQDhWe0hgC3Fmw1SyhvWBygwi1vS38GRBnDjjHs/lRBCoS3By6rC+5Ef
rHJjRvwckSy2LAx3MFAqCL91aeN+t0A+C7i7MOJr7YZYb6Qbkrg5usSpJ+UGQbWnmYTNDF0J3B2t
nZkVnhj4ZKpo9CbDvkWPIclflbT3+5jm96j2n5z4VTy+ICUPFtoD8zMlct6Y55tI5xhib2opzONk
5KVHc4TbjOVV8QpYQmeM6sJj0k9Vj004tOg8PY3EzFjY32fHv1BdJdk/bInfq2LmyCjOBCF9nrr/
jae5XkTwu5VmTXS1ZKS0/a2f9L2YA6WXsN1SMdk3GfQOK0DI40/+P5orcGsKGSCzPiu7ea4eCuIS
/SQpGBvGb4WCnshTeT1lVV0MuXVIbJxhwMXdHt71oQaC7s1/WIdOcFSKqLQr+HSVBsYouHnHnGMR
bmeBdi03dUS4rIlEpfpefiB7ek9UnNGc9mIceJ3/7VusWi7isijHDSb+y4PKiwIKOchBJ9x74Syw
U4HWYw7XkgT7enxLiswJTbYtPVzeiTxH2CzhhJa5yLd9TXhUWxLWiEOjQgRPZV3E0tgosbJpguQr
gH42iWshxF+VhYfI+12E1bHRKrfBV9PMUjuXhgPKnKAgKRC6TtWDQTW1zepwM49Ppf4qWAeHyZ/l
+8hEK5dJwq4WEu8uAZtg59rKEilTO6WBv0c6bcRcGRfyFsJEwFrAwGcxyZh0awOyMRWhIEVQwnAi
vVSF5oKSJwx4A12tzvUssSKPkcgPGUDDcG57WtRk7VPyuwHeoUXH1Z44IGmvwUuAcDZzfUbNbyrM
XsUAF6ChnNXkrFgrbXypWWvzpkmS5KZZdMmt3qtVzEMTMBaaCila3IBvKoxGTfvwNcae8AxND+rT
odXQULh817l6WqaFI/uu4esmaEYZLkwpZhsNe02oA1EJa/BbYhGkPo3+raOMlS3MBXQFIS/bzn9k
1JvAhrLPgMx7BDUzHva9/5z1bTieYkq0qrwnkH1FLT4bvMW9KGw5snF8qlHHCK25mgXBziFZIKmj
WRkh1Ir0mBk+RipyAXSoY7PNy2k3w2qVp+BQcuvLkNEF1qZ9Me1ETIIFiDQ5AaIqlwuFP2Qag6m2
+LnnkYr/+FXNyRSX7RkqWHiNu2tqXUEaMz8lehiqyC4WXhWJTNoI1t2fO8PYGZTVVhOfuqVBMHp2
KYxc9hyVboCmf3Kf+DSeXAmuWJJF6knXXid1I3ymTKtUMAPTK6lknoE2GcU7iFsO6pcI7YqMppyX
Kxp09ShNdN6M3iLBGLmccEqIeLL96G72ZzW8K7CKR0xuR4RqqZ/dWmhCZaJtBJNlJP61yAJaAxDN
VWHNIvuFkA6HuJPhJOH9VfyMC/pO/KjpsONYaD4qDJ6GpwB20SJQQNbQKVdJ+1s+0jQ+tLjil3bC
LylGubuc9o7DOyGEaX4TmL8DQ7BPM5Sa7SZgNC9yE0D8xE6jNV8NtlbyI+az1qpwu0DgAUVWwh26
9t2lTUojoi2Z8RedA87d+caKCXDkQ6nPNfOM/L8SSbTEcwdhTYA7U758+S5BXNYsni1YkF32pi7o
y7TL6l+/wbM0cUME5pL2RnURZx8OU/DqaoRhI7NIw3pewgm9qllkwWzlzRT0fd+1WDS89OJfIE2b
uq+Oipxs9UUcx3EN4JOVo2CHs7grmjcZTsjS0o7FyU8z4kE5WOBIM1bLZWWdQjjkDf9nZt35aFdF
UTsyfAitek9AlhKgg2aoHoVpxCvaWH5/BCVo1ORcvSwHyqT8NQYzsNntVXMhoZebwLqYESQvtj7L
WFRKmwlLeT4fg41uXX8rE1iOXu4l46TgptXTVYHD1WyCy+KfqKAw5jpUUOW305HPim7XYI5HZTdn
h6ph1TAg8yGXvn6Tey8Otgl7ygH/hOk7xc+H0DK+t5C7dFQ2ZCd/ZHZDuJzR56h440jya8Ym18wN
MPtVza7L6Niw4Vuv7eXAsT6r6MYKouj7dQzfMl7PH6rx4KzzHBBK+QNBCeQJBTceZvK1kbGHZXCI
x/VqCm/19KzbDAoim1zpbQH7xjq7m7LqGepRBQaoqq8mtTaot3hkWUDQI687oXHRvQk+QvZJ+BEG
1EnakZsPTtQxWoRaLFKAXFRqO2tWo0Rc7BdXxYrXjYXS7drlhc1FzXwjIFYDzy+pZL32jBpocBrK
wTpYUvm4G1sKd/27HLioX+TvNr+/MIGU/iwQ0gKwaQkQoS9txhHGDABlMKtODFzcS/gFCz2Csl3L
UZ8idSMB2qk4qovjE/2yCNwtDsy6xewGpiOb3Sdkyez/WxemdIEAg61v3gD9OJ0ubi1eZ92QiAFW
GkAYj0pyv7VLPTyUHCImn7BiCAcTBiULtBwkuhquSzehUUkqOtSKDNiUtSGsVVOhBQIsoNHpp5jG
zpM6+JdegV8c1AaoVx1meCzZ3HxE6ZV9V9FJh0MeeXl0XiqMOnf7UmxX3OOQwRHhFZi0zea/FJte
I1+CGtDc4mhvjnywwiAy7XoS5MJqjl9+zoJ7+FHMU2EZmKFz1aW3YJEz5khIYljD6CKVxNOZLdTp
NdXFLhkym9M6Tfo2n2a7jKC9xQs/G7OlHLjOP2QUlQCd1Rh+LrdyLP/EBbFnpSPx24rKT4E5QYOZ
AJNSFFH+mwf/jrqbD69cweA8gMNbsn2R+enO2BzHnA6DkwcdtfkVuLDN6DdBER0EkdNG8LAIjYWA
PBZvZf6r44FBB03UNXc4C7ws/i64vVih9pLHjB0nvwZrE/6eFF8+l1VLYJ0OgZpNFR2jfoXDQcZH
zgGuuOEKNh1j1XOK1oK+m4y3Hi4UV+AKSmCDWw+M6QpLq0z6ECreyfxUqvFGyOeLWRYO4ljUhKGV
b/n8zMn0ml7dNErHrmdZExIJo2CoYLTrmJiK+TJHT3O5tiC6LVsxZNH8bwE3QK7+8UDMGuARR9R/
wushLRHHBD/tvsNh1/d/pgy4JiDPwsGNvW0gxxt/1r+l+aj0MfQfhMLWm85gGrODrghdap1Js3bL
pdnJtBlE81qJejAXDbwRrBuRqQj8ohO4sKxtAUi4HDWDi6AuSNN9hXq7n+AjFZCFk4TeemTTQUwJ
bRF6Il4Y7Ne02YlQvZHj8B43E2pszI5QPfdupb78FtvTYjwFDvOAndLKEcyi4RkxeBl3lyHDbmEC
t4pXM7zE5FuDFcaHJjBfsguoWKT2Fo35zPHsP8ep4nFczJPhjC+VRX6TRNOdWB5VlLpSLnciXpMc
bpNEpAayejjCbf5KYsjlprVrmEOXhz1FIMxsMb4tjdHIs+RDFy1Vb/QJOi7ZcNdsO+fvhTq1gOat
kB/97gI9ldKlG4eyji4qQd74uGiS/11XL2NGiljgw8uslPLZliU9t4yc/+ti4TBSkVGkkCUPV1hn
bxHS4IRALxDq1ilgT1hVTmHhkEHxqY7Vr8W7VGNzbmr4RgA368wXkbTX8K7LsbHwRw5iju7I+JSK
TxWAr9U2S1gXnxrS+j1vrb/gVgv+C9iNIks1VovwKmW6FiRHD3Z+r+4FExAuJXK3PXYAp+047oRF
kCYzygvxFrdxphMrmQ6lpe9pD2wfJwMAgCxYdlTvIq8HtLCK8HDAfh2jquXUMRIWyRunOJzeFm+Z
FMB/UI4S1h1dhwicdqNj3Vt3IRvn9hD007lMb5IV71HN3Y2e7kCq3FyM/or5q0CUJsJDHOZbZZBZ
RsxIgKxqcALBRl+fvHhE/kp2VDBgALO0lSh5LU7q8aGSvHfMz5N5k6Mnam2hfYwaEmWvptlP9mn/
EXbHZjwbxUNlR0aLOQFr+qMD0ZSCPOkmsBW7Pros3h65LC9aVu+UnOXHeuQaAIooX7r2afUfJaY0
AZbHuGQn6yayeSKG8/iLn8asuNDUwsRWIEJj9foBnzbCyDByU4SUwYHNwcAKB9dVOm7VS9Qt+4Y0
Q2byynHZnouvMQS93GaESNFQY1bOQtQE94Xe4ZSoFCQQFggvCM2W9CoOFIvzAL/iiuwZvGlUCLct
m70G7+0AXWETbjjYztIjhqq6LWh4BNUg3uKq3g1xjV1E1+A4YJNugBVJl61huqb9AeIq8oennrk6
BqI91yiffyb+GTocFOgBAT/VZODqix9BIwazjVaKOZ907QDfp2CXCohffMSVtmuEcKuKpBuBn1Vm
zOKGDiJRvITdvZgm8CPwbW1tnTAgjd0MnVuFGH0pP7rfbNQYhxqsFJQS7+P45NMb8a1hRUBpLOjt
4Duc6UVgh4jI7GVtTQrCGDPFVfuUMcoq/ln1zZp+LPLVAgDgSnnPCTO2wMHU20Kkf2eXCd0O6qNM
+/1bc3wpzMWvJX5LOhGjmrEyWAyGibWCpsuYIeBcoBOo1eeMVWSjqbZ/KqZNV0msW3MCzTYJ9GER
cemys6J+LWWsXBbUfrtuegIOLaKiUBrzC+gE3lb0WRYhAGivQ/aDKp2oBuxhjtwMiIaYGK2LhPGb
gfkvd1bUX9ALvDr2quZqogytpOfESLMa/pEBs0HfglvtqN9a3IkHR8dHFzvte7qddggz/CNBXcUj
LdEGp6wIwFQGYsM5ibwf+P8MuY0QY6fElHPohAH5JlUgAcVmzkD1TTvZGfSJJSC60l0V4S1k+lyr
mM2IZ10kRNO8Ay+uym6f1zlBq9o9qprdMsbLUno6Q3u3ZzQcJTxRAn/hnnTH6NSOxIKcJsi8CubH
48K/Cexk6PYxVTigvmKBxa8THBZGxAIF+dohzdDfNq9ExcAqnsmrRhrnu1WARC9sXR+aJucdkv6Q
3X3Njc3Bq0UofrFvA0OxoGbf38O/YotTYsMDEayvmndqSR7+jB9j9X6lRelhH2ogUiqTZiVLuw5Q
WjFx9p4WjXrnVmB39WlZCDATKpigwmflk10A+1IrNkMrE0jEM6/6B5FK1WQjsl4Sz2F6+gBGJpvS
nH3rnzZ+MzmaXmFi0Gdg1DfUz0T5NtrBValfQQcepCZ2Y3owRYLWCRGtEdkVocSwk2Zb6dMR74mW
G7w0tTXiWILXXqai78v2FGvkR8egFW8KeSqhX55Kss9Ql2BFv5Alxxp2xa6FSNIbOF0A6stUWrlO
LoJ2biLmWh0qlqbCDweLnW2YCRMPjRK/YA5EHD5U5qWuElmjOXWDl60+Knutg+WQWJ6q3sQfyULD
NpK1McROTkPFA8EVH3B4B6qUCG7TcE/CNsJ9FQSwS0F4njnvo06hgm4pQjAwmJJQKYeLXnwXNEeO
ryFwuMsNYHSFaVp6b+a9hYdnPOxk2GACY0FJOq6wS4SdhtM/lQ45JO0sDEY87Py7DN6mNANT4ZeF
5drEOgD7nqb+oOYY4fuET1bHFo2LHfiqg0sZ6/66gE9p8lBHi0p2njE1u0+giob+G/iMC4iHC6qI
mf81AGC8n3UZrz8TGJVVjKCFG1DMOtY7yD+PC8AHOB2Qng7NhsCNSH5NjGqKiAEH1Ncgj0CMfs3g
Eko6vQO3KLOmFXdsq2Bc+s9QJYon/icM40rGCyInuSHgVpH19Bahww5br9IW7y3WWmJAbIgKNwf3
Ybhxs85ixZ3f6cfowmtGN9RpS3fOn/Ls07A8xYANwbNuxV8qGP8IvBw2x0ZHDlO8dGlnKW8UexfQ
EOVUgx8HwUgA5jNbBln8TB+SGxj7OjmMk0qq3uRiIGEVNIqmeuLaif60AfLxL0qJmRBQ/Rybu1b3
cN5uUXilP2w0Su0rqNzy3uteOP2F5JoHB1NHyXXKUtwKeR13wvGKq/jUiNDChOkJrQtajmYLL8KZ
hiO2GtDkaOpwcJLk71x9IpdXE89gf8PAzTlNlv8P9Dd3QXBK1Ac5i19IHDRHGzq0Bl8gNiswhQN0
brTra5qXfPoH9M68z7eHSq5oDEV0klBMWI642bP+towHj9tkcQoZxfL5tajJlSA+4EvyLQnzsgPG
7s6ABpbQiQ88YR0BnzhnyNCFP5BBMC7sW6WBx6tvZAt2IUlMi4X0SqcbiqJXCM+dcBwBCrMXNTQ1
mxpjb8mJ+QOgG3lDyIaFCTdCQA45ZBhbANAZu1/fjqsnm4428bQCKacdnadXXf0CDWvDjaNfdGi8
vzPxHjaXODv17WfZb4N7yBLrLr4YQuVX+sk+Fn/5J39jHMM3hfXsH3eVRtNWrjPwucVAZjUw3mNC
gLprXkvWF2+R9Dbzyy0Yj9LjQTRUl8Sie5XVQ6fhk2nSdAUZRFzoc2oPYGZshsyJWyeTjjEfTKST
vGRUoGvMJA1qjbLBiV+v3bRHDCguiGRuXms+kcazVlY30DphSKdgevOHdUeTnWbs7zIfwzFZXzfB
7CwoXImTQEk9nuIjCk/kB6U52a2KHvWrZAiZhzeEbSYWojO8OH8JQem4y/V81S9CE+OZLSqxQHeE
aJPi0O1j5lkZlAVXD9gZjRjf0Rf1JiPQmLBvoZVQzhXYIAYu+TxgYISvg8a3C8IfUohmLC3azN9U
NmchhIBWmrBqs80pr9WNVg+nIcyPKigUCimL0R3O7pRMH/OARJjaU43VJueY18aPoKNcjAh0wJY6
+BnM3qPZSFjLwhQfo8IdMq+gcEEiWacgFJTMV8F3i2bfGboBHfzKVLY1uU+pwHj0M6KMgntkLvOO
/l2hAihA8mqIYhD940LjdbzlxSsCuKjMN3mp7R0TqL7KAF9n1WfNupNjAE9u0CohyHb86VgZGfeW
CTSk2OT6Uzd6V07wHsQozIZVkVvQ+7jwW0gNZvFSczz9CsfnzVraq4B9aokySUouFp2+hNPV7IfQ
oHSMqNhZo8+GuZayYVoqM/xa6Nl4rWkkXmb6h8xCpar636bobcwpUanqcFlh+0/YNnYyCp08fHRs
4ZJq3/XbQv6NLPllaGDxaPd8Qhpq+GVDfZH8bcejODZcX3HPPDWHyc2wiFq1PpeuQpKNX2Ra7RzY
/SBjdES/2h1amZThwCsbFziTxWo84rBoi1A/c8f4CzH55FSNNqsZcGc2g5ierE9C8QuEZyA2ZGij
pGx9sKQlYhG3OJPefPV/FobDi8dNMcERNyAflSEiQOKYtFRPLLAyfGO0ZxKpl6jhGWsiLPbneq9r
83ve8cATIt13M7Kgva4PSPoZ7MerCiY9Z/j+af45CyS2xfN9QZiC6t1SMDBVXRwg27/S2AfKn8Bq
RKjUQ436FwFWufF+Gnfkt8Oey8UZAINICRLhXsGMK8k/LcR4Bsps4W3uReb9T/wMFriMs2K1Lpc9
otFSfemMgOrTio7jfNYnl8WgVt198RjgIZ3uE5bAkn+NEH0jrgK3SaHTtxJxH2HwWcTFtXoGabbT
a6oR5oWLsNssp1ekp17G7r1Zrogo9UKa3oC2jiUlxIV1kZ3j/mkaz84NiDvAjLI4RMzDwGANdNV4
XuGrxozJSkbsPgIOlv8RaPF1eOuGj7Lf99HHVCDt0dalwO4NvZ9RE+omIIJmi4DcJjqklunpWn8G
EcHw1dL2RXKYek+cDC+1XjFAWV7jsdhjngadBB1pwTP3yDUEhu80lBJrhzxDtCWj6asOOozcFbmR
Ifzy2bAuelTRcCnHLk1wsh4JhSvQNPmO6oc1gPWwGTnPFU92XJZbtTCP/XArFY/d2z5V4TbLH8lD
wA/IJwwzw1sQ182h93fDgOw9WvNGYnHPFRnFh2jSTgLRcwPZR12KbybV1xRUoMICMEzddUSpVSbR
ZrlwF3Mns3KuqoNYHXqLbgl7NjlA60MrF74XixNIxYKRPXvuE7FcfMyWpyW3kMdjxuU7PYe6oxm3
6TMFK9SUZw4xsm2vtYwbMBsf7NPVk3Unjwl7hRxmMG7ejPMfGM9XkKVXwzczsg+TY15B8vB/lW30
mmNnJO4dbjCM8j//aTxgiPGPyTX0C98KGSx7JADzZ/lZH7Vh1WHBzbTy0X80r+Yl3/RPYlMgkYjf
8VMhXHUFjVv4oU0/sZd7ofvAOo5Z9GzybKLmz9ZL6hQ6DmRNq+oT/fdQcTbbyTawMpCTnwYVSAPJ
KYS+yEY5zDVsuiAzhcW9guqETHNlGI9oKFYDZJn4LLNib1mEt0BNfcuSH+NC2ThhPCbkZ3pLVRlW
KkLtnBEw7nZIqGJkINaprQAi1OMQ06oK+F8MP2Zm3CQZNSID+bPmS0aSyDed8Jh1aPoQ3rKwwhAX
YzJhQ92HhRbV3thvJH0LJw7rKRvdgaztEDhxYufWEwjU4Wb3bbZrfHXMiTcJeOa/nv14BzlIkX6j
nNS9d1W89vGBr0nibWesaWmYXUqMNCAZpbu5fWcobswB6VPEQq8+toTfqO9W8hsF4Dxz/xpwNk84
SUP6L4UZmrf1NYJfIwjXUkVixc7gFAiym4epM0HOj7TSsxYzFewXI5k1WPUagLQURbtIzAqDlJzz
kqD1Fg4SLdIw5Zdab04F929XNTZ2SxDQmljf5D65ZzeWdIVQYs+xX37A2OWH4VdMXb87L+tBaHJV
sp8bxkC6NxY4ZHQz0AeUOmKxans5M+k6eqGJCKDYYzZsI7tjo8oSg08cD1mwfosZCWyaKFvSfk1e
oCOhzQhZXK/rjw68gOUe1r/hqsGIV4RoFxj+qiq1rRLjFFwJ6OwuE9ojeb889o0ms11AEgjaUpsq
Q83AcXGkZ3LHdbvb9Za27rOfMc03kgRTrwdnXPR7+u0SAH2URe/kDWsri1ISRxpSBAzGO0ZX0lgX
dpjIZS/GcEUVtxEk1rzkEitPGgMqi1AfxtGhEw/wQmlI2cFgk2VCbsF+wQMVmCb+NHl0heItKvHN
xeWycgdigp8+hl4PVJe2RWZ1dYDuZjU3c4YQjdOS1Ce24T/SAA8+/afQiLJYeEKop6UvfmRCEKqZ
QbrAcLQVPyy8n4KO3BksJdL6J0ve8rD0kGs9GsT0M6UT8IyeZR2DKMoG+SR/AdNHEuxlxry1n/lO
jb3i4HU5biqYSiWgMHFSbCsIv3FqUIq3hvwbEs+ilZtZOgTZVjOVo8ZP4Tuzr2J/lo5gSioT6SfE
ZqfIrPWIl22HJ3QLTXTkwFTEby80pp6QtTg+TM1WKE+6VSwWRW4COaKkPTDayJajzFVictKV97ad
vPFTjbtLq6UXqWa1FJab3k89c4LPWB4QRG4CEBc1O02gwlP9XPxnyAMQWaTicjaiQ1UZFCNLOIaE
J6NUNS3/pVrTJSF/uENVL/cLVuBq+ScelQsLOU/4xcvfPDK/DAVYiKD3fFgF5IGSj73JakgTnxpJ
c6SiYYyFbEgLFbzCsFjJ72MAGmUQVUNcrcUAn6rfKY+R1apbDCKL+mkMUD6kdURfAn+tLXRHFd9V
+KZKkx2Jb21Znw1S4IUggFNtt+NC6cMXM+9PSCmuUwVGkac3A52DIp+UuDuolcWaFbeypj6qWXKb
auuQ8TykFnNZ56hIINF4nAucwvJltZV9h0W6ixbvCMUN+2ktmVC0qFGWMl2ricCUQfZKKT4q3R5c
SH3OdeNiXSnJT0hFbLZbD4ulVSnwm8BOLjrdLdX+UkenWZCdQH7iIyBbLLJWuIJO46f/lpJbq4kb
fb5KKgSG6mRK8ykUudFYb07Ghzi2u2GqdiPp4ZFcnxSpuRfhJoJJHxfcVwU6COgg46sbrxZKnmBo
1mrPDixxUm3woslwUyb7bIk6djsIoyn+UXxDxJMpm5bCMUos4k66SAYO4oSmc4bC2qiDipEbYe6e
3DiYNKusCLn4+cJMe+SorHK8svlaCM1sJldZNzhibGHKgiMCSVTKM4QaNmKECVvbFvvysNQNnl68
rVA7fvfkbhn/QAAL/dTB5zKoGxaxejgm5g95+oDAOxLAMYJ3yNh1zEjf4EFjEbDFdFS7gYRJ8Q5S
nmWbsBqh7IMBoJOmJMPMwacCjl5+aVIXOROLXJEAAMjP0Jc+4L5ZiEQhocPEwtPvG84TpF8wt/jL
fG/THQW1hQJnwNSwcYJXtyPnkcEPvhiwL54Q6AtpqoWNQsAgdSH20FrB5pth7VFbSN7oT1wCablp
rh2PVggNZhO2ewU9C0a+0wEJJ8REiVuPSCrFjSmyPPez3ajw9I96dBEQ7mk7himIoeI5Kq/TeFLD
i0wmE3dEyae+UcfdIO+hnyepRwGJOntQbUVyJMhVf1iRsYknBxBryn6jGk4jUZux81sr040Fs6St
CuBm4WKpbohK33AUWFPDxkK8RnhRYvd3uuz8A+QEL7FvDZo4PJIZDg30DAxkCXdO18MPGsdqZuAi
WRTSjLQn7yOCPbmlPgDA5Scs19h/ZW7zWGZsT2J/J2xmkvwITGDC1HZ1/6vP7y0CK5MAScHzsTtC
4UZH6ERs+tA04YfN8ULdaucH6V/0hR8Y02FGDGP6ryschAa59VlTpFX4ADvVcgoDJGob8uiD9RLq
2u8DeTOou8w4gUz1S5T3il3xNl9QYNi5lrGDPJzQ1Jo2P8N6GDZ+3+6MqnYtS5skeCTysVF2Cch6
/YbKLA5OrLlAxPx0i4/6AG42d6A1dxXnPACPmVOGKS6t+p1ZAtyPrYDMZnKcN8VPwdULTnTCX0K/
mw99eAQDjogXKjVtiPqr03mNrK6xviYGfvYs48hrms1djDEjD32B+HuvggCZLt2/3HrgSOW0Cg6S
5GEcA7bAuBcsBGoUL+tBcJFocrzL3oVCyPaOFtTAXqHfGs1eJuNrApABJd6TTJhgd1hCfadib6Lf
CgfGbB2ObwFULTGyNso3SeJkcVNrccbvpE3dbhrTnkjqMW2YmHjmxjTwoYNyOP//z2J76FO3Nbc5
Xh6sEp2BhbBAqUD1aLOzTCHpMgSw9uFGzdH74CnkFeIZK9m2gU626quNjLLmjUBptqMSPfARZkgm
bRrSofCSR9wGdSpgmdlQVnHZQrnuKiykjVtEUH2zwZFjnt1F6oNZ8QnmQQaK0e267iDCTNTN95Aq
l2yFwEv673zaZwqMFg/JDpth6zWDeF2jvU6WKpK/0SW11WsVNg14mtBAwYxhKbfOiT0BhJhOxki0
NkATV6MTFVte6ZJ06u+EdwJvlUdGjKyMjtUOgTpxTittiLW8/0ClWgVP/KJrl2YgVH4tkoOALwaZ
Bsaao6kiOrkrYLTWpkVej1FAigUWiuO1wseLMExitMDClMhvg2/9Ax0uubb+4oAGRgpQw+jVATkh
CETmvZJq7KrXuCLBAeSoD0AfoGIX9KRzicHQKvi9qR9s3sKv6V3CZrK7Be0m6alcB1N5S1oAUEyC
vEp32qO1FW9MX5ayHmUWN8ja5CvTl0JkgG5XzVGuj9J8tuQrDrxmiCDc1jgxoi2zEKc0qHac2BjW
1HyImgNPceF2yIeIfW/sYElAPEXS7kbstgD4UrvpX2jWAgWdkjNcOM+5xl1p97ylFGlymA2Hnfra
ug0o6IF9QFlWZ3rfkjEMFwfUy/O6+6JQSN8wiJLflCDJ+IHpPZS7X0yTJ2VVT3zQy09njYBpY8vi
Epqk4REmzpPbudgYNe/48lWI4BT8QNDErsPvZe8CmNdtNCIEhNtswKQ9XpTJzgqXWG+8mGV5z0UA
IwrWBPgHsrkI94VmTTnksZtiLwKn5URdmQeBoinpxK8E4wYPEGgg4WwjOYw/5F8Qc1W/cLcoUPsF
4K8ta53oCICFycK8xdw/IP6t2OqyWy7cOoc/6FCtma8ZRFH2YKUFGAluHAHUriXZmY4c81LDYMg2
/2Wchi954cKsysYrPunDhp7Bw12kZMT9sO7musCwnmd3G6E446ih65cw0GJ3wP7MDREs/4i8xehj
VsGn5XCRbZgyyVnmCdk0bM3ASmUH9gKcO0FcpcgPNojcjzHm7TSa4zEwsIto8U87liltuTDBBETS
KGMXw38CqALmMwgD7zFmD94zUbXn6DbK/1r9SxvZ8vMA4iZgNvK2GKA7NN+a5WP2E2xiSJSV1O1b
/ZEhfx3J9eieEOtrFjuv9Kd7sotiwbIEWCrt8qcONzG0nFdaXl4sbie8z9yzBtYQF54aiJLMaiCX
PGTji46A1EH9n7odLuIZvuc/w6FV7V/Rs90DwCBahydOV0u1hQSdy/hauqhqocTl9+nJxwKTKP4n
vqlf1j75FG76dvpI79OJzwOEUwpQBq7h8jBe47+Ivz6T5CLpvjAj8iXmn6ivIJWM/jJrpssq71DB
WFHXMeEubPx2XOhUyDHwrMYhEyHnbezWnzF8Jei4C1yh4nKFPNNa8bR0bx2x6j55r9laeJcByVca
t4V0DbV/xp0r+8HeBznGZ/bZXeW39KFfxx8IXqgA/WtIjCXXhEGmLjmJG/OGMEeleXqHA4oIsl8x
ruElfIZg4IW7aqMeA2YE3MnNdWWuNZyk//ft56rHMmsybWyKyDOjcrCsimwfCdWNhG8W4fz9HyHn
DVs0JhckzwRfIzOzI4jkklcLOywdsCLJkZh1B6zIcazIaX5bJ8bLNnN5x2BiqV+8Z91Iz7FiDJ/E
DesDKIIsVNQvEkqw+EgCkPxyjf/SWb1m1Rq1VSF5JtaidKw/Bt4FjRvQodYw71fgIOoVt7f5ne1I
9JbtU8IFrZ30B4gj/bU3ecnCexo/vNtWA6QAVLmR3lmWc4fW/DaGLVhLsaLlzR8KjSu3u74qH+Dg
WA0NbwslmTvIxrIQ3YPGjcmHDj7Yr0BuH+of9RhotaPSUYbelJSt6ppgYRMWpVOJGwrgsJwD/mj9
VKyzufuUXWfsE/ymTdt4j8KjLu+wp0iIkKYZmx0gtu5Nr9bxg5se6w2TvKoag/XVuJVkNjCw7wHv
4QnCkjl0IWYKdnzhSAG/si8HAevAXjiK/IZ/8cPquDuga1CNHb451km8WDwhzf//XZy4n8sH2vcM
rj1NHkMgSyzgweULck5zY/PhAYcsXSe0JhxfdBdyDxxNfhMoFQVOVvSel/GAff+5dghb+PPt6VkA
OcBmJaG6fkuXJtPpWSOfl1gH5tV5ub50gq22dci+EN/bVQJ9kq73P5LOa7lRdIvCT0QVIOKtCEI5
S5ZvKMuBKJHj089HT9WpqZnTbluGP+y99gpwn758jIFxRdfWPGgWDWycxoSI7Yg3PLWbr/KiA/IT
mRg66U+9ITmeZfDxrj2NhwzQRAQI2qkEx8D1wJQsop/hCqTPAuVxsayH+TAZJuHe1VqsRY2XP00J
rHBGnoDNpFIFJTScSRMWzKsrYdwFxYtT9Z4SbPsP3nhGjvVt+NI/Xl+hDMPHFr5Tczn++z1YHxAU
mlv48/qXcsGHi0aH/c4HeZ3Em/CdMOJ5WcYfPxXbDXtKjYU7yq/xhWAX8vywUz201RDwq91Egvji
t+bUgOW8yBbqqWVkvesrJxuXfGNxbJhKsDyuY71EAu/XnyHgBJ6NnkLk2rjC1QF7nDhxk8gzs6US
oGRYGFP204LbimYJAacvg9TbM4qCxGMbF+nqHS4w/hIwjiPmUGdWsJyl2yyAwrtGnl9tBYLOa1xn
F2ZzaNXtK3GCI3chdL4kpyZcFSH+7+6sczXkqfiHwL7INrGyDLPl0G7zeK+8TyKHYXmuukuZXOTu
gk0LNy0/qYDJNZnjwp1o8DZai8YGB44sOaDGQBig8hEguRiblqxebasgh/V7GJ/bAPOQ/tG0+6zd
m+1B1bZNT6aGNXziXZ7Ntnq9rMlhfuP9Al3uKL5WOumU+qlON0Ox66JtLe3oXFogV31VZp6AYygW
G8W6qheGdBMFlzMFYuSI8XzQXEr60kQ4ZRSv2Kd0XbowkWe/T6+Wp8QuZMcMw0m7vjo7F2nzR8vk
xAairTBYQUup8SmzZfh6plD0KBB1hLrBusjnLZKbnG3PzJd8a5VAxNlyCN08YujKfKiHqVOF+H9K
gTXkq6j7y/PNm+KrTL/Nsrca1QMmgsrghsTijN3ST7d6zGKnaEctiAtN5qb9pVV3IvVMv6wSC/zC
p//tSL1hqEUmIp7BWKPMtI0QHbLm8JJIbcN3aHi+2y2TcT1z89Cr6FOHBRAuCpuQaBB8ffQa5MGF
V6J/RaS8Y7pNeoeGlwbcdEj6iyDFDYkhpmDJ8SPuH4ZgCUuo/ybk1+rcmZsSk4LVLHPFwkkwyUpv
EbzfCoHbPPlu8G2JF42EJsUOyfoh6ouIF8ajxSIOPem1andVxTAbQ9K9kF2TflNH66hxR+a+w0EU
Lb4QQ0n4gYVgDf7FAOHRLM77cgGLcMawgkRVrkTOiM82uanCb0tlU+obCgAKf5HKhCj4AVocfDhC
yjo7+it1DEC2iSbyx2+EelM7CY0BPCNJ7sMiGfe97pnKqepR6H0HDZOh5vcmQPURYOekMkaNOWaY
rLV5KK7a6CeAFA4/CZAfw+++v5TixyuB5oaNwrIKHwWcqbrbmcjgaYyC2UIPv8LZJqifRf7jMzZ8
z27S7DbUm4EE9xQDZyyDuZX5+Lf+CFSDgTR3h4Sd3CqqTxy3fguryuoDDxtIKEmabiX5QZRX+Lek
WA5e0DAh96zwpn7gytuyklEULgNxqVYsHXAWh5slb1ZRsQ4RuAJblmQeFVDTXuUuEFF7wpYwHNAX
c1inJkJUT4bKFM6gjmNQ4Rq4ZqNXeR3j0jHRFHQODWGIHlJOdl23VfH4bggJIbBgUwi7wrgrw0ph
qRnJThUuRQS/95MNPzOOsuC9Fb7ZRUfmWZ0j6aOs4CPBxe5XMVOkaVKjYNqp8FYLHz4qCbbMT+R1
/9oWyY42vorZ8ezvSTEIphI6lfJT+3dz2NexNxm9znYRvQuk4Zmj+S5aVBSVgE2MfUyqdhAxAoJe
IENOOXqfanqZeADIHyqSVbBG2Js6hk3pWkwXugnN7UCNC9alrv0QoxkEtfP6HLIQqKObmwhgRkuk
gnStDJr55xtDjjfdARawc+6SrLd5K9AgmIDh7uozvLMtJmvBXvsWjgcNbf4tW0uz+XAW0kNNYz9M
jBSxsg1p12TbQl/xunoaOLhY4yGtO2ZfiIvRthlfJc7MwlLbYqQdC/ScG19j2Nfj28V02UsRMA0I
qDwcDBImfCWtCZkadAaNF773vrFbGyXNtg0foWgZq5SBp8lXaDSFstTiS4HXGq6TuuAym2m/GS4z
bI+1wGqaddeR6LWMwTaJssqWI1eOar9aPDLnONlk7bpsGYRDmWbSYAVXbHAGum18wif59tq45MQh
JmuREPBwn5iXAPl1/2MKHpvqHZ7T6FfrfqXZ2YwOWs/c+WyIpwZfD7kilecwMgLDG2LsUfUxz/7M
ZytZ50C3kH3HUFG7nTZswmOU2YKxp81pVCrdZxIdVSAaUjNjV1CxwoFggqHaqkKLQ9KlzHK5oLPi
c04+5+I3nzZLHPw8W0VZMIaZDwHLd9WPPy9eBzQpJfQUzs4KDl7u+vEujBlGAtfSjuJBB/CGM+qb
JNAQ2g91BceYv1AJAmzO5cihgi0uOimqOCbu7+AGRmQKuPHla7HbF/SaVcnjN+5BeYhqF7ZkNinQ
FlPUIgC9suCSINga98hSs5R614mrWHVmmCcFhDJcE2mhs/qYVBIynnDFVmc9cWDhZJM6N8OHlREv
JfWAWj5y8uESc2AMyxL+rLzhuUyKXPoPu8ZRAInauB8VuBqzv0h+qOFarxav9itKPER4Rw44uUT5
7fhgzeUASa46q6z0Nzp39/WaClMqrZzHGlrIU9+E2YygGVRwnk+/nsII1hwCeIqgIepkKfRbNcIT
KftAZJIV+0i6Y/WG3nce1wPesAhDhGvw2qThRc9dUVgX5Vpmlm0iYxhnVAlWpl+UmZcyKzQG7HI3
MNEZdzPfDtDNzjZtcPADN02uImrLcJ23tA7LQd9E2UZ8W1K5pgRqtEM/bqTcE6aU2eO+qG5+ejfj
k0mhMou/gvCYihsV5hhl2Fep/4ZwQfN0kzDO0yHxOWrsiLKV7VtCuKEdgXKY7EoHcJWH3zfovdZC
v4AsMF1tKIjxdJzeOKA96XXT7W64fMchyiGMOoPJjepwupQoYlUnqj28ADraUBV4IZYXr+irzf/0
dBlH+BCLHybzO338YI4NxwMGhkzW3Mwd9FWWbhDmSe9F6+Ne7BDmBDHTVKkqeeY4tV4jHIpHnOGB
IppdyBMsy0+zAVdlsE7CsnJoa1bCvSehOvICDOmsDloTfhLz+omzI7ME8lF/B+YzNQjsuDVfi2Zw
X5MTzBx2okmIPBT+9g9pFqZbV0H4aM2zWvyG0XEkN6pfvil3UkR7bkkdYFBna5Dn7RdaGU5Y7EaM
RbIcYaByWtM5EFk42OnMi3Ed6J3Z7KMcT1jGMs0lAAwaSIDD4oq9FhzfT90818FHigeN4WlwW1/f
xfiDYCrkJg1Dp2Ea88ayhrJgFv1oNBzvaxz8RRw6qY8PZQr2gZ2xgA5uWIzJ/F1Y/QDtE+yCjgQ2
FFKgDe54cU7lBaPMqtYqAGCFuMqjE+RbmBkuIfaMYSD+5TW1gkUQroy7iTAxLaB70ht+J6i2JWf8
fXdcK3OWAAglJ1ILKA/k5b83A1MLTlKQCpkkH0QRMNlgLGHYDFi51QGQUg9gcIJmOHiA1JgoswIN
0S4GVykdHFh9S0Vb+YoPgELSbMmEBbRGeS/gHoiw90pbZhwD/YBxhHAY8BlJTpwzC8GwNfkEX2dQ
rrPku+ZhaagF4hDpw6FES01GTLJ41fCKvymSOG7IRIVkiAEsh7KeekG6UesTIiyCW+V8hfxFI6iY
+aeCIbejjZSFRJTgrosuCG9+O39tCbMCthREsjY25Wuha2uCbepkiU+EAI0Pkp5i68KfVHyyrfhD
fBthr4Fof+P6LMgLGgsAc+69iWYNYRpONuciqczTo8Xif+wXk4c6sbuhBZzNCyaQkRdC5hrsvphF
ehAgVOJneoayKkMRsxVmQ8zOEEDqlv8FRMOrxYQbmCPCfotvg05QsWY8RbyP4Id9VHdlV3i1XW/Y
A46+Bl17lPBRy3vzhEljIjFizrTHIjpbV3f9DYbtaoh0MztuHVl39R/tU12iw5PeVjbdRIwhbYMz
eQ75idDKbOa1rTcYbgqRl1+VloX5DSsHT7bJwnP6/QvZSpo5hKLXY5AJSbLgUsXSdlRd7itV4TT0
IJZpkl3eYg/FAzKNivkMKdi//FQ4t2ZNmBQKPfI/cQmb43WEagvixGrE0051mmaFZGlgVesHvggz
DBUapbog5DecHAEsnWZ+H7JZP2lSDNgxcDwUB4sFLFDwZwXpaGG33wh+xeyUeRw5sGz00EEggkME
VGmAUN/YTA4EyTRWnVpwwBvdxoGOSXw+4VjjITj76+Q8HugEDA33SDvCjedSbokP30pMLQ/1tkXl
bSMQrPBjTvH8gG4zPamSfEpYejnpkpYEIK+5r28iHmH7BomleAHu0XjazsdzNVjJn3qpMbeYWeY3
FCtAtvry2qUQfwAMAVlCR/sDGvJY2smDjfLZrStH3HUrM4VFbQVPmFsz8Ot+rtzRsYzgaYBBthq4
7edgcBIQZQwps72ynMsdDBI4AZwCoVPyrDfaOju8LjRH8NZB3Az8Dqc3EBxwYFS+Qx4DPOlrhEUO
XM9r0+FoPY89Xs2YLjhKQ0+9xf0cLnLJO0a6PrPQ9l1hFcMa5DfmKIHU0jx7Yd49+dmb+jZSALiv
fVVPn1qP7foz+Ri3PDfWU9QxNcWvic1H/wPrQPpNe8y2nLom+Qiqa/031mjJzgNkE1LkCCvSHX7y
DOQUYRl5LlCzmAJCkPl4C+64L1JbVtxOWlDNkJKlwwpFCWZaNdWdhpGRM3LK2mBWCdOC9wTNquzG
0BoYyoQ2kBfwF0gUeJQU2rCvlQ7ikxV8RZO/K5UeuSbqGVeHOAatnM5aJvZKCaxnpdjzWFCYISgF
H9mZwlZnuUcuDZfJALZ0ZyxY1dWJicKtADYQfT8UL2eGfRxJ4BD7QJ9zJGRz7YiJQ0WrOWcHsWXD
KxjRHnp5CGkZOW/sFHf5aBCc8gXCBYYEZozAe6wt0NriRppvN9dmnnDhltRjWMQuJ1AzOKW5aJNN
+/H+AB7QrlTy0R/+50eZIoPjDocFXEE4hTOw8GnEzL/wGWiaY6JZmDBN77f9bLRFfRThy1S2xAui
ficNF0CAnuT8PmIhl4BIY8bsYKnK6UkScICI5gMurXkr9tWl2YcrnhSyjvKI4S5khHbXbsdJrzpv
T8lPQbeHhIvXCnlgOZJtyin0iwVlGCyFDo3nIk53A6KFnwpnKeI+0Kwz84Ecz6jng+L2hepS8RKG
0Q7EtEwkMcXhDOPkkRIngZJG5B1yI5Q7savGWEzieR1Q4jDrhgkUO5yfZg2KQNg49inIdu2oQ27A
gIfV5mmo6X/ZZrCE/x1liGU5q6JqOpLwKGexAAWWl+4XqS2ynX5OuFYo2kFrG0wdma8iV+MVE1X3
KCLgIieaYVm/EHu7J5KstWs+MuZCpMGSjQmdhnoVT7Kf6F7Gixll01xDR/lXL6dEzImkCZhNe5/9
cZ5jiocYFniV43A2zQ34MFwtqgR2CY2WrBBunIGO/SubgsHJd6t0O2wsvAfV2hI/ce2mK5C3s9qO
7n5pwSCBUBchkliqzdHomD35gZXhHcBJROR0q3uZ/ADGFbFdTrwh+51+cMPoil6YVg0LTo7PfMtb
xk1mlNc+UUEjHh6Mat0KOAYSUwSTZsih6YbX2ueUGpmVmi+rN5+lePaTA9oF7cAcD6S2oyIgtBH4
iVdAp8Ngkd8Fpggi1eNsQ7/Mxq1/8p+J96c6XW8bXzVvGRgPrxWozUfpwuAy6K6Nv2ObD8wKKNO4
7HbQfL/fTOGeeOSTydqveW8QOMj4TvYVc6qQxbfR1B0sFNRr6BqZYDFpU3Ho4cFRLhpOCODF2CU8
8/WjSkrmEtNeYt6nH49fHc5oyGHW0yRSmz5SSeuieIXsThTlYANHoOOa3foHTA/ig2q4eYaptK1B
tISuDpMW7E5BLm0nkLxxk8BC89IWd6m9hcmxxKEEgjIH8gMGeNDgb2iryqKQaIZdPIdUnHaOcEOC
1ilgI1O6oKFAwK0iMTnk4L6FYzxe+Umv7sVwnAZ0Jpln2BeAzrkmuSDJIUyP8vvEWL19LwvdIbYt
w5sPY0EVQw28y0BGrASO8dHfFB8iWwE20j0+G7RdxvSMo2vGZYLVjuXz3p4ZpSNjPJHNgj3HXEP+
8i3DN5oXLDBA8eN7f8rvcWLxuNND63ZfPL+Wg4ZNRVMtTLxCrPUEfHD+4lt48zfg+CwjfHMzZS1S
iGnQWc3yrKuftX5s8jloDUR7EXavSpIQfNVHrnqNcXjN1rKyOyWdBZuHgXBJKgP8vAy6uz9hp7ZI
wh0KmGDr45AveaOJsuOckT7zKSUTGj/6ZPRCDIYV3SdXX1fR4a41EEEOstEzMAltPBkbfuIoIemh
q5U2mnmI5NXQXAsVX5qziti4zT+l96U0tzJIixHR+HkwaSfm/jSGYmYRRof6feUYkmcfLRYKUDHI
XwMC89easPynVJ+Bjs71fmNWFvcC/GDph0TdsjgaNzSqjNYhkRvFFvyJyI7MHrAlwDoDNWg4Lw2U
WuheP3ua8Ff1GfuNhQwp3ZXGZ4YN9m8U/2jagVjsOgclzuAhEFsP+w52Bs3vxCtKCwq+Q0eX8Hrw
mP8R1hdCvZOVw6itmpa4b6snhUfAiNHKY0huXh1sO5BwI/k0uXHewr31d7D+CnIOQvwYHb9ZMGGk
MKK/ahY+NLnOuLbESIF+LIRhXxnPljmtjsPXr47LgLGgyYlaugB8stYv4VdFs9cNCynzYP0YyS1F
AI9POQnqmuXfEpHKF33RvOiY+O9bnHS1T4RpI7CQiT0gjm2m6b4gBeen9L1NBg8/f9XAJuKeYdsG
q5gJdEc5m6XPut+IPmQrT8Nl//2BHKpFwwoEqRuPRsaME1SfMb6M0GEA1gzyUw+4onTLjOCuYCkz
Nsm5X3I4q2fMAEZsCTR8ROO92AEIe3xwjeEC/xJCZekePiL3aYFP5DFO0SEh/G4rRa5M987qFWV3
0sEVZ8jd87q5BcaicV/ySODJgt8eLsgrXkB0g2s46TpU6ZRQqkrvz1qDqNHaY33v39u3sRWCXRlj
b3fOhqVUTkShGDszectkSYtv0PQmf3WILlSRm3e6l+p7ZK5zTEtIxGo2o0kPIR376FppH++paQk+
knDiBzEYeSF7Z3836OLkVVpt3+rGCFdm5kFkkAzi2tfYsZjVWhygWnoih0sY3Jo05PLZGP1SS3ex
cAnlE9yDGRGIwkUEQuoe4/T5ObaniOIeoXWzkwZbQ4HQSaDmS6M55qUbI7vF5RbYgZziW6/8a7YI
cZUWau8qwLyIgPs5TviUnzBTR4+pkN+QsEjm5kRyxMDQei1I7BYGD7EUElmoZ/DvMHZRkde/l2UO
LviZwD/LPBV2Cue5wgKGCuT6xkImca+Hp7HXCSqAapLyXV2fIfEiR73EpX/SFNa/VZdMqW0Ut2F5
ackpwG9jDVez+kEYzd6lZVQx+c6wel80OGRBgcMXEG2quoVDQkRSay7b6JSbCwLbU5JTCcWjtEWG
v4peTh475IeImRf/1trhVa/93zccPUzDGFgzyYdHwOD/Qz2IiH6ES0rwAORX+bth/BCgeniBtDsd
Qc4vdfuONkFzIzSDKEKMO0tc2SbnO8jJfZTirWT72jpikJmtTJQatEjAz6Mt6e57gEu7mJmfQbzV
XqsM4nYFr2/1ln6gFCFGahqbaziByEOtDzGGiGLOOFJcOPnub2xJR9psqCsTYAHtNGdG1UyEV120
JTRS0FgxM0HymNjjXVbOWH/CBOpJ+ACC9adKjO+FWLy1qMmYWzEanos7HB4lRmk4NdKIIBhFXj4f
EJczs6NrpXmc6mJ6kQArAUbMKcwAKDeYpljQFnAPpG5jv0OMSij/UBSCXu9S1WHy41Km9XtxR4lV
EB4PVDOxnOzKJyPIqojphFxESBtS59PrBi0RqR5QBVwzlgvhQeKu/4c8lyo/Y6nWK6ACZvcUktRz
JWSkD9rIEkkbVUDtjvB2sP7mS/D/B7gnWYIQi0k+EqGGwXWgtaboA3ZMblHY6RX1IJq5OQ0SpLpe
hAyJ9J1MFtIy8VmwMqrXbLq/9f+nGKPNjIRTMEdpNfFw+AS2rk9iDZ4uOg+OeqpdXh/0Oy4YnEQh
1qKn4E5Xn8KwgZIXQ6V9cFiqma21NGx2yEEnuV3A/mcfTZUP0mC5ddLCGVDWK2j/AWjm4q8uEVo9
0St75KGmGwFeQL1CIoaEj3MuPdami7UgrOZBsUncRIiDfQFZNJQek9VZaqcdZnEWtQqOLBDb+wJe
07zCQgfWNOEOQIYTcy2D5EZ9zfPgLD8SAjRRgEmMhFEOZfcW45/Jc2vpF2wQ22Lm6IldznBOdXiL
M+LSY3vqWjQuR/Q3TFCtjoQuyAqUfXMCNRbDEyNG+Wk8uz2gCCogIJUqojq15IldRn+HP9G8/fXX
zFpL+oZ/aANtCI1Pd66PGIypXyl6xz/1hBhn0iYB7QNeM2/5bqCSQMVbpEegUyrdB8BA3uPMORce
VOP8X4vsjOxDZh6JTgsI0cSNzvrnTGJnSz4H5136RGoSnuGowVUj16TFZJ/I1MQtvkHacAKAyjUr
HFgVmNNyTUXO7N5hiqNxCe0NiIRwGxXgVeQHLlM/nWfZMuSCPzpRCKlvoIaw0octfO0MfA2ynk1R
zRnGmmJ/5k8Rr5kHmVfYHUwVYDFfIkhAhu7f4L6x4XNO4on9OWer14graPU4K3pKyZ0C/sfQ7iHh
XM3SyJgyOQUEdwi3/BokQ/oWwRtkKOHS3PApKfvJIkNCcUN+xBmcwtlgI7MsTCzfYKqBT3LjzZXG
ye885gVfZdN9w2NgXSOmwDbtkW3bPfsSPksVuPxTBXUvLSCqCrIcCPLEb0WVNas8evJGXphQ+EH8
NNcMnVfg8rUx9KA/Jh4YC4BCiJ/5tlzQZ6KJJv4TAEZh2zU2LmqQhi1ac+GSPDWmGAAbzCdR8tFz
5Q4Wc7T6QMWIy4HJICdg8kVH9aOcXwv0uWRIYlqDvxOKNKiO7RxKDS8DIqyW4982QSsKx0NKZzvx
gnR2xkRvAb1gFKYC/VE+beQTfICWqp5LE4PIN/5mbjdgXeaQ89ziTGO3qoOchbPxBXUHJwyGyW/I
4Q4RQ8rMZXpKYjgLiDEYR4L0pL8zoU9SpxZOBZ2vtxhsFdtoqs04UeE3zipr6DxgZ7+bminODc4d
tqNPBiN/Ato30SlBsPinespdDNx9dDcQsakNBJufgiNBgsNBs5Nh6cNHI0nohwsBidbss/hmFQwQ
0AaAJFvXbCixDAoaWNaYnr0tCP+5xK+z7DKXjqxGhM2IeFjQOtCCcGPRnTIKMiLc6HnyVGkTPb3/
67HwhiWGD6Yzg4unoWN39JaYoAmPR0oRd3Yfe/BzBUza8QChTK1JqHYVNKOg/bwIwDYVRhxtlrqT
QL6XwbWJF1qMay6V1FxmpNzin/OPvatjHMaTB6FlwLAS99LJfBq/L1jKRD8SY/fNeJbyUd/6G0QJ
a5I+TiOEPCTkmCFb8AmZoTMJEL+KI9s/pnoi/Io1s+YKqU50ue0TTy0eufQkBhNE7R/uIV7zx+sa
wWWVLQW0NcDGBoWJBRY7Brho4S5kM/DGJyABbKGK4SqZBhOUefOYNwhJMmJnzsWv8Luhk4ZxTyiB
gUDFmgAVVDlXtj4PmKMe3Qjk0JCdwEnxM6DhCObCjWQSTK04cobpSeFiwBdQHISUHHgv9NP8faQ6
iqdbie5dhu8OhFNBgUbEM7GJwyeeYbgrxU8KCpjA+BBCKubwYNIxA5D7RvVj4CbHPHVGNzadl3BQ
wSUoitszHuQ00CogIL4PLLt8WjQ5BctEB5uDL7D/Mst0wAYv0LBXyYaPzMblf6eJAP3osHWBETBN
Q6D/T8qY6WbFdvLCKOPVegzVKDsE6KUWjjISNQMNyj8urSFQMMBhsfs1w6h9e+cSWNZ3+YEdU2wZ
D071+MkgSjr199ex+y2O8KWLa7PFeuPOBiqpczg/rnxznjg/BeLCjLnBVOEDLaTrGNqtcGJPIZWc
rD3m7eV9SHbDLXYxOrWbU3V8Y/plmR/wBE+v03ArL9rNfIpbANxrt1Cuxaf2EE78stlv9lufkWf6
MXEVIAETzsE74mfzmnjqvHxeEH4MPAP1Kf+i9eVEQAFG5dddFWz0qaqmUK6pCYZvTOWn3wFYfqhn
lC9105/7C6M7/kL/Ez6GL/nGLACmdn/BZhsSzV9+KI7NTv0A1BVCUlcseUe/zIv6X7zsAwXO61/x
qezGs3ruPyDaZDvxL3yUF/ErYmiPD50LKrEGskqPsyWAKcubChGqAdjyl/T9nsab4KYeHOqPjgk8
5MOHMZAKTOn1j436BUg3HrJ7ukrOHaLZi75od69Hc9FXbG9SNF+0vB9EUyy7c7sVGU6E2/gqPN4O
s01lE3vjNj+2V831d+0VR4oaZg4ED4pozqRirj8mqRhjgurs63MNXB7qPaZaG2nTfcEm3QHbLmxc
ULbp1Xy0VxhrybnYj1eA+PZYnOtTeczOr2f/8L9efyCiDDrBFNONjgsnRyTwXgNZ38GmAk80rowO
pypyQJgAj/brKZ+a9ajimwbSj1eLC8KaPGE+MSDoWGq0IoiO58wxcCz6LjiKOCDipfxyqMPNHzBi
A944sE4/L/btbwDa28BAt8SnyeqHSM7U8w/+UqBhQkrQ7RzxIytC++KO+wZLBL5Nbt2xuKtL4fBa
z/Z4odIbAB5ACP1BvUkXMvHmQR44opiYQQiGeArl+N9QJscugHL/Lj2GZ7Z/fyr36Gw+QGe0XfWU
aauvuDX/gvqDnmDoCCgHdqgz+HYFKuS39eIS0Ckip3kgqLrE8YQ8ZLpHba5YqgNmDGE834ccMg9u
Yn8iw1sgnOgOe3Y4f5G/Div+UVI2gkbdxgt2sQitOBgE4H0QaW5JvjKeywf/kXxSoL3QtLE9Xtf6
PnqqR7jFJw+z/pD26ncfOtzh8q/kSV53LX7bZ3RVt+qncBV2bLhkhUxWeOrP5qSvoaWftNvEZf1q
brIDFk0P4UJHZ8SibDnpmT60l/KMHgStAudpdqQSYyfyNKnv4CsNp9edF83zUjkCOS631KsUwOrv
7HconPYXxEd7tp8rKtJir3A0c+RswemB8fmvoly0vyyNhnYQo4J8nn6w/mC7cOpATm9/2O9vitZP
GFZfAvPemRX8m5+OOIQBfzlha03DtT8kUR0SnIzMGLgVvJh5HxAAiMCf0xWHZnJZYHzYEOKgfkRU
Zi+WqvWiMXwm3PxAoJqLiVH458sbLOJDZvEyxrXTziw+DD4EG8s2Ls0jYp79Mzw4uMcnKI9G8BNQ
qWKjckE7CPJlIHNk3o8EjFOXXxrfFBRSk97TzHFWWkg+NFgXHbb8rZmooUhUxhfNIiBNoGlEQotG
EogIwh4T+IEVZL0NwIrpbgjP+ZNl0HvjEnI9ZDp0KpG6S8YVhDXMJrP+KGIcABetJvfJdw0BYZPr
F1v6BkqR+k/gF+fehR1fWEwGK8z8TDKleCawxizzj3BbLtbhA2qscA2fLQ+VybmOTwhqyzk9Fxgi
JQJcpo6mDhVSML8UCzYieuOElgXJFW5EFtutr6kLJhGRIE1DWf4UKx7KwRGrxAhrXTjh2MTNI4Dn
qYtnckBehgWoB3wPNImHzU1nmU1LdTre8ZEkag9uK6AVSSicwSiYmN6kEFSoXYGlYdYxD3ch0r0b
pwcQsemL4eoRT4SIA0Mlssv4TxBT/gZ/u6ldvpmOOVruXbhYVd5cPqfTpf7BuEom68LgPEZzA310
AqvZm8ov99Cry361Nt+/lWRV/Zpwb94SF6yEkTGrJALNvKgRM6AB03OslqHsCRArijfqUxw78o8y
Rt5VX8SM0itaaeZVb05QauElSVxyxTySQMCw+aV7R6dt54HFYVhSDDHb+g4pCjUgwzng0EX/d2iy
waqnQO4c/khzDvJHs5ksfziiP+qv4QxJkSA7ji4Oe+mKAzgfU0UzyFZjLopy4qJylDfWV48UAjgv
ciDs8GNMtIzYy01w3Dw6AD6i69222/exwCEIdCph+u5OtzfIjTah/MLttz2+RreFk4mzYwMbkeAi
PpRd5lDUl1WDc4WlwKfGahWqNVnLALgQ4gqFPNYdocb/TzcoPOezGoWTNUUc9S3jL0j9LXr4EDXi
Eku4qsNOaSXBfW5cCmj0rkG08zUcHtz3iGht1Y3ul2nY6RERhE+s0CJm3ATBRaZzsWouB3CLxine
a5J7JNgTyaUgkCbB0ZPYEmQRqworNrgOjIJzwcFMvG83Cr8wvCkeSygvo/IhtaQSXYPKdiDKWtVF
qbbYgkbiTmsWnIxU/aanMpB6fYfUgfC8fNQ0JrPxG8ZeQ3kfqaxZjJ22zbCxgEMNXViBDdRtw9ae
CTsB5cEpVtZwI81qh+ZYxxyvX8uXvLaE/qari54EXNt0BxHNht1wdiiefFZ8qOQr0VzRTXBKTE6V
Z3zS4txhwD8aVv80v6i209hjz89WEODpa4iAeS9JRtBnfMyDusxnFt6Q5/YJgmIEE0o5D5Zitn3v
I94NI/rteHp7sCM2wUP44hvLQPnSPP0yvwQnfSFR2HBc1BgovxYmotlhI1TbViMbYqsYVxma2Lgg
PhqQF76+ecTwwsdGwJQB8N6/TUy9oTCTpcNVCQyoxUsyWal3JUcLd4RB3ewJeKqF1O63tmfui7AG
o905bFPhD6c9UNskeSazM7obQAFWUaYzEV4Kvt08DLQWCHDujEtwh+rR8MFvoy5Fk8G4s0TaNLU9
/gZ/gqj3ACf8hAgRS99h6zx8vDBlLG2RKCttSQJUum3liMT6uaFxane4eNx8+TBCcA8KSKTB7S2u
TCuxDgdHmW8ky7mCWizg2PJPbnF7VVqreD4wwv6iHEUEcjCmMmpwhT8EBB0gJLNPzfjkcKrYrPb4
JV3rX1oeeMlYnL+05UuGPGHrkz8zA6IFA7tCcUCyfTIHgL9ODeQQ1OnRIRA82sxYpuhbSKNt0MDE
2hY5PDiH8MmBb2I0U7riB5O+DMb9Tsv2UKgSH8dwIlaAeWvvVd9zfzORWYGBniJqMJAGxcGNPkk3
JZHN/DAv5Q4Gvu339E8B93yEMzuzfoxmmfIdzWEumgtfvOPeiLBLW0O8gA1lD+/NiFnza0G7ilNw
uMNIhWkecILvvLrze/xkDvKOlnq05LJE2c44uNZWIXW0BOV7KQpzXcSS06O5ovchFBx2NJr8nE58
J9mE9wXSZyrtsNStUUbnJ6BDFh/3i7aPtYXpIqLOlJUp21XPbnTiC1ShHwTZU1SIjl4/W4XkhMGZ
Z+Ek52m8TieeUZ6k1aXgF9axCJ9awHBhJiduP0xx+B+WLDPhUULlAdKedJ+i05skGpoYLMF63TU5
s9u5KY/MzD64A4kpTqh1W4Yk2Tr3wfOpcsTPpvxR8nWZigufAnrIaeLa3QDC+y5pSOKDzLRUqEPP
+MKNdF1pjT2D+5aIDJ2BjnJcJ99IPROcOczRWAdcSL3kycR/Vej15CZ0Uz5FJ/8Q/IPpKxm6JpSr
5oaUdBVL96IIOGc0HfZNEeze4don5mFAhE+vNMPeAzKnjPFRDFtDVUcnE0LPTIondik+XiNNLSxm
1aVPuCiwYulBotIpKsvnMGG4oppeXhlW1IQXDFf/BuDWlj7eHzmNAfrhuUsUReEs+po+htIsIz1Z
KCYaPlYVlkaDfm91dKUxlCk/2ZS1+hH5e7BetuoYUA3glR0PdtFTa0nSXkC38grXRXYURpK4mwph
ZsEsE06hW/jd/VUt/QHAWcUbLk0WqL17gLNeP5dAwZMdS18fRwyDMoV/xT/aX9fjy56Js6Nv5veG
/NOXGF/1VN9HSv+yBTTrbVHs8I3pSIqWkaxF8lE8GPoNeypJ02Cv1SSeR14XGosx7o/TL1Jn9LMa
zKdYQmznvgoAyRlHZlG5Bl46+O9to95cZf5lqNhk1cyWfdj3njD4mw5htQZ7MtQfs/9IOq8lVbEo
DD8RVQIicGvAjBHTDaXdNkmSZJ5+vn2meubMmW5bEXdYe/1JocGIx6RRL11YJdW6LYYb6AXD1jul
1Gh9/VKpTHMJNph/9VphqnYov4MtEpE+nqOfCFApKVB6cKe2xH3QTM+K4DBGwxQXZHlOWrmlSv1U
2BLXQpYKcbpD898NgGZlMEac+dHS5XJG1zn13+F3MKsGFW15f+aJ42RjCubp0GOYePgvk1oTswAm
GTBXT+cjHlhIyXA7MwJzZhrJIvz+1qQDpz6kHAnhgC4tiW+wi6+64C0mMQEO8F41Cc9lq9bRIOob
UhW1AFKyTA9xhBi4x0SHPGjnc4sVWo766JRzYOnQqpHehWtVb38qBKrcFAl37UTLKE+pW/H6Uljo
fTRu7qWKBsvs40glBqJQxXROCZWqLUKSU6LIyU2ymQ6QHeE1Y+P0kdvd17xHkDQJXucyq6TZkmUG
mJnN65YDevmxTT5XwvLI4kIEBh1YHJDpcwNixHaWLmkrUSNh7433A7UZD87ZJpNfzzvnVC2pNNgT
v7WU4FEF9HfSdKkUz8jk2tOv7WY0tzUuExQwCN9+/V1ABSHA7kfuWIW6tVHeDERbvltNi0a3amlt
BPEUkfDQUCwPRjLwnxjJSf8TtO6m+zRzA6WD0UTbNHOCjskTdxs87prBuwzuI9/Yf9PDCI5EzQfb
OrkQxGFUlGcvLeNTA5sbjGypNlcevse+Qn+YJGnjo5NbQWy7flJbe1TiEUD0BzzJUGW3g/cTGuXs
iztLzEo0UG8jrFlI3xs//FiBTEvxmx7Ksl9klCJ1dRNPoI/+BH4u3O/MTIiysq0Ow9VnCUmNm/5p
YH6RP09jSMI+xscA3V0LmyyxcMTGaBJWd0kzmUC2zuuT6zSXqSv5VMR79ofN/IMHmxaVe13DYgE1
FW7uCvNBCvpVgLd2JY81bxkmX0uHCOcZH+7mMRsInyMObszzi8l6ZADUEzw7GeENgiPgpIuFtG0w
/4S7irNLRFvRB/p03d/ImGeqatcwdkeCVwsycS8T0gYkEygFnJVAbY/EhxRpSt84fqFMagAJ4xxC
XtXdzMn4FBR2Nt8ogQmMsc5ZXoRrDWz4ZBpOIJAnoV0/y9/mqDi0N6kOkd3TrKTr0F5d1BEY+P32
NiOeHnV46faEYFL0c3fuOocEjsu/mgPNLyFNBrxines/Aa7UyOm7fcU5vE3irYHkcBCEhGeFHEPU
4OjnRBOM8k0KC6lNVzpLTVob8w7ffZgHYAwfWPDfuUeaZI+zliaVi4G/Ghra0vDXyWiAMyNe9+lb
oi3mI+ORLKLDabWTlJzo+AViIQpsR78cbS4hA1MDwb5L9hTIHhuWR/otTrD+vEEZDaOMt4OdMIw6
qpuaJseE3nquob6YYkCqoz3+MWHSZyzsLIyTskWU9TVJcJ1ozhfjK38Goke8FjcBvC3CvlA8Zggb
hCo2mNYHTmJtC394AncBWw8O58TiDTZevmzcufvCNc2ETzUbrgO6GEAJOIJkQq8Vs3XlK+M75wRJ
hpKqYSkzzT/PGgZkbCm9xcNGuMpyZR5a0IkW20lu85FAsMF9HkRTxuTbs7BR7N/1O5sUvh2cio16
8W4+mAvHa6yYOLPwq+9vRRYBN1McFmEsfKMlMdwcd6TBIv6hQ0cfJ0V4SV+a0zEvGk3IH0AWYYJ0
43+vzT2MNaGoIf3EJnMkDrHlI6TEAywbTgglhKs3Nd+NwUjhFQXTns6mco0R90/UfkarQn4GxYH6
xMLxFdmW/vTpntA148EewDcvKJ4YvqhnWl68Nb3FEBOp2kK0CvBOG65g3We3kybB6eudMrJBtb9v
WUNmAo4A7tURASY4mGpoBDV1G4JyoKU1W/ek0ZAqYVl2cbjMv1gpjeIl3pHjYXorONcmjX/jGDsu
Oui/wjg8wimFEtTEm0/1b3q2blzUjgJmksFm9QSafNl3VuCSzhbU54HyR2mlajQPNLx4M/gKhSzt
fIqijPhwIyBkLR0C1ctzN0Ot6V/8YmQpA9dRKSXb0l+q8DGHMlQDfbQxo/Bl+vGf33AYQJDflrYp
xbOv25I7ptlqEtPHAMUjLcePU+gmAEDfAhPjVt+HRn6uqsKJ0DV8VHSgHxhp6N5G6KgNuhzi+XRD
siknosycdZA+A7wOVfPcRDHSjUVCAm1v6Dsl9mb0ZUwu3QthQKmnXhIoObIaDS/S3LNKzjLucIjy
i107LaDlyACzEpEVtTSgLoGOkOX7T9K8xZrtlqNNaS5k70HDpwrjlYSDTodhdBZhQWreE7jhIvJJ
4sLqxUdDQfdxyhKzDj0H6sHOCVIYiWfTEdxaz32zURmStBjAvRYZDgYwlYnAK47D1ff+SchuZ83v
4BwMY+g50sLg+OQ3wy0x2bFoRoqLL+ZfX6F5PjpF8M5dmqOSjyQQE536atIC/TS/PdBgH/QL1TdX
iQmLoSa+OFU1ZFP+VFN3SkJLLzxnPMzAWa4BRK0iCfyl2I9MoCQu72Pk106iIM9HIxZuA6rJ1kdQ
JuGOq+HHI5XFvAqG9F5hbhfGCFOwfKrXOkEnKXwM6MWl9B6QOm/GEtHQBp3MdDtMWpLmr6J0hdIr
stHjTNqE2J2kxXXo37N0w4Xi3pkYkLWBDGisemm8lumPp66BtuIQsm712pDoE2XumwpsGAk+Nq2o
DFlnm81TGgiw5m4ojMPBhXubEOCnW5UNq0X2iJZDrdhCjdboZDb9wdR/PQD9gj6OcNNhn9l8n/qf
cut+mE1Q6sBFaMAS0EU3FVMiMMloTi84RJ3w87mntvKmZdS+PFIAc1vbDB3pRQeh/FVYPAEVgGte
kQOkRY1JLhJkSPZQrbqmT9pJhZ2d9Kt+bTfZT/fXbUGOmb4juD7NmRfj3Mpzyxv6erB6KFcKK957
N2QY3Tk75vXY+KEz1uzcG55tyTHft4+gPNNilS/qpR1ZPRB62QFNA7VfjFuHVnLsrmsI/hA5sNAf
u7sPI/XKZEjD5yhyCukhYwriJ9+pjECnxHcqxDpUYzz3H/T27bGjHf6hYavqtFnM/oyx7yLOMQig
sV1jqBWxtZDTPA6hMxbzWvyt9TBdjkkAxxuHM5SeNM+k4iCZ05mY9+yxRtlSAoQY4ArF4SCeG/WB
Eg6Sm3dmPFG6xCPUDyallQbTxkWYW+3l/JoB16RQn1zEhB+JhkkmNpkA94HBJVQOEl3MoXHv4OIq
kUMt6g/PppM1j7xoGdWmfFK0n5TTF74mnB1jgZ71LNKQVQ26m2aZwsX46b67CsxYTnGD9ckdZaYF
PvbzweCaQXJtoOQ02imi6ZkhEPuatlHfMW3tiW9v6ZBEAfGY0p84JVBzof4mTbkpGMzD9ndUUyqR
a6vRTQXDUDjA65OaJmxMRz9u6vlX/mJNAGonB99zFwUnwyxefheczVrafEPGovztDq7O59GEkTZP
cXMdFt1qxE3B3By7dMzmaQKn+DYBSikh8QnwTXK0Jx4rqOr5jsvEJrt9JZf6cTRy3LT/y9i55QAJ
leQeRn7KVqYtGtztKNnAuWRD5BO5M9132Yew95SQ8JolSzsImww7GYiEs0gM8ideOjaAb1p4ZCVI
rYzpusnHSGTFYvRdGrA59foxQqzbChRkAFAVL9ucUpGDXJDfSo3O5GCNuWU4oObYmuWxV88BA98v
rw1SvlJax8kx0VZZuwvbXQ9PSdMthLC+BX2Mdtr3g9h/SjrOR3ZkdZeNVmyu1I6C2oNm893T4b2C
q0DBKdkbhxDup8T5sciOZnW4UnZ0spL8hUFlb+57amF/0iQUtHaAi3swN5kgUTsvR4cc/LkRfttw
L7KMngSBj3TDFt5WdPQRxMdLrIGVBIkP+NQShgWcWEX6F+U+xHYcshDKHdQ3Ln68i0TjvdpxfyPv
ELKbLjCpmfr5zvB3g2NqsJ1oExAeIH8YS4M76SbICcBoeEZ6Jqy7OyIaoHokg0WjTrRV/fzYPEuF
ACqFkLTH7my0UecNzf9DgVC/X2rJGhIKx87Yp72BndjYB3pzF/QsMUL0PNLSRTfdY2/3Z91Ncuh2
Ic6fOBJFIJ4w42LdrcuHOvvMyLfEHbvY817YagbxcVRQmdF81vSDgv8/DoequmgwMBzOS+KtNbJa
xhQ/msi2z1ci/0w9SYjGkQxFhCGAXeCH0q6NGpvD8XDKSQD+fX0lS3MLP9sCyh5e9R9AVWgRSrRf
pu4F6UNXE+uzM3pW02yjkcJtHHCdMaqdZBxGEbY/C3fPsj2H1AmlRC3XiCNqbfctTrL6/I62ZBnC
kK6abQx/SbP1gBzYWdOtcP4shFdEM6DP/1O696x9F9mTuGSzAaEjbZ6TEtToBKsG2pt4hSb6Y9gs
MstEG0XoxY43QKf45G2GgKn1Fmo08D7SXLhEgwSbZGpKjopusC6vpjmlxRhey9XoLCo7TgljA3nn
7NtmP6QoYbwqx1uFq6pn8RvqOyOgqNHIbLz3ILWgCoWQOeCtnIJuZUD9gF8SebSkk6kbrrshpgUW
FB1c5IpurrssO4tPe+FqSPwb4avXIIMaPcL2okFFgi7pW1/VGeWOlC4g/oe1DcGlNi0N4nNxwrJZ
ireffgMzD3NHTV91ToZGVX/1w0Um3cv2LVOIA3tBgsmKK9sdn1j1djHKCxb4x3GQwkcIzZV0Zrfr
a1vJnwOuANBv1zk1yhUondmSLkwcLADmwmxpJltJmgCQIXKK+xVhD4guoaPVGN2uiaFW8s0gO7Ij
98m24vcwy83w/Xgk2RK/3SluPl/NKf1N9tmN3kNgdNzspHxGLUpFOaDkwuXVyJ9pd/fbfapa+ksQ
61thVoqQIqE5ApRXOJhs1xlhWuLMv8aFheDfuGDmw1wfjit/qfjL786ElirMqIIFryZnSwNWub7D
UslzN58CY5dzmC8G4dto8Yi+uukrz4/gfVx28xAQIAEYeNnhRHeuPvNcJ4NuU1OyQpzR5J+mXQTF
MwBK+MzCfErzNbSSZk8Z0uVr5d29MZXuSBUV4j2cCbn3cGCCSTPt0NnDM3xSkk1HZ7Id/Qnnq8PH
bYgB/0w57GZnbcOCMUHvutWwhhrLNzinSzaA0UG7YWdJoDTeW2gWSearLhCqkGY16Tq28X5SfygN
lFUmbTHRwtBw2T0LDvXxQXGYseGvCHgfJ/cQzo66Se0txlr5sTgQ8UOuWjfDubOaxmz0q45zJNAo
YrPSQor2vXFlHrxwwVuZwAxahD/seyHMMh7Orzlw7xqCh6BFQTH6ziEqtDMPZBsnKvAJJHWj8dBO
Ye2iAWXMrajUvWyVpRN6Y5P2FqfTZoIzH9TL6XAVreW1v2v2cABHy3SrLTAOm37m0VjaEeZ875gd
lKfBnJvKQstbas8tkWOC6pFxeodgOQMJAjK5RXDP8CD7WukFUQ30ROjPeJs9MXrexQvu2WcJmA2F
fB2yDqOjoeX0w9EMSQ/2f+nYv1eepS0KCiwGNWTv8gz/EdHGJDlRYU89IAKsLcE7IDxz36B7crs0
i4Eon/Oj8cSZC2dH6UgYtbKCYtrdtFV3LpYypQARxhyZyMQBpl2Plu0Lf5DszLrhXrh1OUm4ZE+h
Yzt9d4LSlJxgz/acPl3YOhOO9b31kDfZEvPCAYc5uO/jYDEarvItezC2ZtgDQtwZ2t0a3/h0RmDk
n/kTXeS9Vk5VTFgnOLZR8pf7YAauTyb0E+etA9B7ccTUjWb8nl4ntdJnU13ak/8DZWQLUs7sE3cu
esoUn2PYKnzK9DXWXjFuJlByTtpUtBfHnmXAJzLmmNXf8kM7Hc7kdTHWf5BlrzBxk88+joErdcrs
tAYHUxhlygvKrCaammudkAhG77Zd4M8zNhfhXl8Eh+rQA0SyYD65ZQy1ebzoF0xarAGm7FaMWNy/
lpwEvAWMgtDqHtQcmPue41XuEO5xg5zg35D3BTPzCiVpOZxhSmta/ZXT750a2f6e3IvgJbw5nxRz
mGbT8Fa8+d4czsUK4iL9kV1/dJfNtl9iLjjxlum8m4XL4YqTsIYD/0TZSzMGy234Fz/wslmiP7Xc
vXFutjL8Z8aMEPFNNF4qB1Zdh0Svf3ZEURyKJ+NXu30g+aUruJHBIgCq5B0Y+/b1sdiWGUkcpOam
EJ+aV65pzeoOUX+n3UYTDDqWvgWDmboRY+NxfcJRZg34exw67Kf/yEbxjOONtuZJ0mamrT0Hu5Yn
25H4FSStFI0WZP1+DdaKLwaMPuxiL+2cWGarnSF9sJF7CzobDQ6Iv3ax4xS3Ik8P6+cxu9+42KQ7
hEeQfECs0UNxUow2/VybVyY5ehYCg6DZUi5AnonnHfxA0dTmr1C1fXQGlP7Il9UTvP4IiUa1/5Eq
C+TSxRjKqi70IWbw4PVZA8USbhlNti/xCII9GEOD6VaJBXO8e39xwslneJzAMl1gnoLNKmqLdoax
TounK2jTprCLC+utfItXHowhJuDrM8VTacpoFpXQuLnDdceZIV1JNhIY8sPHtHr3e+Iqnu7FmLMm
2MM3REEWHyJVx+mD1Gg+sOSPK5Nm+lazPzsDTQJtwBnBb8Kc2N8hSxqXC/noPWgLP1gTWBDh7gsm
LPeGYTxLljULi3wsF2g9ZvyO/dNZPcVtAW1+mguONwRn02oX+/5K0h2XKipDZWkecMFghyFBxArm
YhE5DTJgXlRGa4jbC3JvN8EKUtGPeXT3AoG8amzLO+ogLLA1KGcHdKMWiqAHOJHxhDheXFC/QGDw
92SWLj9rJOgMk3OwrCDACFop1qweCU1jJK+MP6ZqZEezWji4ckImtRM0n+ps2S4YEMSfaoIeqm6t
GKQGL9gFZwMGsveWu3EwN+7gBqagJpev+NG+QHKaMc1n0/bSsfLL9EaEBSsObHgJh/Lp/SobDp3y
LDv6mALjVLIKHMrb70z+ows/dc/9PLtUGwm9NXvnbhhZQ7wuGrjiMw27jolsA/1w6g+G0/IK6XqO
5m085zgx9eYIE/cAKOOfc+4E+BqsvuuClKb2ChpDbwKlROxEj0Id40ZwzDfdjt18LDi+UHrhXLOc
JusvUTNnjwUO93Ha3is4Rg7GIPd0QwfrCIs83uQWA7maG2NpRfTSsuSkR67ANHjsUTJYBRPj8/Qc
Rjgsqx0qBn0uHijZ5rOykktOg3vn7Z/fC674FjQNyuute/b1aRoKGJ4F9Se76NtsgbrlFm8Ge2yB
f4p7cqEpNO+shNYOn/roR9kFZ+2ACoZqxPtVVzB7VLugfIb6gtTL+i7oj80kiIws0fOqgvJlaS3L
hTnzozMFtrthg9toHKih/zD2sWFErW6Oo035p5RzNggLCXNJFsia5gy7uvILFFpO9Hm0IYI8CSza
kyknjc2QVMvvBJIkjNQpjgYvcP25b+tHXloU8e6UHEK7/pOJN5nVhNBzQ5t2nG5RSaN+ZlWjyM2F
5Ws73Y0E1Th9q0dEk1QoMrPEpU8+xqrNXcBTGiy9Lbg45kqtwYKcXL7dZHTmfUpPJCEa5rdPlFLQ
+7O/AepUAwfSaYnPw4H8Bo67i/5QcKZDYUXLklaW/gCEPtDs64+Sw4aCGGgZrwT1ndnB0E3WvlUu
zR2uOjuuMlhHBxhnQmmFzp5CDzB4kb0o3Y60oyA8wIqY0iJ5mLSNptom3foT2TKc4Qrlq+P/YJ65
opkvfLAxS/sukgUExBDDBUwQvKk6TxYIZLiv3Hn0NRzsEnXhs72iIbh+TtSdz6MCFZ+DuzRBNXPJ
KR/O8pztyx5N25WyFzvqjjF1kG1OxMEc4leIpwU4HEz56mekTqM3e9Dic2KhRRFWLhgzaIqQDszb
Sb0q0EtvFTzXbXg6nISmIK3edPAbpKLrNtjL1Lv776JdJevkGWzqdX+Fq4p5CSjdWL8MbqwS+x/f
ZgNc4kBqYXnKBDnKx/pvyORmqgiKpwUm1R/QASE/Estr/YLIc9A5mNvSpcSbenCCngapwSAzaYwV
SnkBLOSgstRt5mnjDC4ptqO0rMfqK3fQAwxZNm31O5mxFm6qm3ykD/y5eEgb4BNAAiHy1Dbfvk1/
DdIrzGdW8D16HGw5PdjA9cJA/GfM2hYRkgUhKkQIwq51IcAZs3YynwgwZCWKJjpyFqfjos7of9Cx
CrMVNINW7/QPKHifFYEDLwyjaIKQR/1Zb9xXzqWfvivw9OwA6TozZug5jVn4KOfJjDD5xegGuegK
YcEUo3U0dv4gA8yA8/gKGWTVWJ/CM55QNHGsmktT7xRMB2vCG/mAUBEc8G2eBZb4k4110o3/fg9/
z/tg6pCrhnvZhTVXyMsAHBvLVabueDWyvMkTO7LJ89mNL388pcUxZvLXjIPpH1QpqE8cHqa/v+vF
PRlfeWgy3u8pprmYyy8eaJN1N3bEa/GqfJfKZ5rNMcHjl7DImsDEGR9+f5vxCaObOUQhHoMX+jTh
MTCa+Fc8gqMoL6SMuU5ntBguCPnjDjJNJ/CvJo7y74e4rPCQbIKrwhg6P9+LedPivxqkC0jFEyBR
vvfvEia0o3hiiDBTzgb8nvgSbC4eDPOSh9JBsbJ6GmAV8BxCcmVjmLnrwblyxwBeuQt8PTWgqmFs
HVuGvpA+J+hTarkpSIBl8PQTDvSzZgMxeAp5k1uoTpgZFrdJ/Ig9aoILGP+Ka+UGLXiLc3G1CSwy
8R1x/UCFK7iG/N//7yWdsjFytaRzzXCxXcb7aGARrP4XxRMgoSCmMzwtLyQpXrAQy2y3WoHRDc6t
UBhOhVtWunDX3weaRHxmMbIgYnyPpAn+WZDd2z96VtCHvb2UrhHwayu4vxjyIKf7WpDlMPh4fkDL
kIe702atngfklo0N2wf9pvhFConBlNpPDvE9/qUlRpgxplOtNEMh6UN5K6bE9fhb3AB7cgHxluPE
SgLRFJm2saO37mPtAatM2AcYxUJbtc/EBl/UnFDgaZPM0Z/AJMPehrsTQq2c9Q7d9+7sUqASGv7E
foD7oK8AgGubINnAImbtDjBY/EZ7bL6d9ozxN4dTbDgWrBnpBpWYX1FSUZ0iOwvmMCsf1al2TBYE
PDMmKf5vdyrOQ8/pE1fFP0G3ZuQFRwzc7RiHGlt7D2nF7MCPsX8grmBX7AzsnGfdd/s9dqSVXYT+
2oJMFdPw9SxcEaTG0f6g27G+aBdxbxbmmw8GO1E8VxCkaHePolNbjVCpXr8H04kc3U4W5kEio3Wl
JTModzCTmnQXPlFK9XTH93yYO+WFoyBqFvU3pKs9jl+IlSFtYN4iGTMsrkYoGU/hIcGRhTCMBSqO
Gu1Tt/LcO3Rjg608PLfmxcWbt4Tbb3sGGtRuaiwGa1g8yNw9vB/wJNt2wDYrlkYPe5Z676nPEQbF
EWL1qWEPYYTjkEjEAMFaxlmulrV5SZDrkyTkuf6hQUsdQIoP+ovgyhjbWHumAB4DfQWewBkfQLHZ
iNy1AZ0iBH7s4plx/QZIFIgYS4i3o5LsQSmA5X1qhU/veP1J9QjIxiZ9hedNiWiQ+EjypTIiiVdy
sPEzImCILlom6aaQDmqzTQebsIXbZ/EmeXAMEc3c9tL+O7z7CGpc3l3Lqxe4cSH0r/Rtri19fe9i
NaisY2blO+eoCCW53ab48OrbOliRSiUScJOb1NJYOgflOlUduUsSUsRzEqp+iYMC+NqPiJ2MaSWW
+4E+FyHZyjSHA4tXTGAPFIb8OlKvRWBnMWUKPnOsX2jmvkTV8C4mEDLZakkloZjCw0NDI4YHFGYe
yK1JCjYxHp4YMukqbB5oK2dBD2V2CoEUa47sCR8Tji288eRDf3XKFtbAwBXubuDwqBhg0Ai1LBSW
DC0VdsvyZEh0NjklnFFYiCShxOMYNKS6ZdpHMzQNFekqby2dUTNzBfzZUEZzkFTpJW57qD8TDzGN
xgo1oxCEdQWQHsu4RRHQNKFH7hu4Q0zdYI56opMJkhYrAd1xJjW2bQpoBjSWP6AFfG4hj8HjhhkB
ox5kBqGSpNOI36HI/1ISUdrxBH8y7xYlNoAunjD6eDRgwZ6USHa8RZQuetH/xiQIYx4L6T74VEYb
nCbL1rhRRLQhPZhx2U+zlOQDzCzA/iYuTHsaLpyZ0D2gOVbRE0xG3myWfiaorxM0v/xYnfbQqjpU
buKT4gbRptcrqwpnEvwZbwoZ8IM4ne0a5Xxihfkcwx84vXyCQ+ws1PGeRyNs5qDA3YMs+MMnz90S
aCeX4VuczhBAf6460naFflchgBA8aQ44mI6qw7f6jSE+fddVi3NaMG/4LJCBBFMvtQrMwBIE1/NU
p96EUVS8c2UdxgdaF6G+on8eRABhbEx4viD7H6svQrp0dxo5yv37ooO1a+mlEHlT97NiFx5wSauu
2ZuoJvhWI7CmcXWKdzqufZjzLxSkeqCWugX6aGXtQscxHQ4MCxo0zYly0XfdGvW9W0yqU7JVl7T0
f/43HTtxMtWm2O4Koj36CTzaFFSN3EwoxOXY9VajuzBZAga6g7Ujn8UPnhWFMhymKchz5PywQI2b
69D6KTF9+SNLCDEsZwn+VNcDJ8QBBZnmjggnSOQMbr6fOtlan6PZUEcTaEAwUZQX+aiCoTJAcUYb
gpb0zNhINsd+zTzgjtQ5NNe5kQ10GM6a8FjkCWKQDWxmwmKodxFNvDNaZvjDcPUcHNm3HSbOnAmE
LzoEXGC/WTsrHezOll+k6QG5gjbZVGACiF7bfMZxabQUitaXaIeSctGwa2BHqMx7q/n73CT/l8Gu
aTs3vXzCOYKILFMwsdJgvJEnlwzw0PiQq5JhaIdPtkfqIlHw4GXseDhe0pSiq0TX7zPBQugfKscU
HJsUPkQQIQ30UBxMcBPAJgXvWP4u3EE4wHwmA5mcCAs++MD4A8ujRjeAsiGLUuWoezd4AXTE+sVt
SGy2KLlHSL6H8K/LewebZzh/o8wG/SsakECEyzOGvaEyYDC8knCYwWoRfppwhUhe8HvSBi/sRYep
LwKP+k7UKQ1T2hOgPUZow7/TOfzlENU/bChXeAVxJ2xm0FXRVocDV/3pP9GRxkfE9lng149DHO3I
8ZBe1M54f5eDbe4gUEf05GGZSOz9iRwEWo9LegSjkYIcgqLtu4povnC0+1hocwGb+s8W7brhLQyd
lpToH4TmWc0Jb54G3luhvaaxqs1ikpA+hLcSr4UB6TltDupwByFX/DQAxppw5aB02IVBaqBhRI8O
8Kn+ntBdDDHfxQ5L21Y4jHEWrRcKBZyGrhIm1XBH7rqrAxStdZs+8aC/yRlz1OLc7WHwYnWc3mWr
Ip9P2/byrODW9UfupIfVbLVXGigcO24j3Htad2l4qeo7wXeQXmRY7fccgm2Gu1K9lT43Jlr9OTDG
pQHOjLzNtJrTa4nfZNDr4DSD4TXEC8KXX8PwEjT3lqP0B/kK/tRr3q5bcwOFxbg+CXl+uNcssQ1d
HdO/9wB+UXsATveIgTiVxqHvNkpKHiIAIXO9/QLmY+qFhXI0z7u5xONNzvstghHGr4GLzlWTaf+s
yBLLvE0OpdQwNnBLPrsQxzfV0eu9rrwKfT9q70yrZDAtUGURvc5N9NmKJwNiKPoVDvfseKNoXgRv
JnlkYrhjyViBUhu9i0N5ylf6mk7HFnj1Kl0Vp9tWB5xxN/2ZM/9a20RrhQuyO0xU2eps3M63NHeF
PUsmQC1tY64VVpQtz3JNH4VTOOlBZdrXr/QdPxonfTRvVpXo8DklO3Zemr0l1LxDtstO8UF85TxK
v3ZvaphDg9pFqPX5h7Fyou18yA8gas12wGq0a8hVnnogeNvvTn9pyMcLRyXoJXXkNYq3U3JqnM4p
HuJr4PCF6csqPEG8PErHeI5xjDPaD5fyUTvCO7MJWCGNKdtVuGewdCY79apeKyfiWQvns+uvPO+V
v53kq/xSXzI/C2Y9gqB1fhDvID5UTvWOHvLVowkIqZumwEN+0fiko/3y3tmrvBr38sXyftWP3X60
oZu6MTa1DCeojqJbaxlz6QcoKTyj4QAzO5lnTHYt5aAcPkvzp3gOLpVd2PoNgfhFARJJziIfqXpW
T/+3oZo6V5fgSP4Wdr2/0q15WsqlPjd2Z9c7bdPY1THbq5vqWJ+rI+rZct/Y331l1+fw/t3nx/wo
Hi6Vs2xf8MjiWIID+XfkHoOLcuEv//4M76jNof0+B59F8huiYieJ+R7ejb/wt+EKAbzO2ZnM5uKp
35Izcl3/t4Z/C6owMib6Tb9xtXf3z/hDu5KDUvyKa+UV8Hc4/v8k0i3jKdxVvEhQLeRHoli4vIzL
VZHwY49BO4JX8X91i9cC138OnnCk9jLNceWS3IujuvncKzu5t+dy1zjJSb1q8KeUGfDPITrkW/qn
7UsIkn/UFaqdCZsjY6K+5tvK0a7AbAy04lDv6lO0tvJVyegDw+kjGvTJtVDAGKiphlttd9PBpkCa
tB/9x/wpl7pV7rjF2A8AsZAAdCunHMnbeTj7Hc2by2fPD3j74e9nr0LG+oXSluzTY80Bb/+5uyMY
JeP+rC/KU70v+Qi+e3A9EmR3JfghSzqq/tLJDsVutD4tqOH2331nFweOXC9mlphHjMOEf7NTyqj8
Ei1Ay61xvuCmH3a+tUrLZ52vxJzIH5C18kf3zh/mtTyJrd5ptmKWdcwb82W+ULhmO/Mlptp3J/5k
kTNfGX/p/r1YznTRX8xglEW8pPiDvhuzmCY90+HNd5jx2lTnucDJm63+Egw1HsQ0e0fiN/SXuFrx
qfA/6jV+aMwt8S8LYPQQqWN8cq+ci4VCSF8KtwaxjMQP9XrWXinfzx8gGA/kb+IZ/y0uQh70bt68
FK9dvfV/DxM3iB8oqG9evNS//2FuR5hS6C+IBpijUixxdRQ9r+L95ZTH7+nMcnr60oT1ickc8bI4
wQT8p9qKNQbvRWoupIZjPLdYcRAQi7cQP/SXeJv6NTuprCqVI9Y39Qo2Jy5W5/1V7xAK7Th4VNz/
gQN/fU1J+pL5ATeOuy5di0fDi4hb/eGucvGUq6AmQtYMUfXx3t/7WWvbgO7iysTvUenhnngKTx/G
K4/jn/wNTBTyLSgd/A1loXyNGBos7dsU5wzjrCz399VntfkhiW4fOMa9fomMQJYp8SV49ALlaV/l
C4sO0CECbZbJWtmVq425HeIBPGluHDw3+VlbKbfhj7FLLtoBmfdBOlSbbjOyvqPhc5QMLk2+bmyx
HjU2VCIQqmhdHPD3yu79mUc8CXG9K45/G779H8FF+PdJcc9ZbM/svWD0KYbGfD7yNWdhjg/9damt
S3YG/HpMnmvAOGXfcFi2xW9xPzlqcu/5HHZA1IQbsKdsxeBP+W3xxVBECPYKHsWbZ85ZK5ITpIKA
Aam/0IKLfVD4kqSP6CBfzcmVPtmpurWHbA3OeCyvX76Mu8tNi532Wr/6Fx9C8Ybg016NvbsPDmw5
4qqDB2ZBDCaP/wp/IGmi8i5SR3TRo1mO9wiokndgTKSw2WGDgnVBRKMiIf1WGbCIBJYxYysgaE8/
+xuViDr/HD1jYdg+2gZP7fS9eZds458Jw3MPwRE8VewQxcU9ZBBA//CL/vGXw22yAe3qUa6Nu7/Y
/p5Tln5irY6w6zK2kOQc2fWmXdL8n7e3bkbe2GQxaZaZ/Vl8VtIy3Jobn7ik/0g6ryVVsSgMP5FV
Cki4JQcx5xuqtW2CCVEQePr59pmquZjpOcdG2Kz4B0Sn+/P1pww+QbNu5pxzUiU6M/+/spDQQaWO
T7eeWU27/pY/eF6Og+/tPFB80C/ZYDF8TRTsc2QGitQ9twhEkyD21FiQMATYMdcmwT9kx3jh8jAf
oWRkuOzYxzRvfnadPaUIZtD9eB1PJY5uG5ayLzUBi1d1nYwQmzcRKjvD+lppCDobUPrj2/4LEQmv
0vKgAQ84yKjNZUGar9ij1rkwLBsijfcUdUcNjgQL7Tdtd+lL9TFRp9mXYXsySYvwrkTEs1LDpcaq
GGzjU8wyBR69MXnd5nRMT6AzNEXqanhFmn6Sm7RDd4bQwOB2oCHGNnvdwTjg+3Fye6IOqhKAj+w7
9gdYdLI3Cx/6kYhUzkAkUeT1zyCBNvmdt7cZRdvTo6hDvE5CrHeFPS6zpa62uWxAScgayMmCH4Iv
+AIwwnO9DO+9Rz2YI5+crSCSGrsXBpETVDxHpX0Vmjsdk8MbquP/IiC/kD/9ugnK51q9RnkeQkCu
BgcQWqoKpZtYDRMWR+FbM+V35+Wyx6p7ZBnj2fvrVBKELfPpSWN7RK8qWc3LQaZVw+5Nn2g3gdoC
JIeEAp/V4bx1WyfXKLvNJMAtAxj4Nh5u4+usj+pK0Hq6zvuMFK/AAfv6my/ykBUh4IKWypGPOBSn
ZI602o08zYtroA/8w/WNIgY6/A868LisPG4w34DICjksd1+AjXLIfi5anvq8E4LGmHCUCT6+D/QM
svsifbTBrfsd4YKXf8FmQUSWcIlCnluvLhT0QOAOzwzVnsqTGTllDAMeClVbwXXxGKH2jDTub1UH
Y3wKkSH9JI/ZS2IxU/wm/W2msBUvGppJAKwtH1B+8Bx8f+JkkBHo3gzPu1NdHpJXD+ysAoSVzxNJ
O2oZs25mPtkNait1JaTWUWf4n2oCg1TwKIwrKngHMLoMmQaPgR0Xw0sa01a2LNcviEA/ZhLbRWCv
4PKI0NP75kxnRVNOo6AhnAlMBMnQ+FtOsDUxGGfyLO4WTQjimNUgAtPAS0fLIQt5sRCtjZF51Z0z
1LZyEGFhlW9Y64GX5A8O1XlNxwOjBmQOjquUHYy6L/jZC4xKGxRuHfN+dJnP6yJe5Q2beWnODKk7
sK3DGsuj62TwwZKyxVc9IQ/SYpLUhpdXrCJdxMRRkKZBFoAgxxDJjlVjMmwPvECkyxeva7VhrMTz
814WYMmSoZ3A35zLKTaIvfeMPdhPh/v6jKqBjPKK2Zrnrx0yF3OpNp4onTCTwf+ATaMcAQfMaRvu
tMb8NxMRDjwnm5ABREMXGBg4Ri6b1fNNkAvoN4DEzhNSFNIgnE32ntEAYtgxR1Kw9gTOb/WI+MCw
Y9s7tApXW76s9c2VabVQ/qR+pBMHO8JczcNdddrd92wK4IYyObqzxJoivch46r3qTvexV16g7aE2
zzAbUgF4/BGS4P6o89SdTuGQH+BiCYEZ862FfT2rJNjc+LgwDu7tj1e2lpoc+jzEwrXh/ZLc2wIK
wfWc/zKNEzuxDkEGdhGpOYMpwpfmbQVZCXZORjDaQR1PPvElU4ca6D2epqN9TWBOCe5iY8H85Z2x
/bMBNWEqp3oggoAaNorfAsEg4enAnW4rsFw0wh36gy6mu+MyHINWRhSEnZkKpRipPxSbfE7rmkRD
n2rV3vcCBbz324hhvvQx+TroI8Ro7jfcHHabMTI+FlrFNwGxqfGKUIIUEhd4za8PmvJYdb9fZVVz
yrn62/A8IkJcZ6o4OAUaDUK5BX2jVxsXbg7w88i06Ou+L/eQ+CLRjGZ+OWOugu6KgdAAvpbw2p4e
EQiKURnUY/tTBlodYUmv5n8SUQVC24BhCAI4vg4l4ur1ApNHPnk39gjTnznF947EAkyxPuYRsxmG
yCC/IgEmhcVnoQnTfECs3H2+09X79FuVVxUbGQugIxDY+HbIF6gkbmWfAceq+s3DV8j1kb54eizw
FS4KGAtHDyAXZ7PYU5x7IxWTGke/wDreo3ezg6BTL9QfKtPTxwdJRPqBC8NnRA09AvmHRgWRu9bi
Q5sVAR+4tXQpq5CD3d23aji81IzSf5A8MKvfdPlxkSFmdwLq6w5g9p8tqUIAx3ANqUfyzmtCtsid
QTopE1dmbnlzat2BhMMLTPtiDwmZLnYJCzjv7wtzhSwQd5XEBamYN5cIBiUiBwUBxXYPao6Do4dv
ENcYP4gZhf1BwIS6ZMj8by/Ty/BkonJ1XQz045GXXwPtg2OnZYBTus6q7gJaEs3YZxtzXL7EtAJy
sU1Jf2LEzP4N0ccRgwIOKzgi+UTCZ97yDFrJ6RC7fgHdY9Jp7Ay2EnO0alVmNqWPKtWFOSLA29m1
DdwAlMrqHwYX5aXWH+8g8sIhXHCvCxeSUAZgVWejhUuWrXwdGhZuKvGTrw/z//gAvwv1HCoRm1cW
80NzxmvCnWL0S4LkR8QWwv3VecaIUdcCakYCFL/yGb7BbaADRAThsM5uxkJo+x1gxbIwyN1H5b1a
eLu8uTd2rUJ+HPQht0gUHqKrM9wZ9hgsDyucoCUBaaNyFsUIvBQCPYlEjk6cMbaoUoTBCF+p9jIN
HQ87DymncxfUC2B7+BnV6XwonIJOJbuw2eyePqpSR8SpkJQ9sR4it1sfcy0at5hP4h1gJMTBaK3r
MV2IMtor2efv7m4V66eXOwG3vOClwbSar//vBmG4yIOi7acnvHoMp14LpH+5k5QE3COWrjZ6r7X9
PALm5M6h6+JzWAhZKa8Lu4Ld03Jf3gxF0GL11Z1TMSMayQhp4+sNEGpkcTdOqXnCpfblnQqXPtHh
g/LFCZZp61MVgn+bQRdy308SqsBWv9NAezk8qidY7h3qLxE3izrvMTs9+U18zwISttP7KBUikjuj
Evlu3pfMAo/P3JEnJz/9is36N6almDE0robLMYAd4B074i3GyKIo5CeCaxWgVCSCrHx6IAIBwpCf
33klS3qe/Ohy6QiaphYx5vGJeDoN1iuii5wxrB+fqMJOfHEiBdGXa/8Q80u8kuJi9r70J2bAjUtC
TFvy3P26fXFc1Xl6xDjTQhQV9D80Arna5depXMyS9MJQmPlY45aIU2Ti0pPnkqfRlZNyJb6CzdXW
bHDZexwvjZUAakahQrjTI0UJWucjhFNIJQBXZL8/geYGFKO8gIdAh+pwj0fOUDFPtxk3g1BPVcnX
q+jZjSgPT0z74cztZvLp9t4lEuKU1NXvVan42Hkm6EHSjDGiRzsPYBKwN8BDYuc/csUWBFYPGgHL
0mGZADxp4FQ+M8WXx2vYn9IYZLJDbTqRF/Lx3UR8Ei10wswcBCu7HM7f5mnpdmM1Dw/WGhay5iW3
IMm0Tub/6dNtvVt9IxQCDyyDtXmHuTU7k0BmzQhY5Ak2wEynb7/bFXAcDyXdBrTjiTwFybjzlvrv
YHpdKOvGB/5rs9KBQ63Blbe4bWkMNq1FbskEj/DgXeoByA0uS6RRKPTQPAXgtn79fPbQr5pDsllg
qWVV5/u2cgmAPsiaNR3M+uNSd86G+L6TXzngPHnEgpdabCxkNh9ubl03xQnWffaeIOHreRM0FaDl
4/ThyZBSkMYdxy/sZS+oO+FPgFYu8ggNk3Vz/uhRtDH1OZsSdQ0BCnTpvOVygYRRSlV02SVgQGAi
ij1PwxuAHi5hfo3n9dMFCSf7RFhCRQaLk5TwOGW2mvisgYbzWnNGywECK8Cj+Mh5E80f6FxRDrKl
GYC2dXUTxF/JODz3bqd65DZRGUmNP89sA/TN1/QARO6AUH78yk/cPFDp0/MLDdWOvb4eaJYDAgtX
aeW3CeHMT0HNCdhz2biPiKoWMaoySic9OGDnDWZwM0+58k3ZTfQ5O1GNe7bjJ7e/ncEWC7zncjDV
nEH8MwdnqlDpTF6/r9KUBvafAl4B+exBgMOHtHjkZoSzZt37tOrwxK9/TyfayubvA+e1I1Y6+U45
vn19s+3pi819dzf/tu9TNPjFUSe1xzaSVdoaBZfWA3DPnhKxdtZf+HMdOnNxA5IKGC+BuUmND7HY
bNnTstPtbFi4wztMNbP/NeqFPE9315PCgGZu2JyX3I2SabfkI2t/HAynmgk+Zwpca/8XDlx8fup/
fxfqabHZ1sQmEygZoqure2Kz2ZqkP0Pracb57nkaAQUClyNwPmXjs+5m22wC7Ia5Gqqrx45TAhL7
/8VyuSuR8aV/AIsda0AQ3cawEWGCnTZwEP6j4/PuG8LPOBIq/BaQVjZxOzkuzTwYWZuvL03BdYFJ
mxV+Gb9nXFVxhI6twK4rzH3qxkX8jPhXncE96JHWw6h7aN53X6e2qL1hnk6+FiOXx+TlLDBAws/Q
1+z0L90Na7d6uoYdqUj2B9va5/axH9w9vgvuK38X+X12fLOH99pFD2ssm+P5bXNdNUcY6G/YQ5tn
4kJTx/BvPAfW0plaQEiYpSsuBwfyEGEWkF/GWor/osSCirjGR7Rb3Lxsq22IOA77+2xaOldvTkKG
lcr+71BFQItHp2zGQSYpx6RZup+aTG7VlxGFBLVIQ7vnKQUeFRTJ5mfHpBDDa7jyHqrHme1hVLZD
VDplqE4qIjYSf6wltcO8jxEXKYQQBooE4VZB+6uwtt0jaJ8TzhwuMOCaUTJlPI/5OYfAAdnzVY/h
jYkXtmvdjn5En/7JAQ+Z3S6rp2YQ7BHOlBP/vqt9mV7H/oaDKHu66DhzcIGwPAcc7+JJ3PobuDlV
S/RpnJGCHGOQMvIgYdt+SZnEarZGcdDW3W6SrmsWAmX4mXbmy9+joqOBgYdvIAwtB+huABMSFm+D
iPcDxlpGeTv9Wrc1QxdvaOHR6J2JOYfnchh+lvf56uFV9mACid+jtDGKLYBH8GWPGFAPasKWQAri
ZjpHn4hZ19D5mnbzXXCUqsJ++fcZ/iagpnGNDIGNJ6fOTAimy4MHhQikYbHJPDBKsqWu9JkWP4PV
9G53u9vPm+1yeA+qJRHRegbh4RoQCilbXBbz9oGECZ54tFhmS8ll/YEoqQaa+sJ4VZ+PllcvDXNM
nif5GkC5gx5BcAgz524fnnYZ18HXRmPDShdLHairvgdPJ80mnno+YEi0LpbP+eeHOVAM+F94epDp
OaQ/QBIYkEz+/DoHe9j8XQBaENS0RTovzRUC2/Z5sHAQi3GczJwObC34A144wyF2CXcqoHPkom9U
qQA/JowM/MZrAZo/V7ybWMl/OR/4Td9PmRnSuPoKQfdSmQcMdta9ZpJbHNV9TJWVanp92DhnLIDd
1vv6BCsWqOE7uB5egQIp5OYMo5uT7CcQ1eJdKRTvhifabcBvMkkdkIYH+JXilDoJKNxrpvovl9Pk
P23MKNbNFLyHRRGCOMuM0+vF34gHxxIdRAT1wRfs+MsdtfhECHNGPHsXIMsuHHrsFMF/bV5+spSm
2HfcTwZSAqBLssK78euI/NQAW2VKSK9dfamBhZnV/ANmyhsOrb2MD+Esn0FHs/GiABL6iR9wMD1O
nwPcBnBuyHweUOvIuc7LyvqzWudaO6rvqDpoULxJCIDiO9br9ED9GyNyaFdHfqlupbPS+9BomiHJ
xSwlMxpCB4k3A69kH7zWWDYzIgGfQGOGGBg8WQ768b4Ku93v4+phVQqHnDAf3y7MH75+4ozmX35Z
tnj7OZALxR4rdoTa04Y7G0KxtgzvS/KEje9wTLBGSYG8LAo+4RMb1EGr6HFhxmOJrAHJtsD8wbrF
28Tp/CxmhAik9uXfAN4YdrPJwk1ngoklKS3uM4KLIa9qbD1MCRzKCp6f6Ais9wqL3vsj5pn3xyIM
Qco4yu4qOaUHOo8j8AKi3TjbxVbE2CKOXrtmowEVdqtjFVYXkNDEskVqL7JjewEX3Pkhb3359b+n
rXFQwR0UjmFvv3wJbOoHa/5detrbmsyRu2RjghMQ7PqkaJzJBeJilLwHeU2yfp/swS859MJ5sbYI
7RSKGaEFitiVYT82Q5yerKIUlJCXDRciBEx9Iklg9gGGLEZXdNnPW7BE03sUa5NF1EEFRecA0QUT
0dbvzrAH81/S9UfnNed+AiN2Mj42C5OTQCbxNv2rPBEJdPjcTzzknfMwpMEqiltztQlwmWldV8lO
LDvxt7A/vdc09hSTkC0BF29XKeKL8kEm5OD53SOGTcFLQQHEA9WUt6EUgUWqqsnHOsgbBk9ImAIZ
zwyHmH7Mohq1a0KDHuFzsLiunvYtBNCG1cNWpmOaXee6DxopxotujXqAN4LPag+ZwaxeLlBoNmZm
tc1TOGH+AErY47iRt1X4ovMza8nCLHQgEupgLkUEG5zFrbILKWdWUgZumbFu/Hbe4cBu42wxnuOv
dHmwtKVwXBmB5AuRLmc8e/oMac63ywAUftBOXyu0hJII7FACej0lZ89fhluEQ94Ok3NLa4s0oxIM
TzUZAekKzHEZKV7y1XXPHCuJup3ChDAsN2Dwu10ZgwUpEG34F10o0YB7guhlK2SzrBOPUpmQDXqG
kRa8yUm7wW+AEuVOWYVvq3h/OgF0zaGpmMP1bco7FrxDxYPnbObrlGpPFpGA47zoHYDfOLiDBApJ
OSwHAnSOqmn/x8EJGYdaKvEO5C3RcnJbals1AkkVGmEPXu5pA4YDw77jrqvnoYv2pn2df6YkW5id
b1uAjacYs41D4rSLcqxsLdKvV6+QD7wymDFHG92tgRZjE/RX/rxnQO/u9i1+uiLTfbZUG3CpQdGr
PpjYL7PFoxZioRfiuovqMSQbWbffE+W8GQrAOd7KFodU98slNwXxQCefZSNfpzABMVzPX/NiOYoL
+i9qTzuFPkpekUUMRYPmYFzGd/vhYLEz2iTnBIDk3WHkg8QvaD902v8+ztdGgJZUADxdhyLxK28x
z/x7BQ2HEZTzSheixJnf69YAOmGzbLf892OauKNtt9b3QMCrBeFNZrH1Aw9D88tt4otuaEQIrH6Q
X0f0w20AdAtNFfe7b7ZonhSDeQFc7u2Xqjn23pAEfkq2COiQvsGlmnDbwfGXmBJHuAIO94R694Y2
PE5IduvUYPN+5O0bPLwHEc79QBeAawNwcY/xoUCbvyyw5m0IlpM2+yH4cy4euJ+WTpdLn933HZPt
J20AnhlxN38GwxVGNRBoqsosn6yIESBQCbB7NspW8yffbMrXp3lG4ozT1phteAdp6UhraCmA5fsp
pKaSRBAyL7eLm1kf3hPkSlxjM4KssBUUnseUG4DBowq5DOD63cGb0VdsBH2T4G2DzcctjHMTsjqJ
KeoQHn8fmG8gZLLXGe2RdpDWOYPYhyoFJgplC0n1a5sMWuKb4dy2Dxyvw+e5R9EUSMiHDm94HtwZ
r3CkRkv0I9dq0PAGsDOfAF+zSj+z+8W3tuA6wj9E2owuGfeaJGxb5z55bLUj5LsDv2+4GqH2LDgB
CObYogjADSR47HgcABF79NYV95WeURV5thwM9X0YwwKqLNpcLH2A6Bkb5SCl9m0nrYtpCqBuA8Wp
qOclLjF0FP4nBHUZs1tbZitj10b31pOXWWGhJe6+8Il17hYakKYyMzDe8QwafybWzFAYhDdQl3hf
YhwOaI7KGk1I4T8DJS1DHAMHT8qZfwjstIgAMUr0INFZJXlDmoZ1Pkf5g+YhaRzcUAfL2wl97Zr5
DIuZZRqnGLJrTt0EQICTNccDMCTNNgOUoYKAlqfDRhwteat31xFqjsIETUc/y8nZYbB3OeSXZuTw
a9R5BmnYmCKh7OQXftBquNlsABWfpYBboVk65N4IxyQ+p19KKxVm+N/1aX73GrOI7leZSataIKRN
+vAPhFko9bwLLqXRFSFCIWWvw4SsnPf+sU3nRjpTJ2NvsDU0a/jLzSMTnfhaI9ZG3S8XCrNT+b1P
+GvXCUIyLBbc77waeqWyLxRYEFMA7cU4Mj4uvM208vEPt/rpyzDxhmW+TMpCZCiZJW4GARzgbXK8
1hZnFaWNH+nwdtN1u4AySndrTPGOXx96RB3N9qQEoLF+kzlzhnShE+4BbFJbA5w8cC3a4u1+IvT/
JonLCm+uz98qC1IoJVsk+hnOxENegAovYHHU65EtHFF7qw660W/JvC/hGJdb2gdItcy1ANIWHSYr
msZQRPbertp6PWRyLE89/ASxEkC6JxV6zxkN4q5ymLBUu/tFYkYxwi/CYWwIjPyc8CY31j1IJkNM
MjZAU3O8EH6/HgMxjql7BmQ6mvKqM2VgUYkb0NO8/bULhXvl65PEh3pUbpEa4a43ikvIyJZPu9oQ
4yC3fGK+/oG/W90DCNJAUCHGMzuRAoalBw73BG+CZ8rQaI0WHLpEDIAK2l32baXDmegOYNX562hF
Y/kKpzazmZeN4OpOMXRV5+Dk1TpgfYqcyheXb1htSZRwz5Do2RlLcMvj5VWefkY/VSlgvmNGRbJg
9J3V2eOnh2v6BG/JnE2xv5P+i0FITh8DGTaGgQHtdUXagwhGwIr4SMIt09arx3Z5g9dMAShnHHcY
xDjZiolVsk4OTFhLuIdfVmJQlHmLXx6oMaZVwVionfScAHC1JKhAPShrrkiO+WCwa3z7SeWMY2WN
7w7T5jw2pm0wmqnsACZf5xPc7PtFswbi5R/5py9dN/tclBnNuxg/y+62OUjeY57NGe9uhw54Mr7N
l7CijQWBfn9HfsmswW/mGvt37vgKKu0InVimyGxSpQPcYY7p+zDYFLDSQaUrKqt1imuWs65up4vE
J1yS11I7YyapWXJFfWbCxi+vQd54HCdUHYeKpShW9aMDQWIP/iIccNpslg/MNDH7YIbeRmymmeBV
yPFsmL+9BQrqgYny2EErWLiSPL0P6wh057FMYlk/fZ0r5s0HjoDxM1gwkQ9zeOmfzob80oHLEOJP
2rHpkEogTUkGakP0VLCFE/dDukbslTH28vbDbliaY6AUw3DNTchy+EufIacaJpyRM2RgTE8nQzgW
Qq3eQZ5RWcvH3vvAyCM6TJIZAtRod5JMzM4lDwMqIANhXvsuJtc1GuOYZEA1Ha5UltivebWdE7cX
5FdUDq5rjUJ7n29YdWPaad1wNjMrvAVw4vNE9aGKGbTGWplb6sGBo1Jo3rSKmdMyXW6qyTXx0+Ik
yU4+IRpd/1EBG48JCfVNFaN98HQZGIPyr6aAQdDsIRS6cL7C9ONAziNzq0lYUFsChXc//BdEmFhB
aaIWKleYrWHABiXxB/tBZVIBVq+tunM177VWqCb0FZ4BgXoeeJSQ6VqeMmlCMD6P2UQAXL6yGo7x
2tnwpKU56Y3oRGUhnalYqqt4Csq+vzs66vrJwB2jOSkvITW/BgGM9rSyvzdY9ACBnB68vuwklMuQ
81Be5V5zYU3ht8OFyvATKQgg85ARYe2iVKH5r+eBNrT5QXsMzrWxUX/hK71FlZwihX8BfEZgzC8Q
4Nei/PjEIAo6F6LXdHT5LNiMWulxBK4aCw0beJIr3wxxyif8CgrW1n+xpluBSZ2iOF8tw0ahJngB
1xHOfWymq38nlXZDR8SS4IZnymCJhNNjx8Sz5A5wkOQZPLfNczLg8eL2y6KnIfs7Ru9+1g0lOxpS
9OfwY0Ey3Pd5bbMKRAqAzTaGheMd7zcKV0A+SjWuLwB32M+z+uJVQozk66is5K9IV1hcygvQDrR0
VNs22ImzdGU8OH5HCPCU/xaOslCDQaecFHDSDwzxa7/7NdjlInIIIweHPdDjTCmKpT5Y6KUJ7WFE
CqldvgllI6a635aPtaQVNAn+cIkhpsi50vxzkpdyESfUZII8DR0D1hHF3JdiVCHZ866OryEAjjN/
Z7BBJzObne9ehjg8AlI31jLi/w0pufhDT46W0/9pC6o5+PzU0Vy9qP3O0lleEJ+ukhB2HE2hHvCc
IZ/+vPeYwxvesPY42vxQ2UuzawDDxfr6zGFqv7pwxR9n4G1aeKelJmQnansQ14dkfSF3L3Y7wsRz
5CZg2pPty/rKbndhX85G8PYM8i8+3jZbEGRfsyLoXOPIUW3ugXFEogF+GKpt3Rx3gON4iYrmQg7P
14AsiZ4PWJMV6JsHYZ0gm7kyMct7I6PGSNYpV+yvxkt4c4g7fQVDK1lTVcKE+3CJ+ItHxg/wOeDZ
JNx7GwOwvjtsCNkTicIoYM9i91Cy8FTjIfY7leUfK+3R6ROxpkDZLzSseg/tIiTwZOAnHMwAE6FI
QmjlnPLbU4W4Q6oHdwAcaQC900UJFQJahXzZ9SJEOVz065HkU4IWADyv14wiuEwiMnH2wEKI+Ugs
Y3xMWYw1iwSXNCX/BI2Q0Yuz3k7lHYk+O407X6G3pdZBAB05ZdwmfR2ft/uP0IZEYbr4G93hI2Kd
Yo7RyqrBBrCBigZFLA1BMInsj9x1iZGZRyMAHdQbYDUxxnKjM423Ow5leCSmoZrD8YSZ5y3NIaEK
jSUxNkc3r18AJRojhPJlxd4DMUGOzcGAcftELBHaeS/AM68LHsuHakuCVFfF9PkOWD09GabhWL4d
uZ+E+4s9j12hw0TH1k7R6OOpsLRgzUZoIwUo7fS2M6Zj54XoXeUoyB9QnzBMsYasKsLEwmyd8S/U
Y+PnTh1IJwmBdmylMGgE3wQWLHKKjgDPOZ/rH6Q/bfNgOLhh2fXaE6bpUhLVr7YdosCsnBcallR4
LsFjHBx5Hz7GtJ/C8KP8qnYUbl/mlb8sYoyXC3Oz72wqbPJWj4LiaNKTOdOYV32IiYCIvuRJtqdo
uCBgAm8Jyw7Up0jvCHrzFCA+cie5NybNS1u77H7FOWDqzhkRy4zH9h6AtGrQM2A80raghAKmYAxO
ruoMryV3UE4qeHaSNX5BxQllKznxp55jKsBV82Y+N6qm73m59BF3Xh1kCqjtc632LgQtfFfv1iB8
6v4g7CSbjpreHqp4M/JeyWw8JlCZD9Imo2wcRnSMH3CpQDriMZiYlPFLuJI8blSRC//xJzM6Ux7N
8SVoCwj9wS4C7Q+BcaBDt0owMnVuqgcy+cEQkR0Dgnhw62jNaE/SgG6qxw2HmSEFlIbwJTP6hPgL
xODlfn6BXwwnNQZSKKXgjMvCRqEvHQc9zUKHlg9rU1oT9ncDn/U/MBBgeLVYumrZodmxu5GK6MWK
WAnKx54r+ZQ+4JgW+TzVk74+VC82ZMkWDG5+j6RtN0VwTIgVDjZ6Sm0lrMhyZNZckMM6ol8MKnzW
u7jj2fkBe3FvW0IzwU0WRRqEaZixgNvP8cn4MUamTLG70ah1z8y4plmkuCK7rtXls3IlxNlvQIeG
QlqdVLRIfwY+pn6jDvCKULhjj48Fo2BZlWFaumA7qutsRBoFq6EJDnaoAceT+yX2APB8OZ2V0BHR
F0xbMCMiEc5k6lrkIxtlNmw9tQlqck9J+6C9o2HBKESZjoqZPELO4ImlrQ38SeN0vfhf7LpRFM74
NUNlakibwXdb9yyRjDWeCkjyNGP03ait3LEB7vhKV4DoKgAAVIOZG3Qo6KEQQs3po3Hf5i5Cizqi
dFoY3Dk97xqsr491NMJQmdQFw/vp+T0o6R9IuO8Vh4vXhhQ9Jj8CmdAZKyJRnyGhlPkCdAocDKAX
D5iQey1/kgYlvjk6oQ/wGSSK8ZSjhNzKRJ2JUVh2+DIWSS2JBoDdYDnLWHS8PWqFtxKCSkM1EcCa
kgaQzpLrFlyTNN7VN+LdN35RUCXZJcNtsQZ7lBckKjDTAOAKSOKnBgWAR1/NPkCJc2NSq9OUmZR8
/6J1oIT3NwtyEh8Im3GK2PgvMDkNt2GtmYLyNADmw4+RnJHh1lQkhoup+hVhSo0diQcGgwc2RgLW
QC5IdJo5ikAgAZEcEAjITmWnU6y5qwBxvhq4dGCESbfIqvBWO3oW97UHTbL/hA2Y7DfyeYicePd3
/ETzTYI2Hkj8QsiP86Ixq3fQ12HO3B3vkNyWblPejNHT13FVYMUBkAFEZvweWkmowm+a9gDKmwnU
ZfUFudOV1WUaJSo6ecJODr+ego2OKT+GDPXiYeqmzXmEMk9p9u94QOTbYPAzHlh4hAOfTYLnHsMa
wZ5swBK1QLqESbreIcdmgmNX0aeDtYtAzBrOcY/I2bzRfWk7/Lgtfm4oucEw5w2ZwE96bjPNf78n
H7qTzqnHLu4sXfimYUOGjgXBosDyM6qjG6OaVhg1Z4t67MkwRHmNyVZwCrmzO3ZRRZx13ng+Hph/
8kFbI4rgDZFrTOKssIf34FGwu9NmAxctff4MwHs2utJJAqJ7ZBY9CsDPjVnAmMoC+zmk7CktWlub
oHMPux0qRjBCoyZg38pna0HJVGQqJ8GIuA59nns4A/CAeB3kXajHN7MImOpRAIGRTA5Ga8KpW0DB
8hG8eltnqtWWpd01gjagg/HKAjUPv3kIxK33HuDgOYNsf+4l5thlgNkKcfaIgQo+0FTPS2n7viO5
EPZjp/4rDHMI/tpkkpA4GVnP11nLOWigp9N2j2N4NeG4btoVIDroihAZgAEDEaQXppOGTfsWyGWs
t5DvognxQczR4Avx41hzjOXZECKplEzM9KjKh042f8wBdZTzZEFw8vLp+whU5nNiNOzTADEoEMMP
sjlhn7PD/mIvsM3TEdLHbk4xEUJfYcxXO92iWMPyutrufYN81Am4jTwd7tH3xeXoi98vMgwNOzYG
FM9lXvwC5ScjXOWoYjaKhiSqetwYF4QMaG5orpPvJveLoJr0k4f7kJxnKP1UAbRmKWT6FrVoR0F4
CgBJqs9lATSWcPwJhAc76DJtiiPhL4BvipEalUSGJi/QPOvBcZizmkxn97XiD305RE439ajb9Qnc
fnTzami6sk/nMcgPRf9bwpEEpPnqFoiz3m/RGJIIAM7Vi+QMCByBdRS2NhquPljdmen2+SO0SaWX
9dy+/vS7/UX6sLFR8342xwpBqI9AnLo48hoow5rvGPC49oRRLsCTENnHjCNZw1Bq7JrVO85RbjtK
F+WnWreNeVs3lS3PQNKsdE9202UF03vfzG6MwS0G+hTFtBiq15+0CNxs4WbW10ETi2JdE9yqGwHl
F77wBdQEyAx9jm1Iv+N4DqVo1kw0lNHt8gAcdPc4dLmA2jarx/weNifk7VRhTJ4vsbHgbuIYu8XO
Xeg+HnHfkN0r6wALAI4L3dbUopFPSep+zvg0o7433iWT0a6CZ45wGRySIFM94LYS7KTcqd9uNX+B
6xgh6PeZgKKr5o/gxAm9U08L6oWCbC0Xhr1451GMj099MUt15z0wM5dKdCRmwEnhnHkTURiGk13Y
Om/6rkczdXzbl1FDphUjTPUxKdTQ+J5fjZ83Pi7WKEgMR9G189JM4BvHIE5Wxb7AZI0+lf0EVFkc
rqJyjoUsc1L2iiemlRA3kTTTV+TsA/ooUAeb6Mpb2S7uFv0s5qQTwEuR7OWLwXK0lM764bFrToB4
/2fLoFpqnHgLgbZ9ajpoZkbSw2XU6ob1HikM0ZAgwZ3YhGSBcD1SYpzHEdVOyIxUEEkzm0A1B1Ph
G7pLBdAxSfsAuLeamVRtWpbk5nXaRhyDdRfj60JzBo27YTIJYJOX9TQM9fDpDVsTRPfkJCQjDffj
4uIbcfUkAzKBnvlAGuzKpiTsgeh8CKC41Ds9HXIfFCtos7NsNTZpcIF++lnlnfb6kgUms1cxPqCh
ZTihiJWJzrAsEAOsTKgQANdH9hGYI0rYDAj6E4D2h81T9BXU3jit4tjYwyOJp5wTcvoTMH+HXkdH
PzXnD1KWYmb/PgJndqmAIH9A2NgqAdXouYmWZ1RMAkabc6bvFdNsE/F7fzzNWHzi/e5uHh5L/Ihh
INPYLxc4DkfsNOQQDwWfXad/XZPud6gIqc5fSzqqvCtQz91gjnVKp4YPr2CtYvj/EXVeu41jzRZ+
IgLM4dYSReVoyeGGcGTOmU9/vu3+BweN9kxbkRK5d9WqFbI3Gpb+98vyMIdRcSJf6n/2QxGDQEgo
bsR81lipS6rHDKbxkrYdJfo7o14Hnkv3otCzHvWj8RaXGTInt1tT2FGWo6dZZARExp4CkyxeagRQ
Sc8SRTdoGzmzvJ72tCa7Jseo714j6bhNL/klvfT4b8I0kJcDE2TOHPspO83Viopp1pna1slXPzwz
Il4RCvznFcxpzsSW7Q7PkfaqjMum9yzJbbGqmjEP3dD+WHx3OwnX3JPhhVfLaxxsM5nsqmtpEyQr
eR35b9BUfKal2wFH7B8iPRU8f5FQfuqVlyYPdmfzOuyYDlMq2iubRh8O1Gcg4/hP0s/Ct7b5xbgb
+mVmQyyY5TwVWODQvkQHRB34fgUr0kaduAYTX2ffXbPUW1CDteHftIpEp4/2o4MxSn0SHnwGGcPS
Hm+a+oyBvDwjx3GODci5vZnV56R4y5N1/Usl1w4ktYTXGItD7fHVMj9IGWfiBcOc76uhNYPgi68O
5N4NdosYETBxeyOtEzyItdbDqPsKaKyvGDLiyqAtom95lfLcD5/rAaPjN4mP4LnBIOXa5ZiiPeD8
gUQTLpBsaSHba7TJH8zdZTf6BsMJP0bMgB+6tkitJcBs8VzeJ8IrmP0uEuJXIWZ+wWUajyrU+Z2x
1fGRrdB+3sFMKRHi91JdZSvYJpKxmG/ERltMV5p3GCXE05YrTgdOIGzPfypcly72yj/Fv1iR8QGG
8FdzlyOQqkeau3iHqV8EPlV74TVzcTDUZJIOQis60ZD4o2X0Wo/rcEe6FZHN9dXi+oI+/Z68OfZi
UTVLmBAl7BqUMfCT+kezNOon2yeYymMANh9pzTncV/nND9xKPmsZNY6DcqY6OjWoVnqv51Pd7umO
MSYdMSVgdjLKJx9fVxnwsv422OfSdFOWx7wQubycvgjXQm9CwyhTnvnCmuVjxgYtxQpw2mt/3BH8
eHM6Ikpt/4irm/mqzQjTyLu+TvI54iol6O7RFiw4+JxSUGX0d/jBE3S7HP+Sgaebv0tgr3D+4xVW
fEevmB3pjFHQXB0JxuPVtPvc73MdJUsFLOxJxXlUPC6h4it7hVdLwEgtuXqE/b8XqpcJRUZ6I9cU
7IjBX2ST+/tuBtfAvof9R0aJUD7b9sY3aC7PhXlt0ncQwYB/gtaPuxglv7kj4qNz3iPl1pmoY7rP
YXoZ9IcyfsgW3L30ngYnqb+Gwz7wcQ/AEy291vOlDzfdvId7UvBbZ3jM/bmQHpaKZgWBTDo/avPD
777UEJYHytnpe27Gp2vIcVc5+P38OWVXXbmpAwKvFQ5cWYb5jb8eorNO8hKpNpbLeJrdGz42Z1kT
uC0UW0I8ABiIYR1pt7xyRvawmiMydoml2mjNXq42IO2xubNm1KSLBmxK9QJ7Y0L4iA8WvLSFBipm
sTgsSWSRwIck8pAgdgkfLEsYWzE/wQ0LcgFPCgMApx1mpFrhhoCUbwOx8kRnTMuwEt8KzpgMl6cv
hrUBMYhwIqDnElBPuheiALyYmfanbMTCXwuznnRYSkSMOa4M0KlsrQm6zwObYoouGBSAWkRUurxy
APsEGSCjCm3Pl24DfmZLxi7x5M68EXYda4GWHXSYpwD+tSYBAwHyALoxRBPAYfNLqhIpH4xv1HEl
wEPmVMNyNpcazkjKsszEEKGJ9qBUmk4k3sKfqd2eauqhiNnwikwLi/ED0Ni0rPvHDKd6WnJUxHDw
CTGNAb+VFugYZhWdrctAihJCXpnmnqC5Gpi22Lbdyof2quxogvkMpthjDkuVZfjEQ6xiw4PRK/eo
GFZU97G0m4JtFa7x0cGgmsJ/kn409e5rLyPeEOFb6rwBW9jDc6fCyj3P6aUcH7K9n6xzjhkLVIB4
51xHe6VjJE0xr38APoRgjGjNnoxiyTCfbA4yRgqyNDvBQ5lBOVH1nOgVaFoTOI9eQYyG6o4vCJNC
tL1o4KmpRX0A6I0uL2Q79kq2xpv8wxSQCoY70kRVogZPbzha4F/1foA0IwLRo7UQuM4Mhu7EQt2D
A0E8JgPslS9tAC7zHVBhMD0bGdEDxrp4j9EGJrwQp8NreQK4SEbkJtfigGXDDqwTDmdHeIuLQU8E
LApNbdiExQa1a+UV+tOPzxSVOUTmBdx6t+LFGUCb5ouZNQHRQBqQe3gDbU2GPE3r8YeVATNKHOfo
GKQn4O11AwrOBwUan392BDPDgXiDEwATwWemvQHa67cRumgPG3RgTsAXtrgLpbGQMSA+0K5C5FoD
Kixxh50pKC0kuWCuG8XTT/lvzqyc7Md8OwvPahUnM/PksOcnOYsAPXVoxu96LobqLARklziQmhkP
HhoNFq3O8DvfAe6SOA/aWEFZtFGdC1VQ9wMDZNhoWF0xloHwirIHMr0LiXTd4kI4YaHuW++DfFX/
DWnfIoBPGkTA1IXV7UGfASWs4umjVTY2AUwqDR7MwvWZ+zzIHc0ntzzqONA+2zDm9jupeHpqN6fN
dWIkYn9Hwl0juDPHbJnbKPobLAJG63XsAC1AbkOCack4zRGQMhwC/9ewGhfLBGaUkrRtyPZtvoZk
kx2LY8VOQYJUeTR/y9adglcNUtWQuwm0uYCSakOJ9RTDjsEnHh4iNOPglcyrUEPpj0/gYmYHZMBk
4cWLodop0PcTsgyF0I/AqrcUKUrwakpUD0Sq4NOEcPhqJohoAeIFe6vtvQyOiMXOOjwA21B7UWmz
yDF8opjBHgIzqBm5DNU5Lr5g4kCLXzGnlFE8gYH++yXYWf3bGUyvaHdqZleYkpUbeWvdpmxJbhLt
Pjileq4Y/bNokjvx4rA2/1EyQI/aFxozVg/6JF4Zwy2moRuWZjKra8Ubt9CzcA7HtX7bfNF2sysk
oD0vBYQY6qCRVFMUSKIeAf97i+YXNuvkXD3zt3VzMRmNrzk6QghxqKMvOF977YNhl3kLpBXwvv5N
l7HUN/be3ODTvMFkaxczr1mC/+P/x/8gusGOsV+bG+gJ0/5HyGM9vX/78c8zwcV/5iz3wEM5hAbN
tQ9MI47deqC5hCexkDk9wU4jdUcrxqW6QIwQLr+KBRfQ+S/2hrkl80ou7OydXFsoAJzSLAaQgTjt
F9hwkH1C7IvQ9YK1FiCpxYbQHe6FEhIhKr1cWrkoLNH8YxH1hF4tIbKC3hSlGjmqyJbLk9DuJVuF
Rpu/4s/637+0dYUiaFcdki3aRx4mfv676b+7awIoaDyNxIC/R4lH/u/RtMI85/8ewu/+3aKtxask
Ww0dM2Mm7sFwlX8hIP/fY7W1tkZgKh6Q//0UT////8/C2nm8qPgdCBP30tZ/niudJ55ZvJP/Hgpm
uu2ZU3oZokLxUyGpiJG2dY5wjVXTrxipLL8SL9B5ZB78/RU/dRIrxH9L/qA9fdGW4n68s6W4r3zH
a4uIQP6IB/27a+fJOHl1Hmpwr1ylK/A8ceP/P+d/d0624hU5hr/XJYOAV/v3Shotcbnqz/25XGWu
9fd6JbeK32fucBX/1d3MBevmzRDxoS3FW7Phr/w9G3wFVm7GWFvQC90Vt+suqMv/DqPzSJL3tKW4
szgQ8WTyvfOIauPf2lo8tbiPeNv/for79rd/99fWjFe5T8Nt4kMpuZd4bnGreJy4378DEI/qruI5
xOuLw+PuGQ/69+L/3VE84d+b5FMlX/suHjxc+5N4evHAf0cufvvvicWh/PtkBC/gXgXsCP8+EV78
LF6GTzjmo9CWjBr58MWNksBdxPOTlPf3CuIgxQ0qBczf/0QcE9QnHo4ByNlaqe78LB7y94Y5iuGa
8RAd5St3wziOoIi/R/z3Jv8dhPgpnjbidWuoZH9PScIvvxZP+e8lorX4v/GZb5YXFC8mbiWygO9b
fLDiSBVOIc7u/y4WcbqJP3/Pj/EBp320ZXt/Lt3SRX7H3/mKogkELvIC/ppiX1/bG3uDiBPXMGT0
iF3DUw9wlR3E7/odg+rvfmcTcmYiB4xf9CUrWDs8xvTS4OQXrfBIYeHJQfgIbEMshcm+taoz1PbL
aSQfI+UhgTedFY+y1yt/tYnCewNNAjQ2X8FVo6orCXpjK+cyDb8TCYj2kQ6PCelLcO/g5LCStmuk
iWvx09yUn4GHYN9DkIj3/f//gbqLw2lECIs4uMizXPEHt1VeSvwr5dZ/t/37DTMvD6d54Cvm5k5z
lpFYzR9wWylqK4yPVSqXE7QNg7KBm+PmKNu/RXgusw1LflMta1i1SEgAl+Vnjlg+UcLDQXDuBMll
r3J41a0NBCF7NR6b5woy7YJhTgz1GpLvjXmxtqVDzNcDYy2oaLQ81RM7Ayrt2Vkq9gsKURil5p4c
lhmGYgaylV2KY3ZovrCntTWX7qOCe4KXNcLwW31Y5xdY9c/+Sf8KekEtE8xbAsrfwRbqivL+aXiu
TpKEHoXGeGF+0kUilOmYVZLLaINJU/grCgN9vDsWEasF4zqsRXnT1hJSKdqm9iEZT1Cb/fStJ7md
/Z5mOoe9SMVYEMxGT449AUhISD45yfBezZaL4Qrtxu/43j5itjHYZzHh9sJZc+RswZoUO5GL/9f7
AgQz99CwYvFxLsYsYzG1XgJBCU/s8tzLB6jhSHG0ig/Ic9rl0Czp1kNc4q2FBTNI2VIXMBZmeIXx
D7RBDVbaj8EZmRMN5VJCYDbaAV1Ra9CmXTDYTr7otgAVrEwgPq3FgbsVkH2r26tmj355kWwBPTeQ
6AkBibz6U7l2AEWfJnki/jd+PLvuyjwiW4ekEYJLw9DpEF+p++SVjxZ9Guxyhvhizky27QJXCxwq
UNXZ8IeyOwRB8im6fXmVGWfAQj1PN/u12Tjb8V4e/BeeQtSQ1X1AbOFD4YeZvsUm7gAtbpPtnfuE
PStVSIRZ2bRiOrkeYPZiHQPMDi4JB5NA7g2dFJGP/r46YE6x1rf6Jbh+2mfzmbQRwyuZmKor8eTk
oK0ctzpM3zSqzRsG3QPc8vfhHFyU6/AKRzBn1g0CI04Z7ZcaCVBgohIOLVW4vhax/Isvctge5+Q1
sPYtQgjSW+ihSlqKda3hAIspDxHGIgtjqz7zX1gPmKkO8XEgpRT6MfUNp4YMAFksYUQBUsDJYTTY
H3A+lWMU664QTzPtvQ4Yk+Hje5AHWDyQNZmHKQhIiLeARgGADj2xaiv8phZ0K8Tf4JjyBsAf/CQ/
IMWYb9O5BIJ+xmoJPRLGpI+D5TU6jJ81rkvOUbomP2D2NHY3LJoF8G++QRql9qUZqmkfihWPptnA
Vku4ypkb+iYejHZLWfD8ENZFxlj/ybyab4MXYH70CZ6fURODUy2da3yj3hU9GhMOpg1YOQ3Mxnlb
yUFkwUDaQ0APP7vcNKAdw3CA16P9ghxNX2KoVazkEntuqDdrU94ZnyEWIsYStJtKFtwk4Fr2SZJk
ighFTYsvfXWL4Bq1Z025//ufySZaYf4c+vUEfRMIBS4SX5SDEyeM4/aUK+uJ4FQbgBdawXWaX6t4
N5pbQ1sLNowFjxUWw0Y1giPNooXOBJEtzTnBLwx+GPUQbWQz136LuObX0bAm1FWMhGD1MJDAhBzX
f5TPBH+qHzDEQr4CSGLBmkXR7DdZd5r1DT60MMeq6Nsm+QCmg90ffDo5VkxYDnzxfJvmebzY42s/
7tnPslctvTAppXLVRdnK158yfKNuNkGvDqgIBJeIdG8EDeZ+ir/knkQvLBOSO4ww0rMdmSc7Oz1o
ZvTcAYeqyaeknTp61+CHAyK7ayPLK50GtxcWzIwYM8nzWTPbt1h/ByBh5/gCTXKil4ZU6Av9UbCR
bQ+9BzCreeqVLbvBgNMtI/P9nOHG9cmVoBynUz8tWEiRnpDqkikrrVul2klzlpzXqBFkeI4l11ch
/ODEuFX3GnM/5PvIcu3nQNkN3WHCtAGaOfuedNWuaX0LMIxAt0+S9htnoj562Aqb5T3QbyzcZrzD
w2+grdNvcbkkQ/dpDGMX8zSAhcHed1ANBgg4a8ZnHD9uF778OgybJGQPw8VqQN7LdZQxIqq2pX7H
/0QGU0KFPDO3JVH0hpGHyTiefRSFvL2XsRing04v1Q8/CDQNgC2Q1TvPE5nB/Qp6IPHSreIssFTj
NMBUlo0/Xmb6izBMlpeZuS+UaFPpqC2zSl7qZHSagCc6w0o1gWruv3FhTILl9txZe5152hm2MjsV
lyO2aEp3TLMDKUBV8Ee4SKRffDCSVoeoBa6I1y+6gaXh4EgjlPbgPzKaNglYcSlsGKwnbqKB9MkN
YS0CUHML0EaxGGjNhvS0zL/CaoS0xvbYz2vJORaIqJynNtsJ939jN43HIYCbOEyuZJWXIDPXMYTu
3gXCquZXIlILKFb1TWnDbVea6560Ci0zXSfKN2aZ3dCbSPopRimucw3JhnziN/F45cWCAKF1wRqs
pe8TuEMMVNqnGFW20R7zcwxdpLBhkJKQOYy79hhXlyGOt0aket2PpFlXRtBhJyRgQHbaEMDwYWvl
KuO0MNmfQ2gXtV1dTXwCN3EEl4TUDDgGEZQzIiKTRwuIVmz02II0KUJ1bPBsxORmAFKd8yppwfSk
PAKybY17WJwbZeX4uxn5X+VVGZ9zTYgVY9qiDJgqBPuRdhf8K+vRs3vjtJaoQ+x+oTTDfhjJOMEt
YbI+1Hbh+18iRqH7MaMHX4a01CkM+tqrcyz+GXBPNjMNMqryhsxwQj7GCpWF02/qLqQFVtc9ZgLw
Adp4lxVXvotaJDj45Saf/BOR6lb7kEuEBsG2ETaOynDu1BfLt8nRRG7R7Oyq42Tw13HOyD9l0JI6
DGqmC/SuFna1ygZmyT2cplvogxVQU2lQrFAk1cYjJNACMlIBT8DuHjqM5Jp1KOQNmJuoAxIweEcK
79+uq5sBLavtITBq+seAPKbNzIvPoZpTReBoAuKmfdZ9TQgIjXz6oSGaiBC2DgjaESPEXyZ+jnm1
dfJkOyMQj7vx2OZ0/zamF031awQ7mZJoyptjNgXPirScGvLHigliiDK+hXH8YvT+wyhlTkDP7Mpd
qcfn1IBbZlbpOoPRZuN11Rzbzjo7Ekde+K7RNC8BREp5WmiFvB6JUmU8U0PzVJrnWaJqCWjGy9+8
R+kcVkwr8HGwVa9PV0ayr8ZhpaR7X85eM40Cbmx2fE3E+yB5DdqOhdO66IP2nIGRg8JluA8YNitW
+CnLsbybtYIdAC6GJm/H1vq0dXsnA8GNQ7KreuHH3j6mhMCdtmOkAvzWFV6FcZGhJLtEhzwFoWjS
zx2qeqq23ID8JltLR8ncdgDDtjoWJ6w+fHnTmQ6Ojs5JJnzBIZBjUKE1ge+jD1EHyoH+EUFu0lCa
i1xcSbHXveOfw1J2DxkeYhWTfJokmGxVguIqa9dx9p7W0maKAoad+JJbzn2W8mfdBh8kxGBeRg0Y
mQx5jH5TekAxl3UknCZqFFW+aRIT/sDflBWygkdVt2unUD+7mDyiDl/IycsKdHEGIG6anJIBksPQ
Um/xrYeFs006zUvUdBmCZk2/QXjrpYWaS54+JuT64SZSB8vJsD/DYFnDZcWoHnZng9YQspDDL/pT
QySj0b0X5nOHdnUGNiylxlWDr3QMvSidtiZJ0DZMoao7pP7NwOSc0s9MjU1lRYC9/WFOgTD7PjpL
hrVPtOJaly8p8KEd0MdmBJwrMPcsN9Z7EiJlFD9BSRoWwoY8I908jV+dSPoeYq4zu91LdfKWBeNm
yulhpRS/aQV+coE1YN+Js5HleUyBfRwFDyIuoxlblhb0O2lcS9+2CX5subYYKUbssSBWlXAGyuAW
kUsKcbSmDm0YHQbWZ9fhVFmOWwoHUgXORfBqWMSlYoQVjQff7H5ThiPyYcSOSZyxPQNpP1uWA+Ya
juZKtrzi+r2RJhN18loyQYk1OIPGvMoN+ILVNmG/K2B8FMEN302US1LTnLoR7rkNoQcq3ATrdyjQ
IH0AkWomeVOhs+50dYVWcXIoZ+PrSc9ZlCErBiPD+yp0U6bNBn5ZyrZuLwpN3mCsLCvctNIhmS+O
hZ32sJMbDFNwRrdOGeolInNAx5QJoao2uJHMZCwg9NaWHgMLuQqa3I8IcJnIBvg7+XjmzMqSF7BU
7GIizsLmR87VpRRF9JAc+lNvJF8JLNEYO1hOi76xnkbmbR2lrdlpW7HKjXa8TxNGoJlJdjUKg0Nq
vedy95DM6YqMQirMj1RDxl/7pGSosqen+Vuw1Q2Y7wXkjvluIGEjjJxejIVGK/k0It2tO76AMYHD
2/8mVncOoLfHXE4afgpV9457FjCHOATApIKVLOcSawfCjVu0hMXEJ/JuR8Y7Qz0jh5r/kfS9xyRK
j8r92GfLvpJWoxW4+fBtoHJOEh8SMJagQ7uC6SyXKqNVeI8YbInqQr+rpoHQWIIZeukKYlDkVzOh
Nd22Mrz7cVkkP2FhPCW01379gxguTC+aD0N9CLHCyAA7+p+5Drd2JHmxIx8bYI4YYojWBeuKk4fN
wHPY3zs+fRloIaBgncvxVQ8QRNLQ6tNhIOi1jLRdoBu7qAHEs760Sl3JNO8tA9tiuJsQPLNvzQ72
Wgvpg3VfbirXru+O8M7VU3wxVl2iuRyDoyIZzqdnsaybVbwdcZhlKKUTEFGUewluZdddK+D/HCHg
+DvZJOQRWtoXxyQtPh2usJBFMTPTc+Xsi/4zVkLyIj8bG2snUO4+fU/q6DTXHVQdBfJBGjSfjfre
dPpake11VO4MvW5wd00oZCOsbEoq8/pSWOYR3pqOMlQG9Rjyowwv7CmrfxQ10FadYuysjoHXRPqZ
RjMAzSB7l41VZNcNY35rZSqXAXvdFkKTlHi67Nk2Eo5KOs85AwsbCdCWFACDJPImQzvSdsw3txpM
gaShHdG2JRFvGFL46pYzb8AINTIlL0BoFhzxNRravTm99/W6cOMK28UnjnqVIY9ftfHKjx8Y1LKx
VxB1qXVITyxdK4WTSs/tjKuIwOKSrthOv5oSmLC2UMzbcuVGAOQ1SBX1M1eJ1p0yn7EwF1/EdZEi
0E63ySTyovCpbR5yeCmJjStkimlGzSakOE51rfuolcI1Je1Jm9ZpWd1ziyFkHB9lZ6/BTypRMHJC
Mkcb3d54NFL7sAhYiupzy0Aq79LtPIE4ORtff9aVam2qh1AmKvKg2OFCp/9Na8IobfNBtbgyAnnn
aMEubUvXTib8RF5NxFHN1eZYVAZwJgZ/kbKxEDMgCEg11wJwy72ouKnxSJjbQ2aXjxkBKrwHyyGV
puP76419T3ehFOVaxmdBNoFSGOTYxFHiHZnNbpwW+8IWGJWgE7RLe574hB0azl+nJUsRNKvW2aZU
dR87cNEOLM0+fKE+gmJl5Z5mzG7XprtGhUTHvJMaS1KJiLIUV4cXrgoIjXB0yjTxz7CFAqWc5Vh/
UQuyTQy8dhvGt2O0tmnm+wJTTCXfJka6GgYmS4l+sG1aRT54R3vtfEwwHRYaYlyMpa9AyOx2U41L
A9yfKTJPllZgTdBdmbOmA4Zh2eBZ2mKSnY1EY9K1v06J9BS+ftDhI0Ek75bswRSji+K3niX613FZ
a+M+xruySpVTL1to63oLTX1TYHgJOy6wt8OEC9cg3Zx0eKsVPMlISiumQ88kbE4alfJ7OITs0FDt
U51J+kgCT7aqFEhG3fQYlYpyxGGUGdnOOpBCrL0b9vjcp3Oo5J1C79r7d1u/pEqPjoUBVbjVmT7G
E1twQ+ltHfQ0w2ZVfowoeEIMPdizHIbT+DfLg0w3bkPrRA9vEM+K9o4wct9o1lIhM1llQU8rhJhU
7SzN4qyX7cLTc0Qlo4qZU4josvkQn788z5epvelJhUsIFEi7/fITUhepaNpU2qcGrJ+BNr1D+gh9
3pFfk4mDn+6s9Bgb6OdQqDvhUuTmr6LY7swO4SPvkUcYBsk8oMbIv+IuXXXl3ocIZ9kYRtt3M4bS
3+bU5+MlKD+cyVq3lEWprENjzRNt6TTstmO7CtVwEyvfNhDgGG7EWRPMDatCUuBq2+NgCTwxRdtY
vzc5w+KcRjXSNl1O2INq4RzwPuoN+UeA/6jurBdKdax3CTIbPw3rUnetpzFElCCRzMq7uYpz1+bU
7hHp0X0sEihxkX7vcmgSVXOYGEcy97PGdUxCQyi74ORYCEeuXJ989bssv9LJhBcDjIICyMdLDYxP
irNzhHnmACkkm7ARL05tca5gIysHhbtm/n0uwHT6cZHjGgvxKyucpU/2N4NaacBhyJmwGl6aWN02
oVeFHv1eFMo7lTmo2rld5I2CAMy6GQXrmshYn8aaK02doLx3+8Ahso9cXB9ckgZGKeHWXVctjO3J
Wdjlrz5p+xqQgxi+PHi3bdehAGQKXzVfDi7jJt92jEfPWCAR1FUvQzEhW78zVDgSjlJoNKNIaAZM
AC2MzjaD8RSaMkzAQGnc4teCzNyj2Rqbame207rqvyKt2DnBVW9QSKjvdVqTAIkQJLsYTIUzfBxZ
6ERZpRTQve8WPjqdDPmn1qAsvmf3HDdese/RHJThjvqIpPjnIHkxoS5IDScjFw/ET5MmCf9HUK/n
FIhxTj+wpRaiKspdud9JSbjLor/mFeYw9lT+0oavOUB3KhcRe3s0KO7Yqwg/WuCT+o5w0J/Gc46k
Ou7cukg3VugAI1LJ6h4QAR8YDr8IwHWZ0SxlQ87NA3th2Hb7wp8WLYuZpc+L1gY1t9hf9I+sCPZK
7OydsF0FgblqK9kzsx6dDl4EA53rLNPwa4O6MlBLpvkjqhlBpQ/Hdl7iIDnFHUJDH4+KoMPSxWR5
r+H9+5prAF3mhDTEElq9uX0aSkYmZeL8Glr2W9PGPSmV17KKFpzJI6zYKPCXGUEzd9QsyQRFT9iA
R4T5EVYKrIJqS+EXU1tASUj7a5LXyHZ1ZaMU+M/akAcdIMC87i4RopeSzUI3YAFMAB7FR+tsekBQ
c7h2ENKC6FdKS3cGPpm6dFcTxTVGBK0g3idRMqDQXoGYxCPctvCXyaaFESOpEK48MS7XqNb4KHW2
bg05U+aPmG4N50w/ZmC0mg1zfMYyD98J33yECNOGodh0nUBAi11r4MamRe4wGbBrkYJo+E2BxVUl
CwWVNF46yn7C57q18Ii13sOM0We5qnhBSGh6vdNrVNVhfKiBWJWJSzJI7hV2c6wyikrVtDcMbLZ8
AP5mehphu5UCI2Bz8H8VKOfqsh08bf7BulVv21XqoE/REFaJk0KNfsQB5m2zEuERKnTvgW6B02wp
6ucmIeGuvkd02qIksSDN8VGomuOy43ZyuhyyynUUqKYmxB4Wv0KQLWBRcoL0hbRIqnwpkJuiMPH1
67cwxgZJd1u9Rqp/c5p5VSA24swaoVr3JkbxdbATNTzJF42ebuwMGga2diY8BDqdgdq2gr+gQiGf
hmXTvY+kfETSSE3deLKJL0XaIQTGn5JlCewI+SR+OtPZICdDmq/Bu1jamxmWAqkSuO607wYQaV+T
cl4QWzD9iL5hvKhG8VKUEAed6MyytuLiSxxoHRStq04jBQCaOB3W8Mq8jjIFK5o3VXYYyjEGWKp1
6LHfuuyxc2atQrCaKI9vfFM+PL6EqyXuLo19llBe5ebBHlLvmSOpCYuvcOiTUBnxuT8RixWlT/Lv
cFU+GXQ4Lj4/XCu8t+VwjeOntF3nOFvtLe0xYOOGfCS5+qAKXG+YrUKIp1gyn1I0dgBECGdF5AIM
S+GWoOy4HXUkjibw7W+0Isim5nYtvepuAq/oQTHY0SFgYisfk2w96wue9hqfuZGXdaab8zViOb4M
riEwyxIUpIN5KwRlIMhS4OXMnWodfyKiF1ckWmlv6dmfngaIjlm3T6VTELxK3aLI0Rn/krRiOsju
KuwTuJMmSStdN045y0uiHGp7ncnrvH62maN28qZiEqXCVSpAcgbGWhOyd2r6QDlIIwYC82n2T015
TrjLZzndcpQbbeCpfKBB8Tum7w/lK0WEsa2BaO9A38macmIGe39hhF1lS0762lzniODqFRvJdJG3
kvqIzF3IaJB4WeSDPl4duUuRSxXUc5Q9k5NZCHLN/CXtSFddVKLug1a8qIn74uvAg179KOqz/kNL
PJpeRXIDhW8MxO4RboBNeuUNopuWkCWc0j8zkmqPEQfxEu038QJkljThTTaOcneCJaQzsIJ6NKP0
oKwG8EcHhOULAQkEfYZbTMQl38vhoa3ALBygWhX5KkbD5Kk3iJUvqv48jfdOORCpVjYl1lf+Iu+2
hbatHeia5RtfTqn/jrNBBbCDfK2AzXNFO96kbmv4rI28brTnvn0tymPNF9WURy6IQAT97kKqP2nc
+dYSiwK2Fbxb3PyLwVXjhi1avLlaB0cK3+6MpxkmmT0029V0Rab3neF1Yooc2/yQMcJYmpAh+Wyf
wk1DDBF61iNfQQSxdMlLyk87+GlP8Y9QCvoITjjJ2XlwDYW9SCNduArsCfjLE8qXwdVqWpRlvLFJ
rIdh3IEFiozc3HADe0k/qJc49JIe9jfixoS/HX/wW8BpBzN5furOQuk9Vjn01fjzO650Kpfw+ZYY
oLBcMeq9R9UekTZEzHkPyriiSvoJv+s9IUopnO/oSb1ynvG2IZ/n3nqoFw026MaTxdiecgyCzU/r
XKYYdsSrRKbFD79iwHlhHpGKGFSmqxbwUrVi/ApwVeIhGwCsgpbUOObBT18wMcQk22SYeRlEkMK8
AWvF6adEANLyZK/xR29B6UORTnY6lAaW9OGEtrNYo5mAzQiBnlVRrdaSdiBslxENxl74cNE0sD8z
UvF15N5HcF1GU62xmbCgIrQMv3OSQgjgoN5nVkkpV5GiaA9P1YVBBi4BqNFg9/7pkuyPuF+MN6EB
DN6VZf8ZCEpz+xKekJshqSW14iIzkUVbDSt+WjJcCy7dgYUWwx2G8kwqI3jsO76IQ6TCOOXVaPPZ
GPEgEpycH96sUXvNPa1ugboiGwUdHd/n2K/wdcbkcc3Ecd7Vukj5ZYxW4AT6EQFIiU8qXSHE8Rjb
oq5sz/GJ6wzzEEiC84suvg8qKDAaCILIoW1IwjDeXmBKCfN8/Y10AKyZb4xI0aN9+kwJkNBxbhkQ
Wth6kBLfkU19xTfIhAcs2TmpXOIDuGxDJLvbvj/i4o/HH2NvWN/Mc6mTqzXuYU+1mxqvHy94TnnR
Mw4kXGEJ4i5WVBTrLzgirePgbRBkBXXDCO2LDDbWYkSRkLBfsEDADO8KFRq3PmUVfwrmUPckATAh
kZNW87HRlwznwhfo50xTm72iHgh8wTLe8OILGo0PQ30d2pvWEVv7VE6erC6iee+/4F4rLmAAkc65
8LNGbwt3UqfZxhZ24iNHlQkb+UA7w+BlYFx9gv8w+seKDvql+7K/muf+gv1BfW3TbT8vmG/RonsB
WRjnIr3buP71V7N1UfXAWanOVYhl51LadtrS7L07Vm+L4CfbZ88sy3SFa+1inwncfu0/UFjVHxCa
ra2/s+QDxoBltShx1FGX/0fSeW2njmVR9Is0hnJ4BUQQORnsFw24xso56+t7qvqhum/dMhiko3P2
XnsFo0Agt5jw8FmEGhplzKUHdNaWAidwC5LEFjV3QfYQ7chO/0UXkX+VDihnnMIgId0dN1uQq9SY
p6mDfxKoSAtOayMlARH3sWck5z5AgwC26m3LF7croTfbQQMioQx7SfzNhmXzDTVh5jtZNcfOEp8H
/8v0TzR6EavwirPTgGUdVlKYrcEph94AD+Ai9w7FAAwcmBTlu/g3uM7kb9St8KnqPPQZThge8UQq
hBnMH2Z8WBagcKAPVp/4VOIs4DWb9OD0xRLe0ksRHn33Mv9xVzJmRDgh9lfpAqMkYg/GXuEW7Amb
Ivpulh6xN8B8jw0EPzyvuEEMUX5MHu4/i9EOJ/Cv9OU1tj7JuRf6FlEVZ8hhfLGnZLCQaXRHKN24
4mCEkX/55iKqFjGBL+3cPA5PfVOmG472ifEscv/9dcxBMM6sT33oygW/7kdzsPeQzgYcDGFnQpoR
uUKacdAY9zB1wEX8wsBvyPY9DgtM/rGdwU7oMQXFo3uEdI1nibQcmo1cfxfVUZ7EAFtdOZThvENJ
mEGiZ+KiowJfJCjZFGXTKusaDQn6v24OAxm+SoiNdzNtxv6VHrVqjwlYHYA2Xe89PoGlF8XJ2zZ3
An45M+pjxPybyLxqAWJHwYCvgJkdzD3SwROCw014a/95BxHDPlyDgCxrCph5tNayTYR9B+F1FKpQ
krVV4UAcQFLKvfewokBsNQvjecctQORHOtyiTsA+CZJeoLHmBIIm8AwQ8ioPggNxR+DIYGqdk2vE
fsP8Pu4mhnmcT5EjlPjEBpH+soq35jeYS/GBHN7g7CpgegwVGkMeRbywYRaDg5yhbA7sqxQpVrES
2z27JvshiR8ot6dfgM0QWZhM/raA3h7TjBkWkcEPE1TXxLMd4Af/lUV3kHY0+9WswWGODGRh7hMx
ApbUAaAUmGvNVfJ4tfbQ/eeM55A4AqUBEYt5ShgvlVBBGCzyMXC/2rO/QUURQk4PxtpredP9o/Yv
QK9I0anXMXGEo21ivop7K5zDetq29GXHbDFYSPD2TqxlhF2JvFOjJTwC7Qcj0ADTrxi0FUumDodN
GcgSRRnmGsSVYbR6N3tGSyvwlpj4VXNeSpvJVNU9ZvGPTFmh7E1sSBizUwQSoYO1WMWgZK5RnkOo
udHxs41BZzlZq/QcrvFYE+EZoXkkmXcL/A5D65NfOnmm0FNeo11XO1K9824PvV9mu86nvQGFIe1p
Ax0y/GLclZ38C5K3xFoXWFuiYjagP2BER9GAhAsMhnlUrC3VYjEcE21errUVpgXUQRYgJKrYlYdP
8Le6lndElaHmoIvYQxBCpZgAPh21L6xjm123oc+Mluou+mbbQ2yq+4sBkWy1Nz7Zb4amhgjI4tCU
e960xEqDHb3ZqcSdIFmE7AW2Dgi04PvWf92/Ht/XWXopfgXsZG8jZGHyRmBg4ca7q57ArhqcR65G
tugPI+RLappiJd8sfSEzBTPBlHi3+M/1MP1yEuvY0qdAm2VmG39JfzXqx2ZT1MR2rwYyHCfrYIbA
HdwpfYa9enGiAgYn8oLBjj4wsXAdpXpgycYEvT7QfAn3amLsTcIYDDH48Iwyd2yM8hOeZ/s3ohT8
+cexwVX+8b96ZDolHkZUYO7J/cXiKHx49aJ4cs1X4r+K2hd4Br8NINpJrRoVBC6thifP3QY+RHep
zgj3i5/qQMMmLdTJpA+ZUPVdvpQXFtLGpzhVu3Q9gTAL7U1/oH5LKyhqOtTyp7ip0vl/dmQlEmQb
xgeTnln45SEU6V3b+mGkyzHYGev2D7sqTqS8ghKAc9HkU+R7S/M5aDbS6ach2O1L1ez+Jekwb4On
8vH+tZBAFvXL+kNQitDF15fFjXGYz1F26+Q5uYX0QcrNEpfaLXnjcJ3eOdj/6yBm1ZqavNpa5bJe
hT8yPgE/3rNgonMK2Gh5tC94p+d7Lny5Tj6o0+7RZTojhxX7IHQ399RvIbJBsMWxGhPiyluhTSQb
B86Qbq2AJ8HpWPHkpvDRseIy3mrwkn07Grac91+0BQim1pjfbXz2F/iXTnWKITg6xl8CjMryp9+4
WB/lS/vqsXdYeN9GT13gavb4suRVSVYacpovpK3DFbGz8FebGBh1gKLfFQjnTaM2nV4CiaGlU3jl
8aZFivjCbKlFp7XE6bq5MuZTtz2EMEZ8uHCSGfGBKYEBikGSJje+W4KED4Xd3jEl+fQ0h6myiQwU
0jZ5ZjQewNPP+FfgzhHYwpCTb8/0cmW+LLBJgtFJMAribQ0tY+0RRjfemLE1Z8828dzAXCPaFF/Q
pTKisOFKUyGq+Gv3M/2rZ29ksPKv8OccVB5XB7saPsq9uCd2f0T6NIU2yXdgBxotlezErsSIRXwI
2N3WX6m7gheR1xvzQwx1vWku8b8E7o31J0obWQzWij8sGuk3Su+Gt0cf7v7Tok08TppLaHGQ+Ybu
KlYIOA0CTqK50JxM9QBD1JuKeULMuuKeacye54V6xd6AriZCWc835EjEk5AsqeTDgaXEU7WScUpN
qjrqcAZGEEVFRtfdmXkQg3wMrSZHwu5jhluBm+ITbo7Lui2j/QpXIEx7LjMNXS7bxTm9IvHRaM47
e4r20g7jFpsUuzmYEJ8r2NAz7UlnnH+XR05qNCNYJUG1u8ofAQvFrTo4A6+SbeFNei1UBw996k6g
RXz7xYLgPtjWN5AX/YvmY9x00jr+9b8V7t5VNhcwOeuvnj1xGf8SVN7O418ctfQ/QAcaCvHH3QNl
2zWx36q4YbaSm2tpFv/mv/6zPpa/+os7Wh7jI4TvF55ABoQSADxE7KRHur9Qe2HvHZSGuOBfHcBv
B4U1uljbfA0T4Y9ePcbDylz5PBpcjzVP7jcUJCASEJ+/X7AawsonI+/ZOcLVtIVVA53AZlILqflJ
0lswE8/qj86RObeOX3w+PVo3FxA+Yoz/owRLNrT1uQYEgK0wWmzc1LHHp9NB+PnW8MvHj2eur3SC
FiwUKDTYj3Ru3MZff+NVy4mCN+tPybho6QZBWGD662sX2T81PHuaYHvCKRdPvsZwF+0wd8r/DQkU
/MfsLCRPvUAKIi648Amgv7YmHXQUWF74Xic/rCrM5u7aNha+/Wd76gMUoh3uhdIF9zsUv3hgoUN+
92eGwJiTjGcYIpdghbjSf6CbRg8EGxp0Zmpe79YcIvOUCppv0Sl4cCU4z5irL1DTBh8U5P2azp5E
qf3EBSarA8RqWrbxFvfnJ9HVuKGS1CDA5dlYJBg1oGdMgRgUrlRYFO2VlK2dQX4G41DyO6nChlW6
r8wz2In0rfcXfCe1bwUZ2HICVjcJcWO4Xi0ULCRimx1N/4HO4N8EAu0RPDDIiheqsuq1uU/gyxoi
mEpaywZUzikOuC2NHwEA46c6kjdUtCt4J+N+eLgHn93FwI/nS5TZY+EBB+cajuGyrhb06eDFFcY8
uGyrIG3fPkeHaFpQTSYFMnRTba+7f+k7mS4iNFw8KGnrXdR9OF9dgF8Rrww1IbojduP0JrwD9leh
zSaBO87EoL6kVwyqRSoW1pH3w7mp4K0G/Xa6YDBzQ30f15N0N8xIB/2XfChLKVzV6MDI2UJ1GB0Q
83J7epyhYC+yyaBiZlmC0VrNSRp28F0DG2GF1uGPxwQQlQUXFAxEJKfsrqsHIAAgA3nJZoDus6EI
ueKfig+EMCdjDg4oCkDmJAA12PB8qv4mcBVq2Q7wfWlPwweQmyq9zzbGG7MvddNE3IUj2EopEOjR
neTopGQb09wlww0+MMOzUF8N9xSsnHBnkhH6jeHeRvWe6LD5J7bUFKhIKKmyBEPUqMB9Z5QwQYNb
P+2ywjKhpydQmjBorKvgKf2yRTGMnZJaCIlegfKozRGIh/eXgG/aPfQ0vuDQrXukuwir14WH+nc9
EWCk9gTpwM1fCKs+rn4qfgIHexl4EDDUQDlT9MYUksDFeF1BeO6JWf6eWqh2kcSL4gJEfC77JUXu
3tuoIkYDuD9DwbzLSD+XUJy5kuOjp8p/C+YsO0c/5mnDTAOBJt+V8EzUVDgsAK9D6rtgIEMkAPLU
4z8sZeF6QWtWSCiea+zddgXyRHs7VVdEMFNTPLUv7580NTG7hpPtLpJtJFySe7zF9hdbWRfg4KCL
yzzHHBxi+WRAo443udh1OZxVNpWREVyEeUrlMszAWPbWV1dSMaOfKWkQTizOeMMkF4cDHRMqki85
kKAfTr0ekPK38phKHa4MjqrCAeudJXznyme+iZVHO9HJ5/Jt5G7idfhspfd0QEULyPlhwpWg3wL0
hVyovcHJpvt7xRkPZrnGireJxeYHBRyScQn+sDr5b+InJcvmR1LX3Fsfo0nkmhUyy3QZI1YkimgB
EoQf1zi73bA5ouHkHk0ibzteBjY5ltNfvQO7mMcLeCTIPQvEq9NRKtGREWFAAcp4fBE5089TzJHF
XFyMtdfhQ4BInV1whwXAJKjFRLH8Hh+3TUPvyIeT7PxNJy+d7X/x7CEuIfNjo7vDMWNWzl7+7J7P
c1KYaGgW9b6eJwt5gbbhEF6ILpvhot3PFSfY2D2NHW7P82KjzA9YTfOS+uLN78yRsdRBKeQ0J3yt
SXv5JlNyQYDplOIwFxfiArexmYw1SXGMFvI63UOemtCMV/WLh4x5ZIwxitCNtkJFdwupRSYrFY0Z
zTHPGJw4csLuloLf2Vmlmbv3zSEU8bliGP1fyKP/6aofuvLqjjMWWgqjPZFIGYrQnECif2AYx/FN
YZBG+jb5arB1vQ23jAus7wftAP15srZEfNtge17zpBKFPOGROTgMTf/GYL/mCIlvVIJNeacgibax
uIA7yV9Xd3oM/kiyrBth3LIif1ZGfnCVhG/oB3n2ZKRfJ7cY61UkO4RRzaasXZYWxLDuWDDK8B4p
ftzM6O5ycNV95qiYf+KUO9dfId7kJC4we4gv0VqCIX5Lv3vjI1tPE/+ZGYVNj1WQ/daZke7jq3Rj
QpU53cfNcbmcCwgtqX9IgeeqQsVjVnVBX4JSjJadGJpmgbVBaC2zO2DYdBYwMFUQZwkHDUUUr6jR
h2+KJ7L1fz3djbbsv8pLu9K+yGEBnRP3VrBBMclxqyPwuGgHNnwxvYCmqcp1OjxwgodzWJLvyXDW
POt4kHbqA2kAwvmLpTtd+12EJwa+GXMsWyHzAxj9N7wQZIBECujAP8Absmny8aKkrsFbq/F/XUaj
yHQAmWJKSqv/BWZUDy206hdfpE+ebF/ZlNgR+99geCXPpArviJKV+ocM3HXiO+yZ3oRraY+uv8He
RHJOvQ/dPkdNEn7B4Z2F0RFRSVo9ODkY50Zb8cV7ep5D3iebz5QyOmsf+JSwjdXvlPw7gEViP8Wn
hXYgqn/Ae1hPwCjUF+xbXvqOlTv5uTxx4JKDgx5NZ+rJ6M3FcQLeMxHFJjojzMUw/I+wf/nH6ow6
WFjzEsXlY9oVS+o6ZYO/KNYAM3SY8J4b5YSJIX92SRinYOHLzEy4bfeRnf40ZQBkiyHc+pyNd/E7
V1AyLUC3/wWfALPs8YJaILHFE/A8JRlMfaKP52hVvNBusPCv7w3m8sJGCI5y9oKEaZ5M2Crbcqs1
fwbssUfkrRluiJQYEMZwpJU3GELLyVHqj1K4zvIzygtsJdTZPwEH4wjwB1wBDM1c5m+6a0q0MHfk
9huSLRsa6t7ffI3QxQtQ+qKSGpltUaRUVyQ0CU3MXKDtP//3GSybMo7Uljg6u/KhAY9E0TtgPn0z
zAfU10ZgVjMjL8WbYD6YCS5+d/aIID53cDyZ5DlutyEklkOVQOHgJzvz5JfXQH+01JKMUFTYoEjg
fvrCJriWR5+/wx7CnyvsHsUL0M94KMV0euj+n2Q4wQ9VuVz/EGYsRqucUt3HaKJjIiRBEMDyN1O2
0tsSvhP8hLpThGcq/sOBfsUrM7Brf1eigZbJlV5Y3VKn1EDQdbaeDclP7OcepoGzaV/hP2sbiEY8
38OHcQdcAdZTsaTsrvbMNHXOPmzFH1nz440r0Xes4aNiS6PY0rhrQyhSELbmDNjgeuCJxICPtCh5
MpHjCYKFTEEtM51gVqrzK+c91uPdX1hdyyuTYmouEMT2jUpSU6cWz0PKAQm9qHlJc+BNgGtNH7t7
LZ2MXUTTzscd1yXDcmXKpUTBmnAlO5u0bXrMfjLB/keb+Y89XwCmadNNy4YRTko92gcsYH3CgQLW
F/eI4OIUgY0N0ozOTA0QPG+YjqGmTTlJ3tAbiE7HyusJswhxBI371hyQXM7S7kD7SZXAUBfdF2Bn
RFHVuhNK636xxMzmO8GPgC44IraYvRH7YF7HmIqDtFMPfBT+Rr7Bfd7B/qVg7t+Eo1OC+N+isI6v
nC/hEjkcN8CE9zoN3piPPPikLmFAZGEKBKNs2HfJLkZXwONQZky0cL3aMqkUKcWpms718A9P5ISI
LMyAKJxlXMUQ/fSnngRlwoXmbnzgY/XlSgDvo5TOom37ZoPkXVm9DAf9eXxFdtNiBczAmLHNpF0c
5Xs7XijxyoYDDsB6sm/j63wLKBRDXAHRsk5aOkxgcAatmMrQ1aFBpMqky/rtDq63DF0cAhbjMb3B
6UnMB+s56dcwYiUxXnJ3S8occl1KJ83OzQjNc6462i2CxYy29l6/admYDnA+oIo15LW2D1+JZpvH
6ps407cCE4TTbl6+uVauBwoI8Aax3qOl620dlX3zJpUp5TTOHDRwJathcnY+1xjFEHjrr6Eh13xp
OCWwvI/DD5ooomCgRRuPJsCOGIXeNgUETxzDw7ckmEAf6Sa8Gx4Xfc4BMxDqwrhQ3bBbySfPsGk6
JwQeTS2AEYwn/V5Q/K3NM4No4MfboCOGhDO+api/MnsGePKmIsPAG5F6HVoipIM5noR3XTu6UTfZ
pEnceShAnFucp7gWnTgNYVho4VFHT0BvFwUfq96m//Uw+FUwrMiY9MSwB+dTjZovzFu31BzmUQ7H
kwwvkCmatWzxh8XcKX36ya0ERGQSiCNT+qYuKgLGi+bENrHmE7tIZDJmEhOZ6aKtA+9L2hmWHn5K
rNWSkXf+V5I2gSMV5jNZd46iu5zjnLU2p+YWzAXpnxZYf7lgzHnYKuhWPomoUzuxlYfoJrB5RsNZ
e6iJuTCEW58yyYm2XsRmHEFshLdWaPohK+tLb+GTL9anCC18DG3Ws/xLjTjFKgRb/fgpLAogRj+6
1SLLgnIenMkDJanHaBm2wUKwbIkvm/NwZDmRUnwZKJSLohIWZvAVq/k+7WunaoLdxCSrXCairrlS
u1WL5GcsOL3FY0fvNuFj3q790klIhOk6SaozvMdHkY0I06rOhc6JBLYC2ckjUmHqV5e+enr8iRXF
YKuMEEYQS0DBBJ/S4KQOkmDeQ25tu36haRamLSfL+1E9lKaMauMvPYE6E6Zwi1AbFP4+NfHv5aHM
dSbA4vo/hha3U1ok8gqLL+yxSoNOICTSZVhL6rT6XPc6xC1GlfKmkhnNC8U2b0i6ADxS/HfiDouA
lmNIOQVtGVv2xIGkFYi20grryiiXvuj+lRZwebsbZcYbarG0tAmg3cucbx4Q3Biac1MTiJqiP6YX
RtWV4p5gsWecBu+vrdCOcAEyA23vkJ/EV6YqO4neygdD0zE4qG7deG/Gu5UWh3Bk7O9vTHnfHKAE
2xHETt3TjznGVF6O/1MjQ3ptHkWo7JXw3mqKY9WoNQt5k1jSX0oytqWDPIvauoUhbWqh00bCqcnr
k4iDtWkmzsDl9VvlLMnqJW7NSxYJS4tCvmcQVTwtgVk9qkT4H7xXLiJw1sTcFmgNU+Ou0dkalckR
lCOsnvZPaEdVTy6jfhw8GCbyddJ6yrDeSrN/xWWJvxk2CUtR7P6sCM0rlOZG2wQpzG0WbZmdXWj5
TQlwAP0K+0b9O5VLqC9/BXSDPnd098fHk8r6GrxPZf2pEg0UxR5ruazDdYKfWI5mIUQgUGf+Wq7u
FvpTRYkwZnMqFV1gMWJX6fhu/EosjHlwE8xGAkxGPO31eWLaoYwKYSicHkC/cftZ2ZtEhRLBplYb
3WVKC1URY3i3aPehENBu64eJ+t+GCSEEAvM8eBbgmb3GpB1HOx51VABWl1Kok2+MHLFrg2uTYzyi
Z8eR9IFEzVZdXxzLgHQYVJqIj0oB9DXml+duswrhRPQABX0a24HrARQpE3yeMD0Oe86XlWRtuql/
MyUM1US+A+MnHw/aHNRGa61ZwsFUN9RfWT6XusnghJZZ77G5N+ZJ3R14tlLxARHJzT4JQ4BU6RE4
S0yl04Uq/kwCU7XSlpwaWHRAXukH62ilgMbORF6crlc1kI8JAwLuPrKGRNH2gtTbNVTNFKP2wkV8
0g1HC40o3GYvZ/jjdLo37xUgLBhI093PkGRiuiMTvJThdlssXenIbyQTBSb1sY/4Gt2to0dt9R9P
aVdDqNgiLOO6jDZDTsyem6JgIFMjXHo17JIA1LU6S0pPNAWWI+VewIW06Vi9AXMpaBKSRiTN3mA7
NsbOweihEr+6bo0JQxOcBuErTm4MQDSmCTwaAQ5DBuwgOBxM5Tx4trXO7oODqNaQGhuv4iHBawEV
KSa2ec8gKhWWPOxa2vCcQf4iDAE5gVMxH7L4ADA9+/7X7xg4kbqZg6R1wZ8S5cDbcIoTbDCafpH6
8kph7iCGX7lUrzUiAVyfPYXQMI5SvXOswl3IQENJwYSdLSbSDg0DLT0lSdH1viqeGF3CdohbU1vK
XYJ6HLKjDx1nvqFAcIU5F9YHT83XVkDWPfcuD8KdMfZoqYBPkoHun+OVFiwhtCqCTdNfWJ6WG8DN
c1EFYvvSYvsIij4YkDBh48l4GKtQyNHDMdKimDLDyRI26Z6mCf1pE2DJMiyExmZhBq/4W3uMR3oK
gzGGgp05TL6/TDgMmLV0W/iCprg2SDRvHQSRpFhPoxw7RZGpHwoyVkxn6FeDdqWOwX+C9AN8KZt4
M0pvo/+NUKY1qIM9p8XhIDjpzOHYigmbC6919qVnN1K0QNLK+pMDDBYe4Ci2Lvpk0EfbgKMklC1J
2GbDqoz3df0R1D12kw2UB7zdYjD49EypJBrwCNdRTyDGSYQvqeCU4oOWTT2KcDDcjUEl0H0b3cEk
SDXgdUiW+bep2a/BAQtAGT+0ZjlNTwY62TNt6OF8BLD4VTrUProPMSjamh9N1oMiOKX5K8orqd70
THvL9kkWyFKlbk5bkg2YKlps1GnGhi0TwzICiLXrNlq6+FbHkNoBlHPMQmRba68C+N54q0EjtJCg
6Osgw3MzL5PmeNTthBlN0cA6JZEEcrDR6si4zLlCqRHDInfvfAnde/SN44+f7FOrrp1YWDLF+jKC
mzRt4urftC9k9Y8Y2T4NLRuloOOVjhWuyFMBfN0oe5qn3oPmyuMk92eNgQZ6Sfhh8sqIgPoF9aXq
J3PwLtMDJ7fmuSzjt4FLijnIu9JU1w1lQclwykQN5cXUTHQEerzOOTimQyht9f+Ky1IfqDTQWCG5
RDEG48j2XOMKHyUsiCDn6Jo+bABZwWvyo5obKJDbY55MWga/OIMljX8hzETPALReF/6fgcuUfLT0
FFd6FrCC/xCgNhFC0N4JoEoxq+1tWVH5qcHWDXYFetFoJAe2O4yMWkf/0gnGrWDG0GC7AurQwyec
sW5hwUqn+Cafle/gmkEEmbe77NwvhLVwU8ilyhcxgz6epInky+ir/GedOLX/sS/wGDHCIPjo4fML
p/K2IQFmRrAIBJ3sIn66O6zr7gOmxzyAGb52kQ7mxj8qj+GP+hbLpilX+hH8WdgqzAVIL/OcMZh8
qenthBkyMB5UaPowXPCLgAV0lupVA3UPGsJpAARyQGAe6BL1J6s4mocfYSlc043xC5aFonQWfQHb
P7q3eU+22im6llhS62v5XTxStph1fnfnZ2GhPpQZ/1bvu7X6II0VxGKWEzTAF/JoVh9ASZzWCHPm
KZQn7EBv4W6hgyIbs1s2e7cL0teW3g88x5myBWgjjQzbtMkmPjmkNw149ZZcjBlDzPNwYaxuS/+y
r+iCqu1f/tuTsPkiYAjPx3LLuJB9UlzQVU7juhlJVYyCm4/yGN/4v8rgC/fBhNe8yN3ZtDUzldRJ
2AuOlTM4zas+AjYODvMFJ7KrV/Byz9q/7I/Ak18PP8TiI60ZyWwYcczSU/eFlk/gyZwucKryAcDD
ScmbPgyximtgx8n21cGrag4Rwm430XoaF3ZQVOFSrd+A5vTo1jY789YrY80OOL9AP68+6aLZc52u
xkN7NwC17ETD1Uep92tOVBcS3HC6DItrBbGXD6Ot3G4ORMj0jnMBBgw7C8km3RzaDxsp+CUdAETS
m380tuMmu4dEb+NM800fACpRdIzu8KWeBSCcAqMUHCvBma+gQXDVvinYgBbo1bs7G0V/hT6wZwwK
r/iKUzXbHjHc+KO/gsu4K0/VD493hDrJc/Gzgp1l4HmemhRUBgSiBsiIw3ESVakobA3Sh+OtYs38
PcLWufjX71DGbtNgphytdfUVb9CMAHyAtzLHZCKJqJ13IPZsKR7AhN7og9plw0XPT53jr6RFemQL
fdPUs1cTUXq0yPMezwTW9gYa9bn/KG3gxOnLz0YHc5v83T641TDc4OGxAjlLf5RFepLKGiWp63gh
JcqYRST3PMT8HVFdJehAs4ZUd+4fDVlPICBE8xrrBCElGhuP9giecxiqwD/m0h/ERQj4L5ftqmPE
HQT1qmxPGi15uhXR7oT5bRg1zILBm6LFdOpPm+QgwM8c1FVOf4vqadqS2MYmQbALCb1CD8XugdjE
EmEe1Gzf+xoTG/MQ34UWlBbm4q4SN1G2UvSvlrgLcVGm4ITxxk3kY6GPv2QMCcRGJzSBB6Pc9yIp
w+hAGHOHug43LiBM5SjtdOHUkjetAtxD04/pa3z1NRGaQ8VprXLT+MyUiVrE4FPF3vu/C2jtGDkl
wleiH2iS8TCSZsy0ihXeDB+gOOGZLt5o/vJTfWRVVStAHcAsWINwlcgp6bDC1ud5fc1Nx8elAIpA
swUcI0CiMA4oAJNk3WSoCucAEuBXANwxXHC4XDlT3z3G5im5C95d67ETdUZ/W1erLD5hwkKaLZau
Eu4xcKY9yrEmPysi+NtpNAkEas/asMCKgm2CugGWOljpgJfapiG1bm+pu/SUQ2PCJGarrSenlhfc
Bf+3ileTmSnESFoSf3qgOJvNX4scrX4jMEstscsZAzsTZBvOYdJy/oRolv1/5Sgtx8bF3Sdfw9v5
TShePZxrR/REIN0V9fVQFpsCOMgdQ1LgcFiDjiEKS4RMM0TiHjrISCRjAeR/BfWlbfYGmSWiTTEQ
wsdHSUrHmCGzRU3HSIc4N9tC51GuqKmJIkNIOtRIkQb/x8RpSMECsceEL7yJkHIM+OyqzBBOCk4u
piyGQdByj9NTSFJE5y1VAaTOwrAE2sEwmBwnv6EmEUy1azIVkNZJEjTgSrdRTCTBiCDLCEU3NgVl
RzKGCveKRTV2KCyIO8jBKQXzXcrk2fAj8p8WQGsvSXdAU9Lhk+IRCCfqBLSZzOR0Eht8sJDsY0xz
WWaEuYRIaZoVitADuZmR8cTRqJKcnqgqxZHdnZ+RRfjMBU76Y1w7PoJ4KAgDN8sOhT2OI9Wz6u64
h1TNW/T2fmULta3ry0pfmuOR9wvCfdMeNROjkfPIDRyCvejv+W8DVqT9Ws0ugL9psGIW12vrzv9o
ygtfA1Zx4D6NEHIFahcX4z9E7ilkOOykp0/P+5f1sxKPY3QXm0skrk3ZMSVHNJ6h8Jo+T/02YYWW
zTME1AuLo9E++d38DqZtfb6upCO5RKa65Au3tc3ftw0IyUpzbyrzqmaNiegYEb6GemiyRAbt7wbH
0JwgwAjD3DFTGuN9SXOgO97AwScV9E0ONVdOJJF5I0zTL21fW1NezRTtJfN/mjH9NG/pCucMF2bT
rpFoJeO3mBxMSPDgaybr8Kjpn6YMZiXYKLJvzAIgXZntLITn3og/OVkdf6PwktxX6q889TZiz1C1
5bAKJfwquftVynQF9MPz99G0AIipi/gn5+Copp7XkUA4PIXZ0EDcifuKOuYMrc+hwT/eYLc6RLv/
SPUyQkp4nNGjKstFG0y7ApgFePgATGYMtACqCALOaemhLLYeSXXRsAOVXx4G+iRmaEtstdUQvzgn
wIuPaJ3+mAsOfluF5lBTJeWFtUVRxcLpcYlcV7KjcUN6Z4ifbU5u9FoTlvD5eNcgtzHF4cejxOZn
+hLV4qcl/LB3zw38CAsgJjTP3Bh/+ChrXfjCSKV1UfzsFeFYqA5/SBiRN09WALdKoDMXho/XHZsy
IYf6yBiQnZC7DKOlq4+a+vKLNSuXSfJonsG3BBvFbtccVWM3/S93UNtB1eYm8yJezYHfMDE58wJu
r2Hd3JLNhXPb4RTJ44v43yr9/2/n1fzBHZ3U37I6g/Zi6ksMJEDYuavYBAH2lda0hnjXINjziMg8
LhQdzREb4Ay22+jw5r26ztG8aWvSKLreCXpyoI+sQvY12buCPsbPDucc9BfZp8fkTd/lsM0I34EJ
otIBviaHdJDfihnirQouobRuNcC6ddQ4eg3x5JiYv0NxNJVdoe3EhhW8tPhV4q6TLlb4sbgQ7lJX
dxbXscCdsmdLYtG1ys2ziHy2AxgQsKyn0QsOinRtFFvlrHqmE+3i1k5R7OxiLVYdAjtRQ9vssvxi
jaPF+vUjxxCPenY2sB9pnVw6J+YrkjjH0w9vEHNBCww8bk0mErxAnJtU0ICgy3EzO1ZozomNCMJp
77OWFomuUc0eWJFnMuabgCXVOx2KHVTLmR1kd36hbjI/0c6uW36VJEyGEzlyEhLp5lwlOENzefhl
Aj4BSnyT1B5ks/JWQ0Ld6ADVMP2DeN5PCuaRS5HIRPhokKmIPiWkTuhxUmWppTIUIVipI0qjBpmB
nz1z7SW9cbXJejZl9dUzi9U4Wvr+o0H4c6EhyKCtbsFfw5NDusruOb2Vy8t788xSmF6iMisPuw9L
y+eF1q1UXlp09Mo7FW81ODnvOL15+tToxVP9NX2DJviQiqdv+uxJ7mMfvIXxo9LVGL0CyKcQEnHB
y6Sw5p28z7unXH5QusrjzSceJS8dHBilx9jv2BinTFVjzSKdUipgaDRHbjX9Y1PdE3fnhnAUdppw
S4I/1ngmPTnr/ODNntxE5YzduRjvCbvcdOYZgzVhJW0UI41TZ0eX4VZufioGgoG8HtnQOVN4ovkF
rbWW80vq3eGXRT99d2Bs1gFJZ34AgejJQxziyBadGvLYGmWFuCqDBbgF1GVWuI8A5X38s8iq8EHH
RSzS4nujUM5DMh6AAiVosehjYsj2VqPAGGFbroKXnpXYLrAdT2UAVUoSYy2mgfuJwXLUQes5qCNO
LN8FDMdpweUZ6RT+e2KtsmZXQuV2oQm4KTwY/5yw65mGu+QM1SP8ZQf0BT2DCyLt8K1bhiqkqIE9
FtMIEi39oNlqoUE0G3621oD1UwlpYViXMrzaoJDObYn55/AojO3AR1AjvAT4eKOM907v2wZ1hAg3
eHp5w8eS8GAoeYVpGLYByWY6LUQl2Mrlv7pEmdDCGq4welPxm+Rh4NSIqECySNz5FkWGzp3hXBl1
LnfP8cwzzIky1RpVQJQZv3z6f2TKRUbes3/5H0dntpy4skTRL1KESrNezQxiNAbDi8LGtOZ51tef
pfNwz412t20QUlVl5t5r8x7ZrNV4FnJV46XN2hNa68zERCu20yVrOYvkiOermnff7zREJyFd4yEk
7dlgtg2yzuet9B2BK0BiAk45ldcvZJd8CujW7uRX1t4ZrmN/uGfMOVTHrS9yuAHTEocnnWrX3NpO
cDS9gFbbTKOm8JunCxgpfhHoMBP1Th36BfVSkq4a/JzJqk+WcnyQJj7Z1ohOWvwaCicMCU4nLciU
10N8qi00JJvYJtfqVKO+MPYy4Hr5wj80wtUHrSqEOLWjAbjAvMcNZtG7wV5DZouTwPXLD4P/7ca4
8g4oUHAbs/LzM2nMU0HQ0I+QU6jTf6EGyrjyMIfTFOLO85a5vtYkZnZchw1kY2TPqTr3UJPWzI6/
enFoNRL87ryeMLHJjVnyU/hSL11j6crktdiPxr7EW8o/MlwawWThnYzQUQzEwlu7v8TuQrP3Uyxg
Qmm1muhm+O+UeeTuB3aM8hSXeHW2HbJK/wI3s8aPzlty93Z9sZptouNYcfj39AcLpoRoh7V3ZP6m
OGJLZqcTmKiKfwgVKiO0uYKOLG0XnVgxKWBkGp7U6kTyOC9Ndi+hevSUu2Kzxzk+Ph/3OIh5hdEz
+NLjufnUtXnDTL1csE8N1bqCLu+dUm3LasYyYzCvUHSORAxzy/QfOFIAmdkZ2VYcwPih5UJDQV9k
PZBY5MILOz3ZxYs2sBst6XmKcyX+yQgZ03VKR0sK0XDh2meyoCKMcVIUY6kzZndlxD8+XujjLSHO
kTryMLR75v2DpImqlWvPmZI2nEwXhM9MzhxPI/I5RPyKDHAIOJY4TQf1YKRDad653SbRBppT/pDb
j4zwMn7q9A9RwiNPG79S9ddjOzDCF39ZAj6omKvaSOtQBBR3PRIY6ddV7hCay0fahK/p7yV+gAzi
QbpyQ3jtU0EYlW/16gDhmdudA81IoVKsON5leAqHSxNN9ybAV6h3WGoxRaIwCNj85xlD4JzmXwYO
MacliA47fPk8ILJ+lzreUHEXw4UfwXs1pHeOLjfs/pXuFWmeXE1DecFc2vvHD2z4mP2ThFEsP3Cv
1w1t8DU3ut+fTHHpfUcG4lCFE+wxiA5xcc/Ue1Y8i/DASbWR3m17siHdq/NwnF4wH4PnbZjGc6NT
N/DAIotoShq2Ly85NMNWkG0J7rWaxtpML8kHKFf84M5ns1pwt0sIC7qtoHhvT00brZMgXEnh5CgD
NZZyadh7EYQxHkHBYc8rTMWMXDooaisjd2S4PAYfpcrjpSEIQBOad0yQCFUoxVIhVcf/ttNn4XGk
9r+b8lQgt5W8eunm8TrgsfGsnWoUmygO4XAYm6o49JK5qkcJr58FBBubZrhJ61XG8dqco/tpwPbw
es2tEL8tkYzuYjSvaLdowtbplvwh3Nt3lgk7+xdFy7aLAZysmtgJ43tenEpMdkl0kYZnWMGgEszA
A7gcAYpZyCsKdlkjpyqpHBaEVr4akIGqrSCKkQseDHePXCxilXhq6tMQLQsb/uqLG0lGpVJta/Up
exfLRwS0ZVG0CdaTmE6fxs5J9NPEv0ocfuj0cKcX3V/m5AH298J6q9kpUIkmACrosKYU0h5LNY/d
aBAyMOP118PKNxHd/7bxtoieKg0TW9uNLjF66HoFdP85HyXfxIeL8b4x1jXwVyCduVyzGLxYnFoc
RvgkOTOC4tG2ETHFjf+SPOaJ9ttiHiAT4gaF4QT9OyTjmNQf91EmiLF4lDJ6gwkeuxG/V8joOXFY
32yuIJeCxURvDgnnkYznogl48ORFop1yfZcnfBpoZux35r47coBZ6omYb090zbPg1WcvXd56rrvR
ae5Z0rVNVjHyacxPet986VBTP32GalqAeyOgl+3580yZBDf2fIioR913KCOD+xfSZmu6Ty347Nyb
5h8CuifW3goNh5dIZQf7gZahDxZTwdDk+kteYWFvjX7VIU2KkgO06QJvYW8HcwuzX+0VGz3e9yCe
OGmqkHxsxV7poWCS3KJpwjQXXOUCZ07PURgTY7Vc5cUh1uQzQM5qoEmRQiWFyl5PSY70860AOBKT
g7TheSE/uEQDKTQarrQMGhUeLQ7eqJl8Ud8WSAAUVXFJip95k4OHNuxscW3TLR1fe1j7dKgL+y9j
2JWydPnysbTKb9ncsVaYMcV48q5VFer319Dw4brPumM7fqv+PuitladsovDF+41x4sj1Q21DXhyi
wDKfach3/Jihgp3OQty1HdMFuVmr2SHAI58dzXInqyrUxnFuqPlRoUGpIY5rAKOYDIp+a+nRodPL
ICCGZvoxrQLJ+C3xeu0eDNS16kDmxsxNmptKMVsOv1bxjFyU4O6/hOjTgUmIYaD/puNUo2KWE0Lm
/oryp+BQw/hA79+d+BbyybWA1RTimKmPLj4xxgmVS1p/ki09EKmnrZr0kNfftr8zzMdgPYzsxjFc
K082FYD128KE9DdDdCLrpFC6j5ySQiBcMngsgWUZnBfVloH2X+vj55xu8h+9omGXn0zW9Yhppw40
rNYZK+UYFpqrmt88Pt+SJ5BOSZt9DOqdehY1qZwcbVr5/WHgXU5aVkG9oNyE9ekJOMQTaV1uKUXP
DGbLfOFb1yF/UtoCZpPUZV/u+oj+03borlL37pOz597a7s+j660M4SzJHX2gyMtnFnKuRJ8wqg8r
BdJBvOEhrvHXghISe6NbN+qdFaFLftCNGuq9dHcYlztjFVIY1lvdojcx9StFfJxwsj3jQgTfSkLn
j+Iu9BAljqQuoGDNUcgxxHbTe+JfYXP4qN2LxUCkNJo9BcQgnLDJUzf0D5jvk+2s+WDyzKBVwnCX
LgfSOvoNgXnYk+iJkxjqO0FyipRjbx5T71UZBc9cBWAFjTymdgrPGdYEpg7Nk4QoHHDdN20sGM1t
vUmDBTgrldYpyreu/+j/4OkEBTLipUeQMhhCJ0rnMGvoO6XtStJIFluklBiaozSO3HOdb7r7JTyc
5ijRJvlgRD6NvUAmigQTLunQr4fuKBufVr9PZUf1HNmGzDRlvtM/ZylaIuZnPgC9i5SDWoPec8K1
MfSElG5y2alp8tY7ZslcKtBiRGrEgMvEAiMW0xkN2vw/+ylvZO5CCCeI5HnPbwYR3JYMyBDiM2YN
5C0/gH0P8k/9xwip+whYhRrMgPKXuEsHFHveecIOfNENp5+MILClY87QC+z8ZGxVvjFk8/CZxKKe
ig1RJRyt/vpt/cPcSHoX4cJvl56yw17S7/SzAHT0Ud8a8tjQIlEI2wxukA3i4AASOaNUikgVwMKR
8TczmbSlDhcxxpJNyik+WgLYx3NBDSZ+1C1VpszpqtqNlx6YESbNYS6Lz0F9BcmDfsAsjHjqOwzo
A/Qit1sg/DWb8iMO+S6EtUPJTYOzRgzMqXktWV0tvIG5E++nAw9WmijkJ+cC+DFI8VFOlX0zWFLz
8OHhiDKIb6frDCi7iMn0RB0WcE6RJBrLELLy1chpMmEI5juZ8YngeZKlo8j3wQa18m/AtlPqe+Sq
AWSySvozkRqMhgtj+pwC+0Hm7t/aksIKJuEewN7IAu+pxFL1b3vcy3oHz/pM+6XyF+T3mKJZVNZX
JL3DlPAclldyXzWn1c5pvO3jrSRlC61DBhP4JzMHbm0zEqhomPvbmMG7F5wzKnIteE9of/+bPlgt
1ateOiUbprDg/XzsK50jPW2l2rpkGdrvFruxC1CKk5RU4mPqzpWGNRkbcUJCjr9FRNOVT2jm886S
HGAgJgUcs4WcqaHKr05l/aTS0UK75Ytfciur/tEKzHqySWdyHlmgmMp9xDkkQKPY0ieVN7r+tAET
dZzYk58gkhf68LAtC2NRcvXD4qChakF2MOn9MJzrNXwsxD3VFv26JWFpRK1JUrCRDHPGOPng2Bry
ZdDawb+sQ2SFC6us6Oqwnmr8TrnEia3tU1ABtIE/JiVNLQHBDG5RSEfBGHc+foWQLduOxK+Rg/VL
2kdfEkkQILGKaK/Dexz+AkybFR12DGm8VWYASNgLNH/gbl2T++KI/iYvFzCvTDgcJNGw3FGKwdaD
X8EJlVx6eSYoG8NNYvyvi6UiQDOAL/CNdMrqlyCfe0hgNCsHsv42pc65eS5D1U+WZCHD6x6TLTlI
RCaCp0f9h2KunPmkJ5IixMrHVlsds2YjcyiD73sjTEP4XAoUjB+EN3v4/CHU8IeiWtOMYciLDQqS
i68/NV1iahSDe8IKGiIASPdI57L0GXEma+wNn918SLNtmDKYyM+9ka9Qg8lxufW16hzReIiSnw5m
RT7um1R+WCq6/o4OJ4YPv/hndpQFnA8V8ytJnyq0x4LlOKrwczVnSCodp904wquJBsX3sVEzX4xV
+MsmrTG+nif/Ql6xBaxiOg+Y1T6hoxpNXSoEZ12zc2EO1hHeSXzzU04uR7BUQvGR9/+8VHmgTUnh
W9tmsjNGVMPcBpOERUs5D4kI/xdseCJQFMIy2SRFR3Qj1vCzR1NTx/FqCwTFFt5iltZxCk1NnyWo
A9pvUKEKaNvjhRs/AiQhyi3aflpIXJw/zIxTs3AqaAD/M4NTGBTj9XZnrHF+ugn1I34CzHu5fTZs
p+1O9Lp7ulvoHaMjyaZHH8DoFjZuj4OX/qa2CLO5pCD1XOMMwZ/EybHXluznDMRQfHV84GJBgpy6
dybbHwUfE3fzzpTeOsW/+S+6BsatfCMqbETLqO8JSwLNNYnmQefhLPsIrhhNfAJ8NyovEmEU5rVw
RSVFsE3ibftiW49OIX9TWyL9F0jWEewzrwANLS9r9SgT7a1woEC1BfSeuFYFJ+IHNYWOgoL7Fojz
TE3Xkr/EJoDaoMkc5OxIVmLcBbTbuOJUPsqCaTzxABRFrGSAe5hqIoEHVFQvG5K8jYWI92677zlK
Z3OU/SX9CNd0xJQZ5EnzawYZoeBx1YDrzhHcUfigxh/lSz8wsM6XPj1b9KeRxcO6ZWsnO6dMNeBm
F3sYma1d1WZXplhXjXcFCtMFNNAwioYtQCpFqZOiJpMXbHRQWegVFhdMbSgq9IZJHcpHGXUfByaE
9+VLco8d9uk6ukzqT69zWhw+0JdhuDpcVkws0x9An7IGg8Erdm0AopR7R+ox3Cv9qhJEENABG5pZ
X0J6s2iaDt2hTcydbl4S1dv4HUNmU7657YDUvrzYwUIvN3YDmGSWEGV0ZonV4FCShevtDHndTuiU
D8wboprXIOfh1pDFq/BrOW4YL8SsY7+r5w3YkhZvPR/cQiEFb3BKesfALgAJJlMLrrvYd8Q6hQbN
hlnBAvA+aiuOOz3sOuuSVvtIrGuofgOr1AdJMBaGLmmF02Cs1lZ+arSVxxeZ0rQb5NIjtu159zP1
Gj7zXcY1kz/qP9QgADWzccXE2KBKxPv1UUzPLq6leeyuCnVXqctCXVr1MhiIJNvE7SmH9qJySGmI
GqE2rZVxZbOWo+SjYTRp7b8azgdu+kOSdWysynCTQ7H2eBRG/PfKXJ/YNBsPqKk0Z/vKE+gidCY8
DBkKaddaVK0MNzhrmP/HTloNBalSw8w1vnp1z55mqt7Nq4Df0vpgHFCg8k0XJk3eKvrtQshEiKvK
q86QcxjMeW2oKw4LrFvylAhc7AeWbYtnw7cOgSbNbTN09ArTIoI2n2QGmBz41XJxqYkeYCmzKngU
GeIrjaUJR7FCbNDG673lCB1E+lJaJ5Q/KW9S/9DVNwJgQvdIDxXDdGQesvFhclY0UxPpLft/chhi
ZLHnAPiVfIcGn2UkWOyb/FYla69c5yKbCcraCpA8w56yPqOgCGj/cFwCfj0L4ImJ9sCpjGpS0o17
qC1Izmj8qxlc++anIA1R25vKFxHRGagCFCBJcsuGswEs2TDtI8TbTemqW8NAlJ7Rw9Vx8krWe4j9
M/KY3LoYMJ5sfa0wFenlGGZxe/KhnBmgnvnlUXNMld8BqqA41SYGKpA58raeRot0WOgspb/QwKjM
JOM5AhIL5nX74jAQyiiEMjIgdayjLGIaXTjtx0LNCpcqyxyRQ8I/Rf0WwS+PDIU0XbA4exnCARub
W4dWrEwGvhG/RdUhzPuLAGOOpRB+1LxC+dAI2ljQg1fkQeiGz2OPtIhnnOELXRZAXHkNFr99Ch8E
XSXNTJXodvY1jxczxZxJMdZOZnMK573+10aGWfsP0qjc1ml6Wmz/iw/PY0pvYNxnbw5uQ/GlVZCk
ho9OrNzq6VUMRQde0r+q2yspp0NWxe6YK5fEVTb+gA2qsXdWs0eyNaIbQekYe8+K0noSiOr0NqYD
VCTHm4h3OLXMTRF+yC6QMjq5STC3qcrtkAcBkV0DA51wDo6Inclpv+rnXn+edlD0zhoQom4/IKct
qEpVWt38RgnzZMhJhbRbhEuxj3r//4qSkWaQIV5nHfIzPMwY0lwallEIaEr0X1HWPuRA/dQLoj6U
ft7aOUlDDFGgDXn9vecUHfQDO/W2wzrYMKu0QBenuTgp/bjxFRUoITFjqQaZD9szGek9TcNorDeI
7GeGi8ofjEULLcDQGHLh8AGkbU3RhV8jUyktwize/wTIem05n1djyjoLHAn9gFWnJPEUENOn4LaZ
GJtZ2hG3pZPXy4/183+Sd03Zwz2cJhK0KCsgBKj5bhWSc5jxaNnD5QwzUBKqLizkNFtW/EhZhwfI
P2mLW4BmLPASpOiESE7RfhpH+FTgp8avo6LZVfflsI9stqPKMbyfNGTwldqIkyknmOsgEp3u9o4A
5DdnA8AfmuKQaUT9R4U4XhhXBNW322KAGXsWDDBIIlp2nbYXvQuKa1EWiKGrmaSyHnmcBaadEhO/
xP90f1egzLAV5mpN9JPqNimN6amSWQlHYHCajNKGFXwSkGl/gfFbK2e5WnsMLaR9M+6IZNOUN1VT
EtG3v6iVMxUPtutk/pfJHqHTdS3AsYYF6lEKPylABk3ewq0Nrkq05PCfG7vWAs7A0IYDFVv5hzWe
Cv3VjAfDXrfJOqLOLwkKboNFjJKORKD+WWl/tnyO0sdAc0IewHlZLi25a8p0UWVaUxN4U7L+Ze6e
8fsPSH+TXLOEiT2Oq7kSPev8VkbE+3zG8kZK5kG1kZeGt3X1z7ZAn/ARsxjaK7nBbV2gQuKn5i8a
xYP109JWQpiPwAQ2Vd9/VMNJBmFYmw8fplB/o80FGzGuT8SXJeMJyBbvrSpXxtQL+UXEzhECgEyr
72qxkvkU4RDib9vY5sPilCQ60kUsex660sFla6gVxL22jzAg5JkHqcBGmQ8vKbyqxR17OGfNUV6F
FTBEkml3FaEK4VfNHNLyL0WyzEl87eM1p6VKxcKsIwqDmWV5DBWH2aDiGeVwW2vU1DZut43U3SIf
6XtbfWykBtYa1TyEeQ5wLeewXsUAgG+/HLAL96z7Jmam5LdhzycEAj3Do2ROGfHVwgfdEPqLgpP6
6FLysJK1RwNNNhEtin0be+UZwqsC5XKzum9TVRAgWluPhyjqcpolWEEz9xwkvzRQAmEdpxIxoCnn
K+yw3Z7qv2/tXQO0IK+irdRzjLYPusBRe5IoG0t5ZYb7YAjoAkcUNOvm6qnzMSLOndF1T9Zq9SB2
sgB7B3iiJ+5Z0MYtd+zlrTa1ReC2zyJpa5grJX7QheUDt+mD2/bdgpADuxqIf7eImY6rt9w9eNwT
/kIKF65AVbTspYtv3/LkQhcg9deVselcSl2OIsqJRvAomAUsuPNsjkfJye7BM+/NgHtlyxEmKO9M
mH1EojXjU1Z57jUE/9nK7BYDnndGJ5gf603HiuLvFOROGFzXNceUlo6PVbUziWG/QfpDFf7Q0CZN
lRCQjoHasalPQXw1AQZl5V0HrEJsfUrUB+oYkGXhvjdRpDCcjJrFAJLT+1Vo18ByyncAQ7l6VbKJ
CFaMfuLss6n3FvZN4u5ibNnzztzm8UoBBcZDKy8ieFJHAK2uhKVgJ9SVUoR8tN/68EWfJPF3pbzg
n+nVy2X3Z1nWSUs5qDZKXZISaZqENioLZT/Q+6SxpzBy+kmb1+D95gRPkUIZH2vjU8ibmIe1RlxQ
ed1iRKcTxF+u+9MI9JwHJfyxgovUfTHiG3bV8Bmx1JlQF8tzN+mjDSCvfHZXgLKNxox7O+bvpt5m
5VUeP3PGEX5MbiWCQWsXl69KIWtacfej0OalsHZVHm+DWtnAhl/rlEam9ynUz/99mKy8/t5t3Mc9
aayLTj9w4HgKyFUEu6GiH7LxQJoPLM2V8ddF3W3kLrXZdTPifqSAa9SqjkGdp0/wP47HcYFftw63
mjWylujXPJuqhwTdKLJUXUYbSA1Ca4YNJa9svOp27jRqifAq9lZWAdwm15jJpLckybZ6UD67rGJO
RRnAIdaG7luoOOKVaJMH4tmamGFidIlujQAoNnZZhL6fQ9v/2ip3FQQLbbzbya3AJRLiAxflry6T
YcZUARYy7LIk9i6J2S+JwrsmSgAc+loEFtJjsCjGeHADR6S7svQWQgc1Zwn3s5/CUNyyoyuvfwot
epduvG8bhVGTva5dZZ/UNlYT3EcJN6w7/pNkgdCNnRgqAma8jVrAqyWF1HUzp5LUeQHa2Bzw7U70
Nbqn6kgn0j8yplKuI8uFYt6s7DliOavR2acSo3bDBPPtL5Jpuwy6Q18Xjh33Tqbb0dJmh9Vc0MaK
1qyr6EBLxyzxPvMt+FhzHGvvAdZE/K3KOIaIKISrMc3bBmbsaMnk/l8CUUsPjkyk4Ki2yk8NkKfI
xIX5+rJsOCyg4hrFV4AOVUA86V3KtWHuutHM9V+1t2c2buHLMCD+WXQMSgRuCLlQKf8/IWAqpuZr
3VCOemUdBs/Dq+4/ApuehDqY+txK+Eocw3Ork72ZpTjQFU4iinkZ7RxWfzSiliMSU/EV+lPDNjSf
9fCH8o9u7f+4zeaYMQwI1shqZcW8WwjKquKrH8qjkdrrcfA1cDPSywLNyekKTiZ9N7tpX/3AvEFG
NSXIysmoXUbb+JH03vFcfa92nCvoQdK/845a/SSPgkgeVZvys9RZEqyH8O0V+kKS/FU/xkS9VYcC
CG86EGKlbTT68Ur5lcAKxoA8sOdUlHKjnLGrOzXO8Qyh/5wPpGiPQarMOHu7pAvbA3GlBFFuy+Yz
GZCsKvGtJZcvKJYIzdRGcsbSmJWSdVVEu4rl9jcxQU4GgBwSHWBsNnAvV17z0zED1HtMerWtXRQf
8zdVv9wztov4PjKMXYMfqhwTjs2xE5WHPqPGJmvdwJWQqUuW6ebWNBc9ugyI8u2nCrwT0jzeAVDX
MH+5pS1zm+mAJDqaMG2+dBX5M+8sIG/13PZ/3dJlR9dBRm5bHbZNga3M1PdtSv/I+tPBQvQVPWFm
mZEEeYVfa3CVljF1ZBaDC4sTAIXet7APSbv3VCzYthPXzMEnwtTeZSsciwe9uQ8rS3YyuqKc7kjh
cTDgcbIz41f11B0UFMKsKzDw+GNHJ+P/vEIGsinv05Lda0zLO9rXrbChs+d42fBdcJX3JL18FuyN
0ZDtptskA6YUDjeZWMwQv2GBfKRqOqzrcsLgBEK9BTFtGgNEtJhDbJtNQVcCCIFPftlHY/JUmyKH
0sRZt1WJcbH0lzqNettDIGzHMnEtRZ5/KIHkibD/VDqxHXLv6Wdo6CoxS8p2LXoLQaW6yGoFFX25
HOJbjos1KaNiVtTuIVfSb+J+MVJ3eyN4N/uklxGOdnT5imHhD9OBz9wZXb02ILZEmDldi3PyypSM
RTHyZnoUYO45R0ejyeUmlpRZiWa/x89spBksJEWIL5feZgz1d8zwbEQNuY3BZBOqwRJ7swCmwhSB
UuNuU/spNUoc8oGiL//tCMMBSojCq/+LI3Nl6a2j+0REDgeJVFkSBme0u5sv0YNJVfGzL62SuqtD
8mheKklZmtm4xtvHbDdeVll11hilmrm9BQ3dUSWPGtLJAPPG3g3+TOMY68cg3HZ0FWth70Is9yGJ
QX4/zoUH+xV0Re63U+Dt0cXHN3KraFPX2pfmSaHMk5Jwzeqc980q7cez7KJ6lTC20SwgFQWQOT1k
Kda/hL5QiIRtW+Pe4o7vbGPfl/m6LbBogRXs6N6WZGRZfrzscV6D4uvKH83Ht01CdeFD47flraJU
u0xKMYfxZCX53lQtJArhAFBIRuPdLbTyf4mMZzHvyVk0cjiDDOzqDotF9PDjK8CPARN2XE4wSc4Z
GByoNDWi5M1dJ6J1pgTL7NKSmaMKFBJ01gSKitx8u3HEyURexV28Ff4qrZRfmVkOnXqNQRjGN9P9
kZPu05SYwpC7dYqCbtvW/09saY7V7i5B5xuJa0OjsDMAfOCbsEGAKb23UDuSz7PdqBEQF47pTjQW
tyRtI1Bhud4jZbdAp9VoP5H9Qhu2gwR3LjxwEg6RTZEKk0PIjh+KVy9qhvDgUWxpk4YP1fixRiaa
kl7+SYiuRvxEUtLdsppbGzZP5gFoiXNOUiIgnlICxCKdav2Nyf7H7eDAeFhmRqQLebfNBmyJScUb
AzhIREVs1QAQWLt9d8MY+GrawGEsZP1jPb/ErGV6AtktpmMnZHyDhRs7Vd8ioX4mVbn0ph1P9CNp
mv5HKe5tjdSow/xfjTTca0YnRI8hgiHgQFuoAssahuE0IWUopUuURVdbxGtPaz6nPNcIpUtuef/c
9OILwRxf2+m6srPlbhuRLzcZ25Mo+pfzxISFsq6V37I3/oDJGu6flqO5Jmp6oOPeNC3fUPJsi40X
t7tUqHTYFM0RviNaWtsJZk5EvU3JXKZXyH/pYEC6R6MNHmPJYLhnbFs042ftVU7RGM4QnCu33VXc
1ZHsHtijPoU5fnm+TYo4ZONQI9OaspIyTlWIS5IYmsB5nLrhWjOQDyPOisWQlecwmDw7HI07+sES
LqxJpZ0bFF4MODIVYkcQIV2Az4VwpobiQTdtG8GzBmpXIe6UtyGk+JoRDrbLKDoF9leTfUmkbVgJ
+c4yakaCRqVF0I2fadCvRtgneq/d4JcsupTnHV1quiKSslVcrsu9cutVlPQILRm0aA+FxTyp07XG
fmSgM+OS9TSPIotK9DqoyyH4bvJxW+h00ZZ6DDPSH1c9zGcbn1bjfkfEgyHFhp6zctvfoG+OA17p
wP1sCMYd0WhDUkA9xXwPRwvoPTTxAkUnxzw2smsaXboVhPrJY9RfvPJnME5Gu/bEHLAQCe64G3P/
oNP6qek7kadT4rahqchZYlbTd8nQIyzsVwG+kmYTZBt5gXzOizflH+IH+n5duzbTTUSUJFLghh4i
kVpUnx8YfYl0gB3COKo7sCwj6lP7FwHRPYbskVvc5iPt1Az0hu8k0YisFnORidgtjjhopzK8jOnQ
GlLWH8dicW30k5H+qCrWiFXTb3pxYf3DYlqE/8qO0eQm4pP0J5Uj2i2tX8d4zG2Urrm5w503AIGJ
/EuYkC98ilCrUN/LpmOrAJoVbdZA/hTYXz1GR6Rck5HDnxpMIG6HQqxR3yXqzwbga80YKzTformn
7Zb4cj88jj2+WHVlIE7isUUgRLord3HAiDMpl2VVzALhreq0WbtWyHHMfiW6xPyvYL0qN0B26L5Q
Mcr2sIy95puIuW3Ryp96Xr0zGAZxIuervlD+RGZ9SyDcvF6sxdBtSp/H3zED1OVTBFWEG8zdlBpS
Vpp+cxFdmWH1PfAok/Agq/go7ZcERSYvSyCrDGYnnXfcnmVd/+4YS0KKgjU+Hhtz1xQnJP2hceyg
aoGjMS8h2G5yhUlDrS8JcXj1qdMYt/bXyUVrLykzygTXGTfTzDKYTmDkBXawVoMlLA9jONSoCNFO
YU721lBO8ebl2joplnDHmFgxaccSOOTHzn8q7tGz1xaWqwhRfO3ejVN9siFfkRDazNg4PQ4PcGne
XnBgLJy7pOWspgZCv9ApPOJ9JuayN5cVRCPZDSGsEeHZX2TKXwmTvY3fQqwq72LCcXbZGpJd0353
BrgYCIzFIVHnvdil0hqEehesJFqi6a5YKi/aDdR/herYxa2i8tQJWFQZnNcIkWg1U0D+jOWsHLKV
gpga0LZOwYtuhOwp8GTfRT2nWIeuoNy4CMVLPulg2Rl5ohbEC2SYG8JDghx+P+XHMnVnurh6WrUM
zHFtlkSiYbeBVSCxIkNE/Ef8annPsJ3g2qYzLebkZPaSwwETKZ3mzf2LBkYvQNk3Azd4pVmf3/Vz
9ke862X4YjFA7vMcXi1Drxu5JCe0i/Ex+TbTHQCTgvQgyAIwuX0ELrPgr4uX6a5ahQzpVmLVbIzv
5lGPe76sf1GhleaH5c29lFzlj5rmICEH3hehnOkv2k972+vz4DslGsVAFA6IdVlHazyghph3DwiY
Pijlj37YSGJhgqu7d9WxqwB1KN2qwqrsMX4LoWO1Gn+v75HHINya9TfPX3ca09loNerYidHHBMMZ
nV+2Z72F6QK5ARkEOENTbCv2JRh4RfTibDUwDEMd5zcf/bU82hfxjE7uC39TziEZiYZKyfNmRFt1
j4pbCkIN0XjZLnjEdI8/kFxyS6DwWwbeoqkWUThp6rnrccVA4w0bR/oHMrO0QBLhDFL/2A1YJrsP
E+4aBUM3b5lrNkuAuwYTVgIW6FWCdwCBuKFZjJBHc8FvrnJx7ejtCi76n3ElToGNH2PIhwkJiuqo
uaPX5MXhGAKOHZDc2+eLIaTYPfjaMQ+/YUwx88f/ZhjrHAOJnls7MzKZ/eDxQHvfqNpSpSuZhsiU
u980Abo8yxt40sBLk3rh+4hEp1uO0E4gTAqgQs5UTTYzq79I/8qHbMPaxOnp0454ENBC5pz8G740
qtu4ApdhIVAKoYQqwdyN9KUFDg6Fd4BvCxDGwuTskhS4FDqVmEFs7Qr5XpFNt4ENJEFZp1sfAcFq
nuJEUrqJLbSN2nRhk3w1oGSYdL7WRpUgrVKIqmzWzFsRbdBM5TluymVsnJuymwf5ldutTT9biyF+
PeJ4uaTQBsp+Iw/EFx0lnY9Jh38HQIHGCAiU/0g6r97GmSwN/6ICmMOtlaMl25Jt3RDubpks5px+
/Tz1DbDA7sx2u22ZrDrnjX63NwnHnn6K6ihIOkoXNCLlPwBqmdzr2QlBpiONhVPfXA6AqIIoJr6X
almr9i+pTj40d2pLuYzuLePY3ApWv2T6YORjeXVoxaCxvVolFAKQvogNzuLXrsExa3/RPBjVJRLl
+zip4mMMFXmzG2YHYT2Rk85dS++N/CdwIzFdpr12IA51pjNF/InKAREUVzSqbj3XPlTOiWPFd51t
rcgc3MK8ugg7Jjsi5ZsQDazz8zk1Lll9VjO2VEpAgnR6XksHmBW634XcdiliNByCLadnnj9OriB2
z2EcpoaUHzgPR/flZJrHiTqSOCKgiKnehXNqkd418yPGeGWH0avqOK4R24GxLU8lBiYPM0vWF4ue
Ip3Eo32O7BnnXTA3OojofHfcd9lwIrdtbybterkeK2+nzasQKbBjMDRynte1v4TADoyPSCfTJHsI
8rXDMn4fzfKdBp7SIHWz8ptVnor3zqDSMk/PXfsW4Wj345vXSezskE30cfWc+ThCGryReluua9KA
oLCT4Z/RdVt+ekJlKPfz3hD8VC7QUAXcbceI+PTLuggKYFT73+Tbz76TPEe2ttQCBAiuFXFyaSSq
4RQ15UR7DoNagYBoyp6edQq5Iar8HxLK5hCS6eI8mJDJy536PzUiL/IPYlFvkS8DMGcvKfad4Yms
3OkPSJteNLQ2yL9eRe4dopgHumidbYGYKk4gSH5HRkzisLPtkM4LiZUuyAChMNrqvOY2HSlMKC8f
OV1oSp/m6USZkwjrvxhQWeBk3xjlN3o74FZknqkQhkjSbcj/M/ZOr0qZwaXZhOuGbMCqO7rgMLzj
j9qUpzKh9AKPQ5TUq378O086igGbshJmC+Evvdpe9ARhlCSv8dGRn0s6iv0+l+ErgchusbfCey/n
lYnAqYsfVotTYMTg9qyqnV94h4TMgIB6jrBFfo+hpCVyQcngtChc1ewK2VCSzoORZ1L2xC3gbT/M
kAsBgLuFiq1fBOOX9MFWuFDbIVhpqE90w0WaA0MPzNKkf7v4YMJWp+0n8mvXgmF7MSEl3ahaN4i/
Zxvgv19I6OGOTdpVUqu2XoMMaYzdOlRmTpNbwUXDcZ0dZqhk82yZ9EqQY/UwS6A3eH/dxu6kU8lq
WCvD+tZ88GpEYUT1LBOZ/+3rw0TlHTasnKS8ASjDnv9mGr27mr2rBgi4kIbccAvOv0FUO2Xfef3W
Ij5JGLg1GGF6zdcCpTCIuXD+uWa15vHcu9g0wrzHbA9oM61mQvXpSy2Ju+a/RMVmgC/qBrXQH2Nh
bAKfakHvIUkJ9Jz3zKCsjNQEgtAWpBsiE552LdyfQEQni3HFO8R9kB9pl+3bEWEl1ZJ7F3mg56Dq
xJiqwpv9ZOHpNZfKj0d+56l16MIAspZXlSCi8uQqFxEBR+JEH0VDH3lzmzVWQASrKfZSCuQMpsAW
BIKoElYU86K6erMYuLjMiLnq11AWMDh3N2alwgVNBB0JyHt+NiSuGYRgE0rChTqKfEkvrxG7rly9
30WIR1EBut2tC9h1up2bl5SNA31q84a9ainJl1OKPaVDCEjVInKDPz8qa/S0DZSRVXcWXQMB+arh
6RZKDJrvR2qzZ0YqhLY5l1NETCBJj030CVuYIjMgH2MTAduyfCGJvcwz8rzWXti88dD3NuIplfuW
I2awNJY4i3J4+E3Py0kCvsYiW3Eo4EuE0NBRXMx0EcZde9ZMXKdiF5brPvvqfJgg7cFvXOkaEnlJ
tPu5NNFZo4bOKZnqkAUPubdNWOj4cg1q50D7SikqP9E/ki4JsXI1kgQnvA0mgVBk5sbNb5KxRJ98
papDlYC9r64OuOQ7rJhglcEzI6GY/8U4KtkCAfsioLgQMamf/I5sxw16QY+fwcXft3A0D/A8gqh9
ZMiS2xiDWGpuDfyZY3+LocDKpNgSJpN10E4gwOz3xI/P00vP6BW6N34bfOuDpW35E468Tdgv0K+w
CVlRvbZtAqMJNTQcsL213jLiOdMmCx6VlexEhOtL/tHzpz43Z2G5iwi1iOHyiibNemI4LYaaytdH
Ki52eal4WRr719eSpSg3JtFhDnKsGa1Z3v8bnYeIKeiVQELpxu/nbdaStkX/hMYFbjjTSaUQzoQU
h0Z5a5knW4c0fIixcYgOp7Uf2Qu8z4OdXkTvEcVUpVwIdAslJQ5gh9rRKHub6eWtQ/fdTG9k+Rw6
5ICE8zQ+PFUb0nBLjGjCW5mEG/Un1Xv0KLl8K8NankwKfRA39hBVnvHBa9c61LjzhUsCfXEt2i5W
W+sSFj8VHa4FCgpOg6K3oOT71Y7E+wFa8zIiZCPH1Ak/es6VEGZ2QAx1KtvkgAJy4UfjYp4/HQ5v
lQYZiWFxUtZpl8g4F/GRGgVa78ZJRsjyt1LwNs8yR5mJlAdpmVMCtO/5dwcwCFVeT1L3vuVoOIFU
4miovoD0/Eh9CNmuZJpC0aP+qorwIHhNj4xjalEmNLjXecgPfsCy37hH0FI4B+vlkZNOR6CpFdzJ
iYiT67rUb/hYpnrXVveo+JVFjPJ2K4xHbtVLg3ddvanBhRfXkr+mOqP4hWFYVwm8OOiGWxp+k8eH
S2wiTVMVvUe/VF+3fBSVdBYz7G+El6fMsBf9BXCl1fgmgl1j24uckGgah3yuuIl9Cl104KzDOFiV
RfOUA4uN/WvEkKTFODxalEKWXfzLgKsDdIAODK7NpuZ3JHmEw3YqtHOjN+cuaPZSTIcKy0XT/kwo
LLT+B0uIw0LOf0CQNQI787B00j2aYJehCf7LPDI1zWGIQQ9nuba/Wnz3OtOagZyjKZ4h1l1PDW3U
6mhq9eLdT4gkuoKKVq7YYCgAedegq6IL4X4bt1AR/fO+tu7hmF6SFGgg/MLawLWNg8Ke/7WUQpGS
N3WU+ZmnYahIp4xedbTFkUuMbnoc3HBvxdUb9gd0EDUhwOlnJqbNGKfgTf1SxEqiP25LE1d2nB2i
BKmIQXNgGN6jlsFjh/TzQXOXpGW9ekoAQkKLDjqpKG6L9SQJxbnAy14nDqULASt4Jj/jmVCl9E/h
1MvROjtVjJdl2DYptlIw4j7RrnDyd7e71uVEBoqJZnDVcuj1iIUlR4ddPcpaidca7h9l5YhoaQIh
Fcyp1JwJpHlJ+jXHj9RCZltfYzb4sOUdvevTP2ES2EKDOxuJF0kk2s/a/45in9svWpo9amnpbpjB
uNgOrU0ulE8sALNQnSc7LcCuoZOAMsG+GeGpyR9daS5LSAekaFSNeFi0q/a7RITuzPXOxafjJkuf
NJrM/Uk4cEbd4FzQPioneDdKG1ywWRG4QNABBAtxJiOO1GHaTGiuy8Qk+tlem4+cmyqeGsK8Vj46
Yi79IKE3ryoODkRqEFdbtxHHTo7HiHjqPH4tYkTsIABBQQlQy6hegwzVD6qMNVMNhuQaPCPuVvHd
UQeGajmQ95wyM6YeRZURivsVTtsc0V+IKEgm2YcZEjs3fk9dckra7xqZVaUyRxLj5DTuaoDS0Mdn
AdemZrKGCnUBnWBb/sYD+JUIZ1i/GQ0CZO/8QzN4Gc+yup3ExdQeVoQBt8L81P3G3NWulfFs7wt5
n3JqMoal0W96F2zEfKAS3YA+JN4ld/2DOdw9ChhsezhF9LJOOR4X79dwd9kAGkJoSAMPZvbk3ATx
V1oOj9AP3tF/uWoB80ufHlffuUz8hh02No8QxiAyD3y+Nf8Mp9g9IzmhCuerqZaKyTzkMMpeZN9N
K4UokeuOwNDWIc6/iaktpqyQcwzOg3BOECXbdrY672EvnGU+W5ciMeDqGjhcaNkwKc4RRu12WGpg
E1VJK5GBC+ljjE8F9v1UsOkET4NjoJS70GFYl+2HUuZT451CdhuKCxhhraZvNJY4KFMMn9lJs6D9
yysccI/ts2b+LOLwI+atKSKsFGTJexNDsAXLtyor7Fwju0IWEtNncvEjIi9/1X6pq9zZ5zhHEueB
dhxjat6yfMln3oi/MerRGh+SJ3JWoUdUPl3EWBS3aNS8+N8B0WIBa42gr8uWz1mHNHAuSdYdUVn3
+s8YWWunGHdSTbZPxOQVtvrBajZ17TT4wx0k9nu7v0guSPXz93CTevzRhVD7+yHDAz3/0/k9+T6/
dnj81g1ex4rOsfTacW8kCL1CIHLdvwwwn054F255HIlD47hd1M61xqWi1wxIQb3HlBp0JyN2F2Rz
qDfLomOIQXLlinKdcS3X0L9tjpq1EJsCdTvnCOuGyo3FN5gYDx85quewFo2bFqs8QyHIcJu0xAqX
hy4tkKrc1atC3iD5hrPzWr+iPUBwIleDma31WcCy7Wo3uEIOr43+FFCXY1abocAc6LxEOlMmc51f
XwtoylQbGdLuLirwkMBa3igaNzDNA8pIQJTTrLhaCzUG7L16DzMOFzAuJNsOUerBl5+67wHNZfw/
Zb7SwR+KMjyGVUkNg7VJER9k8OEq+492KlDXkflG1yAjcxemkgTtoT0YMnsd2U0nh91+QOiyMlFE
JcXeyapF7NNUBnBkeYwEKEiK5DVCdgFTiTyPTy9dVVAfZoGkVHwIsBhXVqcqlgdb8vEj5WEVCspb
NtxIX7GGV1/ejWxAdLyJoFopsZi93SQQSoyhPBpoM/pLq7dclZgphTOhdEftZ8tdzJeTKJVbh3rm
K/HuhBhsZiBnJ44JuIiwSECScPLzoemNJD1jXekn9SPXrToX6zi4qTITRnKGtoH3jI9ur07EwYm2
PuunLj5cpzry1ITaw0vGZRdSf8VLUJBCUOAlqWFRgvq3hsB2mpvM353mb863aCHNDieKOtUpHXnV
W4CigekQ0ORap2JtApBqyUHFfnfqJ2CPd1IU1Gxlul8eArolMjcihkVSshBsDcjhrLxxnPLINAYK
aoSL9JY3y1HVnNfzamy0Vck/7FX832N9FeKGAGdRNMVJPdmR5S87/WGRdTUXFpIo/1TUuGIxPDMn
CNkfTQtLRF2MSzZOohBaiQiKR9OgZgfXmASfa0X3xiPz3+dk8d+hnY4NF0brbpL0PA/DXWO26Wdm
yMlBv8vz3fOOe+Ze9PuJYNDhjzkEB68oT6FxkkAyKeiXO2Zb2dkEUwRHDwfGzidtMhfx17ybJY65
wtqa9r86IiToYGB5y3KysCbTOxjFQOnc69yC2dUuVTR8b96MvSTGOVdBiDoch7q26QYUPHcBuFJF
LY8IUTVx11+6RJ5jCBHe9dBiGlVngU3ZxIhWPeG2VA9X2WDP5C8O8bMdx1Wc8mTj3HMhQrmpZooA
R/lncOTOI72MfqaZzvSiBpBOWZWyxtqLqd5oYBEmvS6V7WFJJmwjJyHZkMeKSCeP9JwWOkhg0KdM
SZ+CnQTjaAziOx8S19cErUMI4lr01ZZaOj97lgKaD9g7+JdlP6Fv7EycNykbMRZqL5q2QwuqB2zp
6sRZF3udBI8RXrEau1UuYR/0p50+xLAWabeVjC/lOF+mAcVmdoE5PmgYSzCbNv1Ww2c+6UfD24kC
mnHaqVu7Y2+H2XRRaGWaTl4nImI2OVIlm4mqY+3RAuw3KeP8qB0D/p6kwcnCO6DPPOHRGUu6DI61
VXx1yins0uhAgKDfNJ9xgOepBDhTX9cuuoPEFdir8qKg2hvDeCnIqLRaOkJS46/DK8f33dMVoF6A
PM4+ZXNrxvFiT85rlskDHiLRUufOmVZJ7O+VsklE4UnlEVSE1nJtECwY7c3wxE/IiV41jwhdFRuH
RN4apHv1b/VY4GFwAuD9PP2JeDzC2Vur366wQWNMAiHNE7jdomb4chmP/eTbwefoDa8eVpCRtbBX
IbpO/c4f9Pl7Bb0U6vBQn0es/avJcq/xcwqmgSr81PkIUQk2Dw1y2uRM5P2bBO1jPITqvf3vBuS1
FOx+3ChVaL0QACNx7F2Ys/LA3ps+CFw6y4s7BUyJtEaMr3PDdciMBCf3OfqqppsnDdUoMo6cDUEd
8L37LrQTX0N9Q5PGk2Y/Wnpxox8ha8Z5sn7N7ZzvtJCiiU1LoOuMoxNdOCULco1iCDvBMKtoKPSF
EU9HXa8wySsvDKsJwRlQBuTEDLuJFcQ6ujUycBhqMLydqn/wr5pEGEqG3zq03kkm1IZTkmwS0IGA
eAEmjDX9jNqovIvxKyoPIlGI+lOZQJ59ofSeP0ZVIG32wt4K2v065f7vtF0LC9GATgFA8SGiAzn3
/VdDzyy5yMyazY7mzf6TBO4PJqQmf0clRRabzlz6FZjcxMsCGT6asjuzVpie+RnG6aDaMZqd3b8A
6dMP1f9xnhZ0oH6J210TAkxD/RyRGjbwqiA25pKFg//RCeKwt5Lj480o6eWk94ZKiBXbRMBx+Qf7
s/nJtBjznZpbbUBo8U0NKnpPp1jjTaX/KBhUeL3W3EwEofNGYgfIFtMv+ZWNfK9JPCC6wULoYxCP
Qwh8Io7W1Bw7BiSJyDqKiC12S74EhyDjDYOFZ+WbjBVD0KEVOu2H1zfHcR5Bd5nqcPKYUfAZwbza
Roy68ubUI8We8PPNE4hPN7918pJoZpkHPoWiXbr13zJ7r3r8wkFPONaIPx+pEKLtjMOItSojtgoE
rmR1nY8WFcwVkUyU1fAc2+WV28P+yXGSzzB9lCgOKK8tBLotFKTZYVG7g2jAMC9b28MuwiLFpYDZ
oa+pIwW1diCtxgUh+PnfKTN3UVHZL6ee5NEaaOb/linhdDffmnbYZM7p8Nsb0bVNm3UKUB23I3g+
c/dUfYbgVp7TL4e1rV8tjQQx64U0SRuXmiS5v+g2ciR/dYRo2UYCOFOS2hZvvNIiQGkkswCdi9kd
J2JRTb1eO/VHpitUnc6sHbCGwEpdY+xRVQXEWngbacyI+LegEzk2DPUxGQg7AzZR3f8Oia7l6KVx
w43S1RxbzAwdPW1sMxxgIAdlNW4DNJpDl79rFawASWkt/rVPfhduGRK+AotFNbJSQvm8gDH2gnQL
yIx09KaQ4pjgLb9/s1Gue5O2TbsbaCjfXeqJc9zOW/UIzIW9bknQCUd50vP6ANISDekqIa2POMMa
lfOMUL3Q5bYtydYDb0WuDHJDu0K5i1y0PJgbeeRmJz+OefJeuuV51MlPNpv+PyOY8ptFcsZ5fxCA
BgHYFN/1weki5KVQDDWmnbx+5lyVqfGFy6EkDEUE6WosCeUxt67BBBQ9qYgo2IobdgpKg3Z5EuOA
QodUHlNGsYkMWxWst7dMfU2unkaRTAxuNB0yEx0TKu1eI0aqgEQK6dRzYdVmTup+Hld8VpL/So/7
Hy8ekJnukH2DQ4CMU2o3kNhdQNUAshOeX0yrIt0r4N3ht4+4ymfdAqFXjJ3eASJ4p9byaJhAvUwa
v3bj12NaTzcnxFsc1cjPc7+cvW5hDFePyAZ6NFwdgYZmnlr/o61nhqJTqv7u0xlOczhS9KGvgXDT
RH/E+o4nVIDiaUDZmYN/3jrbKEiKah+rtlxg8opryWPSVcEUojPXGk5VsO82JuriqbC2Al9Xljwb
VbfHrw4GwYPzB/Qy4kc985AOGWKcfdbCehTstaTr8zQO+kElwZnojzBHz5Sg4MgcePEBZ5qb6DbQ
BzNTl1YTDMFn6+2K6j44W+n9FLxjGomVBT9KePFI4IhW2PLLI6KMJH1ovBBRAjHZ34JI2zh5txw5
dkR9U8EZIjnVVPoFfA0Xk4SWrXuOCGvcoPCk+hqoDel+UcY7AzTa00Zl4EUDigU5Id2sXMy/fYCM
L1tqQ0Nh4LQ3GL4UKq5eYTdfaWW11uCuWXJxPHgmGkyDVPEFt6IWcbym0XaOkC/42DqfeGMAzJWr
HBDjloHj4jrs8CKbGXaQR+rM+y79qWu5BQ+XU41xDcKXYGLMKcL4dmFk0tJfTEsdXU1RXw0wRnb6
CpWW0xtrEHQH/Ne0PwbytLmLWZic5cyQ3a8asW9j3HLGpiFzJhjhRZNbRClcW4XrAhM76X4hucd9
9zO1887bNj2INfoWGxxPDMOxHG4eGgr0iR1hCC4Z/ZWsvzrJnlsOZxMiQxJIYzIDZgWxuMN8Mm0Y
Gxd8vgFvoATdvTE8zSUhV9I/BuN1Nohz543sEcrDRNTsQGRbgw4bhJl5yAIoXjWblc5m4/BGFiN+
wp2AX67Ki4XN1/X/2PwCI0fl06aHSFDJo6hbXJO+Za0V5WZ62GtuAbVEHp9dWECztHvVQEIft6XR
AELEiX4jb6uZzjOXiVHH3z4/dO49A5hPDyIxol0m7KHmRHdkTeOU2+oesDeoYl5fOeFKFoAuzbi4
iGcmtdWc5J4iA8D/mMh5SM0ovEU0kwO7E+ZWn2Zkde14iZJ3g4wD4O+JTETjxmHe1hu4shUvg0yq
fSW/yPgUBAZFQtvDcNnRSGoz2CM1LFzB6r6cTXbvoVxbHqyeOHmA3TBecQoqA1Kr5QeGywAgRrFq
PkdXjrKLX4I+V4gLplUVgC9FPEb5gfSClzC/Nc61AHtyaUGpNdS38zXwzmFxwXYdsiv5x9Z3yUcd
llX7FrL9udTiILwRwUqKmU4/Xl19MPdF4KNtLA+KE22a8lKrogAc54AzDQzlfPXEJUi62xDT5knC
cJ5icis2fbujDZlAg/yuDsQEvWqH1y0guy/hHVIMl4nLs8o3KeQSq3HZlIuWSJ0MXyj3XSifqvPI
GG/qY2ummwY1qPy+ZKuXhrFxqYgxehc3QAk4GO/jDqN1yFFL40+/ppuzzm4R8j3yUJgt0MqzKHth
RKAVaVHYR8KUHDTab7TLSCg63uuco5eTEc8+TB8c4oNwHjcWKxCMuaMNkiglZIN8VQHJTUirKfNN
EsHy04AxG+aJgDWe5mTrJ6eRybOgNcaOqovWadtq9FeDm1KVCX8G626N3dIi+TlAcyX8T+JaDGUb
zUi4K/ArcofCHRgLXaIoR06qLOB9/xxDnnMeYqXuyx96xDQSEW4FNVTMZGptCe9h/pl8HeUXZOw4
YpclQ9G8xTxhCbmO6rTrn135iLA/i1ebjlx1lpoVmBc5DwCclosU7qNHiwakp0Jl8ypbDDEgZyle
GjteCtjqNtiQ9SpRs3Xs8gmy3mxC7YyUpL708Y9dn4K7+2b9nT6C7qsW76N94OKRKFRdfhe5YS9M
xmB1Duvh/Bq4McU42blA12PZH01BktouAsytQF608Gn/x3UiuBoQJf40cq8lsHExLzHqAHa9Sr/0
iJhnkCSDj6Lyks0UUq6WtcZPMbHZPwfQEd6Z0qDpJv9pyS+bDfwCeCvKk8kTNFBBhf8DYyom9v+u
GbRwIDvMQxIvZDKv1YDrdumHLrRrxUOjE4xmcFGMQiV4rpFAV5T4pPtQFj82Qsaav2omGaubWCVa
ZZAcsAr1pxWScW/DRJd6/wOWvCkRmjjMtoJjZ54IKQitdR0Amfso9DlN1DhFPkVjmAfPGfHghMXS
YB1mxENcEyIkFFQB1/DE7yNVDnVRrkOuEd26VO22oO50JJ8lYZF+b8U9IYGEwHgFxOxi7+I6n9aw
dhkqo02NkcbZFe07puqROrWe0J6NW14yZLsqgmIbR9egfLU12r6PnMYTlU63tLrExkmXJyJopXnU
5Ftd/43dg06YesTA4fm4vnkHuvZlRHFOBiTqA1wjInvHxj2F5zoja2tjNHRA3UwmWM/9q4WHhkyZ
IDzP4jy4b1r/FWMI11915wWA/8UIkeO+AaRw1H2V5VtcHucJj8e+Q1jlPquMhxxsIrevXjsehkxZ
SLZ1St3bzNny19POOftHF4WbiYpQvWAhgJHVc+TYfNrNB+InpA1fWfWB2V7yncjq24nfsuobX6LH
gjxqJ3RuyJUBFqS3ws83Fxe3OPtcS5pTLP3qN7DufuC92M2/vFhlxPnEkAU5h7pNIGcbA5J0RADg
zg3p7h7mnU2iSoviDjB51UMsUguwmCHa+gnXXHFJxKaPyT5eEQ48Yb83CLXiYUWMyCrE1s7DO9CP
nfQ0bMwPzog63kYaEYHvIfnHYG3cvNp2Lp4eEfYh3/1JVCnJm4QiBhcwm4KgYG1l/IVQTcJDhM46
8g8+wlCSSHEhkPvsLzovepnY7cioArII7acie6Yt6m3GEO7UHLePXFTWMeEj07TPTie+inAj3vhs
72G0r9BSuxojHjhA1bL5C6iK6rXlFzkjwQ08xhjGnB5RqsWnTF9e8ZUhMUnfs/oaFZs52Q/8ap8F
f04nreA0FK+YGEnfq5yt0nCn63Z+DasTea40BnjIR/7wU7btn4rPqGCQaRBIoxLFCQKxyCCEkngH
eSk+OxTW2pqjsSAcCSFztRxnxESEaz+i7o8rPnsV+EVwdPRDogEGQvxQ4heMUYq9O4SrQvyQKIHd
kowgsCxmNbjbY3jVP1jnzD/1wT4RPdJcwnwBqtj4b27y1MdrU1zrsLzn2JsnBDuz/Z1wQAJ9RjSC
osVkCUEfnbPIUUy2tlx+xuqci+yuf1KjSaXb0kk4z9iK0m7aWV1JuNar9JlYFpaNiKRZNkq6Sm/d
1FP7Op9LflgWMkpTguxY9SRAX6iiN921z7RnLdpTm/FDGt4xaLhX5C6iLI+HikIn6sYAQok7cNI3
Cs9J/3ITqjj9N6+gEib8Nby7wYtQx9iPCEFw8VTQft32z56vHx5gCryeoCCu3FUfXlNs9WW5lln/
Utpfpcaea/yT7tYeqIauIPvUlk45GYVPKRb6LS5ErmSDPbe6pcatERttRgJg/nW7H9Pa5KrQprt0
ZByTfPGY5KGmTFP/NoPPgXyNFmDLm88aYqNc7oLyw0zfZb/hB0M1iADY1kk9rQ6j3qz8U9NurGrb
xMfZ/iocsTbM5qW3m0WGB15ZmPH+1/OuNv0N20qv+Qq9R3obI0Q2Ttyz+WTsg5EbpNJog4vJ5zDa
8ZmZi9GhHdsKCcmczy2Ru4vM7xmLs5Djn5iDHlvbWF4MSuYqo+OjpcCCDYXVKAkfecLLQEyH5gwf
tUSmkBnE9bLnDJexJxtA0EGcG2dLEgkv5S7pkk1MwEw7fvBNrBt0M13/dMiUM9L6rXQp5AMATsvk
18w9tIQZUZHVCDAKEsHNEk0TAFYt33Mj/+v4+lJHEuUiNLVdaPGBqtzWjJAEB8aRZfA1Lxmqhmeg
7ytS1/IQhSKwT8FDCNiKdIDBcxebFKU180obvJVaSAtyydW3ho/q2OrWIWB1YvFxClulIvqIgEb4
ppGAd9YvJpcguzLUEbrbpii3mJxBczxGMD36L9OwXI/u8EigjOClKBfU4fBe8GlsY5FvUyN7NLSI
dN5filfJ2TFwhbPWaS77BE2MA705HkvmDBxmEvxRNNsaFDPN9K1H6ZcBrt2TJ/IjsPdHSoX5nYt5
p08MfUsXi1WCuiDApaUCY4zwhqYW4VuEG4IrJzU3mu6tcsvG3oESyuxAaKqQqyHtDUQ6DJH0fIUe
cCIMiRGQtDZq3S6Q+t3DZppDWWo8EbkfMV6nr9j838N6/NRz91hX3B+l/5ULJD9pGlD1NGzGids2
cYCUY7yE+LFgfS7NhCPH/smyweNDiVyeVhJ19XFYD67T0qcDrI09bzPMLg6HjKjnrryNwnux8Dc9
7GgL5BMTDSU0CgHx7ALnqY6o4AYEG04Qlr9zgNDNqFnLtWjROVvHXPXJ/B+81RJ62FXJgeiEU4c2
QsISJWXaKMPfWtczjYhBdxM6HnL58GqK6QMs6ln0cDJGhQ42zr7V5pqYJhmBY/1ojWpba5MO/zkD
a0J9LbOE1Y5dEB9JwQ0R+T47lUYsqm1KCH6cHc6gpiUl1jXzP4H/COgnycjmq33eZnlyuL4mrWEe
Bd0rhv4qsp7Y2ABzOld2XiFjSSeg6IB5IgopmJ/JVB4m1KuxxNsKZIu1v8RrJ9LFjPcgJpyDkIVn
IrW3mKb3QQJh4F4zGRlbPTpXLf++wbrh4SGdwvRAhuevnc17N6b9Th+kBblNum9A/FRvY42y60eX
EmJU+ZdxnPFACD+CD4b2nDCtxKoo3LLMpRbBvMOyDIFOeZubXLxtXM3oIl3nEffBHyP5weXN0zLb
/xJAuDabPip7Xljz0WaSr9AFJ6/98BGgEiq+TQ+yTAoOUotGNAASIlDGOXntqIPwyGpIJsYjpFaC
RHbbxFksni1CrdJeA4k0BW6+JGiJfelJb7fA3PTibUQwPD8790S/Kl4b0gn3lbvPMKO0I0IV9zGk
V5H2vPaSibyCurOXGVrKFpwsjnilhTyb6C3dpD/5nhKZ8sPlaJ560vvsaddQelTnywSTWsi/KPHs
eHIJpbg1YmLxOJsoCaJ1GpDC0gnK128EoCb0GHjyMDj+Ukw7cuAcP3pVfwwRQEUy6SQxpbXsz6hB
GIkUQ5NRMEO4JuNtvjFggYiC9YB9PajroS+3sv/wxkPo7fKcOGV9F+vEtBsXxEXXJtZeA9xxPGiW
PXwOqus1Bl9FumQX/13VGrnQ4T9kKdBCJds0Gz04vEkm9gAD8+WARlgenlmd9oaW2KrkqTXFr+iI
gMYdUHn9R+cSzEfynttT2+IssLSgfiFoFX1Ozw8A4rTV5bXQrY3ywQ3LIqezxY4vVgjgXCUueZwk
BCH/S8BHrBbGdyX9dpXXxpsN44bnYWSYmay1G5aHuSbE2aFzAAv0kN0nezxMNX6k2fb59Tq3ItuY
LSsIwUMfvVL1F155BLFcJyrqAVyXrKyGKpQqujrTd8cveYKOlJAwsKj/MROBy2Y2AMm8mdq/id7f
oFzPv0rdQtnNLnAuallGw7XSyRyac+rROGG59TlLzSjBn3gzacLVBoyYPB7dp2tGe0mIBDXwZZWv
yvyjNa0jKsYN6hFUjcSZ8tFTXsgboiOrZ8rmhVN4OLsMLeYIrwP2VDMEH8oDecYq1L+wqK59oii7
tvyTGucUPV/gTeuZt6Cy7VXbOwfwxali4S9NdxclzDVhTCqdv1Lgrp/yoGM5VHiyrI846sGOJr0j
eYLswnhTdmcBs1i8ifQat4LKSQKJuRt1R1+3XrPzPZ2fJ1mqj8EBLU+rPSWIBAHDHcpxJ6wtfV84
NHtv6zt3s9XPRMTVAigbzZfqDIcXYM80ooJNHzNHui9IMVWVwwXBtx7iSNEbO0Tp9jJ0xI0wGJLv
6VWh+CqEEzSxhsUPMzwn6FPhPiuicMNcv5vp0/8fS2e21DizZtEnUoTm4bY829jYgIHiRgEUSEpN
qSE1Pf1Z+Xdf9OnoPlWFsa3Mb9h7bcY4piSjAN6SHS0HIQmsY049fcQI++J2OtqDulhYD+H9byJm
5qwSIBzQvq9DcGrCZNCZ8IUWGUPWJjty5L6IjEFeKbwVV3vc7R35m6BkjHLVrAe/f41K86FDFOAy
PYwmIHy2kEhUz4jmzGSje/p6huDXjLukHVZ6uDCn80ap6NIWNrOuEcMSnaCDHBQVPopOs0FZNJbG
s5XBLFOh0T/x32ReT+bf8BVKCBdebT647QtP88YxMPMNMVQWkWZnuCVDSrM1AksHUZf2klgItTfD
7M1nSplblOc2H7uMjJ2Pj+SP72FdY/aTM9vzYZnkrlGTjjd2q7FgR0nU4taoyp0VIEy2ty7fVBID
3kVOuK4zMBqC0MpsuSPoBC4lOpBqZcPcxJ+ztogmzvlbyT/RMmAomXEyVvOYpOaQf2XP4L0IxTGs
0r/jAvSN4yVY5FXYDjBIFgf5Y4tl2JE/URnhxVPcgtXUEifMOIUyhblybFosERBzWO0/IldeMg7m
RdrHtNLuj36fqOI4uhmJip4heSoYC0wUHH1Q4m5Fl+J6ef7gu+axXUhRDyFwZYXWA1UsoQurDTdW
+5rqQNUwDAlL8YJXAluH46iIsJAzegqPCYj8nRV+wRhqVzJHl6Qot3VDbz31BC+TpujzIsNyfJry
4VANwb1s2mupqBAyD9xetV6QRmVsmg2JN/40sjEdSBKQgi+F6TGcdtNtWSi+vHX24gXZgWyTteH8
kA1+FWinVF4AN8NEA0mapATZsMEfjmEOyty4c6bv045er6newiq4O270Erk+xm6DUN/5YUaA61s9
RCwIjLFPuke/9UDtR4b9zIEDFyFutxkCIroP/fm0OMkUo16NYQQ1PuOMspf2OfKIcVTv2rVGPkjd
2o/ITHQOeMzL0DNswxgGQMTenRmnaCFibiO8ff79v4muuKGq2ffFZ26UByazM4NN48cAWBSpc8Ba
GPUNCiaN6PyK1g1obito1n4AwaHgEQYOi3fZ734LB8cGMjoLreFCRZ7FtCqvI2K9DLlWjYR90gJw
dAyyvSe0yi2pGzVK9QkyQ2fuXsF4mTtTD3hBPtvh25DWPCfnBWmDwj1ssrCbhbrOtIz/fRhsrUcP
KAFwkzz+ovR135VxBEdOjXgX4hiDhKZe3vFrzMbMWpnvNYtq7yP2cHoykw3T1dReZYQtgO/1qhDv
NC/B/He0uWlQHlBrGHn/VgAij+1Hc5geqqg+VrJ+Cgu5s1hhl7ymHoMRYb6skq4JxkOBvBN5rMt0
VysYu98AvQA2KB7q8tChx2yT8TqfinI6RNH82WwlZaulpxEchDZpCnpGT6WHwsI6DGQf6FVWuc2X
ZOPBCE6YZ2jDQlWYTy72oXRicp2Dz6FxHvlsWBgfqpEPSwYQkmiFG3AAA7zMzw6Pjpx59/nbrQSq
7Gx660H/G3HAgZmYT9TpFVQu5a0VIxRY7AVnSpj/hr27c9pjpXZyNu+KjtSIUIfjzLRYmPtrL2yP
2rTFwbigxmSN/8/v1XZoP4Yf4bIRgK+f4maAbThTecaK3UlyrqmZ+ekbu1w1LLVyL/67eGDKIt66
yaNvsbfSPaOovjeUUQ1tgUaVkaCVepJtJd9LLThnFF+AwOtRTHSgFgwM+b4zbFDlMFVAHsrDEFT4
FD4676eMWN4dPd6VMliekFOkdrwtFmeb2O42C5PHUjMBkKBMdr8GE2OzCG8XbpGrTURH9VZn1VPE
e6VR/r53UAPcrullZktr8nptxbAMAupY5gcn+0mkhrpDjh5WS7ILKg/pK/2lVZwynKjDwNAIAs1D
oqEr5pcLGiHzJKYmxinUQnGdP6OfLEAIek5/0t9/RWViWxssqwGFGVsRlqOo5naU//hJh9O80JSw
EACT26FcxP0gjh3k04j11zSznGcXUx0NHjiXIhYDR4txfIaYhBTYQMyM8wspDTivoTpHnE/zQxWv
O3GaFWhvQM3NeCamCgqZPx3neuurcwmkGpvXMIvwzyRxMqcQfr2GFDq2LGx81Eri9aBO7ansJ+Rs
WAHkvI2j3eTi/OPM+m6tc254l6TBc8ZBGXnBxa/YPEJfgj1ZsoqDnItve8nx0cWYaJdmfpIlO7t4
lwDDqujyMq9FWt3SFlksrfJw/Gex5kt81mKhSairfI5Z942l5BQDxIOjyZUD392LPgQC5tb5SGLy
8jz1EK+8IPdWU8D0OUGmKJYP+RktxUsOPrqqrKtEt2j0gDGg+mTZORGcqdLYO+PdwisoonGtPGa3
vNcCmEbOQTlbr6K1dqNsr1FyThC05seOk6+PrwRGSKKUO0lqKl+vqscLLalWpq1iSTaMHzBgSK1a
9qMl9h3fHv1pVXF3Vcy//EWyo2bbANzYTahY5nC4L3zWC7HdE2VaMX3opgS9wrwc5PCkghaqq/lD
FJa/tg3GIbKAFgR3eYKr5i97ixmpYZsPA8FHC3IKpzfgg6ASKvJDK7hF5I6Brw1I1ZkEe+Rq19kJ
lETSDjO+taV87UsOQ9E6L20ONLlv5ZUp2rfrARJUkZ6JxvmaiS+eL+0BPPvWj/BN8HMgF4BZseTY
cPOCCeoZoDNHMB/z3oCeQl3okbRuJMmrGKvnZhbXLiaEAHzQUbW7vBlPKo+f6UpODuORZjYehCRu
hBVy3/dbOnXc9JzV9aYhX7y120tUi7sBAtaedBliOminyaYeeiLdy/yXnRsvSsdNIA2C21Gfl55P
FzaSzXSw5kvsvOZt+T3X2cFisNGFsG7qc8UQLm0XBqQD3qHxYLUO6rx2OFrzgtWPYqU08Ix53Fv9
UhxkpNFR04YG2Mm+QsHf7CLnlLfoSEbCweZgW0b9dgnPJq+ePCczidYtXtd8IAQ8HGBtgK9MCGPi
fKQWGO5GxNavbZ+aZp2R0qCb/iIITn1eHv06vnrdvPP9j3nPQGLn42+cub24Pqw0O8EWR5b9m3A2
um52NsJGa8pWUxwxp/KYcTIqoa9oiPsdCGMIUNRbgmCL0bwNQCcauLp5yqxnmi6G/8Y5CqRl2foe
fy3YxQFGXR9slh5I1lG/lo31Luncaqdj/VxTyIcdLWXj8GW0wW6rQbw0PWO1oWYpREAsihmRBg/h
DDbHTsdXv4Hy6goAuSVjfZsZDBZ2vlQgWQWC1dZ9noWc2ZimtxFsJLzfnriePDa2RaFDsdqLAqFS
WIBhOfqTobra3s8cs2QueQ1lMf41ergqJM2ZYXPK4/ZBDSWxIJxxc87dXe5sat6cvs+HAaAW76Xw
o8eO0PpmHr99y4XTmA2HxSsf+4AyHRvM1L8LwWkVLQzyKRy9wXJW/SusmVUSwhum9QeTfElT+FPz
YQnNFZmIeB6R/5AVqqt/rjzDdJ+XuiWIllURy7k2MKAaLCnXGHGWGRdA3Rq4i7qfqJavCIBeah9V
Y71zSIf5ozrrJaVFz/9FAQEM88JGKfF+cyz4RiRw0gfhH4AD+lzHYhNrJ4+lZ/Qm56KfNug2cU1C
/4oxdRtxeDIMyDBipGH1uvNi80eFox5tg39BAODp0BaoYbmhBgSx19u/rpWfMNMMgN2iZ2ORKZjz
aVf4/MVZeL9gfqxNmnOrd0uzrrlR/gxuw9Ig8M+94X5dzKFgICDxCIZmdZ1hGJR101P6cAEv+akx
t07d/uYOdYjmMo5qvIsC8IrGs/oIAWQqt2IYziM2D1UMf/UhwTgB+x5uZVy0Huvf8OZJebRywEAZ
jA7/sUHnYsCJ9IP5wBu4brEJlKW7DQn66/oSYvBbMPqv8/JdwzhVQfTaeI9WpeviJPpNlcn+pO1X
Of/j9iG5osEe48tOjO25RJueE0ZoOPGRIGzSAnvq3SA09oWEuGtkx2o+GsI4dQxBygYc+dSeIoVQ
N2/ZFsMkoPL2SvHq4y1YVPc9jHI1uGLtaiF4Nv1VGcbMrCF7POczeitgCDmVJBl8PLnL9xSJt9hq
mBrAS7YUm370qtW8RRW5WSxnX8zMoGZqkqmGv4FMlYub2KaN0ndBzuSBG5rEPe3VWsCcxKwKTFhh
4xwcluWu1MaNOuynVyZa3nJcGpKhc7GzXP+SoYVJh+6oZHsxYTvhEcxKRmD9jKIOtsbk4NCP921Y
keXnISUGxxyh7yHPo4rETnkEDF0j/vQc4rA5LsVrAqB6DlksNnmCO4JrxCb/oB+eRFI+Li5JLFOv
/mSczEAIV0MENxZDiEkR7z/lY8KR2479xqO/ynvCwhoFiwghVmS9xZH/DEf3QhBRe6kq+zRX6eNc
v/jgJcF4U9BttLJrjvtn2KMuvsbfgom82ewp2Cjeo41OgQKzCpwCbERrXIyc6zJCjjhTzzTmyNii
A8KjcfcwkutWAPbX65e2+5P16C18me6HugIxlaf7bgQFx+rI9GKfM3Y11d51UvxOoRejFOr4DWaH
CTdPCVMIJhHURlX9tRCW6hL6TvNyB6ECFGY2sQktBN3J4J1ZrEfRabFjjEo6H7vLF3oP+VIQE6HC
dhU5mWDY4p7EFJ0LfNJLKj8L0sSMmkyYMOLcnIYW5DQakrx6nHwecnuab1mHcapAk4LrD81OfqwY
lxyq9DCZ/m/quYgceqb5PX8i78WwzhS8ahQYKuNZFA07A/HqNZ+G8aZLuDC/S4jyresebRxIPM0J
U7DGGjnhvhaRkTOtyUzQVmT/VH6LPHyryXU6RYAx2wBAJwhPRYuM9qxbmzrhMydvpbLZGA58gesg
/24aegyU1Xjr8pCZWGHwusGxOQ5BiPJ9Aqg4kho4mt9tpE6sTuB8YH6ww+HQ+TJcFyKwttj7xEYZ
PVQ7+xr786E03Z2gPVbi2XDfMD1U3WcTqi0GmXLrJALZSPiQy/nKmoYDxtBQJORYszilIEkR+5v/
KLnuDTV0lzqPpQZ/Gj9hWO4StGrNRMmQSZBOzJMqwjJEm2+72P5gD88bX2z8+tDgJazENoItyIdd
4EQwzziNrR4F03jWGt0SIIh9b7LfCswCksUHPRpc4hcdyiQ9mCMALLSvqXreFkjw/M7bRhAgHHP+
49f2OWAKT8qvj+lqnoljHmAY0r3dvCG/JgVrGw/UA1aSoXxDDriP60PKpJIiKT3W3v//Jy8yrEnw
oBJdl5G2R+B2bY7RGLBKBG3/ZyKNwhm7TaDlOUhtcC05WmBHrdl9Tq16IhKVSQM3qj9CdAcLoBgh
YcRa0Az5PgD4Cwg+RNCCSRUtqVmxNmBMVpnbKXxiCEtoGikvJTrAMjmN+PHfAkSfSpJdzT3vLfci
O6dACiYW+2JEF4b3HL+ehSKeOdiIa3Oq1j50PtdpvrN5G9hoGRBW2M5a1cOWJeY+7Y2L7/e/dm1g
tEWlmIKm4qAtdvVMBP2jx5Jfq7v5HDuXLKMnn20pY52xOU8pf7yLkdMxrXd0ssm4L52gQvVACBjk
CdOFQBQER9gA78PQES0bfGe4huv42/CLl6m5KIN0Xo2Q7ofPuQBXAL48Aoo4Ba81hpU/g00151QJ
E75cT2cwlcL8hdmB3SPvr1PTnUyM47ZlPCr1HjTXjd7KcNaqhGzDkxMN3L3VIayyh9TsNiPLWOde
I4aU+WuCLFGDsiwGCJXKkMVkSDbxUWb8BUwA8bUespfIm8/djBSK3o42e7wsH2XGYKOeVbSOumjX
Cqz1uMXYMw3p3y7a1yCG/7St/SvRvHuL85eD07E0De+juQKZJuDEOy4MCvwevs9Q5uxjQ5J/B74j
80JIoKEgI6pK69HDdQgzgPXAbZKnVjKwKqrhZyxbVEdiZWJUZtiGyYruOmRXti8lvXQ2e4Cf5pTv
ZrL1/fqRJNTDqCAcZNXQMYrktabVuuDTjgdml37Mq8av+NdmNLMybbRrCoJeEBD3Z2Hor+bgT1tS
GBrHBEWNqTNQauuaBpB5psYg5zcgrq15tDrvVDbzxUMaPYIRzZ07O5Rr1r6MWXVjYHgBbP2yRFay
7kEmMj3kfvW9TWWRQSUjqkZvIjQpSt8zailYjnz8S0rMd0jgEaPg0WP7Fcuwp50xcU0m00PkVeOx
K7di5ji7WD6lTumcXW8HHAstZsiTg58rRXnJM+EzZ46ti7mc1IgChwcosw5tiaUA7ZXe4hkUo73j
bK3IJ1msxDRo7QwoNl0snqRof43SfmSfdyAnCbvYRrbje1eQ7cvn7NPa12WxcxE9xsOOqd9Ox9Zl
clunEAMzYiAsFu9DtAL8uhEhlp4EpaTDhH98rOls57j9KnKyPQ3/XMSM1dMjrot+leFKjdnLdt8G
1hsbxAOmrhbrmMkn59BcNDXZqJY7XgpwIzNshA3kIfgdHcq2jMVwE43twTYeg9G1sMNznbcWM00g
xW6CeDJkvzYzOBqybU8WUaVJ+wH0hGZeA6OBKUberWU9hFb/QYYGyghUT0uFsceG2828CTc4E8SH
op3uI5IE8dDVOTEFb00cMCCBdVzeGvfOahUSLv1FACZD/3q69tVNYJqRNOR/uPS9jEhb6525mmF3
D04QPdQkdksE1swixwv5lavP0YSTi4KVFoaEmVvPSLoEfZOY/4axZAm7E9m+6XZF/lME29SJ3ond
Yzi1mWps80x5x/w5Dt2LAXZ8gFqtr+yS+6SHLG3F5xJuFKUCC7YKh0HIjwDfXd0Uq9dqZuLYbnV/
DF07Eqci4/PPX0tQ2Q6do6MIRXZKKt34j9uRoHMLkhDSHY0uW8xyXnWR+TU1dyP9PXrZ/KJTC2DM
KfOnxH+9xOa6zxh6IOGVJ0QSPP6YyYhlFlt/qQfmo+kfq+TD7gr7y8X/SsnIoemUbAgL+i9c9Paf
FvgfX/NkYzJgQOdno8X4SaBnoGArWajaUSY2G8sAdzYEOEWrTG3dGCzbsDR7xBibwKwcmJwWM8jm
cWBhx8TkPsroI+zSfQpQSsEANWDj9BzKvHQBlwEYbgBr1Cd5ibhLSjMeyJWvP01INzr/bJ7VDeFj
Zk9A7ivM/NhUnXHz37M4oaSOYVMLCkPpkWLunu1I7PUb2g6sk517jmLTZ4xHoJrv/+h9NL5/J2fm
3911j4RYCMCrSSfMmsVyN1YAG6Udn0a++AYmoY6DhFMWC/x5jGGSITeDOxdFe32HpnP/0BPm7OWp
DzlQ3AbBoqjvlu+uVuQIkq3XDtZOf3xGRKLosLOkTnfrbXRxkv0VRnV2kjkncU1JV0u0zkPG+LtY
08JF4y0zd3xHer74IwWCw+lS2bdw2mGRxrSTi4vt/rRBd7GQhKbRNcGaywEgSPWLzy0hLCzl2gym
JSWUWo6IsD/4bo3DzWMa52teTfuGILcnvrBgLFI07DgTYhhs7GMG8ibW2WNVsOhayzqkkdjkOnXR
xo5UUCrUq1hhseSqQlVPoYxbionHvQWO63nOg4xo4suCknnH94ef/y0FEG1qGMO6VaguK4bJKZ+E
nlgG+WaomIFSwfGrlPQ7uNwG1kH0WvCNbjzaZuUisJifE7iFBd0IE8CwW2X+T8X1mQXVtu0SyOTc
CD1vudFtYaKt8fMJYDV1s47Gu81CmGqIUfLaqTitmu3YiG3hgu6ABt/orEwCeygPDMzxuXM2uTb0
dM8cPb0wQZNC/88gqclOCKEYLv8ygYtm52KU818Dtk1hDM98vDJl/EFSYuegXDyapbjpBWUAIwHx
/zJ/zD2aVm5mRv+mw/xsPvOqjPQ2sxhybONjGovzTLEeEgPWEeuJSJ+CuIWiW8X4tpr/5vW4Xgwy
JVXUnKgLSIh8AlhNe7Iui4eAgUE1H2b2A8B47fC3c8v1sFD/eNN7bkYXYYkHPN/cBtVVFkwzLD+4
mDK49t1r2LMY7RQ1bOvZ26H3Prsq+hjxjAT+vG855uew+JOaH/ymi6neEvzeJfg5WJ56qY0ps+hZ
jNTBd9y8ZAaM0M4e2SY0IO9Mt2NAPV58q2GCq97KqFwTUwueG5dyIb6hd0R92GwYkiDDti18ISo8
EnG+7LOp2TZLViO6k9iPZ9hifEZ/IcrgPk7ZXncA9yT7TkCs/dgd0u4hk8Cx6mUzgtb0Vl1yTWVM
WXRL8xaJM+Y/7tg0nvd6bDLATEk3BACXECNqcPlT8Z2IHL4t/5y7QAUs3525fDcW79SZwY26vLWR
8HWxe+6Vd/InY11+V270CF0Y4PtvaBydkHk/gv6AxhDEe4AXgMbc7NA7L7iCvEm9KZvw26XR/Pw4
Yg3lOSCIelaIlJMTWejLRApTSUW9NAfbW5hJeiRShnDMWgw6r/SY11mKa5jivkrSk2XJN5QHrXyN
dMxvi8k3oE+PjAdDwm2tJBHAvy1qbYcidE4xM2X89lwNYYhY7FRX54pwLObGq3jeCrrqgCgXgzFB
cSxMBGU8AhIFCudayP4LDTryK3VQNRgnqiQibDhN09p9C8HK7acCiZ+hxnccWJRY/jGxKF6sz6Ui
vZasG737RydqEazphXya7Y/PYY0mC+4Z9UMrd6WPJYErNG3PLEDiCqYsbGv+AGedpup05o8hmXBY
Tx3XJqoOemdmKAVBI+U7t1/zHACFb+pb7PrQq1lHQ9sllQzjCquTG2hC+tIHJMCJibS634NFiFDN
obJAh3nvTfYOKC7nHJqhI9S9Cxi+y8hcG1pAIKBAat1pDjg6Z/PKgzgwD1DpR4tMvPZeDc6hvGcf
O1g3sy+OrQ1EmfK34iWPHnv746AT7PZApTaOk50Mr760LSmIEWYOcc/pHtsW+AT34DBGtwT0Sc3Q
QHeJdIN8SfHZ5wRr889FZOzF/XmYD1m3n8xHqT4wUsHSBBdDpxtx3WrzSqneI673tp2ffP7PIHsu
yGQ15s8eny4RRS9hbKyWLNlrJ99RYVBXzxyPNvLQhK4onn+c/hVphs0xwyhplTbx2o3PufdgeqRY
bJb0qZp0FRIy8kgHvqmcTISZ+mdnIicIJEh905/Q0vJ1Y6hEHFYGcpp4g6lkqr+3jXvu3/nUqQYm
m6jI/h6lv3Dkxgy1FtBqntOZGMB7qgEb126JSCA4Cj6jYdckXyLFjEe0GXe9NsaiduAr/+sgYk2f
EsZa3CWRxxpo+CB4KzCeByjO/LCcr5iL8aGgPI4w7hg/jjtsJvFaBZ9gClDHhkQas+JEDuj0to5Z
JzqCkCBubbSpcsUVrTtln8kyt6DLrRZdO2q++UvJI56zVaD0TWFzInjbEFuS4PpqF86DAHaMjHa1
b62WQK27gVuRX7j+dIjAi8hOj/eu2sY9kImN4bz3OCFqabJhT6kHbZcWoOeETrZuU1rsOcZvscBr
wbqon54eA1L2d2SkKoM327E3M/Itl6fYb/y3VhcnvRNBH+K7JcbwmPp8QWKf4qzRfGdQbmOaPvv+
YCE+Ih41AF/YfpfmaK9DOs7MCDeyaaFvBs4RFapBbqYJ3CeblidHyie8jGng//bCWrtcMFmXCJzX
/b/go6m5bpZPv303Bb1pamaPzcxopWHk6refNuewNTJcNeYar67vPCaq/Upq5zYm3Q+042fXDViU
V/KeWzTw/5iSIrnnSnKPRBZdAigoZjbtKbwYfp1t1qh+/Bstn56fgJ6B6oMYbtyrYFcofoXuWb5V
zl4Wa+Vcw+RJH5xDAweXtGGq0CwhjxnpaD1G61pg/inXvrOsRTVytC4gXu17rLiZhMJsml5CxDkE
hqfIChf8geEI78UVD2X46LUPfvBphhMqNxxTKzguRKjO9By8ddnRtgtt96aKgKlrH41lbxr9qU7p
0diHP3QmUXkGOl8BPUTtc34MvTXGk40WXuZdrzN/Cv7RHJcTmYZ2CQlVRbA4K+x8TtGQHrZAIwpZ
ylmTcUQpyLkGsZigK/0I4inauSLaAOAsH4QVkYpW7UZ04Rx8bEwth0WyZB1DLigTeks+Za3AsWDs
B9HuiEVdGYr2najcShIAHj/r33N0l23CnRVHxrmXArpR/DBYEe9pisaxx8iN7zOEmb3xRHSTSbuz
lTgT2/5tyK80I5jF1/GPy6EUyVPnP0zpoz2TBI0M2cQOA5LxvSh5bL0IDjgTBlhE5MllivZyfE3V
Zw5PfhavDpvWMty10O8JfwN0CqoSUHUwH5lgkXpBbbfQh0yGOmRO/gg3YbPk1bMHWwlEfX3rouYW
dCgHeM+DZtyGXrFVGaI2yyUCIgaD4cn8Uw0pPT0TogkBfRC/eVm/qUUHTC+6pWlxBvW11K/6SWAM
fokKFgnuk8v8QsXRibHDR55O+2ZRtwtruZh/3VSs3jpa6U+BSrcWm8hG0j4i4NEK/YzIgtbZ+LhC
547xT4PbAfJR3a4L460L471pLWuJF6kU2scJndREjdQ7x4TnP0cFVhs9dGZyYv3XNDK3+v89lJxx
uLd6aFzVku6Eckh0th5wz65YlZMmLeeeYj+6VZ18473Ca2CsaRtofUkWZQlvjI/dXylxGQ7JwZsj
qGqckWaDPeSDQxnt0SYOi8e0Q7Dqw/j2VsJwgVPlpkmlUT6wHgNOyHGbBjczsp//75efSujbvNRO
GAcGT5yk7YIrkhIr/NS/tUPAc/vfcz4FAA2TGUbUeM0V0G3H4Ej57xcM+BFR9epmlG4jxvvOPEaA
Lm0sUZJ4SQFqpgUP7eGp4xDoE+uP0QkmmDl8WIZUozgGUElszt3sor8B+lUavB3M+aKOQBovxmPS
3/TbnHgYx7ZmuHPj/FgCxnd1YM5Sb0f0pfqHL8WAbQPXisteOnmjaS3dmGwcjDHJ01zmZ5YFuJrp
0ZJ2Q7eXdMVjHv+6znC1qn7lL0D0Bx659sICc51ycnDH8efY6VXkkUM0sUaiwn8VcvOYeODo1/LO
o5eczXh8RM5uD/vKdzFRJju2imQFRci9Am7hAHdhZi7FCuMeYTtok3U8pTMOezlCdBWDHnjn2aOt
1l4ArcupUf5oI/csnTOqoSm8Deq1RHblTCcHX25KGzY60WFk/2pUHwBb0a8WJ4kuxCJS3GSiPNMX
TeSZSCsw/nunRH+RVbFNuHmJI2+tT35POZA8we7gC3SvtNSd7SczfJxu78o29qiq2fOfNRswrfOj
k7KPKZqdaWBZAYkntsYq5RFHEQ+pLMQWW96ZVGnCx9751eUUd31hAIoftbbiODY3Ydb3bgyuZCKD
A9SkbMLmp0BuSrbOs0Mh85q7FFWGQ8BK+INp8wjgBUVHu0qmYyTofxga1Zb9EFDKMqcfU/u1R+7Q
hME1Z9yon6Q0jDnM2H+jECyK57ZiTyAXJhBy63A+NOlnTWn9AlqgnTjCcBUNqJYoYyvrplITr+PT
7PzazGdcYh6xfVKj9Dl/2aSyQC/Z3ENBa6+2IxT2tme0TihOwEfdR97JrQp2n0D6RlaMdrDze/OY
tP3Bz9VljM5t5+5ms4NIMHxabrlX/b+pQ4RnTKeGc9FqkPDLX7Cje756RIMSxAc7aMZB5fK5TWSi
daRYZoiyRb6qAkog+1Ohs8Vrx1+gP0liZgtiw64GRTAuYTwU5CQ2JGJYuKqNS2MyvR5+l0XSnWcE
LkxXHQca+EwyGVpLtTwlKtw5xfCWBTy7ULnbm8nStErfGDfw3ozTcaouZgUcvT+Zy+c0+CDXMOBS
ENjBq1gwv3n2IRpeOSJak9yk/q/SPKHgFlAFzckx0weFgCxKX25g4+J5anmR3IEb2NuHApegfgAL
YlqyvvuKFLJ9Do46+bQQMPJL6v815WTSLHc9O8DKBXkK4UMGGuDXgGddoO6WLlm0CB3GX5ex89i2
54QMlmRGC1BC2pYEjHsIznVQ/MbUpKcyRzb9BOpiHUTyUKeMzGp/47vPhCEeqkeESfss8BDhUCPz
vmbl5wHbDZ1qvFfGK4ataMmeTPawDsMeYSL3WepDvrCoQ5Fb4sUrrgI168CI20GjBdq2Cj4UmfR1
9tOd9bc4YgkAVa8RC91DnfDF+kQmt+ZB7cJ7HBrEPr8qe9Iq8R1Lw86/6B9TDa9+Jc5jxMlvAnPL
4ovHu5Lju+V8ap17DHthob4mGQBmUBv8C7MSEApfj+XWzYwZxFTXaGHts5FRx+fm9JIHBHPm/IAw
y376pIGxpa0EelCL8u9GTLesj2q+LmZKtNUKS4GZ401m+Mw7IzpjW++6Kfw2ajA8I+wt7lnXJ4hr
PvtL/hQh+UD6G73NHSE2g/FeF9H7bFsDl/hqDo1nyfXTqGlbJ3B/yQJiSJc13qsVzKi76W7hxhmV
vHg9zCm7PhFhR7n7oSjmGOroOpJucmVuAa5z8MybEsNvwt1WsAqf6BTD1mKrg7GBWzGs2a4VhD+p
fzLJ3yVghSQZNlnyyDCyzG4WmmSz7+6Fi2dISD6eojS2LN752JC3iOWLMpb2P6ahDejBUlMeFvGe
NurH9VGRFUH1tzSb77Ku0hX0hUOA7KODOSbpQSbUMIy3JgXHLgt+WkmGoNRxpRlAFFoiXTAnyE+b
75C85X6cCKylhYfMNkIXLGyKyzl47kULfSp5Tytj9cemmp1SdfNG2t0oJ9QVifqJOC87AKhUpMJi
7hEgpIk7pnl7u7GOmX9NAK42G2q/U0IuBCPEgvs5e9FAfUd4b3HbfZe+yRjQ+GL+HTJkpdoR0BkV
iDmEuPppQ3Y6BP3Rb+uLlO1+zJJD7pyoOXVv5Jj+tiIAPPo3f8bBCQ5nox7y+i2MX1ne5vavnlik
GHF0fC+iszuKAwAnmbP1hksfIShx6jcCYXWKIyLW+tQ0OdPOIqaSTc8d0R1DcDQJ5luFZFukz6xv
q+Wh8u/6rLRKuam5S7wCkQRMI93M2aAufhNIqECBmukZB5R2TC9735shcoG4BfTr3/Vbnkc04TPJ
yss/12TivdDuBh/6z3E1o5wMw72/vHH8VjS8Iv3ApoNACtv9q8U/n3IPqloeG4a+Wp01xgxHnGHd
hTybfYJfwFOkrIo/w3PJMiQbqxbVnw3PmsBsZa3ax1qbjRfQdaGv1gX+zxA9ReMwRKmgXKsLKbUc
YWhzoujkJ4fWRABd3uL/sXReW41r2xb9IrWmHF5tOcqyMWBjeFGjACvnrK8/fe17T+3iVFEGrLTW
nGOOYA7shn958bSVd9309f6twfZZJVhD0nBhRgG9GDcNv9Y5sBkrUuRoL8X8qjGrKJubXpK110+v
fb+cJhuKiKl864yEUlIGY3s4Y7UcnoMkfyXcjYjHDoxoEtNmHaUe2YIIJwPmg8VfKyXHBabeaMAX
UnFPWXLOL1BIjKI+1yRhcrGSA6JnjgBVYB1OCKsDGxgVvBrHrMxWTk7xpffDKpsQvg9+VWKroTAp
zGBD4MJEhhA7dYKd92YyMAmwtStIdAK5DY3E0nYHdV4wxDO4YtPHGBAMUsIBZ2y2iabU1ZubzAPX
Ss+B+7ciBk5Rb5GLLRjQzRwJvRQfpYpR+aWhTCC3TmdN6yfsPGaHaZOAnLtNG+8HCEUpZCat0K6I
vgl20HRio2eS5AZAOaZjhckMgltG/mKmSJiNIkyHIzy3LovCe+hY3MerWPCbIvRmtXy1FBpZXbEv
9nxUJuUbmvJmtnovpNhRIXWL0qXzqUm6pb4v6r+hJy0mCdBRZ37cBcyz1Q3DVlSFlOg1HMT6Lgxs
CogPYo8iWW6eAo1CtlfIzxk3k2McSWN+75vin63TUimqZ6HDaANlPQ84UDEJJvOaagOr2uyVluCo
BMkulBy4AmgVZeZjNOvUCU157+n59SOVVDfX2N8l16oj7kuWSCph9WrOzUaq6RAki+UNEn8Z7BbZ
n3EeA2AYmjVlRs/0b7FRHzQ7DCfN8p9BSd5g8hhq8dEO8dku9g2RCrD0yXnCTbJ0xovV5Z46XeP6
PkjXOGINa48695g45VUZUU/CqStqUjG0NcFTctR+OKnoraX+aseM7kt5m1cECi63md1dkhTXcG5M
lFCCyeuwwdGS/t4iOGMxPTG/nmIKM47exCuEeYOoTUIudl8FG5yhwkLyZrTns478dQHwLLLRi/Xs
qCYt+mE1YL7C+Sih9ZexdM8owBv0ATZsw2Yi1yzDeoih/t5s8dNVQ6ZZg1mjXp+g0yw6cEiVDsqm
ykHoOtItiXkYse9mKAq6IOIcQuoicAeip0RCmX7OaGGcYhETdvCj9CyNqWtP2FpyBPF4pBkFcDYH
5FDSa27ibxSaMGOxVjuUDkx6k6NggXmdugTXWmFAnhEdqLc41EflS0iLtnIK4RldgGkM4HsYDY4c
vmZKv2l8T6vuvY2AFLDhIDC46UuGKSnIH+J8OfWZrnE/40jMGjpuewPOZkhGmIGuaKQfMakMSnis
QdAfE/jz0V7nzrMbLgc2ZCNm2yMFu9ajsQz2LAXCqYs4G1lhZ3HwQFeJXVRJ+dg4ECwspFTc+HsJ
yV5jZY8Ax/6VIjEjiWBdneIsRXpmnHrnyUxko6jVVrIzdV3qP7mOmQ4Az785f0Ut23dMJK+N0+7z
9wZ1ec6NgSWmSSif0y+ESbIjaOwmdUciVpm/I5cvm+xHTNRi/YZssjYJ8eBq4qZhjkdC97D7Osak
GEnKItps4JGj9hxPLL7beJspBp5n3Xu00CRPH+ojDQ5mAK1QYlFimsU2g8RtHfbIN1k5CBwAB+g2
kA0uyOUwxSUQXTyvdoMb2rWTfNFfgZ2WSDbK7dQBNCpuP4B7yVfVwgdTMq6GzYmtVQxc9BbJrrbl
fIfQkrTSRgONmuFzWvDbiFOk/uH3f1cTAiv1VqaAsvg6XZcIyErS/Ew3Qvyivrbsaku2Pfhg/lE3
Y4btqrGDbGxtrXNf1HgjwuTGqBUjuKuWSBTt7U7s1hnBy3bnUTDMuiRCZuvxmU2vIfca/TRWqZjQ
zKdGeuXIRCvcEQDedTv7VQ0xIpaLLYaMsdPidRki4VhDLTlOuOvA1bgEYmQ0bCU4GjXStAkgxCwO
aksGiuNOluTG03MwP2skH71ElYswN8C2d6QIQ6peKb4YXgbS6EVQiOThqduQ1L/KDiG47LNcinta
NA4ZresQYICv32xw6uyq0+OJdiP0g+qrRdEpoJEhgcbLFEOE80k0lwlWCLKqfBpkhWvle2I6L0H5
bfdooOIG03x8ixAcLhZBxop1rMRW08lrM7EIfD7hXIxMAj8YcjXGn3buvYjCnaQOaOZ4jkx4atZG
vEN0ucn6Z1049V7Hz7pHltCOe0vRS7KXqIznAN5OZS/ROtEiZmsy4krNDlBFYPQQYr8aXQaJCMd5
VyEFY0IWLd9NP1En2tcYzlWUwiDXwPszCeFanyznon+WC5VUCVkvGi6jgncMxkg6lxr2Qly+y4qX
GTt9cND8EmzrL9NfbEU/auC4YQJyLDEjxQrBxzDzLYo/68Du3QCtc19275OXM49XNg4AA71kbu7H
KnuouUE6HWVrtFVjJgPLhH5QWl5rNTg6AZUx7l2YkGSD9hoX7dGc3qHIBnnkEzcfYX8IsQZ24rL6
Q6mw0zh9EuFy0BmT5F2iAcBBFa/LP/iSlMjWdujTnwjGX/puBpNnKtmJcEx/sYwX6WxLwb1E7FNA
NQVTd3M/q5BQHCGWyzSp2LKG5SuFhDCMS6yjQhXSEy/D7xRxgUWcNEifdYwwS+jlZ4ohMhTllnAW
62CF3KjR3qiCg9zau8XS9yFKQghnCPN5DjBmgzzN3H+bIxKVzeRp59TyAzd/z8aJJCxy3mVMjEYB
ncilq2AbED0N4pL0onyJ9fgwZUz8AuOUhenJXtRT08QviOS4pdIRhdtAHmWEAVCQsERQTmJ2hXkC
K33Is4eGPyH0jcmmKu91srpMZPIsEhp5ohGcPrlgJ0mz7Aux7Tx+QqM0d2k1vdZWiBpk4G6rvkV5
IME0myVWv0dWhvDcWIEarPQwT8T+C1vgOYr0A8zwaHKYMwFcQu4tm30xUJZAuglVWLNh38oHOy8+
U7oaCUxksYq9NQOxhjiT5gUMlRjxAJ7wcciNw2WlpUCK9C4DxQRN8JWGB5NbUiv3UYkDdpNhmduC
3fTJLXRo2PFVHYbFXebp3BmgPYISO1aUmDHAglLlqCDitVEvn0r8nqXQkJdvzCDm6U+JqicpiEji
2MTRR1DG5NyrYfYvEy6cSlH9JFN7GJqZIfY6ZPdv8Eca9F0n5V+NAMNlCq0+o0wky5hVptHMRzgh
voOKstb1BYF2lGTe+EJUW4YGO8jWRsjFm1vYoGZ/ZVGDz9MOll+Xw0chbC/AbErHdyDEldjQl1Re
vcx6k8XXqNlFpo8/C67TC0miPM709ExiSGtcM2t4DEm4jTAgVSS0kE+VOsCc4kPDozPEBDtl6TFS
qrMIeCFfpgI37S0bACXaU0G+Wo3xw5qyxPp7wNNLMAvL1i2nQl0MedM5T6matkY1++mgXlqoeuPN
YVYAgm1Jf7KVH9yCHiKcICFC2WVCyh42SFicTqPf5p9N0QAi5lCIWibVyYwZ7JvFrI0Iine1wk62
JboeSa+0zu3eT5sWN5sscnMrJdLhCGUtQWgDhTR3mteE2sqKt5p+GVQ2yGBddNahBlmOQ9VdaYt1
qlWWPLxMI0yhgTtTDWFlRxgajAsEnAuqoFI/O8RpNZn8o8jfsAsSELoGyx19gqcDe/Yi9TpKr2Ff
54jrZM24ET3zLfXcUfjAWUzb2BlTZqeqeuk7D5JWX1/B8VLnN877jfDtUtKPMtF2Ft4q6zRpj42N
nSMrGRO75ANIb2tIxkZf7EukoWcRtafcIYcYsN7O6n8TdKTkxaCWCAiplML2KjlUoBVqGHi6zu8Q
I2+37G1vY7c+8IRDq7MAMevROVSjz4XpNXMlqucBcrsq+bSDMO4g8gUGakV0ZoJ0nuX4IDMzIMhK
aKW6e5MeSEyMNE81M4qEa2ix0arIJG7JXe52cozwCy0K1sWKkG07V1TKYg9tNLYpQKNdXZr7CUgx
DNvjaNJNi86MShnW1+B4UZGtndcawapAdRee1oqfrTNVkGocyDL7HFFFNxG+y2GwHaV6DcONyMQ2
PoVRe0WhB6sAm26p7tYjFmrzVJJNjlcUmtaiR4bPXU9lFZqSPwCly3sCvbgCznqRCVlgFq/xmGZj
vcMcyp/Sn/QtNyECMHh3mR/k+PraLxCWZrbYhAc1wVZLmOvmDM0r1aJuZcxlOc4HAo+jMZ9KVHRk
srH6YjoFVMPGaIQLnR0irWV+hTCNaitZpSrSYIcmCwvJGDrAOp0AYbAYwy7lU0lllGrRGzdyHVWs
l6VyowwTwGEq6taEgr+ZshMSjkNDFdEASVl14VKc0VHUfeN3FrgCs4eIeYREf6Z38YHUhcwB5KUu
tAplXUk5djJwcqThGsSekoUeSh4oNvbeCJhoS/rGxkmqKA5VgaD6YGiHSrOfgYaqDfcgyWoOktnB
S52JIKvhihasr1mHgm229lmZ3eE/+7mMKkSJh9+qW4A/clVZJ4ZBVHDxlgzshM0VWqupmWKFzVsU
Bkbva91TDsky59vEBaUyPebnpGEgvx4kIKoa241EvxtBhXwNb+2a0QBDjW0T82hL1EJNhZRTs7ur
cKsuk2Er7jlumY1NKSjKNWf66frpNA4MJZ4DtwXWn3SmqOpnuZRc/GYqKqWdYzVP4rA+FkzzAtgV
OqYscbcwVK4+44HMLB/6yQpvtSnPPzgdLgMNdDBhlb4hrojLTUJZmFBkp/B8rLR0bYiyUx9cJeK5
vzILmACIvWeGlLkmJyajZekJD8/AjrHUqrJqU4N0iTJFwrwr5xntlScRoWip1/mk7QVgk4i8sPou
bHlNHuCgwsCxv9gwbivw41TifBMdWYJjMaAo6JYmQDnnVhBnLhWGCDDFFwBOJZ14DTyjc4u4utMx
Jq0v1QhlTO2LXThkR0PTQHuuYUBaXQIXn+fadDBrC4eDrr6IJqhEmkTBCz+vARK8iZIaaqdYSMTb
YItNT0EEDSbAGShHCcNspwVaNf6aKPH62iJOkECJ5bvo6Lki+Y1DO4iMKVXDF8Y+5BAWshSsjJG1
zZDBuVRyvmGVheAkWfK+J58hok6oa/r40U26zBMEabinENtwrVnzUm42h4jnsSoY0KBGa7KtvUjf
Go45htXuDJlFiVayYFnt+3uX4aBWxS+yabv5/G9BT5DwhBQ0DuX8J4TmcGmjiS6EqBYLTnCFvYaQ
7UB0Ne2tpEJLtJ9Dz9li/8QgPiRRErIw0ossVcGNCcmgTRBnyO7bvWS/K4xymI+OuPoRDXvLreEy
lM06boXvoeyKXmaQB9fBL8IxcZ6ADy74OiN0XwzB6QIwEgDAKnXiWKwHK7LNcYuneq5DjOBxh1Rf
dJU9oL8XtKxqrFzq5F+BnNiQOUHDo696t8uPXJQl+FDZ5ioM+Zz5jVpuRIVWfqVMHJQPC52Q6JXF
7QoIEkoNws8i37YlSaH0kWWMQASve1b/NfcWNTh58MeZtVtYpNWAAIqufQDj/4XMWCr9T4xnIrVB
ekFccizDPUfa0v5l8JpDzhD7tDg1js4GkeDJqFi7QcMftPg2MBwNYeie9+pE7AfBpUOCpzTulnRz
KjyRmhT1qT6WPXLqJVgr4ScusxsVix0z+GKjj63y5EiyGxYqVvDdP00VGcV4lxicgFAWYgkou1Dc
qrRiZjFSQelrQxOy+WfAqHLhPeU8y+K6TNBQFiKWuYkhx0IXbodiR/NAt28cdBTG8mWs5WPA8N1x
tJ1WwxcWXb1CBTSnmEZnz3Q0zhPKjBHOgYL8SrLU/8zXCwXTVkf9Vix9C2X9hR+7ybgKlqZsCtGh
9vMpQ4CiL9HJaSSecVxV9XkPdLYeo+JaDdGjhYYbxXr4Iqw4cvklVMbfCcucQdlrDDdtizHeFJHr
e07ZLOMJu9LaFsepcyIro3FNliZr+mug8shsnk2uENBYsXVh2NKcRy6xgbflMpGyOoPrsziLm4QS
Qtyo2D2iA2YQCMkAUzU1ftJYmtybNqOpOPGAYTA1x1xoNVn7tsZKksJXl7/ETR/gCaelTI2BD4td
JfmB9EEOxg7HHxLFbVfpy6NN/kBYjjwUQEsy/TDwN7AALJ7/lsEubKAPIanXcGQbS7fsUPJkgA89
hi3I6XF1SxFjOMrgMsDMb6ODh1VB0UO4Zkv+VYzpscFudSpYLxHKMBFD1IFCAwdbEWyqoOYTBUyH
RYN48kdOjGhd2CYGkz8yfBraeBtk8z7FxlTc8DKAVAFREAVMhYQvjbGmt90F0orE3gfEh3IHr966
+8ZYjseoAtgIovgStjeACJQrRAQX/CibNntq0p9RirYaYW0lRlqwOdhgYaWWG9hc205Xzgrr6FBD
uwT3G7T2zWx6SB+kOarBzUivmRlD0O47poctY6wOnBMWTb5BzQyzot3huPUya4zclgOpKBcsTXoo
V/BdPxbNgv24KwA5RViqzsaupMOWbA0xpe7G0RcLWqZph0w8LDtFq0+z3u1U9cp/BQtL1frCHj26
FORslFq156YLS9h865CUR7yX9gxuoN6xifYtCQ1RdtbT6GgDDNitdSiMFyPtD/M0wmHAa1F9RvBi
1f5UK8zygXwcgqIGImCqSX4VafYqNletRYq7aa5qgxBBctvScMu7mUqFEyRzbMZvBBHbIJXXxhZP
7UzBsF6RehALqVRv43AOiGFqx+FUhNE/5KXeQHLG5A64Y1St+itSEYrB2dZa5XYSJ3sY8AFlx+VO
H4YbwR4MkUosf2RghyYo3lL7MsyQWUib7xmdP0WlxgobQX6Goe+k2XbpJlfU2jZJXUpVbVATrgPj
zWDfRoqQWFcBYiZlve6iHHnrDY5H3EBlojW2ifqGK8QyrT9E8RChz52q8R4w8KMmaNtj17HYWnfR
B4zN3Qq/tKTaL1AwrKh2iRxuMCGJ4aSSeQofNmeoaK8HOLTIHk3SFQpNpWD+yOoEiCbftDhVinpD
HE5v53SUmEvECKPhJWtYzxuMTsMSj0hWHWHhyK6PyoX92tHogLASYgpMYJ1YOf77Vmj7qokElVze
tBXGDoAXkWF72uBcp/tIE+C2NaMic+j3wrBEKA86CmAjpX2cMQbfZAy7Yjw0IC0K1UyP+U0fMDFg
8D3tLe53Jv6Y+mDLRLIghg4xGGSukKbSsckMe4eqxMF5tqBHAOdtocOy3nCG6j7H8rX1JHA77jUX
AZ1YsvCY2yPfhxCAEbQyOIdhotN+IOxHqCot2L5Hb30hpkBcGvlDC5jMacPgQ1AXNiRR8NBJicwM
ir/l2zI8p/qJtMJNVPOgynDzGYvrcnfi0pWCNKPLG0p/2MbYdZKZCC+b6z2gfjQMvGqmrbgUPFSR
rtJSLGcrmLH0qY1TMWBdRB3Za76UX2OW4zZ71dn39JYNBcS+iWhEe8wlWK8af+2EVwa3AerLwZu0
i6FdYqjAdJsrs5ldUwHfJAX8ArNgbcz9Np8KYqNRFQm/u1eMZbrymVbFfpzfZYd6nfJEbOgCVBWL
ZuMQfWpXD/A1ULZ6PgK58bGwxB9mMLn2v0/xseUvHRW/gfNzRE3fj8O5rG9jztrX2PLJVFpMpaGI
srCOhuGHM+u1M5rbMSItRywyvddzFEaJvBHB5DK8YMjC8grP2cLTZMjZYwXZNE+QVqUKOFVTwiaP
T/Fo/8uat7LPMYCp/BYvcWwsAF56T7caNlom5ir6JXmGLBW/RvVvpVxrNrAO8sOCQhluJB5H4kzL
+lEUaCWQFYTD2IZ4EmFUOS/ypraMU9im2HojmYiJ5pkp4qDnOrWwL7xnuPYHbQXcpPQvWOesOnvb
WohcrI5oVPPQo/I2ppk5Cx3ceEM8xABwFTjjG43IZvyP3RTBfGpB8ka/Q6oO5Iv/5CADLDnrMUTX
4EdY7GhgEog4ZlgBMNWn3tw5k6iDqAqhhQwIpSYQ1J6dKc+UU/ElMHq7nJmA4iKnXswwPcq3eTmG
5b+wZWAPWsaMvCEJKxWbM8/YCFlzQuiFRMkK0DNB2C/ZV1VZw8hKKNjhSgWIujMeNeRLsUyxCrHM
OVfWuCscvHD17JpNxluO2+Ool+/6uMZUS9SMgdh8mfeWRPxFdkXkx6E2843sSHsmI8VWnY86ZE+r
jb+ATh0jYP+5duMuyEu8bc6diaO2xaE5WfNhDtkjHrsPpetPSVq8xthS4adk/VcINGFxmJb62CfO
obYi3mENm0Vd7gksb6ZEMKGLEflSghrOPBSi4pfa+qwQkdwTIyGyqiwUI2Wv7bGi7hLy76rwLogl
ZoPvd1R9lArWX7iCDUqrbWB0JTADu+l1GrJ9jtdyP5YeaaEnPDoQ3QPvIaEwvzrMcPQ/E95s8Rky
m9Da3A0UedNj69e11t6qnH+yeRuYwfFQwotQyWX8EvepRIQG0UUce2l9i1ZhKQjwIhaidbHG2xSo
vpPA3hEU6EifpvQXycZL/ifjVCGDJRfaNx5bOcyL/HcUwcGwSMicbb6VmXRL660czbM62rjymFzT
1MesEzLYN3ZmW2s6ocQIf9V8do2ebLFzDtgCr2ETi4wmpBx/A7OShAGlTovNur4ws+q6nBqR9kyv
DlLdf8ooqQyfnWhcgoZg0Q4YF3RhTGjKnfmSklCYdJhhGKM/TNypOIhYGzF/N8nE7qljq7jwRPHS
EpHJQqhRgmVrXD1dNS93CB1hYzctc9H/orHrNd7iB70ZRQSF3F2CWkKF1yuHLNeeZo0KOTHxNMGq
ESM3W5jEKAuGHAAN80HuygPZVjCtU+ykQ9UvyR9tCc3JOEJY12an3Bu85TSzXGdWtm6QrpdQxsKO
h98sOLdhRig7Py/ivmwl3ChzPgm9ulQmsGZm/UPA5kuoAIsfW0TOvlAotzwBejcVgUebPYa2iIsw
CoNkw7BWtRzSHH6m7lmypjPGP8NO2td6dhHHm8zhfiz+1WF5raTRr2prN9fxv7KcXvW82PeALRYF
Wzm+59U3vu4xZUe3LcfPOf+3xMAOyfAzJi+WY7zgvb4amRvMaksIeHJpZmEzM2fYElSXrIFma4yf
eU2L13JtOuz2sE9D79davsk0ipWY2V5hnxe58hOst7KCC91FlgvKQpYN1XACtRuWnpQ4NgTyu1qT
1m1I4yNgEK9JqLpkwmVIu4CTxB02WscydH7VTPHCRMOrCgZeJn9geXDmrmEYvu7ydlvlYIc6w4bI
PsSJ7Floe7rmkiUBg5gZZQMqnjAaTyl1R8vwIABjbNFtlvEpI1Qav63bYO6muqTGEQhJ/Fqmh5a2
gWF8rtZv5rwTiNXET28tW4jGin0ZL28dg2R8FD7meeDOQNKMFgCfNi1memAOp2Tkn0PdK1FRxQuz
9ErbJSBPEqsGBcyH+PIGeMyszL1opqvMRI1V4JZc7fqgPKqF9SHbzdUOyH8s2PxQpevOMbQhzNeE
e403g10arKdiI5RBhuxmfFeV9CTY5ou6J+MM5td+jmj1+hou1wiHYOmSVYeNhXWgyFl3FvYVFg2V
g4bPgajQyX8lwLwILBNVa5It2N85eEJqrP/J07BEEkwp0cJ2y2OW2t1cGNte7j3IGa8J7mirelKY
SvzpqaD8qwNimqcSWX+KIAe3OiPlCABYOxAMjizzWiPPF0+PzM4PnijbZFP/VfWmnWB+p0TBKNxR
0EReQtJ2mm6GfcCAn4vb6ipZIs17qDnKapSaq8XtFlLS1CROF5XjBal5lmv4Zd02JLLVzju/WXpv
rDY21yXFv5VTtQLN7EITmQY5X0KLknt5xNVm9MMMbW+hJkBoj9sNXDajfyxzd1ZrjVDn+DMIn3Mi
Ik2o9Lv4XVdJ8MlNFixJ15lDhbBmlVsJ7TvThl8pC17aRmN5dh50VlD1+qZ8EbtOywiW0h3KUFAz
5g0gtVfAjo7U33ECht8QJcw65AVXDAladkA3uhUAYW7j/wrizeIEL7siNUJg4AJU7TliKudyUtGT
YCURIq5Ktlj0rCSKQiLanEn20/gp1t4GE6CRR1yHIpeNW5r7SLC0ZGXc5FV5NoTEQ0nM42K/2j38
TZzjcjwIDHwnorIT88T0rZRTDCSxPnwNc2Kwdnn8rOAEdCWppHi56PmbAJ0E6YrTukm7dpPKhqe0
ft+lrgzrrzAPUYVL2KxmnFn92kE5LRVaG7vtWGITZFVha7h2qR06jaZ9QPjUEx8SSvFPrmZ75rUz
y+wYoa/Q9iMVlFZNd4hOfh8CNBZCw0goHHBqqJonnrAnk3v6ZPC35Rqq9bPPqoMaiKtjnQPTxIoO
B3e5YxHPjtOIT7OefC3tVTR1kDsd8hPqedO0GEdxnDN3a2C1ZMBW28xiHNEYLtp02J5Pi05rQIej
ARv1TcZ+VTLeaYLgBc/MtUZ1IKXOcAx49qIQWhuqxrIEduv6gsweDPI0RuxtiSUIKbs2uAMdiTWT
18BvAVX0CVJ8/BQyrq1ukmQkxhNMAYbhWnDH1so1n5W9MqvbRSPHr3EttNQhU0Nw8EfUYVeFBSpF
foquWSm3RnexgdwHXeLJuitys0cUCHV2fsuITQl0bSuofg3XVeAemhqzbbHp209hl64YV0Y4vliG
agP67Sr8cmzNt8idkkhvF+weucGkW3btnTx+WzRCNXzNWMXPPb6Vfci43FFXmpMaTLRLAH7Sgwv1
x5EWTBwbd+j1lsZ7eCnJRtQTf5I07z80CZjNkgbZ1crmpbI74iAqr9BicPXRIDbnGOGiO1q/+4l8
tkofP00jhzX8FLhIEpKyiJhNdLfiZsRGbz1KwEpDShbNtVY/q+UMW1EUPBn7CNtBDe7f2eoePl5Q
4hQiNa+t3N1KQPesc7ahYL6RJ0b9HzOVnp34Bwo/wddXgTzNRNtrxIQMveLHwhmJ1CFFXvZqdDdj
aGgwBycVKjS+Ad9gIMGB+NGj40kX/ar6cYbSlXHTdIaeDIZzGJwnidtmLn8Xsvq2cLuUZ9i1Xt2p
XoljWkZdkRTNMaS3bsHHAm5KcZRJAWA5SfttDJe1QL2sxSJRSV4H461aokM02GvWgwYiqk6HAcRM
zgO+rwkWAK23x8gaC9VD9r6Y1W4pBuIKhOSmOZrUmpJxSFDGC/deo6JuNrKjbIbfA6s7oFmdUKQi
fFQYphiY4ff4RHRzdOplusdphd9mAiBdZM1hZCDObfMxLOVXMGB0XDaVq+pMiujOir+aGJ3GZvD6
lwWw9tkvuwLkbbySVbke2/E8YWxt0/jUOCpr7Jc6jhgaLGRo/fESvjZ426qpvUk5AyrPAfAj021A
lEKqqUKgV6n3JI8u0tj8KMCces7c1CwfWRvfTGJLSrW76QP6bHM8DVXzG4TLMe5FWMeSnIv5TT+a
tvXeTdWbGnPNxnphQk5r3DL2sLaJZp+z8isbBXNm4ySDs+pMVhAC8A5l2RGvRfMhCxep4spI9OI0
sr8oZHBjVCu1aP9qlFkOE+HOPrc0VOjdsImMkXSSYpjM7YqRXSU524Z4XdF6WFN0kMvlNZDxK0im
c+7Ipyp2vp2YruWayu+Bfqyms50fopsJlLAmkHQ9r96i1dn9lfbYdK/vv2Ao/DJW3nV93Lt3N125
2+32dbc6XLbv7+1q++V7D+/X+83WhGoextXv23O///29l5v79bqfV8e30IVzvt7Wq4vvP7zr3fvN
Vx6Qwypdea53vTIJ3Xne3dtfGdGvrJX/eIif+qBcXz0evLZcfX1dDu+v7+/bA25t62j19nY8Htfu
PV9dPQ/R2Iqc0c3v1ffkNc51/Hp44m0nh7u2Eq/C5NYF/HkwRl/hw7fyyMdwvT0z09XzbX9sVuv9
fv249+tUm17bZN+n0Oe04e76HV/pPfx5zXexVm67eTw4YGP1mNeda+7cR+c+fDdfbfm8y//2Hi/0
PY6iXD1cnyPm48PnC/gK3/3vvbl8O5d/dx/ia8WfeY1bnPhCvjfnKDuId89X8oaReazunAVez6c8
8VLegc+fffHu+K78J/4GtXTNG+ElRH+Lf3cf4uz54q/8H69zXb49Fqcbjuj/vzcvEKeZ78NVFG+Q
r/H5tnfet3jHvC+/55jFVRl4t/99x6//O2J+WMkv8Sb5FzrknT+44jXieB5fni9+5hcfSs46Z4N3
yMev/74ZW/eaI5q2/x0YB12uuHb8RZwbLh9v01nxjR+cSXGmeV8ap8H1HC5b6a7539X95df+/nv3
PPf3yg0kTrLnPfq1u+eAfPGmxan578SJM+eLSyDehHiv/HB3ckFReWNfzLm4DgBk4uSKt8pvh+uN
PcqBFmztk7Cz+hIngT9DMVnxCfEy3iOf4Lf46P/3qpIzXhx4EX/ADRnrsKndxN0/Rf/tS+kICfUV
2NpUfDMzcaeY1q4w7xdBqtUYnepAOxuqse/xwLGo4shCutYZhWW7rUVmDki3XECNzbpPjHwASSbZ
q3BEWz4q61WVPpqCdI3qd1w2VeEDIK+mE7bXGGB54ZtpaRgr37r6RWm7VYDxsmV6aSitxkOtm6cM
CoFJzJetsRJQwUgwwiU2X9lu93JnbhfmntZvXNf7zjA70PwihcXVoTy5yFm2TzLIfPOHk0cNtFKw
osBAdd1ReWr3pZFitzcl/CgG3v+vgUl/3gJZ9cPNGOtD6pR/EQP/CL7mDDzWpORPBojZhI2zKNeh
Y8SEzze8tu/wsGLnqqf8LUjMw5jPuyyhAJ8Ihkmmyh8Vz251T58GTpmMPMJblM4VIrkFm6EZPtkg
vRvGYXhQ6cV3IcJAEr8Ru/tsaztaCh2ll0qiREFsWEWrk3m97lztCNmhBhMmbAKhnSToKdd10Dc8
vPr5VkvyQcDNRoyDtv0ZYqzdR+8YSQl8X8gSG+HAZUPMMZwHDYqYUSOtgZxzs5yvIjHOyjgxbsmP
E10Tzvd5ia+06HAb9aAX9tYslh9iaFRndosOR5aYvS3DdVlsYgp1Xv8dNdaP+JvoEcSOX0cpSd8M
PbCbYATcye9yXf1LalJtRwkCUfvZFhPNtrIHpUJtgEFj5OdQyvIq2Jbxfl52A4ZLxTY23yu0ZFbN
cJ+SJiE9AkBQDLhtMcmIgf/LMfmssu2M1Vv0ovcL4jsGBgnXP5x5icUGHSfhrRQjTgoNBlcwZLHY
h3E92d/YZqIEEnzl+DgN1zJl22NKj2cO+ARfKgNNjyUYZNV6JWSDXP0aGNiLYkKyNWSMFgam7bad
s3epK3aFqe7j+hlCEEuJGHpmcY/bIRUmpnJ5NgGRwq9ck89gC/Q7BW238T5Tdu18ixNGF/8j6bya
WlfSKPqLVKUcXp3kHLABw4sKOKCcpW5Jv36W7jzdmbozB44tdX9h77XLF6bw1fTuuMULP8rrGRFX
40H/r+DO8aGH9U/S2lcU4VN2n2WiPSE7bU9W81SohEgaO9M1rxn2QDWf1pROIw8nxi8UTLUFtbW/
1dOnqfotuhVvtpyi6jPcYwb70p5ewVGt1A6PH3+9gjpVTvtUzzcFtrHaRdTnTh85DjRz9GsUmqFa
7ubxQoUAAhbtutNIDKeIIWWJDqT9Rd/xXcb7Bg0a+u1VbjrLFpLL/DLoKdur8G2wQYYL3bkkw7Bv
ZDTSfY2LXLf2ub4FdwP6g1cxQLVs3Ogj54ZTsfg7Tdp21sdMY0UM0DxAIZ3vEdTilPaKP8b5uqkg
VpUT+bdM4Ht4I+zY5o1ZF+vfEyFHdjbRnWrVeqT1tQApChcNNwAakvjg6yKjAkwgs62XUJOV5T41
wXNlTn7jizjN2SID45kiZDhkA3EY7xP59HJLhLlHEhaNEKsWYf2LJwrT36Hfc8QArklgIny2OGlB
p3kG/ay6JW+cPqYpirvJcDPvd0pVbolwBsQcfulDxd4uQhuLl0NUp6JlTtRfwvSnrUle2ZKUFtmH
UbPJoi2I8r6GkpLP+ig6dNdUvYKXvDRYsPdXoXR+WIRXkjCieHrpEoPjg/O3VFEtkHuFIVZJrU1L
X9UR+FXp3trlYnATuY7sTT0yoyeFCOuECwqGffcm5Z89L0ID/2jmAFE2roiCRFnpgnTyCIxcMsoD
+ObdMqY9kKyeahwTQ/npZfe2ZXoLzTbEgTZzCsadGLXDTIRtd3ZmXL+ayNnWRvHCimpecrLa6e6d
LrY9519qvUdEbQkevJ5RRlzdBn4ucuu82XHUDZkfR5+4SFaSeanFUm+qw81UEKYqpl2bfUo5Ppuk
fui6vY51uk1LkpbbAdReezYLaDVcuUQnGhLzR00HSIJCEeP2aaHF0zd3Bcq9LFm5xsvUN5tWoiKh
g2vNARq2ve9UoHnOWk9bUm9fK44TZCBJ81aO3qLFplwyibHH8TQZXFxudatKk+8LWsq2SlD0U+HT
GobCuJekTqXe1uD+c5VyH3GGTJ7yD9fM6wg6KIYGPbT0TnrPGANmiLcWEuq2ffBspMg1URosvD3a
e+kj+bsXKSTrxIB7bscXyd5SKYMDE6xtyaXe9LjgMb8m+g5w9WYegJRpf0VTSA71BNZSvM6XVUJu
VVSC9LXbzbwu4mpkrNuTlhDM67PBwzjPKwZ2XbfblYYGBGUAj3fIgNWBNzh3GcFuDl13yn02Qdrn
kNabEecSJgo2th7ITYuwgIBpSTdrrbXxwGaGFC/z0GvabOLYO/DYSmDsGKKBb4A8Tg3rZJUYWkg7
BAe3Bsl4KIS9Vlp72eJpRKQ1SyzsGIjg3iZjiMTNJTcdZyS7v9Db5ICnVbs5RCNKWHHWKdbJZyiI
YqkMiO1oU2uEVWwUvBbySHdOvX95TS9gVMTrzdlb5U7Pg41hu+eUI8aCvqOFnzVIgrY60krCB6Zn
zaqjGyBccdEm6dBxSfYZZby05hNwPg0q9WfMsPTmDIHLHLowonp8eSrfNUaqVaxHpyD/i9VPDQKl
rW6TkeWR4S696oSYD8m9P9pgPQfVZ9O8Rs3su3yQasHwvkKSBiNMO01pu7JUHcAgY4f+jcTiFbQT
Li2aZQ8kMPJlZAK4GRY22HiurzhgQUc2lDKGpxq1iajBJiA+CAtuLZf1O4I8rq5Zm68000ZlJCld
B5T3e09OtsaLbfAzulRDOMMOjW1kchn0bm/w++hzVhLKmcnELwskCY8fVzvUYab+yMe/jclbAQBd
TuQBzOl38/VRmigKuTeSSax4/Dx49/NXbrj1sTDFasbdhaSfFA71tY0AcHYq4d1A+q90xlLHNmul
qD8oIbM3AZafbS1boc+xEqdZyDPf7FHxip82YT06Dy/r5rXQMUF5K1XpyYR34K58/mdF4EHKzHrX
8bGi3HkjrAzNmPFLEpMyqB81UoYMsMoUbHLxGmi3gUzuwMTmjhW8nTlItNZSonJSkQpoq2Bu1vkU
YxUF0PiLSgIDHsHJhuqXRra0CWgjW81oo5XFwzOHeRXoOyGlLfS63Jb5zQC8i3m2aD+JJIkreEU7
pwXxnNWstzyxMBWykPlBUduv0+Awl5wUBmYPoHUoNvzWFprAAtWr3UXEe0eXVocIR70USkhafMaz
hKIB/oONkNYGpU5aYfC92iAJO41NmWNcVNPg/kIzIOl0R2NnlN465oRWKNyxGxHewlqAx0JoB5PS
tMxeQg5F4zVlz2Xrht+hF+GG1GN3I2DYqQMmCOiX1Vejp4f51ZolNxXrW5zDBoQLxiLxzdaRMyiY
i7hN/nu7CbhMQnoRh5nFpN+FqvuW+dUiO1PCzwYUv8FUQTt3o1yazU8JTViww7SqKxhBtfzExswe
kZOBED8uz5lpmSTvtWCh05OQFGgvRHSCwlNZ7KyZA436L74dTSPnNo39MLOO+sVLsT/RfJlMpdKE
4bGiHANIYAFCxpEtK3HNe0OfDnr8/4O8JSSEeR/rANtEsUjeLG+/Haw5OBizJGz+XxOE93mmXuHn
WxZyxPCuhtCUO484jg+6AD82z4Qj7MpEXZf6hIeBGbv2NznRrSjAcsYPmb6hg1+2WNTDyLoMxitf
okvnk/ugFpYKwqrO7hnZ/w6hZA1ybLKTRVqEW1o8w7PZ0VyrSgRlaETsMfmWR/hJamxUdXwZe27E
Ps0Pstaulrx2+VELv1o9gVxZnMdKPhFRQRSw90aiPRKXtKEIexMRsgC/FH1tzjbhZKXv4waJTXCy
xy9tMtfc8etAp6Gt7lKPN0WhbDv2Az2JTWFzrBN2d9B8MNFKlO99521THS96acOw0ReOXmGswx9s
MVtERQ3sKsQZquevGUX6BFxoJIspJZfF5QadayF6tMKANzn6ZQKIPe9eUsWlp0HJZ4FeDShHE9gm
KAIyTy6yJD5ofJCoealQmNwT4Ir1HJ8AJDwm5OE6H/8lVKyjecEIvJ7gyyrxUqebWUS+YDdO6EjQ
f3rWv3rIGE1KfJzYArmuhMUloHobT/kuDdTtfOD58E5l4AsvZxbopyNpxctU7d6CYRdBgsj/S1SZ
vgviIeMr/yd9ghym1Rt2eLgQAHtY8SZsw0371U0F78Bdn6gHiH4yAgzb6MzYgDcsU/p8pwnWcNGB
F+TAq3ryihKNicK2GmCveIb9dxK/AUlm1+OyI+6OSnxMlTm72jg4MasTi3nVXECVKVGKe5LqoLge
eHOjLkMJiz6HxxHCXEKYQUjxLuRdGGc7oTkxxdHIhh2CmFuXhvtW1FdktYRetVVJ8oJKO9hh0L04
KH8EYh7brFi3NafIQKFnY0UfeUS5xVWW2MZWIyW8mfamGvs8H3g5w1Xb6lvFvoIS5wSNJKQY5WNA
k4CXhB1a1GDXueR1vjS5w2XsUQk1mxDzy4wmRPBCzqobYcSfYXXQLhvEqRb+FFlvFdjOgUR3GN80
60cMZ7TjZv4sEm2bNtY7hgdUk9XJ6XeTTVAfWhfOU3+CMREV6rahFG1hW+qoDgOE62HFTc7Ww66v
sq1eG1LNC9CzJSWcI/960q+yqNyZVXJPEQcqaDfzT+hpjPv1PVX3M3dJb7DWhGXTHjKfEPlZFt4z
53Ur9nVOmJtSPrg6EPB5Bhoypo/eeiBdSrCWgs8v8+QiR3T2oN5ZW8nlMGjvwckr+73r4rGiU2Xn
mThEQSRkX3+72aks8hMpypue+15P54gvgT5TW2j5Ra0KXl/9JRy3xqRzE71pw0+tXQp8UhkEr85g
v86Tn4blOsrlwkRVn9SI2Vhp5lJb966xK0HW2N3BGuEqN/2ld7CMDK8l2OaplJfRGRBW4MYfkg8B
DqFEsKX1vl2NHzF84Mk8uZ15j/lzRKtvjEkuXWokEB9LaRdnPbLW+rCveSGylpZMXMJhG8svck3Z
AiDZ6OUnEezrKWEEY2cMoIru6Vo3E26UQ4ZoUz3G4Zs4yLrhrOUk7RldKfky5pMsbSw5g2GuhJJ9
U1fvJoPBPtpJRiwOv0tQvSWhvcmJtClzfETEWisD+E+F5u1Wjj+B+DEAbpgoM8jIQZv23+NaKLTB
uI1wU8TDqaDHiTh2nBatDyV6Cvenc8C/FCk9SccUroiyTVPKY1WgvCTlC3lXU3NNdjm+GVaSsY0H
T+PzQiUsGGpJa2/be5Csjj6DFxGJWpvOQs6HBs4FUqpEeJQduWqna0aoTlPpKxNdtoVUBBszWH+o
GGJHoC+rYcKokvguNHKjmpYVCSwwa8D0vC1UIo/Dz4kPp24TDmfO/8lbqg2RHGNpbmpJltVY+OYW
AQnvJxuNEtmAwnWIVb93sS/ZKcGxuGWbyW979dSj91Llz8DhEwI4TtA+3LzyFqdyo2nIffBgNnF6
C/mDORe86hzIn55qQoDjjb5aEELEjydmtAtHZcFaej1W3tKMCrIqYLdZcBHgPZaCjW/4z+a96rTv
quA8lmjveUANhcM3ZSXWWsuK3WfiWHdWStA0JKPMWQZ+GWd/k8ukca7b0A7V2Q1f93WqvXOrpq+a
24N3nb6DGABwqSyH5GobCL7Ccull8Ote1eTERnER0vZA9W/n2rol7BrMsYbmQoPO4TIskSxWMvU5
aXAhwHv1Gf6A2lzbjdwQPLbl3nQWJsLrLn0zx3Bn2jSKtEfJc8SHFmcM6gSRKgDY8iFecQdfkqT2
Q8u6GPaLnr2jj+cpdFaNTngzzMooCtclq8QZzMtjjvjlWjkM+2K/VJ4AoOkWFoXOqzCuUvWfR2x1
N8Gpzb6BDQNpvZKBFBnNK2fPGNRsTDsSGA0SzuxnhaPVdmt8fcYqbdiLt8lfaeurvJ338cMVq9Nr
RFcZWhlZRbRi+X0Ek5zwMeTbJgxXA4gSY/Yjcwmr6wE7VJOjNaY9iOivvZg9GJ8hgZCLSCv8aIbQ
4sZEyDQvYonEFL88tiOjXK/Z62pEVIwDSTJ9R1yRGFubZeh4E82jY+Botf1WZOScTSTOEpQN62FZ
caS2SgG4kzmDDRIUnlRdH2q3XY8DnXKmE0RCOxvW9NSs6XiQyC6p6O6IrrbrgR6HgQPUtIR+us//
OVAVvdDwpwxo4gSjyN2HEe+F82nSOroIbXicL7WrwvDyfLfrtorjEIA8vhnmm9p+2e7E5xrs9Va7
42NZdch9UMnU7ie5m+D7Oq4X+Nn8GxZ2bU76ya4qmWmLpXxAhWZfLlC6MMvXfWNvBGeXwoJcbfr2
0KfR9SMOA0GyccoHKtLfPqRdAs0Qa/2ubc15tLOaYwpYNWxUoNO67fqWPFTOVokw+qYHfsUUlUGl
/Oa4a7rMuXvT4Adeu+wt81oxPgUld5NU+CwtsS84TnUGpO8xZ0vdjj/XXCIlXaqR9zIRRKQhoi5G
F2og6gZP3/ZRyHT6NuYPL3avBtoF1vgheKz4jcYs0N/MKabsoUkyrd38C3ZTjp8wgSoV8YzhgSe0
tD9KpCeSi7FCIT4F+W2oLwXa82BUAIINF1cRm1l5IxllY/OAQqDQkOB+ovpV2YybCJqCHOVBUOc7
G6GloBhC6pMKD3KAfNMU9YjDKhk5PaN7mrZ7K9EY9846FHOHOj/HA5vmX2EKx1zoK5G6G9OwduBs
003R1ntDkM9WLckiW+A0IvzxGsTvhjKtDA9hIxpiFKssJfi+Z/p/D3x000W4YGAYDc4RwXw9OvNh
4deq5J/WXsvzjdkdDRh8czJ90CZHk9kOp45xTMnqlq7+WsL8ZhG/gPL5MzCJHrHk9Gyh6ZGXkp3m
aI2HbgB007ukRFDQENu9GUW3dSzv4GkSYBR1D5nDzGbxmxZgEepWXVtlsoeYs8tI/RaxtjeMswvP
J0NJZE7DWqPiLryTEA+zu+fmReJ8ZmoQnNp031DuUQRqGye6sm/RcJG2RyJfBbhq76/KFHY8m2nY
1dAn7OxZDZhzv9P8n1uxAojPyPPnw9NF45ORpuL8R4SFJM0cG7mjnsPXTt0Xu40ukX4hN01bpaHK
qNY+TXMGTAzw17dR59Qp/CLEOeZK7bs1YR8L2zqhGuI/dJUgcKo6NnaIqLXn/IGjz4Fc2zjx2/O0
zrutsPFr4FdswfsOVr8OikdKBlVpAugHdI3GFcWeu6qD5s/bTVh5RjYNYxHvIMRGDB/50SofafQw
0eK6jw4BL3AFplrNLsrxuEXi06LaAcZnpH55D5WRWE8iuZjdZmOwibtoBQQFnyl+S1ChY8yD5b5Y
ifEzBxE6FaXjPGa1GM7F2bO1+cZpuLIjUlwGUFyd0LGi6IaUG2ceq6r8ZWLQUky4IugdwRIvhi8Z
ByC1tDVwVpI/HVAx1tZLr8roXgplnJ8HlCIEmElzWdsO6wFMauUiwrXFBA8dw1L12CPFK2t8Ar2v
Xqb0z2O6JuTByKpHyXBNk0SCcGwARGURYfZ7vDjQScwlXRLX96UJcf3n6JKQvqVJf1c7CxfseEhb
wsiRYXT2s0AGV2oREhOsQOrQ3dkUvjc9OqbE3Zfi4UFWFGru59qzZyzLEDYOGVZnhZ8n6SnLspNE
v6+E6jHRQdRYG6O3qGWNLZKvEZ/kWOJAo0pQWMEM8pKw82zcYatzhspa+SEK+BQqzstwjoSHht7e
KBO6vib+0kksKbhwWgr/msFiDRwCO4jKYdVVSI0y8pdweOQI+tx2WDVNfq/dYK2NPTgx1uMankSk
2yRerRMe8lCpTvEzyC08k6+d6jIS/VZT4mHaX9dqwFgdQZAsqvCa6GjlpHJlo5uOR6lxJWfPsj3X
2EQmp1sL1VDZ0MiHKr48BryAOmfFuFwWJaRAkV2ZdW1qeiijprFOs5uYGANqFINIIYmNQm1J/c+g
Mwz2LTMcEpQQOr5YtK9tR/FqvKV1u4PyyxdK6kNGqRqXxqOw+21AVjPjNIIZbfe3h0gVei2Woehh
MQlPmJJ0dnqcnnYBL48B4QXs30dhpojDgYOxN7TlWh9zv3bRbEum1WrEUXVMivQYSjgZMkDwqlAR
Y6wXFYnbRy36M+K/Mn0h4A/4dsmWscb4xR0xwpyom3UaFT7v/rqrEYJpHb8Agkw/iLbkqSruDtIB
EwgtQy6D1cKxEh8n/QrH/l5za4hO3zplqyr3HUn0Lu1DwDJXTE+vgAvzr50635F41jBEpuDt5KGH
jNfieyMIgPRKbGrJO6gUs7gGmrLPCuXamX9lnRzJZV6HMXa1UD2IHl0nZDVvHNYkfd1pezfCCHaa
odwUtb6m5T1ysYYkKcHV2UuuyGOEdS4rCUOiDIirEtcfszLmZZlnLyJyp6yt5m4adJOmx45tN0Qb
1am2mY3iigfS4NytoLTHw7fprvPiWEzpfarJXBvVz9TUMMuZoKoQ6bPvzdZRwxc9sqxwGPt4eb5V
FPUUl9cCyq1moUuQB7tnUBEo2OTRXoF4jjR1OfG+s5DIsFXMHYzEW8CSZxQ/wFZWFt5Wl+SoHgsJ
fCtPvXT2NhUIP9oXgQNDKZEOSxSMjglbxPyEi3GIkxOcj7VuRi86qQ59Rgxc2u1FF20nUjO8ruUk
RSSAmXpQx2MnnJsx/RbBxarFpudVcN9iwmvAFPgDC+S0gAgbTmTrgMwdDCge1QGS78oKjM+uo+G3
qzc0RATo5ES+iQxf9UkLtGMWB2+FkkIJ0bDcXZAO5/ExgEOhlO9dECxDCwAUIlSn2NXtk/FfUPXw
Vann2cVz09cdD6ZGrtP03YEK0oNfNdir2K5lN/AlQhO1NDLblIWubcwIcVzIk2304aHr9WfMk1yo
IcdAyfvfckvp9dLOUiZg0aomjY+4O2rChaByhBCJYNuR08lCB6qDMXFrJsogbKJi5nngZKQ6LOUt
Ux8OZ3lPTchZDg93ocgfYlHZkbrXonDoDPg2DPYsKQlN00Fwd7TFj7IsWN/+ZxR4b4zkTrG0Ur3y
GKGsl03gMwPG06ov2vijdc9VdnWRGVqnHEmKCtRFEXLJSQq+BEGO3MG3W3sm4zLnC9UID9Ymkjpp
O8G+JyHcQThis+fQ5bkbXi1ofx0B2iX5hIVwd5Ir2IS10B81PAh9fICEse84qmLwFNhL0Ici+Gz2
2E3IUE9/CrVbWUBSvH5Ypw0RNI6zyhhASrYRRBqmcPxT9LcmPKh2vjOJowHitnYA/hdV8zZm+c7o
wT1BWK5Dwr6Kh0jGNdLGWTLaODDcTdz7ZA/4dZweo3CrNsNxqLuLmbSb0PjShpxAw7MZPxLzJQe7
WAN61AeGVHBXGB0Gc8K7PLO15b/xb45zr5yY11G9xQVRLiMubsNbVKhNlophH2ydnrf86rK3wQJk
wnUbDd9zZZBkbx2PdvTKTjEvn42z6xntM5XWzBfP/R00Qpg+4GouRCSYm6Nqx0PiXWP72fVPKloY
8zlEn1cxHF1DY3jIKoXwI1cP92UwgUDhZlOJkyIXK/rOBszXwa+TQT4je0/NdvrAKejFm6g/a1xg
9ikkiVXweNZcGzmilrS6Bu110sUmqLu1PQIBWFu0SjoS5uQqe2gQBjS1o4VcKjfo3djHQ1VFEsHy
ZrDWNgZZHuzDzFtTblpfbQIQs0bWbBwkF2awGcsW6He/DOgpcl56L3KZdfy6DYNExJ0WR2TRvlTV
vUJgEGJZJqLeVU9WEyNJl6Dn5kaThy3lL8CitfnkKOdAz0uGZxE/Gy+RznyksFBrfrhZwMbVXHue
y7WKX7J6aCGdOkVlGa5IpVyU9XXIPmKmcy5rp+ZV2rsYgYKbkHtlRItgfB9YZEO577GWiK8ahbUD
yBMSjNk9dW+rDpKtnMomiEKU+C+Lv6VhqCs5cERM+2GAkI4cuuE0qelnFQzQg2pcSJUALUNeiQe5
+d1J38b+16XWLFS8OJdgQrIyTpQNTFKHn1zzB5I4mEAwoeJO44ZoIdWTNW2oHUSGfVk8JNoB8Vv1
7330r2s+CPtbZIyACk6fvCd0N3mLnR1zKdHjWR/oBcbjlDsrbCXgul4UKAaVvKik2YH9t3aWTY/R
ms85p9ept2l/bEf+fj0BHRww6AfK5jym2xYOJfZu2EI4d9j119CBiJUqPiKxj7NzrPywaPFEdAgZ
CRtYlSXzyrLKlgkqN1zih4GxwQQdLDa9naMxl9Z/xFhA3SPuwgGCq5OyaTtXr8BwjIuEu2xwKAtT
TAZEYKjOL9HmE7XzwPMl3X+legXbDlU9KVhv8xLFSNh1GwnTAxGZZpizT4zHlPmMmX7GabRqcM0b
WF5dmEBouLFLYktOqdU7tifJhKob/E95KFArwG6G+ezugpj3Sz+5xTnKwhUpilsLUHijUKsQRVBy
xeEsABDX1DtVgoHXp3BF/2VmN4gZ0ewUZuSkm08ZMj+ZF/7MgiQtnnSezRj7ICNWmZdtql0/xptB
/0fOPDUbKMaH4J2z5ehDyGVcEa+i8TfUuEdIBOnhx0u8Mh7MCXmkvORSDRd6Eq/z1GE/imDXPYTe
rwhx+OvJxomJr0b7hpgZuHuHDTVz47M9MC2xVpNtnvWSUJPGOVZkhaXK7KRFGqEHO8s8FpeA3drE
nQ4coMV4HaAP0vHf9cNe1Y84zxal9T7L9hTR+kS6uvmTApwxCozIgqGKEvXIot/y6EfNPjW0AN3a
BOvqlTwreLtCsXfCyDetf1SrA/2CfHMVjF8u8nSSb+iMaf2ABGE8owoGfmkznIHBY7DMnN9ZPTa4
bf9CBQEK4g11WmXdoZMMfxjx8ijzZAYeJ+1MpGT/iJikoOfQmJM3aDyRQsziErKBf1N0TdN0VM1b
WL/q2dUO/3XVLqfXH6zDnKvpmj/Y6la5K455xbqQgIHaRueHnBejm148LPFaogniz1GRyHs2KRvx
3kSmpVGatdqb3d5C4ziGPxrSFkaARzmyO3T1dUW0eW8yVd3XBKA1piD4+DvH39CqRDa2pzoPfCG0
39Gx0F06TJ+rv8oo793cLmbRumS9Xhjw+jP9bBl/Dj4YJcRowAK7YFDcaQiW+mUeedQIHGUwuorx
Oo95xurskI/uUm014uwOtwArsFPhKUVomsPdzMyPLm82+vdIEdC0YLiK2BcthS0DFhvnSslcmBlf
CFQknGUuTQhDqlA2NrbtvqO7Jais1KaNicJryk9OPTxnWKjqvLl1TxW1d5qNiXpNh+hEAB2eKZ1J
ZbXGr0YMxa6O2e2irWM8rmcvCrRHdSaE+ZBD5TB7BD51kDNjfOXBrHEQEpCiddQm4z6udp2b3RRw
XXMz2JU/CqcmP0oV7dYcn1mFxNE+tzw3qY1q5NWUma9Fw3wRkAv/plX1QYTuhRL1ECrGuc6wazI7
0qyODC9YEAQo4epjNWdanNb2Ry7ilSpQNbPRJj4OEdi/qUJEYtQbzQW0Bqe8gnCagxYj0XDPW39t
ApcchOHVM/DYrZq4WOLVRBcAOpaqwShg58D3bQkWQ1zKGCgxIbqyQyV6tlC0VePjmZGqfbLY/BQb
mFn4BdEt84J6934O1ynAziYJwOcqXKtRehRsopwyQN9LUBy6wxgMOqMvA/dPsjQGd4a6bPToURrO
WiDQsMAhs11y2U0FfHpyEGs2/jyqOfkDNanVicUJrcl+p+bexqLNiNLwqemg14Az/WcXfXEDTmdK
npG6sLZvHjsCDwCRWfwE7nBtecrTGUWsv3r2nVDART4ue51M9SIhHp2fW/zpZKvGKgx5ZwExeVFH
PxbUwib/C72/dHZcMxYxIKw1xHN6rInVdLhNA1tVndA8UIJJ8bTbz3kOmE/gvbUfqdZ3D+SbzcUx
fzcVYkC1TleQuW8R6spM+c5mw6J2581eenaDd2489CTazoVPwAAbvrxvK4S7qu+yGna5sdc140yN
qlgsuznDc+OzGTeaGXNBPtQ512zQWS8CnqQnM3u/dE4J9r6CYZjxNViPiP91iHRPI5unwaEdp8+B
t9KK081YvE3mNbLrlYtcZIApqttAhaiQxF218LmfnenZOYJfLlybTPXT/q0uOS1H3xnald0X/33+
NRkVWSaY+qwiftVg6/X8+bBjQPYaKoJZrjS65iYcVg4DOOi3ZEHkSOaXMQOIUA+2buZtgiBfufh4
Le3BCV6iUJjeiYdi4z9tFVltHKQ4Y/SViKNM0W5xj8zxnxXIVReH0Z55qcaqxeFStHjEY3FwZ1sk
Go+FCXu1pgxq3Pe2hzYx5L6SM4a0T7VyojYOUHCO7VVLy01XRJvK+QpNJl+CEhdIPo5Sg0u54ePz
jPfKUmDCqFvV2OaMISPV97DL8tcKgHFW5UuVgS8ZfnsbyDl6Gg8CHj3dbDfF+LR0Rhy/1XYsxo2K
7VbJ8y/ZfoX/rQyHRctkOybKt4XwBNjoQbxogcrT+GBgQTr8iM6Az2jeHacscNqgep8694TGZUcW
Awev3Or8kgNjJAaTmS12aARMuSaW6C5QYuoWVmKN7jcPn0q8c0Swi5T3DOkAAqKKCW3PyarNyAWD
skkfd/kU+l7OkutLg5Yg+BRR0q3UyXiYcX5QLSbV4phm074OXaS4fp1Y/1yEO1ICyDGC3ltmTE8X
VqdcCsatSs0mNgLlrBkLJ5p2RfPFZT2oC8LlkXAoSKS41+riIlogD7jbXlnta/Xop/It43CyyBKM
Mmst9LcWTUaTnKsOMaYKL41lSGUVL1oE5rDdSVJ9LJXoHZPyXfsnBcxEZLJqxzi/XAXo3ExIWV17
hG22dM3/RhOwdBjVMWSC0M3OJg1PyfAcOpc3+GMKfnP9IxkO+ki6jvZJwUCCN1nCarYuqzcuId5k
ClDlG40+YTMtSpVnzjuWSFxjPH/FV07hV2R/PWda5Z4N7+q5cGk8d8O749dBtxAzV4NoyqT/w98v
g3IToA9yOkxxffA+eD9twi6++svHz6KAmIE4EPWd0p5DdpeetYMUvQipmIiKCttPIrI/prEBR2Dj
m24PA9OJedgwAkGFz5r6msKevceKEBZ7RI82y9i5PuyTYaUT7dCTUPnT9g3rDSqanvo1npP00rg+
BgPNK1goHO/KtU4al9btgiykQq4bkv3MQSLjxrc09Eiuq+0nlgcmAsy4AmVY3VN0YVCkcGsedfEb
FOWqQqAhBk5vzICo9YutMmJrfYbuWQqxMijo0txYUzyROrGI2OYb/EyZvwUS645xypqfGoEe+232
TPmpMbd4MfhoUdPC1RhWwKKXOfMuVaF1C4B1TMXZYVDx31YOtlnt7RNLENJ61EnLjv4K19wOXXZW
vPaqDN0l95xlilqxJWbQar7BB29IAk+d6dKjRNNquBVNczCjdA115TCm43bmrLZYg50892WHMmzZ
0jiHSngRHet5RJtAGRWDulu09woYDsmxU9/tYwIwZU6JJw8qwYZJ9RvX8sMp9QdJBhKnLLKyA/Fx
rOdfExR14SOaE8YXrdRoF6I1eh5FV5dejlaJhibejYKxUzJuwxTFo7wVnOPKWfbqCjKD70kIP0yK
QwyVEcLnGHtCDRVMGjaizhvrdL+nE+p9RXtFOoB4Imn/LPanmhOzNqpYwfNQMGkpTfRGmq9XV4Kl
0O+/qDDL2U5FFbHUcwZMD7cFmTMPfnRxNB5VbEnYM7oYTW97E4Vzb2cgnsbUU0OTqmfjS2mOIEE0
31K4Z63gwUgLIG5+qtVbwNgSSb7DOqYP0eKwYJjVzamFA3sEvHbi9y2dHojtXnfhamWNfBelR1mD
fkWQ81GMF8J16YkE4/AE076R72cPMlzEQPd2yaPpk0cWN4csUTejxrSO8iutJ2CFylkPp0dKIMmk
Ilabzrx4vHBFJIALsJ5tfhIBGY12Y8ZpFMW+HNztCEXOROpUeMQdICCxuZVKH76L0p1h1U4ftnGe
stTXM32VJBt7es2bdJUyu1aUU+mSMuqeTbSLzE+N4E/gJHCpIKbRZ+mWcmrQGBF92llrT9kXwS8v
LLEYC1RiDWQ3pF5VVx5N8T+OzmO3cSwLw09EgDlsJVFUzsneECrZZs6ZT98fezODQfdU2RJ57zl/
fDfRq6xfmnzlWHZLDfIR/an4knXjECQfkujsruBw9+9q+LDI57KqaD4tJeYwLtBLKUyIRob2RZgW
cYwxPtGYh6Ap15OCSgetCH2kKIa1FhAYQpFtxow4oOTOHj5RuPMw6lEggZeE1JEBMyoyYyaRyHR/
5tojZ/Ulv31eJaWdCbu4lWb8zK38q4p3Q6NGrYveyAsA7H6z7A/zPCZXbrR8W4ECVPG+UgkGT8Tf
WpL+IWRIOaytjhjY6BTp3qJAraEVU5yPuammSZ+nRRzbbqnkkJyB7Rd8N55EgFm2bS1qEC3ufMIy
RlIpzLS9KDzrJfq9Yh5r6j8NSXWs64e8j05Z7V6Fiec38Q1rSUBZRMBNX5NoQtUpdaditpeYLjs/
W9KyfFA8wNx25eb/72QdpAVYZocWkWtQdTvKYOB3gr2run+BYDhqMALADdE9qlAT+/EqVfE7ar9J
E80NrqmxhYUHCDMseg0oT21oCE8GOibQoicvVcjsYqwPKep7UNaBAIdEu5OE5YJbSfFpcP9FZCYb
MGQehwcSgTF/lFwgDNwELYPVmv47CJdadfRJsddAAhJQjW6nGYB1qExjtV/q0Cc4gMD3XHD1FJuZ
5AyCTj4M/XgVrj8xHe6UDfjnHrM12gH96mEN00J6mvp7BD2BEV7OzQ0c/17kORdhPUy+ThF6MtHG
PUtvoLnLEPQU7ZdHkKSk0YCi6zQMyHAEeONTA2gwl9eRUQbO6DMhkmatTFJzpjseV7sbw69SlN+s
JdKs0KkfQaW9VEv5gnl8wnOhf9g7zNxnakUH1ACwaunaD4ZD8sj+EaQbq5d+SQL+IhBOYtldq0zZ
Jz0PXl5xDefZLgmHo0oAKFEA9DneFOFJf6+QfLXeD7rahhT0epUnUOuhYwpfinnk4R2IHaeLRja3
pUgaGCA0k4Xu7Zh7/AIrOXoyow7R8W8k654nF6sp+AZYhd2NEB6a3lqFvEmyxUse72I2AixWdB3g
6h9x0AALEm1E/TNmRGKfIpJGG4uZnxAw84MJIFX/lOQd+qvA/ZbNc0TSO4YB6C5YJhxixE53ZM2E
/XMgHKc89ahMRJrFpkxACaOc6aKuNaCmDAumkFQkRQQwQ9Hlu9TWgW/GCjlv/FCySuknHygxgub4
7Y6c21hh0TsScT1rqoPmn2jQLbC/66ASEqF95jJUX4O1aZJqJ7YSb8A4Dwb04+QOIYHSLawIJWpK
yGc8miaws4FyP4Y4p3PWT68EBlxN3jgPyx4JIo7KHOBGuzxeiXwDSnPXeq+eQNzpTZ0GYICt6dmu
PgUyf8I6ybXiFwqIZUpod5Fo10KO543VDl5FkokKsWpbK0+4CqrRhar9Aa9K+wdDdo/WXkEq3jUT
OW5X7SYB3TIL4WlxZZcuJ36Lf2RY9gDNakXzj3ufyBEtHp0YEsMjM3topIenyGuipq6Y0lTvofQf
b6Q+hzk3FaiMwzvWYH5yO5RgQo+0U4mWJbY6U2lubo0wAaYvIzjSp0bCMgjEDBc+7QrpzUv0b1gH
GXcSeMe+qz8DwdFjQcYGGByaH3KmCP8xF9FQ8sqpdtzS7Ym6Rs22HdJf923pH0TCybMqLoX8yupH
ywCRRM2yqGLCz9mJXaIs/WhhADrXus/byotVn/IOlcyIaeHP0HJyOa15QEC2cfQStE5YiQRMMkRD
VAoZRUi+c+w9xF0QfwWMn9uWxqzoDOzIxXDXw2dLcXUmUwOAViA+kiHs9FzCAd8QcaE+9Qjpu+du
9Kp7TuvFuMmTmzqgaQXp74ZTpz4bakn4YOsxcAQShKk1oR2Vrp9M2JYdBbk+f29SLNNJ9f8KyaMW
lzE4GNKZASLGaq5BfVHUe2buuoAoTR8JCwNG0N7AioTorzJ7YseauU4Ibxf++LzJKjXHXmOr2Vcv
2In01JBAi88CtDrHNAKQprSXoGmdhFTgWEkuhq+tFCg6q9m44opsCm/4UuKdhhjLrOKVKndwzNE3
/wzVvGMRPrSajEFTYEYMwNuEDz34LbmnK6hRtXmkCLWanVreaScUIdXy4hp78kwnXdwsbfbG+alZ
nj5OO7uUNkUns88TIvDEH22fzAXX6+LyC/04i+bx7EKaxuJC9vXM579myzVMOf/otn7SfDnv58vj
CX/pwklnzji/fM1RPDx6e0e5kK0unGCtnswTOaX8X3oCC2fk4M3R2K77uT57kkc3m36anX29DrPZ
uufP4A89FYvn86ue/fazk6PO3of35jAfZofLbB3M1qfL53RCJz+bzTdz5+TMDunMvq3Xv7v5ZsaP
kc+ImHhv/jbDbHW+zv82019q8rdYe0yVNrfxjD90+ot/uVltBMirwIkcwZ5+Q37ttcN/fHb2XJsf
3NnhHc42d4nAvmf4hAjpSUkNbYKdezxF3SP3v3h8DW1fm+cw2XuGaAucVQGCQ6Of9qWMk85ajbJ5
n1wK0Yg5DlQ8QQYHuKXHga2FMv8aZXt4/2Jd4MV5lelPp1sUOsGVFRKgG2RkOBYZ1BW4jklAKrXg
qskMQMoERjjCaAlYteahcA3TQ4C+SaKBTiExy5L4Tf0XDmOObcJFCQqBjovTQ2UI8ITqzSi6bSmB
FMg0WIr+wDrM3ko2m83SOkrxHd/8NkMdCbk7INiLRXnT9eQLeN68pPbCIsw+Lk0sYBRmqCUeMGov
O7X/BPUm1MWFyKXQaB9mSELGMFBwNbSHnrA9MYdMadYeBV2tjyS3duSMG5PmKjMWLzG4o9RPpiEL
OUVpPQWrW4jLhivIHRlSgExRI3ctAgqiEkbpWNaXenCB1ZMFu9rOxWtUSA9LvMV/bf9dhN9V+E15
nh+o86Z8mc1sN4TfhfWO0i8RDWNenWq80ITvs/tci4z2pLOUrLTgPEhXU7r6xo38Fln4iP7DTO+G
eA/Mhy4/fe+LRYhPNjS/iuK7B19o9rS9xd6XIb2z5osC6xJSXTu7aJ8r7zeC7lF/IJCpo5QCuGJG
3d+0OHmuk/u/vf/bdCe9Xgsw7ooMiVN5JDCxf7t3wT+39XJEUJ+M2jRAMuAR6mQ6RNBW4brLmCL/
TwC1HJP4n1Q6pQwMxniNicxPMRomlB8AlQyKTXcbEmvjXl37cQ+8xCO4tgrb+B7u46ZZljbq7vON
NDn5TNWwQihpDKlxkwwnTm95g5b1SyaVTXMaal77OXNqc+XUa9C/ZkvkTwvJtgd/MYeAwexAdKq9
3erlHFWjcCVV1SU5EsHJpi2vRLBXxY+Fqk5OWYE/ZvbJbuiWFDzzay3FqOWEke1FX2r/4/u/bYim
mJCDjR/+UG1EFHYcXjKM/OXF8jn1fuX2L48+/CxCf6a2zoJKDr/c/206APVz7Zjvkne7Rv0WME/w
E1lkjFzaXfZO3gHE9xGexXXETcO6v4Z/Xte/YFxPbW3eQd/IsbhLa+MHwJ8RHrx+ezZ+gDVrhqM1
Km1E2KidaIZlzodfe+rcvG65Tw/aH3kO+tZ98wK4CaVvM7wsgOf7ds/6gXy5q+e47Mdf/hdupHZq
SGSYnlWn1pFRGSTXmIqPNb2aqa3TK7n0fwfpn4zmK/iJvwdzk3QnIGySsrCT/Ij6t0E+NsKTcZaa
RyU5RuOeIRDxoOFeoA6n7DXzq83e2bjwrm3xRkQJU++THaYt5GKD36V1uF/G8sGk1iG5645xcXDl
RZ9QMf+VCJuBQYowFOSLSCP8V6ie8+Qp6p+6/Mj6pytuDb8sk573jnxiBlEtMXHb0VNot03z5haG
B9AcQbmIG4mzAkXRbyC/63DRWwyawEpz6g57+R+kbwmRURGU8Uitu66/Rqzt2gsIuq9unXaDuAkq
cBEAK/LlbGQHEDtCvQEfCrH9ZJOasG3ngv9uio/41xSHnFrA8OllB4hqqXwx0XrHmlKWVdzsCffU
oQeOwwQAX9LyFRvr8o7jd5lV89Tp75RpLXgxONY9yi//xG8EFSDYM/QU5UJaV7CM2N1n+StDlEcx
aT2XWcxwfIr09cyDg/eWPgb6ei50l7aeLard0Vqxg4+ancB61RPI8WObybJAC3MgJNZcJexjax6I
iAizihCSncSsSlhJvWLkyn7GBxuU9pfRzJk50rsSD3U1CyoKR8miIFxrQZ7IDxtb9GNkW6KO87VG
t09RI1w3NpWxGYdNY2xa9anJ4hISoEix45XYUDhlI+1Vc+YKZAEWLCMyyoWtgurPF3aisCdWnWH2
X6nKh85AH5vcR5/jmmNfJ420QSqRM7Rl6Bd0Yi3Kjj0wb4SDsPFV4vvbZIZo4Gb1OljC3msOkcno
T6AG2wlDQVUCeb5jtVvmyOziAFTxJgK95tQ6CBg88ggmpukWODeOde0RV5HYBcmP8FNoYcVYWJOH
ECNk9EenRkbR5vVKHIg990JIvo2BeUK27u2UDYmukiTaNoXJ7fnnBEFCTpM4xlD8o1OW5WPIkq2e
mPaUsF53EdCp2Y1E6g4LS7kLzW/R30bDoilnQHzrzbgAPwb4hxGt8gFKriUzFzt+0kFE57daLG51
V/zmZeh8IuGNtXhVGUfCQCp29Vg4YQHWsOQM7l5BLq53J0H9ZuJLyfBTGXGNAnAMb54Ctq6lpJ89
jZBjxdr04a2lkr7EY691IzglDa4RwWUsD7l4gpxUAlbDYptpRNpl2I97Kbvi4vqHyLIvCJPAXKQ2
SPmJLMbMlQAEKsWG/JSFURJcBt4NlY34aVHDhoQiYiu8/DJUlNTNfB1HAfVEAO+SBZGYmxKmFlZ1
d6dphKh9ARQva8KT5VbdlLQhF1F1Ujz3SmatH5CJkESQjVAJuc+bgaRyyFaC9dHg9TFD5HhHhJTq
2ojwW+lkZK/WHBEPsEOG2bpPbg0uCqJ4X8W9VeuDnEdLNaeoJvSmEnlE88SGk3BC5DHGVf+dSweD
39UESjBcpyTAwsOrVrtO6rbr2DdXPSrqsYQ6xGqv/mTWFR4CQWFQ73pKI6nlmbscHi7VcpqqOkrY
QcHZfMhQSLp3AajB1zDDHVB/xwtjWBq3wkjJK1kOA5PZHWqeqAedcIoCjBrPDEMh1yNg2l0GfZp4
WNYTVUxoHkD8/zAY3QP1L4lI1GdcSnQEKjck1ixPMwkrLEKP3iU34ZNxkKooBANqK01gpwpMrDU4
o6nQRbKAxupRUPRoVc1uoEQxHH7iDhYukqodgaOZqj/8htS5jh6hJjkMU69pKyyzDEExfWh+vrKy
EKN4c3K58MCcpPWY0eWaTAY+97s20TmhLfPCP6FViDQFxzdd7JMd0PQrZSoOOZXKjKe93yA7Jwmh
5oAxrimxATI8gQgLl1iXZAyXAoOunFzyvrfBndCIxMAW/DE6tDCHM8LgZJWDl/q1t1RQYKQVLvZG
Qcmub3N9ho1ggbcFvMNtXFvgtc1o0uj/9fUnIABxCHcZ/ItORr9BHVNrT0IOY/g29IRKG2tuemSy
vDS0LuE0EmIWyNofCkyBP/6p+iJky5W9CuHVtz6BHWWyGEhMJ5TA3XtkQEqUrx7D/B1MigHEJaK5
jLUccR3vY3ozBwK5ZAT6oyP/FBa9IY+pPF7zlkaEyrr7LSV53jeTsB7e2tognEOv7YSYCQwkp0S8
p92qzU661EyAx2Lw6K7rES5U6qyg68rAJ1VJO4E3OIt3ufqd1Fg1hldk/MvNAaXkyveIcRpkSoOp
rZNfxHkuJBgCwiKcAR6tzkSSfT275+8quvBuVfUhzE9V/DYJVIkpYasTXv9qJkntuqIuzkP7WUeX
gBNFY6WHj2kSDH+ASpFAAS3QURWXc4NDI1LRyOKUjh5jxhKedk4/TlshgPivEW3r4IHAKcWUJA/k
bgAy+s0mRd4pVy+h/bTKRsHYK0GEgF4ifDfpgjm5SCpENO+NtvFLomqDG16fdVvfOpWrREd5aUwK
XHzdMRqja08UNvpcu4JsAkzSlWcokhRAEkgwkj4OJMTHLt9LnLaNv7fUazXBW6tkpBOIihrrkRsW
2A7RdtIL7fzeomUcqF8h2aO2vjplS9VZb6Qb5DNrzeB9HJhBQYgw8mwVQz9ZpL8Z1jAX5YCMbZxi
FfpojZwi/L9JuywRrrZUew31MUAvr5sNtyC5vPVCRPBSiXfmpXA3+Oda/+vGMyJWe+qdYaSNrSls
dy36Oa+owPtP5DhhrPTfqhQ9g1hbThQLTmzsySpB4X4sQZJmSYcCQFORiRxNNslK4MTo5JVhggsb
cLWp/CNkPMNdsjA05OkAPVqG9gJtYUlvWpqT5IMXd2jv3dQ+kusXNz21mb9LDJSlRTM3LOpwEgvr
YTVLUWwMjDaSFzwMA2Gy5fjQuhUZeSXlsFrKzdMIOEBzkMbedZrccqrujcZzhiiibOZ1Kd7TAL6h
ZmPXC1u2XEap6cJubBP9dMWj7GLTnKwFkqehkwdB3Ewac5fEKzdcppq2KLSrZPEOwpmMbr40ETAM
2Jn1kDKkJF3X3Svrq22JoG/MV5riIp+B89FBmgyizfxsMx3xOa2glICVkBwYhiz1ILTI/teWvFGD
i1Lt3HQ3QryYFwoyUWbtBFyrM4PvW07WCAjbBinacfB2bbJRe3QXxJVkb2KabQMooEZjFqCOnsQK
XDsEutBfjmgXqX1nQQzIga032k7DUjNVrShmy10ZO3kib0liOg+KQHPI3GSylcuXINb3JirvPaUD
DDGzMMOoNOULpsyg8r2pczugFSMy6bcOrxj0p15eEkrUjYRcPukZwHl7e2mvaMqhUyAg5K8m0PYV
bkS0mYt0X05PNVGR3RmfAZZ3ZFKWo7flPTSzswg75fqHCrSDUku3s9gMJ0booweom6xlgBXTir+g
KCJ+GOouK5FugL5jtKlXZCCBt+UrHLzg29xUyXRDEGCHOL1pirUJMKKI1K7UgMTWokz1Y4sCoGI+
1igv0ZCw42OnRxeRqjATyRRSeZYNFmqqhixusTD5SYPkIHopBTTgwnVYLKek6lFBHidSiN58kLQs
Kv8eunYlputoerTRHcuJvNT8l0faB4ochRlpgpnboJ0VwTJJX5l+Z0jwcU3o2JTWjShg5zvKUCut
KW1r+OpBR+w5ECBFKFlI5stugNanmgofEeNwzVWNb69s/9FBKwTqqoLzCHjxvHptolzNIhSoWcte
hX8ctD6IUbEkJx0LznS0KlaO8XUfE9KrUSofj3dL21SMIwDgLVkVZbUDvdZFcUv7L59pE9w5n2mp
eUUaX4HnCIF8EdVpRByWtfqaDnG0d/1Ivtm4gUqY3tue/N1QtM6T7UFEnRdw3GlNtXWb8DQa0t80
cbuRSSgGaPYmoBiFcl8IBQDQpBHmHWqOUBZwVTwkLHWUWXjpJWPoVQvApzkSWPK6If590Jj8YBKN
oaAKqaMtDle2L2jL9ETIyMIisc3Y0pvcdQ+gNsoaOKp/JXQpknGVMVV7PHBT/TIi7ZmXXBTzW1K/
NR7flnCuYQoUq9BuhreprdbtVHzO/Zw9KK6Okw5KQteTwoVIvDOGBgd+SMm10764kzz33DOhNzKj
v060G/pvfGQ4I80xdwr6UPOahHxhppk4iauDFd9CasJh5BdmS4+3duwp0vlfFROgWTRB19QNShaC
BZgTDSS+EbmShp3G01M9TT1xH9AL9AA8Z3chQ+4mFLsoxY0t+IvU1fZRTJ8vOZIm022ESNP0Rbus
FdKb3rGEqPHqeVuvPSC3CQbobLrXM3NjDaxYzUWIrl1D3CGQXraVumrDNDNK39yeIUeRUHj/0Ngn
jG3KABHpfTz34enP0UBAHiPMnELJg0USP8D5S5qnoROIz5sGq6g6A02TaHiVyNgYvaWoCpDtZFpR
fGVyLwt2G6N8l6JlFWJWIju86qa8EZMnin6xc4XSIVT+8XNuGv+PAVBve8ZzopSgLbsBl2ZQczyA
twvWhqQEIu94IcrvSC9/tTb87dzRMcCW2hq4kcoQ4yZr+NiCl0Kp+kTqZDX6cc4tS6LuyIrkTeGL
R7+VAJ6YhiE9Y0P4Jv1/KjGLxCmFA2Udkl/sFjqZnFVN/MixVXOkdcw7sbGUanen8CkMRfoIonKD
lo1G4VnSDgeDeIYUF3GHyUszUOYWu2RSsfvM0kTEpQReKWt0Cojjj3F0C7VtGLHOC7GtK1Qzpuk/
ugvtWm248RGtZVxPxjGja1C4i/4/D7UJLkCGVEnvt5PGMiOHzSehgKQS1iiwNO6S7dRKmrIsmMAC
Q3eYLBdRBeyrBHMFaBqNGDJlxLYLqlkLgUUHE63wDdtmjCTLHLi0Kkp5DDOc07c44kFWZlNfJlX0
JFCl9wLPXKL/xi3WFyz7XsdwNfUE1u9SlzcaW2Cgy+uQwKAc5onzyU8QnOIfCROCSwt1Z7SajfgT
9VC+EF19q0ikagz3jL1V4IVmE/pC02InU8QMMW2sUypDa4nyN/KZhFnf63oX99/yB72+mp+T4E38
V3Hsk4+BzoubuUgubtPhO1oI7JYU3beEehQtGrHs1cNqdZDHXvFkdUdYsPPTjyHuU95mQzwb1ScY
/vLebmmT0LUUXQf2aH0etnZfrgr5Df3o1W8dLU0V4ZIdIdk9O2xjB59L2ngOwuRcI1mhi+YyAmOD
ozTE21oMNRZmhAD663/hLqxwl3R/FYBgo6z95tWEf5bPC0LY74tvOK5WoLu8kaBlUEdUSAZQcSHg
vEyX9Q5Fp+y7T8UP6cPds2IYRH1IWnYpaJBRRkqfUAJVtFj4FnPBKp1CMPBcyxmApP6t+jeiOPLx
RKsAJliATAlzHC8cjVWWAHkxznMWMk8aPgE4BDT9vOxKPhKmF3oWImhtEdkTio2ofk/elArx9TQH
IiWfKPcoxXkIPNCeRUiV3KRPHPBcFmJmsNgpKmQ3XbxLtmbKJu1KwGeu9ZVL3PibFO2vzjBQJlzM
Lb4oYXTEKFpoKK/SnylLIqk+oivOfE5l8YQFmuAWLmPillwZiBrxjhfMcxL/pyw46hydzjXm+ngp
jKs3jl++0W893oIkXGUkyGiMNN3eEA1EkzXznmDSsz2QksQL3DcAp7rxHLsVKM5UIjIn2Bdu4xkR
fRgaGE6olnoSwbtNBP/RiThhTY2YujhZiR2LqqLKDFLZsiBgpipRGhKljAJOwOoWEZqnxdnWKKhW
KHwUsMHFTx+ie2dVjtxvIzslnrUzxR8VFCQat7VGVUNU3YAj5gqizYSwOZ9Ufasj8QWaHkflZGSW
RG9TgLL108o84qBCTu7WrEphhSYfrSHBpIwpCcHyoGyl8aKM1gvubOA5uWZS8ZsqLaU5LukuRK0i
YPe7bacnJC+uaEmlA/2UkJeBwzHjuDXqucFkgpDQCSuG+qSHlin/5aruiB68dVB+haTliIz3ecEo
NWy78UlMju0xBcKZBR5NYjBN0dT6i8RgKkfUNgW5epwFC4I3Qr4nahzqlJibAg2j8qrYTIUC604H
LekfUmPJgzZvBLKFrNNIU+1wMqesk5YkoYz7krMZccwo0cJBaEbvwk9H4GFZfogVczvm8qULxhxL
DsofurIEITqXknUUJt7HH5/pVCKa8S9VSL4b0bx49Sv1hqM7qEuhiedorxdjpm07wvnMpltLlcFH
tW5iSBydAPAYHhyDUacAIjT7EaxXcvFQBwpLBwrlb99Aw4RWo9bMTdeMZ5964yrYhHHieBlsL5l9
pxjmsRWUbyhC2kLQnU2fjcxNkrWgy8EhYafI0JRlOrWvloGny1vHA1ICLBS+uqAY6xATpjqrq7+k
7ha43hxaKtaRco3wl1IEpbJLidPnFTregAA8eQHNatOhzThdgh1UbUoGFNxnEDlaYjgmE1Umw4um
M6ny+M7BrB99TIc1tekega1BHy1zl+qBONlqJlmtCjZRtUItJaOF9sFRpK+SjmnaYvt+55UvSdqn
wlXl7U7NzhbKbidgWx4A+KbEsgI5qSwX20j61VlRC4PJNT30kIYep4SK+aOmNqWRi4M2ELpbPMb6
39Decsork19+bX8kj3o+RmfV/wNMxlau0k5Bj23enESkyl1/IGqLVj0ICsUgODQkihejrsCH1im2
CuDmCnwMAfclCbDtaDBFiripaYCnXlBOvJMqXclGRD8he8yEDEQxnhkqHc8lxFzbvqjGlQlbKfXj
xK/KUcpU97S4kVPxYeJPEzi7KKWMFdQ3xC746UkEfzTaB+N5RK2NmH4bfDeydtc4paqAZ3jqQMLQ
kM99DiLFfZbCNYVZA1mf1iCcMYf+4VvqT0H6bZeRqumFsaPQ8YEwpDK0VYjnspDeiIuMymRki6++
CxtFWnuyQWtYztfYuFkoa6J4608n7Mu8cyQYFLjtgyBeR9JnyhwcM8XILasrK1iXyoAM9y644pqI
vWPiMghF6CrgIzXAJdjNjiFJC/+6TKAms+TIM6mELTYk8js8gSZYpm9J64hoKbONzy58Qjp9KxxE
LWRlS6e9TkG2chBUeruJlBwM7GWYwkLqw8CLRWaZCVKuqm8myF2NcSMY1a1PhqqIqboNe7itbj88
RCOhbiuePlH+DXc5XTVWQvA6O4xr2sZAsg6GtsoXNg1uMh2rsYhmxeO7IVALFHRdht9+Qywr4ys0
gK1FxCJMUAvfywiRFnkrFp6Wvtr6j+EfDkJdaBKztWu8uo4wORjGrjRxyRgLBAKLUBSgRZ5lMLB9
omQYcAfCPnWEGZWczNGYbvNiOEbtcJULfwWZsLTS/pxyOMQVkvhVAqzum0ffPLeeuIDirxm38ebj
ZzM2JcLtmV48EmLPiRnANJsvCsE6WGOJ+yHgejC3SH0oGKOgxSUIKu+3giTA19W2qXwFnfBLFzy1
ZNUtQS3a6ISeoFE3OHai7q5029Eq56mLW5/oH1cwCNggtJGXsbcMDhXqQjm3yUcUOLCpKSPvSXw0
krtoVZHQJEZDwLpKqIgN9mcF+lLM11P3tyVnbGhY5rI/o+uXHXZibOpVubOug3af9nFFfuhmN2sQ
eHWmgkT5FQO2m8nDVHgbGBaGim0PIo0dTKdKzBfTI9wOawFK5MUkuUcI0IGjI9toDgyTOZY3k5bK
yeUWQDWXPWiSxzePYdWLnynQWL52YerCgMBwxnHq+NYyeNfkfbA6cxbVa6q+Gona2Vup9atwmjwP
LTLMvNgb9Zn89bolmWYemLburRp03zoSKlZwPXyoyLAjvk7KFKYIypjJDASbPi2iZ3lu5GHp+uuY
FKv8rx5+0R1TiRwzcmhW7miosYLiLxR/J1Uu8YJ2LvsoEEO77XRuVD6I/gAePYrVojXlpRiry967
IaNeWHWzKQxxHgAS6mEJZtgdVCT2bN3NW+3u6qbzTAqW3RuW5JnHlaCzmg/9GnuEgHJtAn2SmAsa
G1bCrZBX1pqViM4AcGT4rMnHk3DuTeq2QLlonNYDwUT8L5lNg5bCpWeNyyInrEIoHIWhVxYIDc3s
tg83qSEACdVTFuspJRLOerT5CAIVOyDNOQMkVxE+4No/D5DQIkl5VH9KWX3qy2Wc/RB3PI/YH7ie
L2RFknCg7UpAiDzDBJicBGDygAEUVG6pkPfUuHtJRJ5C+hSiAzfHKK/TftHeeqw43J0rIkHWCchY
qA6OikEuUT6ZRdht4KT6fki+aoWkVXY+sRpsvsdZAb5X/xuFl1IFJ1EjqR/QA59dVXqvEQlD4JWL
zulI4wjbjertjVhEils6IhaRiD6kKELVLO6VghjaygU9y2FESvGfSsEjNNC50LI3TyUWiaxBO2O+
SKFNiC8JerZUsdgPdI6h7gYNTC9aIpzikhZdvmKmF/pzp4iSZUMYMwqyvT9M7nIWW2KVZOlYdSTE
qgg8AaQYL1OQa0ITt5MtG9h8oTAKZUTRBN6ylxC+CFTLy2R2hBurP+VIMNiRkBIik0Se5Vf/p1WW
rXLOlXBZBN0Sww0yNsS0MfZreudE5D7SwR8l4LGv4XfiIJQGQT20YdDZSuLtpai6dNiwR5Wolc4H
ksVyORNC8RJUAQ/fuArYfMy0XnQEURb4c1PHqkinVgEAtd8ekgoWDpvVAknh3IM2NlAUwU8I3AWA
j2g7M/YIPfrDxbk00XZKeM89FDAqH6aqTZnJ9VpJ+X1i6VbgHo9Q8XRFsJdhgCrCtPMBjZT5b5Kg
04OqsOQZnXVQjScK6QlJx8ZDvNOSh0XEaaVzH7RVC9b+itKfGFU2Mi67Q9b041KJMAnNXmpMtYYK
VwUjpYDJVqATXX6akhU0ro8B7ZeQiHtqSRdx5G66/GfwvZ2HRqjTQ8L+/yzlHCI2gf5Hu37RmGcE
ir65J+viAuk8n0KY0rKbT+RyJijzIsISSJQVxWquRbJquQRLHHVcqvUlbehf6rnxueclnTMKYmxC
b6VQWo58yG3zmIBcg9jqabZxpYXmjPqwCjG7lORCqMQTZeSOheRfuZNMAbq0uYDWikT2kBeAn4KW
Z1LgSm+OrRW78EgWYb7L2OJLKkmo0Si6B0lWQGmVe/a5JrCKG4SBAgoodBG4wb3pEdzI+gYEKJaR
mWULMQA0ISuwwmle6Uct1Olpxe0uXoNuXFtwTSWIM3HloxEcm+GqK78+KhyNGI/SrZfSxhLib0oq
5m2GKgTENPvpUSBn9AG5ocBUzEgqsItTzSIOyrxlFPUf8RSRkVB/yXA/uDZAW4+FCYVFqn+V7WBL
wi8pLgtVHEBPuHSFazmGToYRzSLKO3qyMGVCDXOz5mFBAho2j4a+EQc7eOAD5Tp4gaAzycYIsXPR
j+vXZH422bKhRFlsgXzY8eNHoyJq56Gs8kvOTjBFI7kDrYj0mzWsuD4aQwZNtFwsHjUy1kMO5jQB
eomckDpAly7rVZ6ea+73hgETI7rhAqBP2A/faXPgEhiyeoEyfkoQmeRNrcEEwwuF18ycHAHihyuc
H4DwKnyH3ZSpEPEzxXCblJpzreLd9DrkD7pOtme0h1xx812VBdBGrePjTSTHTDjnDQB+bk9ebiqO
ZhJDZd1uIsYOvPqZC4kFekkDAV++5pSc/V6QrwTJwXizYDNHEpMzjRQzirAtN5+BJDJw9wRvEZyE
bU/C0+qFXLlDMG/QgJrZEY8g8IGKeO8/ks5juXEki6JfhAh4sxW9JyVRorRBSCoJNmESHl8/J3tW
E9PRUc0igcxn7j03nOO1PSLQWs/MLwedahTSSW4qydS75tpLfyw2QFN4//kT5s/IPFIpIprST3nH
1c2UjUqXzeT3XEP9tQm7QuJezMcSxrNPe95Ef7rgDZfPffenIzEoTW2fUGyONOpGxRHom3sNY0OW
HmAXz8g3S5SmytiXBp9GdCDrfK3RlNakLSL3ofJS7uQEabEhaDvEUaE6QtNjEK8KomLFbACrB3wf
uvulHTBj0//CdHj+AJq7cBjwaB7acYSAjYfhBC1i6MYsUUdiYI8xKyMLbgVisozf0ufTNOVnOb2r
X9PKz7T4C0VDaIxuO1rWjtkHm8+aBYvrkPPAMcfmQs/fsGINUBL85qclwQTahg+6mquBPAdCIq8B
F3+tv4cpNHmu+TlYqauEVYApPhnbFfxt+MstVYfYhtXCMLF8BzVqirJZecU/K/rQOTr4hhtInvbN
CdYQTyMXy1WEHj3uN0iIsoAZAeKqJPgMit+G59Y01H4t2Da0lpwEvLgRQAqeClZG/PGM47Fgt/qP
B3s5ejbpndm9+/xM6nBzKCw661fjUcAFBxvR2PSzBR5zwWx3lxPFyKtFh8RKcOS4L3jZbN1YNK6/
0llYTkSSIQXoBNPuACDK+OcFK1WsAOt6GkECR7SJNRkZQbux4vFqODe4n7y9TB/m+Diy7GGJsB7s
nxZZKPs3gRYvCM6apW14VCK+Wpu5ZIOBUNU9fhuvoM2/gwVbjKyKtbC6NE32UtUmD+eHRWVigHQr
FQkKkXCTWtfen05qDq4nzJam6Y0BBy45NBmGuayL+IAW1rAYs4Mijxiugdk59pgPRg4A5j6h+2IR
oeVgPKzhdGpOc0hg5Zo+9ZlXil02rQvB68xS/Ek3y4sw9Xtt9ghwPC6RcjMO00eUE4CqRvm1QWw8
UMiYOmpCl1W3OlAPmh6dF9+KxHIIi7MmkH/a07pvlk3wMPxs4+I+z5DnDDYu2YqBDLxb9M4lgiGl
xQQyy+td27cgIXfNZyqa0HJmN51yHOnTBhF1Ds3AvMmB7tuFXxvgWZACeyXFnEFNNvdkuxFFkRi8
dxRweI5xPuW5YpogAaBwYbupZpMcaNJH6mOwQq32kxvuR93YdQ3x00WFcE3uSAenfTeZORIknOVi
75XIIwlObVW2Tc+6qrv1Mb5ujwVeK/4P+0iAffBqFOwutDC9pMNDgkGbjM+xN7d+76+1KnhtMNNp
7zj2Ie1w7vj8yePW0e6dz95KL97JNHcp2CvnPqK7FCR+0SxfGgBz3cYAJtiFHROMXwWo4vBkID63
Yu0O5HkNTE/suj06VXKHjCgt88s0UMsKSiWIjGyVM6wTbKq97xhsf+ORC0ONIQFCNJRLXnqCYXZx
epbNaYEfLvwo2+6prv+mcdl4fAXMl+0h2jMQfQ0HuVZoHgLcwRk5FCeaGrCbvHrkvx0T7z1lvs3j
Our1sk7szX+AA609xRGWKgu76u/Az6HX025mxenr8mH3z+jixyxcOLieUvi8zbEjFdg02bkW3VkD
sFczUZ7EwZT0UsdKq9Y1sJl6uPSUHvjzHh0Xg4sS2yeIoMDdw5py60pAcI5/DMzivwg5NV2gESh6
Zo/px9zTMmrvicsXSGuorIzs/5raICP4x0ufY8gLAyDu6DRp74pQUaM6VNSc3kOgiWDJXcY8252H
UIgoGdgjwE4alpOtgM1DA8K6u6n+LDbowbdFLWnQ1kr5SOl+oy6GgTbDOoR36IeL1H7TIo0xWrQ4
OWOKv5SXRLPAyeGs0t4nUtzd+FT5+KIJoSqoxeOK8R1+LPIp0GQyLRmpnDm1/1OEAPaedRSwGXrd
dRKTp4g1NsYxMhwN59NDXT+adzQdoHb5I3t2VuB+PbYsMnHuAwvqebTUX465tbFv7I594MREXZ02
gM06dADawQl/3Mi96aO20RkgZw9Tyav5d3Mh0SQZG6l9WeyvM5+gt5itb4cBrHiE+rttU6NC1Kt8
Z4VbMkdVkQoGTGxsbF7goonXsR5+aLq3kbpNjh65vHTSfFQY0Szs7K0tmoPVNKpBTy5pS+J4l58D
XgoQptAuPxOUDgNqkix+dA11VXWWWbCywV/O4O1sboEJyU1n/mnZtnafk4HvCl+Hwp7pBlfIDA+/
QzpcQ46Kh55YKmNbt+NvTX8ZDdaWZW3LRIdCdLRYfjEpYLVLKbAwgvc4m1cFbXSCyqEfwnXxXmmo
uYorIi/MkQhyhAsmwZGvUc7V6lhZvoB5OjO0hpXHHrYx2tWUN9+tCC4js+5M2M+Is+pV4hLY7PCR
B4W4kj5ItvbUJcVZ2NalZCHR6May4rOnmMmytCdy42p04dFUCmAX5JLf04/oUNVHD9zEtwu4u22B
pqTaNsHe1iOjcTGc1Ja5HpJPXzY4IVbC02Dz88VopNSwFML0uqoSxFlFb5JjiGRcl89Alxl/8b3G
zbmpXtW3kncEQ2jshiLd3cPhADGG+ckV3I/OrmQFQRDYztP1K4aVr9Hq6ObtrRsE+4Iocr8s10lP
Ul8cfmtWvUJuMaA/CQwHZgRjtbC+qRIlIE3KrcNNhjpJrTr++xHFcB57wiij6qBHzmZjZNNHGqIS
Lq5ea2y1WayswnptaDO1kJUAuIIWUYdLagBC0pvw7lDf2bn9zSGy9pJNPJMo370mRv2htw8v0Ml7
cc5DHJ3MEEtlUe6FTnutRwyH41WLXcJoR9Rlw11r2LJk54K9rElNxP6XflBQ594LuKhF5MKlV435
vsl23qPSuGAhsuj5c4HrORAPSIOQv2aJddqaqa8epYXXlj9p5sKuQTCK1trIATggZIdRY0TlQYP4
dCQyRIuqKWAt0jjbJto7yBw8rpDsraO/pTchL4w8gRTgUN7HFPnG0uon9RgjFJGK+hBBxLpWLJsH
umWI7dhxi/WsDci5EbE5YHFgWIfWwtWpe6d7hVeoNggL6thUM8N2+Ha4ArMoXIjsHlp4MlVvjU5Y
t4FbsjOSU/jcCricFGQmw8G6SGF0Qk5qBpZksLDG7GuilnIDf4UlL4Yirrk+vQ1hlSgxIh47baB9
ox/OsHoh3URBGoMoqSDpxCh3NB5WyzhFDabp8FdGgIQKTIonzwYDiNnA8XA6jzmYkaj/66XaCt0L
FWxVzLTv6UotftQwhXAzRsc/KgAtg2gQUnATriCcQ17dDNOiZPRga0H0ubXQoFKfPIiRCUGuLXb0
Ges+n08tbAiaqd0I8a3kl5lzA4zKuGVUz3e5duhwbOdih2gTKXQdAgZ87pJj32t7Jys/rKC8IvNc
KMWlHbWvUXZ1FK0RVEeSbBpwbGWMgN45W+Ob2TSwEF+G4O5JZvQ347lZBsarUv9XPrYG3Gos6pYt
MnqdRKMC+2zLLeT5h8brEAKg08LUXSgIjTDWeY/tvkWo7ocnijBTyG+9MCghbCIekXRbJV4SYa7g
in2VGL69ynrNJX0RRWoe9Its0GjoIJkHVLmgHe1bQwreRNoaCqJGbkvJqnbutrM8t/AF7YJ0zK2R
Z2jy5QG9HVkZHyZtZxq+NfKSqMRgx1hiog+BaBS5eVAZYw46VM099FlLNyd2AmeaBXot1fHwkiKI
7bgdDf4xyU4Jv3Z8jVyI0CL/i5hWtAnOp+HLnd4V3M2rdzUHy9z4Sy/gdo20bcwPavxnFklPogqg
V6DZD+J9ibjYTbtVOsanojiDtd97mTq6OeJln6iPcy0IViCw9qxPxb4beG8Z8/AeEUPkrVrHA8qH
iS8guC21oFLS5OcsJ6cByLFND2T6r06fwaPpmKGMl6iSrI0A4iKzs8NbPptbdgJWuDUpSz3ACIPe
fZRFuo5eDM9cN5g/vOwtU7Byl327lV9Sncgdc8u6kzKY1YvH7ltK61/ApAbopZ++1k20tVkKz/Z8
s4MIelC56UHCFOLDdo1DOKB8hlMHlJGagPmQtrTYocRxx4QE/ZH4K/rykgrx3eRonHlcs7x5LoS3
NRXhjjzJ3tzhhVyDlmLB7Za3KgMe6rUnovmW+GGshOTNie3gw26QFVgAnTrDvletBSLjgWAO9g4O
OX3ZJWLxrifmOkjQdjWa/+hYPVez/+rVyFeuMVwhN/1V4F/DJaOsKcpfr0PsH3TyYlRkpSDLSHTn
WZHKyJihh2ZSpa1l/NEOI2LimACP+2S+13Q3fBwvffU09J7to3O/K0RYjKhBYsTowR3I3v+gG+Ea
fpo+1Awm1RBr1I9IXbwppocI7g5vM3w+YbisVS1WwCWND7u56F9iviGBLbLmEHxCkEQaUh8Sggl0
/ECmi1yfrDvZ/1YWXa+fvMbpiz8/Qqb/Brj4YdwBkXtiyYrEqCE7zEAAPSNL4c8uCgaS6NYidOyF
cQsiwg7yI50w2bTLzgrfbDqp/zY5CUsjAuJinGIakZOYSVON375GclDKHXpgwD8QVZz3xkCqTQEG
8Z+8j/c82dqwbm1OxQD5Pwxhzn316x05WRr5pivKKMjmgSJZjxFRyOZN5jhe2NmVLz27tlC19PuQ
JnxmV1iNW2BkWvUpo78QGmjbZq85f1NHZ1qgi23gQrbInGOk3SPvcyAZAmfT0oDNxHaAzb/14rpI
5n7Un8xnkuR7JfFDn7b++AaSBSzF2dL/eyMc3BiYJOTYHIfOvdmwY1CHEymH6zz2Sa6E0ZGiXcoM
DJ8PfrGnHio66Q73pJXvEXPHJ6EzUUTAlIbMM5LimNW3EjWX53PPUd3IX1Qtjs8XQIrlzNM+GeUr
aQ03ZxxRRegVKY0dM3tCPb3k4RDmy/TSIojE8XkSMGUO3nci2NbIiTVtRj0BPnRKvmc2bK3Q0cpC
lCfZOqDJdeh9cQuV+ZrpveNSB4+/OZI94R9D89OHtsVuRaTHvia1CaSi9WHme3pVnzzpwl8MEDNe
dI6gKn8OaAwjsVY1o11vG1CwmFATOexqHGtlB5wWn/Ik9nXwxqFi9Xd9fBgDQVEuHLpmFZhsf43f
iOuwAcDDmtFColr6M+svZKG0d3HLcLFcp6PceOhqfWZbgnFr6FcbY7R2RpiAgsZbS1Ho+O86cQ/S
JK0jWv5EhsNQgqovYN3BDF5EGbGR8jYRDuR09r+Bz2z+TLZ1gAPMPOsp/uqJ3Ut5Gse3pn00xadZ
+Juk/ooQSs1NjiDB/VdEDOvcbLhB/VxYeX8RcXma2xiw1aXLoleZIJPXzOhvbtNDpQIpzSR6NXtc
DwEQODO2v0jnOWWzv4Gxz8E28eJcNVKStIFiGrQzYgbsbS0JhbFLbZgCckOQxwihN0jyhdlhLxLt
V83D82Td2D5534dp8v+zi1UI9EwtwK7QrxqHBfycu0S0xclr6Y3vrkQE/D5NH2W8x/6miF/upxUy
7Sud8lgxuEJDeTZ4mEwcZYNuPkWU/sReLnLjlnV7ekSJfpmSlMRMgOrim7oIFc0LyQdbsgZiWlTf
Ls4h31fl3VhFHKTBCRuZj7HKNmH70bbz0mgFmwlAdgyNdPKkHO+j0q5K8541cN0ZpU8vNcqYImCD
P/Kby2LrVoqE/yHqTyiQlWQ4Kwju1eyd5c04Pb6Y47TzJktKDrVvOKpMexnfmO2l7OSB+TibFLmK
bMLs5mnfm8+JnmNexi7VeI9IsDQzFSqoYAo9v2TEybkkxJeBzh6XZc/kr83QeU6z8qGQfn3wySy0
SDBe5caBuv45Mt4Eii2diBYDn1nmNRe+sgJLcaRBaemQxgmX/0O1HfsY2oxNMF+gXOo+dhGTJ2PE
QpkpcQYI1EhUy1eP+469yfRe4p8JAfPmnUojWc7mPez1peeKVzUAUHmh48z4bhHuEDjMDEpm/rGw
Xlq2bSaKRJ+tS4ra1aHAyaUEiuEs6vphpvgobmrfC97gqfXY3QRr9dkF/71xAJyHpH3Ai4k4gcuP
WgCfJdZ7PujWoeUFFqvw5UvTsFlTwqk16FMzd4Opkbgb5b7+ghO+8PPvukA/XZzYiBJnlCry0y4x
JJttZ0/lvmZDFfIiGUWKz4zhXkgkoOkzKFZVAlOkqGcH/eXzqPTMOKKjM0RYb+U68YOzMRNyr2NU
0pYR40p/zlcD2432N+BUVNB5YCkmb2ug18jJALAgxo6o6hptw0T95NBgYoLcMNGmMyJMQrtbPTpR
L3kJkRA1YXcbSMJIB1h6FA5MB7G6dC9zWqhkUXWbdg5/xeRXZTtm2AgwZnXs7SNlHnHT08BkSaLl
qUQF5qS+GJ3nPyGI3JsYgRAROZiCu4dmBwAY25wLb5JLTSlChkH8VoL8u7a3Vn0NwgvGn5W2yypu
b7ZFm5E28RWqDPVATUfFIIPTm/1jD9GNySejHQClWIM9P9/glSk98D8tI1CctbF3i0u8YM2wJ1Eo
Qi8hsb7Y/dadubQEOqHE/HNsvvq2m15JvmW0oYHUshAWozt8inqkBkazjqcColjv0Awx7/cZAi6a
x0A91FzVRJ8F9ohGzb0RLEXil70Y6Roxyk7oQGkEo3F/CeNrBewB7Sq8HHszHaV56Z2tXd2HjnVZ
sMEEEEUsIFVLZe8mjQchoS4jiIrCQ28YKflkKFpbhzscKK2VyheRVFxmZA8TPoldmZq3e57scZmw
PMl07dqFrPmS5JpUpwEvtDXUx1iMx6QE+VEVoLbYl1YczO6NB5pf0zklzIMju+eGJ7kXs18w8xW3
Ji0JF54wnltzvPaxgg+lGfQ4OiUkYgVVggFWHV4QzAHsrp24Gun84Y3aQ0RbYxgYEZvDwmxrYtKD
U+wG7479NqWbjKmbSMLlEI9013b8T3DN+h9jhiwEqvFS2iRJMvm34eKW9vzoJygJlDTy0TFCeBOk
FFc+Tx8r7jG5GviV6hF1cf6jvv+I9Yxn3JsoQfVgbTpcmdgaCk6aKm5OneP+jOwYTFyvU7rWZf4z
pARK+BnO7nWkg8WxymePaIYeQrcYCUFgfZaPhFevIofv795V9c3B+csFlSfJOSBWYnJ+GgTVef88
6tGjt4hBYIEMdcnfZ9wmFVB4c7lN9xVMc0+ESyuXfwLOSjqDCXwNqAU13kT7d0SDxBwUNV+KCgi9
G/MWxeyMi61uU4vhfG7q8oIYfBOxqGHZuhSl9aKb780EHcYg4LT8M6st6rsO8Y6CavasDXys1uau
o8ywkhfV7o6ZvUXC7zV/xMs/AX1JzH2CVt/ojwB7Q8l/Ddqh/+1LzO3fkaA4ZaAc9ORpgNUfo/w2
6tbZrcyX0J0ZJySvRYUNsYW12Yp/LkHn0Psw3sTkWENw6ImzEewovI2hjEE57pWRlJgQeS3TtZvo
0m0W9Ls0Zz6IAqMd3DNetOU4swPrgA7SySYRkE8MV1TV06nU3ljxxsWOzZ1ZboaIz6L91vFOsGT0
xWsRmmD9y1Mb3DwpMfZAfaau0gA5Tuw/rGJVeO5LWEH1C+fpQ6bISzxrHzvKIExeBlLv+yCZBNSS
5bZc+k60cUyPoM8JFaT3z+iBtQYvtX5xwG3DGlXCtYKACW/pyn8aQzNFlWLj4vX2SglWHD7BqJ/j
+MB/i2Rce90xHGH0E/DXnXTvoKXaT4+qpve4PvR3Ud+tksAY3JAmvQFzeNPYESVbUjw3ICb9LETz
hN4ZLVnTdpeeRZE3SYypH1N/MUcIn2AkZgSNB2BbZJLLTYweuPmXE5VAU04YBApapHwvekYNQ6iG
A0YASve1jfE85eeOJZtyd5p6DxSQX3D89KhnYiWp8Ctk+CQJkKbwJDxvneMKyAPtK46KTVo79yhE
L9/xQKFHjBlLtV6/dBE+dHX20Yh4F7DRtUcyh6CkF7SgiF/a2Fp47TYw0nUaSHo86HXNg4xQnPCS
tQcZevTIMd5zVCJkHBu6sZ7GfINxxfF4S3knk49BA7Dr1ce5FFfhVPCrC/0qY/Nhp/8yMyL+gd9e
B2hcadAEq8+8+/PEwdUw1OJAzm0wPGGwCSTvTX20UXVHCfLKeUB6mAN4Q1nYUohRdcfjz4DbVNbB
Qbo52zxoss3C56e0u5cgRj80NNQrmFaMz0CDK0pOEJGui4rveNY3+ki+2GQuEYIgQGh3OR1WP9Od
YyxDVHih+Z0NgnIbWocHtp1igGKUsCL00eipFbmnlpzaW5jmu5n2jUecMTT02XSXkOhngizpcA3V
+E6Zi/yL6m7VsQywaoXAw4OKG90Nv22Gh8BS8KdkiwWCoqdeOgcLRl+BCzh8j7vigdsupH3Hj9Yh
tmZxPKxCbedg0ScTFoHrRej2wdBOdfbT6MjH6mPOtZH6xpKfLahxcjIjbgaY9UwltJFjOD3qurG1
XeSVDEN76zvHvJ0MrPyI4wrACZ47nweGjJQEVmmPHzft4yWiRIa/HroWcg+4h52xfg5r6knLss/V
JBCSw3nfugXJuZbNbhPJH2wUkmh0V56gQa3SMKH2Gs9jx78c/o4s/W11OjOeJ0NGG59TILzAEdNz
PNVfeUAmYmRfU4yR1AtHpWHQZ664Dks7IhoA11QSpSFXjh4/t0xgIiv4Kz2x7J31pK/D5lG4IHUY
kBqMngUqM2N0EC/hMnOaFZ8YEIB3dBWWrzrZ4anAFsusxWVYwBiB3iA+GEi8WM33/ESl+2YR8hL4
FMHecY7zW1r8HbsXFkr9m6ccfP1eWXSTVNuRX3Ya/eSf2zD+6DJt24GkrTd+j+a27bYRUpqJ0IaM
zzpP5amvk2XpAN5iixHQQ+bFPwcvw5i3x4preiycL/xeEksStwsCAPXkA/Fgbmyis9NRmpvbCfIW
g2VeKbCExbvKVyglFowBWl2MvYZOoH/0CF/5nxnBT4ATN6EkykCHw0LAIsKx95Jq9nJmTu7+VPNC
k9Cl5YpavcKABW3KfCnDvVDZzvgWJOYPbNdiqQn4RfMXWQ6OxLxob3ubOx70kQ/fjreodS7/QWcx
4PgX9diiaR3yhwVQyqMZtJWy3V+WI8cqnZNzaREkALwFURHHHyL4azs0rmRdy58iIY77laUBEsSz
JInPhcRDItHUxusAtiiTANBZPwklcUcIgW9i7ZcEEPiKixWmeA95/sSkEmSfNNwGU0byWfWV+TdX
Hquw2SUNPVwybaK0/nRc7ZnJJzIYb99F5aaK4nWvIy1GAIJomLi0RRlmmIRIGnKo/5qOSON3pgDK
baOH8cLo/8Bmq9oAibDtfW8KPK59gSEQ/MC3dAvyLmiX1hiTCWaC/0YUo5xWYAH+M/LOFo21Rx5n
gunBHAeIqcQUZr/l3Qhu/YDUeIEumDoBBUpdvlTuCsmk0RALPRJLZ7515O7af2TYD+ZF2Xcdhntz
NaHo5jApD1nLQossYJEtBZ7l3pOksn9q00tjE8rLrokszvagRfhDQUJsy+ovT/NlIiPmmvYmCMdV
lxqEQ4PQZrKdof6tvG3hbVv+soQMP0fWwH5vx4TPi/6l/kVLmrtuiI2TNIvePVYdCb3ivU0OAYsC
1zqlnJdtWb6T2TyEJGZw0prai0FTqfQEoZ5uZnP+b7SL7zeODqbCa6CG7nj5oo1ukYr6hWW/Ic6s
+XG8n7DFpWtsdRmjXoRqTFSiP0Vk3RBsEAY7uMUITLwfBqKEr4Idw0JSUpJJCOq6UX0Jnq6Khx2s
gnG2+DBcLW1xyY9FrZSt6lPNhPfON4vchQIIecb7ZOMUrxPSns+Ksyu7/ez/JHN/MNX6m3VZA17D
0oEPo2n2WeloGvY6WC4+midrzPbFOGPiHXbFyPtpiz8jaD5d9mFqOTAr0yV0L3DuaCJjCwc+SHcQ
OUivbVTOpbmb3OdUviUNvHAyZnCkqWdSZM0Skd8aJdMSpDHVICVl2a7D8eH7pylmZsbYPA6sreWz
TnOxx8IIsQeMZAXTXXz8uXfrEKz7AkurHad7xNbrhvPVQiumzTDT2uzFn+A9jCkbG5NlG4qm8qga
uZzXMTpIIT/pVbZtaL76PsQovwQ+mkIB+Qr77jO0nV1U23stst9whMJF+WuCTY82UVdD2W/FUUpB
RFQ6GA83fLHcA8CxWO8PExbfuW4/fO7BSuaHjgTBMLTuDna07B/KPCbYwaoudYrPOP2RQXQDgMhy
QCeDe+xx1iXbPkh+mN6+oeD/qzvjWLb6dkA1WgQwFcJCrEs5rsnu7H3Gpg7igT767Uf8R0mEHaHr
1lny41rYBoZSoDpbFoSfZWgs6waqZ7FqGHio7VYbnyZwwjZvh8DaENjJBkQS9Ta6rxR8kRuQePMF
EURDnFGmz0YnKDaBBUEE4dHOlyUC5RRbjoWcy1LgyBBQWoXmi1O1OnL63/SciAf9aJvf4/zQo2rl
+Oxw0GhraHuzEiwLiSzC7FcTZD8X5MHk70Dse+q0TmAieUjOcPIGZIwNfEwPCElc/KY4K5KzV9d7
OYGwK9/hNvsDDbuzLizoUZVnnaWwN4YEXNkhlGKyNqLrBAu1qK1/Tc/XxpAoHe5Gr21qWHjdHC1o
pjBLLULx2eM/iUPO9WoR7Hk+U7bSedzddHipegq5nqXpxBI8u/vSgu/A9mMc1nmlMTYHSEwU1jhp
i7zZIQwCG4K1WoWptizxqc317FXBMrv8y9UgkTIj08VxRCeC1gFMTxpYq1zHC19nLAQE+WBqIBEf
cmxtet7T6GAHRrbAzHjOUeskfw6yPxf+n0MWxmh2T7ay5tf4GPAnmYibqjdRunuHQJ0aXZRLecpE
dOF2LPWJa8iV0YQJI2NwAu/74jxDQgGF20PfyElIdlBf22z+QXkuBJyiXP/sp7tR+MuKXM595rMk
QkYniKBIvsay/cj5z0Z9io42u5Qhhpq8e9bd8ZRbJHV0e08r36Ky2zt1tS5JHUV9uMvJU5hB/5gx
Vs6aGh4WYQ6TD+ezBeRRR6dr/bZ1xxBU7GJayNbL4BXO/FYK2m3tSnVy8iizuFC/AjE6BfVlLd7L
/tum4dvH3Jd0iBmZKNW+5lrHOj0f5n4TmpveXQVyk8BCMgi4hLhiIjb56PtzympXo4fwrLu6dCNY
Ew4vN0xVPG0UTt8yE+sqPvrIqwH6VYdQe5fuTwj5tzgEiH9R3cNOo9fc2HufeaEJmsxFhzwxcBDV
XyKuAZOAgtUQkCFyHBtviUkBTQ5W4eINjfTCBN02sSsCx9aY65FFLF6CPLu1/X10Tk7zHtba22i6
65JBpuYzlM3XA4MOwdmk6eHwpLPSVYyE5Iv9txaedGZnsegOll8fNHzmdCYJmT5B+54yP9E076i1
4U4O2O/DnneuhyDyFFBaZWwuR5iBas+e1A3iZdpFFNyztFaiq15CfG5wpbxhxb7CHsfNiG6AbFdm
V/gFYEIJJufMEdtp4YRnt8XpiG1liB1iFTP2791i8Ap00FR/xrGVGM6VgDkA69ZH707h7siWXRUO
quOuaehq0fcTSuDSPhDzhbTDftI+HQCWSKpeUvfFoI3lvkg+Gws0Keq43tgT3JkJwAOH3pyxbRjF
2vcS9qP3lvh23X0ZdA9jFKEs/NghT5RdoKBjnuTi0LDRGpXYkMHhCMZPaKW7BKKMSdjIV921n+70
YnGj6tUtIU7QDIeDM+TbpATATcAvMzybafs+C/7IPGe1aWwLMiucEn+4He7TcH4qPQYFMrC3OWS6
MaW1qf1rQImGRYOKxCjcLc9E6eN/CnA61RrMKtR14AY9JB8W4x+SeMYUMQJYNbRIHlGYBZYerqEG
pR+v3baOe/q3HQ9O4YHEJYNBRZEzRkOgkzDwxiUr2Jb3Yr6HvCxF7O4D56QNgAduXnVuo0ceG/Qr
1rqPzSfjZlFxMg/e245koleuLKO6xjwWUK7XduP1dGjuUj07YkK/Rhy6SUoSGr8ehLgkgQyuetb9
Wa0iRGg0XwbMFRJrycerjXhvI/7qkZGhfBggG5WefKad0v39WBu7gODShMvBRY9uE/eg0XytK7VS
MeyDHTj/Ke99C8XDfMxZSTrORi07APF16RmZkiV+DZbn0oBYtDUH+LrpesweFiMhj317ROTJ1O/6
8ZIrlBRa6/qnqamBmKnkz0oiYcbPPZUDw9wy6FdJU59Ew/aSPIkm/0ZBSrupNo1KG5Jd24HQcpvd
n/LyqGMAoqmE7OXYHy1n1SyLHYk+Kx19+PBlkj/vQuyKyffRt475Kzw8KzG3EC9EGu54myNk0MQG
wlI+ZaNK38bZVVAb+veIeknSxTq4002JmGPN2c0IhhQDxjY2d4s1eGuB6l6HeVDOw5/hUlRDFqLG
LXUsxKzAS17pjGGc0W9nBfMhCLKsFqZaGNXtc5DqPMcr4esbmdXnVLOQIshl1einDAZRK49RHxGu
k2NeH3fgX5706DnTza3WIYswexpaJDAOkwlvMv50v78kHu+QFt/BTofuvRwuGk04GhQsPR5QU53U
DP9ZR+xo+aTR/IzcO0Hj7/0aL5h11uFRxJaK24aBz+6gEPl11Np1YES3nhbAiAd1MDnsY6pLZVdH
z80PJidYEmrHxnPXbiPPgsWiNX06nK4G2rOoA8hcYkg0W6tbGN7AgzTR9swc5k2HG65+CaTE8ujO
Ow8x/wAbZTTarY9oh4BW/zYk6ZfItOkpZqVYWj66vxjGkU3fbmbpm+f6yOOx92fVihaC8aenfREt
+6Z13WaS7Nw5JCwAwObRYD5ItL2hVycp7deYa9KIziLxWNOiy5DJqwnuIWjclUUat4vHJh9BO//G
BdJW3O16+Jtb7R4R3rFnJqKhcFXm7oRi2a6z6xBP3+oFKQZaQOhLRfBFcIdg4TrtWBWfUu6iGomu
HxBvWGiHnV5+D9atbqflMNDljptEtJvRfZPorbMennVJFifClkbuXD04eszNYlpRSykGc3FryAE0
WH/QqQblw8/eBKJ4y74kUGh19AH4mNfStjCgSaS7vG+dGJ8nnIMbUnXQ3yc8Ppb1kpTeoupDHO34
OL3fxmWoNXE1ILXtyuvg+Js2nVakdyXs8Vv7ODBY6XG8DqXcuCXMAaB11QD8gmzsAkmf8oY2lEKu
w5Ssf6np+kUAbeU6dfwxU818/zuAHdCkV6t4SPObG+k2+9Z97P5aLqnRuOvzY0wrHAH6io2YE5sb
N7N243AdETcEJuNE4jDZuu6wizGWXkm9AxAHOs0ymRBiPhIMAGuCELm0dFVqFDRiLJ4bfqTqGUDC
ogqUWwv3Izz7uOUD/o+j8+pt3Vij6C8iwF5erUL1Ysuy7BfC9pHZhr3z12dNgAA3SHAdH4mc+cre
a7O9560OK+9YAjuK478ARRgc0YXDHorcroabnU1oZCLoXpWmWOQYtzPYxs1MNzviREQIghNKIaAq
M12sqnRUB2d+VuyLJ6Vah7gqLR3d61PJbvjnXtz4/rSTcInMf4UmmCfZ4jBga87Lf6nYNNbeRxX/
KgA9ojdZqto4RADCO4qxzmAQT+4BXHZZMN4EVCso/qV5FV8sSWl9wsCvuYVANiyQQ6jME3fm1e/e
tI6Fip5x3VeMRTHUVLNPHt0maoAm9Vwf+YE54PSBQQyHL35qHRJd5C2LdATKdJPSn8S52ra6KZri
1JuknLPZbTwTWSWjkIoSqabC8f5U68NSxmWbXxVbbFQHO5C+UdGYT1i3x9BZOtwFowGlYPiM7PhU
5WwCdKfwK6Keapxy8jtOogk204nxKZtmLyZLfBpXqAcXPTrE6K0j65GZqgk3rmVFqyOlRus4lAgi
sGmgIEuiCN3SvPbc3ndK+7VrXL+JESNGnybDooTPwoRInvHaIyyV86W5rZdIEglaudtsy7L/g28O
ciVUo6AKWICL/q5yJ5jA99QQIRTCFxHwazNGlUO/Dnd+yhZJR4GSim15r5CR67iex4TGS/npSzxS
CM5dfApmt69EvYotUpVZP9fitSIfk5bh7Nr8604atb2VQWlU4kKI2VVUGSrren4JfhziIybgmd2D
ldlkr8q2vNWDvZmjeu3GJGyjr5q0kCwOyLWwJzMUPgTrUh4WaxWlUdDS9DqHwH3LNJiqbwVtPY7F
CYcmJyvgNo3ydqTySNXnkB4Cnmustcx3ZZio9U7mzzvhZlP/F4fvSnkvDIK7Ib1xHep8P3lRrBBM
rTMQOKE2byku5Iu5YkLFTtI+uMO+5TA4Ugu5of4viw9DzwCF4ZEW1WeHfWUeMRYg4QAd8UuzUAHk
tSVn9jBvbCKqcwdNE4Z+0puWbfqIQ4gD0U36GIfk1YAmK25IG9BrJd81Kq/KRZCOk3ZiRdYT4Gsh
nod509CuIinAOcCQlG48p9x3oWTEuisDvfTiPVF/m/I6YvFGRbUwBnub1sw1+Xu90j6kmDegnumD
AdRasoIB6GI3c6cPK9qI/LtoPrzRXacSCM6BGZ2D5GEwPBDxX2VE7BBYayArUJhCzw18suYqNHFj
K85d1+/7qnxq4bQdRMNhpdYHtR3ZxVj7wCCSwGHp6ZAOY6rPcJAZgRj4J+6FE3+RoDAhQA6KzwnB
1mDQdoasPEV5t+Z2HbXUvskmr05D7tJXP3JPRcP0y1gCEXMnIaOlA/5Ms98k8zae2PmddK1lD9hf
irLelUZ/dBx7Y32ZYbGTu62idLd5BlQklGjms6JsGIdDIMZZiU0e54uG+MBk8J+ACKkV1KKVvioo
l6Z6k1AUWUwJkAj90n4tDQkc75lsiVrGCP3/oSsh8O8k+SSFc4NBfjMGWDA1myvCZNDBlp+UGIqK
USdMGRfFgRcUYkZNyQchLoefgqCm9Hq/mp1LZRPki0oIFHk+M+fR65M10k5lsrewyop+EbV2A2zN
qtqVqoSnSud9LpsOxA7ytoaUD3UaAU60Z4emfPZ0cqHEK163BAabJhif3yKQl022g/G5gYB17gLj
X5xVj0TJ/DLgcxq31bVDsqmqUFd7kLfBq+lOBD545CnobKpNHbu0K9yQ6N/6Ghj1ToZgwK4iV5bw
6vmaI31Pe2sxJzdJOjEUosKYrsXC+lJbshFcvJYWvh+ydgSpq+7gPeQ/zxkfCe/PFWKvZg4rQZJp
EN17CglUEOY9ZOHdVqr8HTDeKm1STNX90hnrKftVhnugbBTQK17K54cdjaJCGU6TVPRqwVmt7b84
pUvQxEdfmn7mpfvOwOJfyTUnbLaYKUonVo6XbhRrXX8hTqo8vwPJaBSw1vJDn1xRsGqsbCk70Jgg
BEGPYWewX6pp2VgfOIaSIt/O1riWZU6qg6BW8t++Cjft+MXVrLLDySvWsr1+qQU4/qrY1ZiJHAie
LieVdghxLqrT1gPVoEBo79EJV/pGEJiqr2iQXxrvzpLDQVepzPys1jk2WCdm10OujgsFR3cWa2SJ
ZPCQE4SorT/UWDDVoxkdzfitEP1Rpy8chmMZnUw3eOX5U3oZ4bHKy6eAbRy1JBKZ/NHfcboEbHK8
5m2kcNSCjwq81xhHV2Miap6pvikYD7jWpRVPplgUMtptTqcT2J/OAtfj4NQjO4zKzQieBYRa50M0
qT9CNyMDkXghHGe4myrVvw/q1SYLuCaftAF0x5IUfLOGu8Mq6pUd2QtU6/iWkjPmzBds3/WHsPRd
m7Mfnw8DTyRGzY2jgr4EpCqaR0+5V8Cg67mpJgCZhhVvhtjwsyhYB+yALbKYWvKfotFGX4POA9e5
gZGqArBgnQobkR06lHIkw6HYR+gYDCZVBhofKtuS4C1Kn1lE3P5UFBM0j/ie8BNExLEMFq/xG6n7
nZmbxojmOWDYeYUD1nXn2MGBsmZEBxROunaRm4Te+sPUq07OJS1ZTyv6Xh71UX/inkstb0mO3wwf
3PbqzRhzjqC4dxi9Jgwx8BrHyZuBFrO9aApqLgs5i6oDRrpE6Z+B648HigkN35v2BVlv3eA7znAh
yi6x4b2yW4yGg7OtIm9NBvzGodCAZAhvykRFW5Qmgx5GNBneCzN6FU22LU3Fz73hIvs2fhDkcnh5
3RYpJpkEXzktryQBdgfmkBhkVm5PrLrx9FC+4ehZ4i0jfQZGkrzdIM/VqXtBkyoF0itoWr4HdTvA
Bdd5wTUZiJph7z7Ma/5yjeeE5TdOMqpa2gaDGOJ808Ef9khTgegkcZ4XvfwpypRDSt8r5D7a2Grz
+IZAi0+2m0tGF4RWVc25xahsoSNqH4lnH4TVAR8ItgpHBnv7huuGCa5b6UR09JuYgPCQiIM/pnzR
/JvV7ymXfIgq39DgIN6q4TeXxJvJYHBWLJppWHntJocaEeAVFt+tkey5XaQOnlsjNXbsOs3KxT+M
5LzZ1RhNKzdYRz0PQEaAz3rm0ens4JAWRIQWff7G3kg0w2fdIUrWvD13JStUaVWHrcrWVgSImUhR
S+leWXGG7dcoyM8ZvX0UMteP+52X9ucZXUTavINkRFXDIBGiTmnGsMaQco4YMNxrW7T7Tiu2eoNR
b2hJiHN3U6uxrhsZqf/a6nGcT3X/4Ek8NUVxTOnTUZVO43lOv0dCWZxgvhkmejY7uvYfjiaV3NZH
XRK05qJrZxIZIkZ5qSmA9aom1B3RE9t61uZIJyj6Otb4X0BHGMFkunERsGx7fi0X42H3D/bslBAM
9GF8p3OFTzFZsMCp2ktbvXMzi/8DI0+z+pBi+2QCW3nV4L40hYpGmgvfxlN1j5Mza/lgli5r5Zvt
P/6//x/Z5IlsaRMr88YdzKOmRSfcScsZ8YM6YRnysURRTfOLUC8YytY8dauIIgk8a4IIWRxFHRJi
+lO08XtoMfqJ82OYxn9dQUMmJ4ChzaiF/CLCRTp6Q7twmQWfQpeqqLLpwo82FvS0/Yrrg+1xuYbP
wco2IBE2kHlagpNosNm2qkhqHMaOEecEYxr5676VWQMwm6DkiUjg5BTTQiD6ydFiemiDZF08dwz+
puc0kYWRfDvq2asQANvfTD6kEx7Ry9ocngOrSofNYMFbYPJG6PDzbIJ1bNLBC9095Lg5NTs6ssSp
XGQnTwXWfKOzw4wZPcl2DORBBaLcJAobmUIaoSbWAPh4zHznQ4d+2mXeqSCHiUuQmc4pyG4semK8
7FVFaUa6O41HzUc0jmw8Za54jumPpTluW7IhSk6xR4DEsww1SDFgHbjnymhdEtKLPkoLxn2cs+MZ
HvSELbI3YRwNJfZhSLctjJawWpsWL4xuHXQrvzmGyg2KJljbadG2pPWoBctYsgpOqtyxMZcs+N2G
gqlASRou81YPa0ssZMYa4Wgt6iervdREZmhTunSTbsEWdy2XpUYfbJyw2oqYiVAz+XMHVazbJBMz
pZzWDvEsKuOc89MDSGLh7RhXafseK96m5gOsie2sgcTyNTrZM6HOLY1tb53BEr+ILMT5XqKBgr6N
05bwK5vfMJ6+51CKvRrOY80x/Li2FnXePEqKxrntDoEQmIXJ1GXPY3sPo3eWKfKxysxWWfQ3JlQ+
OhRcG0x6eAPeAydsGVCGBO1NejTU/mZn54LOv2iqpQu6PQ2hHZgbN2F4LvpNx9BIh+psM5SlsoRL
4sC8fwcdFJfEkeLvhpHpLXDCU0+BuaNv5Ek2YFMQKfBiDcy5XDbDNdsHaxeC24lpJMqZDXpB7AGa
faSwJl+mRIprHUJMLWHVMaLa+wM+ZuUZAWeIZ2Kh7D2rpek/OBWSFpfHv0fOJ6zoAxGRrEh6Op6p
g7LdhpgG6ps99qxa1B3iXcbZX21db4LPqquPAil7TO6qqo3Mmru13pvroNA+uslYePN7T2c8e82+
jez9nHY+QY7fpuB9x1cmsfw8qIxsVgqTdXZvo9jUc3kUGsszP6JjHOsJLEMIVA+RVgyWAS9bAvTb
islRRNYNAEhdGap6NdsrprDypWMphUq4bxBu6hVSrLsTnBMGQJSd8n1uTmiucG4ybngznMZX7fLU
DRIoQ3Rjb2zo9fHpwDKynf+HaI3ll/lPUVOSGQSqTzJqOFCBe3sH0+EYwi6X39zxEMzfqcX6xbzU
pHEIlpktXoZe45SSpkS33w5WDNZq2pIplxjWC3h7VLSMDMATISLpxFOPPkdXnPlhY/RetlQAmLFg
TLMsfmMRiA6c9T5Xl9KhkVKSD6VFXN83aztP35JE4YX5ruiSNA1l3MWG42MiEaxJpQI5yg6ndlHF
vY8jSRv/nPye6ayI8UK7zKGloYUypLM2rsZBmJdLVirrbmQU2217c3xhmZM0mKiIOlQxFXT8vLo4
GNrDwrkndUZUJVhPI+qVxmuXFvjzgapynHhoe/I0xt8WKJqatXsV2KJJiLsA/jrMrPhkgHTMebB2
w2FJCApvQY+iQukxLLarYnBXhceH3NLnDsFBbrZi1CYuKKCBpBQ8ihzxqoKdgfSnd9XTwD20YGWN
z4DAisG8lwIoldqcOclzSlYsmAs1Dw5JYflx2O5Cc/L1RZZVTPttb+sYhAAU3Q0K+Tpwiq06Z68j
l2bJ0jzBkCC/A5sRZ112K8GbU9SvGRs7kcnaFLiISAhDGTBfXRN/mDlghL1X9I79L/Sq9M+kGE9C
nVOY5N//0fOyvth743buznGD8yhcdTzqofFuEgxVBxHrX/H/vTGU29DBUmSRsMT1CH1CgzY7T2yR
mFnZDnJ+BmkTIcbzXF6QimBqvfE0NMPF6MEq5J1Ov6CdEp0XGauuFfavMF8oZjXsLDXxdO8WpIHS
Mt7d6F+EcEcDg0nBWCT/+uAG/QjF9cSUAkifDe0RHD8CMppOJmlyr+GMid92X4MOj26v9bS2k1iV
U+EjL8WvZ1919QSFfeo+Juh/ox5yBHCFBr6bPVIQEgYfW0ycVIyX3IJtCR1IlPDrUTtKk5+5Je3C
JYWnbLi4nqgNJ/avqsXwnvQ8pyfclrA0w1jFLabcVlxFWd3K5BL3DqOYuwMysWKPmzPtHzkypu7P
9n4GBUI2suMqTj7M9o3QCXmfcgJB1lqVkgBoZc9irraJwbqcKiVh7lcrD9oUZE34uauEBYWKPqtf
2zSyIf4wyKEnpXpLeUDGHLC4iqiXcyU383NWkPhpHSaczHHkwy8q9PgEcnMX/modOiIWYhX7FuBo
lc4Nw7VekSg/Ke0+KaNLV7OzJR1lm0wssBx17Y4PlkR9YMDfMl7UqOY2hoxbZbg7DrVh7xrwMvar
2/3WNdo/sslz6vYCYYsKaYn4KZGuDXPbYzDs69KfOSLLuN3aECo8Uz+zjihkklM5chIzfYdeLYVD
0b/GdTkDkR0VvIxEXinMYGhu2P06EyB83Fl2Bi/OvWS0NQlfZ1l/CivfNzS5dtPv45lYPOwWvFt+
nIMrB6cXoIKbs4XXWT5xU8yzi7UShX7pHltjhvhK840wuG5LaCWvaNFX7EHphqqM3OPwJLiU9UlQ
niMcsBYRSq6ccO+pHa8CPBvicwtCgIDrMtqvDg/bDA2yRFDG1gCKw4hiiY405A+IeTuQEgMS7xFK
d1D8WluyVZGUMsfqik0W3A3ewYhhaq3bV8dMFyOzpSIlLpFtu1wV6F80+Usp46h5fdAWwiRhpMjg
mUzXtdz5e8pH2mJxBEDr8oA30nDAkl++0EPYfGCNTWueMM7fNjjp7k9Y4uOYGJ9gnqSsA0LFCY1F
rbEAyKklTdr0/zmnYwAoBV1ts2NxTMOESg21qsURWc8tfd9BEx2xivMmmg/4H1cdXBBwznAbcE4o
FnVEyVXZ4mQdt43W80xIixILrErdqj3jFgfl458GvZg1cR/EG3jPq7B/xPlraV2rgE9Ou5rRl+QL
52gFmne5l3G6N0ruylnHNbobj6MqWqrlO7syUuwZiZEgYHVvA2NVz/lVsSQzxnOaH4kxQ6wEsZ2y
9N1SX1tcYR4EHVY4omwWpgwa8rgjE33tAjNvGB5MBdiWfJfV+I8c9MyeD+jIIaljhvs6oJ4Wyq9Z
luuuZ7NzGnRjVVKtke7Esp8VcPkHAGcdEbZILBI+VVAtmF8j9Jb8BG9TxY/CfGMnbpCtZKJ6U3QH
Kmn04uyMfGa9xqx1TjYOlk9eTpcFMLYb5jfHCJLNrL/a0VdGQWN4zlGv87XlvEZyrEmaJuwvUsTK
EIbQY0xLvH74B/tvGAlhczf4uTZG6Tk4Dv3XoDG95AFQAUkokV8MwC1cA4UAGrruEYzKi2M9W1Tr
LFSOck1YMbkNkDNgk/6VxtCxfMw8nAo7UahFTAxxCFE6l12y7HDrdhWXPVubTLvasx871laeMrQM
FI4DjzpGILIk5GxETsW18pAhkqdHtOro1ZQdG4pTUZ8GNgBeFGEc8dZ5JDZDggiLYMxg+JcmZ9w9
mB+oTyJCSnoocRwL+nOYFLRvdAoDcoESccmo+pan7+c8O0H2xwz7ZuTTQuGpHFRWyzRLtQO9obzH
bG/HNLuOaBZSZlcuct3RedYkFwYj21mCuZF6FsUlcd9LBEmmtsNmHkfHNG/9httqoObljvy/3sVn
/IJS2Kn2ObKZiqTWcjxMLZM444sxTcp9FuAjMEzIfZSx5TC/MyjUjEPNEzvaz6C8D/WlG79srg2B
ql3B3qcjdjRI0hMjeV9vdoiEWtxmVjp1exKEM+qFSoIVkQP1iZI/ZkzdwZ2qy5+QsIay+GmNkzeU
5MLDLO6/ef20nKUAc7Nxk22hE0yVQrT9x5Q9wIc2Brns/sSMSLTVOTZmSINUgJsUaFqjvQbOW8Gh
LTtfSrMge7Q5Dgc38j3ta1DdwzyQPRWt7RljrfoQqb2IeoJTiRcMjlACQvMfOTKEYTxaZi8VE4nO
bXyPjaCGYEuzoMJODVk7o1/Za4tdEqDOXjtqzclmMTJFpP5Qx3kkPk2YdcRaDl9qrUXDaAO3YRqb
1Wttz+HL4SnZiBkRJx4NI7NZiZDKwf5SVuXMxJ08PKuufjBkblgSnbgRnLVVbaz+f73SGGDrL8mQ
tPWY1S2DOGuj8MFkAegAhdcWKNuIHkAKBRQ35iQ5t9aBlZAGl846NFjU2EZ04PE5vPlrYtrsyTBh
7nqWp7DAssuIT7JG3TShi7LGluXU7yj13aBoW2fvUiMsqfAwakhRYqLxhJE7G5JJZCkDIYwbhBtW
1b0aFQ3LqGwpBROHsQqDAvzYfTYdMpylpaV/xC2TE+sr1alXiDWr4vCnFsEmVH6CFsAmyqRG4xQp
4PhXBzt0/ZKaNHsibDJo1KdR84FILnp6SCvdR86254ggImVm/AOPh/sJxwxpkR7ovTrfx8oIipxv
U/zF7PQGQzv0oNsGfI4plOG0+QbiAGIbP0rwWcc/+KsXWSeWNgUW3u2Xnu7T08/dgI+O+UM14Bv/
KBhHNCybBK49lY4+IHuyYDwfV0v+0BZG6zLDOIFzyPX5D8biEfbFRiUeESUgblsOPITBaKFXMcPf
AYNAYH3pGmNMOOZRoJ4TcW+QNdJ/LhNs6SkyyziLWFQ3L2p9Y81qCmBI4EqE9qD0rFBS1pV2VcCy
I2FZiDa9wwV91SYiigFV40OhLeyQ/WiviY3Lk89J6+HvzFieueozXpuo4aHkaHP5DpDI2uIW2WwK
jfeAECMtbRGozGzEvMMUNGuTdG5qek/dsGBYmmaxjODw1e1qdvnpPIU1TYQ3A99A3dC73XLADUSO
As2OFElaC8GYqOyfzaNzewhQpHmk2QryziI2SEBHl+Pn0mZJRwBXDV14FIE1DLs1wn1OH21lGi1R
jPNR4j76HgcwCEn8yi0wdc9rsAJJ1uubN9KY3Ywi4PsAKDMaq073tvKrLWEUoMhf29y1/XiJONyD
cRv1Llybq4c4Dm4C8WJd8T2bzqY2z3AKE2VeZjNT74M+aAt8M4xLiAJkgy3ETV7YgvFMrG8Zrbyo
jM8Ar6OGY+iWf9tS1xUGu9iKsYfTpCaAkOL0TIIgaiSCHLO9Rs/ZOlsHoarHonma3nHENVyfrSJF
BlubKOoKfHuoVByXkuoL235EcCd1/igTmmmnkqRTAXmxsM7nXzVM75qtdaesHPAvM5qlmiehAf82
xv3rMHHCEJOlhJzrgLoabG2tDRo2J4iF5pwUF7mUtO0DthxWj7X51PAxYtsxmecxxg6L/YwDmW2u
8uQ1HFC3sLhZ6HN9kJgUQZ5BM6ITbHt9l6PwVGUBPAl8Kjw4XoUntqDKBitFhsjYL0MYIv1UviiA
zmOFoYX6UbsYsasACBL6f6mulXpCFnX9KQuLLXHcRja/SH7mxHEsOgRA2IeNeNfNOBetbu9mN6Oy
9ngBkcF3qyqmF54YDqN/NDokH2A2EzPd9WP0kfcj1XGwLCiGooqQs+mtwF7lxbCWafthzjwxSL0M
2V1DYx6q7L7Iu5IujCTDJwujt3OpNIgP5zQevnRgXaPX/E9mq3N8diPjwgoWAxS5Euk2qlYJCvPe
G2IgNYxFpaIywKaDBeNVsEDrK1917vCVeHowxgHJblg9GhB9cbWyavk2gaqCghE23yjLVUUXoJHb
3YxVYmSx1fCelRGhxvm9Bzes4trl7FqPle0DYiCIdl9pKdLtkURgcmNUqinMiKgucsLzDI3GpXut
UyAFoABYG7Mpj0A9P0rkgglkYqen5kooybVmPkTWW4Y1rEddCu0O/Nl7O3R/bhlfSvtDYYdnQZ2w
CBOahbHmwCpNTGMQI3lNErbMRert+Hte7zf2S3TZjyTMdwbVqNF+9+ox83AL4wgCl8k4B+o9mMdE
KUHLHNOQYeu7dPc9nPE+dZXfcZjH0yPqnnWEQdu9m50s15Nji6QyhmEfYTQySwXFy3uCH59wkq2L
NT+RBinWyxVzyPjAn5+zioBcMNYTYxqQc7GLFpGGiwj0idl1GN2rodqbte5HcXoXncGIBwkHxx5s
dni864T3YR74voRDu8EniIoLiuvaKBAm8M9TtXgz+nStdd6lcZzzKXF5rbTsXgxQW9K1wpGA4Col
pLWuSfQowoWZrzlOPQ3NInbHpvqKYkEO2DVPNmazRTFhA7a1r9FZQIeStQ+KIhmU3RjtQsMfC4H9
JVfj9diV3Mx3jdOrneJt1H4RHzzV06nIOvSILHdnwAwN28cs3QJxtXPPb/V7wXg/x9cnM6h7UxIk
6Ag7c6lfchT2k/IljHrZafopT6BFcw1L+Da4hX+DVu0q+yuPL67K4Jaahe2XY2ITBc+LssjZC6Tg
nfUdyP8CSCjQTYsA9EXmibvDkk1WZIp1d7R/JSiFwgoIv+6lRo52FGhKw7sEPJhP5mDnEcnW2rLR
MD8hXo8U768UyoYcjZVzG7phl0fusYOr12ss76f/aTtg4xag9Rdqa/uQhzTP3GZu+qHNuL6J2yj5
YmO3OIbqwJbYAT3OOzFUS90wTiNeN72MNxoilzI5KDnjnHA16bSblLuaUazJrRpxWkSkcCjIC+KS
gaCl+cl4zUyKI/uYMXyCfsmDn7J5rmnkYKci+ErQxY08fEoXf9pWeXTmeCvMFjuR++KorHxyP+qv
Wg4t0dyGcGB4hRzigwNm/boGk804B5W2aAEdOD2T6fAeRtAT7WqZ1igg8LsN7EMU/LXKbFPn4dKE
UVTx9aNHp1seF73S8ra9o9vwGh8+26eXpLdOPKKMJruayIkgC3RlTLsBcwozzlLHNNCdnF5sFABa
cX1NYKboZuq3NrTDmB0ss0dK8Q89PA2td5rr2lerzzatX/Qo+1TDky2L4fmqU6CWjrGaGZZAy6Lz
zhkJSm0EqJfhWRX92cTDYUNwHbu9klEbhmwgsk9iHVLnVDrhQQdpA6Anqw6O+jbRD5oKDgTUUUR8
dJbie0DFu8FAEkWFArIvT/yseKQ23uSelMIve65eLeesJx/5jL6KOlSjXkuqDbcsjap2dClrojje
ETLLYALz5wTDAlhCnrH64IzWEEZ2yqGLaZRRZvYgZACmTlJu4JZL2xRr0uNe8hLzN7cld4CLQgph
JCwbPK8Alsr8NxyZw75OkNv5AILxTw30XQflyhvMfVi5q6bX1jGOLrYbvqbdRYSE3BOvIOEnIiyN
aj42KpkPPVhJwuemxMXGv57c/BQS+6uPbDjc984RnwmLMhU73xQ1t8Zs98T4vQCcWw84ZGMgVpI0
WavnWH3aAG9MyADgrqlKgKWgpKJAmftrB91WFMm3Cj6gcdEOCWxWjPupzWUX786mn7NSYK21HKxj
F1iIFpv97BDh17W/s1F9urjV85kAnXqtYGCeeSyNwNmCNog9LAQjRyPHa3xPGS5mjO6rNpErX9D+
VNugNKleVH7RhmEjogbeAMhkOC0JxmNVilyXXWkyHF0dBynFlsnniIJh7Ual75blq5ud2gytgnUW
4T87xQQX2bf90Den0ZCDQWJB8YVh29xWFKED/m2uOAhTawNRT26mW/bu0AAt39bItI/uIaMKfcQ/
pH9OJCoAfOImJpKyGqBI+t0/c6TQQnY5y5xekEAdYAWaEkbaqnRXaHDyibH66eQ+C+974eAgEcyB
DNbBDIBg2NFOMqB3eocHixNSbFNOZ2UqqbA/1WS+ZBxcgf1dM1RZF3p+axh/oqjUZvvVzr775i9h
DtnoT8KCRQfpO0Ff26wLZTrF7j1ic2A1r9IOYoyYc9FQtH1wSkJgU7q54IxuLnYxMJ1HBM3pE5X0
2sMqx1lE4MIizVgu51m/S7JvG6K1CznHQNUQ5p+iaslXgH7TMz4/JpBCmJuV2t4OjX1QpwcMDPRE
CHTYpFkV0JWNqzRbG155vG28tVdPqIV4aRnHDTqExwFd6Wxp5BOau7nqfTEzeddg2kPrQQ+7KAjW
E78dl1KEsL1NqEX+6eOPlZw87Ae0r2erCOGQ0gdT3aThVTVKPljOQJblTbmZszVzcwi2+q4nlKq0
Xtvebyjw0ZwzlEpfmLfjFht0cxcBbQTs48fow+TgTKE4RiLrQPfMlzEsxn5Eo2bwkm5n3kRjICIE
r86AWH1GdWrqcLXA18y4HzD2zpRlBu2ZPffowSpfK67V+KtjxDVwxzjxd8OlqkEZIkHSwTIdBitz
3rKqoWrHXZeCO62PHdkkbvGHXE9Hg42GLe82ntpt4qnb1gyZh9wHI62Do5fmw2AP5yfQDH8KYCcN
mC0isRPMx5BozpwRoBZyQf/DsIqFl9QCV/o1iXFickqgFIROgtLa/hHzo0jfIpTJTn90+78cBFpq
wDK3EEhpTxAfCW94rAIHUXcJZYqCN0PVvtPwYWEJzftdFf6NcMXdZv5RTdgcbMjddlhLbJSHzXw3
TuWbpf9UwKdqz08M5BWM4hGRha9yAu4Fx9K4RPQz+FI8Wq9kThf4cy4agIlWe2YZ3yizyCQ9sSrL
4++8J06CL72xH5H9wzmyYKRpoQxsmAb+i8waDJzkIXjjhzf1n2p2TJkhAjKoZR/cvIYMvpmTLXXw
AHJLUwfM+fuVGaJ65MF3tANSUUrPTU9GRGabHy62roz/oCOh0QJrUE5rQgQvElBObg1uAOpX1nUm
1YnGnIkvIeRbiuQ0mZcyFti1KQdt+8Y0C01Op+8slhraIuFqNwz702wAWHpYCgqfEV2iWZ8BAVk8
GmyG+McF/MVGPRoI+XXT8NWOhaWKYvPdTeZV0N34v+Wc7OlEDu4DjgXANuwWGWgG8WI4FtzSMKbn
jZ8V+ogOy3roDmvLeI7OHzmXVD68cG39zSYxQyJt0ukahXcYNcD8CStjbXgz4Ta8DDtXvU7j60Ev
qMRByS1NjdXuJkn5g1nBvUvmdeR+k6H9YrbY6ScMW5WMuFjNtrUUWLzsCQrWZB/GzjxPBapj9taE
zo+E9YL7Q+DBRB5lTLDLVXVVaZrfqt0Xa/6Lyo5xzJ8xtNQQrG4eofUusre+rFZa0B9IF6vdi0NH
Yfb88nrPDTJtVJzCqAYkTaFauGa8Gmrbr3S5yu5Q+Hl+SXCORZ2mlXh8XcNX7AHsx50tyGrsbHKY
zI1UvffGbzsyL4CwE7D11ai/BF9tbnBHARqB959MCHnsfos/8qVXsGCOv3DdgOqL39Ismbmypmf8
2lIFMegJUgJ4bJXpuuptNWD6zPYZuwzbEPGz5BgPzrCxCvYJbwMUDyfCkcy6z4P36oTRScZ7hNTj
SWX4BiOnJmM0M52rdsQqOzhvFWWtZyWrpph5Ge4DHL7eCN6boiehi7kO/2t1X3X15/KK8haizLG7
DRQID3B8qJ4y8vRMOG4NuuNUjIgWGf+hP05Z1JgsAhuV/EWNL0oF6lJUfh0hCjIOPccCpWTizGgr
4bI2wLGnBq2CWOFdXZBIuc1Y4cUdIZNWIPZuwqTSRug14EB9jStvV6hoeLMYWY86vCgkQDBQUHVM
CKXfor1qRzYg0GIczDuJ5vpmXq9a5ihMqpMoXM3jMbWJXuKU0wnZ4J5wcKHZA/0TFnNQ0GNt+AO0
skwpl3qXfiqh9+DmotsqZcvFxmCfWg5VkJJfr12u26CtLb/JkQYknBK6NNTWpMBLZIFgF+C1+rtk
z4WeuYpUPClWfmQMAM6bCthcqe0xUO7sSNcQu/Zj6vhoI9141URvDj1gPwcbK4r+wlw/6jSekeVX
Q0cCAlqHECBeoCNeJ8LIkimKobKFqR8Y1aVFIo0ghrnhFCxab+nBp0+7ZJH+R9J5LTduJlH4iVCF
HG4RCBLMoiiNdINSoJBB5PT0+8Fb9u7YmrFEEn/oPn2ClSIh/Hm2DEpTcxMZq38QxnGgPwph9a2F
XTryvK8IJhPjGwV/WmtUfIh0/iDBvgb9bcTVF3jZtyFWfzjW0XPn5rBvoisyU0BBq/qLu3UcTLJs
+qpJopeExl1BDVcr1fXJJE6xSAlLCu+5HKY5/Vr+44ovcM/I1ECD0QrR16wtH61J1M8K9ipfKRGI
6+lqxMNxkrjRzI0Jdaf5zwIv9Dkv3tXc+FRex2f+JgjtWcdFxZ3LLDAz4yjozz8hHr+JJD22oMxd
szPIOZTLxO06LMYb3S0q5dAJMjzBaCsYGVPBzO0wNqwwiM30Ah3Q8jS2PQeAhhekYHQvMgUcg3Jd
k3GaryPyPqbHmLbYLpvQnH+H+J+A3cKU99C+qqDUudQ4VtSMX7E1VKQ0QOvalS+rfltnkt1hBcWq
WX2cxjDa5hnOSYylC2YSTXsAGhBa7F5Dp5yxpuDU7IOCqmgdWyrDfXULkCGKQO6ytWPEdlk5HBEe
kwrxK4zAFJyLTEqe9ZyqiZCe+zJYFPldaTDRQy5CXg3S8beMfbtkT/B4BN5iUvmIl4GGiHpdRXcN
jLmy9cfcOFpWGWgAAlZz7jL2GtCjjFuoBgvSErZG+vYME7dleJS066TO1RQgjn6HwwGZbclrouJa
ChuzUKFbR5A5G6cBHTa6nyHm66GSXNIJk0+6YeboAyfbs/yUNMszI1ibTPZrKzkqU7Mv1G1ds5bX
yTXDniVkqRICOleoaxo3Y5g4L+L73C3bIXszRNFPTaZxij3V4UnNzgN4tzbox3msj+r4viY15Az8
4mn5DqP0PeGsSgkhVTFVyYNUDUmQhgiq9icOOtrfTt6W5t4qBtS+5JGoxpXMpnUCtxdKgDg1+6IJ
t4eaLOqFqqYSV6Av3s+VASGt+VaVch8/RyC3bpt0014u7p1u7ldbQSHk1Fvk3RjRaVvQSEASp6IL
THQEUY2p4OzjuE0uGwVrj47EHvCTS35yWeLkTst9jyZHabEFHj9oqY5lPHiDVt5AmTY92sxmKW5T
uTzSa4p5WtjzjEQk0aOpn9WOKqTUtBcpqqifLckjMvgzNYR/4fxPFHTMyloU2mYWJPh3WyhFyoSe
4bmRDG1fVj85l5cJY+iYZ48UalUxAnBM2wysVOXG56RBb3Fmaj2Hj+Qg0zstCOkm6UMSut80m8nu
Y+dW1J6ob7LI2CvP7iAP8tewJGBsNVhJQ/CFYGDKZBVMxAy2KhnqBRgN02roWpIZvSZGf6FpwcNT
Gt4yubjqT7YIeCINcLlPtXnbnYp08C00s08yuCSilkMsSntgSSPSnbY5iiPzywxDmDUxdN5JCqlR
Gq0OxQdTR0WA8pduizLedtOxbCj3M2C/0VfKzO01kOUkJ8l6cJU2c6dS2gwm0wDaB2beTh3rJ3XQ
v3FaeMWzRU0xyxatQTnhY+ON5GrHAKDoEOAQTU3sCMVV0+tHjur+KeyEMfvo9Ao2LuIGyQiimg9y
IvnBkN/jBW/hdN4aicqszfpY7XKEbPnNMblLMaSVK5reJ3FgvpKZG4uudxCee52mZcGYVO/Cjwrz
Aa4xOKjZdh7x8O4BApnY6R2SNT5/YQAQHL8L2XILBRuZDBnrQGhKWh4N/fHMPKH9Y7j6SkKqG1ds
hvQEGxO3KEkYdk8+5SUkQnU1m0VE1JaBVdS/Ai5W05Bc8wljoGarwhDrJnCvHCOFYro/USXB7EKc
E1ToJGPdDIAyiZC81ZlB/+MJKkWPiZL2lkDrx7JsH+oQLCsVUzWozKvNhgpllNl4Cm20KG9pjQu7
zkX4SdYbDHE6zorWVTxLmek103K0oAho1UMF8cHT31IxUjPi48oUKrH8C3Pl2pjLVw7PKynm2TfT
6sZvfE6si88BEguxPW6S3Cth2uHp5k368i4nuVvJMLPS5gQqn5a+kV1XI6G0I5EONQADOB0WjtL1
6BJPzzj3h7Z6yCwtxj9nfbTcoUuBJCjCZbM/rOssb2k40dJXMlsj6sefAkWUMZBFvESg34yJovg1
V/pHlRZ+ESHbbnMvp6lcGXBPkO5+BOaiRzaf1U3pzH0/C4CaTMqqRmDksZx797mUr8AlwSRU+Hib
BgKWZB/m2Utvqh6hFGICLpsrL75W3dSGRkdj+EazMVTYTEUWRcJLT/VnhPpjbLC0UKudpcRXJoR7
sGSBcKtCvYoD/MZdP+zwu0sEJsewmR5rRIWyhf2Hel1Up/cySl7NtUOY8HUWV9kzg+vZUrCYMCk7
nI6ssYB3/xNi84PLqOirkSgHCPOxVvXFMUJ1V2AAgDD3VYEwOCDLxTPZ0RLPREBtcT0qJVztNna6
mpVLJEaepVsJ1vYakzFAo07CeE8Gwh2libMadEoCXutNuuoG7YTWeE1sHz8GJs4p46fChE7XPS9z
KKBebnYEgcFT6GEsEp7S7JEx3KLnfBCXU6aqvJaBcXZsVI5ISJ7TQdWc8EdpOC5YqIoAECE32zav
Ifno2GEr4UVOSRrP8/4drcsmM0Gb01fBI8iMCe1pTCZIQsRzZ3e99RX2kwjlJ1HzD2PMvElFdSWe
jYgtzOw4TLVdCzN86GWoTs99h02nNJr7Z2ndZXQrqfY5PsUADWK++mQByQsLjBl2nhbJ1ELMf0Xx
gLdf5Cgxml9Z2A9avm96/ZgyxdVjeCyWvgnlnjEBfvlF9y8higsvoAGYf54eAz4b8Rk2bC4N7q7p
ESj5MTCqVD60TMFZv9w1SnfRU3lnkngKE8yWdaQnKoY+Jdj3Meu5Cte3btSTp1fXzBecbhXVtZxY
lEURU3viVnRpa2V/RosMuahh8SkcHWscFWRlQnOs9iRnhjeNTARVBCfVBwyns9XrBBSxUDLsQhlC
tYlw5sLADpI5KMh7Wv0NBhY7L5LEGKiCIk8aytAzU1lab56lbwtPGQMZAEJaiT9f4+kCEJHS6Uki
LEenhaiiIBy2B/wQhb77HuhqerIjE8CvDO8ZAfvbHMMcg/Nu0B29QQev8EVUD7u8BvbGSzGbp1/A
QGrwpLWHTmdCoVWnmdn0sM6TsauYm8qpzRIL38WXRosEXWNwYrF+6eLY9AZYHYxd8YuiL1Av+HEV
w+gZQNgxPArWiVhrL6OF8wxWL0LsmD0y8mWCsIDSINa52e+TgmoK2YmYdAyJAVuE/kVm3DWI3wa4
2IzstGcHLdYr2QQLpVV1soz6XWHw5j5TWAKKiUMEOxqCdt58ZYawWkpZqA7UcFtyJRF2WH/mRNyq
SkFDUOzRsSP6B4eHabWk4oaj5hDlAF7WC96POlOSmtpw3cZJV9zGRWUIIwYtOpVuasE4+DzpHkNk
wSpe7+349NWJaDwZHkfHdLLkvWWK4aRJs6/R8yhiIJTEZucw4sSasZv2KuH/GJf3bKicvjCdrnJi
jAtCXKgZH7oShTzG/ZjKrVbXArMsu8c1A+35op8FTfhXZupmSNNt2+PXNHxCgnFDzfzJIECpguiv
mUx5ZVyltvTN5Jg2lDjxgJ8nmgAui1S9N+TqVlRhBelQis6ZizusV433dFH+42m1T4GcLNS1A9FM
DO4ns0fxI71i3PCQKulqqtqJKAxXSLO/foGm03zJBuBDrjEanXZKAcW80l3ohs7QfJppSXYIWFUD
we35aNWJD/OJY52PW5C97uV2mWgVU1JMse9VUi8ld4BI2tETo/GlHqYtfMg6zW8yDFGpk7x89beW
xp3CKBmFPycQVggUz9Ko2jnHqTxIu0ojvA1YaBA26NFHJxQKTAnSiZhBuiN60pqHoSfIcwGRrB6q
13OZAu1P7/1n8xo35S2GkKLzPDMCL0eJ2Kam5qC4NzkGrbx5kxYlTEHKRX9itgcd4CubXqJnuDM1
bj5gwG1RPGFhnZ7zY31lWfqhN+kFrhqGaXTlzA7EM0JjvNeIgSd7LmbqZpEul8jqBjdsl1gHVx9h
LuiYRqCzfji9xXv2BYiIgOG29uS8X3xPk67wabcz9BLMSsEGXcwXNhyT1d6ELLVEfBIWyVDzB3Mg
P+H5PyHtPwvKZKDEuhHvUvvWLsgJeGBmjf+pVfvDPN0K/NyZjs52QlsncB6rlJNd+oA3Y4+wLMJZ
DHIg8HiiztE2bVrZhH/GjCE4XNP+vlbpSMSdgjqlU0dPJg9nkjH4gNaSin4hf05VMI2fkagEzzw6
Uj5Rr4Bx6gQGRHAvjx1Psyt6eFzo8aDzGAmMTa4l7tpOOi0DxoMQvUIdu2RoDtjiNs0xYZ/3ckPv
89mNfs6RM684i76+dEx04bijKgtdneFXQY6jOF6Fr97gIGc407cB6NKuoejiPsiFQ2r10NOhAN07
yiE+zRJTeNIH4pqUpOit1nBRaTkdmZLJov+cX/vqheJA4aJbvBohEgnfCWT2rhP5OIy9hn1ek6b/
KLbw3Oh2XXGcoLwzsKoWv4wmj7iyvlM91HZ6/xJdi4yVwsBL5gyVPzT1OHQPETA9++7w2G8SSEZ8
Y5V4KGnPGp3qO3ZRACuJk3NFV9GXoDyiIijLz1n5MP7JassQAf3lhJ+30Wk2lKhA6il3MLrEnNkw
fiBGTvXZpA6Rh50S0b2t23RsPlNx8ta7sJX0E2nC2yib7l0VYOT/wwz/TcBZVFxnFm3fvvWddK9l
Ge6lsUuh5OtjexA0HFtveTH8yIyVsyTZKhIFGefcSNNl9b/x/ILdXqfu8nY1/u8PqqQRxQ63nzq4
MH8KTIHlJAIFABCCPfFOrwSvpC+3GX8QfyNOZ3GhEGUT0a37yxMbCfBaxGtZkIqXBJQvNpePEXHr
yNi6jMs3faHr5/Kn+O7SxS3jsPY0q7v05On0yNVLy9SBvYhPxM9cTSGcJGynqQPiGKNdG79k/VUS
ACS1hkg2QYCgq+6bGpVluux7OvJydcWjYhy6o0KH9mxUnJGzYBYwqPCkZ3MDbaKj1miTIA80UEQ4
nJ85KT5QSGpzOeesniFAh2bN51Vksh4HMb8nA5BhwlYT8D7pvBmRL0mVvy6lrruvAhRKyOyirdmv
ueJJ7TXtb/M6Tqgg9kRnwBKnocen/d9F62XajD91np9hkr1m4TpRLiC7cJPjlGA1D0Obj5IIEw3A
BUG32AoHsO2NRNouB8OMjG0eJtuwiB4xUoRxk9NM6ho5cEVTTNYFeE5DsDdXnh5VeHCQvEZfWUT9
QchOHBCbyqq2YehOTyxKC/zo0zx7L8S1iEaAib9TnL/XIu4dPcqqfoH02aGlR24BQ167m+JpVJ4u
35ZhcRqMeXnvwTmxmp9+h67YYdtD8oFMMqSoiGyUAnoR+jPjN0f+tB5levNBW4bxO6UZPTLX1pB6
CJWZU8PfN6Vd2OJW/FCjY54glMwXb8iEm/Y8a3wYfQq5VThyLMuiTmg34bnw1we+ba2V9L6Rgx0x
lrqfcyz5InhWqr2uZ2OnfqwAm5A/+cEQ6xJvia6xdVk4r2S6LbyU5JyuskU21NMyJX9p9YjHwhOr
dkNT59SVgsXbarnEzETO3nHic4uJ5wurat5bWauvmVKk5mJaZ0z+Et8RgMKQwLwMv5Yxk3e1+SA5
sHV44OinCFYckAZX98EovJW9IdNKRJfOQoZjxLiIY3iqZPDMiRAUzMesaBsrCvT8Myyu9UKbhSOd
CAVY2g19iJCFN26hhE4Lr3lEWByPHDg4+CbarqcnXlKyC/CnESs/TSHB6rtYpcXlFEOWlkf7jmBA
XBbrCKdbtH1Ym4ePEk14TBW74lotrw+PhmCJ5b0VAQgN9+dOeT7oXkaIOsbvek+tquzhoq5hQgZB
YOMj5wMxnip4JYQ77u/a2DUVlw6fM9WQddG4hbsyyABrquOE9/+0OFk/Qk1EmlKBW2ZXI+WWRUWD
K2v1JXA/rhecmuA1lM9Q8fMra0dA5mAkyye6chSloSfEf8Sy4QTVBKP+pyw/JJuIPTI4vJOjKNlO
+TVMPtcPMaVGpX+inwb4xzChzS+AviAjyx2Wz0TFyzKWRWWjiL+jii6fMrAWNQY4FXLSPd6bARZm
Z2J30JyTJeQl8lEtuSano872e7aI0ZrnLRSb01CWJMyBh9zpqHFiNtF6kt/bQ4qCOlVi1NMmM4v5
awlf5+EalnkgKQqQLSd1gTkQhGT5qPfXWaHLZMJSghkt7WptLeB0wjwXMB2LrRUBoq/AvC5OrkJz
NzJWQ+ILeSCz7PGJ0MofnozWYnZG19JeDbj0/ADOzCr8bsubBNt9Ldkj+TjDcIish2ypfjrCyhg/
2+j2jHbGci+WUzn0TorulqUwWLO3JNy84QVOpVdaOnruQE8lL8yDKIajL5/neoSQ0PPcoF1NJsvU
/ISuReBUGE60IoXHiXLuQdd6+NhP7NX7a1gdZe6BJV+Cbq7PmSVvJ5N9IBUBg4ud8Gw+EeBfJcl4
fRLba8O5OUaadoppEuKXWjFfSNqFniJvxXbX1z097HXILoOJ0eM2Fz/wjTJeiiMVDsPlo/p7eGfy
dEh2kNOTQ3JYcXo/8avvGI2AnfmGl777ljNd1fW3HdD7l8IXvOjz6ZNX/02irk/8zREz5fKceKk7
7Zm7iDbfGQNHuwsqIJWHz6j8zk3p6Ds6YFvh3wf7xbY/Ai+5wFdwBts+NLbn8dUDMdC219kX3wqQ
6sM4seudFhimQ5juP7IklKA/xFzFByWY/40beEO8LmirJ0iqrrjBnsOuvJ8f9ZzbcMhtbBmDxTHt
7s20zfPkEIzkW56PGQev9fGz/tZhCARH8FDoocq2Pz4OHp8AKTNuvHk8Gg8bWlve/Xzc7xzA29g+
Zc7jQi6vfagPNAwOhkoO7/gsuFiVO7cg/Gf4lg9BonszfNH9GA8w39Gj7cYDto7lqT9w6mhBSSqi
nZ+mgFf7sXinr/rALrcXn0bVxmmBDyo5MCcEp7z+MPbhK3x478sW8z0c9MDXbf8lClIX14bfnIXI
9Ap/PsTLmvP6utjHz8E9ftb2+WWy/YNpG/7iBTdm+3bgfZ2c1A7ufOS+fznY2ME4p1O6vYvuqbgw
HLYb+/4lutCGHZJ2GDd/wa53wzPifXvxJO9+x03Nx5r0gVXN/n6DCm2T8uFWDkd/AAHRrfxt5avf
ZBb54XuxwTe72EwgyF7q4UqwqfzqHm2iTXxHAfFuuNEmBXZ0jY/xPdnE3vOWbbBN4PvmXriHCOaY
W47iL7J0nf5M326ne6Df1L4F6I34ocGdNGCaul+UNzbhMw7kdV9+/5vt61/umC8aZjZ26Yy2tUM8
ue2/2318hI/WbvstQ1gnescz0MGrwQ+99P73VzrX/X6P+sPGxseutzWTTDs+micQkXFPJMYG0mHl
z9trdCM2adO/Q+N0SBhy3o7dmUbO7lyQQFvds2KC+TsO2Nag/WxKR/yWvxkuOWUw7/JtBhs9mInS
sgMIPJt0W//G+8Fyxt18EAIhCBOmJ3a8lw+gA8y9N1/DC8TLTf8ab9VNfakv2Ye+KSpbcQhU21Sf
VNMCj5oFB0XhZeYhVqfQbl/zl3Wh0r0eZLtzKjbX4MvbxRt3ogtYvo2c4A665o7nry8SRy+ii8X+
BTB007yEVL2LPRsvlLhIlLh0MS2hC+Zfkw/sUTHeWrACTzn/O9J8TWU7A7usxUdkUgfp27TchUAt
hVD6632yMEJYkSMlpmJ6Yux4pjpm6G4R9AfmQQQso22R7ZCWrmblpPFh+Pw8Tpl8LODqrv2xkX/j
j3KcTZBBKSXceOXd1Y7cdnzQexUPAdO6isLoazEjnlt+B4/d5b7lRu72GrN0Iuf0RX6uh6N8gNrU
vt2y8/q7odfbCLJtd3tzPvzDh+Pdbm7q3/5uLX4Kl+ZqwnYhWd3GneBIcpCLq8e8H/f5MXRwK7V/
93+3bWqzKPdb0/sd7RjSLMR044ubP/1k5fvQdMW9uMcHadzHcEEd6ciqBhy5DC8VOXvkXj7t9wPH
pO/dtlfT2eKXgjks0UyAKna9AdJjT3e2bd+2ruH+3YPgyaEACQkC4av2JqCv5M8gYDZeksSDDMbm
SLf9DpQP7zmYmuu66Xbzqtt0lrflLbUcJhH8vbxNb5NXnuKt5Hn9r+QB2LES0L5Ib9GHxV786r4w
0zD/8Z+ZrvJV47rnyjG1OHfo+rdqMXm2YQBhm6S+T/fSCyIi51tiulnH6xIUCLX5Sn5X1Cav9nG1
X8ITfJvI+NG4UUtjn8xYEtnPV5IDIWi/xi+VHXx93fp5gyEWY2QGDCEqtIh7BsmAs/hDIEJp3JX7
8j3xM191YbPYofvCn7gXzrAd7M0j8R+QWdYe0FvvIQ7TLRlJNvItjloOeHN8NfJjvUusDVXRgWvE
FjcfXwiffxRP5vw2At6jfECas1m85osEQbc/fNGze+upCpHHpox7TU9awP1E6JOv/1u4H/oDvmyO
FKw/zNy9v/cMI9856w/vxhF42zZeBvtnvarGf/BKXRQ1Lt6+p+klfoeE4j9e4GTZXPTOeJT4NXV9
csA3XEbZJrY5Iu+B6Hofk9O7mv8xeB8fE5t//Z/knUA3d0IAAu7ceaHrSYlFJqdac7Dsb9H7Li8g
vLvFhcS6qXb/KKE9g8OLaDY/3b299axn9dhsnl6zwV3pWLmVey0dVHPceIO/bpt8+5Vuv/iU7rfU
4whbf0bqeR+9ewqK9aC2WULcycXuQE4D/6D4rdt5+rldoXbyCxzhs/Nwx3yDC+4gmbZpNG+a96Mf
NI+EtFN0jLFMupgHhAUg6B6kMIFCAkmow0Pj4/N+8IHh45uchZse0sbh//+v8xXD/7qTMGl/wUK2
nxfcGDkc13C6dscXYSdtEZm7hXu7Mllh+8b+iuLZA5+b88sEzPv3huuIC7nKr73KXc607y60ZS4O
OAJujMhuxyHnhi+jXfo5F8L4vV4z4zbhKBG/48/kzMm/L4PUGz7Xg5cKmlk/5qTWljSW01quhDdI
3qfOiy6IVHb9jidFtIPdOOtVun4vtBCkT+1RFdsCjw+C8OYteQ+d4EslN+WweOoGR1dO//XjVred
3/nFRtzStUO//+8Vrhdf7mD670C8ueR+DxEL3Y5DIOTd4nSL76EjvLb757vlbtebnI+cYme9XKsj
1Bg/f4Qn49LbsGx3sa+5pkObukc77FiH9RXhpUMTt56boIYOr3O7flXYhF+Z/Ys1hY3T/Oabu8x7
/JAebV9I2uF5i7eO0lB+pe9x8n25Z5RyMLHkJQjiqL1op25vnQqHSuwceei9rwgSXWNbeMR9nEBR
XprL6mK5+Y3ccX8k7sSGB3BuXOlcucOGptLG6c2je3Y1ew4UFj6iWW/cQlWS+I3yANPrv2fH7e+v
FcD+X/y6bODRsBH+vRnufvtHDRF7KP/c5By5sCV4DHya7h973ntbd9I/tNe2cGCfWFQLvQ0PYh8f
cKBzx6BxeR0Sr6hx22BFvW3rsP4cY9duYbk62flv5EkEvB4vON23W56xi2Lm64vyq+EEirfBV+Pc
rj0/g2DKnbHRNt0rNj6b+a3ZSRuNtYiEl8+dGFAHg6pd73WueuWVdRteAcCXHX11LkjqbtoYN64g
R+CJmexsBnWHzkXrfA2v8SsOR552Xnf/ssEG4Z/u63721m1qb7zOV+mWwRDd1XsAVNHHofqzt3+v
LBB2+3H4aAO0Z+Dpdvsujn8gBLVHzCHrl3pKc/d4VbFJBP5iVfppQGMLa8uhadyiPfCSG7a5G+MS
spzig3QjlvDYv4/f+aP+1jo3PFmX5ByzRVl9F8uNg2KjY/mow886UF1tWcfUbuYLFHoNQBp8yBn3
M+WXuGV6qmJfJW+Gh/mtVy55Sfuotxu/8avH9c9yTRYEgx90hr/4ePndRvTH69PTvfllOWu3dq9I
Gd+FMzGqUbiOu3ZO9mqlfps1YSAjNDZ/fEmgp1MLTSkv8Q7KShEjIxfINqSX8M89gkx5V2GytxLY
UI7CFaEQ6zYwX5/4bF7mlPuouvXNpcU9yxhs2RuD6MTDRvf6ivqxJbfjtcvx84L9JpOk9VI8C3bU
zTQYTvEI2M0uxS5P8/gZr/ce9sL8haGCg3Obi9zJ+bmUW0WlbcN6s/MEG7YQfxF06BAFxj7LjuFH
ckx8tFD8/LW/yx7x7XmP7qT+VO/qJeLkLnzF/W65hHaq7duYGzsTDSNue+7agr3QVwFCOoRUuND2
Dt8wjnkV/ELsaSeBzvjMPkMElJQJHsSSF91Rv6ZdscXXpH6Z2aoT73n5gBLm6cfQs3bahfBvO9nu
uMqdi6/al8HW3WYb+cady9IJ3R7xtl2/SIcV1QOjYNSIN0dia6SokKkteBDH4SGtxqPae5nJOKNg
iYDZKWK0uQ2RVRWwjoHAv6b6WoF0kF27T+r3ajwaw5NpXPm+VrSabrrtUJPQqL7HenrFPslvK31j
4TkUNtNBSPchsS9G6o3QXJgQfytVsxdgR8aI/NGU2gYJGk+A1toT9A6uiuj39G1PGCMq6yIH9Unb
v8bA1ZyunX8z++a2onx5F4jyXU8DHLYRCxzr8ZjVb3JyzUqcOBg9Ueofn6HkjjTu4z0nkbTDIIXo
bS0BGyeKK6TmhENANkaVguZBetJzuD8xHger774j4hzlzM2yfVaeLqJmwAj3LRw57gv0tBi5Kbxv
WJWy1m2Moqbq7jZPgCkt/1QA3dokgMZDRs7qZ/S5PD+wxLFDqQZvBNqHBTad1Piw8I1n+RESbze6
8JZEMqfFetkxz0avitb9U31q2xWf5v33jOaBySohA8YHTy8+m7fJql413r9V64fMDOrnVR0lLjKA
sRrauAp61sOWlZXqXYjV/YDGbaktt1fks5I8TBkG+XeFu5+8DldEykhpBbSn7l7IuMlF6VVnfhcy
s++gwi7pLhsfqnwdDKZR+TXRPoEkNfEP1tZmnfXO40+f9cxjP2UTWUF9tJKjlkx2Vt2XSdnppLXI
sXB5ytjJfDI7jVcWFlyuIS/8WkqRQX0aJkDsthVNYhvwyhJSV+j0tyfOeRUS/gTCXA7ZtEXFNKf5
ltev1KiqOvEw40s6oXhTP548/IShbN4TcLFCpXySDKHWOVdhdPj34grDLWJd0gg6jXXpnDHHHB4Y
jv94RafBywCH5/SjO44V0yl/rH90/FbHbdrCYlhQPQCa1PcnzdmzIXEppGpdlpdWywi44nqQLqE8
QZzNggaPdlzB1XspEYYEvNmV/blpAakIvkPr6fO4+Nh41LH2CRo5DxkUnWHXx35fMqQmQMdSReA3
1Rdo/ox1G0rJtmzhc2EDpfWV9ySNYVoEF/KXM1kjEX3FHlf9LbzztxZHRjIfdrtKugskbaPGSlEW
i1iEKYJBqRdFoqtUAOn9o5SRsVgPNBR2j4PMM/ksiyv2O5BYoQ/UwntHesW6O3vzog7P0xgj2QQV
7/Lcq5XpR8LkfzHIYKF8lT+HyXjtE3GLxYTdym9N2xFhRr+Zz7i3N9jw1IDH07lIZzRiVzcdEFKt
kKP+URVvgyFe8nQnYzAQJ7sVU8atAtA+aBG+tMU9GbEmjT+ZF4IqCquYWiwwlpdeTe6QjFm4UFlv
Jh6JmHB/JQxBQJAjEMSyeUwl3N5kua0DLhVSr2bCAcvRyB5ZEFYeeUxj/4N764lzThEhcJe+0izC
f0SkURVIvqDjMbnXTTnbtXCNoaSm9ULjOsvbtTufazbojKVUXxhOjLv7OoyCfNAS88Dwq1uw0KMM
0mA1QEZa43VXGHg9R/UYQ1D9JSo+5yh3ebXrjBfajZU8yZ2rHJUGLWnWpDjMnbjB4HOEBlA0yfMd
5g6TIZ4L4SNJlCBVmFeNBnBOwWUMyxezrt3YYsHTiW9lc2UeLNZvTXQTiIUG1dRbiOiB0V+L4rpg
CkPpoVDIrQnf/NpB80qBH6IvNu068yXygPHevp0x+S2DIWE200YHUSLUOxAajLD1GYlqlzrtJHiy
+nj279K9GiSGalPjRf3NmDCQgiHSoP3gTKn0u442OFSQT9A7gJtAnrFFo7tMOhpGKfJ4f/C8Rt6H
7goQBiwtMFmpGWGbdSnZ1qCeQ2wsZN38i0embnVuGwxDEplrLKeiaOLpHuJNChVGnhffuEgNPviq
4Yg4zwvj63oXPNuF9Uq5DsCYxJCV0UdlQ+xo2CVMjKsNzq/0KXhFHoIcfybip1HH+MiEqBg4qqzU
Gfv2FcReA2+EqIRBzlFSPpZs8TiCJJ3RCIO5mvxArBQypuSpCGe8Y/nW7SZlBARkEOpnJlJSUtHT
p8FsKO6Q/ebRu4hVgwWjS5UwGZKnQ7dakljMFNs/tZk5hq7MlXDzdAsgADZGKSpei3RbaTl2JnZF
tjcNA8nulethjvFsEX/C5HlMuA4VGKAT7tMyEsYxm7frtKNoMDLHyLE0IMFAA8gyOLIE2b2TSnhu
epbMkE2elOXeyoLtehJNIhhJpt9J2ZVbnru7doYk/penyCmTt3WpL8QhxQsVF8Hf8bKV00+VWZTO
1LxTPyPjzhDr/5PLOwI3JyfRZ1FYdCj7kmBhqrIoxOdwdK9TrknOoMMjCcLLTU/MTTNf15lsDQYy
PzO0q7GzViNhdy8jcga+qvgx9m+CeopcngXPKILf0R8H/twuGXdj6uUlRy5E9N8uLp0JY8oh/sNK
oAZ/lkhnAL6U8M34yNtP/VRV7aFWkqMo5lsLlr6jTEc8ENsnjgBcueFER4DpYHrvWuwp+mOdVP9R
6NaDdcQ+HALfShoZQuqk/7F0HsuNG1sYfiJUITaArcQcRFIUFbhBzUgUcs799Pfr8d3YY3tGlkiw
+5w/pjd19VhdR2I0RDKi2177IhCFyUTpX5Cy6FW2nEmP0ApaSeJXg6eK+jY+soFS70QpHK/Sy6w1
62Aw1lhwrGRO8R5RVofOoL/zrD1XlB/PBa5s2f223ftEfQo+w6d/0hGZnBrjljJ1pSHTEUpLdAqm
na2hYDEkEh5MfXjOu08YoYemL3aAT1C4ZcjO2hStSDvu/33ki506xtTPYxqMRuK7gZJKIa2CBpQz
g17nlldQJYqRl3jmLR2ql9yFZ+wuBSIqlNwTELr7rWa8ODnGjKG6/tyM4OBoBnTSRFERBWA+AYHo
kpG4M9Zq8jD69dTRgyCUX5o/ylM9EVBZ6t0jdijPdtoT3vWsu06XELtwmBGHLMr33Ha+aDdYF8YN
NpDHrKfGxjBvJRQ/44tnPNRzqzV/A7LmEIG4PNQeg59B9U/A0RURzmS+dshRahxm/ksCWN5gckCf
2rD6M62MKToJprFIR3Pa/RazxBsrVgMPwhT9DV2G8+BakLtVWCwvVEfERvtSSg65eldOSPfhOWsG
VJ1nfzLzteHGn0gS+qRaWOa3OfvLgVkuRweVI2aTzKudzenUgoRjBdScE+HuBzHjuoiJfUmGm1NT
TGJG245zJ+Pw1uwOFoKrNxbmJSbMRDzaGSaO+6MZGHMc/5BN4ec8wnzAfEl7IfiTYsaS5kEZOsOh
67Mt9mvN1c6ikTfm55YoOJNDZSD9xUzOYjKVqZMYLhSPR/UQleNFNX+mdFT9U6L4CyIIaRv6TyfJ
+JBp59qMngXKixqb7SxeEhcRBq7iUY7LigO6J+KR6AaOD+6ovYsmLhyREHFUVzbK8HsVOpSOXXiY
+x59Ii7Tql8jfmdHsF1mPM5veivb+VJ1G79XhVH4A8LjYAILxNOuxKoQ6YyPM9GVKOBtx8XBi4n7
1RUFwgLyVhJ9rZQkMpHf0JW1mBYzQgkvAwAIlSR23JjtkDL+IzOtwMK6DEHmpW8gAf1ouIpRQ3yY
rtWAykhPLcJVydHCjFNSfREi+gaNnLVrxNHgsxl1QbFWq5ASL8TkKE2CJRWlwxytoWfrnkKlFCR+
phMXST7WqSABydsmER07O12c+5Ehl2k304qF7W2D+CVN1L8pTA4lGzxkTxPu05wqFyEBmF77sBCA
hPgkaZdhhEeOpdnHfDbP5L/oQP4hn4SqXqstrSWqsbTSZRWtpSw+CrdCGXtSLx7HdzUQKcoBi2BA
6QZ7zltpoE2D5ujmr7hZjny+C6o0Bu1NH1m9cDGOd0sSImPuI/kgNAhD15GDzKtuStaMS2MRYni3
Gg0xMuctQxBpoEt+U+N+59OIEEJbsN0c/TaFMONxtHIAnJo7rmU85epF95qIR5cI+i3zNZMSscV0
4klrS1vxlxaYR8tEppw6SI4L6jbwO9UzyGGbtiSHGdYp8cFHot4lCGkzaNW5ga1REsLI4ykM0m+V
MsLYdqa/B1G1iRniJlt0DTFlPQyQ06U3NWo0bGy0X0oxB6byFHHxpiRUUaxSs4OgYIl6nUbrh4kH
fKZDftIuY7rz0bx35NIUEXlRtN1W2GyjYTXOYmHn/WsvQcL64or3Dg0ysnP07QkFzRVOOS6OvaPL
V5NQcR2WQSuqTdz86G6/UIe50O19R/hMFt4Tqd/s4d4RVorHfOUVgm0KRtiaV03dstPza3ZvPWOn
8+1Pw8Ez5jsrPl5+xrN2LOc1wZUuxvdhpJql6dcyh3EZpTzWZr5rGy4aeWl90FRlwqI0MSDaJCuc
J2ywK687JA3YRX+pOZ1RLdDWIBqDQJLb7EDsgjLr2Q3zGFUKi7LdJLw/of0wG/Whb1CyxkSgcZ31
pHrflO5KGs0V0ZnrUtTRXabZWpkRrrKY6JU8yw5ODwngWHuBfkT0ioWqi3VipIwOEbRte/63cgzr
kceI5Be7PLXKigVv13YgDpG+Zr3yo60d05CRmRTgAtqblyS7xymJogjKkG1IRlm/orIAIQ6/5Lli
DhqwTVkrm+pri0O4zfU/fRW9+ebZw+lZ148wm7dqO5c9E19LRUNqmre46w6Ojfw2WCd+jCDRJYb2
YiANGGgMFKriwSTu5C+PzgxMISGsx5XApisIKvpVO4kSAvYlZT35evYwvb2V/mdGzzGTzYIwH5Kr
OEgdRgY0NaXxVAZqaOJKGM8ULsxgczYqUexLvHfZKPnQA15SReB46TI8yk3VYT7AS9WmER4yNzq1
GV4xCgjUcqR0uFYQPosiObvBsiZzpXHkk7pYhzjfGkX3IiKkeoM4+VH+22XdUr3pyrZhFJxwHJLU
yfhe9uxSllZiMCzXauT0snyD6yBxVHojDLEIgNuzeuPL4K+6x3t082F9qycDZVLirp3xR9XPReWW
toh1QQ8Lve+EJNknzcq3ralvbDWzY5uIw488/k811JHMh6KQtImlJYuF20yksi9ckW9lRnQrf1eS
Ja0n6Vz1CqGJZqmWSHgGi0QKBBVkuHN8Y72F+DXI35pGhin7EWdr9QKo10YJtIucxuqxXHkVyW1Q
vXVYXCKXAiekxsKg3IvqZgJnwRMYjZm2IeHV6GX148Fz0y33xJmkj6A/9KiKyWojJuvDM/Q3znvO
RxT6clNgEfY865hy2RiQyg2BJ7zEJqM0UHTEHdA2azVQ2+xCqm6izm9yOKoBF8xnMh+uQWAbQqsA
cEGqRgpw+nFnepDZ2r1hVS/CnVrwYyZVbpacxXkcSB5iLrdI1Qvxeya4E6PmjzH0W5cpw8fhI2Ns
9mTLs3xht1z8SHAbKjk0y+fH5OUtOyqNBfFNzJ45T7r7l/dBSfJwyO3KkCGo5jwJ39WHUl2KjN8N
eQvS46bsig8lrzKMnrrl18KbcYnwwDRI8RBb8sEiY52v6+v2qRdowkpnobEnGhiHcAI+2+gUhPYq
hbmdebN71bYd5MgwnISdmImv5onjXIr5gNW8eRKcrCkonWMcvAXpnxhGYLxWsXx3qCsxRy4A8kOY
OUHNL1F4TE3+HJmMZn5ogGnD+2SrqzVZJcM7I81o0aGql2jgD8jSlfgzRerVGEjyW0GjNqUA8VFt
PvjCbfmiUExjusVvgu7CKRsWHTZXNaKoxZsvgIJwCn/D8KaQMZ3zW6GPynNm0/pS1qck2fnY9gEb
eAM9TBW6T7j2SgFD2Q6EVW24UXDQyKWQvvMJIKPNHJgm74Ybj0cHIWc8nse+vKJTUG8X0rOZc4J/
yuDB1bCjc1zlPH5q1+2KbD+FNCt9KEBCLy7wGZAUJnqIjM01qdIlmKNSaDqp/Tq2xoaRTUxclwOG
W3wPNBQhbh/Gs1Mvm4Y3/Dgw+cU9bgmeRe0fOovacdKOCen3wzQ/a2794s7ThlIkEgfQVBDrZjiP
LLibeQT1b3/kE2BpGJ2Asl7VuijznVozlSGVRucn9Z06zpfZgyDrLyC8A+MFxyZpsA8FAZocg35B
wo09qNJEeczTX0dnSe+RynTNHuP6Qr0kjKjHtGTwKii44qYNk/rFpO+UqAugERVtUlO9bWvlLe8O
lTktGqUYifIdjZCMedrCmp/4sFrD3dfHpcA+XpinkMVckKAr1TlkhZgQkXm5C1P7Kia2JgVKeXRq
Ghef0FieBxZKFsSnsWVYF4t/33p3r4KENzrdK/COFSmGPCq4UtQhnDr4SOXBbIG7NG5YFC1o5Y9A
S51F50oUnYxhbfMu09eAK/I4h78d+r4mISs+IbYJN4eyCcjpMbL0NlQ885tcmlQG/ae6RjP4MD9B
QG68utaTghxa/bn1/jKHqhNS7QcKP8jwb8wNLFNAh4SVr/Xu7vy1MUzzgi6Nvl9TsMlh+xjRFypQ
Qu3isdXvxmY4TK65+Gdsts0j40PDjuvzW1JcRI5XQtugCm+og7TRIqlfZ0b4YWE1rsClfRCSuLBX
0taJnhqILon3aoPnIS0YQSY6wjuwbU9eODQ7LpKebV5iQW6AHNXU4MtjuRUJpRMJcF621JiNp+YD
B4VyLekthR47hbcqd5EH66KbnyOg33Dw7EvCzuygIxNbmI8uXnb61UlPqYsrwUPCZQOUuC9mewvq
XzPFNk6wRbGLGV3VH1RdgfDpDUQ5/2bgFHcDl8DLHZf91KF8CH8x/P67j532dyz097wvP2M8hSId
/7Ykh0mWBHXMemqB09tvst0ULBoxwypfsI9Tmg1jnKB3y4sWIk8qwY94DRx0/cWYnU3DW+Z6vUDj
clN6ad/rV3n/64ch5AIPaKpvq1knM9O7wfOAB68bB2QTLTGDQRd+1ITwGxQUNc6wV5B9CaY3Bhyf
XdK90gi7kbQ8QfuPzTFqei4KMugF2lquelX+VO5s/S4ntofnmIczM9CSTJBUEsEN+lTDYznXn9UM
lLT9wsR0prA3n3s/r6gDSdVG+haR+Ffb+k+JpHmYi63ZG2RcMDZJgq6nB1Dv1FFhCM+EeYIzpfNu
alGhPH6lFq3YzDbqdgw5I4g3IdyyDxExhxtTx1RTQ/AYfEvVzgI5SAauB0BIEFVi0wiVtDD4M6Ty
eYFOwXQAWiqZK3ALbWqBD4NfJ3ADWksEPR9V7mN1gQtCQPqKeML6zAE1VtlxTuKN+gYmPuYKXlMX
jjpxQXwh1yoiXlwChL1qT7Q0CBPmtiBheCSwOEcWnjLB+ge06gScPpIYJs7dC4rSxiEj4ZNbuLI+
vehP7Rx0dCwwO7qNwyFpz0MM6Y4lmaSQXeE570ZfvI10ffQw6kmAeX+MVyFz+hHL2BICpmU8NjSh
5golYw/g2XQ0xG3Muw56zOM+8967zOuCG3GwYoKj1w7s0lDHkMr+Qglh1NUX/Hdgq5HJ5WNlUrao
Jv3BAo13nSeFQaVlSuRgRQMxr4cNXarjun7Tuagdv9SfuoonoUhyNE5o/nxSNz1wn5aYg9ZahK2i
UNlPPKKRKDodaPGQotwkfrFEHCL/pvK7QsgGYhikxcLq0f9WZAOiNKMZswfIFXR8xrXHN1P9u9HV
fwvNRUmme+vO5zinFRNwbgzWweBtHaHDzm0cYoh1hu0CYhf2sGnFEeMVzr++3yVipUaXCQ0iP5ym
WweUzwTwTBgqmLgy1m4Lv4lTWWgrShyG5IPYPcmD/E+iCpPgb1Sa15hwA4rMkSty+EtsXIIK+pJa
pgFtoEu/ZZDOq7zgFuAlMvuAfQccayLKxaNhoWpB4gm5x62o5fXN9vBa4UjGadt9hBr6rWIT4HvH
uoLHIj7NWJcm03ubsurL4LaYqTFAH9wTp+o6tP2yaSUnhXkOJtxAwGJq6lQePsCN1PyX6TCRTn70
g3LZd+mGc3xK52c9RAnYHieguyacKZ5Wn50ElC4/4CF5Ut9A7CBGmm52dqhy7t9bH6/yufgMp+Bi
Ij7KUWkHxlGvy43UYGWnfWRP38XEZzp9eIFFzgNO/IyqbMM+qBfQqS4zdsdWnbuAwWbG/uN7EPtq
M0UUT3gkyCqOFWho/zpik5wHAFuCOOqh+cmcr1lDalrTIbrhZ5u7T0++qMWpppREGYV0CwMY4nnD
vDaInovsOyp7nlBMcNyco8mEY3FaMKjEyCS/lQeZCYmPhknPI1RZXqJhY0q0nF9MEpI45aE5OmBu
U4+vVPz4JqSHoFeSb4rLHjRYxOeoRQlwbxgLA/Nus66YFEhPSA05LcM+uWpcXtL8hjymfdpfsn98
URPyyuZWg20EOoTQSS+nXRrEf/KSRb2ppgWfAkXBw+9h0Zif1VwVB4QIfdV8mkDK1fptm2cTvqHv
xj2+tEXAruZzdeB6VM5atdQqa6IaNCBcDEmsHy05BfUA1JfQkDbmFEOUd34IWPxFHnAxkoGLRNyf
kpP6+kXlklQ3QIVg1U4YXpvqOswAdRwpBNuoa1qE6977qWcOR3RTHLYTxWwMyboK+G7WnXkk4wsZ
Os/YGL07SFwFeaCtlWxUiVFvUKg7HH3KYkDqEpcQlIrz2vYJ5kRsHO1KhwQ5+ajx4nrRB4zQOB+b
ymPvuEO4GYGkveVPDoymYAOFoCSIyKscqpB3qPZDMgjX6lwE1XlWlvD71CGlJpK8IwuPSxbjbs1Z
OWhfk7grf2G5a0fKjIZ//hoJVO1VK8oi18o2ytUfcROY7akI9oqhVJZlhefPxQRN9u+9Ui4cqPIQ
cWAEzO71O8ljqV7MBjl+tNOHEzUpqloIuc5E1BtoFCSLDckmObBzfx8ieyHh5KkRAOjpw0ckEeE6
ZrMgkL4/ifo+G9e2+WzI5oxc2nEI4yp40pwacynDv27BJw54X7gSgq5eaDZClvDuR78pVWi8LEZ8
AmzTAorrr9zKRbUr25N+1qx1k14HQhjBCOqXkhNKDW9pqUNlvnS8lyNZaRoA8Y2HBtc8fBPMWZx8
29ZHZp/4sm38rRnMJpeuf7S0QZjdKYYHbHvvyc99EJdHIb95Efzs0tsfsApFdtGyz6A/utOBfrR2
Uj2SrwWhT1qWHSOgmKwx95UW02BT/0xD/uxkfw3Boz4edFWyLam36p4qBl0fjlYbmLTAepR7yY86
anvyNQsgtMqLnMsPjTgXpRPIAqpaZfKi49khWiRf1SPi22L4zojZyBvcbVjvRbuqkuhUEbJjxw+n
ZSaiHqSJq73bZX80/aiveNLTihRqQr50L98HyUjqsNzazrQrplvuw91Ram+jOkZgURyT2l36WrTi
8bDcz8KNF2rCd0iai8tXg/NYc7aa/G3FWz/ZgJu3YDraVrXoG+NiU4aTcl+U0PyEoOvwIBN5SDGs
sgveoIj0nJKWXEfhoeqv8pmqAEUnRJQzRBjtvb1DowObt1GUO/X575mtLWLwhlnC9QEF2d5+aoBQ
hU1bYPPkf2dWvS9jhrzA+bLIDppDJNS0izwVVBW+FUFH5mzQ/uRYe63G3wfOzDU6o7ApGN5XYEdo
WBKBSNbl2YZ9LrVdyYEjEWnGzhIg0pRkxQTac21gnGDCwwwl2h7mdaI7yle4hv4LWkYcwLCqHag5
PceMzGKre4AYEDyZBGHGSKjsqQnRGKSybW0BBsfUnVwzElqR/KLjygRLGVhiEb7pB8XjqCndyppX
BENzuRmtZp8u1aieVpcRB3I8f7jjeGjiYOkZI+Fj8cXYGXG+nnIaXNv8ZERIp9n/IA7WSWdflFNc
8QtTeInrGmeLo73MjKVWZaxR3FBUI0CHkyC8cMOCQPiJ4KRWLdLcPhAyigwM+FpDZsFFL6WKaCku
KSI71sE2m3m3bMpsr2RVessKsNh3bBIiOeORctg8m2ofUCN0BqjAepAxWarBwPOmo1aDMWv0mVP+
ISP7D8NjTl+YJbaCzLYw3CsxEK1YikeGZx2htkvTWOjEI7jciJWLyC6gxaVYFD6yuOjLnfDGuGz0
yGNyOafcTeCPsXEq8TRPVAmOTCajc3S5g5rxYfBOKlbOgqszMTQSb06+QYA63+X0onR9EUaPbMLm
5j4UXs7Q601rZSnWaT1rzK98xCVAY/kEAFQTy09kV6gd9QRvgv+Z1KS8EpCLwVqhi+qg7a1F6Tjw
G/65Ii2m5+cKwpcAjC+iVCzlghACazpjXuxM66So/2Tzl4A5BxZg6qTmPX30lvVZG+KDNCOTUN9e
2f5Hb+2gpFHslRjxyim3Y76LYH4VK50yYdoj7E/5rt4cN5VvNTNvXG+j4qOZsHErsIcLxbcyilmQ
rvCtSuhnKlC2jImdFJummJYdjnVuRvVEkWyh5QNZeenSnuTWZBrSpbexhldUbYhgImgTBCs6eHdv
oe6ukp3rR5uhsNZhYKxTdcGBaCJco7MLo3DXuNugN5kcc1awSpK91AznLh6voP/LGjs65Z2I/vN/
p2bd7Rvnww/MrY7ShdRMAkKIlDO/B15UUhIQsZgoiDrhrEZ29ZkhRUW7oNBTH3hP2isDLUcD1X6p
SRRtLWoekap1xGEoGRemGJcI49i9NR3haUnanatyvrUGB01054urRUVJ5fK5ObjlSz1Q6LHKibNR
t5IVHi0GLYXwBaOJ1btZFcClz15bfNhpufMser735TwdWfqUts4ujo30qN3xuv2wdGiG/Gd+pt4B
OEZB4bySchliA9HOHltHrRY9xWuTXtjSS8E5WGvmkxBLc/QWQnsU4NmtLI5p7B2lmW/Xhe//AJEs
WTImxn8xbuyAyFDSUY5KP8ANxfQNOO0mlJ4yI/qPGfwl5zRXvAyRZvkI85N+dj45HsDTVvRlVXKR
ggcThvlk0a0N/PHfmMK1zS+MX0U0Su2NsqQGOdjkXYYBZdGaK7aHdG8VPsXYASDikO0SFZ/DVMH4
2ivddNkop61t8LGrdylxdcrS7cYd0XWMEiSxuTUtyyO9wn7/SFOWqtBfFtN9hqZxXXwC9Uv4I7X+
IakPzHmUXew8MbCqLGfUhPrXaH8HVnGpiCC3SEz263ijMKqcYrjOyhZzhEMYBWDsO2xeontP8gB8
MfGvWf+XKuhljBk4IpfBIyBhKlEOSyq3KnTtMeAWr1/BZT7mYp9B/YGTBOOqJF8wOPgkJJZ1cNan
4ig2bbsm44W/8t91i5D2xveUqx/AEgGsV/7MHZ9ebERtU9IlxN/WbfKGn0j1QbGF8M9NTGLzjZDm
mvFa436bNCDtinsJinFZVCq6yOdZnKZqxVPdjcZZhHunMn9nN9l3nf3R/5Tc2/ygVDN5DBzdccI4
Bd6vD781I8CMX4lc+edYx6WHCZ5aGxqE4W1dKqxmPwNYdou3Tk+XFmiopCWo9Zw3tXAbvJI1Zc8a
urpWf9hsgEVIVn0pHlC3DZthQTYIxd+IYEiHBs3N8MFbKmSturmCN/wdrVmiPRAjJMja/ISBborJ
h4FeKxHBYumPi9+6k0+ajVGnr0krDFeiXqnweF8WtI1NqxSlQicYkEIPHZdcCo1VgD1kbN1jyYab
czdZ/rN6PdH5IndzSXcssieBWDX23wQwL+eseukhWmXkEUzFDYmni+GGb0pDhTNWPvrQb34MRcgg
BFKKknandCR5vQuDL9u598goFOzj2X/ogtFjUHJ+b0acbjCs/GpCzcaYwM3PD0vM9RqmlRSGkdAJ
NkNx50Dl/J/mtfrSnKPgPPhYs6WCxqB7mqhc+hQ8atpvIFeAaUC0fyhKXwIHJfR0p1fEv7TMjhID
nq9YdVpSnaNEV8d3y0+DIO9JfemGmmL+dzZ6hcqhkbo4wjmItD/rZbKUyTs5ev92Kfre+jsvSlDv
5hnHB6c5tP0T06P3TQzoykKy5oKMo6tc6H6+jkqEq9rGqlaIup8cnb0OxZfYqv93SrQQv/8ZAkO9
JiTHgpf4cLJeDkGJl0mrinJTxQrM0p2raQqxauscJ20biisVqv26cz/zoKOFDMbfBefXaIBy0u3A
M0c6BrMjbVw7C/i8zhS4Z3K/T1qCpTrHF9Xkm8C37hV5swHPkU24kADSETbGA69d+d1hbDzywsiH
hiZW4u9hiVY9II2ru83UQDAzDd4/CfyzOxJXqHsrtjXJ0Jw47t2XjHUICaWJNQDXaENsoFtqLzKa
T5xRW0/tSk71g9gZMz38SDgDZEVE1UZ9/S/cRNetheYNVxmwCTjIiyMyStJ2q0fp50uJMzFTwxZA
LtUUDqFCjr6IeT8BDpSYtvIe3AimFVFwMez7GJDUqT4S2DNKfhdy18hmRV/ks/Cmhc/3ZM7eIfG6
v7JtVJT8Uz4yugDi01xDMh9B68Qrj+UTY+P/Lynyqigp3k30eNkDTGDKzAshYROLUHxY+A5Q7fGt
/QTJuQlfpIM4lNZZRIgceJtifq3NRwgPH4tXYxypnlrVHfCP/yePsInt1WtOoIJAcM+LX7h0Y2/Y
PQi74y0cXuhL3tiavR4q9x2MiJXUgcvEPmdhujAQIvxh6sIYapyL4rN9CPuKNCaGeQTvlEQfNicd
JqmiJw4RyXOlmSjcn8aKH3MiY7m+hw62Oo4QXXfW3piduC0FzyrxSIZ31wjWgDxbDX4J7Kl/RxH6
bvClpKHkLrAWjfnSovB2Tug4Pad5KSbatAmz36QTOJfpL0u00ilcPSjIP+1etKmbs9MRIOdtPHkc
eATRntv1c0m8lLOG2GnhDAgAfC76DrcxCD1PVocKIyd1KWC7HNiRO/2B+Ca+TeBm3LB5e1cLXAHB
BcgNwfdsEyyTmFDAJvqmZ3TjMi6w6RPTdlQUj24ZT/pcgYvhO2m7pZ3CKFDXlKOTGwgoCf/oFoH/
q/A1ZVRk5Ya+Q0ii9KiFgIUJd3Z2Vw8HAnpbAq/m6wAz1FdmHxG+GnhySuvNoFwmR8HVIMIhfJeg
LVrSSJTL7l2Wb7uxXCqiwGV2UjE5JUx80iWHLqyOI/UFiRdRI+gs4jpDdRtiKo/McTH4LjsRBzac
jxLP57m5uboGXufIpHmxPnuhs8hR/tM5aM2U2Jnk8+C58btfP7i0tK+x8cBFe02XIx0WvObtzvOn
KzVpf9ICEWMjND5YqblEsvlaF+XWZBhqfLDHwUS2eFRruGDEtegQSoxqNZY9ZqGdYufi9CL4r6rs
oU7MTWC319aat0pi7xcpO5199ky1jaYWV1+80Tz7M2YLgb3ZU+n5pcZNHlwlTy4Nf1EXFJUVGfk0
drCdR/3V6y0A9+pDBySf3GB4Nuy3JFxlvXszUY9wNvTyOmR8oqtc7iYHHhPum+nppKTBbUqyZ7QU
+rhF4UacigLJMe5AZBVIe+cB6IC3h0jdtFultb3q7eTcplOHb57QqDE4lkK5mS3zR4vy17ABpx4Z
HyOWEnVh50jiM3xGM9sGCU3Rtmh+ZUUDxaxZHnt+dWN0BYTn0zODf0ssRnWi7/wx3VQ5RmI2p4Q4
Avma0rpXRqSHoqgK4xEdBC+qN9EcW19bk/AOPmISkWRjz/XGciMa+eql3R4pEppoqUK4SVGZa9EM
k2jpnoOscqyaNQYC2EHjHLz7NbhrjH0/zrzPgb54S+aHgcUvqeZTCbj9DCMeJd6Ce8MiZ7bIMEtS
OKpj6pAgmmqSIHp0ZRNeVpojsmWAHcS9Ram99mCjOSORy+ISdRgy2Y5hHC3DOJjHQiklfOKpu19e
bCb9YeWVcFUlkaoTDfJW9l4Z8w5tQlPIg7ApUuKFTaCwylEJyZkKvMQlxSbcRCVmwj2Oby+NAC8f
fnsfMlcdELAOBLkxC7UcGswK9cxyn5ika+4SNAdJk1x1L3nD3lu4q6yJUbMqRBxdAyRxlXiEU8uj
kUVYX+S263xEFOT7KakDHVSamS+xwwd0l/smAWBtdVZhNmzgzHJ9d0zx9IrXEV1anrQf0qp2XoTR
PHTadTZIEiIJCTuEluK3rLWvAp1o8Ei98BqIWzLAjITvNjeznkbuE0zLaUSI9TvN98ZFr8PF8pFj
/4+NEvG3pAGr7V9Mjb4gAAWRUThJkj3ZBAQ3hXr5GfqnZD45XZGuOmMXUDpiuW91P/2IkBIE2udy
hrEJw1dXBxvbf3e8VT+jbQ4wdDAoBUhEw9EgIHTd0GtgkU6bMg6GE5ZkKwMfkPH0LBxvr2HuJ6qm
gDpUMu85T9j/UM0Vv6MgoHFW+rqXfDBgiiG0eM6Vpt6H+yGKcpNSpDN0h9QxDoz5EhxK88D4oeOg
jxhQGfYbaBKeGJ/Pmko7jnPqp8PwqfUyZGJFbWPvpLuljMAylRq3ugY+Q/DUoPPEFJIxa3QmulyC
bjEW8G8HdtPm0TouI/Ch7sOXkMPUQ9DY+wfDvrk6BxyMlsse7pggxPRYHBvdQ3Xf7sh5UwQ30Wdg
ItSQsQDa5sifLl+ZLCgxWJb0j9m8LyOMRaNS3j+SQf4dE/J3elJ7ACgTThwvaP5WXUB1jP9ox/xn
DDqymw8KPyC4b9NztPd++8cw2q/eEN9WRZqkUeQAueijTOLyu1QuwoMQiKCkt24wbZrUvPPoTGyI
zVvRR0pYrHB3BuXnqL+AGCsHIzMPSUfPKnk4nw2qCfK9kv+RV9gV4/sQOzduuzm4IklFGM2rZRzT
yj30ZFKAj/tB/26Dkxb+WxnFp7yR/8kkKn0zuNaubpwdQsOFxjcKMPRmuNYrrqa0WxeRuWaHMyU2
UQGSSHyh5yybM0mkPR/1IKWdoXSXads+gxYQcNnh9AnsYzVXS7P/7Tes4BK+12jnd7+U1LlnS/WZ
bex8Z7MeZ3DKFi3LouIAVvIF7JyDCoAUJ2HH+w4TsJguXBlEW2OBwogV+Tu/tF9WiqpBuExDMp84
ndDBhgHZjjaB5m1JLf5bgEAqiZ24ga0nyCpoACKzDjsEEwdZ6tsGBHT2/IWRb2KXrah3Tx2btoT2
yEG7cXGJsaBThqkDUibpduHM+2/sVBBLyUk2sC1Rl3mWN9G751Efn8WU/3ToE7ru1ubHyj+6VAsP
7XamZifSIUHcZ5Knl5VGBSWfzDA9wroqTXyF6quph6NsTH0x+dR6EAQji68Zaj6wHhgFm/mmQZxU
pxTfQpKjkMVF5aLbw5hlOT+YoGcIdz2l64XynzDBejYA+w+WqxrY9g5iB9cxqeVxvslGvCjjE/Y9
Ga/4FRXLGDxRN9k0sTmyXoftlgg1Otq878S98PYzYOfNhSMXsdZI9V370TH5jOlwIPyY9ctPS7QM
5iIuxrMXvDcktJG8NrIJB/VbEVcXXdR73bP2/sixHBb2nca/rZsitQ+6ZWMG2bPIoy9RxFtTjyke
HJju1L2NSQwECQWIOaIUSB3ebmMCx3Ch/5CdFsQM6J9A29hu/047neiUAvomcaiCcVhznKeTq/NO
8WIERIenW7hvmEivK85W7RKFNOs3C9lGIUkWAIQJ+aJuQBMQBWttgK54nIAzrJ0+pj3q1PSPmXKr
0EAHEep2WIaXIqcoSh618Z7xPGruZdJvLDSk++HP4vhhMDWTWR0uFCaxiTYPrUV477AFsErhRJiN
IYTlR+6P1KWHho4mcWBLzs21pfYmkeErp9tVIlwf/gxJ9gpXvbSwdcG6PBEHuEza+SARHg+wOiC+
MF5YGDjP8/k0csE7FpIF+GugDiDFgKNcYfN2UYKALaH9KWAldgkMgOXaiMiWiU+Ddc2ZaqnQ1Rlo
rXIXYI7RaIRFjWSX8aHviD/AcWRH5t/W6X4nke/clApJx0sGJoxnWpwR9bdSqVDFUYduTInmyJxV
wh1cWya5t3V3oH7q6PxmuKANj0VjojbYv1WQjxlG1ODfCXiXfEDpi120TnhIsgSz9WcbJG8igY5E
OhcUd37Gc86S2FVc74iIA+9SkWo0S0KeMjbvOFWkzXNG0QH4EHE9WBkcHFFDdrUni5R04r+VJHne
SKQr6cQQ53A5IhzZpZCedeXfZfso8RHrznFEsudw1glNrBW1bWTNVsCiDDhZhrI86M+pmL7a7g/5
mouk9xe6mVxlR3o+KdQNOq4eY0qVEPRKuPyLrpOlWhIn5BNvReZVGl5TpU0FdWjrWamnKg1dOmDA
xJv7G2KEKamgS5CnhTugFB1VqymvpXg3eIBbA65j/B9J57WcurZE0S9SlXJ4BSGRMdjYxi8qe9so
56yvv2Od+3BCeQdArNA9ewYLmAb7qEwlSy2eXjnQc0ytRTlmQM8CJxG6xBGmsCDoNNltzD7j2LNn
XBOLaqPJ5hnMYEadincu7G0DPm1TsPGNvxRNkbip4SSsqzhwIcsKkCfUwm2fFRuSmRh023fDHo6o
F1foRi8pf+04YeBrcL8FyFWggiQN3MGZVIrTwjgraXV3rK/Gcg+j/2AeLsvVAh8qL75CAs55AcGs
N4x3OWaq8yWAJwV6P188gK1Iophg4ITcn8NMPBKjvvEUFO8hzCexKKqc5B68dMp8B+cYDlSNXFzG
DlpwPwFHsQpoeg2DK2aDYD6lAYwFOWRUaKEQKrJ+dkqCo0hT7mdqwh6jgYy4yxIJZUVHWI1bB7vD
YTzPEBq2Vl2AFU6wUE55wCzD6lxaVwc/PxintnqM62MSYeKEoSWzth8hzRzeA/kvKr4S+kGNaUkh
rfvRxjs0rPajRviTcJFfyxWuUWSrKGgWUFYl5rNGctC4VAoz2RbZ3mrwDUmoTpcZddJaSn41agZ5
av7VHcc3Ot7JKN8KEqJnGGeWm5C6lswQqoPXMCLnYQZkSAZI+P1ZZrrUqo8YpyixD5e57eD9fyk4
yQ3ZWo0SOlv93cYsmkV/aef6t3c6N7FeE6xIU3k8dEW4E/Rlsg42Cu9aYkoswZfjuWcKJmHjVTLv
5OnARnrUmaZsrZmqC2UGpUA3cRnPDdcD3hcFNwJwAPRCr3jheUbmd9oaXh1hnjFgeJZOnwiSgaWV
jWxLnlNDGIr2GbDoOL3h94u1PcweFhmZ0NCMgfmc+SxXwAjO+IgCcAfiMKU4WZMhtymrelsMXOKD
8YPNPgnKJNgjnjRgptH5c3jtJnADKBommMtgIfNhU9Zh+xJaVFvRRkA8BkGkoDd5BtyNqy2+DHn4
U7ExIMUSBjHMeG37ZYxAvcJDHzqTbe5yu9uk3V7ca5Ve7RVIz+SWoH3ZyhT+pO12SnZr1f9ATNEd
KR1HHSR7+JbNlwApFQ1eB2Wg/kDQbo9/TnhDoGq3r/bocAifKGRqOK8S9W3LfmET0APRJxTjdVyG
D061hQUHpZPgpaeZc8Z9zRZeHSTkcGoA75qgGbl6lwfeJeWnZTyUBuKoHDmrIZEONWYPOv4wk30R
ILRgk/MuUrI/Axhbg/acAygO881Cl0x0fRe9d4Z2FVjqZPwQ1fS2NPLaVO4FcZ68LQ1E3+pPwfId
c8DXWPiVNnY6BK+qdDLi2hfn4JCBgVvwBEUxVmHfMtm/RtEcokz/lEfZHYd7Id3ZJVKKWC7ciy+N
0y7XTxSnELoDXl6PwgNDI8uitO50dUOsJs4RVnbOZWF53zGuzU3AZx4cf6JfGl+80//eSYUzTvLG
CCYbdjqJ4ixzhgSF5HisctvRGfFPR4LW0nIrfoDuJMYJaxnp9oItBiAUaQQvvgtFqrQzh+EkK91P
kxyHdqOoR6x41/JeiSyvSQK2HPu6jzbJsArPUjp48bLOcnvXlI9ODx/pcCcYrIbkLUlelTG7t34t
A+f8ZJdMH+LGK88h7rrTfJiVdlMtL4vyrNpNHHcPDcYnjKE1v/IGWs0V8siJM8QViANRb4lFLGlk
NV/3K1hYQne5sTNYSZ7W7OvkI4dObjikZPfGNsInxhor5k/tad6PaOnS8sW0X7sFeYPcbqYIklun
3xb8dcN022EDVWYnU233BFl8BYwvVe4qeUaKZMyeCWtKVqFWioUi7SYVDdi5LgnhdHZV8Bo36iu8
/pRjmeywkSnoQJWAaGXZO86xCXB+C4yDCqd7EthwuovLamsa2FRKWASyqu1l8Fqr30szr09/CSAt
yfgfo4cgJ7RXnqb1I9e4LhcQebnnYrJKp0lwMYIVzglUosgkGHU6nBAyFKq5ZxjoD2l4ZxhW0y/W
xsaiueeX5yA9FvBWDMbNjfZmUS30UMqkRWUutBUvXg84b01fHcSQokeYi7O5E4EP/0bBurWQNpLy
jRkK7xGnDwaimkkQJQiYbj9r54RWpVZeraTA2QsIOC0H34xl1+7Vf1KMdFx5BlA9SX9cpc5fSSLJ
s3eeXYwFKnmhuJnMHbFA/tTg9UP8JPM47WQ324xEktB+ir9JdF0BsAF4LSCfUr5bLSKg3je69xkR
EQwhLqbc1ZrKndq1SuED+1jIUEh+Igdvb3ETqWOwN5rOH/p0szAKSYveNVN8hJKG5bhrhL/CS4Za
F2BVENw0tPa1/J7Ajq8FnBFaGy0Pd7K6YJfSedKOTo84GhfbkJeQGa2ea4cRFDkrf4wKIlT8qCp7
WEvz3p6oOtriIaZlcVyzJB9pH2w7FDS50V3NqBYzw+OExjkaNaSOuE0JPRzMiyCVfsRuL8zyTVfb
12amksRuDZcIQdc3UZ0XHe7k0MEjAoKrBYBlCWAPUuF9d4nFmD2mtkdqDFMZWSoqraD9CfMIz4en
AsGXR50RPoVeOEMvvkNDLiwFRAPKKD+Hf1Ho/2EjTUQuRe8BrwlIrcVLBOxd23FycwuEkg20fs0j
EnOWr/mtNt8FP76ZgvtaKsOXmZmPKm+wS3gvOnq7rtsHrda78xwei1B3hwSkRseyjG+bsggEsVLx
jWZsRmS6O0vVtTaIOywx5wD0iv5NhPeh06II5RCY1FepyWF8YayIMdSYlv9aR36pOh6RBXkIVXqv
aLss89KhfIS69pEXjFRtTFm4uMJ2Y6lYDppYT/d4w1JYw59vgrvSmxQJFFLLshvS4tr0+Vbts5us
azuigBlYPYmzusVT/wFo7Wqx5RHgCqFUXzeYhRcM4vWq27Qw1XXlx1xcKqewVPxac7ZdhJ5goaCF
zmTT20Pb/C+sGS8tjJ4KcifuJUO1LlugiPl9u5PUfUfzZKf3BhZGQQUwyLQV8KP4/jqwxVCMcTDd
kd/Lf5PjbKXgPBdIOVhxLFW+fgeKkw74n06Jp/k5VPq2reFVfLVp+umg5S0QTjrWp2SqsLi47ku9
fkwk0koGxZleaBH8u+EAuHgxJ+NtJkP8N0Z5JOjYODKsoNrcEYjvJwezlBzF//C4alDcuOroOxLn
3jD/dGKv4Z6Xn4FkHKrSSzVCgpW7ga+xjVv8NMa7oiC2oXxvcwzT2mqdDRvkoHWef9Zt/wFvYFDf
I22h8GcaW72BcKvW8jpO7c7OFfAr5itlfurCFgoFjoeQlbjObV2G2rZATOy8MfkcxvSykO0rycpR
p/1pEL+mfO02/H8szNTFtcbX4q8IvweJE+TEN1Cc+d8WT3uGqaMvmnqd2SFUEfk5ougB9EXwHgd4
t2X4/4IdybONgs8Cuu/PbBD6NV8GPerE1JR85JH9IhE2K1uXOScq2+9CLCANAoKliCvzUNHzprp0
15wLku/OoaEGXV6pE2xO1f4qAoZV+Vk02Asux6PXp8+06b1pJh9XRiHjRx3qIic7GQL2rvxRtaDX
Xi1zIuZl11rWqW9h1dyAjDWDuQ39cmoHhN9+EMPBzapsE/ugCd9WCFgDFFOtStwIji/+VZDV8m3v
oNyzjZ0Cr0wtj3CC46rH/OIHAToDvniNoZcK2BANX3Vv3MfYFVABpY8MW0yFgcl4puznN0XJPI0Y
90giZ5thgkwBXSuIEqC/gLBlizt1T5NXoDy1uvcCamkNl6jpsls/dDQ8mwqGCgsmLS9DWL1Mofxq
YhfPSENiQr/YL2jnu3l003ZC8l1sdZkJSKLbr7GdbGJ2ext/BZQ1eqlughyncrXY9osJ24FrHCf5
ms+AgJirICwwlrJhJ8ufbJu+q08a6F2JcMuQfcXApAYNBCqwZXHLkGg/rrcwEJLWWqJY0hgWEnZS
MzqtbF+yg5PEDwh4tlWwIAwt9gxNG4wGRn8EzKo2+nBiVIi6F4vl5xgxpbGftnBqWT5Bwxim1UB4
OV1skv210LPmhJKeEov0NYtOtDuhJAzBlUBneZYF69u4NkPMUpk3rX0v/5nlCbCGKuVFm+vNMcHr
S8VouTWtT+QaluNspKFGVXG1iaB2YhImX1pDhTmL24X236/pOPMwfx7IIBIffsB1U44PAqrlNGq2
cv7Na1Z9iVUkNhNK/9tm32QeFONdIlAuwD+Vi1oOGK7Kox+F9rnTpmu8MOaVE1enBhd99WTsM203
5gwifiTdeKHeSoD6/pMXK9JNkpe1LFte2zAMl0O4BImnY+cRSr5pccYWaeZV+XPkek/bxzyNN6Cc
97Jgak+6HAS/BLbtwJ4jfmUMX8oRx1Ra55pCLNzHYXkFfjOTQ94oe4qPvg1vkWn8GCrqjhphUMWy
anIDPM+oLQSkydEyKkbiJUMSacOe/NLKjFw6ES16QwMrsAMJQAA8ZSDTOEX2lFJ4kLFFM/Kj1RUf
ztlN+ewJvzjHOgj/nzmtKLZKeLfMPdhG4r8W00L4RKceXkFmnLXpzSaTCCLSaJFMfTeXH6t3Nvj7
lDwgNa42dVl8xhgYOMn7kGv/BLfGjB+wnhjodPk/e1av06lnmKaz24Qua7ZKrq8odHusm8X4pebM
40CbfRYyR19d/AxRvVMNDu72I14wZ+Mvi+OLJsHwkEsiFaw/ftQC9vAf/lBSDTcxQ4DSfG6bO3Ar
bCrlHNccpcJypppuJoQn6tCRlmrODrkxoOFPd7KVaxtbPzcTro+ldCxTw1vqVxEyJC98MYBzY/EN
BqAyrqlGxjzTZbBIakB2rTGamrBmTxDHtzqziWfRPykim3Zcq4Sjc/PuxEk2yIUnc7vCNEbEky03
Saphz0NfYNNrGAf2FROvpjyrEFRjLdoHs/ndS8lRYsuVBQ5DuLGCaUlF4Zo92XSwCE0F6tRQ7zWs
dFKj8RU4AFFcQsiBnQi1qNJ8tSCQPJkRCz9HK//vwgZVE02oiD8bY1YO/aHNfCwXwwSJKBdGmzr8
Klmt91MU7oyRCqeohm8TcMviEI2pE6VKdlOuqTZ+UKWGGEmKNp3zd4Tjp+MQTX6w/mTCTVcOV0lM
1QQEOXY1YDTdagNQRTJCOSGvhe9KNT3HpA3fnb+AaYwyYiw0XWnjYR0TRkaUOgdHjUrpTxz6VQ9/
w656tAgT0wblmFvDzjEj4MAQT2EgtXKBelU0d7tQEPwkUYtQ2FqlCB90RBCMaJgVld2wyavFE0Q2
ABsHUJ0XZKIhKO6T9Tep9X20XtQxxQEABGkHkoZ2EhJVH+on7kbxeEuTOTAJdUbDjpzB8KPCdTLd
Dauthh8L8LhcfgmhHMgbDRTDI6EdtldBcMUw7D+ib9tdOdaNwtqKfLspvFhxvXc0bdPFez5CmWe+
XiGrovHFSAaPJ8kFP27hGtO+rnWk9UHJVN8KFtRl8rAZMbCwyB83rHinz70Xczfz+EPlweB1g4QE
e67hbhuIJc3kUxV++8x9ACArdVyPKMgcst/NAH6Ggl5VxX1iesx9cEhzeZOG2AkBtGuwNiik6bLY
TP+Hg4y7OWB/UHeiOB3vLZhcN857M+yJrIVf98aVKdYvMW95+CUUiIsWvaWxfgnV89TQJgF/4fsS
VJorl+SVlac2hINthRiZ6NkO+Av5TBh9O8NwNnnb2F3G+EthXRejkwYwm1A5RDHkwhCQMRaf3Lo6
ubntAa5nhdnBf9AS0d69EfnszIJNUOXATHwYUmQZX1IqW/pOyp8T/jjFvLEHQ94Yat96N+Yxe6zx
4PUmaOi1wRtoZVGvGRvDkF/wvYvC/i1pQ3h3GdZ8fy22lk75FamCayUkAaAc0mTiSRSdxG8rkWqJ
w2+R8i8zv6X9Sd2ls3SiX3A4/Ox+OAKVkZSQQ5YaPGqTdoi4J+/xZLkUPy1kWZr+PDwoYe9poFDT
AhMTRxQuUZ+49DsuTrAoEuR9qkVKKUK46JkB11odIXtoLpzFwqzmq10QfWY+cylq/g8HwytpCA4N
vziahEON2E3Aq7YckvSAVbMSpzeCLuRqM0jNwnKV0CurJeTf4XOA2J2N8Ydsglz1PeYko/WTB40X
BpAuWJYaghZTNNAmflHkVDW0giNnlUxozpINtySzXGYk+7FwToFyqHpUj87RgTPZ8v3mMt4A+J+A
FtmuxLFaq9Iz5PuMW+0Hz4CVoy+brk5fF10Qp2tC96yTGRSI7JsDUVTA3uFR5CZJPszZVU9ywbD8
tRku9PyFy0y1xQL1eyn9KlvQSKkLrsuS3Z1A26S1eeYUKaCYOXbl2pUK4YDrmTo6rp7JLED/v8L+
UzlgkrzRIbDhF1JMt5lF2aKpLwhw0hGFStVengk12usKdhymhsA9PsH8IsEIjraVRa7TflBTQY5i
B+NYr3R/nNRY3kGEb+AoAkqzRXwojulYi1oOwjfE23WWFTvuQEtSLzYRkDoaE0h+oLmwmfPmnmN1
MKncKLyHPMJXNIMKoHqB6FE7LNbgGTvkGFMH9vPgKcHnEhwcfZ8yUB0tg3PtPKp/ZBJnmNgHOlXc
GslWS09tIxqZoxeBUhdRw/RH9wuQNUuPoVGeVYBjceeaOesaLnVV4FijCBBngqitlJvWiai1cHK8
C5gIuwjXVqKDTjdfSuhMmUVORbi1Gfpq1kNt7V9RgVL2LaCWUXNc4mQ3Tyq88bsMIdaka9ICX0eG
ADpT6uoPhazDrGmqwJ80ZaOio+7iyBWP0+FtJuCrHeOwVlNRi8M5GXsoXzDsQRGkYtMyQJ0Vemfh
CmSY78IuVdgETpx2lO1V96oJ1xNhA2q5jR16/K8QC2kJuh9BjHLbZ9Z+8n2mC1bfJS2gogwf0/wv
y66GqR7+q+iC5kQJKQaECYFelON4C+2CaD9WI4XQAxBKvN2If8rwTzH3EoShIAMErEBS7ywBTgfZ
eOkm6xQGDg4Ue348TDctVph1Bts4F40YheacyMyBmQNZ93wiLaZ0PNO8j50vhkviffcRkbMt3xiq
7SV0OXARTCN2QSUE/wehypBjGkzCpYQwa9beC9hfYQE9pa2R1DVIH6fs1DPJCTFJV/dOIX+oXQAe
3mxKDKkUhdCYxgDJc9YLUx5WlRANZPDSF3IAM26AduK3mZh4wxWK7cYbM3VVVRdhNZjiU8gHMV2r
/MgVYd+TQ87coWVwDFoV6UbRfOBBzv2m/OMjztZEkIhC0DJdEwMhs8328sK8NvNH6ZApJnnm0z5g
HiLgNQGzxZQ92lzu2uKzI6+Gq1tc9YL2QFD8WlQqNkIkbK+HBpYLBl2DjFoW4ycAE0rhHqYRZRe+
dWDOsyCzpH9Q0OP+ai7Q7vATxzVkMnHdygwXEz63xgkkT+ur1gxbFIIa23gql6NeKSd0a1vxVYgy
X8u0uxFaNwweICPUR7hH+H8Vd1lW0Iqw75q/Gb6TEI81f7ymkeLGRcb99Ie9oLhzq+g60wSKun6e
If+Be4Z36Ow8Cao3mN8TRqY1vFbxpsdh/IY4LkxlxkE6Um6IuL5Bw59a8yJJQdLwJQRusCUEimgJ
D7qFM2CctsKUQ3oiWNfLcl9C+0+EmhgMeSr9sLibBURVTqrkr9b1h3BSKPsnagEGEmjhk3cGofDN
KcJYxDnG6uAM/MgUlypzhHKz5Jof2GKz3oeeRimCVR6dc+6zjBOxKUPcnux1P+GUmby7EFkxYbxD
alGL59xoxxD3zO/aMDxZYiyUgg63+ymD9AAhTMfCf5lJb2/al4IWqOWsonwQGoNpTM+pcRF0e069
0tghzSiHd74DQeTVJDiC1WUSRVShKkeFE0uDKbYw66KQGEt6ZUpiKjxMdbk7I3z6/+Pz5IhTTax6
zGo5xk2xGiR0hmC/Pd3+gr+sYYDu6LvOvIrjtAAnwACveG3sBP2fsVd4HpGg1hnyo1Hr56iqflkG
b33FGH3RNrqC/FCUYtG1zYiwcJg/YTfFO+OiKnNAHwOXBcClZvQLK1rPdYtvtOn12qkpGMiUf8yW
Ct26JOnNaoF1w/dGegt4NAqE3xgYeMYkN35H4wPZAkGDXsIBDTYmWwmx34oeGucNrh7YCwE1P7M4
vpre161trEjXKn+ZGMJmFN3TbJ4Uw/kJHRb5KYNit4Ixu86wG+4I27QMt8s7hmTkAqcyt/J4LTrq
O7edx7XBlJlZnmldsw5qV2QIo1fLn3u/DSuSCW8sUvKLWOHI0EO8hEPTNyrjW0JsUjv1mcBWqYSl
Fq3DiBGfWJKJSBlHUcKTalqUtXG264SqrOF9lU7jPmECu+L94hPzJ2HLwy1ZA9B2cfDT9MLuxW43
We8A7rImoTRxww5xv5sFkBA9oo7Gu4nJ0iHefvmnCDhTTsRIgumFmoS/ldKdp5Qgl/I7Y1IeL1zj
2NDUzZ3yUKyr6tEz/Okgixgco7idSdgzAuuQXn+y9E/b6dZB/A5l3Y7rt6mv3QnPjsDACaYGphTl
f3sNp6tklbsJUhoWCDDCDELqdFZsBBfvFKlAP045E++QBXt0Hl5vW5corD8qrdnN6oS4BhuV1LM0
dT2AG0ujjjbeH9H5OfmLCgQLGwCyHU0pDy2mRw9aF5SIyisD6WNe0G+kuPmUZvWmW8prmkLuVnWM
QHVm5YM0QVauXVMF4ma7tgzo0EH9Gxtl02XBW2M4WDk56wprDe7v9w5jF8IBw9p3UoQemYEF4QDK
uyVtg/aYSRb0m3afq7DKqTHUvNo5gjTzDd0BhSy5X4O0sZ9DchvNYVUyXDEUxD0BVD7mIJsyDrhm
vLh+D9WThcHSEsr7pjuoITfNpeLCzxkcjTxuHVbZM2Jy24Xk1cJy6eybesqaK4whfsPcQoWBgRhU
3UdNnreza1TfmZa9DMlRVgSuyflCymI7nhI6e1w/PGMa90k7bkkDPeacAxn+2R29gdyZx4HTOV/i
H0diJ/RTA4+alJe0/EklnAESjUCscPzs5Ok0D/GGC6FAKkZ9uKVppRvQ0DmOKGvy8Dh3IUB7e6jr
s7lgG5D/U+tlo6L8lBr7UxwE1lcPNGAYCv6N3MATwess1K1NigCHu0V+ecDw18mx5qneI2EZO38P
2S7tIXnLZ/u/Wh9pGvY7I0jtvOkMjkYBd49V4mNBIpQLfZh5S/+JtZJYPUGB4tFZAYppxMRmlu1V
8fwiGSc1kg5ab50CPDaGdqtEGVlddfkaqodAN/xyPDQtf77iLgVQwUewtwj2ROYhaLhdgx5xRtue
OLM/Rv2hb7UrcKuAIcvoIuFjT6dDrcOEF898tHJMXcP7Xc0Jc0XhNqpI13q/aTFZl5S9qQ1nSkuk
veaP7Rz7mzOSa24wGopaxM+YUobI8i4DG1fQXRMoLDV03y6TvSw8y3PGgMi+5KgteHGldpA9qP6U
0cwBT0f/bp+yrGIugAI42scVovbpKPT8XSLv5756OgPhz237WUrIiwWtikJQbyOsfnEGFLXm4E+j
6c1de9TsgayKXUzPK2wVRIosM/yvNp/W3aweQpXppj67eDg+Wiw8LIgqpf1nb3umgAMa5KbYo3Y0
WL6C41elmter79YEw7q5hZn26lj5TkiGSlZLI1HcgsJMzlvewhEDfcSS6yAodaKAXvrgGit/hgbg
G6EIlf4UiIzdM4B5UMBZsNUPs6OjLhz5VbfSQ2fuK2zWrLPUv5s9YvxNV7rTtT6GTD8x01wbm+IS
gtkc5Hbf+yZmZavk6EB3hET9rm1jvvH+muBabb0V6ae1GcmBH7YpmemkFQ0uRn89EA8Gqkw3XEaq
NP0dVKV2pbs0rGXqaah7WpeMj+KFSGtUpbgZ68Nrq7zOD2sT7+z4ZmR7xmQzkQGgci4mRMyDUCk4
eGbsoRvrFe4VrMBVsBPqZzgnLfTynaNeFVSGO1hpB/spP2tMDnu/V3ZJ4C9vqW9fJJ99rO11t8X8
Ul6FJ6M5iBmQtLXDfQT1wHVIagUSx0AR8+HovXhGZzxt4NlDhVxuTXuLd7RbjMCq7dy5qE1LlgDR
VmTylEggNtF5iK7Y5YYEfBLMQ0uGO4c7vxTWvrHRbK/q+lDjm668VWBYcDr6FbYoLaRbphmBX2kv
0GhksiUNl68BXPHSIs6DfC1v7W6/qA84BUSWArno4Abrytk09/iSjp7yxwDW9KLwQhSnNCFCQmpm
Sn44oJx54IOGmy7vFWtP+HhfjXLW30kBQpqC120BeHghPlhL37CYINAUpUh+HQkoXqXn8AxiRUxV
4elfhbaGE51uYU7w3srqyOfm20Ycnkr7hedq73Aq0VIGhFSeK+bv2mrYauC2CwD+VUJfpHvCkJQz
Hs0p0gGL0D7YWBH+zmRaU+S5kJOKMxQnKDE0V/VOyz7IzswxxyGbjnVlVR/6m167qbHW3egHXyMS
4Fh0zg0+SjIdg+5R1D4WICL8SGhVqD+9dqQe80GNzBiyDEAQ/pXU5ltzuDqwFAbaMpc9p1SbiCnt
tgJNYWROMRa69ad2yB69jy3dKEEcX43w29302n3oaD23UCoQVdKgehFdPHAWy/yr2SUPqnmKoIy5
yAHBmfrocPS+9P9gCWDc+KX/pn64lx/MX1CVIVagUI1Vj6fH8IeXH8FjMXhxc3vbNidHgoYDmcIz
g3X5M/Ur5aHhLcnQfqSW2gCfyuq24NT64fIYRIzN+Kp6FTuZFUpeFK8SjH5pv5s7Nn9XbCEHSLSE
wxsEkcFGOMZ85E2CQYraAe0+XyQTGfrliDTH/l+SuwrGgZ5yy/fhdmpc0b97yxvvFi5QC+T07Sji
h/DPDsEuwSCfsoTIRm7QPW2cthWUgXyNN96b2C+wVHTxW3iYrHY4s8UDRSoLsMba4ZsHLVF9aDve
g0amgGCLeAvOIXxWPy49Q9ngp9Fol6DwgnhjbCr7tXgyhCnSraHsseuCLWOStcVl6YILLeZK27Nj
g9/i4jA+5enlXrBXeTrzA3/78aEZELbX83hVmGAekgBjRo99E/cP1reY5KoH7VD8DoAryt5GLwZU
T/mDPaXpkqzuh9ekRVx0yElcjiF3olt6rY96sNfnwceiKRXnjWm8hOl5KuHwYX/sxeE2Gc5F7Fk/
QFYMCw5aTD2BD+3nHL0P1Wuu3XCBsphJBMRrZe25hgQ5vcAuLGbX+FKsc4PgoASUfQnnF0rK1pOn
88KYmDxZUFg+Gastg7Ht0lPrsFCYd2+wKGVcmG1sywd51Eu65RsAu3OC+RDqm0a+5vNLNl0C6aqI
hhlfMO0Wjh+jdpOsV3l45d8VaT146vT30b7QD0I4iI+ldQ+Gj6p8T5Q38ErUksQ/MvzCoQSSWX/n
TSARHt1+wa+F2x7FwT2VaB7x0O4HMj7eCXXDMYeDarG499bobrhK2OczW34z6i+p+prmt4Wpk+Zq
6OvNq80Kmzc4ZpDfHOCwn1AC7ieqWUKll2Q/PLU9l1p75B6xNvkpvw3UNqEf+HXqOv17XAL/ftbT
Z2Q9YF9UPA6+31e4Uww/C923zU2ofqicyLLHE8ukI3fRsLFf2ZtGe6BjZBAtdnOiIohcaYcy2tul
B0RtKXfsh2LGKPNP7FvqjtgJtLdqIn43pViwY2NiwvCrea2MV6UrVFeH+LT4NYeh7lqe8bnzcw5A
xV/R4VCYYGcTBJfmm7m/tm+95oeNzd+UYrERYYHoyzggcOHSn2DrevmrVa8pdx1rPHDVYm3p+67y
48SfDi3TjpPieEwGVRjbErErbnzNif8gx3gH2w0/0zD9UVPZ5TCdyW+tqYhw8Q4vhvaV9X+lJE7Z
0H7vlG+/nfZtwqm/jL+4EaWLj6cW8kLuFPWvcLxhy2uyn1tc/Xw8upn1gvty4jrVPvqgNyw/KfGa
LR4HHW098uSPhZE4yRQ9QtpVtak4AcuV+WZLO45+rdiahReecJec3X8Gxqh3Xn18yT/7Zjc8ib0n
9iLC1geNSbC1YRSTwbUytrAo32n5ccp7ywlTrk7UHUCMBaEGOO9tlf1obSkyFH/AhQELusWt0jXq
9h9MdoqL8jbikoOwFkslL9xSdsRb48DZZYJ+bofuUA3M4r0ZpZOCJfg+Lr6Dtyi9Fh+IAHlD2PBJ
OEOdlVv2IcH8CoA44Qhta8y9IRe8s9LD/hH7hv41FNvSeUYm9PZVV+4XoreQv9WrN+1aY48U/dH5
D+0ax/0wXqm/cH3t3xlmPwzMbfTBZ2NrporrnABu0cHi2aV4obRjzsCDnbc8Srx15E/kJty5GCBB
2zkZGySpCBGxxLy3Bf5Pa7nf9Nlaf4PlvQrVFUh6ZnsMaHvxLaJ3PGmsSQ1HEgXxNBSv9YUThGmX
w4yJhCJCIPByZsi96faGvE+JwpaOaD6YA0GpBCSgoislCyiavuY4ocEQtySXHz5S0FIyw5/K7XSo
k38TsfHK2h620NBwI3KUDedxmryTSmC8QNcODKxstpjwJt7IsJ1tSCFy5fzInlxkieOFXzmec/Yq
eVDMnIKdrbs4Kcdu8glpunhYlxFp71tH47daiDCDlsxdBmw6bqkOC6Zhk3Fh1s2r2i+2tJXZM/M+
AdJk6PBT/DY769JMbFSPyJ3OOBM7vVbP3a7oNzIaLwiLGPGJOUKcHjIdLR0TAtcI1qRPMHXHyb6w
r3D6Z4j6vcutaCuHHjen1cCIqtzm857aFHNWStP+pdtyL+U4Zacua2ICX0fA4RU/gf0+4Dv5M2nI
UYBwYAmThYSllguNjlY24RF/2GSWU/ftBh/3a0QYEP9uDA70/8rc6qfr8QtfcYRYvcflbUzHGGOQ
TcWxorvlyahoU/lGzOJGEJ5MFEvlcu9nJpFzbuT1Iy6gay7+X0pgOj0q83hVAfV/y4/Wo8ibSUxU
XPuX86/tL8w8gj1RW9KWHWWUW51Ptx52sc9bAD+pcS3zWeyMOPij1p58LxCi0lfbqwrkK58pBpvv
R3QufpZVjS53azVvOIe4HdscQSkEFuaw9QrQLwdLfRDc2gAZgW+sAxXnb7ajDxuecLn5bZvszQ3D
OwuLbmZBhK6tubadSx763BmjscnRm0SnqIWMiF77hQroIMsniX1Eh9fYW6wNlG5f2666xpinfsCt
ofWuXnlq5YqICPEdQZjc0iFANBqButn47nAMz3P9avwKfJiWDbqgelR+y/iiY0X8zB7MdjH/Zxmd
zfK+HHo/3ofAS6vig8fo59+t5drP4kFK0O9044PlR06AZU/zw4n5038z7bJpScnYxGLXt3SPUzzx
1cmnvg231oX75aA//kfTeS23jizp+okQAW9uRe9FSaSWeINQr0XBe4+nny919omYmOnppiSiUJWV
5jeqS3ljGZcQfimGSg0aMNsCtyPkH+gpHUJjazz0r2BfIga+RwNFpdu+BY9EBcCgDkEufZW5q9b/
YHeVUETJaXoM1r6K6U/n3vkHbOYT3HiKmwaWH65ce9GSP5b27VAZd9AbYIcaQC/3JQ7jfwCWeqiQ
OZBf9/mnfYn+aXv0fGNzQ1bFLeLbK+VJqmxuZ5WJ1hYohbrKs03JJmEyW8gVTQ1AzKsAXJ27/NZp
sNEw9EOlhBwb0CXhFlleZz2wUdBkxMDuux+OxsMPbszAYFaEBRJB9ym/5Vsl5BMHapv8v4leHPB6
nzyJ4KZ3J4wHJ4RrDsbECz6VydX/10T3IbqD6VjOxZ6FNpP/Uv17Dr7CEnLn2dO+a+fa699cgFN8
AFcQNwf+5WB8tsGXTyH/lqAQhHEdlN0dN2N44LxClc1oYmCSDdeKnMYPX+vxreeNYZYBbvvD1T6F
LW6DZKNiYry0RW0kbL9RxTYgLKzC7/RObVaGC6M+lu23WZ6UdFXTV/bXGJOkDWzfletfoNrAry8/
BmeX1Vhivhh3pCnGY69glPLiA/uy9j0ZfHHr1y0LAI8EcaEaIFeCOm9pdH98xdFAOrXrQTu0818E
VQTKaYNrLMrH2J6ZmHVwjPELckAyK690hHIG6NKddndg0mWwyw8BEocsieolDdoQRpaCQnx0auin
KuqHjEiQVsxGjG8/62RfTHBUSjblAzTagl4LNSn0kXohU7AERo2HlHNGJx5pUoaQEweIf2KyAN+l
oxIXqlx0LmDL5vcEPhOkHdE86N14P5DhywSV6SEEIRlGKDQB5P/cTGToAgDqQnyPPG/BjBfdP8hB
yJWCrsNv1hUnWBGtRex0ogNggpgU5Sumsg4a+Cb1Wp9s6y56Y2InJDQwxDwbbTr+FqomhuqAeGF2
0eMGnO65fvMOHIWQEKZNZ3HV8tfHDYNGoa/SjbDgk+BaBRwmSxamv+xhxAmrk+EV0irAgT9KuDqI
07v6Y46/yOUwg1bvDJJ5pBrGc3RXurMWfWV013PuBQ/oGN9WVV//Ou5n73+wzF72rNI37jJg4oAf
IUlKfyymcwyomQbbjAArYzOX39pRAAi/0UPqj964U753KXW4usb9EfZZOzhLDUy2rl95BbV9jRPs
+5iZFnq5aRK8mGiE5fA2KlwN1H5MF5WHXQ2pT1z+5Ol5Mnd9Aa7a1U6g1TZda5HZOi8GhBkW1GA6
NkImUbG3A4qFslD8MDMg4xFuRjev+xkZLFu9B7IJzz5Ik5p/eBsIlSJ4E8wllr7eLqQgB3Wmc3jU
xrulsQklhSKyjjaIpNkiHwdfsc8uaREgO0FAZFBVajdEEohYv/R7LTvhu0y3LGiQmB3Rx3R/hI7M
3eIBh0GC0h3Qw7spAXZI5CZsDpiLA/SUJ41SxoUMHKF/mQpNcbp4Aa0PZdUPD9vSXxMugCnVVzL5
VVOGgxS71IUmdoa5Z/w+flF7txnbHc07//4nd5fzch2MBo1syVs0cS2KrX3WLl20xAcNWKC/SEEh
GRWcLcA1pGMCFI+u7JuKRFe/iO6y3V1dSjv1G6qpQ/7rONeQ3cceFeAgZH+/g6YH5ytI7xNDqxmY
Y7TS/RPYFJBrvAEFktAUW/cae8LZyRi/cXpGe8dz/47mmGGxFoIigOnQs9Rsr65qtjAe4JHxNpZC
JMbxsFIGsPuA6sKFDh2v/0HrRYCtuJwtymo4C2yvwfCUn4KWvxFnTZlICaQdeDheViM46Kw4BAKS
BkeN8BGsQzpEas2V4+2rwdyFICda76fP30I49kX97o3j3yGc3wIAUaXek41pjGTsfWYHaw10hkKm
2hbmNcexxR6FX0QG4+anwGqXYRytGSnHNG1HwGAMHs69072XyMIIDlQDXFTN6t+EBm8e6Kjqg6MJ
7e5deLGmzqQEOCPQZhaCIZw8nTiYOuR95VP8fl3k6EHovZRqdBSEoIzDC9S6RZ3DgUyvJJskvTlj
9sfBpavEHi4A9OZ2GBerNoDzKFrmmb7o+MIjI04IvXOCLnYZo2eF2/qfuY6/h5iJTeB2eBQwWp4o
hSAfUN1mGMOmN7utXpuo/oSx+9mExiEAgDQo2cHMnD9BeOQFVj7ShQhs0vRWDoqChK44bI31IsXX
wG7B/SD8k7OfmBEKjKCujY1IIkXkwf6zQJoy0QsUhIH/ctIMGfAyMHNddWNY2tpz4J0r5AK4g7bu
TgB0yCANExoZhHUdFSPr4YBaErthgT+4aJBb6G+gD/8oMWrDiGYJE2cb5t3rDFO6mIDa6D5S0tch
mM/6XMLbqzMQa8m+ToZvG9m5iUEOVQUjHTtXd+bvBTRCAk/A5qa0GfGkuDgdl0FWw9RraM30/tUL
AX8WTxfsXRxH11z8xlwZxw6+A807YSOAawDn4hXBRQdKkXLN5sFDZYw6waYJgU33truWcCPyLmpH
hqNe4yK/6PlaUELAiwQuH5PvApHktrU5zKIgoNGJQ/kmax38g6plftP9r8QW+BxeynIfi6NBgTdc
6tVnolCEHYy8jRLFVJQQ1gm6LD4Tah9pb058QKmWWEhqCokVb+XmFnHbDHi7ruoxexf20a/Aqlou
YL2D3+iwkmEojp5Vm51SS90KSCJwpp3oGSnV0eUTMwvDyyERmjUatXzzQs1/dafaKN+GA2x4wCOR
Oeyj97z4hh8K0YlRtex44RHoChPtaGTQgBYInBrhsre1/69Sgv9q/v+M4s42YfomHwabq2XuxEFG
Siexfxy1/NJpGhbDasQEQ/BkvabtLJahtnFEcWkGN8Uyr4LnAFylBiAmOyuDtJISAyqv2WDWU0bd
xmjey/yPGf+tlYMJZbzsf1zgKApoV3Co+AKrkD+49EMyHNk3gBsvUU/SjZy0VlV0QYyNKI9U0Y8o
BCh3SybufFD01GEM6AAsDKeGBalDjDf2HF7qjGtcOgyFmBVZ/VplHi4qH1x/LkYHv6g192qJUBM4
MzQELPPSg2qTzxijtwF+OmbAulCbBf4C70reH/unhMRv6MYapGSO+XMwtodwPHle/C24Yvrr0y0C
CMIl6e0A67RYaYiIQl89BzoLJkfMLdgIXk3TYevZ/tFEcEKvIqbfSGuOV9UDmufvBoCqEPL5MYlM
YC0kyPEtCvsmIkI6o0HiPvkeqQ/JmmJoD0O/QnpfBlbOBBl3tKs/5qJHYLVrt3bWAkESZc4B4JEo
DlkGs2liO0xZYNYBLFxFVJkBcrx21sZCql2H8Fx1zi7xev0Faj5yRgW8KIRjK3CwE8fLGhP+JfCj
OS5u2ETOcESy1878TzOmlWW9VgPxy/gc6FeVkTCH7ilzFI92uJJO6yZVtmP/HdruRzT3m7mHhZnh
D9a0wEyyDPYRLl+JveidgDzZZ5wwnMw+Qx3NezG76YSiGhAuIGtTsBySNeIRyKFD4GEeBmqB3EeN
sAAUUSGmowE+O4rvfxtMSWtVwcgrQr1QzV69Sb1CH2HYjGWNBoIVPkER43uS3UKGkpEE8hD7kM9o
Gg4ZCzB6xTpN7xYbOOt+zExzoFkaC2Z2JhryDJmzznpUyMeTvzZwBYXVgvGRX6MROKhHMWp3U9uF
dlmvM6JMBC1/7JEZntHMx+vZmo/WyIP1+7htFzV5acWeQ7ptaef0Q2m/BVkAAs5chX/aGN46JTtK
8JZfHevukALoJ6V21ebIPJkBAyc3wQDCbrP3Fq17QGr1m4x5TcQcnZSG8vwcuZh60FzOEEBSKl8l
WzGiZGtzPevl26jQQMkRasxx44SMZu0SFzN3oGZBykCCCfEIyKlsk38Kbe65Rt0D5i9qK9vSGo4O
ci+po76OCNzNNMVKRJlF1SW3RvIZfxkEf/sxfue4BMxuQDdj7ULJ8NSaW29Ax5u7HX4PzMy1AS0F
pVkBniOqIkkaq95KqxA2ncQfGcjhFHHbxPpr6dRnig5mov681/0PU+MagrKyyRj+pkXxnLNSaIkv
djFwdTbNympu6vwsQV7a5vjIUHSmwdq9inaUNRXvLe22eD4CfoQljwCkDo0A4QihQNpOi/aI09zI
dXPmCjXzQFk3S88fep//K0L3MOHVmOuUR8kORb2rFjLETMaPCtU1t0E/FjF3kWRGailwwD2xbjFr
BhVHizXahwi7OdjQgNeLyW7bpLtQ2EnNlTI1CKi7QPUspP6Jq/QUfPS8slK7qtV0RBVHXDfhKSy4
E1hUWufgVseZkk6GXcoh179Kave5jNZCftNwIOwSBcuAahMnZON0GaL5jD7rKvjwtfgU2Ma+1ugu
ZhhGoGoa2cNfESvu1O9xaI9qPNOinkN0TdEhbEf0KTQGGFblMaKGlRf8qQeY82b9LlaJTv0vnr6z
OA/4POy9uYJjHoNggeM6DMqnwDYllBHJo39RYL/+Igm5pkxHPVZEhVrUPgb1LRqYgjV1+nQn5+Rm
/VvW2Aez7bIXJCMi9Vg2ysEyustgIj2RBtrW8OjEuupW7QMsO0iOvHGrRfZJHMUUjSy9BdEUjP9l
ZfPW6cmhbN3XMJcOzbTqMFzRR4Ke0fjnDLnHRE+Y77TotFVIKNzrKPpboG89ehGuUtVdz7iruIab
BHHzBFH8Jte+ywbdpVlPL6CzcHFyy7PaHBzIW4M6Q6tzb6W7CpoQnAvJBDlagx8FthjBJUxVyJuq
fwnD4UhmtrMIH20gupTp2Z7+eS2cJD3d5fRcw6Y8d10CTGm4GeN08WcF2B830Kh8Zu1uMLuzSEII
QUUbsj9JtOw1xBUZ0EWRfYZIdwTDvzf6Eby9+bIYWAgLIjo4i3Ehyym4zYz4q0AldPNlBWTHQAFB
L/VV8q+hScktlcYTGiUILiZA7icT/j2gCXg8FU4jIk+r9NqWIg8xTVNFWEovIf2010i3aD895sH6
tltyuDS4JF2PmZayIYEbLDi0pAupsVYrfZsZ+R81btldFOJliycRTZzJO/Sdfw5hd4lYT4l4RkZi
jRvXjMSPHcXrGYHY3kQgxlRQJaghunk/nXT/9Vvd+TSEER62R+w243/9Mannu1I+m8o/aJm3cCPS
osI/qChRK02yl6I5ZcTRxtbS9pVtAFdqjsxfJZtYfU/xGLIIDJKSNzh49FVwcITzQTHXk4Xh27qn
zOuW2Tiuiwr5IWN88j/9OCy0Rj1NI7McKghdSBf4URgsbKDBbPTMg423RVxCFLLVe5up2zGhq1fO
OBPhE+sxIioYVBPri0i412+VkV4cXUOftDq7mMWMLZRRA3mrIXtX42iF8TXki1L9qKavIAbylTIg
Qbemhfuqq+W6Du6Vjms0G8LJsBga8PS02Z8ZMKvpVo7ULYb9yMx4Z/SILZc9V8d8sXzrr9oy5NEP
49YFTOWHzZdV2//SuFy1HAyl8CDZWm/SvrLBG4F9bEXR0kx/byGUIzz7Tm7VYzRaAo9E4btgl8uP
PrvA+EtTy3Fy3hiMzooFo9Ys5/mgMeqvG3AH9qPTz9XcrWLSlpZWoq6gYxii3a29KfmMOvD4lkfY
CCrk40XQXO1g+qwNKtXSLekR6uvJ6ddD1X46E654elMzSWKKYW4jsNWq4YB5RawC2x5vk3gY7Vri
5lkbW9uDlJij+9Ghn8PooGOsogjPXLJQB0hmwjluoaYIJht6U1hkD7ExwcRWeVUb2uuizVEUw01A
4Io+rWhlOYgp6joSkPkyJL4XsQWv6gFodlSvCUaeIf6QfGYnyaTcsxa5qyCsxDNCfl3aW9cQgbQE
zDUewsiYJwm6P88CipyIpwO8W1DVeIH33nQKWqxoszr6q09TCufo37aCqr6PGGOv6kx4G/EmZVjF
NBCjv/GUfHYplnDgfkLHQIq8+dXy7Qva9NQIErD0ed64bfZah+gGdSsnNYBm7NpqvI/kKnOBzvTw
nJAynTRYNAnCBmbrvxZt90jcYauMdPOia23UWDGV4TnhwimNYMngO+WE1agV2e6bYfrHvurebNSI
i4xaYdYOXlMeM4jrVjl/ZIrz1JxuORTRLo4Q5MRnRXRxY5KbEtmhmF5TppNM581bm5pnL/9U+vLa
I24EtZwmZoG/ju26xyyN6WcnALoyWjXlxAgHS24P094G1hLikAFE5fJVdIOzMtpFbnWIU38V1mJ2
DWEc0zbgqS3dD1jFvqEdh2B6b2IKtn7cq+F3gdmSM58aCLkvei66Ec2+L+6tdMv6Yjm0oGS6/yzG
vKmd/80s76VwzJWNTo/XrZuG0XNXvqm+9ivvN9r1rnBwZFCiS0sRlwPB0H3zFgbtYmIdtfynawCc
Z7CjBajcANB3XnTGpBCFD6aqfyqAukVaqtDzZQ3SpI1Xscl4A/MmDDLRz22v0i4jbw2l1wgMdjK5
qkBomTShHQiMDTMozLQE8qqZT9rnHTTfTt1nWnmcc9pMvrZI9Z8QvWFsu2tVah10a5NL4y5QBTl5
ubstBvqb6fg9dt66rgpg2COaFOmnlkY7BBvBpcBqS13SlDhCz7E1WmBxnDQFgcog/Ubt2DPy1eCR
g5to9xUPo0/3aIu9hChvyTcbaKahKL9SdFnA+nWY2yMcko3l1v9gBGwIi1gt2LZ9LstuegF/eNWL
9M8gbRro+nlDRk/ftyH1DObkw9OUcDmip9rjPRTi7+Xid28krz6Nl7DAfnnSTpHmL4vmn4VbjLCN
3Y72f3yYcuPdj6S/iDmG0WEwUh9K3ftCeYASiEZti39pE2yG6DUNrR9nQPlIY/RKfyBz0Ipv3rM6
RNotOUUOkGXwriGziAhfFa1sd+rUfQNlXiPk+u65JjKrw9YfyJCww5B3MffFBXujV2VWUHLb17Sf
yXw9XnDaAfypk0vHbBIAbg12yd8PAZnPfKOsj3TESJGyq+vmTyhzS2jQgQnKk7hj+f6LM322KR5L
ffo20+FjhKT+E6nxukOXrwxepZSjghIqBFyKfTJAz3A4mbQDpMLLucx1SlcfGp6n98d0Dj+xG1yn
1o9Wf8zoBqWWeRqt+GRP8X+zj4AzbT7b4ryr9kYMdEX/1Lbf7aD8RN73Lr88p0svgOF88Igg9TqN
AhKoUpiuIPSYGzRYoIAf5SMpiEoH3VXodQmXnCyAvlK4MBRPPU6jswcAESrdX8tLv8PKPiRx+99A
eI4Ycs/BvUB4FR7wUtywJjRrvBKnVTgCg3/IaOHJhZ0kiI1BnwZnTIWiZWiGGFD8zfVY+p8WwoFA
uC9s7nemzL5un9LCBdy21Jx8l+JCO3tIzo65tenb4qJ3fCbdVxg8V9E1QXqF8OIG1UdUKvs0UhcV
PfOQlLTHcHXs9nLmSmA1Teivg72YxNDVCxDTbTDRttIVpWDd+xcR1PVhUYekiy1XP61a2j7GZwQn
NrtHQKMJBhRGofcxmszB+GhEbRRT6CXprkiDO0Jh71GoPSXNCPoWgMerjyVm7PnIRdlbSAogSYU/
DYgP6WkLJpjgj4kZyK/QNKo0LANoUwynhqxEgZMGx5U2yGHO6jMzJPqZBih6CJSNEK0H2lINTHA0
Z/KTGt+ZdarpwUSavQXLxq6ll4/z4kXgwxFgc4vGK6dFKOK0RDCNANsPIQ0OBP19s7lJfJLv5RXh
F2RM0J9NSQUMMKRCecGEGYP25ywznnsPfqyY3T0yLHZgrysaQ2303QbMh9ikxgjInrA1+vrW1JWH
Ok53YqPkUPE4HWEOsR+YVlRfoNQXQiRn/tYygWaBQfUzLNHUUjTuMZEQop/ba0e3sbZd9Cw0pJey
MoCyFh3y4sses4upeCc1D99czJPCaU1kZL/38Bq6zYzij1790zNzC8OpTtetG/BHza2B+mHYVMvO
Qbt9iK9D+wOnXXyzx/g/kxuFMS2iOWjPYUm6yYf2MUK0rLgoRetleoy+iUlbfmaIAKEECxK4VBCx
uCfwSKCJ97uWOeMvHaVp0D0nJhGL+b8q3ze1uApysU+AuSZaQ8iuAN33B7l2X37pi8Drh+Q++1/0
FGXcKl1AhxFOQRThwl16Mxq2pBYRiTlSK3uEbCXEdiM6a0woad/WhfohW4mNoVPfIG2wtDKMuav+
2FpPmh49es9y+uHUxjp67LzEMMdL2D2EE6LISJFOOgK9NIAknglXscYOuYkZFWXKMZzOzXzJG+AH
NtZh5C4vSPdMyXDOnW98fqFb6ON4jEmOZIAiVjV9shnB5EpLy4Y9wNOi27HtTRNAP5FA7GF5wg69
YATxhv7GEDEpf3pmy0LoYF3ZagKLZzW5bfmvCIzKIFV2z8DEbWQ2zLcd8MJ2Hr1triLzLCOk0EZt
JjxDxbqOHcZif6w8YyK8+V33AIYccZNfi5zvytRPouQadteWQX4Bt8OgYwANEJJ9hCMW/JgUt+SI
IN4Z17oTqz/0wWzEpHAu4K2ikiURAc5C1IspqAyIAzdc02oRStiIskTRPHipLbpKwjQ0AHYR+tH9
YmBdMdntsRY0X8vyUx8+TDoJtP6cUQzASIeZnmV++lVAFGwxQxCDL5IaW3vOXkFO8M9O6j2fRG0g
tIB1eQQsbabnaNCOwreibLYMSbG++xBspuwzmazX0BkDmkcWlI12+ElA6rd7NjKUQ3lOrbmyVnJ7
1dDsVXQIadGiZGpF0UYK5ar9llcUx9816GtpS8dzew4y78TE1prq9coyNih9cJZ1XIilE+PU9wjk
oswa+F0oZv1/8ooZGjteAZO4fcu0qCt+fAhLEjBbpMKX98j5UH/4TgNNT719iKnIVBgbiN2Suwi9
KM6CC2stU5O4KSBl/HblB+XviI1LFhZX0KtRBWrT+1GDYtO4txS/HuNJvcVLiZXyPB9QJnGSn6G6
2tWyHMkI6QK68ZlADDdJQe2A9anTt5buMrP6sbSZ6RlLucSDIFIW0tiXaevvkWbZaIPxDvkbpWOS
Lp2k8W6Y9lnEqe3EPclo1IwEpiJTMtEDPLRaieWpcKvBn6ozXKvhyu8Y0Y8H+sngFhSCE9MFEM+u
q+0yBjD+wBEi6shwniWsFAtDEuv32DbVs0KPTySvuGfQN+G64hFsOHHTskruZLRM+JEj8yku5pvc
EyKtqii3uBgQ0+YeZA4hcAfQBCKsH6IyJ0Knjc1tPCA6nr67YNhDhAbBljGQI3uQsYdsCIWKVyyv
YVBS3wVrz9MvQsDx+PoNwPgkKve45uLU6aHCrr3FTJxklkILgTxJo2LpF7wsZgJ0/ACUcKZQjzu4
Q30YmlgKYbEsoCmwNkH69cOr1v/8ZnPzeETyqQ7IO6EF1cjtoe8ViHYQv4t5PGsF3IQRpcmd5FJ8
JqvFkF6DYe+1x4Bb7kXNcFhgMWbUVYZN3//uKp3BoedTckLb5/d7ww3eb1/8cHqD8tulp2bh9agB
Qdi2KHswDNqIUx1fgD9YZD+8GwnyjOlj9Cqju0KJOtDFMxBWnFVpA4f6NQoI6pno/XCu9lMPvpix
qk2HOu4fTGO9J3qtWXr8FkF6kTfmWxf2P1SNR6hz7EtpgfUxrbZwWLb2tSYXx+pDQgkaj8qD/hqC
S2RItH5MnGzQvGK6UJ0EQFCgYtFgoiFkRzjiMyZFDnYQFzYwMyRZLwDFPpyfQEnw8yYcIwQAXATa
1kZHlAOFWgjoxUqekkjNGnFIGF41mbaz842kwOHZB/UHqZhdOBgnInmPFKV514Q7riwV0dih9nev
CHEMCik9XLA98DzygpLZBq2SaS/v4KkFXwB8WlCAhioMf/AIGuA4PmUlV8v8tur+gtEq2ehmBvHZ
d+pJY9oecFQtAdYAX5YbgQSNTjd/Jg835I8uIITZ5VXAnGxWoFo01O20gT8LZ4KGvUnh2xOCFUXo
z5eePFXy0QrciN385ED6ync9O8tdMDmQ/fcqDTuSzYyyipYPjT5CDYkZD8U5tgb534l55R/cERFf
aDXcKb1/4+nblpodHQokIbPVmH+TYXGETZIFGfgmtNr4N9zlM6oNI8x9/qOI4YpHHcbC/FkBLzX2
VVqGqF2z5KrKl873iLmR8VVMVDVMMjWaZnwtaTqddYhuGhxK5C9yJENRv92m9AUYR4N5ipFdcNRx
NQILQDxqFZHXy3P2AcyrUnsTz4GZLowH5BSxdjZOfQFUEoJIkZ9Az1LaRRRTaKiwPYVyzwkSOBZy
ZHwhySv5oIxlA3fH58XskyPgAX1Jsu+hph8z5PsgoDuNfVHeowYe7018hmuNEUcL7pn1o/r1Rs4c
L9Cm4M3+5J4EzZKebB/4GDQxxfOXIKZ4CYJjE0EH1NTQ6VAYUUs2n7kTB0NOEu0fdFElnufsODLw
CrZrG50lgBKEg0eL+SBy5HNwJt2GQM8fj3mhZU7HF6AFuqAR01zWm6PDHECmnRMklkB/BRHHiayS
h8kNCBxOI3nl4imKaUkuAsIOWyy9wTnt29E2evXhwrAWLaxJfbUsUM6HnI2L6AZSI4jP8VA8gO6e
yiohn/lOA8GEsXud/MQl0VivOtixFIxEAOrAjduNidoVcnfyvBHIt8GNdhDSF5BMeUyXW6qVTmO5
lO6sm8D9+uQq42yVKIuGwO7YqFQC+3E74/cxPdF/YgIAtqV18RxdRaQWKG4o83cHakfetnxFB3uc
MSNS8IAkNB7LY8GmAiwW8HniIZWPyJBIMquO9WECtxHbz27s8Jc6EjwlU5NED3cvrQdA0r/LzzvQ
bQO0cgTyMaVQmjDpCKKfBl8ZKSiwVmqQvZREog/Gv44Sb3lEee3c9S3QAqLJZ0xkKCDnkquASyLc
2xgKcytjvoXrslzeZgyfmB3O1iSMEbaQScURkm8Vzs/WwMgMBTNpn7aPybo2lClucuiV7sXn5FMG
yDeMs25LBhg2v/c/sfl/EZVEcZkyWpTIzYkxkDGEKIm5g/uD+ITH3sESNf2RfJYoBzKRO5Y/iZ68
2NcQXyXISBYDwBAKHpki9q5oXRPbTTgcUPr05oZlOfcfUZ0SS6Hs7bQHuVPcXaXw5eUSGLgZ0S+H
3g7kiiad4y1liQi/zRWxcQ8dA5d5GwQ/zizRxilFNwJVOS3obwZ9dXkTv28EriV5MO/XE9Gtuv1M
nE8peqTOIxMhp5SbgqSFLL4ldaCCIb+XTpsKy8rQgiOiN6wBqAGu/SKqhKZpZ8rV8dp1gevJIOAl
ZDOEgTs0MEdIeSy0n0PwlUKw17JshxDQr0qZMUwL+PfYju9lDl3uDZ1Rsn2vkd6gPZAwmEMN1Dav
/nBjfj7Vf5GyYt/ViMnqqU+ltm4rLpXpT6lfHP5oc2nDnVrc8/lMfzKguCwA83KaeCC0NJKIRJM5
PjtRoaXA69er8WL9kkiILgApa6huIf6WXtoePO9Drx0M6OuN+iOJUY3U3hjoaDcXmxLEvzIiRoq+
q2R0lSbiG9KxwLDdFzd2GPB4AixsSg3pc079VapE2agWETCHRgHKTKvfhVJfxJJrOsNTILgZeVgS
KB+FVZ95++zJoH04f3nPaK4jsgqfOscvAom3GvLmRxmi97fqGFFyPgBiELlIrcjAKBnYipLmM0MO
Hsxlyaxok4whUAIwR4bFCLj70YOl/Y4N2Y4AYtPVJzoQMpUeVwh8HR6kCdyINDEIighQ186Ja8/R
wZRu+BjZU07TW4IVV6mWzhe5kuTFcU0aRraB8C6V3IxvnqQecsd1e2pbfpZfSKKPEPsiE0AkeiKm
m2/4vpwMi0bNpOETbePNUK0FF9DaYjZMshP59prMRvCwv1Ycib6NKTk4nmKaziK0AewtiG2YEtl4
VqCHTSidPixnTwDUmp1lvzXDm7Oe0GAiXKDRIghBFO6Ahb3I/MMyRnQFrlQFoqPSqdOSxI7aguhm
ebcOnzJ56MoBkHiWLFoFyZBzvC37SVgXFRT+EGgr1luqWcv/kghu0XDlzlbs6ERGQaAYcBohcaZr
VE8/c6W/8qXHq+d+VjWEn+SF9zYDpgcDJHeQsYcYwdWH/grPKKFDqzbJQC90WIpfLnpL3cRWQE+H
r1JpyI9woMEAh/XF7mKce/BzPQERIRxxGf023o0R6AMXaEA5Tf7X+U9aNTTSFdI2WC8qKTw2ynrQ
oSh7lSKfoFpl6ZYdkQpokqsSDWZEQV90NGQJF3xMR1RVPiomDzPyrEB9aOKCKGMlEoaiconH+ncL
lxCtaRI9KWBJY7mS/O5UJPaNx0vowRv6DeFa1tDnJxw8ZWX7FtqWvpMUyVn8i3WmCkl/UkRaNYNx
bArLcUnNxHm3S0bdjhT/+ssETKa9Sw7mB+gq5PgWUPxuSO/AyAnsT2YFgiZnhF2aPxkuGm22pv/m
0JnDu2jheOk5opIppW6C+K1eHcDLkq1KlcC3J3Tza8aIWrtFfk16CWy+WicAIIbGtQmYUIot8iJL
eWXrI7zBTVmT0ndca+ZmTPZAe9kObAzqNa4gIBRyH+cCcWh0pE9ETWhsNyL6WdGzxU3R+goRNgOQ
mdrZhtSC+qVV/4sYgTrNbw7VmvQcLdrhgL0D6WOLt5x6oqoSgNUYXHvQVwNwPrDB7SBwlROvGM8B
9KBQwX5w4XklzLT6j4jR/O6dEfHFgvFQDBkwBA1PM4sNzvOi7PCSgkmiHuBGp1kzAzIwAnJfJtfh
3aTfwhJxM5Pv2pbwGSQ495y3AWUFqZClqkQsqdizF3TnpiRIwXQn0sGCG6oYtoX5TnZm+zs5D6he
JCTh4HMJkpL5opMMoPBvxVRarkEa0VxqfI0upGWpn3iv/8tppMrTKC7YbURkSCf0NwzrZDQn2oGy
rjx76H9JSN0VhiBdrzSCuHwNxFrSV6yGGJpOdB016rMBXyxEkkKDAVR1az3uUNQly1bAWGxk4jBn
nj+fo5/xW2qAyW4eOmR8Vn/GicazwMTOv7LxAHZCDBBwWEEoBs2X5OEgge5HTGOZQUrpV/D+2D8K
C2ehl02PSduH4UilycYDOy9Ibb6uYdMhHLKFkV8rj24TVRKPJpwEcgK6d5aFIjvpeem0hxybqRbO
ofOkKLaNq6/QIqBvb9oGcnr6zkYfsAMDSMeOjIRoCk5XcgS2SkTVXF2byFuQYcuMgU/QA2RDk9Jw
g3B3SBEBTF+qkdI8of8I1pAUiANA80RCg1Si8aq2EI++idMcAROHJwdLd2YA5HypFAjsG3W88Xul
CURR67KjZ30jYMaBxmBTwZQiBVMIa1Nzqa0t538a3CXpEWdJwHttNy7hVJAjQvxg5SXhL5jDgNzB
YJZn6RjssQYifyOxT14VvAvuq9p+M8vXED2WiR6T/zD5YhqDysyEMereFJhZXfyU7csyMShAFx33
EJvQQGn3v7RqyrazASH5JiGFTrR5cvBt5+7Vr5RvkvGihUe2SPikJcGSIB3NzufgGBTOyAIQUXK0
mlgz6i1ZTKK1XOvJrYTCXNCQSEKBAIflE8li3jx2fFX+FsJiAUbE4edKwctVKhBE/BYv7P0BCAL+
vDRnlp39OcGOzs0dTn3SJuLqJA2gwuJt8dcZGMKqgg8GPbbPd+6475VD4x5LpOSzk+6SfgcPEntP
hvoVPn3whOrgj97S98S3PfaRzZusteYF+6QpN7jdWG3BqOtrRrYGYBK0l1UGyTxMYcO2cNxumfPq
2BHGsadApdZ23IVfk8tz52EpwgOAywyqeqFGaMWa27bulmWk/dcilYVYGAYWTbEobcaz7GtQ480m
YMgBw8QBbSMu2lb0palvMZYVOsgdLsRRdz7K6HNmK9ctsvDWug+QCoVBGFFxW6F5yht35Th7hYtp
0DhSzRX/Y7LuSrvWdB2M+amgopwkIXjgQjas0IeSEXkt2O3MkgYMwrNoArB+Kjt6+jWgYYKmp2uH
SfRAjX7peDdwDy6SdCNqTDW6Zt21FP+UASwsuawPaTDqNDCn/y+BU8DsBSG3YHlEq1djPuuA1IjX
3U3MRB37mQ3earTpiJGBDYW1LjE5oNlmCjwpUCVtbFvnakHr8HQTrZtHSFg00BP+NW6E78XGKull
dQ2/DpTfAF4qCaIL5XAFokmPH2G2c0Jq9/QRTPlLK7qLcnPjGGyhVJjx6Ppt8qD4GkyY0CQwzn5+
nAESBr35LKXFCqIfG9a0hLUL9QTYy4tPOz8BARcSUAysOoagf3IOVVG+pY4yIKTMyPAxzqQ4oJ/P
PSkL7EK0HTJsG00UI5pHlFtvCu4FoqnQWU/1/0g6ry5VsSAK/yLWIgjCK8mcsy8stZWsIArIr5/v
3BnndquthBPq1KnatTc680KEPaxhywXLHqRwgKuDb+9mhG4l1p+unnx/m+/zh/Dqd1g9Jcg6EjR5
V8Ri1aqmyIFSBOhcQEifW1BiKUhmkJ6DgiCkiKJkoOlSRA9DSjgkeZ1n8ebzbt3wkw8jIg+Z0hv2
m888M6GW0Ist44D0J4HyAZs55WWy750pCgBI+QvGa9S8zXEXMRVk8MPs8wB1lhY3XzpVBiYKG0T0
IO8jUEhMuMOTr+N81ofO8mkS/yp6wHhlmHbwVhGjlrCpJjkokxKh3obqH3RFTLROiHW+EZDriwJ7
o9qGL2jny2VT1v6PSgWRJLHas1yYRxMrbqUPtD5gQqZmlA5MJeqloet/qT2wNo/0Q8wq8xQN0bPv
SpaJFKGqEWAQKqXaCkltSPgHOYhuC0AVSHFAPATHdEKoAHZ71fafrlT+gz6kDzcUO+5+NJTNM/hx
G3shkN6dDvMAli3SSROjXzZKiF70Acc+2RNkZ4GvTDMK+lkl36yAQETiFhXGZCrAqRG6U73TN0EB
OUf/LCbf+CVgxILTIgzRVOYi6TfwowROgf6mIaodUFmn6GCRQeEbloIzbAVCux+ZXgZ6sGb7+SmB
s6YrkQD8AnlX2bMZuuWphEwE9Tqcv4ArwYMD5IOCPjQ+k0SU1NF3kggNoeyph2D35fs3ew8kJThZ
tHc7LvT3NVfSocaqXcJtYQDhAu8xzPA9k+rBjMI3ovctOPYrGGwjPPH3QrJ6817/u0l8hbK8bw5b
QpH1Ni1mrETZkjIycZ2lDjwfj+tFiJFhhcX5oGBksfI8q9kHy4lMAabwFfcnPeYZAaU03abvw+t3
154IHnerd6VtlRLfUaWQtz7/xIb6rZzMgJgfUE64PFOL4gHTl9ST+uuGinaKCUhVMgTQnLdhbysN
Plkzp+UaMv7CJsUU8kBbPKpxehSoq1/4YJ8egMJP6Bjta9o9kIoDGBoPqt4LIhooxITwjcZuIgkJ
cyeQ8ABcCk5d9hAJm+ystTOVXGz2U51+u3jn1K1SqMby2VW9dSQyZ2w58VSz8DnRiZzmKO6+3vUI
l3XQMeMwCG2j+kav72tJ5nHErtZBFQAqoYfzHuCpN3lBMMet5r+7evzFLLxQ0Quxz+wA+qVllxoc
TtTAmewfAtUCYs2RVa3xBKypBTAV5p0HVfRSQAf8L4wlfSaRBg+phVwohiGFzzdLs8Erws18J2Ph
v0EkKPzMAvYF0sCORiU2EPjBB/eDrUVUJyeLcFWMhQ/eSCmogY8ohhvUEyvKwG6UY7yGZ8Uus4y2
7JqxpLXfIfZQE3yPE0AvEN60zYlCzpAKBQMW21xa4PKXVr38IhuTQGZT6/pdRTCUwBfSQK6wOmmC
SrHan4POglfrzGoF8Ok1iGF0UZgOEdDwSjj4wQhd9sFbQnOooijLsBnQMiQ0VOSkKsojqKxCpyBt
iwAWD1OmP1ZFWHjCcJIifILmfgIHlwoDmw06pjs9C8bATyGEbPjUOraVIxFkjKKfI3ZaxV1gEaVs
zNbRZPdVYI9IMHpsKWot8WSjcjFjqIIOn/K1A/kE5bvdAf2GjNyD6pyld4V7KDDCMalDNEvlqluJ
rVoArcv4h66IhckQUIBXSUoyW7CBE2sdQyuFda4DgvwECamXXIIZkJbuzahvAuXC6Cc2Popx5OM3
AVf2M6wGKKb8W6x/0ugJMN+sA0GF3HuDhMpdmVr6qj4IQRddUgYhweGyn48NQsJCZrosc+SK2c1h
ACsgYhHhlkbknWQMbPwURDOynMzUj+rLgOngBKGmnp2P3vdfZAUV3KcfygJkAt5BPogUyrO/ZNuo
saDcK8DgGvDrZQSIKvwGkVXHeCAvJSTFX4APRA0g8NH6Szx1JvDkKZdsZEdJ2ahIFGmfeNuroYq/
KofQVEd5h8cPUFvAfyJWChVJ33+orzrwWdZTHVIvppLeSEMBR05TaHwgP/2qCGJqxvhH0ENdIBK8
zTvZq6Z613MLKoNNNMCfDKsXETgoDC9xoB86URLywhMLyFbgq8CcKKToG9J4Rtif5Cr8cN2clQ1A
JaRl+GmhQbMRRHmimikTLcyI3IgtZZH8C41+yINI8LGiNV3qRIrYMLWgVpjzrvrJ5l3yJPvWwhIP
Ly9hHAl8RlEF+xii2Bidgj4xZTFiSL33sGC4pnJh+RqBL91Khi/ABrgaWZS6+kvsx/WMOu1iUJJV
eINmb8vVtxxUSLkYUboPEvTJVC7tFxPSJWkJavmlBNNcMMowNTr0uqsuG4XvcpRzzgqyH/w8qytG
XYdKfXApPtMPm/8ea3+dmH5JnhF3qf1poCVQwgBwgGdas/XUKNowpHL3NmQgtCBQ29rNmCpVEW5D
xC1lctQEiwpDhV09GfhXXAtPvz0TCryRtcX3N7t4WFOK3jFBAg2Zxt69RyL3JZFUAMxca8Eo0sjs
/Raa9BoJ1EWMsU11iC9ApYchNIQtrvk5lh/GF94BBngfFzKkTHgVMnOsZb87ChByblBJ9tIHgJAh
IqEoBNefcIFQPBWWiIkOpLRx479PII+qHksSf6C8rtD9DC8yMEhEhLtSuzf56UXUBwzTTJgPwjSv
DNldQp+YQ7msJtoT0BN7dJq9vJTmD+EtZmK0kkH9W0izxvjWrNZtSzC4JdhBOzZUkac4Wau3h8I4
/hT1ephrUCNPHF9xuT1qEsVCHZRUfyIT+YK3mpHxiVwBfW78CqBSTrRb7+PPQo3xWnQtqo7YVZPy
YriVWDtoKVFmVAuNDlxqdruicwTgTtgN9qApnnajkoBvLfgpIOCG7hX/Jx6IpGRAMN/M56a44ec+
6UEsgZtJ03PZDB+CyAl8UVrIui5FcC35WoTKlAl1l/dONlAgBdZauI+JgBN8z1oKeTxDSeDps/67
xlPs+cJj7Kd3TWkdUokvJAYpV297lGu9Ghh5dyK+2zBaAJ0FsuSp+BwYBkLbEujfb0V3pw8po4Ob
5+GHunVIBvpfGxN7CSCK7EHyRI0XQdLGJ8olFLMaIrc1aS40Q91IOSB/+tNRI/z5bCebBg7Cry1D
HCXSisJ6a1bEcLOQ9SXxi1WNg21oEQQiRg1VGqRvnw+d8SLkEXiNTvE/Ue/XqkY2SVdG4vY0Xb/m
v75vAuIPsEoBgkvEMUT/6rC/NVyiDHlq1HtOKoFMqhJlEcTJJKZUOidLGFjA5cevqIa6o0fxAxL3
dDn7zjcshHL1ddQe6NtuJrMXkpJTFqwyHK+02Gn9Te+juf0SMGkfYTkBxXqfq8KPEo6TnmVzJnfY
fRyWH4UewqkQglHCqufwDpo4ucTN2ZfVIqAZ6wP2earhCSRMpG8NevUr30u2SKp+67/Xr/fH70EB
+Yr2Tb2SAnUsisUDVLq+KoniPpkhmc4Go95Rd4lb3Mq7WDJuGmG81LIcUOJT/LYQPbyUkgcqW2qh
Z9hOCN+KCpzNC470osGlu7esTwUSQlbrB7/hR94TmY9r4lo6MRsqpcGKINr6hLmSkuIAhylgfa6a
PzVgfM4ivEW+Q+2NDq4NIvTaGCqlWwb18AvQNjh34EgEqKN4RaRaUgpk05FcUhaTR64Y+OmKkJuY
2AbaXmTmssuXraeqwevNuoc9wrl/anjGVEqFbNR6kDKRFsXUGwkxwN5MWABxrVgJfCyrMvx3vlMb
AgB4Ti0lLgJApEmwn0LTqqMiqgZDq6s37xcps/yogBMQk4LYMpBlV7HiKZcldhyiNEY4luJ33bL7
QFitmXX60y7dfgvnUY02DdxAxc4QYqwrg3YnNiQ23CmonYzVWmxi8P/sHKBfVUBF/SWfWeRDWAbc
zkJcdceeEZxLTwI+Re7t9fbyjKuGM+7YqEQ8SUXFJNHq4jv9fL9+2QPfzGmC529aJtFC/52E5tBP
aUaUXX5JQ4nSV8soF52sz/rknBtoPNntlB2uoM7JEIvzKMIeZEyiyES0PNvCS0zWli4S8sBticPx
gWEYBY7rM4FriOYlxndn1+2IqgKcRs08pgFsjufo+aiIFURqNoRJ2uZ7IRE9MQf0TlkWRrxQrTWM
P9A3tNo4VXteU8u7qgAx0KYT7Q0ZESUzgtWiD8RUSjYp1vWnqB6t+XzBeMqSklFqU0MYFoNfMOKv
8N5AHkCc4Qrwq0Bvsj13gZsUi18DZxmq9coQkqL992I+vpf3Vjrm62L7uoTz/qK27GYM4noajapx
NSZIPUK7yAsG8dAcB4P3KBwaDnITdumMBjxzLb8/TIeQ+E8LAFe2NhW9P65m2eK5yVff3XOTnrPN
C9jplcehXkip84SHYyMd5J11kA5sLXeEcHfJEWR0vSxO5p4n3bbdUpyybOYSpFzzhkdA0HMO26Jf
L6ERpZTJwQMedMMQQFDHI9uUM2WSLNphPYkWNNWKDO4MCrjXKlkEy3BM0dSEErsZ0S34xhf9CVQs
Y3BkPuSinjKAUmUcDAMfMnHImrLJcyiPlEE8qvxwkA7upNZmhA6XIfVFgBKcF7oN876HZNIIsUc/
HeEWTG0mg8uxwsF7+JlAmMyXTCipPMKkDlxPk8QNvZs+YJs041suhMeX5x5KBUdywlnkv5zYPmK+
HGv4dSBpcnvjn6f5qqfDSZj9Xd2Rn7nIPvrpoO91XDCJpnDUDZ4TuKEkm6V4aY6sOZD9KwFQymc+
1+DUXttDtGkPcAq+duWuO8TnZKMcWDRXyI3SHYt0TLkm0gI+he9Da5IPe6iRWH5Kz4bDxoNecBgP
YYqafqaUQr3m5vhl/zyZq8K7GtWjdvSdtyPx8Z6XD3MO8Ztpk3SMF8VYgZ2DNid9tGhm31m+ysf6
sHcXn+tG3ci8y7xbLCgJmTwXrWmTCs9XUHowXGc5vBN2PpRnorOIycOSBtE7zJxD3JUB6aIxGFl6
MVmYI6ABg25SzmI6mlFANbONGvbEGNERE3Aao5ROiekaQdgx4uFSpuYoAziuPGYSfagN4FgbK+Nk
ns2Juzzn1riZsi2eVqPnPKbUyc7m2lgbQyE8lm8dLKT5FM3MKT7+iOqn2FYGiAYeU8vuBkxGIibD
ioM2Pt4ARQCjcKQxyhr2bDa0n5BwIXLKofIRPwecmP7MHjEfgweOV+JoBRfXjhG5nn7hmvNfo9fI
GrxG2hhJk6nOtYh3ypFMGRlCTyNrjDAzGh5ed9E8luVTMpQGCAL6CBs6qqu6mkO4y/n58CD8e2iD
iurb0edBnjK6NEdIiGzu2M23OofOObg2LjL753djaHn/XZi46OYWj6gkgh7n0XAsAoWUaQLxPHNf
6QgjKYjqxin3+69V0mk6bWkueER9KNm6ASXRZ3WDoqbbrkOS/fCR656yhhBTWf+W8vI96Y1uhGdD
206upms5N8lJB2sKdea95d0YsXY563bYDs2l5OSDfDa6Vvbi5x1d/8iuy0YBlYeEnWLa27mTOoQa
RuykmGfwFdk95hmEi27kWnN4kBwc4NFzAjWbzeZoxis7nVLkw4QSCV+bfJ+DzOikOVmXmj9+XWTi
+SjiAvw2mPPEf+0nz8Q7WByawOB344LNdyGzcp9zqIlt6oh4UJTuKGM2fyP2vn5hn0zbGztz+FBp
+HSJULaT2MawGZHI5iDob7vhEsILR6MTyerOUejlMARQRDuzFsIBu289awAaTzz27LZdPsmDGg9P
4p84EgOAf/K/IUAmkvOQO5+TYnLZQjgKxwb+N/uNoOOyxXcJZ/E7pGrZ7Y9QFnB21H3aqDo7sdsc
0gXHtk2fkJ8TjaF45kEO0ibENW2dyr2R9VgfDJvbOl3gZrBBkDjfSegSiRyFbsYr9FBsEm783F12
OUd6fO3U/uNEKFtwajh3OSh8EU7oQk/iyJPf5GdbbsMVie9y4n+fIHvF5YrjUNriFoPUJcTH0R/i
z6LZXyPFUR7vS2DDM8osIRxPW4nn8+mTK9bHVKvZYsJcRC+yX/93ftB8nIMgAB95X5J56zzt2wEh
Qh7iqtShyvX8fxXqP1Z2zkaVh6N54gCiTfF1Y1ucijlHI8NJQne1HoxGbsMjWASLr/t1zYXJmGJR
WFEiz9lEt4qxBLhz0OOKiLaMbvnRmJL2Gh0O6HxwJ4pTjQJOi1oq53pzRpwMDxJopOb9HWJpk47R
S7yA8a4MF/51AvzMWa3g8h5OZmdBZnklnGf5qGP/QfIHv71f2cHe3HfbyFlsR+vR4DDNp7VHbMEP
FtJKGwvzAN8aDzGYe/5FnV4uikfLFvZ0uu6G8Jfb1KqyRr3OmYskDVSsZMhc8bxyvlh6OLT5Df2I
l/jJQvzM+AnKhndKp1hkfuI/N+IImc+7C4rhXVTkXLFCkKb1CKDyE3Uw/nVDziA+5ZYDcRZQ8nxP
fIvKcT9irWWtxFSAk2KyWMxi6rEdSj4I0Hkps55CPBemXg+0zEA88CY8AlF+e2A1haMUenmJb0E0
gJGAqOvfK+ufmfhwCBbsAc077GDTL52nj3Sx06ypVLOfXIU4XLmLYSBX7P/vgLviG9gt5hFni/zI
r2U72kA57lprPEEuJt4Je9dbGtgbedmcDKjvver0+4P9bokFDFwbs3TH1VrXaBt87AMJpxXWey5G
UMBoA9jkJvMGKyMeMANMoV9hlDWuWDJMmxINHpG9y935cPCcXz7Obvcc7z5O5l2EERMWXPQ084PO
jezG/ssc9hA8QpdZdXmNGACL/wfCWEztv8bejC/wWzEuyyl14fZr+nUx+JhIY8PaOFquO3tLGouM
1uiMSo59170l9Lw8Tvx/WC6X3M+St06yf3nb2AxjGDGjhZ1o/r+E5p+5GL+FUXnah8y+AU4fUnzK
OM8ddku7HJ+QpjkMBvZodF/23Bt26MaeiMmE8DCWQMx58QqIGvcI48PgwyuWOHB2TjA07GivLrxp
5Qq7LubgTdjZ2uY4wtazMjMzc0ycOKg0k2YsE45YE1rHmkFiQjjln3UW1oVwz/bjtU7poozlABIb
l27l9mcshs6LVgK1yIMLrG1jdJi3HvcNonbTvz+9elAP0LSc/N9VwhD2pslEdzpa+dJj1dDH6Df/
W2LNDY5IzPL9Ys0ic8EFdmPhW7L730DQTtXUVFznx2uOVN2ztaH1au8wzewBdye+A2KagSH71kAs
UfFf512EK6F4dIQ14IeweQgl8UVhBFJWrv9bBzjygtBhz75VvjHVPSOyWarx4GBrbmHuJTN8Z2Yw
w/3FzF1NVpL72Ejuygk8sNR0beDhzY3+1Nl+0l8c9/sV/+1JxtvGrPLa43NKDT3UvfAiPTTfHJDi
4Hm0/HmMpc6V+RXw5lmyZxBa8Mez5i96mDZKxW1cMBsYl42CxSKc1y7xycfXE9sc7Ubqm78DJq68
xgES6n54ULPAT23R3kD7j8UreRzMxCFkx7IlDt+O4uHV8mO7sq8AB8ZXxY7Hig1JMaZL7IooM7Sf
fj7+7vB8J7zLZ2NbuP1ijCKfCUv9vecuD4fpSayXYrG5nHAB6CyWJWFIizXG3A0mp3/DTx7dSpcR
AmpnLQa6OBWWhRauGfoRagriXQb/gNzn8h4zEuFJQnYHhykH2GMrsMWqDBYrn8Dc3psgLNBPZjUF
947kfYa5Y1vz9yR3brrHaBDToGJ9ISbGsOYnYzZnpFSuNRPDXMyd51DdfHhGomcrcer2KrwssdIk
vn8dzahKX0Lqy7L9nQQs+ujF8eo11G3jTKBvh7a6B/OaS/uzwYE+fUgzirv4Z5tnwr0D/cF0hqzK
S89kBWh5YxCiUkJc2CVf4SKlwD80nHhYw8I1dtVYmiCZ6sogwpxkQPTUMz1pCgLdfQ27JVgAx/Qg
P5nrrunkk2psDV9D3nPgo58F8+yf+yBGJMz+dLfwH69kkHmI7taHiv1e8Or/5RTHUp8sFucflyAN
P+6boYPClRtNo2nBq2hqzBqncMnuuODsfHPF2PNqN1ihTT4Vx2bxvWIt6EYxJvBMd/1ZdVwSOGFR
WovlZm0bbmi/Zokfj0t2Nu2EqucJK0Btrz+2faJc0L7Mx/OnrQ8MvMR23MMUxU677m2p0ocTmr6f
i4ETstDbrUsVMSUqdrQVcwDIivecFlNUkbgHKlo8YeDNebZD6tH+DssrhncgnKrYjca/IboSJ2vJ
X+z9y6vGhUuxEvMGMgXXGIjZ8R4x+ST72vdJjvxrNwURFcq2xqUYGK5Yq2PmkMQ3ZCdcp3NzwB7S
aWkO8U/xUUjwMmZ2x28aaP7/b2p2GSay8/03NwmgXJib/2ZtRYP+nGKKnbiZs88R3/Fv9RiOx7vT
fLcLnccfhNKsW+QRbH2j2dIQLlHXGkpDzbaGygYODiedR3/ZkpgoZ4UyDCQdu1/yvUifD5FWc5Rp
O+Kna+7TCbwIW23ajZp1O0J9c2Re2j/DIdpiC48E0D7rvjWpuEtt+J0JmyfeE/6K8IOERwPa7997
wt8RbVLNSkehXb6Dq+b+5ovFluVrfV+y2AC4YJ2IR9K5vzrMP57dByiH89jXfeFJQk+MO/8bRRNy
dq+T8Dj/9+3zExQLnvhkttYcADdL8VHdeS1ll8AWz9gcesVaoabXRpLRp3jUT9aUj7jxUmwcxF5F
9WtPZnsgu8203QuvQuwgOdzLTpeCUf6f+5kvk3m6RedpQWIErzbe1h7efmHPvWfxpwDJvuSAO27W
qvZUGdzEQAP1Ub5OkXpKqmtlDsyNMCjxNHpAuj74LcJRr7dWicDKmWNuor10rjD2exa379FYwGD0
JfnZp3YRnLJtMfIwG9Q+khcUrC42tJpIlvNpBH0SSiq/lGm6/CmCXd9wyl3/Sn4Czq+9ekv22qp9
pFv52D7qfbzU2TwQ00CtlXy0akcwBVHHFXu/yi39EvGrzAl1Jz1KPfvFSXeV5EKI9D0UBqwqUPaC
UJKJK2TPAmoO0ihE3YvwOSx0fdSCdsutCsUrRO+zQUYM2ex8agXNbvVNMryksFv+gBQmST7J8vnH
NPa/13trGC0ECQTDC6s/0Uk+RfB4t8Y8tfS5nJbQ9sSzPpFzS4ajrkFcpAcg98t0qZGzeRMZJxKt
gXL4UNHRBNqMGqFpVYtE7j0Fyy8yNj+o1avPheISgTtKpdqV4HcJ0nQU1t2+XxCOzAQ39/sDQTiJ
yS6bFy05k5pQssWiQyhVAF7EbWlBO0lb1roexR/5+tU9+jlkzP1zlEBbmuwV6sMMcpofgN5m/j2b
lkoPwcNaocbTQmHVzYzw2E/CeVru41poSEUUzK9i8D8GIAHQnlXJzibvwZk54LgmyqJvkgeAjVwK
spGPdJGRz4dqeX3VZGYho85Iz7QiJUQInrQxiqgGaRYpNWDGmfU/xdJ4n341yyWhXQFIIG1RUMYI
VliknwQyAkIagXkYGcTdiS5LJB3SiBTrb/02VE+TUfGh8mIIMfxXeVTZz0U2Fkiz8S5OQb9YZSTw
AF6G8Qrkot5T7UrFy4oyUc9GdJiOBZyd7AG9QCWsJv1Bv1Z2GSW7UJzCjEiBbkPFaGwCz9XX9FtE
7vbJNZAMomrud0goLKeUt6YiHP6i7Fi/fEWv3MwI4JiikywYr8R3Ko39clq69cd0SV/93vkQhixA
cBD+yS8o+dkmvJJRFCIGrhEHYGplQH1/iKTF0deuqtmrN82VjdbbA5GEtQiU0kLi1CKx8i+vTIIv
ixn/Re78DHjRAiZ+Cpsi5azFm9QGlSKJ4iScH/QFJZl95WqgBNlGjsjGZ9r/6fJEaDB9ERHQyCh8
4t4mygvY59thv8DNBjJBbV6RQJhGdcHK0FvXDM4fmDkEqkOhsrBDViNLwGJrb1/kQCqtc7s2GaTt
e1inise9d2/ArRX1gj0UK5y+uEt0mgH/MMxzEq1kWKgFYXbCyOeLGg2B3kNoHZKl2ddCcJ7E95P4
fVohVB12sCRSK58LQnupPLX6vkRqUcAhCgCa4WuvGTqAC2ws/C9A30wq+UgKCpyPBnQtAPOVfylM
maGeOSddHImrK5H/IlKnIkCMJ8JKewzMAWmfJzkgAVcqy2r5pQRA7VN4/Z49f9nA7K9loxiKynOa
voJkEe5mhyniq30VCa29ajLiwnOvyxZAeTLjLir1I/nRNvoQXLASbsAuodF8jkB16zkxX0S6tQoX
Pq+HQYYnW4Rr+fWbGp/EJ5sHF28HqAUGQVvt/6lmOU+lu0jzwvpDEZQFzI6yqjfZ/+wisJcis6po
bLfidWdSXVfoAMEoyqRApIGd8uWis/iBIrtYwTiJLBc+NwVcQd0ONfBEBsJwKlBzpez99b/JXEFn
iYvvJNgQSE7JZ/1Vr7KlWjW+4huITVisISTddMb+h5aSyN7hF6aqEFvcQ8DUeMHnCq5XAkWiaMHs
+0x24JStbiVYx0Ai+HEjufGP9DeGGbTqEnF2ONofkF+guXRXKQZJJHDKU10/ioQjVaSCGEHv7Sqo
5ERCrdV3gskZsJUvcmFRvaQKxyEdB9OiS2Gipawk/T2qyIeYUc/NgFoLJJD2MycZ2tNNYweU1QIP
WRoxye7nTW6gs09w5ttZHzDTE0tNqqmiYqAoAGNRZ6LgQ+uECcEKirGkUWr0TjwYMIGWz+Jo+EN8
rQpRHhJCOKAjbGjlnofnAT2Zbh3trXOyjy4pobeLeUsu6i3aJw+W2PJYPNQbsnzH96OkMGPzecCD
8Ln0bi0nvVHZ8hefuj2iyofmyDBlO/1gJxzrnnpL6biX3T2yC2pCEC8Yt8+DYfu8AFJUb+rxTRnP
MePUv9vvhgbZXT4Vh+wQ3j/X4tAsOVa2x5AZG3PbEq2yk0NxJXoT8Rkwr70/aQ9tvXwSEC6mvwwK
DXCjrVyTY7WWDs3udYac9nvuH0qmZOGWd8G/YpfnlqxX8leeY0olqLIepKTqwMA41qE6txv10bt8
7/E9p4ftz1W/1n/qrtt+V9WZ05S7ilRCiv+mwS3HroVIXAuq1ml+EGR5RjMEW/mECaTwZeTqVcCb
w/d7wDffKN8ag7wdqYWfQZv6Ba8/hoUJpa53MVRTJO+ZFn4LlDcaU97Dt5Saii/o6X2pc4PfWBg0
/mdMqd4ru7WTuqAu0jXQYHRjaOMJINckld2qP0XsjnIXFZS6k+3TeljdmFWox5Q1gDZGkWveNCS2
O/KtsKHZfcovbmII/5AtgenCoVYZqxveVPxwIvXz38uViY+/jl+Kjlgwd/yAzqym6aUBlXTAalip
ynrStW7xAXju9aGdk52GTYlBXtNBbCxlw68CwRgpr7lOygx9hQvLYYi8BTOCCf6acIW9SBDepcve
EYdTYJQFlMDdacD27PZeLnVWtKlGQDf9e/2Fp6J1uz3LUnhCTVLZp4xGdOZ/25BBydv6w3rkf2AE
0A++FufvVlkXV2Obn3+L6CIfezfzxnBmIJJhab5OcMO9Ra7lRkwI5JJ8apbfY3MM/57n7zW6w8Pl
BbcyBvDrRhfjhsvIRWqPTsSXIRpFcVwoWoZ/BH5p4/jv9fFwpfblX03kRlrxteCm7avN85wdtU3h
siu5Ur/aLmjv36a+t3drq+3NW7Ut7u1C2STn/NDdtFu471C7gjV8916b4j6IKuy/2+8iONS7ZgNT
NjE9Bvn5c84IiuTMzN8tuCn74q6dfqvPPeQKWJ841a1m58nNPtg3QYy1Ki6fh7Zvrp9b+dC3ABzv
APCT+2f12xQUop94Jf1xeKnvWScJMTDC27kd3WW4Hx/1wjq8AOmgBad+XWr+zp8j35JO7zvAESAt
xqG7P+8yl/yEHvz6PJvXlOYN/+QFrbTFJa9W3VY/BH9Ah1cwZoNd2H/X6F89wZ0unoeONDvwSvt3
MrbRBcME8cJNo1dp4ucB1R7qD383DBXym9fgj/66RZffTT0p19+y2T7P+HUU4BDHu6RkMw5grc/N
1jxqj/j0uTBqDukBRrHnXUXVApg1rRWclRkywp9VtzMO/VN30ojD3RHlpEPaGxGMY7in6T5H5fTb
tpfvVr1hgBkVFXbvj7N8r/2/9Joe+F5IHohngH5OemJn6N/8mbf60Syyc3JP7t9N74ZcIvsQaScq
UBcJhpUeWX03vy1u59K4Zqw3VNvY6pWaLWRhDuqBI1XDDiDbAb6334Yyu+xM7yfn4s51pYeOEJcU
enR0u7D+xHnv3GJ6zaBVd6plx22/Lx8x/LcorzIJ3mvOd5XQZ2IY3fnKic+3RFwh892EB6qfug2T
vNPs9qRtTSqTmXD7gDWOWVVeoZVtl+khvla92evAgPlek9RLGEY8ZZVheFwBn1TXZqVt2uXrqp1o
l+Je3H/i/YyGEJkmPiEDuuTb0b18GHt5p160m7KJGic7UlGSPoJL/8RQ5IAIYqROcK2WOXmo3NZO
n8Yujj9CGSxAqp0wndaMZEI57PZIkLZ3LFR0/8rgKOz8qm2y2IaK8a9itj76W0Y04xpIOeUTdn+b
0bY/MVVO/S3fS00b3gNxw+mhv80PVkEjp4d20Ttrf/SDcspFDxO0Dm2def7HmMMLRHbn8F0Km6Q9
DAxNcFSwBfGtuD8p7TlBSwf0+UiVat53jbO2gRk+g2aaBY8QSDL64GtfuBHQN/qNFyA+4Itk6vKc
ruW5dDPxGXh1bCAHuf7W5YOO+T1CiC24ZdZccN/YQEoCjr8LoEvpReGAxz7cujWX6mEak3dtC9AV
rpmNO2bxBJahzlb3qCqajyR2BUcpgCMiZTfpGN3kC8eUL8rhBYHDB8fUjk591njday4cRjkl9/TA
E6lHRa8t74toAJ7RDR4UysQkmB6VcNbF9fOTjgKJ3r9Rzss1cabkD2Wzf9cME1nM+gNem4qqZS9z
P5H7u0B2T3Px8/vQLDu8hJcn9wuakyg3rRCinYnYlRde2hsVsPEjwgwH8Ap5lQCZQvICdTAcBAMo
GXpnHdjejqoGVmb3te/f+jfrRvMlb1e5Bef4wvMIkQqgXpyS693Q7V0yLR/PyuswlsG5vkWV1ydz
clQ2/W19YqC+XXmuRDc94EAztXcOgskP+iITnq1oDKlp81DltU7AKJ2UaH4GyABLk5CAl+ITwHjr
SDYQrM1WEWfQD9CXU0bUaqOftW4auIqWNZ2Pj2q57+HzGt6f1/cVB664Pq/qqTklB4xle8AkGpt3
34WL60FuHsvUu7G+maTGhaVid477Tz8QOvnBiAERLqhCmCnQo3FwuqBUxQ/EmPGdqj2wMuPI9VBt
6RyVATJrCpdxygTip4XAyNfRvnaf/4mLUthPqzIP+TN1iTDVwZy8evWBiYkZRrDi31T5UzDc15IE
YQRkWPTo66Ft8kN5ra7qVdmZB8lwPqv89F3+NmzQ32MJlcdVvWrPpWJr96/kwmX/JcfbnlTC+MKr
sfFCiRXnzgeMMVEP9mZfGXpFQYS1FNIQ6E/UtHOeAJwwqCnvBZ6G06uoUyObKYLGGdvwglkV40WM
4NP7DcP/SDqvrca1JYp+kcaQtBVfwbYcMGDA9MEvGnQDyjnr6+8s7ssJ3bTblneoWrVCs9XoJsSJ
ri+751Ljc51idDL9gImNfMPfnf5dN3DRYvMtQkIMkRUMtkaZZC4bv/EvItqYXMp2Soo+3xaVg/38
uqmo10uAqcwmCZxkZYJ/zAe9tYDLq2SzmN8WvVgtGpL2An0Qoj6+OTB55Z3884z6IfZRMdCLJnO3
a5yDr3MgFPl6MdfHFpMSncCV4jnpyF5zg5YqBSlNX76G0XA3QsrRyVC18o8e26QRrkQdkCp19YHX
2oZQbQ4/tdxZDJNJc3i2W2YatvEP3EIjWw8dNfYYs3awcDsCVsEnH90DDE/koLrf72HFZcPnCCKN
zWzyujTrLtbBklOXthbXK2IBDz4Cy9V97pdzhRJhWfOtOT9D6V1aCOd81ZAyLb5oG++JwEjXTVv8
pGMbiLBqTtS5Uf2hYfKWzaLVmqMz8qc7oAfMqIxNMrxpFHQiIRPpGlxfmybIX/ZTGW174lnRCqMJ
Ec+QiEma9gqcgJ3pJtXXvQYJ32JYjYEHeWjTtUXfiLmmPBBE3Cuogo31bmk/LOMDRvrgGYEBxCHM
fCSerXa/JNEeB7Jtj8mzMCzhaZNGQUN8tWo4V/hqJm1/F2oPKG/92dkZrJSit617EUgpSxwSCSI4
N9aMUb/xZRnjtuFlZhNJFipysCwcnZLu/Kvya/CzstoD76zi0p1r8OTykts4cLZBy91ECgym8Vvp
LjVEGa5OXwylCjJsLP47LSnzdCx4P4vHSPnHql6bpsX7It3jnjbqxzyGo214u5D8Kk1FO0VcuqXF
T+brlNy0hlBiTMFsGN8LQzVo8POMbzfXg+k8UUsI4x5B3VIbzILM3UQhD1pQUuKbNiGnwAs2lvxD
WgMcveQamBusfWfGqEpwhSX+CwFXVzdBvqAnE7vXrTcLOVqMBAQo+xg/iQ61O4YtPklMmtC32uY5
46HOhjjbgzrVLZYRfsCqxOFo2rrIF3X0YwMKjNKsjwhbtNbaz/6zDUgDSwwVSY5tzIIX1pJzR4ws
2TyQZC7x/Mc77IDOa02Xgz58Fz0/jAL90aqJLWY+v0bf7JC4/eeE5259FLtAG0QHNGlYh91Y6Jvu
T+ZkWObl+xkrcM0V+1kk3mAdkU7l1dLd0gvpb5NBWbyY+FB8ozPs/QXDs/AEx7sEDI49bs64rz8t
hUK++3KJ/q3wKF1pjIiHAqmmaQRTETo8GILCsDki48yp55fOhP5MlGfev5BzLWrYyO6CpbOOoq/w
gDwjLDH19GVcP+r41dMYr3XjY/jHVyO+mSv2ZNEp5AWAm4JosR/4KhsWZzu8NbgNuK518muMqQD1
CEmM5vuenOdRY+LGJp9iVL7FawKPP6+Kbaj8e9RRn5O16RvGWkb2wUPYjgrN4Zz9HYtmX7X7ZYHr
6fhHQTc89RgrjPYH5mgI5mOoqra2FcXBkq0PSQKwm3mAu9vKIa0325vdp8YfW1WFINx6qUziqeNj
O0C1qvM/olKIe9Cuiw+sotXrtV2St3DU72MsOLzl05k3JT4TA4gOSXJsvjH5bDj1TWTBpXHU5q/K
flTeo2P+V2UEDaRHrEBzvt8EP5KFOzdtl8dhqTc11Dudr9tyUHuqu0kuTnQixQIcS43dukzitEvf
NUTQ6F9xdj+QOoWHVCAIWonoP++YiYSswRJcWRTM6eYFpwed0yhDIN0MbG/YrjPV7RHGeuKDZvfR
fyCOZvWSLl/GchPlU5t2eHFyKnP6uUHI1VHZ/WlyIKJ44YOdj1i3A0Cu5bYSY1Tyf+QI9cL50URS
XGdHowis6J+flPcNZrpurd+pyLuHcVwlAe5kYJbF+lzji+ZG57Dz7vnU9NRkDSSMiPozNhtoAbsQ
NjhetBhRhEyvbFw9LKvZW4Da1mzjlnvXx+tTk+GCTny3X7AJb0aO18enEKeNmSwmDf1s+Sn6GAe7
ycRyScs7am0wr1/m4AJeAudMLyJTk8Vho1ZN7O5hsCYUDc0Lrv7Yw7T/BBR1TWanDRQDNF1sReQc
KDQwbmn7MohwjK/UdnYbic4oTMhoNP+AyCkrDR2+CYd+6WQtALWzviN5vfKc4kLTWnPgMFxbuNo5
cjLGN47rnrQWHJv1rap9XWf4DFH71KEovivUlXnP5DoHjvuXdwDdAzZUDCcS5D4sEgOpR09U+eC9
xN2/OKKoyw+GUexxTai0s1E/ty0r7wv/0+Oo15BzGlofdBTZ6GNZvmkwgNQt/YglC0YDCKaYr1Tg
omUFdGkVCBz58BxBGjZNKGpDsPDVxN+mPLuQtjonME1E0yiLqW6wbGThYRUIhz7vj5UNBcndT84J
AY+m7RcPofB3wxWKljLeeeWLPsBhIkimm+5Kx0V8dBC5f2ksm6G6mqvxbub2i2hPTVoFs8IH762m
Zk68Q8LMKFzFu2/r+485xTuJBYiu6QVJM/DRqGB7pH+7im+G+xMTyZLQupY0ZJzN43+ECozeJS6/
MnpLGRNgjdMXlyh8TXzvLm5Y+fmO+5Qj2mwCFX9O2bzFVKOzmENbBz8CZkdONV9Yvcl8rf4g2G1w
AmAuxtilQATKZYEY9N5s8MCwuAAJTgX6xpSDEy7KjilyZ6Rhfj0dfAzRTMyf6XVSw3gI66/UmL8d
7Q/rbG3P6cpVw5dTkmNZLlyEirnlsNwS8zhG467K6kARyjJOGNNZXzwvKP3gzSCUFvwf60+j10/+
iIYKV47IJwW924yoPkgKELm/wwU6F7fQtb5kuCUCYRmoiGhcTrsOuxIydIYBFgfKAWNF3dHl594o
GOdBUdN/stA7qgU2HEMrPn3FSk6Ndxt20YjnkyjleHnx9MQCzL/14Nd42+v4szqnPHsw+wcLM1X3
5ENjyBE/Lwlf6z43Nw4WIYZlbMb6SU+oADMiVKi6FEYJWB46dv9uW4C3xcId69vOcYjTpxi0cx41
1GAIYVlEDoVhxMkViai9Sd+8kgpgaffKO+j9Daf0kkzsCqvl+UJyrunGiDTutM00kE30WXVkgnmf
se6iTXzswte2S95a8fRAm8IwkolBVkJrW0NxzLXtj5yhK5cB33/O6ZjOQVecaQFW5qx2e4vIcyvR
HHHZFFm9cW3sGhhzeXkj0hBOPpcGaFkZH98KvCtwj99JI9BmDHYiHB3T81B4yBb6Z1HFuc3zRGtL
fVe035yz1IZlTb7LBwdixjCpb+ivBu/vYEHl9bkwYJwZOdJXDEcIsekagn8u1UqSSo35y1lHQp2g
my5XkZDfvIhVjgovxSSk4QBTBsUgUtEm0Z47f0Ve8meIt+mjbjivnUZMiVFtoji92Kl669dl51oT
5pldIPJjUYrPk7Mby2krFgKiaJPBxxi/WQnRU1cY9ewy0baUhkN7UzLi+Z6cm4NirOlek6e5ehHJ
G95jAKdxwrg1vsholnEd3QU/vILHmvaBGas79g8JmCNeMTIolfmcPo34OOX1o8qKQJRw1YL9jc0N
hcq1M0AS5stcGbjJ+UE6XHuawQTSIFZ0FTMKl62EQkiqdFRoMo0v8ofRSHZJdBqG48CkT++MDfup
U4wmC/tYY1+dgByYntoExHXr+H5GzbBt1/pfPHwahiU2FPfrgqyI4FzrkeCeQk6VmloEGjPGIFKA
SJRAlHlbfCOLMXwUUU8YQ8ozsJ4B5kbvJvGeLC+5OPFH7F7d9AkvKJ5S6DaPJadY+YKvxV3mfNuM
NgawIkzkeNJ8v5xyQMv8NyF/CwMLfesBxsBbK3ep/jYTkBVxB+wahAVYIngYAxfYmeHEzVG7Fpgd
YtBeU3ldKcJxaQ/r/wZMVf1y3vAORMFnNbdUJ7KGS2Ho9mGY74wfpmRmdcm5U0dVHxDOyuRVfqIZ
61ffeCorcIdhwTINdnYeyLP2sKMnKdznVqmxsLGoFhhxS9M+MaYW+ThmEDlDXUmZjLyv5kv2H9ey
g1Erl09Yb7uQrsaCywSMNt5a9PdL6omm00YepyefBvUegIkFY33lJ7Mj1zAY/lU8SXqyPWn2KDAK
fP40QCoZWS6YFeU2v0orQhkTYyPN5Y4n6Bhx3a+ftm591dWjrPuIRj12oRL3BANjLsWAw10+VvU2
Ldk5VwcTWxldzdw8QVbhjb3+l1HoiuYN137sAT9NZqnhjhedwCuNmM6vix/kCmYLSIcvVjJy5VCR
Jii/6FvbUKrDK6niPIrR+ImowzisxgyXGgAeXBewM3etR9cg9tQ7phNswccifCIdDscez8OyFclH
QiyklA1dAp7RXz3y2Gi3pYDhCbHpSvJcEj5cu57j+QYOgaTaML6LqtlPJJ3QiMWgEmKvYtPXYrs5
Wc5RdemdQB6S7Ys7isgeW1MT+abhW5vM3fKtUE+RAe4hlxNlp5GzQzEAnjnC/Z+Mr6TzQeoyZs2+
Hr13mos0G/bgQHzag9H+NROkPxNDqXTZGpSR4m/C2w/JYNIKbLIAk3ROwGWCmj32+97FsKVibY3w
bgFXxYzNM/HOwKzUvGqT03PG+NdIitR62Us80uzc1UALIbWplxEvzsmLPD10cFZfWKUauv9tUVe7
gbdciwkdHb5Naw76ECgDRsIqqnGOPKrxUREWWqscR0d04qRWms2wYTuZnXqMAFAq396JWtq8gsOE
EJdsnriZXBjWb/iXYE3ezSrcR+qEjONiIAI9X3f2QYT9zHoBqpAJOzNuKPYH/JsFNwr+WpF2t/3f
vKO430acxiDfenn5tcuI7luwqMG5mcC32E4qRQ/m8Kt4u2Q0Q0iLm3Xeevb6GLIhwbhYZVIIyNMW
m4hw+faHs99om0pVZx90oAJeoKPGmoCIK7E9ri8rdRFLpHiOFYhJ/MO5NOLnMa2lrNjh1Chmpl24
gc1DYd21UJZoJXG8T0poqBVADy5VqMT3Pagbp768lrSeUO4YF67IpkOK1pTMqIkZ6oIrE47EKDIo
lExAsO9ce+aAmTTExoEwPWbHC+IsCxorfhUPjfW46OppTY1dGcJPxbKmLxZIBvKaPyLrpHxd0TkP
CoEJB7GHTxs1ILd1CiOJSDPPZE8vV5N0ZulzO3VNOF+j6CjUDA3ok0IAqfqIOxXml3TDPvZv3DVy
XoctoAv16FfHzxZ2HchfWE/93m1RHWbuX8kS1LVTX7DcNQzZymCChR1VT0sMlxHkYCJjzOZATbMf
4Z1pcbgZW/+prK0dfvmbyCIv/goxZYDSTvwu6TCYDeDtLvvSxfWU5BPx58G5WoOuZk/lf2Q63SVY
IySZ8SS9Vkb6BfQaAzMMrLh+yWYrOn8MBoo+fXOJHdKMQ4xM39f3lo1trX0fV6exbAMP5gTj37Xx
72O0emaKQKcbdpig+CimmRXUrrPVLVSLVXHoQOakd/L8dCNr35iHoH8asnArBWxUcrn3t6weN3yY
uHAPEHTkIvgNlabIMeDWuE50jEZy359NDHwa98CSzWgdEgy35FeEoTJ4X1L3mKYJGSjcJrS5cwRo
Rpyrwhsucv/aJtqu+bDan+HbqFp5SmLe6eBBkx45fUoYLLnNGZNvxFegHbDDw7oaLygEwy2Vjdzs
VFqi6K9D9e5XLlyNcjN3yY6TUC7YGNuAOoZ9ZlzqDJoJzzKMv3BI3jWuvodE04/i28DZNujXnAuY
D5JSIanePGAZIIUdrQ7H1tJzfxYtYqHm0qgrPrGN6Z1g/6zZZVjgmSbefU56mTjYYWTnerBA4v2v
zcjyjVdhHnliEg+HRnmUW4Qt0OLoehWI8dTY5nQufI5nWDSS0ukQ9pDi8NaNILc2+Ls4Ooxbq4kB
ckFal4YIRnyHsLJYiL2XgrC69vVArpFLngk71N0MBAOVxUVqM55ln+Ku+otaShsthB2sHfsnR0et
14afrWPtpD/nTf3fSmPEwpBMAo/u25hwx4pJWf5cQZSF3cT2ggPoDvEDHsFGQbwiq8wKtdPoL8Tg
5Pss+46yx56oZQ4HQNFhdnealR61OH1oqRn7B1pSWDV2/2MOHFH9pkxC6hLGfFjOAHrCeeJ4AXZl
192bY9AtDBXsFuTS8+DTy2J40EaeBCTTdcC5jFLMJiSInT6KtyYXrNa6F19me1O09fMdvdIvOAGg
/RtZ35wgEfUg3waJRu5YPOEaCdaId5vXXiDWbYQ8hu8YevLOqo/RvgJlytmXyO7JRxHrF6m5bTwP
mOOtPNCa7dwsRzY4GAEwoiRpNDrxAcRvcfNW8aX1ZWrtyUZvIY0hD6eoa1sMljiMQsamhQRm3UuX
iLdpZg04SuE7cZIWlxvkyF/dYV7D6Y31X0IrTA9osTS8+qeuGAqsj1DNFCilsN3KqHsTfx/5vqUH
Fd+Svr9gWcltIAQ5aWZoaqHghVBhOHBAMDyWKQu+Ar3IUzz8oHRygDaGTrSeu5MPDHgCq0oK0ugH
mxRxWxFD6IRXZ5mlmr6L4o2MDTzoNmW3KZuj6x0ym4w/NXKL0GUJ6s7TMJL2muV/mk/2C327rWP2
wVyMcTTDYa262SPRXjXKSMqw4pOgMnm3HWiXACBmhB9gA9EDT6SV3lPy6MW8R3wDWvWCXzktgw/P
Ffc955vKU957AkFtmNo9Fk4i0m/9uIAihuUizxCj/EfAHwgzpyXEi3oSc9xFK/aswwK3UkPdMMcg
3IbcXe+ZBPP7CMc6SSHywvEBL48Qpqjhdxy63FsVRtvmvRf+qbiWfKC5oTEBQ5jBlfAYmjOfJB3X
PXZlk9fj36A1x5ET3VTw2qw9u7AQsA0jKutQU9pX/xpJ/InGhzWpD67VXarZDWjBfg3xjJgZToCD
mabb9DA7udJmwCSL0YsgjHpBHAK0S6lwrQV3D0aEYmUibQ7FhbM0OzwfMkTTmf0w8oBbkBXOdg0j
Lg8uq6diVu9mHSj9WeeEVuzwhxGrXbEnbJL43icjFiqckxAN20Ti58tHEIs1lnFbmFs56Czrw1TH
eUWPV9xGaTSKYwe8K45d7L890J1G+Dqz34Um3csNXH/1bbiePb5DKcRaPEdH7YLj4cyooFLlfiSv
sW/RD5JQAB81ilqJOeF7YyWOKarjov/x4D2KvwnHV2Ny5JvDBbOakzgMJVtHAiwmXMymozhFNCwg
gox24ksmViNJDa7qXKUKqkmFw4YXPJISTWy/1i3FYhUnZ+z9Iw4DHyDaCsGUMGNY9PcEJ/VRlYcx
3k58eDfTnwji3tAvYYwRcSQWUb8PHVz0SZeab+Hq7eT3LcC+0jADKyMuhw2ex+NuoD9PuVjdjM6k
zQErcIdW+xQo9fd05NiZ8ZHJ6P6Hkg+7ZN+aVpwNlxZUu/PpscpCxx1PA2i8aBz0/p1VokQyb0VR
BALcjfNy/xuvAdZnmVXAJxNbu3rEkxObo9ieA4NRFmcTGQYXqSxWcNiqgsJvcxQdE3Mnx5BMMzMG
I2b9VvdgvDU9Csvf5tNKeWMl37LzcSbeZjCr+sjHaw2n/xeHH+Ra1eDwYpFDussFGGr27F3j36g1
cUa9ci27nZ9Tv8ZYF+PXBhQ/YOQpDM3fIZND/2G6uy78TjouFEXkHvz8Ki///i5xuz2a4Ga9FR3F
Iq/D7jTM9T2H2t+Wht/yYcrVDBB2ISSKzCfufNcSw+gA3Io/8FmMT5zmlnf34JvliDvc5wQEPFLe
MXsU3zSDIeJIWJaJQVtJEGImOPQK/884t3a/TQGtMZI1557SncOerneC/gysj+MTNM8YvK2wzGvJ
hGDBIHEhU70in6yqpkfI9OnQ77hyM2Z/ykfVbL/kA3CG/1SvtkD9ljgX90cf2kjv4J5qc+oo/InD
YttwFNIDbAb9KAx4byLuZ6Z/RrtLTHg5DcgAsBHTqCzohfAFZ2q7c5JvO5PJt2NvbLIkhuZqOjQr
pbPRCelt6OTB2OmgO7vbZe0hI6EBI75A7u6SCBbutvSPNmPcQsuwVMgjKS6m3L00JnuCIpRmOsZr
RA/fqv5tJdfVsLyNgX+aPVy7Bn/qEh0wNqPN2We7RRSP2BIJ4mLAdk6Ncg+/gLGHxMewj4U+H9Io
mJSzCowGsbR3wGIPI3QXX/6U+HJ2TQNBIRymOwVHnZaQTB1p4aIQO4k8uf6OpwGmGu+jMpuPxnhn
6LL3Kv+Rh0lBOlt0EbEbRJG7rUJv07C0R4Nnwggws6r7hce34tGOgqJdX4b1v0mkf0u5iQqSWWWi
CaWaD2ss1RbiNcWuzxnfGM8yORiob7gDnPpbnKsaigPW3Tr+VO0PVoJc0cDsueIo77kgn0oq264a
N+znZPJlW88TZVL9WKPAKWziALnB5AQNZ/skTVvO1Kr1DsrTCFB0DoqdliGaNA7KP3QqDfDOG3VO
GPius+IyUeFdwWO3UeskgBNxf5KqQicvuKcKXOnGKAw1w9z3nBxiIBg5GuMVqBSQvReH+hKJ3TS9
aRb0Zooejj1kHvKu5NaITeYFjNj4iA6VfMbcSFyoYlyk6PJYGWNMnJp1mFSxmdzyAhFJQyFQzC8u
TAbhf/c6LkJH+bZbGqYyz88eg1Jm63LVRjGWYQedCWA/cD3hYF9DxeVzwTyGIR7OB9fpUKnkh4Jm
GgXBDtewwLx1vY0f4zuHHzWSJpNcZkHsrZjSxurtTzvTtxOnkln3z579YTFOLBi6Gnt5dCF3ZYPU
hTiy345nui3jepAmU8bkBAQpi4aKYY/Ev0hwohZi54E/pCgX5PdSKzlbmiUZjCTLpwi3NS8o7f+W
EOlcZx1CRbrdeubRKNaTBdkT+9UCOLxhdObVLHS8Y6rzqGFFsTLFsGG9A2yW50nzwL7mYIwQZLJH
xMgtJxBukuMSO7mOoOGIHneIUHeu3j2WXfsswuYF62WTwSrLXhGv4fbdExHbTDPB8jOP6Bnz0QWk
m9XZdVVg6fVr+N8YPSWTjfli/zxQusppQCHst99Tes3BJEe4sjEVXuna916hBz59dQ13hucTVbhM
mW0g6brGuDxwKcqEo3/XIbBpNaBW5N9ceqIRzKui5nhSRbztAMFUWFxcqD3561B1J7mda4aG/QgK
ODFgq7h91LeE1XC0yA3tNGgOCR1AKObDmBCtRA/GKClJFC42zgZ451EtOnpAZZrYt8FLNxbeeuIt
NoOf6pn9N4apbqJvkZFwEn51PuY7HFKD9WG04x9/1JlfjZj64eEnNNPcfbZUc7J7DxkLiL1riK0c
LU/Z3edNfq5cb5vp2FZoySXnVo6i68h567jTX58SeFlsiOjVWcAQKgTETNXi34uhsgfgrZo78a3l
toyoBfIREygf6oeFys++AIu27nzvQUkBnYms7yVHCZhUOwi6GsQ8kn4nwE3J9fNq2KsohBefmHCC
HWBg8MXIVGGA7jvGNaNiKFyt1b9Ce9EN0qTMP3r/MZSc0vRla4EqkaGTCCtan8jTVaqnmP6wQedn
MBho05UgtxiDu7NhP0GaS7bi8yeZBlpHwKIJFeTvvBT3HpPciJ7Eh2ZDPjWSSiZ0pCpRT/KW5pIc
CP1WM8SVQNtV/cgebXXvIAtEGFsW5ntMKwrx/2fKAhDXR9kl8j/mcWu3M2gSsC6yGb5N6ZEK6d6Z
0UlNFcF+4rcxtIYo8g2IxuhZMkTQwQmnrR1uUXkd/MNADYGZPnUE1fUMZz7hHWB+i7Fx/D7QWyn9
h9dpRZPY/CLH+UWx/IB3OOWmcKPrqCq1G+yECbbTMvN22Gtx1gU+rTdjgALRIlFYfGyLA8CmyyIp
bCKsAwpQIFWEVsBrpFlsyHtETCSnrsgQJ3wuygfX+NY6/ZcJ4nLhNlxRMrzxGVjWHFTiounKygHM
dZp3HaQxtr5Hv9oomA+zR3NJy6DCp3pCWi+YTvOOyTIQE57RVPxSXYDSIFUkdBYwEXPtO2aP3c2d
3CPXOoGK86hoW991KwXghb1HIxpRYiVLwM0+j9elQ/IM1VknHrzogBaI6qzJ9fy1WuZc4fJPDMw6
nJ8swoH9Z4Dlq8U/EaTBFnP6rsQcf/2GByIbAU9yAEsGESP+dm1r79Lp0PfJw2x9+O2/NUa+3lz6
GqSo+BFkGtfEPcneGyuvgxZGa0llSFPn0gCDbYvmDEhTYC3jW6DKpql29Qzlgou+YY4+yVbSO5pa
ikwuJMc9TQUDILD8Bp/4guwXIVzwbTDMoeEmY+oOUJfBCq8OUpZDmxYT7CT6l2AwF6G0BcyRLyjk
3AKy7bBnBecQzZpHTsSyRyoWAHK3GC/XI7IY9SpkkNxT59jBO3f2+p2QFxQNedLYCLbul/6wdl+K
A2D8ZKfJRsYmeJv17/3XrDNIh89o5XtmYUqsO2llHQVayJHmc0HRwwoNrccve5jJIKGxnhsGM/w7
G4HwtfCFSAQzZ548zfuE7eLTJsPPsxwM9hm4gNWJcTTUuBRaAy9XxYcM+waMxeAuGS6r2t1KkJSC
/+YI0s7gIEefxqxb4l8IaJE6XZxEHWihgcZMwaGDT2lv63B61gfj2EOjmmF4LL35IEN2C+KVwIhs
joSsjrGRqZbrWP/x1CV7hNSNAZNNPQ1I3iDDbRnBv1CXL7faSKhorgOTdLnA9VZH41zs2ao1mdCy
D2V00urD3Ux0zgpMNONU1Hf7SNTQXvQnRTWXxCWJK5+G5lLOJVwJeCXqDPfljPDoIkMQbFkTBgOo
vo//sWlnnTQ9UnuOMRZytZbCuOFecoaN6e09zEAgZUuvPv23QF83U6romfJrkFhf6bcEbU5vYpbc
DTjNQuSs472jZYEQTKRUElacoGlyyrkHBS1q+UdETLJSLFk/8tgdxhgzgAPziurB0s/V6P6gV4XL
DmBkJ2dN2sDkZLhvS1wcLeB7CNC5NF6w99gI3kr6XnbNhfLAyMUM68fJvo4h2xzhc8HvypC7Qpuh
avUXzP9lGZkXhneauezz7JttLjamkhrFbE6+cpFFp/V0FAFrpCF2dL584IsI9IxKTggha/Ju8OHk
RSEtlqiwJgz0moaUnmibcAKYxg/YrbSgjs/Jxk6ZoNPwwX+DquBfO3DBESl2y6+zI7lYK3McgO8c
+EvAoRQrd8ohSgJZdng7b+XF9PHc5MWNIO90wfmQlhLt+H3cnKv6HVRQEnKgx5R2fJQZBDjghNrL
cTbS+MrO4QOSuSKJJ10/Qp7FPP8ATQtKSYmOucbxJ0Q4WM/XfPQ/4FWQTlJsC0MPYgITzHrZWAAB
yp02MgelYcgxqZfsRZy6QeuBPejMoM+hQSMdBiPsg98fPe1PHxJat7k5876bz8P45KgTDM0RKsF8
KfyTXZ5zDyLnPkfKVqJG2xv6mQNaW25Nc4avSnSt5eyj9tw5TAF3NmeqEAuPOrFYA6E12YOnGFL8
16oPVZ+mB3zOKKjqbBsvQQgW63EPy2XjwX5awhx/a/57yU6eW5zaQj/ovmLq+2jZBvee+k/Wce4j
HzGz5w7NvsEHHpS100kdSdHE5NzyiYUqeizufH3a6vl5mrWXZhk3CswrhCBsDj/ABtIwUgILtcNA
LsWDg+zdP0dfKSf/pLN4IITi81bDml6jh0EtL0rs/Q7UwCNzxnaoTn6ZYhkwQkYwnoYegm9kvrkh
0caag34mIn+VG8RYoBGa/bDLhQbmPWrLc1QZW8gQT2HvvMx0CGkSv1Z3qeVgWNHbe+k9CBcKlf0k
189sZU8ddZOd2gcNrEkh4BeKrp4i49Cam8a4Yrbj/TxVJAirwM+wNlw3WFsH3Hx9lZ1qn5yuRtJE
Sng73nJwGBQOp7jENpKsw7TL4PqV+LnS0ClKb8d66qHctHiHD8TC6zl2aUP3XprLdg6Tgw2Tr7Uh
DMzfVfpUt8NWEWzw/+EO90qSPBVpcXZoPycYznLIMXIEqfBhQ1d9wiwUS6x42RcWF93UfMo0ErqJ
EMTR8i/IX4pw2hdTGYhrwuxTayISryN1gN4uV3teoTWysNTgLI/My+B6mySl5/WDFTY/dD7anPLY
e89dSzDmoXdIKkEfgcOzBMIg8s4w6gvfR7DMom8OKjsD1YfOuwRUtIN9Eq4lsKdWg68vX0IVTHnO
IIGSuCHQqRMF8n0z82fLE/N1P5Xtp9zZUmGs2nKWMQCHRVzfTXPyAkFJWGmrWb3NkHzEXpfyQSbz
AlaB+hX8haie2UsMp6ALCHYlg0U/ORsdBvPRj05k8aDtZTzJHzXy9O7ouDYm3cs97wJKKTNPlkQ2
bTOwgJlwlN9UJkAmNqENt6brcA3pRDPCTa3DkNKXipGmqCbKpRZah2t/ZGCRSayolagGEdrR68HL
cowt+neR38d4Ay8n4WVI3cgFIyztvlqPouxIkXvDi05Y89Q4PGXpDykuJEq3q34beBmyjWxPQ7GC
nBOTCVwRymPd76DIhxZ++2xRwjmYrAiPDUX6iisEVtRCMSohUtsAATKFYh48Vsv7Qsnptzu3+8v5
ttr/9Wa2y6XlBP31yf9xjX8TeaoLDU5IizuZe9o4OQql6+d0HtZl2zoXtMK2ui7QWMCGHB8uwQyd
9WJDzMd5/07tfOudsZ4QihdAR6rFljKRuK3I+TuqEeznswcAZsWC/OYUwSnSnaNccVAtBlM/yig9
ZT+0S3d0pno/5xeotJABY/2Gib9fmXeJW2xoLIQPfZQmbl2PJV49YKxMS3VGdGXyI8kFiN1d0GCW
lC2TlDy5pFRmVFFV3weVhsiY+xIWz6AT7AQnG2VNIGdUMfx0eEG0eAMw6yfsz7sSKkpdTBmTuHiM
w5ptGBfefFIIi7d2+mMQvfD/vlBaSKFuOJSJClAzXL5H3EMgadIAWWC4M62iVd9nHLp84iQbnh33
PLoOTgr+trd+vT2kxpLxoPAwoHYOGcCB/zvZ5h3ILaBBxGhqKiGWVwYKoSE5YD3TQJQ4HpQXUdLI
m02CEnxTOCID9JIQagPD2qbxd8Sx7vChkBsdKqJu/gmxAY/0vef8B8u5ROMPDyEZHzkngUNKyI/j
4vKwiBwsRo6N96htjr8TTHs+alOyLwd7t1AWF2QMDpghThejJHRxE1KECCQK7rkRwJ7NWfC/Eioh
NjFlRMCRLhmHtU36Vfx3NfZaHe5mmHWK64ilnB/ZGAt3D4cKLgaQGWSlcPLlziMsMZ3tJHulVG8l
BjM9Z57lUT8lVYDzqoebIuWPAoVw+e5pdAq6wlz3Tnx3jN94zbI39vyL1S5UWwmxBH1qsoDdIOtQ
2pYRhukEjRQXmzvmInZD3XMo3Txg8+kwLyRGLCLgeWppLumbtWx5yXKDVC+//xda21a3tzB/Nx25
FHwe5lX81eKWL7RGt16Ae2gheQ+cAhbiEtEBSZ0jnhz48lNDOCGFllIMNss9I6q4Josv5vZkXjDZ
8IFfi+QrsoEdmfOkZx+BlrO+rAq1P3bckgNU+/zoUKp7q/gQGrMknoSgL4LF7EILlpXIXLhB1Zm+
ByrfSWIUaSQ5qaXJ9ZbXRvG9MpTXnjl/YxT/dmCQHu5qH9RzkfcDV5FeCA6WgyePvJaUa/wi5H3g
oIXhPKWnzCUqQLvIT0/ChcjobTrafFllnOI5OLMP4gZ3V7OpjevoyGLLFt4wdmSorFyquSTCWkx7
LTpYGlUDDigf8+jx7fHHPMhBJfJ/ARs4iNh1/BNyrkwU5Lvi/1yi9CqaP3fYGz1UxPZbWl/WYOOM
WOj3cG2IxfPPUzyiKLxUfnifWOoPva07NU+YztJjcG2KPf1vN7R4v4QjMV8HRPul2mQTGqq6fhhj
YDrQFrN441k6/lUg8Ehttezf0Gwbtc3Vfxa5StJvhuhPpMNvIYzQoP3K0Ax1TNfrwFS1BvVERhTP
Z7kIFXQ1ZnHwhwB65aJ0gNpS+4Pflr3E0MTC1LHwuMOm6tlYk/tyQeNpXgWb4YP0mIyn79DgRQJW
scXKPXTrLlA45Jew1vgRcjLgbnE1Cy6S00DL9g3pgzKHoah+E+HBSDcgb53yZkIoz3mlumFrYbBl
d9uWSmqZ1e/R5fPnKwsW7QyYURxhnj3K98ohaXJ5SVsvwFG7ZJLg9RISXk8SWFa+xYzDsTXLrjKs
YKL9T6BHsk3XVO1EfkdfynVcGbThDMNMTIPnq0xYJfUISbZXzoic/sfTeSy3zSZr+IpQhRy2IsFM
SpRF2eIGJcsUcs64+nlaMzWLU/8ZW5ZE4Avdb+rpHAM6l2BciLYUxshbXnjmYSl8UKmmwuBvME+M
NGmPSXrt8JeyoBkmRHPLlc8UDQFm7OVloYvkLVa99wyP7dnVsdPxiv5Xjtlxdgy7yXgG6shNfLcc
fiJBqLEr2F56Z2toTngKk39Vh7ODjAHZ5dWE+Jv/ijZP/I1lhXuAfw2auUqQfUt55entycypEtuj
qjl3/FouUvqCk18UWSk4CMHObOQShKuWuLF9wncX7SDHpai2WYDu4n0M45lCpx6KFxrHoOMlHDr9
UOmHvju03YG8xYX08+5gFMffTUJGoPlMexxUxStSj5HLvEl59iRCksaCPU8kM4M77NG5McyQzYWH
Xwe+QGLZltozk0pTpOKm957Pv2aQ3KL5buiBKUdGdDALgk6DlKz5YipfkJ8uyBIeXqJqfJH2I+qC
v+m/ZFZvcGNM4TDmQuhLYE98NRbYKzQa4LTarG84krGUIM8y37SajIdpb/9Fg4qiNDZOUC+ww1jQ
H1pNpiIVtiTcZEiD5HU2FhIhxlSjoslQlzgq4ZMuplPEODOGUjaWC0vOOCrG0AHuD6uF8S6gPMyc
AHKmfER4LWMxA2Yk7Dygf31fca2ZLYGkScxYox3ZKQ4iDqs+OpRwwBEfXFqVbDFqpcIvur8j0KBt
PwSf6LJDBfEjQDr4C5O2mxh3Ppno8T6fd2qwakLEoQz3foIPfef79c7+t4YS09uT0IVox/DVxD7R
C0vQlGgCOhKhyhbZoNf6SgPTB6FoeAwJahBnmNs2J297JKCU29BgwgphJW740lJwiPBsvPXmsrHb
BFPnu6Q3WQkuT36/tDoKwkDhL3gqY7/Q+SZduF15wSV3Hnr1p6adaYKTwie0N1GB9XedWcferdeT
vWby8CRkv8ak4tM4o3WBVqAi4aKXKCNRkFEar0Aph0phKseWU1OA/wTiljIQ76zQjNPifVE6l5zm
QXBW3uNgV+OSTKMtpIBAj313Ro/yVFf+yJ01fAbOcqGcSyPnK7D2Xmvs0EQg6XgaIdgMuN7xBoKU
kQTMtBiN8pMz1cvGTYJyHe2SYD8IPcaGanGseWwPKcXkBzFvmtPSbl577UMkmwNWtE3d7ut6ndxt
9KX2dKoy2JXSfZlK4KaYvIYBCNfcqj3D7OOH4rWEkDn6vQO5KFlXZm4cMZm9JpH9hznl1ympD7Vw
AL9pAWdcTCERBFVG8+3hWyjdlqqTC71bFSnWGwK3hOwNjJbxcoizqWOKp4Y5dd50cIZtF74n5kkJ
P7E87nhto5cgD/huslcT/1G/H8dzC69jL38WuASCmzZxr24oDWCCM0V7plGWhq7D0kw5xggozhxO
oZXlccqz6AwCWeb7+NyX2bNel88ArlP3zaHaqv3eSpgVcrH+jBe9ubgZ6r83wsCYqbYT1bo0Mcuo
nmdGxTMoG2kXIEY8bRyEnpF6APGw0jfRMZpUFSNN1RkrWg+Ar6CR8i1wd/J+AL8FoIqJGZHNLt+H
NgIkteWi6THhx5yTHcemNDcd0UBQXXSzE6Z1BDl7PdwlyRu8M7dmd/ae9OnGXHMkIW8t1VhhvDDD
DspkZUGALvmpTYgYWdJ1kTw3gGoSqQV3j0eI9MNk3GRmDM7/X4ZsYQ5NrSBISbtdg3EujfJNq14a
kmMCUlo70OUn06b2PiILZDLcFYapiTeOfa+BtMMdewe6DiULJ3ivIHldJ2jswbKGrc1xolLPPYXE
jbp76jEOKf6n0a5cDJ/1oSrPhottkEOGMEjdb3TSku4WtkJWhxjIO+76JZ5WaXaBlX2aIM/a/cRU
xIEyPAMRUSe01AzNdLPxb96P/ni354+6Pw32sunwtQfTRw+qH3UXRRvwDZ0ZCqEwmTneEZekTJ82
e5ojqOrQNax1GhOw+DnZFu0Rfw7Q+xVdbNcyA+4jKaF3o5c++ENLEdBzCyRozdUv4XxNSES2xJNl
+uZkrgkbDGHCF7JYPxTQpjb9ZXf6qiD4pWppg5DsM1gHiWG+HlLPD+z0AkDpjMUfF45Fd5uDSGsC
11szTtgLPnSFAOQqfqVyFfSxYgYSGGhjb7meK/U0u0gmycTj94lpuICHM/3Akyu8zx92japVCx/W
QHTmc44HvTlWaN+1jiMYeqtAXzy5xrMy1AQciDkyv0g5rhnk/EAeCj2fjrsCXFflOuwQH9VoDJmU
kwEX0+SLyM4EgCvUYa2Z/U7W+NhM+7K9By7bJOQqzQpcu+iDe6KFgYG08F1wABfWoG3MY0S0Slr8
MpPqaIEySZvDj0itjyQ17wIldEJ6mDMlj7JaXJRqJMSMFGjBXfkX49aeO6S3Qve6N12fN57DaK2V
GmCxnC9L/9FhW6ry5oDQpjFORmjvSpkrjoZe7HdgJIjRrBFLHKIGi9TS9pybQoYT69WkKO48dhA4
BemKA4Caw7UmM8YspjRjYSPVAA79CkrLVVTRVpmaBs+YfroFvGP7XQMCAkwszODrU5xRyV6QBkRK
T0pBfWhEG8lCVAV5AOkoNfS6y/g7wpQgxUqFiG1Kf3Oz8uhasRpNdysK/IppYXxz3QCufAm1NcLQ
H48uyh3Vw/agn21ge0H7se1pLmwpMUn4ipJ6Lysk1e82fhIbLxDCOpFFKDeXgq/olf1f8eK6kXpy
oH2EtedyskmE1KlCFKSvMe4s+RmopTg/65I0cWv8pSi1P+XE3Hu2xD0UBqgMSKNwoej5IVzFuY7Q
8kmxuQaJEFDIDMgswsCzN1N9qrtrW1t7vRgkh8K1mOqHI/knnDRnNhTv3vFiv7Hwj2nMQaM01gIx
G5E1UFsdaOp9SdJTTu8uY9eRFMU0nTJwNMYlryAVURHSeFoPg8ibt3EFuxc0pKA/OonONkLULsF+
n52F/W3ZAnXEM8YOTIoiMnnqP1NH90cCTkrcBgFkCtOXs6Le9TTYIJowFshrakqj6loZzJg8UX1Z
3m7pjqlHSU9SJtaF9otN/tQGgyRu2sFrqRRcKag+AIXV+LsI78v0gBWc+nelIqZTvREPkdcBE9SY
mxf5ioHyaOohfHaeoq5N0++cP6ZJ+iu/dUrMunmppZS0ZtqRHQYoONwXJaGXJTeYT2SjHkG3QV/P
ilTLu4tKq3U2o3TRN7Q8S/vIakAWSOGWrJQJ8w7xNeFWuUq7Ap9j42vTEY3wtYZNEtCYSCnfqDh/
i3tufqoI5Lzy11wUq4HI0XQTzr/5G4T1EafCDygKRROoNUkKCdE9D4QMnL+MvI+9myhLBKwKIS1N
zsYpBFSjq6QSFczAQD9EbaghJP2ZXabGlETpmnrLiK98DXXJkwwRLSEhUcGRSSGkAAHClK3MetSK
+Znj6ckDoBKJSsmdquDZoo7U9BLcACaWXDA2tiyZKQzfbax4bEkzRbVmvjEsk0n2V7tEZ2a9heA7
S/upEZpLmeZO+sYBkQpErcgX9PlGAVJ0Ep3rj+Hq46tbt6tcL44N3FsACyKfUb4HrTQ8l0mgz4R8
JrZPSIE07vIkfSToS+RLXfGvKSisUD8FsJq18iJ/HHTuqlCNjXgvKHdzesl2otdyeTwAxVwoQ+Ss
pegQeadoMEUKoOTXwn2IzjYLumOOZcpFVxNaH4P1HvG5A9AO/qmwUGg5UB7WJWA+D6WdHR/vbIwJ
gECPnQjPUwIiRkZtqQShs4A1CjOPH4dbxhgJzuBoDFjJ3OIukS3h79z5kxgoktuHaMVmC9s3TM8z
WJuNhjDXzhNUfD0RU04XHab9l2pspxzSIkPzxuWGvG4maHlyHkt/sPmtkRL63IpKcaf4d5bfLv6E
+RZVHFPz7yVXdx0pIhq2L9wcVTGjD7na1QVfiTBq8KMce1l4EYmz11xzjiIBZGy1O402UUigtzBx
6a03nJXDeskpRC3nkLGzMdeHYPAGAiYzeJ9ImS/3Baxlf7RCbzcUmxAqxvrGMig2j+YqBlUGw7fF
4mvDVlzwykfG4Zqb1zy6QqAXDBqKfffUoSEPXnR8y83RGuhiqNwbAY2hXNHjQStkPzS+2dCbTxrl
2N/c2KJ6R9WOUbpr8CSQYMHsHgQGnrHlJhvJ+KEcd41jvnwEASK281h8icpeWPkZWAY1JfZLkt/M
fVzSqxa3gfSdEsD0xFBdxmsl+mXgzKXSZ2RCvfgyIbermG14bIN5o+QbnmcdU2urzAgawG7tCdJX
vvk3l0+C7o1phbWCxKb5xdNvEGIHqDEWMsf74ltE4SVYTC6TADtt68Xjvp3sU61B2wKg5xzQUT2t
9RALbTmvE8V41xIIqnRlmy+vJtCcWk7PVgUVzUcOk13vEr1A3gWAf6tyzTKmTpMQ1+i1Ms/SxtPC
y7IA2YK822ojCUr0wdyVzrDKkrco+4O2AfMH+stItFLNlQ4G502EgCbLWzybAkyxbwOTs+fmJOoT
O2VpZt9DxwVazWZEhPXhIt4fD5qZb5HVO+m3zqIJUYlfg/KUF9CJEpAMHwGYYY57jM0h7UaB+rp6
ExCMO2oldnwtUbEmMPf2AdwgHT6dAxbYCuN59jeiJ7qV6Ys+vvJ7umg6TD4EpDJYHF+HNrtoftsN
k2IN8kG6kkTjjdfjgrHSDUCfeYjqtQlEMaNK02H5S9auDn6m6C8K6ckMRDYQ4jPmmVMB4QZYZZ3i
QjAsn5CDXaQyQIcJh5CkicKnfVUppW2a5orcyZIFNrmPIjyOVY8JUhV1VkXTbzyiEHsKSq7uHMB4
OCxTonxTfGtl989C/cshgcVJYoypjf7/MtDvNd45zwS8VWMhgMI1mxgkneh1FKSAYjp7stFPTuPK
rteRXPTGGTQRAoVXpPW/zQ4JLFeWV2xUJuaB86bVdwpkoFGp4JcxuHgcSR7h0CTiWcSDcRQ947UV
pWHFhdFAVjLLlkWfDFR+AHZUgOjX2MdTfxCJPe7W7oxoda7dp6FhPZVPDct/RIkOXkqaAr+THIr6
OWxxfHvNYcRELHB/TrqtoTCHAyal1XyKeM5Qlxa/bEluwXeVN68FugelsVaBGaFV2gTuL0jtvNli
gMRRxVywBmYKNRXryGV4rfNmE1boYnDSKbsruNyOYRrLuBKuZFavvU5hkvjI2RW1eOmZGDhZD3k0
CWOwGbezzIeZmEgOoUZ9FyAY2Z14noWQ5322jCZGjctrlT/kbQCGSUfQU8QznBE0ILRQp7QE6lKt
Xi2GPQNNFRrTINCGTiujB2WDchyPppLvA0ZlV0iQWx23H7wrv2IG163Ff/U+3ojKICLGyT6HJFdX
jkRS0Fi32St7bgKD5rHzzqaUQVPKA02IWKNCqBd0KnAVD0sin19wOcn8acIOwKMtdLIL2vsel/Mt
WD7Z8qCyRNQdJC8ggLleSu+auJjNM6LISLBBEonIBUxAICkpc2ES8RG2tMB2zmbte3Lh0hHukXBG
xma6fbrLxB+OiEHlobYRYzvHf/x2mnPD+7wzE4KKym9pmzgmWEI0Hqs0p/MlzqBR1xNOUuAc4d4h
+CIKMVF+s9oG1hQK8qHH3Ut4TbWNuZio88umWpf5d1rMe4RPdBgrVyH0gSKgkYyA9x5G3V0+9eRq
TtFTYCYrB3Tb09dWcKgUfBbvFZOrobKAuQlYjv+aaLlaF+EcIU75KSzoBcJbPJ/UsvjFouh4jcAG
5EWyvO4mtKD0oZFoRb9meooZEU9FcrjFSBi2C3+Zl8ktKbUdzXpCB+4aDM1ld5UdY7vJw5qwTHLg
2h+CAdgMj8V7Uyu4sFArluOnTaU0avPWJXkYCG4xseMBeXGKFsqLywFlF/sWzJd10pgn4Cba+vAq
rbCL24DPEKp+BbMB+lIv8OukbxjBR2BR+STvFWSiLdBvivVyY+OSQu8OccyJGIqY4mZGYDz88dIt
f6syJ1MDRSUXdT4m5xpJPAICHLnUCzFxbio6da6JjA0eIgTM5Qelee5zVHvxpai4OKiYOuMGoId2
TUSBCwK+sU1+tM4kj60FnY4Zprq0pwZveK2O+LuOuZo+2xLeT2JItY0gFCOQGJtcejNtt64BGqXe
md8NzWTnF5NjbpaOLNV32ZezgFjzqwhk3agM9W1PrCZ5Pao2+uL8NB+iuy1G5cR2oq0NQHtF8QvQ
jCwk1/cJjaPOqDsOaaKG/DDsNxgZRFgscAjbcHLy7Wg2F/ki2Tay/EK8iXn6+J9lKKQoUpjgobbU
5tBojDfuQuZgeRhFoXyYyuGN3E6ArzPTQUzStTMiFifSSXGHliR3t4j+jXqruc1pJFsAnzGyRUTE
klRBGbLi78rM+6231WmeaLwZ3dMz9dvJN17KMCAqH8vZWuy6ONrrfQZGUiNE+c5Hay29Khob9EMX
K0Ilq33GQUe02TZMfSKhlvmfgdUOrZ/TkAT70Q6gt+e2xJoYydT7fl0RZTrDtIzngXkXmpUxAp7B
vzpRiDPTwIr5FbULmV2Edjblb0WnIqDUAtCCSZUm+ae/phgCZaZfq0kcAXnLKZp0QHcStHYN83GQ
RIYet3WYbjzwDvTjqn3uIlFGM7i8rr5yap0J1LJXGWhoS9Her7VePybhtSNLIYQOFkmdwvY1urXC
uetgnEZGOUC5Ou8R9SbCQQZ1oPaqm635e7J+wWJY1M2O5ou+Pk9fqsITBP45QcqMBQs2t+Fmhe2h
h9ckHATJo1LHbxLTIdxk1xFzvvA2YDJEHsbVt07tZKe6EItuTJRMjLYZ5dxbUXGJG8C10cbVihem
gCCFx/NA2Gn+4pYMO3kptgt0xGj1NFXDcaq8jYvzdyLZ2v5AjrEYBuetvi21kZQcAwYDb/uckJWa
X01THFuo7o1thwy2tIOdZc07I9cRP+9K5S++jNn4J8CMGxH/Fd4HxkIUsbEJ2NkWmVQFIoMmx3jB
YIqhtA4mkYNAHpQKaf6ZcAyqKckk2Z0aKaBYp98udI/RbjUqbi4K/PhcHfLmWOsZUlbRP6eYR7lV
5xRwJH0YIxyat7HTXQ8NBGswk5YW6E9irUA0MjENy7guJnpJaySlCaYZRh/Em3O1ac5VdX4vEJG4
yeiLgUBoWDwlDdoRaE8aKNFpQ0fi7wOcl2pgonwswmdYHuSfTlAdwcihXCZWdIY2IGAkN/WVnHaQ
4/iqteEzjz6LBeMSY2e2SED3c5bsBqIARB5Qls5VWlU+uWzpGowq4rlhNjvWKSluid+Q2wLwiNPp
xuxuJXqUg3ec8v5JMVDfpOvRImeK2j1VISUBKMG3iaC74+4yxC7BchLGUUspMyo6kKmdMRYZayHP
Axnl0h6rqAAKg/2HUED4jvvGwxP3PaWLb3V0fvS71OGjsg8w4eYfQeejIy8I855/wWOzhh39l5Q6
PO6YVIIwd3zbwKB/Dqhf53QineqmGb9sYjMJGuo4qbvkoVDU6spylEAbSWvlV04dJgeSWdpfs5K5
ODeAklDfIyTNVHhbSKzA13/JuQ2VbMH9STIA9pYlIGtiOEssHudZ695iQjKkKJ5gP1PEyxGnAO0/
2pGcgEMHLaakudjBHabVRBAmp8mUfQuRoZhnYB+l/wZ04AvcTH11oLiRc4kVwbFB4ymX3X8Ti09B
+yKMliAk8i1mHRxGCH2AUdEMJejA4dZlEztimQaPBhUBCxIcTWJ4YKqFA+/QqeB5oWqa7Lv4RvKa
E+GM6iUm4gVtAP8kHYyd9FkJt1Rn3Y3wrHMU98NmQBFiW1+R4lNvyMuWAyxl2FB2VTaT8y7zexZM
apKkIb8cFNqgbQfRjfDteOigQiEzSYu7B6OqGR+wZgNKznMEXY9xaoB/hCvqDymX8NwfvPRa93ch
HJDWyY3sFptMofemgqDKwMaN+J3aoKWaKZDcUC50mJ2Hb+Dvo0O9WAC1ufAa+FnS7jIuHw7IPSqs
hnIWv44CBki1EJflRrBdB2vzBOViiGWm5Qc+HC7PyXqJmelU4CFs63ij6dpq2Sj0/lyhP4C9mAjz
7stUkbJq3wKw9ByzI00IdpSIiBcR8FtvGcsBSbJC9BDZGdsZY7OquAcxtgvX21B3k45p0tV6ZFg7
0LkN/2ytl/reZiBHiDMo89YamDyrLoFRr2PgOWzLBdWn6G9mz8DqjV0QQFdAKIPoInzmInCdEGGY
3q0yCGoKvgFn7cTzARdFTBhT2Y6LKO4Z2kKnZ/zirMGbcMWAq5bGU7ow/nxUX6iBbp4drJ1AP0Pc
9Km6MygzMmwuEm02YoBFIK82HwBv5EjhTSRcOSpATELImfirKzcq6G3cgqMm3tm2DAAglEv0ucNw
lbIz7j+xDP+vb4SOSGIV2yY3VvFOYw+QUv2hByk4YBYX3C3Y02XyF+j7ZLelt9w2CNZi+F0FrdVq
O9r9wc0JgYIZ1n2hliSXQDarFut4+GA1o+7Z4Zyqk/ScDqCuafDPEYzeOasAElkKqcK5PFLZULzO
NcFPQG85vYJX08Km8JGfgshLu7gEYjVgRGCeP2TkmJOhGrbHo/xc8V1V3bxx45NNHU5Jh+JJjL34
r6Gv1fku1XADb9dfmxEWCqRQHBhZ9dshORFFjcl5nQOotiPyFJqGZZXLaUC5THE3EjIlwIZ+K9lX
OEOQ1shCGIEtGRLan5ccb47H8CaOP3I+CiXZaI23UZvuMHRow1pllxX0xgh0rAV1IwI4XRlOBU1q
DP42wZnnSvyc9N5apxzwjC/H+Iq7/BX5z6RioT+bVLv0z0LAEjFBd9/EjOTk+lPJOgpNMgVJV4jM
jXhj0MTuu8TdND0cDcVh4DFSixQAhWZT7m5lIs3beAhOJEO4RhXZVfUmFBQS8ZUXblWSRJSCozrR
Tku5dzqU9WlxWjLrILlGAujRRwo1R6VfqXht2ZQRzVhbvU+WuZFIlyx8DaJir1UfdwYQKMHP04Ou
WIqHyWWXlhux14jwRmJxf041NstlaV4IEmDt1VP1i8BVCbwSRz+R3wiBDAXRBkYWBL+ijcMfK6JJ
Jf9eoCCp29UsJvAe1Q3yTqbRmNZrjMPY5AqRaozW2fJuekaqNFPhWCe4TxL0pUuGBmqpdgkeZ2Go
4RbQTB5m+45s70cjKQOhpgY6nH5nApNVOGsqTvufM5D/f6jnZyoE8JycsGIgAkBF5AiLdQlUE9Mj
DgD1PmvhDknblJQ+ypmf0809hypFPSpGmoofBRyV6kIiKI41ZNR0cj6om1gkRcDtcRChH4sde+WC
u8kDz2G1vdQPIdO9aWdmz1RYEtboqbAOBJoilInZM5MM4cG3RHuJ2BkQhO8qhZgsVhACDiTpqMRU
K1UFupem8hM0daMLzYm6O+eTRfymvbzY6GNoj2b1OFOdGASUSfrwY4KUMhjq+itMv3Q32ujlO2Wd
Tb1Ke8fTyKet3HwcvUAmrn6XQCJSYmgYhJwHqpLVRLMEOCW/Hui9kpBXNHyHNjUPNwWnxpSjKXTL
NcIG6i9hlRpytyprPP0UdexerkD06DNDDUXqHczqTbba2B3LijBchlHSPjbFgbAzfiJDMyJoXJ4z
sLmwaAZNIhekyUXd074FSU/esLQktT7uUu8PpoNIHzZi0MPAYsPz4oxEGiNhbPzHe8hNASaHjzDo
nHMA51okWwMRVGHF2OyZbztNpz7AEsCzD71pI7wzn6ahWIkABA3RPXEB9QEyJng2ZMTkvoGHcsh3
3y4fZfqdkdtCawpGaHE3pZ8B/LuOZiEsTgZyc/l6KVAowx0oU6nIbame+ndhm+yhQByEWl46zcx9
ierPmfeDP1MMzLLdWBhFXBOSI/kDuJBAkNJv6uMIMW9OwswyOYcoPqpYGnB6UWOGxgmUubYYtBNY
zcXWqh2RhT+tgBXCx6QKLcqj8ZJTS9hkrmBFRiBBPLrUDl6nPCHjTLx4T3bVRwiRnTI5psK6QST9
hCaF+wSTBY8mJGh3FQ8I51SfGykOig3d0mD84KBJuW4trO8k/CCm0OZsPyyII6ybCoIiqvHsADZs
OOuwTHwXKEEuZuEEkASKqlqksshZLvjLyGHIGJhn0K1zRiJcLEQjyOrLm3OgZr4cL3iVN3VxRrW1
8dAGqZ9qFJOM8AVDPmT3cKZPNKB/UDkvPBlwKGoQD6yYTxy6jGgm6kfm7IkWVmB8C5aSk1NqShh7
gQLrxZZknZ5gh0S64/ygwfgrpboVwZ1hf+ufHvWfaA1HpO0/Kh0Ntt4wttKH8MDVylzHsCby/Rvj
ppEtWGdoqprolBoXJ4QJQBE0wAPqt8zp1jGhgaxvO22eQ0JA4BSPxnLRBrkV43MwvFb6Sx4hMSOM
ZMZs0eV+n8TPKf2fBDxgfHUxgjAitPljWPMBmpMVip+5pqSzyDKw9Ss4WKG+mtWM4iPaVPUhgORr
6xbByaFw2vsYtsSbk/GX35H0uRQncKTyPkOyPFy0paKEsNqzybrkDlYSa1vkDJnlCqvYakSfogVv
sPG59c4LX6PYF58ZhQAXZmQyeNW7OSR6C8X2E5+IGBj/kVz8MfEAeNCEMwxQEpX6hpuycPC1MSAp
Lh9q94qzzJi6Xa2xLH2A9vBA36Ki7nHXwh1i7+ASYEEvnOj/xHQvoaRED0kbSXanr5k1r6Y55cGw
b7BA4UigFKCE5yAj9ZSRJKH1XGtXVG5jERzd8E4VKr0kSnW0CnVz82AaGvUjsF80COmyxR70hFtu
of/U1M+4iklgU4HwD24NGR2de4qqgWiEogh+rha5q8TwPWK+BTJhvqP47RTIY765Q727LJSYSbYV
p0Yv4c3BsZTy0gbifi3sO3fJpPrMoGAcAJp+SGLu5Y6pQqpprBM8pXa38robv7A0QZNq/kXZkEO9
iOikTfRdnhFC5uA1/6QzE5U/sIEcTmpL/hruJoq9hHERbvQmIb9suax5DA0xGNiwk4OUcxD5bGVd
/cfDZ0O7FItF+Kl5D0FTF/YzzIesibmxPqNS3Vl0fZAJOU7H0TNWf2Ot2kBQ+5LUIaSs1IAuiTSp
tOTIm2nx+dXgF2GtAKZVp/XVJUDIx/uMObLGG1KK3DKf+cssfi8XbZ9SJqYlLpORgNLwcyC1sc7f
2ZG0djmCJb4cfGju/QAVM3uCD0kbVdmEedQHjh/WJ5iGXARkCEdU5bKeE2Rno7YFBZfAQrnBQ4xj
eIPcc1Ppe7O9AXvXjHvlvBBmr3ARvFWYEbifg1Q5BhoxVaR6JflniRbEJihAoOXWmUhUgYGJenoF
E7ujL5cKm1UAQEzkkKH8cI9OJXvFb3dw0OhaarqpGuOp45A1q2uoMapKuuO5py7gLuGmEdDT/dnk
JjObZI5yfUFoL7Wn9FM1FoWuIm/B6NcmM0JT1krexXQDfjPfxPfPPWpQpI2EnFKmtNbDhfcFBhFX
tEv1GsFpUF8tCbIRey/ES8j5z96BWzIGDkHWwnKmcBTtQML1Z00MLuTC4/KW74+UJJvukartJ40Q
CqAEV+xMjJot0+LDIENbyI0aZR7CNi48MSmZzHZG8yYhoPwgwik3auj/BMepZyU1yXhHESmrcK7P
FQ/5Z0oNYT3iDcx9aEUGh3Cf1lwXKKjDq7cwEA1dzaABkBELc1YL90Xw7A5PRp4Uu4BkNJAKKjgo
J+oqHXhT3bEeUZBJ+MOTsMGitp0l1DnhD/k7QbEbG6YTZY0wjHpIXmOFDoX7C5i9CpMLluCA+34w
OfI/OLddijBI2AAvAJKLK881AD3WpuvYfaM5ZdeRXU7MTk4lwbPT8PiKfyoe7FUFUwMk7otcr21h
8+N3qcNF1oTpRHLkBBHN6EF4iLKl1fZq0LkqqUY8CfOVkFpTJk/DU/pcUiJxQLCTGwwubvg1fhQ2
KWSc2UIH4FJZSxaLgDEBvYisUD42C5OVlZEToHXG1kLqOyDDk56TXTuxDr2NwMZomKjzRiSW2XCG
/1gnxX6s/oYmLE/wPVH28nM7z/eA3BoMPEThjtFecUYm1bzERIZy6IxMJszDdb5VrRc66tXH4Hpo
yfHzV5imiUPictCjTzmkFXgz9gEwHSttYYmFiCVlVjBTWShKZF0PCswLGKnZnsX0MNpb6uraIwv8
yYI6RkpIgL26YcxHPu7V4B3GFRDNeKLcY9IP757o05Mqef5XL3uNcbIqO7X0jSp8EbuwMg5PI9oy
4e98KdkdUPed+8WjZXiPP4nHgprHpnWvtf475Vrqx318GIMYq+LLnLx0DTHyTLIiUhuo31wZKVlT
a5QUE0cTrZoG4lqTFex6T1EZ+giKZW0bNrO9wQ25Sadm/pStWWavWJ+lm+H4gcBALHsWJYGOcJfK
J64x3R5lLnf+D3zraUYpXTI+DndRMMEBbgEvNFR9wGFluLZ6YzcMZ4PEGrGnheBcbHOBiyU+TMua
n6QUj5oyYaCYgm4SjjScxrWcd5ziSnIznWNrv+kalhSSRFEVUKYJ453j34Dk90DLwlek5TeHkmNC
t9RhMsjyt7LJqZtFWFqjS57mfi+X+QTaJsb9lO+gu8G5QWFbOkxeoG3WfJFOyVjFjrlL60JfU98y
772td0F4aRudHB1oL4au0GWEqDAGsQrVZHAJ52ZjfInepXZQ4q2aGqRLkGgCUyD4MyW/6OGiK3uA
o0zqemZ6YfEvgBK+xhdSKIJ+XesbkzkaFbcs5cNCwTDoHNQ/aD1zYfZSc0utO1aALwAv4r8ILhMm
cJpFjjcKOPTlFYiLGA9AK6RH59Ltw2klmhXJBDMQPnN6RWsH/9ak8uq3EdM6K+/nAhHyDIxEYHMt
/05spHPgQDV1pICBYqUsZ+5fAEZbDXw+jFRz/EdukmZGpZU+gKddYF2O1Zw7NwNfVa2zQ+iS/F46
ChlGuHAX8iJN7mVtAM7pzpUG4bkfkoesO+mbmiudGO12lG3hmOTmyBE+SVMdh0QLYUCc/Z8EYCDo
kBnnproOg00cPTXzoZrm86xUx7g6mLwcYeVN97tjxIsaE08UKfuxtogV6sgDaLc2NfCsE0WOsBFs
AeKMKpMhaKAKbuIXjANJdFqI/BvBwwjCG8DrWJTRNno3RhMXETCIcgOBlVeWwCRbSFu59hmlJBhw
21UnuXbeOqQpKJV+LnGAfReoFUgEEM7LhpPX2quIBsJiBZYVZa37rWEuqQk+kdCBMKRsYxk16Gps
QdEzRj5EAmrlmr5FW7kXKoVIXAFweQGDDt9FV/kVTco9AbIKy/xoUPwKa8+9It2pYpDeSVppjg2h
Qwbf3wq+ZUdizaIyuYFA9R7VekXoiIUkSiIPbD71D4dBwyHBXwKdgp7ltM1iqUDewZMuIKRr3AXJ
tO3QIPEKZUtErgFMe0oyonpKYgwWDk7oXPCFiAAxliZ1ASglnTyLCVQBkaXcTEQn8KcEKPX87gra
yoocWzj3VRN1/i1YN9CCqkHYiPtSATmDNyBIndkx5nSVj9pQY6HdEVWM5RIYQjU7I1BW7gsVkKCS
cUzkNRovztl6+EUcFbZjh8HHa8XLmEzB1AQE4ECtANP8kglXbylGepRi3GvCKPJ/xCavBBZkozXx
4gtAwGWyoIBzyIKnktQxmijsqobkUSRLoiynclRVwnGQTdN+80bAWEASPB6eZLVNwHSUVyYQdT3E
G55Bg7xM4A6gNeGCHHY/UOlZarNkPEg2gcadNQAzgelJzTR29FTlz9bXZibKVKT0cYjD8FjJvEPI
JXCUwAJtw5wAPphQJ5Ru+C9BfmKOpsghQa1qzvLJ0VG5SeUbaOFmT/nN9lT5fAnIK1kNflG/Ot07
7ZLNqYpnqDUrBka9z4v3J/gwGNBhsLFsI/aNmuERSnGl0XXjH9gLGcDeYV2Ffb2Vjj5F9TQ5vriO
XLa4LEFpwYsgPtE6ee64E66D90n29MrOZgTcBC+UOylpf2RR1lVqQc94zrI/Igk25+LUIBizQzkh
U0QF+k1MJjoYhgIvycsTEJHpFzWjKZM2BIyvNn19lTZrxLHVDvC58PD0L8XMHK113Pn8IwAOvXsD
PUPChB9B/CCB8wxG6VJgiWfGIpGp3+r2niuU0rziFtT+2OM/FgRnnmo/KJWFltL4Wji4WsWYgzQs
UdtTOgNE84EmdQ8bzCbgRQpcBKkXIo9Brw4oMuEvIsWSKU5nuRdYRlK1ODTaURqdyTV2tQMlodze
jNvFXkgDbTXaRTrmzuSooXZVR+4uZo+gMOxi3jDrtHlO6S74DYVfl62NehAkRjIiJZ0sxBEvnISd
WbgnHrlSbgQ9lpj/9jGiohB/Rm1pP29ONom6qDejyY6U8ipZEimPm4OpnkifpgTWdQiLD8JjHJcJ
KGj5GjoXEhFNurnu5Pbajj+QpKIuPjT6tJIChW1pRJehjrd9RCQ9+G1EbK/h1kdOIV2duIyMg6me
Rv2i8Fqd9l/RHRUYDIO0KaSezBkv6re+26fqP2WEY47Rsn2O80uA0TGq/jrFsxcdZ+YLF+lz7Z1Y
QSSy3quIke76xST5Mv9X2f9h6byWE1eXKPxEqlIOt2QwYHAc+0blhHLOevrzNftcnTCeMUh/6F69
ws3xHrv6CObpc4i2GeYArK/Mwku0zvZTZR00ooXo+IqOspclmUCnBpfZwjTG+NlGlrIc6FiyIniE
j0ALgYss4TJouLfTEKF1uMYUwDSXCU6N4zmcMGbFC+g+SKVelqO7Q4AF+qwAs5HaISNfdXs/bUeo
nhgvzie5ecauWQjpavDeCnKNy2wfOG+y/HmQUriIENulQ0ZkzXSZ81f0V3wX8U6gAAjhSwMK1PDP
J/t14B/kV4I6c74oXE8I1zip+MU5NEIm5PlBI1olPTBF9XGQ71oUKRhtCJLnMWgE+xNvNyUDg+7h
iNRXZsodHA5+hRN/OSi5uUcFAuVya+GbQE+QrpYTVfg4MgeTbY6nAEk/2YUWjm7MRlwD80fD0NR7
zSFwCCyVzac4gdvKmS+HdJOC8iqXDMp7wqGieEe5rQwP69PpT7IRZR9qIFsBsJtAHsyYoU8x5WSZ
V+2X8PWEcG12X6KsEztd3toMc6QGt2pSlYN0C40NJJkLmLNQ5hBa+xkw/pnjN6AbBV4ZfSddoPD8
5KGwOgQUm6kGqT7woUJAw2xE+IsyIRQZhxyAglGDHygfcIzvxuLSL+mMzQPEHb3KNepA9oH80mCk
ieRsvDsy0ruElHFMLpQ+flajfC/fKvDBahhxAWmC5GtSTBaMchFssRKggTWobYTh5yN34d41oj9Z
RdQxuvndeRhFqqtcYbA/C71Dp7p0/wm7dYSj8WS8tHitW9sUbGx4KA0OX+3RDa8mFvwDQtk1+xMb
kGo+KAUEKlQQ4DfQgfvoA9+gAXcU9gMjvoDGKCm7pTLBQYiIu9zyK0pcSZigCa9Pg4Vazluf8CJh
lqDX4Ts0XPWQ+2qP5nXcqiQ3Kck+Cz5NqIh8F4aHY/vsJY981CH+U10wBKAlE9fp1C8oU5ghRfpj
g/qOIZO4HTFiABrtuBD8Wn+Sso2VhlMRZM/TgMybcwdhNdRYflDGQE1GmGVvHjSfy035k6Zc6mA7
xlW3ZKgfr4WRK3N/9kiohCebOxYKQER1ydatgJTkZSOYmkxtXar+JrQ28uQ1+Oly7HI1BgkYHz8I
JCGTAgbLnIsOJTDJOJT8slFKpk16/dJ77lLYPa13S3HdZjMAU5+k/woz4Aag/djfzsOw6H1vU7m4
gvEufCoE4cYx3+KrlxAhZayTc+zD0MFSV66LiRVv40uQMF7x4hezwPcWtpDfYyRJjwaUA0+Utmjw
usVA6eKTs2eu8ARV05d7+EQFHZn7cuIClbNK1K5iFon/BHzp1tIXwRPvuVSZXsDYnz/uRFnlylvB
fONk8dC4yMTLYWCIKf4HiHu4Pzk/WPwGLKpE1/Z+EZMgoi64lHwGfVyhXctyFMQUq3tIF+2ppnQa
8a2RYbHpTzteI67uan/LuunaqYew16CE66tYDlvozIl55w5GlP0mfgguMgCciusrDWYitEJGbndD
CxMkXyZ1CAmRHxxAx2XDCRRjoC/pr/dKhUwHAZ1mJrXM/0I4aJKXJE65uRNuapYFdmEVi9hll9XP
bIFseD2NfGN5HCLp62t9f+eIMqNgIzPB58yJR8j4XMpod5wVOeAO3mnwqxrtQsLE3qaxoUvVAIdp
pGTvM6vL65WLVcIATbFur/Av56FemxRYlJWOTqbX2wyC1CIXkeION9CgOTfMxOR3BybCGcdE/A8J
QcG59FGIjE7+wNRifHJ9YDuV5pENCR/7rU3oh00N/2n4V5SU0bybMNKEYWP+BiSTJHvtdVK/S07l
4kZZp+FTw7SIDeGU75lWQocl+PlAOyjrnLVPt8CZa2VfxFNxG8FMcifMT3ka1c0t2oVOQ8VdRbFG
Y6B7p7nP1h+z1+9sB+2pTu2XvCRwoKPxBfW+VnLqYdk/fZjlRe++4fTDe4J+BOQu25A1JGtWE7d9
nITwapie+fWK/QboLxQoHhhJDmyepQ2DVAdIhWHH9SirXFRf6ZbbTrQT44NW/4ywJe57OBZGgswu
WJOIMKStrCjYLQiQHY45dxEG945i7ZltSZ6RTfulzfVzz9GkmtaiYi8Ijen/bbiIu6S2a1yfLubI
+S+0RQq0EMWGm+DP91tZWDZFhC9STUG3hUUJMuHWAIb6KXzA4oMPSqPROoT3AhebUPO5OgNAHGkc
xVvBiE9AnpohDre45YADDdqT2NuBw6E2yDETpoHjtLtWI5YJkHOIfiSZmxEqlyzVNnyCPTUj8wnl
PXXcBTrasFoHPfnRj110Bo6UPFmZoNl6uwk7YMZy1yG56baZ/2PD8zTQPB8mjUb6SnSNxgHuh8uG
FN8EMRMjfpx9CYqPHlILdlrGbSrmj+LA4GB3i1daMl/i/ruLAVz0M1QMQp6YuIwoM+az9xqhBYH9
KmNVsRUflvwOb7R2pdgv4EOA9BGwruKislaEvrLGKP0DhdtUIqukV//vtMeubxEAXVEBSYXG+Txs
uN8B7i9N6y5qLDMiGUrPM67o3/EwkmRSn8nKZqwDFaQngO/PYcReyUyVFsGggZP5G4N2manVOMvc
1wC7cLoTrpZK9Q+PgpHzP2AOM3O0Oswd8d7Qh5+mfnTj75RPi23FHk6QT0Fa50z29L0OufulDQkY
WQ6cf9j8AK8txktKZJq8iRVM/i7qmcrNIqQQI32RE9RkvJWIVGVTgCRSL+VM33oueeiDKrbSlZc9
CK2zYVNQY0JSO81Ts5+HToRYmqxNQqG0EkYuHxM3aUGNMEfC3iSD4s3lBakDQp5MiFvzU6d2EiZ5
sC0tEi1hq1fYcFfrUjvJehWaqhJ3l4H9yYUpNBEuY1ylkUXRH/yCEXrTtkJOM7eflA2pcqa9VLIn
N8FXHlQVaAz5RAPC5THWrwpijBbht+a/xKGygncem7u8P4fjGzIjTnmwxsjiV2qn6Zd5zKwiM6dY
GnZxyFWMPnuTdTs1XPsh2vM3QgGN7sYpw143s2fDihaobyLsNG3Uvmt1eMZDJsiWnQMTDJM5rvtw
IvK3WukvyiilMfGgezYKfIzI1Hd0gnkW834w6op/up5WCH+GrDmbgH9J9eLXu4zKAHeS6D0lMgvh
L31YwZiDS82R8Vty8Tmexuw7nj6KgJRH74EnKQZSZNBgESi1JbH2QvOUT8OJxtbkeuJ/81AfNNBQ
0XD3p4zmLe/hd1GBykg+eLWYScNq5bZmuYCbB4Ad/DfOUap0+OH8HoHmMMWgYOaQlfUcW6c2gIeC
RxOUII5MAMkE0i1sffZXyhzLVjpaZoKabbj7SxPSNtZ92jaIFu2MHHTJ8kAoo9LvzozI5OyNbFjL
qO7sfYMVJeU3ByXdCRMTmB5CPePiFO4nv41PQfz1hjkZwUUA7jTQDPo4X5tm3x2Dq4OrgHBIB9w5
HOHiiCMBx79ojA3QGS4lHRGbSbFlL7iYuJkBwGZkNKb16RufTrzVvCeo4Bo05PzTx+E8L5Hfa+0K
l5kqfs6R3DuA/WH2UBFPGfUdc9z81FdX0rSEstT472WdLxzzVWaOIN8D2bg55it8b4As+MeS5Abu
LX5eIDZNcjB0qjVKQaifGYlGFOFCQm7njFEunp/bwn9nI0DGLBnWR/o/NT2PXOAqdP5kPcBH4AtS
F9RVt7Cdf1xJ2o+NrtvdtyEQ3xbvoLTZmsg3srUeUP/DqT4UQYuWHkUkNNSxV6DKXcIwEKWGNDz/
V5zRZg5KhSPWNoH8Fh7Kn76huEPBfbR455FPJAlCjW7LdzHA2qjNpGih+RenMhNZEKUmYDGrhY8o
T0Bq8I3D2pb7lL4g7D+T3t8MkGSoJuQcDZzgATwEenweQpQEZ2ODhEGLkxjVJPKSCEk250tcWqSE
YdTNWJOagnQHVnAOOC3cW5le5o67NFGea+g1MBAmwpeXQ12EPUOE5BvhPPNfrLV+8P+WEhGJI9o4
qoUwcVnzx46pUJResEOhwRI+mN4+avAw2o6w6W04P/uDFAucOIIJc9ynULC98KjlLzIr5b5E0Gpj
dMkiLQQmUMvmpDK7iu5yo63PzA7sRHofNp1F/U4FKswpuoXGvvbjAYcyVf2SmjxhcKb80r2n9BY+
dxVCXNgk0a3Jz9iHUAnxbpnbqP2PDVRsk54GvGvmOO8dDbhVBCudtV8rpIH8jNBnoVXAifDBe4ND
gz+fBirq8CHZ9hwL+KoMAQOeENUAeFN4q0vuU/IF6HjlrqVUYrypRWCdsb5KoWR45oGZez98ygQ1
Yu6vYj/NIF4QTBti8n34OyTw+WnmorcOdqjqEHsEC4/GyrefENcKOwLQE+gXBMIHYxHCuozUxibb
CjuP1ytVU1t+N2SfRxiyK++j+RYgCLvEZCKLFxZPVpKNZFzFu2yKGw0DnDVaCjVWVqH+T2MKLp7f
4TyshOVEOB0ZDoVzLGnp6/adroo+Rtos+ZDTdLPxycutAn8wOCYfVCqjy2iWnW8yqmkjleFwfqLz
En2wZoxbwdoKO9tU8w9ahE07GDR7IT5Q4MY4++hi0Te+0mjwyQD/OGaEfyulBJLBjqqkJTvb5bnR
h3MQ5NFZ6Ymq2I/+Yxv8QEArrJtU11b4T6se7jiy9YoqGS4FYAeGOc0lDzSk3cOixDlevmvfX1W1
PM7KdCkDd1H42Z48wL2gYiWeyJUF+1ODAPhtj92ydXcZxIle2Va3qYb9xWJLiukxmK2H2D005kNi
AJJDKnGskwszuX+qqbhGF7tFm6yaY9Lo8D63nir+sJST89bVQmakuFMO7sJzgj2tpv5OIvQqzyMg
DFrS4a2MaaM5OuQN9+30XcT61mqbC4eHjYPDgBkG96JuBMcSgTqU2I3NZVV47z5dvoXpJxpgH78y
01KXjuZsHcrAf03xx8CvsYpTCQuH/YJYVhxd3PK90YwNZg+7EPloRIcBTb/Q+g26wFyFaos8EOKk
x6un5EcaVRfXkqrBw5XdxXMZivQRqjWiHoy4SsbCFi+EESb8CzRqCwkk5bTuxifSQTeFgsR3Fvuw
rqhXhM5i71Rs7YaYAO4tpB7xK+CyfR3Mhi5exfZAfRHmUta4B6tk/MV+TWjUuXb3VYtTQOeA3nA/
+Pu4LQ5z4BICgvbQWltadMF2cA0pBk1hTVjIvG+SZ0fa+xiIkglHWo2P+vhd4jEBYnE2+Pr4tuaM
OotOX7bICU9TegvLbuE0iHyKNw9ma67Hm777N2Gs0LaQBS7lxEk+7ys6Wz6coGJSUCS8TPRkHpkc
1Nro3/GBMddgmMBkCyMQdylYt95bAhBkm59JzXjfn89udYHuubSALIJu3HQgsTLyTziaNB2uQn+F
ZB5X9sJxyNEpxDcMwgOLd6QAwXSYIEiPZiCH51Y8zOnNLHFwxZLVBUGbywscZGpTT+XBeTtVf820
A/CTj/M1zGdLmzfir00IdzFG74zSODabhET4gYrKZCgx5k/8DlDMmGOYfhZ+h9zruovPAJSe+VTc
O7F0Mh9w1N5RkIGHKgxamSbDMoaHI4Uykx7qDVaBldH1BhZl6DVkQg8cRn/BEJnhOwlvFmE65itm
gjHaetH8l/UPjT38XvzxUKYKm7vQV7N+oJUgPng+F2JfdVZNkqUgOTqoKHGfxR2lYrXKnEvFvUNa
UtzTcOH6i+PfgIrfBfYvdGc7mz5i6S+FxjLlRLCqctvRcfKtEreF+P85OfTAEeQjd0flZZErxlOw
COENpw8NolPdflXOsCwiX/gtbDYBvVOASostIM5CEBmShmaI4sAB92qK/CPXUvIOiXrlc3Ng8riw
E3o1iXrCZ25rc1A65FbfKyAPXe24r4abjuOpl6nYeBEFatJhEj5W/lZTI5ce/TRm9NA2XeLvxi3G
1YLhDaN6tn13m8bOBohH/HPH/qREMQash47knP4oZJthox8q14CmqW9Rv0wtPjPxMbN12cE4S42T
sWGW4w1Qf7n3QqyhCf0trwI4KNwC6XFoYU2swNd9jkuh7EkIZBY/6c2eJ85z5A6WY3hGxFR0I3EN
0bte0x40/9SRDBjgHw+g08UJB2trAkxAV1dK/mZOzmMFWiNBTZKJq1tckngKiJgjq/KFOWZLdSRF
8s4rl3+CpYjaCqZnROE9dz2M2w3DIczcF9kL6ZGQ8wBgeQqSk5p+TQ6GQDlJbriIEeIncTt6FKy1
4p9tWtva/Czzt7qsHkd9OGrZsJmNT8ASuTZyDD8HOSowNuxMZ21F6cMd68HnFO5NzF/3VYQqmyFr
FpJQKIIF2VLsvBTrpc71L74Gk+MK/QVKG+5oMgCm8JnxKoPtBjAxJ9/gHHAOOuuPQYervcbMJ20g
rtFV9mr8XAbA1Z4k8KiMbz3To02AfVG8OTjrq51xpFwS49Z5vMIoz1x/KekiVs5VCdHA4lLUXl0+
08AxEs3KS6npmybv11YMVESwXMAXs+nd6nl4UuFxDFhVDQC/kEiBrNkcfLwqRtbpR285fvB6eYyF
hV+BY1JGuJSiRfPjBtoR+dMC1vGm0b41/eYO4r4YbOfMp6Z9tRJoMJMjYcskJ0GTOozgXLH34pnW
pcRzzx4p6C13k9E4qgALMKxj3dxVofpWYW84hF8dKPFscrGGKL0ZORQhdUW55n0NE0CPCVvNUDZ3
f3tCF139hvBYjbKlM7UL4b5N/al0Cb/TPiQA1J2MVdlF6xnv5KTRMBilksXD1al0CrlPq80fG1SJ
GKVLNIxBbRhDbbAUe5u5x54q2ob6p4Gx6qN+FNqqDgNFA+lrW7wJKpG7BMfUPvi1BUj3KM7dID8S
DLDE6VUf8uuUwTyeT0KA5P8RX90h/FZjay2xMhGT8AEY2JBRZ7MMpPLAbxyZ6SrP4I1cbeWPknQ4
ttUFUo+PYyzkxnq4laAeODMHmMQxl6NNBCtsGc9yvOcQ0ulEkEfyl/XwLEdWCH9oYu7D+dTg7iDZ
kdJiRzpSDpYnd9zZcv6FRD5Yj776TbT6fuIYRiINRmU9TTH0oxKfUqPgqE0edaM/PvXmY+zhh+Ew
slDz7z4xcKGj2qeM/O9TI7Oby/SlHbgsTDHvvpuIc3r1xT5hV2Xa0afeSJIACSjiMoYrJbaQRhI8
Y/CwyLCKhCKilERCcD7BjPOZEcPBcvn0Lj/gdoBu197LYLbUO9gtAE1d/SmXUFgrR9UGCwNLCII1
BAAz4RRgrubaq6DuCJPtV0N28ab5Vf65tI8ORlrc3LF7T21jNWU/lfNOVjTd5LXPmY8HVNRAeiWu
EpYO+Y/xKo3KNMm7hfqvqScudh25aQUypXvFi0qvLpZeI39T4oI1pmOp3IkEKUqmQUx3zuuQQxCE
IM1/kv4wuPjzwPXPbGdlum9/ducSQaAtFCzBej3amhX5EcoZf/0W2l1Po1eOR+d8v0k5xcA2KnqN
1mm3HT6wZIjQ6RDdkVy55eSHfLHTZDyg49aN0Zech0O1y7p9zEpntcnUvDpRpKCERcwQUr+KzGdg
cUmaPMtiHdkIJ+Mt9JtI4RZsSdtxNh4OyXrLqJQgnRsWJxgfYOGGX4xD3cPkDTAFHyo1gN2t8bLh
4SnuxeVm4Q+MiR2JOC7DrdxtPkFg4D2HCQrK7kOc5xUSbydYlxJTxQuWmklicUEfWOuYsqxYWHOO
gNUK5AFArbHt7UTCSp/kO6m46a6pkyczuITpY1DCU3e++Ja0Zy1E1co0d/iL2cCAfGl3vPjzA1VW
m2FnADJHqXl3HWACpt+4MMxJ+eV1wWeUuA1Z+5JSiR93QBLyVXKCgTmpHpzoUnOt2RWbDWvlpadu
PCqJBugSDhPZF8K7oSWykmyXqOZCLiLCBIoxB0x6nPBe6sN3v7Z3jjCtwpuEy1m2duFQlR3LYreZ
NEMSl2VVcE1p9LIeBBmehoygHJ1Xl7F0vyKbeSnXmEHlBc7CiiVTTLwq+eBUm4F+4eaSY0mQNrT1
HmQe+Jd2rMPHOFl+s0v8/q1PduJ/j3eRZTLRXDNEXlNlkQfxiTwTrUzZ2tshQqA6lTuKwQJYaDD6
tQrWUnW75uM+XAfl4BWqSPioQYMKuXLwSfwxDnSYyFBn6yI+o5Y4mXC5DKoPL4lWbqPvewT+rAz5
rZbXXD3ovoHzK2FPeYBv0EyDaNc6Qe+3QE5f6M3e/KRAsbSFagSpcvAs4h6HI/9Ihoy4bl/H3twr
47wznHRXMWQ1WNxdFPWgOhezegrV5h0DCvivJ4WwwQqsCHcSiFS5d61QB5QmHhX5vDKGm+3pGwN7
HmTox3b8LWnv+TlZGxoMfdhWkMAkpwP0yuLGFylBhgYAJewIJMFS4kMZirduBtixBBWnanVxOdXc
9L23Y8w/We4m8l2JNRUDEWA4MNI1g0g2nEBGE0xY5nQRm5glg9CHUT/Ff9ldYGdRyyGD6UOXVhJx
QHEx2dVJmX+oif3msVRqM/3KUQa2fb8q4geNOB8dVDJlDpsC6dlUa5NwXCmC5ZmrDg63BzlFWMXC
BBOcg3xQWR66nKrVdYrfxOxH73WGOphKEsyZEJJqb8qJHpz6gQ0j61WkQVRD3oSbsfYrsFlypzl/
doaP+PaWxP3xfmyBymvzeHF1byHJjRZ9WhNKlVnuoLGp2D6AhBT0Wa1R7k2cbqux3UoMatuCXyfD
nmSPGxGo/7kLlxkt1VPlt2RODz8GHRYlUAS+V9cnxMT3Tc2BxmVrda+UEyKcwsuWCWe2DOkIyxgd
e3mSbkTs/21Gk6wUEmVKiGPlNWo+68rfhyG6565dNt1PbeMg3PeboHi30B+IpxtADVNrG2KDim+V
OA5K7rVtNgflMVXctRfHOInkTDSdR7RdcrHyVyT9e2oczOmmVY/SweeZxzzzSYPs1kNAdBDJ5+sC
Yo0PS1NoB0lvY1jvAem1FMenDMxc1pBoWsRmztjZLY6XL2Gxk+GFALczfn1NzRkXHxpq0BpOK3Q7
4SUChHPnxiHNv/9X9NrOkOHR4ImjERADf0GGMahBIXgBJuKmiLG5gVYUl/55vCs8hFRIfoMhbojj
J+OPyNu6zIbSYGlgbBTT6nKItxjpiM6ai5WREaXR18j5DoAOnRdXjhDEJm+/FZKCKuVFkuNsoFSH
s2LQRUxwQmfhVDD7bp4WyxwXp91VbcOAMkd4w39gyAxamYuQASjqCYASLqIejF/0epxQ3EAYKRIP
ZzoI1MCNSW4Z/zFZFsqaz2HqXCmfeCp98q62cJZeerM582kh0gpgrzG7qBMf5QOiQeUiJGqhHpF1
FmxzwloW+Ch9+G8BByFo450cBa2u2UzqpS8e4EvhTDVzvzDiwaYvTyGKQEZrPkSywBktvXCLtIjb
xnBIglWxVnsTQY7RMuGO34RDABgoNJGJrE389Jl1SBup0afELTd8eSCdVkjpQfyC2XwEctLh3zHF
w1PfcCTUsAHPE27GM63PrO7EQ8J1MNalIAOaq81Dq4LZ0/GSCiEOf1IisJXRTZ34j7zWHwT20IBB
pxw2YaM/ledRffShXwgKXkLtrxnl2YnyTQvizOFxqP6kBBfhU2cX52bdZuRM9tAafcELJNHuVeIr
ak0MD2rgDLVmJAp4I7dBAxzplDPsFIbgkLFLlABBhJz51CSPYf+Ygv4n7kASQbkGWD3IkKFVdvJ9
6DLrenpj+L8NUU34dLUCl465BGkxViP5VyiBcfQ28ilyzGZnsJEsZ/COWzcVO+mbyFuzfjMwhvYx
BIAdN9HfR2lHvfPe68a5QgsqTj33aQ62sJK+fY8GjGDFsprhiS2qF1v1MP/9sCE7p469p1dBDSWB
bn7VY+Rpr/AWhXCrrFuRVowj1jj5MjLeGSgwXV05ocYkY7pkbP8iLIAqYZuFJUct+5B7B4y3Ko9D
Sps7UF7g1Mb+GZtNjGedBJRNmA/41E9S8pmVjxNdhaUTLN74EhXEg2jW0nSwPKejVDR1PULyk+cn
osusxSqUGqJr4pUD55prLXBxl7kqcH2mwH/Kquaa3Scw19ww9p1282hTJEJhhmET4y7NmL6Ar6Vd
veLozcMmgY7mC+A8EZfqhduygpOdHutIO3K71ph72ykUrQuDVRCeH3aYM7y4+nHMnXOK/RCWhpRO
HjikqRJkXBhbvZ0OncP4NRfmBsRbdd0rTFnu3qwu5o/VOG5cRmItsGNvGauUaYPX3SLSy0SAG666
6V3EZbIMZSA9ERc729bVCeOVi4jOmKWK/m3YPQ2/t3H/MS6hjREcRao2WajMBe/8QCZG0gUAFYM1
5htxlfaC21zccKtYM75DHSTVTkKP60EZ8mEgNpO6HsaD3uD0S8/b77s+wNIRCr+FcDP40SooRGq2
acbquau6PRQti+1gQclQMxIpLbj+4SaKDjOP0m+6fHF3gAQj68qFbR29oLpS+5PwyrQk4pruO0yT
EcCmRnN2yFWP4+BBw8oCDGUz4SQhBTjKPNt4i5P9BH00QdQpB92sYdk+HSVqTWnjvYJv4wBUDK/d
I2+UpVdb7aNJAB6VJNVBCFRHe1fE9o5BdweoGDobkC+qXNDwg9TGFBm+eBOVWMmzzkCWc4V8J+7Y
kds0htBTAsRy6XAJOTJmMy4dzpvM9ZL4VeXYnFvvsVLx8DLGZZcwYs2KG+3VdSrsFXcXnLnewoZG
vedQF0aWQ+xCi1Ngu+bBXKGrUP7sAC6N8YEEFwpQhdv0VKjvdT5T98DD0BfQKIhCXRsR5qEkX9xh
TTZ3o+DNB40LGHwciWYA7g4n/aUj19diNemYHfcK2YZceH1/JHTmTOWIJmiljcoqieqtGBFnVXkO
mLeIaNMD1cfJeOfBPSXKdWH9uAbpLKFLZ1bujLS/GHG8JKpzg5HFcgQ20e1Pf4b6BBT/jERvlVFR
FXj2lwcnPlsTLro+vDHCYlry035xO2WxvSIm0lPSxWUgeev0YkHkgwU3B3MMle8D8ihSVqE6ApCj
0nJYq2D7XIc3a8JDDjmBcASkuJFRDUeu4FmQXZyrZjjbwYox90k3jvB/WVVZAyPwCerpgK+NVTwn
7XPZPw3mU+pFK17mTNEDtD5mv0iWtjrFkToxHDVtBNreva11JE/mLxYe4HwC02pRn8dvxowgDLl5
aW6kmGw6f0mnN4bvc45aXKXh8uhitU2i+BjBnNU4wz+hg3L+KaLGvMSIrnydQDqy1nqPRm5UJuKx
vhlz5sztItK+WiILuG8xjoHu6w9HILml0ZKky2StRYhjopPue2NDYzNRmNP7tBXSW9AMwSocv/+X
YJkIOxCbiK3mnJN0acMcYXBsmq9W/xmoIHH1X33t45rQt+KYOkRq4ryswzCs6PBbnDdmHOFrrGek
TgeJo+yfiAEl9UJn0hkUUOcKZS9EgRGTE6L/IEkWr1CC5UZMJneVG7A1+gJeTMLghHJMv6al9Vvj
uqxEA9+lWHWEHXVqCwN7EooZiKqoZowWzQ7reJAMhPrDNPU11XGusdJgTIXJam5hUjvdKmcZs8Hk
77TkEg9Xl64DJ9llRIODwkZFXqMTSYxkAYNLtfrTjXTZhj6jfbztfB/w+Ir7FseRt1L0Xyae7JKQ
3dTgqfToMgYv7HgpfqumfmVOyJ/iHFpGRwsBG0hFjEqHxY28KFfRSbIE/fo3cc8eoiaTjann0Bmy
LyF8V8xQLEx0LJzL2jxa9aguCQig3Gy55TnlvfQhUPVlh7phHKBZddvYVNcA9kE87R3GQwWgG9ET
2PF3QbGCwRu6T3mI0mraNiOqnBxqz2suA4b4K/eHXdqzdMCB2AxGY23a+SXm6OgKcxNgLwyBUsp/
nLer4UE8HzyQnCZLd7USPKhs6BEtYzU0+4TZVa58wSDHK34n9C3mGFYBSyIKdhS0NbSomJeP1wvx
z8U6UB8Y/cXWE4LInxnYgSaVFKueVOTmLxyx0qAtDv2BoFi2TSdHPsWxz5JignFwuXgc93GuXmei
3eoGWtR0YI6+VdNixZxCh1MZocCHDtd90a+6jBxjWCid6cmLwyPE3ZRKSd4DvMK5PWS4pkZ43Tp4
/LqAL+2XHDSGNq/A2sWFoxygsNeHrnA3oeShZ94hzE4uBY8J/ScLqJmDyuFJnDpnC4kfM1238O7A
QlG/OgB32RzvQ/gzNTYLgq0Lg7uvHktGKUMOO+lPBqgl70VM1TOgwQzneunNRh3iiArvnZY3htqB
ZXkOR6JIA/wx/wa4QmOhbJNxXJkY5neqTOTGgo1TbqXhyoD844OgPiNNiEtVEa17kbvqJza52C1o
0U1NTx6fp27cJfuX4kRegi/eZ2C3BQBXhV634VQqIzx3p2Xtj6iTDvCRpfuuTNyaUGplI5LD9FoG
2JU6kHMZC1AzKPW1dba0uBl+tSrW+EEKXnntW8rpG3gCtpIRZ+AxrT6R4R5bEIaQRyH/MKyJ0EL+
jFeDN6446eQYUSGqOMZEQXCoU30V1kzKgTPB+PQh3sQklU7ZZ+UUq8Rm4Mr3hmek6A9ZPx1z6gKf
20VU2lIrTmH97jfZUxsmDwJisM+LDo9nh+ZXmuWpeHBN8u4H5xqFGph/h3EO41IuF8m2E+/fMp3O
wLUmnzg18n8eAtHc+eztl7FIlgjPuRCAb1jxhJYgWT2MMLaikEl9s8DTpNEIM/xSuBRxPUsxMNSh
ttET1dGThj1WU74BuZpyn4X50q7eOFmk4Qn4EZuIl4L5CMjauJYeS1VPbc/vZNnxBzlCApy+SoRr
HEAyR4QzANzFhs5orNMO9gkPA7qnA/evbmFPNndKkSA8OjRZmzjI6El2Q0SmRofFhm1hCDPgt4yt
s5dbx35k6g+G4UUbjkSZQEzO7zi9GvQWRkAVgf8DiovaQ6gHWsPy7dL6M8G4NJravWDyxClIYijH
tdpHFy/8m9HYsNWMSvhkYfZVEgl757YRnV2dFAIMuFc5/gmpP7bAXa2YO5ZvfC+uhU5Q1eG5K0+z
N4J2gdVglEOSA/hCwVmpg7h6UC0hxbK2QyTl8/QyvoLUbU3rtx2IfTG/QvefpimLno2ecLtmjofh
qYUAHXZshnVpmZ1oYsAd2yrYoKkSOrI1XwuKQK0h0ArsNQrxxDPIGwoRvgFmpmSLZMjq1c+S/Iuh
h1F0qijDdeevQ8cunk6jeLefCvc75C+w1QwSIy0/24bWp6AV7q/RdHu96Ehqw2u4qzaD1hDdY+/C
IryIkxYPQfrwIld3KnMsxe9x9MuuCYMWuhurowNTFIgRsNeJQHItbO3xw3asS9vCTmbKZWYPFhYF
c9nCpzI/qwRzEBLZ9oEtSabFHt8aSiEpFQ3G6ANMzJpoKqJOBqSBGVIkYwJctf9IC8ZKegLJ/NSm
6cGnUlQRNEnjwKxrqK4KhbgACDUS1zpvP8C2DY5Q/sOtFdJnCSsbzJ8yLvcCdDeF9WJG+OMyuq5c
D8/eU9mtU2KT1fYzYzhYUw2r7tts7FV2fxcPK/HOGMx2DXABEoLrmrB4XARVTvLX2Z/s8W5GdAL6
xg1lapgVyp/bZBBQFQQANr0/QXdHtMeoWMw2ZQCg0XUN1iunm+J8zWIFN5CdHhUY9s/HyIRj0Kxn
nU2I6RegeI5HV58OyzT9023zHs9ccNDbg/s0dTBjvEuKQlz1uIWIHJP6BBLv7DuoBbCspj7GPYM9
ZQsMmjH7oIvmEGdhmJjdWtjk0o4BiVd6tXcQD/bqnouiwfktudhkABTczx0jKyvbRJ+FdQ4Azxhm
Ayly84Zs1KJ2N3J5xc4pprAE1gO3/ipxOuI9x/w2Fh78BVltJcZKZffporrq3QYjPxgZ1EK5qh0S
IiOThL7Pb0Bf/3IPrw+bBh9fexmjsenb4tYyyLX5wTqOj7r/FbDT/EsXfYXt7zDdSjgeoU7LX4Z7
dwK2sH9Zx6se+pmYWcg4V8DaGpq3A9vAtdyzJNTXlENV+1KU0uO05mMS/yQGMVHTowt63LnxeULa
zoghoqYyucisj/v2gEdVUYhYmFlG5EZBeyDEi3+dogHiQBJpmwGmjQjVJlLPaoXKjgvShTPumZQg
cMqSVwP0RZtjJl1I7CBcC2myZkrSqPoW7yDmongLWs0T8xje2YCJRwKoWzvdc2BztfGB5no+aumX
RRoBZIdJFSfy1vuMah8aIvyd8iypWV39nTikDAwLqN/M5cMsZiobniAax/FZFq1jXxzT+Wpjhj91
cRhIEyqIj5TUY0wB1TdPvwnVcoAi45ebOHR2OlhCZtRr4BJ5LJ53lB5XZW0klIF2QUnTkPU7oRKj
8dWzlvMWC93h0LvBUTa+Uv819KRV+uiM9s6zuucIhkaktWdCdpdtjJ/6xJkTePCINHz+WFi55ly0
CTHNq5NCG0FvwYNzYATZhNYUMaJ9cBnH+6NyCQic0+KLo5D7UT/40TUIPWQZF9d+yKb0bDvWUucy
GmlFhRPRlT+xGhPf2Wznsnn0ZwMLI0in9nqIrw1fCstQemFBNf7H0nksN44la/iJEAFvtiIJespS
boNgycB7j6efL9WzuDFxu2eqJBI4J/O3WP70kbIOJ2T1WqKtM0dHTvy17IsKMHu2XCzWVwLgLXL4
nBHqE2V92RobEqB8ETdwbtjqfKxsfTdo0UnPqqNEcywq0RURyYdKu5O/S/69THByg3OpMiupOKdl
0k+if4uSn2eKOcYUdT0fhgg6GkvfZs730h8sjQ5VORifl4XKMReLbWXCN6Kv6ZVVj7Kr0by/11Ze
L3KYJDykRm01Rac+PerhMztw4yE7FsCYkKTYX2IXMzuCtfazT4dXHguHnvMgGT/RvmH4yzeDYxCq
oNwDeYCoynRPRbgE5k+sNSrmS0ENcjQyeERxjOb2lVBo/PSbCqMpNkFM+wGtmiYpFG+ThoAMJk/D
8MGfoNDXauCbJmJhWuazk+srpx0uZpyjO8BZzmpOWGUNnagan0yETVCv3i07QRQJtoOuTdVBwPme
A2/YEptit1jI3GoL2eYAkTAnwKYx3E/4BuSf//Wj1IeCBxGdMGJqi80oYhNp9rrpHrvJeIRakXMA
3CEg53BsSZFpHp3pQXu2aFhQSa2fEPrwdDEzFsMrRHI1VxulK5jznixOSoBxmf8hkdah/Q/MZ4Aa
IE4gpl2uVAMuyFuCDDiHzFQA5ZSlXBvE21JTcWegAOkC+Or40cUnUtY64OCyHbXebz3O1rUkg5lE
WUnIc65j9OoOIk2gLqAB6ZzJf/CY5/HKpJWKnEtoD1mQYP9WYERCmzntsUlf/nihlPmXj5CZMZzw
OZDF+UD2AtcGTdAYKxK4QJ0dUnIrRawmlDlPBj1ICaOkIjgddzTuIpcGz958RLy6VWqWVxeeA6G+
TTUOD7lxTXGVCkkU85myh6yG8Na35EqEN+a+hZQklokkx8KBIi2rmZr43ZR+taR0/EAy9Dp5bEgm
MK6hkiSKk0iAynvvYE0jfCmiYSiIq015SCQXV5nO8s5wbUmOP8UCDqd4YsA6oFyz1U/KrMXvOxvI
lOyrFhAhzX+bAJdjwADY05wz3hA3MrNxNIvCzuH6LeFu3MWD0mieRTDn8YRkfUK8WfpQUIXuyc72
t0vxM8p6HyEqeJXW7YKK0wZrvbUOylcuxD+EqqdmFCt6Mkvu6YkIUKlmFgEEf+tiZPtEe62griQ2
nptNqGRRxggNOAzNoZTuj+JTOEVBbxfsc6IniHnoYo7oP22yxv8EHAeW7U2+BXgM2/qYcTYKNorq
di4uciyweFpkEmrNoZ1eymjHEcMZC6+cEt9Fie5gXTlyRIUNNjZNkBINaC3DjpHfZMOMyquXvBaN
uXFMHmXIA3q2VGRoXItDCAnQHSrn5tXFQ0G2QJuYd72dEsWPsoZhhj2BCVnWfegp1WCXu8/0gXR+
cTFLuLXH3yRRpKwJakrx4LIV8wMCctiLmreOiT4I6TTBNpTmdEB4xKoWzlqClHlQJBHaAhhZlncj
NzH4aPjFUC5aHwJ2G4qDAq9AJUhKg+oPRGU5kBJuDpNAWIhMF7ZxwBaqGN1zXJLCEl/0YIuMAPXR
i7ADDiFYQjAsqUfzJZob4jRUvuPU5/5t50fQCSyFkpG1oJ/KjcCfMI64+TFQCNEeiFHkqcTbL+iw
wMAy/Y/nIrgkEAigoNuRhCYh3eUs5yERXZn8I13iqjiMJzV7kFHRWYLTRNowVuGRKqBqR+flvSCc
oBx8DGn9ykEnvSFJux/LI/0r7J0qD5ashJKi0ZjeZhhtIrt+EogYHkL0siCBk41XzfoJ8QfEZAtO
CeEDbNcE/TnoWsP4Vyl5xJipO8vYM8sxe7JYJFRtG4M4ynQVcLyDfdYI/x4JmZiPiv5K2st9CAOL
bYrhnMdLbhQRfXO+29AibXdD8YguQKHpxSx+OcFlR6ySwefMVhBQiiCSWA6nPyvtIY/7e25vhAcV
d11OEDLnFrE0TvgJP8JzjMRIqrd46DtY1AjEqh/YyfA4ye+faocY5rRzkKks8boxZ3prW6oHcQmV
r25UIglCjdS74NS1bKfEW4b0uzEoAGnI18EPxVPSVweyxbDokr5nfsK5NdwD8n2QpMhYID4Yfi7+
v2xBaWRNK7slZtHD7Bb9KgQror1NAEQ8GJYounnlLZCMWoQIufPlDQjRIWRGLKdL0T2Iaq4Mq43n
dKQluH5BPMivyPSb/Mrmt2MYlNQYRtcmsU7U9HEdLnq/BTd3+CQW9El8OjM/U5VjOOEB1XitDPyC
wfzDSCIjxuCgJuezs7ZY4GHp/nJc2jP0NB9phley0r6U+RVN98pFrUKhFketHe6s/oHnnveAPci6
hpwFqDcFQlr6idRb7t3ul0fLw7aEKAncnb/IA96VFOkMe5puvhTILliGCW2ROA3+JxyH4o5gLoSs
3QU5JwWJiFDY+rNTo1MeM3pPLFyfGDO4INmFdUqE+lMMq9GIcvJhYX8gv+nOhEfp0qsIvqIzmstN
ZQyQEzezCSSfmyc/MPH9ELSuXwEAEEsNjXUk9AN5Rk1hEOUGZszRQ6SdRU8D70r/K5KLqmMVENqB
zRbZMkKhTEvBYYgBIk2aD5fBCXaN53Rhg9WJy+XR+CssYlF3ExKYsPXTeiD7KWkB5BoRuQolU1+5
9EWMyU9WoC7TFIZF6RMjuCB9bHho+ZJNYvwXW92XlsEcDut2JUoLVckmjiNfw/TS6N6Kr1DjdRTq
BD7G0jyCzh7RmRuEbtK31gw/dXKsgvtReQtRWA8fIHQyzQgtIRuuTACsk/IbsiMiai7DmxwII7oo
1EI87HKOd0t1+1PlgdzYWOGsT0Ar7kNmjJItgpe01ahsbzdCD7XNGa7qbzCUm61hdYKkQXnHhiLS
+Akzn5mi0YJHHwCqoehkpeF5wqFUxr62vMtFSZgbP1SE+BlRp4AmCS0yC3mHXfag8B/UTmTaoSNa
EPqCM9ZwQ4iKdqdmF6t6BG8LIDbHfNWQ9Yfx1lYot3lFi7lywbubmdYH0c2c0VpTinZJ3PfYfis6
uGZ2YD6EBU1FjmN1mV5y2Au+Rfh0uXaIxAjGl0njOzkq8d7710ykx0qWLQec9SLfhj4ojKsGoYYw
L0voZ5L8HWf85HfttWKgN+QrwuqgEcxN9LkANRBHGjJsQh4EI4/H56L4rojcF7MEUTVlE3JADnKT
oAoIKoCO7BHxLHq+lhS+JaF+UGC2WWruLAKS506IKCnNEx+ERgyDaLkBHuWllexfgW5xc/Lm9zbz
ZU+8kYHYCFal7zZapvmIUAY1+RJE1unVvdD0s0oDT/cw9qia8xuZiVvDGP4QlmzJXgyESnBGEVnB
BeHGsa+Eb3IWR2SWtvm17O1VymFZl5hatIQGgJ8lJL30UxhKcLx4SIgZvGbRi9H8qgbaIb4CPiRE
GPJKyb/uJ4pD7R4jwlUOV47pzRgqH6LEELvIdCgbarxEHJvWHwOGBMQpk0OcQwMzTDZuzm8TbGaD
/25HdgpKNICgJYhwTtB5VVkIC/o/9T0TbBky6MNlRnr3OSkR6hbuT3t6LtHS6NUhSbfcMTzoQF5/
Z+00OH4/AbHuK2LF7AlIP76MRnzOQmOTie68B7Pi7R/BgaHPEWGgv5P8n+pTZW4emhjXVbXnlLc9
B7Ux359NYy3aV3I6loENpsK0gez7CXCee8Wadqq1y3iTpgXZ2VjhdrAZKtiK7WvFmNX01ioZ3Tsn
Q1+AGVN+38X+V+qc7c7LjPcd3x2C3pYnfg4uEINrc0Dj3ZPXLxHPhBuZqI5g4sZBW0H+iZEjdZ/s
bieLSl0+Bmm678YYd8OpQZRPs4eXFh8N+sDEYD7geg+KDs/BeFc2GjQqTmGUU05pv+oovmMHLxIz
WfekWIpvLl9trsJWQl62vxnAo4aPEr9A2xTI4OO1ypsF8u90nyoZvUn/2SXqJ4NBN5/TaVhbEfx2
uR+GQXJG7UcQ9Nw8l3W30eP6YSn1AYs3gwkfDPOlR79R5fHszueA3OAUyNylXyxcPj3apauHqhw4
nMG1jccGN7Or3mc9EhIFERjn83Io24lh4knBTeQG+oqgrSZ6H2q0O/G0VvF8ECPkwSrG2WkOQEaW
C3P7RovNR9Mzd9H0GHTMHEasvCjGA2MIicXeRzgV72F3rKv+3g2MQ5VuW53eU7xMYUzXAJEFaYH7
jfwztnCTb63IjFWn/nAzh7SpeOgkhdaah/gpQvswGrsszI7ZmPt8Ek0LxopowOroqyMUSjB8mTRC
M6Fz6tJU/8AIUlO95eSbqcviD3hbgBj93iKDzCZhi+ttEEYFIohLAKpx6yDK760CFwRrLeUHKRyc
2R5T+jjkcYlDa72QUtzCU5Seth9D456+y6VDB8KXy+G/FTdi3Bbv2rCn3eRgU6gnokxWRwdxYRi+
OwU58axA9dL7XTNcmkzLieoMiGR2/AqmVeW3LwfnHIOYNoS4xOy+ErljEN/BUekpd31rnmIm0BlO
d9EGYHnqpyp7/JA4Dw4Evw7MXRJ+py0Kr7o3T5P5nDH1egi6VIwjddbcqzAIbtTmUD3ZPWCZXrAy
lx7ZZza9e4gUWAFyu9r3tXpWg+rbm50DM+2x6/HSrKm1IycuW4WnOaHw6ugl413sogrUg6tL7m6B
L1NbPBjFwe9c9aTr+hsvjBux7SfLc94Nl9ANz2GJGH8e7Euf4ZWxGI+0lcGfqJNspJKPo4bTaz5A
iKjrIVG+TEvHnKq9Ls3wMnGkZP2vbF3il+Vq71Lj1+xVn68/9H4DABzNVJ7sbHywOmzFvEZL626A
bwgyCh9GczHWTa34MVAHQ91PTh6Bo99Ai3HcDN1TY79ry4664qD5JeD+TvS8bp8+CXjRBup9CSZl
Tb/InWkyMu/rYtj1XbZ3WDU8KFkGHBUz0mKR/wPkljNv28quHFT+kOV96F91i88Y2gquxp50EAme
NJwlya+QoxN3lUwKrUtri3Fpl2FVlhoR1FLz8tnY54WzM7M/R+0XkraZeJjxKHIZTkL156CPr4Z0
aPHo6Ep5iKqOExBbFpEzzbODJFb79PK/SubureNLVoKjLSFTILqqPV4HDhKzgGXn0BvJBf7DoUai
t0EUiOhVWRlZxvVpO2axn/BPuTwn8FLbRZF0KnLlnxXUT0gbhT3YpOSEaUm5F6N0GR10Hp0JFFqv
T5l5cyvkpMatN/xF+xrMs8JTMgL6RR822B9BMtYcbMbFO1mk6c7ljfGc8zQl0TWakmNI+DaTjJAw
tZGdau8bKTrwcsiS2qyQRfWezpuGVwadrowEcF6I72Nepf/r3GuwP4NzPp2DVZmGm8KceR0omGn4
e2bLokSR9m2EiliHZLbUIZGQJR/KkWALCA4VERyR1CT0ak9LbazhjQKPuXxqT1k1XTzAnBEnkuNR
q76Pec29qiVi00kYwYAalhYPGSFt+DsJf1lzPYfaeAgHbe+5P1PySmdYicbFKsyTTJsj5XBx+MbQ
VzhfEYhcgmsrSHWsrDO6apQ9dAfw8vRxtfZ4q0WbrjXBfcF9MvMsiwNLVuQ8c5guuFiGR/wLAKIu
QYqa+WJwWSVsMgxb0FMBRPgwjrQ2h1KajTwrIiYZWheTfH7RuqcMNTch4zapLZYIfKfYDx/r4dRM
x5xbNrJ+aXFQSe3O6ZJgFzPmid5UjnlaZJQJqUtXb0fFwA3IJwBpbTH4asfa86PsiDXPQyXL1m/s
rOlLlMVZSRbfvq5RdPUeyUA3bnicqHyCHK1Wy5LJyqs4v/xwFeblmIuBCRxsETEpRKB06ZDvtsrC
x3x+CBVEWYbyoDA+NpF+X+C2EKPfApiAZVbcvSPIkBjjF/UseIPVhfdJ3Z8MJB09Vz2ZVdR/TSD5
EX9U22bPqofhp0pJjf7Fnjh56GnDGDSFtgcorV/9F+y+HlikkKlwPxsPWe8zxgFTT8qvOWl7gYlN
fvQS4gHzECMxayj+zKXckqPFtwXk6cUilEmQnow7O0GTLU6jqUSxAT7TsegTrsE3KqSQkF7gmy6F
GPeizW37BO5WEqLx+GxBkHOQJLxGHBw9Sd0ivqLqm0FU1u8MoLLjx7TV6UVE7ByLpl7sWTEyDrPI
yvZYwqJlOk32hzDmdt8fmrG6yhz+h/++FQVjZmOoGxvdLatVDxXsMLwzIoPLAeST7SDSkkLpzoKv
AqjpJJ056B6wR1DXKMYuXuKa5YQf0c5voLTyOCFwIxUxdyDEqMtBwJjFnj/BMDTIglR6AqpBk42E
KA43nt8K08aS2K8FxwHO6fIXpknJj0Xlsdbo+EFNgh4pLbmH0SjV34MDhAo+izhCQpJa4+riVQaJ
wd+jGCb1kyBM3OGWlPAIlELk1hQzt4aPqvta/RsAqcDc+V7k4h7RFWVgxiJfFYgMsNElb4ZVjTtc
DECSqcP2F2mPEWXxmJGikPgmoCsMYIx2Ar+1U8T+wsRXHzx2LINstUn9sVmPLQVEbnl8ntwTCoY2
PybwpyIoQIcXGM9Rkvg5e9isxIIo/uFRxhPR72yYQssi8uCvcEjNQ9FJuCEx5RGEnfdbpDSxUXAd
ng0FXdTwAdivjha0IT9fnGzC6lmemawjE+lbLiZUTzMfpKddMxKX5BItf/nB0LIC6Ufj3wYvkYMi
w5GIk/AiX3ZAESuIEDEzskr8J7oDh+WsaX0VmitOaF/SOHP1R5bexvxFxLJwus3OO7KbgiIGRHu7
3lIgIK8GQAoAglGNR4J5VyYnoaDP1hPq+nR5dOynnoEDKo1XKsUzQh2oglXbhCaZLfqviZuormXz
ZNW4QL3Kr3kABIQTUnPc4h8ivaIDR+pOOhqxUGevLQlJEwqHHwYhbl0SNQD1rOv9rtL+SanmzNJX
L0CZy50mUXsIPNneBGIAbxB7ikjPlCbZgRZ+u8r7XEJawZUo3i5JfQQ4dqfeEW+1sRPzz8IUs5+h
aYpRSrkIIx1ExYQPQKKIfynpxAd0FmtjLTdSZzyVuBqZRuT007KzjAREsfqjAebfXHEC6CHhrABH
Wo2byGjOpoLbKWV7tcQPKpM5TBlHoAsBKJZfVlJI/xAyCodsDr0CTNYj4J1nv0l3HhmKotB30nHH
bg9KL/4mViuQoWX8jq2vnGK8GeSSqgW3fTMJwxBpjAOdsJjrRP9ejCeRSKmgBmgBgU0KlHK41snQ
mZMGBXrLywKeW1MzwWeZIsJjKncpXbbdNUaDLHwbCz5fcW2JwkhYctZM/iBWahCnkmRebd+BhKnU
E+d98TWZ3bomUSrdiOaV6C+re2IoDY2bmX2OJtw/C6A0KGbXCu6pQaZh7/WcTr143dkvOSY83Rr4
EL7SxMEXx8iX1yQyHcg7WY9V4tfRZk6IL1l8Z4jRR2JSb6ZLbxR7EXMsJN/kDj+hQuUQiGckHk0O
Z7aoVS6jjPKDz0mAchjJv8AiFhfakzhHWINMx6Xd60sSjFKxysD6WJ12Nq92hd2KoLs6rVFBEU+Y
Enl56NGdL/V5RqazFDquf3CyINipGCvEMSn6jcKgsoQiXk4Nkmn4xHCCvTfgYYtOSCS2HAO5GlVs
ZIBjzBE4NnMIU3mpG67K5kGqyUvEhKJ0vASOcWpeok7Zw92NXNXuaO3knbSrq85tsuQGTQL7cj6M
F5tMp5xcSBR93eLgEIAV4YvVwDf+ej+xWNjTz1T/oImIW4Jt4KKYjeRPNRoKLDFDFMw743DL6o+W
QmxEQEhcbAYLnRg1F0KNHFFg4daRVL6DcFUBIkKeLZWGT3ECMwwmlOrZ6bAuEkhjQgOi/MkhzSIX
2bPyoE1vblvxkDmwdweZPfBwraFBpmjd2i9CZXavHUSjS36N6XlkjTNDdaQBWWKGI0FMxClutrZJ
BhC5FK+SALOStSDfMJ9SNCnbCtETAydqvTuZe2L8rSdm3LkuTxPFVy1HAu+Tg7RyDq5Mai3MyOio
xFmh+yWawEvbpyVkKOI4gsVHtCr4pw1qpPcWNTmHkId4jmnhBKhV+A1KVj0hgfptb/VHDqcI32wV
/YwlZtvu4PHOpiA4TCPlnB15LBJcR8LC2dnNcG8mL6V8cBzjwit1GWtf656gfQVh1EbtbtLvSNEa
CKahRbohDWqxnpiVUfpN/BjElib9uW7LDy16QhISBcM1ne8zMrPCuTshQS7TrdUHRyPgxVrnesFc
wRng8WTvFU89MF2kdMHwNIuDDJe9ujJGHkxP/AWPMZ3CQdP5wdi+Dk3DLkR5SnVQMTlAEpnOfEn6
7jAV41G4Yf26BNkOnxB3Cy+/yBwxQOdE4oikKaQuSYk/U4gXCQNdjOGg53R0jehUq/lntgbSxmm+
TgzfU0Kq+Ah/YIuPumBjq36PfCiyNEJdce6QCGAHFKKmGbNYe5kzdY/iC/KftDk0u8joasKN+YX0
Dh+YimHr05jNrQfcLYV9kdWeWsNFuYbNAJwAQS0uuVVd1n7ukswCqGlrpzwGeDT2FX4cL6V9QIW3
QAvk4ciwP5dlXonek6OvhJuGDtHM8mWaADVDyPLRhn7sVgjSaGCiCUNBvW85j9bQbDkWTAaRUaUi
3j320bsoYuIkP0bh6xS8lEa1SyVCMvixuKAkz4FMy6Ij41122YgDDvtTOWWnRbuH/xzclQck6mg0
moacpuFKzJL1hOZyfE2rf7Y2rg00RzqGF3lXzLDeLIjlFyvapl5AWSQUGW9jTmRIzgIzQSF7ACh6
5Ss5l0TvFzZOpbVOgnDsc74CQY/ciLX1FJ6mec/NqPWXhYySzNdd4A2X+lE6MDCVA6KWMob2/oBF
x8v6bcpNiI1gEybjg3DVObkxUtVQTL3PW1smEM5o27rXmdQ0qWrKSBYp9U3Il7dQtCdtOMTMaA2q
xBY/ARQuBEf5arGKeFmwoYekmFkCcRRxPWiEZQAvaeOxlxXFSld1hHqDdX0ydVT2LMvOI+MR4ykH
DVU1DohzAozYfvUk0I989ODzDW0nFKFxguttCsIDAb1wipZHMZlyiWPSP4eYORKL8c4wDoqz82b/
T6UBo9cTPkxPXkb3hDOtiMdZpelrktTrNjb28+L4OpGHAc+UfGsZMj+3+dGVTV8GdzID9Wm8oU+X
5CwCXhWF+DPsxZx6pKLU48tAVwMXrwOoaaknBG23vAmOYlRtl+JXyyiGJiQ2CJ/CFDlW1h35TVF8
6SUZnepa4BKDWTysbh7iNofEI9x+oexo7qNiQtOSnESeEcZ9dGhCJF8NrX/vRxNdCHGBKG0z+2Xs
29Wilxetxg7BYeYY2iZ/n+p/U65tMmKFhs55YlaVNKulGHwtvIrbYHF+WEk6l/4+1wNo34mqvbUh
3632InlIUBYuWzQKJxmRCFJbq3F/4K1f5Ql1qORRkz4IYKPHiGX4TTQ2nowGCfksZ/aHSrEOCVCG
pPlY6e8yXlVyl8v+uxnch4bripi/rlUATym2Kp6d0DvJd+ZxWQzEUUk+hNX032JuMSlh6fcKlXPO
ZUiYObND5LxoFy6SJEWzwhkK6xm01O1coccnLNKo20Rf/icPbNZT8mbP70SdwrDvWsAdRioZ2llf
Gyph5TTkyNJJh4AxdagvQdCYqfa5MMZTrZefTch9fP6L7wzrp4K02DbFSi0CX72MH7sECp2TrdG2
TB+kLHK5g/zcd9NrCyya2rQd4It2kZBESEbkW/Ky0RdnObQVs3vB5yc3Bv7zSNM2sNDkyKNojk7W
eODAJa8s8L3B9NUl+Tc1EwpAg5wVGNuYIiR86MXRDKxVarxUGKJsa95lbNwjOf2SBWWEr9zu3N4x
EWwkG4711ZYoepYzDT2owiSd6+BN6s5mskUobZJn9NuihfRAUKJd4lLFrF8NBZkFr1zJ17rNwnNR
vRYRvASbE5I3g6QnqUDmAmbVMfQHB4SfJ0xqvt0pfFL1/ghCiWZH5gp28BtXO5iPvCAC0uGHGXnv
IAY77Le9ah7khYzCxDcI3uqYkhLUVPCjORhbb2kk8v3o6K8L0HF3Ry1lmnZ0xn5Nw4Ot+F5pc7aM
JMCsishX2hdP733YHtyumLmH5OqPoJ9/UUCMDog9JKWAKFFDCU9mUpJynu1FRN2RocjRFtn4u3mc
yFzZamN2jAiqbdL5rezOM3VkJkcU0umMJ13t8t1fPhr4TgksLnnZAQRKB8ma9xu5ilXlV/p6xA/r
kFgk+Go/EEcD/U4ws0RFpERLRdODw8Ij9Ri4bpB5H0UUYv8kdEpTJUWoXPUrp7sL2iMYB9ErTlQB
+KDYq8n4HFcNN3CXxff0agC/OemWdpzPneu9oJ6ouu+MzruKhZR9Ji74TGwJHAs8GknaveztOqI0
VQn/tQHCOd/7cCikr+Fqeao4elDyckU2/drioxhj77NZIGR6Y2Ma31G64wahwfSQ1K/iIBkJCFbV
aM9W1dqYgsEc6habbnUvZknZcgZIW6jsrta+xGZtsFyi+BA3yJKiPqJd8ltDMEeiXJwYGDN6X+Lc
hK0EApjhu4Zd7CobBQdTsWwmdYaNpuIDEYpL3MZRmd17Jqm/DPslNZ7H7GwQ9SYCOwoSu27dqh6z
no6QYSAyIMrWC0911kUgwRrJSvLbfIo/HViVWY/9XP0tRCwo4nhQwQV9xlyiVQW5kNSfaOKlRMSY
pE+8XGbhnttq8kXSrbU1zDJfORf5HE3/9MXd2961AQPnOosIzafLLNWUU7iu0i9gkYrZs98sXKgd
wpFyP1vZzqq8W0EXqHoQ/5IS/Kv7L1mhVUKfC3IbjCttepZ+nMlSb3WGnxzFRcWoT05eARwEZ1tn
40abpvtYTw9WBtY+f+tjcN94574wd43Zn/FcJ+2KXFOyha3t2ATfWEHCRHsOeR89x8V36bxkJwPN
p2bXx87yKJL8R41vbCtHfQT6D5Cj4Iu3CU7KUFZIK0sXR48DCxwI71+AXAT117OVoS4j8TKSDUsD
iynW6TAchRJTdh3c/AiaD2g0aD1yY7CukbOYDktaIQrerxmXQnPL4m/T6PcRQQaLtemUe0/5aQPg
a4s9ktGViUiSfBNz033lfAgKWbnoVhsb2SqQZFjft1X9IVq1cUBJP3Tc7MhnvQ8RfCDhGkbriHZp
FwFGxkyk41Ve5igyzmRAqCakPpNXxGDZA36grRDJrgEYoWorgu6GN5w+4EXXqJG0qAlfpdZVvhN4
t4FdUZQAdTFvOhNanwJyxiHu0dcqeJZ2h66jaEXki1dthnrrndceLsuFjwZ3TJGxWVN6hec/xwQu
IXyo0pFohyedXGmAjkYpzp2XYiSP18wf3ChLQfwWE4cFnq5a2lap1LVZ19s6e9LZb1A+anmxI6+u
U5QjGdvkR3Uid2SAIn9CxJRgSXYeUgZDDunWZXIIi3NVN3Qcw250//oGiji6U4jYDLEphPyBQ7xr
Sc+adZrY6+k1NMpnwb5H/nWnawcVTLGiNK0Z9h00IPmo2QsW8TeGZY8TxORAkENJtgX2XzFUMncD
pk4oiQpNB6mkSUSWXextVnHKkfgAotDtkaBlHAtvp0Qz4g8gjOrdKQNSIKAQJA93eEp6ivXGq6e/
m2TnUH9mU9jZFvvGs9Z9QsSZJC2NmwKZnaYVeE3sQ8IUxGHKM9AsuFvBsitSbJwhPRdLyEf5WUds
/MgBmvprrAZGbl5TIEcXXTVCDy2yV2pJZBzjZgQGCh9axgc3YN3RWd1dKdES93EoDWYely8URx0v
kNlPEO3biSdrqT66hmztZVNYxt1oZQ9iDKwVy2fLQamASgVrTQJW9S7LRdOOFxWv1TTS+khIgGHt
x/ZbbljuGu4LkjM5ukTlwzw/p6Q8zlAVTCTAxqOHaDfi6OI00UnGnJQ7o8KgXhKkT6+mY4e+Z+zt
+Kt3TnV8a2528JgH/9xeJ3KrvlOHnlDFyPfQCvtNJopULlKjOg8hhTA1rYHfUVSQ84wArP1xGE2T
KNnIj1ZlV4/PpDUQDYY9+gR6U2BPeug6jhnwc/GalfxwJJIJDDIt1sXCOaHhe6DZk5kHGYpEKFDX
JJJFgFCDN3ceb+AFei06SD58rjWL41WUZ/D3akdQunPAhFQr1AUTWkTVWXRLkwv3LrVyIfFDV9XW
/eGfiRCT8afendC050iSeLliZpS62Wr8NDO6jYmLjx8j6m9eVvijovhJM2wYNXOUvcN8rYpnrXqI
nCPjBw2BwuWD74YlyVXc/RGkXUcP2TJWmK+VXYpwEFxTMHcBS2dxKhHtmx9Djw8S6Lwn9onuhRDB
GX+HuKdYDHau/exCwPXArOq5fUlQRrgasK9Jl0L0aAPW51TbTfwiKfIK3ifGglJX0Ax+A97RGGP2
xVbiSv7EpsqazCVCotRObJ6Prnvtoy8Z1tmDMLuhMiTRVtwSRBciOhzS8X4ev4tAAxJ7M4dVQHMj
i5AZGJzRKP/JgoI5KkCeERWiQJ9j3GKvWVMhVM9pkUKSqmqSHhCmXNO5x4UmYR9E7tKoya1JtjgW
Oz64zhnuFCLZm/JHwrdH1/UrUjkQCkZkKqMtRI1k2NyCDlQZj/hmykkH5coGt0hnbyciDunPAql0
emetEb0FakocIVga0xoU5Mwokob/3JjAZNxl5nkRFpzq8NbCjNA+iT2NwHFCKZcIEsMXcTr6RkGR
EYMDFAXVVrB7IyruSrc6qt2jpELwB/2hM2yCCreZKLKFeYjwP1ovJGDsZbzj05UC1s5+hCwACJwR
TzUoyqCQeXFN4gZ4i8V+y+GtU2WhtT/FZPsh5mkMaz2Bbx5HaNucJIEh287IlNDSoQd/RUlNuqiS
uvsUFROK+1Df8cwi0AdnguoZ5v5C5yjrYO2dZ2QaArwR1cesJc+OlXABEsUz2hDw4QZOkDKXFhBf
vlnrMUZ4NDC1a08eQZCdpV4kJEmbj3/XI+0YHr7OrPoVud5I56onfn66jEhY1+CrW16gmcxnWlp4
RUqmxIBPTNILKyL7bHtAEfJfvPDCZUI3WHXLghcF8rCtI87Lc+O86IYmi4jk4ljqPy2DRpXqYxBt
uu5q+0VMDGln+QNVgLwFPpCdnFUBQxplIOgDUC4aBLXgkvJldbMc9dTkxHTzjNqNimOwX3eYGYWb
cPFuK8ttZIENcwTMFoAccn5EGPwEtpZtO4P3lKuxvKYK8m+DXKTiN8ujN7IkVMdZx+28YcWF4GBo
0H+rCr1L3/7RKhCcE1EpeXTgZ6K0OoIt8wBnzbyWbAldT2CG/vr0PLu467zEb62UioMZ4Qo+g1zj
47eeaXzjUX7ij5BQjcZdmyyFOZ0mjOwyhYgOkTiu2OJoK85s2iEfOANIBwiG9zLrLCJoyodijHDY
IaqKMiLTKC0KRj9DT8nlVSMCJsgwQ9gdMhx2opZMFX/qi3shfyNHOyrOclkIiM/LdlUuz0k0bayZ
qF/fmQJ+UuUy29NavJqLGjzNmESLrvxYJmgaHKiwqxLjIvk4TjHycSuf8p85z1c89T+poZIHFdy0
svttSAuvuX4Ht2IcgJIh/4LTA42xPe/DipmLADJxLrlx9WASxFgv3t4iB8ge0uvcVr4ZDJRqqU+2
br0LrmTiCJdwVsQVqIw7pX90h9c6Sx7z5t4e/gSIjtG/JyRu9TY5sx0h6s5dZg6brqKQpGqPXuwe
dbQKZnOqwcNR+VEWEqyajrzxKd5GNl2U5sdgjtyTv2p4qRVglXnDkQS1uW+S39C86vNXGNWPRtHj
1KCEHZ569IyNTl4rhyjfYJZDC9XRFmcT7PPI5pRXUM0ttR89uoeOLHuzpwM2AOzBixmgVqHBkrq3
Aw+ZA3teWDtlyvxigeBorR15AS2Cu54FWtJwi8RbV/20tpkMYu3VMtK3zpqPXMfrtAX9Cc4lX5cO
BpJ/jtP80JaQwSTCD3cwE86ytioQ0QDDCyE23DXJtsGXnL7N+qlcLmj87vLkM52eCe3kpkIbfdLb
3dR+s3CBaLCS62ZE2TX/V3/0OixeI1KsS2nR1pzry07jgKpak62M7AQqa4HhsHHD/nnHAqYdKn/O
X8Q8in7EW6lEg3W+TarAeunDnbzhspq7MKOa8TF1o+8uMAA2TWfMZoGyafKrhAFo9pY7jRyZaZPq
9nOLXDokQLXi0nVxn3o7zmXVvW89ijIBU5DRuoQs/i7xPRp+BYkPUyeAnwFsuPofR+e11MiWRNEv
qojy5lXeIiRAmJcKoKG89/X1vZKImdvM3Aak0jGZO7dJGoKCMDHtITphfFTvJ3yoNECHIMY5lIMr
jKC8qOFHwPgRX46jQbhQq0cLbD0c81Clm1YqIUSqOh/SDne6PN5p856g8USBME+Boe0c/yEJjpwU
PoeU7Moq4JZbei1mW0uXx4VSIqeNirm0Rch9d2HK+B5PYh9RY2rFDZ4akSRMtfuNCqJtlvNGLXZ1
vNfp+2G4qXQllY976sqCVjgP8UtuW2eK5wWrfqVMcIvLdI3vC+iWshvGp7qAK613iAPSp9HA2nBU
I+xIgr2VBacW0UFTI13MYTbU37Xbg2pX6xoPlRKMUrRkYnIg2cATz7Xa1TiCWZuyfHcAyFQUuNB9
bgq0BVXlVuM2tNy1bsNK2kRE4Ln9euIIIju9Utdmf4b1QKXxkqre0R3Mw6B96NRdFZBc35kbHJI6
5VSRYyA1r4k2yQAhp8BYOVaOv9mjO2IarSRXBVXZnKpE/3mL4JOMGmh0daEfxectnhuUbJAjCLwa
9jU8RZibMDcuZbq3Ad3m4M05lA32Bz2icJfJJOlUTGECrwfIE7cbBdM00C1YIRj2gS+c3eA56m6h
SbHSnkzzucJc6avNTrzzvjhpLceIsstS5MSwGoid91+96NYB+FFl+CFuaMlLSjCUnuEuB8i8BP3z
g18XEx1UCjD51E1l8+a3rc6cGcoGY47JxS/L2j503DBz/qox7g1+/JQgU1tbdf6zm3HlDzsDV9+O
9WbppM0zFA/WFVioN19TBLtFDqxIqZozDLKVaj3ZgShs/MQ6zqO3ZjgcYoMpftAJ5SolCtNQVY0+
MrMiy+hziLAmE0nXri8R2sEAoPHH59xTj3rziO0tKW+SggSZlh7R9JWj0SpE1FIHhibObK8GOiNI
YqvKXEYB4yCaSmsdK6oQTrYeaDiwjYvxa5DCkmVkgUfwOJDw2OFaUwzYgOE+piwD1YRANYGPFTvV
RN+6N91zTfHunMqIhUjZEi3yBjsQ/97jvyUclSEGDu+7TVZ8Sp8zlBkGIe9VckybVx1SxARRpXyC
0rlhAppBfRWzqALISR20ZanBAafDTlC+xCyNaGfh+2HSxsvkYgzfY+NZ7wAc4IpILFyHeUYK1OBD
VYwQWYsoNYENnOAUVXpHvYCfwfXIRY134IDgfxs90gDSXyKRmEh8SEmY3sFFKgt9hwmKiLvz6bU2
TkgvQqY8KNQ0a5vYy+xlBFPx2+e2PCHGbI0N7DrKQ7BHnKyeqv61y9VlRrIMBbnSveJOnFENSOMt
6AaCeoidefWo6vkpit45ci9hbt/QzrF78fMl03ZDaAa2ZiZTMmc/DDNTnnqlpelOJTvLgRMlVbQR
QfpvjG0qoPQGTLI1vj0HOx7v4hXThgyMg2p/4L5jN0w98t+squ4z4c1mED/Z5bdV3XAIo5sE7Z4e
NJNxyihBlxvbgTSpPnK+ttFP52QAqoeGPmLYVn4Pu4hTMuKXRKvRsk8K5caf05z7rynjnYnwMuUC
wkvojLIqyk4Po/VuN6soXCUkGI5PRgxcCxsOxgrLaQp/NT6YR+tmXpjRQZFtjEezWxo2hQ3z9qeM
PreCkgil4RyCGLBSxOlRvuwVLqW10c0LgczNHuq5itUIbQ6tTi+fIDJb82z0LmithbH5PcC8Dgme
xes4aMbFqWYgBER81InO2v/bnz8aQ4kMG5vUvP/JCFkUHpeIPpcbmyO4Rr06li7WXGBp7jrSdkJa
TVVzC/GpIRSiKHnpKALapxmlv1UdxW4Mt6URksukODTgOCzRkgUhe643qm2vInavg4tNLWL36MxQ
nMjHa2fUaKa/ZcSNPSSx7WAS9cNseGssdVzk2jGVIRzs164Nj03GOF8MYLW0ewy0Y+btG2ZABDZa
KFPFXMaUQRwko6ycfwLPwQpwV9fb2t6q87Uyrp2lc8xgXeZ8dFW7pwVS+U3ogtqZ2ZB99af3GpMA
T3XRyTJ17VYO+m/FPNOlO2ay410rFq/H/OnSDj0RVy6HCWQrR3mUzzooXjOKE9nlfwxYngCtkjTT
Qu6XOZX4I7mOOLDgvxd+WBWz/rJ7lhFKnLoYNiMErHJAvLPI4Iaqf8YuawPrZD+QDigqba25Zqa6
MrCYa4lLqT3OetRvD+Br6RVBnkcsdOVwACy6+V4x5Laoh/BhTijOgLik9wcIFL0KDDe8wmsICT0N
R/puoRUmU8x9zNM9BhcUf5lFwNIAMuzwb5hsQDCL5UiDu4EAAP4SmVPztwg6yZ2ibeNlpYTRbJy0
XQFF5CZY9+iihKV/RRmjPOhY7ED5bogRhNMHmWvsvkaFpo/5XTBeRnPVQigyDJFf4VRZogg0ko+M
SacK1GshYs23Exc8NHthTKDTbAvr3qgfyB3SlNAU9F5Uv7wmRticjaU4+OsqJgI/ZvcQN9gdkvsQ
3cpmX+ffg04NswbxqOd96wW4i57pcDP75qYZbQhmuFsXSwLYOHWwI7K+HN8n9db797p+wdRwKnZM
ZCbvYexfUxjEDAGZbGOm11GI+f1JYYVKsC+JSlW50ngGWFdATYA9XzNwrdF9ODoiig1pwKJdVxPj
/EetohrwGSQdE+i1HoGjHFVMnubwztyuFfRz0V6D59pfZ816MB6HwgLW11cD5Qdjc6v7xCpNKrGU
AT79e14+lMqjXe/px+YJshLGEwWjSlfB17OGhtU+WCCdKs5IlB3JP0gYbhxcjfjNa296UK8ifEYI
dAzgomM3sRsJ31TcEf0T2o8BD9atXGkS1SIrXKY/srOd+sEeNg0Th/SIOZED9OitfBhcVBwMX6p2
eKZnWNaxxIojPCCY13vElsnq24OMn22nuU+TwW8TqxftRiugvgFuQvErhmblVxwm2m3Ukkcnm38q
7wrD7fonRW+SvTBiA9Ktwyaiha0PZnia0e32oB1Fck70j5LATbYuSKQenlWvh61xdmL8j6IdJ13o
bQcM/A2cdpYTU8MpMi7J20ycCFqNdTsR/4FZwZaAIyvGr+yAbgPUnfEPtBQ8pzQcZ+R8q42twMmC
b4q2vrhGLQFj1TFGpgfyykkI5jHSvM3sQUHFGV6JC1LIEWz72qbBUlwGd/WWnJh8eo6NZldW2FTW
TGAZi4OtGLAMmYOhT2VvZtR9ycb7SJ6xTokbMXNbz+BTOuFToeaAcJNwZD9E1oj/kH/RU8kC6tZt
BjqUaxcumaXtluvWDb1FG4KTeRsN+70+3fmEdBucT5aFzyQq4mSbM51TTZ8ZlDLtmwEfOZVZOf5H
uInJ5JsaQ9j/UeADvaPsVtekf32E9t1O9gElYAIfo3bVNRnICkwU4kLe3M7i9on3NvaVepDdYvM3
aX8ariYj20kBWAbKZ2fZlxw4MpugBBZv7ERfYd0b0BlV0gu3CWMfe18VyT4/N/GlbS86GH8m+HZ1
abElxlZOMbpjBXA8oAMswQ9kxgMwXPULu+93UhMlya9Bn1Vza8YlzXiMIbxu1xu9xtOSnoPSzyGj
KcPAH2VUx83ZTt8mZyKB5lYO9FScACjxt4hgf9FWLc3E/1Kn5lzWzgZHOjuCgPeUkRy8T/PPZLKx
t38VGtJEFPXfXcq13joITIdPN+QibsCJMDinlx0KfU94S4uDR7D9M6LtPzTojoOFnE95JywXIp8Y
FB4UTPRwi4XbdqsgfmgIy4e+XvlJhV88rik0+yEYijvFX8Q8XCIqsRGnQaxMSejEWEj0JWKXWBaU
ojL1iTGYt8ujh+Q4eCLBID1Zj36MyxSEDqibuFY9KxgM+D/+9JXYVzc8OdxXdMNYb9VudVFqlQRb
bXvAYd0Z0VK0KuYRKpPe9ih2YClDREUpLxapSLq+gJPZoE0O3pkZFOk16UmDgJNQfpTZJbe+p+bU
48xnZLekORrFaabyhk6BsxWL8iv7LQrswJ6s78J2FzaIMC3aYlyH6OZ1HEPe4b4k1jpT8Gtc293C
IpLFw6djBygYq4yjg5/93Byn/jllsCZGaVrzKSKAUjE2SmgCMDy4sBEjVp7LnZUOFtRxNBZs7NO/
cwBPKmCuVV8c3nDnIUe+0mzAe2SQQFox9rt2dMtsc21mbL54qffWOuCeS5N17sFOrIQqFcKcPmvR
a8mpwuh47rwNkw74xHx+a7236QGEgaQk96gnve5QkMVeRw+hBVLQsGw5rBCpkTp247sr+1z3LZ/o
ia+cahc6+4i78kMT8k9GQDPWBpjEL6L2yBdGrBBRdtE3GEoOm17mg375rGkLHR4i1HRJ/LPtQxVs
x/Zm+tQIrbd2uKSl2smTrU9VAo4vXtPyAGm/GCxS1ggbILLNHYeyLiZC8e+fl3uCs1wyrGrnhu/O
cB1aUpGatYqlAMAJhYqdfSCoWEU+gjoUzyVoCuC8Ap84Q+XWwmp2+l3xL+jIEgKuD7DNqVBSIW/A
J7gP6PkVf9c043qwCVEAySx7AkdTVNMy8cEw3VoPwEHjdHHMYwXcsWkikgzWnTscQ7PZDS2T1Wpn
Ka9hjVBvONDW7QIH4/5gwiZdPfghQc14eJfW2rW+JuCSWqhYQAIDk0RvWhM+4sxbQF2u82vS7sf2
Xzv3LJKNYvTLaj4p2Ju0UYfPdLexUg+VTX7IFBKajPyIr46oVTDQxDVpJ/lD4o5f6tRL7Qvcoa1R
ahcTWxrQnj3HbdPiWNNtbXoSxr1t81lgyLmomuDi0yuEnwKRS+EPNI6WN6cbrZJpjxH1aQ6ORtMv
h0RfOC6k9Qc7L6/GMO606hwX3OOwdXyK9hZh+x/xCsyBNfunJeg3U8IpnRkPiX+Egk17jf3vtsgX
IZEtzOYqzD+1tSILoef5fJnURfWI52735lYnk8TO6tFo36Kvor4k6t3Nq1WRf7Bw5EaMZLjJaLey
34yoQESRrcF0DLgwsGggeifoWnh3xIofEUnoCX0TSVpD5UE5eR11LKbg+rTLwNcuvZXRq5WUrR9x
mWym+RGhIJRR8uI99d2YuqV4k6moRr1AB/imdpGkyBfWozs/6QDocK1wT7xiRdpMqHIIyWK4wmBG
hn4MSkhiLIrPpP2YAhmaNJwN2MSjGv/EYHI/K+GmAoRVrmXzTRQOrT/J3RWGRx56jgzt90PAq9PL
J1VFL3Bpy5CaOyB3ql1ZGvkbENqEqR3QH4olmJQ1WvMyWeohDq8iE9LGl17DjgWGBlWV8N8goWGo
QGVJOWUN9B4PhpvhASJiBFHNU7v3/QVO15x/uRy2CMIx6e3gaBrPvb7IgrcBC/Qv5FqeDpPrHjS7
m6/Yy4qN4Vtoucyjrj0wkKfFIWqYynNgLAXrKlatY463WFxQeN/VJmb5Cg1q4FZ1Vk4Pn9ThgLsY
Gk/BP/husgGejWHw+TYc/256izySICfvwoAY8FuHYSSzKewYYFqXjLDAC0WzxmAv9knYxH0CaK6s
IbkOZJqAE4mFWdU2V0aXeYZfEQYnSC6b5iDaVpg/iFh9fSsGepK5h7GEjeUWLgBiCEsb2ge/Sv3C
iFLEW1kVo/Mm0oFdVKgcP3gNBqDHalm/WfQCeK7T0B4z/RDRJ3egMbWlkVMJ69fSTopnXKDmkSMQ
E94kYaEGD7ourqGPfXX1L2z2ilPf8gkxUTaFN/wfzQYWL/xyYpQHC5ZUsbaZVWGp12GVR6Be3/Qb
fSJMwu7PBksPRQcZ10GEATeWjw2VWQAh0WNPV323N8wY37JsWerV6kvvb/y9ZVaSj2JBo79a+VEr
HoVlDnIoWqjsmDDMDD4tq16HLR+QA/fA7r7bGiKDgxtP4eKgkyOWAjNmMEJpnNuPDTqlkPJJYV6q
BLcIf35aqVbOV4N+iHgCDMF2buVuFOpKpCKXnvpQpbXzOexVnTAcElBxCTAJAh+r4RYTlR0WGpZ1
Ck5QWDQR8Fq7+s4ykY2E6SaqNtgwzI8RruKawyArsJbcE8vR7fGXeqhVi5sDW3as9vJm7XrvlL4v
aimJzN09H63d5JOSrSM8i2CX8bllZD5EdLplhYBykWq/VFgchpuojbGvg5HX/PRYOFra3RNEzzjO
M9fnZB7S4gbRc+SPEM1KRjGGMd9K80BG66suA6qKxGxaxQxDHKFq4CkFg09kf1RCB3AqIQZxpyO4
xYEsAvPyrGCnZc0lqeCJE4SUQcWKLHiQQbk0q3vGhHekaVDUeaVVEJhiziJeG/W4g2SIb2hGIn9g
TagwMor2i+HkzujW9M5AneuGYhv4pXUPsaHeA3aOuGNPJVY4NBXCsvCLTyxwhnGdgSKU3gEXBroJ
bN6hFA/1CuOHVYGZCn+HkahoLOAQN1mxrkxylswXrMK9wPuHjRN/g0NSbImQyCsQ1FFzBFLRNuhg
ZZbO/2aKWxfNaoT8lszjsukCLI2xo8Y6RfDPoTLXqgshDHtWj5pWBaeQ8X/cf7bBWcuCFwsf0RzH
0dYAEfCIpMD+BXBHeBxz9BunGMFDe7V4EZnMG9RinWOWXWoYka9bi3utHNdTHa+okfLgplcuSefl
qmCankbnHGOKniE7EusOvAskH/X8jO2kygcsCYAigyHBJEa0Nxjupo3o7XiJjKbEcw8WeASBehBD
S65c16X9NUcmvJAjw9fUmKHCMNDEM04OXQ8+NvNEYA51Jn7seWS+BAOkR92nYdkOiL1TeXriUiZ+
1dBnuZBqBmBVh1APiyKI/CW493eAI5VWkVAzZAsxJEUKIwZ3LIAcDQz8grG5NMZFuC3ogiYCSOEP
dFG3Nv33Inr1yJ7p6w9CC0n4QtuhfmB+ZGJBABlLqTLSmZiZ0LOniKRS6tz2VVAsu4IPETQLA3N2
aRxsgC2iGjpqH4Ozw34SfdQUXK1x27KTOWBz5HqUqUbwWwaXKIItEf9xSGN2bU+rG/QNZH20aX3w
TZErTSYnk+mcxXwHiXYMMk2b7ed3uqWL00BhwNO8QTQdo10C0Y0w4ke+2xoZgx1GGsnBdf5m477b
IDOuNug1A1o7TAUG11s1MT6XfAIRUImwRjK/PXaGuWFFibeQGm456or2GQBDYaLVmcFOBe5RwKaM
jM+plyQXYvUC7vPxVCrhU8wIZEZPgtg19O5yYQn7nvNCbx4M7BiUUsMiidXkcv34A9AbkQdAaxZ8
/dDpYBeQBQWwDBlJHIp4DwmcbJMqgGNMLO8txv6BDhMLI1oVUk6RjQ+w8pPCE2KR51JMdtytuBim
0+EztKsdlICpDxYONJqyf+Zz7+nLBn4MF5c2E1XxkAY9KAP59eW1x5qnA+bH44ms71y7ppyxk/Kp
6VdSBFL1KVRgicF27ba6f67CY6jvnf63n5FTj4vE6Z5C21h3SXPQYpzabn+g8ggKw5MoeYxZMRH7
BtUHgVg25BhMHujo57jbSGCVwB1MGZhCFRiEZMw0bN49rqbsONT4xLRhYtCZpLwItVHXkAXPlzS4
Yb2CFxJzCbvCUVLxsPOBnxffEeNnQX5NufLlzDXJiGDDYUuI5Ka9e8IobT+99Tx7HCSrEEhrqAaA
0XdeVonMMHagzUzqXeh4RHgfVGUWp6QaiFqjIdS8N8+kwVFIt7AA7Sg1fGgu02jhpZ2+djWQz/Sc
W7gfYI8R9Tg7gMkjzv+LFAakbjWO7PaxciNu60K0jAfIk1jMI0iPpADh+CnbaSV21pV9rTGBd+aF
JzJEwuFSGl67hqXHaCnN/vH28xmOKFQk8pUV+xBV01Y7WuY+686F95LOHwpZg/77FNrkCtmrunv1
vGETUd2mzk/qfJTjI6gcnosd+HSS/LOO4yrzcWE6K5ijJkwzuN0a7NUsUkw8E0VtCLyKQulu1W/i
/JowSFaHHdGDsBK5CDiw1P6sQ5+u6wIfLjyGbesRNkDPjKQMcvQBAz5VDbnqrxKpzr8JSaUMR21n
2jdPDeGsvFjOmfkY5QtyeiI+zR+PWol04NXQNK8tuSoRcTxT02wDLNBzrK4sqhpC1J9lV3e5v608
DhkTmR/W1/6Xom103PhQJemnSbWXDs6PJhxcoXUNMKeJOaAIOZeNve38m3wvvDwIalOerz02vMca
bZlD8PaK+odNwYvqxEg3pJJUrwwOUqxsO7jFSwDVa+G94woxM5kliAvAvEa4H7GotUlQQyIvcvzT
ZoBayhA5XrU7aIeYxQrCg0zcB00g6YCux26Wg5ni70CBX11pvF3pPo8cl7X1brWfaORYWyU0tpBA
GDF/hcu7KXSTbfkhPYQ3kSNFKGn8QHeybJVzJkA26kG09qH3ZfvBqW6QDfFB8C6wFBNeQcbczO3S
A4QUcAcYaEw5bSoNOZEx8xcLWaIFITQo7B6+x6acgMOF3hSgdos2qsoKbNKFrkP7PB4nD/IR6CZY
vQ7nkYjyisJQARmFe1FSxgq1t863SYQbE57hDbx4fIegzUAPGJybW60mgCPXjlbeI7/P+7TNL16I
OCJibzVFXxYOT1gZ8snY1EmiGUGwLoae/NFiYOoCValTtqNWUIBskUektbNirqtKutHGLtcDPLQB
UF4Z86dZr58ipqZNWm3wKqF+ffYUxK0d4/zuLjlCkhXign/QOTJ49FBxZITaCCGeuqiD46y3ztL3
6lvdfVBgyJyP4V+Z/Uo8iqVuZeFrfAc7MfvkdJF7X9d3WTmiRKVlZTULMmqRvzznDPnTq+4lzBbU
+ij9MvepfovrlEKOG2p8qfUn075GdoaObwNlaNvZJQpympWMGX2KUSestZSAugPDeyBEuh9BicUE
TpBtgdXRBkDboFACnSQ2uPZfoUFkTFFB1Ub90IHtCoBgQOeZLPyfFP08wPLB6rI1cMVgZjCMkCI0
BwqOctZiHT7QKz0AZQsKKNyS5ZyAcZI75Uqvy4t00/HPSJtG33aRG1VyN4oTFjWwNQdWXEDQgV8X
IEDhvsAvWBYKmq0CWazYUsNw76psi8RU7BCoivj8+f8Yz7pgTQq1Cme6aiCtdlZCaoga8BNGM1ya
aDo87l8ZNwnS2qk0UizGAm88n8dA678Oqhv12xbbH+wmsOKaMXW/sgVt8xS0V8IRpLkmzHiZg+Ty
8YvyIElxzwDu+9d+ds/avYhWGEl9zp/GPXgP/vWf2T/vd/6E3a3dnfv0PD331/kFFePX/BO9DU/+
q//qvs4vw5P+7T6XX/o7OMV52d8/u8v4wvO3v+j41S96hyhckI735b8aLyXDR9A/cGySSz5oBeDR
u5zmX+Jb8d6/uzf4U8+E3HwPv/NT/lN+tNjUrPzX4Ht8oUZ8YeYUL+QlKvDnr9Ri/CaepL+yv/RV
fcbedDvsQMvOzj7lv92u21n8czqaXwQlBYv6w/okgmHjfs3g2qH8x31sjJXiOUwI36oEIKK68Vih
SRyUtbOmr1tHW9JHtu1Td043WL39jEc4K2fnrHxI8Y1lGB3Vt3+CULlM1tk6XiEwWmLjtLP3i2jr
3Si8TukeXOQ0bsyDsSvO5Y5WfDFsCKK7EDv3UJz0J/sRm85NsXW204m4wgc0akdr52z6fXJLHhBJ
PkSbZofyZQu7ZUn8/DE7BwfnVpzqHY3QB0LM5Xuzerw9njpewau9IAwFqzyuomWzih8wqH1IH7Dt
2RZ766Bskd8gT114W+eAKea2O4VHdTXt66W+KB7rLYS4TXXq19YB0sNqWmE7sFdPcJZu0WO1jxe4
JZOsB/E0f5hW+ipZFRudZnfXLpVmYzGEmSm8E8wbEPgAuerMpdK0paWEOMxObtRXNfwaRZ8zrpxK
hXbkLyo5ecKjyyYgS9TCFsAws7XuP/v22TDBZRRlUdGSTz6fpbtEaAOnZ+Yqqso10MhMeq4TTbt+
AvhkTjsgapujfN16rESKBjyfXeWngy3hR0B/LMaZWx7PQz94d6JvQCq+5i7E5aJTyR3l4vD21fQD
9MvtlnLKh6j/RGU6QzZUOga5zloMKCiJlAzbYLKJsfnEW++3MmA3cWYuXKZVhZk/jpUTroog/Ue8
ZpUDS7YZ7IVRo3KPvkAiFik2Q4bQuWz7IdfoiRn3oqVaiJyg8NtL6Qx7uPLwD4DxgHx9D+E0DOpx
PqNwBJY5qpwU+LSv+1blHGXSpv6T5pafaeM9gbIP9nzeMXjH8gd2jM6BHqGkIKqoiihP1qn+5tkD
fb8to/8YUcTYHXztSqWysKFXWXhIp/pjY14LYixqZDtk5DTcVyFZlY35IYgLdz2uYCsJes9uHnVu
gVc6KABMx14Fvqwz5AtUNiN6sXZrIKtiMNf1CgN1dDEdBh723wlnoFTguuVQa1yceC0suhAn9Gbw
zNI62OnSBZsroOjPP9aPYRBWlR7q6UVklUCdFuYffJpVCiyO2r1bqvHdZFMT3cUzCoDggsZ+rXX3
ycxy0j5vbg8Rg6QwwLqFakA8qq8mHuNtkV8iVUeClq4DFMiF890wjauSB834bAHNVI9pZfjiN6Sa
hjDts1+myiJYaMbxmXMcIe1KoU0hrXkRhFh5fCcdWPRwYMCMkeKf3UkKe7SA/0tzZJu/jusCOjzl
hOfZmwmgHoOuvn8B7MdVzKSqBSrNKS9LTIzlVTbnRq3EJfwpBklCE0JHaQCeWAASuhCLqMAILVGg
xM4G9uqQ2EO8tSdzVRZHlvfL6L9pVEoCDUj741t7j94KjDon5LdrnopgN2sYxytkc3q/1I8qzOkA
J+sSGVdk5ns4UlSaivrFJaa4FjYEn8jq2QzO0mkVkDkMrrqHPh1vHeaP0hxn15xgwRbLhzg4iPAE
dYSu48SaACvn8Yl3wQ1ZkehVJjBIwmlHchUA2MERTZhz58Hy1gOpA9oPhAEhs3bzJ24ey0ihoINJ
RzkV8p0Ykecm1oiMctVfEzgiD5QzLl0SF9w349IoigfmVlpxF0Ws6IY18pqnrYOQpnEfZ0ZXSCRa
+2xq5aajC5HLV9EMxMFETgNz4oRLcpOSXSUhkKbHCZIPsBHNOnsgYibWFkRQ4v48rkoXwHYBMQtN
KKruBHRHGQ0iCJuNV1sHt1kqdMRGcxMNmUufgGBv7Zj4hlwT88vvtjXIsvnicFEikbE+xtxAqRDv
CvWhbbERy7c1jj24a4lfM65YA+oR2glH25oaPKb0ylZSOYtK0JMRF0UeYJEwZex2OXpsS1pjjBxd
Eww3+PV66t6OvG1kUykes/baQpRTcogftBJuN5+MC2/ab+4zqqgsqJYu54NpUna62QG1E8vVRzOF
N+gRtjYQNUF4kuRCagDnRQXWMjFyHdoDqzWrd4GyaVjpwb1L3wR1M1OAl5IgPEgnM3Q5ch9KHpSc
JTL3hX/BjI+PFFKULD2bZU4NzxkdS4YB9bRMYnBPwsxqrSu7eXoonRClLOlFGIbrpvKCBhmfJmU/
QafQs8eQVlGB+kaHEvb6npDUUzDizl2seRopbu9tidizuyZZcq0DJgaOxlCTxNTO5IDdl9RlOdS9
CdeK3ZyOb7nfLSpvpgJPk+vo5h8wBQBDEUeq6nde1xf6aqwx0QZVJpQO4m+BhvB2D3B9EmOEUCnv
8GfKucPvFiIjAy3osrlTk/OWsg5QZX9q/e+YKhuf/QWJBn7aoaEQ0fWrg+eHCjjU4w87NzWjWpcd
5mHBY/84I1kPr1pcwsTXlnOMMJRsbjtDMASpptWSQ29y1qXjSqQvI8VkQ37OYD/mcJAGNydKlgcY
Nlcvv8sRLILCQh/XbUw9hgdRAh5ENzojuLJRK3b0ktZQHnvk1j3jMgxqmrFaGmP+waNk5Na8ogpK
hxfZB3zVTQ6cv4OMTFPCAdv2sdcYRmlSp5RfTNy2ZWjfQljJ5ZR+uLR2YvfbqUA0kBE5XjJwJMhd
gYXrFgNXrYMo5+41oyZaC3oQSJfF3/SnHAfsNe1RjAPlQE4yNsU6wwKOJp3PEuPnafyhxUR5upW9
nlkMayHohLO2zYIygczG9qzQFKUVgwGIjqF4ihdw9lIH+7tmqyfpuhdAnzaMwakKKDB/8lJMQBNp
2QeHyCvG/CV7SWzyCojheM8oqzr56Rt8cmDnJLmJC2j6XEQwi2Og/1yuL5sRtclPqIbiIXbSnZsD
m3FyD1kp99wMhxUyID+zQsnFHYod9GZ03wVUhCCNtwNJoNWag0Hd4IyNycG51j7FoiyB8Tu0lFXx
msPP8l7wRTKwzc+Uf2yEmVE3orJUlKOwO3VVP7ER5d3mwpBkQ7aoBbX03zhfPWgwJaqzzOZY4QFU
2clPPgOO+Jiww9QC73qZB+ZWE2Z0frEYOmuhBzB5o/tkKBsbMIuLLcLNL7J/5BbnapeHJpEHpYL+
rb0kUpBEzdoA66dBDFVlbTz+1U9pdrCZLI+Irww+b9FgjXRxPSesdqXdJ7hMRU/CV2lS05GhrxaA
1YSH+JLUw96aLubcrIJtyHeP6XefrNTmGnnuumkoktASieG6u+qh4ygEUWPmmh08OoG8JuK4hUnm
+Dv5MLnxHKzDRDfmEI1CXHITHecYAYuBhXkBhwLHQqZ0LfmI8Tbz61+SBc0I8ymL4SW29ZVtreq5
PaW4IUjPTUmlqs9WTLre9JLZiIkjgz443TNY3zSte87o7SZaPdXehwaS9omz1Oh9WHughNEkh36o
dmtZLWrSreuy3NK1eceSOJeYGjGQrGakusJYZSDSwcDluTh3byQykc0mD2vmG+XPhIXsIHGNPPiT
d35yndOpi9XIfZwF/jtEDMzUjsfWKmgpeD7FpzN6AOJwVyZ2LcZDyBdXBeUiUh5gX9/6DtydZkTH
mqZgGFD2g4lqNAXA3bKOoA+iweqhviGVJNe4YiriB5+AVkDRpo4Rpp9vPK6jZpyWsm+ZRe5kJ83Q
pjJYtAHsyhy3wcCIn1Olf3Js/yT+dXnwCRDwUumwy/BNAJLj49LsUzH9memsYw4rDfq0n14yuLls
6MCD3l9Ag7uHgPp4tDDgXM0qsCClkRw/S9di6WJdMrxIpRIjUQGcklWgEHjzwm3tkGGF3kJhqubX
+4KxCiPqivteckfNF86cxxHDAM25l8yRyXDahMww5hR3U2btuTEyeuTUA13Q6is4SQI02s23EjM0
GeEo+slHRtEFZKZV9SULhL6nXGuLoBlw5bfUzFYKyBbmFCgjyWAE+Oe6QNL5if2cXOqKQSj6vifg
NCNU0GQU51rPjr8lmW1DOMqcJpu6K45O3V6QrTnbdD/p5ELqFyTznv4AzSsKYG6l4wU2rMerou/j
XJXmENoxDLs1vpt4bNV+e+4wuk1D3sdACUdL5cTdsemQHd/IxrtnpH423T99upDIV+RP3oiTEMcc
74Roo1027/R5L5Z/f7G4AEMYPFf0lrDgBvQAKN5Myf/oogW/saAshFbATCKq7ra4zACsjt16cuhy
DXBSKfLSm1ryRrHFB0qsYL1PCqa/Q36r8WIs3fkSDG+D9+qnzRk2VBrQXQYXM92SfkLoOJJ84IQM
VbAHjviJ1CTuufZgjEjUFRIoIUHQeeVw6C0wwAokymYGgJGcOKxJBaYBiflLiDFyuwEPMVkJaSzQ
nxgRv8M8twwohC7AqM8mRY0l/EfFgC/hpq8GtDmhOKgZ1sKRgwzHr75SdFd5rm5G49djutL7rbw4
6WttaDZGhYLfc3fs3Er75J/8Yh2yvYsfMJ8RNznZyeShOAxX4CljfiWabt58Zzg4WqAE5AfFaor1
D+IX+rcZiaz2PsLEJ+wkJh5bwgiDFnymit6KIz0m9t//bAfjHucUYYY0hgoGZcBdPBw4FT5rAzS/
bM45prQ8CVX9pH9lSpl5r4oRbTtEKBrsI+8uwLS0LQkXfTWv+sgiGIlrEgWA543bKJiuaAj2aBSa
8L3Dqsyu0cUQPIbyLZn/ybfO0FxMnEIAgmp4b3Xwn6fzWmokS8LwE1VEeXOLvISEBC3R6KaCBlTe
+3r6/ZKJ2JudnZkehKqOyfxdDs8TqnPQVCeYGNJlHSrtWscHLzfesknZtN4jY+RAgvrcoOInetOJ
84M7rgytX/sQSkOt7Xw9goNFwksoOcQjSKjC6ZmtB+LMxmet7p7Sq25sebCoRgDRWwy7DSoge+jR
UgYrPVCejay50dCE8U1yYP24xMdgULGrJVKmt7q+qhSvXjSfCk/9jqYEVTuqMvSojEA/VIr3xrLB
CPsh92jQM0crPjnDhTOwVJ5jyrWsRpl5z1vgnpOG2Yoo9UXMCHCt+dtNxZH1WFLXI5uxLB+ej7n2
xKbT0pvzv9rGnkdwvtEbWxMMbngM41fVEAlKLEoeH4wXWdx1/VctmQ3d6gvXe08RjxfJQxZIUwar
FvVkOSIczD877UoExLqZedd72/WP9RdGssS8GJyf0wjhRxyoFn7GcNRmP6FYJ5Uy/yxtbxl4ypPH
aEny888JPlZwosTyNm3Tb2wGJ1QcPjNysASCQRMTpK+sc73dNWZ/cNT8hGlEfrbaEfbkMba353oz
yYbARBB/FvAVpflw+wi3MeAB0kFysyxfx51Xodvr1gWkVWiHh9b7Hn5vhqXkP2aFudE0XrJAyUgi
kPCmkrYN2Z7EHkKbPZkOZbCX+yf2gl1jMZ6saQ5O+ZCoOzWpiO4XyDZAoeIwoeI8Dy6rCXDRg5Nq
fUQiLuNtooWL4qh4hdZKX36rdrhGNKJYjgQOWrg1kDYZ4WrtrdvpJYPlMJNnN0GJpWLwxg2okKOA
g1PV0eJSCqUYu238ox3L37U9vEhI/8NTb330HvKXXsfAE2JNKFYUVK7vc6CdOgTk6qDCk9ICNuNa
yzj43HljEiLtzDujOA1cIxMAXRcZFz3iaNYbeg2ay3hGX9etPIP2ugkJWcQMgCZI0TdOh9mZiALS
p+wK+1c3LPKRYQvUmlZFgl6i4yPWnmIXoBOwuUg57+NFzfwv4T8pbF2pAwsm+dAJ6FcLVQUhwal6
TdNkHxmv9oB6XkVT+pM1LqPdq1VoWmeverNiypRUXTJaye3/TI6+9mh/kjD9m3YdwT+3ioZE4TaR
XylBXV7ouPzf2xr/eqhnm8HDfkDWnmZ/tHpF6vCIXQ2f0TIxw0PESaqGxKvM5ovp/0gAVJY0qwS5
hpcBu5CHlhjLcW6fJlvZkVDeY+wbwu+Rv7Rw4A2zdHME8qgyU2oiFGTQ3aHGOLGQ+TR/A/3b4bHW
FpdZT/bU2NFCk9tYU9Ia04KgCwaSG1x0Dopj6WRttIJgFBkmugDf2MCcP8JYoC9Ux11p+h/SBOL5
XxReUXoi3CvWU1ftAizQGT6nuaTRM+Zt+N5XTIq3k+2Uv0wdzP9kg4t6x4QYw574q7lfZhmlth/8
ncoQ1Xp8GvKrz62GwG055re5I4yu5uBNCsAB8evUr6J4Tr2GCZPlGvrbRurXmeOy9rWD4TI5uk9W
89BemxztSBPDAT9I9ShM+O8G4IBlkuvWYibJSY/t09AKJ8i3w+Xc/2mCr9m3VlGKSKYlbpQllpl/
OVizSnuiv+k/41FZJOXaCsZTPJISYuaXsf+embAOhVfCNDGSRULTJcqANistUZPpJPxNeD6taKsi
x5yM15wc7bJ7sr0fY/onkAHpD/JbVKG+IJDzyywvIXULYEZN7KfaoODyTugM50Yjt+BOeJLEcEwo
QG3aubFGOxqCPaNbaVhHBs3qPBNX0CP5VjZdhOsUeoPjt0ZEZu2puiPD2ZE/aHTTy0fo/HUAQLLo
GyVMLkFcg07MLRQd9a2fBMvZL65AfESwoONcMeNQAeLtEvVAc9tXzUEK2pA7xDOCtXlOa65XxEzS
vslvn0mNonc4IbRXQoSYA5LjV9/z3creOCm8RDgpg5O7N5oV8fP2lZp85yDj0oh4TSqqRLtdaG6+
FgzEi8yXvLdXkispOGoEf+VK3BHp5OgRRbPoUSI71L857GMwkP+1kdaRxngZJfkxp42q2h7GGi68
8neEL4wM5LDOEfQrwyAawIZmJrTNH5et4XwGzdoHWW0BdIp4OeXPVg0RiaCPsus3ogREk1e2oqoA
b2KWK0+6+JTjdUahRYfvAGI5xp5XCqi/CGiG5H1O8BMFYF3A69WJ4FV3eXUDIDN5j1aYLJP8ZXxt
YoLukOGpFOINBMNUu886yf5x+idh3jHSWCbghWH6Xbs540lARI3mGQSIGDEt53+zLafSRDZry8dU
iAcHmNGSwiB8mQnyGXRxfNAeRCePBpbJARmAkAcnTkhiNh2qiQhu6tqRKQIwlrUKlEADWMjFj54j
c4p7Qm4yja7AtW7oRNCvWrrQWJXmyiLQsscz4iQxj/cuVfO30+1AZitnm8UA2i0xSE27UQCtDaVZ
6mj+tAABDI+m8UiGCfutxZgfoFnBTBqt3eHprfSTX/71iARE+GxDk9rgIRZxiCFetQJTBrNJF9KZ
SR2o0yWmGF/4FSNo/bxH0gcgAl7CDwU+NcCJNMSp6tECskhdyW5fYDZnPOyr18IkR3uRVHsr1R63
EjFcwdWBOtO+QYjgie12MZIR+rLApk8CQK4JV9ZJ1VfsGzUgs1IOSswPsu3oLUIlWXn6q97hI6aK
B2bGYvwqfT0kyqpRRzLrVKAwLB8+tP/gbF0nx3e6yjrSMxI2I6knQKUIIOpV4VTvZGLCHoUrcSon
Xrax5mFd6UDzUBmpyzAWngCQQwUt6kRHmX4hCQZdAOrHBpXiXapzcoMUBB5lATrJaZLZL8jJ2vrH
8IfnJrU2SNLXUgtbiNRS7iOES9xfi8akrXeb7y6L12ntbmaSDPrB3cj7KDnSzFwDXsMGSsXhw3ZE
lbaKn3u3ulXeyfXPPsTQhMyAcDdomV1B9Ezpzxs7QE/l3nKrQIgKUDvnqyz40rHIIApxqXpoTCWk
vAs0fEZHMvwih1TffttbEyFxRPm2wJN8ZLByIbPL9pOUQxoUDFPrcDMwtKlUtGVP3pWXEG7dPwYU
D1TibdRcTM9fRka4x7OtKgzN0n1UoC+pgk4NLFXT9UMQMT2EZBVNP+g15QkhSHMAgomugbmPaQWp
E25zXtPoXgDmPVsidVEosPMbHJlUR1m3kV7fBHGyr11Hnt9vB0zWwiozCIYuTrLARMlWITdRwO6F
gaiPcYWp0hkZkEVgAxXMXKt434769EGedhW53HsP26NSQOOrM9vLMpYDLmufEqZBrEEH4jObRjvW
IcqgQnRk/FAMkFnfLpp55iuRsTcnW1kdQpvBTWkBVWxWLNPkByRHXAKRj6pbu8siR5zZGNdM+0Ca
89vjxXsBmX5LRVCqQSfuoIjXQ2zsorl4L81tQkiiRi/AbI4MOeS1Acii8acNpOptx0//r6B5Nv3p
7zauo7fUNNa+O50tlTpOZQ1AekD4lPMdzy5KyQ1foesN/NxcgppO2Iu2yHE5vUW+eQ8I5NOhjFMG
2OHvtHin/dFjpoaOp0vD/JzoDzCqengI6IyUGEGUGrpYmKGoQIvR9tAoTR8eoccDfL6fDwwM9JYR
MsiMmTvTW91ewAqAjzfMWaHiCpBjtf5bNoSrEUu00o+fFQhqOYRriYoUclaglbagpjVKjgqSn3jP
pJHspM4zyI862+RmFkPxEoBguh34MmKpnNvboYhg9gWkEh/ZSOp/RM4P5ScWT3QbYLAJacZGhLjW
VEC6mJ/w7rf4StujcJwlQCFSF1B0iYsEl3YrZcUdIWuNx2mHjA9Ap5YxvdbYjXb3FMyE+iPW1+/p
lK5mP3grjfC5KfHNFg+X7+/H6nPVzgtlys5jBnOAOlIvz7oL+bs3DO9DqrhJd18Q1h97HKUc7Rs5
2keuDovytot/yLplyPXdxp9e9/la6hcg9EWHM9UmzlWrtzoq6AHIzh2qzej8lIA0rPM2JuK6tLdI
nCNnFQQdebh3oqE4h7hOA3AmW1/Amqwj/7OLzKcojs+C8nvZo+yulUYrXTIt3vpw0UAxYiyqtqSy
Imkkerki0BO3aWM9t2gHnH2F1p5oJtTX8xK13ralmQjbDHrxTxN/UeLNubtuQFw0Yn0shCcAvGOJ
yVWK8kYKAFH7WCQPdQw2Kari2GENokLDbkkuRuFOl4oDyeG0dIH+uIRtFp+fsH64F52+Eq0p1+hU
Zmcr/gLKc9xbAAOIAlZZIfD55lPyoTnowZVbUBJQHTKgLzk6pY6jSX9UBCsMyp30et5M6OU73Cqg
+TNB+8xXdAbETRlplXBoLp9aMSEqtHCEUcv7Sfduu+bZ5SwEcqNh4ieMtNHE3k8uqaC7VnsIysVO
kKkC8mqYfWCcXLy7fTNtK7Q4cE/lHHLGEGVGPoLtboOs3I2uv7ExqOAWcfKjYOe09BUdbUrZOI+H
3vnRBtjDgsmAfHvRKoTUdkPPF3vobLQhhmaYnwSb9Kt5RbcrNZf8mVaCH5nIwG9Dv44Uy/0/GdlM
Vx4D9c4UBEfG0p8pa6XClTqCE5GXFc9Xm41Ut4cpcj4CVgK0rTSOPfeNVPM9AEwVdFQvf4VQSIv5
CUSLlJ9f18WwT+sfF9G2p/8xSe9sgLaj5MotZOoNwFKypMaT5E3DuoUMlxnQj7kXL1SPMXeP7nMz
w59Jcc9VAQ3qpebWIbFM/aPAYfUYvqXgrf+NVBtUcFa2gefEhwmnQ1E5jNi/oEBmxgUn/HINkHvi
59u0Ura+2gGXIA/u/0GWS9nXwkr89uy3oKRCoUaWUl3+W/oXTW+xYboboYA6FjlzG6SYN2BrPCQy
P899eZZqQfoqAjBo/35zNH39mdFrXwH1i6aTsIAGa4gb/hXzgzhqxi5aU/vTjgDCy0mGXn+IqHjB
fXount8IauNoUPwr/R7bAQAA6RTV1XAvYDyMc0Gqk1hn13+VU62zGvwX9VLEoLKEqFE4Rssf1R6I
Xn+eIcoQ+IwwqZx6HhI7LSI9TRoZofXItWs7LGe8Db6wkApxQoBefWkN8CWKN6ruyLR3BkXflOg8
IYzobFxICdLkgGWRbQIOF9ol4ZagA6CQjN8M0bGC03xoDAKB7sd5Mw9I9JVNnDMUlk4puCpcqlLH
63wl6OkWJ81w7d14iSBGZAzkCMvr4HDhV2nobjIKvJQht+xPeyhf/fw0AtNOaPt5gPLQ7PKRE8uT
0314TPpCCkDO3h01Kx8xEl8UqMU+5csOjbfV0K8mU7SWUVTBQ3WumXEY0i8hhwu1FknQPP7IclQK
SmYT6SFmQYJVeWnIEiGNrxlMXsIiZx4fEzGktzpamMaigQfDa+BqyuEm/H7AdcfAh+yiEUDCDVhQ
w7aVzFDeVDFJi0rINfXqst+04dYQEsv4sQHxladcyxn4nEyX1QiSwfgn2rsE8UYlF8azlFSAb1ny
E7d76gcW0gwZNx49P/0MfLpH7he+XorOlNORJFkurSmm+CrgYBkDjp+6zMjAkXHx2oEL0GFCWzHS
+UFzW9im5mrndIgDAoxxDRmRnDAJZP3UsVCizynHEdDcm8gljx8QF4BGyGQzPNlcKFOUPL0qgEku
3QW/I9/NRiABlPBZgg2WvHwyAbmUGAauXmQdC2KDjCaESzGGn6Z4lU0uGd99i+kL3lmmSuHPliNN
ofS0XOusE1rNwEBJ8pbdpPtLSUHMMYoaarLn0AWDZ1Ww24Y4WBYw396fQL1zBQXHJhifPJ6N1qGa
0SGPvA3ZsBWafA6jVoiOcsm0DhMrElUURcMUxMQV5zdLOXcekjiH8/ZFOHNw0qUCcTjzYvzgkFAE
5+6Pk5hP8VkYdMxcM3B2wFQKYuyCm4dRS+lvzEqF+GL4ImZbKZxwkyhtvwpo4BnTQ8PQ6EzQBTAy
fQIXN82wgc/gHjRiAr543rhMSBILQOThr3iI/KtSCDz3xZu+SN+uHmn4KrYgyGphqKqcYJP3AAnv
FExr0US5iHl05yYthsbIZ0s1d6PBfqf9lvx18k9dJ1nYmbryguR51HekCKG1Ckh+nHsEmpQq6KJj
LLBdGK87NMvuPDDN/sK5La8TAlKj1xItUIjz33H+knxH38ktGxA+Ws7Oq8VgwMFZkCgfn+S5TIZ+
KhOVtJkLkcL8r4SxtoPPdBxthdnbJRRAHe1z64G4weGOFopOLi6do7lioXf31tOeOV54ieyw3Mq3
TTmJKIo32Lb5wpH2GaM36lv+lOrR7fKNNLY8aDodfBKpZ9h7KWZsmxmMRrxULdiauuUYIfIJyh4c
I/rRiDadYqgpqhumr5bIbh9hc5Iaswl2efOO/arL0HmaFyn1+ZFBKYpmkinuOWIDZ+8bz6x3cTEM
PXcg090xX+EucOTUyR5GhJMZVbj38Mx04Yy8aj6cCzSdKEGqZm001y4wj12Lu2DDAqqZ26OQiGXP
LJn8k+gI+XYm16nqnOVECVHFouwy2Z2wpKViINTHq0cKEsp1i6SEkBOOZGojdzbKJBoGEYjwSDDm
RDUXLb9cyXU00uKDbydjhk5pUypLm/F2gLto0faeGr/Kdu8fjRVtygyYmnEhKMCRSaH09ykDZ7M/
qQyH1a1R/qmFXJUzmiFQyGReUZT5+WrgVgng/BHnc5lFDKDEylvjcawADOX6QfqDLqSHXqNckaqL
T6GpVBFq9VzW/B0HLgP3ECTe0INRJ4xkWYoaj9cCyUcJxyehh5Q6JwhaZnsQp8udIESsX3XP0prR
LGdIJkTAIdjLaO52pPMUOgzD/ldQK/CiTUwMRKk5JluT2IHqyO8l6cp8QTds9h2KHx5wb24ECuTh
ymk2W/sJnQDvrEdHkJpUGSAncttQN7v9LoSjzZN5zVM0d0zp2M6Q+gISdpBgYVT/keagmdJlabA5
gCDAPNCmzCcFNk/0BLS4rX3plIhzz1wKeoNllbQ0mU+aoq1qOHpD3ixF8GxxjOt3qY/bTFvQnNpj
Rh0ILtsuZt9IF+wIQg+Y58sVawD0ERfpMMyyYGZtADyOdqEmqD4w9UUzPGxN3wiEhCxhxKno+OYq
RZIvK150mXD7A3kVc4joU723WLynDUIWHX+mqGJMDCgZuwXvDJdVAu1Lg8QxruESFwiP/+sgG3+G
Bk7FZcBe7jGRl/OGyWxD+hhAIDvgjmbrM8GdMPSMFEBqE9nfOSqaXL+hG1TBLpuLTyciJwfnalzR
bwuqU5GvwZRublOrc489RVmVpYTgrlD4iBpMJzt4NhZi6VMkqB2zB6pil1skyK8zko82/uLZc3hK
IQeI2CWQgjrmkFc5UPALCUQGeBAPKFIAyhCrOPcUUjeWs4ZPTzqXbuuzz2BrIGQAlYW7N5msLtSv
vAIhQg3zDSo0t3AYy7gJDjnmwkthsvCoD8RMBmJcnI1wrTBrV47sFLwcbJYE3JlDQeEJaVQTgBeC
Ysnl6qfvvA75XId93aE1RTgiarCmvZT1NS3RGKFZjbGyyn/ZKR9ZISmk94IYXgRk/KiakAIRPose
RWGwBR5cMuhcNC6Jqi5rG0EFoEW4Jy+yCfgyA7Z6/JXcIo5VLR0YwFHzXs2cJ+4UawhY+i8mAAPG
S32gd8+YTJeRq54I2dOCXZLslEA8d4xlIc6MQzEz1ybPd7CLReOVBzHWEvu2wTkNNvAfJaDlA3bc
n0DZagRtyiSamN0bSfsHV5Siq+qSbE8nbSLL5mnpHt5MOdNBjLiHXeNtIkOmc/9pyjtXJw2wTQ1n
kNhQjOtKHd+JdshAwrRoOykc8d8DJ1bIymfF8e2lhSdCnEpcOmbTuzbUo0oWHkHbhDBJbh0CGGLp
WA7wcmPO/Bcbqek/pj0twJp/BVmJqBfMHwHfM7YaVfUwEepCEgBiDEWrMk40lDrQjJjXgnLNEkO0
LEIVy7E2rDnECbKMy+EoBSl/1yOYUPodhmcU0AhxzJzk+wyz3YLaMieYN4fOpRAimYJ4U9n1bhvu
OhgiHXKAqYbZI6How+SZ0W4DpIr8iQviFc10Lrg9XRZWUV3NtloMu5aLkQDmae8oP7Ob/G6oBng+
pZKaCJJnkcD1QgM8WcprC0Q7kFWL/QHPV0R+DUogBV9/j4lBlPWsW4sbZshP+cgsmOzV5sROKc/5
nN8wkOSH6fJLkdQb9F8+803eK/Lt5ph8Cvxp8Y1+tSPWBS5+xUcHzbGgbCqUpcUjFg2nnHXwLkjT
5dHKZw8zmCQSpBnCazgWREzBq+yIMMEfmkpcGE4drusSvEkEcCj7nyh12IkmbZkA91Qj7rmKKafJ
RbIxT+RvtufJYHbuNgRjiXMssRyoLcQevxogPFcSVSP9EPeoGa1EFh7LYB0kim73lbLxqXJEUIWG
iu6OToDrjvZZgH4QAZosABCBl5z4T5klG6X2d3Lh++6WXkcbxmf/3E505kH96ejNrqDRyr0/SWyt
FNKC5s5hAJ3zVALj0pdSX0nNkvU90YYqNL25hfIJ+QNtHZ2jHJkBYbidLNWBP0mas7utveTfDOkM
EkDJPo8OY94m2FSEu1ywa59ZoH0C8eARglKoPU0TTQ/eRR09vG9ldNDNuvXYDuZ1Gvp9gA2zV5h0
w6yd5cw2LqEhkE+1TbdrjPok9FgHNg+Fq1+lyVcHDkjRwHFQJC518PC3iCsm0qnP6MLHgTS5OYf+
DrZ1Yq/dNb60Y2dnD+JSfmTlyNUUqMMxtmm/KtfgfkzzxRj3/1Q13HqJszEAm1iV5IdR2uR0x3Co
mTSOtg88EKrSZtUK5mT9kzOAsSZLcAg9IyRvPlogsAEvStR6ajGT/RYTNn0SdaEHKCYoiIEmOiXk
yVRgNtzmIICd7B8qyE3pfMxDug3Cr6pEEVDN0jdIW4wNhzgnHI28Wg5qmzUtxblamiYiNpjgdJ8E
924krRtzeQSehNb9xRrazyFIgDRH5oVduaNoVbkDKO3Rhyrd+JHRZ+ctBSVHrFyeIxe017qMNwGN
AoZCVs86ZjEyjQ7Ae0wfWtGeevSArFEkL385aLjoHY6wGB1OxeLoKI4GT1vLo3DFaBuZS6NfFVQg
5uRiSINK6IJ23Yb2JahwKySmzFVeW1b/x2Q4l5V3ZwJHdtTEAiE1Vgt6iUw3TplkerbRzrcmdQGn
vDSWvAspOEAHzTR6p/qukSXyKZ4XLyOt/46tYNm5NsEI8VPrMqAMlQThHb7PgGr6fS689FVEyllv
PuOUPbDpMHpMVndqBzgRfsqgOAeptQWKtQ1/n9sYX1pWw8Q1252SHIATVghyA9wO8usr0V6B26Go
waLDbdsei4T4DsT9Gs+1v4qXYMAjkadEAdfp345oKUKr0QIztGh0V2E+nT3/w+X2sKcPQYR6rwNk
NQjJZBZfFwKpo6wk3r1hhs4fKvzYfdOmrXZgOo7Wbwrf2AWdQgSb+m+s4lUGQ+bQ9A0D4ev862lP
andWxM+5w27qjyYTmTyWESPWCmzX2eUXosBQhy0HTENl2gEonmnuE6ohx0U7E0A61hshGzKWTNbx
XVQfqdpnElxELwc1Qzpt/UL4v1bfDU4G2lbG4xLU4WqYeglQS+KnbqC2FLNM8elnD8TqXAz8rRQm
BqVCBkUWQkGN9SHouPySgjYGgWDcfQhz5itVjK7wU1MZz2U+CgZrVMM6CfD1tf/1FAWFDHWzytAx
LsaugOsID4I1/h5+3GmjtqCKEZSA5lqQSzAq6fboP9HhdXOKwbaiWGLgWewzTjNgWA6TMwFABPcl
cpu0Exzt0Rg8Fc5ZDk/hmvSSaTu8NNNvNgP1hKBNthJv7WJ48uHeUhG7139oMuoKApzp9TYsBmm5
lWqhxya2DG8yxYqJMKoBPWx0HG/H3zPAuIyEzzj0CUBoCuQ1Yl4w55YDhDdVOveIRwB+FHZwNTDf
KqlgroA/Zrzzp7VhJ8wrPZthe7KgNYA34vgzmbJDlKIadkmta46hg9aLljqGtwQa40ZGosEVBI5S
4agrhotpfQ3iVK6udDY9yQcuHoO4DPdsAGrmBl4d+EiAtSZ9FTJAum4uLXTpluWiV9rIbklSl0Ru
4lJk9A+DycDJi7Xn5BeL0BNkyGqzacGJPVzmRi6S+c9ONEtc9AWiYuwc/c3BooPGQhqelgqD0ikH
v+GinIaAv8Pln73SKqkxALbeIwVlbHJ8wbrx2gN0FByTZdH/k7+y56WnFfjJxH0gxULC3dlwB7JZ
Iczq8NpJkAO5MlxJ2Wi9CinSJclWuCrOXjtOl21pEN3BcwjMG7XSzdP8VevseWQcn+qEnBNOcDb3
k86sXhCI6UcoSemNR0YYjCT8ula30LXPIvoQkXPY4FKCUk5xdGtnvcTSBqbCu4gqYBcMtvj96T6l
kGTThq23Zi2wcJXwixo/jF+l3C2YmNR4ZHep372JIT8jX5EhlEziyJcB5+Yv/uAtaekCZCLSHIiv
mtuF35k4MWh2AqZpRk0gHZdDSlam5SaryUzWAuI7VIwUHsIK9lJNgTwZ1vQifRkvhA5kEWhn6Xyb
ol26RCEO7q1A1g4MsYSEWIjGIaQIAm4YmOwg/70WMxecc6Us3jWGwvdQUDOl1Zh63KjGU6/CpTfD
UscTyNdpAMmse1ntfRVnP3D2wvCDmwmA25FAaiv5VXF1mGPCoXDe8WtqGgBVoe4of/qKNC511/QO
wVo6aigyXxmJTib6q5yBaJ1tcA0pQidqNTvtNs0cbnSRkzk3wQGNVMVFABTM+o1oeVRUGtLpBreJ
1wnz04GSjdUROTZdZ5DLHGV/PfG9I6SPDURcj7WTelewZ9A/a74qbIMYkQNXr3NlxqTXfwjoIDVF
G50soo2Finf1OyNgF/kEYsKjkqWlNu5aENmheekI+qdBhEkSlpXUDIhfTn4XexLISQ/GUBBX5XP/
jKTk+d10MdroWdBPAYCpb+O2kJ5WRNlMJhalHZU7OiouWzT8JS5CqRXYhpkyP4skx2/uORyKBC7R
Y2bUzhxNAb07oiNtlvsu+kD8TY/6y7BTqqTjBnBcahht6F8MUoI8agWVaa9gpzrPNmgeKf+kHnS4
sK86rNay/WnMdV4gZbS0k7GWI1dkgChCuglfLA2CjcwxosyTbyNXiZ5024SeWkHKoAfezhi/bS4u
rL/A55Rvmc2gk/I7iXspoAVhk9+pRYYqsHtP/LTq7JnV+cJQKIoCP9kaBQhBRLB58jzVzd/JoTvv
yWEp3fEwqBfg/Ilgc553m41/C3aUOQyrwjpFLGKL4x4wMVU2PeVuaYHrwp8DXopFtMPp8ZBOkd0o
5gnHvNDWYTiJRub0sbr5jjyL04yQFfCkS1/anPxyAFQPrkIAMeMqoo+xmbiBSFegHInHh/B0lIz+
cHGCkzzZAYE4rydmbefKVeT9McAjoA46I+lzZIGTQeRrFwtdmgWuHnLlB1z5v7lVar8kukRwDllT
HsWof2r7AUsDAeiMQKz0EMVLbbwJuckT1rDrsj4ECKSCZNbzxja+bZzFJYtQzhDG5wiA1ToUfOTz
SH1Edogw4D3TmDnU2DtQVOCB5sAMyeDu4NbMrR0NATstHX4QOgP04u/vSfbHZ0ufO2hk4TvR7pdr
4MK0pvakB+miTKML91bD+YqOjcNUTQr00vpLyaE/smCdxHuS+pFrWlZYPUWnHL++dDzQBgKSsa0i
/k1KOZgHd+xNCxaTNGeG1Psqs8PAKfkVEyon2Q18ASFzg1Rn/q7zh9K8wmPhu8aTaNFmfDWaPSJG
cM8J1WXlKtBuJx2bTUFtHgAwiYjHIYIZJOXn15lMu1N7dDa8496/cnQ2xIdhwmhV1KsGOZ9m/J73
BkZC+kTwBQo0n/WUUwiyCK/iBDWifDcjFVsJT+DHtMThTx4yQgtqIvoRiEE8RvKB3adbobqBb6dU
xu9D21vz9HTDxzaEBYTKv47/CfRE1y04AUkiYV8fR/KiiYzlnYg8RKBd40ca17K/FeYjnviTer+m
Ey8DaxXSfmTsaQiF3sPuahWvFmsuMT99ycG/tOGx3abZvJa7Nj+O01280qRS32MqDIaHlWgC54hI
Cu5jLORGV3wKgsiOkOYb2bYNKkfOnnIVaDkaGCOGA8Sr1w67wPdGINnZ2c71/MqSwtwIPjzbu57v
R0SKLC9VdZb0OlaPEii5DCAkaeIzPdDnh98EFTWQWGTesGFRoy0tcdEKrUQrTD1CPFsPfP0fNU2E
qsk0ne4kYIzcHi6iSwHWCkU7o2QRXRO1t/CPoEmD4T8JdQ2LbVUPh2ixklI6PQz1jTkRoJMBCLyk
CgESxP9ymBKQFjHN0pyrSOaQfzD6gcTqFZhKTZYvn+DbV2W+6xGNIXePUEQF+FCNDFOs9Y0bHTlf
uX7DCGxck5y6vdQ7CA4iLh24uIKOUdcxgY9PMWdSzGUmTGILoSHdgcU/Y23m2MTgfxw724AqWNyw
PMzfHy84U2ls3HAT/xceQ4MHTXVIwQYqkiY6Ar0ok1xfX7Ld6Q6IDs3TrlxU2hE/RxMlz0ZRH/yJ
OPLhmGC9VbKdo+9SMTg024kSx/2RcyQDKWYi7tLHDyQ0pYezp0IfxLoISdenFmJeJ0N6lKWoHw2c
VUqT7QR/zErQenJGMyAHj4IVvLHmyGPVcMEL8NZm7lZuEnwHv/wi35SqWRwJjM1mEgSvLGYikuJv
yNURKoxvoo/BG+XuQJVjj/Pe4Q8JeumBzIT/wa8VFzAerimv9/RCaaWum06/qwZMCyfBNJL5BMgi
BZquaielk8SCUodeoXnsia7WCRwsggO37Eqwbuoijn/R37TDw2nPZZJsCoKduGiEKJH14PLbMvKt
9AM5aEayAqJ7RDhG67cohCMgR0SJgB3xvu2rDXuLmpOCWUXO2Bv4ZaMdY5F2wpjbk76mrSEYWkzJ
sCDAaIKH8qsJbCbS5aneMkkAmdsfRg7gpMC/1iEabSAcfy88XN0ZmSyAqwCNOtu+eRHEDxhsQiYg
xk4IOOmFRJcdMxCEh4IOF6bNHJtlG1rvnXepUCm43YFySR4wSW4gzBRsCXMAE04LdrGAyw524DrP
v4k9ZsD9xuR6A+hsRvSelAvM0kJQSOdHw0PqLzs4g7WbQy5gPpJ/FHXBmUqlIhspYyP68SYgMaS5
2XwkcBDtOk7bTkaqSiarrw4rJ9KIhrlMmM7Bkb1w3pqgH1yJJQEk8opqS92oRGLwDHlpg4E0igF1
8lQ9dippNillxfUDUy6dTdbzVJOHFPUpR6FRmx+iSQGSLSy0967xI3QNLy99YKgN+fOMG+BJ2j9Q
39JEGaznK6SAyGR+IRn/Aw80H351x+43xbiWZwGtJlU3F7gnh1xztZieSJ1qIYKt/XMS3arwkYGB
gGkCJ5pAz5RpVkH8WvRwiXcc69vY1keFGtTT70KdJONZgPNpMpktfos15mGA+zHqJGSldL8yWAag
wwb8wDu79Y9oTZL56KrB1mzjQwU+wztnZSk09uRvrF32KHkoY3L2G2WtBPYzPj2GwjPS4drP5Vfm
PxyfahHSDEbNyjdz8zOAxyrecyEO0fAhGByCqRZfaVO7DN/88GdrK3yExhzUGOUlkZcWcY3wT7Lp
NXyUPWCA6JeXmYh4AcfrMdz+Xgraw4lPE1Va0vBCr3Jd/rZ65p6/4yEvAgfFMFYi8aaSJXtQEYhV
KALFJDsAOc4ftgPZtRBFSvqQn9ngSuhHdGUEzGlCT8rlwmpKqNA2hnWRB9pb+iLrrC1BehfGFhJl
eaTUmUCtpaIbY3WBE5V0QbIvGcZFnFiJ147/xmX9VmG28PGGpsZzPP4mWgA8ala3SlICLbm2e+JB
pH+vmKlEzqxHuTU6OARWE6Ng5RqRYlspGYDiXWWvcgJYQtuY6Qu37bqpN4Z6L4B3nJvEj6jFTZ9I
6QVgoHpCY65z/XK618qf0FI+6ftqCAEFitIg4pZE1ycEzjk+ItPYKM2q5L7ideBx1VPSQjlPuW/V
5lV4B2+ot6iShfFNtWipKRpE4lsaq2+iEAJdD67S6f+XJwOtYb/Ai1ZIo+K5Fec+RKRihqiIUMdr
CB7aPQCnR5mjgJFQkAsqK7ey/COvC1hM9EH6JmzTZVeR8Id+x7p3UEJZf5O2LaNQTP0XAigRZxOR
j//3U/ov0X6LzZ/6rddhi7hhhZQxqLdtkH8bUWkkt7XQDrLbeycQ7iHwmOQ8kUMJIAyaX3J3yTFH
JIjNOYCUYwyx0tHPEdS8katIqHbhduKTphxKpok0VfHel76kgdhIFS0u8ETFYpWvaz07lP1e3h91
G4PMwHRMuB7BsmZ1ZNrOBa2pwCzs9tod1rGGuRyoRYwg5oDtKsFDybLKUEN3GhimTv6Vg9OtXffk
kQj7NubBwQd57OFiuv5TzgXpCWsE9E7bUaw+0SWG31bEnGMTcPy58tc8UKn6uFi6/7F0Vsuta0sb
fSJVieE2ZrbDyY0qtMTMevoz2mdf/rCzEluas/vD6sl1ntNQ3VEARVwlSx3/BZsAW5XkYdXJvJEJ
T8g50kBLJm1kj1lUXuQ7J3VLDBU1n5mwsPxMt77xKcsOrZQ09wzho0L4sFNz1HHnTCjCkz/GWx7f
oDUfCYnEVFGvObR103suyIsl/ESAKFkvVUB8jn50GJpzRf1mQcDdxUkKCIF9MsZ+5yUfHsUXBX8w
mhBRTYjSER5QUTHhNEvAogzUpWLNsGg9YdZJXF6WAJCJ/EnQcM+f0SUCbPHIp8HnwIeIcDrqbhGH
G/exXNUiAJT7MYUTgHewOXIZzeX+BeXCYUrO2F1OwDmqBW896fCuqZHVNJExqS8B6NR4ujJ99OaN
xDxhmt3+WHCp2oBimYm0X2+/BBoNGsQKX8JlSyCvqNDL+ciHKpkFlC0MRvVmkOAggzdDMvQlo2Mj
mCypAJwUY020bcbH4ZXtHynbHAg/GLdcMuTy+NXQT/L2wOOJGCLgIdZK8wCi2fjPnH9KOlyRcIAS
aEH/IkMCe5agLgORWBgO1jJQMAh2trGefxUFfXcF6W99yRcvlKAgGBppFUXxxiuuQwYUDItsObIQ
83+z/eg9ZA8SaqYrQF+UkwJ3C5cqSlmelG1IJ3CDQL1rwY34pUnUIbrbYHbKg2pTw3HVEJQ2J7QN
ICFEG8YiZKnxSkgvTH4hBXIxkI1VwYL34UXUgJbqPHIi9oxFgvfwm8XpJ7cqYr1i8i+ygmmcvc49
xsqDj+tTfVUZdCaconZezVj8xBIiGKnkXrltdYVIEeIrupujtYNnjXdYrwKsxr/hgMSC2cpphDCV
4/UuBI6z/Vhn6wg566C2N8Mk/ssbyO4Ac6w3HeRBVRPyf7N57FxSJHr/UT40AQpyoavSmUnIX/rA
7k1Ly6MH18ngFJKNkGXDEhMaxm8U+4A3qLMQuCpLg4tQTjPmMzH1kFggE7zB0aMWXC/5PxBTOSkG
BENi9MZPtlQAya2ix8AcYJ3cIJ8MAlNeVQQQnLOCn0TOM/MGAWmAo+ychGCz1VYOseAMv3LqGDln
NPtBzdBvjlvdLo6FnR3kXeGcldlcdoA0aT4q9g5vIEcEO3aEkqiKaSHlCs9fOtRddF6uQVEEeJI0
Fk6CCGaFQxaQBZUZfzdTPyEEnpqtRIlBEIVS8Yyk7/8RePzHFh0GMUAipCWTMCFMHD0ICAEERLzk
mv1lVLqld5rBI+VQvnv3Apv2xvggh9gMEMa0E0T08hgWYAv6oWBlgCGKAAGkOICvr7Nkzccgww45
7TsvKNCxAOoQr6fesV+lUPaNmp9EHxw8VBTYehoRBoq7y1rzFgCZ9vl7GhxL6gLs8rEat9Vn1VAf
Do8faeoSLHppaCkK8pvGhZw3PIwqd3BXqmuBqwQOUcd6OxCyX9jPahNcI2budvyWQ0rjtCvj73o4
6RYBLnSjNxuJQQp0tFPi6REbC8cfDKaOVhVSvaKDUw3ipTECtr4wOCjVxUbi1ZSvblCt1a1eoYBs
94WGmn3Lk8Q9MGE5ZUaJEFmwb9kBkUJNt2oVWsDrOTkV4nziNAkG8+y6EbshNw+tgUuVBz6umh9L
l4Wtyp6dsD/XxOuOenC26Wiya5CqPwujeZ5iYps0/reJhKYjWF8T8dA7W9NCMaCHNxk1ubDrtn5K
sJZU5KWZ+kMOO0mp2fQiN6TJmDfaPOBZuK6rHXPDyINOTpV+g6Zf2Lr34ABbO2X5F+jVgV9gicyO
SrBHF4Tt/kgUK/7O+3VnvpQ58l+WbFFUsJNTzsP1CHc5I4bLyVaPvtkO+ETdyTwPrLIykIrCvA44
WqgSj/P8kjjjMvlQI7RxPhkRuxyauGRCjJuB/ZxBefwJWyiduljIjiqPqKBnStvRjJduhbTlH/G9
cicXdYsLBebK5PMS/VwGx1BwgGgpWI9245Vwa4IJmdIn3DDcaIX7N3T5YeYqiuZ3rcujB/VXTcyD
alwrSu/r3F6pnrsTVbpGC4FATpoq1jmcyfdZmLKM+FPmXzmFkf+w2TPpSFQJeiNQ3C/coVHKGEFb
k8ijGosAUKwffBTcAWhFEL3ByQXBfXqV4z1p+03n6SsjwvIENZFlyoM6EUtVoIIqgZO67eC/sHoI
vUH2D03fX/0Y/ZebSABjC9DBrhIk9ZYBlOXPqBhswjNfnABEPsCc2lP3xCBXbkS4psbExRXLxj61
xR+uPocfUFmEvtlj/kLsyF0TAIhKSY8kk8xFuinVDjAJhksV4fedkjFujkJKWnPT6bZQPeVJjidl
Avose++pMt3+IbLilehoUAWFsuIDrzkgJSz3hDcQvg6Nq9fy8cCdao3+iYpNNI7An2KNsPzPlAma
OHKeud7tERDp7q8chE3jHQWMEaSK020Edw90QuCZqW0sFqT3s2PaZX3hCOOpLKjpagPiIfhEdZQH
jHciWDFiD1cLLd053lsUNK/8igkRCsG/7WiSEm71VxZwOLEB+0Ye3uSNmvFip2gD2Twi0HiX812i
aSztN/BXUWI+x4AuY0uzhw6rrC0cGy0gQpfpUzXTPZymWL9MPpZKaBCCvuJXkhNeY/2fpunrPkue
S0dfJW8gzsDghvcEfOkTr8BKImefRbb1g8djFWXdKgXuBsMx0DVJoDQXsrwdyEgYwmwEiYRR7dKq
ocDm3bKjjUMuWPLM/SsD48DOd9fmbGIn5CFVHj1QqRA410unk0SfmqzoDQhCTZEoD93glruKuEvu
18zG4/Ge4sXIWerzUYoJaKrn0ilyZ9VJrUMRv0E5HjQlOceFhrKp95n/nGs39LnYdNH68kigLJ0g
m/LoKKkVIozj2pNlBX42x74hm4Sc9txjZlASZGQsRDHMSM6lGPjRXlW2IUecLMt1aFPSzaUBc+a/
wEpRu/FHy7AQk0FN4sT0gvuis8otT9+d3gk8JJPzS43hU4ycDgyV/CCNWc61cDGom2GqtkAHKKzm
/LEAJ0POpoMFC8ZaER0u8GPjaAzkBcEx7k3AsDzMngy+X5NIUNE0ktTPuEfePsNWpWCxkrkGDYhs
XOU/TvSKMEMAjMG1NkxuwKxC7CW2d5WLS7kWBISoOBt5WTV5Zjl1WAQVwT+bMxPm0SiNrYzWMnDJ
Ji2EIyI0+RgF3+pMcGbAoGTuIZ2k3aD9YlLLLH9BpTvLDGsXc+wcHYIBv4+2t+w/YfwkPnBGtyJP
uIPulMghmasijo9moNeEEzabqr0I3UxYyQ4rphgNGH/l92fpkahN8D75ZkOmfYeAoLtfkwOdZ0gW
KUG3iV5dQP4QRQXpekmJIZr97jQqf2pM9AqHW91pr6hv1uL5dsdkHTDlynUECUbz5VuS2CR1AB6P
WLd6j5CJ6hmaU5AqIZsZxUR5sAo6QoD/2ab9jqRP8G5+BbAEYqE8SOahJ05iele7EaHPpxDbwmyq
/nNISwizTgQiLRL/kYQID/qTgYRq8rNX8VXyaQOJ0sgZrNiIQkEkio3O1otigXNGsNauY9i3L6NN
LYl1gjluHIhfupXgCLlWEgAUVOEC6aGuUUBt4GdleGJ9xqKnGhoYvC/yfpceQCd7Yo9WC4yFotxX
TzYbf0d+qDgXFPMfDoXZ2neQvqKeAtYXQlLWP3xKyEQpJka8b9OwBMLsY1fq6bw7iZ3t//J5l947
eFrepI5P1INboAQity6Z9SbCPk4sNiuZo+BCRkbpYahlPaRs9gC5wmppNP5O+DENx2rUV7sOjxFf
RqehmQMsh6mkXH4Gcp85R6BU+HORGEhonKqXH/JmdI65xPbKacHFGvLXKWhQ8X2UVvpj2dMNE7ug
z6b6Swsq+SToZ7ileR7gMOuAyGw+ct/COr9ppn4nsIs87FUa7qo5Wau6Q2TmsFE4ZsW2MlKwE7K0
U6OxjYJ0lWTdVuFVN0Bn61Ng5gRnrNpQQz7F29fD1mLq3CldIpPet1Xrn26TXqrG1sAq2KXxbvG3
GSfxSTIr8ga4qJ4UY9zW4wA5yHbFG2mKesWeN0QhGBpt4LL/t+XF7XHBE8lVxtbbZIdLgbflu+9w
iVp2+RLn85qc8IOc9ZRoC5/QGDdJFZhUfc/xIZNUy18dJMEjGioFi/tSQdIgYB8WEZE5hpifkPxV
I0I7lTtArhVUwkIC+8THAIYIjR3jXDSZVCCZfK5E+V4i31iZqOhBfSSUVVyR5WQQTkrIqa19aGyi
TklgCfppuwTztV9lQsOBI5OSuBvreKaGSXniMsSoIaOPY2Lrg0RQvDMUbYSVOWbaLTWPYGtjKf+d
YCaeD24+Q6YUCz9/bJDE9na9nOJr3d4gTZzRfe5wbqtocVHRvtYAGHqiP/V8zo1DbFeyJTgb0+gE
SYW+ks6UXj/r/hk9iUiR5W0UiWkCOZgRhFNsrTxZJd6NVsEHHizXXjL9N2jrbC4ug4u37ri2/OJM
m5baoYkjgBftwuS0BEOiQ7cmqsE5KmOKEdnN0eTvC/jU0XwKIqhaNnvheGVyJiYqQzjywscRc5CK
IV0Or8xj1sl0TqlpAHVy10KyefCuUxhfA9dFN7RyaDdSHPKwG9M/2BqLh0BU3J9GdrO+c6NGDP2Y
o5BlqJGxoI1iFK40lII3Rh6GHeAb/aXjJwnB1FU1GRAn4ffDGoUf4rDkn558K3277wmlqxXrl+MI
zwzqlsCYCZ9m+AoejB/PR+Zb3W3BCq+V5K3m/KYCrjsJhV1cBkJIu7uKCAdBeU3EEOoEKUGBJ8wo
WHyr6ccS1gFl151eYUqz8VT3oDVTpLHlNys8CbGBT9XFH4VXBlhH7kOj/tMgboo0/5zA8gbAZVn4
W8xXDjSnDspKZA3ZEYfYewrKU5CNxIqdRMMrV1xQizZawMeEMdFlFfCgxAsq50PkNXRB6y9FQYYw
XDtKa2QoKB/Qr14siVM1x7fSULaxRx2rV21sviGD+7RJ4jW/XWJOO3YNOxStZHDh7snJAKTaEBzW
eiBSkUgFB4cMSGmXHTAvaBa/KAFgmbYBvXKT20SWXOVRsrQA8ZGFvUvpriZYlF20tLa1+enAIudc
x3Xq7T04GQ0kgiwjSpUx2mn+sWLHkgGtwaeh67shME+T2y4d1o0pst4KfYIGdOAoEmMnUg0XnQC9
vOzyFfKAxr7RxQyPHi6CtCDp+2/YiCahNfA8Omthd9xBf5wz4pOdH8t0Sa1iQB+StZtuWd190JJO
NH+c9bDkS4aBMP5qdZ+wjwawDJ8BO7yt4jDhM2LYkEtd4udS0C/TtM/18G53P6KRAuIGAEUdKE74
AXtwCnrNoyjwt9GAPriXqGnf7Gh8jaZ9sWjdZpsI2smxLz2zRnONJ52JyDiH6mPofwDTedzZQsfU
PKJYPPnC5VzwIWTkwihN0g7sPjpVbnOy3D81Ew8kvihjfCGfaht1OCX4ULzmwixVNOPOQbG3zluu
YQA8HUFAbx3t5iejx8UIgIQoNihjEBz+gRZlwcTba+1SxXTxx0ARucz8pvsqkBDQyYU4EBFATM6/
BPFbAgXNSb00K2vHJiofVDD9G6dnEFuBzARkLXEZGUAQBPPTkL5hLZgz2sV4dZrK+BQ8t1a/s5gR
ISI0kVOcVaS0sMrP136s/4msTyseWZhrUJhiPsTBRfgrs8yPDvScDHPCVs0sMTUBLkNPuF6+9Suy
VIgytHk11Z2nf5jKuuzeS7p9+7VjGWsTwYPwaya2aAYiARuMAPu1We1Klkbi0+eQ5R7QS3A0gcAj
VCwy8+cE0o4pmhfrQiNl0drnXsXMCSVTcWpkwWPXTcik4Bd1OiOmv87CYoawgKcJhOPuBCH/jHNW
yHrtFTpPRg35F+TCi9G0Ym4qSMVB9iG2OMEtgUznYICcLjn+jeUM+oS5064mVigUqGR2YAEmBUgP
1NvkAoZHNxttO94i5qIYAQRqigcDG6CDqHVqkH7UYm3TcJQzB8jmVD+KvMqCVGdSl1WcjQnOA7kP
mgYHlDS46KDaeETjFif7P9xXJ81WF75LXguoC9g7fKMbPztFshQzKE3zkMASdwChygwOWMH27KdQ
ITwJgOqsECrijwVc7WgjUKjPEN9lfmYSxc7xEKt0qfbfrSJkmyRo8g8xttgODmR1ERO7EdfKPqIY
1SeX3uv6g1ZmR4CTtYXjMype8npYCJwkwg2m+Nl8swRVgqRzuArE16aGyYa/vQnqYw1QOpnDYrbC
s1s9338cC3hmsx1Wy5iUWnK1gSz40OQ2821p/PsnKUqtPx216rNnlPHFHcgLKRuCrOO+PD2MiXqu
k4SiSjuDRXQIW5Lj/yvTCZ0FFxVrQzVUWx+2POv+iRZA5nS0Sdh/AC5WWfaLUFpuNx4+X0K7AStS
y30klmyP+/s+xMQ+1d/6MmA1bvFLMSY4ECwBsoB4ajc99ZeV8mwgX4p0pOX4d6lT5KSz+X8S47GA
GkAXC2VtKXcvZoipL8tuMCECMYxgVDUJRhJeLBxvx3ytkkgXu8nRL3UM1ycPYlaeY0HWeCb5Ul1M
P56lbv/vl8S2WJQ/0bBUyfoEbEK5cw9biMkfcCDC43vkLjg2f7XEIJvoyZjEmeCr0EMcy3wUs1ZM
hwT5sZfu3eG9kWC8vjj0EHCaTgmscb8OFz7PR8o2kXVEa4qVDCGWrTD0qn9aA4oJrJDY8aLNvyNk
5ZT58VgItyD9lo2iHmXYERBeAEdUFjoafOEUYrvcIgu+EWl6dgvtyTa/RqdZ2oyVyUwzot0ts8m/
DcrQQepmy9jsDibpaBN2BSv8rSrGtYCYWl1mKKREj7bcc+3pXqGBx0+EqH5vtYvacA4A3y/eWK/g
2fYEcnL59BGDClGwPAR61ZOq8U/e4xpPCwS/RfRA6TRbN/gUAssRnmfGEo9rSFx0fofcN+Gy8J96
mg1kbqjGeRvF1ZmIkL1yjRttH3OaUheAFO/U8Ej4bkZfg3Zxyi+i+56H0WfVuujxpahS6jNa+9fJ
GQJF9tHSGFao5sbrTwZWC+UKM753YHNkNRYJqY6hRs4a+UIZtES6FnokZrGJ2Im76fX2WaGBh+dG
CLeBUoWhtg8Ttaole240//ZgEINClbsBd1QzPQ03mClYEPlNUfQ6vBIE5IKt9cxX0SRpX4fmm/8f
wcD4HJW7+LxDdnGT13jOvnMS/e6GzIASJY7zfkq2SPMp8HM2cSexQu7KDD46NdsIE1iP9o/Q2DEO
p7S0zjrJpaXtg4Is0yoUg8a6VysaEVuCl9KtNaFZwk0x9f3BjblSU3wmvBBO/d7bwZ+Q8GmFfo35
VxKZS3TRI/W8Qf5UzeVj+wMbqVBZ0/Ul1Sr5FffAJQlJs8IFyTQPSEkYkhts1OkCZrX29fKR0UFv
yFfqF/1Ig3qLg5PDAAznvwCfZD5XEYF2HiWXPOSyZUJFFfU/kYNKNEGnrBz0Q3gtDs0YPU/c7xqc
/OQn1/Yn671dWzzfk7WzWZr4iA2xEs5NWDaVlOaEiOSnhg9+jIPVjDUGXcNdfG5ewheihaDGulPP
yq0G75G9DjmG3THclKO2FHCKL49s4jnOgK6MvQxsnWEvZdfDssSdWa8ldox6O9VmUuDOB7PgwYD1
81lQY5VEiaF9ERxID06WFb9P5Mj1LRJfs9i0s/0o6gaLrKKZfjDGB3yOMbcEfj6aREjJZA2AmVBQ
NWtMPKEjXgNvaReQSh8Jr4hJKzLEjDyShjGtxEIw4C1mUnDyXWnjWdU/E6SU7MwbR0vPKYHRboFQ
IWHc/4grd5VPJa1uHlQJdydzA6yJTBYscBrbpMdAOopSAXMWeAfmFIvQmcLjD1VpPyCAnNQa0qPc
lKxt/ytXtW0IQlIF6HXoB+KneEAFjfoKwUD4PxIcXrWKphG2lOrbqWno4fKFQWrbTZR8j4ztVnHO
kfFrabqt5vyQk6BiEv0Poh8PL+o8nhoMoBZZan6uoiHf6awkmS9AkcCds26AYNoHNZ5vDtwYxkwU
EuwtEZaivMf/bS1kXOkd5cWNyu1IFOBoq+++AihskA5kmDlvd0h1aIgtzmfkap7d91DBfDY7r/Kj
QAayAG8VmcQ+PDdBOUhczGn4UYyh2YYS+smt3LpLKEGkeXC3pFxwkSH3k4/UB/sU2LjVce2QdcHb
d3cvDuBa4S4FxrJLipOVJ7MNP9wUw0B5SkbU3TuPrSfWVqoV7qwuO7q+e26C/Eqs9lKmIVUDbI6I
avZ6n1xOQnd6zBNkH89/E8VqDbe/bc4Htate5ir/IIevJdVzYOoV66Dhh7/d1LxX1b7usidCwTKc
pFoHJF9G9oIEDn0oOQpdUXX0GBxrO8LiZ+S/Eu+oIUTX77P8NpiVo9wINl+a2C4SrXjycgy7rdYt
05SDI95bg3bvwwg5ClxXOenAU3yICZL2GGaqDaOtzEd90iDrTpap1K94Wx3LlxOEGKfirfwGDtuh
npGNxyocgoVz6F4S/AsMzTvHyBGVo4gypr0ESoahgbz36gs9ZbOJQYeBE2BVN7fy10tl2jRm12rC
hi8KHYk8gCAZ/GAZAONo2Uhw2zLj4oBxCCb/gctnxSxJciSGQRe/TN79kHwNuwF8OE0/RZ4jV3If
cPHybxJ3uvCcLzfQ1kl8txvJoNegBouMj4CELWBsL6Fqce07RHUG+G5qWjuCR0LT1k14Qq3nE9fJ
JSXdiz4LmmT0McIAtvo+bfUQa1NLxqjWMLY5W0sljc1W4/e+Lt8CAu0Awg6ujXhA3hFev7XLPi9C
25QLUuORVJBQ2KTqlDoCkbego53BJekvdPZafqvm4HFCDlSI5A7hjhv020J05IBMNZ1g2s3nx/W+
ep7Kxyh0n5yJlAlMjnJuyLFYCvFUufqP/BeCHHRmuFW4NKCFQz7fIlJeU+z6dJ/GMuIzCKfDg+mq
W/l9bMqLwuhDqZ9Ebe3g6eKAnKiZ6z08uPdAqjLSfgtGnVBxn4kjGa30nqYpBP0wMrQynzZmutPs
4Iint+mVZYJpUAx8nXGKbGftaoZJRvXwUNkwMAo/IjJgsKdV7TAz/CECeSs15xTPv6lLeWFmfqlq
t6wTQGQbyA2OJGMaDfxTqv8M0VZrVfqtopU30mZa5oteOYwavUDNSsl3Ke18EAk+rUgBGR3BJtGc
pwRtmxOY67pL9nPml6wuAR9VeGjwiMTDn9o3W4BqZK9lWN0kg63LP3RB+2ZzZ7OoapWyBjlSNfex
ygiZxKDklH/S7yMlIyRJEeNXv0hdRjh4T2k5H+zeWifFtI3zam1A403KvZFWQtdUwNssLpdSMO7A
wVt8Sbql7HjOYkYX0c8SargwKbPSDZJVVDPBAO4s+0D82tnWcMjPD+lZLVx9jU7pZWLnzsPqGqDx
8Xvsxr5QTGwuxmOmYckg47so0ZU7r1R07duyfR0tgH+iL6tgOlcFozSKM9xa1Y/eENNul+OfgDVc
jzGHq52SrAySxe0o6aOxfmorEkKHd9UdlyMUqh59iQ/btF4g4Uty+boZ3S8fjtanCzVr6fJCKI3/
hyNpVCdvQZD4InK4Wyyim9rKveoqvc5WeoBJvAeBOKSpVFVwYVR87EvJpDHWHaZdm3hmBX9BrYTb
mEREmgWqV2XqyddCSQGzNTCb0h2wa3kC5TZwcnuZCpjTW5+BhrUOoLkwXzhf1wrbzaS2LQnUGCPD
XH8e/fwvDe2dmp2MyX71wxJeaDa2pNHtMK8F7QHT8KIb1i6/SpFcQjU5V+ZXrtBXZV+l92eKqf81
dA7yjIr0WSdTDexYbpGIZ2Tq/IORsnxYh4pzxVTzL+E8JPaTE7oftY2o9QSIFFN52epkdz30ZbyJ
U1CGdoIKqqbtgMo4tT9mYxPbz2H9Z6/TltsCNKo0L+Caw5hv8nLaOY576A1jPXrDsRy737B57TWa
uqcbRpjJ1zhtAiGGFLbQ0p2ARNKtTANd7lzLbfPjPkXP4WPw60EdcQS/0cxbHRpOB/Hhtpb5I212
te7dOue3YcCWk1onJBCNlnwief7amBBwSBopAvMrSlWcQ8cyF6Pz062jb5vrCf2qpa5x4S3Helh7
9dUnTMLqjqqjvsreTaJs6aJd8HZDFu3Ks0bCn7q29X9NSarYQ18dBY/qh+dhjum9N9dtd6atvI0v
xHMZcOLiHxbTUMnuM+oeWROEUhVvdWdvIPvHAne3ZJAyBCJmgNA0jiClXNCF9U8vL779KIqBoDSu
GSVNim18JHxZaPa4SkkpODr6u15WZ0TYd7kPZ1X5T0RpY8x7QkyhZA05BhhizNfgnM2e8ii+0o79
2pokhxRkl+iwi5ZNWw8UZtIojoq0p1zZWja9gPJMDXW5efK7K20q8IVdCKgwK2fVOs5xshfDNZkA
JD+EiBg9RH08Lnk9PzOREq19VCNn36l8DHh30B5Wun8ZPC7CYlFYOSUs2ALGijRHS99IghtLt0jh
8qGjHJIBux7PzfCXIBBD/YZFHJqJeHISA2v9MDT5MRt5+tAOyhU73ITehr2R4blOVqo+HuOczgsY
Pp8twW6fSGhZYZiUf0medCZwIr9dwK4G3DtvSCv7HNP4gl50XUb+N59zmWf7wX8m1n8dulhv8QiM
2NyaljYQjvHsJtEHo8LLb0fk4o/UumTbkqgb8ILCYNRvyMbm96XTNhtjyG8kHDhtUqJekAxoUXxJ
sBb6Y3ebyRkQfdDcFj9q/1Q6899cvMrnGxnJIUnjjeayfwCSlPWpziWgh0+cRYqlV4KBm6kk5IUx
gdeEk8VOPaJmwg8iNVVsGRIj63nEktbZiVqOkZqRGBgyMDyStAkaStsdlwtm2fjTgeCtqYPeuvGw
j7ltaDaZ8VJ4zIwods/JyK0zkq/lr8cwfm+bZ/QR4OiDHSwqH3+abb/bABdy9+uMJ1KtxtAsFFjW
rgo6bca2jSCpv82k3k91uzTsboMBpJCRi39cTApSHOl7HLQBYYCm8TxaNKVFfACsjQPCigkxrOcO
WyF6Ofpj8DduC8I6VsZokRTonvkfZ6WA6r06uYk8GhqvYmth8EFQ0XJeGM25h3dW9e6sYgyRzA0D
1VPWUSa5m0nkeW5bBEDsBqQMEP+MEwZVz82uX8vxKrkZJhNFSsybV0dfwPLsrdGv7/1m7+Vr/VVX
10rH+DytJ3K0+GSDQ49Og8JGfMcmhU9z+CgxVnd4iPrNMQnQ39ybCMR+3HkinR5wwfIlMdRyN3NU
1pUpr0fBYaakvE3jzUne4/yt5T6TLgDEreYvxjVyFP7cYXqNsS8VLtMv6f4tE5+iIqgj1Ua7o7e4
N+QhzPJPj3LrkKtQAjtH60Vi+MjqZLyMbdgr2kYZNdc1oZYpggsNmS5uJTRThnh/QLHl1GVYxQi/
7qzX0U72Jcy7sBUFIHQPDhzROje7B78CQ2j+xIw8j/NHBASFTqAxzUM0bM34mjA42zYh4ck1T7Rl
53sPOKUYQ2+SXWM00XUMkiffAKlF5ONG7NrToxXWK7cpeD5JlIDALrmDxNhdV8RdNUj7nSsVeiCv
xBjk9cFlHvPLBEMQQvTim4hq4sj4ltxVN7h824ioiTJD1OKm3cJHwt/ATOveSiOoqAtxds3DaiJM
hLfPjHCgg9XOGBuVoV0mSnKYC7JaSQ828HXxjNrOqs9OE+WHD86Q/KiMyia2akKqR6vFYjkw+4zH
GhGJ5KI0qIcBpYl40HmjCYbYDsmnSTGSHzYvPfhSyIMj8ZSAwYB6PLfxhvBGSYgws0fJC0dsoDBo
jn71ZdMTStaEhAISj3jkBespUNeLHMLF3WChc338emhhC43Y8P49yowTpoO9z1YexAjP6PBOqzcQ
6xdHq170wbz5LJVk61xGB4drRPu3bKNJ/6Jq79WgkUcXlM95Zx6b8E8H01Ct6sFQyl3jkGMv0teq
XaHu/27a9s3jCpjS6BKNmA6shLNUpx4rQICdvJLJSQ1edxsbHptuxJPcvA5htR09DgYSydl0s7he
Kwq+A+st77Krjr+Q1tLy6LcESVC9SgfT0SC4iYLwB31E6sjbyafKR1lWe9TxSyizutwS3z6m9mGM
wRfVHMV+pd/4QvIHAwIMusMijbqCyRRLoYir1FjfZ+VVEOOx22t0XWDkG3i6CsxrAqtHgXkNMv9v
QAZotyYSP1FJKS0fG8UD04sXWBQ8oKWsNyZ1nlAnxIM4GHaTdRehU8nb5KlB0S355pKjmPgmVYK7
dvjwiWoNXgRPysBSJYvPtaghokI9BbLKSiRQsfFgTyQtdCTIgnUqZbEM3AZ1d0NVRO8/6V5pLAxt
PhhhdcAh/WJ2l2IqdrzrxviquZ9u+eKMAxe6iw1hb31H6TljHu3q5qekek6Pl3pWrZLhJDFyKfG4
A/Oo0mvQnl6ILZHocWNHIA2DlbHOPb4ru/a2d4M1YLpmmUA9EENpsDQrN16FkLXhWo8oR+P0cpbd
PP4YTX3RFHofK+4Iz5z34UgAu+kAr0bJRnR1kCBB9a5E0c4CyIcMRX/44hOuVdKW6wdIoaz5GbXU
ZYqKw5jyIlv1Hhl1i4+WnWNham9Fa527fnwUP6Fl/ZIbe5jL6alJ87umFmnQzBxfKtlynqwdfUXf
qUJSRaRCRemzsujq9urlzCkdvYc96mDCLGAQYVPAAkZt+mKmXUEu3gIVB679PgG1lSOgONEfZsfs
UwL6zcugnLaBDO9WQLJms+Bd2PJvO+qkkZjRHDIWNHIfjdLjgMO+T+yNmFNZAtY+iklxBxYEcs76
NavPDtY2BE3ANd5fHeHgTLJbNhk/XcDuw9wz+9RSoQaJKA0Q7WkTfyORPotx0jS8R1HXEJq/cNFC
NVgA5hRh3Ur1553pjQcLitZI2peZlro7OCb0ISysH8z5g1ac5SSvizfxR7lALnjlRnTQE9oyXw/2
87oxvMtQ/eNHrDH6hxAKXNpIkCc/Y9x29zN7naPTv+pcXI2x1WdkMsCzhwx+VGk2eNkI2FHbz4Yg
57YyWBas5aBSW6T+lCWtT+O5LmOebYYxk+UzevQlQ1tUQEWUHVsyKAonWef16Z64gSFJsZh01PA4
DMaxZT8iwQl/CdE83ZmB6DaRTM+wt6hwx5GqFEs2i6IdE4QaYYxWBzlFGmikZ4pEIdiUDLYPjhUQ
b+jtKvIL22ykCWxaWJn/NunOOh/DHfKcvjaOVKr5gwYGAWFZfFElNWsPYrYrEBsgAKnzckfjcMJi
rtubPo1WfcBhsS7ix5jDYBxc0uv1u1Kp0iT7T7m4sarjrswBXG2g7f4qdqkxZq1qfOJ+U8wX7nPP
vkGI7EhGP7FOEu7QYQdMo5CWa8HT+Oq41ltAZ7Rty8zzbk0fA3khc9DuPhvWdA+3MAQ0+eImEXSu
Wr9r+EoBJmySRyPGK9Gi6Zp/ECQfZiSGz9ad39xyN83gMjXDTlvKjXSHlU0prV90e9Ez3RNfeSYy
ZBII4Q1AZ056Jbl5aKArOsRMsuhTG1t8FNHhgDZYniAuNGJPZMpg7JFXxQEv5K3pEeE09ySqs08a
R2zla3L9vKO487LWP0umuebPrwFopPB2GXFieNwnG50b16ozUBIIliuhGcTSraFXBEC3UNRPZXG2
82AfadhyMrA0djNL1RYVYlp5xXwSZ9oQ+16MGAVfngblWenY6fmRAxRSUnMA8jSLEWaw0N146clD
6WDhJHG18qFnBHNGndqS4gkTFwJb8QujcI+InJYPzAJhk3E6ba1DHrxLzECOJBwSy0fbGQvKkQQk
uzj5sqDkN9b0xxxhV1CRkkzJSdv/1m8mrHGm/eWevS2s6mDkgOMamFzN+aMSYQBxXDjltuQ8DmDC
ana6DgEoPY8EZwa7CW+Pwpg2ZP4xIGXWyyiu5/KrsxcX8ilxD6IdyACHWEPl7EnADkJrXElRV+ds
IiCsFmB05jnOh+jRgL9UpiclzZDTgg4Ut4SsHdprmmA1onRqJhD5xxDGc6KEPpVqVG0ZhF9I+o0O
xBvXjVPpi+5/JJ3XbuPIFkW/iABTMbxagcq2bEsOL4Q9bTPnVOTX31W+wADdM4N2S2SFc/bZQeDW
NMzo7bInh1Tz0SKEbqPHyUPanof5rHtIkfszsthR/DUaLPA/9HImgr6zV137lkwQ9JzPDPVWo/Xb
9xwAaWQdxRTXPZmPDAEDbfqNiMLidWjaY6+jffT3dmI+eiBvEpGDaDlF+AG2Y+8crAAy2OqFcdBZ
T1YdrbTZWmeVjygRL6MpXsniM4vc3YyxR5cGLUj+OOCyiSCJU9htkl1TWvcSz3vaZ58xPv5va8+t
D0Y2bToKswcx2Bs5V4/CghBsUtxMhAG5j3UI2vLJPNmQxbb37orVhzkffYpuz2fZd2uwcKIHOJEA
N+sB9QvULTta12CqkMb9JT86JnipRuSmqk17ay206mm23a16FX1PxYNR01Cf3c+ifIS4uxjZ1mJf
NFrQkiHsFhfce5ivNUlN8A21fPXbwCxoKKxbJCguJKcJ1NkYMb9zEGExigAg74rPNF4X5qvRUvpj
ZZC98jPa5LnYjcRbsYOz5VYt/mOekkYL2tj+lJ6NGxoLKyGngTyolP6qGnMWNjLaJpj9cGPU0V6g
6LXJfNbhiWh6QN/GaOat4dRX8fYJjg4H0SELOKSQE4kDkxyEXXtZcLZftmlMLt8CuvjjUfAo8Tsr
2Z0T4v/+c9T4x0A3AsCWKU4DUylRPvJ9e/2nTL4asqoE6AKFjwalmXxWj4mq+lNjuE+oQjFRWwxk
zZgvBk5+neQvtL69C/o7dUe0iNmAVpexNWkYNUOu6HPprtXUPM6wIRYQGY8XljLI5zLJRzUCtve6
XAID+mIW3TsU2TXQEkwZJRSd9XMFsxAnK6XDMeEjmjDnEPtNy+vkvCcuFC1ooIb2z7DGU4G7OSLU
Ed8wBdngAaxOZEXajCZCnGnyFUFM0ue20j/ACAU01U8pdOCoeUonJQTlljPTfldbP3rYkI2IwDdm
Z8bNfOFG0M0PLaH5jMbhVUt74NQZmNlgH2HX2XOHMLpQzbfuN+vBuyt/6grkWqkWNJAbOqGhIALb
+VFGEyHzj4qpXcQIWSmp4xq7Ujoq+GfOa4IcTqZEJaf1AW+2L7k8m/WNWNERJrv14EIBDeWtirJV
FxtPFgbcSj3hjVwIzvJf5T/31o3cdUX29Qh9EGjsh5gRI5rcpScqNdyOOFwNi/+t1+k/gjAOUbHh
H8WW8+iRm3qCC3lRmzGSL6o6Sb+aiSeNl5PyUpM6qca4n4cSDiy+APB6IIGAbwUtXEMG0ZxJK1Xx
ldhSYaXROwg56WOUeYELdyqCy/yhhFUWN3IRfcn8OoMdFHi+w8pLoGWx+5OeY5TDnPdtkrDcWHiB
cuc6brpONco0OK4m01uOc+VH5NMXgM5tYCm0+pNWuuwDQqi4NhcBhRgfQqw51d+N7eaXI3gDpXMk
kuykD9m4Hml5kzFeu8NCT0qZKCfMMwyxwWbiIqBx9WTwCBse8vI5cRa2Fo6fix001TWi/gnxZ8mg
vcXeMdVYFFSuReUhu2p3Ht70LczRomq21aRd+RPwuN0EU63kGx8mF+8pUz4P8zpnT7YAnhqe2RbH
uPQYXfXQu5mJOeeuvaXgzS2kCLUdIyWe+ZTMomdSS9sB/WWxoaJCdYP5rVJZDL/xDP07OrRc/IA1
qensNegOy4IMNfMDMUDUpZ6cXVJzlxkncmjPD0k1XNy6u3jCv/gJxnew6gxIOgOvp1XjT+uRvDF6
ydY5RzEVVkNTzwRlNL7dVKyhXG0ROZg43HZzFuihs0kcnWMKGeo85C+RGZ8SM32GkYAOrxhP+UBo
IFavvMCMiAhkWh7tJ7GlpR6t8vLZU98+u/vRAQZEIYCHdknYbWeYgAkB2ggXHGQh8PwZpKCV8Md7
O1DLkGka3ky8wzi5pTp5NlNzLd3+XtgpkJr1WkyYAeUluD8Yft09Vx+2jV3gkO7KePivJG0vNNif
LiUFGWviYZ4GnNSQ/prlYfL8D6q3ucA1ZUzuqfCOdrsUGKF7x7jrjmlibA3L2RMwYgLyAgz0D6VM
MEfEeA8d56RVa5/Bjosxtd/lh2X8tcBSO/3dwBxHN/YRJaX7qc0ZRIuC5J9HRuRtzgUUI82AwiQI
QSU3ax9OMDpgrjGPGFIVCkDBgX05bLRtrBhO2NNApq0ntCyXnBLCR3XtSYifuIy3pI1oKDvC8pbj
Fd3Gh2EJ0aHuKBkdgBtcAUYbbRjKQREy13fh0jG+xvoXE3sgYgLF1KyaUVfccAqQVHaLMFcvgEVJ
XEz1QG0CBgOqr1Y3cMYByYqPoNlU0cEDWvImrGkWe2Wgy4K8ssrmDhvHL61HB+Z8+vIzdq8eu9vA
mij111ke4bNzdeoYrqD1Ok41AXQwIVpk1W4eXyvXDYCy+8Je5QRZe1y47dDfuM4AJ6W/H6LkwLXZ
m/fIyY4GVn2QAJck2/69aWagxBThakWyonbVjksPo88/jPTcsKNkek+B0DqgyBQzuREDW6wgKH1U
VdAB0Pv2+e9R82OqcDcbLx40HBgb68pC11mosO0/x3+1XWa8XFMiZDkJhja5FUywMtkziz1Ydf8k
5m7jCHiG1aGfgljLXmgkU1YOHrhwIDYjx1iGtyecdfss8i2OZrhAAsu4QY2tnBt9+nF+IoxIc3bL
6I4qcEylf6mFGcE36XDBSql96cG9/FlvOeu0wjzgBPKywDLNUwCCMPcvxBDbsFK7mafBFpXW/NrB
I50G6zrnhv1gU+7qJRMF+t6Joe4c1DQOcXhGZEoNwNJcnF2CTwtelnMcwKdtkjf8/h1QWbXVjUNB
DV8w6m6JwN2wmSu2ZEVDASsGa0H3aB3jeSM+seDus9h+iEJV2xMtn7Z/g3IY9w5uAIbX38fhVBDI
s257xqdpxg1ZlkVQKDGQufQDljsWjFCsdhyYwDa1lc72TWNubUqGSdyWOfUfWlY0BvpFlQBtEqsL
cePuWJgNuwY3NVNKmxpFQk3McBqYnI+u0o4O7Y1OglYu31DOrGINX7EqxKf6UkxfvL62DYDuohoW
KwwCKw8QrBZoSiRpX/6I2uaTAaNiflYXdfrPFT4xZ717Zr8mzdsMEleYSuKD9KEuCMe82U7QB3AT
UPn8WmAXJr7VTzxVV494q3iwynMsb7XDDez94P1MoEGE/dkSv2E0POqHtsWywlnWU/2hstQVtu4k
9zglcFRy4FKlP1dL+QSTHyCPsDuuO4ZOfGo+50TJ4HOrSYndiU8pDBKGDIanXr5mS/0f3fgWnQT4
vAnLnPcIM7M6JDw1PmCenGEj2tjM2VP5IOwbPTOmAtwBzyr6Hf8TuA09Fq8UOQ+tfrem68gIfVi2
U40fFlBqfGcZqXlUqDNRU1oMuNiob8Da+cXDlIYH5VOxsbr8qn+ldqVMGimBdJfOrMDGkz7Fj38b
56puUHavB71YNUGm0W0mjLtca1n3ffoaeztZxxt+EDnvBwxXVmZHIpVmoeWcDwVcjZJswXlpT7wS
GLC6x7JaxA06DCTa+QH7r46Fz0gfAGxuT3oMBXb45WGKNNoa9nsPH9Gl8+L+MjTchCLnbyk2/ieO
HgOvCXTOB8SzsZcoKb/pwHP9NHHG+z1ytneOjraJ4Ol/KPWm0zJG7FYLZFY7Iog9Z7AKkh+/LmDy
HKUDfWERXlP0FwM1GWPhfDoRr7tvqDZSnuhY9zi1uVv1LCKDc49uupvOiyRwEbEsuvQcvhF1XNYT
Yq9seZEeHLrIxtV55dDC5ACH83c9HcH0VuptA7JR1/r2uxtLJNZ7tem0pOP4JRplEJdeYqfO048p
rar5R0dc2dnbIde2Y0tBbeA2F93UnDyqtW02EBGzMHFCmFtDNOYrVYzuRq6mmasoJd5dpIfWDHzc
fe3HiHkpz7bwu4DWuwfKb6fdiJkSW8DRftR6roGZuQJpYflSE4ZiLKlpgie5kbCafI9b0D7345c1
UrwpHBWWFnsorL446D0NiRf6OD3fkGUQqbaNzpS/kZKIeg3jD6EHbDxRP6d0qbxjBijYAvlAN036
T8LxbPitQa+TUjPSBWMrnDBsP/fyVzIq1d99tOFwFDK10V1c0lQqTB1fBwd+bXw2C7E3nQvYKCXM
bum6wBEfZOYcILRS6Z5FeU4LweXGC8kVs4/DYbbrnQk9DeOVddn+2OwaT2VHDZC/Jrlupt8ZE4NG
NfVl/9pCpMmXZLdA5QSEYNLURPjLoPqmkvJr9B6IJn3xycpgSURYNiX2ii+q/raC7kdfGAQYQUur
IJhiKAimlbhPABDxErrkAgNhqwrbgRkNBxD9p8rZaxCg190RqeIxA5iRLuJ9OGu20vLyhix92EDH
VvsBehVMg8I6eIpBHf0mY7r2GTSqrxmLcONQ/qgP0+L2Bs0K2pa6vytpXxRXr6iIo3WcvaGjZ8ru
IaWR2gI0t51jbYgPrEiPglS6SXk8fMcJeMrMxGmA82RMRJ0LDP55WDcdo1UjvUT2LU2uEu3KtB/k
K/+EsCfx9dik0DXL4dRpCIm5gAqQWaTn6yKfNzCwlCFCTckAkUxVdkYotnX3JEGXbLpR2nuUEDN7
WIZY0sfwvAhq7ycInxVmOOMuzeUx9BigLldb1F+a9S8S7iaGwl8oUq/+g8rRxGzHGBHTjhPOrIwl
ne6SjtCQosg11ukw34fo6CScMKQ6tVr4LIrlTSEoKtOwoacadOO7rPFDW0xKJWs8yzJ+FhQAbkbE
VI0ioBwYJDknBwsH4fSXIvG/kA/OkBTMFCZ0riHREvQ7KJUkdG1t7nd+lEMwwUsvXbQgQ3dVY7Fp
pwTJtcW9a5tzqGCuUis+LUQBefOiteZnCg2pwZTZqs1dqsgTEmstWFbldQxfzcW5F0xEzO7WQuan
R1FRsDbBHSFzvam41wwBgIIVOohX3lahJi4I8ZAS7Jggk3q3esbVWn9mn0OfvGocvVm0j+kY56Z/
mcnmLnA0yxzlDriBAwfZ0tvCucWnc0v6IMZuPeWZ7FwiKARe33+CRbXawMDIRKXT14oAvZAqIxTq
hg33Bstct0RUw9d5UG+ngU9mxdY6NzEAT8Z9ZpfE9sWf5vvY8H6qAkwMCGHw/vUAlOpMm7qrDiec
hs+pYDPVBMaQtIDOq3S/OFVTOV4G/WeR14SLwkze2mQ8GHg0ZwiwF3gi5vJjYRCXBv2MUQqX6995
qNapbf6RtKjxaFozkBbcNDEBp09H8fXb5M/NkJzYphsXSiDNhEqbSn8JlVRCR8JRAGBwkyeNVPFJ
6ZVwUwx3MV2qwllLqDoEl8V/VJCrgspK7VQizkemVWGpd7DmC4sf7wyuFq73IiKOSuXVlxf7veb0
tBSKgEVjC/1wuXYadHPtn9+8LBZO5XTY7UrdFGBqDyPzIXhX9ejcRXJvEp/mBFHB4O45sFqmJpTn
SUOmL3d2UTm7gcRny0eBhYh+wZOfCUbBzS8hBnAsmxMVqIcb80Nnhh+1psgc7LB8g2afuPUkpIGb
l13ODyorVDbDEcnRSm/d9wGbKtAIg9kbc2+La4PoK4iYB08vYdrR9GDfHtXFfz15GeTn6Bapudm0
k4ypE+4fS+TkWmubHuYKAd3HmsiUxL+2s62SST7a9rx0uzq7qXZFdSWMxBy4qNzzWI/JjcfpuAwI
UTV9L/0G/4F076omrvp0rPK9tshg4u6L7HEdYuQ3p0PgV1+osYOcKZbtdSuBuwI1vGfM22WuMPbn
RvbAHjnrMXzlQDQy2CjVvnafVIg0c+Z6yHZatLMUjQXjWcg9jKzYxM5ZmzLFgVJtvA+1KzICiMU6
zCmD82oY7oV5JWlO3TS5qhJoPB2I0Jzk1UhFFea7nn0cww5AdAj1/8IVoLpTFv2MP3Gnk7IZPrmz
tToa+lYY20Y47030XOGAlSuQoQ70ksEip1Mbvguk8g5AgQcglXJdzQz4M5/ZHrC27D5FjQ837WBG
7ovOhRgxpzHhUxTpoeZJ/bWAyUXimDZEzwuNh+C3/nzSWozvGP7Fj2kN56wmKQucSsT9SWfeHg9f
ErXjSFAQIxQSYrtAE9WxhLRf+ETRBAA4EpZ2lGCCnBxhlUT53exhLUHl0xBumObw24N1lHxqz+0f
zFZuc697othQKHhN1jGnIB4wB86llww5C1MI7Lb2kg616hqm7QgPGCyZhANgz4s0pOKe7kmHjjzr
wNhjpSGDB6uiM3HY5+ScU3lh/DpnF4pnUzL1Yh5sFV9oGRRl4GFCDIgLYIcWO3O59QWHvaV4+teC
nF3Ps/aMEyBxYq9wBdEr/fBMc6sV+ZpfQlzqAeJ1BicyzwEol+MYmU8VnDTQ7Knyg7bgpBuuairv
mvNzZmydWuD5FzKiLra4iQUWhAhAWeV+SAFGFFudyJcUVlpoEG0lfqoh5jKAhq135UdSyY1bhBBZ
HzrueoX5T2edcLkKYFq1yWjrfCh9bYBdCRev/RYqdxazT1Zl81OB2BQQ5XRmkxEJEervLdzxzS4a
Vlt/EWLeaGO9n5K12X74i4s1E7s6T2w45/OyV/UIKTT2vAtxsKWZVjdSjEERUwK9omjLfmDd0yEW
bshMwnnGGveB0zruhIplciik+UUtiNYg7JppdPuP96hYfl2OPxDCh9yeN3XqUY1/pcW4pakEx5jg
l6mqO4ejnqtRWGmxSsHcSEhvoXzgt4vKOZ9dPPl5sWe1B9Wnp83hPEiwvAh5CGRE5HgwQi+JNyMd
QTUbqgq2meyMMw+LhsbinrPEK3EywQsHb1Rf4DmTBKrkQSO1QlHgsdcGiqiitlCmCIs/PARaDgC8
6lOvvwr6KUo3nF3429LqoIpCbn13nlc2Ol31R0PuFtAY6J5lMuxDPmzMjNUc0pce9r36AwpMcXDV
eNChxTfYKKqGhXtGVXsjGx7Eh+mCSf3mXVsgoFwVO5yaD3HK7iNhKM9JbHtQB4Q6dCzkIDh9hi6f
AQoLAMaif5UefRVWGJ6fb5WYkgI10VjgNKWeO/0VEYb87XH6tRYsjOgpSB/xH6r2xph+RFablyUx
Bem67OM1LwlvaqxNmH0n17hhKGcGqs5dImxx2Cz5dDWRR1dmuDUgSUuoqqoXUrdLlxxkrKFBosYo
LgQ8wo1m1n2nuVZQmm/cJhfFgc5rqg9Lnh1pNg2KJNVs/v0rsGWLOqmB293tLcWspdKCYHWbNHTQ
wEmx/92gQZwrIsV6K+BFWci6+mk+qetMm5o1VaywMXzplBQKHtPgRC/4N19GRtmOXj4PWb2D2fnp
mt4x8vx7PEE0XRYPimsNI3Q8qq2P8RJiS2NT1sR79MnaddBmWRUXjLSpOJxz7mHn4TMXNs3xhinb
rcsBPZleACoUSnzihPmyooE5ljPzv2LlIxyuOX/oWolinkzUmxP4hYWrlL8xS2NNaX3BqkdZkqWy
2Fu1jeqsajdOnF5DCvKNbwKCz+BZY44df1y0FPTyZfYhT87th/6fNrivqgbUkTZbY39LsvTVWCxc
RQFG5x7PtIwfSMP3NagZmmZSkfX6c1Unv0XzWDMDtHz+24LcILXa7amIK05eYVysxr0VYYZfcfhQ
E+5dzTyj/Mmcuh94sBs0a69VgwdRsjU5iVJ7eo7a8qRkRVlzT0A9ou4W+QZAVHpyoQBADtkmCq9y
v00XlgCz34ano7rQyB32ykWG4myAKJATYBWXOGg21+iitRaRuExQqnbNgf5A3U5SaB49QeCG0M6a
L+FQsdho6CCIapN3QKXvF0FSE0jCtes5ezkOVGXRkwfEr8CohThiy82e1EHmEmjh5FDqK5LqAiVE
GPw3gaAEQhtsofNQYSFQ/uj0HNVbBNudJe5jHMpRD6FzIDNaPwh6ohEqiz0zH6Z9ERYHJzxeeBsS
Bby8Tsr+CvuJ0Y92S/p/Cbg6E8cCSLVPA3znwJB0RTCZf+FMwi3aUFaHjo6x+XBmFuEx0RlsbeUq
k3x+QoV+gsIeBr0KUfL4OrzDltyF+a6Vd4OzhZqKpPWHma23cF2ghLgWHYZDpA9DvarcCGKVeeWp
w/F2jb3BudJQPCsPqxDgETOgbIjxSprOakKCEZPBCJhkhSQwu4u1V2jCZJrQUs01Zz27dTfRmC5c
iB62yPSptClYtSMdOIe0wGFH5pEcX9S1rYZZ/N8qMrlMryqOqAZasQASDNO8gO7rzbkzL34eHXHq
WdMeoAZYqaZZyteERMyEGYF5V3h+HhrIM3+pPzBgTSgpdLqzUJMPHHo/g1ynjrFexNkFsWk5rYS5
IQ+EMmiGpVdasAexp06IHNZAwFvUczWA6MKO5rDi+Nf4WH9BxtWXaz+PoFaoAQb7HhZYqrjgBmoB
EzVRUHd28wQrhnyXXlsD//roh0eiNKdPbkyDkzOhyGuSZ7vg5U1vuQunc+H9tSiooI0jC+ySL66u
xIWABQWDTLfoZaIHn6Be1fpOWq9x+WOHObYrmwA8qTW4kw5OMmHg8djH4XqoE5ghe4ULSnFQVPHH
vAxfajRYiUU0tHmrk7ceWUXPSJ2zrDZfloGTn7Ur8z+I35ujPUrdtud5DJxUP/qUbvWY1SVGbO3K
r4gjPvEARlVDyEx5Tj02UPPp2WfOeyqmRP/EPYNdQajm4pe7HtN+tHEQEplNnV2igPkxiAQBNUfl
KPbRUomGI90oc5jefjHQog3M8FQPlRsHUxLYpxAvmjc61wjHyN6DIE65o4hsIYdNQ9Pi+69NxgVf
/YKlt42za2z5B4W6rNxW3l0b4Xz1wOWuKhh1bWmQ1jLDIqEILt8EKwQRmQi3YolPUcwd9F4zlsQj
C0ekRDI0PeJjyqAOgJotJTTrjRHLfyLR+20XHb0OcUnId6l9E6zXPQkjg39c7pN+N3TaPl9K86Fh
gGh0N+7ZsZz2ilbpU+qPMWUtd65WPRrhI8O3VfWsmSis4q+5vLhUEmHrPmGJfS6t18EJNy1E9eoJ
LSHHa3uQpJdVTG455rG195Rm2oW2EToC0NrcA8X0dOBjVpAXgS1Q9wQQVjfretjlpDNZ2baBEj9P
zsbEEKOhsGC4plFq5lTN+egQ36hd09llPblU1KPFxINO1E/YnXQu9tnIxanAbwA6JEF+Z6YmkKNW
LjpQMwpK2Di8pJFPTeUjQL+JZoCPAnI7QuwtGqIw7cu41E9cRvuIMtdCr2PU8+Nk1IkCn2HFuzbW
w+m5EcVTNCeHepjBktt/A/fpLK+tFNcmGo4C0gFBSrgCYmCWQp3qiR6ozGAs2nadNfiutPrrSGuL
zslPo9/MIkygEgGpCpg5/GD//jhrr14qDx7gaGYhBcmsBU4lOSSCWOEZrcHQPmZ6gpGj2GVh/OZP
yUs4a6faQWWLdL62yKLE6wJZGmSNp4I0orCKH3N/ImuqeRmbkSCNZjv39P/alOBh6K1l/s8T4z8r
rb8mpzwIvfwok2Y3OPIw8dTsJbn3XXXPfR2BmqniktRTRPHuZg70bO0cedo/rcaPiCGwg5RaDUdz
jhIE8SmVV0W+iyo2QoCuJZxoLlWohhU0LReJ/a1PrEVGwPDyVFOh3unvbDqPOMUf408rM/FDW8hM
xr4CDd0Cn50/hRkRnXBYaJjY6/2rNS5ohjoRFPTEVOhWeFY3YflRWbmaygl6Ph3alQ0jSDu141VW
Y5C2tOk4Q1nU0kVJyNUTNEi1eFX53g39pXIOGpHAAKEw759RBYJ2mJAnLXhJ2jJs0h45t+fpB6eU
28bV/lsqI1vHVrLRpM4xW9GWYzu5LdrDAseLsXKOoQVKIC5fEDYzZoGyYqRVPPI0Vd8Y5Y+zDi2/
jV9oPZmG1lxGRUSYLOVrmlWYbUZrw9/kkXjEy/Pd7LBq8m0uO6xW0GIzdvbNoHMyODZkL2jugdcy
myOTWaSLVk8m5MTgo8q+lsSQmFl9Ty1BHSXNkld82qGBSNZLyYmiVxUfuv33SwkrKSP2DFYzNdzT
PCUHY5ifsWk+L5P4qnXYgK3LaAE7ENdwX/E3AWw4eslCYGgVdPIFxEyk2HhwwOpfyOWRdr/yE7X4
N8Oots26awpZaBTilnLWlMLF3UDR5s86yve2h5kvs2C2oR7LDxzGpvmfl1lrPUar2jivRuqcaOx/
/Bh5uhR/BC9plpuIqQVt52gkaE1KWg6rXtvzTeIfn0T0cpAiy3LcmrP9slTWe0gAB1EtjwWJRSuJ
J9C/sPlvvnYJUZLiOySzsjQZJhDeeURDGnEdPTQPiL64yh86pqTHFqa772TrxgufYWxQ0pHjrihD
wGUgqcwDzHJvwAmj9qCVs+NirWcYVtvghbOHEYZ9ma29YdWfPU1jYTuI11XisANX2B7wMjU3C6Zm
Fv6so5Nx9Nb1R0SL1CEcMTRmiukruc6g1kirQWFyXCawp9ZcsYe0CUaCkwbeb8kAFGETn02hDo3c
ZMhUTWKzCN4WDnsAUGMLK7VoNxFsuIJeySix5mp3Xc63MLyvqBw3yhHMkRD/AUeQ07E7nAErbfnP
AubJnTCY1cjlC22dKppVDjCTXQVEUCzBnv8cDTy/RyTnBuT14pdCsSt49/Za0+4dCh8M3+HmQAES
SjW48TgXQv5zrxHEBuWA6oTsG5vAp5Wcg4kmsJrvUWpjYQ7olHCruXr2BAuDgeEp4cyyJYIWdgBW
LAiu4eMkzdpnbWAiS+LKpZnireEgVAGx5k6rtRS9DVN01j9SzpUnfsP2iuYQ/4u2m7YumADJ6/kC
7DNgUOp+evxMuayaRR4Y2K8sj9YYmWBKY59QNTTaVfa4L6n/1YsnuxthZvbo7zkAjUBHOcVxzQAn
V7NiGyZTZobHEKFBgfmmHn8ZeNbNQPvECKsAelipXNlcYml5mdP4yGe6jC12VOZY7DqruDt8kYwc
TFs8l43+48J0nCK4I9nyrYsWN+foxYSiiIvfLssIkSOTQoNabEQU4D6JY/uUBRSRxSp0CzLkuGmg
c2twVWKczPBtgiQgv8Zw42M1o8VGoHTLrdc/exNc/Uy9W1j4VYv2bW3l8RMCxmeijZEYkDvJC0tr
eA8T3TckM6v/9vnrWVRQcpjWG0hlsrcIV5DWrp8Xew5a3EIoGdVIq6fzwhxzPY7/eXDiKT+zCDVL
kNLbakTDzgZJdTxJBdyo2aIjFVf3xTdiuAk+AqEhqDqxV25xacJhclKVc+u2WyjF37ZrkOsLFIDc
TJD3wGgwgZyYU90ZJdhpfsHJjhJjl8FFg7NfVfhEMT34gy3potjWO9vG5TUJMvQhE/k2MaOAToKo
pczD6XIW5Ex2eBBGQ2SIann1ba5/mTLF/MlEnviM6yPEBDAFXmDOVHhaEPR7dEUYuOf9LuuXt7i8
FfOBrx7aOK8Tx1tU4qT8uWOTrmhj6v1tNO8twSp9Oz20773lU7JFKzubrsK9GiVq5hrHKydHStnx
pYCmFqpiqMeHOCyI6o1PboM5mzDTYHHqtyR/NsN2MzlYT2QTEwRnQ+QHiz5ztW1UYRMYWy9zeNND
DylzpWZdes1GYmJfOd5qjh2w8k8AycavPruhw7jAAUCcxPRdas5JDAtdrluj8Se2pASEWcA5AEVg
jlEGMe0ry+2yAL5pvfrh/j7tln/2grwZqmjQjfamUnbQLG1MrCuf5BJ85PwwvKhfZQ/gSyPh+eVv
FpavLh/MIsvXL/qrn4J+aK3P9Z7KnZH6tJQUy8W3bbJhat4tvJKuWw9Rfhp771Dj9mFRymvVf1lp
bhJFWFykdjC75HcZLIwenCCb7I21sLXNftMeJRR4LJgfJwvbniK5G5xIDhMYP05fhOkMnF5i3hki
jZHdud8jw9VBLFDn4O1k9ZqXLLIZ1i84lB9SHlQ4Is3zRYVZpjbGjikYuF3QOJfTp1tWH2Fyi2ca
TAS4GJjE4T81aOWOw4E2e7ZzDwRAfIYag2bMT6Mxuxi8M8IKUIqBiDzW2EErzK3hAs4GLWA68+1y
simYPdOAK8kCLEHL6tFcG6i8WKLxO4cHxqcUHiYzURrMKRLnBntqghTfi0XRKNsEUS66X8SFYZOT
SlWrpB2ZdxzLv0sI3xBTkLzGqDj8aT2wVRx74iw9gJWVILXoYY6qBbGppiALGawdMKqn2QJLnF/g
GLYbDqWpeoAPjWkyninV0UPQNErc8BFZVDBrfbGsbdjclYw2ZPK6gtk10qtKdN8lClSdwxkglK7I
LqaNYrMO1oRLZb7vBKaT30v9RUurVXCZOveWJ8sr/B+TM2OhfrVSeY34vTFO1JMGQ+JL2yBn6B7o
3qXZIRFES06tXVAo2LxKDZAMdap+mOtpn6sPrAVJjtEYC5Gb0lOwx9/ZjwRVidYtC2U7bi4otnvA
dv0/8KtdDQWIiM/dOHNDjDywmLnLS9T8G8IZqAEDQwQ1/3WMGjQzxY8QATKuLmOVBX4DkhiHFAk2
hHv9xaMnZD4Cz6Yf4bdY4RZvmv8PcvvlKrVLpTzTtAnWSFfPl0pznpZu/lg0+wlNOIOQpmfaBdel
5IJMoJzST8p66xEo6wrttfbKF1CSVC9fQhHui+VZWaUhA6FUxYdIIIsp8/EScRbqI/MEYmdSGtTE
fPVh8/Q5aRgWyosovuUyfuls1Fnx2jLpUVMRAuvhnoXvHg2Yge91wOhvTSlR8hwl1Kciu+FhuYzn
Od0terVW+RbAYkle7f5aYA6I4o2HvBqZXQO6oGllUpSBvbPNoH4BSmuwA4ihAQLXmJQsjK/YouQ+
ut/KeciGcFEilkaPsXNU370Yx1wiaYVn3vUXZdY6030Wpnjr63AzFTO8E+xikJFO4mBGS9Bz6zfA
tAxEVJdmmMxYTblVHNXRFO/q2htBYuep2HuotGh1aWM99ytMsf8GcrYt422ovH09oICV8mcJo6sV
AU05ubWKGEuPPGoUMIHpGN8EpBCxuxEmCKGdiVVUxd+1g80lT0n1H/7wJjEfy80Bz5j/vlR30iNJ
WdBMu8ZBKZqWGfWifHK1J1Fnm6iM1s5MPhU36ph9CVB+zMcf3Py1mDF2osZMs5r1VJx8L3uLueuR
EkEk19dJCAaG9Uk1ticaA0jxJHcyigGE0sBYmtBAChRdBiaE3cX+bzECRSgzqYfxQUTsRkEwA4kD
WVJSroU1spyio6lP34zc1fgcY70qeeNfDAuDfco3MAbL/8naF2Y5UPooq9piI5rs4GfOVV3HE9vR
5nS2Bx3/hzuhuOBTzF1dqgmlfxwyxCXMIbhl5XDxJ4Y2MlQ0dSEo71FFCzpFJV+Zu2njhHCOx/Jk
z+7RG/17L5XPC1bu6iaLcvePAMMK3kTcCToemRXUBgfDU32Pf9HfTKNt1i4+T0I+O1HQDtGrV7U7
NMmrDqoSiV8lf8T/8UbiPTFwMs+waHs7oDioze/hVpGcGTfxmjqoWNUwIuPJogr/iYUiFIZYzvZ7
t4JDFlFNdvWHtLFVaGkKexy4QBAfKMludoG4CNZmrI8w+U9GVz17NZ2HMYDScuBkKzHogXRPHvPP
OqnYLFpDIh5uVCFxVhB2nMkGWI+2lcT3D/bWQz+M59DlLksaavuvVO//x9J5LbeOZWf4iVCFHG5J
gDlTIiXdoKgjCTlnPL2/3eMqlz2e7j4tkcDea/1xGU3fEOJ1qGBJdtbiKVN7HyBNuo9yRZCbLnqD
O1cIBdTZoGOGmEJGcyWItyLzIJDQQsGhm6NPY0XUwjY+Zz92JxZRg72+iIjIxKfCFdYlBZHBA7Kp
lmr14U4T9LGZLC8hQMzhmIEsQIb9nyOnIbDc3xpAb4n2JxK5B73egfGa03BSBmp1pjslNDUDpBoq
R1BjT/zg8mgcJK17M4vsUySOZCLJi71UhkhvYcj4MSH9raIkiRnFMWA8liVa45Jb3EUXTagdM1Yn
f2DUgO0oDeUrC6zdlPcXWXrB/BFHGg9r1kx+ZrSvHRJDMHcfJrNRjE2OUU02tznVt4AEtrzWq6BE
8z5epiDZaHJ86DTEL/149pEf2FwTcwbb60fqyVehVPtmnREyDmrt/8j5CJ2bzRctrd6q8RFqt8z3
cZGTdoYtjiiKg90Ye+j4ICUPrr5X4OthnZEWkK2HZpXjc/brkW39lsV3Sd131GxC4KFVRjrhJzZH
xZ8cqqvApnxpNL2haUgXsPt3C8SyJe9ODzRuPw7cZGTb7nyCryBTmM01U39Gzk0lRSXFb13IOEZ4
vMY6oRC15BG2SI+bhmuByikMp396b+JG7XqRayw+DF0LfmqFrPzAXJFYuZqoqBjRMhda+xHMzioq
cwy2mZuz7InvI8GSkzdQWy0jQEiMYxKhgvHyGBgw5wfAd39uWObi8cYUrg6UpqoCezbgMmVZiMnG
Q8Iu0WmvkKwUjcrvEL5IKVVRUcJE1bL3GZz4SVfQjdCdcPZypXAkWjHxxkAlM2q10IZPK1UqICX7
0quVJ1XxIbacrVBrJAFBKtGmGOyjP0vnCDAT+a3wDxIgVfbDKZNPjcrKa04+nYX6phyLf1XZvDWk
byjdITScc8wilrf5XdKMD8VRgpXEPTGZfUo6FgTr2GfM3HO7DaziK5imjz4Zr06us0anLBhS+105
yTqp0Ga2FG3Y00RTUoRRa2wwBnVxma/8PgP9sljvg4pQCKNm+5WZPU2LVB4xjJT8qy0J4naalafy
1zGrk5VV+KvazM5GaXIpSuWBtf0N7bwkLE4JfkcWjYAUy0b5Yib/9UProkUltQ1g007zLeHoiuv4
4AfOF8LxaDurTCtjLB+m0qDk0T5W8eT5PtZGO8Sb09TqvSVQZa2Pe6eFv/RNDuDYwVoy1rl/wHXL
xhnVJGLjZx2K4SLxu5fDu6RTAdxX6ampFFKwZNAMDntauYCzLGBR1T6EGggsBGdMPxFuZLcZqfu1
wcC4QOU5/vID61/cWeBDxgk93QmSdai3XPe1zvSdaK2nTjyY9RzvipZAE87rRqfCnn/ZOBI3T9Fa
pP1ajfQlRSUDWJRuEllBiLP0W4cYYQq/SBTqWC9V5ZHb5aFDGc9V5hF06VlO+WbBpeojmS1ot3sl
26VTtDL5E2y5OjW2zy07Mk6o01tLL64IFWjhS3DfUvXXE4ZX74p0RngQhfvC6hU3nyknaic7dAsC
EQ2yS6YP8cmMyM4VY9wSD3KpGnkv5c5V/HZ0za977ZVwmlM6iZmCHUj0tybh4PmKs4pLSi2tjsfh
iKvfkCyf4xWT86x8AxHNNM3GRblKpOrSToly7NA/qMyrEo4DWY+uqQ7WQhSA30NuTAYzXW7so7n2
enb7AN5JDODUqtYO4yk7MIl664FMARb9CY5FXmp4IIvY+h6HYOuHBbOBf6iJnaSeVnX7IPsCqnEn
/kY9qn+kpKWYWCLYpLVc/NknecjflMK5hnpGq55DdIrWrdsxcJsgg3NF3aQiEG9yQo6DIvg3lTHB
oYiW5dTek9z5mhlp01a4JqP2kyg2Mr8SdWWYBWyrhry2LH6mcBaO/v6e1Vh5K1ZrgyR4p582lTRd
6zLLbtPEnRqzfhEacTPLKIWy5Qp4r7Rb6tC7RPxRaFifxPPw7uFbTrRlGnL62n17LzrrTERl4fp2
Sy4MZ16j/Q7lvLVCxOZVbfeeImQ9Q0oXE4PFPJnonpW1zWflW+mq0LPrbJLKMkUxYiBgC39G9yHy
XurcXA116LWZnBBk7PNXMHh1KbJRJUWVNtmHLiwHSmNgH7SJ4PZoA7CZYdTY1EX1Z/QNgYaJ5Db+
16ALMEwnAqLq3LyMt0ZsXHuZsdOomCVLpuOSuN3skyBWHP+hl/bZgdbJn2jGBadUKshw8RnNFztm
zZxROjqQYfoSlunZ2+lX4o9ekEibCiw7bIXrRSZ2HctQ/llO9Yr6q40xRCXOVoHj7tsE3k8a4mSp
8UMP/G52w3s/7CrNzkUi2ZVkwR6jNxta+lvaxP/YfFi2hQSLL8CC0I+a4sPsG/wjiJzdsSvfMF25
OtdtpU+IDs1NaIqyq+k1YG0qaEUDaY4Lc6XpsAIauU4GQcPommyc1HJL2Ybdm7tZlvY9DQhj9tsi
cF6UMlu8VmN/nWhzsyrK6srYqw3wCJxAoj6a1ajqLDcqCk7Qh4YIbb77xLCh7jVjgEs6buy8hf4N
t3kBfozCsb8XH3pMQopDXmBir2T9VmrQhOVk/FZx/FZn2krkIUeDvlKHkhnafiZ+sotLHEB0Bt4L
BSMugDMTB3LwE9fdta8zmWUhe3MUJOPl3N6cNvOUgdA/mdYlGI0DwlxE2X1Fhhr7bNcYmz40UFQz
9fvFm8kavHDkhpznd9PsrioGjems2fS0Kik4JGrtdsjOvp4gPcNcKNJyJxQPCW42DjAaUWi4JpwS
gV1IGkNEWA8nVswMGSqknvn0BGIpVI4ElrvAkLLfwv8s8WhaXNbjyBHF7XNSwXBOdnBTmWxODgYS
LlzLnuhKdaJFbcPNlHNx8kvCw7PJdZpsX6euWlAblMOH9+jZCcJRpGPDgV7QyjyPjOmujsSgRKQ/
Blu8WDiBQgRYJEwNk7qxqJspId5idUJCC80EzjPAA1QY0WK0cFXzJf4SmsuCtUdnl2+PDTzp+DAY
YCytpnXlYDjBmmxl3ViXvw6IW4g8NDIIFbPmvYGkOvozqKIlaIKcDIGhKmSgZTAKQqctriNbwlbE
IXlgJN829oGgLbQCQHLmTNAcaqheP7fdRTEMt0pczTjXPrgNY9WMTIc3ZoLd4Wu0i1c4mfuc3a1w
6AEKd7LyFCc1KfmeroC9FyT99gv6VElCPYxJiE+bm9A5DtKfBWyRM8/OXXlDJ7eUjVcUfJWMVY3m
LMQdxd7Tq8piVhSXXb0EL5W5kDUMfZ2/QY/lFcOfX+1E7HMqfHLGgCoH18LwGKMC7fVNabZmdp9U
onI/JWXfD6Q3LX2EorXbzm4Mk4RAzfqu+/eQCdoGIae8KJAQbsi437SHmSK8Md5IXiNmkRsvMhxc
l39IT9LwTav/YkU8DMiQi2GZr1VUtiT6uj3lp2W+zfAOkOTkNs3ogbkT+7pg6xUul0aFBFWutPDQ
EooJLriVGWSC5PK3NVqz9XkMwvjUESHUIHPIU69u3mOeE+qBl7js9Po5fcsO8WnVvSuffk2xOQN6
l3M2hzfxxpOiMUR7lV/11tFdSBlbb18zPqOkIglyowPUIVGxZe0w4wRySk9F9zdhCQe2L3mbDU8K
DewhMaFNBHHwtDgKoZE7KadAQ3nCxJhcGmEfeOKOju2tiQ+ozQ9Dvu2GH3ZJsQ0QoIdXKYJWXBck
OcXfrHVenZ/ApURSGPu/jqobMRmfwJeQ2MjVej8gqLSTX62jiaqmy7Jb4/oJ8sLLUfGAbjgTqc3N
V2nu/BgwBKAwlsRAIafviGWD5ihWOnEriHVCa9M33XlVwT8Tc4MDfJzQkYIWXMRHQmCVwzHB2V+K
zIT2KPpkMkTFEQ9AN8j4n6+yaWKZ41cwoQQZu9DjIyPJSEqljyFN0RkPR6HN5KzsHxM/rwiFL8u9
LDGocZIDZ9mq6h5TGcz4QJRl+VlREPCVGHuSl2yCODmWB57rYYPcMjVBDREAbjV4TgthYkWO7vij
Zx8mDcJMHTGUIjApJ0LmqKtKana9zShcMR840sFM3WR4ZcxsKTGJEJwEJ+T+57wfENWY807/zcoV
j1bcL8WvCY9hbw1Mj5yr6bvuQ8lorH/dOsfu5AfPN7yoNR7Njs29ebQWBWPpjr61ik0DGR/PzTwf
iPhqyA7kKOu/YHqWpq6hgrplUA76psI8zGg1nPMcFI4P3riPNEMz4thqswRQgbsFx+fVi5Xdp4ju
6QZu4/IqQHxJhWFpPFBc4tPN3F4q41nhdpgIJjnk7Qtr6aLEEqcvVPOfLpu7iuf07PPaLyxSlucg
whiMMl3+MQWSwHc2aH+COERZjXa/2sCBTYTJR+U9M74c8o8zMGqkHtRbvMUK5nSUuoAKgs7KRW6O
5k3tMi/3M4ZVKd2EwGwmNmINAT84RT/vGumNKH+DSrgYzpNgyrXaocrqIv5X+zEyrquLROiJ4ncu
rQaDcV3V9LPrynkWG4f1PhAMV9XO+2gFV7lFCjehvjNlJLI6oh5ufSPLtqrW7pHLhXp4nJJxk8YZ
Ie7Gh5g9pToC9KT6ZmhvKV+2we/o80Ra5R+/vKzMKyEb1sO9hOd3eNf5MXKSNScGqRCtmrgVCptE
reGVSrQx2C+hmwm0Ct6XORGRPchbjZgoBvK2+pUQw4t3mj4LKPaTirZZ7dfiEOEMikmsJbNGHq+G
+hr51TXgf2WQFrMGGd7uSynaWEb65FhNRCYLFhH+Ke4j6CsG+kX6PfHEZ3jKeoxpeyvmItAJVx1A
zBjfIcZJKhk3/fDbE1yQvIeSf6wRJJRp9e5oxX+OiZBw2Mgzp4+adCHfOuTpFZqeu0ePpnWa9mdR
45A8pgHvUf8ZriQW5jYICCkxyZ4B/ATjao5l2a390V8KrEdTXwLaBmQQerpSOGdEVhJCmWEgPPu3
qV7CHdRo6FgqDAz2Dxqk/4yHqOKEgDGDu4OXliJ3ILGtma4AnQh/ee2E7lqU9ERgJY0NBMTDDguR
iOW0uZmMG0mnffWOtmm5UfLiCXmyUEnyHj2iCfRM9EyoLMvRsE0sg+BZsnf0f756mi7x0y4X/E9L
90jGcUnrnaWhXdVwB2UcXSdixHtumlIwHKj6UFS1V7ykrEAluUKhth3Aphsk/c0YC338UFIkWs0r
uTuqOK5aa1cQH+NbPBcoZ5PxE6yVr9LRV6AAPF2FRqgUiE1YPcIM1olWLnhMfl26WIDsddfgaVbm
L3Te4K+KPh8a++GTsaoG3jCdcnW4mlbu5TYzn1SQabuY0lsfPSftgSQAf49RO2S+1JfU2NCLalqX
2u68Bg5Q1r02ODLc4J/lSPzfp60770TXrVEJogIlR3AcBqTXMSy05vF9hhZG++Gl+IIA3VDyzoUJ
h/HMyp8qQ+1xFZyceBW2oZiw60uyr25RtS8Jj2y1JUfhkFAML39bKZ4OL0WylR2FQ1Rcn40dekQm
dmVOetJePONO4ex1ppmE0L16/A76N71VdTqLYEkRiaKPlkmdwRMd1dXKErbx6ZvVKiEpXmzwIrTx
f/++tQENr3MuFuGlr856ry5lhI1hRXJxuGkomKmqASGXf0WQXBWkKZq/heUQS6Zrl9G2LXfoqT3F
y5y1W+kbq2FbR0T/zvuSMq6JvWW0mMzlYV2a1StTlIeqj9/EWy06uXHr8mHXVwFziit9KI6keZIz
SEpOdBMGCw3mTY2fRbZvhDdfiuWLmrdnTiOjeozAxf+BsbiRmA/C0WHQIZMXY24x1ACW/0bjFcOG
hKJ3IJzItwTnngoiy6rmJ0/KTyug+jOBaZXpQ8MULJQSOicSWm1S6fYTWXi1OeA/XrXKeAv8+m1Q
WZemO874vrVhH0Q19ocf/QDr2xaqmtoOOrfCqRqRr1jN/RkidWu1waoxtzEutiQ5F+mbyvXlZKwx
gNFkoSiR9JZz4sfzZ9t/pRbg/K8Sbozqman3ZIA3rsnryt+wVln0w+Q8EYKFYagSmFA7FPuWuBXf
rcDOx1+AtHyijogLRjCwVvDTEX+IgfMRtSErPEV32tOOkWaHjJ+Ze22nj8QZTjHurhP2/RZ/PYd0
fDRIdxWf/IQCfm3Xt45kXP6ScSAy6FDsTYf0Yc7W/DRMEBL08JItnGs3WcXL2G8SflKNoEkAOgef
A60Jx4To6RQUWizAHe9/ZBDcQCjK+PDTYm/0/OPFUwBK4h4qIfxTU905tbURAS3Kjtd7LqhtLSh1
WwtGhP8uHaetmObaHqUcequhwYsctcQ0oDwlWXzSt1nyD9OGiqug9t96p9nqHSEeWP94iTlbGOIw
EK2sdhJ1yjT/bhW2LruU9uT/m81XZzsHnV0ZZU5VEmv2MKFr0XSmmhdkl3bG/DTfK0nacnntgEUE
5LCSunnTIqKSbewlo/q0h4AaEkyO0zWC9JkGXjlu7YQELTw+NkKmoHpMQfxw5Gwf5ckG0z3anQao
K1laNDqOtPgqHVpc5BszhlsfHLFuSFFSUS0VFBeHBFJRj8PQKHRXtvVFW49Te37wIosHyqaxdeFj
JGqUVO19XpBuh3qP/YHNhwohGlt9GY8fpCp+FMVs8XHbS8/cONi+2A51/R1iTsjrwxeFv7W5U2gS
1E4F1xxJqDRedc0+cLbGTt+WYhECImvf+XgH4pHYhYSbsyEf19YOvrTjT0uHV8wy12Ekg+7LSefv
boYtc0R2qyC+4cvZABA8Al6jDC68dvBzQsDEIOQ0EgEr6seQbBLR8DkOZCy15T1oSF8RMPTMllam
x0w/6TBhs1MgCQmAetY5iS683ug+vL5+IBDQS5bq4jlT/qdt6qbnieu4rwnORjQjls2Kmg7kAWbX
L+M5Jyb0W844milVsKP3Orsb1WGYvwk5Dtq1zy6Y4tDnMCSJAk8XGYxouUIxYXPyI2CupafBldop
1OoM9DaQ2aU24662VpYZXGlPQwGvrVv0/GyzCF3Z8lTlKVAcO0KoDLFC0RV+oqToV5lMlN8wb02H
WvJg36abIc0+A/lJHGVMmxQ/dUGMHWG3JWnvwywMbOcJfL5ABsvowu6b3IjXWEM1P2uLUqBIX1vZ
bqyzterk28Cko4F2C+sm+i/IKSMdcWqNrbGc6nCvI+VfQgutShQ7gxsGlM75tI9wGYfO9Jbz9Skx
EX6yPK60lIzhdUHmQ+aM/z25fTYSU5rfNZojyQJ01mmYA9MT6kEupRkFxyT0ILG2RcKp6Oj9xgqN
3VS5zb+4pGeeO5Z4OrX2UsQbiXM0epcuOWRDKkWXybn3aAaTk5dCOp4MpsacPCr+yiQCxKzqS9F9
tMzbhMqoFdZ0swzEkPQRKxkCgNHtfdoR6mClaW9IXKsUbJVHUiF9IVIumV+dLLldqzAf0bSPu1uD
qHkyXDubr3MhH6y/pu8w9bApEtffepBgy6A2oILKd+0hmHCeOt51SBwgazK5u4+wZy1TVCYPskRL
fOsY9gafSNpCJbsSqpBD3PnvENe0m0F8J9M2GcarOj6RLGzidDiq/DdY18Iv/OdaGR1U2u5GOPGB
nQYmlYUFlxFXFDPM2OCH6CN3cilecfw7ObIB+rXIXGtjsyx9KhHx0AESEnbQc0MzwiCBVptTHatL
FdFFl98m+j4FEIE+fB0FpBQu0+4Uo85tRmYsQOT+cyZrgMgB4b7oNJyZ65KhSszsluyscBtOwAAR
eRM51pn2ijVtI1QJEa+r7TLv9k7k+Q4qCjt2Ngje9dYVIbIl1xnIVNSzzaHxmaQ/gYUQzrOK7XU3
HhAb8wca0Aa954eGl7JnM8kQB4J4fe4IracqFMAGfzgTjwbmV89oIZiWK+M3oWwg5h0YYDwjfLJI
BWizQDLnVNrGJscRZz8RKxhQ3MHKlzJbQaKy1AqYzM4eAVpFQP1FdpHtL4BVcnk8X0+vbSEzIpEp
NP8KYAZCAx5FQb9PTKU6rawGsXNPxBQ4YtsS2elMrojrUmPMlQQOJ84DxAxhzODsM9wm7Ewykl6k
cksLJkgGlBBPFXcHdPYjSL74nDnVJbiY0ss4zcIOOV7ResGQ3TrLOkxVj2SAlDZ8R3m4qfFoEY0s
rj/RCy5+0popnHIuz7GpArKoMqRKwdrkk040Xnh0OI0bfS0wtIAfC81WDuQTsNUWCHJ5nAZMvRz8
ARqBbKS0UyFOvqeNPVzAwDeoBMXW4AMmGKjW/oMt2ZUKVMdyzolXDx5HXqI9iHYHfxpRIuiYpW15
JTbIBtSFuAFXai8k+VP9ZyTOhlRK4eZblq+63A9wqjI4d00zhYQ5jhJ5fITaNtDOfjMdDHHnsHYw
YfcoXqkyIV7uqLSY9FNAS4b4tj0O2lHnJcRfyyehkROvGclKVXDkKn8tcJESlpDS5BxJXxQtt+o1
pxsBHIafhys2QlqDlclnqTCWpiK54k/gA1ErwOQFOiCWDcX4q+StRS6K2OYAquB2mN7HGzhITfdD
NfbrMIRW4VWB7FtkjbNIUugK5GYWypnsV2WlZdJ3EIW2dHYiPvMP5BbbeHObmvTGTl9FHXGBwBn/
/5mWSrHMII0iVmlNNGUsDmHzXRaXRs0eDlzqom3+6crBHrE66lIA8e2ASz3gREh9OOcOFxeODKn2
Dw1eR9T5f0q+J6aUYB6DaIaLqSyg7ix1QhqzRq0OKrWafhyipFReOZ6TOvxQHWbmbiM5Azu6jXss
2HW+tVWN6aK2tCuCjhc0IYGFw+mkgXTCQpOq6/pPQn8GqnZuHDCvU2CpG3EBIOJIWEhN0FwWM4n8
r+HaANl1Ues61kxI+Je5S8ZX5DxLBzcgrF59j6x6nfnqts9PccpD4BTXCTqW7aMLyewm5b1E5c6O
SP4ZagWXsAx2BlSZCqZG9vES1o4A/2nCW8+6gyOuuSRUrmCn8qmKqzc+9CwHUMHLN/jrGdKDGjhA
I/8HTolkRa5kn0C0cAk2qRLOEGrlXmGGBuhwOFIJyli2OXy08+5ET8Gyqcg2S5gpeD/ehoho5Za9
AOFi8K8l9BigXSydRrtrlI2v7QhvWBTHyn9U9sEKq4uAbhGDyQF2WZ5rcEYNV4ffviUU41jlymFU
D0byo1bBtENYwjJVVB3bSYXYmLsbGIUaHPrhhvQbjFMc6nzlnhz9RDg+ZQiLlPHA67eow071lihd
F+zOQzPhVvww8EyetAj2fIEL4EZv3gIDbjFl7jRX25DV70oLJl1sGTbHyqI/q+/kF4z9ctW/8ewF
2a57qX88QA0RSifukGmtXNKj8oMUdxXcEDNu0q1/5ItZE0K/blf+OlzOz+qII+JKvOve2DTHbI2Z
/7cmPJC3CFR2O26NQ/MlPasvaH/CFhbNtj9i3FjCe77Zn8ZtOpt39d59IIuPHF4IRH9rSism/ULd
QT5RRYmsxtUA9n7BQPSI9BK8cC4GkbZcStk+VtbNsPejQzGb5Mf4XOiMz/lZHe4izNEMgKdZQriI
JKZTiy1LNhmD7RMbD9fkpwWgNRVvwXDnz/PTT3wDNGkloUs1dJr9VsqfVt901soYdmWBJCH7ILG8
+zAvybpy4XDICV1oV/2Mr8hFI+wSq+7CELjNBwqTH8szt+EKsYQHr+sieVmgDfMovj3al/I5C1D+
WuFl1sLPYCB3clWERM2s6PQwShcwHfb8LS5x9i0QrMz9Un+kn82pvOjvvekpxKxP+yJDfr0JKajK
0Yi7IGOGinjCxSCKK2tYG5SAPwL/oAwr0rgRFOWII9xi8V0tQzd3sbMviLZfEOq2CCglZBll61rw
H8aG7G+3I5WLzw7VGuD9iifFiLjR1sWNB2zXXqrT9Ejf4ovzj7K7gChEddG9kHFqW/MEFwcdkp3V
fb9m+im/+EWRrVsSXhc2X1Qb8bv8ne/Kq/Fbfqnfmcub/R1ezRNvHTo6AXySu0aslRAOIgkjpoZ3
wnWKrVFsnWJjEQNK+1QA/840tdROuhtstXVzgAqoSPBZBcG+DK6oVWfaWzISZVFSbWNz1WSrvFhH
Gr4LViqX9KMmPTTBqS/3vXz2pWOlH+QGYfBWUdclzbrpwWZ+ZtqkfSxc58q2aTeTOPkEDE5WzB+j
qumsp2yJTXOlHAG18dFIDDjtkiR9CE9AyQrx00yn1yL6QdPCqqx/yIcicNsrEeC/3dM8ORvmp/ks
f8k362D9CGT/rH9H8yqciQxB4M2iVUOeAauG9XZAjIOkXaMN0kj54hf9vnu3vqMv9iEIyg/MkAz0
tFcRDfNFm9JFvWDhd6c9g9WwmVzUzs0K9aLXuBQ34tLZYhHtyQHmfCbS9FWNe0qetxRpeO/T6vli
SHc/SIoEQvHwWMt7C4AK3e2aiMhoYS+QsmhLIllPPJjyw/yr35EF3kzp5X9U2/yGsBexDXYPT7tW
1xJfb0PW2AGVyWM4Bo/qs2dRX2FqxP52sZiM4kW4SdbWH9JEVwP1eXbrcmtQEOMVm2ZHZtjfTAw4
o6rm61/FKTz6jqd/+V4CuuUxYnX9H9T30vZCmlXC+GKGyCkURnJcdqjVRJ+e8GDlnMKUqK5AYVLo
HQMWtsNukIy4/eDYcCgscs4P4KYmCLfYdCduqHQgDHAhnB8DrlXngTyYhEMBOYlbqOr/pRFTDWHp
VRWISd8ymB4mts/7MG0d4+bPaz2EajPu+Xxv4nM/vqX0lTekmfkpI9hwmppNDTVYrvr2wpJNLCuL
KgZlAVQ3exHeXlwGTn4eBnSNjFT5XrM+xQbUgEsPf0mj7/zROSQUfDOPaXGzzdubhb0S8FggOfkL
NJApNhwJMX2bZM+2qlvISCLnhcs9TR6GaoTrqUfY+e1Hz1p9quqrxWKNSgZ4YBGCJRGGv5Jx7YnI
PseksQriF4h91COCoH9loWylLY0xU3Z2Ubs2w5L4d4IP7DWEOWZdFdkWQ7jUJS4qHsB2/q1NJR/F
iCxSnhkvOybZXqOWgrqdBiaZfaypnvx9zJ2gJnvWsai7Cks7R4W4uEvn1SFPbA+InZ2Lxe9vXOii
JYeHcFiIRtwxixp4quOF7EgLK+NrhQm4BAfRXJX6p+xHLAlWDVt28eN/gkwQs2KW/HRQVBisJeBu
jZI8/95yERFW0WydKDpmlxG7rpA1hiX4TvijSBt4F+BMr29U2pv+UgwU4NgKkDn5lcueDCktWE60
lPIpwYZKHXwWAAXH5Yh3LkhIPuULI7dk6hC6pGubTUasJqgoGdqqidB7NLup7vKy2dQ20dEDTYCn
Id7rdketCO9+iouLLELCMBlsZWReUSXx9CLZJxzAQTcFpjOGDDrRzWyFDvYILR2KE1eiHAMrKDQE
Umq1ki90xKk26ZTmTnAaLh1MNdyDZYh6h2RL5YTVkjF8dIIPHW11oB7L+WTi2khGCoald0VWtqKA
DJCbdmDTtcx4paJt94uTSou9vuzULXDH3M98tqC1TwsTcm86G6f9zzFZ4X6nGIRfZWiQFiS/AHhD
45KCsgCmU8vX3MJvkqMWn6uj+KgC/dl+s80hDNDgQtsSfoacGpOAHenPh6ZhI2TBrGmreAemdki4
SnqocHNp9jQAsC3zcKAiZqGgepDTo2X9vbVsKYYPcUa6U4zwiDeD9wMAKsa0b5Jll98EBTROt7EJ
NiCvvfXHLTqoGHR7/lH9X8xX2GW0g8iLtn4r+2hdnArQCiN+qcoHPk+yr7Hk0sktGeeOj9jUrw3x
m8L7RF3IhK3FcQhHZLljfqbofaNazT2AzEBCPv0LwG2z+MMRbCCqYy/TrgNS9uAeoOQFpq8fA9dP
mXZUYZ9KY22n//6z8wS5p5PMjY0VaQZoWhDE+FpBptPvhh6NIdzq0znKfpQ3pUa4ttUo602OEgC1
PNlr4msa85J29xScG8GyCHgzKKZgaNWWpMmoVgeFuyhuJt8TYQ+LBNizL3jU+xG6aR8P7J0q0C+N
fxxPMW8z22jPIDwhM8jGLfkQKauWeB/FNK3xaOrrAt2VUUAm1siUCIOOil3d1XdazfYThl9rlvYo
OF3hA8y62BP/vybCXb/GejXxBji9cbaR69fFH4kuaZwzPIFl40V64A0D0/um9WERAkRUDKlQhjOt
X/F+yiMYZRIA88/Gf2Io8oNzoRPnUn0PCk7esl0qknRB1UcImowUbj5MBhgZ2tnII0mkq1AVYGgB
dwoTDsyQHIXs1uOTGPe8XgIexdgPX0ISC2IME4l3vYsmeEIZ8cp4RTvOj8sxUAPu58ZXzsOV0guR
bKf40DunlozqTvuLIHt9mQ53/TsBgVCkaE2EdN+tWlYtjRBonaANrSRjMLZWtW4sgfs5dSjegyIO
TohePFEuZGPkKQoKV/gyBLJA7BRVoHp4anMWCiiyOWHZKu9NIvMjSzynJyQB0I/E5+b7kWuVGivA
pTnhawP459WceSJ9/q9qEn8S3Fj5YDzNGrY/HQ9oMTg8ZPYBcTAZpOWJNrn/GhTVl2SjFTLDrc0f
O0yoxMiDaWbNnYkjrGp+V2NeqTIASlUu+HGd4Cq3dOFuh07CWQr8rZQv1YTA5+uKYGCjTRgB8uvv
ZSevKD9co1cR5Lw4Z0Nw8x43NzeTyQIGMD/ZL9gMFchcia4RjV7hS3yBkFQ2QJWBMJMq24ncYDU8
t1Zzm/m+GZgaFNd5M7t5dBOZQpST2/+SmYvnGNNfRSVop1mie5SWY2nXxAju2oF8Vrrj/mj5TBry
jxt7b3SF1/Ssu9NXRv6+o1LSonr20Ll20qxNjeaA4L+UXG36rvktxPqah6uggdU2NL5gcDlueAGU
+8MpYFBLEZMMdb4X3iFjzjeDDTuhrA14wRS+JXAsvpp4P0d/IqDR+Ec+HuGq7JIARFZI6pXK6McU
VXYKYQ/BuiLT4WppxnKgAD1TRsjGz6H9UeaclD5Uyg5QE8gs8xcRWYsG9lpjJJEohKnVapPN0pGE
9bgiNI5jut2Bp/wnD+rGnUJFHtcIP7tigzNvzPFjrs2zqdKlxdtG80iwCBgfC2vc1Pi9BIo32FCv
5arJMwoiXjpnTQqTTPT0yFcdmUQVt3ShUAmOIQPx3Vk6DeU7kWXcr+R4aDsDwZ9KR6dfGMs81v+L
rysZroUetUye4t/d8SvEAJdy/1RnilK0pYo9ExWZXCX0q9Dv3NmbsmRLBNcZVFaZIkTcfW9xgxLM
pjM7hg56yORueHYWuHOnuxY6r8TGBoHmO42HldYk9HVnnpOHb9GlrQj+JYiDYPDSflh8osX4GLqQ
ciFC5hAnIQcEyhdRJCJIK02wWcg6Do2Xo6xUVMfVwINKqZY+gTGgdzUidcEfyk8YLWaE0RZy4Eyn
RCtExzu9828+xlOH8eTl1/9H0nntto1uUfiJCLCXW0uiulwlx74hrMRm751PP9/2AOdggkzGkci/
7L32Kt9gGH1oXxWbNI6ywHUs3Fbhp6pHzA8IckTPkU8NPr7VQdeo1HGNGUNq/0unfmfOZ+3eRutO
ZgkSkW5te9cKlybFji6QvjySTz3eS8/0lKwNLIF9nGwCxjCdqnIQR74d3Ov870LJY+avuhhhNd/z
hOEWXzHmJC0AUVDZbUOGk0QWoDSlapqrp8wEnIp4pDjyXmXV1ylA8HxWJnzbKlK+kvRbmxnJ4loa
zBR2PDZCER9gjKZ4vcO8a9GnINbtK5wmwIg0oHppdUHoosXchOazq34O8w/B877aFQRj0DXhPSdr
HCQSKqtBgr1RZaj8XzpcZm3lb6Mp14TWtsKMCFHFYaFFJC9nrP6xbTB91GFahRyTN9OtfVBarmTP
ArvAkX+sdUTozM3L55zgO8s564X7PHCHWLn+FFO6aMXZjShl7asuUbyi2EFVlerl3oauy7pjr+Lg
EFB7Wp6vYsOA/dlacdpdHdHEwtZxASAm53FEDms3387YILfDYTUo/jYbYkdQ7sNzNuwdVPyLTP7q
+KW30rVDjK1ZMpiys03sjuw1MjBDPBIE2km3U9yQZSS0HkwIuqTDH5HCfNqbtUEHA+dewyTvU/yZ
GOF4ng7yh9sREum+OqRU3XA/CQfgwlrV27x6yZDN8gAW0PAaAoyQNii3NBLLFbLRocuE3ku8GAcV
PVfW9Zx2wW4h/ykJPguU2BO6wkEcxeBMpcisVa1/bRisauafBO0Bz57cNY6eaWCiG9qPeGTkXOj0
GjimQD4/IDVm7zm8Raa23Op2AuIJCqgbNsw/DXMoKoQQWgYEBKzCCxyPIOdImEkZPU9Q9ql8A41U
Vf3Q9uNTmyvkxBCGbp1zXnXLcCP/ssEQYnhDyTKeOg6zKFAhQ3kMQgYOO6pAWBoyviL3HN16jEcG
vyEnknfIyHWTr662BJLSeX+l6ZeL9BITu9GwGJpzE7FVBgcmwrDja6nRCwyNxeh8PkIaclROE6px
HKuSO6ne1C4YFTnGGkKYRb1MJykHkUk23jJVvPvwwKBt5Qy3hFMadb1b2lvN4HDEr9aOdp4Jpuj6
Fd78tpr+aenomubegqjA1WvJGFl+HO7nYfgK1Grbel/MV6mYxrBAG38noDSHexg7n7P1L1YicC+o
PjNpXoBCU0HwFBWQuVLn8SEGLut7b111Fe6B/D7DYScBL/8Z8KRvYW/NjC96Tn6UgMok9NN+ZxTZ
zqnnXaFPkPqzbQqjwqmib9xvBufZcT/j/iXtYEEPa8uoz3JNsAF5dWqN+JxvqSGpCGB5wiibqy9L
xfvQYtQIdl4PLQ7X5UouqpKNUxD0PM3ZUQFk4CF6Qo0lTJ75jDtgHHtL8IkC+vbKd4RsNRlhJbWF
HFwsSc0cn+a8X+fJPea6g/zbaDhMQQZs24+w4wT02scpB/xJDnNLvlR6C+NnIZbKNlFDZuf8OmQE
xsnksE54V72pIgg9G+AXFBypxfg6uBIKvsWoaUNWXYq0yWodLPxp+rLmoFdkoBUFfG/MC+h1bYRI
OmKgZNZPGKxx9vF77VZ0XMyw5AwoevuVi3+EgfboNCg41OZiG9a2cX2jiS56oOyZAzUwtYVzL3nt
481lMDbXPwHIZhfjMNJo+wASoMOoPtF9belJUaKVh0TLiHujpXe9upjTi8Q1YoSoGuaWExdu3Q2S
VNqsmnheV0PrG4QK6wl3paXvhepDziQJaMRWYzb0B6OGiw43SlW+C3LHm/gFgEestuB986pDfqDs
i97ETZdkbTP4GekGuzz6zFTMSZkYQo6f8sgfONy4vlwGSir+dgPyKPzBMMxlrjc5A9ohHYgFW4EW
gQb/jlINDiOhV5vB1R4jjjCg8Ip5mQMyyH0ZoKbE05/eIKhcatkN5p5YgzGTMaPTTKuQ9ummYkjR
MCSzJgYWYF2FfQelTPLVxMlY5JjrFC+d/W6+J5x2OsV8CMqrpsSFjsG+RJLKmr9nDHFa3Vphsk2P
9fuVzREzBpt2rUowBqGKTclKsIpDxFQ0M25GgC8ZISASs0Lc4hAdCsxUIiSwaEFUnVoY2Q2LeamZ
iYPpNqp7jHMLnzAlfozA8wMc8SCL69e+dJ7p/HLS25Dy4UQ+LZwpi/XoJQq+UcnfIQvfT2WXvMQF
+PA4qR8qTfQUFBC8oMCX6dHO1QP+ZBXb7PeSCUMmBiAb65DKF+kr5wITN0MUBfgE9/1LgSMlIWm/
20K2SARYQgGbsPsj/dBA4BSWntQrwjBt1IM0B10WUV+42XFs/iBMgIv6T28xc23oEPESOQUOQXIa
murWppXMD+GobLIa6oS9IdQZC4KS1rk9w6mddDLuDHxV4NFgFuJiswwfBofrbVsx61cGG0irAViK
rOGVEIJjnwNBVYXOdjGrt9T6OyoMlbOmo95OlrUy7ylRPsymPochae54bRsJYEWIVSqFgf4sdRaP
WC4MI1AQXr9HjrsP6mfb/cnphHvCQphUjzMqKv0pdT5zyio2HmItEoTqajsRntCZbzVkBbssn7hj
W2BpVq/mdTv06Xuh4E7LR50S+lLgVpuyvh6ZsCZoXCH7nyjs3WZbOmfgxwoBIpcAJ/1gDkBdtGcK
ciDc2ai5gqkTgMPt9a34kfJjF6cnOZnMFIcBJH6y+WiixmR2YxNYToB2mT3n9jVkNGSAzVGnYdt0
CjBCiKHbyCFZqbEvyXwGlkNDNT1Z8Vm+F34U+7Qy9+Y47sK8hA16yULuPbjVOTwuMis2E2WzHRLR
yUgkhMrLxJhkYZk8GqCi6S2nO6EgbZ2I+BXg7YbeAQ8sWPVj46zQcIG9kB3o0kZQ0aWQrQpTIdWc
noZDC5Cgyo85JV/rJX8shnPCOY7E6g5zg4kN7ubJk0pRigOVlt3UZEeqYYwqpxOmCHu2yh8VronK
I4wdNxi6cjxrIVMkzMrJJt8N2qcwOYnMwrCB2d/EPFFBcwe9EL6X9hliqwQ1dS/PPhGBIWqY2vuK
deBgrVtBqbNYNehLDqh9ekJFwukR3Ls1q2PcqX+zfIA7ejNxVeas5BBY631M4geu67+hn8QkkpLK
lM8bMWUtIdwWh7ZzGQoMK694dHQJdtd/jy8OE9xvVkUeHKt2X6q7wTmY9tNQNVgIfafVsMZfBWTZ
xgvYz2amal24y3DEEB8pGj2lfeJ/3hCsx744NqBInJdCfg2RveMQm6IDY/XHtAg25jE0UiDlD8NN
DuEEWBX7opaeNqg5gdEFED6hxlxuBgdMQtmKCnOCHmVXf1O82xSEc+gr+lcbYt/M+RE6bGu01NVX
XT6z1KUTWWDjY220R69SEUc8EBzqzCdJnICWMDDQq621lkSrKte2VTOgFGw5gy85RzD1gXjjzCUq
A4YKOYbgAUkxBKHzXziUPD/Dcoc4Bjjj+eFowJkiYxuckcWf8UULmykJjiSDQ/INDUPlPnsMAqca
OpuEteCtE4EUR4yFtp1CrqnpPdjDLcvA6Bh0D9gRn7Qm4RmTBAa/BE6NHv9MKo05j8uW5siETk5U
hMJYVhYqiyYVTguCJVBDnTEBzEk5O6WUZUyiAmjwwRRkRXG7/8jgEkTBW/aIB8fY3BT7IKoECDly
u1ku0y/4p+WyHRzsWrElrKYbOgCf0lkwQj6qN8HGxhYD0gMbUGH5veg2XDuYSNnCetNNnBQhJiRE
JzLQ4WIuEsYXbrxecAEC2w2GDUFJlHvBQsURvXj5Mx5WbM2HxGowoIL8AdPb0MvnrjmGW8oZk4wu
0MSeyd74J2mRaxmkd5OgE/P0Ao4Eb9vnUK/ZqzryclHCdXW+TQIYPAXG9fGvNA0fCiJ0cR6slq2Y
xSR2RwYe7QC7w4uDtTRILfImT7wZyd4Dia46xR+HYmVgepaBSHTlD6JCeZyMbs6lzVEA4NNQWbug
l8UqTrujimXdAgQFcMfBIaiKfeh7PM5nfBUbEw9kxpXAcGrXPsrtKMdkRo2YTdeCsiUBc3Uobnif
ur1suulejT+iAYPZ4wD2iY1UlGsi8FrrSNwX3dxM4GY03+gZFvdTx9HGo2IMenfbLMMedNJ955zY
RfOdKrdTaCosmDFQV8Uwwzwv7l2ZUOUVJMBYGSeaD2jQGV9i+sRlu3ZCXcIe/JLTMsETYvphH/He
QsM9NaB6bdUcUprYgqOr4wsFreGj9xyBCkz9HFPJRS9c4FcWfctmBvOU7yiPQQq4HjYt9azALGkF
xwyeimxrqjdhwGdWuxnm+jHUTA4Q6AngYU3jFyxmh+MxAmcgF4RzhYp4DrBFp6UfwNSbb91kB8Hu
RxwJ5ih9Qx/6iQZmxCuPy+9yUXDpUrDPY2I8lFT/FvRkS6LrwNTAl5AKybbTMc7kAdbNORpQ1cM7
mMg5OQ4gQKn3ToIS9JXF7yZ3qwzw3BT52zzKUP7h0r0uNWPpAAvt6YI4e53q5A9M3jFF21vrzSWj
GHW5+SQSlLaJR6SOLTKtO+VoVKDkY6Foas88ej6Ca8hDC1FM0cSvpV6vo/EliaqzGd6jID5iAcbT
t04Wwei/6Aqtb6A96Q7sWBmrtRjREEDHHDXgo1nBl/B+wvitj1WfXl/0RgNwEFXLyINu692MU10g
qasfYYCwzEu2ijNiihQ+KPG7ZOjivJtFIwexgnMrSkOuV4aZwoovs+T3IqNPly8n0tZJWV5zyXHo
mUJhPmnQ+k/7BcH0DANY60aCYfKHeUEonL/K3SwdmfcF3xQV0msMnqhzEXDQin8E3SWSrPNCPouN
QEEeFErfEfJ1TtUX5gXZuaCSU/UqdlYqkWcOLg7q1qWf4YcOnEPdZ2V9SZ8nd1ZiGVsmpwtTfxc2
U159O1hOdL2Fnnraqc3BFQud+BzNzARz1/cy+zKLlpjDwECzlNDTIM+dc+daJSOcCfEaxbmfVohB
7qjvgHGzrt5bNa4oLrbGHQutDU+Z/rHUmAdBvpso2PMO5nSNTb7Qq7RkBxiJmKggkMd7AN/07RI+
FNF+y7PhSWr2te4/5eNLLxdQOE85+lBarDEm5bQ0UMO+OB5FXDz686RuZedaSOvdY0cBjzvgK3wL
pIdwiovypBvjpswuHX3ziN2pmouxKFLAbMLLp+2uc1bQ2uGZQrrXhNgLo6FkuSb6Z6HBZQeXyUoX
deqA5JH6DIJO9BRHIsX6kDb8t9o1X7C72ObAQXZvrKoK2FydueKUNSdl7N3k+PcAz6LKe9Bm/l88
YxzNOfBlLMbeUInAbdZGXe9UJb7qmXu2xuw4zxOHMJiKfpvnZW1DfrJBy8ViBNd5RoHpuixpOwCe
rZKEc5gLhr6amdfjrY1h0amBNCdQXFJ7z6KR5ajsTIwr9BvTXVvRD7pLf00F7gCUDyNnoi1jdYNJ
bk+yccu+nx/AavX8JeAFYiIiZWwTfJh9+XuJOLX5xvMnNvw2Rh6XP5HDzFooyjgfbXT4VvF3Sd66
Yq9n02PczRthX7r5tUFoI/Y/6mDdStg0qW8xWk1wbR3pc0uuKWIzJhBrNq0oJvCjiji3pdtMnOw0
I/BuGeRaLDO5olpbqux8naQ/7NNKx+txoFi/0VVIfcFVVQNvWCaRpYifLYfJNSGNaBOpAvUyuMRU
ZvIMFEeqJ7IUcOFTPFCyB7O7T4O+IfxWqiELZsCocM86/TZsYKDBGbfgTKifOk4XlaF8d2F3CKIR
tDy+LzHWzQxbHfVR9k1f1D4Tt0THOMYmfZSJvHw4udqFJCyXPotlgDotjvuCwS2zh4A3BZh9DHRm
naPEsuHyBPS6eCQuAn+CVNrgeprFzKwH6XTfW7xc6to9AybSvfjkFwspUYT65dbB3K/XEUuTUcUp
1Nj9xkEiHQYqfR0zf6LIvVmKuJbdwDmGuqrjj0dwhm11ZyMPmFglkZXumfMvfMpqpB0mU2gYnno4
Ml5yrniEhYd//VTuUbuKHgvpJ5/QGXamQQYsW03YCN2pQKR3xoTkaMCK9fAnF0MCbMC3oDY4Jgd/
TJFqtypXN88RCW6SdbiFfuVpT2QP/z31F5fLaNZMYb7xOc5AcTUMltIE9RTwU8vNxPyFVrxH7ruU
I9UtvND6LwYilxRnOpccWgN8PqOdGkcdBD84uKH2NMBvUD0ImI4b+waQqZJwoXAUeytTk7BH7sHu
M82mQ9h9RPRkXjWu5PQe6m/hq4NayV0R11TeWRPv7IRNge3ga6iQEqP5WQBwGAmDMv0RfVBsFDgf
kG5yTiHL4x5CgUtIWvTTdgkgOEcnAlW522Ll5JVnKRGUJmV0fAPpo/iRGtcwdgOKEoxeTGenwhhh
eVdJixCGrToz8e++uLPwwVeU8uxZ6UvokmRGnKQlQgepHrgU1jIU6CnXXL4Q45NAJb0uhWJLoRYp
5V6FKi/1Sz60O/Yhwx8OvCxce5s0/GcPwD1q9Uwyu4lKrwnxHNYIOqX0hCAxFhMOaZ9lqQHw4Rd8
NrVkbfYfQjeXWwCqVVTtbHyRSro++dQu0GGEt0CLn03EKcx64a59iapibQ0YbGHcirKARSgIjYct
liZXL/9PiASLE4u3R9xdV7znxSftFEIGrq6LDZoqM/Zx+ZB5vMbp1y/e2uwgdY00BFiiqgasibVi
QL7qArjCcL/pYkto9Rbm89CN+2B55MqR6EBjIogKpURr00DOAZreaKf3SJqwODCVaa9T7ahRDQe6
3DLQBgJ3quWIo+Rzl+eYJ4zwS5zgvVSNzzbwfhynq9bln5hjnkpA2iKLg3L50yAmRdmPqf0uDBSA
GJ7q6Cp+k4I2D8empMOCTJO/TMeaSktYAR4wt9Y5N4Uva4H9eajVHhrFPKRoYc1ovC/4zmSMwYEy
+5Vm4C/l3UON4KahXk+h+ipKLnnukBiT6GeICC0lGjXR2rVWUruAYEQaCnzU5BjiZXCspqeCJor7
cM2J8/o7X/KS344hTGhsE/zqKacBjqCkyKnX98HWNTwMcB1UMegvmo2gmGXJ0Jc7TX4t0rzG5d1j
SIntgJkAXHn/otd+zNaRgztQe0fO+syDWkJ1Iz/biZngEqwVgirqwZnd4QI5NhN2B/ZZdIgAwSq4
wFLfOeYgPnL9eikikAaqkQPKchur7vT/sZG3uH8kPXodtP2YL1i4ZxfXhYXkwKCTqo5rzjMIWJh2
MuDwqDLHyFwvcEAYbbqFuR67bm0piz8RyeMwmFJx4K34d2MALDH8xasPOgd+xqRzZqhwZ+rYpUIz
6dI9fI6du0PcHIE1ewRbSMRy0oWHpgzWEZxRefMCDQdYZRs1dlJcljKodXUclzA6HXR9FUeXBl2q
w9Uf00sxfx8JyW06nCG4maBkHArdxz8XanF/MHsX6UdydJpXk4hsnSFkZkZbKb5C/lWP7llmQmLA
odCJw2iEfeRhuTivwZceBuvet5gYqT2IlKvvGbfJrR4a3hFEso2cI4YaY92tOvIoBYeTGRM9E61X
AnQxKvEBiZGRKhtUuTTSvwuC212KSAGPxDjS7ftDpG8Li3Or7Z5Hfdi0Gv220R3E0l5mf6CA4wiZ
va72zGgm8/9rfYI4o5g/3C06UmgLO50Q3Z4EjiFUzME249F5WNyAfBSOgNY4mpr3R5rl3rpzrNst
b4UKhJoEKc2NXN9aeE3+hPgyQDIS/xDtN2YQyNorDmfL9M50Rl2A2/mxhcOSITfPn4NoM/LcW8ch
AA7M5F9IZOkQPTRMM4rxj06mi1U/RrmNIgp7Alr41AIEWbIdQE7N19HAJAwowvk0fdp1uXbveRau
CsbPi0MIIyBoWV5Hw6bLqLRPB8ncMqGNGymNWOSGb/YaNwm+NZxoIyTleMwPZmhu6ALm7km6+y4H
/nJ3MSQYt3JA1eFQ1K0fqfGFmZTLoqdBHI1xbRKw0PowdNTyy02QGONS33I+shkg1xUF2YHlhLBz
1dH344m1igL7SI+wmdzPKe2PmoFaFCcCfIgxQ4Mf/mNBtU8jqGQGdhD13aJQgHsYGfpavqQN77FW
2EY07TPzOQ48BaCmXIaHFjcF8ocfyiE7Rq277wEHiTsqyOUr3PwN0mvRa7sRSXjBuM9rCVxaWy3M
6GCbw4TBPRdNBfEZrKAOvwmnnI6RBc2lvTrc48F8YBdOjC5D+LC8iFLVTlSX2FaWSQbcymiW8ZAA
tzryA8bjcIprxV4bwBM6U4IyeSV+DcPx6fee4DRcaLBDJKkRC0K1sc2YL2ky76Gn+rlDGjLHFSdR
xfSl9dSnbMFQ0YQdb0EN6bYVisHMj8MMGigtN4wC7DSY2TnsJexMgYAYPyvAPg34C6TEYX6pRP7q
UmJxzzuKvraN4bRkUPQsvC1RzfVwY12iE8PAWvWD41eMbga0aJPXP7aM+GJV2UzkfnYMnhxNfxu0
D0EQ+irxbaYivaehEvqUG4NlznmJmPY5yI01q+jKluvTd6X6A1rR2lB/6+pfazy71DRKQo6X01CP
cHOiU6RehyQlTT0yLCk6ZJnWnP+8a7nT+AcG+UzkjgbGYeGAvAN1G48kCot1nO6LGQUQSFJTWaw4
DdqZeI5YGNeWFSU1ySM2ogSb2RdNRQI72uFuWCA3lNhEB0O91bwG7xf++o5wHbfw3Xy+ukxjWac5
eJtHAAS3b26S3/3lGI8JziOoNTMVFzQ/dv4qJeIY7ymE9/obusOnF8jSZQj/Oxbl3cgZyxLqR+Qh
C9KI+UmxtJ0WngJKeCnDmvTTQ/iF/fr4PpkLkkQozr23j+giy8sIqxy//wWTEAucrsVjP8AAN3Oq
Y+d94F+wa6uU1j0C36gX/b0UaE5TL2GGz4BdsP4+A2PnVRcLJDsB8HU7TH5opdQRmyR9je8stkfp
QWR/vDiR+nJvzgFGRjEyVOMm5xLzbz9SQP+lEKdtqN75VTN9pz02kh7OyFZ3mSBaWKqLTmd4Vvp/
1oRhkgZ3RSJr4EUl5rsBe8Qs/qnRxsLSlprAxj7IJGG++gHK7Kpyn4J/xURWlPg0Z8HnwuwkJbnd
wQtRQSotwk+yGs9ttY89+1gyPRd4JUOMKZY72KlvBoYsLEUF1UhFOo9EbQYaTUrwoWn6VqkPozH4
47hphstUB0cTpKAZqDjF7xrucfIqVXejRQ+/Wznddd4VjoUfMelPHAEBqfF9DULWb5mbtket5hgB
p8/pKvW2e2yi5ZHBrU2BQxWiwj3OCRmomZEdFM3AQIQRjVOcKzjp8+JwzuQAbgeKDaauMgtiSjLg
gZJgtmcZGzGiE0ACCsdFhZ6AXdhCM6LkSFX18CCeuOwbdj5c5YirV1ERHdsHWFv8PpdvGZavmt5y
c3dbEES6UZNvExtfMqrh0PZSaGraV08vBMUd1kRJN5f/zoNGuOg14UgMsVnFujdtTJsstXgT0wPk
2vyapyFp0jeYAcNEpgvS6/g5kTcaHeVtaIC6HeT6oIcamJ+kwmX4OSg9mQi3Dnxallrr0UA/JXLm
0typ5Xf4AtNdHFvICH+k55xCHBiGrcbuGeITTf2mAXvtRvzVkG6jWrWvE66FgHRZdh0X7IBI5e5m
P+CCcNlg6tHc6ji94qJELTcyoXmGsLghqPMBT7fyx+JjSfkyMoGQ6AKBooNkec9JoeWo0bVfkWXt
uJu4OAVENxfGsI+a+qBqlMYJV6nnl+MkLZUFiEsPThlP8Sq1tjyMusC1oHF38rNDuGda9S6VsGo0
Gxl4KFSAWwi6Yntu0AJGUbbp0MJOL2GHThgHp99727qm7EKJy2nuHImuZu7FDXsCOuAZNUnnw/8H
TkuMywhDdhksX8D9iaOw3yi0V1KU8Cex0A+OTvjYhvdUBcND9G29NaV8lORuOjjGUHW1g4XqjI+1
XEULL0Mi8G+707ZYxoD0yHhISnXDIsEkrKC13E3U+VwPR+GIyAWa1tYRu7IeG2NZnDZIR7/tly3H
iRh0GIxnZsZ8Ccite7OamwVKKA10r/7rPShUSUBxxOCtfON28PihLPSo/LaNv3hf5eq9mcwHYC/Z
DnINy9ihXZYdDSwsdO7RoFNYsf1RAAFWT8HsUA75ybB2mhBruOzwrhGjM1MdLkHJQAxUVoN+HgVf
svtDgCkhr1PZzUxfYmP2cxWU0GE6led/yto6CRIcpgHemNOOiX8/uqeZXukB80UreQzKZ4KiysnG
bbbeZ/HL0JQnuKzrhaa3t5StknMew4IAa+UirQcsdDgw5jQ+YHGD1tDkNA8ePHruXjX2A+pUGUS0
Fi1BVdJZk7EN5SfsGTsNK/z/QF144ssApzXENofCVAXURse8ZjoN8v8WMKsucG5hcU5uvnJUTKAh
FSeMIS2+reb0QjqMwnCLWY4gTSnXJR8QhZPgD1OPCiA/mhb0FpOJKnCzpjtP9uLsptJf6j8qxsKM
IBAX5LjS5TzyGJqMhyWCYozIfjKwS/gmiGlkIOMhzzYm5mgk2x/iP7ZPJgYSw41IfTYFuonX8pTu
yWl4Qrc0PHAA4UZ7V94Y3ZE+xtgH+y/lFd3cm/vHQ3q2M/3nZNUeOb2zMwytq3kfrvlxeuw+nNfa
u1Dzq+4q+WisTf6VBOcFcbaPvMrDAmD1SOY5UUcRlGI4Rzjg2Mc+PeCsBX5sHJh6GDjNk4xUHttl
B3NzybC74zJENPlgIQFj5aCzeVg6guqO6k1FtQH5/0bSUFs+Yok1fWUXivLuUZv/8mwgIGTVLoOc
vYPrmH8ykKNu8DwMxkFDEZGSb3IwN9APmOer0d65o+B+q8/9s7brjgvcvZ2ePmlUULwLCPzmzmUG
ZL7W1aku7otOx/FksElB5GDnvhrU2uV0LkK0BBcWLd1HhPGgt9KX5y468YHG/jGjmL2B9kmG28PL
cDS2JK5xZq4gYOCJQlBUfoZeDGbg8zv5uDIopDk1V3WyRQdV4VOR+TS2M6EGD0FFIvxBSdfx5GuI
zFV/NDAiweFoA+HObt6ceVP2hNQfnetsUTVsqnuMvjBx4IagJtR8mDkFJqoEu+GWmaytNSA2bT4M
PPujLvblzvyk3QrRVmJgg0PrzVV3LfDH8EAe7jkLjpaKMculDshpwBPh4hsQP5j6JG/1MK4d89E1
QW8J/ViTh1peu+WvOR9KjpEGmmTM9rIezWv0qtB/ie/OinJ1DlfwlxJipTfTP1VzX9t3giFL/MjW
JrFBB6J6bpg3tMUGLxwG3wzI0DPXZM0x+VpnjwBHH0kABwX/4CH7xF0Zqxr9i49jN3tbI7gUjAJd
Uc+wg4FFOjH8bnwX+OpBM/blcOYly6+pz/5BC6JFn0Fob+A55dndI3lO0XY+1CcNj+xVv2VoFG6d
zx71agQtyV2H0cb1g3eC/kqfC73cdc8Yp7LxxFISas5OO+DyYKTbrP5XXGpQgNZXnLW27PKet/IV
5+jJt5BRG4a1MIqdY7i868waaKsifrx2gRlp6Vscm8bgy3ZnppdkImSgde/lQLf/t0SJn+4poWBn
0LIBU2ro9NcY0/QnfuhIEsslmI5ucKbhJwO23eHWknucoscZZZTWsaStv3a4biDT95Bl+1P20v5D
RUuEARod3E0Q2a1UNutFI56BknJV3CNO8X2V72b2xzr8Qx9L1bVtd8Zbf1ze8gsJgP8Mc50cMnzz
gYVxVSyJ3DzHyiFRNkm6Y8jXb4enVCQu+rxFs9LnPpWz/afGjB2OWqd/ZFy4+SrlsHrQIN8fmPx0
fACmozzThf7kYCfX6Cf7wRDK+5m2yaGH/vIQv1pYqTJA3hQ2xEosEDAQ2DPtXdoTdnmEYzPFuhS3
mSAr37us4HQqOGSSG7Ud36ijuRVUwL4SL2hfXbhCT6X2QLGz8tTduLwj1yr94swokJQI0O3le4Jh
zLvejy/GGp59tdZC/iAHAvWBuDbYJYxKfGb7/MMlb8Il26NikFKXPcD9hPjrIiwExYqPaugKGN/c
hntEB20L9ad4kYaQRl6AixCJAf4MKogK/4jxGTVYwQKJaeb3GFzmgrAGG7N8sO2UH8AIomRA2IC3
KM2L6x2mKsSqrNwwt8CxYoM6E6HmUwiXanaVPayWO2YvW2zlKvVdkKO2985ScKMerFJhOk1kK0hz
aPbzY0iewTTu6wxXMaxu1WynxFgDhGgAHVTmrSJWNFJpC5YspQixBHjxoXmnehLT0Kp7mSDFZfVT
nLxUqbkFe5MqdnbqZ6wY9kY+wm6fIK/QWmnAJxbguIHtdDi0j6TvbuSHSYkecl2CypnSGhZn1YZ/
FA2YnW6LHJfJdKtq70l2kMmYPkW+dJNSKHc5ZufpH/lj/A5i1w1woceUIucSECt1VbUuNrM2T91P
VPgdKjF4ZiVd01DrO6nCsrj4lG/DazKHeztnb3grBGd7W0Wbwrsi9cWlP+EOfAQJ4jny9wQVRre3
6KmmMgRm5FpUd6BANYt1/0ZbkQ2Ydz+kR4KRQ7+CR7TxOGerB8i4+I1kzOeowqtnV1uzpo3mVDQv
C84vKJcenIN3xQ8dALcjIdLXjvE2PlO/w0WcxPJ2tRxcjz/l3tt9c0su7V6jBh8J4W36L8O9YP3a
O1BjNllA4/6a036k+Fl9zyItCq9O+zV1Vzu8musARrl9Ggk1xZ2a3omeklv3TKzgfv7L+MO64f3a
DfBD9so2RY+fnmBoYEFnaTB3WLGED/kTVMt8uUwOI9L3Bo4gONsxJmoKfPNhOKbJ1tqA7lxsuvx0
T+BcjIcgkQCvTGoImYl2bML0g/Fh8dPauybY4JeasXLfxGJmWcd0xglPaIV7SrcbMc/YxgeSe+XS
XQ45BTwAnY4L07rrXsbkhIP9RGgmPC3L1y1SUrbhk4FjAX5foKwwuS7Rrj4xZfGQFxNc1NgwfHYB
3CVzu0AROmIr8mQANP5A0HL3JdF8NImNz1PFLCqxj2z08UphZQMf/QSPWuPDYeaLoBTT88+6fgSn
d7Brnjl6UIc9jx8sWBIyUqIGUVpQJa85tLDLv6UfMNPIrgz36PbsB5LX4j2TFXs8FjrB9aTnKl9Y
8GPHxxhGf8OzVZZ7uUM+9A6LFJyWGAt0Vao/Jy9lf9AXvyIoDCgEIR7EqHkVxBiAwTjuVp7+N03M
3Yx5G3abJm9ecdGFYchnXSDhYwVC8Hl6yr3nIdst1Q3hDeqHogPqJi9t6J8jEkfUZg+OSfVK2823
hKKQoYeEo7ztwsl3JXdqto7o8p1BIVTpJ4maNVMPjjyP+sPD0oZ6gIlti+jYVVBVyTSfcR49Kn0d
drXufKgMjnwuCRXD/4AyeHnW0m4tPB3au6kpsOHBc4OGI4GvYe0ID/+n0hZgFbCamuEmKLY74tFl
X22LC2TA85SyK71B78a28pBQV9pwQ+GYmHgPOHZ/xLcBHbk/YmZUd3/SsdiKaKLk7xAVg2vjRRPj
HXcZjYjgWUISkM8MQXWy8wk+gnH0jIxlluzNBpPkJzWBHwUW26JadcAQXGja0YtQAeaoWMHvjznp
ZtCccNT2ifk6khcIFAP9AIoRdjwjZhmMyUvB+ahsAHp7F2DoKycIwhYJhHiUB6eKMq5q4nXA2SkE
F3BGBWtnNzl5gGTitplOWKfm+j/Qt9vASKdVv008NRYmGVDNr6PTvatz+4yVYtAVn8EMwJwoaN0Z
OHQHjx9g5eZecbIvIQhkeEEIcQgEI5knjNuVPQP0vSiwaNaEk8OPt3LtxaR9aBp2jVZ259ILDsi8
bfclq5LXFBJEqDpkIXK15APW6aKVmPBZZQb6UufFdszhO+uMXfVumxnleglnKG86zrTOSajxphMf
ydJe5xwqCxKiOKXVUk2fl50t2j5NU6qSxxoYGHJVO+Y3yyrPoa79VYp6F5qt72DIRATpTmzZg7pk
jA6XMyb8EmsRK2x2Bt6dwlU30WJwuabll07hSiCdGjs++bO/pBOZgo6eCAIcPr8Gfvdp2Ospyf+j
6byWHEeSLPpFMAOh8UoSkip1JusFxhSE1ppfvyd6d21spqe7q7IoAhEe7veee24NbhjlBi1J6dMm
+ahS4kLzni1rbJFzbtAkad5QfFWpHaoN7mWMO3I9nVVh2eSJE/NkKWtxL7qimQu9tDTudTO8ZXpz
WNn0eTc1WAwVuQQCcVgDo8k05TdKvBkbQM3QBzGOYZmHBKMlHEcgmHWZuaIzCVbPpPV0kD6Nj4V2
jOKpiP5IUXzF2v8Eq65+7wFUbzU27v+qkbB4VUkMJabLkT5znfQ9mmr3AlfXHKgkDVbi/nTiBqQ1
Lr+FnLnxMvSH9apkSIwcdjx4JIwQXfH+YWLM5BbsR2pyiDNYxBqXACqN0QxOTEbFvIqZe7qyawun
x8jq6QhTrw8yx13I58x0J5jlB2hF1FxyH4rKC7cXzkEfhbskhak/yHsLbAfyVnpZ//B4k3UfP5MG
XxWnNndWkuJ/iutytJsLOwKV/9KGmnrIBp4Uf1Oe5uJHRS3gGs1xqL6Y5VAe98tueV0NcYA3YAyR
4ZDrsC0Un1ufgtUoP5hn6ocy8he+LnIcghmBoTndEomQPiLj9WXeKyUX/54ipWZYXTmwcBgiXab2
+CiZZT7Rut8am1eC73epoFwlw87okBNCmWzar/TxYoKF3YwuAin0L3UB7geFdl8xdQXposCgIByZ
zsNukpJtY59GloVusgvS5yPANrAxGj4JjbgG6NuU3gawgxKlkSb2BNh9HTFp80/SPm/wzynlb12z
dJbXDZci4RlxByj69HC5cu4709OAQPv56nfyntHZ4y3hfo+x9Y3GuwpPySF6i9lKUb6P84u262xI
Vkbs0ijQuTf4EjNN84IjtJu+2A1hWrF9yYtHnc2tmKLgcekwtvdBKZ9E42z4RqTUF69G/QQZkY5z
CT27whGZ4MVwFWaxHEq3RacQ0/LX9AwpKfXzEHGyKC6oih22BHIrLHLloRka2+nJuHHFT6HxXZjc
l+cOT/uL6VhPG593F69+QBXEp8O6tNXgMf0hGo0zL/lGcjjWx8fwqc9PVo3D+re56J8Iiw6Vq/rm
J5uYv9kT1usrt/ygOeO0H0g2tymRtxPb7jsZ5AG6x3D057AJIg9cQvTU+9ZJ45ykONnH/oJgI9lL
bvldBCgPiJg6miq4Tcc6Ee5Sxs9J7xuRQww1Pd/EWVRGTFuLsE9a4VhYwCQk2zlU1R1OSj5a3j1X
Dx/K71F9I98cfrOL4pzsqVC2d12GZwJR2S771TWKeFKh94TE02M5QZJhi5CB7ezmAe3W1rBfictE
FMgHDAKIGYQgcmbv/CuaQjV5e78Yo/dkTVH6buLzHH915g/vHECc3N7G8pwl8I7HrxjH63benCwu
nhFgDC9Tt8WvoFssSABp/TD//U4+16uEuPtOw6Xzq4c/H9UTkUap7czvBFNFSFlBWW4N0xs3rtbu
eQRhfwEzI9OGQXa7LTkrsfqoR0JUE+24KOKdsZPzh3fXlpYoBU9o8vlUTnSKmQhtCynk/8UnGuQF
FA+K7Sc+QlqfvOkHNsCDnjnA0at6p0uAdvk3fgoJTA36+cj/PsTlaqv/GZhm/Sh+KrCa/BVfGcMa
QB0hC8C2vFjBrwv42OMyot0KHAnEatG0DAo7gGeiFB75bRiYwcBha8d1ljiRZ2CCBjsmwEvYwa/5
wsDySpqgUgndfE6/C081pbif4pIJjLDnm6WD9yvDxAQrTTsp3cGTA518UKgx0Q0hQV3eZxtxvpeo
jgaXikJlx2fdrt5qOREfpH2KviYPcB80FlpUEiMLJFzbiOVFdy+kp8UORdlbB4pLc6XdVt+RT+uq
JKpsi5UwzBGTc2cApwUnTBAjKZ0teuLweXgN+yQS9xh0SlhKbABYSNEqjocdweOhLAd8TcsReSWq
e431z1AltF00pz/L3fTUZ6abmFppkpQChpL8dkECFcibfOb3YXEsavGlccuVwzFxW8TdV77HtQpk
D8tS59s/km8wiTxJPxASwD2B2vT4I6OU+BwnDcHBZwSi0gyvxdm20AelZ0lLZCZrJODDpSkVqvaF
fSjF8I3eBtgrTYat2IzuWkjMGRIGKd5LPqQgCgz+nqVHL6bmsrrjocILQRJYdUx+WQ/cv5sj84/k
SqORGxtvajiyMEcClcx9BfsUg+12Vq+sYjr1dLe0+8j1gzuNyt1h3zIb3z6A3McUAVT132P8VXcf
G4WWJQ8fmafvSDQz2+PjAkCnuhsmTza1ypZCdUVYwXXWp8wkKJSLIzHqIeeIZZ8r6UTvten31ZWX
GNNIv1P4sOc8EnyR7EowGS/Dr46usnRZo3Fz4CVgHJWZAHm0g+v6IHAnw5GtahyOHCgz6Y9Ew974
uZLuICBDVy+H5QPZxKFuf63Hv04KWfXdEGBxSgFMou6/qXwidIsChe+2YSmx5jGiXHlGltKdb0N3
Ko6J9V2DeUO6U7wiI2EJSK54fnm6cIxfVYnFTUlKJ+fZas4IxOOz2MESR7mvzQe/kh11DTWwb+3O
CPnSUMGMN/nGslBurK7sN0YcSJP1X87acdCFVL/xQrW5A+xP22iDVAaE48zjNYTVMUP5Wt5NLmGr
2eARPhnPTfs84x0bnOqJL6LpTrznODkpSpi8xTpfggyT+KR0v5DXpi/6txWGFA0Mx7Ybv/Q+WOxv
bfzOWySCNi1iOrW++YDR8qamrqUcpHOLSJRb09FiPuWoTGborv4D7JncKVm4RWcml9tScZl52BV6
R390FZYp0RNvVXLd0IzzNiRF7FBM5doRacwPwgzp1kWMvQJ0MMfRBZ4TXZKX/q2GDhOiVGbXOTWQ
QmsiL33uLN90dSmpLsOh+DTeevDWL9WBqA762MQncmkDcm8QvcF59QiQYP1Mh5eSLsu29LkgMuA5
0fJE0oHwRasY1FG1+Tjc2vm1trwK6buTZQE2BUQHqFacJA+tNkCOjcEsPuHlWxBcX2s05Qz8phsW
qkRz4z8593C0k/fDug7mDRagXVmBlkE8DHDS3KnPNi40pr48ae1JZxvLjzrPBN7sEW6hb4Bbwl/x
CraY8kpz5NxN7qTW4BwbJeZLLvUyUhrad3hWnCUkwyFssz3tgvaUe9PKqISL8Q6VyZ4t8ca++bhz
6aSg6Q5qKOgSPlvkEO0jf7jRBgWqqIbSh9I7dIvSDcT0reHKV7Qx4DLK9iihWMNib9Ph2mWlw8ec
exFyTZ8cKvbs6Kf+iX8ljxFF/niik83bXEJbbMaodKHa8JcEiJRx6KnxegcBLu8MgzvBmbwwYpgx
GLc7hobfsXj10eh3GeF/Dosj4xg1iYYLF6JdcZTuNv/Q+lPU13jMd8qVdhD/alX29CWkZ1kcFpsX
UeOjytknn2mQB+AdP5TYWzklwP3+aO50B3MTqI6CDbDaP6jhp2P6244hba1G3sXXJtS453F4YV9m
qJG+HNcveq3plR8zFZ8ysy6Sq/6VaPFDRmZN2JxadDoz0yU+jvyYelZHL/dcMj6iu/oWwVNkO6Ms
PJFigqirzgICfjlRuLPbuGMGb7hOrrFyQfNQAsn3kcsVo6Lv5qcJ2Utqn42F/YPfLf02f61PwcS/
NzzSBtgRThtg+9v8u8ig7yI93G9Yr1QsYboJOMQt7jP8dppGrMACFt9OmKRJrHzsKRsg86KW+lCL
0PCpNrI/BcF5tstCpMdWGP/qf+o7vwyhNwRN1MCfxZ0v/Erkm6btAQwE85t2APJhuFJQhELVwgiR
Y9z+MNz4V3nrbi3GUJyl/jvEkkC9thcWHceHQ8vmAALO3Jke4wI+VdY9H5kqBx1zvjACcPUv9Ugf
/OCBnXwWdc+fIL/JbzQE02D6xwCcO8zng3vlU4FIgvAaL7qrT1JAu6M52cEGyzciZp/PCiIYrW9W
qTV5Dl8Isr7HLf2Kka1zwUHn4K+efp1ujzD5LIP4VwOXs5vC/zYLIw5jcY/c9oZb9ack3XOk/EW/
GbAAL+cleAggAAI6UvWaJc9M8/ESbjxFOdZvdAzwoaV/THAShtc72mqi/UOzYy/yAl6Rj0i6a3tt
foR1Q8Jqx8gqKI+LuFZ4yFGY9Vwn/+Et9z6YPG4qgXKdiICgLOXpbVngqOUiH9du/cOyFTpVv/lj
DqAcUoz5XIVlaAM70XLDdsVti3J2E27uNP6gfj5WZ3Nnp55d+oetTZOIbYLHTFkOj3tduHjSZqr+
+ZUh8ZT7CI8wy8D+5AEGKL5pHG32Nwc+nfQPkr1+iEP5mgMWJ7iWoMDwwV5LKuaePWfxU29Cyi/w
wmk4+FKEEBnxKLil4wQXzu9uOQB2jsVRPPKGIqre6IeNg/HUWF+gbGk2Ca0YRb4Ghl5/E35UvwoX
6gqaJ8Cqt1BteI4pDihcl/145DOJfuw0IIs+D5bkvwauVN+bG0pu1bE/iFrUCcTdddR3fTBfH912
RPC1uuwJaUDD+XGfbkiXGEYmJOuycTDleIT0gRl4AgYhsojxN7452uY4lRa0HUDmeFTYcEBmM5Ck
ccdOh9wmVKK9hf0ctbDpqMCzY4dSqjwnV1sYhT2KZv2VrG6GP0zVxwjSG4uZYp3tIf5uv60T1Qgo
QEyd9la/rJynDkWHDHb5nt6/cqoIZzhpruHLh9knnEBB3uB01HX8TB1a3BZg0dvma7ku6DH+cfEb
O1bklibu9M4fM+YBJWDMSFgmRHpPw9WqoD/AoAM5YtBS2C/Wt/3DlsVVJr2lHzxSi3KnsFn2LRaE
EDYD05oXaCw/HI8nNrsOpRiNRJeXyR8w88RwF+QWhYGGTHKuDwX6+8e2uCa/4v7za9CRfytYD3f+
FJtFQLHgo/UK9Y/lH0NJAFWMPA4t3zOOgP+IvOkvJ/vMW70vfCOcOneSbfSeT8EaXSZZNYqp8AEy
o3GH/FAB4Wq5vu46dyFIrqRe3hjBCIWb9ewz3NzPCQAutFE7YVZmCUie/JYfi0/pIw4QMdpoMmhu
bMe3kZHQcJhZ1VhSML/Fu7jfW26H791T2IYgef+yDKAHYN5AZRyaXnrV71Qk+l00PsFO7xef488n
qIvKlft6aHIVEAL90HaQtRA9zncqjIVbjlPiY+lQfZTXJQ8eNyjEpoQLO2BsoOLCaS7ptUOoH+oY
vvE+/LwzS2nL3XmqPM79/me9lkfrByxsrzs2aUpogq8q/WtySHATUD2kXj84OMlFqYCLGo/CnrIi
WMI1ep9it908yW/ViTixhNOCkadYxw690vMSDsxxztNWRVtuKHt0Lysu1outeggY2Djr94W8eAdJ
O/Dt/2YrTHe20OlUiUvb20nL980hIUD2sV+Lz/TFeFaI2GRqQenPgLbfodKXFnGZG9DlXtsvfn7v
jtnRe8lP2pMBmYoRGMtz4+XoX1bRtdd+tC5oFG/E/w0lGz7hGwCvf9QjAx2CtzPKh4zr6IUtqpJ9
cUqDH6NSA6YsP2GnLSaXfhYfFHNRBhq7xwshAk0Cnmprnu0bP6djV9pvQvvZpNEhObiUEUEzYPta
31Dq1gFKO3T2FgUd9/KQ4fFM/jxZs/Ou3KOg5LQeBR/SiYYvdv8FFgwmB8aCOyrkiaIUaZ0Y3pE+
kqdijgSGTJ8JdwSQsNO++ljUzfauWZHx7yqcDXzwzKgZm4r6if3SRNJzVz+ocMCMOxYuwSBxHn8t
gIPGwb5jEPEoCVwpWSAdr250ovHzgeRdn/9ki3kBjVpLq/cSI+DN+i5/66SVjETSnTb5X9Qgvv3L
1Cv1ro2+WXLQBySlBoy2ARHCeXeR1wPz7Q0j1qfqVlLJQ/Y+oeEOoXaz9G8MuZza3Th8WPYzFtfj
fCzf+j199K3kRHtS9Haz2waj2zgpPZVtzeFYHkHNFzv5S/eUS35kmhhgJEU0uPl+fMZOsP2ceK/w
ki48+clzuodquh8c8TPP7932kwOS/7w8XZGV7KMt7Z+duqWs5a93vDFbg18Gx4d/OPrjQUKbITHK
y140F9eEV7oPpw2gNnuL0wdSWD6hzAjWI1fIrSedkPBfIveJWm5f+vH26dPgwfehQe5Wl/LEQ87t
ULUg5aH5sfu5bnaWz1bnHovt07D97yUl4fIHgMA6zDziQp/5MadbG4fyFzqlnbG9vfdB8/Hz9Hmu
dmHkIBLnv5hcD9y6WULdjnnGJf2qf5Ff0KRdbhvubrP1ox3XQH23vuVvWMnmvB0fLwvG3HSLSrby
1J/ZwZdxN7827uhQYvENUDNymYuQcR+fNRKB7eB9B+biSnLljq/u/bqwFS7OZjcGtkel513xqq4u
Fts9kSkHKEJ4oQinzS6gUnfGDi369m3Z/vx8bnYUtowg4YZ56CL89ZMpS0Uv67T6YEnQSOzC52rH
/rSVtzeOHioj5p/ndW9tz8ftS5WSe7hn7hU7jLx/1jM4FIdsmO2yu7KaTpbP1dmpiNtCZbjFkcf/
ckyznTHc1zfM+Yn/ArwWDKBYVGLStnjiMLDDOR0PhmMfN+peh8mF4WE70+x1uL0Zr5sZLykJRi7f
hswVJKRNuFu35NEAzoZvYCfH/ECKS9dTQGCk3jEye6CZYmJ50y/Nl/pq+80epdqufu3eKQdIDyO8
CYF58pb/Y7ADhdCBiXzQA8NRTpKPXxfeBOXan/G+vhjvHVERxF5M8CAOy346TkeuDi4TUzcJSEc4
SC7yEQR73h3zSrT9ZiTA0YR2kAyDHSGRrzMayvp8j13zD+szA6n6rrzERK9RHhj2GaLulp8Cx2Xe
6lfrczi1NMkQTVMA8pb/MUywf3Nzr3jEKPysr2BI43tGHXskfZ1tuqJ8R7ClbL8SHLLUGqfoh6SR
effbKa/36V4yWn5V+gMcxJcNRnAu8NvqvqJtIJ2ErQq7vquXDnfuVsK8uAXQn09f5l/Ru1wetD5g
0qy4BPdRtIoqlu/cSadPLqItrbCX3HJyWXQjaCpUrVf/QfccPlGX0zuDJP1FHauHI3YBR0D/GNwQ
yOoihrGI6UKBRcdy22xR4+ya+4rFXBPwKjX3226P+7e4p8eE6ogrA+UVHffesU8TNNqen+UwSCcf
AF8wk1dut9KzZXnJcGykz6lzx+k1ra7ZmRoesknO1nCiGfKkn4Y7WyNnVcrC7Xa0KAekBrSRlzfF
3Fsf5G2chLuhEa9FAP05IkAmvyf9WRYzA5eAGNJ0MJobZvGK0NQRakTzk2iH8hwfam9m6+rXQ3ph
rO1OXuqKeGsqVMZQCKA4NSBRxw7da14TXVC6JDZhKHz0PtMAh7/jv80Bug0kxCdEZc13dTACBvcY
jvi7Q3MwfjfnzVl5k3/rk3Q2nqxAfvqxHy+p2CO5PR37i1Jt9XdClp7qvPjhlqf/U+lu1xfRAfiN
v5p8jxWQOiePcbHBoHFwPNnP9IBqJDRQMgLd3o9udOH5NSCweEyzOEW5D5TYMMo9QBQmWi+kBBIK
Qp/PcOefHHAPzQ0Ed1zBRdwHiZ6UTzc+LDWiJxhm54R/aSvPWB5EAhrVHoYkHD/E8jxwtZFYYW+L
W09HBxWcSkMYEfUWJ7uT4d9l92BUvCV3eqTvAKxKozPh4ZymVCPLr1JDuPitHaDYQ8KUnPPK5VS0
CWodPcV6R7lRaw4j15X+CmTODe9hx1BMHZGPOhq7Axtw7qT2s2X/U7uzJX33vxz+We0hzNZsTwOv
r8DRfZ0ITrVvFgmbwUxfg2ElYK8vbP+09XCf6q4zGw76O3JhjjElL3cS6qZtYmx/eMc6XFvgyvj8
9pwTFo/iR/VhhtPLetSMcD3Q0eW5Aas0EdG351KG5JehNPMLmkbx8/jEa1rfkEjLRDbvzeHSNIje
aUAASu9fqCjp8TGcFEXZvBcaF1yZQvd6mDIuGZDOrFeFUBukNH3FaHDDBdRWYQCnrLrZXp/SaCYX
dePadu5jzbaxGwm7KP7mcITsIxw9gvA05sW+wWa8mVS3Mr/0JH6XbDIoGDPYURzYSyGUDDOVo0Je
am2M0BtXUnDx0M46SWkRQ1hOHDQNeOmouynplvw/sb7G9DHB4kUmAOU+ebqZq9Y9EGDYNi3AByTy
w3xcx+vDOG34orPxKIRhRjlucybfgADwUiPTpohBpGnJ1U6hd9/2dA81L0evr6BcbJCO60yNYaZE
BZGlVIxdIGB1Kf9QjR/YgPZtkwSVprgfG4lTNLJdkGop6lubiI8e2keflnQa8R4PfplhMKLktjvZ
6ef8vW5+BMamaNXXZEMKF9IZaCXJmkAMRoCH413NAgEQBb0YKBv1MGY0AsnKjQJh5ZXoGGUPOncU
bJRYUhEKN4O6BAQc6LYw9h51m3G7IRKA++zeUoIKWG6bsZ6VG2YyYa+11uZVTTlbdYSg5kHIXwlk
BL4JgVY6WwupwmwGBSDc9Z0AvbX5nJSPB2noOHAS0AoLyE1NOvRsjRFdct55j/FKz77Bpblzw8pG
wSLlHyOXj7n+4aOEkSPxzfGb/+OIAl/2hRGz0j5jLVjQMth8iUbD8Ic2nDYBlAEw9mBt4qZAAiHw
gfZAtipunuEJB95NKDdqIi+RVxcJsiMGTIwAJJTfiIDI3bNzsuYWGrqU+zArh95RSjAstAzgE6YF
wUaZE4PiAtSy49NCdiSIM6Zu+1XUevGk/kq8pcxO9yr+o1wVapbvCYEBbe50fhPwlgUDiwS73jbH
S8eFdyUfKe27yyaen8Flzgv6NtmzIchRtkNvrBAksdOyNvPvmhlEnmioXAz8Yi/Y8Teov+G7YbrA
Ixzr94pTtJYVZ6F1J2cErXT5ce6Ui27XVPMwEdoq9aQFCgb95pLQzZuloBON6b3YALGx+K7JiyAT
DsAauD9WOBnmjvg1c9pq6gvMIwhnAk0LTqFPPUxVA3UVr1vheEOBxYcOxKLo0RLrvJIYbvtyE0IW
QdlFVkNyht/jAxFMQoFlrpjuWMUBMX4nNJYcXyoNJ7ECaunpUYIZRRWfY1TPsaNlGGl5Ih80FHNE
WgX29gxNGc+90r8DSIlYe0XBsQktQmBPCsv6kCeMgOI5ZB11nNMQfgQGDNz0CmPGRniSK9bLlElI
DOhRxw1iaYxqTIEgPMwSXaDNZ//U41MCBxuv3y00Iin6M7MfzggQgSs+JJkkTmnQdshL69lCqmju
R/1diFuBH7KkmHU7Unta6AlARCleS/3IvTdTg2Q1TzFNllzePQyvayVXIliQpxR9maqZzmO6mfwD
WEQNtRL+wDlmRAp/dfZqYFJxGTmaKH40rGA4MkhATu391IcaWR1yssNOiJ14y1covCw9gxx826ad
Y8p+hgEu/FJVZbiG2aKJYlGr37PaH1VAfhVFjiE9JWx8dR0d+W0KlomBKVSdGIBuYl/ihOOtd2Qm
cdG1ucpxc50zWqAG5FadjBVCVWNKJjnegkRLge0/YvYcptQI4OB6xBpXeuWDN5uzlQ3De4wNdqXG
W9svoHMYhAxYMjHSDeIg0QKwI2BAGmBTGRXwR5bl5h8wXQOLiADUtQhwcYjBJUAhODTpezJkQGlf
27k4NcSPL4/Rr6p/0JAibq/8ZopeNKFKgySYNpZsAwmLkdNEYuMwAY3xNRFlRausNQNBjBpRcCNW
M7DKxpO1y0f5HVhCw9dTTzIL+FbyGTcNKwH2HbwE9oaG7dVkUt0D2oyx9y/FAKzmxLuGLyG02UuD
NZ0MUpMyXTUBsF1TOv7IactlQtiSbRG1CBuyrtUvsabtSuGuWNnwp86DJimc/yZNu1Kh9lnTQOFH
CakOn52F96Wrnx8tFyIlu4zRy9IJ0ZMqgHqmePBgAfFN/QcM26B20noKIHcjy+FQMXxCdLoh/VZl
ZVYtshQDgAyHY4cM3sYsPykmwfaAOOvf1nipSlowuLkEAY+GzWr9q7TmS2CoEdXTrc7wR0fdM0LO
QaKIoZTQgDf83+Eia/SJ6TdCSIEezqSIYkCSQYwrCFN1XGd268aoP7qj8GwuGfqWMnnRF0wxGTHD
2PUxz9Ts5rBgcF1ruOmxPvFdKBmIdns7zAieYeA3qDMIsulrfuKD2SgdFg6DPn7pFmRatHuaSSgn
473K+I8Pt8fIE8MiErA5sXL/++vyPCCKwf8JAi5D3FYy0qwFIMbkmNe4jsN4WsXgEwqXQC3JxTsA
TMGMZJ8rmi/SrhwknQWZfiTMMtcn3KHnilVCkmCTEiryLotdoZUcMH9WacGh6okvSchYBfJJsQp3
6Emwg/QvoSNGJyuisjjkuxoou5gaGpeNeFhzkywTMfRDiJz6G2l94ji22B4l7GSCWVGhDFMEVAV6
Cr9tpTWiRK6C8RJVp1KUN2XDyQgifS/Uky1gYB1bXiW9zxETkoHW2krfXCeq22DJgjQYVzgn0riz
Y+29ZzCwYb7JMYr1b+qYihIF5jGBdouREOZxb8vqsedCulEYDukB2tD/UBjdH7geHJkiMKFLQ7Oy
b0VeY/0j1AKxABsErW4uUDETzIIoTwWwmU6tJogLFi54QRIlQlQTVsFPGZHo1CiBnX3DlMbC79rw
UFp+qaDLLkDqK2yF2QPwM3Fk0kY+Jmbi4f8beggYBw6s5sEmR5qeKAlLJMrxwsIZL9wIaunEJJNT
QRDeOEuF4QI870LdpNg3HVqiAF0BHLRm2qjnBypq819hf+foDifgpEJHzCYhakwoQMe2qwMmnwVe
rpj+d2uraH25KhSnZEnFEuNMIPQEeyaKHKFnZgZrPVOa2RyLkY2GiVE3H+Iwl8cpHp4B8ImDDlKQ
AGD9p/bMi3Ckt2NxFJMPMFnSwUSoAPXDK4bHada/Y+WYoe2OEdJMhwZmlaq+QHPoaYoLJJ9dfWdI
MFX7Q2pAOmW3fIOV7gUoSwPECiepzWXooz9IvwSFUX1SafUEDaAKnUnXpZRasapojJrYxfKnEltG
lh9KpHISHoOIr2QQOb4Jn/RmxL01hPXKaT1+rM3WpNzOKLraWoy16Xey9c1xhBy3+Y8nIY6A0aYu
xfKrVyRS2Ixuo2D6EChZMJu1SaxiitZOfSoJrBA5F3X0CAd00LlMQV5T0jE8nJj10u2ZPvl0yXEQ
KRb9SjkAapSUZHTKj3YmoQvW2QPxKFqcxvqzAPbAHmVMlgxPIPMF6jIjZRZUlHD9Uj+D5dkCjOz1
P0EdlTTzrVi6YC56P2MNSOhiRrLHeohjyOJnlUsuC3Sp31f1UnOgIOHJLch+SBqFm7oTdz2UHUya
Rjp8xD0VCBfE1smfIUAnzCVpb1MMPozOnfcPE/McJRehaXAYmUG8Px4/KdhBFtSSJ55c8nq5CDeZ
wv8Ps+YLwPfAK8iqwEKT919FJWCN5m2Wx+eVQ0yiPq4BichYhfnGNOTCUs8Ui/jex2BBd7Oz50nu
eD6+czYcMz2mhNmo8+baax24cgl9Rh7Y2rmg7FjxwfaXuV3gSYA6IFG5wxQVk5/yFWGVqRsGVp2G
uJrbTZ/6JfB76FMlNWWfGwc9HTwRRaEYs7dopmuKsyRdAENu0qChGMeCHWOLFmAXW0LD1RJ2qnHY
pwdKALzVrwoi0WlCN0AQSKSpnNjxZZV8E7Mwjk6t7L/ndvRpG3GusCZ5xAuILG21BALBrs7zQdSa
jaWEdWJes2XhDe5KEwQinnPBBPzfE0Do1WduykUsC9YG+vANw0MGsTyzVmBhZ0OaWu7hT7h8PpPV
esR4//+5xDioxfI/RKW79C8m01Siri2c+sOKF2jFJJqdY01+A99WkP2l9ScDtY2cJaQW9jz0Bg/G
vyqNjgJiiK39qSuSGqJGf27VwaErpwNbyZQ1hMD1JCf2KcderPfpC/sLih6TwkckIoh9umDbVtpn
U0Eux6Enk7IgWXHYzjpPBCBgu733CW2KmtBsmQgeZSESmUvnhJSpm5JzlguM561eTC/n7i8zMBbo
pYQFonUNTTSSnAUKUeBhKo51eAsCkT5PdHoQjrC7CqrJNNKtY85ioHTY1L5dqwdR/QCn1EBObOr+
UnZ/UCnYN0UMjQWyfIbw2Cb0m6jvltaLJuMMWIEUs4o2SfKSg54WjYmlJlTTnjEGwbTEdzEuYVay
B5jRwWb8hIGEIdtyjopmz+c1ieRqBUjCSkcKTgGxRzuAd/upzAJ5PEyxsbfErg9htHpeZIw6TAHH
gZbz8Mxx0M6lC/EI51gEbwOgsw8zUfDVKC3RMpF9zU8j/gdNu62wbrq/LrvH8fv0oHOK6A7VTI3N
sZYY/PDpmgA/qXj4I3yHxPcefDycUL9f3x/xeKi1E1UDxbm1nd4iodLlblxnJ7PkXKVsLOtbNr4r
y1lYNiqqWB2mvwAqSi0aiqb3RH7RA8KtYGfipqMy4XnAhKSa7CwJbj+QxNFpIL+84MBPduKHCpL6
Rkqf+9H8iMgtYzu0YfeLJ1McWmvss9X2VfRlo7joIQA+qIFS5IcDqptUbgGclnyy6xMX6WwpnhVz
fTaQfPc0J1VfE55pu3rOWu67kYGtNGKOSoMIHpevaJOrkAqv0F5QH5HTEU+rRToVXb/XyKIyJE8E
Tuh141CaCig0Z9ZAE00ACi0w+YvotuHW7GAOG5l0lRf6lvxqRfM7jfY9O5NsSXya5fzV0a1JJOU0
IOy3VzT9gaJGl5yfktXqaUMHSCwChjnt0CAhu6Qr6jFaICtCMmCcwIxBdKqIvWNUhDz8E1ILBevg
slScGPciWp/oywNy3gJOS4f3fH1J5IZ7E+wlakvjovdM2sTtkfqgSujd0J7AKbpABWxGuFbOQ8YW
T/C3iNwEVtp0vyYGxQkH7+N/b/IG7QHeHeXaqBmBmasnkAZrhp6FK6fd5QjF8X8D7owzy0+5yNtV
exGQKi3BVVeUVzF81DYKchKGPjQwtJZHKnvNBB2OgJN4hD7Gjdqs47dmAyCc+eX6kVK2r8Yfr1pn
YYpOVbG8rQP7NvIlNDyretSwQBQ53VQQS+VzjTa7ZdAcQzGyssOA/DJvH/8KbAFRH4pWo0AvZDDW
y1S7pE35PMNb0Zv2HwKOyP7hMuXpqEcjQoOUUn7pcVeyDt5EOQ6CaCE6J+c1YUU9jjNKs+ywdBLO
UgKupxeboVA0BgZPa62353Zl+CPRnjKl1VtU7FmLdGkn7aVF3t0ZjIOnUDy40xAdR0lye5RxArA4
AOlNkFW7fcQIzNs8SGwXtCzDT2c4/DYZMMxvUmqRFhM3hsQ1FO2EFe0tCt+mPgyUpSA8OHxFp4eq
qxur/Yx35tEs54KIghZw5fI4Sha1HBWm6GBD0ZaiaC+6WdQs3DzIrzV0mOCU6TKu71mhO2X+5RLp
SMrJ/q8f4yeXhObxfyXX9CMg3II5wqlA+0hy7AzTDGNuZEnWeag/RL3TkYW0mYxgRtU6zfQ+xKNA
dKc4GBchZDJW2ENO9MBedprI1Laj6oN9RFBbE/hvUbIfdLD71EzYW9klGG3gcAPh47K5ZLCKY7rw
NKUtcGF2th4KVD6cDAKM8SC8Q0LnlqvZP3E45R1eIBzMlJp0qIlIwBK7MgZ7TNdWOsTCSjtX18XQ
sCcNAYfnQlfE6OAcgyFnvN5y0qrjhp1CVJoaOdySkwx6AHLgQ2qREq3aiz7Elza36b4+C4BPBCGE
Of7rUEMewKaeVgvpIOpTRLtCgF14ljf1v9Qww3Ue34aWTFpKYrFl9fPIhIrZXraJwyb3M6kg5JbF
3tN9sOTNeZjpeufVemxa8jQAUQqeI4dIRevb55jgvjRZcAhabiy0k4VXnJYy8WTMfPBqXiKT+y/8
qzUaggh5ot7hKaYD03CvmOj5g5WqHgNt3ukjJrGmhgS1Fpa3dpcoIVE+BxFdRjzL82i7G50bABVj
WM24vijE0NEU1adNhaeWxBLjSGMvsq0V+jE6h37bYNocGI8AxQslFfQibXdFfanlxseXwdqejer4
kPrzqN7At1ZkcxBBTOcoqT7qFHhg/zbTRBXMUMrwiQmc8HMDAiqF+Ks61SG3NgjoQzZ7R34VcZDK
Ahf0cQXHSCPwtVHnN4m7a1F7C8c6I2WLvCHuJsw7LGp/kRCUEeKjk2RlfUx0NW1uzvr/kHReO5Fr
Sxh+IkvO4RY6J+gmbm4sYMA5LWc//fmKIx0djbZmoNteoeqvP8ASwQMvK9Arq+EWtiWV3o9ko8q/
IWcW551gMJ7dmr2cQodCba+5yUMTLvp9jgFdrBfMEtCKptmAAwngIGWnXzHrhdWoYkhHuWa3pK0Z
14KgmXagj7FhOVr2HlCX6GEE4i9j9/UXrjAuoovl9E75PIPU7rhIufgOTyY3h1vvlJC12S2thg/5
10y4OlZOumGu+8Q898lhMjCD9n7GmrCf6YH4PR3wvCD5DtwDhFsciDBMqthVnYOwgDFApZMqWKlH
U5/fK1M/m3b5YRN+uMTTHoM0SMvEgH1nkI982JfiyWY7tIE9AnPyjXALTmYOshAPk4VnXbgpVgj+
e+5ooFTQReiou8bA1oExu6djM9ejJXqfsoLt/VeOAQH0kX1Wob9yGaks8BTtTMZFMLqC1w5dRI50
AM8AnIzI//yzEsDtq+BwJ5I5Dk4+ukUx6e4ORssMi3dxsQnzrAmeoUFUTDia5NPyrn0IYtY5pF3k
O/rOY2qTmJNja14CxHMegbc4fICQ+IrYqDemck74yTfTK+C3xw61SsStOlF+NGN9fWkp0VjKDl7G
NaP0zHqdegKrxHnW2S1Ti8nai6vequRmB7eY4Z3xBez+H90KCGFIhHAX4GFOEl7aX+tSqA/BgZvZ
hlIYEazrDJRXeNTFLTpuXARsSjLpOLMRDiD2Bj0zOo1+XKxV9THfgwZoV7OAGWB27wxvZDu2TEp7
MzsaGvUQL8DDl0i0nkWEMjApIM4rIF1V47i2YyxjMjeva361i/hS7GndpxmcP1lnkM5LwDOxN2ug
yssLsVzAE+TyGMHYflsyAq7vpSIBkJKNtiwHrW9JOAswLSPvnfMu2CZpLzLnj4qv6ybZOjLElmGg
b8qvul8cO4GXJvPUh+429NvdSE+fTsOmJlIuxuQlh38IvttSUwc2mxlFJ8vMY692RHTg7I7Rqoee
imdab/i3MYk/+Ea1DoM42DFXb/xEuyy3Ze9j1W3eTymF1V88RU80YXzogLlakOfF1HcpuPNoUqaA
tIDk6om704AVsYuZKwdOGnqKeNl7GrObGnlwscQPmoLnwDkhuGPXZSsLTmlT4D+xoGKXwZ3D/UHr
vC5A0ytQwZnazaWpyD0EuJV3L4eMoxfPYinYa9bnmAxPXCaTfgnrH7kwa5riofZ/M6q3/jnUqxWG
qU9/hwKFnTw/F5TepFT36hdFiADDK0Y4afEVQEfhek38bd2GuyH9l6YBJr8YKkHE9PP3mI8mrmhx
iOyxGKXr57YjiZinAIcyxROhRrn2QDoGexF3N6t5BeRnUsQG5r8ElP41nlQOp8mw1qrdMjy2VXLG
Ivs+6b+rvttRn2y0P+v5e0s8nOavADGLj0ECfY3Ab7LOQ55dEnoPnp8/G5N/6BtsltF6dz66FNCC
lISm1Gf2Hw+PPryUJPfERB/UFAkeMGSPvQj5CgkFFx7Ec9U81/rPPHtrcSsRQ1mTuKsE80IauqMY
a44YcKeusR4wZA1D/yJZ3yhzgUYf5XPJs51NbEY4zBwz2ccJ92pEe7/02OugZgxuSVU/5ghDsFmJ
xm+BdpT/yHEkaKlENtJb9xjOI4bjwuZKDKNwEw8bYrjvFgpXWtPKQrjF5iLySmL5aoMYX4LdMlQO
y6suFvGUgqYzbaVzLMFlKBd7lJ4xMTlyQzglOgSNfrldLyY8uvpzJgVOZ841cel2AXSc5Bq7GJv2
2B0TYC4eCuIWg42b2x3JO9qLA0FTMtPl0+t4L3J6dih4FkGl+dgxXqK4AbRMHBja4KCiBR1+VohQ
WaoppCBmW2uzdY5FNV5MeoFxIWrJiPeVpn24bEx57LoerXFPE10+o+2vISGTpesPgz1vFTMDrdZe
u8C+i9JewpH6tny0UYCBJSQt3AHxKiZHwLzaoXnHsUoRIS/Fc6cN5zBJZHeDl73YgoXm+mPSHgwO
XSlKK/UbDms9WLa8jTopLvlQrucQusRMQoyLf5HxKF9h7mA401GJ9bCBiT5my32gNhETWKbmjoaT
Ol0W/JTsr5X/lLfW6fk2zxRbD2eATzN4qOcPj+5kjDnztQ317uj94JpRZxZ5NZBSfvjkyRKROgUg
x/qRE4wjKDCuPFQXyWrkM11Q/h4YnhSG1rQfTB4GTpfyH8ERyHs8hRCEOnehYESem+8wJL3zsp/Z
2weMBWS52dEObX8c0L/fmA1wibGfZ+aoUEWqiBC4hgvhJVc/oF8sppqhpU5a/SCh6x9qgn/HhIlz
kiSojmq8MyE2wVmzKUQHsgtqrK7gJLU/y2zuK4i8mFtSh6TdtLajfjVgrgdNYD/1n+TCE8QQvrRa
cyP8WUOIqEmyA48oshIGwnN6CBkIO517U77xoIHbzjCkJvciOe41k2k3f6+Ry2t85rC49nzXNCWL
q34zaTdjL1pbobupTfJ7mQ76EUsoIXck3kdECcuJMnnmgRqSDXbXetmJrQQaFO+soNhn4FKZgmrO
rJquvXG0L9dCo4c/tF59RMhJm4FQdntHCthORTv5OF70GWPgRiHE9NFedz20HJtV2qPSwjGA9kU2
acK6G1BZ2uNBctL5aRl3+zeIijNAV0z/Emyyyb8nRwRZ2mq0EDV4PtQjBi1EjWgsC3aqEZxsxhoG
elmiphEIpQ9pCKQOTYDLlvuMRm2y6v1QXlyFcYGmHzNlHMTzmTiXtRO3KUNTKIVghjHFNAiOuiXW
cU4Srkl9Q2mSAS60DSyB7jXDS0vgHJ9OAToo8xdiuqihZOsshvfsdw0kOUXD+2zH7U/Spc/hWN40
jHUwAcxHpndQTRzzniNwGYpNRoCcZ82cwiSqsta7SG3ko+NJtobtclpwY0+QtiqbtFWPlAAsp5YY
YZGJS0fyycgFbxKpIFNm+0b8LYWFAaFwHpu/TycVthUMu2gJVp6ZyjWko3Qxdx4mJix4H8jcwNOp
0GJA8g4wAvVOcdXD1wn+UyxBjzZ5fsaZ9zFe+go/2so9+DyB0v6YbY5s+Eu53WFAXr0DucbLwWYk
IPwk28iRG+qPQ8aJQCVt+JRiiX6ytPqEYXKGBzofPz6Ib/A4NwdM3/eOcWCF0JYP1ucgqXSP05N8
BSaF7B/q8DsTqzE7GWhbPrLFvSR6tXc4AaGplVyPfgPhTBtgvhFdoWl4X8wc0jZRo4veFHcDB1QZ
XSvvX+L+ysloNONKSgLfU9s5KLZ6iKk5Ri0G5wj8yGZU+DVGHCS/Li9kNijAoaifk+ANn4CKeVRB
Ng0r3f0RilHkEBGpl7skVWvmlT8NytmE0wNuxEFOEflUoK/cTJoJCTXk2vfbh8k8jHm+NXVwY49v
ONG7Jk+GS2E64upD0WE1DCqc9wKCT25+INZFBjlbj5gZo8hfGJSfO+08NTX/wIfoTiL0c4l7aYgl
5uD9dOVOJ5Kkl1yE4qBV8FshZwB0QwSkLGQm74BhIdjU3HcXpE9r1MbueB2EM1G6VnitG7shuI6Q
MctwRCsPrRLnf2Ov+YqZ5IUT2wlfmfFdO90/NbTdA8ZdYwxCT92pplfuFN6nNJoqab98EAEmovlA
Ho5jbsSYu+ORqxpiDuKsLqtx6Yv1dVUu8H6wQGNdq/epT+7/83Nt7RYORlo728Vkgt4ydMNdDQ9E
iEJKdALJKwB826YnG8GRFSV7fGkh0LwY5H0thNYcosJ6tPgJJO4UM1Vr/QfISO0F+YfJgxu8pWx4
EDtsTRBYkxgsL9408b8ttUfIM2Ea/2dn0dmY5x1r3sYcavEGNO7sHys6EpJOP0lS27gTe1mLuiCk
+K5gWWbmh2wkUol0kVWhQkxbNnbPI4bQE+OboxSeAjQioFOcXRolQpQbpwFuot3Gex8EqI2ZCgfA
W/J2bI6wzLY2efTRxKiBarKiMbuUN6t1zYGJXeJDQjWYNxgudpw9Udo6wbRckEn7oPmiTPzH29QR
jUUMw8BXCAsCUG5feyIGSsD3goovSIg/TNknRIysUzwWm9BfV9H42muY13vnDnc++ohmzCiFqTYx
qI3iaw9RhUs34cXXtve3/FkH0snJ4phJpiE7c7FwqCpSuqcDs7qVnc3M0sCmqgetepwnMatHJzon
Ez6HNXOHhtIrwNhW0tijb9pSOD/MPNDGmvMl5zjrsGvXlhJmjnPXafp/cgU5jHcCZoyNi0hF+1W6
WE5MP0tvrN1g74Hthrj0JcDfFcOhhpuytNlKMTi0WrmY+hcNXioRPYX0huj6ZyZRDRMRoreMqNlz
1Kxa+dmNHHl3iqPLhD4SczY4VXIIAba58B1iYb6qGZ0uJrUQeab5MhK+To9e4ZFc/5KOkc/OobB/
pwDyBxlgs+PiPI6gG89r6fNNUHkBO3sf4KSeDzr6SQOWvxfs8gYzV99D2gzZD/RK19f2UEvTbUSY
3DevFoEk2vIhFZV00C0eYwwhuiFcByBe4vynbAes5kNjTLhE0SFpz4l1GRrtJKNTYcs5ZJGHRxMH
KmEj2Wmyo6ZrCO7QyHzQzw5jz7R7SCOsmdq17QX3fAWdPFXmt7cMYn2CJ4L92+IYMYhTjkNYp6wN
LDfMiw0+IvDfnGMug5aIYqlLpXKEVMuvlwBA4ewIyxFkZSNRqgmdl+0va2GrDQw0LJp3AlM3KZxD
EEvL6qAF1ei/qR/do5sdPEyxGDKChz+mysG3ao3zYkQ5JkWj99Gl6aae/0IDoPpgtTwzRdz6uPhD
lWsZhOJ3ZWh7QOv5NlQvaHG76TDQjCRbCyeRoN8TaNAvX0n/aBb7GaMkbQ/q5TsHuACee+KvZurY
wMZPQAZuVYrhB8lgRLi84BCXR4jEH5thQx4pLaTNCK8g3xmFwGOOyr17nHV88k8Rut75QqlPcFXb
nudniBs04OATlCFt9KIwSp95FUcAH2faNaXQrRrFtfwAuJuq11KuhfCJmSM/ZMAoA0lEsxf5+7yN
UJ+y4Oc1ZAanQQh2rrUHMamo/xty1KcHt8PB49xFJ8PZ8f9q3NJZMseL7EPvC+U0dC8GFcEqcB48
gmv6S0GdbW+xL3BYYC2dq/VW2PgGHmkYQn2jYLj3m8I9KY9QgCNfUN+nKDoZeU7YlqSwPBwi9EKt
4xoevZduxpTQ8s5B2+7tk8f5uoCWR/A4NCYtCWxtJtRaveoT5gRqmwSbrDoSe3If+eOTHA0KqQdX
gkBlHLMh5C5P3TKoWWHk0K79kYqTlq5vOhfc6WaECZIMwSTS1VmuEo3RWVcNJX3vQJBMzq75mmWX
hC1t4l4Qk+CmSSGX9ScrvY55CWWpPAd+sZ7eLKISLB2v2osqRpnfCVGUVrcZtXuD66dZip0s8tT3
MAxu9sX0bA8fVglbO/Y+Fze5tIzbFcnHNhgCO9ao4o04X3tUzBJYPqtso5flf7XHgcHMPXGCoxbT
x+K8Hyf5LuePTNUebWHvmRi2dE8ZP24mLSihEvXLaJvjZV+QRl3MXDm1g51iCsOOWimianY7dzfA
6kF3JGbb0EOEauAgEBob+z3rCVHkFMyQxstxkTFf5LwUw34V74aKmTGt8oK/lU0n0eqEM/BzfIvp
qwDSFlc+b5p/KP52WMZ1BPEFDLrj9JYQtDUBQDlwKEe8QyQ2KSpwnbUk52PAevA1Z+KWaZCzGKtK
FpdzpjQ1QTGAxHRIIC6yWANObuY9ppa2GYBoGQw+1OYbaZoMHJjEMbwyjQLJD1xsNoFwl3zzW5xb
bdTBNoevUJ3b/ItPlGM6JqdLEOenwJi2IUpjQBdZM0KQGSrl3508bz6GfbUxs+mf1/qH2khwfZ5e
rEBfWzyEtncPEMWggmvuF0Xwrului67d6+rm8WyEAR3xXrSqOSnho6fM+8x/2XzIkdWQOgxYQf02
MJ8e8SsNCEWYHJY9+kf/ycFAFZKIJGTbCQgE6gSfn9dif5ZXh78fh7Ngbvfksuj3Ms+OmvdC4rrM
Ww1HFkIvDu0GvkxihZdlv6OfbhMmMTmGkK9yJldsHt9AzgsyAJmqDUFhmBfYqNWz2nqAAj8CTTGp
tkmGlihko70GhMFrEftkfgWK8YjnGT89QgyXkMKjv4XINximLYAJmFFbUb2NdBytENuAdBuuz2mH
Q2HswMyqD82sH0L2Wu6Y3wncE4YC8vI9y30PnPTJLCEb87X+eF/+P/l4NGuqfo2BChRFTtCmxHXN
sPDsf3CBtdn4hrsY9x06W+ZFYpGdw7EWPpVPPKs1fAjNjaRS5UM8Y1lVICoJ97yD543ND2pBw8bs
CZs4On9iJlwGNdNVI799/sotgWSgPk3jV4Ga1HEwN6rKYzjgYICyD/4U+QM239phG4FI6BlVIldk
yUCmmrS/VEZh07vifTzlN11rNiVEoNRJjsxsh/kGVXOTcrVbSh3DWB0TyAWNh/aipNMIP4FyNKg4
iwtCTTVJXAja0xTmFpffwi3NwKoZ36z5CxvRqMRRCZxNiHUeU57xz9nO3FQ9yeXjm4xMB8ghhoZ9
k/7oB9mp5WOWy00x1+JSh6OfIvl8cJgYCsjk5kwLgb9H0rZaTJIie2WlT20EK5hMIaDwWjN+Cwb8
TllvIEecatIN+mhcsVmEN83Jm2fj09/zDyxUjzCi++CZ4WvfgBIhvNcXG4/NCgMN94EQovsaAgcl
uzth0eAo/0WnZ20wUmuaUwt/lcAVFczfEtikGYRNadhgFA0mOsYinFNcR4CxGS6eEF/4mBjQV8/+
6xwWOz9a9sBn33pbPZsc2mLaWoG8SPXuPkdtiNzrV3UvY+9fYDbcecWbhcTfagmkW+a9UXus0heJ
9/MoeYY53URYBCH8gxYmZFV6OWGiyyOyOXLHkSFaNb3jHylYuKGf6TEkaf7N0fofGeCHmPn7GqNP
eORSCiUooiCjPzgS74uVhpkrGCoeHImtr7R9iHhGwVyi0qtwUgvrhHsGlzsv2NI00nuHcvJUF7mI
TCiEcq7WFJikdvRL9roAnDgBPmm4MSQufwZNjExnnSPTYU4zUP4n7OcKyz8zUXvNZcA6nwMLwsKA
7Hc+NIa5c0If2tC39cd2OC6opg/CyFoCrtWscjHEjz8KP9gKwXXA+LNbmDZk9W8Cl1uzL32JJnD4
kdvPZXHWnQ0GY6x1rB0Alcciem7ZoVYKFXA4mGO7MaBN9NNBIrksGi5D2DEJwRwaAJcIVDTjvYcI
ywyZd0fpRChxwmna8tP4XxZOu9ZSZ29Ydn0CZ8U0yVhElknWc5FE713x0yxqbTbLfraAnh2ze6HK
opPE+xy9vCcAPNeenkPNGmlHudeozoRWE1Gix4LVe/29h+fJIljIDUmKvEidB2V/sx7zBlfeAGRK
JkUBBsM8ZO5mUNwfm/v3z5pSK04Lq00BLHk9Xk1wWvrkWDGykwXq5fop8aG/G7VznUbvtdHm6xSS
TZd/yoLWiJhA/8NPPUtXzVFnzBgHDfVujl7rBqoap28pLP77Lmi3o1y/rI3AIlF+QiCMT/VY3Azv
IgOB7jfl7BIaS9EiIQYOIvjGm/jnvywF+7/ErHf81WSeGPzjbWFBL/IhikMCA2z5K764MJLEhfWd
rkJCodv+e9Cfwteu2Cr0gQ3nBL4BU+GTQYahN6V5xtQ1pgXSM2THJL9O+zJFBMl5N1b6asrq9Tjs
w2espOGYRbe/IV74yKFN4izcc6+5zJZ46FUHL4jPyoNQMHtoSr3jPHa/fmnkm9EP+SmBtrGNngEY
KSyTP38DVq6DqX/mkc3QoXOrWNcZ3g568ugAunX+P4Y9Q5c/yhNn0D+7ZOvw4I3FZ9wIM5QqPKCp
5rotWrIdetfddf6wipv3pL+k0F9aK3owYeFT31t41TREbgxUJyomc6VikBus+/Jz8XzWvg8nFmhz
y5o/N385F4h3MLSNkwdjhP5UHmMXHxPeEbxpmWcUVK30psslQljg0v/2+o8/vbnKXEftWaLHjB6T
Ftu7K5FvWsSt7ExeB7xSa/qt7GqtOpw25ivtGMaL+P30+gsbu4U0D8HTXBTmpwS1VPlTi+OH2V5N
JyTq4s3MX7PhKWf/K+oCKZiEK0PU4H+9aRK3rvPaHgyQPKPCRsHpz8ziRD9iAHI78IC8lRE6X1xQ
OsPFQC4qPFTtWFggkjhKSyk5T0FzmGGz+rAiC0ofammDC1ULszOcu5rZBDo3D+zJV1cZjuQ2Pu7z
jSOAlsmDU8FSWAVh9gG2LIFyVkFoOqN8OZ6NguEySKj5PS/N0UpMEtOeqqXCY5Q6oMT9g9AmtNTd
yTOns0IkKgysFkbtcLN46hOKjbDFoBouE5CnCQrC3CvAxEk0NI35RoEkX2G8FRie0AxzMCuC0ChR
g/pfLZEzUJ+cB7fBQjX+13gVShF4obBw5h+ZS9h0pAsYZhZMK3y6z42+QAor1kb5jwRkUHYKr0Z9
5eZ8lfrXCbJ9A0VEq3T4fUhRAKHrAS4VV+lIjWm7CZYSbvQfUQ3fS/Jbp9MfizIbXhNAIjVmN7M8
6ngJAT0lGshG8WkM2BKEZCA141reZdw0D9GC1LtOuWs8a+AAJvsyw2ty6hq8ZJA5Lu5er/AqsMx6
70zJU+fXj6DO3EfC25aAJxdMwuwoXTKIw0ZKHSe3mRXF26rHVISOqnNLGIfLfTVNRLTgvNb35e/g
0iIG/lMAEuLVI6wqf1CnqSdcEoMrs9z0lDj5jOtJiNhRfwjof9BrSAFpGghvkp6u3DwWY3msreTI
1A8HSTN4hlx6SDTsWZdo4xPNJhibGxH304XZVaUpZZQc9yOavwFNXovPv9IIHPeCV5gt1xEXPF3D
DEj13YtMhpIxvZWt8av7FbTQ6Vubg30WD0Qja8TjOMYR2PsL+3cCIECaGmuEY80nLjSI6syvbSQz
ZA9SuRai2WbJ5VjoLNOhrzUu44GayzkNrk9Bz+2DpkUm2knR4a9AK1kOX2kHMbKrNpmXPojzde9N
p1icf0ifdjAkKAHanWs0hke5vRceddU7pDKEn8KcgVlC5y6cs7gxz9G7jmJLp2Ig4AsynoMrfFn+
xMMlKPqVjZ4Spo1emyudGeGYGvtizC8KCKSRcPIkEFpV5TIyGXGzkVMPRbkZXaTa4gDpB+JJGCax
IEawMEVt4FOfWQbsx+ANhTy+5QypjdMf1wpR9rK0FzsS3Wl5bDPQTB1JWwQa1bQJLiIVZmMkvz0v
frWuTZx9qqG37wb61oZ2exqsbTI3/wrffOprfecVeGmgfkfVhFpx2DV2v7FwpGz5kBJWZeQwjorx
UmlirgqhIRTIYLJRZT67BGHJvowh+Ghdztp5meAVs8W9XkmpHtdPfowLDWfiVD+2OqdMo69CjiNi
fj13ObTDER2qIm+vTNPv3Nb3SOHDeLjOJBHOjgEdKvV2Xmm9DtTFo/lS9uO+gFJs0DU49LpkmTEd
HnDCnF0Uy9hIgCygapmB5Wv4wvr0UK866ymM8Pqi/FhGwAVkf9M1Wjuacx00e9VgVcuBKzGJQpOS
sm/EQcbA5Y0TY+rrfY9lqYQrDuiUPQ8KjhHAg+2yW5vgFiIDQC4yOyLze7wpLMoTHyIt4lVCc8cM
Y2hzzLE1xTkGbUIVx2cbZohTP82h/cGZz1030JPKrL72F+AHF+Mr90BJjadqfR1TEJv2i7kQmgXi
YhIiC0SNQ4nVohpIZ8xbR8yqGJgi4R8/wVldKyBNPkPjh4cwoxASS+p8SzKDjcxcdEMpYyAJHySX
UwqkWF0MzBf5kwh57fCicSoY4I6NhPXEfPbNVPOVDg6mKiKBcbNXRvm8xBTrirHezK4O++aKmFWK
ODPBfim7E0wlT9+FtxQhX6hDKrHK+4triUfUbNUlANUEENV8ULa83wjrY+bu8R8qGKs1Dm0SGNpQ
eUnUbUanunQj9OWfsDkIHtBh0+F4D3mMwsS4ywdsSHW8/19bCLT4jgzzaWt66Tq3Pz3eUdu9WClC
62Drg/mUADIBpubCwGpC9WS2d5r2RTwErPZ5eBN+6tLjpnucAB18pR/z2kSVxmcoQg36XHB04upV
R1iJXjQEk2+nTSxGVvDkeKouzV7W0102pym7TtyZdgCxN8R9WGiiQtNg+lSuZLX8ianQIEgybcFb
1tGgOH7JMdpsbAUZKndXhWcBOYKZvQzGh4JRSPLd/QIN2GihazKaNF3Caxk8NPPVMl9mBJ7zxByp
Gz5JpcBn+kdhrpMMH2FY7gIadcd+EdVaED248Bwbm6rRQZUUNGRkFyqlCongZO+Jcz/R2coASGRJ
bBNGr/JWFrhxJvCbynzyWtGiWhMklVaSDs4Oj4zGnGI7otTQpLwpr8CERsO4n0cR+AQF0Fg1XIXd
kY8Q6+Xd6L+o+UqCumeOdzCoiqxa5Whl2zP0XBwRvwEBV/LkyDc+mPE3esCVE+GryA8Tal6LGaqH
PbcZ3ELfX5vfyOMPkwYrDRT0j0jpJu+WcHr4mn9kfuS8VjXvrAhPWXY80CrPA06XAe8EIW/6WY1A
zOBrqYPqAFdC6onZeqnPupS7SJUxxXe50qedzlaq6xbbf0IjKJzzYNsD6mvC/FBfhfKutZauBojx
s7swgkt3EkskhKMyrOki9R0zb26wEgsBgkJy/JaT30X0eTS3TrcuFpw1nuNm23hrg+5oHsD61S6y
sz0OE0YopS2vJJ/3MUL/dhr+daF5smHWa0tyqvXgFDJXrAwXZ7Vzxnt06XKntr/lmG5SScTtU1IU
Jx3OLoGPUgiHTfJloRfsGQKKJkpnwmwxsBPtjsNA2rehVJMJWQYGtxzjjhEO8Tieg8Y6mS6vubBX
mQQ5HtvRB1RKjyJx0Hz/q2sU9ygyEwU9pwh2buOCm1PJc4ZLqrH4e9DAM0eCweYD1Oo5CpIFwxsH
pTlYcOXLiuyH6RYW5DMG9d6FVsKeq5zlv3jx1l1d7jJ9eBu5K+Iaqm4a4BlpHOkx19xNpf4li3Dk
LGevW+qrh/erfmZQCkBla6+BkHOGhiinCCMBH2yLftNzzBYhdbsxTZd2Ag1y8HJikwuFqgIs3duw
+1pd23VM1gcdla/nftQFvz2+jtM1QIZWpPUZxYeKgJbzf35CxhAlVV91GysdMYtZSJHnMbv9uh5Q
21IG5eAVlf6vwfiK1IygxFg0L84sfhq6qw9HQ87VAbmFR+osIn3RJHQaUSP4vlmW/ZB6AEnDs+Cv
bu4eG5dwSky9hjBdmyl/Dbkc6TnsaL6vYGqiRMyGjZGQ3Qtzq0IRVZM+Z4nPEZQpE4C8xcYqg5U7
QBW0+5uQTeXOj3CkJJByLof70QqPU1kisnOZgNE6ALzIOww5w2VqO3QzBCnwHR3t0ECZbj0EPVpA
Y98r6zfy1WoOk53vZORuKNJFwSYZC+AqUCAJrjy1Ukqde369SLlj9FfV9CP0gpgpYmUNK4djbVI4
NQ9HpvQAkW2zx1+mtDcGGCcZM05zFDwwRdUO2ggng+mngv88wQFdekbpGVqIfONZz4UH/FKhbqNq
00d2QII9z4KfQ3HzIvPRo8iY0ifMLNZ62TzBuoKTwInEFSNliKzqmgyGKmlWw3w2jHLjAATx62Xs
JbUltuVYea5m7b5R8UuNfaQjebjkZyR48Ud2u5IP2lMlz7SvQjqFy7gf+kdcCIknQuMCYQ3Jg1Gq
bZ/jER/CvZuzdD1PbyE2OTw7SKWpW35MJn0LWB3UivsUZsHSw37wzdOgoutA6TzqxsYcIXVhbJOz
XHR8VXy/M1eqce5HhE1p3RH8zZAf7Jo+EjESrr0ErPgSMgTiMjoYpAsKRBjPkJ1N+IpoLrex8nBC
0hnuE6MSVo82HtJGvEHzCIyEObTZQwYdh5OJaYuX4fwEf7bMSA3y2PlKG/+rrHGTpsw5P+Yeukp/
USgEwDVQ9kLf7MECo+kiOA5tZ9nW34MPLTLOtc/MH/eyayIYKwM2yJXfvwSeuQliDLf7czK4DzOE
yrAkcsPZQCO9mAQo6837AmOBmoTqQ8XpTqurXQZbFwQk2QTJW6H3uwoguoUKkVCAOvDbksAWl7RW
w2OUs49DG7qAaRVHHStSeg+9f8SMNz1yrI3du0liYdTcywoJsu+pX5GNfJqoi4vY3IUa6qIkeQ6D
dgf76GD36OwwFC87ggMsc2OhJ7M8aBU5o6oIvjsjSoySCgdptogptZINln5Dz5HqiwlrV1TnAI8k
ITjPEXxStu30a0YvmL8oc1u0WGHWFcMSjMV41NJKcXV3br634Ac7Es6w/MgKiUEgak76yt4PnQP4
YUG6cU95c/Lyb85PtJHyO4TlwPJO+4uRODtcPVRoSodNofA8jI8dHLea/SAlbMLs2s+nvZSMoeOg
q/TMU2fW52honvK84yYrwTrxpTTS1eOiX5ueUMrqarOJ4ELHw0eUPefG9O1WMFLwclZvYEsRDFI9
t56IqWKRDW3+0rAHSzgBFm6zcCIwEM3wrwQ8ol9xC/NxUf1aKeMlLNEEItuGII8IyY/tldYsu3m8
RsIq42BwrPdqceHdedcZu1gME5h9Adec2vTWE7ZmYGyAKasghsNkrQuboDH3P7t8DIk5nZnE2955
sFhsrJsGqNxaRkz5jFVP5oDZDs9yJhdgor3+BUkO+dXvvyBs3+sJIWoI+IaxF2MxKvTFHF6Qllz4
ujbUoLpudm36YnXxe+NCXWRCZV4nG4/8JDrYnCAKCFeD0Vg5wSOQNGQnkGi6HeAZbtulcT7g0OG+
F/fFo2xLgVrdbvgvtfGt4smia7XwLtFB7Om21DJsM1e/9OAihqFDOdzgoGal9bZwv9AF39H2xTQO
sB+QzqWTDhcc4OuAkuX/h61bs9gBn/CYoeGmNA7p1RN7VWJE0wLFepgMcOQi7q5uovD0I3hzDUhT
jAmJnGQ1PJmlE/9UH7PzCY+f5KjC/phDHJPLjfpT54Crm2BTh/8sYzvW6JyYnOruS6lfQ9/Zo3R4
1udhS9ddlBWzmncQ8gDQOgu8BwA+tLhnE3e3NtTflsilgiWgsXkbfZuwY38lcdq28tdeZR9jhwEJ
bMjxHKJWv0uHp96Hfe3coFXordytct3JpkgynDr+ZeSAWIg95Ixk1PT/DjBdINjhDKkN/2X2JyMQ
eZBh+qoWwk1p68mCM0rYtx16QWxDQ6TCvmq2MGyofLH2oLac2CIyZNJxK5HlJdA/LCr8cjTYh/BM
rDeYR3AJXkMaAN2rnim9hYpjRAPpHLtYBfsaj3Mw64hhZ9FspAioF3g7NN8Njku5Tmw21/moY6DK
QDchh9YtcaSsbqOdrObWEL8RGiInaLYqwrvSB3dKWxerG+sstW/DCvawGbH5yfx2UYSUcEGlLMU6
SKo1HB6EVvtP86bdgiQzTqu1MEILgNS63QWhuTcWjYgMaoNwuTm2vWs87U2uwgxGk7TnOTFEajyG
CrQtxpOPiXEdrMZ8ujcNqMH5F2UkC/4P4zc+lt7diZ416XNkRNFrTj6giDS59HjhATUmuHbVFStH
Y4LEui44Zx3sC1RCZEN76qvvbAaOlwPS66b7vi0unPTQ3mJUiVI8y2ckLfykqJ3kHFHYaNLMtO1A
C60xBKTuBwSTBjeAtPR3+Bb4g3RgOplBgwB1VI7gyiHdgDeHiErn/NRLqAaAoBZ3RKMTK5bTH2h4
GL9OfHbeNp5+v/FAcge/N7EgILrTPUGASM6IBIIc3mrOwWXKlsNbClz6ssj4iCysbeC/yTbzFCSa
6aJhwFlFJFXK7Kb5tH398j+SzmspciVbw0+kiJRLSbeUt1CF50ZB041S3tunny/3REycOdMBBUhp
1lq/i+TXXIwnfQ8Xs4e6WYtVAE5nwi/yXaWPGYu8iOKrozXllEoQdprxtKEcZHJNg6fLjfbV9pCq
MyTRN8JAFB4rooYhrBkpIeJKPQT3QaaPAxV9Q7eBBncH/uVOAJNX6PUB8a2BBx+TIjzNiOb299Q7
Gqvrmu6EGwO0sbod33AkseZ3a3qJwv7Zccmt6PInrwtOmNSF76M2UmHgkNgQbH22RkOkGqOaV30p
1ylRpYSC4irZ0hmD670wdK9h8GkbMo3uR+LEPav3Eeq70k4eGs/bttIlcmRa8TEbwwpveeg8+Iow
GIXRAd8YQYZO4QAHbUCSAOxK1z8zROTa7EZ6h1He+esTLjRZ/VpwCcVCaIS/08BSwpTLzBrqVMzj
GVD1uAdlIdMmz1hpYXqFMo9qaKF0DvdyvOr+F6VASRB7+mLBmu74kLl77+oz3ugjnmrTm7Z0a5iz
BBBswubHju9kjHmQ1lv41TkJL/jSBfcxfCNHbp2wUTRh0xyNSzGRmqdbR1DGEMSgJF8vwxYjAMcc
Kk93NduF4UxcZh8Of3NhBVetybGBj/XR34ryTvghl5tz0NsiysSJXzFjfq4QQ414GlhcMU0JaEQP
KMO7m3FxzTiAiJ0JpPRgFdazmUbbPi9xK1RXTQX3oaXRHCI84P21L/q+NwM0rNW4neRwKVSzK0zj
tWWuPJKEZCkIcTe9YoUBdIoGbRiIfufn6lNFl8rhNB0tYFmITjdd5aAF0iuby3w3pxPp7u9pRca5
jrgmsSOs7sbkPKcLWYlQcH1YD9HcvGrDnNGHbcd3CpesbAhR6BzVkr24zONGV2IMn+Dui+afYayJ
QRy9f9SANLRqJuQvvWWNfSZIQgTdxbZn/6FXYt1YzKtRYcM11p0hHNSlkdsGV3P95peUJzl86brE
sgvtcYSuQ2t/9BJO8z/s76TdBcu0xfUJHUyEjLtlpqPvZ306a5p9PGU69APSKxsOBih5SZRsC9SQ
tDw7foFQ2zmzHbUyUM/wGO2vXFCQqvodxFeduJfMrKiyPyGY66lGg1KTAoEuZVzZNI/J+B1C7Ya/
G+HQ0v2xWyzXfqXWf0HZKTQPEF+UHMaptnlMyXZATYMGoWf+7zKtbWI213Ig1JrJYzyAcHj5y8A0
RTTqcaneLQPuAYpc3Q+5IntmXynTRBRMzUivoueePk8kQ7ZHHHs+Wpu6CDZ29NEYz4lWOVHUZyrf
dcRz+M/d8m4k58Q+izikRKAKBFvC82NdaJXQYl5MzCLIFzZQWvsl+3nX58XfXkR4lyxQS22/+pkz
EEXlffSYE1K7sy39hzpkX3bFuDZCYjI8mDtjY1y9WcvzsDjCrGrk0ozTJ7ihTy1BxE3pcA1bKLEc
RHkDqIriDKuxCaU26O6eP2yiGPcIOL8OgFztPWdAm+aCuo9jAvbhyxhL7K8W6JOXlrll6z+hEVlT
Q+B4cZ9N8emQzhTiaBVzvuiVBW6vv9CHrwN1hf/GFc+nO80SPI3wcfCAcrgh5fypAX2zth+0xaYX
HjrCo0MyfbmmohaUlJczUP35FKfWYACZvtkzqlag9hSoV+IixTuzaUb8xrxFNNThpFcHQ5gAvbOb
bCcUJQl/qLGcnB7GOOPKnENjJibZJSC3Fgd4zZsuHt8CuFxFjnH3O2xQ1E4JfgXAVYgk5EH2uNFD
xWWio0ntTZqw+kX8mbU9QXD4njHkX2WcZV4t9lgerLTeHGBlVRnup+LMjjm7rYLgFn/cwIxHc5fB
VyDgif62tM52We5F1f6VyXiwIDw1IJlB8Zszmap7d5006qJ8+8q0ma3bWm9SqccZnZ5bqS+OiAMU
Jn0cqURc46d4IFwMvGHYdMgN2dCmQx4XpfqsvmvTu6mo3Nd0W/A68Tyv6Cb71OeyLYmCaD/+cy8Y
PtwMTsNA/kArSOPuJVq8D13b6kI+cDZ2fRla8zrSvhT+P4vTX7G6Qaw26Gzk9b8RSTCtzBgUHI4D
Mz0eqtU0SOoeGB949lvF7DaDa4SyBTn4Ci+pPjAIbJgexsIHqQ8/ZPG+UHzZ6HolhrYwxuosZLbv
MMA1B7jMxjasONDGW4tJblzeAUYpNaJv0YJp2GV9cxXJs80unLEUOgHQ58F0MH3y0DmLY9rWBFlB
j+qHXK1+l88722UBmWJnze2bXw4Omc4AEHXDhqFVxMoFkVBZjvt8gGcTQ8VblrcciauWfuk3rIfl
8EkX4zN3k9fUh1gOG19XL0H0JCHC1b9DdIWgjfUF2bAT4SsOOgiXFNiohUeX3fWIybozukiEfF9m
+P9edh+tEVid6ZjY69+864ennLjSvm7IKrHPI3ZBY7G8zJTqUFbevXHbDvNjbSAq9XHyQ2kaZfuq
nT/8Ra5Nq95Kxpuu809hL9m+1STGu+Wj3q9Fia6TI9TAFc6a84Mp6+3MBerBeGRzjirct/VTPw+M
XLydrlG62DrPOJWFJBB7AEGNTwkJNyPoeEALdWZ27zGV8UL0k8ZzBIF6Cg4D6ZWkrO/5f42WgHcy
rHz4G2eTO6QiR7Q3v7hkCjKBC4Hhc8VBAk6IomDCmFFiFDAz05mREaflezn8tCaMVwLv2elzrb7G
+tdoxzsEVYDEFXx++CpQY2pC2bFG5kNnUkG4PKN+owasBmSyC6kt6YT+Zr38CZNfH3W86KrroiBL
BiS/hN6v3WH/2AZoEW0PuSjDVKE+ioLg5Mkj4+jVxUNxUOlV64cSXmgMaDMwKbcuDkd/wAOdGH2H
YFvZMO2qvMKN+rHyDJycupnmhlEe/Q3CWjyk7kseAZ56AcUaK7bg0u0X/2Sn7bcbjY+ME3ecxP3A
pEQmjzCROCAxYgN5kecA+yGKSkofiKLU8I1ZfCj3IKHNOIF4xKr1rMWqRtugcKRQ7zsM3b3ko+zU
1g+YaTZ/xYw33uIOHBhO/g3oKQeGAHU5X5QKjj3UBzSGwp2e4wqaR+Ot22r+6ER4x6uURCO6AlKF
p0cFODKDH4TQixfQ+WrJLpM9b5tKfQiL6z/5nbIWxTV8CtSCHxWGeAmIecKZJovyfAbSP1ZDdo+k
/EnQrJQmYobQ8+/9XD7Oo7aVeFRxEa5U7Tz3rkX1BzE7s55LIJY2pwyvWFotwR+F/KdleCk3nQcZ
tkrrdyHprst83qj8PZyLnSYDMc+Gj5gSet8cUAihVml+5g7/LyIXTKRDOFCnbvKirUsqe96VuMxH
uK3UyXjX6hXXmomShvvG7LQa6bfK/EBUFotB66abghhdhgWNR3uJkxK4LpOEDK6cZ8Ndpe2SeXgS
g7uuo+9h+tGJ7Jn3wX8mKe9zrm0T5qNshjsFJ62M/2HC2jRNnFBxqUfRw4gzBnGfUYnb8MEZmBIw
32+GxadSID7VIIA0kqtpaE+Jf6q68FLZuMNhyGYDSwkcyRNcFIc8+615ltpMrgdJGqEl0GCGf9yc
/grrKT+dN6LGpTMnxjAlrj21HmWLyeto+vsCp7ia7s6lHm7IQrGjYmVG0VuR5SfLIUCVTnEg0h5X
eDWTaWzKbSpaCrP0z4SYA5CCkGcjERhPRtHZqYz9YhOzZQJmxhnNunEtx4Bmfa0WLMK0s1I2bTrP
OTZD80URA5FHrb3YerQz69chvwKd4rahENRf958/nuwOOkLeSykYsXzoGvgjZE7B5y4LC0wRvhE1
ttNLTggLpZV0gPSCPZb2q1ZSrvIUxg66VVHdzH65hPW0XWZMTQis8EDyaLtb6gQymBL3Vn7Whfvm
zebea+sXTde08uCfjzTXrJ8ER4I5fKm0uw8DmV3C3jJYZe9KEGxsRYnEsmJoLcMhkvjjoshfZyjW
2pkcPHj4DUd4FH7NAlmM4PSE+xEH9akzQxKgegi4YTacV5GYthGL2orDo8d+BFyVTNDjqnjVTyE3
uq/ecy74DLTdUyrI3nG7VVaZlH+uPMs52IaZ/eG5xsNoFlc4xeDicNta79bxF/uWwhtqXMXV/FU3
l0WBQCbztaDkDgf4Kw7mOJDjqz57Crx5L+YJ1c+4ght1VIvxpazk4OCJBgP9JSDFoB1CGu4GEUQW
POsXtHw3uKYsA2zWaHYpVrnJUAKiwSE80BxOoUheDFX9xQ0C51f7JjUbQDDtnf4W/kdDToXlJF/h
kD1XdXfupDznhFUmKLIx8KKnJkoPi/vyswGXw+Tl6vVEaZj+H6tpf50FNZLvv5ewjSmif/pzBnQo
CBiLJ2sXl/K97dE9Boh2mqX+Da3m3jRM44DJGPfFjOEbCF+jIU/xdMomTu+lAZcXzgOOgydJ4WPX
DMq65iMpp1vh+dQn3W6ot55RM/nlp0tSchnhbOcWu70iPk/Se3LKIxOWdT8gjouW5JSqfh/RKKwT
+VlazTHoaN9gDnTOYkPNx2YJCrAinAMubYSpl/YZ4kDYBQa5K8aIWfzNgpw1PDVpdAMbZnKc2Ke4
b7dl7e2aONl1rXhqVbFrSn9tExU3ZkdHdNq21oAyp1dqwBuwcg8pGcQUw8RKThugtLgmjJFH48Qj
xuw660lcVdPWxI+GM/y3i3GaSs5WGH0tmpekoLilHlbhEiKarOMrHNPE6KqHuXUOewSZaIoiAkOZ
vSO5xF4RjCPtHgMHyM1nLDTCGRjSXUAVl8cIEtyxhbfnfdKp41SKgtgTOdZrYLYM7HgH0wHEEkcl
jOlq3CrJr08cex9DGh+c7h1kcR219R/y50I5nbMwJ1d1LnHFzrKNib5kt4w6o647FQA6fQ6EOpP/
1ZnwAbDez2Zxs+tzaOT3PsAUyAB4nmOiVFoPtqdUO0tV5Jxr63N39neZHe06tNfpDEQVtTtRwYMi
YzCqm2thfcRJ9llB+IbZ/pjULDDn/3vNKeRT4ZTYKPdXjGanZdWHXIwTLXc6nWE9QVhPHzET8Qg3
jK0nfQAxBHisMay3enmzwPFpWrqdaz562IXauyDbe6imzD0fi33vG5NnVIjtegjQLWDebjTlJukE
Q7uGibUJBm9sF8wwvBjcSB3moarXgNxMKxfQke6hadL13InThLohiPxfx0t3GV5zwsCF0odla8/Y
2Yb1YUEOuYoaSroKthvkmKuRN+RRW/iLZMHKq+HPL/64rTEqz8kjbAUGwUVTvfuldUBdP6QE68h1
gf+mGbU3EihO2OBvRYPIFkVagSY4g7dMFw34saONMsDKR7qeInZ2VsMwDslgs9wms/yMYa850GiW
FJPsbCfwXdFyKD+4lTUuIba7jpv23Zirbe4ykxDJynHYbO9FZFLLm9Gu6NJtxAYuG7nh3p/k2R2Q
5ozUrv5esuiiihE0SbQe93oyr7UMTJOt9AFdqVtBdiFseJfWxmIybzAEmXo4a4Quhnh9N0V20j+4
m19nWFoe6wepG3wvGgoGZaELEMieGDC17N3XALggZ2I+1e2TflMgS5qfoyNK0PIhLipoXn3LO1TS
OfkVZOUAO/iVjzMqsiEIw7/SXxAriIMZQL7JuwXDeBJU3OgpjYbVQDYu3+TyrqAcMTSaWGoGtCp9
6QxBc1K5cU9ISzRrccV/8oevGmfnRS02SQHFbWSCIzK8VqoL5PKN5NcqG/OcqPqf04q921e3xrQJ
up3PGPLHIGuYjGgpeXzX/27k2f46m1AdLPctZOeMrCn98JIe4ihIagyaH1s6dnumweVY4obVvTsQ
Nh2m9cUCoQuOaJj5xWb464vHvc/9ZRvXCnuS/halioCsdKPvo7Q+1satUDbpWsljLf5l5PPq4tAW
B/2HR0N2dDt1MbjMbHh2cLKYtUf0Jbq6GhjzhhxuoyCcqoSku2z1h2ZTxgHF9RgwEhR4nmd5dknK
w8RQTbujN4xMXZMoQ4h0ujxRc69NjKDFvJmM/gRC0bosqHBo99zBwRhcpuek512TMXGW5psDAQCO
ZaXZBtia5AwBJo4td1UscAoZsGhOsXK7V4sWIFB4GpNVk4EsLcuF9JlzMQCEN0ABM/d3RPnlkEpp
9ow0MBusodijhjHy5UdNzbxpHQLQ4mFbdH9qNruYs5/RxsNSuj9MCw8BsXC9eOtLFHnWfJoRBPNw
31Gjr6tuOCVtdnfG8qtFYhzZ5jqpx13tQAYWtjjqX/OsNdt6hC7YRlbpvrWVdYggceAxuM1jY582
NIyoPhPQp5D7QjL2i19yn9FWYF7TwQN88uHgDtula3mb0XcZfA0orCTJYIbHMsaxyJmoVPP8Y6zK
RzECZrjst7l+aQvjkPMGO+wvxckbsdPsjZM5cVbECH4qMBnZMHLCmGroqyftJwtVrTavbVbQ/zJc
xWOE2NIKXw79oETJhMNhCF7/zXDB037Vrk2SkWmFZ9KVcHq+aBcEfWFhA1y38zXRpdVHYGFNqstI
CRD7EJb5J/WmMuCsVkUuGM8Zl445aN0Z8O7bLajuc28cE4Xiugp2S1E91Vl5hlCfG9hxXrX/rRws
tHTmrkvfC8/esSm4s5O6OuW2OgfKWPXYLzyIs4nVMqXgucjQEJbLl2qo4mW/99Wuse10rQuQJI15
0thGJ7X5YOftoXMT6Mqx9mDlPF+eUgaHirmdZfko6nF4rWuAFOpKTLGz5SDV8lS8aYLnoC0Q2e+7
djj1TrKteWg5LWXmCX3qY4DxhA4lpKFWyaX/W+B5ouu2KNXRFR6ewsTeET6FBfuhUuEBI4em8rd9
EazhXmCVzfyICOGp+LS6HieP7M/cNHvRDdts+daHov7KJHX/qE7caEE0j1yG9skVj2E8fk5clS7R
yHW5MfA6w7RijwpQ/wI2BCKzMreCapo6/0fZcNN3brlzmk/lbXlY/N+xgNwvg1eRes/5uBwyL3+c
VEQ5wOhST6Wz8qeYHueufIc9xZ1a3VVgnmzI6zkWk6wDB39LsyuJ60IEDmdjLJlPTRlxfdoQjKXC
1zE2xeoED6Wp9YgFqm/S9X6MPlvpXeyDaJsRwSL8NCsuLmD+iRWfzar81wLjjpb8zovFWwnPfTZi
otCmoLlOcdg+lDwdc+l0OMOjpZp/dkOSBifUuJBXGIpd7HxrjMlAMhM00THJYlhVinMzfhpL0v1M
E6GY4cB4LxlsebH7120YoBsM+uYMOaXrAv2HOEtJssawGnbsY9qhKcCIyhjDs7Dyt1IZ+yxxnwdg
YuHMWIoA8iWUNSWu5LQMqm6PgRC3EQ2hHRob1wHbnitKSvibIpdHr05gbTOsyGW4TaZP5eDD1NWv
2mMhcRGWtU31JWtk1mYI8MegusECo/YJzbDxUbVbqEnYv+E6HLsQnhhCB2O20+gqlh/6r4cTFfA9
5GjX0VcUejOSGvdJ2JooBtAPnFCXGRNVOG+Ou8eynumETdqZ+WeYbhTDyYM2FEO3us7lX55+Fy4c
FN1NMOpBR9tbqM4gKtXpL7vrMchzAjihFe4Jiaq5qN0sZlzJJwzRgDtjex6Rx9vKpJ5q+4PnkAZO
oHtk/lb9cAVlWBWGenZy77KYxiZNg9+4IJ3ce6z585cwPpSh/+KYxnlpmfc1cI3i9mYGEKL5Y8y8
+Im9XrukGETIQKwAAY6xmumT/D2yap0oXn0EqYtXI74encOLH9S7/se87C7h8FvMBk4hfHdRYVdt
pFBCPKz+0NBSdVF/31TmfWaFA3tyZraRtaqiJqVj8WV7iEn0GExo1GFuww41vidJ2nMafPv9svcH
IqzMMTkoZDNc9anH4Eb8iUUmjr0KfscxS6iDhzMb77f0Suw1Q+0uNDlUb3P53focwEv6hEXw30gu
pz5bHhfHq1bZ0hycBBPRvMEfUMrvUprjyqoaLPF+Ff4j0KkzXR8iQcn5Ph9QwBkxVW/yr0CYe1tF
5171Jzgv+bwvjeHZRnUyX4cb4VxpktycyGPUzYhiPI/Wj0isDW8fE0ifPrd+d+c3OeMCO9XJmtX8
HmJQLsfv4txi8xYNXxhR/qfnwQaJx0ZK6isqkpgNhNeLpAisk/DV5PyeW7BZaIZT8xaQK9OU/6Vm
qluEhq0qqSrSf2UmPvWX8WsacYAFTk7p3j6FPjM2QORs4zto1LtoF9LgdjFJVwMcTiYuO30M4RC6
U623ccxiXdQuWtNsx0s+2oiHC2ChVODH6ZM52DGU5LLARgdP7UXxUdCpPYsAQ1ovd8zwB203KdbZ
cSi+ChMehVdch5EuhhDwJXaIvnUQqH0mXnC049dU3BzENuuGbEkt2hcdk30Ty+HoKVxqEEAiQCqm
yQHAKGkXBQ16geMLwvFysYHdSYrpmKzzdBFzCstAz1AhW2/vATwmY8CuCHY3hRHgrDYwbWlMVIvP
8fgVYViMLWsk0PcbP1bmHxy8oWxjU1UdvTq+3WDfCN1qqu8SONL720d44rfZAx7LrXcMYeES9qu9
+4ke6H4DD5wBUWl0dQm5hhJHEDA0/egUNy/MsMEeU2AvxEfsuLaM4E8VuwkXlhkwn/AlwlSG5uC1
QKkIUTJI1r4iKOmmhQGzulAdU1a+Vw49On25O54Cx/uGIRGAvZBm0y/DxVQV/lCEdU/P8yIIOzvN
/A84zdMzBe4aX1zOwWlk7DEcjIDuwgh3xYDYD3HolGHdHCJTYoaQ5JhTYo/SqOBgFuxjcpjp5Uew
spBayj/D6xGeFlH/ommj0YMd7qttnKmDBUAZEmuwjkvvpeUYZPbaF/l+EK3OtvJK1riiaGAME7k5
col2pTfQGDN1GDd4WmPP0jrv9OdyenZqtKtYZHBfwVc5mRkOWFxLMHVDxIu8rW1j3wpteIGAwo+I
OeDkmHG9l5CMfdAzzvlStSu7/eNiGWdQRs3Hqbxn+BxV/1BD0X3RzEhoglW398fh5vbGTqYIhuiw
XLr5SJB9QUPwyswO5jtuDXX1UUjC4tOKWJ/ueQFRKuQLmj3chRXyuehomh/l+JRZ6WUcFiwXCdBY
pjP4UobopHLa18iPznTO6COqTW/3n/Yo35Jo3qtpoJM8+TFvowj2tbuc4GuWpQ7LwjJ14BQhDxec
b6sTXWbvcQFPAS7F0jq15XecMiqY3HejBeokEOgBeyNuWIzK6yY6RSyTPmRKYGPxXMkbjrersjcF
Rur+I5gaI0/vPBfxB+Ewoxq/rSLbZjajgmzZ1t1pqiiH0+4yhDRlfJSWKmUG1UlwyyRjFmnDm87l
tvdf5rCC5fdZKpQGbcUHfKj8T5I/JzBGaNxWSjUk0sF969J9Y5cvQkLpph2EbgwZYPoHTyyiMIWX
2sKf6J0efT9qI3WVcA+hK7jNaWSHaKtV4w1Bo4uInqOlwzJUqofg12xfY1B1y7CYknaPNIiQD7N9
a4UbW4pNDTUmb+0VB3oCBlOTIh+3uNcTuuFIAm7SjSLyxp/gxBQvyW0OzI12sZUaqP+rXGozTAIv
lfc8saRb8ivwbl0lAv4GPhY0E5oWYIp+I7z4HkcOviqQ8PnfTNozz71rMt9/ZPfgCYdJTsNyOWv/
MAYMuDV1lHjGLuHo1mrD0bk6MStnrQt2rjx/cnFXo+FbzsL0NwL4yLdgR7gEaow4NkT4fxv+X59p
QKXkK6InyALTuY96sGR6e+HtWUSFcU0Aj0pvg1a9TcRXUv1Is7vaiO0qdXELHQfWM+AiSiN97qaf
VsHhDpVHQfg6ZeV6bOJz23w0+p8zHNlYYlWP8DI38RgjZGKfVwkzEbs/sXP+hezDmlHdODlna8SX
bWnPbh1BwsI2XBGkMvm4qlgXe4w3Bvt4GqFr4OeCpbWAU5fWH6775PNjFb5nE653Pve3PqEC8AsV
RhAav7LrgB/4AjRB0LCfI3p9sN77ZteRPKQzI7safWRwsYP3CiS4r3KkGgIT13Hnup9DMW9tC2sy
+a+yMAJPYP+Wt3jszPUYM5LFUzNmMXgE5OYAzcljZ4t9NG6l+4hSem0cfU6doX5rjG5regSaJ3fX
/BDs8Wx47EZ/JwbqP6A0F6QAGfjFkSaW65AXMuhq3ToNLrk9nJETm0X8KVm2bkH0n2c+54N3MAbt
n1jfMwKZu8A/DMPkc6CHN3MMMC8ejlHFxQ2hzW5xegg+57j+48XigMcedzhSrOXTIw+H5xKPpwZE
GjKtHlogQeDkL2R6wSf0qOta9iKygmljRsnWaJd9x+6zgcqAte4ocRkyUlDkIxM68428h1U0vXdB
9Y+r0Vu4DxDZJXic/1qTc7Ct4Oz1XHV9h5dC+ogC7s0lO8zQ7O35Y8CpVAyv2I5aDXZg+Wvhes9p
x/ucWup724SJHXP8QxjqtLJQECFe5Ze6kieBVOe/Ipw8eXs8iOxSI5hkfvdmju3nRH4XzKgtl/7K
7OjQLH7vFNdqB/hjxRTrMOUs46j61M3ORIxzjOFaUCLWHMdvve3Kqrz4vOaheQNCPHbsyHG+znxX
lXnP5JogKtDZc4lz00O/Bsty/QMdDx6/Dvyevp3mfR4Qrg/1H3z+qyuz8xjpvXrEGNYqbj1hxaKU
T8SpvQBWGLZxFGL6yok/gvMLNPIxO4fRhPA1ngD+oYQTPYjTDhNjEGz8KGbeP9SoifKxIC+32OPU
5IJQomrXcsqWGEgVHciq6OCLl8exwnTkoZZHZvqwr7aIT642GCrsF5t9hqxQRihKjkbA6mDU3XZA
toPGJuUtcbn8x+HRKLBcpKBJtAk+6PzDyOUXpCfLO07z0YuOo406ACK/92dEQqI5iT57bQ7GXWHA
XUumzYiUIXzH5e7BJn6r4An2yGgsIR5HJGR4lmobndZ3wBKz8+SGtOuNf2vRmsf3wa8OSXS1bHKC
gqsJvApakR0sZk1F/jnZUJla400m/a3FB6yel1Pk4mxUpOE66+1dJpxTwFq3LMJ+dFMFpDiEai8c
+e1J0rzTJH1mBoQhbjVy0HGrycbB7ronrmCbL9DQYQkmJS+zIYsIdyJdnQCOEiGizd5iCCkuT5el
gkFnDcbKdYIZuS7u1olXkcmTnJjrUrXUx4yg5hApIh+D+C5+s/zP2bYrbL/gG2kHAcoqr8/gksuK
YRX8q65EHDcOCC3x9qnMZ7/qd4o3rO3U9bGdBIYBmbbAGj/bMUIa1EtA6fgQ8AFINcXIRIkI5aQJ
PsK6fmLSx99zjNBIupTFuHkyrQ73PnZFSeHtR5K8O9xe0QsyK03utXoyCKMMlxPLN4EANBMsAK9N
61McOj8QzEdfVyNWsENR1FPuJsq6cL7oolr14YF2xdN5hJODpIDZ/oBdx/JPdyddFGNKSqafXLuM
EwJ1zjhoZ5mRWBkC/9h/qozEC4dJANNxXs8QGFRZATkMAnLcYxUbl9LDF5PksIIKgWM1JV63gGQH
QBnnfxx/V/tIM7Sqb3iD+cfNbJgC1A8ZY4kqrGoOgVywjZTjsZ6ifcwxmDVU4B6K79H3VjanPr+i
3hmSqqCMJdzo/5yaOuM7SaztlNg/9gj8CF4Q8TzizEEWm+NV/ZU6MBJqTKIVpqKxs03TZivlH/3e
LM6suIVfjoZ1Jzpa15qfoJZbjUpI0/OydIvsRy8UEw6n6arnctYG4swsZAQTcNMZzhce5QtoaH1K
k/LZX+7u+G3G5bqdMf4v71YGIXpucaM96vkCWt6Hrk2fYj6Ty+ciFNyMIuHts27D7oUEAD4ioytg
9r9KqJohWOFlgQti/CUY6Udzv40CiRNHu/Wpypf01KmR9uc4xG+2wuiYfzQN/2AxaNH3qS6wYBmJ
HkSQcU/BWiaCllADB6vLuT5JjwBE52OAiJzDmQOqQqwkxh+lr0eXNoLfdBD/DBrUMn40Unx7Sv8x
4J0xyMKDH3zd/zdFf+cQRYVbYUZe77qoXSXGHfMEaC02qo53ztiG9ezL/MAfStLABuOTtaRSU1C/
8qF4cpVzCIPkI9GBL1h+D8snQ8gBEYVd6qxcCKVifFmchs5/+Ha76iAQ6A50y9PnMOUbi/zM0kHQ
36IYs6FC/o1iiX8CUCbHUVQRJCaumAkdcl6DiYsQx2asgSsMOeosQJXXPmnxkURi3tZ4wlvdGRPg
yq+ZLnLG5PCv9KQK/IzN6gbHPMZfzx3uE/iacH+DzNmXsf3Etn0RATSjmETsIXqWVgQ/HnsGi5JH
X4ScIquuvSK9vPSTeOkihJTBSb+jbP6Zk0tmpDsDMlffWxdfqLtmy2n/JlHP60lUP32UYt1C4wlT
xRfYyzEibtLnwK/37pgSHg14IhZ1joWALMvgdHHOWec/BeqYpmRZW8sB8QS1fZGeKmwsXF4jmMU5
XmdBhK4PbiQlgM1lvkpH9R5GPsHBMSLW/ix959J3xhm15nauWkSyuPQMEAqVSzdTozRaNp3pcfhB
kBsGJJv9s8FZT0u1R/SC2nGFY8dWp+Z0UDoTwq5gNDnhf+4Whzyrb4PzXiNVWZaY3/vi0yF5gHtZ
+k+1MOEw0NRKx+6iMNvHwY78RBb8Hwx1iEIqqh3XwWySZkbdRqjyqMml1O+GnAmNBFuOqIbWS7Dv
xUZOa4iWhrsaANZ2lcFJ5KIa85AETA2CrRi6hfuQNdHWXb7Mgng8eGCMCP09UZZnl1uDBhCood0U
9rHHbhIKTjk+/AZLepe0NbMBpthdRtnsfEjJTuUd3AjR/smrvpeCFT8vWyy+Ua7yj7Atf2CxmcnK
W9Y2dWV0jCTjLq7/+NdrPX1hX6v+K0eYnWRXA5kzMQ8wh561pUDgpJd4wf0+F5BFkZg482kIoHI5
6hIowDdFmA1yxQZVONwGIMcvxXsLPMyEJHnRkwmTCYC6bj9S1j/W3fcg+hoi++T3Mwd9ewz50rT8
VZjdWAXMM4BR9CYRhWxqQuNijkeQbYVoaZrdtRVSfxnPfYnpCTP9xLIOvGuurkeCW2guGQdVPrOO
wwipQ5tI+NzwEGMdCkW6nIhsdTAO4FMHHCj/Kok5k8arFMshLegsaHi5aU8Cay4LaGqISwiWwd63
xgNmlWuroz8ezi1oJZAvtqGQW5L5vlQwBqPg2+Wwq4SxQ5WPQpMLOEt+sfGwCw5ViYdeAi1cPxxh
egdpmGTQORvR7EoDUmjP/V4SYJ702zEhODY/Lg08/VgLaxHogD2uVib6YuU7jw2KggmFWrFknDf0
6TAqBrP5H0dntdw4FoThJ1KVGG5j5jh28EYVmIiZ9fTzde52t2Y2ji2f0/3jacLrH3T1pbd4ECM6
yvI9mySic0Bw5knTPI6es1IA+Ob+SVuZfsyIA0WXmxsFiZO054LZEvmZcJtjBWFzztLoOsyYqTnv
u4hY+NpbOXFwH3xt6zkUKWf9Rb5oJgR5VzHfC5B1MF8TKqyTer5MrvvcOrALKQnuQD0GtYuM+wui
D5C94LnrSEx6ykdAP25jj8VNN7Ydl1Pl/hggAhl2nGHUV8NcrV0UqRnPj9rpoBWwcc/91B/SNEe6
Fq9nYcmz/kibK9BbQyavWu288Jo5I2VabGYYelijQF8fXeS5DhjgHOPo78aAEgN2MC188sb4vUs/
ohD7TYZ7DIc89Kkb8KABSli4iIfJJm3wnAQBIuO8uzOP+A8xyoi6i9Zh+po5Dj2jRHwXsY/DO5cC
5ASxjgMeEWN+IO0xtfJtXlXJSkc+p1UBOCou0m5c+z7tw6LxVlaF3y8d681ynRU5b8uM/prcDHaJ
6dA1A+s5/lYeHbNqfhimpCMiV2HnwJeekJpD3KWaU1LCpqdZ/jmtikVtEajAsaA8DuWjrp4CdZuE
J7XFS/+QfYE4+x5b31LvNqw7xrgABlDxl6LZZFujhmvJX7CbdavdnIlVg7W8XzFLSGtAzATq1xgT
noL2zeTH5nyo/G2EmVx8+6l7Mqo73GeMMYbcuR/nkyeu5XCbn3WNf9U/Er09cDQe1J2ZJSefDdJg
PjZo3pBk+Y4pL2/slV3R20MiAliTtomGY6z7dAAftcpememhqf010upCQ0bBCexfI49YLkdCDRHQ
ASEAsynQln16yLHKaePdR++GmZ1gITS/yUuX0r+EbRaNbb1W8QVb4T+i4y2+UT3ych8NDWmW6vRe
hf+s7uyUq1qhsBO36oP/zyBGjzdtIjM2OiNeAmVS0EkMq/iiFdotrb2DymY/KTSeeP0nUCdmb+J5
OJPUAvpiVA66cUBZzJYS001ELrtpIQr1cP8TVWWTKvmoVMaTPqq/FWvWcFEAAKw6emLwTQ1t3bM8
uhU7Y0VLgNajrXLaeatUxDpFH5FpXrTYXHmNeUw4gRBBfYRNRw2JiWZiH5aUvNE8Lf+QlnsLmsh/
xG7BcdsvU5KsBReJ8NKa/p4zdje6FBikre4t2iJeuyX9Y2a6yExz3xtfRLY+Z8HcL3sXGVFXkms/
KmeLw0OPtd8eIxqHYCp4PMnB5RPkNX/ViP7B8DwoEVWWpGPbyJxC55HKKBs3cUxV2h7Ree0nxwDp
eCjypiBZOFQ+YG7A9JPjp1SO+NpoCI/x9ePmEZ01L9s0w1tgpXTFkZGmaCbWmli7jMnnSBRMjJRI
TVvqN5jGTAzpCBEDcpc8Sgmaf2E2vARoClST6JAslNa7GAiCYlY8tM49twxCUiPSm5xr7WJM74pt
ngGiotwuZwWGrnsbiPTxITsQkv3zkuZQ8jxl4znIky1KmNcg8td6X+wq0o/pPL1jGifT1i6p/27e
0KPlvL6s5XtTUPlNpA3/yrRLkmq3Q7xOzy0t6CCsi1ajSgkdIKH4HYAKsf3eTUUAOrUvKa3DHuKb
mliQFsH6Yla8R1TqT7Pdok+6GeAAuopgIkIsiM4BdLacYfGNezMX7wniGbfY8EVS+k1mbGrrJw2y
b8kbpsRkJnIkDJtXtDtJGb0X3fBYQB9EcYTX0X9sSb9Fh4z0KoDmIqUaBSp32WTxnzmbm3S4O215
d+dinYX0PbBvxEOx7YdfxzvYnboBtNi6yKxHd62vEuvNjtZW8Duh8cH/ANtGByxNpk1c7P2o3CZi
AcMc0jnFxxSRFZ9p54kCpDqoti0WjIYUg2aeoSHYtxu+VhYbDGY/IhDmd7OjMaQad2mUkRzZ0UCC
dMbk4Q8QNpXH1vKPIFi2F5No7E+ntlX/yBMnph6N9B57+vUL/64C846+f8+5eF31qQh42XiQ6KTS
iJeGCKbdBuK6+iinq46IeZgOrGsr042WURwvx3oEZUA4HlnDToTrwWwCMTJgFogRPYY+jBCHJCFM
FHShUN/BGfzRR0Lno1eMMRAMZnUYkdqmiXMs7Hib59qqgjZgxL2GVbG+xMjbLOeE6hXz+SqjOqzq
CaTro40zTc9JrWzzljcoBBTgC/OjIGpqWnfnqzA0kfHSo0bHJfhbiWqO9kbNI57fx59HR3ySfdcl
0ay2hYhNax5DJyF6DDPRYGBTvJL0ZGQ/lP/Cgb11Vnoi1Iq8Mzj8hNGD689TbSgV4p1I7nXTWwoU
glRi6RHDUBNvnLb+0nJQ44Y9POZAW2H/rCEQ63LGaFsRirIiTGQivmrtZfFFn/xNGuU6jKxjLsxB
AUj9tNgP2p5arijBQTLFX37o311aXcopwPuCQqYIEQ1oVxQOnAetYe/wZiy9KYRbjXyEZxjmGFd6
7Rc+mgmDmzpC/UEersUTFAIKIM3Bp5p6xI5J4zasGTl+UlEIKr+vQfGiJymuVjQH36BDPhCilTR4
cetrwCWFgZ6YKgKtKnjbObb2qum8TbWFZHLexiyJM2ma1rSIfXSWlYoMQRx37mOCmpGq6q2lErCS
I+Om7RPZEnsOkYP85APmva3HNETADuET3aitiW5GSlYfHd9/jG2DbRNVfWAC3GA4YRlmwAUoiCmR
6BqOClTsepgdmqzd/Fn8MIea3CSjqa2jIrtZXEF65p81QFKMhVXmUJzCr2tqyR2l2192mT8Ym85/
0SK6wcDYAWQ5jaeBV4HFnQmErAl+PTzrA1B4oRAFiWi9rBIKqjuSdTj5UQztVOsejduBnVydriTR
Hd3eekQhsso7bM4Z3br1meT+zyDluTPjXdSVEM7Thcrdjc2u3ScYcRCG8ZFOEBsBsU9hZZHh8doB
qHhkO5AK76QLR0lfCGFZwMCCTMjrizmLGO+9lueFAz6JD+lkku8LDQ25lPbp2o7zrcFLiRSqKCbt
lPKF0pvm4HXK1VRePX49srIzI3mOArYXfb7EHl8flFRFyiNOxbe/0hkWSWg9El3+no3YLLX2LSfa
j+7k3FEIvcAiS+KqgMUYszjp9vEQbSwft76YWQmGLRW8+r32UA0sHIFJgeL0PVSfBg1oxBnSKmKs
LZlMd1MG8bxD/1sjWTTNtcLfN6pVSdxKRSjGYL+P87/JMvdZQArbk2dCawRktDhkdUfDTsGt3TnG
FptgVhrIjYYrfutl7X00vvbiYHjKw2TbGCTuf1de+5Kz3Pc5FIal/HnqqzGXWgwoQLZ0YiEkLNaG
cQv3pmmRkhCRTET8hKvbGy6HfwXsWKfcbGhPuVYc1C8OZ75FJNTkUiEylEebgl41o9tbPmbewuLD
6CHYJ+PZb5Jz54K9mgM/zJwubQIYbz66Vc29+V2F5mOi/xAwiB+WST7fQGLY+xGL41iFh3TmLGXZ
N1q0RYK6J6w4cAVB2bwT1LiZ0EY6DlJIN9vDSaD8yfUv/JBkh2oZOmT82tnIKC1iXLILUbiteHM9
GJ2SQt2o/aHVVOGFESbRRHulvoHxEP0mITADIcr18wwsr9jvVWU9MPV+VYIKGv26nfiWsexXJtmW
pldRDFjcA7C8tsdZ6aTXWe3W4OL41w20Ux6PqJmW5OW3r0Y3bIvBPvviWrL15gmxb4200FMenUBB
FuQP77M2g/v55B7PvPBUeVGc9NkfGPPmcF8V7uOg+M/yW9RAT2qGZuduF+uWYaix7F+qEHHopcau
tF40SEZJQOdHfPNiVxIf1FFt2k+/kWW8T+RFGzUl2BCwZYTPDUNxHbjHTLF3nlWtlQhADFeWDlBn
Na8mo2nYdhd4w86nlK48E/Y9wSeiFgZ+/aeWZyJUymCfDu8GgigLHMeCZBI7rWMih3JtLLCc28mL
l8TbDJJR8C8NTb7FEuuoKPf4DLnkYn1LEC9g2tDt5Meg5YuhYgb3GtJy9weIV4hxt3YJB8NX/aSy
hL5WHWW0Jm0H75ZOkTjdAyZV6pa3tVmilJwUEsK3vNx5Kt34Vg8NrsJ5MefhrkMOtFHaYSsr0BiG
v2jUQHnUJTv2Kazp66OSyCyDR0PLL6kKisb0xKcATGEPu7kAXTFI76xgRBTb20wRMswa4ogdBzGO
Bpfc+fOfq7iI2sXo88T4xvSCGXFlk4UgB3vEQe+U063ptf0IMk415DIoKfNMhr08u39AIeS5DzKl
qdSTtZjivbXV9StP/SLmKkQeTQD97HknuTJtBiAQ4V6z4Uhc6m88VL/XxkMc4qj2E86ztdJpFGYm
I52W4bsPtJU1d8fQUeVhg+3YA6Y2E2cNY8x3lUpHJbbfueI91EcgNBykEWCNmhAr59Rshmny1qkG
OEV7nSIMsxEiMqT9QTdSoMHqetL9z15191063SJP/0TN+c+lrFcF1RNUyEsosKyKn8lDNj9TpUWb
GoHPG8+lt6lRXoHGbr3W4B5kSbQ96ECVM3RG5mga5lM7Z7sqya8B2f8D82fU6bfJQc1accldDMZ1
jcUP8FnrnUWBIsdBlVX41VFiSAqNU5hKOWYs4e1Eb17zXGusiz5/REPH1qOYjDQ0qMh+OKI44yJc
uMQeknPcJciVEHhJWIzNA0/zX0GCwrkcUwIXUVCoa7t2z0bRn2dWE2HESd7fuRE4XAWpPys45NAW
GQoKCOURqGipWLRwYFwwrDsqQivVDr2ucjVL75wnVAaVZBFCV0g0hA7UyjjO1tPxNFrFkz02u2Iq
Tw2dxqPJn/LQXpT2s2U4pxL/UXPyFf7ws2drj5OW7rTmnw8nm1Xxp0FoLW70fnpFr0mKF1KxpnDX
kiCRack2qajXhavR3qoouPPtp4ZKJP5MVwVNNg6d77TEzSMZ5fVLMlNmEHZHlvYi0LYx1FUdrvOj
URdEAeKWV6OdGlWUFb+6KVJy6HvvYWbtjwG4raS458ln0Dw3pX8u8FChgkZKltlbjSxtnXyhZkov
6oi5wF46Y3ZyZ+spR7vgTIQxYcJBub4YDOL6WoiKTLsiXloZaMPg2gyiDHoIqr+dCClqTWqPcFCG
gj6Y4HILJTbbOt2oVf0Nkrt0e/dgUyUYkKHcaSxkUGsi/BMK3dQGxC/10qf5fSRcDCohaHkZOlwp
/8+h0pYCroVjvEPosjRMwiJ7kAciAAzLX7nKEyxBDXlCEJ5re/egfs1nazNzQ9qE4FZtx45mbz0K
k5quekFtvLZ9LjCExzADAtgOyourI+Zv0YgqaGWxLYSXDtG+yz0d84WONGsnD1TqsCu37iZx0LP9
hkNOWEuHjhWxH7e/gcQ9CJ6xpG2FXlBEJnDLIjishEg16TRXIgyRcIUud4MM6RW99h334dC81/Zf
6OKOQGmSaE6Ze/XaywhDW2Q+7fH1JsZtFBNK3O1Iz38IE/XRYo7NJwIo9fAjZK6dk06kvQ8QPdaE
XCRbejAkBQBcwg7m2wM6NAiRrUoovP9ST/oKvQC0ZWS9eESndFRsK+oD/6E23wq2nAGcXTQJ5tg9
/2YVXZZ6gimIwocHJGK/HrcvqGCy9dVsU7iMFhGqCyX1dmOhPQnIWzDZEj7LIZtCyEZnCzLu7xfQ
FnVQnEQKEPOFaMp4ifp5CRuccf0Qk003/M7Gn8LuGSpgI0jyUBcAL8tXxUk/NXVC8JCdVZVNt8VV
J978aE8SlugAEW4tvf5CAjtvZFu/SMCKKAILDjyEWZjxIG8JkwLXEPky61xIxZh9+kvxSTtqFfW9
6ZIrW/12DE9uoZ7soD3VTXP0AQNmw99H5bwxopeeNYYYiXUxkXY7PbUpu705oQpRtnH/3qrx74Qo
YNhWUb5SVcQteeksZgSqHR7BgMW20kKArNlDzTzzXR+PwM+qc9LS6e66+YdUUyPw3TUBATRQFIb+
Ybl0WmXAsUOKRGIbh3sYgEUR8/1Nvf2kz3cfQEKLM8A4zLn8rlqDetV/I/Vw6XC+9o6PyItLlroY
J1z0draX+D4h/kkj380xuWqIgQPGUx2Aqo5/laE+RU677znqCHPUWNTFBpZUwSFPz7avLCLvmwdl
STDkemAIAXZcECxBwj7TKOxhGsQPzXRBHyJbiw/sOlUkraL+MZ3TOH4OdrmRK8PVbqIe4dvAeejS
0doPw9qVZ7dDCOWsRv0urz70w7VSwd/p22CiPbDNXkdWMvn6iZRooGqRu81nCU8VbK9oYKcpBbKs
4gdlLBDcBwgvjO6jYPoz4clg2kRhrbBkmcpyIrDBJM+gOtljvW0bf0k0JvcFJsL1pOH2g6gZG/tc
jdg1OMYco7txcZChZF4CNbubsCNl311uVqLcRUBmxVgECJBG0RWgvHD1liAdJkEu3rUYICPdYXcb
UAv6LxZTSFKV3Dbaso39f57yxO2lDvkGAjHk1G28b0UGRrbOxr94nINlrBw8irNX5Khj+9DXZCUs
ILJn+e/xMsXXV3BFdgRkOc131G7NkUMVw7ZcyIlknYOH2op6LPlKR/G+KDRkqOqaL5MG9h5GzrZx
f7gAHkTPY6GSxwDEyOzh00H3FJvvZm+vx7E9SPZHfZB31S2UHwy6mypGER4RPxjlwKggsS15vQri
lgcyu3auL0FYW7X7iUNv2xO8abXNT6uBZ2RadKJkfpNo3i2yqX+BcCCKJiOSGld0r47f2EIfsY7e
5Z/HCSfyrGO5Yfy1UfsCWeNtNhFyNlX/1ZLGEtTjW67RX0CXmsrvMoN487J5gc9BjnICNudtsj+a
OSMPJ/oq0mTXZdnJGwGD8SrvQ/RYEp+pVvpMAB7Ju+gjsLCErJFg9VG1K8Lq5BKLFjCom3jEIpYi
M7W/HLm6DazNWBBpdez6eTnrePQzIjAxTZUappeme7WU8KRjeEqwutakm9U80Qg9jxICyMwYgsVu
Jbx/fqdWid45GXljdSuHWpeELyoI+dCjmiLj1O5/WexvdmR/J8W0oGJwY+XTXfdoDf9ncRo0kjY0
KhR0etG5tNJzIAt0PV4hbSjIHF97BZ2Q4T6mWXOuNYsmcxgqUnuulQ9WMbdHGyOv3taPYW8ddL3v
6S+3F0ScxkW7xKwEV0vHRa7caDUhF35oGRr9ZUxU5UMf9tj0DNHN0liSlY+5WqFpoVY0H84kW3bm
KUflRNXUQsfv13bFokWbUHWEpeHmkjzhzOMcGb5A0G1a8VrHutATsZobYzWiJy9169qOxlf3ExG7
EYDkZVzGXeTBZynqhi3k5HjpoSznRahONPDg2yACrWrqXZLo9zS6t9SehNVC5ATTqJt4Pcj1SPR+
Y7LG6QjeJswr8aQQ41Ntoj46qihCkJF+j2m7KIPw7scDsUWYbYgO4KD+VKrPuvEQM+Ir96MrQmiC
dP8l6tnT9zbM2eQAi1oojpsG7p5UnFw1lwUxA3OlfEVUvVh2svIWimqcwiZbplV37IZrmNwr918R
lDDL7TL32HloOa8tlQzbfNWh1UaHYTnvHilO2IecE7iTQtBnET6O1bfaXBkdFNMiEllZywUDabMh
lIZzAew4sg8DZ7xifroWqZFgF9n0NgzFrtWqJ0U7+Rptp2W9UT20Kwed/E4TV4syhz964CwHOBFS
Ebcig9V7qm6IooqBbAoVbtPd+haJQrz3I3IiNFwilCX4a41bJ4IS9j1DlpK1xr49ERgWG/QFuFl0
DoK/9FXUUPPBYTcUAU5mPxtRTwMDoVEV2pWQEOGA73efqEtT1Q89SiWbKEIkNKjkiyp8nVI8ERC2
3GRWYX2KsGyo3Ies9s9hcnHiaqPJocyajIutKMst4zbpX+bRI0us6wFp4EXkoiMYq+bpYONbhsyU
RWZ+WKQHP8QZK5anPiqgOZyjqjIeqmA4kulNEt8VSSNGB6g5xtquM7d6hYrLAwxgRNBQNMVAdxmt
b3FLmAuzT477Ypz7Z/9DwHMUl6HiMXoYyO+NhVW/pjnpYQFy8e4aI5vQSI2cqcLSgqdebCD5HgB7
wqsEEk8tzqIveb6DHFOHRTRhsvVYzvO0uM8IFKbJ3pXJ0UMi06BddNQv96ea0mNDHqUO61VG01Je
/kS4mls8JXUK/IdYmvKEDEG1RaAqdVA7FE0BsZWJkx+cfCIjhFv5b1yADxtI57aeok5MmsT3XcaU
GGxOBLhHnRh+kkseU9R+5mid+PE2zEbIRtI1xi7vMgQxTLx2ol0ymMrpAw0iWzSPezu+zxFRfzWp
9gLC2hzW7N0UuoWbTkfVRpSA7qtXds6YeGDs2HuBHBvF3qYMSLLUOCW50COVEjj+m4BGEwtdAhqJ
3qxAnKdnl+etCTQmkfk2krd1akznd+75YXmgrgv2E4cZv3GjXYJ7XxmQnCPKmLTic0YZO+rKUbA2
DHKIpFFxaR9K01xaotF4TWgvJNQDslgN9/IN7fMfF7g0i3LUT+WeDQDDOgs2OQMTyZ3u3uLBUMt0
lSLeyD3lgOKYVBS6Ksn/B/prYWthYwWWEGGWO9L7CEAYkCxVd48qMfoRlJwSMLj1i5jg9f76HIyi
UjP2crG0OAehx9Ha4VvIh36dcEC6HN5i5TAhh5uxWsuxUfMgSx9AhbxLLjQ+W7VdpgglUqYcDdI9
cII3ss/2LXYzn/DmiNCR1qY5YJiOncfZWsJ18gWO5mceZlsxN8KvTAT5IVtduUWKXJOjqffogzWX
pbvV0o9gVv/eVa8kuxBGRoO+8eAVFZKQo+nmFBYP4LBj8InKdB1GyWpGoqJbv9DCB9kVBNCRtag1
yF7m/CyD7jr1J8Kltgi31raLBQ1hKFWFNo8LQmxLWQ1mCuNtiXRDSDe3Kzc94IFtE5bi5+t+BrqK
eezcfSszfkGWEYSUgyKn0Ltti3hsnsdFOXakq6kLyWbxi35Bt9oF9C3MlXsWM42p646RuEuZkPJO
6ttwkdhuvQmr7Da3JCtYBMzH5dHLjqN20yq+MSaDORL9QU1fxATE+gbmv0QMvxjrn5yAnlDPLi2Z
g6N3DjMLJcWLW2H/BfbxiS0gaKuJOH/L54rSP1VrtqHiLkfy7PjnrxossfMpT2b0yziJKrqskuSg
JSSYqBo6+vhQzlh07f1skotJh4LdUIxLiq2+JtPJU/WVFL5q3BJTw3jNPfKnYGchAP1ZlBazDj+N
sdqOv9XMY9PBa289jSD7pPLs8hLsC4OKhLW1Ck/CmNi3AVmTEaXfmvXbserFlXJTuPj0GBPCeKpt
C2M89UiQDgHx5O30KvyWYKipU68EyHdmQgpYK8YUGAdWhIz5l6QAzkwZrHhDVJCaEdeVbsKxwHwW
ubUqDeNhtN+1MNzINZ8W6pcn4ww4rgdjmekfqd09yx2aIcJF77gqs+lxcoAFq4cgcdkqJa4FQ2Ni
59upPM8xa7zQKMLel3V4qGj6bur+ZmJwEaqhnZKNjZozmvg5UDwOtiUm7j4mZADBe495SwgDo1CR
AlukKhA2PxInq/WXbPY+1WBtBI/ya5ZduKuK6ET9oB2mB2FhUlRLEzhHzvEvU41lEzUpfvN9LapL
f9hosXJq9GaLoPJBc2ukV+ZJcukk/tivQXbZljIc5EN4VVLr2QjSo1v8DlZ4LiOkC0SVy4tNaeDi
vJbXWudU3TCilzF6iYZAPe9qWMZzSvqQE5ovDsy1UyLwl1UfBY82/6Py948cS/GKj71zlXNXoLig
zt4kL3jCpWMLnAtnEKNfEU0EKj0T8r0+NBxVIrCQT0JAbb4X1NwiXgyXTDJ6o2+cvl2GPlt7OyIj
MPVzizCsDAjOQIqgyv19VZD2mIRjosMrtL0sZ2nODEeu8KS0B8bJBeaEwLX3eMRkzbPGjAPiRRnr
m7ORB56w5Acz6U4+FJTLHVnn1UsPo8JQ2LbPcg6NjL2NQ7EVvg6o45DUClqFVxUfQwo5pfDyA+6H
gb80YY1mF1qqVKtZ+Vdn4vojSZo0XTTjafBVcqTN+jlMMTE4RAEDGlWqDz1ApFiw9rzys9YrJPjV
OdU/pKY2ChH2q8V6hIoJ0a7gMHIxFwqgmwHdSCSAx0cd+uVbZWkbESXLmWeC4qo8vDWIXJib3Hyg
ceQvQop3ebft8x4istl3M5HDNR7I5JVI11fxOWk5IWU50UnJPxmG5a6yGOgnPlRiai55WfM/Z3Hh
T5TfcgWKTB1uRC3VDVt4GXHzf3fKp+EoqzAzSBORs0e7VL2ybrG6oCc/uLr16lLN4rcHz3UXRaZ8
dQkuLE4QRMGngqskriNG0tehHQ/zmELCAh8BRswZX1aYdp+XkfQ/zDFpTDhZuOwtGHewEiHAG8xq
vPxq/vNO7AXEyet065uACE+dTX20y2dtez8KyGCc3nAPpT5vc8Qz6g2gee/CuMcMSAGHoaVjne68
N7CbXe6gBETMP6MZ7ExGLgRgpRudZOhxTGt5abPxEMTGShJ0rR5RikvFJj82aMglYy2I6ndCdODS
271BuRFhrcJNqepEPfGX02xa87XzXxND22Na8RSPqzx9TvLpQTWNc0uxOfUz6HFmKrLG4zDiYmGL
RFZBFsC0sdAhjWF78iRTPfypoFliTGUmp06G5+ICvS1cOjmTeEue8wTyMdXPKq9Tn1Yjtvqi7TmF
lPVgB0cp/eum4RL4IM1g+S0i+K5bqRIuRc1KGXJyAJHWUbY2ZkCH+HMu8x0K2yhWwGnME+71E8r1
B7Ef5U0HmO/+Yr0d53AphWMTqHZnTNeycFeu7+6gCPcGVjyWuw5KokqyPd6KVWVQUzEjCXRFeYYU
01/mUwoI7Jz5ZvFMfwYVjSP33FeRmA1P8NY+Rh17sl8gZ8hzVehBA+9ychBafS0rWMFXnVIJMF4h
pSw29J7Jp4eQmvn2ysTjEeqVMQkxklHKm6ySEM8olI3PbmiidEd0PSd7mTflb5JYdCoIS2EtRJ6V
3SsY6pnvnpYpMO4vCS47CiE74OiJiGv0Bx0XeGgjAwm3CUtjqr+VyHmGJttoOCpwBqxE+hDX7k9w
MK1iRajBoiTogcxGfANkpwFbiPI+5CmKwuymS+iaAaWt8eG0Y/iO+uNNq+onmcG7Xj+kYbi22e3k
JoSEYw/n8aQMrLnn86GaTaRaIGn8/Rz56UUlO45vvUjCRKQgH5aDSsF6CtCGymwWcEDnWbkO6WP0
NBPlvrY2EYjLG5/YBkfI3xI7RgidJnPPG2gzcFcRzGiWHkPnh9S6tW+1pLghRXaVxcDolWU0R7Fk
l/0eoUSDCaON2XtGc8eZS+7yvC0FIoumrbww+WKmAZb1wKETT/LoGCDnjem6zB8zfpfYQhcTk1HG
rf/XZ0+aOSKYjBBo+aUAI7w+X2MDSGaIpZji6c78l43GVlPnl7Eaz1k1bTUQRpl2dAhCoZWN5LP9
EQFBBjWpxnDwRHItZ+b+AnFXAdDbFdx1I6lsvRwoQMODjWm82is2pTynjHlXyGJSwLaiUdSmfM88
09UoKlrKddPQ2IcWZxJ7yoTQq8JLKp+LzGQmI5Zc/DRDyU97yIqceB9qLAJ9I+bmDuJ5nopvrsSW
l6yyQo/wcAUPqrL0HeMkJzl4ddKR5o30QlO5jPo9IUorGMFeiw7jFOBb/nJGhozM3NbRJWdHSpQn
7mUJMMlQUsFbJB6ug+DYw3tYc3oxK6AJS2yMvxFiEX98+TunK+sJ+m+tFza15M/gnas2xdUUbXUH
en7GHo9kX5xqHL4AScTdwA2bn93ooMelilZI1/QoOHnUIJahbkIJhsdkzf4FSYvaJ2fQ8UP308E2
gpLPx/iGIm1ELy+ElYDOE//3lMHNI6RzejZRGFPIUCctibyLqM0J5W5BAYOFvBqB0Ture/YAmXV9
Onr4RWtXpPwYULmaKNXEDWEwPAtTkSnK2prgw7lvMuyNkCQppDc3feV9qDSWEXS1A/5exho9cF/i
13as19GgFEgCdAw+evlvNfI1bk/VgXUQEVCPDZJPyFDfUpomeHmbFPHiRB5H1J4m519qFTw+3sKH
Kstk7SIVhcQcsKQAxpQPL2Raqp1fynwQD8NcENLs1NbKYvYI2fzFli3LpofuW9ZSMbJOirauayAT
O3ocJxobZn/zR1LbPJ6x8a6TLD1zIqWh9RYx0Jn1NSwpQ8AHs46tW4iw6DYQVo2gnnDUS0CukVbg
kuEJ9bgwhYCmrmYRdt+migpct5lqyAsjF6mt+PB5gMXOZKDtIZ13MSB7lg2uIChMACm0Hpw4LxpW
Lhciacjtp8pClUA7epAmG0ft4V62HUbCXjOvAu16gJJ/du1ha1AYIHirKCsM5qCIgMwqNS9pgcIg
u/Kk4g3lBtzJVDQWIJpi5C/6ZC+DVzg7mG5o2e7+qcXeAD6UzTpAT+nj9RW8EonGmkbkTdAGLTPS
UnHDPyVo3fRvBkSs8I3ytI82TArziKBtDCxW9oXzjraBcEfe1MJI1N2AFrqr7XURVGc1pg2rCs9x
IJQGuTA48MuQ6dq418FbyKAR1f6tp3quQkE15x8t8DIqOdO/acQ6zDz0LWUj4zwcRC8oR7+jttQP
f/1pWYIbEZNLvF2IVbuHv8+AQyae3HNdo56t8YxokFI+v6tO6zNjQ/TTO+Uv6p9lN7Jfh+XCPZbK
m6wO40C1FGEvod7v22wm4uir9yfEW80vtYzMZLQkcy8aBSgX8j853sFSMr5jssP7MMA06p0MzgjX
ZYAGH7PUcU+F18lrt0QPCvQkVQ+yNPSTu22sZJWBu2KmXclJjn7vK2PKUdgPEY1N3bRvG6aPbPin
zUfXC7cOM6Pb3jMkzhOlLRFGjIlwHp6nZsAiWNfXKgZw5mzozG8yQlgfo3/4NP6sr3SywlQ9WKqP
tOkzb86Y5URryjYXOWfLRZAKn659pkjrUl95Khydw9/cUfEw8PeMKV7JDGA7MWa9Z9UNzvKLzOQc
ZSsLCFa+vw2SblEXjimRKlNOXGaD4pKgWaX7ZXiokYjSUZATpmTyLTUUsg4Wg4Nkj+tCXEu5pm88
Tpui/oXlW3UtmhmApAJmDdKDdEG6w8kIAX7+lLW65ajyWb1yCCikMWvXPRTqqtOJLjbNv0FDZiCR
VwtIF9JAWCPHEJ2ULGni5hPA0+e9N2iz0pQ7+yfcVXSIO/dv2pO/LiQi4MJEUzIJ2EQhMFKxyE7N
t+6Rzo3aNowngKNsVZb4Wls4USBg5PbnBHLDD+cNIv+t34zXEGA6AWmVQU0PyYFW6zBauKA+mRk+
2pivcLN7+rwJXe7RvMhf0qF7lCVUZiYy1K2426p2/DLl7mNFDoRjzM9NsvHFaYCLeXaMNxHhmfMz
G6vcda67q9IP3tF112M4Ypox03jjvOoD6xlJRUHw3rVfMapOEX2Kpf7vAQUzQFJCqvo6i+XNuMrb
pDEXE6sDRZU3a5n8Ej4hG363DTBvgJQImFxo7t5H96D74+ufxD3vMMgUfLcIt627U9ZRUcuNNrsu
rYgq3Vcx7J59KJjt5DPicp7z4UZM/lfRN59a/p+kM2tSVNmi8C8yQhQUXxkEUUFEtPTF0CoFHJBJ
pl9/vuwTce/p7ioHSDL3uPZa2SJ+UhoWLndI1j3m732PqBAc8LTAFWCkahzpU0ikhFOv5GNObzsa
yZCLf1ZoL26mbycvAQU+wCuMQSl0uJYi+bgp9E/02ocDZAG7f6kXY18dGmH1kE6aUWy/NS7iAUcO
1gpUbc+i1MCvRPVRuJ14mjA2lAcPoKJjcpIaX/9Gp2RQJUwjZXA2TPlggk7RGLMLMlto7poE0JwQ
HkcNcvEcjf66eryZKmnwiD/2YHr+qT+N3o5EtfAIG/mqefV+NmOwaPge+2rxJC9lTgI1gAZ2Rw13
En8yB6aE+QvQGQJsTjdOl91D9bpXbBaTYJYwfCAAqsgkoqpN8yBRLEEZksbcdnw2suzWSD0MdUyM
EUiKGxOQ5vTFpPIPkI+VyKmnxa1GAluiKlR1v+LQRROZHr7qnvOPX5W5m4xSc/LNVm1KTvTdDkei
dl+zZZ/QJr8dxEcIUSNG2kU1BBKXfyjkpN5DZmsI8dkkG3miyif4XxAgp3qSNgzyy36EWceKvSnf
jWhndAmcWx9wWE9gjMjtMb+xegE6m8ip1asPKI8H4HMX4yyzyFu1M1RdsxGH8TOgKdmA0UBol+h3
UAGCfgDDoaPyZcLiyXAe+TXkLY/MFGgcIWc+K9cqlkSl7JTS95mSjpaZ+itssEC05vTXqP8ysiZB
mgVLS0qmOfs6adoj5BTPswEkBogHyHDQQI9QVb0lvX9e4BfFt2XI9Q1OYjXkYW50HyYtR9XiRa2D
jpyZIoUz2JRgVtNZDGVVYUE6dSgwOSIanLCy6uwkP0d2p1L/nOZbgXtp3mjeSoWbwa+cEUJS24me
mVXOJEsgBPKCglCM4isS86On8aLUJX4keCDKc0/EyaQIdYL86WWCOYaS3bQlxy/jtw82pkp5FkM4
JIrxZzub7Tu0I1McRCJi+2xiSmdMM6LsVkXxO88nf5+HYitQiTzlweXDUBhsLUxwY7MKZs/F1Lty
dj7S2e6oIjMRvBNwFEz+3/mRL2Qgpi0MwVUMoB0DgbLFAnmOeQtZVQoSd9QCpGVYpcGhqodHpphR
NhVFVNWU8xI6RCV1CvUzH9deSzf4WzZLZtWoJc6znC5Q176fevNuwcLA2kS5uk3sMQMT5ISi1VbT
K26wonB+m+CK4JgE9zOAWR/ojDPFtkUDRpO/DU8M3cA0QnV6sBL4hYQGWjpJFk1dgX2mydemm+8A
RsNHL6KQhciYIRURvddR/nIEWZEYD1FBtYxxMMpE+E4SxaRgOKSLneB9rhiCSRo0gWL4rqHE6YAa
EJ7AWQM5yssV8Kc8HUB1Km/S5+9bycDH1M5zMPKSHLAhonTb0ZjSO8imB/0JFURZDOsSbSeV552J
dFZVOd/jPwbBnfe5h6ekRof5G23es+FfEUcopjEHhVzCblqphfZiBP/MrNT2daarSvmhekROPYMz
RPQo3iBzlSHDjC9aKsAj9AH/JBSCmiZJaHt+0Xwv1THp31i6TYp/1XUka8p5j0bmq2Enwsv1Tcec
eU4CsmRmr76cNIILKa7XNEm7vql0ZZwsinZmfvFGL1xa2d1TUtG4nb0hEy3no6zSv43Ec6h3ckQc
EE1CKHysR4N+E8UTsDBEhPJxjEscw0oiRqmIhd7UcR9P6tHK1PkU8Ptx6Al2DUKGece80huuEna8
qtLKlQoKMhSCP188Zv2cknWlTtTPcCcjmGyzBW11KVJOUVn+RMzSQ7+xjqUpFUpq6tzXioGRjtPS
y9/g83zCccm+e1LBfLKgiVnn0B7JI0/kmyMxr9csRimClAP4WuihCxyJ6FlPOHxxBzUNkAIG+hna
QtxSYhyuCPPyE3QCxNFlMlBDJHc+QuUyeZhxdp7DqYasp4zhSJsnnQ3mtka0rIfv3UyiSaLMyu3z
E4ePzh/HTwDwxeINpIPkrqX+NKJYrkFHAK/DGFjrUKj91Isy+frSALJ4xlDFdULJcI9IS2Zxa0hi
EKCgBkNzvnx8N0xRQZ8HorpO6V1R7lW+y/ZT26Ko2tfRNhvmILJfANhrm/KY1eYV81idFX89HIAh
0Zeb0sWjeBbTJ8s+A+3Brh6BnpnKjOwkDTVmtCAgYVP4xq/SrJ/n0bIpJ37HvGOqZPa7WvbUugu4
lKBJhR9/CnpTWp4/I7ttEEiPbwh7sPWn333S0kBs5YdRoKuu5awDg7rlg7r9bIEdQ23gTeOaKFJ+
eCVTD3lfHwrKfSI/o1fUxYqdPt2IUe86G61ph5hx1FlFfj5F3WyZppGvjsugZmY+Rqx5kAFkaM7H
IqmsnjpV+Xhd3y9G+QGAJjVZddsju/IZ+aLh3UavU/6UVjn9VYUCS9RW64c6/juPae1Wz339IvGD
oQCkHIxddVD2I18kg6WE+nA7ie2JRG3n0dkMqQpbOnjIhi0P33cJVyucQsM6gbXyiwwN3brBN4GH
QJhPHV5FHh9/sLyvYqc+cv8ZKfaXjL6eUFMEGHUmCZwAG3nOEzgKKAAW0xpcBEDix3Qm6MCkXvVB
GykxxXRMxDQb8jX8iXzgFGRE8wbxCmJan0i6UuVIdXZM4/WMf6Qw6xby0HozL57DvtIiXNGfF4oS
s4HiRYZvPk+Zy2cFwWBmama3eR+8ubZvSQueaaAeupjJZ/YvMSaK2MDasqKf3knJqU/7oM7mVZiA
lijGo1X0Ha6rMZVKZpMH0sSl/ydpH9LSKTZw2u6mctA+nv5I9VFaCBTO+KjetPFnnya3BxXmgQLX
a3OvOwv48nL6LVfTCMyDVakoZ86/7X5KTSB3oFaXZgxouWfVmUAzB3w6d2a7PjfokvOJUeo/AYaA
0CJ/lC3msrGuymQud6tRtGK9qdAy9S9n5PaAgBbfj5M/jy/aJpr7qbX0AqQkXj7p8uuR0fjVCf4W
ms1AmP8kITGE+oqnZCuUb5lV1ZovhIImoKH6guREh4YqTgNtd2ZC0d0oTEKpfD/ezWTjzRD/mvrn
Fyyx4o5rbo2Z+S32Cz44msWo0s4UQz0zo6NHP5+njs54Q4sW1BqVxM3oCrUaaTBJUs7pBaiSGdwb
CovvMwUCvUKYBszQaKnmXkmr7o5oCHNKsDCiPgXtSH+CLnOsuISrTvrcPKXtOPKeD2pAdC2tGWzq
1HCB/jBxSMd/YlFjL76G4N1t/i0/02tnaJupdGWOgDHgdVJChf6F+hpEU0+r7Xz0VhngFVSRbFdY
W6XB/cUZkCao56LX2K9kxaPP90gcuajMpLkzBA1+ZQzuk4o/d9NMIB9ZpICziZGglTx02E5gJbbA
VwORZa6POvlV5BS0vzCfLLDoWjOaxnVpiYeqOfRnw118yugRNDpTaxJKuL8KKvcTyB+A9iDNoKXh
BP5FwFnL99/nSMJBYjSiFIzXI7zNDOn2PUBCwFu+MUVHvTg1FSLkmuggWudrNNNABMipxm4ABEAy
hi78OZnznbMMRV0a7bwFwkX44PFTyS8OJaPhSEK3L9AesAjmFqnTHKQ/4JM4yfprQNjBLkqZmzql
N6QBCNW/VBYheUCmMXMSONC2lCeSZN6N7ZiGBoYItIs2GIg4BSEhXxBcwTOwHFOI98A/1ts36Pan
jlY2UdzH/GYGqovo0gn6mUgrr+3tfPgcuT0oKakhs+IQkXFHKn1Lc0ZHBOJjpBTOxtkFNVKhHQOl
BekbJw5M1lOnaw89YRQgZudnIUHRHLpfP11D2TNPvGJ9NuXl1zbc2E71VygfeG/pDZGfX8h2aac+
McXiQ/ckQCL3NDxQ5Y/GGvMyz2PJqt+REFlkTrkam68QlaCwdVnDHPBF+A+soY2ug80jPOu9mfkv
/2M39qzRu+uUJ2OP4EW/nsHncsEGDy556lDFcQFjjskGcC0/4zWcGzJuFBaYFo2Qp0d6G11KSSwB
CKcD1OvtjVynXou75RnyfEGmkOVAZkQJBj4dG2plT92+AwZE14qTuo/b+coEqD4zoDqXD6z1ectj
KW6cB5jz6i2MQvWNG8RCMcJHhXkHIQabHCmCQ+m8g3SrXrm086HfvPzpPfbh3F6wc/MrBCTydXTg
ibP+2a1AqEqDR1TaPHx2anrrlqzO+VCvkQbdnq+cDHaGuPxbGTTe8Momn3DPXHXw9aoQRKFdWx9v
smQWfnk2P/OnlzrM05kkvWY+F/9nfRY0Fcj1b9l6YPDUeIG8fM5nCwjJF+38TzK/S+Yz55RBF0hf
mjRmndYq2AJMmRADzzYcZQChB0Gf4g1XI01eDW1YzZ2ZEZskmg70YB6YTZPCg4mamEO518bkzyE4
3LTWY/tdDo3MSU/DOcEqRza3UeYxCyt2U9hmHmZndTbkSvw5WCqb6kbtc/s2KMEa+YKy37y26vWH
DQnWYPNdvFxeb3FeTul6dJB/82U+J7dbgPUxYn9sdofz9qxPzMxq1/KK0Q67WMt2asl2vC2syEu8
ai0vObzIo5MAhrCmkFmBstvgU2zVezmUGPxmmZqRRwi5zb1U/1OMYs2tsGuwId50U3p81WbKeP66
XmPPNlnI7LjfHOQD/gPODOaEwsyfPbTUGtpVOLz26+zEPOBSXr583qJ1h9HhGWSnKKDtw0n6bthp
s/1kiYFjMpVBk2t9KYPMOusPCxdoj82Se6z5uFeYWay3jSKhHm8Ra/VoiDqs56k5lMvOym1kmC0I
FObfVeZmTsS7zh6VXEf2mRc5vtaf5Ww1Wqah6g4272DAVuC0iO2Z3WK/zbVsjWeoAchrnPbHQjp+
PU5Xc8g97v91mxwozIutyma8wX7Avz4qxWK9wnoDWrtJJhksBoVelDNZolVnRx74ZW5ztBwdusPk
ADfhEuZrr7Ve626BPPUyNmMsM5obQ7ZczvQIp1Y+KIuCpwwYz2RfLL9X9NfD4ZJZFq+4scj/zqdo
wNxQ9JxXPAr4JflyNgyzniHXJq3VZe3S7tbV+cDqnRlbp1jHKylIV52vXnGnJipx2wHWHLUzJ8c9
KdQMTk3AwM9Qr9cvf2ijFcRmF48jsz6H5MAMmcswEKMiuD/+i20RbaT9UFOOGFtc5p6AY3igpIOl
BgHygI2Xaig13UtU63FYnPrb+PgJ4DXcYwwwfOcDKrOK9tlJtyoE3TbagktdVkKMS4PRiKAfm6Jn
p4eTe0geHxWc5nKynR0xU0/4ZMQDAZSKqBRKh3lFNYE+DhgPbB1Eutr4CInaPj+gpxN+thgVQhGs
ZMUQNLG79t2g76SE76C11G29Vm0MVhZ+6ds91u9A8ghN5IfO/kM67yTd61Pt0359Xxk7fus8FIfd
OzrUfnV74rMANUKJlxk3oiB8Mnzvp26h7DGjDTgr5O04dLEmydrjRDkI2/1wWmIV1MXJl5d5UN/Y
BZT7+eer56g8IEUVpGslUGsLmS7sevbz3uLOogPxIwY/n3+98ZEdDJkc4H7lkl3YlW2LP5vtmU8G
/wlZ9nayYwNLt9TvQLYJdzk+tlZ/Y7oetfoHQB0YatwR+H2XViNUdEN+yqH3Bjy+H4aX9k+gew/d
p3bONbDynIgj/er29h5iTWLnfJj8Tvec+483xithdLvDcGbwrfDmKbJGkMESYsWJFvFcbFDAYTgP
dgaqSU0AnTTbaRxm2y54XeBNwWUA2sPJshSE14d3kP91u8SQjtPj8+ctdnl7iX5J0nxp/fEe6wZ5
21aDo4pPLW5oWXISiAJI6Kq1ylQA9+zN/vglzhJELL0gYhDYSqCf9VmyMmB0Cd+qDx4Gi87382kj
wuoThq0K8z+2GYp0LNc3kNY8TtL/waq8YgBD9t75yl5De5sXFye+QUVjzK9C9i7P6RPwm6kDc/nX
eDmqSyDrMOKKAMDUGa7QcTQLjez+OHOnOBPgcE69JvkmQ/H2LxzEe94tMXDLylJ1ZisMVJJNZUHM
sojD2Ya1HF6ZEYNgfMHOiDfZKjUfHOzcG0Gdzy/fWNnilvyyTVjkx6m6yVesHXHexH5gVD4BYUb3
b6F5CaEocoeOajeL0ot+Xth35tR84b1ZgjcD3s0h9inZ2c+gW4jirbBDOONlF2RrZLqJP08lYRSW
bZ3d+HL4vimoUnoWOwPvzmPlORBKPCst9UeHx7JibldXt4Q12aneFrf2aWYnXt4ERCwyFsUmZhEb
hBDmRmT6qXj+dahesxtbLDsR1CTzzzzDcoyW8Qlru65cvPmNepDK6vEi5RYRixwxOvV6TKCqy6t8
QNglii0BZrwMeGbcPgsPPpSvxUQRnw70cShdBhvG4RaHl61i0Qs+F+v2cmL/tVOM8SL9i4IuSHXY
BwkHXj5DvgcKt4QNMWM7q+kGXolje4pP0S8nRIZrjBnOlNiPiKwMOPJsj8nP21Ovw2sVpjfWWTly
w3gW+H14HvV2ci2DyaG51r7YYQ5RzU0mePgGsVPcXnZ6I9jBHHA++xs7EZT9YXjo97XLB5AQfDcY
h+xE0AVicZttGXIj4uZfKIZrZGA1XwYnIMea13PPhMe1ar5mKxRd0LZVPclJrJlfbHs4S4ktMQ41
X9uwgMSJMPtyO+mlWkcekkg81DB1B8fh6kGatO5vSBnd5PU0yCFP1h5+va1czMQNqjC4+vQBA3OM
Y9Ly3nMlbJbvFXopouGWOXuge+KgkocQcZYeh1w8H14GzDyAo48EB4PNnKkGmc7UgsOkuDN15sqH
4Yk5rhC08UuHr2Y93CWefJjYTNFTyfzuxht4vlaVi0fo9/nq5VZih0vhYNcsmr8H7ZhEyw/kYFwj
J4y1FWeY/I5Hdc1aEjT9jAbTTKyecsOZwGDbnpS/AlKnnBlibXyHllTZ1Yh10Be7kdcAoXzdyNmG
O/5WoZZLQ5PclGTLZOMPdxwSEtlhJTJw5Ti0eRRPjtEE29euH8tPEAUMrpwgOz10q+6QgZXFYq9T
f3yKbYbMw4awTp43K0qEHuU/8hn6XMbgCKTPhJbMTILZ8bOE6XneWvI88qpVQ/iRWi+d6WcbXzCn
iOS/V+85pKO3hiit33yDIuS8Zj6ThrVfO5jma6EnxmQe8QkfjwTi9vaUI+gT63sVWSilBHxtHRKv
EyiyqMXPAKJXsgh4pq/9JdtWfuJ1V/ihQxw3doGQgcdShWRy5QGmM4KKX7K3NpxcWX2OPZZgfPv+
4a959JwHbEhH/wwiC6ZhCNG/gN5hBPRpIaEDs1BInhWwFyLjEVsUB0PqTBuas3/C+yCLAScfVIti
phfZTvqcLACg+Fp7/uIFKf/8azgKc8MABCUePkU95AFb7yTdFBZaPbDlW5GNnWG4AMMm3BVbQVQf
co0bavfsFIIJopj2Jq8yn5t7/rRrHKXNnmvd7tDf+HBuP/opTuQa9Qnrw71DcETKFf2AnQCeu4PQ
P+Sb4Nfhvv+I/Rqx4sg8nPgpd/38He4wuegqIBUS822AZn3MK9kulCPMwaF2L/RHaZ1TnaPfTwUG
bW+SRjgJEYolNS8YjdJoXfITVeXzsaZT3CYES4QSzJrSZZM09YcfPJAQZBLfOMNgWuhniiwwWQAF
YZE81G961ZwBjchsoC9jWMfKBeSGbwbZM+ouJs+hP3FN9F0ZHqb79nTPS57XDs+GSKKGcRBfQdw4
0dAlpZyU/PCvrGegg9Svgg9BIwQX3sjqdu2l2qu2fH0GvBVfkgfvXbOU7RcZQRPghjxAjevxfnJN
eBoeFHmcp/OBucrx8cHrxiESpAcWlQejHhKvP3HMWUjsDNw1TAGVf7xBPIbnb4/5eCzRxVhINzQ4
V4rfX7Bv12L78dKbumTqhgjwRRJc2l8+O1++bCKSJcWViOLO82dIKD/SMP7TNdofy69Xst9doC3E
CAQwN5Ky40AEVOPbAHf8IbDDDh7yee2CqyVAxaaTPDjsMCwRo2gTugjYRFz/NtlP/7Lb63S+Smto
YWoXbAUhKjvzShVJ2MqDun0RpmB5w9qtb2C/nOGuOOUBx0IFiAutnfEMigtp7rV1ixM/W+JY8VLU
qDZUz/h2KeTQlVf50OxwP2HsT7bTy2T5EnuTnM7GjMGbrrVESviRLqhOw9X7yOTa6waQkKyKGJvz
i9Mlb+9v9amsxTUKkci/GYxhIUkV38hJb18AYLTmD1txI24BTCxMr7R+ssjTozjShAq52S1GP6rX
m61F/Ol+d439CAuXkYBQncdUBj4GGLXNbIdUu08ksI5vs426LNaE3GT5XCrfNlzFy2aHTMoGrsy5
dBxvOBDzof1wokAYt2o+9Qh272lITsW5CrPbOIht5iFcPBKw51ibrmoYzQmm/pVonr9seFQqsQvC
czIC8DvbCy+2ak8sJofgfCUxoAqK6aGVg99V9skRUMClJx/8HBuvdiFUCSvy68mhJIPNtnxV64pf
557Ygszn28QQQUXFarDjE83JmrCMJKMi6EsWL24YzdgTwyJhvcaGvO+vHfKjA6Z1KETDoXXJDj3h
2xveup/+xAX8Uk8LSE9ZtrdRrcVBcVHWsHPqikyqibCIhDgPpL/uwCYe4mtERj+81uHHIxbx1S1L
UbOhqXZQowrI8T0WjMhaGDW2GQeLv/BcecD8nQoXCZ0oHZBzLYleAh4L5e3wu2iWjcdf8Y8cOPWa
B33IhuLD2D9iDWtrdC1OfCnWl98Ro/FqzLV6YINyqH8KwoVTduK7eMjiVJI/5AExFY6kvbGY7Dn8
RipMEWWM0/eKGU795MuP2F24VQJMHtOVXYc5/v/eIXDFt3HeWI2oYQRTnD2MB05OWnN9g6PY4CiR
BPWWrwJzRrb1zxEw3Aza8cxQ3o0GBF4GfKJSe2xijGiP+cHkcXbxFv/2Ezi30arZ5Th+/MMvgam0
Fqa8sRnWgtxqA/f5/okuqsMeGysGdxIVJgnfOzPeA2EUEK074HjevxUpYBdrYoyCPcdFskDRL7Zz
ST8Gu4l9vJyv5d95ybVCO3/qrrwdV0hSjUppGeBl+Eh833Qf/bKe9Ukcmy/k7PRX9CkMbU/4pub4
aJ5wx8uO3EzrEvTiVaC/waXUrrhApv9cLvdLkUsWD4EqAM9E5XmLww2N1InTItF3JtRk+0AlQHH6
r/DxGPKhW7CfT+BrfGqguGacFn9pszmPjQ/tQ4lgI3VoIrERSBzYgHcqEWwMkHWzW8TUFq6XxJ9K
PnWpkxJKt3GIEYfiB/spFKH46VOcyPPZEDWMVlNVaEmIc9vT8MpPuKhhZpDWFU+LgnbbLtgP4y+4
Fub0sNnE5DhmdD/Z8lsyStwpNe4S8mkRL3LISfkVmNyuxLoqBOCAQ0tjzJcTxQJW4D4Kk66h+q8x
RG8KHSahafeYP+MNz/gM4QwNj5mZtTb/7MZMa89hyGgGBsMOPFguhavn2LId2f7TG9ERFCQENsT+
IMWAY7CgiQGbcfOeMyLY1HpJveL3g+MmBsFh/3uwER8IQBC27AhIlz4iq6r0cTYnWiDknfDo2J3Y
PCgKHzwHcZIg9CL0ALTMTsNpKrfkn8fkJfRfZFoLH5rlgC1M0gj2L/GIzKWwmOhusXIcKi4bi4AV
xfmLkitxWG9g6F0un+oITxk0Hl78n99jAhv4PXm01MLGxQOEBFwsN2aXZ8ZHkzNRgxFbiGxR1gKW
AUTrdD9lZ/aUt5FAMRRKn0BH9BSfDJeNwV1oFydcWRfTtVauq1urYBU4pnW0dd+xTNvUHdO1TcfR
A5Grn8lawl4PGy10VubdiTXn6FrHoRZeQt15aGF4cfij0Bzzoju2abque3F1xw18Uw8dM9CcwOVd
9srRV7F2cJxGMy/BQS+0yyrQXDoPWnC3XMe/BK7r66u77TuuEzh3ItDA1s3AvuumHpix5tuOqgW6
zku5H003xcVc7JALu7u2bvsX33Rs6vpGZKBCplF71F3zq4XQCWomn3EMQvjjtOMf20DjzT5XzX8V
PfQ7zXYc3+Q7df2iL0CkaPY9aDR+8DSCVHP4H9uAH4+0CwAvw2cDasHS6cQ/fTewHfvufA3xlsA1
gyUXzzc5TjIXV+nebScygvDuOIEZ+q4bBsE9eGhBiLfRXP0ehM5FLK7lpLrzFzphoYcAfrWQhSZL
NQJewCJyeabrIMHsDrn1OwoZ2ksPOvEabjHW7vzWdkydRTIc/qOvHF8PtYu9Z01Dlt6xn3Ou2dVt
cYWOe9Yy/e/vrf3dHzwo/Br1Jfywz0aVycUo/YoiTxO8Pek2xNBYGNjCxz7+3w8hQUX/tGW/tUx+
sTMN7O6Eojfhzgjoy48ETZbgupnELbYZFSZTHnvogyjljzqiIw5VnwTtIjCmEcylcFAOOWpT2oRx
+ZN9FKBteKkSQHuxh5nIBsWj9Z8T2khn5nCUjwG9//m1b1lFvkSqSArWKAkV0QiWIvhaKHkPZsa7
L+3y/THTWb/shYvHPHzzZp5IH2sI2m177uB/jxh3AYYD6cVcTM7lGVR9xV/HXPyQ+QPw2d/yuxYz
+jOZQdz+O/8qyTpuShvU6SPbDbIGDPbbJPNIz0zzICE4Oc/0aRp0HfeQNM6MiY5xXTDAFeuDTkEC
smYAwUrG6FNWVjbL9Hrsw27tZsveenCQn/Z3xSnWgg5RboDjkHrgXBjbKyH6qqEg46rmPAvMlIKB
VaHJGpkVfnwUAaNuq+Ad0zKcOLmEMnVqdt/dDEBhe97cfm/Ho4WH1N3jxQ2PruOGuntwR9oxVHVI
3fkNKQ8RLDKkTIAi46j30yXavvTMzyOmAubTN8VukxiQSYVSm15ImqHMpxcnSjYJOTA7KzWA9pXI
T25e2w5kvtZe4O4j/LsA3kYtm181PwWTRT3aqvLPUNQqpveSSW8Etkfaa0udgW5jwZQoI0gTk9sm
jlNykStl+oSJfQ34Bzc34XFJsAPqeJJZaxC0kLE1or/KJCIEBzJDnAmQSRNwi/wWueKj0/FmwxL0
JlgTfUDJi7xrR4veJQGDxPQy279XtUkY6jRevkITyqn27zn9CboVyUaeDxGG6w4laTLlSBgJzlCk
iGxOhfWMu0N3wVbuTOq9tOqeHAFGM6aWWGh9W1S4u98p0umAfiFxeMNKRwfByGcaJEnoiWjyUXIH
CCK5Yw7O32hX3Ac+Y1ZfiHsYhQMyQsWG88nMN/EWcTdkhGfRYMc3vEQwxh0QBrx8ct9zrVX71pl2
JMpMFG4/G2mfb7hkuQaTy0Atcgsf4Kkwask67wPAx5hFzNwcnwhnMvBO6sJ7xQKFuo2cfP0OERG6
gP63KJevCF/NaDPdfkkkN7HXHsZORey0762pOdp8Qzz2Ak6aTbwd/qJKByc8doPIvA9fNjOi+gKB
EucJuFMbQzyEgbWrCzlRaSjrEdML68Tj3QNN8el7roYUheN9s0hdhM2cyh3uqu35h82TMqvJwpwq
X9qTcuLzWjMxhkunDekhheWmJQPI52TNc/AK897sDFQdzCLsFuUm2Y2ddJvsZIMAbN4tCvNjZOux
CXslA6kPV55DfWeBu7Bo/1JiAko4h9hzcQGHq0+M8L0Iy8XMGZvNglRxOdjKCyZ9f7KtahengUMr
8zfbUhK5QFUpH5PFxDjPkzD2Yg9AsZ7QexksupW8m9GEoiWE5vlPu8+28uqJ3vVPsmp+ok0OU6MG
mdwZBlQ6j62Fptwq2+Ybqtk7puG89NKtgNRsxiSE792ZoWtmmEQsCv7PhbCQOyWNSfgAAWv8a65U
iOgfFXsyAPQuKuf9pDlKaHlCyneN/K43MKEGh0+osmtnag70S6UlVh4mi6klUq94zuDLNvmNNgzi
mZC4OyO7duVlt5jMCYT4kBE1dUC3VrQYOCm/ObvUBz67OGzXmUULWM9XMiltdIxtvj6MTupK1A3U
DexhPAZ5+bCova0HLtTGR9ALjmJ+5+B/jVcw2ZThVM/ncGIuxxZCEM7DFbU2EBhBTEn8S7MTqfM1
R5VeXhWSu1TrZJXtB9ZnNZkPV7P18yhvJl65ilZf4Ac4eT89zNzKYVxlPTHUVTMfO4PTZyV6A7E5
cyAIXFNktopDZkNTRQX+4X6MgR9ZkMjQDx8ZVDuMfj/8yem6Dn9maxVL5YJlMgp34HOVi94FTWfw
cnM4h+uaSAywgjlYMxpDE+P2tlhw/bsacPufRTJHo4gNg820JjbHlz1Kt5pIkT15yVEqpR5TC8Mz
aI1c1lHhxaC2E0SFwBpZDN5BXq6D9VcZz+Q0M+pNU38kzBQRJtaB2YhBLMwpr6HaTJqPehfzFMDm
eh1GlngowEai0nZpdu8jxh0lQWwEFvQRzWshLmf0vTb8fR/h13/+YmKp81PEmz+gCdGmd76AuNdI
l6Of2ZvYXUORkvdjftvUeP+1F0RA6IBTP/mFfCzZxRSNKa5/tBymrPuM7s9Dw+jVqlEy5lSYBeQ4
mPbSgKrlg2gK5hrpKKpMtxoc13uO5aIXSg2Nj8BMdgsil+gHT6Ts1UMaPigyYPM4R8rthVMANri5
CBPKkBqBN9UYUQXkh3waelP9RT5A4yGqtDHjZ/pzgFYqDP6it8Y0QD6lCAntlKbCo6a9d+SA1NDf
iXgg8fZ1V5ypE+2kLXq3AbnYGJbVn/MvTD7KXqJCWu7kX7r26N4y+MRgm2jOKbfJlXoDfv9lg2Rp
TdFgr66zMF32bk+bXXKKbbFGVeqPe+dtuJt6PzG6VbF94YE77Ymn/WMZhjvKpv/aOtj54Ura1/fR
Sv1RA4Avy++OF5PB2PJ89CPtGZSk6n1iqwlhMYp7Hw+2epf8NAGZ4rQoiOjZPnPxzQoUNj/vTbtX
9o0H0r9wi71EnvkjmoZbGg2ITZyex/dufK8uZ+AmPekYpymY/Jab509Or3N8f4riRHPNNwKyued1
CP/cmZhzpbXON368fGx0MG+xHjqeEjOggm7IrwI7VB76dUzEKgo/ioWu2lqeU2NbPC1p+Qlb/WVP
ncbodqkbL6stx96hhCKeGgn1yy/86He8ed0qi4mBP2qWQAaa1cz6cN7A8HrUQKzaepAyf4yOTtqS
RC3fyCzfZ/Nd0oLY11a+eNjx6bOJT5R9oMvYfSi9DRbDK+DOFSJu5sxnAs1/uZSc5ky2BM2qAo0A
yaYmG5GJApQx3Y4WPZ2FmT7zqVIYHZ3RyaKiF4rb0acGDYTdYAH3EEb0uYC7whgenouBH44wGK1+
todzkEDziRv7pUcFku1Dy00yKfZtuwUFnJfN3hitarw+3PdePgdKARCGJ4yhf9wpOtmzRUEW+MW1
wLU/Z5p+U+/TcOaf7cJNTchk52cbxSZ+LrkMkvqEPXa//fyBz7QHVmpShDTzFd/mPcKHO0PWw6Mk
xn5wa3vifTa0U733jivoqb+p8/yYL5CUcGhdIVvyM/rtVhxDiughEAOwBoCEKH9cB3dWXArjU+rM
/Dcrr1Joff5GCiUZShswXN9HED8wurrHk32OEx7YcETdrXaJQElPdvyBZSO7ZveXI53yAdVjQuIe
HCLcYZmBy4MZZUgHhao7PN2dBtIvQTtqpg1Q4Ph7XAYKwd9zIf9M1+egvUO1ke9aEx5eAjhGXr9e
8lvRuOVRUFVDMR34ew95mlFtp3vCTQoD1OqUy38knVl3oloQhX8Rayky+co8iOIUoy8uTWwQRBFl
8tff7+Su7pubNgbhDHWqdu1dNd6yI4DSG4CCLcM7H83YJSl5HIBBmkYBDP657XBCQIXIvH2oV8ep
wtGJ500n2Jc54Wx2Ma1/xdPMz2VEUowgikwBWpsOqVPcUr32LwXz2ZLGBHQFOvklA0E+gwUskgy7
HArK82NzyyBFBGh4eFhckIfn09Fpgtv52MRasE4B6DAM4EXxcyOfMfcAWhPE2+B2sL4lS9nhuQGZ
gYqA+o3Nd0eFb6eFiVbYCLdklLyw8n7IY7KeoehBZiUnBrmT38Z1+OYkwVvFfQGdgU+DgeH971qA
JNVBQHE/DA3hIfghoyM27vy4g3LDq0cB1T3W+heIXHsgXyTAzTnJUsgzOwAn2LfM7f9gESCJINzS
N0OUf3BIRwLyAEETEPayi9dMRAJLAb4WUBNkLPA15gVfnm5TFOc2nLJzCQ8y+H+6UzBIpHBodX21
2s6BUSppJtFIvQVGA4sBFeSDP50DFkaSVpQFQiiHcYXoOhZJKdppieXHrMGhIDPLWDDSEVEC+I9y
7hayDyzGk3DyHIEIDYp9I5qhmjT9AAXCQ0UpAEgYwCwL7gA3n3EswAXBjw+sNIECQhYgOaiJkABy
Kv8EoScUAqaEkVEf1H98FgtAcIBgsJIKF/lB4IJyQZvChLynyLPgQJPlgroisEyxOze8H2rJP86+
tybYQ6PK0VhlJe3KRPKMmq/sMkzK/UY+BXKle5+/fvULywacq+6czwk0649VC67GVa4gYxylVFYO
u7WExkER/+Yc1gWtgXwYu5dFWoE0/r6/HmsekTQOK3VBPeWtsgKOQMqBllyk+Xl01jGESpBs5gII
j4ng8yDsTL44sYsffsBNg+QxIJwB09zh13AtSMdnZr6i1S40SZTXgPL0RTpw2wwTa5NZ+xwMsjY4
jWRlYoZR2bUHSEP8HvJ/BjxmukVuLovY3lJC+h1TVSxG5HhlEjP9/EF9SGB4rilSpLyZVS/IsjAY
VEGow+95k7/hZYK26w9MePBBZhXQldzQOSf5yb2yVnk4FANsax4OZ2xM5tdqD2yiRrbEvao2TV+5
zI0D4UGPULulLSrr6ClgxM+FXaTup18Ed2TeAfoJ90C0WVk6ZmBH9A12AMOHHyO3A7SvTuXDp0tu
AZdS1Nyy4FCkkiBlHeGp3ymRaWE1X0hXG4uCKxhH5p/oeI2rpZ3xoYAe3uCXIifGp/DMTQLGL0I+
JkjYEHINUMsApYHdeWbWIcAROxfYFKvFVzLSoJ0Yo4q6xmSEj+fnnrXPWQO4y4oRnA1qatmtd7+Q
CNG/qi8a5AruliDnQI1D5MZXTM+F8I6GeJwHB+iWyBL0S0ktMMwj+WJI1UaUfgv+Ir4SKYnih0XS
Lo9nPodMouEKxx4ytydsjLLr5/rJ4P8ai5HVypPRQYChtPHIRcqGbUVlny9Udheg9iu6IEok4ODz
PnRIgn8uhga7RutiklKKuIJI97NI2dgHViyD1q35P4T16qAIIH77wdkD1HktSElyNIqDYvtMJiAT
mAuw32ZRh9hR1q1+YdzYB5xA/ZYrAsIw0cIGHdQLu4wPBNTzXjsogPiozIjNhUIG1mC1iQOD3l6G
Kf1WMT0LcK6IoS/DGtPJxZg+FglcslmR5HTvtIgk/fQbxIkcyQKnrbqk35Jqvy/cpBF1QXsZguMO
6/C+8NTX79EG/48Bmk9DnqEKoVbg604cNhKpu2LNZuEzsDfQbUhyvMmU+fPnBleT/pSRiqm71GDy
YmkR0U5OzNtBpJfYmQ/b8LV1kTCcSkTSaMsIitiYJAbDy7J8bloPeigxKZlO4mAGg7TVgZzImfUl
VoA4VMRR2s6nFz6rvrxXqqAH5eExqg5gJAwSbgeVSJICP5Vj/sB8TLYfkd65ilQRivROZCOIPcof
7DM+CB9O9kuscJKseyYH88o702+egb3NvBJPrY0d73v98pgqlx+LEIT38ZdjlRNDr9yr7ND8TK5Q
a1kV9CsQLihxU5dOIcyMkEKwoKBhwq2p6DeAfl2cBDRtERmWh/9BqDZ4dL/paNhBUViarRj2e86Z
X1LHAvMIdKWik6KhvMj3TfsNQoYa8UodqlQ1r5M3peee0TuP9WtIF+9P79NCOBt8DrMXUEjKK9Tm
dBsEeWUM4YI8T3vgqiyw4jvrxQlE6gsND+I2kknkmd5T+qtRBMIuf+geO+5tAChaMQBdkXgBTOSB
wPZUw+HgfI1szpJ3zCInW4MosD/cHJGRRJ3DDmCcVJs+hB3SrZvw6ohHMZY5JWByl/NfkF7+sjCc
9RyknNCc8pR3RpPCB91a+5VTPYvOndRlEYkr0lP4i4U7buiRIFJvrP8+dQWExphOxflIqken0YFq
c/xx3IgMjeqxz2BOY7YMVBjod2S6qTriMJpDssFmkpbJbyKVw7SSykMyhFRKuAmyAwxjYPo6h/Zs
8GVRI8FmYBzwDqbuuIdxGD2PLhlWrEbeU+vWYaVPi0j9eAYh7x3uqGcUs76Z3W52S73Pzn1pHsqQ
OwhY7Qy5iyfAb2GUwOZFagvdEF35ehtUNKUbvWEy2kJxQn6JfJQgnXFbDB63RR63Q4ONXSYh1zv8
asf1UjqqQ3uxCfg/V4vwWfBhcP9Ula6IHuXTcbXplMiiLn9Y1rwss0++OZAMDhQUlUiVuAA5ZowM
bgklwygixiwiIKAngFh8TE8IP5tnEIP28QYjZHyY/4zF4996nwETX5GdIQkhA4YYiHXIyQ2g9vIg
9Orslb87wQC1w4aMImk0aEHTLsbUMNfCiWFvRWzRIwuNXAB58Qn1IVzM6HHHIc1rpRF2TMDEKSeO
uuX4mRSeVKBJtoe1cSbhd/94Uhvgckvo4YYwnboNJ+otLiC8V07RJI2xOSpUsw/a3kO4/DJc9T7T
r5E2tSnCdk99uKyCA01XDDXRjlGqehI4S1lRDtTulfmgLPJLUe+AHJALTx9ud0UGTok0IdGR3ouR
AtsyfTolydx1ly8yWFBmZcyaYSblXlXNJpLPGOF1SsENPcbgVcRdWkIC/VXGnNGZSmWlBSoQ/PCS
Xh1IVLbjBO79SOTimfpE9nFLUk7FTS2y/GBs7rGZX9v5TRBL8U9w7CYX3gB9Fsr2Uj7fLwCJhEdb
TkCOU2EtIR7+BSXUW+f+uArE+PoAnIKHD6+rPvD7xCwESDk0NfgFN2gSyH7/OBQYEXgEfQwNEVfk
irP52XLr6c9zl8FaRTwl/e9waH/UH/ncnfuLcZZyZywoIZwc/3ODXusPiUqM807v8L5BIfecEGh1
ktsBVvUWZcfIfHD7hBg4kly4XHe720ERPBBpAnVB3SKb43YqPJEzpx1v5F8ZFSWx95Dvdlk4nDlD
WQSFVcA+2D0WgvPn/2kY7lusP/AovCuSyoscsatQu/HoxIacG/yU57zBeSE8xMMmWoB6xslQiO8h
k+eVS3BArIc7R9CgiMcXt0CnIqQBa3iF2BPunMszmIRb/LK0f53FSUnYwPMQAj8pKBuQTob4xmyL
LD7BVyUCEyrQSA/3daXwrCNocao4dKEV82zIv7csbQp1ZgYSWzZ2+BnC52Q7Kr/fxc9TYy0HLzQC
RcTVOdXQJ+QHiFM0KtGgmQuXd7x9rG/xi28urwX3x1NyWtdbUSMAY4HTTjKR7lvCbW2J3qhWDWBK
XAmzgTYM+Du4fjixGHN+DX/kTRbOhlrPVfBVn2tShbyXFcXpz2hxWHKss97aJfHDGWYtDjT2mUlG
kDnO/DEHF2tXdiHQnDkHYR2fYUtzahHAiLICwlVkjmCJ0EkEtxpyIdE5kQIhL8qAj43iUZYdwrqb
oCpz3sGHwMVhdN9bDoN28DjG32ieAnAO7YDAEW5SS+wzJdtvpv9G3gsJAojdYCPTpko1R/iU0v5M
6AXHmzoDj6troHn8+0mDJEQ0jBDN5T8dmUUOKKuhndavACIBBRDDjqAgmjJ1LxXaX9iAnhIUQC1z
r61r592ypJnguA9HcKTtowMDt6HeJzm+NmWPJlklmZrBITo5adqhklsSZxKNnShN9/iw7oiRKV55
H303+kE36AX+c5RomxS0pHamJIeo6Abhc2K39CiK2K2ED9epy1eUJQ0dvR72hD2Z27LoP27ROflx
JNQN2zxp1LgYZn3udfLWyDdp+y/N9pjE8hVlVNKlYG6kNNSro6v6XJtTpU2hEUQ/Ozbu9I4wgc1J
ccwaU3wPeN9oEtT6jHoFA2WaWDWNsX9OgnG7LPQlA/J8ep/r1+tzniqJLgXHkkJIqylSk2HVEZu0
y7HuaOQrcY5oc0+VB8r52bC274IsmRIMfUzMI1gMu060Y2I9UXulpsE1wtK+W7KhPrmTk2DLrNfX
FHgQHV9CP+FQjo+wtVivUCKpAKEMdok2E1PLWFFrCSpv7tC5iesqmdtN/FbyoYvLIINpyBnxEY2X
ojr1dW5Q50M8Jnuce/LE13N8PJT21ovGTdRKowZEHhXTTX87oxx+qnGfI1lySxqVdw5GByEiB0iH
60EkCMTEwsJUY7XZmO2WxT7ds3M00EYp0KJ0gZppNdpxWtbxc6HMpATFHXAxP2kv3D1j9e/P/2cP
sA3Zd2Izs9f8JhlF7QX3BT+bU/W54Gcy8RThFqYADv2DPAMhNnS6JT606HWgcvJT/USE4vhh7TWc
fj0W+HZo92b4LO8toXJKvaua8igOHgzOF07AsOM4IgfIbxBvchJBceIDiKp3fKS4IqgUTjL0JqJL
dD5bYSlybIvTUXarJDVi5wZVy0iyQkGzsOpYr8lleuHoIsYiyQ58Ob3IgDt7PpV8Ce7L9Vv/EiJk
XXhovFre6ewgeDrYqKYSDCvhRJIW14Q9IsDluSF3cgLi0HuIcMGdBT72f9TJquBlIKeDkOX5FNET
9gMYixzVkilAHY0/3FCQB9PjYFMJMiQaUZpcAqoD6RQ80JWG+g6hm0C/eQkbLoIqUt48A0aepOVZ
0BN3HFjiEAGUY1qISS6MN5JIT6iEYnpxL9DzbGXiQxMEmkeEeRg2UR6+djmaDyr47bP45nUR7QFW
edwnygqNeE7AZ4hFBPdRUAYvnIx8y0EF3EgNoDMDzYF/XV/XCDVtY/58WcN5JFi7SxiFfgWTWHB4
75fHQtrz2XpSLFhd0IcFZR5ENQK7jnEopr9yJCXcLKEmhxhztB12eggw6EPV9Z7oA8R5DBEMYWFH
BoikzzIHo6erJOzSZpcj3CIpcWB11EsWO3cGzqnttLOAXsBK18cIjCyWfklarP/xCgPO5DA1etL4
LCQGntiJyeEbuiot+TniGB/mgnjg9wWfK7yT8KfYH9ul34527/h2YCy7M9uXhkaMN/z9l1952Id9
RWIUVkWEnGB734pfGe24MvIbLINK5JsY2/usdZV4WB5PPSsEm6HYnBIZTg3smc4Egzlao0g8iuFO
KFOzYEKyw3iv/k72rHiGnKHZNTs2HoLIPKZ0amKsMvwtSgeYmUO7QB0SNVuTYLRcvJC9lrZuNz4b
JcBf2oIhWB30qYp7N+ajyFgh9vdfUeffmJtbTMOj8AbWAMc6LlziQp8eIoLgSxaCJvPOjWV/RYiM
8xw3Z/zV51mZT4LGgd5pGxbETjOLdZIUmfeKvlJXRx5M8tLX5sQvjrGSuD5nPhYp7Hw1sXVyvHKE
mHWRrqc2q9fJUJ3RaxJtRGnTZ5uBzJwcfYhI4pALsQBZndKGtBmxRQFD+C2KSECgdonTUHvQLj74
ncLNndqUsI3uMd5f53MljyJzCHHRhPnXNQV6A2PF9xHXBELEkEq/twsm9bhiIrCDWHGcKswIfjUO
DCZFOHKNXVBgq3XxfnDk8NQkCPJgxzBxF8fdZNsfQJgSSZDNlt2MXP88X30Osrl+o/ZVSQv1QqJC
SosdzwZFrEbOfok5Irfck4aGurVu4zsQUhWSVya7jIAcsvI7ls/wl0VNBcJM/N7uzLZiEWMCWWTX
P/dLEfwCXC4sAsIevDLOBo8S7hHvEFvoha5NyMH4ywrBMWGRIO9cULgIqMbT9/yAM5ADiIgCI4AP
A5qB8gfv7W+jC1+XMyaqL9gyABEEsmzcFdT3mLvhmtwQZ5S0Z/zyQ38BB9DOBF6E8nhfmFhItXww
XqICK0BNGPe3jWXhDCaMYj8MmHK0sozM35bAXWYOMCM1dShAQzvhijAxrNcIsjvLD+CZc4B3i78x
z4lnidvMtp8AoImhyQGFKNZDDvjPzxRenqi/lYWQXFn0RCIw0rmH/EKZER8Hj9JFPAbfcGGeHXuB
Zy7KHtDC3dJzD2cVP5cFgLc6HIUCk3qQKqd660xyb8Bth1tBEZEDBvx2QTGF206ihx/gKnP/PCPd
KFLR9VDA8PyUE40rYvy5IoeGQtk+PBLyPiQoUJaQmOF1llqCNeZfiDm2xxUrPznOEc9v8TG4FM+U
HxhajlHuk4Q30Ue3E14BGiuIwGRNsFw70A4WBp+LN0v0iOxJ3B7riUMGUolACgfhKwsEEtkXDjeH
1Lty9cF7AXgABNM09hO+0H5oX9rLpzgrNWFdo2GdUMj/chPsXnBWjt8rKmNPv0Wlupg09M6leM88
Q+ZdnQxCGGNJiVtJmUuSryrro7oAXxj3S+n4T2riVkuM4bfTFpX09VfI3tFe657usd3y08UfsJ2K
xs7BU6EiDL2P3VH/S86CbwwK2hbRhDZ4CGfINU5wZuwPgonHTP98S1eBhTtEPW0HbgLvsOVwLfqv
jB60MmVVqsc5o6x6O3JCsBgWt5oOgu1dHJcsnGM2gUoeMVVFZSpA6RCdaOQA2nHz5+MpXSRMep90
Bc3mbJCYl06qITF2zLmIs1+UOAbx4HO7CzVfbmnADiKYH0FB+ND7h/L0o2PndlJKucu3V5D4K6EJ
Thqq8VF6SaE+cf5DzW+YxOEV2gDFDshMySdtzEZ8UBWUBuBso4D2lNQOJ1JIZb8vKVJtlSM6yrCc
nVKPpMXVsGpoLBSFqGk/67U1e9OVqatAVLMyJLcEO/9SKZFE0fEG8haQc4FYsXlQn1mDnq2F95+M
LgGkXtlLR79iX60yiS/XiP9B2X49/OmlPpGWx6d9zUfwUmSrKFe6Er/uM3n6+ymddJj31MMwFu9I
Hv9+UlN9nz717EZpaRmboprU1BzeYa25EkKhIQZiWrItR6C6N3YUmlq2RpaFgHkVTa2xluGE6OpG
a/nZazSQmOgclnhPcE+UeTaQuhYebQmfvUDUkWPmfYy3Rn+beggljv9+0+QKLbno49SYgD3H/uez
1nJg3TslNUHtZLt4Z9ZwdRXFJ3C6DZTYD2Q1HrCXBYAytaepGjGIoEoiGCu+btlFvg7W9O6SoH2o
HmZIuwF/EucpPu6slu7lfGIfybJkYfmZEbpLNxgZz3B0dUUlJM1v6vWQ0yuZi/VKKAP10FTp4Y+M
zfhPd603ZAFzIlwVh5RSeMd8ISXXK2qZdPYxZiwQXYYHD4uR1sGkiTh8R8BgEVaPn9Wyy+FGGUPa
YPNVGLOSCjRVKHAEklljwZtg2ZfsRwu8jGr3SPSxYsYropw2IIOiBGSbxBWGGTedF5GwXxieMuZU
xGCkVIfgFRTP74hFj40c5G2hehisgVOUWKGLKZdDPg2fe0oVYWh48VE7cINYTj6BamOGImqzfBAz
CfmxjQ3iemBNV3VxpWkcIlhCA/5Sw92YYSpB3ZlTfBjugBwsZoWmkCOhIafWU0+C8umQkZvgf1Cy
E/SQ+pcgAp2QCIu0+FuMzlUNQIoftw34/QNclAgPF5PaESDbLGrwRZ5WjtQH5c4CovyRFpZKUFMY
USCblcuw3f+QDsBZwhZ+rd+CW07phUjdPmuodY+j/PjKeBb06ZOTJD02GHhqguVIHwpav1PsB09B
hjiBw8LKkyfUx4IK/b5MM+YCqA+6s/aBJ7gAEKEin88mJpdM2PRR51r5LdDA7BcsJtXj7qMEdzrH
55QfUjg6pl+ieIAWKzqOZ79P3aKbF01Av2lVmo9kq0YJriVH/WopzIpx3Oe3r1cfDeXyTaHHdUFQ
38iccRSy828HbONt/I2Fb5p5Ofyy49hXOM8ekLlCbaxu4iCJ+WyGqf+W1k1KISvnnQfQhIi88qtP
QMUZm0OSHKI+jVLfANGnX6GQ0MmA1v2+UQMVJ4Xcwzgefib3cBB6Iza+Rvn/GfiqHlzH1oMhdVQK
lrCKqSNNssiXqZyFDh5+CEgCoE65oJX6n4qD4lXMEy71MHVxdgR8ts87QXyMUsrLZkLByExKAMNZ
ImD8iIQJ4jy6CNjyGXeEMA2ylfdiAfWcSLl7H8LMw2MncjJ2tbbr4WE8dNSA7RswjQpHIyqmbntt
sHBxfzHgCjUADJdtiMVkQh/UeHy2SU3/LqgmYMJR+Qj6IqHJ6Rbn03ivX/qC3DGd404QZEbUNBtI
mEELwCtCoEBoifOC6zwRsU6nHaSCmBJh9kX5/FIDgK6PdGJclrkAB6hOBuz9prvqmexM0xLSO1or
RDBHUGkYjD05DgJzOoWOa7KR1339WD31Axu10zyDw7J7U4nZwqooZ8DQfGHji962n9eBNCNachJY
7YWSePh8EYdg5bONCM/0WH27tMokPZBnoDdxLjoBYEqeTq0leHWEStN9tsQjxx6yaB0kaKWEIIbe
tERoZBoEkIlL/slFSEBnQ7y1My4KwMEf0NdvezKH6CBgXD6WD7t7qHRFgEt3j/tbNM4vz9ui0QJ9
gpmkYBFIIlrgNKxJiKvs+XJD9i3lxJKkxmkVT8tXYyhFUDse9LIZEELS5GCmSgTmU+6KZLFsvZ+R
/g9wjAqD1R5+N+DGjWp8NYukcvRuAycqAAF/rCqsFVD9AgeLQhlsjclL+ImpqJmoJ2kJmD7s79Ox
yYKnLrhwyuLHEZAJtuClPLr1BVldc6hgwV1dFUSztQd0wgb9Kx/S9onPJVj2+L41gJL7pA7UkTXe
5mz0X+q01OUObvPDq/rTUbloN7dUHVVeTsmNNfmMFkPjzwH2ZUuz0cf3tdnBxh/uOLs+TNaq9OE1
fYSWGyI1snJo1jgACt5hdAVD9gzKIY7yRdMm5MDu0hc1GBViqwySEtQr+uOOK5OKv8WPWkSKFtPW
rYoBBZi+ZrrMn7P8cKVHVgsGHJPmw27f20Wdcs1zKhfh8/FdkXEWTWyvi+NZCnBjWfpvvNXx9Z9y
Jj2pLVp23ET6elQavT8wl9d/NJSib8q2eMT8qIYFQWNANN0kICscPfobCYwnFCm8A5uYwlJ5JCOa
AKUAaQhL4gf6F0Cra2yYzJSv8muTSPs0r1BZ4G7B3yyTEBttrY9CqaRB7xvZ6Z/4CnWP0GLL5sNF
DWSFtVXCbV+TFXXR8Npoeym/TXM/3Av4hkczPJr7092cCw0Rnsg8tbZr5Ep7Pr20x6cS8jG89k27
ZIEhwLWJjwXLgGZs1JISAjEKG4RWZaE4Qfd7jEJrazlvx0mmS8eZerPWqh1CAIiu1Ogif0nCDnVY
j8UjP09c/6YcFxodnh3Wocm94od5Bhrx4pu6NXt4yBOHZDWVhIhYo+MutCbWww7V02jWOxakSTRh
mpsxBhgOGIo4HlzFOqEF6TaQH8m8UtvhhIjA4tlOZBXME39zfz4inv840wsfTBrVvH6HvCF0/r+M
BQextBl3gBlni6UzTzeH8nPmmKsJdRzKOAtpWCDe4T9gfKINMMmYB71X8SNqe3Dj4spQQ5FtouDm
Tw3xEi9elBbjD7RyCtEwzE54IiG5/htROPEPfoslwWc+eLCbs4asIoanZtiGoEkeVPUg7kJ9VluI
3NZjFCeyGZI3tShokcNZSC1vDbNAPNCJUgJmgyhatkcz3nPzRwjBbOTLz6B36BRnbtG0wA6lmynr
owsmiGQmFktNrDwkdJE1dsTPJs4cO7Wx7lTqUVyYttAM5/zIAUAQn6GHY4fX0MczDBlE2XIPecJB
4rLBp//O/MqcVQ7ND6B7S1gSAqlAgjBzR6Few/ES0yz4qsDmPJvKTD0orgWazA6ytts19z6la6G3
tbgh1qHLyiXFykPffEjgqiUePWRGaZ+yyXzYAtKymL0jalVYUD8t0CmTxcTnEavyOXR49ShYDH70
osQHDi2zRYKbxO17sx1e9qgU5EZ4sdVJ4/lLewRCh0InUn7b3cM7BIeDZC7OFIq3FevA2e/AyLTP
mwXfYxDNzQrmG7t2sHv4xw82ocxg06XZEcpHFaFlZc5nuyT5SbSgtOgSaxr20U5Nfo3/cKnsy8zU
7KdNzzATR9t8MnYEnrwyuDChrb14ubF3nxCkw4Kbv2wd3WM/s8lMxEfmna29np0gTwNawWm2RxZ6
IZveW2ZvL3q7t3VzZNGYh0pJg9U4imqSaV60Llln5+XUfEU3b034XbjDVGSkAh8IGzABUB4CL9P7
okpB+ntbvTbUdkyaZMwN0GUdMYbf0DnOFK3azc6ikeUTssJd1Fm54gE6HdSEHV1zaWxvIVYYjems
DkvuA95Lnn2WEwmYlBt+mytGZHsMJvbVDAKOOG7/YbqSySBPTSaAA5P/Boe+Ow6lxfm+t8UTfuwp
M9L/PesBfYDZz6b8xsSduEY4OHVAu2W6f03N57wOHlwV8iH/iavSHM45er1dBe3syYpxxcsyz/Gx
64Br80ZYABa4hM1tW5RwYW52hsk4CwXcyN5umWvmuDbHFlb6BLYNZRuJANYbDdDEylb0h+TFowlD
gjdxQgnD7uogeAjoXN7s9M5JdjO/QDVG4zx4CaH+bxp+HB2EDluquK+gluZNwCGxqSCldxjqbkaJ
xuSeed2uOesJc7VDvVzB3YKFTcNB5/lxlcb7/Hs1lkrucV1aSWWyerj1qz210fr9g51fogsBVf2a
LhsqkDdm9yMH8p7AyMnsZM+zYg/fgLT9pTpQ+Q2wmkYuydj6Ab+JFQ4kizD8IWqiUBxd1Wyq+2s0
OSYliZmAOagJxdSH0IgpRodnnTP7DIvF6rwBLUj8WrZwTmDgkk428CzsIS6izMos0DQruTCXlYti
wnpZZ+SSVsGssyzMBLt7gpsnm1taJFMzLESjZBbWD91/zaQ1d3cUrxF2a075dAgoQtgsTlMODQ5f
jj0svszw5w4iWg4964S2k/NqbHF+kW7lrJQ80jSWmE5APg/D44y3sx0y5NyKcP7Muw0Bh1vi3sya
moGUY3Fq9+2SQXcUDyw3BJ9hW/Hg1r+Mm6Rw4PLOpK/R84qVA2fIQwcTZinsS3Ga2Fvy2lYbpoH3
I4zny23NVWpuSpoNmqvF01wcSCezNg+LVDxk5cxOW67Welufg3y+Rd5rIeOdt9Y8BCOxZyeszt65
mV7jLhab4BAEsQvrO8nuxTatFBqSItYbx2r8WTWgsviLb1fDutsd4mQQ9VRR1qAeGLjU7E3X/Y5a
d7Ba+w3SDrfbrW1on25j1X/P/CVeVLEfLwcUXTV/Wzvm7fC3v59OwwCpphwLy8S/zOibWrYWxDZT
WB2CQpP32Z1Kg1Zq0xVMpw2y5l7xmBe6Of5pHN1ssFDc2tOMKVkeAPhYRbCAc43Bx/qROjMNBBOy
++aRzWAzcemXPH99aaEW0gOeShPuyJGd4aS7Y/u9YEktFofDRthvl9E942r//enNlXc3TwiqhQMh
3IE1p7ONSlsctkNgzaVQc0OxrZHgsFBOFOq3W2fM/jbPd5fFmurmMB/mnaex5NXZBIaliWoXtaOY
YWtYcOQs5PXHo7X9okGnloB1zeAr8OPpFvEuJnf2WYp/yOuXO/am23459nApQW/owLj0xuF+5sxM
lTs1+Qa9o8PzO3syACYFWRFviNFwbvP9fi95wqOch68AChWa87FzW83nf+f+nBNcYbX3DhfTY83t
Ngi7cNskb2CfQBo3XzM1fv5QU+MbSgXbWrF/CAeUzOoQRGrmrre4QfP1Q02jxeRgCN9EVN/sPaS2
wLbal7djsVsm5HOz8rMz8sc5Q5w6q8vPzLlAH6Yihq/PJSf4mBv4ZOamNyk+5UkOLThjb4XZmg3u
rD9fOfaOHtnjbP70itDdiBOUyo9wTszN3T6cSxaqX8610AjFUdf8O3oP82HGJMyJRrHXnyXIB9Cd
zAnfm5vo7T4cdFF2G1v+eNFZ+QxoXlRZDmW2sE8YOVPNry/VjKgWihw9fDhLcSbFrEH3cDjQescf
cWJc/QVtas0VRtEqLY+JtHe7nyeyHg9PhDTsd7LzPOJ25tewzUsAZu8/wzYh/2Odp9FC94d5IJl8
O7HPfQB0Zy2OS8Vr7e9veVma39/fBwVfYeX9eNJWVJ/WTGf4nvF5aqyZl8s1+BHTk9xr02N+5MWu
clorUeyktXY/bWh6N3P2c2Uud/KapJp9nc28HbvLoU6Fs3uHSTLj182x53k/V2v2Yqlywz+7l4sn
J+6bpvEmPvfVhlHoGBH+KC7jOBYFhkPKOYZrGWeuJUGZmcs15pKqD846rCybCgVbq3CX2Ka9A6Pe
ZAEKmj5WGW9+O0ErmybPGQT2HNXg0ljfvrKT/NP/M34KRELGd/qLNrEv16QAHqWF0kz5rr5G31JM
dbYZxcPd2gFyX5Bix7OCtWAJr+rS/xktNGb8uZqLeBFhulwK2ZvfbrxwA9NNZjNWb0/Qgmv1DVMw
mHmX1tTnumWCJuNu0TgTMZYU376e+BV/x9y1gQQK6dGlgfeQ2krqTEkXEn5Scm+pqqaySIOjrzp3
/tNsoYylH7IlOVTysGGg4v3STi5EWBZSbTY4RsVPT6QOzQjUwxB0ar6q0JIgLP0V+yCOp07bZXqB
NSsUEPgMpVvjBFwTMWrTpb6cLgvI0OCaIXwKeADLfuy+yVnW0Q0yiy74KA3HExyqfx0qJlbPGCWN
OflNdxQGhDUOHI1GghILFSRPe+jJMwRpv4Cs8+5d+kbKjOBOXqlJHosE7isaJ+0+o6MqeKM/rh0d
WzxAvLKe5D+rnQrsweqjJeHzML6fjjT2hnoo7eHKIR0mtQhuRkVpTr8RJfdy1gjZBCpkIsOC8EBm
lnQhL1Jv1yVyjIma3PC2kokHQiqWQK9IhCWjMjSxE5FYXMWiByHJWOpdVB5JukQkYo25buuoj7Nw
mgxncqmvs/5LYe/VC2EI8UWgLEf/agomUCBNcu93DkAc3AHVZC/T2wclxjvF20CKMdmlwCw6tQS+
HiPBREOUAUZQhbKCu9wm7+LK0hUnOgkbSBSf3gHpvd1If+a/VR/wV8um9pj2FNAzqjudJcFfiuHy
oNPjROG0oPtlb9EzL3iIerBPKkC87c6gskH5Jb/XOhyAnN5CD/ms9uB2ABjZ45wO/zSK8rSLNqXq
HimMj/m6bVVQuCdifsPWMg9MIqc33BvxKaxCFN9eUbq4e6kEyzWQ8608pSxhoFGmgLKqR6pVCiSb
1CKIOjRh8iBdQxj7XoOUA4GntxheH/zBUvVHV2B6+/G0nzSQ3qdN8M4C2M4ZrcYvYJ3g5NS5kLJQ
Jlqnm4GDOEmBnQWq5VWKIbKUnQAgM6B28AJNAwY+wkIkewG5G8X34Vpu0DcNG0rv0BQVhXIDvupx
xTea3lvpQK5vjp4g2/wVVrg+YLFYk5F1xTVmi6JXhpX2R8FAPfeonBwKA4l6cEk0pECtk39pwm6s
/lHzGN1t9RGGBWlw/W/4npIv+yKqjx7IxG/bcveAbZCux1cqoHw2Y9INUAaUMq6gz1cUXK+3k8fH
zI1ZP8K9J6LLIzorOffrL1khiB0Qxu/qPKMtyjNk+fcSnWxnNdjy/btX4AUEbNo0IC1zfFFrjp6e
tOEG/VfWJH+kx4xMI5TdQaU9fDRNoHCIrPVOherEA7XPLc9EkqOqTlNqH/TxGroLoKZAxkkrw7br
kAhZahKRWKubhQT4XTlcCkIUyWF0BmCeJHPPzDByrxxQK6fc+3ZECnxKS72jLVLTiL3wxYdw2vpl
plAWvShjmZSEumiMsUNd9uKHhEBdYKLXWZEAUD/FheyRGtOHCP3aBh4to5MxxA8Nm6QEdPFgLbFe
yDyzwUgXNMXmk66B148Tf8KbyRKxiIHpvOryaX1VWt37zUA9GDhqDHNb4Jr6ePkETzEoMRl6hBbt
9so6vj9xvrdUIKQqV/GTdT79Ybg86VKSMwxbujgWG0hBmXdbkhl4TkkVUf/UI4fPT4upC1uFRrJ/
2f1bTCa4g7MLjtgkJJneFM5Q6vXxs1IVO6OYXupLe+aOlUaNBgIR+7quuv0T3zHmpm4waUqXDkR8
JOYiI8KBDUEeEO5O/zvNv1LW8nt+hAjwmazhPyq3mFwDJJ1ydMZqkZJGc9V/8XA8NZXfHytA/cwb
ejozoT3KkyktkLlXhZKm8ramrgp5isyb1o1Dk4lbMZezfTGl/rPhqHmENnSS/qb5ApCb4uusCOZ8
RE6xp7NnGh4J4ne09YBCpbT/QPon1OAhzmEIpdV07B4h4wDeQQMt6SVIjyJSYXc5KghWlcXztmQt
ZY6ewKxSTmI03zZpPsjTUX7ppKgivej/R9J9NSeubVsA/kVUEYV4NUkIBMbZ/UK53d6InOOvP9/y
qXurT+92QFphxjHH2J+hi6qUK550NhrX1HKwGUFJSf/RZnaLYdCnp+IPcr14AX3Qh12OCxeD39Of
a+FnOnJo9/M3XQ34ra4uHmDJyh7+eDSgBgz/1a+GVz0jwJ/WRtCy/AXAq/26YP/73AjR4vFm/TEt
PXl1Y52TsF16r5MaGO6TKrM+nElYU2J59bne80k7cLJKr1F5xlSh8U9577NhfBKNGo+jadO11em8
e3rXa7i9l26gZevubIszfurBggJLz7adYDE1lwtJsdT2jlf2bbLI4tIrWWHfc79+Hqpf5+LH5kTI
Blqmd2adXE7LBp3nFJaxviQERBhZGdyi741Ly78IM87QV/f1UwA/d7Eqbc9jZzSvnMME8WkKTjT6
7W+wxMX3dWZr/DIQHcy9OxDW8/opGoJ022pdHn1TyFyvFW6hW2wM6fxongCuxGwBQGe18eLU3gh3
lPs7yz8LglwQsLXP87ji8heRyRLsClznmmMqfTwo8GngJbzolCJ9Zav+hJM8H5efTuVXEJdCqV+a
ptdpur2MYc+Ey1RHn5kGj2jhA6S9+F61CMYPGYDfoSFrAD9t1CDYHZeD+/zRF7057Wv2viVa2aYl
9hgMfJXp6F82if6y1QPX4qTLfT16zXp4EHpaCz7IJmgiu/ysLEA9p76taV0JglqHKAsdagJCGnoY
p8Pxihk6TWtj3MCnYa4vQIwY3vlG6z9sEbjqpggedezXPk/6Y+6wcdeBhwAUofLFXkwjz9Ka7tqT
Ig7BgFQ6K45BgNQyi+VyCVkma1iK1l4LSORWbwtAirt3QGkCHNpzrJVihUxXn3JuSCj1J/zA/Jae
qr3lBH+QpA9sVdGwkJDGg+DXyLUc53iwzXS797qsHrQBp9FbbgczQjYqVFp1eNXlRz9Aq4YKcj10
VNFGcmjXXHpuvjN5F8ZukiMl53pqUIBihmG9G4lAImwJwBHYKGvvnMBYrfOU5zE9bekgnVijALky
sq4+A9xaa3kw2o4A7PQDIMIuIelr9ILrbpm2LpzbYZQVPNwau8cD3wiZTKkaz0eps1h9uBsnXSK+
TMipee9d1kH4C2SEcHrLL4jijvUReBjmBsaA4tjiMId6OvAgYZKZ3j2otd49LrOWWGRPT22H9qt/
26ZiI9i3kmLsLwjZcSvApUAxn4acqpsy10oHZ/KQVaJ4fZ/NtRwX/bOOlNEQFY1y+3IbaHYuF33G
wfvCYZWjP3b/Nh+BODBHc2I7NlWAuTHr0SufhiYFTquspGKvogHlEA+EZHBVQINL5CbgPQGDVNXq
Vfw+jUKXGaIHJYY/t6ne4zbWDE3txjr/j0CcqSrABDaKm7LqMcSkT9zmWjeE7n8fK3gX2+mYwCZf
wtl8MLxlYe3ebvs7poozX5tX19u7Njr3FZbQtld3IfQvXZbj7+LvoKA8PCRH6Vd6C/A/py83v3Un
CP1FKaehq2nRSWiBMRQuBMw0BGUDqJqhwvYIE4y8i3nq0LLzzPr6Bo4dPknUVdcbDZDuWGHwz+YZ
hNrl3jzr0NZ/pFblS8c4GStrrO126JpjA5x9NXe9k39fjSsZB9UQCjHlUETlLzH/44mB8DW+uBVF
0fhheXg1z2smEKGzcUsmr/C4gdZQ74YR/KVl8F36F4vvS7lprVYjJ6Ou5MGSfteDUKHl69+zw7+7
aqz5tHSuvlLAmdYWBVFNCDMuLTDPpbRw12tkt3+UxlK0EjoTHkN+KKiChofJNQtJeliFnNkeTLL6
YC4UDWAYwD64bxfSCZVcePGo1jOodrl0bioTwvtLu7F9qkTv5SBI1ZpWhPqBy1Nzm5EOsyrS3UW3
9uPj7O01FrgnBlmiPaRxy7n0CXAEgkIxrSlGnAja2wd1Jc/GxchyC/1rFYSblmiY0pxQHpz9VPKU
21nUlqQ89PYMx6DO9qf5w7jWM3d3uxAZ1o15n9USU4jH6HlJDPN39wifbvZad5hzDN4rex4C9xiK
BL1iOCQbVovwjwh6TQ7/imjsUdkpIGH2odIbum+3Fx10KHOn+DAJ0nHO4mrfZeQM5dk/dwwUA77v
Bq/iBVm27UCqZoZlyo9UOtuGBiiYmg+7/PN6i2ebeKoNisqspwfkFhQwvHmYVEcViCKhR/MriMtP
MZsGHgRxG+8FkxvS+WvicZCFl3+z/rs+3bK7mHTMECwQncZpeZc6/MgeID7m402td959bbbJ3QTS
NjE4FUYsy52y0pxTKL6rdHy0Hv52lvgF51niA01zmhQ3ujrdhcl3c+VCrXI9NXoeNxgK9B0UjwzT
1jaaAKUHk4qms4BqDYfP/u32Xadj8YEBwaCrBhtGuGY4r871FjjsoWSY0y2wqlFrH7VMC2sZ16ed
bVHp7/S7SagLfKOBqLJpJdjlSlLjd4TjCh3IJb5dXJ8npSi/85uN2xiBrCF0ZZtS0KXxUwH7FWXc
2O00tBuLWs9NEb5Hh3fZ6TRO63liEhX3MpiU8AaTd2ClNXTtYltB77r6tmsApL/z98cMjMktsWz3
20vJ3AJGj8bA8Oe8wmg1j7cxaKVzK6q61oYxMy0DtcZmM0z0KtOgFpEZ8GH04HYpt21TQUb8iGxQ
KsiZnFenpkczC+XH2Atx/V1s1Fl8hOm3FkxTYE3Z9C7qszIFAMBm3egg3xwmyc+vTlcADBRbq9rX
c4U/yk5RF1R2nlzK+JzANBqkx82obpr/sTCFR8GYaaNd9Ifv4GvMZIZhU+DhThkMLSDoEsvhTLEJ
JmJN5uoWb17wPf2eZ8OiQI99np0vgXgC8zM1jQ7BEI1xXgu3+6w0DFOjqATWRm5l2gwZlcMLu6Ac
JQU/VsZu5+lf3J89YwC62ITfGSLTK+K9fJbM790QJEr6haLFMMw9uwyBc6K///fAHnA26RjmxQaD
kYGdRtQPlqiBCCB2VoctNlFM4npUookrCGJeP1VuksnL+u/kBaF/O+79aM61p93Tx/7WXl9at2Vz
GTcv2oC35qHhcrdKQDql1j1vDrb/7VftOcDqrb3QuxmtBtpihmT8n0DmY1FvrXwRIOYjUlFSSF7p
ayzDf587h5TB7uwH6InH9NTVWhTOlNX8P3gZaGz92U9ev6dvx+/64P4oF7p3CVNKq3gMTUGqXOfm
adpXzdze27Aw22urkTt8oYl2zjGotJEO1S6tfYzOpFOqd7rFj3reLM17x3pL2VMBIY3QJYgS6wbF
lDejcmeqzPRcewcBTtbaHCUdz2XHsLJmxORt7t3WrejtMozC36O35eflCViORdVtpd2t01j72tES
OvwD7UFig0dhtQ0lFGclih9sNqiy/XM9DUZiNVLt77gfHWm3w8gulqY9wa7ZVi2JqTJEQMMDEN1S
QWaIqcSxzDz74Uq9i74As8/dym/wtxyDXkZ9YQYU8xIgDqrWqJHYg7A0oeSU9ZRHECTmYjdRl5X3
i8SLkyC9V/hkUZDgMGhhZr4+4sVLWZGr54y2CfCfS81DrZw7Q+Ds8tUAKpXx9iz+AwaE59XtLrJm
QAW6iSf07oxA28A8lfjp+mX17byWy08FLuKWoZmLC9QXX3Z4OhrtK5UQZ0SIsmnaZYa4vnwLztVZ
jwPfjutXASy9B/YZ0FAhHF+/bRqfQGBAgnRy/SfLiJbjxbEv4hNk18mVCE11KidNOEPhvfxFrWxW
4QXSJSUiOdW21Zh37xsc4dWRMslWJQf+6USMgl811f0kGRD6A0oqN9yKDle51LlCGgY453nVAt8t
4LOq4Y059uNtKj2xP7ZNpiMsvKNAMBxOy4n/vr3YPdajlOdhco/n59TqP8BhzARjBfRqNk4szCVx
Q3eDGITi1AiZzukzqS5OyuD8/hq0GSUJt+qX3yymE+pNqkmg/wWUVPrmVYzP367/XYLc9/f82sMt
tTn1I5UxtBaM4O/EP2l5epB8yO2/2bbnVMaO760LWucQxsd+CNvRKEDAz37R2zxwNk+uy7fNpSMq
OsV/HBc/iQiCyVnPSE62L3GKvGLj/lxFVsGhbSgIOaul78V36Qe3AZrx3b6933UcsU30CiW5mAqi
mxFm8mmgJXcJ0EU191TmgoP55FFUPytftYa0nf4rVlzKLy2shO5VdEyQLDBxfgpsjqro+a22Q0De
viGUhOXks1ad4yy7rt5Ld4Fd4Cw0C3BoJMu1aCOprNtoE6mKxOWH+rYPt1o9JlMDmysTlkX54eey
3rFkXBD/H/C7m17h0kNGdZkOzhfhnfEH141krqNo1q7WM+q3gzclVVlo+lO+IELiFcZyxvCvjY4q
H9zyUnQlIfHt/pTRGUAU+JVXH5Jhgb+gUWEU9Hd6H8CdT5kZp819Q7zmKihdQ+zZ1XyW1qc9CRYf
7n7OvkWjBNXtLg32JoDjadsIzmOx7Qn+dwDB5VpP8BK+F4Sq0ELYjotEmIUXArfIMho6ekyVf1nx
INtOFcQxhKYJXoj1NTnugwKceFHM4MiW2zvCYdef3XTQuCS8t/q7kyrGauRygvaBIjH9VDHMT2lV
x4/hkDycqKLfU0YIXdHxPIoaneI93JM7bCfBXVmw6kPlFipY4mFob2VYaER/8dXg/xHCUfNZtM95
UlM1M8fSFYILkAMnCe24YxAy8EI1P7HtWSMn1iaZPMRSklf6yKCOZkmOeRouqLKQNwGQ158d3cp/
PTyb4/qEeFFMwQ+L/vFH6a2H29gTallMcQoUOqvrxYH1w6y2VK3Sr6ptXsE4AuuaNbZKCu6325ub
6C/bSt9DyqkkFX6tXyVgl7F44LC6qrinPnvBdlsQx00gd1IMvPZKAOemPzp20q6EeGDxT+gZBlYM
mPjLKQApN1iEwuBQ67hEcvHnvGyjVZuT8Kx04bjhGBH1iwyKx56AbmNgAgP2ld9tM8yXQ9fZ31e6
q3/UT27PxbwtTzj9E2kKYryxz4XMK/xqJxFdg6CMUyDSGnlfh8d9ZQviwA4oLkfStjN9BBVHl6fc
xWddXQmAOmXhaaM5m+E1tTpU2MD9VX/al1obJ/K10J6fBiiiHy+/tiDXSu45bYVN13zH7d5Rx2vU
P+7rdq2YVHM3tCWSK5S7uGawUe8+/dds0nORK9BaeORYAEzaBN/rfVgRRmK5MkHhGZsL4JBVaFkU
5j1t09utc4kxhQu2swOvj7rUP0KfxeKpxM96unIOnedTpU4edFFtngA45b2VIGnGBonfvNgcMm3/
r7R2W1Cedqtl5svXrYO22xWvdlVo1xO5ULn37p4Jo5SHtiyVCkoW1dHxiiQphDCcA55ScUpFZ6XW
LhUTVDRYW0U7hXV3U23eTqkPEhHpVXkhvyiH19DQwIm+MaLmedqzRtJYcp6BYyeanx5qpd7XPW5V
8+5VEwDRXkPe023c20Kq1WOgRj10yuWgvbBet2qvDpIzKMkUxdrUZSVbV7r7daAqE9Ki+Ea7c7y2
8Shy+TfijWhpdk+NH/92qbRZdTmChLF27YmaoY0GDVOm30jMeXcsefj+ztcQ5uealeYx980pvKeA
ToZaSzgIOVFp2/dml38lSr/CiM0jI18M7O8PQlqU5aLnQxXlH59zuQ9qP0TNpsEbYJ6P++Y4BPIC
cUWHavyH8V10RMgxi4D53TGr1trorW3l3QzWubks9YJbKCbTsxHSh6igjdQCL56YApe/3YC+nDdd
k/vqUTkkv49dOM/pMsndIqH1vQMNOTm28bUrOfxwb4tvV9CTi/+gVLdERIxw+Ojy1KxG4MkMCcEx
ufyzwDXYuWLL1q0OLW9I/wIeWA07nX2I5JcB3X2CxOtol6P/XJo8QKRGnPNHKuIxl42wVvyZgoyj
VRzog4c09Hs3Wk5H4YyhhPfJZbS7zShXretYO3dnfuwoklyOye7QWpcSN1e6UsfJpF9ONn7T3R87
xtrArOZxSxf21ujaKf1LFqWYh0s9OaWHl92Lo+gLqkp7R6mSOv8CYdu5jVsO6i1v7+8qCL+hsRyg
4YWZg3bta4JW69o6zpoxLuh1+1jq5SaTT4MIFGlnbvXf6vtiDit+mCF4VixuXBNhgzMTFVtFs846
eZIruNRbkxb7rdIyweA/WS8VhKoKlkq/6b+v6x8BRHglLF3HTmFN1J2zXGnODIrHl5s5GmgmDNib
Nq4/t9pWsC6gtMXcPFVn3mht3bFZKxRGTmlYuUp3V2mFg7xpO9E23d1TOZkAGRXaogu2zdmC6mcg
jncWpEtgAKcTCLYa/u11Oe1Uyt1qnNRRZl4NsCV7l7fWPlbSQ32GpzdluBv/LZjuI3zUdUYegJZj
VxOvsenyC3bBEZH0qaCIrw6/VtetwPnlJpc8UYG9ejxCdqyNCUnu5VNWSxJKmZf9utr8VeIdVWJ2
lpd7okSj/zANkjaXf+L0HAoNcl4nZNY9V7rUHVhZZ8IlswD7yxPAU+TYhcnHVnH6mN9ae+hgj6g2
Q3Whmx9f2QGVMw5SDq1cQAcDZI930eJFVhNikVBaVAJC+xG1JLlYsMyiejEfjVCaG6AGgxDNz86S
sxBFzeQaFr2sjw6UXW1uf5+Is5jOWpNGFzNYedWpfQXjBRhpFkePYNa17rYVgIT5L+PTylztKR3L
gMdZfeI38/RSoNX1kRDNljXRtmbYBLLHWSouIk2n5ibSDTW3vBeovJ6UnnxKxJDvm9GqeY3D2h93
Tc6F8sakQWrB6vKObBGEghoFHjgBMgYvF8XN3Q/+/0YyososcZ7xgdVnv9fPlp9WOFVRVTxgzD4Y
m6nOcf46nuGZld9wzsX+8Zjw6FjjDlHb9WXxnfJy8bm01slo/f9Pp3RGU6n2IJq2xad94FytuRmV
TrWuNWaGynQCwm3CPapsxZZ0RSDC/wsxKq++P4T3lbBEGMm3Pa/jWYp4N/mC8OMiAQxj63MrBPyo
fh0gfB/yzU0vVDLo+8QPa1folFh1BUBLQvjvfu35vUeYfVpF+7aEsFgL3+D8oQBhOf0eNcz6l1DG
QXWQmRz59eFFmB/dO4uo7RJzfNtlj+8y7WxJHAuHxxG7AvsjfHoM65dijNyqjE7DEJ7QMq90xLaC
G6xp90wsds57+/1XCKsEj7tOGUnQRSpHivVQ680r/Zm4bZtUyn1jh95LbCxEK8nAzH5J6HgcG215
SnHf8hv12Yg17p3DMcQrrIvsZbLquIer7/0TeQz3dX5PnYkydY8fMY9AQSSmPrRLTXererMmRnhk
Qv6+XLbVwVSigX7vXZsYRV3Cl3Xl6NZu+kf+7rYKOKwyJcVa7bkutfdjv2lSRPecj8tfbpH55aYa
phec6FLqONikSwjY/aOc54j9odG6Z+IW90s5Q5woL3AjBcRo8sS7je1AJVPTYUs7a3To74sfofx2
TYpR10yemqDamxZB8WowNmzBcWw3z9sBBq5FZzMdxNUvnSDRuI0A1jpI9u2V8F6NUj9ahT+gF8xj
X5K95BZRicxZmxBsfPW2+gaN9EurRyPIfc1MmflVi6cO3dJVqBWu62go5q7TWv6zR+iiY4VsYrAb
CAu9DXraBl4rJFihmGomOQ4ycrhHlFMB1hUZb2N17si8JqukX1cbHmTQ0jB8xDV1jr4HkS0piuTq
HQ/amnI2B0KlEeHxOdRYtMs0maT+JywSf+yHXMrNB81CoAwQEWX1ct+aMn2Mh5RNzW4y79gdODW5
LvZPGfC8U9v0p4+s2uybGKSMsxYKDM6hso25YmV/e0SuE4GiMH92arsbpV3z1slFSr81PzThhUVP
7ZEgQWPVXuWILIq9RVbS69eIzxQEJcSHf35JqB/W3129GTHQLaYFsKYHxaVOwIqtiewZwknEpY+F
biM98dKhwLX42I4jQ/fIQvuoyXvlTq1rAr7ZaMte0LJHLTFd+EY3WSlKasVzxgmTogml6Gw4bZ1u
IOEgVrvqW75HQRNff6HFxd+kSXUa9wxtEGj/ZZ4MlsmtsREmfcxJ5Kqo4e3FFpeQNs2TGembW6cy
Nv47ELDNPqxWtc8ELFDlXzMtr/otXSaMIDYmAqNfBHJUPA0JhCBpICTkMV1WPtJfGFr1GwmpM25q
UnNHFme74LfonQXaxwaEun01L6e0glFaJJwxBoFu8dOnCpRCArJ/pCWp56G2zEMvWb2WvUa9FFpL
slhtrsvDwQDHulMSIBXb7CNjeqqFcCfKB4LO2vWhwgWqnDXUObu+JICe3N7K1VdNjfX10wLKotXG
Kz9xMjHD89VIncpAelDrMVbXRZc1vtV60buRfY08zSgNDxZElMQ5xjH9X5mj7V9WuvUvF0nFKmT4
0149D4S4bgy6SFGHaHCl/I9hvjZ2vFYXjS9xDoOmEO67RKM7OEENpKjt1gT6asV0rFD6OMdO7aeI
WUPx3OD59z4VJspeVtdO5UtZR2jrWDv1AK05ZKiscMACsJIiGj7C2YCR5hrPXTea8MIQI0Hjq3JL
qC8j72Q6twG8ZEndPFeyUenwCJRbXox5hMbLNcRKh3/kdLlZrYFyly/m/kNmLFyVWmDIOTeD7Y2f
qpOu0+5OOhysZzm9y1ahpbfB2jK7ziuj4SBgXUVWYojSN6o/RZ0Auru3vcg56pTkYpRbKZ/c2/yz
z/c+sRKcqsCy68oL4g+TrvSFaNNG2rxvuZubabeUN/cmhZbNQnaAZdS5MlcEm1ptnVPF7ZRvxf/p
WKoghfpFHmiOhcsWkg/Mlc7tlIh9Ei412lMfK7bX2lk1Ei5UdOnuXVHT60wIisGIGYsIZ2JLnHk7
vli53akdN5JCupB7VMQzR6noNoQ25UFouibrYdRQwW9aJOQjHrJs+MYneyit4O2YUo9MS0IgxfMt
pZ7YrL7/x93JFa43llfDLyWSwXYJkMvOLsaSY0jwZEu+x5JUajANvZwCQ7l1wWizVH94WL/pl8n3
D48hsxAFIuH+fo0mXYVSdbZjx4uXtphQDPE3CUuJ1VcPm9dFNoG1DIBoQYNSohTNLeGMtAN1u0+F
lmgl1FNubqNouWtfHT3hrMNT0YzlmSchbLCcKp9iFjtwXPaVYzYjXX5FadZfqUwV10+4tu6U1VwU
OwzKLGrLtfZxa7f6I9NUuljLm3l4Tbzi33uuRpA6DPrhbJum7TnPKLPUdzDf66Ip8BA06gUtvs9d
AQ+5lvJg+rx4m1Jae5h9NVQNenMGC7sPWMtfBjWKMs5CMU6XANhIvdj9QM0Ih3FXt9ZEVEhURXNx
6FGMNAP/7MzzKbersu2J1tEOLzRp3v5x1jaXMEAs5KQdS+IpeAaj0CP/pifFkBy1AyEdGI8gBGfK
U+WH4Xs8l0jxSO6Qp6alN8GYHCr8l2N3fvPH/Ml4NhM+uBlGfJs/xd+rF3ji5XB+6DDNy04+3FAw
Gl2L2YbG0GrANDht27d1snhtDLtRr0KGaL1rbouj2+BAbaTvl5PSOi57p+NY7BeeY83uQ0ClUWK9
i5qid13TnjaxCvquxrsFOQ+TqY0mlnIX/GlGXk21Ji9le7f6JTiGTz7Q0CW+utRXpo+ngRcbzuVR
QNmAryZwTbucoNSLmjyGLhPBzTwxNVlKWK0y4ZW8NR/Wx5+/frqQFcZuPSvRSH1Z/3wo/7/6yaV8
kdxJvTV7DA4XkKGsVp2s0OaOmNF94G4O27D4OPWcf9WT4FlwgRk4HjvTxQE04/0tXKFw7+Sa7rus
L/IsVY/JHv9R7p5eulUttY5Ecbh+8qtemMTo1Kx+7FF5HS22dTUR/T4frca78XxU6u+CdNRbeCwf
KlLcDqWAG/N1uRpBgr6XOEY5aCc/ArJ/ES2hUAV1Nc/mPzXwJLzXZlyiJO9HCVdCRkfVbJg/5cP4
uTiqPBWGAXKXbd9KdwO1Fm6Muu7vjrR2eSDsgNOub+itrYeqgSRQOlFfgEafd7xNMZhXWvc/90yE
AY02z/DnOSrNnbqEpmxWxqjJP3XvvcvXHDv2S/44GzaeL8XuyvCWDmuKUXSwMcB1qaWV3hWs9DPa
pJisZrcAIw6gldf652mTaM1cU3iryaQPQRQ9YXrLyrBrP9Fwh8P3GYMIIdds+4rtEYea/vdiNFXk
/9HsAXBajov95fh87bGgi0UnTvRI1KoRlDCZpCBfgeXSax54BshVlQ9dqdqvb278BNZ17DNFPwTu
0jGsx6G+ncfs3a2n5meXN0qpeb0VjfAGLYeXXmM32Mi71GGnfRNYhXSSMIKPRQX2ZKsbnVV7t48l
JZU4EahFjtTixbFUVXmbyGmG821/8RI/S2jnIeFvPObnXulxOrwPLsMLIyQVG1ezVb/+iNqwP33G
qVN5PPTzMdYJb0/oK+wTmPyV4pUakfIOoPnAuMhTo5bFj1CCCWRGVh+LDcmpQwPfAmMwL06hKIgR
FsL/pNPn6lM+KMY2bjqsPh3nxikKSWW0eZsNPcHT5MkSo8q5xoOAfV6065/sMcw0lvXH6bNwcxQP
T/WH2mOOV05m4W1nIwjo8ebrOrhz0KPT7eGSntJqo1UYeEHFaa3pl9VwNbwOto+r5JRN/2xxMD5v
xvfBZrgV5e6aMdBxeipptWlUNtFljWdYmjAD/0pZVbPFJq39m23Sy74/nY1QEwWe6qdJ3sFjvbq3
iof+8RxY0cD5SFhnJx1fwAlqcbiZf5EfoFD5GOvvn+JfgDqAxckwHmrjnvpJ4zE6DUunUXGV3bWM
1pkWqmRsasxPOQ/UUlsPVJ0p/8Fh4yiyGKNjts+CccfHBZ7IUW+eZZ27OAiau5Rpua8ByMsgFMh7
lH+/NcL4uZ0GfaJHVI66PmUTp5AsIJaj9RhWLErQTjAtiYS+2nd2UTFFoccU/UVCXQsAGzRjOAtL
r475XmUYSDgNmeemR51mMVo8XzY9Xyr3Z/Uui63xCJxF94C9UzXW7Uw3z7FMSNqWavgA3mjy7Jf9
fSVkhMye6O9vjldC4zrGPAlm6gHMR+0SBC9ITjJOXuN4fxv7Zl4g9qoKDDJKHT+VCd1F3UhBnT8J
G5itoXc1kexGwlvvGiWrkZUgVvBqdCHTbWd5fn/FrXfOODuNd+LqUTJ1Dap/y0gppZUaWqjBIfqK
gJTc5q7tzQMi7U/5bzn0t45uezH0XqkNjpdj6755jvpS6MUICkDzHoB7OzA5UekDFa1G0EDFeip4
FpfzXIc4BbU5PDfZIASRgUCyynp44v6ucxhJJGwHe2vlWItwFwu4KIOvg5YB1BtXA2xQpCCzYb4J
DQbTrUfSGBcAP9S2O5yIjEA59ej4aFTpCs9wTp4zVZ/1LN2NFkAD7zzqGaMOcqQieGWyceG8kTL8
yPv9xeZWftc+ku9rAoS1qHsxZ+9I/w+9UNwSSJbd9H3KAxqgIvZSHKyHMY1Q4233dC4yTS0dLHk1
EEGfDVp4fud7n50JZyz1oR/CAy6eZXiy97XuYbZ8pWHi4G9qBrwwRISMaPVZyoKe5ewxqDue3+SP
bRVrubgMUiv9MCq+n6YDXU2xz/vcQTIfEplpifryJUdasiM6XskaPRQTWaeexkyqjw9KAn9aZlSp
krMaWzceLag0fu2/Ni8Nr1YeSAyPYqR/N+qNDSKWi5fy9x04QUAfI2jBQhEuEdJylYXC465jju/U
9OJhDzc9x1iXMPzl+zwcwpepRZsTQg6NPyzAlaILx0C3q7uUtvkroN+td/9aPU7ixIPx1k/LoVgl
xOxP26FAWRQ6H5ZLrXw4fVw0XhvdyyAfRo87QCbt6TFaqX5luOzPXq5hpG8x8JTge06FS6Xp5Nyf
hzE6jYmnCPGHj8tK2QHrRANWUySy2/bWY1WOcLjuf3SRQjxj9TxMUC6x+uKTssgwRFKCQfEAz/Zy
jFunwXa4etlxWHjqjsK91S4rYiO49HEMvudw5ZvB5nX1s6ynZTNElAHH8eOUrt85JTaoGGwAsT8b
0P/Nh+oC8ce+kgqhFb+GjcTINMNtIhfpq0GvzXvlmkJgqUKxQ8V+0CHSRpmd7Lsrtk3n80y+LiSX
J4ZIcinSUsxFikvNIWqTJHhRkcyV/5TNQmwmzLmlNb4IPaYqEYTIn/kYcgAAjYDedLB6ZsrOP+tr
7xyEGCzmNi1O35jc1epFlU+Y3ZeynswcYtLqLC9/C7ufQr2vuWCss3AclCsDBeJFIdseJM31pGHy
rtSdak4e6XbaEYzekx+jhWbxUKCbJtxB/wwrsk/4p0M/jO+g3QJPrra2FGWGy1eOZ5sFR8keBLin
qsEsWX2rsSsNuZRCEyjdIp3F0+B0TK5d6yGVBNO10fVyd13qCYvpImlu8UF+CzSSyggAZ9kJ/o1Z
/T0kH4uWL2GHwsPZAuv7P8YN/IT5FtOquys2XHsae8bz/p1OQWlXB6p2e2CV5KI76SiNOgy6nd13
QdQ4H5V7sGB5JL7AqzrY9RuMnMia8uciNT11i7Hzp9tgS6bZLiv1Z+NSfzquDK9uHh2/UPvQHuxJ
0EMqgAu5d/+oV5r5o9zq8BZnZVFOYMTqiyGipzBOgHYe6ys2auJHpV58oKCLRn0UjdbVbu4rQpuw
FQi40fRyKS/S1sULWzNniNkbyIQVX1EggENU2MKyp2MWsv5YGJw/LuV0aZhW/6jYuQ4qH43RenD5
rzG6mv18pHzRK2YF/TNdrM/74DrYfOUvcRaNo2kWHQf542HV2u5bm0W6ArXT3xmd0tnbfbTLm+vS
4Ni560L0o6wxiGWoScGgR3Iv9vdG7CgN0PdrUwZ7qniQdamPJT4cpjwzHlN7rH+K42uaAa9nxMjr
nuB+MkSaX380vrHNNn9rn5XP6rABEDfAK/wCqgrvNEUBPax/FhIHDsxh/rrr54NGskJ2vJKxd1d9
v80qCPSQCvvKBguxIA1Pct+g7VQEVk+Whk2NBT1NxrWRECsfRNll36wPKix8snsvDCh/Y3EsD6tG
g24t/7tBq+24l4fzQUVdcFRIyk8o22tBUuk6qIVXKQzs5RFfu0LdRC9lMH8VR5kcmXivDU3FoeCs
5kZlJ/M/KF4odKDZR7V4eZ8M16axcqbCFVJJznIauu8oGLev1Eq4HkBXzNTBBUrenoV/G4XGk7gz
RDyFR6N2WBAVh8e7gLxfjx3/EIRvermBsM9AwOzaGe8YoTcVI6ivYbP2fzNA76CNxJRo778q8a/H
r3GHmpZY22X0S4r9cl/dEixudzOsQtcQtPcZqEY1fmYi6UFVb5nCg527MPTXrsgjmOtRtX84dDnT
akKefgJbfJXwF81AqS7148N7lV8P1u/anX2zWsI8sbl6ePioRwVWv4d8k/Rk8SF6gw5S8xWGTPoh
CecYdh2xw+tyJsATOoImBfZ6OOlq3zvu82dM+K6Dsujm+RSksuS8YaYhvOvx8FMv7bQ/hWrQWPup
gqTsbNbVKFyc+0Bafhng3A07+Oy5Uk11j3fVv6uZmQ+o/Er3Xh8qzJWCumfexaeqmnVG+3D+Kps8
r28fUADcm/gfzKAJmz9yZfG57kmn3pqynYAKApDBrTCSXK/L2bpIlnBGzPvhBrxxaivy0ULXcNDq
qkMWwJZ9aLl62suhJb/XDq/c2xez+Cd0ab3DrR+KO6kWeTx7uszAFEflaRfzG43uaEKNpr3I21fg
1WUHYqWMm8hXX6Lrc55n8S5bDrd3qMvr80y8HDW+ysc09w8RFc/pqXvddxrZ5tC+TJFqZvtSWllq
IDRPqJ9AAE4D8kaV6fhUelSKwTqn2yDSKK1a8feuMCqWHjn545Od6ho3C/ByPREiNLinpWUZZLkx
QUnwESfrysSQrLfQP+yAebP/Q6IDw7jBH2vHm9zSzXxUEWoYjv07p6KCIVblGKfykLijScZZtTc+
/ZU5gvtu/hY+pWpPhXqbssuG4A6NHEbns/x+fVy+Hv5uX+v/bu+y8d27qdfPxWjD121fK73piPaF
1IjE8jB+igF0nmWAS3z0nmAJIRLYonNTVk9Gho6mu5iNVeZKmjiaj7evV5Snq2x2H4QBH1WIEQLP
eFA1XJm6O1eesSrKcV21/7bpMRj1PkGSkNeoWbNdJJATpzxZxNlOSuEKoYHdf8WY2u+ZHrKqSzcQ
tutgCCokOhO/QfNTZIQ+3lXbrUO+20jPi9716xT0p24DDd/LCJ5XZq5t8sqpht6J4s+mN1dEaBpc
5Cl5Zprvz+uxYp5+iYZEaDl51tUopEOzBDH0r9Ph10NsvnkORJo0OmuJOAe3uVt8DylSldkI9aHA
WhSC39jS5Ff6ZLjEd6NA3C/xMCfEvO2e70GWtPYj3sx7is7Ru1uebcc7VZ/Fc3HgKuyf1J5M0Ae1
WaifWMFGuWnESJz/7FOtBxxykcxBY1072AfAlwLvPYsmx9tZquMGfXcNGUeSr1hI2anxg7Uc7taT
8umqpbIgv+sqZWQkWC1PF2xMtc/q4He8fWoyhPgKKkcthFSzUdNrR/VL7WX3uPp2ebd1BMN+RvDM
roVoVq3I37RfYh7JX/qlLFRkJpLFQCpv85NqfynqXsv4jlk4DiDTIe0KyRVp8dRkv9eysF5JVrkM
PWigIXimhmbaMZt+W/6QV3eUe5fJHd0uAoOgVLpMoqQ8uGfaBmwZNrubrOA81BgJdTMJa7EB910F
VupJtwKWQOPxqKy2+VefimUuKDQ7q0+qY34ufneAWKG4r8B3QordLKuN6oyA0gIOIBZJd0SBqwPV
uF/15oLSPIDBYF2XMHImf+JOdSIrhK8Vw4E8G3TsyjvKg8OpXZFlEE/plipdZpiwtjBCvj+Yft56
eaV7+LdPZZ0qoVLajso2JEkxakc2aWeTgn+YqxEQAo2F0jIjvZ7l9B3+/DhLYKKP5Y/dCGwyHC/J
rXi7vx2buJL5lS6ZWRIuQ4vKZF5oPj3jzH9ePK9GcLNyZWhR8GyUuyoP6CgWyDJWPDGBFdBnl17l
1z8QQczgabdjCR9UtUTV7ZYvBq3SsLuW9pWSrzht/XOU+bMEByOefzZsxh/EtH/WP9W/m2UumN2+
7q7/EfHaPRffz2aT7bm+8Wm0DIla6FaFxno/v6VGz+cZ67kBG349vx74MiBvNcGZtl7gIu9pIJy7
iiYuWAnzgi3gPgE/FQj07LNQvap0Gj+hYF1pc/wWeDQbVMYq5RhNQi1v+VS4tGRXeV/KCu6xuHSh
+HZySlsZZkYAPOJlZmglnF0QNCnLSL/mEsxc9XVN4XgiR69YL4vMKtRT8ibyfAPUWZhKzUCYaYFs
ekGSwj3MVHPglD2aYz+63ruhbf+bH0YhprESoWyyfS0LNhWvzsqF1M4UODzIPvsfUffVnNaWRAH4
F1FFDq/kIEAIIVl6oSxfTM6ZXz9f44eZcfnKCA4n7N1h9erV6MAmw8+ax/EA5CtXdwM7F1pl+eZW
SLJrb/sBintx6FwXWgH2ddYtu2OJcTagF4Hwr4tkho9rmc7dCD1126NmTOW/WW1faqYVdffvaFHj
3AQH/LJq7/9TvjxNf+1ZxkRbTQgaccz9V3j0s6v6JlffpQeXXH29pC+Veb+cXx41bQLU5F746ESh
utm9ljadzOmNNo0p7kkSiFEeRJusafqBacweRLxrKW/YKRKgYbWK+9bp7y1Xvx+gQTV597rYSGkE
EwLgymrPHGuMrD3GFCcq40N9I/k9sA+dK3pv0IK04kTJr+je7nCuOcSLVona9L+NZp9H5SG5r+B4
rv84lt5fcSpo4AY503k1N0+Sxcm+zg6t3fFX/vYtL8im+4/ETYeJHULfZn68lTej/Kpk9tL7hSyF
gi9oat0t6N+HzIwhtmLjvbaN0J/+u8vUN8KwtLw8myOSfGpmydgXoGe7zbK+S13qq7O4X/qbznxn
qZPrrz6TJ0B8X41mA53y39P+WiSMR58pvqhjpo+mwigWb/coJ5Wrdv5TzEkabEZZLZKEnAc2lghE
9piMbrWtLalADCCze1peW/dNNTL/EYIsxepaFLGWspaRwh0utiW85SKmSB0BxM2UvS653oLCWtfG
1rd+YwhOVjwPKnHJfvKfAcjHNrmHn/+H17dPg1BE2bWhX+CYGKNkukhnqey0UB3bvK14g9WAr/Ao
WLaAG2EgLF8JSPR6aWBVIQ0mX85yHRZ++4oKcVi31U3uHfjF6eOsGCY1SphAHxj86zZX0wal6vTI
d0oq47uPW7qtXqZ6sujtfp8ozaqPtjjIDoEfUcQM6z0q7uE+Zh0EJbqnu8Z6w1MwHBHzXxq8SZa1
OLSnhQZ0wdzd3wLUxZskfvu+edNVUUq6mHOWKOASjQFzVX23w7DYUfvXiwJD+gX3lFzhWht7mJsO
nuLj22a7t+4tbnZfX49xxZu3DwUc+dTcVr317i3RYQerRfAla0DCWQ3Sn+SH5Ysbc73m/cW5X9Km
BxGq7DuQhYUlVy29p9+yvWO6KRXXKvGJCqvIL188GOGjYPuWapVeZLL3bXuX6uQWtYdywrwvG5UL
RiVARieEFQtaALdZ+2DCjY2yX3c3xsltlr3rp37p2wMALvwB+YHKIZ1s+WA5BF+7cbzurG3Skmpp
VDwiTIzoMZobxUcqPSnUjgaXH4YYzLV4W7/C3GawCG6UzBSjeH8JDdqZqAJ7guXSjNFG/wvCWr0A
w4jHkw6Kwq5X/GWCG/L6tOMgEMdj8nXxhuHNQ7cN7RZ7CwssbcODg1l46a5EbSAnRV8BhhU+7V9u
beUp6XF3mkdhIHjUzRRkv1eyVK+24mmG1B/iNEPxt2lPuuLvQS4Q9zHnYYGPfeXktj4iHG8LNuqb
aYsnHWtGE3FPcfTQw3AOyN5Sz8OGpJDFpmjz0F2YUJjRfwVDT3QAm+6gQHwxUOqYz2T4hEGQhJ5j
GmQEnoYlIJaP/mz62DrperAFEf3WhKz4L3hh3FEuSe8/r8oIjascamYj6xOHs3dW357urEToc/Ot
SWU91PYfiOoNkgYMB+Cylc3M7zMTzFLGiwrc4QQnoZ+8UDnS8INl1Xf2kbs/63dS70Wb/l2HdEOa
gl7c3Q7r+K2zVhEZqg3cc7cjVTqVSx8xOFZ7pgG2Zvb+8a/c79SkMMH6MhUdtXFy+RZtsw0CC8UX
wfo5fKsONTJISghUVdSyaLwbxh7T3KROic48M4pFBxx4LjyF0ROIIBONg+WkbOj+ybCF1QvQ+8LA
0lEaIf/suqfRCWjgt2YwxklC2fDMcf7E8Vn9p9pgfmIwgvgp23la0bVWN25euqFQ3lb5gL6Hoyea
qmRhBLIAu/iyGxFqYpVhCTjxYPdR8sdOWF27u4lDGcqRiPeueHXwkjJDV8WoDTTAr9x9R0VbSAQZ
78yp8VKjFdYXSX0Hgr0dHmQZz0bGhzBg5U0YCol4BKzzuu/eoYfd7BhNc7cIF3ShVzzVJ9tEeLA0
FQByYtJZkR3VDOcBPRoRyq1lQNkmAeXAB3PrKiAeKocFVmTQwTJQrleFNkBcojU9dvbGcSn3kjzh
uYbr4TTfOIzcETZh5zYogixRtT65nMMo/7Ps3yZrz8jJDjUog4C4qBFnJMykEybWcfICPo3ZXJ4e
YsU9UaOj098ZJp4zADwp2WB9+mo8zmCBCgBTp+P7CoGbDqO2zEn3gFK+8hK5ZsqDXHSXQ3XjpUgu
8pjLRL7eOYzienlSuhmCNEkqkAdw27G9sx5I5WQa2sY1my8gtPV3/vbhRrN1Ciwmj62UUW5KdhUp
G27H/I8NNhn3fKDrZnpRsseUHYK3ErHl8pcMOMAuZcR2hGpOBWMowkIBZVnMrvZEr7qrcvl0v4sB
1slAMIaYwg+APeLkIxfkPZFCTxX3AtZBH5PXj77YMMTch1UIn0Iwc1je2hS7m7tgb1n6ClK6EG1K
QxaZxLhjbm5/NZoPRVBWG5N9xC50UwnNjHtAhKGgQWQbHw9g3zNS9CvKPdpZ5RyX0cOSU4qpw3oD
vBVdDpLX10gtPFH2IC2bUXDZbWk41NyNYM920uy6CRFYw4HnCxWeO5sKTcejA5ybladLR6oJ5daw
8qSBNmZyVDli+OflrQ57p/NPCEjZJ8rzxZ8IwVn13Qs8xhMjdmNuxas74zw87XGPxFgm24OiuJXn
Fvov0k2wsiJppbliXcqNfnzEieip18dF/6S7fLyIxa2W9nDVlmXtA4vzFJ4eRgoRlB45KWz/D1Ym
zBJXmmSJTyqHmhmmrvKaMJukTAbi2MkbP2d+Mi2P0C0raDKoed6bkVZbL5RkQAc4+BtlNjVBClfa
X/v+OrAk7KYNig4MKPh0B5FpFQwyE882A2K5tzK46+jdeKH11f7lNFoM7HDz0timW9PqU/kbpCVv
kZZYp4Obuq9FwHunY760/+bnX4zuksO2G/eMPwvqkhnKLlzUf0AJ2WixPIw8wY10P93hX/EvkMWj
k+Fg+QFv3W0Kf3oLmsHgGEiRZt9ehhiNNDOl+LdoQeyuc+7r2iwPsNIw+1kkWcPvpEIvKXbSjCsZ
EUgQDbvwaf9AwGA0o2xi+UVYy2PGTelrDY3BPZPSsncYZem60OKKL0h2zo8XGdLgoDKLs/ukImNI
zdvAh3Oxvfs+D1ds5LzIh6sKtm6bn9U3eSEHdu+nfXJhUzOM2sAvlxDdjrok8zLNy8ge3Hyfbu6m
zbAH02jH6rMI0nP7lVmVSKtkTyDJOjK3Q/MZr7F9hjQ4YiInqJ0whGWG5M1RpqPXEfox3Qbrmg9l
H7X2VATgfC4uLWQ43RE9CUhBaLgFxScPIWi162sPtFzEbHTF2I736yt2G3uTxKgMxIuRNelVU4wc
QFbIJq4aqHvH/m5JXMB2ilK41kftyGwZ/AcsxOGcbG+2C5/QlEvbhA7U76gWFzua1swMtwQQSjEJ
Umjoq0bmd+mDCYt/RHkMijJLVpSalBzFZXY+5uC9ldUnRXxSY04GMDPbVAMKuQzk5YL5TT39oo0m
8D8MJl7rVRfB8VVpYC8JKzQORj81U5k6fEiAOCf7fWln57Vb70a1pOM9OqPeiXGP43fMDVZVRvy2
qd8DydtBGrcbrmy/d2WSD3vWpgiRETCXZRx+UdlJ5BqEp2N7+bEuVpa/Eysz31837zc8Iae17ZRS
1f3frPaN7nneyvRX104mVU5qdmhnu/nuotC6oC62V78eKMDZn3P7Umg8+teBUtO8NSeRnNYI1b5s
VOP+u5eocFVvm5fSuUVLTrnxEkyY63mSOvXX6IpKKj1lmGNBHb4SgnFaUCmBtErv47cg8qRqtETT
hhNnWpuRoes0rIzofLqDGAWI0V4VJh07i+BY9Q3vKtzaxK4Ihm3JfB2JPvYUQsZv3kS+jx42MWRa
5ZsKMP2NZNhKlOj3ws37S4S/T1WujP34M0VTMdGVomCTTIhoxloNrqQs41I3+wsdAUXg0OVJpDGi
KAGgYFdaINIiGVqjF3AnykLhHL46Jjn1xvhpAlBv3httKtY78WhXFK0zLG/Z2ybf5gXgaI8Ml/SX
2o5KUs5UliZBqOX/GTzi8xXy9IYvZ5ZYSTtasLr/XEASDHx5mHxWW3X3KbflYeo973msALcjLJit
PuxTre1as+2/y4jWAqDnUjClnknbDPCvZMQiF6DYUISlKsQRnHnF5mEA6xT3fO+HOQNAcyr8zJRF
2deijlMkLrwBsKJ8FdaNqiMnFWXC4rK7/VymautO9m2RgDiUT4bGdnIEAhPv246BwbkNZC+GPGbf
cl+FLzXWDDbn+dXjVx9UR9QyIUXg25TpFAMSr4uJx5/78sNIG75ofLH8KG1f5BCuNyC6h+lFRLT2
oyn7CyvILXtFftp9SIBGmbtEiFvuMTlOk9TtPQvwVuyILMqg1nsMxmQzn5NBZzrh9XSzjcV8lzRZ
VPDVrJ4uhjc27+5ibJ0iekV3uOo5IAzjfFD8Ice1+j5M1qJrzsH7YvFQ+kh+jleDM7m1MJyM+mL2
14+ucfZ9/eEMyM0NSf5OpvT1fNEE3SX/w12Du0QbDNyzTn/XGVQPhGMm3WtpW9fAC2sPvPhax48K
xm5mJBZDCPnDX+uVIM0f/X8q0SIauFfvOG7dpmjW2NgttBA9iRtiydCJF+2fhUeNnyNw+RO6eqAf
81wJawzlYJ4DFO4pxpNTPDbxSa1aqf9SozjWxzgoFWp7WYD0M1H+K+OT0qyHp1xvRc5D9qm6kzKP
PNE5mxT4gwhVfDnf/3NL0h1phJg4nsOhC8jlrqm0yfDszH80Ii7REwhMlxe01IR1+3buHEUbSI6/
JedDh4BSYmASYiS887PEiNaDDI0cFi5d/hmCuw8Cva04H9pA8K6d1H89pFCkR8I8w85ONjNrZ7Tf
BP1q9S1mf7TpBCzPWv/bBxFIl7fRkPF0OCVSIKNUpnPr7hPvB4ATYptK63oITA1gaYtNdLl/ze7N
whwvU4iKDURYAtXkGQe1C/qE5MM9W2anQnYl50falLEr9i5XqV/hC4+0QGN1sBJg4iNOKMlF7hBr
pw+rECiQMhAOqDoHAnboctN54cK3damrI0JzXhv4fW9fI7frZRZm2aaPhid6CoRlJRggu87sm85S
CZtTMS23fRGKyVg8iHSpzjH1JbCXkWCD5oFmz9LL/f5y/hn3JOW76VMS77oeGM+9LLZvQJlu8VPz
SraTieoZu+G+bl+yvQSOUqaV7Y0N+5iRM2nLc+lVEg3MIUdWThNTDBf3NuTRLtCTRdbPIkn54zJM
TTBUUOIjUhInsc3M1nIogN+p8wltI+6Sh8hAoyymlrz5Lv7YKBQfmHDPr3MmP9GNjOQW5K5nSqwP
8AF6vjREH7i5dtFjchoUPvbDYiel1zz5nv9RqchnBZ4WD7LQsraa3D9X5+pstBjZv7tu7jUEGb/4
k8SXfQJsCeJmsD0O5lAHUS71aABm0ZjEQ8veXXZPvkPw1RcpI6RLtzMApyV1joFshhorBqDgM2T3
hUnZH+cMFI194WcCFsdGJNRHeYyngg5GTcNuHTE5VL+jIV/WorIDhIPT6YjV5VUstUrtnLErG/V7
iGH82NOPncq0p6doTD6/AH11qEjZc93UomOdXBavmS97ljgZ5kakieN8dyuE1pZFBbcNxFcOTb6P
0i980/HUutDRjQMQ0siXs6da6iOHnkbaKZaJiFvovouh8blXjlRFhcod9KJEGUQnzU3Ueh5TF4nm
lfzpXTKUmehdLm6JwrTGSwIp1UWhM3sb9/V8zaqHD9zF6am2ndVSCDSpbvYX6tDl9/K/A7aZ0teT
gjCvHnoq949vkaTynqB/wzFtoYyzl+m1WtBioast3Ur29khptxew2abwIvjYyrcvJlcDy9xcopQC
6CIK7r1NpJH1kcDwFySpBQQXSnT3j6B+0jqnH0VJjybc9tAo5hqWN/VDFx16uBwbSUCWp4FHEeGw
VBcBzDPuwPVsX8Aq7l9LDMpZI1bBmLhYWYwlry4DsF4M+G4BAFvZGAIjLg1T5uBPqDb4HFQon928
q9LLba7VnXrwtMUeQKzwCWm2OXMKmb7aVehRhAcCJ9R6RflJxFeUyxBw0QZbbNsgepbxGJHQRZTr
ZH39qllQF0Tz2iJloV+qQ+1Za5/MqRuQ/7ZeQNrsKfOHLneqc0x01ONZNqYZkhYof6Et2cK9lMpM
T5/Akwz7r0eSqeC2Tl3JtnN6MEiDTXf/xIjVJIJFQ+wunDsEqk2qVHLEO+xGhDGjUo00jO8i+Uui
iY6sTfUpO4WGi9uHTMmKq4gA/+bW8dkNljlItpYdV8+CXqat9VC0cM4/C17Xrq+Rnh7cr6FvcB7W
AOGtg0v5ls+JBXCZoY1mlqJzxfqmCseWaIRG66Ul+HgZJ9+clT+laxcHJ5JT52XaIgWnp/OuHvBB
H9RbcKrvrACvp66ssyZTuw6paD1YT2aqgMOs6yYKHfmGNkN8E7UsDZptJVkFQjKnfZW2A/6Cc4S5
CBAjUMGnynXTb9d168EIJMuJDcVRa4r8PaGCX1a0x8MdI3Xkj51Eq5DtMWeME77HtJ8+vyYuoAdh
KBHbLZVB6/1JCs6GEetYj0ytZZPMNygykoBM0q8ji6TRJnJG6eNdt7jiqj0tiV909AxxDyorp0iP
LeLI5YLbjJ1uaTNu7iSGs+x738SnAK0ZyKZddsiY6dfqa+OR+D/abtiRlE8lN5L5aEmXF1FKkBop
9s2ixkhTyY4xiJfV3wwgR+qJ/o57XL8O7wT7zh3FV2mtOqvY48ZbE23MN8gdbVbxcFwat2EzkDIS
OzNeHpq+O6zywAqEVfwJGir5vnXXmrYvc1OSl4FNYWd4qtM/rCPWU4figSPLxOxZnZY5rZRuBKZH
IOgB4sVB7zllaU+aCUaZFYw98aogaOyfJH4EjQINAzoqDYlg8gVG4nYjpE43aMjX/+z/YPIDHieK
8PqsJLnqyBqq9WjnmrhX6tyeinDt1mRfkEz2NFLaOgisuczEir61uEdgEKmigWtXVkBpPXQdRRM9
tJNxwfsOlceWZ0fWNLKaJjNx1CXwZLx7lPagm5Ai5C4+gAPku8jZ+QBaxXmiKtgAEnfIiAanX2eB
s/a1yuJbt3vZgURD9EETUiXi99imQY4OdWBfPG8yGphuA/Gl6CC2YZGIsjDGwi/FpmradtnEJsye
rRbJlvP3vIEADCn1vcWzuzXX1Hftifyr6ETeIo0DJNF6EOkLKEDsWn7egGeiuaDxiGFYEGfPYEfh
xx54GIJ+7QKUGJgD4ri2A5cB6IjoS4MkOUmNDGYYcxt2zMgS9ybPmsUJIMlaN5T4SeHxOYZqx5AF
kAKIUGq3E7cR5ERNai1OaBdoWsGjdVdsW2oNco6NeWJCe5W2IBC0dDOmm6Jb10h9IooZvoghhLQG
aG2KlcZ45sYtiTbWvhttRMEmTB0KBXRMIHn0axi3pctVQ3HwEwIelevBnjWcdH25MB1dGm4E6tFM
MiQSlwfzCJfFBU7LHROMqAGAdwlsCm5ST707GySWHDxnUUv4YdunDlBnOvMdBGGlsonNk6Ka9qkA
kyWvBVZCC0CnDlAXiO78hpQCbEbMiGQpNA3kZ0TNxKiXixAFri1mAOTxhiLAp8IIs+mG+hm8lf+c
reiWVm8TiP45i+Ecwg8B1MveuWwcKTLApbpIjeVYtJf5PnZG6OYSdSQwQzLv0gsBNKkEcrVmFBcn
LTBaeN4ULaIwO/MdUiLJp5jSnM1TEsr1dhM6ANzIJafn3nCF6YQm/v2H+vT9Z4dhWk0AKet6KIzH
Zhyzvw/518U3KCGUEobOzA3RaLbAayGZ0naPDpJvLfjQBQEE7hPFgPHH/fpXHryGPRARBGh/Plsx
jHQFYY+4WOeb/rSwIRca12R19/82A3Za6duGQTkDX9NV1MyVWfzZ6o67fpxFpgsjXEp11SSxbczt
yDTlKVJDKTpFbG6/dH2Hzfw7xyjuyhJoSmzr66yVTLs9RIQbdpiu2Rnrnmjpybq3/4nj+corbXXi
/5BRjSPFT7gL0bbThIg2bUfKecXiwCOSPcc0a5m0RBB6A0e9/0Sa0Ilw5pMcIxrnOv0jP7RThRAm
CiOdCKOlTUdSxsu+JFI8JrPcrgciITqcp+0bI+EjXnf+ZI2FdDeYprN+CCXKy0NjizzjXugomrLX
QlVBPIFn4YyzgACoN6avf428D+s/bYmyZkyNOI1IsN2Xf12S95OGOG3Str6OkLwjh8qnoetLowYK
8/+I3t/MlfEpCdmyl6dRyljdyuJZOgYzNE9pr+eMu2MGCVinRDi0wRjp9X9MrONtQZcRjQvi797n
rsqAj6A003hm5iaO3xffEIiNaqwgNDLK/XHIVphl773kM7yptI0oNZrSxh9L7XAz+xWnkmG7P8eg
s94c9o8n+ri92yhIVwShC+MPUYOrgRcIz/La08jakzgN1fgotKNOJCrkJDnQqX6Ca51s3XFRZztX
MXYZ9C+NtdCTnw9fNXGn1vmA3u1GK8k+1g8XoFX6cynvzedUu7wu3Rwbee1ak0bPED1OVc7rX/Kw
JcWBh7EEL+cV2jgx2GwQTxeCI9M4L2TQ6oVC7YHpXpvO65ntSwTml9YZnp//dls0hlxNL0rdNMsM
5uz2lDAoqRRPT1jPFjFdiF0DpWuLWsswR6wwHfuBOZLWq1VDkWpQH+MVlK1yLd6K1VrWp0PPclwT
ljB3LolrXtTEmED2mO3iEv/mO+PSu73IZjuw/jOJ1k2/fxg8Vy5EsutZSf7u/gPO4sNt9NBhGVqP
tvtdbZrXy0Z2MBrjxSQq3gubAXU46GogQZBMkkQsQUj0ahxIDfU9ZhCHqrAms/748robsUksvG0f
KD1kBqJ1/2GDL10K4YhIztEqj7zG7xUcgbJdSsSt0qVmfajTR54zX5isYhm19NlIAMCayR/VY2s+
gUJa9ZWwG9vHNbkDpoi7KbPlh60kfwJUng8Nt90O3gnDzz3arWI1d9kyZA03577B3YyLwQ0u3umo
RM8o9YOgqFCn7vhFlZthKsSry49zNSRnIgazhzyHZR1wvzePHXGwkn1BtPJW2jfgI0iQ/e/bTpNF
zTzeSVrXHZuzYIvvn2R2FaOmvzzleESxDyOGmw9VO+SI24q0u83eLGoxmhqnZNssbfQLbyjIoyFl
DaUPEV+XAX38zi7F3qpb9dv6Z3Hpe1WSkf4Z5PYjLXSz76q58R2WkrS8VXDgpoOqIZ7hr7k7M5R7
59fppmLoeKJ62dX5PzVXok8VC3H3va0y2z5y7SB9KNmgyWZf8PXu+S7dI2n2+NDwQ0a8805DdTuE
7G66Fpb9aEUGvTfdjIpZ5SEsnPwzW/ZyhFS9yzcvamkVNy22dcBHOmXvXDZsWg8+0YqU5/QdHOXJ
Y0SKbqj2qAKvwejB/2PubytcLfdDWYpibzXZ1DnVnuefDBRtP/0UXgO7vNuPdsbjmEExVDowEpmF
82ollEZut+dELpW4vifMfNokXhP2UxOOmnduFKILBFwGrl7V6DDAdRUo/z68XfuH9LfperowT9iA
sNLqcjxQ7Dnna3F9TdC+TSVeVZf2VSO6gXVl5RjJU8GYBkm9Ch3C11owEIHyXxIKxLecJwLszsC1
69B2nf8Bw+x6j/ng9LaIuVx8LeN8/1mWzKIT0jkfA7f3my608zCgb6JTIVVDEamoVLWjV8sD14z+
ik6pvWZcM6EI0LwZ3Q9D/TjLU/maNYo4adpmTXa3/9RrMa4YFcO3XstKxEn2nFjF6tvaTf8ow7pX
1qp4+t9srNpKgjri7XcT+/eI1aLhh0NcdhjsW9cjNw0AfnjvLEzYMIfqQohmIGjx3K5NRRLbgaT5
Clt4tPs+DNZ1PREjNGh4EPuhRBAFQ+XREVAE2MmNA0Dt/St77peCy6rY/578EwUOAdcJvxdItvq2
ZHZhyZZDU8UcKuBtsE+lnUemk3kvv0RbHjSFZnjvU5AyM4/ysZ31SSZng9A9VAMg1zL+E+qFyM2k
V7R+/Z6+VvQbFukz9PL76qnUA9DSU/0yH6JcqOxq52qDNsUMIeLeGqZfrsOzYWeWvpXSnu+qAgn8
7J+g1ahAMCvmAYnrDsS2WOFt9YHm9KXIoSPvfn87JJqpReN2G2gO2JrT+lVIddOPOvZo6WP3velu
LlI0zUmVTaJxWvDn5fQ9przsl2BgaKkmCF5rWnrPLU6QiJd95rcxaPmzKYEmpIyNE1R5EVoI9pIP
07s0G00lO6P7TqAx/0qX3m+4NAIZ3u1xabq3FLUD3b/9Z6hJfbxvCAeLVwTPYhs8kxstgsVOCZEU
KMEJvZAgT8THWeXwJk1oEyf4tejA+0v7UfL69zEBstkra6NMZG7b/EHd4J1BGGfoC71S9IYQ7Ic4
6aSqb1SDco3Z94P0IPsbLYr5fcMps42mggSxJfXxQJtuKJYBCVMijMW9UfpPwWyx+210V5bqqjgu
9ePlLalyycrjRZHj/pL9leoVX82RpN9bNqUh/2PMjurK7NI9ZHsKfutcQ/0vd2kZU3ZPjzRzGdRk
gYyLAwj4lLxnRU1qffvAqssXgfPlTK53z4xkCiyXKQxHnYUAEyGvYH1Htr4t/D59XxatbLBzuJrV
/i0kLJ147I3GY9E5UDMxeE2HET6okU7Z1mL8cX78Ie9eImxF0/x2/eKv5HxUhvxAKrT4YsMJW0GQ
QIZV7vPq3mpckQuSBHuAGbP3j4TBnNysYYfEBsmAyQmNAXgUXvdpJK/hsfCdv9TNElybe1msPS5G
AS1i9lmmpC94wP1HAnS7VvcL2PzjZV8a5EQTnFPqbSref4AfzeWbT1YoixaYm/RYaVOmDrG4bVnh
gvAykmIhzXrZ5xEhXcZRnjtFd0+KNn0B2JAykxqWckN6dtKna76h5G0OH9hff9ABsUxoAlzfiLeu
X/YQAIFbctitFsJLTQSFXuIdt6tV+8tTdUXHaFXr8AYc/kwr4GNqbM/X2XXI2SgNsvoWLe0eopDr
7aCg6I5msKlnrj+UBlGGltc6cgehUVdc8IXIkUCJScxzqvHez2EkXOFtwkwJRhcDwZU7AxBU18Pl
hwEUO95wjKSUhbM6FgMuGqZv3Qfd1f5RaEUEgnWIPPgvr9cAD5RAQued3DJJ5olRUYtvzkCIr+3F
stYkUtlM/McneKqYxcaqMy8CXamV0I0H5Ixj4AyH5wdtjRMZl8SMYS9dmgTwuX3km8RF4VfZKO6z
/WvGp9umEyr55o0mii3aafwBX1xTJ2PD2Ggm3bQwyrY1mUJ4KgsdUQ92y8ZPBF8uVDrCrXv0+mrq
4x+79NoH3TlaWdvbcB0Vw1wj8SpH9LWrkSBOICvUiYsMJNrss/uBsGgLSXa04wFC06Ic2ZGeQG9K
f0rbxvMvP4J3pCGjTSXZNNc16jXcJZjKqngIWD3F2mOyrp+T1avW9Sj3aIPtHtqrmhAXkDj/gxcS
JYsyGOPY4mIBJSQNt306gQE4gsTgtihByq2UzKOVaBlAi80swpHr+RWscs0TRj4+C0RQyoVuPrRE
FxHgWHJOipvUXNOm/J2I2Ax4VKicvnM3yyDJEn4KsmpSYP7tBNPVIEaulBErFz6IgZ5wVkI2icJ5
jSLVvtoWlN7fH9HyQdg2Myr8RhsrfdyHpY/TYBM6Mbge89lL8UdteLZ7O/YhkqVUHVEMp/4nl6pb
JYbkadfMLRq6nLNV4YK7bC1J4pHo6xaTQPxsAw2AEUWEiEyzaTlqyUtEIpH9BDjw3IsaAUdonHJU
Q64jt9BwjaTzervZ7XavJ8R2HzgNGJQermn5/HPGLzZ0Il3X59t+TJIhIK/9HsOvNnLZJsG1HrXD
N0w0nqechyofkTJA9VVoXQ62Q/vQkNKdMxWKhmuCaNdG4uPnreV/jXprWm6ZYf723norG2RsjrQB
zq/l8kvZQG9jS8vtdrt5LVdm5eamYi5kpVm1MP7GUN0hN17+OxjuKn76GyNxZzHBvNZuDk2fHzZN
OpmVlVJHozu2koeVLA/bEBuvjobeaBKj/3sxzhtTuxZ3iPaAF5vD4bLeHsZbm8PmCFwpfFjU/v6F
58Wx2sPnx8yI9nufqAz/jrzbmfy9l8lIJh9/9st3fPipzP3+s/3EeyCnSY8TiBrAFv0/91vIGTiU
TdaSPyZyvaXpEbNhfl9LQ4ytRvARuU9DyPosVEFWpP5DyWxZNT+AeqelpTttJPuB3/ZRPqjaMpMm
IRElb4Q6PEC1epVeikz/4ALu32D480zt8g2UTriQx63rejf0fSgXgEyfW4SyZvrxwiHBzvrBlpZ+
yi1ZgGX5r3AZcb3+pRcj5iwp5+DUaA2VrW6+q/vbxPTjEat0/1mMEl+mapkkdO+Y/cYK9s1/ElxI
WKQ1k/RnsqhqLxpUJiI3qbdInd++Xv5xyw4NxWmTA80x3MyafuOTsIpISlCk/ZpKlYy6CbOIoB5G
rqmkk/4EbuoWaIuErT7bxGkftZcExztIhoQoF+UM+YcxOOOPYOXczPcSrYPwLAf0L6c1vq2+p78u
kyeEi3NHvKMvcklGHYGQ9SlA08co5HHwB+5GpDRldhrHNMpX1QKWyepITqweKKI1hfrM3XFEMq98
3SdNxbFbv9vWXE+IPTKbgChnqb6pSeL8V7EfEr9qQ/OLxLk8JJgY5JWl1Xw309eEqLfd+cLx5zRZ
lYkQ8im1D+UV5klTCkt3zZVq3/T8NLN+qynI0zy1ax/NGlIrGQKjhoWtuplRfKAxDI6CvpgQ8zCl
AecbsiRX/jwNMpPpnxzQlIVEpP5z+ZYKTXAyIabg2kCodSqxzNMLFbaDHXdV5qwmq/v3RdjvhEi7
ciBNem6UTt+HZZsCTNeTNodPMNiZ/1r/t3jL/zq+Z99TkWasKic8w+ytHVPJNagXahltMIacGtoi
6pxfpZPHzi6vUmnMXXPeB0rcOXKm0h29Rnaszu9JlCYCNwFWNlldG+b+B0B9UvxY10MKTjPl4dsG
A/uZEqVp9S7MLyeAniYyrP7MbswXt6GSAXa4mRJlfIyRDgpccsQfGqJjXlf551YvqUXeQuKT4rW/
WVMipgT1Q2TiOVeNPMis0Nugvd5qBzGWxp4bzKqhnGam1HXcCoHMcWNBDKOi11IjOp10x6D1f5h3
118x3Afx+6nFvv7CW03IgLKceAiDn3qp36Jw46K099CSDk34tTKdAXeGa4ZofTIdQu8+E63sv4mp
gBgOwJxgFEjA5pmqlhBjDJKlxr1a+EvbLkFHzswAsf1FB05MYaBeotOOJGSiWPFKPlPR2W4uXWZd
NeRBd9CsSS+RDMddk6dc/UoLsm7Pbo+f4Gm9BgeDq64tQbHpe2bFLquYa5fbQHFP8mV8toE2/mZl
QH4iL/iqqEFVWw42vU0uuU8eEVybA+LJApSVtJpBG0Gnfgi4Edo6KO42bupvGo10bEn7tKA+3VUo
UVS2tUM1c9Vfl4KXgoWOhcoesf0Hwc6glHa+t/mVrxmaK9Ci7wBG0GLVwzIwyAXtGYKSQyaR0SpG
K8hovrrVSLYkx82rjaHxbttCBdiqEkE5t3MDd3EdR5rrcuvyyT4R+XLJENsC9KlT9D2EN/DqywXj
tQ6t+7VKNuTQGr8k6BJl+JxH5dI+1ovvRcGSB46q+pOawtDrF+GL3IqEIr3NsDkdBs70UKFAela/
JMqpU3X+iKmshZmpkycc/OYy07xu25dT9X6v7kVQZyFSdX67B3ptF7Nsm6gB2EEGO8NfwRTEmDwM
8Joup2Tz+mnO1fqZKO/k7sDc50hDc6zwBGFWxPSgIAw04ES3HkqTqXbCr/3XaZB/SzYyIjbrGXUy
94lOQeyJf+HBcGXpm5fK1/fDGzEieJ9S9qyclxb4+5OZFKqszCDXx8GfjW4h+21XHr6D0YBHN5p/
2S6p38l3aSSHpvfEo6KSShv3KVTPEAZGCPoZ2WWHNkr++s/p+8ouf9/lfMYOqt8R17VV55v3lSIq
MT6sJnqKSBev6//ITsuRbC5bafWWGaUmlfEPA2nrZn6zqee+ngHHCx4CWiI1VRjqjzu7GjXzP49u
6SMGoOzUcx8T6bhPpgBNLduMaNd/1BW/XNOpEZ5DE7HdijBMCPZ4GrjPt9H8F0uwgaG4tbTBs/Xb
b/v31uCs1/XN4i8Bo+sLYg3CzFFLuBleD+l7qhwD7ZElpCvLr+PrZYeUBOKTtBwGPNT0v/XXfngn
qYQqYk7h31UPHwQSQOSBHq5o9Spd6JPiuBku8jQdRjtl1P7vL8vX/euul34Zd06/V2+MCJXpdfn2
e/e7iM6jstT4Tbr3Z1nP/sivDo01tACSjc+4p+iosToa0tf1JGkicKUoWiu9H8LEqbY9J5DCM0Xw
Ao6Q388AmkMzLUZAcvDcljXpnpXQegkFcxmbUG8CL3mDx2hdRIlPNGH6hrE7msIMhaybVODG+5Ab
kdl3fMjvRb1qmxHGP0JlF07iHNLFspTTR600B3NK/Al/wYlc3kxW8C4dUM7J4/KkCEDfZ3Sl4i2+
yYn74wz8cXjHhvxRHqbtzoM6ElIXiQDnomDnOM7IuAp/6xX2Dc7bKbDoFh2/9Z//rHccdZmsgV/8
O0mnpKfPJTiue+9jhQnmV+2W7aD3+Eqv+JVz8ncQflQ8kAGndR9HDHOi3rxZd0SCvnhVGHrFHwIB
PK1vcVqeiGsjBu0IHk3mVJ9e45+aZl2PIzsUe+/cHFm/qlccyh/X6f1e9H5v5pK0lnqnh+/IOY+l
Pv/loP++799Tt149Qb/zT3R68jje6mycZf7RgYK7AC+64Dg5yj7iZsNRhLbPr/T3LNl49Fyg03AM
h3cTCD/E+TiYN96qHoYD+OOcaZYdwG2nqmP8W0q+zSOJZy0HmsXHfdZHLACv/GPmOoW4dc/7GVcw
resU8Nj+LTef9effyVoTHqEb5cKNcyhGu5BPO2ps7efz9CVxa7F1+/RJ4K5uzvNsfZ2f/73VCfgz
vcV0s7hVCkVGFRLbe6oKe0Zxt69112hcjmfn6G6VR+PQTiDe/3yU/nZi/77Fe9xFF+KfCGcO6w99
Cx/592R90Cl61nGzxa4Mj0Y5/7hnYqYEdS+SF/EFj1DV9cOskw7Izh7yzO3mdZQVfI2l5o9juR70
Hzfx30J8aHzweNbxIRrarsdV+Va3UvhixfgBOca9c3BHcPZ+oGcoUCE4yCIv1zEd599NwRjyTtIB
CDUx0DiOQhYMt+oRj/TftY6vdQJlfnaGvhus8cd9dsPtWI/eiZisa2FAcS8ktSuZ317SIu0fvutV
h1V1/TVi/lo6fdevBj2V/h7/M0hyV95+meX2XHDTP7pFTr9Tkdlbkjtxe8h6L+OrRutpdflr/2XG
icFZ4IHG+dbJKlls+QwKXaG7lcTLZFPQpaz+NrhCxW8riwa51ni0/XbAIN/NbsI4UYNOxbNOvnva
VnE0xknWT29czfG98FdMtv5v+x9IUlFJbwsSacy8gPEUecCYfSJYC7qgXP80cnRuWPBmKUy33dx9
QLw/iFJV+299MBpRi039fGrhmWqMzgxMCYtNy5qdFZcYLZuXRySlRJB9qpqVahbQ0adx/cANVvO0
rXnd5ANflBsJf7XUL7Y1nzD8r3gyyCE25vrULBzrU9ozCXPmavTyHkYjzGrk1c3hOs9qnkahQFPL
zCk1oGqOEjMtdpPLMpVSsjUHUEXYijBb3xnOc6qJcPM5PRw1sk2Ux7fE/YM3W7+hx8eUnu20k372
yx/N6NJTSGkkO7mP+2Sb0n+O9fH7Xkh1KBviJux4s/QI6Y+PhIZrhv9o8UbEx2bNHevntQy5uUn0
Un6e1YTLefVUw1JLf/cnA1nby0treaFIbVBL3ShWUvGkJs7H5kIzpgucNox5yt4M64yjiXbPbTNT
p4/P61kTbPtcam2MSAg539rSRLFtOZ2pHPYVNIYbofGZOml1l0PzrM7IUXz+j6gzW1KVWaLwExmB
ggO3VQUizu3YfWPYugUHRFEQfPrzpR1/nOi9W1sRSqoqh5WZK0kiGOSzze/597ZuUXl1MVlEKxXs
W/KEoXSH5E8XdfUc5924ydsqg+N+W/Ybrcbi2rBpqDw64ia2Eso5s7Wz+XGfixsFP9UM/GGA6hu2
RtEy5cbEtHTWt7ohqUzxr6CBArY1/WwLcL3pdff0z0TomSZgapsGDaqNccK6JyHCIYJNEVyPgCil
lZop7rjzGGO2ZtXh7Xo0vjr5iVKHfbSzWua9oEqrMcrU1vYwSfttA7EukM+6s3B+yjUg9oO+eZ4T
kzGm00P7SVcJvEXTJJRUNxZD2x2xZGKT3nX6RQqIRTNalsay3iSm0L1SUEaD2O8TAqk2rh64dubF
Esb6XsW7ajQmmkKfHhxoICn6AOA30yueDQBkp3u/z/HN9mq/EXr/Z9fZvyHxQC+2EYf6eiJhB6oN
FqKuXlAsd2NkJNYxeS2EtTC0kOOAOQQj+1dTW6VTtx/BiLcsjT+s+5QTUcKOJ03rj7apEu8JVNMh
T0G5128rIWRORaKq9CvpRm1j100LyuRDQoNNVNrg/fDeu1em7vTfQxvE8jkIxx4cP90ssrUL9lM3
mcvJMLiEdDKmMAsw8KVnFH+TwoOzQqp/GlqVca8+FWI1ZAqhHvB6OClJvyA89ix60duA3VsnjGld
Yu/Pm6R0uoacbIoEHv3mTTmZWr+4NkMrm19V07dqXkr+NMm1ptMh7chAkwgcpOhC7HUgGKH5scuK
pt+RaV27t4dhSrgXGLuq4HeemDv+a8dc9z/XibN0j4qFbK83rICMLBxYZNSxNMn2vG3vbvtMlCF4
h8EJs1K/SV0IswIYmPr4Z41Tt9jQaJbYSJCRWwAJCvQDv0dHWVH4tAPmKwfcfpuUmCmt7kFOfm/o
TXWibyiFMqNXRJqVrtWBp8K23eu8dIfCuEUHxG6b/7SoGcvIHlHXve1TMNYkEEeQa1gg6cfnEBRp
FOPCo9ZtI/++WZzJE+XsuaocFIOjuCC+QyoEdj79klkLNHA+QI04LfxXxVf17zRGKNQP45y++/k0
kSF3vjuE+yylbidd7562xeHVEJe+WitstAP9QOgqs0FBDHOH5muqSQ4f7hYGDxRjHUU/t9t3i+Zy
wNPQkNC5Um0uKoU3hRZ024geaQfn0KEFxjz9yib7pt8JgbeeHplp89KQ2qijoBhc9nCRskkaOuYV
mCwU+SJKXqlTlhw0lvIHdgIvHIMYcmuORCpryyM71PsdUuGs7YQPOnys6GFUcIJsVnQUIL4HKahX
kYig24Ft5MQsBM71NtB0ezA5+KQABjWV/zgc06CdwGcM0KqrfAuO6iP46r4TWkhy7+GdesclPd74
wVuO9Vo6Y5unaarMyA+dHgYIkzTxooOtMj8zJ/3SNBzVtoJYkJQc/boYamYD8iAnLAfEGkju8LjK
/Jr/wCk3HR1YEcApdTvaNW6PpcKHa8HT5DzS6JmwHw+24o+Ljn4pdnQgx9NTW5HqqO4BW38THPGo
ABXg9qypzhepT4fWhtgXIu8rrgWV0z07Yz5JbKSmWSjj2CMQCYnzB+Y+A4KMTwRVQmw7EtQ1vqQB
TQpQ6eyHOQtVNYUisUE2kN6AwCNJNMQyZvsaVJ+GnVhQjYAUsj75n13kd2cFFwM/wEy2J00mADZx
UPGts6p7egWkpLfwMDuUeAMM0YmU2vV/xI9+aM+AsKEs62bEUQc+AmYsqGgz2DfUi2MPOSBtABFx
j8gbfjWAEbWoLH8EIo3Ko0ONlkN1cvj0k0g+26r7ehF1gf6W2lL6mMdQPNn6XHlxBianr7v6U9do
1lg3VXuWt8xm62C4bry2zaRGh7IkhO63kv7JoRpvlJxnT9OHJLH21C4UccfBqaKdk3fl92Z4b9PY
uX/eAuAkCRkm3VqHOvdFZIeNu243UPvA6PgwOnuYiiYVWxery2ssGxoqdg0m2yNFgeVNjAausYm8
tAlPE9rFAF95J+LJXaIrLHioSIKid53Ek3S7dvlGE5pu7cgCVO0d3XNHpckGiIHazKl0IS3duTnu
LDuKvCgMBMxL1tA09wpTGHmGXKXvm4KRWCNgDF25THONPlTttcVoGlAFbS3OBLjiW5qcE3f39i/z
wgyH9hEtG12No+8jq6XY8xZo1SAKOiGao3t29WPrKravLk08obfgWgYIs9BB/rr0nuyWSse9y1qU
UFjpj9rmYSnXphWNZrft0HH98rvjWV+QmGj5D/8YdDg2z+R5zacxhke3qA0vyw6iNJVuT+yavz9z
TE8+dg9aZNI0LBKVOJy2Y2xWmj5wPGpKPiafkSu+x1QXQrWpO0RmECBeUzXVC6JGHUNHpp4G7Skb
VPY6V+/nmtyWz5ZtymOINEBKVBq+hklU77d6VMUsHE5AW60UdEKdTPUPFyfm6aYXhecQPzzIAvLb
fVfvNgZ6Gg9c97tQxOxV7hOm62Na+OSmeJhuihqcLhF+Pk54TRET0CAOhG9kezYB/+1uqaGxpixI
0SuNyguF92miBVl2k0K9v4h1fImIxaXl/HfunCZyrmm+d9U1niT8XJ8KU0TfgBMZjQz9Qp4e3+Ho
ncbp8AypbXhklORDrO7EbxnKk0iLyQnJ8xzDbhzDq7xqLBDnqDRkrUcfM0UXb/43B7E+vVQavntI
ecOdJWMAoe7ocyAiG+qCnuOJIoB+gldFbBdzXtOALJTkgTaz5Oguz9EZK7/y7rwoWoaNggbZJkeW
XN2nvh7DGQdzWft2d6c5zAnsjrcvax/1ZJ6D54DW4N4dP1W74wrLg1crFmzCmk+X7d0D905ZWF28
VrFn5JEefbaGj1iePy++FT7N4yAyB3OsvqtY0hZLt/TPS3QApFCmM8x5gph56TzsDNuZF/ewv3Az
xs5QFMrTgGSweCpRIOHDu603i9SLWeJ/q5RlCGK6iwcPL8d6XaMhUKDd5iyDdEphV8OEjgit+ect
xsKoE3JLlq27Ljbcltu8EtOB/AkDSe0FiwrxUGGvAzUPrgM+v+N8Xo2uaFj1LFvWPkV06jpIlxW7
tDNFAerXoTS3HhfnHTszj7t+sfq4XFxod11hbaUKMVLgu2EluF1eftCLKkxH59HTREQH1lyYnmfs
a8byuZEiGRpMVNZr8IjV+OYelwMmj4WS8AabtcODGBA0UCaJWTmhiIbN9L2ur+XGCw88C3iJkTZg
20Go+xNx2+VW1oLLGiben9Og9J/rYs0X5XBEYMRXuB+saYtPdhYyNS5M1swApdvsa0I2iKAwRaRU
XVv1cW3as8b0vUvPQZPpjec2Q7jTt8SS1fIGg+WE8l1EhhaMlsXVgcFe11MlawQjU2cDhOlYRv4n
S/8ea2NZUcVRUePGgaxBdUaCms4Uv4MbxXrxWE+sphQjQ8TlS3++J2sGLlzmDjaHHA8KESRr5TWV
4X++gkovLCVe5P/fj8iszBfn6sSisb5E6r1JY9UugB22oX6sXv0cIm7s8j6QN1C9PbEhWIApHGAf
O0MseVpP99/0FEiJYYWn1O/gzuaFkEPE7UG2gYOqfIVo5U7SO8v/vP7PGSONhhcUiTkPWBamNSMZ
kuuZFLte0wjDixHl445i5WhszYHoUL1ZE5uTOCIWCHjrFOQyhP1vRZLv79FUPOJyfEXkKtPUecg3
QUlwM8QMe32mwcVUJZldwY/I5qRn7o77yc24BxeOo1srr7FpjdxnVMjwI7a7m8UDxXlhMuyxLJin
YXdxg1lVciLRWEQqEBjMShzz8YKpuA4aXXn9cSBqNADI4Dhc20xWGjN4GYhUkFGJXSka5WkwLn4Q
HMiUzfDJcezIaHTeNnfssF0rvGOSVpw3M+VY5u9PU7LPHGZwjvXLwjmO2NeMiTXnd7olAqnpcGko
ACCDYp/j6VmaUCW/XeorlIvS8eJJG2Vfg0Nb9gLfjENF5SYjjK4vMa1rgF29OsK3HUDfz88FoY2E
X3wUUEiCkqn/YhKezLNPAnNwWpFjGsClpOgGoZo/jiJXnbmkDR+qpcHsv/UdKgILf1NTF+DhLBHQ
TQcYTtrt1rpiLrK6erKIS+MgvdrrZGmFTZb0EzMZ4FzD0+6Rw8x6EFWXjbItC68Hxo+WIrFZu1zs
3EsH6KKuaDMadZkjqoeAaFBHkRKXZngUDYfwbOp6mEpjktVrTezswkdfBt7EF300iJuqB9nILMxS
x9tz704k7phuC/Z2C8n1586w49eJ7FSZoo+twOziMa5fWElPR1/n1wYT1NBUTPwJsngvMq5absQe
vE46Yecg+qocWF6R4JlQbrlvF4hruuUxB+g5WHx1PhKrkDnAZlnC6KvTEL2I+/Ic36d4Xl2sASbp
hG2A7WzQ0/77M2ni/iAwzesrCdsdZg9wxlCx4NVV9S/5OU8hCVTvABHOaR76yFzHPMcR4y+e6RPD
JSBgbuM7ev/q098vvPntlawGKlkMxG4mp9osJEUR66L2hWkQ1gP5m9IYnf5guXKiO5cVA0csVwcv
Ti4mYBMT88VrTI2sOG4MUi794dvwLfjM56J2YGGe4N8dlVzJIxcZ+Ne4UIhheWB7/nPkfSqSZKLl
uo/p/CqHyNXO+HUxKQjciFjDHsFLJNtRJ8QTMTjEDpF7JOaHPLJQ+ridfTAnjhCfFNX5jROJHSLu
Ji13eR5rn6+XkNnAi1cyaXs1pEyN44/B32N1pDZUPXul6N7z15Pth/OKdKdUAJEuz+QVmTw7qIYU
f+mM0Yn5IseJDmXlxPOXd5nLYXnX8Z49Nvtbt3eiX0Sd/P2uDoA1fA4R99E6LnpElmXWy/goJSoI
gngiuvO1LAanSb2BEq2NYdVB6nwMmLaqryvBkMCF2HFMQ+61utfBuYZV9BEspsiRM07ot2lOrFDf
yLEQ1GgVDy9ITVjDpzIgDF5RNh9jXBRLk80M2aNuW/5dujsEiOWpPaZWloPE7AYRRX53Mp1iQIvE
Zkx+35ou8ZPF+aUX1z4ymPT9K1k51yF9nqCPoSo8/3V7kcmDjefCqLHhNCWstFCJIRUo06j6+Qq6
PxUvyJju8C5BpF+QN02FA+ULkidygQfw8VT0g4DSgag62TycBJSGP16KPLKADLIXTvmRYpMX2gVz
Cb8XSLp3+UgqeqnxA7mXbkPcQZMZ+rMgoMUhkS8K9ouLTXYQqquzY/grTAoC64/5TW3jfia5h4Lr
I/PEaN8ocqkQmB3T6RHhCcV6vvpvVfQBMQ0eNyM8++QDBdQKUoqSdfkyc76dqAVxNE44UqCs7CL2
QPdvLddAxl5h2k/7TZKz7C0xMi4kgpbsnDWCtEvxJ7Sy3CNuHA0Y4P4Pmpgi+tN2UBoPEgAOrl8k
UROZUbUubd/IxqI1t1cjO8RGlh6NretLaLQ4qwjlT7tCsnv6hIltwAILZhpCg5y47gHvcBy04+RN
3mf0ZyD3oxGcaUqFsllIpYnkGkhKX2TAGclypE/Qvyrg5tNYzbiTDpo+J9UspoffRkNQ49L7Y9/K
fRaWLDhwRZP8Wq5pYJux4hxS9HS9JzODYwjy8LF7aE4a3jCmQ3v2AKTBC0EDdulCgp0+Q42DTMsh
MWxZd7T0nzMn97kcYx3Mwcllmp2WIUSK9cWnN6T0dfOQ6H8o9oRDYo+Y+egsNxBjQ9a5G4AXqROb
WKwF2uTeUWrvWeq5QZNDMO0N5gNWyBMgm/nEmHhkn4uz+jCAcTHk3Zut3zs25RoFDvM0OT+eFYoR
TKs7LDA8mWhUib0stqilT00v45IQ/73JpWF1UFkRXvbIZUXn9o/Uu/l5V3w2lQ8vRrS8u0rCk09W
EHFrZa/ErXv3I+9CxYefdqtGHw6wX8rihqgPHlsEY3XSjQ0/4jfGpHH54jCeZrzy90e5KsWJhEvt
4z+ywkFYiWCJqlrJJ8lAn+BTcoyosmQYUfiBo/At6iyayvFyTLGq2KG990mjzBO68zyDGi1ezDuI
fbka0UgGFHlFn/OxjxKGyO9/G5MCxPeplaaH5EVMFzSM+M7v/nkKcHgdi0N+MSivPj1op6KwbBTB
bQx/BTqxthIbwsZhbVGUhF+KcLeOaG5gmmr75l7jtbwIPAJ54G6RnlJwoy0r4C6bTUcno1bY6Qro
gjVGh8Ez+Af14sA0WG87sSlkrixNtxNMt830hWgWf0tMCwxP2dkPgcIx5bCHTgBXYWFwjuB2gyW9
M0wOlXboGuf4acVKeqDBdw/gy8sAHi113saiA3pi6Oaa2Niwvs44c7Qsxxvk3MvwWbFC00M8ECkM
cxqHVVOWbq/eSz12A7JdlvSn6ZBIZkFKcBFkZwlkcoMChQeW/vBvEzUgkBPBRMkwRscaMIWujWwN
ajq7QDDsRQKFAqKIpR4tJYmD3ZKjCFoLhi/77iVbU9RJissoPgyyZ0GB5cCGGpvtJNd1553Ro/+x
5bm4ze7Fez4iDuWW2eM3LxCE+KEZMwqLIbB6OBV5LnwjTix6SEYNb+FMjnn61kgcQQJizlC+AOEs
uWviJpL8nzAQa/on5TN2/x/gg4/AvTkuGaI6I5WE6rqFhYQ94tW4Ett/AMEekuLyubtNBQSJTYt7
z6QuNovGxThT8ec3PzSgZE/nNLDW5bq5CW+DZIu3m+MSQx8zqsem8tKRc2d1AcJjXTgQtasx4YPm
Rl1tNHv1UKe1IN/0g8OWKHq3eWOZCwAe9VmXOit0gooEUXeWgi9ekQWYHFvwb7Cfj1UiL1z2dfwC
MXnKufx3lmKBAt8Sa8QqIHd7m2PWg6PpNiHP7a3XYu1WHiRIqEmaOMFtj1lSVAAg5Q7Mu81tFc9M
oPClONoJuhXaVpHTNxZEJvobFmkkJaWA1FLA6fcmTYfyAHKoFtRNIOnt786IgP0JQjyatv4ZAJF5
9SMDGSphRSQUKn7jSQloF8PBu2hKLMRIaH29xTFkrnPWzgC0LwXcQO+PiBpqZ1ifiXPITGyGoCPU
qrJDMduBimRfyn7FidvK/YHFCB9fICR8PnZrjf0LKET7LqJNcvDbl8Ox3w4uWwZBwW2iVy3phYBi
yAPBtjDzgFdhAEVeg1Grt59umeU7UMrLax0IYhWGe8ibTAynZNoBfsXXyEhn5CQVVwYmwRMBHmn6
b7+6du21QFoXerYjsH2xBgFySLEfPZa2zUcf4C/+f+gDPQfwXWW0fI0OT0AvwuiLj5CbPH/7mykI
BFcNW3Kp20BibIKXiu0n6gt6WIQUTcoRSXKeC1rmQWNxlnmrO0yW8po7bu/OI7FkM6T3FjiM8d2X
Lp6tgMPcR5C/sodkxWBgsbr+n9uBXe2SnDsWR8Q29GmyPyawYIqfA8AMH5jEpEYT1Wlxd8RZknAS
MKFXwtHzQ6wgOFLCRGybZRsFEv6pD8RMzuYSlBIZTiIkTbyxzsGkY9N46zLRFwzl+4i98IX9P0iC
11eHkCfxNyz1URK08G5NClgrilL8lKNHgF23XSy1OgpGtMYZ2+06lrdAx0BGKXTq46hQDI6Vbzrf
z1VJCiw8ISE6Mky1jd8ENf0L5+okSm3zTdz/ZHhion837B40n/N9XQl8mww3NTwt4lzkQeI+vRa/
3LIEpyi54NQ1+7jrqzsOnKhxNu9REzigdP5LbriDuWGymKxyxS5lehqhuABXkIqnweIRbEKkLi0P
1ZWqh5uGTJ9dWyIhJ8cV/P2TjicguljkDQBYc1/F/2DQ1g1gpLjrYt44oGnIx6nIZzHfgSoRn4SQ
7U9g62Mxz0k12gtqjwgHXpNGcexKLi4flWc57wh6J5GyGuJCjrh7ECEZTC9YNojka3vW5KnE4Nx7
8BBZj9aQ6D4654V1+zKtG9+I0D8y9ueU8r0+CnCdiypF7zy89ux8qEcmkUhdH3BrIarhTzGQCcUo
0LQDXKICXLQu/s/LS7bAJCcNiSnchLoy9HBW9oFm62/dDDEjlDO+G/KdwT2O2p6+uy6JumSS6jve
3oIqFrpx7KrIo1KR2DQgSEu5Q9p4CGbivcP6dEO7mOlR1xYYFwAopAyGdDybxsvGOFkD1Jv2zyaQ
ZiiqZE9x3NvxH6Zgz4GrcbQ+LUmJ57OubtJPDUCENa0ePrCIvq/v5j0iyKPskU0jkkmdRQsmsLqT
HJ2XfptxN/b0Y9dtTmGNrwF7UF1XrZ51+osKkID1a5O4PCGioNxR4zs5GTfT9G+DeEQ3ZhcF3w2x
CtItQ4FQmqE4NhRc9l6Dbem9t/deRu388VtIkmjXistAbjV1XtSPbFaUF9xI6sX16pMnAKceel18
N5IY1BVkceGy7mBy2OABUjCdGghk8eDc79fKYjvBqgBnCjylABbd2a07O1D2RxQSZXA4oT0qdTRB
+Y+UITJrD3uSqqm7OZrIP5zhcJAiH6h/fdIfJOEVCmG1OGzpYgHLCrV0lF5h7KvDQTgJSdUNUv9Q
qYV4ZbNg+ui5UjQTzhivayiwnh1ytZdFdCeGKI4v9ZBde798z244LP09XcPG12179EBBA13tIM5j
KbBsZjD5aIugzy3YQSUCjEUxg8GHKrl/yIICnyoHMFq2DzABSIpdm/Rd7vEbPy0isxffEPeqSb++
jP904JI6V9LGxlUADZEvA65mmxUVw/BZCHM/fTjxUAV6w3XmL7ispmTnYIzd0E0XgAuR39UhXzbC
rEeAElQKuxf5KFhIMf8PzUHggb8I4iRR/f9i+h8/FGRG7O3X4q7dX0m7wAcQEQUAxBvIToTVHQl/
DtBxXntM6IMpRw6ocpKsuJ0yNbI46B4IYwHTBBtB1Se9+vkT4fNn6g19M+yBbMScdUUS5N/36fjv
S7CFTFAAZZIsui1Vn8pf2ZJ9232TO9IjbZBuS1vU5EQ28MPQXmz0GJBXZrPFAc0ABGUlI1AUvFem
zjMKIAkff9l0bqlinHPKy9fkCqpknpEBhr+ekYcySefMC4eRAWVOo3QO8tkMUzK96ZwuO15gSpIH
BygeLUOL5ry67IzlbwYZXq1h5UfzpEepD1rXb6zTmEFc7zqabOhWw/y3Qwo1Tl+l96BcgGiX99w2
fMenwtWvM/DBvfciOUEq8OgHPdrsXg1DhYnxaILEp8l6pZCDAD6kBJevZH7cv0GWcWDDYnlDA6jL
KHI4LpkzJNYn5aLmucRbEBCAr1j51C1tSerCuPYfrqozQwqOa77bhgQ/RIJjdi7W45c1YRAjF5yW
5CcYFX5bprWnleA3LUdSAORCtb/aGdKKdMBFEVAlAabeJ/9mdB7WN/r22/h+9tukppgG/jm4JKXc
LNFF7Hd6kXfDCJikR5wL3aZ3iYGNYMNVKHjtwU30Yl81xtelHZYgvtzWJclygLyBDR6RUfqTgsiI
nAJ6h37gbxdAqMQaImvaI8kdXKMYPebAiOUvzB+yYXibOivZeORIfUdkiEaaCqe9LL90kr1hIYcJ
GliFznAqn6TfKZERzidbsz68Tx6Q/D0xTMiOL5dRi/46JGjKMMgwYEmeAqrJ2JEBmaskLHLnWa/k
irAaSYX3K//pOTt36nZhXkG2d/hJB9auGQ0j8gzVbdlYy9qN5tDgIItZtV2Bl5LBYEXzGVOtKUcA
mYdp1W8v7K78RbGH/+62Bgign4tqzJIrJSdHvQmIpZbqOIhXTxwYtSNteEqC3BIKQNNelCjZ0heF
81TWrKqrfPfceBLesYecMRAgvoBxwZ62Zu8uagkleN9JRPszgpBagy6r4omJra8BIT+N2BMN5nJI
dtPMngW+f/Peo5JCqheBa1QT00pGL6egXsXQtlNXY1FZRx0xfFFFbRGp14C8GN1CLVo9iufn1VgO
uQVH4oqBHFlwUfI/0ZwFj3WGR6NPKrHYz+hM8ic9PjprDotQAhpnNJG+9M8AR8g63RrEiVdbyhge
KDxGMbjwwdXmTrsE9rcMSyLropT53m2dr7PDw7wzZk/2fXO6mVU7mdwc2wejwQFqZKuLTQANxoT+
piIE5MM0cEUVsEe0GBdvbm4dYwMgDe55agWZ/EcPDMavyP7lVZI9QmtGHY+ih9MH5xBT2x3fl+my
FWa4LpLSIegHtD98fTskHZu4m4Rj3J/jgEwDbsknUNITWVTq/MkSooSasDEPFM+I+ETCPQYFguS6
LZAVYPPmhmwGputJGIyklNoOxYH7gX1NeipewxOXydI5vgHeDREw8ZLECyGUhkQXcLUeshLXJEOz
Cc5z1u5BumgVXkcd5/R2GTyQlggh8jah+pgn8w7foaOcneyA1voFFkkh1iQfXL5AJwkzWWzXJ/lM
5H7LloaQxYcvLSO3icptqdZf3Rg3jXOocM+6N9GO6L4jrigN98Qh9YgTm5p5BfkvxcseWbcaSg8N
ffPHWMSHCwponcCsqn8STcE0/yFBZHomRYMCWW6zaLhsIikKApBHeLgUefSAXfjKAhBXCAV5pIAk
4u5RLIxl7XIvLUmVF7VH7yDMIGKwoRVQyzvLCTeR8cQE2oHrb+AlloG6RrBoC053jBW+4oaADmcD
jXiq+nf8z+WL0Ge4+THgWcvfNGDjSm9YiwiMkaDPwa++26N0Xbxp+Am45vAIqwAkF3jVjALaLyhe
5GWg9iDtP3NBPgV95msNS/EkMc0lOi0hdqILO4KLdWzyKpT4HRD86TOI6zCn1Tl3QxwO8UQuvWxw
XxLBXEOk5IsyvbP06qS0iEyUvx69u43uugQwEyNWGyx/x/9oXtYjrdMEew7AtznGDevcTvRcL9Jb
EegNSnjJHe8zrZRGN7CKXmOJJpMUKgYiJg9tZD+PGH0zyYqT9/IeV98CgbLA4i/Q0zV9WgcWN/+z
Y7IlFUM9ippphcZSRQA3sBNeRnYIGxIhsrNkq3uYAvPviD7Fhwv+tz5tOQ0FklsRMqRql2Rb69uh
DVsj1Z6ICwT0Wgz2ZlvbQznobvJ1GSML3B9C5cceNmB3h9hAFLdmMKOD7Hff+NZIB0BOpJijXms5
j8ijqHdkO1/wjdjrTwTZU3kiK5Fow2Tw0djXJYF4X8Ki9pQ8uASSD309iOBxIiTjDRjUy9EN+Y5X
PlLcHja9LjLBJ0kUc1/k7d1MJjf2NSeG3AD7c58Q+EIDI7Ox0TmZCPzmkLi/ek/pdMab1vczkPQm
7F5z53X5cBHSMRS9Q176iNfnNUo3oyGvq2N3M0AKBiQuEcIG2iUbigiouNsb3GrsAZjdfsW9uayg
KaUSZ+XiKqiyf5qBIg8fQ7KWQIpzMq2BlK8U9bCHIK7ok8UMLg0YjNXBD2HHyCuJipLuFIMQSySy
xAsFDT56dr9JabcFeGyV6j6llj8J4PkaAIsBG8hu93/bgZxX/sb26VlehgX4RUwRrAT/NeI9eV/i
6hKCxA6eiNHM7eqfASpaYdN/sLMlFnvjGaYOIVNsflKcJYfHAVf4ICFAEbwLsC8n7J5EoBPXhXOL
2CksFYyAwnGQfdKSxeI+hm91DC9jkUwEYz8ySxBz7ic3ELxcktPSrgSeaFKC0+pd0Au9aChW2Vk3
yTqDOw4wwqa1B65IGE1rHmYnOlbeRbP3pcr2tHq9dPZLPmdbXVKxxZj914S5RGsnrDz4i0YSsb/0
6cLLc1kBVDTjUW4GooFxkaMBv17rehdu0AEZnh5xIdlZDksoylgplq1l74kuYNl4t+1mJ1v1ub1+
UZ2MzY9Z1lDtJeEnQ2VYk7nEHxL3RlydSFN6bNJJ/MSArUzjSIYfokbepjmvhyBGbE7xa9Ge2GuI
ZtgBqe7niAuNuHmREs8KS6+AEJuX6ac7lvMuRhGqpupBgiGWI+XzVxxHyDaQPvJIORiEvFNh6wz4
BaUb+a3UqKMGSI4dI4aoYcesJSZG0TpdjzR+LV049YeNT1iPTeyhqaZUqvKaaNsH82RKKpeodhzT
5XvYKvyj/7xDykLl5hHN1cDvE+0qbnW2IN4GIQKltrybI7ewZG3AI2m4IbQIKAtKNPm0XJ6KTHYF
pdkwzCzQBj+ir46oTbobmds/TkiYlGe6pFaY8zWCN/mZxFGRn6HARxuhgf7oMYlyom5RF31RwqKK
ySSmBEmnERqaQtNCbSU2KTY4SfEqW9K5bVkXC/n6hYL324d7z1lTk6ph7pJcx9pQrCiRtu8P8nKi
EoRSp969FxPUR2PQOvdB/YB6DEQgUxsenrCtI7y8F2nrY3daeEmvWlMseuNErTXZaqMOC4yTGJFS
cnrWndpW62odFWDD2GbQlciyY6mRv1Lw/2MOeZn0nK8AgxIcrmhOBx39XSD58auAYrU7tcFDsF9S
RoYTN8CKScpVShyHTBCU9u7ci+ktO2tO+Qu1wKX/L8Rf2IvH0+DpZR8x/QwfBiE7FgMTS5A9NwD/
AU8iK/gggj1dH+m5imUMj8vaLdUzvBb0SGH2Yr8kqSA1x7Zn2ZLzmd26qfOVPkOc0hwWV4fQDFzU
eKUoWfJMWfKgvwB8OU/UjdlxCX4fbu7KpiIV72sAd4hu7XPQANJvCmA/vDivQJCqaCEppK39rZ8Q
NdkE0RA7Kfavq5K4/++xW1AJAh8jQGcC265pUyHjxWP6HIJXdmnwC/We6Zik25jANQK7FeK41UvB
BU8kqbbh+/RgGDDZqlYhOpieb9d7QaZImmzNy0vAVferCKqi16TnKB2I6Gr3Im8SZBnwDYHvsFYb
UJ1qCwgBWBlhqnPi5nfoPXQTJBd0dUi7HNEZ6nFHD8hTfj7K4pNlg1IhlRcdwaMu+xEKSeSocRPA
sQ1D4YsxVbi+Xxt/RxHWF4DOJ7aPpA4SpN7GvxtIMTYBZVvAct1qXLJQSJITkMIlCxmPlTVEly1c
9Be2DaF3FiCO/8EB9kgmf3H3OJCutA0j6I0NJQlM+FX/smRVs6HEdqwRNa8+RjZRFOLrOdtb2teI
bQR64rW7zlqsBTYWsq+VIghI4ofms1yIgZTSwZyopljauLPX7mlB0EVETNFCIJyFfudo4A89A58B
KoHVID9COTX5+2yDp2p3xUIT6/oI5QAyhJ25QhLvRORSaiB92cRarSgxFBGDNc5AEK1ixxm3C3GP
9OBsIFGBNU25qGNQSN0m0BB1j3xCWraLNYWNwib7uEdcX0w5TOgp5e9/QypJNSApQBiIPjIJS4+/
EiO/6QlHR/snOYYkRARIHo+WG5Mb7ShbfjXAlJRcjuSbW0pFBl9NOvHBSUCnaChSYeVxbObw8bNB
+TTPO0S4sH5OEactmISxPuXeWgGm9vNfB8QfGUl1/wddRGQmM9YR1ccNH6ZxSt0pxYRqFEJjkiKg
zqTxuUCTNGL7sICfDRQnGbmlmhuBZGX8cFRdQO1JDwGKgO2fX0IOA/v2xUvHiUHjwKYoINpiRrk9
PgLjF+0DmTcwIapIwEGmmwaeIqSlDKTVR2YzNaBE+JdymC26rdOHqpNDXpyW2k5dA72btGWxZUrT
XPvi2QtqPfN9y6FIQrnxlC5qkeVDRfAiv/vpnQlCMrFAdSvIYZbo59q5R63I8VOU+Wz55KKc18BW
VIxH65asObjR4Mak1QZKqQHLDxmiN7NBSsAzSqCOWcqhxyaZ1DSJMh11cvRARzOAhTXVrG/vvXiM
KUAhA4Pe8WSynn/LcZNGxKkddNivrAMS5V9UtgpfGMweBWhRS8ODDh8CDRiBY1jL6COSQ5CVmdcp
VB3YfN7yMR5SBx/ZaznL2oEaXD5hsXvoY4BYIP0A/AKObqr7MA+Jy3Y8CMcg6hXmPIKjcXj6F09h
64JproTREAI9Oh2eu+Wihl5F4yIigD52ZTxLCYdh0n9nQD4ZxST+yeo1HT+m2pOKEZLRMDQxatfn
fXtJ8WwOx1i2SEhyiiDboIxRUQhEnsxDeEIlVoqB4j0InFBYLxz6bi2IIYyGbY6KmJgKRSnRO46O
WOO7kpydo+6Q00UIl/LjN0WbpINYxKEsUzV8G9uQsJHlR6nXsYLbG9q2gCgi/esd70g+Cj5FE7pD
Y5OdUfNbWPywatyo3w5aQAJXGFk9ij25tpRukBZw6tLyjX4jMQOFU7JAVt/ogUcmGkQzVPmp6Al3
XGfq/LvOaqsLGhvsPe8eW34KV0uLteZVzD+CHtwWBAJLj2JKHO/SXKDKdbt2RuGuf4eqoFpkif+y
Ano9QWa5rG1oWaHXZNlsvDvxihvUen6xu11JP6jPKH2dubMTISk3aM/bA8aarfM2KebWKYQN9G6S
GK+2Pbuwus9BSmHwwCKXqD24GXdG5Qx3Is/IgzgNK7nddE3rXwbtWaWf7DJsoXGbQN7Y3l3m7U6Q
sOLwG3bPAUm/yZZytM3kPXaDMwjWb4Ey2xNYmzjDlOpo/5gasgh2naEzrKbNOcVmPy+0U0Fo5Dpy
CyZAx/SIwvQn9eb3yqqjWc8iCKHm6Ac3HVZqFgZIJe6+x6+P7RrOxCMOEU4Y0IvFAit3kYWLrR5p
7Y1KbxR6o7cejUbfoxEGNp+ZaT1b8IcehTqYLqf9vtlPifXv+bd/qaA/nRoTmL3mVxCYqQmDacAf
mj8J1UyDYHYAeZnyojZD3wyXpp8rszfa6MD3/UQNDSV1uV7m2pCE0efc/Y7HSU+auGPABfrrHzM0
yyVpJbkOzmq/7O+XxCP3nIdzQerAZSUpcLp3GcV0H8iHzZITTfv7vgwLsrhgbRjoIjCFb4IlT/uS
mrw3U9TdlGOgoJMn0z6wiu4fgoM5HE0wY5Q1HoJAH2aEiA4Lbgl3FumNHl0kUO0tePeq97OAyBM4
FNmPPuTJXmL+R9J5LaeuLGH4iahSROJWmZzB+EaFDVZAQighoaff36xdtY6PtwNgMZrp/lPzo/+O
t7/Y/aNCZ9N9+41vsy0TUrcnIEwcAeJ3t0LyQA4RZjtR24v/CVXjVkjntkLnuN/zbu153s7iottc
gJMT8JhdAO5Eet3sKs7j1QyPm83jCroscOyNa1kCMlldLu5Ftl33culdm9LDXSwWruRw6rHBr3hj
LU516uqXteIFu6IWEZXI6uK61qVe8OsuwHPrWJeMw3gBuaFZZ8v3fYssvsvlafGPcqPhx9yWWtsn
o8Ny/7EiAjNtrEXtLNzeXbDG7GtlHbnke2IN/0Lzmn9HaFf9kWav9cX7kN0YKBroibseX/uD2gTP
cPo+mHxe3Tp2AtEtU8U1c5jRxzdb7CxcGKuQghOY+n9oevCpwSgjGf0xL45w74NhFZy0Y6CL80cm
Cv3wif7kH1jPH4FA9IKK+FBPA/DlxDFYo295BhKK/4bjM3iuFG9w6+kDedr1fVJNQinzA23IGg/E
Wovc+vfzK2o6xGCFZe7bL3n7WEAmiTZC+sK4T4+bMf3jDVLyW39RDk7kg7qUpp9L+iNd2OgzY4uT
y8eivk6ObKsetJI/UDSvQZxm5q/iPQ61ymPG9LORoycnkWcuoDP5FEI0XNVZDvsUM5R67JlzutAg
33SLyXaYfTzoBxilcjEpPxBMKPa9aEN9ygTx56rfJgv6rTUtFJMA/pJjuI9X+kxSmB8XDMZcwjFC
n9W1xIdZLa3EX06YbOwMsX2efKeUTnPm8WxG1wqqlxKP45gtDwCwcCYStuOH/2T+CwDCy61R0qoE
m2LwdPjkt4WPgrTNxD/9WyZvxPQM2hnEYrRVT5H48M6dlk20sOSrojjv6wja+9e4jmakHcOkmAg1
EQJXDjRqqxNT6piaOwC4Tvw2dnJy0fh3mPAO1rAjud96SuRWIGrQcBQsNyJAiFckUK9Fm4C5CDCN
4xz9CdDbjUojRU4mi4QYChZifrEXo9JCKARXQUf1RimQFr5+pTwgIIO67YOKCsm6BrUdHyvNIaYT
PsaVNoMv+0yQ+tMOI3tZzc3Dw/aNY2NtNn7FQCm7Mr2E7FFkDhGOdmvyE2OQp2+gMqMIQ5ZHhllr
db1N32JogYHJVPGV44EOpYBheK9CDtWPThNn9wpu6elE2tWQvfsBbo7AKVCHZXQ0VoA386aY6bta
c9rCG2T7TS8miqRvfk9jIB+ycsnpb3Vlv9edH/Z2Tshksm8qV4PUJMeGGmiKbj8lkQadnANYpVE1
0WbRNlK9a7aJSxw2riHGwNc/yKByRM/rAcYb0mNi94eGZv4OnDdmCKDsfrhakF6pE9JfyyiOSANk
ATCpwzbg2EQyEVm+zhO6ofNEzeNkv93T6XOmcnuG4pjgMrprME1vQmADSl3rg7HkZARVY6uJIz5i
aHZNOqFyjfti/CF1mGaI6WubAvvDNpnx8Nka0J9r8aE23z+Wyka5Sft+l53HvE4qp728AwULg4qc
3okT7/t5eSTYId5riB0Vr+KyjJc6WIbuaCThvaaPD1OQ/JBYVzD0uwnrheInur/Tg3x+MkTipz8I
G99XfJNyZ1xZ1FUlrz6zuOWW/EC+HF/eBuxYXVgxxS/YlOHoqLNQhBZWifFn8cRd1CEZJGLb0jrr
9ZOeIetoPhGynwQQjagQ0oUuDKw1RuYrbhOE3opXv4lWcdmvZGYl2ZiyAAiMyhuPvIGh5hFNvB99
PB2uG0XarPgdqw5krj4hAIJQPiq64PHy9NbrKepBvuEwIb8La7Q1aGrhYr9aT8eGQfMF70sHuxof
ukv8V/5OkIX+RYfRNtmMmYBaHWEfFPBQ2ixK18ylKk8/lMs2edBvY0X5T7jSo3REuo3c/TwlV4Pk
bN2I7vHaHepNtwYTpFAfPPka0/nQg3A0TOwkcUVvwk3+JjfDa6gRWR4K8UPTGk527L3UWQm+X26K
0ZK2xfhY/dPPBpekmeHp94+g/TBz5Fa2bJIUhI/g0/jFZ9V99ZVXw1DjQKdgrzyFpJPWlyqH41eU
7yKyXsIK9uEle/2uwZqy6L5GUKsEnGQOSPeYFNYIcbeXDk5BEDwBbZS/byfKXBPugDgt9l6CaahA
mYuoeSVvjObp2G4jZyxcJQOtyGBlt9cFEPuhr3L2TJiNKaumebllyhvr1F1QE3ULmNgd0mH3TA99
CshOq8Bco/c0fE874mfZ+wYnZVLfE//+UoWvjYKREoStqxpe83HGiaMXrly4TfdrjnzpvZ3YQzF7
/ahM2Dg2c/Z1mP2IeJDQTnkPUeSPAlP2im5LykZIG77UtDNPVnJvxx49jUJwCBEIG9ISJ4Wj/cNz
XmqQmd4kn/IUxstPwLkmjkpKCBr21OHWSVBQFl6InlRx2fFGq+ac/cQnba37xp+0eO7kWXlodmMx
M21pej0WzWO7r28hpyP8cGUPgMcL5ARjE5G3yAkjNJcMV7pnwjzTnJEWFD7aV7su0atsXpGnD2KH
N2bpnJvodSKEKEQNAdtTewhFJjqNvVv28+RQ1ZzUjKFel18qcGO3wMI2U5CcmNaH3D5y8hbEGr1O
g/04/EMpOdHkP4I1GQr4N5zML8QCG8xrW2U9QRzSkNNz4tUQTvRGr3GtG7c8yCd6RGC6qiag6NO4
4e8HqJCYsBPpnAmjOwm5JzIFP6thQV0zRHLxnpGwOjqCjf662VX6NfdhgCpgppBaun8Gz0D6MvfG
t7bmTH4FKYr7w5hhBuKauxLBEaHz1NYpGpbOmpr0FkSvHt8/9f0xe+2z/VO9Gm50rDtOlZHLO6Ul
JNOQPkRY9b9FoDkKF3uBegCJQZO7sbR8fLwc5yRSApKKDDJoLRVVAlRXQVHELUP46BSYhfaYQFeV
g0h3MgCYIqCpfvkTjQ9iboNppfcS8kj4V193oiSabYfnw+pqx4TpAdgDnDNt+REA8NLEX+sDEWYG
ldHLVo8xTaNBbgOtvtm48cRWeJPeInm1u73BeHonxqxwGmfehKQ8hZGCTC13H0aQVd4Ae5e5Ayl0
ZulMjsmxPMrtMZ2Nqcbm74rRaG31Ncpd+TvXOV5wK0Jru+DABUCv6o+W7T9GTjAqbE/L8nNWZGqk
1E6MCUZLQ/p6dRRRK7aeT4aY+eO9HzM+qrmfGU5qAqNOjaVItOpBvgxHY9a7NOuJW375ZjDyQbdi
j9BjmnBMoIhSrmNXWoQLlCpE+DDTBuqcsaAInmD23t2tXejh3/tULl8wh4hsDgW8KQ9O2iDiTrTS
tO2EW3Fp0VBCI+j2K5/GaO+xMc2lNWTQ6Dj+ahjoFe6GGxJOMoV6KpXYRpWP4yZDQRPzvop54i1J
SZ1PT60iK5AZ4ig028SVjubjmbI0IbJvBt8Br8X1gXWHUrLEl2MwuYnwWGMmSrI72EtFJD8nKWh0
ZMWT1SgEwetTNFKa4lS7Yg88Vn0HexEBTHsGu43SXMktY2NsRhSbNvUY4Mk4sozpaU4areVhE8mP
yV3guiQBjdzRakRn0cwfyz7YoQFewx3GcF73kgS04Ec4FH8Q5terftGeOje+LZeFlU3fnlBqT1GY
wFZbIhjj4+ar5zRS/NdUKLGF5DSdRtfazVH9ZI5C7URdx+yJkLC82uvhCw/g4c7g76JlzHNyugI3
w1g62vQwds7YJFGJyEHn3UP0YELniKwe9SAnPxqMaD1soKxcvMkbZgwHH3xvqX8TUgcMrE7K+oDE
R6TROMjVXdP3Pkh1MfdPSXSDb8ymf6r1TSXooyDEvCIozWwKh+TlforlALkD5OS9hrHEsICh4es7
8xTs9N+8JH47wbT08MlrCFgGU5xg/LZCs14AZWo+ZYiDGB/xyNj+ir0l9W/nNgukM27iMSp13iyY
g+Njz5791SCoeOJxurEt8XfOlxGZPrVP8Kj7XDfptiXjlCu9r/gbGTkTuU8PN+zY4T+IfWn2JrTK
vQcSagFXGG8E2pX4FaRnwYT4WcXWKlnyTyf70XZSBUZB4/ElNxY2B8QgtN+jDY0AE8Z/ALN+4lG2
SKj835ggJBgl+xHeVf/u9tYvAcsQrHdEZ0B0NLwgOy7KNChUj5L7H0VrVEjE11wR6/CGLv7Gf+wu
IvcX7N1fXTI3dis7W84RKs/+4P/8yqcgDoSgBP+OYPgEpD0HDXf+QsB4CE2wAkxI3sgBuInd25Fz
BtxC2AlTKL3UXW3/pDkzU1kGc7E+iHyyUn/+YsdQN6nPW7Us6b1JMgVJeIk+3T6G5PG75zhw8WFb
iJ4yn45vz83/z5goPIZCFeQTCWqjb6KQ568TtBrdpGU/fTpm1hTE5ExZvU3ArZT+VnQD1iNm85Ev
Pfh7KgAZHf8N87++n3dmRTJDgKFsC6COb9nNrAu1KBO4FaLSCwpEOCCyFfF9EuwY5a7GeFz9wpjh
dYJaBSXsxA9ZvAjEfO0QLh7LyB3Zl4/3mkNaH9jHooIJW+RS2uGtCV4/xi65RyXDiqwJp5QDb49w
AJ7ZNTfVDy7nIwUJBx2hIg/UBMidEYEdn3CBXF/IWBT1HxcRqkP/EshzYRjQ57gD9sk2Wxd3MDlE
Qtivi+/62C7L7WfZ74vtIf6S6RPCDbsJzKhuAyaIIR7/eAHzp/pGK424AduoSZC9r2BsQXmAPKx0
gZvBlxnvO4mClnO49A086Kjk8ZsGExpp1PqL+Cgzon20YAbvTlvlP+WcEXZzqEH9Ju2U3WcHwhmd
4wkgF5v5MdXQMccAw92UiUGUa6XFAfrZKxCgbKT/IkmJDEV+rF+pmwzm/Gk/cMUtBCvCAUbKEiiP
KIHlPFjlrcmm5FE+4Bx3DD0JCKhBHGEJWRt7KWfc/Z64P2b4o+qXalarG+Y/vfPfx+dPI/Da7Lhk
hG6+ZuGH1QEx/wCy7nW8QGyLClFkM1DMCZgeMJ7gveMZCmFNVAPA7SKBmeIZsakQJgr6TGGsQx5b
pHwyf97XN0WzelPaHD9nSgYucqx8yeZ+kB5ekX8/OUFGcUbs1iasgUrejA1nkiTRNSrdyvC+tNCx
Z02y+ju8QfjT32W0i9/msODNMeCzDZGnT06iRLkI4EFZ/9uCEyTbdC4jPMiDKJ4/hnksgXk4FBaE
w0KcEAFf4JtWGQ3qNTnzJr0i9nMAXmLbEfNAjcZ+P/b0v2fht5pd1FhYPDIyiY0E/ID3JoBSoQVw
oQreiIq41GPrYwYPAwK9JhocNtSVoy2NniH7VKYtV0WZTXL3Ey67eKehQ0OYwP2NnLe1qFmi2Kmx
ifzSrTRuekXTiCwpN6fPUwr4gB4ZIRMpGV/KnuNfmSrcAafaQw9KHQfCFssXQ/JlAZIwdCyIYPeQ
b+C0o0D6NtnD0ML8UTSNF93FPMgrfZn+6d9JAuEcBvGpHJEgbzdIC6inO7LxyO5zX2A0OISuj1/O
xhRQD7oK2h2TDoqnwiH+REJVBtms28ZB3yQqE8rtIXWBzpUP8IMTp355Vkn1SH0m6jyJVh0DBVrm
F5U3NT1NH7BeTzTElg1fhzKQfexW7+qAdXIp4xj/wnQCUDZ8kXjT4aCjJcd/eG2vT+zD6l64AE/x
wVwmLYMcXJ3jE8aP8CeyBlfKLlo9qZ+xeoISCMuJSFqEpqFFa8g4nD0bxg3ZOeGPhsepNGCEME81
qibTox5SVE4sR0ZCiB/TwPgk5gJx2+aJh32CePWI1g9k9TicmpWK14leV2ZSdhkMmx+iQc6yBn3N
s/6rCJAxRWA6QdXdk25HZWJ+53NlNzogKfQYU7/nJfMapZ1xa/GynYmCUTDV4QNfQBexXX84pGl7
iNlrpnXmfEKx9xwyLCpO+LyEoKevfg1hBWtYksww2moYuCXeykzGvlh6xaVGhQ5U+ZgEkTxxjQRv
WbxPBsSf3bknPzTbJOjSY0UN0r6ahwXQoXyenKQDhLV7vQqJDpaM/YCpXcinQaSPKEwckAwUP6rL
nsOX0qC+oU9DAyjY78Lr1u/dka/n8LMPj3NStq3FObE3/tv2E9v3iRq0kRI0lCqbzWZxdl13dUVI
Kn70+PYH3/DTBq1Xth7Vjv7cjZ9TAr0n93B8UutrRXinvECdRANZuMx2+ehXvb8wcdJXMJTp28dk
k/UMaPcUjPifoGImPJMKaGz3zWQ2LuevyezBmJ1btihJrM/c95K8PnhMnfQtUK7BJw+YaGuxJ+Pc
GTMtwx6/IAcdWFKdsI6HSzPDF4lCZyqWjrU4shM0OHoAbgm3C41Oqj4/gBAIPoi6Wb2rdx0MDZEu
aSsK0D61Aiy6LyoGDmFkQ9hj0INEcMdgOp6Qhgqe/Q1BJH4S1xhbMaUHSqM9nI6gwvdP5ja9xGBU
rnThsVvy7FRP8PWm1ZDQyi5wz6kxSyf+BIwSorcD2YFOZRY8A9JNAsB4TPoyhKQUBr8pLtYKkZDO
fUfe83UfixfL3kesgkcMLxM8GlLpSLKhMm7d+sbsR1meTgbBNY+hghMweprn/tqv8gvbJ63em9xO
zJh8nJrBexcLRtOmfeaXqDKQxUc+uylUL7EHEUIhCjNIa7yHaJfqaQLYRGpM4ZMJTIRvgxYdqrt2
AMX5F91oXNmZ2ZEz09EoDl/zMVhv7T3lZfQmz9SiNadHz1Y68DOqiWub20m1BNjmqxJZNrvnQJc/
ie3xV3UF6c4veEoy4D4cuBHS3OkgTbN2weNpzezyoS8dzytEenXw0kFMeP/GZ/kYetW5vgivDGCA
acc50ziAkV4gRQyxYvrHDFxB/XvcJjOuftN4VeTxoiczAHVuH4AO4OkmSO5MYvF5ASnTwwcGC5J9
u35/T071hokLIVvlGt0qzEbHDUjVIlYLM0U5MckcYmxoPqWRsz5bsg2IIybJgoKN0WvWa9kcx3Qs
63BXM6d5/2SOWLNkzmAD84vrbVkjs/03Ua3vhSurFUz1lGhtsHlKDrAadpeSdDXoa4Le7wRarga3
3FyZEwosIHRwn7Oo14u1dn7OjFM8B2ph4QjNBafIc8tgBoRv9+R3cu9VT70/vmIYCsktb9mHsztq
A4QA4AQDgplrcQMRYuoBMxeaU7XqHEKznrvR7L16b9VTuyg27L3IIpF93hAkAFqoJw5vuu746ah/
yCCKt20Q8tEQlW2n5UrjlFWsHhkOOnEhr0TnCepOH88qKw5v8sTDeeKxH6hTRCfVUmgTadbR02H6
6489DMkAtLeaGA5DzXO3nOrMxpI2L1QDxK60i6o8sU555oplDZ5RQXjR7Fc8EHdG67cLnELwRqAH
tLc145rxC+XOJNtHJGiGtRvHS4WD5aMTorvkm4kufhKRUl/MuzoAwno+3YhIk8gfuqNuODyUzHQo
igFeSeQzqlOqHI058cOKVSo1zPwUf3EDbJGDsrI5iWeP2x0PG0PSt6Tl+3nljD7rUQWMf8j4OkYQ
Mo8/oI1HfmZAIvVVG8GH3JtHUH88BHX/TBWN4STEldBB4/3KXb1eIPjjm9loQ0HDg5qRo+rz58eS
se8SDBPbL8kPJbySJankUBXI/dloKGIpE4gQQItGhgfYaOqQ5qzodvhcvPuF+VxIfItdCbkK8vw2
kDp/ovrUufznKA/aMMApKfTQ2ADQt6KhV22E21VsA32VqOzKaZ9MpdJRv+uM7wSoR9ysmr9ENhzb
zdM8ZPpS0pwM4ZxuCwaSoDHUdFjTiSmCtCQ4iowopM8BMcQ6TAjUJrr+J0CDn+jvuT5Xpq+gdYYh
WzYnGYSehm9XQVcxqa9ZDLykFxY8rfFUfYYDZoyKJGWLftd/bfzbdvaY6HIa4A8A/7wJ5zKpPxRT
hB7gzHxsc7Rn+3gNJRUjm11zdQNMzSJ7Y0TQR7TUXpzkOGI5UcGB0VKnVMTbZgNfpW2irUrsUnmP
ljDGxNBch6XQPA1HWXyBBouNcTKLbq8rinzIxcX4N6foEdlwHDcT2mCCgdA0MUhvwZrMVr0f/b6+
GVwC2TUJwAiwOZPpMI2XBskUyInOf9VSmzNeEB6B849jlbPlNYtV/7ljFwfPJT7yr5pRjtW59W6Y
LCV8qVrml9raUOZ1tpexISKzq3ZjDCCRNcjUZeuY+AJSpkxXDNNlyBfTNtH/0En1QUePyK7lx8i8
0NipU6ObhSiTcU1AzICEpb8kHDH4uk48fpuH6d5ewIxnsfkhDGZYJjg9HB7qxYH4FzEZqWDo9OfW
U6KlnhrP2Lsk4giH8UoZ+wx0xeP5IsAWtB8H6YRkiTm7egS8wpCS0P8AZpLwyYaNG51E7SaQJlOd
Q41NySQGiG6DObHDN5Klt+kyaZbpkXvGNKnjTahN++cP1QSlB3WEoQntIe3eMCEoV0ylqLDD/BuI
wbOFaDTxNWczNjnUX8Tsc6bxDGTX41TkIOWLmBE7fBJgvfwJ0MTIgJnK5WNGeUIFDCKGvKYfxm0M
RYjVbHyoZ4Pho6bpgVIQzhJ1kgYVzSu0CYAFZQ/tgPpdedFZ2xmgfd4HTbk3lNMMuWDjGzWjhKwy
tccQfcxUIjuZHRqHbjfLi1n+YhQBfCI7pVO0GyVkqhwj6OlQ0co6OgV6yOl6e3BWeRnTocKZSMys
/VG1rpI5j8rjSdAUJC4QLQTZETISkqQczEK9X/40o8BIqdwcqmBVozj3GIsrtRvpzDvLKHWkksjc
QCBSMnTFSmA9aC+xsl6mW5DFz3z114wpWQoLoWYi8gykINUFMy33hzASI+NHqc/Y8aoXQ8NZhq9l
CjlN+B4Ad3/htcBlV0uFWatThk73kO/ZKp64DetUO+Zjn5uCX+RgZ+XS1n+wgC3fR/6PW4WVVcFT
9/+++k3dyY9lpI52Xk7dgNJ9mKmqGKsjPicGjE9kMBOv7lbM6QA44COHNh9ZkYxOYb4IMkJObJbp
m3+SK41Pb22G1lIqvjFP8gMlZy5DaxJbLCvAe/QfFE1YIDAsANfwo3TMrDpOZJYc9zEnYi54HY3y
arBWzAuB4IPXe8nstHYqBxB/de6x9rgJirdvjFzWfo/6Fo8wlN9n/jbmVbugxIMBrUlOyzUunTMZ
1pxqHJzMharrKYQPXmIVfLOeZsw/03cIC/QhoCfmE81E1/qFm1enoiXS4sWKZ56Oi5FfWcEQf9qg
BduFq+ObHyhtAuTP2P9aSGnD4fiKlW2KOpysSmIBM48ji4MDKxD6ipoTJHff/x7VjK0e3WxOtYnQ
kHtv5HMafDqfI4dzCJyej6NqZdY+KkE4YfWDMtrnvuWqc4FVeLO3zS2XPlYjaa4m84YTrl/Qv7HY
h5EV0VfiwA1ZSq64J4oABSFdM1Hj3Q/ou9hnC++lIP2zQKGAUhi5yCf14LDAC9zh0Bdrkr1j3UkU
N1M8bm2m08aQEVgPOYo0ZwTbyDbI8pehmW1caMzNfeY/nE8Md+YnR4hDyPojrt50ee76rBBcUjjt
+fPD0yIRBY39IL5GgzkQxm1l984SFNBn1ty7nxcTIYuAO0O88hEwmsWPs42WivvH5sp4OcxwJhIU
Bq+P5mC6LGr04YQ3d8xFt7UzOBxuWJZ0yeYkpl/yWChHGRcL+oOw4+UxUZqR6vXP87FqMUcitUbp
wb2KNv5CT56O6d4FMyVGVyNprnwEweC+MFgV0z05HKg9PzNmuuPQZziaqU2lmgXPzkMe6hIlKVeP
l4rHQ/uhX+No4WPLyN2X9355VNmJ5KicIWcFwSGiU8f80c7jM7e6ya9HtkxMD8as80BJeaSlZLQo
UFjN4gFRw8n8cOTjPu3dpCKiyxvu4Tkh3ZE/+ku/c7ciAH72bv47oKacca8lX6weqlu2/Kp32z31
8RdleE8hLSEBb/f0l+zk7+8RBxcRVUDNnOwVSX30fCT0MRVH7CiTsRDd8pqE7urM1eULwGg9CUEo
AphBoLisTx7YLOlSnbzdV99oddl36jWPUU2o8LZ8ZBYYv9ztM9isyUnHfvXveIf6v1HD3RHThmcN
r3G4kO96aVGm998MhKR3yH/L0pEW790D0PSWBohtAezYvXj1XAEONmasMUFS67zXZ1leXowTCH1U
z7BLbEnt+A7+psLcXoCLGEJTHow/pD+jmRkwBhhsT8YsaYt+d2EkM+AMk9Ab7jqOOJgulDnsWLRX
zOui9BCdhX5igg5kY5h7tJ5vDBCYdUynvUFgInBQ3YS4/yvaBrZC9sEM4W3OYCkL7JCulzFIdCU8
XHlpEwdgUZRy/wDYJ6HSkzkzmzqy+64S/m40xZ2YS8WrZI42iC7y4Ys89qJLBtKKkFg8JZsv/VAh
/o7uhtRJ+TcqSx58XrXoE0np2tNz5TAXsIBjF4iTAVFcTAZkqTTi2CcmDnru966BO1XEZL4rjOMX
5DmXD/H32IOWpS9CT50FzYqCl5aYS0C3BAJb7QTIiWWbtrt2nnToKOSqFToNiG6GVtKl01uhYNFP
7P3ox9n2sX6hZ8gRf+hQz+hO2A7JQ+HFkHqBrmP3uNHY0nnRlmuMEEKENLj9NUookFEfvlYcGngY
4Jlx+Q9zrjMPyqMziVNH4beBaM9vGPd5qcQemtgvNDuXzvVN0agVtrVxIxNiw7PyskYzDi3E8FjP
SFS4Yf/qr1VLYkH9yxUw66AGqVAvORlhr3XYz+nBB99cEGhgsHk4oYdU2DV/SB4BZMKIrbuh4oTj
XVsd4PLL1/rdLoziL1Gwres4VV5kwIIGsOifPoeYOPfqwIT4HO3pEF/Smqme5D/E4MXuKqbKG9zP
eNcQsSEvFY409TAa/5PzYbSdVtQ4kD2p283fJ+RA9G1d5Ug0HRTgFdGcdD1sBVj4iotWLpHHaL+M
M5eWeNt7DCazR8WY5zlBAnG46ZFVc4ohX3jOlZKo6FX8Myn9Gv09tDAmnZdtrCeUVC9bkbnCkTnN
d/icHbZgOHhVoH4MXgh6wlHaefXaEUb1z4Mm9tl9rl5r2S5GiftI1+EaUVgx5bNqwaGxmkyTx+Gh
BVT/yk7bZm/is/v02kEVYuyS/Cfi9HhTutqs/3qhP0NGxCEGuuID/dKzfNzRXlkx5209wU5jP9aj
ReYzi3H1dtNTt2iWdcDQX4/iHtckYU2i1WKcuIHhVd+Jz4tpenx41AuIdTN/WGJ0tObVljMN/EL6
fr8mPiva+LaSqcnuhidHONEzFE7O8d/QL07ouoZFS7fM9qN7mcBKIT9kaJAx41yszIWiTfVNqmOJ
5iQeTSecynnES6NQr45ifCf5+ntqHLbm4TWXAghzvsX0jlgU6YAEOplcrChiYqbvuYoNKpo+Mc4b
HhoOKknTXSfc7+PPAfFc0gsLFGIuZdgjtJIIqcNpW8MIguG9Fyholq8+YI9ib5gVbMkoHzAFrDSt
Z+Y9iCziK0OeRuPTK9nrSEwzzCMhobpPRwp9ZjTWtN5KgX6DFkZfa0xUSb2RyiwggG4YzlP1hxDr
8zgidCkGL61WrbSvAX/ICy8X/V2CBtaocV9bqfQnsHYSvTIeu04NRpc0ouxHxSLnQGbwwae0XObK
FshepVJWSWRwZIQF4+n7PTcYcUem4LRmQAjzESOHHPgeEoP4OyyQ5Radf2hQh3vFaWitD+wkpFG3
b2O7G6bmcwNV8NkCK3yWJlakH5kZasttNsNqf2QM17f2NyDcgxfpHN1c6ki3ltV7/tA8bYu8IZzY
tagSkF+jgmC+w8EAcOotDbECWWUFbO14WUfMuWPokUMhAcoqe+p0GP0OuAIhFJgf0W5a2sqCWdIz
hSpdl+eytgoxcFBnfBCeqXeAuRJfMv0GVj58WBwcVnU3ppRIkwvsQu4xKgieWTiPoEnkwc0PED7I
c8+c5HLkyUcwZ1AkzpMNit/uF00gmh00PJIjA2NKk292Uq2/j6YD+EU+HX9nxPuQSuY8kcdd4mM3
T+k5aquBvpwWc5qvji4GrxkFwYGzp1nqFGH8Oitqy8Smg0awJVPp+aBPIeV2gHsLtk4T2/uG0ssl
xMpt3NGSkpgdlI0TdV82L7Hb88qVkC3gn0GYztVgAO7LAOu9vx+bUUqCi3aOKCT36bJWhYwdmfpl
RaVM0ODDWy1sG5cwd2K4mqCX6Ij9FdG/I4+ysp1DvI44dfv1Z1f84aIxvrS/YvfcMK7InmKVcP3d
9AFb0jtEVy8L7PXKOf2GsW0u+uVRz3t66hc5serKfO3V/NrRzhkXVZqjTxmJI9qJ/dSH+jE05/Mz
xj6m2FRmbbGEEx4Hw8RWT+GX4WObnvxRH0XPpfxvmmRDNmUCamaBcyvIEFcgaWNyspIFrJ7yywi6
GtcOQmmyER4eBTtTaJfjgCMxOYwAkeECMWz+du28A9N+mCznNfXDCIT1NoCegtE/5HOv/mv6hvZX
plkSh97TnGMAY9U0q3g3IvlhURBfJU3LkNPGBZdUDIEJgkebKiKklHZIM2fjV4Drh+IoHzG7RQvo
iGlv2zkTk8YrSXaTNbo2V+gjSfd2syDdAU+jgfRi93ksfoY9EaCM1lu365HzOJP15oWuOnZTv6ZV
sJBI290p++WuhxleIJ3lDNs9rvpviVB9m5+b35Kpj9gMMUAudPgqK7vWlCzdxJfR6XqkOSACqXzA
zks09UB1iZufqrPRH0p18+vjocoBEasCM3Gm3+rvdzLrwk0JYYixftjpTOaZVld5BmCWkMR8Gm8j
fPRCoH6XLtF4oUISHpDmZdZRmniPM3BSDkWPESlQZ92elhoJ7lw7TLYUEo85rD8o86r5eqyUvxEh
oNkPY7HsAlgF8o2IOqpUpEtrzZjiRG5OyUGTnXIDYj6ZSZ4c2/qfmBIIffJe8laOw0vOMFxMYb0V
cESQl9bZ+WuWJrc2QJsBZUqjFaGwRv41Vy/GgZObnJGDBheIOIuWBR8mSrbzCITDZN49+Z7FXr8n
+dIwXUiqD2ZQDe18c61O2bX8RfrQW828ZcSVA0iL5YE+35U8RGoi7Yua6SR9jWYZBnUfRE7FwE0P
m5F9MUzfVwrU8tZftXDdfcEal0RBoNjQJfKCEuK9FhAmFR7x+Sj25J3JUF3aX5V0DYH+o3A2sa8z
yWVPe61MhxkWii8gcsoU+JW3awgP9INo3cGLSV3YfBYv0H5T7GmW8R1tigUZfRzjc8RZFYXnmrEE
i+KLd3DAIepIlwxhAW0Leod0b1CSbNOf9M90gJ8AMh4sYDIi4tSqlxMDRYRG5AiMfcUfUJFkdeeX
vcanNUSncqJN/EPQWXrauT5nshd5j3Wzpcx8uvkakwJFHak9O+JAVJskkZvo/6mp/AZCovOKXyLH
DAd5XonwEoMtzZl56TFjRPwC2Mk0Oapsuq654I2ovzCKMEYdz/nV8LnaL/66zse4gXV7Mp69GerR
nFDMPlcIEA7aGtTkArnG2nS4hAqTUWy0qen8iSmZZctWKDJ8GLB3IG8QyJrpKPhLb/EQwP+DS4CV
A2mHyXwSzo3SF+PRN9qG1xb5uG7SfTOErpwexsDKwAMERvQ2tgCkxTHKkPC9NElvy1WfpGjhV+xQ
izqj57Sg9GQWX1fsdOAvOM7BikeXDvhB+oowOn7S1ZDQA9EpFM4P4fdO4Sud8FSOno7CJkL2eb8z
lVWd+FyB5/kRBmQ18n4+ELC8ltU1e+7Hb5owP5L2VB/2a1VvJIaYSW6iHUG/yv2j29TjKVKnjvws
KSAkgChKqI/HN06UVzqFCkAy0X4J8wxqEzGjD6YAZgQlBplV47Us+TpJK4j5cYFkaMxc1KQqWnFM
8vXMpICLDiBDzz+QoAEQJchZpF3tPoepaq4otePQRWg/OiJL+qEVLedcP7GEERqdsPaSwOfXO5WR
VYdyK8+quex/iCFYpV7pNwAix3CpfqnrsneQtz2SBfktKCSpq7cZoys+fiOxkq1sHXXuM/Hq+/g/
ks6sSVEsiMK/iAgB2V6VVXFfSn0xtCwBAZEd/PXz0RNRMdNdXYVwuUvmyXNOTuFyE2DAiBe2GtRT
ynajeQNfj6DyMuroGtVkLp7bZrQlJVxg8OGhkuCj8CKB9fMy003+FzLV4ar3Hxt1R6tO+cARBQVh
nut+vFG97t7/ZdRrFQgf07d0yBGQSOJ8DLze7tkXYbWHWLNt3vGK7XH8oKUq7eViM7soQ3OsEpFv
42aLfq0SrgP2an4KQx3C+bCWo87RtqLsjYpmGcn2VzAVKg0zjZPKvUKht3EOB+xCGEh9fBXujOUX
wliFsYep/yaclzNh0560qb7WDPahdJHCMwGmdJp7RFHcGR3iuT54gU7gQIygRzOJo8XoD0pPS0Ny
l6vp7IbtpGlsESoswXbB98a6+SrNAJrIWqH33B4/b2oqwFgw7VCI7xp49pDhCygYbBi4aYbYQnSz
vl4gyQjzHyo+JWs79wiVrhDZOH+JBz6iY2DIxd0r0E2n3Eq71l+WtgyfsMzo0hsmIMSUk5BgUeEb
KtlaMm/BRnf9PZRpm7lODpFugwfqhqVvP3+14kl3cOYkDRBdHJWbnG9BLWTZTvR5DLQRLAkIiQQ6
IlxyZ5i+slm8cSO8zknQya9JgdJ9r6INgX9ESO2wn4xol45eBIEhCizYoOIaFX51oURiHOs9to0g
Tm4LiA6cuCZG/iyShbKm4jU25c5JZto+hGBHrBWvafoNzZTUUrLACT7OdSvdP5fRD9AjmUJPqIzW
EFIoMCJIeHkHdesuQLd4OxBnvc0UK0i0SJENEE5eRuAM2XDLTIOHQY0722kwO1cved6XDhKWoYcx
+Aeg+bxxolWyef+Bo2XUxC+Gj4R/MJjR/ArnjRvGWkNVw6DTr5loVsGnfCzpXs7jHTg/9PEfUsdu
DYJZOb0T3zkRqTNh1r160SjK41gSZqCnL5Yl/Ad0UcQYWO+gM8PWaQJUqv7E5LbY97tDahIudgCt
iOlf7YIYU4fQexdsZaBNgYVetyK0eI+omFAzG/o/T6ABal8GEzk+H9AB3MEBujBDXrN2RFdUmGsW
CUVE47OhTm5MRbZ+tA7I4hvcNBYc49CimHSsF0s5MAeA9gkzs7VxpMbN0IK5xUjyLDleAspWmNLr
k7EwlSWaYju4wYLrag5l735vPIH+yToIdJXMSW1isg34Pu3s42YQMKaYv0B+A3HCwg6oT4EJZOGe
B4BEujISkYN6EkoAFOtYJzWTJVS4ARjC9LeZkqyPfIw7JUybJ4QesCSaTbxjelODU2evjc4ptkLk
Hw7jDdrZu0iQYAafmOAkHMOxcqxunOalD44H3sfbgBP4urQ7KuCw4E00+RHeCX676X5hrSHkESV8
6KO7oDktVpkUOEW7nKmb44tjYdEdkA0qZwUicUPkvzF8cPR6oLPjr+yV82GBwjNCJIyYa5dgH2qW
R2VNAQMYh03iR8TzzS13uYuSHmQ3OWAnMSvvtOIARnbGipMzM/4AnzVOhUMEoUrC6ee3OjCZTB0F
E/RdumpYFfW+QzwavATGkQ27AxtfXJ/IEYsFSGl0UlfUNiAzOJABNM6yiF8EMFehwwO7m6o9vjrC
P9UoegEnybekMWR7/d0VwgeuRAWl7fY+vstnvEo6WCwD5SnG3oPfvtoBevZNuQN/vnJN8GfMIqhK
QfiD/+AQtSYcdw7J6zIBywh8xmTHrhGtNBZ0vDLMikIoqUJRoDtrTDgjIhZcH5wyPCFek8pC3mRQ
A0TSqgdaizIsQdkP+BZZIGmQiq4nfc7bzHfigbp5ZIPgRzhGZC6s0+TjMy6vi7BvhC1FXdAZ9U5c
pC5ZSzEc078AhIeseiXlDgg8z1S0bv/T59ZVBLyyp9XHzlFP/gul5YOu0xYdqNEFAS/aRY17+hLh
0prka/lxhVm46O/0Ts1X8YqrE5AjjOH0foSxxfKpd/XYlRHT/sHFnF4XrlJBFy9ndFKzyj20NFa5
5uVztBmEb7ARvQRTiWm3eF2ucwhaM3mm21Qy1G3vli6CAWJ80rrrnTY7D+oJzMoF0P7jPb1pIVZ8
8qGe428CXQX2rXyOzZtKrkahdJscmPNHwgsaXk+iNRMmdPAsNJnqPoffCtrUW0BsTtzwhy3JHoh6
IqzfFnRN/LVGc+6PCWCzsgxKbfEBfBNvSGAIL706NFsnnI//9VuvOgIN5HEXDUqU5MggxZvZUG8+
UiUEAc684llssdjZ4K1rx2fRgJ3GPTFxaC5QnT+k57Y0Te74sVnwSWW8vYgaLYnD0tWtIjpUkhkf
Q69O5w1WkrITa2fp8yNd50F4Ft/boWLckIsf66s5VDRoQsMJlWxCKjXoMR0KyQLVGbY/LAbwxgom
bCnx2At2+Oq8Z0SKtCF3hEdw533MoPyxfg0wmh0yKPfjQNpjQ4qmTwX4eYPFBWwp60qf7wWEi/og
3NkcMqp5v19XJ65H9aD42VLZPcfxnqWMJxaVunRB+ocMkdWK9VLvZJJVR3YanVkEkJ2v9FwvdyJM
duj/f6o266RTrq64iwjJVg3f0JRRNZ5ewDosEGyYsBVefc+QYtUDEOvNWCU0onAMD1uwF1JQChQO
Ti0Qot8tlowaoAQvWXEVQH/g9V8ibcWp982G+vIopDa2BkgfJG4ZRL1mm19RioRs1vtw/lnmA2iB
G92B87+lVhOuKRe09axJ3JpppiDCkS7ZSroPXuGU6wfCA5UJ3fAgB+a5K946cfE9gtbDoQ7TYase
6TMI2iM3WCXthvHmkKXgka+HVe8rOO3DqkZC4ipbYfviPMO63MPfmPaDeAVFkwrPf79dvQf15sCa
JvmT3TdmP/aVc5cwbjo4bdlEyhEIcY7yDgkTZNHlZ46QPXmSlr6fbG6HwKn/gn5RL3iJAyBMq1Os
5sDPOfQnzZDNMdgDwCAcy5Z6KQ145OWHUh5ZFSAZmiPOe7zID4gNkBcg6GACOJC5l5yGwD+xL84N
yCgrrjaLHOl3m37sF4SRqbjtfpDnWCrhKktm3e1hmp3KpXqrneCvWG3DI1J/bA/xHrd6uIk/rxP7
7QQ8bZ1t5IHYk3GmPzF0uhgQGCWHWAruJtz0eTHoTalE0LGM98yRd+tmS9bb2MeZLQLKoX4mrPPc
oQ46npOaDF4QV9pYVTx1eJNv9apY0lX6DGddh4xlUspglIdtg6Dv81euigP25ffU7pwvbgj0Wp7X
d7XHk5ZtqF6LtS8Xvx/mAvYtNJWjyjlCVmpT4O3dF1om7aSUZvSmUfHLF0ooiIAKrd9wmp+pYZX0
9Cl31FChdc+u24Zw1a29kR1pLvV6eQaMoM8LOjARmv4QeMY/3NshMptNuW/tOsddQLbGPxSpMZ+c
wSsTBHhKwZ7uiHxjKpm9MNXnt9cNl+llaBGXwwDGc3LbzJlrJEHZguxMXpLCL760jSOm3KMtpPxc
26r3gXF+77GRRDG3gh/2+szI468AhPBaYKtQ7h6jbQnxhYFHLq8kwCrF1BTn676J2C4ykxNtKvO0
w2QTRmKIR0ZOwI0fBdp4q1HcjDAO8xlhGePy8BnSlg9WUelU/JWI8cg6CaMVL4MM6vYAxP7oYBAU
OzlNCJHzfKwBibCwR8sRq2jM6zfq2Gm4EjnXUHFOBHKB37GXw8nXLANi50e6iaQyWQyF0q7wzOFM
VlYKBuCgRL3DHH89vh7b3RUTMRAduveN14NfTrMLrB61e7xi8WGA+bEzqn6HQJv22bRXzGpd7JKH
TuniQu92Ho97R/0Mfyya5lyAWAlayRfqNEYNUKdxr4RYR/OQUXm4owXpQy+m7IQpHJvW5k3GPk3A
234bPuqhO+qmljcRlh6gX9ImX16Pnd8iEo79MeKkZ/ny4ueLcqGl/lHOsOrzGzyS4NoH53g/w+8i
QU7VOqo3huzHD/xqz5KuFbn9zaxY9T/yatSCzz3Bx7QlEiUR7j4HjLKgiMZu31jl5xCqM7G233Nx
i1SzRdOjn3V5eWXSoXl+2ZWXOwivqe+E2kqEOV3ZEd6kvXH67NExJP08IpTW5/rxs6c2Uf7lWyOb
yOA6+WTkFfOaYNoFrkOSGlBQsJD4k6VFm6L3M8lOVmnwbMnKaTXHiZp5CnyRBf+g46BHn04S09YT
GV2UUwotBzjRvzM+PhzZr8qLkOaXvyPqC/i0UkqF49o46P1+kXaXnVNT0SipKZGgYgcLdo4b6d8r
c7M/+Z72Dm9cEa2uQuWCMwTnBW4dmz6fVLhx0ECPmBUKHKggXomhj3OGdBxRQUYRB9gDVLplYhfr
hn2eGjBeAdCTFVuAUXl+F9zQFB+/TbMtLjVInhXs4hVnWeFy+I4J8FiK44MIMp4A+C1YTnVsSQP3
3mlhdkR2faCDdnlR7tGhtGFShhGuTdNaGsauXGQboQKXoXT0AfNItl/DHUeLNnXlYN4uEzD4ebYN
UWnNql29ZOoVD4Uqd+LaFCuTtSGhRpogZRxR2oVoXQe2BtTE49ANiOydHRlknMCXV4Z1wKFj12u9
6v5pHuCAQTRXQltYZr1TEILqfposK/iHcMUKIkhAQhQ6w2Di4cwy5GiE7UlFaHhofmhE4wF12Rie
SAtV8DELmZxshytmTL5t0BvM+TnsFqUDi4hSL0SM1n39RuDCnOA0OAWhxxDW2I9qSEcTfA542ZGl
IhxKyakgpjT2ALWgLafjJ1Uw61UvE3VR/+kE6Gx0HezWUHUE6D/UX2kQVc61ev3egSW9VwYx5NhV
dX/YMvKZ8ZNzQVoCoWGhBA+hbQZUWOeDGUizy8mpV4PNL3sq7NHcT7GtyFUzu0JpuAhgfrfRQl9z
Vf5V8uq3pVEwAVoGLtZAr50MOSPBJ/3PsQV+fmnJSCFtLarbDAo2GeGF8coOLby6ct7SGZvSXjgJ
9QsHcnpgDs94lpIaVkixGhgAquLk+zOioke5na6rNVYxZ8YCaK35eBX2ptXq9TGru5hsKuBOOoG+
0NI8XpzvquPhkcLTsoG+8XMcu4Qk9OGgsJOdXjv2yLz1OBoEYboPCp9dr2Nf0tcSLdPzNXZl7bFG
575/+5E6udINz1dZAhgjYK9gZofw1M3Tw5XIVrc4pI15Q+M7TOOJsjmiZf+DwTwYPktlkEFM2WcS
PAUg1wFfD9v/XMSHh5KNYZXbArZLYOsd5rfTApcJbAPYqeqlyMLkzNAzv36t9THqqRVHBRkALjfJ
hm9H4YyDB9kFpDBMH6g82EwfPfd5A4G04oMEKK7r4Khk9EO7eA0ksdiEryO6CmcqrZ0oG3mr6qGA
Afg9ht3DTK/AM3LEnHcQLywgiERWIdIXuhqO8eXL3VZ0VcxxOeYoqFvUqxftLS4nr3O7pTWbwJa5
zZeiX+w/Z8VX5rxkOp14GqOLIR3w88Morfj2rmax6ND2jZo2cnjcY2NX6GyZjjQCUb6yGlqkFJQ7
te5RDuzbeTBLdUvk10beu3a0Jp881TKeafVZ5OwH5QI1JQATCbOoLeJHIU1khNVHCUUB1IlfiTgT
RSDNxnBKVlCyTLVT5b/wVqcUEwGgTLCa42Wn/DMDQUyLVKGZ5McxNSU2EwU1B7dzbwm4ztKtwAB0
3i/GBw0k5tbe6iVP62fbCOdtODFEnEyB8dABQL3+tNK+MW4SSEEa7+rZGyNAbZd15OSw49iev+vQ
uIkUWvqJjHTSFFWXnoedcHlHB0HeqtlaT50WtiNqjHGwKKO3XSez/gZjCsAd94vfNrEHR3a++MAJ
APbbviKmBqTavWHR1qsgnqstuZabOqPgrzyMieMN+/U+vdhxNqyXlB2CcBnBKxrtztVvQbqWtPUb
ath3XmAxkzJHTenWhCC5EBQ3HBKv0IlaUtBZTHkWkIPWlGh9SixhJhXMFwoRREqsCcyzYWb7fWY1
ezG9KOp21PK8TgQvupol8rHAmZDJB0Py9wMjdcvpV/gVV1G2/YxyZm72qH9yW2t2Wu7RW+hqXSOC
T69HJEJn9ehHUnHCwCUbzvObNsBujnchGRgxtP/5DZD7ATIqsLMSU7nacBFC3i47muDHyEU+G4H+
D0Qm78BRAuvKLOlQBMWXL0S8b42rv/KrIUMZV9tA2r91p7iCaNG4AqCWebOgHdAyP2ljm5IQxdGj
BnnoUaySlXH4PsVjjkcGPfli1yBS6x3hUhtOBi6GIJfeoBJloJ49QoIjQvr4+f1ifJ6e8Yr41PsU
LyNAp9pt+7vSOsXp3dvzDoAO9ZHqG4qfo1TVdgacEMKvalu3h6DeJgx4sSmUhyTNBJwirkhXTH0x
KuxMnPVfLy19Ol4mPPjkpR3gkr++a7gbkWKPUE7FdOiktTNgCjyslBBQOOJkw+GolA5zHqNXM1Lh
WBJicIIs9P3rWFxIRTurE5nS54RJ2W86slCCEfKwUTSkumZbHXPA7pe4HosLqEcfeBXoryr4xQ57
A9FlnLr6s0Tz+7XZtKG7H67GKWMdGtRbqbFT/4RxPLijWu/PPGdrfdn161wgMJmET2lVHcGVugWa
WvW39MDfsRj00Lr/88tSQ5JtmyNcHHt1PG9GNgeYyPsmg0G6HzhkbMl7mmJsGg4BWK0tpak+Y1vF
sZYEP5u/E5+9PIQqMWwGIwFn+B6H/+PrxIaYmFvOwNjcZwEtFn8KqNXbmt3EijchHeMOherI6C3a
Q/1Hd7xCx0NGI6k4N0PkTTSSbILZFcAQthKsi2DQ2Ge0iXcIpF4YY462YrOs4HTSQCBfxKgKYB96
ONdKJniXhQikhYdqRotKPKTRIsGdT/RorKn8kY/pmYXxaOJX9sujo5LVQXeJBaJs4AzC5xngbZgS
htA6EIcjewQ3HbIjtgcUQgUYhRA8QAw3squ49GZ29bXxhUqBexKGfIRsVgtmS2mfuiHU+o9JlREj
XuDMf0VW5vxnOJkR802Iue5XjAhod2RJdJmsfGkm/uZsngltdQKwSpyxTBiAtAzQnfZJy0+8sa8+
5cPlGDtkIDkbz5g9llsgf8bsvdRmsSc6OVV5ehUZT/kJXnfSZhaktGNCN67CDHkJ+x72Qla6Cqdh
P0fvUVGalZwghbXtxKmthIuI3Fl0oEiN968VvSBm71Xs6CugFkee4RLNVaANcmp/IdIQffvoRd6Y
eoz9cTDXPk8488hm5Lfzqf1wtMrjw/ezTpML2An1G3SOoehpmBVFi2swL7+7pjMpisi4zrwI7cjf
hMVYwoTW6iMS6L2EMdEC6FhpTW5RyeY03ALxI/vHPAyxGLZ6fMH6wNMIiB9SI7f3PnIYbNs97MFs
YEd+YWOsxr+0cIIAKk0EdiXgvwcQIkq70W9KI5n2pNLqAKXyjn0k80XqdmDWUCeic/kIYJnA0WSD
wsQvNSnXgl2gP0MoAO0Up2M+KOGh0e9tU/Z+eqahJiNwXQM7fdAiGXiLDWxU7tO4UAgZn1i9kIMr
wcIskVoe7l5TcNOhyECPFWxcvoM6H7CSMgQ6QQO9PvyNERMTiqZLAbkpji8qiuSpgOpcsV+Ndvrq
cwNE4xuoT7ubforXmma+Rx5NS3raGfbgLZAXjCcEZbZnnkGkIw/+cfjafW0gsGrkgql8P6QWtkKn
6nW20O7poqGDty0/S6SCso8IAiLupz0AdSFVDKBUNtMcWok8DajgpVM+TMD3pBkGACJod4MyEZNH
0QwcjNN/P3OPKtAjGkbXRL7XPCGjAJ1xbH+PH7gVWHhGUw6EMhzcHJN8ioNSiHrwp18F+2QrLq7z
75FKCpvFjUyLeYCrWvfyELga9OsJHPqRgQdrC9UfrdPDB4vFn+tZxp1vfGYbp2Lr6zPygHKZboP5
1Qs56u9sI9/t54gWGeMlSHi9yZqXN6Dtq3gfbsMlU//2HYwu4GxTCwAXBJKnnxmmErX/mVGT2TNz
3uTtbBEwiZ4MN188JooSxgpXSgYHVwGkkRCvRGQdORv9gMXxlOCn/AE1CS5dT3ob8UpyZgGzOTSp
4F+BHPUpXAlAWdu4xLTWpZr2zB8DaTMa/AkYOO4mx9iSYhf0UrB2sv7IVKlTXAEqpur1ZgSLoYUT
7UQTm5FMqfcz8ufPHSRKWiFwfK/UCrEkYOnw6UHpVrVGo6qvg2p/CVMBPi1uYvbtaz0De0ajKIh+
xF3C7E0DMyy6MQGA8WAj03aGloeKR0WEKIzk8seYfW6KAxYDka40CzrQ1TBZV+GmcXLkphS93AK7
FsifcyhjANuwul/bAhJFMfuyap7YMDBOtKabihwKC1yXXNbCXPeqOdZOVuQMzh7Y4zitq63pTkqB
cHCJUrz0Pporx++t/ecMWto8+yx14GlYQ9sAf2Kdl+fbAcfdFt/eYFf8fdmHgHGc+ehOP8jZYCVS
g6MBD5f7EedJ8cNBUL9wO5uGhp3SSIrqCdr50G1oIZVbeWxR3V/Q0cSlnYoTQepSz+hf/IGYNhSA
tvKaz1qDcVKbQ9aRXKiqXu+IjFmV7C/vrXLDIWU52PC77SzaFusSScFDdWqqH3i5XLefD+SffAUh
/wLjTqDJ+KAN1o4a/VPkwaSciTEGE/i3GwCVjOk8QLcM0PGv3VCFHxTrQ20TezmEvVeEvXaXUECZ
cAiM0IEOBHGRRBa2U2diKwfSTZ+WFH4Xm53kdMFGi3/axpEUF9y8o8udNGGqST4KAOQGX3yJkTNo
FMs85IMGNhOaPSKCXpYPOPwGLsiVP9bu8oy6L4R25AsSWwQf0dAXwglxF4fEAZAPRYUW798VQEpq
w8mkFgm18YZLJWKLZBsHS6Z5d2tHtta52N/MWokWham4ZNsGljRO9HjpModwq9/XspXRcpYInvVF
nHmbDTXZBnWdx2pELCVvcI//QP5KZ19aKokeKosv1B04ymLiVI2fiUtOKMRPgDlUq9VuzY3zuA3x
fGUHVw+GJGR+7bnsR8sEcCwBFu4SV86eVKfzEAOPTRIuqtgFUHil0HcGwT1nIi6UV2xz0mmFiwrp
JB3plgLmgfqg2kAv8IG0n5qcXlcosb9oNNh2FLAEINdC2VMGV7AGLqZBRPH2oB2rwSsDYoe7JITi
1SN6kJt7cysjC/q/0Xl87wVwUS3aANQIKji8o5Q+BogN6D0nOJFG+dSS0a5SvSSioMb1j0Vu0EGG
TmAFju6znpjQQM5nJ8gAkRWpUxWLG6IeYFsw5BLy7CZJlvwVFgguffABZUgOh6I8fCBj0ZMwRsIi
bg3h2LzvBpjsQkXlqw8FcQhaCs6vhyF2lpEG1PMqcluQQYXaWZUk02kYuQYutCTmlTrUOb80wEHL
9CV+amKnzq3PpRfeJ8pKhujlsT69TnaOHqSuYPhNf74Gvqjx7CP2TGQLrb74ktTKFHy13P+GNA35
k+kOPdIveTXtIndc7Ss8PlSWeG8LCDNoLimcr/dS8cLOzRiKlna6M4EG3tpPpy4DCkNJ5/LYb+oi
LwDiFvVCsi7ix4vuCF8HmZVBXlhl9xYjMugTfGm1GSOsTKDGl18iUlf/eQ+F8xgz1daKuSSdJ6ks
4SqIxrFfGPh5NNDpos7OSTxVcakKZgbW1OXzIl3XuUhqV84iYZPzuxrD/dUo4yW0azGj+oe1Cye4
WITtSmBKoCgFqlHkDzN2niuHHrY+/afCYVHOc/UmJEt+Ji1mKpbBaY8Qh5AZelWqmgoGjLyPwOOt
j/pwEn3cTF3B8RyYDslaoW84lJWx26abKsEQ24KkLAQetRd0cwLYKMQUHnA3bpbFhZ9jFKpe5+D8
Z7uJO8QLigOaqW6BWI3JE9OXnSSekTTEk9ZaXYPyWwR9pDgqUZP8CSlyabQJYXsFwZh96M4LcY7D
LYatTNdLEpF2jfBRLxx0myjpDKbNMnovwugZw9DoiaHhCMgB9eOC1BnVIFtXduqxTZXtMp/lIxPW
S6QvPvRa/Am6dd8f3/Ul6tspsjsxfoyaZVw6HRifDvAy5nNUMuWPnYrbj7qLVa9v1xIjmINs8VAx
L10B5xQAGkAY8YwG0JHOkrTN3oT+vctY9MEF2ZXGo0F8GMVniT5FHPO/wkicaR0sRGx2vUK2K8gl
EtnZlzoGGM73/NJsdpf6e8SletDIcS1dcdlZvgD7ko5p1gstV9BA5TrEr9GsgEjxzfR1jwROlE48
xwhsKkBU9jb8RDols1rcSnhSDBEXqr2WSrmqQxsMXuYgH8wYamhbilvUsT0SphmBAIGa/NkKEaEz
Ophk/W5WMcKrlJa5jtF2R2FESaAs3LoT7Px7REiSfOlZq4KEDJywLl1CEaM+yz4BuzIZzbg3TF7R
P6Ja/DrtjgOP5/r+8a6i3/iX3LuntIdLs7pjCfPU/BR+Mx8CBGKmjymNzKH4rkCRIDMHBsxdKCXV
BvIM+pVGtiErih2K9XVegiIBNVowhwLNyegIq5qibGO3Y7Ce9I+pdJDeAbqghCDjs2CgSHAhYEUB
L7W2oC7LFT/cCuwnA/1ouEV69/FnoP9kxTocmq8MOw0fBXkK0TS0Kc463H6QwFBf4DkFhYZIPz0W
QGyl/24wkraQQKTWjmQrye3rj/hHVMrFy5HJVwqzWfGuP0ZrUWWXIYHBs2VRQQei42Xu8lq5aXhr
OoUvoKMA2SrRM2gP63mKAJT+ZTAAUtniV75smXgDsaQuX5pUB9SHFsOId8NXkS6pjPLZ3EtIsbld
MZ5cA0ECv40AE7pc3y5hZzEg4YgCu1NdDHLuwKwS5NFkhfN3yK3y7PztDd5Ggg9PDAO5fzdQ5XZ3
yVefmNpd6CMhzd97jP4YbYaK2y+1FZpUXA74YvAFdcfVeUM8HJLTDz3u/8lN5W5Qr17Vla7ihzLc
lUBVCD/NwmJLj355pmqQqaLNZJrwflK2zRDIh5fHS+B3DXnO1Bku+93wfhkSXqeYDMp1BK8cmdWF
f2QPkoCwNzH1onrHG6Q2DWOyuzBizEsZOJ+x5Z+4FidY/7J1FCN/9Hq4MLNoKQfjgHviv1kxg0YX
n6ITwUtFrEw00ktTuA7tJj5RmCEPAdDn0oQgIfJKHh7dPQWZod0JhAMbXhMbMjOaw0DWfpgUTNDO
sFg23F7LAxrBT/TeD8cGFKorVMxLfOKjcU1it4Htn0HAg/DOfyqoQCrqw1t84q0P/XAOTBb50C36
8b2tpspfvy+2Y5/raJgiMzEGm+qhys6VCDEQgvYINfe43pxBvh6kUQZh0QOKt90tKirD7Ifn6IT5
E5pX1a5X0K2gi458HRUAidQgViXeE4/Gs90TqYCrnJAkpXsa3tAAndC0M4k7vxeYftxEekbBSQIO
hE5+Liw1bQ4wjD4XPBZRBbEx1DTg769FZu/zAQJkQM5bfJvYWh+0qw8d7Zk+uABBrnGEaAaq8Ah+
sduCNQPTPl83W6gqyJiLgTwyiHXBMgcCXu/FZxj5aANn8anfZ49hILRpePXR1SH8LaAwARwQccW/
sKQu3aWn3dKbuyM2w50KK2lKUctmO8hXA7urbONviAx5+htURXboN7bI1mhP1ofPuUQOLpsQWa4n
7NsVmLbFhjXe774X/BHwtOaJ8MGMz+Wat7VrH9B3+DuhJXE9uUP5gGv7782VaxH+Ze3na+Qi/S47
Q8YhUcSGi/5Nh+DUrnhn0anY8iIYqcH5UTd7T8ZaOT8rfxynf5Kfnnt6D7EqmGbXn+Ec/2Uls04U
M9vVK9wfUFHN6cWlD7smOwRDiDVi+svTMjT52662I3bjgX6RRITl/5SzsBlV/EuQI6OP7s3Wq3fx
L9f6Ri47XA8xY6L9fS/IkTgOGVyGhmyBV8ezfS/1qnxgB18MrXIGKme6JmH53niLzbIG/PkliOUm
WejM/mar6zMWG3FLPVyX7GH9mrd7Jg0yXp6b5cAUgHb6vQwtDLVhK9H+2MY3sHvHxKubMRs5D3a1
2WX5Rn6Gc4T8mdErLsVM/0FmA5W4MVXiLAZq2Bzyc4j/w665cK53ND+aKmDSSyZWwCJAA9MseToG
/I8BYfjxvWvmnOzIsZDdV1vut0W0fx1Oe94ZT02mdKofkGaIIDnaJ/GJ+JEH6DCgOORnhonfIejt
d9rfIHM/8Zuj/Wg/ZB17fHO3r3m15YWwluXb0LWc0Wamsr8NB6bZXKCCciMqhU/oYKRytVWBxTKN
m9kIw7bX8BrILZVD9Ms1uAMM1Zno9QPxtnHE4o1dhP3kjHwaMBFmgS8SqqEWLdfozEZ7rl/uaW0X
/Xvv8MaoNfyynUo+E6+5MQUefOw/CX/LQXUj+eXKfAtUJFatYsbDNVvWVfTbPli/Cs0JqfetitFg
PvD/tsQzjWju3u5ZK4DNw8vnOZgXjF7q4yTHZCGdQvqGEkF4Sna+bvfstMzSGusSGHaI4Sdj1SlR
0mzRp5PI8yv5md2LucHdlrI1OBdQHCUqmCQwXRHpQKsZ7JY87qp+MGpVdWSkGdhR6VxBzwgGmSq0
yL4wLs1WgNuJ/XwMBwIDethrJkg3D8rj1o9BZS95BkEL2zhHRxDbnORs4XzxibycUF6wR7Dq8SxA
hz+ShiCSacSNfl4L+caO8OJCOJWxZMAT+D7zhPtgRJkN2o2VKR9xpcVTwUzlQdTXw5Qa2aTMVbvl
z+T5akh0hM2ErdwITvmwHo8huuzoZrtn6+aVsdX0Xrb+vndG7Q/5LGguVvVA/+ThkSlALCVXjT2+
xoo1dGDgPrAioiaLeh5zbaYTfp9UqeVNNd5j3JKlNmk8mx6OTQalCPBY6tXIqii3YRJ/Pb2bLX/l
J5Ml2K8MfzO0YGYjeQD2vp6i83sZnAdEQnKKW7AOwARw+Zu89DNkUi04XQHYQ/qcIF28fY9MVO7k
qlhf1eaGwZFBPgAdMpT4sEEra2gE0JpIycCHC26Yw4SclJ5fpGX/YDU6Pvgi0h1efjZBgEdHePBb
cL5M9wLcIqjZYBoDcJDxKimqaS4iDViDWPjxazhppokN0vh6g6YlLvsGnRaxhZpx5BNMVBvg72Uz
cl+I/YC6cUxNhyYbGNPzKQOBEdog/Ww8GGfqOjHs0amK2RLH66TCYW1a2eqhEBx5payyo2FQ/h/T
bgdsnST5jf8TByaEp4owXnP5Zz2cXvHZ24R+lprl7DqFOFngEUSL7X28lp/WF+MwE4A3YK99Mhjv
JZEM2yYlYGONXakB8fsP2nmwI5LW7XE5lzMbL+ho7GkQ/dgwoJd/zBITP7r7gjficfsUFMR7BEcm
FjlAvoU+tQCzoYgCrHZP/k+RIKggsk60TfdsntpBX+eLCKySEaEhzvhXoSdho9yMCOwWmytc7oWZ
soGCmBsDhpsF1vczzSGlkUpRf8cHEnCeLutse5zAjBcbKjX8H3RCyrJXfeFLzdlR1y96rVP6/0P9
j2kDdVwz+Nc1FF4C+o1lCBwoTbQCJD4zP7BS317/9pN7D9UPKAcrt/FMZY0+VBpMQLqt1ox+OYX5
QpG9xhpgltEBCOpF6sP+oXY0TfaDffzH+9ojKsX2YuXt/7qJt/e2jv+d2Jh50r9anNxXsUsfPpem
8aYB0G5K0xyDdfR7fmZJX8wpxMWox6Kjh5AfA4Rh1vJ+7yQKrqPxcTlJJlh6f6c2vq0WWgNgTZG2
2tmCLh3TNUtKsxr21eGyQI/T10O2A7fxA1e2e6vwZBvC/63Bn2KSbjs/3abbwiNUcwsvWQ9/7i2I
CjJk61MtdFsJJ7E9BvjrL78lrPTNm/eCAwo1AsgAZuehhTHf82ZGf5ih+JiY8TZcB3NYD/lWPRaq
1dHQe7DzxmZzqv6ls7qb1n+0EYG4i00IDdlfaIxcUBQj27GN5mz3CDUJc8inz2xLxQ3cPlwOroRP
dfV+Ylp8zU0psDBXCm/XFevSUE6ZTyMbRFMyyoYEThsUxgXrluk4NgbXZEybYsrNolkyUynKlJb8
pEz14cnX/QPi3nVOP6AxFLl5fY59YwF1vfU+s2Qz+qGbBUII/JOyysM4DW4CogH2YarqSLtQvLAZ
sj3iZWI8sz31lwRUlpqITxGMeJWaA9yhtYrXIhsfATC4IrXwJ4/F15vmstQ7wAYJ+imw0VOaHTJ0
qBoAiJWvLRU5CXNo0OgjEQ+kXMarT2Hw7pobiG3IoUEMHZpw9b83ykGYq/9H013tNrJlYQB+Iktm
uDUzxLHj+MZKHDMzPP18u49G0zrTHShX7dqw4Af/FUqSRoPmt4VGv2im7s/d1+caO/he4LpzX3xy
mWArwE5n8SmCTcRqgrBl8TxEC51cameRmGgtNtQvW/1pfinZ66klwnq3Y6ta+5z3j53Y5q6y6djw
X1s37ZbEZaobftK30jWVCxwqOmwRXUjeCne1r5rncbf/FY5f98rhWtVouirQo63qIa6CDICepv09
9rNPfdreL/eR0rFBTnONbD4ZeeHl6sEDHu+1Y4oq0oZfyiHScRWFX8eXa10/RM6bm+ctX9s/pxBZ
xx+PvBr0akJnO7yz/aLsXCQ4q+TLY8gYq9H7pHMMjxkcAtNEt9Erpk8m2n8GIZqLsvrP80cq42dz
Q8e1CrDbVcn30nTvJrmKMEW+5oNPfljhfldWRb5lp6YN0ZyNKrNDNVRi/r2sUxba4FA6/MVK8qKU
MHd9b3pknxs7zdJXjFyAmHLu33GczQADMWaVNb2/IoleOjUXIyRBBDScKHxqJhwbxjlwY7LVo0P3
NEPtyZzaQM4XQQAkOYDnWi090YvfRplLWa61wbaPdvSDZRcKW5qW6w8zOLatn38SQ4f2EiJkYzno
j21qO31qJXHObkZHAJUAmCjfzi0T9JUNuUNuTge/+MyOUpE+ZITbjMIdpko7rbMIEP88RAVWc1np
6ZSrnf422+Y5ip5J7TQyeBEY+kSowCA4cZ3eq6qvSrFEXeT3PM6jUbiDjlUS+tC33wMa0uTci91+
d4tGNPebof0waW898SsfnyrCEGLq6BZxGf+76vSfQmcud2ZFO3zkfg/JQiZaJbqe4Ox5rWef/fO1
ediWE0zLgbU4cIljYlVNrwgraZzeaGeVDfJGgzdGkqlmQqSx9cJVDpFO9FYHevDT0VQpd2wvTt+T
S/UERvocBFL7hX5vcXehYFNcI4uD71nyq7/dZuBZdt1VTC9Kf6wYi7Uyxy7FYL1IzdlTmJEQ6ltN
kxqN10226uLEISKTEhb2RFCkQVIhCLv+oK6Ps07fmbCTFPolyvrQ0TXe3nIyE+ghneQZHni8jPV0
x1+XqugoNGvvg1zrevvZYmlhhOVIfZ6Gy+xoBwn9T8aPNNLiqZwTeuRB6zWtAK+cP8XEiUbgWhs3
qt7ZAjwDmH78+RXM4/eHBqlYvn1xQEN6ybdTK7GzC26q1+dAkLZ8/GhxnxaVqFhqU6OJmz7TUOhc
coP1nt+laS0OjaKqNHdd6kngCciA74//2ICWeLTEUXVJW6asIzmUaFrOAi3if2bvzvuzRWiVFlPz
aAQbBFPDtNDRFx2KF08G0gxaf6CnnS7VXaK5OX6/yZ2Q3z92X47XbG1zJKjne6EbewxAhAwa9TUO
M8ctTNOiGN+V7YjAHM9ozf65oA/t9YLyrGu71Qel6sSiF381UoLOSP2IVB2DwDiDlYBXOB4yp6Fm
NKmA26WqRZGdavTptYE0bC6sK/PPx2DZttFzGm/SHsPMJAkcliHyPv6E9vytTq3zHW3paLmu6FIz
P7OphgGMdtuPU+/4c//Z6Qs7aJ7VcyMb5vgu+3sU5AvReNs4v01S3KyI0OhZhPHIwbBkf3eX2jXy
ddk094lvksLpScdxs28rF5k4N3IMBlGVrxF/t986btuvzJvWjcEFayodM43NZrC9/cYom9wqsB9E
qWLR2ppC6A711fBO3kRIsq8y5ybtpvn3EYYQau8fpsP09vr2P+l/Wih6Yj+O1dCVd25m32T0C+cf
Ret/gJMbNlxRoL0U+1uO1PjVy+tO1wxqy6Qv7PYnYhxUv33AhXgYoMl5nu3DslKd4Mz3aV5A6LT9
0+NvPu9DUIzQqg6SxZBkfpOU9iP9oTfry9nVBy1Ke8vbqbcspkenJvDDQsh9CbjH06X2uFQDpI5Z
nVlnBDekPZUqgsoFCIZcJJuDNWu6SdG47qOkJHZoCAc2n9vhcbj/SSC5RasAGSAp8dHicz/cNZPT
+MguFB8JsA0QoZZVwNWItLfbOj4cLeG5mOZAGjw79UkuF7zKFOYWyB912JAjzLFcBBz0Z/lxDpH8
9uM+dMt2AQMMoCBgDytKnC3VyFU8rMd0M+a2oOpxLp6Na5b0uRTA8yzjzB3D4XMfHjigXqqWVnhx
HGeA1HC2227QHygUMhgMEZPTDaOYrAVPLHq+/XG38WfD3NRzlQy6+s1JeiPu3FoINl5Ucwv6wu7P
Qwfe8DlkU77us7w5o5ocTTpIvdxSxWKjNfQR5iPt9VvBSLs8vMV7blhtMLgfhLX+/YqXYAq/+pzh
vESTTmc3wYCDKv4lSJC4jmExnT2+acaN9AP/zZd89Eu6BizkRn388sOTTjqGY9FNj7xxaCJf9vZ9
kJfrhr0KI+RjvLx/s9oe5RFTOijuyGZl5BPfiz87U3aUHZF+M7IQCOJJ0ACQJqfhdeiXPSFwkDR2
kyo9EaC9NGml26TXM/Wh/93eMqYfVgjv/wVxRm27aOiAPv1eeuRMSI68aighh4o0dNGViefm9pTU
HL9Fuz4T0AhKs4lo1Vel5yZBLMBhLOKlJKS9/bh8noNkAPIFufLs1FNbD+cfE0a8Rz3Ic8M8GWwD
awCNhFVnSM0EL8XHe3A3bR2Et6BLmG7Ygrxkx4q5483vDOQ/FrjdzfI1RPf5PVVOZsLLWUF3jYzk
Uowyf88ll8LNTdXPLfelXA8RErY9CLAXcgE/5pW59dWzER35kfTU6Bn1Rdd8W4N+/aR6VpNLuMeU
fX2b3/yxCTAlh87s6M1isi8Yxne8l50u/rxRz7H9Ce8/3TiIv7d5wwso5TNvr7IUxPY4OVch+Ki4
yVKUGJQR1tkClJu5gEc5kjnnevsfF1r9HZ4VytwfHIv/ZSjmBXkjst/Qf9PtT1i2Q+MSNgrkPPUv
JfLeeZgmmASBprgBjBYqC5lJ6TG9mm7TU7x5De/KbV+HqbkbXrb3wBU7pd88uJ67us7P8+0w08t2
4iM3EZtb9U7idHhUH7O/lMOUnZO+5Zf5wh8dbg6dSYT6RyU80BanJQ+iuR8egowNzxlrWwvfGebP
axQZX+d+wnC7t/XPc+6aairbsrG3Jn3xOMSlmnSio0nfobWMVTKxOsTTY3o2JIVHpibV89cH92Iw
5ObaoJST/cgYNBRkK/rsR00kyPJMVRzjK8mpwMZ9ZHqe9Dx/CW3bSyJwsj4awMtDI36xUXgNtjH7
YTpbUWm4SyADJT6as1gKx3l8eh6y3vEs71fn/tBaEBLyfuvshxLIM7ZfxE082Ms291+YHsHe7P3h
VBy6FINUWCZbB57irfLvLmAQFTYiwT4HyS46laaKgePTWO9kMV4rQZ7NRnBp7pwu1N69O19lHZjW
zBg+RqZKuuNHU6bUo3G0B6dg7Ao0Zc5oD0pf+Wyw9yHb46/JWy/LIWiu9QT30+QKpM/r48xE8MLr
3DeXQ0Wgc5h1QhlqkIYuMt4kS4uw4VY4yOY41+meovm+CrHKsZR41ZDWFlyvffhK/Syi/OUALxHq
d3W5OJge81n/vEwTq5prXabMBUobgdqkdJzHqC2/CpHh9it/ViN9oJcVEf0Rr1+FaH87KaTGrnxN
F+N/lIcmgiusWlBkNelF8eFnt3wbqbZEhqcpE2shTgrIANrCeAddteiVdAHnBvD+AMC8zy2NTR3P
MdE65bCp8huBnnNi/HzVlIkOOdw6Yi4dzwpsmKhM1JUMwqtzDQBIvAUzZBGnM9rOvPARCySjMyEZ
SPUYLSlCMeP0rBSHICK3P+GHz0Ekaynof5b1cED4cuP0uXo6KymiBFWevLYfRYOWGafWVZN6cqql
n+Vgs+QPpKSKZC/yszItHqDXWH3Jvpf5SJbMOE9pcrjjO2kC9+sXzzurfEej8GBKQXYVqQ+56mZS
36ZG+0kpwKU35QQvj1Te+uG397gRYi3vMrUrlS4rCn3KBFZ2ap6mK7AGjGHYzsuLVUXhNKKZtj+X
/dWlNxeyrJUEPY9XeEK0SPDpZ6aQ07lss5VMgeEZJWW1c9nFY7r93A3wI/XdqDtafLawcyll0ZYs
4LeO7g3001iAN+VD9S7VoxuWbm4iGncF8yIXrwFmHw/1e0YAz5pXrzgf/U7/wRcW0sUNRdVqRAb2
eZiuhK5czWuR8VpYMEj33729CmHVQ8d6txzX9isUKWGmfZX2pLuj61nJ8fVJjqN/GN6Xb3OLLL1J
4wHIrpG5PVWNSyRRzv2czFRWVwDEvdzPHnsD+NnEewEbFJbDHJ8kdUjoPvJezzLzwqek66U+oq0e
nppMma9zx/LkbiGLstw/xAjfUMgvvhjPHkvHFDdVs/3R3ZioSjfWXbpKZHMCrN/ljq0TmytxwNgR
H13VsM2t6EuylMBl6MQ/d0QZlSeDrTIRnoKq5S1CYruYtFfGSixhDejCz3QNSvRvxwx02d0psplB
2TZFq3c72k20cuM4/RELkHvnvq0cpguDo6ASuiznGuqMPZTIResRRIiSf7Sp0KePuQYXeH9SPbf2
3gVBWaNBykwCliKGnl8nap54DXh4UP6txLA6b2W34L9cSVeUMDsPqkrpHn10ZdwbqBsBMoJsBOcL
1m6GXq4e0OLDZXPwvQWvT9H3RmnkQHU9IPhN4eeHR7/vao/v+KqR/Us+6gmyP3ohuAesju/VyRHw
6QsRFRfgNIjT7MZp4oweUZ4RgOUveE0q/71k8WJPmJRNxdy2skt8XPWlsGjpzJ2KXss7qjJTJIkG
nHuFszyHZ03Ea25j52fM5GRlG82nVp0T6oE6TPmNZ8aeY2nckBOeUTQ/ztqlPX8Ol6B8lytGDsjX
ZRN6y8/wLwbe4NiD8S8u8iv/e9p79Xr86LLsbby6ggSWJjfmJ0ny8Y3XtZj9Y3xCLmuDWw5+mai5
h5z5L8fc15Lryj5ZA886/2Zexei++cKAiKl3lU78m+HPElWiVHLa7Eq5pBfFV7sHJ+nlRcL9mV51
XYydyGPNW6j8wnbAbU/koyyEkWsnxePVaQAgWEx9XFF/qdUxkKaaqUBGjfNQVFgPonskqCJkg4mt
cyjOLxZ1FTigbuv7wno46DcYjzclhkTNdzLBxk7Fdt/AW82TIp+xqE5KuxEj9c4JLk6qW/XnbNEL
X3BHXfw9EfElk9/rbPmWgW4XZIXh8nuHQzmWybtb4Irt+zd5GGB3o26azy9Tw3pY4zQKIQJD3WQx
MSdgEd+nSA2T5JDhezNLagJ84/onmcoku6tnHUkFsIGX2bUYvfdWker2ioPpI2hOBi4VLsq5cGc0
GwfaLsepduF6kXTRZkWWRKHXg2e4xbFVN7nk7axm3qhHpI9o7dKai/+5F5Tkg8NgzXyuACvvF13+
cSgnkpXY6+PBQmBZnuAK0zFNBc/flYf78mUX4pRjIJLf26+n0vun2bdtcDy99+n72fTQi227jMJf
/1YREbO72fqR5YLtwXLF/VeaW7wW9aP2pBtp4Av7ZGXBPn49QkX5snM2OY0fb7N4Is9M3gTa92la
DHIfxtnvriONlRlyIZJW9HIm3Uz7GCvcE9V0phRNFpPeqz+g0N/ZrteVStVfh3I8Vs5+xyMfVASP
9zL/GloCK120CB7KR+pUWSJ2sb+JNHIxBJw7/aQHYZ/i88vIXB4tp8SOVcGMxlzKfHg2UxyPDd43
whdW6pJc6Qz/2KSC84Du7NUeyT6aauJQ3R9qyJyZLWPA4jLAq1vX3zdS9Sxl5tE05WHcWJIWpfQU
A8sq+F4s7ETjxap6/4wPHjOqkcQMb9SxBpeZG1286gQT90rVuW9CpMunxDjwpNawWdW0PKU5QZ3P
3yLdVLx5mm8keJ/xH3Rgn7XW8JQJwDmVkNbRtoB4g4qURCkQODcfE2ILxcmrtP7UqTl3orMTEb3x
o7UhdZs/dikkGBYsbFiQTOkxML+vVBKT3z4/84u4D5ox3VGb/T52t2rWg9hFH4dNDcX5j9fsWk18
0Lm7MHdupiGDJ8XnJIhT2EG1yAzHiaINwBjKaRqSqRrjjvGTZQaqGdt4N5+1ez9xrI2vnyn4Y+KA
VDP7NkJE0eKrjUJ9GNDs+3qkJRqFyNe7qI9kNccOyjXFXUgI83aeelxva4BcHbFtpOsguJdCsmtP
T6F+EepMNOg1cO5heMxy43ffP7RvY5PxiGOZfw0oTPXuv/ZA73oRazhXU23T0vJLfq+TtcNxcMFs
4xBFM3FRtUG9nuGfJlLsV6PylwmwtE7wGhjdh1X1zfkNrrmxGdCytCmk6xtqihbIoXlJ5ndwe2Ci
/dsbDbz0hIGDbINA6jrV4iym/m1NhONXU3P//vgLFO9F/vqV7QZ5xVRhEy+jQXtnHmN8GieKd2n0
J2OwUIgJbOCz2oKMYlVafVxREwHl6GozrQpEd84gUQ3ovJLqpp5oquxDJH2f++nadnhr3mpqoFIH
B2UslMc6i0j1QgdpUtgM4o9eJCmb83vHzu0UCLIuuSR9D9gBwF5K3lsaYo+Mc6+diZWu9dxYx5Ra
UNVW84SZwtjzgsVrOa2XZryW/cSTLx877vDYX40vRDosmX318ayEw8aOySbr345g07Aj7p9NeqH0
Rda32f5YIpGh18rByma+i5UjHJPZ/nzrymZ2Ncv7OGFBWFwmqrQUbYvna3t7n92eFVS/xYwRurlp
17hTmmgt6ib7w1QgKgkWF8QwS5cZkgOAx8/18/lPiiG2EX0H0dIj8YV2FKIQWDY/qfAUrT3/HpXs
z4gbM/wXt0TdpIpguXDtnC3S2bZ/50b+fdC/HB8GBxoOQVHImQBdCfYCz13wfCssiNggkuklLfvK
4Vh+/oUzImyJHDXKLEjLUTX0evIv+bdrxX5Tv6/Ba+xY/IgOtyQsV6WlhvLGm21v2tbZApzmh1Dq
8/fSIjqSaBwGR6XcyLaoRCjFzJAzR+9YUp081PV+alAxbXMDAVVbrXXsPL9y5VX9Qrv8l95/Z9Xy
TWuTpwg5cv39v8ujkPi9Vl/duGYgRIT4OPTfP1LVaOcyhWYyH9hdtjczRpAVsPHPaBNxZtljOlBV
m4jdi+Le5au0neNU3PB66rJenfvVpC5HEpBnIY6+30divyueT/kbgeNcIxmTwB6Kj+/JqhIBs0Ed
dcymISNLIt61lJDkTbzqMDsmvW4kehppYTbhi8X21f2pEu8KRiYM5Q/V9KN6G+S+rp0btE0r+e2b
wK8DBwgXkVJS5bL6CMDS/E4QPj5+X7W+Pq6fsWZKaS/Wuvc3AXKdfw3PtXuN+EDuA9cY+/OZF5cR
Md1GCqvebkbhpLFL1CEMUoyH9EOtxXdeZP6VHu4A2TqM8jaNqxZIyFXkhAdnJ7HYdWP7K68ib/Ov
XBLp/SvsZ+TdIVbWUhNNfy2DFrhqdQkX+MM0LT/0nTb1a0YI+3jm6UI6YIzGl+hBDCDoj7JSvxZF
AjuBNaTe7zsK/p63+W9/99HByllazwxe99ZqsL7wLimnu++KG3qRtivw217+RpBGIMWLl4FqVpKK
lvbzrRDrxcYC9H3DfI6TU7+3LrdiCGiKz2r6O1M9VEBol9ST3ZhWW4RV8Gqm76AfkvjZthN13D0h
lZx29RoJc/j1veHdw4pZlWqLEpnX9Ko4qSlZ2V6UOonmvNqXwqouNtfrv8+jxdTwRd/7Unzbn9ON
WFtsR1H19i1sFInJYCunOt6wPKDxnn9DDeELF88f6c56Gh/cRofPlzrilhT4tX0KXCTcYnJpsWBn
w4SD+cO9nJXZkbnDkHleSlRXiu9vgutnKHPI1kxv9xkfaRdf/lRa6fP8pjijB48lsNgS2T/H7phN
wT8XikX9Emmc65tuEit3fK4QokRhgzy70mzLLzrRr113Qimm9vznfUfcLlLTmQ8YU5ihrGakyfmT
rsa/tINLiVoEj4pyQeA6AkZAH+6+Yff+iXDHH+XY7LqtaJGZRAqckV5G0VYC1kGRy8B82TFN/2x5
AflPMwZffeo6UMj/bhrM89adKI6rVdEGKbjPNK+oCPmdUo4GixCIpCOrMx5Nz4AI9qDgzatQQF/8
TUacjGax7n70UEPpaMW32Akjj1MhgOhMKMuGIXkTdgYsHEQ/U1rmj2ZqiJsUG4CoG37o3DU/B0r0
27a66WGUacmxz2aVkLOaaUUotb4+tVlvfbAIFUsVq+Nc8LqpqdauChGhjVL1cY6UavVI4NmzdHNw
PgrDx4/Ez6G2bZDPDkI5gcrGegU4IzE/HxrKK2AknyF9L+5GthmWmOqxCrHl+yD5e9yUX9fmKN17
vQoLgRdmX2PX0Vg9K/RlVYSsDSLcw+uAyWZzNaS/QI4zV2MChzq17hF4jaMq4dLlvcPuwh47Vnn4
XpbQHF5IfqhMBaVzY3XovkwGiEXvJSLWnKH7gyZ8bL7BAJKqiZV9z0BGG2eCK5Eq+7qsPOIh3C0g
4JzhQWdGerwDZYm1shJdrf1Wprma0/rjsrotPUvp8qn26NwHsS7+R9GKqugDFuIooS8CkurYpWXj
KSERQxM/Rw0d5ECK524jN7vzxlh10lWuVYT44Sor/cc/PcKvHKct9IwGJKB3CEiZrbKp87ZipwDV
NZtlPenCHXcN4QhYXwx1gxRoJG6d9K9VyGAKVA5rIyD1y4/G4+uoyzBKVjZRMXvwQk5fG/DsdsBe
svFso/rwEcFQInG7/Mf2gDXmIIWG0dfvGO/6wcYLE2BNjj8o7b5n2fK7RbOhARK1+p6M4EX7aIe7
rrITTC+1slPp1MH5fHKTOlc4NOde2he2uuCjCCnqgSybQ7yQOOUXI8ZEIgJajF/ipeHljwfy6fsU
A/vlR8UL9tRfUaF6/C7H2949wz82MFpc/WUg1sFl7ZXiNdxMfiUEKkgplscsyrM73lgva7vvbFV3
HWgZR4D8ae57PXa4bvqUbn092ZyQpvS042CYcCbxyRFgduk+irdmtpzIm9KdbHnZdsDVNY8aGUac
5xFdosq9wkq1wmZMZwnGrxf/igYvw/x6tirSTHElhEC+NdY/JEVwe6PJei9f6YieutefaylWsPpo
f9SvLYMa/eIGBORZImM01olFQ87R8WBfYL4y/GaBRqfjKxdOH8d8Z1VURvlTZc522E7AE05BuZka
vIKEsykQ/80cyGvCrT4+VwotMw+7dgf24tmZvldm/qYZcW8lBuuq8Ugna8XIN7ZsKZVu7NvLRrJ5
HpuZcgz4X6I8o2Xj2oaGSBe241M5W44umrfDCAnGfF03FlOz3JQk85IOc+DeirHz0bYSX31muG8E
gsXAvjpYifR+94PcEkL8xpkcElyfu/HI95etucJDZ+JcDwrKeiJfsVV12zuPF1NQ9PcANWqh+Pd1
nZ36i8DQgPyNht79sbfrc4v8zyvZp5/rKZKk4GlA5qw21Q/+dtNI/dLM9R42zHM7Ntf3u10hSArp
qUbfZHQn2PooR/vnknasXVA3R9k79AcoCKByB3CW12W3e57aAQqm2fSXqdsQ7yVnY2Rd3zyqi3qs
HRk3n+qeoYAqQ3qN0iNyrAxk7rs6ZIGjrRfRZckvx+SjUKgvNIJBEcfICf1T7WB6EPEv7v7UeSqR
ot5EbzWMNCJdRR+78qT5biuIlrJsAV+12FAzLPaTbCxL5Aab8L7lU4frG5h/lybDlybkWFK57pDD
L0R6xKb39Whx3dY5RCqRc7IcEDb0Yl8Y55MupHJpO9SGw2NIUYgfmJUm73JsEsR5R9vGGjbj4qqz
618o9aj/Fx5f/GEKPLbwATaQEMvWq3qwWLNnnqHxxsa7X3Vvn8nm4lF5Du18vLMDTv/xufuDvmO0
PTe2mTm8BqQxJJiDE4xJ0032GtqEqfmjlptplTTDiBOVqWara40lHrjPN8O1AqARWzPfzPQuo1Qr
3VnVFp/RspMUa1+XtLf+uWcCOhFJFDIYAuHUzI31Ie6F0C00+IvamdHCP4F4rWfQh6HzcHWp6hA8
Ji3dvmgM3S0UrO+vwkr3rKmSWE/8KqPkSrrQraeOyKGSaMS+LpiuKoVGM1WQHJOeW5QEX8qN2/Jp
bKwr6y9Rr8bM0MHsjr9DLa2H4VZIf64EY88egeVPRcPOtUTAopD8op1TvmjuHfOJgLrIkW4w39Pl
1eetH6lEWuiZZQ4HrDFW3f2PExDnuEj0uXKe0r4sAjj9LK51L7sLUNGmSGff0Uck8T66XsuPPl+s
Ly5bFS2ayaJIno1upSJPBEebfiUOglblpXavpNu222vl3I4sWs/2q5nuizybYHV4FHVgneLrVxr7
CcQfkGsBqbD5p1pfgC8qUZWZFLFC4UP+nM2sexrHXrJswX2LgCeffjo1T5fXVUpTP2KzTzDAwrpt
L5+7V24NhWVhWYzXIM7nGgX6jJfmo6khvvrMai9NqmrauZY20FjB/f0h4hnoeCgob79W99KmtegR
ZFyIWBjG/S7vZU2vAnGgRN6O3cpIQlUBbPyPzjVTEItVnOb5SDP1mS3E84+iKeBufJcSwbl3QQtr
ZZHZVZDGqHG2fNcuRpoOhmKms25OBtfimVLEhBfoebZv5arQXAVmCBZ3AI9f+s/2+eMf4Wwh3Bpt
AxEuPK66EED/+SMML8hB+ETkC3s7QMayHeI0WJkY/dzjHNkpXl201l+iNfIl8doiXj5WCbYUhAKF
pZGbdACuIy14/26u/qykfvbOsDBXNfgYl7PlWf2RqK8eC7nuyn5urTwt5XRgGmXbWLr4HG3M+XXz
3Z840vZ1XJQ4gVdcycKjdipvGVhRQikSrKaVLj+v37kLMELuRTqUBTww745PGQ+kyuozbb1FWjrB
RHMamA9gFb1btrBpX8BccdeXH6AL2bJwJ/xepisO7EaKdUYrvnmrpQZG2EFavNVMLvsdro0H3TWJ
cbUefP7OLdje/dEJ/88IwEHE2OKHXELxWXj9hXvGp8JJbSCJptSeBpnZs427c6OxIrhDfYCxTS3K
+zpe5qtmDjehIhNDgtSQ7mzkahefl0X8SA0u/VtXvvD9+PyPNfNIFiBWLxggAYb8jFeuiXpszkWp
mKun5jCdiz/n4CXON6NOdsReBF0BSvMoQrV1oZu6vHc91imuHa7okNbMDlBpCQFkir/o9e+a17li
hKkIRBhJNcyDVFbBqnoa5QbXUgq9v8gYrnz5jutnlZQ7FTLGl96tl/55NmOQmWXzRyrJCFyQSsO5
tmVBfvsUl7QjswW5R3WXfTUy06eUMXcTk4LipNzxQ6Id6tOZD7zsnhqb4talRRCMe4ldcNFbls8N
FfZJufI1DXUseW8sU35WQ6HlQodk2QlwdnSHNhxEa83nEJOHZg/2Uu9J8TwU1KyjxE9seOlmy8L6
Yqo7KehVFZ8V+X/3aW2ElSFHmji2MnWnRbZ8QrHcdRbH2qUv4jy2hLbrGTB1PofaAYa6KDJj/TW9
/63PTnZS2L7q6UONzcVxfJ9xeLiaFo+aJMCvrqRaXN5ridqxFf+Nf4mTWJC1Nr/4TY/WlUsrcxIg
TYuDlq/uHS7zUjxctH/mTRqiE4VDLJCfDzLs1mbqFMZmwlN6/D1jVZQhPCuQ8InCbteSjrjQV44q
e2c7y3QtQQyu4sLj0LFWxGdSJ5YsHmfJiyj90udfUMM4eg/RHAXSmUMz/eFHVp3rzBEdZAE0sRd0
SUPyp+fYwvOmEJnVXwHXRo+SvkSa2bZAo3Hr2n/hqt5y+YTg6NwK0WSkO2ljoxgKFgNbDvBkIcbp
rLtEgE/nyumvVUcin/7Kfm0yrRUeIaM8IvbhCZ75e7DQpgtVZtEu5XGLIjWDlVlWD9FibBCohMGz
0FEBFVA4to4zZYBtfbNs4lzvxzzjXcWX4sLIyk4iQ4mixarrH2P9v6wkmd+PVwJvLc+eKkFc2IOo
3wHs666+mUU3J53X1KneTAc1lRp7O0/p2I8vK3EfFa5fMMbL/KaTlk9+EdB4/9HzWL4rsiatGxT6
9rF9+3w5NXP1l00h8Losko69PvlrSrBn9vvXAzoYvlZxlSvj9ri7j1Sq8P4OG/26xcXEZHqUSfTV
lh/AYPt2mKyXPiNyp0p4r/k1J5fwdh0PgWtv0ksuwltGgLadTgq5arqdbnMTqGP9hZeV7tznOdt1
rHVunWd8stbjTTmcWKfyrQlAluu95zTJMDeswEMTOLB+s8Iz9yZ+ccTpxIPScrrVks29yM1HUlhZ
dP2mDQeHyRNHa1BttFogLeHOAMb/HLB0m2ysp79HJzVbPD1HHKzfWBaPkHuCnx75tUfzMgnKHeQi
WBa6fFiK0jsjRfYDpf13bf569ggFcxN6WUo2Yq1YrmRx4wzgzQ2lWkOh30IqyDxr05X+hP1XhWZf
ZTMG5m9QDo2LvYt0hKXizQtC3/3VR6YDflVk6DY2tmHkUl2i2HKUWIsbQZfoRnU7Nj/jDY8vZMeF
Y4zoBYs3G168jeA+i/6GNGec/D1LvrFAh8/2JV2PdK8zjxAKVnJOVok+KP5rqR7Tkstg6F6fjHKK
yf203YGRtLXPDIGdT+k5jinkFtfVlzRST0NIJm7u4MBeWxSVM3UDlLl1Vv2F3DNN2T8k8fdW+suo
RXM9aSyp9MijllQsT91N8sgyiJm83AdCq7rjNGsCZ8t8ZBJDWHlVrH/87XiDUIwtShWp8m/pxn/t
XOa+yUaLsZBuqBHMtnUek6ZhSa0OlONYfavTlVOPqsnsVtwDk45bNuSTJ1vAvwJGSOdl9v5LaaEc
SgM+U/lOUI8VsVIvvRQjRPa6KB832HLB9aW2rkYtN2Y7QtZfZB+1hwZ5t+biLxYUzjjjvjA+F+d6
YuBgllP8c1FjdoJe5zW9RTRMByHz/5Ak0ZmpDGXL5mIgyh/bjtbEXFQPCw5ICjubmb+aiaGV6ygm
M6Z0HrQBd4jd4+iyfQ2mf2FOTJwuvftsP/aI8V+j9R5InrPl1fThnFCQVGZzEelI1KZ9YfNcPI/d
HCWWxEA6jrSN6MwVUCnCFKW17ycmkcCrpsXwHqsGKk0+W9Ll8W7qnQfC8AhbFtvVXwkUCFN2U2xU
ocbt06dhqTgfYkyDkPL/Xs0IdK5yYDfXu5Ym1fMSgI7PVnHT9TjhSIzKX4Q0TfkozoOROnVTP4om
MDO6VtPjx+5PwsogRIDuAR6fC5Wtf0RXqHbWEOXL3+Zb0dAoWiUT58Kd6pyuT1PxyrdjrYXZrtvf
uj9Lb2pVIlaTjTPfCX1176TKdNetSDdEzQ7pKDNyp7Os+y83ROAmopAIBB7jkwuRcOtWlyNWN6NJ
43Cr7r6f0uicML7ov4GFL9ugj6YQGuQZ7MEeyIRKNtF+aZgU7s1zMZHHwekwY0o27MarKVq6dkeX
ULkli4zsleRKr+CXsPrDMYFhq68FOJvRvn6Ui6q/PNsho9g0/8VYoqq1IIwzqfiHQGHVWixidjdW
HcomNpKoT96zhAkhGleYjtCpxUEy/F8651yjeBs05EKg7VpPXKyenVSt07/oTmbLB6QqkZ7BONHI
Vw5uwLw9RrlemtA94LAUxpYtBgQaBcOcXveB37aMVTdd//+cB8Rrc/W3C/xvYMjWa7pub8zkoRcb
Is1AXFNGa9t9myK2ZBdop4sFV2UlUQihKi0A5uCW3L4Vji6vUxWgm20nE5XztgAhBEEJ1ouCJmDK
VZfjqAwO4s320Y43VFkVt8/ibscl9f1N2cEvNKe4V500ULx0tgD5GYv9wzEvS6QaJRa7TRMfFtM3
U/fEq+a1fpnepiCP3PT6CiIgkPdgJUIZ7Jgpvqb++phWAD83ZXguYGwYuTmgO9sNU7t9mEXWhVw7
+i0IXbR0SDazdV8MSrKVLWQPNiHSjsVKSfTSv+g3ZEfy05FjEFZwJf1VU+hY3YWNzozvh1QnpzMr
LxIeKpEKs6DjBAQedGZzs0WJDMVRiZmAhZqKivp0MzKbgzyCalVLGfH0KNsQ7YYK+LLrlv3yODua
F65pmHt2YBKpscJ5lv7ddGyv4fOK0d+rPmdrOxYDJCfF07F4bjkK7a7qjS1U9YkGwx/9Msvh9L2b
4tXTa+mdewI7e9PFFv0o+dxVZ3O0XtMHNUZHh3+o0tjW1N48AFkwFl/hg+6vHrEZZZmKOjZk4TiI
IDg8AB6sMrL2VW5sjPAAV2HvWop4fkcl710590R9b40kPji1U1/9LPkb/1V+P7dEgkbxhDAXRHqI
+5xbmxBlN1Ryz1LjMGgE+zDzsfx96qu/mqr2JmYkQNI10iyCIL9zH5y3FfFylJiXyqQ63owiS/9B
urosxV5Nfe/9T8FlwR90vLg11Bca2/FiXT6OGaRRziKl9hVJSbsFr0Vh597/IdiP2FY3YjUF+hba
hqlPy6Gf6XovvjDe1+9jaku5oW0l3oh72ac+u/nvkKFi50xGGg+Ab9TIQ8DTvHxeuit+fBKD6qp1
kiPd62FPxhSy12XqCb9GWo/NQyulBbMklFmh0NPiuMNoNihJhlWIosiyLday5R1bk30112VdNilE
mmuHeAf5O/prqZkK/hrOppcQRJEhpAMvUJB+4LtLlcKhyUnl+/xB4sLDLjraFTid/xQjFp14tLDo
mMhsYaSOz8b/gzqZFVVE/FX0EBKmVf2oa+vWWYPgqi+o/ZcfTbozg0iPWkH19K1DZgd0H5BXDfNu
4USk+NHi3i5OX0zvM3mC7KVpUNprLXpyGuH+03z1yEAcq9lty5ry5Zs6zyVeElER1THtslBURW8u
3ch+XTQS/0fSffUmsgVBAP5FSOTwCkMwORhj84IWG5Nz5tff7/hKq5V3MTBz5oTuqurqXi7bPowR
AUIwIc1taOO1Wf1h2NnRWVwbq7tkUIsAN0/D/aZ8efk94BVI51aHgHZTqpqAgxJB+cyqxtwmZjZq
6/xpsAswrxB/mFWEkwljtau/AEro65CgFT4cGqCesURujZHvsD8xxIdgb/Fohxy/8GdWZ804q8P+
a0hBlZvaseLALKXebR5dTcGqqmvsulIOZ0jXNfp1wOhJrMH3xeiE7fL6c38H39Uf/zALHZN+PyAD
7dl3xMJT+eihxxGQ96E+LKOXlLjD4scO4Hm2Q1lYOKCewe8hVt92n4Qrn5dN/fWrC5k59/e07AUg
FxZEvUv/0laMqZhJtY9zx4bKufeXwUT39atCIXaq2KMj5djDdfNExuwloWfppg/tfOiIGAMHmqe+
B9DNKbBW3FicD5JTicZbSDXKIFtIn/KtVihoIG9vpe8jcmyn4/J9nlE4qGxK8Ylqk4xUVI24ci3l
Er82fIJwINYpCMKz37CVHlYcKrj4d/udDJScOWbDEV14vsUHyXfqidDcjrE3p9Dp84sfhiLyAAfo
EFyzrdsHxA7klLNjaMRpiz3MRJla982e/VzXOY4aboTYAo8UbCPKAYcqtInitUuOQmZ29QtnkGfn
+utt7T+0oFDbNR/NSe/5ey1f69K6kBkfHEWBDKmtpB7XgMyFP/UvJu9R8hs6FxtrBb+rHTkJCVtc
psCh5hMDiXTvHT4ns0UrLQ3vbjunsRA+gQfCntFMilW3XWlW8pOwdVXS0hH7VKhjAG2Hhfr1natD
d9+4gBc1xjmU8sPNve5cbL4oFUcp7v0g2+J5tJgxmUNP53Yl/45dIn+bRQOAGomPpjUkbZ1dnZWa
RmR8f1WJWDf3ToDu7OpeYMN0almgHbuE00Il7oyJGbBCfGU9JuHiLk2Jj5rY5Pfjd5GztoG6XmuG
/XbSnqerRx5HNLQ7/7LbzeZKi4p57XpnEyLiNoYHSCNMjjgfSII6l2jVvH2tR1moI5jiID86tY6H
+u8h0z6vO8dBonXtCvZSCqYTKiAVdsFpPuYpSIowNlj6XFrpaUicpolFHfI3DAsKgIH0vw8erdt4
Mjr13MyNL1trbvOZiWjSDVgGP84BzCY/yk6dfqdeZnjpL78u/3hitYXa1+azmYDTaRQDCn6L635X
TL5tm6pA702QQ4TccN+X/mq4mUVbmxbI5ToQAKSnIA2bdP+qOQgfVHHwfCA1Dqe1ZKyVbqCYTz30
//oz92/7nZKTxTiEPvQUzugKR5nL2a8kb2XTKNIIaMmiBqtKTpnS5sPzSDdXwqrvw/i0qKenwpCw
eQo96JlyUqLicpoqptvpQgTOBewEwnOjjZFoJBaAjGUIegQ/p9klcIMZnTIJFnbt3T+LVbWGYi7d
H7oAjIClBNAl1kVceUa0aSuwrzAmXqxxNaGhdRIvyre7xD4bnBzTU9ynsyndmHd2zjks0qFymgko
BUbrQy31rCan80AQOakdH/hKYya8gRbA/wYI0/1RxXe4qsnoPMhO4TR2SCfirj4ZbU1iZnF9GcZ1
sB+IjBRGDO8dXKJHoYm2m08h0ZisYfpfhwYbH1Xa8lWILw/hR7T/4jFbYDvRdBCwGQ8A9O3fpobO
7BY8yHQtM5vc6mFqjQPqtOk5uoQy60nltWlDpR5CLvqs7bfkKByhjntHQIDT4YeNLSNk4dC7fO/+
vpMnNkySED5tB878qeeZRpiddXdFxw6Nfsg95FKN8C0QbweqLr0vhPyksvzMDJ0fzVCg/HboM2gg
BMp3tnZCUo7xuRkgDRC0zkeAJ6FOtNTocAavHzyb9YJOf3yk5t27Qy4iZXlxzJeXqBRT7+aH+Y8G
E0k7jgbh5fsbjG49ALb0TSNdOlc9Vnq5f/dUlPs4fl07u1biLduetOGF8rrUe6GZxBV9oYZMTY83
3XCHOO2/Mz1u9HrSehIWM1MVMYpBUvOWrh1rZDiNPbQwIEB7bey5bXzHhvE3TV40Kw/kamzxxtN0
MjIXFn/oYIA4eaFBbFaEaiVRqlxaEGrJ3caWxDURYhyfBAiQg0hGmAo5lBR4I2jPoJIy/wtex+5R
iztLIAnx1cuA0tnN9gUOhrgJQL2HRXzmj3cd7GaZ7n60Htg1B7qgV+LP4qmS6u4wIocWrYhV5OaF
/6lV1eqwCnE6Ysgt89GEvgNB8EWWFvvgndw/eK7vj74qv0PwqWfdfGkzuOBPcSzt/hFrXb/vyhJ1
AHxajNnP5PflI9mcNJ6jPFl5n5WQ88eMT0WrVNWTfco+5o1XcD8ILhrahTJJsENnGdKntIMMJ9Rk
xKxoVXryHCOkfEU5JQ2viJAj70xd1ARu8Bz6FnkJktfWINLfgmyN66m6f871lHgjGZnENM4JEpHk
SAtjVBOrtmTlkS+vLHpKUJvJODf5oPMAjvvzPEQshOP3rjDKU078U8gaXDT+H5CW1LDMAb6ajY7N
9fuqn/zefCzV2XUWfQFr4VelaPb79Tv5hty2Y/plckwp9A4foMfaVaZw6uf+Pap0Cn/hEQ84dQOB
9hIn06p0BAJXWvCmSl+WCh/iFJQuh6bNhwDE8CtKBKjWC0MgRIngthWb4Tr5mJM91iYds9TlTj4h
6BBPljPJeuB5Fa5f32g0dHS4hKL5WO/y+/ze/Z6/KVb5/odTW1w9/zFKb+gupyoBVE0ie4NMsAXz
UTrGiR/RE4uWw/l5rM6teslp12HPCl4tRhND1n6hMcGghV/oKDQBChvQArqEkG3kwIK17HRXF8kK
4bV26d9JG0R45MJQ3fKkuZi6jxoTmg/lsxlaPKzvCbTt6sNeHgDhxxckCEXDt4mQS+QYxRprxUCl
1bBQu5fu5UuE3muSY5zr6+mkf2oFKE+36zYoU7IVhh9piLuvPysas3DJSpWzHuA1i2ajJ1r1xNvz
bub3+i6KLUtQJiXFu44KgbO4NVxGoRuYmgoBZcfxtO6kp/mpd9ncx8yu2+tRSCTfjhn0876R6yQG
3tB6rKtLPd6UpkpE4rniaiiTPwyT4QzcIbEeiAKz+C+XgNK2aKYcog7AsdP1NtveK/7ngplY63aJ
ZYo3bnCtU/UytAhoYQ4zcNi6CtM9HSrP0EU8PTofIs2ZNz2/4ViOy4ZnE55VSfRvZIeSh9OmCcJd
CVsV51IcWkieFNF9/b99OcqZQftQ+5j0LuG8HTq5klPSEf2I1x076HWkR/n80vBZ91zdAWtpAU+9
Lw8zODIq/TiplKv7rMT9bUJ0r7nKrNBV8UB3rqevzFAcBKQVva3vXT9Lyw7kJtAfJ9ZMfIT8sjuH
JurSYM1oYDpz6pnGIl/Ocu/SQEVtrsa6+hb+3ZokJsDHAGI56Z+W6Q8yPY1XPWDHNKcT1mA9cI/G
G6xxm9E8ueCrvuakcH6IlU4ZLgPFTSbcjo84zQJrfFhHYbjdWgLCAKWT+/wBzd4cfttY/d2ze7i1
Vtk26EVAYGtGPBFQKt4FxueLga6ePuYlpto8sjf11YO3nn3wyyBcxvzJz7EoGF/CEck1uQJ+5giE
xqfek7cmBOIwdizLioOP52UMhQAEj5wBl15qlp+e8UxSVnaEznNfdc1WzWzquFMvP0ph2webnsxy
nB8JCBzm9w4c5/rOa02P3kD54pFEB7LHECpizW1Ub4j5s5DyeipDIwKAAnIr3UuLblhxYWXgyAJD
86pPOiJQ3y1EEvUJMpLfAd+L9V/Wov66gsI/1QDM8cj7CJT3T7DcQUuIw1Z18d0flb7q3t4X6Kl7
edvetwud13e2da7vM8XLFSJUy/dWj0a+99c5DR2f68Q6k9YKcy9YcUoep7QNcJV7z1o94VfR/S+X
W17Vs6Nkk5B/eB3k/p3mgfIaALwcN3slRPfaZFm5iM1WFeChsDU/TcDELEXLR/f1WYhDy9pEHCqb
XhZJD2sW9xj9tWOffvGor+AjnPmeEBTVQ1VQzvbpzUDLspnvejlQdz3UmkjT4ZiezmORuMnylwPU
Q8xvHtlU/Fp6+hj6DywK22t/b0KABToLUFgY9fwIFCWq2NOADQPMSVKXKh8Yc/sW3q+Bbk5CZ9Yd
SFN0qotBnPWXRxm0hkAY7EKKcVexdW2ECbG8Nha9bccMus6bl5kvAqJYAIvnO7DODrDtOE4fGYyS
Qdo98OaBUN3fK3PO0GQ01hJ0ZGa3w1O1DJv3HMaPmdHw8iRZlu7DCsxso3KgR0S5mrjxuxQulwSV
yTEzM67SEDRVpB2nBVfugLWM89MAo1HiiXUMUQgqpEvLT6GUOFqCJHi89RNDvtCUgrMsbSuI7jXm
C0s/q0iYvPbRRkgff0hAEazxdOmg3/qiKkETeuAymEoSLH+JuW9Ed6amBiXvonIOXNlgQsa0ineS
o3T/g+JJsTY7B6In9hug5WDGFiR2HGCey38hXDW1radXsMcSr/47iSdA1xp5BjcUSAOdsZ/JJegq
FjCKPJFTnR1SAZ/Bb+NZPpxgqipQm/lF/2URbKtrnkkkGlgZMUAz/ZkE16XLzfSqyXgRL5CX+I6p
AYMySkzHk6dQBFKA2A7D2Pt99GzEqNgZwp1D5EtaV+OW04/TlEzn58aaOFUJKC0EUT28uP84DKVh
4QQVkgsjxYyBdbdrilaEYU6GZWXfuR9UZJTm3wy2/3+4Zqqt8fJ/qnbTcqtQJtduvW4tCDA43pqK
lURE8WBnvUa/D8WOQq7QYGQdVHPLH1hAdC5fwtJlqeUCyH9PsyRq0dvBtNG5iVlq5z9XZNWvQd7B
HE54NrFfxOed8+DWW3efkxZyJjSGwGw4+FXew3u4ZgnrCD7ru9qjZ89bSHXmXMSwqcjTVhYoduoH
IuqzkIuWP8xPQhMWsi3GEsvmgWXneP+ppvvFhJSuiDoT6L3qZUchPICi1WmdD615Jd7YDXNdo+7o
DQC35L2CdwJdCF9HNva/U00wBMAzD/Ogedz3FykhFt/0i704mhbZzemcxedz/Vb4dSFfp2ct9qFG
XoPpSyjxuCvBUZARqz6gu7CrWAsPE4gb9fBrCoOgLEiFQgKpzsKRW3yO7oFKTUr+sEUPmdEfez/O
D0GEC9peYQmB/xX5DqcCGTwj2YUAKNdNt/Pt398ASypSrckdIQAh9HoNMjQw2tj+icoW755sc0l5
2YlXJU0kyNuAWHG56Avpt5kx7frSiY90lHdg0tV++vOTAf6mimeHS0Gn0mJGke8zouIkJYaS1Xdj
7e5aYeYG0FGibTtB9Qg4Av16zoH2uaW2dDNw0AalTr6ion4Eo1+B/GvmzaoxwTIvKZikz22qi1Dv
XwQOJvVCD8YxjiVhcCnRfJa3NTZDgmLiHduCjYNYNNUtEM3N3aeOaR0Obx50mDG3nr5iyMLAdqQ2
tbRBtzXKN9mVva36c47dkNZWwF8O7dc/vtBNxoGSV5BYjQelWVqoKwQgJts4WQsdVV7cA35YbIL4
JLfEoI1M507shn2C35xa0IflVyxKbSrnMukZ7vNWLYi1MBQNGuBO/EPxRi0IhCaJquKaVraX6tz4
FAx19UytcJSPSJVWGVwXUEdFLlrKPkMFx1Ypwu+RxUo9j8Ia3U+lI7JOcf61nBNlsMuD5PT3o1jj
LA8tMBQq3TGxqu8mkRYmCvj8ivmVest9iStft/KPMsKA/t9u5c0wpWp9Xnusqs8RffiaYmTopcJX
7kulNakFXkpTEK2jcU1njSg1ZyxCZBZKT5XlGtZ10B4semFpCfxiqwa4MFlemP6GxPEAc5Yix/sX
dbaPQGQ1mAFp3PsXUnunuPBIvKaQ/c2xnn5Fok3fcWWjK5YVF8dcm5fJP+6l2L4SJrZfjEs6nPtO
YYiP/elemqg0yZeXgwWCFAhE1NHN880o/4+60nwTJbiwsYverBvxm27e5V2SMGQhAlu19gGPxzus
hoehTbazaD3sZtQ2goxeUhdqZJkAtiO76WpsQzA/oAgbpqlzY8XN0LbiboPGJN8O5NH60pi0vSgw
p/1phMKAPSbkVhWvlHKB1j4BNpcdg47vyKWpdTyoSbp6DkUJUfjW8qYlsl60Aq4pdQfSXujbBxCD
ywza0zEkhUjLpIl5lW+f7aaKyNelxRiIt+GL3vRUM/fS7316UGJWEb+vJSwj2e1s15sPPP65s6Nl
tFSyjD0RnyxX2cxMAOwm7rERn2LUOunt56pV6G6IjlAzHZgskah3G45FGH94UXgQTBzCJ9IWFaLN
8H4u5dfvsqygHDOje8Rphto5BNa96ywRCMwatGcwaQel6/nSyCoTnEgApAsOswCjJaeSWzG21EO0
P/oDRf3j/1vxN6HXaDdOjmRt8E500UFqN4BPhOcjQloEYmlf2YtNPGK1FxgXgZAMQQb0mGFYmjas
ZXTu6ACAB/FykvuxXqDjZ4AtQp2YJ2uSuhET099ms3lwGdoFpRgB/xwqppJkTSiUp4GFsf0FsrPQ
ZWk6BaBuw+Ijcq+qvXgKrBXTWRGHELkq3vqDkKBIi5mtNc0cQze+ROV6rG6Ge9d+CSHA0WjASVEp
q9LLzICiyrYzJRmi9PGpukr6ugq//4rV5m6Dd81gMUtqDOW6ckLGurySygznfmnbyGPcGCS/f2/P
t20P5p5gJNb1+65PyGEAoe7xRHk3RNNdN3opiW0rWrOZraqQ1PCvOPMGOVueOyqPDLVtapjnteS5
4XuS+8jtim7C76sN1TjSvdECtVEYpgKhoSlJr0OJZgWTVk2i1L6Z372ZvR7gclCzSLpezs1rYe3J
Rw+Rt4VyHS+HT6B7uk9tN2GuepetJuwYf0/scK/9pew2j929RrzhzJdZ7DLM9YuHJ1wFzDPgIXxJ
VmxLnqjs2ewU+bNxvkaygO22Z03sxjp3OT7+Z7TWA8OwEpWrkTlACoiy/yBp73BFpe1A36bD7HFo
+rTbTBBdWNRgBeZYdip9YN8f2mLJ+u6GjZQ2ZAWonlsp31GyU0nNEY7XaFKjQEDvkG/tZJSqkvYq
vdIYndu/WI/hD+Rp/Cil6ecVNxA7SFxjXRyB070tJsaHTHp6aUfzvv4iTiIBwrKyaq1oVaNNdOnm
e9nei+X0rfss38uZzu1clrdle4Ua27WW6bV8WZ1SxAGRU2j6KpeRWgZa/E78rlIk1zlTcZdPAXwK
CS9x0xn9QCgwA58ss1WEtKxdft6D5BFXV/LyU8Xsm58t4JIiZ9EsdFkDULiQFobN2nKO/Yg3youu
NpntE4T4Civ8C+JKSWh9oS4oe1RhkttBXOypPEvDiYXqpo+//5XETU8UZu1cFFTki+65jDSxNrL1
S3e1qyz2SrY1U60UagXH0I4KUU/Comj5EprSiP8IGqRM6Sn9lX4c9IE8knqrJuIaQRsIbnmLWovB
0nmd+jz5cPVV7XmDP1LLDhAiESxG0JCvNNot1BIdNay9k5IUbDlddix0/8uX9FLroKOwojbGdMMX
2zYkp7e+8oug2bqqM3j1vnO0eSiHRlqRwbqZaa312+SBLbPHb1Vi8fpWQMmn10nZpl+L1XMfDyI1
z2vb2drIhzfqg8EeRYvx5Gwf6N/wXoKuWEthS01asqmt2hIn4zpprMrEWGPkRKJ1H6hkyL70hRTs
kAM1trVrP1fb8Gu/ohEmCm3IPh/MUgnQBtrpifO/rrdSkKEz5v2dU84QzJWT9KR+h5f4gyp3V19s
qsb7LhEd7qrp/qZ6aK2qsabDK186169lqkHR02GYL/tX6fyx7i8baLSPwKNqCCpzwa3QmeVH8car
m7e0+ufpfXRvTPqL6scpiptZ83Mxepae1RwXIajk1X/bjd/CtH1Uzh/6VWmLWDy2n+V5I/+bIRfm
Y0Xj1rr87DoXg+xUHLwU3o05fehYqZCwfWU0Sjn3pdn05js521QWlpuv20SGNwcxm4XoywdmeG1c
y/lhKNhQNsS8Y9/O90TPnVwnz6oLYQL4tftlo/h4wQrrWp7Mcp09kdrn5TvBBWmBFsmkovUUBRcm
P0Ugm7OyxiHN868P76svKGVCBKHAv4Unm0vYQVItvVGjdT/5sUTg4cZKsYEg0Jidom3t3J/3H6zj
AjOHOy0MCh2twaNsucAEOAwSjV18pasjk7LKvBOI3kFQcgBRQ6Fn2hZozl/LD+ZI3p+y4z5UpBed
DgJuMFVX4WNQw0KHW3uRSoT/VpnRvZJPOt99lrVSqORn11ZQ8yffeAt0k5fK7T39CyyCP5XdU4B3
J/2lcz989coO82xforDvCF1Ex7QVUbhYRWQuJ2SZ1rfbbT++dp+6YTbTKIwIh1Hwa6n3i9UZYvce
vZpz4uAUThXDrhVAcx3BNr2HihCTkSRgOB8VOnYM5ycoVTh++sFBVxnD/NOC1wNYzYL+iz479MVm
QrBvx1klqhv73rYLGiHwKexQrivUYHDcnwuy7caL7rqWY42hF6rGmVpuMbeIYoNJj4+Jefpk0Yxi
WFLYvy9f5Sfx4bI072/bi/eUgjKZDsGQXr+/mwuHquDu74dXtHv3HRlTqeFp3GlNqRIub/F/12wl
RRfo+8lqf879xd00z/76ot22dHwpJS0bjt1PIfgsFq/9Za6y6+a8Qx78fW3lahqUVws1hLpmAZef
mNmiMzbJrCRY64NgTJPndKeirRT7vnHKaOT3VY7oirfa59ZFZl9/aFXwqqQ6x/K8rR/7o6kDZi8+
1PfuVA0mLL2nDt736jpT3LcdB8EyiuNltFAl9IAwZjrJ39gg3bNwao9FY1JfdON5+dP+Nw+s+Smo
CutNussZf5O7msV2EkmhxwL3DR0V61caEqFJJSsaDa4Y59krW90M5j3JAiukXec4hjN1YqM0iV7T
1Nx0U7xYT9HOidPfdR/0Oe9GXZ9x4tdC1YsreoUP/5W4Vi80HRknkH6rJrzvhA7pvCUI5G13Lcam
ty7Hy056eKIwSkarr5gSTVbY3aNdacBCRom0tm9CGMEW83Mlm6VzO64mrZv+WMUryX8L+VnELN0T
B3i8Ssf+NPtx/7cF1JaM/qvCdmZN8a8BFm5wydu6EqbE++LnQG38m/SY3k/dreIZxOaIIQoUpTOf
PfqY6G/63tDNpUsirL17G0bFuhIqtfnoCldh9kJKXPSdsjbi4XD9+j4/KrxOHS/P7/Nnor1ppFPR
1QISPE7nQ49iuEiWV4OcQPBeuoyWvaezgUYbHDh0Bfl/Hlf249Zdfb/etnV9PirzcmVdf0A5q5tK
Qc1hZ3uvLQaFZeWukaame73d0SYh+Hif49MECl+pm1l+6x7HBcnoqnKnJPHxypRnl0EOGKoiiFNl
vsnXp3FtpaaL6FXbj+9jY2yW1Z/r6qM29w7RLsnG3qbuCjO+WhT2/w8d15Oe3brpbT3+b0HjHNcR
q3n42c+Lm69z2D/M02y2sdLmLNq/KHLLx7aNNPe9byfZKTT3/YRyvXcHSjvTSExTI5eXA1cszVTf
tIlsbuNjj/1I+uPa2/P1mWtz/57EolS3hWZ8NpHbDJe5Eqepx6V0H98G2/qCnyWPfIi1xBc/Wn1S
VhEzMdwhsV9XN9ii+dtDEdJEhlzaDzehkYqUB5asiR0NYrQYKFLsmkvv+WON02Fw6nMqCM/+TPua
Uq1RtltQIfGo5weY1ROD9Z4SrlKOvhAt3y/0+a3R8X7nWhRe1HLfsZacTiHrv7WiDgVz4EmgtK9V
VqjAz0URotX0eGYzdMy05+Vl68ma5lQ8vjGWbWrTrdpyUyJzfvwuL2X4OdWYwuF0LaXXkLn8xQrG
jrb60ft1nqxO7kzuS3dcZl//0xorSNKVVGXTWeohPXoBzcCco9ikMR9fh9fWXu7y/lg07+P4kIWO
+YRPx2F3d7ah2UMyROjLiWJXW30AbpfvD7TsnxVb/h1fJTORkUlZu++p2u3t1ly9Z6vzftjEFyXt
8drJN81XBrnxOZo3Ob2WBLLRtb7/3cZtm5lu7iehAS8CoJjuxbKUXLWlH9srGEs3pRkADzhHWXaq
knq/kljLReQT14S2aiEROswIAp4j+dxp/iZHDZCJpII6FeCyqEu+N8NCJNGC7oCJScylbUuY4Ggu
A5AS5pCr+VR146FpfiHApLeQfoYIiwX596SVSZfXPMG5N38kEtENi+0N+z95UYi/fduf3L6PQtx8
5oeXQvHZy7bm/x6O8/m2ePpJf5zehA5MOZhGk1LaPuxw0e372Uv2Lsj29wfTg0JzMYRotOZ9W9L5
Y9Xdty/d5DC3f0s/uHEVV5wSEsXsrDB65Iv32XNoXzx1LqDEgWJzmaPa29Fr5OAsvB2+ksNMqJXm
vbZn0KQbuGNE+iVKC+/Kq1XuMjGqzxsOob4t+84buuacSvJxDid6hSuOmrvxtrc6hoCandJl3Vod
q3lirO5t98YF73CrWC5CpNp+X8oaipuIh/2t2LCk66yvdAUbhMfw3rp1J9pLdB9R+uPevz7cQOoQ
FUbbnirr+gQWT0cNFB8uStvablF1Tt/eHbKn9/XSZ71N+AMsSjuExLkcf5YzBe6xWqVEa5B4prJ6
/3xwsM0z9Y285Ne2OElLgCU32QkT/Es1d5VQdJYfuc5J/b5WTcX77/VZzIn3VuKBU3G1iJKLUgF4
qfeTT1tEPu0i/JPeaSixiM5sjDPFhX5a2+hyLSXZta2a53nr/1RlLXCTEd6Gcb+zqRD5b66l9LO0
/00vR4lOelM1w7eKmjUk/E335vxZ1Bcty2JZUXA8UBgm5gIHlp8q5rcOB5OGov3Mh5btr4q6fCUI
ud/9T0orooh0/Pl26s+X5VyKTfOfggy2v27yXto0FIK4Hw1iPk/l5PuD/Cr3nrp0n4lGVjWnatl3
UUuUR4wMOSbyIrpT8Rf3RAF3dbtbFf3pWEW967kZeimHNCeU+6GP6BdXvzvZ9vZ90WcCQF+06S/f
bU5Mp9fqdzeVwEa0FflnO6cPsqntz5EGTJHE8p3JNmHQ7oP0RPD7P70C/bPU6OdcwxQscBrGwHeT
Pj2ar0ZmLCnJN0NYwG6Mk9Am+bnjCRTKS0JdBCb+z+noMBZWwwuoSjrgx9SXyNQI5gPfsxkuIT3K
3P4dPpMtVoVb6f4h0RUEHD8mWpsOhI8XJiDaCVXnyfr6QxO+4pimuJkpVB9vNsH22VJMf6T/TT6O
dQMXK97hKzNV9KE4gmvGbNVZlBgzlHPN+XQDvynevgrNBCuBOU7gxsmyvRhCWzzWZOPWezbn8Xah
vior46xxAmkvlYtvaoqg8Gv9Ezon9MhYd1//gh8Tjkup3Z1fL6FFPT5OHGsbVSRQ76S6YlBpKWeb
NL11tM6UTmykzraZ2orz0/fS7jbeJqpXa6ajnuc9I0HIEC7Y5oSCtXQr3kt7n4hynO7lTgpKFKnA
hcEXw92k3kj3fP65HlIpd13et29vi+4+wOuX79N3elxQfntlzKx3R2mhRLy3sz8Os1KVXBm8bVL/
xBqkphR8JUvQF82f5QLbGSjR93KUbBfUHQNY6vwhq88o3aR8IEUlNrhAfzW/4q1AWPsT+wnCk1wZ
0s9WVGa4WpQfp6g16VlQsXB8VEInjl9jIrO8i6IznddnvjpvJ3teviDfr/do/yGfezk6P+9lUbT9
OPub/z2ehZ6MLE/LRQu0lXzbfxbGLBAcqsgspEkc/7TqL3+0gJrraNfUf+tAeJTusIxtbT8vOe/R
UCcq9HcNruBz21RLcHj/svSCX24/1Y8fbKEE2jUmYvzhvKp8iN90drD71f+lF1wE1s01eiWhoxLu
NPgOLN+pQpOdVy9YzfH3/f7f7jr7DulwbfjZXf/UL4QGXet3LSkWfx1HiGQ/NokaEZDNtDm/0Hux
oDJgypU0LNk19p8rLoShrEovoR4UARfPaiitYS4ZLmCF7Blpcm7A2Y8vvLJcJ9ALimzn6Vos3zx2
hC70yf4OZRjUF3djA/5h+KKr5KOmflYJ252Acsl1x3XqByYCojnEYeKLccd2qBdbjV2DCX/+qv7o
ZAUdxf7RazV4cPDKveWGm1+jk8HWsKDYydGrO4nfvrttBn7wVQte/P1Q86j3YhgqBWKXdX0FZ/pz
wc+hmy1C1ZTVXItBOVfkjcZr7HtoFNePAds6NPMOEb2ISLM/k3AoNY7F7Ofp4/JbaHkCsd7tl+O3
h5qR1P08URvtJSR5VVq2Dg0d+tjxbavJt8ymvG/qPnGRd9F3vcJ+SBVAp+ZS1LDRZjkQdmV9Iv7U
vUlzMFnXF+ocNCaw6PIh7FgqnC8zuCoWJGeF2r0OylSPZSQDymCyaT2nRIS084M78cfzPUnHqW+k
1CZdoiLXj/rRoq9Q4h6UuQU6xnszto0e5ROeWf2wghvNa25B+LimtSsUj7eifgxJTSs0ZtI9NxT+
/1Pg1j+4MOgYCO5FRHDuquxpCLsI6NQT/2kyXKbrQ2id9hjKI4GMlYw9fU+w7QNe5MRtmHZSclid
zvAJu9K2mNUDRGWEDF2f0AhN/dA8iSpEejwiDbOx6919Dy3Y150BkBlHYruSZwQ+bj1yVGaHicG1
FO+9OgnSNHqaglL54ePr3rMHWurb3zhJkmXeIYm3FS4SjcyykWwfGFl+0pzeBDBMwrioKLwVIoxi
5+rryohR0KCBYtHZ/xQyz8v3U+X26eDAKD6hGar21DfeG0/862ecYjdTsaPY/DZH4sDGy+Sywd4b
Z84YkoZJmf3epCVcOYUdUqjh3+ETmCllPu+QqwKXg2fbNz6+77L1rBYBGX2JmYERy0YL4YgOgPpb
EEWQSqXLl1MtPyx05v/8znGnK5qSsIqIYvsYx9OV/eF7IcykM4CWwqsLZL+lB/EEhyvO7Ophs+lK
5lps+JfI5G5+pkpnlv5yHFrDrSgEBluBsqWz0eZz/ftKCJhK/qx8FB1zNkrt3jMcGLjLfy4dE+Pn
AbyUbDmJoMQ+8LgtZ0W+l3n5PGHjV75uOcnFC6NsD5QrdJ5/HDOfvnJ3qq1/H+tKcny2zTHx/yzQ
wxwjLdNil5Knd7U8n8WjXGP7Fj81F4lov3zzd0zwNo/OyY4tPqeE6ME7uXgTgSwqqZ+bytRVKfED
C30/xCj4ijcu4uCRbHuTjtYM6pUdjq5088xtC9FDxM2fVovbrxUfjZ0mIsXbN2wytZZVD3aAM20W
OodJPbN/3/+67HCHk/IqXd5vaYzLh+9JoXxU3jKPHscooS0AWkvjAsdxqrxxyQ5ETQ8EE+X0+PII
SHpicMcIFopbss2xXzyWD5+Cz/zw9r38SI8n8ff4s3b7zi3HuWPkiw6fS+G4IcmVUgkK7HrsWGNH
EqsYHVN2TSYjDjIVn8XdpXr4FgcICDybHZuCsXWxBip+XVIh1EykoscXmQmI4Fp5fC1Hm5ipXnt8
3Y61rQRJebErb7q09eg18OIy9575IXk4bPuXnXE11LtP93jP6VkaFeLRZcfunb9u8XjqZwtYzEr4
vM5tV5n4Eq9cK9d4aZsTWJa26pEBMmp3SKTbet5xAdJ9enxLdeP78hx5UE7203EhwtuByT+5xrno
mYS/92V6aI9tftA9zQ9vWXVmTehlt6DWdl5sbFZmGtk6zRsesbwnscYtiHBGOdLyXCW/DBq618De
sc/UDwhG5CKshuvQoagr7XZRAb5uXa1DWXX+2H9PZjvpFvHGy8eIHwly3cKJwzH+mv0y+6ckY1NT
PnyUN7hGt7niXpp9t8kk+7cv/7iCWffl/+eX6hw55m5X8jWm3ZmywiCkiq7U+8U0Cy5RAAK4hK1T
XULbnPZ7FCYko+ycAGKZcEFrxj5nQ7A/lE3l7LHx93sEDpN/ofbEmOWu5cSPR0Xx4AJTP7utrjtj
P16+bl/LqZ00JauuxclaSXf0DiB24V8PcL+++Wgh5Hq6oaCCby0qruEZH7r15PZtvq9fNAEsuqjj
pEREcfn6ydzriS9LLZWyQb7j/+P2aiNXfg2S49eAKsv/ubpkq7AMqY7H51snyU5iV3Hvm09lqc20
CGR6TFeTrfl0dyFEs3JB+U5TR8qilerGGuEGvfXNI99PT6tqrjn5l/i5eJwXWDnrUObUXEB0i5Xl
l9ea0F5b+fYk+bb4mw25n8zPz9N+4i5Ad9jV8PDF6T7hCIL9IuVRKvXw5SLkANSUl6lalMqUlqwK
7v5YhjBixQul65RWN9UVkx+wBVNDZpa7LyMTQzkokR0RebrdnJ7nZX8M7XVR8chD3camh3mM0n0H
WTdxYc+6fvbdv6GJpTQY1vlAScXbisG2aD5W9JhvfFX7mR+HqpWAJIkDRMlKWM8VfjDQ2G1jTpB0
Skd3ZDfwn7xlV0s4iPe0NLubIvFINpLoul4CuVx3PaFfVIvsZBNv/W2JLPipYDjNb4s9a8gwe4r+
vRi6aV8RLpVT/49xy8WqYdaiXAGGbik58Eq4No7Yf7Q4Bt6bxDAF0S7JVPiKeNkgnUdSD7oMoQRk
hiWEggjEN14o9rOf+mrXzANs1VhkSZTLsa9Vfc6vI9FN/WwJHqY7+9K+bu6ZbUevw27w6R69P4mv
s/bHLFCJYUOgQRCkqlYUtmllvraTyB/ttI0mhfXU9Sd+9oXIogh1tT6m75RYUoV68iMSrhQFj4dt
CPmFx2r7hHqlMP7+xwXD+rorrozPatD30SuI+o9V/pX125etwKAUfugY3Dt1C6k1nl/X+qE0lwIh
fmqoDDGzwmMy2dhPAtmwKVtyFP2dh+6ofzSWt3fj6nl5+/wVpVbllBQC7/aQ1/XSmsHINN2HIbND
tBZDJYgXXRVsfdn6I9295wJv2iaKfBjrgJdd5dEgMxIAtUMqxuA6tf9Yuq/lRJYsCqBfRASmcK/C
WwESQuiFaGTwHgrz9bOSOzF32qgxVVmZx+69j18s5s3cdniF3lYBYvYGEwR/kIcFSjVucs48X1o+
1VdyhUv1cKjFqapnlWYvZ02XuN+BzZSFgG7Ax+0A2WHqqzLx2PkAPHiUs9oVGgyZN2U4R0mpQ91P
yQ1Nz6544nkKoBPkX1gk0xYoZzymMxCEWxN4iKC95428uA2ff01VjkQbl+X8T6YXmuS5rou475rH
uOKfyQJJGX3I/PeceVsPQ+Rsg+yUfCsuCZjrfPyyALZGPt921XZnmjUOcK7n9PBHjDDuJgr/30Xl
5e9h6tgDb7jS07pzyTUzjues6UXhc5FBZlpEiQEwB7b5edlNpv/NjKFwGmJKmgrf+9lvZkbQW5JC
SWEP5TB7yx6/kktzUc6v1/S/OFFPXPt5Sh67f3n15iRLf1b2Arvaxb3FzujO5nFWt4lddzrROl/r
kBTFWfPmrlQxqarsc0qP0qg8qati3ImXH5P5eJMZrrOjfNzZXFTeCWZ+rC69wyjAZRavpoHu445t
Ex1qyUNtk+1stZwLVWvPfmxOrbKyFCppl1mMx6mfKFlxcHjT27nz8Xi9D4I7mjJ7bD2aKWu9gIks
ZXqLAro9iMLPQjAx+V39nZpiNkyXYh2u/QfkEp6S/wCw6a6myL5+f/R8dvHdE7S3VtN8G4KrnunZ
mUfdTyKS28aDA2b8uFtmThnXdo4raQNb3hLtfQpIU49yoOka0qdTWiVEePqE+hV/4HyiwTZVTbyz
DE6wnQAMOlCbcQrlK6fDyOn253NUtu8cCd+RH/vBDB4hdHrCJmFPbWafbs1Ai4Tmg2iwjCtMpw88
tRLqbKHYbH+DErJ1jq5T41pdt0MfoJEkpgh72uOC1PgjSVRCBYkUAUfvUaKbSaz1J0ywQW9nfm9R
ACf5TCC4XAAiWR7wc/hNX5m8/kQDB1FF26+7Q6DBeCuzevAwDSwtXx5luxZeKJWo28GPiME3tpe5
yYawuJlZtlI7T0umRshC62XoIHp50RghljRVUWrPBzXJgEqaAHloYs++j184PbgnxSogQcqDz5G5
LC7oaHkIVZiNfoCLJFuXFPgf857qLabZn/yPuywMEu9uyGSMVmGaCZwLhMUy7LHaHy4OvI9ccl4n
uKWtnRt4yME+jUN40sgHXnfi3bnbdmSHUeuB1Nu8KzfU/ouYuM1sjwfw3E4jq5rpXQ15mObIHYpu
RZiTbmrsUzwjFiLKNYGy9oEj64oCdAB3mFKCnBO7PqC/OKoALk7l2/iAJnl1AtIKTAf2BOEFixe5
QAMCsVZlsDLvr79yo9QvK7OroUMGfYIgrZP6CBBm4l85CaCG479kukwal3wQot15QK/mqpxdXnbR
0rFGJa/KQbJ2TfoAGCebLSl6P6ab+opk+f5mPzB09CAjxwbeagnGMO8VkboLiFCpzh3vZVnPl4Xs
PGw1D6sZlDInHeVAwFo6f3kBtN8r6W4i1knOvB7+ADG6UUfoV6jiLr8q7AXiO3xEMcBouQV0X0Wn
2fjUu9GNOP7GtatWSYDsFEQiHDZodi/IUwqQmtKT3ZPIn3VVYPBBQGx3KJlGoC/8AIHSGpqXHhAH
ilTNAz4ybrovGwucZPLIcZdKbgXnlH0FyYARudaWXvH4VkGUYuYbhQ7wgAJued3SYAoQblKLUBFo
NP2C/0U4djG32122JahR5/ZdhCAwmWXd29SzdV+mIqowWc7XJ021wOUPtHLvACyy0YJwC2h4wDTN
awW1EmMPnAWc5tZmxuA0GtlXwOL+2oKHaAB6SridaizbV2XSVf0CRNUvNqyNU1ropKXZCvK9uFEo
6EmfBtcaDELuLyoVv5dwXiSzgLchbZAv4PUxdkFuFBzuVw3txhUKAj57HIwNN8q0BMujvUngXl98
eNk1HTA/Axbcd5J07doMpsZa79RMf0ksZiNB46m5GEk4bmMahvZCNNhAtSfeQxU90xOybBkDgQJX
uAmW77xra2y+L6aR7PnlMBVdboCyE++c3W2szD3KqySHsz6p/KkJRV0x02HKNLs+r1H+yVEdAI0M
GNlQ09+VL88LdnRQ0OAPA6yZsElwEyz2hoTMUzyiaE3nnd29nO5m3sO/cAjBIJOiWkxn5b38cdey
reHzCfLkKh/Slcw7xJhnSA2BSiVIHqMvNIB2A93FxtqnQLTzvXkfRYpupGoa6VohbSPsXHjM6ryz
WPezPQHEprUacXyM838O5pTvC2KL5cw4mHL+XlQ5zXEyDLcYHun9UeZMXc6Qf2CrWQ9102IZNnwU
br/C0BKC2Bkfw3xbR64sd6naNkLCGdFZ1eyU/l9hwFytsp2lKc6oxy/Aq84oSWOZoYBN5HAHwQPS
G6w7uZhIhEbEQB6iQzLmCHbHN+basp5Gft8vP8h991weA1YIvPK8KLEBeXQIsFJLyuXBznqjy2JO
fUvkURiM5UTCA3rDWLoyTPGv+4oXeKwCg4k+xqSSCE46ODcRMZ9UGO9GZGuf0ZJfL9Gr6Mrl26Mc
h6uxH4qMTE/IJp5jesVxLl9tD4x+w5/S2zdH0SfPACPC8gVDbCETAD7P+jPuWgjifO6TJp8P6GgR
qoo0uLoBBKmWm/W5vdN03ikMXLKl5+0su2+ZGUJF9kCZOXw+ZmJzUrkQ7rDKfJoLLKaqy6EYrze/
vjtI3n6Z8iD8fCauixz+y1juo+NTymH2tgp5hWBnUhYt8PiXKZhvgj8PqOw33+h2gHk93dDYgriA
LsQ/hCXkTk4tB1VQMDl371OvPenOWnEytx6GeN+DEkMMqOzPTWDrPgMWe0iNkLvfa56UPcRQb1UN
EJESAYIIXgbJE9ZhY14ZTl7Yna5BE7tsD6haDf3G9euseRZj4YFVw02A3ccMmJ7uci5LXPwRjhHQ
DfDuPFseoKDpKYqGPz+WBGdf7oLDU+mybfhSK7UNSpw7YghAMwivGLJxp8h4Psr9fMNeSPWcov8e
L2lhynVMQvC5YYP5btLFV42Oqm3LoenXnUbWXLOsIxQHGjbxS3qWaigYBISZZcRjFjnmf+a17TDX
LWpvhKIe575AdE60N614zNfbFD1xetjFvj6luP5sMtXvof+WCbRF2iFeLh2G8AVf6IZ0Rm14WV4O
vQurdxlhiPyXWuFEhORBva0Gao3w8HYFFIFX6cnuEvl2iBf+y2F7YH8kMVUssotaKI9cgzl1WHTD
ir3wcE0lWtZk7sEyWv+NFrpQS4m6Jyvq45v0bMw+lkU2CMxgDRQqNoddouieR9bZDued/E8QgrJm
KDSJ+qUVHq0wdvvvMlpCYWu7pytBsNS7h7fYpMKQFYYrRFxaVB1MrwrfKiPdlUR8UNjV+e/yV9O7
rRy96G4bhWZk/NPQtJlDNekyJPnlTAn8H64bCDxAzffg26zXVcTxtINBSGXxhj4+3UxZHJvPoCop
209kC88omYI7yrTZeFuLqKA5H4lxYrz9ZYgt/SLgemHosROYsbe5VK02M6ZPYSDxHuCNTPYqIBgH
12Cf7SWNELwqELsu2ALmh688dvDEZ2921mkUMn6cljajUxyL2jgg6/4WZk1cJSBz+VEA7Hu0VlKy
x5xjnBTHntJj+RHSynCpwUlB0I6gG7w3rhwFQlEdwD0kwBuPrbisSY/8NNWIBloVDjjzgJb65jMt
RpAg3wYHrbJivAgXwMf6b80EMF4Pybqs+l6WFPVs03G4415+zDSJ2eyGUK8xPgMhzBndVUOuQJuY
ZR0vVy1Xrobi9Ao89wHxYu96qTdHpAiF2v6grBVSleVucJ58bNb9ZaHNxIjro0zdr1CrEDWrt32W
wsvx15KmUXgTLWuYfgzCTtV1ZVrluUyQdSzO6jgEoMPASg6fKSDoBqlq9tYMtgyBxUny4b5/H35l
67zAuz1bl4uxECgjXifFkIBwRopFHEnE8xmboEYADwfM9nuzNzmy3xn6QNk2c2vehVyBZxj84mHb
UDpwhpKZuiuzrd1/gvEko+Aq+CVvgE+K61y2nWDlTlkKm6epJU57jxKUiqu03jp1/4zJZN3UHzLB
O7HAkqLc9eOEA6DxvBW5Vo9zJQtyHOGfJEVuy6//3UMu+7WIGtbakoR6j8iPMVfEMJ4GyeJRzu+q
iirLdNUjnf73ZovDfasquQAfKp4aZiRi+ZflvcaxcZ1ZChLL2mW0i83eZDiCLw28N+5vPc2ZFeWv
OOG7koV17Bne+ariW8UTwYsA+C9rubTiCt4RAUOBzr5sbda/3uKNHAiH6gcSGo/bsthgiLVWyvJl
Z/VgJxY/luCWebP8nlVqVj8swjXyrXnexKq7M/6VP4Q9bq7TLWeKo/OpgWliaF6ivq151ug4HhTn
5bvtvOT9O7P8PiGUUZqhgMTGSVXjqlwyIYYasSQE1TvX9LBgD4njXdzy5WddUykYFMunFmVglwTn
BeS1LFT4iyfHhyfustorGgt8Cq/+5Hh4GAmMhPWQQRI2eCSMjQE2/hCWLmjvBb1Czykxa9KYJoWQ
TwWm8fnat2yeV6H4hKo4CGuuOLydc75uzUM6Ndf4aayhxQ32uTAwFmdbYIEpPHR10e0flx7899gG
8TeLPsnUPUXf7TnNhwKl/W+SEsgbCAxLgzS1unQ9BnftivkA7ssxCLHf7/pgolEYbaUB65oTs/r6
3vQcnDury8fTN/m7jEJMrrJvoeyx0RL1cOhOQgweHg2SzfPIhGCHQk0cPLCEf36teADYQnMcR2/z
Fc6gVVKYe9o2O2s3cjdqWTi4tg0M4jPW9Qw3Ud1FqhnOyJN7rOHcCGxZu7hjq0lIxt7BDLtSd8yU
8KFClWDIn0w7d/6U1JKrD/4L5hQSF+ETBBYeWzjBtsfY+11lINDday6PO35yI8OzhkIfOuAEGRVN
3g9TZZrD9DJV3jpycPaRNvs++HZmk38SdAR8+iVqoAtjE5PMthAhDCVf+4aUZx0VhH3Zq0fhM9WW
NFSeZov5DZvyKlS6Tl3dDhdriYB2sDGNqitUriNsxGE+KjOxdpZmeZhKRlWMbpraxX1aNG8plIZn
bxLuEOhXsvjK+GfIc5L6fsAvqQVB+N1Yu5fkVDkc8wv5aoW437KjQmIwCvqL+6Gg2cny5S5Q6G+T
O0/qPlfA0hdxqxskFIJ952muf4UCLtIpP4sdHQI4qkRLjHwZhXWWygsPri9OvkjOTwTN7sOy/VeA
ZXc8XFfx5JHWPLewkELteZOc0TYLZxC2sS12HPqj4Urcb64ZYmOGDbeMF7DxfeS1GIbTseuZOEjz
8Nmu2aeq7gSWLWqt6KE1f999HCqTfze6u8vBzQywZf8cRnrSgnjnGpLFdzvXjdlfaK/OEgNkY2A3
SnF2VZZWbiWO3w/PwzBdpwJqcHZiKaAtP5xl0jwK1TaUundcSSBI0dWXrZq5NvT5VqAYN0K4Znmf
vjXDTIi/4B/mIfbdGRCYK1mlAE4VkoUjYmc4sX4QzNuqssWtsYoSc/8JO82Sc4T16IQp6YqXaSe4
Wm8B9qCQ4/ptdls+8SMT2RWqoTrZy0GYmno3deXyDHQhC32tLL8CdI4m1MOBL3m/Pc5mOfk2MhGM
ymwyzu+Ddwmft6ygYHXsMDbLIwo+8v/tEQb1Kq93isfcQDQPwYhhQ8PJwNW43xAooK+sapS4HDR7
gLz5KDnFC+WnoXRvvsHOMTI7hAFyx2CzeIpdezv7WwlgTHUi/gM8x845/0pe6OSB5mvGGlhyCH0S
L2Gfhe68AFuLQFPPUnKoYVyDXeXRXRWVRAlTPs8NKRgw0aFcxw8UFTd4Nh7glVQWfqvi3up9/hto
rJa3MFiGeDPsEwmUyFAKTg+00Obt7DwtNJVp4e4zkrFrQ1bytIEW3GK4goQDX0WM9I+W2Nmy7e7s
dyB2N8TTPrco8ndpe9UH/g3XCIOTx0xVNvf2Nh7zntZEbWnka4Ij6e/ndchloZe/+Tghhf98EVvp
wAfvkwl0zP+MQaAC+3I7NBW9hR34W3ao5r8+VsnBrpluNSMsmdw60aP/90pCLbJ3VpvOeXhDUjq3
ln3SSm7GXZ2m2XybB2NBFkHv4QnzYRDDYn+pbF4CHzmssE/M7ofugkpkQa/LaWKMaMORAAhCR+EI
IZjjHGGepuU1SmGC27ftk9UsnulxT4meV8luGENLH25eXmQKWyTXY1YNo5QM5F8cVX0brGRLN9Fu
WnWPV1rMfcnabuCxHYdu2Uq7/tmhEpZREwpSqvASFyq7V27LwQiL9KtpZAm5QT6BP2e/2Gk3kYgb
apgyCtxwl8Pi7MLB8Qy22e56VXOZLIkdI1LkxZxxVkno45hbjkUgaYKVM+V6ydELiJYIhtMHoyNP
5bTY/sG1w0Ur+ocAgEZ8w2ssT3q6v6Lc+8KZmZoqaNFU/NCxlOdfp9JmClGV3gRtUe8U+XIR6YAB
s23dK+srlhZiwt346l3dy92rerTHdXYNT8ovO+aR/5enXaOG/bhcfQjJ3Koz/N9R8uueLnJoQYbi
gM3jbl32bkdS+DMfN9z25jXRc2P+zUpbcnUM0imzNxcSFlhSBsftOZtC4itEAXh9DH2Z97uEpJmG
mR2eyzVFMZ5muH9032dK6yNsKsUWB96hDCORyDrxbdXo1JoLdMKyWUhe0kJ6s5jPGfCF9MLT5Boa
UjJhjLqL/NGxEBt7k/NvxTwunlKy1gIN/u9dR9TgKAwFXL1epi6SiFf5WYGRFQfVCasQrFeoLJkL
+rT6z0jPmxJlxtQXe0isFEF8l/mf7fTVYK/qgS50PWTLnkfYWrAIR0Zq9R6ia9T9XXX1dh95nyvD
tDbNcugZWXxf6L3cBq2pwcSdC1SfC85ahqVk7zx3Wd1OTVHgY0Wl/56KvqbFsZ0lV6GlWl7/chnZ
JX5oeLK/expG+6GI5Nle3Q4F1kRiXj0CX7nHFrXZh+dfKmP5Hto7ebcehQKvjgZirvCAUb73K4JZ
Nvy8c1G4egxsz2UQSwg+O7QsjapzwWRmtw15KDvBv4S035PPh0jXtJV929kUcgbEIP3f50ELVM8n
SNuti77H26ELKvZCykFU7vxUGzAsVCAZGO1+yot6P/WUZ2ixHXJbKio9QcKVOgNUJPK0q3GAZ8mB
Jba2K415GETU21QY83F9TTAzOB84YErGmeqlN3c4DSK4t3n8NOkpaizHMOl1VqZV8OY49mdVZWmE
iLCll2iO4fcgdovPLJntRS1zapLowbfa4+sxxEe+OlxZ00o3gbSCs9kKqhOWk/uGXcFT5KNxQnVF
zSi7jUNxGzFbb/cLJ/xBBjj+pbVWGFHDEITm6rRzQ7lWcqUdpJNIoFCc6jLnfV9tpocxfUEQYxcq
X0pikzAy7pTTm/H9PJqnOU2oQTA0XBsVc/WcyaBQSk7/E28Ik58iZUudrf6dZECKLFXcT+7r2jsh
Os51+W/UATpJWbmOc4zm+R/fHCT8JwjizHw8Ve8+RLvGRJgh/ByCgsM+NzjnNkzulCsWRBYXy0Ee
vuyumtKINl9w1fsAemzEZFTBEC/lTEr/YNaYL35n207m/p5YNBff0aazKHSOqQatqEtAQe++15Ca
+fI63ZzFpUNCJQ5ModBaHSvn+FVKmNlXi6cvUG4LwORtE3W7SCnxkRioH8zs7FV+fL9NeRIWbgn3
aVMyYiw5jx3+O5XSahB2pAAoVXL3wVqfydczXpqFzqHShLmSQwXx5r3uxcH92N+zRrBt1w5XtAuj
m/hZllDJrPBfrqppX5GDsZvSDb96cjzp0woEB/rkJ3M0Tw/JlNIjEpjIY3/ZHzHj8pc3Y6Ed5e3i
eUZDtENdQ8WPUaILU3g5axmO2awz6TJSDpOBIIoedzhHInFaePUVEvDrZOAU78O8ye3XDoTfYBG2
7D9fZws5qcHaR3WpCovhPPt1/zsZBJ8rLPCKTnoaD27HF9Bm3YkVSSLTf69O8XnZ4vZC9u3F4i7M
xUOVMDpZZzPHzh356FMFRLwZomGmQh2uG1ooE55lXXPsRB9SJDHajtjMsnMaaWCqtb2oRDOwjp8b
9NfgF7y0fy9WLfbx62y4bgFjmsWTNM+bqXmdxkDSjTydvJyRLfUsGXHHLbjc2uRYC4KJNHN6Hvt6
paRvRVQSh15kspJkCKuMGL8Mequ3sGnBRBxGxXbiPf+jx2U2A29tGhEhZfZ+FPpbmzD8w35mLDek
4Og81U8FAFxjMar+kJwSQhGpbIeuLE5Xg/WalG/pqkGktust6FSurlU6/UJCFdEj1oZ4phbT2Ca+
UBB8oE80SdtdruG+ibykIN8rRpIR4Yy76ZEvKUxjmp7eRvrvWNPzIkDWWjepILwyCotwzkn50qfb
vfoi2ryLbN1PM7/GW40J+3eg63Ovs97tj3YrSsJeE/P10UR5KMUQ7qDxs5/4372xEcc1F2NAfKPA
6bT+g3f+uL4dyRuQsA7lUI/KSkd1UxUKL6kgXReGyMZfpjA22ToQgBvx/DBmifAocMo78dXMn1He
xkx+rHom2i5+cAjsMdICleh1jJtR7EOqo5Kb2nj82H9k++fmsWLq7VOo3sR5k2bLBOq6WRLi6BR/
pGUX7963aE98x3j3uZ9plRrdFVQiz/DxJzZ5eLu90IAuIRwpH6p5Sik8XGeNuOzU7rDXEibL4+/Y
dBBqoWWnIUavCFJpV9XrgDyiYCecu08XZcm1qT5zltxRjkYP91h4ifZlHIunkIl73QeB7AWwws+W
8Ff/zCjHTYNPfm4PYi+la1zK3MprU2q6FAGnPkbS59joJ0DnQVdlQD11i2G6kYORxFlFA8POgy1Y
8df5O/2VPVaifrJ/AdklrSH4/ggA52aayEUaQ39dTt8q60+iCtr0zdR6cMNiiHNTPJqFeTmgl1kp
G0BZNZHHn61CNma6kak3ZiNAzOoUFBRM0LUvvVn8e0u2Drgax/qykVuXo0enCPdTmOZ5q3ntenPK
kePmlfP+PT7X7ttettDZVU7F1ilLpgTjX5l61sxuHqHgc5jvX+QhIt9E3DnO1R7zlaRJ6uTi9Dsg
UBIn9IULfPJrxhHxtzOIRfrNrRhxfj8NCkr2Eah0Kd687uqP42smV1kWDqV7sQXJfg1W6/S3urWv
YEyl3Pw1jnoJoYjpiZVFsp/JNQop8oNEnIqDtYkTKfTNt1tB5xLC3o2CeYLG5pMt3XLY3GKe3NjJ
AxlPDptyfivT42jv5pOAAb/AZE52t5fkvZwnaUHGou/uiwAOq5TDdaxuiiOQ3zsNqDkEhoQv6qQf
coFlStGocbDGx0n98Za/sw3fB0KdnfT2p5BysO7V5ZwJz9eRAXDRbzh8gkkumQRKsr93ibDZ18xX
njY7z8zxFW+9BCkAGIo8dP91+7G7VCGGN8vPaF1Jr8uPC4z2pr5XJ4CM9vfj622SeUkf8i/Z3DBa
Nq94NRh+Kbp7EAf5ALAFgoaPno046QFQ+GNRgwc7qdM5RAP08C1tu4AaBjSYTf0Sp0I9I/vjUeJu
ZGDnXrTtGNarJdByLpYveZrfy3zFUGO8XOCC04Wu/Iddfz6Xrb2l9JOZZEmrEk5Azm1DrladdVz3
Ct0ZgKFTobqKP/wkee6l4nfgoxn53nM3f6mvLtVj/HaGUdpVNOvcX9e3+R5Q3FjyHPcfY7jCHrgr
pHrm3UVjDZxd54BC2P4F8i314yuKbahkF5koDvI/xbburisHQI/u4RqSW1/3crj8ZR/4Hj+p3mXV
ybOn5yvj8g7FnMs05sZ/Ht4UeUTe21k9FTfUlXV/VWUFx6HTAUMskE5VwfU2Iw3Fzbk7B/zLBzhj
YbBNtULHVOYc0LsKujOz0xr+DEXtKiE9QBzP5QXjqeAm/hHIgXpAzqF5CQ9noUck6Z4P9efugkSY
/GXo7cBB3uL6Yvmu+uQnKRyEB/RrL9tAtNGV+lmknsA3OfUoR2//HnDbvvcKLgoRoXmcqVv7HY2J
WcB5IxxcmygBIEfOIJS8hcXGsQfmitUyq8s7hAr4921MxnEZyBl7vfV0QHPMU9UjjOfl/7hTa2xX
ePqZgDqv7FRzbzXfnsg8OYcBaUHpxrSrQB6IxwGjnnlJmUCEAOC77mUbE6DYkJnedf66U9Oz+5Il
EjLncfESPs83+Hh88OKPNdWOn78ku5tpNK8CNU6zyaqLX438u2ZUOfMD2j8bxYvWYmrvhmXIBxRj
Mtvc7eleTrmTQTpdP0U1WwUgXJPpPereQZT8CQ+q7uu4juKknmkkB5bGPp8MREae9mXkwyBT/ruc
/exH99CtrNU1B54jp+MzV+rIFggU8dBK5t/97olc51WISR/BBgkCd1Ox03H7z2bI3ctnO0zCP7CX
HwtDzpg61IZawvTg3MAJcKegFKVsfK8UFu/ruHGKvjLMK7Da7AGIPVCYOd3avimcJhJtODUaSgG2
XAEu8bEsiM+EDLa3tdpsVhtpN7IunscWJkalFIvAqVMwjOuuCfYMl0DIhxnhGOi6v2do8ke1Rxyg
fw91fcD/soduewCueKkWmvKubNDWBGw8go1mA3zYrgvu2BCyTB1D4M+tbbaN8AXLyu1Wux5Ga+SZ
0xSGI5jXayagm3NqCQ7lKYAPlPuS608lp4fwmUIrI0JqVCPdXGcAW5VYXYVsHJp+/qM9t50r+qL7
zQihwQ/VH4C+B4U0Gsqrj9vk4yIuzTfFXqJT/z1+I/V9msWmvQTSROn8cSqLrAz32Lz8LCv/ktVs
X8Hk7VjbVqLqobFoZPsHA1DuLQ+qNEwjjn2EskXA9K0bxJtKB/wr9JXPe5Paj5+cXm71y5CubwXu
7lJht17oMJfpn9fyL5vKtiHzuX0rF/1LerexErXiy6estJr8iKv7orecqxL8CosyS1WsOvTl+mX1
wRBgjzCIUY2pvW1LmDILZWR1qJ2SdKh1JNXd/hMg7xN+7SqBd00blvQjLDWKNU0V0QglpzJuWu/e
B52rLf7mjcU/lLmPJRAhdOKuqflIquL+sopLSGPMAvC4oHM9b2RhJbUEWmcDEPUXt+W57Xev6SAG
Os9H+o8CRpRvJQ47bL8ubYP1fh8eaVGOBl6JmD4I9KE86E9rkRoIfG8qR0he7wK84/c17hayDaLq
9/hvf63N/qTh9/Zy30YmkBPt0vV93BCwAw4J6fDl28gQHym8Jzhc22o1Sp7aq1RFB0Uv4nhC4Mu3
F2n4zzK41CxpHb7ugNLjzbtQsX/IVnGVlhAPmUZ288rRFLItYuBXpJJL1gi+JjXGbKa7T/wsY/qP
++8TMdV0N5t6k2JkPnb75oXdFdoquqnenQxfiONWajM46YLRaDe8YFenfsqbFG7tmySHDTjUeLn9
6mNpOkefiUgkA1jiQgiB/LVpazOqb5D9nzxE+lH3mDMwiVsyekoO2/o+qpwoHSbYNe6pIhdEVzCK
2hSI/WgWJM2YrONb5kPZLBvSkFpA5Nwb59vbnqKJOIofX3ULRs6gHJkEeawuimaIlBaE3pjEP19L
O+lUHFlN/EREqstjsF90r49pOrWp5ei7huhXcfYWl/eB8qt7nn3QyuhDIcWrFj7R5fqzun+sRuVC
CnoeiPlzEi1KGeoLB3I989MXjatF9ZGbVw93hzA1ja5qf7vp5dwguJzKVBPrGmL1BOXJLMtrTTPi
IFovRviKMi7aysqX2wEz8u3/AwMeeGIhnWvfkhRYl5LpxlE27AJ3w3SuaXLKg27Epjxv5Xu7Pxo4
yXsDZmUScFYrmTmc8GuU+SiSpamEzt8DKame+qKWICGfnH5RUSDFcpvG6e9iyNwdyfXt/Kjilgq7
MuRydvf2urRPhAb7Pf5Vj9udWnsOdH9vSksvGQIQi/cznVY022+w5tXje538u+XbiVw7egjVv3A6
rvtE1Tclo7oiuD5C7vx33P1brDuM5+HSzVECyaarKCqCDMYzE/XS9JyuItb8ejpf8Mm39+S8qqCB
hyWkZJIfklklw4WXhE5Yb7/7V1z0ol0FVlVXbBnu6z1zaRgZru55Tf1L5CqH7FeWlnN6bgrcNjD8
KD4ERfJCWlKnPXI/NE0s2i+aZ3Bz/m5lQEYxKMB4pgshSTOT/ydHEiEivcJ+66rkss3tjEGuRubT
hCg2l6nPAUSj0XyncZoFj9wgBSxqwtFjNEp1FGTv51YKHxTCJbFtX2y73Xy8IiaezHawyU6371Vm
uJHRAx2cE+vKPcvBJVDSKQ7N05QwJ4M4201A6xjPsupnrs19jHbtAzKJuRE9P1gx8e197bqPt74A
NZSFYYNOZkMkoSTKu8l4GWk0hUF6jcvxTTlhJ51Stj+EZv9VX4eJs0jpYt8rTtKcRDcqWMrmmbbD
uZ07VY4mBwO7btpQjt9mNTimk5OhDQHRgTednN7OzexljLwMS4lbuzQCB5E51T9SakhHzbm6Qf/E
QZicw8Z/z/bd+NBgqHRUTAbMzMjA314Kk9pp38ho8AoX2XzNkh/04QtcrraQUK9enDQnqg0xZEyI
BhLXN7QlHxR4m12IfBTWnDk8JMTJXTMSUbJGiSWZJCtWm6Sa2KCbn9upmc2/Xlf1CWHKn4gK4eD4
nZN+3Q0seHH67sZ8INrM1CdTZwzUcpI40mjFCKGKyCib27h0kupvYbpztQchtnx9+3bo3Egkp6oR
vSnF5qNnczWh5dHdHrExBM8/Vme2rawoZFka8Hoq+Aea98V/mYVqY/tx+CymAirCZr1EX86UZmf2
n5KhSjtXM/ma/K2akTZ35ZIcUqmZ/xC5Rv4jpwadV8l+IoqLKI/t1dexsf3c/BO6WY3Jb46l1hQr
Xbubf5OD0buN1Hsm87upz5wzLIFkqfB1EQCSlxQ1Caorma6DsvsuctIQY2Yi+zbkNI3FymMzPmH9
rakklGJDfrKl3LBw+RCAH1qpMfe3n7+l93XOL5lpU7QEgaNFOavkv09fIZ/4u1JyaF1bCdo7wIKq
H9Idps7FR83UO8Wd9EDZ5NajyUHjDwMn37jue4m3fW23KcUdQeTm+HZ7dXt9LnQh8ryXXDoNluvL
1WDp2rrYUHHffsgSgKXThXdcE0FvPP9O59AL8tr26a4AkjDwYvkKrx0ZAVfNsi37fJukb0jhVl3I
o2tmSLLfX1Ov23R7naoGwAWc1o7vbqG/5vHvPy2courDrk7UiwyQOId9zaMs3EnuhUQ2N2mzdfjM
soaTzvfptRDBVn3zYLG0/0Hz/Ij6mmhEq34htuTbeibWQN/WZ3R7Ztffnb0MU6g5JTRKj66GA19r
0bmJ+6NLpIL7Gp8ri4/d9ECoTkndiNBHVhlSJ+JQmwzVz++GIZzqAoyzCU7KlG1OM0kCNIwSBwpG
989qN6ZDJykxqxQfpXzjLFqLh2SQFjx/6bIcUXZ0obPKYxy6IpPMsPhoGhZxK28xracq2kqi1x/T
0LMVHYEvVO7f/L/HB8W77OE7u/txq/FABf6OiW/bJyrbfnFMmIkkZoo+Rjs2hIcqyqdjNKulNuUw
cAIc2XoPliY8mLGJ27hzbBC8q2ZKpBZYlKgIhHgAdb83f3lDHzq5j2QNaLQze7xcKSRx0B/73jZo
GJcfsS4nJgPvuvibPUqOemFdibPf697xdfmTncrbjrn6HguEFJN+XO8waedkkWkZGmhcsqmZtk40
9sMj6i740Es2gBbvbyuztYBF9oHx5KgfVXyismq4mVw0RmcVqevdGLL+IluNstXUJ39+zqi9ya0q
y58M2bPHd/Lf7BDk9xJtg0iEmB2nJveW+36QS2uQU9C8KK2qV5otEJdh1NCLj15ZkauCpNxcX8tE
q2MlMNpypomFYUBqhToXiWToPgq2ULVPI5Xaovtq4boWSmtzvOvekazlmmT+9mS9Fvg1p0qIxBrb
n1AfwyshsPMpw88kicmHfmjuS/YsQl1nRim5/LskKicpKVTntbRS4UvqTTanoHN4TA+Z1+Ktm3lb
/Vv36AyQpbjeA0PeHxyU7SczlhaA19LTeXZAyr+YLrNI80JNiUw1IcaQvTYfG+gOred/SzrxSotn
yXr0ynJsciRO47GMdA60cI7HV3po0AVKpcm4l2ZSJIGZfG0OniDKdrZ0FZXidKRPiuaPgSbPcR36
9zGVqkxNrkbpqHzVujdV5Ym648jRnqJ+mqzawo+UyjNcvfZLYV4NlrNazMm9qQfUHnibL9eEOYOS
rb3xV+fh+e+aKC1bs148PLW3Bog0o/fHcNdWoEye6iLA+FpOGuwss47/7dhUozBjeM7S7VDKUjn5
SQx3PZXtedc0xNZwX08XQ/J3QmbqkqSZvLrOzO/yxCrwpKl+0cHq24UB2NPVP8z+GFvBS2t6RDRT
XDUxzUpaIV/3xnCIj3ndzjnCPBELesU/Pf9emrlq1DcNEpEJ0knf59+hkZvqyIgljr92fUYNaPdp
aEuuoM2XrGuKyfbPs3qs5vdzn+7r+VpxZ9ZsSrkv9LvyDRFk+nAzxq05ubZ3UTVbbE7WVD5nE8gH
kIBs5fB4WTSLq6/NcNY6dNabkhbB626QG2eNmLB9Oym9uq+j+ME0OBIQmfJ6GjU3f+d0eUbDcP8a
fx9yLw+WpL3We/s8nkpxb/dx6pNhW/8sDqW4fnynNgFxqXKUKeUEmqhIl6mzfOjTqapnPjPlB3P4
t6SqUZ3NXkIF+PXeMFxAEe9uCoJprHJgkh4/CauBw1M35KMZfxKEwT1sgMFD63VSmhOXxi5hQGL7
um09yHSpXRB4odP6d+9SeksnO9HfpmOQXnNdqJN8zc7L809JNnzjez5TWkJsEbTr2njn99y9PqsX
u5T/zpwXRu+ZPS3vG8RB3u+BbyZOJUm5MUKRwhW8mhmQVeuUWgeFheTo8H6oU1urGjb+ue+pf0Ae
jaLPxfd2qMNzDOC6pB33c+9cNFcHykSJ8aEBJZ9mKvP8hqIPhQD9+9Lkc0nSTSVEJZY0zCDZP72K
TfirDZEbksUAkl/nD3UyjdxmLttSZMg2Hp+J8lr6TvQYaSxQJRblQrFW/JF7Hl8LgAPpTnpSSc3K
ueqhfv7MGw+6Lu2ubCQVtXnp3tah9GDP7VQ9n3pBlIxfyEk+ddFqS5MnW/MAfi8T91ysXxW9VCXT
AfsCMlslSaFOu3iUoj8xzKV/+SAGu8FmVUM/jRBkauK6/ID9d990hL8IBuarlzAbkgDs5X8kndmS
qtgShp/ICGb0VubBea4bQq0SFRBEEeHp+1u7I070iXP27hpwkSvzz38IX+Mh+9AX9QrLOesNBYwY
Zk4RCnbUrUDarLC/Iw+nPt66p4MVIlYvAFlF7ZJYu/ygX8VOs6VFEG4nBAKCBinB3cVEsPqh6xl6
w+/phR/VSw4b/+prUyASfafv5dVzqzgA9dZzgxdwEmT8EBMpbIdRfrhtjQOQFhcIyfNHrr/XHrfN
ZtrBvtua9AQuNqoeBwpqHhcAfDJUIbS4zHPJ5r4GXOIUFrRNKu3nOPEKXk1u/tEYwxjw2lAggnR7
wGuM7DjqvOMibP9BtDIXJfu+exNmvdMsXpccuVx3Yg02T2EN0LAK9RbaCPzdhI8i9PPHvm9d2PTI
yFdPGADtZDBVXXqJdMk/VDed6Gc8dzDKd/jdH6tr8HDfVfhayvM8kFgch69OWAhhn9xvOKrv/ejM
u3udSbBz+3HmvE/Xxh1Mv+zKxjKVJJ3gxiT8am6Lctrv2Kb/NRfjQJQMQ41HJ0jjjCH5d55MarZV
nMlkjtk925pdty0mRUS3iZvPjG/7jEbQKjh7szfe/Sy7G9aTsKq7Zf6a4cF6dUwbT1kHJxC2XS5D
ux59/HSDUxPOVLEWYGAMsuX2M8nB+EtacdpoVJ9PTnOyuc6JU2GW8x4zLRQNB0FLxBlwcE2XyQNI
YEuWQlAssp0aV02AnSRmslNl2y74qCa3LZ+Y9INr62NyhV86xrFEpPYI6f1YP3djM67j7otK26p5
zSLMWGJGW7bwju5S3HhFbsdylXCfCk/j0fRaWGDK4P2868q08+nteWjMotIFt3cAjyUBJaWDo4MN
gtNixI5iC/JQhGX28OeF3zwrS5MZM2rDTILOOKYucIjU1evEEXLKLRSJ0a+81U69kAb/wRe2ywvR
Z3i+lhNUiR9UQgVUPbzBlh/0oj6KUQ9XJDaTFnr2gSwIlAZCY+AjI6zQrA038A/rQIUsHbC7u/9i
XvTF35BdHo5nsDMszbCxtsVkRQnrkXeV5u/7kmrcNPhz8WvfSu8ZytHrYV1XauoxpHHgcdb88orc
6lX2PL0/C6P5xbUkbX8reheWjDlkQn3al/HTXMhvxvnxKLgV+xYXYNhdL429/5zQQV4JrM6JbTTD
kb6XcmFVl92cprYxvZMv9NlE2dNUmrU78Ex6ghMgM0Q57iR16ONRiO2V/LS/P1BNCD2KvnNtwd6A
pkcnWtnlwwQdS6GfuXrMvQgMqq7wlsWSETwVvCCRNwQeveNRhIV1cfqeWYpmW2Htsx/MgW7X7A6r
e3wfBGwRlHuYHDPO883iO+NSxdoFfgt9JPijWi84B0bHbtOjwuEyPZJt0RjRO6nK9s0Q+n5OPnua
TRyysUfNkTTdQJ9wGLa/BiMEJqXA42KVQAJq8DlJPzz8sp88d92OzDrpZzDvIYPYuiLYczIQWQ+9
0EPynq1QzPBI0nvAyuF2nY1mtyf4LkASngHjGj7MunAUKIDKTFEtYMyPb169ZxX3a0r3Y6a6Js67
RHjprnEZac5zqZ7684vcc6hO43dtd/gVy1ERjqY5nTENuyvO/TIN+s3HsHtAxZ9cJXvUNlhT8Ypr
8/c8/x3BXsUvcjmE5ni1RxwztLy9351NdZIlYfWa1ldXzz3zpGLbu35fbXwl+SdT2ofc56GdD2Yt
udCwkX5bLnurJ/FRejjgmNiYJyH+y7jXGqCoApXAq7a8Wa8jMR10mc5AhAiMALrPzy0VJddgF4hG
B7N+4K6LsSBdZLDq91XuPmAw7NMpkRw4FH54qDatWpwuGY6GhPr2Fib6BakErHEIWiM540L5MjDP
pMgc+d9y7dM/PXtfJc0s3Q03TDKmrSwYNdMjDTyedHmMZ1tXcF9dA2xA+YiHE45Syre+du57f9vS
vAzA3y732m+w6FnxL8kU/Cxk4OA/GJCNsEGbSYYtyxSTFhDRapRZemHi5KYSfm3Dld0t2NczlfB3
msdUkfCTYkPH2aCpo1Lrw9nzFRsT5ee2Y5i74s+CKhlSGDSRWti+8XeuqnA7NTYKkuOApXSNC6Dm
GZIjvoT/zxygPnM4IROULhfZU8S3rc3DdXKdJKaL78gvpnMDslRg9QB+FCC0DhVL6H+N21q/nkEE
KC7CIo4NZ6uHI7E5fjSQj90aiY06ZRcLrr5DI0PhYA81iBXWmniu4enEmgGm/OIL5+DqsXIDT0n9
FA1xzA6PTRe4Hd8MtedTdr6YcTBawkIEuq4ZTfliLmvy4oQVCLc+LQkbZJQcJmuYTUm7owavKJ+Y
qEVxZtyjXh78GsuBe4+5UI3N0+d7qQeUlqowGaGLY3fcz3UWOZiWPdzbG8ms/gusBG74PAmdf2v9
0rqxTQvkA9OfOqMa5ai8TtUdiEOYC7Hd4oe8c+TgYGABguVt6bcRzkyrdAZLnw8IjQ9w7JFNbnZS
D3RV/L4gEc96J+meyb+z1OdXlmbmv5U1BFZsgz4TMZF8xFeF02Es+RnQGUTtCZ43Wz6EU0jj7hPA
jqY7Q7bBICfBYu6fvxHLadBYAB44wBlBVN9pI1xJkKAKStutjz98DM3TGZ7SPdYivmIXc9MTue1Q
VMe8ncthDC7iwTif6B5wK2wpwBZl9/E0l4Umd2hQHzHrJK3wvZXDW0AUNYC5RbC9xUbDHgRmQNqq
qwgjZ64bzCeuwOfcbIVws5nosy7swt5NJgX2m1hSx8X0jXgfipO7uXA2LjV+Suh1vcY3nLcNUL57
87d1cQXEo5UGJWSLzyN25BbBWgbWyzHeH0N4HTipLrjH5/gjVwyvqlWuH0eyNuvtDeoU+52IdMyg
te/YSDjPOZmeZshUOh4xfJrWjtlc8MurCT90UKNcw7PvkFs4Yi7oi1gRYhwTSVOdc8bdwZJiZ66l
ZcQNwOvNJT99B6C6Y5Ne+b2H2UtwC5zfAKanba7SabrMY8nzwU75zcQTquOS/5M2rbtc56YrOfBo
XEg/zrAbv4M10QNjyeEw0n+xCqcXU7wb30OjhDM5OLfpQLapY3j/7GndKHPqOVnclr27vWBZFbDH
ti50ETQO60YKBuc0dWEXBRLL0DKCjIFS+O5Q4jwsVzUXR2W6xPX7p/La09DhAO1bi8YBIplit+Mt
IC3RNOO3m23TpbaoY5aBovOLtD/oFQ68LUeQFudXz3iN1RXBxCRvVEHWjwl1sAdTHGNJT7TSLa6N
/S/vM/MOI9eSwYq2Vf2F64THiizaKvzrhEMBOFCNtghZBZyDYgyaDXYuTRkjKEedV/qY3gR4U91h
rkes3K+ZJ5ieX+zAIfvdKId/Gp5PrU98J4xSgSKxFrNTLKHJDMKh50EDYJE8C8Pu84CFBCbRX+Cx
TfTvrHbMevx2/tIxaLj9tUR85B4685RNqOwRyRtmUPG2ho+IZAPwVHu5TwI6A5irW6+1Yj8WCEoQ
d8+NzQAe2E8V35aMBHPA7H/JLmnEpLnAlnmmeBhl9vNGXBfJJpmU20LIbXDFFVPGON2WYu0LafS3
sx6kCChWH7fL51Q/Yc3pfuw8xp/ydbXSi/oroQmDkcM3EoaHANf1XuHF41HmlpCGQ92jYELBvP+0
QqQHuRL1Ac8m/3l7sFVOmAGSKFohtXK1bAKtoAU+RuOLCyW2GLQfzJco70BX/z2wjyVflPMd9RmL
P37lzX2BBpzQK1Bwah9a8IgKY/MGES2IZY1NQAfLeYyrJilf7I+cUQIJYYz6ZBD7UGnrPxbDqPoe
k9wDe2PCuwx9fjTBl4WvCjhr5XPJkTZD7JK3mS+/nTcdkgkPmejInzIcwOxGf19ZD5Fiki7B7Lip
TVD1/gAha6JNEOAodncpprJtRupJ3uHAGw8vpTHO168LVqwd71QdmC4JK3TaNFAMX930m6D1JHF7
XB5fxwQD2tbmVZiWR/1MI4IR7WDFa1ifqWlNmGwGbCwdbuPOoy8kh3snhAce5AkPmiqMXhZGfh7U
+zzQz0qYLBLvu/7G+IX5n5MIVVNdw3vEfKzV+QuvCDiYi26CK5GfTgezPKZZZyb4PGK+PHewcE8R
wQvIHdCHIMuAW4cHx6bgOzNiRIlDLsMi+UFedYK0fV88FvmCAZrYVQtajcOsxuqpd0GHQz0Qtj3s
Pf3Bih4JeHmw+p4ZFQVDCUQLI13XMO1qDSo1zEP6suFCByxdgbLLZLslDk640nSoBHQaZcRD4BIA
w14Bl8IXOJNdkV0AAdiEzc0rFzkgG3zS1OegCQ7JPco0n1Bf8WZD4prcFzcsiFGIEhvHfDfw1WaW
udeQRSusYZ31qQ8VXYo+f/qmg8jnNqfKqz/cbAZuwT0XBVkwM36qHQf76b+cYptN6a9cxRsuOgfy
qsMuxyknss/eCJLH7YInKnSV3Ue3+BW47NF0tEKLxZv+aWwjUo+ly7YWAeBO8TsaC/6athw6vFK4
cLANwPKHkjV5nJnu+ZzkGVslw3seu7Bg1KGyKmN9r7+cwWq0Ek92/J60FLR2gWKZhEwbRKBySRbD
Gvpw/cXpd944rVWwqZBnjESYdXKaOqI6RdQW/u4D2DuCYSYHkvfdj2ado1k3R400h7PBn2JDimHC
Csjalw+j9RsaPB+RJGhSCFkbBLSAZYXNAnJLIqJdX3rrWLgP1trQ//rZNZD34EKTx5zJB/6yVcAU
tTLEd/5r9t40nIqfanldqjrXuHzkyY+/C3VRBj05u2NoAo46v4dUfkKbQYQGE9jvgLEQrVajQD30
B677hAogrr90CRV2Uvq3bb96RgjwaKAcw1FnBplJtP54GWkLRkeclFHSCl89th5spib3mCF6tMJx
f5raxerhPbFkEVa3WG41/sDtFuDvjL4fe7BXXY1IixmOK9A13cbJOe2lyYqiiTpK1NUH55rVIasQ
i05jKweIOC3AscnxgpsmagAwU+BhGP9noNKJjBlr55duu8ZUekd7wK0DxMbiaqvueyYUPoMIBsuB
OTFf3M79yILihFkJ90Xqvq1r+C+sGMiepLTNgT29h7fEGL46ggowggeVkvcBNw4O8Rh+E2khnZN4
n5VEmljvMi0KaGWleaPzEyTl7XII8zgPKBZ+EYGK/XbEXmN6s0EPm4+53CTM0zb03fr4c8HaHxWN
dCJ1YQNGAhxsb4Sm6I/7is5E+HlU+2x3IxnhO38CCW1JhWTgE27fSi2GHExdDxU5eg0ihW7HA4xI
wCDAwbm5DRd6s9NtbjXv8QuP8BfwBF6lBxnEoWej8wN6xlTkcLOnZSC8XARzbPpkFxclPwx83Jgr
eTRm9tcmBl5jwwmvT4vhPYlqn/jzsZj9mf5uvLxSYRPAxTLqyMK7ncinZ/iYa/jez8zxqY9Azu3P
uYqH4dcuANrLKV/blzxsJKxycT+M9pDYw4ddzyEIPQiPUsmhGmEpCmMHGmZlm6hSvJsPb2xfx6zS
6yC5vLaQtaLU6eDPASsCKmwaduevrQHGSrDMy5OQ34xH+/xgWOSGYZBE9OHXJyhGxMh8/ZdX+Kr/
jRjoD6mfTROvDDWnO9bB18W7+iYgD2PCYieCG8U7X9vFtt7fg5eIEhutONIJ+qZ8QpI7LmDFhdt0
xcot20qh7N58+Dj+yFLpWj5jET5tXExCbOoZ6/3LO8gY6bjiyItWPM17rIutFrbHj106H5fekmdg
7hLvaumn64wfPftLbCJ03D3uysID8okjnD6T3ZlK9+eYDqRB6wtmNW435de50+TNHrPPKtkaIkmQ
m9oF12iWo720rdf91XltP7Hqit9jr1zadEFa0w1ql4M5nTDc0VlkeuqMwV/ewwvRLlDbJ4ojx+Wi
J+tJCm5xQcRD50qzKnqcoBAkc/mk7zQRGXY9v2pC5F6bEp3ej+yP3BSrF9jWkcILQ5yE7L1d6HMY
kGNUfgdlES7N2BYxlI9dIihAKB8H3FMh8vgknCzq3+GfyR7eANaQjt/1O/ESgIse8dwYvJoWofli
K+kYQ9jjjnYpkynd3MBp2f8y1hBX0lh1gWc1uSCgbE5FWN6WkKPGk4xIYNrn/830+/um4/+oWSTi
OcHq2hvN2KmCiT63fe6m0+zIbU0tVIky4QsXNl8SXt//bUlxFAkegDHVXPPINfCyYx2z6Fblf1Gu
UlgWdtPiGNjeAz0JS9kzPJ21xNYo57IKYofW0KKhIRyCXJLGSxbwsc50Ubzqwr1/TwUWADKLkQUx
MfW+P4MptZ3z4Lfb14SXcAjH6nm4qEhQ+NFXbIi/KYDfmEu1vOSBImwFR3tt+5m/FikDFlqY6ObX
QcvZ610MCwLFQ5ZkEzSGvYd5wOPlhcUbFEINFjy7Okye2cNU+G8LcjK+7hUVH9dE6HNn0EKo+Anr
b0afkfiewyTuljW9zXML2iO/YQgRumeBRlDdCgRL3N6CBRypooVrGTVnyvSmuRKukzxcQcLmG6lr
gmvwL5QEyYzBvIw6ogL2lKlqwDDhs14CoGBegauV4zTd+KgWmFogFELQAmOgZYP7y42KtTRTOEBG
BZlYkOpDGg2ZVlmyiN8u3ziCwim8Tz6w7ee0kKwAfrnLGHFJKYVRDn5wApHwoEEtP/BshQnt/4xo
cG/wBhrnl6+vQQkagcRg9YHnMBtMIJkv6Epi21Ai/n15NYD2iZOaK5JSK3BC7FWFh+ibG56ZCTtj
XvDnif4T1OAlbM7wOM52n/9lBKbwHzAcecbqPOKJ0BJAJv8clCWaCjQIoFniV0AwPrLpTdRfHhGj
CFtqDVIJwU90H0yLuO0ByaA+16bZBbxc8p73kGbrjV04lqAsGD9rhUemzR9wR0qqcbcELylmz3UX
geQAA8BSacefuBS0aiKFT42v+CxrZOH8Z655du8DJabzMDeDkkU1cIsDdjQ8tjq4xgBH2BPs+klO
yaeH/1FD2TGP1c+zYd32otrXMZl8HlON/52bAYPua42c1k0WnNBZ5z3n0BNVR8D4EVfbq2TmxKJA
mz0D9gxdAE5Pn0GSYbG8r17L7Ccf2N/dTfonGB1uIGuiQphqlaVnTKHvGGLFCN7KisfSLWHofbkm
6RYtXEEfB3nf/lTkDf6YaPDZRiGBBksgF0xlO0V+VbWW2eBTUCPZ76PRst69dwTHRMSPE+VDaOf7
i9MbMZsEoBxIzyDVC2LMy+A9Ihk2FJx+5kbZ7kfH232HZyiND8sfccK0KYSkZz+5riu39s1svPwh
/1RDhxTxjvQjXiPdgorMYIFoadzazV50LHB3kVOxPRGyeT6hVxG8i+N9xN62HXMh4YN/0uePnztr
RW0yOJNvgd8UUyptfUqwdjZ/4BkDi4hUT9Z69LQxZ5oplyEfvgdNCLXodkLtDYuBV4CG5SWJUeiF
8mbLSnnIIRN+7y9/CMo/RoABD79FDaTaKHsoEuyHi4v8Sy1AXQDlBj0vIO3nIMggUGpwk+L8szPg
pKJzFn7IDegE8CYrNJsoZFqwNuwWmmmRcAbJhCus/drsrfhPH5gn3RVl3LRYp3/bkIqAgz6Meb7e
0/jBapgJrmDHgs3lGVsDTDlNuPJMRnCchu6zdZuYVJp8KaXOM1CwvSY0aiz5tLXxGxYc8EHvZ1jG
6cg8EwyA01OxLZxsghdRKGoS4Ag4Dz1p6X6xp/FKAECCZ7OFsEyKeYmJMYs1AWsx60jLa/gpPZgx
wZ3kL5g0/nVh/laeGUrCUe8Ntw2/HMQHeOMp3ssbLMuRzeYkPd3/Bmu8MeZgC6CfYJ7Tq2dTNIoT
A9RLE8omLrjPWQpxw7v0ENdB7ixCnG01NmfUhdRF+YxyhElrD/bDIg+IdDHMAxgWA2wWT9RN+Sz1
VgIhrrQaGD/kZuVezlDPWbk7DT+cn8etEvTurbMauAafCRGZmTMkv8BtUZv5/bLxDPZT7ORJHiRm
D1Ua6ukIOwLouPmGjdWsPd6D4fLb+l2shp+F2R4goaBTQB29fMT6vNkpwuIUOBY+EiGIctz8IWt7
SHbW2K/Fez44vUbwxLk/ofmGGXDo40/hDU8/m4EiNnnydU6+jmS6lTrN7mJHihWbAIWRa0HtqyN2
WWlr0/fSjsAuBOl63L1nvgCQGVqvuQBLWlrSBT/A6yQQriouT0Qzs5vkOr4T75rFygLXYDp1/n26
RE48TqmzrZt8l3WzblTMnfy0EQB7s4Oxg2IafW0vMG4JOn4oj1x+kRXtEfI/IOZqcMGaR3kEClsF
9CmUx6e2EcvA67RFV/tPrs1dzesGHvCFlDABpiE4EMKGqA88XJRHLQb9l5HpaCclsz7G+LnCItVj
H8QWvz4jHEu477isyNuJ0vVr3f9hq8CMdoKwI08QYQ59tA/fbeaShrlSQ8PvcKk6fXuuBxyGYXKB
06SdzQL94/JHoIa42d/vRDSPK04/oAKgJOie8EpiUgTm2OMZoizFKeBFBK/gtrlTjTjW4lqFYwgS
NNHt0f615Xf7urDaoj6u9s/G5csVsytHfcaLph9AB0blxoB/lAraRIo7QInCal7d5hXFgt8DU3aE
N10zf+mT131dSCcwj+t9jqitvhMi6T3QTwC/q1PyBUrMCMpjw6Qw1GbUN5IfZJxThPGFjRb4Ri86
u3djlEia+1i8N68T2TDYC97hATsPhwgsMgixjFR87VwUFhfMTFlQW36BxTNb93rnuZZXI+g/nDN6
n14APgzroeog7mfDRXe7HgT1Bh1WOKgDRoqIVBye8uUPijjyOz+FVQL4E1OMwmHIUBSTdD4bhsxN
58+qnH6fE7Str4GjXNlXQPOx2M9nPaC5XzJ7YszfWQyQPD0mT62ZUrl54irap4BPC1tiTKCwb0EX
T0Gp/yqY6pTgFesbqieEeFVyKdrtCX2/ovrD5w6+YnIy3oG8eWxKpnAmDnsQpoerI/ZuJjvXF+2M
dZs/QnQ4uYWs7r5pV0PoebworB6SpeZqezRUICr2jUvTwRmLmEeIwlH+kwLdX+fDyX2C31ITJOcc
Wp2wWI71Q74Hd5xenSe/qg9Imi/A4YQ8C/hWd0nIEd7hwv8bR/KAOK3bxcTGu/OuB8NjhUjEqAy0
iwaHbj0xcdb+xgPSjt8urifO/ZAeyYLKsSDVdx8uhBD9hnPjuDvgISy75NXQq2Y5AkYAFOhv7DZp
omJB0HfvK2PNB6bMINvZOc6eoD26XVW2xFmeEpJK8eoON4xBjmmY3u0qsR60gacbjSNN29fitXoh
oIM09HCUh01c5iPxKL6ApPdzfvWqZp+T8PjhunCkdF8nG60iknuWJlP9uzKZ9JUFw8bV9J9yCMW9
0q1qDw8Zql3n8MdULUogr9ttVvxK/ihuW5v65LZEUnr6nHdsI8+erc2QMCGYWNrK+woyZwRtXlfG
cCMfK9jh/2DCqeDerDSKHW7ngzPsbTA4lBPc37PrAp+EFTSr97qevbBtDQAxW+oV8WazDI3DUoUS
ThNJczDtp+oi0aEMjEcniQZgkvksqCGODbe4FFxasjojGWQQYcofE6B4LajMW0HbZbcV56nXXK5r
CPwbffrYPrbGr44sZJb42iGf5wfmoeUIQiOk7anKq7AbwGE8NIcHNN/pG8eRm993COUXtR7cbr5x
DUotrNK5ZpDouKkpce8KoG/43GZDu7o6Tb4qHg55rDnAJ97C3rDghtp9/U/0gQEgR89wcH7Hg9k9
uG1lkgVBOmuXVTXv57cOPt+o137Twa6ml7yqcTbYpd9+XLNSS2mv0g/xnjEK9k4+DO++XO8TkDkC
wd77t2SwyJ69EOx3j9/kvurNDfQLNmODEZ94kHAfvZ+kwzrGYxvdgfJFQtZriYQhLTwoZBTalsKH
aPzmDFUP4b1eh1ox196bx3e6BTDuB4tBuiEUq6u8ovlVCXAYwGGJHvScnQSx19wOB/vBANndTAXd
QniDF6+STWAGo27P3pfBddp9HQLsCPJkk/6QRbQZGL2c/LXaDLs8VLk19dd5tYQXsBmSGNis4Xm0
hb1CJWIRgiR5OIWABV1PGVP32qk+AzjQwty9MVuaNFlY4VP1hZmjQ3MJyNrB8WQ0IfMTH0U6JqBf
yj2fKnxrmhOabXpGaLvckKDB6NWZlmjXsCWE1BG8AKtJu5wP/S+vMqwRbpXVo3JxoBJC17iZmrtM
rE4e7boOjcR7H6+LeoCCsOkxDxwXPrw5SEEi/pqOEdB4gzeUubzhcPxDu/dlDixdZmmIf6OW24I2
jc4GMcArpJOlOqt2DecQ2NlOvDUD7203bGO00grmY+BdA7Z3NkpXyViDnwDXOgrO02Jf5DMK8LWR
/9I7Q3tpM3pJHj8sznb6/KsDwX+GDiHG9cK/MWNRfZGqFA6HEmbNx/SHrb1nw5kPMFtEvQ6/SIwo
0kXoKZ6nLJmDdwCnNJhSRDSIw9DAWxsTMujTjJkYEe0ALpCAgjdeLUCH9XWfbV/gAZTWI1QUBBkt
6k4WggcECxjrd5KH+F+5sN/oLRD7Zmv6aCeUIPHTMCsdWCqpGVVZXH2jusbF3MkJOyK0nguaRvUn
T3xRto/Q9T97IGoWw7DOoJfR2Q9PtEt03+2uYcahWqzIFIyel2QDjpMdCXPboVqF3D5rfEyuBauZ
LUJ9TvFNATf77DAX6oSdAEt1ghXx8dvUJ9V/zKlHQBajNQ5rOJog/wXFKKCjMEEqEC/zzwxb9n8g
rY0gZFUAfECQgj12PdQ201ChBcAB7AA78rrYh0bF6R4L+f5jUc4YqLDfIplwfhdWtIgy1MP1Bwzj
dqzAfJkDGPvPeUyIFd+8wXYwHAVihMEOAOMiZSXCVr4e4UhYUzNocPKrKvcwYQfMGcyfAK/ccQz6
TLqax/GjfaQHS7I9wzTBRQpiAJjVlvKev+Wohb9ZeUyQIA2cQcyB3p3Hz1/DvvoHgTx4z2AMVNgV
OPktqkyseImy+sYVAsD26ZV4NcMWTMMOCwrcpjR2rz46O0gncBxVQnA0m+QSH8dXBKEasP3tRKGh
cW4/v3RoMOXgnKBsLHELwJoVTemJxRw71WLHuz98z+HN8LfRKtGFDWI2E8AQmOZi3VAStzLVLmQE
8e8z3CGc+ceTx5+6YwWzE6aLv4xlrKmTBNcGV6nsbk38KNwGA9pf76jOkKWC0ND7759CtYf7szzF
7UEe4xvk8/289p8sIsfrAgVC2B+GP7yhwi2gc6FbpEuZyOkHeZtW+1PiKvT74SJiPl2iMT/2O5XC
HDMtDGAhBQShZTtuBoOt5QRr2zlaHqxIBxQONkaMNKBniUUZq768wGJDBtdoV8o2u5M5l/7vfQMl
iK+W7khe2SjnOgSjeePRDv+8d3lO2Qw3Mc53Oq1dbQdyfiiXyobGyP4Vc7XpQRFg9nj6PF4aWseY
Y3YbvgTlt+LKbxBwcs8/d9kpO962+poNKy0EZQTBod9eysWTd7KzSDmXz2UCNOQTwUxhxmHlVRAT
ZVWFJTEQHISkZKdCL0lREd3AbRtSS2bII4oWp3Syu4UyunWKyUOdtX/g9GjSACcO+epxIA8K0xKR
YdIs7isVSc+82ql+MyXeGEi8DLPpy8tP5oTvlJ9veFwt220VsxLBBhTKZGf1mftB+8e3Gjg1EovD
tjkVBygnvBPmGqyZo5ueOBdIG15RdmwXHKHUYB3iA0wrUnQLBz2rbB5AaytLBuxsS5wf/538yPvO
cCuKzbJZ5sPx7WsZJAyujJhymVDU/ddGO5xG02/4BImJc7s75ocRhppu95fhDgnvZVbBeOgsrqFY
g/J9tx/2J05+hkiJx/pJ2ub7ZPE6Cq4zOhWJDOx89RrABUStYIT0IUVYmeM7EM0ZwmK++qKAHBsD
T3ITCOU2HBx4WLAkSa73WbU/Pwi/UEdj4s8Ah4IivhY/2dfudHcw9KHRXnFR5PeB35s5/Qgno68x
DoWX7nNlDhztXCLoUrgVbPzvjSGoRw3b/aBDJEWfjsqMdRZu4668+2RWfXhNs5El1tiFXSzlJymj
42Y73DYQ5z9jlR3tC1jXr+bNl76tcR8VmQOzz46bcvTzBdLapJpdbd/Rw2UL9X1Hz83t39Ij0blO
mHNtuXWrJECOqWzQVTZU+T8dU6WEe5XXoMmC5jhALzX0M1zrIGzqWzCGXW9gH8IDfC4M7fC6UfUF
4Tf/sN1rUHk0S0b7qvGAm7gPh5Nt9mS0ggQBHQ2yGuXXOOUbwJa0D24kFjX9jMuA1NvbkebnHu+N
UGgu5gOWMMo2OwL3w3HkjyAJ54cKaReD15OxzvquR/jhCFWhZbVAHd7strjjvPNXkMZ1Kie5wpTk
kgs+4UDdiqhj+tTCG6v1of08Qizf3xB44CDxpfLbD2P7eruQbeX1T/FnoqPJJkwXPbiJ+dOLJ8K6
FXRb22k+AmsM4vQZPmbAV0iwEcqFVyKhf2i82KAzMZZzqYx0CNn3Q3LQgbrKrYnTHvz09f08IiEN
Ujj7kb1uhjwxJPtixwEUwYDP7HWFYHqgZEA9UF1aazLb4OI+oyrIgyzsrx6uoRCJVsXy4z5390C2
9RPU0iOJwgTVoqlf5xOwcazAHnb1h40gB9OhySqNiMbrydJtThNRvbxKA1Zapi+3K7eodGA1b5Wh
4Pewov0KaiRDYfbP/qRbkokAkQT6FrzbQ+e1F9ixlLgLSwc0wcrQhbJo3xfoLT4QHEN4grjs8I/S
YkTt/1DCt/n6BvkAsorwyCIFYlzOydX8G3gPzTV/7tP81J0V/ng3WNTm2Mwsg6w8mEoMdz5XSxOp
M0oHNybc4kcMhRY+TAQPKGTr8zlTif1Odz4yfmz4HPEWom51sj7Q9w0MKMhsrCXQ6Kr4u2OgHhmI
MbAxsD4K3FvIOwKut5v45VAZMNwqf+pzc8mgJ62Zg5Gker08vc8RNqaeKLv/Fk35dfqcKiFQqsY1
iBGb+FAxFJplAhj/kPEtgAvV7ebv3/svKdA8WrFXgN6dM5rHZuKyPKP1ZOtE0XqjabHk030/gEmv
UieE1MS44K+Q78uRxd5weHgz/tEsR28NXvZGOr77nXJBCpD1FksuHTPWf57lKmBVZzF/Zs4AOhc0
kz+j8WvZwkdvNRzaFN/k5TI68zCK4Z6JeIRhk9BNQnnC9GV2/TEccDJIwZB6aOoYZg5p6z+XionL
xQ/NJGu3gTuaA4mYB7htjz/g1Ksnx+yVJWcAxF/Cy8ev50/1jfAW8WxgQFHqE8z/JZeSojkq2K5Q
r8MLkKiwhJcjRSDCHYq1EZYowSb3XwDr+pyxJ1cslX1VfF8rjkI2wm/STxiV+t8RMeJDj8majhCU
NN2JFl0VacIN7dJam4BafM/6mhmrWmCQd50Yk3TJvQOVGyFA54zW/A53rlv8iudtCLHSeotEGcYG
1v0MWH0a4u5IRsSNi+pM5if2I+M2Yqa4+omTXND0MCnKk0fnft7iZgEyADvqEjwKxCbtusFZYKr8
wFcCasIkZ6KrFkjMA6pabqNYg4XKd+LnN1B4YILzcR4ABWzhWBk6EDrwF1u/F7AspeAV3v8ktP6T
4YbmjZ8YlNi0s050Eie8aG+wONMLRPLrJyiQToDFnrmupR++HCs/ctW+eFml3xhoKh2OgeVeEYXm
8XP1q6N6lFeyJuRjFGXWQtsWkgNOB8L6qAnpbiMoy91JmXDJD3jj3wxtizsp62nIxoq+AYklpnbs
CStizk2xUYQFfH0eebkUPcRW5cNaemycYCNRJnBzws0MzJP/eevYR3zH5UHaDac311jWIb7msESz
af7HVqAXn48z+tApbSGMwAp4uPTairkgwba8hxK8hZsHUIdrQY33PoLZ3XdOk8bXgNNMN6hynuaP
HUa8/DDjnoISZCSSjt8LGmEzhg/j1mdZaLcg8V5j9UA6DA3GHNMgDH+hf3O8oHhmli4StvhUSSn7
5yNeNI62G+K57d9fAceVIsu4CFwJ138y1FzQpNx9vxxY+Ga7q2nAW6L8MDECBSSxeIaf5aRCquZK
LmmeeA465kTYLOBZIQjaFtuk6JQHgJj/kXRmS6paURh+IqoQEOFW5hnn4cZyaAWcUFTEp8+3TyrJ
qaTT3Sps9l7rn1aqHqAkSQdGD5RfHJmHzXod0RLdhr0WJ8YCqG/5HvXRR9gAPgZqAdyI1imClslf
wY9YAG34W9yQehLtybk97e6RLDo6zDf0BSnRCAQQjrEiiZ6JKdjBzQhQxsbFmv7uQgzgUkkK03uz
I5PfRoDAy8KnbIOR9sDv+kjw0AifUlX3LwwMVEKsHhpVIFoJWJi0W5tSaBYOWBXXWHa62f1mN9v7
kU9V5JQTHE4oPdDjLIAavqbY1TDdc+pwof8QJBLZi4Wa0Neg+eOos0HluPg6PZZDBM4rKMiPA519
h72Th3eD4qlBwrhGyYOGQdp/UCpEULtMEGSoKet2M+RLnL5snVhb2ofFGY12EkFpquKGZSc6Ofp3
LbMnNT+KFDLFsl7jw8vonIYblxO2e45x8t+CDT0+lPV1W7vVroPbmJhLlh8tNrgxNDAZR5+lMRKM
XUt+MLefNEc6/o4eTsgt0C+UP4dLCI6Pvt4wprR+AgHGvLMiAxoZJX3UFGU+Ua7w5cTvCfnfc0HK
aZ/w3donz1tTffAC9e2zAymhjPWQqE8ikIhcwMnQMmTyPQNVILsRSOhT7pX+mr6O9wSfqXUx+aZn
mY8mouE/iLf1EJe7DLHT97qNrRoOzd2E5NPG+AeutA4dFgUu30RfiDG+g+lSnSdKFKhcj8PTDPsI
LKn9FYKhLWmtLe9LDnmyiEEeMjEMV2OaZSCL/PWok/At096zqfGrTKRNbqM4DRtDH78TeDsBwwrT
HD7ui1788gvbd9RIoyKqUnzTGzaXn3Au0cRr1JCfDP0l0umGHRHwBjlAfA3+vsPx0A2y5/SJwW72
XdBcKBPpF7ynt4fbn/fXN5z096jaSl/nLhEEaDd7es8RuFOFLPBy9k9WfyqoVNyOOZsSM5xVvCTc
g5BFgtAM3CySvLO2r8UDYitI4RFrBJeoSEl5db8W3cvHqtPfuBShWsEbcXv8XJsrhBVI0vKKEi02
133Ae6RNyWb6tVpbOspum3fu11m1E4JM3AfZCPbLQ633iEkBAHOxXg5kU8BJxpRhxsDhRESHh7bm
HBZ0oy3dyxij1l21+Ii3mzMAssnuIASK38MVvtLwW1OXM3HGAV3U8k2Oa9LXKKE8DfwMPmusjn7F
VM+JauGySawh5mD8kbuixncSQIentUz/ojGq8LDJlNUGzazTgV57nK2sSqAEYhoeOOEImRFMQAej
mz3n2kTHGDwxURlg/yqTD2JyzasB4lERHc9LiDiu7LUW2fV9vkWC02DQZRd18Qs102lbzLv8jW3q
M+RPbfnBokL66RShXyJFb1+2CwR5mMVR2gCYLHDyNaCZhv3ZOHWKiTZ4OUQQGfse0cKzF3F4yMUa
ovhnz/lDmNPPYFBztDU7jsue24OiiDsizDkOuF6xPj0Fl4s/+BsQSaADBwmRwnXB89IisMtfRxnS
snA6tKsAtbAuqOAX5t/5QCS/YmsIXwgofo2KNQhyz7ruYEANNHGUjDj50IhfGh9n2PnI6XuJlYR+
A5znMwNtDDnXsZefEasSvgfosEWADIaDzG/xQ5ZjwdqwC58pOWjLieCbcvJBcNzuMUsk7SJ5TMNx
m5172JCQ1gi4kWNtrbkbAucCnjNJzEAJQJkfBO5SjRLw45bBJYVPbWnnuqgneQCGWE9WZK/8Jui4
RXMHHciJdEMhjA//lIpTsnQKg2Gl4dciCOo0PRteY3jF1VMQi5ODTEiYMd3AakmeKnv9Zqjn1z9z
+wX5QsGrgdSmRi/6wkR//J9A4wdol2lsOOXRCZFYYQ0ASPtDWRmWQZdBKN6XTf4LNxlDNbeM9z7K
cY0VHinm0+6tyVO4mGlz8jQSLkLZ/QkrzgejwvTbCxWEJ/EVCeher5OHe84vc2AV8YzQ8ZDNBE6P
OXbaYuSLB+tT/t7z6wYP1xxtsvbr6pAnAONd/gNT1xFp2Bq1OHKFyWUwlMEyRuZ3qB/Oksd3GjF7
0zXmOaHmRDHGsbFrCbTHZoImUvGvy+KctCjDxQHqiK3s2Lxs5C2gBU9W07w6KlPEBRdWQs3di/Uy
/RLxRWajOrkRy6V5zWqgJXLLFPjkVodnc14jUniqvvdporLztI/f2xm38Y16T7qRis6s2Bvza01H
MqaDV2owfpJyvkOPZP2++17hytXucWIkADEK0w5jrnuvsK/m5pWEOTKB4BFndeFqKyqsFyoRly2k
/9kAU+Ir9yQcc8zFYI79bft8pRcCALipVFIUQifruqwXNaIpYB7TLQaJAtrRMPlgpYKXsLOp3fB7
0IrJqT90B4qjGuGDkKOq9MraE4wignoCv0OVUBd6Cs1SxeMTq6rXPf2GYgWVmjyqBkOdtH41x8De
9C0TExNvqgz4s0VujTZLnnYUjfQBTOFreQnrC46A7FX3ZdUxEZJzi9/BoImlzpcJ7BpAUC8V3VfR
nO+NjzW4RsbDVl6W8nTK+5AVMxhdjuas92UuQ7iBiWnCHlm0Xj85Y/UoA35h105eFO29sP/v96O2
At1ixejETuB8RH6+V5E7RWoqrfEE/D3pT7phMbAfe/3pX45XNA37yz16ddngljJ/p7AkkQPsIqjg
+4DdKYUHlomSF4Hk8r0sewK+VTX3jS0OmWI3/IXP433aC82/1885EW4ZgoYPcULPOTcoM/9tsUYm
gvyVsE8oJDbJOcw0UWV8rXU/6JH65ABTWSIXY/Mavqmszj70tNRZJ4gpbwOKYuJi9jh9vjCSb+t1
c8yaEJU2l6geEW7m/RGJsfmrGxKnV5/9alt3WX3zzNELI1mX6UwTMJPvsaIJ/wV61hR8DqfunK4J
iVBUgBUKRs+nJdQX735vjgZHhb4cFGp9bwJzdCMXEecyg2UB0kBLOodfQn13cd+FM0AQ0D8YKFml
RFqXV+vmF+ng6pwUu99BH3tlF0nIGlAfMDSURG5qfRIoMH1xLP2rRynQICsEJD2iFWGgOQyJSdt/
IfUC5TPpGORWgvdge1ZiGeyOfRovGEYCrG5KbF5X5H6jAVUqny7sDK9cxgOcIywL9KiQUyxWk2Xh
kjikfSCGLGY2eHQVBTgQ/mSrzyA47JNX/9tkbMYAOSA3nEl8562cI0oluYcRvQqweKSNC9Lx6K0h
768LhGKhLAwzoDgg4pCOIDjyCBux0GSOOMaYyUxTj5QtUFVRq0J9QeB9JPtGIY4DJTYN74onrInN
LjeQ4v+TMJPeR0lNiNOL+vxSzXsYlag3f2OzSlGD0FsRyDsRwDGxDiA/+H+J53n7fZxRZN3RNurj
7m7rqk+BykBPwA04kM8fPIkCvv/w5BQoyIC1QSUKWOso898S8zKxUP9GYTNvB5pJQdkf1VtaBkS1
xNb1A91rHChAeSyn98GQ8BMuLNCMmBm7ZIDJN/yukIgyzr5jDkBiyJ62JpHwA2RPXvqaK3SZGZ/8
s4Z6YIve3V2mSoyZwxX2D9Arm6wI4TWrGMIWAQ5XGOKlozxQs9sfWcGItD4kAxw1MyLLrCIee/y4
JO86pD+gCUVuCkWDnpO6luBPBKQ6U3Qh9hTyjwB8l8Rp9L1niDarw5mEhgkRLtg3puEVU+Oo6W+J
Ob2MihEuCwg3kc9BJ8Jw4bEx6090jrHj9WfJNbW7QyR5M6ci82QTGw+9mj6Spm1DhAUiSmS+6Uug
O1UIhcykOQRZEOgBVVSBWwNjyhnhMWII2tImghVytJB+EDj/77uSIghken1EnGAHYFLGmgoOG+bN
JqwMxoS5Mx7qn3+qvLuPwIzOSF6zDJhISoyFtIKY4zL+cgogPhR97gA/B/Uk7UHRomUhDTQjwQHc
C60UYAC95OBQ4ULnvdQOdx3CAtaXVXStbeYBUv6QD0ewGZQcMxlAdTF7IXp+2cr6vihReFETYeCR
F0XyW7YjfUyLc8qeXhdfswFaxvvTq0NiIBhqDuwSNMz4GfWnkMrPERGdPFqffS+n76M8q2eMssGI
dM4AIBiKEX28werqkm60h4tb8hgFv0yM9d5dYm1s+q2G0FDFYy6GjGx2taAPGLZ9cVqf0KBEYYT6
1eYRJwOl81HmxIDhTNyNL2Ly+8eB8S7xaA1baDx+qFk8XeRRiw6XoN8/3IWNUc2fHlPu//gH+FiG
QYPDZhzKJSGjOOICE606ZzwwMZkguI+IdOCnnjeLNipq3HodticaaBjGXvAQXCHwW6P6KGsHU3Na
2oC9lOloq8870x7kxIbLIxD+egkzxNJkmBLw0sB578h9RkaLwZVvhxjnTz4xmBSMWrPjLQMNgUrN
bqMBHvLa+VCJ4uTFeIHi6Dx+korOjhJ3Hqh5U/nouSVe/80afuzuC2AogaT5GsS9ox+xRUNdFzP5
KYj9C3MKm40FLnRyuVZy+mJq3b/lJyAx956VGRfs005p+MaMb/TPO3AsBtIg3UfJBAwE4G2+k4bF
lRA7yyQnPaYxEXytmEluChsU+pGHp5JqTfd+OqApRHnNZ7y/ItQTAPK8j3bHiHKeyP6BXatqpy2x
qy1vWPPQ5lHjGoMVvn6a/c3d1/3qNsZMBzDwrqY6RCHj91CrSCiPv55JVhWxm5fEqKb8QpBvlalw
XFGBJUgUKyeSUky4fCptEZU748c3tccSxZrfFG6FZgPVIyMxPsgL7Pekl7cLA6CJYpCbTdfAUu4B
AoorkX4wRbxmAL9Jz5hzATntYFyhdnhmpWfGScO3Pk9+0YVgp4OzUzPVkk94ttvp5h0xzhIQ9jlr
MtaK7nPyvmictteXdZqwQ3DrKgSCMyT2iBFKrxubB5DXetZDr3agaV9KAIPXiA2WhBQD7R4vTb+l
rQHB66WARLJnApvO6yHufSHHfP19HTnT9qJH3DA0zaVaoR/+hvX83bO7CpFwwFwWFtc5+3rPWT2W
p4OcSwcshtlrfv3aEJA4Ey9rNJWcK3ApoGGfi88u0ZABskSvwqsZ/sOlbCog5mx92YHnX7xaYFND
TnBk0K+AcomNPahHF4/5iyfsp4yXAdzNgJiYMQWVgK41rjyUlIgFCKhOexPGQ9F0pWC3b2wkk5qA
0uEnL8QUdTA0aGXSchsfghXJCbmvYOSA4DxlNQ0GrVif6SwlR+H0n9FT5CPu+DJBnPj2URrQtU8+
CRuUqwYE9+sJSNj1FnUErvyLAwNYRghH6YjbsGejCELpgVjxSi9Futtz1L9aLW05uzWwAY3nKVAQ
1FAJ5N1WOW5GT3eA7cJcoacjhk0jcNhD32FKCBXRz6C3fHutc5rXI6ZS4FmbKt6pE6p27Mt8oq2Q
BoUneLeQLQU7HEXqw36DaOKVDMBmeEVwXJY3IazieJXHoNE/8qM5L/gZ9+e+vctEjc6p5pR+M6JP
DPCyOsrX/9qEfQibpuJRZAbdPwMs5yjXsPVRZxoc03uUgbRFE+jDnVBZTxgrxPnXW8H5zAoSSs2p
DkOAsBbjmLRovXePiQac9ApDyU+Zlmijcr6hbF+SWiN8rAj5ATCX5/Tu0PAHzIFPMQhgjV1TqdGI
oNgndwXqDs93XTp3spIh6jtCx7WQA5giCJOuqznQ6/pKBDRubKh+EG9S3V7pA6DOrfONffdIQACK
ZyPAc7K8uTe8HfUE27wvw7r3gX9twE2SL0sWBBGsLmq+3vLduL1YBZw6kEVkvMbE5rREZdxTqrrP
/unxCLIdFX/MtNjMzIO+A9ZkAi67Hm+a/vG3hBO6xbVrunKoQXjcx2XYdx/H5thKmLxVvKrt7q0x
F54EOEhmjJy+mRgZ7Nl3jJxtRJmtUX4SAjcB+pNyzSsCimU4hImMew/4Fp4Tskw/ntdkDMCxcSYB
n7j3FOiYiPkDGdIpW2w/+GasiypvUyMpd7pHeknEZMIEe1mlkOxN7Adv9hRRiqJjIIf6Cficfp6g
NqScW5x+CODNQ7tg1JmNxYbcePKUkEGIQaAUiVRoPDyUigiGHoXLfAiKV0oP6gEHZycnLNgt1WP/
dAArs6FJUXvzd40OaOO3SImRtr/+1dInv0ZahwZnwhmvi2mPeOIXt33flt+uCGlwqSnUFxLhRUPM
Apo9ZimAwU2QP3MnYIlJD8H0wbbJ0NZZ6w8Q8i5Q9SEiYs2xRffJrOGAIGl8wThO/yS2SS5r4+Gm
G5U7ii5y16lLDTTmmg1aRAroDVTp7Sgj6JmrAijqyFFPgC+Mm7OY+MLZ9WILk6BvduwmNTo0Jt0h
3CCouBMkDEdG8cdDI4+NEfKkA/nmX9D5XaG4nCkM8OEFOOWppWWFOMaUmqVUZgy1IdIXR4EQXDHf
sJ0Tq/2oCcIbMreJQ4E1SNVXJP2cL1H6MyyUO/Ckq2xCaIoRCYGfKv2W9ORNVGjps0qp+cTMMWJA
N5G6+ePWVrNHNaWeZO4B3M9RZ6WU7xyfV13leP4NQsILytcyI5ffQD/wA1+mFmXwmSzvHlXWPD1q
YInRoAEnCp17Wk7h99Mm4B98xnRLiYSpnOEAKT5czOUYYdwevL85NTx5+4vUiGV33pLfRFlK5i54
XGlTLFSxAlqmD+dihx1XcXse4d6fYUWScC4lpwy4TfLKvFvg/mHv47dShwd0ZVdCR05EKfUPg5z1
KcyHNMZD0iU4EgnmYawtiFkXv/WEloHmYce0dqSa1R8luI7YLiCIxwwIO/RgWicQCMhfxavxusf7
kXsGHYDAk6wLpHvkVdwXzCe4T4Ae1RWlXL2G2esl94keybs6VJaf5PJX5jgOsYT7uMt5TqblhOXA
ocppprgGMkbNugPseudM8hCAoaBw6XeYsvtHRf6YUJyy834ZAZG3zOYCYw20xTvqTb6uukd5xDAh
rHab8SNSjiVVBFwHbZ2CmQ4jkoxIafX94+53I3UK+TTfcE2PRLFB+QARjC7SuHhnymMh7wiYxVLO
IpkwNuqMzWJxguFFj/b3Pfn0Oe+DbAwZVUwKI6DECYOJ2AAIdb8SFhkzCKRPuJ+LvB6b/+q13KSV
r0I6UOpN9DX90KJcMdc3RPxgzp/pu+FSvI6IgREEMYPS6SZ1IgY8SowYrb0Z+SPWlvmKbIC6/xkz
4AqmALuKBeDcutcpYmwbhylbGHP3SIZ9x1g7rSeOtB9CHf5nG79IVyJt2CLiIMBvOuLgcFf7ZoV/
P+gDyFv6Em6GfIqbRV9SZpewWvOBrPADSwqeQPXD8YS3m1qO7iznoByiFEiXyO/Se6SMsBplxohK
PCd0IaoTMv8jco9wNJDd615CNH0uWhLviArMJXBQzAHInrNBzsA7jbgM0zYWOmMoXx7RAtvKqfzN
EBaY5px1ALs8egTm33c22X48MUwFLJ0AFv/JL1JSdi5A4QXRr0NSCcBWOludnw5kjJEU8/ZZ9TWO
88bn9BcpGbS+E3VC0hFab1fyxYGbwQjqXpUz8mjUotFAT2R/UaBf06ahtkd0gY6ahCDWyWs6IOQ8
rZY6akKLLKWYwD0cu3NeBpBgJPI7Kq/wvjlC7ViKMff9cjQ0TLRN2hGQ0JCnZEs+Et0eos6l4R3e
xNrRI7SoRwlhJjiAnZlr7fXce8TTCuqI3IY7GGDFDjdO4xOEFn4TZpK2xAZTYL/wfBE5X+D7iMnj
5E4DtBMdvOEONmgX8c1iNcMSkxbBhihcrpXVTj+pLDyOA3gGvvb6O9EcPu1b/CM8AaBuJNsMd3CR
JAXoZUZmUPypkMd8XldJmCNL10nlsBlJkxOdI2ACT+IAjxJ2I4akVsnTJd6Ac5VouXEvvvpgl7x1
NMpHICJSBno2aqmhHmpbgrcJwVFtfHRhz0dCD10NDC24UFJthOyEenvfJb0IEipC5vzK7pZhL972
+Dm5kY7oUXAyV8s5RRf7nBBSUiJypqR1Xv7JuYbUNXWAc4CRVPAEOXmeZOBiwmV8G+cz5pIYYADe
OLz7cByMNzJExNpqIKZGwYhIEy0qJ+LaII5jTA+bbzUl6mSa9aIzfrrbdOMxe41kis2CNHgHeX5K
2JNH12MPGN7TDFn5J5e+COeA85o9RyBZBAYIR7UZgMG7IyPCzWlVQZXTXJGgkxNlPGSkRdLsXq6I
4LqxVtCjV/mySMLe/EOwNUMLmffThMyEzdEQEJn6iMjzIar3tLquJuRSIRBPvrXQjXFMm0TR+RzJ
p+HAgUtw3gErYC5xdwE/wKiUEQ8Hg6sYF4VsR0/RTNt9Yj82+3dU2yPVgROKKEEc+yaOcabGR9tf
GGLVJG7C6oXY+oQp5sm/tDlaQ6d1i3T1WFSz0mUvcWhgycivEnl3sllZGaF3RJ6TQTfCKucO0NJK
wWWEV5kh0GxjhMUx+5zjZioiMaRI56F9YdmneJwLgz8PB1IBC1yUalDmJr9TxjKzLoha3bZETlM1
kQ9XR1dvk9NhDHv7V6A42FpoklIsl4i3CM3w0YCyPl9BH30exvcFouPyjxxCLsKbG0Iq4/a26sf8
nLy60S8jTJhgXReayFeM7rIcy/Nn/GAb6JsiWKhxWqxll+k7rSc3t3LrH8scWDasSVcxPMwJjAgh
q4HxFuQeHH8u32Mg7UhZwfHjiPmWR4PwGn+Tf6JNTP+PRcTkXP+gZyEn5OpdvRP090KnpTOGH7/L
n6TdUtJnVP7uLWerImRWOcCkbeyBx9Fim0jTCYiop/cRD08N0LtEjxnLAfg6A04R9gTA9vL+Gtdb
5m+uP1YZ9EbV3MAuZYEEwkgH1ZHkivtw9QN+ZE7IcJCaVncAA0zrVM4M+5Tc2rlqqy4GcJiwsHZR
Uv4YjGeRcR4+tj37Pm7HfSRSQqWJ6LajWvTNJwpO6zpmVOEEQ5lXhmZkLlDyYlPBuE00LxihjdZ5
dx1hpDVW7zVW2wdBfoyvcQu7HCnM/13fJvfwhipv4Pb9/qLOuHb+mwYRwnnARiEHPU+uh4wWDv/Q
tkpDsW4YZLPAqkBWyMPbrRGxniLVbr1/mSDKULf6sTyvSVXh3d7cwhVRdtJy4JJ2VzoIRbm9ZnRx
PYI5fBbHe7WJ4Tg020wat4y7/BT3x0ZOGmvWJqUjoZFY16Qq3MAL/Ey3mruHls84QoSd2Z1W37hD
GbtFPkvIRiwxMQtE7+ZQdaoizpixoMAZvaVAGoRz0a0OAx/dsfWcnii+MOB2Xoftx6E1pJvkSCs8
fDHBIAYZSbDrZGgBM+O4CVG5AkYxm40CtJ+JRIzP/sXwa1DV93ANRetyQYYDpHBM9IaawUv28CoK
F/JSbtzDxsIlqVuktBfIkFT3ml4dcTfTGw7WIS0/ZjwGt9I+csvQyIg0aYzeSB+F3pVevzL8/sUF
P1BCVYBDBnwF1j/2VjSZRPyH7PrssL/47YjHg/aZrK8tHOWJ7O0SaQuxAy4yITNCKB4wfoCHkdZi
sgeKtotlieSg+ZNoEoASXZOL5z/h3Wcbza6yO7Frd+8b3UNi6cQSdXDo+yYo+AL6cl+vyjHvtO+2
Z7YyC9DUIZDNBxNKzlEvVtAn9WNhkacS4Azr2Rpal4TmVkQYnDkLMLThVESvXB1a0s7v0Q0hFXtE
lLFBTE6wWWkzZql94w9bxHX0JLR1JR8VzNYiJV2gM0ZyiUEvoPjxNnDF+HeAHHgVlEf855t8FjSR
/2CFXofslaUQAEd4vbyJfJDV85bpFt8Yk4uN7nafwBKQRJjQo/Yof5H/UgVXDlYTJe0dcA+DULfE
FHFQAFM654WesHj6E+Z3gT+U4wagRHbIVc5gDwBnHtZ6Lk6nA0nlAf9k5BawJBbFnzwqvJK9n79+
+YBcAE5cdd9ttb9TZHgv9FekzcDIWdj9o99U/yITgRdztZot4yCmkGNTEmh3LqdkpxHBVI52z1jl
cbtbZ+e50jiZXIONhLix9Wdym3hIXFNy1h2U4uzlbKw0sN9hDYqAHmmHk/4zlYjHNIiqMzgDGpvX
HJtjg+pkwujCPdk841NUKNzJ95zwfn4PP+sik2Dhg5EwOzMsXAhst86+vnFg38Vl4hRJE6LBG8Mn
27RjjoZYH+tMzL7yxxHBJLbF9y1SJ9LNFKkC7x+3pk/KuI2BBT2SW/FF/0NBhQc1R5Z24vSQk4v9
GAuPCyeQyvCfiDUbPB0UwciQk8dfMSmBQrMN3BIbCtvwr+dcdj/mK5In/2ITrNzr7IkrrnVU/FUB
jMtEm5Eo5H3EwTZleDBdbYIa3Z42+JrXN1ccFN4955B1vr7IbecGn3kgMC/0ph/UH5pFutubiXiR
PEM47bd/eH0sEDHS6g7PA/EvQxTDlImd2+dk6otyiP09J1EC2y1tI74EN3RfH4sqEKsZP4ToMOOE
e/AYKkIjy7NT1Zl+5L0BbZE8N5g0XP/GQdqNXvKcInnpQ00jU4EddQYZ+ehNiFeAW8RO1toPMDl0
JOe16AFVRg8ef3uUy+iYN6FgKkkW28ojic+G8gz75dvSRt89FCgUIKGFHPRlGcCv9rLPkjJdGERe
h0d6CQZ73iHp1ury0ne+MA3kOI4AJYnTfgzscj4AzyvnRQAt4YnS2cwJKqUeo3hnwENg+h/7FGGp
hVEg3DeQcFL4l4wV1jDvlnoN69wgYOBCh2aThHEwGujrzr/CP68BlfXkjjX2liMYLYKTIeTV2O+u
W7F5M2uIWoAoffG5sFlfHQL6uBzS3twjkeQ68X4RCv2WjcH0ABozfpTSov+kpJoS1UQ4iTEiHgn8
nJF9WxyCcMtCJ81fHDSG4GhOtEBggjfie9iW0Cy8QsLMqEUE6soiQWqUsBTkFARqg8AKWLvEAI5D
/sKAS5ogQjOIXYAcp3w5OQUNDj4UYnr+sdtknQxQYWZifOXD/2W/7IHc4Y0YTQxYJLW5YHKu39+A
TlrQD6xxEPYVNB5bFygFEBfxPwvAGegVqneYLgVxHOil4txFEDxCque4ip6jc0aBqr+GTGC5ZjRN
bktBgSekT9bnSaAVwN+MLjRXdFrADPnDF77C+w483P0xseN/0MPmN0i2sIvVCZkixLdK+Supk0HA
UPuPb6Swv3CWvBnA4DENFYNpjPS+AB8U8VAI+8G2+0J1+rVLv21cAU+SidBiuxy2c90rTDqTF8l/
aKYgXkNolzH+QFpKmrb4y2pHH6+vNjy843Oqe1w3OaymAKVBk4Je2I3HTgSEd11/FqXfjU803Y3f
Opw1m6E2eyfsYnm17Ed6ePLtBqubQsAoLSbhcl0SoSrPeivdwdcsTQ+bBHWx8zvQDixKW8puMQmA
DvCjvH7vMEe0Iy2swOvR8aPDntauCPfDDOtlDG6EiOB0vk1eE97x9ktYZ2BG7RljEWfeWF0Ka21w
h4g4krIguSoV/sntdiLzVADgg5zRWhmoDh68FauKg0rMEsbgWDvk4WBs5KABbJ/AzrdfrItn4MNI
H4NddqiVmZIkEgoeDqgnut+XNRes8kKdwkZDOmJjAwLoraBbkb4h0KVIwrgbt7qtJFABiw4sF/Tr
4Y14dY42zBXLNmTL2Q0ajxAlWhoEpSL3RAy1JoJcxFhq4ROhAdSnX+54ydde86C2b5hTkViTVsmJ
OwYnJcmcxclk582YWJmd2HLUKWMaGRlLxDaf6zcxqdjwY+uz5/4DU7f4kj7AGooeC7x/Jz42+AvQ
ooggV8STV0HEqEi0LBYQeUUiOgTK7I2Wjx8vF4MDn1aKP0JNCvxLbNABZnh6j7DTKmN0EAscAfAr
OA74F5BeGHoSLAm2wU1I6tOKXHW+anLiMLWb+EuGSvXFXeGxHOjOTx12/BaYIplhbs6JiXD/mH4e
BRBo3sMKDHNzDczpR45AVX8rgtLhVzfbwkMlUSQYspWUl4OBhHvscwFRYjwZLUVMePuPySFsDHmG
LN4b/oDLZ8QVgF3l/iFONEvvvIPMR1zAdzG2k51BLJ+F+NigzwR23ixMAPTJPOWEfmF6EFeBH2Fy
zhhyFFV8ypoDifZx1BceL6NuoHsrh4GicMq8GtLla89hewAs+WEG/cZaP6R0ui/oqZltxTMuCICH
R+B8MUNgAPHJ2GZcE61FkBMCnfsCiJVPyTxOcGxuKelReGqj74rENPZOPgk/s8HGWU0hUHg3TDe6
iank1wj5+sfREIwE4J6goIJDIDhtwULiCUGUwmo1p/wshDefdVfcxrwFlCP/voWco5xQEd5Mf8VV
M8adL0xbULT8FGnJSHeIcyXgSc0B0x8RcTbFH9JwMpRfmghEIsgnatgLNmmxJpo0JnIOCq+17v51
YYwHq/OENJC7jaaiwZgqor8FFoQuftoPoBjcGXdxyK/C0sGipcaTXLE1jsHZqd1f6MbRyqD4ecPQ
CUyDWwKUDFSSCLxQdx4LRA2IHSoPmwMl/gyBzn2xSW8zZLuhCn35JX++td49THAA7dedkXY7AFIy
/A8G2pcNGVycDqTz8/+hBjDTqLkxhiwnjMlTVyiH+OOAUAfkDNwUvhRzNQO6xTwBCHBuIquF2808
dH6WHV4b1zQTLZFuBOHmrZpxB37E/nNdmT3BI4TiWQwLx5fcRYBvMEk73DbcMOnAcHiUsZQJETdg
kENRgrj7HQAlcy55jrOOBpBKPCI9H9QbBBvKHwQIKc+YgpvZV+KkA2lEGcHzw8DDWW2/yaL92Br7
ep+AWFpqBxEL2CAida4wnd3Nu06KNfsCOg2+glXgm7N5cSkfO4wVxs0XbGbEr+Onzi5FNUw96bIz
lkwV/w7wUXoqzknJH1BLoh52S1Jk1ZwPIQgYJtCAnBLDKWbJurDf1UgKTsww3rEoVgRMxDxWcPMY
aNE5/dPtGLBz7/ARDYJyoiIcFFScdVnyPoDHESqh9kL5QboKtlG0U5aARfGh87lFV8XIvVsiHroF
v5NlRpwolzrDBiBaFVRqPAJEhOfkUN05fp+w2dBRwFPktUBa0tKz1w9i7DNMIVidee+13bffPkqM
TSpNAfkFNCdNC3QN/fw3QRPjY57Asboa2D3+U8RveZyMAZybx3Y10RcIe8dihlwRMqmCPExoEDZZ
Le1jhKzByfXxJWEWJc9jgDrMZyRmNeIpJb8P4tp/7N6RwP6ofMg2tqz37uWdXSIlbbbNXs7juexz
8ELkk8TIDGZRw/SDxwKV70x8n4COkSkBJiokFtslwYLf5IVQiUefhy6OfjaktIVMQvT+SzA9vAqh
gMzR3keL7ZMWsQ05hlBxn9w5p6SzLGYTIngcJENg6rIDssYGzpbxXXF5EfQwjPLjNgiKYIdZECKn
/x2x77N5cNL1sW49XBwhxAS8EtnWlkb2dVpy7NBVN8qwGhccoR7JxFU0CAEvfKxOCRCpNoQjIK/4
zNaMPX9FOiTPkxj+LlgZiiNHtSFoqTzNKYsbhmF4SVWnBu8kQIAHHxUBK0ZaiZEVJBMQ1InE1n8b
DK9xFb9Y80ghuyAeeEN2mslGxs+oUKLfkB2VusS0QU3LI8Z6b0DiEowqwj7exEKOGL83oYJH3Whv
eS3/tDui88IhSHo6+6IWIv+1jRlZIuDGxKegq4ILI9YCrVcR3gjCPGeGf1nDsxhsC3C77JzyrnS1
qPpDDeVcbY7yGQNKvWbX+f8+GSwKeizc0P09Mp/XMOyYgkCMkMfDIDKM4aOuGeZASwfdZmQDmrSc
AwOqtybFd31bf9ZXEJNht6jWaO+rNaKTAhg41AhxZh9udryHwikiAltmz4RLT67WVARbXxhVhaqD
ybHMpmSyjcDBdl/6xA47oUirL+ff7MVAOvifpTK+RheUvhlpp20oHzcCsG7RoQ8JdGPvdD/MjEDC
yfhNOl5qL6JOAbf/BbjiDx/ESmoecBKHgEIkBofUIxKIlpEw0pNJ22oARwOjsMITTW429ZBz22Oi
C+olWxnzKakGQwkFqxQPDm9kSLVHmQJbTY3C8c3wFA7askfTJMPX57DjOCsZHkCEIZItEjdYPZr9
RQP4CQj4+HfSikBS2Ns/FKhF+EL8X64GR5LGtspu1saMFgmkUZn/5szFyaj6POyj7oR8TSu8hc8/
CDkerwth1zx349ZnmxlOZI8CaZhQGMawanBtd/tYWeIKTeBXgRcw/5G2T6AsZRKzlrgXchQJhoSC
BzotZ2n/USN92RLYhlgtpz2yFU46m9XF8mYECiRabSHl4xk5kLVmbfaaWzMCN0LeuEHks7t50AQw
FJTbaH+sK9Qia45Hndl39+HCTDkj5pq9qFL12O3x10ElilD0a35JGY2UK0uIymuuQHa0vHGmBHDq
VLzrDeuXnQgAMT5WPpZNQrI7nkX6cLgUJg4PH+7NeUJr8NLA/+c5ycGBkdCukg7pIOGN5Piaszov
IWK9LXgfKSU+8Xq2eLzc2kPFYzMb1uXsKrG9nCdc17MV2lvcr5xKC14o+sxq73A/vofd8CjG7UBQ
kPZAgTVD1eCw5dPb2W2mMkeBp2be27fhobSPT5ugMhHvXE3nmGz4KE821clgjrkuvOemR5Q3sZwV
9grr9SduVpE/UgN/9ZjtEBkqREd0daFPOQtqYSTxL94cft+i4HV0ipZqDTeNNizjfGbjXr+zD4fI
xvpmhCkZTrfD5+Fgz3Y+uQrTGM85jjiydF/nnEOhpY8pv5Zk101bZ75J58X0yiA6wTHdRxuCuMvo
OQGM7e0+/5F0ZkuqIu0aviIiAJk8ZR7EeawTwxFHFAQBr76fXB27d0f/tVZVqUDml++4ugD/kcEV
vXgYcdKCO3+dZ1zQqbjiKMhSSML4dUIiK2JYig1pU6vIUXOLvya9jRrLKxYPl+bHGjCB4FBSsokz
A5yuqKG7TwmG+FCiDUhCMTyE9p806xDVC7ySps9b8U81BrBrCfWW3Dmv8xHPo3Ms6eAD5qzQmeoz
UIL3GlUKXl5aAULUbun1vD2xo7DqAW94152IaT6ofwZ++imDF5EHnEY2yLBua0awF5xdJ5qlrGGz
fzBcEqvPrPjx3gN0QlR49I5mw7ntncVXl6uR0BX1d5mQzMDhnkGnF3FPMmUIpBNJqq9jtqfYBl20
lIB/zjiAWHBeYKtowv+p7PW5OpWOAuRhU24VpnR0xwyfvYhGPln2MGV+oDmnLOXAD6y/f1rInDho
/CreUpBkY+SeEhQS/hATxtW0mZvLV4TFbAULbrBA1JhaYipZYGavPtVO4oG4eBysHKCovQi6T5tV
s7/9PU5k8QmvVUnfL7rGfZE0k3ZTJCz8FXvv2HChvzgADQ9fb1GesC5yRG4xZdMBQCMWu5yX5Z7Y
Sjm491l2HnNB3P4Owqc80g9Ea+4IM+V0JiUEVMzLw4SdmHCoIQdAt0IjzHEa3qs3+PlHym3T3+kS
18mTR/w1kvcSPPO/44JLMRIJE9EPogLZ4KDvEueTRxyZ4kin42U6/ZPPSP3F7GgyKVF9EGuIxDqP
MwarS9xnAWEGJxczIEwraBwiY0U9uYjrmikz8e7pjnNKZB5qzEHd+3tNELr9EuqcxgoBt1OU5pBY
4RI8jQ+EbQiGDgYRyHE7to4VIChA315JwAtQFsKWbIM1dyr324rTam+ENi+qnRkMERoLgoVZPIUZ
ug810HjCQfwYcON/llXE6iEQDVGfRABgE0O/nLknKrp8RUD9Z4qvlZg0Jxu+2a0m33VxJu/A6ihW
0pyC0OR+z/kRl48EoXVJXe+2BB5CH3TDC1gAu8aoF0nH/vglOVWqMM47X++60XfFmDNE+HLVhOPp
+DO21gwVgnWx9R1BczsWapT4WNbR4qbvaRMh0kuRVvjdhUBNLfxEVsgu1D+KcCNCZYF+1+JDcFmv
w9e+d2S1/Y0Ip1Oov86DD8eeWeVtw9xeKJ6gvG8pUhr3SogMizBscCQuJ/+DsG4hF77y+0le48+A
8lgUwWGAZsYo5BjqVvqGk5ZCdQyDPvZMkdlFf9acQ/EHuybafiGyUSGPMrgyIjlIpWH5NO16g03I
fQ+7CP7E58xM5jycAwsNkuy5cs6XbYwrqIqVAOuojrEOcaroTrrtjDXdKNxOo8euLzS5aEy8oxa4
/n20nRJwB6jLaOzRQz4tHVKrMl7wwPLvB/RSpAQ8nOdSFqwBbVKIjX3mckc8pNp6gfUvMhHG8PLE
PMY8jzEY+nbd2N0cNHJNUGQC307+XA4Hz4mOhIrLwPCYJXf35WNODhWhS/QU8BN4K92sjmZXNkll
NHnE5bDiHrxxjP75PXQLzPA+eADPux55KH0S8qLZazjtu0Jb8nXvCT7QFWAIFGEDa/EbSbM7g0m6
XbBa0DfYPzRcuo678TIAU5RQOZQDGjMzmCikx4hIeIfswcJcP+KvdkBhXcwFpv2YrlvvMkfkwJLP
iyWgjpsU5jp6o6ZlA5MOBEzC14ybJRQAmXjK4Dp8R2jHWW+R7sDD3mb3QEQkTZpTD0c7YICTMnqh
aGRyRPdAyrcjGCjpcNvA56wKhB3tgYcnIM7zPsk44DDjitYDQR6TciBYpFXLhyL5Z5Ad5hJqxIa0
OHpbFAS4RiZWao4EhQoJEOKwYJ250IMsciGpCfn5Ah4Vv1kL3nP5jIAlm/YO/D2UxtzH7A1goFxX
m2MOmcisv5CQWO7sNcPcIAPtK0Z5cAGCIniE5Jg+Gn2C+9yvzqM/0w2iJuRwO+SExDdepzVtR13c
mEKBWsf9GfGpjrizNOo/3iBMKEAHVlAiNOIDLvxqcUyqQcUdVvHtGcgRkwBQJzecjGxVYNnEUwSc
1JDR4K3hzxqvivBFBTJzCNc1rkGEkRexWVYUi4hTXX/WomoS2kEiQlAnMbyjBvk3fsK+qpjaomsC
bsG1J3BoKGhaB0mNelYOfFCDa1JT3M0HBUXw5X4cCVjVJ6acshFyeOmgElqXHsctZJwXFnBRlkfD
kA1/Ys4gd4fcJQaf3tqiI+/B1IJrYYfY1qZvyunDvOs+nGGMufc9JoiC0YDCh5GIiZdnlosGTp92
R+NY7tnnT/qwTJ4LvBbJfUIRNQinh+bhGdzTHllyRDQt8hEpXl+MyM4P3j/919XDZ06WsausOzYf
HgN6OEX/RluRouWAnyvzfFwSZ0tYvRWTU3FHc3SfNGk+gnC0oMEgwilqIZhn9guvAeTycwLddCW9
ohwIeg/J0AivR/qu7CxtMFDDacZPj4awM9QKOewFUZ1QRZ7cOiqRXBNrSTytQfzFWRpdGarJd1FR
FWVMTxx5eRyR/Uq2qkby0ORKloN8sKxxgIP8MT+W6DbF4QFc3CP8OVFRAwBbDBToit+X5btHloRz
nVng0N+NPgbovpwMtnpqbwcCo5OOXEXkRr+IONYVknA9fA1RB4xu624pmDtIiIJLKyQaH2YXBwkb
blSTymTvOWWWQscy7w2q8U/sjTKj8uC6rNFgjTkdVgdwdwBZxj8ieCfV3ceuwJcQSu7osWDtabhX
KcZz2OStxY+M+/4sx9xD39cHRRAxomgHUP5x4sSknu05LOLO7ZHiye+BaFLT5jJ6JjR5jfQRMD9n
0D62f9xQyJI4/nFzsrpiaAp5FXBYz2S7s1ph5aCCel0R37F+hRxGQ2ASIDamJ0OLpPEdW4ThqwMj
IWMD6IdNgcd9ReXogp9H+mTabjAAhdRZznOUUehGgwmHKhAqRl78NlNuc825ufP3HE2vvi6gAgku
v4Gyra3la/r0kDhjTBCpnFQiWSmTTg8dXCGGUv5Ng8d9dbl5z1cMFg7qjqb8gfMRMIqN9/w+1FiB
kefs1D8KYp8R4rYZA9UQwEz+42xuEU/yhFB5/kvlAgt6UV48w7gKZHhDdFsn0E2r/gZ6C3aa6Qsp
MHg0AZ+Al9rwEzNTA/4BuJTTSwxQwDf0bI8c3FnrvKLv0qKzNiRU1btN2S0hMX3OlvHTpwGDQGOV
IeWBLvTqF3vU2kyl43LxJK5AaOUY+pgGrghGdRcLnkuYkVNQtgenA+4EvQqGu9BdSFqfOrOBsr5O
2RISMjLXBteottdNKLmagFRMJnJzkOkBwKwCTIZegVS/q02cFj6JQtjpCOnmhLkvDWCiD/BLPikJ
4UbQTS1AwNRncjrH1nDd90Y02rszkVzbj1/HHGscwAoANVr1W2pMf+LUF1DfIEMo7e+r155iFAIZ
2W+FZwtAPG1inbJQsr4M+phYPthEUSq2AwW1SH9oRLQfBA8OpUMV2T89s5Q06PuWwogFsoeI/OiB
2lLbJDqhOOZtzOHzdMMqx0JX7nvIsOBmwnyPXb1KmKNRvShhHbT7KwH5oGBI417pe3Xxi8U3qUJl
iorZ6W72CPFQcmXPMBEjXL1vwl6Kfi5ljWxXLGK8bdxM9mOs71m4gtwXW5LFCfq1fERNnC3bQ8lO
wNBNOOU2Ljcdx7Fsma+NVCL4Ae6LM/1SjUF+3FqU27N+S/jQ0ZoSGUzsGLNha/cte8vd9UeeN76h
mx7R376Xhoj2GCB8I6oX3xVLD2fSZ8d4hpmPw5q052hF0CIaEc37uQhDwHRjNoJ2T7FiaowtgkJh
jkONm3WiAZmmEn4BMSzJd+/zZ3K6ImIAiGwvMTD0QpXHiONw/G91fjpFoOxViYAn55Ewntt0jgSs
9xRKKt57xWcnvqDyrBqNfU+vi25D1oBXu/JoO8+YEripTDQnz1QFq908IAWwBr78/BUiNRsp8ACc
M7jWjfPFLbS6fP1swvHj1K7e+zbcbmTTuwuXo0hEIQG9DNXxDXQW4DZ8h08Q9JFiuDUWp4mZkhdB
kudcRXDW+QRBfNzuYLgf3xhxQA7ysPZfUTHoBe9w66uzknbokcSCN+gHqypRhjQq/dMIw12A8Dzi
dkG+5FjxSgdQiXI/cEYB/tBZHViJ6mZHSKLx9UhYpZ1tdMu5zisI/l9YHL6x9AcuNJACfSJN1INJ
Txwm/MM94pelSmm/Ot+YXZZvb1s5SvCKkG4ctBnu7wlhFyq/g8lVH7wO8oGcFVyAyMACZfoLWqf2
u7Ea4Rr05bdN3rsK+fGzlad9GW0HFlAuAR0K9gffTB9J6Wkz/jRb3HB+JPe/i6sQCWY/dtsR6S6i
Lie4R3rcE+qhn50PearnJR0bfEov3SsGZlDMe5aDsACkvyMizOzQtNET5lxw5qPEvTgGEA6SFFpZ
YU0KRM4eF6WfiySHdx7ye0u0EPFjBvPNOdtdfTlNpHL0RpjOGPkmHvaZtsnz7z16BtW+v5NHT+cb
3hcal5qIh5LtCTyCyGc+H0ZyE7zcZBM7KwQeXBwNOV/n3Ojq8reojDQKKH7r4uWXWlADmXrPoLfi
HstnonbstehV9is1h3J0575G4zq7+BB761+Q8X/a6LOpzqQkOrBq8xrRWdwulbj2CRRMTJZhBl3m
duLxELmqAEgsAwvyikQyA9bGB8ls0FjnKxaEIrJ8BqUAnBlk1BhlYwozXG5PyCXGGl7ZENXVCDX2
3zfhZbt5ch9sZ/g9f5Nf/D2XoTEnpy2S1/20ii06ha/h02sTHkRjQAm884maNXmFLlp+uClgEntj
zb6kFs2IIqnhyJGMY/KtN0UWNl8UUggoMRWNJPzYNKv8XL7StMHLeW/ucQ9CeQ+q69QMz71BPaHJ
NMFyh6iRHDVqlyY/W8dQtHgGfHZshBOrwdNI6v49eK++zi9GHbjYDmC+YgxMbrnAuAP3zgbnDY0Z
OI9t4mAB7GOjCS3SrO9uDzWHZmNQ7Vyhs6XR/huTqsEtxtn0Gt1BwvG64ewxHcMITfS1m1YWoSMy
+itglDZ4FwGXu79NrrWrv/kPpzgB6RWGQ/QS+sDZe6Z67/mFpYwBE5JXJCMOJTti9WItI0+LLyLG
i6wAjNF9zA0EeMb4C53P4Rzl6mXZerSOuKjM6NZ2MgD8sZ7ij72Ob4SZooHWNt+Vgg5agn90tFNJ
pIQjpMhMb4QZt2F3CRUE6zyUKz7JPgZ94ihUp0kVOijajUKMqWZfMKBi62kJyydvxdcTjYGD8Xyh
spMTCiW75t4wHKN2rdrFQNqd3qCqhd+dSkrkqUQUjXnE/OfmaIu8eNek5Uj/uBcQ84POvQxf9XBf
NBhVziuzq9mHGwT50Oj3ESng8k4ZIMS9Pu0CaIJhM/iOtSVCr0/6gMYeGjv1wxefYQ5kt3uSKDHh
u3VCl0LTN6kFnXe0GOAc/hdchwfirbp07KLHMnuIVITZgzBSMpLfRYpeDDkbuikc+eCoyvy24bSj
eUzWSP5+dhviWwitk+ahWeeYUjjk0lJSmYlDLRrUV3q/u5QZvjGuIhQnEZKIeo7+rI8ra3MNDJfO
55AJ/JVi/3zV2B94FKzNa/Fa3Ll1+1MWS4SRfr90BhlPeeuYXgVM+fKtDcpCLv317xnImyppE8m7
rXiE1IhLLpThmk0Q8pMRnBaLWXcgJgoU8lCZNKtfwu9wqMTGKE+E0r/2LVSE02xxxxI3vp3Nvx5o
jDCpOR1sjY0kWNk6U+J9vrguH6R2h7SKpVeOGCw3AhiCkxsRPYF+yzYn6sjse/XGmrNF7XMfXzoV
IYbL9vzS7D5d5SQkIDwMCDKMFBvWesjQYtkm4QopcaNfThcBvuSYklEKynskxFLZNr6mv4Sdl6Ao
CsYWPEJMJHyiIIUk0u7RLTN/ZafuJiYP9n6VoXlDuhd/pT81ojKsSEIv+MnaQhkIPePVpriHW6Xo
ex+TSkVfv/k1+xRoBTNEBgO/LnuUAP6706bqGaCgcLG0E1FEWhxxfA7fy6HaHJG7kYVXPpRvCLCi
K0w3rDbh+RJsdzT8AePzmlkL52C1Lm7lWMeDwEMP+gASFhmOtvyhft4O7rgbeGmwtZwzENP73F2L
u2Om/cU1ICx2hRPYEuvFfZFNtmNuJnbKZOvyH2rErtlULrsUW498uC3LM5OCcfelBV+rzjzKthiQ
gsJV4kUXDo3DF7FrduKDKkPd66f9P/nQnreHG4m2hKi9KAdhW34h3FkTyP1YssjvZIiX65vRguBM
qbG3U7hXwH1htfnNwKno/6OK8i5SgplAmkQ6ltr/BboldjIslK2XP4Lfb/Ipvd/9JGVzVXMsLgX/
ZsK+4LTPd40vRyUCG7AG3IqR2WFPIC5vLM9+U2UiI1yj5RhxB6AeqcHcn/2g5+G3TDmQOOXwzc5F
kRubjMcQs/uM9ZhJgGkruM61EQy2/0VIikr1/IIbNd2Pa4yoSCJKIjFAJ3sMGRYZxfIKoQaKMICA
MzZKUB4ENpiEEYjqIpkGfhU9CQFtFDYR5MjSQxWiNECbMiLUQ8BuWDi8LikDNWlW7xMdPYIlyDkk
wdcK1QVZ8HjM0CrinCljyVXGFkwUdkCOtlEX3keflYK4YM8hjWxUgGl0MogyEJvg5eP8TBxhbKQN
cpIw59iPICqGa+Hcw0SDEg9RCwIf2aZCjFxklm3vkWaS0GNZUx3JEAmSCIRqt9gDc/KuEHFBmH64
UfgoOEzZVMKhx/waOJW1KYoI6UiUJGJZGQaSEyUKKdhcyipW6IvAsCwkZ7bC4YwVDfJ/3/vFEgfA
6F56vPNyUo/5/2PTAwxG8hzJzJGW62gEbO2UXSC774xCSR+Y+Ary3HPNn3NDUiX7fUPw3RWJCUc4
v2Zrv5CHJeVPhDU0UFa2WNfA3XoDBTkYGtQdF5dECBoWSVADphx8uM6kpP1IvLafc/qXBpnG9PND
0U8b5fmxu46hK8HC/f4JNzWPZlxN8mk5LSIg9nyIFdaMxVJnrLPoNVCC7SxH2DK6Ta9za10y5P3d
I4hlPcjPX09iNi09TI/BL/5N5Eg7kh5GJjokA7Y5BAfIdhkicLVP+mixQ84c+d4a9EioYpLo1gZS
lFkxUEe/t/Pp290BX2z6TszUnJRenmjufcAzkEUFKafc/UQWXogh2qAvr8IvnOcqg9WSg98Qcdqs
AA4Szcu/hvQwfnh5vkbWwIjU8SO5N0lFpL9tEWzC9s2WSUD4op+HxUlf9VeSmMAheVafiAkPTgNn
JaFejcuYhp7h/P/vdesDx8IOfJgcss/d75Bqo8oFRJaWhluttmO2NUSlr9NVp4uSbkqWMAH1MZ9u
Xf5yyoFL0QPm5/E3s2s2yKTmYIaCT4iNONRSSktqpYH2DyXf4r6owgqrPvlvznevT+9pH6uYmV6G
vH/UJaPeENuTMbsOKEbgm/TOfcKosSF8Obow0c6eaUGUqGtE3QYbkmULNBE8b/LbS95jf03zvTEw
sQj1RLDguwsLjoEg0cjmQC7H94U1+Ia91Y0kF+z6GP8o7iURK2Vv+q6sr/c5Pdl5p4RzA1Um71F9
/zdPJV3atcBmjra4wHIz9v11bHvJb/8m7JOCOqjUP3wtjjTMFpD2ELSkz1ygJSyb+DhhTFKwamlH
K+oz9LC7Ic2c99gAgtfhGiDRc6zNl+hWzeX4wPihrEpmN+Ancl39D5Dni3Q2zEgMyTf/Byjo5qPL
COPWysJtKVHuefVI5eVwNMn+fqFJOIAN09wewbpAtNi3Jo+Irj5sJYoL4SzcOWWkgZu+YhMgR7HH
0h+JjCd6nnhpG07v373GRz+s4maNOGfY331jXFYdp0C2G3ggGs9uwydqCQLp4AABD5hGNuoMg+n+
GnxJNM3PBT5MmuzQdrD0ItEG8WAxqMgidzOGciS+PK5MtLzXf5PlVxz48zxq9xwSlCoRn7Qx7BXk
CnOPhmJ8LT3dCBh8mUO5EyzmWHZughIQ29NwbZ+VI1GiDgrLoFt/fCKWz48zd3ghZpsLjFRpmzhR
aAkZt4gD2T2yuZT2Hy5nWfnYjFWYSII4k2Z8BU1rBoVLZB5PDo3ASObDKX441riAzRicwdhY4i7M
Ea24XCS0VjGPQMYqgqmW67iXj681uzhBr7+AaMbmurzSl/GNrG3I2UrTXH4IQ1P9l4/JP8aDRlzD
dEv08VgmFZaTv6iy12J1Vx0VYhfFim+/R+qJeVN+ObklPlFaXgFg+DkoIVfcXdrYaoLm5rb7bcRs
oZO4KAX1hmhOda7NOQU/9re9anjX4CJ8gpwR+JR59fqqxPuEad7/RUTI9ZqhlrsKLADPAadYDDG1
GK64cUzNKZkM8eAAmPbS75yuMQbnb5RzK+8U2MINxEuLDxvr2a5PxMng+vLE2JYlP06uV0+nZ6GO
c4KfUUwCmnPkRGenuphW+EdwK3Rd/Lx6B43z42uMFmcsjp0PgLcFmqZuGgc0uaCT4gyldiF0izRc
+kdY3ZU5cRp4MyDM3piyKw/7eL3soXAkQRDpG7s2poioJ2wA24net59Gsk3hjNFHKHA7RSjox+zQ
RMQP+ISOPBmZ6q2Piu8eotcYl6GCo0jeGYKhAsNaa2mJUhx9++reE0kn+vELPTC8A1fBbymjt6v+
M/VxwiS5Yd/tGbDwb7Bj7nWkuuqQgHpcBYUDFYEwByGyrKWIxsGL20pd1Qg1YMQtklj//QN1y1ew
0Lw0v6oCwgx/zUqzZvjHYfmRBJPxQZge+EEocHFEAbwfHSWWuekTqZ/FW+OkjE2wHYRIlCE4skpF
xyDLEIvQYO4BLkF0Hq9DwhQjE1CauF4e3yEsKXGBg4rQgQvoFOktKizrJdFBrB7bGktPKE+aXVax
i1wIiaVxVuZ+ItlgquUz0zwwyUbZ8HnWsFsB6RDIncK2myMoL8igwoNe6ouRDVyBoxj3i+ACsSLC
Vf5Pz2Nt6Nu9gzEhYR7zEJFvCFz0NecKumZqFGj9WbmGzDDxtF1OYMU0iqFqvWEVKfaojGtvi3/a
1nlhogVspK91JKhgmRNEL8LvYcFIZsN8zYzlEsA36Sg84+gJrjhUMKFCqhFlhFBlAPrJasMlWN7g
mIRa8efeYDClGQ8s1h3hcc2xn/7C031wuuHyaBb0yVLGiBl3wtH8AsWKgGjH0XilI5+HvLHNxFhy
Fhni0kKLgVR51Iqlux0gsODYgb6Dj0aY6zlV3EGbeVYxJT2FTUtZV4N613iTkqgqdAa4EXp0Vj9Q
iLByxpLTTkEkR1h0fe2M80Xxe/T4tBx8rPiyMTFjw3wcnlC1MtZVWFGYSwJ5SJzEOZ2S3YlTRQn3
74E16TzMoG5xevgQz5MPVkHQ0svogsE7IaAe5k/aus8UPhkn6lfHo/sSbrowi7TIGOd7ajTQjH4i
YWZW56CwIK1NY7ND6B8KhuuPRxgJCOS4l9YH8Lf0Ta8pNzHt3ey3TyLLyFgCgj69G/8GzcEoTlm9
QYiSABiuHCJwlJPhzkn+FUAk0jZ51zYvwK981srDtkw7yesfpEOPB6YSFSOsN/da8O1fyDWCjj3l
4QOsX9AzI8Hkve5uiK4+Pp0yKqSsxd2ORzcuy4lYnkh1/jn9Q8lqfaGFIC0vLk7RqjcoXgkyny/K
PJKkJE/0UNiikAK9kXyLWHhwk7Zm+MDVzJ8K56soisERw8rVb/AdOwoZmCYsq0f+e8PD5EgaVRme
CoYGTcj+5PL8VE3SPAOsX4ri5r3jR4nzZkVzwB8E1hc14vrLkR8u7tOf9bYUPbu3OiBNqq+4ePwy
dc4yanH6N51bN3wwlT7EOXl7gp3DjpU7HAPsIgJ3hwmC5Cb1F92KSHjhvYuXuEZ4c8G0p3oCLM4C
9jX2OAOaGZbuGV0XuMRLbVRT8kemD4GMhESSLvwn9jPLVj1MQXCxoBM68wuO7PfC4ve/2AZA+lZP
3WWaAXis7JM8U+dWdBl1KmsPtX9AAxwjhvsifS20o+4pgZQGAUtTzHzIwZCDROtJMfmwxYDMbJ6b
Ntr+nN4WLhtn1DVEPX+EEzoLnzNnd8tpdmxqrIhrMVYYQR+RBtzFpE1Qp2H4BqsQrAK6dobeFeWU
wnFZXOaf3wKk4XtJ8BYybGHiMxHHzul15j+1M/uONONTviHvIGhTHxUeEUtQ8T8/m8pYuHEkCiaa
vyLNaE0nOTZ9LrvJtx+ToKWGyvGuhjekCI95f2TE8rJBAAC5BaTEGs+TQKALqoJhl/KuzDV8PeZp
E+SJwcD7BdsIrKXkpXufFJc1OFrj5cgfnlBXlxH41jNgfWXBovhEFEhdGOI3xq6aGwRmfFx5eeHE
e/U+Fo2hnx0PFH8BWzn/Lmk7nVI99iZZcolYSt5Vldfs3uzkAndpiHpI7UjHmv1alDNS2QjtZsqZ
ICbZg2NuERmlZijxrBbwCl7Rssvzrd1OJ7UMrwNIzLCa4+O+Wq5+8T7DTBSF1VBoGcX2N/xGgyLG
HP8F+reff03rwB0RtVbj+/2iSAAxIszkyGJQTDIsUUB+GIU5pmxeTnOyCClFJOA9fMIShsxCmNJN
WHTkMVjqtsBXcyG3Vtw9nx/GV+7t1gHhR0HA2WCfz1hMAUr8/vQZoxyoRuKaEBHauXeSyfFKwByo
Lj1WDDi8c8QMV1QKzEVklXDUxao5NugUZ/mw3HKLnY4kYLshzHj6tESKXfMIux1VIOJLqEg/LtOV
+UvKY72rVBebfjElc4EkDmG6Flcx8zgC2Tu0lgGw+0oFJUKvDV/slZgbQKckBi0nL1Pz0J0L0omQ
Eq5z9+eCWGD/FuJ++HBOfQVmwNURDGFyAfn6pnmKkxvJEEWWEZvD9L6HqT09Z80/oeX3JLkPpD9Q
xvz5bfzxDOSHQiWB5Qu0wjBicCYRzTlWIhUgWXYAVz44RDIiuMQ+pRK/920DHFWhnBAF7NF2NcjO
8hsSmlzhR5BZODvIuAkz4pjyKV4waS6T8oaNDFne8boi6G5A4tx8uyDak+QtpuCpFMVKHOpHCGWf
6Jy1zAMF3kNMjqugo14gNQvAR4PtpPL74XvQ8nA+/JvIQqx6ItWwwk3KIGdogUQgA5wko9Sd3GV8
M7DgpOtFfcKn2eqZm1Ywar68QgiIl8Lai6hfemj8nwd41XJWYsbntqoYXSjDXNch9ggXgrpqUB59
FdJu28P3gCkmup4p/koJDSANX8IK52Krwj0j2bwADe0oFTSk3Zo26ZeCjOEimXO6L0kj/OzLm8gM
rrkBV6zeOs4/0gkmGclzawoEB59AWf0I+Lj5xhL7+w8IDv97ou3y0ZtsnR5XH+RUBS52iyUc8kib
lJH/cfgwN1d6UDiVMI9YMQuFsaQjkv65D7dPPzQvwR1An+XuZ4PW11Nq1nbyDoo6S1TvR8NfsQSM
fzBz018F7DmuvHxoBsQ7c1d2S86oH1YRoYETMbLISdKbp7okdGWcSonVoQiY64Hqy7t6kEXR0+OU
zPQe4GZNGDQ4BdUn4PR2/9Hs01C2kR0WrgVAAVtMatKe4302uYzG0Ibz11xdF+6JpG2fwIkegP6L
ExKHN/HKDozRZ467gDnUGDgyQ/iG8YxNbRuJ6MZfAlJjDt/oPbm3uWNn2URQe1dqQoNi8Yw/NPfh
R2Sz2dKh0yHqyIM8c1DlklYMzlgjwNi6BafbMbaVQz74m6KlxJY1IK0FJrIIsvhFBpSLBxRZtbIh
opRPY0jxo5+TOQctAVYN4IOmrkLciOl5zNbsl8R03QfD8BOjDp7BeIQcPmrHHH08wqCIJUX5gfad
rKNbYPS9CzLH+xkhnrvHhRXoqCEWwBFWRG9l8I1ezjW9+OSpB6pz/wPeDcxR74AYbi6K7yxhoUBk
zIlESJLz+Du8uxnakZaknOsQka/NbRnL7vkorBKInv08RtKyJ3UsyCfEaOAoQaHL96hJParn1TTL
3BaWuw1q3iar8qCnRI++U0IGbW2AO1SsrFKxAaMu+4/wTZqaDxjoyy5aEvGAQaAvZBBadgY2f1Ai
4n6UxFpmdnAft7s+MjfuwFBZvBG0jD7Hel6PtUQcxOLe7jP6IudNQbnLBVx8iKtkanEiGNcuSNSO
0pgxXS8LGGeH7IEBvjKgrVO3r9JqCEZ531zHl+F1QALh/HqE+BxaVvh+ecXcxIkBfNqHtp1K8XN8
3bx3/PiP/Ym+pEWPCfiaD7HTQ3eTxTCk6+PxdEnHBamsXRLEduXwCdAfEC7u4QCgi6RwQMhlalGM
RBfBBHiuxuUjNuUUkvDn9YFBiNFZ6qCYmf+Zv6ftTyQ791DvEJGzIsNu8k0JTKTgh7f7JRAJiIUp
ZoY/Ja/dUNdcVlts+zWxOdDWb/o2HelCaDuaWXWgn8zWztZ1BM/w9QqXrha3dTKWkgNy6LFOJHaG
JrXyP+eMYibvI0zRmPYpWKnxGeLExWEG9bN1t5ifODys2wVh0s931BIs2kaE+mVAy0zIzDWSo5xq
PeQ3Ditvh8fMJbLeIfgbDKMlzo+/qa4anmncMSNeNb/kjtaCX2KICqItEWuSI1HtIrtP9Og7FSRn
Wc8LqEX/9fP5LvYVuz3dVXrEiPF7eB2OQt77+y87WPttUuQieLB/aubWitd7PXRR9/RN9OGk+WqO
wcYLSjpFmT1oMBN9Rt28otPsEtBxXphBz4EOwPDScQIHMj50RLUXsitD00f5lE9Q3HRkOxurJ0if
v6U9gRFwwm00FtLpjIwwzW+invMcfAZ63KC/1g6tQ3+Gu7gRB4VXtAY87aXq6E5Sw2TrM91yV20q
T1v3ghxJ0sOwOd/wOuq1gvULwh9GdLc99MUPa8/WzAwI1/N3cKZMofPm0Pkv1dbsZ3rI5iB7n/XX
u9mLYec/zveISGyZ9WRnjeRDfdD/MhH+Vjf2O8yTbfjuaEvSkF4fzAnYtoznaqDASyKvcHqTXqpM
7sheyVJwoYmXQM55Z5dnwPUnbazYpA23GQePcz+l4YOEsT1AMZMatxRty+R67HswwHBrEkh54Q4X
dG8HctRf1Ng2v6GqOxw+vx74pJ5jvUBCwQxMZ9Dwmm5BS+CFcT8z5bIvVE5fi3+d+1ix5D3pKg41
gtz4FNEAXIaoY0j5ES0bfFNDtp5/B76bEt7Gk/h2ys57IrAsHHnOBSsN4l9tGdtoi6bFSqQY1SDP
oTSh/6LQvde4tzTCksnQ5vlkrZB4gKcmGAGhfEspMINvTG2rXQW3v6dLfVaMIs9e0NGMvgt9B02z
YCJsfpYjQJiHaH8msgB/ebm6SqwFgsh7TAjCHF7H6Dk+KOUvdF6VPHzrntNbqAkuUAyTwspModym
JqKWd3ySE3zaJAigpFtI8MebaiFtHov8hD1KcFy4MmOMCyGZA6y98WWB0hIifsxoRbpzemFKy6jJ
67vfTeXfl6Qw3ie8QMSs6DJhD4v9jXWPaIJ+JNLGCUENLb/jU8A7iaGQgXBPVGVwd60pOXzQVR6z
JiG8nDipZiLEg/muauP+hphnKeJJxu8KyYNFM7DIncjcoTZCToCDDo3G31mCyEaUNWt4oGGOkIFm
xN++YGkpeeL1Vmt6AWbMYIEUzI48+wMAP8QCnUduB+W2LFLId+aMfm6+hiomsKaOSccgcQ9foXDs
yZPbvOL9kJa3wPgi+hBhzRc1BKAUaYTxZ0h3z0bIlkLadJKn9Jfj5r2kuPdpO4flwp1mogvu87EI
FpDIV9bGYoV7KMTnH4LX2IvMbSZIIIksgJWcvzzrr3g74HztyKV9dolujz9A9w70ia4bx/ockhcD
z0xY/NGI84BODKo0wBlE5CW0N7pmMKBU7pi/foffAWsBGYnbv+TccyY4p8DadET3Ftp8OeBrRxJZ
R8QxDsXxgCnXIHHpFlT+d41YNx9cBm8OIsRLUwOKAgTre/DXc7dBg1B8qRObJTK/fxuoXxsKndfr
obxDCX0moXCszBhwAc3CJmlx2eIsxswEjudlO5rInTOzMaWvyDhH2z9AEBGxUvkT5GkYyngLMUlB
5JsAuYrB5m5QL3/fXbYptSpIkmFtOwdhovSdtZx/Czejyw9cWUTfbPPDj6ml9HrcFiw1Gc11bq0n
JcoCpnL1Tamxyz/ZZ0ou0fUsmw5FKer9XDLpkDq1DSXrLHGqET50ONiC0V53QHV/hLigvyLYi8Ms
OBWtF2R9IfCmZNBCbeCwvaoA84BXMDit6EKiX8ykblfngiAYmzcDjggYWj3tYAb1gGzqeQ/cnVh8
rPXszFVghYTX5nBJr2iLi1tF5+v3g/9Iuq/lxLJlC6BfpAiE5xW3N95JCPFCCBm893x9j1Ud99yO
c6qrSrBNrsyZ04BlwsGQsyrcFj+3MRIZSbGjqOYCe2H2rcCH4qvwsX73yejX+FQLjeAssJPnsm3N
K6tRIpjc1sExooY2TZ1Wdal7ftGy5dsCJnGIaWo814EWfGL26BE5VFqSAcr50nhRfDMHRXzkTX/3
AL7t30Qs4Daq8RGv5RZ7pXSu9EN9CJy1RwVz9+7FchVWvEa2yLZMGaMxNB5ICTopjmeib3dI2rk4
1bi989UundoCU8HRQFqTrN4XbOaZ3ghQ5K8f3dMV5vQvXC+W3JtCbBoFMxj/IUDsy449wGKK+ksw
INmOjqPLw6rbyqnoDt+vDSAyIylKmuYVHSO4dKBBvDTOQF9erWS8Pg6Tqk20PtUl2NyW9dOjtFhS
AB98l0LlboF0Nb0hficxZQ7lFIXirjH3HhOVR5lyDqayqHDKjO5g0dp6GYwUABeVc/tY+czHlvL1
R/X9Eg++NM2lwa1MvMo5V9Z9lI+GoZj95crvKfdo0rg0/vjlltKNtsCISrptHYA/IN4XwDfD7hV9
BQnn7zOdE26jrb+QzKqp/E7MHzd+zVJR8DDX4QBK4sl84sRdx/mP9LRQnrd8sucPfZ0B+fn5b4Qk
7n7CojftIJYR/x2MwbbNFSLrO59xShN0hTS3hvgA2eSUpyrxNTLGPer3jn1rRE1N8ffCcgEmEOBM
WNeq3Vp34X62jpc2oCa2qJYnh4wlenB4HGCxMWjkdNBYT5n6VTex+ZDrOS7ky7MNLzkN513yDrjj
KoGSG7HgSsHbwDPHWva1nk5XrYRoGV7FKNEt/LAfCTSNBR3qZLoZ3H+PvcOABg+3DUAbQmdmZbBu
zPak43VoHUxEWK5vAv4arq8H6iVV4aLlmYLPugSXL7OF1HJIMMOB6F5lkVLbN1lD/c0/kZKydNKK
Zo2SLPCwYTiLxv0nOWTez5zoAMRqOO6oIeDAThdTYcJ7qebPW7ZG0/k7NQBz3Ed9M6Ss677UtmNp
Zo1cU1tt2VUL1Crn03vqm9kSiYdifx0p/4a0ec2Q4hIn6puDIB8bC+daqcZf+S0zwoEbZRHuDhE1
Sde3kccQiO4Ppnar6ExGAdoHlQRD5K3rbtmlM1Bzl1XtVJuPWAm17z3XT9dy43QtNQs7x+MUkZbu
bN0hQ9lHd4wQjLtzLEqWmZlXEpauK1pXranKiVbG0eujJXLlNM3S91Lcx+ck2plZ5HiuxrttlHiN
rofWbN8+i1OmA1dtLiFaxqscLHatzYLxV7p9UxotqkgCF4OCW33v5sejRD2RaN0PLSLaPv3X+jOn
dJbnZeQErGVDvg3vwN9gpXPs3punYaGz1O/2aO/Q4HKssOcVE/qHAS9hlkxU531S6VI+DnpymFKV
AJmujeeEvj7H3ITu2ROe8LJeCPX8KSaFNxSrRXloe+f9z4OHtIwVA0upH47qXGd6alE2yDgq1fgB
NxiAlzcRI7Myy+SmOIZfHPr2Bi8eq9OeJ55XUeZnWLH32vMKOYzX3VdumYVo87XCdGTR/Ki+WNxv
G775niLL0WkXZ13gOV2XyJHANjbcskScDbdyRif8KKX9901YA0C7brfy1Znq/bSC1I3d533vM2mU
dUHGDgE9dlK5j/K5kjM20/GHJjT0rsKjNIf82YKYXB9VovNjuvKaq1lIsFW4HaubW9kPzw048H77
6+40wQRV3Bjt8c4R0sVr2WFtleH9ep7qROezp9G4fHu2CkxpuUIqOuo9gkGqVCAByjlg61lF8lSx
79AEFaAfCKB1//6SrvKpuGUERIbtokXg87PQDefXVSh55RBzs6iEj8kC9Ma9whlwyBQVi8n7+ZtE
R5Cb1cNmiBVLyH8Gz9hU3rZdLcrqbznrv3YSPUuVu91ttkw2tZ9VVjyBj33RprnSWTrgKHVvp95u
9iSEaoUyvdMrQSWAqrm2RsuOz98QSuMg08AB0ZP6uqJkuFS5HG0YZpTmTUS8PlwFVvrP0U76EnpE
ay1OU1O+GVyjPynREYn0p2exmBotjhzBVx+J9muHABvEGzjHp/crkuK2edPCUl4FbhgBSFMDX4hF
f+A3FIJ1hD56zQk9H01+HfAiTWZUQBhOHC0ORO2zDx9eNtiBD1ayJ7o0mL7wDEoUOSphmuVF4Cy5
X9HWuE5hH+0uVbkM3btJCsoRCHPhu8bsnOzHg5n0ZBzc2pN+Xlmc0bkaqhuXkGOhnhhDQ1NvGTs8
LXzrMoUhfMrCoDnLtm+6aZ+N9yfCe81PfukGj8fdX5DZzd+54mTerouGpLzFcPt9LKfr2+aWcdy1
Okq5KWqx9t9LqB2oBKV3rjh/e+pYJi3m86E7bdMa6K5QFSnzHPw6mswIX89swWfIe75p0KfdNKBa
a5a3eqF5Nde21q1ASjFDH9RZfCk762jjI4bQMojFfGpsKxJGcUbbv1ZfNUGpTqgXr91n9zAp6Uru
L9H988rHtuksP246fmmvrkkr4Q/2k3vDF0jJJWOAVNGMf3Oq8GC5ncdbsXHmbIHEuisDkf1ps47b
JUcttwimCdtFAwa8JiFgRTJdTbNcUQhNTDJwtGzTAObvcFFDtDr+Z3ofyWnKaz3yQyEnq490QoRp
eEA3u3JwarnWVvnqZdXKWun9sy+bRzM2MAxb8pYbBwnhd7U/ZF89g2WeGhLgPb5KHM6DnMeTFc7X
TJcJQu8Ws27bNfJtZ69KS3v+/5n72t1V7tVg6Ke8lyzCCzZilust1pPASYoHL8ynXDdMRt+gUGO/
5Fc/6PAmJUEG6amsW0ntNqziDTJtc2gyVh5b+eJX7l6aiym2ciynKlv2k0EL4LupT1RqxJnxTL4U
ja5HoA5uUeGX1HOPt11XAicrf3nNWmvTWHVt9HWf+R+JJBFm7AmNNf76o30Q3wdPFaSCLDsdCnQe
EkfVKgAAWKKb6aya/GDJRMho21EUpVHFKzLzy7BIshFIN1iN4UXFqUGYvPfvM6Eh5eu9znaK6d3n
Qzt/+Hgy62NFUfkC4zDhRRV/YriR20l99h5/zv8IVDrpauprUkyMhEwfK/tG4T1jreC/QmxsR0tQ
pja78SjoKL7S8YM4LyLLMz1gF9WyLg9nCanwTrW8xJA52z6+PyK2wGLbeg7/qHKvfKyiJkf86b+g
cXOG2Wf/Du+YpxjGrH/3rfX4GrHBYZd/aDDhsoc0/fmO5Xx8H+9B/RnKgdb+92BDBYy7dLRky1W0
TFad9EzF2M21qD3VkLoZiA4LfpklmpjX09Ptr9+D0ALICGZYrtuZvoadFXu7D4Vl/61XDQtts8wI
keTLpj7fstaOj9/r5r0T3I4Fz2m+/qX82LD0C28SI2jpCe3nIn0U/kKcxiqPt6Pn550d2f7b2xxJ
/Gv72SgmaF8U79i9L29by6XVB8FhI7greCtCI8zPdXT6SrtRmsX5Wzr62baCYZlD6dvG2SiGLsw7
wOvHGaCVlFc0GyZ69lojT1NZHiDLjltFBBjxt439vravHbYcr4LtEKec0yBVytTzBZwKIPdLPW89
PypE82S0u/IJyoCfdtCWzk1mu66y9cBBF1bnoc29LVt/D6KxBORy27u/p5sIRRVYYZNo625E+F69
nYc8wOjNln1CWPf7hPqarQapkPRckl80hSJxzboOP7bbSHCQbB06C5LZxoW7SrpxbZ1+XuHYt7fr
eN/LA4E/xJ7b/HS713h3QLZMqUhaSYumxOjMHp5J4LKUpqudnqq3UWFeOg9vzZPkORu4dWz5P7h7
QLfFfHwslIBrvDTyktUYNGQ4+qgHoKCPJLDMzVGRNcaBPmR5w8UDO1pNDRM8+0ljH213j348vtce
w31XEFr1bVEhaxBoOy9nir1EkYXYsTcI7n+yEUoMh3GS/4yNYicYmiS/zHYVPEnO9y/Fiz/KmQK3
tDSvS1Li+OJJgC7oMRbD6/fMzE8hTWybDNIUHe1mCExhuqPvmiVhklXPzM58M/+xWdTZrU+1QqF4
+Lq07dsnumn7Rn+qv0pxO0sFM/TkqWp5Zm1+3JRmjX133eWMPX42pg82BynBcZvyIRDdfO5Fwkiy
QyQnDeUzE/I3nIS8myphwSdXQUoLVcjI/ocetnxWsibF69XWfFtefp7hgEHr+6wda8s3pIYnq581
WoJVefXZNJEzWKs8a7vxldwoupCt5hzVU8v87zT5GmP3rOUVDwd2B10QzwbolfvMl0L3ckZKmMUm
MQf/yip6LbprVwl7S7arjalo4M7s61+vHuadm5yJPZOo9mLmWuy7udg8WbkeLPscb4/eo7R/ex1N
WouveXcW6FH5ur3k/vNqHcAB42NCplNmglyavNnszSlj6osoBQqrBS5EIlkvfM9/0n+mtkC3ndTO
RqE9ae96sIkenCKlJxiEonU5gxS27czqflOXwJU8L+h1l37lyWMTQeT54YmoBgbbvIOu5et/T6Lq
LTCjGbAHarVdYa5PqpE0Sr7hlnJSJrqZTnrJUj8PKddAf9mvzMiK1ZDqifBoxxUCcylw0l6xXSTV
tfeuCvi9/TJyv0xdr+XlYFEXdMHJyq8sVYD+gfIkACruC4cKS9lwXaQ/VHMfgsNBkRx1aNPurOLu
WlYe2pPILj2SiiprZ9NHWcD4SFTMie4Uldo4Ex9W3KpW1F7l0aSy3hEbpLrMxShgDq0NV6wblyjm
kQS+nZ0MXhYpNvbP0b+426OJ2aOJenM5lPJU4u0C3giT4nydcUkzWAxXlj/Z+qpPMhf6tvNPpnnq
taQi8ZQMQIcW5mq3fy1bAaiHL43cgJmSixzL/4kLWgeW2hXiR9ACC73OorHu0F2EiIwalgrfZlK6
igANEsR5ie+Lc4sJZbDh4FxYMMi/ornjLzUX8Wtz5WOJQLj+FEarGOvOmpLKKddJ/mVG+FA3bxV/
W45NibrUjfa547352deOcgkZtuBwJEpDzaCGC7oMxML/MILny1nmGrE9OPuHO1zh6pXKtjTJY5wt
C+4BxIM5ZMA5fDYHD/9Cx6J9X6BOVrCMJnV0k0093/WqFscU4pVM9RA9V1jhrxbK/LJLGqJa+iv7
a4cts6d1xZASirRHF4W+bH5R6M8fy2eZcy52/u/m96UdCP+xujy3RedoqlRgYvykh9cO+q5pOt7U
kZE9OlzF63jK0S1KxdTjdtin6NQHYX7cG7fWnkkFIdbVWylcwUlTCRftLhKeev1R2VYv7y8fGCxK
Q/t1VPi+NjfohXRbmeL00gMngiLevLxII51ABZ2hzPdNONiXJGhJcRS9m+w3b/6kTGfQfHyHxb8s
Oq42M2fz9Jwonolxl/o1KRSLnm88QxmUTHP8yPqLALUoQx1XjPaxuKV1YPh//ch2zx+5/nKarPnb
uy8tviQloDCdAuaX/LbWFfQR1MUoDK0k9lcDSyg8Z6/NRX33y9V/E4g3FVdwF+0HmPnrway+io56
FFnIOATp7maEoRXl/auPly0IIF/+mEFWi+e8vIRf96LCMo7c5H3WFWg66az7M27/ic6ilouskq6V
a31yKism+w/K2s76OyCpt7pTmb0KZ4J/5Wk+yHYtcTtXuPbbnTj4gYtkn4fh1ud8gJ2X5deAOq70
7UrpS1lKy6mXqKzfuBVZQ5px5hs+AoXGjiYZeZasqXjjEOH9Xnfm1W+wTPVQXtW6CFcRMkUp19ee
FaXEvJmPo1xF0aoB0Ern6Jkt/h8LBiuhc4uMepW97vMVVlCeDO51SrbKpHtoPRAo8vAahZOzbaCj
BvbaJZp/nrsrgoWE6dZD/fuMQ5Lk90labnH2tqqRJlTytVXEMaT0hkZt3JshUyjbAUsUHUOE5/+4
Mby06S75PchAHeRitvjqnqP4XpY/VLrHN+PHb7YMPa4vG01GAyTlL+3vyaCbo5jsdQutS7WAxk7h
BlrSp1T3RRZBrcR0xjFqXcGNtLRPdB7VL3ScGoXLX3PSOX7l5i0+UrhX7QkmHC9Eobj28gQfeis/
a03RWDyNHkTlxSMbt9H6bx6crxun6uQto10PK9/j3+17/7f/c0tTvUxElVdpT+L+UcW/x/ThdBmJ
8rG3GRzr3KPK66HN7CR2dYbP+iR+SJ9adHMVAkOL0RM7iXs0eduznZw6hgg/zhZTz/KLbfUnLTcJ
AbU/lVF4kVCPbsWnBhv5EgmLrSMy8qU8kyPyiNJsnsXQYOZcyneBrufGAZlHucGlVumIr1blK1F0
qpqWdFGo3szMTlvy44+UDzJ+sKmnQh8nkB8kclzurVUqxMGcKb42jSdrf6LmamZSm2w/KI4L1/or
7RwC41mGI97mtXS+pXgmfjmo8onOPfuLwfiaRxorHxatJQId3YIYYS5n+Tida8zgg5LDTt/Llw5G
XubY0loxV0oDNlCDj61QqTLfjMa0UEMVfvkGjNSUg7mVfaTdvB1MofPikFjU1ul+tmcKqGb7aP3d
NQ72ubepcpPtMYm9/tqsOgXZrC8tWc/J6jzY0cpgjM9EeQ6I71TXQAmxLxEXIsy9YsgA2VLf19G+
eRz987lz2tvc7Uezv1QXK7d4iMahAaPoYcGF9dnDgXKe1F6np9655hOz+mvnqk8TsdUapy4H/ao1
qdnfyVyEuN6pIiz0ct1TbD7S8zzZME7GULDzjMVrui/gbzTTxTUyne23eLbpZXq+iM0oU0w2H0w6
fYdVCONkv53KOYxCkjGUgQqCq/OsUrCKia6hyZuCFcREMmTngqr//ng1TqUGtx4LrU6CqyD3n7lj
or47FpeM52nhPHx92eEWyY+QH2nTzQL4pbvoJH1NnKIeLvjXrjvfFJEDX7qGMeM/g6D3l+66d8O3
S0Y6Ix0xZvs/VGzLa4ulUx/0uU9X3MzgdWvTwRkHWFe6Vz0A3JxqZ1IpQgWVjcPHuLAoH3WJ9uMv
VjcgeyZ67xnJP2H2P9aPEcZLYEvuDX+yfRq2ApoSHZjUmfGlsmziowoDuJVEWEE8+YsF+6rTV2qU
05/ckHHDQvXCRAid0YPDpbjB547/cabzD5cL6wVeaZEB8Hxk6siYrJRvDHTyl4Bzwnkgjjbvt3gj
vBI6XhXHnb6DjOyLdkhJ++HR+RVt+4HfEiwHFajowRSxsY2eVBLOGADMpJ+cPjhVBskILkKv8Lvp
rFvbd3fr7mTDCKhlusHj81HJlraD26/3qpgzU1YpQoa5Ae6XVNVjN1tHol0UR/basDpIj24y23+p
5duH+KAfhM7eSn/pRvrjFgxIy8NeT4JKMTMdX1Ar53bNk54gHXryJeJORMhYJMQPIRqWEhdtnLqf
sB4qyAWwt7WhOLTYK4yUa0WsweVg9KuAJZDt9Iele/2OSdddRIRijUT3XP/WmlY2zMlO72eBnc/o
Nr6nyoKCOzqJCxuX3qm1upf0BBjiL6NLm5Vf8U8gGPAjC73EYfwSYK3/tcEYXXkJZfjkPJ3zhcoB
Ud4BkmBpkPR+tq4xwaNGIBdt25vu440JSiknuOxlmOnn+vqGfDD5ijfvNIHXhg4cFVvYFROv4Odl
M2H8F5RJs3ThDKdVLnROaHuPMKNKYltgdx9sSTfxpH49V64ci0yGCfuVr0M7W/c+rdr3poTmttH0
J6lqybmNctXk77m7iQ9jISH19dvNp5X9HSWHfuJDaNgpXm0rSxw17CXOvKeq/5K+vT9n0WMVz63P
NnjN/SSnIiQchB/Zi/Bak22QXJUD872UO/Q2m7Ih+iKyi132snmVnfQshbE6H50y1VfjGU3vQHG1
mMjcGvZBy93n4xkXztHrccS5DU6Qi0+C7JhlPmtiuiD+Wy/AqeKfKWsDoe0baFbZP03UdrvJbePw
jDNPyxY2MttO7lR/Hkdhq6CmW1FcSvxuIffJZbzFbUxEryhs9zZ7bzdI4pF3G+eye8WpSbJs232c
+HbfyCtTjc0A5XZhxY6JUjuyYrYfEjd67wK+decleALApNA71E61ZWMH/UL+eMdMGDyiZPveMexb
ngMpHSbdY/0avH8s/mMpufwIhizFwEpc8D/sfWq6YAa/wK7Rz6oa0mdVD30BPkMAmw6N8+g+2g2P
SCX2GiD6NCIH1dfLoDCQdlj+Q2cqg9tbHoB/Q/L6J/u3/DkUSmEJ5oFuzvrBYNa2ZFl7VhP+CPen
yGQrB9RWJw77KxrdOKAcqc69bB9uOx2ciKwX40NMnVQN7Xum2tl2NqQt59F5FJZjkLhCNxAPjm3Y
WXnW4TYdP6w7X7tQ5v+3a2IDUl1afBlJoaYgCHm1uGkDt/vQUN3MSyRfq+IKcv6aTS37AGt5b97W
8i38WuCJSIes7D8zHGTzqeAEVV9VCo1Z43Ky3FtU0PI134fypJaKj9wppseORCMGXT9bl3bhuKR+
aqRiO+BKlkTvXM6MdvLWtDOtWfHtlTpkjqJRzdh8GfvOA5mYDgbOoHaq/1Qe2T/lOFs/1gAUsQj7
Dw5dY4PdfXRsLrvb7s3DPcoOmfYE5aN9y6hFDUKAKA6ye6xd/FgWkMxMH7KydxxhuAthNDuRba5h
QkNTfD5afXmtDOrz7u2LKLT+/MZyWPwp+TkO37nq8p/QkJzsdzdlgMcjX/aC/dGJVcHDpPOhr3FL
3pJRQZDQvzVFN/B0PfzP0m3ICKUk+RSF9S8tk0oYUGcnWsJaP9+/TC8fQnXvxS0ySLKdbQUDYKkJ
gVZ8rB542TmtOMiyHte1UOLUU4MdaHUpiIpXXfe1O3E+pkp/wepzXyauEybaC89QMN5miIc1wkk1
jOhF5wSGmSf7tTQb7EAnEvVA4Ka+ZXkcbH1zIYHltKldP/GM0SS0R8nxbHi1pSH29MwewW43X/ow
WHX2pge+3+CMSo7peyDCC5DAfx5skJdaiMslqWQ2UdkeAKz1+pNtZ3RKzhRbi1T5pTGvvQyS3Drz
76u/R2+YbtmvZCtL1Oll72k/HMz716U/MCbWBge0VHmLlVhFD3MH0/VRIiIYCBwY8WGWjVW3K9zh
JPiLU7ZvD/9pMyNlzctqGqv/zQui3zux7Qyhe3nHnr09BnhIxd2HdDvsmGvV4rl562X5ZvJ+ixLt
FPfdvwxV0VOrI9EjDqdzICQsgSP20DZg93KSliXsIrzsWW2LvqKWqYFKQpRJsj/5deUqr9VzDbo4
/9RwY6Ky0KsplNz+Snj7Fhrwe8X1n5IhfGHr1co6uhSF0w4b12ipf/g7oKcwyCzru2wQrcbL15DX
jD9GpDikfHkL20mAtsM/6fqAc3jdIkkUx3fvVaD2KzSBdPbPWzsRA/0TMWO9FlMiazhXvxYcbJ0S
1Su6SLg+wtZrd+ja2fpPEd0zqg8pakPMFxuDd9n0BjFcm0gzYxu1Kq/tfRLxZZAUl2Gb0Vdzgmsv
vxEyihcbz9y/9b79pwf5Kvk3JGtZhHNC9G4Ek34swxCpvWBHSZWmxh/EPZ1Zl5NFQllMSiV4GQJI
WDauxpfWa3GKV31ht+uRlHDtX4XGgNK+vihqqtktm9cVL+gxUlGyN/uSFheAJGkMknaT+sNT5e+G
gXCLAwP6jHL385e0icJ6Yo+NUoMcFT6d/VJYQ2GteV/mkRyyRe1pLTz7ciDPErX1W/rvosQ3C6ND
e9ZIqHT0jYgR82+A4s+5dumfO1eAMKtqvfZnis4lMPhY2oIaZw1iD7Gr3K1e40X9tbGBmvkqmvR0
0Dp7yBwTIkBfSuHpxdsuBsjmyMA217hr4nCNoG2F/r6ysj61WQ9avVKis12WUHCvdVq54u8quk4X
rXztFEGmEIfvob/jjfBxIFdX0+PVb5aQNF8LBF8NUGvSZZewHux6T+cvvBF0f6vgouXrFFfrH43o
blY8dsizvoISdj9gbabuPqvPUbJnu9K3eBEQ825F79Xc/i5bIWlu+asKNQo/+D8nyYLJVqK/+SBn
klCj2JxdZzsj17oQhzlsVoFQm4lalugv/AeyIREq1RWrEenb+4/fl+La4z/3/qd7vHnpy9J1Ma3F
3XvHvjMaE6PQV1E9d0iMmynI59PZa4PaCXHt2Z7luL05TfELDg6G5Wg4K2MFsPTN/YS9Yz4KLsWU
3KyGlyVaZzjhpRFWpEoMjQNayl5AU9iqjtHOe6t6YWqqwtCSeeRLFH6Ct1HGd/WwKzNODUikQ0NA
y765KF93VUvsPP5CTvzP5N3eVsNXDZvnVmCQ8r0sj+ywBvv32xTnrI65KnnxKbDNMBy8IuuZ4nBX
NQk/Yk6y4bTAFX3HUunPa4E91kJIIcbR+kiyy1R9mWaIxghWqBuHiN+5mm6/w2hgL/Y20XuEm4Da
V7l0woMfqKRwYHe7nlOx3NG2Fbt/zwsu85co29q6vYIcGghONhiFTvnUlb+Ki3Uc8XoCwhg6VvEZ
cUKUtHAJtC14/SQyTxa6clZC4AEWYXKsQ1QYHYMfOsJM7Yytlwob+FefNW+l+1J6/tp9SiZAFhkJ
TzemzrkUex/KvAe8F9eanc7f6m9PY/1oUR+36a84YniO56uSkFJuHuN/LFv++Y7A7ywKdwB3vXCt
8Fv33WdxFU2Tfw/egEc11Od/qUrHeA5Sg9l0uA9I4K4tLHtKn1Ecu7NMkPJWKvo9FUJzeacd3HdX
ga2W+LcNYiKODHuvzvouYDNZ3w3Ji7r3LrfybwyzI/1eMtprgo6WxoKPQ7uJ9MtCxHOEa/yK2qqq
H3+IU9Tav2RfZwxBBGhEL3GAvMseSHwmv+kp8ECdfgks7S56YKhxxKqBY7YwXL4G52hTp0MkwZ3r
gq+mZBFhehu92KSybM2ZIv5RG5Z+31Ig+kzz/MNGblGczYqCU3ONdbI0zkfyNUeZgWWCzB7/QQrq
bIaFwWwbAZY1d/6CNuHlV0BBjKV6co6Cb2wjLFeN93EhVI9XPbf4v+AqoEEp3JBatfyyCIh19wBZ
L6/5b1HdjKFdl991J19L2zvwjQNioAD0199BVhqSSF4gLSio5ezHbrBjzEtKw7OlipSbbtlptFys
mpam5Vf/ufvXL9NeHeeXDIR9IuGizS6jWduGcnbwqC4R+doZDRJfG1huFee/fq4kOmBBspB0bdvg
H6eEZruz1rO9aVJv8Fa6wY6RJ7HpRpufE84r6/A4Sc00j9GnWO5uBrb++Y9kWRwG7xlreZDAjBfG
yap8juk2a+cj0IU8sGNZ+G1n6aToBSBE9zjgHw02Ca+U6slhSvcf2PC3Dyvs7589Scxf0oaImkD+
GAmPv1neJT64LK2qCMgrcBlCcZZyH05ptIkgWkuhcuWNEZj40aw9VIec7S+tZ8U8NkDRx4d9Ab0s
FCHgp1gPwCOn1UJ983bo7pz9O5ojElXFNMKfq5ovUQZC4xmWwoUmfnB9RrVbxVqxaKEo2qKJ6ja7
SgsrhkLHUsq6b/l2UbxDLabb95aFx1nrlBnNS5OhbUdNMsex2LEXfNuIpXCV6q5EbjDrFzqZgdV+
aTSc9Cc66oRPIl3mpYY0gyOWKtb1GoanS8OV8+wp54Kp8hXlWfli56XveCHKkDHQDflFenjFXo6e
nfaHyMpyLhjkQbE85mgEXXDnKk5wcyfND9M5PMD3ZhdeRRuKhHHURq9BD/JaW0hBSPTu2kjyXt8t
A924lkeHxrJV+LnIpXh20v0QEqWRtRozioojfxc3qhvy0y/x36R9iiVM4eXkzHSah65JJN9P0BvK
HXmTEnNun1xUAD0fRLj/ryDRj9cfbLGHfkBOJ29iPdLsB7Lp2PrJ9s+o93EWWT1DQrmpHqOst64l
2ESH+e4fybj50l61Ni2oS5lLC1cebsPl9+B1vRocYmex+nz72HUeDZzmZZHnFHk0ns18TLpitgjg
W0EmSfDXDyfFVWTMI6bubYS3+4/2xsQyvowfXuVXpi8mNM/+xVyS5F1a6BzLPe/pX84t3kY/WW/A
eB1t6+ugb0ShXYpeduyhDIibuUazDs1HRfZouZf27DHdsigbw2TM2qhYsgdJ7Uub0u73+HEg0tD+
8V85l986KquMTLchOWbATHJukVQZ24v0QxrT1SSuCcZKZR0QGAH66krqc37Hfni8revY5sWVs8eC
cf+TMex7PBN9iQDiFeLsHzFyLzQkGX+Ni9qQ4PFvMDu1D+1nIMHFiCtAZszJ0vYuUJQx4KqK/ZOU
O9fJl4KJdS7A4skDosW/3Ww3YIjDMc+A0q6P8Pt2NAUlERYC6VJKNBPrXeUv25A6F9MmTmC3u+55
LI2pkm0xRYiDsfhrOcXNIL52VfNwGWfw3sPZ+60TcCprgOgX75EJroCB82reGvZ8vvm78QJPT6dV
aZ3HB5Kf3utwUPh5iE6ZvBfsMY9NoHjxUUy8pd6DqHDy29v3xKpj9kOJH+QylAuoFqPbEO51GVqe
B4r4up5wNke3Rs7Njee1EEOSHWIIzDFA7uKlsxoLdlZawJAEj/yf91J41Ouz8uTds1+9RiGh6xFt
LHb8fKpLszbWtkONsmWUHfPjQIu7gQZOfodegyzfC8QKHZeVuw3yFA8ddxxeGoekRqx6l8wEWm6E
a799H4aX815u/JylcGnoMOLtywEspsc7JrUZDtBQoJzB74W/BewDi48cSSvWpiJPEN0htanOT5ue
rk6Nd+A6Sn780OkpQcjApZ/QagVSEm5x/Gc9XYHtSKl/x/CKSFbmvRelWn9XudWycew8Ixs2EeuP
hHSVk1OQj/ypwP4Ux1uZVIZG8QilP6eJ3uPkAMNtRDCJpHlEV/6YDvRmprb83VrVVjLDoPVKR68j
sZNwM3ng+ZaaZ5dREjFIc2rmRzKQv9FTWZbvfI+g8/aA76RvF+M2YCFXXNnSOMizAuimk0pIQM3x
xDRmZkt7Poh1Z0jz+ZcJlpuRFF0Abk4nK3FGJnyNGeDmBzraXY4l9xkEfjBdy9f+VQxkyHtimUGq
mu4h7G5+cG+DxybVPwptIgqtWBiqFvG96Tn0oCiz1/jxcRQNb7y8AONL1x7WFiPFQzdwrh4dn2Je
ukI72VMgepRn0SSYmoAgbAOrKadooqFutub/rAJPox2mY5Bc/TncD9fS6QepO9p0VgOXAtJxmCb6
l7rYJ8sCCwWE6HwkDznZnzmCJm00vU0H+h/lmTlM3vNoaXJkjKV/z/L+M/G+/j7IibJIIasGbllr
mEQ+MaskRaZqB3Au3lAl93aK/5F2EfvWkuNDiMZi8AJ+UO+a7+p4QG/eT7WZaKNLEakasMCwjcV2
csTr12Odbn8W+INCF7y7A2hgeADrG5O4621Gf34Prs/SP7KmrL/e+wIc28JOQ7uN072kSlffFN8P
3fOpOGmQlqNRnP19u+oLAt7eezDcDE9/r5SSaVbegcG5K7qVLIC1QVglw3R4rzKfOhk5xgLYtm/J
jWPjHybCH1Tmotc8pB/8zEH0KPGSuOlK1iW4XpjFIFJxhoqrmgi5Lamm2O6+s3jx5L/J9e5avOVL
bBjOWjCC4kw1ZSOuAwyDWThRATC1WfyQxGhiaAuMS2iVrQRgNgiWn0yvHjg+mmLT5L+JTTJNfOyq
EkvzCJSIeGo19AP5BdQ3MZuaxIkDSwY3I0efEDOfW9TJDZ7F3Psq8r8HmBG1/CerG8kFwVXkyv53
8rOeMuk3xNeetfAJzkpSIrId29t+3FpGJXPuulijqAobidYG6SRnwDh9rfpTzP745ePybnItlB5j
e8rx4xdM0J4dim+2ECXuUB8TQQWzChJK9dDi8Bx/TwJZu85GoZyvPcnBNDONTQz7kfHCtiHGeopJ
Rhr5cqGyadK0FKbGpnecrA77plDFXqXMki0FcyzQKdvn+dt5RNTTfIJCw5P3mGqe1DWgfIqsZgup
U5cEtuIOdjfcB942bVct4PZUaCwgeiYjMySEs3m0i1NPjUQTvujn6NiyuBuQjgtyywNKbebg9/n+
Zuqw/3SlEH4uw4Vvy1wJBkQhBZmDUKBz7t+m8+rUu7TtHooMUMQGar8EwvFH/bl9nbspARSBXJQF
u98/Q0LWniHLw6TfSIu4MNyEI6mRchQnuXhsgATzH1NSZ1r41jTdi+n4zxwCAzDhDJzXo3szTNiW
C/dVOaFmYtReWzPg6DECtiFVh5ikkHMUEtcujSdTJ6Cl/7eiEOBa+AGhRobZn5/xujopHz8y7beA
6KFNWGCwVAEpC8yjU/YQXyr8gsAO/HmcqtQvZl3ssnALBPbW0ozm7tXxpm2PXZn4chMJo+fXhi00
qWf4k+tOZ3hqGF4JGP/ZmsFrUh1i12xvuHyXaZTG8r/hcLwE9Jxiukw5XQsaYJzDMTa9aSwwuAyS
0ayeLWMn4ZOJABf7GQzkErCrrCyFps/XXlY3rU4jALgFu3x73ZyL4OvEx84CT3iCpyvs/RT+w7Tm
hA1nxPq2ZfK6hSMoV5YNqeOnmg622klFOr79JZiMe2c9S0vbneB+L5qqw1rGJQt3bYPrJIbzndru
68zu/8hqJAVx8+b2jiCigy/PvSNNDpFvH38pnAOB1Ver7hpSmUsbM5BgZnvhv+G+edMHnGL5Lqnu
IGVV5Yr40fBlq0EaHVL/uvcCR72S9nnywJdz8/Elo9WnAEF3FKjG3d+dgI2+sXCpVUM2n3KJ4nSm
R2JuV33Gs1728/xx5bQ0i/iXV+fllMwIOQqSlvuvH7ffXLyrS1BB4RgshQrcxqnGufMMKIafbYw2
6E+06Ozhlp0Q/F5b9YGPFQ6FmGjZz02LQLZ0olI7RZtg0/p+byzen1xpg11YJV2DXBqHyuspCwQU
8AYOMTdsmstuxh/E/cHTfWc9X0zFW43z/VRmD7f8XJ84kpUKx3Khk+9dv58dJo1g7UpQPs/asyG0
FNKBSgJ7BHRs32bxi+zce/U0tIqBhtAjeGR6jFG4nYS/BgbmSLccNp+E+rB9W7SPtTAwnuW8sAli
hH7u7EqTKo5EhSDt89iZD/i4/LKVmT7j7qP8y082zlS4bvTmDNPnHTkCrZV5gEtXuRDcZZjLQl6K
B1BPKd8MNZBVS2MHHBnRr7qmkmkwTmVzcf5tADt1syRv05BzEFiMIZLkGi87B0Y3cfD+OhXPoIrU
x62d8jP2HiivuM3yySAn19FGAXQv/ctJDzMMgRaYWQFxRixz76Z0gw2pOKJ6epto3tkxj/XK1g0W
POpQ+xZj3ND/WLqv5USXZAvAT0QE3tzivRdCuiEEarz38PTzlfZEnJjTu6WG31ZlrlyGv71FHDHs
3IHDXjRhMfkwyhfLxoar1qOYYha7YqyVLu4/b1/QikQ/Fy3k2itVmGE+M5o378G0nNQAYiDIUbd8
LppP3roVwTk+f5oKztn4eY9iEhkMl7c/5GyI4BsSUMKTYH9jhXacI1YNl305X1+5j0CoupT31RDX
ki0ma4uauXxvtvu3skAxQ+tmSqnWqxzIaQat+X8e/bz+qbTlaI9k66+IDSpAOQY6UcW98oiuIjeP
9Jjjmfuvvs8Dfr/jVNmJV/fTVW9bxj3uOsMF88Xr9Kwrs+gh21QzhTvvLhERwRJf1PMN5IGzHgD6
5jKP6NfH2/wXnOx0y5XwONinWb9nf5P6aS1IDDPyWvdeXAUNnafvfoihab4+6yh/zQUyWTXbXQ5C
+kemwJK7Gh/TdtcWA+QaU2oW4sdShAE6uQqlWXRZFCTywyylubwEt5mnsf8P2Cg7iwduWrJ0fxWi
OJy/O5M4huWP/GVfiL2Kr+67fxakSwo+EVibT4fR7PVU2R2aGS/TrZzIloFjkif/SSJa9HLcdjrv
e3kD7xM6+71aFBIszC8FtsrPs8W1u0Gya+ZOdTaPWYltW9IKsVvVdeojk64sHp2JdKi8GKonl/VW
avN1kpn+fVb2PBHZU5TM6zK3U6sElU9YifBKYyuM+HIUGaiTMlCv3XqP/q2X/FiPF7onDuXfSGeL
xnqcaO6qOwolGppW3OJoZNGfrArZUZS/Rf+iRSLo/iu9IkVOnrDt7/QoEs/HP17onESA6I6r4gKx
b3gwcRhyz40NKTgTmtgeZ93Q2WIq4NUq1u7Sw/KLV/GIvm8gGgzr0qsQnREZZ8atRDnWNN7Oz/4N
Hey+KArjXvP5C+DjtZoDpsA/XsUci9tE0T/1vTi4XYZc525sGGuecMEsHf3t17GbK8dHR37mASpV
ovWj2eLtyhulcr+Pt8vp8VL0Ny+RI8Nbbhy7VtPqYm5UP75CgdJH0r4kewuGX2pqPhg+VkmZLSY4
4/iRSSUMg42uz08Nn6ij90pyxDjql4LBBB6D+vjfp8Sf1uQr4t6lmHyX4iNfuYfnJqaK2cinhUeB
KuHwWD6LJAimmGgnKQSAPomDYdSquNoXfWCW1RFvMuYF9djfx2PBcF9UjdSCHjsU17Xl17O2JBNk
zth3MdqX9qEfXRUkqBQ4PiL/ObY1EwvLCL2mbSirKg0QwKYPYe8yAFUdPrU+Ce73dR6Ikm1HT/iE
KgcggsR0/EK0/mgJcFU9Toz4XeexGfulf+q78scvFVe26GMPsZAdaQTxG38HH+RLP8FPVsAfDn/B
Nbwabhzyyv3x9zjnCw75701/0dg03FvTNg1AwrDWVSTU80PwY3ncUktqA5DBq1lBMqti2rp2ISkK
LrUmk1lo4AI3y9kyccTgz1Vise5D8Z/NFqSpuC4nV4NXKiW3pNNd4TsBsPYWlb7/LB2fVvxn8zWa
COhMaYW7gRJikVc2rLsk+eE/wjwrwyQ5zE5sD/FSecxzsTBujYOePFn/jvnIF8OiOPN1BCJ58hvL
i6RSn4i8dNub3VW3v+G6Lyq3H+fg/yedSbTtiBxmbll6ywGPlOT5xbPBSPGV6PnfyPgU7dzeJfeR
U/RjN8jOk8tWMlLa3+rKOkXhCfmVoevv8l5hI6DT8kpFXsH/LRNpXVMlc4MludRTUTFf4xPeotXY
sug+6dmyc/oa789ED4zWLad0hWdYei+DQIYhZqQll7MWN5LXE2z6QUXQB4AfqNUI5NynR/Hy49NY
P743zXA8QqSUiVTXakojiOF++PhzOMjNuOvWue6VYxL21F7HoQe17V5HxjveXrMlP+1M8cQJbJi6
cdgIhf66e4vWPP1P2olVgZD+8EMfw0n1wrB0kn8QP5KAhGTZa+0x8jf+eeJWcGBH0XfD5e+u70oY
hVzeBb/mFFG4uJFme8tJBwNm1w6E/F9CjVW0ihxm0u5ljH9t2VhqMQBku6JzeWljU+VwadghxSo5
1G/9TG2c7cXGHJp/Fs+iAYzzjmSqmUnrgGh6gxdmxpEOXx37K0dc2CoCLuGhV/3YVkYcRt+7n+Ch
gL/M5EGc7gg/5pirnG8VghEEnFeskrjW48Epgff6/DRy1VKz1aV8GEUhIajuVsRlKbEt69Y0JYZq
zBFewi5aGQpymUFtl0xBrIbLFG84KR45be2i4uu3JI8a8FsFjhARgkPEDwLwsYkglc+YA2+DCzY3
cqez6Msbm5+zNVxWBSSx+8718B2GuaK+r5VkKs+p4pEbbE7+eWeVKuvb/DSORmX09EJyrJ75bB2+
wpeei1fX51FcHjp3WoY/et12UfFRlP6+Ak9u4gPJmjHn8Rv/DIXJ+OOHLt7d8tlIcdPgr0VKK/FQ
pnfd/YhQQiM0EdC/vO0t/zSnLuCBTWHNpFWwSrJ/dt6sBVcfmEn45brWR3HhlSMf8Gwh8rJqiDfv
yX4s/i/6riUpvme+y9mBTlyo9Lu2MWR8NKLv1h10IEaZOdiqlhMBI8sil1/4F1urFdZ0Tc8QAI52
shcbBHufrRnGyn1w4AxJSHGNG/GS9ao+6TtdsW2dRo7QIIWULnBuFj8nfFvtGXodGinrgMk/One4
ZdYMnJlWNQhsTzVLdnHNDRjjrbKtHD+2raTtjNkJ1BkjJSiW3tqbSUWnW+qAxmqHuaRLsjTDH95M
TDgq11b9le8lvznBHACwcaYPDJbUFtxWQgz1w6iC1d0s/bFs6ZhPVbmxPQSajfTW5YD4Pn/ULLsI
49UoVw2+x2GYRJBqGNcP13WsI/QUwdyJiHqnRmIAzikySUWRfkDPn1ZEwvrD3AUKS66Bd/7ASml5
M5nwLTDXZbOHK6u92g+Tziqc2XjVMcaqvQcoQ67wlK4LmyVuiqYF03sfNfw4Ut3Rk9k6O3g4Gs92
cOazZfb2dWsYQmb76H/NSYHd5Diu81DQuzTKo3pgA0HCHyPkv2a69Z0cPUg23vRWLBAIbfRt2Vr/
hoYaUAzbhMfQbkA+Vtq1BCC0j9VI6QriUupcTGhYDuCPWG0abKVq6G1Bw2E6/8gfIUnaps6xHAl6
Tsvi48dOYEGyEFhLva63dMOLsYlVrsnSjfQ30vTIn6UHJ8upTO2A6obbkCwvMjx6vd5SJ2rnhDiB
wgVsx1Zh7Pm8TLqtdeKXo44/8a2IKeVKe8igWbDZLSCFU31tbZaDUZD3GAIIz0zgT85qmpgtftIw
qC90MbBBtkf8xtE19JYWu3yyvSqawfDHtvSysZfIgkCkddUElB3SehVQbA8oK93CTn54Vnu+GOER
BAHY7XPTyYFgkn0PLYwSpQMcnesiaHtian4EAklW5r9JY6XYLKBZA4JgcUh7dASyM9v1Ic9UaL6u
vAe7zxvC0x/7wvvDHoO9PE8m0/VLe0VV82gdIIabPr43bdaiv2Z6f+QaAxWEi71Gm/6hXV75hUiH
JeiH+WF5d/2jT8E7MekYT5xuwS/lM/Mb74d+eWWghFons/XB7L4b+GdtxJthEIA+8chh31kT2uMs
9gudDWO1XJW+obXHUU2MF4bNTVXDpZ0oBmTkzmvY7Q9bUu1km+RLXlxwDiq9PiwMwrK5/bcSw+T3
e3YcJ7n9X+aE+bP0d0b+3Gf6/y7EJ/M+KW2ytdjjWbPb8OzXdxiM2TyIlHZQ9xX+D1pX927aaQRJ
zXj49JqWNj+BRqsdb0YA+SBbr+ihH1gLUs2L8Hi5N5hyzzYfrkq6/zJbC8TH3z3wjmNrgVejmUpw
sFuYOuP/UiFEfhf6cEYbLKZSfLfzi59Jjykxz14SuxZ5tAZdc23qzCO2MLVswX2DK4UAAqIxjes0
/JmgEfEj4Aeb+pbkAKM14C7IJckSqop3UECoP50Mg4Ktmr/DtYgHfEETSiWj/5TYLbUQLiH2DmIl
XvvZuDdWRJKwhPBPQCm/D7F5qZKYjVSicH+VM/uv5U0u4LGwW39C9LPregyn5FF8Hnv3RenEouVU
XV/qPLWQmqgHjKTeyz5jmjW7klcvhwiVyefAyKdyMhMMRNJPCVTyAHsrBsxHDPzNZ0zmUXAUiUhE
nR4amRWTGpFzBNRlTKvi1CNSDXn2lWhpjJbbO8zNPFc43zAkc7+2G/k+Fe0VdpbVdLIvnq/YHimE
wspmkGYQMjqw2z0aJWc/t9+vxmHKR6367Ow+CXyY42knitDHA4wfLbCMI5vlZdy5/ot+Rj/3zFQC
kewyCFyCyO8G7yHQgUIidUCCYlZZSzbaKZ9eREtvRgkB4Ss+fQTj6kBkepbT9TGqJqoqWRXBQco4
dCPULVuLlKZUjR3MT2M3R19FkVUTz5WJ5QQw6PY9hfdrrFb5f0cN434IUgCFaMmZaQFibmQhqVhw
p/AQ2ZeGS/ShpJH/obXnudre8WGBbSD5NU6VeydTztZD08DmhW3TKRPOGzR2bqY6pm3tBICpvKVP
emLyhmHeKFh9rSv4ZNvhnR3TudlAmTczXrF1MBtCmBuGsJasMfO1YhZEA1LdfHrZq6FSyD//MeJD
QsDO8xxusORsc7VdVfpR8mPfDdp4hFb5fUtKnmstU931tBweVBTw0q23/+J903n829U3EHTL06r/
aCeBnnO1Pnj62r/NLd1GvdlCLjaacGV7IiYItumczsE3LJerv9PVR0ZKTZNxYHJb2qzrT3rNc2cD
lkFAqmeGOS/rA7Ul6/a88ZqVALzLpYMizl3HBxPNpYkrEA0nPsHmfG1jDioAPtlGZJUlNsy2xxMW
2QZKXsPq7MRf6IbFO8lNpJv6uk0fn6sBa1w+b5tP2pPDYG6SXQxJcfyurKDLpr3CvDpmtm/BufIi
cAuYSx1riinOEkqSVmAL7CV9vKvTXXvaD9TiKd67ljHoBpDPufWvqjTBRZtpILQsSq3T/F5Whof3
CALFu58iJVBGkyXVa/ANUINNvFh8GNGGgxpfrfTo6X+I4WYaF8+U5WacfMkm0ZRknR0DDA2QwIlP
GlHksSAqqadmmU4GzjIZMf6sWI0y4Sg2bRxZXCu6sRe1UPYj8Zu9tFFCWK4M2GqCRjrXj8edPipQ
Upa1+1h9v+z6pv1w09//8r2pvHHieCT01fVW8eTOqXZMoQxeFED6tWCblXJCTA+N/4OdUvrDHptp
+tp4e1/4JXYmEccHHD0EmD3LEahYmkFw4dFjGGQohl83c+2fY0Jk1/FSVr5ddiVbdYOxT+nSNUXx
VLRPfJQSNiKJRsbY35dk+fTsTH6oTDYxipyMpZcCFOHeLDS45JBhmbuvcPlX0+34OKMaOTHEVHgc
C+8vGi+7uDeeAoF9yf3LTWxbvqTMa5ICnB9pYi43HJ6KsJ9T6PGfeHeJMAiVP9HvEr+3DGehzefx
ISPd/ObQOI4V0mf12DRyK61Ms4LpHc3flQnSb3QzfmB4DNf+42ayLnKdnMlji08/RVriN7/8wIhD
+Qm27efKtnqrvYYfLFsbq8HyCcAqcoVZ8mi5VNaZ0jpdXQcApf5+d9m6kRC9zzVti05KoZUGKWRk
ehkqUxNW7zMtRUAYPCwWGw4BIyL7kQe1cBvlGCms/qiB6y6Ah7/Cvfo0L5uMZF3QOp5X5ViiujoE
Ro1xA3P4SCEO+a5pIw6jWHnbPXdO7UnPzz7ZwW/qh96LZ2T6+93JeCM3+d+dwiwE6KA/G0jsjBYw
O0mGIawNvYJpbjFR5bYzS/QiKM1JYdeGghQM9bNZRhSyuPt7sY5fD4MK0LrJh/U3XhH7wDwAlAFm
oLLSRudmt5/t7+knOtezxWbxB0riioArHq0lIS9xKp51ygQT1RNsMI9lqgl8Lr4Dr7k+XO5M3AI6
hzqkZsRbu2NXmI12nOpK1YRXvivqz+MHmzuOZK5zSpV1+Kq+remZ5VCfp4P3Ary78cln0G2BT3ev
77hfOtcOTrq9jzePOUuqTX6mQ8udavb3Lc81jhhSr3UpNOCQjknY4lejc7Foa/Ccao9ieH2+5Dv5
jbISeHat8Gh+iIkuDI4Yg4r7wJ7WnfRy2p1434JW+bmOZIzke5d6avDszH/E1tTCXvV7baUZNKCF
hC7yYbN8VTzwTKNwtMqBzWpRKy3SYDnUQbxnm6H/4lSiUKuqABMD9iNl3LtWYBJGBlSi7aOpF9J+
GLGum88xL7rcINzfMdhn1V7XMDiC4GN80rYohkuei1qYuvNXgMgFyjR2ZyMJmYPSzlZV5SMGCmVm
wUM8vA5M9m2EVD3Mhj281tMi2jgfJIxxHlnLHnZQIN3GZuGxoxBbf+wag+T455FXoTeTPStPtp3C
uA7ijmxr9TeH+kuaSc6hTsm5lXPd5cpSu860EUZFhjjmfbqIHwyYCgUWzsA4FH7XKmjUIKIcWX08
zQUsvTYty3ypt+seaon6gKruXH71bpBWdF/EQGFZL+UuxmHp2OqZb9dl3tZeLa9CVZxbkXM7Euno
ooHMcYvbVnJDpOhYh6dvC6G0iLOKYBrN/74Hqdp8EkQzu+nTQPI73ovZA/buGzUZJldnM0rl8h5e
DO4w3yXse4+VHgrLZK+FRNbLFuZIHUUH+WRJvBudRtvhoi9fR9c8j85DrtUbOeJQRe7HptoghuKO
qLuvheCGK9CsGAi3ArKqLPHL/BI8IPFevM4jz+4dBCSK4g/bT2kfxyW4NyVCldMyWROmfIHqn2kH
O5jQ7SkaAz3Oo8anoBVqlUspEOZSZtEej3Zin79VMo1He1ENSNz8NI/3IsFzloeU1T7SC9SmV3H1
maVJACWbA5/KZ6wB44eV/tLh0xcfuEzbFiI15dMvYCR//QFbYZ28qvve9ntV1n3vEJVlHDakBJWg
l/39MFOOwpADeSWrTFnXEuPX6EH4RpTDWU/MGtpOE5lyGKECZiuCHRQeFJ5IRL7GLpBngAXEOB6A
IxsxAZC5STVojf6IVo15sP3t/QBUCugN73GikxJvsjUF1/+lwnVuItIu/9FM1uVLeVedoln+V6B+
Z/K/iz/jrUVxhA3lpopqJ9IRadA0wy9ne97YAvmZXjgQ6OL9C47N0YyzxL29chgSqiLKAs1iivZg
fR3Hbg1C3WDNeRk8hs/vx3Bd6hnVl1DcwBWh81Von9j7xQbJVjClDnlq1lCl6BGHKPWjHocZVQK/
c9T72eAaQRPB+8bSfQef/zUTLr6ccJiXU4sDUHYshu7FnlCxhqoBkR+3Ay6vdh1nAsmktiMfDqoo
zPK8RUctUAeZ+9h5BIqdP5On2W/cCu4aZU7HZq5Pj+WhvR2O5mljxd+UnhFLgzlhuNZRIl4gWel7
8fPQCr6L08M/ZkSOjn1AEEnyAVTihUthNvdvX0pyoPttYeesayPEKU9EiBnM9ta10EYYn5Ea8J8w
a4nkkRdzDdxfzpkMcu5N2mFCdmImHP5xROp3lCNJNf6j8byM/KCDBtDgD9PPYWBeOYvhgYbek59Q
b1KLVR8tg8OunUVTgevHm7Lx37gE1bf4bK5rfz5CauOltggJZlvc1ZeDwPvwEtNOhoEyYp/dITOI
zzf95wAR1pxcV+sc0v0zyMMdY2KAaQn5bnDmJ1G1GUJCXvhtm881XU/o7I3/qefY3eNDrcqZrleC
l3p+V782p4LsSqMgUESBJO6ggf+dVHA+aUaCQOzCHPauRirzA1bZ8oovnVzmaP2bMCDdW/Sn34o0
LdWmHfS1rCU9bNvfoB0Tj5rffJ9oPAhFv0TRRShBTUe8A8F8Vr28psMNUopQv8MKwxqhvApSkb97
E1SVyQpvMQXmsXb4sTj5gCAwC67rl36mesUTLHQTvdq1axlW+LZJDwamkTfqsUk9OBhRYVdWDbza
6q13KhApTMcAUqihGGyI0L64xzEuwA2Uzp/hyUXCYcSgw0dAxMHaD2L4V6GZcWfONtJXKYx2Vk42
MJlYPLVW03WdIKZlMYq7Fqf8N/jDTr8IZg8R6oplLVrPdQ6jXduwJTKTCgTa6l0L1uUKuWcwS7Nc
kUUZ1pPEwY3NuigrDEjzplir9mYUr7uAKYr7yCzSwV8HN4YFh4y1dtDlNo/lTS+ii9kxv4DJt7fd
4xe5jCvM4CG4ah+mNBitZ7lXHxwQZoUxzeKVQFn+Vc2jtmCFH0hGdfUfy9oFLOm9fTRyTZxo1B6g
Gh8zC4jyoT61jCL8kXyCfXY/7v+uiIi6b3osW5hKLRU+C30ctE5YU48hkAc8kXDr4oZou2B0wQBT
RKCBEL+peDAoxdU6YJDBRyu7d5DMjID7lt0UzLHx7ijrFfFwLGVxmDLsS6nxzRPBLYfxx6nVzXYy
4BwOE7oa5y80yrgQIZzWzXZWPLR235d0Id1FNOnHB4rzItPFeqSUMTyuZD7SxWGWm9it7zmypCBi
AIzSbPpkizWH5tXVdKAQBWmBjWHRZotFB6IKLqtlA/1wE3pJtVBuEFSccSZWonr15lOgb/DJA+7K
lrJfBrR0UgmltRTw0rY5PVRWz7+n6WSqucF8Cr/uHa+IV67jAlQnw0NhW7ZQRYP+Lb8+lb4bJ3mf
T3IxoXXh7r2rpw+oz6YedNQ44FzkmrEBEgtWVyys+e5HWET0zT0awmEOsAVrGYcHINDZktvi3gIP
7gjJXptSx0zEgXNjww4pLpqTcrxj/lAgx5yQ0nkLhH6N2PbZ3COdjGBPfHWiDEWfmY8JYH7Tmwau
1x7V91gLSues1Z0DVgVmfa0ZbHd3LoRRc9dooGhblSxxKCkiBKklWxywrkWkRvuHbIVsBZnIcalz
vJmt6al1a10kcy6HkPj5taa6DO75HSIkhKe4Pnu6Rdywk1oyKof6HmBHKcspEXnhI9Z4eJiNN7w7
rDICH5klcgjpiocEyqOiYxhqIsVfiNpVkUlauPOlaWUG5kW/FPkw6B9hE/yO6SJf50KMl0vyWywE
1C8xO2Kposa2SDjAQfyG3wM2h/BM+mX5bvtx+CMN67LU02yXXMrN6M8IJTJwzXVBptWUYMEKAV/R
unEfX+YW0s46R2amxnC5Y5U3stkqP/84j35UhDFLafpDr/7qTT6SFq8uk7guP2UYHVqtCl7BxeZh
Rc025o09URuypsDTBka23h2zWOPalic3PJqctJwxcj6t6PeOvdj0McferXpuoECV7yuwc6azyoyt
WFY8+6EH8W8RTvCTjBP7f6nDOlmkgEBFZ8tOcHQoEUwTfLgskG6oC/I9wjpqOCBSbl7ql6C+jK09
Z6HZeg8Ic5Q3uSYJ41xd+Jw5JqZncxhJ0FQa2YweFQnEwR9i531BpPKqmZIyELQu8ZirTyOFoV7P
+klnPNIkJjmK7n5cYwtdz1KrgQEbr1qcxBZWbp6JpNjjy8sH2RZy5WOtM2GqZaVQCx0VgWw0THgY
GYTn8ec+9IiXLz3cKBuxJ7KD/UadUrib3alnGNv+ddzmkN6kcykJVlqM7s5PrS0Jwl7ZtBfFKydf
KChCsyXOz/qujLHJzLe12ygoQkNdOIH2ydaekQdQeGMuHpvWE5U38YRpHS8b+14+MQDON95If6u6
wVGQDse7Un4kn7t6iGAe58JB3sXnOprfTu+N9G9yIDmqmqwdp/hRLJTidtXi2SR4PtELzNav/NGF
ZQq3qJwFa2drqfbVFqVg7CQR9i2k1+kEYbyyaqbaj+6re2wEsqK5p4SslIyEEoLjbGgfsKuu6h64
YTbw1CYepxObmXaqb+Ra2fFLS7Wi3VQ/+3v9PH7idykcGUpX47ziE9ZhWDtyawLPC4W7/SzM0rU7
1bmVmgccP+N/r6+knHs53wcTye7zWcqF+Pg8PlgzV0p2LyiI20as9+wlwYGMKxoW1sae2Z1U4Y9M
Kfb9eHCni/SRdDWLcjELMQf16mSbiGtvBRs6YbYoh3dZfvfRFb0NqdLkN9ePeVMaPpJD37nqsmuV
wuujWkJbwOO2/VQkp1dzVJ4AuewXGCUw49bT1YcEPLdiwTENjIJxXYt2+arFei46fzzXeLCfny3z
rXTxPOUQK4F185RFXk7ES9FU8bCsMbmKf+Qaj1N5z8dEMYRdhVax/OJpk5gZT6K0ApR7L2tfrh1R
OufQ5lRjsyy9sc2xsiE7331s8WU2TOgSQDD1vBkJ0Ae7qX3mGRfrOzPTpSoHxDR+4FXjY67n7q4D
Hb2IobefRzuxXrzm04rPwlq07Pw+f4yRDxsPpD7Rk3eb2fFYkgePTNRcfIDmn/0Hucw03V0jRX6s
4uWzaQ7d9q6VSNYet2IyXla17b4zl0JSnplHfltK/ks+kUXTEHLiRno25kX4kK24sc2z8AiOa1B9
f7wCL5k18+LI5s+kZIz12CWhqierPJwixeyjdOJl9yhn70xJlffPQuTzyTI12z2fS8944S743TuM
DjxHBW0HX42skED7Im4mJz6rACux6XWaxaLtJr+Sa/MQ8W2MqJ/9Rf7Vcm821fVvSPAYGIvWW5zg
fHgjOcy0Rce5DtlhutsVNFeKTXP9TDtVWjUdo8TqxbZ06WU2HHRbmbsKZKmCy0pUri92eX6gJMEZ
Mmakt8y1RK59sJUfG1uSycCWwsW73pmKdFJJi9ERIYxW5NVI3QkxDv2lEf67dP7FGtt2bz+HvoxQ
dd0U9bm2/brj3pyYPOE/GvSrg+Y8SLcQfPA5YGBlrcILisi1mKPAvYIV7e1oq23TJyttUqU4XslE
+nQFLWnVf59bufELTSQX1LE4Len54thAnVLo4MKAjDGMMuNbtHMRGqqouWUaMPMJ9Syz0cU4Ga9n
TsPjuccROMme/YX31vGXyXfnnZ4xUH1zRzwPVX774Wtbv15qR2TiTBWD53FTPp5nqWt9JRtPwkYg
AR2FuLdy2Bh7bstN0pe06k4VZCyC/jvbRup2x821aarHDE/3uI92o/Fh3LK7eHz4QSRZQtXJqHWy
H+srg141s7PQVSaDPdM9DAHP5Wvyd/1YFtM7am5/4zf8n4EsqrUsrFhlGamvJx0GUY/TLIrMe42P
UrDlDDso7RaAST/jFkxS4/iki7sSM4f3ht4/Ftf+c1L3OX7p6QTQwZSiFhYF8QmYQOT+YPhn+n48
VxOMSXwiCA0eRD345FCg7uaumuokOuqhkq3VClS4TLcfEqeNBzvnYOhm5m8jc78EshACVELeUpCA
WdxGC1s/slfSePxSWrYSnUiwQuNakU/nZ/3WOHhMJIwf03Z+tBGfo8qa0hEVTI3VyzOKkzEYxj8z
objZ3uKVhoyuMbcN8OL4IfUQLjEpPKWEmshcRgg6BEapznOG85LumT8o/mYG4IvqfZCqGsweWpNi
qp0tHkuvWT4Yp12rQutaC4vPsZTq/QRhO8WH8WnphjtohUsw9rx8EPP+S3uzDCA2jcOCCeOpl4gU
Xi2XMvksem2im9oJqQDZ7laIHtuJSWdHN4I/NzuuPwKqvPjRlVBL7chMx3eGCJiRPHxwbaQdxUls
blQKISnYUSojaB3UfuG/XJ1Phuokc8/Sqzgo6nJYS8KHR+6ASXmYjimUVDBRqAp0oGrUUmGz/dMZ
ip0pWhg3Ja6d+XXne1n7vvJewiDpWT51Cxpasy7/Vjaa8mHxc6WfQ0oI/vpBOTWcFDGXTVUZ3n7I
XxW/xsZqIE4oAIS6wWKC99oKSgyjWnBoX4BhU7DqSW/SCsMBK0Th+TnkMk3eNunXucIyhZBo3/iF
Va4rP2fEIFBvlQyaX4xZaHPb2yhWt7UAxjHGtQUpupwh1mqx0glD+UXp3hiGtGXfYjBOUJRtmYB4
4oCk6iM2P4ihZJSrwaa4L5HKIS3Ah+Lky3+AGk5XZnwFAYk5IkTajWKIVqs6Hs2lgivukrAV4hG2
/1DAVAyPuBxCVGcc6jFiIGZsLPkRILgETbAuDqxTHgXnJ3W9Nt41AKdcYUewJHQQ3no+v8Fht/z6
SLPMmgT3t3ior9lrpKRkfb/tPCa9lGFUqafaKveZQaNKju/lMGyD+H1IWXuI2nmabXHxTnSzNvBP
kcYAzbzzzd0IByG4Hhv+Po0XigUzAnaHORSRVy+a5Fv9QJmJmxmsa/HC9AwJDgwo43jIdab4nj21
aBjpeesTCyWbP5wN1K+g1IfuxJVDp/Y6sMwgMojFmzAIsQFuohwIk61Cg1qzgMYaaLS6vPDk6mFM
jfRd6/KYfAoYJUALmhSvA/NEiwc5DcifYjtTmiilAO/VVJPtlk5hlX9igOTax/X36tXJ2F4F/F36
sYASCZFOF1EjeGsNrBFue+pUuzKrnN+wQnjBCKBZV+O7X8OTU1la9udSYuVMzMuBZfrq+7oRw/Uv
6gTQDnCEDekFF4rHXdU0UPuZotwgUNeWgMCIO9yKhy2bMVoHo5nC2SwvVsySGSgC55NVNb7lTcSh
zX0oLzlnavF14pXrLPodRGKrdqpzHOeqPBqqYYOYnothknYyJa+bJ8/eg7fGi4XseIU/tDYIXXxy
JxN0CKf/tshiY1y3BUsz02RovF+xBtP+N6JtYLJvpLHyU85cTTk0SUqRcQTD3WJq0ibMD9bpEcJx
68bJae+H3j7Nf7F8XhSfXwB1Dk236vv3Rcgn6Nito24E6/jEeHsXdGbqBcHT9xkIrvbkdi8ZS/8S
tG/HyvVDBKUM4+mOEi5eNW79+8zVDj53TTed1mRXjV7at9vvikDvVpskKu99eb1qvAc5MtSY2YhH
GLw70APjtO8LDf/FMQ1DKk4VxRP0y24T7cc6Lo/8GyEh01XiO+b5UheWn11P97PkPN68JISbei+5
ENU3g/c/zsH8t1gOSJQREHbip3NpXNcEPCEb5/QZaYjVbt/kgcGiK0swrB7uWIohnJg99HOWIIB/
Lc2QwnDXDuDsaFdI6FwiC+RsP4u3z/hFsc5xliQ3Tfb11B2/YFh9KCW9a6g1II2Wq4jVUmGbFES2
GVrE5nmGR4lIgMRJ4jEyLTzNU+5rBWXgNydwt3vEX3RM02e1Y0sMfruH+bsMv8jR+QBP+cpYXw6t
NwWGoKRaqpQpxTkgIJhV1QON4HqyNirOrz4yNv3PiIwsqwYOv/FF/4RaVX32/vyP77DFITnP70s7
J/6veyzdyKPU81fqqK8zb1ACqHg3apsvRUbpIpNwZuCrf/wAe76PTOVcQZg/D3INc555avDn42XY
u2ilh0PbfDBIl0bYU7Qd80Njg3lASG3KdtXrZ5ZujiFyi9FXWWlpasBXyWjgVvhbSQG3fwKQNx6T
hjrXgL+x59IAj8KYe1LPmtBAZ34PvGE9PJaP4Xm4R9hYMbP+Vgcg1HnQ60BHeZEablnR9I6bqq58
DnGNS42AFI623azIRi330NbDcK+a+gKpB3gOEGCm4DQCIRcQFkYpkO8QARiHAi0+Dd96IjHO4Av3
P/sxaYW/PZRWowVsujkNhN5cof9tOwl8xlUr0u7Q8utMJ8V4dwJiyPVVIpRRz0w+0U8Og4UXF+pn
L+qBBo5p9Dwdp2J0kKzpl22i/zwdOnrCs0r834RhdxAb2dw39UibPtIUq3j/XTSoGBIckk1kXPFJ
LVP4x06+4MYeKk9Wcdvyo3+pZKoodB9hurC3r8IvmWi4e2LVHnNxCAYSk1qyG4GXammQ0hxvRDP7
Lj50O3/4Ih+ljo1tlKLbDPJ9xNS67MI+ZK29L07NEpn0bupRrHywNxHfMD7yaDNMu1QEuT0wlBbw
1ZDQYUKLzsV7jWesA4yLQfSjz0Xv9i/gnvq2HrtaL8J1qtnUg3wdG67P7VI/zm+z+PAl0IG/rYqz
cpFXW350r+tCfJhox2h/GttB3JzmM76p6O2ug63Ao0NrzSQkXrv+Eibh2ZLq6KAAvdER8Q3SI7eS
83DLQFNLxAJsuO5usHFl5IX+eVlUZe6H70sVF0Gzkhkfr6X9cP/mAWArW/RRF3S68RDSeVUjdtKg
0WgttqiA85fDOHs9l7/O/JU2O71oLdiSLAKtPtvDdM9QzUMDMentJKe5lSTR2Z9aan1hcdDI2zsA
WkDl2eRf4istC7rwFOvKYx3tADdu93P4yXSuYyXMckgrcJgr2XUtxyYIPYl0OQr1Y3HynV3VDlTo
3HNnwUoQmAXvxQxkUtXDclC9krZTubVgx7EZAvFmU0e1TnTQGY0rjO3ClhEi40qxRfHKn7Z21miM
EBWV6HUxw6GkoB6vIc0ro67naizzYRvXp0wy+N3Z74XKPS2OMLQW2I+S4Byg+elu/py9rxV/5QRC
Wij5eI5Nh2M7WGCdz6LE+vMwz+DuAaqtBdQPjmPsKm7pEBgdmsYoqM9luXTpD3ucLfXvavK/3VqZ
fEn+dZw5kHOkLCvvrFt61dZMbpzLTFHh823Ei0kpzlsLW+ojdWgp2DKJ0iRX2h6GIvLOAuzi3+q3
zTwxiD+V+snW5Cc1UH09+Njei7lE+NDDq+oPPvK9KNrTlCXKOgdwW1czm7ITw7q+XytuRmaQORU5
bUuy9BO33lGlT+VssuEEwLX+aeI3dWXYmf62AzK6fe3rk5w2Q/x6Ub2oPhD/dZyV/fLmVn6c/2oY
2GGuf3gV11f5fGGqcufQuA7e4gd0viASQDh+H3pHaXWy1wnqlnmIsQ+LpJo7TATlzal8QJjEVnt2
04nKKVeMDXh+W3MnOv/iBu4jIJs5lbDFeu5cyuIXxJoKrOsKzQ/sdbMGpupJjmd71e3TfpsT1Vpa
yi9L1VPX1su7mj2zBe3vQSWV7XgDqVncypNEyB9MpUuZ7FwGX431WCgP2kx67f1s40OBXLF2I5WP
DqafPAIPRaPzWG10RjXUx96Qx1OA2khINKlYVNu/sa/gOhNol0Dy0uikdDaYMvB/2zcSKifcxkQt
2gfPH1QR+GXmoXwA/eTVNxfthxG8MnypwFKJVUfBqj74Bm/yjRG+Tzi6tA/LaNgmhQgDUl1c4NWZ
s78quDbfgYB+gHun3aJSpvaLPMEtA90BK0NRlBnGRN0dWNj51iErdMYArAKRKkN4mCpJbe+Eyaup
FhyIb56GQ6G59nWBOJ7wgIfy/uhAeNU3BAwt8pQWgasWYZzw/AptAIA9HN0vmLh7Uq5nhqmiaWiC
ZyASklM9uMIH6Pz9C87dUc0rUxui77IutOTMUryfwrjT4frC/5F0XkuKalEYfiKqFFHklhxFFDHc
WIYWDJjz08+3nOoTZrptxM0OK/xBbpFbk7iHi3WojpNaJBRMpNwvRn5GjPJQxwEqNxc43UBkZNGX
3ZvFQ4wh5XnIaMo7MosY0l+2YhX1ryHEEPES+YLSwZs3eSbSKJJ0VL7L8Y3aCo1EUHuMAm0sPl2F
5AgBHD7EHcfGqT2aIwHU5eHz3VfFuGg93c5k6KgLyWf1tZ58NpkSgoEBBewprkwg+a4mYmjqgHGn
muOiXgN+mD3MmVvrm5+9fMJ2vpAgkjcHtM6IIuPEO1z8tdySEvG8BogXMFIXhLWQdwAiU9JZld/M
SAPkbtd4hprrnbWWi1Ujpg4mhIzgxSnkiX6n8mtr2Co+IEboFEz2aUVuW4/3Y/7c1wbyi4BxUGiQ
9xCkPr705h2IJFeQ3+/wS/JBm6KVQWb8m7FgzRFNZqoWDCeT4zQmFIYfFyBufDbXRpDh+2VlGb6Y
rLx2kKFczVhzoyenILjmWTCMYHXaa7ld3uqEqxjKRoxuxiLr9CT3lB/JmJFWWS9zk62BujIzmgFD
JoiEubVhbTH8SMfQYGYWdAZUDyBR2AUXvdoyC9q8dP3yMwyGomIt6sjyAPkaykeRT0dD6Xc/k7YZ
Xai95yBdAjXRkgYuDmAgwgvgCyCsJ6RRGgO6+XSaZJriA4bPnADP6Wl6zSARxX6maba2fKvpIH+1
XgxHmCD6dFdtdfwx/SxDIYMWt1nw0DZruwkueUGvPYk2GWg2qaWtJR+unBEVEauHf/UiDIc+YIAS
kBggQCAtiEtYvh9RI5vUJok2X8y1zLdGC/Y7++ss/BBDZuhJXIheITp4mMGzgq+csS+LAkexpo2P
35PJpoD+cDYcIhvOtTcHjwU4dxjolln4PT6D0xuFww2/zz8bzBbAdiix3CfThvV7tQs2TRadXbOL
NLwo4sMOeVh+JvQOeSEwE17K02gz6ixxayID0EEg1C6IutwJfcLSpzuNugluQjRg4Wja6F+Za8aE
9ZdRXgAoQHJWrBlxk/KJzMOWOWF1FQ2QCE83mqC8gJ6bKMjw7GGfpzUFM+4q4a/RxE7Q4f7wYR3g
XaRGlB8Ez8gjl+IE/yOlgBfG3Ujz5eFM3nYySRLh3gJbAM0l0KNJ9LSjyezlJPIiXvKj+4LnpjmP
7ycQr2RmjJega7zHXbaN9dof+Ta6hHeb9cTb2wneOmZCPQUjbHpz8uYJQnkpdyUDqJOQ703YPty3
gBCShAc1ibiTWZL/pzHPEuopiRRPJ11vMuNqScSjGq6z6IvgCcASnqxrz5I0rSx+BlbRtt3ELhI3
d2l8M3ryvpPZLElkCHi9FHGx5GRbPP2WwsEaZi904SYE3xYrMmLdTz60tWuTyhCDJbfKt7hJJhMU
SvkjYwbq2I2SIqlMO+O1TxrkUVbYPDIgwfI79u9+Rbn8ZIIJiriBiW7baZq6TArdLHizNe8cFYk9
S11wTS6nlJyVNtycRJ6mavFgJ7x6EhVg5TiMZc9gobOz7hK2cUqE1gmTOApPqIML7pqaRS6zFWoY
bVlOML8zIEdj4h+t2xj/4sEOkTvWHUcmvpYvilO6/XxxUUgzlD2/62L3FDQgWwGHjsv+w/flwKG6
DcLrLIo88v7ooPU2Wy5AwwoNthKBMrmcYYvUM4YFNng1rvmLMZyr2+ix/wmBBt4TzfOeHD6EGViW
K/EaLXkIP/AYRNMNDbffIkJgrrddEnF04VezibMKnWp0i+B8YgECngAGiYa8OQPjPdhK1pfl/x34
JCLMIs/N50QNTE4RPEjIhPwuTw7ZrdZUzsqm+M6jaywaJjBLveaQAppdHHnkKlgzQfyTSYFQbEJI
+Z2BxER3V9Yi8dayjRLGgTZ1zifA8ZjavL+WcUHZIil4eDJJNK+WveDdbwyK9W982UPvfHR/TaxB
cYSbIVDkqJCPjC4mw8wT42pRSRW8Kc9GftYKjhRnObJbAYGGPN52X16gT4+jx5hnuWPcWzu0jLZD
cR4FV8/2WaZHPFP59F41KvnZi8K+bKovRk7MbHjvHldJ8KyEUMP0iAyqRuw6GfpWfnuoIFODEnv4
8URl80TQiBsXpQiwkFSLxZxA1gMYJ3ocgiMWxXbqyWBltUy+R5uH0bqzWSELRLlc519RcQKTDYYC
kWuzO2N3E+So+KVX8FbkpfJfObOoIzNCBGYEeQiyWh0UJBAK5e9E/Dah6i9EgNkIX1KBSddYopLK
fI506KgvU5lu7U0D6H1U0/WNdrB6z16Nqni4Cz+0Gs4jNGvPow/oSox0wqsnOvucO6DLd0i2y1zO
CB4DaljMV4YXxT4lplD3xt/m5FO3lMMIyOtA2jK4tLIN56eIFxx3nD8nkEfZzUe1D+wsDZmphJIS
z3Bn1KRpZuDr8eEtN4eQZ7bJ5NzgYJfgTp01ercQRE0MEZzCbqjQh2B0XbBJou9llxSFzrEgchi2
La/jeBDFfCBMCPUxhuAl5AgqWmm9ofZGesM+zavO9ndIwMUWd1xx0zKie3FZBlGSX/zmtE2dTyOq
xtZkiTgLK5tVDcrwwQElt6tMcdlmGqn+1cOVCtwiHibcvuwDfD+jrMcEExcFrCWA5gOoo8UHOoQp
eeSUxvUDZKR9TaqQi0QiHJzuOI03rzEMqAQOSsQqCBgHtMUBGDeHBYhUOUIVdKdVT4D56KUzCb8I
5b5ECDlsS3gCztgFnu/JsbtnfckE+qZ3V3GvLkJMA6TuKC8LSEZthwQfbHii3M4RL+shk8fE3tX/
EA9k7d8i8TeNSMGuW7a0BkcVs0CyKMJZdrzSJqi+LXXWCx2fnXeRG2f/Q1wfYhcdbnaytaQeHOGW
LH26EWyBEgiSSssJkUwQ4ITKiQ2GzB+JN2WLLNjLzDV6wlwS5B/vIEOPoXmEICORBo4KRK8yl9YM
F6B1mWlriShlx5HgTM4HmWWYY7AfIkjoE68i1IbgYnAZyx13B+juyh/ksrclKm4CY/0p/Mj1yKTW
St6eGmt+OualXG3MzqlPiaumyHL+YbcMuJyK91FUqIEDs2Zw9mS+sGNxf78D53fxMZ8bPK3I7BK3
NttE+JJYiFdEPSaIT2RlsJDhA7BjgeJmXfgyyZgqwLj3LtEYySbbf5uzhH0SgU6OAdm72ONl8+QR
2iUzEHUCbhNlaGV6BsjAecQWJ4x87kpe9z8ilxyI2R7wN+b3HJHk7kBnB+kOhF2LWoz94aHLF0q8
AiVvRExygYVyW0wGftLfd6FxomTKt7ZwBw4ZALWsAYvklj69O191KgJ5qCxhCC6qqrVtbVjxfCLF
NqYyeDfachiRMH5CLFb4s1yaITU3fGz6g7Qr061NR9TlBv62tuaHzpTimzPG0jU/iffyLcbBz9XD
ht1FbZS+CdIDZw/hI8JNf0EsjXMIRshP5+7cAE/c3Jv79S52yxNb70NPR46q6hn8txVSeybSlkFl
zyV4k70XIV9uGFFKIOmiYrqDnlzCKoT9SouSLTSqUxRIHTEOQFXE5ca3TH+oyg5BOzzHg/P0XtRd
QqD5ZBBUsGRjR02ATiG7PhUznuhaHELmv5/ARCe2op3OiSerV2GRoDn1GFdMAzQaIDUsSlw+JNRH
fDnR+0q+ow93ATmLwiVuAh3n9htTzjFyIM7EHUV42st1JCJtbAJ6vCeTJjZBneDq7IC7fcznSh9S
kaMGlnfh25ALIFZJW+dsNajfCCj9PiWbWJOm09uUerc6UGJyGiJFAkyD4E6azoSmhknUjQVAOOFn
8glukofCV/ChcFvkwAcrO1Fz4C3kACtBaMltCc2OH0lUJMfDgVHewO6Tx8E3ZDOR9EPJ4ZE+XGPr
tfqsfh4Qadmvbyl/LgoBs1uEGtwV6EGUoSl9EXzoQ4KVJ20sdiJiIUltJZRT3ChrmyAkHw4hLkU9
OWTkiJEeGT4ADpoaMXTdiDPk5hRRxkScejGckv9iBlBLE9SQs3UR3RyeU0FILNWJdx+aSETaK+UB
okbAB54q4YpsSHKiKrnWiwgQqIZgCUTvHEgkTjTgQJNEMd2gNIN8UFuDYJATv4NuTQACkWjI5lbc
+cQkQZI4s455Dz4GmwI1JkDEErQd4zvJhjubETfPSFsmk4iCTCHJo+QeneQOXlMifNnC2Uw3w4+M
uLWmbMGHINkiZeXU5PVP2565aWlyMydMB4LURdtQVJTSNJjNJhN2SXKo5MxfAOaBkThZQQC0kBln
LinJU7HAgwZX26YN38xyl3kO6iMK8MgDLIqDh8wXANdQ0UwSMZIpbpdTnKBfkA9A411ciIF+ckU3
CJ7mAEPGGQnajD4XilRwRBohF5kt0xwopZPTCnOJtCYaqP8EiJZLugHamseLkgRwO5jd3N4yXco9
iusDfZAZmikkXzbnoBzfGScS9YNNVnl0zoXBRggScD9wvz2iYvItt2BWSP9V9L9ltklUKA9HvqLI
1sOFNRzaaynbkRMRX4sbGSB42EVz+nRn0BAnuiyJPEV+hUcoLyTxYsaS0ZKEiXCtRJWSrP5S0hmD
ckYzAqNGk6xLCFYXM2W8RF+qZkAkHz2Z3CDPDdTz7GYG+GgH9mySuGk6mzUsEil+JuuVWwDLzEdX
wX9DFLU09K+grwjtjmZsDobNaSNK6y7vedudbYH/ydthVc2bXGUwHiCvr+CNLyY5mgIqAkEylHl/
M1TSdqkMIl/BQdMViyTqYtKL6PQEhSA0nguO5pz4LEJRhGAeSR2MqIGDsMMrE+j9uv37j6QqcrzJ
tiCOM5x50/91O0nIJI+VeJhKD4vgvmJHYO9sYlb5GQhjUoRfSY5yyr5yF5zsVM8ebENo9fdEPkTO
yPkAS0wSj85A5zWsZKmIwU+WMEIoCjAn2Yy5HA5vkgLJG7CxhfIlJSxqpy3u451KuUtqd3Km02Qa
EETYdYMoQ8p+FZz+TO5fVp3EvkdPAkbKLBnpGWfA7k9uTiIheWMpJFOGJRQhnPjlrmwj8gaSIhEM
9Yl4ZG98+RtCaxkwSWtJT4mNhJXStZie7LTUe6WQLZuxgEH+b8rUfH1iAHGCgLEnb5ets43c2P8v
KfB1e/ovvSI4kXcx8BY48nnkrCLFE96v5MacAQ0yI4m9fjsxE/p//MXOLPVKItWBBPSUyrE00Ns8
ALhrhFo24SMxJwIewZqaj85WX6ZGcGG4+uJ2wmMBJfT/ufN+9diIYe1Rn6Y4zuegh/HxzpMrkS0f
DFbG8swWFFd4v/9CPwatPf0fN94ISsYUUtPdiJyZ9KMknOWbOgaz3YFUQfU1LO7/w07XJDtOvhTO
qFzBmJXs/Dd5ODfK3yUVpAKRkAko0FHTRSef4Gn6Pz6VbbQ5PY0l1kRtaAqZnbBNStoMAW63HNgG
7edA5rFMwkziT57niLy8RR1rLGkR0S2VVKI9eMh0Ms6Td7+AZ84HZD5LtfyJ3ZRkYbJg1liFLufO
5oF1iEHCpRHjShAvcRSeYPgwDkGSjTakHcSUZ0oUSv9FDC2ZDCkxIZidcR3rVzOhtbBfciwbMQ5O
oCSqXUF+0DfQZfj8rGgNIBGydnxYllJB9jXye2kMyDkuM5MvD7cwGLp/BJO/s5t4jiyH5XX6zS4c
ZK0C4CCXx0xOB/FFFEg4TW4uQSpPvTQfS4Jfprb9S6UkhQrPJFy7jP9TJyXCItQmVZQfEKkGcqbu
0JP9P3cVxBPJF6jgEzbJastupAD69OWXaAVx2TlTTsK6XQauHwwGnzBAHn8gd0FRFUVnei63pZzT
682G3IixQ57EFtKWmDpybnIVeo840xCFER76WoQlDHcjtrclRigyy2R/kZUrBE95JHyhnWPvJGEg
I8eAF9eJX949vCZk6fKb7ICUk3hkTFf3s9ztnRfapaqrnpB1cZ+w//aRunWfVIXa3hGT6FdwPVk7
LFiRkvrAP/Gae6d78u8acFVUpbnFtGkBzjeUGHNb6CLuJRiRepEJ+UNUMIlXb3abGQAFeLqdvhfn
wflrPoaI6vexh4+vTifdFeei4Sqe4e3jxWZ4LQ4LbfjcfFwl0T3EUnpNouOWpWQadLVNw222XbQL
Q8DK4Wey5XwMmiFu7TtE3kCSxjh3a4b50pw5rd3NBfmFoTFDYyoqg/lQx/fs61UF4bQ//XpI1CpZ
O9w5H3MhvxzsMZa2vovTtAsumLKm4enex6b/6F6tSwpo0y9BbHqGDjblaX3chnsLDoU6+aJLlz1r
u4lKzkQPlewIlRspFADNvcfcPPbuEASO/t15QJeNX/EjVjKBCroPaBhPS8UvXcxp297duaNyG9+C
so/ZPRBX1f3YsPkDyT/U6ArGfAxQHECwiYMj3VxYFGcQKeHZ76Y39+xowy2ELdYzzrZ1/HU08zK5
2Di7h910t3i5b+fl3iS1ab/sg7iw2B1XdS8xrrjrk53Ns6YhoSmZVSO+LiQSJbCMwaWAMgwAJVeI
JO5yCs8CoHzxpYTkLSGwStBkYyBTJuCB94q5vz5bxLItq7aRZSeVFcEsCe5Rb0a2Cw01oH5vMB3U
wtFAYe3EKAP0tFBH2ygGZUOLXtasc/DbCzXe+VX0walJdq8DINXfyTVss4/LbkbPc1gBUX34xxEL
AaPTR7Q5U1oW2CHGpWwSVEVYZlI8hGCGYxSUKlBOUuCGxUmoJ/smZ1sXghCiM/iZT6D7Uq/iMga0
QEHLzxMD9yHkxcM5uis389iFMY82+RuyJ+Qzke8OtZkEzWtWKFXXz0BBFI7YjGALkVyGoSaZPQOY
3CWHUZkKG2rnYCjjNKA6oR+PnAiqRo0Pii3fSdnTEfRC0TKscs07Q9ZGV440eBdqUV082enJ5knb
wpNLn96FED3EvkfSapfdSwwj5NhkFChhnSjx6GBmOpAHMOMU7bEDb42ADYUh2aeIcgiWJdM6ouXy
oQwKMdNT8SK9g8rjpq6BBjGyy6NC45wJ2eBf1d5PKrAjkeo/va7fcQ0PUUbrxA/JlbFwohjonrNL
qkWXVKDFAI0z2Rc3RF/SfyHWEX8ddli2efINHw9jPuOXSvGB8A+wJLWnrtMd/NdWG1M7pao1X7KL
f6dXMKOgMmSAYP8NSnydhAgJuQqgG7EqqDmebNFM3vDAiWzFZhSBRqIV0X7HsjI/5HM0DNAa63ol
+Cx8gHpfjCGAuqNZJqpCnCthjZHpYab6VB6SQyb1KmZcr9UvpGkLqpDq332iD0GZoImUo4oYAwgR
cc4CkU1EgEL+THuiD6LBlYcIGzpo43PL/ZEJcpTuqa2jwyW8cGg06AuyEuITj4QyLhdjUTCP8YZr
0C+RxSMFiBrodB19gDih10flX1Ttvq44XbF+cVyBIYG7F8hf+xULHFk12Qom533Qcp5/B828j7BG
nn4wEAjvVhdTQlwT2n14eyiQDFUq1ntqdh9IpppFQofEf2VzjS7OHcgfhJ9xSeMdtCLwfWqn4M0f
wIwARUscS0OExs8HYD78SFr/L9i2CP1QvP38pxM2Y2WMUeuaRo1A9S7ITdILSzFBOwPex95rQhPz
miPCiWTJEglCgB4oeyOmbjjduAx2Rfw2geUNhJauTsFSH9JT1o63MNxfRWdxHl5gQJhNmEHUcqdd
m4RjC5EIwgfg7LsVonTfV5BjE4dMILdu0Ipqi32/h1xq9qUaQE/FFloXoLd3oD/J7tGqBhgoqCr5
LxUN9vGvdRnI8xUDX++RoKyDSFN6/RnoAXOKr0jmd8hLH8kYAypziRFx+TV30zsaEFzuNOhu2qL/
sUdzER45Ukl8KMuwuLUReLOYN1tCJXOqXoAyKVWjHNktdk32obv9RDe6AT4QdHgK/eOQXykh3VBK
6XCO4WJJed99s2S53Xsgf9AnFRREEU654Dx+ZhsDEAoQup68wwFozeGxjyJE3l6yq6mWslKdFiYf
nWDu/r3x3e6DgwP1wL8qMTjRj7geXF3gT+zcKLMh6hhtlwJ7fcGKFWv6Cm30GW8vAnbgzr17LFpV
eyuYwFBAJwhmgAt7q8JiETUWemHYE7NPa4NPKPbSGLoFyAlN0C5wkDgLOtl7uh8bOUXKquvVi9aq
haD7PVAmCQAd8/QGbsfokdDiQAdjDchv5+Him0g+URG8EtyCjRQmDBkQ2dRKeJ+HoDm5S56EGFoj
gzzaxQ1E+r4dsJ7n+B6LeKG0huWFIJLtGQJXaPRSKRcpE7rwdK8PQbEBsG0q3q2PNRzbadkHCpbB
EvxQxuPMDOq0S3OE0AMvoBKXWw04PXXKfjkk3uRQYqNgp4EbT93tSSqfEASODrOX6NDhL6EHdQRi
KqPM2b+stWi/MjbaRHN7XfdI6W+OouG3f12x6dWFxhsqxIPbAqD/Ib5sOKlfgRE2i67/pE+AZxiZ
MYUNqjQLWlhbMpH9Ao/z4ECuycLHS13skkmwOVw7PUprNVHo+kxGhuisIJgAlCGJApcC5iv1AZ8m
26tJ5lWFpD1X7+0QUviLt/XeCEfAsNs5ZSi2O3EKtBxvazVcFXdAIXsjsJvPM8rKl66JvQQUR+RH
3nA14AITmXdcxKQZ5F1yZUj0CZUF65WfAC5gNEhyjwMLG9uOW9XZGtsTwGu00yiSYkoGaZV2dcTN
KcgY1dgadhIgZicq+5al0xDL29ZzdCawFxUhRPI4STFW9BsfSfmDKz2ZVoCjNEA2wIZ6+tmwaB9o
OuBLYj3BnM6hKyKBOr5wTkGVFrkNGJx2TZkSHiOsA/AjCZAOwEmCjzkYporyJmr3UiijGY81FuJX
XfAgHYgzNQvi5LUA+QTtpQYO+uyIPyweCGdnfpd9KsaZgGUDc6LXGD087eQ+ty4Uv8ptL1uIj3ye
WAt8l4+3dxttxcYcRnAbHPR1qP7dBvjvHqHShobL232IQwbqosUmspBVeRzmET0GurxB25IqNGCw
2bCmwsJJhDPCIV0S4uAkgdEgpRnRLQLPGz0SofMRF1CcaFOQ1umqMXoItUPq60MZx+4FjgYRB5oF
DquTwPSRPZJLckhfMIeOkHBVFq8BQ/vVdN40RLFhe6NgAmEe0WEVaTusNYJ7Og+TC51SFBXoGLP7
gF+qI3VwVWNU2ro9WUV6znGYKSDEvXYu+TyR7e+j/MA1ODiaLazEqJ6PVciwPq0N2ocoS8AgVFaf
BbxId46bKzIVsI7ZHG8eOgFwwjoQdbazCgeJOulMpTAICdWFuodCKxqOQ5RXbH55hcZuY3FPwZxp
VLuwpYF/s+dE6AQAE/2pZwy23jNcGWx5UJzvPsZ9e+9L26EKL3/ovXx6YtlUZ7UcbkRFkJD6x/QZ
zfu6/xY7iVeyS1uDGyDu0mGPQOsVEvwNWTUiUiYPvhTb8G9nL1suAXohNvPCd683O8t32HfYZOqN
YA0qUNdV3oFJY8gqIeZ0FaSQy94aFTQYNeLoi2YTQjQcEKkmCgB7RxFtGfDA8WukI2aibqBHCfHY
vyRP/zvQkw4L9km1f2vtBHf8WJxZA9BmUYb7+s2x2M580TJGz1TboJPWRR5sT0DTYpLw53APL++J
B8X+L53QhsRnhCQDyyzn0MX76jh+m6mIr+4JuzlX2y6GNYFLm9xDmsR/+11KLoC7xWgTo5cSBn6b
1irjAjVRYOtbH6J80BwrYK6ti3dFkBO2ueLkok7TAKy+H/EO7XT5NpfMOSSoJYlCuRXJDcrNG0GA
w073+B9KdgjcjY/c9pODWaSyDhMYOVJTopmUcviwT2ruEA2J7ghLWIgRnJImrZA3m9R8xhSFGiTq
GSLTPs9utd1AGM2B950KgYONjKHAwIlfJKnl09VZ22/5lz9YGRS62NdfYQYwi6YOFaRYS5popgl+
1Bi+rGHXhaUOVk6UY66UckVX5+8L1JPdSfMME5EAPEpk/+qvnhYZqg2ZzyY86s1jSHCQyldbthsv
yJlH6GwRC11stH2tg/mngKdHc9b6Q5XQFBvxraWZq7016BAxcOj2mOI+23iiWxDbr+bL3Qbz1Sev
+19rH397pVcnZRIDZJugSFw0vQ5szvHD3SMLrnjg6q/Od1PnpNzwSV59vaf3COPEvwQat9JrIC2E
thxCAoq4Dbltn5qZUyYU4HG2DAgHMaaBaX6BjE+kQYsyWJae0C+Xt0Ix/5oDfZBSz/boHYR83oAJ
HFHRwL/lyxasWPpAfZnvr63RC2ta74GRUFOZHVBqaLFJAbC/Zff4O2EuLPmXTkpjWnsH+g+nHt8w
oCx8EWH7qSX46t83Jmhcnrn250S4+e6i49Xy2S6L5R8eBzkylY5Ibp+8BpI4fxdsK1lT0CW5R3Fg
BK/L7JGYafzETKbkZrY4Cbd6yAYAsIVd0B6rf48BjBWcMLqtsIl8bHwjm7oVH8iiG3aoHM06++ZD
4VNwTTI4timfA6oHyoDRekzxnaYOEip0536hD2BHXBJuPQaWf+deNUXqcoxlkLAjbBIpa5/Aa8Ct
19UpFeItTQcCdQl2cSnw03ZcsKP7Rrps+jtej/sHajzguIEVCtxi7n0kJqY9UzK1ckk4l+kBlB4B
MUi9E3QMlhg/SmmczKC2X6xZslzOpbESARZyUPive3iVsKm6F2+HNmoN13bPLvQ3oC+Vv82/PxZ3
yvWDAaL1hCyAD6Vq26IFIq2pguyTBHlNCR21DnKqFG4ynBUSXcJ6xVzCRUVvhPkus7zPXRKlc0cU
Vcw8h0aBBOWeds/JynMYocKqQWHAb3Ksi9bgbElHSyGO9waDwdPsy/Sr0LW0VqvVJzU4BLtxPzal
zSE7AoHA13ZneYCmsH61yhi1Zkyi2cdRvid4ptHCmHtaMLfPUWP4RITH4BDm40E9ufoVikzW2WeV
nKM7PSR4JBS38k6+22CQg5gCBt9yRhh0Ns3W7IbkR+XOQA9uuAZK9+Ptn4E5It1wtlTMHHgQPUga
nMg0voAR4MV2BwZDirdFtUfaNAZ4fQ61LzRqEEZUb9jL0FvRGYCtOTsEojPx2loTKvIM2G7PU9Wd
aTx4m8ESISH0QVU0CYmkCJHoXKH1iooVVDKrHikOzpObdg/vMhajPIWvVybPCM5W+O2dJmenEaDf
QFmTlkhPH3QCpcfRCDkiVPGq/iMsQofZsLRtcuviweNuCaeOzg6bMYpwc7NVeqIlyNmGmUPlkCWT
J92KDiClLyHEUTwKcWVHF+ABGJnSIuqVi1PR3QUQ+LHraAjAP3oDp2k7nIvXJ+VNSJGIwz/niei5
fND1CdooPmIvzqV4UBvkU89K+Kau0nyTobnN/exNcrbqQHSxnoBS2Fe41Md98sKPe0eMTowlQpZq
g1jzlOol72W1VmiubtCcqY1h/bIbp97RWFDqwDcCav7lBZ/H2pfJ/Lh+fIPrNfh8g3Kx+7itc/LC
ZgLuN1qa25gKE49SiDdQUmpqbncD3ibKHRE/QWKX4Pd6TI/HlB9WOi2wi63RgKlGiDITBXe0Hzc1
2faQEhY2AQX6kLTjWA503SNF6dJbzLozihlwMj669cah+OrwDzSXzttpwpd764uy9s7dFBHwg5HA
LjlO0F1sdxNNi57PqNUcP3XvhmrIbRuohGD4iFEcOtrNs6m/IMH0Xx27QazesXXV4uCtt/nl6M8X
XYNyTBuhjGf0nB4J/Sjx0Rq6EjLDT/FqlNKIH3eJdiPyOzlcTh1cqEiOW0G9vKF5h+aK2jOegNPf
HDEcUA33DcJJxHqBNnHFJjURVfo1HdI6FOaIvZl2FN32uAs2rZeNOfziuGg6LYynzE9A59sbqVRu
j+H7bz+Erjc6JvMxfJv0mtR2N4LMPKu7JsAUgBSgOcSRV2iIgkceIe5NzRCsKgU9sPL7s0NADnte
MFo3ambakkCY6JqkhtiC59udOzfkcYCrUS+0mxslaVKFM2zh1tL7YPNE+AGZL5S46A5wc+xe+GT5
Tyy9EIPzNlSRso4OO1iJxI12TwrcGT2AEQErQouRsz+O3i5zmeMjJFPytXjnnNCVTCCcpTWQM3pM
y1KgrkMGbNC2NJJXTWTTHoFmiJsruYVB9wUj4+UhAXxyQXaS71OSzq/hswDFQW5JYgjFSRV4xawT
voO9hHRElFT6sD9pMHvs18mm4syxJtg39DrBo/SlBzTeq7+mhgAP512z97C3QXfYYG8KSo4n2hXH
kIbHpM7hR9EsEmyLmN1W/lMK73dBz4F9e7td/9IHrzO9jXf08slrqbh1RgDlCnCg4Yislop2w1Tt
mtSHftkRaQ+MvCgBQzFzGuMTFeVqeBmeS2vfsM+zvc1jH97xdqX8pIfvh33RFl9UHXHVQ/uxMnUQ
/3ScH2zgdBzuvTrYLW7xfIKOTla+cMUwjeJYfEAvh5TDB3V+LzT0Tu7OjkMyn1dfk0bLrbIvAA7w
McFNI9pb3SkaYF6Zb/uHAcxtv4tAuorQy92/2QupyO5Ge6rH+/6NgKTY9WhKtCuLAaM7Eyhnh06H
0YOK+4HyuY2fYStBKahaKn/VRhnpSTfmr8fxMeqIUa1X9XaDLy5glICf5gnSPEIOF/q79m5AW+MS
HBDAg6v5tL5FNbjEczYA4sL+zkdNxf+O5gh7AKmiKIqNczlV3XOxW9D6OTqqaXjfTYOyZwWlRQmG
ZxSuv0lrcc80nyddZTyhx1hH1o4iZieZJ2s1Ej3K+R8NeybehirkqixIb+1XNEV/mcXaopgATtls
sYz4EwgdoDyfyhq9nTWATxHTV9xQpoV9CmBfWBsCMrc7pAALBS0Ykk5yD3VK0WN+jd5vD0Ku+wCN
+lpWyWdZ/QHrI1FFRqEPpJtF/IpOY9rIV0JMwRIL4oxpNNWoZNgUFqlTgOHr9I5PhwVEY59MonT3
1IfpF6CZwUnxCqVEQ48cEiY7OJnc6D7pOpAnWbr2rU8Cl/VKhE+GPD9qzvu+mMjyjMeV18DijyQa
mCqbNAS2PojECvsR8ZymaFwS4rPBDsve7Jh+ALbQqaVte59S+nKJxX7QLw39u02TyhfdDTDdUir+
Tr+p4kL/7yQcOBS/jgUWFM6heKCYeCFAIHLos5XhUF67mtvasNRRJeg/4o47UgFUUMTq+FUokrNV
/O3Dv6RrBJ16QbAP9eRFGt+hnkOv0zHCbX5dfOL2DzenMRkabEKlC38e3CBt4g2N4g8ZYS7djmJr
T1vQYAmEjIw7edwmr4e1DRocy0B3L1azGEnN4jl9gVkNXuA2oeNk0FmRpWhRQcKmhRLFF/dWjnPI
WmcMR3G1wd7m1KBV+/agO1LGg69ji2wtk5rEa616FA3esrMIxHzNX/BDCoHeU6eExnpdGbGeSzUN
6KzmlHA2W/R49YLC4HPA5xl/E/GJkeJ4c6XAHPwSOmdI7QNPoGWSovRfdsy26Pu3gbB94nvvEbRG
GCil8BDoqVyFY7tRxyArS4p7lUQb2ou6MYo/Z9G74azxu/5xMI8ewwdVg3RNED+RYgy6dOFMgDQQ
G3ES2KEjhHg5pua0dnXsHsVGrWrTBdIK6tsxdnw3m3KSxqNDxWP1PKWEPYphImpuIG2BiQ1m8g99
QtEY4aEXkkwIeZ/Eh++6JjbT/dvo8ie1+vENxbU2mgzCjDU76zL+ZqWnY0wTtElO4F332WnwPIG2
fc+5HdRxQCBj2hyTFJMjfTFEwbHyveQKr+k7w+fSQ82KABgDFko65zsB8t6r7JyiAoKcpNOjfdJZ
iwEwmo3khLsled6JInGEdJbdTtCL628zI+r+3QOo/wtiNfxvbOQb6xCd01kbZTyK/4SyqFhaWCmS
J1E4ELM6HHB0VPFPtLqzC4Cw06ikMpgis48DIGLe8JDXuEvya8/8nFMKwEJUnECk2jQjMKSb1eHZ
LoyV6P6eZgg5TV84eEML8hCAxTVV9PORT6P0pCIdWNFCLmiZarjKPJJvhKQuNAAat7+O512qk0cR
2ehSsez8IQRanBGnJwCpKV98YaQBuLgC4Dj8XJANNsUVdHWS0S0yfatdoVGy0gcg7qMG7dq7eC0w
EebeYXpgEyse2TWX6ovungZ1L6ca0y/DFsRiOsNTJDk65qOVHaaYgvThaVOqLdvYTPBq6w2pHisM
6nEO8SISWw5REm1RYV2jBYUTqlBHWhSfSc5aSPRKz+/lVFN1U/rn6S3ZZvsEMYNQ4HaAyxykBvZv
xnMfnfuNAt0n8lqiawNcHVICh26gEl6BHkZOGrLZCa46mmTswRU5VtrxjeLDmhH6HqVQsDCNs1Vu
1B4b5nbZ6hN0FTwXgnAC/Spvg744A8QC/w/7l+joq5ht+BwjMV+Agwz+P1HWxDpvtgUaniBXmbEE
dZAhsI+64Sua3K5AKtcfUiXiOFlRZA0uwHwQJPdRg1NBdKdA64J4xaUB26T0iknVHjHRsmihuSp5
RXwkFlfhprPogO/Yy4s341TrC7hvSaWtjzwwlVOGGOgIknx049hiifcpRM1ngHLpaCFC3Rl9UaBg
9tyXb2wVKAsMpA8gsSbQXhRJZrdQI5geAxqKSYghagKMArbb6ivcMipsgAwxFiBF3DsABUUxnPMM
SXOSyxKizGU8J9Mk929aOwBokdJ/YF/9CtSxVfaNULoK571z//temIznv2tCdV4DC7X92obuHJP9
kbMPlxeYSghQRaC8CYW3NWkIuz3pDEy/xT14phQehm0dlxzqoZdsi9XZWcQEWpjJPaefrAkFpLIg
97MMWXB3uHEccSdEW0lkUEkF8QStOHsBnAVKcjXB7T4Nsl/6faiv8YDek3d3xNyurPbyngILYyYR
cwe3DbLT4n5yXUuNUbFIkikn4GSF2tDbNwarh6s7jX4n/qSf/stthvN0TOtti2oRIhkRda3D+EhC
4r3H7Hxl0lYDKPlBOxyj9kiGv8ORd8YfL0+n3kWIm9A+I31HuMB8cpaPVYpUveuyg43WFFFDwrYD
bnh0UG+aWSfnsXwPaRIoGmM1oDmJWnF0Xd5ARi9bg7E2QRtlBYhnZXBY91WwdIBQfQoO8W5ZXTxU
WegwPNHpHKLuDMQOtGa/6TXWFcHxcuuh62k+SNFFtgN/W2RTOn2tj9BEdAlPVFw/04odCknUjJrF
iqWaXrwLQTSqHx+HAo/U4NjnERp/+53+3qMUBK4C5mba7JqvgbYQZZAKy+crsxMNK+Qhkfj2ibEt
ZaIQaOEiF89H1GN7TUFcwF7OTh/WwNH+jF50Kui/SIraAgZBITmqVt/gjRFw/F5jC3EV24YpeiCe
HBJSuWrRwXmx8G/96u5fwvsQvUYVxFv2XB5oMGnmeXxoisMyzgtuTQVDfrVjN70t6jidfgf0Tnxa
PamLIcnbU9F6viT3dO/T8XawA+mJ6S4W4rfsZG0TNfj+o+m8tlRFtyj8RIwBSJBbMpgxlOUNw1Ai
ZjEBT3++tXuc0312d5eWkv6w5pphqBN8vW03p79jSM+UdFjgmdj4dbIX4N+ncB38kSPuHvt6ntaI
2wvotMGaZVWunrVLywdQTCO5CcjnxCpIeNxnJkst0O3vF2/xnRkCvoEQZHYPPCODsT2qlryTit0e
YSk9PPXoh2K9OwH5gHBNUwrRGTNFuaCWrpgm+Avqi4LzHV4tjCvuyQHrD2gq2L/eZCnHtD6hm4Wd
yjHcfAPZ/uAjTpgYzv/CZHFG732xYIeFVwkSo2p72gvLmDsFXJ/ydon0A/9Eqtkdv36UoX4ERqL5
sNRpxE6fAw3hpqxM91F3DVEIPQHrXpddbXr1z9P7iC4D+Vs0l+1eA9+92eepMQdB7ztLAokHOPxl
95Em9q8it/vXmTqMeJhL1tSYscdaxBSBcdm+9c2YU6GbEH/6Be4yp9T+t+QjvhvIttiYONsTHcH3
XL7RVPGpKf6k5HqDLfxa43KQJ1xEVikMokHGDdOrepx1/I0I4aG3wy3vP+F3XQOO39WYsaNPYE3f
W8v9rIV0RgN1/YZU98kOcRP+agsM22Zv6NyIR/YvGhcAAGAcOwxnmzHjm7E+4KEyuyQA/7OWJoce
O9fJefqJ7Uxsgc64Iv6JEa/Qz1psvU+DL2PtNC9W7IeAHNnkuG8O/L4xvoS+s75yJzuge8J5P9Aw
ASonThKy9hMjeMNj6LYEPTPl0R578GG4uNEX0Qmhv2/UxEQLY3FcxPfhau7j+/R7ja8/t2UTlt7n
5wz1AhgXJkYz/vyIY28NVO1952e1T2xHW6WH5Y0prxMpdNzI/yW2HjQT/ylcNZmDf2FfXHfgj7Tx
cKf/rjUK2Zx9ZHjevR1eegAy7ngR6sWXX29xrGUSj/mTRFr8dM6vgB8Slkuwr4k9CTaoC4xCq1dA
OnE1ewwfXfyphx+sc6E90Wwem8TyIpYqpW9LEvLzGpD3iz8o9Iv3ulNmXT29m4Hzjupq4jQhbAzj
1mO9ONP0brGf8bV81Nx6/PyD1UA1MC2MBu3eQR3ab68+BM0eGPKydkZ4x7CeI60T64ActeoB+47u
6g0nAO4Q1UCPsotK47HXoV35J7IiuW0hKyCihAN99XIIRNmKyeo76kC3M3sXHIGrmMnLzjotlTvP
O9FtGjbZBalOQwHgAU4zmioM5PMvfau/x/yzqWiD4KjiWn2bNodnDzsrZ/4NLVLdAXd1ZuOJgV3M
yDym9twJHOnaCLHkvHiSwk6HEcf+JW5f719eYOE6YyDN/FLje+Tf7n0TdTVwCF9WrBhF1pUiQvNU
yI61ZyJzQew0f/KKf++4hKtbEvrnc1/IyrY6KaG+Jhs/gCjvbblfxhIOtBQPla8pA+5EwXN2CJRO
nwBo7pT19V8QSkFeX6nDg0E+NASaqh2e89H7PmZH5Wi+mac5o5HhR2PKCExIkWeybBN6deQL3KBX
0SrLU4dSR8Kq9CagWiSX94A66hC8ux57B/ZVvJewPmY0SDNnr10CmBOOIx+tM2twIKQ9AeZCkyUv
9RKAyxpUfc9AoepDY3vCX5wWN4kTbEJ4FsqLz+EBz+M+RCeHd+MrSOmuRexoiO0CpC0wYOIzcuwL
RzjYvVPgXnBktr0cqDNtcQc5ppj+fNu4Q64LPntA/Qz6g//e42NKxlMVnPZAbDk0Ly0lVepVxews
sf7TbQ/bVhW1ktm7EqmOSBfi/4K8KR26FLFu5eqbY08IFOk/6VxBcNE9RLKPfZPyU76FYwVYIUpu
xuYXKfKSWvu5J5AKRNZ2YaG303zAedpyILge5rcAc44p2299wL73LnhicOwMD6TpNv5FNBDmi+7W
5TRgi9poAYRxzfSenbjzdTsv3G7dm+aZ5vhymh0OsUpvm+3D3+M8e3Tm+gaqc4F8dnAO1Bmgxkzd
nhILXsbB09IaWtv6NvssdF1ozMBjjv77WRRmAJJwyICxrpm90BbVsH66r+E9PU6cv+IXCDfOodWT
1kQDFsVrjDkbDZJ7SGeIHTFIVomukX9mqDFDVI7Js68FN/+cHlfSzoW/iBXQcbCfH0Vr4PQX3vwK
ZAfPfX4jnwSXixeffAto7Qraogvm0B2eMThPm82dvi/4FzTHk/urL02vi6KymN7hRAGFaxjvKDGc
mUR8H4FgUXDDj8ZPC+vQe1xEzLx8IDQpfd/FmO2MHnBko3wpST4CN0d9Mr5vFYl7QK0PRApp9bxk
owxUBu9p7gwgDiLCEXXsyZ3mbvxhh8YURgESMj7U/ZIhjLvs3Ai1wSOU//hOjR8V1BvN3AwMBnUH
zwS6HR/lGaJWZMyCprpCJy3oFd1+KJzS7op+9z+SRcvar0M1AzmgKz55p2pULvIV3wWK+J0AULEd
pYqSCgov0CJrgps7rQHQjIitPHlTGM5hHwttjyiwaY1ugmPBZFHciC+zA2eCqUw2NNPK3WFwlObr
Gg3rwh5xUg7UXmMiI3b7lFiEBYJxFhqQOCLZQdxf4b1fMW7gVPLgUxkQaQYJkiNnEYaBg19bG9VE
4hLJTrxK17fpaN7gMxSpguW724zxE2RoYCG30ThRZUQs/cEjJY7OUmd0kKqWbI+sHZ/zGGBrTZr3
qNpK8iHwezm1fylKP7+YzrCQ03xhAuGL05dYLkBbAzZZEhxKSEh3kq9IGefhwRgX9hJ9DYyHhKK2
zwMM7uD0TpH80ARyd78XTnzw9HVEqOzZQBSV3t6KT77yaw35cwItbvD64oPB4w3jBIvcHsD4GMtz
r5hCKwfTI/9b1rJM8he5eMySYIXdJdRtOgIwE+GuKqNHava02S1rZ9/oAdYFnJy0fQo18ueoEUJn
23lHMh8zFIEZ9y0I1uPiOjMdjsc1JkOxxeRekQmhxYyrRxlKN4JwITguWmhj7W0DCATve5prwduM
gAA0A0Hze8Pk0VyxeOgGJCfqPToKdxw1uEHX5HRLPjA6q+ijh5aRGHRCyxBQnxq/OsRvPQDRf5y8
AjPXeQ48Q6BRN1VOgfVTrcrlA9L09EF6EEFK5Ab93VgR8zBHbgmkc8Wp2dOwmLyE7512jtSZU3jO
Iu8dYid69DvRhXyBoAUmpsgw3U70wfa9RJrh59Mnj928YO94XzzDdxE0SxDODgUqaTMPrwHa1ul9
GFA5DkOBsB8+eQq3hADu3D1mVni70MAyQdVmbFAAWlNcy7N6+Iruc04PlJw4MK/pc/d6kFXwgQDE
mLOOuLJbNXF9UMR5acppedqc0cVsOdGiPLYAy4Ba99fF10GpUAd1pES0OlnwKAxB+P7tiMs5e3w7
o5s6M1BEXP4oZK/xqa8MgG8vfR1CS8X+h0yFXzO9L5BjJxBXNnn/lTajy7IzpCpLXqmyFqdLyqIv
7MmNmV1ji2r3FzJ2D5bcNW62D7+MfvSwpjnfiZwBwupoJ5xqLrZfB6mYFourgUhlF9Pu9OMVMzNV
hNOeCmK84CGB9U9436Dz9xlUnhXSoblndJR63OA5nUAECzev+UFZIwJETCjcoutCf+CI5nkAxxLl
sQj49ofem+cxotzBgx8oWb1C3f9w0+vBcfKJmsT5oz31p3dDh7Z7T53cftrxd4LTBMxTriDN5hFA
vxrOiSMHKuyu2vE/pqh4YD1gSjQAXUjkpEGrDmmxwcPvAphf/1AbEc0B7g0uRnMAoiUaRMYhrih4
Svgp5n9zbO7QwZH9i74fWXsA45e15huDvZAOHTv7wx/AXCpiSOl24SyAFQzyRX3QjsWKloRwhO6o
w60MEr0whXhSDkj5c/67mRgDXAtH5U8zmSgrZ3JdX2Z26qT24kRSJgeC80RIJirQypictey+RMtW
hiVmUSQ/WxldMh5ViPZUbNAl6xgqFcs2hWbZw1+JhYDQFaj4NDpfIU2f/pEwKFEW0MDGJFUzAowt
mKUAHz5TZkJTY48CHmg6qQ4NjexGdljMKJdFO7qvueUNYohqiy+0B/FvhrfrQqNVIBZlYjfymF5T
C0qkhRbrxSVHDjWFaRfvznPbrwinA2dTo91Z9igiTP1O1E1deFNgSJYJonTlLh5T3a09mkwKfUJp
OHwQw8GowkSOtgxldd9atkj2/FsI4TFjdqKT12lQ6WCvMDgm5b6AlU6LS9bMd5ffwJXb9uDzY3QJ
jXOuhPrgtWUmWEOSJX/tjzQtErAxzWRnakIWlO3Km1WaloZQKkVEi1eHuACNz8tyzxX+sjHaVst3
wLaX2q9xb+vDjFvxQf4gfzHZWnM9u/y8fuXQp8BmcAt4Q3f1T9uCfoaW3Jf9g06bFDEvQHU3KjOQ
Wen2AKO5ZvpInsnFf8AKwN+Q+IKtExdDY8LWlzsOxLMDTibiEh7tI6pJfb0hIiu98V9C2QoCnHXO
IVXWfWbtNxjQchhDI4FvCE9jtFl2ErrWYPTPQbUz4Gc+IN2Y2WXAkPYPISRCJ7v+8wauqWDfeKJc
t2p2ZLGlb0jXG7CdAgw/juOA7ZQz+/6UaEo72BV2RrwfoO86Av0HH2XXD4FVcnDaXu5Dqktlb2VF
Ngy9GoalWKJf4EmdVjAowWzZ0WJICCGrhYt5+QoIRlz6IcEhboz+F74/5ZuzOU0e8yNO2z9HglJg
Qgq5/51hOopHMngH0lCIWZAEF+UIkTCDUuwCtBFl4uvLC6pno8d1fhlZnaQMiQtWdhia+DvoB0/s
q35o+BWh6k60kcI8+ETUWkzNsZLc/2yKtr6yPL68Nym2MINgPmD3MDz9AOizLymGZBC0LM5IJZYG
iiIMcIQKz0pOiOqDyaI9o2bhyQGj/gbsgLp7EtwnRDqPzqRvnWkMYKI4BTrYQ6ebcLWZmWiFGFEx
hN5wID2QwBDoa9cEfBFXss/y2L+jh4JdNcujmskAsTsqVmzMeHGrkzxWQFkjoKb+ecWuPTcgUr0B
9NJTpPx1MiyPcQGmNFqzlcPnDRo0iS5IUbhvuOLcFgSVAxGcx0SWxY8IG8RYh+nM9Bbgqhy/s3xP
3NLJw8gVuaPYg+KyUPVJS0yK2FgboELQZ2F0in5ALK5qIbiOH5nW766/RCsj4UIfpCyLWHL/zL6K
dh+HQWLNoZzgBSmm6FYmNoYKVGdhelBBoel/9Go20Q92wxoW2umRFpIcGHqHaFOsHm4HaMu7zQll
53ewMQBdSF9xHtZMkFyqwWlY8/RhjQuXlsoSJ2yzjz21GFRzDfBljvKxMuVONeRyMqGhbA9ehB+t
xGiUJEykrQOWnPCzQomYUcm1Ywqt0+YDMWykrswpM7Be4bvOxECeSZmBk9R9oNbLpMPXPCZH1Sf2
Mb3P1R9WR9oA7O8Jm6N5dmSJrJlukMSjPXtSJg8wiKUqwJ1oY604diDkyYETZGZHysExiuk5TX+o
fTFxvQQViHScyZy0r74FPCWYMbyomXBTgYxAr6gYZBNePhmdNiHlCkbbJ/iw8GK5Q5ICISHTNFNc
9ETkzUBZpuGYS+q1sOXZVfVuKRuu2A7NnlAXj/4N3nU3cUIaa2RpHtmVQ4efnKBeHwKM6tBA2SMm
uJQdJ4nH1+0xMmSkSZ1IABcqFWuItBslb4Nwv1LcCSm1PvQC7Fugb2rjzog21QwfeHXFFWjgH9R4
WXPBpg6WpiFLH8aSDW78DmbBYjgv6gVj1WXWJ2btTDwv2kSsFRizmOzCuyFoFd/L/Q/8XXqOlGQP
liB08uL7RihH0B3QjzNnkALob/0i2HBSOsY1WwDMRmgOTbm7FPRENmAoUWZ4uVGnIwnzO9NugGhF
H2LMiuk42p0QIDr9/JC53afbhosAqj+9jxWy+N+wr/PQSC7pfTKDqR4NNgz4ngx0zrNaEoSAp8C+
odt1R9ssT5RB1KQ16Yyq8Il9XvFPnA/Kr4loH3LEk3zmpkdbLiKQHSaRmdC362FpC18aNeYN2sf0
uhW/ObtvWH69hGcHZWfPhK05Mnu9IQVuzxjDFz37x2CoF6QGaz0ikJiZrzOijfCj+IzNsCOoNE3e
c6D1ioAKDQMHxJl/PMeQk549SFPYmh3nX0pW0k9RmKs/5znQba/GeaqJq/mZGh9eyJ4FXu7ItY+l
CtUkxo+J2JcLZR6zjQCSHRgYw5gGFxMAampxr8CMK9FIaTV/wMmcH7nmmZEJMYSg7HGdPNHQTEkm
y0oEdMjbEFkhEutT3U8PHFZ4maPIIJ7QDOsZ5dCo9kddiK9XGlqnIfsf8UX3quljUDM6SaFizr0Y
pCtbbLLOoRKU0fVfzAjMqtbdqPw4fXqEA6y0mPXpFXegD29oYLNu1dvNZfKnz4iVGqpjwgDUBVNL
YEQqp89cGlC7BCZdQlo5eoD3sgbr3h5eexITcA9qRqTqsZOoQzGMZ31MC+bwPHQYecQ9DyCJwqTO
Q3Ni0/dv8GuqU/buwWnSAnAWWM/rcIYBOXss78QibI4bDOV7xtigVw083mqBRb0cDKBIiDpioC1v
GRgqUD3rt+8wzmKVOfTlqmykBy+Kajj+ZaDvDg3LlK/DDqZHAra3rNEnhTahiDMz6ACE8yV89Iv+
Gu0FxHRxRS+nRebNFiXoTo/DV9qV6s0GFQbiS+F0QRecs2qCggyffjE4g4f6j207qS7UfNXejhy2
yjzGk2aUx+qY1znDG+8s2LPCPCE9fvKknMGpfHAK+6/YkAO89a0RNZia2Lan/JmBOpIEO2vKESYw
Lr7/Mvaqg6czHLbqlJy686JI1Gk+VQFBicQaneHqD08AmVxlc3JELImqHkdsJunZ4fHToQVMa/Ph
82lcISgbzdiYXvrOhFKQKPilMi86nn33wM/Q2kO/0elNM/MQPBWbC90vd2z9oPySoMUjcQjhMyMt
6KsjYW7ABg7f2+/YWVmjh+7yd7GzQKfDiovxwfLbs1HPwjl67Y1tGRmAFhSsJnis94I7BcvFOYRf
w1cVQF3yW3r37+JI9DILV3VPDbl930H3ts4/tE+CRg87xA0UUFaQ2p8is94p58kbsh6rnpG8u/27
HrAPe0lw2xH0m0eLeIoUCc53oAfWHsSnZ+e/knXwjN7QEvWQ3IGiThwYVfTPwZVq91149hPI2vvS
nq3dRvqbs2r6vocHmmYDZ1MnNDMArB4ecAoWx0ycfXuEdo8GHPLo7XH8XV/v5O064ew+omtKndyj
XAs/EL6ZpPuX9P1Xb3iKJyI0IFXRZ9wOqp7hjolYAHOnX3eeXuavnjYsBob/DKvASK5xmbyB5mjr
uj+fHyXo1zCMHuMzcMgtRGA+xn4b9VSoBfkWXt8Xhh5HCVl9+jr79lyZGzOxIuiypSbTCtGdV9JW
ubHDuroOUOfTMzNpbZ/6dE9JT2BA/rBDh1j/PFKsO8OrxpRANoWF5Ioe92HUobKeXqdndltoIAN1
oe/ZtHXTE5T115QZAz0xsbOfjQMr/PNT8c8uxadfDi5/H24NcFoLixzMge2HBFNdacjnvkoGB83w
ZmQ+eYgZ1M+Q/D0asR+ch3doSfDRGNCWb7BWS744l7AlSxyiKIbNSMtwe2MxaADe6pQh3G+WJtMO
T8sQ9n8IockrIji7iTUqksP+8nWJ0KUMhr5+aEBo2KlvaJ9oQ5sslc7wxGTBjNE1PRCMN1Xll+Mn
TfgNnQKtAXSx+CskIiKsTRoYwa32mlOk/WiQAl7u89+zpB7STu5/3yQJIn71q5P3rL3jN9S/wR0u
CrvCCQ9d+x2fpzxzCuzVe0iL5VknJfmTCK3qRP2rMAYklKNMby2lZ1JXhFnxdGIRUYFkjarvUK/J
I+o9Adluj5D/qJD61+Quu0oX0MlVuEu4WmBqR2UztUqC6dyyDgryPP9e38j5qXTv1v6aeVJeF9Xb
vTRQ7dySpxsGMHZ341Pj54ie6LVaSK89FXSh8M7XsFl1/M/udvf4KjOHlBscYOChMmNxLcIbc3Lh
vQ69B0ZKyoZXn1hWVcO89DTd4/3KK6hAqQgbXHdeiXmZVzAhiA1BhoWAZkYm8hG29yeFmPZgaUH5
qQadp3/fFUSHSSiHgk8Zbgn0JeC4fjC0ulXjLr4YuCqq4VsIIijkbvRCxswcSOouPCAR+YfdRYej
HTYLkGpID8Q2lcHxHZS2y6HSujyTnlYGJ/pxu9slJkexfRHA1bt1fX523zW4vdNaBOqgdXziOYlf
zLXAUuM7KNDMufpHGgLA3cy+bIN/K5igptfR49dhdAZHs/oMqxthmU3yHbMUOCsayAWM7berL+8o
EvZm454gaxr9zpn1LM4PwUeP7vSggVbp3DmRiV0XHL/Sa2AFYwfN5s0IxGmF2ojsNO6cq44AhvVE
YeK5sJm+zFuSM7EneXo2BPKbpxowQjoZTzxN3xHz4N0hXMKvNxrWhBuJEZ3UbBDI1SQ7FhlgTXQe
LRZmgvSueWwNsO74uhWyc9guQIFsZc+D74Am/98NtRkIyeDv49nRff2cFTuWF1bQ7gi4sBNpxzSP
7cFdlFQoR9SptrIKiBoykjMjkZUZCfCGVUv9tYcOXkqJBQHwhq0c5er6sHls6be3TOoDcwipJ2K5
OPf0MeClNmx5rGdlRG72ip0Vpb46sjgY4FcoblgbduNGdw36zHREx7RCmxIsBwb6h/yS4Da+Dz8k
142V6BCDyi2fF+8Yn4d0fEDZzyltpze9SjXhZPgbAOhLrbqHxmrTdXFPbDm2x4r0pPNGnRLY8wy7
Mg0yj0GCS27JT84nTTvEqcQlzf2SucqZwKENlL/SJoO2Irjp4R8WX5g6b2SK9PVph2Dt478zoFvc
vNgdbSxDJiIWELZLLI2yXOEyFMLJf40M6hAI7dEdV9xdNTqOysljVbO+/RH6Z/44dz8/BWWKZMxn
jnizK0DMMwYZ75/4970FxpGzwdt1508GWwCiZHh4ceAVYC9zaFp72KfQTUgJZakcMA5eswcpMySq
93KUjRhqUAfSZyPDFR7ToJyyEbZsWGeYrKEA14Oyh+bku6APbO0JzglVQj677j0PbTBBuPdCGMRR
wD08k5LMelSrhWcoAAUe7hhGz6whU/Su3LyOXy7f03xj8nzWgX3y1a5r3jySPLsb3EbhKR4huZ2m
xxSi2vPnAV1KHFnN39b0lPsKIzkWlSsrRdKcSYAdCTeJbixI7cJY5PBPEJptIYF4bXqtZDd5Z/Qt
7sEzJI3YM3xn8OizB9NSY9pCLmNFo16t+uS2R4/5d0X7/eXTnfSr/X3BeD0PD0M+5IydUhsRBZso
GYw4lgpzo0Kwo14SoKCrAHNBcnOmIFgRhp2W7dGy+rCfcgYnWtPQHSFyhhRGdLfzMim/vmJH7zwA
DySY1Nm2THnD2xo+HY1bKdqId+QgKDEiBRH9c1RlNBZaXIn6hKqEOm1I2KlSPmq+UqU0DfZdkYKH
HN0RkfUpekSv0f2X6Zy/nU9Et9/WXcwzzGWOHQ38E/jtKYyHoyTULTQI7E/czCb0st+gA5VLf+xj
COx4OIcFO4QmgOPYZdfmFehiaT0WwZtKuhmUP1YlOQ9Hwz/eQr3B77oq8B2j5/NE3gq5cYZnWSPA
6JN5B9pF1z3PKbsPfw/oLpvrgPvtW4p/6wIRYwxm+x0mRLjrTUAIan73aL7DLqTMRXzORu0Y8CHn
E9TQ4eXuI/zRET2z1YJzpHgdQqK4O3pYPOjkomV53OKS4SMPMx1tYUESuvj1Ptj90LDKe1+Ecygc
Kq/9BVm20aJTxPy00yOm1Z3tc089i+4LBPhJNIERXredHboC0jQhjl2w+oatACmk6x8BxUEBP0QV
h0/sNqCIoVT6eHcnNlpim8jlC0w7u1ziI8R/ncB5l0QqqHprFa7IMSvOCf05uUe1X1PtIcJGPk2X
D7c8HK/WLfs6YtbO41MPmpoxxxwBq8dyUH6zalad56dM8oKZQGnhszu9hHwU36R+smftP7TkjJnu
x60oKT9RB20BrJ9DxArLwbXkQT79xvgtoPo8kYqxNJIC6B/P/dPVh/t2yyDu3F+xjeaJcuMZIgeE
LfJeowZkfdWeyXHHUk5G/OkApSGotfENBLf/wAbEwECB8aEy6JBF3jDp31M08I0z5pDDjmMiqAFB
XsaZ0VcG1AX7DC8Q+27D845WZd+EvU19HBv0DegUpgiINUx6HFD37AxsB1Xc2vO7Umdy0s9hB0jK
Wcqb833bJ8KYkePjq0mDGMcsMiawXiDvGbLPefcYqpDX5HsZxhR9rtSqGBj5dz6ZSDByS1+g2Oy8
L1xnLuUlkzhj9NNr+acFbwbGsQAaNVd3phIjpvLxl+w2fMKSOUOABJjNMEJLCaLneLUQwjusMd7I
BJL/OxhhYd44bA1ssrN89VEdpzCRMq4Mr3TTDg4tgit2+F05VLlQvCqfUmTPRZkxRVPvQeknq9QU
Pax8I8hG2CA5IHLLBWbhQOUk4PHKl3LA4lFwysAd5F+0UN/zU26GGhQ9QwxXCdS4rb/ERwwNBb6G
d8lOWSd8L96LDndPjk9+rczM5W1tLuVq4IYBjsd95ATvs2qGk8qwS3Efckz/fsgkQgQ5Vh8UqMPH
UL67f9wdxzdSuGUejW7rs9xPObDL8DKEV4BLGA4cfdTUayu1MPihX7+/QfZVwIM5YWMvJ49emgsA
J59fkZhUnhIPjj38kRw9ALY9PC90w7GDGHMrjf37GrwQXjDUxANI/iFXncd1VtMckS+5DE/8BdbM
T6TXgKPFjv+PayiXIOO8G0oyyDyNCMS9+r931GBPLz5OPlH/9/3yu/Kgwa1Mn+sbpySydiB7RBIE
REo6yYtESzGn4kLBaUhBdNLHGpant3rCPpVHmb/ENhZHWjB5bXkawqgS5zeizPs1Tls12iP2AXIl
QITY3soTQGgK8wHfAXbEC4cx95+XW1/U5FwofGAufGtFw8y/czvWctHkcM0Df+D4Ro9L3WPo4neW
RYZQQU5ZfpN1aojxnbQH+Amqp5Bz4MkawuWzxUGAK43GkE8jhFEWtn+jp4gr6I3/nQi3mVO9J4DB
dwwHigwiOkoYfm3Gm4RckUco9xOI4sz8YwNwXqLs+EIuFmnSMxizKV7nvPuVnMd5VCUO41auE/9c
iK+w6nH0//5v4EKE3V5i89oArhkr9nctb4STBkPwvy/m1/AZlrMxMShiHmBHgG2XxMG8F3KT/rtR
nGaZMTIOv3nkcArXhJvG4e8F5P7vLgpdkFKIXPluJINd7gHEbOqGREYc93GNB1wql49vt/mQf7ow
cUVixGHvg5f0Y4GhDxdGGfG1IZZltFNoAgqKATuNA1VB1RGc+VU/n9j8278j4YI6fKCc6X8fS0dk
Bh15cccpq0IV0WDlgfNwC4H4/4NDbq1KL+q0LngWVnIVoQuyx2tQqGh0c8AVGQMo4rlwbSjfKreb
uaXPa/1XspIDRycdkCMsz7W88g66EyP6F74xM9Iykyl3tepGmD6x16r7CkbIXBROqhjmA7H7wxqR
JglxagE0ag4H52YImy4myisGAUQdnkhbciMWYl+LU0JqDUxBzs/ETkgrCeISZ0XDcEEHFV2/zPRW
5Ai9SHxzUIWAzUqQkMwIzMU8XvB9B58QAr4I9SUUh7YQdGaZzuGMD1c1PQzhRJ96m9V3IT0Ng/RF
nlxcsnhSmBxrbLUtfqDS3VrxB3wHmkEci3wFh8vho9iFw6XAiOgt5Un4MgJwwm7JG2LNKWJ0HtxD
0jdX0hHp0LzacBMk82iJGwd/YnCnTOVruDsiOx7gDx3y7AC40aIjLZIvw856YSaLJWeAnbY748r9
d5RvqOUrfm1GIHjtzujPu1x4GdofLsOFB2nFg8nz/N89lReuCWRv2w03yDpC/gcd3cXeQQyJcYDA
l3qx4MzkCZOnooGNzP5OMpEaDo0DFr900ZS5oVu7bvRzdfFokG99Bvyx2lB39RJgQvffvMbZYUDf
RT26xA8cQ3H5YIera6VLcoz4HpgIMpb5sfT9Br0BbyH6kru/ZJBwhTEK6jFqhGwix2JEg57cTDK4
OHC5qfdk2VkOZBTLQfDuf1dVwpj4Ql98nRf/vh6pTcIXdhm//12QVRjitpBF/d/+T5QlG4shYPBr
x/FqlBWcXuR+vOjfyYinheXRpeQN3Fzof/JI8L8b073MhCZmP5jQ8O+HnTxYDEkugLyTccOcHg6Q
EzFlDJ57zK7kdZW+ATX0KeiwJmlkuH8p5Sjneqvbol7aW4jYkLhowUEYwK7rFRGwraJA+Cy7kxVt
IR0MEU8da/IwQ1RNl/WLGudDRUnb8pRBw5VfHZ3Wl4WeMrmTuLsseyeSEED2YQ2w/MAdY4JaPngf
gwtrtokxGRRszoFVCUT/7pkZ+tjdIbG443pxD+87ZPBgecyIFGPoA2kCfW4uNF0G4x5OsH+DZDmp
mGGX1kTBJ4g2JzdbJ+saG/VlQ9ovKyQDgRPDh7smvfoLiRD7n4W47GHRP26GAMOif9gyF5NPi/ko
7fBRZ0tdBR8XUf/ki6HP3TdwykN/x0Nhyvoky5fC24qMPuV0o4zuyREEpI+DU1pxM5RtZyv9M+kU
Hfsw45Br0FSfPiHnfSTvFDX0hEWBHQNsi/mdD0MzQdbPqkMtdWEf9Bnh0eGq+8fitvYV3AKEFMIV
RNyYtoRYzjBklD0pj8pxxmUx8MVnw4VIRb5VGqDw0NizAV3xbNUTy893RQQm0XgW9gPrTmbNWoj9
t2UBo4euQp3BDQvpg2yw7hkd9h0AU/ZTtOe/v2h1B8d9nXX5r5HOgwsa5oLqehod7jywtlISQ73X
QvEuHAB3ctMRfp6xmzgFtubd0isbBnYta+dHWj4Aqhc6QMcpBYMPxAJDkSq338nAkXBy+gFXApGn
MNG+YVNAOYZ/aXld1tQOOxIwR32OoIVmGoJNkKE/HQFb5enrnFKllMLERkbwic47pemBdyaID647
ZDbw0IHz6L0zq7YBu9i2DXHpYYvWhpRLFy1BwMt+S+X2Y1O1R/CzYPN52FHBULsYC/Ys7MvRTO9r
3T/KjzXRHVRQepdUw/KJ+G4u8OQ9IpznwdvzrPAj3kOxgMyeGo190GV9nTFoKI3pz8MNT/la8AZS
KQBChW6MAsoGOKOoi2/DlhY5anKOBoJqPmGPjr9MBmteC9HuioiiWaBg+OL1gEDmPP4ucFtaO0vk
FNAlUFGp+yuEDDQVWGwMixNYh3vEr0tAnNsz7GzFMBMsRlti28oOpA0uSsBad8SHCqkh+4837rxw
ZfkGNmDOlh0Nm61mwTP/ZAQ9Id3qsHfFtsXZWvvLUNm+CC8BnMIvlK4QTB4ZMWUGeORs2Yf89/3n
kHNgMwYZoyMSF/xKlkgyjjO4Rxz1oZpUyRdjaRhW6uBDoBY1K2opGvJ7dhiWq1o9/vye4i48n66H
IS5oXD1t/nVnbouOSTXifeGgntvhB1LKDEhC1yI2Suor09tY0fuXNaro6p89TEXXAtIOuRBrJNZv
jTxzv21CpcLxPGA+uHO40DYpmPZWxMvlUOtGJgwu1Ox9dLsgHPxt0q+mUUiLv5sw1FsDKzOuHL9c
sWELMYRt5CUTnFodtCxOSxvt1PIFlLk8Jw7mC9gqQFPZK1OmkPDOev2ASvEKP0vCsUw4WTnMwMMA
HgHSUZk41L24X+zE6VZCWjClWyNL7yBRhZDPXsfuldknFPs2ChbJfsa+l5xP9PYNqz5ZsDFl+Ay/
gB5tNShIIvPlXeYUipL/YvW3pXqxotNe1Kkvz4Ip2G6hzxmIUHH5S5jSZS+DzQ5OniI0fwZMZnwl
FIjjTFkiTkvzFYPgOsOYqcWYx55CnmGm5axvXUAfD0SoDS+Ug/f+aQFedZKkddGRX4ES4USrELxQ
GcN6Z44kRgemQX8B0z567h/4cd27sYqHMvt3DPg+4b5ypwRMYZcCPxri1f4RoioTlbSco9N/x/C9
ws3GBPpCu4JBMFQ9CsnjbCFWlWxPEUYIPzG2MHVFNhJDnApBcCBGfUK4kkTR4p240KX3d1t3J49g
r2IE+e7D3eT9dcjIQ/hyT9hVMwsjHIKdAPLlib/bOQTz8P+kUitj7O7Q97S9ZnhJu2D2Y7Efs4OT
iebH9oRE+/D/xI0Rh7P+KRVztAOW4liHIxK7zWEQ+dRKqNigT9Hsp+Hu8xNUA6W3bWlGvFIw/dgE
rzSDClzK/0ZXH0UkmjMsddwtwyc0RnXj5bQgaBFa/PIrVpMy0pMq7hKZzof9czGcPAbq2z8gkUPy
tH1TyUJaW9Kbal0LCBOXuPFj+JoplMPMiS/Vp+MEgtWslYOvLM87qshqBoxFkgKaLLCdaufoEope
PsbPNdhPGYAKMT++F/ayoLZsaVXJLMrUkN+H6jOkPEYhzyRKfckjgyv5caxstaW657HDwVCk7ei3
MEQANn494/y6p2blWT/igA3jhUlnRo9q+6IvrAQVCpXHQkVzbsfnIrK4/aD/PPcdj2mkqnzmwP9+
rusz7HuKlpk07MIMJCgXI136+/94bmDFzBkM2dPFZ6KAY8U71SpEHySCIWwaMGmiVqp8/pSxTrZd
FbOSF1CLYdv8+2RHAXL0qkbeCanS5g2Ny2QAZMoYARcEJGVMQgSt9P37lD7ahPx13lDSIYaOcwrN
V8Rmin/BaUrV0jM2GZ1dDagKb5R359iJGoGj9Ul4eioYxGTlKW3YCxCwvSqYCHD2sTCqEQGCTGh+
hXwdV26ecAzfT3RG/HZXbs5IN6l6QPeZHGAdPTYQ+fUheXC746Ckt0CYjQQjRK8M+xD3IWD9BfPP
4J7WA2MDVKtBasJXh4PCrRZfGZwuGHJ0yNZwN8cHEHlCJ5P/kXRfzYlkWRCAfxERePOKKbw3Mi+E
EI33Hv36/e5szGzvdLeEoOrWMXnyZDZtBr9IaW5GJg+Wh4uNrHRq6EpcnVg35YVk5TG/219EPa0c
B6e5JbMHRYhrTbci7dWfF6VgtB3o8Gnf5XFIptVmfnBhzBPQgKB27gtsGNKKqsgiDzQWNDG6Z6lo
rSLFvhY/0+pSbbd+cRYq2ExxQcBb56LwbaFeF0PNFuvq/5Rx8ADsJFDuRN05mRd69jzexNEZ3qRG
mfoFEDc5GHWVtkOodKZ31rDakPQtx8rnJiJfqSGzboZ0lLXTQrwA9eDevo/XdkCtVAvmJEr0FMKx
xl1Ppq8LUu0z43cagHRoYkOIRGQz70o7pK6IeQ2fKiN/Z4FdPD1bwr5Odr3QV6J40dXHdFKDrnFx
SJoX/ZXetvdHfiNVkzlQBx+aJ3T14jBbe/u/VV17myylVJivWvIrgH3xnxyADzpWzvafVEgs1JT/
WumKtd9h3O/tvVWSFqjMCcppNeCyZsyA37RtHKJbl1r0CMyo8eQ4aprYwczC60WUv1e+sfaxm7y2
tX+KMvkB4phubBdU9/X7+TY3yhl/nPaqgnCNEJ9v7H8SekLTL8IYwE2QW/Tk5k35RTnqPQbx3z+9
+3mymcN6a69y6jczTFfnOELEs296qgvYwYMmNQTw4l4J7i3bYfBqg8Ogha4bO1tWFhEJ7jCGe5Cm
iDeWP9tF8nsV037mdK1cERMvTEF7XCPQEanwYiPzLu5j7fuKePKCfaN7EnJcHIyQK4Zmet95oqnm
GxblqWh+Zn6XHTtAdkSTRhbd4+Q4UUutO/tFglB9jvTccqCKK3T719G0KQ/mlOZhod7yT5madIm9
gCMc/FVo31bR+OevSCmWot6fcmYpjy/QykB496CQcO0cG3s3fXsIi5WKIZXefvD8t+s6XpsoaXQ+
23VTtYeNfFjpYSS20q5RHFCXPf4cbV+9rKRQzzcn+9GiCNf+0pcIYlYjhw4nVRdcOCWTfjlXVjOZ
AOE+4gnq6mxt/1cRpygy7Su3UGHYlUiY+Bf/CHXZFHr8C1tstUN7rizpZvjXBUgiENACr3hKAM+0
S3WnOISXryWI2SbCRbM0i0EmYC47NrXMnZJBPML25n6xv0TnRZxZ5L0WTARodTXE0009dLTYponm
t/rmaRulaTiW7SPRbtIV/Zx/n3z9TORWxQR2zY2O5g3PyxtOtHyVJEG4TxBtZObnUwXR8dkM7oB/
m/JzNu2ssGyZKPJatYNgIrUkzEWLiRKd/eHpIIMX/j2x8F9c7MuEMQ/j4CvhtGHRttd46Bb/qwWO
csEHM3jJXYt/N7zA9U4xBJ7urUmQP0ia0OmIzhZMpE08fg+w6ErFuNTfdi25tCZkt4vTRjBmswmk
cllGrHCy7QObv109p4GNN+aH8elcnA72s/eAqK1lBS9l4WiBkCFslieSRyelR6olKcVIO9A2Lm9K
dDT/1lWqryBTOf9UjeEokzAOTjZP1UxpjHzzEfOhruy6Evyy1tFPjJz6f9oqVilWnZ/+K8H33gIT
FvdL59HFqxY9xOmU5UT1srwfFKL1ID/rIlWfPyAmyDDQgu+TK0wt6LlMv7MwXYsFpWRvpe8HdAub
O0sVTyTOaTv4lQf2+La2Dz1qVTRiUILUHdScY93ErzGJVUjFur3Zn/Dc5Rds5FKRJihp2vqfOjVu
wqF2L3/8s+jV1j6Si/WskoJe9okg9J7GFHkqDfDBujZhPSH5il0PVi+nvMmYzc0T+wuKlVwvND/Z
xncS7xLFUtQ5jaAnIItZVzAwOhAvugS58WQFfhRPt0HbUYYXNApBLG37M+0f6gqnMKIA+S4Cppsw
D2LlaO3Fup9+mH8meTYpTD5bknjvJKOQjAnN47UGQJW+enm8Cn6PE88KgZbiTzzadHI2y/Cf0+T+
RbdSKKaJTLcO81CWP0Inc2sxpawddYgNEjBSFLw0cI4JNplYeN/1NSVRa5S5z+1PkKxWkjbDIka6
YThUgR0kmofoPMjU1s7mrX4uRUHqwRUoWyI2uLrM4wWCDdig5Wf72j/17h0ww0c4aasueW8XaCOL
paJr/zpGMwuquS8vsxouxxhqlmNCgJSdoYXfwe/DcT59PvsXlSpkAe+g+5g97OVDbZwPPCirwOqY
079d+22V2CZrI68JCpahBJcsQZafdsLd8FRxca5v6EIE5aYM2rz4sF04sKH39BHR+6R5cNgFLCCH
20uKO4WeoaJ6NzqV5ukqprzmbV9GATAOAziX8qVhhl8ArzZLQXlrFY/yfGLA4hWt5krmGeL2wbLj
uYDhAijzDS3+stNsxIvNpN4MWrisEctw2uAFxGn13c7dq74fwBj+6p7VU0RToFkPYmMGLXbmIJvg
+1IXNCVT/zWfWpRVRFLKOV7WnLnRngwH8tueVrJCQCkzg4FO+iGvJQe3z1PLmFWwCpWFExuRhQAd
Yb1WA3/fg1GcAXSivvhXmsPJzBczNFskWKAWT0xBuxUcLO5NgkCe61sL/CjAmaAjKZsJV6bfwmyR
4UNvGdaxmjZvF+GnmaMRa7u7LUHGBz/l+u/YuNm9wCWGabRytrXxP7AyLcltKkx66ry8GpkvlJHR
8jMfkaIYWv3u7D9i4tK5kiWNVP37zGnRM04+kA9c+C5SM6Tl4y0EYDBUrNcBqKh1BzkEnKSrd/2v
7sLbokMehPGuM6+kfNpEG2itkWDzWZkCnYNNIROZMnDScQitO6SRtBYluctPouIp9BibSOO42UeS
1x3ZW//tK189LbyndtVeQdZDz/z63GtjKHcxMVKDhsN64CKRtggQb1AlDwM9w9JBQvbWlFkBQeBp
8cWJL96wm9CadOarRqhuT6ZoG/WwKbPoV34omBLRspMB9yySNQH26Ln4cf64JmNRxOqURRupf0r8
4ZrfUpDFey/EIVcdJEYSvx8MkFf9fXc/vPTzeHzqE1SjdD/xm9hZoCxn0gKUUGGvZ3Fq3V2Gawyw
qQT89GbpgqQ+UW+X9xZEC0x0nWz/KolC1UdAHohZ5KA/RNQH1BKOQdhd5i/yDnoS92CFszhUmvmq
d0QJxGUw9DcHm1aT4Bt8m7AO4rvoG06Ly6/l17G8COh0Ohf6VKFpFybsYR/oYW4GTYgkCr4cOPMk
7lMmL58bWb4pI/8kPjWlBSdm2yHdpigxyJ9IBzxkkASSi6RkvAi16bux/nkZf8FKSvqjVFjeKENv
afNsnCmiSJ0/KfX0+1wqG4tfaY2HddUZwrRRhqKkDnwWTdR3q8pcJpHMr/2HB/k+RtaEryUbTxHE
fmEj1A9CxG+oXrM8t4O9E0WDXtClD9boFJcrw0Q9+JG+LPuQZ6u7LDm1Zw4oBKsXOGO/ORljVxon
gXRs1ewiIyFWCUzwHlv4z6CrIV3KjSBE4imOTPE7p2JeSq9IZ0GjLqXVrgxw+9Ll0THM9CEhkVbP
EUeSEqPgliEVHkY4CrV4JfujMcKXIwhIxz5gJHwxcKNfxS42DzUhiilxcUt116YIVLE9BUbzPhdj
upW8SMISsL3jqoEgGKA3baCtmb4Xhqd6uFQv+imxEgoTedjStv5reYLmS7yiby71Bh6Ph296/vhM
1t31K9nqtMoxSD59Fpl4pWE+1FxCwl4OHBVbSNYxthUYG5qbsfNfSTxW2bcKH5suWNQnxLCq8Gcn
NWAoYaoA9qBO2IXmlO7RvjQyT36VRyjh29I/hUup8IuXMkJKMqUnBAWcdGKqi5/SaeNBXXomwGf5
cEW2P6d7NVYcWXCkkbEOupoO7ke3gCFNq+QelAZj7djvFWEvFA2e/Cn+6yw3dNA9ZNcJgLySG4w0
qHtmwETlK6sJuf7t4NF9NeXEusw8mEFrdKzhkD6roYs26wxx+9+lkmoMdG2cSTbmEE68z5TrrL+P
qNLRdYDjEBnRF3MU4qWYfedK8jpcBGM/Ejf/cAoNaK7f33JaadlI1ICi3b9mrxDYlf7WELq47d9m
ieK/RPXfS+YKHHE87o9TLVsPS5jSSAeIQ2HTjhKRlHsjU/8MEhrceENZE+6JoCW21UNun4fV5nAt
DMEgkKuv4A2x73S5CO65Ws3eixW7j4MqszDLchM5S17SaOc0upb+ZWkx9mIzia49UHI03+NX3ZEd
X3qplvHaRkDGcaGHh2u2RNSfDp6qJzeGXWI6ojtzKv91pcfA64gS9r5CdNIWlq74OsdqFykolEpm
9R4ZNEoOiz4uYk0QZjM6/jXLIye9qoay7YLVQHchMbzDXMTaBeXm4nwbaBuucMgEhe58eB9dJBBC
GLAe3abqa5D678dbCRaFwjojj11c5Oqphw8QaYaepTnqZBEZArNEmzB3sG/lWry8qY0nIt2+WFML
F/txI4wHTJSG039+NEioCCLmCl4jcEb+6n81hbqPm/rYHTxH9P/9Y/G4+df9r+0KDSXUfl++m7Sp
TfRayeCHEtb1x0jUrQy1bDLB+o/CkIGV3mzXexuFxFX7aywqXAJvUVLUP0bTtsGOjlBJxY8Zz6Qr
bet/1r3+HTOGazZY1Ct/5RrnadCNHi3WPi31ot84Ypl2uPRPrdf/b81Zt+0lwjB1vavlVmW/rk2R
xEGhI+8kMVV5dNeVVDOIua0iBNyRnHEK2GdK6+Wg4JxjLomrm2cxNsNO+3x9GfiAi50m842Tq97I
45hgJHyifITrw5M8O0gMTXz4JYcO2NLpSWR/h3sXXT6WDctiKDcpvQrcxClSXjB3rmzmu/K0EbSh
Yv6ZmgRa5MKXIGBXPi1iVuTsACpIa7HZvZ/DMTmuSsuP1a1sFKxIYiZrMbAdrprdvJhyKioMLyMa
swQ5moe6dj9dkR9uKjN4I9jQhwR7o/RnRJ3BfcK/6xuimfnNt9dq3iQ6UWP6Z1/RUjXtmGCyRWsT
PtKAPOqK4J7ufSpfD/lYwwvZ90I6+/di+UNUkup8alp7kCAsnUfXaXHHU/LEJzYFt7f8z0unuamQ
IygfR/z71tjsgSBL5TPa1wuY5waXKmK1lkiSLCN8XFpL5cA7SNC8OQ5qc/BK0Hr3tpPVqXdt43Fy
99XGxZ84hRFxLRdYzKzsfCBmUZ/ZxrNzXWBADU6RJTz8FTtoHtyQDFaMRHdhdaa8bRwb53baXvu6
v/s4awSf+TJ5LEC3wQgjv1dB+XEnNHCuGx/pqeQql8f+HfzJNTSajrK/6/LtN4x4/K+s1E9X7V+3
CvXQyBZIvtybR3KxEsKyczkW53fkXhopo3tpmNC05YbbHz4QXnsd5cIMOz8WKy66wKBdHUchq8Sb
LlZbQ7NpZUb35rZ7CptcJOf52hImL98/U14oZbqS4bvg+1RIXKkaTxQ6F5VCVGVbTfZm0JxuoYlX
BF6Q95nHrbm9gG63C51IJ2NUQ2KnYcmw/iabOFq2LrO/WSiP+I7mKc/ZgxIC86GKqdxQXVYWMWkS
rKGz+uvuRtcTcMN1x9tGrZLA3DtHVI9QOo9V1sX/9jGXncJwV932uLJahk39SsRED2iXL3uX0qod
rCLTVYK7qXIMUwA+bz8piDjlfrEaMVWxHKrPPkCtnm0+JjeZHGVrDlGh+prXtkD3f5MRjLemws11
1d6ugaH/BNGrmvtdhTIuEAlREbIgzsD6BRBuZ89aXBn8HTcVpedDxLmFEfH4lJ7PQLF64lf8tfRR
1PNVk4PHb7gjrOd1mJiyoBrpSTWg5uqKScYetIUhPWFJwRqDI5QiQEJZ4yfbz/1OyMuXXJrwfDq0
nq8ggcJTjbyLXuZo4f7ntWldJ8+fVHP6EyNzsRJ+ElOWmMvyT6pPtUl9CDmHg3ls3xGNoG8zjF3L
YGKzrJpxUvy5EZi8cJdx7ht2WumVmM9NK6KH0aw5LCYcvVyalUTNsk2j0djnA/4FES/f3bWA8BqB
eBh8QRh14E8owZLbmr5AWVhgRpgs/p1HCmejA/p7QJ7Upw+V7OdaL7irbYqVmTHD4MMk371b0rBZ
RkwmCQF7NgskOZLF+CdkpZIJSX9afDRyCifL4EmGrRJcyJWx2nWxB+hCf7Tb1qAm5JLKD58Fjxtc
n4V6INDWTrLYn1SzrlxGoQM2v9/TpgayBHKxx8HmKh/dEpgSLK5jQYPca97quJbYp7j1fFFVUtPu
snnu2HPe9TQ0SfwOujZWKQeH0fZHXWBFkuK77rG7a2Sj9bQYb62jVaPwz68tVH5rEZQ1FVHBYY2c
9JjEnQ9YNp7KfB6oHZZzCoX8IpRj8ihqnTPMElk1rvP0wN/Z9uVrS+M73UGwsj1Gzvijs+6+dJ2U
ZBb3/0qEfRuHgnHKMNunjX4uU4H4WddSH57BSXqLp2Gh3vUJ42MqeIdfWXTfjNXA9uXY6F21VHCb
1t5msJ30ocGsI9dav7r5eOOiPBiSopMGXgOrDodNeamoBHRQS0YvkLP2Tc3s+kVxfBolznU2Gc/V
6BIj3ZWr3B42DyqvTW/3rh4/Vo0dF8dYjxTSYAvOFJ+JvhD3q/4JqKxwdwD7pnlA3Wf4PX3icUSM
F4RL5QycxLuPMC3ei3jfI+aGQFeIaLmqIgH1ksCxm/ZQGYXdd5FcqtpL1tpGfwVFTuxXTd+YTrQ6
auyg0JaDD1nN51QMSQzgccBnrCtWX7+XaJIeaOlM2MLQwB75x3FaTn29eqfP9Y9okuiaq/FIMXxZ
Fp9iKw37PGaajo+SwNr0sXIll5aPYqN982TpPPACyYmsLWt1juHr78dyapTbd3fqXJ9+870cpjbE
O6lrhX3/pTNNjGE/uf2ulrX+9jGxE1OYE8CXDKoPcv7tXWOtY1RI4SUqNyexoR2UT887FZQplD/9
7YDebuVbLNgixL54LDTYrkztZDs7IlDyW+ir4dXXY7W/r+nY3fc+68Lfd46d8LvvSkrSBd1lXDtj
IQsjE3+riX0AL7IUcA6jBEbLl3L+VLouVPWZbmJImMRJXZDkIMGdLGJTxC6V06k9fXyTJ1ynqy/7
zuYGdqhPNF8cvNLdhOpei3ksDaNM9z5d9vWpcvi9MQ3obT/27N8UXy/bQS7wuXa/+eWdi1aAj9+E
vdiP4ATM3bJ1+yrc2Fw6oH/W3mdbQmqw6w/Xdg1QRRf8yn5nsMG+NhRbeXHD2ezl83XORzQIYvPz
R+aLFIZRNAzu1SB9dlvWbunO5lk/YVuto8u7mqTbTXwKdlp6xUmvVfe96cx2zQA2UXw3D5V9j0rY
zbAJnwOnlcD5MaLF2i3kSqtatsto1TRl/YMEMbp/7Gya0reLpl1V0KpGRAYZCy9usitJAtpfO8OZ
hmy06ySbWQpwcoxyTNnhjN+NyIcEK8gDVd1uUpQUJK/7ysPYQIgfOB4S23qy5dHLXC5fkq+zRP9W
jUd7iq5dvV2JwJlqb3/Ulfl+qh6AscWx91baBzeQMbM/+SNyNLJUFapJxaEOphmkNw79tynlphUE
jX+f6FdaE8S9XbnQyAjP8+d82k1G0+ajfRinB6lRbChkuTwnc5Rb5BI4/IEYgui0OC7OPByBH+ta
MvCIF2aSOoXAJ6Hl1dEYFD5tYKndyOMb/RrWmy2Vzl/L6N7cVRQ6t5bC9I6KHUxPgXSNt09wsO/2
8r8s9cPUUGU6pMYWxTmJ5MKZla8QF035D0JsPHogbwjR0bGXGGfNZcXHZJ/wV+tEryxVeQGpLXS2
lgVGIQZo5jwijSLbU3BoGVf8xIF3hFOrLw4PLclaWU4ljtxKC8cKtxmQnsjXr1mscgRDoxzJ51Co
up3eCVKCmEFMJDfETFgeKtknbRtuhwYGyohdr/CrJ5Rh8b/0LLJY86+16ymGzkaTQWl69XWX5Ege
VoVHVCxy2SVFbNbe9Y+lDp2O69l24f8jwRxoJZ2SAQWCBEp9flW1mLrvf6yNNo6jzvKLmiSyNcbi
pL2Z512LJM8COZYy/Ea7nq7mboGyRcCjkhOqLW+AALGGKvdcGTz+X7hm9WmD06jgKZkjJzFE2hWq
uVyNzNhIV+I04vivdMfBHRPAsVBRgabklY91OVblLVZMQ63tzuFIG3C15bIMYWWq5HbqSX9Ffz8r
3gdJ5eB18Wa4HtY28hRlOG41VNaTbGPdxDzwIsUlorZCL4tqpsO1L5KFlkb6lVtpNXiXyYSZHu6K
k2NAzgKOvFQ36eW0f/fqPVZJgdJYrKZLPhygOW+aJWsjAmZoxpwXvhUQDgvJlmcIRnKTbZ5rZzVP
yPehIkJJRLHScfs7dEb0H80dW2W12K5QB7rZCw5cdFAXGk6odg3K9ekmB1ZA34vLSHDorhXua1v9
WuZJ6F7La2DMsn/uWOiCfzSy/3ZDqu8ftj7dHIELDHMuzWyRGVkTP6+eho8PtmG0z2kgXxk7vppP
ZMIwDZKuKKS/4P8XFrGZ3uZfrkwPK93/C11msPKJN/XwudJiCgG+N+Q/T0nTiXC4YsP0AjHYTxwn
yoqow2d713JC0v3Hf78POPmPW5EkR0TSsk4NF95fpxxG3+7cvM+utdDzq/yhFO8Ovq4FQvl6rGYh
5+SjeISUaz8vlT3koHvD3yMe2lDgEhLS9Rp0La0kWIsnNE+npBOn9zFMd6bjNFwmVw3jYBOnL5OQ
r0LtXLtFQSMrextkuhBHqYQfO9ecuP6yuOY0HnB8CWMSe9JQDkeCYAyc7gFRvhcbBnUxhya0aeD8
ZPE2oWYK2PZIw6p/BHcjl30kX0zDE2J6eay9VKyh9oyVXz9xClF2PDXNNAAXah80TR676M0tWund
3QgSik9xH+DJ9APmtv5H8/2XGV/pT1kGKL1OUnDsc3s5wHNKwnYDwr0b7RXngRpO2bOCwOfgLz39
YYvLqhxfEUPLyolu0dM7f1fBbQXanmTMT/PcUGHahJykylMZiE66XzfQ7HTfgylE5BfYugIannsT
hXIiXiwSLRRd+yo/659Nz91UVPNzE0t2NTLh9mPrYKKCln9w6O1tYiDNzYWwRErvsWzu+6dUpUB8
QaVupTJfTq7D5vIZAcoUSnCmZ7OqXwul1aG0V+E/bJJpSMePj0e8mJjF06Q7oCz3P9e4pGl6LAOp
7BzreX5xwPLX1oEKI6jg2czLmtPN8IEUt/V9+V0lA1AnlcQg9dlSuDWDtZ4K6VDK7Fvvwc1wxsrz
cxWl7vXsoWFf9EtBnaoTf+Uk7ysfX5k5sdTiq/qa0HWgbbjgXMXuKXh+Zw0A4w2ywdOSUWHbuhuM
k06IRdgguCSt7j8SX6rBWEth0bmkzaKCzfCbQtS7RCk+03HdVDnpdrpj87nxfzA0TH2k8u3Esqw0
qWwN2L0EQf0tmIYqaUMJsZ4wWjHL/A5IZn9TUy0I6PLL53miiH59TvwUEUwoly2L+rLdz2YQUJh8
aYKShObgUSrjSx2q/vRzUwSMP8xUtoyJAi3yFGXCCud7ISgtB6haCvXrhAdP9S6DXxtXM3WoQAcf
5Nn0TMgNttZJofH9EuO3E98S9tVVwXLQcP3jiPggei745txOwNOjrkGVsCp4sc9ibn6v7YfHOssp
V/fcTA/+5s9GpusAbzte7N3PdC+vYT4X7FrYAmEpYkM53d1zIFMv8/C5sNZZ6IafbLsGGKF9fpdi
v5u5HeequzncGOg2EPgCVyVbDabISVRu+zJh3L0fm5F677x22Iyxy6wa0AYtlStRpd9L5V+umWEB
/iLFSKHKaCdTTlYfnwX5P/h5j9pgwEQiUPf+htqztio7A1nue5MglMQvVUBISJhhLq4TxYXg2PCG
zjVVfO7r0I6zZidCM17ytp3dvqDSG1mmbMH8oGr4KVxpc7ndcj3OIIXRGHIPV9cfPRkWpomOem6D
hmlxMdCe9xNi6HqXLXDJTFEl4/lIR1BW3ZM2Xvp8F3faIYVwJbPv3syptGBnVqWmooVyijV9Z32u
3q2jIQR7o9Y09NbsDu9R6lld5qMrnzAcmWBXlFSBhwy+KKgEM/WzBuBrnSj5aPbH8x0h9GHxe8Sj
Ml+gPwxqLqbk61MFiNOP9YLq9dVCmBlq9vtNrXGKW9ZXz18b24/npfTwYhUvEpsTlc0TWAXaRYXR
tXFSzQN1aYHGa/eZxnRXRYHsxNrooHQz1yraVC/doaC+0maG0fqFS6pBguG9ez0da7Trdsbjah7a
oIJb6UVb/R5Jj8jA5MAe5rXWFIaUjrPTgARvqL4+6ucp4mkRBOJj7Gd/abChaUC0i1VDI4OFkY7W
meY011lla9dc5Gpmb/PMYbR5DEWex7T28rTEi6dH/UgfCDlB2jL8/fJnmUf/j5O4QRvdLRjCsXyv
rdPwxsu/w7/NP7IOubnN9SsMQrzaWIrHdHo86OJaj29mWHGfqHiVcrlKIhEtdtSwiMCbN5de/OAf
FdzU0/gGd2lMO2Rav9x4bRpI4Jio5M/D+KmySn+kDj+r2MKL+2wU2bi/PUvJZC3NNn4NeCpq+N6r
aLMMh/fNvUYXTXIpXdbyH8lA5KMTuJbWyhTPyB8ndBACzrq6n1nd35pSHFvH5+8+k9arXGF3+WVl
M0187ZN2AGYPClH76aOejTWv8onGxDQpVyYkcAGWeNxUW7pu0wfxdFmkfu8PQ0RQczrwpEYMZcLY
tYaXX5r4g1d3PSu0oOCQqVzRtU6CEQqwimzZ4VpWrt1YOvoyrnALC8PkY2zHsJLJoM0TMdpHxzN5
pMX+DYZ+RxfgLbRXeD29I21WdtsQJE/T9oPe2oXt6n9NoDowW9tfB8f7OP6qsGdNpCrHdLT9ayfy
XSEhpQdHyyO3MR3vYpHAYdsrnS0DPleRhzBvxHYcrfdVQsI2mKzJ3TNN5rf8Mjp4xdunHRzivcsP
N8CZZbvGQIdSB0F6ka8dIDojG5MHVMf51Mr1LglWsmdpW6KMtNAEGSwji2PbwaVnzKpTNPpSQzZt
6qguYIKhh0igqopiQbo/UsedvI9QhpwnKX3ab1w8QYK40kGteEe7a0PLWlhp141JPjMMOtU7mlkh
qL9F98f0w0ZcVlZsglmruefA1cePGJ9Y/iQE82EyHWVy4+0EKmlCqgL3c9j76kQ3t8ae+By5jVh0
PzT96Cxp3tVYljey2L8ru1SpcK4ntlF6XT9OK/7j/KC+EO/HXdX/THKpcRzj1d2tyho3lQsaH3Eh
5ryuX+Ojd0rwaZ5i1fTm8xZv3p+/cIqjAXMxeevFmY6k21wVjNyPZQ99UMhAMayuJcP7u5vdlf10
aiAXu73kbVLPbSl9AwuWIU3PdX2VaGV3FfjQc1dWwF7Ni4hP3ubbZG1DGjzT99vC6jspWuQm70PD
87bKVc736FEYpFLl7DiRra0Xbx45k+z3M0cYKHKWhBXfJ9bcCu3DJ3Xq02d2fJ6awj0bl2mD7MU1
mA5B3fRZ26BIgvMZKlCGHzxswKKhb4cY+pt0e1WFBf9mxy7QZy5XNadJ/ep/Bc3KUaf8+ML8OYmi
14ayueQK1SxRtR6f8g2O7jAuILBOe1pzlYvV4htbtATZ/dxcwBSBMKe0gemzv8EoulayqN7TQayX
bl7w2cIA7UbNQXQtFb7exdKGL8uXXn46DhLauZMzLkypMb51O4E26ZYv8mCyWiBq0exIqfzXZQ3A
qnX6NbkAV3nIyK+Q+d3+fN8CwHlWrh1p63IvqHwXFPzURgcbFEHWduZTgqe0JEXFaiK7n4DvNAfB
hFHpAPFSi1dQagf72y1RFKWVhbZ3ee/zyWTUubMVWzWqI+mkivBaJ9aJfGGK8nQMS5v8BE4Vm1LL
li2Zmk4H2Q48R5YH10QrGOP3egEnoAp9b9rxES/LYWnn3CSWqTNbfrxRQ23JVn3XuUllh2rxw+MM
wHGF+Me8naJi3IbpKNWTG9YqiY/pP8kvLsodyJ0BtyrWBc61vhzsXYjVq/FLX+YDi8uJivlSHtTK
tOmvuKS3+C4vZaAOiCXymaedXO84O5XXEzhqaiRb375yLdlLMWCCeUj3dubYp+JlQyZlsj42ngXC
UWWpPzGXRryfWJSLVfMY6pX7LN855Sr3grVFa58Bw3OdZEUHWXR/91OYJeix98nfV24kqf4hhdcf
X4U7+5VIVZ9u375W7cIc1BceR2y5Xi4eZQ5RoZb/Pla2H+/B5TdVD2ymeGPPeWXroNhm+Tz8KlVe
T9o1K0akksnG06DUWEXMrHMtj2woULDugmJY4wYlQGK5R294o+UsarFoo5QyFqB8S21iOlYBdisH
g1W0W3fgy69YtXAYH17V3P7nfo+Sq3DxbjS0N1X/4WetF3Dp7DdU3Q18fLkxGO24XOttKaeUcIrH
iV782+OdeDQPimhbKYqTc1mquJKtVxJ4f+5f0hShlAcl0t6yMb2NUueaiMHw2y15bSp75kH5SLWQ
7uzCvkoog7qnT5/xdi7HvzfB4r6TZxeG1EgyHlvi5jQTiY1VGYIT4qZt6JsHGLvvsvPuauxnm7HS
x0V5KjJ6Ej1BvdbFqeIGjpM18zNTBgofkDgaP+0D8VRCD41tL1F5jfu5sqM1Rb9Hjca1Tgyffg0l
pwpssFZVoVuoGmvg4dkdifuL+SJIkEiJvjU3o8R1seOCW7ljoHbVBn7vAaFmV7DzXOVlDWDbf5A6
Hk9Tdc/2c/bEWnpU3mqOccpe/AmAFgy8457F0Zn04Pj15RDND1wGDIFNpUzxlsVhadjHVp73bTeb
UwXZcfalFANE1DszoOLpl3snK2NXLt1ZfvDmqeR608qeOy7T2BGGbnNRIICcNTPsbB6VwnwB46oF
Xq85/7v02f7E6TL77odRSayWHPBUN2IeFOJyy4FsHZVFSEc+2pOPs1AH6gWCj1DCaSkfI697+AWY
EQbOjuHjvyyZnZvqiXJaKLYLI0rQyOp0pW5R8IJ2+md976C/6PenpUnoYrbFJqStRqvYN8KlnxC5
GMDzXpw8qR14p8+STiisHkHbnwQDsEXRJfNjF8DxnHObd78KUOGSMPbqHZtPYzpPzDwzIsO0n5n/
Dayv/F40yrnIIZle1fSixEFb3pFME1/XJkRw084P4jhPdYfIKSzU+E/30xj2PYFyxXW1/Qfy6uXq
fDtHbBpQo2mTByPhvUyUwyixe97/6xWejRW+8OWfDm4WVgnjikvSDUTZGfXkO3YT24b8ssxI7Eta
SBUiGUowiATHNEN/nhr+dRVg03+rlr6tULv9cjQPRT3UnObGQEbVn1rqLc5f3b9DKfdV+IqZmzmo
6U5sLpqm286XD+rJyY1Q+zuGH527n858euwAgtdEYg4s85OSv67S9/UertyNhY0Jx3YGfaBirRUz
s5uHJ6LihJt/dwrzbWLsPvtXQIVlrDYV14vCsk4u50pJAgM/d5qsuUV3t5hupmRCO8r6fajPi7kn
iDJSxDAKlwIEQr13eJ7L69nfraw+9mhnqFM+SodP3SyfHyLrBKVnhjvyBwfSFQiWjXOBuHVspJr/
y/hEJYnFncr0qJSbdg8VITiY+7oL4eXpoXe86fhg1VJwfDCAOpYaC2s5FR8v8XVuBiptiunQyjrZ
/iPTew9e3Xg/fSqlc1p9JJNjgqD18x7ZMdQB1Y+zwlemzvSHMnySlGopPCwfHj9rP90N0MW79fE2
/zQ+19mS4EhcVEmN1rPEunml8J/vZOY5An+f+WvnYZxGWVbI1Od+3A+1wtzeE3Za2+28hNO7etRS
8/S+fsODWffWs+O0dDxX3UzfJ6BMK1yhOqDPZgoX6+t4j9pqhmlpR4AFqpIoud4JTPWvLH5ftOwK
oHtgyZq5mR+i53IC09Q/nYeR23TDlFxFilM/7oUi5H1eGL96BGh/ukHU4dF+PY8KGr7Y2pF7mr5e
4isD31CtXQ4hHxlwuhf23uKH2qp9/BDycujwy9AAac6z05KHSpYDwPeWRtLwqtp04K3lhbf204M3
ptkX9OQBxS0xJTPyEJ8/+oyWoAelPPr5/KZh2k6UtIkeVJbpe9W4t2D6rKbIjimoN/O5osvK+p3b
TP3/Jx0tA5y0nsS5JdDasfs3QWRs3fuP0W1uszXJP4LcxgsG3MoMqd2Uvg/lf6Tlc7UE7kXrglUw
IQRlet84UnTfL4wi0CmAVP/x51O1fS05gdkD47N9+H0gS8OzDtjtNg9rYXXKmnvn89hcfyh1KdA0
yD78BHmsV4syGloRsaN1xxqSkI81A1EhVOOxbHm3adxulPRBrqeZ/s+v5CfPLCJsbq//aifLSvjN
bV3enx0Ky8hUXBu2uXWMLRJwMWRRQ7tc/kdOV35cPuXl+HesBeJsLmexaNU2g/tlayhO7nnVU3TU
iGODBPSkpA7KEh+gHuNyjBSb+xVFO00u4v1E5ZQyxVbX2+n0uH6EZHAPA9lkOwWsKdSzndeXR+7c
FG2EC69zb3LBOIxz9SkVkI1V7dwc7wIgUOAMMx3cxjHGclRq1Vnf9lZnAvvh1YAFebLfmUZhXc0d
Sv1VwM6wAY6AhdvY76aDy/j0T+nh4A2m/94NKlFaIwOdZ+BB8VrRH0D/rxzhRSwNwn9QkezmE3DM
/G8IysqP/xoOUwHrLoMe1t/3/xgI85vNSynmWZwxPxLN7OTO8YhjA1rSZWg9+tJ7zJ/E24i85z62
TdznIAZ3H8CkOfdMrUVfO6/h/VV5/9BkOZSf/3LR6cuGtD2IGgx8Z9Reow+B8QQGfIUF62c7XvHN
FDQDwR5K+/g8Sz+5usrl24Zv8TaEh/ee/zI1lD/e9AOOhr7sL7kKmF3i1F/bd/7rwatXZibWqPhI
G5zb/71V12EgbVBqSJIQXqaHkCllJzjA7lOEF/hUpeHP9nT8FTaxkQJBGfzqZtswruXsqKwJrhBX
23XHToJkq8VoNtmOxOs36LxQ3xvHf9JIF+iRybJ9e/weYy+zC/31emnG45PZ4ULWTARyYAaNBPDt
7VqkzY/T3zKieHIIkF96j2ChFoLGpobvgUl7JgTvb9DJ4IZeFdC95oHrOjNII0MU0c0892lTHBLC
VeLUTAwocHPZyDzQMBmNYn/axFZtnfsoNKDh3KZFLuKWq1m+VXNpQK4DGcWDnkXgRls2ZnjlwqTz
sYtSNpiooFl6GJmkXpZVUhiihy1JKISxVOFas6rgIxubomQbY/juP4v6y2p+24CpM6qfLtvKm/+R
dF/LiWVLGoCfiAi8ucVsvBUSQjeEEBLee56+v1UdUzNzTndJQrB2rszf5aewHgEj9LJZt35tu6OG
OHF4crxfJhIQ8KiQXFtKM/uuMhTQ5rcCepuFkIiR3tGuBYLvVy+lLrdO1Fl1VPTz7w7A+mQHT/x4
ocCY5x+8COV/P3xgXyghb8LDV631vL0ThbbG16V++NSPf1At6IZnBfiVOJtkNO/5L8jJ02yrkG4r
wkitfH4Yqv1XP15ztChtP9YfsUs1nikuaeV9hnDhVGm7qtto6QWmz4N1on8LdYMOXPoslRnN5Xxi
4YXXk+tOdp1V6/bjsEpBPZ9b+d1H0uhw6O8TjTUxIGrrWi0UTIl1BDdQ3c8AA2lHfd97Awk1L8c3
ZRdyO8Dg6Sif6JPTcdD5lslVLZV7h9vsEDfPug90UX/ZsWa+XjWMVHNVFNGrOL58l1XtBUQ1bP44
lCnI37KIB0gw1opyOZYljYLYGCpeRVfidmS+QnrwME8o7nxIxUTpXM5VE6XMt1jRZA1MZiY4j8C+
bBf9mFWKofaSAzKBCMhejMXLOTgTlu9/afbv+fqLBpKL7tMHnPsJK37nlSRZD6b3YHuMhyAYxObN
YHZK/wVqdzV2aM67csqCGaKHUo5UmnoXiKbovz6XHfmTIWuHfaxiA2roc9A4VWaikIB0CGpqnYJt
24VpqrywFqNMVlwuSCreVjfRRWdAPUZ6ly9mSykiznW/kBPafB4/XO/1vMQQujrFqvfoJ982Hnhr
Kvh+S4XB5VA55CNLEuqXP+tSe+vWfJjuQuIxhk0bb+ri/FPT/asRt3TPQjbwPrHy6D54zA5uF+uJ
v879az8mFNT9T2kar6R3FVaQyr1zIBJdvOWO1YJxASavyZdt8WpaFz29D1bMbZZVeSN6dA/SK4Pb
MFF+fkzF89vWU74MC5hl5Yt/0/9rZCxCt2tCCDajwrPi8U25Bvwz1Pe6LMF3gX7t7X8fAq/enu/H
xnWgyzU+NF9+03hx+aruLAZ6lFY/meZVZnoqun/LHXKDh9R85iTSTrQURn7rGL+MCXGpAsvB0zb3
VT13DoIdsj1xNvn6FsvhBVxF1FTOTN8L2QS7JPF4eZGpZKBppzodYYwKgEC7DysTYiOSQn7FsfCm
phKFGMFYrF51sGqQ5kAPsDGl86vGri+T4FLdPSPszFYWPCS7SF0rFzmUT5IPkA+TINRTkK0fY9XC
vw200iYkhd0K/55Smg7K8p+g23lzoFMlQGlyW10LlEo0sNSX9GCewwOcG4Aqpcl95NkkpVtQBBzL
OeNVzDriVjKQVrdPuoBHrg6pWH4kq34ugksz7ismzxp4FcJn6MvInAh68Xx7Ln5aDWspXpCosyV/
Go90tDnVoBNW5ipkHwuhWfyfCH4PbfozgUW7GCxLd6BTtn5V2KkR+WBsyjOZXeHio9y5mhEqb7b1
DmpkHzoO49dWYdvWTUB747AoFoTYvWE8MaPpm7XDz9xQ93xwQ6KsOJKf5df4Nl6vA7x7S/XWmQZF
Y9bNjz83152a11MTPWHQkY01hQysl9EEXAju2LwXVpWF3V2TX2CDy/vh0zArmi2hhMdowvUTq7sb
d9e6G1gN9FvBPS+hZynhnZO7xjNZo0iLtUAkyUPVv9y60cXdrfq5O5DgD5in0YNibEWFFwPMnCmZ
2VTRpEQlOKZWPjcj4tR4GT6n6UF8YHmfljJIWv15ddK5sufK2i3KIY7ncJl6u0VB5tWPVIn81xGP
J4fqO+DEDG0HENpEXwpuN+uiB2PHsjMmhc0pgGrnLcY4SYWpzd1iE2krVY3+LfF7Sc6i1AOtZt9I
FT514YmGPN7KEyPQzVaAAKG97tVLrhrUGuYgQT1BpGd4AfRoL5PHqDB/j1Gycj66P6iDE+PEsnVK
fCSIJbMap75uqCyCKVU3DntPIVaw1pi1qd5957yHmoSE5VqX3PcednCubnKV+QWXgUCFKJ6ivsBp
jVXom0+wEBNtZhJ5ow8Up2GDWsg9uctJUqaT7IJlrZgvPjckCixscR77cb5wtarsC2UjFYiUAnGI
ooPKxFq6stgsN/PdPZ71ebS1yGoZpclowJHQMVL9T20A5VGuAvJ8jRdEs/cAq6bG+5Fv7MCsR2t8
ZEChdEtB3Q+iOk7zpybY9baqblM1h+HwaKxQdzMQrp5/O5rTkYN/TkctXkC+vdFwUTxBkhij47um
Zn7+mUPyH868gR4Z9fXeSEPOCaV+35jDaW6e/rYo7tOj6nO5mQVFxpnjh5pQrOZI2Eyu4kTmrn09
qLVvGPUM+iBAAdLApTFaSbcv763k8I55FB6JlotM3xlakG11d+jvAl5ZKqT0REGOPHe2nr3wEc6S
k1Zi8XV+ygEKrqHdp0km1bNJcF407ifeVCWEiu/7OpZ9NCvUzswDsjx3YoR++Onk6P6k3K9nj82X
y+Igw6eCE8g0tTzpNA7Nm910zgkqP9J9jU/hUnWYFavzbnZOR9t4Nd4/fN6O9ZsI+mXda8PCebgd
GjLvaPKtBOUWHTzCdddQsrJH/B4gJtL++AVVtHR4fmv4DsVTm32unBuLS1UFkOH/rB9RwF4EzsVF
HPdu7WpzzCy7+qsXyHIj0rx4+921wRgvoSUheAC6sChryFNiFFLywroH/Eau5FseCo2FSvrFpmCs
lRKh/RHb3NRCovi3f8i37LsqmX3Pfm28EtHvMJFnb/74yq8g4kLmE7qCZd9pgbjnFk0PWeLCvozJ
1GAq1ismEDdTvArso0zIPiwnLLuERHK2PaDhZf3o+5IAci0ohmITSTCrGTe9JnfAPy4EWOSR96Q/
BplFcxerZq6V2BJpVvVIOqyZbCW97C8X0SlmMB6EB9N4HB6G0mVMk2OueJY9yP+DXJ4IDwigebPX
/5f8QSI4fB7l9SKCn3vZ8S/zkhCws7pSwUtYzrIs48Ey5ziyvrTeN7K0jZjrWVjOGmvKqlXTNHJ8
4nLPLHmHZRzPHUj9cd+Af6XGaXmloxloJyxdd6mt/5JWoysNlDZG1bKhoHt2aCtpArF2oW7YaOcF
kr8v+tQB9cLY/58GAKWoUaucy99+ej3z7zNfNPbdXfvk10GAxHqndpiWzk3LQCLv7SU6gk9oiH6t
mqRDC75JLQ1pH9pdPsW1Mtu/QQ0qhr0PwkpjUIAmFFGe7eKue5PAEPyWE1Kst8PvWRxbLNqOchbz
uVJH5GoOBaFtlsLnbIMZ52mi3JX6/32yNixmxrUNTFDbaPmbar6mBc1XtPpZyyA4jSzGaWatBbmP
X/A8RzdRuUwFDoHjHZFbJDlIyGSdXVjgmS2AHJ365KZh/NLNf5uiC5YgpVqH3qWX/NjyYPFBiYFk
t55XDYYT8MiiQku08V1gv61L5APq7oHDwjJiQWxqbLroM2W+2g1ceZO3FElXbq0rq3VJPM/LO+MX
PzfRClEIE8Gf9QKFWShOF28oVmMNY3TYqVW+1JA15UMkGC5Kl2kteIhODJ9mSlA/+1993dkBgMR8
h2hIWwtpl0JeqsQxTPX5j/zaDSrT52stzHV9L1svQGHUUsYKrXAF7csIKT4tLlRiA5+ZksEB/uXq
StXd/wFE5cHwVo5jTbNudfK7n25H/kHgH7v76twnv0OKbot9MBM7UdOk1ghR0lpEJL9RvJNMFS2O
DfHCU016cXgsrdub6c/41CltivV6oraKbLu4lucUFb/z3/x4QX1LU3ljUiM9+Mh/hHQowuXM51M7
+nfH+QSd2VcwCZ9CayFhyJAqQtHaxUKNats6wDC0bDtyN03KR2bjzydDRnf5rSzQeyM8fyT6VM1K
yw9fXCg0Qu+wKR7/OJF+JjAXg5/ph9inaoTWrqb7UAX/XdeGFD1PbQgWDeRBGgYkCpzt+VpAKSeh
LGiA4B4wyJU7lTjFzHULuSt4z9r56/wuJUMAJxfOo6517VtJVxOl71c0I7f0NGy5j/JBXDW4Xjxs
ut08EhuOn1VF/eXIUae3HwJnca1DHsd4E78VE4Ek0Apvk5YUS59yXeODuFnbOWl7r6GjJQqM6kI4
rbXt+nmJe8Xpy7KXIDDb/7k1Y1H2PWkb5ZKRdmeThmxFTRihLYwo/ixeBcb4wLv7kmscHVFMvp+r
a5laXQzsvziJ6bq/fU+vWLvjb5INSRutESQ3sdPzQHoIGi1ecEVdk4/81jnfyr2Yzpfl4LzsNtnY
CVxgv+fyD8H8E/DPz92HYv8euTP5+csRFXMrzsM/AFKo94akxDNa2VlzrcYLaKwAVBBIrzKDoMHw
VIAc2G1cCpNK7NA2VvjPoITEjzby9rn/IBBw+g9tFQoi+pP/WjKmfYBcJ19wjn8iNGK5jWeqnf06
kM9kay67M8lGY/0vv+r1aSIysWi8kx1omNvm85SvFnLVIIJU/c6NWKpid/VzWTfxWNKkD/kxgJiJ
TCoDhhqJBLa1c3ClxeSd3pdaKIWiAhcNMTN4gOHeGHaSqTxpHGYK7r88HjITKLjhokWGIlLWPgYI
aCVk/Jo3xSt4UKNcT/J1Xe6FtZbw1qAvyDPDLWepCol760AsKNm0txnSxguPD2Fsy8pDy9e49F61
aciBaYXsBN+rVSjva7awjML3vDe0KU4QEYAwlnADrN5iA7bGEcQsylYTQ0opNwJ1TP34HRLF7pZg
nGY5ewPL+7+bg71sXaCXn+kvaojlhzdkT57GGBhwlN3PE4x4rxow0I2ZNyTygfYj2fasqV3h7h0k
v+79hUs5QzdWXGtcDDwgfcmTz3Jmph3W5CClfEcxx9/oBvgluYaOIQCRkEpCJl+5neI1DT2h0M3L
FCj3eAA7qWvmiZJeGHZMdOfn6vo2LEVuE8GNnPne/Tk3ctm/OpDJzyxJRyRIPtD1dzG2LT8iNSMO
NF8t/7aFcrrQ3I7ydOK929gvkZhxF/3jqFZWBg1p4VDjsIF4lJrdMqVnqm6YMvPpcXWU2P/1NZrv
G5nZxy5NdVl6XtkpE/8oM1+2hGyTIADgg3c91XtR15kIcpX9uYkx0eX7HW/jSboRpFxfWkfsCEwb
3xMahOxA34J5QUKtqBsH9ykIPdcij/F5pNvzEddUPIi77BOsrNgZFWKN8HtsZsjR6+t8DbZPfJ4H
nYWh49XpR4jpcDkh2fBuIU7Rq7VP11nSgM0b4PQYwtX7nm/dk5XnsfIiVCX7c3Tekq/mTpTBcH0r
FqrfkNLy/G3Rt2zcXwtpS17krwfE/tt+/I+4aqhbWg3toxxANSU+lbf4kZ38Dw0/Gy0Y0W/gjTNF
+Dj/Mar3mrv7rlDvzHG3yJWHGO9JNqu+P+ugl26u51dYTw0sZ+6s8+g8SrGsXdWq1SzVEobYJE8P
STgCMAPup0V29Qk56Mis5gk/k2m09TzTlfCq6dUOtOvgMcwBZTXu1K55loSugGgD7v3Dcgw1YVE+
U1V/qGJsRaWL2GGOmkMLiPehClOVAy/m3ycRuGr5P/II3HH7VK8gMVeX2p41A056bTz7JIYAyxSJ
+b2p+6dTVOQT8QiTiqzRB9j77Sl+Ftus5jS8GvZvsTSWh4PN6eN3XbiIDDK7v/kinxE/hWfT/HBu
0Q5qEwpL+EKQS+iWzaqxRTMh7SAeabEzvbzhB842fHS993sLv/2d2qZ9k6w0SFwwN4G6KxJpentN
jxBFJ/AVKy5TNQOmM6I14UqRauSQJt7df7nwyZG+0lDMExUsJFtovEPkc5pDVwH6iR5u+d9ARmvC
8DpekMvEYv3bP6Q38XbJ1tLCLmrmuyvVTyqAAJQdmtTDvXh7fJ5iqkGSt8hsQQ+lqhEwXSvEDPhX
r8tkSmPnRWQ8gFNCmLN9mW+FHoOmRU1j7wi8CL3x+HGngKW0FEDTBCHLo7JeNW6eb52JaQVJ6ffO
VahUscCqGUZ9lhqefoSqmozn1Pd1sBHlEEZ5uqls+rsqgrR2xFQBXwUIUr+RnKDRvKWA1GpDumPD
x0XUvcMtC85r69YRzfWNEFrRGK8eNpM+jpirwaZp5vxLluPlQ2lXfbS52LgwxHzqyiUC7cQxWdZm
d00uyglom0jlf/4F00Ysxhy+/jZshYAyBmmcGtTrWxB0yDHR4qSi3OffhsOaQsE/XLyLL5p5D+1p
J6MA/o8I82orG7PDIEKcY8w094cSVTdwdXN1xYy1+SPX2k5TY1qXkNITckkL7JZU8N+ymWIB3ncY
4S4mVrBH/j0r1OWUkUEEANCP/R7WkdPuAyzMFu11qh5mMrwgDNmocaispwm4wXA9Ug9SQR0Q6i6a
+jGO6SKDYfDvZJd2PGp41TkireAaVg18Bhnfteg7FmZBedRR5Z2bq5YZ5iJ5Q2CMW3aaUiYb89Kx
fqT8XkkL24HwG7vGYV66PUqHjBdRTlrZt+fUZ9rYT4M6Ww0Bc7nOw8IOUPMhipFjIbMqG2usRc0b
ZGqFz+df2Oxw3/Rizt9X7tWCtR+ipICjIww92btsIeWXsGQ2NS2M7l96rNukKIQD3QT0SzLaJdfu
AZEEAgFFEh2rex9EvpioWRJ4/HqFwOZbPcF0A+El8mdS04LlyvFdFaKsToUky7/geriX9VOZVeuQ
r99lYU2kr0k1N/AvVi0o3T5mW57WUac2t9laZBfNogAWv9+v2Trd9G/OlQsS9dEFz5IMu1/ha3BK
Sl0DPllJ/Ov0c/lJgnjCp/fpK+7YokWgVexKO+46OKFCDTpQReAv2hpbg1kdrWYS6YMUGHAgqO9w
Ed0ZKG073U49e/PRhOQVTEfbAUwFeTVvsbrJ/PWPfo7rN8XyLLtWqU/OpcPXrX8mOKncdyFOILku
JQ0AMkuc8Zt+B1egx+H4GFmZG8kdTnNDWNgwfA1XP3TZqzGpfhfoHjhLLxYUWwJDd+MjdiAzWGas
2wASeA7uteRUaAG6G/p3+nz9ZHdNCgHLi2TfWBJZiWeLj+FEamDXKgXriBdvKct1xcfNjlJi0pw6
UUIu/ikwqMYKT67JtAUl0F2p9vIZGHHYwDyMb5NRDU7gz/7t8V7oPca7n90nQ1o3RAsd3raSFU1A
fkONqFfkypcMRtm4cVusv7k/JVFSShthXXEJEZA/p5/7qnZNR5cf69PNAp6vGUkAhDIl56CI2dpP
X+P5CJZJ17dtqt+PfZvWGXJLUKUr0U3RZV7GerrYvZq6N3KTWrCtL5uHwjyIhArJzlzzE6QAqToI
Ukl9vcHwTrZt910+HkMvR2Noxk0WykfckljFaUozSc0Vk5QHby8woh8jYBI7t1uE8GpHLacW6yCD
rmhwBWtdGRMBqiCdB9nPvXlqk7E//QedjF+GIaCZ/8oVnS2BTT1dF32MRpylZAc3rIE1Yz13GZie
zuA1DiQeByaor8apVwliNmqhipPLgvUkPTpJ95v0gQOG2HUtV8sEhxp/VJrHxaAV047oyDJh9/so
/SgOV+PNTBvBGycJr0urwvU9RjABL1iLntaCEONE2PYwfQZ5cCAHY1OpkL8IJ2fGtljCZg0NY6yt
etx/+Op8P98Wb0CTo83LBN4gN1yYGU/szOdB2K/ldmHYFqMChbCars4RD5LmAP/N7iOvMlG7vq+Q
4r9GZ9XQoFiIHuJY0JFDbtN/iRPWtvVFuyCwiVADkXWR9MG4u++hmZFQW3TnJ0Fsfn8qre1ah+qt
GqvEH47d8TPFu4VeP+lsOZhyxCQ/61qaZOfwT61yjKCkuBqydtf7/WCbZGPNV8R/eDJDVowHmcJA
4/oi7nhEDAz+PoQVQAk2z7XOPljeKqcyaAzV+Ll93atiPlnLprr6gKBebIgUmHx7OX5uRtCCJiI+
mPO2yni3TzGIpZylfTOlKZo9+9kv2nZY6SFTOq/b+nmValV9ESOOlyOnlgXQd0AbeQRcYfql3BLi
z+V0bejj4p3bsunlJTvWdbaOQaOd6YH7pYj1U8KpNfQ9WUSrclRf1V3zhVa2o1s55Fp7cdyOvObF
3S1CAA4Z5J5x3ino4KG1eXg3i+tL6QpfIxcJCPDpZ/mBbjkIyrtUlY7kV/N2rWWJ6CkHPaJBjwZE
TQ2hl0F7PNc5SayR9AJ3iyHzK14amogSbqbbM4rsbrWC3bkCZ5m5AwmwSoTxy99XfTe/6zLdoRPD
af75LMsny7ZFalbdIioJZUFYQ5Ub5urCeIQhbNLFWKI5zzWWgccvZWjNH6WLiMn17FpO2pqbarwq
DKTamXzl3lcV8AVNz1uP2pcfCelmqhI9c2ev0oM2vdA8X8OjGh/EmmFwR0ttP3Y8AsQmGE26+W3z
ni2bmxiFzDxAnmsu6AaqWU1TlNi3mLEmEzxbjTdgaYSpaWZD2XILp8uZ09eCQZyImhbP7MZZ9bvG
GmHxyoJvSNqauz4IdF0GpRXIrfchDCiMbAJnNMMcK0HDkszgdaPJNXJszlrRIIV2QnWe8SCvVHLm
tkqaso5fzqwiSBd6+dF8w8/f7PAQh7KfumkKy0723qK69+/FmnxmeF5kzwCXNNnDoDtseY9e+6gw
5mLOA7bfvCh/1m+X9qoZb0mNqYa2jCwQX2ZM17bGzdUG53T9sqrCh8ePZ/VxaC3j5WP38ZVsHToP
UP229KosKtem17kyaZkn8S7RepiQyjDIZ5zRUg7oM1s1c4LW64KsJF6xBPvSi4CDPc9zvgLzdk46
Wueiy6mS6i869tt/ZKqPxrX8qPBddyfshsZgWULVnBxp6ExIjoiVs9O9SCRg/0dSNewnSo1YvdDL
1F1WPxKuz1zK93c++l53epQpmdFlhzy4fyl0i5mRIFoCudYCt7Ol5Zw0yBIf45x7FlYlvLjrwhDK
vehrZOnZng1M+I2cAnppLeTwNrQjNWy6ESJAuMjycZ6UUuNjjRvDxZ0oLz4vOwioRMXGls/ezkmk
/Mt8K2TzDdcB8ZRlh5DsGvzUGMVXaOIoJ2Skeu5vbCA+TW/T5by0/Tq3V908oXUn7gh28q04Bmh8
gz+XPWU5Pu5GrrRsryF4djSA5H71kN8h5N+Nk6uRcCxc33wHhVLBLs7btSHdzm8LrDvC676P34Ry
i0yFrOjqruqCz/ZdmROGSWOlBVdWpeiQt80FR7nhNef9FrhxbRjE11OyzH/N7svs9gPmQhAsRe74
jbSemyiwvWEdmNF4viwthiGxjc1gGIRuCFlUwvDVOs3282JBO2sx2Jzd5VG8P8RGd/NulQEYcTUk
jPgx/ZAe3Wy+EqjEhvpoyaOwjKT7JPztF4BYPsFoHWWn8p3G7mm8455GF87qcrPYQGJAMPEw+3R2
bQHAg+wgPVgQPV7K6nu6Dfh/WXjsEy4wEZeXnCkDU7ufAsPcWCrP2eODCwl9yDtA2bm6F2C5f195
ES+3+6N053mLTrVnNxxlxbl9fPGIJqTkfe049jAQxcv0otvPluRlLgV+irKL81NYUyQUsyDIzzds
HLpbHWbrOIh/xD6v6f6xUFrPCdtiP4lk+QHMyd6/0460xtz7iUR/1S1nwpqY6wGBgaa//wtpfbB4
H0ukW/pFPJ88SR5Ebb/8CtewdG5tZKI/n7ezivcn30eAGIL26wWRzFddyvNnxViuxU6CPfNV0Fr2
NLBO2/g096s+Ik9keuVIFan0DSX534kttueGGJlbkhzdlJ0K9pmaqyzfTjkik/dcy/s9yfQVZHgq
YbTNREY46gvXSXbbezjg9A5fUMHl1JAGH/J/J7/JDj52O/rgN1lOk1++DOlpGN59Pp9MJvxYzcJs
9YuOIzx1ISVmktTnFXt+xuFiG6EPR/SNe1KxDY/Xieh+uau5o1/Z1uLWd98RUPs6NUS0H/CAwtrl
P1+3vS5UIbDheSpNvsGTe8ugVY2cu1NZf+Q+EIWbT/e+wXrwsa+p+JcIVunLCxLy2BTfLrFqgK4e
8oihmYQqpCvN1DCoMceu4lQPIwewnf65ce7FpKqjlxBZ56IenF21l7EbAia6qS4ql8G9lVScLvKn
VpVYeaa/Y1sANH/RFb2vywVmvqwkNShe9T32tSu+gcP/4gPQX4l3kCsbuklHfjHzCLzOG3uefXPF
Q+Oq43dZ+nsXYl409vIv6CIGkF0tWPZ9PuV2yGHvr81F1T1KkvPw0W6bxh72CnGvl4gGQtmRjlAB
ZbrBttACTTQIaCXIgRfy1Hz0fKw0OrEWVfq9KSnw2jq3wFBFEfaDWGtmq3spXu8sGkn27/d7+T1W
V4jES6EzI22f0A17o8pWBXUunwoEo44Or/ThYraqJP6Ra2oYWS9kaHcu5kSuPwejQ1XhXY1Z2sK0
Qqg+C/fLzPGHYRyq8t2bk6IdHhSRgUkgVpwaGGxzAGEuiv0V667AIg6WZO0goNH2qEbYs5Duz1bF
fvCKBLfO9537cP4d0t1f1qnq3X9sqUziwMUy28MlwurzIm48j8fqyChkzl9+MIpVMTvlE6/O27q8
qbwquq8va3R0P9KkttEf2+Ky2D5X20RSScHvLiCWshb2U+o7Bm9dSf/Nm4/yOYwL5XhluijTndZT
/aqsF6ri2E8hJFdTRVtjlCm+iavJGgcLrdfb0TYV2lAjFD00/2m89gdDJ1wS9MWbWJvtK/blSEuk
rmLFrd5+WHF82hqyQivZpoXIvcmivpfFh8NOZQ0hfysfcRH6WFE4aamOws9/zQfTeQNy/Xf9Xs3w
i/1Xc3rGMiONKmcvcW2FQNjrsu3Ao4zi2focFbIeEMqua496oXl/X0Uvb0mF5Dik0MLYBuFnvEQV
h/+xSat2XBd38Ica9vIlAmP7G8TW1PzDdSf5b8PUcoCForyjiMQKokuxSIUlC0CA1sjSZL180VrA
XqOa7/UJ8SyYng3Md8FhuIAjH+bD+qYiJNDXvDRl+MZzIzVMjecMjN+38eI98OHOd2y4a0MfuBVa
Th5kYN5lm6xfIqhlbdIAOZOuM/C8ozX198TNqzZVKnexLsVkY50FFtdiYXfyZ779tW24QXuHVvMV
6R1O5YQEzEaicqpSapbdxhBLeo66THJRsxbPybQziA0+aF1YtDzb6w+SX0tQtb7e+byY3TA6xv/m
oHbTCGO3R4IXYgXKEhpSxvtLhue4DM+Tr5FmgPf8kJvVp2FLs41uKmvNUk6Rrqh4VzFjut58CZzd
Xn49Ri/QdAuskP+KRcfmRN5oxq9EEVG7QMDXdrk8IpNX9+GBOVecDVz2op6UFTeRbTeX3TH/CH7z
y3DBMbopSqfOlnNtabWis3k3omn+z9RfOY0m42XjQB6fb/wLtmJiZfdItfQZ0dFDQM7+Q/pi08Yr
+iKmHdvAhIqJnC5OkDepaKphvLEZY9rkjhQiSF1m9IQJQaCKS2/9srbo8R+12omA4qHCWg63lfXp
8qYLaRnmhY9r5H6sKtZ2vCgTJKPKhDWsDXdlcxUrQXMS3cfz9qN2budGGG31IP/1NZy/T7QVXzKn
qttpfACssZz6iCTIklGYyUvZXvJQTI+T1HqjM/0Wr+L7BAT/lpmeugu7F3KlSbYYy1Sy4ZCXxOt8
BsY9X6cdPX4HvDBb/Lp+hIBxvhFP7I9KEPajSsrtBLUP9UqoDOJD1t9g2X2unPpZWvuKtNAMcnS6
IThKgnyNP/7z8TnnC7QceDEmhoSpZrm7Y5HlEPbzoWi1BshRKlLyPqSMuHuKh2D6jQ/CQqO1aGDX
DN02JlvoR5mHDP1wbigxDylyEnwdXa7IRt9VEZKl3En1Y8XcJkTSp3coUYO5BGyHxKP/xPP+MuXD
QPKlyOlkP1sVy0IJnRfqb0dHRfxYikGRTZLx5eK74WVqVmqVmv3nyGlN29GQqp+C2/1pGQUezP1y
5ntSFqusi5WZoBdirnMj6X+Pnsb5R6Ke7Mc/CqEUlUEZBoVnP9FllqcAimaH6q76cfmUbzi4gnEy
2h8tqR1VkELY+Jxt8jNsXnhwgedLLtR2aqj7+UdBJhEFwrgSzJrMVur5vWOJgqVHrFkhb0Hcqq4o
W0nNcnWcCoiHaqiafVeiliNXcNUnuP6bpNo4Rq6wVF1GNoBW7An3zLucwrIGSt0LsUEc6aHHT/QC
YQup5QB7jWnwuCahlwxZzJhgl1zLeGgQFtbRc+kbF2EDhdbuh7RqVfVzEqRH7VjTiH6obNpX1lyu
25EVQAEE9H0OXgfzZlDT1o7TdEcnKyffbzlKBzp8i8cA4AruZbKfXj6JLtrBzZjpgeK0EWIUf28i
RkavmTVhHPcWfPyyRmqfGBZHLKuYpsHi9z7aVHPDWLCGioKs4p8kLCRYyDJDaldvhpedCApHU8JC
d7gMd92OiNJ7t6PvEXPigh8cm0r5awz6pJykAlHfgIBBnkEVM1DDPXvBvN/1Yw3yx5oumCMXQKP3
ZCa3cvNQXvwuu7qwjvjx6CC1KZ7Dt1ze0wsdBL1c0zYSs7BTpvMpj2PVZz3dXDWutZwFQi4AZI6o
LzJJnLaOh5AHxSMiYFk0p+TtIxaIZrGqAdK60DcOpkgx/TEZLHrHD9Y398e/vCYCWKuC5++2o+X7
wn020bzRE+f2/bA7zwqZrhtUdO3+HfZdv/TmHAFhFRFd7+++T1VVy7mb4BRXD/wX8MnSuszo+v5o
Yp+rz/a+9As4LuVKhdKysa+ac2TH5YrL9xcQcbCZZnsk9Oe9Maa0SfIFFM/vE2/xvfg4l2J2blnz
tEJgLClL+BJL+8FueKqveLoKIYLs+j3JldcImknwS1G/22N2/dBkSO/o7jbio/aZaFHfjuAoboNj
w/baoTQQAmR2GI6UY6EDGjG8HnK14982xMAX3uQaEzXeQhFTcVycROluLJJNIbeGnktE8a7UKCnP
mqgKZQGycuJGXQHb7fX630GM4Ai32n7KHs0FCNfV1jT3I6392Ek62B6YbdN/h4sRrjSefyxa8S/a
3UILSpPs6ErljOaKtqVjiCg4iWmby78JzXP7k341PMcJ4K2B4tVNDmhu3wwW+pGt+FERAeaYwL6o
eNuR+cZ0msP0ShIJkQAkYlDe4J+k26VG0LA46Epu/Q9IhDGoHX5AATUJEWMBqN2TW9dNoMZly/BL
WapyFdZTc5cG3uMcQhAG/gm29DWGlyYHijZbbk4apTyPIU4aQ8qWmvkXx2qkOk9zvZUN3amurpTl
bz3NkmWa8uOl3SOiqKXaLljbzDWuOqxiQbLmj6QDQCrWFszqyVeG/IEAsQci90hBXm/UmoYOj+Jv
vmL/TqyeHyhPQH4A2ym693NEBqKX81Ua13/7GquCYq2LOP2U/StGU+hhhtiH312rk8dCLNri5iGM
Ic9iUb1aI1k3SS6n+Up+AJ1/jw1r5OqDHIFnTo62yD7lACiDbxGbXluveYvhpfVdO9QJPALBv7qx
zPXZJJ87yYRlXllwc2qmCGV1dWJ3zI/mPsXx1YvV2Nln4ZQgyE16hGeIiLGWcTcZOBdGKLZluLfZ
Pejz0/dWvnMNJmfmatzhvxNmYHw2Y71YCFOVP4RT9TNRKfnOGWkyU98zdbqLDoBPLVIJvb3aVipH
DF9meMGIzDD+sdmkM+nAygPwWSd2cvx6MOfl1D+zmm4eXr9IDoS/1+nTJG6Rx3EcpeAedTBw+zw1
BCaU88ww4b04T+NNGxUj2c2RObCZ+rt0JsVXI0/LtI0KPVsB4IfOutytbrJ8r4tWbr7FSUaJNyvv
y57YpN9N467PCL0AcPc7/1V4kxJv10NcXnhguJgQSonRWki/ynfo7YPfZ13T5XTX1fR4Wfw0tbjv
6KVEysDg7LK3WBFqZYWcMC1Bq4fuwza5bAmGkooyNYYDpWyjGYEnd0LMkdWvHZ3ke1ggtqtvO4ee
vi4S92VpBrFnarR623Wp0CtmleqDIH6cGJzLKe1Ufds6R0vJmoUpMvhxMf0smxaWJegbFmEvgw4m
/odY8nqQKKq0XdX+r7TUf3Qfhg6eJuw0xFmE/YCm328heAIAQS+ZHqs7dq5yeKcRQx44cvb2QPl6
mFtUzxbUN9HAAugI8yrX32070dmXMs0CP03Z9nQSS1rKB3ZrGRL0NDGHH/Od5sLQ/OqRA2SykO28
6SsKY7E+Valy9H5sKwjK4KCADfF8OW/Mxs9fFDfgifjAyrlvuzrCKqWM+2k9OH4EATKdQCQLrLgD
r31/UyyFH4k8c9Pl6k5u2qbUc054tjSDTElDQrRALGFGMT0RaO1q2YG66K52ws3y6Q4jEbDeglgg
AKHWiYYgcBZInL03yXGPtTQtEJ8sDRY04I6/TqUCOUQz4FyrxbRF/l6gM6TJ9mgIWpCaXXvxpeMd
p8ao4spWZPDuPcRCZzSTkH01iSghNduTWifXwiIKtYxCx+RMr0UUw03/cLwAOiec4NYN0Q3sFEx2
RIOF7qaXpmHaNB7V+/DZOuvOiznba12E49tX7jupO3ABsnadWoVnFCuEDe1hWEoPrOsIG4oWl4qF
gW+pT0fHFVgO1/Skap9HsrzvuE1h7i8hsq8WLBgZXJv3C52DLq0I5a9t2+uGyaYZ/3gRWJKo+OmG
9RA2cvk8E4zAYC3CZfqkmVgWj39lAspFC0L2COVYBdRhqeI2N4oM2/5huRS15LPMcaSmI+kFcmSW
psKsKIOeD8e9mOlNBlYUdCBILj2x2p20zKB6sqOfCwTTqkk5d360vEveMX94YbRhD0NqeoQQU9wS
PeOCEnwVDCd8RZ7ewEe78q731pu2IBmfKIgOZgdvdAaQZpmg2KNdImjLe2T8bReAIktKEkM4ryqW
sQi7EG/RvNyQVBXJlaVDe2e1Vi1nGRuzmb8Wj1DZfACPdPmeH0q2iC0/fBOWHA1w0q7hfUtv6Lhk
gpNALI9CuHoXOo7pGwb6h6JO3R0crqQJhIkrIhlCBf/eLS/K5RrJwyGHWWwFIEzePRXJLz3lJNUl
m1KDvQ+p8a2f3tVPGkJTwP7xkbsfdSiteP7W0PNwkrw5UTk45+T6t46vK5PnhKll8ZkWD3jNF93S
seWuA6xdFAaJjUTreNxEu2lnUw+SsfbjeNH4B/nW7xacki+MEild+ib7vY69pFV4QE63SnInpi/7
gHbu84lqNq0gpdKpyma7700KmufTSdjsbVOf5ERarJ/LzmP9qK/XhWJm+ygV8vFj8XZON9OZ+JMS
hCgpJ4L/lo1ui21jFT+/p/OvSmxz7Z7ss0RqTx73+tLReZ1/F8nm8rQsreKr6Px6tXemn+TuOTjf
s0jubayfWb6fzz/b7H80nddy40gSRb8IEUDBv4rekyJlXxCSWgIKHij4r9+DidiHnZ7p7aYIU1WZ
N6+xmNmfDTfZaSo/d8Axie6RtOCv0o5Jth6vFKkRtcO487fVPDIteNPd5uAAzXcTojfk2gMPoiiR
tjakVIYdEs7a/vHL5BFBmlNx8hOJBmGhBZTmZ89ZkmwCu6Iwtetb4evHVhvoLg1l7FmTs0wJizrt
7GeEWE0X06QmNcJfY2z/mnA8dIiu4EaGwfCWCrWLMyqs+CIDFy5k7R9K1wG2sk+BWR314rPUin0t
ATzw96hLj8klgplD1hIAReMhp1uu5nc6w4sSm/CBINrAhE6aGW9VTDUtBAwsjBoVh4eF7+2o35zi
Kgl8bZiyFd6TLttnp8uOsjl6E8eTKVnJPgupyWm4omRRaQfHhp5hgNPBpomSDq6bWo7OtBwIP8yA
zbDJFXmwk+yPLueo/DCK+MBNFz3ovW3PZhVBhz4foKCfhkUYhEgrCBqAxRB4T12OSZeJHaq/lDI7
tbWznn92nBNF069j7bfQqcIb5ivBugig9JRIKd+84hrhf/6j+jlDPcJMH09lGEihBGMowhffibdW
m54yzV9pNpSCad0LALfXAKU56AT+DKl6qw2cON32U9chspmo7XxqoKp6KsL+1LOWmxSlav/iJ977
vGZ6vIAG+VVX2jZXW3/MV1JCCTGnpdeQUpun59Qdn5r3aKqfU40onD5cFgpYp8euWQHASUzIhvGi
CWQxXvczkE6X+CXOMlMVAuK0HQPsu5nlFtNobSGqTeeItWsB+Hhkgbe0UtGy74ljaxkDOuU6ZqXM
70DaHa2RjUrhkOx0yzAm4WyytjJtP4bA4a+r7tzG2rFpPKZY/lYYMt3oDdbabnyJcNgyEvPbrA1k
KcZwjAILGFCFzDWMcGHZvDph+t3X+GPUTn2WBUEZrVZRKUTbIEuZg3PSRU7bbzyfq7ZqwiY0fyN7
+bBN+Vtn7mIsxc1rsMrOHPncRIwCa3X1asYUhAjkcXaxCC3x8/7TdTA7FyGE8gRPzO7QzEaZ1XdA
cxirYZlTisZYbtAXW9myZ9mqkiHo4aMUcGndX8vyuWcfesccfbp3GYQ362Z7hyRZe+USJpAka3rc
RcnRcGiWx7OgVg4KSot87yugotj6QesWYtcmL8yRvAl/sit2ZjCt+YCoWXvWP9c5JI/E3+Yw0lIm
2xYIZko+wF9p/0gKXIont3nvmr1HapP3ggFJDIDpfgEom8HzEP7jpda6E6JKC3d9+W+Idlq2n8y9
S0wEyRS8jPxbMd6dAV0f3U8/vXEBdkLU1LkcXgr9zI/mqrR+F2RrmzhqTgPGwNPK/usd8qOsWb8J
Q6LIbpX5EoUc6MBa3UuW7hyIPYz9injbCWfhg4bgcIHFYzlbaa5ci0CjqadM3HQYz41nleyq9jti
Osox4qwi82zW73n8wpYrxAmDfsfYj6AZ1dEQ6xzDJu/Sg275cMHtajeKhy2OLHTbfxnd9wgbL5Af
a2Ubr6Ui62yiwaVS1b8hJrDnKfOrndvpdtlBBWF78269/HBIh8rWqkDod4To2RysYs+fH8v7dC3c
jwgURcetFKjZec+Kf9x0HlnsMU8/peWLhS22+7jR4Md7K7nzyFsT5ZqH0xifcs2qtbAeY7pT9ZfT
/szHh9NQMCeMpGe3J4uKvWZKhDdLzfCoe6u9vzBEXXygxElKTErxn4X6eOjnPlEyEB/2efJquaca
ewIGVnTX3s4v/8UYSkVUODj+pVBq+Cu0UPm06cRfxySUySEPQbBlz1s0lDo+Su9+NO+XVcRnKrma
whvvRECel7E3igOfH/UYUNxzIKf2mmEXFW8oBKSBMYW48CB4B7rw7vKFxD3oY8peTuA9k9Vq/JzU
Nq13Laj08MtbmDTfOQRSR/4mwatyrjgBGC95/2tGH53axOQkj5syfI2jo+w/+GdSIFlY9/+NR7rQ
4lS8OO2rj5DNM/X5bglcHO0lDDzOdV7JmWqDTsY6zFfYB2/ccKnBej3L8dE1pzw6x8lF9tvc/ZgK
0nr5aIgwH7r6reA7xT0sj4pGEztXil9vOilIHuPWCY66oOPedP4qK3e2ea6DZ3ZNCeAbXfpimP1K
pH/2eNQE+wQHHhjLZuJYS8WjbJ4r7Nkrws/xGcXmlPb7NjjXpGZqrK+5CF5WIdayPOj9UoPKD1Bg
8XJIsS3CN7fYRc7JT17i8iMyn9viR4hbIumM7YTm29JBidIbLyraahTn6JLoXU1xraEPhtOeM9gu
trHj8clPTnEcki/LfASi2fgCG4Oo2dYeCz5zHnORlRkT7BTYyY37VrXJT8P2aHyN1i5vPv3yOa1g
NR0svEUqDvcV+9wUb2T9JswXFgsbEACaOa1Zwux/DL65NjYAo/iYd0G3vAnnkAMRwrKCoV8t2Qn1
aYPaYb599ZngqPHL+oOvjraH5gtlSROfbesq+nzeWOp87R409ALJl4R/62v+IhMZnsRMDUNiffT3
zlxrfCdxb8QRC11E0uwZaUgMlkUIGfYC1q5zjhAT8upEV8zhHkxbahwrvtYgjoAQoCox2cK7Nr12
iFSrEMuRflP0JnR1k7k6K6bdydeWzjoqP5zpxYid/ej/RuwxA0w+vbcOWSUPqZ2+DH2INSZFHuqw
eWcT/YMjJu+7ZQxzcf5fayCzzl39Q8+zT99L/yUt2ShjMB3LUgd+w8hYGqcm7zki4/qa1ya+TWV6
DrWQGjV6H7yUnTtBbtF27klj/5VOvsolXRT8bycYv4VEE9kh34cm4ALS1/6nSX3moKkUfYe/hcPb
gxA5sNEet8uaYzIJ/mxAiSFYFm0DkhMTuFfb730KpENqgD8l9Ji2tihVPlGatnj9YHeQJI8xr/a6
2X01lbfJapapgFUH0by2yeLWhifNx1Js+GckOL1PyEgi7Fe636q9zlWjLShfB4PhEcOpwOEs44jQ
6N9G70nanybnNm9MaARoYzqEWsZzR5Vscx1p2y8LKskJQwWPN771AfM81GURIC5ARd2s/Eke/aE7
e0QXNfjIjkc3+dViKiYHrnvVo0uiW6nMVeVy4NG1WR2/livK6sk7udy/CvMunMG5MUqDZ+7AopkS
xhv8PD03NraRfhS81mZ/xQPNdCYuEZPBLANkiaWGKUKD9BzBHqpuMi+b7FUxLPa8DGD6nE+whMPf
pnlxQNXK9xYVVFp8zNekHyymdwy/ys566hmFxu05l0ifCs6LgpCK2J0XyHwbpPsjAcb7Hq5Gh/ko
a6EAbzPkPwqjlaFjoW4gvAvS87xwNNlfPO3VR25SV9E+hEOcWNgMZ/xMDW0zvEblU5SG7Ir3Kn3m
WT/x5yVnWqZXK8MdnoRGpUqUBA+vGwCty40eso3+q2ydl3M6dNWj4lsbCiBA3vwuZiyOOgu2T8rO
F5j7MAb9495qxVvXhjvNlZTQ1TFGilPOuhKGoS2aI7hOrPidAEsufCZ/7uyyQtRJVOzSsD5bEdML
XbFPRaRbRclhZPuZSxM5MsTuaCVLzF0z/xwlwzbv9gFg2dzTDAZncxJvnWhatHLmKPFtUChlFcHs
hkNlyn02mwrusnbLUu2zCwP88vAjYIu1h+FeCfFnUi+6KfO+sFzOP6eCVlyxYXYvJWZGQxWv2fKa
6j3Tb34gSRBRsL+Y9AptEWk0L46+jkYAjriwYLJrb91IIdBP5cEJvH1ulluM6lWRPgdKvNgl02Q/
A/gR94SNdl5SYQ4LGt2Yzk3mQK8TmFUOs/jBo4hogpfBH0AmBHZWN7OAH5qHW6dRp5GgJkpmbCnw
gItMYpj0o9lWAHdA1IbEJs5HP+yha9Tdj06LwH8ndoKwfCqs9C2bxKWEyR6wFi3dPIWSyaEUvNZh
BhYSmNjk2fp3fRqjz1LgDZwRnJI965LBmMuEpsBehZtsRg57Qg5DpPbXKvTY1cqFK5YT8yyHLxK0
jcNrYn11PnmoSXd2a1gOJhb6DYuM9EZwgybAhlDVy1y4G52Lamhc/Cbzn5BKyaI5I8nvyhGmJZip
CBw8J1HaxP1Dp3ixg+7SqTiE05hjSWWRVRTG335cQRqK6pXQxldzoF8ybe3u6yzcPsKZCFeVWeEy
vWh2udVZAjm5HPREEkZvCRCQWtgm2WBKPjJprBzAJ+BiVMmyCBc+ggQaACIEWK2oIxNcdGo88L3h
ZcoZNiTCOIihPNVs4J1DbFo9LT7TKLpEXK33O3ePvcc6LtQ6Z4LUNO85LxInpzWFGyN8LQqPKp0Z
Ovqyjso4cd99a1g3INrBzIgP7nxTthEUA5QeKbaDTf43oNOUbrXpS4ay3rAfVZpgLNM9shYpFY9W
sJ6M0aNOVABWM8jSugl9oVL/SmdERzBAAOIw2QBu1kGIvVrhvfiC3r01BU1PgwRnzLBI8L4n39uF
8C6cGvVDf0s1UJsMGT0ARB6RmCbFP0/gTL3p+1er2lgdB2dsnKLC/3JNaDiZTt1K7dCl+EiIg22D
UQ/u2xDRtY6YvRN9AIgW9ISOITroAkZygC1GgFmNZfLurPoC/4te/6ZbG9EiWVX+VleLlsBsB/+v
nRebByNSt4Af3KvslrDfAMA8+5lFQAQGZ/27QRp1wNfWYjxkNZokn2OR3LSK3+unnzSBg5dDx4AU
lIEPOuO3lNAjynbFTsx1aqxaQ/La1Ly+hnqpARao4ls3W/f2tI8GD1s7jHwYEFuT+S5d2qjybPpn
bbwkxUUWl2A8l/pJxMe22WuMTu21Lq4BZEEXtRmnZSuGU5diRlj228CBgVbCdv3zUjhzDVUTiRrt
9NO6hEcjSInKpesSic72zpE4qnuCnoBCdcbGpM0uy3EUot0jMlFk+0C9YiQ4eLusq+kjJnzjvbWh
3cxIW7UNZcR0MziVOAQMaeyFjZIe2SvHNXuTGdSP2gzucRlsVOdDjYzf24Y2m5dkaDMWB4m2jUKA
sOuJNyzptSaprVyNdLG/XO3ppe2OzI9D0O7Cm4HdxnRBeJP+gQLh+LTVhnOuwkWfclhacmPQI8QF
sVYuSziwwZDJ3WMm7FAE+VmLevsaGa9AktE07aSNwVNCMhYZGegKSeorvVtjBItK5OuWexkY4yYF
6pHUCiJGgGbeWtEfR0p/w/43BkS6ENDQJJ968zJZ8z50GJjbqZFpRpeeXE7bTlrPTmHsbI6Mtjsb
8pYMUHzFYQgYmth0NMOnbm5K9g6O0kA8GqxbtTiHUsZBZUEt56DSPbGmHrVGCOEGbXi1q/mbzp7d
oWOV1z3MiWsckLsAqjWf0w4ZW1l8ZXH0kYtmgdGK6x5zXW36CLsRpT3XArob8pq0EvfowwPqbiq5
gcR7lNNcUNII+YkCT3JOI4t7fgwSrYyDAOe5pjObP7NM2qVNhmOHZqrFNsls9BNud4nFEJ9KRWuz
bQFglpkaSQ2Zqa6+ATEbgKmixugSrk+UGzUmS5MGDWpsYWAkQQegkvgntuEL35pgOVDFUs2aMTG6
eX1pGvRAr6bqH3HBgFgF5D+EqFTq/JEbOjLkXhz8UFsNVr0HZTe16NfwpufS8ddF670mqtlPQ7cY
Nec3c5tHLAVJH1goifLmlmprmfY+ima8rhH5wlAX1UwwyvAAiCaw/jG3PpDDq8avT2bb/DbpaygW
WYeaNt1qlXzyx3ZJ0ShIlOmtY+YDqdpvUf2pt39pAxWKwrtHPRhDq56/pSDJZrK00wzbqd59lkDs
gosmDSmwxjV646Bnq2dVzpV9ozkHW69XHieJ3jLWSk5eL56wo9MrwrAavHbo5X08+9ppxFX7bUze
poySUf0mLnRwnxNgvDSpvu/0bpmOB4cXytDPnpRLfmkdGOquQ9G3r4dh9d+JKDtkwwuvg08lFFvr
z39lM1Ty+ZnXFkHyQ7mIhb2cW7OqxzdpQI9v7pM2OA4mW3eME8eQY8sfoYup221dGD+ot0wNKWKX
w2NOzwFzGEgcXcLZiNQO64+OIFP0Tv/BJXxFU6vW5shV6fHem6c5jJy9irLaLvZzlSEog3IrWhnd
ltpjbrC5JfNuUgewmtFXRcawjRHQZsR0A8E0bg0wsorwJomH70iIrylOd5n+6YeESCpvSy+wiuz0
39yvJG7Ie1DvnblA0kf9vbSExGoWBCqIdmZLi+uAJFvFj1EPe1GwXkBTwh5EOmQGrnECs8bWpv+d
BNYTYJXWxs9lh4RWGpvO2wTqeUTQOOrGBX0bRNCL5SLvBHsUbvlSpvZxrngcDPpaIwDw8fEfRCIX
B+PVcKprZxm01eZ/p73efevuq0ZibG1226Lzj1YG2z6FxMozrcD4PUy/2p7ZjRU+CwnPhcJswr/b
UhxlPL3C6jax++dxsmlufUn6YBk+W3QwSiW3b+s3/aiz5FNpLhzlrv02O+0tdZIBIzIN14a4eqoA
V/0kZ1RdRo/RQA4aahNkQDki5azsWxP3xYpOOXgqS4ZCA8atrATVG0Cg7FRx8ZEq+1wI/zsbcO1x
A4gZumYjo7TbXRTk1ZKaNgtnusBNVigXQ29lKm3hNmBNIfIsSCjswEUJuxPgc0LuVBbITTiMLJqX
mInl9CPcl4oyjjZ36fXqIB3xHPeo3x0NSx1sdS3rVFd8OxWgH+ZJxVNBnv1QPZTOODLSDq31ZQ8P
XrL5Xtlvmp4yExnf+3bc+np9U3L6Lsp6UTu0CXlKtQe85pER2qzqAAU2wesjVvDqp4r/rCTbjLyq
OW1x5HZkuhN9GaSbeauMjHMMF2MGpVLONSPPN75jLdLEvdmR+i2UdTdpwz2EQUKKv9piBj/JbVHp
cNHbaFvXIVyvQUMpggwjSXjzRXJQGSMI081Xdv+eJRCibH96FWL6yU0VsSXrB00TyVNhRgjKIQIb
8qUhdVSdpU8B49XEqORv4ZQkCy12YMFI0pZtYqLFUvYkf8TdMWGaI0X0UJGxa40C756QBHfkJprz
L9HjeJZJ5aPA7jjlm+rKW/uj3AgzfUxR/2IHRbxus/huOs49iMKjUYznqFNIq2qouoURE52EGYGq
Px03rpZlioGaABe0ZLZUfb+2I4LDezv+KORp6lx8uzv9XhlmtWjccvbFNjN3XXZkFOU9+4etmIXX
eEAN16nD/AOk1ZRqG2pkuDAn7Frw+ySq9lUfOYt6KAmuGL1tnX0aulduHQg6isCrocQkmmHcwqyn
eo+8PgT1N0JtF7SoWcroYIfRXdfKYxNOECMiTtAqHdejNGEOEHLUxHm7Zr6wq32n3pSyu3a56T2N
nX/rcpLWUoV6oEJfooac2g0QZ+jyQ2hM+t23mk9ljwfpN8+h6fVriqiLlTfHINamJbGxYa79Ck17
TO+xt/OYkfFL3uwNRmNI9LX7mOz5Hf3//+Q/C/oTfqts9qm3m/8DlwA/j+HGW6xSO4QP7uPpK/ZG
Ztt72+jE3Q1SAPyyPRfxPCTtaNfr5mfI6Lz0HKqwJonjjLM2wLW2OOr2IYmZF4clZZVZ21TOwB9W
6TxTxVmLDL2dM23CrthMqnKIEbKHpwFllrC+AgGlt43fkQhJrNrS/EWDBxsBAXrb3CC4ljS7YtCX
fcmPyvpdz9zRhn5S6NAhPbwdJI39MK69ND3ZAY4Wo71O+nF86uzAWtQlNLXev7bQ96oMi2GHRZH3
b1GcYKkTIJGMgJEk5WSua6fQFI8+wKnArPI/Nva1a9LJ+xVkL0VjUiRftDlt4jxroX8uRcoPtx9Z
OT68oRiWhoekohIYEkj6zuK3r4EM9cjaeo5/6hXWIWWgLHpUZKJQFtmkLy6hhHyGAEKmhc30cl9O
uDH3eror7eA6Cn1nlNRD5VCdC2tSWOtGUFGdhSXpRQtGiPNGYnavZSoYP1l4T9OuqET/7VJ95WdU
k23Czl1SGY7VR68NH6lf/Wgm5l0TPtM5dXmh+HxVfDqFOslqLJDbFf/6Rq6KCeMKH9Kmhr7Z5oSN
UzahifFUYIul43lXq8o+0xSaoHrXfOM8xbgXDjDDSubybdkcfT1/RFaCH6da+hhnlVxoC681y3aa
gC9v4tbmwN+Vpc9gjdCB1N1aibSXTlxeVdkdHMc5aoOxyKFyNMbakuowdhwxdezhzVgzwYjeRaH/
6uPnWCLv6Jk7a922kizcYKD+MNfWQM/EF1g0fbHPPAVxQHvx8+CQugzmAyw7cmRVmdjpZrluVbGp
vfZW9AnIeXd3yzrZ4Xds8miHmvrNHghn67nHNrNbp0y+mkm+ZRpnVBvhExaWt8kM7/28DXRSfVk5
55HmHIPyNZ5MgMfwFDhziw4EwatRfOTut53HV6vHQZm70vnGdzCBnQ/Uz7o/F5/uSnXpc6k670no
I7PJ9KwkchsPnL3zL442hE993T4MRoIyGZ+lgyVHe/JqZ5MF+trqUOY6KWJVadDqGNaV19stCf8d
ExzzYjCg+BZNzrfuERtobNz4M64bCrmcoYEeoIQxK+2i4VpZRc2N9xyubpRtQLN3vBWWAv2zTNri
In7uigxoMSTJk544my0TXe17SMTa7vuHxr7s294q81ANsRhDw/9xuOpAL15av9h1stIXvgEAL3XM
sMb82vYs6nD8aFPrZ74/nErnDPJBEvfUYdVPU7QA0Rk8Wm/aVGF5ZXZ9THP8d4z8ORpx8Yv0Df6H
QO+uvOlIqFR2bMzg4PjVppZ4xZVBgAiNWN+GDjBMBTAGd8Ars6OOlazyyZNMypuJLWSeFftkYn7h
qltcWn8BLDSR4FeuUvuW6VB9hC1NyqrgaJnjw8bt1QCfgpBWBvrDk0OyKZNPUQd0bqkB04JAntGF
g9FqF89td14iKUJrtGks26zmDZ//blz3O880Ljg/Dnbx3lT199QjsPFjRglNNBwSXk3P7/Dx896V
52/rUkCCkOa7CrSHSiByscfkMVaZXnipwTgSvVyWkb8KKv8WFv2n6fsP18JXIrS8q5hwptEMdr34
JQym8/wmWzXzQUN7CgYHs292iTSeETYfQ9th22WN8TQM3m/SlnBUSpsXkP3ZXrWevFiley7S8CXS
KPnbcb65OWzPvPgYUvc7rYa95OF6LQ+07P8852B6iP9T3VnlVnbSYB+GdoRwl27Ms9a29e1HdC32
t+YVaC8jxGTCu8fuvJmBz2lOswi5G0Vti0WVjB9+Cus2g1IOOPiMqQxzgnlUFH9wpu0NAwt+n14X
llJBpvV0krV/aYMC27WVJ4pb30D/s3v6lLK8y655cQeB8Vdn7hufxAISsKUGUBlU1bDoOhOMEDDe
waXE7T4J2ugqBNO453t/ron/Dqi969P2wzpRBsCIVjEN8WrSAHTzLJ35BUxI2s2BoIUim8o6GpSS
nfSx2Uv9FwvqNQXtaso5CbQJ8icLLtWrDx55tyhk8gpc8tma+q62YMkb1lrYM3mguyQhoFM4HDS3
e81GCgX2IEeUR7BMG66YLuTF85O3MexgepH05mqnoeGIC61uG+Uh/i+juCacVTI2VmPgE3bQ41dS
G3ivQqIXlkVKR4LDTPWZ2dVbL6trPcL7CbUK80ss8Diq8qfSyTe9269zP4AZ6azoe3FWotGs04J+
ZhUmOKMUcJgN1uwQcSANfxUbaB79VMK/29X45TcGpA3jQdY2VEFzk3nVLIQF/B+1AVOkzH0zfQDC
PJG/3ahfRGuQa4hlUbcKhGK9hfTXHNzs0HCnu7F4lAwQglagom9Gol+HnYKm5uU4yinLvsJTFMxY
pja5JPhJJwldLBl9gjmY3jLbJcqAodBzYsD8bfA97OTJqpzl0GkBRZH3XA0TEulkkQwoW1Rugfv5
v2XNwG+CcIJfsfLsrylqoDraqA1CWtCehxrBp+r96LPH+qkccVQsXKYKktE76T5e076Co+XMh+9J
yIDND8WXpSw4kUjkqugsGFc+5ZkQOOWvXHNsNx38v4QRaTdO1zCEUf7fF9fLs19UwHTwCkldijOE
xyPJ2o6z7fRfeCdjwkBTEzAzKsQvhpKEeVB1SdZXV1VLrTDeauUdJ6VvtAyaZm0tDak2jZlstDIm
L8QetqMjFqUQ751y7/ZU03zZVJG0bWH+bmoGhFEmemoyN40vdqb/3EdM9MUyHOTdif1bEMAjbfgC
PX4GfoKPeYo1liX+8uajx+qA2c42xiiKA4mCut/VUfxnT9mH1C0c3NGt2/8mzVhn5vjt195z0bc/
dAELA0VHGrKMIgdwqfLug9FexwSGc5C1vwWPMNPSjemLf2HMrKRAAgpJ8afwh9fIx+WxDLZpDIo7
SzsnKu9EpripdPtq1Jep4dCoGju/ilZ1C1ZJ5wPJKv6edDwx1TGt3X0hHOw/ph+mGi9BRRmRKuh+
egT5CkJ3U6PFIDqU3m4hEoZXWen9DQ0mMLx+NNJL2sVj19offsKSCEzE5wdHUO4U2ENQeE46dTFd
NTnKYqUlM3ocFNsBrlw7YynxPQxAVxrJm2OBwNGGNh+eeeqidCkce5E5RAeROcZZj9NIxQ4owR4m
Cp2ZG+r9tvTQMaEbBhPGNjr3WrHziwCfOJhoRvcBnwc2Tesx2tL2wS2MedgeokRRcFHMz0u8GM0Z
zg0XDc6OuOzNH+gCw7VsjGaKzxDc/KarCL74gscU5v+Ybm3iBlSX/6MocGcVOQgxUEr2W3nhIqnI
gsEnLYaMTjEbGHjTYoOr3WJjWhqxWk48J6aD+NWSIw/9wHQtHGTJ6p6MxVS/W/G2bMXmwMrCm0Ai
wsffMEbbB6hqjAnoWbvq23jniz9M4U3msG3zwg8Me/48l+KzYXs9XtlG80xVcnZCdQjz+eRoMXeC
P0mVMGYU7O+ljiK++FHeW2LUC+hslxGyqoaIsmaOHsPGVMxbtewj9S7+cKV1f0r4i5So4IrWU/hm
Au9rGNrHYh6VD+ssk09FxUTk6IRAhly9Un9TzOn4G9bfjY9kANGmagRJa4gASFk3+GOcpU7xW0fo
JCEZSkrEijM5AH+bb7uAowWes+S47YHl5JyXzAfNT6WlNs/hwhcdvDh0SwU/vuLwKRF/anAIp0k7
AZ2H06m33yOPuUvOSAEziBaX7VI0Ky/uGWTrCzMRu/nJUDSg5okstFPNb8jXTJAh55laloYChETk
Tcs3ZupOIRgkFJl+3d6jbNj2kkguDhYQY681V/HDDP0VVs8gDr5Sl9Se1oUipmN+c2OJPQzsHWYS
gc1wYpzyrXzlySyHcsQSsB0wqUB8NK/Yqq3vYh5X2FnAA3QoRJsez1zEii3xUA6EslJjetolbw0t
GoYZBbpX8pfy3ETjKAhLF1l+zxRTH0y8/OgFQHinWe6m4g8Vrvaoq/g0GFxs82rKdh9OmNCVwXuZ
6wcbAYdrYfphjqg56YxcF35V2eivdfSchumeyfo5wPLd8btNEPaflZdsNR6so/zvwe6ebaPdxBN1
XJJ1K0N95Hg6NVG9s+gY6sL6A9LcZPkm6MM99WhYgcVpusWKS4y3XNi71tbv4dyVDeHdo0nssd4Y
XYAYFn8VTesqoX4rBnBN+FNQT2410gDymtha+8F7M5KZG9d+iTnvD/NOyyheLS3pn+Yt3WAk3Qii
p8gK1zeTbx2bXKAbnHT8ctBitxRKuFyV8XWoybYzBfrFAMWD6e/TJDmIgoAaFxDBz9If8higOrOP
j/lJdrzVGeL8Ocwpf/S58zx/yGRyH3MKbTx1er7PfOTplO2+SRhb3jJFADQhZRb1eYLn6ahH56Rq
9s4wUahhjaLp5qLEFsoW6XfQym0KNlAUOaFDur9rFUyTqITnhJKghlTqBlL+dykjd2ymLFjOtRrK
fUsGVGmpcNu9+xFD6flOUe38VHl97wOk2HyD0UJdn8cf+K9FLpOoAHJMiGddZqBXDvW7cqd7U968
CR93f8IfR7G1JFq29rrxwFYbzFxDwMntYHQvlmCH4jEUrTyYVbUuPdjSUa1Bx+F41FrjOKXFJRP2
OsBWMQOi8HyFjqOGhG5XK8zACrcRmxknLfXuqnEHPEfBlurp8mS/URHnoWsxocOj1J3OVdPziGz8
36hsM7c4p1l6x+VW1PG3quTKQF4YyPq9wdbbaPALz8zgrAGp/4+j81huHMuC6BchAt5sSQKg90bS
BkGVJHjv8fV90JvpmJnqKhUJvHdN5skpIKY3NmLRzVVtSRVZmRmh5QVNoxZVz4GVXuG7Qz5tGKGR
ojeVn4xlDlLNKdTLJ4mOZS7pM4N9GU95UIifnPgisRoKEppsmha1prxKKb+MDBGs7NMfSEnywJqH
7Tvw5HM+YPNKWGh5ZrrHKFbHTz/fRQlJuGFylAOG3FhDmdLe0SA9C+XX6Nut0nfSMoiRcjNVTtLx
mCM1ljlP6paJl28295Q/zZPxsaY8M2ULr89qId1GgBsb7Tec0j3bJuZbqeYaHd1/MkrLj8hKX30N
3VRqjFMXeDilblWTfMpBAJBT4nztHhW+1X5sHm3b0SMREz+/D7M3xQJ3RbJPnBQ7I63fYQ+7QhTv
dY+NUWKuZ9IGlX7ZoZTvVnzBiVXdtY7Kr01NgGT0+6oMIyqoznrES9JMYrZMGR8YsB8F1v/LVvEB
70gdszr0lEXMFzd2PAZBXx4Suu8ppI/pNTtkmK93xbvK5i1Qx4gwD4vHDNpBEs+YQD2ErN6nSVv3
oJ+tpmUBOeHO6fTke0yCcxQY4E0Q4HOmir+zDkPdJkKHrtDnnql9Vi70eZXKQktOxqeMdL4xHoGc
E7ITgwwESSp31j8tRl5YT8XLGjnYy2kjF1wcqSZ/ZkmDk3xioukJI2whSgK4l2ZzErlp8ihgjYk/
gOmkL/nbYtaKN6DoIuViZRgRM3AsbXoSBe/YiHDEcCdBkQy4o9MeHmCYbL0q3SVdoS9M4gOHKrNj
g1c7RTxEE5AsTQLcWpFVmBqyEv+wOvYeU4iLfMiwOVXozq2k38R1t4mUH7mYmA9P2Jq1DuOQ1Nh9
bHIt+TITI70+1GjpTY79cMioJIAJJhoNWmuan3mBWIzXiK3QuhIoFMa46PD4Wn+JBaa/KfjWNJKa
RvhQA9xa7pnYBNfViOvStN5Wra01xI5MDUkTtx7sYCEpjcqZx/6vL4s5IYarMSyh/SgS/jR94DvA
lJalp2REJmfhMDQtwqCk61xDZpm5bhQTYZDsappKaaXCAPGMY1MhEozN9CYqvTpvE/9iHwWBgYWR
QixMQvRS8aNzutrL0e/PY8Fq3TQFsd6MJBajhbINXqpWflmoL3W2iKPgf+RScOja8rMTn5HcKUtD
t/6MacAVhMrEHGwzAEkXBCPbCvVcCa4neYdKKQEeU0EX85cZXzDn+Xl9pLXjCQD96bVYq+r8O/G+
WnVOvujkJ2K6a1UY/Jn5nDJWfwZyeYnCzAX8ohTtRyDNbjKTQlNC/5qJzDQa3taMay60kLXm4Jq4
nYbEvFY6XkJTufvd6BKybTXqYdS7v0FmcD0BDZuPdKm7VFzKaeJDCBPdlqp6MCzSe32ka2gIjHYV
0rp7RvSUR7A7Mu1wG9Q7qwAPPdWbUbQH8icCnqUga//UpCYBDRdFqm597qkGV3BODxUPwUGNJQ4T
qmw9/OloZiZ0snWrbwKqaaOKriXzNSZOxIxJ2cqilow2neyds2BYJ+rELsv6a9hlNSh+JapNXWxx
TzDlCMryUxWiVVwxAjdKCv40Pqg1IkSxrHIg8uqJqQpvh1ADT2YGNRXjstO0l9moPyNii1EBCakh
HODOxhKy5q695EhfFB+MlmEeU0FeZWP2qC3p2prTv7wWHjpsUTwYtZJ8hd50KDOeX5DSAt1+bJJ2
W5ir+bOY/9kJ497MO6R7pN8a7z6F0cMrm+IRNBL9FoC98AzvVxt1iP/JeV6Xoo56djEcOyF09Owf
t5mdBs1KyLBS/ovyauspQOqZsmaNfxumjwC0bzuQcYOzyIe8Vmb3GKGh7rEWVFJoRXVvD1y5BbpK
ofFdht2gVUrykFAOIsjN2uTU0baOFQyGUHH1SPuQpJqJVrLqO0CZplftDGAs3ZgtQy4Aqfa/fQrX
jFDxWv+UZQO2X7GLSyB38UckALLxDVdSO5udKkulYa3qKumisFHCgGGsuc6FepeO1V/Kuxma5mrM
FDsV4sMY6xd0wldFm9wEJ5+AZtykGhqwfte0t0UnMkIdCKkxVa4RHTan2J7LzmJJmJ4yXumsSh30
mxCNDOE4Gjc9SOj5UhOPAd7rzFvjddQtdQ7pYdzDPt+RRumuP1Qr/jVjFP4Zb5sokjTIX5BPU5xQ
z5tGdusb6rgW97P0igvlMSQxkmpJOo8dwhn5xHJjI5nq3lCVCQnSYKtqfgiEbZKz9FdVGZ0sJ7bI
hYng2S4QJYbiI068j85EhBrHxAuDHIjTwmEVsygV4ci62pFEnJle9raG/D4IhAhN3h0p9KbzMErG
watOTVLJik+EzGfTxNCCqwqjpNEYO1WBJoOt2WuLbaew+2219lR2BFB7sLm7bmaMoMvNDTLwUFgJ
ZFVxN0X46Vup/dcQ2AVRuy4ZiUnM84F18+j+Fn17i+PCCXSUnyF4cNGr2pXJ6iUOyESyME/SAfcx
dgJ5Og+DbrN981E7GistZXlpiAev7249f7XGah25yH+8VLFFhqrcSCas+HCQwYjAiSzZXufczvMb
Xxbqd4A4JIaIIarhrS/Vb61Ez+b1c0rpONApVjSXRs2sS6jDl2HCCqOgGnitGq4knyITM+Uh58QU
0/og4bYcpmaJaMzP3BzdYBXuEw5yq4yuqm9d9KD4lQp1IVv5eYbTTc2Xr1Ow9CNdP+llsYBb1fKZ
tndJ7bLMfYnDgCMBuw/id7IveQu2Qt1a6MTNHf9laZWzJ7u2HkVOWUW36oUxExkEPT7FD4sJzxkV
xTWrwhlKz20SeSObwyavYRbS7GlNsxkzH2V0lrPxlhcTVelkyetW8BxfEraGScqzEnGpEzn95xn9
arJ4ufhtpQHYZq+z+NFpCLpC24zWzbzkyW2uyrl34HZF8iZTlVNlyAR6MFRR1H9+byF9KjmNmv1g
xftqxDGN8Dat/gROlonxvNGa6AeHjYGhZtab5d56FN8/hzAProoyUpzU/l8NN67EINPgNBeuHvUt
61VcSHF8LibtL/GqbYURkJEyW/CeWi0gsLXEYMe7P4hEDJoFSRdRc1Al6zz2T8WorzkLgxxPdm31
XP0pDKOQeiMbBqwJreLOk9nO+Aor81hx7lqJspYQay5x2IWGsRxKBUBk9B4z9Eccsh0a9byOYeqK
llvJ0HPayUaEak+M1pCLMSedp4uJlN+NGG6+YZx50vYon/dTmcxFw24wBlfl8EoDeNmmdBh6BF5V
XXD5/PmMC4Arz6e0joK8YfbqxdmyobWPBWrgibKBokAIfvCUtUg5SCuQOB/gtAeldgXehPusTbG/
MfSOqTRCK90wrEZXzxMVoqMwnmaBRC8h36K715HqqOx6LWMTqxNoTO8uyMpbrTDeCPnKS2pHhcSl
Z8Eyy/wPUXoofvRUrfaf5APrMn50NYM6oU/VajK9p18TQiVZmVsqJg0I245Ew/eeiQxrmatt8oIB
SBvt+oThSKjvOHuXIy2K0+VTvdLwF7dhBvHCzLe5ye+QZ5BHRRFRKmOrspk4qAyZvjFY4cD3Jl4U
X9jVEvNt3cR4V/c/bTVZJP+Jr7FK/wKdHLFJ+GjCjNH4lPKckYRUV8NKQdPDmRQKOCv1d+1/kh8Y
BjMBeGFK+kdJLrYmgppqtQbIcoC6Ryk2RhA9SbLxGoy4jc5oimFJ1ZOPF2MsyQcV5QSLknAKD71Y
3zw18lcdxBSTKJ8Cn58hTcxlQ52HQwPBbOAzChuAQFoLCzBnlKx4wo3Vrq3X8IcN8sbqivHRMMyW
g7duSmc/lhaC331NXrwswmqJT2psdZIW9EtvIboyuSEFrLerrLTsER9o1sV3QRE+uSrtKe7TFRIW
lrR6c0ljXcbVujWM6pIH4NJCiIK68pa4PAdL7RdeeBqwosz7PieI4dTUpqtJbMBzkbgsZNBC0LO2
74AHJCnAzLyBaaAs1Cr7Kn3vbCkGXupvujjuKv88V4hFY35X3WehtWDgyYxJVWROs7YOCgHu0py8
OUDQWbMcvIGNNiFD/+QYkmWOjqBzeAEgTdIVWR7xN1YA9yakGleakyY5sfY10ujWwCTo8RdN/rYw
qagW/hULcBpOhW/eOabgo+moIwuwvFlWOQtb9dXhaOULyq17WQ84lI+j5jvMTPiX9LyxE2Bcmfri
U6sDOHIM04tuDce7N0DDd7D6d1J01oc9A86F2XMLid9sngmy8tLJqRE/p8a2Cdct7sKea0vFs6Au
cC6qM5vo3CrrcOBaYMkl/BuldwF1gAUt97p4TWKmRWi0MO9ph9AjmeQV+Guq5JFjF0IIElf6P04p
AwJXT4/lfVLaEuUkYmTmlR7ufGT9DONZS7+5b/e3JqZcW7JuEz5n5LZ1MVBRmLv6lNLVmXudO1FH
u/zOOtsMsSJ+StnbIB7PuEcPIVhn8Y65fEPuCrL0FXgk7wvaLmhVDbYsQ/vewbUCbIwADBXrCqaj
2GlfHfQx0Dw8uATcBIQMO8WHqLlTQk++ECNGToZtiL+oneT2LM8oNjwLP1LHn5RfcwYyZgbsYqWd
C2PPdyXylw+8KzALWji/cgX9LAzuILERAWwH16X/pAawfpBYyBRjorGttQNcdK0emV3slakgwipd
agDkmS9dZANG81IhUSDChrCI7k2DS4uTX7CTZguew8C8zrQw2OckcAir7hH1mzLdV7Fv84QUAOZ7
GtrfFhiQ+UEPx/ki3ENI/pw8iEG1G0duO5IAeYThECStI1EhfkNQqkVsTnhHUHoyqtom2rn6NaKd
ScBsuR9U5I94Ut90rYlyi1oefKDl6+qRy+vM44+3oRUJoMCcABAj1BKSrCPQdKj6oPAXaFU6u5kH
gibpKretwq+HGmh9Qps1w0vPp458+ju95SfrV8DX9vBStEvO+M2D5pv0hLbcPlF8QAUlzaBV1ynp
NAkT350GiWd0EAdkl/aFUBhhcfzR3tXiNFMmih++zrS6JabN7nz+zUi8bC96fBALF+oulqeq2hOT
AaWfP4cplSxTKLzq6Rr0p3J4tu1ZaU96jL4QdLmABA67+GXQXqnM9iDfV8F25Ftm5aIi+XWQu9Tf
mN0irVxMwW8+PvGUivLV/E7lhxFj+LdD81+ir/QjSc/jBVLVmG264cAD0Jbb9DR+N+3BwEKiohuj
TKD0WpRnJrMYULiAfPDXgAF/cAFTNjIUGGuHc7WHqlGTerCUjLV56SQfDRkLL4Z1AAFBs3gGuRMM
kx8xLF4kGd4O7Tb+9MhY1gL8kCVvHrOeoNnCrdG9s5BfYJr3GHSxgxjp1TfxXh0DYhdCxt7qJsmu
vAZTid+AN13UTh6n3FA8JP0sD78Vy+uey5IaF5OLuIgRx0LuPhimTfHSMuPdFV9IEdlNuDytaAkZ
irT4VN7yaItfUc+2dYdKRMscNijZz7QB9UTOGt6IbNVhAiQXCa3OpNjQgYh60Lyrgtlsy7GFvUGK
d7h2i/C4CmKUEpssYmMm81G+pHSPpE7LH3AvvRVYLnWwyW+INNnB5sWDUrMptGTuOlS3DMOi1SjQ
P14GrN8RHduatSsfOYklXJRE5/F8N6Fb0htXB8ASKKWjwC1Z7jVMHObwMQR36qVoN9bgijkrBDfo
sbEz4ruAw+limxwWEPw/6bo5NzyI313NswxwMFuW5gobq3AjpgUGIBWL9Z7nzlfmIQAVEOYlR6b/
XrFlJ8ZpwQ8WG4c0X+c8ImCTSyJl/40VYRCMoBEPpz/o/Zd9sUwA2o3xtIZQSeojAAMZwWzzKwYn
/n9YOR7EFFLZG1dkUE5pOvFzAX+bKvRzYLt4++MFM+zmogHPKg/kjOevXnO5n0Jm13yvIT4HGx8Y
Sow5zr6cOxyEIripx6uKaqR18yeJOep5tEh6WlnYinR65MiC1lcUjzzCYv6SEEts/ebmE+INNg89
GWEU+a+EBhiWE7fxcOZrN4HDr/pdBFtHsi0V2shu+gWDFxZbLiJCMhlJkpkJ/k9XT0Lwz+MwL4Av
yKLNvhAWG98iNkhsylgGNKSqeNUXRFEO3Qo3DLmarrCZ4pk4CQELEj4EblQjuhvcJ28bCduSmNMS
7cZfPV75q/DRh/wqRVkhpJwSOFc/9JjDHesn7qj+LRN/kWwbdZ801P4dkF9S+pz+2mk2eOWZYGlJ
L3JHsDvWI0XMlnq2fPLNclvggMZyW2GCrB2MPdrT7x+MB5AeoIAZ+m2WYaHEhURm2CrYMEwC56gg
v1U4BfgyA3DIZoOuh2BD8UGcC0+K8Xn7I5Crhl3E1eJw2LEP5ENsHcW/Jvqa1SepHWG+ZRzdlAt6
3qP6IVLAyA+0ae6gbYqfkHeWvSl572ytDD64BXQiCBhmcAK5ZwQNMT7udAI9r50YPHbSCpEL3xxX
DCJYlEYTnvyuJQymZXgzp4CRhM2NMxZr3i546uZlCmwLvIln55BS7TE7itjjVhFumA2BGPzalMS9
Od9sBeqKcLdtFK59rLgUwPbkWB9RaKOlJvPrH2k3TMsagkeg8cWr8cUREltnQsmn6ciCMLQJgRDf
uuv3CIldFaq4Nt/Etc/fjuHTbaouOuHhJLashR9zyc0NUc3acBTrLiIkEYXsZSZljSzbUREgC+bn
J0WsIbutmx8y5qoTGz/f5RDlypljtowvVbLrXb3mHSdfTnKrTwE+SreUtxElf7Dj0+KVS6Fc2Y2/
tvZq4rb6lnkdXMfMRN3H+pxXEqjsA9V2ceDIrphrriy6SOBcC/NKjI/EYwHwkFoxRG+Ev4+rnJxA
UJWAISHVi1tM20Q2EDGDiWUFM1vZsxtK9kxzZJY4V7QN5ERbTupvyPayFVSvtxGL+/7CaZTu09ON
00FBsCSu5wn+SvnXAKx0vD+pWZd0U4CwY6hhmxXiQJ3Oi8ijYwHV8CckIYpBBVWrbKfJTvjOyLSX
D/xSZuiR+DLbK39ceRFUfcGKh68mKC5gJGDu5RCryUSYJ3VeY1LLwWpmKZ9gT5PwI2jh9yi6ZXzr
+MiFf77AH6NtySBnGs02pNEfhvkboc5D1qN/CUiuSY/iPqhPWmT7L/0rEM8m4Wd//lNDy1Xcupkp
DtHzLPPyMO3HR7ZJvRX1cHBnbI2yBlgHSGcohdYPpE7xaCxgtDKvajBpkZfrSoHN5ISBjEdu/Ap1
EzKAPLqw7si/LWmnep+RBibLaStouAj+TsOxOYC8g/bF+aOu6buRMKm7gWys5KgCQwIjuZet80eA
x0wmO9vaGjeC6qpu6fuLqOazh+YdwphjPXrwOG2Eqwpq11ZMbCmYqQgMPzKJ6xFrtXuE/BPITybs
4y0dN9FZoa1t9jEDJks4jOIm1jXmoCUCr7+GIaRZM68qN772ITQsb+R21qzeE+27MftdIv/w/Pd0
AGXzDmTaUHa7NXYY0EeM4WN3DO9lcxyspx4RF6OCUlgPHQZoGRUx6lF6n5qTW/vEaSJTXJOfbq2C
R9QdcPfoxJyAYWayX0KyErmFCnrXFiWLM30l6zr9koMVplNxh8M4/UfmxplIDCyINqA31g2Fa3x6
hgM/Lh9BBewpmfjh0pXQsvzYeOZS+tduo3ncijt8E4N/n/P2tLO8629x8kCIwbZurmrItlx7wzVg
o674/zQ0UIc/xE+6d/eORuhSrNM+McdBN8EB/8d5WqxG7IWkvAf/GDTmmDj6zRRseMcRaw7wENSd
J9kkFbVrecQCy0yIdMWM2nzl4SVyKTAFg9vuVcSM7BjjzhsUJkeVLa5BoTLMkl2dSdxlAEnU4s5Y
o7/PlN9I/sW4WMCpBqw3bJv+4PHsEouE5rnc4HM00UJpbp9vCvof2vb8GuX72N+Ht6ZZtTt+qclP
Yv0SRifsqRSE7Jrfwn+dBBnmJUF89qhHLyAKUrtzH4AMjTNAgLVau5VP/AH1G/QbNOwLP/1tLGBP
qB0JJs1kIqm0e7BNfovfaIs5XbqJrsblLaOPtL5zqqsYEGb/lYI7a1ccUEZ9n5xnWu8hcHbnlCfd
Ai7aHfJf7VUqDkr3yLzwlxvc4qWbdvfdjWielvKddaVmS/Uuv5CuMpsl9ol39+NVt8N44g9uXOxN
AzvAt8XgH0kPK2CiWaBQqa6VHGT5lrpsILNpH3Liks5p7cIDyW/ehmUchTplh74s+Wg03V0YoSOU
L4yzdX5FGoRCmuCelGUBxGfLba/9IYey2ktOS+Ef2xXsQ4AzmIoV29tbkJk0RDk4Igm74PFXKS+n
gT35Fdje90CZt5fWrNEXvraiQhuZqhp2E11S6YaEP1mFjDo7cGEfIVkrxJ20K4uUT7/Y0hdD1XsY
bvKstF1V3NoZXIXYmEuX9lwYnkUcMH0+SbuBznCiuy2JpO8/1eJadNUixdrXMC7wMShK7QJqQPVr
liR1dur+K+vQ43jpqqTzEuCMdrySwE5F4mkiH+Li2WK72USzNWrTFaeOrnwQNVj2PXsM5MUkKVnt
sB2UfRBmJJim2xiluTChuqKoFWKMRzT68M8oXKmvq00FrVCS99DgUoiKjNitmzyeZGTwiEDynlUE
mqtNMd/GgjOoWNT3IGUWjUUtxF5TT/AMQucZARCQkm4JeyXc6zrGftzFpYdK363pl+hVKPPQviRO
VW+orDR0zSV74tmNEO01880bYEZzCB9ruCBxwHklAdR+bpThX9q8zU7GpHcsfcLOBW0xIlEyWUSa
JhhKSrKSWxYonz/Bt4JAAeIVqMDCMk70VyTLIIgYqoVBmkRPkiKbtIUMLZFl8pKlL7hr0iDFL/2r
Kw/cAL7XuTl8KIu6oxfVBZpvlU1LZ0HTHhWEPHq+DtmhRGhTMoEqQvig0jej7eD9g9hx9nwiEq2M
URnmnKla+tKbq0ymmtPUMwVbxhC2Z3MVvzJGUCymoYGaoER3cc2YhEMsPJN6p4m72Gd9gn0kzmAz
HxlzUfAxG1L6cKMj9KsYr0rZvqRyN5nFTPjlI0KhlxbexRx7pdBvOzZH4i5DsfLCKm3d62w9x/Bl
bzi7BnqF9GwFa34pDlRGsWdSBIHRkKJKTFUr2RFy3ZX01kZ73JjVkj01fW+j3PC/wBQiH7faAb9l
Up1QBqFUXzJFzJ/hX1OuTHmj5sCBjjmRdeqKczzXtxPROVStrJC37VZV3FDmyBf+zOAzbOYTkpII
OH5/LB7Bg9ATb7Sjs0YcsP9Sn3UKdXpXFq51Zx4ScOv2a3Hal+YhpmItyJ1bh8qj8jedy3hdwGz2
zC6kGZQMTGWnFbGWoonFauukDMo5e5p988/4TAynO2jGvvqtCkQXiD6X9ZMXrc+2UAwKbxMQ8qLf
y10AYjoGa+XgcgRx2bMl/fP/eMCnR2WeCQqllKs1w57YjDBGpCs29sB2y5slHaprv/E/ptlIaXf4
5iFwXYgp69EF3YGnziU7MI7hCOI9UV6meQeWVL4ENn/FHjkhMHcruObBQRYPZfVUfBeDvSnfaxNU
m6MxymE4ptyQ/3A10ZH2HBcTKOAFOzBaqIRCON4mxoNYjprjwKQ8Ys6+9hTwCDhU3Ch9G8KGy2X6
FOBZMTHw6UOF3XQz4Z5bi3C0IcB7v6RnK2S7S0uBho54DsQ2n+H4z2oPTXOizlCI6mUAEj9lBg6k
1M0fyBzHNqUUxP+oEugOcxQAnXpujH0vsHWn1JQ/mBkyWEzDjYUKay7fx90cNUaToH4h/q5f/Tzw
I3D1UrK9UA71TPXNv3vcVYO+zz6ENVT+Zk3iMANG9g4UIcQgUU7KzbsW71LwhO6bw6QDswu3pXXo
Ykjb8eOXcSrUa4SUQSlAHa4kstH6ECf/DyQsy7St6oH4hHxeokNRSg5LHuniH1N//gcGIgUybWGV
fHC95u+0PA4m2LUvTboqHh3tOqIT7BRSrutmb5yy8jIb6AV01irCfK/7aij3Q17jWnp7Ie8VA5J+
WYuYzXFF3uG4a9FOHa8KLkUtZD2T4gfWGPBpiC5gZItsPOrwNBomPQzKuJhoJvUcpvqyMwIbIPHs
kCiYTcMrksQaih9qXyrpXiJEBYVW+WpmpzwDG4MAP3naNiwgkvh73kdQTq5Efg2sYLIhZVCB+jYV
m1Vddva8zAin6wUjfFTG64KpfV0Zh4xPFD+TK7cD6TTGoi/dWDuM7J9jH+VBly5jy1hmfBEEdSDQ
5H4Dj3VlJeCrJ7TGPDqRw4CTIZclOSZ8pP6nQW06T5ima87gPeeMaatgWeEcsTSYOmu02nSuCKcH
EBXKTWg/mf3zp8qztiIblgloBr1mh7mM0rW+VtDg+UyvuKzhEIGGwWW+Rt0w78pMoNxLPlFp4C1A
pIOPPw9cWvVRfrfhfTRhwSzbaS0WrIfIV6n3vBhxcaMCZk6tWdxAwqclXKlaWQvQ7tPdsquV6bE4
g8tqWCRM89IIMS9fJzs6+VHKMJ42WvqvUeHr73Xjs8rewM4QlSzBMxfms5OJ8DAEvhbGisOmKh5t
zhTNoJVwAVPj7uXOuzI3AqzJ7gGsXYDRKxS/826wiQ7FP7TICUMkTSw9MPWsGY3BPMrWPwyfMcqK
hOKA8feRDZF5gS2MuVp84gc0fuqcJJE4oMVb9uNm4otc8WPiamAd4GcXRksC38yATHZRjR/MBMhQ
GAt3+uxfVbxihk/+mcbY1CPnxUVFFDQnnJOsti3/1vX2DCNj8AYQjjkPNFv4PfwHa4YrXSHBr6Jx
rNpD0V0C9YhMnghbGjy8NVp3aA4lIyIOoXmBikaOgxMEBOt75kXLGEKGvpYTu0RldyH/gFn3KDOq
QOwiLcXwpFe3bvqYqZnYvA7Mc/kLAiqKmHKGwaodYf9DQVC0swWrDQMzj0FROwb4JLZ2C//GJV6U
mwY8hb7XmyPnJnui0Nj6+UchIppxUC93zLlDQJcOUR2xfyCpAuL6X1AeGB5oP9Whme6YpOuRycBq
XEMV+519MP6V95VcCoap+Ny4CtNxnci7jKgI5UPl75ZinsWT0nlb7AIYmRuDtB5b6V6hsOQIbfq1
apBbynZgmgzeFlb4hJnyigC9UBJ/BV6NNLVVStLA/FbloaMVDxZXGfDLqx86ZMfKxKjOvB3LoGsM
PIdxrSZcGwU4VZDZM0SvLLZBpjmsdUyyIM1W5kWmflRvqfqIvgT4wR7h0uKWJJRuOdHFl87Aigzk
DO6VeWj0NzEJxdVJlxpuKmU/nVh1Ceek+mIUqTfrWn0rEw+VuuO/eD6FGGkBBi/9HUt+IT4o4yTc
rARmyez8r2Nx6dl/p7YqPMYbypvSaXzE1FwFHGxzvlNOpschrq8i9FO2CpvpdyzBcF9FdJHlIvst
wh1ixol+9ZCEW5PlOnAIEmrnR7v+rBFZXRClNtLX0P4DtbvPjHvtuzLZlP1VtxYlymeGgg6oWBGm
CXqthcJHJR1S5LkWH9RHrtjZeKcLlTn/mjkOwbwovg36NxPPiOXS9JWXTyM/FcxM8eVeEyb65GiA
Da6POsHZPBa8H8KWL24EK3tFyJa+KPoY5NeksPm2IO/r4cH05pIkJ1XddvG+iR7DDaqD2N1NJOwm
kSnRqTMOpbg1xl3+1iSUA3PiMGQHnKXNPpgdJ/JvS9SKaosCC7O1V8BRuraa41tL5aPMz4W6z6rN
yHyW4FnftWKnaF2KPSwEVArQdSFQj+mOdw/XsrgyPkWSo99omPHskEYLTnVRP/n9CGplgpPAeaGR
AN3CBkJvoMYjPAHOA0LVx35H2icnX8vEtI5pZ26mBAoXbP/Mj2vMYd3C+IvlR62FS8XfVsLfWPLb
gkWYri3Vqc9W1yunNZcs66eaSnNQjhrPfcjvE6XVwVMll5drbM5gcHiPEwh2FtEzBMfkbImHhcw3
lYwfQ7/0iPMw0Wm0v6xnmm4tcdxLKgktrKNCFI6kDM+OrADqo2DOigxwwd0fC2uZZVdP+kH/i/H1
JTB98diJTEw9/ejkj/vkoKivQH1lzAuysrXLuVVUFNbKpIH8f1U0XmQ3KZNrBnTsz0zkEf4q1Ii+
1FDfRCgbMFkCDxtQoiDcUinrGck2obipY5qeKEREccl89rk+TH62zbAPeY5Ehv0036z1lLc/7Ufr
sypAsGkrjwBD+aGGJwl/wlXoiqU//GjEBPQpW9FLzBs8Ms5jhJ1aW83PXSkXGG/ehvqLPVU2WDw4
V8rxnh/RKB49v577bJGTXsqBF+TTQkwuRkSMPY130/f2mpWgBIiNaRYgSMXPGVxDc1cWnKKmYDoG
YZhKvAppTRqzc0Kk1A0IVfHY/YnZaUjdnDNCQUOzF42f4j1RPyEtby41QSYB7Wn+ObEjJClCWglf
ESJwr97GJIH8+ijNsw+gO4Ezis6E7B0T3RPCU/Ged4RYm/yNSJq4dmDqH1CSYcrHU7poBYpWugR+
Plld9g2pocMfNTsDesBH0Z1IJ/+PKBBGUYSGlwSNC08t/MmYYXHuFcrOH5y4A5x8qPRducqzU6c5
bXny8F56p7L+iEtIvih/RHASTs1IP8tuceAGRm1P9T+Jb7Q907LNjfM8chHsisF/w4/LVR475Ofl
v3GMPPSUnIVqzcdQ02I8GdWQ2GvKlyZxtLBYNtqfzqcRQ+lvTLRJTjAcU3GNDZZtKR66FhANb6DD
KkaODyy2iPRhqzTw1fuI8JIMYcKXFD0UDpKg+WizVTM9DfFYYlhg6MKP94UmI/tRED3q8qXMVlLM
GbQcfxpiyIAUsWzP/E8tS/kXv8URojKnKye/SpC74vYkMgikiGicV1h2QgNIcLCM+fvnJ/R7JIDw
8dYfvZLsRraj8KqZonrscaS/kOejZURghC3jAhT1nbjuOaRDNmvquU4ml3u4iWyi3PuoXKaUaRQK
Rng06enxxQ8MHKkOzMKlEFGQxRLPkWVvtqLygELZWAQKCOi6x9WIBm28Gvkj442PqDeaU3AILWEh
eH8qt3ksfnN+EWGw46UoJzofNiEE32OsRXRG4hw5ghEicLMnle27QB/Z5Q9+sik8zjW3R1dXIulb
o7sjsgP6F2U/7BDutovAPwb1TDN8LIRfyUAQHz0lTA+ccBTHtMg9dbzC+9YLcGBEnrwDpB32vcrS
lIAqUVEK657Be0EKFLUQzEeEfwxTKBv/I+m8dlzFsjD8REjkcGsTjHMqh7pBlQ45GxOefj56pJnW
jLq7ThnDZq0/vhbJ36h8xTrhtSozTLGDCTEB0iI6y3wUN0p5BlIVSI9WvUE5UoRD0OG0Tv4ycqZY
9VGRy3Z0pKurB56ydmAOBLoP0BepIxG0FPrpI0e0gW7WLutd+6Nr2ztWXA2bYHF6o1pi5Mj7P3Ck
8FuL7eqh/iMscXJRy+mfLJYmog7AutDuSIseXcm4IZcISCSc+S/SuQ7Zmlyr7VxxT8SJTZKPgpQI
JTlnI0STduX3tbyqhoNBDj1n9cEMGh99xnK27yBQ5qg/HUCsRsUGxsWV4cdRi9SvYdd3NS06jzdM
hLUnxmY3E5uD7CYfPXcWsOz6BXdLgma+UhlVmCz03etgIhmCftnRKb5NtcW78t8vn0QHwVhp1mFO
y7liLUueJhWVtTtOfviv4sjez7ZMX7f2bb2kbYq6nfqpPCaXFLw+3L0kZM577iIq7vJuG4Fy/qnM
eGSPqPdOJfg5JExwMcT2++1hieaxFm/dZ7wO+XUvrGpvbNIdtePUVr227JKLF1FtU7ALy735adKv
Tu8KqmAdy3gBxv/6wFTAqi8UVyuAHhUCp85e+xLUagBDjRGOsnEHf7wKoacGtDSAeSLHDos5etRx
T7Ud4BtyOZplEG5zCe/MTew3zMpBb8MYA88xyma0Ub5/ADyKEFQBJy7YXb9+qKcIj0ZkfNfCkVU5
q3eE/8jEaXd/Tf7FscOEsKm46X9njGpYIqiBrKCgiXazByYlvCyoZXEaCsH5lv/DR1hDPNLp9an4
qurJEfVhsWlnKHtKBTXZU8QnmwTrQV/hrUN59JTiI0hJuUKP/+oJu1yM9X3kIGCxCrWdUX/iz8hr
9kJhYXYMdwSfSt0u7RNcRgglvKHbFQ3yBTZyXvotcjtsIa1KUQKYquBjDuZKEjzwjni9eLK1wcFK
0QR9lmxAVrGdWYIxXBawFhgYPHYi1puQ8UZ8/bOuiPo5dAY0deZN5xdW+FE9niQQItgfnF7pifPm
bWxlRAwr5YuWSOR92kedVIwta56at89Tz2ZE4Tw8RLFslgQGrCA5VwwyBPxbzjvdF8Mu+5sIQQBb
7NBZEDXhtxOph/uG8OTcNinsEng8QTB3KfoyLbStQy+vx39z6ta00neSQteVxTs4w2cToKehHvnU
q/EyDzYj+Nkg/FoKi4LHmdPf1bscO6kWLqi1FI1TblzTzh3LW/76BrAzi00srvJzXKxfpH+GN+ZU
C4NEeTCJEOAVGHua6tRoFpZI7IA2CGfRWeWpCEEI5IVKvOQs5G+RwUCuvMRLHakjrC87VAKkxGEz
WqcZQJrWQbIsfgKJsGcgLaNZg4mho/iXpVtC2Xv1mXWPvHUJGgpFPwMiaNU1EvW+7ng3L+OBDRhw
e4uuAuUuWdYhPYRvlxTEvN+HlMXYLGGaLc5N23n/bQR2c9GAxkBtttFZfyJ6MMM1/AlO60V1Nhzw
mHIZhKukvQ9Mltq4tYKrqAC5M5Uhdwu4NTzqa0imgcCn+bxm85w6bK1keEjh203k3/7E1xx+U7+o
ZU/A2bHd91q70fp1PmyNHqWd3jwDifjhbWySumcJtlZQtuVnrJqx6ZrgDjrvEzRtU3ys7+0qmh6I
0N1WWZm8hFK+VdzIiHqJpiJUIlA9Sv8Qb8Mf7BvmZ0BVKLNIduvoGeifJmh4sFSxu6KaDv4BGaWx
K5LS2hzF+omUp4cjB5uSN8OTvESx+AW6ayn/IA6c032fI0Ko99aJvNkAOtNYkatijZ+RcMFqmKaH
8MLY35MgY7//ZGJtZ/3BCtEaoxriYP1EgXpjD/QxzuNjvGywu9Wn4HVuUkTiQma3BnGs3jitJxPU
Sjq85WVE/hE4Uro3mJ749SlefwaiTd5XqqKvOsLjJk4qX2KYRHVhpNf390FBOeMq8tEgQLdE6b/B
Vss3ax77HmCGxHWvwvR9VHHcnIz3PrPpMo0Ehh7i372XfrUyD5fpZO7xpufLtjnKyb862/RIrePy
XEG4NsGT/AxS/ULOu8ku49Vwl6ns9vJtF6ysCIVuwwOOyGw5rDAt9rRoEKCOC49oaxz1/OBJPVjN
JuVup/Ig9XjornG3gZIiU7M7RZqn0HpGYcK3CgVWEiRE9+9GqTBj7V/JecZk7x6+88p5J1fUWv8i
drbfEb0L1VFUNfWUgMMjhd31Vd21YRtG60n6Jhe8Dn0D8wvgULytaAIySEI1CRfl+uQQkLkDHiWG
Duhpj5IYq6UZrLhupuFBg2UrFf0XuRICBP1aUj5qYoKWpn/WzkzxDXJNWBcSV2waBEza/JS1yGHD
MWG/fLW4kAu83MrpxyB5+VHMCfHGTsneyHiRu8oaoSma99aWrdXbtJOz/iNXu7HfaGO3CIoDx3jB
nx0VXmj5GY9t4SDPxLz1VQMAlWdB4T2M3pgYlFX2K+XLF84g7dhXrpJAM66yQ3TIkQgsNMJh/oIV
zU2zLxVG1R5aIqHHXR94SkfwyilHqo1UJl1K1ncT+F0eL7mmPP3ZtCVqE+WnScQjSYjTp6Ct1Bsb
wKWBBz4Ppav4/4fn88a19O+KxXVRetnIlB48gvJEFoGBVzu7Sdb+HRzf2R9e1BBi72JykCjNOYQc
jcEpusWWAg3EOkhLxoMa2QFWz9xBo5BPmyH53UNjZvKJ2Jaow329aV5HHgI8keYtuWbyrW9d6yy2
z0oi4pA8ySPtmvTttude3wDod3DQercyAIGdQwDTdzYp52VtcTp6z4dFgz0Y5Xd1G8i01hfaC12m
yEcV1KWuL8cnAE2bblNhDsQeU7cBCezXxkfxOmKvqrYWRjXWewIqGq9PNho52ueA1wwJX+dh/ZMu
36XPO8oyFvzqRnK1mHOy2mOKFDNvujNWvvmidlL9DS1efLUApRAWrH3NubmVW2DPO5YMQ7+WEoVE
TB9wt5D39RZ7WpW4JK2B6LCBkPXx6CFrQLIjkn28KbTVk9ZvkDnB3kSP/iMy6S7gzFqExlYDdigd
BaLPEXu2ui1WCXrjxBYTrs3TK/vItBfhC2SdMsCPt+qJ3LRv/zW6b/ML8CExHVTbUD0sgDXLXOuE
BlT/od93HiBDWGwjbJjKmau+NNdibofxkuH1zb9vl/Mi5VhbMdhQ1Qu7g8qS46/tDiKBl9+W4pG1
S7zSe0W7g4n9YTHZ1XVsfkz0WlirSi95bxLpXg9E6m6x4Ad+semV23QWvlj+RUqsotWLfPH1IPB0
YgaBK3E6VO69YwF85WuJz9ppC1P00Saab5ZzPnJGKTQRfwsaJGpeuYZd+XTKFxsEwtzcKP7S+W7S
8Rd9EL4fxWeY7DxVl2DtSbJlLO/kFbqJot9B5miM+fMLMhC5MjQ8qOY9ri9m5gzuq/Vf73WrrJPi
U8d2biLsqUEOTT8YVxp8l4zumEg3HNotGOBXTzmQ5FGJOHdMLDtpXRg+CdIpF6lTPzOwGqD+GsFo
aeODWhTVucFYYDBEzaIVvqVoa37qxR/wtjyfGwh3S3wmfKaS3hWYLqRlHT1AJU1+Jv3Su5bvdKpO
BHnKWFCqaykc3anbYKdSNUS1cGKXyZm+AvhiQtDpuiUXAtIOWyB9FfSVygk9jysx20XRPyB23biy
qdIzQRrdQD1McUZhBQHTCATMLzskVqTiy+1yQh0Rh+D6oJvAq7Nd42Ok9UZ4xOUPmWVGv2GcRwZX
OERDCwINenTf+USi5bTsOIypoel0vVPz0sUKDasec8fVzYcUY+p18ghuu0NbDLcv+nQzxvGDLrm6
36Egd2eHIcUjYfvX8Ssy8wzwytiOdkTQskIY2UchXtJ3SXykLT2IHlBPg03ke6V5Vu6qhVMhewAl
+hfW1AV132a9f/nRr6T+YoLkVEUA3DZbRI6oTt4Gqm2Yj/IZViCd66Hxh0fZbcvqiPBaUv6E0U33
ac4MczSuIH6nUqJkE+Jvpf7jz4kiR/kxP/p7gPiSSmzMCBvUbIdY+dS9pvMMZclV0DkXMF25O91T
qQ7aB/BRsXhqkFMldkOKuiLfaURc0FtEZr3MzootZuivkFuidaWrQGc0i22Fw4X+VGoD2e4oHTMO
OHo76k1ATldTt4MXFf4b+F/vzSko10BI+WUKac8hPcF9pz7UvyTuXl/WPz3whMKrBqATctq0y6yT
1tfIsRmSQ/QQ7cbovQkuriUFqiWrHKc3gAfYteVJ3JOibA+fKanc0D1ruDti3hE/FMA8Z5OnrPNC
3GbNtmXupikEtXJjU72u/hbM1bwzR+lSc/+sDLQmINWGFynrPtxEqCDUTTatMzillx0R2/V2hvcp
63bQqFCzaCbGLZFYKno4WTyDmjRL6cMiuLM9ldO9izGdObVLtTlXTHyIJF7X0Jw2/so6d+PUDS86
EaUijkv4FMuWDReWtkb2g0Gnclr4pRKFcihZS46PhOCbC6q3cIVMg57UMVlR31cqp+DEQcDTXAM2
GQLs+rTCCjmgjYkP8n46BntAmcHcAsJKUPZBveYrQP2R6r8tGURXw6RWZvgy6KEPPmKFng51iwnF
wr7GpIO8dmHZ0q6HuSWIQ3B08UgqSePxpJW/7/rWzGHzjft0Wq7pCL+X3eP0wwCvRCAZuB0aA6Jx
lsZa3X514s8Lsw8/91P/zzdC9Aq3+zYZvWSNTYWyzSz1so+ejKMZaJ/1b3O85AjmS2vE2XhSzMuq
qT3f5BFQ8EbWsjFrQCDbcsZ2Dutd+MVZ14Fq+2a0VD3tRyKUYoXgYvrBfieexzMBGsSCE+x2jyHN
n+GBGyehuD3fYPLfGhQcP4cn6een+N/0A0RTMn/Mw/7y9UCI6LYo5c093wBmXUDjf/xCmLTwYXsU
swSn11bbWht1STYrjxr4T4Zas3WVB+gYaGpfHcPNQHo0QYwEFahbhWnzi1IylH4YjhY96b0LmN1X
YysP4yBdgk+GFugCJCHMM+Kx+H3LC/4DcdLf0NVNy+RYHE0CfYj2usa4V2e+Mm7dMHRJJVZicKxl
fqqE5YuVDPybolPVHu4pPBP6bh8GO5r5Mw1B5/zXZf+rsHCBkT1NkGEgXBLQkMc66mOgVXTJ0FVe
E+ymCCbLhbGrHCoYD8RhvCKCwpbjPoltWmiW6TnVgTcWs3NzUQOTmnTRQGwkvwy86E114pjDpUb3
IO+aj75cTt/mU3zSSMmevQdn6Y5zndkiPBU0S/POTq/xtVpGu2xXnKQToj4mGq/7zfbjTwvHCXDy
SSgMdyAeZBKeSUnUtiY54SqaJGI3qT63znAY7RXe9ReEsP2lk2dh7HueiS3xPBAdznR7zaWFWrEU
6WN71j41wDW2EciRGTmq0CJ+omDipkUkAcXPYjNH/y6qzK6tRb41RjDmRf4LsivtRnIa56zDpfCP
Tg08ZDyovD/4zWbp4jiu0dDogJb3pCD5x245waDOUxptVumwyD8UpD2I59E8oLlg0HhI5C8ADZMt
+MOOUR2IcYh0xySiGiPROS0R8HMK0LVmSw1hfY52AWTHQzITa6Q2s7MaVOmCsS9Di/h5iA2UMcTa
LcjVXD64x8hc6s/CPZwbqm3QfdlCa+fyWkCFWukrExkNf9IXjfXyk5RuIdmOIvynW8O0Zm4fk86y
lGqHi03WZiFDnMKTLAuJty/B0TYlCCK5kfMDWjawmWsSubgiF4SrCG3fMAN42JZd5xqkeLjZsq4c
/ngEVfqOmcdoVpOJFpf13q+7cyj50biZBUvCDsSFTFlE5e9pn08HqDkKFobozKSCyFoitGcLmmk8
GQUb1yiPEyHi/DOy3bTuQMWk4PQI7Lm8uoQxyn8z0uWuRCBOtooZINjn8IBACwOwvFzN2GiF04ab
nJOC0yyYWWHcd6i4kC5YvSO+fCynbwYJTA7pMqThFmfLDF9g1c0gsfwm2AEyCrzAZK+JvEyxwUor
y7NQf3zN/W6jS0zRAoF2Wcw3lJHPhyay8lnSAn4MuN06Bt97byeFM5q+JHkwYTHLRkzjPddxwU0u
LTvziUyNP8kmrUSezkh6Vsaf8hVVHDf1tpIO3O6ZTekivyo/NQcNSo8JUNiW4ARmNjF2RIaTJbed
yNPb7O5kAzhlAE/ituRcLzyd/WB4IuzOcCykPrMEJnZU5RO9DzCuZX1n3os5myD9Sv3zH2J+7dMk
oCPDbpovFTwpqvyB6IF3vZKf6+8EeZTN4DeYEtJ/eq0+AHWE18GiW5z11s6KbUIzi/JBySWpDJ2G
CBUlPC46vPNe/r7p0of2K/yGAR7Q8jvC86ERlCs8ZJyQ+Ax4Z27ILU7KD9wb5BaS4BaKH6VG/yVw
brxMPzPLrU1HaJf9rg0egulb+jkOH6/pLtBVug3ogMPzNYscz5ZwKPMVywaBvFnsANtP6eebr+4l
1XtDRyma/6JZYzondhddYUhqEEmgfljzQV6g9+A+L4zAA8sVTbPEENHd1JA5ObZnOAOp8Wter64J
HwioTlh1ZFNiaJkcEB/xl4UwGo9NejEObcJPyf8sDBbcXxD+cHtiSYTBP+iZqPHokGH35IhIye9Y
PAL6JpyaUzLGujo93uDmTcgBPeN8FjUzwplipivDskjuk3VHG5ZAvQBfsqHTe6Q92lm4whla2AIL
oZ1danWvv/CXksGsAi6oGGw/EgofME5uZIwx+AACTgPBnroB0Ogis/pSG5VB70AUboTxXvwiLygz
3izKMxQBPEoGC4l0nepo1BBMvBYpDp1WSKQU7dyzAfG78wYJnq9sVx1a3BOmg6GZP8nsffrx8Lt/
mfA/ZOZEO4YBvE9vW7MW0gPT9h6FC6GIc5wAehaSbm2D7P8JCzWFgDM8D0AoHytzZRCjFhyy+qoU
zwBBMjQE72bJEEiv30J3xyVHcct+5iB4botj4esaakHOYOUf0RgcXDLCYVZlQvTFI5NHpJ4Vgni7
FY+w9VWBUyRoIModPkTjtYt5lARF2uF0f2NZqQFytXgD20VZrlR+oBj4xTItJBTJ2pa8Ib9wMQ1X
GUK+C2Rapfa9eWJNzL/BG+liZkFs0FUr2524ZBaZ7U0Ng7IX1Vf8FoJiK/CQ/ULzDa4aEwDtP7xA
DkJ+gYpmTtSnrandAt6oqg1pCMyd8S6AvMQWhZlbfZ3RK0rhalXpx4TCXx3tFyrSE52eb3ltSFeL
OaymxNYdiOtEtnyePXhAq0pLUuBJa8jVQl49JihOT+rsqhh8goLCbWR4+h/RJcEpYThJigOl2nW5
wUglYr2S4ZwWBuOJuA9XLVLvecvmXWiAJigEHsW3LDmKEBjz0vAdKD710y3RalX01wg3Q72MrLof
PVJx3EufKp1pS9J+fEof3isYlgaua1ZRHbItLdmkbmAGL/jRvY4NAkESPUpWfJtRfZFqdB8a7d15
mY+sBhFkHZ6omtaRfb5ogJZJeTwT9k/03LWYxRlkNcD1MqoiUkStJmlXE3rqhwK0am9yY1nLkoqP
6ScvHgZnMf3llj9xUyJLKOVzgJcmQTnLpkKG3kjoOSG4/qitkDa3Gsuxb1YnYtFGRHk0HpMI222m
/CfU/Wp4Ym62etvC0fm6vNO/supnr2iv2EL9T0KEZBS2lqFXcd4tchuMpm6Tr8OMWgt0Z9jMySUF
oCt/GgpPk60gkpYnokgW+J9r8X166axVhIR8bYfkTpUlAXYU5+QO+04FyLt4petOcCUaLfvtFNKv
s6T44m3wmoOTwsajHXMU6YmwqSm5eaQ8dGWIId0vB3do94LsN05ZEz+LwHFRbkeBiQFgwQc6aL8l
dQ8AgdFmwIAwMn/gYsPkMC6mdPUiTtMXbHJY6vTKF4wPT/7OijUivJLalyBy+wzJDoSp/aZd4sui
lzXn7qSWEs+fik+x2E7IAbEiXXT5WuZriOBiq7iB4NTpWsEBwAlfMBXt4TW+NLIFX/WjUqhC8Ir0
Q8euKPoVAV1YkCV2aKD+wSYwAO9rQdL+E+hCIFosnmnY4oqQKQDqwSF1FU/mvwoUd5t/yWfKjjHa
CgRnoS0iHiv5nOjFEf8GZbaWEnhmhD/ItBHacXkknhBN+EOvWovfhDWhburaTZqhPnrzDyNKLyJ5
l6OTmVU0NK46/QBAicspKojExmkmZPu8NsnItyElMzeWjsapl39lBF1bskxeAUJHYM8teLn4W0Am
5ZvxZ9J5S6I++9dfcuU2C9/IGCidrIJ6+2je22YPhB1NPneTShyHthL4SCLKsejbkt03Cr/qfbCs
LZAED4ptYkn9x22HVBU1JBK/csGg3g/c1EvQ77Zl2cRtBCq/QN/XOqXhM4Rgp8HYhh6F8YoKkClf
d+hEQCmnyKWkOFqRb4Hd7o4m4Z391MeIlib1ptyq8JC3XtMcv3jlvonDEk+jq1qL4BFNzzrgOwLk
++A8dVBEaGv15QMVcBdKiFJkPhU2H8GuOZMgu8wK5MwZLI7Ge5T9mN1Gp/f7YNl8itp06xXJQ3gz
ZNyeqHRsYu7QuSHETlZEXi0FSASsAHCLBAC213e9w/fyJl5iTSAd6SL9UgYI0eRfTAXUQfOm6p64
wrXfmVMlj6r/4DVTz4oOwDJd43tmOz4Kmat3kLPwjmQ8nOIbluhbK6+R9JugQ8wHTocC+VUUmxTn
TSZAndpixQOS/kn+dKS+rM6Z8nlk6LmhXXjs9qC1aHYAcSmf+LwF9cZ4nxoEtRL5GAA6C6M6gzbq
nfuPpycVjgj9tPGIdRfIg0eqqy/zX6uL0vGKOBu/aGkh7kgSCZSPuWyOOAs13FYn7g4O86leWSg7
0Hv3IklR3oS/xIEwqilZ42AQYBNZU2bFzp5bZU1dItYCR0Xuu8ogaXOn7jHHPHA7oEsEVn0l1H7a
2o8qr4f6FAd7Sft7dWsFQzq9TbnTiev8Vp+zihTgZS+zDHuReQhFjMq/88nxTsFwAtv4lct1BS+e
fpuIXlJEhNrbV+l7hHV57whHBJmHnQycQPoew22ibpTsTr5xi0ztJGdXaqZgphkPfKK1EYxCJI4X
qCb5dQV+GnlCVW01/WFlRil+N3SXtJXXngxA4+8N6SLrh3GeYkkGDug5HT8yXqzFxWRB1H9pnOat
0vfEXZSbPvjC6/BT036HSAbV82F8JF8ilpnfvF63B1bmmzy6qGGztVitJLTOpO1uJnRy0TY3cpCF
VTRem0/UwFCNzgsdMjyDln0TloAaEg2CbrrvgVPtoMS/6vgTndhgpvQ3q4mZ41VGjZkjYD+Q3Ww4
SZ09J7Vcp2FX8gIWvnW4osalrJX0EnFVglsDsDLXLpt1u9Wwr7JZXQoN3dLSrE+1m1/IaYv0Y35I
QNS7JVZLqGdaVhGsLMIDL/9+Y/ER/5hkQPH4rljDQCUDE/MH0bNELHnVGRkGqQRJewhJtyMzCCAv
ym8BbPI++eCV/QZ1BwlAbN0giYEHIUf4xrTqoAXpsA0urYkW5YsRerzvEo0WPBRR9SEE4mRZldfC
RftBs9ShF/B0oB6UPWqGFPZsHMJbqO6sZtXRn7EmAISGIZy4X4a1tmAx2+8O83vkoNgd6p1ARP4k
fOY8Ohr3SP9TIRiyOND5Q1VbQTmCou6J8n1uS3BFRwl2yuSCFW7bfqs32/cDd3yLnPY0y0ldSQao
eG/1diuwad+0n8LGDIApAWcJI1h0ZCXiSeCMEuatEDzVBeShxopCouneYvvOyUO1Ey4R1ATMKVJr
XmhuuGbrN+38veJ+4dud41tpabINcky4PjVOywFyV1Qf4b8Xm1wNdHJDAsUGRb4SNs3SbgpfVu1X
Bgm8S1Rfly/622cFqLyCQh/r8ApI2nExwNOXqmDlpTrpy6DcbTHuw3AJ9JEsINJs/QtIDbkIUhes
Y5LbLrrz5Gt8bNIn4Dz+fULXCD+MxcHJOAS7mEzqf/IaKQn/VX6K47jnE2eX5JJ/wI3MehAKbJb5
X/xh7NEvb5Nvfdv/SCf6GIcTn9vR/9W3aqv8BJ/8LMpaDgWD5F4+15v6Lly7WaQQ7fAc3QfMKO4k
LAzf8LXj9JzNt8QL8G9wLNP/sQCUCXbpP/1zRj84LpfaL1M9byhXx23yzzwlW+YKLh+mRrGkgNnv
KSGCYua9s0ofld1EBDkc8HGidoXyZb4G8dT3L1ihFCwQ1qRajNnOrmFSeUrYJqpP5DuUJJUuXlqE
UBSWYXqbNbNr/gb+DsMPh21uruWCiRdOTyYhYttl5I5Vrkh9mbWS1nHkaPmv+YIrNXwocyXZWTDt
ecg5vcRIuqjGA3kEwyWh9bzzOtkmu9OCBtEPm49+w3SrZ5jxZuSJhAlz9OUdNgKTiyCtQWbzOQGF
iDab0ABU5C8+8Tr4pK+YuoWKewQk26exLtPsbHjWxNp+GeSsgtDZ0PYNKZSZ0wDvoe+cHoF+ikYi
HGjHqc6xtWoDt6dNI0ahteQy+u+P9F49bnyThbF6sC0xN5/QsMeqb9nqHuPaIazPyS9y88QMobWQ
0HuYj3r2wfeJYqUyfZB4gxd+FnZikYz+Zl9LpIpO+d6/yJjo5G/OnlE9SP2z3xD606k+R2TF0eRr
OgV5vL3QT3L15beb6bR1LTMmhtlRQgSa2P8SRWgGT77GfOR+DjYN1hediDBUcMGziRSHnRGsJHaj
z6balvmJD3dK+YhUmTG/RO0XbkD611LdGzW/RovZz5kUJcf+fcTviXCtdLRDotxMNuf8/F9alA0I
pfmvH8hcnmUgpNiDpIGXMETcgOL3pGGhZbKsgaPk4TakCC1DhmHSpZp1+WQDMR/KsnB4M8/STfx2
QXOPUGai76h4LTzxAGnjlSSAnMdHJp1hqknTgoER8XzjRIZsbfCX6oeX8rBSv3qf6RS9E54Ts0Ht
eCCkZ4jBrL8T7YxEz+ASTulPgFx+mxIpuaiP7D2raFv8iPDHic2Qwb9Onhg2u3IxLq2V0M1xTHOU
x8L+NZ5dTOYEpUp+SeyJLbOyohy2RUiKWNspVHcRKK9P37jyZxnqkXv3NezRI836uFuYUhD8heoN
TdIzZVZM1vwQ8lKQrfdo8snJ7TnFs9PqH3ItsnGAEluctsEdaxMcpfDXxdQiPydsREwhw1+fuCmW
GI+7mCJM/DT0GzRr65ggu+Ua94Fd8Dy2F3HDiMIHj7NDN/wz/FnXrc5JDc/m9dmPf0Pa2C+a50RX
nH4yD1VwRtpqSgS4xA5F6C3VwWTBRX+BE61ZelkONIHfv6Vgu98H+g4nln4u4iMPZeblB3W8je1G
hRnCngVuz13X++p3bkMnmJUtb0g70g545pppbfRkaq0aS+HZX0enE5EekbJhMVPxyPOWDm4Siv3g
bBngKPNlXteFj26OZ08qv/hlFGK9amdqyJbvvEhW17krItMYeU0lKKwIf5R/EF0QaF/ClnCTWm+o
ELpymC5c7OOcU7gogDKhbkK2E5vD2IqPgI88gATCyVs+fOFJLEV/SMK4V4s/XbyqwVGSCD7mtU++
O+5kDsoh3usgOqvRI9kUFeQiOxCItQxZ85hm5UsApaF5YBNudMwe3aYjYBAN++UN4uS0Nxx3q2BP
TqxjLXgFr5RLW2JOgnPAbHiQ1h/Fh7onrkHPZ5Na+VORtGGrv3TLAMc8u35hOM/qS8XJsMI3Kq4w
OJMPQXKgzd3NrVgRg1EeUcViPaM+k+yabe1e6nwxV5q5CTKlz3yDN653omStQlRuuCNRuqEQJ/5g
qX935rqjCDTdpC7DKzcFMKDl19Gm4PEoQM+0g1mvuVlT7SCjZ0s8gVcx9KZB/cuwD2ULgdeXUuHO
3LZELWUAUX5neYaHyspimklyu+QlzgYNlbegMJgrhMRWjOavjKT/n/rl99EMCLKpHgx9M/J/evVX
4PDMxk8aCfKHsWTUlWadE36aHVigKbnxkpBYYmWmZWj46k97HeWl1a9k3l2Np0R+/xvSfBGQaXU2
dfJ1zh2SK7PxY2A6tD3VjtZ72RXtCMyOwiQOzWXzwUXlyymfBlENi/hlJ9ZxToeFd+ZZTi4KBw6w
SenBLxjrHLKpOgzmMtV/KIcFtPGskYCKJZsubO3rSjPUtNQJ5GIwWgp7KgAV71nXoCDKKWUlvb2L
Y00UgJGw+tHoCgrIfunIybmaHAxyXXoebvIjusdrhhP0daStdIsG1fAy/zAhu7Bo45C5IspionYR
f9XUG7AODpvEvCBDeWU2zKovb0I6SO1YX3fIKz4B9qd/lsZKgSUQp/oTlXngy09rKfyJP4gQIEJw
y5skby1l3Ul4T8R7+kEoVesZMAjpsJDwz+xdHVKFSrHAnWqVdAP0wZ1BqwCmYDZmDG4dCvhr8i0L
5yrfmbNQTJU3hJ3tYOF1WpfW4iO5ieMxF952F6Nb2THcj1wEapFaJyD0hxDJBUbAfSctukuxD37a
8EsYfdJsXihkbeVePMEKef22GzbvoXEIecrc17ip0cpXG8vy9Wwtf2QYu8/N1eBGaIOLYiK0iRmu
FhqsUHBsn8FBdc3oO1qNw4VllIUdVdwVKZ44UhZTnian2tCXXrJcB6iTpt2LPgORZU4qji/u3HzX
gLYHjyT8jBkj4feKQ8bIB43AOI5sdNEQIPjVeRDJeFRDDHyYa5yKpeq114/VnUWVlCz5K0NwkDrl
mRB59JaHV8scbm1I/jFv6EgcShpseG7qLCI/+XzvOpyS7hyaQ9bDnbzhuTgElIdZ5u0ix7cysDUb
O06KJoMdEsRmG/4baSq3/kjIZy+JaEQBKMObyoVwsYh5fJnZqbokj2IOGItZ2BBAY1w3F5ZlJ+KZ
+T/eaSaoAv1sBPnwlreQ87v9uMLDa1IT42OY5NcjAiP10xXPuWF8NcOa4QG/orUZfqhZC3hdYIUr
/dL7g0lC1ukGTCobeDwkKj8kzVraVhycmOus0yvEPBHWjl073bxNQIGXTnnPPiz4i8YpMjfk10dt
kXiB6OHaQHqUrEvFThFpBo/42cnLOdWU9lUFmJAgdWOVGH8kyNDYs5B/MYQQSrpTdqA95LeUMHtz
wwNKRKJB3fcVuaDoEVliONq5PbP6q259zr3+qAHhECTFtIv5fCfcGoWJEAZh09xxh9ECbPH14mJ4
5gloNhs0MQXCqRlACXYCZgy+ItC7vXzw0KePJa5S9l5km7nf4/NEJFy6SGxnEQTiuAXYncd4o6yC
+KqHT7X/RfoMS0YGmnrCCcrdwjI556aF6OIdDKXYH9imRwxm7bfWnl9wBKVj7Ellw+RC8qvkFN1m
WGlOzyXZ1NuEaqVz+9fvE67dpiKsdiHseDJzhr3Ap0dkm0B2oyvOsKNo4Mm7FrXWgCJsS/brsNbu
IRV7nFXP/t90ITeZg9DrZytlNjugqQAh0WefAkCi6rp+K/sMwJLaYN6eaEwZr8dzLn1Bm7EDg7ee
80/KnkpJYQlxoks2/Pb5OSPwECZZdkMIr5d+aKTlX7Uaf5EBSZ6HVphXKWHfO1RecN/Q3q1XO+SU
+8NiNG75pzLH88mfIZRR8D+SzmO5cSwLol+ECHizJWHovdUGIaokOMJ7fv0c9OymZ6qnJBJ475rM
k1SD+DjaP/83Z3ufPSpsglBbzSuQj2IDteQn9HAnIgzARcfcAEnBsGVx/XnvOLPZKUhPGnTcOA28
fTvTgcZQ5dBj1Qg9/gnRnoHRNr++XZwUquVMA3ZzWzT2BJxfKsmhC3FQD3uaVJ42S4IbtiQkVso3
EA0hPZNeJy+oZbal4SG/x5m7D5e3dNeqqxZ573yw3z9GPb9gT/KhZWI8dSAf+YxiriGveiZMUpG5
3G8Q1ADKggXLKtBYgJVjN0Q4DDROm809D2B29f/FLOSVXXSNX119+HgErU4KE2lVSkA7EOk6gN0n
sFdBYBwbH4fzglxlJ2/ovTnpxGj+I60OCZOAFrEK0ddCtICkU76gCzFIZmUy6lek1ZyuM5TJCd7a
dansAnTtp2SbFY56+Jhu0jsAySUeHQvrXZXmaLiXCgiL8jaIC9mtTFqUPclLQeI2Bl7FQeWLgXXI
WQBI79HLPzUqsNgiRpHTnkj2Z25ryttOjb8qo1m5JWjw69oOtackez4DGOmQVBfC2CaBU/y5xoGr
MLH5SUc3vtWoPTcUA8h5q6O8GYtHiCvZdIWPV0zJKyCeLOtRR7bkAGUrl9VNnDBH806AGc8DowcA
PU3eLm1udd9Ia5PgVRCFTLZNCZJ1h+RZiAimPvYUjtwb0D1xDsA3TD21dopoW9ZLcOXwqrPjaOvq
P1VzwmLHXhzf1zX+xaKEoYawld5rvtChh0hYJ3Skf6dtGQpYJ3SIM841COLDCkV8u0GEKFMGnzUm
WRntKi1VudOpK3kvDBzTaOUbw+YOjwJ7+MWLAjq7PJXlCsFWghyevYHO/Q47YTkwXaFhYFvascOd
RMOQHCEoVpr7Qf+GvMFYFDNULRH6zbku2tUqdLDG6pjP+CnZmiCvWuPMaMJFF9z79iCuEcQPRwxs
8VYW1m16LIvlW7s34zFK9mkJ8pqMqM8EO74wDB2CR0gvOZQ3WC0KgtgfKiSMpBoGp6mGSC47wA4e
Emq5XTLuZ7khsHkOIPa9d6ipseARaKRTZLAXx7XNV2/NsxB4eDJPazCt6VEYPTpQrg6HoB52RvXF
VzAm/DKMZFFXVIfhhkaQqvPSUaL157dy4TIF3TaPukW3Fs8UeCu65RDDQ7dBcjVsCawKVyjCvyvx
K2iWk2t86hoYtn5k1xowatv+XGCPcI04bu+Bm8IOW2K6YQgKs6BEN26zzZy3FtwqO0aPRD+PY20y
eFJjh38R993gSs0Pr8FZoqKpJrXSOWb1kykdkBBsKgzM6HAIPLLmWnZnro2u7iygfU8hIfSn1vfC
7vVGIcwYVY4gNxIbhPA321VMhw0QEJ6AwlRwI2EFoyEel/wYvA2ZAHlqLSrQpcDL2F19zeSlYQCm
2tPPdsJZVpGdU9t/JW4PbPvS6NBQY14PqjpXAwFifwzvo28IfayXSebV1iZdWfcO9p/dc/AR5Xz0
q41lLCoyTW128X1101DpJOXvR+SqK/dtjTSdglbeJAi0MuUU6wsaOTFGbq4ui18spXrppdz9KumY
sFChrPD5w3zQYu+Dp8kl8NVFT+OZBZA0SKJYEKNDi2cci9pfFdlxsqF5LYa1CJkWa3RpW8ukPyAh
gyDTPEp5ldc/LeNA+Rl0MGUim0/QbGF9QVy3ZrH4MIfNgikSCmVSjA49l2wRQHWjZl/CH6tAkyRu
9n+ULFlQDGqWwoS7gM8yrosHinrMlNXnQT7g3HryPgdntMLMBNBzwQIxCtJA0TbjHZtcUcNGyuAU
uZm+wW6IgQ0vF/2WbpPJMAKelDmdH1lywrCJ2qttTp25zD7um2uf8YmATLCeD6+UY4YZQWK9l3hE
ooq9m8Ay971o0URonDFy8c/3uJxk2YuwGrG1cbZN/izGafn5QRaKLmycG6YnTQgO8tFOWNNTBLFs
TtFAdxABZx9jYUC8VfNbM+kWOYbAWgIohmNS79DXIXLZ+sNDRJxH3SC/muiZ9mCm1LmkLfsTntWi
Wb4jDM0sdJL2hTdUThYiaqu0vOXo12oN21zMDvA7QVcbnd4SAD1mhpcP9XCgrBC/kJvMrAJOFYLv
ZME6qcTsCYyk3DJ4beXnmP5JzMxiBrxQ2cxanmflkpRe4o2e6lT/4tgFQX/GBGxkxAKiMaRqNykt
4ibj9diiO+ijuybZCjuH/IcoiTneAdTVlcu3lqNH+AGAiXWgvJvityCby3JSbrBtKVVvYjyxAfEL
TDS4i3hYKI0rH05oQg3CP4OtwJzQ7LvJ4USNA5NFpM4aGvQxHD9TBF+zw06u0M2FyDSNQPH+ybtq
8KruODxNkoZ6kFnxMTSz+aDcgWc1OYCw4k7kVNGd8VziOuCIRuegQTymlzLgsaBRH5Cz+SjrcIbx
V3uAfHtWwAwSU+vMWh2TpfqL4TjZEiBiuZJG7HzphOmjFX7f7CzobKi+ngqbfSzQ/F/0jF9NJNff
JQKXa6Tzxv0NsNElPnEEWerN6kMn5bu1Rteg4emVzI74jqVpxN2ijocUQr3ziCbzIvPpFCi9uTQ0
UvVQnfZv8qIXgvkakk19i+EvoWtcZspfUtzMAFXqFD4J45insg/eCx0RSMJfEONVMoqNTDDD4Ibm
cvBXPcdyFlg7YpzmsXyDL6CmCCWRAHn7fNzKN2YcwfZDb9OjDBAPdc/vNrkxoBeychph9ocCw4tI
J8VgjVh/Og8ibHWgxJgFCaQxw0CnqoCmAP4TazXZxvFvjT+Zy6PZCf+q6AdxkffhG5N5Kmr1C69i
APQqej+GbOOLgDMmAajM0ISshpBjew3okL/uzhoZX1cR70yeLf7dzxOUKk7nzD+xzzPQ16o8OujX
y+QPUMIHwBBQ03+F/pvJBz1cpu1XSLbZL7ENuCAPhJEQz2StmAOZKPh5Gnp7QF1B+d17eXfkas6V
s4qCB0p/+VsmN2yoYgZdkc/k2c1Af4MKELyyRWO7l7ttUF7bkbCBv8iJnFhnpIbgdGAGxRJsjttu
RjzlEO2zu/8vEBY56CbzYoIkdRr9CKDDwCk/wIPn9v15r7EcrtWn9N4Od95cdRdhID8b5Jh4lWg3
02hAgvOzwwTNNcdlqK6MYIcWwaTsAGsT+2AiUX84enhGcZR9blpha2tF2w8LQ9vmj+izoyhiD/+h
qWIx4UxuEZ7x+txisgC9FcwLCiTNoziQM8b8CB+UWfJX5xST3yNFAeCzYTIVn8aOFmc+CeWpPmp1
QeyBKL8yxn+ykfNo4xb4gIuh9ZeWCpPJ7ogSIa6+UTMX9MVI6Hdq/6MpB7P70ox9vtbaY/DiYUhj
2kcojIBGuAab/sIVxJCf1Bb6pZskTPRtdGBYdrX+3DzYixIYNRA7uIri+4jmPbr69abPd6NuV27o
WRFr3nATrrsdhFsci2xIsfWzGARoMRG3GPZT+Sk3wZyXm0j/STYBNKQZWoCnFjLiuSbg8Q/REpei
QLLTQmSitw9vaXFMp7UdKisEwt8MlwuZ/DAu8Zrn9iwzffhGZTmAGjkxAMidjABz2NuXqj9m+Sll
eciRQv8WXuWToi9ZYw5ocHmNDmILxc8WYBTZueHKicfXGMXbMlmCJAHCnEoLBDw5F/4fyn8cKSI0
iKegbIrMbdlCzDSHrjq4TKWt3R7y1D0EUCtWfbeWMvSQJI+4w6z/zd/rD3czG1THwByFhQFyzhx9
PjEfwbL+2r9Uax4+CbnIQNWAk8PSuyUsoX2f+z/m2d/j5psmPjVpMR3qNeojgl57fq3wSz9R5n8r
5+zBjAULRHqCPP3BdQ7dkWH1D1ljLJ/ZELqIZjqWf2wL39FBHOGgs9OViE+4otuXwWynu0izJ0Bp
uvSXgOcKhKiMphaKtqOhQKe1qPQNQQz1iqAzvCo0sthSjJ/QRMZwQn6e36zgVIVESOBy71AdIt6/
I8lNZ9KtZLkPY/TunzWvvHBWr/T/IGytMWuembCFUUWyboIQ9Mw+1HfiL9RP2LVQfjDE+m2PiKjR
tpe3eDizIq+bE0Me9cheunL/et9FXhLsI5s2AEY7ev6yQmdATQG7mrTE1tMg16IRyk6lWXNWbIa/
urxIxQ3lM22YPLoll3NQXpoRwwOCfOR9/yooCrpADyzgjVykc2YeHqXSvtKnQXUKOm7BTkRyNH0z
0uC1TvFjhdpSlclxcAg83Q28XLK4kjApq6oL4hAICI4VeGjcJipZGwj8Sv8ZoSvv3gAIOPH/dU9J
Eg46QXQhTlfjyJHPG27Bi8PCC02Gk1e7UOlr8W1MjqhGm/QUc2q2qocsWuHD9lMyiqiqtQZrLQZT
pl/JdiK7ZPGB5eK6l69dvGtyN6afFH7e6PChMPbKMo5/JswMiEXULgOcNi0CLu1KT4XeAuKsiTpk
2+pfGOrVgbwdXEAL86snBHpWL8r+lmrTDFA6x1cm5gk5yozArUv5PsLdUym781xwLSSAFrSgjk0V
uo5xXuSbP3icGFdq7hgSTSCPsNQaViWKytGfG4eG8TDCquzUoNajch2msqLWXUmB+rpXEH/kJw1W
Y9w9S2E9FN8spRL9S1eXcvbA0tahzunKa6p/RQifRX775AdwVtVv++rcAjTCA5dF/xI6q88LSlUI
E60LqMBAehqHz+AVPbxIJCiSE9gq4TUSu3RPGLhMJiCVtq0Sj4VO2OEzKvMpaSTRlt1npQ4blkrJ
0djgGdij+BMr9kWTRIVfyxpWVr0nQE5Ulq15lLtDxibeVeUln3J2FZbIgMRXTaoNcGECtRZ9DawA
Dgdz4D0cHJU9gF9MMAr8PuxUyUTjDoh/NX7wJvzTeQw1XC84abYyJmiBiQt/oOffArcVCn+s3Als
QaSgUkgKv9wsQfRscHSy38N4QajoTBMfbxFODdOz/Nu0JE8EALgnYSTl56X3iRjcvi90rTTHbDTZ
XsqvFkgw8wUp5u8eN0TSCZSXmp7dMoDC9hD8IeuSW5JHAFcDdaLRf9X+s6MdhQH0/g31aNmyAMkr
YVO+wRfckxp+FuHTdsOSOe87x3pH5wEKLchEUfwxmw9OFWYX35p+F1FgHi2cLrITvqFoM13PHrAL
yTHBbTUeyw8tPfMLydp0qOBkNNRo1qqGpq+G2w4GW7ClHpsT7AjSaSoDH2P8Fxes49O1jCXyMaAy
klEnFWPwVVCnMfxnvRgbO0G7RJ9b2nv+uB6io9w4Es2OE11q2CUjYwOElgFEpezFD2cGstOliWOh
l2Y89YFqYjSEoh+y5oYyKRs9CaBo6wzASfBAY7HsuL49wEwJM2Fa/LM1IlmYlsVT4FS0C855/AwN
11cd6zfekijxEX/xBlYW/pgF+RAYd8s7tOHsy2dNyzcwN9FI+v0eAAcb+HSXMzJ26V/K1BPiW6Ud
QpXBpp4WDtpb9f62poVjQynKcY0ePep20JMJCMs+x1iVFmPyXrL+0+M3MqQLM7DQfCAN5Z3ksdvv
ylwE38TY1EDXR3cQaMB/kzMXZoVbHd911dmKuNApFvG5Bkh8Dnl9LHAIjzf/VbFplSBB40PYG7bV
ADSCXjY1FGAGQAC28TL/hq3F7O5YLyoe84CrMWCpLPcCL9pc6qEqfgvm6Po41dS5qPCOGGtf+1Wa
H1UHCfeNUQMQZBmtZcT6hww+zyxlebkgLbCMkcUvmCjpDCVWw4jREsY/bN6t9j7wFUoSVJMRkxVj
FZi6S1M8mMovw1IRJAvmcitbSek6RqR70XGvMP1F79YRg8G4idSeGRuQlCXQnGJ+5LMhoJv/QP20
Q3OULqfB2ft0Q0sRbNhlmv5/qkjLIYTUJ8+FNUFcqYzXjFpbQRMHH8+Fr5DJ+1LSO5OYqHkwZmiA
T8wtMAeOSqaiBY9OILtr9aHTX0Y450XVqWigEgYEMfNcqScmQPkrOW+qD1IvSKO+zAAU1TMG1JQt
zLaRjxLLc74EbfjQ8m6iCCHVHzqynmXtG/HyHZdD6iWNh2zXEI9KRWKqM2Qe4g6LFt5PNte4ZxxN
B30vlAd6wLji6OtwIMBJY++CaJ3Zb3REuKNbL5FtAH0eu7lObx2ZMhSp5vss/vCm/1miJ6PNwpk4
ydK9MXDICnQG3W4x/yuz4i84TKQ6ay5LVH2PPDiY2kLWFkUBtdsl70PBUjViWxHIL+B44Z08Mx9T
/WkcmznKDeltuEXAr4fAT4AXzzNoXrSotm4udJ0nW3Ce4efLApaP45kv2QJthYZNsqPh7MPV6PpN
j2PaLaY9UOJojF8xN75tpnV/4U7EcfJelRc8Wt1vsqcJR1nyHraMXT/4JpnfvnOPB4RzmVDUPVPd
ivsv2grkyOuLwF+hZw7ATX0Omv7wjQXvGh9PbKLsOhq+kx7g5ZLuojgMjN/yKuJPtCH4T7vCphGf
a4iwhKCx9GVeeuCOiHCCKUx8gQvOgHnwpwp5lVTss6WjFGz92rZSpPxYhaOdljxEkiuYC4XFQuH2
YrfCqjP0hNlr3DI26gjUJsUcVmjt35RXNKLjfEXREaqI+L4ptZeu3kE8B68Q7chL7ZYmi0OFwa3b
bT6hNyD//Zgnv/kCbjW+FyGfQLf/CPP2qmEomy43JnjHnwBlTxmhdNMPElfk5Py4R6wnMVvL9O6i
E2J6lhdWtWWzeiMwWuJRnTOwZT2MOk1x5WG2H28E/xCRiyjpxSVDaWsM94+rMhToAs+XL6NTQwWf
Cw/fe6MzjJ/pIkOSokMD6ehJUZ25739iSFqlDPp/k0OjuJMEKz8z66IGRMjZ6Yna/B1PLt4Pr5MC
UBFJnH8wpYsWXpEdkSNuTPlDQghc6ilim39qHLtIlO/1Nvmllai7vWSuag4gmDDIAH4hZtA6bUha
gU+8qoz5J3M+gVut/vw31w2FLS/wDOAMUjj1RzB4JO+RsiuwBLUwkYD77IpoX+SLrHPDPVkWvcQq
/QYAQX363bKSXlNOFjXUV2TM+Wm/0BFJwTJwh33zLwVKGZ37GhmqkTMwDY/IKLqrvKaOq+kyTZc+
8uOK3qguYYsRZgDbcB2+9xlFxzE4qvHa+PhwB7epl15h9+iDB4zidDe2cCZ8QI8Q7M4YzMnswvcw
78aZec5QRznCTQh9kmiJKREegn4sKXIVZq9M9uopUfalxjej3XFR1/HMP4eZXfLW6W7AkGoV+vO+
uEYllcgc4Mxw6uq5jiqWcuNs0Vd8fkZxzs4M+RgOrfEPiUHxTPDCmmxit3V3rNHDQSx/f+vtUTml
5IIPCIURmbH8nWpXBKAMYkZtzpJ/7AgvYXmbI52efjjmc/6tvPaMRSruG3NWFStF377hXZGpzthy
rsKTBdsEvL9bMYJnW9y5kGQK1iE85J3wLOQf40USSmitAodWtodGmzCjWhA4Oxz1JfTQI+tLZDPf
DMyJZvAm4+o9IIrmBEwOsGDwss1ddKbGQGCDF2cRctczlHfieb1WAA4QejWB0o74If7IKPg8MxGV
3wfNx8vql/KO2bGoP1kMQW+61Mk5KX/eKcwX+ozMBX7BjhNQjC2Py3JkiYzZgaxWhd7gaGYLqkgW
G+2LJIOz+KhthG2qeEPXweHFwoMTy0l9zHq7/6oXRy694ZlVKNxEFxE3YHJwi13jmW8vY+zJUJId
RqIT2XgXrQNI+FkQ4GmXfg3CAHbAnX4Ze8aqR33FZ/rBhrkLEW+RONezlEPJhM7iIDQAzB5J42Q7
+YGMHz6/dCAuQc7/fcY7z0ALeGri+IeSNqO+BkOI82D8i05sb4P/UrnkzxfOfPiehE8tQ9oD4lzd
HgQjDjc7/GMxLVJ9ccBsAlcE+o8j7xU6zZzVI/SIyQARxs40ooe/JyAVJ4FC4txmJMdan26+B2zC
8K4qvyY6n9j/sJRZEpQbcLv6fer50EBL6btGeQma88JWw5ER/sVmwgzOw2adHFVxnRIrCgfnVz+E
3Y3LKKbiKEpPwc87wCGcbicnGdH6wo+t72//KOEntRN0MOwcIvpLhSx4h6ybIGvcUQPi34yOgRKL
QWV0HUekSNRSz8JgT2bjf3oDm35qFYt9d1hYTq5sI4Cfw69Opdm51Yi9xM0FLIYrsbG7BViX3wzS
IAt/qlccRb75J+AhtNhI/ajKzwdvK5dSYl6l7N9He+joMrpx30t2/FlIR23IFh/o3+wAdeGYQJZv
WpgEvD2k+iSkAP9DHq2tpO5fL3KVZStLv2QItEkOfcpnQ1zpTImED+h7pyc3kOvbR3mh+JtPzgIi
c0MZS5v410r2Oz9YX9IxYA81zvTxkFt7JfmT9dfIkyrukY57wcUP7IIELrgM8yWPPoCUP3g6v0TU
GF/BcTqsfjMbyQgMY8hHmIgLVvxoblR6bFIsCo6FVYb6szy/GaPpbHDie8JvTFhbttCD1Yh05Y6J
DCcQmQ9LqhTC+Dbmkl8/BJ53+qTLNPqSObz2EmwAR4w80mDJqvfAQWE1ItohzLZpYudXxqF0GXN0
EHG0F+YlxJhkfiHcqQ9XmI1bzyJL9OOZ+QtqVEOUWoBVfGWGM3UZbAMVCuql6Nx8eBrSVabvNnKa
qr/snquHd+g2qDQGUJ6r6s5CgZQbN2NXFS0JZjY3SHNwzmf7RtiYyvS5l81e8DH7zvWzgTD1lAt/
2AiHRXhPY7Bhg+KOkB4hge+6k75ghqLfacdU1ov3rjkV0rFS3VFfZJNkoBKvQcVOzSboid6RSXbs
Jeqd4VZup0zDjxHoUC7iNeNPSmRVnqNnnIJf4e0YjtBsAwTWypVpEWjS3PSAL2vsas5K6TINKrQ1
uC53YK9OZxPjtC689sEg81u0ocPIjmyjAVRfNbwthyf13H/m7x/81xIYMRh1jYPqxlgLNx4v4UhT
CdV/EuiXC/kkEiWj2dYNYdt3uyk37Kg148yv3SSLANX4tNPHMXuRhgusmpYJMflb7L9m2Y3XlRit
li0dhD8GpsvmppqeGTlspxqHVaZdNe77FO6YvJoGmnvXwFC5zL5UiIhshY7ZlSuwqAkWRlfJsT+i
4MTbQn4FRv2IWwJ6lvedQwnYI/bXgiPOvFCcjxiP6c3+jkhQ+9HJHp1a2qBQitAj8DleGEvhDzEA
eWoiUzpEj0yBZmhu6X1zgwUsdQVlKx7I97KvLhWEhgfV9GI4DA/CbFSP9SKjdRKQSke7VISToWNq
AV9mW+XbKg45xkgYby5f2UxYTwPsPZBMtuaYVB/GUo5crARGx4ZuGTpg0zWKDQjiK5IbjL96EzCk
yn75+XLWaw4bucbrcdrzReJ3a2wuFlm0EeyT19Uc+w2NNH9sDGlNsQqPJ/qXlbw1dDZST/I8G0/x
qjc8+0MMcY3W1M2uzA0VZL02H77TLqsdWQeG6Wg0ce2S9Qv12h8foMyBRAotZBgyQmZDt1Bij1FF
AKwQGdmcU+ReePG8BM248PM7VNJm4H1CnodgeNNlc+uCpF1/IbgQVlgtc/W3ORHledHs23Bg66md
+zsZYqdJjg+ohR+NBSSfs4KqhbMgct+YCdoFUEVr9Z5/YI8wkOx+dMeyTiUYkj2KEwrddg1NjuEO
0PJQIhKQrLm2WGmEtoXxQVhOoOVuq6OkLzr6lUfAVLBFCsaThHZNR/DY7uGjyulDnVB4cFySncoD
l25BdMr9b9Xj5TpWaP9VSqLpSGFjZMCT1fYqOXJ8D/mC4oLKuT3EsYkrZtKQ2mW7qxKWapQ95nSh
Vtcx3ltUsNLLIrIEynY1J+Cb9VsUbEZwLIwMGK00Q+8wK2OM16hn/tAki5+hREvWgEtuJBb8EunQ
afd3uGLKhq+iSw7vYN41Ez/rGSb/UPBIH5pAfkCUfKXlaho5gfy6BVC8UjrlNWj0+p4xF+I3WrfM
g+Eh8VdOym7rK9eWn+g3xR7Bb5kPgI4ZOkpznMwXnfYPhmaz1Qq3szYg9nBawY/CtqRAdTzKuKPf
R6nfguolYhsVAMIaXUFkTR7xHEfH2KwDc9XzJANBjQC67bETp+66yM9oohooAuhiSVPkcy+7A37M
WvqXslFng4rqA8sLNf/B6Jz3EZi3tlKydXWKj5V+oNHQJlNJtRVnw5fC3v8QC454GWe0hXdQGeU4
k3gUKstpux1mBjZHvB4zeT9p8JkuBU74q/VQVFfp+I//nSmbgdVhxFr3Ukkf5nKy/ebI6wRhj0ki
A/Hqd/BCfL8UzOTJdHa3I7crz74C8VZUYJV5ShlJDk+WYO25QJD8E0uYkhkCyN5Y7LVmQvr7aF+s
fyiChnGh/4DXWIMEX2C1i3/JqIJVFrjkYxcweFTk/A7fQLuMyEL6flekqb/gp7AQRP0U7OL6xmXB
oSmXZJ+gQ4URHJ7CBLE8mLxrQLCI8eyk2cRSgfU1Ih+eO3DmuG645ukCFK+sFqFwp0bCmp9PigKq
i+QeWJ7SX7PhOyG0C6GAOLoygn7M24wyGRZx0HYgArz3Tsl37RuHv43E6JuZxRXJiep+nOpboKI2
wH12o/MRDpb26CZWUnKukR4cGRtQX6WUE58jnX8JWO1Qt/u0eZrxoXkVd26RUkGPq60R/DXSRZyM
719KiHGamhSJg2c5wWxJYcDus/yV0U9vNXWJYTxo588WmMNshw0BVTzrbMlr5EWLRyBe8HPntroe
72wXrNahbQtszeYcWbT/qum3aAZI7GoBjgx7h4s6X9y8sVAcU6ZZl/RQHG9Y11RjJZcrKEqbzylA
KAuCEjsncgbUzOHP+4pOZhvV3shv1joKHCN/1m4wKOUygsb0XGAa68k/kUkYEVx0sWwkVfBPgN9o
Za+G5HTMu7ehsf28QjsMACzMFOjozptk0nl/6Zyou2vZgW79Cw2UWa/g0AtHtAWddVcGoi5PzY2r
TVeWuH/jVbAkCcQ/+x+cBT04U1LGmJthlVDYpF0LwO4R7b/gHZqVWS61emNsUdgJ2rpDK0KzXjFS
9PB1GcMi8d1PskZMzI0E1lveJeNpYPe1mADrgmteU+OZal5uuY12Vvolepq6gsP/nM7Y9y11e30p
cN/b5nVKeDf8JWpFjcCm2M2GpW+s0PBLW2HgN3Hw4tQLdhwNinGwV4xQwPKsrXSVB6++W8V48ISj
dM3mt8bz79QaUXL675NGXdUbjCI9wtbMHdkagPxiapcte3C3VRyyqrdolaedBzijwEaS2QDAThaD
70SWZ655pViSHWHG1EtsAByUaeuQ2ggwEPr6UfgidZUOngcagPl2KICBnTqkPj/mD8wAEqd0dWEu
CjClCkxK14d6xP5w/WZrE1EU1DPGxXK1f6tuUXhVeU6UnQyhD9cl9WnDQNAgs3guioAA3Q+macNt
3mvGhlbukj8WD7C1SAm1ccQcFtd1wdQe6x4PX3hl1DEZdn4V/J4Samhq14x9GvBodas2v+bnNbIZ
S9ZtzX8zX9UHJHq1YscrNg3m4gP3dUZjjC1TWQbGBSWPRgKpcsgkxhduC4oNtGWEE4vcYwIYUBz/
F1M9sMJlpz3Mm5PwXnCCgoHKJi9F3t9DkXHRrHPEyQVZo1n5OEDgPu9Dx/i9Rc8y44Q1OPmif3m2
0NRd3F6I3Y1BHgG7GtYpUzBQEp4EU0a1K/mOpwvPDD/ilL+3Zz/xH3Ce+5209ohg5MnV6SMOwLX8
gKFTG3OR25TazdXyo7YnlAhBVbD4qvOzznwWeg/AGSJ6xXwBkbWa616LAkgngnGW83PgnPgw+nex
f9FEMTex+oGWnlynA+Z+oDssnm+fHwpIQvY07USonkY4MwN1sD23ZNfxM5NHwCnEq9RZe+AJJt9+
gl+af6H+ozUv2XSm/5TEjZF107r2WM2LO+vSFrLNnZyfDsnZFOE0EWQpgrmJdOM5bf+2XIDtBIHF
mNUf+TfmMc66ZJ1j9IOpcc0IrhBulEymwhNDESQXqw9lJ++eZ8uqR9pjZIvNXH0Zz4zR0b4joHn8
wXElRP94C1CeFa4uXFhAigwck4ivYdV5AJo/3+k/8IwaQ3U53cTg2phEesCkuB4hWauuPntlL2nq
A2ERA3yZscHKbpPx7f36MLsiMuT9wlCLrAwxl6wuWL5vc7jpy4D1kDZ9zcqFIWWEG8u3nIG2gr22
7Aw7ItGtYlftkkdgI1mB5p8tE/Uy/oEmgrhDjWrM2MKjYg1s4kMmGyHgkwLTqsJfJ19NF5Ws4nCJ
qYtPsQnmhK+5bOkEO3q9vRqgobDg0HyEu9DHCsjPNheBz/36xFZD7W6wGCUOuwJKlrBf5P5aq/Zs
fy31oF+N/jyUtqCeqpxjY4+YUVWO0oPVERBVU0Sv6AY3GXbNTv/r/rXbGN1Mt2PG3DYunTpunrUx
ZwiTYgz3rVWDtWfBpcGQoKrXH9/2qdD0BATsEdkNI+sUrZA18FwwT6tY68SnmDmy2KK+3gXI+bnk
iMlofTsFyBrdOwbwVQArLflTmBs4JXsgAdwVkWIZ4U6oBMdDwumuqLzkDPb4AJGKKVzHCNrxG75E
4YGRrhofRuzEiMAjdQHgEu6QtJZhoqgH4mISDrTu1xB+9GrNwl859Hz5AJapfnP0fwcDCyGmNZKG
s29CDI2WIEsClfLpH8IjYBfsiKiW5R79UvFdhSuLAQOFJSW+eWyGi/AUw2dDna6vGpYaMEEEtiLT
avH9aPDbhvK6wLCcDLfQyTzjU+yz4ZJZG/yu/A3T0uWTn3z/6VPpUrCq3QFoaBGuSJarrh/c1Drr
Klyp7OrhOb0RkWi7GoJAQFk10Oc1IGxsGZpi78OqBBXWUEvKCEhycdOxaPKNbW5QezfXGouOjw0G
kGtGhHcMBb25dW9Pgb7UXIrIWI6w8lnAqhs1fFXjt5mh3zHXvbV4Z/eMVycgxuAhwOIb11bttoin
RP0kDd8yl71qvvLo9BEc7bNg0VUzseeBzalz0Nln+Z88nAUoRWiEWbpBoIMHZTKHqRYDzqPkqzYW
q8bhIdNyp3+KlNjYe4jkgviT4VljFpKQM3hlfEJrwcIfrVy6pc3ThEc2nBg58IwwRjKjH/OZmA7K
AfR6n3D/fqPmQH6lLK2TxMtvzSPaYKc/xP5aIgkdk8f9hBUPgOOZr4nap3b1M5hsFOEXUJdHRIYk
iPlPHT1xy+p5TR0s+PPulc/9C0uJxEOoRLaQSR4r7TueBdyZHPjf0KAormuaCvkiV3ZwGRzs2o3X
9Xxdsx5p4GzgkbcpelmFslBWbZIPBmU5oMV48V/S4BoL0UX5iHjL38bfmbwq5Y2REiMqDtzax8Qg
FFD6bapXYO1lBdPLReDjrAlp6o+x7DBNo2hFszePTyKGG0rKxLWSGUx6VOn8dIxk9Yij15aX8nmj
qw7fokD/D3LyQ4bdFjowGjPdX5MEQ4fBE0Yhxy/I74fHNiBkZnz9IxqY59Pa8NPxGGwxFFkM8lLS
EklfB+OrOyLmP0LT/3Ukui/V3tW+kdCiLsEBt4r+meIOsAnyc1lZQJKEHu2kf0wqAjIoqkWjMVVZ
QXbiN53CfP4DW63ldQWE7Z8AeQm0tOhidDn+j6TzWm4Vy8LwE1FFDrcCgSSUs31D2T42iCByfPr5
6Lma6p4+x0Gw91p/zFezPoTzagc6kqzUkwy2Ajn9q44uI1G01zJHI1xtbWz02uPPYf2gc2LF0o+k
llzxZeaj30HaYJPNXBGAuCbX4e3KZBtgnfmXepwxfpquUtN/MXM9LOouKW+gmOY5dIzYds9UgifE
JM05x/zrggMYH6VKIjqoxZB9sOKSGkbGjDNdRpapRZvtphtb+B8moCNMPb9HE+scid71p9i7ue5Z
qMwy6zQ+8Dzbq7D2SPrYCeqyByKsEvJV7exek7kDdESYMoqnaCMYc29yjvAHeQBGBA2Ai0bFrLPx
dDAc6d/aHMxhQU1YLnUsHai5uQmBa0LHhvCgW3sDtSu08PbzZA2UwNZdzjOOnTGmFreUuHR1Hd1U
jDDUruBoAXkZGUs9Q3UxPuBjZD3bmrRMgcjYIl0N22I/MNWe65CNjyU32nKhA4LMe3myEW2TNKve
0VjteBWyvQmjcSNbhuGhIJpRJxT4hza0gpqlVtkwAEEORkBD6OCpScmQEwzrWnGt/ONFr1nYuuU3
SdDWWjwbT6TwKKucEO/xSrkawIL2qWUA2ovfXAF6gfiIIj0aqjvc8VcwqDT8MyNXjx6IuvUZgTL5
DhncMnaZDRRrRN6O5EwMYau4WfJ/JiSRCku53aIbqE6qQInwIw8X0rd6Q+WVIqzp3IDyooaxefmW
V13rRvFBTu795DVsxJkj/WCqmJ5m9TPlh3I4KFQsLQYaImX7tScsl3GLqGNS3NbiHeadLuAvB59D
SDLNNx4LMv0rVqUVAY4qpUzMGwM7J/d8hWDj7U7I+ntYDCwMx+wPQpiVkhdzPIsFEJhVf4jNDYkz
lTVoaQa7oNUY68Ci1Cj6WErVgVWHv0LJt1QeFvqRLju8PU4ZrwAAEUQyCfPegsIhlMBSwhXL5Wud
yXE5VJiGvDeFrR7vd3AGhhrclQkZRWumugxuYBMJSTv/0jftB45wrX3csfRsEveuLHo6JIUX8CVq
METADMZczqVPvli/6TfVcKlCYtpn6w/J9PcXIgZS/2l/cFCc6+lGJVQRaMENv9r8QSkcAtgY6d3w
r2bWkb/AKxGLkEtidneJXcw4pb9zC91Jrn3CCPmcSWBIeAv02uenEl73Ub5FmlNw/zK70sRr9Ce2
TYFQVuRhKAdWHG0KkASnZthuym6jq7cRnQx58H17MWtnpP9nRTNjsZMgJ5dmfeSXNvq8BvWDGAUZ
Gyp0M87FbAc69VJtxL5oZv1oh4Zzi3sUPhL5Ibk3BqXIS+Nurlbyt37GsDOnG/Clm5QemsX7VOxK
1/rVJxfNRfSlL0j6X6fSmjzC2TvIOOMio91y1St2cddOCpFhDtKdcYsEjEgA+llYpexqR+7mDswH
HAUNGpoMoj0smhhRuSIXcFhCw9CpwH+U7jtRKdjjRcJTS5LXBvUl+ClZkvwjR03pi5oX2K1f+wLr
G8Jl1cWUzIzFXli4029bEqVEdfsCPLNpnOSBVJAi9QnH5lkgXdR5l1+Zvp7ET7n1+EKZ7vH3x2w/
CMoQN+QHhlHcR+YNUM9ByfOiSguxil0u+1MI37Gg6d3cKreCxNRtaJw7RoFgho4ymBQgCeydaryt
O59IAOBoMpkDcS4SLOUVs18arEgoEq7vHekykA2YZzeEBZs0Fq9KzBqfY76BI9EuVXFC0Fs+WICZ
9Ru8+cLivSs+p132U3DqSjugLpEmyj/pxjNEuNDlj70BrThT5jStCCoAR4d0LzUve+g7cndedO+h
CCeZisOalsXpxC+0iJd0kvUc+tlTWJeND36D+VEnYrmCeSStb2l9pOhCPIuFF4QDoJTxWRN45FHf
O9Amb1TVjcz8tGr2hekTBeTwsZegozEbFmoJaTIWWoYb6wh8GNGTubSCbUETDWd0ndnqFme2cCXf
E79MnOCTnfVNLEJoaWbICkXlZNmkAVi2CMr5Ihhn1gpXjAIkn7PXV3S5RC3kEr3MCg8IYayCkzXX
EHqeBhyiVQ6ghRmmMg0Jm+JpMOCF/AyyG//chx2AWEW2B0Eonb6ftXCXjPCL10bDavhHdoTJdcGl
wlQw0r3KIC9sloJHgtDsq8LmSl4SZ8nOah0WrhwJQvH1JpuEmqhltJMfMVDRQetBZJ65wm9Dm0Et
JDxcF/pRlO1EcfTylEaQxTb6unwG0Hx5lX9kpN7VOyW7GAN/6sizx3HYlyTxo9Dm0uSH5dQj6zlP
T2+6aZkFjA8bCGP4EFdacYt3uFLGwuGYZoq3wEv6veyn7HnlbTK2Uv8xqUi07hRBcCKDjrySq7wv
nvqG5mB9WDI2ycqOtEzz0wJabbxR/4gwBrKoc1P62EMrD9ad2rnhibPvNe3K8RCbhwZ3vk6JMTRP
O66h2NFWk7YJ0HRU0u9WWYvE28jf/939Q7tGG4YDcEeOAmE4nY7Sh80H7pBO6DLajgpVvCJpUYjw
B2WxYfmC2iPZxgZ1+y/5ZLHfFzrxEZAzGOsZlkIX4qfIDgoFojuckH8TlQIbhCSawicmkSKBl4Iw
ZATZN45R8yFxPUPQ0ZiCt4E64Vu4V9JtgVYMlaXBkLLjqS/Kzx6AfdZ1aJSufNKJh/lscI7kFeRg
oQzjKyyJCb2i9PFka3OJbjIUsLwBsCwZYRhflfY6otdAggDGwS3JQERtcnuoyhuXbZIBCnF2ENTO
ep+wvs9qk2pwhSHEoY/g6nNQiLrTN/zc7Te/FWqWdcATFMghZZ4bkWge9Cg4FGARUDQDvxcuX8w6
DrMLNrD8iluUpx/yJ/rkGHvFLuCFdQxA6UP+DFKldUUgK04cAA57TjdcGHeSI0eoJyfytRPHW1oe
+dBWBWx04UrIEbBOU3MEiAY4j7LIl0Rf1a/M8sOzGEh38NiiUxzqT705cgC++pvC9uoSy1WOW+sf
W3epUe/EbxFJ3OVN2JLPsd98wiKuhX8YNNjSgX1Jb8zGTzYYHeS03tDzg4hDFb0JFC5hbAej6NSz
OK7z3G+2iGYM4OicbzG/SpITFnuaRqXs08Sw6OBBMWISJ9lERrd+2UyM0euWCQ8BG+hMwOBN1L8F
xp7hwZdIsMl9pdoyZJGxKUlusx+lOIhIEL+Y6YAssS5wV0l+QCyCxdzdgPlc+ugyES4aG57QXlSZ
ycNXkXYy4CANhx3Bw3fMfs1+UaPtq+GEiEzRBlBz7uglVidk1cp01oh8SD3zTcfg+R1Uq7KowVn/
BTxOIhkaxu79hroBvAZPi6Gm+BgWCBgi3QtFDxmQQCgm5T+/IiGE99dX9UaWhxM6XitkE4z7lwHe
xKRhOgZ3GDGN4WcVY/5csAxb71XBdoI9zLDDZgOyvicSc9b00VEyrjVv+ItaWvoW8eKDrJgFFvAs
WorjnqV1+Mu3+k8R4Y65D6Mf0tKQVrMzhe9Dqwj9t7XnO/SacjcJHGxobQPe7YUKMqbEW1Ui7eUU
R967WWocchJyXfqCtNeNabRD4SHIv4bxbUVfb/ROq+kKIjqFn6CYA8Bru+8Tb7JObeJjSMMsNlVe
hlAOvbDCfMc7wWVoEIswS5suoznaIf/uVlkfIwhQvGr+tMyrMcXeCA0gniYF4JKcRqWbzLMaN4n3
Bqixbix1SpkZ2VpqTfofL3/f6LlDeSOHiC4xcza+YJ4GPwDDI71Z6AgWWiD1KOQboBdRDfDiZvaV
vtcqCoZA3zbJm0RuHzbI7BC6sQagQ0iWw6zOZ9VAQL0QL/S4QTBhZjRAeoIVgv4JdnKm/dU5gKIa
t2L+pY6evOarSQx7EgwmiOQa3vk27VEO1v46wh3lNv+KDhnsph0CRyz+4bJL0LJc6j8mfJUR4/7K
/W6e/xF/EHcjHwrOuGTBtoQOkKK/JFyREZDvXpwX7xU/sPny6BrUkYQsdd7zzBb1TSc+Q+IF3hiK
lpHmj0ypjfJFQWZFVCIBmcotgGtWzPNbcMrR4xpmZ95F8pLIa5kmgOKqB5861Gsg3keyfnvzSx/c
KQPI+WlIxsiuVvkjtbfR9F4WnljixOonPeOagdccSHSO8QRpGKl9hKp7rZvmV7fudeKBT47L9k/8
NOtF0Z+mQ+d8Gw/Jr8PhEDPRPHTsksRupqcs3NSs54r4Vcf71NXzbXqhNwiRM5aUdi8N97w9zBqd
GNpP/eBz4zkRw01+i1xJ5WPY1ieByyQ84rVh1WMmvo73BjVuQQdUy30EpUeFmMkf473oHmN0E4a5
ZOW1hut+AWYKZAAdjJmkjpGCRpQ5fNWUErMo9bqriN+d5gGuCvRoaWu0jSGp982+KSkt3aeo67To
Qx1OFWW+uc1ZNTxKw4Igw4G3SrV1phJN5mWeHG5e+kMN//TkaH6gTK+WygPVEpgVyaJ4gxFv3XKF
MZXzXyct7DCySSjzxJttovSmRH7a4U1Lr+igSugTvheCQd6fVXUo5tpjcjcPTcT2ijQ5aVyRqM9u
m3OrUx0QbILESX5/lZVUPM0aWfECg+KAAbpwY3DyeqXgHzfgQdruVqCMY5kQjLWVfTTmQck/k2+k
J4aJtt42omM17MXRrqnV28s061SHxvhHnzDQe1n+kP/BbR3TCunPIdKZ36vPsvihSCgnG6L7qQc6
swFHUo0I+WO4Rzj/WwfnKd7EKKQbiwZUn3wVqhKr74qUGfUSV16S0EbKJeqI4R9nb3KqPToTDGul
sT0qmxfTNMIexjukL7DkjnFDzc+TWfChVmD54WwS9czyOIp0cm0kpI31N0n5XKOLYton1KcRxvAD
SJPl+zKCYhe9Kr6NsjeIW7ondfCK1zEixVF2o+SgaYR/QWvuzDUhb+UCEUmmHs38c6i2SL/+kG7G
ADup/gTZewnrn2HzwnJAQ1ZAh41NagcSlnzboM+N9xRMGtxo0TrFeFdtGryU2h7rZkoPJwKauNzF
zeo9POJ6R6JDhDtEW/BvCn1wCqrCqiUr9fQPsyzlUyrnL6gMO+ijovNNOhnJbGNwCjoOSHTmkk/E
BtwbQD0jO1U7vD0G4G4JF4e+BO9MyJR7lKFJOXhZ0TSCvpFzOBT3CskstkLNkHtIR3u3BAj4L9Uy
JLwGgziZG2+7r4DSbAu+mOyzpLUWkCEcEq8rsEu1Y4CM2H9VEU+m25pu016ZcEOJuujSMUnPepl2
9XzVW7X+DbofBTcZqCZVZ1inhAzkluJqulRiL018EzffC44l/gdFApOxq9k1ZyENHsNNQDj4ur1E
CIlJgBRWLeRWne3mPzaAEHyn/KQy11kt7et2U4UnEH4cGIRnBMEGB2GjukDK74IYj/kqJt+mozGg
tY1pPU57+gBBVJ607wi5b1LMMB2UP6oC+6taX6nGQ83MDAUCdkPzYVAfyrpIiGUh+7250QBOoQ1J
tgM/KFZwR9mF3Qj4QUmWaYIliaSX7lPC/T9IxM5ygVISa79FKg88A9UnPkvzGuC0ZldHYAyNFJ3C
Ys3gLZ8xs7bJHHJoY83Wdl1+NtpDCaM1kd7V8jkm2Q4uBIu22v5J6oN+gORSWieVsOLil3KKFOti
qO2G7v9/H2KHof6gAYZml+FNKP3Zkv6FoG8ZxlI9PpnZqnt5MeVJ689Q2Gr5J5TfAAhDORPDeUkP
CM0gUcKZiYBo1tn7grCeUAkyWjMfYCrMmyMSKQPMJ+Vh+NeZy4BzXhPuhP0W2qXtjnn6Xr7pBZLP
OQFKH1L+nQCUlcUTtpr91fyUCVkoyWshFQaWm6dZjg4DJFjgM/xNDgMvOldtrVC/Fa3JvxAHZGdU
QKIhavQSB79fMrc8aCg3ghXuM0sjTvor/ow+o9EDS+W/zBWSNRizI7y+WQnlj7yCpy5Da8q3nrfH
vvtp1GPf7CdUGWSLDSQikeBLstCa1bsHi8qJYEaKRizi9NcRtJhEny9SwhYssH4nUodxTga3IaYp
jGAx6DaUzzpJ1I2xT8zfSFuwkxnpGtygUNCnebryPaE/akFZNFgOHdkbfo0uXPNb4EOXiRXtyyWx
U7uRvbmSucCZIYbmXy51y4R0RJVQ9WPNitWQzfCvFr6Ur/q9mzNLTeMPc341L+63fvVnOInqZmxC
BLRQa7i3RIdD3fgwwtt7zmvbNKD3w6fAqyaV2sIQ//CLODI6k60mrOeHv6dk2cXNmOg7ha4KTAW4
XvrvNFzz351EbjfSZFdqZPPBtEvBcuHzEmT+1eld7ji9jGYXTOsc2t0g62aZaJe0p8bL2lbgJ2SW
jh4YLuqJdPtuvR6M1lyLyqbIbqDRA4nzRJgdE8OptB8CXSgyyh7UpA7OgHAjgmR0icDAlZ4xHMfk
brTxI36dE3LyrAvD8kvymI2T9lZLm3Tc6xiCgk9Dw/PHQrSk+DRzMjINqlP2/iuDx2zTm6sNBHPF
yTv4VrKtiLBj88ipuRAuEckfokYFhLEKot2wzQFtRj/SABGW0cdrrwSbqpaY1L1YPNIoD3wqI84m
+DF1jOyre9/wD0wvpFenrjhVhE0rezEDviNWF5yst6lcZQNPt3m/FUUKHdSzmR8zCmSUM2A0HHmp
HMIs2cymBni3pCGWIFfpSKQmCziQoAAHRjRm9ovsTNu1NBItGRc6/Zy/vUHHD2GXTOkcfuESx/wB
lUUFlUQSB2XoqAipY0Dv0Xauvi/NBNULTx92DNSBLTJ53AfbqNsF+lUnzgeYsjsZrzsu45fzV1eU
b6JpUekJ5LQlQpUVfg9G12przn30sGTo5SiZEHw4BtAze138rBsUu3a7AtcmXpGiE4av6DrJv4p4
b9E3Q2vh6V9Ti5gUPzrxeiGgQ+e++Uo5uXVzBFnXOvg03uhC0OUAbuxWaAxJCQzIvjkTnM3Hy4uU
+gRuHad/8mf+vgt+iF2lQRvb+lQqGCIinQVARDaH8NLrPjlskPAy/EyxF7e7hpms3QvHqHAvQBvy
gxtJJ5/kQkqKEbAA2drCkS6C6Nw5YswST7tDWraI3FMsnols6zThYZ2nN7b4Z/WXEfzTYhUg6mcN
tJ1rmwk3eWNPNLM1e8lYAqsg94gJY1GxWLxJRlB30W87bUsK4DE5U6IVOOT0yJjEtmBe5n7S7VJZ
cuESJ4Fa3skI3x3O5CpjCwLcn4y9Fl4I4026+/RC7YeRxQUcef2gMx4vIqmDokfUDnVVQr2RJLb8
p7Di1xlxz044eIIlySxKj4roENPBEN8RrSREv2CNRZqMmAjFAGRXeHjbAV495LIpuLuArha5OzmZ
UGGnASEOk2QW7MdpZ95SGHz5YJ5H8ZyOu7eHe4qEqzU5n/Ca6go8SWetJOsIhXGDNxhxEvMqpKb8
Q3Id+b1sCaRk8/vBGBF6vMSDsSLlirByljpytzsXa6OwodvFG04N07dd3XGvHft//KJbv0SmQASF
9iNoW85CLC9t54h2sm+XkzljbnSewiSf5M/hQEpiNHc4EZnlpzcUtxm3Q+KorG+k5Zh0qpn/xalv
uy/89Xza5JxcKB89YgYOnxjm1AuEXY0aA6/jDj6wSS+g+pvo5UORBAT3EDcgzrVcAG1sYyQ9sHJS
zbCb0HETJvhDY7e+T1FE4RG5mvI18PTToKHzf3ZMiK/7QOzW4HWa01S0CCLH6eiY5w5Fz81kWgKZ
0xTuMlHzeuYuRqAi8QpjqZAFTlU9sgnCmpXGpu2LVJv1dOG9sMJbpG85TMiuZE/M2LM/Klgq5SKj
zH4TI7lKXNjUqXF0xRtcSnios43cAYP2BtLOCr5epJmQ5ehS/Ty/ETGFX96g/qrBg3at3K0EvrsT
giukQOUSVUiJQEM8pTJ96Ets84CdmbaWXv9ePF6Q1Op/kdZmhG6JMAvUI+83dzk+Zo1Wnk8q/T4F
x1rR6AfNK0xzngiAKwrt6LWiT7cnDKRw1e/mxlsGuhppM7w50Auwh48cSd7OGj++Vc6OqxJPv50h
MZs1zpVoDw0IhW2Emzj1378G8TpkEN/ILQxdTsZBAFmD7K8X0BOK/foij9609gjI6MksBnyFXumv
+gfBOU9pQyExwTME85FxTqIDwg7bj47yG18/9SJ8j3g9HMv00SXDRqWrpnQp3W6/q8TjHQYaNBx4
eKp4OHtQ+9N2S9Pzv9kZgUbulW65D8gxFXc6/N3mr4P0yBfse+kzsN+Ka64Uw39v+Cpl5TMwMVtd
VN5iu3Cm4+vAw5Ydpu6h7jAcSNgsMK2Y5XL4qmmmmxZ/VOxStTin2/cXgiTX/I4hF/JiCererqSj
fCLWTB2XPTUdwM1DRAy3lxzAMhbcI/9lRKKgAgIWH7RCAn+yUKBqNqjmZcJzcgwvv9m36mM7WWTX
0bU2R+1rTvinEhEYuXBIKUyQvi/lmqQo+zV/Ql6OIjz9yMBC97wERBYQJhgvtsPuX7wkkghInbo4
uh9IRASA7d0wO8AFEHUVLsf8zsgG4So4pEiKaMjQs1KwQason5wz2/jZy644HcjEufKsJcFRRiQG
oQTEMKvTl3CpBFPyPLIEwOySDVzqCCBszgh9+NdqG9LbwORXdeazABjr7Hsmc4EFIe4d4QPZFH16
qRepG/TPRuXW69rchSg5DXotNxX8HLk4aMB7UpLo3gAv3osdJ7lrYgsyjslRMh3BiwZH+xoQqHEy
weFHLn3uvFmCS7WxHB/gBPX+FwuIoO85qA1iEk+zppP1sOT+bhJArmv62xGHZbrsmHy7FkB1+sIr
7JMPRCl7lK2U4pgCh36R0lEDtS9mRwfTIUoO6bCZD+l1bpBKTE7NIq3X6bW39si6Sf15W6uIHb44
xv+GZmVM+5eyadR/aeibHFXVYU6SWUimCxNnuJKv3zn3SUijYpEJBJNe706PaI4J7Lbt3yvz3mvj
2dIqBx5rrrqYrBgHmV1jUO/sNNOmXQW/EaCfakPBTNUyBeJDpqgvVTs8Ry23D7/APwsTEFLmchdA
CDWuLK7VL3RgB0G4FUymBUcUVjUK/HB2e7rnIMTHhJReMV8NCJTqPcATog0v+pEIHGXVWkSdJ8Kx
EfeYrF5EwFnIL/ZE/Frh11vB9Uqpz0JH/fIHelIgh2eA42yAS4VdZspoXnshezsS46IKhe5DVhPx
Z3xwvEBP8CQGO4K351ggis25/p6U12Kshn/lQyaNayRO1yVRqv4qOuhZhRqnyEkGJ/sqhW3QnNN6
ScEkib4qZcxvXtm1hDzqPL3I8gFK35cYudWLGPvlzRq3SbmVxp10BjiHXHvC5MR49Lt7AYOTcybV
ZDR7xO1I8Q63n2J+tKScoQA7pM8XWNmiRodB2B7sCg1JjOifnd89CpzaVOHR5iZCNdvj4AGHXgWD
9C5Hm3hqbK7IPtgVzHxLi+iHTCAAll6amu2kwGtUU6x1kUkVJvSFsEgZhYSCuh//+xtr6KSsCp/9
wsL1ekINLSUfxF8NlQemSmrbrnWh5hvUycI9K/lwH0rFd77QvkXlUv/GFzRw2S1HcV2sEmvZ6RCf
AMGb9zWUNzypfIZl4Zo9bau3goNLWVkMGtOGqYtKiZU8rI3gih9xSp5mvGzKTWIeJ5WEL0iVygPG
67RtWLp1vyPMGUsBDvgX8/ewqRsHL7eI6wZI6NwJh/5OFbKMjE8C12NDy5NNhPcxaNx5EeCyp8dP
paKLHXOLe1xwEy5evAlIuLp/EnOEtFRyKJ+fhDC+9GnSshEbqxCZAsV63OQhZdGsSZq5NndR6xF0
LlQsPQg7QnqKPflkBa6snWrmVCbiPR4qskCp40V+t6i+42QnRkcAFh3t2dEiyvVsBD6ywFSg+bZq
s6NUe4BWC3PclMMaqQ5biEmHRhV+kuZ3VNOHBjsxkFt4BUIDJo9JxlMepnJB6hfkW/ODtyNiXCO/
RZE8A9d+g+Qq+AlD+Dqe7p43EQajRI/AyvAlofffCKBQ/U/zV+oreicLxJD3FnwLY+q5Ipy/vLJj
oVObnYuDrf1yvA92cMDq2t+k7oYBKULwFVEIXhNDBtI3Uq67GEzXoBrvuyuX1ODqx5ZRz5T8rvFz
9TLla40xc5X9JpKwbIbOYe6OnbH4HHheXktgdtFCF4LZ2BnR+6RbUCfVoOAKuVEPTTHlvwM2lWTL
8aQFCA4OIkJ2IoToCE6/tOA5Dk+VdG2yYcm6gmc/rmcrzk1Wj+LrTrQfLoIRGJJCGxYMfTsRxJjC
51btn9DdB2RQ4ndO3CsF4/zsb7vNWKmANoxz1exVYk9xfvKAaHtzfIYWaiDGmJIS9cbX8NfNc0H4
Z7RHWCIV7yPRpfpfLlyM8tqh0nCL7KnwveBZJAVhmf0G0LDvlfox68UGtG2QdwE5VOWOkAfBOPG5
IgEQpacF9K9THoO4SV3X5S0ovug/E5Njq9sxbza/ric5ceFpJF+v8VtyybXH+7LmOQe82/GHiuQg
yct8HijCDcEYI7xaXe21Zy4NCLp0kEv138i5KnmJdMqL+9wyuSq/gI0xOKmW6GrcXRJwBoAsrWgU
fY8U+4k72hPznzJ56DBK4194ntyRv2L4LMw1wXEhuc3RiJMRT8nowwyR40dCLi/n9CQjnVT7hIYE
UVgm5T8tSBDBLxOWiEr/IUU4TW4BQjYLViXFgkK8toItniCU/D6w40zSllG8G/jbkDXsGZ8wAQDC
BARvRMyMpMPDaiBX4pKl0I61q9kHZ3U6Z2FJa9aHgKR3Ds0d/iGTBlm0ku+kv7/UwwDJRhACPhL+
k5GzUqTAYCuytmgcZGhIidQml7hkxs7ZVFMYt4jHRJGZyGQIjuaA2pGTBNyERVC6DUgtY/9NZHz4
EdNQSPOQjhfzQ5W/SjbfmBj6zbQRnWTdgEJQs+Q0ZxYFxhC6VxOXZPg+JuULvcsGHSnqiUXrDevR
Fk81hxYBvATTdyvEFuNS9qrxyKTBg8KUn32NPba3gOV+YsB1VX4zXQi5xt/7YnqGjN/ntD28K4pr
Z1XnQxRKztknCIBQUj1+1PW5rsyppIvKZfEm2BcDU1BcGoXYX6xutLsNPzGfJSqrkBBBwkq8XDw3
wl+PtDYnqw8Bw7n/Ll4a7Sl2OcsVdhoVSdzS8IbQTk/8GwWowfs8p/fjLr/yCZcoWdPw1+jJBIn3
+jLt6CVdEG05ioR26Y76usoMJOOB/WZYKpeIQxaQQvcN2R7Hb6ZTVHiv7le2PiToTCKaqm3wO+e6
rdSznh2tf1FcODpaRuaEITbQcKznOq/gqtfcYLhVpRJmCMM9Eq6SOa9BmcOyaSDPjQ2XFnbky6St
btvQMQ9AArjWcxcMCa4lbYhztGM090yLgHU4jglthHGZkh8rBpXs18BuvhAdncJCZ7HMECgw+IjU
hL1QOVVzZbj9onJBtc1ncgwzO9pPhI6I64bPO/Dho8QzxoJJ3TPMPoDEjAD524rvj2QvkvZXwQGS
tV0LbOz1AVYFdXyrQ0Q7lE7+cAmRuI6rPorsR7Os7jH+jrNVsc3bvA69Ru+XrYQ7rI5Y0rl2u3OC
IAYfnDviiUfomdlZdXod2ZjA6vUpXdb/wHRppsc1eFaZOaCUrEtGLOBKxWRmsBV4ylVfos4wDXcc
VzkxAPyUBeKCA/ouOI68WFUnzcYkGkCiEIgTpf9aaWmZvN9zaA4RZOXglyBbiAhyjhhsMqj0LgPE
7NJ8onbingZARJvMgzHlOzTD1DNQf7Di++lnigZdMtFtwych31jNg182PItZLLUZBFTzA4Np/qCK
FAKmdWCTVoHCmcWpUYVzQeWC+Ehip16yI+qr9snc7CTHmLbH0raIU2ELO7TUEBCv4qGg8tCvFCHA
U14vlpCnNC5v3nz1A4a1Wj0T45Qqa+kTB37GQRZ9c7H1MS1oTvoNxy6ZD+iXsTrlSByQ7RD9/0bz
5bwf9Zw/lOw5aKr80J65badrVWMX9UJftoNtM/zIrz2563sSFGGiUNo9BukeXZmLZoHwM1oTCasX
D2JLgvevxYNpLmQdtsSPsbOVnoqJoV+bH+GLAs8cq8hX3e4KwBYLY1LDzbnQDArhM+hrUsgc8o80
cWtYbtfaeU2KvY1ZLQ9c5NjEHwM1UVwARfvesiAKLk3B+/6zRhLDMaHuoLUF/VPkq6MAx1yS7HCY
IiK1BgcPeEQouzfcNfPZslKOxY73reu+jYbec/xpVCPzUCYrvAPYF7r+xldpz5Z1sSjtaHYyoS0d
qZv8jTFhcyX66OQvJ7I81XzsBDr+TtVYiz1Gv6WAruTHSOe+GAY9/Bg9kccSr8dC0HdDi4XzquA7
rBc/2BnI6QNuMrIVs/fciPramgYhLpaPL01bKhR6YMZj7hgZtV8G7uBHoiLQdQU8p3/1kWd/dDh3
lwV0kk33xog4TNgS0SJvunuTbVBX8cCCcPSk7bC2L17feoQecDGL/bGekFbNM40Mgl1UurCsRbwv
WXAcVSbjA0amavKMZF0fwaAwu4geqQPxHjgOMJQDQwO5ElZzKcd45rkH3Ya1P7IvA4oQvzjj0xho
CTdBtwHgPRY8hvw3OpGlFUzk74mCw767j8YJFYgOd4WFPSLT40RvGEmD9hyCyfCn0hWAvNo6kmzP
eqxEP1oOQD8js+mNb2tEs8J44GCSZ9d/LXvlYDGWF1gQAabuKnprZYOiN7D7R93tkXMH7b80iokc
35EVibq498P4o4tIkfSTyhOTQ9fhRTzgIZyQCJoknPZ/Vr9YQfHYlGz2tBMz9Lx3bfoxI83g7Zzm
EZgLyqRl/jEMuxct7ajs+vubUGqslgHTHu0ApAkZ65d1Bbr2yfwBSOLducyZQ60ryXsOeR7tlrQU
EHlitJYsrCMK19or27uG6gEZb+aUwpxUDQwSrZHIMkjMIFNrN9BW72Mgb6KrQrOCSyZOHG4meW98
aB9kHjd7ec9ZSqbKyRg2+SP3eYmoH4UIR3qtklQg2fFGudN2Ia/eNgRnrkP2RwcUYTa6Vli5uXe9
3znSB4YRmAvrH7NMvCPgKdkr4YZeirq+iPINawjFySRcQjagra+NS6l9ivLaipcCKTAgtHBFUBQ6
SpvvIf4uH6B40JgEOgweVbLFb0Xxzm3CZPxlwOUutI8AdqBfoWYfKB0GM4yvQCQP6EgsOguZ8A0H
RWBfHd5ztsOAFuObX2z5SAhmwcSBis+NcNfEsQ9fMmD4ZyqiDifdkSIabS70dsa28gG13hkFzDFg
OJ2IrLsSJd0sn/yoPO3QsfNYgqmiz9eq/B3N34pTAI/YliqBQoH08nucGQzIGrYzIIPWTX+xiPDK
1D4kGXIhvV7NdVa8RuOG+U37AHunCwcwLSALxYOu1ABeCSgVuz9AbsI5SzDVC0G21e6CkCW9RBPe
UHwArvwjN9RFH5HJiYkN7sQKKoOAhGT+o8ia/SdEJID0WoWrEDmPAmImH4DBgoBYWU+KPRBCS/Qp
cwZfHjVK4FxyaeUVcDzsWjiuWjI8ZE/8E88R9Srcj3v4Nsy60FzbwKJzYInuWIFUd+b/7W1Wffqm
iWGmdtokj9Cgi87uPN4SbHRsfpvsIgHftkelpdUeBsEmkBCvk6h9Tt2Ve1agMZ5MA5SDaJR6FGtE
6Dkaup2evapD8I1TI3s0H41DHukcRWn3yUrH7MSwW/mFdizGZxoiTsEO9PEmFq5aqhw+WCsdjAO/
E4QBF4n1+8ZdQIgqSl5+9P3Mr1+sjeEllFLTYXOA+K+i1XtDL5MvLamGb+6vp8irhh3noQm/b5Yi
wY8FHIG/43vNg54O14AZHvbk3a9D+QbEq+o79P3/I+m8mlPX1iz6i6iShOIrCCRETgb2i8oGWzln
/fo7dG51V1f37nv2wVha6wtzjqnVLyp9BPDTySFv+FcpZMAwnUQiwGtVtzYrPZY50O/eDNEbvBBQ
sYeP0drxbNMjBCn21JA+rifStAmG3goPNF3RumGLMnzljATruz58Ip7IlYeAP3zJj5GwsBiPB+kY
+IHUn5haMR4tj4KYLf62RoYYNxj2VyRF0mfKPNDdaLvGWSsQurA8w3L1m3k7XZlosaBakuEPBQFP
o86kUEZsrTTrBLVaOKfjIo1UkLcputAYKuqoQ7Rn+yYGf0Ikr6rZS6v+dQnsCZJeLZ5I0k0TWLvs
ljfp7EtmFtbEt7K/BbmtZsZC6k964bg+QA2VDa9dIYhO5vKSaJk2K9d1BKkXmK16ivft75zPMhId
Q0oWVJRSK1jLMU3piUo+s5QWn5Fg1mJIaDClkb/JDSCR2+QouK/CaDdN/myukVlcJfCEiH0L/KMR
wnu95k8+akmVM+CyeKCVjmRciOyWIPtzGc08BwFCOtxypP4Rl0f0KQYeUOyDPHECw0i8bLlfLVSG
WL67U+utGJ4AVZi+scvio/EVIAKHbdTvMcD60kb7zerHrEcOhHJhUO4qkoaMlbIIo7KdThCu6D76
JOp34P1TDJKUrvHUf+uOus1a3rHh1WOExEy5lrYKuvE5cmc+Og9FUC3uAkquEvN2LhlMycmpBtun
NjVDE4YhsONSDLWZvBLjrcq0LPIr2mnCB1yO4CfuRd69eUemMC+fFna7Gauj6R9xJ8NehXkQ/5/A
z15k+9xYAopCBXSAwHGdNsD6atwbM67rYZ/pe4n/mDT+xflSAlva4ivQel5DftIcIEVEfIA7vw7N
g42R7xloGbi3BVYH8oxmgrtkk19cgkE8uPArGgwXC8QIEIqgxS68R6RJjqd26Z2CJ56puY4PAV4c
u/b2R+zv/iVhELoBNKFbcCDDzPHKfwO13rfrbQvvJE/X7dycwrmKA7p9Bet6i9E7cbkAHAU5sbDv
fGtcQR2D9cZG8x9XWF/9NhEXM2dWDchQ51VltiFZtDqxi9u65x3lz4dagpqG23s5B2OsXNQjUFc/
hXOL075eVYyghPgfAJUM3izkVsn0Zvf5wBkR3UnXIDfwhsUKaZwwM+dBabpbryFF7k1zEORgDIjV
q/s9FZ+UdEwOBHQnYOz4BWbZOSf2oMeRmirnEj4cBdhSmaHB4QRWJbz7HxFJoA5wBg6nh08UgzFW
qQxMxFrg1CRy2eETIdqODjibbH+NaZkYLVW39WNBzwEGReO9cbzftvs0zasAKEohg1gPTIFhtWyO
bZ4KMMKS2X9NMlmmQSb26zlzZpegg+oxIkWACm2my3hw0n+JMu2/AZIp2lRI+c2RYxvUwPj7Vv6Y
EyYslIe1TCOr/0j/JgdtesyKKf0FhSKUhhm7V2Y13r7azL/Be2EoFy8GefQSCbicA4x1sRQiUGH1
xaKCS4GWeCX9ILWRDgoeBM4t4SzU2gLRCXaRejJmSMZbWPOMhWhsriFD3wH48sI/g8WYhjqmVP9x
pyg4bkwqOYP2Y6l8+ONiFa6C+bf8UH4RksX/gnUpbgO0JJwq9O5MPLUb5mD+l/63U+zOxppSGKd6
lylrdBWEunJ61x4x81J1YEV2VWWQRxRx5DbTdwQYiSb5BN6pcB8Z59b7Y60hU/6FW+IYUVjY2jc3
Nb09diyMh1RUgb9nqzKsyjlnL0sD46qpmycKKqxFPMe1wUCaDo/TjoCGkEaGkl1DUmvJt4qDa0u7
8RDdtbKTvwPybBDALzh5lz3vYUQvwoRuBidGXotg4RirgUA3ENjjz9/IbN7RJoTrekdkY1oLtuBB
6INeID0AF6QtGUjbJLrJ5SNnRxDvVW+SLg7SdyaQTsm4gbcLVpNni905urbdKxi+pAGwvJm85V1B
GZR9fFvQWQ5MwnSSOOQPzRUA5lDv2fBDJitPinBshH7dklxkumPPB2Pvsx1ol7VXLNnSU7VdxYr1
XXHlPPeOEHd+UPmGJqQTYhqmx+fN/8hs/UeRHfQflMEL/V4OE2ydKS46CgpvLoT1VEexKFzQTAsO
uSRPM4GO0TuI/OhhtC84WnrGkwp9byX/sDsAbKX9iX86iZAMb/sL7udixVGOF3wf8TqiVMCJMzjY
dBK+be2G9QlwyDBMffGfAtWvspUrWmXOY5vHAnUgANYUG7AHLPrKk0rqzycT31zJjcL+halleBS2
fvrl91PRyk+Ap8rn4qco5wu/EAxrwV6n48Ctt5m5Gx03OmbUw8zkR0BM0/3U3YZfyjliM9gt/Z7+
IURKvBEE9vTxfItSSBpfPsAluG/bJN2L99CGXz1hu4LJXqiyxsVOIR2q2S7mdN7/t1TjYaaeKngu
ptAsXDU8VHpiNcq2ZwsLtonE7GePA8vCItl6a+0LBzvqhqVw6ZbICmltvC/iC5L5kdkLzYB64P+D
8ZK4oBtiLRrcfpl4MKaBzvqwXOiGcZVpGJusKSVOP6bAdtnryOxPhjekZQ47ddzRCtAZE+US3skt
tTUG7ExIWSHq8VM9sHzrmfRQtnYWPbeXU+04bcgMDqSDyzO3gnLuPWMmhV3woosAz9KyhBouRYXn
9+pK9xYwV8cT5H5ncI+oicH1CbeutbTfKa+dgbREth4fnIljh/TQ+51hfUm0s1odKhVv7ilyzwIi
o39I61FYsy+lI9CRlB5aKmBmo9yOzAptGhI6XIRHHhs6OmIN/BTN4IE1l17UjsB2El0dAI+tqBwG
3cHcGMmoWZl91OTvoVLZpPIDOLj2mR+TYAPMl7Ae/YYKE8/AtGI9dYu/+QnLGXNxqHcp6QUc0AxJ
RRJw6R6V+ghpuLMJLAKQokVruIUS7LlrWa04ylH8VuX2CuegPXrqngT5BIOEfuAdq4D/0ukhTL6I
/7U0gbBLI6uCoxkcOFGHC8OPac+Lvmx2KnVzYIO8B84slbsSgiLJFQvuU5ZY3QfbsYZK54UegqlB
9ECMQ/jJWhAPlDmzFy9ak9pe9iZ2L/lhyw0IAyHRjeZFKrdZ8hwGNN7hjcReOXnideMt485o0Nsj
BZ/RAi/qxo7GDUhNqMzXQdi5fHntCjOCxhwT4xIX5HNW/nMRM1TRWcitHN9b76CRZYR95iMgCoY8
SFwv99C63POnOCMdmojsJzC5I9WLN+5QfEK78BaTwzy+oIRgbo1nzeX2aU4yShDmffGe3yivKTQq
g35pZsvqDQETwxdQLRx5/DbRhzY2qA6Zw7T7wvUndlbP7veF5IYROH2feX91G1D+qI6DNadMBakn
bG+Ty2GwwCoyxagmz134m05+Z65Db8MAlj6e/+YDMq0OWF0sc0abm7/gCKSs2oKfRLWsnMhmROIR
3ye7LhsabJjZDKEc5m1EWgtUmAxygDSKa44Zi8c2qB4AgbqtavOcxUvjVG0J1+1Vnr34dxoaiGul
PcOpRIfe2bTFyDUrKKOX5kFHk0dfwB67RlrY6JYVs0LrgjtZY2YXnqucDl8gaZEKF1j42j2j0Gvx
Kh2xEizwxNbxClG+09FdfJD48d29Sl4ppnIeg4G0MZufqTskxO1Jp+8wzCS2dXhwpk98x4i5AeXA
b7vnCLrO2UCjkxHCG6BXTgVXx9QDtfWDENp3+Nx8vcx0MLES6YNowhJ8K0v2CDoRsKdMfFbg8Oya
f90/l//w7MMzyIEysptiKcISl8qoIuF8h0gTizSlMC/+OoRgn5MWRgoTVycbCVy3H947zbfnnaOv
7khzOD25d73kloXYVykSnWTcfWYxa1naR34oJC/sthqnswvqT+LuEbkvMQcrTF9xHCE87V4oX8b5
Fhtt0X8M8D6H6ApfU4kOSPJR8vE65vtoXTDv+WbeIjZHI9oi4ylgNunoC0iHsE2u4IwxCOd9sXYx
pxVX1mOoeWNU4ZYM+vuOGINLbBtaIkHD+b1BIl/inCisWXTSu6+ONk1r/hFCSnnkHujy0fioK3xs
UXZSoFXsKY9cT6SAuRm8TwzbSw2dDC+YjrTfmelbvdqwyZltOBX4/NWDbtRw4XMgS9vyNEaoxvnK
+TfGFlO0mffHcxyJd3JTkw+3ZEZze5hrVtpbWkKulD1YvMVYY5HglRN6XJKOeHlwcbGBnPYNHEBz
9cT8DeU5ZNmhPieIKhWsJb/8eZPue5xixpKA4Hw6puYv5Rp4e2PKeqHpo1tDqbtGksBkVuSfQrTG
OvWNHGAvaOuKyTwpuCyZFoC+mQ5wloIHydpPHHyKHz5O96PM/jjQaGCR6LH6pRE09SdM3/6sOS1i
IhBkCyG1W+NXY1RsMnbYYMIgTEZ7D6twN5JgD2EV+r5EZB8nI1YHZe4It9IaOwvJ9pxqvt/7d9Db
801LMX/jUZXkY+a+dH5dg3vjlI1CR+mcio0BZ86YX7Bpp3Nwit2ZEn2mruZIXSIK26Wxq+S9gu4a
bnJG2pUbnblkgMLk/u/Ag5kuoyuveQ4166+ftnPZhWZRZfaGxt17zmcHwHyTCx6NZvSeopFhCePt
SX5UhqR0Aj3pr7/TzYmVNdunKDhMPje1FVIbNHkDBqEFkRM4ke78HAV7/hfvK/tX5MaIuYSthhQA
uBQLH8IUhSWBppmTQdgjJxewfoePVRxpRqrwNXY2QkfOim2OQLJ8RLNthFuUUE5O/DJiUdL9xvlu
Grgj4+Nwl79T2s9Zj2kc+608g+9h0yG+UnEfI8+Dycs0l4fdSyxZ+zeNt1Pvpn2L+aXSz0V1yCYp
ULua/8VIHtaMcMWdgpb1p8136Z38LpHRU/Mj4ZSMvjJwAOxSlxWQTIYm7Xdd3amhGBlGT5FtAExl
fGXTD7XqqJMIObR4nXu2nhVEIzVzXGmjzCenp16uha5ZKG+PXqUblpLFnLsimYDw5bXLo/LHf4JY
MtRd57kBreIug5I4hju4szW6YxoxuiScXJr00WEFx2Q3hAbUDCefxeAb9oGvmfFeKK9Ee7nyscME
tZ5lu3kEmZSRlUpU4I/RvyDmkmQoHzm1+FvqLFkoKhI0zYFJ4OLk7vZRcssBnxKXpOTIRqBL6Cij
dioKFZzbn4J1ktD/DekzgFIK7oGvcdi1JZs0oCTUxP64FKEm6Kag/QEOgq4gyyvgQmxv8OsPpQWw
FjTL0mE+JODNBKJUOBkSsdasjM0jHKE+LFJ1MVAyoR7gB+HFYD1LxBMPvbZCm1v3mwIid2AVGO4L
M+Io6EzdIAnuIPis2Q/z3w+TYQ5ILtD23EmbgA05gSREzzt42KnCGMScAUonCPNbUtEWsm8pzkRY
+n7nqAKMVYX+cbhwumkjpQ2ixD/eB7qRdbzPxV2WOx6hZ9ucfit3svE9wbT9F21ks2khLfx3v2F6
8c+Zuq9K/u3etc1pVWDDHMT5gzZPw5buTvcTISTgF4kwm1+9/ndkA/+BMRDKB9gggAfqzm5/R/9K
OUUyWVjepzzk0EEz4Bf/evmQzq+Mvg2cvJxaRwgCIRxuLJyqg2EikTddcyhyJ41WAZW0Pa11bHp4
9keVLcLJR1QAI0TfGV8uYfeRyTfcGCZXjjvbpoopqxZo0HQOSglVERqduyr8cMZiSqiEG/eCtEU/
jEWQc3VKQ1QOFAQE58V7rgZ3cmJwh1Be88bSMfxOWdsLY8QZbIoftFUAcsB9zEn+EIl2WDbVCUt/
u0lhVaNNXEABZZ7EygMrDUOvp786+4QPLODPLvVVlj24gsJ9kj7r32z4jQonZ9HA5BgN+gMxAWhH
uLFqu2afpSFhxejPtYbDARJSM32L+3g1PGIdaOBrrsN/2maIr/RzK22b8QLsdyvJm7q8422ixmVw
E1n1fVKm0y1WeIVf+Flyj23zFEuULitqBf0M5UOKFEB/06eXD8IjuArbaGQCpdr5cAOlkOId3vvs
h73xw18dYUykQiGJamAJSp9e95Zxm8HHomfruO/bX6F+MFgbESn5v9E7Q1tNqzr/JnON/DaOVWwb
vxPZf021z1k6D94Y6lnE4AtkKl9+A/5sHFZ7ymjhK7T5YrHDWUhLkH51+IwIpOG5URaZgZnGGnS7
QH7FDEhlM+/k/PKGepnrzxkiqkWMgc2JcGptB/0/a0YFqmEagjbB2jgZzYuNqa7t8X2q448cnfkp
QrLsJvYccMH2oqQ7xMc6GjF4rxmhu7hilgOJkN9cnJoGBHCZ3rEjVIw7EDmvVZc3alVpFh8RB2r6
9u8US1fsMmTT8BH/0aVKuVllGzW+sVcVTgylKxir0PmMENyB6WMxDNd/1B/ZYCu88dq6kbHwHlyc
e6Dh/wFZo4UkgxZzBBsQhjJbdlUMmNPE5mcTZi/+WUT5XJ95as70ZegeUqY7IKqIn4L0317EFU+q
THif1cztkslEPH11DIHR7ZUeWzhnnO0eO26MHEsro2l51QpHvvKofrBJ81U2FLdZobFfmFr9ETGP
jR6jbnZwtTWSBQ9EiM0sbVj4h4kNztk9I0bq4IYUrjzKW9D9xTbv+I2bxdzmtOk3yr1gjhUTX3JX
SR6J/9EWFw9mKDQozGrLu9JtcIBbmL0wVXMeJetlbY1M04N1i0nTDK4pQsF0tFpEkVBlmW0ipGOk
AM6eUIe9GP2y0Ou2dcktiByPOlk4xuS9xN88QIjfJoExS9XfetjzftXShhUnvwrWLgVFtVs/kvrR
RluBTUyyz5Qj9UAZTBIT4AvHoT+pBMaxaWDD0WgME1/53Gpu4nd3lPlLUCOt24NU7gsiI1ZUm9JG
faM4OJD8gAAFG9/45RsMOdxrIy+rccvsP5wDAoGDt3KPPV5AyMFwBpsn9udmdvTbHVJO981BPyvu
DPnKhJPPyXrSt6y4pwX0V6VgBx9edvo7QrSuybGRKS0w807c4RqTkcwmDTB7tXEhIVLasWcrEKEQ
6YHaNDIsmjAl3AjJko9LTc/mheY1gTS6gUhK8gUkYwgSMtGXNqI5XQAAcJ4m4AwzaG1oEtP9IDJT
Hj9gPOspaCMx/hF70X1i7cQ+gdqIaVvF37YwsgszwxnPnE8OT7fHe0EvwBi6WKKu8S8NDG7udB9O
J9UhRyTBNqx+Jx2CSdEmcCpw8bII1a2C2sFhT8kr+jfPv3n8uMfpsnQRdZwpy/3C+7SrVl+KI4J3
dAx75FO81FK/pkbVn9mNMtVPrZrmjfxHYhqRfF3Vt1DZIePDwGw15O+norEN0cF2VLBsp1ZmAA6k
zQyrnSbdRmVityT0CbQMp4z17HDy2GZ6ptAsAJcrxI2YfnfX+zVsUr7xdGKV2pDc4JK1Ej7JDYVq
vyqrn8ZwOpPXDvWgzldmLLXsRBs08hg8U4ZI56ZduIQn85zouKVFc+gfdb6dpEvxqj3nF+gkrvqT
f0GJyup9k6zBsLYN4GLU71PAYfwt/otLZrgL91PgaYKT2APTgVmC7Gi85IOdlKRNfjQr21E4KQeB
UaS27lHnlTx2K4GFIBaeAq7oqibPMqZlIspvYvQ1NG+6HYzrcVhl7554RYVtMpfHEhUUbppZguTL
xLJmsrtHZW0gsSL3l6ApNMpAhsqvTDgof+xoKL18FGnXylgYf/MeASSiHuo3vInTeBdJcLZiUN8r
U0OPKKAVoY3ArF2Kk+poVQBx5Bc+rAh59H/QplLWR5oFiIjdBVSrkhwgnNDTgIPnpWIUiQGVh4Gh
IFgZbYXFcuQU6lahtjQ+KDv5Aw0LtcgluJKRIcAoQcrPjd7jf5/8KSmYjL+2tnAouVgFOGKmo38b
kDzNJRSv2W5R+Gd8WNbRgDOfY7g4txPiZ1sDFGIDBxMdl5p/hbVWh2YcHAi4JQiXTUrcch8ry0Ew
NeXAxSPG3zjmEchwQ7dnn5LFN+/eCbzXzOK+FX66c5UgzcGTMc3C+FaSbE/Bof0x32KsBUKYSx29
RN2vqHmCemnSJQzAk5BPLOK7kfxEeLXAbfW8x+yzJjkL/NG8R29nT9cj7HXFrj2Hr6qFLMF0Fxan
ibwHhQkYAuKWfCyGvO6PAULykj9gaQiNlMSSbuEACqsai4sxBq4eEB63PmsvlHCyYGfjikUpv15B
RI30xeqoKFlbwsaw+M2TqJiyzIIhwWrYYkettBvacq6mgHt6tKTyK+0OQbkUn0R2sRetP2hiIdGj
Z2+FJaJ5FsJzZVV2LGF0k5TohA3NEyeIrj69ERH0EZinEUJMpwGD8NS956B+tcqKZ2+eL3/GJd6h
nGM8ODLGGecHVfym3tTFb9k/FpgN9NsI6oKJ8lxiKtXDE5YwKqDJjBLu7vEy0cz83yxj5Kf8C0Mg
Ansd3EArc1oleBt41zxvKgIJ851r6LnwcHMfsfXOi/sfLVJwBRU93Txz8anRg9JIeiH7PJrJUgKx
xaggniOUbTnYiT/o5JsLSzh+awL53/xtXc/9kF/68JPRNqqQooueV5CqcDhPseeEmB9JaU68XT46
/HPAwsThXEenoLCD9BwFry6zxyAwS5AYivsVkio1bDveecbBrsmz3eATpcpDjCVRNcOSWyG+MdST
AUwNXQVPqKheU4VkCbRv+HBAz+m7PNpi69Lyb+RlhWYlIaqY+JZE/EIadI3HosKENjjR7GWweRa9
P4XhlUqW1z8gCf0fXGumRmV7jNm+xOz6fRSVnnKv4AlkPZIZBgzTOFEneSYy3XTahjP0Y2BEg1L6
D1c7c2NbVbIEMJg6HHQoyordsE2t4AiHJwBIEDvexzvh18GMO+3kC86hByKS2KqBoa06dM5r3laq
kWItTOoy1sX5JvQ2ZCXVk+uYXRGLgwQflQX+hiL8OnQcYY8WshF16TTIKQ8BZ8WJHw4JggT/4qZ0
R7h7ttaYmC8ZqWdL7H/MxcFo8G/q41UeobtjtIBjXBecjPBsZhNT2kA0bcOJ5FjnzFwKdklbMoyr
I1UYlvR7BWd7oqnfffs/2fbIX9ZAEace3+WpNc6d9m8WTFGn2viPcHDEdyo76SWAgm80QwAiGIlW
P9VDJpqACdQOBPX4n9qYtDKEN0s2dyd3i/18ZhZbRu+EZpRwJZbcDXOk0ngMaPU2w8arNuTjamhq
Kf4Zb81yeM+lOYNpZ5X78ZumPtwmyVlns1SsI0DG/ZTQV99J6AjPve84RMlkuwEV85JBHNLeWn11
3k5yYSpj4mbxUAdOwcScM+0v4/kmtXhDp5atZ9h2SU1epl/UrbzP/w3Tix88mtG+U8/sUf/4eWXj
2F3jM7II4wKqBQGZ5G5k8T2NwdbxxFv4JiMSYJ8aYICeAsr1CzsH/0ynSgfIop3RYmNin+U9mGGb
pTXjfSaMwAOHwy+3cpDsz51qRx/ilpt8eid4tLwCiQZhrCCT5w3+wnJwKFFAe5Dapi17ax6QzVYQ
m/puhm10KqZtv/g9921SJzUHlG2vWUwQJ+UbwJajWkfLqjtx5cnJjZc1QwxqMyTRdVuUnfJcCW8S
3sD5kJYoEX6pPtiXYXWvba71JN8oI05yqvMLM8zm1o6kaNCsAdVA/9LZrLJvrvKRWwc1XISMxdU4
xv7jkAyK7XX8S6Grr73y3HzAb2PJ+qVjwkLdr0KdDG/8lBbnJjf/VjUNtprquyIyu1pPJUixLIu/
4qad82qd3NDWdsaGOeya4bZ+SGdWMN9oJ6yYeo4LBQWSJ/+omCA2WbHpwMoQspgwN+aOfoR8h4rF
K8KpJP9IW46oCd2ocjmS+d0gLpD0i4S4Xn9L8aQHWkAicOcEyKWLl/umypbfgmbj7gCFFO1nl4QR
VIXo58Dxi7hn6X95LFO9VdMhK4VVYKN6QczYEWKxlm80ObsUd5dhsr1hFs/st1OtdK994CHNfMbc
LHyCNVMOuFXdDIf6xE5E8SoBq51ydxRvTRIm03t3ZkZPVzmK/kaEKEg7Tqw5Ho5JMtDucv0d2ELi
lJ+KGFwzQxc2vwT+GnqDXB8y8ZtNQtm9JJd5LgsxLKjmJBqnpxcWgowC0UEECkE2yc1ofaV3D9cG
vWVUvbSvqHWKxnkJ8bqm1iougrrPWG0tmHDJ41d7McimWvMt5XuPqc0yuun6gmbDZ54x6c4kG0lg
OsAwWwYFBvdz6jS6w10uN44HcYQPv4TkbMGNifnc8lYVTD+7ysIujzeVy4iOTfimHuhIFzzqiwTx
OFAySHQMreHyrWbB0kU0Kss/NEvVlQU4oyPMyTzVYGCPBABFb2YG0Ss9yM+h3GsBuDUnPzTiI0Nq
NnbxIsTNjh55Nc9/03FyspFVKq4qzK2xD8Liftd/xBZJQ0eskqmhMRvuGLlx3rdoHuUNgHZq0aNO
jt4mBkf6HVD1+OKX4W8RU6BG46tYF7e+O/KPcImqm3jv5s6QnKXsaQxO5e/SGFWmXf5z/Em4LW+m
wKrUDP4QkAiX0mxNAgu2ZCTjm10o3ZXleI8r8ij9XAv5Lsc3EC0TRnAl40TaEPHif3i8Z6LJEJdR
veA+E/mZYv6m7CBNjt96SkEO9ZcbmkVQdAiObICC7hAy3GNowyGu0qnumFzwbgBTmbKy2RUVaA+W
8w1/E9pwFxgp0N50i6ZNuPCJ3eUZIRJz1vGUssvC7B2euMOZ9xk34nv0S2CSQyEy2M7GHZt0ZHTj
nq4xl/lESGzYH+8z/6cmsCToTZ25EsfVMHwN7hqJtzz7VpNle+BAWhPuep+KjNkfevpcW4bKi8Gs
r9EBrsplU6wMKiUg1tRu6Ei5G43ZV0BzJK34IeLukowPCmzWdqHyYJPj21jp3C3ixaUiWWNx6lGN
aUgU7FiyQtzmVATCYcjAufCzMklopuk0Cn+B7msJunZGNeb/47DhF2ycSqJnuPvz9gXo3jhd7fjs
FCp5bTs+JM4aZcURFT2JYlCiUweYBddKA9bsFyka82hUOp23JbUdzHGxEQpmTSSMIqbDuWEgB46S
HbdP6UgPKXMYrQfs+MCiy1NrY+DIMgP3VXs2hATKGP6LaQiRLqeQ2aEpghPIZmdfP3UIfhjIZ9QA
iVPdoNNkhIN05mjQvDlVfpy711x7hlq1Ih0knHh0D0H+U7r7LJvqjCnk9C9yW7PGRBkVZ4X3m8W2
UsyZkh6ablv014CWGkb1SiIWNGqZq82d0T+P3rHhFaDfR+aZvENqJDFBGglXrXUwUPGTiOScke9J
JZT+47cJp2DOU8MsF5BkhM8LiZqfLT1OGRT/4omFYKxtVOysbecUxQTDgp5cYs2kVTTYOiXHBCC0
ok3fdlt+60y90AvzPTEp6Wdfam7nc6I2AptIzoCrDx8RvDyYmNQ2Kj7B39nUumDkw/DEmLx4KM2e
USR0FJQsEsdc6ZT5xVAPdf2lsmALmo3E7TtbhslPec/mP1xQl0C2RlSwMniADRWViwixMt6auDey
P7a+VLJfdQEwu6P2rGMubtRYtLHNg3i8ut1hrTVIEjH+DBncO9MCLMzCv8zfUUoBfKHFH/E1YCBc
pId2dmqSpQiOyoTNy3CQAPMOwzpymBzHprSLg1/WHwwJQ1vISI6b/aga1tuQvkVeSsJU9QoeWUhf
AQyY9plySKr1hhoSHci3uM+SWw/3lfwg9nPxbIWsE0chyo9+ozIL9beet0UVSimPAUxxBPkYtSf4
/aDX/f4csgQyxif7/nrpZ6vhR8hMbBW4KvI9XFm2UeEtRO5I+AMfZpXfomKJZHIP34vNdxoekozw
JxQe0Ku57e0OdUG/qIjjQy6BOvM81Z0fYzih5aHib4vNYJj03z5Y34zfzdpgnuPQmIfaxj2wVXZX
JL/rt+gHwPRrBrsaS0cK+opBpqwtkTIkEmToO+5HhfuwZKD+DBiLsUhgl63e09CSL8AXrlliceDC
6AqyVWRjYY3uU+yy94IiOhjsfbUFYSpQURMe3lUDlZoB7dxWOwfjU9faXbsPlJMH6CBRTvPUSVuA
Z2+JLqVGolGTZQq/PmENgIaO+mcvjVawHXdVbzJhVKCEr/N6hVdufAK7QRnPyOKYMfR9q5a/xMXw
mhVX9+ZPnLhlYRx1aafPnJG+DQmLU8X3/IsZDrbmEpwsaa7BI/IvFecGxit7Oo0tUKzuo+TIhtM7
3jqZpR8/xsFwifpalqV5zItzkpitePLgPkygfL72pLriDmN85yRfSBfd0Wlp0Jgk1TfPf7EAzJdU
8JyqjNtRM2AgW8yOYDCN/pqHbEqX0HYkeZ/ObLVgzXZIw69JDLD7hO4xB06fWDGxnOmBEI2e93GF
AhDu5BwgBfasM/ivdockQEOOfe9o3K4jDiEgYtF21n9xotJAV9ue/g17mxKfR05yRKuL9kfMzOCs
70fjM99VVnc39HX3G61myDFBprEYfbJVEiQbUgqAFWH5BNWLo4BIVSJMPOmpUflsmwL6xaI6+yLo
3mb6wi7kNM/RHQEUHTAfLcXqHNj52n/PSktMgT2vO+9c5wvYkOK6/kmvOWnmCADWXPrFSj7LAb9K
xrGnjIHNDTMbcE9zfDBTjpbHnzJZNvVlJLKMSKY1dAziDIolSlP8Do0F2BpdgUASM+DSBdN1d37u
vlUwGpYcWvrs7TMVrB9zeVPIj+jXY5f2T9kC98XzshKZXDJ6uib4d3FYyXdpuA1zC3eaOXCXgdRG
0Ql29J6SFGRYBeyr1UR20EypM6XqZxjtkRy4sXzWT/QS8+DfhGXI5LUsOFg/0zfAM0+Z5lBUPVRW
KHAZ+rG1UxaIEIFeztfzHfC9a/bL01nNLf/Z/TatjVqE/7sVqHk3nsqAk22ZF9Bd2xpBclT7HAG0
nskm1Fm4NHuJ6Bn6L5KU0d8WXwJPNsXkcJRZcOnTOYprUd/UCc3CdS5A9v6RmWX25BqHHXp1ciAW
vwGLeczi7rpgbIgVxjXluSNxq4D9IyFjCRSrZPdwaEWwJmuFxQPb23A5uB9F/I5FHNUrdO4NOra5
VSNCiral+ONfg5oZFMZADl9TvxZrvMLcjt3xzSuxJ08KT254BGI92nAkAPHgNJ4MmKBeYl5hCyGd
DIBgN78ZfAZ0wKojzxgUfI8umBCNxIAOqwnHyjqNEYLkxDIt4nftLmp3jfhd8bHBHZTmGRqbcjzk
BuKRpc68J7Z66RoutwZROnR2QMDQOT9xcGkdbjUyEOh1wnPRfQBZCY7BqtJM62vyqwZv+aVuAFTj
/I2RHE15WxyDDwPZY70uLkh0MwQIwB5WR/9KB6kRqWp6pP1aNUB5U9mm1zg89j8B16x86NNn1i9a
djVACOVduXGz3046u+hkSbqp1sTQQXcBsVvvNNeJNwm/i5a7k8EmmubtiA1hbmbdpQ1Wama5mHs/
2+DAln4p3muJ1lDZcQhOjKOHvwuUDd5CZPTulqwV+Supbs2tRM2MVshUf8J7QY4Knz6bnTJwd+O3
8FXyaHgCV1bkHeEg+/5O950MtMh8C/o58dYzmVnvK+F3WkHQrGBVDvcUGn3uYb7YYEbBymI3Bdo0
ghinAGykRWVtsfNm6RsdVFRfEmYfWFbN/3lUzNVb1ulrH4s/1lM0jahp1fGtxzfZg85R4RlaxzGx
Ew/J1FsLUQqzplw9JdfAQH+AVwmv6twhO5RkT1x103KTBKJkGbLloNAr2RfIx8rEP8LoQfsz/kR1
7flWySi527SUX+NA6wTTaF0h/tWwr6ctYvN3rNzE0Zp1tvBgiMIoEAtXIR9HaKjIhkg1QNSsRs4k
eu+ZoBCrR14cdnKWZCRweyJNGlTX9OXyrANQ0i5iYHa8zar/y1laY7mgRUD9Qmg8yVyXUji1yrtZ
0R6/lWd8g6DiyM2xs5BvEjgIPvVrzhEikwNGC2nNn1640QdM6R8IBRraNnYO023S0GBxtlfkWDFJ
log86Zz/cXQWS45jWxT9IkWIYWoLzOwETxQJlWJmfX0v9ayj3ouqTFu698DeaxsMj8riGWnQl/dE
JjNChJw7UjFTMyXaP/GBrHCpR+t7tadaYJq0RCpX9lxeWfOadF9YVYCjq+eQ9pWVQ1bsklWLOgbx
6LBZGqTfxDzxU3yZqFb4E33NnB2cXZyfyQ2N1vqGNunISVp6Su6qtwX2RkYLS4F1c0kEyjxUKj1m
AeeLUPSMaPQ1YY3rAojXWu338qNg6Fjg1DgMhicRK39KQof97rgT3iRUIFvCw0hLglPHbA0XHCOl
8iz91eVex1xNPUx8pogCayT1i0x0Jl6mMa84VeNvAJKxABiAde8FAahvI57tOZ1ktwqeeNBk302G
C4uogNw9lWElkMLO8kKJz2zDY1Oy031S5BcoFRIdxo1LPNmrKxG3Y+WIZUY0vqd95XTc9CsUuxl9
ylNOzywLeoVUS9sYzsvqWvwlTKdHnt5yiD/9vaG5poVI+hyNhHcyIt8qEuT3n4RgjxnBlKNFdz42
Vk2ob1g1FRmO+vQVDKgEcL+fVKxPa6gJOZIs/k+QmmnbMlIL2TkxCgFbWBPow/7S7a88Sdq1EP/1
J4a0RegZDHvEJQVJ1iiZlpBYdv/Mj4kzRtCI5oBpgrWmJ6GkVd+KB+EwlNEWW5eV2FwZdaBvyNUH
ob9Ru1mG76Ai3yZbCx6h6GAAYr2N46lx8cyy8TJtU3jATYv9v47MckwGVnxJaP3Mz4aFT7dcxI+B
uhcpcvQmoA2kvC26hWdKSqdnoh99quxLGJlh3GbwWuBVsnSPcNF4xx6s27AAEcx/SLym8BGDBwEJ
WL9mf9OI3xLWVBG6Z2QH39VmYjfDbJ70C5h4LJh940Fv7I+H+TLMn2V/l4R/uCURqtYEQjL2Ts5+
s9GezKIx3dFK4xZG2J9EjyY9Ju0JhpzMoompajhfQhwJXjvvIZWlRFwTZXVsjr7IR/WdKadCu1is
ihcD00VWTk2wEbtPuXck4+EXbgnbWDOZCjA5fSpIYriOWe2GaANJ4hBwItiQvZCossy0wbvdiFfz
KWDj/leNv9v2b+5/AZeRffAtUykGvDk98KGWPQk6pH0U/BuFj1DYq/DzYH1yAcJXIvSWL8iN0MQy
N1SfdYiGgaEXUa5q81N12KZJ7yUOODoBqq+/rQ6jPTs6evI1bLkoBRmwjvSOn4RIEB2iS/s90tBL
xblHExB/LRuwdlORw/MmI/L9qCTYo+h4jBVydCl8Y88ni1+RTowKOFvdyY9oLSPN08aNvImmGxME
g/Ox6y6NjxvxyYQVrQWkjB35NUAKI/jy1AhM3E3swoXbCj98vQIleviEPWp1V7aFfnRl9zYr75G9
0SU4gxsNv6uU/AifEHXGS3bq0aZQqfuMEkDYAnf3GlBbL2WAcfFvCo4cv04Nc8ffF9+xRD+m2dh9
FaROoXIC78JmlsaOp5K+JmYRcZS9fBFW6FvpNx+vjHhxGlg15/Z3QZqMao/+H0MAUNkMSOXi1NAj
ULCz98SAxhwcPRFIWlzUiHwEAQc5PyQdEkkB4Zo9HK7dk5+PuBZUuhMe94lwm7WIrwm0fPgwd9Tg
KuNnlsj9xsQ/tgwe7C68RQHqIMIrhmALOW87bnR0IjAmbevYMRJCfcR9+N3fZvqVtfwLc6pfJbgC
9rpxbouLaG5xPfgk/bLtW4tPeUfqCvNLIMucPMlO8Hea9aTXw8kn8Vru8ffSd1IiE5/n0DcTEw5Q
hNXze6165SbECcneQN8pxVbpLywRM54zmpXpKkUe01p+42GtAujjEGk9BIPAfJZZNZXTsWOIPyDJ
+Q3RLjm4lxF8myFERMZlDA2H+EFK9oSxStmGR5RVFkvPmv6qApzMA4REd0PxPisONqvkjF0SNx7a
DOtR8uXiEEpHB/99uTpAB6FiZ8jp9Z+o6diocdiIG93C3s7ieL0OttWH33iJuC/fM1wavORbCo8R
ccS0rfYILFbDfuYTZl0FqAFOFpInmUMzWBd7Sli/cOSdErJ4uSEjwCkxducGPdmBKoTBAbreb0oz
JHKN/WfqR1PO3Y67E8CGtGVLyN9ODfjVUcHNNATacv6aFPT7hhD4S5y/lT6wRvpfMD/pqtiKeL2D
YxsD3Fslwrk6JHxqx0uA/BGBD8XohS9HGOA6YePeMPejF6SM5qEz/xJ6OnbNe+CZTmgimyGZFqNc
RfWBO+TYcAdaB1zYzdVnUPZbVudoWksVgB70laeCdK+ImC0iCMAXMZSZkGi4U085sgNaF0mIZrYx
uyrr2fk/MGw66a3CHwKAEggtBCXHgrXzUQUbGaW7K0aHnizsCVkHE3Et+w0YY8NTnCZ3vnbSL2Iw
gHXpQix3UWwqTym5IEoZuh3XG+qktlojNqGy3GtPZWaMxihiRnJ+VPAumWTponGILxYx2Qh70I1z
2EH9vJgP7ZoU64jAlYgAnuFSLodq7VTbeUd3NHEsgGHLN4DiAZmir3YrXAnnHC+pC+ietQxV4kXn
2QUpsgwab52IpMwODPa/MD/fpOWwuEGtIQm4sglOUJZYO+s9Jm62aAnmLh55fNW0XZh9ZP+WPJeS
1skr36xd5tIWlDWbJ+K6mEZuqdyJ+jYpjXhIIqKKl1Wxib3j/Bdh1barRanLHIzSY9C3TXH1eQC+
yezeYG5EvyayYZ0XuQofYwb+J1/Jm4RF1Pv46qt/cXVK0RSG9GlTBQoIpfwCAUxQGCFmgF8l2Tow
7mtHyVeic5vKR4jASoSpkON3UR09f9QSK//viS6zQK055m/WgGbfjor1SMqQ5Cw3C2pUwLfvxomQ
IEh7fO7mo5wc4Ujji+gJ75rWUWT4O7XhkkbYm814AErFkRG8G0AB+aNQelTjKSUKZzi076SNzLMN
y/DIrGoRZxPMTBIKoyfDSZRbiQBdYmLpqGT/iizlXU4PI4IJgGAeQsWwm/ERDYIHfuTcWdum3eEF
5vuqCSkMHJ4kmWPJZNUKX2YVoIyahG9jp4/vdb5XcFJI/8Lqh+esh3PvWNfkkv0UFeZ4EwEZDydV
UzlhhLxbEQiOE4aHcZcOL67+rmVJcavh3sp/fvjM03sRvZST73KQt98alBahvBtkbq2rj1RCYrnS
xHULNnqVPY1TFt41NngEsWnbGHURF+aFcoLjGeoog43236xhM7uO8V1gzTHZ7XfMiMyPT0171nGV
i9+8jqxXRsC+L2nak1abJi8f5Q98MmGLheiOdLyMNvUz0TxJ8LBxldD1za+hvunj9/iJJLRY+kHm
mkgBDVTGWe8qXKMrxL0TNxxgkPlFK0RsJ3s0VXGmD7yOnxUNSsZ8yqa76I7MtXDUXpV7j7Jf33eM
vHJ4ok57n6e3jvoUY0SeLCjbio5c2+byOnWTa0T8Ia673/RdoqkmZn6t8wDC3UDBvtOrmyKdIu0x
4SmfGeXd6Mh7CUU2ZfaOlk7MnTB+En/L1x84IrPFzrVJbeXX1PNdFG9q3k6DJw9dBLSWZOUALIgP
uiuu1oBiz7RZkfoKhY1l/cORAM128eUWu1Rbcgb76KCadxwy1bbv1lXzPdcIDMHZMsewg/cms62N
QWZTufH3qgnr262Mm6JcUeMxH+p3TYAJaB0d+eIYoYo/y95/aE5YeBTELMVGAWU9euQVsNFl5TTQ
lDHWoQ2D57fIACAJ46D5axl4/ATrDHIRhjpGXKTJBKwdE1Ky25sBJwoBRL9qmWmsEkbw0AOrq8xa
N7kV9UHm2ggd6YNkv3TZ59nC5OHGGCjbKoIxr0ZPXM7GX2cUtOlfw2iVz5LppLUuXpHDAwc2NuIj
stFJoxjAQqxssAYOx/5d928Rm20ESyazIVz63pkJNiL6NfkRyipkoYARTNxyO7CYht93YSelXoIp
tsVLjRvwqvEI4RwQ/pkBaZ2PSXZVkhXqrwouJqst7jbdkdSPONoa7KrGCrlZRCyBA5UheI4+Zo2W
wbPTETIZcWSLDDWIDhYQRfquQv9nzsNKEQN3UkgpjVnyEdXzVFWiV75VKqkaAZSycSv2bydT28s7
E8QbcGnRjkB6F+iIhGaf7EYOZvYQka3YFZeoedVZ4TMWq42dojwFcraQH3hM6fN3ofvrGbZnKhEP
vJ2pTWbomUxgHvuyI0eawjCUWCV+atnkGP5TgTaPzpdQ9+wJlFn+Kxu0A0AP62U5WxEd4WrUc3ts
OtgwOuTUrzb8hNmb3zsPwLv0yC8T+3QuTqZXs9d56b1EysRFVntMliNtpdXH2toMRASVrlw/03u/
EZn0a/YoP5WGpTjQnOGogr+EB4VvmokyExyOA2Y7T+4lrhoJPulFYvLsOwlnCwSW2ClYjW8Fprgp
GwYWj8Qy3+Luz6jeRWk/k/pV8HI1HCkeL3YuecpIuhTk+efIkRSsQ1jtePHXTXnUUi9tLxWoD0O/
BjI1p0VZw1/A6OusRnsAbaYECn4BQyEfXc8/M8pZr4XufEutHYNSn8EIsRfaRUaR+ivqFA98iZ8T
bZDu1IY7jKcKbT+VPRBpCvOxfbYQz0h3tofgd4q/Ude29wD1CIzSW2x8DtFJbgm8IpQP4PO/EgVD
sKnf+5VsvdXyVyYwR0IOiSldPJhg7l8w6rC9RYod8JmzFLLcai0TsCnw8h1IimTCPZDNzlalJk+O
XUFdvbfTLcUvzk9Yk7ROyMIjcJAfUns0VM5pu51qrmRMpVH5l6LB0X/nBJSQbhvi4lZOgCXi142x
8tWPUDotgVikOt4LBYjXG8vXgsw4npO+cwLpRUKLwhq9s7XD5LE+01YfnDLniThvFNis6BEcTas3
PEkgH3flOYTZGj/yF7tKtpSLd7SaP9Vyz8g3KP6KmPUro5LhKxH6neJKaGvkP3l9hPkkf/bc+Q3J
gEDIxnEv9KtL9dN1HrBoHKCdC99wy/NR3aWlejUVyCGsJ5IrPRBvPyuZij30OmXk4JIfCJE0N74D
6GC9m0bPkSWdwFb6ve22nU9prVPAyxiMOFZXiMLCH9iiIN1mAX4pYto4sP8EnoOByiqVcBMLq7h6
RQr9aY6MBeYas0HzX0fvRE6xyc6elcY/w9rR78nyhlSnUrVDRqsVEpkLKnbEI38jkBdwbPcGndDc
u5xT3GGCo/qbiykwwhB+YvWlMq8IEIShvUW3OSOcHUsV1Yq/+aEUXe5G81jkBx3JxZo0tkcW22P0
uDQcWXHyEbb/RM5JM/rWlrwFiq4PsTF/g+5oEAzNzilj1NCNXq56+sNy1N8WN9146Dg/woCUBOaH
l2UfhQaV0J5q2hU6WfenZt6N7b4b11MjolJgdJnUMEZyuxN4jkh2GXs3pLuakaBVoFPhZc6UQ8Zd
lP6qRrOl+RjBMRpe3YLH2Qc8Drm11xRm2GFgK/pDYDyrs27iGG6iw3iroAOGr765NP1V7R+NjNCQ
ETCSmYxsBeqXmHIDYAIt6UDW7c1iA8YiTj4QnMbahQM5iPezel5O1S4+5QToGF8pKHKNdlu+5Cxl
B/mEZDWjj6nbv5KG3Gf/iVaWEeRRQ6QxXM1Pk0aUnMmMkj4tduxLTJ/58VZnTiGmiMaDnS5sIK/S
dJQzpEzk2C8L5fV0qK2HwULNFFAI4Bu5ZSqj3a3MQHwmeZQNEHbZgQDoYSTf8jNCbiHn70l+92l7
ugWcGcXceJ6GcysX1h2u/u5U4gBhhTXauTEetXkfGe8BfRTDHfkljkhoPgKslbrH1sOyAndc+Azs
Ff1rVgLaPRg9cIKTVm6r5hlEf3m/J4HQv1biZppemr+zoAaFXqReRxF6xSFlG0nQC+36IiLftQTa
tMdKIUxSzu2c5KACpNU75xlbPA5TERuqG3ZbSz3ksGXSCjI63xGiiJxO+ZmqTzGi0V3pyY+ov0/l
V5X8xsNF10+BcRqzQ5VuR/Z5iOMgPJuSR87BmBw6eYdCr7mRENBspsHmZ+xhKTP7sp5NtYZkZ8yu
QGboXyYf9Tfl2+fcC7ix6VqGfZQhaAFCLFucxUSdHLpnlJ10igx+hZGLoDuY6bbH8hDT2X4U0WVg
QM6DCraz4+tGjH1IDkH7YVabFpy16oSkeP5Ex5aABFitrBvFi0IQUIjNZVuFX+XwzB7qD61sxc6b
9CCkTFS/CF9qJFPn6Q60NGURSb6775WvZRH9210M/qG3efnjY4EK5k9nliscmTu1FHOGNy3AMoaN
B/AIaHRbdof4ctDpaVtDIjvoMKDNmAkiuY6FM74Msgvb+3QfqnNPICV3ePfRovJrFG6MP7T+6mOQ
LtIQQYoNMbrYZbZLg4+gwylS/ouVR5nd69wLZYJZWBOBd/Q/NSJp8s0wuvlbV3x2ULSebelSGMOp
C6inZVvGBNSLqFI3UnIMv8V7zgT6Lt4FFMiMAxEktDvZQJy/sr7CdNNn3vCBHE5vPAEt5sE3d9kF
a4qRMeH0EOMb4lHK92Kz0c9R47AOMK4T0V/sR+kJPunZAMOR4iDvYSkIeDR11ze3CM/Brw28S+Pe
+Jsrbu7Ai3V3ZAb6yH7BfIErjHOOqCcTWmOi1ZkYG6DE/AEZKH60hC+M+xBhA0I4BmWcc4hy8aqH
ttYdpD5dSU/EQezqOsZyqFRygVhnvLNoL8UP/xyDaE05of6SkezPHnajsMhnc4M4EoyIG9q04lIQ
jYHRqsPXnmb3zwEcjLnRMgwduAnyr6HTVoq+H5T10CJVTtzpYkXnAugwnnKgokZzmm9FcRbKU4mT
RXAVDTkr5M2/xrihJ94N5ZKDNQsL6qcnIznf4Pw3gUj5SN2ecuRiqIzIaSca94mVO+zFQwuFp/HJ
QMdFqOJ/8eTxjkYMukrflWvAC/gG2EAo4THBjYRL86SxR0eowbzhLzN+oabhgwqJqS3eNGNNsWkh
M7yEmVdLXouZ6T1pz8yJ0FJfh5+ZfhxxEGMY2ut2cijWRXzRZxQ9hD5bIOop8nNI3Os6eDgkL/Eo
8gBNn8y1CsZ31/4ZJycIIxJafBKHBPaP/A+e3O4b4iFiJKvPHlN37QXte4GIrT5P5rEJkUHda1B5
depVaGcqiuqy/ksWjVz2lLMXiGskB5DSk23Eoubm12QL+arq6kxCQmjeTPClazOfhoAk+jsKa9xe
lE9Ntx2xc5MpsajbIqKvGjcxNnX2jwkAdjVwv68ooe1fVZ/Iunnqy3+0cVnyEQEtYXJ1h/aFDp/I
xgrtFGcGZYF+MMBR/ZWkLXMna56MYpp7AIThu6W9s46zcq9RbEHft7MHNo91JzA0QdnTGSj6R2Rt
pWYhQKKw5eDhqKo36mHhc7yZ2AaYnO2r73rYMXRG34gxwmxp2lAteIybGG9O9wWHNB3TiCsSMe+J
FYt4Js3At0gXc/XEVa0jGmjA07i0MJGaCQsIShENRAmeGvXWgS6yNqbq8B/Isvwj28Cq5hhl9euM
N9laFT9q/lU3p6lbhfM2YT7o8xETtZR2h5GkWfk4Rtfktzsk0gXRXgCytiIg41lhf/9pjwJZdaxa
Phn7gskbP63xkrd2TQeQF4e+P/KHHdoI8bhkIMmeBiU3vqnw/hji9We6aV4mml6jvoIczfbVTObu
kiQTf7T8DqHT56ugAoU2fGnnkdkt5uJnQ70dU55eFC4Jph4KEzTTGR8oXJIEHf8OYX1XvwONYnwH
R3sW3Bjzt4mYdze882YHOGfFvSTZ8oj6yxFksFxAbiQEIgvNvW0R/jvJ4AqfrNXqFzZKlI+RcMkY
CpK9SshOdEPln2xTur4OLMraOEgXczGbAxIiTBCvF4llIcF9BkoNsjvx1bP0VJLtgJad0lq6T9KO
gTRKO0Wwo5uYEZqAZZewpAWHl2P2Mw4csojCO4r41gbOo54Adc/39ieyTjBIB9pDmQ7/Ir9KAEHN
dZzucUe/y2d7K+CitTurW+u5Q8UBpFAsbib2mxU82cS68DnyOwyzw2SPeUOw9Vl4kvIEpIFaDdVG
MBxi4nSvhCEPXyodKtS1xOtydvtb6gKVsa5wFCV5bb5RPDGDTYmLrpzOdED8F+nvOHAV2FkF07ww
NVJQ0UqcBAyWMNBTdv93xXSrWy8fBvp+vXZ9wiTiJxEW1DnRH4MoxDsA4k71OT0HLwvaigIbjd0z
2oTV8FU+cgjvNfQk/spBcPzd2H/E6WF6SzkZrHsP4/iHNVOkDrbAXmmRQ8zLPsmAMoA3WsJVv5KP
WK+X3SirHmJWAq9uHmEC/3pjWOfC3FvoVSomzqipsLewcDGlqyh/jrwjGlxj9q54Rwy7YD8TLyws
FvgsO9eYIOVbwFCmPI2Mp0FhwC6IH5QZHJig1zU+bY6c+QYXPPMAwCOYambOBpcYclF5JYwOSUAj
WBFur45qC74jGmyeKQz8aeoU9wXS3aLDc9vyyLKLprj5m/7kiXXZdBcn/s2VgdgWJRWVU6XTrPRr
XrSt8ivje4G3VPebqbDL/jgxHDeMw0SPbL6ab+u32SXyo/EvWBsz8huwTy2eqof0PTK4VsETAUuq
oIx1tj/w4Z8ZHVWKSyBbcSwo4iyW/ZhFh2dUgDAOb8rP3DDyasC+siQ1PUP6a+ZtObwr1TZPKRTk
X0FxRiZgkQjLd2kHkbxro5d0ripxZrPFUKIlbjmrRuRTZzm+1thS0rCjPaQ8ot/ymCN1DPGycEuw
ouwjUg+30CQwV2AfnfMvuIQ6nETW2IX8lcDmV943O37/Tt/xuqGKj9mOZc1+zmd2aw+gw7II7gaU
s9deuRnktdyTfrYAarolvUFOjovW3fqHRoSZXAtTwWkIjmWQUu7uQBnK9C2w7zVbK37GbpmU3aDY
MLtNjQP2TJhF/LvDu45hla/MgZnPHh0a0P+cwan/BaOAwiJH8teDSSTTbyDEmTkKCJJTW3An7dml
EyAYMZYj3Q6Up02sY4c8YMYatuTwAa9Ch9hji1gozD/tk0khFE7ADJP1CeiI12ib8UadyKrEVFJ7
wGDF9NignMVAkGzLg8aQGm/Xg2YPITyxh+v5KW+4pnJqRY/ahv/sX4LA0mGVvnA+4LtGLMVlhyuQ
fokFyWn8jLDvOdC7b/PLhM5MvwfbWNgj3WVgjTQcUQrlIvTVbpsEHu9yQnd7Di49wx3udFs9Z+ka
f431rwX9YRufoNSG/o11tWEerUupM1r4mJYVr7BPNRIHicCj3jqKJ44+dlBHg3kjHr/xXxafK/2Y
X5nOJOlteSIpGmO7ecd0sME1aF3efEfErvKOq8TaE1MsQZUSkEtRVbvhFiGwsOcsBxuV4zJyonHP
42Iwd3Ug6LGE972M+oHDrL8g5MOL0hoIyG2Vbh//zBgix4Pj7tYn649M144byo7qzWCd4dNE6jre
mPs0XJ4NJvEzZC6bOKJV/gEysbEuab+ww8vEjRnSxDznHwIOEMOesp0Beri2B+UFC24untjYOOam
6biAr6R7xoKqiyUuUYwNJuU1L7x/A9EPhRz9sIqRLP6HvAizl8/ReuvkLx/M10BgN7TYrCb2Snl2
EGC+G8oqI97DR6pCpn3Dp0hwz4zWbN8rbN/wtcbJ25umQlSMf8L+PDC0qHVpJaPgj+NfSe6Rj6+j
EC8IojD29TE6CbEAnxCQn8jP8vILTMu9HWqPDqu55UKwNv5l25qoZDeCvhDjc4MsxClAZjOeTwX7
CpvIipjpTuO8OiN/GLFuQrLOzhDmlL0GEyUBNZ3RhOvSLWm8moJiwJma/UyYQ9oGpk/4QahD0+0X
dXR0BHms6+dBRHyeeihwTI4mBZwMsoNw3YRfBtkYHUuXPUu46KK2Hxl4Ef+iQQhi0drqyLxV14xs
CfXMGVYAh32ESHktD9vmn8qLbE8fSoX6ZqNRnVHOLV2EQbX1zAqaplMWO4mnid+s0WaVTCdHWl4n
O/rHWCy1PxEbs27Vyn31yKeX0OFc8w+Fp14IDll3YCmA/+fjtttGD4E91G/Jj8OSBnjec9p21bWd
tkR9eID3lvEjNJA1vgUNt8//OXVwGk7WzrpFKwxDLER5u4garZ8qO4JnCJl4dqNlKLtvYU/s82Kv
MB4HEt/vE32TfgOE1RSPRilrPe2Pl6LtGQS071r4W7PwMlF/QbHjLmPiwTdCJz0yBV40R7glCGxn
5SV9YvEhZkODwryYXxBwwKZTQ1cgx047ooYRN6zrm80AYAIC11UssGHQuFRLKNWtMOS3xCcmLeM+
jinYofBqcwuvmiFKxw73c472WPX9F/DvSUQTSfn/1LLWxTmnKq+gdCIeaPWiDgcdDKAVQrl1i73M
5HMDmoYHVKKbPhmIhBg2EyizjtRjGUO+OfmDsckFxUaXRXQxihy4dwwte7bGv0syA6fNVOyEkaWx
sm3h7rcDVzWa2gziZqIRWNj9QVBiIVuhEhYdFQzLNB7U+dsStnoZrhmOYgJk3/T/3U3AEgu/bRvv
pRb0Ou9gj/sTLI20NAhE2SNYMv+vpi1Y3eseuYXmEdyEgCQk9Xcb7ev3yIuc/rJXFyFmomyMETkt
rMsfsIpdzBxYwmbNglN9UeMb4xXvEUc2q7uZwLP4DTBRxEtO+MPoIao6MAyAiyXFXJMpPHGkOYy+
ehqUR1XfNQtNHHdN9j2srqAWahQ/hRtAXwClJMQ/LNDy/AaKSpaeIZph5aRObPRaOh5wDeTBiatx
4dp0GMhOHO2tduG27SQD7AeZjzwlZPO2F3P+BlXB3YQnd3inru8+JQrn/o27J+hOPIYtyu8J+ZOC
OcfyJhaatNaaPq174W/Smcf4f9V0wObJPnRpUwqyc+FAcGDKGwnFwikMdzUK1yy9YsfKixkE+lGH
lNm7mWmsfb41bmpBu7Q8unKzD85xwLCUvkFyOw4JFbMxdStivJIYWn8dj1dUcl134vqHowtFyYr3
ONUm8veERWE5LBIBjVGdsBfDE3IbPXjBeFn4FQ0XJoqX/y9jZsCwZIXBy/7EnVQ7hs2jhcgrMI6x
WnH3rhoqBs1rcVwBjAUIvhzHaE8Lc1W/mE0iduIPxt8c9TUifxzo7tXaEi7OcwtSBtkSLpHrJ6rn
9E10T+OpPMqUSsywX3iv4oOAFtRWD7gHgTZeRh4zDx8aFQ50Qzyn8ZFZyyC8l/kaR+J4VNYGEAHA
0/R5A1lXcKi6b34CkdkVEDEn+pXDW8hC1tgXLaUsIuWAu9Jub/zcfLXF1rJlRpsODPUl+dahZIqW
MK0nvycrHmWJ4Fka9opZObKA9KQKbPOfKgjJcBkgib4H8N2yLSZjlGO/VraYlRexQfKcj0jyG0Dj
dEMI8DCRlw4K4C3poN74yQcbUwIigQTPiVFbD13OgYuqLC3ftFhEMspGssLZQUhLBAgIYOG3Ztsx
ZWAU1uYNjAYYB6oz0TMr0o/ZFRFrVqDtu0bMsOEjAjECBb1QQJDBwpLqw194HAY7MowB37xqrBTN
RY2iaO8hn79qXCNuxYqxTu8k6ZWstoVGAedcYqfVM3Vt8XnxbAEvvcW0uPCl6QObdZigpb74wC3Z
BEvpd0NW3UXSLgTH0IpbJX8zEvR1winEYvkKumMGAPDgM6DGtgIMC5lEnPBmQU7BEq1yxsNuml2E
HZkd5jkJKFIAzgLNQ2oa/BFD19mkINXdufL3dEfpkdgJcpb5QIT8idg99PRsE32DERU+8+gtRUqx
nvE+YY2rDk25k+bdtNU5XYiL56AF+Fa6VuKYzT7k2zVdIbrUInVNxJQV3T2KmoxwlGzLW82iXjeu
DZM8al8MVvTrxNGz8jWILF0P94Ae/EkxPmD0f0gjKwd6dyasG2a58Z6K1Ih3wSPDy0wqAUof5D4T
8SskafD2kN+k3sL+nVkfWm6fPTu58wtNY9+95xi+PH110gyCrzYpvMhDt1vcnbrLbopGdZC/RPhE
Gz5POGzVHntmkDwbZAzrjgQeWrbq1UPmy65LYY18kdsS9dOTH5sP6FvHM8mSrMRO4MAfRlm/rL94
AlDhDCt6XD778h90rVt9ot6kldS2+o0PAYYo0xi0kQFyBZha/Fb0E+ER9wraNp6y/CnruzrZG1/R
QztZ68p9bvRvsteYpCXROv5l6/g78xiy4rnApuYMXOp8sDeLSQh3/DocjnqyntD0/yvyK3LviEZ7
02r84CmJQdeSASiUijS6L5N47kyHidzUniSMg+hf9kzC5yPqPrF06Dy08GmILmLETnRr4yDfOEzR
KOJ/hcrMvTA/sfWMbGB6ktiYkgbpeXK1GK4FSzPzJp/Mtf+lnNXM8Um4GiXO57/szi4wQtwbngH9
UheiU/IpgBniTQ5ObSayUbZW/sqUXmZmNrE4f4L20KWgdciRtRsAcFei1GkOg/xUxVtq+IqVFjwp
hhazemV+n3z3n3z7pjf7T2wHzc4U13r6UbJE9vorUOzD4DMEWCjQ5r5daJ8838PahvqBRbLbIVLP
0O9t+K54gHl0Y5SJBB2h2VbemRMS9kA/CqKZCvRTxIPaPotzCIDB2jNC4tI5l29BvyI56z65Zm3j
1x822TcwdlSbDAuZB9Bc+OigT8LvlO/l9mkRD7SBAJzYYPEExK94Sin1Dcd3hAdHB+Fey1WrEXQr
QjFBD5mflqXcBkRcbV4ycFtsSbdBe5rvIhJFVMI27mS8fcl7fKxDeLXyk4ZsJqmAOV/Lu/KBELRE
rkzS8Ea7WrW7iFDzO2Eqi3Uw9rJ3dOs8zDXIVodPnN+ClzpEuLxANZimo3haYt3VnT64QMKDAcyD
p3yG2PVX2ZcgvRiho3BFowE4gLt5Sf3E2P3icv7S+URXBlh6u7wsw8YYfbxAq1q40GtSfxfrB6ve
ZNwT9abhdeFrYCUZn2idOmSodIs53BLE8gxdtxEasPzav3QRm5GFwmFT5HvzOBEg6/gicGg1c8lD
RySsbhFXS+c6XUM+4cXt4x+IrsGIjuuq/ONKbK9kHBbtBpCGslDUblCk8IjtktnNfrTSJZFhXGAg
kMOAICMgRlxTogRxlX7TEUpIGjzTJrhQV8YForoNnzKnDjc0xTizS+FkeZFFO7XteqZKDpzSYYOF
P0U0gmmu4H8GXDf8n87Bv0xOn5KwTnHhY4qxW6L0Y5r4RAm15os+pte4/OIKp7ixpT+VTghcCF3K
pQPcDE4VKVlD0KkjHXEixP9g1kIqzInjYLXYPob0EF3QLLL+VpljPC2cIi57SUbExomqUr+MG5aw
kL/w8wGgDTSnQl8PbWEiZc0ho866SEeS7aOV8ZoYLfBiQbJjY1Otmccww2pshqY75Z0tO/X0ms2g
uiwEsa1uc5g0bHo9Qu9ilACamxV7RqYsbX2Gf+FR/8KQVoiOaAJ9wl7tJiBY9TMWqBa8GlGoS12N
rSh+dAUery+kLuKOwY5/iux1dgcGklFSig69Lqobhl2wJ5otHS3d1yqXtqWI6HGpdOZsJ6SbYdqr
CM63vo57FpMg4bbcVcR/sXKArAUnKxBsZHVv7Z9B9jo0jh7cATEwrLK67jidawTRmgOKizAb8F4S
w8xruANZsw23/hHzKI8cNYB8A4ebn2A6wXx7du8U0Mk5A84+9aseW7n4y9ePzUYh/yjdEUGXSmfe
V1BhFL40kI/uN4GhcTM85rQzj3a2litbct7xHV9UpEwaQywOCz3fYA2mWIh34AGqNzXEvrhhFNG6
gMIhDTPTzfHJdyEnGBUKHJw5OWGSl5t7p9jlDRlZwjyF7M9g/qZXki5y5U5A3NDJquBM9iiN2CMz
ww2UnSYBh2m4yyW26W6hHim3JARLra1wwlpIEW0CRNDX1G5cHYP/ODqv3daxLIh+EQHm8CoxKWdd
yS+EI5NIMaev78UGemZ6+qJtWabO2aFq1T99z5lKUfRGKAZjFZE5BSVtW2juDcF9PZAaUcao0OOl
RfTTXDthhWeeiRkpgrhJCbZH5NasVD5FfNl9fsjRquqDnxxQZeXN0vAxYbqlfNJNThZfotQoV1r/
r2OYQgaG4YbiCccfawB5rX6oH3iojRWrjrj/Ni1HKB5D7zHiA7VcOF13DbmonyLit2yFrt+yvNf1
/f7lKrGNy2s7mQfph8aJaXS+5nhKjY8cIQDLEsISVIwmnbTga+fJt3AFxovdAzMOpAFGong+Rfna
WOfeb361FMfEQmclSqDFKdSYs4G7Z/LlqKgCmFxqAj5CnIgOQ3HMNQDyWoOa1RGZJpHkt4IDCcy1
fIbdhlpkvJYrXuyOioPdvm948fHN9hK5FUQBYkx5T8gPxQWLqGGD7iEdZgBRmbjipj8ZqmNZKwPb
FBV8+pn1h6ZYoOHex6Kv0oByE7WBE1GUXoLK7e/aY8JM+VDaK2smXjbMYIYOgnV/Gzsl9MEFw48q
sBBTto9umPiU8WTbqRWPlKufEGlLi/4Xe6fgvFHO8lcNfYJ3jb6XyI6g/w4xMGXQJ+apq62uFZPc
rlP6Wd+H6iSVO46OYtoLwuyAb40NeUMCWe6sBssIKilr6Y1BYKsrHDCy875EDkZuJXYSEIhIqd9b
a8Cxf1L2rLebgLGCjRvYUbZm4NR3dij0CDYj9MxAv7oMyEzArOzhhoxwW8Gt9zATqhQOm5aJ0k4R
v4Vhm2O3UxdfmNrzY2P6Ye32n5hk+/4gv88h4wxb+wYGX/81JvHX3H12EVzzlo6Iibsnr+dgOxv8
oYHr+s2RRw4n+4wJLtwRmY9mXM0nXf53Ue/iCYPJvmr3xBuFv2wUK9/svbzaVDXcaYoQvwueU76i
2REY1GfE5ZlbdBo1DAVQjMajUcFFQJzA98PqEgyzfE342ald75HM+pT5Du48mneHxeWt0pcNpcau
/MpEL2BQnhzRRRTl0brT/9L00NwTV/A/G3FtzSHdKI/TZbErGLO++Vz2M6m/36D0JUwJYOyyPQMJ
IGYKIc+mmdkA6G9g1sJVwxA08Xm0ewJb4MP8H8k0s9xBAlXXrCRjYhXVpyn9GLaSfTVYoqGVZjBG
J6nYBws7BY88qHzR58MRcYnb+i3YqXxXSihc+9pPULvFdgbhIltDQBqjqWIdQNs06/kwiFNmB8au
+eV6134ICc/jTXDDjx7y72801IqqywqdI2LJYkVGZ5/6ZJN+IgpV6o00fBvoAM8oy3p4kCG5sy5a
UWxhwqI2nQJhuhuAeJ3ZSOG230t2XS77P8zMkCeayglIuqSsZg0/ukq1lnAaFD8myk5klNYyvFMk
4mNaafkjajfsDKNHyrEHPekg8Mw3fsDVGIgHOb5MnKrqusRihER/qSAUWrMzLF7UQLs49suleita
H4GvpDnt4MfMGplRdJuyODOl3jXf+RNGQRqtBM2voxAIFeKnIfpohDXC6fkg7g64rvl4687cqiCZ
WCKu7Yk+ZPK805cIygprFbU0PD9tTWG64sEA/fQGq5g5U72i+ncSmiesl9NGyXgP5fnnTM9kGkqY
/nxen6E5QPMHTNLX+Iw4qqVm3Sl8A1Dp2aF83+mYa0LingQ2EduAQukvwPL2rYunqXIoDN+uyPV6
bnacCnPKWiZ7omEDFuUADCYHt8rrwZEwfXAvvx4ALAD98pvMlgZeKuVPZgSKbsrmdGIGc+BXp7Dy
qc9j5RZz1i3CcqzGhJtNh/LOtArEBqtsI97WyVr5Uc/GNiINu1tM3xA0JmPFVBRdXvHNnou+g19G
5knkn39gyOxmfHqOubdRZl9Zn6F5mLY57VqgY2M7S7z31tmcnvopzw/cmkDJ+HQKPlrn3uvMw2vc
vzggfuq9BWHIe/PYsuXAmbQ0sJZEy17d9QAKrGifjX7EWLWGYStnSP5Z6iKh/qOZHkyEk4KnMTN9
f+sIjo0nnVSITHDu423+GyZCnBwIK+L2DxxoMAQmiDfmg0xfXoEvxtccMMWhx+ULX+MQt7j9N3pz
J9dt+qF1twwv+GS+UdxoLSj138qHEsy7O4txsKDfNQB51i8jHpZ/NN7GsyYZltbvdWPEzdikK30i
zt9/XGccUMmtYrF+A8Nm2RCztBXtVmr9E8edzIYpj7c59jr1AL274Xm0iDwXMXXxRxn3aTYPQ3Eo
4+2rVI5HWmBjdqpjaL0q/F2dw38LkRrg8h0a9P+kk2dIlCOmbkyYM96xko8YMPqwZuTyLEjHw7Ab
R3bCl30H2aoGOFiaaIyCX7P9s0CoD/dWPTTd03qGha9RA8a4bKWIeBbn3fqs8WK2PmgP6vMkbUF/
yWwmiMwk0kZ8UAtQNjJ/M/4vHkeMM9Jkq88GU3SErilyinsnrYnMgEwkKlvAx6X8xUQyPADJZyvH
5LFiL2Sle1orq7v2w3lgaixcgQlCQGtOrM4FLm/tqFIYU9i85tAcELQA0WOJLtECFUzetj8gXJxN
hpjJGyDarzXAPjXdAkgaUk83F8U5EQjlBIi3xNc3fZI1VKzyjwueYewwgHSd98+bgf5gV/sA1NG8
3Hy7oDmTfqdR8O/TB9Ky7IJVPoADOnlq7NTXo1yvzMAjeFSll15Ud0xjDIlfXot376n8tcX1LR5b
iTMFw6MwE9U/c3QrSLCBTXXUEAWi3bkB0xDR/eNJEIUNYWrEFdH84nJ5/+2gGShr4YDMOaffe91y
jUtKT2CmYmvz7hTDfflHDVrfGTN0ULqynN7OaQFRy+Rq08J7kvkVngGygrKaAwZ+Sl/hnVuyDbFK
xAgYybWWsB1bsEF5PVXxMhv6X8sR/DDFeZUvjUXYba2XSwBeZKeY0PJmTQGPnJZai2eij1waSNY8
lWcyyIczKOguxSowYXCEVNDoMMRyLan2PMZhOs1Wcg9ECz2j+ipwBnJJ2v3ikrZ7tkMyLKcuwrvz
MJLt/MKmpYW3DpwglOYntZySbQEQwTF+O92TK93cVdRUsEjOZr/lhaTdX/K+UZvOS5gSTqQHMo32
nrdOuBKHTCtMJIrxgyWKFQ1ZUxN04eAXbF6AxNmEvuEwdu3i4wDKn5VEOszTx0Ug+xPzEGmDwz25
xeiHfuQU8t4mnMfG4foH4VCF3Y/gqrfMoOE32oUuA5EAXNOSLQ+T1ZEg6nlwSJ2Pgv35/tLwYkTf
FMNAAgkq6TE+pNSbv+omAGDKuMGbGwY0O7v3V4dfbpbOg5Oum6PoTcOeaFlmWSI0G6gzS+aG1hG7
N03Kedzw//KlD4A/xv+6p/whgi/CDKI+CoO39cblShoa5r4qPYIBphu2nnKzB7C8pXwWnvh9yTTu
2E3v8/ivdOuf9KhkNllXwa1qaCJvg7ijQEGf0P983pDhdzNgk4+7tWelir5LtlEq0ucT14IQCT81
fmi45ZOwD3Bj9T7SFLRL5b/iBieiRyYNfA8hXuPivaL3S9wKmhGUUGqOC7DZ9kiXCHKdcR3rDHZn
1iLC/+kMR+N1zEl/xoCIFQXfeHA33VEiMnXOg4UumJ3YJJoQ1KKVavEMknbrWj69E4N2N/9m3TVS
x7BPQ3oFrIvhFA2hbxHMg6VBWzaH3Ibsy6ulG7Bbn45yPCvcd+QHwdExXT6y0QfrNK690FjDms5t
5TvmknSzr2BfzGPbmvn7tXok6Ip/BGNVPOCCMxHJyIkl35cHqAeZQSIyM3bn/2+T9ID5PdIpQm1D
DKvCmkU7vtZl5aQw20BKgg96nTJKDegdlFpM2HqHHxO4Ervx4iQjm+H6l2cDr9anCwWPq4m3EQ6O
tUx3wlJeiYdneoR/iJloBrMumtdevOJwFn7f37IAN54BxjbH/ujhgsAextnSMHNZgRNd82GsqdfZ
dGsr8MbBP6DCOjXP4Eh4I98HhN5UpgspYNGwMyFwXlKWWMDd98Hhm5xEQmtt0r+pOVh72lD9kQHz
tioOYRdbpf7g5zEAlIh2z8/JehEh32f9M90L6gYTO8sVT0h3CkUXSSgYcXhXS+OFM5PjbJd/MK3s
bhAl2dYXL7851yZcHxKJb3MLEAIxowB64EVI75QU8C8GDAJs7Hn/Zj0Ga6JojeIA3A5Qcj62b8dS
v/LhoWWsEnyKCnTQc0ph6asfluqU741+m6eMLAheJ36xE/tlWlLhUGN0c9PkMkLuaB38GsNGw2pO
sJVvPUB4SuZBW71obXfgE6Jj9P9oAcSnAKg39sHOmw1+JdFEnO9CikB4N0R7YRan2uKuXGeFZ4Us
420QY6Id2Dh26Ehabic4QPDyZieT22MmSkjFLkj53CQ9PcBGsz6l8jEuiUZAW3/vpiOiMoQTEfXy
nPNolA/wzPoNo2iu7oVrheZIoaKEApjEt36e8/t8HCLhXL//RQTNdsi3lpPJyCOZs21ozciwQbwm
bJvYY5sOvIpWk59rPBZbBHyCdTCZsTH0+jTXRbYs23PCJHgrWSQLXYcUic22FVmpME6v5nQB5HdJ
zMcUsnQyexYaufWRI2acUaYz3q7lGpeOZH5P21YnImMFQ95EDsD4bidkz9dWpE4Zl/2SlCSkr6/G
q+HOZQ7fL4oZ4jpBw8zI41cnazue2n7FCkF+AGcsTAd4EUNWzmHlxwjxM9HOsacVfZDMvV9aJ86q
sfQ65R9rCj5FxKEuuGORcmAqvOnqKlW9rPshEAmcB708Li5l2kQgtRclEjW3VjYKw+4DHcYPmD2t
Xo/MzdKbVjtoGRu7uCaiG340ND03lcHgTYY1q3wpBB28dsklA2jGWETbxJ8FeilX4HcRroXoiq8+
UT8lMPDlRgbAiyDdxrmVf/+v0GHO3W0MPhYnzddqDMl+Pb4X+h0hnxlfwmKbnmA0jbnH1Ey8dxEk
2W5TvQ5m/9RC4ApeJ9xAnND4yysQA7C6kzXBQP8qOK0SShzEE0uTRJOMkJniR7RYFrDfEffcB8ay
Ad+xx94vQrNpBT87ifpFJQMvWCEnReZJmSsPD2ufX9jowXpyptXIImRMfVlcHWAhq69/AbOD1nkz
sYasfA+hTbxX4MIhKH7BDmBxlvkSUCtsCdB/urN84ncknse/iWRj5Hf/pomuu0IWUa8Gk86GwuBq
Ccsx9TI/hMU5k/Tq5fsmRW6w4tGTyX3j8QfgwaDoZTBbJi5ldN/Gin1zumIKyoGH7Z0hyIS+cjlT
IKND+4yp09Y6mhcA0xHjTGIiUqANC4E/F2nybwr9cO4WT7rafQQUYS/GD5VF89tP1+NvdSGYnvFL
6vdMthVboULQU7u61OA4Hmp7zle0qEh3Gh+RJM6fQXBBiVCxcdTjJlsojFS2owJ1nTuY2gr1lTPM
6ybJZT1j99oqQEm4M6FNRoyl5GU8B6/ZslezIuXzvMBkcCx4WlHQYrdqiHgMPGJJ1hwrzDlbD1qs
zG2fcm0Say2JC3AmvmH4jBB63kziCdhu8KnffSmWr7FG1fZMqjrFNxPbsxytXF8bzlp5UdGmsAq5
I4nBZsfogSEF2/DiH7htwAI8BiFATPyzyTHwGGbIqAcUd/qqhA3GPdh+mLfVzu+KNf5Tc/QwaA7B
Kp8jKde5sN5BjRuOFmcHjmbTkzICMlfsjpgWusE6jU/DZbBA9Z8i3RvajQrr6xgdsK2e8tfphc/2
iApotJPY7XU/pf+2jOUgIwsLfAhDwv7VkPjApIQ6yNFXfecISOiscJv1Tlej1d8MDHGTdsVzaRvl
4a3xfkXAXxii8x8d3H0z3avSCXnkdw2YaJHBNbLM2XgU+CUC/s2U7a51tJagJzHyWwZPhhvvD4iE
SAyCbYe96diiMR9IimdqQBg0gxcGG0uIe1R7sgM2jpnMotxFZPNqlFjYxldXi52dcJajO5eM2KNx
5dHu3NXk178CSpuSwoABd7dPgMhxcdKQw9W8UnkyoXKUATHLx4S1QPgXpI4BrSfb9b+ccDocnC9L
/hJv04opVVTvdJPybyGjvrrBCmQUdbQW9EDNcsA6/iVryypdJky+kbX5CKvgO88h6Xg8sLbDzxvH
kzHhPGR7CX8s9d6ntnQH1mqMkzUWCWFum58TY3kfzU+1yXaEzLiJuQ7HtXpTgtW7PxCuzrOZEmKM
QoRdbTgyvjLh/TxkThKBc4CoOHxDjHMzgnANA+d2Z0Ac2iVJvhclTi0Gd9uhZnas/tTyOhLWMVKG
yjqExT3hoajfxzCdGf+6A9tIAql0SKUznZKlbVsQsjI3Bsgi8KkpwWVOOd6EqlgImYuTXZW94MVE
RqAHp36Kh7m+FUd6OHVpiMdeuEQBApoVqxyE6S3x0Lb4y2hS2RoUdon++6oOEsu9mhbBrkbUS3xG
dQgk4kdd/FqQu4N1T70lHQA/xP2NTMPEuOsnGVgWfis/xacD/oJzwGmLc0rQ2OtpmVel3xaoW1j8
cWm15WYa+ZPh9kpHBGooOWy+uGB9iokP3hIG74COBGsDV9U+BdZB1JO21gx2SKiZoL9iGxQuInlY
fwPIb3pvabG6dht+6nw8t0/8WvIauxIg3fws3Ce45xX8RzROyx4eB21Ui8pkyed0JtkiG5weheKz
evgjR7VIGSCS3T2fHS+eewFTE5woGOgnvApxdFEZHPa/NaP3F8O2IFqDty1eW952Sduq2jWJHSl/
yoQ48LU+B/xSKslPS3Y6E3UWEcvbjISjyOurnwhH/TiWlCE8VIz8FRyzPKAsegE4xpssAXrCUyku
q3pndY9pS/2jr1Gmd9rZLL9EZlXjAoQrvtlB+geik3XWG9RGPKvKMEpgDj6zjJDbbXnWWZvnHNa9
PyKmLoTnK+cx7zbWnoMp9PD0duJtYDcBo1XzOF5lflq8AychXUpA3TwBFUJxGOAk8YAvGHpGP8Li
9SwENKEMhh2s5Ey1JPxnz9XL1Z/605rs4cLcwUUdSpAHDiEFXfKyI3eqcfWenQVLCdioJnR1Zk8F
i1GaD7IKyy0e/xS/F0J5m0EV00tdWEjbCqwitS/cLHPbxz4WEXz44U6aOLe3Baru9tQmdgW5g9RI
jG1IFJdDuVS8/kg9UKHK/ce3hVEoOuzeYjxQLqbZWt+zUPeyac81XDnTSRocuEgtdqQRQmcAfNrO
EBHxtl/Gjy4F0U9on+704YFsIWZH/+Pe1N/3OBtOehQdnnS2LAruu5ZvkGwnn7AlAnGfKGuJNonX
ZZK/xmp+XA28zMjltdSHlAAS1mzaLupckRO7qC6yYg9r3fTG8UJwjWkehOkkxrdor1arOv606u8i
x6y6r+f0psrzR7InF+GTPc1y+s0/CLKSVZ9Cs6756djlOCTyRPTQlKOMGeZ1P8ZljC7ZIuJmSzFc
AqdcZPoHqGEynCovvvQ5VGwvO3TjiWUCyTb1RRrwX2KJ99d8KZ2wr22ineqOXRU/R+RocFhS6Ny7
mhG97NIqM9jo6VdoXxk8SXhoN1Xn5L3P5CJZRxp5MADpNGyi2RxONdwo67E4WWtlQAr6wd9jTXhh
77QU2hVuj5ES8TGAtvjryu9aZmGzCuN9NjybL8LQtspHOV46km/q7+lOX8uACXnDymD++2ehK8ht
ivRZOsES6TTwCARQWg8sLoOvguMrX2stQeSdXRG8eGcsgt2FeJCBAY2IqwHNuHZjvkx7Ne+9i3zL
HHJiQ5BtMoWJzLdZPceA+xZ3w/otgLdnapnnAeRmvzELpulMWx4SWNr3zEPv1S2kfYwXRFWiLERp
OsvLelTEtCZEZX3iuVRakHvjZvkiP+K9GR8xIw4T5Isu10gq9grQYTy4AhAgafQDDIQShtvSWptW
6+v5reJCs8Rb9V6zt3GNsxrfTfByDLl2uD3LefrTOW3qhTONGvMC94DyZRabEdXYipOrlqg0Tka1
e3XripEyCjEd9vySh3+clrWJkuCFRgvZ9N/7bZAZJi6Mr/b3DS8DTFqBD+o45LsMoznngXxgQB/+
qgJWI05E1PctBMFy8IefKXbK+ic3sbKwoLIxyA8/1vQjxpd6xwVsAcQ0ljFnyXs+TalPvHqlfE4p
sLvXCsVVWu9Shvy4EEUAw8bDxE0EBqtK/nU66uQFaAAO9AT9D1VRRRbcgWRM5A6YkKXZAn3Q6Bum
xlgoEIc0fsxIZRlWOTn6xhw6G5p+H8E6CV6uubKWFftL/TSZ/3oJCoybG/YWUrrUbCeKbnZ39fuj
i3dqGHpi+tl3zBawo6JYP2bUaqUAvWyhYY0hdGkiC6C+dudRP1j9QWm3Yec5UgqiIXfkN/+sZZDK
SxqdkmEEhVCdbC0Nr2DKcjZZKJk/gKVkKRrOAJbxWNpcJioPRUk+ODlyhOfRZtW7TjlZ8Kr4MxoG
YfwYOfmje0u3yXissTuWW0w2lxK2eMpNedyMOhVYS7zOV6VjGSZHOmm++ONEWhcOHmFQ+5PLfMXO
JR0s0INqVdfP/fivkDEXOslnqn/hdiZOYRBP5dw4KMscvhFXewaR28OogV0r7k4lFWs3OlH2V+GH
0GqFC+McIbQqqPbqgG459kBk8ilsf3OLue2uKu4t00ItO6rxR45HFQ1WzgY3HLxp5H90aVf930Eq
xMLR2W+U5X200V4SJWgg9kWPic2+wRQwMvF6g2+UXGPP1qQEiITcQcUQgo++HweK9EvByK+9Ylko
7eEkNnS0CzGi6i5/kKzG0CBjAKQM8PVDVq/D1fhaxgwi9rLoxuVO5s4TscOvU2lrouBQPMqMhk8q
NeeHdRPeTmD9YKg1UdwSjEd1XKAp2dMgJrzh1eK7doHwlOwch+0L0d+c+kUfBzwy7U9a6Rod7CQi
rbkzcFbjrMBSBLwQIrNdf+cbNd8ahJFCuwsyorxWOrhWGJvLl+h9B1tUA/BKTJtLLO1XFhTAX8z+
fO8CCGe8KQV/0E9C+/sqL4bI01dd0nKFWrJ7HzV8f+RN1iiCKUlKJCkkKYhug4Wu2oD/LQticDy9
49w4Bk/Ch6GfBncaHJos8IGFeRF2c5wvOndP/aYaaT+Tez4eCt5+osb03AWP2oc+sCLhtYsQpATX
GgswSR/41D9ZR0vue0/BwdpTDHcVZxXMGNqkFV2Mdi6LPzeJHF30yHDvbal7lLAR5gE7ejJnnLFX
EsVVJ6wt81YOHwmWT+WaiSu8n8BVDTIb0FZJpsdm14JHINzg/eR24EkuRliczTkPThN37qD+WMo2
hDFzb+M/aCuSvut3zRX9V0YRHr/+NdFnqqxbYa9pv/WnmiAMl730bGg/JR+aslsCtF32xf4tV+5Q
KkuhvAYcaCNbpxck0IBCZ4zpBAtOkQ41VYuPkTBEPmaUyh/jUquuJsdFxS1Wr8XgaBCTGZDu8RGg
csVNrTOEwidrW9DGDtlwi/f5dAz1RSpc2pxF/W/K1OgFV1N7ubW4srhf6GU00hhGOhNxrrN4zUrw
mb7+QZ9tsmQ5jP9YawxgJHwI2SWBIiZOQZ0kYEeZ2KgK1HmVthgruo9Dhan8bxaLRta5bF3Asplx
yr389+UQL7HFMRh+v78ARXITZBvtx0AcvK7CX3blR8TN/SnHxSHFx5hjaGCUfEM9l7rsHTAP9iOZ
g3b2/XoDjb2hBrQS+I6vK4PPmQt4GljTM8Bt+bhqXBVJdzBAOFVenV1zSKHx58s3MDzFdxlOPwE1
C2V+uTBktddS+UbUWZORC7m/tzWV0sUxG2ZazRnaSeARQxSE7EKQtIcHY9ygI8O08pZPaXhSJy4x
cyGIdwXuUvi2B6Z+1SqvHtV0VL7j6SC0HvG4SffodKeYgRqrOrNgaCM5D/aiuOKx7sxb337ODyej
0uCO1M8JSQRYKS5ruVf1aOKbMLjvBIdzBVzrH5txtL9Qs4Zt8aNpRFSaO4Dwev6PRNdU8oGHmSyR
bHkZ7sOztXmTikELEX6aH6Vf2QOiUvGUnc11s5q24BN8w03XzeK9RTC4C3xzyxF5MO3hH9CvTYk1
ndG34jPvtEVxr/ALxMG90nV/KjY1ucK0tCGwn3Om+wpy12zsXExY7PK1kwRiJwJBrVISILFa9HdO
IJ02eF4ubxlKVONPjJ3x0qvMONkMOpSuNpNFmyJzKV9SsmLPdW2bc5zNvWEVCT8jvY4xAYedx9OK
NTQAEhSSdvoYQ7t9Zg862dGt7qaFzocgvQUuS901F04R7qzXfAnCh54xc9z3LGT604gHcKtpO2oH
bVocW2jtdiO5xHTmGFTYycyLWjovm2efFs6YxVgowZ8sdXqnvBuNg+hIMtAsLvSn8AsQJRSQzdvt
rjEXiezUzBiQC46uanooMMFBTNkqOJqDPSTgLLZatZKY9j9IyUiQeGpLFv/a9zzUGf/Ke9IzXjy+
UByztltY/munOOoBXixYWQRRV26mcIkIflGwUlnYRJP1iz8WrMi15bMkUWGeGhj8KHwgvS2zU9PA
ycZXaDcr86RqYBMCh4TvL0Pnwf1jA3N+MwiMKqQfy5GB1Jf55FMZ0mol7vAvDn7yYp2GK2Z55UcA
lOBIw1TwpVBVQrPSNhHHBC7dVHlCHNCZOYOSXxAH8f88/G6rH2+Wjnvjmm2IwIOkByqBv+CufUBC
2lsXQFhI2y1b9/qvyoSk4OAlyi9MhvBZ5uGxEQ6V+a25IfKmxin1jeJGgPdcUlZE7dIiZmy+QDO1
IXNRO+hW4ce0Gb4QMPEWY16wfrXuR7UZ2EFZXXJbHYrCD6szdq/6zXRjaelrFGz0qfEtcI/yCsUq
ouSyfsDHmvAsM7xsfMbGN2XH40fnmYyMcCmYQX3HjuocxfKcJV+teKEcLVCmInaftdkb7jPOyg1d
bJ21wASPErOqbeVbhTe2OzAGuekmX8NptRg2MOt6/IEKWUAgDvcSjr6u3gD/xfeZkK0HoR8ARWBL
X1ThTMIZczB8mzZTs4FPRRBAzYKUShya1Bq5uSch6nay/XS16EsfLJaoDI0NuTYkYxyMTQ+6D8kQ
tn7uYsr+u5LdEDa9pyegMyBcu6Ha4SgG+oYMsZK+xZhGkE4eKI0IE0PakyF4FVDEFVypTiXgCXa7
VZLdAoHS08QYlh163p/w/4zkQfsj3kPSbhpwkA7JGDN3SgVUqGugAqHllOvXtyr5KRItYxZqWTGv
T0UzEqBhX2PF0/gxeMfliEdgxTxEsa30kJ6Uf+0vSx4+h/NbskYMkxMJiMk55XwLHs2FR3jCZ9Bm
Ps8PN3tIJYinjScUZhBKE972Qt2qqKNhCvRnppB88aGi2WYnSrPXbtkgnHnxfE3EKJF4yc4y3S6v
UURGnbgkkrQV4yw83NO2KdGSQh413KTeZdVvgGENvLx4mErigp2IqZvWU5jYlXHIss1Y/vWMK4Tx
H9fFQEL2RJQPY8WUVXVBks8iPXMBdEgd+RXhNEG1xIJ6Zc1UFn1TEZOD8OCUt9rC+NZUxkwAVIXe
Gcrr+1MhXlbjPQGA/Yi7z4RTs57yBVEXHLu0QhYKx+DTugDJGBFHtSZXrWT5IU2IAmHp/Ud1kSra
shj3vUPRmTEPcsmqEA3s6ueqrvYNKHeT2bGOC6D0i8YO6oHeiz5Nct5xvzCEea7szobLAHtW/EzT
a2PO7G/6uTdCEnyZSkcV0nkTENfY6XtMmrQ0zBu3Evo6mySBB/nP4YU4swgbG7NmEo2goy2SEas5
w6riESHESqw/DLPCVTsaaGXCNdoBNXzm8AE5DwjO4B/y+e9of3eGxseWaSVrffA13SGOjm8mncoj
6bem+dE1HxoeUWgQ8W+vIDI8vWFKYgVMdh0k1W7T6ofJdPC/NQ1WyD98jIm4wRzF/AVXLMZZYAal
4hegAwn5zm+mckjiOyZX8IOVRKSTx5C4ugYcl+gNcN0QWal8WqrHJz1i/61ciksK7BPZ/r6qDp3+
+WovE3kRCRpUemVG1lbjD9cQciTxpydFXUbk1uAzMUH0xR+ysRU7SF2rClsqkDrOCubnvEw5ZCJy
TAhdh5PK70rL7arkMQ9dvdibcOm58EWQR88IfDtgjGw5Rju2sexE5Dk8yGYUd29Qjwpbi6l7D2qD
QTmG2XVcnA1Wq+aRMfpwTQFj5ihhiwqIJCWlaYFkXfQNkZJoJtHvBaCIRSeQH0OBkGoLpL5REErx
z0EvF3SXzeKlrDSZmQqO+xVQyYphTLfX4ZvmS+UDglG5jWOisTdt7Ss8323syNYBJ+gDvtMkXek/
BrQZEqOn7jvFvt7+BFQc6S+jxgx2B5F+kroCZKvV/6wXyBs6PVIbB9y6uCsjy9UVnHXdKi22A/qS
opjP1tIbrFMdln6gEZX4McaXhr6/T38RkBqsBvfX/HWVZy8RTHj4lSzBVPUkM6B/afi7LYp84ZAk
n33BXodDuGj81wjKupZXNfVFUTyNtFhyVAAqY/DS4/Fq0URZxnf+EoEWM2sW9L/O0Pm1zoi4j6ld
K6TRCBEVidFvBbhY6END+G/UUvOip+tJ5DF59O/zfT1whMEXDRakLiDYLK1/Wvylyv6L0MVZcye4
NnYtyWOYhiEovyKbrY7wJTg7aDPZwDrKtxV5RbjPGA9krO941BcCeMcdOkuETQbNdrIiDYiq0lFq
hxVW3TJ8W6rYdEN82s6LsSSVnqttYQLjwCAJTvRCuLs9xP3sV3k7IfjxGrAGa0yAy0BEtUPGalhn
k987IimLYO5aZ2S9li3TZl7vMuprt/dC+4PQk7AoQRL0Sm9heDLnPQ7TA7otgmA4Vd6AmMqdziC8
Y5irmXCO0C7WTpaCTEJwj8APNOKwiRl2jn9UMrvWMZGJBO9jiqemL2c/Hak22Uw86lzyfdgw30dE
8I2DSwKpeP3eq8OsgqBg3PR/ADfF98/Ap8D84t1qGA8KNE4mV2KH+lFn+GyElFNzLIPKCBXQxTgQ
vs0ovCKjh+rzTXeCNhQCVO6SwhITD5HRkKvSa1nmXAPgq+gZe4pRoOIfL8Urq2uSX1SU4xgVNIex
5WRsKmP/vrQIN3FpEAyq5j6vXZRISaLcZgEAHoXh6P9iWNbg/YJx05DMWBmZh1/2Z1Xebs5xUfiM
AHaeuSqEHOxbcdkj031d8EeF+SbB640Hoz92PV6opSTuu2sSfNeiT8OaKJA6uWVUc9+MbjFskrhd
jK81OUv6a157hMxPBfJ9rBEblt47dfajBS4KbHFTkr8w9t+aRLWAW5cEXe1D6K/BHsFQb3zE2dXi
JJUp5MGH/T+mmoblQCABwUfakfR0vNJB5jcJhmEvfu3k0TZQujnh32sVIhcuKr/augOJ8UsDlzz4
4iGzULn8s/p7ALvhnxweKD44nxndsDSilchaW0aPQhfRD6RafHb5SUrPI3kQh1Q8jO9NR0wLjhFs
7DD8DgZVGyrpzO0ZO+2IIBu8F9+JRAPDKUpy45YgjIFFo8MgvFRj2+Txr0DMHWpb7L6yln3QvlG2
XXmlte+4sNN/ZbuNodrJp5ZpnAqjFDVrV3AlBruJekCaoKBjiJIeQQyctb5E7X8cnVdv49YaRX8R
AfbyaomkqC5ZliW9EC5j9t7567MY4AY3CTIztkWe85W9135PkSpsWrAdPLKNZzxiPi860YkhAAM8
3s+h+KU1FuXkosN76hBQQt4rKvDUKgliwTIHkrRtishFKFGy8eGNLDe4A64ID1UZg1EMRpbhr5ql
95Dpvm5p2wqRLo+K5QXJSWxwmUSg33DezeyZZAmNi90HS1tPxzTYKqqEcnyquzb5HQ+pjZQNualk
PVp2BzKhnHZFlpdOkvfAr0VYEAt7v3Ujg5qPdzSsjhGLCwslBmYzZvSu/D9TViCidrEyUXuskWRK
1t80XtXwlHK35F8xsqRdBCJD7ghiucSxvAhwhTOiL+LWiXLFm2eC8fmU+NZ6iho1PUCCIHpdjG8Y
7S3+lQB1tj/gHa//NYyzDjXTbCs5BxXcWwAGfsGbVG9bqG2mvJbEV8Yi0vzIgX7Y9bQx8PhUXoBU
w/+CGlqhSDqkvPsNG4YFflQYV8axQnGMJZc4SOLrIXdEbDxKJHrC3ywvZQlhb7BgWC4E3XuHHMxc
MxIm7AP4+/CRIuuj8OHydMFH0TEK6xakjnUnuq0mvgPzSVW9U8Qo05a4sfCN5FWyZYL7aGw0C7bG
lr7CWAuoW6gZOFZfhtNS0CK241yfdqyVE9Em/BGdcWcdLesgUCvxYeb0qGfzq6q+EJiwTReIrGQI
M9sYthhLdod8Pbw4JHLmcCoHbOO8eAY07smrkR1IeCqdWTtV/2ZifNhtVCRPEXJwksebPl+Chvzu
2SlYl49qyGYHgVV1NGvHoNnREBIvha7JwMoPZaLNwAupC16Gx1H8QzMArRHYxGzzJE6An1CNXyXL
461tkq3O10X7pGvomiNgMT7/5o7WxhfdmO+nOFTYLOJ1GzqsOQf/LjJYzatNhl1fes3isT4rji69
So5BFYvrxGvrUGIJ8VMaz0OwWJY+WDKnKHZK4F+IMfi2w1/D9CjHhPSFzKtItr7iMLxk6iN3sKNy
mxGe0mDyY9hkR1uBhYb0wWrxGiKie+uNQ+4o+p19Mgm63PkKAvbsH79MYYqEvT98tsJTl4hqAhj1
NQzejMUZJHT+zOoHs2IBUbkx3Gf0IZICNSb6q9GnGHxSixBFZMNe9eReOwmUXnm6pbW5ys2PmB4N
YF4CHmJeFLrGN4alh44JzTHIQwLEZU/q54ifPzoHlPIYR6VVqO165gtQs8TZNjXmfd20HjN4vg8G
vXFwjknQTrVfNvDG/JfGz0K4KwYTH+VQyLRhMkryZ2tw04br5aM3MeLjtpXmsy+TTco4Lfll+cy+
KQkeqsWtelCxo/PEIXFp0JN/EKSTfU4mS0dd9FJtEzAfGklAFIQd8V3K95vW7koFDfbebO56980T
pSZo5JDPQV1noijjwb5G4o4lUhOeLVLhgtrTVNbCcFAJ3F68Tc1NQfTP9AlxD3KLRP9J2OgS5IZ/
jh1EF/wM07lpWaRq4qp7CkiDyWZAEqj36wqDBR6bGgrPS0luHVk+SDZxDFO9VCpa1BMTbMw9OhZZ
Lvz4GsOJoP9BBhnAMxYbJ/Y9Nd1qrJiLZaVNXCKhRF806qJ4IA95trYYS4GhpUuUKvc+ZKUH/Ooq
+h21TU9WWLeCPgZ8hKDJJS+baE1E+MQSHuQSCyW5W+S/ws/M2cSiOcBVgGhq5O9m5IYUTpReOV9d
KHwNVbPrbPHPAmg5KrypPCiC3tvwoKk5OeBCSrRFbfNZ9xfedGazuCJ1EK4lIoUKQBhqkM4mUaF6
Wyc7pbL5rHdZTwkif47jNcBa2KHEXBHFVkN0YK2UXRVwh6X4LWKnqc1LWK57LbuWYCPFtoG5jwVs
KN1TmB86ELWp/8yhfLJ6KN8tdePTrX1aRCmsxPZBnpKEs+MCw5qcUlLD1z/qmowTuPFo4D0K2Pab
hwLji4iTZMUsqeHdYgzEO2eRkAbEnA/AwCLi7/Puc1RTm85fZQgh0/13Iu6+jQAURaPQ93k3K172
oWdITRjBusPGr1DbB6SpzJT0NTwEWQd22l8MbB7a5Cz/m+MDhWZK0cH/mYzg2uRVZuR10x4F/SUj
EsP/RIxkt+DdrEU5Qacb/k9S5tStNtxgTA0Xw/FFsPDDHaoocISSkCRf9RBR5gQcG6vgs6wMDiUA
nYimu+JoZm8XveJO4eUtoeoyJRBwh1u/4ktXXMCXJnpJunFB+jVQnWPiZJFABU2xQdbmPOWr1PA/
Jxh6FspEA3EbDnTDTJ+xymz9L9TsVtO5USZlTwlfE+koAj0S5LvMP46orgbmjnmMmzbuDsMceKJw
bhiCJOXu//PPLRX2nLyJQ88P03gU5XGhti7BYUz+TfHQwIqISB4hLBsvDYWRxixr2xGvbHpkFOtM
THSXuw1pwivqQPs19/CM91HG6TihpWttCSlj6p+m9JMEc8xwPM0TKySMk6RRax7iqTr6qtJ3gX0u
f3Z2ZMkUMOZgMbCuu9V3lu846wEqQ6BufqjpouI3qh1oo+Hv8oikra0YG195MpBqfNaMZPGMfJWe
hLATfQMqJgLyMFbc/HLXCZ/lrZ4/udes9/bR4HjB3P3/3iApdodloM0D/os7smELJK5F6+4x9wxg
SjOPja59fZH/SGBP6wv3PGuRdPwsPXGrYbkr11gu7uEyfc/ORNfMpge+JFIu8S9nyZ6cbRXyVrpT
NurWz48mEku4uFstOAvEfICNN9f6/dafEprpBuCFP58U/xu6FAxhY1fq/8j+ZiZlel2xq59puV2i
15lpihu2KBOTLhDxzAMi9DuYhHb8ha79uMTrXsSDSboLI85xN9abYPYUQhYIB3v4Lt15io6TqL/I
SQOcsBlbSQpXB4X9nu6PHAjk+IF6E+S1gHfxTeqOce6xcsKfT6e4YiReXAK33CBBjEAXOSUXtQnT
UP+kdypPLPbkmq8SjN3ZCKFleyPXy6cBNYg1ZLIotqb0t6n+SghjBe6Pd+yces28zu5rDw2Xmm7S
4sknhnxS8t2+stEQ04PCBlovbe5F2fiugyuTJ0HMSEWi7PNwDyEugs8Ze2z9aNjLgPt9jQOLRQWj
1Whx3b5hT2aDzxh96W4VcT3i0OCsTk6qTd+q/pHYPj80+IabSr5JnHXiicM3oGDYJxdCntrTwCsB
kD1h9eNkV6M4QRoePirXKG3WzmV4NFBq/OSdi+lcy0/YJfMRexox9qfwo/gUrfUSXq6zqgYtGh7Q
q8EmSDal/FfvqUrou/lp6siOynW0DRl+ouJYMUA5VoBvgecGiyu8AGe1JviqWSdsoQBR1556UV/l
j1jvemxN2KRGSDHudE3o1bnNWX1pzgxP9cxeg9tJ2/PG5KRGu5rvLsMQj6dbIhmIsSNDNToPBBnw
OVBJ+fm5rm7cXgyf+UwY2QRucEUe7YpfhkPHlJabglgoj7MMO3KzxBulbrvn5TfAWdRkUzNwo0eM
nRwjG1VQ/ZANPLQVQ9oHv2PGZs7c4OpV+DgRLFV23rgW1Jh6xeTsxnCfSdOaaFhlW+5Dr5l4k9mv
Wpt6SQPulwV2/TsdwyfNpIiin4EXVC3iYPTuZEar7IA3NMXnSpL6LqcfIQMpGd8O1kPO3TLZ0/kp
+O7aDnNkjzUneY+Vexrta6ANIyIKc4P6DKvKRbtpnih/NONp2O6mbcjzF7pMs8DJLXe6TNimPcET
/sL5nxxacR304JDtWyPa7JsEyyW4oyApacPDqQT4LbdNcZcPzTdtOzQyiq2n/095G38YnOByZMZo
QNFD2s4MwJFXvhtApI5YwwPoeNfbaCXVG5gdgvmlE+BMRVd5A/OyzIbANZ/G6QgMMTgBdOaHRagQ
KpCUvR5HO7LFliqfiQl5t0sJ0dybwsX+QngqI5jkH4IJtpy/yb/qkPqOcJ2KD0GytV0yeUVw639T
Cn2bbxDqc2le2xtFh2CPzWH4kMQ1UVzXfpu+fbcbSUJgg/6IrTSoZaDtbMFIGWPRVz5wPxmQ8vmh
P+dv1P870DEA/ggG/kMeNzpqCYDDnk/JFUM917vO+Hyl+eeappaJyAtdhKIxcdgl2YabS3ggGB4W
y7kC2Affj12DpCKbgeEbl0zv+BbQclS3B9k1M/chOMBk9VdlZ1/Mc+eAkFObXYu/BTnNNC1875nY
TKdBgjJOS8Cjs0QsLlcDc0Z1E5UOZzCLDez5Tf3LxI1rTVPxu58sUt1VvtIFa7sOz4S9sjLl3Yit
j3j+rPfZ14gMw/Am/UZEAM9OfmXuizJ02OZsdEesl6iX9sXILMw15H2JeohDHcQV5i+mVGgy+vWg
XJaV+XzmI6gb7heDT7jeKOZHBNNb3/j+p1XcxtH5JWaL+Og3y1PzLZANulexORfXconwag4oxCrh
2otMYejV8HMRVFIcs6P6v9SBC5k/ZZm2rU0gfBtvOsY0EjxBjGRuSXVmvaFsin9o6jB7gBd/DgwG
SrakUHsu1NSAJtYQMRPFRUYXJ87ClNEca4C9tkJaxpbxD+X6+2LUKjfVFR4Np7NxZTxuvuYfgioZ
t2Llml3/LwCuY4uzB5q8z66wxHXS57b0gpyACQbmGara0dqFDmOjL/1LsZz6F8V0yatzyfm6ESa2
diAukXK0vmjnGtiEnMvCnjyk8YSsODH/R1vwqI2b+oQYoPpHiLH0v3CVqEa+SewY+Qlpgv6cZRI4
dJsBAwjdtQafBtC9S9SF1X8JRDmBxVqX1pNQrzuaXtXcL3pRmrrILlaOBdkEV5AUHqNp3VAPsnTP
KXHOQ/k3EnBVPVsFXGPh6sTHAHgwtgS/ECMj7vn+mKYSb1MBnH3TjDduQyT+/bthrcrvYlxl1p7C
3zAUTqWtaK5jVD/FMipngD0sCvV3SzwbyUsiPCB0e/burUcrntEp8gmnxCXI+q7HHuLRblnDOjTw
C/52o83PJ+WrLJBROgzXpOXAdAjYfQU2zHplEzogJSCid692H+Fev2vhHlxOs8HVlwAcH9fiAnjR
/3wd5ELj0bllQE/sufWQV5KWiPtkh4aeqTa7kFA40c+NxIY3pB9/FfgOmPZZIOAy1uScJ0p9E5VL
6QFzVm65f6LythA6FTupJk+sOJXcPj3L7p854pln7hGytsei0NCBhRKCpAGRhbHWEViZ8i22eGxr
3l+4HcwhA13kp4GoHxDdUke4cedGM/cKR8NkywO2/QGqQErkGH/MYvrq0LW3zDCJqFTCL31YG2z7
9XJVP3hAK4JRefDC6uBb7+T5zOWT42DWrq3xreFO5DtLMUPBup7RwFsu9akNs9J4a7mKGbT8GKR8
epEyucPyNNRPph9Mz6dyh8yciUaXePWiksI9Q1rDHjgQ82e+ai7VsoOWwRy52VaNw5zzy1J+Tekm
TyeIPex7WZWt+EFn10XDITD1yP708q5ZBy3eh7ODxYibJAQaRU2pObw6AorIkeClcKkUaC2oKkR6
M3qBxmYvKk+vEcu8dZgmRs/xR7ZkZeq/yFv7HpohgA+InncONZYtIBKwulMcwXz/U12RgzrL/1G+
LSdm161kftTbFxNy5ZI1jj5+1M0DD8X4COcjzTcFK2nU5T2avb5BwXFQXYmd/pC8owtrqu85YaLa
HkzlRZtWl4fZPIwAga23lpmVFJqQHHWQR+x9KHhZ8cQqsXDWV1L+COpPoe/E4q7mv3MrvYnJu9js
4/I2ic843pfSP0X/bv6Az4wYI7svyRf2ctl+6DDyEK2KmANCCnI5+4MjUiB9Ry8zWwiV7wVg7AZA
Mep6Pjne4HrYjbhgKj4jniyJZ28M3I7hHev2Uf3Hoabwij7Gcdfq15RhHsynwT82VOw/OddLgt+j
9NqO8QjyK+3HzP8J7wPWGr6MjDLqMTHAlJhlJzFSUPVn9rdRtmZLpbf7gvTxALlHgIol+fJZEaCm
63NQExUrdDrBtkCWkL5PzNpij7qNLz1nwMU91GeMogCkAaUPrwPPufLT8hlMDD7bbrM0omsTxwpV
CusbI4arn2yK4MJvw/YxY8/gj68o/vTzXU8sh0zsKFWYBhj5zYANMV0KilvpxKSwphGcg+9RPM7M
xtvludOM75avMKFNpbessr9c+aWK4JyX8mdcXdqhtE0UZbLxTnO+pk56C9HllhKQtRqTcP4HL8k0
xNULfdliRBmuYCIoHZU9A288RMDFFI+eIwaMbZy6EFVdA6aPfgnJO8b7Q+OGpx9KgoYJd3KoSDFK
/nqmnsgW2HqDfKb8Q9NAZmVAVpxUu/Cpgn+RDktw3WK3z9HUASJUDhZwnLMC2GHKPtnPNz8Wq0e/
uxazLbWNG8X9OsAmw7MSiuTLTvpSyWUT2puJuhDM6sc08SUbMH17UuM2KDYxEmaEr5EUSmjDJtph
OaTjItuXQZB5iEoXX1m4bEyPencV2c3qHPIIMiZrNVs//NkNeY0RxXrB7ihA382AKwPYjDx/9LNj
ax2og2tb6KoV6kvlUDbEsJSHDAhbiIP40oSrCCV5iJ16FBlq5qeYpRsRHR7jtSH69Gcvls7xmY96
BiYTNIpj4jiNISVIxAQG/vkQ0MCAkxxlcCTQwCUVm8yHhiShY9qkAyscWLOgn9KRUYMwQ1XIUA4Z
uPAYZE/w0Xa3W3aV3XyCGpXLug27Z3qRAgC8g8pIKm5GDSodmtuOElyR9haDzJwtm1/cDT/YlGwk
LRWDQH7WW0aYX0B4BEfEm410MPs3YaVsYg/z1J5IAe1HYMUkRR9ys5cJAe0wlPbrFE9Gz8Vgz3vD
YUonwoTmOuNc6FeRVBNG7Ipbfz709aZ3MhakTCsstl8+343Pgw0GqK0oAimrSX+jgXxkaFPBjkYo
nsL5rGHLqdjnHjsB1k1gq7TRNI6KdZKGd+2nZehV1XcGETPtGdxAUmrYJhiQjyB/iie+X31yJXVF
ZywxkrKCyV6y7Lie273AINIE1HTP52NegvP9yOkXZmd8JLMHCp4Ckd9LqtZiyJTnS7WOEuKbkWlV
jINSpaVmH2XkhdPd7xHmBPJwSMjTwwat8YKad+l+5vBa02rx2L7NhNzAPGG+3iFGC1d8awMJVB2h
D5Z5Kv6aBgmmdWjsuryUDIwqBGNtxcuIU1vWsKEPbHBq8gIBxNC8EbWhFOmvIVJJyIgyMbMlK12/
pUwLYpkX1iTWxiukpfGjvExNfuD3KPvuy01OwZTBvBP3/vA9IPCgS3sAjyuOSDJARxU7kFJWBE0p
Wo1dtVYeSfnXF09ZvqGCjcYPWUXVSZmM9RLAFh1JQ16g5YbBdykwiuMz6w3UC5xbeBE0Tv+e/kjV
Hm3xHBGQKPVFFN6Z+ijBEZhk4zClGlhISz810B1tZ4rPqDiCkWF8DHvznKs/0MsUcP7Rp7aWKS4+
lQagJro9IH0+A0RUFtbA6SJDjczcIHmPgEEPWu316Maa2D9VaJVGmQJSJZalu43icGcsqUO2LV8h
DObqjpdHTc/sOqgOE2jZ2jcl+Cz+q6G+w4VBSEPOKTL+VYNW4BwfrAhCMFl8PyOpYzJPdsv3WMOO
8sl806ZqpwVfovWuAGPtuBplFEwJpXEefg0GxAfeAW7RTsNyCQMsn1gwEHhc3BMUAiZS+ZS5xDgo
+OVo9fm2Rv65yQKn509LU6cvb1KAahk7EYFZIaTlubXWC5OLZB9wZQgWRO2RGRgYgCC1S4btdPTZ
ceehT4jeim5DTlT2vbcyWFg2gG/EcmtxxnGQ57zoo7KKdMxWAx6SxB6wcNTwXVg3C9wVzGrZ5vE+
GbK0hwUJuZPxXU3eCorbmgK+LBokM2+NYtgFRQcMshF7T8/thRgaMzoBJ2gxaJAGCtAStTnsuJGJ
dr0XKB/W8FapQAVq9ATHd4emnJh6/okHZD4yuOLRwKiwaPAYkYzalRqZJtnST75EsWb1NeJbHAp+
zAj2IY2fGQ6sgZoOAiYoP5WTtcw/BmDG+qVk9jFxR8v6fpZlQvcM3Lbaym9JOnhXVwROASInJ6qp
v3O/QEX8NjO8mbJ/NTXgQW6OKfwaNvP4ESrITwaLe0d7ayS3ab/VUmMa+ifgTFeia0PhMqp/wPFY
e8VnEWMANU2VbhsfFR5WnvRdBs9wJSmJz4Bdo1J5CpnaLFNznmJIbBlWBPECXU2wtgPmEXThCV0j
K1Ubb0DLaWTKlxLwvhzNfGT2UELCC7n0OS2YaHwtTSID3YhixHA77haeyRK566a3cPzLPyica3/b
kyIDuIFF+HDvXOtRWv5miDzdBGHJSJq/OGwkCguH9X/1OW3K6m36jkcPBvYiB1xS2d50oC8Z4b7g
905aZwv81r2+BzJdswFunxmeUiWm6SFPKBIhMMCsgKJoB6aFvGSt/bZPTkHDYP7UFefa+lrOS65E
lBP0rumDlw9LsLXDTg30SAVtDRRX8H+RItWghoaGe664gXadmwcofFGKVrNxz0MUe/HRGF0y4YYY
O/Db0H1IjExr6qwpxC10o7nQOayt6TxWD6PAW7Y1Ykhq1rZg6TUC6w1RTPGDQuGTSLcxP439JxWe
ITNa1ATH8NtDJFsbqcP7fZDjTwh4jEDwOM/loYWVkDUJ8pyHycc8yvCbpT9SkREA7UP/0PH6tFym
PWhyhdaXLQPK/3cFAen/nRR7LWRjpr64eughmHLqc+QgsFWzmRENU3jJrY2NHFuriGNBoAUS3SnD
yPbQykPPlj5kASdI90zAKcOdaLARYojdSPSY4F/LVcLKj72evcSkVTzQfYKvg10BZXvV0ZzRJM/j
zg9rUkugd+H+rJb6IthqFHdL+ye1237tT9gGjw2pphGgnka5lawiiE6nN09R4I4fOp0PE5XEOBcX
hLGZErsazXDtpedKBl3jYk4v2fOaJh5IN4NsmOq/oX8KlAungWnQ6XLUNX/GO5kGoH1aGxXMGhDo
LnGq75SOF/MnY+cIAoCOlFdBTxpdy+jaMYBh/KdXfwGUyfKecaVVv2PnFsKnSqfAGkUE6RnXuIio
VYJ1TVdiUa+4Mx0i8Ei2UnhB+LrkP5MX2hc9LcT4x7gv4HvC4s2pi6ByEe1yUD8phAnPU4mYJoS1
3USil+S7lNhGYOUx5wqX0lvMLSjB/8Ztx5AyBpNDeAJzcnx+e87Efs/Z8RXe2KewwtmOwklEiA6j
GGqnw5ymS34iwKXEt3J+P0ita+p7Za7U7mNpxZVkZabbQHf45saP1rtBDGiJ/AEz0m5ycRGRv8GK
gJDkafBWNGaz7wld9zbe11gxbEzENwYhTLFo1HQB+SoXVAVKGfgkQbEsGQkSZxIGISZU9/WCOvnJ
/jobWe1qJpxNOkvNhueUtSGVPeoC8l1+5eBmMCoUGYoDiV3HusdakFZ4JQhngfmIlG5iJj4fnv6F
YpvNji92NCEQ4MYPjV9It77cfvNrwOmX0EROaD3o8/XggINJL5gCYQprNl3anfSMQQyCW8IQwDBh
lydupELP7Yo70FsC2dBvuIxZtvBAzDd/rYdn8TkiGGWHMjsG4SbhqiuJw93VjI9EGOXC9GY15ZuP
aNdkBodEiiVdpu/YsKTc7CQ77E0cvyYxE3aDVYPPSTpaD7TdlJDpLSUBgkclbzjffkNCZyb/CDOi
JQe99Sq2RJvhRdZAu7Ic1YbaST1H8jzbyzJzxuxFmxZtJNb98WFq7lpzaDMnJROeahVbbO6xu+C/
BfSHP7EDns3wANkZ98f4x9xqYKkcj3jQHHlR4XDsUTpxpugozHmu1wzjbGmdnlUSqVfGAvBehdPn
mO6ro++iR8++2J4QTQMtnNUxqpejcm+lDSqtlKf3E83CqNr6BVXU/Ass3x/vI5u+k/CjkB3PGwTL
pCZK4YiSE9G9xqAg9bTqybs+jCtcrfku6VaDU6VMLI1DscRZgxypXKAD8bRnJcjvgOaSR7mZ7WWw
T2nW4PxNpkOwbe0fzS2/NP/IL18oIdVOgfmbNP/amHTo1WQ+BPUPQXH8FVXH+omoG3cf9gnCwHQ0
7aw5Hj2ZGZ9siN08ubbJvine018u0OI6e+n6lF0kf12ATgYSswBV5FV6Q4PEhKbSHFIrqYRkyre3
3Pe6C+COWt3IqGDUW529pOrUi58BvyqD9KLZ1N01Zzg1LiZo1zC/mTMIMSapnShdyDOasT7mNEDc
7PRptPyDfGP7AiyCUWELT0NsX6LyAHYjM0MD5czjvlfwdS3Oi+RXKb0J2UkO8QyN4PLm1cqiw4a2
AIA3utSQSsBk08X2NmwFjz+t+uGAZiXJSqmSDigoQmpd4zugPvkTTl13HXgvWzwHj3wJxelW5uyx
TFi0iMSsELY8FQuS+ozkxBcp52HcgtRkn0hHEAoHH5saRhHgf8XTeiRsXpGde4daRJT+K/wAm0GZ
Exwqu2He8Qegi8tbxNu5Vn76aZn0galPV4/qswpPHHBl3a8GzvagvrPG0mlWdRfglc4V3drsk39i
/+OOv4N+NGKqTyoBN0Z9RzfEiADhVupw8wQb4+FfWgvJNIIIbuEYo/W0kYdXWPIKAduH/falkBEi
ermGs8X6YA+rywinHz3Mfo4ZnJ2dylmv/BPGHYcQLTTNMfObvPFi/Yc6r4QKY/gndNGdXfMcJtTA
MlcocBh0dXGI7m/PZEuCfrA4V3GU041zgyWSN6GgZ1YEctju0Y+4oKMpILmCLeLLTQ+5WyAeQmpv
J6Jv2wg3PBXCZuoB1L9Kj/PL2sw7HEvTv8hmo1McJPZAxYpJovYVXSZU1u1KtAiXXYvyS08WJlAG
m+llMcTfQZCNz/LoJSPytG4DkEnqj/LIAwaqgxd9Vc2vOtj1e8TSCAnWATXjeudfXjhahnvDiei7
J8kZtqZNog1thrXRne4EYzFEQMfyZEMnnyD4kbe15SWkf3Bz2smu+miNC6Iaf+TcOyCi2BTRUX/y
MvmO4eIKHCUsxjHh17tpXTPlm0htWRNZlBJ5yt4OIsmihZ8k9l87To8/oC0TejuJaAa8ssYW+zkv
O1MCCt2k+6nVu7XLPjKmrFucRmdZfeLwY0a6bSRMj2t2vUsYrPIXBjsJffrsiQPbWrwnv0yPaYzo
Afit7bCwmXs9MapMf4N6A1BXi3ux+cmKdFO1gzOi3qUwyKVzz4oyEl+j+d0L3X6Sn8aCejjVyUcm
eaqooOqn53+PH/Gzqqc3VtJAyVBPOmyAZeki+Aeqi0JaqGejzwLxWnR0kNMlKT7Nag/BnRihr7rb
FtMHIzbkGK7pdum7ImyzdMvWS37qE4kf2jUQT5p/YH6Cp4hVHBaNWIYG5BpK/TbSDAsY6yzcA9A6
Sqe0buYTPKMVPBWsk0bu9QRTpvfpX/FiTJ2Fn+34LzTcRn6p0QbCvE92dpyeovFZ8jlWTjTscWm5
ITYJi92XYGvEywtfOJI1Zzo22pp+7W/ExTuclIJoeWuT0Wib19H4bc+IQUPi3rxWlcAioB4KdxGu
sWiFLRfdJipUKpMeAxz0X87WjrF85uCXUbN3+HEpNXt5izbLtpLzPzZ/0e90xxKRYieReEf9f8yB
3sDM0M6hsTXSm5qcReNcv1ctc0hsfYi0uK2hwSWbgPDdyVob5k+HiivC5MexulSFA58LP36fUkPj
JmVntuE/wJbWQoMY7RP7QW0xve34KqfS0SpW1MprXkW3p9q4MFDFHx2uCOkzzIfz6iSv8BMnLJLy
+LqM7bsNL6irr8HsBmdGOuKD/APQjvNRxfg1oBBGPDFpa5r9aOX/gfBgLtalLoLM4J++LLY6Pmtz
dQcVlSYq+phbzFj40SgXitHc2zXBRZ9es36tGd2MMu7brXgHJLbJN2J1GTA5kyxG/ED6XoJ8OOOd
QT0IGxBBv7rNjnnC0prU2XL1Db0IG9JHACizvykNdiknCe2WJTStS3xFXiNaqNvQziA5qDGAIago
0IWmTglw8ib9xOEHHHU0bbQE/xMAjnmBHm0DTmeXlE793RNTq2/rdgceLFEZWfVEva/8Cwk1BGUJ
10Rkk8AUdq1eQobuzBfldiQrAfxncikFIh+oERSCRVcfy1riU1uFZHNJNlMhRNBMONbI9k8QM4If
LViRH9R/dDuoxxzkKGHb7GPGL5P8Lq8bc7zcToWDoF1lXnFN2JbxnvkfP/DwPQZA8gblAE5stM7v
1Mi+E9gzbmG4HOFXkOzjO6o/lhFPH9vbB5gmLUMVCyPUDdq17Om/LXZeOrN/I3tA/js3YSelOpG2
Vaaz2XzR0mMwyz6JVJp//wrnWPPpLzZt5U9em9+o3JGtb7bNtldtlWGPuJBkpbvf7Ck0aD3XvgPZ
owTQDNEJ8gPqFXSECxTACzYUupkKm3yXXfp5rYnbmU45vo7sRun9HHU8Uq8UNgtaNwm3en/LDjFJ
rdPKMH4G1Bbqiu2uVd2k+ib8yPNmYJwlGKdgGdYhVjHe6gPExFx29R91ckL2afTS1r96hWD4X80m
EuEUSRHgpch0XZFJpr6BultwCBkCQHWl8j5CSqHDLO+6DfckWYWu/KJo9gl9G17STn5qthtsEeAj
rHKs1I6Rtjo86qLi+uPqlp6aRygfCm60vUm88AG2SeaRLASSyc7ZdC/6JaSWOjVOfwIBBwx67QWk
aYAAgKNlUQKCSPBhg6JMYXW96Ae5vDBwMLQFHB5c8pvxQFArcX0tUy56iwAVIAg6pjSEaQQLHsCu
jkNh03i23XKzx/ne/0g5HI3Fh3YbiiPi6oY7a2dUUEsYc5CWdEfc9eowBjDndOrxjlUF+Rhb0/0s
uQzEFLve0M2gpefHSgfFe1/ca3D8feD1/Y7MpPCiEN9+AV6Qbi1lpXOKonuK6XsTIgFspl1jtP5G
f7SyPon6ZQz/obhC5mKWIWWph6zIeqI+dV8M/DCu+nCtMCgUronN3HgMMHXFM8utnELnrcQu+Rav
cdVlzISQNxD4/rVcqWxppK0oHoJNbbih71rN/2I2faeXP+A3SV0L3EbBT78mkoQFbc/YkY0xMwWK
zQJSALbE8kz8S86CEA6r31OxIRLIbQSIS8d+1N222WQm7iN0XgvjweQeeusduLeHsNzjQ7msD6f2
PUp3fumg0VTiKzZLmqSaWEnsif+r1YavLPGgxsH6gNF6z4n7SBtbd+ebPhxYVJT3icMwGr/YXeoY
jFCOiP01kjwfBJzyx1yOJk1qUTehwkMzYSu7Ja6COdwN7TZyKGRoQgtD+I+ekg6ufnIZWAvfFhIP
BMKTwHOBDFaq7grqbjh7ruuQUBU0P+qWilxgOc1QJpg++gZ69CqbtNXwUkfWsDagk0VTyKJ6VP70
ZW1terV/KrutzllM4ShFXyWfRapfGetbD4tQGkPzpsrBsd8kG/8OWQ0Bl4qEZcvyjCsf0GBmFpy1
2Hv4XOkXeVs4CWKHw7WMMZljAVS2/pZRlWeJVwizdc+ebad++MQbf1uqB+JUc6LNJG3K5tnpTghr
62tqPthLYususBpRkjGwPfH4xGuvKZ3IpmJNCpdX32RQDBHpyMw+41qp8Eejw0cXwybO7ejd6q0a
KDY//+bYV6dRsZtXp3+GBCk3zKFNfUEAVOqbRm58glXCaa4aOhHaa9qgJtvi6FoK9Yb1IUIicwMk
i2p1Bads4Q53OAGl0gmUQ1UaqwEhBYJ1Xcds5WCCyv/j6LyWG7eWKPpFrEIOr0RmTqIovqAkjYhI
Ejl9vRdcdevaHo81JMLp7t07aGCcyOl+MLuzhBi6JmaeCDMskG8Msrp/PX6XeDionUcnRKvwBORI
b3g3lH/933Zy5eeeXTRUOvaoaeX140cJS3AgBcBlYRnMic9t+m+h7RfZ7GUiMziEC3yrtn0KyIcI
HroE/niHevcTtHbxzVIRWzySotPyt2lxjf8yuMWz8E3Ep6uI2QCuse9AMROepSZBEdPBx3XYBMzL
iJngQi8hvf+lZ1VdDZgOWNrD5CklfYDGf50wwHcO5pHKvDyYI8XgrzOqXPp1wY+9gAlqj5xIIly0
8M0HFgNVYMnvsMWFu6tgKYMZ4HvVehMbCJzcqcYezaPAX6lFT6vW2WnYhnYAGXge0ThDgUwDSAXA
+mRDqCQbw/bDHh3nudk8A/EOeRbadUCnchgCaFKzsh6rabstP4xFMHyOhCi0YPD1Qf0S4Mq+3eis
cxKE+kraKMq/WQI+fRJYRdxXB9+Shu1D/aBJ0C3jAsM/rz+rtx8pS9axI0pAdITMbqvSjVcP/Sup
1hkovaLvenpOPjM+yg3ef5cq9oiS0Ztb32HDvOImpzyG2GmMfpVg1EGU1Q4UivMFDhvw7A0+N2sQ
NL6E7eJXsiaHVW23pfAB3ecJgi6RQ7Rka/cvG05NspHJh0JbyIK4WoeYqZCpghcntluwHfEdOiYP
CW/NGuZ8jp3Fmn1qXH7RwPFMA3aJ8knpvkeOPNa5KwbQwtw+l+iBynli6wx0pYzFBsIoXZvlAYXE
6obdyoNdLq59vPSSwzYU6xDli37AQC+JZSNkIAlyMjb9aA2mPcSmjsxNF0sczCk/h0Nxi57oB+2+
vEKq0geX3e9h8ZXZ5lWIsd4EWX6QTGA4CiKF7YKw+AQfG7ZonfZrtjc48oAdRr4rVz/m/4QZbEYh
Iy5OZhsIgzP0nxqbNLo/FqtQNFd4ALf4DWnX3OUgf/5ghK395ZUDHrIkXgPoj7cVq7Hnt/aBMBK3
W3wnWOx1biKte9DPJZY2+KkCVYtAQDKr8fxeExKbW0SPEU1HCDMnl/Ho6QQYgdFlJt8Mnezrn4xq
R9wzliqZcYwlhImtzSD8GAHV+bfYan/DhYXihM1A7qUk8cGxaCFm8jHIucFHsZzxVACCljhh4RTe
KXngMDCbNzSuBIVOMwuU9hXDR8e4SW4b0PKszC/ig7hh4fcTmT0b0yvAvmtuv3CIYBLv17q98IEu
Mn42q1t0YngIEvCCeRJ6VrLasMNr0JI4MiYtEnjsXFsxk2jBAbDEdvhk+EY0v3XFVwWuER4zZAwq
y2OlQ4BwYSnAhkAWyZDEuhU4lU/KT0JQECvogTzkuCCHlf3ubSgBKHUSKhu7Yd0FL78iMWLDNX8y
AlNBjlibIJxA9x4+uksTdBsWK39Q7OhYoHeO1/4quxU1orSqf9OGbcf4kGG4wzRiL/SLQw2+/dg1
zbgQzDaoszHympo9LzzKHLOJhcM3GUrywV2M518wGHC1Yz3Y2bBNJbxhJAtlPPSxjUyUT+yi4kkt
ZSvsWAaz6cwZ1XsbyQGfMyzmawTWzxOw2HNs7SlpIKyUKrw6FphrMIqJDsTBPVq4Fs7RgWaZsB+D
eFKrPhKI44zfbBfoW+jJYOT0tswIMX8LMoYUjdhE50XOEJ0BssYVgTyXJ8orC0CPtug6M57Rwrsc
eL4RMI/gNRf1Fiuc2UVkj36t5XeEszXhRJtRuch8Sh66k3GEQiVxf5giMaJlk7Jp7+qn+IPOfiZm
Fp+RtEQpJRKGyp8GNfar+UTLeqw9F+9H4ggbJ4WOTnvbQvhg82VFhMh9ASUDz3DBuSDVGTkBycLs
sSH94NWgLeFAcaVLQHvQYF6XR+SPeD+Lfr9FJvhbHZpDf2/5bJaEsJ6GBlUHCjfStiiYKFQx8SPl
qkEnt+atQV0PbVCjH4bD9zwz/gIWFHvAbzZpgJCLEV8oIieXnNkLCxrFE3AbZ1qFABWqgbDT5j+f
Go0EmXxsGO7sNi45aq8GlgOu6lZzIDYAMINHw8WpxSJ50S2XOGlgpsAyN3kYH/X6uce134VoddVW
83vASyNjaTK/AWYGjge90e7/3kfZhQPi9px47XxPa4c3kCh3mrsb3XvM/XjEX7OS4VIz0cyLGev1
BUF7ZMs0D8HcdKhlKBhczh6i6d5cDRCFk8TdgcPKFKrSly6bM608J9QfDR23tyovkuj1+hJb0vof
+1tsCeZQ1JOx1dAFUlHgWdXuLDrhMcRiAHesF2MdXt8Y4vj0xIhqVYeS2zQOaDP5iS8OFefOI8s6
nKOAmZ2PmELkhki1NLD248PNtYH9K6cBwVl4I0ISxU8UGwk6RQm4lasKRTd8sF46lA8OBnTExQGd
YXiFqgnGRFqAjPyWmFlOdmxrkcwSFDjyQRlPGUwuSIvp41G0tHh1LZUrKhYw8+dR/oEap+K8NEeV
sEiwsCKAfb9IXIglMxSkzFdOr6wF7NY00CqnZkVKON64ZHEMRiFjO8Y6sLIJ2e1Ty9iR/aWgrsaa
AEVEhlmx076C0nRfuDQUDsJqXmz8vhhpIzKI6GkihzkR1jQbaLY4oKbzsYFw4C+Bi5m4NdTjN5sF
rooz84agZMB9gHFDQmuCuR2snc7eskkM3r55ENhmBceWIGvdJmXZW5yN4+Tenldy3Sjrb2BlHnwM
xksMlTgLOXsgqT/v0v65yZ64sNoGvGI8xubVokWEFC881xmVJoXTBPTm2GX6pBhDkP6m224OaDdm
nJ9B98FCf7yK9p77hl0l4Nv4D7qNCqxxIqqBzQ4XNdIsYC9eOwG3A9yqEU+rFnuh32RcUnESMF38
UHvIBQB/HEm8y/TeIU+YK52eBGQt0w+y6NNk+a//h46dJFaDBvsv/GbupL0Ij/yVsZvaQiFFNsoK
w/zVb3BUnPYmQ4hA+wk+RfQoQjYE3LygUNb5VAssBFhIz0/JVDh9ig8/jpJzJeRtJx0KRoPZOrFo
G4IDcMqP5kxsv9XP5kffNX6AjUNIOhP0GppiAlsJQR4s84dFZPHFNmUCSMHLae5uLN1P59iUGIrj
/HRhl2fpJEyBlS4p89lZgVz5Va/ZG5/x87S7bc1yyqfn+JS2wqp2TH/40jiK2bjSz7wgzyOCxGaK
MmvJ/9T96Dy9FJUDVlNkPdzRPwrX8Gp+Ap4qf/IGq2t8H/32qi+3LCt4RBJ208v8n3JXf02XN0/4
IDQpgIaO6k/bZv8/NtyNF+DwjB5A9+PgYe7DggjTnCPkQNIyltk12gkr1jV1sGU0Fv6vfJjERdca
0oHFUc5RxvVcQGoBYYF/kvpQtfgfvIs5QTCEseJVioOWbI4RjHA7RDFTOxChTcLxMOwcfc6CZPKp
zTAjNLJz+zUsl44odfSyNRR8Xou51N50SIEskWkTbBm7VBbWhIRh7IazDzaP2aUIv8V84UQm3M3h
n8G6y5uwVLFoaRCDooGjE8Y7E205lyi+vDYUQM9eN1/jaL/fNjSWN9yni7Z9c5Tj0yvSq+AbYTE8
w42N/qraAszG0wNVZKuSzGcVFAvVTjkUyCYPxitCsE200g7kYG7gL/kiVojTulkT2XRgKx+VHDDo
uRYMmstyJ3yEPBrUqq2+8/qv+HvmoC5HtLU7iUfpO7nPlBX8964kY6LSEFXX+A1nz1b1k5N+1oOR
TYVkyxL+OPEqkb9y9ipXzIcA+dFEYo+Gf8IK6XMmrbtd8xczkDzCxnoij1sJN/Wo1uv3B8lCzsxF
2rc7Js2P9Lc/sXytUsZxq9hHa+mKK4NA30X3xSrx0crraj/uSJZaYy+ANyD6KRZZb/wmkXRwJBD1
YRAJyGi/F4l2KAIXAec8HKc33S1PvEA8b1wDYH6wHv4/Pmw5p8Ff4ifcRCv6puHGmaIDS3w0v+NR
uleugP3vargxPt2iKwkLZEPATdIv0afYL4+MiuMPa2GitxK25tfq830AMiwLO/3jdMYFFcQ4GtkF
CwQpUn1ZvWEw8PvqnGdogUpsUKyeEz/+R5eCnJhTnNYBih/IHqlf4Yd4VhE0CXAyG0/4iHbcG5gw
MSc2ShCgPkBTjGv57JxpFEraYNZQ8RcQIJdWa+06s7HY4DGH2rFUPzlD8QvcN3uWdW7ziWmE6Qhu
elKRpS+Nxk625m4izqafQ00L3nzifT5jMFka1nq2DT4tYZMuruRhQQ1LQIBIvWWPzPITO4uI0QGG
LwT7lwO/ZYY3kPfClqW6XOrPJ1yNuczAFTvPrmJbgrr/cTKW37Ir2s2huUjzdg1Qiy4Xenz4QQ/H
5aLc03CX3iU6DXZ55b8YbuOpCkS/9MoVjyqgP45Uh+LQXcBxaBmwWJ3bFUw9KFdwrg27AHWCBtBB
vbfZ+Yvu3HYxOQT5RYXjTDYB6h34IpjdzLo1mfcPl4dtwHuhfNFIYLosnuAP7EK//aX9TGm4cCRc
Nqfm+PwddiXEDYAxnC2hXSyHFWjbuGxhqGhIxpcrWF8j9Gt8rlANUPVY0kBCoVM9f3ynpxKQi4bn
oXMSYa8L5y7Q8FMtk+UmC0ycoDlBclypxJ2K85KHJIPwX/g1P+8jurQ/joGUpxYvm10VDHaGGR/0
vQFM96pdx0e4FTeoDqll2op9+qrcsktBifSGinmfzWhhXGUYPaQdWkEccUamZiACMiAwCKCMUbfB
jeEy016XIyWaK9XeWFpIeFElDjaKiBSpkWO7GWbnE7dabAFaMBd5njB3LI/DhjRSj1soQkCyYXDA
35izISBIad/YpuC+g0acpL8F+Rt2Eh1lREvGD38PzFNthQYtB0NfpdL+Zy1id69p5iHWZnaslH9V
ijU+Ynzcm7Lumw9f4hDCqwABDZwxQmzIrS4uCi5hQHuIkmC0a8guaOy4IqK7bUKPDnZD/TvOXqnH
BTZ/AJrZSRQ2RbLpkKehOyHagAij/93E6Groeig961sKQPDV4wibLkfB4ShJ4d2Amg229H7Akawu
nDATya2S83yR34vT+S8fXg5M+5j+xfE8o2r33tKh8N5fQSuz5J7RaijkbOeAc5tqC5eROZek5HvB
7aEgYls6EUniYBYMHR/HYY0uXXrtapxK6k81kP+xBSbDW5A8kW+1aP0mvLcmBk8VQe02lBAYtjwf
yopc3ehTH93Xv3LHijn+xeN8WBpB4sRnDHbt6teoD3roYmRn00wQpanl24IAJYJQ1Wg2o0CWgT8J
tNVlmyLUg/NTE0H+vYjBzbMbXrhaj314EPEbxcOANJWOxs7pVYqObaoPedMy1KPA8yM3X1oHS1Hj
6Zf3hjOJ6tLXqCJhcygN3XqSIAuzrb/q4vo1HBuulVod3v77G6CiynC3Ad1WkOm4goiWcl1/Fmy9
6TYmec0ovjjjL7zY5J4WWuTn4f6AHs6wZ6eA+Vwf20fbPSrhNrxcpqPkx+hHTGXcTIRVvyehvZ8q
T4UgtG7VLXZ/qbP4sl4fRbxK7xqJTo1vvpwhvCW6123Tldgf1R7xN9udKvkXD5cYoPkYsVzUkBcP
D0C9yF0Mq3cPjmg4swVZhdrzsxq9go03lg4vsBviBkmpZyX48p86YMp40mkfJp1HAKNsVhOm+G8o
lo+M8JD4kuNrRCS9FSKWzzBdXa7pDfG54kEndshV1OMknt/NwVC25FFNX3BLVBawRH1E5IDirM3i
khvI5Y69kptZoioQoMfvxXm9wpZ/S6SdMgZSujJKl9TKeDMcSg7LwOY37uIA1H8e9iYayZ9/4hme
pknyzib6xIINrxLpzkeSOVnQLMGFCa0I4AuSDYIyUgVVDyf5N8kPiq0ExoVprDOWxNFwDOH995Zd
da38qZBca2/mmbR2onKWWPmZWZ81BMUGF4YIsn24SkF9HupSQXEI1VSECeVBHo8KwhHmVRmVFxUz
docalmPkY7EAAOo9sqKmWJbIIX2irwlsbUiSnfAWt+a4Rg3f4waVLSQXm6XnYqNfar/0Bb+/jGRM
hHyVn+qu+BVCtKVyGqCK/YwnJpnozk75cwLlZLd9HLc9lcs8d7iRL59XgIYKfBtb9QtvEECMdA1n
L9ASN1n0nXjhTLbY2CMMaMSk9y2UJ26k4jKGIR3hUFTh2uGD+sO4OGGNzkzYzxAYczQn1GtDP0zD
nGAOlkIGdeHlNlAXE7QoviQHIoEGCH8WfoF7INSv2WqfWAUrZcpWLAjFfBWePp6J59vuSluEYgpI
3Ll5CefCeaqe3Dk67jt496K/4MbbA0uy5jSQenDptINiQGDx09d+WrgQjlTtF2TiyX1rXfytmVRp
HIvLAib/Qw560lpx6V9GO2MWL83zcyzgG2OLicspkEiuXHqR4WCdgdkBR907dwCEoZNgCtgxsBYO
jAoaWz4IE8f/7XMMy85co3D2EbucFr8oN6BbFY2FfUWsko69kfRD3h8GfQsr45mshsb6KVwOe1ZK
g4Z+dd7pZip1HJ27A0uGvc578Bk6RzAZHNkpCU5rOuYaxWyZr2nVy3GlayuJ+tbDdrIIW8v5FFgN
EerUskXrbJ5qCnYmI0/0sKRsUl4mYj/sQvOAbSSgjSjA8qXjaQKqg5VM8G5mozaZcxbJxH772GnR
qAT8bFJZpnGjEeSs7rN+2zPcEdJgugzKEVkf/VbSDqy3+AX+SZpnsuEn6YP3uBJZvI0bzEhNZmWB
4Yb9YftRGMuAyzhY1AKwlIIPa+FPhvkF1hrzneiAJ1cTViiKTwJeCqOJIv8DB/UM/QXEVCLTdrL1
N9Jbl4+Z48jMV5dcrBBeit/2/vRJbxkG1BkQd6ZlhggAc7p9AGVMAPjG8wVgurdU6JUluXa4g2EM
OoMrfJjyTi81r/itDi0T0xC8ScEm4guTw9a08l+wFqYlbiESPiwJ+ULaH1+bOUpjP0uXBMGakqWw
slzmwH8U5DMgF66N4DQgDpxiFyYP5n1t4JFest3gv1gJCTr+hJZ1eEgasCcImzPvUyFNx74murRY
2R+dNqFIX0Q88lhOvI3L9PdVEtECRoQEOKArhYtjFDis+sNnlDsk+E1HZBBbr2H78brxaC6adQhg
OL8beeJE9H4YomHfB9KLEmzBGMbyiqdI/JkSVHtWSfcc2i7sCLicvF9vXjFOmxKLPIfMHXaTIVS4
ZIb2mH9ox9HRvZUjOZ7MtZBFMXUJvReP3hYzmp2LiTrpmTJpRS4GGoxL8yqy9vF8w0wL4iJuuY3L
51ELhOjIJudxSah/whjdCvGZz4Xj1klg46Ci3Qvs2rMfRIrMHohP+U6zadayAjIbrk/jvG39/J5K
brrNzpSgSYURtI9EdshnIFvkM0hSmMnIFH+0Ok0cICr8eA6lT4Lbxd6RiAewzbc3ZbshYqL/N3RB
3h9fImIOvyEdBJfd3HuGThIiY3IjgOiCq8zg7LbpSt+sxe+q+GYhm6fXFLkcUtlwyerMelZQUfDz
s6o+MLD6ZEEt+xovecvPtKPP7KfqAl3Z1cOGlFoJzaPOqsBiWCTV9kdja51Et5edY3ZoLVCj8CYF
qF9A+MIAl/X0F9Pm8qMlPpL89w0gBPDWma3+RmUrimxM2a5f5UUQPehKJCXiiAYTAOuHfNoEysJB
0cAtnqmTsDNoXkNgIYw1/6ckRrJLp8KMX55kYL9r+b8nBUYXiCtm5SYRr2wcYeKFWAdaWbfpKFn3
7mDe+FNGA3+j2XT4hZd27Cgv6DIOQpB5+UAmCgo5YQt9JWTWNzS3EOfheSAZkIf9gt952Ac6qapw
Qul16bQA956uBPIfB0MKVzPI7pTvpprPo3qrfGS4HAqIKC0kSxGanG9mtJhUw8iVOZmjFUdOWbhw
6bP9ApJtYxXQuYsNOAUvcdxD+MAmfQ4uhC6PCWIrOKzkUvzbWNJh/UNvVq70aMO2P4mCKAogdeVn
vvUoeTXZccMRrz4cmv6kzKlHjxnTAhOav7Wh2wlrwgVqRrHc0mfTQM4rpKvhoOsFJptSh5Dv96ck
+W/Jx6OM1kh7rZnUVRmit5Os34OjqXYIW3rPB4RvV8l4iLsw0E3DbRi4dYc83FeH74obwLkHLqQ7
fLk/2YlRDe4FfQ3Sb+b8jP2u4uiVnzQ4uJN47FL7IW2BmkN8ZUy9vn6HyBkt466i8EAbMJIKjZgQ
mMTc9/IXfNUR9BBwRfUnOkl7O/MWUV36xrifGr84yDcWxxqrGh6TR/GLo3y816vLgGFBA5bMATCj
m1TYp+GIaGvO8H4j9omFzVn/zNYmrygL9x8mF8ohRxYihiv685m3CKuaLL/Jg+gHUOO9pUtl/mA/
k9Ze2NrtvZ1jEX1+GnxaKV8Dc02pm2TwtH820+xCCHhBHrFuF/qJCEs8d0Z9bU4ujw1RlEl1KvJT
F92T8lt93oT+UlCkDntUpE/xNqa/cH9x/+R2xzK5klBDyxVnKhQRWMiNuBtFKA9fJqDEa9hIWIMz
u6HF34mweVAH74oYq5wdVlfIYN1u/2Q5Hhun2YGa5uo4qBv+FgUExv+D9r0YHiOu893wKHGbllr4
MGtRByJ2VQxO1UvyRPvBp5iN3prqUuNFgdJVOFda6xaQVDWMYaGM6sq+jf46+VvqL/nrFrdr/UWk
NJsWbkxyVLtbijakWwnlZkhs2GeyW0Rrubu1xnrSKadgBh2MuO7VL0XhN5H2hDsr5oGCApHN6H7g
jLbVgyiGyDxEPGqpsY3SlSD6RnmA0djnRB/t8dcdsZNnuyQsYITuoC4J7QYuS5/cjP5EjlsoBlAi
NcjpmMoEmrgFncLJVuAQOCAVhUy3yk2PY5xHlrZc864YxheK3aMxhjBA3NUJPdGid3WqPJuyzJ+V
0r/QlsXwWBlbiE2U5Xx2rKNNUn3As6db5N/Ue14tAhNez1uNw66DJxv27JkHm6RYycRcevHrSLrc
e/RCJH0H9CnTZlGsGvNS4Q18biUXkgTNA9yZ4XUbaWjWnIrlqX17QvfVf0QnLobS3NkICgBCqATo
G4YVb6ugX3N9PfksGqd1nrqQkt74CmROCS7tNxL2YF7Ub4kLlpIr4zjBIJqFdSOtLL82EXHa7MXx
JKJB9tCJZv3ZwE80Us5j6pXlByLjMx1U2c3LXtohWr+s2y6SPUmQ7/ofKey0sLQvb0wLJtflfBLY
sY5rmTcb/JwRXcbm7h51DswgPXbfig08QgNHV4x6/d1C0WZrusRFy8NRjgs/S+zjjarted6wNQWa
LTu/gtrSHNLCqTs/DWF1IA5zCoC+jjp6w9bUTghZanZRdQuV00vcIpIZ9VOET6NrwFHKiMYg7v3c
iuc0DWKeoQy9GbmhtZVgHpTbkfb7bFesthp6aWx6j3DR1HyVSXYR3fLr4pukB6jrI1Rbs5TZLPNu
mrYUwktDjhM674hsTxi6ZDgczNEWDRdEK0FF9Mxpie3+BBqV6HMXPzeKbF30UVwq0j2MMDuwCPl7
I+6T1iP7JTLOm/ZT+T+5vs3WPMPUH7AccYuY7qmdu2FDgSXp1H+jT0m2Sb6jLpGGwwzGdlDAz3id
mc42xkIn8hBdcXswpexy1xiBHqlZwGY+UvSu2qb/hNnPSygOMBoB6aDLsEtjYEMlPkdH+hVdF2co
9f6ExIWzjuNZ11eg7HAzaWZ53RPrhRnagDrt1HNlrOSeYXEI4ouPS0o44/8OQHO7fCqPW/C6yEcs
hYoS/hnjTHGA99Th6GMXRCWQccPu9lX4wzz0Qrz25NSN5004C3OfqqQaGK+4ypzjU/Y+DTl1kt6C
tfe4HWnw2dgo+/B1Su7MQ9DscPjp/8C6YLPUtD9L6o6KQghFcmXFmbuYPcA2MgfvEt5cdc52Ai7J
z1U5OJxbP7S9wPOD3bKahConGgGiBM5pmgpoDL+DsQpHz1D4hxkvxlX0tcepm6/yxW+Av/t88pAj
C0dUs0qqHVAZrYyKWwkmlWyR2UoOtr5YDe/bm1GTDY83ptdK8sHa5vOlOnD+0R5Av4YGSQcNLiw8
ryDpnBA6xZoboGB2Jjygt3YNLF5MD5Z7TncX+TtAE6JNrvOEFKyCuYUYQ3OnBXlwuemH2Q4/vQNF
HaSiS74RNJFgCYgXwWNN/KpcjdvFr6Ao7My3WB2jy8NAiI34bjBn92PNUl12kTX2idjJvmwaeuHl
zMwXzJPNYCxYwvgNDnJ4j/nq8463BTQ3zFcYDyB/ZMR6YwSa4snSBPDt9kTukN3LRS+PbKZL5QjH
UyofY+Nyq+HMJ9CTvEifd/5cOjByMuAknkjBX/CQw716UR09tj0YJ79AtTUJ+hGZfrb+k5GiYaV7
4zvENG4OVKvpK0nCXmL2Vpc7vfBzfUUYHoMKLsFMN3gK8uWU2SICDRuXUJJWiK1U1Y/372pHqwun
QOw8t5w80Za+xYlg7Pm7sVVO1sQADcHztbps0Xea4Qc/loEH2zS6C8YjlgPwcqhWxAwxkNX+pIJZ
eAwudJqLInhOgHABseeciTonOvmUwFZLZFXw6oCc0c+C6cLhZfajK6kOigZyT/gfQXvWQsIjFtBj
FnAaVz4l7p9zbW4sAAwxISljLmxIAt+ExbJR+XrJy3STfLAvs7iVY+5kg6+QweKon8OZCb8EWHhb
DUllqn3BM5Xk5nw9EkZLNK0j9i72Y8ilnuaak2AqV0zULIch5XIMFJYiuac3EAL8C2eU1yZqPbYM
bMwdLqGkzQxb2MEmqd8RQ2o+POA785pTOoIBvAcqJarbBMaE85aBHdfKF68PJXlE2QSPBm8MZcMd
Q6AntHuFqAHmC2LEFRLkHSHy68g3dIdVeuKji1JIR6m0e55ZVFCINockm3sFNH8sqfDZkqSvMv/U
hUPMWn2B0dQqRE9KTWeOBiiJg6fsKq3NoacUrsEuMyPrxQWogHBR8sLQIfQu0zaRq8znM/8GNu+0
qtUdZxAxL2hmK3DZ3FGN1dvcYPTeI01pIBP0KBnbeYfdTVduUE2rFqLwlNliVSRuKoyq0/Qvbz8z
UOkWvqXywYAjITNk6qb8NDfI/tFtAozPqLIdO9YBDW/R3Wr01SHAA0InRbwveORr1kALhBMlsDev
ocSQpEQ3hFPktIRtvdZoF1Ogv4y+VQ7G98ag+Y/5BaH4bvQ7+p6XeUzeG7QxUXmKaEH+PZO/jOAh
cU46SAHlFASgH0K1E7oNrhUJlK8doz48aH4qD/GKCSL0jAeSv0N7FaESNRvtMXJDEFMb2P1CaEE9
y/6G3fgS3+onZEWipzo7WUtI6BAYsO5auOgucXYjggNUew7/s9mYIABhmElH0+3A3EUwHyxfCTqd
6K4K4q6HY56eqsapzI8833TavBrh4FBImZUOI+6/z91MaoeKhcl94eK/k3uq8d0CXgndccKERAnI
fqnMS5/+5mplcfwP5oVqv9CIo5R9bHPLjyr8yoajrulL2n0AkrrcZBlMJHrhVcf0V8KZ+EgwmIgZ
U+N1JAUEknEcZu2J2iGtSL6gAYrX8bgWSc9h8Qe9KzWD+SHt7Uy/EZJTVF+V8Bk+V7W0xT0TwbUm
HwkBo+qYv0YavHIQhYDRGFZD+eRD7kvp8sTOuwUJ3ArcZSZB40pBfxcegCOOl3p26drdC6PMHuYl
Pd9Hdk/t95aSuzDtxQujKCz/PpuZ4vEX0yrPa2GZTi0wJF/PXGk70uC8/LH/K567qvzoF+te/lCf
e4hDrzGoIlpsjvZ8++r2pnRXp5Xc2jEybnxOnucqDxQiAbMAS9TX5NT/ChyMiaZmVbWU+w99NSHg
37Uc8ATSQP/S/VbFUpuS8ykatvwwYdaijkB4IFvvoLqKNE0cUvix97apuvw7woVjHiTzQ0LIjwvI
jj9VN+xwOmMgaVZY4FReVvjN8zesvBIDj8kzR08q8eq2h57C6Nvy047Lk9EcRKDCdQPkSisvrSEs
R/sCl2jJCWffsmVjOGzQwMvZvIuSW+vk+eL2E6Qzygcf3mp79/3cAnIv4GXjw+qa6a8WYi/s6V0g
yX4K9R50LXNMvNZpEJAaOvD3qntJbNsbA1tHK2ydYd6bonnBAlMWD6p9Uz+9RPXLf6oBcrk14Q2H
NarCi/7+s7iKL0QE4AgjR14I6vliIZm5OayCBdRfiOZ4X67i4lqKdtinu6T3F7gro0NnYsDyu3eb
1ja/mNFe0El4M2EVdST6mgnWl2Lb7RaEWPzqLVt9eOXvBQEt5U5xK81NCqY/9DQhlTmNXLXdaOg2
0HQvymuW7yMODJgsr1laL+9SILGNpKw7SAdPQsVK3EJdDPqz5jEpvzWgHh5a/2pAPC3FrIuNwAu9
VNrCfgKJEdsv1pg1GHe3fku/r/GYZtc3BbC+ijxXCeD8O8Jmj6VMBYkF9VCG4UTeBy/8gbpzVuOY
5CAxUzNfkKAQbCfuslGtEoEY9Vbz1QUzqCMW6xc4AYY8d710W5Yn2ohd28IPaxyvnLE5RyaJK7sp
+dWG3+y5rTsMO70CL2GkypKyfS7WQnWWhfXUBuzKYL2zEom9IfuZzD/R+C4XG8ELU8ipbttsW2S6
EMlA44j4mXhaOzrk46yfGvK79IRINNO4nmxowaxJVmGELNBqHqXq5z3dyexDyKBt83ZbzJHLykF4
rVpSmRvp8xkTZnwdCL5uHjGxXKzJ2K4tdDJ/WJvch/CUDqv4deox95QQthwTVlUIYAbP/McZwaMI
vHvWOQf77YjbM1PPvshsfkFi3+vI702e7XKFwWUVvQI59CfB1Wc1wtju9HQtZJcIzbLiv2C/Fyt+
XqT4o4DDBFyJ1UDNRENBMBnqBHD8hc9rlFReEXPgeLGJ1ZSVYCbROyMcJLphq7iT0jQBioTdqn/S
yqH/qk2ZASG3JgIC37C2Ovqo8fKqDxL8IDk9dvCAqvw4/MxJaWHEblHZi9PmLeD8r0FWjP9K5n0g
7A4bt9Wk/klAHzXUjGYl1bDFv7riq2dMewvQdhLchtjHpSx0UvxYFspljNdShbcedNRoTX88fT4l
NJ3xtyLuFuhUDN/MP5HT87s7yGW4l4r87UjZGl972lUdKzmhvJj1qQlM/TGGM7nnhyfa0p6uzhON
Z0dLdG3jLZDqq+JN8KNAbBgk5zG3vlT409MTyxczuhTZ2aB0t/2GYyOJ7Fjwp4jAE7K6QR4WEKXS
fRl+5dF5/Myfqx4t32K6jTXfCxQHwC/o1X03HOMMY7z2e1RcYwIec15RgB0JvmRA1HJExuyaFWY2
HLr4LyE/0ENAa1CqPp6KX6i7Wvqu5J0MESjZDcQmp9QJn5cxxQ4QDUHxOr1ZzsBneRvHsftba/Bb
6/MkrkcliJN/YX5bsMv2zYxq7WlsBPR7xH/3jr+E8vPFfoyAHRAYt8J6vPffaKGn3+K5qmZstsc8
45ATJlh6KuCBMr/2b5zoBWuAWgNREqAbXx5fUIBQbdyXIkzAX5uFbOOkTjpRJ7q14uEtL7R/skke
0vIYdeCn+EUQBujosyo8foy9G1fXooBoEcH5hOYaK3CbOdJ7VsDskmfqPGSmiuYCterrNL4CzF1Y
dWbXBZ+DIY01EcU/4a2uSCRn/bofdmm0fSLa0ypISq1XpH/V6xdf55JYaEK7IQt/T3RiBf5Xn4L8
wYGsNOdK9ob0X9dfKnhj5rUpNq97LR6k+fjER13Qu2IVazQqs8FRuRvkld5tCqLVXse0/1Kn21v8
TrtzV97CehfJAUvpReynwkVWz88n4glOmjhj53gRMAYp9jUaxuDdeAbSZJr4xOYNbpIdrhHJDnQa
b0yjBA77iaFKR83n2Fyq7ifPHqZR/BkcZm90nZhsPpQx9EKlsQbgC5FJiawRqK0wn+DSELk+9mdy
OtkAMqATt2HKXFP62xfmnQ1QQPQh02cO0m3xRvgQvy2hYGKdPbty0dbqXU1uVs6SVo9xi2RF5zKR
4GOcxWg0j8qcfOmwzus4jrJrna5Nc3ZoMFQ0Em6dowtYNcWlRWg8iA81/65hJ9SQIXAbi2SaasSD
7VUvTUdhi9DhMdBRnEJmGrE32OoDQYL3bxZZ8KxWNSYOza4c7cRwZRAg8zL/jGnMN2/sBt4/LwNu
SkknYR40bQ1kn7KoBsJ9b9vu783O2DM1zvPr0P9H0nktJ45tYfiJVKUcbkFI5GjA+EaFcaMcUJae
/nyaUzVV5/RMd2Mbsfdaf7zoGT9hKskKyt/Iug9VZC6uaFF0tQ2znR+fGmFLXmA3LliZOMry4jgA
Ewjxr+YhSzK2QvhqPA8LazYLDLb3mU/6bbf0uM0rWfuNaQtX0++6HVA6MLQJqIhNNjqsZLEUoIJC
QcsUNSBUp9MlPFJQVwDq6TqSrY7rp0B0PdDtg84h8IkyDU6cZWmPMgIPthhsa+VbVyG3SHEVMaql
cIspwDkbW8kOzE8l7DFpgMk18jOlnKLAiaTuuuki61aqthg67kdotYoCM4XBCGsBR9oQdewRKEuM
7NLkjwLZjQVy4umAAuElD34o76F78ki3mJJsMpIr2IbYDVkwlOSteq9kEmVUb5XMrgLOO/0blLeo
/qlDPBc08u159Ews0OVFkupZy8bSTGdQwHYFEdCyWiPGsHQyOcRpZfnucTcPjIaCVcw1XrpJqUdD
XY9UQGZRsoIpe+leFjgsQQnkehlrz569NlV/u0sHxZuNT63kzyk8GIgvP4KKKB+4WuqJ3MnmRUGU
E6L3D5xUzWvJ+r8In2H5ViZ/GJMW0lsNQ3nPzhb9fsZfUQLy40jRkptHm7t0phaRRaBSHY25bU3g
3jzUVDfGIjSggBwhxhM0saSbKNMOeoixuUuos1wBZzMBmsWyMXfILxB5A/QAVIcOOSZ0nkfZTU5o
EiSjGk9atBz/JeU5JqHWYe6LNjHzAUoW8cGovsppwTomiiNCQxTCjZPApn+kJIK42IWHJFiGyJ2t
qUNTQ4w7jq6M9A/rGdRWQX1CBgV3G/thzUj/WcvFQvlDylG4pdtzraumE3JsGdjTm3Hb4nuDEI/J
KToh/VfGWb7qsdjb3q8qL5o2ID4LDLmZqOJgDQPro16MbSyJzI4FqFy7D3jDzVkZkD8IktjtFDQt
tXbPfWpgtVkxIoe7p6T8hs3GKhDxYfXH4GzEMVQBq1jK9qbSGtbZkaosB51chFpHBfXzRpDNXkFC
A7Gk5AvyuXGE1O4piyc01TpxqMnaQclUe0iUdR8TdSOGMy3FUBeu6waHA1dYiRFSA2PGXV1uRbLe
0RPqjhfR5HPQ+XoF41gTEONUFHqBr3NJZSV6T6SWkoW+jXU5nWzcb3KXSxNNHeY5IXDTBseY9Bej
8TGeyoKEoVJm046nJDIedp8qngAqACCDuJDu0e+NM8GSiy3yHPIISLWyi3DtoVM0R28lMpeJy4hC
tSVP0py9UBOMjemHDE2s+yrNvVdC8Wru2bJf+cJX1x4FvhZVezLghzJEX+R2yZd475nii7PCg0FU
6Zg/vXMrb/AN5ZCJK0qaZ2uavfzxXtCg9ugsKBkFEQMck8bmyEFtLjhgEYWZ/s6T1oiM4GUJp4Di
j07ZD9kLLqiDvqNTxg124WX40m7SjUybleWKTs//KqzytiSuaHHVhV2LI4/OuikGFi/2HKuJ/yCK
Qa6m88pHDVEvc9y8ECj8f/A7BJsojlgSkOoRFzITv1RMZNin/kCwkFcOF/1bwH/IV8vb1kSO6Dla
b7e5W5L9iPlx1WtfNK2OzMaIdpgGGMoEZtrUIH/zT81WjPBK8quRg99SdXNWcsdE/dnS7cZnCeW/
Tzf6ToWTaFcKhncCJhDVowIUbgkCEsm6mcTjVMGBpZFUtGidGL9jvSbWML2h5dQ+3yI2GZCcmOwm
br24fYcNcgNFc4OpOaU5Ejg6ids7coym6KIVdW35YIt7U2ZqxZdVMJW52gqnfwvpSSAwBI5YEH+D
XaOWxYWBYMGQcKdzAR0+0Zq8pZ6L3eSSssJX8M8wFh4fbg6UhNNfwQydBbR0XXkuw1euUFQwY4HB
isNYqXIwaEe2DmW6KKwHyxGuEYUaRKwNk1xhrjFSvHuaMXJnY4W23vFdukjbdFCtmtZFZGPkrnAC
Bgj4Mxkl3LtAuoMofORIrBBJho80PuQQkgHv9uxNzpfLT593J3S6TQO1IPkrqjTr6Jb9q3iSG/tD
7XJOwhTSn4q1p0GZZQRvn6eTs5B1X3OtEkRD3uiC6ZSctD0gXSY1cHQf4nk4M1flbmB2D5HhCdVg
k/KC0oDPEjmZdrYGwmj43IsoCyPOCI8kCVkjKGuEJRldJT7yo9J694YrxNh2v2oKd8kLjI/nWsHU
z65/i/mcKboDtjhXQ+zPrB92Iv52BGt5736wyT5l+/LxobrQiSUCIW7vDofrXOpXWT/hNKYyl0u7
5vvHl+0tyCYRSGPgTsN9BFelLiof6orMTzvgQ1Q6gbAoRvI65hW4HKZ8lS8kwdmGbit0WDkLPhIq
tIDdYjhCJUjUJddPTPES0asQP4ze07tu5rb+23wDgIKvRqmbh+QSEyu6wOkCJgF8brEF0BD1IIIH
qo9MeLH56hsYWvg0LnHiB05UOHG/k99bo9n2F9qJD4+fsrxB7B664FxFJm110wCKkG2ylpVPLV4l
FIyYKO5e+pIDWOL2cCJh2SvYGrh9+28E76Xw52s/H+VQPzz/UNEslNFt/kqiq/Qy8i8AYKPcsFKk
ta04nz2kliQTC0v3HLo3lNWT8gQvE2Hf2IhwLcrvhqAOPLEMEpNFr2RM/pXgtfDKQ1Mi5QwcsKxA
nRnUgFFWJc1PTc7lip/CKXOHPYopTs1tK3QTbOTpjN+NYFyjj9F0TAgUb14hZGUPO4P9NabTAm6Z
DgnePg3FlO/hJxpJMYMGmE+K7R5N/8x/8dVMPkBENEQhAKCjWuMjDMDqTz8PWVunxSJXXUKsKWnM
Yewc1ogs4PCeMz0SCsDfUruTgityUNZ8QNgpJJob1IPRJJyA+s7RdnFhKrilIcNalzVYWD+zcdao
c05l/g+PkolBG6QccIU1FZ0+9xb1faAA2HCYS0gxR29HzCUfkjujGr8XQWmA1Sec1fx2fODswSvp
yXcm3/MLl2D6R6Y3LkQM7OjQsKxiKsqQTdkKlWsEIk6pDTyws/QRkCsY2umDNFrtH3se85h10+8J
3jNGk7f830sEFUZNYgznmuZ0Ku8QdxOe3lnxlN5gozUFZrJtBfOK2rc1mYcegWfpnA+PAbmIO5jk
UzQ7uIz9BRNejRNYc7i4LT6QFW0w9sBKzJDp2wpVedx6/EPC24pW4K3Kyf+FUu9vqO0O6TSBjq/0
jzup+ePLIC2IV+HbHPEyY/NOF+ngVMqcnCXmz/JZCIsG+hFf7VbSvmviFTBPIRE3bGKkNYMirUV3
lPZlymcNsZjNrMCB0ICioK75Ch8yRh5k5ekmJD8faxyMTeCgxTbb+QdHK/q0fsp0Gv5avHbEckJm
Tiu1Pb7ZDwRWio54CGh5V8b6FkB2uWwBNWHcgduN6NZmgMAfCgbleS7MOSaZPD08h0SdM970sxwt
MaZdOB54QVJLSJ6UHQ2ntIQeG4DN5jGnpo7riP1bQXylusAgxDvncGuX4spDSnSruQFs9ek/KENv
RhovujqKXogKlVFLLD3T7cclEYthaRcGiYAOnjSf6z4lCGiuA7oCB01uojnIO5NQvmXiNwhDgVLm
78CfShgMwXmsAOSZKmue9viPg4VniWhgTkSQy2zeLeV9vjBg5guA+nk/517U70AtEd8W3yi+uW6R
o8DY8VwXmQ1o4hP0FNqEu3NoAyfS3sk8PZpYasH3dh5GnhTq0+kz2+Lu4S8nq3R01HhLOzuPasyU
RGQn5CkNkriT94C2W1BoMolsU4XGQME9M8VtCJShxPwAbn5l81JavBnKC6iMBg75F8LUL41NSoAv
rJuEIsEOmkk6KxMjveeoYFhBFG96OKDtAu1rvOgjN5XYh+bBgsIUC9k/5wRSE4d3E7ShqY6qeOJc
FKN7otwmG5fPw4BnZzuEDMpE3AnlTiOMBdMXOQslPMAUT+hbExNMYBGKRZx/lCjSQLYGGLEuJsZo
rqOWKwBErHgZVOLYGDVhHmH+bR0in8kATTH75j8LcFZCAHXLBo6Li1DybbJMfmdPPuVo3QntseZI
Blg2tGA+0k6hol2zM4upay6TYyXbGaSpNQsg2smjUG6x5fLEs8cR9s2ehZ1rXLZvgOjWAhSCX+UR
mfXPYDkEtuAtBiT4WKMQxnK8UQmAJRojKHiNsvWFNe5/cvBWvJfUxTqMnVpN7ChX3qd3AvU7y49B
cYlbaIAv5aczMDctsAO3mygitQlI+45JNFECF3xbrH5g3Nrq/p/6jJIudAJI/9X2LNbVavD+/apc
eKSRw+XyNKADWiMt7nDgw4IXNkggfvLXlNzANwtypIA3IMWYo/H0pqBAvOc2Or6pWIQ42w7h1y5L
tyZE+AzdCTlDCI+5ZyepwCJiWvjBdx9ex3JHZERtzhQ8NrPwX9lvk1/czQi6g4tAyDLTg7TgOUMh
TdLCpJf+DC6Sd2TjVDjy24gBwugPg8Cij30CEZa6iu7yK5GeNXgiKVSNsZ+KOfgmfPwcOVvWok52
Gvdn4/zfTZpKDs3KlHyRkYXVhI9gdeWVSrCoszSxAIkNJk8Scddu9XFBFxUBkIiOp3AZKLsPN9BM
+moYodi4CLjhYJnCsQLMN2QKUMhAQx+XUjBv8bJyXvJINQ4m4oimSHpL+JkQGwLBymPeryBWKRoN
+HBNBCtKhaG3hx9y3XgZfKsAHHNxhQaW6xnmwjoFF8RNfmSLn1UhHI3q2dBVedBoeq+2BrrlGo+g
RIqC9mfSDkVbsIQo2DIUt0A3K8gnVpwAEYb2Tgo0Sm6FAUOKXTn70pJ/ZkUmIdmOGHTaZdU7lrWB
duGy4p75kMBSrxqBhSFAH57ySSJGVg6v+vghLFfiN/yXQ8VNpKjfbX1Oy1WN1/qzjDGiECXnwyIw
i7dLjfIDQV0LhatKf5GwVf1nUy4V2ZwVzfPz1ZRk3AEdofqeZRykPs/ewHw8+u+u/9dodHQdBnlR
VpgG4fu0b1A9iiiXJLdHKwsU2NFpmaWMS7WeWVzbXnDuu4Mm7Aey/tAnmwwissvllsu3kQREhdN3
jW6ehJak2/i5HT41/RyJd5QwAT7delto3xk/OMn+oOokQ+1Ls54fCvSIQolXEiKW/tTyOFaEu4yu
6Yjq9lPuzPqDw4nxpH8WLeHdJL9xAZgL8fE5hR0ebPWuIjZqd0VhbfACqfkuiigOPGi6PZ7hQ+SM
47nDzoPgAzMS4XUfmjhbSk9YKDcmfXSp99lkOZcMR2Iw8sdU8io4RZgmPrvaP31KPgwvqTUY0QC7
bozJYvxjshXpsGWZamJH/ROpg6HQpOJXJCaBCqSTn/LSkeUWtbD6AT73z9NKdgP1itnaoMebA6n4
vGTxWOjkysgnLWCGEzcxZq3gWoHjLpD2pfGWSITGHumSQCceiQuVLHci4cjYF9Ylkx8B/WBwXX4Q
VIcbVKfaIG1X6QdDwUKbgmMg7sHrlPzeEHSB+HqeE2CBHb0zDgY6VYaboC+gwjZDEThVdP1MFTwf
qF4ubaxQ/oYr1mONhgiVlLWi7LjlJ4Imzba88Vnqeh8PKPQsU+w7wMqAHiNW4QgDC23adfvf0sPC
HNHL/hhg4RYCGV/luPTxTfA63VYkVCha4NCNswPv1ccphPMoHZa9GpIv+yGWZN8E91iQ6OO6mNEm
RFvmQbWcs/KsoKi6GxgmSRcoYKr9BWikbgEYTkWDiCUeXn4AuyK3hA3X+zXSeykztfG+Bht1wHbK
A3tuF1v5VY8kl/N+zXrEc1yFROMfErKDPsewdYnXqNHW/hdbznJFLJnplnBlpb55SMm6Hq6mU+x0
9nwTmmcrjtvliMsrRP2AeaZsgeOCb71Hm1eQMZQDzy5llJONSQGgB6T6Eyhu5kvz/IisOUCyyFKC
zIgr1XrXPdkl6SwjeVDqVrpB1TdfNIIu3t36pLffjDrerDgP1VIdyXFS3o32JwyHT3jlREvdzCaz
ixxgDLO2icVwCsBgQiuZ6Ntrhbmlr36T7up9doPD45A9U3LumNxGFO48HXyFudutqnbtR7OQPUtk
3mnIs+nOI9CzltIj8ZUyXw5c0pKEbr5ZqfHcw58hg3m1ml0i+KXDsGcfQXDZd9AbeIk0ZhaPRKVv
kfz7CHo0BbMjyWfjke7Kfjt4s5i4soiXzldB7L6HDdRoPNHbGvEkswgANORXCBSCYZ39S/jDJqqP
sufI+VxRGVgsgv4hHrYDjoBEZdMnYYAnjXo/1L5K55avDWMNmhuCDqycCAHnVyGf0u3/TOLLMCDB
8O/kiTUgGwPIp5xEDGa9UTW0mczOHKxjwAxiY0/0UHzCqUHBb6275c0bGpD7o3Yp/loWqUW9Lhcu
gihalacKTRpSwpN81W/qDRFp7BjLgBLGzT8UtJqDXHC9tOR7+dmV+Rc4XflHOMuHbAPAnnrHOceV
e9QIN3PH0e6O2jo788jCNvPDmJl7zu/04i2D3wxWdFYvfeUifSi3ppUNfRz9Ud9TYJRbbAUY7EPs
beSdAbExE5ibrjirD4kzpVzUmBJJywAyJ0ZKnGIOCGBeo1TYwChqHUEUu4+264V+NiBOG3p6Mm8U
H4CY8ByweZvJyVvgSRKKTZsePQIsqD8Qtimm7zWXG8+h+gVxq+gbkLGq5EgJ9uwZlXjXZAKSOR7E
hcBPvNhCpIOK8Plk+c52lC4Ff+IdA6rWTXiIECACqw+purLqQ8STNbwqNClT9R2jOxqoZ+h9oWQJ
fnyD1UCdVSo4cNe6zVKVLRfoNhZndlW4cnsl7lWWFB7hPxOrb0LfzUx/NBWF3KYreyRFp1dWzg5c
0g4XmN4C0h4iwO3phaesBwE1quUMc09xQUja2nc9IUcABqxyxx+vVbg250gXiwua90Y9qt7ZCL46
wY1U9mV1ZhU2xyGVw8IBkTkQhG+bDAns9cSB7SvQnRk2myvlBHjsuzeRT5r3E76DxBkxlZGpyZFJ
WUBiO1LLB3iRBoe4/kceSkdo4+ZSD2hDAfg7hLFoW25ERu58e1ndRdTc5nf4ndv1tW6Y3QlripPv
piACFiHxKrEO1nTr29nrs1DJqcO8f1AcXq0uLoGySviWvyj05stM5r6/a979iw2FRPPdF9YspNoY
+a2zjgnJ6tnByWas4Hn1rx4byRX1JLXr9sw8evqC6bASzqSXLTBooGgVsKDeuUCNwLWYD/gw5lDy
FPtxg6/JqX0E6qK7aw9vQnXEFJ/Stpbg7WcnTh+RvCOzd3lIfuWFNXOSKcL1s/cxkxDlFv4G8TSZ
/4uypY7AAF8Bqj354dn/yrtO4JBjIL8jimqGKaaOzmjJI74GAXXgK97jSMT10S+ZVBVG0tjc2+ai
+g1xJJzaM2sQ8AJY4fivo5yeDxQuzXq2JKMf5ntBrFPUTdlmoHQMNCwfmUPnMcQZsncvXjcLfpDi
T9S7fXiLulNnka9szoIfcgeiGZqt7otd2PpqI3AU3NjgVAK5Wz+E+DHS0dQ40350nX35O7TencFT
zjEwi3YmdgpnFCF9TMyvjMcR5y2mxOW8xr52R9JWqxfu+wDkirwuCU8/j4quri7CAwFEjhaRR4T8
rNhzQYUtYOJunr04P8jWJpI15IBQ9w1HOKqpdoHpruQsR1fFyUG6nLQCGjfOXnUQPpvuIfMlgaq9
OEQ7i2Jt1wYSRHhNkBaYPCDl4phcXPHAVdlxcOtz5LnComtmVzZL82LNDz3eKURTwnbEIB/vZNVW
xJlyb0Un0W4B+Df04wvpeId23umUNcjzit4H68AHAf6vmX1lDhLYlXhRZGIb9oLloA6PFzg4ajIf
zBNlDLgyA30hAhygEcqpnpwnAEK+/xewBuMHlOKtdSBfRjOuI3MhCY+9Y5Q4HXjNjQBy7Ca7hEcu
g5VYDkQXL5pflYE8b48BabWwGj1OEtJ8xGKtS7+S9J2cQsE2YQS1ZB+p9B39KQQezNdYzf+pTcm3
/GPG/FTOI8MqEM0O0BwokoG5dbIrD5o5/evYMVHqSrMoj1xYYeBBzC6PYKNRGAPWz6GLapdnc6lh
S8AF+1cO9G7Tv7Qqg5VR7kdhT3RIgoRlwQp+AWFgCY//1G7OpSIDRy8asmZYiq/kV7yaL9U49yas
+5yvQuoRaDr6mSFMeAAhCUBQ4hlcs/kyZ4viFmRL0DooGC9zCOuagCoCORPcRneSAEIeRsu/lsLK
y7HzXfNsJU0ASOIyZ3QeKn1ngCuMSGhbj2xN/l+BQF+/JsEcJLAX3eqbuj75FzEWHcXIGTjjUbcM
J0m/iyS6mxvlw5dg0/SKl/kCCancHuZwAbUyTtns6lfLeBtSTzWXH6YyMx88Ij22GS4ukb5GxOHc
DEs6ifFq0AcjLnbmEZkFHUaDM87ZLcaDiBEYWMaOV/ydc30Fac2GMT11CwSxo7jVqpOyLRDgs5Jz
lU0g/Rzams7WM/q+9nPULHNG7BHCkuTl47mIDwVmU54DcouvTelGw1qwmZTQKk0KNT6lzNQXC+8m
RyNwWLIDC//vckv7rYYon8+fq78l22nOkXTm2VffA8MIKgpc7ANGFEbNOc9Ej4+OAZNpQnUJq03c
mDbRabMf1ItKc4n3r9OOIq6sSyL9od8RJryBuqpcdqRfQvqQaUvaE/s7Fva0OaTK5dPsQvNZeUvg
0o+9xaeM7Ez9G7z1Z9xv9W9IQkSbHw2dxQS4sXv0NwGLkZt+1QfkTl26/n9CPSk686kbYJwTztSu
+NvQxPn4LbbaidUB65Bh56BU2X6PGdGWJcLpVkl6HzH7Escs0C6NuwGF2kkmj80ppIPfQIeAVhNn
TvxbQoytDV7UMVhPBxzvuluun514Z8RXtX5WqyefG7kkqDEYYFWSVa4T2q0vOny/zwFd6EDiTnAa
rFdu/onxU8xVVP78F84u+l20lQEiqgRvi8aKIeVkIYEgOVkMr8PvkH7LyBJJfZ+ytIp1G+858ysQ
b5+7JAc+u0BeDFCREqW8/Vppvz7mV5s/G+3wUZctMAI5oz9C9wC+ZVdA5lFcG4YedAZNcoL0jJUr
uCEKwbnV43GVCVKbdEw5eYT9gyCvA7ga/mEE0z1kCxYArk6MEeFNof1hg5nuMX3d8PiQhTHNDF9a
sFSjQ/ITwg2qBD+gsK83wQ4P0YdcMUZl4W3yL9N+0T21F5ZIlxeVp6KFeeK/Lbv7LfCMzXMJmgfo
D79ZuwoPtXfTup3xma2BijnSaThzVjxhLVIBY01Mmr97lYv4JW8ijW0UAt17iBu9Ii3CziY5coNn
aAJouQ0ReorS87MRaJXkrqUbimMX9g+5839BJCpa+J4xN94X9Bx9K+2j8h7Wl6CDhVIrMB+3xDNQ
EMEkCVjFrs1YQxkcU7qyxH0YUdJGGo3S/8vaYxQ9jA2tCt5OUfchjvgBVyBrNwMfI1cHoUdBlgl2
he5vWHbVhbFWoS4VdbU1F20gacFEI2jXLvGUU0JltkvMLZcENoD4MJc35Y/euhbO9GEbOtFCXlYX
aYGB9ag+OESaYc2VLsxDFx4MlnaB2Uvo6D1DbjcHPX1NtrxhKiYhIm/SjoOHgcvfiCGI9ygn+Go6
7ZmL26RdDBF5laCn2VMm9Wvb4bhJNsVPOUm7HMrI7koPRz99A9P0P9pN8lVG/4yO7Da6bDdi8DDF
V+Hztr4GMtUkVvKjV17q/msQaI9lffsaG07RkxJcsh/hkfxrIg7Nz9w8p/m6EvENk/6MlW8dTJ+a
d/cboxu/Xmoy6YV/I3wv+JXSccEP86R/hDzl5b+A6XFnHfE1WHZz13KAXyTrV54OvQa+Va4kG8BE
A4r52bXqt+lvVU6RmqzsffwvNYhf0Gdq4Grp2mCUFGS3Z2P7l4wmo4uB6nhvpcZ8EF+QLUFwaXfi
b/LTCjf8/Cyf2qEpRyJHXRPhRckJDGwPFQrgDzyJ8Z0XnSnlTyWeBeumdn8ep9KUjznHgy2swDfi
M74Z5b/m7khefK4No/CUVIwKJzTWjGphhm/lXbQ7pV3qcLfryScA9HGqxfmnWYJ9mDPDfXbI0ufl
qZbxh9u9uJBcgft0FxOVRn0GTeMGP7ZDB2E0rCE5q4a6sgVTLch+9mpr24r2+QUsCxAumrPSGgeP
CtQby5MFv7nwnyQi/Ftj0HJRzv0pZBW4sYMuiT5LmjFBtFvsP8jLiUJ2KyTSkLUQrtoC9602q6wv
9jZVoF1s9rZWCgQo8/heo4Ov0/4Cg8yZNbBnI/x09Q4OzpxgkkPTbaTONmc40PxT21/LPeI92e1k
elaynwixky5hJvoQ4DhAWIA/1CvZ3/fQ8VV9GtUTTqIcaj591WbkAmvl5FIn9ct8hZioEaZIbKEz
GO+/gF0DhZQH9qEXa3GTCTcQtspAqUaw3IHllvUJXmaYcWaHdmyeAvVeQvt+1B9ma0rVr82auu4R
RWN2MJM3MbQk9mHk/C0MUDT8l+QbnVtvmQZO1HxVi5a3aaZlCHsUC4rgjx5jb8kWmhFcFKs/1C7P
cswBMIE/ymFYfySX2ASKcym8ppOdIPoaDwRJAejbqIrCNpLco3buSwf1dggxddyJD8B+Keq8Zahg
MsQ0/yI3viNFA1tY8efhICABA4pcuROmPBTfJC7Ro2wnOov5htGZOitsXqxitGf3m6XhygEqp3m3
KtutuI2BhFTxEprryR3DR3ypazuP/249FLII/Uc1bFGn0A0rhS+ks8MygaNOHe0fkiNIDn+jKrdK
hfAnyMXVoQHIVcBw27tScMQ/W25ACGNAGxKv+oAcreBaM/kuy9nCeksA5Ok21H4HDLnhF2Hmyyza
sOAzkIBEHntr2w8PDthQuIZHpqwWKCR/Ye4gikR1umGfUG1lLMvsLb2TjDT2ahUaf1F4Uon6pg3o
p7qP4cYQMCkQOfNd5guVLMQ1uohCuIvGkiYapAOEzS2SX59/8FK+BiK3hevgUcCzQ9bskzHY/KbG
CzJXjfBSMkq/ychfIGonWkP8lbSdGu+9RyY/DZapgJqXVYenhQ4h60AabrasjVmxTIdvmtQwcv98
bFfFF9BbyK7X41kmJpwKRJIRSQ+8FTczP0Cn02ZAbtq4hEMATDjq4X78UBtD90dSXfBzW9bSgNA2
6i8R1IcQIIzU5VUb/6Uai6h+wUtGSoXO2EuWRbM2+EzRBddNNXWJ7qJTxtQlY+LrvLcwnE1jS46U
f0Kw+dmhnmIwNLkV3RKaIJjfIm8ZT9qZ6ti96YoiCQPC80CHvND+CbcIsKY6+C4c8Rg4vc9kJJ4U
BCWlTkSN8VDGh3Kq4GoOMJPz4R4RY+Wv0Shx/DT+sy3eivwgYYsH15s1x54cK4C85K/BhslNot/Q
ViYQljiNPttS2ZgsSPp94u4ulUZlAlASmlRzEyak2npbjwGiqejy2zEEqurW4AAkfBIwt+8pInya
TtrgHP/OCgS1GFeRUL+NN1AupaXaqj5zNiErttprT2QYcgUWKP4VwsX+RyhZR7eNuE/2gN49vnXE
Q7S9OEDOqN77WaBs6PNWf7N/KfIby/FDF89XSNcNwUSKO+l1seDy+3DWJAjkMnuUluDUgn5Bihei
AEidkMFp+Ow+w8aMr91w4ZaYiosppuwXYb2BVQc5a2V+OUdNmuxFYyfwtpl/oY/qmpC7TtrX/YpX
Qc0sj8jv0dMcUpKNhctg98VxRKFuff4QuFuMJ/FVrwjghdck1iX/q0Y+dXvZ4IzMC0Kb97l6lvOf
MAS2Zw+m5FZex+UyKB2LN1nlsk/eES1C2T5I4Zfv4bAfwl+36dw6tzXpt9XcskeOof+kuJdINqgD
pyFCAQZL2MC1YOQGixklQgf+QGHxIpAaOQUoTYnPeO1qY8fG5ZmkYMcLdq5CeLZgMCUQA4ejEwPW
WzAWSC9n4fIDYF8vfCQj3GifB+57eTwN/Y52CXLS++9UXlq8Mcx+qXqCKKWtjd6XHFdvdpKrP6Fx
aWEAdnPMBwYO4Or8p/ps5AVs7miimGFTpUQKkgsynmOT+rfyi0hmwkf33528rqh2zpSbgrhGbp4x
eU0Lbcr860uWkVnnz24RM170ClGzTBH4DK4jBVfl1ThyIXXBLCFQbp53C1EAx4TinJ0/zBHsZij0
Qc/0ObArPpU7vg22p5oeGjBdYnQhZmbYoudy4kQUt5YnEW8/furiQVtaqzzQ+UNAVXhnOkf1aDN2
2ZXSzuWj1hx9yvPg9ptxo1Q0sMXYc8sdE11VLamfm53i3z/OLTSD0rEr2Xbf3P6Zq4FLzISAXChU
WVsDG946zp4Ti6tDhBClv0BMM4brQT18BlB90kcX6HoRDhEHAsvM0c+6yGJAsEL8T7l1fMqIAsiB
i3BaLNvExr22MY2dJC2TYts0a35m+Eit9hT8IHDS1sk57xz/46YHRE5q4Yr9dmwvGWATDEx6TEKq
pddGaAfKv9EBliaB1PDQ6tsNZRuMBBg5cl5zSfUONTGp7IbK2idc6t1NZEpiG/G6z1xB2yBQ0Uaw
caIF5PrcRudGOIqoj0RIjTb9Sca75dD2jM1YcBv0KvKW50Dghb3dKDwTBGNduDMNxB7EKOObeUTQ
PZLbkFolr3ttISpfMePXtfddhYQiysa98SdD34ymggCQmlAnW4kd7aWKS09ZTy21aCp0KsKmuCdq
ej7Q6NvYBXYbAVLHO2kmqb4nFqoUvVnp0/ZQ7kP5e6wuivcVY2tEIWRsGby6htw8EudcPXTNYJ/D
PDBTchnSITqi71km1qTPqugS4O0mlm8JPdkXbiwgAlt08LeM4y3xUNPjOLwECx/krFMwT8x7Uqs7
9CrzfkPR07+JFJX/mflOaH+q1weVonWpjGW7Nsj8lt7ylxls0oy7XVBSomOXoQpFdUfeKK5e/k74
l66GatVsq3I3tr8Rss9vYViE1q+qnVVvnTTX8k07EtiPtWLmkjkyaVOfJc/wiG5XOeVb/m1R3pgS
GxyOpIecOoZl3a5nLj91MOWl+lmZ3SZpzhChWzi0Pr+psELEatRbia0HpZA2M9INPhcGbuY6TO5z
rvFbJZ0lxa1PPmUUJW+Z+ZKKYym5gIO66OhkrvGHQChRm5ThziP8aUpx4fHiAr8QbYweTO/hq5SH
aKCq95pFVZ16/1QK4iR5wrLS0BxlbHrA4pD4gn6cUySSx9ta/26LI7peWr3QcWKkMwssRdDdltvX
PN4GKAoLOonPNa2hs2pLMxqRDsFco32oQzSEvy2i0oTMGRIwGFOvUf7WvXVGSovTfbfKST+IYP2t
HTfzWlrpDpOZJq1Vy83GAzd24H+bJJIYKPbXjbXz/Cfjfv7Vt9eu2HXMZembPXAQODCPItWt0rXY
BPDOguOjXWiKL/ElDHMrXlbyVlt7SNrTn8r6/TSTqRaJNZEI/Syslgz6Uf3MiZOpzqG6Jbe3FlfR
eWoFoplevGfZRdMdAZGueGhi4usepr/nl6yvHeH2c74IoT9Dd3nWjgifgrv52ITbBh4W6zE+iMo7
IHVKxlXou0bm1k+TTlgiFZl3EYOXlwjChEc53Qsx2+CEcvE2UrIiENSkE8e7y1SHFW6RIIG/KuQa
mvvBIa2KrqaZslBElzm1VtyKXf5/HJ3XbttoEIWfiAB7uVUhJaoXq+SGkC2bVez96ffjAotFECSK
Rf5l5swptMUVFeM5C+zEXya7ct4dxszB2p8xC8mTcwh1FYUJo8U0ulsogwWsURZms6twK+VpTJQ3
9GkQ5icqK9QY2Wnyk4TRzAp+P/QIKB3pKiFhEX6KTSkLNzVhNJ85H4LwelAsDvjp3RvVHqfyVpu5
wwK4Qb6HVOhvuBlIX0v4XrShZkQ/scrWSf+KWH7B+E8jArC/98rJw8q9iQlHOmsUBOBe67beDj+T
9UO8hjqaMu+B6NOIh+JkPgttQEm9yRnw9nDdcHmA1LgXqu+mdlv4p+VSzq+DehY6TKew2St2pv5Z
MK03UNzDHfP9l9qyFAcfA7nGkQETpX6EhzrfsqPDqznYWbWulD+clwSa9gLKKpovjKka8Zgw3itw
VflASApx+esSWnfz288wbL82jRPBpu9FLFmPxXRIM4iewhVBh0Qsys7kBXKb5RBX/JeS39rbhzUC
rldeB+1cxNsOfljuIVu8QhdTiKyg2mHnWN9Jsc/qRyUvdHqGoiGarv9ivZoG+DnFtz3eeh1BDJFg
rpX/VlQNyl8C76SDBunTltWUAVa2yblqpFdMcNwDypxhzqO98gc6CpcVWID/kCXSWYg/wUT6nfgx
Xr/xfoSTZzGXhCMhTGyfifmL9wX1PPjCFOo2SX3Zdgyh0psKCYgfD7DPmvU3XNg/RyNeT8PECgRk
Af8XjBTg656fzTvMZG7x8El/yWng+kcoJWw0mj7+Yntu1tYvChJoF+whvklx7W/+scL7Cp13Sgg0
g9nxn5d8AXTAK2gg98jDZxUa6C/ntQA9Y8UoQin+ZMjGSkEQ2fmDP3HofY8FiwbGCgwyhWbTBfU1
qa4U5fQ55uSqL55cEaw/PeQrx9S22Rb37PSmoxqDV0JU5rIxIFQdqUIpTnJaY54isbl8HuGcTqS4
0h8k6bC1bFjM6CRdBRvGj/WVj1NL1hE/11kTy7dHEI1IIIbjvo0bxyIzGn/HsfiJ9nCuUQ18+Hcm
aorxLTh9vm+2bcddQ5fKX1Qmxu1twJ4USMQv19GNFyjsamtvpL8eWBNRApF8ggFUBGcdR5O7VHK7
2oiIjW/OFjgyMKpZFDQnXSMs2CsCCHq/lKOvHxkgpClPXrlW4H1iKwYvyHDg+bY62bq/I/YfOypL
a3bn4yhPGflF2zogrGQ3MuuJ9jpZx/Lts/apIA/bLXMM37kLZUKcBONbGNfz8D0zxh0I5IOzl/VU
L00eF3DdalqOOIFwlpiHkgq9MFe5cpKFXbIPsXBmu1E9EH0o8yVjZHLyon1RVk9T8hy3LxZhdoVB
LqMpd/A/eLG7+QHzFyciuJixKuBS/0QoJ/mj5AfAx3syEBPGg1R/S3PoOfVt+uiUdEQ1PwlfM+6i
YtHY8RXCslVBEn30AgWB3RNrpmJO6rnhupaclHsT0b6MTw8z6GXy8nl9akNdsIMwDdFAFUGdkxX/
mT+FhoqFp8wZmdwxlVOeXEcs/OUSmrSsnmtxp8GFgF6kWrjnHHsoRjO5uPqWs/SvZOSYzF7/Scou
X1IHE4K2EMIeij3rdoJXcmEVCvC+kU0Kp3C4lxwYnDd/wXkYbJha9MyxCa9mxmlrGQB9yo1SmEle
61ApkBhHFMxkCIcx25EoFpqUfyP4nF7hikKyAW/Rz58KRho5P2SbXBhYDcMGbn9ABU1PDWtWceN4
Kwl7asc9Lef7c7VYtkFncD7BmJL40XIKIA4jzVGDLyqrxnfQAUTqdXKtyP/M6kQSduv0/rDOs03E
Qd0vU0gFE57BaeF19wGHoi6/xv1monGzsWtMv3BM9HaBcOxgMmfYU2dPlfol1N7eJSW1cY3kiKVQ
ZAeRP0BMdnujEMwdtFToW9Eqtv0KnTpviZLbO8sIRrmMymXyCycC/Qk3ZtudRiFZrnxmDSmhKjwu
FycLCPV5jyP6NvtWsGCXwSl23lJoAZkuw8CtCS5M0xOpi0xYMHdFvQm326RoYw6h7/CAQN/Nrc4f
IDbIDFdopwxYSPOG8+9bEh/dBlmy5buIW1JhjbelJpynWNyLpVJmLzDq+XxOK76Ij7VCxW5ZkIIz
qA9kLwbo7oKfNDCOxjCpT7LhT7TsBifL5gDkRQmTb1CGJE43I7FaOk5mBjOGi4hVI8Y97XBKTTTg
iHWSQyYuNhi/pFDVi8knmW0rvgVgMeao5kq2SGc0NzWkPEHAM+APladAB2T3xoKEkEkhhIZMXIr1
b8h1ihALGRFWRYJdmI50SoHYFzkM9e20tM7Fk+P9YzoqqdFQW/RFQCi1raI0mNjimGbgaKMCz5LP
NiwV644SqgrgvU17PhPgq5AKNvJDeu5H/x4lN+dv0LmN0kJbAwwwn6H7bZeW1bqQa5FxfCA21VhI
cruF5w/bdMyOobmu5ZMkudR5nrcmuiZalAXYBMlDd3w3CZhJCEFn30M1mqm6gM6LOmxWaOelQsMn
9s1K7i9a8QPzSK8dxQGrcEJM0IZLhmlPFEHr0d50HtZfg66P2wuHHrwfw6OMJkI0v02cbpiNTIKy
w3RAiseRCkNpX+pgwHhYU74l8ODHDJ/XXSG4k3D6Y5xDnSCbqVAdmMQisxjEvVithAz1gcsN0srT
h+kTATnzrHlXO9ueK6hNN4iFNSAB8drUDhikmV9h3KvKb54646noNim1FvI9D0Yi1wwizGSllzD6
tGUFLDostD8lP061PTiuuZCg2AJFclebIuqHf6UTIASPPhvBX8sYjtpSdolr3Emj+X45NG4F85tz
Hje7apHfejwNRqtbBKSnkrOGToezM4TmiW6nsnuYq9XDBGaitwzq/ahfi4d6IVcdJjDgTHflMs8b
SB5TpO8BlY6WL+NNvg4J+FnQzwXMFhEczPht4Vxyvx2NcmsCElHX6AFI2a6zqXl1poa43+N453x4
PwIUurL/Cky21hFQl9LhgwR0D9SA7A4uFs2RLbebRH5Wi658cF4Ht6X2jwYf5jZtFcDmLEcKhp0A
sibtPWmaAFFX+U36Mglz23YIjmyYPOO+unQblG1qYFtXIKDGHd+C9kO4VgjwLKwW0pHQCIgumnWI
ERRwOG962jdyDyj7aKKwRrTldYr4eAsV+HPCWw5Rr3fXySsmrGQyk39COdqpTsSNtqvbFRAN6SU+
HpKYTtHnLyizM5qVB6IUC+skjDL0b33DASp2jrpiXlSfoJuLjnYSnGl8TgNvPENyd39e6R5EAyZF
HcJJntXcct0inyxIjOopAbE1c+vqY3+XITUHIMBB0cZJL7WHDbLEhphX3SGGMQDIhSrzK7zzH0QB
IuoC4hx2a4J7Zu02SZ+icAywxFjiW/IlQPzeyBsUpSqi4wMHSQ34O6VKQYSZo7vI+sWUoLL4MF/U
5r24abtJqs30X/j12psWOZm+E0WuK5yjLgp+fhrZQ9lWEVYNABJivQ792kAMYXXxgYFMxtAFpaDM
nK2xpF+5v9UM7aR0sFtiAHsmvyPaOZmjMEUZH5SR6/nf/rjJICH5T6ykLGMjgNl01rdExg06Od2u
rsOWZYVDyrClVxfYZjlgFUIloEzIKwr3KWVkAi/nZnxgsGtXGY1OzXE4kAXSWSvd32j1VhAd/Q2k
Qi7soQRtdTV5lxBUPdqCA+EZynAQzEuUktseG0EQWbz0OJeqxbCofIgyc7oF0wLIZvpDp8cLpJXL
fmGH1+C11OP75PsXo8f2CGWuhmswD9e0sbL6JoQmAL9N12tags/W+wk+sMCwLV8gXhf1ZYMJmFbz
CtC32hwHo+I0nPOMYXtsoDIO0ZpIcHySpPV4K/c+vZjOudDINM/5b0RgedBH6zJmACntypsX/hNo
vo+f8BxTDfv9JanOqJBAJZCuaid/2AvZkVSemMm1jWKDr4Vq5DxmndMOLygN/9eDpNXRPU5HFy4q
wy4UvkcBZ+SJEU4eagP9rgyuYtIxnbeD+qaoJzzfEqoP1W6YPhloeRJyBOvuHKAwH5HMI8DBKqkE
TVHwVDKtAzKljGkXlVMec5SgV+Z3sVWhxGaPVBaVVmF38tvrjzGjrlly186oe/mA6HKofvFOtOwD
rAdXnLfQkGck+dAnRzD9Aa6YXiP9V/+JkEBycYbhS1TvUeWV05h3U5PqxIB0cme7e96bQ1MCCgg4
Y2mcK45RTncO/QJZDgTyAmfhSv35jMcs/Aq+o0nHseF+zEesuDCiXwwp44kvgWsvY6KuzaG1GnuC
vQQVA+5ZTYvccmsxeltpOj7RNNNM97yaaSQzpHT4UaNNDckQd0EoCxLV70E0YXla5wADEpRMVXf9
wDvndRq86dKWFdgcU+YBWLC+FnnMPHjFf4TCq2zRhhgrjZlRXLnUqUW9SuimVa5kmkj6VbnbQxoI
8ey+SvHe6vDqXIPkS93OH6i40nU/OZ7gNe37qCL4J4O/iTpscZTqSBf1w2DsguTd+vcg5V0Wr8rY
eeyK/FzrHaKhLR+p4ZIZbxCLZ/EXLA0vfWTiD/Q8yVxm9DMU0UR8CxgayN8Sjq5keAw3s7orcEDx
8lXNU4/L+ChvMtgEuDwx4ILIk/SgeMylg1adderKo9Qr8Abw6MRTjJgEOmc/stXCaVoAoOThmVcF
v1mlPjB4Hajg+bsaVIMBVQQ4vfISiQ2gnggZNJNHo0vfUf+cRgiQe3zpJxmuATP6sXiN/lokwowZ
PH4quIhYcHKC8WmiMVWra98/c+IzGpTQF0GyVT63A67lWcmogzPGDn6+yrEckwbcmDAbU78UvsEA
oKvA6e6hgg/aK8BlETtR6ET8SvcR58gPDSZxJ27FfC1C24JsxRGQalfqe3pBQAJBYW5AoS79mPW6
rt+JtemIUzZ/Q5n6sed6PTIEmNxD/wU5LBx7uATSofPYsMYSZMfLiJ049b/wJ63BSYypFXTDAaqD
eRzCJdCDuAVKAbwA+EzGHex6qtqb/8MAU3DQFgLC47N+DQOHCiiozukfUyAmD+pWtDk89MrFWQ1M
C3tWWyCfLMXV1mxqyn2CQBPm5pm3VgGyhg947MOc8k5/jZfaCatAcTBggwcUiesO2IcuF+/o/pRi
8Fx8jRgE+HePO2dgQpmQFeBjC0vDUlUFxHsujt+OeXQo3hJmNVdUXHi7eRePi3SrPsb8WwGBy57p
Eg2FghBe39FirgLECJzFcNBM7N7I2YbFNffkeNKN1xPi1xyhjkrFwmPMhupBkh3Nu8Q+RcFaxIQZ
nsgKtTeozzXOZ6kF4aN1g8/UyRuLSNphkGAW1xi2Sv8SHwDrJeRCA4Eq2q0VOddaugB3Ev2vTrtZ
pu8GauT0rww/eZXxsblgES/GW6tTPWK4RNWHm0vHrW85XMMedOv2sy6wTf7Ljs21ziQb9QB0OUzq
/vrsO8fydBn7WLqSjE4hN8+eevwydEzpg80mWU6HPBT1JlQ3KrQGmYNIZLevhQUEevGdeNsIIbBS
HlUFqzPZXMSY8lXXsO0JJyAJAiw0gcJVQg4bClyDruCPM54hoMgHOBH2SBZ9+Sa+CYtxZCgxIb9V
9+D/tf8IuhdKaq9cGepDwv6w44Sog6VjHmR+vwm+Cgu9yjoIcMumq4T22n8jhGuzVdu+Uzjk6DPS
5FRxfjw6Zuwz6YHDwFGDmbawbQJzDk0EGr1QaGikyZoCNqEy7kIoXMqtUHBTWnjEUUffTbNOS9tX
trW3934MhMTNg6eLHwwwrOLE4RKCbFfPNUhkvoXcx0M705/FBJbrWtPg6RL9ynWX7n38PTostqpT
phx5AImNlOcoUauPX+Vn/zmO+V7uHmN6ATHzoN+wISPlylh4jvIaIE2kZelRs1nFsWoe4cf2k39K
BoOe8gNXQP4E8GcvO5b1EISL2OLpgNcCbJxjyKaVUI8CYUY6khlM8TAxB+ZCc2UM/7C1AVafPAN6
lRHVKo/vH5jLHC9w2NCXDYcOD5jsXTNkKzE2Ksgh2MUV5l3f2PXLD8MBKvq0WN8hp/b3bbD7BMtO
/vMY8FCj0p2oswuSF6/bi/USdXu3xbiBqWT5RViaBV0R33v4FsAx7Dkig7DuFW/MUD3tVuM1+9eJ
lxHVKirPu4jtHZynlQex258cX4WOo6W8T9nnl1tsD6tIu4xDDqLICblRYANzzsjw4DRMtsibq3DR
newph88OjbmJVgNNC2nd+in8uOxt/Gc+ItjFK5SxiV6BSzKKOEYWA4drAUQtHDK6RGyT6ButB37k
KJuSOZRUhsMkpJVr4VLLW9Xce9gCsjEO3g07m5lEA+hJJxPuHIwRkD6aGSp59vGIa7vLaFuUr2X2
jGQY7ljFzcSSt8ywMXWxo25+peGd/fMno48pISU2N5J6G8sTdK2CbYCbEFEouL3VwsFEJ5AZ+KfI
xzTYJ2idEsppsyBDsSN2BZb7BJfjy99ZMHAMOIc0081tQNOOKL3FMpfOIK3WI4okakULCjTtkoKo
o2LdA/lQGsdYeJE6drbM38JDdYGi6AD+HCM/YPxxQNmFuNCQD9a+Jgkc01SQfSJZCrfAhuif0m4C
NFbgRuXCsBxLhfp6DAmHKXDDeUhM9copaFZ0kOqwFE0bhqrgvYkRHMKDWfP1+n6ZuA0Uq3vVrFFj
mUcJC/T4i2YV5/KaXw/CDKekM/4v6PvRkNsBfHq0lyBQ0ldiBbZccT75q3Ii7bS76FdAzou6nFy4
FqdAZr0mkRYECVHd798L/YxEzicLHeNUVCXtrqhgmvSMrTAgNLe36f6uNxWsS6JmYVKHkk/aziG2
O+4kH/etfCVgnoUbLKd9Obvds6cHbS/etw6gZud/Y8oA95qFoG/8a4RHBEXq7t62r2zNfvIhCOk7
g2Ith+gZ7b3oefGxmSaohTG0lfwUB9qFQH+W/gFDZSrB4beHjux4+Lh1yiIi/BTbKOxVJhiWmqLT
vriOel6HKe4nPBmXB4C9zcd0A+UB6XXslt53Oz69hNQB26JaUUJ/qeoOcQcVyuZZaW5ohmrtCiP2
T4SxwzqxZjgXROI/DygfaDctfqFV1icglLsRrMtImvv9HtNIIbsIpCSMtxeHwRYUaiARiGFcZVsn
JKRSMcc2K1gRC+hG+kJF+/+O6eHipxgummJFXfv/XGH6C5W1ksyN8SrajbcxGIGipUncT7Uq8ZFZ
/BTrsFpSgKNO6TIbpT6/CHmTyjx4gfR3pJCSLEVXKd65wIcr/wA2Lxb0H52HyMOAT1n+DjKcMaYT
IJHRKRhx4CRKfq9Yc6bNWDxVwjMj3e1L6R0RjXe6mtBLAdgYJdgyBYm7i58TeoThPkD4q+5ewcwK
r7rJY/6bcaN8l3nL0bto8NlYcXSBP/pyvxQnp99N4X2nyUoZljljhm6BOzsZOAbuQuk/So/GzXHd
pbDOSWYskPUXF593ntOmt+lPam0bAMHCqJl7fqsjhm7on+2+3eE8PGy68ceTvrP+XVLrC/JcTQ2n
s64miQrq5E0vf0cCQBP/2MKrUPJnPLB6TrjQ/xM/o3MzIkU89Ko581DM4Byv3hT5WgHZ90z3A0sp
V6xlKMI/28gBRjkpWELl0wpweVrKd+nmnb71FWFbn3Lcz0tMMEbI1GsJf0RTv3UYS8cgVDGULE1a
1YC4lTnNUSxGJuosxQLKYhlP1aI16T00eKk45xlvr+0m27XGo6CcfaKzoD+YynXbiaZDlv0iBQYG
Ll0xI9FW0LkT/Nra5ofnPBupBBtzheeu/9Yw0C+kY17c9HyHEw3CJLog2uZF9bFFO9O+h3KliTvy
lHOqMA4llPprCGy+0y8p2ZmowiysbCArbFOE9MI0FmZvZvyzyADjmOhkgp336Lp4PqzsQ3EsZQDU
DXwJFCSfuzR/yewGSbhI7b9oU7yBk+EDjWRfYODnFSQ47NqSK5LgHURlMZ7hUUL4V/HHZiCarb4x
K2vYmXhaT9LfodpUNClDj54e4hlMfOaPXv5o+xeBsgLhDqsA/9gZ7sCDN22v/mbiNnHGrCcJdqkB
TVNDcPbW9V9PvZnEp9N+TABE7gPLgON41BsZW9mb6jifD4+Y0HTFsyZlM2S4SPdLng60UjCFFq6M
ahzoHSpIyn3xG3vraOMWhqM0/8SSeOYJ46Yc4GrKh7XFosmaC1M5Qz3xh0ZuQg+nX9LfeRX6X1hW
NFaQL2lTYj6wYuCcQPr0mQMfdcDDUXviPMR0XLM8u+E3Wm7JVnsWMBx1O8ignBFgA5Gc9MIYp7/s
2sCdM70vzdTm/jtuMXqK4RsxHsGy+q8UcdVzhRGL5MmnBOC0VNHK63/UuHimhjznJMXHBjN2JHoC
xEAeYf2aFm8VJU5+HivO4XV+BvuvbkNPsCVNO+dZGBw/YCStghoYUMWF4Y9JdlYsaungQt8igxO7
eOOvwdUEB7KGly5i6DStN5gH2DGzJUzMitJ9ep5PHxTOXW8jaJckWRSMIYSeI5xlc1TkXUgUlbai
/v9wvlq/uXlkScoYFXyEEiaNYwSrxKXZ0rQr/UDHncilxx2kbmCFXDrTrdWNLt47hJ6kNPkU1Ond
Utz6cwtyiXAmYQamg7KTkXsRnWvEgrDm6xWggNavQ41wvX3Ubj2+DDzpz0EwHwB5dfTbNXdZPktx
DfBylFjeJhxLNGL6ooB+ux09Nmm9whYMemYO2S2RWr7nLqJopYIxlW2ULuKfTCcXlGW9ovlG4GSB
+MPPXsSY5noA6dD7gBW9hCyT8CxSTwO9IuuDG/ldelMpu8laJ/aZz2pb1pjYzipKJ7lxTBbRNCD0
4Yu1jJPB5pWtGQAtqL5rYPaknTWWedr5zJCwzYxSO/L2/tEAji4kCoAXQ1+535AYgQJYVf6G4lp0
9EEG8wkpX4Z5O9cJ8Gh0VPywgbibh7sk4hDkZZightBQ/lwsBvQ4moMoAOowuM76jQgxBmZbrP30
RLsUcKjpMiTr0oLJWQ0FUEOARACeKsMq/FfJNx0OfN5xuLuMaqbpr5H/hMxAtc+vWrktD3f07iY3
ImjWgIhTwp9pUN4pvkRYoKnnFmMwD8toDEJAlyMj29Tlt/xhzskKDX5G4xpJZMfdanj7uQmca5sA
VXZFhFNmyzkmRCB5MtN7xNBOGMGiJsy7uCTepkRrB/RIhBlJNuPaAJF8yl/+b91Cu6g2uUYyYccr
VyHuIHaDkCbL/0KGDOx+QQSAX47BNuMSJwlD8uzQvMsheTwnZHJFAb0YFS2zI4Rhi/Dz0tIfZacY
drsK7PA0Dr/W8A6I3iWg4eWvhx9eKUQt/zdsD+iJhDMSAP9L+KygoYk8nAbZN4HJHCw8DTj82xZR
adAtKqPfjzwAybio5aHx3uueeBnY4SspR2SyHN6QZeqc2UWlLYbsFGJK1lA3dzcFlyZQeN9nRI7V
ky5fPvF398HeC53wMsFOqt/W6KxmBnMYDHtaMiOQGJQXgwzkjSmcFa5e1KDZK87IzCL6kK0hgwfD
3KlnH/8qpTuYuop5IsKO/F/iIAccKkmLxC3OVWWbTEIKYxaQVsLb26u0Uex1mekSU0x+NsiW/+Lf
KaT3LrR7sQfpZVs9mJ0Ojqau+shGuW31XPPDTRxcwkLpq5gyhngMAeP4BK9gYLUUAzrSwq2wAUO4
0DIAvQGbGfnSyxj2zzjbU+WVoxvSeQoV9CnLf1rdDcMnYektVA0fNYiWk75ZHRjomPcQlARw3Qqv
wXi2dDeg8fOeA3wujAN6W8fsagA3ngLdsBYj70HHq1bHH627xNY5Uf8xkgE+7TlYKHKZjBQ/4Ron
PS8/mSCwAdzFybBtIemujnMOM9k9uAsTn492HjQel3NnVCZ2FzW7dtI7NJag/yjZPYnTheMmW3xg
8iT+lujOYQaw39sfOPZYfcApE78GCV3OwmgBad1iDQtOch0YwP9iwVXE1TEjCedvxK4HAgnAjSsU
xyN0MGUOC8O6FP0lJV7FQO7Etpbo1tgszC8gZcDlWYioI6A1beMAJ7TRPw1x5Yg5RWNwtHwq73nI
lZ19QMGR21Rcg8Y1q1ADtW9v23GOz8Pd6PVzHdetz6QypkDjxpfh8JB3UBF2Nfm/fZc63R6lF3qB
qG3mI3k3dsDL/ioWpr/00ggVUmYH6V+Lt1sH0cfQKBJKgqLH9SeHpoLvEbX+Mqcq0+GJSCl0ij8l
u0W3ENOUQCeFYT658fCMU1jEULLoR0tiYqDb1Mky4cwa6NukK/vR35rlckTBn109QZnFAkngJYIR
6t+eZkQSOXY9QstQePWGzbNIUOAWPT726VHg1E1DICHKoTLEva1kiBWOax/us479jkaDhK6qb3EU
BPqIipigNCAQGNTKPSwevficlDSQ0ZSjkuEW9k9LUhxOqN56qG3jDI8sElpAUiLzWq7yeo8mzIp3
ZlPh/3n4GIk7KPea6qj2Nv5XGB2bbn4WQmh23amVv8Cvwi+G//BrwuhHw7I6aP8qEzcx5ITeAlyj
ALYnsFINAeVhto/gP9rOIm4Qw6CYmEh+G9QFjYYpbWmRC/lSTwHv4RGrmP4eO7TVIWNhJ9JJzHMk
JbcDpiQ1o5Vqkygv/uHkzqYBpfw81EkIST2rf/HTZeaNveZ5dNQVY3hq+OHYady8NHVBB+uJWduX
kj1wFbDK+wCYk70SBKoYUyj2EC8qwPte29XyKhAWMWEqs/iXRMlWv0bBDmvSzcCgHXpCf4Lbfa+O
SYARFBECBF4vxt/qoL06ao1bckPejERzMTwCbUN8WMbxy1aE2xnPWvgpO2vcfbZP2ulZdGZqA5KN
C529hPJe8TIpS+eNcTI5wIlV6ElU/2oYylsSxnN2E0TLUE5dFVEKvORJ2XiXYaB749syAfpaTgfD
brqHZVHylgGZAcqcmhmKoPRZZkjeQKAF4hy3sCf6m5JviHJQD6xB4s1ql94SfklyZiDejuuoPg/x
P8hAubdEnE2K955DDlXaQ1bmgrGgpKBjvHQXmvPhgsMkIaeUt9pO79yodJRdfcsaLoEpw4LtOCwj
Agmm/bWETVGQVTqXTpwc3HEwMfA14sbFi4wQSoy0tjUnAj/sDvquTlOkISx6eBBvl903WTVEJFm4
8ABvjzC4OQGWkCSUfyIPCcpbaBeLnokhjK5AdhFbmYdgxaRmPuFbK1n98yc6eMF3w1RLusOvlrDf
I5d9gZtaiDH8+tOc6klLxPSR0/rpWfYIsfE6xz/zBgPRHJlr4gexVL0VOBO0hbxwxSeMln5JvC7H
1zj3ikX0orWLprFs71qq7QsMzWmM9kQYADdjJGOsmOWjvTEkt6rcjPSgZMWIJLvoyMLpEnbSUnGL
6YDfcwUGVJgTBz7k9W15+BrFGEQHQpMGewmxHlRZQKVg80dwt1wykYYJUvZLYlKCZGNFS+k2lDuG
N0SBsIyE+fgFlbUQL8LHYUt2k4fvWB3QQGDVrW6CbhvQOJOFKc6yAweem0duyWyS49P0GygVEpgo
M1agoVUpIDFYMHSlzz0MK9gGsBN0bS30a887JaEblGdGF0QVyExBQjAnJ99LeKT3xOXGBpTBZHWM
MrqIucKIAlKHlGHyY+P2XH5uubKLpHVObuNnibQfF7IDQivUXARRqQ+xejBeDjVswXB35PyF7dq9
CcRSUSKsinSF/Unq5Du0kMG/hHMJm2+0L7Idi5MzaRWRczWrLlb09u4+aFyIf3AEFCRho59SJ5UG
dsh4afkeOdAT3iztCyCNpyb+G6WdfxypS+EunI/QXcVtCWWJ7bLWaBY8inasWAEbY/IqkYnh5wO9
lAwinBLLa7J/ctmCscBYDOKV5B2rB66EMgvXOhjhcK40gmh+FGNhnbJH92QuIhNJSy2IB9EPNJkM
gK5ygr/q85Q+JWkfRLPOCiRWL4QECA3+bylV3lERnhmI4QwLBz36k/5p8mHS2XbzSNhkjIP32LrY
UAPj57irEaFwOhP6RxfPVH3yN1z4DAFiJ/4BmdJx2aPoVC8fusALNTUNuzIywYBwbkvLKsbN2sna
ObDb1drhE0lWgAKRmyGsXekrjwgtVrx3lME0GmMN4hPg5yxuqidFUp2+sUM4tct6b34XyXWurvDf
oPvBk3heJJhnQsPRqwfJz/I2PYF+lqfqPYEVHcHaaJmO7DvrJBHSc/YevXyCEIwjMnAlbSg7otyR
nH4hD4nxTYvTE+ARRGhsq42r/O8WVlsuVnCwGnoHKhgq/ng/AWZo843dUDqyiR8uYG9CKSvvcLYi
W6eXNx7eEVKh2Qkj23wo+Ex/htq76P86wtk/k42mjZCQ4DOnhfOlsv3prTWQWt3puRtQYcfLpufF
dcuOOwds18vdsHBbLBYTBr6MwAjIzs+xhph3jcFwox/MAUoCvRODWzO1mDsTn0Ak2W/A0AnAgGux
ubNN9ZRr0lEg6WTeqTGzefrZ+59DqZ1EPA20r4wcvV138I+R7PJUmfQh4SqAwIw/xJVhzxWG66nN
QjVOGjMpOKSyM05RcNeJWGd3QPURJno3tcJZCtEvhRV+6gxrp9neh85Y3w8QfKF2f/5lAASJbutM
horwZcgnzGKT/eC9oLWEE5PVWkPNQewCko/YRv1VjIcmu6K5VosT65jvCiFjOFjko86SbxmyYHmf
sBhzWaMRe6ek6izlg/ij/5Q36y8o56DOGInwA2ikBWtrDRYQeAc5DhH+0MMa86QodMOfbs1dA1nH
YtadVy8AL/R0Vujmrv8ub+1fDy2G14N84KeDaP6iZKQZr/7xQQ1hnv4i2lAPHxlzge2eZTLCGQor
S+R4KuLdegX+3n5QwJMbhEugW43oPkgpQUQa16uJQHugGmCUDVufXBVvwzwqv1XaEtSV2B5U7t8V
fEao2MaGk9Jgpukpt0jHJK7ctdlffUtfEN/K7LekE9cGvKAzZExIf2yo6/iydw7Dh+wXgVmBmc+s
3qD/gh8BXsjPW9kTXephnCSXCvnzhgSHpROpSXT29Oly+M84Yf5CzHKz6vDL8W1Cuyp8gkGKOPPS
GNWRtSZmMeqN+VQ9I6axHO8RI6RkpYNB9cISRTAzaOrldphD7IKWsK5QITmm9dIxpADSIFkLiVn2
grHCMNqwliN1R0b7O1OmUoF4GgVSxlt9UkN6EKoLt+lnv8o332c4pn/IDij/sTJuYMJt21+ivKpL
+NDrCT1smZMxDvvL87fJDkcR+SXm5IA48lv7J/+E1leGj8RE0QkW8RfrCm+5zOUI70/3ZJafuW6p
uLgzRjT/l+IpjNgwrTTyIQlN6HBmnZZHvIV2ql+CW0SQB4mDSwTL1bIwvuItw86lvkn/JTyxNZ6i
BqENDpkvCH5oHRjA4m4ZdIe+sC3sLoYX4Q0amYaJguUecls4itTM+bz8/MSlizIZRSLW9yuzaee1
BU75RXwWgb08+GBhuB0SnmJeZg6RgvDZwnd4TYVl+6dWDwik3QNLXO3kHZIzrMy1cuStbkhuOsLN
AmaSYiS1S1QGoffiOuHN1G6InAbnmv8dikkSzr7MjpRJ9/OLy3C7YVWf5QO0IBUMd1yBymvAmD24
/GTIr8CGe8FEaK7o4lCvEiMpdVT8JcDTgxv7P47OY8dxbAuCX0SA3mwlGnkvlUobokwXvTci+fUT
HLzFGzRmuqsl8t5jMiNxHECJT0C76t/htCatoeWbztblavwF4WOcqx1qdBQha3Ft3kpQar/txryG
Xxw/0/vefjU3Bs3Tg4U/+yOOly02iLdkM+2gOZxZvQQ30Opj/q29HF99x6Rs6f9WcA3p3l8MsYw/
gCQ4u0Am74d77hgbflFBjzlepb/shhFv5tJ7yNdYWXPXC6/uyZQtpVrXaUEg6EV2oZ6SmAUi2VCY
Su1+1X4Q3r7J/bP2rXzHlKJodC1WtcyDTn5uesqlMJyfdPFpeb3Dm8eRuukz29jnLIW2KVkFVNcR
yszLcJZP79jTdz94EDke4d0v9U91Ha0ZC+N5caRVr3GRQIpsMbexhJAc/VdY5iTpLemKzgnxHKAO
sI7YmX8Bf8naF6X3m0m++4G1QCQ73OGZt8t/gqccaFoMRz2SV77hSJS3ZID+wwG/YRLKp+xk6E/U
LZfqZJM4kdkO8QVsjtjkDU5j1x/WHiAp9SJQSfxJW97D7sgzs2t+NKfoV/mCvx0J9mukh5AZpGLr
cCGhgd3QEj1ZRKOn0nhxmL545XsPcYZIAptaezdm7vuIHA4yijfruviBavy2D0Z5+/HDeKPqH7/L
M0XvAXYF++TUOCkDFfpiehh/mIFoGErkDZTS/3QgrK8K1XeJPurAGrMZt0yVuxsCNwz4P6m81xhY
8Wh/5ZfJACR7L4It9Crm2nG6rkUHxc5AZuTQIOp8SsN5kjEAkdnmn0tasXjc6yFUe9+tga/tVMxQ
yCiN5qGxwhOPsvDFCMj4KSGxDCwLCu0SW9fCAP4xUgDVF0Z31PO5gt2geo0zuoWOv7UvsyHCiY9Y
ygeq+B9Yk7x+BiXSQGsye9/mcIQz740fEsrsTl6yRgANFnaJFREklzc5hAvIboZzu0HkuxY2WH3A
MxHdo6w1RqEQKOgC7VBmCrcK0s1FwY60EqByLFarECvPe1VGK3o5zkBuLjZp+2TD2I8REhOHmuOC
NgD8xbwEC1cMYpEgg4C5iNuqxeHktWCnM+wBtIU7AtEhA5BzQEYXUih1TZ5tO3rwRBTtQMk1hLO2
DWKDnaJ4JQkQcTapyMDqTeO7zx3rbIkefb6u47FhIooNfOV/MvaS+biUyhMYYhRzncub16inND5D
ueM+7Fw9cYvQqW7yronosXc0kvFrYvQK59O40pQgLICAVXWH1nSImGHXYfr2GyHkOIGOwnq6wfcf
DL8lX7m2DoKdNDK9VCcnDsmooGWSnRIjiMnG3uz/FF6B+kNJEC+Lz6p4VupxZHcBnE9tMCMthteO
onBcJ0cw0MwLbmzC36h+r6gcAmGHALDzP4GR6ZpX3uXvZnwI2kn/wByx61kmwBpFZiq7hE7IsLYn
MCbIECOWKjxQaD6mFexO/Lkz+GB2NASRLWF95SOTwNAv4jNz9KG/4YIZC3zZcz5yHK2DG3sw8dsn
3N0d/ok4yFeACVSXCg5JWg3e+6QhEeZVN7mRRvjDy1razjJGrOTcA7gVXSZJUrBnXDiGXntJnsh7
forkQ0beZSzfw0sJ7oAGM2jewbJpN5gi+zOhDYK0pQtj06IjQXzwDDOgXnK+W7AANtM//hb0NymG
+aXuMGOb699jne6ii6+6hu/it5KnHQha/nmkVEWWgqVpgc4K8WBtf8WLTxg2Bj/4sWJsGCqX+oeZ
LmBhxEboVRjw5wyf1m8AvuhewqOc2lPLXgJX6yVODmBDBwME8MPonYYcmX0Y/nuHn2n4T8JyhOXk
jsd0BM+pX0JezmIHA4sfk1RqkkwH4L92a6y5bhpUCTa0WVO3OfDED1Zz1zep3aFTHvSVks5Reqq+
QYlSFfAINvW/pmT4d9SnbdSuNO3J+5GDkoRUO+7o2kmksI4jmDYC3dtTAfdngKvJvQMvydY9CTDN
l8UKGmTh0sAv+IV4qNnoFwZeRD9/Tifzzn1FxYReJ3N5R8eNhdwabQGgWINvAbvWcjqxAa8+cxZf
vY36QGqXBavmBREKK87gJRgcdlv8MN+c4xY2ANPD+iLjrsy5f92qPAwapw9EhdopbfmgE13AEHQH
MSjGkgDaIVlEADjJSUBRcwBmSmtl7HBaBR/0KM38M4jxVXwTV4RYEKE10XkYYowlC5YIglviaFxb
Xz2G+IKVanUbUX34m9ZYPdO19mOGQKq32UPWzvJrwLtnALzAVkZq3Wyj5xGx8rvU06OuRtbbhCkH
ElkoV+0zGNEnL6M/rI9AqHONJsDNyTT77Flb8P0CwTjVxJpcUTxRGvpedXkFh2E8BEx7mBMvwhZW
MGBPDA8MrrA/YR58TUeKYY7d+ECSiY57+Nqnbj9eo/Csmes3C3YTk5TdCytjV9sxpwK2m2RV2xmV
KWBvnaGifq/z+yRcKkQfnJMOSiKRSsOFVK/0Hp8ZDwXYL2vT4oo8j9QUCpwBWpPU7j+Z+5CLiC2C
hHlCQQe7RW27REtSG+v3Cj1K9UGJP/41X/6djI7KYSvKnWt6BkNWjIp/Mue++jM8CdRBm5LzMHoq
v2ePYoi40pXMXe0abB/IbFMh+C1gdf4Z6bJk6O9YRzmCIYGiEhLP4e1hMq95FuG1Ug686dQYKtoF
flv/KIp7FXdWV/6yVSNYkZiGZAlI4Ge66X8yqS+aKylQM5jN4bikv3d9qYDr4xTiTRJA2U9OO28b
ohvvi4HpgCFCsYljdOu2edZ5Y5d7yHVu8A2R90B4cPqsGOQ04KXf/4p/2T550XAD6FIQE6LLQ2Mg
nrMv6ZbB+/xF608KKCMjenImFlWwiABTe8zpmLo7yL7M5fg7oqX1UR042lYNyOLyVONpEgDfEWxW
/6bYPm5SupNzT7IWMaZvfDZYMv6xuuI4m9we9RXPw8UM9jl59TytAslvzObtsYJUE+2EVcAGRgvv
PUO+nmUPr5kEGswLNs08YkDNPqd+DLsXD6iya+4hqrE70t/PxtqwEyIbbVVv/blCDpzYBgm7FpwC
Jd0p25TX1FZhEpNigZgGMFpwqi7VpWOxHyKLBfhix59yxY39CIhgOhj+nah27LyMcNNNPG7D3mu+
tGeio51YBf4h+5LRv/5wNhMvgJ9moQgM/PbKkdcRzQfDgUX3VzyQBOZrfZMd3skaXQMxOtaPqJLu
ugRybTFm3Ih8gifdK4vj4KZMiJw5XQYzzILzlvx6bmi4bi3fsb8f0HsvVV4Z1QNUj7Nf9XhhHGV0
rZ+YCUOJ+x6G9M/0DL7YomhwxpY9gyV+q2fEEJpYDic4GMcWK7DwmmuBgX9Z+yb0gjAOrtL3thaS
TabiTi1TR8Qmi5EripfV+6cklaoC95JXiKpNJ1KfQxzBj8sfkQJADp07aw2X2ZFMi9100IvOBedM
auZLjePT736DYR7FNdsKE3EsMKgtNloCpF5ZZ7w+uYe3/Wi6bLQR0otbhYHMzFQ7WghxPlkEJhPg
zn1juC0fbYTuMvyQntlBaryyx0oAg+cSAhYJkWz/kq9sKQAP1013Qk1QjavgqoKQYcxyIWEdYaKh
QCw9cPo3xhWsW/jbKKuJEgxf6HtF8a4IC2bunK/x9wRIVP2CPQE7TyDAmgU0r7blCr/aWh9X7XRq
cOPXyzR25HyVpWfhBm07IhOTnRKhGcWKi9gmeaVEZ7aSKQEnraQp8xTC58hY1KX7aOAmu+sB0EHt
lIw/lbAl2z3gB14IArp2XG5bLcbp6nRXsIk2ZzklLuBGmNj8sx+tyY0MQ8fgi/1lBV1EO0g2GFfu
Qc/dv0w/SbsRumVa7IFSNd1OIlqsOJCAqJ9DLl06CGnDty8ocyX264/IkSGqsP+gK73J02LE0f/z
G/MjMA8hsRSv4wK73mCn3Jr0Bgimyp822FRk1Z/j3uHn4hNkHs34levhXcN+R5fCfUrg4t+VIvaj
YtXMKT1Sk3shAM9ZEbUAZJlvmOqd656L08vIxIVaF3vSUTzj+UFHav0Kq3YXRXv9TIQjRVu/kuud
SiQXAJC/ForhJUbWQxwp6g3tZjpq58Z3ci1N9KFe5uJLOPDmwE1by1TlWCgBwyDwx1uyr8lAZe10
iFgMLOxyJ8POWBs3Xoy7YZwo8ivLnmLG4t57seXHCX85KN+yy2eKpgaP3XIq3AkW9l97G+HaAhe+
IqtEGELqtDt44LWUU2lzCNQ/0xsqe7hDeSyiJW1xEnjBRcPa974QeIHKVPZE+rRPlamLxOeOjKgm
73L1NvEIv96IB1GuPA2J28ZG6za6rI5T1fGj1RifW/aidoCWQIvAiLrvc1c5GD/zp2Gs5TMgTtZQ
yM4U0gjOnXgLDDsXkBQsWg3j4DUVzgBPMW0OgYNx+9jA7qyvvfZhnWQ2DDEnjGxuOWwIdBgX20Fy
W4BNbDcy0npalAfFJvkYM0dgq8ETWVprjsrEZ2vDKb/Azo3j+Y2nCPKH47/QLF97NNBR+UGnEOLt
cqYTJ0Yf2ADECZGzRLdnfMnSdmH4ADtwmLMzZNe0r59vJoJHPsOU8nWR7SG3QEbltFS7O39mDWdp
qb6/R8Ycax3L3UuRUI8s+AWOwyRaa8M2hiWGh5u815Z8Ec8gTRl1GZwMBroUDkm3U0cGJVSI04qa
j19ie2QuyLK569KGWmk/RZ6yZmkcLKrJtj7lPUbsbttFDtTCw3AkC83ixp0bDAx2KQCqr3FE9YsU
Am2Iq/x053FfQ7NZIw5nnYEfnSJjR4UL4E3aVlBmN/r71md7ifI5sssTprd3eYIr5++z4oCqvgaf
cvVPvPhGDkWZebutiZfA2hKWBVuiRdYebPV/cnKoGWnf4v6JnF6Mfy3yLeW9JTNWYKeYUb0ozw7o
E3a3wEZ7jv0J6ucfiMfhO05u3EXKVie3asZHrqHQ+TSc8qwPRyjBQ51rTo1Hc2SlCgSjim1lOmjz
MqV9dugBkxn0B3LZgqCAxR7wPbFQfLM5zrmQcldujYP4l/eN9+axF069bxI7YawsULCpD7aQn0z9
x2FfCU7GU6wB5Z+F67s+FqC696zEKp4t9iygVUnbLcpDCISskkAf5K0d17fowHqnXiX8O1GHAAZP
v5h5ccRUx9/XtnWlUzL6j070WnwDdfQy95G4l81kNb8hiBTfU+X00l/CwzaVHDnpvxE0JA+E8uKR
meRrMF2mEHWSxHRhg5QkJS8WVukpF9gSituCitMYTpaBfwnUTRv8+gkRNLgtBFRV9TUSFEcEEUYh
/cj6YNfopQ3f1ejP/Zsost30GfaMdsh5DTYdZ+W7/82UtSh+SeIDKS+LGZTLQN/4uBhU+xsz89DJ
yGgT81Paei30naA/pLq8JrvYRi24tnIXf0cv81Mo8bVRIjulc8pE0xUrt0A1I5rXCIBcCG1I+sv5
YlU0RJHZ4nqWbY2Xp6KC2mSv+cvNTRJKZqTrgvja9l9gnGOgvPQ4SwmlC0g1NBLTqW4vhnVibazK
S8DwEJ/MiuQAGAxOPdgMRDOXCqFnBAYPodCEE0EO/j6Fq9YjmGR+aHpRdi0Q2HRQVk5hvTLZzspO
Ea4H9T5VuBH7bp2OVLPoIlp3ym9v6zmpPM2MlnTkBHKXX6c38EMd5Z+PEqsudgPvb4OPpCTTAeOJ
0m6Kd7+NWJrM7Td6uJAyX0okRG/AyssJPyFFq2U6eeN7XbDnFF8H6XVox6WqJX8ZrU+RcKSgu5Gl
xA1Q4ehnEaNyI82J2S0PXYDiULgKfviXV2ejHVyzmq2p0FRkvHSMmWMVdSuxHPmnBYAOp1FurJou
ck0x52nxyeXTFpJePQRZXkd1b6fPOA3dLPnri3NtfFlBcBLAX2VmzDyrQG735nUmIAgJKHwWwTqY
CotXFeWtDs/iOP0/OH5qPhvJbu9rMjxsL8KWerO6T4upanIGvMtERflIJRRJBWY7IkdTiWrGMO1B
o1PPiNYgOjojK6dYqzy1hTTLCT6InZQZLqfDpvlm2OCrNJyFTaZFuv9jvGacE/Q2+U4GA2jmG+ZX
oDeF4DflbiHsFKubUD8jbg+6S0vYCMfxL9Gfs4t6RMcP0Kolaog6vOFjz2AEmsKuJBhtKGHHpf+M
+ight4hO7+Az3MciDkp5FahuFAA0oqnSZbDcYFLUt9ujotRuytrI3Sn+LrixTYFNFinIEoFe0UOj
nh2gjukMN3tSXPNk3JTTU+MCE2A78NoQhsbFG+7ZQCN2Yec6CP+qJPFKRVtoYgSfbhER7xU/3qLF
nxyyRPqEu6bCWCEyxRZICBU10mfkq34oiy9NWwrvs56thyOiO6DZ3BlvtAzqqRt+3hp/zEPpRexF
zxCBjqQeGsD0zTVkl9QznjSZHCnBRujIDBKgx8cHMYFfn80CNKxHJBRLTjmDd+mc3yH+UNOh3s0h
qvf5pXk/9Ap1QIXMSA09siCIQk5M5OHMAnEz6ZSz6blK3lzedkDafHY2EOqi16IfZySb3w36fu1A
5AbxxTNhv9iFnDT9P2j2bsRmd0QqZaPcgeNNP+lzdQv807Ylhz3f6fp5UD7iu6lh2sPNGH4q73WW
74vxF1oFXhFRXoNzNowdehNZ39T7iovZOIkJvAfuXmK3eHhQyNH4oO84z50yqm43fSaoEvR1j4Of
kSw7F7C5pFKfKeCgwMIP/jDWTESmfs/LhtZ+G7hwV5S9dOq55w/TiUnDRBqMRP1OHd6arOSVVQZ/
iDFPdlYlJ8q8kEawHw/KSNEEvpopIc56JDoTCQp2G6ysG2rcgIFNSMsz8QFwfIPGA8pbwSlCfon6
DuQv9nkt2sXMnUmh6B+CGyO2QWsg70T+Tia+wsfYu+h59yKjg3Bd/nTJvjYeRuQY0r98ni8qsJhB
r6vjMaRE4DStaZUY1JWHwNga8zyouyTVSYQnVXjd5Pn5twjxgkSoNaUWtrs3F2C4nyGj1sigif8C
XTgM3CFzucJb0caxxmWF4Ga6BkCJp2ZVwnFQmDqjk6GI7hfJIUUHjfAb7stIXcagoQsGstNYGqag
4RnRWcR/bin8hCNhnxTAQutpE6vL59BhtNBXyOCHlxSRGcQmRP5TkdsEqGxMiR0FAx/Xz0aWYtCk
kQaTEigyUEuC0KufNbk6Te1O6I6b4iD297TdZAYrDGbXhOCJfPIqx2zSQBugFCSlx0Jl3Gj40mSE
TKzNGMBYOibxTdggCTqUv/5GCr914H4UkEgw8GbquDwNODXDtoZiWTfs3NmvSyp5Tflvb95DHxkb
+gLROgwTddim4KFCs9x8lNcx2TIuqZ4t9Eg3JWOLqgUoMbSHYDW9f4W8cVPeQ7+rvIDghpAVMoc4
Aw0eoD3r+vcjnamw3SlF+73FSthZuz549eT+iAPqpKVmzlHOzH2Dg7kpLsaMFBKu2LNYlXdgOiLe
RqRTIq8F/MGTwRRZVW/mYAfIsS4quoJcBnnBhbxijiW3P+q9P9byt4VnRD0LuscEBJmCtFVEHpZt
jAC1JfeqXrBKURiJxgTQQ7vgSm7FSxsfe4PTUwUJCY4Nau34g6aaF8jaSd+K+B39y+B7Ouptyrb8
XROOyvwLDTV5XaWMeZhtANMzRD0p/NKHHK7VtGN8epu0dWaIGHyWAvAISCGiekWrxl4raKjRkl/5
7SAnNhrkO7cyXiWqY8UfBapIqJfUKP60CPE4IJjSnZmIEdDWlzNCP9ZXHafuZiBEtWMezH3vaign
Jk/TvAIRZg/IpHb06iB1m7DEcHkphU2sPOT5Je5xEXC5ax0dnXTTQUhUbeG144nDCQz9hMzEZ2mt
Xgrp7pcfrDKMdKC0Q7UvcOI2GLWtf2F41/NDLIMDfuXmd1E9GnRY/vylFf8U2Q6hmna7GVA17Jlw
Kcj3EmwbiUdiNKtvAwm7tUPrNwmfWrKUEP3l4NLp28+5GzEowr9S8w22xktot+ngNinrLEYMsmco
u4EB5hxxhdC87F1TQbtLI/3Qw78q9azpn59sUwti/4FXjjTBuvk0jVPcM0h841ihMDjqw1nbNvI6
QF7X23J3NOT7AB/D/MeowaGx4JGZ1qozSitlx5FnKtvi/EZdo8TL973sD7n5akFc6DYfS3XQEfrs
GKFJr1G46v2lAZMyJPgzceBgiX8Z7BxAtaYrWfIIr85tJMsstNGwmgsMe+gAMxZ7RQPm+54pXhBi
3yCwwFM340TkqzQvELLcs8ZtNdwtgNcbJph4DtxcPNB9MatlnGfykuCZ8I+6clMY3nK1HVVoTsp0
zeubvHRb6OnSnneONZr0YcBNWdKZ/mE4bqK9Gu718d41P6XFsmkj03UOiUEO1CZA1fpnGN8kQ0fC
afgxUJjAGAVxiMwVBbjKbPSuBjiyL9EBirS1YOsWtRfSyPqWDR4DtochneTugk2DzzKUd29GW/NB
XOI9MNE1b31U5CbkWwQ6bFRcq9kYnLNgJ3InQwDFarSaHKFZJ7pN6VP6tmKn/qI9Ei2gzhf45eWf
ibZcNav+yOjPAYEE7nObHi+Yng2nsHYatDJjq6S7gCbaiUnx4P7ibhjbHwzhYrrBel1iTK0uQuYO
qmSnuHbh/6Pp3rahnVW/4S3xadhoYAPhys5HgWW2p/CYk0jcGxfOqF398BwSIfYI6QxWjCfV6TWg
5XgDX6RJ9orzwDbOoW/dcbAJCJXCZfVQGdw+91RsWM8HsrLQ7BZ0gMcOEZzy59M9Ss1TZZk2YNft
2w0QJCdCQlJ2hITS/C/p39vpQAcrcLz6tSviUoPPiJRq/nYUnDuYLAgATbrPt3JFkGMiX2CbhWa/
eN9q7RiT+sJAaCsXmOzrq8WhyG7vru1SBrTcRqW1VKx1M4qQWZy6dnL1u/TPSO5WgrwQnt3FEBcS
uppuPmoDzE9IkM+ZQz0uLY5chvj6RIb23YZXJbj1gKOuyO4cHD9EJLfMKFe4iMql8PH2xgfYB9mO
T+of4+6qToCM/fEFl2TB8Tzwv0w7CwuSlNZ89lHrCtFXdUi0WxY+Jf9bRqtNheDzJVM+kPVqrrZD
9RmYT22GpoyWXa5xFMVr+O+OyNZszbRmaFZs/9TlQPPPQKNasbgYmNpkOipw/IknNfdkWrGTTv2J
i9qebhyeKlZl5E1yt2jrY6pgtWZ4szNFjt9k5iNv6zWufW4pfmTUaHTH44Ibyk2spWGscDG9EYFl
GxYbU70X2jWBLwve8xDR0ZM4W+Hw4qksFA+cR57chxtuterVXRgePVt+0wuw4CO+xwBCn7kuTJu1
LR1Haq2IvNzBNXim4RcPYy/cs+Fujvf81jxSAUsCw0yeGx+eL9xcurrkRRkBNi0otlQm1RuyWoiA
DrsLtuNtNzn08xWk5vgiGAwD97U1xznGv1p9ZuSed1syVEVlk63IHUK+g+PnimUr2TKujE8C0DbZ
6Y+hsTe/ICqyRCsVu0U+sMDIqLn+32DzBgvXUvtX1RF8+x8to3Gg3x95tp8ZULxJOhl9ZTNc5x0I
Hc4xRT4NPpm5dtoRcbAdK5eMxolnkeJImw6m/En+ds4DzfqW6tRvvsvAS7idEEiMMMWpQiyPsq4B
e9oUG1RLSCTTZMdY+v0oGbGRVuS9tmryUTMw8jW3Vv7CgCJhgmE770oHtC6KhmJt1YHNs98HJtj5
uml3yUHRf0CRLdR5YMCfCOJBQY1ZwYPUWMfmju7BQmiefpJxiG65mzkEAoDePoK3MCGkmizQVex/
1cRyzyMp2b8SLQ747jA+tOSlcZaznjuHbkMEgvDo2JGuBlyPKP0k15JXBJYMtVfw7luPOj2z3X6N
xeX//R62sORcXvuMATvNW7Qx/LUq70dsrG005xv5qPRwMIqvZmLGimsSA9kTVISYbYt363Ei9Yib
6Fej5Ts9KSLIur/3+7O2bjpz79h+OxXDnf5Sr3vtYYhXX8QGfCrmSbr2CDUKpyupEjr4k5azjSEJ
yQHa99TiDHXNjTYf88ysF2ASKYBjeEXIfmiEL6gOGJ3Wwba88f8JPBHTVrYVMeGhJy7NcNNz01sv
0tVUNKieMPLm4nnyzH8t4BG7OGBxZVRtc5ixdazBLe8oGdhJLa2nv9G/CGolnlViKvqJ1V2CErUS
TM7HPffwBF+7hc6qUNEuA1RYCcZt4TvvN2b/HbSPBlfzHLv83ZqLYGMWLiNSSjFGUtP0wW63Ugaq
IDtmfKqycsczxh88uZJ+aQIXS0+mfsr9rjypkGMTeBm18QvoReJJ1nUTQBi7ttwpUSJZr/nuWakY
kG8tsRRht6a06TNXMn46vsLR2O5f7OX40jxe5yb54BOfLz39H2e2ysaDzM9ctDVtPcMwxd9O3eYo
TlJClQw3RCMSWAr7m7WCmNm4Doj2OIGJsWew4wSvEikG3gT7jTgMa7KwNG0EsOnblVZQOFOZAd+5
S7ma/TVlejNBOkFmWtcb0iLqDp8K522RoafEYu76hGQ+i+kll4R8HH35JhkGtIljEO0HJFMgoASI
RhATkSoJ9U2HclMeezw+wW1Sd/MDJTMBov4d5282YFbG+vdxZExqVPg2QIfJdPf07qwiTe4QOEnb
8TE/1Qz9M7qCv0EiMCR8L4l3ycJyqyFdu5vxR528LPYxzHUyyD1sgVjRRsRL4bIpDm+BUh1TePVZ
Im5MXuoEy3YR/+p/GXFF01VHz64n/3wCcT5b4UxZLn5NvC5BWttBcWWQpRsUufwnAeT1Dnr1vTXX
WUzSLKM1yQC/DauZLdhXcmZCXTGltQ7+b/yNNTNGyQUViqDonPzDn5qZpJGt9d932y8kZc/LV5eY
J1dD/5v4F/y3SvIcBbB0sPO3b2WOEkQpo+2l6qpH5G4uff8yEiMT0Z4wk9E3E3l+nV2MG0yzPUc6
UxyFeztNUZ2/gpeUkuP2dqi5J0zPpZ2cKS8YPMvVveedSoZPUoXn/4SaH+COcdKRy5AlHTV2NyPD
tAe/QPKxjs9bJpUS5wPyjOwuzs+21l514rsSed/1l2glcymzcnb9aCkmHhve5fGmgEnHab7knqYS
zZIP6Pnh1fzi4A6DbSvbTErBkt/zZ3jqyIaysz0tQpTbLwVqyCJDBPRn6lvFfbLPErFxc3wnMAkm
l6qL05wejiUI8RAIRWFfsB8AeE6c+FInWgfeBr0YQ79z6c4KAKHcVCLmfuRM61mcwIvEmm3yyo51
177lJjKQP9cw/Uy7x4gMzpOuRrLcyuMk+ATCaiWfgeh00+ecIHlHLxPGX1ayS0cMFef4syNF+JKE
RJJgnGa+0UHbe2W5bU63fk2zwBPfwqMwN768l95uFK57ihBGgsQ9SAduWH+61RIxCh8TcQPLnj4+
eGTAifVhqaCj1I+Vx5lZIa2XlW38DGYprU060T7SrzoDi6xdiKQbBwhEef8YVqvB2oRHafwkPLiZ
QOMe8sddqzPMpeFsEdqnrPLuJOC4o/2mEAVTx3mlc+mvO9xGAW6SJS9/ba01RaLB3clfVBIJDSGQ
6gkzF/QSckk+rZCGwtGeOeEBybpiw7WPVnW91wmg7TdBt2ut9X6PLdjOpL2/T5gOPzlV2c25NAnl
OvwtJ/LF3Lhd65RYOcMm8W8AxS6ccgXdqz11pOEwB0UrvUn1i2nYlF3xXFB0hTP+00hazJ6WsKW4
QjGTV/gIUG6w0xtEC0OL16NdTfAA0WD/mRvuo1C8muKqqXaK7wXQS7r5cunGLx8nkHCYiNloXHbC
koeDUhq3hbRXDTvB/zw6iXILKYjZwnz4LXA1uroHnQiHXRmhQ9zo9T1LHYQmYrXV82vanA3zOxGu
8rxVgY9b8HuyyVY2Q3IJENhWt44YQRnBOuUsUxYTFmPCuYuk/H2MgRu5ebkWumuBGFmPnta05Zuv
oepkhF3whLcGXr/qKKDemH/jhvs4Av9mhbQ5ZvetqzckOwyVwl9qW4vs2mWxkfUT0WsdgsrENtpV
AEtDV/j4l7G5iZJ/YWCbgtM8DEyZ6cckEp8FzBzlHukp2kanQwVm6SQklDwb2seQU32yYR6+72N6
TQ4UaoLqiBIDac5ODZsf3SBjO58ibu6c/C/LWKUJqb0sROpKWaYWf35/7ydAmChVmY2n1xqMNh0X
aW8S3kTJLZNd38oE/UF4JAmPLD7pNDrhbxh1FGzoh4wnNYiPEdsoPpv3vaI2E+Y1zHBVrWaZErps
ELQRRxeaxEJwOoo9ir9AXPPXyebxrpggI+BAZwkp4GahUlF2SYU6j8vVgNZRwsCTb6xf1ZCJdk8+
KrQWGfVf8a+CvNVjmKxJSR2qvZ63u6lRMaez20BITG5S0hDhPK+Eee6NicEymO1q+RKeyH7M75Kh
EjVl2cPGRqrcOJZcO23A3x4vCupkSWboRIjRQLR3DsPV4iKbZ438vVmiC+FXTC9Wpxw3PpCevwh2
EnwzC5txMp91bLxVfAZBcJtLJXMRedG/mmogccAzIznVGdCtVepLBlOazgsfelPw/fbL5fxav98k
A1DY9hcTMD3TcioyFtrIh5GJO3H9GUjrigGJ/5HErHFsJEMEuiVMAGFC4WJlSFIW50r2ZISTpXRg
2JcN57fKeHYR/sj9hQmowSrVJfkp/Y1DO32vOX95sQoaad75ADoiugpjaXwYB3UtoRcOXgOeimZp
JJe031Yp+XYknyssRY/lHV5yuZUZR4/3HoZi5fLszgsKGKAoNks2CZCRUdV4Wr7vwqfYv0SCkWfI
Jgl3VroOYjp1R4s+iQ72eUeAqTY27GTmz1Q6b5QTqQEAQP+LDUwMS/geeUHagXCNoqup3kZM6RYW
jLXRnJNq62N7NP41I6SqUyudFKaOiCfB9aEvq5yS1fkb+QY/UEkGQENK0ogPrIdZsWXGNk3bcDi0
1oqdtombVl5qoVtbZJh0Yb0MYmbQkiQa+CcxWn9HzWmcIExyqq8qNDXaeO1pHIVjVZ268R5Iq2gA
leXQTao0dZ8aA/g1h2hLwyStM+Qp/uSh7hOUBBkr4AgREfhWrPBzMLV/cTRzfHTfprSvf7lKYsbB
yIPZ4KxKaj9N2HdfSISqAw17gwj+gyQyFUrLmYlaMNii/vQzZ3JjYc9ELf30hQNgPPmvtrymhMrB
BgaBFhMOeYM6cnIN6Hr4DzWnVR+zoIH3q4STSLApgyZ3cBmGUsyErDss5V/wxYSZZppZijVB1WdA
h5pJeVbt91yjL43wQunX292Dsipd8ckX+0FZwZNgsFcMi4BqcqDFzj01u/bqruO90tmjvPlxz+a/
7qyPX1xzFd1WyZdf3zLyDuZP72ZpK+Am491AWYnTopB+w8DVf5rPxEvtyHIE7jdtlxu/9JI0atlK
n/BSHHsUv9HXfySdWXeqXBZFfxFjgIDCq/Qg9sYkL46YeEGklZ5fX5Ovqm7VzUhzo4jn7LP3WnNp
JJVMBssnvS6JsQ6PXAuU7JrVHzsJNQx86XU7PF1Zc+mtlNFW5067ayhPpQphD4Wil+xpv9Niw/zO
NAUVkbcAZdnJxLIiveG1H3/KzF6KoUb2C3MQXvlhIFChdsXoANF2f/OH5b+bgOrf4k9FG5F1V+9j
OxZCyucxi679Mpgw5+K/ofxe7WpI+MhOeDOZ1YElzdrdUOwdMR/M2koVSKLIGUEEle/VeIXxjJAN
187NE9EbFvAh1g0cYdY6/LijDq9vcZh3ezqK8t+AsGdCMsmEm/1qHC5S7RbVXkLTXtR/HL4E/d5x
JJDYKqsFMIKA3nIDti3QWUtvBPm8PLbjbxoCAjL91OONgnghYHNQ8LC9a4+2PE1Peq88nxFzcHdh
MV9xUbC7Xnpkgdpp8T6KC0hWEWzu/rsbbKauKe53xVq93UHcz9g0vJgjfXg2GPdtJD6p5FN/WgCP
h3VBVN6D0I13zLPCrkbm1jjbc+XCfjK2Xn09ITkwVo0a6JsiI/4eaPLuSbwmdmDtfSofuJCVJewv
btaApnrNu0W8LihhdtVqJyT9pibknBmwU49Y921m1gLGgemTqC8YRKSD4BpiG8J+NjovdTfkx5Vq
HDiQNKZY0rgx8IHzZ4Tn7YvrGif4N/LD70I8ZrvkECGFjZm14q8WSbBCHi0qu3fEu+sYxy658O6L
9GxjeR2+u+cBEPyrCZbV1YRj8KjvA6mB/zjiUYGkm8YktdYghLdmE7MF78Wot3z8E4O/MbhgG6mw
MD9kZsUXdmEGPAZUeetrNl/GFp4I9r6GdnHvgvLbJAW8dDv/LQhe/L8vK/Txns6w2xf4b3f1hRAF
DOAKYdwyYxzKWR/KPaNhxOUCHUViF/hNdBpXzLVxKEMl5zJVHH/oAEZnLCJdYRmIZ+wImBP3C2kI
TgyI40NK/iaVpBLkCaZU+5OCQcYq2kB5clQkHqCBaMw/wrCfcPsMq8FAsCPpbaSf3Otu+1/AaQ+T
7Toy+NVvLpKnVp1beFQzUFygPJK58q9Ut6OIyH44wDAspiNDPDb5Ao4d9svgxtHOrfESoVIjLEQU
vsSVn7z2ifAPQcfwx4/pyhaF+KknJ1SBf24y5ac/PCa7McAu1eATLDfNgwWbccnLSXxDB9wi7fG5
XBhtNnNitaPchwtDUw7NEmYp2WkEMlHfm2nJGDs9vzgPkHOCmCHd3qaHyJDtm7JftXcaZox+FeE1
mpWl6YbbUugC5H1DweseZCceevX6ev4yHdvix9xW+wLyIimX6r6FQ/6ck5de+8HC5704IuUFXjAe
sztvmubyrLwVgWwf/a96SMnoovWHpR2Qv54FqBjRfA9E0nc8WWb/VA0QJcePDCcF8UhUG//UiTFA
ZGiTneEKSDZoGwj0eP6ianzuhhpIND0mEjVMIqs7R/lVyjN6Ceu2U2lFovAIWnl26dTKTvdQ5Hi1
S54NrUtOWyxIPtUdr+hqmAP6IhV9mi28QecYcAaAhSFjAwwwzIx65T8LsGBhyqe53TD9lyxyNDQi
YkHBYTdoJ/PJSZUajZiKHxQQK6BIDPAHQ0vsESq8RTYc53kT53H0O8E1LNySW3Fx7JmNEn7DpJQm
0/Y161RRqA2Y4qWVf2Tr/35asmY/yWlajcbqMJKyphsjXD2Zw74EqXzBPaL4C90r0kvxJ25itrQz
DSHFnI2lOn1G4cpAuPjiifJrqLbIxliVNnKQH2aS9UzOh4yCDJD2E1j1NayTmgDtwn8jtsXw8m+C
lN1ssoZExjksHtxQiz5MJzJMaG2uF29FYl2kZq80DMeOOYMFxRVYxqDusSY9JRNGdKE52Yx1QdTm
LSGi7ARon2i78Nr1m1cYU6TUa7vbvyR/hQTjs/ljF6YDXbrQVN7DceBGALRY4cTuEovDJcOIGLkj
oDvEGGvxtdEqa6YpSRb9STZQGfnum7Cc9eIovzaCzxn2XsApeKnIukkdNyPE90QpTRsimKrck1ga
IYzM0SS4UAZlH70YlOO2FRZ0cWnKlVBTJkzTiPMABnFkz/9N2iUbCR8y+YOYOn2SkSesZ/3uGzlY
Nu9vaUhZz5qEjDtHmi5+5PqjxWOBSo3idUVAOvhsTsQxK6x8XV74ZzhMiCmKCKQ2kCv9WP7tJXAu
Vgqntk4YidFTgf8rXtjt9dbragKXy0sTrbi8YdITXIuh8UlJjswKsHOHXGAoNxW7xNxq1uY/kTTi
5MTCwvKId1XkBokE80nDkobHE/xNDf0WZc8K8S/jfGX6HVteott5rK/vFIxPfW0ZtpazIQBOOXcz
S9DSv013AlB6OlhgJmbXF33wabPo9h3mPbk/t93jnayYFDINET81aSZp+S8YqqzLegl/zGrhVaAu
rHQb52KMVa5MP8TbOaFN8n79vaNrJn5AVtcjr1oWxoKZNX21iPZMetYmhkJ/mgjjwxZfx9ftd1E7
mf49UN9zM7yrTRJdRz6SIT4/8XIcWvWngvHQJl95eby9He210/lFgr7R6fIv26BzEtEXlxYLWUJm
xkI7St1mIAdAvGbvrxWjUlotqGxhwuTMVEaqm/F2FxbOiyBWdBet+jF1m47ezo2d6cZZARjui7+A
oF+7XiPrYycMh4wUiIYYq26flrhdXr/sXRreOPU/dkcW4bIGhTa+zkXKhLSe+32JEwnwxOyiksim
+hqvGh8ktPrJm3jCFdJIBuA1lp+POHkAhix56z/TXTt8JCQD8dKNi/uq3IBFnsA2yFBMlCzMuA1W
+b2lkK8AiiwidGRRB6/ocEt3Gk4oAB1dtRmb60oOMvR5078b0Dp26PcKdHm6B5ux6sG1cikEiED5
d2bDbrEUN/8u+fjtNM7bgajCsu2Q34vev3QKc0aRjy5Z9Sz8X5ADHNEVr7Nmn2Bte8EXFnfxilhq
eRVdnNV8UnTLxztcBLgSRXJ6ZkA+kzQ/8RfugogTPpi/B/F2/r1wEz//FoOX/X7wWHw03HyFc7xd
Ovk3Wy2/LbGGx/KK0d6BP+wu73yDk514FK4Y4CHlMwr/m7/3/9+/4Ct0suYFn9oh5beWzv+/Lrrk
BvEbRReXa6Aqa54qUT38PH9bzfzzLwIRSKv2oTq6MT9a2KkPffrOd842FqjE9KHo+FrSo3NSfgZf
psNu6kC5yvlOZCPU9ZeO66m4qd/jGnQrPizs9zceCpt/Dx61duW1ag6NI/HTdPDs+TGk1vwYCptJ
Bp/N+Xh4cNFHl5awyEsgeG+qtiupspIPEA0m9AwJAuSFTb474o/FyI6n3U1K43aXLkuB594NvJbv
R+L3ge6tPN3EIVquaZpjRDcATriXLkywb0uPzMZQyXWBL5L7qT8/4tx/fjYOpn46Bg7/9/zN/f70
/NXs9sQ1KOyl2znatePqzte749oZyMqMt0N7gKezmMvs1KczwJ7+9vNDQWXI+QuYkqldcZM49Y5Z
Nd8JJtzIuN8yk5MnZ/tvivTuyLWcrwcX64QAwr5QU9qckNfwa7Ft9Dv5J8ELale2ZseubMXujW6D
zTak/+s300fixvx35cdu5ak+9Qzf6vEXccqCM3/6+dX9VB52ZRfB/49GgeXm4MAIp/OYQ+RWzo2S
hiXvhZG/mY6TawIkJBQQf3Ks3/auYEL3JOeYCJ7jRJEJroBDpyl/qFzc6o9Pzk/NkR7tqYTJzwtC
eJRLm9wfHouAyyIGXI3oN/Vzn0to0W3ibfiCpaW4CxfSxfzN2B8QHDG03UW/SjDfOCGfaMJ6xziD
F1hxuZOrU7HjW3nXzX/zlvZHoMQBPCNmXCxJ3JrvEMOVjVcjeK3/nRbr63bwKd2J0uS/JvP/B3cd
b0qfh9SEXQgTzu1Y+jgWKKUJr+vwDnl/3hgbafzT/A1gPjlganydnqf4UF6yHScoHih5jCdQTOY7
fJ2yUxJhISt2vLnC9PDiW5pwfqRlKAZiYCAVObxOySFDKs5rPzrP3XOHjVzfE61Y0MyhoXaKdiXf
3waCl4fPk7DX8YQFp/xShtFJ7Swi2lbrJyrTveBhOsVTk4Z9cDvq+7r0/7MIqfvVXttGWKML1B44
jIJoh9p9rzPEC/lGDpD75Vbbqnt9n4T6/rDyVntVQDCsIqtyEPqjN+XfvR21YxtgooovyQVVzLWo
jRs/hXwYTtQRSe3NKu6c2ALUp3y/tq1RM2LT5sNjxJGe2yYJsXCHN36bsMGDJvMIVB7c7CX677N1
8OL4KLtxWAfyF6gAfqImwmw+XCJc5gG9+7WwicP5UXvgjdBGe23AQ91XQRLOTwLaP1Fo6+oKo/2I
Hs8idfC/XyWjetmyTwL0CNlLX087CbkcPFuzXQenxFjh7TEb6CFg36+cMrjSLa0K/3bkBIil93I7
1mxlF+2IynWVG8sjJmr1SzjjVr+2//2+/p5f2O6EL8gZMyueWcyllYzx3l45Cs2XSYfiHpjuIb1w
P25XXspLO7+kDDlROfJI1X0a6h74jEdJFxEL9k7YR7v5c24b8Arzj2zzsHra0XyrCPv5niFRAeDk
SSp/ZmbWyGG16fETK1doWw2d5wXVjwcpAg4D2TdgPhzePnmm2hzlWnScMTx5gZNunSIoi5ZmHv0J
Gv2GhGb1bmAMWLcA+xLek5z0orEx4yeICYV+xb1dfuuL2pQYImQxMZiDuFYZFj9HAioHjdHSzZL7
HgyhYqvoPsvLqOPSb3bopcWlWRDtGilfvXROowC/EcM9jbw/G3T8S948/6SljZ2uA8ugstjAhHWI
fKvMa5I+GopYJI282dcAAv1FaWGyRvhiJ4dqCnocAGpYvn96tNxKw0C5d6V69BuG0uPtnC4SLO4K
Rs1dLuoWFx53Zv8+xyT8aYIpwHTLTuoHeUkZiFFefWJQVxtqvxfIL3lKccxBgKV0y1Vb7Q5ySjxc
gpqhgDpBJzztGntUV+tadaixjYht3qwQMtB00QiRkOz0uZ96553MDr2K5ra87t6/YNqqbfqZvbwJ
G1xqCl819SKcIpJ7+90zDQf9T21LbPKMORJnlMCSQD/uQNkxtqRng8yA27InOU1zavSjDUaud9Dq
dt5chp9F9h0TX2HHS4S7TATlDE3okrUDQkYFYlreahxmbi6r1434UFomGIxpVMu+vDA+EOdVOfCN
5kKPePXTvy5EvRc0nUjdwtKSXLBilsxHXqjUbvCdyMZs3uRx7QoM2heGI3LikiiT/QqxaikKA1Y0
ghnXSEZQu3oWawIgn9t++OUW5yUj1UPCqijyjCrvNl0Q70u6BegprXfCiojxr5oRBt5HogsY2HY2
Tyr+gzHvdCEOBhZoMWiWVJoWaJE0jB3kA3gGjGKrowmcTJSCvcu4PxD+kZWIPag2ue3Xo7dYOvE3
rR7KXb34gVaCZ5YBEi690VnSVh3a3YLTeU7RjLeu96Dq9a8dQfZjt61wZFTLXX7hdjrP9VUg2lxg
pvkncSc8psPi/Jsm5NhhlQRURWD5+7Zl82ZBUr2qRG9jK9/L3CyC6NQ402DmFtXntR8s3okJ/U0g
RA4JKpya9urvk3EIx4V17fcELBjpA6ssWEdGTQDuoBIjHA9lCuAOaBkMCsIo0ZPA/ez3SzR9obIH
L/t2oYYB2KSYgWpzwI4AXe8C9bqjs2nXdBzWFGQLT2BbeVksd1JnYcgoKcY4MDBY4DKTFUlpi4SD
x0DHgir3AlEB5iEoZl71NXAI+72FcFpt5vBlapFTHoy90d3gQppPssPWSIg+UWIiTVvnD/w9XMem
wJZP6U+E+b1BozAeF/VDHuzsQ/99/kMTBCnhmB1poaGOwbBv3L5zQIiR+SLIVg2iD9r1wo6xP0fl
Df09Wiqi7PImnqQg0g7cTzgnaHlidcOwM+xxTX4CPTmnX8qFVva92jWpR4QETRrOMsuwVM1aPLIW
uC90kq/9mGKBAbxrIt5bwv5kAV+u1t54Eq/00r7beBccyjXhZQAUw/i4HbbVrihNYWXRvVVUXjPe
14UF3b1dU9CQ1gJysItOVcbZ94vtNRCdmUiheVFuURzOflUUSIc4ON22r2tGeA8emxPHHmvvYAFa
nJ8bMPJn8Uz7onr7lEkROXwLm9u0gStWErshGS9YnaT6ugTUMO7687tDsctVTChf2Q42MPREHIsF
ZcqFOwrz6FzgUAvf7mpPprbHcZG6ZzluCv2Af1iPn+sFLeZ3zFlj8oc+XOg2WYLdvHGFdKN6Aci5
Rxn4oGDGZozWQO1DbnSXl3TecEuHTBkm8V8S/TeNN4CJZYjYcTh6qCoZSBPPmH2SWnI+8hA5gTK4
Mp5hFCZMNiic5/ddbeRGSa/OzBxO3C38SNzFD+HeXurWFI6qNfy72UsTYnUHFsRY4GrjhkCy69SK
BeoIW7r1p+7wC93lfeMIzqs80LqBJBhN15VPQ+tGawsxWITk+OOLcBfSIh7ipvkgB3H5KbzgPmPf
nGz935hu4okjNCqfOcb59jlXWzfYPmJwPGve29XrNeko3Q+cWUcCGeHP8GyMWuNcOVtEC8EDKE31
6dbY+yobRnEMlH4yubsI1M4VprbCWqMzsha/1S8oOHOVp7LBu2WoKbsaAPG6unMaGUnJ4o6kBSab
SlDdG8xGz23x77+BAp7g+IGTHysSx7uM3A6qYNqjHHzo9N5Mio9LGXm8ETG6i6LTxb6amPM+xcgY
EglQJ/o7G+o/mE4x25awJj4Oq9jsMsX9qdlT5NLKzZCC9QZFKj4tVg0sWe/ezUoeEG+r8rvPwlHe
jYw4UJrcR0gLBhA0Cd0NHWIa2f1aLOeEseevPLcH2/eGIQHtWwosqigSvPOWGBHzeSoPNNO6b+BG
yJSJ1Rsae6G7EThCbmLShlSPFnPBs3va/LsAHzDFV4p343jTWX1r86elZcQN0huUsRB0WHpofGNj
YnF7v+bqvGvNkSuDBgLtZjJzEJ4nTgh4XYLuuGIiJaGMXmOpuZVuTEwdjLXepYhk0g7whzkJnnVN
p9NGQA+E0znaFE3nYrmOz0kBTs+i6m0SJ5OsRLKxSpF7TDSrhiSaJl1m8bpVKxP9MAwAH35B63Ip
Cw1VknWL//+455YvxS2FUHHnQMBXuGvepU2MwYzltUUm9BLXz7hdud1mzwctsk3U+QlSxWTG9zIl
6lWHBVJBj6PT+mYKZDyvTPsJfEddBuqDEedqhnHpCTwkhkP2Ao3rnZWCmcLiabOssqDWLqeExZVL
NmnkVCCycFXNop/7aghfdsC3DixBHS0izsk1edWVzxCInPmOYw+kbY4xVFnE4bCRJpq1xKGNG54m
/TLZkVPcS3htrDzksfad3XZ2tfJnbOy4yVb+IvfE65wkOSdlqT/JYEmvj7QxqVRUYMPACzubRVjf
R+0WcBAuxxQ0mZu0rIqvysnRXjhj9MVQBpdDsZO68A3+ul8zQ8V9hQ8E1juXAkcB+A0E750HzoEl
nY+53FKzu+W+LOPeM5mKJexNOmFUODeZmhilFOBRhPUxQPHh1MTEvti8Iz9SUFUe2VE7j+NGB7mo
2eekR3bexPbKNBAqBQU6lIuFhW2Vmy77VTiHjr9N8SNSv2c67ydAA7f23zP+yqlE35xW69kVwGfj
FzJ1SI7zESQtAUP5CR6JypVm1O48rmIw1vb/lNKnx0mBzHXTNitRQg2qejnKWlgYC6ucfJ3YdkqV
/Lh8X5/yReXfbrovuftqXmgKNkp6aJdhQU80v6ucOhTO60L/JYqEo3fbZjzLQMZAtsV+DI8KVgbn
OyHQXmc8yxO6adkqCq/ubCkNaHTSsSPNuK6pGhlVoaoB2nfoCLtOUfWEjItYqBgn4Vp+Z/cnTA7S
EM7lT83wZ6OAHaU6ZnGtERUwQiPSKxatZw5WL+gFM9OIDaGAQ3WIygrOSNjfX+169UKkchDBcbH3
rAEUq+89J8yCuc8NI0xi6180S1k/OHKDq5KV66vbvgXSQtybzre4dbqLLzkMJEd8osw3c7DubFmZ
C8SaNZcipfKb9tiI7pDiQV33T5uldz4g4oZKdqDRj8SkD3PvjiVesymx6IzByka7sgDPZNJrhDNM
eJv42j0VakFoeCZMANZ3ahEngZ+Gp5fyszd1UJYk2qo4OfEOQ+s9VvTX6M7i/Ph6BxBVmYAkI/un
BTeWERMTIPpA5IJ2Rn8ez8yr0ce+9oRhVXW48p9/fDXLUMxamrTG2Zl8POHKGxrVG2xFZiEFlR4K
kB/yVO32LDK3gpkhWJXwk2hmxlLzl70ZwroRtutXEzN4XLhtFu3kfrntR/BgcOLEjhMF1sGRO3qC
pRcvaHKcnvSLRUh0sM5n9soNeJ0Eif5RrjeANlkozDNBk2Z+pB7fEOQR7VTnHRCCvdatb9Tkfagb
VypPpuFUjsbLrZ1vEmxo2gUg56mjwHQS8hwrzpPQO6B6H7dPym/V53uh7RmIpZG6anQWGuB45m2T
pp/LHICvScP/h2KhtWHFEw5VgvLC2tPtxBcropuFYgKi0inRZMM0W2A2ZveL3GXym9y+mqedRd6N
SU8o0ToXo1OyQA86p3DYmNZwo41En1KPHcCyxbNyxKQE0oEhqkgB8CoBJw1R+S9KHDcxvS6UNLYI
wmd/RZxgDsMRO3irWJDdc2QNhIGwCV1iiQDWNxT9FIX8Bs/s62/ud7UcbQCKdRtBMxW3efC+ykFT
tmSZwJMyFazxnHEvQFYjRzNreeskpdWDjMhFgFZvBexioIuGfFwRbMD4CCMtxwFkVKbWuKJKa96t
pS0ZRm9plwTRJ4eg9Dg21oQOUGOqwnsNI7C3bLEfreMjaanUuzJV3ufKEPf5/ZzfHCwuIGE6plO4
JqiCjkQjhy2t7GP9gZINiceI3wd9znESLjgPJyYi20Xq4KQhPvEzQ5HqSvfSemtexwvZgMy4rpf7
2uEswXjaZWYDvuIz+SBtxJTvoH34wsoCTbiZ5jyB67QV5jQwNyIWi3mb4okghUwAALHThzfvnLsb
1VEP/XO9fcomN7vKGRffbGEeWyB1ED/Wi092N5NgKyuZjbWq7HEOhOPhIEPCw2XgCGPFvt/OuCwX
K0uOvlZ003b8X03RQorG4GPGlY7D0tR2Kd75I8rlBX6q+kfpsPZYgI7Jw1P9/IPmoHNqjc8KFb8b
L7kJjDXtakoU4YdsN4d17rPeKIyJG4vsen36LgeTQTOrJ1nB6iyzNWpSxSZ7AZvPrNTGuFA+cIQD
m27JP8ij5NuJgwTZXWRYkMS+WNeb50Yz9yUcYn+pO21mcJpKDTOhTT+NpPXOj4JD4VBsoBM0lzzk
3DdP3lhZLnObbVxvEPoW5uKe4khwOf9vo3n+uU53OFX+wO4yZOZSQVfgfX4YSmsYfp8bjOC9WUp0
xn/3wFlYROKglLL1E1ai8AyK+6u+uZR/w48T84TE5wdtC0eHab7XOtUb1yldfntuSILAFD+CbGRx
qFPztXzEoAnkTjEi+erITkynrSz+CM3qeeu9Ryv9IOjKGmdgM/9BmCg1ge68/UW8YfS2Bjy/4Qox
ZrgMoe5jK1T/KfebJdiryqT9d6j7LVsViy7bOnuxOtF6jiFn6DMfSiqPA00XIj1/cA66S68Fy8Mg
fC+7T3fAYrqp/B5y7lr0VtvXN03AcPC4V+5QLsMe1ca6pmR2ObqvRTgY+LDDLNvWqWWf17NImzOc
ja/oUvhNv20PA/xRVnLeSdatDJTBJC4GzISBlEn8uzns0VxnRjvsO7pquu5r5rnBsFnBaZbPKv3z
ZYB+9s1EOPuIvfrpi2CjJ38ZCpX/+jcy3PpXvL5QzB/oVvX7FFI1XlKbsazgvmPvMCjH3D5nMIza
72913Zw+P3EWLL9JzYwss/zEmfsDc0N0BmnNtNC9VXRITBiKMJt2InN6nqRXMnX4fFGpIdjdrXb9
tM49uUZ/jBj9FSEusjG7o9oF5lcyNC8RdVHMvYen3y4Vc2ngztvyJVun5/yBPhqfKTb6c+0fmiZ8
LCwvvs7+NBqdwftpxeR3Qs+3EwZkjjTzGMcQiWojm/k+38mKgWcrQLKKdMB8c7LaLBllRg4xeyxh
gmywotU/E67fwVReYBZAuzjI2+B0irmD1eEpAbNbVz8oulf6HeuEZFfMTEa43Di1OSsZs5vuPD7o
SKrd7CSuNUSiRvM0V6604caZfEx52XHYIOzr2qA+Iv0DCFJu8GlLEFfsZ0C2V4KeqLwXhYVXj4AC
bKAbWTCJGEbMjaZAOucmAlKdAOd8bVffDqs+KpACWEbAXL+CJGFIIFiZx8G/U90XKUDKDL+K2/Xi
It11/CTSNWI6Zn20J7oTxBL1hzpYWgVGD4SXaemFWlb+LSf0X0Z9YardHxezPMrEZIoovjjGf+lf
rXzhV3sdwTRFCC4YXCVrprrIkskrWxrvzIB2JFoIl5GQKqk3NB6C2r6xkVeuaq+MkFt/VpoJ+BHU
BAMeImLd1/uBfedPuQatNe8EtdejnxV2/ACbOQejfVKHvJTTBvsJagZ+84zL+pJbA4njgIOL+A8g
ulgqkIZzcDYiF2saecu8EDBKv4b1c0BRYMRG8smiEnrKYHyODn3xQHKnmym5OeZFoznppU/1k+6g
UQjXlx+9nFtCPtu9P5KHHM/sXZwjzS7yta+Co+zXKAWsjahIwbUa2m7SYKtg0jF0K/LRukgB/p6R
OmrKJhMIOuxmZ+KZH7PD8oeoTd/pmTQWfD/TbYQf1b3gTdpKmz1vdN2KseC9SV02lURcR5QY6tMj
NIbEJhoQJp10yta5J585Fb82QgtZHeTxe6DQSG2Z56Aj4o5/xonq4Q3iHD9sjqPXBCMLQWlot/Kr
JlTQRyKK0xn9wS7TvTfE+CoBQmcSzw6pqZ4tE3A+rDl0zUg/4chRmwwcLYw2QBi3+lKJVyPjWVhz
UkzKTYsBuPD0LsxuRHEHMtV8SeefxIrCEznkPL+y+nS7GdDQgvqMIotuZ6Q+aq7tZBVkUKKibD5p
uiM6iGmNUlfMgSkDlOO1Ja41i/2MG5fuyyaqThzkut+m5dlvF8e8xa7CtLgwJdGez4Az2nbNUB8D
NlOUJbKJtSx9qqX9xH8OvI1XmrmGXU6HOfczi78zlIenJnUGvDl6dcxvNE3hYZvEokmM35+nBS/K
6keBFqodS8Lr5fWYf8fBAuAncrTpRxkDekmwVNYKIBhMgfPWgszmn4AyqzLm/BpiA/KFM+KuoUHS
/QBx1AWGBj+39c9bYOvWPRR8NAbmzb8+17qHEuW2RlS6mao9U+QOO/+/cuuX2+p2ASwOoxRlW7lt
KGUaHzE52+yi/cyirTGe2cUaY6mRVDOnluTHhrddZSQ19e5dlzkxPjiKCf/I+Omr3VQGdePFhMY2
5HQouutL04V7ZsBITurA8H3h3MsxRJ4VbOg72WwitKx5eCHntBmsqg0Q+7U3O9etakEOJ9fkLx9C
TTpOlzjmeE36x+JzXBG/d2zzQ89lEuY5DicMZDa0pdKU6EUGAUhH2miTLbiQXidAb+SsWyEjRMFN
ftUQe4mIF176ZcCsRJsURT+L8kGI/Taxq1MzdYxaTUKQFpyyJHq8Q/pb9xig/Li+vDOKiwTfEquk
1Y6PCdlPgeYwv8sPUgNqYjrx+SJJUR/L0lMZvS7ngV0ssFsJJimKU/rxVPE0Qoea/EbFig1rYE4n
N5GaVf3cQ0TmgihrxQHBpPGDABOuD4vphbbtJRI3Qh92mH9f6CxqxAmJvcjmxjGZ1PpHOoY/fED3
z+koXdA1lNDp1spVoByQbbpe90HGdf8oGGfn9YXOkV7a6MNS9NIP4qqTwVvgSMsPKYsz1HFSCxb8
WLX0ACGpS4M3wU3xaJuj8+XZ8G/POpCj8KBcoaa0qgpgFPJGuuNJampLXDYuOwaZMwUWYaRX+fOf
CP8C69EqROtBszmV7agNptiPsBmwHyBautXXCq/OIf6OLVAajIZe5pv4M9pwh1kJXfBuBPjBk/9q
UiAPbGHs/VBhGOPH+qZKyHswO6fYtzO/6TY8hNc8umeDi30p9hU6CyIddlgmNBhpnWn5J9VxF9Yg
1ZEyE4WjWzcBwRqO0MrP1J+G9C7VIyOH20F+FP0W3czzt9ZCXlSDOSFVfPTeVdC3V073gUIOZQTB
vQGVLEKZhjAXZNTZvhU3ubbPkMGxsq8z4CHEv9QtiSzKGlkp/NPajIjfSY6rlFj3QTlYdQyEC2DQ
aeTe4cAI39uloYDusjkg1uZicJErLfTnOjW1ykPHrS7bFX3zykJywXut9OqFgZ5FQ4wGAvBBwny9
Qx/zpw/kbDtzsrFRiv4SLVYEAxVkRLqrEO7l4e264paYV2+hNTOTsArunoKKj8hjEkzh1qNMOMkD
LhxWpyM5WM3knFKZQQdsQwwI0J/pmKE+g76EiET9UV5G9LYIXW9oXJFRjuGCvWtyGFfz5tvxlmTR
lUpbgl5NDbewiCpiZVDuMXlyqp+6mbh53ezhoma/l3zwuhDpNXcMPxWvL8WZNyWLdrad28dLkJyw
YHYKbx8ABL2jWlNIjsqDPCZEQGj2HqxB712xp2HAaTpaoktlqSRBBYjYO6T9hA+icJhJD9pnrxgx
p+x2w/739dIdnRXDWPmFtKe/Jf8bP2l/YGoSLD1cDjbKVAazLXPtf9VG/GVPQwb7b2gYRF/EIYgU
bhThxqtr7gcUYvNQLKwnoIAWhzzZkHJLij75tyeYOWwa5Imjwma3/SF8KMaWKu5kNjkmEJA5cD+c
nzeH4PFFtBWXntK4S7S0dFNIsrRwZ43KJu/A3HLK8shshXG/JxocSzylENRmn0Y7Csbsq/4jzohM
AwZGOw51/MZtvlzTNUKau/onYsR244CBNZ/Z0DZHgEMQBeRGEmwYmqDZHpfHdjPiu+V38unXJdXM
WDd0nNs8YeIRPt5PMtHK9MqV5TtetalKIVcWUe0sIKDZ/Rfn5qjQNzeWUPBhAnOuXZmcbpESEwq9
+oE8GVJF0EifIamoHRHa0u5lEjka/Wy05zTmM4DAMQBcQIG8+TlnI8LxX1J3MGM8LKncM05rxvTB
OXiuWSZDXs5tRbYlBjD6B5dvsvgaeXb/3vB9QbmNBgGSz4VJVkZEVry454MW4aAQjrEpxqYiG5Mx
/AMnQIZPS+ilbPQk2NVWW52RZgiEPg5mB7ImNrVf5ZPgDjBNpHbNtGdzjkGjUruFfECiWD9tJTym
C7Nj30f1TfIU7hFaDzMSBdTr/CWuOb4I8rSZBXDlW2l/++8zXHrMtfwuDQiVYDUf8wtx+1HLPULs
5oNDOhlm9XkARcGIFvnaYXWGZBC2fyrxAjfujwXKeORg2DWnXUnXxNGmbSXuIWoui12Mq8AsQLxs
lwOTTCM/xtz2spM2JIRYeG4ZZGz7jYuKB9iSK7LjV38L3WGA7JCBubqstp12jsqL11NCI8oFWetE
69WWTiRqTzxJ7CI/gheZDC6G6I/kQi6ASXt6J39wQ3OLDNsupK+tIFX9b1bwrWrmwiQsYvomaee2
o7+JhxdlJDmM2ElYNGfSG2p0s8aHZyNGp44iY2Wyn63F4GnBsvBP/H1/yC/vNdm4aOhV0YlgqXp9
IQiSnORYNARU4sLGA7SeLk3I+CNO95iI5PHck2xXHllI5SHkbRQRbp/i6bLon7V7Mp+WNn0AA+0l
PfXCvgXoKMhOIfTCKWWbtZPZBOUyfZt1vvxiUEmrffRYiwxciC32s/9xdF67jWNLFP0iAszhVaIk
KufQfiEs2WbOmV8/iwNcoO/MtGWRPDynatcOE8Yz0fOv7TkmKhNbRfg50mvQ1jnTZ+aM9d58UiWw
HTM6MSaTVLJGhHQRjmQx8nLpS/Olfjx5dgoPFSAhCU8zM+ZchTXRMrZH6Um4G+VUtR5s4pSFlXvF
nAtRZ3Jzt8VRm+gLNn38gWEn1MBPku0pib0Xz6Nbc2vRn7Gt5+s0X45kq+DhsGZa7QJ+Mzj2N5Dj
OUEKvBbFKa0zJxSgu3KK6P5KbSDrO9Q0KE3PVnwiS27Ml40KP3cjQHA0Z5GAPP2di8iG8XyluvC3
4A74qgqOcipZDeWW2QCQ4LjuNxCG9WbOaEx90RsIGjZ9Z2/dnQiDip8geLyd2frA6KE6ZeXGo47/
TMEj6aI59smBLJG2tY3e7uLd+F39hNjeUlZqxbdS7Eoln+kdE7kuXKpbT7gV0TE3ThxYPEUq/GlA
0pJ3h2oW5iLAre3DVaYMIjKHupK7o+C+xLJlSDZuXEwOV116xsBclxdJ7mTQopmvwSMVkg+LQtNw
rXIglQ+iHRrT9G0wQWRsazjDHhf8NYub459BM9HUD85vYCeFQ80V0IIUxsor7LK+m/DrjHktbnJx
kQDdGcpSvJEbI9LKgK2S5TTn7KWGgJHq09wiGEGsrqKPgalKqcP0nFAp3ybB7kauJBoj1KZrupGS
EQw9OpZLBIsx8eRMwMmhPE1D1Ff+zQ6kYDN4UJR/QbvBiNeDS5jaHe0MBJzkLCIWXtRnEH1e7422
4fewfX55rxZXvjN0S5RstkTcmfmFEsWsrzIq5ntsKdSfhJlvMkpr80Qx0xRAuf4u1pihzc0n4qF+
JXVHmgwuPTSfLhb94lXy1yJnPqIXyZmygDn+tD+2OS1aBzhbmjAg8OK+sRHLS/bxEocTwrU+9OJI
1MwbSAOL1c5A6NfysXz+ilcdvHgiukEHYhu1RfBQEfh6kzuorqeRPxogVriMNevcu/FCXuWt9asv
gxtniXcCA8+cK3mJzS6D6/WoJxwR1pGmH2hWKJyrIzTWXTnX7tWJvflkQGunq0E08JqIBrlxHTkm
qUmJe5PtRcnYEfk1Q4yVBew6LQTOweIf1cH/D9nd1kR/ecsNDjH/4otJmdHrS4I7qSYgVht/NI1x
7PDOEHmMDCbbklxpvmoSZogaQobzNxlxEv8wS78XSb+t/zA4AzZeYHshrthZOEyyNalw/A24ICio
04dMbseBljzgMOfA3Xkgy4dhiS0w8S+RPIPd6HASY5HF9H0F7m6+JJNsrsUCwhb5sdVC/4z42DGp
uGsrxIAKc3QbvdU/bm2zHlc1YbvAKrGdlIRw0YsQA4eYiO8FB2DimPOl+mmnVzbscjATvWRO5d2g
Pbiw4GBCwJ6CGwmVulo37opCBOschIuz/MxrkMpTtO7dm7M3IfVe31FgHJKTtQIdWFFLiEseHBXQ
WqHummZnsk30lHanuQM6INEQ+wFvDTOfUpSWKAAyBkuwwNhmeAbMqEykPScNZY8QOxEH72O48jfa
FRpP0n58uMolJ6Q+lfp0pah6GzvQKX6IRT5SXsMsp00mrZvBdk13kxxjDdXDXH4i8X1nR52GqZha
EMRoa/pDdbspOwjN/Z4Sh38emSuDnxpz6Rcb0C25YYVD64ebIl2GubFoghhgMk6hkt8zvCUCmQmq
BcRM9d9CcEk+lvcMPiC2YMNTq1cdRWOaSadICU1ye/aoqzCUEWdDUXALuQ8hfBZMq9EVwsMZqQ34
k1jKyKckdFT2HSBLxnKdQabkRUUqDW1NVRFQwbCTRCrfCqtvp6ZB41bzBoQz7joAA2y9yva3Fiyq
f5EIsV57lDw7ZpIqd5TGNPpBJoYZrwAg5M4OoVQQhD3sKkzyQErkHQdnbm59aCZMIqufBeWqAENh
dcAJUzgKK4GydndQeEU2B34QC792lcsIoVYRZgPJguxOJN8I2joXkoAjLiGSCi+1hVKO/6DURKj7
bwm9aHKzhqM07vMebDW4w+Oftzg7iPUmfyTQPaX5v5wsDcOOJeqJcVasJ3GaQXAYKF3+yAd4Z/FG
6zi68QDBiAxkr/T2ZaUsu/FUYF1aYNUk/uq2m94934YbaSGZPDduvfY6nHZyDP3i2YWxVf8islFC
SHL81+sYtmzUBNYb85c0OwmsW1enFEaUgZDalDGGGZZliJfSS1lBJkiYlntM4RgFwypnvQ5IxzHc
Ylzykpn4WLdxhkkEqYPHBF5jCOWXL1cq1SYx7x0Rendic8sQel3SX0dMAPpNKK0MbdsPx2CNoRnW
uJsq33O36noJOrnOUgzeOzto+I1LBI1siNfoR0Sl2axqRkEYJGcjAZpLAb0xEwUq/zmWE7TkI2OH
Wi6XGvPQgri3P1He6Q0qGENkEvtwyfpBh8gjaKkGLfea//mP4ThgtkCuZk4vihBVIz9oPy6YhyDC
S6ILT76Pr0w9uS3VLoq+KKgiXmn/TKU/Ap96uGZgOZL+nYgHT7cmTkdU1RlQX++9yu67UPg7J3+E
FputMg8g9repHGtaiADMEbYLnXQSk1ulLwpLwMIWd4nxKS0MiFoCQVk5EwzK0Rq9GViKTm5HqD45
qs3XvwrvORHrG5bV5H6WrrJEOSW8vIr4lSbxn2q9RYYwo3vFOwZ/BHDv/NdsVv6lX9TKTSaAdAh5
AzsuVJv76uCUJhFkIxi4NjimXEPoefl8fHwxCLwySCVfte7Jg3PaaAt+3BTQG+P+E3+FmrexoMbS
XoWT4wH1AS7BKfRPeRrcLjxYmEmVOHWFVw94spE/IBImBbbS2dbl2VbrGheCtE92FVMwli7tz1Ud
ptg4kJKFtIjg71PVEbcsS3bTSLNC/S05RFlKpvTI5U3VP/PoyvJyr7pP2ERjYbedzUbW+zElFsmY
jjWOr5s8U3GXQkgc3KIGc/KZNMzlD/g15xp2YLhgcZ78ld8G1tuHBJJCsLP+ADfSL+lhfiAiR6Wd
fme3wp0FNzk7du0mkk4WXv1YDjSnoVl0ge1KC/E2qIiENuqysnknmlcevTLlMgTbhLFVKeyGF4GR
JCaWJmLLL7eAQ0DoWP/UUVDF7b03vXkBwUuTbt0rZcn25cHQzFn7l0cbRqlRd6VQi+3m2Ow8Wg0V
t1/MMr7rhQAcAwaLkJK8QqyC9O2AuTa893wvpb8g5uNaIMSAAnoWnYktLC8ZdvrWw423AXFnt6Fe
5/oJ/cCIYwLG7uXS/BgmYCOYKzLLYj0Ykyy572yxfWrSueeFiyQ673pXL0zwBsi+NqrV5l7iL7Gj
8TJnH5Oy7CuNrya4SV6RpenUj6bH9OeGG6kJpe3c+Cfe+nTgwGhWA/tgw8C2xb0NB+ygXJdw7yIi
bCemm0EL6US43kf7uNpmcb9WpWUPUmHu65Aljza2l7+tBaOm4hmDbp20cC/GKR7HhF5fNO1cpk4p
sxBlpyodd6kVW1jPEKtTavFO+mvoXTxiXBt3X5c/QXIf2Oxb6oAFA31tEXpkIq1CczswvFQfKfNR
bamITlBhe+CInzY7kQ5dcB7bHR4p5r0YrmZxG8O1O00192myDsJDjDfKhj2sTFb1YdCPpCsL7smt
VtJXuZiK5l18AZKJyTeaMWjpG2EWtm9qm5SvkE+5ExRqEN566QxZMFsaD2Jw7byzW4Ox1pjOLeye
I3YJwCiZGRSByYz/7WRYUt93U0Tzxsc9KfITAi9/Ld1W8732lf5FFpaxS+WRGB+eo7j+5BBMKUtx
nKFXlZKFxjYp7T0LHXDzGqt3gcGf+hmqF60Yh18s06vRtRe7TvuRjTdnWLIZGPaGxUHWLuSuVSsM
Mef5oSRzU7al79E8FfoEQX1H+k/mfiakiZKS4Otdj1wSkRNSlxVtIS2feWnBagYy5U5gaCajjZ4y
k18YlEcAMGUvUo36zjfbNCMRYYP9VLqIfqIlzCtl5/LusTVF9aJVlkirlex77NcQuATjhRAOtx1z
m7swZBAspX9+8ddXb+AghiIj7/yAlTuVphU98dOYY49o7MvI8cn0gekPCknqtlFcAPMiLzyH+Y9F
UkwC86q/NkujId0j+PbdKxsMgFFIpi8nvyeif3vIHMKe/12CjeMl045fFRrT+k3XSo2WC7+wysLu
YuLX0a1641TTBgbskcwwXOsL8T6991QtIbydkDcBqcOswECLdIkRxtdGG1d0rMoNqKD3MIC4Du2J
KtjUjh71SX1TtV/DBNmroQ1b9N6Ya8VnF0hEgdwUYCaRkAwhOEW/y8ZpIKtgbMc8Hruv5hCQ7FiA
ISCxJATGPOBClBq7qjolxYqsPkaflBryElWudhA7uFcllp6Zw8AgNndyTqfGGO1HqWkw1xg1D0Q3
YyykzzvlaJ7zQ84cOsK1m5wySlLmcNByVsqihaFs/subY/wFFRMiUi0c3K3K3CfcJsTqBsxgIaIE
W2Uty0fMWbpynr+2IW0fydXQGXZBeDbozaagn+3ArLt601MVHijzQsl26lP3l4F8oxeXq61lQyYu
1hB3m/rUQpwU2OK/uuqd9puWIBp/W9rTEKg4g65lSxjK5DSoEbmWONph2baoHGwyRMd0SYcgOhJe
NxTpMd3hlTDrMTUdVhqSLfQZZnMok4vefeTmAK922EO27nE/ZWulvIIusDTsH9pgtuVJLOZvBHwA
oVhUjG4BF9cK9uM4NbNbfBJMrCcFTjFRqlV3rUPGDZedtIhX4H4inHlbzpGT4FQ0b3J47mS67V0m
mMNqrMncnGJHpzEpGFGwYo5bLzvzH9nI8OMOQGJkFIHs8HiKt6pQ6K4U1FXU/itJwQHR8YN7uWwJ
5UMO6AnUxT+WzUmgYXJtkaMKnRbP0ZkPFWaevFk84kryFpXL9A6nN85THCh4DiumxhUixpGncGgJ
9sAoDDLwvI6W5oH3AKUEOvWtx2jO9pY88XBDkGnTv/FVToVjNttrZHTeigI/fr5a3zr6BX9pRdoR
PKhCttkaa5jfCZepMTJDqaLx1aKPnx63UfVWTED+i4WDiXgWEkgvLKJwFytEz57kDfcJIxOng1+F
Zz9+amc3+/VvlMLVxCtOMSPKo6UWfvVVx3DPBjAjn4XZi9beBJZBfsZScR5FG11bNt/QSeQzYJro
kFhHYBkDnScZP2JsK9fmz3UXOeUErwHwFxjiCJ3FdXpz1ZaOvq+YfkorvJSHZOEhM9P7YoEGaIVs
kWg0fqq9IE9Gqw2Hh0QpUhTgx6dQYJ/Nhig2cVwn1TLovofwCWXJVx8hmbd/gnUkXaVAr9tlk8xG
pJva18MhFoHYxuMkOV62EMXqzUNB79YzqM33gvzoqt0XOTv76sJe0CVU1bipI4Ed10P+mOICO+K1
uu926ZO7R9tRFmf4gK5Tpfjrgh4yXoEk789Hfo+qsWnOBwpR7MaGJfFUh9C4Q/5n8pXxCp3MvYWF
WT5eI6qBBeZrX0K4I0pFD5mWbpt4/VV03yphmjKcUp+3H113tqmSbWhBSdmzBrv8IEv/dOpNbjXd
B2M+68ALULKdL0d7nOwOp+wRnNQGEkHGQ/VtvVplh/8jeWqUuz4W/Tjn9fqvNZ5whsdJPl0JPy29
9jNvhrl21TIQogWWjCaDeNDk4P5ql7zWYUHeD2x6W0RiQasICz6AOKei/wT2WwnX6Nt76J392vtE
K5DZdhRXIY65oJUnnKq441m2xQS8mJsbUiMGgvJILSzbrfHPMUCMpWWWQczwMJPf5+iReRd5qcPs
X+bQWVfbQN50m27gxdzW+ONEG/Z4Z7KXmfas8Z+1xmHEwyAa/TFGEqnnnNXgnADbNoiFeJcXGkv8
Q1KtzgKk81LfYbwE318hJGkGW70IO7xScIaTphy1ZA13jNOA3BX1oF6qgb5gayLmWQzekpAOnE1Y
vtiOErTX17h00plgnkTanqeYMx24wQtvyq2sNib+v9+R69mtfIAd1m0K9SUD5n+ylkm1hfLkZS4U
//QYrG0EG0rPr5JEbuKzUL/Ya8b2lutOLaysej8Skhtaxlrtdh2SknWBi5i7NBirh8mFR4WOE2Na
40YIFhGDuLO4ICbKhaTcDoeC9GEhe09+BhifSQXeT+E5Eh6kvhqwJ0mE6cOvj7uNZufyU3B/K/Ry
CDJiYYXXweBTsQJCLlV5oR7anVKDM3A8g2ZZFBY20coQwVjOLMmGjC5oS4sS+nPijFR3nfnMOrso
SZ1gek9zxyAz+ekbCuan5X4VnEmS7qRruOY4wLMLyzf+l79C94LuMlaemo+Z6kErsNqqjsPI8W7T
Qg+ChqrnCjBNCC1cHOMMwXgr43nezsdjBCDKwO7UnwriMYFrmLygWB4WUjE5QUr5WWjWcojg6lgn
aMotR5waj7mO0IgVGm2CgzswrHtI+s67eOVBa//fDnw2kf6oimRYYrwN9XTXOJa+I5NJphScMwGQ
TtHkTmXjJeMdM4+kcfJYk6eIEwIsSXjj8cr7hgcNY5E3JULV4sBc8AUa7ZnAEYg769Kcy8N6IhLO
hZ2hNKQWbct6Y0G8j/8w0yfYL4Km2cFJsZSVLJz8gohZGtKCsqZZZeUypmVlRducNFBpfYIgmnkE
NDk65W0gGylyOk7qZSXs2L/q8CuC3+mCneMCBn81Ji+GZx/cc2oJxK7+jkphFJb+aTqDcJfvFxy4
mj0MeMXc5uFwaLYmuTjpjvwjTMJgTAi7sONVV5obER1oTivMIdSTddUTB59SKJhSdSTAUyqP2Iu5
yVoyMMqfyQQUrA1llg2Lvl3zUhDi1f/DVbu2CwBCzlZuYJV/cpwltE+lk7rkZJPN40alr5UZLABB
uTtVJUSU0gJv44gJmR4TlBC9Uoo1K/nOchKX50L4pzrJu9CYPy6Ml0IydTwL/lokDQZAFqoocuj/
aX/MNGnw3sWzxIT3S/+ift6GzdHvGWk8ams/fnqLs21dYkOcozbXnVA5FMGzRMim4HmHjKoWCYtm
C5RQ/7S3ZjP6d1fbVA7zYv9uuRcvB/xcVt1Pw8s5WhAxymUnwADBuMPjLI7eBNwhbgaUGoCUx5yN
Ca2uqjrWT+P9w+ipl19xZIsw56tLo9vJX6Ev9IPARK9c42JG2BTqS0mhsoaQt0H0CXeat43PmqWf
oP3WaE5IHaU6EdtlB4Z21oDeKIyCb2iSNYo4OJ5ELzTeIgGkGpjapTcC6iQ0ssFcH8nTU2foyhLi
iPGfvnWA/sso2NfmWhRXODVm6bavtdlLcJGSWf2aXM8OlHDCap8tXjQ4q5srKz9rMNClD1n0Vf12
zUMrHob0N9HNWcIUi8ZMxakF20aP3mnrs4ObDlYEbeXU1maMISHG10K5tVOwBHOsDInScQjXfbMR
zFU/bEmVLVysDWAiTba+Cse0NutaY16RXOERRjfVj9lvH9x5dy1/h4sDdMcfo34R5WwmW5VVoNCY
rNiGh3hjWfuejTOf2OPV200cYzhIxXqS/0O3ZglxxoucxyTqEAVBnEeUrzwMoKy30r2s8hz2vOhs
EvmPQa5s/vEFZqMC+99hOixfvDe1/ia+RKAzDk+55Yw7Epi4Cw1pKNo7Av0cpLPBjFLnj/YpSLPh
zxUZe+7L4ETs41DCE04cL7O9yyDBhSZ2INZB8iUSQRY+hJhe+6uUl467QkJetnmDZS5YT0bt+AYl
xGofhPGt0ATbeIrlOhjAuVFPUr5Qwlv7NlzCvH5agXJ/FTZOe9MQiEsTedBkxPLP67+znhnwLjaw
RS/aed+sqFPGQw7lhMbfxG7YYDiP/2ZNbDTvjzsNm7KjNaVZ60vO2nbEdBr00dyOA65WqQN3OTtR
RcjgYgpORzxGijKZeN5+MTLQzIDFLInQzXl/ygwbl2+5XnoYQUFsG72vInAk5u0RJz/pqsavsisJ
h0BgiZ9Tgw8dvtBCmDssDOWz9817Tfmp4GGrIQku8eQqHkQzYi0uR90BrtzCRyDkWxc1/nMBskmP
Isp90OulpLZkNb1NHdSLeZTLRGHOlgUTexMUuj1eLaLeLbgTApje9J2LhKaYgifcgmUL6EA5pZ9M
VHOKnyMsDQF3PlxGDSLdKrpWZ3gzT1PR/bFZDG/17Ec7GeauG17HnU8CwiHGTkS5C+rRpyFEw7T0
OPHTYq+Cp4vipon4Y3wjUi2p8kmeb/GqxHd4myOPQztfXSJllUfHCusF497iSriKTUexvpWekTYK
WLhpwYqxQFQB48+FbNNAfWxlXImxzk1XwyIbcrsqgCY92CI1RbVyi5F0mSAXTfbDgZTxFQQQHT0C
3LmgSDXBDNPSDvEJkH+mLvgzIoQl53paULi1yLsge3TIkGKMrUf8P9JiNXQ7o2PPS2aRD/17sKum
XZN2QmRgfww0tn/hlaC60gNOgBkhYIy6qmMN+S2V7gJZeI1juB/QXupIY8m/IOe8F8StZOJ9nOJP
6GPeakbbwFQwf+kPTcgIsvv0RC0mMG+jET8tHUM5DVWdIh4IRD2wkKmbWyepuLkC9rtxeexz/dDy
9ywMQeJUJ8zJgGkeiuRBgDvICRYeLtfQGgu9JPdpUO5qnWCOTiOSxcsxM54mzCm1BUaSSuZZgPH+
eJca+ZmK6EFxUhmNnclmxUQE4KFY6O5Wa/+ZyroXcJGXi0vo18+4/Mry4CvMdtOZ3tNy+ZMVvAm9
FUWZJRhk5RHK12Ul0tifgSfpmu6nlCCktkp2c1XMz0UqNg8eBURiC8d4DUZ/HKnnniY7IdZcT5WL
6oawB9UaGr0p/ROa6KIFnxFjl8T6F2Sj3fD3EjgTudk/G/TSvOYKu16DhMnAHyZqTnKU2YV6lA3/
TDq4NNUeA0wF81/fuATxmMe2QvnEaDQ3LK7jl1iTRTXUG2/YDd2PH7NPiuYtMMs/Af6oFdbPIO4P
IkI7DBCiftyKrotkQ787Qq1ufasHD89Rff5KqXnOxHcsx4Q4ImpJhF1GarGFU8owFL8N3xr4o1Oh
dbsLhMVirDFGgdpJ+qirMBtIspNJl92Y4q4Yk5t3jWX1SIZnD9Ckb7JAs1PXXEsIuFi7SFV4XqQs
wAiiUhHklhG4u4n6HzS2UNJlAeP7sDpFaXKa7oyuFheRNFWRzaNp/1wfkGqM/JxvwFbKjjF8SBv5
TVvAb9dbKChBzOLpx8nVDW9qxPybJpXGfUjLReGxmxMbJSjXZDLzGhgVk+Hu/uHKlQuojAEMRBh9
3P64PmoVnjll9p248rw0F5qUXdCxizDcmthCGIW1Bh9fKCWCbPbwkgG7BAiuFjsvPFLWGoK2dtCS
Gm1saznhFkxle1c5GT499nPQ4NnR8nqYt6FAB2CkaSO1znOwHlAyTk8CT/kyjfKd1YxU+b4j3acB
tJZH7UbuIGv3PzXJgEH/07wHyNRcToX6UMNu/6fSDLAKIj5TMlr4umxUuTDFxGKPQ/uuOCMdqIrl
vSoC14oky6LAwAxHHJgoeSWGkHMd4m1P3TVMVwhQWG0j8G4Prb4IPuJdB4uQH1KaMCznusfOnbuX
nL+vu8jIQPhSDzooDiaS9EijRdqf4/zb0tsdxlGswBkfIEJ+e8n8fClTNrR/kyMuHXIx4IxjnqsA
nRHzesygPSCBF1XhYDb/f2w02gPvP96TgBH/BlYCvrtp9s2/ExBsuCy5AhcCPiEUh4Xs/5uCc0uu
3y2YJmLTqzW4N1hL/oufQ6lEMsIHTCm/xF9CIR2bYygj3z4WIb6D4ts0mWZ7eKXhUat/+V8i66/l
8qT0whX4eHpYylVs//TmMD3pjjFpGoIeVl8G3FjCzTwCNRT1oFkiESPa4tzzHtci3uUCFN9m4kSe
9Tw5De0ffrm+h0JNHAgpgZjExL+g9ZVTlCwVKTSoSXnmEQOjaUkI6qHvzFUOWdSLF4Jdy8s4pDBQ
HBG90HS1oXfNAOcFiL5wls0zK1nlQ8oIMg/aFFKsyXmyax4597fFMUXF00W12OGnRV9m/bzqH16F
4Zh9d5V7MX6i4SMr33GGeZbtAT3Xgm9PTibc7RSL1bC8e8NPHAF4TTnHNZdbyQvNghkQbnu+KCuz
1lkT/a2BsBomb31slmW+K3/z36xJYRbfkIDk+JKY9D1jDzbubUYv3ICkYnrA93OllPqGVEOumUuF
UhXldirTcgny9MtyC3XS8GYoFpPSI2tHNbqhUc+ziJ/+VaG5KPxfLLlZPyyZtJvwYzzal/mvriG6
pI/ltwjss1a44meHFH8YM7BL7lIJNIOg0SMGFTjS2+gY94X9xeTlcyf7i2hYSWFuj+wGffRp6EAx
sdI6HK9+keZnMqhwPzMgbFcV6l68tJVOpE+bx8nbM5jc5/Dl0KQgxomFAv9f0XGzfGUOH7T9ZfSI
PAGianaa4H+DR5D7vzW8Pi274BFSsYCxwHmI+BiKQNV9jImCxgt8x4Yjog/qfaKkWTZSTqjc2O9w
oplmiWjJjY6J1pPf2m2D/52pB3WthA+Xq264rMggkyGem6xE7G4kFNi4dRPKHNE2MnLYStyVsr+V
0UkD9H0/cky0RLSUkDlaYrxnbeek4itjAEArkPJTSqQt3ILThoGZiwuyT3rsVex+a/2k5dUiq3Bt
4m1Uka99YaXSEagZR9utxOdWJQhMt2g5Vrxr/qWb52mPsBoyQxqVTc+ynYj01mgrEFHhe+vQ31QQ
EcxgyUp2ccBQwO5YvBi5qV1HNB3zyqbEZp5JCQZVbYQoi3S2XntGqb7lfqbJ2+gxytOeOncKMN7g
90ToKh9YieP6kGRrCRNzwPbIBA/j4/qZHBbnsWcqq9mYjosZiY8rAoQhIIXhjzt8dPefx3epfDye
GT6c4t8Rq8Kr0jm4ckzbHkgo2UvQirQOkzYZEHyNS0QaeJu4+ipYKT7vec6lJfuS5DDMD8uWTRXx
c8t4KUTnzsyjA5W1FnmonvR6S18xJ7+7L1YFMkKenlpda2y4BGUv+b8G3ncxxAGPuNL0VXd7pfuH
h1dNxGpTMzvjT5m7Jk6SoDTDpPmuNqODzHfzAGWajHxHjEty1C6dvtR7UsWr8W4a/qriJxST9OLJ
/WjofyXuCn274v8OJCm3J7+8Tz3d1mC2ivUQBZSPSg3eY7onC0wMlhpLU4AXHtboq+dGEMHrXOjw
Qsu7+FR8ay1pBw2DGm5GWHxLwyaV4HkvyLLCXDfbPviknsGhBRSBCJvjbnuuAOVL7EonD7IIecw5
Z6lU2FRkwAkuTzYKQRhrJEuwatIARX/ZrCqYKGGBJBonAVLg8c0J0plSfeEwnA24t+Ccf1dLeMDq
d4QuoScEsKFNLOC98/zwm54PSr0RgpKAFxhB/a/Ldwn1ZwHhyARGgL/o6Wu8voZzkL0C9R64/8re
EbIL27uJr4m8rHR0cMHSNEvbgCUhsBrEAgRvC77NS4U/lsHHD8G/kf24rr4UdiBxymiP+t8Ot4g8
BQzoPBpLyJHTs2L8J4OzDnZmTPgQ9GKI5j+j9KrT8VqiXM5AxlUuPEBa2UEwHXYEvaf7ivR3/ArI
tM4CdeFmTldCTkqlWZsYcxm+WUaMxshujKEj7+m+/PXw4bGgdGDWXvoOtjzRQSxQGxOLTJdCN1HB
pSQkDwruiGibe98JN0RYg7czM+INXCxaWRyIDjKWzSRlkt4EVM4TnWM1+I0IOpF7KNU+mqBw6dK6
86JBXRWFf6W/wYVaao6JBusL06XhIXIje+KUUm4XddpK5IXCV6XDxsqCocBQbc7ovntPrrncp5hR
rkQJlTXjXSTbIMdAIpp8mkGYPIX0RWxQOt4+KOdsFxCgy19sexA38ZDSRDrCgO+hw4btYJcyviyA
rFJCI+rgSGGUKywd5zHbgnRREeLopO+U2NQwbNTqr/aXkxjrQh2GIttm/w/ZVctJ2AEYJngUBaKx
j+BlltHS8jwI9VRTcP5AaOIQg/Gt/hYM5vhL1nvlKVsZYUSQWrOOaXIdqSeDcxer/uqJayF0cnHb
MUVjBDpqJMXVR7koFx7j/Trvjy0jE0+DpCsxEyuQOh0U3krsaiILA24UKRl0EKEY4VIMZ9cdyWtv
mSEw9DZbWP60k5sGZZmRqEDn+aZPkUFBMMkHQDW8BWqmiE5yNfnT4P7k+rPDmhBgRBmYT7LCgwTc
inc0wZ2bI0+HH9Cr1UewsGUpJXQpuJyCVMCA52kF9bO0dkn2wk9cL3UYj+F25BGAhCyixLCN8m6y
rDtjWJeiuPTEzEERp8UPYdjgtaQT2ThpENP4UaFtCQV3E5AUpfGlWn8dEAbZ3wNiTnKeNdtasjSG
W8joHF2MGu1NkMhawUeLm6JwmQK+E5N3tG7hwYKP88QYdSdvkmAyjS5yhzrPCvYasPj0VAPGjgrh
Y3y20OuOQqcE4RNN3KjZVlktBJ8Je35BDRY0XIJGLIY564sdJHY0ieNvuBhjnCApGklrftCdwpoO
Z2r9dAs6ADLSI1ScPYObXH5F4q6/h0Y3c6Ojyf1GJgnlf3I37TGDFtfhQsCFRuFIGf2/IPrHAYRn
/I+QX8rwtxm7LcufuzZg+mcSNP4lo6NnGFmBH8OZseKHRAIfTIfBg/udng3c77gf2lUA1OpOIcOD
WuzsKrnhcMS94NM8flRW7+hIBbxGSwwaReHmssG2+0G4KQ00ofhkYYZE9m53KMwN9wFafiu/fPOE
aTlPIvB3wcjoXqCAA+gOk0/GwlD6heihTi6/kUDI0b/Oh3+MSthkjAZ7Nk2gneInoI9/mfjoU3C+
chMrr7j9kq0vD48Z8zTkL68fEYecdD4fMXGGXQEWQb7/NIJrAYMwHmCtJAC2zJUIrcEKpEF8rGm3
rj6H4z0Rr6F/SywY0N4jzJ6e7lSIFesfM38Zk1yYQKuIGawkgByIv+R86Phl1z+N+KtBvXWFt6q+
RRAn8I+6XHXGr5ubdFF3LXhJHRXvszB/TO1hFscOYLusfurqR2xfsvET4Cc53vPuouJv3+7AnKGs
ybJhi7hzpRnUj+HumZeiPucMw2UbQ2xIKzmal+pMCzgrBDIWjyj1iikJ8dYP94qucHxU4SUXcur0
76TaQ8pU6g8cxMLFBexkdGAwN8m7ycZF7rpZbKJD7t8ZaRiyxpRYfevV6g7D24B7VJClZqFPKFC1
NERC4N3L/pJfOn8lZX9J5h897WEZ5uyUA7zXDeQjD9XYgupyIcuIMmYZvr8dUF1+FPy9HMGRKG5W
fpoIV/2kICu55tRfMfqEziRH9wIiJL5N3Z1i3YXOZkk8il046eiRaP3H0XksuYotUfSLiMCbaUkI
kPemJkS5ixXef30vevDiue6+KhWck7lz59ooNY220nsyvV8RKnUTew3Wx1EGMlJRaXGDco2Pl4J8
xdG/lY0bMiusdnWZr1UfJJIuEh3B4WC6GFUZZGC2ktCG96wsPlKwKs25kdeq8sd/7wJSbnADtpQU
3b8G9kTVk5vZrDWCmPqG5dD8982Cy7Su+0cff8Yo7FL9XRS/lZ6s/FB02kIjMe3MP6sklXN6dMam
D1hbfBgo7SIb/HiRMFxhRWdp0D9UwBPRFyW0wYRHIUEdLPBCxawFKPVZZVaXS7bOPklR3FPpNc0D
Fmy9b4mDKL7gHH7Hn4EH+q8vF2jFgbCq6i29Rvhm2l7B7AQb768L6YqhGJHro2nOeeDzbP+TyaOZ
+JJOlfbMDVcRca1wFEknVsYg96b/RA1wkbaR5XvOa1m9MdfbAyKtvMbGxzJnzDmB1fRNWGEsO/QQ
o+FGHQLtBqv1CPvQNL9aOJQKqqlYsb5jAh2/KRZLL8x2S+UfLlHqugXbFCV/A5NDfklYNs3KMzQE
p2DOyHjQJKbVjzR9hv4+7RVuQbqs4sh+fhAxGle5q8hw1D+2ryGSuU4h3IEfifl87/ppMl80A5FV
RUqGYVUb323Vkzl7i8PkMJGMGybrGJqMEGEwzZkvbq18k1tuy6vFp6Yd5aW9VL4tm8HGGr0IJcq4
5gtgIdmAwkykmIwBWSH6/UuibREJHWSIXgwkay1IhkXu3KgpLlPjx4TB2mH6PHRnjJDsSOCub7Il
8T54ezh+fFBX/sfaD0kBIuGCR+Juteg4tv6Un9M/3HXiMwadMtosukLXZAeSkBQoOiI7ER8jjjg2
zMWlhP+N0jW7GILd1asQ1vh98f5h06jSlvAcE/+VrNpvyjeDYVi3QpCgly9Lmy32ZliAHFwVi2C5
QM7RNUdI7m3z0PRjj9DQ78b0SglPlUuXOdLzT8VNpdmQUMempYVwp4LmKNnsK4ZTAmkNgvTM8JOT
llEHfS26iVvnbhOTOko129ma4BoWgQbCQLAKu0oLBWsy9Rs9UelgX8G2hEAzJicBSTv3BDSdNPxd
xviRuZ0SH5/zLeteBkBz7E/hCyqGRjNeq+ym5279PbAnJGo7Pp3BGhJs5/UsXtF4EU0/IsogugTI
qhH6n8yDlrCO0gqbGt1/KG5S+NtTpBLco8YHEV3BTUssjzH+uaufeRX9E1Um/ZTZD1vyhz9ibmdA
5RoV5bgGUKhAaqPmbfpTjEU7B1cSb7B8xP1LRjbqH2b/NzINYgMZPCOL5jTaBvtXM9QP1/FXm3t8
2yx+A0qDzrFT6MX0WlpO9RdreSUzs1ChM0o9LdpZUHsmrncg/ZXDr7INSKtZIVQuJOJQcvFDUl8D
XqPqNIbfWsllkmz3WrUqr4AlDUrmSmxn0AR/RA4fKbi+DTi02YqlFInFIGUlU6Tl/kqyaJ7ZP5mi
tZ89WYFn1bKfsQwmg2a+j/FqRX8ItMweYNUAQPO3sMfxbseSS0zjHCQpf4fY4uh7XKbTmv8TNsvp
V8Uw2Q7ZKsdNwdomVRLzAOYIrclCheBRy7U1q4oXTItDtqiNlXKBTI55gBONZblVQGaqE1/HterE
tb1pos9e9gKsju2Kh85n+kcvTtIfm5VERKMsaLFjXWkXrGhcgbxHRe+9WUnEgxkndoUgpbK/oZ+n
+Gii4GWs2oo+yFge52IQVzX+m4c/nfPuOFfxKXpdeMrmNiS1RrIg92WwFXh09Yn11AS8SLTU32hM
w7UzbRHbY5eS+hevjAQ3xIFRHSTYcU3mD2XyPNqh7B2GhTqTKCh7CW8ArjP7RtfC4BXp/k2ZbBJy
P5fGtdYSZb80iwyjzU4FggsDXKyo8bWZt9hWLKUvJE3nA4CyoKMSOJkLOsppI9cnH+MIUyKArr7u
xSxblKQxDjeZoxh8SmpxDuP1JwQFtDgN4T8LVyRSEYIhTqAWBeabVXSs541gi9Wpw53HxWA8YVdy
pjNjjLCJlGTLsrbvJP4hVV79SIQfy8pcpGSGY9jgew6JyfWPSkY5V318WMaqvrHW+ohgvQmgWJZT
slPrlz9wKgLqNVc61ErGwewJ5GzPbIHP1TwQsIUXCaVIzgIi+5tY89ON3yy24R2zwLmJmIWcWiS9
2FWbNVVE+FWqP+92V5r3GmPRAx6gvxLpzJ+8zJmLeNxBG+8U10/2dIexHtEo4VraV99a+Kp3Ht8O
BkOozRmK6wdIxKRYWP3RRIXfF5tJdnWcZIPDD8gWUNu58i+EFY4JOMk44mwWJhkfaUsP2TugSeF8
WcAYhi//KquLsBbZgd7wNSNFEYx0EfUr7JOMqSylg/ZFGofDpJkzAf+fM7Qe/al0q/ZV5lACUQKz
HYmwv53XX0Qi7WM3jR5QlEf4FSYLc+zlkdwWXFqGQZEneRiK6bNv6NySuu5ZEMwPYEs5ktYY6MPu
LKGXiks4RqblwBhQ0VvlVW+dfI1EHsQfwWWkr8IxIWKvNQ5TAB9l3Phzku6SaygIjoM+P0w4txVI
5bPpBpdS+7HdB/pPaC7aHx3F/mB2cwhNPLuLwYrg2Ncmj5KS9B7aK9x0R/7KdQ0dkNeIvUZWgFyO
X/C2+pkxHqcI5zg4Ui385c4IP7noiBqBR1usUZjjcQ38GGl0CDx8kVzwvMhIyJdc9+DhwdMdmhnF
LF5huOvYXtZ4B3mSVrpxotphIVpLsfhv2Oo20QJGlgivDHScUDjjIsIjisurTneZ8lAl1JhlrR5S
ltPT04AmqA/4CbgEENHbJQkGeeFaR/xtMWGdLlIjnXaCetM0nwFIE+E+Fl5/7bcFiVeXkfUt5jr+
JmR5bSlLEDJtRNlJhS37YX4zKVq+Y4CzZHzBQEPVPcqAaUC8oG0zQKBzLVa1dsCPrTlDce7YJICg
DpbxyA834mV00NLfB9pHCtGRMfi6IZRuWd1RuKpFdJdRk3bkFQge65Vc3hzSdEfE88WzJTs7SV+Z
fJIW+TFbS0zL3wsGc2wILqRD9sx6vjtymfgsgAD2sAOZAX1B7cRfAYa+1G4KhoUNjmUMQ/oEhfYD
zC3zF7QPXT6zBiFhs8MvT99V4dNmXL6GoorqExu87xtKKAAtVDHQFvnFWEfDwx0n/Xbsx7NDUK4i
gi0jZ4S0EB8MwcVq45dO94d2VRWMlD5DwrHwtky0yRd8VHvkl7k8cutmP+30zgm4kJulIu9NkV0j
QpTtd3rqN3Ho/vYWqiJPKn17u38Xa1NzapakkgHQ3kdyKNFG6v5Yco43HGnowAl5PNBW8YkqwkAm
64HkjrQ/pMAQBTCP2Gk42jPTDppNy6zg0O0i/9T/jtDWvwomfqtt9w+fDIcra+WpW32eBI8PZAkn
AVxHR27znMnHzKaFu73UFurG8hnz4ROn+oa63BPBQKgXjji44ov2u9tNbPSStKN50i88cFxOsAn7
pY4f3oFaDgMcg8UKp1HmKIgNxEWuTUYFFoZBVmnQHpe6rbDNRHfpMp7xbUrRuWrdnFpXeE07ohJq
ImBDCFoTAe6zxj+Tn5ppDWeCEi/d5NuaJSywp8kStu6VIfkKexNjnMXwSr40rvfCmw2F1H47eNtk
1uiflVfjgXTEc70ZVJY4hrf9xfaZkjB7qzcblj1Xxm9GGBJLtPgxLEhpjkpm9EROgHGEST51rqU9
2Caf46bwUexw3WGHym3IBprXsTjf2RwqVUkZiEOGdwv6gPzDBPhj5IVehF/mMyVpY04nINGFmQ5Y
FGoDyPakzWKZWd70GC99uZEhkrWENqGcmCNfGfNlxQmWsN2rE18xfw137QAxPVnDxJ/3aFhHP/bf
M2IUKiv/kATAv/urzVoidAL6rhvLLQNPTGaTfmfzmYZ/3XsZLADCBMDGVQgkyEfJZtYWJvLPSfRd
jismwmAVupvEVAeeMd5r6lFkYEuCgc8LPpUg4j5c8IZ4ApKYZ3LdhJdZDgdlBGko69HhQnRwcrHU
Z8Oqo+HVyPCsMLEZkp7IKIQ5jgokoiBY/yDgWYmrYZidQaY86+2+B4RRj99Gu7tN6ff8xUbxC6E2
caxXesO6yo0XH8fyQg6wdiTzQWSphmO5vFmkchoR+PkVmzsz3EWOt5I+LyNaf9FqOLRQGFaYWFrp
S1ZhR75IouWqEBd0GKKPRr0Q9XVDvmf4yfZLKZ8hyHPhhWwHb9WtJrrJXOZYe4mp30Jl353x9kcP
fU5c4X7c9xZIUMOj8NWAJJ1NFm5g5aywdKJZWa9iR9f4jWliVFjOCY8YFqHd+HbaeHhzcEzBIdUj
T6vWinQZwp++sEkgqEUqo1X4iWNGfu+aE6WPuali1ukfzF1bn6gAFmAhlGj/muJvHFcA8/IIZ7vb
+MuSiO2NNd0icgnmKLXb+B0REfXmXWDftDpVvD+7bpm7QoeJluSG2C4N/AEQiI7yE6Iuww/OUjZW
efCNI3kFzA9Fcs25V4otbQAuE0FfcnJifWGYhzHw3/Ak0oF7bA/X5MKq60flYfCR0B7oRtxcJJp0
o8m/Sc7OFQdG+j6PI/rqkghm2kRc6XlyCtrjG4wgdegobPjlMADJuA79Ys39RppVo1w4TJP3sxkd
JVgTPsUobjLbJ9PoliBM5PkamDvtDjAtCSxbXXHNorEyQRoHIF4OW1Ozw2CgJBeAF5FkNI8CG+4H
5nxZ8pMbnwHrW9H7REdZMmPiQFLjV8gXSnowxzi7U+SikFcRrKKL+pCmNc+ml3CkcmDSk4lPSXxG
EUN3eDYG64lE5VQTGAntkYYuZTw9Jv51KWIwjiPC79ilBWP7CJTD3GzyO6p5FVQvuMzz4QqjLNlM
Fa0mX1IR36V4Ewd/Pv8EBLiWJQzKTpFVP6367DDygGabmxF8UCx8hcz6UjJcSHNIiWetLinjwZCA
n+GXuCBhWTEKVd1IgIzPxg89Go6GHmak6jXEYpB2IHiSyt/E6UU8caB+SezLvY3PN/OBHjwDnb9a
PQZCq2RapEjS2VH4EMQDeGY6OQzvDLuTdp/P+TcsTsf7Vr5xbpFPQUCYV+JlbzfzmD/v/kbpVvKf
3oSmNvTIkC5xqi+7+KfiVhy4CwWPmbPkD65oXZUCVZo+UNtLzSdvLtVSQj7TEP2NcF9nbb7FP2LZ
Mr60n7xxzAtsHP1cX7QXhOi16UZX5pKYLYnWZVvNluhEAcgzQFhkP7jnFaQlbVX98KQpNr9ZxJcO
CAOFEqMLR4Ya1gIMAZmv4/rgCaH4CWmAvggCClmspqyG8/rFc65uEY75/cKMYkehPwmudcmJtcbX
sRi/piebHyGrmwwRSJNqVsaBuug+HC/sx/P4esMzCQ/iGh44S3xchureJ+ioWPk2VkPdJ2IA04BX
u5p/nh1AHGoo7/ExY/quIiGgM9VUW3bLC/0CK+aVv9ye3f7dzC+REt4nFJXOZjzf6Zj48DGv58Z1
Y2XnwdyygMpknPdyvpcECH3WqwtojahQF+a4lOaQeFaE4//tPDy4LVHGDAU5TM6YUj/586mFTWNt
HUfHP0F87+3+bB205iW4oelOF+mIMY/ABza14vXNundsi69j9iY2HEpqUfGN7MMNKQ2+bTn7/MUj
rxkO83lmhsV8X0JS9fSrqi4LW4cP0Hvp7HurIgf3PZwR5x7fFCyDIgGIZbJiq/rAqY2Z3XwY1/oQ
C6R0Glhi/t+sg4lF/cDlpdtkbRCRvQ8eqkoauYvzq/ukD4Y8J+QfyyB3sVHV9YXpzAIc4A0MVn8h
F7CzjfpQfg/FZ0ngtuKiFhjEtwxOJ290sKLql0UDyUPL3qrD7kj+oCjf+5DnOUMX4j/I7kwTLE6W
Kz8jc5Rl5hmbEJiRXd+1D+Uyn1pzCAO6XvmwKKqQ3Gb7EPEw/fTDVBAfUn0gk4TBjGRLPBB+YYfa
cpieZQHO/aMtMb0vOdugeS/YPzq2Ho0OJls7Z+65hG6U5XgKF7SRbPvSwyO08/cEpFM6i8JNH+Yx
2ednCbnozPqzq/zpT4rls7wPb7Cu7fCWbiFN3ljAMo4oWRAiO2gH0J4lZ3KOxRwUt4Sh+zOx7svG
2iOK1tDpe8NJ7+wp7BB83o+CxhScbvfVnOmcuSoczdpmyYPRhrWON1ROmWF3y+jMZDQuPiKXj2Rc
WxSsI77czJuW7zW7C8VazRaIpUd279hGT5935MPqKYOD+kh4CIKD/PZCzjxsHQHldt6zqfkxQrfk
nEPVAn7u1sArDzn265w6YUPoEqD6kfrPqa9ghJnpGmt3LruUYUHyg39Rpg/1JdAPLYwb0CdM1/Fy
2M18Xdg/EFsYR8jDBnHUt8VP3vupdnv5lXn+n4Je0XlC5KDRQVha+LyDC0JKQ6LnMFhoR+UaNJQj
ybzzLX7mcETbFfi13finQUG00fvIj55c+uplsKl3f+j/2Hgb4O9XGXTxAcGxXWxYMKNMztUdxt4B
ce6VPtkkAo8I/otFjJ3GJP7F7i9VRuvSARIjhulsdpRG6ZWsI5pGWsCI5NchvltYL/JVj/b0Np14
g4HGWMmfKTS2j4oKYTuUOx2dnpM4iTH3LMX8KIEy0zeMeVQq/o+eZFJW6IJ11x2DGfPOKGLb71Mq
G0LREEI4+H9FIsPo0S+q5I7ZslXWkvHT3+u7vmbCKYF7iXlvgi5iJLsMze9KWJV5sSrkmhHuZxez
dAeORKUb0NJgIVXQcaS/DLItA2Z2jmAIfgYYG9emcoiao9TsBBE+uPSli3bJn1/jbEP7F0snsa4s
e2CrsJY4i0osOvlKPls8srSBCXK+hFDd9Vf88UL4q/a0CxpePb9fNfhk/J63uWUCFuJRCWObKBec
a+MmJ18PMY917k+BQ7vAwpK3Jp4YpT1oFob1ffJBBDKdg4zZki5Cn77HAINIfzX8chEJG5raBG+1
z5Jqida2aJt9S3ecYfpqSF7jUMZMmz986Qv3ahARV/4ilQcdPQv+ktlUiLZtHLkxq4uKq1hTOsKp
ZwM2bHI07fkUybHSqqStcsYb6j6lP8NfSlNZfheY/qQ5d7APC5T3Pz19NoinJQTCetME/yJ0EJDr
wuygBJ400KxVMG9Iw0kN6H7a4f+3B2sc2hI1WoqLp4COkanJvh1BwYrAzkb4k5Tb0U6d/gbOeoF1
a/+JqqgZo/NunyB8ih5Ws3+pW9rs4VLT1lTdl8Ly45sVCVpLGRkPIbhaoSAxxyqsh9DcI1Z7vy3M
OMMHJpYyXAuPxkWPeQj7CYdNsG53w4Mxr8Yc/BKvuk3/VzsGy43f8C02xaO86X/1n7BvNvGj8O3K
NY/56b3maAe59Zds3m63kY/iRfs0Pq0T8S47nSHvwt+iu6YbdQlS5KIv9OOwbjY6qQYqi32nbpNu
lBOaqLUDoPnTe+p3cOGL4MsnR2KJSSO9NafwK4DvOduAit3Q7fifhg+0T5YaKOA1wcMqFNnarJT3
G4QIWXxI2cVfsEdrHQJW2Yl5JxaUYOODDqqBOpiF5lWzXKr/ONx/sc7Q3gP9pf0Ct2KDlSrmVF3y
cFZBuprRFeG0kO6iq/3y21G6S/uN0QYOn7wS8r3K1smt3ATfDQG/yxOhX8VMlIQxXdvpxxdBp4Ci
b7KMMcQWiT4VVwwRIOfgNcfWgITxZuqgQXDEZVY4A96Wnm39noVeedU1SzSadqHAagJt9YttRls0
B47DckRzZdK/jYV5ozn4bt8b8WSe+UKK3T95A9iCTOE2dFB1UmeDq+hJ5V+HyCcLXqHpBpidqXp7
YURuUNGNs/EOUQnqJX0qfrTk2tJqMwhxYuGSUV/xDT64KMH6wQeIsiMSEGuS/Yh3/KeKgTOSUj1/
1emJQ1KzMx2Vc41ob6UbXvrih6Vqg7y9kIV2XB9TTNw9e7EBdDM4z4xIV/x5EZ9kcJNv/L9oOZhG
cVyGi8NGdcaCTAZeWpwIIR733byDsxaXc0rJZKNsl7nHhG3UGAMsWOc0CjbQR3FBCYHK35x4YFC6
pNcbHURbSF4QzenAvM8uy/2QDORP2mUmOuzIKNTyqV0JTq2tKfQraV6IbowtH/XdHceZvwZ2mX4j
xIcfhYcYkZT5Rbez8tm3qhjsydQbOo0WQ1SEkthx23iDwxcHBYiVCsBBZEfh5iLw0/wwXrK10VhU
TGwZW+boheucE2UjrMhDwuOYuL6DYlMxsJEw/s57iNxSKhtHTXdK0DUGPop6nreeqVRfQXf0MdLi
NkP/MmGEy19NcrdIk9M/mz8fr2lrm+coYBsVV8tXxrCM8gAtmV3gXEPKXPWqQ4RaQO8AsqS1Maqy
/4QGPEV7M/NU1Qs5IlsyAzVWd2wyb3F5UaUjEb3VzzD+IReYPJiO2+uJjsuoTNQcCo05GIgKF8gp
07ckdicAHoAFJhLcpjNfb035JQR/EazDYrgiHRKYWdH30fZINEc4jKcfSzuWgHtUL4leKRDCFHer
ySltGpKdxXe8adSFeX3hJp/6KxPPuLxh8WfAqFLD0HsWoOb8u6rQozT8li7zoczNFSZHHh6kcX4O
vb8rHUu13T+Bf3r0EBibKvwnnZuxZ47KLedYCohiLtpVjwU5xKpXT1CKyfTaWdTmU0faFNFBvxpp
QgZC6HHefsix8dLRMBSkvu6t1+wtdV0DRWvPfJzAbdLMZC4gHOMC6nlh31P9qPfwqv/S/BwjFOIc
1rFpNxrxrsOCXMh4wTP+QDE3lnijGSLOmHKCdPR6YnYMngeDqtx2tkgzFXhqNNfHpFnSX44P5nq5
bC0wKcvM4ZBe6MFbPiLG/eytbwVNnHP9cO9mOwLJCfGabbRvrMQ9fSd6bCeAuRkW6H0GjwOUdHxR
GJHxqk8mRgr+VdBbt3R6bBNl84eKjGWso0Vn+MYYQOMwXDJbDgG4T2l/iljyJMBhKr4mygYFH7jA
v6dc4CpGPp+QW5IqC06MN586x37Pt67qBr9RVjiJU8/QbYFIA/82ef9mMiekKuB9tcvbEBeLsoNN
vCBWM3cZEsxTkP4U4LB93zFVTsRk4noXmHLyXSUTYW5YRizMfOQchuU5sHADOvIDKD/xDtSk1fDS
AO0Pu3k+rX7Pg+3/R/wKkzuaBeQihatd1EH+2up3N38TTM6TawRpX5VGbwr/fGNd/VEvZMlRR5V6
GdFvVgbLirIBer2AKxc9EFLL7D/036d8uhdMyRQGy1NZo13Bc1bA7fKxVV6ZklKp4PYs1jxXrBRY
+IbbXka1epgCYzDmcMOpS4/J02jIuv5NGBT1Lgqz0Z8klCFyF1t+3+EYzCB9xjD6LtX27Ru5OlpG
4HZwDBpW5KkmQlO7tsiZLa/M0Qje8ZDvrR2p1BlAafTuWnbTG0M5yuX2wQZKrXqq/klDBppl1G0T
RgVDr7dDVCp9Ldyk6RBd4TYZYLvz4/vONiKIiJH9tr0R0xyeQaapc4XAnvFWu6WfvFZluBJcVVnL
9Jp7ZFOTTS8L/AXW4I1R3FrxPAwnBCf43d/V7Kzl2YcbbFaPhLIrwWSAN1siEqC6Mb0mUucPg14g
nU3+XxwLVvLbM7UYotgRzC2OocfIux1huB3IHCE+rdP2YejO8YK0CiIvEKdKDRGzQKMbP9CXaBwk
IJMpWwUhNW7qQPh6mPyyJNRi/tywOIf4dmU4nDIWX/bsI0I0hOE6WitIreYxwm+cj3cLXFo1r+Er
3SEgGRvDj5kRS47NLnjA6affYaLFSiRDx4EYaELlVu9hNZFbYumPdrzPg5RZsgrBGlT2bJM25lm/
H8VuRnXKhC8kwLIZOJYAkCWc1E1C+Y5nVe1CNkgiHNhgO5mwWCCTMDtB7d9wf5v6KZgp3Gxp6uF1
pPhgEbSsB5vLoh5/hOIzYI6qwC7iQHyW9OA42glQZiQVrRjZzYfrG6Wayd/a5KklKXDaJniBK5s8
Rri+9Rs3vNOjevTNY0h/LckVhP2YCHYQbpP6Uc/T0f4rDh1BPTOo4BP2hIXABsI+yZCmi8GMHNis
sCiG0EkYVBceW7f1fkhxYh3ewhymS349Ho89WMKRtK+Tgddnhiy42NqFf4ib3LY4X2Im5tHZb894
/JXINk9BA7l2lY6ceqvo6w5noI2B+CMNs3/FmE3dDdk2Jm818+Jkn+g7Sg2IVBTyuWsR7xPaMzKB
fMPOVZhtGrYW08wzt2al7y1sMoXRLWYeHiwGePj6pcSm/+BH6lVOqjNiGLuXJNAyXoVpxIfIOQmp
Uuq1BbgIll8JMXwlp7tmesb81QmyI0gl3rDqlclejSDLzd8TOAvk7zyvgMeeIt9NUDrKDp064j4o
L3V3b6If9mDF4sL7mHbsr9BpuXBp5rEEu3oDoTBOk+GT3xjzHiSz9I7oSEU48btGYBPakz4u9b06
A6mg/Fx7Huptw0BTdVDkLE/wtJewfU9nakeKANbk64zL27Dj5Hs68rdPCqbLZFm6JcW49slTlDow
xUQXEajeaOolnBz417n0gzjacgFSDfl7snsAELHqQ+oV4P+FdEH8oFRBg/3mT+9YyJfYe1uybxgV
Xig9OTuD5MqBTLIsJZhJjgM08ivXGxdik2+nDovwwvJQKW+8dJNN2BGul+6jmmzCG0ZWZNR+C4QQ
PH51BglFOIPAU8QaUr4091xn6tsrHxQzrYb7RIJBUQAwa0zSmP7meT0alsCTi/+qvuDwZ6Igu2G6
kS2XGpG3IcAza/v+c+QM4HXZMemL3eQfDzq/QmTH7s5wzPoNrbsS7xlOVBdMeD2oYugyqPj5OmDe
6Ua5q/SLlojWW8LCK7zPD1/bEZ2GWsldzEA6uLDSVTJyjqQzxiuRbRRtidTGvL1hpMZfR5efaQ/6
E7oooSElov7kTJnYFKHVRdkvdlQD3ND0N/T6UrdUgTS1WPDZPmJjSVMxwbCf2mDasH7RZWpojNz6
w1X+luuNySQZ0yMTZ4+Ogz+Yu+hcEcK2VD+XDImq1tUifHjBEict68qZx3wLdkeL+gNcgy38/NGw
9B0U6766BEga6nk9mHflmJtXXuVGO/rGyWp3VgZb76W0uxbg2bcKo+3BAMwihXGWv/9RyFI947ym
4pmW5aNlF6NehOIzdaSGjoxYQbd+hCdZZiIjYJOG+wT1iLlEWH0av3pz1Jl64Z5wIclvCqrIjKUK
n+Zb32u/oO7mTOj46jNh4jev330NVE4arsDlRA8YEb+/IbPlqPvloWEcEjtAf51CYmhDKlmhiK6K
8pOOa65opCpuCszt81lZ2VCrSTNIpV30iwD0JUfcyiFPCBOufgcTiPjfCJhi4/rpiozYFnYndcK+
bllS9/xmI37DmQ8OUzlHWVNVbDMG/vM6lzw3C3ecaqgvMRY3R4nou5chTOlwIUAmJvsC4tAR8kMN
rfltKzdG0NTf/UaI9/iR76jNzMrxyMItoKQzNyX+lBTvx3IESXwWaBMdw6MVBM2BEDp/yVTD8J/0
HIbPHWAGv1mOd6nbaDBsWX+AJcF1Yxez/AeZYN39ygnsiYHqk4latk9xvpc7I/gyg3ChBV8MIcUO
0859bm4jzgkCbAlqVaKjkAyLSdmr/tbEUtzfW+oRoV+b4UppvRRRYYCZTnJRcuzZTtYYCQsqQBUU
cuazbQcuBvcS9jskMSNnKWwOQagcSP0jqV1/WFmlBJiD3UZLSqGeGZILX0lUXLwcE7/CLfb8EStq
94cARpq2964ch1JkQ9UEwe3t1OOSIo2GvPzWAs4Xwkwu/WL4efbWJZDWiJDcUAQE/tNqO/OauqQ7
X4VbWT8xaRplsjRU8mKg4WH8cnIOh9fMDjCbf0ZrG6W29IFUWN2J40GISQHf9zQNI0h/fl0fd8q4
6PKvcv7BdzQ/wY5qNmwlDqnqz4RA4w13MhC+hj0cJwWz/Ee2Fck9W77RgEoUiNlVq2TfYO2b/sR9
QtlrDED++CXT+ggIcHD51GoDrKzv7iFn4bt6jO8TG5IJVamAazXOz4xNxR4zPeqfZYDkd4o/lYnl
AXtUQd0xcUbRVHBovJ1we2k9dhvHpTV5srI1MJ4C8MBVBMwO0bZ9RHOewRszz5ybRD02fbA51n5j
CpZ+VY0IYYSBhbZ5T+tyzZNF3FPyjxky/Rq93UD9g/uJEdY/c7KFZ3Cu/8XQeOiQupXyO5DUI3EW
gLFE5dq1Dzq1uFmqp+k5Ji6ysC4R7+bMuEUcQdKjEFYtmZgAi5s10s4ELQCXa94wDJV4JcJ5O+ij
5aQ46YMNbs6wdlZPa8+wwG+zlYbXNwVzhA8XBA3o7Eskf8XGdop+4g4ADuHCkFcifE2cz+/PQLo2
DDV5YKzgLFo4M3cAAWlUJ/liZvsC1HNo82EiapncumTyPZWBF0JTBM+J5chipQQImXmRMoCf/ZLZ
oRJtDekv157mCLZlnYtXKiaLQdPw/or4sga+44JXtwl533X2slhYcfT/49XxPrf1sZ52sHpAoWjV
oQIZHd79L5mwx+40Gq8aw7wS/WDPEV56+ZgIQBxOOJZYoAM80OImLIRf61fC95ey94yqbJ1l0YFT
9QYKD76K4MN92X1ZAijKC4MB08EGH335fJNMK9vbZNwbrvK2XWntDpmb0Rg2FuEZwz/DOfzBPmlj
AahEWSYdxq2gdOfXydzFQrPY5PlS+MUdQvQgVZNxpR/F55W9BuY8Z6N2gV0vfOQI1EoWI68UwDNm
Iolxu8C7rmFdLn2UKqzrC7aFNVA25vnNKl7LtN4R6fBE2zA+I7alCfm8SvJHASci5LLIZdIF935P
TOFWWqn/aliMmF+085RgAq2AK5ML4/tcgO1XHDgdMuWLNE3TyckloiqE48lO0CRT1kT2u9L5s9E7
IuypDNEYiPoDXDoKCRR3Pm+1YuyQ/jTWqbp880h4tQ0Q89fw4pOIosrP5/dbUH9mcxSylRgedJ3H
2KvRpVThCRgMTqdh3SbGIib7ltC+MaO08ut9x68s+oBM1rjdTGVcmhKU9OFDO/hGT6w8CjfTgvXs
CgjAL/SfhnL2FXGR8fT1IitLzTUMcqJ3PuffoVywJ+vzE9bsML6/yLCmF1qmjFfHJesvCYaLEd3S
qXsfw72Pyx/bgnooexKoAqoRaALBCgycUWM6tPtvZkQKSOyWkKYGq3NFcCs8i6VpbTKSqnIZ1BGL
WsOnnAI/o8S1diKYWxlvLJDudwAS6Nb2INuEVTMekauHVaRRiGMAY5IubGiTJQrUkpKTHycEetb5
+oLZTImRoJEvVmx+5w3kfnQxfA41FQFzoD4hdZ0VRGtZIhBP2aoXv2Se8pAlmwAFqgPyMXNtxFMn
bYVBdlUCcivpTz3Rrqd2dy2/23ZveRSJE1HIvuwpwc0QSdk7loBi0hFdFvkk6EHCtm4o/ND4irm+
UqlC8XewYjTbpfrhrCaBK+U7PD+63eJYDx25vbOBAnSNASMt2QAnMnn21SZ7n/1s2bXXqnnNTQTk
AHxEtXhT+UGi5GmKNz8qaTI5cYm0HveRECxbmD8Bb03cXUN5llivk76tKfJkFwju9IqYBObsWXj0
JJJ8CdtXGKw558zCYXFTImcIXtb7jE46Js+3v6EHAOIZxnuuwrDzuAQxqXILB4zFCPMecNesQOBU
zbImWFiap0ey4hnZNhi2Bj9AQiLKXRC8U9rB8naZL/l0lYyhcREFGNLdgr4F7bnBjcUt5F2SYVv6
G7qNsLO59sAZxdSIYLnw0mmLmkvYvDO/CnAsFQiYe7OCsbFuFY8GCCCtqTr8+fBpfGafGC65VTmi
QJYjAjJEpItXHYXcdhZUMzdkRm9yM4Fm+BjAcOJ30Gbjyez20td83IxP9uJ6j3sXg+tsVCltP3OR
eOkORDo0fZurDpYniv//SDrT5kSxKAz/IqpkUeAr+ybuS/LF0pjIKiig4K+fh56arp7pTNooXO49
5z3vkrHvsT/cvQZyHBYjpz/mInjmpLxT2ecyAYkD8SaSA9sVQRabEBAi/SWV+HQ5XJCgRDPKIopX
ftGndXNRjt/cgsSpQElZgg2kYRd6oISPKMpUeXEaRSMhTyjF1OfxzRUFzOFqDwz4mpBuUycVqB99
PzNOgJsHFQinC4Y1GEpj/zn96g4KOdGDxfyS3hIoN6dUPUxP3kgW7qCB+QhkHnfCkfwOsy44PkSV
4NiquPl0Xk3n6mvLBGmSLpRhnSsLrjvvobpMqoC2tMhj/Mggn/ADAH2Bj5UnLlzUmpsn7wXGKYG1
UDtg3aoGmjXBwwjzCdJYeX0fkIo+4JXcWaOJ89S9Kf6DDWR0NrxpDhZ1PNU4LPZiKPcuhyv8QsKK
qJtAfJhY4NDKSaO8mHlbFQeBDiDo53Q+LAsGjezw8HBpjHFQ6SOuJMjL5BRy7yGHPGbfuf5Fu/7K
4hcT9ysfjueAs45lw7uEi8J3wX2vbwHCCwRJk5ix+0KA/kFeyHHFCmTKSp/SKhZ9Hq2ZtBZ/ZgxR
EdWzZwju9B6pkGZOrz2oPc+bevJeL6/IgDE2csVojNvK4yZ+9ZhaDGt+V2F0XPQrKArjZFo2Ghyu
CvcNIia/61erutwW4Af6tbrIS+FaMpLG4jKzaX+BPVDFZPKmu/vj4r7QQ87W6vUFwxH6iXDlBlDZ
ClugA6Ct8cfxQKoM6Wg+t8m8I7RM/h3CzFS3Y+91hT7FlWRdlZd3OBm7QOR4Utz+VCG+zwBToXQx
c7ji8GBR6AC5vMcGUhTAEfbc4tGds0WBNVE7DF8osUaaV3G8CbXFJsLCBeKAMIYq/Jf5VoO/pGo3
hzrDHTV8ieStunci+9QvLIBpqpcTKKQnSzu1q6kAUMVm4bHsGNMlAqQxW9CeiBYXsJaLrGVGB9rN
KFyatFY2lzhtcZ6zhARXXV6f0hxuD53F11ildDbeljQ9isoD7VEaTkAn1kW9k+kKb7Bma1pfkTn4
lKVJXsjk7k34KA/KmZJEQgEsjOdff28bbGy1L3VsdvjuIlUg2GA0DUEnYzMeDZA+Ek6ncASGGjX/
i7KISVEt0f1APdCxVkf65E5QDwzT1HyPu++XwAzvxt/oMRNL9W3D4EPSv5hegQKIrC6Vwf5d+Lvp
AHIQq15l54/01ZTpDWSF+wsSfMrQUXkYsP7GCqtLITyt6fVlYY1KanYH1UF4ZTNfaWARUJJVTn3z
2EWvlEJK8nUCKmmVAwf80NG8/4ryBgCRXaPnFt88QQxBsmcadIuRco28Q8ZkYoo2LKCLG7t5Fi6g
0ou0RZP+eGSTvDyUFwBVCAQ07IpT5wPnR0H6FjGE5C2M7k0v7Bt/ssFlMMEGN27Yn7V8X7NF8AbY
NwRGY0ztaPwpy+htQch41N/+MMUS0ObtgeZgRgKQC82SVxNQEWb2BIoe0PODaGZiUjD9XVHOQCXi
ArBN4IfO++TYKqqx20veCEyXlRDyGW9PF7UhL1UMLpIOEkmYe+q3gE/E6nwWuIPCZ/F6hTPczlFE
JnDxd3eF1ny6VHCLY7Y2daFj8YG5alQjvFam2drsm2RuanjOvk4c3bTYjPHggcLH1eFNA0GV2sjh
pDmEncmIiU87zALUiTzx/57f7sJb4PvSNiyhWkokUY5bEn+Z28JUjR/GBwJlpUWDo4+gczhZXDl+
KielmnHEYv84biDj99ODVg5ALLoP1tPbpkfNCJHJgLQxzXUnmlOdxm/kQtx/GRxykXM4nifrzkV7
m9h4MbJF06K32FS6o8kUfhgQ0jBTejm8NB+UNrX7t1QAQZBiUldyaz5ZzKSYVcQH4KOj62EtwTUa
VSR83G7JPeUGcZ7wCA+fNRod+Hd4EfEGTspCeG81FFgg15M1r8PHViEvsfZecy4qn5lPAFaMtR9P
DjK6kYOPxGvP0cZOwFCYgxEInj2rmAP4QTzm7/CmYdzzGYq3h+cCUhYuJPgXd4HcsPHrAAS1LQsM
giiix2sMjUzgpKeF4LliugVbA71TSfQY0Zt43mWmzKXkmqOw++Wh4xVAMvmfaALhVKLvwddlcuku
6hfUrylmi03IGuWSQboUK+fFo5hbrEWuNUg5a5flNH5sVGVoVjnJQTF/edYS+DljzWdD5aSP0k5j
SdZdsCJJespl981MZMotLFxsoRmcir/1LxN2vMmt8YTBqooJMV4wO0b2IKns79MlW1ixw429cqAS
84uJTs4iQrfGFsAIgwE9HRueXxw1sBbgTOH7Qe3Ah4bSd6EEowLkbQCfgLsKAt07Q2ab2/TKlviC
8FRSonDtWNBcZlgKfFCJxaoxscOtCI2khWkObG/hq0QiWgcsaVB7VvKLZULBh70phwT/ges/1xSB
zNOlJ34oSL3HFUqcNZeJ+8JfBLvEpIvXSQizZpthZv32uNawukG0njzo6J6Rtb3hWrL0vBP1Ii4y
eLkwqgHQwDlLNHEDYnGwwKsFkA+TQ1mBRbvEvoXN9oFXjBo8JJslXkDX5YGtgw8WLpqNwIr5B+8R
/gVSDu4QQaCsWtiJd5eEgA/D7cSD44tFHG8RM6EPG+bN5xPCcsZ8lpEJpE28T/qcfWUsdBCScCv+
7asWkSQfLarr6KF4ShePqtU60inWWKefSJnN1SEASuMT8rOgQciZ22Ly3i1UZaOVOLBu5Tf44Ibg
b0RZ0O4lJs7Q7nedYEnaCGG3v4g1hgOVM++Kzz1RPOy1VLJNk6CXSdCr1eWTqW839TuJxWvClM/k
EbdjjssU9z1GaODzwxaDcgAu8XsSEWfNYvxMrYKQ7alPoHjSE4aB4HHMNlGxJkm8kpKPQWLtafmC
cS1ECn4nwfOl2xguPFXEPbhEQp83Obrbj9mC077M4UmDYdTQvO/GmaEfAYc85BPoS3AamG0yTvCJ
spy65XOF4JAgrXr/uc0JnXuRaqZ6k8IhAqcqHU1ixMWL9CaEap2xrv9yWw5NZkkoFEYZRrUlSQe7
CQVWCspjMegVJ8HSXYGQZJ3QO0PqjjonhR7KJN+YGTbmfTBAuKrmZNExPiRWKJMABC2psRvVKwzu
nNE4wFQigXkzALH3Thrli0bhYSWgGRG7hlX/pfoix/MhsQFURZK6PgEJbYvam9oT3z2w+fxABzYh
AtkIGi3RJXebAB6UdkQvjeHEBvtPSAKD1Rs/rf08P7b5UoC+jcQaI6g/WN0odphSZ4AiMEw6ul+j
h44LB51QBKjEP0UsBgxERZpl6j1Twe2ywGvHLMn0Rtrl9HBNNBDmEe/O2GX21DMl7IAQX5Ll46pd
7jvU96uHE5yMKPWFX3WHRQCTbyr8woF/UjBNe3rNsXMaJ/dfJhf5efaY6nqDi3bKYB/nehxEspMx
3FyeB+aqePVb785lWhBCas4XKFhKKu0r9xESBC4urBUhEALsXnCaYInwOc45ymWE66BEhjovIXYh
bsmt+Mztmq7k1WDJdvE97uwEJJPe+H2fE+1gJq5uXTdBZtgx62pRbXdogUEuQuQ21nQ5i5NVS869
EKj8I+6TWJ3jPrEol5JDtOiqS9BqPQOSEL+Hn+mKHMOlFBIjxIbBWJMcUe66/ltu5B1LWkTPFRNL
vcCm9Kz+jaHSDpATYzfNGUcVONqsdhLJPIzIDGRLnJ0B8gPjrBlfhWEfore12+DnZaxG31F4W/NZ
/Dg855tYM8Zg0Hp/W97AOp3cEZYp7EOix49CUH3hTyHuib9iHidci2N9LP+YSBgmnS4xWJTidCTI
3BAnIAakbrI4NqoLJB8u4hO3IyqI7X2tXZpNuxt4ktzXjpSSyUX/enOJNa9cYDE3L0cjBtqqsTdg
5ODDn/L1LZJ/ftVcLkKmGZJRxCOZ/oysffAT5JsUnBNmXZxk/PrnKwjLsFtWjr7nJ4bUBMxpHvbM
luYze1hh/s9Mkj7ieiVMkoQDwp5xLjvCSwufv4I/Kjl2lIxQ2aAQVheSzX67Cx8kWW1AxDhNkGC1
o8sEeC9Rirc98O7tDLn89It+jw4UErwMGJ26KfmxLDv6+vkR9z8H6ZcL5w1rmgfdmDGSjFRXm/cL
watCBnjj9O4ARgADE27G3QNxJctE9ybuJP7wYJ1BHtO/214kxkTdpPv2qHxPr7wTeiIg1wehebRM
NOS8Dl9kyP2Nbg92MV+uvNfIE9a/9CvQ/fsCStFdOPPVr/HoXvfA+Qd5WV4okyhX6JLIEqoO4hJu
JX5jqPmAQFWLsgAtBvM9EAVqBk5JjoQT851V5z+Ddics6ZPG2mHbLxksNbTJW9nn+WdtyGNzNt5L
znzmABI3CzePg54xXTLuO1YGDRe8kB0WZxeIvzi7CV84dXw9QdXA2yAajUUF3SYletg6s3n6B8bM
5B8WBkPyKUwHCL0mP7cUsZG3+Z23SScIuDIZ8OtBrWlqjSGzhFW0AH8pWxYuG9hsID7FTQT/v9Il
c0qbqxtc6x9/WcSERHXSAytsvGGU2P//NBZvLM0hD7jot8zG4Dg/UxwRz2acVsRNmcxKrNbHb/ys
rd52tpQjTFh8pmp+61HTMzgnzL0PST6tr5+t7OE27uRzosyc1+IUyOC353LdrcVLs9PDTwSSYud7
siO01YDv0d/pT/VqDIYOiWCC8X8py8nXDE3nBeGCK1CVTKye9zQED/dNMffb/dJ7wq4nHSXHDOAC
7/k9V/YMvjfZZhqePmYVlDA+L/nKuS8aRjoY7uDewWPIOkFIvn8jr0G1bPBdREPrh/e8/nqsH2v0
tiZOt6tH8FirhyoQw3yH1Cxz0tXdweZnXVzf+2ypOpfUa/bFVnRE6/GN3c46DdVLOUdevwT1Wtab
0iuxrDceKxkuO2OSTbkC/IIHu9FvxmnJNWt+G3ZWMKXWuK3EQ7MbfvvL7XvKbVGN39u8xnUBbRB0
ys0bB6KeMtRS4TF5olcvXtfZnrnCBwJ7bzx+gVGFdb6q5vCvAsUurq9tdhUt3MJOQWNOD+XqPl6j
Zq6SbzA9nlbyD8rOmVvt7+i93D4qtvkaa6pwdu41PBbRf5p31O20/g0tMiwf5oyw06jRSQEL+Z2J
FxPJ6gP1/dxKexWcP1nfSXbV4/6znEyPj2HB9FOxW0tjCKg4NQFHZGUSQqAjReQh/lVbPKu8mRY3
QtQ8HTz1SvGr5nSERTosh8kqU3EiAlBzOi0mgyurV0yhPirzUyLbrNtA1emmHy/FH/AZITuDHQXG
3TEuQzh4ZlqAjpKpsmiwYajjsE3bZRGjRpJqeh22LyYmBjwdcO/HHSIXrvKGNFeINEtcEKSHCswo
hDCjeKzY+fA363hEqX+M6ZEhHyQLcdyMeV2+W4sfHgL829PhOYTDRdeA8SYsWBXWI1Aye2EGRhUS
hWRjvwSSBGXGgC7MrIBR2rhFTgB0OGpuEPVgXo0P9ptdmJ8MFIhoGKbocdyAve5Q7/JFstLi8nI/
DuvnT/53PzKlhDXCTvnwRITZGGDQtQD4wALFMRfJ/fr0K83Tyxt5R2bTLI8dEVx94nCacI9JhgE1
0oAqYbDDmmzPPG5A21aHC//dL4s5aBUI5F3EXorcTXcyrGsxBMsFvIUJI4YPkJn7mmnMW3PQGqLm
gzp8Au33lVMIWNyKSI88wPcH/Yy6StoFEPyHKAC4/rDfaW/7CAh4EG1A8Qxmc+mPHwHX4/eoCCzo
6kHKHm4K9uUBfINhAwwyyIeiPAD0sSW0S3S9/DSRvwQor5BNQeqDwT3gZrIE6rFRGDn4HHk0c9h2
rMmZSkbZ0rOnyVrwMXOCsOC0fVAz8iIWYAHgLdAGAwgwPg0TmpdHQ1gdOK/1CB7qiM2ZjAHeKQGh
Jgf5TLf6jNh5B+x3hBvATTSnxKGWbWj0oIeRxKDHh/XSdX/3+3pke6dgZ/hFQglnrWEORYqArprD
6xcW21RYS/kqgcUKYstQkp50rcSf62wt+B+0B1L47x9iKR84CmQBMv91hv1jE47/CJGA6LzjEbj0
CkIKmLrz0hkIvG2O72O9T5fdJvtm/Z3OUKjGXvhAU4GDJw+BKdrgkwdwTeTihJQTctcNIzutOVC8
IAcEW+mNxuPQ5VLhwU2zB4CChiHft3ShGlHWHIzuy8PtxJaiSdh4fTcO2VV6jq/TutqoiqHTA0oM
0Pym9iD0Z2TbjVUTAMEbhcE9+aMvy1W4r24NXI1OcAXAQYQU4aLy3UIFkLckA60+E3YL+1SY6lxZ
1qHsQmGNiK6glKbsxxOgvBZeT4Tug2H32IUoGoYDNq5nSu9orUtf82BriqeButI295hoRE93FSs3
X5wCaZRGL6r/0sqvzOA4sfPz+28SA6xT/j+D2/YFIafxtXAS3vGZICo8ZhTG6e8rDrZAcnAym+Dl
MloZCz8lTiKMcOLO6Zzi8InTqDgnEJLpwDn9GRVb8LrguQa4TBA+fsKSFfSagLtvbS76uEEsiLCI
bw6GDnEy19YU7+uOwLJkq3unmKY3wArA+QSjmKL/Hi5k72m79Mye9eAN68E9xncH15oRF2Hog87F
4QZn4Q0iDszT5cTrfDoPdJM/tyU5IhsZ6R672G1DytQSF8SCKD7o/wfJo5EArMXA5pdupD3XK+pE
k6gG5+O+/XxT8V4ZTp5RxqO9fHqAjKbO/zlRAG/B5PIDJkd7fndLfDFasmhPhvlae0/oqfTrpwNF
rNsEH07aMp7NiXlxJAtrlcoifNguIjoLK11WC3RClDA8dJ4aazBFmINuqou41KPC7d1nUK+SFbV2
FYpXnlFemyUPt5KZGk7pkLqjmpKeAYnz2Lf0yGfEz07n0+rR1jvVogiAee1mkwVAshRw0lwKTsGU
8pQqXHuOkWzEBfIgaDGs94t65XbxbeIXBABSwS8MiajX12zlwzrFjB3eBeIZJlvVQV1K9A3tfDic
1tSKGMVL3s2CVOvduIoaJUXizCzo8fj+8VwOrr4RMNpIbIlWo9hp6AQ4qNiKwPYPid3Z8Chj3eJ0
tck+Wj88HVvV1sQyaVx5vDA5mwuSE8eUhRFtmU94rml+QiarDo98gvltYXZmuq6jz89nMawL1gaI
vw1F8GfmntzCV76rzJziHo1Jrfmgh4S6ipPJwH1SF0mU+dji+plPsAvv5e0FtMDBlE9Uu7g32A1M
R+z5QpF5Gey5NRzquHAFHP+N7Pw+EviTW7U79YsoxQaJBUss6BLHrWJdeLRk1swtsP89Zz5mlR6j
CYMm1xhMDe6HMRsMJhi6Bx8z05FHTTeNp9ls0hCTeQwXM1cKWot9EALHEMzcxr6Sd2+uJJO3bKHB
n1/JQXURwoQIRQMgD/5URAmZhVMn9U6rCnMm5BmXOmjjiYd22psEE3fP9eKiSjH1ktWF6UFZj+lm
lVUEtalhvpRbyICtyXpq4drkyxtl9WD+d5W++2PrP9ZATA7C+Uhx0YZ5z2t2TQjd1I+3kMR5aBOH
1scE7ekXyw4y9A8urOLlPW+jG39CwMoAK+qj9x9SojK+O5nTY0MMGmvqtB5TRmLcEYAEShYfvZsJ
N4M3hKcWIVbUf6gZbMaGYDq197CoL7ea+w56Z2Jj7/mbB7wJPn7LNlH/Al6q/iTO/95/yTLx9R/B
Q5TNmnv6qSeHt+AxL6xsgZOZ+YoYZmLiNsKk7OSFq0fY+LvTGHmWJQUZSwQo3sKQzZGtx7lFJn7n
Etd+5+bfeSCZTEdc1emdLgAdXtMl25XdmQDzBkxQm4BsQ47SsHZeXk1sN1E69H3hKXhG6V4VHIhc
4s2tzgImHlP2ocYeTOHneW0KW8EfCKwCO0gsE700RO5nP3YQYqbh61ov0hVYpvfaFIvSxeAMbSTC
WTuNq7gfr4x9ct+uyIfFx8mtee8DXwEGdhMKUGBabNHB6A8MqILn9n4d5uwRphQj/WIOYaibzsbw
bVF+j17uRr1lzS2ZbFCVrDGPxT4H9OGScDugmJeW/DP761LzObOLr/tWXxTu6F3fhNColhAp0HTT
JQWiwxJdEvvHDjfvzZnxcMe39YnE7WvDMLFdFC8zZw+hYcTBkVxMUISdfHjEFPvZlrMed7MSSEBy
iZ2heLWxm2Phtz79kqwR+EBiGp6MBt3rUvPpSiYUlqsqTo7Zl8iFhkgWdO5r+dyiSfb+Lar4thaj
dEW1t87XbecyWZZcEO1FBUCgzfHYhWC0KA8EoIVDcFuj2P0rcDA9P2Ki91jVBb7aPFfQruYP770q
iS5EwbtKF1jeIHpmv3nzF0nOcFS/O0zpzBX3se8jGj110RHEwhYi+HTZny/pGy9hpJ/wXlyo93vx
B+uP+1Y8KjxDMGG4D1/9Nvs6ubXPJJYkvNkfpKxxmyGzBsUEWIVXLETsDK7KDuV3RzPIJei+H/Eo
f1zmITKu4LQas3rJuVtjea3YvTfzH262LHzRwoTVPLkUw/bJzzagig48XOnv5Wtn+Sgu/hDSsNIf
cRkjgcdKcU1g8Z7NyibeLG5heZWm5kLJt0lVNyduv9RWxZZdYwlVtd3SlMDuYRJgkJ+4nxAsbmTX
T/SeJxaNMr/um8ad7QEhfpjndjPEoVZxbfbVXxcoHBG987ZhtXwoOuhJrYQnMMae0P2E0HusOhqC
ao8brgshLrjFsCC4gdpKg6WLtffPe9UvoezAe2i/nj/D+i/mOAhosChWnClQQOXWY7q1q4wRu2w5
ZLpOGS1K++dxWAmRuOw4uVNvsr/F4BZ0UK8fkAGaLNrTUUFWWDOw9NZ9oPCBnDbGat84cEDDgvdK
vWJQF83g3vNIC7g34jHxPIobeiGE4TraQjOHuoIbFs0eHk76yQfUSidnGLMYgNCeAbnoXhOE4hIu
6GTVkfTUurOaNALSZCcxMZwoe+G4yDjyMJ0BNLb3cjcGVLO4qCPEL4h7d3LDoOCh8rFx4uSHP1sX
rQMdG3sMnplEgX0BgwFnEWb1uNBF8UqAfPwJFht8KcKB2a3p7zhB3gdYYGF6yXY357G5f4NyMRKl
TwEYovvIflHUUyiYnI2EX4cWp9cSxxYkMCQlH8kUEDd8WD5Nw4KHQrAipsSExQnse7dBJo2/xFhh
2sPpClh3YH4OkPjB28vDa9ES/c+GosBsfYhephJXh9TpfwMlSheU3ztytxzIxFa1t4aVJS/qMdc3
7oIZX6sxqGod5qjuxJzNr6PvBaMUghMS4/o0D6JZRlP7cPP7YGKwwZjKHFaF+Tom/vsw/cFe90dd
1Nvaz5btF6vlj+ppwRvNViBm/hPVb76A9nDIdt3Fk31I1sthrX6xsgIGX3hWISEe7b3YDdm/5C2H
nrC5/fGv0zfE0M7+HG/nW7yQMTOFsk6T+6GOBreGV3/Mbka1tIGaszU18r+mHCIFo9NsObry1I6E
RRHbNF6G7t+iO+jL+4qcYUppwZ1S4ryAziwtTMLO/+xpgzYz0EzNEyLieT3kXbkN4P7a0dswFkQO
wJDQZAY7zy2S/hbtOHGjE57BZ9wwezWSXwQfVAsDtTDIH2K/m8Va7rPl39RCfG8+PBaqpfvMHx/e
LM7Mv7fPBMD8o5kWIrq1g3BldXYKpVUXjpPPJCIp1LQmhxptGKmHrE4qsQXoZU3yw+lCS3WfA3ri
Nzzd7skawDkRe1SfLee+lGwoNHYDeLfn0nsKugk7dcAoIRXHA2canilUlsm2ZBNjf9EwCIyxPbBV
3i1qE5cNHg9DLhL9AiK5nezVbINacF9AMrxvUns8dZuzcJxy9nKMHOVjFXdxs1I9JZjspx4m2ot+
82ysTpp3q/cu/YYHiz34Dio4JiL5d808Ente5mu8mx4PU/QRxgTVWFjtGk5wJmc3f+hNtbHeN4do
7nzMqrMwhQJAwlTkOPvmsd4rbrKdrVjQMFBA56FsGh1PSIWVUec13jisOc0/x1xye1qF+BZjCceV
UpfM/KInmyX0Gq+yKaGOWUTcMOy9zE5BcoEgxgYgi3CEcJ8RR5eX0qPwjLjjy/dOsoVt7ZZ7FY+Y
SPlugqeDgDvuqaTU6HYATBeX8CCrDtbmCG49f6YbyIcDJTllhJ9fhGhcF4kPqhMIyxnJJ2AoBll4
Jh/fFgF3PhjI4dty+5tuIe7zqMKY4+dz1gw2uCxrkvvFc9w7Vcj6ncQcoWaKsHyTRew8bmoRFfZF
00X9KENSngXAQ0bIscdyETZs8GQoPB0lfgfKihLdTqIT+/V4LFIFBQVVve7lB+KsmSJY+XksLF9f
AF4TWkndkv2azQQGJAt8oC9KnfHiIgbtf1JeUt7C6yItjk6mdZVIcGdsRTj24+zaeefnusAwol8O
KwpwhgZb0krDYjSr4xNSJNh1lFxr6toZ5u442M1cUkq5Qs2FKD46iPtSv+Q2efFW4nBcRO2GzJiC
Off3MJetT3j6ynfv+RRPTAPkFngW4/tDBldCNBUMfWoLotKw44seZu2Liinz5bbLLrhszNstIPdG
xv1NGX01YOZtMNPtJ2MlVnGYVWayURgNgQa7s6UM/UAx8IiIscFxNR9LyVGfQzWMOc662lWrNMTm
kq+BklAS6OFAAFVm5oDuqCVoJ3k6G6zBCNfC0YARhcEzpkK7SNwJAtYfCPREt+hHmfO5iZVd7rU+
HdWW4gNcMt2X+5I/iZYcdvMGj8cRJ6euurGhUWENewiWtE+qgcYN+whG2ohejOelhVoOpYM2D+Md
1dZkJuPGlHnHrvqBm+hO17df3Me648kjCB5j1qfZryZflUuUy5rCyHnMpT1s4TlH8wLqmiOfjGae
7mBBw3LZd4601NePVRrMcMzSTZEIFASVNY4oljwlLhMxpZN7oP5cVdqmBr8I4H+/3koBNFcbHaF/
8itaiI5WgvGPSVm2UZY3O3Oot+3KxbWWscXJn9owT5z2nxtKHnzC1vuEuGN6Y9QwGG1vJroz/cAa
MO5It5kfkTuDzxtgP/z92hoqE8Q+/06/+e5apKYyE1o2EA3CSn7L33xeh9BCKRo/kbSX9sOZ2j7M
FtWcCfY82eQMFd7InRai53+oIp+8AfRTTumKAI+myA8EDyT4rVzpoeg1brbpEa+uRIsu4Ex0TLdv
zvX2dlbm6hZYgSksHIdstSLryh0L4tyAPWkCgTvi4XNIg3z1YDvtmw0v3fzm3/dFsal2FI6IVVmk
cPNYpGJjtvCrOC0WqjfbK+d3zE8PGWIGTG7rGLmOjf+UdQvK9XMz2YkHXg16fyPhx+DpTCI4OtF7
aI6srTqeDphD0Joxj53Tc0AiPO37rQwjELXc09RmyJEhY1rZyU9ka7KnK+g34lbFaIX9iGiPxmpB
JWXSBViHGN1F+Vqlc5CR6Bt8l/Qx623O9J+RMmcfhkvURyTY/El0XDfvsR4vHe3MUkFBnMX9/hXf
7TYm0KKfeJ8iaDpiXlylhW/DsNiVEGkgx6LdUpiVDqlZQikvpflw7wNND8hY3LeT07wA++8Ad2b2
W6bkvi9f/s2jFaKt13zsENmGFZMWR2cOEb+im8coye2YX00Ti34/vvtp2GDUYXDqaEG+zwikznxY
y+Ynevp5fApKD1t65p+/H45jlm3uEuHDqIqO8PSguHee23KNMVW7bOLmjCs5eApYjnj8OLVf2qUH
d8gtoRaZdGo7nJTxBF2XbvU7sOWQZTB1P1S8h8eqftp9F3K/Pxd2gHwneslPcmT8dlBR5xyeoR6z
PJKNsH5eGNlt07mwFuJkocfS8haNfXM+Z7eiU6ywLfArsgo5nK3ngk/gdb/qheEYE7z2kK54KOCI
/DIcI2K8OODGqp/YVQxycV6wwBm5MlmFYu9Nh6v0thvipBMImzaztVK3HxN4c+aTmFAAAhyXqfqO
1Xr4To60aljscLPa0qHVvX2w6vBYYhVgGJll0FoN+dicUdR/3b9yT8NGM7V6lCR3mK7Qyu277tJ6
0YrwUBWYwgv285/dWVn9vkWXr9PGKW/Ms00xsV43l/Rbxmav9ijKe/nI/6yYeePOaylBYZXeKRgH
cLSTpLP3XPXqF5OD9PzAmJgMDZcB5ArvnLX+Q2OV0QxrJpxs7cT410WvVHTuTHEgSSm2sqKApckd
B+fSajafbvQNVirsZLR8pdu9LcLXqHupdE/faJswdvxQaEuMXKJeih7DqCa/ibhHmNQRoGP8SrZd
3G/aZY6ITHAQ3L1Leypa/Y+w4e3cE0QDeHuRW4NghyG0PSHOPvOB3lDJAhLTzsMgNlUSn0jTBg8c
zE+DlYzxUmziw0sm7sSe8B93VxywkreYxY0JcZmfZqSPQuh3mtLWq236dGa0FHsaQZTxT0Bj3QAu
2HPZwBrAuIbB7uEWDXY9OEW1qKQA8SazObUNeiG4fWxcWqdZVGc7QunzxqkgFCFDejofPj9YpOam
EkqLqOTBQjmVI/5a6I/V8xPrn+XrNGfS2YMI8f36/HYPG64Efo40RIr9Bld44sJmNvdw8nS0j6dJ
eNL8TqRVT0ZxkCAaLzfiafE6LSTe1ylW2nX/7+WFp8+7J4NmcLipQCZcGg5bFTPjDsMHh+jtpl+0
M08HEhMtJIFcf7Gxa/Jz5Ihx65D5gx5/6u2jXc9eu9Nr99J2VbF5FpCrnM/TL1t6+IU0Sv98lmaf
jo/C9FiT1yIwgZ1L7j1q7CfIxNNL9JfViV9P1dPvixbL5vtCamijQ3SImDRPCM2ZhroY3XQ2o8up
O5fSthsWU/l6u83vA8LOSw2cNdE2irbhOgHv0Lvnf0xXGfGqvaMSI9TYMhve/h3cO/P0TdvPs6H8
FVc54ul7nyEUoDFGLooeTDUJ4sxVNnYXJ9/2PrpzyU+H9ICB8vxv9oMbcfxwFHpiaT6JKTIBhAg3
6R9W0QQiMPcMAyE/V5wThsAMB06scB8zQdYPvTzyS9aUNLMkNKwlz8WEDVU7I1G8y/wI+AZ5vpGA
99OIb0UAWbeowjBOdrH+eIFWsxAFZ8o+zyAod5Knd3+H93r+rOcypTLmfDMrh7WWBdw3cZG9gd1A
Bm7sCTYiyJRM+Kb60XhoU3oz/tLDyxQbSxQuTOGqSag9wu4ZqT1GT+5JxmIofre7NNsgXZ5irEa0
gcxQcZwmk2cCfQVhOP3wOypmnoqZS+mn6EYIna4hmhJfbnw2LY7gxOAiVCaCvLIF8qEkH1ZP39kS
1hmCj9yLCbTy/cFzA93vBKEkxlwOpflocd6PUIpaRgxO+XWj9ioY+5ifDsI1NG+TL6JensoWem1s
HKcwJOjmpEWCURDTXKhDyHnVL+y6oKkkafgidW/kOFkiP599Gs+uBEbOUn+PgkzyTtBqfFJsIFwE
Dai4CjTLHPsTM0GJAMSZMogmZ3j8YnX3+q9ajnEnwx6L6S8vgDwwA0Rq6dWPgs5gNxxapoj6VQBJ
z1bv7kT47tv6dNuTPFeITUE7RBoq2x/jdWAQ3VL5aa/R+oQh511fC1SBAG70+3GeblUAWARaSFFu
9K61iz7vNurT4va+m0pxh/J1pCJ73Ag15XNzkvpKyVET3Tu/xg9dcbgfTCWkHr2TU7Qu0l/yyT6d
L3feTPLbdyDyo2eoV22gYnKtRmUdkjiszSJekj8+Sp8X01CEYDEnbp7dVnpHKTK8f7dS0yHZjfdf
k13eIC1nn7o1173z8GRumZPUDN6RZNjy2x01Pp1H8w6RKD28vnqaxJoZoeCwtYJfwC/P7NtG2OYH
xuegU4kcn5rliUOe10pDaATMFUC57j+sNRpb3hJwGb2oMIGNDPWa3EsLagXvatSdIL67vZnCjmsH
ChaDed5EOurUcDsfrzxvgHeGghDOAQ1zk40EKP4+34ZvAmr2cW1iefGkBLU0fN+gJOEjmc35GFk3
z5RlkYYs20TafEpUtuTJ4c0gjlImHp5DNaxbZTmkW0GAVh/exRDtE+LI9O73rcVMv+OobsQdXgGl
5qi4o+LKUrGhG4xHmXgnlSO83Sl28tFMdcDxWOICcNDEhAdQoMFPXa6HEP5H0n0tKZIkUQD9IszQ
4hWtNUXBC1aUQGvN18+JHtve2d7pakRmZIT7VZ4ZpFCocpab5+6lkhibiqXcXd2KZdUGYYlsDMqt
+UtiPkyovq8nIZnrakB5NLbUCVxNDGyow2DkghrIBNZJvvozOpPrvunDMrp50BK7r9emtTvUc6tG
YsU1VKQ2EeG3S1T5GBf+mf14XzqeGhIJXwzGGBfhtKYcK1BPpOIDMhA5GY01y8ulI0v+6f4o6Xby
XSLYo3AvKedccC8WO03Xxhlc+M+ezWuIxgvKDA5LKowH99yyHBx76Bfad2KA+CB5+2XOSyU8GEHH
592JIw6XBoVF7D70e+9GybYnDYiQKHJJ+neZH2uQGuZ6r2ZuLQ69WaJzuP3dGYV2289gFn3dP04B
Wo38yA72l/yMkAeGn5uxFzwWCvJ3cZnM+3BX+Q/33mU9JMzwR+d77a74j9xarysukRJrHXyK/JUu
tPTm86L+2If4c3d9Pfs7XNuRnTDkavbZvKRaMTueUP+sYPASk8/M7hSGCtCh1F2sw6nCTplOVnwQ
F8TKIsGhYSQPXHTE3nLVCEpX0mY/kkK7OFIX9fh6GH/P7/Qg4hmMgDJVJROHD/S9D7iY5Z2ChLLk
dSy5HFc97Fpaosl0ZU5THtU3i1BCmkGJxc7XZuF6W6v8V9nhQzjgouqHH3JwuCcsinSdL+d+Lx2J
RC4Nw1C8eG7xcxX++p5TzEBUGC4gm/x4NIlkLvFncxWdz9yNiPGcPEzCdOlxGAu5nQS2EkwKIkr5
WU+qSTOAOAqIjOnPgmVLYn1w4bFgIWv6FP4NZHMnbCVdl7p2XX9sBBFvhvdI/y0Y+VnnlYFvC6Dn
s4hK8eXxL5+T7Vuyk4nJpeoK8zUA7UETvm4k5G6jq2J6/YZUdo4DqRP3WMPti54qJtJwdqUTVYoU
a0FKDuu/S8OBcxuzCQQzIw3DtnWHa/MprLtegK2GlehAeStQkMFSdhy/NQrw0TuiEQ+Jr8i1s5SI
E527mcxQfmVPwdy1XpiIRMdHoSHp0TWG1EiyHGS661aCO9Os1njDVNfmsbdvWQ821ivN5y3szey4
YC++c7okuSvB+xj/ytAkROgzCy6beNuTGo7TK8Zd5HnrQKVJeumACJ0e4Q9YZ/yNw/2Pqsicuuxp
vDSb/RHcWpQ40XuZt4Jvx6fMoCr4Wbnb/tky/Z7n2ON44+7a11hz/pc6WWbSs1fnwTIx2N4njHQ2
R6Io95j4KhFrHB+9iAcylypYsoHKwF/A48iEOZr3wjQp4JruUQhhevwkb+XdWGXDCI3WXhOi19Zk
Udfu8a4UqR0Y+WybkQqHoU2EGmt3Cmori80TYFHv7y3LdnVpLFKC+eoMvJ6xrLAq6tNEJwMSJI6w
+1jyM6n5oTIKijrVnJsJ8XK27AW8sKTUPQqeLSMf2I7EgGbLHsQQ7sNktWr4537dyPD0nqeP17cV
Si9tNyBKi+ybSUURgx8b3uTW2I3t1A+U9j+fmO/rHSwpNyWJ2k/mkypTklchJFiu39c8Mlx8nD6S
ehldBcwUV4ORB+sKBqP/IE4b7zrP0W2AHWCi/rnVNQXxHo9rJ/F9L3t9b2fpOqfVsc9HQ50sMWQn
mYngz1kmsX3VJk4j9zP8/c7LgZHn5wcS0TNfDBC0o5Tjh3p8viUEuVa2PMGHjmEZvUfVuLi+sR5k
2c/yrKUjeZenZFZiRHWArQdSh9mnb905kpT71tfId/fAkNCAWC9zzD7HU27CDmWVBXWajFswZOp/
l5etQ0JckeKFoIvwnNjtUYWTo+62tYRq4+wTdTfVfe3wYQBTj3PJ8oduNJJ4xsyPvGpCRTj6bCRk
Jpyd4V3zOKyK0g8XRpXkMRMVYkRdXnSDiK/bpkMnFiJ2xoiR0vlTsuIrJAzNftchZqL8phXG2ubC
DUiThN1qIpmitBfoQ9vGvnanyr61t9LCAC6bIZuaAGBWuRc35b3GBJq414Kasex7JWkp5cgeuBfY
F9YNo++uMK91+dJJjXZiTIkN2YfkXvNGtdZTyvBk8/ZzQNAPDLqxYl6nkltGjeWBtv2dqqlO2tiO
Rk6Y0g53gL43oQbSUV8hmaN1/N5qZ+QzdXDzZRzlueH4ETGw4UpUBCm73aE5ztBeIcM6G+7HamDl
Mril6vtvDdk5f/lL3AITfOw+By8z+wLuh+EvY2yWBpXnz5/4vKa/4si5H5ohrIDLkYjlW34t/Wzq
O0tGTO5v+i7Ro/FdCzdnO7qYpadsk5pBlLIvX+nhxKQ9+8r8d+dcPvxp9sThzAwUORW0hZAFAMs7
WVp8HKrLkfiXymv46Jw6q4ErkvsJlPLmywcCPvjYSXA5IIUb50VD1fICQnaIgnVaQSxkPZlVB/sz
em5T1h7qetSi5wUDTtAF+5CRoT3OxvCAjBuMTYRyLLGwLXsqs8tcFYXsNRMD37LVFhnELm8/11y2
GCtHu8bMNL2yFC3t7v472YPWtffdrUl01B6LXoSxlr/yXSwzzZWp7ixmKlXbVmbIdkCka1aMgjc2
k18xzNxqPeaKpDlV9L72LDSCz3KsE83aThwXHieTz1afjCyX4f3jKISfG2TV3fw8SzRS5mnE8CXZ
kgj26ruT7q/GUST7cNmZHfO5/rOhbahg0T6oRcpG+LTvFDbX5qFt80UtCQxKCT3DJpfoID5dM+gO
doB+SCtUiNbJMwilDrjxB97oUb/ROxkZkI/Uj6BSiNpgM9HXlK7mfGFrFuPZSItK37mBLNvk6Op6
nlsBwaNEJ9JI/Lw7dAOjZdOd/lVH8fR7aG/zk1lkx5I9WBFITPc4Vm6KXuN9m4GGe1k4iH6v0lp8
zEbpaTolSD1/Zd15dlP0pNMn4KsYNUjkXLJ3cpT0s6OboT6DSAc7Avd81DdINKXhUFj7YP9pH35+
pzqx7/sk2X41Hg0DrFoXNBEWiKOHBQ0rFLASiWeuBdUVp9XHvXkdnoevv2VtVhARMkwZrC5QvHIK
fJZ7rVkkaPwKMww+csNse9WJz0+dWOshZSBTS/fldJUzCw9uQYcQ6eza0BmTwj/en7HP5fBRf3ef
4gKoNzGrL6q1cznxnfjkivvTo+L+qOTC5rv8jbGSHCvSEilN9y1hoxRy2bztsMMqSB8JFZ8uBilR
gWFZkafHp9fvxPd6mBoYmlBLt1/kPka7tZLtDfQdu+C5XudTA97OGvY1m3+1UvZmM1uqgQNcBKOM
6BAN2ErvkukEkY74lk+UUPprO4mWzjWJSM2njMH8yUAYlTaw5zxMlIErIpVwfVGIUUHswnjT0QPU
npNDA9f3fanH5Ujum27X0t+//N0+1j/3ZtCUpWjVzAio3zqkdX33qRLrqDSKwJjBcbr/vcx341fv
0Fi2ZJs3KWJwsonPXf/RFjS0/X42JYN2FpQazC8Z/GMmhBRZO+nWq38Yx9uzr/DF+tl2tu8+lbm/
yokCgT8s9lR9/1gjzon0iH6wvS2Q5evA3pPjZxJZAA4mgH1XY1SWRmX9PTOVNEfZPPWj0yH/uEsl
WZUdfZzRIvzMyCB8OH/Ey6fa+Yt6ddtmp+RMy8klSlJK9JmTf52kszbJUtl5dmt4qKuvMME43o9W
3mVKM4H4yemjF+2ZgfGqsG6TM51b11ayutRMHhpnZG6yEoR83DTESXt38FhLDZ6fs9ahzSM6VTIU
A2tLitc1WblkZ+qbE3Qlb/RARevxehixkW3ZZDGunB2fwufpQ7MVVpJ3c9UmSqKCM7m6E+8tPigE
62DGxapw+Ng2t/R8AB1t9IKqIKhYRWrGr1LkouVc7wmsUxiFod0H1r1M/fphXFGKWeLn+TF64I9l
8izlQ7ll/cNHrklsU9l1lg3OYTpWMzKLy+q7lCooYQh6YWHElasyzyBN7LaiRKqr+kDMea7xUqy7
/2bDrb3qj/rFY7I2z6sfkcZxGMts+lzXLn+Hj8zgmMvfPxX4q69kEDx2SPJLxq810cQ1/2leSEX/
fZ4+4jOiqPu4mR1lH0q3LuwRQR+39nx9rNqnv1c/NYnVmMdbZ1TL2hA5gzVd7G9xZZ70zmIMTou3
SFY6DhZQ9uuPg4dcFSxP7HT5YBgi+34UczSljyJAnT4uKqGcJSXbhkDUCa4FcJ5/TfIsRTH+59qT
5vJuO382d9UUhvJa3VXOxjXEa/DfKqqiuqpcyovmooIZbTzHm2m0lKyHWygspLroPRvH6rsS3Lex
evZ7MUwPnv10M9Umoa7tKnl6/JIzsJirHIpXLtBL7VmiHisG92q0JsNgXLkqwNxuJCwzliqCP3fu
ferEMkHS1X6/yva6VIcm9/WX+DzhRFZfF0qHdP3eVAIUkLFcxKVH8VTbc408Cq05uWLe6PGKIYTH
j9ShHTFtERLrCQ5zH6oHetxX/vCZbSKYu7PmEZigd4Q8xMr3OT44EPYKMG55grDOmRkUfXwzcqeK
FMvKWD+SWiZ/T719LP/IlR7b0k7OyL6QuRfSucLWVjhZT3Y03avCxQhpq7vPU/Y4VNJWorysuJC7
5sNaXJYEr2+yxSMmXZjgt6WRSTTj+4rCDRtEWXKNtHLbckJ8aNcy0AUU1jPqmsrhAnAIUUa1yKmX
ylQfh0bmIu689NgVOXAgvAjLXSH5T8N7wTyFGfLFd6YqxG+3K6Yg+N7iE5FhYztf6491rZg+l6Ox
3ipVXrv52ItNHbdx9O7JEjboGG9uoJ9e/FXi31q00z3nvTEMSilqOTOcewicV6rxFv52Kb3t28no
xCSKS268ufR32faGkCldVU+B5xk4s9EKEDw1uEV77FepWYCH11dNdCVqka0/M4lu9P4NWb1ERxGa
732I4tLyaesVXLt4KHkj3RjTbK52GDxZOsbGszZk77TO/ZwHYhip6VzP9biM6/y6/pIHBk7JFVU4
vcRnsm6SXUgtLx6eBdxhqvGo3Nr4z+yfUxWYt29ePzOdVq6z+tp6oLc/2+6sR8b9lZ6qcnA4dMH6
jbAJYgU9w/3M56mdilMalMKUOJUxcUC2tnxys1YwTvG3lCgjw0ym5CflUqqk08XYpY4EOJVkOBkT
C/FO72rRHJaryqm6WgJBhYsXDbhQC0LGon0TWIfIqosKmJhRmfFo4CCyz5KzhkQomilISj/8qYof
fyn1v0L3UcR6bbn28ZAGtmHuMhXUmMqHkgcDFj9+bDbV098xUchiURaGTFcXxHMOwNXH/tqJZZpG
PIAJ9OnawcgPfEX6xZPqb9PZKR9l8fxD48RqaZfzSbn63hOF8CqvI3UMoDc57zuHdw0pIqL0LiH2
LrLCgLFiVrssuqK1x1NdiNgTVI9iTmlI393Npanwhv1CJAWMMa/eURJD0JH9eEmM2tC8oR/YbjLV
fxogQoVWfGx4RjsjCyD//o5Od2O1h6aCZ0u5GJoK9vxDfn3qkQsPj0MEe/MQBK/bn0zjOHg20l3J
4kQNNDYcqfyRB+OBsrJo8wmn5c1TIYMYNh/4w6XtJFNEWVGZZlvnRyPnTFuDO2vse/x0J2bCpzIo
8x0ncJhxkuKFRFBUzyf7OEEYj8Wulrq2wP6OPdM2NJXhGFsE7i5puUyv2KtcHn/omihyeAYVEMkQ
LYj/4Yje7UrZe9GfY89Or+ouXhWxiktIkUhzMd8bllYiIZ1MVGUJwbMUbaKhqOSi5ZW4ox91h795
T1fPmZrg0WuO7itVo4BfyGGiPSlmpEykgsuRutRE0baZXebtxHhtyoaW+JXbD/EeV10SyFRSWTJk
aot3B5goZcB6/8P7WJyT0T6S926teLIVAVdDZpSdyTx3M4SAWFUd/xKrHPlR1sMsKAmZ+TP/Ywcl
y+7n/gh+o+0/DzPMELoMGHy70MdSJN3cPiv7VRfxgw3yRzzgAOLNegg7Cs1BonpO8M40AvyYqOn9
ATSwV8CTLDzQ8+VWFj8JYltdNJQhyij8Yje27jNlOaqwZq8DO/MwwNPeJnkgKfY1eBDIIRorsSeK
a4NXLNeN67ok81LdJ/SFh3LWB2plHj2RNDKHLNxgqB9jClR84F4IVwDanUXadd0SqEsMEuzjXdQ3
Q5ggUOJwfG4f7jIX5AdnhSNLxnFd4LhEm6CthbxucVDMOf+6o8jQ5QFyQ7D8eUBbcSHAkX/YC7RV
zOEmUQXjAiAFUT037TASBby7FiFT8GmIBU27MaBwN/etYpkQD5U1gSG/V4sDPHPHvH/68nLxJFAN
uBJBvKvB4lS6zG/Vno2Bwx3S56KROPMHRh5h9KZMpdMcRKm5ZSEDoftDX8Iv0JCfDatDRisr235k
jWxHIJ8RQ75VMpUdtP7lj9rNl+TNuVpVFhUcU9CSodBhQLdjm3jK3E/D2BRUsWCvFwd8/Y2aernW
iPtIjPHLluZlFq/C2+mwA/AP5oABURZ7Rlpsep1161JVc8l/4HkF19zyVxYHruVibiLRQQRGJWvL
kX6h35i1Up1kLzfMBPSMBKQurKpyYSzYBRtT/1aI9tOtf6aFxM9m7vLMgxmG3Z8gLIQHueJIB5/J
L2smbFsgBnYRqVY9YyH83P43fLTfZe8wiEGNKadoaoUd/bpe/3IZ4nMN3i1YgeXxdVPd3ARj19SQ
jFNdIFPX1LERySgmsSYv06KL/DzmgnnCpVINq3UGm+L5SdMRgopAZYfxc7JuHSso68atuzWFQut3
bz35E69ySU2rNI36OzpcV68fh2Z8aCjIeNEU3BUMjflVZdZM8yKezCoo5limDiWqv45Dmin8UdRs
39VzKths7/w5G6F+E4NXLyNcnNh84GAvPbsxbpUH72/NOtDoG+Q9Dpd+dBi/u/CADYnpqYHKbm6G
6/6rGHThwtHqOrrJZq53BWZZLJnh0qvF/DejQzoIKwBafya+I1U4DqHoALjafX6rYmgXY52Dt3yN
D51bd/Eter9jTkNIRcNE1rc9N7xyaxzGhqSIIoWkxYqRTTkdrVzIQYHyRI67fHDOyQYzTspS6Xu1
xrKeNkD0y8wUI8pf9DuVgca7HNMoqDA0NyS1y9GtIQeZNjxYfSYLb/1+VY6iOKiDu49xxv8SrNbJ
yejWb9VE94KpUNRzclYx35PFT+wjxsams5OVZCRdI8vnSwVbPquOEj8Se2vIRbLviw+UDaYK5gqN
SftUTzUUQkHJuWic6kILYKv52YR8bz/gbboPVi77D0kzvZKiYvGx0aVLxRDFyKKeLAqAA+bLalNv
Hae3mmygrwzY+lLbzfLvjzOxKTdBpmmL0j+FAomGY1mgIJLjQbeGKC0izHuXyqKUK+wqMkyE8dB7
s9Ytf5Y/yt+6sQ3LQvSo4R0vcpvBjkXl0NsP7uJ2pWtJjH/mr+T73xFlsk87OQg7JtG6FONPUxRT
sqrzCvL4vpQUVnLJq7J5dd60TSRf5+JRiH68eIqU7tnay4RGCQW5ASXPmcjnXaUlcgYrXX3iza6k
yk090VTeoLT8N2iyYkjYcVUxXjERLaPcKSr2vOi0m+YWEZcxHMWryO+dbjFRU9EwxMvyDBwoxPPn
Yait3A4tKvZCUpyJZI+8fdGum5a5mh3imJaiAp8VkLEz799J0kgjPIR8mUXUeoxZSLAWp5Tf2qNX
ZXh3FbLvrJJve2KVAufEBN/qxyAqCC/qa8F/steCKQTldW9Fanb7/e97tFzWTw14L4rdmfSIfD47
KIfUgDeWzcSIWUOAQ1JIiAGuKFuEo1STW/bMXFPxAxkP0IyeerVpncAwEmENF6okwFTGzgk9ig+e
RDyrVYfNFjx5HNAa+LYYnxwpw+QGaZqEcJOlw2Pdc446rX2pMBUcXxB6dcyOy4AePiDtHiGlQFpt
lDGm7bfSQHdjoDYWTWwfnszU2BDWEhmG3MyhY93Ze7oCb3BPMm2tYTsFjEfJsq54gfUI+Hozf+yU
mxweajLV4O5wLe2ovrsINi/DsmumAmbnH73B6VC5zEXVUwCEE2BRzchZx0bXHLA/2b7/1zWk8BHi
3ZxnZ57YHh9uxVCQTrbkmwtJkiFqVupikG7HaoqxnvyFeNsDhjBzALIFa/J5kiJFnAk6zKO/HGFW
chObjUOOCkNSEPfPZNlatywFIaNlzGw1OMuB0iiE+HTVzn2fy7lhWtizTaOX/VyBgLOjnB16617q
ERo8UVBJ2nhxF4XFOI7lOUGnTFkZvUeJidyEAjWTka1Ho0bGDrFz/Tm9tnJdd0iNwefZmrVz3YW4
yyHa15BfTwH12iBdcgq2uVe+dFZ/JsxDrEzjA9Sc2KQVJrvgtfL++Whx0d0dBeCHzaySjeZXHdBa
eMnMz7/7F+63fIHfeF95n5ogst1RB+G2okKA/S/K9HsqEyw6W9VJtp9zQ2UT6yr94m25QyR5go6D
0v8nM0l7kVE4Y1sqRKiyWRphwDMyd//rUntBF/rCB/N/geAm/oNPsfEYZNKFTrJ6D7jSyCl6q87E
9hfwB24vGL78GqPKSvbk6rXV27aoHJsHX8ajZt2pm/kuWoeOqghaKMdamfO7r0iEmB+FO5Tj42N9
/5X7EB5VbSrQyufCYFde9+J8OZRqlu1E8sj0epM1ZNtQuYccon3hQ+EKq1UPlXbFgc2g9LEmhaze
GueRYgytlzfJtNVzps7B5qHkEhTHTxnK7/xirt7NWLLnfrKx7CHNH42FsK9edn4YmPfte3oAFC4c
SSpYiU8tFrBnWYvyYnnUqLSA8c+JcJYoh4VqX/AK4rqQ1mCP+M9V2S73NBnG5nkxiPMjn/lhU5Ei
svoCkirjc9X3xIOjBxx5lkQ+p/vLeylbiHVDydMQlxbGTYQqlcir5gGqLntuugECmaK+w34349B3
E0VKdm0v65GxXdqvPB6UsHhgGN4VNlPHuguGVL56K2lb686ypCirJn6MyrBXxH1LhLlR0amP19zn
dPZpmxCqmiRs1iLlMSuE5dgbXRpMt3QZMmhC7mSuFunKEtjnR0mF07Fi7BSubCCpAa0n/+KZzLdd
hMZM8mknSXWGu8xVbfVQZBA27JtKzdZXU/NT1y1XTegombV1OdIEW/PEeQvrrYuZV2A/FND5t2tU
2l3bSvjNfKNhqd3GaS4sT6sSygn5C/N2izvrnqFtZSoHZugHn7njO9LNtns2uNsuNEIYYrkDugg1
VC38/O1HLc3Hluvmuv7nbZzvb3RM8T6NDoGriN9JPGNHGjHFivfrcmnIFhMVZnpNqIkjOI+fl7KD
ypeOFS+jzNUvaDxT+XN7NSGuuf+qp1z1f6yBTS73s6ZzNEKZ/xhAfCrE7KWR7qmzL73xf2T+U8+n
JAuauNK1fGx+QkfwOp1MyDvxNOXv/SeL5PAKoD9WXvmG0J6q8NlWjsK4Kbuxhr8jjhitOqcfm2pg
zkLR+/66tqWVynntx3vxHkgX0hy8SAdYRW5whlofWEGcLz4rhgYNxtUKOJqNOK3+jZ1C35rAamdL
TNwNx6PAuuR4/ys5ZlF4NaRcn6r0RrZLLeSxGG9gaOpSn/NyaZctQkclbP7O/E1ql/nBK9BZtQ/r
znZZfY1JZBaI4fxm8DzlzWF9qRBf0gIzToeG/N8hLsCD0PAjITh3VowznZinMqdovRU9O+Ho3fRI
E1w6DVzceBJ06618mBt3lYo15OnY0jWUQdajWhCsI05zGDtPs7MGSt70cRLH/zetSoyQriL+/W5E
jEaHwIfYKDLrh7hUn81Aic7fyuPlFRNMl/Yiw4KemWZOYFxq/yX0Fpx0uQ7MVLKE9peOw3hWyoJF
tIQOzplpbGhI4ijW+0N/JarmUdUSx0KCve7Mc+X9JDSDiViCiWD0fhdKgCeFBmj5Xk2exoqfuKlp
JrHGjQ6Wreo2+CGIy3mwjpc99bPiCy0v25uVrKiB9pwsJi6fxpLis2f43aluucV4G+MN1/26KKSK
sLSP+0L+aUhh9TeXm+6/RjqP+z2AEAJqauqV8/QvKfyyf4nXD3+gGl8rUg7JHbFR5JXPVUxC3JpY
nacPa8dGPt6DZIIYzHPrPeON5Dwe3GZ1mJ7APXxZRhoDBYbCVj92A18ENtjYmmz/2tr8KMDjxeO5
MEr9XmrvL8Doa2iKw/VrMcyMus/+TFTNPltcf90+BXBlyZt13Yu/hByc700farjsBq6UgxNkQ6Kb
Lr6zxvHhrF4NvX9tLVND8uxjsLqYimXcUvv68SAhz8OFeQfuy9Ij3Yhsy9caBplvPVHmyX7VZ8+w
rpXAQT2invtHscQow6RYmx2b0nNDQUw+wLUHrEP7InMtXUiCVnpg3ddglig8R5kuUkS7+CvL9Nly
EFL6kJYuf6+Vzar0nl57Qdt2+/1Xu9DcB5K4QGiXWITJZyexqS0HmVR9GbNChChoUgtBM8uojPNm
rrKZRKSR0vqV9r/UMRQTh+sX1S+cyvYbU1f5kKFp7Vz+bCSbdylz7HAfyuTPFeN99cKGdmpwOFd0
6+f6zLDeEARPwGPXL1P5zI6dw4+pZQkOjzC5lX6hub9WoJSEIaJQnTR8JpXURMKuQOeslOtNQRXz
vHSUGGE5zFRM2by631W6pItAqoXhsK3UyKTX3Mc5mb9OX7gkI2C2NYFCOaEqevVsOQoQSKCbsAER
9oplAfr7zNSyIwjbYWzvdeiRqyrut5+E8qmFZrCu99oLj06XDAoIhdZB3nWY4H5cYlXyAnLFAXsI
pf+/JKL/kz0mcuxM1FvLDar0aWhg/MuHzTKKZEsmVwmy2t26CtXLchKmp3tX4Q4IAkjfECBCRBmw
LTJPih8q1zF50p59GSS94X6Ywd6LRKnwLdq9qHm7Lyv3lDDd2uTlWX9hMpWUx64A5NfjZ7sOfkIB
jiewt9TZ8TtkczdEx9wFDpezp0GWL+JCZDe4RvqLezfsY3Kk54nld2AeFvWUnBIV+WWASAC8/ZjU
GMU7HjKlZKqViJwK1Q3BkSPoyGSDjr3uim7BmRwhf6wfTkW42a9VsRuLTiSTRwJH/9bD1yufGIJH
lfakQRkvFjNQr6IksbPYiq7UjfLoaBHPGzO6eeUOuUr6ntdnK2v1hnFllockQXGtHQyTtew/oHxG
DF8QbW0EUkAK4WnbCgH5BlFg9iZuYFvEC6Wndihp2RSLtIjbr3vf31Pa0ZNcGa/vhffIRqqh1cok
1t03BV+skZyajskJmwsx0GHLixUYJDSwMybcQ1O6825dXiZknptRIZ6k6LEj7D7eq2eZSa3cwkzu
kqw3HOo6mCHyEiD42pVFMZKzRDHzLNzVR79ruCbWKVMIIm/y41uHy9xMuO22eHzWbPZ3oJwgn0fx
ylTIrZfKx7E/iM/R9vPCMszDyr0MDeRsOOSTGtaHED6Tb/P5uyLh05YYmCGob6RoB3GUy7NYuNpd
NA5r0vaTseOQf78LZ7Y8MKKukL2Wto90yumY7CqT05se471z5dXn/ciEboGon5E8Qt+Vf9xDG2N3
2WPKD20mp9hExx3wVb2RLSJafKRb8s7uZiTS/2hUTVBcFK4G4QgPDt1uiCFka5pqqDXadxDWrgSu
z/2IMJ9mx4KYBOm71o87SJtAUUVklJk7eJLiKcKWYGUJvVn/2NIDzK/G0XyjK7M1xV1I/jTBlP9m
F0A5ZWJoo+UCdB9LE+P4PcrZM7LKsIrItrrtGacONEgoSEjMEdlKFgrxAs0GwdmBcgOrTxf5a/bt
b6juINu5IsA77mfnwLHUxLqxyH4uDRv4unsbPec411s78r34Svysfxf/AraIqcLC+acpTnRWp0Li
0yG33pV3U3MyYVJX7Yhi1lZnvN2Tr5r3ooQwY8J4K6l6nGjPZfH1R+alF3Mi+iuAH3wr1VYhXo3T
T2QGHkMTqPYSRdTSSlcOcQ4SzNP01YBOH0LOX6jiLA0eBQRZrun2ByfAsRSfy58j1ADSk3ImtTS3
oqMatm780IHSV2QLhf8DamlcK3NZsgBzCI4luoHjt3fUBqnDQs+iKRnG6I++lNWrTD0BxnMa5OMq
hMrSWTK5/6NK9J+K5mAh+zrP7P7MrnnYEY43/rWSQfWbipPdhxkSR+Ujef+usOayQVa34/ydMN2/
9wQ+o2GxANv2+nDCh3+TrNoqbHBmL39xfWKBLSDbUIY1cEsAITnoPNU9CESqLRvPZ6j9VGOhrFWs
S779Pcih2UjZFqq9yidG71hlzdgxSP1SsaS6XHwIpbN0ThjvnQzDKN1ydrr5OMfpBc/TtRp6zOL0
/PbZLlUVe8IHFkXdCfMcPfLBI5Ade+nX976n/iL3L62xoZPLd/JzfypketEG+syNsil5cF7NE8ZN
F5GSrpJ/6NCmi0Qh/QmLdCDprRSYQuijxdUkLo8hCG8zkI1MYeV28OD0NcLh/LcCrovi4s8wgasu
UYCyeXLmeNjKKWyV5/rLY11l6bmNmqOTMeNcQuH5OxHDmEnaVQ2hstTYdOdh24az/gkzjfC9nWpY
cgmnvGGHdRU3m4t+HCKfM3xgMtnieTibLJodQgSziByO/kyd7nApbsInUZnlvAzXfhmmpkANsdgf
ezGY4QFlqolOQVHMLGl9rgLUJLMj/2awopJv2oiEneiyXzqUfd02RSUyWQbRQn72GZ1b5TpcEwff
zdxd/KV5K/p5baZHOMBNyXzqy1cBhWQ+LtodCoDbB1v1Olslkng8xYBqGz0zEck55HjMqnw8QenJ
H4K1IfVNZYvZbfl8KuQUlMR/L9W6P8fnG6sRJWyd3HsaI8N9gXwsIe+JnvdxMm61eCMJcA8SRlYX
Z/+wBKqAFHdLuu4IPC/rVwRMopy0pEO9eC6u/5bLQnxROtpDHBE5k8Xz75E2N0fsk5vEfg5/Csrp
dno1L+TzMXzVtu0Ztni+NZLoLT9gdi2kKgwaJTK9v+N30E3eK2/zJvPp731dVfgPxz9/+6Lt9Dzx
MdlXs4NTTc3y0JqcK+/RUdSx1BpqQ2Gp8XwyzmHghl1Hjq113IiesMj1OzfiLBZr6t1/2PThK9rL
dEnZaisRTcNXwwrTrrKuFlfNyNej+8h5lcU3YqC5+Tt/2+wOVbDMa779PWXy29q7nPncIEk+4n/7
IdZjwB07TtToDhMh9rESnx9bmcl1gmGGu8RkX1s2q2TnKV9leumzgV/ymW/irEcl/UWgRCSW/JpV
biS4tZsSclFESGdunuLYwI7ORWY5UvuGFeRt/6mcOdpD6cNPkwimqRBjmQH3Hcagmd91//2X/NR1
55pQqawHqIsIna57x55N+yHvGAdRuE93XRJZe+THvxmw+55rvxrmphyZx7bzeTWJFENL8Q9rzE4z
g4WMntw/9t1xN9eKzs+/XEhi8r/Dokvl70aE+1rUYq+GSNxGEKGRfySJBVfz03z2OxuFoyNjH7I3
iDl9D4zdIgtkW2tcxtGiKYRdaRFfO4BhPtm7o5RUpLaXIJl+9ciXZs4XjZl5ujX+4Lc5C/SA72p8
NU7JBtW1q0mofx6yCNqpZNeetDfsNJoEcI2tGjgN4B4iQUWS3826RAeJVzshE8A0hWj9FDWNq3U+
mQ3b0I4omrU2FNuKY3pwW2HYedPtN5t6TFwWEqwbsp/A3DVuwjrLXylS4/orfD4+iPmivUtdK10z
ng71Ul4i0pZdyiQZYk71yCA7TU9X8/RI+fCWm7n43pUvzfffy+lj1OqDXj432EVKObGEckVE6Ylr
G2dolQ1C7UR+zqLi1i2+ksqbrFBgIdhmep+uGx63meEGxlGMBrr+ws8uD8RY5TVVcWNunTmgyt91
/dq/Na/EwidpQbFvIqLRa07D2DRceGXFVIIE8tV/S9Px1aPUjtm2OsVJEWmIqkLAoS2N5YrTWcCT
vu+sgDFf99qnI/gN8802ndHA2B75pmzepqMpT8A50+iuNKWgEcodOA0126fxjHnXaKCioKKSfQLV
9QTkdyIKcKQp3RzQREV9BQYakRoX9/FvVMY8a5hW4Hr5AnLDbW3JCOg1bmpVZ7PmD/jxqqnkFJAX
XQ62voWs0h5lRVIY2NBziAcqvJH4lQ3vQXrMo20iObqkVqZGj8YCKoKu/BqI/I/nfWw22UtVOlrv
MJZiO43utRYCr8kcuCce/awd0tZxGqtbgc85LeRnCoUsiKiUph7N1kXLNm3P6d56conWVEyzpzO2
tJivPlyfKgeAdJjUPYjeHkA6cj1dyp9HWTEEWX/Ko8iVQgekUJm+DH8xHcRmnU9mCwqX7Gj7u3qy
pukVbMlaJPAxEJkAkoQB/hIRR5OPjN5U5UabUZvF8zmaWP1UKV2Nyvv8kVvdWbm1zisBeqi9WfAF
iOxwUReSmkIyQ/76TSNlQ/KQ6HfATLHf2/A2xzmoTWVpURaQB6TnF5wjrgCype95CEux39vrPODR
3lPdliykxZarkzLd2G/m6zqyGTtHbhJ+m471M1KXCVVKtp3vx3Auo7KAAJBZE21ykIPS20xO5YZ6
FePiq3YTzsRj3jbm6H017R4WTycxFF1oHMRqkKUtSHt3Q9HDlU1LrXNZ0o21C7Izuj1vYOBk9aeQ
i9Drvge93Xjxt/p4Szt7jQ2ICPx15dWL/rkmmCUK3cJmEm1ue6bgWKRAyHdn9qXyTc+PwmnEOF2C
K3f5y+eEBwEzncU3XMqzDGijYBrp8SjAXRRHZp5WZywK72ORG7/+HkbGiSSp8OPjETxLdO/vcCDk
TH5/BWnaAiGc+afPaevmiDse5f95fR2JHidTM/S1mxvGpwb1KhcFqHueF+VjXT+ok/BMa38yP1vL
qAXL4anHObjuW7ztjvWmtL9UY5GWbK6r0Nm3DtTcS3bI9n1Z2Q7dw/WyZBs/C9wPSdSBu7nVoJpM
ToaHM+aeeBfjQuQB7MWgf5dFhwv8NXVTh9191BGZ9hNQ8clauc1hfCCaqpXHREIOmbrUI03+WsXp
qpHss5TlSMScxsm2Kj/U0q5xhjUqgnprPOqpU/V+Kqrgve8uDET0vLBarcan+T2oNByUZjoqw72R
MVMaThHqkSZX/NP5ZIGwypMt2RYk5b4qNtunopDP5383+29i6N1Y56/l2aqHtHjQHO462N5UAVT0
7MTTZM5Ba+9RVBbZ7VgLPs/I0Pb6Wsd0izQzPFNfnLHRlBRfUIpnR6elsaJWPd6FmxTlrOELeZsX
4Mr/WLqv5USWLAqgX0QE3rziCm8lhPRCyLTw3hV8/azUnYievpputYCqrMxz9tnmZmF+QMqVPOo7
lsHPQfDlZPqvatllbZqPm9RamdqTW3TqOo7enjnex8FwN2xs76vhgvUhg4X1rzEmHu6/Z99xc2xs
Iq34yDuhgnFRmVzs1MlBLeJ81r/hndM8B6XzvfLjG3ZMnw0SZ7U0V8gw83M1XdwnUY3dedVb3aVL
kDNAuc6rVulUu93H7qH4eiHaaVQwGb8cHvvYqd6hLzXGC0KqlfSOkdbXvYKRkW4sDkP0VXP9Avrz
dbjcdPHQoOhm1ySSvoAY7DMKzcY8P/xvZ9AzlkQareLueZzgQPV3hZO9U4ahwPjyTbS+Wg1c9xAP
S9OZGf9cZr9nR08IIFaCq6yKHtNCUPFpZzItFeXD7QJ/QTPLpxF/71P9dB/f1/Q3u9f4GZHf1e/L
DwZaid68swNojBb/Zp+KztmwVPKIM2pmTQT7e5aDD4Y8KdbX+c7yNsm/PsQqFLu7Yr/UoYBEqkI9
Kt7KewfIh/1RaYf6xQZG8DTcgU5XdGdRzFTl9qyVjhW46mpk136GTvDp0NW2Fhu3cHSatMdsJJ5B
7BSuLMxmlBzZ3q5fc7YV8DbEw3kwoFLKrxpb1Ml/4FGSMUqY+NKaUd4cFhxdmlceB5+mcTAP0p/r
IM6ozm8rLCr9xHIbPS6dgoEFhFM+2rwz+7I63fXLdZitne9VwrVr8OCWwvNVGsw+Z8kazsAJB35R
ZyhRMi3JlwVdPUEffHOLYTdKGVU+K34drvz5qtStu/1IzNoDIjbvxDtC0eZ6W7FfHboafHN33sMS
bzrZTxoPZEqIN03w7t5kfu/fJRtFOHz6PS7CYgjFK+m/X4vgPVTPIoVXMl1dqqnXobUIS+kxzH8A
OAbu4tq+RZ7Cs8/Bp9hbsPOScj7IooRRWUOvyar0fomuQh5TBrcVNpDUNmeMDcJy2kS0zTcy+bJG
5Qh1yjuFw0BfE+GM8GSBTZ57tAiHq51NLFzuBYttid03AEWv+woIwKYu3wZd6qcftVUpir930/vw
MbIdGH/WDpPDr3SCIyOdj/MLqB2B7TUeCOrIHZvKqHz5/usqObpPN2MZZECsn1NjozFnsdc7fgH3
VND7VGtR7MP90sPco77nKc/k4bv4+hxAlBV56WuF3s1FPC+q/uFem4ynmxEzW8moLGrHN4PqOb9S
DRcEnsJPc2jtQQ6z9dL3owfH0raHrQldUBxSCRVtO97++Kk7WsJLa6E962E0v+t99o3dx20yHwha
b5x89k/BWh4eHJbLt4MJaduChwa7zOzR9aJqr1QZLoUebVSWGi/wA1Hl/oKcCOmzjdyzdpvo71Qz
iMOj11N0HOysZpG6QYlowOWxe7JXQyZrG+NxcLpWEuO7PoyBCGSqUJ7BttdqkiCfVeNwlsj++Uiq
8j/cNVCG1jT9lcw1itco9++y7G63lfXPft1JV01kIm63f1Cc8paTQrHy2FWvn6ZO/JB8Kh2rrnMw
K5SRcxwMM8YCIQ6xHkcm3m8IzFgiOQE+Vy/nzHwO2gH0RC34kn1XLNWfpLP5esqxCJ3F3jzWtTAZ
VoAaoNUAfpaxx8AOVVYSXOZ/KumSLT+5ap5wQszioWeOspDKjinfuR6hsVWEuHywCaE4lZCZu71D
BexOyHRGKpuhEPtnCv+3MeMV8mTw1ZiZu2iXbCuJ0WId2Uy3VMTDZ7FyUsyLcjKhfySrgQNR7G4/
51ggo0y67KKcV0ObCQSYAcQuMYLZb2Kou+qSTj0j+XvzBeADDLP/kObhVArR2rfGecv6mS2ZSeuu
cZt7AQNmOH+6XXzjF0fhiw4Br19leyYbnsuZk4nlqwH3s7wVZNsW4Dy/9a5vEs0fqdeFEapSPd9S
bq73jUOxMx8H4sChleWKd/QxivmPTSzttXIq1dZjL4nti3WBm7KqeKFgE2CMlJBd6D5Q1FyrP3jW
WeQsXceaFoch6qEFrVYMlTIKo8qKSkp3IyU0SLif62j1iC7mnpi41/tvfvEuy/O06eE4bF6z0LMW
FL70Y9XuQ5NhduZgB5wXUKqT+EJL5oWuisF0LiADHk7DIKOj50ho6iowvkx4VZH3W11S5CLgd+jV
n7tEI2StzFtZDA1NL/JxKtV+ol7pFsFC6RrUIBG3hrkEhDdNLPcoM2qvvMpaTKWnpc3k8I+1joUE
dEFzX7JSfLyWFoP1HY/ghoXXPKTac1puwmxc0c0w/+D6yGHlPD7eBvBAhDZ5tKWV8ghM9a80L1Zz
QvtS6B3mBxd8FDM4q5JMg3eK3HinICYpUlsuiu8N8ZqpveCuIgPZb+tu+fxZ1a6X9jlDkBT/zJXH
DpUQ2rf5RxQ92zbcctz2YCaARHftwwJTiwYuy/5eX8U1PcvCtDf5YgXJdlZjY/oV3tkwxPVrKbi3
SKKx4s0+Yb2vukDM3Hgd2YRhuDxdFiKDhdX6pmRFTK0Zvt4ByWP2dv7J7filBtoMdhte3KolPolw
+qTgm5cP38613Xd6JKeXwQjQLl5/Fwut/aVSKE1nRUTlUb6dbaSznVxxsCRX+T4khKTsXo9pU+ym
I0aCmz18oPZREysFGc2sDy2f0yaWXL1R4xUq57Ze3kkC3domq5sPQbyxSmT9nvmczfpFjXs2GL+E
/DjP3hovOYOb0cSqujMehaCYKNwZChxbKDl4NEw8ECzxfQ+1zf2F+/YN+yKu7GaTwrLg2a3anO6J
isUvcYTZ0TK4+6R2dcBsDj/10Toc6veE+KK6DSeB9bpr5q/pcoL+ITl63sJjQG9gjCi09MBYyRFQ
X23a5KcNVc8x1VKkKjjBZYp/XGd+znxbPcT/bM9uexD+K1aNwLjlL6pUO8ZsySH3p6F6UxfuqCyu
GocEEDWoBZZjEAbroFiKukOZdMhGdTHo6J2+nzKsbAvt+DX3rFBWvCF2OtJVvMa7CpltxI4PDEXC
wPz11izcupaKvdQY+rSerJb/MnfznsY6WU1KBAkB0dW5ZiiPS7/sJYOOUwnOoIPUojBvJOIQ0mwj
Mi4+Luop1kDGJGrwUNz+yVqAKqFEuIUpxtFhkQipMJjqC/ibzsiYg5SG4UKJhVUpUB9vcW8eNEZ0
UfNVY+4rS1adJr38nulz/nhmA3+D2faNjqGc7hgyoidg/Tks40FwOMCPKFWLvdQPY/qF4t6mUoqn
biodhZ0s/ucwWLwmPxiymNhlb+1MKxBmGMSBsJ7QxfwIPjL7h3aAquvfZChgKuHI1iov64euxy7/
kSmWP06ddfs8G+0a8OPL1zJfmXO7fOPOS2N4rL3s3gtTZtRQmy04i2Arwk0M3dgEodwjBjKDzoaJ
7fA2VdX+6b1cErkGt07crLOEuo21lhOjVuxWYxmVP0t8s1K+cGL92H4pLB36A5YLxWHhe15i2Xp4
z3Qe3R0Pz03/4EiMvDFs6vb5A+h4Un76fZCbWvsn3pbJbubcXCfGGnmasnhKpl1oqAtkwC3wBXm8
Lz9Yu3q0/uB/9AAUBKnP57Y5kTtnWDUz1Sk4/dHUcj+6agATy5PZKDVAleBwOD4P8yv65wqD5BbF
6v5khFl+bssv3BGTBUMS6lZrRKoAmZN9+hgOwoC2VDXaCNQ5s9s/ggyp0O3d/Le14FRdW/zsPxG2
tRRsloq5KHs2xikEsvo5BCRmfrIyD65dFczw0j85fo/RAlG+u5piNa8/5xNROyg12ipu6c0zb9lE
rstgeOmJKGcSSpvqZZCq3kH66XKufvzMtgSqi5V5tDYdF1w44DL6oeObf+2+U00TtmSg5hRfDUG7
hpnbT1e01J8NRROPPYTrEdhs+5nFgqPib17q95n1ok7nFWFeCNuxSA4dIsIg8Ws/Sy2JL2M49Prz
Wdctr5pWxqlDKnuveeaf9Rvv9P5lepp2weG7b759AAA7yb1FxzW8x7WphVxq0JkEXCsdqUxv0x1z
8QW/Y3AkKXx3e+/yNDbtTJYf5NvUn1bCNXxIfgpD5nqDu0d3UhobvM6GWgNle4BsK6Dk5bPGOZQz
Z4kbfbYG3sl2k8NFE4QcmX4imsqN4RYBcWBlTSvycXwEP8bMS46evL3PRko2J8v+zcbwI4ATpV3j
lJgGMDmQMGWSef5IkWCD+dq2feT7xaW9YpnwQ3hIG/XMP4DjwA5UUuzPwIkOE8t2GGw+hQCOUHAX
kQqZD1Ap+GzlfvaNu8W/ax6zkUlUmO56IRhkECkFyaJNB1GWlgaA+2NbERhKLq66ZnZSaAbZE3ZH
4Ucj6ZhKvMS8qkPEejWvURvvYpOwCKjJxONurMWHxvYOzzjXSt+eOOB60t2uIPYpWjcdRj7wxE0d
iwq47EWUR2B1p2w4hwwqnhDae9VGevi5JCrFYoWgIfUjEskA37waQvFuioGrwvQwNUiP4CXbL40r
+wwMVZ2dGAFb2p93bHT7Osbl9AS3jMsmvXqO6dx6Etp6MYaijjXPHW3LT4laMHjLLYaz/n0QD+8v
8qg4qqwnycr2Ut9PPDX7X9qJ+m1qbrICBw8X3WMd03tw6OU9ax8sI9i7OG3AbufW7B9YDwmmB+gb
5Cwz1e7sddtamWDkZcPEdXPD59gKPXV0q1oKl4Lk0CEKZuuBYOwLjo0S1a/7RYlKWDZQAMAgD4Hu
GJFY7CeL6aHp1E1Hqxd+bvQxqcp+er/zNIbqJkKH9Bjd3s/t45dbaI8gJAJ+4ckMY/EvBobyIduS
2dmvdjGxCu/uYcjlIquKaxBLFsHFX63owQgQdQV5TG7f26KZ4oLbd+W9IkNyLjYPALtdfvubH64b
C0lB87abf5J+tQ1Lk7+GI0aAkati2zQo8nbEQaHjgq9CFj0rjXBvzdA8voEwTkbopo9Kg18KjkAB
vr4F7jq4Ucvo74NuVBtl/WvkbcnqM0O/V99CdRzMR72chcj3STPXZYqIrRM8bhyJfga3T1zFY5tR
lfWJZf6TfwUocF90/DKCtqVT9kXcPL2U10DsC2iB6e/6CzccmcgmfWwUR7nBKrIDl5qah1nvjFFg
ddoUnWPQ8q+8pXh+m/UQ2i3RH90dS4xteYLeD99YhnhAVBcGQXqiXmqAgbY8vQUCKi+wxbtapudD
FEeQpHlVneKRXUWx19x8oRAW8bEvvQk1ltrwBVmTkyeixrWBcwQTMpQiDcx9ILHtdLAlnhqrgbg2
jy5LPK2ryhv0JYsySzNVmoTaWldLoxmc+irH9uTaVhKAjjk5DBC86naomu4qcavpVn6u7YmP4q3J
nLd5WZIUFovWIQIItMAs2S/jNE83yp0xGkc97I39GzrtpFTdZwnJMV5CcMG4FEcUJXcyTRGLyvVi
8NOCNCfel6DPyWpeB7I3YzhwN95XNE4TkOnmVTJiSyEcC2M8Tx/17c918OuNu6p6hVeypu59DNt4
fIubD0scqWd4NQI9huKE3cWMLBS8axpwLaf+keS98fbYD5w3qIWxYBv20JKRq8oRnG5jfrO5+5vJ
vB8f1i/yHZuNNq5Y/A+3MdtQEV+DVHHXpYrApBoqwcvM/5qF33x70y2EFiAxzo3h4q0FGSQqJQ8v
CgU2RixnH6iJuQH3P2/L/UNIgC+r5iiml6P4pzQVn8Hkvvns03sjQC0lEDduXOaMid0j4FRZBVU9
/Jht36rxpn5kSrGpMzaIKCmyI8nXh1pKs/nxWmra55GK+cRsS5wSKo4SYlzFN/cxC758L3s3lUv9
sWzaH+07Tp7oWXkFpplTHd+RiWpCZ7b2U7WF+dAl4tBhNsd5Aa9Cp2FfU7QMPaz2FDsHQUPCUTow
67S819azTUN1tEiHOTvL3VshwvuT+e13SjPzA1gZCdLE4zVxSdglQhvOjeW196prPhXJrxo5sS4y
x8nnhQOqlhhzccvLlkvVNa7zLIU3WQVFZ0nDUhVtIVCAIMHsYX5p2z8m8+rzfZ5pPt9Rs5DWVTmj
CT65RwxdEkVWLNjX+sszUWhqsl4fb5fu4TUssvLjzD+sDXOwO2B3Hd/80Nut6zHHPwuowio4Y07+
XCovcevvtuo1cF8Vjzary6OVek5xK0ssGw5NR2r8rruYjy9dBJwNu+B/Nyzv+gNk7r447l82nixK
zWMtaVDpbNbZUJyrFNG/6ZKNt+jOUdizYx98MTT9mzOHykZ+tq8f1x6IYsWUTc8Uotil0RYGP3AP
9BCXrzAo/IQbs4lmxXrQYAP0XRCCWkTzWvLL3vm6GJ6kMJjvi/YeuHjewtz3cNRVTjneK7S5P5T4
0r4yUlB6kr9ty3gZyDW5ge1rUuxNDBq8kfj+gkg2yVOtX9rQ5WtbjoHbd6ghbLVw6kVZc2nBMay8
IkoXD9XMM0L+1IQlqud7nZFgqv6AA5LIXKj8NrV9oUV2kVQVM1QSXMqhkTHk167b2m7DhcZ2N7S6
ViliKAODDx/AINEEIpECTayGE+BifRvMH529x65wMuMrtF53j3By5FcveTI4lyFhvFho8UnTIpMt
WHVQj0fkXb/GyemM92m+u0MSTb8GDCjXnaD6mm+Alr2pLAbdtbffDI09XkFkS8FQ+vC4ZVP27x73
YOExAKLcrtVYnvHyh5J3/vu6k0dGYj4Gh6zvkc01p3F9TNKzF5DiMl8r7hVnHGMkhEXBiCvfRsM7
fZBsNVeT24Oa+PmLhu+CKNGAEs4wW1hpML63M5ZJ9dWBVWBn4WHB0w47g22pqs+l+lLtFDpYHZ/p
N/ftUpBf44BZ1SaADABCHZ3xVxNqU3yP31U/TgSXuEjzcKyNfbrZGzePSnp8mUiMYABq6el3jCX8
C0c1UMzX1PnIq6/pbrqnQvYQX6IkkvG8DtVBNFxamaygfFaURgQomA3HDgLdBpqt5n5WGOZr8bu5
o2oWmZpo89ieQ/swoyqFvDmvGips94m2MzyMXDuU7Nle4QcfN/S+e+5flyjdCYmcsN5hcgTBuGD0
McK0WA3SC5VFS32S7KVw4iIU4EaxqxackbotAYyV469CqMgi8oYCCNrJTY8q2rj4mpVCLhkiBW1d
sQvC860ulafAOTJPvgjSIeU+ymvAW4s5z2VDe3Oamt4wHahl+pe62/KRRv1QPHfCnzFNaV5bp1AS
pAaP9ZCdZQJd4NpKhuhn8T7NYy3t5bw9FHfON8Zq7ENu35dqsLNyfMwnvueklEzrFYpErqolB/lw
0zklWkeidsUD6s+xBtyYzMM/JaD8nU+utfnE+2vyO3Zo9n3sBKO94Dq2Dr4k2Wz/+LX/So6o1fsi
Bo+V/KOc3zSKgQjixYfhPeeUjdeQUygpMzkEs31ZMatozVenkkStQAZkV/QWtO2ci3J1J9n+9M10
hqGhgcapqowcFy1BHzhNZdlO1C2a2vqNBSZJ8C4nhzM3vn1n+iyntr9mN8++0Q4PNR2si59qQu3/
NLpmx7yPwvwXMKFYjgdHAGbFmaqoozw3qzjivu7rFmlqQOT5FvdFS6TKQgPONb5Cm2cP1WTGaBGz
RymMuWuglI2yhov6zVihxZ1CN8fi7gWwleelsuuHwIizCc+z/LxMc6Vox29KGRYk33rwFZMW3eTR
IfYWvyBHJMbZc4fKJC3wBFALfTDLsk5WHef0EGB3aqyttPOaWWszmX7JHSEVp3qCFx5H/fEKSlhO
nYTWq60lhYTc+fnn5tSkFO0ikPwSwngexlbKvdSbRTr5Xf57no4S/VJfn46rdHvUH9rkx/E7xHwQ
Yx5UyJ3Tvv9AvDmn8GbPzf26mSs28Y5D529iibPM1RWGU1+9JxO1uQjldfOSI7UY8dHhH4Qxtxil
1p18oT1bVk6b/p4pBLOBBm4JSYPhYCOT60v9AfkbXZm9HC+d7vFcL/4a0peynVm0d+QQYYkoyv2i
RMzzYs8bQJbVclRiUzSxHSxsd0rRbtwPD8WjlVNMme6eesmY8aQYjCrzTZY9yShEb6SibbqVGKdb
Zuyuw6mTeNRdt0yxsRNcRgWECRdzTMTBk08nwaXmqsnDTKaix05hDqeobye5TCWJxyO7YTbe8Pl7
Cg+opnPVfbGz/bg04ST4HShbQ4oDF91uusW8OXaL7L2Etj3e1vrCbbKRitvMz8LFvrdZVqWePTZY
Z6aGrK98jF2EJLI6cZ7hPxWlBWGax5mQyjqeK3R0KJXSpRUGibmwXL2iMEU0i+TwMjUV3J2GFIgX
QTGrWX/ZS5d4k/8c1iIX2pdOdjY+9k6dYjQbzqRCVh6pIafGTajpHppXC+LQNEAzYmTNAwTSgdIx
cuKa/vlmnRTNAt+oCu+t/MeqA+jNtq6/z2uU+C4U2SpU8q+rSFW4h8R0ngM6wzB9tWmke+JiO8uQ
B7mBuPfvFLMW+sMCLe56t+9N/MZmSlYL8Sf5T0P4s2PiNj6RW/qCM9/Y28nHIwNJvg4Isd8YqLAC
CqZLPUeb0pQosscECBP02qLUl8gRDLFWTwRBnk2txbwGe5yjZeYqRlDPeQtnCKqiW4LpUEsVCryB
oUC7WWtGoUTFMAQLOb2AeWMGWGpDWopKdte+nKq2h9Wl9rVNdbOp6Asr5Ys1T8/ML5yza6bdSuvK
rNib/7o/1jjPu9Vg55B0d2hwhUw3oWjsnFQ2LrYjHNRbarGaMOJCwo5r98mzHvJKXL06gq2rhJ2c
+IvDyIyZywUSZKHUvIkkl/68NwK1XmRS3NsWX77I27Z6q1JSoGIYio/At3JzxqgfxypiHhmK15GP
VAghN+wU2WCdGplTc7XGDJGqUGZwkZUQW5FuxBG9vFOFv7FXXle3drBr/fAGhj1Gu3fTXEFWl/zv
aUmk005mooy8oQSd1bKSKzUzdBzbuu843Fg7/sXI3s7+e6cOb97SVcmpidYq0T1qFeJH/XwZoVOJ
UfCmUKwobniAgOWuEWzCLY2n8oEOmX/Lz8S8xpQl3fI8r2DER66YwA+D63iKtLqSFRO/CaZJDPwo
SYPCibHI0+XFNNXeRjnJxWi65woO+fu60MwgaZAGsNRu596ylezEHv11fj/VSl6t9nhfVL/zg83b
ad9K7jppzMfJ6GB6aiGRznHpQpZo3dqJT2m9/f0g35YJCb17mfU5befKj59cPMLJrC6qBiXV78vb
d54XEOfvYQnw0ro4/GHTx1aq+HGVbTyLm9d0c3GPNgyxjv3rprkGdp+7WaS5qnzK0TpfP61fH3Gx
en3WMtnfk2cmzv57Goin2Wa28vbup8MtXahemPGC38z4FlfNfOCSuQiL2hMNdL/HwwNqzWqrzO95
9sbwK1Gg/NxPimxPXPMrRvBPQmjmMpr3ZI7tJwTcBwl/oK1TYz4xj3mwDzNnT3yf0+/hSMGxvECX
+NSZ0mTNX+G0KpKQ4nSqz1Mv2wcTObadk/w2hAyRB92Tw+2iX5gDakbEOSWyCzQzAeiz8n10GJ/X
tXvXRdnlvOehokfFg4BxF0s4XzYNmp/3wLhDWduohsbn9m7KEyz7oaR4Zmu7b9UslIdRizbaY/RM
V+NSX4jQLFvnFHgpNJfzLhgagL9z0N8ipJSCFDNszKBwd8ioiBY+hdpQAE7S6q5k8g3o99lBUOQL
Dz2qiKhLS0MEKL2dLiYs1c0i4hdK53pnKnNftyQJCb9U6JYA98vOH2dLc71ItNK7Nle2U+FVurv2
2+MLod7WwJr7LZOyKFeIcHbwQhfhtJq9rhjHnRyODes6k+qQU11CebX4Z/SezbaJ1Lxbeo7rX2xX
LvuTfXJuiy7pyRWzSGm0DHogeCEZZaYYAR6Ls56DHvIQiLQGN+5Pblq3D9ki5DLJDG0teHtmgtpl
3oOm8yAqNMhfpSbP4wpMcD7Cy7lOSkZEvV26+nWr9rEt2s7CipP4I672MV2TvyYGqHAdwEfuWJ11
Q23183IbSEQXUXjhXZj2XU5nYSxfrXsD5JtrInjmyr9k7fb2UqDb3t5T/VSp3N512hyabF/lVecu
NDbgwwkODnCeS/aH0YF9W7FGstOPq+dDu/QdfJRJmY5NtTokdl7VxbPlOI1/NhVEmcANS6IZkmMH
tkEVnNW+Q2p11G2KnAwB/qwWeEPQSlgvzOdlDw4sP1atHcsBiZVlI7Hq5FZ1H5PArJYn7fjZXwxc
jP6jVup7DvaTvoDXXRlAzoKcwyNAcpKPJmKuSa14Gn5zrvtyWDSg97X3BUsRYsnar43fN1LBht7s
0TYcbYHNlbmbafaj4BTBEBJPeq0p5dvLz/C7w9nJbc7h5b9SL8twp2rnCuehhXd96ovVflEzZerN
eN5e/MxH/c3LrWrJmiP9ebreSt0z/17nf4TKuGq4/tkPzUDX621rZg+bajxti+Tiy15pC09bVPbl
5KGSW9dv1YmypFYcTvLDdrguhXL7Vm3no3OuznaiPe+142l4k+G7vJlq+AjKXnvlhrI6nO8/s9fZ
v4TG66Ho4NX7KPcPzb7JzWw4Cf/0MtVO/SS9tWPNx/aKXsoXgWkFCQdsxXUYSWsidwpN0vOryFE9
QGlvOoZCvzDel8NbUDeH/3g/3uGm6WvvdtPJHioFsiUfs+tTRQ5r06zyT/FjSd1Q1iU+uvdl01SL
bWvlJgi3nVy+hPmuE7x3uMvopoNuxrv64fs0zagGvCUbZf92bkyXPQNQn3mhZeE+IuOxU9C0Wbql
jHmPy8/Qu9+1FcmR4/PUT1b8QZ6NbPkFRujv/cevYgs4aOEwPJoqNV0JpHLvD1SlxGKL2Jlcf+1D
6W31BT5uUvkrc712+rZDrH003sbTUILunj3l3/TekjzH7gbH0fIPTwGoSAPNzAQoFJ6Hv1///yKA
2+BS4hm1kKagHPugDJbywwtH8WIAdDkC3TxNuPMKLOADR32V367pgf+al40I2A4zujcAq/ysOtgT
/90R92+PgjH0PlFTvtGmM3ST86gwa7W3E3Xue+Hn9/Av3fh9TVTFAcCVqq17+dVDoXj+93x39b8R
PqDYVT/RPZ1to2QrH7VVE22QS/3eMoSZ1XLVn/bitfS+HteoSWufJl0RyElKsc/kOlqZhikfINvf
/3/oQrNtKOyaFCu/vHkweqWwla2VUz3YWB2m04msJEiz9R8+2aJ5mrquz3oYepeVSpUGDhY7pos4
FKAvMEOjjr/FEem3xPCsEMLUhtmPHyeQZ2B0TFd+X4FFg0wTWwnVnqDZFKWrYx+tUCVd7pvBlJX5
aE2GgNtvkDbYxYXPuQAEl0YflzpwIVdffnoI7y27pWmvSaKT8doEM+NJKw+CmMgWkvlO36v9dKsf
zxmFVVSkzzpJxsTULNyeTTM8ZOGD+Ur80NSj89/j5y+z0d9fKkw9W54xz48/3U4mjgeboSPFbvjl
eumOxJbyGrYmJeHigUbH8su5vGy/yKZQAH8U2jHaAD4cbV0bZm+n1Ul/hjHvMur863wX3zMN3NDu
wuGCk4BHUrY3F8txOSfc2O+Nj7kftPfM7CtFhImmKohtnGd7kG31z6iwA0nctfq+0j9271EiW7m9
0AqsacJgU2/92aC/gSqUU1WuSbR3eQxWSxSeOI8UknHHVhSFdGKZmxlU11n5ZY7uXqVAU2/bqw65
WnhUM/XFu6TUK32aP1yRtalvVFb+Rt72JPUtI1Pr18+2vhwVy1E/0e+z8XeMXSvul+LAzm//NAQ3
9gUkRs/N+9Z0Peu1w6654u5yqWNhWInhHs3dnkZILbaVGYhesQf8adjCfpKtH3uRP/EHm3OoIty+
0tjWdHj2/rux1u+lLkYTzBR21Z+wQ1tEKSszvIu/m982CRMh7v+EHwQohkdcRd2FLiaffEEsNwcv
76b23Vz1XsltO/lbdYjDkm+iERX6WXysb+fCvSVAEE3Xewxb8HbizDZsny+6bEf0AV4/N54atV+N
LXwomYPn6yuSxvz/Hz3/d/YZGOKX46ScW6Axa3jqvTp7nGVhyVGzylwXaoxlV1maoq5rQoxPl/KA
r/ZLXI5IwCuzarSN5JqWS05Iq+lkcZUq8/JAUeB/u/Y+ig6zan1elm2c7J78WfpzK8bupog5betf
ibezRfaW6z2j94FRV3c53J5F/SqblUNKIJWIpM4ZN95ZKEls6BCO9b62xiDJLoZH2ggvTzjTl6Ft
0vpxMDtoM/eWoeOJuVVFWkivRtiwfSaoe5r964TbxSTLql55DZz/xfl7CT87NyWbzT9qgkknlH3t
Ur8tiFQE5QfgycZ/D/TQjLat6ZtT0421XLq13bY4Q9AfbddvxIA2KH1yZzYRLx2u2xpFbO2jlO+v
l36hLnur5nWxk+Pv7WS5rHjhOjpGOLr+Ph7bvJe4Gp71PvyorzCsZ58fx+uICn7Zm15sDShIhUqS
qdTro9JAc+rrOxwSYfZ1L2dZXKiTyo3YTgWdH8W0O6n+rRoCYKsZDvdVhQVRIro+HGxyuESIyuAb
au4FeYWO+N88Qc1VoQtMyjTmTVFLyJzRuKBh/KpzIbDbnjUTROkX2co04V8JOnhxBP+kEI+8dS3e
Mg6wxMviJxce+d3LahBQmUIVHqXYO9dmdlmt6kPgyNSzt+k4OpiFM0NqJvqbQZrWuQpzW3qmaCHn
pTe9LCf9Yeal8HIy7lRhKjjJYCn9trKjolxfNX5ByxKRHaUW9QQi5Ov9QKYD3BI9Lg68cvrSSVSP
lcs4Vyf6zdU+Fuyj+rv6Bgf4NV0i5KzMuIJ0mdk0lq15edk6d4+4WwwWMsIyG6xT6aGaO72SUNZe
fvcrqTcNWvY0TqlqJ1CFAKz++S2rpGohTsDh7krfnCygoSbaEl64N3y4RhJf0/s2J8mahX67tDQw
EIo+qJbODqkdh0ZsVE1hPtHQOxTsHu2crcMp4qKF/STIk/B/WOziSfwV353f7Zexaobos7XOt9uQ
zg0qh9YmOdCdnFMRlKRQnraf00n4Pxgoz/yq/NDYBsCDn0/asKd9jy1LKcdEiafmZnB5mTfSFaym
DWcZlI1JXI2rhVkZ8W/bIzJyFEqh/a13eW3qOTrrgoiJ4iMUZ2ASR1pgsuATlB/PyvXzvqwU6jb4
28/++g0U5JcPvWPNmVrUMIjiKlNyiqFc/aW79ZDbrJVKQqimcT2eYhgJ9FbXQye26+ZGLyWSWYP8
LPd31f2wUKpDMhb6sMr936q/c38XlZukCVTpdjo/3Y5unQSqyOlSAzHB+JwksyHQkQG/sObDy/lz
PbIvVfejxVyAAiyz+PsgiFmghb8ei2K6GYizIT0FKGaWijylmUQLmvvwsNw6JZyn2qLS1fkaZDhJ
b40lFwjp18du1pm7rCUJzOrQ3PIaC6yfmfkY1Zd4V56tZZyGf3Phr1K98jwFuMKcBsuRHImJB/2e
flf5KDnrH7NInzLfND7yrQ2QjD9SuZhuqXwvlymcDf0OxOC8SlhE2cyuQcjigXIpWZit162r4YlV
WTdul8bs+TNVgdfnq1Js979yCg3lzykwvAtVzZUV7JsOwbF2NXTxs2cTste6Uy1uK/VEX9hBOto+
K6lrEOdBWeko00KzW474VIjAzqkH7HePIpDv1/H+g7eKsBOKN8d2YqxZbwfbNT3ZqYpj9+vQK74q
26g+i6YsN14yS+/kxizvO/UNG8kP7wrQJqu5R2Kwawb0eagAppIZ2jayUVyMrr+PynT2kb+MSJxn
hu3iFXqJaT/5G8KXf7fpKFNoxJDjwa0DxDOkWPfyUfr3GEKlFA6BHpjpt3Hoih9BYlrHFwKpCvX0
BYMl+dk6Vh5L0QaqU4Dk3rAfGdUlK/sv5oaU2NmRIWyN0T0586KqbEnV56PLadjFCZoWh7KrV41S
AwGDg2/gSTsZCBB5IP7I6BnwaQxjtkT79p22w+WjTac4XCu0C9/QnikVc1DYEjinRPIeX3yUVK6W
urTERdiHXrigtXJsqxoW0eYHKlBHvUtW7iOzk0rfR6oZMTzLcwqzbfWjNHXuJifT0PXMDlwKOzq2
D097CopeMzuaxf3SuHusTRECr/teKqNqLkyvsVTMZijjnvXlKItHvm4cvJHC92ZQ3IzPIJ0/h/16
tnbr57NlNLQ960mcrsYBv9mOMkCbfkkWvVlPsS14DtFqp7Z/iCwYMTcSVuKw7TJqyDYvJvJO//Ww
9JUq92+DWevcS1cev4fO/FN3eNIlOBYcW418+3Iun17zvUAczZQni47MlUswrMibfoUmZft7DWcI
Cu38N/0hZNmAauQR0HyOZc7XJv5GDbXmpXwrd+/yM5g6PDioiDj3CCJu8xN2zq1QMUy2psfs8OPY
ezJ/CAWoAn5tzza0ULiijmn6Krd551x5ye6cSY0nm6dnTWpb5chMrZr/hfHUJSAi9/SBR8PnGzaL
2XZt1gQKbiuJUnWGF+hDIjq6H7V1NLo5p47lUTNu3N78lmpk8fXMvHYVSR/tC8Ouhnr19fo6H97I
QuLW7D0bR7PBshu2n8KscnuMgNPH12Xrgf8EwpYxzjyH0CJZfsG1bV4/Zjin+Wj7qOZseZnqcTTP
tlbvJVuMIlEKuM+/rF09efWDyJxOguntE63bdT2ctQ85JOM819xQafeUUrPEmwHZAQywe+GyH308
Dr3Vs/7EgcVeokOmNfnMIJb4ExBtKVpmWnZYAKNIu3TrYcWfth/7k7Plvx+4RV51clKjpedTe3iQ
pVVz3yJfeJU0vTDm5PH+WSo0bmpNzJttvm2W+py6ifo2kwmZ8PbS1DUqlWZlsLdoeDzJQ9P5Zexw
Jl38lL5jrzGQxw88vnw51gzi5raNd4QMYwsxMfdxrn8rapqd1Y74668mfNq9XtKiVB+LUSlRV0ya
U2VSONgk9/8j6cy2E8WiMPxErMUg0y0yC84xmhtWYiLggMig4NP3d6pXV1VXdxJFhnP2/vc/5Gte
n83WZJQu9VOTOC+FecpefUw11UlXqCMhjWox99Pquqwf2wduFDXWBRfie0hcUo5mG4PmETmnItqX
clgi8W1HPbfarr60BUhltWW3mEXXpDqOa4bbmdfQ50PhDs85JguX+RXNAfcgqjuBv7Eb2BHF23uv
Qp6iHqaPYVFGKjvdcgfL4UA82pQVDN4ARW8ioXBmQUt70YTAUab2L6Idg1yBNhYoga++jdmqGuMB
njDsyX11qmUBdg51gDzREEUeCt8s4P+Rp8RJ4QQFZ3p3ORxn3QFpN3OWL2ivaef2YCu5jxvhPhcO
qWXhuJcNkEkIVODmAAVre6bNGBxfULn3WGpBcs7X1S+C6WlD/TYbCJGGzX6TBcG5Ic0MNHZCRCWG
Y5t7MDGmpTP8SPMM4AlmDMyEGdV4roTtTivcx9zes3DAGDrdscnKHJ4B1Pk3HNim+3an76noQIWo
WpgcPHYMnWkL0MnJhDJKG2hdE5HNZQRcL1SJCyhWuQe2zrxJjXUHxmnYV5in33YiCQQuGHyBMZYo
W3VodWhAwKherlHNB/WPGaB3uYu1CQ03G+HbxsuduBVCdlj0j2K3JC2Ei6cvKkLUENHTA+rC4YQ8
bt6foK9hAfaKUlEigMgTA1e3O9rD/Jo8ygjQv97fTnxNqKYR40k+NSRUcoNn4myBvUhkRP9eys8e
KQFAuglKw/526hKWRMELpjIGyv9EfXN2uWYL/bDLP2EpcAS9yb0tuB1ANY35XUKdApLMT7VbKYm+
JSUI4h/xZdpmgLogB2T0CdgkgaNCsLo6t/BN+9KF8To+7OoXr/i0Y5UlsPFJqdPgwPyzycbYjduq
20Eg13SgMBEls1RX7No7OuMi4qswIeQ1e4HeTVtkfxj+pqDYEPgcKOeXasnAAN0NnX/Z+y5BCQji
EqYZFkpGFudGwOqsBcxhUF6hYjIJpuDhiLBCGBYTICN7NiztWwKTWunpWSZrw8N8DocAT9+iGtj/
I0+AjVgfFA5594cSnFOk+sBzV2IDMdPGJhiHsbhavhOFFK+RaEaaMp1lQl+0WALA0PuQr3R21EGD
m1JbK4Dn7PKisqI8rQ7yByuz2FPOpcuSwl2L0wwrmVURxwHZzG+2rLAQKZdGwGzLShkwsYt9I0eB
OOpqrNgh6+ebQFbAmj0+jwGD8MZxv9Q4JTrRS2c+xlAP5Esoi2/eRQnK/uKRlMOwXic1kh/QN9yi
MKpYyzlOdkXhdudwP9dMubgLaWboOegJ93nIlhDdceJr3bcOZ/4+p1nwz8onFAI6IiYdlMb8umlB
oOLQpB9441+6dit40XEyl0QYkjPug1vuogxK9JpWDLwJqGkk7NEsXCsGMGidukmZiO/Rf0zTYvsQ
3RVKEeAj977T1MQmi/J1Ysi7VxZEW3q3XT5/XEEkSe1Z7Z8+t2wb44qBPTD2BZTLohacEFCrApgq
vryrn7O3357YhFT3tjbRZFjCJIh1diEBnF2iC7xfVYwoOU7J+jGplx6LxzWUwKfxQGZpwZ+mD0Rp
fIYaV3kjteqT+VAvdD6yd0fmrxFoYULT4jzKFbOdOxermuEfskHlPDY8h0VkXxggBuqIdelLwJMe
KJW4Hgumhg+GS+iTfXp/huUGsz+TsCz+OUcZngtsgFgRDfMFfS1ilkF8assWz3F97OEq1kQiMShU
A8A1hoNA7Vxc+jMYrItx3fkj8Xo8Fndv0R2UR4jJmq5OCYeSZJcTRdlk4FjsNBcfBfm0SDoRvfu8
rx51YLKEKQlmfEKkrFKTiiQuFPDXPdaedLrCFxYwLz/x+MJsykVA1riqc9njHYyrxzJg13Qwsj+u
CE0yDY+KGd4vzylcA7R0rFqzOwIIyO9GaFZbnn7cJgCwMPzg+HkqJzR4jI+g5fGKMOjPaPhpP8Yl
yyrnodRJnZ793Lw1tWhSvN0nhHp73R7IK3/473nRbIynZ1t+FiVWZOeUYU72itS/V8CrPDx9dr0c
FvkZw9eptRtkEoim/jshcfyJmVBQHO5rzZfGTYohT/er2L79afxhh6g/aa2514HDwGS3GP8IugtD
1XUveeZxoGnccWNTcJ+Mx5GnmaEtlxhQzwgwUbQ3lLIPOhu2IkY41vNbHhcZlk1pAXyGL1+b2GZA
5ca5v11SUotwul2fsmm4QlZDnvRUhM+0+EaJEwq7bjeTMKWG7lN6L2REPLvQOp6a10VZ0F6i25x6
jvWi10iU4ygc7MlgMM0l22G5oW+wIqaurBWUC3ASaCs4cizU0va6wbRom31dI+AO+ijkS6AQcKqL
6eqLHQ0KXXVgmpvD9oKT13DnvuRD4y7YEqF6zQzYIfFFPNeYxsq3oD1/noW8Ci0lIzdtsbhmcTnZ
g32YTgoPA1dxsF76jhwFwmcjdPvAScyAeUOfGT3kLwKwmYb56S5LVXJO2XHZ23jqz3ixsroYobYB
8eW5Aqde3OjVf7cIQfbMmYRRST1dIKJZfZ1Zq1DbMJMVAZrI8OETUrt4Mqp/dnKuzU0hCsV/Ki4k
Jny0F7KUFOYHfQ2y4tm/jCJ84e4rfhXk3cBM+cJYkA9lwGC77F4ox5g5s0eZGMGBFOr6j8KSK/Yr
Rq66Qc/t4Y9Cth7TW5zeWwxoxS6+Epm32ekdpS+v2b5ZtkirJAwN9xPEUTSh54gdzMtPSgE7whdT
Kxb3xttSBNohLm2fi14O7BD0/My6CoZOYh+uaS0GtR7hIYW2vpw3/B/5i71UgmUq/bPaxMuTh++9
Z3zp2nubBmJwreDpNvipmguIKd9yzNWgF+ddX7EasJgGd0/9Ilo68wh4hY12hWBts2fdYtEHWct8
Be5a1G7/2ta/dBU8HOCRNV4dE5EZ0y1ypKyWU21qYkgPtLHtZPO4BE4+bhsrrtrgAoqA4vyObyrg
9R0V20inIiNP7qwfW18b9S0St6rE2O3RQr9GPglAOal+M2zM9mW2vA2L23nFsPsl0wqG7GJu9vqq
mwjKjTZtYH9d/RFmHGGDZVIguEyVYn0lVHPZIXKq6wVdtDJs2EUeSObVA2srAs0aaBK57Vl1FGxi
T9xvOYuaRN1nbtCJUTf2bwikxGrSn/BAvac0FghRhxdeYy0oMbw5ew5VrVaS5x46EAhkVS90iiJZ
w7DooExwbI8NgHG4SzzK+Sy7xTblr+RVXZw2nD0TcuCbuvb2vR9wZwYQcfV/z7MhoBeCmDnBeyAT
1IaYumZx/33FuFawaZ4uDcEYTwIZehgo9XUKiMdp5BlwgWxMBzRGHz5fOxIVvxuURE8CZbAFBjME
5HUkBkjQTSZT6QjMDtVPeLaJsMYbXfYAWQkLlNFnhSO977nnnlFjKCfioWcWEDxOhFazgHisULDE
klLyLsb+vn4ueyYn8DvmvLv8jh7K4Q3ZANoh5Jt7tjS6b6bCKFIY0ef3udgpyYrEA4LXeHy9UCN9
8JQE9R4XOyPWft+bDF6Nhq3h7VFOrwpmSVtsPQzYqVWCggq98pmAgDsPDVNmzCJ270Rz/8nhLC4l
Yaya//pmenfuI/kvB9dZMmoglpPVj27oHKHTFJ/nttNA6PRFncVXqFjWeVOoCXPQMw+ADJACDpKq
wkqeo9ChpqJqUHCdWNiARYCtQV27xsu71gxgnzEsqevvYxCVnoXxVIWrjDl7TqBzu1eK5wtGVT/m
eXFGH9DDKXi4XIvqV3n7PZnnYPtsgJM/6hZL3Xbdw1UmpZjbUG+pgAwzhB9M3UIcT6mcTy09gImV
XbF+4iTae1VZgyTSj6n6bUrZoipbKhQFkPGawD146DNbwS77mKWM3NmXYUizl7/gKqvdt1x+Wi8w
M1xMGNjdcQnEYQMOoTI55uC23TgvqXch/b+j4rHSSimcYJmTf1ssh4K3yPWq4Yb7GY9RPy4a3k/d
ls0dQodFyEGHBwKBQS6YAJzFXI4u6ip9zCHogXt/nX/7HRPWSQ44g9J6USOfs3z8EextyfkfkwH/
uGN3TjoVLZH2J/PpsPK7UD1eyFCyP981yNIdW6gOkxA+RgfUZgISiMwpGQ4YECfFXl9SC/f1DKoJ
M9UFaO35LPZp9YtqCp8SeqWjenpxnn9LC64ScbMlV49CT9upORu1NHhjXbp4AGibOxUHp08qXYEE
2E52X2bKitlD3/rPznvCI0eoFWkDXWek51Sz5lFGF8HYYnwBKlgr0V7oyKomnmbRiYB9ZouqWnSP
VLg1KRvJx3L6VkbgoA+o818CJkjfjLve+4YMcQhPr9fa3tOrUEfJzJaf7p7OoMDt6eo+9+zAuUn1
Qb1PwSANxaySoomphPisGavBfkUweGrGyzDUTL+gthr56U6fokV4PHcYFlcU2+1wXgyHN8vrTf6w
8SzFf7N/2dMWjKD8EdQbbXnJ0ZOzPQ/Y0Ba7rN8ZQv8168oZxuITYBCrGbwBKwn4fB1k6uwyh1FF
HK+OnvmVdDAf+FaTbUZwobVfrZGno9GSxAb9v3sh9RPGTNS9lLnQQ4jXojyTU+jIKn3EB/VnYu7r
bbHJfrPfBy4D79rTccynaC7EAA6UD0UJhBEMKT4G1QO2MaZV84laZ4Cego6ImM4JXQ1T4/a86SdJ
t2o+MK9AB7ITkoTHqSo86MtMD+gxx15zgJ6t8HYNZejiA0OKPu7wiGqG2QSKoUMc8P3yyfyY55Ki
rHHfZmgyo6v+Snuuwea9/8IMH3y2u24PUWiCJ4TQyzMhQBMWt/qMurgGXCXaPdEWKpaHhbprHz9q
k/TV8qLEkvI7jgCMU5AMPhiB90K+0i4f9gxLwq7fKl36ELJcf4KaoSH/JeEm4DavWXBqKXjCS6YL
vVTJTWFdyluf3r0nweBeYyFFTWGMP1SnbTZxm3cRWvZMNn2VQSTajXPrc0UueFQUpo1c5MxxXy4r
yV4jT4U+52D+kAw5g/VJwBWVwsECRa2wIZ/e/heZlcHzzLStgKGHNLYKSd5RvylA0YxyNeCTaAdD
x8f595YJc3FU5RfA/HuhCYN8EjwN+omxXHSgdadWf/moeDpQsDkEgMJ/8fm5EX+1cq6/iS2xXVvG
QQKPwjV/4DNdcbzCa25ISERVKqCaxf26x9gfBRfOKRwRGygUvQJpxRSfl7c+5RbFSYGCT2pJgg0u
j81VmWUXCMpmoncLdNpk8/aMIiGP5wGLODHCsv/C3NnC+j/t251629Cr4MsTZeoMOcZ4nr/lNZzl
p+GpGKyDSiMM1fjQCQ90j38Cnffr5bTf1AhVG6nTy7zf8fe82sjyFzcjDQvr6PXqk3D8OjHdg+r2
hu9MZjXW9Prs3kEfe5TujIqGEROSxoIFU0GzcOYeoy+PmcTYGwYh4FxVAmn1C/MeYWf4PFY0iPJK
2Ziie+CLcqzTyduY5DFdWUi4MqJuv9IZZKBI2V9zFLE/jS9UO+S0fSgbdTVJx4Cwqwb4RQKBJA8h
HFf6tvwsfyZzbaum4lvBBOI3kMEHhZeV1okotdlQ6j0LKrLRIsphXDV72lPoi8Qgx0ZaJPCPMI+w
QynsYyY+zCcRhKvMdjCMnKFZ2qh8I5/w63kcjhiEbgidjE0jGtE65buRwwHq5M350/TBmNL3po0x
04wbJERIGUC4ZAIw+E8teuGzMbMT7VfF9vg2U7DNfVFzzOQ1ziHMZqFnMlhS1/fQWHMXz2zk1Wvg
FCIfLz8ck4+/zdlpZ0VapMZc5I2SypQwshctuJ10RM89hMxprS31SI9MAudyy9cgXAmkS8gYpBlF
PeNGLZJCdGVF8IvhFdmGB3078G304YhIvpQNPKqkAnA5L0U65xhDMt6VYbU14sscGAYpQZp/C/hY
zL9qgu3rX5wpSdV872G/bpvIIrR+oJNgSiotCG1aDtErqJjf2z/EXuIEhcN5v76EQ9LhdnzdCioC
/IL3NA+R9IPiMvt7Ak4L6gLeeReGwwW2IY8dlgLb9kSDRjWCVGxlLmijpY0cMyXvEvrZOgH1ahJg
2g1NJvguRwWvCF9kUqEpSu3FBbIGVO8T9wRx4swfY1gO1Z5bKibgmitJfyBcRSBrDtgTWMJ5uYjM
TZ0oS9ylkDUxAs0OekU7Zq8vz0Pnyc9QmuC877eU5wbya4xib569shaXSF7cIiXOozJ5B3liLKS4
5b+BhhZtWiyQaM2kFGQoqecP7M+LuZSK75Q+xoWBB890WONw6d0pC0KGU8GwumIOEU0ic37/uKW3
NE/11Ewl1GbBk3chmyTCHm2WJZPISPKo3995TmM91mIJna2nx5flZdl8D6dbhIhqmy/LrQlFcHuP
ejELdi5R8T1ia7kwFrdEWw3xJerolI+vfRkNzFcpFpMhPu+uuzLSV3rAAJDfxqbY5Ume2B/nk7xo
91paza4z5av1O/qN+Uvj8K9U6951ho/tnK7zYwizqJnZ6T2R+H1PnqeS0Ruw5/cj4XxtuxMv++/c
1ajh+YZ3PKGjSYbpuFeP3alF0rK6IHJ1xv1115wQBCX5tqQE3mUbZvJ+MdfwkdkNsZ1KX7dksuiZ
Li4mGyVQVu+g5GiVlbyRF2+8Oe8AWOvx97XsD5zqgpzutTbPEg0vIXG87CpzdalG1r9r+F4pnBcz
bY9322n9PFIXb16R8zB47HjVDL7hOkvUpfVbh0jc13L0oCzBjGmNoWxUz0ZEldD/pLk5170SpKOc
laG2Z2BPMYbSZ8vaSxE7b6Jy3SUSjjXCIqYhxzaqMchgytFFcOZ8PZl4mYUcaVhOUhHkSw+vbeFQ
hkiTlGjA2ANtMM4NKXz7VAa0tunGFUg0j/SOqjZ+/jxn1GoyHy3zs18ryg63NIuktTTnzkb9xB3K
PYrf6kZaD7MhvP275+4f0vyCpxqT5vT2J62z5eWDqebz07T85wzqxicA3BAyrCyZl+ZfeazM7n/l
akBrG72RONynlw8L9zbAqZRX4efT8qP76Tic988QPqCcUSnybnzRIv3dySLjAPQFz01a22scPrnz
n/CGpLnx7+/KJ7q2eMAjaKZBObuk5vyJPcGLAt4xQYF5hSXCZxJ3S48xb4hhX6SlkyhH+XP2cSdz
8+0IsL685o7BpHg/TD+VENtgvKOZDdz8LH59Z5BlYAD/owNZ8eiVfEOzfMytFa3/k/5hJza2m+Cp
letq+fi+zWmJ7U3Frmhu2h26AqbvSGLSkoughVls+7iixXooPq4419L8OWs+iSCRDw93sun3mGNo
oJ0YrU5fh2X1I8OYXWY+d6VnuIxgryKXG6MHQhwBQCer/lSu6+0QPaYXrKDyab76x74Dr3QMgK+H
x9Z3ZS15OdoG3PHbRPcJV+GjPJFRwsZ7hV1QntjB5vfPlrVO2OvgzJLNpUO+kH+aQJ21G4sQhsfi
mWJmvVFnr1D9qZCpy7PJTGKR0QlNuPuXDZKTSE0NNmJAvZi7nUGatsiBULuoZXPIw2ppxDREcGK+
8zViiTmjjdv8Cj3tun18Q74aWLoAofI5r7GSERjumb0+dgKE4ofm9BEjzq6YIYupBwRThsqs5JRL
APfJe/YWcBJOoZjNaoKKlMVVJMSSzA+Zx+zrzssCjkaQA6GhNAlWtu5jBwya0p3Wkft13tYRlThq
wxjAEyEPuxUsqMypt1AxecFgcmp3EMJwZ4KA8PpAEJkF8Gp4TeAZn1nxFEkCu9GZTArxruMJYe14
An2FOU+bjaEcdFaA/E1Pe3Yqd+do98Ktgs8MdQPZyeh8PZnggZEAMLAg4DdHl5cIEPB9fMJ37E9s
jIGBfN+5hQhNSVZytJ8xpceHGdBtvxq24yyAwQYBzIUszGQmX0PSevv8jVNJ1zwXgIRIy2NExIh4
maUcEhP/BKq7Iy3MBTspSrYTJ5wRavlNAXCN+ANOGDxJOGC8NGNapiaTkzAsZysSTNh+p8tzLL/g
xXpQorqk3yk+UxPzyPbucukgNGNzLiI3QGShTc0njyn8C/rfFUrDMryvJScFliRwnAJffB80TT7L
FBJCvxsal5A8ofrFFAunLGazO5A/0AKeOpqZWBhlnejqaNsAX8CysElymR6n2s0neDrjpQSPjpnc
77hDy9jCkRvF4YJKRlxFgDp0CbyQeaS6qKIWa37Qk/deqM+75Da/CAIrEClSPR+UT4hakA+03j6V
Fvc5n+4booJYDb7NRZVoR8FeUKe+/C1I3O+EJLXf9IxUGO+0TtCCdi3jvUTzZZaWFLERI3wj7okQ
sQIr4DMLYga5FZAxpP1kWi2hnfP/0VcN7g9DtDM3AtNEBmICKEQ5+eQtOOBiIoonThso3SQmBsDi
0qYVlNaM6SRCWSN4nWg5vDfT5YVwdubEgs7sQLEA198ILFCGi59n1hXWkM5RBsz3IDXs6BAAEtg4
yt6l+rnBBmmEtrZzifDGlyP3YNncqN251SBHCk7z8zhhgEC3ClANvRnnGLdY1tv7/DKviU0Br8L2
mZk2M5eAk2Wc+l3xCxAPSMhENGYiyG3J7Qy5j1GnzrudcB8VEz2eyZHXg1vHszP6+VxvPV7OrYnj
8ntnj0kPHiv40+NYoK4o8uSI+0krP6jvV9AoQZTErXfBV477Ak7wFvBNnCQ/O7HlAtXjZwZLGP7E
zJ4x7sfWndyCFgvBF88Hy9TdcWmAOONPqFxPuqke8ykYEoYwtqNLZ5bZ8Iq4OfOygbkHNCL4nIKO
EIRqcNzsQ5DkII+wmXANF4CxA9OH3YC8jejNGeoUTuPTv5hIs8j4Y6iK5hFi2BcP3EswZPYqlA0+
hv5mARGvIcRNM7p/HHhunwRtF3+2kRjrNzZMs5Zgq7DAp8bVqRekkORct9BJZeeTsrSHJfNPYO6p
FfLg20GflEsDbtbpILHy8lQno9svP4hokyI2CQPK0T9LkwZIUYjLrn93th20KbdZ47poWrlPqgTw
DJgZiNhccI8J1yrvDE6kOTNMrajYGb+xMmJHdLqSyi5IJThi4cs5+UHxOc3wAPzAoXVaEtxKfJpf
r+AvgO5ieeV+k7uEm6IZ4wUt++dQm36bJ4reQ2Mww39753XmKEzUncrwJz4i5fnoPrZmLINJohTK
/Xz/ZtgK5vJXcNuLX/Zf00whpjj9Ft4aJt2cCYehY+Z4vMmBsK3BM086tFd3THTuyo+cQYFTQ6XF
F9V54rzgTggaAWoP8oPq9i2ww7RfYhyFDQp3JAN4+JOMqlatm43LcioRf5P2cJ0DG6QlzLcKphnH
F/9d7aqbmy2w2r5t5y8oP2/nOFl03gMzlJsL4wLLZImwX8xecuxqTFf5zV1sZLg0a/0XfxqcST4z
BlIoYCD44aHYRDytM/6m2c5+b6X718/p5ouPaI440k9BRhhSLoxH1IDmgQqwSE8fW9k3jljpU47j
9x3lv53B6WZnAdWcnmOia2k0eeiYORh4f7N37GmzJgJQHmNUz7jIv3YLY0lxZ88WP5PpZa0UOOox
YapoAXbsJey07NJyqB+riHiNYdM+v59k1aRCqWXNhhNP0PiVL3N8Sl/fGFOznhqwELxnS+81wBb/
aY46Ro1M/AwVKtLY+QrR4KzeQMc1MOZDaMnYKG49BbZCSrVXKIAijQ5d4G7OrssyLGAl0IDls4c5
uyFPhiel41QQsa2ffCPGiZEtDkGhB5WNcFwKMfc1l/GgCwjvgvKBaYMn5JGYXkBghk8JCkyWHqYb
3/3dM4tgUiGObydbiNfGA157WJTeg9JIVVid22sMjA2PE2gXmght8fmgq+xZt/VbXd7Gj1xLy1Bn
gUSq8LSDx7xHa19gG/dj/T2tWCfbZSe4UvgAsFs2/IFyXJA+1Z3J/lSIdIwVKFGVL9HW11mUDsyW
AKi78JlQ3QA8A2Pha4vOH8LLFlmBii8Iyh33ujXPayihSlhfvsfvRt/V+Of3z3Ud3SwX2wrN//e2
iBLcUk2r85oxX4Yy6rW743jH6k1AHtBbfO/XwOdQkK2ACRDDaQ4Py4ChDbp8iWnqYtBRO05vOSSL
x7o+vDO3x+1GWfesrzQzqxf+4Wf/ycJvXhaXGAEBxtcu/iNTKiFqYMiS7RASXqjV7rWbMlyBi/bA
tpnn4xljJerbdfSCPiSk6aRmEt/XwRRa9B/ZI3mW3njfVJX/3vYFpUm7vaybjj+yQLgVEMfyO34z
+L9M4laLn5cEwmsecFMh2WBBZq6WpQQRw8WSkQ5Rqb6BClKtg7KQNMNxNHEtYlqN+UiMcAwE+RW9
H8H7p+SxR2A9/6s+b2Sg3t3s7ueX5Vn9kYZflS8aeFX6GJVmZ0dn4Ao/BbskxSvzDaYRNFuNNH0N
OPnsCCgU7M7R840LmheOFGB++yjCx/lY0R2ysfeXWdd9FuUByZn1YHdbmPK6xrzIiTJXqj3t5owS
85TfakBHWNF8PQHBJW9UfMVcqa+VpW0KjDD1paKwHBTkRfATr9DABjtsAy7DPbUm2OozauXiDKRk
kdbwwWs0MkPSKSmSGzH2tfBTn4Kl4ytzxlfyPO10BKXwSjxTW5w/BxbYg/UrH/BqTzvmXoyrIMva
89szejxXQxXeyt3tub1n6xr/GRoo1PT8onzUYwPviCHQPXkjevjMtzGDQH8i2q1b2n1Cfy+hY/1g
mwBNl2ax/uGP5tOc2/MyVQ86RA5nPHTchYlOxMXg2d/SFer4tIFxc3fNZtbMwFf1eZ5qtmuuEeKv
zTm/15Nl92OvR8mZaE49q2e8lPg+cz5Z5h/G8vnJ7bpp/66LNtAgCnOJsKlIu9kzNCLOfJny0mEz
61HEjG49ezPqkJyWyz5/YE11aGZG1IQqGsyfLixT8Q4ZgIQW3JLeh+cWtb7ugQQBO3QhrzqDEx5f
0syHUchX+YcFIrof6/D6Y8BNbsI3fGaf+JUAY724jPqJNzA1ZpuOBSyjxBlMnKQ95pGAUG77OhQI
SSN+z7T5+bOUHCAUJBnQR3BzxW/GPbNAal5/LBq/gjeIQIjll/EJvEQ2Xfz1J0s+3hsHIxo27GYQ
yfERXj7PqUsYZ6St8z/bdiUyd/Fie3o34dMfGPLMqJL+NR1x+DtvzUla6V9FhyUEjIXeL+jrqZ3P
gUooExbcz0g1vdcQmN2SSTNYneVPstBu59YLDyyMjTW3ND2rxGzWLfFfI7OXYuV0Hb2cWwoaHX43
c2qHVuXRCySKwypQQJIoneCOYl/Jc/2Ga7FsH1Y4WtlmMgpDNZnLK5cz5fmRs9Wwr3lr1rjck/FI
QJYNrwt+3giJ6++e5PeDTdiH7vxhI5IUOy0oJXZQsC/r4sd/MSmZNX1kMThXZ/OeFqBc7ct5U0O4
1pG8Ers52rqzlP1kaWPtDdfkvpRelHZLa6GdtHjwOCqXC/LaMxepTp819I3acTrY29Nq10LpYqdC
9eUM5Geoq/N39/oICClgEtlifemyv3/wL7lZEfKxeaju5xVWSBMZTsKXrM20uwVrdKfwHQmIRRCj
uu/T4QkDnVSTPPi8bSt70wro6bd5w5BPRa6YGd63jRzpkFKcs+MEoH+r6dI23aeEF+Sy6dbj1e/B
gAd1e+EF36HFJGKlN9Qg7DkcD8OPafA+besqkPeWc3k6Sx2juXz7wrVk+gEY62RHibJDnziBHSwH
+vmRlNkR2oD48jE7Hpb50lkSYeVNjvaEh4NzXY3OlMmk050ukT0uWPyovkwKGknZajjMIYhx3vH8
vMsRXMVd40+nTePEiJUcBoGL2psij2iPz3iYbuXB77Vl/dnMJqjM/ywXyt+nDn9iWnySEiFqLJuG
1NWJRPt8LcnPOs2BdGOm0BRgBd5v31Kq0gng9hRx+bz6Pp/UaXs7IA9Y8sDAtwomALxn3PQXSjO9
cPhuTkATlDGg0wtCX+8d9/sbjPZ0ILaVJQy5v5+Mr0890AImaHeUINMMD3i2gCdP4i2wP1QzeC15
pCXtq5qkpgeAST3/9aT1RKS6uzxWnXeJehKu8JJ0aLmoU5roGEPd8fr9FO+W1YuSngFXUJ+4+fU0
x+LCOf/cuN3/9DVw1t0+acY2x+Y20No/nr46zIMBn02oHc6tC3ofmDanDhw5t2ZqG+4TSnhDT2kG
2hfhCo6ibN8BHqnhqwxw7PcdVps4sOHvRjUVqRNbeFKbkWEtnljtAZdbFNY3xY07fDVWLOkq8olq
+lB2W4Jmbr/LJ2IkSA7k8PRR/gwvZ0/a6eb0gjOHrM3bPpK+pL8m7HuRa3jDxwuV3dFkkz9/cfOZ
mUcl+nJt7LEhlfHIDpA32+QBQwf+Qx+U9cpGZQds/5HDodCHH5n02EIxCVFBWw/zgVAIC9I/7jwM
5leDREl5pfMg9FO4tKtL1sqldfvWmhk7lAfLURnt6aS/rMs30dHMNpqv17jXs1lHB/OA8pjrLGqL
C6qxOwMKS/End998Ays9T9fyYFYhXKIznQ+5wgcSMilwJX6FzSR6hrZ1qGiP774M2dofTU8ZEiTH
0npSGP9+SsG3k/hzxOvWoQRVZjofnuFehpZq+g9UNPZWvvvQMAzpT3n9Vc8lv0zYax3t7dVYqNqs
XlTvpEQ8YJcH6/Gh4RVO94WjEKN1FMiQZMD0Lo5RxshiKlz5+Fgf101hRHqC2ccEliB0/i6AePfy
ml/4ZrgPVEtBiOBQZLD54e9WhONzcT9bbi90Onjuf70eRHY5Ov5JD3rQqNPC844Q72z4NctY7kXb
GXe44KmqqxYYC7uF4ZOwMnw/J9ubijcwMYnKiDccG7KF+KALHxbz1sdCg1pDnjCpzAPOSCNhxa+l
PgYK85kVKTEkH80hQjlXa0YKTm24yxvT6OtHZU/lrfWMGxaDZrpk3syczGNMm88J9cp0L7askE5V
s6f634t7QJmPXfiHT1NBZpNzJtsHXTBiQQdQKUvOUCteB7VfScbBcILFpFhalfOjfaEouha+Mq/7
3aRf3QBrkBFh1nH8Rq3MavKa6YSrKm5gPWfsBt6fxDQn8yysFFFFTv+4OD39HzX42b8MDolPH9S8
0NtCA2CZ3fYMPEER1ZSL+sc2/T8Ts/LOHXof8607sV0eM3Rm4dz10y0R9DVHXMaF/9Dd6wLLK2lK
FTxD5+7eAcqZJ4QME5haFD5zNi9n5pUHXQzvaAvDlFgxapAyKfl3F7c+xCov83mYmISp0ZsvkVn8
YlFwago6SgiYhfcCCZm1al+pkrmv2ucITIMmjPhVyX2SOdGnxhLy0P2jQCOC8n/4QAgqZOzT9WQj
TXyNSdj9WF596at12dfP92Ofe/yFaRtf4zm2MCatWbQM9VdjV48vCcuEstJWr31zOq8b223Zaruk
othB+4E67BcCBIWQOVKaVaZ7oXebbDtyKykmJzU6fmq70n0nDF7WPM1onl9/1On9xEU+9gGLwdp1
3VK0waH92VNdVV42WZoFzRjUsUt2j42tZr5gP8sdbQBnotAIwTg7fulRMCPeGaYA9R6lTmqvKcDL
FWOcFkq/AZ0rNHY5ahMBuwcVlhnj+Vd6xgaDUYDk5kCj10mxPGIDVASNtKCRrzl4D1nJ1UlnDyd1
BetA93/IwaBjowuDS/hAwbJ2b3Nozy38M3/8/o+n+1pOnVmiAPxEVJHDLTkHg7HNDYVtTM6Zpz+f
0H92lba2LEaj0cSe7tWrA75Dsh4We3MDvzoAwkNjt2jkyvgJbKsvo33f3h0INPUJG32ONWE8c/Yl
pbOldR0XrRFuuZi9FbblzS2ICYSkaBTd8oYk1lOX2+57BfF0gXX63h/zEXqOeFYv4wHLwjL1G2HZ
zhbHw9uzctzYHm3f4hnIl/q4nqLMfiQPxE0zAl0Cu9IDpjG2STZuyRTXCUxc28Hh0OV6lt3OytkH
fBqQHx8YJKyZayPJW2aBFKwZi1Q21/cIhivK2O30adpcCYg2T/1u2MRNDFKtL+V7svnc09s9JrBa
9Foskrd2et9Q2dekmOG+ofokcNXjzIvn7pSl695fVTmTXmNts3W0v9tUl1+BvzSVFUXgYZit78un
0Wbz/Yx+XyaJ8lorbKNd7FixcR2lgA5hEIImR0ubQ5d2fXO2a1zXEeolAbNIP0tWacFNTogNO/xE
jf/r97KTaCQnm7cUc0GuM5u19icOPamfRVrM4fj2FxIpvaxnuETNru9g+/GthS0g8d0ubQOJis+t
HZLF6pRAUv52+1j0j9FPcZBEGr8lq4fOfPkbiyophZwQVgmcn2+r1Oh+Lc2S1XOkegaI6x4jv+Az
M1uAKPl+V54vS9T+UT6SeR7LIrTsco0Y2P7fLaXjJLuHY2P/kxvX+JreT/UTAVSchPSmwfwfD2aJ
eqJ2YWVBy/AKgLOppQapWyWSHq6z0Ixk2mVmuIK3Ok/XuRXwDu2wpXdvs1PZnsUDKluQMty2gWEJ
TTaCHLCWjSyiRroLDDGDbfuyam431WPrMbixg9nIZSdzLo3pvJhsg0uas2AQdGr3Afkv76NwNeeO
+CtjgTKgWmtsLwHP21cKNCPLF07E1V+xo2foqqBYb4HJhXVPEI1ohbUGCyykbsrGq5pBVlyMfGx/
MZKiygTVo9o/1/bwhcdvN9iYHrNBUjw+mj1T3b4FF8SPKJb4i+IFQEXA/XJAaXhmmXhUo4/ao7Ik
Zxh1ZL5pfF7JdBtx3Jx3WqN4ZQhYKlL1shcpVucVIUEpVGuRb6Q1VVCdCtI0pAyYFUBiwAhjtWyL
z1AwHbRQlKzqs1nh+s3e+5E5NRajbX9VYtm6D/gic3ncppoXDq1W6AIXQMFtdvG6GHin1OfsZmoX
o8Kw+4j9QoRFIfmEdGaRpOXS01dUYcz1cEjY3KspG8r9B/VzJtPcz+uXQwnRb5wvLaJ2IFDu80Qp
ZEOl3aM87iSGdwBTnii6SSpAFHJe03F4wQhcS6WeWHYf3+lFOcranazOGbz1/T8GAtiq7EosvXp2
3+WbjVrhyhAFfZj53CwKG5pzvvtsmKfJM9qlG4ukfpbLdyPzUIh0eDPhe2wSK+MB1w0lE/16Yttc
3IaRruifOTiLW327rCSgtqJ5lNf7XMG+uZXrrnlNPSlgsvnEo7IYl4Vf/REb2fwzhGakpTlM46UU
jhSxhvWLNoha4vd4L0MSjOPVcXuMLqh16b/vUs3rW/obZ5Og5kwMbW2wekOG0D5gE6AnvzU58Yjb
iq1eKIbq3tQW+z6Nv663FqL7zLyeuLVOmXqGEUfcqGsVDpNzJTBOrBvg8qJ5rKsQNFtx7LKlu8Ut
VtrfC1f+6cKt1TC932hKDaIEBXxhtqsmiLKzKp779RxernoJvEtewQkEmUX8z5PwGm2chR+KlhXv
ylkA8ADp7i9nZqB+GEG1lvtNvwk18djWLt+HZ/DOyNcNZbwAmlOLZeJSvHFqbN+H60UhgadwW0Ga
WSSgsSocBrcPUazxVCdF2zl/xltou2GFctUow9caJn1TSsA0XFrL8r4sOGwb7coQCcwGT9O5dhwg
Y9m10w+W1hxhNl3P1nOfgB+82i10ghkM14NxDzjkh/0k3coMMgNVgK3yyPn5WIOx4hPV5v5ACK0d
WvPyVuSPtv6tZa6Dw9t5kPOCt+2A1dr0PgngrTTRml43s7F+8Qs8huKzLIJgQoy8yT/OjUWsme+n
91Tj1DuKm/Z27+/ZLN7oOZpxC8eqeq6dB/uv9df2S8re5S3yce/H3wHFGpf2vrt721Sv3UV+U3+8
I5ibOr/HhdlpZpn3BtkhdTmt7nMwF2MIWZCyk2dG+697/zxg9/08WuDa4+FjdMI9RF8sAQj0orj8
Og9oqB/D7J+Cp5pPTpj4E97GXK0+rVcqkxaWFCayx6rM9a8Os3GYnHqHESBK797YjS7v564s978q
CFNzjNZ7cBxgxShnvAEegcIcWcj29z64Ta5m1iDC+rkbQ2OTAvmYvR2gpnkycE1cvB1rAQ5n/hNl
uiueB8nheRCdrL/GQelWsWo8nT+1z91UcxUtzQ6NHFADnrBUGeB69eZkLlWU7F92+mK4hea5/qpE
vCmT0wQ3Et/ogc2iWY40FNXWBCytZor4Io7h8Qhegy7sN/KRE9H4HcvStn9mDyulvgm2G/YSHI3f
JHb/Z7ubZrYhWoMBBT1uiAl3aH2f/Ry6R9FtTT7n6a5/E7CineXr+Se2KDZ/Wqg5OQJ6kShBWigw
EDWO9Ud/CUrTnpM2emm7SkVFt1C/D5OfsUf++Td/o9mZ3JqRyrzxEGb80R83lq5mX5vu4vfSXA8D
fEsUTutZGTdTrWOJ3pfAShNwRkJRiH3cdoVZHRXLW/Y3/YUmNfNxgXmPB3sO1I+BRD7Pnw4Ickrr
H+wtj9FKNJ2AzkpXsU6xjEc5qaMhhMxjT4qdADyZbPTza4758TRcVRMf2V0ZCYPcmaMO03nn0rLT
5IHOO33tD7un7139Mb2M4oGvXzBZ/7GTME8jNdgziNtNsBAmC+BZjALwJfffQ33+FTjqcPCV3mJ6
RsnzzI+smgzLT+a2U+2UDuglmG6sQlADC2u+1RzvAM0g4RSAx5qA1iCXT8P6sroKWn4rrkwlAeC4
SqpA/mnWvHCJYQ5ghRRrFGD0ziMHWXkB/4A7zs8ZopAiv3Tn0xrHUTebK/H+MoF6/LloMirD6W42
JQ4xm2fL40y1YlHzP+OCiZJn8RH5TXQfbykQyG3zCgbLXwLH1KKS7kdasTfgMRqY+TBZyw7Gg1R7
w3s3YDdMBwR/uD2W4CG8SH9AJOaRlv2AWQZ4j1cQLSa+1Hje1zN5QziwWKsDa+QRJuTl3cdSGXAC
/yCM6UG2lealYzsdbwIrZmCBFvk4brb8/Y8dlQ7yqKceBMTLX/+oZqTZT86n8mow+90N2ufhnl7z
Lf156uYO+ZTF1rsnuQc/lXz6hzKXBvR0wYdapCWbP2unn9z7/GPczDYTrZkXcVX9O33OJ4ne4yf+
Y693MNX83H72f4m1aEA2d7efebT1+KTqvZ1KO0ImykqqKg5b+fssz4bxlns/fJ4+938rhkiLOFSl
Ii+IPvsCDaLQJ7cfG58oV0rfw/c3lad9X/+t/w65fNJWFOx+dPr036KZao9ricD+Jx43V9/AmxBK
r3SsjqtUkJ5fxVXOAWwy1bIXHkDEsUREu8/2s5cYZWfUwKK+tMbNTDsDgDmvnsSi4LD5IRwUvrJf
DqfQOwfbSB1cVw7cUzlzpVMB9PbwCHzdrEd2BCdBoiFgYGfAGY6ClgT+mnx/DuPS9VzhDXdhiH2t
vNzwT/MCdr2sGBOXArLV8cEWbc2XsyQ6TwyQav6GEo9bC9iOJ0/jkiiVXjDjcUOhB97LwQyXFf0p
xnYyoq0fKiq6dYKqzQqpl4+GcT+0rphed29LfLDJerC6alqwrgjaksA+x2FHWCOgMn/iTzPmeAAC
JsjXN1Hz8ra+oY679Q2p7PsZuJtHWX31tv7Nso1PNsP0CCugIqXvpePnHOTItLgUqpEfe03xmdYs
QxwyxejCYUnM2X8uhpddA6wLISIGCYN8qbNTI6P7XheM/LiuPPA1TziUZT2NxFZsI9pJVvRzAUCc
GJM94jQJQnFwoEgLpxIJDsJl9FIeY8kUDYIeXaW2Tg1xSs69ZBVogad+OdfFisqhxPI+goFhMYC6
Wkwew2dN/FBbL9bWU8Vy+synJxtG2veI4DWwc/sBxFxgY7aV+Nm0g5r+4+psEIPp4BOyczC3fton
cDTfNk9D2K1If/G3/+ECWF1+7kbRKSmhu5oE9UGiBaSJc3rJfGqj668orRw1f0+50niI1i3WfIyO
ImYeuwEmHBQgOoSmK5hNb0KBULKJizmxG7Sf1fG1DQD6YNHWlio1CEVgUwJT8beYjA9lxslWsrQa
Pb8P74jQgToGD+jmoKv4GiA4Alc3+U4kOX4lJyn+i3AaUFpXytb6Tn+i8ceZsOYEDW9UPotavwnY
m+kZ15jDqbxi5CiIkaCP73OB0/P+89l3Zb5F1MvHVwdZ/GXfL/WHPc6K2ZBqs7bsZvA/7Oq7VdEy
k2vsu08rrYon5JsxMEI887Y3VpWAYSFaZf8/TZJ/yqxulV+N6IREPLoC1yBdvshCYteXpfKGRjVE
EUejPvkRkOI0OTdvw9FlGP1bD4Tg/iT4EfMYzSM/81+Mebwz5sKPZCFkb9NZlbNLx8g6/cU+vWz+
q7Xpc7SyLo4qJ44hWiQlXNOv2BKXLFzIK8gEMd7nYV95BOxlqs2gBsejDgECiR2r9pkBF/ufX5ZA
Ui9EH7J+izFmHoOeVygvHHoGO+fnD1FM0Wa1u53YfHi00NvDi3fKvGzfg1hlDFQLxoOzikCeA9St
Rg2UWJ7J/XArOjC9BKzwLwyKcsCcmaWMLUwaPM4ZdMTI5N9tNjV0EQ3weAui0/PURjYQtmgwxFWt
77aoWKBzr40erKbvC1y8Zn94M7Y/pl+NLoEd5w6vyyLwzpZY54hanZPlSKJ0nZWOvJEzfEgLuF3m
9hF0XDDpTAvU1YmirRZgrj6jGGdQ90fQvRSGe4Kc7VzEAbIx+jTtrlZ9zuQXdBHm3FwgCpgjzhYI
sR0qIOAIV7AvHHni0rbmk7uSjKsxKthxlb+Hvd0WDU/mK3OhLAKtanNhegpPcRNfdHAsn7IwzZiU
sOGMJ4vznxDxFNqULCeqEb5dj3gtfn9DR73M/m1S4pRxjKL4zbZ2vIpKhzhfTq51m1Mb+2WKR86m
cd92AnTus5Z4lJezRkZYmmgrnuJWWqGOA7ml0gLgDBykb2S4fXf96D+43SaaQxqER7qxgbN/mz1H
yYMAex1TaIDyi7aSFfompLxTrAqx/YzF/31+qiLNFCYle8brAoY5vNoZBRtavJkNc0MqX4v9HIan
P8KGPkaU9+70530jUBl/hUU+FbSkBa2T4nKDRnJZ2+beT3iWyrd1nQ98AvHIdjVKBmjG7fIdKVCH
m7m5P7nrYtu7nqoE8mZUTJNeesuqVYpvUGLW5ZkLQusk+ZADXfLqFZ8i9ign4D+zBXadPywGy1qA
SURzMjlCBt5AC5VDeBX8VTcout3Q2Dqs+7lxfY+N6r6Y3LvCPwcRH4NAd6kv8Uri4wJvqiU20hZt
SiZRPNVTiFSR7i6rlJDZI/esTgbz/74gyE7nGI3hmOEzNV5UMRUEYWWEI48Lll1EBzHPBcDTbL28
AqSm8lqX78CE+CEALEGaoYYFxQnAWnzWh2Zdn29LyTF/3j2fqrbTaChO1Z5ge/uv3mUSWb3TCO8a
vfjqI5Ivxoc0UrLd0snvacEN2VIruqqLj8AGb9+BhOYEcj9Y16xUBXMFddwcocQx3pxFPp7ZWjxa
M/XBZ0u8ujQ/dXzAz+HIUpOtbOhgV9UHBzhu+Pi6I0gP939xTKrDwEe4fDM/WndBhGDGDr0HNGzx
3J+VKMeSK0y76S1I7AR6t3/UhcjxdN2aCoZ22SSZQXSDGaHNbXLJpGC7n0o3sa77nczFyO9vY/NC
J1jJR2hir3tox3V3OCDbpjDnxevHPeBB2bqlH0VhCCL1Y7b6e2OC5AyKxlckOaRCOIyPRSC9Xi5L
jRZ8dSlNehLdiPN0MJ0QLchmXMzTo0CRuSoHzFIFG8ViBjAlYAcdaic96Vp2Snw+f0yu0dyHDYx5
eX4KZsMOfaWhv/pLt+6ZCjc7U8o10c2kmjaD1UW5ERuQMd7WtTLpQWzU2uJDtQ2u0AfIbelv5h3z
cnZ0WmIrEKCcl7uSVR6lE+dSTntCEMf6DXMkQQvtLWaI/U+Kvx4RRCfESpFtGXPjRS0TKY9HZgyb
d6jhDbKlZAki/U7Ws7YkYDBq9kqRi4l8zOF9YKCPH53n6RO7PP41BCX3+we3abW6itaMb0ObrLG+
i7AAUsxqpCoEQslU7z+ztzl81kgT4lAaajtyCXdnVfBJzCWVBf7cZlT0mzAsfn5095/iZpnMyYU6
DfnU3G+Tc67cuRmCGINW8BO4c7rhNfl4BGHSfAO9GGr9Q3Sw4/awRe1Zwmo+TxY3H6tlQbgeP+IK
QejB3UwA8d2lfIvWT1i2hCzAfGCtgfbVqD32ApMoEPeDs2ObySOAM9Z0I/jDcQWEnULIntTcCuCZ
KeZO9QTfSSvJ7u+yrRMlMRUIStBlk0hiEkeCfKcua6aOFbak+PS+Lz7xXwkfyg6ErQ3405Ib5UqB
kQ2aDPITVo3B/0iYhWecf54jxVm08twXr3xo7rUjCDufIeJwumQ7gr4nJ35r4RItpTf1tI4eCQhI
A6LvbSfNaEU9wQfblNvMuFULdsdifpkZAx3MDAjxXJ1/l3KlJHt4J5b/TPEbwcS6qZ44kaxKRNU3
LLcAiflLlqWQ0/M3rhvUmZmfUz2glzzXKG6WxfiXWFBGKh6PSAe8PwZGQsPziYMB4DIBkBkdMj9d
2lCZz1MNTetqW0ocDZYHiGh3AywcCMQiwVQib5kS/63SqRrr3H9Ip6854zKh8gzE+uAbbm2mr9J6
mPnLtelpLrKiMxaZ5DcQZksGuNjt0RoncNRANcUHfExGW4HfJP6RXB42PvM9VnjLAO6oEa+R/WD/
LFPVixyDYHQH07cWjyB/PRUR95A2IkW8fTG24lNVHzCyL2LG9i7vj0sxgZurhpCkSv//9xiOn9bU
Ek4mmBUwPKbv04hYfPyODmIY93oCdLHn/qSBp8cf2fLl9wveOr+tL2w865kJXbrFAE1uuihkYTUG
SpKq7z4T9WP/si5hTjoKP5oupSeZSFGNnSYZVbe6E3IrgKwPjTGuXdJ5przW8sQuH6guRTC6nwqx
77LRAyxgD4igE/EsVf7jz6oyfmkNFqdy8sHC3jw8O4D684FJ7Wh4lTa9sb3ounx8EWWrN20nIJ/d
CWYR7P5cgX4EPqcQSTKLkOkTP2NRCrU5V4Jc3xJwFsCFAMKpYSvgfcBLITQ4qQVzApnBwRhZIoy5
MkWEh2vyYyChMQ0UESB7wF//jng907GHRM/4yDts7UwYDFHOJE5nAqb5kEfJyJ6TmEdsJYHuIFJe
WwajnsrE4Y77xi6/BcQ6lUSN4/AtuB3+SHLclaIjoo4DxQMPZsPRW26vmLqGgx0htT8SjEUF9Hbx
bdZGMkFV5E2uCZcuTGBK58KmJZCEZXcLHMVM7iFPgguHjMdTBTYb2xAYSg7NYs9BtHee74Mtgmv3
9Wx3sN6ENebmtdwQPhNSzNaD+srsRCg51BmuXpWnQl04CLsmVu/AU6X3O+RllbfUPrQ1ZTYibnLc
Lj8aaghDUOb2M94VrKV/MR5mA2v9GfHh5U/5Rsk/OehIeOVZ47isvHJyoW20mbOv911e7kJbOFyo
YnKz1rEX0CJqwnEKPEFU9v4WHKCmIjfJA7A7EAVeRVAWF5YQ+i+l972+LawGF5sJkGvL1gZCTgdq
ziuPBl3WtR14ar6qRmv4KBu7/8qG/+nyzlLVP02saVQNpFI1KGB3ngNI62GmeKm/gOiovQib6DG0
luL7iNSPWjYSNvkgSoYYOPnzj2VKB+RHEnRFPcDfYQXcrWKvKmloAb8prkP3VfGMKZh8/Iweecjt
BHJsme/pjMtDnvnlrqYGmeLmm+986UxcYpFBeY3lKLCxEK7xNLkgMfAKuWTLh1dkYgGvGHuijdT7
+pD3h4ycpXMRXNPx8g/l1qHritQMymz+pjD/uL6fD/k9vzBA6dcbpHbtLHt5Me1ASroT/bhVo98z
0Qc+VIt4vV58DOY6ViFBJjAZlKLVY/1eyVajdoSBEz6BvC3+Si9XB/7jQZGPfZGtbtVna0FDviwh
DRjSKG27FAXjv/EwB/iaEEQAGdX00eaf9KnTRXumqGd3F3DzURzwtMP7MNQax5Iw22rlBoLaWg5W
kxsKzHyueTx1WKIW/dTQJJsbLhLFGG8QngxRUIw/0Y+7AWFcvH2+lpje8KHWFsVIc4F+JfuHm0MA
SXBn7fW3bAa6odKjkixt+PziJVhodiCfMj7Z1aJGuD/VUWCyWs6FJEVNsm4lDxWWuvtUiHjKsEHu
a4nn/GPJ3VN0smNFnSXbwhk9u8uZ2JOF+9ccfQCDGQonIbtYF6YraJ76qSOXeVJiDkEHcupXrnZt
Lfqej30xs0aije21ipXghmcQxlIcVGSdSKCzvUsp1xcpoG1i2U2yEA61yKetQRJzQp80VUnz8OQx
Z5W1ZR7lBva5tQVFcoOIPa+R9yOdDU+wa+C5Z7pPjwPJMZGpifRpNgZX5IdnpxEX8Uh92GQtu2Rx
PPyrVZV3aWF/6CEDpgQ0Bin609hiA2QExiOKJZu407ImPB9TVTY/eBQAtW047oUkjuLJqsJlYVyo
7N6PfOe4OgJVJKqrFnTYx4aPMuB/7axz5c8CyFL4F1YcW+b9x5Xu3lS8L03GzdWyUlqvevdhghIY
cmFw55BWvk6edOFYvvL3+r40ICzBLse7cJOR1k8e1lmxueBEy8bQ16G9utYW88qidcbtn4SVLS2/
MyzpkjNo5uA6hJwMVlvq6ayWnwUBYuhYN4Lx8iaIz4oMOubNW/keQBYrc16PX1dZHzvR9/uqcKmc
+xCLKC/5kaoeHB5DrEtH+P/BQkzbHJ+EQvTOcFsPwgA2j53FlME+m39+HPupFGhg+usQL58uxdWK
2ZuIQLm/7BwuxfSyMq5d03VmHhhTaMFXWJOFcOAeJpHOalfBgabb/qFC/MSwKKbPGgO+ZR09VMDY
8ASBNV8gJEvk1/tyYlWaryrxapZowTIkZO2pgML4GzNJHYq7MV+V1reeqJnjCbXIUUx7flvoYWBL
7ijr2Gt57cHRQiZwsBBG5TkX1rQMonWINS5Cze9BT9ppBtzlIJKopVCkpgvcIBCtJjL13bWjJlaG
X6wR0GT5iH3RHed08OLyFffIphcAH3FwfQhdTNW6q0ZTLbFVIzDVlWV9nittzh+7xhGEZll5rirR
ZDV26Yj2fb8N7ho6SetQTgAy82oWr49tqvg0VTZO12om9h5b9ZapCuai2LV85bctiPu6vc20VveW
KCjVU6Rx41qz7M5OfYEw8leBwiNvsXXvxHDb47AftQYWjqmOD4LunC0bLLBUeW8I8Mux7+y1xl67
7uRUDhD+rLQcWyBoOSKFR3/X5cm3nyY/tr31TbirwmwVBKieY3r4OgH8z1adJ15nMb6yVKa58iLC
jl8T/n29ai/Oje3ubZ3urm+1Y7p7Q49ePRcN0n35uvmcJ97tT3LsxpaTxmESzLCHXrZOiDgwIPf5
+VzmFN5Nsu1q5LQU4/AM2JYHAIsUMvwdbe1n/cipHxHfWSzn2qKd+MROG8tWTtd3Gz87vUwf3wwN
+VU87U72PnzUbgk2nAAKMSswnQ7tUXXK3ccj2O3Btp8bv0P6xfndXjGVoFeFSDTF3HsI2sGJhEix
gtL9UDQegsirNxxnXb3jXrjpNNf2Iw4Hmo+sBvtjZXcvsFtwXh7y0fqz75NTzT8qFwokZFDOl78c
jgVg8tr5gwHlMYLhuAux80i1z5tedHob0sNmewG52RJjxNPmdRYEH83ko2/X+DCx791vH3h87p/n
ezk+bga8YDhXbvU0/1Zj/XuXLW851V4bGxix+XDxnbunJoloI7vNdTe3ZpR1LrMtRYwsHFtJpODJ
bvrwtXtmW9tC7AvY7XrDo7vl6jhYpWk71+IUlh9WPfQ1mcBacUVNzW6M+QkseBaEWd8m28SgCUoD
LgfpfckysOWerhhiZt+bFpLfyCDA0aDQOIuqaTlGfXDal/R9wKjcIPG75iv1G0sVZonqLFZIX4eB
6PFNgntG8uvW4ztOx4YX+lqbAX3GShlM8m/PxEc0W4b3goa+bANFmt+Ps3ouUkO0Os4Vr9dSnGkl
0YmA+Swr4hboBSDzX7NLd5PpHWKFFO8hTBfPItgJSiksTlm7Uv5chdWiDNCWWJZcrFO6dC/V3ae6
y2RbyO4Lmv9YYxZpnMZF35UhTsYb23hZ34/gBzmUFntQmd5hhwtXlMTI1xoRdeMGyRkNRE4ieori
9+8Pss8K1GQv561/pzEJiifDR/XIyFSYT/dMReTQWqwQzfd6sCGlHT7kXeHQTwbRGHrbTX5ZbS8b
cwb+cS3LBLklR86KMUt0+dHYLMrxfWlez/BPezTho8ByDFrjMykEcZItTniTxopz0UUUy3oqmNNb
guQlo/l1Pf7BgvwOO3OvbNfFSOVIljdRlc4UQRXkMcJgfd4g7AjvQz7FjR3TxckukhmOi9mlDPf9
Bv3X4NgyK15/IhmTZ+m2q1Jmdh6Neam/+JT54icxzX5fR9GBYLXXN9C57q3/6Gc/nu/R/L4X8yNB
ErrhwKZPVuFY8Lq+T5e96zT9sR1dW/v3IpsZtuQ7d2ZOvySLWgZy4T3xfukce0KyLj5nP+PvW/9e
QcIRKd5bfCiwXcQ4nY4WSLjik/PwOoy2WZW+iJspGnES3wdx1v+al2jq7PYFDIqe/3UzuLOskGBd
RMiE0Ei3/MM8pQruQcrwjpsuggQvUJKfgmSvOy72cda9WefY2uTKfpIM+Ite34U/XSyZMEGZLPGk
6lcO7hhGq/L53aa/zNS8HYU/SOH1yhr9mNezsTcySAWXaEHo8s/TL3R8EkjjdeSmicA/OjO9/D6x
3FPbk0rQTGhaezUaSOh7QBdW+sEjnm9Hi+u32dd58iTfBPyXeHpMIV/r0aHLMZrKZyHhppNA/bP6
JQQtbZxM7xqVv+90U5z9AM6vE41q5FGhsajkhs8RxGhmmpl45eVX11I6mwR+2ooxo119bQ3Cald7
qk5dqWeHperW18tr6sdPAUqvvyofK9nv8XfqPRpg40uHDjmkd+lbc97X7XMp3R9XEe/3bp0HGR2m
JR/4n0e2/dzoPJl92kmA+1VX5V3fApe9f4Rv8gK7jcDIYtaDVTFlQq+8Lp78YUFtTODcU6ern8OX
P3PTzY9PV22PvuI6lM+z533Z2XGcLllz96MjW71Z8JWBDz98qQxNMjn8ngbrN1k4DjDT9nHvaRbR
z8TI0Aj716soXr/5SUwk0x5P7pWd1e9zVt6IBVRbit5UVpHr17br8rtt5ToMP7PvYKaL5sn8+rGy
udC/syjIRAtft6xWoIZ/DEs1fFKNS1UdSDJ/zySpe25TpoYdGYl31XmVyW/ThSi93JMn4z5l/R5j
3eAKkC2lORkeyRuPQz2armV2lQcgyjN2mGQKKPOKbOY0jI8xYKOajRUiTB+Z5uM63Ngf8AzZGBpF
LdGNFqMN3DXWm95+lG1fMmUbRsW3GTX65lOAmNeH+AQXPsd28dE3AnJdm0gF//edviNMFA4SfUpq
h/vueMxQC5tHkcJKCX9dx8vJj1gr2fSI8ar+pTR9ul70Z6Ql/TK4p+K20/DXRS5oaV3Eb2H3DMex
soej2Z8y96t3GavKq4c5ezw8S+bX8EVy/y+fhmDSjUvXbv9V+jCRc/jMo7rqoKDwh+Q6qiIE13bN
h1kTJ0BrOTq/u38xczJC0hQiASqfuhBh92HADWHlHqYHy/7qPdWL1MkbTeqMNtpucO75KJh8+9lx
/hrQRRxH21HQUIbxaPGz+NR3R5nJY2BpiBHFSvt2BpDvb5+/NbdvQDHYmuwvihsGgM+sSAMYe76z
s/yjGilqlblaqPTm77dvjWgnnf3Yvwe7VmPJvmd6fjtOcwNr/4pSBB8FFcQUylT/1XjOYcubHILG
/38jhW155g/yGr5qwqgNh6+f1Ltswkp6TiUJG9ecakyFA0Nb+DP+sRw9jpX+ITk5rBiM65v+sjoT
bHJ4biV2E0VMNxLvZitz5XaaHkV7O54bzF72IoVZgR2182t1oOFHS2VaK9+7ui8BwNk3aGElVpqw
CGH3wSjZ97dGRiaon+hI2tUU8+gnm6tvj1mO6J6iI/+rvrAuJAzzceHDHC4C685LdaM813cnXVCl
uee1R5vfb3+piVV50/eCOOTYKJjLsI1c8tHqpiMPLyEShyNOVSujmx5zVjKrkiqL61A2bpBQtGYd
GGpPaNVLgJChSPmAw65e6WrKcaQZqucwmAlfQDlGSXXIBMrNsEpcsDhT1okSQFO35MTGqynDlvVf
hYUptVB8dCjdesq2n1L8ITxGmV/a9dcIr+YVMl327dnFJFpcVs5lasROZJD6fNKjB1rie23XxmPA
KpjpXz8X1WQJeVs5CN6FgGlAfZLrLyaJweINbAY6MPWZ6qffIyJv0z2i8P48TWj86dMo8SgiMoEe
k26CSpJqLf53TRRZM8SZKC4mUVEu9s00kpmDeFrR4ba7aWdbxN7tNBkEHZcDLnsbi8a3/By0G5lG
dkRxZ2sCAUA7mdjnV6Ux7AAnlN6G5s5+oIi2tgaJEyr4vJmwrUwBHoTtreM2qMSOr3Y8KJaIRtD7
1iPoDTt/GsWAnec/NaqSU8MvNQyFZQDYSNYpqb8YSWGgEdOB7dqUvtTQKt+xOGAaDZqD7tnFkx4a
eP7VgvbeOqOuQm537WYike9F9kHqsMOHnVeK8DDRujCVu78/d/5dhxfO7mvsxNe4JJErDwRH2OmR
7M/fL1UUm69JIDzr8vMp8k3Be9qJr0z3N1ej5UwsARTy6wBWv2YqL7ilC+s+SwPCKNNjX/kbTuFF
2MeNQe+SLFdMfVkkPXP5Hrf9Fw6A8MIT/y4859UW0tasH1tW3DfG1yODIXxCji4kcf4zvXl2KzEo
+mvCW/VpPtMf9HHL1v6C0lxw9/1IDUqnbGY45Qle8FKUysPvj1fyqeIZ9BYSr5CCumTRV3KP0IMu
g/8d8ggzkEhS04Gz+85mhLA+jPDwvuEtfe7L7uW1lhC7j5V9ZU9lFbxBFi4c4fNeToIyB3GqkN2S
U97rjlxcWC0SpUPZyiOdbdJ0Ow1XqvD56rx+zzSepQeF4+X0E+kIBl7o5Yp/9f7S+pT4StQSGG63
jdShlioKyvu9f1+O4OUc6tZZQzoUK1g2dljKgrc693272nKlmH5zdi2d1K6tKf50lsafzj7ZHR/h
a4L7Pvr1SJggzER9+CnM7V8mbsLthd8aflX4p6xcSBYWyINylm34oF+D7cyrzrzIr97uIvKarP0Z
lsQjYXn86fB4eFabruUfrHCvm2G2YZmdw/TnW0k7SOCOxG4qjLOOdqzM62752d+K4jXOGioUFDxj
wZdaUcKCSimX8Hm/+tPjwa+vHCQOxIvXWVaug3JDUX1rCBL3a/f2d+h7wME/ihjsxdLJy9mf1v7w
s+z5lj1QIEk7+0r4SWExArPCq2D+DEviT48qs/KE75XNv5LIQvbuy2ReWvdi2ZI/HAoqL0f4bbIL
S9wn77gVPuSWDIKnXy/xKoYHv7qwqtm/hsXxsJd7JPweCTz4zAbldyGx89z3BLX3ykh2Cq/2fK47
4U1nT8oovPhXzPBC7mEyr5QdCUxKF/3tyB0ZLnuP6qYfvi/MVlkdnpIg2YhXJfJ3lOzGRZu39avZ
XDuCHF+HErj/qO5b/27JQBH642+/yTisXc/s+rIKqyF8q3uXV1EkdLjpueCNJjZPjckQzUCIlOjf
Ofya8AtMIR572mG9qjcHkqMzmjhQ5L7uRINNVnDj9eWP17u8RarbK5WzR73UzaCkrz+ld/PfeQHO
98rMTRs498Nn5a09w+sHYrLXfTmEXxH/3hUTFVCKwdezxPlUoJvrzKQnDmNlsx9ej0JajJnRA+QK
g8YiWnQcV2Nq1TLM90yswmT5cmjBmyfzkXdK+hszf9HufQMkUyApkyO50QxMeupf1mEhmdCeryZU
nrC0/4qtx7uphOpMzWXjmMeDxlF/ng0E9LA9fJIffIY6p/YLa95N2TlL4xjHS679NEuUvE9tUxTE
1jzoXm3x6ihy8G5ZA0YEz3jez/EAuZRXefqCBnF2J/m6CHMPXyO7sBE8q5qDM7HW+DlzcZPES50l
CRvan56wNyZfytJNvzpcOA7Hkpe4kN47l6LfsX8E9zykAmkzFNNz/+XxalZp+7OfMDP3FxbGWZDg
0gkLXwhEWfIZtH/gpRZ8hju5qRd404WKMvg/N2XR9NM6F9S2YuamntBKuanHHP4Ky6bwPlGKy68X
ePT2q1xSyPB1afsVFjRFDSMpDcAwbmum8m6/srkE6b3VEWadm8pFXpmpW0p4ClLlprmpnPDX3YJM
vO/2qzhSON+CUvvJ869v8ZcEYTFc+xS/uHh9WPj9/5WqHS+6L/9XUfzuL6XWQe8Tepth6n33tbG5
YZ0hEc8rKapvAWshefPJTSGBgfNaz6XLs3EtNR03rjAb5+qOfh2MVyCj8rad3hTm8dqJqudepIhJ
bgKdxXJXOuG7zwphFbg/bhbFaGAKWwkS344cCrxuF6XYonWCksP1XZx9ocn589d2UTh1M0DURFK7
UMazHIaz9nbzP5LObElRJojCT0QEoIDcCrIK4ta2fUO03Ta4IYqK+PTzpRPzLzM9CrVkZWVlnTwn
UkEENS7ZqBayPRhDz/5eT+6w7AM7KN1HBQFc2Jo/7e67RPO6N+5DsX8YH2f3fHijroeiDJCTNlcL
w122p0SBKP3v8PL2lww6IR1ulmp0BR7FQQL6TRh7iN2nyhRygBd6vtNe1HoENjCiHEIF8v2fV6R6
auHe4I7/gT/7GkI3oECYH5G03FP2dJz3qKfgdHSenKxA06YUwrTj08MxwIn1t0a0D27fl7ufz60O
xjj3gY7Ng0LZ5AxJ2+QytgCtok99cg/wdaca2T99apwzK6lBWv7UM0gNz3cfYpo9stbgKahvgqDB
gFlFWaqgmukBGqBoYM13mDmZgG/FUdJdn2vAw9Rc7HzYo9lpvGpCLZ5/l5qrsweX86g367s0J9am
VGl+U5p8cu+3CKKguz0UAhbOc2vzV6+ctJ33/MyYCuHFkH/gyxiWaU45ysk5cNb5hBApOH7d50zS
Ndp9Pk00YBwZxMdfPqHOh4++Rlc10D76TXA+eSUssb9GVM4qroQ/n6QevaIHE8Rol8ngsel+w4EE
y2IDU8q451NJRAkPJT462BnWgA9UTvcb36Jgb6Y/QiAZUFQvDp4WDX40ELWz83V0XpBoG0y6zwqw
DNVsMMZQ2zEuYcz706b03Z5CBcHLbB9BSOzdqSK2u37wgCTbeX7DtnQ8RvnkCMVD2vuGnxGGpfO6
D3CWtoRz0uWRCtYMTXRguFcPZoyQK8sR99FLVuxh3YzvIaDUs8f1zvcAsM8PRnEOacI3jFEkDWed
e5wOBsMbd7Dc8Xrl6e3av4yl9p3/4ANqy0F1g3yuy9JDD6IEiALlDSV1Tk2tNavL9K4wrLCcT7CX
UD/tspIfKT+rehFrxyaR+4AwxVMsl5uhdsGyhLdkjy7F2T/ONNCAVJ2z4+kUXMEAEV/KEYtEAx/D
dXxg+YxGQ8aJT9k+qBll4OzIKplDLU8Z575nod09uzTkHxWq5xDt/eOjvT+9Pzr+tZlqI+w7bLlO
+2tODisaZL6vfZufPX/ALXoXSuIJGl/+gdMLvCx/FB5PhpyXtZ9QOl1CxaeCA1Xku/Oi5iUyJ/sN
A26gYCcL98FZ2c1B+HItc0zP4RNIxt2HO4o7jxuXpGMT7GwJQe1wP9MMj8eKhR09cxBimLcPOsza
5GbUmlpT/gcXDif9EE41goTRxR3BgJ/tca3mpPNOoeribDEBlnxDLyiSWjTkx3pMdQ0KdsEz+Ycu
PGGwxL+X7tWAS/QS3sOW5U6BBotMpuJGmSzvReuodPqwASO3V/i73ays/AcrukNOyMfBqLALaENC
DY0qb8om+lm3rv5IvNeMTBHdEyo4be9KCuU+YsVw2oOh67uh5hFcSYS8QeeweHj5mLLannMnp0fl
V84l25BqN+urrzu4jFxH3sVVm/VxdWrBfaNnoGfNsp70l036gkrx85KMKUZzekFFsHJKei7q539n
brlJQnwxr6jauKB9jxOiVre4LGxOkNOCAuo5sEayzOT1Zsa3Pn4c5Qjx/MKSNSKzCWX+5zlhHzmz
POWyCagNlySVr2/Icv10Lw+uHZUJAVpoeNrXY4Tqgk7S2tHH+4ig5DG7+s2v9tdObCZNk0xYAe9k
0NteE1JzJLYpycia7DY7Z4OVXTjV9DFlt2anYoQgPbt9QLR6Qw6ZKSGXpPkX6tX+4JAtlIQSR0by
GEBjC16i5zOAlBGewv23OtEng3l+k0iw2jtwodjaMl9AcemeJ9zUX+EpdHoh2ilDynXCG5W1E1Wu
KPQYk+cSMEJt0BtQ2Cg9siIIa/ez3dq8inkd06d/IwHc4BmmVboDwr+xwFsgHDiqvhgpdUXsqFwo
ZHOaecXDdLbTs48bgGLtv/nZ1Kpwa2FrHocxDuAWgSAFFZzOuZzdkkTc/ahjbJTLni9y5p7x/fDv
8cE1466O+hSJtckAboAgz0HdB4fPerZ7+E22O45Pv7IPcwua9kY09oL8lKzb6xSvP4jb0P7oexf3
5sNNpgB4Gdft6ISKpAl/cY8snHtCHKu3aOJ8Vn4xHzg29nu2wh4Ez3SVsAVf9vzQKX8Dhe/Uqeld
JvjTbm59m4QF16RK83w5oDzSldsurmLZi+ZUYIruRh4PYjC1RFX3vmNQgAJegLBg2vyOHulpgSfc
UYw1CBWIqCDogB2CQiU4v1YsyVNGcNA/gnjwm3Fe+I2BfkdOlT0sVDD6UTGIeFQT8pMdQJLztkKV
kBacxWXCxtY2gXr31ypj02OLd5bAjeK/6TFVpiWZNxhsnFyjlCDUjnO+oJhcP0d5OVN7fzUqMR/9
8/oFfuA1OVJ00MAeSC3zQjdm+aAbWs3Y+nqpTgujINBoqLbZh6k7hkLBuwBO0eMBNJvwG3Zhz3K/
s3kLwB8iv+yKclMlSDH0SGdH2WdynS3ur9o2oEA95U+nlnQEaBrq5xF4CpFr8vLNPqi+T+N2vNZ/
rsO1PeV+3+OqJsAFUs4gnMqEyszz3HCBfHkEAVgws3Up/LHumcNtLxrPUkj7mt0MFzQA6JnZIOoB
RvV/DL9zuSYY3l2dqmn/u/rQvWx+KV2ePPtjtRvwM8PYDQzySISkoYkCmynkxzBDvhLje094EaGQ
4LFLAe3IVyoCjsegnj5m9/C04Do+0B8+LJHmcE2t8QSjmbToP46Y+ofTi0qL6wUXMUvCA6kqbmCF
YXNm/x/iy7Os3FxcWsHGt6aqQfg5f1r4PYGXQbrH6EHRZU9/7A9hs96F1DB8AlDgy9QXcxxxEKi5
fePwgJJxKnApgqUw4tf25bfsncQljWtEL8ecs83BdOESe7KfAZYb0QC3+t5Rkubi4LliXdcjnVq+
iFs87zIWXwrJ9Yil4S8vHhrCIYFKypXjVOOBhsPm6kAi6rVezUpTQrhUHETahschx+DO5YKVNGM7
J2uFjSPYktgQFT4/zNUxIpAAYRfC0OF1q2fKns3FELCzyf4bH8eGe/kBpTe0ExzC72tUR83q5i+L
rIxJxdLC64yMWjdv4/3UUQPb3U/zUeXcKWe5Hfw/yfqNirm1oLy2Iz1bgbTEE9mLe3zedAGZ0SZt
wVYHQZ/jUaitBaWCPtmvXIVQp+fYkPm6PEWjESlFVjqSxplIZTiFR9p02cUVuF49JquzNOOLR3Ex
Vw3HbQ6+fc81A4Uco9f21TpzCveWgIeT2/K1Zu2Pqy8LMimf/GiV5PB7bXZkUcNjZMMvUsBkf3Va
8VVR82eP1Y21pod+4Vrc+x9G7ZxVMDYIes+/ZYw3JHm+xs/8vGxQOAFcKA3oaff1rX2cs+IXVsGe
U6yrFJa5p/tIDTR0I9uv011GeHQJO/dFHcMp44TkX2Va+UsKxRft+EHtNNwnhF89R1USlfJgZXTq
j4sBVK7I9DKNuP7bB3Fl9ULd2dnDBtFxvYPclkmkcL3+sC+o3qNOG4rrblH1YRznhGwU4/MBKE0b
avgAfocA9OvfF5z4bLGeXSRAQi44TP+E7oDh8dMjs6smVZ52hy9T/6jqj6Lwqzp1DOAl1+N8r2Rt
R5G4kvX6KDV3kx5QTtZy8zCCHhwkgwrxTwCetwOL4EYg201qg7BbvXFS+2t4InW0OwoTXhcoCLsr
1TzRC9klLcIpQn+eBwPw/+f0VK332nqHR7okl8+L2zPdG4E0X+js771KoqFg+4b/8RYRpJwp1KDu
8OafyxkRF7+5FN+cpggRr4folCe15l/rD81O9S59Qnf8eiU9LdK5/emayD7AyOU9qTWFdNVVsz5n
3fKc3poZ6o9cwp0X8E0Ne/7t6jXowUBNUpR5XLO99exMn9cnrsWWr+sBGOiXQsVlv55a/fhKEWWe
1drUpC4DJ3EjVO4B1DgABBk21Nxra7raooP5sldXsulngGYsD/ryAu7zhLOTU5o+NufPqJ/bDvx4
/YnFMQGGgzscAQOcUEXB2qPZUcMEhgUQ05UD3GGuz8/QF1mJNrWT9rP6u7dzzrUHAM9mQIjIoBSE
pN4j0udcBOOF2VpMGF4sYJND5YtgGz4G5Ysf9bXhClytyHmuu08ODYT8lwa2amF1IMKEUpWzF7wM
+w9L2PioJ/4hqm8+4d5Vvti0OZw9qK5gGyUEIt6dQKg8JirVpvuP+w8RZC9p1oX4sD+aBQ1i88mu
sd87Q3VO2JpTgMGpgDJmAr/O6xdyRH7VDm8kXNa+8F0KNVOk7HrOgVq2B7hMcJZUC0CeAP/ZUPk+
farv4eZH3X3YsoTHPIMeMQs8mN/wY9hRu8mRBnAf91UyPq1jLRvvQaWZC+nYp/YFva+11Of0ISdg
/zvbQyhT20vYFG7H873jLtxbw5aSjpvT4UCuaCIdKWgjnwYPEyxd5qgERYDOxc1FHwsaWN5pL60l
34LR4gzEKzx9XjQOFEJO3e18uOpqa2hTsj5n0JgQ0kRgGcmTQSI1Rr+pFv7S+5qfXOEIX98QTuy7
2qw+uupvrno3i7EBs0l+yuHvLjugzhjbfqOuKftKnugpOoNw51PHN3zAqNi4fhGq2cA9+Ltlzv/7
rjHqwUjx8zy6T4IT6LBWyrc5VuCX1FwocTmUwPEMDfXZQK8VxQIhoz71XaXnG6pzglzqMdVst4J+
tRMOyxzV6l10Xx49I76TayeTv+xZw2rTkaEg1gRABaGNT/Rjwe2X8gxG6trBNoiYpnfZj65nNJyH
VY4Ju5CFX25kNNy69OCV3fXdM7oh8DWdqdtzTvvRkzev+MYV0LB358oOQD8EWWS8fvuLO4M3YzQY
IWt2WxVbdc1Hti2qGBicvr6iEJLDEQdJtNPB1KQAI6ei1hksmD/4bavY/OWP2tllgGl7D65PyIRI
dSz6v/9beiWDANDAcHLDOfikvuIZs8zD6pzCfOdGI5F+2y+OXLpSWx4eucLb7F9ukbxmD4o1N+UG
GDwNvEC6ui4SOy22+a+WYk+vFBePJJz5mwOy5uItLF2KyMY/yNVxnFjvV/1fkxgB2vXbcHuN4W3v
spykUn+4HYRoxbmHZAsW4bMe1aO+u4UdHXYLosA1ZJjLfNyBUFsrI8h8bptie1GG17hjG4YT/+k3
Tx90fZ4HFhSYFLLC7Qmh0K9eD8HV66RwkSXjotXZIQh2h2FjYbBv1tFtw/+rxqk1xz67pK/A6O6o
j+Zu4EtbaTE4+v38ubpxGUsWkfyPEhRRMX3xzCKkrI5rpwAyEnhL95Canv1DVHnw6iW3SccZhY4i
Y/ILSQOUmt0flSQWHIxSOAKnA0qfx19gwLeJ6HyesfzXGfmCYUu/KAbZuwbgX3OsETdyqb40mW6I
kg7ObiDNy91dgIe1Pw2v9R9zIziCv16Bq6QPNbeM8/56l8Cq7ltLPKWmOmo9PJ5B/o+Yeh9Jgq5F
18cbLNS1npm/HWls8M97odPXdtD1Cn/6UVvyaljyjVRwyPye0VtbM5hGbyseYUOdn2c52m2uuc7R
vLutUG6DGuiwpCKCtBI3/kvbGp6SR1wORAluAEt9w+jDZw85v3weNsu4IAg+OK/VrnDOSfiK2aon
oGan5+Vuepzs56/4nhgxk/FzVNxyhxeiMvWx0MlYTBp9vbNhETsjdzdwzXK2y54UbZbrPHugNGdm
txXDNrCgTlpqwWX52hRTDAHduW2+PiTFV5M0sLadp9UEyrqkF/fgpIUN9u7DRXE23IHB2SSghrK/
PBxDqk0eKGRAL+fWHgxpKqoN7ICwprvHH3EcSjDIHiszExoyLYaqygKAQFC97r72hJ8Yd1B5xdRK
ofDxSKoaqZbmHuu4glMSAn8h7oH7M6SsdKYCGItvkZrxOWtmgtnZQJgbGzGS5dDIbEHRB9Dtli5S
f0sN3v9DWP+NhVobzDgiAQUaWMMCkUYeOrOFL5yF3w9ZN9gCNMbKkM8mPfS11v/XyGBRoSxw/hS9
Qn3dmym1j1+oVsD50Q5Y9dI+Yo7XGPeOJPZKXlNA6lUjKFDFT1iHhBkKHYIMU5F2T9o1Xgjnb6UU
csRqWJKzCJGWiOGRfg4R/4sFsMJM7VjqjEH3K5KKajtE/Q92eCbpudpNteD1IsjCisy9e0os1sOk
3UJiOxV4/C3e1oHoLdKYBPJWNA5NtCuVxECCU/f2aQOuzJxUH3ZSpoavRWc4yV7RaZzP9x+NZ3/l
cCkpH7heasn+qndPXqhs9pJy1Utq+IVF0HG/qWPGBid6X/fSFxytmToXwQUyDQEfTI30uGJ0Ycaa
9VJBYpOXyT1IszwZHoQH8jEjxdSUKxlKbcaCM8NqJauUvEC6W9ozSh5uK8ph0GVMRfvwBvN3wX9F
ETEPT+hB7gJRUB1AUHRPT4gLikGft3nGErVT+Th8UQsULVPK2IFM+S8fD5DQnIqlsGMV3jaIiU4P
y97Au63qzXXD9ldwtAwK0zFmKEvIDLHHY8HwfJvodjxII4OT+S2WLcFHioJERjYQ4AG9UHEc9Jb4
Ln6y2sWf62udoCKrV/ni+r89v+oaWmhsdcXGCa4/E9vBGm/iAeoR/ib/tWd8+DQcZHqLwbKCYtr1
iJu+u9ccfBHKI64xw1Mj1zGzZiiGVKtbDE15n7gpoR/BY3VYoji5+xI/s1LS24ZnrsxwtyRGptsP
lgc+HjMq8PmDNU48kmADVcotOxi7WL3Bvd+oK+FuQknZLvgav2hRvWGTZRAwTJVtk4nMA2Z8xgYo
A2XMnpbsn1VQjFVoj+AV4KJ2CmEGIXTKjo7ehTbVfH1iCqWXiuQrul0TiJ4De3mMH5GolZIxnvSm
/XkVqBNlSez0iDT0PV5864CCB6lYQnXkWCk9nZAWvDlGcov0CRTHzScXJ6RUC/d18rsf8sgICJww
coRbDah4CQKJnAdz7ooGXKjwpP5kWJLanSrb8g8zwenn42tgoQeqzAawtSYQEQeISqIhQtRDeIfI
LAlQblNQV0H+9VtCqx8C7Iu87eXTWh2GaCann+HZ+S8iCEibEOYgV4JDWMD9n9wCDf8hjg/KU5z7
YVoTb4nbusY9cR5jPURoJCZ8YYaZOBFuybMnk2mng/DFrQtU3yJCUrAsKb7BxeQetXI+CYXvfmik
bKBBL37FFnWIMdvhKdnPZTcahPaMKpftK6ZrFPfMa4/ioRSC1vmF1YAUKg2jkG+mzIqILBkiLS8I
H0+B9XlODWkgXgDPEJyKkT5/RC8y3FUKXc5YiXpcvFw8LkSv0XFECmAyiOtpP4aw2FcVR3AzdbKb
5OlgdmAnTUsfmJyeUjnpmSlFIgloSXK0pC+uCYjOqF6qqy4A8xoWk8HMnB2TXvhaq5zkVvYCKlQk
n9flUiPZTX5VDW4JWA+YhUkgxNekjSsUiOcFr7MySriyEin4/tREV9sOdPSktcyc3WMSEyDbQvIO
Myhngn0k7YPNlryGkh0TJayW7aqVtPGhcRChnvXxuIlNi0hCFKgsDvUAumbuUarRPoIYOHiQL7Cn
nJK4CEsvAX1L0B39yKdCqE3RHEyaKNnlX9ZciS/BIG3jS9zE5Fzu0AoNzdllY6aUkLaODbt30mNf
AkpE6QeFGxSnAIHl3TaVaZrDcDVxaTp2CKov5o4F9J7RkvG0sv3ymIBGX+Uzaeo+4QvdagemB64D
zwzksoiMIpOnJBaTskcdG1Xu2ORuaB88t8VcnmkChwhVv+A8zu2CGgEJDfO0mJgpr4Xmzhuk5Leo
qelBnNnFlK1OIOyNKEXtov5UT86Bhii3EQ5S8HpMkb6SAS4mInV3j7sAve+w3ajxYa4G+nvk+vHZ
YxyDe7j7FWPhO0EdgYLzIJYOm1jLGtoBD3p2gO7V7fIRHCGBmubbZ6aFzYmaYmvxXJ9QBAfWKoM3
mDVMX6tBxhxwvxXeVxWpKFT27qvBDHBjubzhuFoHtfAF8MmBJQDBnJQWSF5R4iu5ti3I2PEnUF+E
P6QXEyWjaxM9UTzIeHmPiUXfN8xIhd0euB9NjK3KcNqhmb4goTucXUrBLDLuVjaY2UHnUzcOVrRY
aZn1q4Wn1Wl12VD1xZIw090cICOvxvrW/D45RtyvzGvuGPg16m2PURm1sYicX1bGGvMOGclc+hlI
6u/h90a90T3sezWXGFe4sQZslqdUmSsUQUMOP4ZPgcWWz6ys7GMWalwn0F/xHJS+sZsulsm6Luvk
5vfjvazZuZIxLGBCtazzW+Tja9TFkbb9U2KdE0ZasiKaGBRxsyFrKAt8wM+MkDqEfcKCVahmO28u
tLOJ7zHAy4Ly75DWLvNUGRshdaVpnlIQkLQrFjONwHAzOxNU9NIIL3F/1p7d/gwL2LvHJW3BilYl
n4vNGRihsRa+MABl3MSDWTFh1SaD2ZnRgf90bC/+P57vpRg2JTsUa9w3siwoWjtsysT6heCncViD
TdysnoRcv3TDWvODwcyChoIlRqpzMcD4O4bZTO8xy5Q80K/yy1fQ/eUHKz3VQijKszZuV//7ysIT
pLUMx2UDhLbc8qVmRb6ef8ulfHcjqx+IriwGcSp33MwSQsrZYIYjWu6THi+2F5dVySSZmLU52ye4
Sh7Q8BVlXS2lcSRxYxj3F1TOyxAXrtEO9/xNjo+7kzLFD9Lc0GVGlDGlAfiZVS+TtlOqsj7iLos5
6p5TSswilQegbZYRrDOv4juV8UWkMsN9co57k3LMn2MGldZcwIyLP+R3VMVgQ3jI9LWW38kil0Hm
1UxmMachsZ1xxcj6AX2+rij97cCxKmE5lJeKzYlz6/zLRwebiD6txwCvTVZ4NS7gZ0PwZKIEWG8I
7YfMN9uHzUEwbnma4u482QUOExUcRHNAlrEfnybyeHoZXGKYKc5M1JNyQMYKWwrEsLBFWc+Yng//
4ULcH6Iq8LG30YlqHmlnG1Q4oh2Pwsclg6ANeyPKkSJq/dgx2DUwlezOLsAFNSwyFZWDVw+vhPuH
7p+HU9nMV2tGiT/hQctEwRX0QjtoIyUApuZqOIo7r3n4GisXLxV3UT3uWGj78Z65OS4pL4rB7sR9
vKrCzyhdmRrc2Y52GWJHY6KgCdIr4tD94+iYUMzTsHRJh1eJwfbHWONw3xPIYMpOlEeP0PY0SG0h
pZ8J0frVs/FmTVR8/FdPb/7gATkHuLqsTxE0Voo9lElOr8gvs6tDI/yNVEu2Cx8RzfDAI4RdJALu
BlvnjtqCXWpP2HHhpKzQnNSjIu2QlB7w6mJmMJdchlJJjk1gKZzlyVJKSZ+nx2bAUKbHdLc4jy0f
QbKwINo5IyNOuiEq4wpo9M2vky4o5iBpKNbpkOW+x1xPFHOxYWpBAU6042asJHLzb2TneIAg/Dmw
M7x56MqywzcF8NtNJQwgyR+ewjqSewmbMVLmBZyQuDHi7IgDwlSe01JhecOn8srxadyEJuVvj0Tl
UfaYbT7AueNZWftopysTaOujfpJ/38e6Kz4xn3EfdB9fU3z6UopFVG5LZJ/YT8/BFX17kh/wd1fj
00c11ibG4hxc8DXSTot1YYcdGyd1pjjZVMu0dY81Kr5Xn11ilrQs9VZoP8SNsOCA763w26xEI7NC
Nu81b+eCKC6nlOVYkQvpreJxu4NfpzIY8iIGsCJIY2Zdyk1dKQ8kZsDR8BcS2pC1G4G/8dAEYosB
dR/1N9SVXhmRgaeNSrjqhFr4wSU+cAuFjYi55Ht2+HYeoB75A0smEI+JfgKl6DskkPvRMYQ3KGiI
AkDPBBy0+UTnUwPeRWUofwGAPaCLYoV3IkIui67cNeGaQsU7cW7ip1JCoITiAvTA3HBPymv5SiNG
ZoQP5CJxUvQS7xy8vVxA37rgPx7e+GUfR70P34DHtkPK+GQzJxjpjVg5fsneKCbVG/V5LFEdTPcK
swOtQIzZAnPFEm5bLq3Y9eSX4rUSoN5xMv+3h5bVJ52nsIyWK4zIf5B9Fzy2V/+EDTOiDGIfGJAL
P1l8Do6fNB0qF77J9hJcvTKs2Hn1CCrYntsfVesbVPsdtxbcK+FJqF/pIDZjUs94PPouo15GjzOh
9x4HO9gcowM3yzIyCOj67aTHdO5+ZDRkDm0SAq+I7DkZAWYPPZHICN+cdeIaZBrEDMT6/7dPhY+E
znHcDoGyy7gqofzLJ1z5Ks6TLnO1yETVP1fhYIip0LgQ/6j+josGn7Jmenr1FX5Voy4QQ9/TFvZ6
xlNaJcNydkkpB+UUphZWGrEyZd5ICiKbgVmHApVnI5Q5wb1EZfL22jSE+pU2RvfcO6PcCCe034te
EN8QlXBb51khc7+S8gyFxxCZhfjMFucvljPtNhLQ4Go9YjWm0yS7LY+TXdqWT5ZJn7CGZ+i4Qa60
PAsoMaEUo0BvFU8LL6O4+EPI2G8wTVk90h32Of5EeUoXXIjQKDT2bMbJIG5gG4m5lGUvI0PBOOBh
ITB695O8kLyMsrr9CPCOL/3FkmV85aeAQAJBaF0gnpe5YcyZC2KE4LZWv66e+iWBKiShrA9pAH9L
dyValO/LPig/hySNi1WCSoz6/TrazNTI9IlRX73dX0dv6JrhXNgocFk/e/H38DeO1ejKrRTvAGiz
Zn/jeQfM5/9KZxjZ6c5/yKt5fERG48y9eS/qcbnax5swLaAHQ80XBasGLU5UPBla6QERVCgR7Y2G
4N5IIYYAaqTPii+uSOKTtxsfHfH5Cn8iDvLqH432EXj+747NbbmGqXcYj1ifEshKF6fCQL4X5tuu
+zhH+lxva7ZcJdRBoWAEiidLGOcbPExH1q084//uIcudrsIAEwAmF+fGsJuwcY/EMnCyXp+f4T9o
+nsDZSSRH4+uX8eRWI1MFe9iRFhErNd7DNFQmTwg8KOj0B2wtLL3XOzZ6k3OMISDGEMqcyer9j3O
5TC4bqEdx5ZkW6QZMWdaMSlQPmGxkmF0sXrwtJhaDykyZp/zL1VVMVG1xJWsOsa5I5wxNyCKv4A/
qLKJyoqQ7YcjZWhCrgm8y5H2ZLSHBYR3la2PL0pUjbPDwb7XqEWUA7wofRupRIGybjjK02gZbnmg
jKTs+6cHc8igEf2CWQ8oGmXiuWd2OHnx3JBlJ0+Tpos3MTd3TotvrxI47GYt0lD0VaZcwZnImKuM
crEhisTMxffKVnMRYzDotZw6WrhweFWdyDlKWidtkhaWEVvC3/Us9VoMN+sPqCy/xHHJzKkB4FQ5
5ROmghMhlGbl1FtZU5wLWbeW7DjE+zRXxkWeGLQNXBZtzCPL6Ph06u1VzKjjRMozGUf5GFuBWJx0
i9gYCxEroQrmAIyYBnOe2XKE5T80V4xJGmuFUmZH7hrhGzlhEdW+I1qDuF3OA8Tj+4RzkDbiW8SW
JBNd2eTlLzAsMQI5KWFTlODgbxhH/qElHR8Wm5VhZiY4tNNwJgObG+QOFsDpLG2pHt6y98kWqmQS
2baEYtIuDJTPcPyAlVf8DAtG0BwMGBEJHxNb4ZXMnfScYZITkhweKEljC5fOFR75Ft4gw4sNKuFu
QoDOXZTilPV7Y/hvRzIyvDCk5rLH/94+WdadjLfssQw9D5JDJ8ce6IIh6RGDZUHENI7Z4X5Tlt77
8IJTloMM9Yjv3I5MErkV/OP/hkp4IUPAmuEXBltG0n4mXd7FXEphPrSfvIHHnhqOYawUwkGekdGX
3aSoXWkwYSo36QndpfeU7zMijAk9bQMbB3zk0AalQChgGOaCvzkyi4xzySnivc1W7zHKR4StvDq4
mcKVQlNYcjKXDPR/x0BA4lPTQ0N5NzaunT35PHVa/JSND9cl61osiZ/iO2Rj+X9awvJpPE14W+Fj
y2L5urFDi+3LAP8PjOiu1y1kwTGK733jgoOS5S1O9sw57fiJyhQG3HEhxyslkgFZJAMu3ksWoHTm
/24ie78NmdeQKRtwpJLGiWkwpFgHf8AkZGVPMCPpIO+hSGQwpMCIM5PlN+wT2KJINLDZsO55Ag6p
T4JJFigBEN5Zmmnz03fEwhS8cx6Yg0WcLF5JJdaQo5PMNuk1zsyMqMyamB52JfGbuFoJE2R90Ajx
hPy9OC/W+Ntc7wHGJG6j90tqiQ7g/Pgq0S0ukIkWtyVHZ+k4bs1wSNiJIyDOwH1wQuFfjIC3cyzH
sdBc6S8x6ftY89/xS7vkuYMcMi92ICI4tpV882BbQX+L0hMWGdaOPSYUmvxfaXjKX7IYLqTZsNy8
7V7WrDzpbXSxzgFUfJ00U9zkf0eAzfzv786by3bFdiZL6Y5S33tq3md9MXeMmAO8WAh5MnGy9JoN
VVr/Xm64LDls4fhZA2xoMak28Ql8/FaycfHGikJgsUl8fiuHlXfUhOHJchKj4H8SwMq+K6nRCrVG
3sIUv3cvqq3oPpuYzDuVfqyPLZJ6cGbwibcrAecjZ5zN9T2Ng00/IKRi5MhRYySyKmgpIwZ7BuuL
78jCE5cvAylBw3vUqu1/C35sZdflPOgeCWoknpMIbB/JsYjLqxAmCHi8yrBrfCDWU2CkGRvvCRGh
PmQvEM+Ro8a2rsmV23Yj+N3NyWcTpzA/UmctfAdK/Dh8kMqEf/C8kg2YDPQWTN+22kX9FdiOpb3A
3+BWEdVAkpG1AzgdbnSXDN7BpaziA9otzlJj9fkznd5zt4pOcJdEzCGQpdaiXDy69SXmMLJy+KE8
4AIDXKe7vY/vDPVvOyQ8q+3PA3dO/uuDUhz3SJXUvKg/b84nlVWHIsvv/v7bnNTgT8f2VrWiZhDl
SExQkHeGZ7LcwksA0+awXNbLKxkK6M3nXA/55qqdU0RB3csZ7SrRnL5GB/e+6oWwUsHyu6wJmNHA
CTS0bq7e7Xs/XLJ34iZy4hm3Py1/4Ppi6UPD60DTlN48kDRA3Z19jAmCaQova0C13S8EQYqbjxge
zr2igzCpuSjoenIYyko4xinqoNoKgDfFMJcxDOoCjbiT6HkeYp2T9HlOpYkOFmINyQwwzwRNnQ4g
LhvkzvvMZ8uBOnLt34jspgtxT+tEnK0hUxj41P+WwFmdCnwdYcX36XuQ3NYa99y+BHxUZQbqlz49
ZvclWJ1t7nInv5s2j1H3xeUbWM3ZEUSj6kzQyYAL9oNKSTSWvdcPPOgvQNgXoEojnsYc7EbKD8zB
NdgrIIG/gz6QDOBgH1VYl27zpwx/ecbXNPcvyPFSuAjhATj2ifK5z+qr+7iNukPALcQXlBLIxx2V
gMHqfFQt0FhE1cN2bMBSr8RcGr/GYgBxFH6PMPvXojDyU0/1Eh364QWUA5I3TxGdaiAm2gkRhMoV
dYhYgAkluGNCTku5wXFkHDz4B4CvPkfHarQEXbQfHoZuGcLJDjW44RaQcYEPgiihRSJn0hqx6oAd
G7Y+DGLAz2H3B6II7EAESA68eMVBKtDT+5A1iJiBaGAY3NS9RtYwSQrERJ36s3wSEVYcpkndmNH0
uCUVGuz9fo4mxPAOaRyCy+RnQKyivbDmPzmU9P2oNr3ex5J7AKS4h8clBIwNlJCLq2/WQllG6vkh
JK89+L4Q7Ox7BWfcqb1gtVKUSQW8NdwdpxQNAEIFh30Zq+4zNVePL8hzZ4ZffRTjDtg+SpDknBx6
PfB2czapoz4nQ10LwW2nOsXZNS+eAQATDHEvdHeraoCaubO3RnvNO8No8XObMx2mj84mIdgSXgES
BYhDgYFuYaD0EcFq/nYpLOzMK7o8cF1oUY+1CU+pu5+2rTc/+n9c4Nx6ooIEq0YDPPDiVgihopsw
Pv1Vwlh+Ovrm3242+II0E2q3Ao4v3ppeAEpvDlylpOwaHM6vW4kjkv3e/bAX4v9J1xASQ0gHLdcG
BDImdKIGSNijn5924auJBp1opD+EmX2hAS4Z2x7lc8AjuNrnXprr7a8HWaM2QhnU+n1Oqp9LXC3z
mZ4el5zGjDWv4fikQl1JUPtlofZbebDTkdl/Gc5uxY9gYGMRJVdFpIgAatqT1z04UbAD1BC1aHpU
e2e/vbtHI+jrCMj6GF7SiOjeOa11FyGYQ51pP7vuC47VfEphs9zeyLlQThysfA66bACAycGvTvb2
BIBO8z2BI/4y0x18AkBXqDng9AwU1UWMAj0PNMrYUpXFfVP7ZLBPBzDXhesCi7NoK3hTTlRLvXaY
Rmi9P/EBk/qnUjx9ehszpAoaAaTL7d2oc1rR1wD1XzsPFxWcF1SyV1CXinAFnzda2E9MSijnkPXv
wxjuxJraMP/QjZjxEA59/wqrV8VJQ12hmSEEIPXNVVinohfEg0138NVn1aX1J3ScEBymyuSJihNX
gKiilv9IOq/lVpEtDD8RVYCItxJJCGXZlnyjshxIAhEEAp5+vt5T59TUzN62AjTda/3rD5bIAXqm
G74+3x4dDhmju/7CJ6gyVz9mrEbESjpZniYXmhQRVjEJMsa6J0gqJGhI9dPba7adpTsswD9T0zdq
wi9xInXzY4IdOKdtJewuML8wvc5N43nn8vzb6YYrr6OqRd2QZUjFRiokyRE1Poy/Bbj8ivpQ8YRP
MG46w1Zlbjau/jA62Sk/Dh98Ok5Ynq+ecAbd637E3Zadxh/mCe9+kMMVGSa768MZIEFYW0v24ZIt
dK8b5jeYyDJUtxQDMTITu3iPA3FuEwGdb+INGV/shyqiJJsIRfxksZGpsNhlmE2ezXKN6TnRfF4P
o0tYzRgN/0rmFykrCsk/b1xLiuF2VXD0eXRMODPvpiNGM72IusWJU/urlWXyUy2bKMMZ/7x6chic
WCVi5J1+xF54f4PLP+zInuhCKRKVP+T8PZuJHaRb/acmbZ0LI/xudG/EY1v1s+hf60vRLJoyWjGK
sSxUqahEFZuEFOL/Ckx+QOAspL0vmReHYlQsBhsCrYzxCuqX11D+sv4wOsaaMy4c9uoyevyV0TMS
4G8Z5X8i8y4iQYb/GEMVmIk/Quy27sIkEniNwNEE4tqRbiwBJyXgkvfoTjgfvkHCCDnFYBIQdAzZ
c8UvCKxpDMVuhX0QERCQW/amCMldWcopLVev7Kgf+bLPAm9RrfGMPfsBKUQebI4sBD0iwIe4NOdP
uTC+mIJBhPZCxmjcFxcQ9jqaTdTk3OtDfBjO3LVtT7SyZ939UXY7WKnzWHHxCm2ZCFZz6cRsf8oc
qerwjqrbY4Pxq/MiEeINl8m904KLBUS1466/HPhqRmASWGuvDdd29iQ7lKNX66uXvfPSZLEds3AA
oak9rfKp2oAbGlwiF7wV9c1CPOHKoooD4wCxm2ZqdFoBLNmzY4WRTO9eIVRuyXNdXb8l34IO8w1l
gzbMbd+pLS73U4zvkb//aUVDYwTqt4akEBK5h64cpi2gqfJy1Y05b074MWWX8iSqCMIMQnGJvMxw
EQNRqVgL4lrIn4ieEBXWd8cjV/mEvvt0KnzzINPkyItxCEsIehgXjSEcw27d6kflVrwl3mNBZEet
sfe5j+++OcAihpqFhjJfxKpXaIjHPKyUC8vN4PIFMs/ZeColx6ycSj0kw0Zb2EDFDJotIte18Clt
keshsduQgJoebCqpz7X81+husWlLGJHz5LusnQe4MrntxEJBQiaao1pa+xUhPVpYgPIxZ/p7oggh
jVR3tZez0p7RA8emuU6F1OxH01nq9Vo5YxVNoUYuK3FjzVqfNtX1LX64SiSvZWMRVxGcRQo6ab7n
HEVdN+21pzdCl2nXerO3iDbh4ArJy61+rrRUj4Pycdo224aGWMQPZ+1aIQij4rPPCWpv2E9zAxY+
mSvrhvHB8un1Z7xfw1hZE14aGfFam4LspItCdJWc4tIVN+rEeHWl28vccs79ScoPMyv4XBnVRv2j
XJidqvokS+66Ycs35snoGf6WVIFnzDUs/MQZUFc+5wMOSb+t35o7A9HfwezOdb3rowkbGmTI1i2W
wapJhko8FCeW36us8TDbEVqAskw5DR27FcR616z9dp3ff9JmQdQyDdx97qEjRLU0zp+z9yT5wh9k
Iy9InerPaVCy1i7JMfs2Bs4WnJsGKjLKjgrWOy5kXzoj29YjMO4aetoiXd0d37w1cM5y/4UOQwqv
/qcIRMTP2Knst2t4y87au/X1yftqIQcorv9T4LExWZ/XcrOllK0c9Grfk0LlW2ufTshpaqhB/sGT
kCpE8Yg3riLielj83kqTKaRxXBepB4Z/bW9kGsEi1g+az24vM6sJiz8GhOWO7OZsSQUgUibdLdbJ
5SV/r+Kve2QfXxz9VL6DzceQsC6GvYyy9kjsm4JX/+zArcnOdupQi5Kxc7VX0ulOIUgTqiAdwgXu
pm7KEs/w7QMqngX53hlUHACDO4ERyNrQHMXr9/RLP96YOZNGF9bGnODdlQSGxQpe5aRfYsyFduBY
aO7Vg1S/I5FM1uZp7Zn9wnj4deloyNHsJZRuEs6wYief9sVRBizHcUKjNPuzQkLA2EPv3m0W9Chj
/WfixsS1i/EVvZKBoq6auzb93+KH0R+mCM4D7Zuxku6fJcclDgHSVoEyuuN62u35+dhiBuym+JNI
zbKjCBse83MxBWn/1d+9ElPuaYvp80QPD+0KZT993jeKDyw03LUpmhJSapiktZNL5fIy5ivAhKer
m7eJxMzlaJzTdGGQAE+XY1r+a3SzxiHFqozMLTdarF5MPT2s45TBkwX3Pf3wipFbyLHH4/sYtg/r
mGNJqOL9nL6re42aDMe/d5FvZWOvjiUdndK0lZFFfljyl/T4hGtSbLblmbaxDZtmSSyew3kcHyzf
eN5eLKzriGsLu4CnusMRl/C7j+piof2yu2xxtJNIjnpIiH98TRAdq8VWxLSZ9ZIeqUFJ1ziyy+x4
2ZyJGaXJqwt3RFvltW55TksIWz9d0KQ7qqgfXJxZYCOOfFzx65+mrod2SYAtafMwvNpoprAms6W5
Vb7FSgWj2CZLbW8f7W0ZXfcGU93Ohcbhm1ui4M7DWdu3fyZTccDFdfGu86f3SASIZ1FzpuEjF8Gk
rQe4OkuB9mm90U4oR4bqa9lvQ+tN0MnA7iI7eJGLyznYXzCHvKmH/sL8+/CA1fGASwehCr7CY9WB
GzKnkQ+VJKJdRFXO+QrZkKByZVfcxDQgJp2AjfZgbGaMyGcXwbMxGZfrO5uihn+eoBedpAh6Fs85
PLMvMdEne3ZLCmH8R1wWgy3akFBmDK+fmCqeoBZG07HxsEFfTbvio7/YlCLld/qh8RPTRfr3kjl0
Hv0nBeZ4MF22I0wwQwSFNuygcEWxE8p7qu2c/Jb1yBuIr92GDK0E4yUS31B3fqRogNmhbcA6T/9f
FzHDVnYqX9E+cQeliH9okAO0g7KrA759/qFBO+bLUrcxBVjaMHkKiHvThX+HBIX3vgRCBV9gVzM3
QubJe/DGBzNi1MuOK64pF2VDCcr1+pclD0nqcaN6uBkHSC2X2VI9wDCiF5NWXAMQTjvSDkzPBW3T
QMmzLKAvgCrQiRUfltg/8w8xuchvcDRheIJH4RYO7nXQEB/CJqLP1U/yQSH/w6eG5yrIfGfJW8FD
os7LYFmIQhCuDGuRbv9JuBlW72Mo1qO1xmPUV7bKViaVMswiVlTUccckcGAZwgrIwmvPWhl9q507
MxgFUAVSPlEKn0vexDdBKSzYzUFvcHgV3+BHENGkHxOQspfo/8VUCSYRl1XZ0cec9J/G41soF+7F
obhNuxlXv2a0yhCWtL4lI3ruWgBMIAbM6oFLtmGR9josROpGppOHYScf6FNBWXKWHl9dXCGZizGx
Jh8r80S5Da0BYpi2YSH7YujDXeHOmKf8xmcDf1gZm+ytvoHtMklcCgqPoGLWpB0z7IHvB1ADx5Ni
4k1QwYQKuLgJWpfkJfzJ4wbldsPTwUPHEyBF3Gf7Rz5wI5b6D80+ULVYV9y4j5ROHtoB7LvZz0QK
yiq9EdrL4nNMLsYMThjfVXBBlR3xMAEL8Ac4RKzcZD1caHkZKTM0EO/9ox4g/dVMrOSSr8zn+BDs
Pp1Vw1UUCCzczvoDP3txA+AUfgxI4Jb1DfKbGADxLYFwGJNSvcN85pIPuNAvxDpMP4YLzyi8S8Fz
orzXDvZJr0CM+PAsyoP9I0zs2ZEvgjKCuweXZbpw52GU8jQPFzsSq5i6WsyaRNNTsEYqMWvltXfY
zxBeIZCf0fm3oOqOm/sE2tpJnryZnWZLuvcNzxsAMA1x6Y1cy3+b4N48Tt9qxlruQg4ZaAMi3fXY
hVA6nhczEoyOO9UGdOlpDgDEKhGrFHUaz1iJQHUPVoaLrLrhQGELPPEos1vyMKdcPu3AGoMvxEMJ
sATgApuPxSl8P+uAhhzAqwIwOcW3f08XPwSExj8NGH7c+ZNgArbgEtG/555r8hI/8GAL0w6wZ0FV
JPo9/lZwuaGpcb+Uit/me7LrYGt6XfDEQtwTwTYW++MLiTQHcXxID6R67pRIQzo9x+7brUO6YAc/
qfdt9UOG/PNUBEVABw4aDg+93SjkIfNTT/j2CBb4H3uiJ29hvqGcLGHCoyDYPqBWjKTw9DBY75CJ
r2cGVZGFPcHDqULlyw5N/+qhUIOI9vKnQFq3S8uDsbQ2ttq2h0lPlYNWbiX/WNEThmDwDCtcXAJr
OVtVHscyZhs0q2TscOp9C5LSCDLCKv33XC/FDQd5Il0iRLG17Vf4OTGYW1+RAyESO6Vr9GbIfHbG
7vGPkI/EZ9nfUiHByJCATQHClBCh12MxBQqpMevHuhjmvPe23segnwFdSr9Uv4ix3pQwIDdTpH3Z
HuF7BnZiS5qMX0ruI3jzuDZpwV9+psyrLVGMHxRuHbUbr56/Jcf7lpo7VP4JHJAWHAzk/IRmkQRz
MXYp0jU0LzchH1RRNyF6eBJJynw4iJe6qyJfs9HC9YG9Ebod8GauvpB2mGuJfPUcu5YpjJcQ5Twd
uMl57aa9kDXIu9Q3lujy+lW2TblE45vmzpwJtKA44Ii+gTq5F5t5vMlOdFLUjgT2UIViZMuUhMEJ
q3WDcmY1oYZVCXULZ58oi1gO9F6Bwj+n4LpEIrXMoXEh5siO1bEIgXxQOJRBHsW8/3MlJBH37eMt
D03vvsuQElXei6yYPKBUDcHMWcjqPt5UgAyicFRDMLx8Y597FuJrk31LHzZ7TNCu8cJCgRSlAeMB
8fuoJaBV5ojehBhSDwROsMrZZQLbMwOd/yGYA3dHx7Uvj8W+fSMejVsSfyI+Ch/r8jgLilBIcJst
EP5rDeEraH1ebJ+KNvnAtwz4bUR1n1yV+zbdC2EgMpU9bd6xyN34s8YgwBmCbFuvH5+kBnKXCWDC
g5rbp7vP8I66bXbQUXtg/R9wR9CujRflgIgL+djzw9w8A2R36Nfq1/wayEv9kK7Tt/QtXyOt4sBU
8LBykBRWbvMRr19oflY8IacJmaX8E6+RGcdrfq4CCt6hKrbc5KggIN0qQUHSLF+PR+OJPsY8DIqL
6tTcIM01WUrNx/MmHfqPB/cH/eMRWaSxQ2bJZxU6MXtDneojBE+RHsW+hKPDBkESKyIw+BMrMpYq
L/o0EaDxiPFR7h/Xn/tNiO70dfKu3J0KHcsMNRebyPRxXV6XSPx+5B1PPZq+GJVUc0vIYFoLKRtC
tphv3KCrmx1Qdu7adRG+1kWgI8j5RVDGRhEMYcXmJtT138jz0yj7MJsFj4bYnVR0cZOPYC6SIaIZ
/J2+EVIpJIpotN6Q+MRoeJBLbYd9H1rbeHmFBnW/jUBI6yHx+II1WjIWbCou6j+R8GZks981wezA
BqgttVMZZLfpgGKwcxHo7PSNukPKhGK4QU4br67khBE/yCgEiUZ6yNFA0xuGGVcAfAToIHU0qnv7
kowO5+9Vdjlo7Ln9LbugO7uWtAxc2Z39qAav2fIdLh/7Dzp4JxMgWcDMK1hAeEzWIecf0hVlrg6O
fRtt1/o1kNgrK7MO29LZ3pKzxVt62czBs0oB6QxHWrcothf6GZcdy6TJpglcVqfaXACawckAQv94
nqmDSfZ2QGdxUUJzwffGziBzU4dip7tx4kFJiQHV5oxSgSZjJlNwKKCZQj0wjgrbYhCjwsm8tF5O
OWHBHtoeBt8EvAj9BOUcBYagJAktgiBNGxQTFHiJTyUh6i8KeRQQsIkoO9EcQKzbvPbjXv187aWV
GVFNAtEyHYfKLAhakBheH8TKwQAXaKsYHQuLcPG64FNUuqCrdCsU6ztBfhf6GCjBQfaZhFCIHg4z
brKFhhCOmSDYDMKkFGmOCrMdKgP1ZkUS0UEUp+qGZAghJ6HO4KRXR0fjJKb3yRaqST1PqQblYScU
E8l62lFPBBir/BH8ToM423Iwn3UOZnE4/0sABaNVvkF9KljQ5lbEgtKw/QNtgcyxj+B+0gKBRZhH
IQfpmNWA3T/EH4++uqfVBBdkasNKs8J0ZfOwc8isWr9gJ7e9+jBFxrvpjetq2/piL5yi6kfsmLOV
snqI/XJFEh4Mavto7ZkHnIbI9ExO3jwDdt0zrmjQPrYrHnqwfkOaOToThBGdzaGXDy8craro7mX5
6cFAm2fwed+rr8uTPILr5V4tJeXwAqPFjeVTai7dnVb5PDDstIR6GXKSHV6lzYSVAysziWmIcOCq
5I32ejOM0YmNed56Xf1jYixXvMXp/lq6xT3orys+1eO1xl7ixfFNJh2KcsSed4ozPJtYjklg4uoA
5DS5HOAx/AidjN456AoWATEEeqKHR/gJI8VhGGuOTFOARvPTWCorI0qw/mF6VC4yvhIxZzXsTsIm
5ZtUuaOxm+Aagsv8WlNYFlEGC4sDJH1Di4vlD8IQYkzLIGGy8XrnUsV4htqMFov1K99kdVh8cqxw
JFlwCtwmdfNpblLx17GHwLvfXi+IrbMFotU7dIHq2EGQ30y1n+ofrY5XoW+r7sOEG/ihvVFlTFiP
gH7+Mtmy/h575NpBfPcHgOUFF5iUMjW8cRaoZiTsJl6PRS872i+XiBRmAlMZ4z1/pzf797l/bEmQ
KBmk0SzBveMOHdWP68ekYV+7YDbKHwL6kf80xSHAeZcFrA4G4g8lYDBsxj6xqYSm9wlzVU/gkIxd
GM/iCgWyPABD1WsJ6SIHXkz6BKnYZmjluxPQMyOdFG9Brri5aGNv9sQGChOPBWEGy/prb8/BVxcA
HofQws+RFe//mMMJhpykcRw5gPeSDuy5fCnra8vnbhby63BVQQ1P1C9NuWbzjdcSWTHeTdmEOLDk
EQmGG1xqMBFbp/7VqS4tsJFtggesO0ogVg4EYaSILC/gAZn85wmjoZl+Jb6aVbdMoPnginx8Gn6W
RIa1I8O+23e/PZjWYsiIkL5/9zvtPbkYf8JsgURr5aM8ZkcOCjgHHDSYWTGO3T/WlFnA7DkOMD4p
ixw7f7XIKJaIkiWUjTX+ScS7PUca2E1zfQV/99MY/CXj2afmp9Q2B1IQ+w97dIqe5AavwWQ3shb5
jWtVT+ghjAOwGP9nk0orsD6HvE+2RjpLmk6gBXrIz3iDqwMYHeA2782Yy66dPsaqzn/a2IpxKjWO
RDocxoqDk78Or9IZiEPRIG4F1Q27ClGYEf96IhbxBh9JDJ4pHvqAeEQeNIxy62fQmIvXDw7POEE/
+GNlQXNJKlp6o6GCp8BTIANJ0Bq1GDOQdXmqfKv2dVwD6Tyf26xzarhEU9jfV8Pdx0H5xXx9V+B7
SCDtNL+iUmZC5WMBjPRJwIE8Ws8FQ3jDwC9pxhQYbKUjgHKR9K5lOzYWqZz6navqYZpu60fIhl4/
HD2ZGy4cAAZQ8gakjLaKTpV2VWfyE2j8Yue+6uNTwmrJBCOZjnAvQPjJzZ7ZAeOMoV9cYSR8EUwO
GeVK7B65utw8PEqfyx67wyaUMs+2oRS+9c7wTfwF8Ro1wdSc0MgS/pKf5kd9z4OMiTSejuGIw++w
GQGKXlhPLMtd99WcYAYIhJl8pq+OOrpE2rqOFb/iBfAzLb1Che67tN7rX6pLPtRh6h0JvLOJ1J8X
oYHjeiAFhJOQw/SibGaghf+m/uwa5LZb/fYxLI3s1ySSO1kWo5Ncv20s9UqfWStDHLBrbjpPbr1p
OSymuWHQN7ux6cWVTzNRnp7aIm4WYvwNJwqIt+CKA+64M0bgv2np2IkIFNf++F0uGpNLktklrC7U
OaOVWrgIOS0zgx8SWzP4QvlyaAPWKAgyew0DhXZN+Qk4QgAuAJ5BFYP/ZOyPD+TzDoA7VIHsTn/o
wpy/Yk3X7ElZVbMPCDpcaD40MPq/2GZ8tHjCapP6x5GsZQ3HDyHbM+L3pGptoptnS/hu/5B/aLqX
MXH7YhaaLJvv4m8ceUqccvKap9vImzvEAN4cV9ZhxQigc+V4zacZ+e74d2AZjIervE2V9et6nACE
Xl/K+BE37xoHrjRb3NtAy5aqcX7IS5mI9seKAc14Dx9YRj9dpmdMkKreV6HZt/sEbcrk1kX4uAc6
yzxW6aDJ6PWmZQqcbFBMONc966H4aqL2nftOu0ddWqmu+cAgAIvAtj0AqmcjXcNCKi8vSDVXi/Nm
f2Xy+ozsb+vrNVtZ5NJoFN8VS0T2jEv5k5xSqBGb+NN+ejQclOLybiCjh1RCvHatOQ1MhI+e8lE9
V6xQuQ8Kxas1F5uHbptMt/QR2dYps5neL5LBG1QcGeb3P+XwEOaqcr2AxVe85lizWMqK0NBmkVjB
nSrto/ZfB84vJaLlB1djzrNoBjIVAZEoT6UiQiCIeQBrcWG/qGU6NG71b24u+nyh8orDYpZ5iuW1
jEStiDT7JurH8/3c/d136cyr891wGkbvgdk39lyq5UsYzXFz5wpcIqyf2h26HcxR1XZ5L/GG6iuH
OvuFKITudnJeBwOV3k7D/ZNtOhKBwg0kIPM6T15evmpZGzjIGvNH5Zt4aWKwgH8ZVAMInivwHbiF
NqfLW+GZVBw1gvtOgRdZPrwhe59dgZFkc1+dWaoKd/l+JBYoSv/ldpNdO4xR8dlt7Jl43W4WUgOZ
5VKDpMEoAv7HJ3327k7GIM5uude/TncIgNa8/Mzjt3jL8OuFCqv17RR7CwpZMnilnXlBEItqey9b
HNQ8skzTGh2T1oTELqcCWh4ilAVaFdrUkgLPgxOptau4/cjzPawX9flVVBuYU8wfmdreUcXnwauZ
/2AoFUrVX3rHHpGpfYYqT+l9crwKZIvyWcrfE4yiZsfXeNDF0E1UXUEBZ3iMhvhYkM9FgY7teYvN
b4uTSBbc7z0MoxLC2yoZzfkTDsw6zTyB4X2DsmnY8B81HOzxTv3TANpOg76jr7FmAbjqtfxl7FR8
sOdjERxhQ52CN+IYSe0vnZX6c9YHee0nWKfqdHHEqodipsTKqePLO0mgJZ0HNcy/SkkrAkgJWeze
W/d+tuSF3bgxe7DavZffvQawh/ZNXhH6mdB24J5GAB4/ZagC82LGP6pscOqJT4yD4PzZiFwTR5Fh
QDePU3wcXotePfL2owzRwqtmTiOt2LNrgpfFxMi9Ru0b82tOE6zwEqMy5pRJ23viVrx86w6Nk9d/
UuuSDE4EFK6hsvOonJQBMzSegpvAswQB0TFMh+rs3rmYDOFzpajbjF0fc1XYt/LCgldsEaAsqobG
oET15F/W4JORxZYCcsSbc88EKzU8HkKCpkBr+fEXVjuu+h4nBG9TaOjLn/67NJxYWjysSxsm/dow
j3xCXrf1eQwxP2LsgxdP5r62OuebNpegJkMEKU8dOVeMuWuHJKzAPlO0QBepZOeJNcVn/80VuncL
OUbPZ/7wmExkMcBjJ5UQ2lLjlDiUp+GyOKDWR93VxIsR1zhaOREreGesC8sOABVr2sJJcBZfpnlw
39WffDKm+5x/5AJ5BcSMDNZjMOWfTxVNUh7xsDMR/7cZKBocPOLYye/CQLrcUTO/DgRYc3lZlvxX
90WCc4PdxjI7zVaUnNVfj1ss8Ev+rpwKxLjksmtOZWELHd1tDwf7OlQMt5Q983rLn2yge0yr62nO
3WgufDdzOCI2LiL9WzUX41+S+DBXqfQwDei9+t2g0/zOoXgu9MD6wVcwXbXdGm4BR/GVPAV5CnTj
9kQjDnCv2h/J7DBBi1QXJHLTkXCU46NRLu8pFqCh/ljnFq7sLuRR477X1NncJthWiUOjH9xnBsH1
EXazr9a6dBopjzpp3CfxQNsHGIUvPXWpwRrr3R535L2vrg8XhlA6cI4974u7DWdkUQINXRigQ7zt
X6sh/dS3M9wZ4XU41gRPO2VIXTtMeq6HKneulau3207zAVagByUdXfj1lyHwdc95P+IW83Q7//E2
4DQ7KAvw0HQhrlmQv9wZI46Piq7wYnFOYqllOy9zn2lzOSXF1C9nSEa6G9IRHvH3Z7t84OOkRlns
izadQR6kZdxP9SwwtneAMN0lCBctGP1Dckeyra4Kp/qqR6/KhRU8OtbOw421sOb0WGbujNOq+SR0
WMbK28RJGx6gYkP0qHCPszyZpt+OAx7ea/vFPmPTlTHYmM02jE3G7ifB/Mf+q4qvx20CoEq+n/2p
7Pd9t2S0zAWrahyJl7G0y6mRrSzAXrSNGiDSjl7SURFlSF+ytDP4nKpv92f4YoYHxcTsfIb80F0N
9roZTuf8KLXBDKZAcT2O92Nv3mbaQbY2z3FX26uBiHQcN+OLUR2nHRxjtfZsnCbx79wOUb+draCb
tkS0WwRk22esBPxsX1dOS4SwtrZKh0/f84g/BTdw+M4i2hGKyesf4hsIzhsVRw88vW/VZ2Y7BTh/
T9iw/JEAk4lnZv5wDTbNNRyaWPekJrjbbxLT4pzM7pEt6fFFN/z6pDrnoUi/TArvQy8CI1F9WR2Z
GW5tEdzHwNNjCmVETeaToVvpDk0MP5U+9nBFcTMZE89Qt/WLISItfOEa05IKqjf9WeorpovoidnN
FVNImX50ftVX0zZD5iIp2DnHDi/0np+auepVhwEhYb+xmCJpHw1GPNMBG5TKXNx/uyewQO2bvUvL
G9cUaxL55EF7vajdbkrfkfQxnBt8FX6+5jADUmpnUhyaiSn3aKl4eyVbXZU3Br6MetC6ELdGFggs
xMetV+YxZLx6pWg7KOTK/UtPozYT32KmRNb0liKygD5dcIzhBHKWP+O/a71iT+9Mqi5Ybk22Uvp1
AnQFlASEWhDFqfd8jR3vJtVnFVp28Qdr9EUZlPyT87TZdtFSkTC8x5bonzyKnRxpJC0oVCGVi7Z6
1WyRMHyYnp0ecQR+mBEMgbUz/vMIx6aFDUs1ICuDiIHM9Mq7OyaRHQtDAcPvsi1U+95yOe6ZMiv1
sniH/p7g3c8wNndlwxWZMvgRmw6xK8U3P20ZEOM22d7yZn/tFtlE6jPAT8LprWONMyOCuFGvn4jy
iR6dzTULN/MPPrxU+o/xo9ixAuPyDQ2hhJnlp2ktEgC2XJQOdu7mrBa0b7qD53heO2o/z889o49P
idGkEVaDD4sbr6AujpLPSfot8xUGODOcsp9wleC8BOmlVH0ZtFVbaPmi72g+nWxAQnFXfUJ+JAna
bxxkoK+zVftY5mfh5o2n/1wHGTygmuNMwyVFch4WwpaVNq2n9NxeoeALN2XDN5ivaJb/sJnMFd0e
fdC0tlQgtPlrcurpQAL7Z7HV0AwaC6Ko764Fsgas/NoXsPawAcWo02ajdV7ZqVQcjlwzc1H0djPg
P68nIuS34Wpcrl8giCWHyQv5jX83o0mHtvhmY8LIo03TP8BXxompC559AB7LBvBa9e28ynxqCRYA
U3trg919MoYA5wiPvyn68zp8qW9cFUtQQc+Qrd070ux4gan9sXlv0DTZ1HG8XvrRrtAjEeuR7frc
rd74pJWvrDFGr6kUQZRzesn8RdcZXnH1o97KNzqzwDf1saQ+sn+7fqEkyzw/qDibr9uKjYQAGMOt
X77ZHV5a1DIY3UDz9QtMcKvq78F/4/z6XMYzffN66bScLEvpa+gOBKJfoaG0c6P3rG6TYPFgu7PJ
B6voFyJpHCg/ZvZbg+tR6V79pok62SH1h+yDnvIOBQMiTxwSH/DB3Nf9opo/pnGcPQj8hiAOoTNZ
debWvofkLCsWDSjZLO2NlT1rP3kikZ9RENGmPJdXCY1Hci4sh4qwMW5juWrSiIYYDYL9OnZQaCAy
Wz40bkr+4t18BtQKL2AhrLRJgP98dJBwyLvHLx19B+WsfjEgpZRk5sRwjCirqQmokK/r1+AiiygQ
19F0+rEONPf+SLwKqBVap+mOfNZj/qWtzUv/CxIpH3jTR4BHk4CqOhcKwpXjEe5Xj1Bh/+zWbBVK
6fXU5rMlRYgFfC39jMWyVdxJc4aHN5p7HUjsKnM2ANpJQsD3Vv22EDoYNkASPqNIe2NlYzsGb71c
gEHd1xRL1+cUqMo4V+mZm0+o9QQ2aNIpeX7WVqiontS+aTBgbbesFob+VTPywRGUnY/kGRJ2z8Rv
Pf2Y3pZYU+nPUh0T/lvK7jB/2GGqYDu6y42lZAl7daNyCun2+CFshXCprl1O78JqPd81cyxYhMTq
Qd3yDLTEnWRO7Ngv7FsOpvNLgnWSLFniGXFUZElB/0iDKV7GZ+O65uUsis36WE3Q4A9lF4ksqGHV
yRu9i6oiJAfLrDdJULbvVnbQCgKzcbhwSnthEa/ELKT8KNq1ZfsyPiPjSukO9E9SmDWbry5eWR0K
l9tdO9FfsO9liOIfF+J2SP7JSgr6rfQ8EECTyEutW5QVPAfrlo+rni4TMmGXHSTMVqWbWbpE9Az8
wpfGaZhUdOvf1ZfKkBk5kYqvNzBa4poGn0h4m7N3y9OmB7NPu7Ai5LvxFOUSn7RvKVtO97DQXXKU
pB0bNa7XWAldj3YettJ9frmSU6CShQUXvdnf7YV67t91Xt2iw+0WCZ6FtOajvVXaw6CvapVuN/0s
RBRPDBDrYad9bzdT56URFttl9pFM2EYc7t0b1uDyj8acYObIR5A1aVxybjSJJ9OMSx7e2zgxk1/R
ZS5IG5bHrLOZU9iwCwjSCIaBhDk8aW9Zu7jXfq+Hw3PTl8E9C5/yl5au9BlzYQD8F2olT9vFORla
awveHJA6u9bn/RjHR51oKIUpc+XUIDXltlI3L2BZLDTnTRZaz8sgBqEwtwvdUbNV7mun5x9l5PNr
ZnGJaIxCm1jsdPmtozMullIMDXZu9YvujOF8zGKii0WdAvJGK0ubf7KM29UOW/k9S5Fv+9pxlL3c
n4DmyyWcc1V9xx8dT/5v8kDSNMJEmr8zD/bbEOKCroxuPnrd3VPbsBK6XLwqCechqIDIrAiHc9LA
uMUS8YXvM1x3c3wSzvyLeXUJGqqTA38/+3uV2wQFFx6Qj2zTEGKCptFeFaZr2w5/UWDNZp2AobjH
ibaVofjXvsVeqG8Mac68QFJcmcMYqRxG5TzBA8dLMP7MJwQxN50Wv3J7PjT6EsYRPB1nZZ9Um7o6
0Q2DrbTz/Dd/G4Ge4BKpITEgT0D8LA+618eDugEysLmUlXfYHOk10Ddm/5ljPGRGavVWKjdZ+oMK
coeN17vF4n5LY2HVrV1A0tTngndhzSkHfEFNkDnYGPhZmG6NuiN3lenWQapKnPi1qNUIT3Z+/VR7
RNUzwCxdDIJmmKxmQvJzpDrOpCBlW0MbQg6oGRpMc5A+UXcri1nudwElYUKJDLeHNAzdGWIANORj
VHmgEAGjWWT3nPZKziGBBSIq21YncNnBBqbCK+6lupPqdYHyH0nntdyotkXRL1IVGfQqMsrBsuwX
SrbbQiCCEPnrz9g+1bf7nnbbEoId1p5rBqRct5A8H0qcHl8jTq7DPxpLSbelU3w3fDhsHGkI7sKy
W7ZLY9sN+wlR/2w5IaodzmW3o+AdhsWtBUL9J/ehigz9sUlqBK3frByk7OhkLSku/31sQZGoLqG/
Gn5lejUJdpJD/fJyErgArx1ZI/PnQWtCHdtqgECNvJ1btmov/W5gvYdFLa/J6uHbCKarLbvoHeM7
bTyr+ihHD2t3azufuW1NSYmA3Ctvfp/R1fS0L8obVHez55XaKrXhxPeIBdfyHFMLqNZ03IU6trZH
VGK3txmMxnlQAUXUh/JOpAeHtpdzx8S0h2rQS4kT13vWXR6aUp9YaO+cjdkOM7LO1PPAoY1w8mRD
JiABMRnHhE3zm79CE+Vgnxxi/RuaRpKH6W8HZTrD7QWZUes9Lq8phCgwAKPNxIFdHBTwSShotFHv
MDLqzn1CwHi6mAXMMcG6hxo3mArMOnOUAU+SILL54GbQCOlgkH4y+yfBtKIXA63IchlLGqZdtf0g
6UsUoA3gRsphPmjKw4S0pKeE096VlHxRBzCKgUD4dE9l/f0wndsrmn1aOAbTEAvn/xSF+CQI7QuE
wQPZgFfrYiGcnI5sdcoXrSr1iPzjcaGGRFx9z7AgoFk+uPLoTw//ln5oesBIeuhOLbmlta84Pjc2
t7A5DG98bg662PSzpd63HGr6QESxbVIE9ytqXXalX3YXFd1FaoNda5qQNyf1jq07eZCZFXAyKdtQ
+ZkZe24/j6PiwGILpIseEdX1W07x+zGpXnHgnEIaI2Lr2yS2yWZuzyS84gJWNkLYZpRnWFEV3oxK
ZiclPmlC+bf0dCkFSHCaaScTc5pqmQ8gywiL2rlf929E18nGpZ9vW+WcKh/VHNf19jJwtDahLwEJ
4LsLtlEHaeI1zca4u494VyBUgklcONgGY6xfkT5AGAU6Ld1jpN/IR6H5UfLs1XCo/PuJAuJe78lx
mNcesRzAFTMC6NNPSRZBDUNKm6RBbCfyJ9wBot0NWNKvsSOj0eH0wNO97yq408gOx+JuAanPdWOY
EMMnIRYvd1Vq98VK1jz2TwyKq19DRkZ8mMmnEZrz0yvjg0ZYwcsuiTxIhASpAWcstreaoekqMAyH
XXk/a3f/MWxj0290EjIgTNPhx4kYMmidBvIBhzufWTUd2KfkT47RMakVdb6Y8JCa+XfEr1jWyNzW
xcq8h0VOZkbweoYJug50OBwbffiHa3VPTlp1jo/655NgTF00i2fn9u6zp/c4AGCNKDDnBYkr3a+O
H2BzhV27mJ9VmPWICisvxocKNoy1oCTXRA42grCHiEPHGYIDsGTTleUYEtP7nDtGtm4Ag9PlvaP7
sJwG4rhWenHAW6H+p70T+Xl6/bSqM5yl1WtrLAdxrkI/jY0bi31G6pOdbZV37Z3c3RFbp+kX3sUc
ObgiakOEZ7RVM1z/+pCVu8by9Mp0WL74+l/+rgWph5nvsy3IAtcVgWu1xMyRcX/45F8JxGZ9B3ZL
WQBsaMWQl5fTUcgeiwvoFBAcpOsyIPZ+k31x+h52cwjGKNLeWW8SFOepm2+rPS6razqm6fsjW4EO
o6PmqCfgee7aXdCSZoZPt7AkF8+0lZFTL834YMLijiQ4B40diFJeOtmvJIGtU1yjN0FTXeG1Ib+9
5o41dxXJz98hJAHuSxs0O53lPy68RVtFath9c5bAjmGagwu4NUIXSpFbeqTnbaxGupea4CIhDJxP
lyF1XxHyOsBmnRYMxdAegFm9xOsbcXE5wk055NXuoOO9x/4qV/T272/FwwYSw4fn7nJ0GRrwE3xA
xnr16Hi9bGOSZBAqOpPOeSH2y9aouuflukL4xWRu7ec1u0Ls4ZzDYYRjkRY7HTSN5+SBO4A+0ZCm
N23tuSDuINAM4FzuYRwApkxXGELRTfNY0LEXORmU3hh3oH7Yi5ekQTvZ+AvAMUd4VDpthSh2kJ2h
DhiJhriG+B+n/bYMBIZCpQAvBsEJmN8cKwsKJWxgaDUicDIDFHcD3VespxsYO06C3zHwBc1cb0ZO
qeJaiajV6GUw+jirFnvrIG/7guIJAltJDboiOOgNlUW3RBKvHlXQcgTw6Ur6la6NYksiXyaK3xha
TfPxQsrUru+Tw5XrqoevMJQq5OEMkAKCAFylb3YrsBHejXjVKxl90z9WZ8588MZpUVBJ0R35HSfB
jXlK6FGVfctSiKCzepe7PWaPMnwjv4O3NUQzh+2rZVZ8czalNSIwvfIAdnG7xLC0OjB1fLFsUTL9
uQ538RqJElsAR9Y83eOClMwPKoe4L2l/3/DOieyA96jwdWT6+1iQd+vSWFNmSZ3YAOExUBehHW1f
Sz5PpvsoP39uuU9DtjMC7ng22mwG0BTmut2TVw3lYclcpv32mg4zPByMgEc8DUvlWmzlEx072hK4
U9CiEJCL7DEfMPMwxMAUABOsPfxOT0hd6FqBBtwrJhMn0COvD/jxqMR0GtEEjYHV/2AgMGkbQJ/n
R7l9EYP0harpMXo1cwMV/+HxYlNxY2QeYNHpLRi1raZeIRai/TF/cFKw3opx08sf9OrHA3eimp9T
a1V0H+Z909NWTR1U51a2L9HLan6Cr6CGgxNhLFsgtDulAbX4tzq+X7TEpq8aQyejsTbzNRU9HNtl
u5Ab61vjARXrx78RquNstrjBEnRmKcjCpR/gPxAaMmFYojFPIdrJ+dNtZokz62l+JkhZalalHUjs
dDuC+je3XznbVfomJZlYO1KSNi2Rbgwvc848xErAiNThZFj7OF7mmA3EVILbnOgG2F7WgvolYPCz
5H3GLvypZAWhR3hepzrd4CBhQX6ZJEPjTYWRnek2nNoaapfycDO2VCQjgo65uHjl7s0yn/ZGR7+R
8TIdGstVDbsBDQbXuHWEWutrxTol2UaLW1JBl7NbkAlMGetu5wW8XkVAzIAV9GpKRMt8VU3+tSwW
yXB6gDxrRzVdKrXIwuXnaRxzygCvTp0bw2OGmlfuTy8Rd8s8TqbUZuNJHs6k489QQcdYJebLaRhW
z4bC/JrJB126PPlRszw8GF1T8tPccHshOFD+auz2dXxqwZSCZd3CoXW0MhjHs9HtJuBAc5fn+wwv
gezcDRxN4M/CyCalAYLMk2PRu0b6MHE6uOergT4LdH1jPfZdEljJDUiY0yOpsoSprKn4xifBMz6D
Z449ZL6uVM+6e3EVVNmGDrKpv5vddlCW7czGYKb9Qb+ArdFanHJ6uti4n7LggrJm7d+mSWXSBvSi
1RY1hz/HWRCIMMWt77nUbxHPZ575nFVwLWia7ZB+0yeDMjmRlqB7+K8U7en2boIhU0VhyVDATQGO
hAFDnwBpUvdPO6jzswnj2Hzhs4PUAgSLJ8C8sCXq6BSDJCZMtuT5ajziYa33AfBUatFI6NdFH1Td
h0KWw4EpUU+XsjTsx+1o8Tl6qhCPuaLiSLactWT4CLpTj7AbdjFRj09REe8e2jFRvAGGxufde7zV
9x9zV4PFAW4zshqKCYvsESYpLgTZ3jL3LJO8tPV8fyT/mv6UfiraFpYgyzBql9mpS10WHrCZr5ie
T9jrnhxvdUFxBUUYd125R2NLIxhBKWDhy5WiqRQ72u2sHOD33b/Qx9N/ey6RL2KTg2YQ9epek9bo
SOfT5klY+EZ6o5faXiU4NrErNON4TcwDNHanZFXSLb6Qwkgvo5VdkydXv2Fz7hDVydynD0Zr1Jce
0QxiyhT29deL7DnaIFR6NTfn/dGux/u2hQVamy6bujGt2QtKSpBCeMBKRUjDiA2Ak5G2x9gjgT+F
RLdEKrIqq+X+aUQNgugLNiJ4wnGa40isbDKOHYkr1srXaoCHBRm0KN+KIRpZ8qkdG8VTUVY1DlIX
bHzKwSnYw0UQsA9QOgJsZvQqF3rCQR5FFiu2ss6tPUVSom1gZKgjFBX7XEC+Y9Uv6S4vhllAXRfP
7DRbclxLTBdgnn3zyf5g4mTR7czko4JPgWAfSudoz09DupGe5ATj0kUOdGge5TpgR6GdrBge4K+2
h3lDwXbfqJxhcZXKQ4ifMVlK1arqNndTGJgkl3kRwpBJ6Wvnf0WDw7si6qJy4aPDrxpdLFN45Ekc
cFS9P30+NFRHqHSgKJxQxTmtP1MG0ewE68Xp4yVt4ZGgsJY+rdemnOA8+iy5cX8us31drkRz9OnE
pgO/Ui6DpoLP548Dm5SX0SxJaBZfZeiXCpEv9Rd1Xp/7sLngZlWQ6XE9nDAvsF+k5U4hxIZ+Ctr4
XeEm6hVpgRiAkLuEM9fDec5cyBmjjtPPwmhXN8UfsJgl8jeOYKNCO+Muyae2DzWomrk3UDaVWJlb
6N3IrX6hBoOzWyhCSdQRCCjRIrwtHwbYBW34zgCwIUQvaIct3A9Irpp1rDVlIX/DxuyIfH5h24Q0
mMPNjMyXA616TTpR/FIII81nb9a0iqRVvFrKdXtDSWaibXhd++HzJtr88FWz45yQehzfsuNkBsov
Gn4toeVczB7/MtTWj3OV/tNqHvjnyEolzWPK7wP/G2WKwlsFDQYIvXKNp6+ysj9iiDwKyhR66uwd
DQ7yGl0GCSFzAtMvPcPvyAUueGNUBTrNodLjZDCYq+SNAQ+eMAw+TbH+vlUx8DDdWtvUxYGarBJ8
As5zAAd1YtMl5WT0UJlLmK2pMJhwwtOFi6DKNupotEw/pMd6MBnGQAb4mlPVBcod1l/3Ow9/EwAG
8ZMmJ6ax3Q2F6tem4tVI39rkQ+JwO+/YlF6rlzS3S5W6CHPQG0XXrqzfBRWJ7WFMPqaOR+IlpBHr
64l29qw43B6kIVpurLz1bGhs4Ky8rUN/dLT2tHE14zPNdtnTrSDnWd6DIuT+dGuc6bwCHn3mI6YA
K8GHjs3fwtMAZuY89QfxfUhzddYJtkqEaH3IwjvWx6wMSzNKk2BAevEcfm745HyNNwiq3fqXLT7H
8J4QtX79hAg8iFeHL5/ZFhK87heqBPt8g9/T0IclUZ/CYdP4bF6f5Z9ryiP/uhvrmsZiJVpURb8u
9S29Ol5D5fRXGfar8+gEPvN1q77xsQtliQVfRVlk1e/sVWa67FsczKEHkqtROUCFypeZ+twPzjAv
LezVa9qHXNas33fWqq5WEyQJM+p1qiT8d+QDzVGEEKOvjau4Bdx9fwx7s9/fDBPZC/TX2y9Gr4BO
JNAY07d5I2L6Q5RTxHAjuIEHlDnP+EMCuZgGIVoJx/kpHUBulyUmLGggWbpih884IKJAboItdZV5
ajXQbeRu01aRubwn1gwznsUYF1TKa5Vd6ZVgZIfultjvhNah1O2GJw1LcKsCL5F2phCwDptdJwu9
h9h5+329jvn0nfNKY/9PG84FuTX81H2+r9i2RQUUMejhRHMGyFlwE1jn5qcUf+iUdGhURUWVLWUa
O03LiTVI7sE8CWgRj8aau/ZndON2b/HXdJ3j8uer/2gdZG48PzV9MNwxP6kCMNmKvPbBjssg827T
Su8/BuFZXm6VOXFNtqp4cuVh5IJJNT/SFFVkfPX5fkiCsgqABRQs9cg4sJXJOZISDKNy7hlfR5r0
R1uiO3jNOaZDleqg8dKnLuXDY7/nVcFBFi9SrKk3RzO6IQNWAqfCkFL4RX1YdJzcHDI1Aag4VXYc
0vx8Of1SaAwujUp5EJZcDDj4wPr2paJZYDQUlWfQ/dEyAPDiQpg34yQo6ZCkzMA85MyccratdxIW
GT9jKPVeXqxJR6IOZ9/7p2HrYLAtgbE7oOWAHDj52CDZ99mJWjR1qT1ZFXKvhfeu5Hs5CcZF1L1m
iygBFvkds6uMmQ2yYcuZ6je1fpORed2OLEdgKp226RGMyX1Aa1KlqM0jhe4cvRLoWMWSbhkIEUQP
or/JsIUt3xDgWGH8Rns/5JAh4WNLDhXcyv7bKFiht2l9rWn0IuNh9qdOY3ASAR3Tmba7hrNDuoEK
MqYQ9Dh8BwM7PGwoi7IYmj5Xgmk3Fno6o5iDo7lJ2XfqzOF/AJfAOt2/bg3g05ZY9a4y1p6S07Ok
uI+92hNDeB6qA8DqRKFWFvvZg/Yi+aN+tQfS8bCTDMrjxIH+4YJ11dh7VlijVv7jE5bp2+sovlX8
XcQc/G+e/cAjvN/mDr888Vu8jDDzFD8HMMpXiv3DzR2A1Yf7OgL0utA/PN2GnG8r/C4dQiL5odT9
/1fjC8N2BXyXlubrNKlYnpere3gLRY6Z+DPjb+K/7+EU1SI3wfT1KMfOthS/V+qfbX0ePvklY3mu
Rwp29nOfNumV9iauKweZaxCfMfNwGwXmEkozoVb73wAXaE+Yr9akgrDXA5X/a5D0uW3sTygrzoC3
4i1FEOAN//UbAsX8cgvN9eTLBObppD3jn88NyRhyFTeLlG5eG4qkh2EAkw23EF+3u+scmFFc+vCr
+1zuKtnkIa06fP0xdxcEk2YjTP2h7Sxf26f33FEQ8g8bxUH548lszTv2v+zjieEocKUL0eNJm7kN
wRS4Rdiw8MkB46MypJtDJghx5wF+hdyVydU8BRd5TEzwCbtvHiFldB8J6/5HGPs5tmP1qghTGJnc
IBxww2pf+5j2evMtDIbwEab4lomcCeR4ISCTMHbAjJd9BwM8YQfb8+f/owdiHIECT4zlcg/0jUiG
f+MzitkuxVDgiYDqtzTMgn772lWAja64XsAAbzg/d5pH37kM2eQlnqL4nYUpOYw8fBJ+kUQHrSey
F4COdxzWbA4HEU0k5Mq0T33Vf4bidqkuFS6Pu+ZRjBFlSMiHExUvpzlPdiCgUybgsXMRvsToCck8
EM9tZHFlGDCYR1yIEWSxHDAqhJE+PXasoRMIF4yeCRUk/88mwmcE0PRGfpztlogwHBYiMXtqeIzM
gCfjHAYKz7sMjYedE+nYobuenW9+R57hjUiCMiQMRGeE5dwGyakO2qrFirr2HiGdKCNC5c0zwZYv
1N5Jj/cLAi2Q7ggrj1CMWPT6+w6MNsf1m3KEbAcTs2rxJzYtIdKcPiAbgnWag+Eq9g2U+HAVG3mJ
lSdgC2bV2Paj9DqSEcjtZJYyBHl4uN/mxA6kgMN/Aw4pB6sBdqwBdrkH5jfyBu4SNik4jEguZGaG
C8e9qGLsC99vDgs4FY4wdI3LjKVh/pejwFd9HBxW7e/tK0F2+slI++yGxfOorVgbXARVTGsReiDW
CJqmf+sGwA9rBLw1JiZ2qH/zS1jeSWQAzeOrEvW/SUgmD1ufAwskvCGQV/g34ZaHOhILPViDiNNx
LRJD3fI1wNwqNC9CWiG+Ov5quPIVKOtRqLs0nFwE9QgQg45vEHODd+I3yygtwj6i4qAy5bGwNOLc
jb+9sKoeA4hSXLNYAYR6lYQT3rvgLogXjv3mFPuS0MhVofLLy3qY73FpdSidUeYY+G1pXMxto/nV
330swgbHP5H9Ij4D2qA/10BvHor1lzULh6qC6Wv8gvFWK/qzERcnPh+vSQqKuAUPLrrA/kUYwEj8
7RHie6tFrytmthi3GZG4Feb33+uLG8EIEWNExWqqI9sZryVHynBNLGZrNDflRtwjcf+obag0OIeL
q459YVLY8LPiJiICWEnYwgGhbP/uvHc/PK8Vw1Z8TbxAyv+Lj0L/6e/pkIrBGuzpfLt4PuJiRDAQ
PowiVkZEqVl+w4fCdOyXq17xKYWhBF6HnO/JXYmvRJDc/YQTM6lSFn5AwvxQ+hTBBPFVZSSKX6jP
WcBmfAdzCw9FTBVpAZGSyU0RA4i35qtgi6wUIzY4f5aKYrZEdC9ErodI0hEvhGG7UDHzCw8WMc04
AJFmgEsymqu/QS5mnsg3EN8gfkFfotKnxQLh5Uc48iSrG11IkRwTCpOndJWQZoS/ETZGMyJJ/iKl
/t5tjieIuGhA/Y1w3uFf+DtDDUiCK2yZX3/XHK/FqwmpMa9AXR7gDSmuWYTKAKpwI4QqO8cTCCcl
fHaevJ4wenpiByXi5YQrEus+f2frygVpSzjJCFG2CF8RiWSslzCfxdKP5uL/L3M2Y8pCIJWJNBf/
BhmZ4Y/J/J+YW3xcbiLT0NySfsKjruDKc7b+G7SMm/barUCncvuOr2fsl4vBsTAEEYPKYmjUjO06
NHjkMB/YEBgWOFDy6W6/yidQIe4w6MzFOKB3JTJ94iuuLT9P8Cf0ENwo4T+D35WINxLUb27c/4+P
R6H//InVCS4RrvY8rR9xl8Ud4/Xx9byLlpa+Tf/Ghpj/4vLFqiI+zN8dF0/tz4YKyrmEn6f4lbIG
MbDQ9UZ/jxXKfSRclP6Gkj/Od0BRt18ATSyFQE6EDT8M7zltP//vsY3CcVVMWCKM0OH9LRqAr83K
GFkzWAzCW8Ay0uFCKuaRsDIVvhtKNN+KW1zg8fT/VXKdbL3MePb5ZoWtsZh4ZJr5sG8OvZ9Dpddx
y3h4pzjEUSW8R3PP9MQMFW+jRDHeXbljAnUyJRiq4tMI61AJ11M+IO3J9m8x4qOKNxWDsGQqMIJ4
HqN4c7HmGTxS8YriMeII82SJM1hkNKF8J2eMq+Isz3VX3F+xb1So3xLWJXGpEGU2uNP+fSaxnlcr
mmN3vqREnVy76bCUt8LXSvLxR/ubnGLSiKEg/qy/E9yuHtwfFsIQ6Waoe5B2/54ix89yU4fdCkUi
X+E/KmzvMCGMxOe/bYTvDmNtBfQhUt6EcZb4fCLBR4mwUMVhkZFYrKaLuEbxvZDbuTNcN4RxlkIl
IrSLZUQsR1RAAiCFG8Kd4+PyfPkSw6uPqm+VGxZfJT/+BxXT/QFJWLH8/H1zFTJPxLXdAp2pwWLr
Cdufuac64rNIrpgykttv6OLt6OwcVAdXR6obYRhIBwi7PtxkxU01uJliW0HBI+60uJd/K59YL2aB
8vmKTGF2xPhvMW6bs7aIuCOV1eLBQBAP78ZbCXsZfHSxfsnxoSH8mTcXc1YMvmY1hTXOOU3w/8at
4xyUER4t7Axe/j2CTrd7bHHrCe7GbliqwdMviEN/7l8CvnBMeoTHDG4DMvTEme7QHtB+45hvk+Ot
z5yRAsbuWcoS1NdJYxcOLqTIxVyjFNv0cwH6VxzbwZ+R1HM0Z0t17slwN7YT9KgAJCiWAlw7n7D+
c4TNtuZOoZwAmIXPSHXa0n2owmj0C00QKiPvAeh5hEVAdYkrQOlmeC9+xAV2iasXGEZmGxDevXrm
SMOp/ETf++wPc82eVsPdQZTY/xvBvd/KyguhcWBp7SZY5Nc4KS6yqIu9WMY6p2SH5Gyxwu9m3Fjn
HhTaxrbpDpK6MHNbA8F0pTNSVyQdzQ8NhDuhKXitwpHFLZIUeAiNYX9t8JMEnNWp3sar8auj4O/Q
VsW+xTeI3l7xWr82cnuR0RmhLdcekdZiMD0spcLPB+dSnlXIwlg0XU0rfKiQynCkATrbIBOr5Q3W
BgWNoUV/Y2BVMS2hBVKOtRbJFx1cq1vpF9yfwVOGt9h/zS2hJa6AbCd7/Tm6JoXhhZ+47fkhIyoP
Lxk/gBmNTJYFTBJjBEPymvaulbGEst4h2cLWQfjt03hxTAwEwaoNzvl4C88X+NXJ32P2jlqrJHRZ
vMgIuMBEY87Mjx3Om6+VrKy02B2qU29PRrxA4otr+UU3g/nC4YpYBifnTgCViyzX8HtjmV3bX/Wb
TASHqcwC5dNGHy7dDfUHbpYlQX1CVcGfOCTL0EENhMCtb2putUpOcbmj8ZESFgqWS08N32pOYTdX
8zvsFV8Hfqy+GCPQsj9TfjqOuvhMRZADujmZINqlywFUvTluqebV5DhXPr+K7xmya3Cq5AY9mYTb
PtJPNR8S97InVBOWqYc/a8jVHZAs3B2ixAQXYe4Ql4sLpb6v2QIO7QA+D3IM2wMxCIZVJUo+KGna
J/73JupRXL/rZdz8whRg8zbjAEdUttCqXbetp/9UxgqH4navhkK9hEVzyoRyca9Rf+bJjpIEQzrh
mthnFxlbGHoC0GM6THI96C80urO9hJyBN7x9DB1NZLhZFpR1PJwryBhQdulaT051/waI03dTu8ZN
q162dDsW5RfEtthuZOxjLD2Si1Une0rrJeQs6MQKPN/17gTcbL62pkamhpf3P/TE7nijQwJKUNtC
ZjrSpId0INx26Lrg4YISbaxo+Fw5n5Wr6cXx0Fbu2z30SMhpHF9VfP2pb1BATMg/eCnaiNkd2qbT
L7rONQ7EEjeb2K46cqdx9cOwmjZfR7FQ8AGfROFgLYSyF8S4gvUBTrqgNkJHTP4yhk9AyBzCOGao
wWtu2hmNKdBx66BMXw7vxDUMhSifkts/IJznV9vuuI3vOlHV72BM+NyYLugrsVJwsZ8+eTjxgaQj
0Fj+AQkH4CzVJs1GVRxLccaBJiKTiz3LbFbz3e9+L8e/sBEIABz/Du0BrWQYn6kTH/QuBJUtte3D
1z8efpouf2h590//N3mDT7DfW+QggMY6NxrGXN0erdA8decN2SC8Cu/Kd1V8YFXjjIdZEJq3x/on
MLp/JIanxjKdzZzm9m8kc7V4wpKp7Bufv+j3KW23JIMU27hzUbLhza/e6Zh1fAdihAYXxK5bmFhp
PAhSldnQOzo56IFgqiR4PdRpg54zmj3f6gxUrND22bj6ffjzunXbjCQhtDtlTcaGYeHlgJgJpLcD
Tlaw+61zbB/VNKaxeb57nESV/t/LhANcUfrGcIJuJDpb00GCNCBlJ5gFyR7EOebl7oCimUNrOq5J
TSwHu2EFwp8oc34AdCU4irGas11Fyb7Iv6psSRf2+gNi1/SW/2qW0jtJOVruZ0cLkrESgPzrPqEM
M3H2sOgRZa7yJXqbmxuuYzUFVQA3hogVCLrZUeZDVBzY4YCIzwLt9nk8G/l6+dKufBtrRlEe6n83
if3EhCAbPZMFiUD8e7E4c0N+BPLbELYFxxIMmc31ydvdqnBZbumaywJdLNbHgTLl3hzh8CaL33Ty
x8USiLV4k1EkNNTJIOpdOS1Sl2Cymc2P7wt3CXuZjKAF4P8dOQ7IK3WusUFscX5uISbrdNgxDiFT
tXe6Q/s+pY6FtBDfv4vxBYhpBDSv8AawXNgTUAJMIrJK0feQgPphASa40nBsmvY0UQ1O6e/LG14m
j0/Ed2Y0vtNImN8IX0Kz0z4ZVc5eHk4duAwNEPOz5RQwvreQLBBgxhX6g7eG66v6sHiwFycBjTDi
C2vpMk0vO2rNCFQ5164KXfF5i4USluf0K3qW5RUgL6TnQiIMgq0+3faVq95FynH1RmKAnx+xQ8pY
sNNrrixUZI3yYoJoCAvDlxDPuq/V3YJ5g5LvQlcXhpq91N41LaQvQ19aqly5DW8guutM2MDA4M2n
FVrTdCEeYjfup7WM5jOCz2y9gg7Fxq4U/FEBoY4IohfVxkBrEke3k8Fq1W3Ut2RhmwZNZMgJ+5Re
TbKQ1zrD7XCLF4/FFX3eouwgGgbcCzPKf+qb1xOTtYjrNbeczYGmEZYmF3D7IneQp0dPMjhjB24n
ITNBfrfppYKEZ4D5YevRa/dgJ7PjLaqr+VkhvHhreZXZotDX8WpefPekPcABQ/Bt12cIsKrP+pza
VgjhFUGDrf1MkXK57Qqw+5JOt8adcWRmS3ssnRrRlj3bY14S4jUh498eL0+Pr4S1njVwB1D4rRJJ
f2KZSUfWoIVynH/KE54zj8GFiIdmg2cAaaoFvpmh5dJX/S6FI4BJH0cXca/rz2W1ZxlHu+yeQVq9
JZIy2q+1/Uva3DewxIRPKYwCnDpx2JUd8jjgk/bRJ84lZCcNVF/sLLUDACadDdW/a8QzmEeORk+M
WOgx1zRT/WS8yB+M99iGtCLbm45t2H2dmNc4FpirlCqcVK7KYXyUYKEvn+EY06FvHOIvWOmxJflg
dsxpB3l4q7pqLWol1QrXF2JTSuTvSEgkwW6IMONqVo2zXXPAmLz7BlbCkH/QdP5J/Kq8KrBPzVWG
wyqnzCno5tFPXyLq3++R1kP5U9c95MzYHujVTavmbUkTiUVLpAT+qDuWb4zeK+iX1CzAkskKBrTc
nLvPBhpXQmi9hR/ugXLkOVsGIvaGD0GqiQvH7CdFbnlsx/OQYJ0iiEBDEnWV17zRzmPt7PSNaHZx
YkjEisXLaTivY1mynD549w9gWsgx2ZFYNGdkrmwzBA0aFgiLiI0VIl8NVQa1sHRp747lZY7xImqa
tGOhVAXDFs5KYLuoN7FUombQoM3qPWwU85jgeUPcHLz4AtMov9A3rEYJeBSlEL0MHAcW9SJ6hU9l
Mdgf/bf5ljx9wwG3ZfZf6Mpvc1oRZIBDDoEhbkb3kdaSDYCMjJXKCkMzI7oNv1mDujdT3UrBnrnF
ZuQQfw+uG2nf+cPLZ4vDP4skMs6CFE6+vLmVJ3woLB40fLBFv0o3Zhq9nNaZXofbadX8PmBbICn6
Vaxwss3EVqeA6pyOD7YrdFR2qMn6U9/Zw+ejXtFVkC4xXhZe/pFTEABnJV1Yvj+XQogPdWon0TRI
ocxjrCtUIhQbyP3g+xOfyIJw70XzJ1K+4A7QIIShW8pRBZEGC8pTeimK9fSlILl4S2x9hXe+tTdR
HBEW4U7kjDjlVQXpqT0MdkxhpdZjkSIvtCc6bqybREIQ61Rlw6bWP/YwroV7vLUnXWAeUklz2Hq/
2Jfo+TqYja2enDf2iT6syFgT+XvkoyBzsPMnLvEwQdBaw6nEe9Ea3eaiLzCvt36xKsKqAohDEFLZ
JZR88QG3GxQcCYXIt2Rht7AoBqcpuP5leSZPDdIyOqgfXLDIeKJ0c2nUP/798qbjsvgnwfAXxhgJ
ETCQNglO+2BjvgKsoVXUHf6UluMi21ryF0QCMYFnYkOfQJac/PSx+siAb9wZjJoVjbmHS2vRTTay
HXwYFlwQFsBmwwpnKPgWABRFbPwIbcVrtl+mGPnzXbudsTLhabAo4SxxSlpNsK44o0fZifYlfdsd
cuqZQQ5et2cICNHR+Th+QWYNs1MWVoWL5kE/pxylaelglrGvPkdkrkL7YPrP3WubRnDo4Ek3n692
0e46iMLksghLStypkZL9wNvdCbZQ85Xs5maALxL+FR2AHGACxv3pyYiPWRZ2dIqyFYrUGQzGCYIK
NLrL4FSnYR5AJoJSEXUKx2X129hfJqz+qyaYPOuTMwLzz6H5TCT2401btplQyIAkC9CLbIZrMfMa
ZVGg8OzPLz/5aKwgzt7z53kec8+W2bSlnZJTRCOb8TFamTCzg1elfGLXOB82uulXDiDJAe4mqnIR
F3v/QrqI0uO7J7cxd/DD0QhQ+6Cd235hmtBTzvkifIzRRDiDidImlLdw6tUKsktJHf3FuWj6IJeI
ZhJQoj145dki2i5ZITrxtW8LV7QxTN5HlXIkGt51E08moge3JCVMXsX4kM+olNPKtSiDFfv+WXzp
+/x0/5gmm0f1pJF4hQOwCdVPdr6bmx7Nr/4frCR1rbsSjH3MiYiqMcJx3JiGAy+nNUOZzY8cD+hH
mGEVLqJ5FHMI/CQzKKcNkhINvvD1+fHcUjqwyBbxQU6xpMBnzH7Iy0iF+DEHElmpO5wzWETrTwvd
E3xCDgbp8GJthbFOL2j2UfhtdqJ6ZtSLVn8SCApMvle+Vuea4rXnnOlAR4GFI2mk72JHhF77HY5L
Xi2KhXVUaXacEX0K7Re8xpfbCxqwU02usP7Z6YX/xCPKM7TzDWMU2dlEHDx/uLnQvtXRvY8bfZ8l
7l1bqcr6thOuGsRkv4I+PTTIflTbfueDj8ALjW99z/3x4cGfTEi7O8UXM0IGw7w0oUKDD16kE3k3
S5i+LXlCKAagcXLoxvOcM3GyStDKEEuSbIctmm7BQcMjC0cl0Iv6u3Rny1LErl3w0MfWFdoHVn25
vWyvFgpGdpTkIGEJgaEOHcJUxVkdGbX7YJQ+wyVffYd8jGZjdLjFgkVA5hUUeG1j4UIJOwPukXTA
iQnidxI1/yCBPD4550C1mu/wZ0DMhMOrYXfEVwBqfUGkINixwO5jstvV/QOCPMiMoLgj93+iThw5
FPJFuLJhgvU67Igdln8Ewb6hxheLDwcejKcPtBaAgVbZIa7pxs2PGLnnetQZVH3gJxirPdNI0/eW
suU1KtZyYm9+/pZYdTtnQ1FRXyFTCyB+8jGSz46+o2f8R9R5LSmPxFD4hZYqcrjtdjYYbIMJNxQe
gskZG55+P0Ft7XqGfxYMOHSrpaOjo/AIkGeDZH+k4czDgvux2sRrrCt1CEPqKOjriMTovBNDnDxy
gxAGxYWo4duhf1Ku2Jh4FId2g8JtSQbWQZidgoOqwYxru1i69h8VnMwdr0SFMtOm5mSU/9BSUDX7
TxqxDCiVOmJ5P+oMo1PXjad1cpruCd+QqGtcH0Yf1DQhH26VOP8qW+c1BbY5X1KYxk8deU6E/3NK
mj60nAMuimoRwTjO2R41stvB2LiExxVKFuepSI+2jXLml9qDyT2b5ZVx+xnDc89zSlt6qIzANrq9
vUenC7sGMlTVoUwMMEdTAEiV0hAfih5cxi3BHDTxHZrk6iYNhDD30PgccUmelcEZ1S54ePgQdrkY
oFFoxjSWzv26cf87pHWEanfm6WmV44tZhNen1OPl3XlNFzmuRtYy5lejRjx2XWcR/XcQZlTZol3p
VigxAF7J9YEQuWmW3fOkfHNy44rO/XNK7SYJnxUwzdO4OOdm97o3KUze0PMJMkUz3t0QZG7XEOHe
jSvUlRV2edDSeMUXZ14LqrlXaVtoWZ+PfQzWvPtyBi2S5/tlfa4+Gh4MJV0XVmuIEbhHtV5BmQko
r4WszAC2/dM9/nHCFrFB26jiblgIEBtgveapSbJ/a2wn0GGdj9rqadl6LgmYMURNYBUXCVoodF/G
AwUGM4CANoE8binRHCxJE4CNV93caryVee3n/sOuAR/1i14WvqFqYdebFjNKjFZdv2DrDh7auccS
ALH0m22/LeRos1rHqbYo94JWCfsCQaNlU6Lpxwq5kfxqvtXGeqsQiLCuKrS9GNMu2Cx6hV0x7y59
aSihkNJdtafe23v1Ll58K9wKYfi4QLjcPs2OV69D+xq8cmwHnYZJ5xlrZEcGRGxtk2bBjKMxSjHQ
pqgqQ7ft4a/Jlg0NOinkHn14aJd+jelQa57snC8d0x4SvQkHy4fkx+pg51Dx8VUH2wb8P2MHQt/b
Eprt7ba0kzCQW9mF8KHHW7wGqLOaJryjx+im9387VP3s9cne9dCD4PPuTjaiFILiVxq8a5wxKA6o
x1XhXtvX4ba5PA9YFeAxpSf7jiQR7Al/Mzk+HUI8Pq9q1pCGFxnQ53i77xMUbCxKG+jaMKb8FUt2
tna5A2m0Xu/PozXMRmgLdYNip2kDOSQNso6aX3iEfzI+Q0qlz+AMzR3aFtEXoeN1DKKdc33k3am9
5KSY1lWL+ovGlBglPM1wlSEIxK3pWopeLTAq2gUjmoAoyYkkfWONyPGlDw3t4nmgZnVhXVAMRM3d
LKdtDsTck4dlrR6s1tHLhAvRgQWo7ymX9A07xQJvjc8X71aY1xjED1h1HmwtSmjfKkb3gnJ06mxI
qXjQglMYC+yCKAA0djpNXSh1y4gNMEz68QclnPWbO09WdT+G2758E2da5zE1HczxwwiYD8KDOnMp
fSp19jFB6dZa72xW/nJ0piN3h/ohm+J1ypf1GUXJfIj2WwOg0MXZITNNDdsG/p5t4dybJASBG4DC
KDSoaOp+txZLAHlRUTPc4mwCGuPKHVZ8IWdGUz593WuDHkNkxdCZDDL0EPY2QwnfCgzxzbzMzKrT
QZmcmhsYM3cHDfbakKBlR62/Q0UR4NKOcssen3d8OxXqizOaDQ+rvR3+D00ErKdXJhkMAHWyD1JK
l42Ai2fQ2yhuggn2NiAmGffBMy7BDTbuPp1DnM8f6jDeIfu7GcbdRGcUcbHm0b+8B29sYp/LRqV0
06H3n2BaELOOdC8EkBddqg16oNYrYBBSbH7ttSdwjGpmm/Wj+bY+o3825bzTad+yF+a8aXR0S7d5
bBuI3GsIwCxNv9+tRqP1+woZHP3wcWhR1t/2LuMSC4YumXt7D9+oXhhoyvsIUAfQ8FNpQyPMAmZ1
R5Q3CY/A9SDn0HuuK9s2AY4yC6ugfejTfNHh79EFrnM3/savwo95hswvQwhVGxI7Jh4d25utYsnj
h4zk71eykr+t6CK6Gvz2kL3m9pZaOFv+rJBNrFiFcQ5e3cI4BuegQOqu7RWG9A+lYyaPaNkp+dei
qoA/WgpH37gZlT4KF72cEI+YlM98J0L5+qZQL+6T/5HPl9x5vtg4fCHdO5NzVLMew7KJ8LFZ182E
OI/8W10DBpFVRAXaQhqcxx3bAcoBMBcIuFqVzFUlpSWGJotrUH+nWbJZLgD4yNDd1azf9oAVVMUg
UIXPwGWwcq7hrUscQizzQsJIZ6cw54bgdaFY9PEKl4pJepTcD/YWZXgP2itAL0m9c7S7GEfpZlFz
aumnYdORE5hc44JwnwtWe3ikjIEx1aT6AeON4ACOX31cdppp1d8bgNIanR+F38PvDbXSgw08Dm0d
BqlmZeV9b/ehMZXQmCC8xahhIijRmgpNUsB8oCrrR4AUxiXttllIL8luUbzV20J123oa48HqhRgK
1ETdYRus0LPhWlFRpyVBS+dF7ujco1epll/SQX7ea9BtcG+2fJK5JHSbPJ82rLtK8YLMTQgENiKl
O7rE5/CE6P0rphmIdGm2+nszHfYRabKe4Vb1+auf6bT/gl0ktDjJiV8jGYeSnJ7b8uzHoP7RqPPl
0kORQlXuMVibggDxvW0ftVqt/sZ/MpvoQK1RONArRJf0hsvMfOZyHzkjeWHPFFwd1AAMg62pOHW5
DwU3X3Yj58JQkPtDP2iV1s0U50CBw7A9Eb3/bcDfyKLLUJahnZsUkxs/FseLjn6XLq0BvkMdgjH7
kbn2iS0pP0Qmy5DRTrs7E818xvpvDsg8kCZ4D+Pz97Jkyl5NsCx6hEMWnFAHTIM/0YFHME0jBK4J
mPTBbX9ZW3M7Z+L95uvDhfq2wOZHlwHlstFpcGN+HAY9IXS9UO19deWvm3sMHhA2aGwMI0LoMPNe
u9fot3ls92qQMmr9x199Vp+dJtAaqg4+fzkEPadsmgLhGo1+Emz/zS39CVmirO+JkPHkWogJ+NkG
8ORa4SNdCFxEc8s5VqBtn4ZyqSZv7Z9VL73rFB0TtfEbVr+fpvTwWWXcWZKhXOdhzRkO77rvkvz5
3taDGlMsb3QJkblz1OnhM7YJJy8YW4rL1IJlFt3ZJojWbxPaZ9VoQmUt2XNIqofgbbS8zrpkt7yX
yRo1LMxbIm6vbFWYknXrAEn0beDBWRWatRfsVcjg8a7hLW75t372J+SJmnEydpYMKZRp0C04pEgk
uMQAGOm2W5/+jDWPPQTplSsDC3eULcUA2qCD9GhzSRW9vSr0p44j3KGyTak6RJVm+DTbIWECzVhh
tWAj4RiZ2aAwZEOmD4uMfijpfLHXW/8Y0YSkAXUQxflFNpqbDSOjAv9NS59dtxHT/Tqp0l5is4Cs
A3L9qul9wlcThl3gCsP5161+NngmxwiwoxNvFuQrwuea6rkuT7HOou+OgS2j96x3k8vk6SUAbM1g
g2y0D55SDxwaZftVWsTo1xZ5YCNBP5R+xLZYc9Len/j2dN4Xm47dF7oadMwW9M+2RvwSqgKcHiTv
EWM54LXBgwA3FbWdHL/Y+VApKpL/VajXqMWMSbiDgERl9F/Ue7mF/OMeOzQroAEkbzDO9q5/HZUh
pGjaSB1BJA5+tQ0UQjLbQH0lKJztwarfjMvBIwyi/8UEdGGL4Uvuwzdi7i+VMRiXyFTtp7emqiTt
ySkKyty3YRP8AB1SE8xgC809N7KSWa5phMyp0qPdPMklkiEbTsPij0pLX4FnAGnIIzBeGEZAcoNf
s5sV2kytIANVierDWpQ9k9oFUTGj/dew5S8LjRPcFN1kxhvp0bmyCL3wi/Te58BoCHxUjagiAlU5
DviyhETNoNktx3TFodNRp7c9K/bXbQLK5WEN7EBfHxoW7fUVDV+EmZBtLLqlso5e1FYhnYBgDSLH
OL/gOx6hXxn1WaLg3gO2/IsVpmkQ9uabZQVaBz5iGV+k6lYi7lGuSmaGqhBHiGjFlbIF1tPaeE4U
1qecDVF+YYaAIJAvSaC/1SbwBJFzpg0KXJdFKeUuX200WoxGVF22uU9/58l9cp7U4/tfNkYGj3G2
rC5P6Xs6Hz7GGV2sinS4D1vjS/8WV0fNFWWGUIegHVUXu8keZqNzDyBSkcQJbkN4VPDGqporbIlD
chkytFlPtg7teLZaFphjgIFeH9wGZIx+xT3C9hrSvhb+2/mqM1gbijbmE1q8QC07L6hIxPEu1wlS
enuwX6Rq6IzYXoGxl25mixEA2ot9q6QfstoVnTN3sv5xVoWrdxowR5NalcRYr35G4prGMKQ26QrW
saBFbWf7FVf4iSdOifPs+TfHCYA/gpTVZlF92FcYPsTmmd5TVl9CTBItTz2/G++W/Sjb9wJWkbHn
Fl40WiylJLtDTXSqJWaMP6cqR+TXGVFqNyc7jnKkPkHFqVvlv3IHyTXUGRAyoK6Kkhor79jzzqhD
YcTJbpUG11r3tCgdYShQfGgVdGXE2wREgKa9fk9onzEkP4oG24rpCwpPEWuGw45UXl4yti1/c5I+
BH9HMJbtcZXTA2OPVHtHzNBh+mSm7hU9zPTFv0hG1cWMGqi7ulX6rO27D3NL0RgJCbO0ao1uYGI0
paipIYLYsDlRIYEUHVZpSpqBxb1DrNs+uiFsiyDzPbgsLwOIbRM4hjQdJhCsSMIKQjISG6iYGhQ1
84bKH4D1m9La4WeyP9mNSW7X6Ey3JZXZCtEYM1Gafnb0M3oMc7pJ7N3S5LLEJcG/l8YSL+jfc7qV
Hcifm3O3CiECVwyYIIem+Zzx13tEahU/pw4brL54Ri2/k96R1KWwuIv4OZIuIHsEQoWLxG01vVxA
veOW9HJs0ZITpa8eklpUrlKDVZA3e4H766qPOB7KRei1F7DNyPsOMsRKgeApmcWzgKFBNpbivTUQ
Bax73MjS8AK1TR2TC94DNpkuzdRWLkpeB8gYZVFij4ZBlppMPiKtbb+c5nGLIU4OAzDH3NICebId
UjbdBbQGMq2tznHnCgMPBSz00cnYZeFnRSCPSb0jZQjDgE9CKoWfcJ9We48Jqik0DqaMm8uOKDYq
GrrZAzU94hxVeyjFokKKxslmvZ9Lz5UHzXqBnACICPMhZzTgiZhYEbp20/IBw5rzvnKmz0lrQL3j
g2rsg/1Z3jP9oiQgA+Kl1XM5pNYfXhc1xoRBuGt/cIIpzy3Piopkkp6Z9SELNyPvRB00cscFouh/
0OmY+XVaXQZNBPWkWoCKiHUZ2WbVmGz9W/xGn4dsXEGdLxivQjH9zirAMAK9y0y4/LSN4xNmb+Qj
yRUi7obbxg3huRPudB1LjqgrMTrpqat5II706PWOKPYZ2ZOnUZtDmZzWL4szNWKNoOXTuii6R3mA
ENXsvmL8F2MKSxfbCEesfyTcQAi5V4nK/Yq3S1CGGmy9WosaRP3oYoCxhzQPedMOLXnTB5C5SMns
W4znO4D3dpteqAhfbgjZpzQJudGzgkEBBYGMUpfOIEcDZ+++aFh1hLm5sFBJR0dvZ9WZpvfpc9og
2SP6iTRifAyg3R0jWgdC7+w3YV+Ycw/yHV1TPvh15RGKmZoCupj0MxUGpT52asBagaHcnfTefEY0
msL3Gu89egWutiZZfVyzm6726jPExahUvlLScRs8yvH95GV5AEnULQNz2sdabpkv02S9SZCDSuqT
+QT1Ovlsq0pd91zdgjOtHSjAAaOTqkDFH+fhLgLiuVv5BFExxHoM/IcBwL2931p4N2tkz1nZrGcT
OeHoxv1fj9gRNPbtXwhag86qPQalPlG/h+ao/rQ06byQRmVuC80s5xXegiK5jZpjMt9XAo5xFbdx
+SRdwSzBm6+q83IzuYQg2a9VyZinbTDD0XNnUQP7jFsJOb3t8JTMgZAVFh8dJa+YkFNgHCNZxn1b
vQTHpPIRxfM5KXVy9qPa6MqLVCsQJLFKX0QeGcgEalyjsJs3iAqqmGarvNvwDosnlfVYe5iTJFe+
OsPVxgy067WqQZdAvLRtcK06Z5IJ1TZUGKThECqDnXL5EAajj+2e8PjL0jizVZicEPls7EJr1Vix
qJDlQUKUZDVQdultPmneDezJYDgIhejD3y0DQmsBHD55/4H9krTaV5VJygYjRkr73XL4LuH34CiC
/tKrp0rrIBMIv3H2oTKhGkJZ7TuFMvf59loSoAazCPuOWPCk6qh1HWaSJhG8CZFONMZU3IKAAPni
qFuLOQEg449jkh5XZLsoSpbDaMatWW1WQiGWS7/m3/egZbZGHYieSLCov7nVMalG75NoiMrTbEyT
kiKinr2hzpMaucOzgjNDU/eAxXIzZRqa3Yq5mXYwnVt8dAAtusluU1EDZLIxpFDrg+pB+pn0IokH
ip4JR2toI0oqBEA4p7B/9QrL3VPQqdNeh6ZIivagQZbiN+SEyLjCAG7padwk6TH8cHMp4B2hMDOC
rkHTP9J60kZA3dN8fAHvRaTqgl8/g6hF3u61ao6p88TdDGujtk858+qMkaN6GKyeUmRRCcshKdDT
J9mvkV6gC42JsFNtiuzIY9qk7e9TDvxBiR1yQSRFag4UPyFb9jCBGEI4B4fJfPS4unUbRu2cFna6
oJE1VhemO3qllCFjIOp2vp7h9sxgL0LdHpPyIi+PqDe12uetxZAG+GIAdxt0saSLNh0dFAVxUM3S
xpLWLf1KfDaRSwYcTMjyQ0Kmh1BxN+kFVM1IQZE77ncYzJp5lKFBBrV60em/13WGYoI0STnJgBqO
s1e6XzW5+FErwu2g+560ssxNGuMcYG/7b/h+aIOOWQauq1tKpMIirDrpbVqjU1hmwSsnIXS3r15r
XCDlzOeeIwJmOAxT0CDnPLuO9iEd9JzaUW1WuNI3XA/Uo2jZi+NhSXkHZR49xGTjaB/u4N9vPb6l
oKfrPqyNcToIkGopFORSRFeEyWZBFtqmMdn47cBFfsekOJDgSiH4kGiA4pk1DNLgMA3QkYHpsWH0
RteUFN07ZYT99Mox8Cx+nUn1o+Ghh2Be2YBqBOjxH2J7VMFw5zclavx19aLxqz5kRnkPF5lLSdel
64J9qVkAyIJjBhH8Y12xQHNiBb1xbrT/tul7NKSQjvCwCpJnPKwmvA0pvGjdXJZhol4AEMrjiKFy
Ur7oTdIngjqsynRubtNTy6RNNU3nIdIVEOK88t0BquUrrPqyBZMOGjnQkP13Smo24c++y3QugWnf
zPPfc4o2YXt48ySXQ5PkDaSMtnEcVBbFx8QXKuyC+sTSer983a355BBQ1ruxt3O1W+yk05TbAK9k
dcyM9/B8N06AHGvm4sFvx58gR3sL7cp+3nKumQETER1RMgpImZGnxUlqng0qlcsprhH5XsB20uLM
jsf0RT93nIG5daEdmW4dYEEjTKSy5W75xqeeskLum1Y1SSkviPifeV3t/TyhkoXh3XqqZoh3S2oD
obN99MHDWVOxUsJHpB0fVVMQVlZPH1OIBE5DWmJjYPbpeQyhgZYRuCa4R7yrE9eDJsx8cbd22K1h
A0lDkjq9YlV30EpIjsOq8ezSmOBJQIy9JOVKbrJcRUjP2Yr4ta6D0AwQ3zsj9kUnBBo06Cr5E8IP
hPBbwsxpUEBMSpj6EGL54WewSfHEtusnOD4cc+rHhrfBaWPgG9E+KiAc7ZXSIp7b+6RDi+/a4Jx2
lqKuJ43Xdz1GBKcI9M5j2YYU9FzjtZwpQw82/t5pEb/59dFjkPfeOCQGPtu711zhOoU03u7SwCQ+
wyUmZYKN4pqMD6PO8okQ2HQDSw7WC4QaKlO2FGdwdbig1zGIu9V0Mr8TvrzOqDIrvFIPSWUyIwx1
8MkZZh/2e7+MFzV9hZCJnT0+RubQytbAlruMdqfavQ8eort7jvH/g3f3lLygDzwFToBI+VjUJ+UJ
K11dpjHz9A/WIlRPJKYltYowM1c9bk7zCQQGllMgiluPlRC1+fbFgPmIHDDGPaeVHyxfIdSdVk80
3P5qKwYiIx9iLTlnnifvOCJpg9T7jWojYt5j1LTJxAPbMXsvcJMyOuVqjMB7jawE8oXHhCpyIntO
eP2Z1HsbEkjeSyLEV3KGxm/kZREzAR0iwcagxsVDqNN+gxGT1zAKhLg06X2c+pLzmtzXDAbU9aq0
zKwq7BeKOV0CgiGd7fe0aOnWhvgqxwV9Z+JPvz5rhiBUKTpQlcmFZbdC8lpPmD+4OvSH/cTzUa6c
tR/6VK1MbsZR+Z6XqacK/WVyBmsGbxZIeNgvKf4ecsmMrVnzhxsV4VaqIapgYHVXPYTOaFrsMWRn
WmkBJjUAu1PoviYo3rBQ0VlHvE22o83bh+5GufIkEQBcPxdsRND9KLKjVbTKjCharbZ2ZA8GmCTb
vhoqiqLBILL/7OmKnT4BELxd0lisKHI5muFWRSUz4mPlGIZDjjdNpbdwRUWFAkAHBezP5DzT/izt
D2czGqip2UyUtUjBqMmkbk9mvYkgiFUwRF4AXzB7knf5WDNe4RNnvY6Smk0BGSE6GW+gZfZAaQLU
qSPvYdBvyYN4sh+YLeTTPs8KKHVV/bvq14xLn29CtUtNfCPxIREFpN8Oo4MmPvNjRCEhfS+f6Pvv
lb/nsATGntRUkms/1+HGCNcJ0rHU4lzc2aTXtOH0TXLdUNywlvJ7R3nVmPQmL0NSRa24idgB+2Cy
bgbreL9iUe5oEh3IHZXDlDO8kfJChphz51+72WNN4BiJ50KuylFNEugl7CoZMTkvkCMeC2NW1rNe
bsq5S8ZB/j3zW/Vms7ROAVbnd9bcG6AD8GluuAylNJUnGA47a5imuIGMCuFyfHwGStONuLUuP4wO
nuM13hjZknYgG8W7hn0e3EL9yRMv52wXvisjRuAzubB3M+FKTFpq53LiNY4+ISZWk6fmOobLlhEi
a9ijqndMsw/FqXGl/cTfQpqE+P09PUoF9YTLn/g3axKGDpP2ouOMm7NTo5oenY1FgAB2sNypmxoF
wUV5wYgl3BiRfHLYcX3S68x8QzV0MsX/x76/DHNFZYl8mrcmsRz6pHz5QOpYapRc59SqLpvA0Rej
afqgvRxW1aZQjzN4ciChz1ucxPcR63QrceaSxS7+5rMqohZ3B9zACQ2YgAZlPQe95rucMCRdrxFV
jgi0TCSwvug/KYEutFm4uwasy/HdmI6ndL41YB2bTfbIopMKQIzYbMkWTMfm3cit7uBvgPyHbW+1
PRivJDe0GnRIwxJw6ZfmRZucEnQWY/tNitn2QzE5+WnCtB/wX7TpNeG/UPZv8Ma/qKPt8bhLgUAX
JrUaT+k5pnhiiiOlujzPESQc2ZRDqHk7LjEdLme7RfdldiElmfI8e027hTbHY8WpyBlO27zvogJv
gY6dngZUxBnfbAeEfz5iRCMjY5T5Xsu+D9usS/shWRKTPfmkYMoHj8ersTmaTrtd0+RGX1SXREr3
pgLMzKrO99IyUZ/dcYWjnBbarvMqCITd7U7NuTID/uF0g4BjWq26ASCBfOmCUUL4/EYehtQF3bUy
s6zCNSlFGRxIEuG9mDJeOsZ6vTXgiqx5MYRfpkDJrXUc44Wwiod+SDHAKMN3ztVyuQzZ2wLk8Xdk
sSmAZMww1kMDmomGw68dbxkeSdFaTGL5d1ZYMj8myVP78kwCgBqczZ0OlyHHwCBfO/F6Z67p8cXY
3fSDbqAz9IZEFcn31yNG9jr21vHaWYeGDOWTjmMowJAOnJDG5cedA/ZjdjBc/IqloLrH8p/mW/ew
h2J2himPLXaY9LDBYm1nM6wHuUya9FgY73sPDwIDgZ1I+cVgYKhZ/BWfwHk8DGY1usvMENnIF8uz
3xdyjfXz2zrh5N46SUi+XE3OcqeZfRAqcrwDyQ3fmMvEP8RJsPmWc86/BdFiyaqHoYVoKClDPoIL
9STx2JIvnnG4PGVwWpLlfnUl0SrmTpKRYkRnxN5kFr+rwH82krOEJ4AlbX0fiTo5kLZeJnCPDLSi
qftp89Vt7Wcz8BDPYzAQZXKccvW50GAIxuLgLBi0BMR6ESwgS0y7mVO3QG7KBjGK3/I+yJQU0L5j
gB8ld4f3Es8oKE6hn402gKFnxXc+FfzkMPbicJn45EllWyZUZMPzWt65o7wasgyFyyWkvWAZAoI0
YTfWHvSOD7m0/LDacANekpNdzL26rJRzG5NPom12jGSZA3QC85pRrvJdErZOSfVKXBt2EIYAjYwV
9zSF0sLCMXu435sLIV2WT1Kd3Eq5nPKLCec7MZM+6yQ3Vm6zLIg15bPazWThmRRWD8aPPC+vziBR
syxtnHdCBhXIDBBSkt4kwz8GSw8Lz9BlNYkG0dcFqShr2CEzKAckJIYNB1vhUOR+vzWrKLxypk1/
Rlggp56wTsiy0JvxVTK6kxA8Vy2Y5DGOFFW2Ps/YMIT1MkyaZs1NIL1a/pJLzyU1McvYY10aSoXm
cp0rZnlmcrPonIy012g0qqpgA0OhZvKRV4r3yGbHwAqvkUe8AD7dYhx424aJ37t36RzLIwYQGzX4
I6k/nVb0R3cxpN0gCMQmIfhmYPs8s+FNsYmFGSwCrFKwAOAT2xSHerEIYrQZmBscCIWlMLIwQ8sl
2nyDBrofLbS2m+YyKVnMrCZ0OdYrVtG2ubNBM1Q88jhphqrnMfpk3MXrEppryokXfIuEhEpTc2Xe
QoiB2EF0dLwX9oQgBNO38wDYUualgwzR95k9cmsAwVyBWI+m4wA1PNga7CmW9ErDrFpCES20/MVo
walNISyznt2QkoPaj4bLAtbnuS+vFCarCTgI+VuDDoBQN+jzS4MeloZmf0whWCcEJjJoGkK++5K0
z5SHnTi2B+UdEN+Rs5ULAe6tlsxdCOtv+rtB5prdYCXQ3Yft5DIZ6PbEQBQqDnAuif0LZAP6EdsI
ZpLHLwz6YiKgIGoZd/Nu0toSwgJqztbZPGMAQrEBsnHBoevBRyUCQVCHP9Cnl2PofF+kswv/7rjk
AKEkomXbBFAbkEWh28TXT5A95ubGKhliR2QTEidVZvyyJIh7hFKrQg1R5tcHltCPMMJRdiUF+PPZ
mnCPxBEWYgaUC0/Mt+hCgC7xnVToW2K85JPlUT6ZUI0P7r2M3uTrbDFHJnK+P+oGvbq4VFLqLvOp
rDdRfd3ySymqpeYDABf0B9fuxzXCiS/UCtjGOdorSDZOVMLz47mzLhz27DeZQy6duXpVmqURNURC
PtniyvfLGlvwc+AmE7nOWIQ6obCYEbFc5BC6FKTYzMmvJavb8ixpf1YIF5zNgnYSt89mRoUR+3J6
YZKECbMe24JxkgWM1QpLxAQIWQ1S9HpZpvpkC7gSsnW68ogdxSGjzacMHarJli3Xx6ULxSObw2A/
jNYOc92LYyd2pKlwYedpNaoHa6aNGBQckPE0WGANFh7T2F543k55FF4Fi+nZFddnMZ5O52r6Qd+g
l5NhvJ+NHbgblI1SfF/eCCZLATVNlCUa+DxKxNpku9hQV0mMbShllnVm26k6lWJjUsOmxpDh8cO+
Th/tZNW4EYJyejJ5TKjBc4VvFUGHVhUmEeUHeFnBSAJG3NvR4qOvcE3EB2PmXXAmH2w3fMc5/A3r
brz0zUQ9DoyvS9nTlwki9CJhhZQgT8EnNggkJUYa0gZI9WcNLqrELSlkFyLG6OLYOJkfbjTlsyoa
tNUiGEi8B4VS3vaNKYbj6TjKDKIDOIBAhXsbZMmnbsEoCBXky+SRvxWSo3wxHQ2FJyOGlNOvq787
bAnYn2qL+t7DLPQTRgtFB0Yn3A4vCWywB1mT3MKaTHLrQY4KIC5ux79TvXHCNaEUwGgwSIniHn8C
0BXrcdH1B26ybJSbfjlse+jfW5sOENPNaDMqmfTTEt7i3NiP6JVpyrGVvhcHSkzG9WlPyVjIwP8e
PjHSQf1dTLms1DrdDXrW4p2SYe7C31ekPU+wtow/4ufx+I9dH6phDuruHx4rP5hJWEJCrURj9Xsl
Mh4ziBQy0eD+9ej7AiPsSvrpy/hjjuX4ZXhm9tGT+Sa/UL74yfTTJmUHBgwxlcdMTwgMcdpIeBIE
skEbkCWYyVP9Er1+8bN4SbM+oILVuxjMMNm+7hUYMrF5yypcVmb5FqGRyTeK78AXykotnJ470mX4
EfgTVZwN3Ie2PZsxHMSaUKTHoVoUYHzfDT1N5yN6dQJLnL6EJKHECSnuLgiG/Tsf2MEWFAWLM+Es
gMd4Xs5H2HpC7RSPb9bCJRFzkHLutILS81BiXjlD2b6O6guf8YNrS59k3Nqt84waVtafG2NEYsbN
6cOrzerxDQF7XQuvk2b/3c/Sil12bxupmygt2sPmkF31vgtmFqIJCHs+KHC+5UcAAv6VsCFjXjP5
wK6+2zoejeLReh2uQ3LRrJjwYBzhQ8qSvjUuPYkPZVXjb579bfFR1mqaTvK8PPI/hLEkWrWs15Sw
OoJJsNR+oxgWc9Zh8oO8Lp60BMRgbN9/5dm2D7ZkyfJc7QrLEgamse/LN8HN/K74I0feI+8EwdK5
+3TFm6X4qIEOJhn5UohaKJxLmWkPZlolvPHYsBG2ZEiTtyP6EicnpyJDDBFKHKSKyAjBa6NKzf4Z
pwOlg/SUZb8xa0nG7F8dsEmFWbZyo826XwpxpAkIRWI1UwvCx/EJpUUKue3cqnkN70rR6HVYhw4n
5yxkOYkbbnr00KPWqu1zhrjfUKpZackiYUvXaLjKxYhqGhfOgG3wZcTJtwpz9JIIkfSWCI/u+xzO
mLDouLkf9CrLSBaKWOiDb4K0ja3OvoKhdL7hhjT0K9r5O/85oAEM3pRsQMi6bBGGEmnKvMVKbMxo
hTmTKzXGy42icfs72xWNYtRu3NEnf+5IgN40mkZ72MHKnFL+z8UQaUyEEFkLZVnC1bwuvkp5aOeR
v2N+wSXVHabTnRacQmjHU+ZvmTi3mKYH3/lQMcZN1R0MVgPsMrOSybpheYdeKrZerB+GisOD5kjs
/qFkh7oiDBH36AcA/qjcYpOEKig0byF8g5QzV2QNKXSWbL9+L7kt1huUX/8o1xcrjYvXfzIonpS2
FN/vAX74gRFi54RAftRcozMTvuKIYauVOTaBn4T5KjjmneUF6RcLMMrcmD9rKKZX2L2yWghRltP4
Ws7W15RfDZIguvAgcclK8jC5+rLBklACYuddWSpxNzlZOVo5YTmPqntiONQ7qg3Vxm4w5hDgSCh6
SVgua3a2kCcq3h691ApgRctGxt3q8IhipvVK5n9Xujxo6tQa3r0rxUjixf44v8L7xSD7e2/vXTBn
xF6JBFuyVdDYpJAfKc0n9w8Dxg0SkyyQ5gvCKb1MIIVCvoDATVOGZE73j6Hw4clC4cPR6ZvYWCJi
qLr4uYWRDcSmy1fKJmb56zHiOSLkovGn+FfMIx4S3vENWpl4lkDjjjyKLyi/giuKM/3WFLlC6BSU
UT5H9iD9ysBLO0pQvCcRq3hz4uQJ9ijR5vfDCRtvQBs5Bydc4Sstdp/6F3UxMSUowU5CAJSoWHAA
2eho//1AIQ7j4W/osvZzmZEJxfcz8PnFvRWUABeGrTH4vaXFaf0uBfAJEJ3ArwIlZi5rkNCLhaYs
xy/esnjGTyU2eYnTuXNxNsMl3VICUAluNW8kxGM7uBQO4pi/rOKPQmFXEAzxl+VUcTxBnuVayCTk
nn1/ZDXeMm6Ftr+FPy5QqYxWKm9wJ4SPzv/1/x+/+56M4d/2mxHC7pY5JrOEAiwHEo1bCwpQVW5G
wYIH9jKUpfe7mPfT4RAXTUjuMJV5xDVYFSkThrIA8rasuDKdNt/p1O12bIKvYAxwaEclTkEQHE5k
0rTlxrZ5zCkVmFSIsX8+u7wsWx8fW3bOgZEETJJr+Z+4ntxsuRKzr1256v6wLxg+0X8IFhaC8h5x
0mc4g5IU4Ac79AEx7qdy5WZyAQWfkFHzpmKj+A48CWuAfLw2jwIFgdD8bvnvth+0jBhZOxlAkMOq
1BiQuGEoHey1VGnJqJLw+WCydlq/wSYA8MmmtppdaSHFHjtelQg5lnj2rUruti+DCiQYsAAgZhku
KhpvmmEq2wENJIqtJPwL45hVOXYYPw/mSENGK+9ZQqMinPwQeP4GXHX9m1xv6K8F9w4WhLjF6Hhx
e8SHuqu9I9mY1caE8eFUMHm/Uo4af2cMLPHW5PLKLZGAUkb2G5qzpMl/sSOKkt9IClzL+3xv3SaQ
veWbac3NVf3NRwhmvFMcPcYOPx0xGahfyu1ECw6jUdV5Iscp1gdAzYCKyF7Ch38nchyytggRnFCQ
bfXXxFVliZKNpkIsJ7LRWIfHJqtbI3o4j6+HL/Yai+5tvF0sdpykFR9FPoirUTG4IBVGqMQbks8S
R0/KNMjBDASwqus9NTHX6DdOrHMgfyDTFohGblMLlZ2+t3xiKYXk3m/49xGDG1o/Fd+0yojbAwJa
UKceqYSNlLoSHbidCPfXLQ8uDnSCdG+3zLp78Tv0/qU5o0NXCusTDC8OdcAm7CGHlJdbHSC0L0zf
6YZB4G1GHbMTVXGdOOoXV4Uw4RtFkf/Q+PhbYoeS2eghByBekmHPu0eKSzfUom56dM81mm7dvX4X
/twq6T/5oq2efuy7dSFoOdDo0KafG6uTxBAUhJp8uX3svrw3C5GUWqF4RRz3d3ICRD7+JerMulPl
tm79hzatgYDALbViXcbc2DQFAlIIiMKv/56Ztfc5LW/eVSRZMTqLMfrohX15rTT+UvRNSM79FuvD
mH7H8rop33WiBEUkirVk8nCTyRv76vSxwO9oH79sM+xMt7cfJxAdT9SoOEvRlybocXBzBvd44TWE
vVA3YXwRAJfhTibxJjadKCJle+9RimHecbbBl0QVBA0NZAdhjujdvlgk4pDT0M8Lz+ljHggsAfep
AAbq/7vB/60kig+mHhmeIWL+IXq7p9u44mP3I63ZSlRKGj+vuN0zB4hiYO2I9lHUM+JNNE2iUEhd
0VwIo8jM+1/5kPqidaq3hcsyYdFkHNPisKYFoTHJMZgUVZQe1U+7Bej/VBY3k0aeuBwHKsYFA6VA
qDeertAhCQ2HEMqJCljUErDJFvcLTifiU8gV/St3xYdEYfR0ZSpOUTNAplIIn5vCKjO/yonwvKDO
ptxuZi92K8fyLJ/cFuWMgfxtYVCK6FQb4huKr+7dBfAb3UZP34H8FdKavM0+h2gi1iGnBztIvDE6
552+SfRJ/9BWvE7Qgv0rLbBIDuTfwSdgxx1wWO9caSmwMrHxB7B0iOZTUUVgpkO3KQRoyTpZizrs
5t+24leAWi49nDHYx1ww80fA2b6CA0pl+AUGxFh5vKLvg/TL0WEi+UJaSi1uCVJCO3Lv392qQbVO
IqBPJFi6NFdWRTo9TB/H+sov9xWO7WxWt4hirNbvl+KY7c0ZnTU1moqByhqGW0LHsutIqGP2iQcJ
MU6W4JRlIjzefaNvv7soLCpACwI6h7k6TxWvXz1P99/x9v7b4w0S4KnDS2yETJGwxaYMJI30iYOC
LRNJZJcz+cNaiyrxtmiBTu4HUczGO9ELERIMs9YXda54jTtPvFKjL5KnWbKIu/9eL6ynAsgQ4pXz
H8DArVfOCDxb3BZiwYhN8q8cRTn+13CU3/IsdurNyDZ9ATnjRbM0yZoVzR0SOX5lv4V/jeYyXbP/
/jbq7VMLtXAUQqwOK1zk008RmCAciXysm3BF+HtHncre/q+luYgjsA7voFkJ10cs3MVdCSMVzgYL
S1yQvHtbxpev6HV9XWOwT9zzcJiZn1GZR8Jt/7ZOtiIVVItqwermwYrOSBiSp17sMLITjc/s+HaO
AEyf7Gw26ftvgYrlmaCgE5rF/9X7otERb+JXzlZPXpmuviDV8E/JB/3KZzlB4G5x6VK8EjTPv0Hh
Hyj1RSEvMKL/HifANaJZADQJxNIVO9w6tlw9JHRJTgZji/Pkmu+10+hkaIGFbRj2SzhSePIyf0Ux
R8AbyrjomzfnDzrfEVRw8iAxh2Jd2DrT5pJUCdGn3qfi9RC1hgMOwCv31waKI1D87EB3LHbiGcSD
4yAUF2OGWKCzBQAkju2/o5EfOUFpJVA3USKK9odthUPY35vY1IlNOcUUuQjWa1BPRlvLTyotoBXw
M37s1YaaCrkZW02y6524xYXKSmhfsXXlXfSPNVoS4awuFH9iy1+pHAUA95MAjr3I6WGZG2sOW0//
+79Y0/Qw3IEoe+iAaIo+xBoXvTJU9w2EM5gvNMz/pGeya02fkzR88S768PLUrLhdWREEfC1ZU2tQ
fORtWogqB6k94RxLLP55GsfH2jGvrBxmN2LuwAJn6FGD95N0fxXL+e8uWqIM+UPexZAOKz+Kfm0O
jZfBXe2LtoCZYSQaEtzCsGBmTDYRfQRztr+OYxSJolC8TymBE6gtm+BCGQeKe1lM9wJGELAJ4xAB
Eot/Bw6XcPTkTcztcVNHNESpKCrIP/gGwxFRS4rXHwoX/zCwys//Pia2kBiqkL7AnkT073wLwBvE
vwasFy2IeBP9TeyykalA/+1PkXEgNrlAQv4LzITcBNFUIBHibQT+QPKReIZ59p5bledSIDc6IAe+
Ei6SuL8eV2wJcfWKG/YfkijQQ1F73l091CPxKyvsKK4NKHfUo00G+EbjwichXBQQrihIUzf7xMKH
Llxcq/lcoDf/QyHF1z5YrKLJYD3rHJUC7BRcgcuFDcFDE0CTqBNS8vmc+xoyb8D48+98Ea/wPxRq
zAnSbEdhm9ndXDwBYtHk/MDihxafLqAq8Tcmo/ox72R2zsWfH0s8Cf5OL2Ve4E4Al28FT40b+HiE
Dw8LYXZivkZZQiL9NA3xPpyIE7bdMMK9/IFNvECcW6W/18UWFn+iJWVY+H1goi8agu10elmcPIGP
cNYoU5OdDajOhcMBrTuyK/5ZklL4nXjv/964izjyURxRJxDUiIATKqhfH8TET+ZvgaBAIQDmEXVW
JI0gy6dmMgFM7sAIU5wQEeltRJVRH+CJepQNb/ai+O4C6UfTPxG4f7IS8JoKACVe9rM94h9SnWIj
ypJ8hxTr7yPi/1BAOczEJKB3C75pzxgC+zCAOtx3EYuF0u+AnkbiSUJVwwgbMyPsSdjkfyCHSLrp
Qf0EDKIGAvupgbofrnjTXMP5T1+Omtu5rBucAkYvjMF0vHKCh4XG62HD+qXwm+KEgv104Sj18YGR
NbTse5RjIuW1UC7fpFs5D93RDVz7bByxYRzn6CFJDXZQ56kZoq31C699sAQ1UnbwSPvfARQYmHQc
qjSIv/evGJg6X2jluhnvaZufL2LcHAjGyTAdJjcCnKr9ALkHbcIofFVO/4s9rXRfDrNn7JtUL/dd
qeGSE3MRzVRcllZPJ7FcfKxJSrwhsmuDUveHOFA5d7k3H5L9xpJ0RNUyQaeGgv5Fn64vk/uXkX/w
SN/PKG724/Yzu0GBRHEyXmkI2wksG+115VKYp3P12b6+8pip24iLFfNgeJjHoU0wur7ID/ReVDQW
/9Qwxqf2TNGDMOlJWJU9PvXLgexwb4hJnbNwXUiv92trEMrt8MCMGrVBsurahZnTiiXqtoQICf2H
Sa1wPGfYoUQJkWqlp9wYccJnttOrtTHQwqxLZCTQxC2/1ia1FDUt/OsNEXzAC+fT+WTg6Xxtj+21
PsY/2sngmv5Do8WBJVJaRAWAcQ/hM6rHygoaih5pPl5Kc3NprRnyLq15Nx2Cdjr608rFJOuIbvHG
da0cUz/+TP03RLLz5Dwx/97+tZ6JgDI80T2IyYwIP2r8EZ1bPI/nydyciPGk+Jp39I5EvzlEQ4Sq
dq5ErKBsqobPAO91VJTkGfsCJIOWTlERTxlNRSY6kz+fConqQ1rkc2yYottS2oi327KZF74Q72fY
4XcTExI1+QLErWMNJcbGQvWORsvv3Dg0/BzuTO+JDv3l8HGkEubCxNkDrxuCLIp5HWBX9XdccEV6
Iu2nINjmzsebKCX0IhWlFrkQe+NknJqjtoEdupIXz+kYfQF8nPVwTNbNz4O34Vr+3MA5fqzY7tOV
IP2jxdwMpo9peaQc9ahfqCPX+sK16yMjPCzzjREzatLfgxHi0jd9PzwAWLWU+LTTy9fYQf95npQY
tkOFY1Z9yujfLbzo7OoqbZJiw7I7K4idv2MlKkr3Zp4ULdA4Ay33R0Z23REvjuCIVir/bK93VALO
+xyNJ+pvS4D2241H7u1Q1PaArQZdbOua+IEbXBZH9mhOFK2tA0n+Uv9urBniNmtmfWuYs3jqDjbz
fWfAnhQQ+aUbhRqegxjBhhROmzfRTAaYulJ6xfGM2gUeY2tjrsUVVUxbIq69dCDaD494BoGFsi5n
L9h6WGUUfgKPTwuKfCJPhh6b88uP6f5sKMj8jRhRCnrdjDsOAeGKyZDoSAfmdvIEijhr+EbIN4dr
xI/Db0nWlE8/WHMdq2OWEhqlxrhwnb+JafyprrLEQ7r5RfRwiwN3CbULufKEyeFFVHcuvoaJq8xj
6oNqkn2cj2Y4Ds9RbSySDypPBZmSnb198o+SGoIEqOTYbgliKDknaI1v+DQjgVH2prxNnp56MEOY
KtJ0iP2aYDRl3uh77lmDJmI2ern6Vv6sK79HLnaFdP34l8DLNrr5xLefNwzOW+04Pkfan5Ahu2Jz
XiEGRiOA1drkNrogKpm3eMX6quKNJQZmtI2PQPgijH5fOOQtSzybAPYQRmg/xbaQ3Me6WCEROM9H
c7jUZOlgRB6gk5laXIPGPQzLDLCqFwLTtoTjVdH2GckXyYaYylmHp3wlrjcUcfHCHuSM4/Cp+inb
aMDL5hZiC9Sp0X0KyTJz822+LEHwGAQZK0C8+wolFUGj97D+xAFJeVHziJwHKCmFvjVQgmjw0iws
A8gkHEW5vMnro/Yullja4V0C6zz8xSTVkWcloWvZTt9jD9uA8yLKs6Dvv5cyYrPCMeWriUu6i5Og
Br8IsDK1+Y1afyYU2oN6NBGMm1pwRvd4qij25XaVvwufa68I8bjNhTntaIN/RnqVRyGCoftH1jWs
cQQgbwjjLDxM0ImawzMH7VUrduBTMsNCtktgbvX4Mqk7LJf9W13vA7kMP/Q6b1TBiNRUAxNGlXEw
dRSmWe5IpiRqHHZw9Tr08dRcEZNuv02HA3o1HM+nmLvjql6REn2efXTtTwBbZ/ydMAr6Mc6Y/dHm
lyO/pRZhfgugCmt9Pzp1Uc0sH/3IMfmRDudvKswSAdKbqAm3lRyTdM5XKBNGjjf/AbnOFCn5gDeL
dhl2ys5CEaTpgkNc331shVM007n77D1OMeU4AqS50yWHmWdFI+7942PsyGBlb6fMoh67AYqHcJSR
z4loWwA6NVIwvDAQrLu6AtKBVKTeWV/n3q5WJElgXo0JJ64Iv91RW+qBxTeiZd7Eq97F/VQ4KZgc
PgvizoP3Jg6ee0gdqxhHK++5uK+YlngjQlgsMrHgAW3GU2WJu2OobMzZzb9j9jszjh01z09/0Y/F
Up6n2+4Y788rPcKU1hmtxqfuWizLT/345oQ6JtWMomiZIKFKVzSu1cqAXMAoRVCdYlQ0c+sBEOKr
USy099X1fSaBmcQN5yzZYCe8Brxsmubyl1zYFbkT1O/74ahhzbDLuvmo9Gs2q/5ZKw6gZhlYz5VW
bMp+ukkAzfSlmFhJAJNAOI/kpFfTog7y21RBNdb5PLn85qG7Ki86fr2y2/ygfSUZfP/ERmjsNpvn
wqBc3SiYjSEaA7JL7Q4omEnMza2+i8quVx0wQGnXX+d5fMguiF4+s88KmaaMpzZPlbhDrjqKIxHh
IjEgdNPCH3YaV4gJhFd9a5d77qB5q3ecDcWJokXHIQptOq4FY5yYyIkx7ZbUeO7Zj3yKlRHaXzVq
5uV6mMWX7IBFZLrN37v8iQ2GyzdNawJjeC648tqwvl7j6Q2fkofdXsu9ntMwqUyNeI6/VUB2DRaI
fo5S62S671DdgDpSafS4nzoPQq6+OOWs3h+xanW//bjNpR0HOc5bIxtrgqu2SIWNGqKq8j4fW5Fh
3bYPaQomSLnPeduqh9FoL8lzi106Repzp/nDu4/h+gwvNQAErzz0aPF1dxwLeeXzivyrsBwE5Sv9
BRX3/KkttM15IUfGCgO5azHnE8vlY4vY1LvNLYSGFQgcADw0liEyEIHpPlrGmEpkpM+1B7CnggAd
XXe6UPHi1Z0E2fWR1Gok8f2GK2K84DvFMNaPCvON7Qt7KBn1pAgmNVj9+ip26ziUCYR4+i2h9Lil
fzx/OSXLK65l82IKhjXPr8LdEGnvU3bQY6sRU6kajmlkdXgwRPUrOjN8HUICtJ+903JKpk6PJusv
J0zfvdZYiaeTOMEI2THB6fhDsSqhbiwlgBhuSRYHHKiZtla/0vOGSPbxAjJlQjwHKk5Gfuwf4iN2
75OyqimtN+SYSJDJcib68M4Qb/OEMTlcFVrvkD4W3uba4gkblwuOLyQVDauMAHoo5l0byUcdy3BP
XZJkn11b5rNYtZE1AwGWydrZieG3cLymQmSKGeD38BJqWYyc6QAoc6xvBIfjTdw4MaNDWQigaQt4
Snnt+IrfJ+xbziZaU0FUwytLRyRpGd7953m0TiwpkrdNzBQcfitwOuyH5zIiWoIlY6IdAsITxuwv
7m0AiE8ET/v4udW08NYtLTgNWfCKyjroyGLXRISImroIVHmcMQsQIR4qVZRk0Rgw4xZvcTgkWAQZ
G5debdVkK8/4mhQzM8rpbtKWM51hR7sa4dbLVzXM8yb8EEPqGTIs+RezzdaVZn0PpbmXMQKGskfW
ywNc7hwSAEMKzI5Xgs8bVJxnbQkXaUzr881zDLDz9iyMRqD0jmcpbGEGKjmGNTktnImpI4K2V4Ur
Is9hBlM1nd7eb7vttvct50Sx5Kylkpo+55wK9ALk50bDRMOVSMdjhcyr6ZkkwX+GU8LLTYTAvf0x
g3eqfKr9zm8hjgrntwqtFupg6n8xDhTj83/vwu9IvMneFfUks6oxuKfq5n8DB4SxWwrj9WMvupQY
hCRzhsTPf2IuyZ8U5Ij/tuU+3d6XOvSIv3khI8ECUI+LzlNcQsXwxMJRn3DCcSDe////hz9LLcGQ
gs1COhYmylOGHnRCjzlcsvlw7I4Z2VLiNdWFVtBqpto4GsyX865ON6Sh0lX6kBQmeo1Pt1s86dDx
DYTfYejzGu9bfXl7i8N78mA4nfux8vnoR06f4+x6v08NOsiKA6MvdncDxq+xv3eqq31m9wR+Iwyi
PBq/N1UDhlKYUEhlmn1mdKWvZOOw7ri7JNgCOHDU1UyXOr8wrVnzXQ3Vz1hMSSTvyQp6vZgaaxD1
uAyFHYwxuM+T/D0wmdKccndbjz/zX5i4zLPeF3MZT6pFGhkHGmPsDoDY1cMAaW2E33mC8eIS59d1
fnqpM/33Ji9HX1C7zfc2aT2EOo/vCrknWtEi08LmtrEIHOvJorm+UyxXKEcxqRiyLR5Lb4AuygRy
pRogjq8sjiwFpbU8SeG6ZSil2zXKW+0+U4nKGIDKsm8SNyoMJPE5DTtuPExGYSzxTcmits2Fpodn
EqqzlQ5MIocxUGQ/rXU3ps4FVOfGQ/IeO4/tVsJWVL3eHqA2Z+wih6CD7vagnXIbmM+mnYJA0jVB
eOQZUN0bfmfAu29X4ymgUTskKyxok29shnHqnZ6X/Vc2Q4YeqEcCMbolVl2/+ACF+b69NtSYnKlR
z7MGVD5WMNOl6nQGxC9fDGN4CtS1ulbW5y2MGK75sHr4/1FH41fWNnm7y6WJYTl3WtCnl6UEZ7mV
6cevSYYXC+kHilPDjzw7GXbc1EKcVjFWAefyInFQcyajrGQgvmiQlO/vZF9ybsInYCbQuhXJMihC
rhIkDkrBOQYjiNT1TT6nS37Q0+L2jV8OxS8jhnSJeUnz0/xQgefBbZt5r4Ba8r6l5tqioOenJUwt
X7N5KNna5TKLmg3XyLTeMSD3LXBbwpUZK2LtzgHSBPIBN6fzb40BMzfCh4W09fTYvJlObvqDSDM1
HT4wfx1uoH6Hgr8/WFxPTzv3sKVbywdzel433tjDonueTW8JdSq59A9H2gqTAZXavXbHN2ckfGLw
n4m67xb3gmOx5d44SsecPeU+oLmKNtk8dNgXAaMY7qgIFNVBYYz9t0YUwa7YYjWFneaotzVCDJav
H+tYfZO/LrczFRy59mv8mO4O8UcPqubPohCwXLfsMEQ0f6jPOEJfPzpeGUSilovmILz5yFR7/bbM
gZiYb5IFBXyYLJoNhkbDjgQMmjhb55jEp4aDPKIJiS+0sIrfTgTxo6KuNWCFQDXw/jQpzQHWE6Dz
zUfPSnjfO+wwEeNew2LpuDgKJlsbSRus7H6kWKyL5JNfTe4ZXuZjbHrDERBDDQ3MQpH8Mw3KwHpo
R7xYUMXvaD+boPAbbF3+nAmUI2fv+SQtpI2F3doQlcGDdfDY37ZvkLHzqboa4ELvY41bw9KcNYC2
D8DPm2t5GEPjGPHDOgWaiz/1azOXQCD7yyuwooqTnr/bpEcgO0hFVlAjSabMW6hMelMMD89T6xhP
QVR34BRg/BqNjVh27U4RtlDPBXa5RJPTF7q1ND1DYdPgNRVkvgiNS9mzQbyaUezYNj6yBcLiJVwV
ZcmpBAy15cLuvkBOnofxL0YSKnLSuTzNI/6KB8JaMmB9nb0u9kZnr8XOBE4JaA5OdZ8PbA9qfyDa
lKFcYRvfBl33Nw0Y1y2jkRo1mbgGrc55SsT7eWb3Wbx9ldoNjBqDBgRhX9lv/YHhy2iwdSDp77jy
CHvr+Hd2XNr4IXDTm7JTGV4jIsrCovSLckZVfM9clZnUoXW8NOw+NewGmD7gxZs5KMp7HOAal3D0
Mb5OnbCQua2rH+EF8nM+9rvslHxxPlLyjK807+lP9Z5Ggu5/9jhBT7c9MWkFjg4aoViISPzc9O8p
fctUJc1ceM0oDL4A4AlWs3Zk4Yz14EFCCvHZ88dSS/12U21errQWqhWQyCEceuGZ18C6LVHTE1fj
9E/xX8fYovFwH6sfTo9dBz6Nz8D8QNyiQrsENIKTy8n1of42uyf9AfnsAOsWTg4K/o2CbtrPINUu
ku/7BoMz7BuIWaBBoIm4L5oZ5j842SSUOZBQ4CrAK7h5nOgc7cXYt9DED345+J0RyTwcIAyb5+7V
gXEI+4em9YzL+5JrDjHboxm9Q0/qNVzPzsmpDvOpPgpk/r3OxlNFc3rd62fKoaUMga+iunIc8KWF
HBaNb1Zzs56k50VLsBP6DSopXh6miuQWPKdK7lGONTMZOtLNq4hIiAMDDqJGYJCPByF3Rg68OzoY
hnMvFv/Rn88yG6vvdnc/GvDYrwb0fCg2bLQvi6EwvJyoipg1wDbmyRjpK5wr0YNSo4XWJsu8WrYr
VAbH27a7cio8u9AwABfqsztEEuah69uSUXCZ4UfCnYsnFYVR8PhjlKRAp1wTYjxmA7byf+WKiyZt
wpRhMn8U77G9CX6C4Gt1hLa8YNrUfD3crxZ5BtaUEHiE0JYJOERmwR8QFCL6NRdq0InxHMMkMSpj
OsznvoUJP4s5MBY0llhKc6CAtQegMG45F/xBmpoJIvw331SchoLhchYaBB/TFTEVz/igYFYJ6p+Q
X+c/+NBsxSCZPzskEe4pqIj9/MTcFrbVf4tJkLeFxjxsby0GLLpaQJDCBbbhDizX7dYC9Jy9NgKp
aDZ5+N4VpyfuhJzh3GocLPIhDivN4c/mb394Hawv/aNcVPd9Le3xD/t+vS4if4FYCzmk11YmT8aG
OyudYZcjLdMVUo/t7QPrLFX3hpHN1cYnNBeN6uP3cdHw6ZNDvbSrHTcq02xPejojBlXgaId6d/7t
JmBLZM7OGl6aKTc8fCwVmdpV/cSKCauJA4kLn2LqkM9yGnpG7BjhNJB1jbU1V9bW5cUzodoatPge
r1emSsIvTr2JP8ad10BimCuLfA80ctadB0B+5eWaqzx9aCpZNznvkvkQ5BMpwFNudv5+X2/LZHMm
7vbs3hdJUDAyYeIEIuqefeQf4f3mcyPo+IGMLKJjX7PMPCojfLLPQ4Bjo30+vBq7VhgEYUSmdsCa
tAx8fJlwDibsSj+Ht0c7ChiY4E3vZk9XB1D6ZGU+ObQUPx75N9L4AkW5CshrmN0xrFDJXc2hA0G0
SNy+DEaDQ0EPU8AKSI1t1h3TgB3TLOVBX2ICg2C1uSC1Ecd7QmMZKN9wEnMB/88VyCWR2gMRFAKt
pzLTLbcNFUzfZxrPZErZBQKsUWjJ8/sreG/12TArVlRn3HUkm/DjIZP55k/yL445beul30nUQPhK
HGJ3tF88kA4JVnH5mqQcUTSdYWWFj89+QQwe/q5W8KR0xbqFSqEUvwFJGgij5gBgDk3rgWMXcDL7
k1WJMrPxuCo7PLxU8FOs26/03QmkLLZFbesg7LWvwjMGUqAaxCUYzvBf4qqi2KO1IhBG0e3HV3Ov
rRlJvFmJ2xrcAwnF9IHnbfKLKT/A+4DhHx8+jYjYK2EEpGsT8Byp1xfOMPyrb85qSitG1ANQlTbG
hRsreutsY/BJbfeB5dD3w3JAo60qpGW9MSQ924bs1sQWG2xYoDP5Rwzq69P9hOdV67wG+8ptQMZi
bBtnW5/hqOtcqe2KdMOumbxnbPYIN1PrI9mQS/KQw3IUlJArhME4Fak+y/GkYFSVQoBfnbFs/ck9
HMoPFZcDbDiEuvtEdihUu136TUl3DoZNkTrdb4ZfbOtwKnfMfhjYcJCZtpiqdlfz+8kI8OPf1srv
zuNr2Dw/EhRY+1dlj7YDDJnw5Q9BOYKQDFbkik8tZtLl7OP0Ks63IvETZnf8zGCejYCDhoUYGhv2
/excM+d9ZOnrHiMVwls0+gpnVR3rqzZ9Hl4XJr7DJlHYcSVkQA5yySlvUx6X6CzOK9pfHGuW2ctj
2is8aUXgJyMIyTOMibnOGl+B9Bq7ZHoH/VqXAl59vDhOBHR4gDExAYksfQGSAEsBYgTy6yBrS/Wk
PMNh+0g/ElHON3M4RbV8lRTOpPy1JjoubFNyi0JAbzarSSt+G2U2NXWXLeWfPMwzt2tpIq74SCac
QDA7slM7z0CUULoQzMhIhGiHqEaBKHghbfA2vaJ0MMJS2mVM1Ac5R8QeKR/gRv7jSFsPHlMAjbvq
ShaGAi0ZP08I/9raBJNkR3Q8jBiM8T6rrTBvVsVpINK9p3Wj8OKw+2JNyxg9koZIvcBmZXcnCwWw
BkMtBCFR54OYLwFWCt0BP9NqrIRJiLMZiBT7R0GY3KTmcq4AXpz2BFSHVWWauvlROQEFYaHUAEfm
MM4wm+WHzNfVi9CSarovLtWlxj09CdkjyS+eHPyrDUDF2CEptI+SG6613vZe8SBos9HpVBhZIInh
IRb4uwF3vZb5itmITE5Am+xIYmHgCKxYfQ5kw1ArOxaaRdX2DAZLiJeJr5FOBjS+lbKN+ZGme+Ue
PcCbmayZLnstdyrgz+wjT9w7XTOjbbvspuOO+B74GBiQzdifmJkdkBC5wrY7+Wh2FE25T9tNAQc5
j3Sj4ha+LN/g6HW1mbIfaw6fQgwaNWDllE9Pm52PCvhOQ9UKI6VZkvxIeijZf+UxQ20xnh7E6UaR
B29owq/cjOz+JwogbRqXXjspdI8TMdlYDC4w8dR986J2HwUEuOf05UGZ6FY9FQ+Bn5izjQ7ynSTy
9xayRcrwcVMzafXVWbWSsQH7TUbBUM9ljm2KFXrSBPuG8eY5jcMxbksOp+OT8QOub1A0fqsPobgW
GokE/4pRmCxBNHk98EdKrqTPvGfNEeerCYAxKwFcmcS2FWU6s9K3o1+G/Ra3Pl7X0wUn69kILuL6
sew27SJfNRPlAE1m9twpczOqpt2el4suJP0hOH1ynj8Ot+9yoZJSKHJNJo/G56Ru4QD1pEH6hIxI
ChZM+C1lPU48LXYsFt47Icu7El0J4uLm0Byw0ytgWm4eh/IeMnICucfi+00Fhsuiex/8t4slvGY6
sUwwt1tv6RPtWEdxkXikbN/etrED4j2M8+C1NsjcHD6EuRmLSAHQgrPKxNU3khmDm9E8PyYFps3f
mXw1sNG36/c0qTxLCh6trcZL+RygoUqZUWO/MHtg57lo58LIpiCIAD40VBhqQgSH5DLz/LrJslxC
qGPN7AhihMTOvKHeAV+NP4xsWuNaS7ggMgpIFlhF4nRlfhlzkX0ELuU00sRkUjRpvl4rZQMdhj0+
iSf6Oj3odDRmIGn+U4NDPp7B30lhmwNyt5fxhwJyQDpr2PITIbfzezNQOCaIzmk4oUhHsSaZ3xTz
pgnqeyC73UKadoux/4BL6VBprQBwiZ7onYbCCwp+QumbBKlglugBR+P7CMow0zfvdeMnSAw7r0bU
DH/Jf9ISm6FGqCAMqZG/kILXWbiI3TbZyiLWconog6jABghtLp1ua2FtyvXt0Wb1u2pRgJEwBJHJ
ZdsOl2qBueXFtBcnvGpwjKltDyqVg03C4oRDjSC0YE+ytXr7i5nvk488hYED5DGa9JF9wqaGLxRU
K6F4xMohdjTKPQBDGFvg4fgjNDtrujCmGD8ojjd7oiPDzs8+AY0xXuHpZ3g2gcOsfeW7R7PGoQ2y
lnNePI4WdTT3FMNSbudHEBYiOUa5TfFumGoRKRrbKrh7I7vdMNHHlUKLci7UJclCHMKMgEgbutEV
I21hsRjkObu3t8PC4TAlichgKk2fLgs3v55bhW6B6ESO2uM9COW1FTbYoCg/z+0b8szH+9O48Oxx
FywL2clWml9OGDxMzsvBU6f4rw6/b4VrHe/1p+SDA45jt50qnau58rBiBXKoX6A53GnmNv1MfNmr
do+s7sdMWr9mdACHB1z81cslZTBZJSsJADGblLPHROZJfFKucDSMvzCQg/ttfRqfxlzaa9seZ2y0
f9QdMeXx2SkeYsIMJgNCWCHyZhQCMrQHFpI21LKN7uTvoOcFA7sQBPR6vIbyK13I8e0gouIm9HKy
1D1Te8NNYSWfHfl77NZUPjg+4MKXo1CQsMQYQmNuQKacFyHcYR4TO+0eFb/9278doJW36aQznTEJ
fAu8yfvbhVuIK8M4DNzimf+AnM2tEbVA/8TOhvLx/sPLRZeM8CHADstNRz7JhKN0ie84heuD730O
ldTjXG0gFXyP6621Sj/refdDQRr0s5zX2GW5xPCeYVJXLqlUT5dKhXSskxy+jnfOc2HLSnjtk3Qh
CRc8fK1e7kd5oWg2xADjiVR5HGFybSxB6YDqmyrAC7i3yET1181VBSphmiXZHOUoCrdlJM2exwoj
+nA6DqUTCwj0h4XFIx6wuUwG93HE8XKpg/UEHN3Yq9U/2XZ0la8pWVb2iEZ9z9fXPyzaOsB3ZN2h
dCF8OcqW2gLuueQgVWFYheOtDjn8Z9wxiRzBvkB5u7yLIKnp+wBqTcQcF3rNRoMxsadI4VG0MBVc
0oU+KWGkr/upXpab90eCfS9P9Rfz38/qA2FCcoxhgwGtfFhf6Y6pKvIS0wGcrPH6nlZPB1Nto/7Q
t2isyrm6e00/3sv3C/JJ5R644fQVQ9Z6m2LwHt5eXj+GngoUhU9ttiq3ukO+1Fvn1OcywWEMutfL
6TdNqIro4GqfwP3GHn7yPqlk8OCt7JH0Opp3PHyGhzNtQUwagfdjEQg1rLSFsupOdGs2lA+HBiOD
+WwtGNNayWy0rnvx21e5QC6K8tTDCREp1Ue+qU+JpxzhAYxPRee/uvlYW2SfhAAZFbiBBTrJBIp+
T9BNQvrW93HMLcuNtClj9Cqu4JNRkDE6Q2ijcw0x3Jjk1UzRl0a6LMmJphEv57ACxtr21m47ySFk
B4TVbVRfwvduiomjR7Hx2gxdoOzoQZgggSSM7uEYCCt8Ds5cc0Cf28G/rbrenyfCLlS7yEjQVCug
hYV7RxIs5djkvgJdGKcTs4cHGl94zpn+fXFzJxidNtQ8aDuzS11PGkpaxjKZj3NjG3QcaAxBfUP1
StAoOei5sHvPNXjwNf5bYNJQgeDQoqwJlC1Lgmtc2Zqf2JKcUuigl+eUxjE+8NkMjhlS01YeGQUT
WFfSboi6m/aSc5pXq48ocAh2XsPcl6NsS3xevtRCfT8C6voLO28dKcioMBV13X/cN+OrSFI8vgMp
GH8xV3nzfEGh0iP5POUqhxkAssEZC5rWHh4rHV4Xx/O8hlb4iGC9G4yQTFoCt/CU6bBJSfYyPYl8
kgcJg+wgNbMrxlBO5WkIO6gfxsdsq69eETynoz4hTuN5gkEkECMl0ibsR8/8euxSRkYwFlXTMYYl
uOMZ/2+3AmPiB3rfw3xFNygvS0odCM3lioxnM5tVzw0ipweIWYJWI4H/9fTT40h1DdByWHrkoyDc
8PFkXcXjSUlpwhmwl+IfvfR7bYKXqcsMubyObuSMu2PhawMngscM+wkSY80PH2kGjp5qG5hjGjT2
DBlE8uH+t2eQOi6KVd/bpaAjRH9HT/cG8HS0kXdnmdCkHmskh5sbzwgn/eBzSYHOvj7UBXKI0j6h
xrJyry9PmHXDoc5mMZMuaqWVcnrarvBxzUy8YtUf49Bt6vuEZqDLJjcYgSCc9lia9tDu7qA9djv9
P8LOrDl1LdnWf6Wino/iqm9O3HMfDEJCdMY27l4It5IACbWo+fX3S1wnovaqHWuF97K9DUhTs8mZ
M3OMkbCT9Pvmu6YoOxHYceITH+6j+kUjVUyMPOQbRQqQomluPkz2TKGzi3YfB0YIMQLPcOfVgneZ
8xS0awMewbkRPZUGzCsARbCyB8QhymlGXERfZgY7OaZlTdJ7W+Kq7G/KC30+OQHe0+AZels4UsoK
Ahli2xyzM0iX9zV6/T2xzQdKDuAlkHzbOO3awkCXvhX295vLw+UhX7K2WGe9NqWGKZr6KGrbzgQQ
nJlHXhrE4/TI1vA+upvOe8q+029CCMdyVrwUQrIBlRCNPK86PaPdnwJMm5RCOj09AL6+8ZIpOSWF
6Pa6RvL2fb90Hwr2Ouq5OlILFfSbgyQl0SfneLM8UMB87xvswc5E8fwYuTd/PBJNSb/qGcDTdp0h
GU2K+tWqJ3L2Ro2kvylh75C1eCfYWgLBgRXpA37THZ941joBmJE8dLDmAgfWHwA4O3QxGxbgG9CV
4MIuww00L2OSogvx5rDzlIDuiYhbgIa+y3n7QDoT93yGfnU/JSQFfQZ/G8zOmplx5MzHLCEqP8cn
uLyp8BsuAVyZe9YgYl84Ye3CmXtIRYMfxBgg+Z5PmmJmUPQ8Is2x3Q43IbwYyM273Y9mB44PmmG4
pG9YOg6jQLG9iN/jifxDnpD/1jtw2KD6yUDyVc/fVPQw+Ayx6+ZROGgi3yH/mKDF4xP0NOQoU3wx
OONPVx6X135Tk4X4uBC55wAaNAqnvSO2lAr1CFQ2ClHxjej6fH3Fq68vj7988ceFsJr6mzuJT2er
a9z8IY0eUh9U2eThXyF2OMFANqdoH1ymcohcHVE3/PzMJ1sYOvfDAnlGZBqLVft02HWLregxwtII
Pz/RE2QDxt/lS7TqCPHP1Mnrs3CEYQlfFXLe05sNp2H+ks+shUHpyG17xTizUzWlb+NSUFgKjAOw
hBeq0NTG8gxjDV5pT/VmhP0NAAXlTTEu0Svv5+UdQbRTHabH+YHTfzfdrygC8Xai9jsI+mIaf3Ec
OidTlcCFPq777/0GEGXYAxl+qMdJzNlNZYt5AGdtn2c4ptQcHAH0UX5nfYRbfINSdzO+Go7jcxV7
Az2S3PVsZBV+ImYwRdy4SPwqng4BRdumCppvM9BhdyZLtKVo1yJ7TJ8IuVAe4HiTPrrb8TleqIp/
uSX30TnwLaJMm1XuDHsBwNuxIzYv1M0634wjFgaYQMJtlFg6YHIRSqSGL2rHuANoAHxSURuI1V4W
SWgM8DtmWBmwCdXOMO/BC+HPJRHfXKQ8wLZRyQjU0Ug1iukZMu/jZc3uvTvs8HMpMgreiwTiUaUI
V93cHigLvQ8VdaES6ZvU7/UmuSsOc28g5o8DeNN7M5tCTR1h1OVZ4Wzrdb4BVMKGSkamsHiFVQOM
8uMY2P22h5GAHhR4wXhqvgyoUIBtJTK0tmBOGwu2gL1F9XhEv658hWlJoYUnNhXIi1RaptQ7pFW2
7vfyqX8hSTkA6hI1AsH6dBHx3g1ivjgU8iVEtDoCsAsKbOGCVeeN7P7o8sHzvRVSWh1OcQwn9roH
GDzBOQbmK/oUz8+iuiBoIeQqz5M560pyS0L/E6EEIA/TBxJChEKvwk+kniQ++sN4lmxQxu4glPv9
A6FyfgPzAbTthmDYQlDpVHgY14endIIMrAjB6mDVP26/vu7iGyHRv3pk3kUgU0QByBGiriwij8JS
O8z/Vw1PCoRLYwXcZG97YE8nSrzJSmtIWKxIL5BVpuT2pFvoi3wbA9vD6y39g7ekPizaeYg07Cgn
y4rNdyJoJOINcHUQyK2fRJONkQ6JJN2AjQYB+OlMP+kqf2SD1dfGvJhKXy3wdB3iIZ9rsVMa7C5h
V78c7Q8Sq3qN8L0cygRQDSeHY9gjTPk5GfxFvlA/k/eGXDFLkfglPbrYz8qPmojdxlppAbnWYL8g
VLDpINL16/NL+pK/Vnf1LUDtZ23Xf+WR/j68N18dWkqVjk3zAMQ6KHSQ1sMwVn623IfjWvn6r6py
DNsrALec2pnO+WdHiJq9Biju+FS+Ui4BzruU3MielxSyOrlzFKDJp4X9EyvRgBqDg8CWTq1ogts+
UHSdTUebHpYxlHuySeFpSamuFNikdR8PNwaFi30HWMbcqzjyzyov6pB8+XC/+3uAZoBdzkDgqH/7
UI135gUQzIFdjz0PPlZEVuIxnw/oJXYItO4ol7hlSycUDiNDwBsJmga3hAUD4g8U0S2ScHsCOPF5
mOh3IrbCbt+p2+YlB3YAO4XMLoIaJCGpOhBJ7iVS4L0CfEBFCWUSim281lt2dRfgTP6AyYoV6gOm
a3J6BuRFFyTTBFy+CIsImpew3HBnfeJBc1AtEAYiS0gx9pIc1Juik3mINLTxoBmE6ho+AoLqADvJ
ecAl/6APKGWWsmbGm/wy6d5ORKDJKeuU7wUihIo1LJku/jooE+p+NVMiBnTKZXzHD7LZagUvj5uF
4b4b4LaV0woIOr1PndB3dCC1iY7ticPjcVrLTL8hog117WvYJc84THV3Q9CO6Fb7nH8n37grHoeE
4UZFVuiEVv4SinodU/rFzzgOj1RjY+XiEdr13Auo4fxg3yuPyiZ7BLR6gfdZT+tkRR24JWkFYqh3
1vIEEi9qiilonP2UPEPXATiYmJCiBTINwFzB0/cPm4qyWOA5J9o7Se/NBUJsEh6hghv3JkjNsHLZ
fvuwwxnx948kku4pqktKJaXIVvJg71C4H7bHdzxu41N9BW98AwbktNuvte4GXAdWn6NNuiHAsOOs
k0j16B5pftUMFPSCqmWMPKmuBkSqQSsRRs3BacAQ5XYQq/GAb7s7MH8UkFs71PwcmJPc0LyxnoA9
ureAt45fCjYC15c6MDb4nISsKJvLfbExnphJnAXxH8kGq4BgHuEKsjfHsBjeyVu6t8z+etet8ofy
Ubkv1zwMU4opanwwseXQnz6enjnxg8iejZTH20cV7tX5pSKU/kAyfntYpJQE4zhCTKPY7TfNly7b
gfJCJI2YDMXOLq/FK/ySjQ7Lj1wTsWtQ/wTWX4BDJ6CObkl3kP84cx7j8EcCoN1QyicwZ0QxjK+u
gNRDbkfiHyGbz+GVMs8rfWHCd86mb0M6tYj9U7yTuMq0WVGIwnAhWCcV6R/wQaGpLJIkjDeMT+49
AgyO7wt36bzs71KCwgap0SnHE6InILUhjGwW7E8q5wxz2gI7N17Ia2kvXsEid5bNy2kpPoz2bIIE
u1fxkCM8fWYT2WVIEwfyTeApkXtYjx+uM2k+LgY7FiF2g0y+FMscIkzTxN66oJOIRoJud0KVoqkr
wNAvzi0QcUjaLSeIyP3AqdKl8PSC+hr9urbnXh/u3ZvLuM2L4Dwr2MXPfn3fajzpAAN45oBwNCJU
2c7pVKlnRwJ5ibY6kJqJ9mH1mNwRi3OZbKeJuqlJ+Jp+1y+sjmon1CIL8tG30IEewxMnwOPSLlcj
9mGFY1ZxbDf9VECqaD2EejNJyKhd4Hc+Xt5AzygWBFAO21N8/SN+ljMhNJfngYFpIUoxac0lMT9r
2+MrI8JF1b04UJ1wOCwrTBDnN5IIyItD9iZFvHwytuNakyT6jVQHHLfmp0mw4K6dNWvt27Io00f5
pcr/5z/+z//7vx/9f8df59vzaYjP+T/yNrs9p3lT/88/ddWw/vmP4ueF+ef//NO2bMt0HZxF29V0
zbM8l9c/3mDpxbxf+y83rdw+aYf+AX+Feq0naqCqQRcNAeVRgmSu87u7QtkAOVxKR1I2Co2kpRSR
1MU+30NCeYzXBMJOvGWIcqTK9isp82oG8Tqn/u5+hVJWSy3YAwV5nc2J2kj5suAK7lYkduUfNTko
1Yv8LvQYMjbbdK1GCrYicq9XkQ+ovETMcYikRWogE5ICsHN8tHmGGKx8oXi0KZbdt8N6dbcFJA/5
kLRb/l1QUpOre/fyXX53NiY0AHY2nvKEWG6C0lr/cbg2mbCOHlTP5bdcUi6drgkbOZshosTgUoUT
wuMXy58L5Utpyv46y9Xo+Fh+e1Qclsf6aUDH7KcH5J6U7ONj3n2+HCLuIY9xmBdLPaDj+S6PoQfS
OTRsdqBRLR9J5HdeyamYAvpzvxLf0tzKR6h7EFHMeCZvOi0driuXIf4kP4aIt10fjj/RdHkOPZCW
cRdCmuuBEZWlSZ7upwMPXETbKCGFJ2EnuSuVrta3Kiy0GznIE4XmAtCW+LN1L81Tqe8rbZBbdZG0
SXpR5oxxfRe/b6Fkh/YrM2jpruSi8s5mRliAZNBMplbL/6ro4asBSK/ZEPDGnXwvPs6+jcqv+gqo
hHc0H9R99/CcbR9X2vcoDc/9Z9rc3gE/fFPCbKGEZDlflLCNqg/7lRAuGNzwsBy4ejPLWK1+EsC2
5XPyeXdXcTuKogZcA54uwT7gkvBx/Qw6BrANnHqEDhGLQKyfv7dRHe3f5JmpnfjtLG3fmieB8lmG
1lxIHcqMINtCmYXOA1XrKXxc/7Q3g/72fg4H3gAVgSZy1TKUhwZFyxuBaPqXF/kkqHeermb12b6y
lMfOP5QZhdRokbSpmsl9BNKJIh1C5TwxTyDPoPCavmJPkbs4PHG2wAuan8OEgjPN7ER6nzcp0zOo
FHkvHQyOs0UDTwZZQpl40g/SFrluQn7hQAk3dy3RBvqb5AjNkRdK/gCnZG5Re12Z16FUemvDOsze
60VJg2Voh8CgQxTeLw07+yW/Ocv8QzoaNKpPhgHWq38O5R7sMjWpJP7Gj399GXPt2qPylNyAE1K9
sPjdmhvcElDOrZyfeoiN/nAnjyT3sa/3kaGQNipLZ358kva5dzJA1AGiSbypmnGcDE3S0GXYUUGN
Lpd2SmfDdl+C1g49Jrbte3NnfnqW1xKuT7/yXNyHZ5ExZD4yM5kIiChxAc436Dh1ZCLbmcDE6N6b
PlJ2hV/4CsC8eUGKVJWve8s/Veg0A2QNAbdA5r9LA/uTo1nooC1EEKt7iQN9bk6VR/mZ82f1ky0h
UO9F+8tCMAbZhbnxmQTWJ6kWsgCMr8w4mRolyiaAVmseeXyRJ5YH01lCxoPHb9J8Gynz6/z2wuJZ
JnPH9JbZGj+hcc7/q0GylOkp60amu0wQWebyXSwFlFzM31wDEHJcx3fyW7Ms5j/V7B248zpYAws9
YGNKZGopulnd7jS7Uu6vBPz9nFwc+l4hP7LAuUP4a5FRK5lNMhJgtUDxgzI4B1dQN1FM6T8PgTR3
jnZc6ALiBAskWeGC8FkScsIXQYEVOlJMyg62vCgcwUacjjvic7MaeYo+ahGn4AAy24dot0FApnM5
+SC01r1YfouwWjzfz6S7uW7PQYcTsePLIDQhqOwUiCDoPeQGyGmHMliOHwfm3H6oQlP+uqCZZKir
0PLB3DJOcVCE1logqZZfUXTX8sFw+jbM9DiooLuTO0E+gdLqzQL5i+tXGhjZjQc68HIN3fISP+W7
eSvV14FAiRRdKOKPlFPjTmCbZ/wNtCsAKQBY0iokD2id3H+Eh8oNPgvujkLdQfKVxcLy0RiSSLE8
hMqb4yAPD09IaS3zsJ6Z01Gk6K6wRbkUuFrOIsjeAR7xPV+aegwsoqywwHFgGSfY8aGJ3EG6FrnS
LhIrIEs3fRJzIjOK+ol+GxksXxbxg8w50eARwweNmU0lwXeQGdfMZBdka5TtSjYquSBv2F4+mIgY
MkyWfFbWoBfqq/RJTPc5lO86hZJ/rI0ILhBjqdgb5M2yX5QsWUwM92M1/1gk7AQvDYG707kvu+Or
uD3iBrFh7eRj5iuG/9pWfe2F8RMrhd3w9CzPd92ZWBcVW48UaJXna2aXj2R+/v7ZveXZPL7Au1C3
sJpBCJFnISJykj0fV6CCn+WwWDI0rvOp6cNGnfVLCutFLpMEiCh9D9TiOpECsQfpnAQvakv1R8ss
BjbqJwzb1UIwUOPdaaGtr4IXYjeYEeQJGLV8gT3g/ea0/IixTwYXBdCBreqjI3iDq70iL3CJNEQz
xEyVHx4eKCg6dS7zv2LBVGHyxLEwbFDTAIwRNExgmfQyh2RiyDqS12UJyDSXCUpEic+mwc/7ZIbL
lbB2kOUGPMPYmTLGQIUZc04IuBFD1DPQanBhHsiskJ6k8l3IVs7OzqDLvwoLJh0v00fFtgDjg4qx
5/ZiHuQ2FxYVWZK5+eDsZF3ISpWVUrDMx6CdpRKUYYKLgLR8eSvpl3aWIat4XPaREThbUbWS/pC/
W1sxDgVXoNdZCfJFzooBkk4CJQzoNwJNwWUtJBXl5RZTwwWQBB4jFBk3RlB8S+fKBtEiW1+/OL40
AV43jcYkrJr3C3ZgP7/UHLzHUKwlf1iwZLF4pJV4AoQJ3slu+BoWgkQPndvQ/Q1Pi8QJ/1e923I5
bIW8zmtrm17BSjEPHKluvUCL4kya3Nde5YloxvMFu+itiGIH1G2fKSuD587mooCtRRVHcv5Hi8Bg
EA5LUbfQguxZOjRf0JRPptZDHMhENKf70ED+y+H9KADRG2cOgIG3khAY+bKNaCPLpZBSIE9GHG6M
sqUVpPMjX4Q9gGEvuTP/rpLe198srLZcgyOSTFtU+PjfdO69yrDE/F9BH14iHoP+v0RASxisUab3
Uh7u8C3vkoGTQZe2E6o3wAvJGMsf5OXCl4PiT2/Ig9SzGOaOXFoGy+CDDCFaJFE6h/QfGJH6gdQz
I0d6jre1M8BZS5PHg+URoSy9uUSkvZdH6r23HyasQm2boHhN8/vI2krnHOeXilSRvN9FLCBbDh9M
PEQ34wfRwaFCDLMG9JN0DbipD9bnzXEpfLmeG6Rzga7DnQsoIcCoyaqVEZSWyvzNuDGptZk0xghI
Lkqb5KbKSlmN/ElUQukr+pB2SafIbtVeR57npRmlNIZxEEsDZGcpc0M+WC7JaRmEGEAolXMPoXsZ
7DOClC55r+PcAY5zXHYUWmCIGIqUrk9oK3B65pIshSMy2jLoMqnKJRRKrm5sf4YIY4dzJDZLPCOZ
7bK2rNeRNqTL+nlPp/8M+U+bkRWnXuG/biSj42ztTU9K62rh6BfCOTSqY/gcfsqD/TRC3DRRqjoC
YgOy9rOyefJtyptH2pk/ylKViSaLlTdiI2HuMNjcBEy/fq8y9cRlkJbpOHQFhlImxXVFzcTFGzbm
1Fh1L2IlfvZ80YjJ0ezO2dPsAHEJjl/XL9WHZboVdaJKtmbcOwz8lNWgRdJTykq+D7PDGnnR75/V
KW2Tt3XMX2mF9Es7c17rWTbvH09kw/CHovw1iaB341jjPOMHryFL87NmZ0vYK5OVy+4sRwjZNzX2
ZvGcbV/kAnzxufH8wY5Td96byzEAYaoQn/i25hMtrru44/I5QPnh/u33gQlL/UNYwvtrWEJrL0Os
lVb/YM2EEV0H1K7EKTJJZor3FObv4g81IZILsr/Aq6NO5ReB9ZmGL5hzfiFDxGkCeIPsE2zCcpL4
ObHxuFcvseMJRVnJ/kNURbP/pvGu7RqGpemOY7nmXxtfEoDZJ4VCDV2C1cl+ZQKcj2eXyt8nsNfm
Fci985OeQgl89WA6NfODsUiqYfr7PtT+rg9dx9JVB9K1SWv+2oyqGxszG43hoU5AZiak/xXc/7xb
2BbJDp28jLJfGem30sXBH279d1Glf7+19NC/RZV0tdWNzLKHBzO7VfTv9PjUSdZPC4YhUkh+uC3p
5HRHpA1Eo+mCD9wd8j/MIU3/m2HwDMPWXNtQbcvV/tqIzjo6J73thofYIWoPzUIBsG0b29zMZ0p9
jPKz61v1+17fb13zbbCiP3SC+TcN8FRT1QzDldCaZ/y1ARe1s05V0/YP8EMCST9QHptYvRnZEVkU
5zkl7GUSjjIjPaIwmglBX2JfElbKcRHF+y2WVKXV8RTlsIWE9/W7vCyfy+cSOJPLAbpGyBj6Kls9
fggmZz8nl0SFDIPducCUirNAwqkIqd6ORT1iNxw2ay8QKb+T3+FZSZhLyFfXI6Kc8QekZVlMvAE0
HTzGAGStEfXfWgQURpwb9QPtYnYdg9vKDlGw4cq+eplgmjJe4ju7phbpM3Ds/ytHG+VfXSjHNLEo
nLlnv+93/e+Mx1/6/Zf1Z2bHvo81+v1AKG1FTpKeOq4LYnb0VYAwirjf6FdcI4QSvZLA2ED0U44H
Yisk/CQuu0S6fo68jMM1nEkQUmKa8lGJpOmRPYZZOSmWNsoOuPQcjb2NTcQyXkvcUmJuEhe9hvsu
HDJyTjUSP5WxldGVqCesC0qfy4kvZQ/H+LM1Ea4WAy8bkJh8C38DMWFKS9gbxIHpatFZ7PEscSoY
TNkinECcLPEjxHVTqYpCxYqPjqQtuy07r8gRH3FtCEg8cpzDWRYDKmrbfSinbfKP2NkcaysWF90O
ziOyN6l+xdSVf8WcxE2YobAH1Vo8VX7K2VWudAzcT5VQRCg+iQy7RiNT/EjfZptXmGjAoaf67Pzg
8X86hhrU7qf8lN+Mb31WopjlBXveLdVcdFQwEbok1MHrcDjA4zEXMwSNRfFVRTSVGbSA+aEQjjoF
7FQStJJQjJwFJUD4+1ll/o1J81RbdUzPtnVbN34xaYmZXy5mVUqg/CdOi6Qd0+YnmClbi3yV4cDE
sqMjPVnSs2hwrU/v8dXFKqhF2s28bb2U52cxzc5LPG4dIfXD5PH3rbVkf/wlrP+X1jp/NT3W6MVY
xAqhMozKPlCey7s4tGB8oAS3VuFx1W8VVEQpGZNTXETi95gfJC8xJT1HNGUn0048LYk6iY8BnDsC
CrYGHz3NZrAi1xAEg/4RQQiYyFJ0B1LSTMFdqMPfP4ym/s1O9pen+SVJ0ejZxTWrhurp16iUhCtV
4uTAC65xbhkHCfdLWF3i59aHSXhKAlL7QPUNajqhOgM0Bgoc81rlnzPT/jXHdWY7p2+8DJn5Z9zO
Fl1WzOKjuBKicDr6MnvP8/zNYP1pUQNi5/J9fMjQBG98sW8WbqxYObF40mXeK+4nhgDbCn48QIkE
KRuZmnJirTGvv+8fXReD9rvR/tVbqo+FV1u1zE2i9cQzUFa6DqMch+EJc0BOI9F6dyPZhJB5xtT/
mEDpMXpODuF64Gwk2WBcY8ISEpTwn5y7T8htMiuwUlQSISg3hto70xsRzfYMLS2fNRsoO5zuJbRl
P8jx+4w1ITJEmQjZt3ICH3InCev86NDAJKQcmBS6qRgn9VFaJfYZ7QzKiBFxk+MuYyH2j+oCTEY5
ScuOMl7d4usRAvzQ1TxyRuNoKgOBuSveRC/3PN9/yPRUGASdqlAyWeNPKcpTzh2K8JwxTf23iO6X
8953sDSntRzOfjZH+XkBI1svOaLMh6kC3V4sFTZsloS9L58Rm6T5wLqwSgcEByVALVEg4j2BhHqo
v0hkNZkb911kX3MpEtmQV8BVjC8SrlWWuNCfdVgujBdzLYGpP82Nv1k7rm7ojutht3TPs/RfvEA3
c5KuT4bjQ8eqNxn/LnAwON5tsVKmCJRSKaNd1avUB4gRHW5JUvmXhQq/4nTHdj+8nDZGqL9kK+cp
W8U+whW7HhzBpr5z39RddY8kH4JswEHbdT/PZ0fYDsbavm3e4xWRyej8CVJWXTYE8c0tqc+ZM7/s
DuXMOE5tbZIcAXeQIxW+AyyUezNUIKRGkLM+hvmwqBdtSG0O8W5WwKg40GFdnJd8Rer9CznIPzjM
uvGLnbE1D+Pu4S3rjq6qjvOLwzae+/R0UdpxVRa3LdCz0w3aJB6AN3cCH7lyN+Wjt2h30L1OcXDO
F90Zvb1+qaHXutCLz8v5RTG+2fUPU/yEPYRX9EGcnUJE3ntT8yBF2hwhgW7eUMpyV+QQUKZGvE4y
Qa4N/ZuBTtIhOticE9A6ejl/u1nIQREec11CRd0Vw0JHJGKcDOgNwyh3Ni7hRrybF/3L7VYMwiG5
TcbH0li0lGa2ntDhKxQKEUy66lZDk/me00f26lbrPrkx9g/7/uV4fsiMW818sbIp7kQ7h8sI1TBf
5xR3gk8Ajvdwfzh/Xbjidj/eHu2Qyg26t27fwPgn5y9yGcPh8RzgHyovQ3evVHeDvayRuu5C2DOO
Tn1ElKoX+9oHupFVSCr4JcgViiAoqxKlaGXVnMAfbg7utN7PDujpUXx0eDYB95doyMKlAfCv35tW
ZBIte+/V11HdlOjQF2+XbusetmfI7gSHgVEBPiTq+3xGWRjoOlVQTpMKiTAk3EDwQAahNEC9O563
g7u6nObIu3XKLoaISTNADKP4DwLeb5IJeJ5u43qAHVzejFOcrxF0iodbeEPeLRKqTf0xlA8Ok5Ew
8QuxrDLbaeprDnWaRDNCIKskX/bu8uystDQsSVaNT0m5YLp7yidMjQvnvRzNJv98mQG1IO18IROX
7afapnYnQJTgjcAETz+9P2ylslH+20ZxneCObmmabnIsNe1fNgrz1KdqMdbjCsmXfberc2gD2yaP
2myiHofJ7/cl8TH+82YuAAPT0HXXkOPRvx0Cy9JRstisRoBlaE720HhvHOX2Ur2ezdXv7/SLt/Pz
WLbnuKqmcR/zl8cylFLP4zwdV17vTBtreWA4UwOUTbwtNXNSVXAKlT90pfXLpis35YhvaKara6Zq
u788njqUzcE8HftVByzCGfM7o+wXXny3b7/U+q1w4o3boeEF+seOZzZAk6q5L3QQlRbaio2O3sh4
02n3yUBBon2GcATH4sZhtRKsRJnTam6B8KsE1KocPJ2KBAqgE0Bqe62b7IH+sgac0S+KR8dYEYiY
asp5bpjYIyBPBhe1LSQE+rnqbHvjo6heC/LQnvkx5qRr90fKmVRTLzHm8fEPw37t7V/G3TM1y3Q8
z9Fty/vF90Te/VBmZtKvjAZ4vVd+VhcgBo4af9mo6IwlGFe9oSBVDXKobNsnG4kXJ83XB8gTe/ve
ju9qFb4gsZODcZzFGtpWoL96pKHakZIgBViMfXC8lNMGQGKTf+Wg5Ho0fM6I+TQaghqg6N3r73Pp
u76uJopJFWOEkdX9l3fJ/G6AgjOqUW11E9P+4LyhO0GTIlB8+T63+z8cHXQJNPzaIY5qaqrmcHwg
IPPXhXA6qG7W5jaAMxO7QdAu9RYGkXciQulpXYBW7cBdqvXUvZymg/N22FMqwnjt9K8cPsKbHROx
OUapk0JD+vj9yrFkS/u1bS5RKk/iVf+55fVllcZDUner3h5u8oGjH5oROiIQY6u/Ab80br0DYobx
3bns1nrODu181N37uckpXTwQQjpM2sYL0xQ3qENABAXvvYuLZK3qvpmPcTbt4OQkIOes02NRLBtn
Upymdvp4RA0h/T4QDDIM86ZseugMiAPzwJpS3KkXxN6UN68CKFElt3GytgHp8mG9gbabdPdZN9P1
YtLY+swq1T9MYf3qFf1Ht1iaa7q2SeDGkG77N9t1bO2sOR3abjWiP9xqh0CXZXoMvdjZxmBCswug
/p7dAmm7fVM89tBAHc7B8PQcJ0HEvJlkXrto2eFPhoc1HycN2ku9sjmqu24AoQOWXy2/B42ytmwa
GpXQ9eQ+P+GNC5XlApht6G66PItifVi1ORmV8yFwclCiB8+vIHYPA5u9gzwf6EarSuobd0zuGOiH
GLxZ6kHAH0/51vaEujKyRAZkQE6Hh0JDjwGJK5FUNL4cb2qjBaNodVBzHRM7MmYv3iZDAvTiJH5Z
fGdZ7LdVPmuP5V0GFdHp8fhHHD4mbXLqbuz+2SlHYPf1VB8WPaohnvoMRX/sNqzu6KygeT9CpYBC
VCMXgfkC6wcwFg53ngxoXkVx8UAkquhmRe0i+MEuaczybg+9AFoV5K6xGXaXUt1WPfUfDt9jZqx6
h2j6qdnmA1K66XKkQGoS7inl0B4KlhKm0w6tbmdVb21O8ZR9fWOY8XSk5JPldsuCXflgP48oQF36
naOxFH3niKiYQfmu4XiTwGw8x+8KLNnzoZkPYFQbm2qvxFAtPb5tlXTWXB50GJxmhoHRnlUyaq0x
6zX/kgLThZTjQP8/WMv6gN7VB393wNomR5B/rbMuDSTq0JWO1ad6v+Xe54s30Y7l82HkOIHGh2mg
7gKIVO32fkNf6e7reII4unPJnlSIuFmMTgW64fKh6CDWS07DSAU1+8tKO6yV8nnoP3IU3NPTZCie
4+y1sGZmsu49GMb13EaO4vC41zeF1G3IliYot+TbxikHXXJ4VCzBUcb4mgllLtXnrhkWuT5zoITU
yeAnqHk3+/uUXUhVcPrIFlir1oB52YMmzh9+b5/0a5T2P1eii0POTmKr7i/GM60GxXOPp27V6N82
VVLiYt3onCc76tgcIYpDu7LTJsyPRLFUvDjs695dxwOaIxiIaDgdQXTXEH1zPz0jzdbGgHmZ79M9
HuIJafHE45Sp9I9H273l9rPStpeu086dBhrKESxnPzw6LeeSNHsatbuE7OWhe9Y9dW62aGGcnV1j
9iuvBdGyb5le7NCn5jZP4YXDqDEPDe1atbigR3Y/+MI6yqbtCJjLONylGiQZThqHtJ1WrQsUnsCL
HOBLRJ0Sc5m7UYN2nl6GKS7BQanwkWU6HxbaCacCVZ64NSbJiMPqUHU4flbbtVn0N8UpnVxOi0yn
FGYBUx1msd4+VznhwDYqagrXbfPjCUQExYQu+bRha7kkDxqyJ33Dabg7bu2MbGfhTlWXiuwFWJ1u
2dbb4UxVmgGuw/lZH/DOTQ1xeCMyL7mfnKtJB3PtQnmCSxapVQA3LbXRX+HRs++LQg1I9GI0n0Mv
VifuidO5nweIxDrGgmkUX5xVfMxuShC82YlSQyUie+1XBVhbT5fO+URNdrRndJaKBVfsgvjdaWHt
N443ywnBns7KZBjsSWULOYLS4/ud4y1jrwsUJDsNWthaUXVBv994Hqm6MMC96Ac/NoDkH8AH189H
5/PgQUgroTQRLY0HE/9+iTap1YDDzaEhjk0TqAlCUMr3eaQmO+NxcSl4gPzzObansCxPma8hw2Wm
bPBLF2y1cnmPm4o6MKROGToHkdY4Uyc1HMHqaUiHiaaWYWayss8wmxAcRkPEAwjs7l81iFWdB/6/
WNsFhAsbTJJJDQMLLgPPVzweQUpn8cZzDzO9fIzZtK3hXtWfbRtxQTiwB/TXzAEII2xmUy1uMhQK
jPoeF+wwUyh0MGqcrM3zLMmoajUkIJmdVZm9HjhpD20VFbnNE5/nZzrEdLA66CUf4tUpK7YH8NUa
q0pF7qSrYRs6XigDpdRve6KziMwc0UhwHDnmNNn6uDnZin/GFAEN9w5P/QhpEi+M+AKBBT31sxMS
IgXuQj91q61DOOrsVKHWoq4DrpqMbYrmReLc/N64cDj49cTPMZ+QruYQDIV+Y1u/5Iicvm88Wzm1
qwt5UjMLquoUKUUfKqjg614PlQV89DSHqHHqOF6DeLfRLSbhdlMOhD3iw8SwCLcNsmUbwTDuupKy
BxaEbQBxJavF5nCAm7FyevQG8MDTtsCTrwOj1oOjBieJiiToFbvN3dnppmVHpImZsCdExNaQ9eh2
lXjJTcYuPm+dNjRTKCEWFfVKaGcqHAuYz5eYisCXclFpRKDZShoYDyPk9qVtnf00hVUGq95qkEOF
+eGELsqmI85mQw35mhpJ40I/4iILv/H8eUSSC5LrQAqemO8x0rlefHGn2ZAuTD6R7jOO06ML8Q/p
2Uu+xmROOpwjy24Do3m2oRHsu4Gx/2rNo9/E3MiIjufPtOY+TOEe+cYad1BHztuuOB2DAbTPt6de
3AMzdDL2e02Nkv3FL89fKTUZDbz0lAoJKnWiKibQrLdQiOtgqHCuO/bOjYG+WKkg4DVafs8GOFLY
xMsRQLRilEPhu53uCmV1br9czaXzRL3gqdY1TmBI6A79tFZI7/cGZqZ7babwtBZ7pbmrigwCz1d5
DpQ4CUdNAbIPkWIkS0J9imSvhzbztCGMowxUmM3hax6e+1rE4irf6O57HUfnu+qgel42bfzROLML
xuugbCubVJF9CWoD3ZDmPjkIFUDuMmNdH7pypuQcDc9h3XsTxX2zWHvWvon+P1/n0dw40mzRX4QI
eLMlQe9ESaQobhBqGXhvqoBf/w5m+S3eYiYmunu61RRQlXnz5rmNzikk7lb83tX3jA3m5pg307FV
85U6JLtJfTG5CKKCGqZjG6XQNnWQbVyulwLrm0xR7x2aD6pNOzLoPPBahLhJN11xnfq9PA4sc2WC
+8viPzT2M7X8Syb5KqIqQZoZZbSuBzCgSXsIBnEyOLYzkkeihN31Fnqxw6wb8F47LGNb2RjMKrNt
yLZqFYE+1jCd4w1M7/a0crTumQCgVcBUpyGmZGzdZQfAp/jyXCihcPIuGntVdkHGaMw2BqzJIn2t
s8JXBV2gq2wcxbt3ym0MoV3/mmUHhyli5s8DNOlQnVrPdwJK1AR3Bw+LiCdoU3e1/80UrlHjHufn
VoYvnuHyPRq1u5JDC0q56Xih+xqXD8tIiYJS1cJBSzah+oC8z/qWBFBD4RzLfybvQ+PnBVIan3V5
jtu7sC04g6zSLFXJXxpOzbZjfU8etEc6rnqy9dCXqPy9xeiu4/QCLDa/VNfJ8gfWIQnZ+CjJhaPE
ITWPsh7657Bn50p2kD38oSFhgJcHfp9vjv9BaYlq5z4s2chymHpJnhosj2G+cukeu32i+17D47Vs
SLU7wT5v3nhNHJhC3lq4q4H0ByLrdmHhe7MTcnqDzNKAbDOWFPOQDL3oyxTHHGasxI4rTKiD5XuS
3RWwrR2fu8qWsmIMayolMT0TfEGlKPwqKU7p8OXaLB5m8tCJApb7o2UW47EirJKdo/E+WPNCz5uO
uo4BpyUTLc9816OQoUWyh2Os7TKaRsNl6Tu4WMFaRNCA+10PYN2Q6mrQwNwVw86sMNHmKSxgskBh
4A14GPEFG/aTrqcDrmPG9048NBXIPesR+q/hAE+NkGCrPwcUolHvODHM6lWSPhJlGeFxXP1S+v3r
EN7zmttzMFZNQ9Kn9zMRVBN6xlHLnxQVvk0kUpjByk0wcYfOQSdZKw1WKjaHOCG+GHhR1LcXm71e
jUwz5Z87DQiJ6BcAMjwkXZaPB49zHOSlybCoxYnEC2U4AOIj/RyUALE1qDCNugjUZ5p7SyeP1jG/
MimBPVSHvvlSYuyxiJMuFYIz1eu6wakuxXLu2MwaSR1DHKuCo+PbVdnP/+OnnZrnjuXDQUNs+pYV
GLn63LMWqHOWxihMzW5QrV0u5sQLcz2l4hLxQUZwD/FJrGsuPm/CLhBvMwcJZ3jSjhsInM5wz3LW
5INDAenPYXW7hcEWEPfRhXITwfjL6Otq7KseOSRWCwyCr6Ci6mNBUXi3Sc7XIPdO8BOxjh3Ex64/
Dqbrl5C6ne1xJ0uwtKpcRZW7CmLGUC32QuWNBwZF8EMtPu3435g+LRfUH5ua01un3J1666Ap9axK
Ffdx+JXsf7l9takLSFByFyssglYc44niO/IGyMyJSlI0bF/wTtfNI2jYgJOX/5REUnsoV0J0U0eF
pMyCYwgerYSINRJeg8iInkZfjd8ruU/FQ9RbnUGkuqrNO7UPT69cDJxGVIU6REOb3dGKmiZNzja/
pa1czfzmmpheq53C0+VBFtW0Z1b+GuMNAQ1tsPb20voMVfSGH5cZQwt2PX/Qe01YEEK3YleUTki1
1nMDbbEzGKTk82nH0LrMLa0VRJdy3A4mOcDYOhVavzpgFES+QaE5y6ZlMOWiiiWfInuI/DT/fMyk
gh1Fm2U7nTVeNQmWZsDIM+J65UKwkmJvtexIr1LQpbYx+Z4mrnp65jYQDlFDbz1QQeNs8HE3kDQ1
/AGJyyLocFeeGkUSwiVN1zLxwLMk2gkNbu5upgnqcSQXQrmO6TFKz4HxbJTI1wDKTgQQuDCngmtV
//JZ1eK7pQO3XfUajJeKcKO02HTR3eSkqIE3pypi/EWqDWS0Zy/A8UPc4GlHi6J5W5BbFhjBsh6/
tegvpcCjcBHcnUO/q1no0yiLBNQpqT8yAqpLBwzUMjfqtSpw9U3EV3W/woQ2hzlnZ3DKpO1F4wBo
CE0IKxgyLNyMYGfSUn8fvLWnrArzU523qu230cBCXBwNgDNl8h3BkRx7YmK4z2zjpDKNjrB+Ut9Z
lrscAA2F0WrA7TBQRtr9n8bFAZK2+k2MV0E/YLItOSAYdNxnrPn5bfeYGuogAsQ1riI2WaM/Pkyj
egX3rTo3RgBH6nJaikWIHpMBnlDI1rHJp5xYfUiRGwsLMlt7Sg332LuXjspXENSBCCssbdGDKkjZ
dJyvhqB9SQAuhMAqNVzkhcf6L+QxJrGuC3FjiBjS6FtPbCPjoHCsZbDWB2s5mHsFdbDRnXtQGNeK
Pl5zCEpx/nU9AVYqDiPqG47zijbIJAWvcSoi2xApMxyzjElSz3s3MnPrxrCxYIo5+m5Qxu+uDVee
nL4SDy9Kw4p4zKZIP55MEzx+le97N/T79G6yYD1U35p9NSZCkad/acdtMNN+g2cgGZqZqq9QO/Yp
hkPYb62zaRSyUS0cg3nHnPIxqpHfUZznANBTCGg9AB1AXHbbnzXpvqmJ2BXsg7ckEinW1SGsQ43D
vVr+q1VAL9WX5r3n3SMpVqa1og45hgmcQC741rFXkqFX6VQnox43LVpfPqAu0ANWA4RSzjcop+xS
lupZKNrZ9Iqd8NgGroLq6OT5zlT/OvFLnWjTJDTOlR7KpmpxuHJs4hKVyF3pVn1Ih+LFVkhAy4FI
tW3zEzt/I+yOcfzQjPbc5nC1ovxT7y2/YFal54CAoXDxOzXxWbCJkVREOuX1Qen/VR0ZQF71Fumb
nkKihh0XW/YiyhH0aJ663lhZ4IvL4r1KXjJjrXnAUXN3ERoQbpCRRmR8jDPOT8WUUDU+CvVZx3Lt
ttuUdDwL2/gMzs3ZDBhe5wMuAsipQ/T0YkwY1ZfVc3oAd5EqmuRU/mQmSh3Kj9L/phz6jnoauWfi
uNoq8b6dH7WE8DECzq5ahwDhRketLt4SN/0wGFEmwaoQSCzKTQ15u1vqXOMWSJLBNWtdtsnL1K7Z
q/3v6a+cr5rX3QyOSpmuBXGTsapvvOLhUqjxx2fTrR2PsGlz/TWD1xWG55ZKua6aH88y1mVydNpv
JYD+7P6Cyj2pUqA+kKfxCNzf1Pgdg62tvuQ29oaQxfz+yTx/WbrzfUAquazXiVb5tS5Pk4Wrfs62
HzZKSjHmiN0wf4/Ch6Fby356m4+O3N7PImZfGS9q1+/N4FJpp8bwttGAT4WV6Fx5OjWxuIY4VQ5O
QgXqOgY6gxDkyFomjPC6+M/Wb7nZ+FTp8yEau8xo0ZcjpByFfD8Zs4G+LvXoOKs5KI1tx2nHfkv0
3tpPj0U8YaNjKfFqvgkto/J75NbO/FfDtIiKrdK+xJVcNul1JDahRoScEphE8C0YIMj0XIr6NtxU
ltFrwDyaNsP3LtQf6fDQ4ERohsWIPFtZDroZfwCfkd8wC1Sjs5Ui5O2G8ZqU3/ocB9OnS5XymxuE
iRPgUuPYw1vjpQkj7uDeh8nasSELD8cb+MEU4nz1bQCinWuduKupXmofzSuEdJ2DaQ8x9vPh6Iz+
Rf8XkOjYGJQQxaepzzx06nOKBNVddxOQHEc9Jjr1oAP3HUyQrMvd/y9v6M7/mtZs5A1NZ/aq6rqm
0t3+7xgjFU2ijJ5y0s2HVeCAdSC/IIfpsMt0dP+2OhgwphrtbA2bPs0OurlyybOzqHVZrouTla4r
K6PveNGmRW6PG8dqjo7dkdYAeMz9ETQb44DhMWEPT+8JLvnRZbrQiPpqmttICSLtlzEknwNBlU2R
/JBK7MDawmCnIorGhTeeM1gxVSZ3OU1DFND2cMGMymNCyZ/EPuwB/yQQOloQaOOtAOKRnAUcgZZz
O+LpGgJSTwlkR60xUN7zBs41iaCxm34a9NG59962Z53VBRViLjj6MAKk/2338UqLD4yRQu1DhiAm
IP80/dET381wLuNvWwVZoP+ObnFNTBxNfFF6HSwnLmymVyNr3CTUjuqjtiCUobymBJC5LKpFBE7V
62HGi/zm6lfxY871Yn+j//bnOriVrq/IZK0im/Axl6BbGp1FF04VJVpi417Ew5+rwDwZsk2e7jX8
esmHUKurnfB0yWsTUCQED6mmftlfGAEM+aPKIblY+9RpfQIbVefL4iO2IqolzTlotJIGsTODSaZb
8SVh7jMPaXVCS+L8MPDmuOAKcpb7mm7VRqAUUeCeKnUtte06cRRzmbtksRrQbSyYOtYqQTYfu9fE
mdZ5RgWunDyNGdNnlpH9GH52wEf0QK67or72IMtGLcEOMmyTmZIZOcgOj1GBUUUJWGjsjcuHqL5a
tBm3SbjezHVXQu+zv43hnvO/R567Lp1iQzR3XH2V5b+Ap0vBaVshn/bNbho+G33f5v3CppPXvvJE
LpPc8ENrPLUG8QXKpw7ZxLpmSNZdW1xd4X7SATSsngmO5PkhC+YcwJMt7hpRZgnQydJ6JvVXA5sa
FEErX+JHkd/LgV6Uvhe9qu7/jZm+iDmUHdpagv8WmmjIQ8EzI09K3m4sLko9+mN0houl9ad2xvQD
1HO1CPyCCa/9z8FSJal2q/uUTP4YW+vcxtjWlR9Dc1A5zLnDw2Q618GvS3PLVwnnd1shh9SgBecb
wKzHZU2QVd8gXvBIh50/2e/ULFXm+hqBqjGVGlNpX4+YS6Ry5yAtBNxqqkm31ZsQw6Zo3XkwSwC5
CN+Mg5NQGE1amHLgV5Rht5J5twzbh8Z7XVr9X6nsGn5jN3rRwu5gWQNJbrFPXem05VJ3/2h6PKa4
BS803OWarN+k2bbOU6WEVHnwbNg/6APv+Xtg3HFb+UFNFiCYyJbE74mgURheBgxXHdN+8VoYeNBd
a2OOrDA3rHSGazcgZghAsZojMJADosmTjS4ddf07ho/cRYyfFN/Ww58EyT9u3hWql1xP+KdYFW3H
gyE+6p7URb1bVulHlHIiuyGbpR1uLysM/ZZBot1hIwriL1UxnwzQ9w1YY6us0FF3Qu2+2gTHXMwC
Zt+uVXl1y1fRAHmJvfUkf0iwrzxenx47HA08Niyjd14bxVjpFYaoFrttIxdZxlq8oR8y0nGS2nwf
YvS/6mTSLdjw5nCBcfUV92zqfKPnb85H7JZ40uwKpI5TJNt4AG/OQaM9x/J0UVWx0ssvflynrKzI
EbL+JAW+R7sXtYQS5CzJYHwYCEPPby1/lULt0D3DTQeJUOXyNWfHV7H1pg8l/PSG7wYN0Ckp5+uH
Clpq0PcCgLTuPBPWVroeMqL2OkBqF62vATk/E7y3dYN/Y1GtEhqRGLHQY1NAyHuYIBgVzzBTAd0d
qypE0uHMq7yDTbugtX9Wd1SpJeqEgGwkLFoZBgDLwBh2MY+NExKsgrjdG8gSpp96Yp8iM449xgiA
shed/NtMA9feIa3kyyh41cE3T+mLkhhrt4//OPCWKsywBJlQoYzpOCB+QsScZOfo7oLWHwUhwe/Y
1Bk1EPGUfGgpsVdRdp28N2PQyZogGshRF1ONK6I3dzT5yANOrEAshqcFttiwGV6NG5uRTRASAewx
zcGKF5HNUCHZld54dMhPBnhexYI5kj8IYzUpGYBZUFHWSMVsfEnvs4SXhy0CZ8ZnbuErVuu9Vr+l
tVxioRn75JaEzSvtYZw6jMSWlcsIPEcckM+EyjKDLy119aY1MdzzemN2AGcUcDw2zqEADPy9hEiV
kNFSlkjn/cPtAqaq2TaraAZTwmGK7cCgAEvpi1nKjRPEKyNh1UQUn+ogPzv74jbipYWUz4T0MzPs
DydNrq27SoD/19QUwZtNcVcSu1gQdDVVJ4bIYXOPu7soSN1msax8UMJp/2YXgZgnsAEJADBkOTzt
gDhKw+JB4L6KoYTnjyAyGNxj4oMS379M7Ptmw6YIMpaCDX9sEaaCX9P4bsx1lhMcnNNoJ/YnGcdu
vmxFBfX4VVfyZagCAYXJ5XrRidlSE93tCOOCgPRMCFXnoPk6WBmZLIQdHd9LYyXrUO02Zg3ytDyN
PY+Ajofasg8q0cGGgcG1/zFSsjYqmLYhiVjddXCsdT+0FyatbX83kcHcIj/zW/kGY/wimvOBzIUR
WcfGJEbF9vyewzxTOMjzfWp0H3hSFyOtcwdEOeKir/nlaj/sPUuurVT+mDaF9pAeLHu4hQ1qMJxb
vDhLk54IPTWcB91f2hjfKuWfFKRYIK20SDktg4eWuCHxzzLsVSi6W9LUvhog/FaCOLPKrxpvVXGx
CoWRbcrWITY0O710lAF5hxEkMXyV+kDJvzyQa/SeiwDgi8Xvre1769DYLCNH8AtK9Z0tiQP7b7t4
ZnvIeG0MYFtqCJ9pu6jpyqqE5ciJ7BbIs17/aSrZM6je0A1Frs0STN8fHcT58CWfpZo62Hi5Cfg8
3sxDCQkTsimqZSrp8xkieECLQwdztkdzZ60UDQRmcw7cI1dCgEzQGPHFfUupMcdBY2CwcZHmJxTo
GEi6BZgn8t4wdCzY+VgPrnHWUjCoo7nWGvfQ8wo3SQkdkqC0zoqJFP1MRPxi6CjKOTp+D7w6Z5mm
UKFoBSypSv1kOu5nGLgHlMZbG9G+6eLPLYr1mGq70AAVV1u3hJnYQE83GHzrQnMzhLNfiokUUTOD
ASPaQqmuZLDJKtheUWhLP7HNU6BaF4ODomSEZ0/lxlTfPakBBzeXEdjlGpfbpBfnqIcNy2A40ACn
V0txHciIL6S9TzqKTqDaSnKoNMiWaEsCFJY2gQsWll8F5kYWoZ+QG8oxMzbOKaqunlbsFCs64PhA
o+JghgzcdY/OwygLsN/OqFqFyb04bUdo7l6tvFhOkQPKtrnLs7MRmhc9t16SEX4PWrIaTAJZq97Z
7H3r2btMBdoaQyzT029CZCcYfyNHQW24h2hiwSAv1KMm+zOmwZ3msYc79dtSrwmJbuSyMI5d41ws
y14XLIhIxG4docEuya6vyesJ7y0+ACrwCf9Dmfl696yE/ZUTiFjavB/qs2dmP2qUVKTngBgPPOcA
C9jYJkH7xs7PJSQi0+ZPKpViMwr9nKWl38XdYcrEwR6wfVjedeAQ63gZ2et2/zTeW6wfwGG1Za66
R5fgTpPeC39yYmfkhCDDdOMSQw6zujO2ozzc19GNRNrqYAfPnDxja/Tn66Ox6Q74Lq2FMxLg5eA2
oRgFkTeaAMinCqeUuFUc56K+VuZJNX+ROWOV0GIj2Ko481UV4EdJ+pnTQcAn9W5kIAipL+luTYXK
YWevuiQe0gynvzSd+BNh3AfloQMRr+voJxgDyGJVzBRdu6sXtV6vNQ0cUFTTOerOUnIeGeIrz6Jt
nFmb1gFJDAvRjoCPtM1T5Czc8+0I8GHiMUrZAszlSiCk6UW27TOghvgO3C5cp561RsX+GI5OgDSl
MFHt2GGJimufMxjzbKYB3t0CoMgwG34OZaHDB9ljUbFKZlg6/HECGULs22X/F3Ic9qDvDZ3YE4+M
s7AQK2paslh21VDteHwotZMTNRG46ul9qtoFnmk/qDJigd7keSTfzZAAQrDx2ASplWr35uDJJy6h
KQ6y46W8r46tby82x29zsfjefGwWi9/NjFA98mPxbnNcvBy7xUe2+PhYfGyOH+2afx9fNh8vx5eP
42b+V7HYDEu55IfnsL/VZmWy9E+CyvLl+P3fT2z4qWH5sXmpfX4ZSUBsOCNnEPD6xrMWOJvkT30r
ttqr/sIA+dX1f7sF4cyL4MKS/p+y6d/b3bRkYLdoDiH4XXZ25hDAdkN+n0oQ1RybChXllG+8mVlK
771yWJip192Gvn5m9KoE4F7kL3EFZJ0kB2Vezljku77nalqGrK+9ofm6x28CSqZXSqzYW/TfDrEe
tT/+aE9GC6B20E+9L2HwL/MHuCrVHN7nXrAKscChhLarMBDipbaPFnl/wFvIdDoWbMPzixHaF2i1
FWgaaskAlVoVcxoJ7D40sgTEAN9rHn4jgSlQsfpKp1xPVNyNWCZZybCRIjYx15FB5TwrWjuTnPaE
c7fOfFml+6CIUK3H6WAG0TrgObKgwoInlMapmlCWwvbQAz1UkZtjRrCDOh7MOkRj+NAYrZs91Fft
NHt1rP6WE2bYEw2Sw/MiVZJZwtqt5c4mDUAH/FjBprdLjyl2uHMr3LOEL1Dl+w5D9wR5QpKT0tBm
p7hoJeerZhv7TmwouRAMirWe0tDLkxbEa7tLX92CNSU5feZRuMomscymfmMG+T7qrxavwYiRsK6o
R8SMzyYHtJfgoysOZVtiRE03+hhgMi1WVcKYSju1GDpyvigreBaQgggC8NJPHe5dx9JJy4FgKqBO
5bNHYa7pY8X0M1cd8azJsl9LxIyqnMtKP4QjwwzMXx16QyTMjQF7NEuaTez+9aTuDWq3tw3Fd9Ob
y/3sqCSoTaofEYbXneZPts+ZCZWMBqDLMBadL5pY7GN+RmhIOAaz0/KvVz4Vomu8MzZIZwzWFEmL
MI5h2FenuAuWHoG1U6+eXJmeCHEeXLEZ2nRTC3A1CpkOhb3r4zeKWsLp9YuLw0UTM9u4C0mtAeGJ
TfzYyeAYodgoA5I0ix3U+ZEdffQEZrWTddUVQiMkWnbGpT0C2dP+AnQYpy0QnwgHxHxi3CxtjaRT
6rR8FpqhCI5ll6+GVuycICXZHG8tSTiOSM59Ml8+TJsUQk/Tcxf+tDMQyXDEsiE3jp69jj/QQRY4
HMhNwPoTvqdVvzAt4tGoLwhrHIl5YpQdaDam5FeURbxTypYh2Ow0CskSiLCeTZX6OppgqULPn+WV
uZzrUEYcjIogvtvZaIi43c4nu0H+GhAlbx33CdXZffYyZ3MxVhHLR+VquACmFU7GFmn6zDwFVYA/
Z6Mo0HeR/MzhtR1vtgqGBvCzTnqANseeEKNCnVtTlWvVRs92rvEmJ2r39lyw6YVjKkg2ls61RgpN
aV4D516E32ZyYF1Cgd1inTr70bFKX7zwH6H2bXQ4HZgT5O4pKdCF86dnY6sRy0KYvsRh5VIkYoC0
VGvpUfoV+kkZSEiZlFWgbAK0qM7m82Rm71ns6QdXhZOPSSKYcKq6l66/F5QQaohJ4Z8g3m1gGe1V
Wm+zK84Nv8JU5+EPtGUft59RrfltPV8nxiHVbgk3/dCRZu472XuOFpRFG5OPOMNcUemfWUrI2Yrf
qpv6ZaAmr0zl1ASZypgnn2z7sSFBBLT9joVnnXI0qDbnZ3gOEFKa8nfEDRbjMAo1G9cz61bM5zqh
bSP5T8JMmsviib0zsuv4ykv7ziW+HkvgwfS6fqRfckxBOhY8612jQWt2pYf8NDIu0A8OWyQ4+ngq
sSos+/IrdbgNmu7dbGC/O37obEZ0vkl/uFb+6xCiZHkqqjYJdDJYpaW1rsZpVfB9bkZ7pzvkyOAh
0cC8ySc2zEVv/ygy37uS0Uedc7hjkJy+Is6OKkI+x2qV4XI2ggCwKxNV23c1WqLZQR1vQ/ZJ7O5m
O5+MS5YZZvmC1xUdcax73EWzR4HAGD77v7wOzhUba1F2EQW2+Di9Tsrn0Ow7k/Rz5g3BzaOhkJg4
XJu9N6JdWjjC85Ar6fYKoIwewGzDFaVahV8WgMN5XZR52wbEsYscUMa0peccHSuDeLYdmo+O/67G
izQwSCjdkk9Hpm9xzAFKgTVVb7VNbBx3YGB+8Izn4H3GpFxjGU05dxSUyBAhzoI/ycTmEOjPHrO2
Q3hdrC+DiBnhJPyQFzPLDwazHx0hJyFHu/cufABRf/aSLx5YSUcfYcVVuKYxoTfBG1Mly/Yd+xBx
4FTlIW6uWQhdG6trpiIBfhv1u0sbkXffkyLW87dbJ8Al6hgKnryBNF1u8AxjyDA+i4CJXDMd3LR5
Mcx8aVnlDcOGOv1hwwvDQ1zrO5eculTeC9TYqsTUWjZ7O2W9JtkLddpPbbvUJvs8kkbXFk+X+Wrb
WDd+1aZpMUbQL0313Nmx7CQoq8e3pnoN5og2+dsDkEdfalB88/FvIGBWSakVTKMjEoZDXCPlqad7
jz+kWm2TynuoFMORpazqnH2HacBNBVtW73xLA/2lIjso7qtdnBoer5Fxa1T9Kkly7Lw3VWM3l6sN
e6LPJgG2Jea+n13U46higKGR2+FS1nMM51WxHFhaiDJyNFWWETJ73cZgOeYZsMuVCgSqpNgpwt2U
sh1i/7qMmfVcWY3saIcHj6ciw6ALMIQdSTyRheG7/L9S7hpWF5qxXmn4s8yh+Sn5vaqEhTINIwaK
rx52l9iKuEngNYfZbznGO7Ual0FQ7IUD5ccZryo7DFGA70qHz07KAS/tRm80v8A7xbIDGpVgnjF7
x52eVplOv8q/k/jRZRqOePKOU/5aDUAyzCyTw472qL1b3qdnbB3+4h0llHDJkWG47nBH6MOuJgoL
h0bpSFYvrKVbv1cDfON5ZYC8KIEbNcdgbeVogwj3IMB1pOxpYjRO8Eqr/ulkbltzMkMOuEZ7kVl2
7uVexdn001lAZBCKC3HRMCVZJMHOzVEykgPjDtz3Tnc2C8IBYnWtEMOi/VTRk01eMz7lVrKRDhG/
inFg2+o0yOAwxUBO6mLPlKIzK3rOf5o4GuSDhcMH58pKZzA/5kxXqVj5zq9D1iNaV933YXFQwuUU
TxvFUjeyvSe8HdPYrwx2QUNlr+DC77NspdEBVd7IIujPaN6tpnjDIl7GEKzYPB3V4jVqoxeJXpbj
OxLhq9OZ7SLoFNLu04OSvg0pmqnyaLqjwy5v0xwTht+EN9HvZMWp4MvHktk4vJk50LmKUylUoj2L
hL6Hj9dCwRUUnZELtbDgi2tC1KvdrCyVBkAAyySTh5NbQZcccWuWNYrmakyBz5onLFVioFZjhl27
LuFHGl4BY3ZktKegbNc09phB2OYJPkRv+NH8ydH+ti2/YfvMlGRbU2LkewzsNIW8LTy6s+ygZtYe
twZxZgwL9a9p+O206p8T2hBU9FNosg9ZWZcJXLIur7pBw+M2RypGZ7wEgkqdBeY4z/+5vUadBZ0N
V67g1k9B8SnXqsTIPTrYmQEmFs+AxCEbw3WKg5Ligz9D96JrgBvLVuB8xeVGQ7Y1KByU9NAVh5yH
cbLJIUuOUTacwg4sOE7wxrsY9S3RDwxwJ8K0Ax8p2iYQrfOHpH5W6Us4ADvWCGYCBu9WCuP2kHQ/
sPU1EWyuSipAbm1nG5M6pJuejrSsmQsHpk3eARW3oIU1lDmjzpzETsjgz+4xwRqcAXXqx5HA3+od
vdkdWTpHWeSbzlV3E5JMkWNVJQ3YtupTH1jnHnPyf/8gbXrMoRieQqWgDhIld73fNhuFdaF5aSqd
+/PoGX7mJXFOrs7cNB1erS44B0P5ps87IiNMZ74lLLrNl6pkjJJfMf89y75cKzWOU7cjbDbZm1YA
tLsGRhMHKAbtXZX9sbZ3UcY2SG2u2dBBgZYc6Te779ZURIq4yZD7ItXRcsuNmrGvZeFFRuhOhrt0
1E3vZltRzjic6TVPif3WDy05EhN3VsqGZ0Vv5yKrpDB9puEkmvE4oqyp07rrg39VMW5Ldi+GJHEw
mlDquGM7X58rOWn7JFWoz4bZ6PNMyNvTmui9Hkassx3IBze56eGNjoHeU1Ji7aOw2VhcAgqfWpoC
c+v+qZLAbo9Er4TNe3es3gLJ0MMDF/9akOpikuLJny6yKwlYjnbXs5WXrkYkaClvrf7bFsqLXZNN
GGI4yBEC3f7UdddxOEW8X3kSf8HlCtxNaU6oswJbMRPLzygUZFZqByvCw1Tw6CtRyOS6Z/uEmI16
IDqkGFFxUlrKAhePKd/itid0A2NhBi1jaFq/UkglEuy20dvX+YcxPE2BvlSyPs3jYL13Dlkfs1nC
rf68OtmrbCJaCcQLrjHHuFh9TNsaYz82PWJq2Xp3I1LwrEyL1rXikrTE4RzVWOSwwORexIOl8w2K
Bfu+7nAbxfge2ugEuM04BpPuqLG2U/XDreqSV7u1HlSl3ziIiPPTi1MyRd9hgTVWt5415fD0ysms
ZdDysVvXbfBSJvBbFW3hVP/YOcYk/5aV2n+lgmLn6GjpY4oI9NOKc1gbr/PDNqTTMa7aR0ZMild5
MPDyxjhK21uH3tmwvL0DDmvwR4JG6RZWOKHz5iX6G8pnKONvVNLd2I67ylIvZq2eCraxH6rNLEIN
D0yhYlX+9aWz6Rmbekm9coMDI5xN1r+7Dpp3zwx3iA8iAAo84joJQpJgJ28lmfxu82S6x6xl/8b9
30TSmUuIkeCOsdks6+Sj1vFlGPHShn7E205WqhcEq8i5l8mjxmPEllqVTYsv5pjC1JdlmnKk45vi
GCFAQfAcqsjvlpX9y6zpOutnoy42eI5XkiyUqIasJ6nDzNnTWH+kXIZxPW1FoxzpjVhzCH0bN43k
/c5pqAxWH8LhnDVgG/ZqVpC1iCdKDd4cr/zLKB9LnMpzfWESvlEH197lyxqPLl+6hSeC0Y5JSzUq
lA6U3g2B3VlMFGzM5JJd0Ci6V2Xy8n+cncly40q2Zb8IZnD0PhUJNhJJUT1DE1hIIaHve3x9LY8a
VFxlWMisMkcv380USQCO0+y9djWNT5p9KvMCLWPo00ImV4I/HC8TiujD0Fa8S/gV8xuBdKQUr1Pr
rBIWL7zTiLhpfcH4wK6iDzF3yEXjzTC/9DPFXDCRFTdTkNnasSAPT5MlnnDjNuyf89DZWM7FQvNT
1ujyZevniMFSEnOCOjsmnVX4YYxEtwxelvmU0rRaqE8czkeW1ohRNlycVuyM4KXG6msnIKyYcc+N
hZFrG2a8E0AnP9XNXej8DARqv2jtTjQQRG4TjhilxqaxyJc3GaoynK3VidSFvhjM9WRpGztGs9vK
+5S3fYWSMh+rLcEPqwFfQ/IQYDswtOqcOc1dtLRvYSTXiIV9pwVP4/0asCoh9FkPwWkMc05PcqEG
oFB25bfV42C1N2V3Ld2LsNp1lLbrMeGItY0bmc4b+kjGVApuoq/xCZUmfSH3YO0YuKSG9bj4R0Yc
8bWqMqas2mT4OkLdu51ybSMDINJZ5OdS7kMaNp2frxLubeiNfpDinckE+gbkPUdTUB2ulN3b685J
l28QVSY8qb1k23ePqVxql4lVq/vWIrt0UX05y6ZmjeGN73GW7BZAMy4UdVKyjY1DnErEiBg3bDe8
ussl5fFpghnhScjx8iAJmwnnD5ndx0T2RMMd/zlTDX+seiQNzDypT1QF79TobtE32KO3yhNGcQF2
OrzbuWPuWGzm+qvdozng4ObuFgi1ncI96W231RCu2DO5SJJZwnDPsCKvcEIyOKuz6dCV1MwMiuz5
zmEQblGCNa8TTXia1au+pd2HRWL383rq6W0GRK7FL6XoKx6YEKFbmcrlMC8/XBNpirHqUwa8A5NC
vFG2iohl7FmQbu2W25jVR8joZYqmPbOeotktabCajGq7LKccpTQyvFzJncWxipgEkDLckNoxYMjf
NAxSKLM1Mb2VFkul4vbfOjX3LyY8YSBNl66EyWOILyq12e6N0nZq56iFP7X6ehhnbFXGXspldYzY
uWIT2+Q9Q4RebKo1kSb7mhNOa8gcpoFuZMFDXbw0vfbAP8EXYnZDAcNKaYWhMbD1nUl+cGBPqyFm
DWNMfsaEpczdF1lbmFDLtWHyWKLcipk6tOUdm4GbaqDpq9I1Am3UrPlVS5RUyDwt+xyj5wLERpu+
CjGtWsx7TcIk0vhRLa9FJ7aJnV8X862b1Y+t92sqAfpN6KscLFuvDaezYwVrmmA7BEqTNAxAZl6m
hR/Uznf2xq8AFqX+MzFU6NJyPcPyvqCfLFeLHPbzWARsRA96thkGPPrRZ6g/Tsq94bWHfNfN94lO
E8c0OsTrSTsOHylkTrFJp8O/L7TxtwttojYykPqblmt+YejR0LuWu7g2QOd8Z2fTpmYiSzbV9KaT
hoqKnpcs54BRGmtvDv2aUpUukFbZkq+8sx1TGfDknZVt//3Bft9hf5rM1S9lCQFAxnVxY/4muv6B
e4gXEZccq/axYvZKhdbQdI66t2by2ZIvjrUh9NgYKPfHAK8HFXpHy//vD4GwBKjE10/h6tiaYOYo
IMeX6xWHRmS282IfI+YBIiR2tj3FzoV1uFG8o6CoDCJNx7cBZXmZ0YRowV6g4kp51XCZiU7SfOmS
AMaIuPjh5Y/Kn6hVT2r0oOyiTfnoMcJJ2RzJbtsxwjcpqLr4Z9Iym3+OZEy8OaFaTOFMUg6Z0YXI
t1tZWbwoSVK0pEoBYSLvtluNTJialrahgkFkc5PAVyqRUgfZtdojmChziy66SefYLzJ7tbiCIeaH
bt2liXP0kl8eUp1s8VZTdTvM8spePsiIBZpLJ3ca6CPS5WnOnkvWRxZbi8lkSvfW2K8BfgPHIndz
RMro2iurjSlplHqC3pM1YDt/UMNf9fyfZievjArkE5plo2dKOJELmKJuvrP6z8S+75VNHml7OUb3
Ek6FPiEkZHsJYjP2ZX7xYt1POEC1Ydlarv7JcneX2v06DTRfrz8ICtOKH5H2NOAgyqe9p8lDGj6a
AycvlTd9FbVIbBLwQcpgSDrr1DFtt/HKcbTysLF5uorn6Rg7b5FNUhsqA6PCX1AgjWxO5g1nv3JU
zhNFjceGJFg2bba8mGlxhY15I0zgnH1N0Gh/irgtWQo/mGSgpUxMIlAHJDrtJW4SD99Rx+s4z8jt
rHNEBYzJvZmUQTYNwT0j+npMfc7HdYWisEruR9gagqB6ZTFmCDrH5Io10zrOSbLsqcLz9ENPJtpb
aG+55WPLJ/icljcmkix7qoxzkEOBKQ8eweuyiu/DLtvi+A1amJH5rwIdeJKkpGWF/lBel2zyAnFB
SNIy5+3TawctSa0cW09NyeE+b6MxZO7OPdaevXEfTKScskq2jAcv+mWwnCuTtVpQOK9WgvOJFdoY
LucAUZAM8k2KC0rZtrGFrrl5QnevBxZ2ozvJkDWRrzxSjn1LLx73BxQ/i/MRgY10gaO8ID4xBsp+
GHaMnfE7SIYcRXdTyyeUTr20abXslS4wFR3xOCIcTZlulfVJYzluYe6wXjO4Q61FvH12r+OZtFOi
rXPSKWMcldPzZH2YXLcoulGeWOZxCOpZaaT2cBBYjyhGsvJ0NbYegpzX9Ox6hBxDZk06ysie6R4j
HX1T6uwh+/p6DCtAXsNjv9Q/eMPeJmrw6yECTa5TafCbeTi3kEO3T7RnK4vWsKuj+ybFK0nX4Fan
YQ4ODj6aheXIti2eYuNTi5G0NJhJ5A7RfKTkITFGPn1DPzZT2C3ZD8n+NqI9Zs3VureFeEWtKEEk
thfbgDTCYd3jpw0K+nh0earj3tatoIobNu1s3WPP5mYYsYHBdu+51hP5TPGPUduEY75rJGRoqI3T
nplr2n/OLCUT+0R716Qj0MVlOMzIzBzWvFpxnxIpZ45qcWFs8+inGjPWbPKsjPBUC89Siq8XK2CA
trRg3VMYl5SHvVSuvIb+1H4xktuAOi8rccojTco6PD452kwcL00r78zZeIpK0x9igt7leJUYGAnM
xe8W+i8UYhNafyt1TqJ8LpFx1+ADStluYaegrDnwOzH62WgLSur2p5UrgwULBgR3hUt4ihO+mTmR
AtV2xrWLA1dOBO7i00Z7t2bSP/UKs4EFo5g3dvBmk1pupGcFJQgRurcRzQ5Ppj3dM31LcM5NGc2r
BObCfnp20Ogqfy5uRQSqKSLKnqwJVl1Yup4mlQkzM0tLtKtUq/lvZ/eaN1x1+Yur6eztOb+i7NEh
SsdEK1Ao1N57gsp8QYocgDcYQv5wGWyU6w3L/ZUxZejU8G+hkJr77EG4RMumwaM2v86IErw3ZicC
Y1zxKSRybqYeRjxiK7o4IW7FkQKkkTe5+h8OtHMX8ynReVuN9WhOYPOtcTuBdXawBKge0IGBEoqG
+Ppov3hHqRNOsiTXYBawUbf7kBjMKTSZMes3ma6hKqp2utBujIwr3zib2Xi0WXS6C+xRchubhGRu
KBdVcrfgM2x+uBHZmU29oeZDTu/rAQ02SaMx8sTUxk+sBvQ0K5qDxlOU7JC7qzKbViEOJpv+pCNA
pji7yyloWE5ALoKeIPPdlF9mRoKCUoKdYoGKmtV8ynYvX+JDwhzes95x7a0GFPxJWuxFf+5w2BQh
jVCHgbx5nBz3pyuvG1gkNyPLDMOj00KEwd21BGj8omg7XbS9jeTXA8T1y0A1ZuXtjUgVKF/D0I4D
OXbRXLL7HGGocJLkJOSajgH3P+l1rP6BP4Wf4fKh9ejMH3muZ2YI2URygnYyzQTxR7rqccAGOJES
q0caWJ+nbnwVU7OS8yO7S7VGKxkyAaHH3XUJWrYLPUf7cD1hhEl6ZlssiXEsrQcq81B6a89lF7P4
Pb1Rjr+jRrAxyRuX0JcENkN1zWpIt3ZdyVXa0pkwkIIIUhI2TEDw70BuWr72nGzjYEPtoqNb/hHl
fv4aD3iXV+l7yLZjYhjBzcl5ta53CbHGGve838Tv0XXvHMfb4UNcNM6NceN+ms/WS/LoapQNcB2v
YMaiXmVcCT4YZUWzPjUIb3+F5CRnV94NLcZyxuQuBt+x9mLctfo7nBXGS6nb7Rs+bYMMXapJpVUy
DbLvwhkRmES3N3q7rD4tgCkE/1g6IvWE5BORwUnoQ0Rodd0di04eSngQ/645v2YE/DYIQSsxsA4Z
0FEcBTn8o/DVqziSZV3bR3eu/JpFV0pczYJGyLwO5HWVvufeL9rof//Vr7hGVW17hu44jOgwNX/t
9/ola606Mi1gM/N9DOzOrJlOH+Mg2xi8bU2Pq1d/U+LbXyF8v/8omy3LFo7qir4U12GZG73reRTX
7n4iN1i3kjW7lnncm7HS652YTs5ktZiHpb9JiqMofcvbI3ouNRDdApoN52QlyPyNse+1FNh2w2TE
ZR2ANtID2uUiYdd5Tf9M+iez+HTC16reNBGE5J6FEzCcemI/EH+4DhAiKtu+9a3xBmwRdx7ILfd6
Vq/yMrhVR+Q8mPucG+7fv7z5t5bQgwRsm7oHklP/QsrsGkZgRqsUFEzLLPNS40LmOOzLT1HcKfET
KKsCnRzhCafEPQ7ks9qvw/jq2sspXc7DAlhzvnhOvM2PCCKZIAjfY2NpsNsPMsDNTMyThB7A+THV
T92S7fu5gJZroYkYd3GTvgmh+ZpXf/PF/nojgzfmuyG+1SGF/fdGHqPQ7Y2lso8UpHnBZrenkR0e
03YPTC5nxjFua8xv//45v0ZMqMfH0LmLhSEcF7zQl78qqsyup77k54yJWNk3okYw0Vz1bOYSXKgq
shTzJoN5HMCNd/nmr6tb9ku/aOgWsglbmnwIXV3sPx7eNo1GzeMVdowsULMoe/QTq9ktFSY6R8Gu
5iGmD0sr78rUXvDjNNreAZFWBJH/709iKNbp/3wST7jSdlwe7q+/fhl7RqoHk3UcbMbrzbquP/Pl
NaKqKNULhDemReMycZYa0L2c9KbNwFQM+6l9RwG0qFGtGR1it+OV96ymsYIH6pvP+Jfhg2HajuOa
tuvwCKjv8MevZcP2qlnOWkfvDnEZJJeWITRQuRxhTXYzmCihnCPvaWV6aCUkqAPSH8a2y/A4YCum
GSvTb+h28i+Po8FAxADPrXCyX09CAANeoc8teCiINZ5xW+KTnicWHx2+nQUoNMstYwnXU/TeMc9H
0lP2jOUwZmnNxcU77dFBKRbnYq7j8Weg2lkdKyRzgIjxaod6g2Y/9VBFAnyl4c+POSHXcpOy2bdv
s4p1OlLtiMlgFry5yWPUX0Ym1L/E/B5O8Gnsd93BLJbc52f21riemZr2ryXDzHo4x4yuUBevRGCw
fvyRM8DLzoAZYuN50S4oV9KG9yFLIe9pYZ5JGhmW0y5BDYheamYOngKwqyzKogHzFQ746rF2E9Qo
ZCAakGzSlTF9BORFL/ZLwEQUVRBwuh7qtVgjjFeFj3T9muZ+0F41FHTFuWL9SlP771vH8v52f/N8
ebZjGbbr/r6Of9w7XeZYmlUL84jUMiKOrrgNXOsm63y7PIaBryR/Q8L3iM8OV2xAwQCtbDOAow4c
TO4BR8L8g9daiQMkBZXqoSJziwucR4T7bxaFeaw9t5LHJAreo2Vi1cpCS9zHQBxSpVxGplh/0Jpe
RfGmDI6N+xq2H31E62s4fiU0rr57hfAd2w1KRnyqEcOEscWayphH0pml58lCAqo/WllCxvhd/NLD
lLGC0yC7leVk+yZ44s2oDz9jlQcoYRCQ64mIhnZcAQtaSqoxR1Ud3i9ms7ZP04igBB1Dxcgs9S5j
9kyuzqrM2W67OPyf4vg5A+Er2g7MoLlXnC3adEHuhPYS6+NqQabwG5ZBJluDHLe3ThYNXGIfDZQJ
LpvaoVvWZlDtnWbYjbXY5DHz8HwH8hNyA666VF612r2p5lgYt8G6cAd5d2l9DobHBgXUeMjkawK/
w23AAlJDZ0WyypHtvoseC3Eb+C159nSXRnEJoft4dCPmxNNg4MZuKqDBI+iPFvAc1SOTyhm/kYZN
DiBRXe1tWqgKdCTkEHt8guB8VYwD7quzDDZe4iDWRFcR6oB51hJpx6i9q+9Vmt1hmZvrWIexilx6
0NGRxVW56s3pVkmHdKX4z54d4x12ru8lj1XB0405FzfUDabyIaCQzMJjCrifCrtLfooB6Wa71Uv9
MC7xJiBVvJ6qc0G7WzI+A8CHpFFuqvxu6ilBfHx0qblBLSKHdQYLIFuZYAnIT7f97tnJUOJvJ/Yj
kAmbFYprhhH5QIu9jbpN4O6cbisDn5sLm5iO3XqI2ITELHnc7CJtuIU81kV1bWeXfjgmD8JuTT8s
yw/wSciZsp1XSsyydK4U/FpAyfMuC6TIirMgdD8ySFXhRmiRl2r2LkVGkjAQBgmzFvhuB4OJmPUy
1f1hrIv1wM5xjOYbDVJGwm0tIEZIYERhLXci6E5zRxiBaB8rYCf9M6oVZt40Cw3k98gWflOOH9yJ
68kW+xThUjrfmTZb58EJjvRJRwHgfR7uwnCnII+ian6m+GWdEaV7pIHnQ3kGlIvn22IYl8NfEtVz
Qn59TCknIFBqyECa9gzcQE/Ocf0qus8OHqZWNleiT/1k5jAEr9Nmh0KkfmCat3qBgIAWqBq18Sr3
Rkh42S/kUtsyzE9DOZxGu35B1rAuZwQhUwcqanpubEgGJUWcBh53Hgt0dOX1AIQBRAjTwSpEASmj
G2/6TBMaPIpdM9VWKK4YMCK7ZgIwLwZjEHiCABClVm4opHy9LNdR5KCUG++WbIsB47qYWkDj6HXn
0zwzZMOeH4orqwSESQrEJJnmivBlWIx7j/mrU0IKmkd6s/zRRXoZsIdNaOjTEFtfEgyoMUbLD3AT
K8j13O5xwgG1LK+NuTg1QCeSBUIQ/6+WMVmJBAvVqwLKTNo+YmSg7iEw6wbls14BlpPJrRbHV3n7
w4wnavWaqGR0+U3+rlZ3Zv+aIlNzLcJsM0kDOazzXsFO32X63ug37gjEQegXT0HH+2UvstdcPNYL
hwLgwZB1GCKqWomaPRyo5nAqLA04GPh8mCpFTrpcMm0Fa5TsBQfPvJxitz4OA1QYVCq8MJOFTNqJ
Tlts3DxGmdjD4nvw5JuLv6g/LUl4yLsZJM8arde6QwGtxw8a5X9tHFK62uxpnk89c9bWhYaAkxHi
EmtMBAGmYrLI0nuHpEJrygI+7zY5THGBTNTp7qRdbqtgZLwbAXZJ12lnHcCxpbzIBeg/OmiAFaZe
fVMZu1/p+Koytm1bOjp7PYt//7faigNu1XZ2zCOGzQbQC6tbO5mRET6Uy+sMdD7iDqD/u/E41zok
8t68cKaAqdMsZn+8xBhnVIzrcpwEjEjhEFoGvuL0MlsDk7R7e3i2EW0nDOzZ+HfadDbE6FcD9MHM
3kTLfgzYEZp3QRmuJEOkbLDWlFTs+BEjmIL5KJ/rvixKRmUud/DPvsS6Ykmkgd6q1qJDVuunjsmx
h+c5Wy68HHOv9zWE1xaWPzTdCmc3isdGzRljwlUvRUTwY9zv6KMOqZEwBtSDqwbZE9iWlmfKZmb1
78rkb/UjPzKvYxZq6l///ZUrEwxxEOjUJSytQC5c4f7GO0J+ABCDh3//LfG3doPL6UDSYTjnWl9m
BY1tRVXVDOaxxwjSay85cofsjJFnahACt35ZqB1QvtPZaYPaVW+7iDICh+o3H0R9q6/dhmsKwVqT
LIv/u0f7oxorltStutA1jnZcbowOsRMg3Ew8eKgw49REXvdYtPeuRyRq0u4yOa8iADDffAj9L3e4
6alfwmNlJ/n3f397PcDyYigwhmR5Aqo/n32nirGcvc20PjbnSbiaUZ0mAkAxtkRrrgDMVao87RB6
twyMdPR2qsz3WoN6enwwS8QTFqSU+DW2jtQcKw3h8ow+MgM02wBdBT2PpdeIT3nyWcH0GN3hQcQQ
QysYwLGrCIqsJ6ttR20w6ffpfIxHJb06qHKbYxp0Nz5+e+MO7YPFERTCjojG/FzZzZbpFKxMTYl2
rCcsXDPWntpeEEVdN+4JSKcfgWVQLPWcNyYjR7JS8IpY0Bt0zjScRLwWrJzLATameFJw6CQgJjy7
Kax15+EuSnZZco60j4T/Hls4z4DMg20nfXpI8/pUFKE/8wDGVLxzAZ4h1VdZ8aHiAgJF6CaJ597h
FFfP7DcX8y93lCmZCpEhYti6+Xtx/ccd1Wl25biGbhynBu9R9OTSFlLPVwy+bdBqPRsTsjZCc/I7
jcLQfkiGb3oM4y9Pl2VbntrTkzpg6ap9/eMjuJNthbjyzaO6GaT3MSfizrIrNR9fhcVDZzTEmZTs
lhQ2l/KLRr63mBOZ7wF7vgQpngQe3EbMsZB5OaobOEkaRVYdwSi5E5tvngD7L00RSTI00zpdvxRf
Z0lxWTh91sc4noszBJCOgbVkAjRc0uocawfQmqDvLZQ7hfuBJXsmydKh4QnMcltAwE9K74pxxENd
uVQi3iPuB+y6KR6WiDECXqW+2Ogmdr0Bcn7/K/bu4wzzD81AzquBG+bGqd2tWwdXoGrWsDJF++rV
bGB+DAnVDpJM3tnMGVcDYC6vD3d1/CYR6ETuarbh1MIp+eYu+ssP4hge8gYmeA6Cli8nQtuIJRmX
QBzNAXrRYVScIaG/xGSewkyzKpxk1x3GhZ73/L//9G/lxJcj0TGlbpNDw3TT+T33++PucYJqwjQw
i2Ns8GS6SAhh/kTTtrh1uu62jBPym6DEtLWvM0SYGDCmDGYU26tVKyfq62jJVh4IfwsHTcVom18o
vri9t6kZIZR45k3EdKYHZR/cWX3TWdpunj2wd+ec2V8t0muvBUZIUfvvr/YXbYawPcOgmtAtkyRV
9ez+8dUGNF2LSJrpmLskdUbtxtIOSDLd6DCUCEnYfwiqUBZgGVr933DHtP9mYC3+V5mB1dIWJmJp
YfGEfnk4sQwXcVTE49ETjyN7ngHC74g0jGgNRcyLM5CsVxnuGoprEBubgFehl9y3SEAVW7z8Titi
qMHif6+3+kCWmuB6nu45X36U2WwGTa/C8WhF6TpBcZAvTyKEBgd4GXAFfGO9vogCFkLGAoyyCiag
ZIlhOdDhWEHYLzZXmNElwqZwl2+GU45+nGPZ8fAzFt/dnn///f7fx1Xv0j+uIfCioFg0DU++dO6c
xtmO4biTaoEppJ95dNEe9FQMGH063CywNHomRSLfOXW7NYrHtjNoevesCGEQm5gh7YepS9Bav/Ik
r1Kt2qjnXVMMwjl66FlY4AXyo6JZGS0BgwvRptRFnUoAXpscSMnwzaP/t+9nO1wL5nieQUnw3+/n
WtDlQeWPx7oI70wuSUfzHKjAJfIWLbancjx991j870KDme8ff/NLhd1rjZNXHDjHPAoODRadWUvW
Nh7xFAELfJTNrFXMBwo2YSkExOim89L1OEandpZIyOWmCyAldeapnsvVZH4oL/KsXQdt/fvKxBKG
8B5NqAErnsm+TO5tWBT90K7Qu5buA7iFK0Ejk+VKodRzx6XGembkDc5l1B+N+pmcFpUP1KJ+mBiF
zeyKYa4sC4AJ3v/yl12eRPEQgSUiBzJ8kzY79PjdQ8k6GOiS0EUDR57nuzg9WSzxmN0y6spv3RyB
SXQTNpdc4NJ3LgHehYEbgfAoQ5GydJg47y4KGg6j6Hdvy3ZveA1TsGTF43jRcMI0KKHwj7Khc1C1
ujzT6a02McDxADro+JySR7NA78lCFq4Wu24Y7QFZBcfFvPSlAenxHXwxENJb+q8sBJA/5uuAgsbd
6BRr+ZJcafk7vEjkR830Pi2vRFwMtbUKp/Mig2uZG+s4RGnmvSgaoKMSOOx2+++bhHfxX84JDFeO
asNQt9lfzomScTAaeXs4dhP5uWG58YZhD9bUyG8mVm0zSgG7Ye+dHpsm3aRFDeoZCS3WvZJ/KoaE
aRW/IPpkyeOiH9r2lW3XzsZzrR7QtnjHp9Y8D6gw+yncB9jdlhRTuv65BLyWEaIFbuvPBBug0cwi
rgbEci97rIIPe0L+2BoHBZd3W7aqLEaJD8Ck2BmEBQlx0lIw5+ah6CxY9TB0CQ/PPzPAznLC0/uA
hA04+DSiqgFmTQTHBg240l6Zfb3Phsov7A/ZD4cCjCBvL3RfmasEz2kyoCjEYoas3tOzGydismdf
57hGWwfOVUzwCMZ0OmXkvkOzH2vIbrV+0xHpUT2S8bWGrfXpkpY1se0raqDLqG7tjzn7RJy3d40D
pmi8Q7R7jbEXDOZBYJKL4yHGk8upl6u0iVktEvZgIWmNrK3G/6bF1igPsF0F4rah0nZNl3L56HBI
a+qnRA9Df294T9PElG846aa7KnEb1vl9Aqk26uECIr9guB/MDXe5t9dZ3zLp04YdZ+6VXs636Xho
gBT3yefAbFBSNCWMVjgV4LkiT0DGtIj+xGbUeaDI8ctZ+rxa1yVammF6tT878y7nSsU9V869rlgB
AL8LUTwMttxNgLMysW0ivASrtCeowso2ulNQzdub4s1ABTAZfto+xShiED0ZD23FfSdxk2n93sT0
YTyo5JdgubeQApraJusvyAgCzXkgaZIhWgB2dTWD0m5PmoMJga0xj+QqKjdQzAWryA7J1EoW3a4j
Io5vFURnfOnAVTjHAu+t9PAN21AR7wzei/UL5NrVgqwaeencediwPkpQJ/UPTsh8/jUO55Ley2nZ
KXAtZ2ipQaT5am4irQeWHAXCI/Awq4JdBiqnHISS1d8tbg4h+n1pzQ1/aMTwCQoqZ2yVT9PWnJtN
SWxfe6ioQzvasDzv/SVttgL5foocAEyrDqxLqV7xTkYzC6o4fJFmAxwz8t3XRd24i3mthiVlREOm
tbiofNZ73vKgecjZld2xwFz91lpURDioJ+cYR48oqHXnqRu0X/PgXeUR4A7mfRxbhkmClzIpwDio
DhZsUC/06KDN3eKMx0gP9oXFPWNu5Hx2reYgwZdN8KBITtk6YMIaJ9kgmlqrOyuHDj/i+2DObyjI
KCnpIfYZkLw6zGtQNGb+q1w22BpKfpFA7rOapwR/YDsC+9AxpvI0p4W3DWrCc+yHcTZ9fBhmdINZ
zHYQ+pt+Vp1qFu82GiQxvjkzarATPDSEA5OPHWoVMqBTew8zdhFquT+gw4XJD94Tdf3SEG6KIGgT
CSyl7IdnBP4T5a+dEnF0gtN03wBa14PrpH4Xw1s/PWiiIEghQNPJ9o+sew+Td7ZLHAb3mFlCXmxj
dTayd7CxihESd8QWJe/WsJfusaeaKjqkbuGn490mA/ka+NRJK3VYfBDIYvUPNqrJmAmhjrjQQaho
FK8xp1ve/u79lUaAdw9/ouW5gvYJUwV76W3WvYvgOeZjgdgB9uBugQP4LVQNeT3r7cadllVu2U/G
Yt0uEenoHVBEghTx6hWqLWL3xOfNJRToDqXeXtgspFrOI3aui76shoj3LBjU7GGqT6nG4oVCLcnb
/ch1F/WHs8TnIUWe7d65rb1Lwl+xnnAYc/xEBsyBB6EP28U+STyfOc8LGUaKQh8Fhc+SDvl9kREa
8qwY0RxoxGkt1YfCW3DfxVSqqsWv8E4nP0o+jDN+KGuMVp2kOd+E0XxC3Jk2O/4iIzgTB5k1sw5a
jzUlcLTWwnZPueDabH2G5wojnESKxZGnbnsF4beJvnQpRlQcATWLxVrLNY84THkCGNP2ClaKjvNW
WMgCxZ1H3YQeHpgn0l0o54X5cyBxR5sZhXOnWwHbt5KgbIRjs3cXsR3iPRESn6bvh+560wGRjcRh
0p5jEkUGXpO851t+gnyBbCYRadEOukxPAp1IjuXStDgau8HYJol+H/LPzJjdcroMGf5M3MYnGhzZ
GA92S06zMZ1zHGVBBDDGsfFYvgzEjPO9TLP9HdhkCm9FPgT7RRgpdNcqzEklc/y7yPgtjv/ai7iu
bqNbNwzVof23+CVAqCjcsRnw3qF0bBhUhavIQhJcX2vklE7zOriNJOZqMuhtgS4UzR0abuSGQ/r8
//FZJPMb9EzSYNevWvQ/Gg3RT0LrcZqC0LeurGsLgVHJcJ1t8VnSYgCovfLi1yybzpb1NnXexuUE
rWrjBpKP842vxflLV+AyVDIdwS2idCL//TCJbqbh72xN3ULzq71aRfLQ69RJCxk06wnEvZawPPPn
BTAGd1B3myAaDBqJf/rKFP2OGEi/jBafgqpUy/wcqCWXuGRZR5JSlvXrNqsPNqY6F2u5He5tgmZG
yIxVe8IyeNC1cAeWoTXeoTD4mvkjG0gzwlK0zNYvjBe9666H5Vj1b3lrgkRsFGZbhb1NOOPzDgMn
e3rno5flaxzpG3WzDmiqMf2l2LOgGoqULqzl2TeYsCDJI02CuBese99c1v8djgnXVdoSBJX4DOSX
yzqZRVwEqTEcZwAn7QjkCn0uMbB+TG6FPTyJsUJeTpYGrP+Ym59Fr7B1xvZPYfHNoO53L/fldlcK
AIbu/Ms2v2oBzDKc+DzYjQHESPsjR1oT/GxiAncHdSZuNLagZgXHVLw3Kosp+WwmoiUBaIQa8rCS
dbmF4Vd1HChCCwnktbyYzDp5jyzuxxB0uxxxbXrIPPHK2yAxYhyMZfgcgL8P2DPPJhwEWBQj+8xv
v55w1G/59ft50FR5nCWzyK8Z0UiDi3To2d6OxqPDYN0irKvh4/W4FoTSP4InlOUlBV7aslMHwWiI
I88Yav1m+OhtkCQYBGYj9UlesLCczdpmSu6jfczsZH5Cq8Q6h99J4OQM1vl9F2DOIMaPA0qCPO7C
Z1dxMoJqo7O2CZuQs75lXHVI1VkZ/oSJRSpS01a+0JwtOlpDGWT7g629A6XTWDPSngW0DBMvEgJX
R4gV6XAY57suSIiDYDpKboamoAdXznStcQHo2n8PV1OEGKHz4hX9HrdITgjZE6/8gIVt5mWbnrXb
9KzcCH10HOt450ms/qAQ8jOWWPZGb5E0fY0QiwrivuDlVXnyZRCBzz6Umu5UNxfTtVdGv1vC8apA
nU3uB3Fzzy7VbE95TD7HSMp5KGASn9zwvqIiC+KVBsu5MwAQVeLg8EYpFBqZvB4ebUN/z4ZwnQFK
K+V1nz+ZUts2HLTgr8mbI+KcUZ9wX/J52jL6hlzHww/cnF0j3zWbngDaL+ne6i56kVOrsuUMp83c
mvyRS0sSDm8Qj8Czl/489gi3h2t3ZnN9zIkn0wpWQBqYrnRD17z65pH/iysQPZ3loFW0Tddg3fPf
07PIETTnsLeOJZu7nGrbEj9kql/pBNgS0oPhv0aqYfnT/yHsTJoax9Yg+osUoXnY2pY82xhjMGwU
QIHmedavf+ey6q56UR3RrzevusCypHtvfpknJy/Bnq3Oszub+WlmG+HgpiLO/dRpO1L2CAeflSFt
fPsYCtfyhb68bZmqW8gppcKh4CuLJwr0yKx7EZLBSAiK8dKiH0pXnrOzThenJFeLoh9dOyF/m71S
KwS/6+xI8zMgtha2tKiOinC+6cFTIRMCDqePOAZxoI4Hi84KDlZTfFDKENhv6potXVZERQ2wy5z1
clMcsCyaNwvwNSwnXoBkTXmVAQCUw20378Zp2JAK8wrICTW1k2X6WGCH4UjnyChp2HUtlln/2Jvy
CgqWKrBI+TqTvxW8puaxY7ev28CvH8eBlJcN/p1dfRywGQFJV5Pn7U0bt1nIznRjUOFba+oyoFyp
LInO48ei5nQlih4aE1y56ck4JNSznsLF7zaR4onOniR95vHu0GGQvRkMYvJfisodkNdXqec2tRY5
O79K4jzC5t2H9yX3XuV4Gq1ahb/Oaol08EeCe9+xOenxPerks9PxLU3uI6fnUewBBY4N23Y+btTy
aSjfrJhkWmMtJK6Gz2Co7Agu8p9JBogJ4TdHpzAQvCLHeA5pbhisX7b06hMEteVpNcW03BnSFnfw
qjash7/fw//vVeogG8vCEonN7/fxrDanAejquT02eJ4Ihy2AfsVNf4Agh29i8hqQqik6lfVoYt1r
EoL0TAXt7jOSrkQPBYtbu/XGAWoF6SwWm6GRt0Wi8sY9N1G2UxxKgsL3uvmKx1srrkJWu4kabobx
DoytD+9FPHkYJxRKCmy8y+EoSuyGc3tUQfvy9Y9pRFWjAUD9SR1JvNrqjwikhJFr4L9IYZwNzFbx
t0llQL8VLAXobAi0IQyzv1+tHwf2bwsPY2WGX2QfdZ2d078feDnvAlONFK6WgfODZkELLlhWc9v0
8CPZPnGw7VVw64ZnDPdwfMkPnIw0CDiUYz8nZUu24tWGBlXloLR+aAtxC6Wm83BLLMaAWRoiUy9d
OhbUEdneGE6JtuvUqzpuVcLVGuuDhjWgCPkSyvewg2TPdppsMVnEuQGcb17T6ElvO7eEBShZVxUV
b9aA/vDkhArQvPiUtJRbFNjBh505pIT5SY3I1ZIjsrCA6wBfBpG9rUAI8GqxWkLAvhuMxNzSbhM4
t7bCQafJu6xId1pOtANGV4V/Wo7shZHLJyf/KiaskNYHQffSop+wXqfmyTejZZlN63gCrTaEpLHu
Gi4tofLTW/UfX9VPLOCPrwqzr8kQnQDxT5L1H9tsfDyRNMUyvMYEHsI83UumwqpAQNrF0UbHHXlt
ie5kcwy8spQ2mj5yqkoArPorm4KZxDLOZfAY0knjtOHBwSUncTwK0ocB6ytZTG72iuQ2B1XOjRz3
cfmgrKDiBDiKfOU0UbhesQGuUKR8KlhGqi0nGFgBXYgSkgiFoQ9dGXpkXzNzTfsUDdPLjheEmt2l
6Wmu+q0mUxjAQL00KUNptvUAJ6Ckn2V6EZoNC3tI5UgHllpjdVPD/zgd/Dz8v19DpCxb1VRCEKr5
+/oWDZ3c91pzrBxkYCX9nPADYimdSp+dYn2di+anWgJ5eAOu+CUUgRC0xqg/ptRIB9GzzBIXAnYZ
S82DOg/o1rWD7ppxlCD03cmvypnu3MgYNoUyXQYadCibEAm3HiDB3x9eTfnTikKmgvA+Iylmdc7v
2e6g9BnFznF3TNgIctiRcgNWnkPtD35fDV0gbN6tPnZr6q2o5mK3NIbvKh/dGGJwnyo606c4XDgG
HYwFDR4VpNfiuZ5il0jkvpxMLzF8PMIR9uFVEHF/WayzdCNyx9fK8wgSFxTtgARRG1wARd0RPaDq
aAB5fUjZ96jgUPK+Wts2Ggy2lZoeZYQ2mzR3jCsu0CwoA2tsU6F2djp/G0XfUa54JmHKsMCutqzy
TJSKoCWvWoh2cwT3tZvcSc3WgcwuoyFHp7iA1hyA5wVGRxP92r50fr8RQljPySTJ+qMigYVn+z8M
Lfm05oGLRdCLt1G0ow5iPRPTspEN5pnElXJVMOJ1WslLF0Y5ZdxDrf+4vn2ekxQylzWtExH3bDV8
ainZYpzTzMac4CO1zV1vseLqF9E37ugQFqsjuM0BXDc8819ThE0MS3XMncUMosfVLexNPs7cyaRK
13hWuRppYCwaiSf7Rkmi6GjUMiYedsyee+nPAlxwBo7EZQRkn7GlohpRPLKSecH3XTlf8fDOiw9G
YhgwOwXV5n+MZfBi+8Fer+/Qj54KKDAAwIJHGV7WiDw1cn8Kv4rFXf6atNsfJxyZHAtzHCm117gx
zwpE14g2DUdfh/RYgAZl+8OOynnoqUqpQ2aBxtcocn1EUkxyEBIXcKj6BUgmij+zvIBIpdLPrWzM
FBuRFF2YbZBy51dweL+ODgNlQIINH79lAyHevy30HFHHJjVfVvUgjJecz3SbwA53F1UMsLTBjGSg
yTrEo8hz1PtPkxB9C7HnF98Vsq8vpnLo0BomPKECEqS0km9VqV2n8Lm9JK+VXga63jIR7XeCRV6m
YIjkZRTwekWSTg3jUctOWhWt0KkY0LVpjduY7o9mVeMtD0yMZp9NC+45fNTnL7WltITqrPK7wJBq
xN+SY+5tYP903UkrQyWST3QEHPSQP02IeDVadBWUG5KWbpJ6fvqYwDpwBtuVQ4KeonOdiUF4Siqs
4qewsN10fG6sFzOSlpb9GZpvlXIoMk4Tj9YArk7LdhbEVDa6A/BFhZKw/JXleWZPMXD2QrieK/qU
7nDVXRUGQTMUHjiQZRG8VWX91AkuW/kF669P4DGMEN7GQ0XaZezoxgk3cfSfGxHt/4xWiRIxV1c1
KAzKj1fnH8sbw6RunCa1Pcp9dvDbgfcCF95ywOzToWvq8bqYjbPfPdqQbLoIknlR7lMALmVovowE
vOPc3lTC52KD4btoPgijGyPoiac+hsXRmXtKfBa+dhmUWyg9S+UbnAYHtNygMk99zhAoHd5Yg/5W
+PsiVTej9gm8RqP4Fot7w14FUzd7E7a51qbkfBqxsctN16YgSxwYrMz1502nrZ0ofJ81BlQERCcf
hi/642yT7/fPQX0YiYhz4hBg6FGleTpe5uOJAyBETjYhOhtwTvgBcwrEew6z0mogIynCaZrr4OLM
n1CR8LWrCOMqCG3ZC7Qzcsb4EkERjzg1n3iEnW0/XJjNDaqbkpzOKHxZGhDQqi2nSfGIk9pl1suw
NbBP5CPdyjnRDhxRVyNYAAaTHIBnv/RZXaX4FXrTIJuse4Ur0ZmsIvPlqAZFaLyIg34wkjgpjK1d
MQbKQhJ7cfEWy885cgrTDhzD0vygMvvl/AMlI2SwUxOUOQn+bxxqhH+cdQWyKijUXVpVJFTsbQ9M
L+THzAdSNNZgLSIqvKWXCYRFBY3X70AC2bt0uun2mtLSVHENNg0V/NnyQfQclsZ9CDaT/+3Yr5bO
bHMBgpfMw3vX8jz22EbfVaqoivaRjqouvoMwdgum8SgVKcDgIfuyAfiE31l50nTVi2BeRPItbmi/
JKINMVOdthZgPQP3eD574wxtCAga/PGmPznM6x6HHrWF1lk88njeice5yN569Nrjs2eJmgndmLrh
mUq3TCtmG4W+F4fgEJBrtvY/5rLlym3JvC/FOy+y210SAd+J2EeFcCIYCI7xpwUwqIygzRtrBv22
zG36rhqEf5vulyCRmNq0Ls353NF9lXMWCVrWhY8QcLymik5iST4kJiM/PnF0d2oWvUueSJugHtZF
xzernRkaqNZFfM0yW0wlL2jTDPm1aC3z+brqlmVpBtWZErVdD2RO6vvQ3TAPkcSxDxo+b2O6tpW2
qwA3Oudmbg5mHl6Ipy0dOtvTpyHi/V0+TYPJ+PvNp4hXxEETY6uFhNQTfxeO7bXyAWR2KjfDHckx
EeeUaBO2bzpTSTjvE5SAHNxJSI9Z3sYP4ziRKHXI8UsgJbLtZF6rCSRDif1m7DwnCLcp8ej6NFQn
3WjXNc0OmZ5s8uxJgacGFSdm4ACXqWLnoZfQLOoITRD4LAbqGHinMnzBoWXBNS70b6sECjgZitEe
e2dQDEPPBnMBwk2caixrxwBZnFagSJkshvIA+xqLQpSz5uu+qy4UKmJEO+6u0y2iHpkrQZ9twvxh
zosNO6qlQtWTH//c2TFJf6Y7hNJ/jfwGuUFmfjMN5NfHZ7xUbiEdscO3jFxot5x5n5QV7T6XrHeg
4h0Z4zGd6/FXUuScOWuadUqfvmyknpgHHxkDc37JazCXsV5CLlmWGlz84TmWXsBCsJrtKuXRyD8U
R1pVwQnrRYty2lCogZbYABFiFwDsEoZ4Ba3BgXIOgK6h6T29jxmPQnGQku3M0y53JA5ZUpqQWWX/
1bR3solQzLBUZivIXavJOhQlwhqFy/FDUXyURL4Fh6MD1kD1qqcLGgEzaiDojNIHH6jNhdajBtGW
u6/K3zRuGpOZJdnukJIUmcYb+UBtt2NdR+xzSrYNxENYg6aQ3+gBaVIG3cu2u+n9HUGWTnbmQsIM
0ONCv4TN5+sEqPnqmxdZew9gN9eKW5i3YfzO2Z1GA8l8U4E/+T6wN1SSB6UiYoj0J0NynK5O9tqA
UTYhmDTkzrd9sBbedMJ/Ro1cSI5iit+YAS8FPUyt7yYzNAX+PsGBENxo1F0ZTmT2XceEwN5RNA93
+Es1LIXz8Po9VAQTYfmUqYsXY0TNpfwvkmX48q41crymFF51x2STyfmzqHoWR2jBRRh6XrjnCO0t
wTWQjE9iex5+Fjh68CNzy2IJ05lr258Q0GKLiozJcGWKiTQ3wm6uokzTer1BEhn168xiC/FklI8y
I0OZN3WZ7acSaRca6wSdNSx3jXM2udF2DUMPSqVxUwDa4ZR1yTWb5bleJAEEt2GNgaTDJjRUD0GT
r7Lw2261teaQvFWfK/ksXpy2GnljQvdV62zoIN63DrTC9q28pqBbKgY3u/or4bWmKWcnvgI+pDeY
kwR5aopfgvtI9hKJDY4ygtGS2SvdQrAEkP+ldap+yyQ06g4FoqEzcfxWQYzNGOUcVwnzlUxi1Jr2
FoxeikgnbClhe+XpJ8h/mqJ+nagwrJq1aYBrOtsgcywTMwsrZcwAoiRTddAzyptrNrXSfk5W3Nx6
U9AmSSBHf+FtLDmO2zuVq0EiBTXv9uHTAAiyxHDHJUurT5bxbiCxR02NyDyYiJsm7vRGZaNSEdEL
XCmvvZLtYJoO95wt/mRx+gpGt5m0ndIEW04J7MQWXd6sSXytRiZzQBxTno184C0Zks3AuIfny5ov
QsMcNX0fu2IMxQq/mBO4cD3NYsHnMH9Y2klGmxme0/JXIbpGXFFqpYLKMHBvw1De9Pm3jPGhQk6e
GkpgB4UU0tIGtxFhjRGuEIs1jFKIaXyB4w3NJqNslPhyfB5EmDNiWQs/bZu+OfUxwFbQkCNTbG+q
tB9G+wC6LtLRzoMnJ3nK7WhPv5zRsJuZaN1hhlPEv3IsYunERgogIUeUDsfuhIt6KXDjQ/DWYK0L
4hu//MjpK+EPN/6N92eH0cHXW5AWK1qDpfYXj33e+RsC6ngIYnGYCOurGmMPVyk/672WDXTJ7JOu
uxFzm68cmogjDMcaP0O56j8jqsgiNjh41paiMtJujhzeIgQ+k9aHyof/+lLbp1Z+lUwoHeq1LwWc
0BUQT5GqIXPCYQ5rn0hQU80yvBnKzSdM9R4Amir1mzyD57DLfTxk4HAndxZbu/aJL7NW6F6rwUAL
ukxMzxcAAiKKiXobpmexCIw55XRy7U7siAfzwFSIRH1LIwEAeY7MuQSba+mPW2vyRgdo+yFN96FT
8jS6FSGdRLSlbSYbhmBPhQ1XdsrD1dTS13YP5i1WUs12Q8jg9RHNp0IFHhLlMKUWU43DDAjHIPGg
ZFcF+zotlT38EHGNKxkf0cz7IMNQhxXnZ7ZjkOobmJY4UEpOdU9iYR13uMQsm5fhOpPWdom1Ovkl
te9tDvFIObc6AdNxO+ZfUfycmxCng3cnzM5F5sn6c6MIgBney3RfZPtSWAusbV3edBxJsBvN8VDy
omYYorIzAnZdc/kdEoF8bOX6d3VHF9Lrv7UqFQOhyLrYmomNV/z//zgQOVNGM1KoNkcZDKMM7Ecy
PyU6WdpD04VrTc1J72GBQXsdo0cGSaJNNyFfDJJxzg4dYX8noSWdmvk2pSMIVYXJxTx+dhpAvwKn
oHDJtW6X4GClGyeVzXVdYOSh563rMbrEYkCWyPACX+u5RDuH2yRj1st+hhJMs/7j8wrv7O+fV1ex
8xqcA5E3f5vcW7YSl1o7oW/O4hQm362oI23k73XmURYJso5jwFScZvyMOT1TP+wQzv3Rt8byJDob
GJY28K1os1O0Q60cDKZnPackUWtiMsis8brhZ4yjr4Cki8QlM+C83+eKjlAH/kbpHJPaoikoAi7P
ziOP11X0YVZgVG1KXOpSew7p+NSqBymyNijaexssfWB7f78Szp/UBJWDngJjArWXCunfrkTP186a
g9KLM2g1+B19nFi7eE1vp1Y6+UrI0CBeWMw+2S5ovPtTI9kZGCEdPGY2UANUMbrWTAknLC12pY/T
hodPhWcrsQTMCtRTi3qDHiy/hVwpbUAA7GID3O8Uey2XPKg+VJYwaIQKi4H+2SEh2BRm08IsqW8i
xlnEp6BnGyK8NYaQQfF+c+lMjMZc6Ug/2GF47oJun+rqqhrrQxmX+wQRWZDes7T3Bnvr0HrmWPY6
ncvdkGpfhF54v2hA5SomL/n3rKDjZcdYmSHzo+5r2b7yif8GG4c+trx/DUp6X+rarSVc9uOM/1LZ
svGT1fix0C0URppv84eEQVxac2aR/8Pqq+h/CrAgdRQbayYPKtSP3/RkGd5/0PW8vIlaasJASGFp
RfKzMP1lHjwUxpUOh8fB4v24kTSMvlpxj4fmrNDUWGr5Vkc1t/r61ndosVIHlbuCJDstI7+46NR6
+P49Lt4bHSM227XYWcc+ndrd4Kl0h5dB8Wig888cn4P0Ihn2o+KskU2+lPIoW/jmJozWLLFsyqqi
hmLHaaAhbGBKD0FCVtPy5pc6rC4m06u5QH8zX0yAjikDs758T3uqgYLwQQaoqMWEN3Pe3bnrDPrS
kMdDVvperm11INZzM+C4530jG/exod7VSi62uQmoK5cTuvVWHN6bGlZE+YhV6KZlJBjhPItxQihV
6xkunt1Iq66XznWv3spQ34B9P/aafK/oeFJrn9AsnUdvqp0feuZKaalcGmi1FCyj1cWmxwAHuaZ4
jSBjtc46xfUnB6Qi4+iCmlnU9HbRuC661u23ISFXw6615DeuqAhui5zqU3MJSIJD99kv5o0TQn8P
+rempMxj7BYWW4ypzNZl8lao/aJ/km3nbK+JkJMHq1AMNiMrYzAPeB9kqDumO7ChVDmFRjF+EdhU
vfUfr0vt/956qkP0gVAfEKnf4jHxVI2J2VpUQsB3DPAewMUM85sxPvQx8M+28H6O9aTZpuFs9d9C
Yiq7Nbo8KzbncxRZTJeOfiJ8iOf50agAwOL9F4mOxJnXjhbeG8y5DaVvmCKBJkfO62wd0jDaqzJp
huArijQkl/94+9l/+o6wkiEDkuxgCq2o4oP/Y91LJJpAi4kPBqQF9GD8kZsU2xf0z1ATPrWcmeDi
eWBCF0jSTPXwnhioZvIlzM9th52q5nkYGjfhnhg0GOp5qK568OoWfowyZXh/lZArGhIqAypu2+/M
/khD7SIj6xCqr9I0bWRiJEI0U6dq7bcrx9/n6q3XSy8W/dzySRVFTF7bnbQcMia1npKoQU0/rZ1d
r5TpkSNB1b0ays5GA288OyUhQlTPRoAcm2ml9U+GfU9n6a2LUFsG7P1BCWc9AFyprrBOGzG1HVa3
mkEKzFRxinJvoztwNi9Yf4PARvbHjJ2p2Hxj6qTsN1X+QNL5+0JEAvLPNVnTLIXb2SBlR8jm39+F
pnMBk6FvjjoNDCUHZrvbFvG2kYtX22zouPOjL3opuEDZyhhLN51gdeFMT7Hoy7GyZnb+EeTgrDFl
oeXhHu0qDJ3RujPvSTHvKpmsDi4Ce4bvpcEPyNhkGQvHYhwHelOW6QjJEG58bFATsEKFjlhcIUOO
ny7GOisPNTsg4UTGadkYqyosn2tsfhxRlMB5k52JI3sIq4Ykv3FPjGapmdSCjCQNik9L02+KVtPM
a5yVoTpq6bQKmSLYvgs0t2wQaLNn3goFp+Wips5cQ4RojZWPOzD2o0U5soNSu7VUvA3hTDW0sil1
jtpATgKZiHCa7GdJX6Zag6C/jjPMSBUb2jgL8aiaOxNkQV7jZ2USnujKJUaklGkbMpzLRF6QyLEI
9mjJUnRGd4jDeZaec4s6JhrtjkUENA99hWaOXk9fOc2v5cS4l5qzg5zzpBj1azhcyrBw5eYaht9w
ewLyUczw3JEBMPCeKSbRqbBhpkN0HGTyfDjXK/XJGOXnEJBvDr+zsX1jUTbaZY4R//hdhvfBZ0c1
gQ/VKnbj3Vid+1x7mDOGWa2Cvoy/027pJtaMVc6RWq7kg16AA07U/cSxS/jLo01E6eswREySvwJ2
bNWo0oUzLGbzEzAi+qy18mHWMyzeQBT/MQOV2AsxIR4k3bkV0HiGiFKgkPDQoKWPKl9xDEalMrXt
VAE5mR+K1j+oys7hpixk9GntubXph20gg4YKVgPu4ogWxMooLiLg3TOt1JYmLY1B0C4J2TD2Z05l
w+3oVr6NrtJtBDsS5tiysEWz1p1i4J1eDDM6X7k2CVSM0ymwzFUYMUQ177ldu7OKUb9nQuoQDRvZ
whbGXiKwSe5FITIC52NV0JM8sZXtRqAxOElbrrwQxvO6d33i3prBeZeslbguSoh3Wtk12XwNnXpd
cNKLgfsM0aabtQ2pRAxvkGWwQOWG9ZbgEWd2YVG6Jwb1s/xzfp7QDDNzflPw+rVky/xCfWKQhIvo
Z0BmMVOoX0ZWS95EHtNWt64+BpWTIPWtnzXkjznLHmxTWs0SpzT9rDxJjLJqGYrGOG0dXtgLXqs9
3KweVA+HuaZ9zboG01V4NehzMWew6N2B3DWvsH6V2O1y5EQ54m1XsvbHnsX+/ofGZ++SumN6hZTQ
DLRhKm4SYT0Lm0tZpus5pgm2B99o566GUmAH/U2jeh4nJUUImRvahzBKmCsioaHZN9HzxFm78r/M
7KyhVoQ0stncoFr7iQKKIC6/yVogzqMooYymLZKtKJ6kTuh/fIIsQQQ69vCtl0z0AnTgkYbO0Vkl
Y3WM3xtZ9A7HHkwIVxmanT3fy4h6ct8CK6UL35Nb23wJ+RYhmqp6LA9qvIpKeWWbB91+bKtbo3wK
qzZFNRaEp/g7s9HP42LjEI8SM7rU7ukLS1fzlNKkCB3fchsulRROjz5bT5jh0D17UpDxWkamn0QH
MMcVaEQ9NleEVoJHeNexdLF9BPbb6QyOKCsyOnuXV82x9NN9FxgkUqPRNUkq0H2BkrSUgvLCMbpg
T3EwiR5hfgEtIksIXkDH4b1WzEYjZ52X9RWW6jqWG7Iw2rnKbOAqNJkZ2S3JiLv4YXcMzWbH38Nn
IW8eJ3DxGpL2b7TldGpAT5KyDxiHAuY2Wh3T9fvcVLRHlrS56AxIYc3Qw9GQGlkYZfqgd1Q7zdmu
Cx4H6maarFkr1F5EeQPtkIUlL/Ys5LcSDpqOT8PhG2276clyUqIL7NeSZD8MUGdBqTnsMeLgS9FT
1t5q52AkiPCASLQMtNrT2FunSgXKFjhUKcaCUzePQOAAFwnqccgeMNE5PVksX2GWHrsyfuOnfkMB
RaxyHuKxXnNUoBhiflWaU4/wAtGd1QaoDb0gGQuszXuzHMn4MJplVNBEJ5UOcCQgwyz2XQVdbjJA
zjKf6DxUnwclk48JzjGZQ1jacerq9mr5nVngjVn/eNEN14qAVtKgoExvRksbE2UsTgbJH/+Tqh2Y
V4fcydzfMQsoO3Qrn1Gjm2WBn02S2hWE6YRtozTRhQc5KQsvdeBFig2rErZu3l/swKA7JN/QtPtA
qfvWoGY68rs10OHp2iHB5nn7IOtuFX0amv9ooiW0VLciQ8vlFUkNCXk86hysmZxBq43wVdcXbADd
tl6Q6XYpW140W2VZ4gJdaDtj1xwQ/BAnFs7O2Uk7cB9LMqvL3L2hre18/rjFn5LwRXRc3YV55yF1
y8W78qyuihU1a5dwIeOrXugb2wMg4wVgNHbDQVrzfl+Ej8NKW8qreHHz96j0q9lleMIP5iy6Fn95
9cv0eMvzN57ijfjlypNC9NzZafwaDP9cTCNb5heAx7bDdlxzmRfZ6iYvdJIOxJPXvIXOouLZ2cbr
ZoOnalGv6FRZmGuLf8d4Y42FujbOEGEX8RHu8GL27s+Rly+/Df7gs+R1i2Gh7ilNcelFX3xnHha4
hbyRN7gs1U3hEUbnE/ZvGRagxbTVDxq/LXf6Vl+4cJtX3BDexH8SeeJvgCTOL9guxaehU8+VV9B7
fz5Z/QjAZ3eTdgCEPZ6MhfhJ5RJK0JJp24prOru3Xb5O+TTyhh/F3/iN8fPMCj+jVzJ55Fl9oFrg
mcTUM4OkU33yO2He9wIE4B5ndVzNSzHJi3AAsn9nx52qtOUx2iqijKBOv+nwIA7pk19Cqg4pBtin
GoIcEcSKursygvsXMykxaSH6ikmYGsFm9p2DEbfLTonWfo/lzSbNRN212X8nxFD+vj1W/nTt41Vg
l2gYgCd00/4tga4nSZ74ZsJJhW6fdtvwJbQUL/DnmQR55hQzT2XMh4U3YZ/XMCr++y+g/r/tuaXg
lQC+qprW7/KDBf2uiCOnPqrUg+ZvA8oLyDkreAtmJiVeQEAVj6P+ixZD/5wmX1r0Nb1U4P19601L
1412+/svZP+fK2Kgh6gKo2txgPtND4mpmEDWistjN01e950mGYOJ5HviLtd5tgtacKhdrYmoOiCi
0D03IptT19aHxJI1ql9yyKHN9FdTiAEgaunP0VYpmfm5sB9xcYA9+UIsvVUJGaNM3QHw8chHpuO+
n8SWBO+l7k0Aby3Mm7D5K21fmXD6rBj/2/w6jtbW8H2iy03wblTXBG9DFz/jr6kNdVdwhqcZYZ76
qxTNL45q4KOiNtPfVDZpWJiAvm7tRSi0y21eMLhReN/HMyUp6rBtzYm8ps/IWt1xMniN8NH0LPuN
P6wxhQkzvZCrxMDXiYjuAfrzNCj9KrHJ579/DUIf/E1JtVCMbZCrsHn1HyfpP07Q3QCZK1CKknpx
nl/cAw7hCwsp/u3vP0cTCInffpAtW6R6FPBUxh9QqCmHKzPbTXFUho7rhERATQB1B/uqz0hNFSsx
xBI7zXq0vijnIc5HI6tSrUemGbro12XEpFUXgjdF/tQDbqrhqiYEVZyaUnrD/nCUlKGzq+UOVQMN
rkLOe+m9ghFUQNvFmOjGkbr8j4/1511sOqSeVCphuIbK73fxlMTcanbVnyhdUTJvhLiZKx9VfVOJ
UlPLqBxlYz8xCysvLXcwL14aBe2Not7i7gv26lDeovKtdV4c6cHnDZBlb7HxmmgPSftClS7KzSLU
Xob08h+/958KugkSCCSNommyqf2uoPcYvUEXgyzU4lu/kuoLZQCmdpmaN53JGk5gPbjSEGqXtywy
V7r2Ivl0bBoPWewa7Y0qBEm5Id2Z+gmisKo8KOFXjMFEjwOEsqvEjWThA+L922UsYvV5oFGJDmK2
ZWlwzcavuPiP94n55wuOT6TovEpUQ0V+/U0LUtVyBlaQ96e22fjyLiq2UnXPkfW75iATWLDg6Rk1
0ealwm5J0ziFdz4Nmw1NyDqC1aoD9oiDriR9YcIQNaPNEH0j2y6TCJMmBHRWECboAXoyzRagi0SI
CM9HePOLpxdoWAvNvsK6JLX0Mui/nAtkkY1lQQazAGdYKUckBCYNR7r+FLXUwFMsoMBAmsptLpPn
pgkwLcGDwRfLzkxv/BIX7n8sAz8m/X8/hhj3DZ0H/YcRp/5GeklGqaRK1AKnXl5ielu5HQ2WzhJ/
0gSWmvGFBvzDwpajxevOANxEQOPv996frxzLsXWCl/BGxa0nRL1/vHI4sRezHKn1KcMtI7X7bH6Y
w8toPPz9x/x5h9vi5ha5DmzcrL3//jFInlnXVw55dM4TI9iH7A54J/xUMZGU9a1Q/suXiLf+j3cc
t4rO6EF2TMNh9fr3j4x1QKSsd/Wp9vp7vMRLsgSc8Gxdaw2f5XJWcBfQTrqhCJ2CdAaSn8e+cTEU
aVtrVbnmuve0xbgCR34OTpUbrkG6HuGJ7UZEfAI8i/Jef+pH/UgRy5amkD2trptwRwJE3ccbdUMq
9B7jUGRiBwZ05Vxjmj7wyHrh2nltlKX0pFzlnfaZ1qsU88idjeU+/KJEHa/BcHHgg6F837Vre6dL
96xehl3xXD03p8ytjokLA+9keUgBW21Fpdu2zoi5sukik7E0L9gUF8AnFiSD3NlrD8G8yBrMkktK
Bcdu2e0wx5zt7+YkIB9fxgZowQUvgddvYm9eGZ7jockskyNH/319jvZd/ZwlW4ToGdO4Wx/UNflF
zzkziNgnxbL6EggQlM5Nc2pnrzfcBD7O27SWvPwg78IH9ljv8CZXncuAa0W32rW75ecOXX5pvKhs
s+ZFyepMMuEunnsqkvHknLTXYm+eqo1+Uk/Vx/QSfRjXdOu/kXQ0nAUT39lLn5RDfebw+YZffbiN
T/43mECs3J6Fzq/uzJ21KvkO7Yd+D/UVKYUPekpflcPwOLwbEN98MrniH0S14l0iKbTUv+NfIcLO
urpgATD21ZFCUkYNl2HNrxpzmE+5WZzP+BcP5H44tr9AknBfTEtzSSfh2XxOAq+lXwTWcLOpTtiq
lvG5fVEfQNggTuIaICGaucXNf0VXxiaNtDOcgPus5l3+LB3bHbu/+bHeR2vnqFxQryDOfMwf40v3
Nd2GR8TjJyjJ/YGvbT3QQbgIrwXftr54oBYdReFYnvnVPL6YpbNU1sVT8ACnmsPVTPJepCEWLTXw
QIZuyl5+rZ85+eDeNrftHnwZc3LaPUnglsoif6DdU8My8tQ8Zm/yrXtMn6zzuDX2WMbzV4aZDXfW
Wl8pJ5bLKV4LH/dHd8veapjTs+Ahx/xIIiM8Vm56eb2R3NrkR31ffpUXzZ0O2YP2XD82T+1JPkyI
gtB94Lkeykf1MD2p3uuXtIyWX+PypizlxSsv/KX4H2eZxeu6W+E7WojzIDGGn7POtBqXzAo4WVrr
d4EXw8ew6P/H2Zntto1tafiJCHAebiVS1GzJtuzYN4Tt2JznmU/fH4MGOpGNEtAHlaqcpCqUyM29
1/rXPyxouYrDb/7pLh++vi4P+ELakFns8rF686BPLlrKbPKXNxwCgbjWRkeCMsgLsB9XRJHa8SZZ
bCpHXxXL+ESQSXfPXAEyLsqBL8GdtFVTvz9HgLjaoj9Zb/ULtp8f5S/hoGyjJ80h8vyQ7KiBeSk/
GuwUnrn35qN1jC/+2bjXaPUGN7xDIi6SvvIRPta/eFy4sH4laK84slAeFBj0Os0W7s8ThhrMb9rS
NhBN6I4kIsBcqL+JP4L52WrL4b5kZA4500Mp44BWsHqeo2cgtXsn3+OyhAmo9do5uNR/CQcavK3y
1oLbE7tlLos35Zzs/MfwVJ/4RRp4Hh2S4mKwSfid2R/dolzFq+azv0OXC2GOgq+oFxCouFH6Wn+n
rGtP3SymJXMWH44lKp1V5ESHEeu0+I5Od02s+a5+sLZdZhtP5d10kVPMeZasQV9emHe5bZyQ8BXD
on0GKu0uMaagjLRBr941DF88O3xQd2SeXaLXek4Pd7DIFd8btzug+tukJ9pfUK0V4dUAss0lvjP9
2a6t3REp5j+IzxgUXSpXfTafpcNw6C44jFI3Pad3AGbP+hqywYqUno8aGaXzNayiR/8obqONeNY2
xqZn7SWv25eXaNsvwxUq/xU66zMJ027poPI4jvxByTk7V6/dpXFpeBcn/cFb5xsSsA7iunIrdzq0
D+dfiq06pMkuiw//i22PNrM/j/JGJal4ne6UDUN2rofX9krcxQ94Vt5wmvs+iZxNrjTqTSpmIjnm
Q/uvsz8JRjxbYdUdfYjhU3Lue7dRXlUPjmhwo8yQvqsEuJapqKZlzcyY64IwroWwLbqgOs5pnugC
UC5hZYKjXgOpVWD7YViHTGbwHwJ1vNEXyN/7AhNdqU5BalCFSH9Gsn990anXShqZqET4R/EnvxCY
pMSvQwADczhJ7W6sCHzEt1oLVplBfdJ9qglpvSZCWRJ+MKVMD2UIGdAOxd+DdSts4wc4go9H542u
TWZYp8412l8fT8w6rxyzuDwOVbBqwa7NgEipMJvF3B9++MvHEnEGAjt88Hs1pBMzjbf/rs/+DGf/
KUUpkKhEZQgRovrdnzTQOpikgdIfm+GYBPexuWxqp5W3wuBgVtUVs3nWoGyUhCw4ArA3WYWP15v+
5p/lZKkZdNmc2WtSKAiXWULZlgSK+1vuKd8WLB8SLZqFnQTkGvXabcHohnrQBak/JqrBBOJrXjkq
rUXbMxbc/vcd+e7gPF9MpiEjFFahSb6qHwmGjNtwaPuj1w14X1GTwELqtTPT5k9LKXY5p7YGxU4I
zlpPsytIKCc3DNgA0W81iN/envmzYIyoSgikmbFfAVa5rCYjr0d/1NHeB3ZJfjSG7BlWNhjyODOz
eCIK+kloygVJcUVu6/ql9NekhZAsXxbnESYgs75qVd0PFCnNMVS5azYOUh1mVcBd/o33/TvCwCc2
MSRQRZyANfV6AK2Kaa/oQYNVZrYT7hD/NZD5V+pSWWc4sK2K0iXgsF6Rop70tvBGpnm3Lru7tLtr
MFxZ6GtUa6SFTcAN4WKrcdK9j9ajifP/QU9vjcuvO4X5s2qiCGRgzC3Q1ftnFYKuDnjyHNOJBOSV
Lr+SRC+Wh6Qkw+nxxrL6vhNyNYTulgH6SL6kNj/rv972qlOqKhJq3rR98jF7AFsrAlq1fJ0G6w7t
CTU7DozmXocmFWzzYO1vh+5Lm6AMOaK0CvuNvkHhCwEefRBkkbtqzUQsr9eEek6SS3JxW60zmBfy
mtUJqdNiIPocrmV4wNhHmSTzLGhw8Y9qca1equoiLBfiw+RhLDLXDAyMs9Q1cQgPj0wOnzADddXo
UVXvZFDz6o36DFsWZMDIVSr4R3hLbRRh2XSLECXpuJ4QmzIiVUjK3kYH7XdyAH/IsRjE/446rN95
r1I1V/HWaZIeRh/bTRsTYpHIGslfCxT7A7Ehqo1FlIpmKbrz77LhXHzCWs6n8MY6/dNiX+97lk5T
ilZdwXtgBjL+ehqhIKcW1jLYP5PeeOo2kO6faRXerSO9CfMynQT3cqm5GaGmy34DS4RxwFpDAm8P
L+EtZfAfHfPVx1GRC6Okm+ErS7xaimUmKJNYBu3RevCPykqyMWg49wdtF24Z8oh2eSbZExuYvblt
z8bK+IVt3waJ0GP7FONDvLAWwcp3qh2k7s3kGod8nz8C52NhMWfy9b/ku+gtexOhJzjJsXyMKGRj
eflVHEi7xZwGWo6Ku0uxAI2/tfC/QQASPs/AmrxjMz32GvMO0yKOWy+pj6BP5ICjAjBosFh+qnwo
WQXhSsu2FaZPYbaoRChitjJeNO+he9KrnZTeoGF9x174OHh9SopsYN2jXcMDqQA3vUWwfhS0ZFV4
nQPsljFz0fbhcBjEC0ac+L8fobkfGEyLweq/94HvIwCur2qALxwukPWvj5dxzAmOl7H6lj2SLAvI
CKuoRypCB9dGTi2/iun9ZLxEeCp44TEoP6J858s2xD6CZxmG5fWipKAdPv/7c32XpvO5UHFCiqRU
YwFebU9JqBeWHCfVsRi1l7q0zvGb2IZrgcwEYBZH8V768YTlOLQieTUEw6lF1izqHxhb7xTtUWPE
e+MTzSjY1TuhawBlHIAattLX78RITNI4FWp5RBJH2iNZfK350GFog656UcBwSIPHRHo0/GxlZbHd
NmRl1DdKZfmHE1hH9M10ROfefLstNRaOdZLV5TEBrCkyICT5q4yeywmhXYL6UXZS/VfdX8qCAOT7
sbKcVnsfwvYxjF5Tw3vOob1VWBTOuuqbpcoPdRETA1GGbK5KsL6uCnn8tQqmzH559OnU8B3ExaNP
nal/lku3xsi69788Itkz8SKKJ7XSUOdiCnCPzUYX3rK7+Obj9qfInqE3egtgt6sdrM570r+KvMHA
ibjd6VWZLVvis5B+TqihDOHWev2GNHM9LCF0g/8R73dtYjdGXu9nEmHScmXucvmF/VGpO1zNLrWP
0zF2V31+mJlDN1alNX+Rq2Vp4CUOt44tzdCvhw2Jp6upMQkF7FgoGgtpWNUjNqu2RBhZg6efw9Ao
aJdzYq+1wBe3wZVwOsryoxptqmE3DTvwOONDUB0fUQswNojin7+jOCa+ycDdCwAJXAcvq6cZYQL4
2/ZutmoJn+gxJYBi9269158EjcHEC6AHfZovKLf8T/8S4Oa/iQ9oDCYoXC+IYtRT9GzuEzp+65y8
WWf9gbNhn+4Lx+C8CC++420Eh+yIVbf0QXRUwCgCk40Dhlf2R2sbbrgpbXKSXVKtt5M7ucM23OAF
vEcguy122bq0MY/ZgCI4pW0tXRPcIbL9fQFv7w6bWMoG/mqX/KRFOpuS9WwDnWRv0VFwL5lL172B
SnHM7nHmWI17/4VjivU8zgRQKOFLlFbiyvuo96Aq9+2+OJIVTUOyyE/6qtqWD/JO3jU6UbcLZLG0
INmBVb6K3OyQuO2ucPsdhI6DeV8/W4/pe/kscmcQysDEIQ/Qu9Fz0if8sD7YQNkzdJUp73WGqlAl
lphZbXnUL2j1D+2WrWI/w6ao04R1vRXP1tq8BJsGdXa0h+53rrfNqlkJK8onjI355XprrcVXWL93
xUeJl50rPQSb0RWPw521zteIvaWNtfafhZ2ws9YEcpykh+GueQHfXXUv9bZGMPIsAGPz4u2R+rnK
Q70d7iSWJ6j0GcElAqbX6pd4rn55B+uByICz8GC6zX4uPSDVMmkZdpjUnGAaM+zfoO/eVc/GvQiP
52jc+wfvMXbFl9CVT9pR3YRutVaOGKyDXCbP3qOHkfNKfgmXJ/+gbtTN+KLdjyd9Q5zxWt4oRxBR
Vzv2p2qnbqJnkfVVrK0lXnVutzX3pT255p52u1h76xNLcVmvirVq+y5GwmvNydbFGn/gVbPN1ki8
1v/7u/wpmBra3trfQyR9mOgy5v8y3k8u/4UTPGdrrwHaA+cUN7otuY0T7rvt/CPee2vFDffinfY6
nEO3WbSr2obH5yyaneUM/AQG5tvbC5o/Gxhw8fHpfgDpOyeCFBcgUfvx5H5Yyw95EwNbohRbGsts
x+u91o4hrxXs7OV01Pdyu0g3MTYpOFdAoYiWZGbK4sJcWy8kAJXr4GA66GGwURH2oqs9CitrP6Pg
M6KeLA2badCOgt8N3Phdd3iui3Jd2NIG9rtdrYx94Aq73EkXulOtpM287LqX+d+Dlvho7HGB5N9l
NW1u7Ik/nEOoX0wVcwdqPVm+OoeqAZM0n4SBYxyBqWYOHv/ybGxmlKsuPtfZBaNui/S2Hs80rLD7
tdSfyeWU5YsR7G58lh8ObKRXlAwmjR3n9lXLbBRCoKQeoEqWrAzLpc31WBW0SaOdDPbMJE1vHQk/
XlJVORIsOl5EYP/2EkBpRkdsWHkUBEQXd76xmw8jchWMjVHhE+hYYLrDjY3me5gvd1xhwkr1RZ4K
hdK/Vw1kXRATZvTHrHVlcV0nbvmRTU6SMwK3h88u+v99zf+7oPzvBUcrl7wozEDTYD1BG5zF4cuC
sRHHH8ozJkiRmyrrG89zhluujluTetlAWm5JmvIHcPirUcuiYCjjbiqg6sbruiG9pCGQ/ZIKn8pR
LwjlaGk9mfd6yNsr3tTQ/e8P8EP7AkZAuAqrSZPVP9qvv65fFTCzu7xChd64Qe/GA1omIupthsQy
etnC+e/L/albrr8vdbiOMy+Hh/ynIP3remKo5CVxkZQXccDEZoI+wYwjGh2YlH9Io+RzfEXJK/Tt
UD1Dv1gW5TapXSFixELSVHbQqLwK4VGm6x7E2C4EO5d93CRiO4nPkmCdIEYQZA3+MDuVDtqwkIeL
x/AthG2EuFTXofBE23JQd6mZOD4igWGvo2yfBGWdUwKrbfU5BNQHM5Uy3db4PBZK7BB8tqppJsO6
tcM6drFTIOW6j6K1nmEwpUn4+XjhlhDm34X4K0WaZOLdgF0Qfjv5sRQeYymdOfFEltB3gM1Xpn/4
77v73WyQl2au3Wi8oL+Avv67hmUhzuFCIEqsqoSRDPWCQhHj6bWNPmdZZk9WU66aOIADWEI4h2jZ
CS+x9lL626K/TGHipA00RErtcmuqvxsyYhuiErHiSrBOaC4CmNx8R5V+ppaZR0Y58UNTuSJkjlTP
VxZGppWg2hWRS9OoPE29jzcSxu/Zrpv8bSSNuyDSdnXxGraJG5qb0sP+iH9os+2eyYwEVXNF6x4Q
pCOgPlbV2K5nskBx0YG3aQlWrZc7VVjfWJh4OP3wJhqUNOCRjPLpoP+9d12dm3IgBflxYIqeYOey
9BIbNyiil73zXX0cv4JuAV9o+q18yGfpd01u6rt5Hvbxa7wu1zzn8jn7JZK5jB7hi2243eLb8RBt
kGDFT5jogAlwm/DfHt8CzEJbZ8zWOJPiHuY/RyfhHS9a4E+4IBO+m0Ti4MmQbwxhV3m2B1sZFAsP
ECRdmmvIHDYOrDW0NgwcKhjAaE+6FZJgPCZq1Gl7T3ZrhjKU4oEjm8tZmAmIgn3Yk/oGHnnQ9tLG
QO24SIQl+W8+WhU45uv80+IimLJzCFMTTPb82whc0K+8dl9EJAQEb3wpbrXzXmI3OPZzSMtyeDKe
wl+MEhwsaPfzHHYr3TO9XiOzfFTskioJdpRJhi0uvI5Vuigg0dhzmuaNDayLVW6bLYMRdj5WCMt2
xiuQV9qdgQcw0cGYgTktwpZ4i/0MhuYq3II3zXO0V/lOtmDLLPvfI8OXbfDEzBDLYca34IIG/H3m
hYgMz3QS5afZIG9w1AjDNMeDUfsbkTgEMbFf1vIKhRDQWPIAO4V9Hyq4utEf+hbPrwUVTfrhf8Dn
eOb/P6vP06F+GC7mGjv8VbhM3dq2tvkqgVpRbVBu7DHz2ESXqEQetkDNp13yO/19+uyg0W6R9MOF
RTXTPnZnZUt3vTfX3IKjvu5XOIFTH6df6ReDikvB/O65fhZOkNyL2CYKMHglMM0A+/RJmFgYNAn7
lnqP/mojPmKigk/qWXjJBobxSxSqAwkTn/h3D5/FK24/CDKKA4LOAw7322Av38OEPIv3QGPpe/xs
/S6f/ffuxfrdpgvlN+gVBNsJX45FdEmorEomluxaKvp9YxE+a9LC+4RZFH2qz+lTtWLBQz0K34Xf
9YO+hu/R41v5i5aFYly+l2Fc3hqb/FQiWFRBNMcoOecx079vrEE6Lkq2pD0OWOa0W4Ep5WMQ4ahu
gco6kfbcZW//vcGSL/l9lyBb1QLyQw1NQXRVJUAcj62gapvjUDs6Wecro8ZSR6KRW/hfwFy4+ON3
RrPszVQJ8y2EmSlhLnyH0JHcF0I02mLXzbS3Gg5ocqhqNs6dIa2GfBm+afIy0hyWrkgFyXuXWI/0
w1G7KbG7LixylTDfwm3L2sr9OZZ/KSFDjoqOymJbUO8H430UnKTO7T76jQ8NkyVnYoOI5GlpjvE8
giBp2he2usIrU8Yn72Sh85P3Na7BKCok8HXoqAd/6/mxo0CcbMTUVeJxGTNsGTXbGEQSIHo7rKRt
hJ/TmI57Qu3PvdztyZ5ZYkG2GivoIDo0eVl36xABZ+SDlMROTTQZSWS+awRMnKfEVhQqq99CAn1R
8I5aN37GeOxBFEW58j4axGsLaC/IKa5Y60QXc/5EgALW1G68+DIVxX01koqAgUICM+CpuBgv2o3S
/7vRu8TU0JQRRlCBficQy5FB9mzi1UdVPvv1ZUhfNfFLCy+VMgfiudBKWXuN9lmYnxAg9Hojh2cB
nhvgb5ppOAqWqxGJXmgqnyQdM0fGciuZyfDZiDc6jBbyukYZVo7wYkXVqtbp6fiBx51TEK4cyOEm
yS/DzTS2P5r9qzrM0k14jHDXDKZwVz1NQghlBUrGyKz47OBvdd2n5r0gf17km7BaC9pOfi5CpjWv
wMTmwKiD7HDhxu39aRgJTU9WJZDqufK+ai2EtPNprkCrm3qLoXqUWw43U2UWiLbd0f2nrohcFbG1
NLm5vtFEH4vOTX6jCDd/aPAs6iYsdSGrGsDW/24kMvCl1Jlw6gbsFirsYkU8z6IRd5TwUAmPeZ/Y
sohfuHpoITo10H+KWZ7OvLLTPvFxt2P88czZs0U5wGaNJ+J+eRugr45iaw8yzi5NbMvYUqOKWgoU
iObBJ4sxlj6pgQIING9kN/LUiWCqgL16wQn76pjw+rYikg/QoAix1lgvDM96UEHJKHCTQNlJA5ZI
wbKPaxfv/KWh11jpykutk5l9Qvpj6430XRB+1oVmx4m+E0GSNNN48EcsP03pkKTiua+coiSbS2G/
QShMZB0z2GEpUWBXuKS1HCQacEVPtBNlGCT9MStX6UdW8y7EGzlR4Qmpt7qxeR+9Xp8wxtFd05no
6jW3oQ7NEXA6qo/teMZyK6apbqtVivNRsliMj+jlKwOWS3+jHdJ+uKwFs1clWFgXpesikNjooq8V
rF500W161ysO3Nr/PkN+WmwWmDYBEhKL/5oVPRG5p/vR9OcSWXwJ8YdWXnVYEeWNUf/3o4rhL2Mp
enYCM9Tr1jLRp7aSetaRgaZLn3dOTpTS2EjDpdSQiXsv5FL+93f7jpL/e8n59v7V3THj8tq06ap5
u8xGui9K1+Kg+67sX8LyRsn+/UZyMfJm2DY0WBPK1VFsWbgNiFEFE7akuaNhaCsoJpCtcJ0SzM8b
3+zHq2GroRiiCLH4OsxcqCUZFQN3U8OnOFAqtJAJexa2i6Jy15dkgOSrgaPPIBJkPiyScRM3ZPZi
NA/XkPg1JRTvVOhaIp5g+FG2HVFl4qGP4scImTVbTeYKSDMl2Pga0zHqY7j9lu6t4WWCkNgREQRG
5vpx4ojJBRoC7qijQ4KaTa6znSFXzhhdMxXI2K4CY9owrV9oKZAhruURNb6YfIXo3TLvNVcPFhol
l1XH64wgJZ4lOrAeK9eqX0UKSYk0l8o8lUHiWnQquAPvp/JDUV5IarC74JBVnyLckfm8EIVh7TcM
C1KiaPBtbZnhJ5QhEtuUOCYYsqPLojSTuhvDq5+fiEmjS9NmGcrVrt1J/ZSHZsQ+SdPV18PSyLel
vOfmGOPLfz/9H8aqrDXGdRo+3UhL9Pmz/LWwvUjSg6SceV7pF2oWp6oOxmzDg1zM+tTDC55i3BWz
zBco6m+SdvTv29J8eSoRjmXRwkHr38sHnV9iSudXx6w4WIEbBRCvpeOQvUzDsQneNFwtjXXq7cwO
09hoN0oY4blt9ChOH5IE/25Q7bkqyQnQlni6fvhp5MGyKglRw1hCtJwIL/sRyjPFbD+LOA+lKi+o
uB15Hh7TaAwyAqcXISXv5b4R14KsEgYMgjOuM4Xk2exendOw7MEdRrKVlSezeoxixJWANzRgarT1
WBYTR2rsYyergRor9wGxn0l0CNStEX/ceGA/Lo6/7tjV4kgT30rjMPyzyyoTsG3qtDoiwuocqPVq
8C5l+4r+onytSla7WSzDsdr3PZp/BTvy6tZ5pn1HF8gURxbHU8S8AnXcv08wHYhVyP2JWaa68kgh
gPycutyqEMYXsmVcVSEGYEU7YfSPOZaNlAPTCVhXIVpNa5mXK4/uulgbzJAiR5VWFe05jIIXuNwk
6OhLHwZpspR9B7Nit4rXYrMmJrwittBc6wrx8ptBxK9xraEEJOoDqr21Ko2tDgnchIS7unH/5/v7
7/n97/e9fmES2QDpEcsj7YckY05ttW8kGxUW3PBPtY13CCvZJ0+Mcm9c+acn//edvkbIpSyJy14q
jyA4gHCGvPDypeLZ2MVapBjxUWTEQgQILKZXuLg9CUARnrbLGx/jewHDDYCViYUYPBwMcf594KOf
h5oWwkItafuNYITy40AddH0DxboQ2xagWoXhQhLyvohvA87eNz7B90kdn4B5NQkN8hxVdfUKmKjE
R2iL8GDzpwQlfutzysSO1n62HripOJDsskz7Gwflj1vl35e9Opb1BA5HFnHZ+YsTRedYzCXjT0N7
NduzVnzKuJ9lvs5B+ZlbOr555//+3j+VPQzONRiO8J7kPz3HX1u1GCalkTUG44rqHCuHEEf/JeyN
vjk0I1jGrUk9Vmjflzp0G30mvv3hUVw96Z7+2GoGOBQEU8sxEmaEduGrHD+I0lmLVxzQAQ2VvsYp
r4F9Vx3y2SJghdW5T9sOzi06g+LUyc5AaCPARXsIJaIwnWlEkboY+02Ovb+1H7qV8FQTyY5LCGZp
HpzBE5hzK9tkkhbROu4ekHghh3j0/U88gVOgQuy3CyfUTpPqNsl5Ut5wosS1HB5gScqkYzCCDDbE
ZJMS24n7UtzibBoYdwAVao/d8yqWgNvXirrsxCP+dFmF0N4eGMkx8mZKQlEC1BMcheaFOCpz16ZL
KhcSOXTVncxDG/GbdiXYgLgWtnea0+lOIB3VcimiE2GQZi1TpknVoZmOEH8I5CFTfcBPmNMUELWm
tnC00hZHTH7OqoJ7opO/yLvee9a/8ktAnKCJKsctNEYki2pc+oYTlC7tlJCuE+UO+2rycDGhzapz
Kr9gyBFmx9I4w/lrijcDF7/BrYq9EWzTj/ZZeqintamTssU3WExklEi7Un1Q+q+MKAPJT5zmXclt
08KA48nCcSHaBOKhRR+uMQvF8WLo3iY53MVQeJrqIw3fuuDsyac0OOUgN7r5kTOPSKVnz6sXAS7o
hvzqKSPSQZ7uq2ccmvY1hzfYQYAc2d0rFIHjfBtaEtbylJnHfRuf1eZE2u1/vzE/AGkQ1yDMw5g3
DBm049+9KtWQNHsBrwwY3Yw+YBIlw6e0NYIgsP2H0zDd2Jz+NB9X58M/l7zanKJBwe9HtDgPp02c
QfqqpXUPlhngIdefh2gn1NscpwltZWC02jeXztrCwvTDwzg/6zln887HsE1G5RZEG4JoyMl8H/N9
EuIw0ZzIVbYgD+Ps3mJKErUfCh1rfINhe/PGXe11sUgAZ1aavPooLwM7UhzeUgNORnkYmhUu6KJx
41mZP+02tKYGIzuaSDSA/z4rf5SzIU5kUlkXTBDgay2yzSius0ft1xzJWztNYEuAbO1SEA7jW/2G
n624RuyU1XZAl0+ye/o4ljssjkAMxn4BuFB3y4rhMWGR+4KIhgd/pZ0CV+c+H5qzxOQCbovMxrMI
jsPWOghInBpX2KQP1dL4Kp6ie1i3j/qD9jr+1hyDiLw9Qd0r9FFivsD+ojhqy2DXP2Tn8qF9ABwB
hSR6CUlhhOtDewPN+YGJzGoGrWOGA0dFvG6wzYY8OVmkAICmJWJGn+BXjmpxGJa4hde+i9PAfPiG
nMk33qMfSg+uzFkLsMaF/4Bufx09cqDIaV+NlB7TQYhfKT+xgfTw2k2eC2xM5fArBa0c5c8yz06z
zYlAFKBHn0x233beEeDe//dH+gNdfXvPTLpW6oAZcLh6tTOlycop5iN1MbbH+idOA8swJIoDAleA
h4jBadxUPdBwCjKlBBg4B0StkQSRMmawLhK/PypIsxoSSZk85LiiK+qn6jUrxfht9Z8h4SUmstGZ
EKfR1HbU04WsLjCiIP8h3VjltNayryzPVnXJ+EaePjFmIc9QPjBI7A2EfYbvrbV8OHuB6Cpmfkx7
3GX7O1X+6GSRjEYYLv4NbET96TUC4Jn50fDVae3+fY2CIFfyXPWKY2AOdslov+CdsGKYwiM9fVai
U+2PUl1/lf50MBXgMPJPNX8ZiRy8fn7Me4A9I3UFJm/1R2xsUs879UrkBP10yArdzgj6jpgyNT6+
LRGAHu43dXpBZe+VpoPs3szx1YzIS8ACqVUXCjWKlTJexIvBpOWfVESadGZlON14QX4okKSZxjKL
lvjuxlWBrHuKpzSlCtFsPGjBWzhiLOfZUrBUJOSpuGOql/9ehD+AzRp3Gp4pJwzQ2h+Vzl/vBalI
lsjYFs2occFidqv8whoE4d2F3XJgfDO9yBQR4iHXfpcM/wQ8wcVqq8c3KsMf1ED/fo6rb64JmTUK
Mp+DKUq1gBoPfzEiPe3L+IVmNnrJ7pR7FdN9bylgg02I3AdqSf7SSD+6Y/ZFr1AKSzYSXKn79xs3
6YdyXdLhkBN7x0xLUa5WZA/DyKykmdnT0CyUxtKKxmWO9CURTgwMmJLDoMaQPv1/NEz/XPiqNfWs
xmykkAunlbQu/eBMY7/uosSOg0NX4D0UOkOxxZEXyxIyA3E7jno3qsN1WU3nBo8XNdBubFs/7uGG
wotJkidMpz9Eh79WTAismTCLL452FoYbtXutMM3qIP0I/SUrICGUl6J7sW88gvn5X2+Wf191buL/
uqqi1UJOODYZK9U2UD/jUlr18SYWt5hyipFLP7toaLJNSs0CSpC10Ts02JUb+V8KTky3xiPzjf/2
cUCcJFaFhNzo6sG0GIQZYSkSS49nuX+GjYFIt+pvYLYwjX64DuPMuUkERWO6efW1szovBw1OTow7
ax7WO8XEF28TEoG0FLWeijhYZv0565S7qJX2xsbKL0CFKgR1NcH0XdhXgehIgnfKQ/l+PmFSAmNl
ptad19lmjLci3Id5Ey1qWOb80BVs9CVxSydADOfWm87YfJ8wyLWwdxQeA7oIJqRSD44afiqpRkF/
buAETBnWJzkAaDcdFcJiNMJzWn+X169wUsJ4P49n8sQ71iU72WA5OOgty9o/TxaaZvbbTrzP/Y0Q
M7i1p2wHnmlMl7ruHQ0Hp6kuVnoX2VHmxs1LRB2TF8Wirh0/y9w8bx46SdxUUF5WWWFPOB3c0w6g
L1KpLwCyiCyEPspPJpuBHr+o/4Znw1+zNx6/UyOiTsaPJhTxwXHM6QQNKCmYi47S+ygJFFucnMPs
kSTjIljyqoPYpd7GFzU7mtOKDUfnTPbKbZRYjJzhFeAp4itYvhsFBgBdvCO02Zma13mSMx8pUQC3
2qC/G5wOt/S6HJcN3qEMTy3y7nSibiEwKeVrELfUgsJubJYJcZVdlxBO8hWp7MSxzjzoXI2JjW5T
5ojXRfIapsFR0EFLOeIdX1kN/heDIZ+HBqAg1hgqFjUkXy9PT51PFVlPt2wwfnozmGpIhom8F5jl
qu4u00op8CgtOIYvcfwVMTQr87Nwq0qQftoQmNXMhSQsRPDff9+MIpYnpdB4A7kfcwHVMyRX8TGc
524B3WZOfzIBqFa5tG7BvzsA/IJkEOZUXk51XSUrjcFLfBNk+fPuX+0NjKlwwsVpEBboNT2yl6Mh
ExM5PyYzllQ7kI6UB7jTrz4aK1KDFyTW2bLbvwofyp7mSMd6Bz6TkCGkYruO1f7Uh8GjIZ7wLuVN
8B0RHjsJ38lCIHUPvTq2da81vS9M9WXRLTWZGTEGxLjDxajg3xDdcXTSXJeosMKlDs0ZB2Cyg5Tl
zJMiJpj4C/wn0qVK/4hPoYz/zRIYQGUPK9dMekcG/RrZIziOryZITRJzZhcOnrTzNtrR3PNSVc/J
g+BkUADIcSmd9GxulPv6l7fJ3q1Ds0gPzft98R5JeHqAKJnciEW4fNYX5uJF/w3dGfJ/+YlckH+D
6QmiwYhOZZu6sVusNXwfXiAYcKh2X4MwOvgcZ1rtKIq/GX3MTdTuSfWh8ogMUQlq5PU1QLFJDBGj
dWu6EaKceoznmWhuPEZMjant5qctstl0setHLyABUwHw7C3H9pb0HHXl920bdIv5F8xRBaXGFe6U
+mldNnLPaVUT84yAyi/otbz2HOR36F8S4U2ZE+mnS8pkWiBzAz9HIL9gU2kJ+QS0p4nLBpziPQBP
S/sNZ0Gh2tdqDGOG9VyhJWMBi4xReHFW/KeoP03WOTSJQRNI0cQEtpYOKl1MLQybUh7ZzfwDZ9lL
S6bdCIZR3sloq9M6n0eplBD5J6WEgh3KVB7y4bWFvXm2hm5ZNp9k8FrFy/wlOsP1Aeutz2SYA1+x
VPxgwxqQP6S8VYyrmFVZGJWxLfXwFTu87jiIKZBQaanU2P34lcUjpo/L0dtxjhuY98oBdIoeQiYF
jjKHEFLkefqJfowd/tSNz0kJloRjphHOdg3IvJFoMpmz++Q0znoKLXK1dFyyYnO9Jbzoiyl/hLeu
lxA/dQbGWIjg+vOQbd57KWuIymztmPm9gNIyY5eY9+Muk0gP4yb3xNUKWDDq2KKiK/cMD2cOdQG/
Ok39VaZfKiiPXXPIEUJDmOEREljjmPzR9chPe6g544KtT4+2Qg2Bnyy66pBB0qDRsfFEXQWyNfsO
4HVH2gaHdfoV1Ice3UtVEIPS5CSS4drir4yOiDknhGXSkZYw+s19G24jDobMTF0Nny0/z49S2u5j
CEOB8dqJ5Od03TuUrJVUidhwW0RsLnWE9LKMPTjy0ZDJeTTS4eQYRj+hfFtOLbsRkQQRqoS4XPkj
s8IBTAeOQQ1P7H8IO6/ltpE2TF8RqpDDKQkwR0lUOkEpIhA5A1e/T/uv2rU1WqnG9pgWSQCNRvcX
3pBN+5KLSAN8csgVkytVQwqGvkIZMZPXw4SN+7NUbsby0lXLYOy9Sk+3NophffVsAkTqus4N0vyU
A6BpUwOTzWHujOylo7/KdB7L/snmsRyugCyktYNoTH9UMTNs0diXpFkK3DRFBL0By4jEE4yjc0tn
xUr0o4M+F81nOi6oi4jd2RiXhgW/R6p3NUFROF29rA5x5rgdMBQafdwUyx06crEZbFSpw8Rmlho3
Ve/vEHFwya266rkEF+gHBZKMnZvmw8rPtTOK1JjSW2c1Utc+ldWw/fADm3m76WxmNdA7oHzX5FnG
4VY8F1UVrYgJ+EK51PFU2vfjh4oJezbXOKUkbl/TBAJQgvyJ7d+qBUArFv0UoxkxsyK+UMk+xNnj
BHwXa0QVGghP9Md4qDP8z9qPHN3UKnY1SgWJ8SQEulLoDWYravebgjVAoUrYhgGhUr7z+Swh+Yde
5rsMjb/6+mwRstfhvB0HuAHE68qzRekj78Mt76sEWFb3l1J/hio6H4TvvH8Xd+Gy1QgaUdz0Fwmg
7oYAPBbrDRIeUvgxomWRM3oDEzmIEIiKD0MKvLbCDivdmiOWicWy7PdXqEgpD4vIFxJuxqCcojE9
9K190MT0iaAB+XBQDG4ENg9mPh8D1BqZBwQq8XRWpmSphWu8PmbBSU8gsFYLbH2Luan0ZGQjjENa
vx23bApRv34E3z8rTGrtQGivAdqto7UQ4OVg+ggGkJl6usyScaUjQTsVpJeqdKtTKYmTcNEpuB21
0q4Z9+2Vxw2NAKNbix1a9p9acy/jMUIP3pjkZwXPE4fVp9Gfut4EeXQKm9FLgnRTCDY3JYcSn3HR
3YxsRLwlouU6we+udTVZ3yJOR9GJhhjwUSN1LT1ax+Uv+ovKN3A5458t6UsOq2htUen6kOOAbqHM
vQjbFYh7ITwqKk5ewdoZrwYk89CArg3Lawow4xh2F6fC8GgFyOYiRgLaedAx200AOT/lwYMc3o5H
Rd7ZF6zeU1JOfxmkB39w2wlL+NeeACTTb+rpqDc31+7VH57UYFPn+kbJPd9/kcTNkhEO0NKZM+IZ
UgM3f4+L+0ABeAxhpt8gyhyZN765Uq2YTuWFSmdcoCwVuLuSaL/dNb5H0oDFnIlylQyd+yFUYF8u
a1oEsTfVhMIY2+FvS4XDHYyt1bxIvtcAGWsXRrGZrsckcNv4HTkE+AbFw7X2us94Olb5R4RTSHJv
xwtMlGp7VUgektGmhodBtlXQl5BR1XYxNEdYP89oxWDlfneldClH6KWHiE8/S3GydYCN5/7daCBq
wrOKX7SdQlV9lTEJldZKew7MTYUqudNDgg9PNbTVCqkDGGNKeP9LFg0U9rvIxCJ51ymEsrJ9Ke4r
5CO6mjMNmjf/OXhJAImrIAjojM1L1KbQIUdNUwWTBJGCyFT8ghEKUxTBNP0eYdzmva1nOoXne9Xr
jmDdu3jXbqw3/QNnHT6DJSPrgHFHpJm8k0/N2nN6MI7DKXxOb9WV+SAhLn97dbUnMxeCBgDBYw8N
VvIkjLYo3py7N+3WPii32iMhrbWjiyBBH1xnaxOHhhfjmO2aXXTAUkKYd1O9ZPOeW3f+M/6wEGO1
o42g9oJnnqt6tj855eQtwfGQFWWT3VUnfDw9DOxn0iPmLN7oqRsE8wxn1t7bCfJj0SpYqfNxDmVk
huH70j7woMxiROXEXREI5ln9WfQ0Y2YIm5BMo/AksXe9g9VWTtmjYETal/TTvESf9cbaFS5wtQVr
9BaJdMiWwxup+ZlJLx27HbV/5zE7aShcHao14Py1vxw9e1mt+6W2jbxkIXsGw+85RzYMBTUTZzbO
t+hubesHGlL2PnphVBSYu2tOEPlney5vhkf13J+hmx6Mu4gx+3QQkP5MX6zHbC0dtcfrDVuvMGGA
4Xsz7JDyW1MjUFc0EPtimc/s5bDQN9ka7Yv47oqLFdJgJ9kDnrjStji3HYiZdgjfLRE5zBEsjGY3
qF258UKaWaQ2z3fpHOkv8E5zGMe3w8N1k1+iTXasmr2F3aa1yBbwd5Q733aLp5aiK9U7L0PCetp2
nAlCcq74PXpCFrDf09ZcmzAZ7ihHvhs78z5YRSv5pbyBYoEc4M7hFCbE5xTXmRUI/10PiAgh2yeS
rOlRBw08U+fJnb0Z3G7HON37G7TlVtaC6zI3+txiWMvZa+AJMQuHd2+vMy4iXsTH+BZJtpW/wVjz
ycnFnL/H4nIebI1dd+wvR3kfbAvCNcGXXuRcvTqvZ6iTNSukZ5InVKZdXrto7903O8XNXCyMVq9I
rO2u2/RGh/BRnQCIE8FVT7jC3rcvKoxceckaxAVNfz6QL6fZAlbJMuc7/E25Sc/dNlsURE6QC2cN
nl7oi2O2SQ8XGURIoMOW1jVJ3dTOy+uqQoJ9cO1ppdPQ/HTemHOMSXmfe9Yx3gmSL8z5YqPB8jDn
/exaz9OH68NwstbZY7i+D1zcoObKWmM8a3Qn492woA3M+SDyeCNvsH8WYz/DdWmuuP3lVVtEKAOy
7jKn0Rubo1OwylyeQlQjQwQLmcwoMrZnE8rcA0qCkMAPyS1krj1s3zsovufk2C/7j+BcPdTz6XFa
h8cUfT/todnaJ+M1XcW3PrdtQKftITjX+/DYLRzoMPjJsmOsiNeoxTSvpWvS7Q2Jb+f5hVZGdp2D
3ytBfJ8pFvLXDiLJR4vJ0yx+q050h2+MVbrXHhyUXLfhwjzZp/yj/KBPbUHIfagvfe+NH8SaRKzT
a/6B19WqfJaQqEF5cKWtsLR+tcRePleaGVwZwoykFr8Q1NPfjb167E8x29cr/9TqIiHGkHAkw6vn
PoCA1xjhwGY2CLIRJaHyQo0M7RS6vMUhes62sGmwB/Fvi225s/GN1uf+o4HNCPcSfdBm7rzwjROD
1O+lQ6x6yPoQMoKEo36VXux35ZBsx8c8dM3H4SU7hIfq/nrX30EXk1+pnmPwDR2lQM6pR1G+OHA4
VPumT/1RuZFvaaVnn4AWp8/kHq7+adiojwC40LoDsoYmBptDxHlSepUAr8G/b2cICqpvsgPgcEby
C1UTFUEHNCBgKgK8cebYc/T50feDIzSCBHoMnbnqC2KM9oHVAykI/Rt2BZn2MTYaVAds6MrdjXJP
xcOz9tOSNOMkH2H3d5Q+muVkuUR4qjQHwlY5835a9K4+ITi6GDKig0sP8hpEBrT+zANIbSBLhVAn
84BAA/jVTH64vmc56y3xsvhHOl3lQ3lSEZJkH5LXnLNyj6T+LbtUeTu8TJ/xC8Tq9XSYDggJOgTX
PmHMzCnnlF4pubV3MvRoSI4yqm8Ycszsd2QHLcvT4LCSW/LYIMbZ8N0UJmbwF9EYNzHC5pHIThLy
MDN/BzyhgRJIs3ZN4eohXXdL1n0J4ASareksOyDGiGq9jKLTzPpETZ/7EKPOPGummfEZvtA1pL7B
eHI+1Yt0T+VQXVBOqtfBBV0l7tZ1J54VFA4esE4NT/Gx8OpdtFQerntjbq+EPOG4TaFGrbgf8Jdi
aO7Wa/OAWzqVny3PAKqJz0iPxo/tZZhnN3SluavVS83AFUhAKjfwqGatqx+R3Vxnt8Ux9dAKWTVb
2PBrMm5rbt9FH/adeYrm5ea6gXSInEP9UV7ISwb0JvLnupxJN8HOv0O+FACGHs8Qfy1J8TDegrY2
EsHhiw7u0SWkzMm+ZvXFfmpe9RPCppAChm0I3G2u7NO1dlYsF6fQKPLkxhP2rs4cNihDx+xhLsfb
4B3rbcrdPovW56jMumpGvdAdoGl2GOfO2lv7AZX+5FnIpoN4Vz7N22CNdiNt9fTJ+Owo282qM8PL
zSjvNBJ5Vmi6Eies9BbmVgzipnqgDk12wiUyC5pXk4VgC34ioNgAgbuYNQCIHoOdduaLm3ssLVhW
o5myme6Ne3RLTYgYNrow3mDOeGxAMWcVoJS5hLatIqht9SuYHItZUuNtAEwD5W2RYwRucEwfsv30
aR5N96Rtu226NmEy/Dl0iA097kT7NHSBI+EfpqNeOEs1l4mLlXEM+jECawREFEIbCRJ9YuoU8P5k
YJLy2gbjUC86bHjAKFBhpyhdeONIwCw4Zumn0HTfTheMc8x2bpRU8Wd9twwYCKoKPv0aPLVnpIg+
NJ3n5FF7Gl/bVwoRFjS/B/kmvsAVDgrXXmR74EWobDRX77P6GG/rW/2V5u5zf9TuyzvmdwZJcZ6A
Z/X/SB68jTyz3BROiIrkbbFnSVnhYILLsPHUvib5HNUACg/ms8MkqBbTG9qq1Epv661za+6tR//c
b+tNdhoW8nbcYsBxim50Y9Y95p/GLjh3K3uHsES+xBhcWdMVmd59z9LAYc0CiYIzVA30fmdoq5Mc
JPChA9YIsSRU1Tw9xnsQ3kTC8Vp7y1TU0eYShh/4ar2phJ4sTxhe6OSw4K7mCXRnet0idwe0i7Mj
bWxstecNOsdM0BSIEA7ns+wZuFv+iklz0cCb8RLLk29+ziY0Ucr/T6HbQsMRYg7E5j+CU3/15Mym
L5XKpAzVslNEkORlEyCDfywCQGjqdKwD3GUCC1JVNm0Kxr4BZzea1zU4DM/oDU+5Zrc2mblof0Rq
vNIk+wQBOaD4Ryovqr1ZdbGwo7/iw9M6ypkaY+8vIbFjmfkL7OAbGSr6eaZqQh4U8NCvV2Mncn/N
Smq2ZeoSnoewZX3KkvR4XdPyCu3FhiE8uXYyL5yDNC2pQ2qIvae/9Py+6Z/Qi9dU6AyOpuEswKD/
NaiS4ktVjrwScHaIyMtCukjDc53/0m//rkBNx9+0EX5D4OBPk/evo2gVqpZqSROXMulQpKuG/W40
+mOnCjLCZQDhYFtPP8+X77AGAmbwfw/6pTUEKyqy8RgDc3SLLWPiXCL5WYJdngb5Mrour8QXQAMr
w5iP01aOyQGmO5xLl8FvQOQ/DfsvM1fcYcbXsLGlUL9kwcEwjaUS1JDxnT2FRyreMlJRcgt7GIs0
ObK9VqfzKPZwi7ZmHbu11LtWiGgt7hXESVQ8oZBRzUHvN8L4M0NJP13ZrbYJS+jcp8Yc1j1dKa17
FnWksaNGbpQ7f5yWQTOtFExCaGL+PL7fdMSEoiDS/oBPaD58aTokfWVV3SQeR9oC7RngiK18QH3o
iw2F5p+P9d291OA7cDMFLY/b+u809Z2rrOWdxMH8U6nsKQKnnb6F5oGRHfrIFz/Jt2P2pNUXE8t6
gaTuKeaZVEeMpvd+Ppk/V/b1dkIzkjWgd8iV/ukV/jWbTQ34U8QRCUhJvsp1YoPrxh8XUNXIellY
6VbFuiEqWu5luFbsp3Q9Eac7vtBGNxZXMvmxtb2uXypmzIZMnWa8DktfN0ExDr+d7jePOM4zjm6x
1NhCWfbfsQt6BZ/dWsoOiY9PbQ/utpyZVFKuCDMFCz0qFkf1+s4Us7K94IRUcbrs68RLaEuryXUV
oIxE9zkzT0GKtZd+MfJX9vxqQPAeKMzPg/tdO1NH+tY2BViefuaXZ6UCTTcaFXcaR4VVE8g3EslG
kRn3wK56jDllq6WrHm8U+9knKJMbtJWJHBrcmNtzBExK9AOwv+0HsMRo++bDJVcdT0+goPBoWPRB
JgeZ0Jz0VHuH8SRa2tdEXhg1jfYQ25GaPD8ajwJ7lOTNrkLOsSzOJq7qfnCf++WCeS6hGDgV991g
PEJdMAdgQLC6nrNKu0U5ZpXG1qPo/5i0COB/zUAgPPw8Tt/hYhAztsGCIBkjs67+e1el0IlGqSip
rNksDKDGWD1wXXK5j7CQunE/QSutWCzorf186G8Wc6BbhinIK7B1v4JRKgcvurjpsgPGTui1Dmjr
yiPFaxs+4TmPKen8cq1/NqEvDxz1QwtunCXomF/3yr5OiwbLzfQgS/lWgzbdO3TXIWB1EGrpiWkt
h68bmnC+12UZyo7XLZ43LUwKxQzO5WS4bdR6QX2mrwg8Xl2Aacoi5zi1iIQxcBNVraIHV/Mh7trP
w/VddxbPdJlNVlgRWV/XrkwtmrSKy/Rgw7nCx+260iFPRXBz58MfEwVg3VwHWhNV4WLeAugMzHlA
40xaIVGRPGSfpAao1va8mNxOnsejyBFbElnTs4Gh9aseFwFjbZr7gIi/PVXdXZD/ctu/i1iE97uK
dKtQOf0DpPxr2euS4RoaVZ0eIkCcU7iGLI5QdkJYBQhKASrJ8kbbcY7tM9Aei9DdmmsY9LWAirWQ
amxwEX2bn0f3/3NWliWjxawBXf8Ca+0gfhbSmKWHboxXnbSfcuruykArhKDeil2FBfUKW1w0TSw8
DUbJ9q61KhhHQMecclyh6Xr6+aQssff9Z8KCSgFqq2E+9XURK3xspoL2mh1keY/mENx50QEOrYuA
P5VOjI7RtP5DB8owca0+WLqwxsEAm76dTCFT7alam6dcoTqLVEuLP6joweoVsG15Wl0nDBVy0iXe
ZpbxRm6ebYwYRWswkZKlwKT0zb6oPsz2umzzbFmE5zrUF6l56egUl3T+dOtd7vs1luxGfK/jnNHR
SqN9HoMBzQYAwGicZM+iISikjYCq+sMc8NmUL0XLC+C0X6R0ZffYvMF6+BRgTYc+XVg+C4yYeIqM
BhJhfu6orPw8ut8EHgiCMf9s9jNh7vPvyqdANTWLykgPYwKwRE9cgxoK3eqUbXgq+w0yBT8f8A9R
6D+3E8YvACDUBkCU/3vEodHVNqxZf0qoUnIUoCjueBLKPD7oKakn4Og/wuBCOKKg1EJ31qDDIxdo
KKm/4Z2+W3xJG5hVmko8+Ydz9ddDaFwlTVKcPhXxuk/fn9vVZBs6wDQDzf5jiH+59j9r63+unXyL
ScwDZnwNdpJUbcLR4qmvuK/VRBaJvUvOdee05WMZQh1YMEXhodJxfrTyxbV8Ls33ydTd3meTJLYp
gGlG2N8FlPvAyPxyc7571ggKEWzAll2F6fXvzckmn6DmGqeH5vpch5Tpig8CscD5uALCgHOuWONS
8L0cYhWI20CRlvTefz6J7/DEKKb9v5P4MkP6srHU0rnSeppOgbrRGZei2xjAQ0HGXBUiDDVcjSmg
FipslraeQNUd5J5FskILFfQz1tFA4btx1dN4RJ134dMzZ90Qrlk2QIjIuvvllL9pzaEHoKtIDxgq
W+uXx6i3p7Lqw/DPck4YvzCcS9hWf9D7ARAUK9MX9BMhfFtL0F4h9N70g3BJ5BPiRqbTjRS9OTGg
JukJgRyvuGRDvv75JP9M56+z7++TNP69uVXJrm9NenJQApGextTB6mwD+kOBcBXfIDOEinj3HIii
0+LnYwtE30+H/hJg5UGU2LVtJQdTi2DY0c8r9kJHQ/TzwcD+fLD/+tkrBopj0MqR6nb4/WUWX1VD
u+qRkwriFZ0/E7MZc1aei9JTDZe2cg84FQ0rKtRz1XbBtIBrjaW50i0wYg7pCeJ+9dk/xhbPpYuw
ANXHiUIgTtJ4FKoLvUPszUN4waSA2kHrXoSGC4606X9ZnNFj/m7cBMEEyXEkZZwvSMleTkfEwInC
BMvUEUiHMd6n0T6oL4n5oXXao8CZOQm1WlwTrpCfe/YktZxX2sc18wQ73QSDW8cdGfALT7MaFocU
9qiQlitj2yPxELEHtax91jjisS8BXYY5Zf7qPBLXh/RkSJybCezixxXRIR8MLUi2Wae8jYaDNIRA
x3VeX77hsriT0gJyRhrsYx7G0niEm0Kz5iYZYV1a28DEGNlWZrkc3qh0/kc3jt0e888sgd9vdFs7
eEzHlwYZ4hr3qPKYUeHmo1cUw/Q5VEmpf1fAWE3nGA3kocAAIOHf+BFUb9m5xz2+8MzuIYlX1rSg
xmxZAiY0Q0cBiSg1gzaK0Fbar53qFphDDmWp3Cj9JwACHYujK5a28xSBcrSFU48WlJR7yPCNzxTh
SGzkjhj3RPuzQX+VVvnRGBdpswDVRPsd3uckVC1v1WFdpD0M0TUairWEPzLqbXDvetQUyWtTZr2B
3AxuLSgAAIwBpjIk5xqIddDpgH6NcwDrkaovHrNq/CzxfpEnqfaw6vrrJqoQuDHqVycAYDwfarzu
A6A+ZMnhxqT8iqJgbzGjlROxhnrlWyM0YeuX8Fos5DDfUqBaUvNzrw0BJkiWXFcX2BpsqbUju8Ap
t52O3N57HhQb2wBH5Zho9Z0N9sYKdYI6SW6Dllg1OcvmtELTZdFDxXW4EgcSuGIL9QYEmsadYQD7
6WG7hnCPsg6nbcymK/LCOq/edSqwowOpV38XuE5JKcgXx2gZEpSNUe8JUGJgofgYuQ0SPkqRLQRW
kUIjtqrhvHkhCLMiKN+oTmaMZGnsRw3NQ8rzwxC5QbfsqPRY0jvCG+ySY3lWAqwpqqUPoBUIYEMx
stljwnVy8ENXkwsFcHSj/mC3aNAgyKBM9CGqvQB/pVbwNiIM0mcTdFRk0AhKEmwWG9N1pG6lhJOL
OcDaR2gQuUzyplOKoKA48rAU2pVX4F0aJCclDIBtzkmMNAt5bJ8Cf3Bsi8ZDhYUdFfHd9kmL7i1g
f7B66IztCaqzXNnkeKum6TkiaiXqVMKN0HeMAfvDd5rSQ4aYUYAlnHXS65e83g77urktuj1qPmHj
Cgc/y5UG+uMk44JsFrKYdVH4kVaRgFvPp4hYT0q8zMoOsfw5Gt1LYit3etYgP28zY6WFLMU7rUiW
xVC/qml5Qv5s1Sn6Vi77ly5KUU4gMklwduNrIBiBorLQuft5Wf+uVGTgyESNV6HsRxHm3/0rLFvj
2qd6etBugTe0KEkyUM/TYwK6oAHGDBFCmcfRQs7m000JsEegogVTUkZfuRHQHkb+t5hO+aaSbsgq
tliajLg7srr/nlUfq800qQM5k30xjaexSG9NTgVaCQyjMDqbyAOJOmJJVvd7Qvzt4YXwq447DAus
9mWHyBqptKOOYAkXWwCpuELDHkybYR76T6AR2c/rdD/kPS3LX4LF73oIBrEsZQQUAUQF798rjxWp
6EOnTbCA8qZ36RYqrJMubFYCxSuqZQ+7L1po9qLXXTNyMfibPunMocAj0xeHfV3Pcg0IJq1uVKjc
wvZQY+T50DRhoIG/HYLkP88gW2z8X8IQYfYLuwH/asQGv8ygQc+v3CwpOVSPEWLydK7PPUvJLLmt
P1rgw08Snq71DDtx/gRjCaCqebcocIFtwtLpFhtcKGMXnAxBx6XshcBSpHkWLVTLi66ebrj8Grb1
Au3m9jQhDdMCF5zReqTZ5t/QDtJZQZD6AfT6rO+ud0iIiBYj8CJavuYMycn2pGSu/kB8rVsIws5z
2XWEMACwrViZobK+p3NvTm5QetnZB/CDIZ70lD78PFKqIW7ef4ZKxE+iIo1G9ZebO2SkhU2bpAe1
v6lLLGCw0rbeIwl51mu7GCZiR9yWoJhHFcaS/Mb3nZaZPU+lDkgTPa9O2ugYgyvsQR1yEXIfPubI
88Exaov3nngGoqQmdHCthdFTgvyYyoRqM13ggz3RV9botjUooZGC9nRSm8sErsHOUG1BPHOAMFrD
7E82VzkC3neuBX4h6nDcHj2tyRdprIQzHptZ2o6zrClWJVi4OEJwk64mmqgDvCdj1er1agqzu1pS
IVabbqF9lOw3NW+QZHY8hzoHZLSyTLbNrSX3W7VPtordrnSEdkvmbihDi6AmAHtK0KtGVFJ9Wska
iOyMDPK6qUxtEV/PPtDk/Cq2GTtW15IWbDJcXQNkGKy8QQo19iLTnCP6mmW3aBpipplhIchGi3Ta
PK0S1NEJ54bo2F4xQOo+JnmPcGMOGF3qUbN4H+N7dv4JJoIRnGMqpV2Pp4/9VFn5oZ+kE14nm6n9
NCwmZFaDnpyWfXzBIL6tqJ+Lzc3p1oJoG0vXl55caszGPftc29DQhLJcC2R+yHMRRmty5BaeUp3f
pPUzGsctBcAhxuit/GDFadizofvd4tYgwzweKNJkK2IRQWlkX4ahZSTmvFCfmvEitu6ioO1Kigaw
JwyAcoLopesAX9fJU09wo0SeYKQZKIl9ZitHYA86RXSYcuV4xZikuwmtcKVne36O7uGFWRVhuVrs
LaKXKUZUEBg8vciwe5ZrLOrZl5XCmCEVh35M7wnBbNH/zBN5P9pPjk5qGS4hiC5srVg40V7UXEQl
oin9VbXlZ2U914kyLRRvnJMkIbSg9auEtLQMOou7/2Gz3wvKEmkVy6/c24hyPMvOubly14EaQ+zK
ccvtIeUhGDd2F2pZrY2EaWZi7bG38Mqkj1aFsKImi8C9BGYh25AxFkGeLATKuy7D+65tFuMKANjP
T/53z71BOcRGsYJH/2tB2jBbsym6Mjn4057NRJSD4DCUjkDW/LKBfLt3GVQZkXDC3Ui1viSkk5pV
ORUQskIaJaFXgHlKk4080fOC5wc/NjiPWHnW0pMd/8aF/aaRYxiCp478KHuXLWpDf9V+ityA+8Nj
ezCKsz8tIwNN5pPk/GIc9U157e+jfNUJiI10yujVJtQuz0oLU7LZR+VzgfcKsZj8mx3Tt/cOXSL4
IYbYl782p9reqIHFJweaonR4iNFJIKgU1+Yvje7vDmTK1O9URJBkbLf+HTwnqPupMzgQDxtLcBY8
T+ZZLY885j/Pxm+EgRm/v470ZYooXewokL2YjtcNEl49RWebzGWU1oL5VCyJeuJuKWNdTJiVANgC
Ka6pzwl2vdRVIiPdxs6vFpzfhRF/n9SXakY6oWQYWkVyGMBOFse4XvrtXqsQKtxNL7a1EF2Qn8fh
twEXP/9rtkqmU6ejyTwiqraSZ6z+pGJJWkZW8POBvimJ/jPeX6aQhIBdamiMNwK9bhi6friCwCIa
rla49+tbv/2lMvRdz4EjUtpAxEBEG1/iZz8Nhn6MEx5EVgHKUlUyknAuFSxYpm1G8x2KADe1ba9z
Bb07VZl3oPtIDuGldrbh/nz935WnWRbAF9ADQbbnP4KUjd+GuuNcD6LeGEPvQgFRMgOAP3eoNZNW
07C0g2UpgzlALRZ1fqnf0Df9+TTwKf0m/vrrPL7WsMI6lirdigiugRfu+vMoeyCxjIXNIoLRn+uc
wo/k4lfznLrdp0D4QqYCOXW53ljkPZ/jffg4CLT9TX6fvujngY2TOoQLNgsnSELL90J3k8dkbbhk
xZ7p1Z6/SY72yRbw7fv4Pd2o82gbbNtDe+lNkCWHMFrW+F5jKBFkbn6T4Si6obgxwkpCbmkmkNDv
Y+b6NBLAmoVery7hIkiP6Q1cxSmECTqHzBrq8yhZhfZK1u6kYRtDzmixjXBD+ZCDs5u8IFnZnDcY
4usunhZDvXKAz9YLWT1XZbY0l2S0nbUqxkUHSBp27LsP0S/wwtmg0CCeyauwcqd+K0wVyOGDWf5Q
PkzsoU+SS8Awl912nXhYQh/1bTM35jn/6rj2jbQoPao1cyBiSwgBmC4Zs3FTYIejHZNIFBKnR+uY
3vebZD1ixaxSkXvT70GyJ+9012+tLTywY7Ko99wHDLJca1HtzKWxAMiI7+LYu7QcXwilgzv9rccQ
wx1W1/PVA++5zoGuQ4ScDwuKJEt7062PhPze5LYe6vozBVQ2hsML51F6S2/Ceew+U92YRav6EG2N
rZbNmod4obntIVuknrUCPryMj8oKYPQWFa/dtK737b46ArdeQWx6AgWtrOoPTOSzWYfhpzVzDtlK
PwJB9Jw5tkXoKHowwmanaH1CB3GOy9caDBj/UTqYideAYl1lQ/lNXgODdbCgbwCOD8xCgrtjvrHg
AwAeX0jz2pX2wV1A8W4PDjJ4z/kyzIxsQnDXhP5MGigsKNBicMtsDnUY9GTDGWUuzBrTrVbp0scw
qttah3LvL00OUjICw/zt9IrVpUdBeZ3cNseI875TZsVx2qb7aTWtMB4A1ABIKaLCThkYWf9+V93b
Ryrg9+aj/zZtuFyv3F1P4UE7o6qk3hJQ55v8DBYc3hijA1Ea2f4A5Hfz6uNnhZPTGuteT/LKS32p
KLysrt7gJvNkjyXlTIf+Ab9iZiyRdVvYwOOHu24d3xmLbp0tZAwCpkW2plHtbu+PwrdtRt1ilh8i
z3Sjpb22DlDQPNm15uY6X8JzXkmjmw/LysfselY/UcgMH0CO5wlNoBny88dK8rC9xVVxwL2+e0FT
DUQ1k6x+c25oTYIl6D/apwxQvHqSb/u35FO7kU/YgXgy7m3KWTu3j/GnSU98nNknHLPuxutC4TSS
+2x1/cAL2Hmxb/tH5ZA9QHhXRtcgFmYRQsYahc2XGG35yI0hc1jbsl5RObtir6OcB7gbYkGPVjaU
Gv1djSjWYAsX7/TAE+oPDT4Ui5hE4y3FJjV1VddZqy7VGkoD110NxhSf6MYzzWVkHpPkXiHDIeUC
nQ3ALQYyHfKYWV29uqawRxp3whdDheV7sKal1O1Kc21OO7U/6eM9tNoINW4QrOl4n2pe0M5Q347P
k7pgVwkeS8hCKEyAVnuqT+iulqduCYUteKRjS7WNskRHSRJ1P8hhOnDaWX+mOgiiTHn6edn/E11/
zbppDAorZA2hra+bYWJSbAMfdj1YYF6rWbYzN/CdFuN+vNSoTJNJoznwVGytvXKOds7ZP+Y7aw8a
E3c1mxlkecDEXfzFvGZezY373A09YQEGotX08tW4wc9hJS/HTc//w719cJ6yM8hW6f36+vOlKCIG
/OlSRMvs75Cld4zOGLkUxHWjemGCYw+iM7AokSeLppgpGnrU6iCLCtBWPLWYmf4SqH4nNcF2/v8G
9GukmtmTamSchei0tgMpfTUtFRSiKw1IKMzOBD56kyxl9vPeX4tslW3dgjg68egEPEGyDh8Sl5df
hufbGPKvE/sS2F6x4Cwxr7oeRPzsLJ1mPURAP3BhHJ/h3IPQo2vzS3D3bRRJqiNjDYC+xdcu5TRK
QZBPDAZhFjg/MiwkU5jgvx4Ik+ovxzJMWnACz4hBNoA5Xvx7+1tVb/OyLYe7ZtFvwrW/D9cq827c
xOtuUX/GvErgvelLeZPtip2+VDfaWwFVr+CVzBabre2z+ufVhEEUlbrgEB148xopjqO5VPmAeJN4
q3hbso4OV9KAI59fJx3aCyb437XPd6gcweQ4lLPh7/G5aoceR3SQjuKn2bra6Zvo8L//hyd9o/OG
5A7Xer5S/KlvppzvoxO9ybpZwesAT2VK0OKv/jK6gTa7lN7sJe3fm2ItvYkPVTv+hIpwVDdwAnf+
OYPcNn7SFRKfp8a4LNYw2Dbypzik+Ed9Ix1zdAX1TXgaP8VJCCJftk4POl8h3tPwnfbyekBDouAv
cGnlTcCYxIwJo4AsHhcX85FkXez8vRhV3sMfSAZuxMgyYH9GIl7/7yMBs48fFXAyxeCLD3KcnTh3
eWT0GAcG11wWfErdUIqA+She2bxiXT4Uu7ycj9TXuA3iyJSsGMmBjZQzZ/wjTp1XOm+WuSLWAo7g
HK0jP+D2iwkgaI1w3rU3cXPFd/7veCO3Vdyz/10gbDfxVkax/xQfs47iz2yHV0r2fwg7s+bEkSUK
/yJFoB29gnYWG9u0sV+I9gaITYidX3+/I83E7fFMdAdtN2aRSqqqzJMnN4boECRTX7VumG6k7k5V
j1ITYeVHvqURTgdacboPuiJ92rjbZCwGBklxJobE2uG7LCiO5/GN65eOWPWp3sILfESTv2Gv8nkn
JwwteTXjktTPdqK5IQWQWdOjmTG96nAYXUqzuIM7DWSV/XWTSOfT+7r0IvNGuiszbqs+oVuty9S7
i6HHkVbZjqL19TzqCrSydZfYHfqMLo3J14TrXV2nTrqpD6BFAi12iIuMqoLahbrDq2x+f2C/bH9y
MjRvvb50HZx1HemQDJah6zxlX3tW90xb7vjFXeQczWmnI9bZgv2pzavDGkyQjiO0Y9yxVPv+Xb1c
vUQ3YMVK2fQ1As1voYtMvJGkw4qvFxnrmCNrL3MmEpkZT5sAc94BR89Jk2XO+cA152qRI6x1XdiK
Ec5ZG4wymfOX5I3FM/dOsqf9qvFeYq2z6aA5VpG1B1aC4f6uZzovN0eX3B5c8xZfVdbvIaaNaj0w
0nRZVNNk9aFtrP1eZTZpvoSdk/lKEMWDlZOXzZVb0Sxf0Be3jMroGFsQ9+H8bZHM8m2yTk4p5W0i
K6vSaUwjEGCYnagZbhUtsltuJ/rLqluR6us0KqV56e2hSr2PKvUjJ6MFr/6nda5ap5JPVz8vo1ui
k+nzZdR6nPL/NKZlKkclXT5xk2U8J52ZnrH0Aq0SK/Z5jVczO/H5fY7XmV6hpSkI12Twx3jBK7fc
TY4ToCJtWGlVMtDnSNIxcz8Jkvb7sb/vg9/1nWOsNr9ltO4bA49UNDVZ3cdTYLDL2BjD6BbRkitc
h0TCRJRNj5cxCX7jIqoYz+Z1++ikuNWjU0Kp1/SaLmPgSzpPDZoI27mdX2Oa6OBKSUyeXpU151IP
1WR8O1oTM6o+UD4zc/rd8f8y80d6304OX25C0Vbu8C3X6/rGOZ4PQcmgWI3W5iqNAfVVc82F/jp8
zYf6/jKbD6+x905L4mzXL36us3XmJiv+9zmrz52zc4oecx697iaXrxNn8xOl6fVbDFj3SP8XQ06K
JccI+A7HbR52fqbkS4fL2mategZMosE4ySmqr0GfP8e63/Ww7HrKKDLx45Zf8mLoJ5QCTfb91XBD
X+RrePuxy7Y8yp9uHiSEYFyZZZ7wo4Pq9y0K8ltEy8+hXln3m3uoK9G1cR19+oHH13etwkU2Y+2Y
yXqi+SsBl9PYjVzWW3UNKcZJX12n7p7LUqTXbsUyncZnvHusw2XfToLXfTxjffFwO8GrnlC8YdWZ
c/+4KnA/xQk0CuZEI11ndIzL9pkTyyzXSjAy9a016FE7T9yMzLTIzKrYi/ysTA5dn92i8ayeNYxF
prWvdUgJiRjXxnsZrb5mmda/XnOTisS5M88XvOZy24rh9E4/JBgyNJO5sPNdZnC3vHjP/xYzoocm
0InJyo7MaJ56sZHsGKnev4ZDwJsukNNySX0Wle6lFQf6yfUdcklDL3ZiM3Ji/uoHiTPRslgyUeuM
W6DFtWER2TmR83y5XtRUCo9b3I1ddu5bMVFHnE/z5sSLjxYGM+fVXGtZ+gklW+hax/yueHlLo+1m
zlvx4l7LY51pMbJMfupKl1w7q46V1awu7QzG0j99NbvJZmu3OGOzaoyRFhTtFeOCYWoNaaDeOxfN
WfZ9Nz/2t9mxf43dHM+Xz8X5vKwtSwPuOx1Mq9nOXZ5tM/uL2xZuQwrIRJuISlOE2UZEuoStcDO8
RNtMe2vLTtSN0I5qsVP3Ojrzs+d1m7FfeJf5YjE16xPJQy3RepJbjxJd6uMsoTONW1mZXh5I+aLH
c8lSoXhZKkEZjI8IX4lWEsT4qXrL5NA7pIvEyw7kg6/5i2T8dJfQyiHeJSaEgo2tvxs5URD72PNW
hIcrIlk7XKbEhYXUHOSzbcT6IiGC16acSpemH/E8bYUmNr0ZHR4OLGtS/8N1XCWrV+ftms7zBc+J
9kTgSewF2SpRB3JcSglNmz/P6ZFn1MSMjJjYS4S3lr+duR8G4hzarndMaV2S7Ht+tk93vV1vm9Ie
PPHG9hO5jF70B7sFaP9Pw+4vZO97lulRPpPeG/9E9sFlsXCPrY2Q/bzvjKRlCzTv7AEElbcBxLMH
YQVpZC9fPc1SJ3JIGt4luj1EOCazHp8buehpfRcvVt4e67d910rgUmPv1eJCpb9Xfb0+RRkHdPz0
/4JOIJXlUGj4gDYGRYO6BG+EW4WV7Xj+4cZ2PEthXfoV+GvDe+R63tmckgp0aHeKmqDyQdigqtYX
+PMA0nDfUd8PQCxpcJO0URsy7ZTuBvXgR358yIoP4eNVX4BCcFcwkcyf1Ij3zMsZ5CBo0dgkbaos
mPGR9YRoonaECbMnMKaRL1lLerhgR425rE0NfU+ASkBkw9i4bC4Z9Mw1UcEjvj2tWWd26Mb7xE5h
GhOyqMNjsomXOTV8om1OiYXo/KAqHSb0I53yIt0FvhMLqgoetcc0SaGQGzdiGx2hOnegAS9yP1hs
g+Bjlazf/Oz4ZmQedQI/nVTKWSu0Aj6UyRqyeB2vIinuIjqS125GpAizr7XnKX6XOX2p9Wvvykou
qEJOMTx6tvKfkUmnl0kLvU6GKwdrscj3b6sBicGEwM/4lL7CUmZBb+lYHsBXCHAF75SuyFoAPpkN
oN3FEFMOg48YEsCddkSPAExafG7TyyzcTCpmhJ2Q7lPtmm1Er0dWSYWVwwq5dbVSxcyCLzUdoOQ2
xqVsndrIq+0D2RiCmCWlijBvZDbVTyECLCqUCLNrMLJzhJarvuwwrUOtHdZEZsPuklmctZEmVU8w
zAK4wa+xFmaJpEyFtDmkcItlKpGhBvUuyG09obcEmkxIbsrDjShVly2TxUAfP6SQFBx28XlK5zEv
l2+H3omX2x+zQVWfbw3EpL5pfuqx5lglFOeD9N1QwmMTE07eDWLrcxMveF8yrkrLXvDzlCMrkY96
SNXPMgFP4F604MfLTvk0XjPqxWAhANtrZ6f01IOhZB1KQlLhmB/9JgppfEsVtEi/yxM1MdIZlSH1
+wItawwpBMJ329n0BXZ03WlzCZQN5BO9Wb5iv10+lpH9DDud+DFRAcn0a/NyuCeJHWnrRKz0qMV+
1DM7PHwc2EvY5exp7UjtnGYGZG9ZLG03YzGnq4GVav1a6fGxrMElkpJVs420I+rFhb02S72udpcd
rjl6yfEtJL3GxN7KCfjNmytd5CKXb+mC8dKfQOOG788v6TaBa+aeDHTpK+5wcUdBqPr+LPNZTouK
bPk5ZUUw3ahTqVdgzrGzBR3cIqEO6VmUJZ2ANQXTtMUUVBGotX/Jhai2aHJqfoIBjnClh+7xcRu6
XRtFur9vg5bXIWEnET1zI2HsQ0LuOH+t421cjS5JKwTDgCIERtfZ4n4LtpCODV6lSYsfwkmgYEZw
5ZMUWUwukaANBYBB9lqJ034r0zJ2EGkzVKzJe6Cq6PIVgKFlb8iiOaTB0KcuQqoVpaYFdnKKoGYj
SQ5pPuqWaHz64zCS7te4hHBoohTb2AjrGCXJzyoCKsSEnuQlCrJM5nmrt+QAOAD1xzUloZ+XvTfr
DX1aH1+XfgJhSMvq4mn3sY0PSSPImg/RMSjE0ojL0YFF0ZztfMf94pNWuLt3f7rd3X0LS0UjEjKh
OgUYRcr7NOTvfisU9nMBOBYzR50R8KEFphM2Eq6+gtuav7i/Oaj2XYjFmljvwrn0nMyFVLXRbtx9
vstiEK6ZsdHqe/p6At5rE2I66jZLHOgLkPTamPqejiD7bpZU2JP1lmJjIQhqACKJ4mTavJR8Ya5m
g2UtFrZsNJxxvVtvl8gWvSGk8KwA3yVbPC1ObEoJKF5BsCBpkgNOASuznoBLWHT3tMuBr2HF7GPr
SfOt8WjUsgxpdsHstRC9jao1Yj3gnqNDXMU2CH7H1juiCYwsXaAE5nmjW1rMo7QKqRHJanBM27OO
n83uBIOOHO2oR2+FFoGxXAp0C4vffghZz1403Wu2tw6wjE/jKqFZV/3QYakknsPiDzbAqFXiC2AN
6iNT0qpz7RkZ5/zcJK03vOoZMZsRSWA9Kz2g6bagNiYdvbdKD93DQzsWjqOv9iNLpbeOJV0OxZ+4
4Tp+4hfu/F8QS2kBv3Dn053Zsi/X8vK0gk9paJF5BosnESdxJXYHNmxAYwP38Zovvg5xA5lwf+Ky
rMIFjCQ5+Ez1ekBYGUBslkqumeGUKb8w1chy1ApyOCNAGXlaxkU8y11kvYgDGZ347OiA/d7YC9jA
q66MYWOwA4xvfshgkOnos2xl+sqE4DeiIhhIoBzfSZdHTEgkTGM0HzpwkRTP0lE6M7RDvmLCltxD
GXdaFnq4T5uJkW7T5fMOGLB5r1g+t5ddz82CjNBevsF0gj82AAVgAsjrDwD3e4rpv26+PPO/3PzS
oKnIdFNdnkQAXVEu+hHZJDUj3oyUD/6yAASi+UTL6dVzLkx1zG/Ui24gxyGGg8vMEKD2uWe31XuN
3SYwcHw/Ymlr1xhjtvekhVSVpm9xy3DnIBkk84UAtIOBj4kxXtSWtGzZkumjpy8TSWVXVNUe5YuC
D8taXbGjeSyQx2JMysRItIglbyuUnx7zqIUEFoTTLtHO0U0tMUOOoEH97NlzVDXZcX/dTJaGnl2h
yn5/t7/HEP/rZn/zEq02hn9bktMgYyLbUhew6G+jXTQ41hydwPwM4GxFpHLgsBSvEwxu+eZL0ofa
0KzI9Jz62e9H9b3S4r9G9d1rVFTBebdm/9Ei7EuCjNj8bJeue+DJdDWRS0OLA7KQEsAiByFtIXlz
aqZh6QDKgVolUOX8Cfzq7TEgVxgCR+C6CRwANIDiPGSqS5mwFlpX3A8prangdAvG4BZd++TVUEYS
pUQLhJ8yhAUKLqgFKQpMZK5caFz74PdXb39Ph68vnxImtLBueTT6+R6XR8RrMQ3aW3bAK8ZNVGCF
YYsBckV+ujH9YFn1ImUbxt9LjLvW1/5L9LO8AOVEG9rPjKwxa5G9NeqvRTvGrcCXllPFgpIN2MLO
E3yTCJPZI0SuvTYdz2uaV6/IirTDBTBqmh16ywGlCQRB0Xxymx/qFX/qVXCs0nwVsFbaTEJO4Nv6
kHYT4K7fH5xSWjmhPYtnF22qSmwcQADOBANqwcl+bHOppJ3ABDSMgBRhcwAnk1IFsMMlmFCebEhK
Tr42LBOCsL+Al7jQaAuCEt5Dk4rCQ41hk0iqFdycI0BGt0U3p/w8yxTifRq5YYypjOAVU1hKU8+r
d+/VSM1H3TD7qR0F3FqKsES26CD4fpBTrQ0jDz5KVFQZicNspIiZyK7YpK2PfY0ahBsaTjgYl9EJ
bNnYGEIRU9SB8AGBKRRzJ6wCA7IVnfot1ANdHLqN+UkxROhXE/QD3skN5Iuf01Yc5HZ6EB4V7pSk
kZ4tktuLjGMjnhLhnukx5yVsUA+PNAI8CjDSRGlUccCnfr+Uvwf8/2sle/+U5at9ebFoSaSNLNkt
Ob1jnWpD65yNEXDOq0mDT3TrtQplTshrqTUpY1wa1wxhL3gcuDcX1haNQN+0/qYZcbmg/4bVn2K1
HWMK6yarc1hF1ruIYhF5+h3wIw5MNCfwEeArS5qZ/MMONr8XefjXdcs7+4sOc+du4ezaSwAEhuiK
8emHXHdYGDq9MH8q0glpVS9zGxJCRqxMJplDiGFE3HQsoxlLGeeWDfUhF5fMXvxO3KFzDvXEki0G
o2m3+DwyibpV2OMxBSPT/VhCT4TPjee7ekGh9OIqIjKmppQlxbRh9gBImt4i28Rti+YTWyjw3J4I
ZN8wAWoiNRav6PEju0mGSXsig4be7l2iuZ51JyUNBRPPYMgz++z3i+l7aCBFOuj4aZJYGvjUaCbT
95831TFXq+OiLM3HMujsqd9mhbMbqWLd4jF4JRqHvEZiWSyK2nUMSjBN/5D+VHvM/wEKdXrLVu4K
KSy28w2XuPb+4F6cpflI3emV1d/PBv4htwi/aqemkXvlvW33VxCF5ZC2ks4svmDot/tuEJ+Wdyc/
Dy597zTwjIeLnd6o+kGtQSY5yPaz3oaORFY+x/ILsi2eku2dS8sA/zS2dqMLIVKkrdCShd9tIn+S
82G4pPLs4W6/GlBq3zn/KWa6pSv5x5USLgDvaFERyaZtU10C6pfVezVtu3UyVtq1PppTjIckEYIZ
NAB9htMvFz0DCEMPb2qEbCX7r5kfVhOYx3crOc6JtSrkHZT2gJARTQBqM1IxihxB/tRzXk5U4Vcq
3Eqkymv6ESFgZkZq4LrfsNjnWTXRkr99bGGTJMF3PQkuCvLXbF3jqL7FYn7gElFeUlvTsUi2Kl5W
YIQDsi0AOEjikETzbMBsyeUL8zTQAATgD3F7JB+3fhpfpkQ/RK6k43hby8c9dYLFgl2/priKKVnL
LXBhTUULSz2I+JK1xb4EsG0jLhLNOUun9c4FpfxsgV6ng2nt68TrqpAB+ZsFYaYDuXbFiMrpLZ6S
4dWbfj0UsSsfp4mWxHXJrjPYrTIb4UeTDaJED3Ix2fOUGnwnXxFbw6EI8goNKnVzRvJ5d0tM41t+
w9GyzPYTA5VpY8gC5CiYoXflhNEDRwwGphTYLNu+CxifX/yoI0+n1DBKeXCBIlpS2BgqCAm3ggKV
RUsMFzUoDdCBkEHxfHlYoM35Wu0BwFyWvCFVG63OSGv+nrhZQLpAjfg7ZhuLY17z8VeQpZQBXl7Y
fRtGlQQN+Nqq796Rh8knaY2QW6Mjq1B06jWBcbcSqlZ0jN4W7bZ4bpS98eFDRFkq+qzFyJ1l0HBl
n9tPcomhhQayta0XtErv+iJ2xY9uDxvQitC/h20AEQf1pmtfDKSFKnYEdN5oHVHYmefH5IzAhQqG
vlqCQUlOO2Rtieuaj6zgxp3aoV70g5QSaZjf17TA96Br9PEuSPWFp7j9ygqsJ9J9JrSevdfOZtHD
hVt+qj0gAritscCtKoHuRvB99W0XpSAERTm41ObdxjvixscHWZ7yjRQ1lmrYQJ8JEgWx59NaY+1c
nDb1UEBdG3zqdrgbydtC/jEDWNZOvhpvxR7CYPl5kAO8vi1ojw+IiV7t2Ykvo5tctj8bV54cbPKt
SWeUWKw2VMyeAGY8ZZuhm8tHJxeanDT0SDV516alACl18ja34htJfITYxIsnKW0Db7CeyQ9t8l19
gjYJ8DuUFZXb0ueFPQaK/FxyaMozxxkbz648iEJMGpjAvJa6HFTylFaY2+KFVrgAGw+23kWjaN07
T9plCg/QVeiL2hU+JqKc8/gL80sE/PrSc7lvK/yA/TP+eh2zUZa3L10hDkJdcOPMkw1fXzgalAZB
0CYyAAsoQ6FKM6LE7AuwkrKo0B1y18l+pBuMSDJ9sibhsMYL2DYjcSDJHLj/2YuoyfIB6qwmxhqz
U/QbxiaH2NVuXR3sSAFmbNJDF7YSP6/YObFvVEK1AJCi3CxOrI8UOXwQD9qjfbh4uEQEybgQ+BC/
L8t0nmhF0ywSTCzKcHevc2nYR57JlayD691NQkcOL7o+/B4auN/SJhq89YvG+oYz99WtWFcH8JaR
TsfyfEk5SGnI4VIhTtDaiAg5nYpsi6KR5FagDOKXTbNH3GldXGEFhM8Vf3GON1/n+MBz/O5jyT2a
FLxXCFM5LrUI8Mhy2X+COe3/1r5EoAatVpsSPd9wxqp9XRkWbebQvmimKwINNRLSeQmhM4MGXnbv
XeTR5YG20RPW8APugXTxWYGGLynl2morQoJAFDk145M9ZeAPdRiQ7PkV8SBIM1a4z8LRJK/qZbSK
ysRpwesKu51T80Vmoo9DSBybSLvtm0slc9lH3tiIJVr/ZC6YdYbUv5HH/6/9Gx1xMgN6sUzxbcry
RfS/yqFHNf2YlE6UBQoOjkXWu5wr0jVmWgJ4rWhPMX4TRWKHXldSeDcS4oZcq4HtGfHAskboLtmJ
Is4Ig4h23L1ZcuM+oqD4pFjcWU4Ld5x30tonottYIgLmGMBD2YTXB1x13JMd9Cqxg5EbL1I/vnxQ
rYJ48wsKw4X0URDDLdqQMfyzWVdSs+Jo8ZJLJiJmCLK41T5pB0bTgedsHkV0G5zvCHiWrT7HNc9s
BDBv8kAfmRWW20B8UGPWwQ39If3GC/5zJ7msPCdok4XY+paANC22wbnYzi9PQC9ISxWbllrB1ie7
oHZ+bVGAxGDVISG7lD5S8hfueyq3W9NWoq+E0Jq1su/9/Qk+pcXkQuQgAZI2mEp24OLLfISbfhfa
sgBDMmK2PwhKREkHzK2IUfFsMmWklrajTSjoIL4NR1G4fZUqlDaWsw2YAC5BC/P8PF4QBgZP8baG
oyC8APpg+iF2XVq9ca21UWdrNLdCCexYruom6E9hfyWKcBO7z/jR+KYPU6FVIwhVfQkYiVxtPQrc
QKv2nBcqa2vziQ6Bsoesl+bw8TkKNvEbISIHoxwIohWNHzdWy18OG+DFmi1Lkb8duRMy3s7jYyLO
JZgovLFiPAKHyyHtJkjroLhmpJVPXne0Jvi0ibgUcpVkO8HjAIJzYXasSzyrigAW5r3+tMNWHQ+w
hCcTeFhCP8s9Nns134TzARL6ncqtrbtsh4fHhrqmguaPFke8/vByE9d+E58rvCzTU8hWFizRBMT0
4QsGa9P5CCWxotg0dg5LwmPG9SPJdsy3rAOW8BP9pMF8+AMbxE6HdOB5TWQxcJkPogC03tpjI91M
RIdV79C99ckIK0bcX7FHJNprYwMKa0Wwr6KC5SHVjGgOFJnfTPwMSsZ7qoquECo/b5ooSQAnM26A
XOPnNLZvHa0UsVdXMlh4QhNMMV71wcZEVe3BB38vJLmBnGw2aP6fgoMaf5HURBkFg2NML+hXHEFQ
zgIdUjDirRQKZeP5nWXgY7Nzq9/U/Gs1elhMCmhxMNhllgvUnOPySxoJNIMyncPzHAhykQOAeDpE
ihwmUv7SZkgbuQUFd4TBFCIn6GTS61wrTyOjofn7TAQovUgwC+xk21eMnou3TM9EcyqIyHtXTj3w
yc71AqhMh3QxKGQoCC0p+EoxXUI8e8Ym+EB1cwdCTFyCcA+MwTtNoyeSdrTkjKxa7SjE8ALiEXIg
bgGxJ5fg/mnzIHZG8lDuQnAOCAkWD3+jnFdKQUUcUrpGmqlNRgi0g+IX9m/FGHDSK3ZUSxeylpdC
oWvFYBafUQB8rScNt/mk9guMHx/l3X1q8yPqHXwidXfstYd+RujEnMVbQKOBdnpkpUl+8XO/TxUh
MafGNHBGkQ68p7VuFV0dEZknK1DBQHMiOnSCBkBdkBFvQlGS6grJMHAQyIdaySmAR671tvm89gjE
GGg8BVIUezeFvNNl/B41eWKh/qVtf5H133IEbNpXr7zTQp4W+GWgNhBJxqxcK6KaFV1bEUuhZ3WM
7alzehLHDhxBsort1SK6dMkRxztdRjIfXRhJedPFiLrd8aFbe5y5Tjl/CT8FAwPp6yUzH+LADRsH
5e8v7XvLrgYQ/v/SzG9BUqfSLKqVixoTiSZYIGEmJSGrSZaxC5UhYabnVaq9oYBBXJqRQ20/YLAQ
9zqUR5N9Bgj+E83/va7mv4b4zclob8zj+VAyRDgFSU2wzjyzIbGYgWtOd92oiaswhDVeg1QzI36k
pggpDIakxwlC6BTyb9MnIgtgR5bmI4ELTIq8fw2rJ1kTvMrQ8V+RNcAQAdp3eiWMS+KUiRkeubwt
gkAWi9st/3itZksX85ul9h3UWmvrVG3nxhk/k2AF8S8AC4VjS7XzA+m9HeBaAMS2s4D+UGhlu+i2
7x14BxwOGOHylhIR+DYD1C6AdltEowx0wrjpuVH15OesQ3jS4wuuNyIcZd7IU2nUjmx6IVCySZaM
HNm4R/resN7tCuFjd2ZkYylYhbfkDhD0kgflnPJFtq2cnQpZqb3pPYkLiZXfL1sQ/n/dJ89WVXDc
P7Sx5/1fqLdZeaGd9bbQoqjiol/F089rMvs6E/8ukknqVVqOmirK1Zgi4e/OX030XdkPoARJlCEn
hHi7OowOBaoshdlQdF17JHTQ/BQZ5REbt6rcSA3ppX1Pmq0UqVCY4vSvEDLCEjoxthSBe/6dhiDS
r/HDBo/i54VNmvAfC85LChl+jJjBXT24VZ9cEcL2/sYKEIP6SjMsudL1gPs5dWYkWujbtXNPp9O7
GryAIdfUeLlM7DihDvzvNAPm3pzeBSDlzJAjYc6xuRK2Rv2vGbt753bOXV2XTq2Mh7/9aUuIjiWW
BPjyuUQs2GAbJQeJgBNH6N/Ju+iQWiJEWGazdP/TjV1SkjOZHGuw3o5422KokOKaYEAU6kFKL6Ef
Cvwoe3JLLDNYNtED8aHmCxS2QnAzod4EAUFsKFa39uLXvnx5HOXlX2QU3RaEqL4Ulduocu1Uim6i
kEWq7IjLVSgAvi8KcyGKcWw+cvYnxbttamebwI0c2U1oyZK9Q79g4qREMSmySr4C0Xh2eh4rzgrD
cUBMWY/XR3BKwjehkMJ5QqjST4srvWAem5jOcuFJkIgkuz3oua6HQUHsUDBhHkquKLeCbkME4XC1
AgwE/I+kC2r3FVevcHDhBP6vTfAGVCy4E4I9OsQyk8DaTiTV1ryuz8qoEsbSNUsStF4E8089g5zk
E2F9GrXGZ7ze6LokXghqxXoXl8QJuGdC9NJhQvdkPwsZKlLQ4dvkVMsfJ/Zb6F+2onybsiROsIXy
NykeR9gMChUXcROlLfeKYNcZRKSLUCiHJlbAactN8wF+fN4HZ2rEcpNeFJ2HbTW9V/CQRi2icYlF
wMkIHBKu1PwdeEfERJOLIGe8Ys+XnFB3XKfTMvibudUdqSnYWQ1UYS7lSO05CNJTSsMsZnU0yxe5
jKRF0oL2bPysujToUC5Rs+6xanQkId3mchXIr2C5JixfZxSm/Hvd4vbkYmGV38UfKypFqLO5zazo
L1yWrHQxadoHgpy3XGjAetTRrSd/LBdePWc/akuJFSzM7NbJD3pvj0awnlqPSm3Q7CvVhuZttAnG
FtNQdZUiTE2FhWMfHZ6sCNOKg7BcOLUUvRVXD8oHkI73MMFFwREMP2pcgmVi1ca2QBqQlMglcnQD
uOg5fgmxzbg4UNfe4HLseGNvLMNFHgaFJxh1qIL7FKS2Re83GbtCcEZMgX5YXsVEikEguAMMyctQ
CUOj7/flo8U2xkUtekGWsSxindJG4uq5codlOQukoftl+KAgtqkb6ntmhpLapYcXwQk95P0Ql27D
LsseF5rkf/gDHVrs+ZYh70j25wvlO3Us6Hk9A35QbnA079eeGnReQ/DpAEBgjfHpSKzNPFt/Qb0z
Pm+gy6ttvY4f6hQiAPhWb/kMZh04D0BjXbVUJh8DS2sMINt78163DWrulTPnFMUweruoosth5/DS
OKZlIOoK5BEw7wlj6y0A09te0L+9EOaDGv69AiaE/r8UsE/14xbtCIjB+IbK1uvTyrdvtoAK+u5V
eo34iseyrzQ6gckrYQF4dhjnNlL0fTMn2zoCWj4fDVVTAOuIHkNpE2AlhAFeyATt5FvCE0RUMPTF
MaGO2OM26YiWl6FKN1eFEC4+D3URhWV+JI6svSMoog13J9Cq+JY9nhc9FFwud0aF21eHEzNW9cpU
Mcz7SQ38xmI0JSDtpPVOcox2qnasPL0y1qZ0xYxpwSYBpa2h0Mn2xIdg10Pc8k0iky0S5C1stVtE
OIWwvVy/Xgy8BykrFvY2UFKJTLXdY/GqoKA/2SuEwPxhcr5Ro6e20drQhugMOqKRcb6LqKmCz4Q4
FVIFwQTKrecZ8FnYmHxLLdQmkUGApOER1l9N1LGQg5UAuFcTGXB1sDokg/vkRWVfiQeS8BKFQUSP
L8JX0s1bQxuJ+JFsEpK+jIS1pR4wgNLjBVEkcsd7kgizlAVIF2WEUkWQJ2FkD/ji+HTxjDQFIUhb
KoxUFCTaE0XSyHIZ1z5S1iFq99AtMKfF+Cv+TnEqiuGggTJbTNJFMuX6IHC6eDb/sB+owv6ft5xi
zhTjsWn3852RPcyXVXlydMtZ23hviaojkxO7Q0tfNHv79fAu8BfQXVY3XkJB4EzPNUuaEny0+Q2d
0ighrpRyD8/XFy8r3uiqJwebg+YjEL93Vi+xjnSdWrsRC1vzdj09kxmg6A9C9ukhgOrszT61VcR7
K4Bd+0dqS6pfvwVyTqjWOfzhXPqu1rM1cSywJ7xT4PXSZlqFT+5zwyEK+iheEFfq6EawvPyYcyRl
VwH/JlBxHV2HVACK7T79XB9ozJ7Y/Mzv6SOO76zJZMadZobwZRH7EsSoJAXhRsXRibcWnhD5wtJ5
oF/fIBg4d395IOLLVxPWSelGxV/oIe6kgX3SnGtAhOJaZLMSCaxNDKE8D6nGwROBDOp81nCDHm7e
RNFsh591IEd8+UHGWG3oBsnQpPOhEFf7vf1++mGypcXKEJZd+15lEsGHwGVIfLVZY9UhrNXX09zo
FF3rVU5xFbUQjacep+bHqaR5sUS7dlPjOLimMvt3d2VNYKOWqHBO8iA2GBzI34+/uJNiIDeSTqy3
9eMSXZK1aF7PERWCKu4Y1/AafaKXpJqc4bYnkYsi5f8dPI7G8wet8L2YRm2rU1Wesg0+rQMC/5t/
aVFWgbM/BcTzrLo9epzvI/oz3Jl3dAax8ZI8HsLztbPc9g42Be4711Eb3vrcaW2j5XO1SHIqDRLM
fwhX+/x07gwnH4/rTqi2sbf72/qutOSwPtICMVluI3rI0nuV9XbYD2/bkOqS9vH+fMpuG9oYDqtV
aN2Zp/DhvfBHVHSeX+5ofNiiVSG1ElLyVHf3QJxuAQ1Fz+zIGDiL8DihpAyltE/THoVnpniQD+l2
Hk3v1uHxaZ7i+Ony2ZdZvAwn1+dL2aGZ7TGvwuLjEPaMw931eO+73eFkFq/JFlJVRup/2p3f32PL
/VawpLnHPrFURNkENk/+afpaxt62g4uN6bvoUMNqc+mVJPDR1nJkG13K1NMR8NZdAqe/bhPagND3
rv3qjQ5hFVPPsuj6j2XmU+50Hh2jHQwxdNYqXPRWd9fxaR6eDpSUpeJsSMNhu7em0EeXpspLCm7T
DzCOn+IV3SgpNk4Jp4ufL0ZOVi5TP+iWHedutuqu73cZacLtTWfrhDSdLR2RFBalKZPL8/DgZO17
imwOr33ij4677Hqg7mbs4Y8uiIS8L3tbClh3Dfo6e/1gHrf7TmdI3V0KueNgInll2Xm7EcZx6c/G
i86y+0nPXgTFoUMNEjNenFPn5da7P71N7/3rwxmB5ib9eUyJaqtINrukfC6wubaRWXTtkf2D0D/I
T/onZQaULkW4upiH42NKtffHgX2fT9rEDU17xxu+3cnocun2aC+4CK/8/bqwuhUlUUgifhtPWpcP
I0y74x+bccsbwIIYITWCu71iTHEeUl3uqjFFXEraJfcmq0+KXefGIRwWyWjs4Quig++yt3uj42oV
rmFlaa5DT8tNd/c8XHcoiVOTqc60N8md4bJD5KU3cIjn7W2ZbBzHHbjXaJIb9PmOfeNrk1RW71KE
ayetqAj+o5VTd9/Plm/B/Xz0c3J8gxFe3rXbsfnxh3X5XyRp0DZdqqm4rXb7e9iX529aXvt0wyE2
8V6pGeolg0tMgaC4RQniNoXAopPZXQwovksI2ops05f5OjS7OYkqpxFF0H8/HNP9L4X863i+KeTF
xj+crQ3bxEdc45zIK7tDkJN5d+7OflLOgmU+zY+tqP11CjdFRN2W1KHEDi3lQ9bN/JGuS6RJUanb
uf807PhCM9AezY5QSh2zSwTGcE8wWnTBQD7RF/rohnb//FVuuvl1RMeG7EKBq9P9zeoGRdewCNdl
48yiGQCH2mTHu/njjmzCNic74pOhMJmbbNguWplBbqw6J5R6B1uZalpeaI9wzJ5oe9Zt3eLlPZnY
rNRrN1p1ilW+vpDFuLOi1RgdktujdexSpvl1n5bh7KsbhFQUp9+2eU0WQUwVgdj/tPo96tnm52cZ
ax/zgUHfkqTtI1wh+0graXWo2Hs3C+0PGg1QLL7nUngpzHvnc0wVrbEXnz6p8G5k03XHmXbX1PSj
H41P/uQfQNV/ZvDSg8bxLMqEuhRH+qekW9m3LU0UWVLEdreTPZVe5qF1Dt0JJe6cfpsgiWOOHMro
QURB7FlOnt7FSQik8qYpRYO2T9zf3Ellt86PD60+6VLHDrGCNFC+vcIRfXneazH+QAN/rOdx9cf8
mP/cEoGpEEwAYfA9PrCi+eWumLcuT/OgM6NaGG6RHtJoCjFGvbfYO3YpLXekWTWvRUHf/Aj+EKL4
vaxUoyt+GcG3O7g9HQ7+pmAE7qqLDU4HkHunC81G+/EW/bLDFSUddp3n1ka9g6uuQ2ia/4ed+B+e
curO00+LZm70AbVryvsXqra4nLfHGw2DhAnmDgWiwwJnhtM3JleW55aufSSSHjrOMOifCLcxO/4s
3FMILmtPoxmd0S/XeP50CimuuP/h92iOtu/Em3u3ovpji3iGIN4Oin23TdXCW4g389Z18GbS8jaf
t0JCoQduOz6SwsACefXOIOZZAoFFZTfLiU5kaJMAibUy2pgJ82ETxls9tazOatHdPrm3tLXq7k+P
+/DdHEHLLfbZdJZERDIhP+Y4F/dcj9XBClyjNrt0D7fg3GneMbSZS1qkzYvELP9wQ7+3jVHzP8CV
45k2hdfUCPCf26Kqdueju18fn5Y/KKR47tiT688zreXQg/n5BzAdXNTBciCv/zrZflz79B11e0Fv
OXJwFzqPl+j4eHo4PjlvMPjzznxk3FGecv24mIyKz9vL7wVx0yjrny4Net1SQYxavyqgWmPGX+Z/
uvQ21bzAewZ1QY+D5FQbSPQpmWd7Sl9Bmv+VPv8KoU2kAsZRU62npuaxlx63LkGrquxDkSLYfOJN
iDN5OPUVFg79TACGyjFZCl56JS8HvOs+1Y6HAX5L/qKEHI72fdoE1195Lk6nNmaxDOeDv2E0HZLb
DwrgETK3X4SlRcg0wVuihJSkPf1kI1Wxsr+U+KGgVznr/b7RE72Fux5mXcTThvLyME+Q7MT2on6I
VZehJ95fNXwKTD9Z3+LwGwZFfIcYd1V/Ukq9wl3rgln1b7HxvIJD40oVKVUEqwsWKYkbvt0hBFYR
GTLfN1lAaS/MSqJwt9HtpWGmZKaoYIPsDcAGljHxbvIuI9+5CsUCnPqoKWy3C7YfvdP3XbmbZIeJ
3t48KsrhOLabZO0e+kuBQ8Rbvs0fqT8xWOTKR6b1HwlE9CRQyr+CCtyo+FnUxUcgR+pcVFXHaALo
RbEsMxrT/00B418XT6wsVFGeMyhbFZARda06GnayhuYXYarc84bShszldSjURWcNUzrj7c1X83GZ
jgfKppOLRehucwA58Cijna2+9pRdETcqfmIGZ37JdVD9XOij9JcHAXKBijy2WHB+lHmsUZWRvtaQ
EiIqREWJA5HhrrCWKYY6Zjq2qz9u3pWVTXjke+PeUNSBqAsRwnpmUK2IuAIsaChb7hg5cemCbjVj
fdzpEBMB6yGGHo55DyF+e2iyWcsKylqsbs2LjMWQPNMVlCN6FPOZYq5i4CqwszF+m98ynGnvFVUY
u81DNNWh+z/CzqypjaXZor9IEVJr7FckoQmJeXxRAAbN88yvv2tVmfudY5+wg7ABIfVQXZWVuXPn
zn0v113dWpMwJ2Fn3GglnQCeqTxLY41h/2wdYqLuN+tQRJ+bbsLFBBG+fxuzyW5TOiz6+wNu4wky
+qG9f1ddQ3ai2KDILjHWk6tIUDkihpt2/yMLJDq1BLM+vMjuiW5Ecv2InBfwrHyV1QcxFJNDdkpx
CpFBGWuy4+YU6Wch/2YABn7qT5i/xx1s5wAIc0x6oBLgEjUExPfj+GceYKj8LHack4P1Pb5r0N6S
5Pehi3DF4hrBxGPA7MXt45d0KKeQELvfnVQReISQeNDrO+R4pEJlpxxaSmJlPt+Yn/H5Fs4eRcyO
gZ8rPVYoowwAsnydIM5jVX7m5UT9NsdgBc0ucHOZiXt+lrkyfM10LeuBbHpuFlfKxtdzhNo1g1Lo
iFFAIYQzhMLlZDgVsH3AWJE+TmUAU2K7O6MqoP/qzw59qV7oOmH+Biv8B9bMDvKPOfJLmWOF3g9x
jmjAS8BI0hRMbu/0x6VhzWlEAWWh8EAftLqyIgtX0i3tv1mrDjNsG7Nqcg4texcfYnsM+OzFtD6i
uSMZ782b5jEy8lbN0aP7RBbEBEgA8O0vYEnQSP195pdyuVw5Teld8kscP5zQtGa83x3u3BO+3kuz
elRikcYGb/CcvBIpMQ1lzCEiENaWXltpUckly8/0o0h2mcycBBGJ0RYeU6gHNPUzF+P+5+7353Wb
K8tv/P3q6fdm+p3GK784IdPJV/GrMOHqpVrIPjUpPjKjbhqd0khUpy9HGSBiN3O5af5Lb3PKhJs3
t4LS/W73KYMy/mze2zLyKC0zhUzqO1E2IV8vNlgCL1TIKIpfSNdX/sKKv6S+u95ewsG7tMoC7lld
fSwooxcrqNUStSPXKmpLIA7MDuTeIy9La+5WQPLsxbWy22Fiv9FmeYesQRxT3hdT1UtEmb4aq1q+
sXpaM7tWpFrNXVbei216koWjqhvmMeU8RrOg+f5CiUqyOdCD1CpoVP6vvMASYtMS4tbkfNy21M7f
4nNUamnMJPwbiZieS7+nCVhXJVoj5WnFUC6FEPofntlmcTj2v4YhTaDqgQZUcgAGv+lT1S3TY5l8
antloe4hD5RCJZA2ev2uA2T+RxUlvRn8GgqjtRImFLa5mkyccdAh2r6HNEMFfdUp/k8WEx3ZENH/
MU8X+QxFsni4clPqoiRQSJWE9SCM7lyIHIrNoYbMJzTKOVo5OD2QJ4pBepN0m3wOp1xgUoSfnFux
Xmn1KUMBpR4UdZBRCSc4QZmcX+iQ4WIWGjid41b+PdKZFcvx0+pK6nsmAby3kCoWrPhdn0uvLZ4D
AchrPVUkGNEQ1yttB6Em+RH8U7tyTIQdX/RDAN5BsyeuEHnU3pE6mmYKvuU/nfyehNHgovPvEnDH
e7Q99foQWsXnG6PkHeDzPhA6jE5KqMidcz5UiNC0R9C7yF0Fwdchlka9T8F2CBzrUGS2vjgEBSFv
lKNL8PVK1JHyd9VoS9zC8MoB9HflRuecyWP4/qhw5XWzWhWG9WPqF+md5s4tnYEpg5HmHjy3orVe
vMOL7jHycj8kig+aljgpT+rtWKr2Bd8YdU3Pgutv6ZrHVaTVAzlk+MB4f0HRMlYQeUzdYbIMRg2j
3hd0KnYO/GL/5GsDZEAprfucMNTxSoOR+dau/RbVXV+sHrg2L5QRZlpxUUGCtDKsTnrgSOgB5xl5
Ry1pH7g4tZaYndQ7hzfz4a73ER9sFGGaQhUNpW6nzwykGYnHWR6Q8yX/PuCyHJn8pq4gWFSGjdcd
dWe97jDIlvMzC4rv3H20u5CLd0QHnsupIhcaYV6mQpyfA6SgjC6c7M7tAfYaeo6fdtI6RP4UvzTK
3o2veTgpRzCPAqkqyk5RtMfrXrsT3iUmU4kjRnnVuGq8CkfcE6jH6sErp2rp2g2Ae8UBY+n6Ya9N
EhNLGFLUZf8lCi67mEu80wUm0UrzYB7Nwzosao+5jUQSEuX/UUXYCwtSrl4GQqtwMpl/noXjaxy0
Lf4aTIVEK9Oc+DekPV3R8rmsWtQIDVt7ty2N4RH31De4OWmZFGu1TNF0dTRQyrxGIph/ZeywKBwp
Ms7TnTrGKqRgNZGQ0K/VcmLX8FXDnWmOODLKYRe8cXpxRFasgGH2Mjy26nCcbXE2UESF2JbcoUa4
fy/xAcYCjRrIPhKp0q2I1+n8+a4JlxOuAw2h610OuewGM5PetD/1790AIlmBwupn/27dYHTpFMXJ
nNOfns9BfEC3T0cvfmUoG12ATC/IKukMWq5+fM6QBpHwYB2GSSndyE34rrvpb6bAAneXNlkhm6U4
oLE3/4i2cV0IzYt4pPICdM12nRl4LAzi8HsGLTijdP3UeCKdnVIPd8ewntcUIMy3iku4xLEmJ8Md
GaWXYMDF+zInZlbMKx+9Ge2Qr+P6wzbIu7fPp0auZcm/3x2VPXfm1zZ/JvkCL9jHiFjtmjf5UfLq
OFwwhRluoNMcEwsI4UIXOXDyn7KN3KXk/xVaf9JTYlp+AnvRpxXIIi+EP/yWbcxOPE0frHyKFFKN
R7c2gEvsDB5zPHwOjgfpNGAyvphudi57gkI3bLq8+R3oe/3kp50wXqO1vtzSrY+fOmQrdvkej+S2
LYky/sZFvQPL+cLPa+XPFgRbMBynrx/w7Y6ElJf85frdlepp3MErCB8nuA/M2pjw9nwenel66UF9
4xB/49Qoo5n1REgXTh6JPR5zxwLyGKWuQErKTeBcRO7NqbHhRD46GQ0qAsQnIK1n+qQ8heQZkhJB
v9H7dRLrzyiPorfDHLnL9niSfnDWGTjmPCTgJLwcJ7dMlhcHgDXlaffhRD4YDxXjTtbZDraxVxD/
zzaWNc+hvg4SLD4QD+vUKObDM+OXJgwBn7sHjyv7W/wb4xU5nhi5O6UX5Vq63bJPcYRQx6HFiSTT
4Z1c9H3YNodX7B9tNp4CGFFItGcuo3qj2uYZnB+E5G/coLWh0TBr4zmCyt4XqxMdCAPrFTHLW/yI
W81z5VqbjdVk3rLv+XZNp0Zc4un8AtfJ/YBvBQ6jgoU7TQnNwswtns//rK3v6oM6qptXaY8g51Ta
61b6pPbjlgpg/QH3UH0EOqlMesMrlR32l9YuHStAS5J4DAKzHzsiJRX9LKu2PyzQ1e5jN6kVH2Hs
ISUxegkUPsP0PlRO65xihZMlKAT1lK0W0IrbBvLnskO5SzP5YQgvJRTWRU1NsTLVTJShEkeQpccK
rUzDwWDy4Vu/QKyMoZPPBK8tzBaNpIZQMBLGDB3BwNmsYfDf6JzahSAtho4XX8qFZZ59xwh63ayG
FtycoreEqE59NilHeTRlJTLQZJfvK5Rs6dWGFs/m7nBhgZxlrZmGGtTDZgIdKdS4oJ2XaYyupCut
LjIkkXLtHakTICdLUKhYR/q4eD1pWdGeXufaigzPHxSUVpRayCsHbFC8zkCqPVDeovD0pFW5RKD3
U2zN4EmZI4SmwZQMsxGTQfrP+HrAaT0xzKnLKGmdb6xDoGVEdYT/KnwmsiFnMlZ95V6QmbsPEReh
lrCe+Jck0XJj+ymcEWEz8az563xVVSU4FgnKp9o2tt3ZZdJcNxbnm8tTa17nEgj3C2h8k6IeUMSE
JhznHV3I0bWISHDEwE+kJbIpJSUR+/Gq0lbpPbxJCtgM/XgvV/xdlSQEKXLj+/rn2/YesqrVTP1z
wLvO8aavaDrIkfJW1DmhWOY7ZT8VatnbpDWE2ZS0xo8JoWc8v+CgR1/Wr9RVzzzs2wnsKC/NYoRc
Y08hlAexrjb/IjgYK+1259NPVdBFeST6euEWNUC6AjuV/Olnyl0LqYQ+IyHLW0zvt2CrglERBDUO
3rcXTx5NjClyfj3LoFXm4QhZhUoWbtbvHjce3+GRUOtv+/bxWo6psXT66l981A7RFwrdnonyC1Qj
/znw3pOfjWdETdBLkQDsKb4v0HCacXx2QHzVv4rqSiBz5HymnsrX9yBv3qoAUKFWvpeV+3Uzfiy1
pgTk6Mdtq5mH43V6P28meTDf1ZOfNsBHiRkOrWxe0vtXm+fj9bZdvvcpbZ4Ldx+jqopM2o1BY045
v5RbbYnKg9qS/jm1z19n88Bjq1ygftKD5haIcZ3yTeBpwdKSwDy6T66kEoeSuVG31Ep7BYxT6Wrd
Kf0/x7hwlfYi3zihIhyeFjDjzagL/zHtKbVqyWWFg8D0CnWVFeo9IjSUb2a7sq6IJoiasMa6kXHP
FT2VFrd/1j2LvlOW/lGRhYvzpFc0eAQOgF+qI2wQp+4oHJOaIRrWmVob/MH70ov1FwGmtQ/Qt/qW
waCuzehBx9g90b2gct2nyEh1H/FwqWxS/4MR6FlhukdVQtlrF4rGQVMwAlePDDXuHFPhQso8uGxc
lpIBfWw+Bx59s7Kvyn0vo5yR9jI9uWyy2ZSimCygpsWy0xF0bUiGs7M1dDlLGqGxSDWDWRc2hdrB
Uka/VOhaN7f0MAsn96GPWbnr5vBtBzsgvq6m/CJDalHxD8FiD+aBPTQ6GT8iVd3vHnHJI5Om7vFV
zI370QS1L9IunRHFPhYaFB/NtwSNtqAbokxR/vEn6gfBUoq75hBldoyvGYUNUzgaKnMOwXJAIdcy
Wqwe8aQJyO+Kz1BnEDiCnl+W3YAjWCog/y0XqtJMDagfaq3krJZtLhGetM7HDcpjaNRd8Rr9aGH8
SWhbPRBBcfIgrPz5Z67B824kn+sWmG1YtJl7TPpLXKjR5AFrO6poZtR1ceaIXBPGVUUy8sw3UrVX
gvZRlG6MvovVUGSf3vpHxs9RtexJHuMe6N5iKSv66UJ7a42wldBSEuEOkaDKNcmR1lPGdwxSrMLU
7obUFS6FFfIQVh7o3oZDQtGK9S0EwQabAeIgGo8B8f4c9wxkJzhphpoGXKX6dQq3F2mJs+WZO7cK
97PaiWhl2Oiswaysg9HXifdo9CpKEbvM6I2JyCx6JipG3POhUfpwAiAqCMRpwc2mRH2/NfdlpN1X
4c59zm69Gj33imiFnF2V2sf8zRnuzD49O0jWKdD815eYkwgxhznenD6W7k5h7p7yYJ9xeVQ4RKCT
Mo1jhUOsrXDp+IrfT8/DN2e/+5o1FP5UQGx1VXO3LN+ztNk9V+/o2vQUscNA1igINlFn7m90N+9B
bBldja7ggDFg6mUpVULlrAUbUXpLE4/E8wvm/En11uENZRFthQHStqWImztnqRRNpUXA+SNmLgPU
JJvpO9NsyhkEfwYQlskNIKwgXRZnKW5qJh7F2scPDqQ7v1W/VpFwqe/pi96OrSL83y+TgW6TEegN
W+w97iIj4HiX7hxrR8oskRV8X1TzyYrN1/a3udqR6bXHYwfYMpsrhFIODYdESZxtAllOkPz7ls5E
AaUQRimILCnts6R02yZLih+NesQEai8EmAXkIEAbghsB5eklBH+KNPApju6kU8MpIpsxAPBcCr6b
erBZlJNRJ1yJJdHQGLrYzyJmiSK52k3CiX8SKEJbQGmcKE+oRKHFUupr+MoRI2zxDjVCb1gcOMgO
i764g6QQwCmDyHbc6TC4TcjkuN3RCNODm1f8ciPwe/+Hix5xD2D8cjBaw+bmbnEl5d7KVAtrdYH9
3ofam/CkTQd8u8brV6uuoqSOCxWG77Aa7aiPdXLhBI4pAO1TcAmZ1O5IRRVFQkJWJUI3YK2O98h6
xG7LjlaPQHHG02tkNw+aLntjGL8Xz49QF3KwNxFV8U8u6X5jfFX49HvMQx6RN9rdHG+jnJjBnw98
SQFDyixaMbwMZlBmj5cQM5EOsBn5oxpH3a+zMQIFbBlIJWgOvzr0r1sxGf34BK29ILvOiwhWYk/f
1ALPvfmJRQMWJRuyt7YNIoJ7HiD8Kp8bHgs7hlNdH5BOjnhTDI1JEe2AbqXDhBRsWo3Kzy4IU5hs
rpgESvj5ZL8Zd49QHPcU8/0usQMum+X+7v0c2+YoanMPETl6p/2j62z9afOXKB+Jj/jkRlKiJqz0
HC/Ov6GPRMCA958SEeWoXvoWbEHrMxS2m2mhAySSPwn72xhBLIKoZyMpp0/aXvYsu/tCzVW5pczL
z5pBc7peHnfZJekKgyLlkiMJQDV7pVRGrcKTddIWfagSBG+vVmQajYPeE471DRm9MDetXNj3fA9n
v6hQJuJPJQK7lMDGpkZqj8VYS+sUK0+seBg2F9xSkZRt5ae20LRxQmkVXSI+ZbWFfrHSLXEaB8fg
SZlkE1Qe3RxoVHw0IyorgDiOUhCiREO6XCBOsEnH88eHpd3TOvoVv+OqF2p0QuXuTjjtPh7/EP/5
JP3ZRGaRj3r5CVrlX/UxGrJJ7djDOyFeTRsFLszz8mgV7daRiQfSBk/w5HU04vQoNsav1sQ5UTzo
VQFNBikceho+Hgvl/LLEVIPvxyJ/I3aOgXHCIYteI/dpjpyppJyW9T5wHKFdUo23R5XmlHLoeMcx
/eeoDghy5JgcQ7HmmHgZQmYhRbHGEWX3Qnnq1Ex/iHUCCL5J1YeW2zhcLtSL4mZ5skPUKAo14/lt
PZYsxHBbj87ShOWrIxbLOfW0GB2u1JXjY/32nA7vqG8ZJ/kvjhCEtfh43e4WaDNbWkjo/alORTaM
sn6ae6tHnaHV74O3UFRBS89pAM/0gCvLaPhxHtu1L3mhkbqDQNiamRK3VO2mn8+3Z8qKMXhhG+Uh
uRH7pUa/ZrrEbs1qw4OMHqVV4ylV5CC8oQ7C6rmIcYqiEDOAoSZdZE7CPnO6EZ4GuQNjtXnGrg1W
uOWbYJ7wJYXTII3gkDu4H9QMgv+mvDd2YvIt8hRElEcwvJYsT+S28IR1EGJM7PzdhIjW2x61qBOI
rbjEHhzfmAD+agyJ22Otp/HAjriQABknmoAXysGOQzh//cnp9RXqPvEsXk0Li7wYvWor0YoLAQZN
07AbYXejMId97h66UAgSYz2UJjeGCurbuZkOqUfeY6tp5hDqktUGyETlFUNXoRIXd4JJKVbtkkAN
NJeHhgGn9VJ16UI8EgOfYKENsJ1jw0etb3Ln70Imfm4EpuCNOQ+9NVW/uDFW1+aJWRhDD22FQ+l9
7979Pv9kEF2osyBxJ0qgSzajINf5Ezs5MBwY1RT3SfhFJpU0TTEBIjvmk0tGC8FzwqApEGRsNfvw
vTilbD4aC6/LMlnnn5NVpos90RS8c4s357+4qJuy9yrxQ5Gv4Ud7Rlj+7V7lHlW4cl9nn+ehy61x
6lP550EUfsm1WeOE/v3z4WPhWS9ZIGDz5L4waCmUrUODf/yDYUZe2ScODoG3opqgzo815XtOkIYH
EUNgG+ftngegTcrs6fxat+zU9HaKDJZmwJ+dTy7puHBdj5oRB/jbYBxPUF38cHR6BdBQfuVSjJWL
Pd14wK4JDV0GrRL1wXE86JmXcCCYMqCL0pIsZy/TJa9MHzbqoXDoHRcwUm5w+kiIbGPAIE/9VoGS
soH3RweqLh/7MPzw/pMWQA9zIsre0AOYq+T+IPFpqDVo/SbfOYH6J6pMG2iqNT0F1HRnzfEOUZEY
1ulJj4zjJx/R1QECodotivWHBchspiydgv7xp9sILKo+LwmcsDu/CDv4sH3ocWuKSJHLPkJQTiRB
3zAVWMVOV8e13JBSh0o2xpNn8V5+yTUqZ8vXVb66bGbW1SG9OmAg93J0jjl29o9DuvZWi2+7Q312
Xagu5CUT6D2Mq7smghLnX587mhG+L9Lz2eUpe/aVUZxnt4WWOXq1E/2OHvQPO6JnnXnE+c/XMxor
yX7Jw36xtlVJS2vwDC1CWXxtUqUGc3aWuYHxvPjgaiZdig3yfTpUnxWI62atLwCgEWqco5ukR34N
b3lbOx7OvnJnKXyn8vVgU6V6LXdLpqRuiZh5tVPD1GNkXpCiuKPAGEasqRhBH7mxKFdhx9XnX4AX
rM9edahsV0JhGjzCzDkJV7tdkneheT0FcKG+N2qYmT+Ab0EOaH7BANRJZpBgNzZR2MrEjyg6+S66
j1O3ZgMulXRD3uMi18q+lKwwK9HMyiSsKQbSv+aJzU8JdpWgYyRG1tfbizK8CcU6vBkVsEzzIsH1
af7GncNWtP2uZcxCZQJXWfIsKwhKljP7OUU9bM75pNpFJDwYYXlBJE+61NaSTkfa17yeQZO70oGG
Yeqpes3mjf1bqT56U5mrRMKb7CDhljGAYZ/nNU0fzm8u25uocDtubLJrTPcYqwVGY8MZEedEQnvP
IjWUxm7GhV/nSqkqFjuCReUAODrTi5QabTNUHs+UNa9ycybctubPrjMd075m6WhbijI8TUkRM7nl
GVauaRpMdTdt4AEnCgQh48tymZBA5Q7DIKxbl6JTArRO4cowDSX7ziDoweZvJgCcrtlRW1EbI8NZ
14AvxoGISHgMv4LsIhDapFV4F4LSI+7jFOIwo3X6qQ95fDCQ808h83FnH6DYR4heEW35fGOa7qDP
g98/RfG9gOmORtTdS0iiCEDohmqQA1ZFuyPVK4xroHdyana0w3mM9SO6zCYIzqENL9RKbE4jwBM3
i1ifrJ13s6i8K1+hA+dlxq1DG+7GVLr0tSKkw0LYmMu8emyjCAVwzaaQ1itXE0akODvTzJZajKTh
sLgWTUm6Za7YuNMEgtcPks/uqfmyL6inmKE9dr38NLtDPobYWexHy2mgjVx+gdjPryh5vsBYizGC
I93s77LMoqSerWtjnIpKWvUbOen1/HQkFckMhULL5HINoRWF4xnr6Xm3n44Rr/CwJNo89faRSCTe
4AJUeS/P/Dw8fEmNYRrRQzr5LBxq0xmn6jc4CWe1C3MU6ZMb5SF8r1FxEUys0t4DUXhpYoQRIBE4
EawI7bdDj5PqqRrtVSBMObtZet+KPnItNApaNef4GEqHDAwZjGpLmcY+krz2lRJKQP7ka9tzcuB+
gJTxk6eRVaI1gPXymnuPwIqd+lhWfEjTFXPjWgLBb1f0sKUkj5lsD+syNFmtaXSZWygQpVddkn5O
wyJcYwO42PhNypmYoVybCPNA94dNJHK4vwDvR8xwR3ivQs3+Nso1liA/M2q1JfH9DBRgYc+dWoTo
ZRplLkWiJAvJARKdXNDrT9kf70q18UM7DkkcMJK9MT3MKEq2sZ5bA6iMd8ggt/ZCVt6yWt6bOkkA
7CuZAjcAqjNau7NpNUNyHvEB5TTcRdxHKEoOBBGZHQjWdUN0gCTatAsvuasgXQalkfRZlrLqGWrM
DYkRVMZ0CD1fHKD0PX3PvCvLtr84PeRI3DKNmdnoOvK/kzl9Yp8BbFY0fNbb05LRuS7E4lCKAPv7
lglIUv3T1HS/AZHLjypx5FOI/5wiPOt2jraMnkU8pwysPOps6MF56mYed5zIk5ZVZ60wobHeJEu4
1AAqM5Od1X5WPEiRCpfQKPzspXhBgeBX4rObVx9QWBJggDgGrcqnu4G9Av0XH1z6LkLoAgIudPmB
VYctiUkFZu1u5CZrCt+5POjt2S48jAv5wPwQHKIvX2d8rvUQkYupF6MgvXp1azQ/elGGpBskgWPM
TmSOdlHESRZgMwJoGjn/qpXUtzUc1UW1Q4wxJiUg/qL+kfZZ0egIYJjZuZoAIxn4ZkkLQujDXOYa
yZ1HLNwFg3hnolRevrlVw5/o0i9pUtgnWeRBzM1SWDxNMZ4is1pyg4iYANni1OpGRvxRt3dH2Ww9
9rDWmUfbgBqzgD36f8QhU0zytjl+NASR5uveINqSeSV4ul2gACV0aH7OfJ7XpbKccMQmBcgy2+l+
xK6Gszs7H9r9i7jUhnGUZvINebUDGocnlkBmfAZVSlEY2FCl+uARpy128tzDvZFVEh0ly3sONI0j
RaOONOF2ytVVQKYWbHL75vzN2+F3Pe/rHH/74m71kMURg2iEW9qahwVq88RAq+X8SCFdYw9SIQ/C
gEOpE7+sMFHJsAgSn8BWSJ6M6dyPMtyqQTN7KU8WFWgmjBJe8TnvP90i3ShPbIY6+r4bcSMeVRyV
ECW2hiht4wOgeym2BWeCEYlfgAYHxkczcKDKC4rFFLbY+ENC2ZD/5WT4IqUMmefxC5VOATGycMbH
2Q+tdrZhPHyK7rlmKJxD9gVLwd0oKSKjzZuF8c00Oi554CejQtnebvYiWpUnFdoNEhwjldgV6RIO
QjLiU9KE9xdRMLt7Aw6OgT8PIJnGF0Zzw15ECYgsOTxHEXwxzh3hKVlUtWns7mf145vhWhRZF46x
2YiBn7GxY2d3znLdXI7RkLFQxF69sTi2LkW6Toe/moGN91a6m21JtZa/0Bux6UDEs5WARBdK1Rzs
zPZOv4/4o6kPIfBgMLsn/rIvQJw+yg1+ob0zaB5paUsHD5p3AmiI9/NT4OB0KYFVw9AknT0/t5ep
gQ0GzCo+ut1Cq7E6Lyp6xlx0Nlu1LEM+Hy+MajmYZoYh8vmkfUnRmj8ZHVhWt6jjU3dTGFVuCssn
v8ct/JvSHkloeuC6wIPX1eepjYerj6DrrUmM2nn+zC5XO1XlDrs9mm/B88EHxwXChmI/9Yrco30x
sKTZbd1xNdJ+FfXt7QXKDry2jI6gbUOSV97S5mPys08nw9aAq2QsZw+cYwfpx44VHryxw5s6mw9w
e/LDkfC0uWc39xfbSfjd0fT/TdfSuyLZJqWf6alaN/lp7mmIhg85T4ubYomfYJJYi6bZ9SfIgO4a
a1qwwWwiRjKoybgG3AIwFHeF2pSFosQ6P1GBhl5vtPDG0PFA2nl/kvEzYsJbImHcfCyi3ev6jqiw
mRZXlF822wAq8iJEsIUu+NXNYtwbUtt0Ok9AgJzn0XJqcge4t0ykt+ObWQ0q7GcfhBU4o+6iylAZ
1OzPVxDRpoijx6fklmku1WfkvopvFeaHbp7v07OCm0nYKaVLt0RXUZI5SRtC71nQMJ+fW26ihDYh
PK/5ZWCeu5sjra4bbbInj8+a5WrM6Qx/lNrZuly3E8TuEiU/zkK9vz3Hp5Mzx1Gyaj0nbRPz1fna
6oZNmRsRBMCJYDVmifM4EAvFj+tS+mEmHidTjxFP23npR5zOg9dYXyDxXOco/sVJvvl0znpH60vn
EKgFdlDzQY42GCufoIZLdESzcbwOD1wL5IxJbt3yy1gT5ZqKvO1/X4fzzLR2OgdWd1efgCzHwKhC
SGe21rYNMS0nNoyQFntBgu5OkpA4N2vndqImMr99am4jpBcL3pwUuYCpaj0jIm15F72AmLj8BNaH
VXRnQdrHPhe2z5AzpnGuXO72ZyXQQDvM2g1VhcjhjbLNaWP56ilNQpeeMg3S0E68OAnF9gUR+eP1
jh7SWxramsSw7b0dNWat0R30uhmOzfLBU5bR+DX/lCB2wb2R6KXl6rAXJ3uc8A6a3lNcL463yYtJ
a/nQv9UvMr9peGd5KE/hCYjuUqhSEy/RQtKLX7LPdCekupVuaXZb35ITQC+bYaCy8Ol09b7C8UmP
ZwWWLzDfSx8NQRUcf/JZQKGFUuMydy/kK4gDzj72oHtuIvpLelsw25qgciJ/zQScT6hWtpPGwgB1
+CbtA+SsO2+mr9LL9ja9n6Us/WJXGlq5a9NIHb0jKQPC1hL0rcmCzVZ5J54X3EPdD+Fa8+fk9q40
VNF7QfcWjM24VsoMpjJc56abx8ZtLyVGDJrp0/4iY7HHnRUq6bRqsDR5qHQ1+Unj+BTEzlg5VHXc
GeHSK65GyXPzeOPAIQvaktvFlG8XGf6Q4il+zqBTOi9NYpgmlEHAb4fa8HVIvsaGQesH51GoNRze
rMLMWLX0X3SRNkyN0qW5y5i/jPw0CXOx8Kz4008GYaClIo9WGpruKohmbQrgTC01u7M4BeX9+rDC
AzIx/I6HCdSi0+or0zf/J4fwQ7x529HvS3tqZyqgh0SAgGgJyptTDrlRpvDhIoVVse/N7XURprbQ
i1N88jy+KdKsIUF9hMXDAmEVHCDEklpobi4XAH95xmRR2/byfLiC9+lHK6iyJXQ4sUWyDW/X0JBO
HYvc8GbpkNtOcFRh1AL60gsaptIM9kwRMS7GNg8NKfZhWdHyOCGLhtANusQbyLcW5uvg0ZOV9f4F
xdG5WaBwmnmHu+WKsch8fEPr6Lu0Mb1xQSfnc8rQ1VoN+X4dOOyIjwx3FjAWCoos212tRHZQ72vI
G/WtYshjRwMnbWSjuIP5VcQOetrkTm9rRfzl1kIzqbdcje0GrGvAwo020AWtMbWG3bmij7evO1/w
HBlQ7eGutUUtcM6tT+u5e/NkZqmXL7E6cDw5y6rq3ijQR3p+PLNWMMsY+j8y8Yzjmm71sWFj8pjt
GE34gQVINXrx2abK6eP2mmyk/4/rSWfcHrcRefE5bLvb7phWS3avFjvbdpcNexXbJTGh6TDRSTeg
akf0YvzBlwxZ+J9exFLMsh2DF0+LZjsa9CnPaM6HRpenDiGNP8Ah60qC5oP3y+6Qj3mIUAPZHR+r
2e1ZpTKqjTLV6ep+jpxV4exAKm9xMS9VR8vaaI400gwy2OQhU+gddr3lB6I2q/r1sL3e1fjw57A9
HXzOP9Jxh5NOr/e4dUPEu1ArmHX7ANTjWmZfF1qYouy9vJ9/ZGrZxxrsgF0NWZDpdTbTYXaeMp1B
5Wx46E7mZ1mwY9SLUJkZ1SaT6vDQXCEmqtj1u2dcwTeunI3OJ/RsP+XehvV5dVqsbZPOYtZdF87W
9yeKiJpJ9ox3bUvV5uls1L9bz944y/rQHNW4scmqPuTol7NZdzjpcI9LKltpY8meSdHSsp25Gl1O
PwbnBy7qulh5mO+buatk0l3Nm5XqHr3uq9GyPtzMqqP9j93Z4HgxeyzVkYgiUFT9s4BwqhALznPI
SWcuMgg46t+oDJpHyIw/IbiWbxV6ENt7yJeE+pzMxQFBIn7MXMgTtVEJcqJ8xI/6WmCPdnJXlvN8
C5fCje8RefU81bCB7ByLFa3XqxRhjgUOuzUPJ7ino0ddKyK0cCg4p7r36YU1ODk+6O+kCuC80l+A
o0FJNQ9gy+XKxjTJo5djOmHBfVYQNkNoRUk73xWDB/RiqZGRg++hue47356cat69N8UtdCwW8gO+
Zl3Sblw9lM9O9LzIcpYVN6toLH0K0ALhizwEA6UwK3ePISIpccFrHq/8g867b6tO4cYBMPtfMsnC
23JXFgygccvFUIwktvVjWi3D3fCclg7Qci08Gi5o0+Rk3j+SXn5Ca8fgln1Kw24c1cwF1IKL/BWX
3utnq8dy3RPxlk2z0qMjUQdbaUZ9x8nNd4+5PP7RxEH+ltVUImh0FU/5tXw1Bl7bdUzDT7tDFsql
Ofk0iMEf3lB54q/N8hV9IDokqcpXEY2z2dX4A/1Sj+KB++hA96ij33X4yFzsDp3dRQjWLXEQyrCN
AxXPTHJUpXgDYB7v7smQWAGv8IMt1annAudQb4Uh4sA/m02Mg07LsOtLjup3NdmmmUPfj7qvDQ/L
uyzzbBzY78fKk0L2jtmUQTzYicSbQUucLPnW8dmxjoHliem6f3alxEo2W7P4rsz54DG85+7EJxfk
bmBFp0zcNX/wUFR6EYYOHv9Wo50PLYx/K7MvqX5VSgvoKv4iErBepZXpong4IIElniyNe36xo4wZ
PC+WP8rfM40VcWpx0FjbVLlfEQabjBJa3KLtbCRvAFI8z4HDmxcyrSWy/V0ZJWgd4d6IpxL4WJXo
IRJiyg1BlvwmvQ3/Sdkec6iIRxuKnMCJDUysyhS5FMs0PbDbnIEbXJxovrC93OFm2iRPVKhIZYp4
ihwrY87DeaAg6fHqDbN1AhnhhIVt183XLdjgQ5oCTWh0Vfuk0ycfkrwHbfp7gWjojPpxMaSIzxhl
iDaFPL60MMhGQFBp8SwLcFm6jbs6DjQpHsHOSLYQs0AR1ZBZ2nCByHJz4xAa060JuYza9DCtW8oC
w5p0kyIM/i28GmDy3LsxV0hp8vwCFz9mHizzjIGlsZ1NKAftLVxcW5jpTXg1RTokAjyZ9MlRPGF6
SncDj5vsk46qkXd6r+CH0FyB/FMeV+JkDAS2Bkz/NO9lGpJlo0Zx/rMMVGeQUwyOB+ggfuz+xp4j
JVixhfNxMxt+sl+trsR3pdKuyUoFgt9SXrPAUYnlRqbecjiLi9oerwI3ZVA9UavpEg0qQ9BvAOed
nk40cx7etIV7Fi6KWmrHy6GBhGca1nUJph8C/DuscxGj/WftisLvAprKHvxvTf0iOZMtDraTzBLJ
GeN9ZavJzfvYvs7BysUDAM+pn/MpS2o9EvlIWHSC4qgxjb41oM3npY1J/0ziMt4xLi9KIpC+/nzB
6e9a2/++4F/0T1BVWx+GBy4Ypm27/yKY5TCKC/hlYO8UixZAGEMUKyHAl5s7BOxYESyJ3RRRaz42
5zWEbrjxn4nxRua9VHVSr25UbIrvNIATzmFdsPgCk0TqCXF8DMRVz6ggfhai4y9yjraMrKQQIr6Q
RysQACBj2WZjYM//82iE9sW/mUSk5JJyqZDkcpVfW38ko9XpmN0eMMZ7jIus/SyilmAn5L3irbV3
n8NZtYAaGraOyG4jJhm7EQByOAbh6y33NglgUUi+PwiY+bAJXdsFQGeDmsNtQkwiWfzAEhK7iJxQ
6yTAEEJ7Jr3kNe51guOrW027STzxgOe/zEGi/6rv/Z+6Hf8YgV96zxX6peVsUkR7xRSULPD11foW
6IZn46p3eefQgpnQz3z9l7mYC8Lufxp+L+4foiHDzGSezyScXLrA+mnNRLRhiNNOnEyCAnXO7AGK
NsUVL8rlRI1K4r7POvT8nVtm/z5tDh78i1sO3blfAg2BTKS4KYrTrL8g+D7A1ku18p8opIh83Igk
KY8+Un7LPvvq+O3Ed4kEEcgQKigB9wtxwEholvJnqanx+ZvBsmpak0OVWJk3uEQSsknH65hHOgJs
FWoGbjLIfeA2DosK0MZTao2v6UillQwuFY21dGBsjkNbLB05HMgfeiPRM+nXD3hfB2aKgZgflvBk
WuNT1VidiT8vl1xJF+EPD+xXpZ7CbDFIxxPWSygzztcdfRxxnHA1AXxKsdR72Nq/a5cNW93RNS8U
cD3CZkHiG5lvQH/KZZpLwlspBPlH2eWrBig26SEbClqX6yIy0+x6lKD0zSlf0dCdIOoySvVYbIPR
6YqAS5yXwmR6oEJL5FhPQsEik3hWc3QDYZsxte+ZAydPzHjWCJauZ6ALC5arDH/TUXKndShimxGI
a/SccU90WfhVYImYvvrCZPuZVWsN6Off7VFbANEB/APRiNmzBYryqsnrVP7NlNGV8y/P5pcuCvvD
tHya9VeoxvMYooCFXl2Cdd586lC5WExSuECid0avhbDUZOkYUW2RIzg+GyIYkxgl+X+hARp8NYEb
9s358FHYK9H6BMHqkB6AC5ZvhgopHpiP2NICbaXYrgDcuCc+sbhbtUpP5rPERawtPe1CWyxzsGKC
x3EzYsFwU1iZ5gj0o0yofrNMp28FnEadxwGtWnKDs/nb4dk+12A1ZG71aUaN1YH07oqkMYRHUgaQ
Z3mMJgBhtIGFwO6pOwUyMAB2gVgtQL9oDt40JlnGSiPiyNhfRMciBFL2CyEiIGDgS+CoULYeO3xZ
0gYqBYVNmSWG8e7P6++/Zb4q2VwpX0IcmW6h/7aXhU3SXw8ry8OdjrkXaCYqyrCYrk/fJSFE8k3y
87HYg9oEgOxes9IOQ/7zq76kFcsA3IFJbi4kpkrcjxYgQN7b381HUvxdxBbno5IvpmmxkpYrQZzt
H/a+vBzPy+lwbWMDcyCybw49phbTBcSVzZWJFFZ77BunbfD6rTYxlSV7wAx4TDNivD8izcq0gaba
529Ck5YbCN7rXi3+X69Q5J4XUoTwdsw6sgvPy2Z2eYaCa4b/ltathXDEncF9HTD4jfwjBJdYRalZ
gRTdZ4OQc1uGWtVFA96NQaQ7+zxqQLsKSVCvZ0UaAnyQhpHadX3fcejTfDonN+zdBsuntYLghvc9
Cii1kcqBxeIlwk0gbWbORD9RK6J9EkyVQksVCCxXrBixr1IlSARsSOIvMLonJkfyMgD88MvAU9zF
tWyoq4oARKGdWAkTfPTop4VXiq1jhj0m6KEQRMugMbgVodk+F5OqNuvrtlSvFelJYFK1VF/TmWbR
PD6LiXg44BM2YxVL8nT08B0HFDNUEREv8RpEfbxYvQlW21+3qP/o8FfMFgrFAtqxOeSef92hKutR
Mj6dmGIxdt3KTnyBfch0I8dqZjhScmzsEr3yMm6dAROaDy/uGq4SAz+/ZvSDCq2P8Rt05gwyqaRR
UCGA2UQ5mLX9p+ked4P+05roZ3fpRiyfIO7dwwZtggz9/2wOktAY+NftuFAslovcM6qG6S/OfGZ1
Skaj1eRwF6VXvFGJmdJI0dVAW8NYKVJ1HIAS8Yn55XlrAfGHWJvR8J/1YOk7PDxYV4V2d4/0MeQd
sAC/6DmHUlv8UmctZrQNbfJk8s3lSzSKP2GEJHO50azh10Ybpb8mt82c54ymUI6n0X5aDytPLgQ0
Cqa6ITplQ68VGm3ELs4u55gHFDePcYRL3Y/f7B8r82ofYjh5YzcMaSIHeqUZaLiG5L5vqO3JXy92
Vd8QMtAh7eR+wq6xZtHD9KEwDKfMnKFhbRbecXJhAkIvXFRcv2r+Ao08aOz5UK010VO3xMoGPTHB
mGmcCHZl3wR4/HHYzh+qQUaI5ut/9cXS30XpeerFNJfS+bGQS4Ox/YcxXW1nu9moPz/cPeyqtMG6
Xz858qAC2FU6Y9c2+EASUb1ZSyOd05PGR1odb0NBegQGCiQbTAvFwRk0Ds8MjFupyMeIhJy7LJQW
9tktVnHfHKAITcZsQAsY7S8Oc8if7d/2hENh/UCnn3zMPqyqFkbhN565zFErA3Uhcm+5R/25HJYw
GNcX0u7h4AaM1ORhvEMKI3SjjT6xQZFZgYzdZKmBmjfACAdEyAcCfRUq+eOHf6R0DWAhAA3PAP6j
89GQ//gdQ8mTo6+YuCEJBH91n55W+xDpK5Sjsq13ivPquAGEWm6h4DyxlUKwj3erJs1FaER+V/o6
E6gTfo7Yn8aweDclevnz8v6vBp484Uo+KSSVfC5bDH2C/vGE55PdcbAfpzBqic+z1QpM01FvcCOR
dd2y//aKZwKprr7Eu1vUgfSgRWKFsa0uQbnesvrmuNZGrPCuolPA5+Tb2OyO59p1yy0CvRkkFelM
YOCi9Mi+yX7nWyMEJrRm7gvMh2C20iy/0immWnwY13PdaA0NYRfn+Q/xH9pSsVfZ22b9Qm6oCZrx
19j1V4+3nKcxpw1n84UkTdNS8d/uUH6Yn+W/CofFzbT0tkd/vVx4nZYz1ePXQwLoXtztazQDqA0S
GladuuXFTSkLWJnbVOdf+8ZqdPnnx0Wf9v90bwop8vyVIkuy8osHnk6/JotjtmA4q18NkgopJFhJ
QhRdmTLjWwlEkYS/RcOspbVOQbYoSCrtGiBeZD8jU9mqXr0kH45GFtpGWGN0SmRViyVRHc7Kzj6L
ouqJuMqF+oDxsW3DR5SAx4/WXu1wSXQs1p+ApJo70b0skSg5TeR/rCkVATQQnnws4L4MyAlekkS6
hAvj1Nkhj6+rj2NP+3In3xHG0RBtWaWqrbLWO6MLOzmkcXWPx2YNq06U5dpM0+6CHLv+k2s9Tj36
e9OAtqNgSeB1YUR08oJ+BZ5XhEpnoM0Jc9xYxg3cOvKo8xqxqchekYbi5qdema8sWZD67q6ELNUi
Ylzr1oSL0oq5DcFZ74D3BAKNtSHRY1qAwKvRhSibT5GiEANczCv4l8h86T4i9AGsoGC1Qbn84mwP
WMQ6PM8iXU63CI7+f4SdWXMaS7NFfxERNNA0/QpCDEJosCbrhbDlI+Z55tfftarsuA5/jnOC0ISa
HquyMnfu3Gnsc2pbJjTGBHq7Ztw+nj8LIcsyEYRRxOT2WB9e4W+b1yKtoHcmNxkq4j8kMvCpjDI0
VKKg0++j1gIVMuX1TCaguYaWGidq8FZ+Gr76poGKlqxGYycSafbW1j6GmhrcSDtwblkkV7QPVVJB
vk1GqaGhV0Yb9iMFiAvEHax7EiB2cRDvg+RBeZersdVzMcfs8DHMlY+z7MBwqYCwO8jgp7Co6r8y
QvGG3Q1ECFxuIZJV+3g/YXQqNhQ9KghZLL62shP3Lb6a9TVOtkXw+jtZGdKpJGk00SS5bsj0geh+
dxEevR+eF8T2C6J32ANfpqSc/bRrxfia69YN817PNN96vArXrQBfuFW+oRcbfwphlN7Hn2dGzPA1
xeT7P2s9/SqDmE6DsxwZ5TQUF335ngs3/8xGQZblBPQThG4ioTTGUpJqxVQdn+tP+n6fu8kXA82K
Xrve1Zl6KGGU6vPgGdRVJTcFG+BVRb1a2SZq5P5iaFGbozUPiKQ0MfueSVYrEQJqPCQTSrkXnUUp
Ug9M3FxA19PwL+EAFfZM2tDZxnVjzR1Tj2WMApHiG1KByqgS73mwhiIkBsBQwFNiOa41hKZFBh8F
EBZr1I10vOlAVNx0F0y7YPLgQOGNkqNfTA+x1g7H8WStABfN6O2U0QeKEa2VCk4+h3+MTCJ7LnRk
35NNdOl2rR9fh4yhJb8GFes5LSGEnQ7IXMa8SLCxoR7DS1cDugJDv/o5xmfFmF5vnqaPsd06CtDc
OxWhpZAWmzQwCE/L01s3GT1OfgwJYoYJNV3jM89NhMQLlYMgiCTQY6DGi8WPpY93xRngPxD+zQka
SlcXID9vFgHpw+ZT//YQWELSzNVfKX1JWhht11w9s+i9yfpWoSKSPySPxISX9eybT3llOSXIBZZ8
S54NwCJCQIBWakTblQPSOeDieEZsCbtG6dgrt/jKGeBo13AYzRkpRjMi5ojjM3h2UpSfas+rD7PP
fsAJFH4SFRrM2ZJVk6sJQ+McZm2VxmncPURIQ+9psArjAod7CFFbgxMsWQehIYLNOxyYlEQ0xywX
2iY5Lr507qMJCbCOKx8qXZBezmBzmqTYhlY/0+acIRkRHp4ecRz17tpDuWQ4+mtUyykxFROf+Yfy
PERDxEChpIIl+QCr02nkZIqaGWIsMY4qUcXiYkO8xHxyUh/eYjN5J7nSWMJsXpzotIPxl26l4zou
WJ6J49zScs2a7fdmDBdLH6P2iDbRVVrkwgybJG2JPpFSNOlLKJJwJenfJrrDO+2+GTAfH2sCx/aB
eyZwkj9dDHkUCjAqOqk8q6fopIONnFodyh35WYCI1KKqogKHJn7ci/U7xhcWu6SkS3adY992qGov
el+8LkNG7jr3zHwmIr1q0viKb3nTLByth6az6OKb+DZyEZBMvuyZ0uM73PXA93EZlNNAm/hm0D9g
IXbSnZnrzkWap6zISWNK+ENM89y90BbT8XTsomgrOuZLZ0AOt+IyXos1SAIDXjzmlDqjfXPOaXo7
Cuy/yuzxXvlcrddUtEm3wrvA8333cIsPz0Nu76w3/zTaDkLj2tvsTvK4p8idxQpXPDcOzGPmv+kd
HahIa3giFmy5sx1CwP4WBoJ0tiPXHcsOXD5c4WllEZyfTWdNrdsOu1kNu/Ys/38SORadcEq8khm9
i9VAFt8Fx9KhHEvd9KV45sxOpgVD30mz/zwR6SsL5FTA1+LL56Upqb4nqK7RSuC+wo4z2o4qu+k+
9Ja2oDx4I/ynaIUoLY+oRNXEaFSWbYRjnXysaY527++v3jZaBNV/faI+aeYB/JZlG04+Zlx5WZoi
X8s+olQ4UIMEYTVQfLEdwU5YnqPp8GS9qNqtMq3+R1vojXWos6w+eIq+rB2bvWF/Qk4zyEGzzDp0
wtzk4bjgV1mPPIdVjq2vPevTeyBr+1TqdB2a3EaEzFPSYso6UTxFj8skzoRpGE0e/bIYn3KvI1pC
xHW9JyIwmvNeowJGRQAGJxiFcxiiTidd7c3d8bGE0LrE61jqZeGkJVearKCL3lOyfNimnwGIjM/K
J8Hz7vreHJ8gPHcGs7APW5BYoXYWR57/8wnOA+9U0rmEc1PWAkNxmCnWl4WCSfcMSMR/YjHCr+9l
jIHFahqFEqh/wFCuA3Fg8S2D7AkrsncgFXr6lDtd+1gjk8JaRt1Q/izYYHCihKN85Fh4ooCCkgwT
nBo9BRjwQTPeemhtb7S63JCnWnfZLzUPX3JOm2FN5CR9fdA6c2mxdmLYPkIWUfFNfCKgFyii1+dv
CmeiE9FLH412DaAsPK7Rfz7IX1QBPyxgGlJ3UHhXJ0aWpzZYdZeYHBWnWIee8BYrRZCpwuesfyK0
SRoySgh4qFrhT8KfOUFQjQ1CPc2zSQ/OgWhcKFttP88o/xYU98heSNWAx9Jf3uNP4FxV21BlMffl
pnpDlUCyqH6sS3W4jGisBMkyTzBUCb1n5uhvoF0TiQDBfN/deLzCrQDy9N7vs/6sP+mvf9ZZealu
Ybz4CwEioAtnq7se3Q7J4VZLeMdi03pjm7LX9k+tM7q73FQbjC4emN4XHAMelrX5x1EjtOFyiVGe
Xh61dsfvh2uU6HsJjoRT2im7xUHGYqT7+vzT5dRpm1GcGh+8n1I1OH7eSkVHdijToIvq26IH2OuS
5KLkvL2gOwbNyfU7wb2DTcRHyE8+xHWg8l5kauvNFODd4drzyjvFMJk11xsyyE6/A60C8AI4kE0D
aHNQQ65fmX9spvbDw7kSVB5WdA6CBtES6T+BkFGBLQjnGKsiEVm5is/awR+I8PCzK4RKUtylcict
mkrxnwWyGv5U4VQ91RWBlGR9WeVmnFWJXNxM6UXHDvfX9TX78EWFFoR6IGsyZOJ2OJBfHdmKjPDM
4jSgQtxxKZk7JjX8u3ov8E3E98yRmZR+94l7ThKmUHvEKxsjXERcwDSu3g32SIRAQ2Yj6iq/cMot
OuhaFWZvqVjwQeTA9JlblwmTCpWndqFvfLxsje50dStUFHiF2TNbsddYs8lYPbGjKkXrtGkf1qns
F4WPMp2ewJSB62lJmNdRzM8NadiTFyfqlGkrq7ryZFLFWWEbZ50pSzeiFIoOlFtu9w0LgqwUkqRi
AVGkWBv0LD7VBdMJ1QKYRixejxCdgluONpcMMK2amGXxevFN6tkSgRt5+cbCuvhqvmbPtiaPJYBe
sjD2kix4rOqJpbfrfvl6S1nxriNbaHY37I7xaeeYfsYVmhFRrkFvtNpKLcvFX1uuGYOAEMmyTtkP
Ons6uHod+lyKQdTkjuPauVr7gTP8sBWlDao8SD1b4CINbpXvZ41mnrkC4bKi4hB7sjgbXbBNNdIx
D3kWZYkdh1YVECN+9cnxahfDuK6SpzU/mwElVRhNlNi+gybwjI1wLBMJz7sD74JS2aDpgADChtIQ
xiY2kMzu7ep7oS+nwrlR/MIoSC71LWOdYY5w3LUTQB1ekwGMMXRRr9DM5ehmiCvsM8Ld7mvGfkM/
+Z+kjGFrSTzDicB1+1bqnEkg+FSiWmvkxDHGzg1zErH3GcT/3uWTmhvyPsAcWyox5AHIAUBdkuLM
rLV/G7UHpC2UhoDTtaH0bEIRJipZjLttpxJqE3TtteJwvIkDaZvbLAClmkPQ4d8j4xaqiJglZQw5
QjYgNY7VyTeKPxhoGfbe0gOTTypUFAmmYeTfEAMf25LZf4LjIuIewyDCOLMQGGUO7l/Vnc5JoZl4
f7XmwoaU5KDno72oEG7SEX58O74N6oi8daJ0cE8tN1yMrllLAWWrQWp0a+a++ziWbyGvGlCCE2rR
ZloZIc9O0TJH84jajSiIuTg3kndnhOASB8VGOgTIq85bKM+QuwAABDl8v1A3LoRmwt86FC2ABxpj
TIplpq1r3eTbloSqMKWymCtK5kvNKaN711n88DcDllLz/DJE9kFfRT/YOWLsoOcmNduct6FtoW0o
p5hKDOWYD0IwuGg5nT1sE2SAE1JazKZVL7+zxtPy9zjzgsiCYZYQjC5frKo2d6qz6EGG31c0UDA2
yRIwC3Omu6/6/zH8sHFA8mXIuidco1Nb/nDSD9sHuLelJo2IkW4sNY/9OUQZ9XsOT3ajs5pfuo1r
pWREr3HaZ7HrjO1UZxHnCFl7cy4nREJ80Dgc1roA8FgVZpGSPswqTFMdEpNAlmdqxRLqyRxCDs5o
RvU4ah8Wx5W7615KkVr509Ke1TeLlp0jMTPqrLGuzRkji8a9LHujvhU3WksfoUNDO+uC54KTv+t3
uSAe94CJWhtXhUtKbRf1zfzpimPFGsTWN+ETN3E8aWN/ddYbtvLFVXZgqHtdLjM6Mg7Yo8l/3nhy
c5Vu/aAb6PJljRZ5wWjXtlw8N4QttHGyvNL3bItSpdbHzVGVYtkNxu1p9OrZ/MqnTVC09S5bJa+L
R70Zd31s9TxAtzi7MLEUA2Fp5Zt1CzR6m2bhWfVpV7Xj9eEzOHT8LkDkkSi2ontjQ39RlRnXa4F/
C+3M5hRxflO8cXsliXT59/Kx0gz8nKtf9Cp9/d2TEUP05GMuwvETAyV5Q0IHyg7Zw8vxOCDRWF01
hpRJMLALbQdyuWRHYKKjcd32Irhxb+jHhhSVklLkAf5x7saserC3PEjqd7UR6jMIZqHZ9q6lULsN
B4LWvc/bD90PnjFwdaj8vaLK72GA0PfpofDsR/U4GAkf454L0IJemw4BbqEFiywZwtqXFgliNmR4
zxH/jHapTKGczoPaBI4tnQrEFp6VMfDBjl4zBwja3K/RGRaO4sNoYa54vvE34hYWHsdf4fmScewF
PYADaGU1viKIoqTMHM7fsacb4v91cJCDFP0TvhHlihsGoVFUF7XVm08aICwpeRV01b/xs2kLV8tf
ZE8dPissObN1Q6E154+3j+ak3k9rRV0rxBtVSpTSZlSWAyghT+vhlj14Mh5dd6d6p7olb1gnKaoW
l4u8NTygLrlmbSLWYFr7jxG+Bjcsu9UKG2rQQmJEyrYE5UWVau40ssLgVCkNTz3/zZnLoP8EISDc
L7QONBgZBLlQ9BgQ0VgImTYoh2RZNR017nAp+pIbckTcPuUSmexvm1l9cHf55EKeTLxfmlu8Ly2K
tmhwZxHAIFzMuDdoqxkyNtZ88/7ovbmVPp430MVZX246gipQZJLtEZVzOYffzxo7ao+gryeBmyui
W23LGDPKN1CI0Kc4wLa9oHZl1D2y6s5pQL9lX5wOI1F74v31WVC66VWzd65A79KnJQtfZ9t0a6y0
dEnWQjlQfTj4jxQS5t19oISf6LOKOxHELy/NY8faSJn2h/7u8YT2665Rw8XY3x8e5DFS8NeU12hO
RWKoILW/jQJZ9Eg5nklx0fqLzB/zW0JNvozDDIQWt7P3DR/V1zCxws91KL0TzRevNC1zoUpI/DLw
7EllUYu0RmEkC6U8Gf9QXWcCTj5DTcNMlsEVG7OhodaMHqEr6vhI7N8Uv6/I0I+vTRQIg8n/hwXf
mdyaUZmArXjQ+JWzn8Eje7Ouhy+/G7gJpHoUiFFcHhxZ6J4cr0LOqNCpKePBN50m/kt5ERijDpTS
HxO4AyYpMnhdsAvujvpW8brYxvMvUJjlE6eENKNWid3eUsfEdvya8zQmjbxDdspNRGL9tewphfss
+cCSpag24i2g/G8L+WDffrB+C2yLz1DiFirqShf5XP9F4c1Kf+u2WSFvnhYzm+Smf5CGpofC+Fhb
lGUVFNoVwMwzhSv0C1oA5PHWNagYDZ7eEnJGmHilqwpfgDXPiGkt8CZEBv1tTPhr80C68RBrI1zx
QIcxU68FGvi4ZIhKFgEYY62RnRt9b9RZ07Iw/3IgRoeW1TsAkeqEyVMihCZG15VSIe/wIZ/JoEMn
KMQ+wFfDvj3aOK8AKqizp5aeAnTmKOCzzcALPJQgqDnafddT8MCCeZ6C/Ffg46zh2/KUce8Gt7Fj
nP6SyISZIlviwbfghU7HbWF4pYNnEKWIOpjdxg7aQhlV3tURHPeVUJ/yoRKgagElsfyO8nBgCzeO
OfwLulpDHFOxKXUdNj1ZVyr1n1+m2/riSf0ogYZqd3KvNFn5enQvPmvXxaDIAPhQuNtwMNGNc7MK
zrdnna7BDvEEPRlw289qN7QNdLNSdwS9f/AgdKhPWv7QhdVFjNcTgkLutEllgWl6u0Eg1BkFRW2n
P6Z12BSgoY5Qp5UTjELKOYaA8hoGsa+NtoGKuz2mIMObnr+CYcOmkU1sesN5YxnjOhQjCvWGEsaA
m0ZrmgekVHhY6NXMd2Qtetg85MIp1fxOolAp5KY1fSb9tFZVotfIpwgdrWrqv43xe8sE12XgngPI
pH5Q5dOWk/O+Ehpm4bmk3hkK5KhVCxcr2OuAt7Wa4o4itgUSmsZr8mL3N1sGNmyc99K748mMYu0d
iBrAevZ23jQgEXzuaENG1y9RXx1+b1vA9bGA2r3JP4VO8eZMeyabOEn1xyzcjq2UxuYtpvVZl8ZD
NzMKpqdkQgr3msFjGyuDqTXzzW+Y3R0mS5rTqlW5McW4go42v2Z7TCW2BBuz3FFD6aOatAZ938R+
YpYpptQwDyhxzO4tcPRfnoqf9L/hBQVB86i9UjPqjOWUYmUp56Bv9fxXDH6wuYUfmn6Q73oGj8Gn
aixV7szRRd6TxrEif0VJddzZil1ghnl+NoS0GHCGgAYPI5JhdDtTjMoQ1Ex4SOV5I0FK/XiE+asJ
b+sBKmDCle75E4hjQ6Mwm40ZJ7kT5wCRnY1IS6QoCMaCgo40RZX/nHmAdYAhbiasKGontuccLTIQ
zFlUmxOyg56XM4Y5X6oPUKwkU9wj/XKob9GCZFrtablJLoSpb4mJqDhoClGWsJ9YuoTmYhNsHYJp
gk6/eivKDqrZP2wDII7rIKJe9LGb3JG4eYPKAWc2BUrM7vZNI8tZx0agkf4zJgsHSJ9cXUb0qB7X
oTLJ/voSJFdA+Q4EbLX7EC4hQQweGCNlSB5dlcjxRYNPcenW7nTkFE1WtFsPs0gIbV5RpcwU/KIL
ei+eoUjmpD/IUc/xI/YLUwtZN1jHl5gohIih48LppjoJmkOnHT/UZVq2ynQ2F/IUYvD76gYd39DB
SNcuBEezXRSQmPCD6OVUf5xczbvpTZCNowcbRKQLMOWQdmtCl5HL+HiG8qTTZNRG0yzejnTDKYNn
0E2xmusXsS2j/RKIAIEVZy0GgRIufXP2X5U+Ub5NPUxqeMCgZkUER0ObHggwYkJGWxcc7emTGN+q
njSsdqx+HOiezVUQ2D1DdzrU58gIZ4/c/AW/cJpAFTt4dO6fcIFlDY/TCFqkSWDMMS3xTnEmdJZu
EthSMqToy2SQmBEkAnn+MPkfKFWCHuzTEJITDFiNZ83jbZ2p1GavfsmB96yNgYvcaw+vdqe/4UDT
kM54ZUH/FqHjVXsJ/x/2Dx/+GgN/IVUjYH1tI13D5B1Kz9MgsmyDtthrQSw3o8mb7n3h1hDn0t2h
8U4sxijjtDhqGCIypo2fdIZXEnUF7mxjdqEHiwPUutoljrkDU9RLlAsgodUXdBZ+LiLjptxYqOgA
f8quJdQpUVQEzJGwWATwWZKMANzm0e7fiH+CygY7IEjhaKDa8LASGP1GyEXrcwO8WyNYKMK2KAGA
OJKFOyod1FDwx38cbizrchR490QcDQxFFfw7VpkQgRteCicM2YeDgssEDBDCEP0W/fL/TER0YIvX
OzzbBbwul1C/w1QNVHJxOmpSrkdN/V7kL0DuKkRIKZ+N88xDFzuTV0/JQBp8E/jNcUbrLsl6TDdA
HfJMZK7E0mo8/yljoQpswYPkaZ+YQ6J2jpBLq9aLGCio9rtPyYYHitmqxsNpf0veV1y/xDwPKYZB
YoJBPb09HxsbZKnltVm2XGvJSNXJ0ZTqb+n5y20roMNMt+YrNH6hErBaYohTkDmL8CT6OtEczyKO
zkNIxV2ySux5C7dpHYyGB3fWRpjQE9AICKYIGQpP+WVnL4edA+VXesD77ggbdkYv4tJeCCObGDJK
jTvuw/QgxJKEZrjqJHUEGnAbsgPDcI8zbo9DG4L5qmGewUEv58aWgUbSsqHEaUZ99aOK19RLayG9
bciwvZrLc4ZkD24k3mHpecKr9BaCZwyKSQV1DytvJaL03TejbXuNVCih3neq4L5Jc3qvbo7BH1Q5
aqky5o7hd0KAuOwsIHFaml3mM6M2GsZkCrHGBIi16xol1uVm+mKoOGn7IrYdIh1eZdPZI/JZL5TZ
fgIvn+vT+y1RsLpacvy2nX3PyHX5lHPMM9D3ifNgY86VbdBD6VMyBOK3JgK3grfy4QSOkMG2c+wZ
RDuY908JkXrSHLVPXJxRe+ytA/+0O2eHQBPdc68CSLElqh1+nX8dtc+9CBBMuBGC5JbReglq+VSv
V4GHPLpZ846AwQntHpsDaEyoWu/BUUb8hiRp+4RSMlsRvhvEBpgcYRudurQhn9mp6fmrO6TCkFFy
iZBXZxZ3NSgC5oQOO3gEZgnlHazb6IkYyukDG8eu2Zw69eA+GZlGP9hqFx0KvN+uH5NRKm1EWNiW
1HYM1xWhtynBV4qrFXVsdLPcp5/I2xKsiqAOi7fKhVjNPsL/VU9Q+ltpZ5YmpUoty4vlUvpHJfsw
212Ko7R2eJqjKX96LyRX+2/JEzIN9QHqCE6EYX25A5YqCx/lrcqoOQN/XNQvX9ftf6dSJ8nfmNRZ
WqnWKhRmJ9VE5vdvzPfDaLsrDk+FwxOFYrho9BbXydPV2sK0Wb0ZjZjWhfzQWaGooHbEtLsF/i9f
7fubTuUTmjBK8dAn8fNByJPX0FOpeZ7SKcns7Zn8mltTvh5oD5Nrl22X7Lh+5VkDgNJlwcW42jtg
OFxw/fv0mD9noNNgZXhIdv2aHxrJrYw/Cz0dvsOvQjOn2/l18RWJKlx4B5U1uusvtZvjF+UQKq9F
3GrHitjI6et/PdK/VrfXavDQ0yyvJqXyH9Xtu9nlVBsWa/snSULph7xQcx5SuPYkGRNyJHqopaY5
A7MWyk/G+vbM6hiX/2g4dbQCfvvPlNXPOyKb91DfcYeGWad0d7zefWoAMCAkscCd5lRrWLI/IWrY
35E5u8KUMf+mQDtngJbl9+kruid2UiZ+a4Z5EiKD/xhK+V/GtbUT1aTiyK6W/1A9qaW7PD8OBqcn
EGon8GEGqkFjZxADHW+nnjSbMwmdmPYxkc/IIPe2bU7S5rI+GDUKH+dmkSLK07lRIIU9uspuWt9J
CLZKCM7tQS03jxtq16u0P7gtdAf1xhoKSXfX76erc53uN9nD6kU8WEE/Db8uk4uC6ogu8HpJLly6
xOYArJnRGVbg3qKBMgRfx60pIBmKhp5ODDEUX9RvvekL2e6AoMLYRHaFSAAb93SUrMZ1t6TmxRc9
2uzTRj52QIq9QcSrKffHDdMt86ernAxLYfkYS0R8Oy6WYq5AxlJgWK8oCqn0ltf7+8p3raA8KFBR
vB1GNyChUbuW8PwouQuqruo4//6wSxZ8/FEPlxSr1MxUK+WUItk/nvV6e9qdp+Ps9GQ8R+yGOqay
2/LfpEFNGbci1rUPc1AJCxy4aQPFsda/n0co9Pjf8yjnpVKlmFeyyh/nkVemy3Rx5jzkkQk7kVgH
wRLLIlTEaUohuSp7yyOxeopcEM8aF8YyaURTm8mnzAI0GqPIRhDZkVvCE2eKpqQ6zYMWXlRzwQ6h
1LhCsPJ2TxcoE24nFrJdQ7sjeirq4NqU/wBV6V247dZsgk48/2dFYvZnSU41TRMqY1hAisVS5X8M
96W4qVYvy+PpaYEiqWBKIPLAm1SPYXc97EtGs/Z12CZUB3+yM734XgSubA/oizloLC/eKES129Pw
ZETr+ChAJKJlUhSVepzQQKjB8Y4MlIHBEZ4rnJHXaqfQDxQDok4qTTBcNMXVk9bIm44Jxj4k71b4
/nj+fk6uNX7uc2lF493KU3WkJcR5JCGu3zm+zRv/6GEbqE1pgeO6gVUkdW5oBqujpw6m6SRXCx3H
OYkPc58B+B8znXQ4dB11Je1WJOclQP2YBF82olNHEX+wV0UcdNbciIbfjP4RPQkAjvDyrVUjIgai
WFDTIaM6QCztFOqIqCHwBmiWRtccxSoAOoyGGzPcWgiH47A9+WFYdXqSki82Jpdq2BfGHSHpIIZH
O1JBqpUwX0vESYuuByXp3dpmCgjw0AxkBMvmQ+IZMwcmH8iadJX8KdwHWTA7woASmnE4P1rz8u/T
LyDYf06/3wfhH+vepbScZ+tpcgLhlt4VRXgMFDWj5MFZ8wSXZD6NeTz6+bQRfxBLMFUYvAByr6gS
QZ+gA5vY2JASQmtKRNyUAwuMd0BDME7Yyf9lydLKX3RZmEhVXLE8LSbl4K795gFtCvt0PSjuT3hA
XsUpqUtNOPOr3Fa/C99rV5w/gcD9cz1zRbNkt9CeQbqLNAXfc4EXmS4i++/D1gqpKqxUj8CRSciQ
+ApytjJdYhpuRYiljdLixDDZ8iwVBdTjUMtKpWjz2C4w6niovyH2A2IDwtAeDhvJq1si2wV2ZYHK
Gh9N2rHYmlZxjrJwFMOuBnJpCjlWWEsdalHAw8/gXQ/MYK14HeR0DbzM6h5DmpinhzApzDKIVUaY
BLucpM/ZU4rdQ+1y5KnPW0JVrLeSGK1Uy8FkBAoMouGaEGIaehrrOx68dtPKgjoeQo1/t6Z2H0Kd
v9mi2M+IcWkPtObxszFglxEq/e/AkCMav8n6Brbhjm4h76nF6sJPES0QVyQDhAPwAQ+YzEPNrmZK
BMdGauZGjeWFGkafmyYsih7MuABt5LfmmOOLnrM98QpfQl6+9DOOqP4WASr0PMYdZbGtLtGbdQ5P
AOFNPxnIIwjKnM7xAWylueJ0Ntxon8OSKE7gYjetM+15w2ynA2dM+1RNgz1zhKWlJyHQGUtztR9p
w6qtSfg034FGLJuBIsX37Rf2SCp1e2fu8kydVwyrZtB0qAVj9snE15mDTQ5PX6GCIP84YaqKp5uO
rPW1MrE+x9zDGtjbn+YisDx4JOHShnVTE+bdSCYEGUppQNNX5/UIGo4uC40DgyERXI7dUaKGwKCV
v+ldkGixB8wMPu2RLn+ksC0L98K1GaQwv4ujm87wkLW+p1BrUmSs8mIspKFQit9VsrQzofkCzpGK
HZByPoQsp6kOP5d5rfjP7KdphjF/KrO4S2HyL+/OmUBx8I8VVV50SJd4EK7EcFKFS0zuf3le5b8t
/BUyiklOTW6SBumS3+zVfLktD/fl9ekplgGRP3k3QPMVK9so77jTYPnume5T/kes3m5dtXdq4sho
ye7VETAhZVRsU5TI37WIRoaiuTxkTEGVTswTlttGBXlip+upbdu4xXV+Yz3z4mfTkRn1zKJLMXTb
suLKtpBWJA4kFuny7aSEW8rcBRUz6llB95FmK+jql03htGnahvACrxW7tfZ12jpP8C3Ek1xHdJPF
T2MYKa1d/IpmfjSfFTFftf05f5PU4is26FMlP37pnqZgO4aWvids76xafUpfkMfqpBMOKZnAZ4AV
f/p3PGrC4jNZBHNoPHLG1OHrLG2cGUwxxaaQTUzH+d1p4FDDOT9QLGqmKPnqdPDNy70OG2UQrM+x
4OvfV+nsLzF+8vuI+QNwqA3PeTZOGDFW25oti3UxR3wOq0sszLJ7NPg96zWh/bv5jRXKP5GqCVT5
Dj4XglTN7vgfUVFNG64aeJ/4nbqQwnMpCwZW6eekFK/RJ/Z6TWRS84YWNJevRmAowuWuSIb49wsu
JcW/SDYkxSyrVqtlgpRS8Q+9s+V+c6plg8LpySq9QlvSrV6yl6uzm+4bLn9EbKU6wJBlGmP6WM37
KbH6jnDGRRvg4n7Xs+RKRuCO9LHNv924zHsmucwJx/9Wif7wBAkYTXnx+wOgiB8zipABbyLfTLUH
zT6opQg7PdH2zm5MGeknKfd7Cq6LXSq5zHCNfsAmpGgVp7FKaAl+wn89W/dl3424V4kCw0fdS5LV
+B7s0wTbpkerJBp8d/mbHF0UqCIFiAm1YRL72dTzu8kT6f2gSHcm9yVpX37/lNT/wF5HuKy9CWrs
hdA2T/p9tXW6WtYLd/ZlmHAVC483ZntOunCXfpTO9RA2k1n3MGm5MQaUNkpU6mTT4/AxBeiRvDHu
fPgoF8CbxV4snQpPg2+2MvPv2CRJsxU2JF84ebIsyrKEIdLjbBB6JqW0ACPiIynvvYltoar85KLY
i16Q3SMGZq0pZqly4usX+QRUKY7gdmsLI8/0ZBykUXS0+A9Tj8PHGrVgJRRDBXjiHq388jLyOx58
h/vrg/EN8QCvUXLC6kA9RKmbvoWzpZqC3VmBZGVFeFyr3s9O75ZFett5YjwCc6qY7uqDmdNQCEYt
5QwwU3M+6ew/6Qj1JOzg2cT28jwpjsR5H+pm4LXwnqC/O/TsDr94Sq5HP0zP2nxM95A8PUOTnbC1
E0QXVgfWB8c+8NS5EAMVC5UC8T2MZu6iQ9yXJ+EGzpOEB1C+5gr8U1KFjIz8w6fgnYs8CetCZqo9
+tnR/bK/feH4w9uwTwuNHPB+cPhYfnObwcOxSSev4aP1ID7FohNMCZYK5+nwHoPDeA4Vpknk4yJn
y63xnBwODCPm9Oh+9rRjBXRQxUfoZVXPnO35s9g4NgvMxU0PeowlAI4rt/ZMGPQzrsY54JeQj8PF
Pm526+DnqJHfCZ9amVjsLl9GTw4ipzSfZ6VVFgh6j1tzU92FW8h+MaMeW35IyoGWc+b5axV8/npD
LtLm0d3Qn8T3H4U9sXth1vARezkOOvvNkTbfN3mKpXrlgSrU9Hw9JrbF4o6ab9cFqle23+eLZvWf
5e0HLZHXV8fSy6LWOH3mm+vJCx0dkkfkfFH0kqjnolj60F91cRSn8h2Qf/6i7XfIaBduSzk8fP81
+SbN2ASskgOxI1gEtGR+DmiUw9I9AFMRAd7cpH3VCUyAmswz42enC4m/oaQmdFm2jEG/YPbq+y5A
MRmVnqltEcCrdEpfBQ4MHna4zAFCvd1NUIfEX/DDvhu9fnNfB3yYPIAJ89a8gfw6AcMBNi9SH+AS
dM6YK8GD06PcseDBMpAyjcHNTYsqitaZizmFjAwQPcRPGZJ6o5cXEvr8AUpLI5WMBRFwgf+ZA/pF
uzSlVLuTjW3hQ8bCWaNPbUw6WSxmXoXFlB67JlC9474EMbz3whnyMjdVEMGcA9Bth6DCvK4tRyTE
SjwQUAzkS9qR0r8EOiiPSIzE849H8LtHi3TJrEWBkZ+NuWJ5CKJcJS519c2TLJOLkhQ5g625erSK
onI3hfz5079iMHi5E/Jjh8+kK0WUPsS0cLNTdALWcuErjgZHiHnDLZUMZhJjmjeKsyWk9yaPHk+I
Lo4lygC5LTyCkHnzRiuCQGDDQ7m8kFTiTFGiYz/QCKzNvJKHH1UUI4BUfSKTybGEgOlZxp6pyWtK
qzRvpFtPHTFsVFRkrwrPpZCrNHHb26Ikyv3riqp7Ep6UT9+ONxZ+7O+MpGY/+2dIAIa+gXu6I8I9
9wM5hfLTBS2c1NtMODEAkheKCLgVEfMdcrCMU7qgFUgyGrczXvTQNucfdFRCR8Ybqytt4tRCF4Vi
Iwu0+KqLemGkckspr4xhuG75sGsEGgjaIbUrnfl4DfFYaoUSEruH5T2HpYQAYjHQtGQVRwxc575D
3GdFzv1JmsEQgoa5Y+dXnGO67xHhu3hiHCIC63iGtznKAtSG4EWZCTG3FMVirXaSgKiGuVGJCQH0
XIgaVGcAqg8pcvflU/LUqdGDnM47pNLzZ1JD+KLC5Ib0g7bEGlq+BmaEE8Tzl5gcf3oNO7x5C8Vk
UEwDX8Fp5A21rF/ff2+JEQ9wCugmACVf1hoV5a33oGrQxPD+j9Jvo2o+8SAEutlb5R2WUKhf1+8X
JhwRNgW6MvFf/GkUQAbzh453FSRJtKgIB1S4b9Lbwj+6BTnrKZXilykGiJWbDzUfZAQaSQLn01FA
ArSUL9P9y7btk49Q5gbfPBLigIQhBrG7j3Nr+GkMYvZ0SQUMAcrz+LV2IidTezacN7bzlZAn2A/p
H+E25XCGUPwokPc16eUhDyv2ZfXMjjyI+FdubE2qgRvDO77re0yhn568Z3Pm4bpqrcC9lPkwX1Jq
FmGSSRHC3QPutNA0iFWEWnVx6VhyrcdnBsFt/ZQ8lFIzB8UuNtPrE0647knosIonFLUCqNn/CqWL
zIzOE+AqjLJYmBMzN4a28lh1C1yxo/c06dBkxEoLI11hPrMm8EVu5ApG4BUG9pEUywRituXApucL
lPpKg4LkRFw6J7OQ9+e9MyuDAy9mcuiAJtasrdtDqzEuHRDgDgNQ5UjffA47eRjpOxISCm9ugLsu
IKRsz2JhGl6RHjObJuaFa8z6lHnHJH/KDPVgsRjzV0kmNQwuvi4D0Wy7YhWhIVAxxFqljZcYP71O
eQL6o/oKsPpI934xkq0JlIQdO/EC0Ddnagy/rr7Z59CqjGjKJSfFKlBWIwRmx53sWZ6GTKRlTqJS
e4Edacb6u2gm1/e/QOu0Uf52oksPp8qJjjvrN2Sbgcdk97CSQa4EkmKpFN4ucw9pjgUcIIYwZIZ7
gauXNdYeuK1zeplRmjDru05YxbeGQ7F51LpTG8EeWfC4f9Y8UGcABUO2RYlL2vIw066tvXIpeMsD
VnFu9WFIGWoLTb9lD5AdcIECPHughGPe6RXplSn05xrpJWuJbOUlF4kCCnt6aa58yZKo3lnKC1uC
e0anLPq88KZ5B8tWPWc6GeBxdamvyx9qlFNo/lOSZhPOzVL+HDvlVYH5cb52OVNEbMV/vQJrOCyL
T7s2NNsTeSsIR6lCu9w8kXJLyJIvQQglc8hykYYS7kVYskwlzJrnL2XAQb/87ro6obOTVZPbH743
AZRE+JL7OGqvgepZ4ODHHHuwVCBGcmISWDJO5StPAYYMLbQ6QZFAxTPfr1xv4K44lEU3PRFrKX6V
fBw7o/b/03BYyO8t4rDzlr0KdqEOQwpM9mmjKwk3seKCaQq3pHRj2mPz4KV6+vBKArdSf9USHD0c
6+Eovn/c95wZDhLGLI2jPN01FJwEDnFIH8G45KnO8YAsHbLt1xgBoIzGVM5lnhYTYPI5+Sx+WX6I
e6jrZ2W1jRrXfKe8jDmePwjve6HK9O2ouJjhYcSqx6hAlWPCQefekTfC8sM6SeqTnhbbl5WLSmKt
20oGIcXPSlD+cf6PzGkl+ytEUquk5VopLVXyoO/6G444TKfn8rBaOj0p06LBt6QAij3BJqRq+Tf7
7rY7x67vJqREdl8rt1uglCgqBKTyrMUUtzq3lCoSPXXZEdMSa01ZaQRFFcchI8oVw825WaYsQ64Z
BHsNJvXN5PUXak+iAOFFYcvKbe25fGfenXVhXB91cu4PhdNmMWUSKK09RZWxZzGCDPJZT3UR0E5O
OhZEEBxv+EwsQph0WFIHt7Vbd6gY0dkAmUXET1jS4J5cKgyuXLjEPfkI8R04wrkp5gB0+lx9rt26
e4kUEU8SOTD2cp2SaHdA5m4I67nKmXpbOQ22nX+qRDS43bydu1PLLkwVib96saOOq7LQlClaGASh
CgLMAOO86V0s2uAFbYKo9nKNib8ulBvCQ8UXfcs0cGui6ueFgsQ1zlm9QhvCCrkAM5FUAjUbRWro
k2a/jKCxi0Cs/HJ6ZPhCelJWkc++b24uj1IwrTgvYoUyJqBopShlrYl2942FTXMmcrSJelx6aaeu
/lpMcGj29PW1vlp1LSQ/Ka+UMmYqI65cSHmwnGpnQ2odc2kLRX1T1jt+WyIJPIRoZFGj+cMpXuKO
KE9OLr6oSaPgowelBGz0PHBbjRp+CYdMn2J0ZEJ4jUersJPFsZUlYZOWQU8+a9Fs0kjHL68qUka0
zxrs40co9PMSgEGpSdSuKw/hWigAresrM2APU9nwghDX60HlmhVdkucGAS08AORXxr0hYgWUTrpg
uETSk5F/lN+HoOHu086Q2fPg2qaB1V4JUThdBomvCUWU3kiNEEsSUQft/QhXtv+R0P2rtn1S/M0q
SPz4zSpsC4V5eTurmtF1LlmrU3mgFRozC9ihd2y87HHa0zvsFI4r3P0l43nxszI7QBPMLtTuw0x0
Njl3maIqcznBKg/Vh8IXvDCLEbI7MRva7pgrdUoYEhRxgasPtYcpUoMCbwE50Zn0L7EV+TbCcbEd
euRT1VrQ+/Xt+CHSE7unCDKs2sYVWXPeWjOCFILQkzD95iIUK/crb/ueUUBOEGYYvu05TsbzIHFB
sLh6KrFoOFgUozEcdBQbHRuQ65Po+ClVY/9sK/KdD2NqdBlCcI2YBrqAOgl7GhdNe3CAu/ntpbtk
kbFaMumO+lYHxLhP/yqqYxgVFq+O//GUSxae/Zm2//0h/0H6m4xr6/JlkZ6e8PehLMWMsszuwVXS
N2a0vfn8ilJCugCaUYNMhwH/D5T+r+SdSlIp50lWKdZK2R8qrothdTZJaksz7wQDxIFgp1TWF5sb
mIS0mYAy6CsUkhA8lKnKEoEfso3ou0aw1p1D3JGjfQDhMSEsDQU5IyJQiep++TJindI7ZMNWEFRq
Hb4J8eh/Bw0EFvKb3YCg/ACiNFw2Bvcj6NOSvfHyu7TEJj8+pnJAEp/ttLcPsmu2DKqQkQ8KCroA
61b6XXmEJZ0Bu3yLUYI63MWvQlSwwx91ZE1jSTJfERh4whvY4po3L0A2uL+v0H8sMcvpmBlKMTPy
j3syklaGZSRTfNcwldJJH5KBipKQ9p5Mj+R8TQmvHjanurHtkh1taANlClgP29f6bvfg7mnuSffC
UHY6QoabfzfkmVjXKs1Srwr9YZwZ9YcXvHNgV4bLimIoDmlzOc7k3mypOU8znzE+NMwvgJCaNaiF
3wSlF3g7ug/6OjgFlDeRMOa7XUY95pLj2UTTy8nY35auU8qfAdJ0Sq8bLkKhxzPQzb+PyeRvNZtJ
ynjMinma5uXiH1NjuixvNvkxsXGCpqj2Hr0CwfcRZamYIOT7pDVGv4HV+10nQz/CFV3cnByGxkrY
+QJpEWt0MelxAJ/1XVFxiT+WHFktaPNReR0yGYZYeNmvu2Jj+eYvgp2inDJmHDSnB9YWXi4Frleu
WAKReasGyodv7OKuETNQ8G2jUj1dVzzJ8megOf+OaU+RTf33BOSpCJEt8akzbjY4Debo/v3uVop/
2p0sy0pV7mypWKaXV/rHhF+NT6tNMkr2T8X3/O5m30y/HD9Hu+ahs3nabK+mN2mvQk+o7rhO6fDV
fF0f3M9uRkQ7i/7yx+WlSlhNo6pvC7j28ycsNGSA9vxq8H2xruf3/36q5dpfT7VSrkGxy9L/GQfj
wuxwWhwO+6eb6Uv1lqzWqbd+ZyZhFJRHaqySRqGZ9Me9Sqmxfyuf6/BTn1f99GV59Xm8KaMtnb6R
2qEfw32Gj799Pd/kvfRY//fTTIr53+hLv9tyk7+/LdiLzaEwKUyLp6fKrTMOEhaOLKAaZXrpR07y
KQqA6VyKsjh0Iw9QLGpmIXFwx1u1FWzdKquzi7lj0+zTBoFBIBN2qY6ufi/IDt470oMd0BscgYQd
6L6655/VQtjFJUDh4gbhBxbGxWeOfsGgjZyQHpFMgJ3pfKIlS81OdIEPrfowrhKXjghdit+qu7I1
sqLNuXL2conkGxRvU5Tv1NkAUMJnpnIe2wdjj3IDf6v2RwQKEbaSf03q1HNfveHOgI/hmZMrk5wm
rlRlg+OGS1AT+tiVsrHtTnogY6SL9XlUPpv2k2tZ3MN2xteA3JbkYPO+Vq4CI30Ontf/R9l59Tau
BNv6FwlgDq9NKljBkuXsF8L22IyiRIlRv/58JZ1zMdt7YwYXA3vkJJLNZnfVWqtWoSABZHssiN9l
KCRiuuYa5BNEKuQTfF9iFqmTs9hCXBHTswPFc/Hj9o/QEBARl0KjHflECjl3YZrQ4os3aPokUBWn
dKntRsZNBCZZYkOxg3jq+7IfhHcCN1JK8SGyF5fi00vJqXjwSypgPR+m0oVJ6lcHVloRxUu9KboZ
pMMNmZ7IRiQZFLG4ZCuSb8nSJrHZlRYUqkrm1v8hbEJbXcMy+b+jZkB0ctqUwSQlA3J8E4RUFHIy
MHjChR1YuPEo3aZiMfBe4cpC/eLVKDyduxfHOLHIFNJMluBL7fTlXQVvlD1D1DmyE5ar6FbUQ1L0
gd7ioXxh0b7MTuFpL1TgHLuuK+An6sxhHj9JxioTmUm7LF98wFjxjRQlEKpO3lT6sri/rlmPGAhR
lfwiGeb1oam+5XkBUqVL7TUbNgB8eUdKNi4tWUQOAj5ri1n4q88gGzP6prIpr8R/VXg8JvesAfSj
miL0qaUg0SHyukjQ2PlF7yb7gEkcJhVl10hB6BGDLuv5Tdqq0YrV/381LkKaCd4ukjjmUqVynKTy
KaWSBBAbVireEdpFECkB62UbMamelMKsdu41lwq++KblV65JxlWUI6HIgYAEkPOSgEjYIlLbiLeR
nEbeTHQ3o6cGQLQnZ2wJfEg9JXThZ9JQ/up55a6sh9E7ac2421CnB3AqLmNSsdXOowl2O5dIWRS5
ya21Pv9vklPPBS+Vo2k3rLH8NafM+Zi3cuoiG7ZEOnwRDwq7E/0a3TqbGy/0bylxvawqiIXSVYuh
lcnmStMjxJB66DEpiB7RJpyeZCsWlhZjqPt2cgwFbrCwLZV7LcucLGtYq64qXBeoS2rmKVl8D1mK
o4GzGpjgZEhA0BfUHgSEr+/0NUiOJPVCdmS0ThYlmXMrPTNFlS1oPEJcIZoQ+7BkSL9f8JJbeZCv
k5q6c0IiHu+NiIXEjPXqlaXRkVm+LyIzEZjJUi/cCfT6WjrCC78p4wTuyuhfqhYpSDRuKE4mm+cn
txLpyrghiBwPr4cZhkm8kvsqQaiILYU4OtZKdJly202Q7hprQwfbTkcqcOWuRpKicjfQa4cGKbHI
rq86rBjpY7GQeST2UEw10hkyXqymJFrZkeCmzDNJh8QXyFqfyPzle4Kp6dNNrU6f5opJSOme5EqS
cUuGbb+dJhIKyUQRUyERoeY3l3azouWWL/yVaZNpSf94+Se5cvOJ+PtTfK1ApD+lzjK+pGpSL1eO
T4CZYtAjxGb/LRn1tcJQQikBMImZ5sLXlqK0vgDvAruLQIxCQnBLwS+vauzTWooItUsvHAEihJ3T
sfgRWgl4A/S9J2KxgAPtwAKSgTNkTyze229hD4W3a6dSRmhJGgn0K4mnmOAJZspRlv1tRYoqkKxE
xHsSTuF/BayAtQXSFjjbh5mUHlVCDrR3gqYKxC1moy3/a9TZtUA2Es/vJt1aTPAEC+oAxs/A6MlW
IsYDvfSEdz6RjwooL9iIgOAxYVa59efJ7FINCCyTPghII55GcibymeVobs/LW9DZh4sqfXKmGEt2
mCsAdfVIgFaRRtfyRbKSffbPgdClwupPKa3Ec7+FQXlzOh9M26IcYikLrBh9XaIHYojzTLy4JIYQ
mMxCNyhugWcGNcGe52ru0F2kr9LIQPrXNGCYfz4/OpNI5vCvM/TpVqJRsaE7zg9Jmhb5xT5NTMl2
BQKlxwELCgk4WyTsE1Sd7ENPAgxft53rr0ncJh+SeeS3wzcGkmPRxvs3OkZ1IkQTdm1lhqOUZs1i
UedBMIh7nMu8JNLnbtpzT3moOQQJR80tk1SMMuUZFRgqvpEmEkL5yMrNoy5biZBSGB5sPno6eWir
a69ZeyLtjmJsMvOxjKZOyxEpzagX5YfzIH8tekxBEK+rgjzK8iEooPA23lrwP3kt5TeCnHT85FKq
xaog7DE/Z28ongWEuDZWETRNvi8ri5wrxfQv0Q1YDv7JJpceEyiRaokJraCxEjFIgbTgQKyQsp5L
VkYUO6UXBOka8Dbq/HdrDvMlCFQzoL5z7ky2AomeJeIRixoiLdILqeeQdf5G9n/xukkQ/IMMg0Tf
CS96tTGRrSP/bpIgvDrqEDFJUwkJis01L4ub8+c1FpJkkoobCZ8ImuSFROuc/FWZJTK74VvUTBfF
3vAtoi25PBEiCVt3wATmwP5BhEF0Za7NCzAnyajE9nLmEp9JAOoIaIw+z32Rv9zjZN59y8UIOCdg
s4yRfPj31l1y47yBqaMTJEa6BnDyFnKycp744UjuXmOlUWzQGAJKV0/o3iT+v0B2jLNMVnZSQHvx
08DGV65NKv+wKgKJlyGUm7H/Fovh+tPB8IU/5tolnLr4AskLiadFHiZRsoB5APD842JIOOTWZpyd
QPB9gaOQCAkcch7x0bmKluX6pEuq3DJBKeVriWMFf6T0kceMeyqg5fVHlxO4vAmDAjsgnwXjFKMh
XE4wIlnJcycfB9yTLq8YDlF7vZxf5A7JDJKY/kKkXpR+IgeUwFWqjq8o5fWzjKrQ4sClMiX1dbaU
jETiZEkfJF6Q2dtwx+WyLzJM3kagf3lzmZvpt4QaV/ZEVAYJVyVXq68H8FgJbqXTAtNZwnVOjWD3
4j10PX85Icn9vDeZs9KyZyBJEuZfGCex/ZEwVkZTwozDC9brYBTCbVyskIjEJa6XWVyRGombs6RG
NfJBE9MfsSeQduiIbpB8ICrkBvKEcR3xlixYxkikr1ehIkklWelWUqILlMt1F4yvBGID9ocJyZNc
gmDFYhEkbDWXE99CncgUEQMaVJ5MNQnPeBiRPhCPycnp9zIg8bNPF0QRShCVy9IqiguDQIpHchm9
a3cnRhPVAseUGSJHIeCT3JDyLibyq44F44iIj/F4aTDH9pitEtWJeMJbjRKWEZnAcvOoBeND/Htl
qslZZKwU4uEot4NMgeG+TD7Acoe8VN64XAq5ZUy5niufRAMFmZPWXSYmXfIeKPgvl8ZDwUj3vrrk
33L1Lk98KuViHrI/mXkIFVnrXppxeuuuZeUCIH+XxUqWPwGpYK5QikgWJycqpyB3WU5ETiXxZhbp
S7lpIH1RBC3LSMWYK+42vQlkl9SrVLnu6oS0Jp5EAyZr8z2a5DTsTqrRxmUbWIWKibzVzl3kKfpJ
tNRLSdB3Z0UJ7YN0KDfETId0WxtHc8mfgZy37iSfpbN6093SGQqDFvtZ2gpfovVQqgvEk0b27R2e
NGw1grNKsyeR6glKKsGueKxcJYZCqcumJhmSfFxtJYTaOhP0imZQqnwpPWBTkWog+ScblSDvu02K
zUYefKZ2gHyMwJS49QinNXobt104stEHUO4pCoFTqpZjpQ9B14w/L3gGp5FW+NubFYryaoY1vElb
KxDYl08K3Nw3tgp8mXGOsZRTB9tC3eiuwmaHjm/jJNwFyXofbHfTmwRtldfgwr/Rs0AlYRQSiVMH
Oc0+0jocTGXf5tMRYsUwCZWdBV74Fa+22fOQUgizoQtYN/pq1ZeXLnpQs6SdtMkk09799nOPMenu
vdLveTdrA7KtZdPjc6aPG+N26S0z3H9ob23hy7jBdsO/fxYhxLJQr/XYW9fRZvqJaIHNVA0EeJ/S
wfEcKDcJjCY4f3chJpiBGtaupsr1g07VALnjvJ6nD2P3zr9DV0GoelT292lp4gCx26jRfH7b/PKf
SKswUTTUcI/CQFktforVRgvfg275nsyivapuzIovGPNTiMGoV1IDX895VFCYE6S4XamKfUJVytmb
tBDJowXNih/68wqGBb9j0eC9Fs+aqQ6LPAvLLGjwD9LeT/2kLcLqpVAKej/IxMkU1We06Z+LMB7H
KqugcalZQzvavR5wJshVN8J3qM8Cc6coD9O3m5MZxJsW8acYFVGErgdETWZQ3L6avB7YOlTgULTf
hsWcBXlqP+g3i+Nkp3wjyNXIXZ+1hU2RcLj78LTA8UNvGw7qjuLHcDYKR5soMDenGXZwfkg7pBoG
6BAQmKpMPRK4F2r52n36AdNqpI27TG2HTRojFaQ+L1OKTnznfuyo0g1R7obNMXQI/9CQHMOWHOpZ
3IWmz8RUKCXukjTgJhEOB/IsYKuqvSbh18Npai/PoXjksXxD0CG63k4qVYYUP+OiVH15nerVQzw2
NUUHoY/MCNajj3T8YT1aYxjOyfrBDLNStc8T89YRK3Gy0J6/nzTbJFMfdT0exkZweDiHkDkp2ntj
vmiX3TQJbElB87v0Lh4Xh3AfEL6v1t2jOasCfuipj+xlBxLXbpyg2WamiqFz5tWWQsua/aZmF7KX
ftBtnCJoQu0zuqctKQ5be1UM41o1L5ERJNYkSyZxHR6HcIjD4VOLYby78JMSZNLNveoDRDniGPua
vSdbq190YezNPBwXDqChT+iEgvGrlYTeS6T6KmCatkh978aoKJ/b881QBPlSNaGBR4Y7NeogOoUN
xpunBCNhUu6Vsn65+Ffhe/vcBxBB78ltE5bvr/5U6TxUeDuQOy6xtwgQpAYbdGCT9mng5f4XuPOU
8DCUYD5oiknDTRUh9n6pkBt3E0Ad+w4fWPOuD/zVaOWsT2E08xLMFVjBsGI8B9m7R9vm87zaI/dC
y1IEHnEwWsBxFWbvxfu4fB/nERpmNeZMxp561auguYEBMlR7p4X4zrSsdC6JZ765pQckrjYDma4+
fo9fQekjVePXxHnC7xP9wi1UG8lOK4RIOv9LNts+ioqHnDR0v/Zhf6vDMokVrJipCykrCiBtEn3u
N9Krrg5OZK50nbv8hoYLK+Kk9R5FrjTbK3jPAk4KSau8I+zV8c4i+yRSvpHSfFikVfIm4HCB+akA
xcIuNfdiCXWVh0kmncz624YjiKOGQUWk9NQ0ZnyQxevjIbTIk/GGJaOWus2W3Fl4eDlTeQ/5HXHa
Ed6FHtJorSugiYviGkkZAIVsUaL4EpWbiAnES9q6+DILxS9Ym8jaJZOSfKrHJY3yNzCby+b3BVD6
VkzqNcQjwGE+l0otHrBLdbX0PKTvjGA7z1KdJ2SSbJPokvgQXzzp8yXlvem4l/J88awSoE5IagFn
BIaRVAxtM6VIUEPXWvn+TjR59psoOaTyVyyXMKHgxwSx/8s+CegiSked1g06ajZhxUVgJVq6PfV1
oloT7ZoMkHG5eaK09Z5lkKW0HW1tKEykTITj1JiJvkT+acgu+Ty7spOkPW87VJA5VidCETrQPtrF
KbdGJRk9/z8HfqbB9SiUuQaYn4wloxctp/zVEWZU8FjxDj7yPsblHeR7B6jPESs+NAJvu+gWYiGj
XVoS1yv+dC3UwoAwVAoAD8KJPzKPIFuPX/LH8tsiWZS3ZrZDv4pFzXVu7kKLdjFMTlFvygMgJJ10
H5BR3oOZSUYsQQyvsWOSUt0j07O5ESJOHgRr0i2l9Jfv8RAJ/SrOUjw6F9v3Ep2ZAPlypdoFcBEN
s+iW8dilOlf8BwRblNaAgr64G3E1EElyxvdE2SNh7wWFBJx0rq15+fnFP/Mi6hVkXAB2QSeu4LZ5
g05U9Gk7aAapbpRvX2tiqxkMxJ6d7ghkKrG4/JOEQhCV0aXFYP58+fUL3innIGmIHEPO4/p5JMG4
NAGWHwnYLv9f0dOEvGfgQyJYyYKFExads4TYkgCIrSM5J58lyq0E3Ce3KVbSHAqYFUJELIqv5Yii
4pb3J6om5Lbe5PfFNMG/OU7bFQwo64TYCYm5ihQ6yyAyjKR1grNIubvUsfe0V6mBQUrC1WtznmIi
3xdZr+iO5UykpbuNTen/XWYG0SDt/65Qr+RyUgAqOj9RXEjtsveI4G4Sf8t1irCuEtU1r6S7NYNE
biL/i7xOWHMhK7D6lPaYTHN5BGTiiKBJViApshAARSJkMVtzH8WH7jBOPlyakNIA8QL2AoH6XC6n
xny5Fqv6D/KWvmjeRRaP3TJHLnDulLsBVcIU8n/JHSnJFuU8Be1G7DcfttUilHoKmTXyC9wskkbJ
lfj8JhCXpJtcbsiPZTJex9ZHxifyQVG5S/omM8u+oSOpJX6vqBDlF2XiyeHllXSTELnBn7E6XyjT
n0jd764WPzRQ+6bauW2Dq8XhRRIlsXiQrExgnisJd/0sU0cgDsntJSW9IBS8anXlPMr8dPD3FTqB
Qkjmi0fWctWMWaEY8CPRo0YE0maef+GBKMIUSBPJWADMXkRfLXdLlldZVPtvkcqJbMlFUiaYtdxP
uY/XUgkpV854zKRCXY78N70oAOU/RwVbK83SDN3zHcvXPcP/MSqHyrZP6c5LN/se0CwY3PD8chxN
2giL3h3VPt7tvpyaTVC975HVeiGBYwK54KgXl1SBsAAr15E5TsgUo6BuVHYa6/aWAtH4pHRtY6ZR
cKq3FZFeMTmdA0CEX12Tq2b/nQBcu4uT2qdBclrpxTJCGmEtoz5s0llyHB/zINNVWyxP71VhKJND
+eQj5wm/Z4x3bpC96sSbI/oPU5dIwPu2e6xWQ7ltKMYeqZQ6GUPcKJ1wdOvDipxuS8Jgn5BGU3iP
mv7GcvGfvm1V9Wk4Hx7OGlU4csL9aVzWW9cNaic0T5vzEJYfu8fhF8Lhl9ZRFtn4/RC9u7hm7gJ3
vk/Dk66GmwzskPPzR7cHYxWfVilaonRcv6M3G3lZcOoWe6pPEb50O+WcNyOD3upWMJqTABlzOt4U
p1/9mSTiuezHnX1Tj55qb3lmj21vvVPgncOsV+L/ciI0t0PjuSmJfm8GjyMqsw59vLk1NdIXGl7T
ptJJpczwz0/QT4HZv+bKDxXNzirSo+656ealASyxfXV4iLRZ7z/6QGv7ydmdeBQE12Nnr+rbtA0w
/HkhZiyPQf2W3EWuKrO/nJL+Q+4sp2TrHrC77hgG3d5Fm/IbQXDsvCJrTjp2GffNk/8c0ciLSDQL
di/a525TOAGNzAt98ueB+GkuczmqIVYN+P3ZFmZN/zzqzintpkjjdDPc5Y4yzoHzhDHe4d4/zLvH
5OW4sarAej97quvRi5GLzow+0DVlZaFWh/nK1pRZPJzePIxLTgFR45ph0v3ABTrBwLobD7MoCvD8
SPKwfvQtlTnh8Hx4K1oi7ONjET01zurP12T8UJw4OjyKYTCcDgYU7r9G8tREnXMeGVTCmtuDM/Px
UTnOWnAOP9wfJk47TqOvjqQkCopocbCm9FtrwTzmRb/V29BLtjv/xkLbQM1JNNOSif2ef2jZnXP4
yzr+71uO9b6vYQ3m0rPeR8fzz8HHjs4aJZo3Wu+/QcmGJxcAQVMY7pF3tRTYUnyVKB+x4BD8eYh0
48cWImP0j0P/oKPKUwrZk9qjNdidBmELY0598TDW7Ik5mp/qZY8q7FdDxQI+xuAry0OkAMwsNxwB
IR1USlmO1KizaNFB+0zg9+xi3tHqoV6Hth26TnBuwvgQVgtKgM2gJEtxQ3OCiwG/24SFM2VSGd64
JILOF8AzmjGpiMYxe82w8BoAJ97PT+lL1ai9qWhreLAnKbGzHhZomegJ8zbU84xMidYEKOmBHgp1
OoYD9YsjBfBgnwFj6ndPV5quCljDZOJRBnUi0dUVhalnbNPD9jtlHX6KNyfC2egWkaGlqSpRW6CY
fPI5f1wcg0Ud8JkMz1a7e03lIaD6BIy17MYVsBnJ699ujmxUv23vcm8cz/ccT7N4KF39xzN5Ko32
oLU5xeH+Sk/ej7gGWufHkft2GLnBfo//j70B6fF0CrDs1zMr0mGktFL//16RsEq0ca4zNMc1Md/8
saEmTp3m9jHBOkGb704GK/fKqZ5s56szV176lGvHcUv/H/Pw1TTjxnn78xz9IXBjFP559B9LdH46
Zv3ZSv31EanfMdjnY4MJWB1XzvEIvnv756NZIu3756A7uuvrtMLQbV6Zsjz/tvyag2WX53rvrdNy
XMicH9f0Eiht9tE0OEV60BZ3O2PhHuZnd2668xif62qe9zdxroxk7hs9G/h3utupeke+5diLqD2q
dKjmmT2MTx4cme+HbdYGPFEHqtXKuyE7qMh9O1IiZCxa6nhGmIqPtoX24rd/mVP/ftwdy5DLMwyc
VvSLWd9vV1dXfV+dshw9e/POYEbdXXsMEu2tGOZ/Hkf8yP49kOhTbd/CtEzW4R80cnkoRllR6dY6
KwN6BO/Dhj5u3zvY+3pMQeOuVr4Z5NTG14HVsZ8coLmBZBxl6oE4UlJndg6jPCyScXqa9Peao2xj
XNMUF0z3pIpm7D/oqETnuy/jy/dVeggST536gCWlskPPDk9NmEKP6oGAyVg/vVmb8mOoVL3Zs1Rh
iZSo/Qt64gLUaVoMq2h3ZydwduM8DnlDD8fBPBitvOf4HpOBfkUEkq6L9/L2wJqyrj/iSJUoPBHy
3DlczdKu0FZFb8N7Hgf+okCbfVZ7fAtUtx2+TZxND2GJttAJUhZSylzZSTcIGr5wgQZ2vKnv6duY
rY9EOykY/ZhuDQmC0UG1q+Krfzudw3pQ8WvfBz2WtSfC0UCrpn++bcYP5as8bbahmy77pe86hvtj
zdHMQzxU9dlax12oOaHnBvS70FVCXBcpQE0WaC8LJSQ5H4PhMyvHo/jOrwLbUqOR+vPJuPKs/XgW
bRfjYWIhy/G9n6HQ4eQcDt2+MBF5NoGLUJtIecqT+ADYrfJZj5KgCdLtaIlYkATaeUIp9wDf6a/T
bUOVlgujnW1QItJUuXvsF87rbpzeuUOI+GnRdOqUKeN+/zLaJtSTOzNC/wFG47N/QpiziT7N4LR0
Zsf5aF6sGhJUE6AN/ebYWMT35qYIzL9c73+sdLbrYXJs0aLHvLbp+e3h9JNTq7tH21hX6Baa90Fb
1cdp2UEp0Eso/0vQ8e/giAOxsxiOb+hsMj8kzpmlj7rSPWrrXYHKdG+svdEXLU8H8Md9EO/+Eov9
+9Jcm0DDsi1sQA0+/rmqZllqcGU7bV3GY4/qsd0qO4edpSutWu31819WuX9lgKbLvMErmt3T9vFX
+ufRTK086EZua2tcoktCuagN2mFl1MlfjmP97UA/oqeuM7O6TjhQ14+jXA2FYk4eI3Vipce4hFVu
UMP7yJuYWLU2txYN1vbLQzkz6R3gTQYr3NlB5k1cfRzriywLsNyD47gpDsEIUXmtgOS6Q8imw1rB
UsMulPqTjoUgC1190UuoOq2JYEvy1NmfHz7739HHPwfxx/q9S7UkY4nQ1rQ5StMgpoTCYaXzbt16
pj3t09XuEFjfeay0PjQJ2/KwK6ZxFmT3Fe6ODzvr/tTd7NsxibheTY1+ppEE6JNzEbKY6k5gQakB
jNPZ5cV9Nb9Oz1C6DzBBz04bNNp9RylKvq6d591x2tv3xsxrbod2w6pqnP8S4Fzqd/65znCpGGti
B22wPXqyDv324B2wp22tptbWNJBYeCtHbJ3Q9S3tBV1V7Ej5x/BAeDwrvqEJGoxYPkv0K16ukjtQ
w+XIV6cqOKy5bvjbBz8439SG0rwwyyd5ywZ3P8RBU6nkw3/cPxqY4RAv1oGf4+wOfbbJE5V+Dona
vQ4EngigIpUdgpLMKA54YeZhGrobOzwE2B2GNJJeHW9Juf98v83/nMu/DYL1z0GIzqP90R9V2to/
TXuY8d0ihckup0esuIiCz4G57BcE5162aOPXtt5Ezc1pNOutldktm3ySdaF9IKKZZfuFns+q9ahT
BRpEQpp83O8n9qamf50Zeib80l/u4M+CDbYt1/Z8LM157smfLg/qb3eQ0gLfLC3zvG4pq6wpup3m
0bjKAksLRE11DDWo0YP15EIlmWzLVWOpGiwm3Q1hdVqPkAA0D/vEJC0loMYktA0777Ex9uFQvBlr
P1f6Kr1vEJrQz+Uc0cMKM5/CV67HvMDhkQ5M0RAe2r8s0vZ/rZu+ZbEdmFyebf8Ifo3u1J/Ks3Ze
2wm1Otlr04WJEUasD42qunH8FXlP7jlMi/AAo0ad3hthqAWEno/j/LYa5n4WaK/1TpUf+raPxrtk
fP5GKRAhTDqpkwEPd4SW9FU3TCLZ2h8Kb5mfw6JT+msVhQVCvefTEPrpYpcHHfrbbhbngc6DO3Xx
8rCm1cef5+F/TcPfr/jH2j2QtUeefT6vI1heqJ/RUqe062+733+MK6bgmuVrDjPGs35M9u7cJd5w
Yvc70uU7iwMzXuXJrRMp2OJ6/ecr0vV/B1Wsk78d7UcC1cZ61FdZo62dFdZbpErgslPaCWLTYpLW
ftNF2CTAhJf3VZ+p8y8ka9zg/B34PFdYXZuYn9GR0lEsNaNi0qVBH6mK5PUhg/w/Kc1SHZ1biRz3
4Wgf+t6khH49qwJCp5nA67p+cByAkPo770HrmL2huQ+t1+SDDaghPo8CGsZXL8gXnPtYDK5tVDNd
MJQBv5Iuzn6oRbOsvo2B9CmZpqhtbPmvexau+wjt/iEs3rzFYTua5y9ZruLP7K14zD3V5IGnB85s
9HpswgxpMr66zlwrVr+IXI1q6tbhmS5q6JqjoDJnFpwjkf3fio8cuZs/1nfPcMimbdcQM9If4x/X
Fc99vTuvTSOsAabjRYxM2AtPeRidg3oXnO6Keuw+7/Ubm8rSj7YCFAr7hPOfOrTCVC36snzS78bE
3gpFwQ5NEq6s+0mcP2XFS2bM/N3i7LI7T8so8BzBvNJRqMEhUpD1aIwC1vTUWqb6bVmwssxbeHIG
UUe/8eC3UAeTagiSBtBhP7d2s0MGwDHu0nUNmFL/JcX9D8yHLY62B5rnu5jj6z929kPrJG6vDcMa
R0Kqntu1u9l9AyWoQ3jY2Mv2nozlC3u1eF49NhjoPu4jhUsXW98vdin6e6SMzF8ee477HzfJxAfT
snj8Cdx+BKRRefKK+HQe1tW4gkskdpoP7yzP2qMZId8H6uln7jMNjLDCFxfnkaaSIhju+qWNk/Bk
vzp+VF+GP87y18YOoy4oI/m8HZUzlEldGbiIQs6hvduUuEZYY6zg0E5gZyLl09QPTLwCufkxDs69
alq6evXfqN0rOFHvs1sfp4evmKpaaEwKCiAyWRwPNOEeIZoZtn0L7xTlwbCl3cKWIiiHqq3GUc3W
RgAbgxYBl39Ad8DSRD5LqmsqiMIjnUQPX/6NnU4TpA+IAPcBK+7fiuX/I4/ihrua5mkQIgTGP1Y7
x92bVt61NAX4NJJAe9+/O3gUgIXqYRWNYwS2zqzRAu3NwrQ5CjtXYL34nQdjf5bQpqsCF5lFOtPb
abubHKpwnys3nezasC9VRjP2PGxGM1YJ05uQte+S2b67Kfdh3ASRvx7cG+80jcywdhVLSz0EB5pE
Iq0cFmf4mTVWPGfEa/q8/T7Ekxh2YdroILZhQpPuZq3nCy1f7+11B4fYTwl2IR/cm/NfI17n3/mm
S5JJCiZurL7p/dh74mOduTudBwNdJlZo9ZrolkCBdZW5lLW3Nsw/8BN45qr8PiwgfRIjGLWTM/oh
mq97y8Nxao4W9pmVZdrlM0trlFPS81OVo1XpTw9WcBprdEjpVG0qi4YqkDqoavNTYFNHA9T8re0I
o5V5GhO2ZI+JpbyE4sdAumYu3IfuyZ+kwMKDcqgnpf/qe3RT3mus1bfaSqvUaMtTUT/kzXJHHfMs
fjZf2DT23w14/lGN6EnHTcBAA5Z/WMTxOoIjHmKlp2EZh0bCWpWtRzX4xjZngSIMGAWNxc0eG/Hs
jNd/p9zTCv5KK6A2OUPe3EdclAYpUyYPz4c5TFXFc+RNIJk0xP5fdRTsspBdiAkCeMO77PbMJlFP
HfIg7cZnkh8nOFo3QxMmcViBR4EnnqbuIUzvTlNzcWIL1NTwRaP6/OusB+gYkzygaOje3yJ8OwUO
NSsjrk7tHuNVOq3m7rZbARXR4Cf7oIGfbc52DCR4P9tkpg6acjp1/khoZ2tMEHvVHkWz9dr71YIF
7ycMQHEKztWUXdU8BYA51iPUlmm+E/r2H7Yz72n0e4IcgfwADNGRQ/fToZ+W9opLTT5GJ4U/4YFm
7F9nKLE8aDnju/izOKtDOc5G486dJV6AmdQbkeQRK3T8Z+kanIWHc6hxp8sgRrP+yS4+hSWcxxSk
3B/uqPOZH7b7m3TTI8NCWeUYKvaVkQc7mq3jOc3WdVjuRsFpFGR9kN+zmhxRbXHqvbIp9nFXIxDk
F+Dyd1b05gE9LLZH9LCeJqpa71/TFwB7z4OMU/pj71OkU01AwDQgsi/zZviot+Wd9kE+xn6PSGEz
es2MiXOSg41s2r2HCQVZ+tY6zB09SN6yL/phWR9HwjfoMlzxj3ejemmf34zs0ajndr3sjmHDFrkL
ac01t25GW4C65Dj1CDzacaEHhql2XdB8ju6ilwMGcF8ZfUuriYnjgxvu4+nQTA/41TfT2B4XzuJU
BNUnErrRo/NL7jATAjEdVUH79a5U/mu1tt+jSEVEvcvzN/Fv93DaGEnINrALPMr+eiwgi4X24s3q
VbnNH9Cp0SgPzm+p35n09lmVd/s8OHmKWJhH0+4CRAcZfXgIuepQ2riiyAmTlXw9mu2G5Wg0a4f5
rv/O+lmJezgoAd0v3+w4qJAOV8tTNum6yYAZJs9BMo8yOkwF7BXJY3p/pDPrY9+p8tOPQzsO61co
mpZqFKy5BrX7KB97E2Gp8t7i77YJqM3Ye4EVITOhMfXw7IqQLrDdWd/f72wE4lfRiIaUPboz7spO
0Tg2e8tmh/fhXvvQooA9yXKDCgKZbqa3wBY3IGjD7fnFG9bn7t5O3860bHvP3+tsesjHQJ50Fd86
L/V7e4dVDfEB04vblH8m7KAkE4vyvULVFr3FT36ivMf+ZbfFQGVb3DFsND97OuxIi4PKAGEM7dAP
Y6oNtG2uqRg2HOU6C3+zKeLvhASlNRaaHvCcvfS4O1j0nI9vPDyu4zk5Hvr2bVyrHYqov3mQ/Ffw
TtMNCusNC58F/5I3/5ZaanXnmu0uG9Yj0313968V+VJpbXd9HlSj1wRCPpll5fLPOYMrW83PkBXm
h3AV6kcDjOXnvx+174fcL/N+3Z0Dg8fCild9uyr1+zw/TK3y1u7vG+zn/bC0fp0tls8ETGXr7tcA
6CXjeoJMb40ggzLcda/aaGsajz20V7U6Yv6bTPpypkWruiSX19V5/+XC4u3tp8J8MXdYNo5Wha2Y
63E1b/1lbZFDs/bjBaEG9+U83ILh6fE2ducdfSLcjxYwdUeZAXfWui+QZ3tIQH1kIMW9XYa7fLyL
VnofOhTrUUtDdnNkTXOcDYumr82r/nkH6J/WTL78L8iArv2b0BFWlbAHehtY+yflYcZVdS4PVS8M
Z4yJdnsfsT4/GvsNG233ftomnwdr1hd3tMnUsYhi2cFWaqZX9+dm41dTxNnWTZQhyz/f0egOFYuN
BJnyNPTW7vSQBnRnutt3ATJeLKE+Sadz7KJ5YpHQ+m8EizjJI9jHwgVR52mBbJ496LTBAAAVjJmF
hAE0YT5Ozw4K1N4OgV/LtxJtqUn8aY6d56hlH3Ag/VnO6b2GqQOfs+Bchy3CW8TP6WaEme1XtchR
sKV3+UeaCfXAwqBdAEi0WMevYfvnGXppuPfPGYrjBNy6ZlmOrdmXLOO3GZrtcj0xamYo6BgROAFH
04d2Pa6mo9tzeZMQaBrLNFNpNbbKVWuHmfWXe2v/O17z5LHUXGQLkPzWj5TB9H1jOI9iEhjjyWq2
h3qspVx5ULNhdK/V4dEbbY/4WBsFT0JnqApNzurILS22vfG4O/TEDSWPFypoYVLvj/9D2Xn1Ro4l
WfgXEaA3ryTTSOmklElJL4Qsvff89ftRiwW6UoISO4WZ7q5RNd29cSNOnHNC2wj9g45cP1xqEJvk
jZlftfrCal0rwl2JpLg6KfmradzmyoM3vo/9J4UtHZlkuvbytQelBQ/153Ydqgcv3nnNTde4RXQB
FZL0n9GBB7d0WcGghBdgnsPpJqKCUvLaQwU7JXVD05E9h2HjRjOroT6wbWCSyLt2GtzmCRLUfeMO
79pdSlCnBfIyHMJXxW5fhQ9xcsfb/rX/AuNVxpOAOSYYdjiu05cQHePkkgvN8BKdAZeEw4cYZq76
aR+8Drfik/QI8pW8eu/qe/+k3mWcA8VL/yY9i8f+dngu3/LT9Az38nmG0XKX+qZ8S0/+4/Q+HOJT
+0ZVdcxeo8fxRr+fjsVJfh7ecLb2kD+8FW/xZ8CcrTf5uThlJ/3evB9vVP473vTzr6fgVXiZ9vy6
le8obE7DLbf1WD9Fj8ZLf4Ox3M10q97Nv5INMzxwrnjobyATPo7vLZUfP9c+1Si9vizSD8jCDFfm
QcmuylX3HDd29pK8dJmTJcRPt2VwbHat48QR7RJ9zRlphavoUr+LPvOPqG8S6xU6FpI2z4o7W9CN
7iWGairUPHfCpv2qAJavY9NRJFvYkM1ADFmVhVNBuHnTsXI9aW66iRJH3osrIAtXvg1ah5dPYUBs
sqfAZSwDooWWYiFxZ9EgdoL3sbAQASGGhehgOlHQz0JMgdl7OOsnEOHwt7DmkRF9WfZOW05bSXax
ChpckvX0mtJnnbXLcnBwIgug/XJvgVNCC0TdgplcsQA5MGrSbQdJSx6tdBdoyVszHXNrYjD3bTdm
PMBLe5FoIBzQOUj8mK3slBcBEuLGeohpLh5RLun3/Y20FwZkO9JKv2P7EVzlO3gd5dP40dhbHfvd
yrbDcNYsIXhJIke+YaTR6MqN27yp7nAcKidhig40jZfwzl/O0bN3hOe1aDh9uut2wzPJiiUif7iG
YuPmbz1Z92d5Slr3S0LjZBsfG3rBUrgd9JtuNQGIlfa6dfpb7d660HKRvpGX85hqAEmqCkwdeudn
37+PTKvPVLk9RB2NyAEFQ7ysZ1TdI1fHxCbd+slO6q9rpuVqy846SKTSMcjDpu7eJJZA8BwwW9xv
X6T8paXKkrJbTXtp+lWEG1RiXodUj/eR+pD3vVtT7+VR6IjVDJI/Wz2ZQ2k+FKNFxTbZbUNtYR5k
eYB480l+UfKRSqeOCxCzRTJQLLaPWWeCFX92yeRkdFgjxE9C8NVispW8mgpMGYOWdf0wUBjmh3zY
CDDFJGwNK0eIHPRpJtToeskWzFtbFZwqXhQzJmebqLa0/jnIjkW06rtlKDgFGU2vr6zs6KvZ0hTs
uHWGlOGdi9K4nZpn5gvUIsF8LTRMFCy21rC08AlvsQrOM0dAFVXV8NUs/i2D6hg+FJrCX8ewh4Rp
n4yfatnYoUmJ5lvrLlDdcpoWIg5Y4qWm4U80kk1uQvOCn0pT+3yTlxOjkqKybA/NwBC3R+AX/yRO
Dp+y/5JjMKFiL00bzbuKh1Wubydvk6FtyF8T5cEatmOzM4tb2TqYEdnJaayvO+VgjLuIgfLTU1du
Vfywg63Zfw3tS5899e1Nxu8Lt1G0qRBeonuFsh2vIuPCqXTubEAPhueyNBMMRYVGeI6epL1Y1vHQ
tQcPz57wuqdDUKxLMpn+2vKWgfqVBqfKe5bV0paJGpL2AoBqTG+hijpwM8jradoFcJc7t9R3PTPh
IJsZy4opTpAy8mMZHQzhq4jfzfAwkqd1iwASuHxhD158irlz8J+0xhTUUSrqoUXhzgn5hL4zsBPP
Tj7gqUT1SmznIt3kQE1tWCrFmySRm19LR+SGX+0d4HcouiYZG+wPKtbn9i2loVfTxLOnB3BTg9ps
pMi5kIz9enD8592flQtSVgSGX/btoUd0PHvHjA84lDH6anI5RUlCpfmQiz+ECS+J6JPEUL64rmcU
/Tx4maJsaPOAQujXZ11UL678Xh3z9kDPQmfrnxTFiZ7mla04ONCf0i/zGKlQZLCTMQqk1czdzUjK
aG0zuqPbTd1SZdux38nJokXZuMGjBD3Ge6OYjAubgh0rlHFZoKvEH9rbV5CuaTDQsDOXF97nb5ml
qYkQl0SZraqedQzaIfQnLfOaAxsHlpuQl3YxjbaHgHhKvgpg4b68bbJrT6AfJy4Sfv/vO/gtw2Nm
rUa7gpa0pp1DkUlSpZWvNoc6XcAV87mIka3qrHS8YvX3pX5bO/+91NmKpzVutXHEpTA+cHQHUYCr
MHovvPBOf+L7pvjfy5wt0TGvB0tIuYxKE9vA4zp6+Ps5lAsPop9lxfI49hSQSkP2VAnOiEtztxDf
v6eV94j6cGEQPnLBlkhFu4UebRRpMRQz2kQpL3/6LM0nmcGWkm1B9AKPRCJSLKLcjptNzfgoZPCW
TydcI0QtQii6IW1ku6wvnA+/fnnjm/BkSBZtq38DUD14wxREUnMo6m++Y3/b9iuO3w4vob9f2C+N
ID7Jfy41n1T/iXWDXouFoIzNAbBIHg5lvBbbNyV8zcBnGsFNsQYQl8G07hMCyVVY0aI4ju8CzDrT
lma36ysJ0uMatejIDn3retKiC7f4y0aUVBhpNIWIK+r5Rgz7zE+VfmoOtEbhYEiYad6i4KBeIWsV
DtK2AD3FyRjZdM80b/mgjzcaGu6FUtqt55Ksxae/b2neDmdhTgKYUTRLx4scj8h/X1pqNb7WFpAG
2qFeaMUtPRE8dlYxdBCiAYScvy/3U85CGUtbjNHJJIRQteb18p+PlMqekShWwb4ZDrK1r6Kt37xV
+jENdq21KAHH+2UAWBYuPfwDpOUIUT+2B4bJE0/Tp3E6zslMsfeayjG9ArABknt9k9evFS9Uocsp
pgD4+klKnsx0m6UzDMLpFTEirChInp67FCxRxAvA2ETlozqcVP29Hk++SZYfvOr6Op+WDVPDmXBi
uml7Y8a7HG7uoN6Z0SG6jaG36s0dSF3d3gjtfS2n9hRuhEv9m9/67LwqqP4KPDMLkuvZqwpVpdYj
vW1m3heO5ptiCyl0ZoR2tAetzrbQSr+3GDJQyNHBwGkCZd21ZF1Z/dLD2za3FhJ+Qtm9temKdYyV
wAAT52raNNGyfpDeit5dHMUbLbWrL/VuuAatdru7+YCdL2lPR/lOQK6KbYI/OKjXv7y3qVyOV0E6
EwsbcZdgQGO61UvN0DO0kIYbeYt3QLQ7cV3TDxHWqvrQc1CDHhvgbR/jsUZe2uMcQkEf0HeqnZqh
3TilfMCab2Qn3dMvzAUnPATotPkBuPTrhkaQ6gbwYW9H8L2ZaPz3mvym6/27ByzLgGYzp3qarEtn
R8bQmyVgW8OaLCK7Gk9VDXkG3VPw0fUvuBaYuJ0kSu6ULVyH+ssLH1Q8XjhAfZqCLXilbqEI0OE+
ZOu/b+3nKcOdMW1UEWVdRkpzdgZ04lQPZlA3h54ER5V3aYCqGGrVpSj963VYazInNJzG8yjtK35V
NppRH8Kkpse3gkwdml9edoH8/s3x//Gm/3OdsxDNvOe4SQquo9Q7Nfvyy8XU7UppRyoa01zTErdT
dnr/mf3/I6/KvHYT42FdhL1C7/jfuCPpZd3phl7PVoHhCGcNTuJVx/TUJ/AFaCyQ1PP2fkhcpXIK
SH2SnWItUi3kp+q6nHlsS5lhm9aFvAjhwXn85b6gqaH7AwDTzPMyQ9QSsYlGvTowL3NJlRjY0GGY
Io2cPLxGOMYw736HrzUzrHx8FHASc0vXcOYB0EzBcepdvJgNXGf5ubRJd2j4nIgZVPNgjGq2Y1sU
sMgJAvY8JsO7iQ7BHdUYP50hXmdWlhMsYQbHV3T2VhhF2J0T4oxQYNjizf6FDrPaVhaODpQoDq4N
Ln8Y493stZj9q5cgskw7SF78Q3IL8faIYsD18c4gt1v3J+9o7pWr+EQD0P2o7Lv5/w8wkO5WtKSc
L9/pbeAa+0u2n2fuQOzi97Pt3PYuWHiMW/YWOW4AhSPe4hCEJ5LnMEB1FbqzOjjYMcf03nIxd7pw
Qv04EM8+yFkwsBp1rOPeqA6qSIJ6XSZ4PlICFIVjhoY7TvGFtOVnRwblwrw2VVEzgfTP87ypraTM
ytWSmPdQ9q+GcTQ/pYZT6y6jDxULD6Z1/3dU+WXNMbrVIJzAmpHEb67sf87gIGqjum/z8lBEDx7e
QUdDXHSaLUNhjZbdcCm8/vJG/7ncHHz+czkzSkYrDrkcjmQ0Kepj+pLuOD2qBQdycwAj1Y7WQ3CM
P8qtvkxv0IGvwAoO02d/ZW6oQYEypuLCa//1pkwCK9Udo1i+J9n+56YKAX0gZ29x0PyFdE9PRIF3
Zq5ahNvt8u/XLStzWPsn7M2fmL09Q/iGzmf+9w0YqiqZvcfFhE0O5vcF/bQ8IkH0cbUJbGWTYDQU
uLLhWgz8DRdtbQdP4adxjO7gL913nT096bv2Ee5uUF5FS2z0YV1shysL1y/1UXzoRDv/1OGAMiNI
czvB0fHdpEsP6yM7pAiXoWyzj4cTHCicoJh/6eSATMSE2ly04yoGFBuc0lzEDUOGShfCABQDZCcS
/fLSVk5wRjCCvU0f8mvzTnn0ST52Y+VmR/FJ2Rd4kmDHsw2+vC2cg/K6f5RLB/IxdAp7OmX3+R5p
Jf/CmKYnFBHCTefkqPDTa0u4U8obsV5HGH3EjtEvhGk13oX3/hV4+Gv4bDwONRxBO+zt6jh8adiX
hu4stuyXCaNJ2r2cXw946wO/vWsw1/D+mRmGMDn6L/EWEBhLtE9SEMRm/dOwSg/6Xt1B9YDm+6y+
YT7hPeCLY711B+UJkLiS7ZrG1Y3EdBh1XKSvCJ2vEhKQpbCRbuaBxv7mEBw6Bx/fTb1L7vQbbZ+u
s/euh1fDwOp+LSD2wUfoaniuMVeDRbLzlnHv+L0jvmupOzzCRJh5Wza8ChPs8BhB09xhh4NPEJ42
Y+NME3DiVRHTjI/3CfMpwIzL/jMIP+Cq/r00f5z7ZwtT/ndh6oWn9yhnikMrr9JYdSvTaaTWjaUL
1/l58IM8oMuYRRNQ09XvHfKf7RaNU6ckuVIcCuVD8A6eeusHtBa9Lw9PNeEwaosWFBVuLPXo34/4
66UJc/CNqbkMAIh/n7Ec4tTzrJFnTLC96HjxkGjE8ksuXhOqg4KQFFsPGUEmQD1WM5Xq7xs4n7eh
I01DbWjR6QAI5PHP499oFjGFKTewaGlrsNddf5k4nQs9Buf1eZyQcPp2+oSv6/H7BtRFyniXGfCu
6Ai2ttGW46LHSVnhaI/ccDH/Kp3OhnLksK+gcYILO1tGMtuqfbJo2P7vRLtyicQQI53Z+gdDnyX6
Myd2Y36n2s+T7bKFup09Wy7mNXM6dRbx/nnms9ol9/pBTzIWlvRUTnYcI+RE42lH16Bcwyel1t/v
+JcT7Z/LnR3arSWFmZlwOd+/1cIFAui2XgQlbCQknk5zCRz+1oj+eDwdpvVMwDXV727yf5ZzIPd9
naYqp4ewjFBQ8C1yWpTGE0Z6b+Y9lExjuoqYcES8ai486y8nlyzrBsIOTi604PO7+M+1e38olCLi
2pwX3mNEq8iwK5RBySq/dKn5K/18zP+7FA3yfy8lGm1UFr5cHHQcWwjp0SO9khF/kPyCvlI1fzki
eShLA/Vlv1jnQtUqC9pEUPxiNm6NSyj5NmOqTQ1Gryu1DN7S+/mvQ+pAei5gWeHIE9JCFCuHHkP5
2hBJwW16t4CjiXU2IErrtF8GXCPao7issdInftRBbKsbrviVckLQCc0WQPpjtvJKh5Z/VNMzXWBf
YU14YSCtQL3e7yMJL9X5rLaQDZo2RgIaJ+xMYnEgq3cfimxPni3RZXyWE7vxbPwYq48OauhdTi4H
mTDBvGpyOQQ5J9vb9nbaNhsJ1hlHtOyIsa2o6/5TEJxMWcTlssA7nPPvkOBvBOjBRGzuYwTos8tH
RqTt1EdMhzXYcqmtCA7s7ox2UgML0Bnh76L8xrwAFjuypVOxSa9qtIAaNtMY9zHS4yu+0V5xBFwO
D+GBmTLX321PfZPtcTjokJI8G6VdAhqi2ApteCEcCaPiaHhTIpX/4IRCS7xNGVCRrOF4wKG+Kmf/
mYN/7z2nD9IaRdywjEwI+raUuJPuduNaxuHIgvGB+tVpLbsx3BT9aOlKTCBCiZMtkIUmoQNZT8Cw
ER8dE6qWg88HZo4ax4LlQv0v8yV0TATy78yjlW0ag5yLBvR8wbY4N7ALhHHY2NFBfB5QiIgz45+3
4V8pt/LHyAmsIkvewr1sThZcXnJL3I6K6zDehNoeBjB5aMUfygmpDC17yd4EeJHlqsYEEPY8KjXR
lo4Motqa90W39LDSyiEF4U2S0fLH3aB68+7hULyDTd2hJvXrRfigY+7IaMStvhUP7bO+DXfhPS6X
a/Epq5Z4IWBfV95DrSyO3b5ZVazTJ/POeuX+x35+nrJboDaLcpc7s8q7MHSLBxlfRdho7Z3ybKa2
diNBP7T1k/Asnsy3+sYUQbdmSl+h2vVJ+qgQhmJeAlaE8O1L+wgDx09s7A7AYGjfiKf6prqNNsWL
dSO+RRuIQx+kMDB04RXFb9KNzp4REXEg0YKaNnBP5Qo7E9VzBN4vDOvDsNOeO9UWWXaqjfwNfi/u
ic++uubG4i2kU2bKGPuMeQygmPX85xDXwi6pNHdiaAKIUbkwkQe+4VRAb3t4gGE6QSrEPdGcaVvS
wbCFj4jXHbnC80AnaOYOYUUJS8vWPuYGjOxk7zjWPo5HEVLeCIHOOwL7tgzNwPHoZYBRCC3y1N/6
b827B31oUmy632iqOIsAq+YGl0GT2O4bO1HhRnobCam0ygNgDCFvAKE6HVmiy63SYufvSe18wUG9
WDwMK4/ZiygJAhRueAfC58akxoGBSGeKin62UmJ93Sv3yGFq3/ZPySfeIfnduNaPfx+EmCr8ErNB
WBQFSAvpgXgG6E5pq/ZRp0OdSz8Ei1af/hEXjwE2JkP9nJHsgjbaPaw4AlQgW47mR27v3+XdYdKG
bR6mi6rOsNyEMFduRku15ZkHaQFuIZI04mihF8dQVhZTmLl5WS1jiUEtWuL4gedqw9GiZ/3KiTHA
uW+tYx2+S6zzQIXy3Ep04DESzT/EKluZAXuHQGaNoBkg8Im2LvKnXKJhk6JiMGjXQzQL3MRyK/1Z
wJpI1Q9x9yVF+95bdXQucxGZfLA3qI9UtnuNT1Z4kw4yfbWML2kN64i4jQRDMhc+YpfgLqpyB/Rf
h79vAd9l7QamnaNOkdtiSaOwoScVlQDS1QqDUr3wnU4trrRkEUofrcWfNT/q6n5UMfoxmDJOXREE
H3USLRMTa7rgM9QRcIejI5d4LJfeurIYsKE48swRaCAaIPqXgs9KAXJ+6vxPwdU5QHQxWBUDpkGC
bEdEpinIl0UI9TyyhxoZjUR0t+wqv8smYCpMBTTpLoW/e2HhfHMwzw97Q6Ic5j/A89/mQv/JK2RB
kNssnvJDJZ7E6C6g94pMAmKNnC5aiBE1cPjkYyAVcO7E2wriuZ+rjmc+SRG/Wx50UCCUD2FIV5YG
sYHyKcSzMIrvJW3XayNEthKs/qVJN7EAZ/slDUCd9K+s/BTKG6vY6tm10Fy15k1e3MTZPtEWMTqk
/tSjPsHF2Fx6ybor7w15rxrveX4wMqiPhOCe6FYVnzFmwUP5IcufabWQsBLW15IFy0Z04Ni05ppl
3TVXOS63JS2z6yld9DA7WOumPSXbNN4U3kJrj1m6t4qZfW0Etwr8OW8zjq4WParefRIspeI60Xe+
cmeZJ6V6j6TWlqAGYwndvCjlRtNvDDrlZnOdI4HuDiLOsxJR0h8OHex4Wb2gxjsfnPZdXEBPmI2O
dBUQUf43RTPzbhoaQ8hm+sXERNRsI/tLuDNicJ36ztivvW4t0muru/vcWzeYwTUrT3a7aWE+aZQN
In3/q5IZATM0sZ3wNIdyEi46b/33+pJ/yyX/e6PKvzdqFUMeoc7ID4J6LK2tx7y04sgRDMRAMucb
7GHUeQ3T9AwXKgIyPoPRWLWt9McpW5j7yNo1LVoRh8OHI0C1lhKb5u+b/M4yf+wBzYSKCNqu4FNz
dpOCZ9R6p+YHGRqibofavT44M7NIsVwruY2ZwYL9HDy7hTgsa+EK/YdIJYcslTeXjCtypz5aV90V
utt0WnsDgGXGRHV5WRtuPG5hgqOE5Oz6+76lGUD6677PXm6oG54iFHJ+YO/J8nI4YXJ7g1u0/9wc
qQrG4AKk9fuLMsnYNVG2KOzndP4/waLHpy/X9DE/dCKcNd9TP5QGaUEQ5NuqTFxLTpa+REPRUB92
WbAwUVeLFn4bNcbJfD2hxfdXGhdBTYQ1lz4aLHR8bteHLp4u60zRd1PbbPG/TeUKfW8Ea0gf71Xl
cdC9Yx+J656j+cJL/O49nr9FE8q1TqPAMhmP+e9DgbhImThVHJ3kpZ2tGCtJ9u0aXajXH2uU7uGs
uCQECvqHKjx2NMvj0V90BcMy0xKW3usUwtkKnrLpc7oftdvM+Kw1DS3BgJkOyeaTmJF0mYdC40jU
74Rup9crNS6xGwDlyp81r1uoFWOfgZP8XL5Orb0iZCQfrd1qLwkmMf2ouxodsNiQ3cmU7SoR8Gsa
D2NP3eMzwSy4r8zV0G8GEioD794R/rU5N1os1D6MUAOhxzVULpwB6R+ZAJFTm5YKxZMRMjOCrJpt
QRb0maNiySHorQNx31MNhNFHEh68AZsW6CF6XC6kgM2IRG6y9mqaOikiLiWRVpAWHDm8sSC/f3Yl
7KIc99eYQz5F/PlUkJ9O1ZsiIpsi+xh6Cd81EuFqM+oj2V/llMmpgzOHsbhgpHY73KntZpJuu+Em
V+DjIXkJagYPGUtD/1TS26E6SaCDAxycDAcUFZGMhYpnKPaN8VyPT7r6GUS43cIdjUju1PZJRBWp
hkdTQ1Q8KovWwM+XjztOg9vHr3OKhEkdbt8m1Vxs3lqT5njjHR3OqriJTNjw05KPhFThycekury3
ym0vwsmdcaSRfBG/wmFjIg1MsTPH7sUq7sThTpAJx+pDQZKftA+aRqkRHT2aeUV8J4mHvMC3Otom
1l0MPYGeaz5Coy9w7H6sehhItLlVIqQFWiX0r6ZAONr0tHKnC72B3+AyQzc1xJUzTidJZzs78Pq6
AblJD37+2LUaVogPwcyLQHAd4gKpuU1yDLGujh/UcvH3DpTnMHW2AWd+kEInhP9FLvLvBlSULgmC
Jk0PkwW986EZ9xJeMbiS5fm+ZWxec8pgrIz3A3OwkIHX0UrEdnN4MduVRGMUfrG4h7YxhXv9Uif2
pzkKqISMBSezNCE7aucoXhfHqSgNUXqI2rvGfCn7zu4nwzaGx2h8l0PACGNr4Ok+q7BpFRunfkRb
quGldVfQeYN/wtx7HGMylxQz6bZJuCtLrMiv5HY1CDeFfzsgxjaXFSYU1nWl0pRZivp1oO+z6sHX
rnztUDByV3d95coK31thI1oXpjl9B7h/3/9MEIMipgDQiMwK/ff9d0JYSIriZYdYfMnG0bHIsCsr
cQY2YoKD5+DrC1m/EmZwIDZJHh6hYdhhA9WccbcCClsT97C/F8XPvEHFLI627YwKsSfPgrKhBaEH
FhYfKus6ix9iyxXUXSuj1af6/ftS39/w7PnxT+DgB9SbT7Xz9SeFnhGMyHNLEkEkw4z6uCr38Wbc
dZmtUaQiCuz3ou8IKCohQpZ2fp3fxoueQVCJy/TNGwMv9wmTh5dsUy10cAC7WjA3oMPIXLQr7I2b
l+ETjVK3Ezfjm3gKXvpTtONJkNp9ztU0xGQMR6HBfKpv/IN4GoE0HgIUi38/6y91okqZiDOczGZn
0531pFrDUvVMLWMOu8b2tftxMN2Ms7ZWDm12i2dYxdBn4dpQtrlGRCvSxTR+jET+4b4b3vMJHGV8
13B1Fgu3BkhIzCcFL3pjo/qFEyqP03BlTvAZdXRVh1h6GxAk4cJiKKcLD/ITalYN8l9WiUgrHarM
v4u2rqWi6zQlOsjic2o+VW3pVrCpmgHFofFqoYM3xtQ1SRY7DprBxLAmoGEeSqsxhWGvYcTWQqXP
MQOt3bzCIz+H8xrReQcuBCfJ6/ck3kzmYVA2mbGs1QtmUuczb0nhcciCg8XOs9Sf8hchrevCrxRI
L/o6m9WO+DQzmnXcptqml3YDXgHVDV069OldgQGTp1yP/nXWrjxxkZd7BjHouNLLNrESqVxMKKqn
By/4MOVTHj6k2cgwCVRDyraD8x4j3fbvqS+bGHhCSi40en66lPIwzLHnk2B6YKI7//drNI0R5WHZ
hocSD5BOf2/Fpy5+8AumspS7VtgrYDskA0LxrKW32cwySwc7TR9RSUcjx7fs5Ey2K24aAXS2gT8N
Fiw/me0p6J9TQpHHQegFz3+vIXXO6882PncNNRa1vKzrxlmQCVNPMfMUhwoGxD2iDilk2xztllwL
3AMAVnUkf6WKV/20AIwNVyQafWGjPWyw1KVh25J/LFsI1IaNPPGD9wwwyTwSZaE94HrlP+GRl+II
CGIMzyQ8kN+JDKQ5xG9/P8gvjQnkUxpcX5lG8yy2/Pf1a+YU+kE+BdTGwDq451MiZ7XvaPVu8Fz6
W4ZwEyGbTpZFgjMyUFqIYOiSP9pPRpWqmpIyR2xDlKSfyh8LZEcrFP9QUKst/GMbX5EZG9PWjBHa
L5FD0Sy9Ly3g6vVsO7g0uz0LoxQ243BBe/pT2Ufbjyn3szvInNOfdxamUEuNQhGxfZa2MTS2jGbr
laU8MAsl968oJ1om3iPgHtw0QrzMDGzAMVW/cIz9UqJpIokD0kIdaE7Vz+JtN/hhlkaJ8E32NBd4
eVjaDt19p2/6AzgkZjKCeOFA/2Vda/A7KGUxxzM1XTlb17EhNF0fB8Le09LrobkOCjBPhvzE5b7s
d814hHgVDomNp/dIV7zSPzxDswMGCSqfFfhphenbEIj2ss5wsvTu1fyubz4iPLzK6UkRrxHgtlJz
VVkpU3GY+TmaVyYbNMO9kO5UmbwYYovF6NUoAMQxI3Zsggtn9i/0GQ0C68yRRDKpKcbZe5WjVo0K
IfL2nb7oZE7QXQ4WbdEOug775V3TX4gVvyRJ8wWxskXxgg/JeULSllVcSg0XLMyrIpcYrlPfVj3C
wo3KCLvimanPGQJv9LPPYmBHTJMD2cRW8++d/rNzz11YIlw9fLVl2CX/bnSz9/EII1/ZUwiSE7HF
02BjFu7fV/mlGpgvo+CdCUEY4cDZZXJlGkLE1N7exyk8dSYmA73E0mMqkR5c9cWuno1UMMOQLjze
r58VcSBuVmTcKmSlf58vbRMpl9LG2pe4hSFdo9+FobIeboPiUaQEF8V35ZJM/ZfoSX75n4uewShe
rgZaKrTW3gOsxMK2p65/nBdVTbbG7IT4pEpOhXmBvLHal5JDbjr+/cJ/Nne5A972/LphK35PM/0P
rtKGkjgISmztI3OticQld2JuSbym7VBeSgF/Xclk1DPrzJJRaJ5FB6UxEtPPuJhuPOVwzXCrqtp1
yumVl0tio5jv8DJBZBzWi7S5FfKbRnlqcCedLgXHn4UfXnczDxKXGgWKyNnXHoWhtzwvpkn0gUN8
F6y6cAHbSQcGYVxbcWjylfKZhkvjEsv6u6T59+TnylTbIkgW1IzzklNv40nKQ53B4rFML3hyrFRf
Jr5yxHbA1Wp/a5kKujYYaIN+KGI2diG+CbrMCR8CsURhfKV3ykfoBXdWq9sNWrRW+wyH4Cot87uA
VKcwu63Oj3VTD8vFp9mZY5UUMAFM1Cde+NwkrVdmxNgKGcsLtbkpRO3CdtJ+doW+3Z91g+46IUs/
ywvSShDKqQr1PQub3Oa6uMHN5mS8aafwBaboQdyFm+be/GKIgz7ztxbDHbOPHCA9OKDTtXA7LHA7
X2hOxXyqvr6KjtkRPZSdQiahbKFKd41n1Oc+to5k0giy5mFUslutbv/eIN/0hrMPBuuBD0Z5qlpQ
Bv4NDFIVqihjRnUf3Bu5Tdxdd4fytrqrcPHajQ8ghtfRsr21ThakuAHPRptSpZ5RsNmhBxZaAIi0
RzIDC4smsAHZ5mTOlH6mmGdvExUBtolv/TPuKc8CwD1i6peeboNdPFaP2aNwS9enee23NMxfZdCy
LwxDXtMPXsdjdS09JLf5t6NYKi/qk/bM9GXjQ3nGTVFS0G5oH9rHVNjDs3RD13LEIgve2AcgvGcs
NYbagXtD5qBbEeFQavvAVUflI32TUaD//Rp/arNnmwPJpAakhcgOONv7Pe6Sk5gUyh6yYQMNs1p4
piM1DvCJ5WKZ2HVXZrtsYO5ny1p3cWpEWj3rsWm2tgs/d+vMVWKngsVgLowOrf5CSJdmv8BqibQS
+2uhWSAkSYp1KhxzZnhVrPdlwUj24GrCXipatQy2kxcBE46C5RRdh1uvXKvWDggRRz5NXKTZIax2
g26iREFO95JRN5feqsERQVsObJ/OCTRXL65pX+TMG8GBG7bColbXuufIyXy32I+3yrrFLugS4+i7
JDhbh0h4NNagKMJnOz+A+1IL26KPlX2AgyEAZgQrZAmXD/6mmQOGQmuYXSTE3oVMYsZubm5xBUE/
6E8Ob1YQ3EpxqNdIvSiT856pqWs+RF8vJW0BwaSMN1pH53ypmUupghuw7furwcL0bZ0PdzoQP5Lw
6AF7Ul+80cv7yF/KMk5L2CVCubCLo4yPylcFp1RcaSq6J4pymz5r6+HHM6Ebi1YYKVH089ZUeqwR
TsaLcTxmzYFXJoWbethakLIvAWnyHMv/eXEa8qe50iUt5/Q5L1GUZOSnvVLbj3VIRx1QFHZA+9lj
jbTy0O7UIUBEFrGcbqPOdGqlZfLCC6JtRekXfcA+T5kpgSIa2/UJWsCFclz7kVmRoePAYamY4xBk
1DMANKymTgzrytyHxfv/cHZeu61jWxb9IgLM4VUSRUXasi2nF8LhmDlnfn0P+qLRx/JpG924QFWh
UPeIcXPtteYcsyRUq92nQ7+q+usRdAzE4PBPJxC3kxLfykahDO6kGfEwYhhA/GqCR8uflOJJSp8F
QphHMgnH2aUn7lrkDiE4j4xUs/BYLTpHR3wdziVrMINv7qbyJjSOsZUuAqRCJgPxHmVSBfiJjm/C
EFZ1i3wrQu99GVXK+DdQKtNwSvKXAiNfD3YFZ9VC8t5+Xiq+lSTz9aApKEsKtgmI6l8XXCFOlbIc
U9MdtUeGkIzgCJfhCTPrXSXvCsYVP//ed2zAxQ9eLE2y6IlRLkSmq8Y0w/de/WwhCGYhVrHghj3r
oq4RmeqW1Z2UvmHKYuxId449eCLMCTZ5hqAR8dLPh/XZEPv63H69DhelcC1nfhxHXAcjrQnkQCTC
51Od6MIghSZeB5FyWC3Bu6xHAx+tj0fZMrZe+RjRs69qZpdV7JRqs5LS11p7LgCI/HyE32uZiwt3
8Wlk79oqac0R+tXaMJygf1Cyu/uChTVzrQiJRUF8nvE+Ma6PIet1qAYbBdlrjMoCQVbb1EsZVXKd
3JQT/NR6l8ANNYVd4991MRoK0Qcniycl/Gh0VOF4+CFpe/K5f6gix1edn0/n+8R4Ph02MTLokNmC
ffEiZmOoVGURm66VIvhAeZZtW/mkMwW26Bz4iC4zhYYWFL1QWQXUVFV7TkdyTAZm+kjhLDnjvOJV
Ub4P8wsVP1kZpjeUhT1DLHi/xp0Kce7no1bkb8ubbMzzC5AXs973cj8aWmIW0XA0XUm+l9Jw2xTK
tZQS527y8BYvTUyjqwSLyMWexLPa4W9UYEnxYtUQt2WtYBGGEtahIOK/qN8676Axvx/IWshD0x3w
lWewh6KKmaAobVuaZrz52sgnmMrj55P5vv0DhCRpEtceA5pIH+Hrux+URakLtMvdQXdyfwfAfzDv
ovjYS4eJdLbhRmdOhnHOTDc///L3KKvPX6ZNAu2K8fKlylXshrjVA9FwpfTKSHE88rpdJbD8GAMP
IRxP4XqoeGZRCAYozoaSD64HSgWJTRAEto/sip3WMh0ZsKn4p5QMqd2tJT5qLCI/H+v/cpX++1gp
Tb9epb4TilIJesPtkVeU13F17SVugq4z7R8EssNI8AY8lFwbyu0vvzw3Ny7WJO7P//zyRfNDEiul
GarJcFPkVsZ4mPhYoTQkg54aTBE3uu8Ww1MqnX/+3e+qE5THc44FHV6W/G/C4MTSBjX3AgMmN+YP
gSBzn8CMU95gVnjJGXe3JKGBWk8SdClAatrHMVOYlcHNE95LaVXjZK0McaXX7DehoaKZCgeN79yN
UBwGSKRxuK7kx5+PWpqf1q9Xi6M2dYWdNf/TP7Hrf22uoyj1NZlFx7XUP9Yit1y/eU8o91Xa0LlE
B8dm8BKifdWXvvTy84//Y10AB6wwOzRoRaIYv3hIIIHrQuBV7MBIWww+BAZmSvunC7XFZFm3WV1T
ohHTJWSOZEmOFN9lRriUWCk8ev3Zszc4BY3bIDwlDJKzKt5E3n3YZgeVHIjOgypU8R0acImMizo9
tuja6j7eBQTX/Xwin07Ji6tIo02WFWW2K9Ia+vq0R3VoebUVaK70qN6n96R+Hhh9z3DzAo7Uor3x
90gL45N2aG+GV1AT/vN4JPYO7ee5u9Pvy+ca3TOaClz5KKLd4ZV/gi+n38p3bPg7CXz5on2CdHU/
HuR9dm/Rj38JJlS+i15dZhT+d4gIgHWSOjP9QUxT/SFNgtm+jAvoNr8XbtGQy64JW7M4FSg+i2EB
OZT+cnMD+g9RKrqz9nX4RYolqd/fRgUTMU6+eXBOBXnx/TWCpFEUQ1Bdy3Da1BbV9YRns1oJRF/X
m8DaWDFM3ZX4QDTu1XSLTJxkOoVaoV/P/B6wpq/JmpQmzOkifhB/aVSOSsLqO7L3qrJByKbQRaSF
CBA6tlFAtvwncBt724Dpy6yNBI7DCF6VPStAVoRG6JIMkgGYqeBtR1O8nII18UQG/FogQkjq2QGQ
/iNtLH2di+sCG+lgZze55VDamarN9iEQbEGEk2xPBrnXS7SRmTGHtEt35cl4ZQ9X/2lgwpJy1NMz
Qw5d0U5mo5YzcUKivkw/Jx9wkKCoskC9cBuYgIJ1NdcNxwBhFnnlqzQso2QVc4YCcUjLtnJ8bwUT
kHFJW6zE0I7fmIuCB2SrNdyhmgQCOkbbqdrG+l4ojlO8Bm/Gr4TyEr4dU7QEaw9NUdmu2l92CP9w
5tNn/p8bjZ346yugZJWkUkypLlz/WRqxKD+SdzYFypt3P7zGeyI0bwxlGQAaB09HhtIudM2jdZ2d
M0TokPKvk8PwGL94x9JVP0TQrQxiaFRkTPcwsOElKe+HCsrZIniathko0D8RYB7Qi2yZ+e6HyxLp
Pf0VrkO8MN/1W++23yYf0j31Bi5gdTvd19flU3mLXJyyGAL4wnwDeSc/0seX2JIGy0qwowmrM0sK
PJaFfpe9DjcxIVGP5Z1/qO96cHXPiK+r58417knmPUsAY1t2X7fcQu4RL17DsPJGuv55gZE+m1GX
K8zMVtGAMc7hXhfNqrH2sixn6o9Vr94pt9KtcuWdw3suNbgribSpHIBcbQu3ePGfw3vpTawgIfAX
TF3Vwns2bsMX6THbxi5anIStw6J+0T/423h/bO7al/ymYh2Chm3OPkypW4R79ay+JMViJmTfmC8M
vMWj8KD+qZ+FB+uVa4xcB4eBOev8af2F52IfbqOP9onNmWbXT+O7yta9WSk39bp/A96HQnAIZrZz
8YCvwD/L7wnK6HXhDi/59fSifPhP/rV8wFNRb/2n6qW7H1f1XdrYMtA6hrVvlNwf+hv+ALjtj7Sc
vKvJpt2kPmLJyO/893prbsQ7UMQ7xU6fxMPg5u8oVRftPjtX2JVPGLM32hONEDc407SJzuBo55Dj
s+622KeNg/RUbqyNcSfu3+Wb38J8v0speEVgZ7HPnzEnbBu/viJeIPTMLjrZpUwnRUj8oBESaDbf
s06zBcxZgIqRRE6LiXwcHbEkyVsOmjRvmpsfpmnjaxHJBQrWBMKO0Yq/qtBAopVu2H5v48833zGe
6qyAsBfemOGF0xqi4yRuLWM5ogx/IqQNVCOfBhEFNduA2GFlYChbTXaCkzyZYxp6bzkMsDBtBMtl
uCK7hkUj4w9AhPEc/za0+ccekgrgcwBocW2+bQ7EMQoqX5PouqXOLAYPV6Jly7FTY/LLVjDlIf+J
kQuTFd05UiHg/USj6fg58Bnk68HbxL+5k6nXuBUXr9s8AjBMNF8z/fTig17TYRH6nltF/MloD+W2
DJb9S+rdtlx5slGBm1kg/7dVeQS2KJEFJN/RJxY/ivRA+l2B5qmzowwh01W5A7A+iTeEPkGDw05L
t29DqIfWraNHi7UcvqxNgFSlXpnSNhmXRvdnMp4HjeJhU6eudpvgogAR6c2puxiUmxP2Hk13sECr
DjFtOR4fVkKFknLNB0d8SvY8DxxSbeNJYPwekYhdrHHxTLA60pUOaBCz0YauiYRRI9iBkUkhFMRL
sLNT9I5npbnSSDun62JJV2K7p0umjE5oOFOyja8A4mZHRVzH1W3dO+h4+/TOnw55sPd7itQVb2ww
LJmatCmc7A0Wh7qg4LfJtMGaRpgVvNij9o7OgoCM0ltmf35eLP+Xm2fIcGOZgorqRbNkMlo/KIdS
do2riVTfdIlRLsXXla7pf6eJrcg2TVkD51qD8pbqYcmXuWP/ma5b2hjTWgzp4AJL3sq64yHn/836
+6/VnGpb1PlMojJiI/l1JcjVsRJGq2YdMrYo+oq3qWKW5ZCzwHuv+HtmTRlrqIiP8WSYpzSGuOM0
9Z2WPYMDakFTheLjQMJd8FAqiE3Xc0n5p8YOC6WfBjwb5uwVAwYF/dZAg6kc2naLESOaWDxlR21p
Me+NzPaEJ6/ea/qhQJ5NOAHKErT9SrFGA9pXOyV9xb6kko7ROpG0YU8t6Rs5o3m8zaeDobj+b87k
f9WLX67MxRrZCpUHm6CSXdwpWERil94xcQyFbI+x3ch2UWK8mA1gQeMG4kq89ba+Oj/8Avo0+hx0
JNGdrFCmKi8jmFJeOOMzVQ1cGGYJ3FoEbecrg6kNCefQ/e3EIDp7lWnLn59C5R+VL2eC3oMmAQiZ
y81Nagl92Wu57GIb6lDAEalRraNkrVUrXJbKbBpZBJ8RCS3C2cLmpU47u6FojG0BJxnYZ3ItuwWB
TnK6ZJdfyjR+bebZMikuJN/mvw225/fictHDFQ7fb25CfyvhZAUrixQlMrKTU0WcPAUY2D5p7Xk3
wdrHlN4TVLyvaDSM96j2J+uefl35m+LwHxeOF4L9M9ARRgn0i76+HNZY+kEQmRIb6QVgVtVcBndt
sEwriLOr4RHXkznZDBGzfq0QKaAdMZEoBJ4HS3VuLJN8ta6koySgt5jdm3T0a0q20cm7NRY+vGY/
32j5+2Wbj5eOD61xWkKfjYG/ttA148pY6wzJtcoVajqKVSz0NAMZeWRPtGWUAFLTgtEHewI+3z3S
tXFRMUmNN0QT5N1SZyUaSBllv8LOlrd3EfwGHpbn8vvrvf16kBf7sMyQqkpq5otaMVJb4vftUKby
uSXtANcerwnVq7/IyZxoUZ9vmxexsdE4p0gAMQQqvzUyv/cdsOHJwD9UNKVkFV10js2siAgj5+2w
4nVT45zju8azve+PKrkF7zUl+q5oP0iJyB7SQ9vYvudku4wEBSpXY5cRgPbbg/eP+oxjYiZMDhv7
G/7564OXT2rSSLEuudVa8e1nCmV2G1NDdhMuhzVU3Bp5MvX21oAyazcHpOmH7L3WVgH7uTk16jPy
5JV43w9K2gPlWZ6QLtsHK/YQ6lrGJ30wdkiyQxVRsGMYy+HGe4deVh5i7b4lffVPCRQVvdyetni/
Z68njnZy6J6Kzlb40AOAWzKmih+kwVXH//vrzylz8kx6gHwi8vx6+uKUhzEyRpo+wtoScGNo90Fy
7st7Odq1pj1yXrVbjVddcxDLpzw96CZ3Ldz4v3Ekv8vTgHJCLRRZiRBo0Vf7eiQg2z0l0SvR1Wna
Z3ybeYtm+1zEcjiRRYP7UJlYQMdzaB4jVKwIlClVX70SQdf/47JIJnJrTaaSYCx88a1OVb9vmsiX
3MFwunrjZdRveDId+jr0KdQEW320HCNgts9ReCvV95L52MIp+n8sMzLocGkWJiNM0S++jFaUj+1o
5aIb0BiqGn85TNqiIElGS9d1eRZanaSWaq+bH0IeriaWQ6vsViMDCpS0qMzscHxLs5TOCxAnDXOA
d/Y7N5bPfnwieb6c5Kv2tzv5j+Ke+gYMtG5pOp+Wy1LMqIs01gZ48hNaJfqhD0IKo79+LthJ28qZ
cG30Cm8JRm9No6rEt71CWvNrzvr3cv7rYVysNiKb57FQOYzYDchH2ooQD1rmuxhr4HwBP2+WRP4i
Ziej4kpY/98/EF8uwsXam8TVoOs+v+49C1fF+6isfcKN22fZ35ZHzdYh8+PpTxZ4XI/lplnT6xCu
O39tDEuvc4ppoW4ILMh3/sMvB/bPyzKnYM3I+dng+vU9azBSab3ZTi4bmW2PV5N95gqlYx87gUn7
o/pgH4N3GIo4h8Ybp9z5VyatKHlZrrlmJCMUPP5PPx/WP4ad3K2/Dmv+4P71QU0rc1StuIL2L6zH
zM1qu9kGzbJVH8Z2G8MEsJN+RaQYnk0Lt9Ya03tg2NpK/A14/I/p4dcjuXhupqkwmjTmAsk79YOE
bB5hNmXKRqgI/9oP/QciKLJPCJmqklM4LPvRqcYDsoa5wfHH2zACmAVRmtvnm67fNiYxqYeRhHlG
1AM2s6MUX0MmkGkubX6+iP+6tSZ8TNrRs3Pj0+rw9zUM8kIfmnx06xpbu8jWNE6JnQVn1t7//Evf
Vbxkv2N7pNDFa4tC4GJhqnyxrb0+IkfIYDfbHaqWppG+zGCK1oz7h+DR7N1MK7Fv/bI2G/MX+aKq
gV7IUJET1DSa71+fFC0qR9Ur2EEl18IVrnI4yrN4l34U0OaltPcxNeAx3/gn2U7uaI8WcElhhREQ
ju6bTHal2stkEYh2Fe8A1OfvA7l1zYFeILANEHDysC5Np35s/RUb+q79kCjtaGGDgsRWt9AtQJgY
ABeadaSvHY3XQKqI8aQ7D1ohYyI/s7PgqlAXThjEKJ03Q+Sw5cBECUWBRjChWgYjemEjAxKEPZEc
tV+u0nfU2nyD/rpKF+tPmAeyCdB6dJs1vQu1XwnVKgL6DxGsLu6tq/Y+3sS79Biq5KfZMmSGO9oQ
TbjtPBtpTTfaOh362u4PbPCpVFHe0Jqmo/xuntN0CyD05ydK+0exiuFqps1LBjXipWFCUErMk20x
ulFtj2d6KAhOktbtFbfEHhq+EUTRkDLh7Vp/N5I4pV6bKMigDCV0ZhzZvzHGq5aRC8KScBnXm7zZ
GcnO6jdVv2EgEkZbs1iW9aEhYGdYKzQ3K2LNThg+SXKJug3NDT/bmAMivubI0qIbSNLRKa203+J/
v9v7uDczLQkBkK4BA7tYgiU8mo1MWKdb1chaNyqPnaA/1zhjSd0oVkp5lTRkpW1gdHnGPSlotcqH
f0eY5MgIgzDC5C3QNJ5FGgDVb3Otf0wHOTri1WUMrswJrYvapzVq8uVNqs1W3MXlvR9+RCNklvQk
B26U7zA/ytXOMwiUfxHl889PwXcPECEZImpytK+iQclzsa6MRZb1mlwNrrjTHtUZSbSKtEM/OXRC
lX3wiOrpk5dIf3NBQl8Z2R0SQSpt9k+zt4fB6sOAZkN1xOIBx/cQ7S3cgjkEP1uambmgcdYDr6e6
pK8JkmT78wl8VoYXq5OCUpxFUdQYfl2egB8MVZar8eiWH/iAhSvzuT3JZwIakxb+aP88/imavVbs
GPnRxlNUp0Zh7OAWZy0iiQNbdGFPN/TMmw/BqTfstDvCpKp9yaD4sUVtxFewYodGHByYPdb2yTyI
QIONJdVhDY9wXNbQI/0rFpvml4/0PyRrdK+Ys88djnnbdDHvEVvTL4tBa10fi7K5bLVFf4+wFOpv
Vh/rY/xJJkpexXrntYvuRbyzINuMDqGqn/495ZfjYcm//BboOq6aOScKqD8aiYuqQUpzKS9lz3NJ
HMgBxbGNDRzpQLs0aTdj9gBDdpxsSzv30bUH9uHVvG75POhbrXP83K6hZqV7qb2VFbqoV0Zy6Ok2
kI7pb03v3uyfkuZWDZlTtQ9l5UpRCk3qSipJrGCTTG/Md1P1adDsUF9fVSr2GcSdae6fJSu+klE7
jXjXq0Q7j8hfBZjRBWOZECSLJOxaxgHWNi73bbLJlVMtXknjrSUTDXNgOhqMt1F5l8+Ux6PROX1w
hJtABylPYUWtNAUm0DI1cdeuJDhDBLjYZeJ0oHDTTWrukWoujOquS86+4DZ8/vm/T89RuyPxVW0O
2UQDHYv7SpEW4nPIuwHtEoADx/Uk6dtKs+dA2MruSe1p97G465W9rrkWAlVMvkDHYTpodDHTBVJw
obklXFlkPo1FsCIlN+3x+b9r5l0qOHnfIcpxUt9OaHYF46FstzQAbL3e6cNt7+8r6Soc90qyNX03
kjOKotdJpm+ClNo0dhWN8PDDiN+DcUVHJ+BxS88GSX3pcD0A/q4DN4OVFfIcDuLWF454iAx9X8iO
zylKV11ui8VVkDnMcb3ooIhb2ad9eZC6V4xfkbHX0O0VZDc/8OLI9SYlpIgAKrKQvFu5eQS6IXhu
HJDFBKj7UKiLDzpy517bRsYyUvatd1IBwygrUViZxW7E1Opv0+aotruouBamrfWnGne8p0NBWb/V
LLtv8WuvBCh52t5oAW+tUvUQFXviLuVwpMOZL0ftTUn/SDFJ1FdNX6wiGHomUwZB6Wh3vpbFKYMe
02uvWebKlY0yH5qUY2innrCVYSPmmz66SuL72iOca5vSWAiatYC2fsSEp7zAmdLI8E3c3EM2cGyS
axMRvL6qyrVKeLm1xfxfZasYDkXiSNNdah7L3inTu9S4CohoNAh1gfNOfalPD8iRu9SV6FOEhyK9
apSbUD8ZBli22SnyKvB9DvPHoj8SpZaXq0DipGxUQCDP6QD13TmJnoNqG1lXcX1A0+WL55qxXjve
dKTg9IsCqrG3yqcVgAlV2XrFDrxWYBu/OOM+3V9f1uyZwy+xWMPDZnG7HGNbEWRetRk8njZv2YIU
UsXnmrnJhM1U4fbLH6nsVPqx6HZe3d4ZYrQ2cIVDSBeXGfgwti6M7z4UmOGVRek5iXjbbzpP3YT9
LpYqnmdzZfZrLnWp67jJQT55/kslFkjHSPTNjniQESR7vxSB/1FcXZ4ZVQYDLc4Ne/NFFahl3KkM
dKKL9Q9ew6YI7xtoZdfxsMoGN5HXm56U9uABNl+OS2xChyGZzxjHjCigaaA6PWFqgVrALpnWE0hw
v3uWqG41RhYoLHeZqez0P6JgLjPSnqz0FGgfpVEvpY55pcHYvKRpy1KVuJJ+Qz3Ryfc6tlKt3xOj
StW/EEzlWmgfYt8/DEkNWWIh0z+rzBeSnBaj5UEISM9moNy1ZuI0RMiEQ/uSteU2iF9b3jizIISd
liV/MLbDdfBU0XMwHiuSWRVdfu0NcPGnZNblwBQvjlpNBGmOJZW0bmXNp7ZgqpKWdmOgCYAanBUt
ODV8G68a3CJ1wngw8yYOY2pAmzPWenYlErbNPSZCQ6jBLhHfAtxOcUqBxcUuxoXqHavmXKnoGGo0
zaEUOsmg7cOyehAGcennODN07DX5WsnxEOSHHAicUFvzhKItyqWs92xu42Wj64tJYSHPphWTPEtA
UrvtiLKMhKMMUmYioqiDtWblLx4CiyqjwQsIg2AoGjsyKMRe27N7x9ot8k7FxUNY3ZrTq0JsU/7S
h8pOGY6p8RwniO5zNx8npF8nWT7BhboWSYT1ewJRgmVcfFRE1+pdtPN4hEvJuBF5AAKUKEn5GGRn
pa5Y43cdDskmfqrrc5tNi645pqQ1VJxDSICoearCGzm4zZRXlQ1IPIbrWIx2KBVWhC74bMaEPxJd
okiUltOjQHR7oExswmhCE4k5QMcZwwdToEBq9exJFLFocZVMqXmTZOlVYCpSifdBkLlpdaMyQelk
Yekp3YZ/S3/vkBkvemYXCqnmqWKCGJluGZ8Z/ngKNXyug8oneNRRLT6WhmBrkoX2fqlp9gidgA2e
HrPTf9Ks8/yW8gssBkB8F1mcnhoZcGT0Z8z8ZxjpQdMCfj7mxNVn+jyBCEgZfImlXSkdU/lZyNPX
vqv3Ss5Srx3D1lppbLWEKXC2Q0XuTKdRj/QFd+5hHGUCXBP63Z7Gt16OlEVTZocssXZ6LN/Bvo1D
SuFRfOvM3skE7FWDvg6kbJeLTAQlgr25L2l+48OZJfCx/chU3oBqmQmPFs9DMbZPFXE6LFCEf/Rz
MKR+ksudVhtPOWpiCJc4EHy3tIYVyHfVSFeIj0dxFZKgYeyM7mhFLthpYIQk+abVg6gR2FR2d+3e
50byLgEoZUesblBEoaUeQ0S8PktERzsJqEnV3VpJABgoBvw29g85AVAkcBWTvjbzF41Gd1GS0VMa
dOInGzQcX0pzkxJfW6qYt0n6zEw88ZEdmOdaa21BMcn04RnmDxiSZNmM0n6YklVh7Ydqn1WGE5eN
E0jdSiDAItEol6mk9RirB4gm3iXUB29AO5yMwFdmBQtNPeeittToYY6zrX0kKBFJYWeeTPkDODUd
MW++6sFpmqxlgy5B56XlKxAVvBqIzJlLedWJ/9Iozh4NUBXynxwup0x3I5W6cVsdR2vNajGgkG9R
NUtCfC2CnNTHcisFu7a9N/pinaYaFPNkm/fBfojufSW6rqmFdDrjHl1yLZzVNXPIY1OkG0U4eJ2y
i6hrmYaRYtEzQ6kCu+Yu9nAgKlC8jQVfxzH5DA3ICj3FyWCAZx+iguVkiES3KCEfTs8kdHskQMo0
riJ805ae3ysZAoxspJYK2+181CrranGjUW1GJmNi0w57dmnFuEnqF5y6rxJSo3hKVwnN8g6ctgr5
ab5JcSqseQk/lzuJ1Ox4BviAgU4cfSQtsDqjLwjpjWrxvquDo2VyEyx2y9bRwykY8wERLW+ViuJq
6CFpg3T0ebK1uLkKrWRjADOdF1KjPCTGUqIv8/MW77skm3IB3/OcsMTs5NsWb/LDURBEZLPSGMoE
wetYf0+GiuQD1C2POEtWOTQM1T8olSz5WiNZe9Kj20jRH+tkXDVd+dIhy1Pro8YcpVUlO5TVjcnX
hoL5t5n091YdcltYXoijqQOI/brYUldNL1W+LiCZp+g1OihiyW5IRXbQyCOnJ68VbSvuVjDZk/zX
xLVvzbr5x9mcgZFDrit/ll5/tSStXrBC3Itg6wR6ou1Cm6mognc0u41m9Y40vFv5exnDkGgU7r7q
RHAjCrvRx+XPd+2T13RRCkHhkBlAWpAAdF392jZs4l5qU7MzXZSnKenV6bXKOi6/jTjsPJ2H+6Mx
UBWiLe6B4TIxNSL5l3rsc1xzeQzM2A0aXJDVSIT9egxKF8h+1eOJ0JQbor7FYYu3m73BO08PNq+K
RKNocLoMj5P+3FKbKJDfElxpgVc7bCwZu50Sq9iq7QtbNIMtHJBFp1aDZW19lPH9RDuaL0swUtEw
tSzEcmcQy9QPO5XXgGCwpf44FS4rzELhU0ZjVNzWUnmUkSvEgmKHnHl2hNq5Va2tKbqD4MoCCFhN
+MO2WmBg0s6uPrehOe4fdfEpNE9N8lZ1/S9Xirbft509V4jpBCF5IjzHS0yEQU2TeUVvumyjJ12y
pQn0GmqiQTt7PmZLcZ9KwENQ2BLenVI2iMhtU+KxenZDlExZLgLUmKlM8pHUVJ1E1Gp4r+KrOiTT
+cWajlayC4U/ePOWfJ7bLlzmwUeVabjQcC/1cweDqNCudCW2WAXs454PC+GAkEipMCIWIb+qN4k0
LdvxSAEAjQVmG7MU3Rz2YmLPdP2UP1EELZtbO1UXVr6YQJbEooZ3K6ygctbRxrDWXjDD9YR9jJFP
Kpg3Jzdq5xF7ei8kPVPGF402RoAbO/E2njIcEhg4hZocEjO5alP9tW1YzGH0mMK4lZOjErkasT48
YkJLfhmIKij7QOF0u0A5mrOnFJS3qlbtMaF1D4xa4bvG28sWjSuTceAptpHKKdrnykSQpt4qDKdi
YJgTfWuKeF/3T2kJqDIhw5n2m15Rpkysf210qqWXkQCoRHirxdPYHgSCrUhVP4ZsiEscBaIJPY05
v1ggfAHuJr2xRUhw97cbQf+tCf7d2I/DgTgh5jkyqAo4wF/ft96qVSssNcONykc4Qblnbktq8NhS
bUt4NBKq/Zk4G1TTo4/BnrFp5MXLmOAJ3ecAhb2n/CKO/97mBnCEPw/rp64QXX855pbFquwEc0B8
Om89ZLTkrDp536xNiNC8wkUszoGkE3OKsTgEdesQESXxjqrDUTb7be9TIyLkDCOSoL3HUMAdWTPZ
wOtAsKwm1KeYInqELyyIhVuG9U4IToavHxJJeCqVc1xBcPb707w3SfMRI/ixR0ae8xwXYnukzJzL
dxKCYyqMWp5sn3om5OmQzBffmH75ls434MuCaEqYqmA8SPJMp7mcsyuD3KjppFmulawxCNCVQ2CM
hkJvdnJwoLj8+SPw289dfApjJgyhr/BzaUo9yFZrjYUgNOy0OuniqvxN8qd8+/rNp2cxqFL4q6Fd
Cl4ivSwiKyPeT5E+hto8xChwdLCGVCyBOqy8bM/SE/S7HLl1gtjNYaVmI1moZMzfsaRLLGRRtumA
Cpi3BUzKnDdYAIJlAWPmBWLVbnaVkaw0bE9JZyz0bjknx6Hy/PnCAf/8x52SZ0QEoBUGfp+v2l8f
8niwInFgZ+MOlU1MWDLQtQu3OttGubq3/NKR6NZ7Ii4oynbWF9VwBu+lz6/b4rpHG5WzNU7QFEf6
q5e6YY7Dvtx0wtowJ0fhrOhL9t514jkMrZalcDsae7141/KrBvhyJsJZwcUennP2gL2qrU11p+gs
GQ4Z1AGFE+MURDqm20aO5PaEKXsfVTsAUV3osbUdPdisxn2OKbL06+X8d98bERPDJ4cO62lb9sQR
8vaQyDMJE0IMgxcPW3JWqO6k7CNLP/Bgr2JjXIxdvhK6xhH0O7OEsCPo9OYcQ32MNGXdcR/GiZjC
4Zlnqm2OPRvFkO8FNYUYGdA3dyUK4ap9pgh0YvbXOjIXj9ZwWM0RcD/ftc9hw8XrJYvzcmOavGEs
hF/XPz+QJ9XiwXMBGuiJeGvo8ZYRJ/2LocWHvSzRXaH1q6tNMW0T9dEMsVJdxdrtGOE2IoeII48r
FOfB9RivxxSN+Eodb83mFLfDomAGFQkZu5tTQnKSNp05y5/P4B8vLAoclcgaA9Esc6GvJyAOiSb2
sckCDrMpgh6NgHKthq8pga7p4xS+/vxz5I19f8wxdCkaZBBRp1a+HC4rZaxPk2C4+CYFjFbj+DzE
L33B17FwRN6tgCeE+NVVbebOQDBGxTutjdoiLYG4Is6RvFeRYURtXhfwMnplU4iqQ22nxO2GhPYy
DVeeF9xUVrYWFNSNEKnDYUXXIByOSs18lnVdDMyVQGMrCySWY7ew/KU5IHngbmgK2pBnzzTeA6PY
qesmVB32f2DZ9DV4XfJCvAWxopioaJa/Exo+aE88vFKWvwe44BJCPzaqfiPB3O+F5eQRP/Fad/ri
wzMZbafdPbdwogFsiPVB6E/M+AaLg6IctjzSZLUMSNnLWL/2Urye3/SuBmOLzdsK39Bv0qK/zTCj
1X+m5lmmmRiNT73+HHFOFeO5mGElOfKD//Hbbft+1/BfQsVkMEmss3ixruty3Q6TWGOSZbstf0zt
jpIPzht9uQQr44SRki70Lz86P3sXL9eXH714uQo5LiQ5+M+PCp0FGmwnaSf6BlSc2ZwqrZ+pxdka
xpE7l4uAv5dTymouUCX9Fq70nWMCZ+7vSzB/iv5an4sq6/RKHiEHGUQMhbAJPFTjtHZTQOeN4OGu
fPVbeS8rdGMmle5BYtGFpKMlYpqjUdYARDQrByCe0q3UnFwz1VhbDSModNhJ+xHE2XbK7UHyQJh0
M5EcDwdkfuUgQ5KZ12DSo6aahino/9ciSFd5PyygKeFHqdTtf3F2Zr1tI+ka/kUEuC+3WqjNki3b
kmPfEE4iF/d9//XnqeBcnNhBGzjADKZnptOiKLLqq3cVyUlC6jWlMkP+XrfK3qqFn9c3r6YuFKdw
wmyWPg4utFQ+P3cmgF5KliOh8u11Gk7zsXvC+aNwuNkYw3li3G8cbT2LZw9flxNFW9U68nV1zpAq
QLXhBJu0rlYV83fKaPXNjy9/3C8/PquSI3V5JG5+IsljQmNC4RLUNEDDZPs5mXDSk5nTXMiI9Zu4
egqMm8CVKXQ/52CQVbgtOZp8cxn/GDBgm/9kV/Hk47X8+1dval1NItO1T3q6GgiDJuAZnJLMF7vh
AYTtaouPHr9c337YmHtDMPRMe/yuovur+YKHD98MCYfMBwxznwQNetyChYnAPolg7QJ8u83vCVJa
hHvLbrc9S9kE+V7N54LpW6XXYFhTZENO98KYkaVk5IaExFs/5DRQ2CxoMp1POTvhzcZ9pw/faU2+
Hi5Jf/qTk8pk5jjQ9X/fNkMvnCjXgeEi7TywdZmzsh9SebpDI5idhv69hLWteuq6YLotS/hZrIK2
f8wsd2N1abvweWg3ahNfleB1rF5tc59DwcuVNGAzKOdmGYlyW3Nac1j0QJG1It7LM2pP/UtY2hfL
eo05zsYxtX3fibP+sYkxTRNXACGumXRb/v31wrxLjKg2Dbkcjpyy1KJZdC4kxrY3N10INJteObz6
3zyMX47sFLuhVtXldEh1gPXpKUjyVHM7J7VPqXgEYyrdm9q+KSDWdbnTiHgRtrVgRW6sGwKJFWBz
SddRXOWrSM5BVJEM52+uSK77f7+lXJFBXosqW+++jA9dNBqVlQPts95FyprFrh02sFSj/cZRAH+4
3w/rllQJ+lwWWGS/+fivvwMfLy3uvJokeFif3s7CE7UiAgBfKACYFTXbh9UaDRqjYdPsYY5M6+2/
P9L752/wfz7y029QDzHixbGzT9AuzVBtJ+pZxEcE5Sx5txa+qBwJkSENf1CYGqDpDAxZiWbs7Np5
Zu9k+Sgj+qnmRe4SPMcjOlQuJWCTz1m1JaHDhHlRALQHZyCXu71LgGF1VaxmvTrwYv35MZuWeJyc
xphoreiEB5vFsh9z+E+itCN3mVQPhk3uPJH9IMlVlG/jPj7QVT6mzyz4p4jFS4yQouWxnG5QFNpw
DVA/1EQGjJV8BScPDMxbDQ5GyF4N/Kw6tg39Ygr5ZJM+36eyJwsJq21UPodeOYE7Pb1JVu1XcZvD
rKAXzMq12xc+jH1oeD909reeQK2yphgQrA2SMlna89nV9n0Ciw7WHYEyCx2Gm3okupCQ+K7UlsYl
CMVvn92vk+/fz86nyTcaq8xux8ImvZ+j1S0lGa9fglpBLM/EqBOq8d9PzlfBoHx7Layq/As/hP3p
YU30Mrdp07NPanHVLBxp9d6uDgpHVbBJd6TvAcQrWpatSzyXheDhY8YBPDEZmz3pUMD5UjMXrobg
EjD9KPT8uNVT6BGz+4tBkF9gtoqfydydQnL883p8ZO1TTSQS37z1X/Xn8pugIAM3/FcnR8Oeko8G
3wReM2yOau093PdedYDKlC8B/2vnropk7WHCN3O8/xcnuZH5JsezcZ1F6U7Nz4yt/32D/31Z5Edh
UMQzZHzedHoePqvEanJKs/Ip6YGhkA3UETqw5kIEOUcw7lp9KjjVZwwsRbeZaS/zAGYIIgrQo1RI
rxmf5SbV9MhIgN7++xLZH/6xYBoUv8soEw0/1qeHwJ4yTbFa4hHLJLoqffQi5/zZGaklu4yE8Un2
ZoTKq4YPQ5I/xslxOR4M8wI82m2pUKtxkhou0qj6tQmMlzbsz7o0AWj6XYnm7aNTp104aSvbsg6B
nvieRgJYe5S7pK5+jG211XGR8s4rNv3fJh9ZInep1F1uXBOALVLd2KHlZJcqBOGnM1OGZQJ+LPus
pPwRhio7991VgmLM4mpY8iOn8bIb+20zn2eaKuBoIOsJZ6fNXomOWVKeNYYnh4277+qH1lIvMBGL
wsCpQMKEkt9qY+awX1IY1/rqrnQRpTBF19AldosPs673U1Xvl2JE61B5wRN2n6TBvasWRAGTOd5J
7o1CafmfiZGued4mQJQ/YpF8ZkSHeGARCZonZg5ZKRFQxacFHg2/6f1Aqnmf27vB0HaZyA8CWap8
SIcmOETTuK1ymR3dlAEGYSj5bx4JOcj+tYXKgDqoGxfqBFGu+mkdisPYhANtxWlqodjCYqHGtPCi
urewBNdBz3Jbb2MPzIVWqYTIY1vZ/fclfJXLyktAa25rrDsOsOnf40zgmfOYqKU4afJAXmsYm0lm
FRS3e8EvuyUPiiGXGTIIbnXv7BIiBYvJ8XumyOiSWsekWRMnj0QY/Vz7w02ndYyQ0um+a036SjFx
odLea0vhrPGlNkGMvasXkaqgq1AXaZ4v3Cx9y5TCVwHQLVImZiYwzdnPqbsS0WuAntBxFRjTb/Oq
vpxNuRLMFMzkqKk1rPZ/37KB19cNmjQ4qtW1Ejx8lnucbW9plA64vuSYXazBw06r6Gqrl1F7Vztr
T3aqYbWz0qv2bVMsSbqfnySWZfTELH3oNdnGPz1JcyXUWR8t++S6TwnFEdYUGEjbsEZmarWeO+MQ
A8BnwaoCZp6d8FfIiGYTCciCXZG71Y6yZkdZCopOTVhjpCg46nBG6+FjgX6o1KxtzH6v9R996FGF
SJiHKZfKaOnxto7kvYTGb51CO6uyX9Q5ffQolY7iYYmh6sHJ6t9ydzCQduZ1tx8VKHNSmgxSxqD6
XeGz7BjB0ahep/IQZpxgkICBxC9cr9pNQOicoTVkD7UCwZ6gXAbBD9Ar5CpBAjE0r5FgZblQZUTk
Qx8HQDaEPUXY6QhWPjQ1Y1J2noZz6p5rZDOpTWX2PC1T1sfZvre89LdVPQ+OselqFAoKh94yy492
Ma9ronCy/j6nWMUSCSlpLJrOsTF63x2NbZt4d1x31n0MvMEqckJBvorJeiuXHFCwo0ECRFKulbbZ
JNywnNgn2kZoOyVhMDpTSMvF0HOqBAgkx/uqfXdNdFcs2yyxBbln8g97+rTW5xsHDnbZMSfKpqMn
E61T216CCtlpUqwsSQAV73LIwtWxbODaUvjvGmdsbhFTJ+SQrLlHLTv1+TvnJAagRVrNdwpMXfY4
xdU66DameUlNvJWW2CWEmhnpSxUOlybN18wTNp+ImrWimEMPfNdQnuvaPJpGtGpm41ghIBye1RDa
cp+FD3O0z4u7ofZzsfHE+6AfC8rbqckI7u19q55EeB6JG8ErQZSPPrx1SDBjA00PXQKpAYqCAks+
o7qR+HF3HjznGT1UazOjvevjmXsnFSNdanMefvtpJO6jAEsNAZ6ZY//wlDxBHqEgaaHcSXAk6t8I
61rD9JgWdrD4FQIvxfVpvck/FNs3pT9VbymvRNojqSkyX2mj5dCfIwbrEcVUyshrMeO3gkJBEIcA
hXvjviTVT4Fcow7ekvhFmQ/ReGcYT339NphQBhY+y7xcHEz+QDZwKmrfmf1G48mIHuf5SZlw1whn
qzCB5Gw70VQ+AHXp/HJZuG/ay2wSVRKXHOcjX6QT0M24G6pfJLZKJZjSZb8RBQKDdShSKtjSP3zX
WfLTDVZ41VYQSzFXsql6JBVM9E3ker3Rf6sjMUHdsEgB3euGoSzbqXG0zWPvh5PF1wRSlOuIoaYC
uRlXL4KKGM47TQm7r2/a8Ko2jxiewbldQsP4cgiPajPA/E9SSnJNaWKokL7CIDDshEPkhyXEX09f
MHsK9mVUPWtW8AXNmNFK7tWFeHesV9OjatrAhQE3z/GkUZ392Kx6914riAJmeGnc/tgTjiw2CsSG
HrVni1lJLmGV3e+TkqkByYwOTTr05SpNjaU8XqUIHpUu9ntQ1ZY8SQ5KP1Ov2Tgw163DaELjKOci
E1WVxBBqEmt5cftsb0T7MONgMt0UWg7BxDxWoC7XVkMzrygbXVbM6Tonsia1l1S7Lar2VCG7EqPl
22WJW5Q+Ou+XlwZLm/gpyjIGkndptfBtdoqa4OIEV9cgSz8WrXEhjLfXHroxQ8Zjkw3AyurtlH6f
Kde6/IEqfkqJmEBj8KqKDya7Flcx2HlVXyQLk7v7nooLYn1npMBk08QHBGJRaYGRUGCJGrjSrtpm
7t5T0kx0/W5NMtPg2yNWn57MB85kIXkXMQk3FvaOzE0OheetRNzsxxyBPYR/3rw4bbhLy/FEZ5f8
QVhWZhboQEpKzXI7OoYf6cVaXwZqv9MEwhReL3m+mSitTqGodQRUrX7SpCorOtXkSVYsZxMSrrh4
1tvH0XrMsVbNZv6YmZPfJt3KtiFVSGXOQOh7vB4g55kxr82XtMfjpXxEzrni+bTc/tco9CUdhfuI
XIXs1XTO8YxvwwYH9Z6CwcBqnLFcibWTH0dVosdiPMvuRUk/yKuMkdryUE/5IXZ3qnrUpooCDeQF
FVMYNzEjtgb1nha+o1zW84/GOAfE5bTQiLwIKYsZ/8xmOLr6m2XTForjCatXFiyCFup3iP0AtsuE
pVL26YRE1sVV5TCWVofGxATKTjVmxHSn9/XY3bV0YBhDRliMBigA4bQkYH1l4mGPyEcDNN5Orn5I
gcAL/CmOvkAMmjORaQiLu2o4DMJbtYny3M+6XzhkeqHQL71135M+TvxIW6GJYMP3+vhVA4woVOSq
zi0mvXRImc9pvIsMXDBIa35higlIFZW319Wb3eA9y7cAKHCjYVmg3Dk2/LrVAUoBFUNaOaxNZd1s
+8YZxLfVXxXxUlbzNuPuFmQTDAPV4up15ESAluxRDEhRSJC6EE240MYeCSVRVxj4E55LpbKQqnbk
xIcrS3ykLcmy3Us0PtDkthj7x3B+tsUbe/1EH3Jvv1r2wxx85Dxfak2GNUnKmIGJ8UmPSGPV5Fkl
IVLVH0Ib4UWIMniRk1dmst3B7XfInRN2jTq+OWhAJ4NXrHtoiCHOwvCsDiDxoc75u/Inuzgmg7nq
Aeir1iGGFWFBA1KdYfjIvGXeT0tTVxap97tSXopOZ2e1Ng660oHdwop40i6uvmnSqxucBjHsbQdl
LmpchyXZm8uNw8Jra89hcK84yU5VXlysKuFShRVWycAL2+2QbrqUsNSNzhwgyJZvuEHttC6057Tx
Fl39OLjipa7dxTz1d1P7MLkKEuoAULhaK+ZTBLAeDLgwTazbrN8SO2h1bZ9BlWlDvTVHdcXEhQZH
3Y24OLT5qfU+bO2iGKd81Ki5nw45UU4CbX5pfpjzZbZIjUuug0uoVjHwD6uWYsgXxP3SYz+SriSq
i1j0Y885E4cL/O1Ix31QgW6I39Qri+jNSX113qYolPP9FFOES76Q5ABdBoOh+hDNpYfgianA9qyt
q3EsRfVmamSwiYOeyjox3pApfwq7M3/vEGt0VPNS4lskAtyUreb9fUrcyvSsovawgkNNh+RY01I7
7RksukZdKZn81TmHm4sRCXPp+Tl7uXA/QPda85hSJ+8YrIlWuai0mBStRxLH6vGQx+NL7t406n5d
/uzcPtXDuGKNj/2EbxJgMEzZUZP+GVYP/3DH+hvvCpHug8x9DPCu9guRe3eVtNrGLSk62UfWEObJ
hepg5THyJsovMePySiM80nin6FLeTSUl9gwJFdaZKEM0wDpshApVtvqbyUE3K9vnkJN+or9F6TVn
UdAN6i6RfaKp1HtKBAl9k62YiXLzTB5zj7xHashbmqgaRVtthB367owPob8aBQ3cVvtQ5B4acYSp
Sg85jbgyRuHLq/eKe3ppWwpNFOmS7PLnih1EV7Bqkx1pGso67Im8kEWGtCw/NLu6OGXGyQ22cbsA
vQWHi6ybOb2k1V2ob532MWJKqREmhAILGoyXawdkFxKmMY1L1UJG4+3a+CaqZGlEtyYgkQHotRF+
HHb+WLm4hdw9LVb4xEsMXwt9rl4FOcj1VL7HbeQruJUrO3gYWmtrh/zgaGQoscBZsa3qXVfvjHk3
0thhJXuVkVQobBESCA2BH3QYf8W78+wHE7fQ3OA03ttkhurX3sJLSjq22tDEhYmlJiU6HyffAV50
ERjNA0cuT7maT4RkgLju0tpYa0MJpIakUBfxxTbQazR3NLbhwBSrniDGHjmZCEvi6tA4ttfeKE4g
C2uPAgDDNc+G1e9LjhXMPesOjX5jpf6IfCW+qvq8qkk6Ct2WaBh92ZnKarZIDSXLsxLeRf3drBL9
dxDNO1OpLy4L0Ah21/b9Ie3fa4xTwDZQmVs4UjI6WE177z53egcdR7O2tRkqM8Hlpq4WAszoT9W5
G6K7LXyFxhHyalai7/Hg3NqaA2E68SJbC72mhd3sNjwJEzc+6HFKD+a616t13pM3iACbOg3XHEhz
UJIXdwbEQr09d8q+QOuC/YYzJQXJ8XgoNGMfucqx6eKTOhsH1fgdmABRtDz0FG83/dM4voXdz5oQ
sslkPuo8UGq8lcMlml/AAG3WFre7UzWaESmobaXkAIUJFxjsiGtjmg/xwU7BswffQKGiSJZR4Eep
t65o3hhf2cLiEeCahiSqYCPEnbgGwxSdHy/jh6Fm93UKqufNJDaj1wnjcBN2gko3LAMvbkj0zjEw
j25M9gihtZH3u6eHj3K71ez8wLy9HsQmi/tz5/zKKAfKnEd4j5ZAsuKlZkpXbkGO6DS4gUIsRHLP
HuhVISfEZpnj8TJRwMwB51YG457YB3jLcBM4Nlkz+abU4LCcEg+Nw3kIT1A3hPhiLOUyavE+rmuU
48YzN96f9doXirvOAsXviJAdEYpSKqGy5vFVDA2Dj5X4gGeriPG+IL8zafGljfqSlmVGtqdCrBJ2
e3sZpr8z1wCSZBOMb3nNgWA+ZOklKY6K9tYzoQnbJhsguIu9cScKdze5gFLYKq1r0I8bt1613U90
WoS3rDxGeI/YzOFngYHQY8TIto71NBtI3x3SglzSvOtqGeopMeYN7/ZtVpS1zmCszgdDcXnjcyT2
GmEK/bqoNYxW1jqo2uVgEACo3ATeizZDJro3IHlFzWsD1Jq+ulf7bB+9p96jn2dREpOL4JfgzpfS
BsldkgsJojrGa+eBopMZ11Doh9bP0QK97FGz/BCP9a69K8jm/dEQBFkkH7r55vJQmtPO0q8J7yv+
W3jms1v/CsEI0IYFYDnSpbTsqTdJiZUjWpT9tyExkXo7h/LLon4ivzEXYp2ExnJsgtOck+Nunmr8
iOPRiq4N4pVwMF/a7KWmP6zNtqal/zbiYqNRSNXoWD1yexVx1hcjT0bz5mk4PZrmIvEeb7RxPvMd
dFJfZubWgdO/k44Uyfw0OTYHDBcWwZIp8oaU1ElIfGJyo5XmPIzhU0BsWOB8TDb/wXaUJ6he+UwR
dNSfv075NVFAhTg9tVjNi/ymclIIKOGYsDNF7wYvbWb2gL+QRSYdlPiIBLywwahT4LoZmo+muMZ0
MqS4d91SRkhmlCy6S6Xj9mA64v6AkI3WqRa31nmosBhBV408PFXxYzaeFO9mAFy1z4FC2MRwnWaO
gumjUg3ErjKJE2sQvAfBU2Mea0JuEuCka1Hg1ORnOk0oguhqrIPbfyO0X2kD1I1SnuXpuCi/Borb
WVVYXtGhLM9waSCs6wkjMttlQOBO2cwfSv6W40Cqp2ukXT3HWGM4CifzrIuLoMke6Ms+STTpm8v6
gjgivcSuTvSqbRoeSQt/o6BRpdGYMKNX57k0ncNA2CmTybTpza0V70XD3HMIo709/frmg7+IJT99
8Cd9gZOkdVY0XnFy85PT7l2XoIZw32Y7ib6F6yHYKZOsDV5887lf2N+/PvdLmN9godKkPaE88aAO
GrYwFEhbj9N2RvBMV/iEvRGlo3JcTMmP3Y66WOm4y1H64lIe0u9CkL5GScjrIbnYAEaUeW+ffoCy
SoIp1KvihDZ2D+Omk8I+xAU+IZibfSLeMBp5TDj4C0bFWZTNd2E+X80vXIEmg7NQf+vShvL3I+AW
XdCFdsMYgnlBP9eoqyGlS6ShTHIOAqaBbjcG9fpbedi/Hj4+ESSTV4J/f2LiezFWxjQayIP0cxvF
K6McDggALQeIE0Ndc1Q4gUfOSmqrs8n7jsr7IlDiixOjwrfn8ef+f9KAeGoKRi3yP19c4SCUy97R
/JiXyQ6AnB8A+QG616xOlqX2Yw5an33p//E4EjGFYFjFY/yFuMlCMXH4QCGF/kFxyg3DnC8FYB4G
Y1QJ/RBuLBI58lNHEIoU6mFJDeA7Uy9etRdnYqDrP/77mr4QnNwRqFfZcYtMBf3W38+DUC0xeHaZ
n5qcU05GV8rwURPFxO9ROuq2JUc5F9+IWP/5GpBpifAf9kM2Rvz9oXFshUNvWtlJEgwzRpaM/QrX
T5xLPYw7kC5nVa/YLB3MP3OCe/mbheEruc/XNqkGRRrpyNSkT197prwyiXWIlAQcK8zUhfWrnb1T
aWmwTxgCBhB2IPmsHZcpzEAzne3CQ5tcbzrjKCXW0gNDcnenUtuXX9nksXeXLCvZVnd+D9YFtFXC
4gHg0iwA/Op4O0c0OSMaCc9mMnzzhVhGuGd/85KY2ninPY+nHJ5fSn/+j95R1fvJMTWCDDRmwTC0
7ipjvGQR+ZWB5yP0B8OgrM+5mdHNUMnOMK17XBQE4xb7/M4Jw63bDNtmYmBQSMIFIyEa3tGVnRY1
r6PbbNAw2dU1mi8OVnfIbczRk44diiagVnK0wsCCWy0Km85yee5XP9A07mpbOXeZQwscFrLwJFMC
cF6dJYljgkBkifI7gb7RETKjEB7ia9n7gA1Nu4n1d8mB15GQICcQSPlHnNlqLfkkrN0g6L/GrsWI
GR3D+ZaX0c5lhnMqazfYrwO6ugaTeJQfpsLB/4xNAImIxDoKVNqmTCbl757VF1MoPvTJUaLXbdMQ
WbGJMCxmxG4bChU6ib7BNraQEpw5V+X5yx+BSOx0X7dnsxjXXn0epnuTkZXn2UTARdu28ajRh4AG
JpuJDf7lCndV9nuRf2iOOMxZw4i763GcgVpq+kVT3/Vw787Qd7AdTvwOYy+l0zEDXQSDhv0lcqgA
Vy4JuiUUWyTW7co4X0uoMtayB7Jd7M7b6CPV2LArSrXXcXpyNNnKWycfYHwJq8yginrYdCrAanww
QosqdOzR0mbDwqdIMQG/cxdgbUGX16FoW3QGNYQM06Wn3mUCVghjbcJI3TW40CMQdIomyizdog9p
euc4AaxXrB7QgMl9PUzPWozsSLMhENtfSp4SuM4hUhHmXVvRAxliOTTEqbfIsI0TomwvWHMUwJG0
79gafw8dl5jGd31p3LnIB8Rsr2NGOEk9hOWwjSA30U5LPgRL56ZuA2Q17x1YidHb27aTyc/RD4GX
r3PH/SCmY6rPP0Eytq/00hwLd8C2YW8m5mmvJjVt8ridqKKCakSAiVQdLJsgpXA1NZB7sCgtcFTO
7JKlYglCtdLyaK3qaPDjfQlY1mtvBjysEiMe46yEqEHhXNTbGYK/KiBwHBqFhBVTwYS49/Q9fy06
7EjkYajEzOBFnrqe+hsTKuLDBs13tYtHIqxooXOCLZQnYjV6ZjUm7hzk45Xoq6o9BGMLBUIAQcY0
7/AEGe4Hhkhk1ZaqrAunffjvLUOTy/PnpcZykEAgibFRQXzaycMkdcSQ9clJHdxVzCs9KNM2gUDI
I4pWzJtbptssujqhejckwzXrprvcGlFetj6o/39fzJ/Ejr8vxtRpGkJfgHpHVT8bFIQ5prVZZQI3
77rLTg7nx3rm2BlDm8Hkzyj1Q2fVyapz3nvzZOg/E5R+Lm3MWaodaZw3fItODUWn7ZYmFHBksEdX
3Cm8GD260O5kFN0aaP6bieQfexBXzumAjFeyo7TPXo6g7dEs5GQmpQjUDbLyuk0DTl7RKO+GD272
XLj0pvLfYgiehJaTqWVKVc5KZ/jZ/CSqDDL5rqZBjDaApiVXBhANRbn64LE+1CO53kSxcCK2FPyu
2CrjctFTMGHdT/RPf/MzfN1++DKMkzKc1TQs7dN4pQU41dvBA88pSIhgfPGmk5GdleahbUjqIKYM
ENFTifqOXkxi82zgS9WIfaW4Dr2fBA9arK4aogwKom2/ubavMw7DBgFzZKa7JDN+zqYO8UKVhGoo
8NBUhAriz40cRuinaopV6GLFqNgC2jtKEiE2D667996RbCw5yvsxEvv4NbVeMwiGQX+IKMap2R6a
Hw3cahhvY9jbjEnFsrCmmN+8abbz9bbKOQUJok20NtPrp0kpGlt6DbW6xPNylFTXHFe7xDWWKVSa
PEUZVo63tt5EdeRrpfOrFO8lVnvPGXnkvYcZwtyoCbMPqOOGNWq1D5QERmHthEvVUQmRmJ1mN/TZ
nxMghLyvH0TPYb1MX6cEg5rcr0Esatb5qanu5C4cslGGTnOP/e5dKsL1IlgP7kCwCrws+6w74VfD
sZvnrw0xOsbYPpqkyqqzex/z+9oERQJJ+AiUCHhu8DCHfhQOd44ZrweVvOmNZig0lp5zK8Q/Ihm/
qAHKjskQJ0DSZSJzU5LglGgbIfyK2NwUXSPFyljzJZCMOM1IX1C/ypq3qhz9YCAg6tJiCZcCX3kA
Bzb2M0PbNpH4GEziZcf+IIlpeIMlFWNP8kvDEnYmmvXqqtJS0ZOp2E+p36DoH4fqmhoY5spsPDok
92Y9vpbizcn7B6UVx1nH9hdWbMKgMY53trQKeCrYabG9j+HSC3igfsi2M7wi31KaZDQPU7HAxnU0
TJQh49FWbrkd/AGOORZG5sW2xpU+5+uuzR+JpgxHzZcPbuRVTw7yuXEbQXHHk7tupktHMR7o2Z1l
YjwyPviBKzllt/uiJphBP4+FydFm3ozFNsYXL3feOCyBRnLS92nkKPQj2/DUhEyvrJqJ/hFELh9A
6KdLTpPt6T+9EDmwY3PJuJztlCoQJqMwmxg5jB2iNJSEK9ibtTJruwQ/C/NMUN+6YH5wJ21fM041
4biiJ3snp2o5kKXp4Dc00M5NuNTQfUpzjfNzIIKjIlQ8Z6yGOc9Ia1bC8UccDE+8ygsAdSckPSeo
71Ikj/Kv5W3T4FydAGMzJcPiDRHvfW1thFGt8q67yOlltk1sV+fWUOl7qf26mPdGwz+52JRwLKoR
rGXiS99Z72lOTIBsTjOnO+jbjaGfPaqP2nkFZtCa0zoDgLQQKdWq7KsllefdpYQmT7OW1H6gwNkl
8LimwWw8K+hYh/rNKHuqRJYZmsbsbOsXBbW9xRxnOfGmNe1n1dqq3njXY1IJctSWo86NQWMT2fum
QtFtWkde4aaFU+BFsxFPtDKOCImQjYQIy7ir54emVQ/zjGGfb+qUYi+zTtwpXyZU6NgaPRbMqcH/
vq/NCFPlYpeBmW242Q5TZwXsVif2bzSQsCZMS+/S96GJa+68yQxdYNuNfM+kX1sb8GLrx05+j/aa
0WuCgSQmLcDCpx1eaqq+eOrU5kacwJTyrpDL2IfjIQufilKnr5IXGJ5d/kGT+JlaUe+m/mxxOigk
HUvUS2zuKy0k9DNcjnTSd5WfaukDRYPHUfOw51OEwK/axzOrOHozUqhSRo8p7fbz9FZ6dy6nIJVQ
GpRaloDyc95bhrlQMqhykmQlTNqnmXIYMS7Lns5vYGoBqcxq9sPm8lCBMyrHPy1alTI2AATSIcUZ
85ytG9JjkGJ5ebmZVcaHdhOp2imCVglHcxeagg4ayniJtY10a9UU5xSRf4xSX0r7GgZfDvSN+zuN
f1MSM87zSoqK3emNqJVFQeXZ3K1bE+yezB9hvEuTKbacldZc8pHMLbRGKKemlk43tE9TuPkj94LG
tEhiYDJmLE9x6RIMv3KUB4Z800m3o1KsQnRXLmkZNWeu6jkr7RevvqGmCEroVV7YqugfR2SSLaCA
kYgt4TkmsZtyCHfrtToSj58zrOBxpbtY78kMLn61pLYiQUS29uh1oU/A2kraHiovO0w4faOJ1I4u
f0qj+ICn0mNor3NvbU6UOlvandq8SyVP1HQrVb4UwR/TmpT1W5y8pCGmzKc1hxbuDusnfLO6VCz9
nrLJp6p7E42171FQqXp34N3vUHjk2hp4SbBOuFhqsuQmsC7bCQ5rLOJg3HVQnYcC6QwyaQ50YAGz
dufiqjYZ9aziUQMCzKrgocsHPP/UIPT6WoYF5Mm1z6fViHgHuJZah/1AuM4wTeSsBVBkWrYeIxq5
WavEu6F+CPZP6Z6S+6Z8ZTvlh5I+Zo5D5d9Fg7ouK31V0nfhqPjWEeJ6trXOWHnrsDxH2rCbkRUJ
dMVJtE/sGx33PIDnOLpClfCLQEcNZ4dvaPGUYkKiXJjzmdOvs5RrdkdfQMIRTbeN0Yf1XbuqZZeI
8Wjo7Aq9Bn2/82adaGq8SAU5SPTGEHVGdNohmNQLT2yjJXteGQejglkQeBZYa9WBkKySTZrctLxf
eTyL8s7ITyefDGkUpKdB4hYHskJx7hIUU/zfBSEgcqXzEk4KDWs9lUu6kzHsEqRc6o/1dCF/reFM
KqWilaSU9DMLWzwh82f8jfn7I6IoxlQ58P3I19ykUf5bjepn+T+j7Zk6466M1a3ZDP4QcyJs1pYH
KacqGws3E7lJ5MvQd66smgoFZeW7oeeraAlyaaZJzHci3E59ehiidqekxRJb+yLU7pOSfEYeW4Us
nETkZ48FjqitDQV2i9AeDyZBU1mztQYH5lr/c1zr0NSTc7BWq00MIkHAzDrxBM/cTRvdn3KpYwPt
Q+WbUffrpKvjfXQsj2hDU8N5+AkEsuYKU/Scn6RNpZrfGIeoSIdckEspU6pdfAfl/QtWtRj7ifb1
HM/+bLhMilY0hkVAPZTCkKEBxcBdIWAVJmILPP5sFkZDcF+KRKQ69oxb8lGQB+r/HvJt/cuhlK9O
hyvgOqmVX8rKitKMnVo0AJlNtrPshBBgBGjauG5U9752o+M0FCAIXE7IqpM1xy5J4KIYH9QZfEjd
nK3sfYh3AeErIDtMjwzkD6ZjbeKfk1WtJpRbGptIzx/rTJMaACjdMSYR27mkIwWb4wsBTivMfMZM
5RIJkDOeiXJWN1Hk66hzpJDSoW5uqI9g4Sswg2gKFmMh/oez81puXE3X86249jnLyMFl+wAAMymK
EhVPUIoAiJzD1fv5tXeVuylVq+zR9Mxa3S0R+OMX3vAYIU4oLvI8HjChQTvnvMvknktScsdqeI4p
uFVIY/oNyDgoQvovxO2fmiQ6dtoWTEVypEtsfKW2eVWElIDFiMXakaBbrz9RA1LxFPj1037sQED4
QcOAcqWE7MvfazQtI8WvwKRSqHwRMZGA8orwm0CdFkTnR4c0e+aGiH5bqz+9J+UK1iiIewVHlb8/
uJoUOS/aIBNNOVF4tihUqbV/yGtOMnJ+9VdlNPmn3WHg+Y12N6qjqnXR98pnlq9UCGBfUY9JwJAk
kPu+qn5Sty+igxJdF0G4Lqs9YQC3ean9/3QcENjRYbLxf/alQHVfd1XTGnFGS5naZW0vZJhrlIBF
4XLiVhY5pJDCavuzh1yba1JMpYRVzJpFbNAyHe8ynB3M34RYERr7YbsaZOM2XjrI3VgXiW3Rlw3C
EjORfaKvVYLnb3Cugi2vbuxGWbRttJVQByxyCZly35UGe1lZdyOobTVZWE3ktUo6F7MYVv2pAbmY
E3oUXGKjOiwj/bk2fSrNBh6nyVJUnaUCz0KUzQJevEJxJAaFBvwB1h4RwkOr5stAaudGXt+ds6XI
g4Q4Yy3aVBmE8WXaa5u0JDftpvsEcely9GZTjehqNq/SO9E7EcG5lKJ0IoXuY1aRJ2iE+/c1Z4IU
RUegySH8fiI3mSqtJip6lrIiQqgpChqi7zZZXoNOOAmQAP9zqYcWRVSrgs8hJPg3lpqCXJFWIMcH
PNv6KFtQbl6BuBaBjWJw15I4GSVyVOEDjMR1mBIwGg51QFFurzFEN2J4DwTDxWQC5itApX9EyFOU
keXJSXQd+NIWXjIqCbG6xkLaafAXIVOUS+NaJisSQw6D2dfAGtRgpTkeVMLkgdBHGvOtwj092vdK
PW18pd7NuGmr1nATvyHRB1MAuFB80lhaxCPPA4qrM4ze7GAnEnPuiqHwPRTFqKeLGdfosBhdeBI9
UDi46IotBeEFGjfy3Apg1goVZ3SufVq6zFa1QuSiUIKVqHrbwAtn2h71ezdkvpE1WRZUVQegmJl9
i2ZtnErQn+4SY/SoaCEGmxNlURx7waFjUdjHYXwfwYRSeqfETObJY82eQ3lJ/DVLaJbrT8TT5pDP
AwrA6cg133q+Db5gQDYm/vjqnDUoPSg4HTNC9qQ+BflsDtFk3jfUS/0cxIOqXddh4GnKBx5QSxFb
i9h+oF3RIjMlEB0DXQXAXY1e3fo2nseU1QwCh87QthixuWnKYNG6UpE9Gg9mRbakm9AhrOsJU/tc
9ddWHDzlQ0oERJWKgnWBOubYbIpM35xN5amvH9Mx7ZyScgb6qS+83hlpbBjiZH3PsoHLhfpUErcW
Z2uu+PwjIWNDWaR6JbNTuOItHAfHBpQfodAkyVsRfApRoLxW1hHqXHLbLEnChByOgpKenG7QHWkQ
hRNRcQysSsGa044lD3HiY0xRKyzCfet7inJHQo05XEVRQARTpY8dO0M442QaUhmKROa0EvMfA9ul
aSWVMJVZ/wMIkxyHOzXKoYsOc8QJCuTxgm7wdDlZ2jLIML39ymTCuWQUv9yl8k9hiKmYlKIphxKJ
XfTXs6TpKr0aUXRihVHeMasFdmqbwTpiFTFJe5oCRZ4uRbKUUyH6dxD00w1Hgd/GqIL7DYm3v2+4
NuP2g/rC9UbRR95zo9LX5jwj8uNC/fdn/Xi3mVj5UlhF8EMxxN33R8Ox7bpgAlzNJxlClT8rN2l8
1dlbcGkozwe4h5Rehz6QvJ3pu2y2/OXjf/58TA7oelLE/kYutJNEO3fNkF7VjYyueoBBsuCq9bW8
UM7xg9QObtbmKxS8PBr8dfIiAJ00gw9GUnCvcDhpz6LDSIwsvk+nGhVTjVKAmOv6BwwEv/e68YFW
PVSxmrNX3guZAEHwxrcJwFI2t2YrK1G8Qd2fR8UdjBlcwm7rV0KeLJ0rUnhIgWKnYK7qtFrTRHsh
ESCnR/GCmtJMpuAUwj+URCmKyAvYWUQ6TwQtT9KjyKyQNkrQfVfJKcfwuUFlXvBss6y4gva/hR9M
KTi0kKGir+mH3CuUN2gIbFAqEk1ZnR9HmktlAEpXtKAaKOjVKqeQmZNTwavJK8px9yVON2UJk2xZ
k5+W91WeeDnJTj3L77hF7EJd2kNzKHNjk1A1QqsPAxxdBusO7SQNM9C88ULp7LUEyFSjcSUnOKuq
FqC6nS6H239P/Zeh0d8tH8UCP6FqsF+Fs5PYg3+svAqwttRXfQpMornTywGaFyI504e47yPhaALS
9byTqfhBWheoRZUiAMLTX1Vspk8E1iojxc0oEj8620p83gmte9H7t+XskMbLWVButY4e4FSB29IV
QND0sGlXviXg53KLdveQo8s3urI/25ZjjI4szJ4kaa77SV/NOGm5YUREUsov/Qi0ZQXSwaURARZS
nSskRVacLNSZvhYpfWeqa476XwUwvhovF4OF7yqBPbonAI6+cAN/DFZk6EqQwIy80hRKkJtMB/KK
atyLKOnsihrBLor0/56g7zKTNhYkhNjoTHIEkor+PUFIfFhjXyJrJ2pBVLJ8BoNbNOQqFEVeUXkU
w2tQaeJyyBChQBYhVwYExtHr6WC1IIj872dSfxwIC4wEHGCeDkmHvx8KpZYxN85ooovSW0aDhNEQ
IfAADUjgkdowuU4R5RO2eM1CkPimaoZfYHEzM7W5yjIzWFtVFq4mnTASbfug2xCxjXGOhCcYP3mj
055nUYk1KO4y6rSi50lmHJfyXMf4jhIzf23gkrT97NSYtMuhhlQ6fdvm7H6RGuOe0lKw9XmSUpQg
IByN7asCBCY3gX7LexHpYVe3aUCIg/k4nKN2b+hPnEIybef6KoGuKniWXM1fspdzS60R+YC2RzBY
Cy1TzC9mzRUgHHfkqhWMvsySj8iVvRUTwG3wmp06fdX35dya6wXYYmC6Gd3lul+r+jIdX8IRJIAk
tQ+qmeLkoLhoPKzZTKfONp6EvkEUwRdB+SiHkDlDJSVDzwSopQYtvVdZgvm+Khsgq/RYLdSgrXRj
FOcVUS+NLjE+IpzWZ+MVjjYPBWNwTruFNqaPrRS/6BgPFPVa1LHG80KIO8rg6JRz7+Ryv0HAU4JD
AGF0AEop1ljs+2uyNDcmABBkXiLMSTWBSxwJyO5FCNsLEaLzzWhZy5I2PCgXm/mbztSg4fHWSBNW
hNnK8xmskgBfwN8T4a02KLs6hBSZvGo6mrHwHcFRJpPhyeQrpujRVca9ZmO0o9411rgWQnaw96ni
98v4rmqhyqWo8w/lRrQ5iIFRtkg6YxmqysnqzlCtizU315Ctc1V1xzA/Fk3otmgbG9QlKOJb4OnE
JTYkn3Jquz08ychvVwWIgP6xQpNdYQw6/AEIl8hk2qi6Sxoo7TWKu9Dzl2AN0WjDUasNo3WARVIw
LmIWBmFK2qJ4Hh2GYtqJqp1JYBjFDGB/h++V7Dbtja/p1Pl4Oh1JDPleAj1np0t0Fzb2DJqQ1Wz0
MRUs5Czml1xtY3p8csbIpN5G0ddxdhRNi1lVvojjUkaHIEoRu7KWNP1Q4fdnnlBOEZgKX74TV5cf
lEdkLzGet4qlpW856dsk3IRUagROro2h1AHLR9KXlWQT3es0oAxtFS8MsAAiMif+17qZ1+S+SDkK
KEHIRSwE0oZewlMMBy3ZJIr93obDawayJUDxtrfsUzrmB8JjEEegxhWoD0N3EJ2iKVa4T6icn+lK
iNo+h4uIbXu3RZ4U1WoLAWtRXfj3cfZT9EPcReCFPxyxsXbRb6+tWKoz6qRXUNI4WqmzUXe8r+jy
d2BjPoCiKBpYr3laCjYW/dzflGq/mylzyFs6hQ3VMIGjWRfnqRmgxqKkDepg8QY1nr47Cg5xgMdJ
PgdSOur5sqUtLNBHRKFl6W8DREXoM+g0XgC4Zlgqn1uQGMCffxmcnwAq6LXYIAsJghXzAt0n4fmK
6cI5FWUXNnvZ7w30U9LPvLqD82bSRRkHmhyMSRdvGKoKKG5lD79EyN+jcaGzJWo/eFByvYg//+Pm
1c1OHZm/5MpWPxDYoifedXf/GYrL1ucvryxe6e9rnqtNkoHlmIjx29rFlWt0SLnn2pRciYtD1BLg
0tWFPBeHg1AgKDYBvN6AE2omH4Xsik51Um6hjOfHmW0i4HDz7yf6AnF+eyJZFtgFIAzgLP9+/VDp
6qyZGclVRgQwna2VUMURR/dZtO25MOnTCMRaLjDxbHMfv5eYVFZC4psSwVmPnxR6zsF0nSKyEwZ3
4ns6wGvwPfJe8UTxZyzvIkiJKe0PUvRC3leoBqh0KXQMxjjvTCqrw5Tft318I5qMoiIwSOe1SFMT
wCBkuYEsO91RkktkCQWegnw6f59KBhFxhJyuTEQIK+/P3CNqhK6BKC90w0mUJzIkGmcYInZW7OkS
6hp0RJsxXv17IH/Y6oD18RVlbnWE07SLjdZXWjjZ/ujv/eJend1VCIJlGiLq8B+HVdqe+nUrqNoB
IUzV7gLpral+00/5YbMLMzl2OthQFbDSxWQmRZ0qSXv292eY+2qMYIZZDSsc2gJUonKIT1r3zBrj
Lok7fTXFuDcQMGWsRVU7tcQ0ZQYUDeqf3hIQxb8dRt83vKGRCpC9GUCKUTz9e63Z8Kh1OrzGXgZV
XZfKRkrf7Iie0S9T8b1qyefgi45EIgLW3w6WvMORpgt9Y59n94mCdtP6DJiTEbvvzwnqhhwq8ZLT
riNT0/VxVcx6aE/NLmDdZdOeu8WOfznsvp8y4pFw3qDrA0zw8iKIKz2Gicqrq+GLD4QUeKhcLrF9
8NASpXj7ywh8P2cQokJFB9Qf2DW8CP4eaQlYoq8NjY7ZwRJZFthSvltSW4vrFzwDG/2jkNDSACHQ
WDcCCSRQ7LShBy53+pkbkfb8+4l+eH9ctRUDDwmxAC7BXUkb5aZd0KYQNihRshRtBNPy6E/Pgo1c
N7/kEUz1t5PWAOMCWJ5Mgp7JZU2/U+W609iEiHcEpG+k5MSQeFzZuSv+rSLVsuLhWHA45KC/hRuL
sEQJKV6p05UtaAfnOw16YRjroNuRozDZTSMNXlRiQhXxB/1ZCxDL6jcFfsHCPwWFNMAV7dFWaw5C
WIpsQhMQQV3v6vpmKPZKgQM9eYFWf3InL9Nkr6D9LWFlKKh2Da5P+j6nWqoxaendzMTd6I4atS7f
zyoIVSsZrFBumYiw0Du2pZWa0wlCSSfi+M7HAvMZREDy5zwEjArKIRTOGPkykc9kj6Mn0PvKSBc9
OK9FnRjZlg6KeG9GgHDwLKrbtZJGhwhXDHMgTAaeKloOsf0i9/6x1s3FiE90tkjUw3CWXb9JDmme
LSOr3WiZMhfJyOSbcGqpk9z1Y7XCNMAx8Ac0xuKWtsu6ybFrEUjxSak3WO+sVNMLqL9ndUymHiyC
GvFd1BsYwpncLWxLOHGFpPafd2lhiRJrRoEyTNSFKHR25Ydk8o3USzHXFpHpbFZ+WmBbxbkW8M0B
yCHR7DPa2ZHmaunHu3SA0cZ3oHq5yOpuq/KRoancgQCB7HZoJ1RocMdZic6nwKqdyc5M7KILQL0R
rDQm2EIJUghvzISIQP8hM6Ki+NPhhiFJqHkB3xKTTpn9lzX9wxaiA8MdA4oWNsg3V4h+aCw8sIy9
uF2RCBHoeJSNcWuaKKLBwfj3jv3yu/87MsAPlsKNChHHMIge/z5D+imbdX030/cFbxvEicCheZxi
6MN9Fg3ZYaX1CCqjt9AOMpauzwMpK8A6kDj07ENfvauSdK8F93qDjWBcbazcXvQasB8T2iRGSBSg
+0JyDaM7mmB2hgjzGv3Jtuu7FKxBixxwV723AOlQ0zXkm6oh37fRVZCsObZ6K0lLl0pLbYKgGhpx
0E4gvLNfrvWfrlTbAkNNRQJ46reGtZrHcRFMBXdJ9DCjoCiDwpzmquGZBd6t/RrvlvHdiD4x5mCp
9Yh24jgZfkrFUosf2/w9tttfjtIfEMkW7rFEbJKgxlAn+XtidLXPpHDWW3u1OCFTZBrNHK18JWuA
U6Pjr94hdZdAOscHJjVLQCopdRzQXOPNiHSxUDbIW6di5BAs9sbxWBI/hXm/lDjp4rcy1BZ1c2vq
J7OP5ufES/GzY0Gn1kY+X/17jdnfT+m/X+Wi2WspdWIOymDhJnZjDDh99leFfK1ULzQ89fAua5JF
noESaRpyYfRcQesvtBaNex/DLd6pQOWr6lU3y3Y+8lzgPKPg1IpdMaIkgzwUHDouvzc5vRmSU4yB
lVbs5RltQRtAE73DjH2U1KCHaRDtdAN/OLP3YBw5IU+QSOoizqzVjDjBVPedqa3sAMXFCYcV+7yl
BO3HWD2ex3uNKC82IfDa9pvSIif0FtgVcBlw4pF0Kw5defSklSG7Kigcm9vYlyPEQlyl2Y3RHkW8
L0oy4CkPlrhrUtdO8NKZyTTm4sI5VeGMdt9qlkOaUEunhCwRAQZFvGPKPzkgS/uXw0Y3vt2fzIwq
JJFVQhZawH8vsjgySh69sfbjTN6oErY7Mzzr03cV+bOYmaJC6OFRLI1Pk/9Sw/VJexWXtStLiTxj
uMePtePqGdZd0c9n4MEaMVPoM02q1/cR6rfcyMV01X+YU4Oq4BWHsN9zoBnGqvapPiU19BRgjnhE
xnoDRvWQkab2YT/fwGP+CAZI9tCN3tJhIIx6SLU7WwqwqCyoSaW7MqgXbQEEpKJBUP+C9/7hTICj
yOFIaPFTu96oU61t7czcow4q5/0Bc7mrzG7mdD0BIyFVnbuKH3qKHuyT2aPCCQk3O7CwQZgiMMsg
eLFRVkt/MRslxyp+9W/5flPwfDAWyKxVE/e0i+iPvDrP65L41wRcFsWP6CSa9SrI3jTmyOiieUdD
Wx63vbqxGnOjwVRBqwIWxWCScy+D7gqLXKLkxmDe6ILpSwMWVi2FKz17j2lt4sYYgtbKpMar201d
nBQT+8g33CGWgSljkscxFE2/HMU/lIapUUuic8Y7kaldvFaJAqQ9op67D4Fv5TPk/8OrUHaNuHYb
49S3j+MZ7cKPfx9R8hfG4e97kI+1bFpoGP1QJr9Ah+hN0EZ2NGM00WTABJfiYfWmlFSF20C6as42
ugpLLSOgahbCxMDw51V8pRDn5OrhDAH/zAIn6u3TdpHgT60jZsm57urJoyS/GxWafXAWVXVlZS3F
6wputwo7SQd9TWyUYRJaInnSYHMbm29G+ZZwwzaWtDGQVuK8R3h3MXvFnhqI7+Cl1XWVPVs1mTZd
UyXIgFdEc1YijjEtv66kRkYGhTi/P39MWe+psLAo3OmoNSQl5BM6bSOmo/iBVSDkVe3QYLDZZvPS
x3A70imb+mB5QQ6C1CiokfYhvtigESErWMnkqbWGLgd4vNkA+yn0uDLS8dOcAjck7ksVz6/rhSZf
DWPlGX58gDEnSgqHc/HW04rHVWVRYTBfUQWYSjzD0OURCrGTELKMHkf5sZztW2LjbJtI/UrH3lKB
jjppx0IHvvWo1bKj0TTQ29g7o67SY7+I/zPi2Ng+APts0OYyUZa7jyc6Poxx0nqZCrPayWQjdCYT
P8/qCrKeA155o2tHw1nlHRxsZC1bo342Jzxdk/E4G5axkFqyxsME/afu2AgaBcz+3q6Lg9J2p9LK
IrRehCppklR0BIZ5IKX7WcKxXwFg3o9SA5TLdAaqttRgcLVCGCNbQo5ifmHVoSA0roI+XxHrvNDM
cpDi5y9EgNwBowqxsDCbI0Li9vl5ATE06q6zMvklCDR+uAYUnRaeoD4R/qjiz/+ojvmlVMUktOY+
jvUNUDCoqXjapP1HFNdbAK5SxHWp3MVGdJAjgc2Thg/SF4EYQzovwJAaMEIjwc7EsMikhWPpizZ5
KdIjzrL02uuSvnd6LEF456Dx+zsucxlRisrvQSMeFVzTYZhCfk02cHxKeJd8j3VN+VTYeFTAcKRk
bTergv5hSrAezWIvaB79Qwl5KDUopXduAWg8Qt6vhoBDjNb1S8AKJpJQ02nIXv59XHz10y9PC0Mn
10e4AQybclEGOleh0afIRe3tqr2a8dKCdOO3e9Hfh4aTqx9agEU3TZY22lSR8qp0e1HmjMm1ZqXo
HA9OR58LVILsIwnKNev3pGGo7gNfsvsP6rikskh4CZGtqQDYU2zokQnqTJNyatMmIQdqEZdLqDMI
PecRGugM6oD/2Gr30KK8KHkmgO3OwSLHXsCPINzMcEV9ikuoEmwKtWcgGSkUOroodz+n/mRyGtQY
x0ZT70a0YlT7N1SE/r1qYyl/jtxFWGsCEBikJjL3JYX7WIZrFO/G4BiHq3Z2y7YohhD5oqtcBlJS
hV6FymMf3JzxAc1Ar+i3JcolBZArU4ZBgSCYVb/p4WnUbhu9cEuA2sgeDcq84Kf30Uo235IJvmrv
jMaHZN+V0dU0hYjaDlCF1ijGeehRrhTruTFkiBQvg0Ut77zNw5YMEJVTxrmqdlH7GaGYVeEqg6Ru
RMCC4e0cQ2WnLs4LCsDev5eX9r2EJgaJ653yjqTb0sV+BBgTGJPCZWRM5HzUFONHPUw8yagRMtWW
k/Hh8+Hk5k5AFhCGW6OblyhYcSQT/LtG+NjOlkqObsG0a4ObUjJcleCauoDTj3daeuiQaCcMWCvK
a4PmXkQQZUy3WnDXc+/b2a5NMwwF8CTIdpIOvh7eC1Go6t9OEBE6/7NHreff7/zVB/i+pf7vO19U
NTWr8KXcT8x9wgVcpbN5lUBAwaw3R+tLog8aBMayRtPbrtCWi26SUZln070U0S/rnktFn9sscbU6
ZcQlfqPfxGHrhZG9UajyVOYCPP1YIfhFf+mtk04t5ZxzUMyzs1Aa2TRThe5vzaYJsA24koPPDMUn
A1FDfQzWk/yM5LOq3Ov4O8TDvYhdg5ZumQ5o2MK/JNgXrc55jc36FiyO4CwtlAE8e4W4hWS64taL
ZcQ+y7Vi3zUqNqAoP0PCl8Me5VY0op6AjSAkeaqUXWlgwzUO86a8KWcz1AN3vwz1T8e9AcyTpF8I
p1+mliBr7LOZEDnKyBwhcBa8N2VBkV/2YqrVs5QOJZi05L6aZS4dbc8MloTXZeKjUsuuOW/18dY8
n6JsrslLG4GWQb3D0Ug5X1mAYaZdmu0a89nsvHw42f0b9dCouR9GOg0UJ6nATuluhq98HmNtN3Mb
kHRsRhNVwGDakhihDHBLF6TLrhKuxwQ94PS9Ku/L6FUmIU8eIyQya3sFkLZX8AlNXVk7jBCOUTfg
72flFaFqmUOl4EAFPDoApuRs7PO3nBgDr4cF7my/jOj3NIqip67JDKltEpH/fX/KgO5zDfXwfcbd
Kd0mxsY6w8880+3+BVX249T98UkXxXWwsaUZpnzS1AFFYuNbh5RgFb3wf7/Rj2H4n68kjqg/QoJk
hDQSdhZTh21i3QAe4A7BjVA7lqqrUCntqhyw328nnxipb6fAH+93cfJFttV0WcLHNmqGPFlHCfe5
UT/t8KaXT3b4Up67+cCKQ1XZLWyUQ6UHPV1SqzHMjR4eYyF2O+6M4GbU33tPHjnjw/lZ3+lnTFS3
KMeflc1MO2rhVo7fs3BdNC8zldrrbSc9VubaQi6wSJbEFn2zLn7VmRe5y/e3s6CFCBF+mBF/D6pf
lfVgSoax76XTEFyz1wPDC+zP/MzBrZH+Sm5i/bLbfxB4ERgb4Y+AmiEt6ouD1RyVodVSEiq606la
oam5zEd4UjAgFTp8XIU6ssn01x1IaRHF51+JKepP7/3nI4hU9o/FpKqNL7cljxDRA6YskjBNaK7V
LR5pKfpllOENQDuQJOsWuEDRzJNUQ8H7Rmg2lOnNLH6xQnSJ/KUfPk0jWcwQoOO8ictV3j5UkKnP
A2QW/zAgLVz3v9Sv1J9iFrY1rWNqASSmFykp+pFGq3QS2xtSWvjgZyjhKuNNZD5mHT01Smw4hiN5
h2EiuREMwEkDTq4q1P4pIlrPWZNtktbwQrs9tHV3hR6DBvFmRoyCeJprajqqJ4ju6CTiaB2p0rOQ
4as/zDA5GoG0gsdiBw9CP+Fu0PqDCSjr37v9p4CD/riMCYKtaxxlFxNkyOgxQf0y9mXV73TkAEb6
ILY+V7ob4UxwPnRJdajs5xkCyFBTDb+lQgVnroazTiiK6HlLIY7dOnuTpv2M+npEjsk5mCC75i/K
t758DFD6o9Cv5jk84p2KgydXBRzlGjqUGZ+I8kw2ZvYMlM0NumwXmPTIpWpT2sd/v+0X9PZiG1LV
USSyHZkA/pLIH2ht1JpGolK2tpcB3YZI2sgTLoDXUTB5rS2D+Ecv/H4i3pqafD6ZCD82KN/a2moq
futiqT+URw0Fzzda81hxmcZF6UHVU7OX6E/sLYo25nSm6/4Uo6Wov+X9aZBDz5rObqcKVzQs4E89
O8FQbvMUBV+pcRrEj4DCzjAmDmwJfYyFSCqt/LGwX4Q9pjVH5iXhL9f0vuzT0P6mZPfV874cTkW3
OdFk+CP6V8j/x+6WcXQPJ6tT9rPx2jdug/iBQmymkMfTb6Kf1BG7VTsDhX3w4aZ5V6n1Uq0fdev9
TGbc6fsUVfkYSfKhh5hHMwdi+3ikbKUVIFtt+HI4JkobP3lKSI6C8L5CVTOqlLUKX8IGNDqkcCHy
3NP9buFbPg4297+smO8Bua1jEEJAjpegpH5N4R+vGDUzWp6pJu3b/tkybyWgVDArWoxoa4B4KmwG
Beh/A4OMDL64hUrgnuNXHSGAfz+I/f0oYoOiEGaA6aQ1cImmKeDXV00yTYwl4hdAaxy8GubhkC7O
wSoACcbgzRCv9XuE44fQ861wZWsALDjX/WEdirxPN3c2IDohwRiioh7XqyqKEBvu4N4NIGdRNx1Y
QnFhrtSGKpQ5uZnPJ2V56MVC8ty03fOQ7en0rsxF3L80wU0RXI/KQ0GnEXQvFW+cSzzObw2+gp0F
q7grFymBckAZRUF8ti7P80HAJw+2Xs8D6vyR/JETv8toe5pgso3x9oXbu8O7x2hgEbdrPb/1keoJ
w8prLShHCOrLQEjRMiZlQzexork91K1DKWmIP7IWWBh4eD9HyNAu0nlanN2AToE0upiduEr4JBgP
tkawiHBAiyLVzteUjdqeaRMqKx8Z2AbGR6/9QkoQJ+nfmwWrPYJElFmgoumX6IhMa6uhNpnAabrK
FcSvh5dYvW3kTTgwBdDA/71gfvo4g7KiTc5NT16/uPx94zw12NSMe9pJbk5K059fq/NBgSofFoL1
/hv64wdBIuAxEAoFDxWk0aWteJvK6TRJ3bQnSo/gthihstlHxQewLiOC1L7XOzjkyTOGzU35kegp
QJX/95emkwmh0aKma+I8exFuEE7Jal9Neys7Iy6BW8uNPuz8aIcp6jKOH/89xIp+cTqAfDfRiORU
APPA+XAJCiqbsK/1FvTPfe48819+dV4779b1lbXRoNY4pUNBy8285L++qM7Mqed5A+LVbNQFSbwH
dsetHTrXzuM9gg3e+7t6/d479+K7Xw+nV5Qg3GQRH8vl5MBY8vp95p2/vsR3pu712/X1teF9HPj4
LQLMTu+mziMi/m7nSa7tvJ4+njLnIXGuO+fj5nRa962ze5LdJ/G71KQd7JP54t+ernbL+XI3uIbz
xH9kd3N1VTjAv5zrB/60cu4UB8Um7+52uxfvu93q3lF1ttvHR9N5VDaN99x5j4+P2+371U78uNG7
khb8g+U8POX8TjOfZ8/SNvaKpe72B5S4DuPm8fFd3WAFPL+iOOjeKd7Ly273sGtvFfT3Yy/cQNdd
fb7jAOIcWzEs4h0hLPGCOYP2vj3WqyNVONea59vWof3sqr8VKS7Sr/+aafIilboM/eLLAF4aNBTj
kvak8onm16ejn8IXWbQHbNW5gTbnTE6+z93QS13rqXsNPXBvKNN3Tuq+WeuP5Xz39PL0cnV3Ozqf
n5+0xx3bW31m+55B/QwdHC8XCEg4n9t7XvK4Os9Xx/vKu6e8t/vthS7Fcb+90MX5IA96DWiapTtb
Se767E3OTcDq+LgmpHZWt4F3/E2dChfiv4/Ab595EWya09AE0SxvT+CynOatdx9nh2nx/Cw7yL1d
o9Ixz91T5Bye2TXOnhWcOtt7dkLiBove+YwOhXtcHY9n93j8vI1YQ+80ibztGgFpJ1+G3ul0OBxm
zmGcL8TkvB5MsWDE6uTHsZdes0XkYOzqICK0BEDCuuZy9ALn5uZ084qI0NfMitWlLFnCo3OLMMk8
ZDg+6U0yWdhqLX2EF1diK549+VXMfSm2vie+m+3HO+0x8GHPhYfwwOuwY7EQE7uev/rMg/zn8n0+
vOYb2en36SbzxMPgI8ANilABMyEeEAdBx5x3G+XQosX4yKHi4fuwGDdizzyyPvhREV+L2J3dnA8h
zr7ODHcScP4OsG3+IVi0zuh494W3fbSdw0EWM5yyIj8+PgLn8DpjgGjDcAhBndhEm3qfHLg8ea1t
csBTYJWtzP2TI3Y8vQrnbvPC4n2ileI8LflJgXMK+Mv1XhxF4sdSWXU7Z/mA7aHjPIA2vYrdXeHQ
zXB8Z/S6OZr0fPND7C5vTojyLPr5tBAbmAG82S2X1753s3x4enkpnN3ueikekZiKp71+WD7tnq6e
DHGGcYp98Ok3h8fRfXx+3vMK1x/X1w+75H62f+Bi/zoXxNE3urrzGDvbRegu4nnpHtYn8ZAfH1DU
vmbh/jF0rm7v7xfyQu/4k9Np5rAaTac9Zovlx836VawVvkksETGF4iC+EU+yW+5404+bm5uvtbdO
vIPq2dtXmQmRxZB6p68R+vgQu/+NoWI1ikXN8xDizN999z11nvfERXyuWIkn9oR5/W6vzfW0GBbV
wuTni298Dd3X2j2Vbu2KFXTmtigZG7gd8+L2lG0RInJ9JoeTWVkpW/xfvSWWHM76zLJBWIRfbC+W
2uR8LK/f/FuYY8wDAC+n4H9x/+MLhja/UB5a4CtCgcd5qL2HHcASxUuv8/eX/LqC3Lmr1+U1TWLD
cffb9+OLutkpRGFz/c7ioHuOZKdanue557uf79t72CPzzeReDXPfwVfqlYriup7Xc0xe+JPH7f3x
83g3T9eGU9xbsEidwLOdwdszp497MW/H43bzoi1ezs7dmTOJAp/DJTQsM9fTne3n7ebKcm7P85mn
0EnTViByttUeUuGSA+L9mLkcsKFze3t2muUm3PQMTuYCzghWo76UJMf73EA+dKJF4Y7b4MBBgfOV
y1lRsldMZ79lH71z+Hyubvkxnysun/cj1+v9lt8UZzc0M3e2TpYzz+Yr8My17x7ff0lALoEa387M
yxzRTIBPnzmnw915p2zkQ4P2vzjpnp8P0V218ncz9+GarfGwXDLxNyzw5fKBq3aeORuuFY5K7pHb
423v8Ny9s4k8sZv/47/99//9P9+G/xF85Nf/GcX+t6xlrqOsqf/XfwA+vqjfXT7nV1nxj0TJtvIh
oEHfnractCx0MYPv+4PBuuXkIYBhDx0ijpzD8WtiGFOeLuYqZPzW1e7w/Hpiv5fuSWQSwf+h7My6
1IS2dv1fzj1jCKLgLX2jIIrtjaMsFcG+QdRf/z3L2t/ZicmJ44RUVVJlyWI1s33nO6eQcLBxATPZ
7P55LFuUpgiJs+y5rj1absxuG6NidDe7L5naEYKELst2ZWOXcGpfr+wiN/BtkDww1SBVXHeJwRWT
xuHIIfVsIf9QODGzKeyZ6cUAhNS7e36cTuOTYeg+nIjGj7IQImKJjOoJyQRIh+vnptg+w2HYoJUV
qT1DWVXDuz/HzMptV8gHNBrt/4yY54Bo738vmxEixnZClKavl+S2EAbpjsfnANspvyoxG+gkjBu2
4mI4LM3hGFMTuccmJevJmyEZuE/Tb5mcQSTwzhTysj2aTLrICB6PxxCW0vhsjS/2up8b3a3h9i6G
xPjvT6twVOMba8u98l03nSs2uEeGaxR9FJInGz6S5NDZdTbuNVzzvQxVAWzL3LkSXZeMtelKdu+J
mCp4Qvo0Wupgzj35y0ApbrWcllG3yOLndt1K58xcizuPme7xOOGxwlAozZJaHSR6GGIB0wvPZK/y
iT0UEmUy+eAko2NpZGCLJbR6wvRls/de67dG40L9DN+NcYWkk42zdmaL3ZIfIvlS8RoE8Lxu6cN1
l3ZzUd0ovbpYrWaQFsyj2Gnz/DUnwg4/+jiLSCpIaNqVqcHrYBWM2lN3Ql7QuHRwNs8Mw3iER3NF
/7XkMYcnjE5sx07NkHxgtrpxHIALg7ktM5Otib3HH83HkKDR4usiXW0ViUWzrJmdZFZuUfUYijd8
GHyMHiNlLnWF+VtxRBYFViL7QLJWuZXk1gbD0eN9kyHb4mUOILLYwXEnNzBmxF7w47mQaaW3yCwk
14JpLu2OQyxgMUs6tEwTT5zbwt4SBi0Vak4YJkLU0pjPQuoOhNxbJSuWAfwXM0iPlFAyUqadmU1j
9qZYrmGi2L6YYqbw50DshJ5bDBPxnCvcg844Vk2x4FeWsHO3pmHirRBOX/A3ItWFbOeFScLzLXjD
0lycURII4v+cL7YuRUIv8+LGAn/fUP9Cz7PLfLbAEmH4vzceNizega1TGgwbCjGD5lSuMAUgBjEV
8+wLj4h+wbgO4qlvrPFueHduKN3KvFrEx3Ee5Bh4jn3new9zhRPDYnKJz6BijK9Bf9XXkxA4TtTh
8IOY4xr2vb2JlmBCiEWYCdvaSNAbki/B+Mbm0Ywp/V+FFBb+CvqRu5nPsTBUauaecf34aswuUoC5
pJzTfJiP4O4IQ3iYLFZJyOHfROOayVI78TzGfOqMm+7VQiKkcyHzxPwwPRcWtTPFE4sx9cjf4Iks
XQyvVIg58eQPtDFtXP3a6+1ZewsypO7dEnPCd006EzHBJcKUZeNJ2HW5JTFFYhqvfsvY9OLCEV7t
Bd8VXJwBax6/zUB1cyj+7Ph9xRQ/SUdU6/TqYenybELy+qQAjabLzHmA1YxR5WzaW2HcffPZhSQx
2RmF/9qSlrtxs863QSvL4GYCHPARV6+t4CHpcKrE4y2X7qhpoPO+hWVk9wDEmhuuHTKCO7oIK5Mi
IXPGbhG2kfATpsLLaIklEdPRdMWDTit7Os5Vo+2K5W7zht0Ruwt5z0MIg3zH3Q8MlfwillLp8Kqv
ljtxC6fbbts40Acfl9XcG3Dc8aJ4+nQ0o7J1l9tw3J5W5h6+9fbTBf9pzJC8PC/9mOP2zW7jA3Ae
0+7VULnY5ct05r72OGdNiHLWey406MnosPzj8bEt3PL2pN1lEi4c/R4pMGPUE/99icU5Mo+ItsNv
cMLZqMLUZhiKPRdW5RQZwBa5WZxIcFYsVI3QBOZiKBu7h2ssW2ZvZEdfmLvtiTsiePC9E2IFG9jv
qjzgnfXAbHd9VBjjijmTzKEzI6M8ylK39y2iCsL9H7lLn1mrmDM9nuU2GLudOPdRZc2Mqk3xhf9y
K9pPk78TDlrTYLYz/zE5uIotO/O1U+vP2k1w+AYU3KjxNQ5SURn+S6HMxXmmOpez8XOGXhrU6LpM
Ttt3d6Y7GrXlQEMtXo0RPsmXbL5uOMjGxyV8DOSOzdwfyUm9Iy1VKzf3nuIrPocJ1vUQI8CXRbim
VeAAPL3KPaJGd7rdMlMmOsUF2b50MZPAn9cJY2dJ6EYOB7+S4toaKdA15vjCEmcMTOywATLw2hFS
sh9FhDyE9ZNjv7GoEckAY4dtWvP4MEzEsXCMhBDSDWW8jg7tgip9d9RoGISeNz7sqe49oJieImnz
GtDKyKMWnMc4huJD5WGOYXnzNx3JpLgv74DnyDtP+rKyeE0TpSo0as42EvsEAx00jTVNXewCtujN
FptePB9b9MdyGfHt0ej1e8KKYnOyzX5ENhBR3Lunk0ecLXte2Q0PvNfGXB5DdvoshiDfGl1t9z9S
m7liV2K0/SiRmE1ZuZfk6a37T82Qe89AFPHyO2J/q8zPlL0slN2BE8Z4UAFswqM3m1ySY3zG1fF2
lOyc8NvYdaqFbBAxrpeDY3Gml1hWwoYToowWVQSspvP5rqO7Z5/p5+n8LrtaRHNSYe+hXX4eS+O1
YWbnIXYDMJTu0c+9O7xS5t3XPOzUhHOHauyygEKGNC139H1nSjtEBNDRWDIeH8Q0OHKMHgM+Rk6f
zJjN8wyRpWS1T0YX/5ZZ5UzRJdyMy0nT2n5dnAfSwrajdq/Ne/fbhit49V2quAOaRjikuz16r2Im
rdqjSx91j3O0T46u4jVxvsK1nSRD4nKo96AwogDbG8tLGFw4NPTMRe8Oo40v/IYoUog8CH1vhwui
UghCyAbaQGoiOaBrmKu0FUdpg60wj9GpK7m3qDBXk0ll2bcIkz7gBsEAt8s8J7BXbZNz5+qilVcD
nNSAHS9Z/f5X3YweOAgHOyzNg+15EeeeE6Aao263feqvbaEUd8YiwZHrr8z+gMgkFmq7bdD1N48r
Go6OEs3CuxkMtgPpar2egz3L1gObaItQDh72S32Nh/iL4htElISkmI45bpU1ybv0jUDUNwJO1lfQ
wNs9G8KrjKJJHf84ihg/aKEc1gcLawv/DzufOQu+uicLkbLxzXVYdstY2Hyw+3hrV+uWDPsSDE/2
wa4zsVgCpZHsDUZPnAJldySoQ3e3wFRLzF1UNFYU7znESXmaB/9mvwKmkxYyYnK3K+yNmqMTrwU0
b2VmpOzMh3VysvG10wxP/YZVRz8LrS0knxqUQ2Hs18ysd7Muwz3BBHGcheF8t3C3NWKQmkvbW7gD
Wu66N5kZE+Qv/4siE3uPKbV0c6FZHvbJcMg+yqwSo0ZEK+m2bCTJyRPWDQhBg9Ak2j5cNCPs1wdP
3XkpuQuCBNlMnCKthylqM54K8+jlXr/ehz2VW/2ju0qsyiZR82BwT+varlvYc0+CAGK8GD5cakI/
dLhV22dLLKywg36MrZJ3bFgQpdr1ySW8HpxLKFfGJdx2iqXkP7wH3j77bomzawMrNMX14LbCtAY6
HNQM1SO1O2hNsAyHF7ZLuBBG6NndYFpvLCiGra09OLMt9I3JrCxWEH7zywNiEZl5NqK2amEg2N65
I34PNxYeX/NqngPiMFyZSV7QrFkNkyIKC9Y7CxYs+2YLrflcKX4zVY26+62Mvw7WzWV0FbP6Ct85
RxIAiZhwDilLIqLFwqrEpsX/Gy8WK+FCcL5EUI2t4ENfyL+0YNfV+UoJikkO0thYW56yZgywD9qj
lzrZWDWegG4GFk2WIuoDwsdITAwxEyalZsBAjdH/NaibX8EkUqyas7M4lMuDGZTt+rDmqNYBK0U1
Lm3O+SqzVokwe5klzsrRiIjytyfGwydPUESPrvBIu5VzHt5PHKbcQpElQRB8CVWHDLubtl35L+WX
O/0vIk7th3+Ks1jNeNqTkYotdDfIEbDL8H5FkLxmiInCtqcbsGaI/SKcEXRrPB8X7mI87sx748IM
caeS8biwbiMflIkxRKIRmWnaQ2LpVufqp3FhLWGCM6jSdDEYeQc/555Tgpnzq9F7WVko8KMDXy2x
ZKGSSkSSCEZnzkrEhFmFZIH5zUD/Y1Im/FCz8FvJUxCYrhsx78/ddWu5M7kFWodkznjMhkOwEv1C
JzAf+D28Hleuwn/AUeRRFwuatOClEjFIReBYqKs1qSKhEp7GdCjOpsd+QHE52ERAAea8N947+aSa
0/pG7gxDnWloISDDITmRk2clDcMaY6qsrSVJIDGrvm6JpAXjyoVwHJK2CcNOJ3XiGDPGQesJw1Ak
tMQlYnc352xVeEh4kkbCDCDIZ0SUCK90VmCbmV9ExWvjgs/tnU+GEleOYU4IFRiaeWFHBSG2Pd4h
O1kI6YXsh9y4RvcjFdi2CFANEdVCSnemvHDRR1qIGB5KZdhYUizBXh1c3UssvNSbe8Y2om02Z/ls
XvqKd0bhic9HU6gQzskKbUOQgmvwOqWML3OYFyKwM5uonUNQH89mbW/io3t0aRUcICPcxFuE3pdI
X0WYixFKaWQfTam7Tir07J4wp8Tum6O/hYU3b+FHEmJHm18wZMYIkEFfYYCEzA9WEHCCV6GQa0PO
QP81nuQDHVdTpDZ/SS+L+BtMd+SW6fpRo1nFWz4HdoIL/b1JUJ3sMtimYIL9TWzX07ujB7MOlNC2
5B2+tt2KAA0h58h/DDe9TbDzqog0ezjr7r0TUZLve4AtmRyjXboOd84mbiAHWx0tuQ0pQu6eyfs3
retwHSlt8Qqac8W7trFxTvPGp3yR/OIz+NczveWL4Gwudrv6pkyv3zcFy7noPseQvaFh7AeMYe0W
oneYJQds1+A0bTlZeHF3TXOW0dnVBNmOnUtbXPhB29vueULT0t519PQaIRGgryxseBdILcPN3YBf
zMvv/mlZVcapbuRt0Ka921xa1ol5JOehhPGbyKB9cf8uB/McXjNjRr/RcRM3wKlGlQ8dlWSj0Gm5
dVjAumNehw/FKnOrEshimnZax8qHUFQtaHNuKB2Q/0P4elIN0z0jJFPTrbyF032an919cMPAGl3Y
WaMspgmEd6y8pu48O6V/PJpbG7qm1gesoPrewedn/1ABBW1JC44LReTufonfZsVFOcsSc03B17A2
XC+gyNVXj2nVgdiTVs2VofTW6RNDfKgR1etqmVHvUw1J0mB47t/6FMWBWk9u5N3bs546WmP6UHhE
2mBeKPiUh+Sx2nYbV7gZ4PQzmhLV1SZNWzdYww+SW3UC1MTQUxFyQI4RH7AvHng4f4usaXkPs+5s
J8WYiCPeCu9RfQH+Y881p5rzwF9WjDNij3Kxow2FPmUVAv6BxoB+i0pP3ThhidMA+KvqgT9sLWhQ
qk1uZNu/j108hcOTIT5nFpiQDQTBy8I91s0mxVKjB1X0Zn2wxXCHqXr4oJRDAw9G8Rzk6MbBqy9U
+l4j7kZUwmhfdfgHFpThXsgSjp97E/YL9BkkO9ST7b+fdPY4Gq1uzTvEnumZlufRVA1+mLH2zb5Q
R0p0TrOp9l3iyMIAayrukDKIlz1R2DWjGe2G8lzIcJpOmLKnmK1429UXj8FxDIzzFNVhZyqg7zW2
R6ugIcDX7Vue7+gyC7jzZFQRGUueYqmrAoDA7LMMUHrOQEbbcnr2wfhcgiadR4yGf4Fl0M6IrHrN
aV22dMTiAq7mol+6m3C2s4E3hLzDOga0U8Qcu0f3mSj98mAUvb0GKZp4c4qWZ+kuyTImer/g7CX3
dB/vQ5hRm1gtEs0qjGebrj6PATgj6mQO39mNvhXUARh4Exz5iKE/OnQ60Ye3UQMNOCrmeW6cv3jO
Q7sZ8wU+h4QtxTLWO+dl7btual24Tbu1bh2aORpmGOdVmdJt6bCnqN3QPdpilOM6Xs4cbrTdoF6Y
jLPWVwH6fV2W9fYuAKa6lelGYOIl07GjOFj51YLVhtr2kij61aEMloI78FaqV/Q2O/MMOmpnV3K7
sQ+erXBGBcYWaJtfgMI6T/UyAvV/xr6nK5R7AriuwEtKlHXTPVElSmCBru/ARXhsC5owVRT3QB1W
oMFaNJ+3IHF8No3dpPSBZKlbh+9WhdGsM2jA8zfwB5CTB602xQskuNt31ZrR/w92Y8XIv1Q8A8m4
E+1K91T3M52jXUzPtvi4rNJLulaN59GgJfiZHZuvONDnNO81Bw+aMtC3ZEJPhGxezol606zr//wz
bfT/EDq6gA1Rbwtr/O9CZ13frI8HdV2m9+9Db9+9ppdITvfpCXbuJTQBd7NMdhwoOhcms5jGO7EU
5JNnoITPQW0Orel5QPd6ffdhWH/XO/p/h/UG9mjW7rvyUCvKdIsSv5k0YKAGcOYBFtMBKvswlnWe
3w2s0EVBIYQ9+1Bk9mJL+UPv0bVYEFfRcUp5u/8e9vvqKHP/Y3qlIdlU5hQV1l6QhkLUTqWT99Ds
Wf++hO2L6sgJskUKD/P8G9ozbSynpx1UAUikRkV/8A+T0/gLiINaHf7Qda7VqL2Air8oimZZbdfS
cXZND/bdr1s7WybCStzQuvmxwCioxHWFN4r3FkiGPCL46s66rUiLKPaEDTWC4ARvRbZV55v6VAy4
Mmz5syhRk4WOxexczUv3YKkeHYlDqVt+MJTUN0j6S9H9d/zM8e977qDtK3o20Kv65tTMoy+CwFdG
n451sCTjhiNjHtys6QxfZ+bew417sUpHcx9WDbcbrCDxN8jEnccrjYq139Htf5+KV6r0ffkVigSo
hlVqClwQv49Qov6KrojyNd2t6t/l12YJ8XYoDU5xdfkA/1b+krWl4Oy/txI//2UxD08K3U/HxjUd
yjF1TnvUcZZkwfNqHJImNNNhq2Uevo/D5qg2P/b2FL5jvfQymtEX/3/QvZ9l+WUkb/aHVD+WWqHV
WJZ2bah5kFTp4aXf/IDol8Xc/Wtu3ySO/Ngfn3mduX2WBjXJIEfDw9Y8oQb9c8QM40tN/r2cyl83
XFOF+x+e/VpDebPM4e0/Z7rEgbm9MkwSKcyL+wRbgxKGL5O4JGrPOcVrW+09Plp29TeQ+X8m9r+3
fzOiYf86bjNK4tLa6mY927PubgmAxM6Ce7i2in6te7M33W2geFqgOFp3i4PFnuZYXt2mTbMfcHWn
D2fwva7ijzG9gRqyTb3SapesTLPVw1XctQ87cP/sYNvbuzn8xyR91t+qRQYb/VvzMchj2b2Zefts
A3fMzdKB25GsXLTGDytczbp4/140+a9S7r+LVn+TEpm8fcinOosmhVtfilpRqzebnEMlbnrapNVd
d3Yf5kT7sE6vdfzlKD4bp8dFe3BHLT62H7ZknH0lAPKMDNwHRbs52LaVJO/RoVJJZtM74fUbIbO9
0xjVves8R46Zo9ylnZfbnNDDrrcfHek+ZZzD2QJDQS/w7cr2w9pGZRfOqWQblg5dyzp5v2Y1Y4JU
xC4OxM22LhYC8aBYj47EM/qU/3+q+FQ+PeqbgFtvrvvNcc3yw/ZD0L0G5IAQCfklkWSorCcoUBgm
cAcyBzboDwrsrzKvKcs4OhDDcyjfDoReSg+1mbcueMpF99i9U+U2qHvHUcusuwdfIYJGJN0TX+mk
EK47klX39Q9ySP/bFPw6iLcTUKk3qjN1BiGNmw9YuIzcU1bNBNaeFknTrXWtQgXEfjzbWpQc7B9O
nhnbruxtYR8yJM24QF48ukAgcbTOspkR7XtaGoqXfscmPpZFfs4Sh7zbMCWXuj2/VsKMKyqZ8/Fm
3pqcm6Y6ukVaoqbrVX0K1pYo0Fwh5zpqrNbAdTSL3MutZjyhFOrWxvsptIcRKI5Tmx6QuLRbYrfE
WR5u42bn83+fvh9WzncxDYkgdiHUHC2lKabvl8OAtUgLI+nB9ACVPvhNUD1bf3ZwH5V93HXWt26+
6cpSeH60Z75IbxPF4wD0xD91ct0SsyBy3mtHApe7Q5zg5ZxHSmVgROH+2TBWcaldGL0kU7caERQd
VsvM+T3NvHGpxs0UmDjORdLvE6YLROJpwtd+n6T+igQ3yFKiSQTBiFAFmTkI+vwl3rQiVNz3CsOW
TfsriMiF8AIiQCK4hflI4K5wgZpxEX3qZsSf0Ou5tecjt2qA1CQL51l8Q8Sj8JAtCCqMK1FdeMEc
WogKPJzODa4IaaJatNg194OKUG4FOmUlAogiDKn5wqHmrlmcx+JnoGgt1s0szJlJzxk+YIuxm7aI
zO/m2fxZGUcygI14m/nqNao+EZy9MwC8pL6GPUMhHXxwf6Dly9bltn42y0s6JL5IdBXvz8FF7L6w
uj8YHAQ+GXrJFtnIH9DsmuinyNqzsIYdRQGh7WBQ+YO9LTKkNTBuBPh/Zk+E+JlWwqhV+EkfaH+z
lLQmJfl6Q1PhkX2zlKr7/jQrVOmaym16p97aOxqj0XHjm4bY4YyoOLVj5zrNAG1lZxULqE36dc7v
lM6Mbfp4b3otZ5tZMAZuerLVCOXRI6Irw9qF5GEWlKtQS+vjfLht14J6fGZ5HyBDDl9r1Zw9bJnQ
a06kSk0PY2reWwSoZjjsuW7tPGm0dbaj9QgPRUnPXkFE9/JVc2vTbfs5npE+WZvP+VNPC83YhjeN
lu3mztt25zuX38jd+wgudFj/TIr99C6cO9ew0UOOqF0Iz7u1RbPbcvaORBy++tYS2hsQojHxtr+b
qqmGV2l47OyD62DnHKxD/3o3aNXoZATRnJwQBM8PXGJSeGs2rrcOpAlcW2vzKlG+b7YItRINJazX
cCv/5LeCR3+jk4CBpYaKowBHHbx3w6odeWeF5qOwBMPuTiBu31FBjmAxdGcfpLIsRP+72Pl1kd+M
UKjKs+LRYpHxDJxDQKZXrJXXsK9k53DKvWPQNKh9mny0Nz7d+c0u3d+OdbgfUInndtajXbCjuPgm
F6Nyt+EJB4Q8YA/eprDpbT8QJP/VPv31od+8zdtMhaxePDRMXiMiSu0b1yzApUuugcAJH6hKGGIl
OAcn+2D1v4zftxlvyS1dp1eKxiDUN2VcPnfVTKppCPo9LBUm4TXYUNaTm/ecX+dKl4at0WFJqGYb
tuyb+Qya3/mCQJvcqc1F+G1eZrClfbAQVPHE/xrUm3I+buunR76ZXdJ6aahkx9j0sCNczft43W5Y
UOd2122qqv0sqlatMY2Hhlm4n+wn1zgP6La41p0a+IuDtdub+tWEsp3WSmsgCHdLPxi017oOL121
fRvQvahb7yrRs699iuf+xen4dV4bb/brBjL2bHNoXtKKtDCZChmBKuDrd+9GQgpiagdd6QPoaX2V
YP1EMUU1n9mqe7Y8RQCHC5OcPcxWFhkLkXz8t4Z/2c/vUwxfLGXHNUgvqVD7XcHPtNmlUctulxQe
aRjxWiSVQW19S8zPpOo8SVgDVjKrQaGLgGaxaESX3KC97xP2ad2cNCGry80n3EO9GREvrBog7Y0P
g6Rz+l82Qh2WJsLhak3lX7+PMi93Sut22rMRjDMIA5HkEUgpPRBoKRXgm2JjnCEhT+4eiSzKSnI+
7/ubKZFFoqPUOufJBjZ2azOV52VpnZYFIcel1NO7hB0zAG2dW3gLn1z1kL5MNas2ENdjcAUb9PpL
sJu/2qgaaKPGvP66GvPLnaydipkH3c2pfe23RuLX9rIxg6ELC142joSrvs6Tn6tMNg3qGh4RPa/9
2yIPFVtzNEe1RWXECeSPyLauqeMQRUsCPUcLA1OYkXWXlpJjuLwT7XXpcZauoyxtgg9M6FHAV6lh
yIXfSvaQGH3fVur3fdX8zrrbCF+jvQH05Mr2Fd0scs0iBU93W7Lip5T+q+km3aVF7+RLLrSUvuqU
KAIpKLytd02eA3ljPQfnYBYSPLdhGA2PyTE59W+D62ATb/rrJO+3unir0bpzCut+Sey6EVNLntRj
ujWrSYMKG3ynKni4MidtPdB75Yi0dyiAtlVI3IzgPDF/UhyEnoiZtsjukzSYF1OYm+a1+eMKsoMC
LQoEtp0svpBT6NYJFkTcFtxJ1s/6OcPYxIWAuXTUkH6NS5XEGY5DAJb3ZKxZp3jfoWjWL5aVV3pk
NFzxtfQuXuFewIw07U/O5E/fp/fz9evOfRNh5fpyPFx0du6B1O3T0V2ZKhcKhb3cU4f1div8uRrt
K/iSTq1zYwNlGqHOa3yvWddYC6vOmc/0xOB6+nkI16M/C67+va0HZ//oN4MmX/WA+ko+9OAQHaKi
u4s20RkrBhc2qAWgaYO1L6yara8GSnD0zz7ikku26JxGHET2xHXqPMNTR1yyVy5lLw+gUoukqImJ
rnRbNo1ygTTDj8XWFLgsqmEM2ZgLNF0LI5I8M2jmFug04GlkqFxRlMdBBNz+nwuveDYhq4Sh9r+X
7D25D7EuT6IPkaFFdMZg34uCnWyJX7DjTq2IMnqkpdLVrUKkMvJO3rmG1zDvnL2mD2VzZvDSnO66
7iwlo9EAFz4LczXaJ4e4pdvXzhOF0RH/E7ZQfO3MSFXfgWZVAp91iC/9Y3KJz2xrmKvFf+6DU785
gv/tNtAyvzm/LbfT64COpee7eR4c+rv+oX8D+qOHzfD2euNtUmKchDrpIV6tzrdT8aHd04tEoa3R
UEKSV2Sc2NcYYQoJc8QD0FPqpE9uFZZcl/AU0k/F+7eQl5W/eLm0NFVIKqoy7BL1N6tG1aq9/myx
C88ONqkreYpb+E1XXLqrUBZLTZVLQQHd4ENRY8Cqm9u58MgkXDT6zNn1l2fWiOjYIr4LkHeHrWqQ
fZRsX/fPI3WSDXYugFrjm8UzuwTwgCW2gwGoJZBXPxhw4h+muHB77IZfmFDRAZ1f7E0A2nhneHWi
znUiMCmlc7GuuG6ZuXHEfD28PO5XXgtjcxZpk8akPjmMdqO6DwOJJ/v/njHtL2Gn3ybszRYrsmvt
tn8yYaJCUiQA4WkBCnK3hLdENJ1r79Q9spUeZUCvIsG7B+xQBE5IqXHt/4MRPYKYFGAjAdIFTHz0
RDyNiZm0o2iQo9ch5LYAyaMk8ACRn56om221Z+QdRcpVTN2/H+4vsVcK33H76DlLRTr5gzdtqj+l
U0b713TbVu3D8jZXJtKg9Gc9SOop3PtgAv0ljC5up5FWkmsKbPlvMYRLdd3tjqfnAeV9r4PRLPpN
QMDHSCfK9eHJRAj3d2n7+62EHfFLuKJxrh+zolk7pA9324ZkslDNx1d9dIRNciyDLoeA+Qvy0jpZ
2BHp5Mvo3/cXZsi/bv/mm25vreepVLn9wdabzmlwxs4jSBNXn57zT6vy9+d884/0Z+2oK09uJIWN
eOZu48zNQIICTfwQDX0F4f54JOig6JYmqxBrve2V3eF+Ot4fxSFthNu+zvztjaq3Hrc4uMSgMpM0
fvB9HpJld/M0n1w7xym9S03V2tvU5JGggx7vAqs0XfCg1THqDu3y5s1evRIa/9+z//d9/ctY3wL8
lyu90WdirPu07GQDii6TZ1TY6yRzcsgMP0yNIoTmH1NDE2HmpsHMaG+qXdK2Oh17sgNCFQunf1pl
mL89dfpsQSoNz79xi7Np1lHjbXgezloGWfQb7UKgqiRtHoBVsT88v7jhPwakv/kax3KmXbMdAwKn
SQ3Vd5FK/XV6XjQAcOdU3538zcwoKWqOdt0qrX3YlH85e3Cz0FJapak00dy3s3doVZsyq11OJEuJ
ASrx1c0+ulN/v0eLvh41FBnkHb+fb7Wx2cr11uGU1qa3bgtvlGZtyaeF/cspFu2paxrNNOGcab0p
ywaNNHUE1il9fq8n9Wg9yqFVGjwXH1brT50sWMiaggGJPjZEWH9/FrmSH4p23Z3Selwn6JbSDTWB
ZM3Hmdp3tA/+/d+f6f/e7H3i6I1VXLfS9pRusO9gdfKJ7vQOH07EX1fnv0/03u219jzoxUzjJjV3
15M9+oCGnyT8y1J52+NNsndQgMH2QQegt112K+DTOR7XQjFvviTqgapoExb9G93USB227E1Hdq+F
udyG++HX3aZrp09NckWAUpo0IxnV3Z3ZmBCUNt4n/17RV2boj7EB/9ORCarcfEEDf9E+N3oqVvBF
nlMKPE/D7WK/0Jw8wAE9de7z3bJ+xI46hk8B9gaEHOkUsoDmTwpbmYOUBq+6wZz5ZPz9iROAJAPx
pNZQ9ATyX6bOr6MqIDGj+2GRbnOcZromLKiQ7efTfGvfG95WSp5geDcxrO7rMW5vc7mZAqDZ2Htq
DGTzRINAejHSY8psuMrVVkGfU2y+t3eOrhI1zK0t/iuVUoqtrA1QV5uxzOknWqAYZdwE290Y0dhg
G+xLq9XVqJwBhfcJC/HSQr/N/Nszvh3Z0+15fK5vxyIFlw6KrQWGODdTevI9zXxvye2jo4UlxNjk
Znq0ob0bNbibbpjkAKP8ste6QBrAOl3LaKZh6q6fOOCNiF7na/Ms2SWUpzv76VIYkNwJ7dYlU27E
UqT4s74GyVo0y1wJTNHNzCBDLjm+RwuX9kQOj0IEqgvBuzl3klgN/zio08jROH9nBFWg24wyy36E
RSjgaXBqxlt705/NaKVAeeJokX9Tenp39ellSIvFiTzY9D9IoZet9zZzaEx6BkGcSUbgnXeORtKF
3FTkdXoFhQGHHL1hm0N4Lp6jLfXWJkV41/keELV7s80THhmFFnq4IzNCz1azGunnD7GeF9To9wHJ
5CZo3kb/FQ7Rq5XFL9tVW8va9d46SX1GUoM1ygN91HoaMO0+6sblZjTbUtO4gh6bgiq8Vx9siD9U
KNjdX+/+Jl4kvVXtr8VR6gNLoOABcB7tR+70pMelpMyr/CCW5ffuvQ3MKriL1AayDIhR7QWB+uVx
1+BidH13a/VFuYooSnqRi1DdKa7KFi6HYj5s4Vn/uB7zeeVCgQyxCWVRvt+DZcClHKcNUxClOxQx
ctVIyz/Jmo5KqzZut6M2VDdfR8Nuj4Cci7LLFJddeDFz6u1bJLipz3nVspYAQFtwq4g6lZ/KekKW
FGXhzseUZIGd7/W+BQXR6GyDrKPcTTg7V2r6wQAMRFWMUSfEdDXJjBF0swuujUNQ85VTE3EnkQAT
KTCkAM5NYeZz3Sw/7KE/I+lAdti1MGDVGy2626q/q1apJlW7xr6h90u7MrE7vYZ3cCHp9imHAEZ9
JPWWivKc/saZfTLC/lDrr3s3wO4CzQLT83bvYnMHeXJS9D68Ty41S7BO0ZiUg3MgF/hB4fzhBrzd
613s0btzVj9zr5I4T+Y1TYm6FsnMIA6QqBl+EJ05uDmADcmtrNwlbsOqKQJmH2zt2ryRfjIz/jw+
YuL/+/Bv3oK8rdcu9ILX+0w7ccwmnu8XAM1Pp+YPa+btud8Mfen+xNAsuA117EONnQwto5Xeje9J
RAdnsKpnkkQf+wGJs/+7ZPr94cSofjmqp0a9bDToYcRRvYoq7YUe6O6+rbjTrbUJZA+0DAoeeKkN
dQsFYyJTc/FFaRt1rdQqwFjgqt6/t4DS+suoBISioUBFSGfJ972+f0Ivpx7Wjb5FyYhkTB+2wpYX
ReMaH5SOUj4ynU/T1KH4BS4amzIT9sjacn0RrOFAOw61sIJ6g9LRtHQdpEpGabBPdY6IDcLhYPKT
C1wUCA6f0m3kAAE7csGiboe8PkWSFID3KBg0CNp1XaNrEP5otyurfbdfoqly2nb0tBtmNIkoEIdV
KDddEdOuHBlcX/fiUCC6NUgrGV2R7R9t/MmIGkSqHWEOmSC7Bq9ayb63ojKHZLydSP4rwQwZFKGT
hHqi0hhaSX/QD0j6r6zEI8cuShZXixWUCyHFLKLCb2xZGIN8y6IC9H9IO6+luLWtbV+RqpTDaSt2
JIPNiQqDUc6xdfX/I3bVt+3GGw7+WsssFmW61dKcY47whv2bA8MLipK1XXEEqyDOGoMn6EVw588+
o03+p3X+E5aR7oAtejy7R/h1x8X74eydwLmz4w3/rrwXfCkgnLwHb843ebWyxoyLlSfjZqjpZL3U
PR+F7x8rr9DEmLzOKO+Nu4yhZHKqD/lP8IEuaKPqoZdskt/qQTkqp8YudsVD4neHchc/N1f9rfCu
Pt3lzUaErAB163hGOuPp60V4KXDMISbLWIwj5yqKqGLqF/sxkpcFETMFD29ILhOYusjH6g8aJb1V
e6AD///5fhc7sc+LOu8sHYAyHWzV1eGCx57GllPcnOT+26LjH3H2r893UaqpZ+yakfwu7+st+cgN
GPvCFrcWneoe4YR1etM81PvOmzyZEW1yVz5UT6Et7tMH0kDzdP4V3mrfxMDPjZm/77lxUQqn5bCY
CyDa++p9uTIOxX49AwDwy4/C0/Bb8YDm7NStddv8ZnGMPenLRnhU74yb6p5caoK5AG0W9Llf32QM
VQHx/xqeuqfJ2Cx33zyuf5wKSAaL1mpJKVPvXrTFAFdL+JvMJX2J+X54ro7Rc/Ew+ZNv3fZwDJ3x
pn0GVnMF8KUfnG/BBP98emS2rE0COMXZ33FbY1thtNuU99FjcpLd5Lneo4Bw0pklff1BP+PFeSZY
+WEGKiHmTEr99zthEG1YbSTm980JZzd4ZpAS4dD8pz/8myztyYdV/vs2/DExqMKU9/xtD0z8R6xQ
YJ+tqYeMHL51sTcKST73Qyqk7I14C8WxZU4+Ile3eKEvkdzRmrTP1CXxoWRuDivNnz0FxSwsEFwi
o0WuRje63ALw2gqvnCT7dgXmAUkZ9/NTeqU9AU9gPhM6+lbfqlv1Wr82V5EzVwmynWHPu2QrHPWr
Bra64NNy2ip+stX4I18lh8lbebLa7gx+CjRlQH3oV14Gd2tVX8yPqAFdN4zjYGECfhS2hhPTCxG8
rx+UtOYhFwEVkoNJPF1rHxxp/35QODKU0SBmGaw866p5ggH5Xt1Gbh3kSDn0Qe9CQ0FC9DtYy3dv
e9EJV/C0LJozb6vvak+7aq86B/sGbtngza5J418mtre/v/6wn8kd0ATWGo7y/6Plf5ElyqHSRUuc
MuElNVq8c+n0++K2mTf91kDWYaOcxgDsIBVe/TiDPEpgv2P6/BuooU9PgrK9uZLo/Krfpa//vB06
uELUlA3KoIuwiqFip1Symt53BPHiSFHDRBKqyUBIlRzK0Y2IkinwG4b50Q1IqMkzkX6ZXR0A5eYF
V8HdPG+YDwmsmW9u2r/2kabQysGWj/Yunbq/l4ikFKaaT02GLidDsl2E16yNHRrJ5gwRt+K+mc6C
oBZlqsopNHtvOcUGldqtDCUso52zA8y9X+kTwP2AEAtoL5UAE9TfULfJIEM3c9QTekfoDuXUR/BJ
uN0hfA2AaYyIZXfZ1kAaNKQu1C0SlAEuEyRdi6+y9cjyUTIwfMb7UMDSffdbfLA8GepVgKztx0sk
CKRwMu2EX+oc4N7jACH7qR3Ke/A9JcgqdCfBLjO0vZ3BUKyD4NhRgTih3IV8T7JBj2ByqPLOQFYQ
MyKv7d0arZXz1ZnZ3LhLF7vbarsQ4IgTB/Njdac9dOYmf5RAFUhgh/nqwt5DFEMGd4aUFZ04xP9u
0htxj5WgU4OcZD7v5v45aJ9Hv/fbh4RgMD90YGu3KzJA3PfkzHBRjrUf34S3TFDlIPIMJ3kybcsJ
b9Nv1KHRoP8cGxh3kMUgS4+Qtnzx4MVcb7MhY1WOr/JO9RsXjbKdxZSlP6zlpOqPyCUowUq/jrye
rP4dit/W9CnVvew0+d0R2ZO1RIcrSVYKvmAVPIg8zRls0R/cdfIe+kzoN+GOfhSzxbPbo2vzylAV
7dTQWYWHGI4z7ubB2+n1wOIqt5JXnAq3AqUCxpbOTO2F28yuA93J3N904qj1Vi0e9J9gJWa+RZAO
QRdZgGxnOyT5z1yMDkDsT15E9r2OJLEF4PlOhDwg/Xbv0n0+JNSLiDu6mkv+5sIO0tAxEL2ZP9Oh
OMhE/HrPMA1MbERifGZGSxur3nT3KfIOBnWmBk1hDd8MXvjldIeNL1s0BMbEYPOIRzJ3A70x7gaj
Ted9/fH7nQh69m1Vbih91gUCwgN/piB/+G5ja/96vLRaVhYIaDfRushVuwGL7CnsmI28Zhx4I6XS
wt4z3ZnD0fDoOHGPOpRgZkfxft32ASBcFn/iS7tVjA3bDKBaTJO2wF6D3lspE0geg6EUgPKuAC1c
7x1ha37T07C+u+6Lcz0shEJM6U3dY0yMHppISwjers27u+/QBDb1Ad150Ioi6zJFC9P8kDILfZix
KMiIbmzj0rzpDxOrybxZPB2sUXgdBuu+bpzWXb923kjqXjIeqIGEsAJ/QPGljwr8SEf5KyNARK6O
LNMEESs90TV1s212jZcgR3WFhsQ7oc5XwDKvI22IPQz6v47L2vp4Lk5uDA5QFqeLwExZXsvhP0oh
LFGTVDznKaUGxwT0WCtYyW7VSWdHrD8hqpVOubZ3VqXex9lhKEfUnFdZM82f6WSmj/DIkDtrHgZP
OIabl3rHEcIuWEtQels1yjhwDUB5w8kIpuC7+fvnwaGJgvkfn+EiH9ZMK5rzuEjvjU1IkQnEGA0D
1YZPLG8HdudsV8hvYbHFTeTBrtjyyPtuQf2j8/v3VVzEOTVsaZknXIX5gPsJuB2ZqmbhEa/QHQ2R
lGuUaknHwbKbq0Jgbmvo60TfPFBl/bBfPdCL7KRtW82IDB7omp6u6nUcrU7s/GKBc0KF3I4OZXRM
EWnb6QDMTQIXGlJeab/JN6s2DfaE/tvXq+xjFX26KKY4jDM5+y314t6EWVbVaRatq+zsDmiLqMg9
36DUueJiNhEKfiRL9PR6H1vqjxP+6wvAF+gftwUWHkYFDAcxIb9IFbuzXlpVlKb3OCCAG1uj/3+6
Oh/d4BN8MLjaKLJNrPK1azvxveJp/CO64XsU9GhiRXvA4eDeJUc5wKXcMo0KVFIt+MjoVONI6qwK
dHR46e6u7Z0VgvgbRckV0Ujzf5MFHRw5thWNLfS0Xl+fUDNdXBSmRhR0RO8/EjdruxdKhA1UHIzy
bEt+ua+D7EMjf+E1ddIhUgv0t36jj/90Or08EEn7VT+Br4qd364aPWtneKVFQOYl8p6JxsYG9ZWI
ZiU2gyCeZRAFWOb5JmwpHOPAnbkK+YVI2bLmGaKzvlrOWCplkZz3q8CQZJ+9gtLDgnij8Q/DFf7W
w8MdCoocyCsD4+vH9hlFzc4mJq2hCdYye/zv6GTW+jnJeyW5R0YVPbjHSN/EbzyMO5QRuN/c5M5u
O3vxS2JQ4udo/LznMDuvx5uIPptrEr/Kb4qdj2LmcjHDoCPPhiisY5/090UJky7NwEUSWF7jz+d3
Rg0YtTqI5DY8HsNuZru/ax5A90LcFwEnac/na5hH5Qv6GeJ9iyxE7YwAKGVv+KX8/PqOqf9oX64F
2MpktmDZfkDA/4znsbEYfTsm4KOT0/CIfSjjyJTcI9nU5LvpIbwZ0IroCNww6Utv+JE/yVfLDhTy
uJFJwq+0o/paw0LJA6NBPmmxb5DmUrCN9LFQzB9SpO8OUNPrMIj6byqYj+nMxa0F1gSejs6XpJuX
E99W7JtFm8X4XmBc5J1fJtCSKRpaG/E1kRz1R3c1/YqPYONVlCi+g8dT1V8GCYuOBqNPnATNFVp1
ESREWhsdJGX5zjxCVqywlty2ngVs1DOoVqJVKmMDdBSqzqz8Cmv6vD3D6Jk6RgkUionpVkx2pJpn
xGpXBLHdnRog1QsZqupGQcX3gxSYsj93GAh6Y8hg4fzSFp783kJryfY4XWqHrPkhcEwVLrbw+R7N
iPm2sPN9iLpVM97IAODQGNnyX043XMd/ZuwNezY8BEL2Gmc0mQMOu8ehcmBBza60hT2f4PL4i+3f
2RDoh33++7znafa+uAd6CYKLhGvfo/PlTyj87szRqwGIPk13EmNr9EXAe68tLXgsifzxl7QX4M47
8wk/I5DF9TYjLcggEqA5o9uiFiCdZSI5lLtj7QE81k+x33r6c7rV7lk16jeNgA9sx1/rZn1wHCvr
xFXTQTP8vSVNcwklIYzkO408hUSzYCZud3DlZqeCoqDZg+ha+VWFFFJv/2qvevKRxqVkPw8OIUQm
+kaBNpyK+hZzTD3aJiDa+isZ5RU0PZFagY0ICCv1lDgQp+v2fGMo+4w0vtl3ilMrXty8sKXD8Xoq
jq161593kvBdCf1pEvb3h/zABf6xtaWinppBF3D28+CSqO1meNFf4lfQ+MVvHUmQ6DC+ly/RT/Wg
8FBBaC0YnX1TzlnrSf35TjMZYTbCDRcvIjLthUxXJlO6W66axwh7CuEkDXadrJo0GRW97kig68/B
qLrhEsj19RlUdhfZORBY88aU9w2AxciJaRQ9YYsKah8xso3lLZRRmDWcbzButVAI3VVzUICoqIMo
9zFZ02RXnQJB3yUsVNVXVF8VgpZK6yWD6qiDAXMi+ES1owtOxza7H8Dn6xsZpSLSPhR9b8qzr7b+
A4tZB/WfOQzdNfNQNbvIOOr5/bnHcHkTXafvzSsBEJn2cWc9qhBFH+bSGW+VaDvRHkfqFkbGN1Fb
+pSdfDza/97Vi2LEyvpiMDNMG2vNXTiZqT9RZZptZvUVM2eEwoFW/zS3/aPCEEC1rdnuyqOJynn9
zen2+QDhUkALgGxWsQcjYfp7KyW5qNalpkt3q2YOHNn3RbFr4aXVHltSBwX3v405ucbT+UF2J8UT
ZDd+NbHK0PyU/GB0Y9W35KtZ9aaRGs84nMmfRNfc4/arM7aFKIq2DlzUh0oN9B4wJwbtE+30FBDy
12fh567kxUe5yDqjsFcsKWXDxFsEdI+judE6m/kO/UgYjfb4jIYnkPGH7zbJ/7iHCJyI+GIRky7D
UTnMXTJL0t2qKIW0bYTTugMWaID+eVOzOuNAkt2o8YhDw+TqqS/iTkJ7gSo+c8kZMBU7v1lki9fF
Hfj3qSdseyJefWe/z3wJpG3tzJmfVNssXqV/ktZfZC+ZvE52pdn/+j7+c89L4v99nI8WwB+BJ1Hm
opmBXNzNaNgD4KZRYWIq6gnttouPkfkjTW9DjYx6eJx7BX0/eXHH7gaqBjtT3zDDcDTNTTunhYE8
2gOAV8EH85rZ5Cbds4AkAxMTVs/gVDS+aKGNP4t5p4v7SoudUjjIyqsk3nTmlYUfMuei6S+wasyt
QndEhxhkF9zbxVl6TNSCuPLMGldUT0l97kub7Xv6S9les+yC9BeYubIT4O80P5foph1vB/HUN9dh
4qj1laptSR9jMsjm52QGcsIvOoCuRH03VRi0b1TUzV/76kaD76LZbc+6/ybnlf4V5v+82xdJiBrF
aQ9aU7rLHvO3qtss9yEeMNm1eOhPsEW/frbKp3xx3SOIaEi6JILQNy/KxdIU0zTqROkuPAPgK+hf
415XbBZzE7NVUekXnWRvvuDHqDCYNteEJ7U8zNhLhGRes7cGyRSir2Djra3zNXMEdROPTtI4q2TY
dxCNz1X2xfWuPfA/1mKNap46RVxve5+ShuGuRayERQ3Be3QIRkbjRhwbiIHR2UV0YLFTJPIrWyV1
IaecMYXeRDR5RPYPEscejImv7+jnWvfjCsFskEpyQy+Hy6Cm5biLe+muQ8dNsaE6r6s7RMAN3Sy7
ohdJ7QinJXX1t+Qait/4u0RyOHNmzZEx64TE3jtfX9NnENjFNV0E9a5a8b9aJ92ZoKXhKI+bCWbc
4nSpYyEriS/4D7U45pFdNO7Ms/1uUX9u0VxcwEUo1swstyaLC5AU2zRXEGELlQBHjhf5ZUFRloIV
kVhpo1VOZ20kGjQMUKmDE6cDDcVkgA7iaGuciItTlt9suf+xqP77yC42QRW3xpKJXJ3ROOHkwNjs
CpTG3Elwc9UmamnmJiMDNr1KCATUaRungBMZ+fGCKN82jzzqo0F2R7CJnZ01rnz+5gkan/p0Fzfw
Yt238zRnOJux7unmwKPOPTPfGe3NKJ4S4dQggT4chC7QwBFiZQKPBqQMBvKtw/qTYtcAdZGR1aLs
5tYoC9CBbx0FoePFLXtXkB1V9gVG7ajz5U5LpzFx+hDYvX1eNi27XrKZdxvPwDbr+hTptz226PUJ
eTeRa2kfm24rZIFQuIlyUJBxaW708JjVV6lyszBN17k6H4Z8euplfwAyBR0TWXD0z83dsKDBeBSm
LVF6Jn2wvtuP69K6zFgl9b8P9yJjHSq9wC+S/ShRG9DcArJPW79bc6tw9kfN5/ithisw9jkIwQHB
A8xCsWy2MW9NJzc3XRkdTSXA176wvnmsn7t1F4/1IvGLKlmfTYGL6yN0DRH2dGKEMNggy7onZEj5
3WbNuCqPPDCjsVOtNgRLaMupM012DZmKh4iQHgBFZNVxIB4cIrEckmNtpNnOZS+qgjp1vw4o/8pX
/7ynFwlOq9Z10XVcdvWe7CmK6SWEh/SED+q3U02ac18/wA904p8hX1czRS54s5ByHMbqEuTyIVzt
c33uWo4aDDnA2e2w+MIp4XF5XSJXiZyG2SG3BykeOZBGtxi91J8F9EyDuvJy4HTohNAtG9ciHTxs
4mZ03ZkZIQvbuCPnA7rdlTtRRCZ2BINs3PU0xKCUvcpA45GVSF0gvXpsDxD733RIlebmzJlSeTXv
OXtn2oSmrRmOyHxIOvW0PtmQ0lbvtpG17ht0Ffts10Tw/5XG0yo3LA8K7gazn01cY5Bg7YU/QbeX
R1oxPpmhJrlS4p1ZA0KQxIEc4fzuC3j4yMxTKatuZmVXysfGCnQtOENKJfGFwGoco86nfgU3Dmpc
0mgybIi9yeIKiiMBYkJFlw5sZGs9md1GeezurcRGL9QQAin1FeWbVf/vxPy/W/KDXvnHE53nItWS
ZpDuQDjdo4CLRGMRRA8G2mh3C+7Pp3Y3/JKfkh/i7dfr9jOy6mO/WYyqxHVgcAnPPi+KNFdpK90V
JmHR0Ub2j42GjvjGVqobu8W1rcXN3am/OwI/AESf49B/3/piz0jAeeq8XfeMRgXrpu22Z5Dypk4b
MquEN+1dQybx8mdWt2HLK1zbz1XOEpukWmMymm5Ty8ccuIwcyofZ8qzES5mhm+5Z8pLV59gWGjRI
HMQZ+obTckMmq4YbA5pl6aqyY9L8lx16kUXrVOC8hOeefj9en4kd4yyYrG2+mrl2Yks/Q1gt+Eqh
JBuY1wud32WxC84SVOZ1RgXiN2ew9D8Wxf/dn0u2laikspFInHCszmSxkaWQcruVnbp3x8XTerfR
nUFzMub1KFoR9WhyAQXtAgFVvbOnda7WbiuNXeYJNDMhyAE9kW2ZDxO7lbhVsyDlpQBq0Rpa7Dl2
AW/0sjOZTkPOz2c1HWm0s8QuyEv4Oy5gM2KppdtJZ6to1pr2+mO0Ge4r0dZX8VmbTVkraw5KUhPR
JgCAcj++NTjbZzahmzQaSCFardzHBThd6RuaZzCRXVykkGVHyHdzfCyHQyteie1RFtbvkwh76NPE
KA19a31fQ88VrvXwqjMDzl+RkGfaU+9Gg9sATG+8avITfXs2dyNwBwE5Tbs2bEpssiVZtSuZ8v2b
MxVxoH/G5P8+rIsipYwUtVXVWr7rOt0x8/chC4ziKArPxXgUGtjLY+lMBXn2gvqFqHuKhol5Aqgw
LHyjRoLF8tTlITX8YnSMcJsrGxnNwlGhjUgk7dudyu+DtkaVMfIEuOuipxzk5cUqb5J96Unz9bm9
prQWMnvofvdvRrE2Y8EUxKckMFb9YNrxBtObobXxr2MiuNwngUakDfgJj4RH69GGXUN8hInLrYWz
QwJYy5Nt9Ixmh6A/nDT5dhxxk7zX7ShQ4o0MsTv4lcb55i4JxqskyF/BSp8KZElP7c9ofenBp7nu
c93TAlx42a7d34ZCHmjvLet25h2E1eBnuOnfEiQrpqPS37ADf4pMK+3xenbW38n2Uuyv34z8pSIF
INv+5JU2eLSip0bo3nPe3VL99DpYh7hxpPanWN0p3RHpJX4WK24E7gwEjeJL3XHsgzLcyopXKMdq
eSmiq7r00tKrIk9EbA/DBVrV7Ulhetodz+1pRKNi/BEzSUqPenst9cG5e2zU3Zjd1tOPWjtI0imO
Hk35qEvbrMJJdQga5JfG3WDuRSmwRr9YXhTplGk3yqGN94t8rbQ/w4hDMYiqu0zdmd1jHlOTB3OI
J3rQ86vlXak9coVL4uJyPc7Xk8kpnLBrNrwEN4+HzNYoWN6/o/FQ4tsSbkP5uIS+XuyiaqUpTSj8
kAs3+6W5EpqrQfFrWGwAoXSsUH2txzr+kIp3VeVyDUu/lc29kR/IfCt1ZyB7Mx7O+Xaw7Bqi0eJF
RZAmfsuyKg6VdDWPO1G9yctnNTkKwgO/PrDFsbLF65Z3iSCjRidh9EVpO/M7VsCVJbU/jL+07tgl
JGfNFaFMtH6YMe62WJEJ4F/OIERjfzTedeuHOMNh645Sv11QuVblY9kd5+iU9je8pWLcDuqNOf7q
wMZ3j1Hv1X3QwcUtgqb31HzLBfFKfBhuFHMGC6siK2AF8JPovJ2AsDRujyvg4stxoBTHnrYrzgeJ
N1bBWO/G0SOj0MejYnq1gp5Oa3qaaKs9tb2jJujm2WG/SopW4Iea6zZFA+ImMY9F9DxMp2K+7ip6
37sxubGiH4PxOpr7UHtMVmHHid64cNUWJ5EWfKZuc5rptSMwPMCnTrc1UpLOFipbQ4dbI1jajddp
VwP5Fny/OaBkMEADA5eCmIA4DRiZjnax2xWevniqag9NwKEV9Tfjb9rBTR9ogpuKQSfsZGEX54FW
+iPwNjEoNFeYnOJeepexRhh2cuSnpTuWfka9VLq0kvKzQ9O4bvYchJya8vijw9+BA7WlFeue8XWD
BclUpfeSwRX7QAT6gTiaGYi0uFpowpGt05XQvaXYvSi6J+VB2AXV6HOxVr4TNK/jjp7bo9oFoXIY
lZ1Mq8zg+PfqfFtjQkeQEb0x8hbT6RAj77ciJbDuGWJQzi+ChUBvX94JoCl4m8YWEYj/0M6eqo2Z
PUcwppk1JbfxcFBJbzu6dN40+Hq/KwUXTZrZiTuvEXZliXb5ElTLaUy3ZbrN5V3BRkajElRj+W5m
njl7tHGjwdYQBZGMDQPMxyLEOGjNFIbCTnBSwb+mdHNIMVg+Yt5eOnHl1sC40NhPb4t+G0q2QHN4
2Zx/VI1j4DCJ69PoxLkv1oFgOm0SNO3OWPyeb5Cqrfw+D/D9ivvNJHlpSlha34Hf5XG0rW1iP0R4
Hh2egkyCm/vd5CkkqxJb3E9eEUM/K26juB34KoUcye0bj3eLG7TFvWbie1dNXJlIh+6+5cb5ycBn
SsI1sHxrf8zsR1TrVQd0f8HQwHTpIDZ0ZdkpVFKtaybr19jw8tIJpc2gbOrFaYtNC68DDiz9ArR2
WNaWKzMSxyAUdQ+SJm4NGMHZLQ17HTsgvx6tKfeCtBKT+DMFuyufJkBoqBrCJcEB6LwrpyCV99Xi
TFUQcVwmnljv4mhr6uT4Hr48atADppE2lewO6laoDoUFcxSDAr+rd/nZnxKvQxwJQUuICnAmw5Wx
wNoN6FRwM0T69wyia288FmtrZVPB6krTQMs5AkEdNdiIBmfRkemtckTdh2yYt/HEVtiH6JSzObvr
mknsiIRRfyt7auE1zFyQ2LxddatG+73CDRAUHXsALwt06/HL7nd0CIRn/Vr7RS6l1D9r8FJXKZ8c
XW90HyNokC7rude99PxwZrWhhgXrGKIs2n1jcNt5wOjaZwysDHG7nO+XCmjccpec3RZ6YbtVUYNq
3JZsbLCNG4T3c+RkXOtGeW/uh3uNtj96fq/6PvOQXcdqzONL6WogUvAGeGSTa0B2LKyLlMf5JMO3
yPeRxvx531wxMBVQ+BbWIUa/U24tDFuYB4NnM3YhzT4mRANwlmd9vWHr8Fxb/I5pVGaXcVBxq480
PehAag9EDr0LzGRTmUcMG4bEJW8bWMLD0zjdasiOI0YIJThxi3oDUgeBtegnEbBprxbogcBEoQMS
39n8tmoQk8kC5Gd27+1ESgA08gU9TYHR5zr/Eg/a8pJJT0rnqYN/5lRDrapxSgg2DJtKV4xXQm5O
8IOlCAgUrclwk70yrKEB0iyPWuYb4dtZetXyx3mGv4pO/SxvjPy16BhEiOGmg4CcSWjxCCA3KZwk
Sfom4VTW9tYXxdMlTX1YrHgINYonadjQ3ZLbTUweMNoG/LTR1gsnTly9dOkrksoowAsNu7S8fr31
m6G0q96ZWscS3KZzQqx+UJsECSraChrIzSa7ku5URlCU+kyoJo8W7Ndl5wfG9avLv+i/kixLE9Pb
j8u3QAZPTtu7eUiVgtisXUKEDgnVNlGvpGUhbDCmAbCm2onisA4mZFtvh18mLkHftj7Xd/7qytbu
2R+l+NAUA2LCXJkYugs4ZNPpacya9jqtwUmdkw0pElCp6792Ejs1hMiPMvkMakG1Y0APfEXC6bsr
+wwsXUt1De06mPZ00j9aZ39c2Wwko2YlXFnMCQQQFAzVj+6lfBMf83sTGWVU3BOcXCwZTNXwbP1C
S075pYNAxUwLsaRf3MwRF0Qc7pHhO0o79QqeTvijeutvs1di5xHLJR/hzfkhv5HBQqzKKuKvVRwt
uSuevl4A5j+bkH98mIvbPC+lOfRCLd3hPjPxxOWNGNsVFhfraGBj4qOt2NOpxUrTdKhMs/goVvt2
3qfZoc0O05qfEKn8NvIpYCMxGOhPW6dlOeUhqIaT1hw7+UaW147wWfYzUP+5q9WBiXvjADTJW/tE
ZVAqgQ7WHnl00Z4UopTbWeilXlHaq61Tyjuaic3gD2evhqU/+HxvhOQ2vnC+6sVjuVwJS1CScUaO
3rgaDdvSIUAzuOBM7We3YAJvBani56ANAZ8AaMX9I/Smm69v58cM5dOq/eN2XjTsJ3E5W2JcMZF8
lSdH7jxUA81pwyBDxRzmLXsNBbv+jl/xGZ30sSJ1GYAJwCrAX3/vFV2virTN6FAospO3R3RqqcDy
xNFfxtpJIjvBbgwsLybWILcRAqQrsOZk3wQT6V9rSWZrqMCkDEBKFw1t1YpDqzRZSyomNig7jxuV
/QeBAaE1RPjljUl0htAPOm6de30DEJA+IB6XN//P97/oWSNvKYSNRg+thop+XruvP1iaqkZh4Y6R
r07gP5AAdrL3HFYGuDyYF9GulvdTHcRGYDVOrtjV2QVYQBtnBnbWIehIMW8mNgUuE2Kiepk4fKOB
nc4d9YVvYysorYDKSEtckc/LEBIHLP3YZCdks6PhKh+u1eFYVzslvpqGmy4BNrKJYyxknA5nwNBN
ck8D4Bqvi5KxbswUmhn80Uq2pLkGma4Bom2XZsCf9pmwTUU/L/wK4ozK7M4xKs+ywD0nviA6kxyU
iF0LewVh/5BqyZfwp50/Gq6KS8dIAN2NAWLqqxRY2fo1PfvW4JaSNxTbr3fDZ80D1uWfD+RiXVb9
YkznmXUZKt4yezS+88OEeiAYc8DztIBQBC9dTsVwdHFIMml4oMHdb1rLSai8FJodDoUeg610ZFxg
9yFtYNdEQrAK+sZdbhs4JRiVw9E2HVRKl9AdVW82yN/sJQ2ys2d27qBt9NHJM8+giaP6CYwOfReW
pPSHUb/WrXsWgIydWX9KvwMoSJ9FrNc7sE6vGWVbELcv2lHJXLdSN6WMUcAibZnydKgCSl7dBSCT
tB/zDw4MpFiRanwe0ROBB6I7ZRdMFISWvfSuyO1BDHnxcszNWvJYr2aGoDhVhdiIO4ib7heKp0A6
a+S6OCbwAWVRwG0onOyhwQIYyW+iOpLszUNRe2d5358PsUCzYktZQDaaLq5JzxUl9NxWBSdTNhKa
j2T9WKsZayWhPIelF2o2lL8ToWQAcAcndkAZUMI7NTB+IRQ2HPsFGMlmKYPiiHoHsioVSjyo+N5U
hT1taTAuLqpYvR3fLi8T2NwJgG99pDGRd4Ga+4ayKcGEUaGWm+JK+LmkrrQqhurRBvFFqPa8ifC4
IDER4VdquGSv5fN0Ne7mpxb5TBhaDM165IFQ4v/NW0cPKMBYLsMQEQX6ypENl/k2hjgABh8h/HFX
UWnpaS95kRfkzEpBvZOxC1uFauouFR4haqkP8flna6yFRc+uxPkUgsV3PM4PUO6noPXHCpH/jt0I
W1TqWco4gM+csXaM3E6xtn4t/Blke+4BEdiaAKLDhuAb7aYxaMutlrK+7RbvtNRpsSF7EzQH3Uui
AUVoUtoioYp6GiwqqZq0sageOXnp3dOLqjcqdAog7uI3ubCqr/v582fh+AN7LFvwEP/+LLk0L5K0
cPpNoj9pezPZ0lWNXjrDMdpAxowscrt0mxSOWrghbUA00aVdUvhm6VRyMHZXveFGEoc3nTS3LA91
5xK6Sf3KwiNuG0gnnu34PmVs3BxN6ySLxwXrrrC/XcTrhHYJYwoUmQwnQjq7dNG2hietvse0tuSb
hnY1YiSaV7bHQTo20jEx9olyI9HraI9VcyrVgzX4GhPjGIigLWEBoLngfFozSKq18wdk6FyfOubt
OOPm9E2nZzCdMUcAfZDOwdxwJNugB7V4te6aA60OVwv96Lm/W02tEP01HR2WnLRFep6hKP392yXc
SGu2Y2vroQwQaGO8Sgx/pKC2AtYDp/ike3Qz6QFHxZYJYAE9ovaUxZFnv6sOsXYMh2OqHbv0lOEj
12l2QSIP1hGyT2gvh/EHSkycyBkGb6SfcLQm26BnGfPadoOwE2KC2MLqm0z3kuYUW1s+9pnPBRx/
dqZfFpygxaPPQ/t/PnZnZ9QAQjph4yktSGBHIXAjgXLbIiBVbwrK+diTXhHeVwFXEqTRtYfjyIxQ
sDt1w12dr4d3FVVprByfhVsc5pTQRuKNqXGDZq7qixj/kkBYm4iCSAGn5pvQQiXHRN6E9oVCORDE
BC/V44P2ybYytpMepOW+Z6QZO/JL9SA9Ax0vfNk6Nt1O5OTJvKzb8f3UbI3zNjG2snRoHF6ok1kh
HOkxTS7gE1ulPGnJtl6OPWS+0KEL0sJvY/yPjqmAeRD2AM5Cf212J6q00OUEz0nuFKcH1WwweHWr
dCO/MVwB/p/KwToLr6nuXEnysZubQkdL/ZBWDtNeWKTMy00v1Hdm41tRIGCJmPrn8v8Rdl5LjmLB
un4iIvDmViAQyEvlb4guh/fCPv356Ku9Z0+cieiZrnYqhBZrZf4u/XlepS4c1FFol8wwZnJMD1Vh
S1C7XhUy59Id2fXIGRtXxZ1B5G2+jQARKm9ZthVmMGBiIkoA9xiohjfhNBjo+F4t6enRusLiA8Ut
xZbjM3pP0Ldoqx4px10G3YFDKPbEbhfxoRfbQUcuxfDPjY5WGYKA60Fm0gOXbRSaA8aF0bqbvtr6
uumNHaiWHb1xxj3wyiEYYl4KicGsBbTA3ySyt2z+RBDR0M8bQ9vAqbKVIfYxMNbOjoD8crazQ8Pw
Y0aAKmuEJ0gO5F+E4Pmb4Z/Z9yijVtqYb/EHek1iotTGl58YXoXIEyHTdGvyFShsHNH00II02g/U
czMws86mTAB4mIAIzZsoOkLsV+cYchWgBQytBNi6lj8PTyADOLqXH/1O/uxJvyT68vPhlczm/QlP
8j7LqNG2xnuzI2KXTQB5OSADc01pSgH4YJCmjTx4eUuYFXMt40342QYzQxEf60c6jN7AxBHmpdaH
JD0LyT5OT716DLuTJe7Dx4XfieL/qIz1tev4v/uyacgKTjoyqP7R5BEbM4vNHIp3+Hcqo7vu5bC2
nGXqTWfc0KkVX5iAM73JdnowjB1D3R3qUbhVWyb2yUMsqj2CBncG9ZewMcpTWK4Jl0MRdH5HJaAC
FzIW0AnfO2kvk/zUvTO9D8RAgGBCbNe7IUak3/olv4FZmwA4zyR+EyHndq+Zy01GKVqi38zw8/z/
S9B/VbwakoW3y5AUEwP6/z6SxLy2xlbnSLLKjQJsf0heFLbHYpsVzqRSBmx0PjueLBYYS5epH4xF
eCkSGwaNvRHXLpqKYeWxFWsFGzQYTNb9zCRUO9X32rVs7AcWTGQupg10r+K/VTYVqcG90/0nXCP/
a0lN8ophGhLpz+o/IzbivDfDQhfEe4lpIt9gerEGW3p4KRm4rLDMpdCMI09JD7mJ/mtrdocHmGC7
4+AFkJMMX61OE7nYJGE/DmJ16qz7kjw31qmx7pycOe0R7XZ9MqpzqxyU7FAPnkSdiWso2uLiQOCu
ZVeLrYctO9sLkDQDvVH7mlb+wpZnXc3I7xCvnsP6lEsXghmYMEHvx0TR4YDhJ8t+Z3DvyYVJHPHV
Zs+ttk2kc124AtniLdwzQN1GogiItyKx1FlgGciSnemxDbMdx3zEOGjZARVUOEVGrtfJAK3qvRpv
4aGZz0noCWDahP0+3g45sw7sdrWVbKk/YtLQ+q2i78TwMnaHyfBTw68R72T3ZbhPw55Zv6liN5/s
/KQLnxXcXfd8xy6W4laOHf3OzjdUXjsfc/ksR88dT7fx0+ZIYjzd+EZyBwu+ytEiCCz4/yedQwrn
NPxOtll3MGUTYbUkH/FP9zbHvJY9ytv0KrM5byQ/fOz0Q3hHaXJrKZNZR3eaymS2jXvoMaRMXhdk
S8glmah/WmpxXmg3tZ6geSYhA8lZ7o+x6kuPEw3nxCCMcl+ZxMGek+wwUQFJRxPjgt3Uu2S4WHHK
hMs3cT5E6q76FrE9INNG3WyechIE8MJXl4qSREg+dKwcxHBhHdYCS/drFBoWJ0V5Scx7U31r9RPq
CJm/mzCtBVeQxLntm8ZFzC/xdDHzSznshcdVWvYREZn6k6zf++U6VMdO3UfWJTPuynSRopex/ZXb
i17da/lkabtBO8D5wpdnt6UNNPmSPo6ydIbN1dXrJJ0gbyfxtQrfoHVjWoHHVYkuRvs+M5ZWe8oY
IhDvoRu1GIrVV809pC4VWKgEk7ULSZanuoJNky9JeoQsLcw9nGULpW/t4uIA3dqVaAIDJT+YMKvd
UwwzHLFd3uGNM0xV6nU09z3UrkRB4Uv5IY33IlRR+fHQf0ftSdcj6hGobAq4jnE6ZnydhGdFe1nK
D5PdE4ZaUg8Fi58L765Re8nNm0GwAHwsJLG5H4TnRA0m+qDlAVfH5xQ85Eub3XLRzZe9MXjRnp9r
+RIve4HBSLJnCqesRRCybXi7D9/Md7wJugn0JiXlKTkANBdUxKuoxBsL5qeQaenGolsv+5nhRPDu
TEjIdwVEYu5P0P2w0X9Z6orfqbaCtlpSC27MC9ujudBderznpXAX9TAXwdAdyR1lsuP8h+8HpU9C
NtS7aewz+ZgNhzg+FVC/pDghcY/BBo9ychy6p0R76qKnsvxoOTG7J3H+MyUFpclLNz8v0ec8fIbD
rWp+kR82ybFHCcnRQ6Uq+VHuc+HWvEcrKjH1wVrvlKwEOZbx7vhgaD33Tj6CHE8IBioPn9vjaVqT
OoMYqjxa3zw/GgYUFC6V/6AeOsnnb8WQ/xK1pmeY8Fk7nXHPfUBLTtXPGofql9WnrvKUx3ZuTinY
huQ36rWWTqZAD/kcSjDWO93Y86c5S9faCThUEbki6Vm2abKd+WxYdYyzQJ2grF8UDK6ZmcAjnXXh
bkYYGP5k8zP6hVA8T2gMxFORHCNmMy92DQPfXWWuabnn0als8LYcjPZocAfI7Ig9DMQ0NayJBYTJ
19BwlTGjkINOPorNSVBfTHEXgtiSksQ9XAUGO008cbmV5GvFRxmd9P7A9S18XxN54nmu94SgSBCs
EjfWKVk+yzZicAoTNjgkWIuKxz/Ju+PYXB6HBwDaH9RfqxokP3CtwrznzyY+J/HMhtwIp0S98s14
0WaCdvQthLk5a/y6zPteCarhxtXwik30lD7WFVRw9c3FoOpoLuILTkXB3PEpM9FdzHdcJy+G9GDk
3UUe78XsD73kq+JOVQIdLBaQKNr3sje235a5a8w3Wh52VJaNob6oHHGZdK74aUGRX7TfdcgQ5vc0
/JT6t3BF4pfXD7N9GcWPIn5DEtI3l6r95j2M03MJ4W6+zeUdHUWXHCsGDMogngab/rDc+Vg3KmE2
FZKRrPnhSG0WlDjUtihdRvNN034U4axJ7MjbMFp/mcRvAxPilleEYBndWh8s9TmOTjINa/i8ZM9o
qof2ic+gEE78Uc4lsty63UM9mPWpDJ+bBqkWOM6Npq7kw8tfh+TPoL6wIpBeZ/1Brk9Lex2Ntzl6
k/DJZYc+PsbCORJO3Z8RUbZy1Yu7Hp565dqqLw2mlPZpRtxG0U2gweyMltO0RM3kjL0ASKGG/ha1
jfYNLz0q2GW2muIIdCx2tjiZwf3YjAw5fGc2uzo5HPQo61Fx17+I0VCiic1GoNQEz3RaCozOk5K9
XnsWEqOa22QnNRapGjI02sT3ntgREK8BpZ2byS7zGWsB8SJBVwVX6TXmwej2o8pIYe3+MDcGS3GV
a3kIgPi/MQRoqVLGwHTuQhgB9e2nSTxZCIZm44iQwBTRNH6q5GvUW5kI1MyVyp0MIDnuh8Jfz1iT
bAKUS6fG2M4pRKXfTK5WeDVaRQaCRn8WCeHQmTZzUSmSdqMVNMkhLbxW3vWJZ4yHMdnX2VEeAzG8
Mc+kTM5+qn2YzYdgvufji5G/8WPJ3xQJxQgu5+U2NJ7C2AbGlSSeVjqmjgvRE4d9me46fTeQOYPK
49LSrIyBpvuR6eY3wpjFKwIZwTil5sl4PCfxSyF8lepRNF4exlNm/abDtzBRSaRAskcdSDIBCvlo
mGKafk443OV7Irn8Vd36jaevOHrPma+TUFB8FgyOG9Y+vn9Xhm9lvi3X5FKMV5GecgSISCvsLiq2
4F95eTPr51z/UNUGqI+yZ/wR4vcq+4rHXzU7KXUQRfdaeRaT74fyrKr3Vrzlmr/UgRj/qNGv2X1Y
g/tovXG6qs1zlH6PzXM8UgXxX93dVZhyDUx8Ft8Kc6vrdq4fzTTbxGBCRsjQw8E1B19iACsqBS55
qe/NfDLVW4V8ToKAi8tf1MohbZ4AUIDJFqLeM+snMf0YpCeR3DLpPZbeBREO3KFFbd8i+bcr32eV
uSCLHapUfNdCPBniLuucSDotldc/WUvA1Prll2IVvU2y7C1pNyEhMOz5CUqmwaFP/UcDSoxCvvLt
CSbZzi2V65zcSpF6z2PyVi8ctfoyUbttlmofcTwNXli/K4w9KO4RGyvT2TiknqJpFXoCZYX9Tfhr
wSj7t6SBjeRRzz+izBeN6wNHww0iiGluIJ4Vnl3MRsPJNIMYzd/kU43Sn5Zx0FNSMq8GoClF6OpE
PaySU4xbPlEWf1S4Ev08gdvZvlT2/ENmDhAcjSGBZOwH+P4tV56UP/1rhIgsvoK2Zom3EKWjo8hA
1m6nUHnRIYwdJOfQ+jznNynbzk8oQga4ctOhvO+UA7qnqXPfUY82aJyIMyI2n4hDLLQPMBjM3WtK
2PCDGgSBkji7+U6/RYhc0c+PniL5grlXCgd+XW6I0cTwaeDwIKzOtIsvZEpo0ssb15QgjGNva234
eN5YTwZQt1pCQ2J0IYZ0Kh7AcpT89FZeCkHBVgPtw+Fp7orOUUXM3UElXaQ8qFA2NxtkYDlPK+XE
6HBavXIacObs5IMsb6yf5B1h/PAC9XBooQACLGoYI0w3C31esMW7A2tsi5fuG20Ek9eKi/g5kBxB
zFa5Zo73o9d127CHEt8MLzmaDmMrb6InDDOkhf1EHP6HudrMD0QrG7RK4rwvjxlk/lX4E88bkd0r
XL1MxkX+HF4K1Ko+qgqdAHA8hmCSNOS3FT4i/0vbdIvbMJWQuanD+sHJnDKMBiLmtXOn3zndhPfH
jVYLhRv3OIMGE9z2A/N9+6IQRYGdpUEOzczdA8nxHZqSyFuMvSZ7LcOnuGCcV6+5joxupSURgVnE
RAqPg6whY6MV3LUnYOz+4dcm8id81AGf/yw7muJOCA5HD9lSgmBWPEXzPuP4FY5DtTcWfEZuyRhH
CKcWdNztSS34Y2RBOJ96A33iNukCYTkqAlW7LUoHCxmrsAvT7YTmnQZfB+PcTVJgkTNP6Z5uZbwT
AqCYI6BzZtzbr5T7D9Gv1APkSRr7c+tV733lF19i6jY0ZmjjYKBDN553qrVDKEa0OMS21GwKcH0y
FbKDprmrvIUsUyrLPphVO/rqoUxp6v+MT5HgzU+g2xyXMOGygwym0kAT/cbcIXasaUyBs4aNQLIc
Y4jZxW79d4zTEKKvdSXD0V6sK/NLFRB4Ig5IbOHA09Y/4E3xBXeo597oDqgZWQ0L4S3ozlsnQjph
rMjigLmH033czUQqye5U2S3vSN62ivuw7Bz9fuHp3VaHwWSsGTk1ROSRCmsSeyfW28hAuxosuH2O
SCeN7K9plRGXXEq47Q8i9j4EnHowqQ6O7pDUqng7s+5hLxD+vCmlrQOE4itrdw9Q2NSLun3GtGhh
N5W3vr8MFWt8p4KvPjZyfgzbe28S2nrEPl+8s09k35nm43orK5eLV0h8UHeBxNkw+dISVETYdiwe
T1yd465CMH58qBu3zL2SdJJlU6IZpeBUDyK6JtoGC9TfZbMpoGNIBBS2aJ5GwWFZojGqMdDA11G/
wSFQjFa8iA/h2te7ZuVx3JKdnynDTAP74Blj54+Hwxi9RPLWJGWfTzigxNTrHZelhl596snsY+oZ
PZfoluzfzwW4r+6z5DO6GNmurB2yBhT10MAF5j7BCUnjCd2+9iOKc1Ysj1ztqDjZECDqftXsCt0r
plUeihKM98136CpfmkEOfFYwfndEiCatoRFI9UFMtlXpGg93jD3oVaRii7XFRQiyyaObQBqG3mBt
9dXSA2hcEsaF05Yh0IldASPPKARdmfMf8gHZJCMVpU0iYGjDubQDjW0BM8gdKjk8g6JbVbBx6Sx0
W4pnFEHDjEe0jERk5OvFJgLGElSUq/tjC2a7Krv3MNvTggp33biYN8G+JxG9N3BrN7Jkq7jLGFuG
iajA2BqgkZtMu1FwuNoMezDj29x7FToWQqdyNxw2yMVCYJWZc/gk72T9rGOE185xfy5IURuDSvSS
X0ReHehfvLI8+BQZpaGckmeCLibJhiCiyzZfHpfkhi1csxOikS/dbwQpB14eIOEDIkzoXsHCmYD3
wtAoZMPqA2+iA70CYgW0hEyVjTVuEOpupI6YYcEBHAX05ryytFXdCR8D9thjsqDwyLf9BbsWy0Hm
6G1XQSt3IM4cZFpIJOdk1Qw35qb/XhRP1nwOWCQ2iJc7PrSIToH77T7ma8aovjtwkpTYf9a8JjzI
QFQFk/biTZ16+icFw4ygkmKOnZZAQr62EErsUdMISgC0PjO+b7GNIBo3nb5VLuBna7TFNj+RjoMS
rmcwyEFBZEzwU+dm33wzsYDWPsriCcIBNxCn7sKD88EtgLtACkddAF8g3LL9arfo1w0Q7DVXiOLw
m9yFTuD8lqo9q3PVKKL3+ztcI8wprliFDaQ2Ekx10935meHIKF5wTyKlA07J/5ZdSCCXEU+ezTRT
iqGJwdj9pmHk4V/F97xmFthS4RTP6r3G9jRsOBp5svhnVrsi4MVXJEBLOghcmf0nM0fvc3hu5b/6
3NI3aRkk1H/YDrZJ7fB/vSIahJ0xiNH/1q40B8mZX031QavJLjoq8t4Yj1K211uEClskf6nutBSL
Ah8iHoZAHi8PZT8aOB48RTvNxfXBmGfZ1dWdGR3YleNpJ6gnBCDV9JKOR3W48PtSduH1VesqIo6K
/IIENkYs4m+Ir2VyrIebwkGc3iYA4d7DFYhInUIoZnYgCq7lqJX77i962GL3EdwYu5G6fZR7bfFb
GUNtIBzjx0Gx7iFP1XJ6dK7xDnPDMcdsNoSzrVOPzrxOvPyAAltrVyIa5EBlkDaFluUtMUzYtB8W
H9VLKXksbLyDCWEKLfAw0A1zE52u203Vfs7ZnaCmThnzHbubETIc9NK1V05kShVN2hGWwr6B83Bw
OL7WbBTUiwQiEXFqBJN5aIqrlp2MGcYNACrQgE+AfQRMw/us36XQrwbfysdrS/mBgjCfyB+TPPJc
EAyL68UDArMjz3c0ykJgfAjHxSTKhaHIdpr7xko20T8ce+wuJg6i0yie0LJKf1Z5tcZBwThxJ3kQ
2GQj7mY75UKjzqPotsifWWUJEBUFD5K/SjFQE3LDeI6NoE09w9jyZEsdzJpTPfYSbVN1E62rbl3V
EeYosDitsILkh4EZn7lPu5FYu6Q7KuKZPRWNwBzDLl00qBs46IcbAlkxFjkPTAT0MOjiRV0u5XxO
NXch0CLd9ePeAiSvTpnpc/dlVEikNomOvpu0k6BfYuugDbuxYmm6nbJr6NBwwvf7NGI7vETZUzgw
Kyh9iaO7mV85lnXcHObBNK9pdnpMV10/GtnF6M+xccnHY6b+mSqaAODgoNOPHFpSc8hjCPnAmo54
Kcx+H7LMG7fRDgmDDIXVEhjvOZLoDZJ4Py9ABn4VXsfo0OVPUn9uq1uZnZbx2i03uLW1oVH9cgom
bPPSTyXQPHPnkAE5gwF7cBuVc1j4quLX81s8POnxuR8PS3GWrADSgPHIb4Cr4kL3ZBMsNMPpFxBa
NsoCdL+w2nnQUVcP6HxWiTklZ9rYybv2G7+qT6igxQ03HxsBlQBtzoOSi7yO/j9M0JL1b0o8gsKQ
HpEsaJn/HPacqKH0KMxavMeHt5FAYuWtf6lg+BO7Q3uFkJwKK96iMxjxbXFk0N3AeLG3kYkKkwVn
DOQCV4d3YTMy6AJDB7z9AP37918jUaZOBQRlRnNPJMkqGG0wD8aO2bqrRKN1eghECmgCh1muREkw
zxl9+nSgoBtD+0GeocEjQ2dC3NwmBVGKV+0p5lfU8oxMWiPhiMLha7geKCkBLGlNrOBiLf6Is6ag
ALINmKPyDq4XsklTVP29YADiBIwIe9yhO2UEIQJqH42TcUuYnaie5zOYnPDygK7oNwlcp7ZJf7Vj
cTCuSGk07PXtBsiDYD8L4srOR2QCNuVOyPRzrGeIzx0DKEqxF4yt+Kz/vkj3Lvy0v/1X+UIy7hcd
HkIE+CdMLVgYKO5wDozI2WGtunU/tIzVG89miFsG0EZDqEJYO1l9LzICBoYqcM8R0bckRm0o0Dlp
+IJ6ASwA3QaEPl9oNLDULKywbsPRTOtEK02/h+MeewJFoTChrtvg9eBcmnXvgZGCTJ7n6Gz5FgGM
/0G0/hvHbBpkna3BiDCu/1C+GoUgN9oYi/dH3CGS8EvTU1VcLRTVdj9vrLP2hvpqrb6QKMZukjpa
7WnxGWxJqLYgbqjVVABBnurSbV/Rxsf1q2GbZ2PesC0jIKCY5IyOmq3hJGeBSeklJnJX2KeqE/5g
JR3iy3+8p38z+P/P9/RPPVM+q1MaJ+K9SwPNOi53BVd+mAAjeam6lSJOyR1u/THcqnRbZy0Bn9yK
wSAj1dmkZyp/XBVNTxjkbSQC7GhJQVgfy/prhvme3BrFF/ahn6Hwxt5mcGT/VKPc+A/2//8GClsW
yYumpZDALpH79A8VJhG0SpxJj8d9sDb6THeF4MU2f/DxCcgbyP/8kOI1I4A0OvY2HnfwZh4yfuik
KSFLYpTxX/V91NqRaPN/gFsU4TrMeO+Mkc10UH7IvWPQSCHxQauHMZYXlO0YoR41h7RFJDNbm+mX
rsz6Tb6F3xiBRI6ydvNgg+CSWLI4+T6iL9Yss1Q7hnoSizHwoDm0YvwxxWjGrkShzxx4MlkVgHVM
PnaODocEpS/5E9CFlACqXQMzCPlZjH4juRWhX8dZtq3/K7zmX1IZ/9eN/acxXB/VYdGi+nGPQfeY
AcEuitiFfjqGY1tnrM0feIYRD8vTiuGvzgUKYX6JVUa1F3rsL+IXCrRvq5AF15zxknyhkcZktD7L
En0AWxw3iUeb6pdcFM2Ny23NTktg54n0RM4TugN+/He6hfFvwS4I+RSDqDUSTv+qvf+HzUFKM21q
xAyu8yu+0Nx0D1dRY3KXkFJtsj0ECpwsLpd3HOUt6RPmxzRiy9zEZ+OxqWtfGi7s0UH1U13H+gCy
0v8ghq6ImM2e+2fh1I87FApu9IE6VSDXFUM758EGLWv1EaZrpkj2g2qsZmABfydjCLWd3uk3hVsf
7aJrg4zqguKq8R6bZQPi4iFxHSdveF0aD7mo/L7s6k+l8aT+13yKrn3qNbYB4dKgFpU+LWXH1hT9
LNNBknfWH3ROKYJ9pnPzUGRPX/3h8QtGUuTVBrCo/mWLXh9k+4ueMfyyCtJodeEZV5/0B6MU0Jh0
tDKvxxe8PA3zFXjG/KDFoWSXajfTnrElFPFh+kGULS4/YYcUlj5iX3vNq/VuUUqoPa4b8LjvjlF0
0W78ZCJG89w+52sCk2kEzX1tTZi1ZkefsmG36pc+wkbhz8xc/l1V7EURaxFnDuOQJk/YRyIQyqAf
IqR/RObSUI+2MPzHti8r/6b5NE3SpGSVOZ3MnvzfApuHMXSxPhRYl2O75umc9acYDebs6OnuAcy2
7B6EO4g7lJgkGIUMBM/A1TjGVgE4jr4lcVXaIHqc0S+XQ16jtfCm2leXIIt9tT50q3iKSosYWETO
behWQBskDc9B91EYdk0tjlXwzvppzaBDBpe+CZpvomq3nvTRb5YnOfPmY5d5srra8mWiUHQbCpbc
+coWORX1JwTM9cZ4FUEgokOtbKglLHd4kP7jtnfRwkLpYdoX//QKmCXKRUen2DgNC9GkaLg2PB1V
uTrC5fkdGqs5jsf2uwAilZ32Mj+373BuijO/5Aya0j2GUJJMgxxSKK/GZwFdSRyGazR3Q9p2I6Hz
WEWEkIynM5xGAvOEbw5tiGZBQ93AUqoVzNXfYL/njWmQxENhIQRgtNqfcHTBQCiaGehBCM0ELUAK
g6saR3JAywX0BcjA6+5U038tRggp1f2KmuDvib2akFVWmI4fnNZPOc6HfHnugLV2wx9yVdHnMO0c
N3e3id61PyJZpohjA4AvcOT48VUS0JSsRUsBDy0HNPCERLLPoR3w2lPlTzmiG8pvmxewZE9biGC6
Zjh29BWZoHcF8gbcwCVJmb8QSI+q5b15LX/wsv4IB6s60EE3r6vPEbW53WVXklt7Vz5FLhWmBPiM
Y9iZN81ri6HQLdr/0JIxMP1fdHT/c62vnrX/sSVmTShKSTmJ4Al8toeuvmjhGV40O1WdW1seyVxa
euhTv0hRPm+xipDHIeP0YB6PRATglmNB5HwVOdW8WnY6tEyUfqGtkmlsUhYxfwQSH/J6OGjtcarP
SJRVcMZ533Vu/M1Dg3NAT32yRS6QAAN6ph/gCqs9z70rMalCdU3DweCPhmVgmsn0lE1PeXFVwAmK
a916teHIzzXahcmOQ3dOAqX2S/2cTQAqoBOwZudhvIz6STEDYhA/47dcdEQ3fDfY4cggIYAPPyNz
OZhF3u9U5mOhnqOeJL+k3FBGGPu636HtmgRnIZQU3gJxfQsft8m/dY5+Ak9MuGAWGMLgNeOCXDCk
CuWwwmeTbIuZN9H7YcRut9bynTUuKqOw8kLTid/a9F0nEUfw2tg1bqlkTzVV/5bnKVy8/A20EBJo
mXYjg/HeFb8Bfil85LvJruR3GM8kODMuV85ZJo3g76937DwhaZW5Mzx9fk4+9rwZ88ARZfVMhApD
Wb5HeuV4g2gNfeoh1r0GMDt1n4zBpTtSyYWsXWQzkb8KnKHxOOLRoJcb9L/WJ345PqukPs1y0L9E
mBTKNTMCjcVnv6vV7Sx6DpXymEEBkxnyNJlewqpBH6ttlHE/1aC/QRqeCwmD7kGFVqai6Vkva7IC
+giTUez4PFYt4mb5lsEc7IV4qXQH8qvltlg4SMt1ycsjT8+CPN4WwG/H8B5tM3S3NBr415HCEOsK
hQWGBjeQuzLrh70w9mgKWdVJHmDsM7405p7UdsMARJTXlK7MUHqsdikq4Ifg5oiDPzUSQh8bx/o2
NQ9fuoYu/OPR+rzRjgIZNTa4LXnv7a4gNx6GyPBDiAdScMrNU9avYnUcI7O2uk5bFAQpZLuH4nJ+
XyxHMtwUVFLxBRKxgnKncPNRQJH7LaEqdyLSj1PHDHedhPtqm4w+Jgl5CozpYGhBjv5U36rGVuvd
kYii2CYwjvR5+ncM7X+jrxPR14QAe5imsp62NelCyTnihbG8AkWR4sPpxu0CG0PHjeposC1l1Qar
qU1Q1WBiXtzS7ekkaQHhPByZiBPRThE5ROC2q9eQfn88L6WDmJ4tM8S185ob4MEUAtvWnn4kykcC
Bwv6Gvw13ohhLT1YzLDubbAna82RtPMXcAVwMkC5sQum8qIW51IkR2NHYno1BXD4neR0b5RhaLQG
fPWhXWRQyBvhGB0AHfQv2izlVSeMzSWIMhx8wqV7HoF4R75GA/r9irMAzoaOgCaXLWZmGJA67ePK
G27FNxpzUBl5WBHSdjgjI0SjZCLrYceF66Rsd3CrkcZhEbkcwihDlSvEd7PjSU6qenHFWt/hyKEw
i0aftHccXxWuRFvHZK9s9BIZlkPE+CR60gyT/Bdgz7wciwDZFoyN4nBWt+W8yQ7cGCiZnDwMrEZ2
hTCZqS4pYWWu2RFsRpXhcJjjXA7tzgoeJtIcv079GarrEdBs04ELjxsNiW76kXRp2qdW9sp6X5Ok
3vlgzAy7sYgvoL1OHInEBadnA7W2EHpMJaC7BphriNRx+Sw50hDzwNMhPTUxxzpGUFyWD7lmavYa
WPawQJld6Sf6SjoPHiXL3LWK38rxHiR/hLPbp+kxLwNFDWLRy8zjpO5F3U9bYOGrPFzk9tXsKcPx
fHmGdayJ5GtdZXrN26ueQVr6skY/uY8iV5agMDj1naTdV8Z1V5a3rngbzas2HKP0LCKBiPHK2n34
NA1nwzrAi0H2AZImX/Cs8IghmUV4PQiPZCKUTLAtsVB29tGufu+1XTF9Q7rO4XERj2N7jeb7AgZL
g0ZzU59ZxthrSZ9vV8xulm5GfTPhs1bi2Mxt/hL9WwGPfMcQn1zn964LTFBH+brIVw0eWbulxX1r
huFGKO69RJ7Sk5rc5Pba9jeA2iVGSRnE5T2XfB61jGWXnXTGmhfX7nFXH/eKhU5ajLjtE3/dDolA
t+sWG4etBOxPEvPujMsDWZEJ9OsOAqldMGc4N0CWr5V5ndvXTLx17eucXx/WyzRcFxS53WV5HMX2
UPVu8wkHadDk1hvCLNgGxoaB6RdjDJZw90A2nF075Vz0/9HHy8q/onqWxOxZVdSQ8f8DYlmKqZml
SVjuFaEej6BFFUJ6Jcr8+JhbHmapOdwibsdZBRxBpY3XCRcU25k8UhM6RukOkyd+gLCRFqwYW9oC
HX7+qXzYI1P4YB+pRP2GdNi3/Gs5AV4ur+LzVGzK2tEO2oFydpIvCysCzgppMWc42B0g1pm7SXEP
BJiQ4hl5Fiw5DykaE7I56fCfwJPfkNdTKksHkxxTemQ01iMKMAqEjbUnfSPQUCscq7cFY8hzS9La
NzKF+KZ/pnsyyhDltWT/J4S9wXE52bQhOBsrWIjcCDvWtqYNxEOeejWwg0ArtzEgi6DdOgYQ4Dch
IAjgHKX+xnrghgFTIiAAbB24DeVORgNOYcAgHkgeZvrCWtb2SJPAI50TpLGmByMywNlBxigEHgs9
XBGp8Rv3Kdw7xGFPTAMGVVyIz4BUAPRUIxwS7OLNI0ACrpOdhf3nK1Q50CABpRtiMcwE1WizMruH
AzKGKyuJiO8Kcyf8LWNboqBRcIRu2d8tLKLIUHA44e2iMpd+MdEUxAyVuPu2xLogIiLKBalKjEGJ
zdpcQ/VIGEImQFgtuokUFy3oG2+789JiN1Rbzh4OSnLbgS+46y8pTq+MzBLAcCkCo/S63KHAIMyO
9dTDmQ3bvTXscDbMcFZAuNoRr9L/H3OT9H8FEv/HKv8H6LbkzN5sLIDEAncVeRQaRLlnMCyJk3M3
t25VEDiI2h5SxJ7Lb4bfhoDwW4th5mgpsDZ+Leztog9mDB5PrvB8WX6ZloBOZbgjJWw/2X0IFlgd
SEwBjtAgos7fTPV2Ee2WGGKFetpt11i46ygQNwPmsgOlXPVsr31Kf0kRGAwGW7WXTAGFxmKCZqNm
2NZ7HhaMUlQ0j08wjJSEFFgRxVafdMwZiCaTbUvuFvS4X0XUQZx+WCdWSxWgKSJGMej/mjTZPAgz
Hz6xwpmKE0X4Hd3XtXT5QEqImS2XdwZip+9YWl9vMVw53CkGIp3dyJyiBDEhQmS01151oB+jU4PX
taLVdl8P/MVtyiwJPXgMfskcsNKvJbwTK4OZ1m6BE63dlgIieVdFD6hC/x3Y24gUX97DBOp+F7X7
8f8Rdl5NquJbG/9EVpHDLUkRwRxvLLW7UUQEBQmf/v2xz83Mfqf2rjpnZmpCt8I/rPWsJ8hQfsM8
CXK6sgx2oKuTH1dbhkBp5FxDiQgZJsBkegD4M3eps5FWT4hm+fNq0bX/8vszBZEQHlnSJfVXeu4/
WjJzYDyFrDC6JZisSjxph/HkhFVyxPThyVgd2y77BdoKM/NFe44XDjWdyysfCFazZHEdIf21Llvu
juCstlTHnJiyDbVYJEj1Pnrcfe5X9TlVX3P9PrnJ4xz28WBGaYz232CyWPuciPQzMjooV51g+3Hc
HDW49g70eA4ikEGYLXjZIU2tUVRhcTp80Ticmyml/rUfpA85+oThUfG0OS6OAIeDXW/Bl4s9oAhB
mbr/huYMcfepL8kCCLPilqn4CaPsOaJKHLLB93MCrI694YmFZPiWRoLiyAdpVsTjtBge+7KP5oOl
tFUnCDvxnmNuJW87vxewYlmGVEuHBMNc2kJ4nE0x02M+tAYyKzD5J/YFLw3rOK1SG8NkQXSUS/Xy
B42LLFNdsKSRq3y236YNC/Kg35HPXghlEIUJegsItjSTqFafnKCllZQWXyODrfTLI5/SQYZnb6FD
zxflM2DqyfkM04rfw/FL1ZpH92vPkgAibUL1C4EQk6Fk0rY++lPm8bijae9t0w1vpNqw4QCBKdhH
rzHDf/BSFHzTZoPgPLbBlGNmNQ8HaloKdocovYaLjhkTECtcP/vFyPnnupHnn9bqoiNindrW/CLE
/JaiGkE5Mve4GVa5pfIiv0REtUdHZp47PMM7pZW/0aNtzXhK3QkwGSiJAzZ+HDOawk/FfIXiL/Sn
18cM4DPLOrMqMIE5hlMK/U/IO5G4BfqF00J3K7BjdyQKDZ5JhNA9DnUsqT6zImQMNCWKxERvBl8b
YMaBw31Fob4pd90X5lxYs1jgDd1lELyDK6LEqHYZin28R4SqvP5mWZybnzTQI+ixAGowomPZ40Ne
v57VAlMCafwcDZDMGb5QeNWmvFrGRkr9J0QOXHFByZpy25XW5f6NJNqop1jeXLxsErc9HnYE19il
XzgT86lZohgY46PJf9R9LMwgrg7ACE2Dy5qjJ6cVK3qZEdWER0XSswwtgRpjjPJzAcozxADb3TUe
Bgr017z5h/Pp6453S7Ce3quru0uOQvhBeQO5g3dvGPD9nOzS7NTdx6dRfxOE24MMQNaYHwqcVyPI
5NelRCv+I6oe87wxl/QDbSncu0W8vrufrX7+bAcbLXYH9CI0Ks0wHnOrwi69BxjcGr54brDiktx7
wKsidrX0G9PHd/lzW4P7aMKY8TCS508c8f0KEzGb24k2COZ1h8dnNfygGsDrg4U1BAwP6H57OiXJ
6qLLusDdXYEoiaOkNVikpsOWKbNhuuEP6k/jXnpQWqHOtV4u3q3sgnZyhMjzdlDM9rpbwo5wnanH
vAKgmusUtzx49j7oxhnPNcg/A0dYVLjXbjWvsfnlBTeTZwiWBGV9nDyxELFa7znT0ik8Oxne7+J+
hi28hzlhYL2RDQWnd5rfKDs+GrPU2jHHfKjeAVGyLrj4gZlLXmlVk248eEXXDWPO2yw5YfEHUywd
d98VTK1fRTlMG+DFZvi4Oc0BPQXDDSIH+vqrgauCbm5WePlQ6u8zfjUnB01xcnqdYPLazG1h/y4G
vnLm3wT8dkoSAy5sdpmh99spTzBa8EFgrlRi2faDlL9C7hygBRbvo3QD2M/37g8ASxwCwyMrJPyP
gxy1hm8OL3jIMeAobDhIn1N1xJbSHoD3nHjSQjlCGCgFdMUdpsX7apaOerPrnkcMD7b3YxBPBFAJ
KMdyD6E1wD9EQMZ8Vnfg030KyGdDGDk87W7DT/tgyxgPxc1RHaX8qI5/w2qXr5on6qrfeObBSjq6
eNJnVECqf+VpDyAcWrcWAo09OPDJBb9k5opjEsoLn7VySSPmGcJF/SGSdw2LGGvcDsVBjR7Dgird
amHsNTTWJZzBAG8YERifbpsHVozK0mFEgXflr4ycFwPYJbxNodvHTv1gYO8d66mGs6+tQXWx1lgB
YJZBs8YjWjWJS1zoGWIhHZmpRBwAdpkMGU+YfvfBZNyFX6oQzgEMAMgP6Qobi472FXdDnB8m6OHz
ZozhNH3EnwsH2eidV37XRJuC0SfS6Yr5v1zGfxQOtXBNkmNh0kwdXVFbA0h1FzYutixArPXp9msM
yhEFZseZKCAGO/rs5F4NeeYYMQZuf5JThBUYMlcwk5q1Jo5at3afWI+hEfvpUPHc7D4dGJArh6S7
I8mEQX3tCG4ckfs1hd/fLFnGGEBwzt2w15O5II/gyA4sHdMqvfRj9UKoPooixk6IPBMX6xw4GlQw
winm9updpKM+oKJz0PR7SPch7A/v8DYI0xyErRQyITkyaR++8XhcIIdA9ESRYpCyHHvM5qAQEqYH
kpZB1BxzERD8E8e+AIx2AEG6uyUm01xtKtC91ZxfgB0YmEEBNr2nFODdQGL8fY7OZamySgCmEZnb
teEer2OepQZzj+kIh5rZ7yumFMlJj+5jztUDJOfn6nEdgh69scexXnPWmXJmzsVehXhYMO5BcFyT
Jq2u8fuTvZ5GAc+qddL546IOH4CXUIX7gTUVTcmGA4AhxHdEB0cl1F5HTILSaXnm943UEbKX1ONF
QDR5d65yDZlJPV2AVjgRsmVeXgjImG+nLg1WKEG9JMuYTNQYEjPTfP5AEfUYjJDe0kdqKgMfz8BZ
yWpG3Rg+xhPxoU1f6DwO9aH32c2tbFqaK2kVz2CrrplHMyrMiWFn9HkPGhga+BlCL3daXC7OEHAi
Mfx8D2bHj3dc3JePS7Pufxx1x8A+P76TfPSATZttFeoPjFK+ky2Oh97zq8XbJobzLy8gSuC7Tb1P
PZMwEym+C9khKxPDUQYUAjaba9MAwMHAM6QlZE+DnxS4l9Do5RjmbaqVGHJ2DpzbBbxGhLzKK7TA
bfKIQ5ADYdFs3jNuHKweNAK8OUozptmEddCi9MBRfF/gUsnMCRimrSJaTNg+62oLlTGmQ3XV/eDp
AZeiobDq84BwjVHCTFPhXqJzp5TTQUHdUl3CdHt4dQBLUlMZDI5vHLtIfNAoxIdXGOtD/kbZrYRi
3JOvlQDWttkNq6uVGdtmXU9zxqvAHOljY6ZfiE/Ev5BDJOU/TxBGnoommpoi/06ykuKr0aqN0C2b
KdYJDwcQ5OqzQbtJhWkNpCj4VgQcQCy1cAcmvMBKfQPO/U6/SMNUdbWhkDocOXhDcqq0IHLAhtow
btg/t4OKYAVLboYV5zYCPPipNi+Z/4bvRAAanjBthB63eawZryj34ZG780qXYJHFZjo1174/ODDH
RpSXWoM59TpFJLl4HnwCgIjYP844LtBGTXMuvBkblKqG6x9N8Vbb3w+30dN9n9utzrb09GXbWlWO
n4lFWvoMpIhOBy8+YyhjYcU0WiIyuIFrZxfbZsoOozgldS94ItLZMArqBXbTF93EQj7noKq4LEB9
h4NSM2fFjQkuyU9BFQhsXHLE5OAPKihNNtI5XU70vfUF5QPz5A0yCD5kQh20KX8k74LYvyN3kyue
77+4j28jOYBGUFxuK4yBXuPPGv40ile+Ow6B4sDVN/x93AE/cxgiAJUQdKRdD+gSkj6AAMax5YCp
PKfxJwANxUTwMcU+KXFryrY32bdoBC8S93lqQ1mHp8wj5VDjkXL44TnQsmkYAj1d/IQbvhLsjBov
akxCMPckI8Grz0XA2ca+SzViKe2PZqO9p0qAeyzP1jgEC2d1/2ms6xzSavvsyaJ/vvuYzP/X3feP
lfsbI6i8Dt5N+9HQpRJBJeNXbOMPzTqgYQjgoC45F8sVnQg8oepUbNDb0xuDWZlWcTJYfD/G+B7A
AgGTAieDh4bnMD0U+pTYfSEFMBaYYKq3UwKj50bDKZ85Myk940SnjCJHjo5VXDTngd0FjxB2ILzR
YtjuY3MT36M8QIeSjcTK02rb6v3fovLIKGX5hM097qL+ICY/WhlKg37RYkagINOxqWkw0aU0Y8zq
ZKPXFk/bfMzheQ/Rha7SwPhi3MMeIuiR8zsxkIziG9d3WubWqG2aY9agTO3Yzz64kZsznVs8lxhT
9HfkkKvRyCe/bkpLWVU7ZLsv7E2sgigI+ihAxDRqXlTafvrT1qD0TjK93CFJ7ePQXHN1wdLTN/hT
MyzgXMU0+jjYa9oUgsh7mpqMKpjt3Uk/LlSfvOR7cFWXKDPMfX9S8v9t/+fHFDoEJJvG5tQLMcMz
PN1ptwOYc1T0vaGyePuigBExV0F7Y7hvBVqx+UESxenPAVyhxGFIokzF6wgDxMR94+DBz+EJY77M
EW1VR6c/ktcC+X5nGoknPzdfo7hBPQNBpbYkrIcWbIY/L0v1P89TyZRVMuR0U/l13v6jIhtUgy59
t6ilUb5e8CmAj9pMuTSkiDicbAbhj2LYlwFnQZXfPrSvHZZyN6pZK4FdIePR45AvUNbDx5wSpZ0t
HiuFRE8ornvAWviSiVW6WIFr195AXb/7UMZb00fC0N89LX5kPa2bjM+/mKzK//HNZEE1TQnPFrmn
VP2bN/BOtER4dc9uCRGSDzyIHeFEu0+bX7+sAZLznl6r0MPjAMIpDHl191pqK6ilIuU9F3NPMwLs
RWDBrYzOUtUsiM8A0yhc//wWpP8iOcAaFiB9mZqma+LvLppt/JJ0gw8LyeEIay1eGDdSfygmnO4i
vtxyp4M0sFbxnlGg25Sz9mFd1zcCj0YKDRaV0C7upg3yGt15nkDt3xhb4ZEbQ2b7WLgYkAWATYMK
+RwuXLemeKWGgw10a0ep5uJH8Cr9zDxwHTYBToOiYXEZdqMPURVwgruR+ZqYDcor/8owJsNHyX0o
joKFJJTfsz6q5kBgHDjY47HPkZPTPuMTuC0ucFCQnZ66iIGoeeIWqSo/O/Uiw1M7aX7Q8sT2FYlG
f3gxkLTqkbY9BnRU8vzpG5QWMNVgqDE/YbKAuM41F4LPPRWxxgCwUM1lncWrGTM4w2BqXu2qSYtM
PcCscODk3+/zi1Di6XPJcnxS/Dz5MZRulz4rc0zv/EtQgnbrRSMPwzdd4KaV/2jVKEbh5sRrTFuA
aljSICcOQwQY+gZaVmRENuidXfDAzkzgiK0MmgWdLp9gJcPRoOQdPbFcddKo8riZX1twzyXfywzR
VhFf4T5JNoBfhcaIBcfoBkNiWmF0zfcdzSCf1HlThNl4+qOHRcMF1w3yWj2Gu/5McA8YmsY35b9M
uQG/bgFKztcm4hzhm/PIlziTCmAh7x+s/dJd8RcUWNV74s1vzRxrFtdBGK6K8r9m7x9HR1FrkvBR
Bu2Sk6LByVHwyt1xDqtO5bSKYrKTSLS+98WWcNohAH+5zEppgtQR0F3zxVX2elpaugSXmVV6P/HA
vOIWKaRftz/UbOKO+63YPCPoIJTVL7hcmOMwjBlDMLiUQEp3VH7DW8Q+hrFmtbwPSBWwgd/uFW6M
d8ecEIpXCC2j2nBy+83uCC+o4hRXd2gBABspFwubJjyiymLEBkrVGXAabQkjj0bmT8mKfD0qQeMN
a+2AqaKMH+KDou8ZDfLwUy9pPd8LU19XzC70oTAekE2yrVPoYvYrXpTquWr9gdcKNuI09eN3EBW+
Ed2VC8ZWFYMyuhss2eAPQD2EWD8qNq2LnjLKJoXKXQ94l+w/MBtPULo/FwLMiu3Vz1cYBQpA5FN0
AKgIENcStWmME2+wZVtzpFXX1e29zjRfLcbkyhDDjRnwNx3kJ5C3zZbQKRI99lWoJwwDbaY7NCPA
2KJ1n9PjODiQD1h+mO/VNv54lBRn6Uu76Af96aY/6cbgchh9toB5ZXChOIy/0+BD8IgDleeDtdgI
V/AtDNFuxDivPxY4EEa3dYJXaeE/TcIDi4luJwZdZL8B0mAQyecOrsVS8dnHZoiNRB5Qa+SBzoRG
65My41+51uVW+zITW5rRKL7XKvJhMNGtvH3tOd6n7Ms3n5kZqrZPz+U52fLt8n5Do296+yA7qLha
JGRkxYbUrOrCXJc/d8X+zMlBQEb3GmeHeGne+qgFCnEn++a9NL1u3+w9NAZBgQyIiAb8V5M++xyz
QqeLmJjN42WaDKmFyF1PaR43+lxAh2DBmrjdAvAVl9CsKP5uFkDuKcqJFWmIUUdWgEtvFwgLJsSY
qjhmb+gHJk5RoyWTF9dB4RjTcoP1NtCSKpFxw0STgW2tr29FSA/BbyNz4vOaXM887PtgyK9kvvVi
87zHd22kRhqNRxdx1hw96asc8ZDKIA1uK97AlhcGUeSN7P3tmkOgQ6Z0tJrFijrLHOcbyF3Mbc8S
Jq6Vdze/AByPl5fLe+N2XFF94wQPkACat+AA4yTTCbbYMAAIXxGFAOdX3XvLrsteL88Qt5oYSzQJ
Zg10YEEjXT19FoNvBEQZ4/0oRRrWG/N3MAi0Ideh98Zf23vraOZfYwhti94j8MXIPIyX4owfXNuS
6aF1h/8EMRiUkld1E+18qEUMopB8TEEn+Svs5uoAcTMFFglE/RjEYTQBgbH3FkS57YAWsBzhIJ1g
GEFuh+ipXI6etoeOhCV0uqBDyTcwMwOKvpYqAlpVZjMWSWfphG4ZqRJKYocp9O2CDyxXU/nd0r6F
vWAYgRZ+acCjEAcHK2FBEUzmlzGiBUcDHICv8HQGmGsOxt18kIzQtlW+EOhY4xJLgJaDaONRdjky
r04cAOLP3YVArWAH5EjneCn7dUvdlo21XeYaiz9XJ6LaT3//fdKbiiwqhqpShIjG71bn4iu/5vox
b8D8l4PHPpe/Bskhw23SuLJKu4PwujwEoOpFhgzIJB4cLpwihab6/eEIv+akeqD8EaBdvo1IaqbJ
bZIKgfSa3LQdjaswiHR53eIAGxenBzLSbgIp4kZIi46Qclk2X42xyiro4MGgnmDoXd02nTzNoKlS
NzbjrJwZAz+OEWgXVimu42xRY7DGsXO/ovN5zOsmfKYz+G3wl2NuJMn7nDPtwEFVNhPpuJBzF7tB
kWFBOzbfpEUtEyVUjBDPSwH4vkUdS/tzSR9L5Pu6EPZliLjn+sb4Os7RIuK5N1fRm0hYqXEicAWO
63abx7tbidB8/Irn8mD5eDDJZN9WQf0aG+aoQBeYMfuyZWKNlOBdYKfaU5GqDyM05Oi+SR5FMxK1
6A47FLkhBFw0eZ8Q09I8xMuSOjR7nGtmaqSaWtcbcgHKNSoC5Tb9HBcsFnEAfhiKDzAqEiAxzNrm
RIuLwUDeJrfojnWAODnKQ/G5zqWtou3/snDM/y9nYOEYAiaQrBtUcdK/a/B68BBjqciaJR5hJHSs
MuYIQ3XHzEkZ3yOI3jA5rLfdjQ4prQUmNU7mSfjA2M85fstoUqxkc3OrOU4UwyKEEyqurnY/y4Ve
46ZOEfYzLF7oUDyj8fx+rFUmtKkD13J4c4txz2gMi3E21WapU84gwMujo49txwRpA5lnSFUt3FUw
CBhTSFqmfXUexFVZj3W21ElmU6Gt3LHuDfFFEm0g1RcG3GIPxarBA5CBSMEAS4OPZQ4/WoC3ay06
4rDew480RM/Ak3tLhOXP3Rd/TMQLa7w6Hp6AAeSU2yjZUPI2LphGbeK45kHChj24gWFCppJ0efsq
0J6lkuSGefwI3pMAPyFxtMVHYXaE8JMbijILpG9gpZxCoRCgyY+nVe5eh1jaurBjMAbG3xsLB+8x
1R0k5XrPmXnN83UVFMH95iGMph+F3U2djICEyR+soxnRoMmhCV9DLCOHCjBZwKmjyhDfGVJdx0dX
/frLSvn/zZqJs7WpGYqs6CYd278XiilJ12OjqdWScsxgdKtgnGvrul2eyjmfKkE28LeMSf0/fqeq
GfSGkqGpEjqKf//Oz90o1XjwKJfGEMw0tkIqUvPC9IADlxYRNIUaE0Iu89sEC1sUpvLQ85Kv5At6
FeNSvNBwYloye4Z4zCXcxFb2wwz753j5zLWzcn4uk8AuN8ZEXdD7tDPzIF1AHqJqH68UrwzNWXvm
KpPX4tr8ec70k7julQAC0jv78/2Z19P7pf/y6z8/bOM/jnO+uCkpCgoSEy/Qf3/xIwV91ahpuZQL
p+ZugSXpUn7W0pjYTLHCe3DcPiAP9z7gMUnQwgyDdMJfHrAv0a2+ei59Tb2NXTfgylkkHauaMrUo
4HFgQk+WOPvu7uLiBYNbUpw6HiWGB1H1ickou3cFi56RFROqJ/SNN7yPPl4Ldw8IM6CKqCt7v2Dc
RSMR65ar+8I1FkEoRHt3wOZG5Nm6+J/IFOO4/XLifZNXhXL73QemWBrDlryPd9e2BPlJxGJabWLn
oudV6N6dPz9LtL08rH/ejbqsyYKuy6IoY3Ur6v0//0cXpA6ye1y3r3qBxgSjnehdTVCbCRuiQDGB
OKUT7D5J2mZ8Xxwq9njHrIgv2o/E2+hFcOv2Piy+S05HiCc4UMBgGR9Hz1ByB9OPl2BYZZ3NrbJB
dVMUVoWNmnU/NRMMSZ8RDLWtsIkjlJE71DvGC8s2GBB2vPjsMDJZXWEXUCp56G340+rpJmtGw7qD
N2tywUCjwAvUkjBLui+qAxmXT7ynOzQ4OJZ80zLE7bCClm8Va4MR/sMyUE4Hr5HgoTgapCMGxarh
1IDXqoNyavMZJt84ornkE9iNmzOi+GyYjahjDYcOY1Qujtt2258m5wh2M56mdqc7r6jYN66MyRbW
PC0jDh+/wtEHQoZXDtGmMLVEXbbdJlG6qKe36XvUWniTezMYLVFzws3S6DXf1Fiv7zW+PL29JYRm
jK/L+XOarY35bkM7apUnvAKA7eB9TEg29+aai4DrPYM+niwYDzfuYKYirLY0l5rNouI3mYUfAx2E
GHulLMQu5aYNM1ivduxhUQWZNzaQBeG+4OffwFz0Ux5YH95ce/YshAvrNawCjKf/vOL+t6J+X3Gi
ysaVdE0mxOA3rEgu7opopA+cUCk9xQtD9TDdPSBnMKEHfkf/MI/BM63K/UyalwMHYdlPOuEc027b
nQejAyWWHHzopFGU3JzjRnzgfuYYuPmCysFpcRSmw3eTQTBMPmYTzJUfODlDpl83y8LqjTomH3Kx
l7k21F7rinyHfIJ9/LCXJS6L1/rD3E1+IosIoDQULuQvoKsI+6drRp9Ir/ieGFPBDE0juqceDexr
FK/uX9eHI+zwiNmj3s5w26PFoIOiaYPQcco3GCZ4TMl5bbcV8MJp8KNMeguyCB2AmJKvG1SCh2rV
0EAMEg+SEueBcC4PHKj9y1tLMZSDNSuMfvhcwXK9OTp0cjvWQjlxPusMhOXo6LeAzLwnGHVTk/E9
bTEvsEU/GZPGp/qatM6hnUyuhVUvr+NsTYe+Nj4/DdesA9pb4g6/RVHYORjk4iQj/wUs/M8TR8Ra
W1d0UQDf/O34zpQkb5prWi+uK7RbTkdqxiLbK9+oYXId3zw7fYSv50hDUNIuEGVyL3HWwHmEa4NR
4y83KaH5arWxPmltwilmUviXNfr/D0Vd1BUk6bJMJIWq/0aabrRXloqpVi1iYvmuQ+QOb2mZ0Ksm
GoKzzbsYPpLdX35nv+z/vS34nYQxiYS/KKqg/Ib3mqneHmtVrhaPWzFNlTdyGLjHldvUX3cDP4gr
dFqBrN96UxFD1NXUYh+cB2AnFsEHTcP96b/Ryf3lU/1+1+qUFwKlr8JOJeNc7IuQf1wPtaQpxTvO
ykWOKTE0JUGBXAB1Qx+QpbkYYFiWZjspgcIMCCHTuetmit9f6rZUXsn0L5+mXxq/PSNJMiXVlEXN
lADv/v1pxLQrClNMykX8ovTNmvjSyUze9c+k04+oqCrf7IyZnAND9bI/HZMvDBCen+NIlKu/LZK+
pvv9wzDCFTRJFQT8C36rv8yXcYzf9/6FEc6jnHKfst+WfLa5XUacrX/+7pLwO17Jq+CWFhh14Jcg
a9Jvr0J7Pd5S9yjBKXyy0SHuboBcOtDgnpAQL3quluDij+9C18S+Qh4Rnropl+kekUZjEYmLX2bG
FNbhU66hsK8odEobSvyQk29dCC6ZczQRiX3WYAHet9UWtTw8XKgRalSEgFBYtHfBE3He9AkgFLyj
HK7ZD64aV0j++INH9w6nGsRDzmB7O7yWOh3fHqPe/sHEIVqLbxWbOew9vp/rzscRq1vVBwX6sOrA
Y5b2tC73dftdjuRhs41HYnB9208SQggfs7rWeQlDPBC+KauJbvi48uE5qb1mjq59MOczusYU9NqH
q2VpexzOCCMK1DERoD/YquPn/C1p4+ucyx6bIVbnB/NiDhW8rQJsvxhUjpWzsOp70qgls+SGQGjS
oCefwdudwTF5cssu1rdpMcuGzRR6HjQGmFV03/1Q9hnUWzyUqARXt+mTYhrqCjA9TYnBszR6JpQO
A4NUHqo7h3kRH3R+pK8lk8chn7V6bckJ+fylg5V+b2B/rRlJV2VKZTQgv5IB/rF9Da3O32XzLBcY
M8T09XkdFGj1VsWcrpEpR7fIMRHK/Q4gqXj2+UA4mzzROEGZxSAFG8tXeJe/cUcTMLgaQEZBLPa3
OCP5d/b+75/yt53UmjeSsJqiXHxQmImX5tpPX1BTwJyl8H7CCYKfwxQ4grIT3uxBWPuwD6GtuAL+
aWilpjeItHN9la1fu/u0S6wBFJO+gcSJ6c/bUJd+WV/8tu+pWkiLR2wjaKAC/z6E7qnZaEL1KAFC
J8/2YKAruE5VzSWvAMJ2hdAhatsxBCpM3jwPgA2ox2dcd7uG2JQzJUKkOpHqUS7g+BGlU/NoeX1B
LdkeSaAyIq2TV5w6P7xDlVyL1DuqX//kEARwtoGxVA3zGT+wZVs1I9wGGZkksP1QV0KW8zSEwc+R
rkTvcbFJQiyXSNnFffS+feROI7LGqmmJTPLbvHuyhxEP1A5IPMNPbt3ZOnTvELZj+33AUxGn9J7t
9LKwJUPxEWO4hQ8FbnikOjoU8tpaXGlUocN79PJwrQkrJDSerI9K/45WYtYyAHSltw32ifqA/Piw
gqRmi2fHy/witylo5hJ88i/pJI0xhXaP/Jxk1buzUEgzqnv21chj09Jf2fm3tibCBn++LMzGCgM0
4syC55l9SdkzqDF/w04cGyUn9NufLPcfuJExbeymGoguP7rnI9RDno9Q/9zwcGrHxhEDUKessXuf
CjeSUnFkteNNssLfP/VonW+QHGpPUCPqwvZ9Umha4Ii+1zW0nbeEyeGY3EnN9mi6KZ5pv2MXxg3c
DrsINT8eQ9ObyY54RiKkfXvmBbrmyqN7TA/tECNShvJhKJAOhYIIF7bMu+7lC+36c62i8bY/SArc
dHsLZC+Omrt9C26LxI4ZxXmfLxxSHlGu8Xt5EXRWLB9wnftoAES1gU0o4orfCwBg93RbZdaNS/g3
t0DiqL+7ppcujVkZaI4xAYgZH2EJfHMH0Cys06rXIoNVZUs04D0Fmb/G36KiaBRtUcFM0oZPXoNt
5VZv68Gk7AOUyAg3dnRoNh5asm53i54LzAm9eCEx18Qfrei9mhKgX8aBgKp7ytOKzunoFa/e3ETd
GfNyl+0qsBooBD2rC0rxWdvmawPi7yLefnaM1cbvxTs09lwXOUfr7HMG8Aqy2Qv6EEXizxGwzIzE
RXbmax7aNd3fO8wDyMMnmrlI2KnhdQttbn3cQ7LgWqnX5bRZebQWyYrF31Nadp8dtnnDweI9ND3v
OiPPAFR9rwQg2DggVL5783kuTjHBzHYszvuJwlLYZVEecRQEfHJgKnXPiSqvyICYM6Srf94/5qQ4
P5b1sl0pQbulktdXVNzTV/heFrPHCkjf2CWjJqy33BHvM/dPekjG72m2oDW4++0OpvesBcM7d2eA
Pf7Ha2Iuy7ujFspH5uG1ATh452hGGJ/1br09lygEW6AD6bi+mTdLFvoI3KC4nfIT25NxrnHB/Rpy
o9O9LJC8/OeDCM3kestOWdREtx30HsQQHw8CUsbdfe5dMQmB3KZheWiwLIbYv4x32YGhPF1pOrlv
bj9Punp84fGz98RosGmn0u4xo80kl2lP98GPYItnTd+CQgwxv/TJ68Ljl7k0r05/kF6QuRCMsJEW
kMlMAngGk/cZ5jEu0Po+9YtxPi0nn4twaGa3ZUVvU52b/j5mjpwOoZg56QQv8LXo1y4q8FnREr0J
3dl6/GSmVfwYh26X8W8k89LTfoyf9qeIpI3RixLYBM253Usz8SwGsY8brXsb64Gwz4Jmbi6ubL8z
QyeZ3Obaun8XYbzW9reRvpL7V052DXtfPjPaHRXL+1SL+EzX9WtCuMs0fPmmj2J6+lji3TtkACGK
nrq/rqszpooh5nUDmzwpRr2H67xkhIDyEBSXtuNpV1hiW9UZWThYecc5i9Pm+bGtRwh/lgNcZnG8
Wn187zVJK4d0ExfOSO6jIdrFizdb3uGfHDcHiWlqWLvGJiRQsncc2hxdLGBm0pqsP7saYelumeDY
6IV82EVrxtU2cxPcRyFiM4CyWvfMt1vjxhlOCR+baod+xpWtmSDRSRYnCIIjlEB3OyTYeC5ojj7t
fMx1PO5CbSxbP0SXLmIo5AdjpnPZU6czAJ2AqNscGRGmLeP7IveMYZpbYX3ahVxRvZaJVAg+1nPd
WGfBDpFIQ1GwCIwjsYtBJ+6dDE6fIU4IPlsrKIENCCfl4BiiMt2QOGPpu4pYhzXq8cb3oDo/0PHN
pZNB6NpIWT7tqx16+mAM3PXEs4ADGz0UT8OVz/EcA4QZ9oxEmXnKKiVBCZrHzIVlAuPKwukKrMSm
xXbFeX7CPMd9cJ55CWpjS9k8Vedx4pRkrtqMAYrwOd+8V4P5mmN0M6smCZATHEggNzWA83gL4Pso
Lt0v9At/De5AYPVnHH9tkXzeV6uaVL2e4aOHTcA9KjDSxQFp0/m0BLqnIyUkZgSqWSmtwSTGj9Hz
Ow4+20dsebXrhZJtBrd4eg4Fe/MjfrAjAY4qh67dgRrRSVsJKn/dlX2SQllwhk2zEVt4y0yxA/B1
MDi8XJY4YEStnaw2mQ/ljQd4dM5ocJBOOIy74ZIwltnzwkuCW+B1Pha3iBaWGcjw7Gmg1f2tAADL
fBMVOu5QAIoeADZz3KNjRMYcTGgNv+yxFPH9+VjYPhNhNGK8jVtOD8jhO9BzyrQzqyB2SofsmSHO
gUyjhkRAJWvpMFiiy6ttqN1j06F6wN8ZtrJbBRI3vEcS6obvcUNVxP3m5T7gUcbngl+V7N8Ahq/l
0dfX8aGLnvaZh0zRMFaw14u4ybNfxlY2mGJyrndoKBdXT+uVO5QmqDuxJ5nE8wza5xku6hBID1Ih
l+cj1FYd2l27f/YVFoYr9v8xAnStAyni4lzdohsPlDLC2EBaQ8sXj2eD8LbvOc52vj1OZz3Lt5xk
X8e5wEt3r/vcn8refZRP4zn4NCBXQ3gDbByfYI38XLdwQayFabUbebpBRLF5nm/QD/EEBISy0mV4
MBQLw5jvDPaENWU5jRk0jW6uwziLbtDhRUBSJVBqdg+OzqVfJFk0I3E4UvbcntAxeMDChk1EPxFT
Yxi7zLpAkJQdvuXnMpjqnuNhKxEv8PJyjxzMXUDRnsNuob50OaO2t1D6QmXvfNzjaIA+yOrhY+7d
mwutzXZ8aS565vRqx67seJULDDKSFrg8MTL0se+2bj/ZRHGbM23o8t63imfOtjPJRh0n9QP4dzF9
Le/RbXSbC0+GZh/rc9ajdzt+3F1QFIMXDmZm68jEgN28JJp93Mu7p2iCuqricOny0RLLTk/lwo72
wz2b6+fIYez8H0dntp2q2qzhK2IMQRo5pRdEQUUTTxzRRBqxQWm9+vkwT/b491pZidLUV/XW26CF
wiB4rhGCizhXPOD3wVnnFN5xlXxQfenBYz1yORHJo4w7Xxfplg4qUfcPC1ewT4y+es0v7hykTxRr
kqf45A3wW+Nzg3BIweLOnSK/s3aPHc+weynnz7Mc0znZOBgTsm7Ih5qCZawKR5pfu7gPbn56SP/E
l/lwKQ+tdfzh1NS0RUEEnXFjN9N64hceZXSmpBk5xztyCDLWBLqyC4oci5fsbu4+IOwmORPQe5fU
Wkx1reO68TmisaWkVwLotvuF4mE/OEaTVydGkBr/8coR5go+ew6TuOsjIdeMm2V4rPUT+KV+un7O
c68mBgSm0otucTyX2OmZv52HM92YKTzyxQmTsF5zWECWI/svhJtfIvxBg+mIuR8FOzutiObzUGwx
498+n6vtaw4xKrO6H42VrD42w9MFFYdvhSwVvkiDAoMa7KPNRdgIq0wDeQRepY0MJ8vuQv84kMjI
V6dtUkaX7ekFP3em9mdjbZ7xD5bKUD6fFK0a/w0bgH/i4MN5pWLmm4dlV4toFqU2DBnoSxf15TWO
zFp04kmWzYIbl/1m3rNT+iaY46tGmwGx3apdluzgwROLyn5Pbo7Nr7xtAA2efw2nW/LeMwFHY+ey
FDdMAQDNMYzbhanBwcNqw7ikpokVOc7m+G/bM+OsuaoDhyd1eZzvB/376owSGfpUPiccoKiyG2/X
7Qo4Xdk3U4MRkm6+SC0Zpphq8s6+HN3ajfd5xfQZNwEoCv8pnzhC6QWNGLd9WjCYD4bg1ZawEr74
HR+n3jL0XL2wx9AK7tS34L1W3U+DNeu2JL4AVB0bqMd6AEiCcx00MUWVKD/70P0pTtharbYQ57CG
keXPjI69dTj6esEb3bEt+VDJf5UVo/EpJP+aOAs80isz+wWR4kFCqonC6YcQSg01RWP2K3RZsoUJ
PbxX+x4N2MBtaYdSbKeIU/IrV1nclhjB4cH3Rzex4yhhVUPAamYs9SSFqTPZgxBdf48BYmAINrcW
tyIrwVEe5Rt76yboFZP0gcr+rR3uFG+hdZ/LtpysYIsjIPHtBuNb5AX2My4PzQrUdGbkLtx4BkYc
J8MCOR4XmxVjck4xAgIgI62HWACnOvemqywBtEBoijmr1LdhKsyu7BasUaMDWzCsnN7m3y/QG0FY
52QGqZ+/rM5jebZCtBs8zQnHob69m+8VGP4cwo5BzUkkJMalq7YQjLS5bcHpilH8Q2FTM6Ngcp6e
6b+WsvveNYfw0BxK0BTU8SB8NsYy8Kqx24mERKaKwmhLyAz7Efzjnl8Lr8Mn54rDeKXse49zz86C
zlIXH/OcbqcYqTw5DhOonrLHjJIMFhas1gtd1M6vFlCBpRC2y07HOYxvC7AIe1cfSaWwYfaZb8Ms
e50w6ue6Gma1IHNg/QyJP8diI9noUW2az2CKX8t+3OQmEFQpmL9DpMXChbQTGP/uwHuCif7YT8fm
8TzZixHIXPuHlQszEsYEVrrCKXQcdxCYQjcEEH24b/A90Man+8t1hJ9jGuaAwe7KfO30BHE5Xs18
+Qslo1wjXA/sJd5MiTk4bBEB8A3G8MwcjzPjtVWQ6EOBMAFLphTJhsO8XFS0UkOsr1Zjd0Rj+qbs
YbPtwg15btoTHEvw1zzGIpNpGRqiMPXqE3ktLvCAdT1Xm3Sjrslp4bjmZUlMQjcKfJmBTbPVcWa3
p49b73rzs9fp1UwX5Yp1bu335rGRDMOcGaM0J1vJ85J803lhQPLkAk/9is4LrvLdQ6Dg2tF7Qakp
l7iNWgMurE9jdhqfr8fTovX9ufy/YG55mmm2uKTpeAbV4m5jb2XQI/+1u5rPKiy6PREm3AVyA+3r
Fn0VCdZGs0fsjX9lwisIU4bCgG4pQBH+XEw5+Omt/R8cirFjdWfexOIDZxsi2xc4Z/5hcMVzVnji
uoAlj49MXPRUOTICXELFvLE/Rhi4EYLOu/vd3vDkrwLRHKf7zPBrRlDbdm8Log7mmWEuq80dKQV9
J3eNiSrI7B8T9iBehJAf+/1khbuNmJjL69cECQjkXdu3TdHt7TZm2V+H2CGRK/LZcPyh6QMtlbfA
ZjQ3sDGMz64cd7/Uhjv+nMO+GCtdnxje4Jzff3C5jk655JIZI4R8RmiUmnbE++Pcl/RGSbpR5sI3
XJoFjRPExyWUjrDZqkEGTdzsvPEVTwanwYFylDrBI+CEAUXFLmTvcgKRZzAu+h6cxo1Dj0U5WkmW
z38xC3XWxRFgFEfOUg5168c8bsTlcY6tleHrUWmbtEQ/ZWkxuvNstNxD5oZXfN1M0Ua9Qsxd8DBw
uhV8iBLZPglRd+PufqLJ6fqVxeBq060UB+z68HRYNLaI2lEweBxgUPKQ0vCGsr8DHHjb7XywGR5b
i1T7P4UugyYu4rS3ME0eX5v2vHIA8k7/uxuAFfPuvi+DO7ngm5F9O6tPbYQHfPcC+ZdO2wJIxSPD
xAAQVQulR1zpVgAp4e0pX93ufWCF4VSho9KusBUeVuP65Gih1ndCIMrj4ZjoUwv7L7tfKYzAjsMD
pf7lsQ5nypCw4PjMrzHpsBxYJgcaHN3SqACP4HOZ2YyB1ZqjnrOQexlsMrGd35QBx+zAMY81h6Xt
0wCHA4ceqMCGz7xuwL72H7wrw343nu+PS+k2XtA/HEheS9nGh2ESvmHlVxSJ1gINmLifRe5LJvYO
SU2Ho/ASj8Cjky9fvKDfmHxhd/ta5fFxzr+/GrUHrrXOD5rDbEYoDcPni/HhxH+gBKwAGF7CeqHN
n2GWiGcSjkd5z9Ol8Xd37x/KFp3vCEKWCdlJK26md2LO68Ib6gqXE4KoJh6BUVzgPHYQi5wbK6ZV
y0+pLpcft8d6AnTtCOTBUbJYbsdC744AsaP9ZogtDA2v5qTyqb58wpC7MI24EqUxAhjtdhyPfUYV
7TwbxVGLzcwZGMfxqABL4YGZOndL3q1uPztsegAzHefDhaTop5SS2tIczt9JWHKiO/QtO3Qo0NQm
cWr1oWpTiV1SXV0k1zwTR5ww5sTIG858nNlAtIXXvIgGQFvzSFU0898pJAtWDviIwjlewEJmPB3P
3sf8cf4j7tyckO3K+cxEaiUdLgQjSy6zpfHTRJ9fPDUcCTcyHowPTBEQNBh1cyGsomY/IOnjEtCY
x/dtQf2EXrvtkFjOWM+x+A6yNQMtiIE5ngqSc3Xuf9iTGQon5yalnXDqdUZakSlGZM+vIQjAK4Y0
gOWg8XA4U0OiMFf4EzslFlt8yA247Awwl77skgck+0Hu3WhB5oBE2W2UrhuC2AEqDhCI0zPAgflc
P81vJhXEbsbubiaAizruhvw4mkWbSTZnZssPJfJKG57r7tUbtxngJhmiS/G3DDF4s8+M/JAxzD4s
lgJddTfPaVq2j/ecf4PQwn5r3llZfgO8cyDyR4//RxnpBPV51W3Qz7TLsdBtbgEVhAs21igoiGl0
v9Ct5H+Tby0u1x/AVBKPOOTvrmhfiVc2Xst9tnrmNh/4Kdo9wyv1hUXM12deOP8NokWAJHqAPf1x
0IblXzBb0231GJu83YEeiBy8JTuHdbmt1tLfZ386zsFiKdA4keYe8E+2YSakZeRtqHYZqQfGObPE
JT5AtnbJfDwROGpsaSN6ks3DXmGvxOg8i7AxG5ya7a51RGqapI66ZkG34KmMemhAWJXzVRYqGNvU
ot/RPKTs8P9jeKPAT0jDvMmGWhAQYI+PBtv4fYe86ZsLJMR1AumZIwSEg4MXsIMfC3HODZvl7FKt
i1VNv3ENG54kiprHZd6mSEm+sP2K9ZjkSuc4zhvsFRgEzcFoXcDKuPARGHCKYuLkAFjZJSVxowEr
0cxhPhwUjDfUXp4Kl5fHlvfN6cnqyJPfpho0VubckD8buq0uhvPw/bJFwAQalcHptgINiRDfGENv
QerQGW5eO/pFyiU9C9xV1IccXs7dU/zeBTevAoZFgcmJY2RsT0buHRe0tXFWHumIiiUW8NvNDG+M
53hDJmElG/qap0XujAl4MzB1OHEKg8XsxNJghNHh2bQu5/T78a34/PEkWzfbcTw0zv3prI2cHohe
69t8xkuawLoagqQdWUMzQ/CpAHwwOnAUv92cRTPyZQgS/AOm73O+4ULuoAjbvEIkO6oOfBw0O5jP
ASaf0NDQycsMYs85QTvmTDHGibwYI25EnHFdLdFcM3J49Jb6Ospb49u/bl60vKyzYMdaEYcahT2a
Ac4I3GYI/qYe9+5xVYMqVxv0oZG4BogH0aB3sMQFw8iiWLKk0QI2qsZ+/EXFUiGZAiZOzhLSOI/l
LpKO2FlyjvvgPUuFjcboSsOaghgTD8iawryfndDLWPlGHtnetan4bhvowQzsbnGMXgHHNS6eRrHm
UWuX5+cP+w3GJ7C6LxDGoDYFASNNlg4lzD9hw/iPMy90plCyMF+i0PCAwYfiuW6ZF5GvDAgv7vjl
UF0JAaHB5MJT96f8T1pWXn4WI8lJ+cLkMd8rUe6oGMS8YCzSD9GgJrXPNEVzfrcF90a0xt0FCH3Y
+KQsEbSNkGjmahxfn/1riwsyTQLqecykJ2jnUwerW+RrWUxXzI1kD30PCwX/8jETkhmadV0rg8BY
jB3S5KRLwedwZ5YDLkIDQY9C4fijS3nv0zpg8/HdxeWftp20l91zka53QvTsuYj6SPIqML9HCaKe
OL1gzf3kVDKaGNXFmPukJliW3VE2cxeUjcA9nZeuhE0MZVLVDISMjDrZAj707FRg3gGIWuGs/A2V
gl9XLKof5rDkP7jBkEJSNiclq52H2YZcSwcT38a6/4BTgaXOvOE9n3GPvniY0aOpRnrSzoDxLimH
5olWwuth6mmb/NKwttqWbu9S4FmU8o3p4yNcumZoTST03H+lCacr4IHJ+JDXTbfXtnFOJtgQA0FH
ZTwWQphprLnHgby3k+vLBko1eNxZTfOWxnA3MNjVHekWcs8ZiFmRPhe1Yj1lY7KWdmNJp3EIdlnE
xLRCOqNZ5fYJtnPExMUSjG6Jk3R9/U4xXtm3pCoyyJDGCOaGC+JY4zlab8x4zsx/4ERusO32PoHi
YdXMMhM7RwMjP1DY1JexNFn3ixdOlDL9Yc7mZF/TAV1/ZgfUk66eFJvMfP1y7JJJQwZEtbu9zu3b
PtEmQ6eBHIzeCLCWp61zq5sVNFRdWM5f1YfxF7ZPuiwW7yMrfbM53P4QIrA8G7HWmr6DbII/HkJh
wWKC2XMcree8W1fwsN5kGWmDfBTQX12IosiJviFJTvcrvNATiUMBV8c7Tqtkbj0tmrrXE2cnfALd
ib64EkZGu7VnUXZjmuX7kOtlcAoBEi25Bd7zaLny6hauaMYWM/eN17SFy6QHpApwSRtl7WDoeo/k
+FvyM3jo4W4ctSsuJgsTs0KKYqaQlIDGvp5ACZ2LFezoD+hKl+wLOojuiCfV5Jg9jkggC/Y9lJ/V
dMnRyjvvjmVMX1ZJj46F58B67CAhQ6nkTxmlu5N9hdZZMWCZUklV940VMn08z67g0H2+fcnnk/Se
tn+Y5+accef+xg+uezhNu3I8uTy8koa12lXxhwBx9uDWkx1CS0XJl2U0LtAwirbk5IbhGpxzHhcc
Yn/uc9VWfdkuNty49cC1Y9Pu6QJ8KVIw/fumwpAa42cHfHNYkjTKFKJ+RntR6SK/8I22cdGzpFPj
o7FBRgl1lRtIuCNztKMtutOu2bV0dFzoEWZ3NMm4O+L+xLbPBBxyy79n3HiKla6L3wqtF/Y33GfY
YNMgTU2XIW2ZrSCF2s+vCRx57iYyYc5Ro4vpnpsd3j2Qw2isYp1BjE5P+39F72fFOEGMXSH5snuU
sICopV+G0oU0JG9XRKdH+J9RRm40i4OexhCLvkDmyKfd+uLsG5aA/gpOCCt+DirYvEVUYHSe7gmb
1/z0WmGt84vuaQKfatxpbpuT4Nz4RJMEXSC2w7Tv3Lic54iNqqMHn2Aa5on7ICsXKz3g39ylvCO0
Bgdtfc0lm3tk6YiOFLMBY8VDnzIY0uoVwFDzeL+R2WqrYYBsjB0uOSRJFle27AuoBfSzRDHkTbx/
zUJxziZ/fY+fFgAtzxj0N/C2Zt5sBPrG2vp98Tk7G+0Qqwb60ihzs5nNXNY7qUMtb7B4v6IderpT
Lt49as/sWp2j857Z9eIkevnyRjitBQjOBETOLqeS9bDvqbvq9/SVqrFDBc7aG+7fNkeIBbIKxsO9
aWywYUpmR4dGxhilhCcIz4xTFzI8ztsg+92xVWjZY399ouHC4fn9YJmD5T09zccqAzadIw/fwfqX
BMOLyB445TuJX7931jTRuForYNUb5S+lKSQnKMAJnpaN18zVzpA/fXE7/cLxc3708yUHBZkT/uSC
OKozlQBFAX8yIrfZ2+WQW6EmzCzinsDawuzw9BkBiMorEwZcyPlTD9bvw6mXxz3eX8O4DzNK+zU2
+kMAOj26pECUCCWAHA7ioGSny25EBKF2dv13ps2lh42pudF+P79+5VvQxRXo4FqPlN8a0TTv2Ttg
bSwEEzxdrVmiMkjGWGtvuxheAbjqy8x/VDuLx73FnWIGlMIOWo13qfU6E1nKVkphIUAW/fdANknr
cAgVYE7dmOF43fCBPlFD/MTAg6J72pntxRS6u3lbyrt3TFwhLr5BfugSzg9vijPwUkXvbMO2POAL
2wesNJAF7Mbz9gr4cXj/Zd+E3SDenQ6sN3Fldj6qrwJ6P7w7TV5vQo+peGvBmx4Wxk+8rPnVUrko
hxoq/MO6KWw72dX4GBFKdMQvF2UDlKg2nMC8/KwlVHa4ugI40ZSgy2e+rEhqTqClQ8KWPeG6LQrn
xlTmY3PydqcAlbk//CFRzAooUxu1I/mOdkvfo+O2RM0/PUnAZPRn1CDpD5LKJMXfcj9B+y+jMfZ7
LayP8REtMHhFgzdaOBkg0ju3zzaXsS/1e1zQ8TGyVXAcLWxXPHwEPjy9JveQuLJku+0QjKOCNOrV
u/gTn9YkEaBe6rZWOAMtM69oP5dTCACkRsBjPbwPM5j0wL3Ni0/gSayygbrfOMc7DW0OHT87Is7V
8UQcSw8vMskH6GPgnrB1gTQyA0x0URDNIh0gpdaAV8SA3S9TCHJAfsEPO32EDlh/IqdOIpDwMVrW
VE7sm0RQU1snNPz3zvp7Rt9dr/jA4NCxhvCkdapkGjBFshq/+qhY5ohtAuVrupiE6UH4y9mni1t8
3/CQ3KDhEvf0o1BGTjfO/gaXsA9oxIJdG6qa9+EZUdf8bkc4AcDM+AdZ1T+Q3Hff+A535rb3zujo
mc+ubOg6mcwLizAu8YTp0vSBbYZxgw0HEaQft/WPGH4mEBOcjiamPuP/x6F7EvhwVBHWmK+oO4C0
NFxlAnvef8iyWF7zaN+WJ4JfEfyP2rMXUOzIMTz6TXhccCKATO7q7YOVSm8SukHtWIuL8ZbitRu/
YXMdOlpPq/xWPAhk/YQKVLP8TN1ic3euQR01BzxoFx8vD2lb3rA+4ODRDxBRQsTObIcocxpkVkR3
AjH8g3KSP3mDjAO1yCTr2aDYjaDPAWLbdKHNjI9132JhdnowMI/3mCgq7oh2Igao5hVzcbnsTSrh
ECJpQihfrnKYAizEyeq5xuXHioQ1Jd3KE46h+QsOF7ko1D4+Fk0CHQ80lPARXg9c8bGj4pcgaLfK
evQdFwNIuby6aiRvnztpC3wEzj2sjOxS88BsJ7UVoSFGE1oZ3BF/tkBIBi1lyUJ6hqxytRK9sbnB
czHR9+rU2WJpvYLEDZ9PeHo9O0XVLX+Z5bi+HYaKQDFQGNXoSbI83aTB+6vSCvIog0muniy8QSxV
/wFNQIryWPF4Goia/0o9EKD3WjnTXYLRsNBmjl30wdORfsoIQ9QUBg2S1gPPsVvF3ccgGQxr+Abi
5+OSr/t5SqwQz2yA52t1kBLJ3qY+eOnyafde8XLRPOcPk1f+dD1UBMhdyfy28JOK8UEK+/0AAEeY
Xz0WORwzrXpTnHl2qDHh+0Bn9Zcnyvqzp0/lab7Sa1G4Pqf75kCWKokytM9QYiOu6c29+jz1Nzy2
vMdZWN8DkHSH0I/tYvK1INrxCUSYWtNQ3l5ZgLkdeRHzYif61Rkn7BXFEuhTO5Ut8fMGD4i67Q33
ZhJm9wpeLAl6t5S+CBTWaMC+msySNZbjfKRf9oXvCG99aH/2ZF8k8lrZVswS7mzfHtBVlKzJv2rJ
hwkPSThWXJLHlIHad+hEo7k7Uwk+xNNu6+iJgNZq8RhZ3rDrRS477ovOHWIhktxNKfV6XOs78wqJ
R4SFMe4jxxqhIptl5iLmYXxvED0pPCN72eSwigDsbV59aJ9HeXNHn3zsiO/eMCUMhA+DneGfjHt1
ALNQX4/AT8+BucUyYjM5HSuWQBkgpSMVaDHNuxBQ2SiNBOOIGCb08XG26HI/zb1rGU0n1utmjmS2
2mJ7fPyT/WmHE8oYssl8VPCgQts1b8H0i9KHs/KJnDhemscChV5SLo9H70pTA55/aYeR0CFvJlDu
uzk2xfxNtIvd3/Q9kkiYhXn1ONzAIjLeYGvWWioEmhVIs+7wdcAErxQhvG/sdluu2hvo+mc+/aJC
YzEHb2gE2wEur2ah+bPNg9uwkApL2GVLUisoTuSeMvWjuDDfO9AHOrDnb+o/OKuohLJ/w4sbeVo3
eoPUmLvsj5vhCIyQm9XfUXML2DEt8K13hH1Kon23w9X5nV7QPX5ogoHBZjb2Y3h0XmcWrMmeHyMS
GRAR3qxCBg999SPpoHMg69ypJcy46eLdETM2vlig0LgVjfVY5jvYOFWak6+y2rAZQABQIv/Hnrj3
nl5xRoWupt4jj47YcEC8hQLN8TkF1hpFg2+/ORETcqTYZDlKuMfCmMzp8dKPO+TxY02ULrk0xJaN
JHJaxNsokO/+Ru+12vq7omFXfSaY+koIyE5EeUbKbLn44CsEnFM6b1jsZAH54LYfgHzYeeVq/QSW
41B64/cy8pMQ1W84DPI1IQ5Tp9DckRLL6fqwCiLTaZ8UZI4NVk94uveIoyVuq0oKvajdCfPJ5wKP
7RXmSduNKU/sGbKbl+cAIXwBiXlZeDOYza6OJOVexov7fjP8qfn8er1ZTVaS78yZeaUJeD3wRK/l
qsaAn3drUCTUbWQyPHOenbbhwvZ2xmPwYrMqtwdRJ2tboNE7Ms+rgLFaxbcQZWMqnwS6xIdqk4A4
CELUa4yKgInCtXH0I9Qb7HMk/hRQeAHwSif8uq+Hd022rWxNPm+Qy7zcqNd7NH3fFvucnGNiS94P
6Lxgt8Nkaj2Akvt6nnVMbiCKKcbSQ8asIsqOfp2y63p/5qo+ugWD5g1pE37koMIiq807d9pI5jON
JxSez1sKJkDenxoYT/n+yPhnVCQKEQ2AocaDI7jpP2H2uW/rGWZ4TLa9ONJyZFgTuxIuk/Ja90cY
pEQmKncuCq98Bo2GJBzpoAsyWRZf3Q2qJ+65+Y0JTkiOwju6V7761tfFA2uEu+Jcy6OX8h5X6HFE
eSSiY12AyLfvYCSmzVwkhenKQCvCm6Md6zIOOAAarvRdTcY7nrasFY45KoJLKqWOpAnMI7gmyasJ
4UsFFOfsmq0+Wery8stVcHtNeG5lr7uvr53w/fo8g0d7S+22FL2ivRJaFFZHNgXD65aouP0pQnQf
/c3BiVgnYaUg0/n2zELcdP2zboTGFzp1LiSfngrUsrt5YLQLq1ullcBLqfLf9apSHlcv74EEnnTr
IuozI+MrlJ4qRSlvQitkv1kLRxbTnWLMrsi5kK+PV0pPQvNmqKnzGOh2/Md3Dd8bfV/0vPnYFt9E
zGmta4ajS/GIxJtqv/Im7h+l08qTZY35XyWfn8woxykCgFksPWDI1tD/nkl+G6wpEbUfrfVRRf/e
BBiKryC6vaHqS8Q1UYH5o1ppPoap/fyfSPVOUoDGd3cNx767FnAYajXzRrN15Mf1Rk3xkGZQ2N3T
wq5IIC/KKQEmrS8cyQGtp5v2/hIRI9y2wlD5s7e+EFRQRaz/JqBNUT/eA+gsUyBs5RpXVIP3BMdz
ttzvOh7fmSeuc9IMVnareXpHJyoSzkPoSHCb1YRnPEKlTpQJeSjT7T2upcdcGj3e2IspL8m/Dz+m
8mLFdNuo/eaD5E1hUwgzSBrmSoabdixedfdGUPFVolu+C6tMe/yJM5S9FdwpAQ6lIJNwgyQPRU6T
fuCzHfd6yUKhGr6mkqt9jhh7AnGmQ1RqBKLKc22kyvOAP1iZPjgkal4k/Vht1LSJefCW/eh0VeK1
l1Z+XnPOaNHjVdtP0EM4IzfCr48TcLZpgCLg9qIPEQqsDOsx8LlOt/3zHQlqBz+um2CeTuB38znr
+MzVmqtUIgEk3lX2JGQ5UMLeKOwXJEPrz/VEruGuUe30Oxi0mP4I9fusIj3SRUyoR+tIUyXdKFcn
gQxp6/bJ/Ue/u8m9/RDoB6aJOtKVJZViCqWMusJpS96JpsDXKrEwrsqvLu+dl1r8zECtX8XlNVOX
aeW1autkwp+EiAhQ0oNEH1yC2Hrv2dfKVt/OrcdpOr90mdMZ1uRm5Kd44Jl6wiAMssLSfmdrjMd5
y1gIE41RW0SLp1YwTvPCQsQ0z9qxKtW3JaV5YALk9zysQIm03w4BHFZOU8WcDRa629b+FMtKSvR2
/t5XOVqcEESG7C5VwI7JvsdQ41lQGP5FPeHF3sNUaInZYnvezaH2q1hIHAE0nJKIgNaZ3YyA9aXC
zWGASv1ppIjOyIsA+TEDfWrsflmAPVG2niQMKXo3+0NycDViUks6A5UY8PoNI19W2n9SrIt4B+sb
+A8EYZahEHELFswdWP3E34n2jf1ER5ospPh1z0XZop2wL8d8y8XAjJnfb02jaxm+RRyZHido2fZs
SerQfY5Y3p7J7ofUKvo3SJyIgwLYHU9MEYK3J2HU4+H0qdqpxXL+FbeYFtDJhs+ZzeKDnSarTKDX
pNkXLkWStclG+HyNV8GFnNliVzKfXO5Rs+M8gjgz3T2+iZXjGgFjat8ooMZ1f4ozLBzawtppJFtm
CR+ir6/r8RMdx3Q97ZtLhcN6rKC+I6vlggXFT8aplwiLkcw+7KEa2rMQQAZLH84J4/Ljpzz+drPK
LV+EWDT7dlEYDZZEzIjh7lkBXiMUNmMMKveuTDquDDAkBCeg0hkVEZAAvb3FnhpLs/DFx8VlobAh
w1wtaZ+I7BrA8mm3ndmJfSzMokDe332WQ5jRJlNacWZRK7ew5iN1iwxtZgEOeqP+8x/AAvx3WY8W
BNXWV7muot4FhsFZxtO3KpIf/zp6aE3ncEhY9cHp2rm1jXslNDw1aOGzVXZPIB2kDyIK9S3XaIo/
5eqt+B9hrk8cvfFyNAf1340OBfwNJxcTMJc1F3b0HwPTlK0eSNgGYdzMHcfbYqs7TAVVjAUu+wxt
uQWrAhNCVYWPdsiMOUn+B4Dxs8VZYVj7jNMoswJZzkC+jIdByj5sAqMLueABlzLF1UIFJp7JP8fA
79M641McszuEK58aATmhqCVgrLaYitkDjQsG4i6VyyMsEBt9oTVOiOnCcQfusG8IwAc9Hr8tCO7z
MME7bbYYSAMDg7Z9dFhegnlLadMr4HWT8ZRt8hWJDssdcmRkFguEJ7ScnMToJ0guXGfme9lGijfi
EnBQRrmG5vHNfIhoICf8eebX6UICFsP7KDfKrWSH1zWpqiZiX/M1bgacdhVC2QbhNu4+60znuJw+
jXgCGY/2yPjELD5akxFmsPokkRziL77J0QnUj9W6/RJfI9YAbx62FdbxE0v6enzD4rv9+s/wwYoC
AH0lhxCDbSEsf6CTWAOL+4tpL2PJuEBHFs01/2atsEBld9/9irbNupYR37+CSvdRuingL37zy+++
FMyCl9uHn7+LGkA2yg39r7ChahDHwpFo/9/9X63H6sqFo4pP1rOkRpDqdObth0NKioU5OJGFjM9N
QG0xfvKCHCMoS17r8xygUyd44L4YtwCIs3btmUTowexMggIRMmoWECHLawQosQqVOiOZzBR3mu/z
Gv5ML7goZ8HdJ94k1Lcaxi5Bhnzlu2xJsDDheKcXNWQ9oIxhSvwJ1T9BEvpYTrdbORzcOUJdAmEw
zZzfYg5ktChsONi8GCEb+e61yTcT7wkZmBd2DeL99VpoRnA3Yf1lrPo5/aQp5/1tCw33QmPd/Irh
e/VYFf4IULvqWl4OazXRvcf+wpEhryEYrUlJO/7N1vq3RmVgJ8yO/kS8hgAl93y7CBuVoM+SdEWO
ijsr5Z2AHR9AroE5Df4v7XxGCPn7oM+RDnbfGWWPn6Trf6Xz4fHFbWxjmsJKcWe4hFIJ/qfMYaUL
KHdcFhhlpX4hzD9JuuOhf43cPMzEOY7vijUdi4tZlnafroZRw0UgpnHvoEzjJsyxxZQGUQPVAYqa
JedLhPv8YrLtgvtcd6bn5jRd6Syi2DURPu7dk2rFuhyvDDpF3AROimmOv8t6stpXIK1OdzAsD2LU
YmR+61xFXbbqUtLHj/SKx5ROvsft+1ZjI5bQK9tgCDjxTO10sq5WGSvFo6me+KKQLY5HU2LATFp9
MWMcvxkbRSTGHMNSW/qwdhECRPfwttEYU5xiuCEvhyOJ/xfPnD843ajXXL2MPtDF1SURmxMp0m97
7LsY9/jBhrPiGirvVaU7hE/n9PH9HOamfmXzrv1MWLjrmGLvhjXaRSnUVjzpHdwT5Oc9+5rkbRdf
bM3H614oWIevtMUzfGMYhNrHvHPzHCysVE6CgTEERdfgMccjqbhejkuVtpiF51wgwvpMQIKyaw/E
T0SENM5M5ae/yPWe3HgM80d3NjwIhsLsODnKSKbEEjI8cg2MF4XgpDVWQ8QdPbx1F4wsNSvcTOyn
Qqq6oeqkcxLHLBNltLQx0zKqxnhgwXvi/4y7GDKLEUduYJpG6dMaadANDN/mhKU6UgoBqKapjcdJ
XPGojCdH4U5/78g/f4R5+fXi11E//tPXZ/9xio0wn8Qy8ANTzuCrlMH3JmPBtxGlgCQYCjQ+UuTk
NqtqspjmQJTTZIZ6nkkOHdFwKWUQlYx3JPwMbsXWbiOl8E6qRaZFYup3W1kNaZNw+lrB7CXxAnAR
1UX4OLH+pu+CSiQEWOuPJjvT092GY++/aKg0yCODi90r8vKyesEbALpp2EpDQd5lYNvKKCEf6qBy
amV/RN5JdVWIDhQj5I6HGwS8BoLCHg+6lwPP6MlszqBq3vD0Gp+zV0OXDtwwJ2TEh8g+vzpC4TYR
xjuzRXUa9VUc9Bzg3EKI+PiyqRngFyYbD+zc5DGgS1tJIW+WCqKTBi9HaqM37dXhhrkrvjAUG10M
xJC7MYV3ljs8SjKkEnr6mUdARrMd+yJ57Do6SEVF9OSBrC0WayLDIXtbj7JRZv51r2iLHmTtgxsE
FicagQvaZFdoyrxgE1NW0nczvUyGxe1ZhzAwW43XauB96Y+v748k7l6DRmjg82cMlmVwCNPyZYHq
wTdB8EnDVdjlYSIlqvRzH6hWK84I1mSwD8zZK4CtIRBTTsBInf79I+w8llvHsm37L7f9EAFvGrdD
wtFTFI2oDkOUIQDCEABBmK+/Y5/XyVQqjiKqKqqyMg9JmL3XXmvOMf+OcFB+oPtoYIdMW7Z0wZH5
BqAqNet+zXur2kjZSkre2mxqY3poOp/IzdsNOty5j34h1/zE4fjnR34jXDSqUVvGlY9U81kG07x+
zAzncO8XMUfbv/889QdIDsmGpsYvpAdhWt8gOVaeyXFd5hXnM/8CsD/KBpywHWIBRjS2zAHmgR3t
1jvY3btkWunJVEXW1ZAYutIzbtCtDoxHT+/qZgcnqRtrhrWuzP5Z11YPCNBU2b984+8kQ/gfNhRD
xVI5ZBv8cf8makSm1MeFU5Sb20DlWD5uJEAwtyvxTFMGRUw5bnkyMZxoqcYsmtq7cSMNJMIUb+Az
gmjcMZYp85cEDwEIBnEMHaL3v3/JH0BItmU5FjEDFthw+9t35CrZZSHfy43Rg1WlGxYlU+nK1uu0
vzwrP4Cg/vVJ3x7PfIjyiyTV5abTU7+DACgTbXWBSkeqYGx+ZuX0779M+emBsXUQT4qqOwIo+e/L
Xw9xPFi9ftu0pItfln2GsKOT6Y1hpchReCIight/OjG1uuGTbFH7PV7ZOP7+NdQfrrAD14gEAfIc
NMv5RiJM+vj0iPr0trmWLRyPTV98suJdrqSrVh9F5cfN21V/uoLAq0VkItNspZndBzUlsbOGokd0
xvU0yYxNH73eb/hcE9Mm98D+kh7U/UTodm3yCw1GVeUfFhPV0W3b1Hl8ZU39RoNp7Yvd5KkKCwvZ
V4SGAQFWbaP0xa6pXLwidCY7JOFTZxJNoA44U2s7EGxwREMNDej9LsSe45xz6RMiCFEraBM0yKRL
nK/712xHjxCMoC/FHFWv6lONNOjrOmvwsQG21GEbZExZoHFjmWX49cnED3cwlTQZbsYHvlvB0qF8
rA2/uW+KLzCZeDcvCOCk+f2ICILjIM5NBmBn0N/7x4L3jj4ZiwXiKGxpQMTBFMyozdOtQ2LRXkSb
MjJD6HEsnrqzcN+AtAh37FFgp/weYfR1kU0tDm6UBOmsyJbSi7QaVtLK8I3QQsrAkFV5ZSlyOOww
QOSZHss7RtTK3QOEQvZLBOqaMxlodNpL6KcYTj01aOSEHxZyTh7gG6GQ5HQhitxkt3fAuCPZZE/h
yoqEYxfNV4LHh9EnAo9xbwveJzNZQtMGkv/wqz9IpRajnx65IictPLTvHV56lekR6e0hPcUyg0+Z
ZqsCEIuyFJPgxDdQafsNwV2M0FHHVc8t4x0Vkcfw1DseE6wasz+zWXZ31Iz954UhA25njVEwHzjA
ZYHz7Q7tOu4m0pn/lRvhQPQT1Q7xKHP93RG90IA49XrOFMzjBIkHwSZHC9F/Cl/CjziC6dcPmROj
DLiblFHm39eYUW61kpEAnIlPZCKfEOSCF8dc8eWQAkBwYaIr7zDyMU2Obi5zn4LgKAyHtCDpNFz5
XWSYAXghqo3jPMd6oZRlbrMHh03v7ZzoYVqRZI8g0EMgpCMjuHkIThKs6YxIx5H/eFYOr5Z0vKOG
QfHimWtzqy2y+fBVLeljNypaFU76IJ6KPfqf+ilHFPGCu/TxAnbcGDWbh4miARijGT3rYw4jD4aE
9oJBbz0EygH5EkI7kULKeXDHALd5uPThE/1cMLJD+FC+ovc4y5fJPfFvIKov/mWWOlOZPyldJVSH
IuTbmCBDQV+FBEamX6WPFGTKzGpgB1DwMcEio5FzrLHOr1sI3CmJkw3M7+llmhtQ/9YM664LDXRx
96QjrGZ+SDt5y1yttOcMAyaGvio40NQgJTrByZE4zTj+nQOS6jE/5+IAfL4TBtq4zN1ahj0nlxg+
Flnws1x8jT1aMD/GypLlKqJPhhvqfJv1q3R/s1zpNn5k3qP3lGisPtMo6ZGzrp2BZsoF8huJrDSJ
lPEdegNVJUMzxSMLIaLlgd5dGV8+M9xKka9yPP4DXnjQeX3q3oZd/Cx6AOWBLot9KD/MS/CuzWmp
g2/LnmAdxAoactrgXUdvBBY+PfUN7S4IAQgFbCIybj4TsNqBuq94jnO81c91HzzaL/nKdkLjLF32
Nl2ZjmoVjTeyRtj+S3QLGq221wvCKuaiyM85gpy5BjxT2BIZOCFlana31fX19ox0namNxvcgeVMb
Wzv77jrLODA8w9OCNZ0fF3XhtA9M+BVNKPqloh2ivV83FYnGCBfla8BdqTmUjho0SIi5xfXOIAOj
WpM4gozqT6aNO9v2rDDCa4h+gVGtuUSPxMQVsolTu0a+6KStM7qlcAV0GjZuT5dPGcW3cwIYa052
2X19dTyGpJzGMfw4QJjIhBjlt5drNVe78LUofTZXtT/W5pF50xWCwBXz+4NnzTMReCzwMWPELTca
WjcXBeqNJuNSSHxo+7zWTxE62V2cemS4sRqRDFvG0wGdrP6WWtPqrAOnJ2Qc0cmNQ0pQcTqwfcQN
ydtD+OsZeLJKuXZHiu6ynN889aUHsFERFdGeySEoVrHmkZeo+peMUzXKkNZPngBkXfTQ6bZHMmVf
oWWsrqvp0G6seo8fVJsqiAZuHK7CpX3Ig4uNf4vEe3q9ySsH0wiRunxIe/wTKrNd0ydtBdM748Jg
x5OJA6TLQdaMB8mz5bUxJncU+fa4WRHWZmLQLJlUlEKkGjw8eW4FuYrUfCzJWNlqnywOj1ea9yK8
vFqM+NMxia9EN0iZB7A5Y6chd6QYHfQXcqMfuI900HBTjlhSOrmsm3hTRm8EVJjVpDJnFrMp1A/d
dOAhcxQ/i/07XbgFh+AHMeX6dHhsTn6mMqo3pjgruzfYwa9Cgw79etpTOPEekSXJGJ7H5HLIJni8
3IrGKUMcRCIjYid8hRM33mNc+9dVucKXPLHd+xnLYNaypbLueZqnvwdsHEEeksAt9sDL6B2RG6qg
/WV1mpX0hUVf3X7H9YCvNt4agPAYVz/wsqEoHsPVum+RnKLURMYGKAOU42u0lls6buoi48cfu4Ao
XGmXj3bVJ690RGfvhpKSwxfxDtHo9FjS0+OgePvEkcGZtHClNdBEWFXZsZiYqPURaszqVUVrHol7
R4R2trV9vBi5wBTRTVVGHLxvltBDKosK6aQ4ZXLEYwSSFRM9vL63IHc/m1UxSWbGm0BgKbsH5lfy
+0jG+zKm0SydSiSM6Jmwud+xDHUM3xBcIRWlmYXryBbNMmYZ1DLs+K32hs9CNhYFeB5uRkBlwEU3
QVX4yTIjJbOAYjA2t2RoFkH/wWq7zmAzCKMjoU7jHc/q7rRq51hRxk462mHCNeAYLAv/5GH9Qisv
RPnCbk3axsV/Kd6E5hbDId3HLX1RwVY3XijlPHjOyYxLJL9c5w/C/XwwDHSFFNhyY74dfzYoSV8V
9cnNlZ5BaAJHcrvlV/WSRu75royZQ08hF6gL+kTtKoEfZocVHS1hA1FoydLDHznvRsbuMrq74pdi
+71NpbDABIm9DLM2Oy8v8UJdRp9IrjDjUGJ+4ArmapILOt5Vexb3Z7oT/ONYQN0vvIlQLVgLvpBM
juBgLIhSx+HI8AVZc7S5uI9FsoBFcXFveFEY5tDvwJ0RwQIcl2GNWT+RcVicADDMWpS0PEHjyxf9
8OKYqdO7b5888nOBc/OEjIx3g/Q6XGmIajdq55+eI0T9mbsu50b+JVnj9cmFGEE6CfHr9QchWDK1
PoteHbTPBWiGCnNbOQF4puvcbhU7IFar6gkuwich8k83pJt+H9ILQ3I7fSwudNVcnLlisHIKlK/I
28XHkn0OhOm4niRv6rMRoJxFE8JjXm9PK+fz9saIt8TTeVnF+4/Tog/ygOQQNXJxW6Hpmoo/Tz5c
h031eaeoZUVjdehnmL499V3ZM9UZ3+m73wN5Fvsqne8TArjDsKbhEQXnwZfmgphCQu0SBhs1mIvb
hAaPb55JOgUT1bu7hJAZy6OjxxuqEuqw4lQh3OLw49FrTfhZDFC8Yt2oWB3GNxo23NwhDnDLqGeF
5WONnVCbCSMvow8sSj7NVDrmp4kdtmj/+T4FSaFALTAzBVg02q+IC4lwyr8c2hGfRsAYJs/5/b1b
O/m4wfexJQuvAWW2J87KhyoEfhx7tDCugQ8SJkQIlW7pnZ4GMeXbD37/xEjVwMwLNw8NSui43dpO
A2l1XwF/7/zhuQRTWI9pn0NCckbOTBECJUYBK2IjF4ypPpLJKdBpgknbO15sfa8c2i+JB1cIvxFK
BjrkMx7Hsx1AUMxL0EjShoKum12RRuILF7Ml7LOOp/Neejar47sl3KP67CT0mOP2PqbdnS4v78J/
baJtVHzNzRDQv55AoKWAZjhOrvo3/MevTHRfOhebp5DMQSXHV8XwwpODli13DlllXC64vQV2gXaJ
3r45Y8VYIdnbmAgfmLBmLu8afWE60YikiAjjmJcAXSPf73MYxSEuDiJccGDR/J2yqmElJ4qM3jZt
5gBu1GLVua8Af97w1j9XaDf5tMtZtTCdpIwmsAihSHaQRtGX7iQwVZwe6ah84ieDRDGPl/d3bWKx
Z/iXkDQFThUtH4NvhwOz2McczPkY+XB9IcqQ1kkryA90TYd3vIqlT0IAGKB8ro1QzICwm1MpYR70
8fcIqbqY3V5W5sxh5aCxyJItzD+z5Orp+oTE32x1qQJzRl0QKizRfx4RaxsL5xnWtSd2Sf4q/fJY
DL7S0TT295A2sxC7y7Zyrxtp5qx3yfL/L/0AvWo0ZoJfA/U8IIGVjE9a5tJkj3FSTD9ryW3DsvUt
oqvpazbYCpngQnLrn6MN6yL5VWxu5dpmvkzEn+2DtFYW6NwpWDfQV+6eUMjSAQl2FodmQgJYxNeU
nGeibU4bBE88A2QxciZkEAoN6zljFyBGu+ZF4CwLVK5fWPC0nttlBzRyyYCEQfToloW26pL+ZDHw
oITAqzJmjQvJ7bp3bMn4acLIs9Z879sCIQaC3wuHwDE4mogj56pb5k/HeyCa1MxHLtgPaJPzntMr
gx4xvbqXx9ouQvvQn1U692+iPlnlAGQIGsfsyhSLM/NR3l5f9DPtbcatjVuhuULGL7mmfzpIENdI
8sx826/rgH8E3vF6eIs1ijoWE5gq15Ov2+ygY8oTdcY4qd4KnBdZ2/jhe46UFHu0csftudpUCyYV
PDHHiJ6+a4adyKq/rMTdporBVmW/7ikPDPBR2ewmwPaUHql3X7I3y3wFMsaB46nQplj/NlA/Q9Et
+ZAfDDWm2uouXo3h5czBBckb0aoUu0vDVxEiDVDE2tqPtrc79sPSFtBSddG9O7V33ZAieaOljolv
1BQBIkUHuSGSImCmxGS59EMykhyPzrGZUU2NZyUCBD/x+FV/AuK4KVunDFCGXinTMZd/dfuegkQf
D6Z/50+LJoRJkA1CNIBqhTIv5fY6H5jvpL5BxDCl7yvLDxMjlA48nStEfRQ5Ln1wntHCdY7sk9TA
M+a2RhqegGdTUBWkxYlG7eyG7suY3/BZMkmPJtfVg/uEg4Kcc2qAQ/SYCvuid67fSgeCra8G2THS
pnkpAosltil2fMu1gr5GMoAOkuKk+DC+1LnxRWrRHmMN0BCHZJvZbckoQwquL23kakGyLD6kwMBA
BQmNquajXkevmJUH17E8VlQGDiZz2G5fzpJ+WtBEeEqn6oFKOYO6165u08swb0lAE+pHkR3Dvpp/
Tq2puRJ2Xv2QjN4UHpAXQL3ytqo/0mEUbaTKB1vqqv2+RMZTM3L/rNeqb8bs7UcKV/KS7VFyDbia
FN2897dF/sSfTG/xo/R5ospzIWLadDhJJlQiI4Vag7mE8T7F3JbHN/WHKWr7qiLRUiUDVGyfctig
7cbf+7mn/uyY2BhjZUV/sneI1aMc2lsaZmCZkd6Y7Yjf3Vqj+NAd9aWscCTtVtGOs/iuAOU4ys61
gMAmiz2bKUvVLn96PA3woWxXWaSM8yh1+SyFgJtZTxRPPr074wtc002B8AMQq4zIiO389sRmKW3Z
t39px+o/tIVVB+Q/bU2Rr+t8483HF9UeTo+02VRzBZukOrYZ5u+xgYXZFK5yj/u0FI7B18eK2Mrm
tdqupIMdtJuS+IwwWumupNAEuvmI+5meN3uEq48t9AtaZm8WzEf/ARgU92aBfEOQRhzmoP04mpuU
7NSWLh5YKhFi/d4by6XTB1R7yxkv9eVN46E3ovn+okzivYMw9r1aS+xVybP9dFrjRnhilO/jxRCO
ynRlfhac8BeIx98LMFH4RJmNQVuoJldjJDl0DpDoLDkWTWmZIjbGGT0+Y2hHRRwBgqiE6l9tsGyN
h01PpSY95WHrounfm8/vD0Buhm9Rv4mz0IRMYApgcF3PEakRrJ+gHhbioCckt6t6Hk9wsfha71Fe
Xj6sJ4EWgF4t8ACIsqtpOXlAAIJtHZarev0H3AaJgGItp76w3unXhfGBGuOpnUkfFgvphdME228P
OxgZ0gU0VWeOzPC6tkNE1fvLy8A+LmRi/SFjaM7rU66rN05X7637lrzCkfUfb/zTnKzN8E32ydaq
wAs4QT8p5ychZCLA5Lg3nzjz/xIvYfzYPf/HM6b+e/RwfZh9o9RZs4m2LNUc7Cgw/EcxwVJ8GA71
J840ukaQMfAU10GxuAHi/EhwGZ9WxXVOtvuDnRIIV4O/tQ2vBwQ2SjV5vFtbVD6My8UBDcjGk5gv
m7gq+jPxh4cy/Pu7Qk4H3/M7E14mkArEvmPquvpthGKadq12jXbf4FxIlVFFQWt+st+XywJ/EwN0
wIEL8+7fY4gJnvRS2DM6z9ZLTHm2TV7UN/MLNlzCUp0i8PApEu7lynkxBj/fqnvQevWmxedleMm6
3bQo8W7YaHOXnYYi1owWmMjyHOjd+IJNba3SlAKBtU19De4AMVwko7KHoMhkdyJjjZ0EeQH6nhPA
OWEY4lF/zO5n+5ggiuB6gYtHpWcEWElyFv7ecyACp66+tRbIq6Vp+qlMzBiRSJjsooCJLjN1aR1z
8rus6TyK0QFz7gIQCEp0GBI7MdR2wHgY0+aDKxQMfsmgnHO5p7ypLwJ6BAUFo9xM8XIYENETz5xo
ahRbO9QEdZQRCs25yKMZwWBbXfLcwsCLn6+Jj4ILbFdTu9cqcPZkyCGSsPBkAWagnTpMHSxVVtCd
5mq50qrlMIwK1CbxcyJP62f2SjvMgOz+FnOji0f3P4+EpmgqmntdUZxvYzz9MXRKUQ73zeBjGdty
sxa3gyWYbGJtfKt3PNL4EyRu2OF+kG9gT2XfpK05djhDNEE+BQxCEPJIXirHhxVAFmNsM0P3WCKS
DnmjYVkvouDvj/LPX9t2LM0hm0cjYu3fb2RWaLkUxeV9U1e0OMxZgzvKFILy3YIZjBaC1CeBZsCT
bWNQf84BuWHgjN7rJrSYcaRfCukBSNb0j/seCJ3+Er0m14mNsIMTxOWdlrH2AVKjhpg3RemDa8bM
EYj8/VcoP43lNP6qrFuySkTD959hpYpcZ8rjvmHTANMBCLSCD0sSOnid/otMxQ9nlW2w0b48ttlG
965TBYaVusdis7HRUU5E1yXY057GIE+XvvxMD/1an8B0yMgv/0z8LX1e4n7BDx4wC4lGdswmMHZ2
yKre4PdP2yXBJQ+cFC6hiT41FbldmtvOhjUnHAB8Pm/I8f5J2VAt5K2E856OGypWqp3J/ZWCCM2S
hND1mfdJP9T8B25HsNaQEegiojDiUn6q51+unPbTUqbIpkPEhWkzjBdlwfvbJs4v9f/+j/L/zEoz
TlbBlRt8Byed/VYi4yQJggQRVKmoh+lMEaSCU2nP0W9C34xXEj507WE5wtYtnON49uJxxyyL89Jj
Yr1w/BG1N0Jc0B/MGlbVOyObKymrXrHPYEPs73Nn1p2t2XC+S8wDmgAoQgKnNvdl6IvU/xR1G4m9
OLRIs8Fuy2zu2ZgDRj4n2+rkE36BJJfDx/rygWh22QxL2ile513n5TahgtYWtHX83ucs4sJqbHz5
JdrEHwh9WX1oz6IzJNqF9WmiotdbschQvd/QDl5dQTA6Pl51jjmCF4JYisJ8VhqTiFMJHZzLmMaX
QXPo77dC+zHw5x934tto2bCt6KrFzG3pOfbW7HZagdIoPI7AGqmns4gT6FkbNklyZACRYnPht6TU
E87mulUWJ9W7b64ENFBP9owyun0tf0TNe4O3mb8ndv/+bRXxbb6vd/98bsRz9Y/n5vpo1e7aVfeN
3E9olySk5+ihQrJOMhvy0HljMpSlm157y8X5srF+q1d/WG8dsc5qMkWrbNjfJDZ6lRaOUzv5Jmln
hjiFWxMnBgEFlrGG2QvKQlFOYYUVS2pXMdMvm9jcqHprpMUVrx2KF98o9xGIXDbw5lKtMtwmf79G
Yu38dokcXeNb2pbuWIb5bW1Nu3uaRPK12Njsv7fHNDenBojXG26aFCQY/fm/f95PSqd/feC3a3Ix
FOcRdSncXeo5pBz6wKbbv+NJo5/D5A8GNgl5hvTLJvLj77RkTVcNgnts/duDezNv/OmGnm9O6EZs
/anMtCDWlgpbb52bnqQefvmdP36grcuoMGTH1JRv5ddVMu71IzLxwOFDa5h7WLTR5XoSd7IvfFRq
RpIkjs7BIZR4qlq0JAQhbKHcaAJdX4yyDMwin//yrX4obh1DsXXdxBTFXvTtW3XlpesvxiPfxNWb
TTq0rtzCTCK75vSGYOmk3pbsXr6lG79cfvHnfn/M/vm53x6zRr7EWZI1+eYB15cstpHeLcQD76Di
d/pf1EM/yM1sWVcMVTOIoNVlXaxi/3jvYwUfnaTYxaajFsczCcKd3f7mW/ZTTDlpPD7jx7HTJ3F6
fgCv1YNImnX1Mh287tNmwqGTUaHMTpq0UdMXJf4tbvK/y9K/v9637UxJYy3O9cttIwyBeduNbJzU
RY2G1H74Fa96ElVhe+tfr9qe4YLeUA+gNj7l2ZdW9b9lxlnijfv3vbFlU0dGxCKlmqr17ZlA+tSY
tmXkG/bExC+Cyytj7iwkWWKbbg0//dDm+BF7OFxPaGbhMO6N5zstXW1dTzkEb5BszoYjXXRzQ/Kj
V38ZePeOxsfpM5ud3qhiw3b0kYI6GZDg392zoPmBVQhhSOjYQsi0GIs6CCbRGM3E6KgEtz+gIcgP
gY7PZSVBFSX2oh1VoXkEEehXk0UH3Yi2CMNn1BvwKe+zIlDCDFEzMO1F8QTjEZKEBgIbN7/gLIEw
ILLGeWJsA0dY3VazS4BjfQlEjq6ggBrqc2pA4tsoHwMcsI5He9c8g9oWqucVzg+88r07fovXRiAt
7oTRNK75fDdGsTOagslbVJ/yjHYRmWZ6yPk8uK7E+dgMiq/huQ7z4LGjj/ma75qw8v/+Xv98D5FY
WpZqsMIp31ZV9Ju3e6PwXs+Ypi6g4uKymjFLmttT2SONeG7vVdpIF2QJ9UIgvixY6S1iAFJ1XAxA
fg11NptOgrcJIX1TiEoeKOyJPtJXtEBHHN5m8fj4GAWXNaFFIX0C3a+mBUPk7q1eN6t6Uh6bSb2m
Kf55X1jMRqFvTIy1A+4m/WUt+e/Kaiu83cQOWjLndPnbWpIlWp12Wl6IXXXA6MtSJmzB2WmCAPDX
jUP97ybOx6mK2BwpPW3l22KSNRkn7BMfV1cAJ8i6vJBOmO9O131LUsGjjcYRVXKrk+thSmO1o9NL
C/TeS0Elv+bdG8JE2owXRKsts0FtIPQ5yZZ/v/9/pJ7f3mHFovqSuRyi1vh2TSLFqaImZbdxRvqY
BlId4BTxUh+BWe6aJ/i3T8+MbTwoJpw7erBKyHXcdsm46S11MeHSouoM3BTaW4E1E/j2I9TXOn2g
04iO6KhxU3vcNAgvRzVIWY4uALUqKucLAC4CByW32klrJAwZAwAvflZnnKJo2ZguHhNaSCOh5rDD
y0tKCz12I04Wog2qznraaoh9Z9dnrJmAiT7+fmH4+T+stjRHDAOJrGapdEL+vRk84mvR6Hqfb8gZ
+ML1FJR7rL+CSGWNSg8BhZ9OoFltwdERXdKbM4608NZsxuBMkvw7E6nBInY4CZJu2j7RLUUgtRa0
NqY6B2PCxRZyM0AwKNQMFJ5XhBVMpvo7mDckgpE9SXe2jqACPv+EehjlP42DZAOJHJsLgjOX8Cjm
nAACYRDy3zx1U4bOh45pIsQN0s7Q7NN3RfdBLBPTnol2BLp2ANbUBzWGRaYE7okcGcmvIYJFa3Pc
M3CUx7IHq9rl374e0NtzOQu/NMQZ1Cj3Viox6FEgfYCd3tahBfLBiybyFKEn04lqTnzpvJvc/C0Q
mpQgZLR9Gz4BiwAdMfh+Cq94/tmGYj6o7vDfObDBUpYSzqj8KpW54GnMmD2swwIC/kTmwkcfzMII
xiEfaZ5yBGveXl7aqfDR4b1kHh5AUw5Q6h3tvmNcliwe8P4OytEJ6bmGFIZLtUZwOa4mpENClcP+
9H570QPtJYXpBbOP0O4PfdoOC2wcC+z7p867E6bB14onikqncTZIo+FZ9MUpfQ51Q3+0hsINNRza
JKuyFHKGpX/5eEkUlyn35PTJr5id0MVCPZiaT9kIgckxCWKmptEE/D7P8hMaFR08tnqWZ3Q78fbe
3PpMtQdynn+NUaJc/SrA9UD/D/TWCou6qzIWINSMp78MuSJIWmaEDvO1SJ5jzgYdghEjQ3lCkgFj
QitF9oRAp3+++q0KK7hbPDZX/nZ4wye3OdDF3zBf64Qf8ylGKYnNAiUGCHt69bcF7G40gj5AzjFt
qZUmvtb1GV8Pn+AR+z5BwiDUFogrha9L4NBp7PL5TM8De2GsqdEnwAhHJtt0LKA2dp6HDUYVNDwG
Sw7VwRfBB/OWDQ8A+ryeRpPHi0M/W+Pojc4Mw2ayvlJsj7UZ8gcO5+oYCAnr5bhZsGEvHmH1kYII
aPrFw852aCxpP9CNw3oUsZXziNcemLY16V9L07OYABEcIuDaspdMQHfydxKaAD7FL1fS5EOj3U3P
nWsLHRQdyrkcn7mvR8LaiXKS5voin0fblr1RcYdJ7so04kEEwU+h9d9pQaTScalmaSsE/ySxkKc5
1F8ogoFxwpig6kADCcaXGXDD/LUGL5yJAXqyNWYM2JlGjkknRacIFQCvNOBOYMgnEfbi0ZtaYkvx
dAh5JIyR5G2Cv0XRM644+JMa6G4B4o1MChZ9Lf6v2jWJnmBIDFKupT+R03cugyKImMQNY476o3dn
+aCQAkmDUkPg1S5IfEDkHqu8HWVauqrjZ4fl/05iDQMPY4QM0j2BjksWiFz5Jrnb7kQimorFth29
kwROxn3sfeqjwEYWWtXP1QWZqHYN0+iO/TPUmRfJ+SeIPhrfgL9TIa6iH5gE0FcQDi+x8FD6xQ8U
SkAKoKeO77w64hFLkRX0HgUWTw6GQNzTNXoMHHMwzFZ3JrDTnnCWghdwEAnspSupdGpHivv44FKS
r40tZITKAngWU58x7awxrRj0WQh2dWdvKy50IyaSY94Y/n+b3UcklEAIRhIxj8Iji8sb2EdGu92u
EuH1bgrR9YYW5iKkXzYWLvusoAkWJB2BUENee6U2tVfDeEfSy9w2L6vUdjc2QiAgk2O2dqpD8wUd
N1Y1IN64ZfftPNsyYsPoG80YCEAFxtb7JDSt+lbSGbk/cLvkiMwZlr0f6IaEyArd6PkT1gHuNgDs
tohN41Xjp0SetC0PVB0MZVgsNQYQr5isXWJTbaReCCA8NeinCooyjGugKM/F2ZpwSxjLO5PcZAj+
IeWHvohmyTCGaucl4vdEm7QmWwiOYYB+8qlpk8XpY+jJ60A8X3ktkS4t/rwjaUEjec05VnC8RtJC
fRFV+4DVF86fi9QAquDFTxcMIE+IbNjTeD+bEUqr2HJf1JZnZXSxVqJAug9hvYQw0bwlH3Q1+UfX
6ZGoHnSg1CX5VryQVqgdMl4Be2UJbaV/egFi0m6V/fVD97UvZtPlxCTfc6/BCMkRoHRYuOseCX0S
XnRX6d2M9yWeccA0NjrwL5bTfGIsa5tzRG1PyGaN/GiVnlsFaoNTHPsIm9ttKU6k+iWwAe8z8m3e
dGsyIL+T3fsSjRs3gWrHxSEsfbDBK4YQnoC4guaAqRvVZE6TyS0P5n0pYReY0Sh1cHCj8Vm5rN5o
+Rgqy6Gu706Dn1RLRTWI9Vhc5/URX8LRgTPO3uYxF/DQwxDtWQDfun/KqKaYjiyovzAhi2U53aHo
tOBovqp4mMsVu0Egw5w8SsB/JqZ//SD2b8GT56sE2Oqhju0DtZVY/IH0xxswVmM6IN7lS2K/8srD
xUd/4bi8nSiAIGgPgKHxqfYhFZyXB9aaHQ21H619jmFs1bP+hCtZ+Aj5Uf2sRUCmwMMZ3Vn28pFb
RvNTqU70F7rERgBXRel5h8zJyQdURAU0eChXwujVgVBw8lJgUYzE7F/meD+dEmzV4lxrmKam/qex
dTf6LjbMbJNj0YibTcF57Mrqf7cAnC1u6OH/Xmmq/22t2H8aKzT4NYPTybcSvNGqE69XmW9uPNbZ
3owXsXyaVveH16EtT52nE5H0gufUFdfASmj23PYGLDSz7ViuiVpD7K/hIrqgEB5OTfj3r6f8dIyx
TcWyZU3WTexB/y6D9UtRy/E9oRdpB4O+zzvVr26d20hfWQRNzXIjjjUtr1isYxD5peVhiiL7+/nE
dhzDMmXF5L9868TafVPaSqJlCF1Rfl7tsTUks2ukLbgtp/y6zqCwRDykl5sE2NmhTOhQidrpYxHd
BQofC5hDbS24SAZ5jzoQHu4gf21ya1g0tds4lW23QHlhy8a8L70hipaZucuU51u3t1E1ZHIT5jGZ
zmi/enSDijqpDW8wQRyRD+XAzKtgC3XED+T9mMosPip2PweRJeBK5tV4Ku1llZ5NIguvyp2kbDko
+B0FoswE+1lsVO7MZthSZXQtsIH8/fapP90+h1vH0d7BI/qn5fWPllZdKnme5mq2gZgkJ4CH81nZ
vOraIanZoQHM41IAc0X71orVjckshlqw4KRxQ/4FGyueymYQ1WcTMxSKn79/uz9n4O+395/f7lt3
tRwkLcLfmm0q5v6DBi9vFxEGXUPhppTRllZxiKGH09oyuYX1cP7l8/87ILIVRzEt0uRt4s818W7+
4+rIyemeNW3Jy07KHXov0BjJZd9el6kDvFB0rdqDePlNZHPtuWMAT/cApWEp/7Lq/PhFaPrKFkM+
R9e/9dIiemmnTk2zjXpq0WkQwIVylKteGL9c8t8+6Nvr3CvGIynvBTGmzaaOp0qCnSY792n+yw/S
/2uEtVUMkKpGy8Wkff6ts9Q+SqVsrEu66fBmDGM182T4A1AaT5v7ZcfTF1dEd8LeW9DkdvQwR0xO
4BQIO4kND9iAETwOABYHeVfjJ0Gz3UH8Gdf4aNIy1MyFYs0a6Wwp5bNW+JHauGW3f6DQwaVBTKKn
g0j8+9Ni/3DtVLYG1aZVotr/8UdW1XCyr4qWbMThkZJJU6gQRuoQ3tH1Pl/fLmcm2uZrsUcgaWAH
eUcVTSbYhSG9W0AN/VRvwGB8ssVzxVUrQO0YovolOgcYgf3yT3JW2s0TaohurjxlbOF4ShqfKtXk
eMXktfQfn0R0oT+fXghCojvtLDGJXOf53vqSHwGQcCoVFN4SCgcF/YgPSCtQyRFERiM+reW8zun6
nYealky8RuWDa7Jxb+1W5cgk/bL8KP/t39uqbdiqolqKpZmO9u8XLBt6vLDdjRjk4lhfn+/8Dvle
uam1sSKPu2yhJWJa3ZS+fgJYJDDPuKIJTAKr2f52//67l2iyKQRgfBVLs7+97MmFVUDu+myTgmG6
BSw0JSHRzI4upVeUh78/LH+M3t+WNh0LsKzZqkp//PvSctfvFyh2KnJl2l5P1ftpl784sXclKw0D
1XtLQlWNDGSJd1P3bB5v1E7sYwTAZ69ORgU4lj/b3TAb4DCxMGGIu7oT0uKhI/E3A+voafCDF3DN
ysUfb6PzLbA7bDlYyliOtf8j7MyWU8e2bftFRAhUvwrVFTXYflHYXrZQRSlE8fW3TZ8bsZ3YYR52
nDiZuRZCSHOOOUbvrVt9ZHhwdpoKSYlDjt/2bbviVPf311R+eScYjWmaqkjsz8p9l+wsnctiUGyK
6ZVWyyYeeJh/l2XcI5xUmcijU8jByxNqfGNypjv2pfTxmsQgYrTHOejwdsYfAFthBWI3rKAkP+3n
N6g4h/Q0B5FD3ZtBOP37oge/rE3ommRDlk3Z6A/u5YDV4FQ1u04qpijyjvKk12RoPikbttNeF9Zi
p2GVOaLhBN92QDuMBaFE1CP9y4909YUBmYGQyfktK72t9mAK1f/96mg5mia7tqYO/vvOKO2uM8/G
tZiqIADhkFfkMnl5veyMyQURfJEYXKFOxff3XZHF3/vjiWUHYuDMKyt9lRLfNsOK1yPbrC8QjIl4
7OabuP5QVCLlr2m3KnrIRirfoGsTl+RnPmMFvkyLtaNZFGHPxTExP3LmF7gKONFPCVMzCKT4+wL7
v1TKiqyopsGvJlrWdzfGYPZ1zLRsPTUGCsLhI4i9ZHuetDTndnuaxRylyeOsHjzi/d8ecVkxecxl
jf/drxtSvWk4D+S8yeoUVC7rxqBBjHAaGdVSF1EnhzQrSmseNl033DZIgMTTg5nn76//y7iNA8KA
WlyWNVm/L8SL637dbtd8+wFgC54IHo2dFmbm68EwrN4+vkoPPvDXL64z2tO45Xze17v/7YHYSYqU
aReZkA0WycOtHHfGJjL3utcHvrZRXrdSN7ygflBUkJMls4xZVl9WOSKYsgTqhNP57zvw8wFQJIga
ep9fQ0WMdn9U2piD9nbabfLpntMAdtxdSu1Q4wpVNnbcUkZ0j27Bj5suPpHSX5dMdrD+/S2Q1X1x
yZsGgsMg7G8m13LZM1ZamVZoejgjaGgcb1vcGKF8XDRnQvIgFmWc0RTSN9bsZ1zmev7gLvxYH+6u
6a5WlCrltruoXJOywakjww2q2cLTQ/91upHDY5e2Gb0uY/L3x/54C+4+9a5wzLPrBkYI977thbse
kgSHeqN6NO//7VM46vWBYPKCM4X/79q3KZps0LV8N/nUEvXBcW6PftMx9/0HJ8uf51q+z7dP+jqW
f3u4B9zAw1kviPG+pUeiiLfglbZTuU9uYJnedmSgTA5XWuJItpQHtcFPfZEiqZBkZXYe/g8Elv9+
y0KuW3WzrrMJ7xY7jokrX4WZBiK4wY66JzCWcHMSXgBObHELkcCqwnLcPdpoRPH1nwX/7jLubvZF
1S+Hw7rI4K4WTncKd/Urdca2c06EH67bNxOxMo2yLv/UoWM9eqAGDz7evKvH6ptSng5n7sJhR9Nn
UzA0a+q+21t3w040hfdPh2Je3gpLVY/B9Zoa1EGbHTvhaby7LlpmU0aQbxZbbIJt/0W/9kMKuQcP
vXJ/i1SZjVAaqIYmCwWmeBe/PSXG+ahVu6I+L4ql/H51Cr+LMXhMUNwLAaDMvLwjBPbsgPKzWxiQ
0hhLCrpXYstDLc5p0u0cwuYs4cjsoUvoQmh2c3OyRbzpaSPiqlHRwm5wq+CQDCIlpQHLZ5DrSFlE
31ZJaUGQqPxPD/7+Zj/Hm3ff7G4zbQ5ltj0cq/NCSU6McnTs2MltBPl+poXd03WqeBL1m5J0z2er
exfDvz5Azh6jjyLp8IJgNLDfJKGODM7eIOj8KuktN1EGZg8F48C5eVUs2zIhEeRHBoRZ4XnCOPz1
/1+GjkoWLG6tABCzSwIYhDJpNBiV/tXvzRW3t9Sn2czEvt+sKjJv5+pYm/59AziBPPhtxfP57bdt
5fJk6uf1eaGPxBxQKf1iWXEXuvcBc5rYeNFnXay+y6NssXVu40hzFEJCJJwDLoHsW+dgE6wUAu6A
ndnFTLKq12bZHzVWpCTCZ9KHzSi7RaIEJoPTikgvA4MCVjsCciAxjOU0D4gYCMkbREtyRR1SxMB4
0zo5OG0kp3JartR0MO95ykz2ZAbA5nM+63vGv9y7jm8TEgFIWU4KVxpRDjFCgDYa4sqN5YlCHmId
sVkndSSHtMNDfWJ6mmsAcTSm14i5Igmx/QfPlP7jjb57psTb9O2O5pfeps6b8ry4etHhXR3lyzp2
mSUku5gprMVdOXk7X44MTgOUl4QT62mxIHaMMLaRZgOeS9WXPBnwuGDJJnRvTnsZkQ4x9v6GUKaN
b8RNLLnApFOC24lmEPaVCWps0U7nAIXNZU6LXZv24psgy332MVFenm8ojv5+er7Aav9ZO7++KqUI
tQEVyZew5ttXrQf7DeVCzvTLKZbF8vKeecjh42wuexf/5iv/+DLeNT4A+gcqHYY5YVcIBGymHZ7+
oDD+uZKKi5EViXWKAhWb03/v+7XSSsxjRre4jYpUd2W/SXoOhghiOtSpmqxTLVaTvoM11ZFScs0A
SI/a57/viCw2rR935NtF3G1qSpEpp36md4vLU2/WfJJzR/7saPe+i/VRs2RYGFap/o7k2RurSKQu
kzXjzZExAs4x7qfmpPfSmxzjTaIOu1B5kmIEYo+MYMrPCvLuTt1tec0xP23lHe98+yXSOCYw4pJd
0JvqKVNjjqqaZz9dXF7WmPMgeakNRNcuBpiZNh6aJ9eWphoJs2qyZ2ymu8i+PWWiheXsNi0SIjUQ
R0mekkgvxgI6FQ6uBaoGhGJmSn7uFEbLTEn6M4hKMSGx3i6u3WqyTep471fpxVZ9bUzeRQhd3FPY
GXTA3pE5WRMH1PFXtFEx1txDij9kmCcKc1ooPItmxKQP5z4Aq5jct4HdMWpkbO+Vy92yl5hhmWru
ObgGxPNB+zW4bFgijJXPSPYIkBm1UR7uIiXIgzo1MW0REjNtYtYNF+IQo7wtOWHY454bEiDbOewf
PE2XSU7qae6IhDpjfOVzpfF5zJYXE3VP6BPt8Qn5uUEVKPSgjBGYjylmA4Zzyjgj714bn5J6dntr
Pg59wCBtpKfAvHEwNi5ykTkzSGLSB8/y5BwzVEx7ydXXw5o2fjwYSU9HloDTU459uQoaIjQPfFt2
IPwv8Bwm6hixDtKifCZF56iMiRO5hv4FKX0ZQvAFcVt7MDZZJJS0YIkiz3Np+qeQVf06waY+gt06
bZ9aUvH04LCI0yLIiLYnJNlha0oKmC2irXaKc5vNIdkL7UUKbX0sMvg2o9tKRbDIOWA4XN7GbG1v
ZdKLjtw2LIFoF5JLlIV7B2gosApzrI8MbzCpBX8YEcmb+tybb99Q4cPqGl78bnXwpTF4wJE64U4G
e0AUF/4sIp5QSUALj9qnOlYY/IVnAJrGUEvN4DKk6RcId58wNYNUc3UC9Ur34JvD8dHGAqwwmFUd
5Ihkf6ZXbvo50lLsT8INro6pPJJNwiTSL3CyjeUHJ5gv0fTdUmFyoBz0FUk3FVO6qz3aXN7Xvdvp
tLiSGne4uYQbIe2l3b7BwCKKhnJEbikaxAuEBGCtfsazW1s7yAVuFg0iHnX2COgHnpAxIIbBVWjy
F4TM5cPjfENLrx5+PrJBfbXsfly2qiLNljgMMhy8W2avdbXV1ONpQdPNOzvt+IAR5PbUvB6Ckbi9
lWcO++y2REh8Andm+o5GSx6VyHhaT3YAElh/r7lfx6EfV6QZxsA06TL+kG8eL9qgunaH08JGItOn
/RcdAZPrU+EQUYfAWWuHpMA42oWX9Dj7+8N/q59M/X8ffn+COq217aWVtqeFEPIwKA1PU+1V4slC
jjY0AegSJ7Q6BgrluWZBh5jRat4LdR/GzjqB1uk9OKJ+zRR+3A59MNCwTDBzMO4quv1gvW3aLVdk
iJh3YbpEg0LZZVOE4yHXh6+bsFsgtc1tW40RXTH+t5XhU4cvDC9atHmkkf453GU7BrXZhwqqKBJi
0P8+MkrbZ7tRNqcF4qagC4h8fYE7tx61b7cV0YcvtwAZUoc9awPPV1qVC5Yq1mX+1aQfY56MTsmZ
nEKcWhOYgWRi3iKMvfZmdFKsbNwMp92Qli88FmVtQ/zP532PQI6h16OCxO6bbYZqSlrXSlAYWg+p
irMQ8/qd19iOMmbiiP+nTfKZOl4nvecrtCvUa88KA4azRZi0xXjeBpbFwH1ZL2jwSW/weZxmNMC4
CEocyZmVlmD7j37P/9rmEXYeidl9edSd1H6pLRn/gvXEmUr7Xrl7+Tr1bHIAbFsKrqryld1wIw/3
nwWSDgOFo82wXs697OqcKh8EJR3SNcW2j6etfMqW3YZ0vMZDbxWbe6G+QjGTf+QL3bkJOjeq7IMl
zZqncpmhbcGEO3jafeoTyW3Gt0QGb4cB04XkqREShT6hXDYgwOAf+OdR9yFyTP9+tbQfLR4em+9f
9u5B7sm3bNtrT+0Cnz1xWO/ruBdvHZnkJHczPqLwCmQX/fWiAi2TR0ZIclQz1V01wg0DfM4YgwQs
kgtikxd9YeLSXd48lX6GtVvqExQ8fYwKu6ECuAFtyhgC7RZ0y4nvOlgJHN6qWUkvVIk0s0y/ezf9
AwKSB5vAz+7i3Xe8OyysteJ6yLVjSyl2IZONyeusI9ft+IyYBTXeKQJwsuqP/76zsvqzSuXOCmCy
YMQycP3vCzlYn6r9XufOEs7iM14jvrdZdG+GXSwU+0MQYqTnD9U5ua8KZ1Ej5bVw2SPRIa29Jjqi
5iEC299H0gMl9s95kbgdel/FfaIbxo9ma3ns70x8He2iQ867H1L55S8X/7BSUNZBmqzCo1e6vbTP
b5pq8xNaHBGhFjJRVZBOjq/vRNkO5323j8mz9aV/QCOES9PFzOcin/ZA8cWVTUzs83Yb6qfEqBLD
4eSEkPjARPBKfA+iTNLo/r7hX56Z+zX5+/e6WwFPbU6f6cbPjCKiR6pXK9BK+mj/yiv6Mlj256eX
zSh/0Z7Vja+SvoXtZmcdn4/v0oiAFykgzMuVQKug0pqaYlGCEfJ5jrsJBKoVAjWWJVuZoh77+7r1
Xx+Ub7/H3XFmcMbMtL/tKa+tXbxfQh7SR7sALk3SvW0XmxHcwrO3GSPfuMRVhAYUeaY6PJHWkl4s
NVKj/CWzN1F/AjEPHmE7hI70Xi/zoD+9ni0RHugL2+zARnMVaiz7ldsMbxONYh50zOyEr3HHQbb0
svT4dnsWSl9G9R8XBjGkf423TvOpCtFwdrXBYOftg+//S2nBeZKmCVY0TWF+ebfe3kh50ip93S7y
zxzXRoZPH7vHaDs8RCfgLcTqoDkNb8PmuZ3sEtPWHqyBys81kAug526q2kDCdXb3Axw2RV3UVXla
QNMY7exBCkXDGu1DTkzbYQYhjuc1ficedoTLlo3tCDFlDErFOvki/hmVrOhZzfQ5qC0bpbJXe2vn
NG7Yzf5+VNQfcymGn5SDJnIHNnrlftQr781scFB7R7YmdXRxJQ5XGLVZ0xQ2V7GwuR+M360Pmmv2
5a36MIecXmwogiRB4L42I45RQ2S6dMx6SFtBy4fXSKW/CDeK73JETTCqweONyQQfPFh3vsZG/30/
FXoHJsM9mVmoeq/TuPXLyy3rZcfF0RF1W9+vyJ9Z8+GDw5BINWJ1EN3uwz6Rzjqgk6jZWyxJN7+a
kKH4T3vO6VpJgezpnqnzNF8WZ5/y4fgGkgwwA/F2oPlFzXAOwDhQXfx9738aWLj33y7/x73vtUp+
KLn3rYtkgHQkTlMnxO+8lk/EF/j1EIRW3yUS8YABDH+7JZuUWGygdu0+SdAbGv8wW8Plo4fmKfPM
JjQhEOrgD/0LdKfEZ1G4AgIYsllYhJTxXsPodKkhKBN05NpG6XjSuLcczPa2MIRtsIOhFFtJhpvP
RJ27datRQZ4QvFyoUHrwYI395WDCTUBig0GW9wVB1X83tXN2MbBJDo6Lc8h7wcgf2bOEQBsjAj4V
uxwXUfMitM245pw9/YGOpvQpAM4ZErqXXtLd4t/fv4sqdu8fj9W3S7rb3SWF+D65U5mKof7fD5kk
vLXC5Oe0z2yjDpLrzr0iGkB93DiAId1lNmlekcESVpvF9VsRK/aeLBVLTuEZVzz48/7k+rSljZGN
8rGQulYuPPJ9gGMugVLjoeHbPrqxoh3081uYGOTQcBBEcLcIdseidzidOvEtiI8Giba3ODVwfCdl
hxZNwULE5otU3ssdtN5AJFYbYn4R/zqth4JXHyNTpKG78z7Rux+jdbIlFuzvWy3/7GOLX/9/F3n3
65stc9HLhYs8Q7vrWXMdD4G5OgRtQE1YwH9gjIaIaqFGH7fhSgAD4ub5OiNnLcA6LKiMjYUjBWq0
fcbPIk3/vr5fdxKGteK8L6Gn1cTM71urNGv1rt7JhyMlF6/e8BCXw2iAPH5vvzcJtWgoYy5BL0zD
5O9P1r4OfD9+v28ffVd8rDc35VwX3BqaeFvrQqTVu7G8zFvKeNorI4Dy8A8JAzhqwqmEU8vjLBvC
YHQ4Q75KQ7CNb+sTZ4fO5x8l/fi6KJxxNuKwm3kix9O/QOQwlmsI6kQMsbAoDplgPAnEF6NRL+1m
AnSkCZmvWb0Xj8Q6gPiYJLNxPRNZziQn0jKYEnkIZ7APOIJQ6Qo0Ca3AUVFb8uwyblZonRfMvSiL
r5ZAS2VQq4U3hRQob4P3SvzqGKBCpAikoCQ3F/UYVhOYjePaphABvTiAXtGO8EjF0Mzej2j4kwse
Kj1GvwuqhiQjFNUMP0KVJCE16OFo2gQvb5dgTnTvBEvWlBTlFudt9uwOwiI9gM6vKVg0m0ffOuEA
QdoU7YkOwpmOD1D2b/RIgAQRUSWFF3sbdkLqdl2C0QwU3DMV/dbKYQvBuXDF1rM6JY2D3wRbKdL6
+B9NzekRV9XZQfu+wFgMEeJmtXhvGLsA5TTtHWflp8HwMJOxjbAiVwTQV86L4mHEcV4udm3Dmqhj
lXQ71aZlu+No9IyIBfMKfYgF6VAWMncGMpuVYrFIL8DUE6G+wjZgQdMOG7tXW89VQs6ibcKUX9tj
jBbvovdKEiptBdR/WIkNCrrnEBF7aa3qSOFP2IePyi0jKWqg9upAzkMpoP+Qrh0JkRaOH+vyRka0
8xHvwjqEYvrBVGe4KFwi7kMzxLENJzG39LDz9FewtLyZ6rBx8QwEB5YWzEIvYvW+xoj3Zh3iwdeS
Bt76ZRCdZ2RVwRPig50t1MKGfIRg+2QOEflOJTCWY4plnGQcAxflYjfcWc7RVvgq0AD5dc/2bOu+
Ci/BO8uZxynaSiuMCaShgumh22am5nBFQ3bCtfCRmSWjeBYfnUKG9zP/Fmn29mnzyTCTFktImjit
asod9OsOTWVsEHQXyNHF9myVnx2NipNNkqO9D9Y+DSJ+WCWZpKzlznW056ZT3ZFch/vxc7aPw3ro
7xn+SHOykwifCvORHtDZft8sOcSPMti4zwZegRYKhHdzSl/HC0XqgUUShMsUdRv1eaYyDGHotIMB
NmOKbm8Py7LGzwlW1Rb+Bvl9GQLDHp5IZXhiQBuo3ubTsJ7z4XPleQdn86lVLuB04Cq3l8r9B27S
KUvradJOuqSdIPiok2om3ID0u/zrlFfA1nk7y+cDQQrDgYO7TvHbXNi+ua5XCXIofNyCO3PGEHWx
8UoKWiviuXdN5Ql7wWvGuwkRzD694Y7hbgDk5KdhN3+6BgTW2aLJu8yS43I3X4+jf41bAQetdjgF
cdp6mWHB3uXvFn+xQU2shchDBAr7SnUE2A+jWIr9jP/8NKKXY4m9rn7vWXizNhcBAq89Ap4ER/fB
8vzrxvVtdb6r8FX5wtg9b4+0gcntsjMWk6U5O3+SDHug+UW57F6i4yIbiydxKgC8cHFcE0pwBKLe
20WkIRDTjXbfrq1VwRB+57QOutYS9FuOH/JTHe/g6Lf2BIax2ws7GmXwbnycOBNIlpPDomHDu7j+
o4ncT4WHKEu/fbW7OZPeb9ab4sieRxW2lAfWHJ4/DXe6ka/V/ADH1GQN+/t2fp3Ifm52OpgjSUXb
0r+7nQe8M2aplscFWSKTmk5628Eq8vaT7YTQ7EnjjZ9X8Fz3YH7cFTTQ+HaBInmds+BsWKUW1Xv7
AhfSf3Rhg59HaXEz/ndhdzdjU6vZ2dxWoorqgEyDBwtNenNVDvtILAJH0Nnhfrx3Sa3g5IPkM7eg
KC3D24N+rC7qtT9u0X3LuqyKk7zfcotkIBVndtNRtVSfLkE3Ql8rTpZhk+gu5ar7xigZu2QXbdz5
YPimRjf/4+RWnbWP6cYYtsfoYesOm3/beZ0yLvvHlkH5QOjE1JasFMT20RaBlWVUOoLie0Yk0tk7
TIeUGZvhEdTFo/Y3KqkHX+9OrVIfb7uecmzEU1elbHxYJgXmWT6Jg93TcUnOjPRpjuSn2xPf2r09
dYRAmriB2WGsJUsgM/nbG9Fyfr7o3ax8cX1mu+0H+lwOzsMX9PnSGPuuLZaW2Wa1pslI2hpSdCPY
263f6hZlz/DqspddLSjl7A7sFKgPxKF842nQSDXrVYoY6QsX4ACqVQ493rBeLwyicH2VoUFIJRsZ
qt/z0HB6vornFwOxr1s5+6IrjOiEI4Xg9FxWplN0sh68Rb89rEj7aTJrtD4Ahv63Wu1vs3NVaixK
2QsFmMasLdoxquM8Byl0w7R24MhvBFlxls8dzJHgR8Cvs1HsMJt39k2wY60rQ3+OJ2NjqsPYxcru
/32Vv3TDka/JdGW+EEGKeldT9+pK3w80XqkjloL1EMvEgNW8bxcUUbtJ/tq+k91Eow37rEx/zFM4
E2AA+thPcqfPeAwZRum20QVdJ8spnZJnsKBHTo2j1XtTEytklcsBAwP2/UkGUjhAcX5lTH8JseKR
WSPwDAS0AmoZDiGE1jj16VD8/SX70m8tIDhYaD4xxTDiuvstclU71ju9EId7wqjmNyZJrcMSwmt0
WrYB5IwQ/IGVuJnXBjrNcbz6kpMTsipOmlRn4Pdh0ZxfMWRknxowGjlspjcA1K75RHX4BABQ/JLu
xm4DGqcE79JKKoLr0+Cpfm2vVmyMjnwoZ2YFJ8ZmKoEWRl/vEuriZLMO7MxNhAEZbjE+LPN/l2UB
uxnkv3UGSE8PYHH7pIzbI/1a+0NnUUYdiRFv7cdlIc3p6jxoRPV/mRtALeorOuQwYTww71baTD+f
lG2jHxYDp4ZWlzDHIYH65mbP62HGkYWExDnHQkDnMkS8cwLpJpIjMTvfJpx2gjXDbDHa5FUDtWMC
RlBtUUwA3ofywGMEM6L2sgRTLLVSJ8ae63E2PHg19IneKPdPXpHsHMV643jngdxJs3me5Ik8xVdr
62ETlDaR9jbRGcy2t6hUJHfHaJ8Y+ChjDSGrABfrJiSDw2mSYtL3e9PCu/HX7xn81mE9gYGAlqD1
gGs6eriPsRnT8O7wSFPrUHlJfuehCXa2tPmOjL4JM6C6JRHK0fFUc4Zi+A11loFsmejQL1hAlLRn
vwPZdBqXnKEHp/Nf+t/8JMxmwSShzVHuVfWDrKxP6oAtpwxMf//VmBQMA/AzDGZ71htFjTgSnra4
/nk4IObKYflKfcgicqZJuLX3sewB/eOfnGkYr/3FNeo/mzGEgvnfLxww5F82kO8Xe9dKqLS1ZtQ1
y0p/ploEk4510MZXB7N4UI5IAHrWY2gbnP2aRH57IoCNhl4ixzxG/tqu+dHxm3wlJkcmldohQKIf
r8eXeE2H2ml82WUFt1Xr33XVclSkCOrxvwbhDcQHqz83V5APPFgDQ3IIXJxwHTI42NFeN9R5DgQg
V3P7Tsygg4bG0HTAGpR25R3eAMjMLygvb/70BJTi7JPSQKNoCvWekQ542pDpHc5Rm3RPqmCn98+k
yC/DekF4zClarBChbcDYvEExkHHfcGTZxn2OiBvStIdQqjjmyMPj+ErzTAnEg71zcjJ6Co8V0juk
2K+HlxDD/2Sq2RyR+L6jo18nitvYzEY52xgwt+vhUx7peO7FuPXqfcaDmTDL72OiMtjxTsM6FuvR
P4740YFJKqeWT+Q9Rx86/Ze6rRdXq79/819kW/99Pu8adTf5ct2pBs9nsyR0ISVfKD6mfX9EqzrY
TmnHcazlFl4srxibkK960PjFkfRIozOt/UkdTE6dJbFMAG9+sAPI4sPv6zWoexgv8P6SVinquW+t
oy6TdsVJzQ6cEM6f4pxGgrb+dJsTopfkoajWiNgbntJ9eLFWOoLaNjxhut/zUsdKfJwDl0dJPRG9
80duFPm3QgFDBqZNhnWGer8FG5XaZevWOCzg9BeW/r4FIc7a6vVTsk2WF1hY5HyEzbACDQZanrXN
IEMFFchQzBI51YWkZaGOKkal9/dv+osOgt/026Xdtb3KSyYX+kBsA4kEt0s8qNypRbUwAum5Detl
hiaLQ6xItgHisqXeqr19xJyXfA9ibx6sgV+e+R8/47fruTuZ3I6b8lqtuVWnz2s4mGgviD8D9oHn
cr7uLHM2SKrVOu6/1/PCV+G+EIGaHIlmZLif0HT3co/S3LuF9AvcjOV8E6Fe8hQY/4chDKIxqY7o
sRj/E7nTD4/sxmrYxPmcaJYwG/XgD69fDBRaNFSCXvDofPNlyPrr693tuuW27p/y/OtJAGedFK8Z
gr7sBXFfsIuFUpjWXNwBnjOHAjoHJIXxQTFU7Cp4pcXBG4ZwqPCg1P1/IkwLclaEig0oNGRRILu1
M2AS9LBg+O3A8O1B0e4KrOPuIssHceX9UY+1mUY7FJ6OJjyeeK+hSNRiPTkH9IgfPKL/hzX4cdOo
snFf07f9wThdbzK9Mdv8iLL+EDMuewbecpLon+5cA4CxbI/UGNuR+dSkXQy7ZlaOtGBtM04KL8gu
t5N29qHRi6vCi09u41vlHV/OixyVB0squyS7wZM87cLtlvptkyrvfeeSorJzXoWuhWCI99ZhnYZ9
n7MyQ0AirvoVEIvXQ7KXMfrqzWBMsbqPco5Spn0grn3g9kPYJrTgbomyOvn/wHNO+kCO/d3wOXNf
vxi6NbonVTxoj96iX2S+vNYofDG/9TGWflV/31bD877XFbKqHRYMUHg50u3HCQuC6gsQUj7ZfhyT
U1JN8K2MqlCNdrOdW8FMUSD5seu4uluOOduGTK0Rihz5k/1Idbv4gKNBpWe9TcQ/QdYKBqajpjpC
w6FNP0Wrat9inRqZjFZ62jWNzz69W7qInmR9bq3kSF+Wh5PHNaXEsg3+iqSYbgLCdDhRH/k8qkl+
OYVVjxoUdBRsn5Dtkf9iQ1V5iMV1ZKE25Hr5d1na0fy5+aovYNaXqOBP7eLSk7w60BIATUPCM21g
s0BIyFPmxco8Lcz93IfHxhDwgHa3QXK/gda0Q4+6XwKH8aFfOdCPACcJzpkIP+LBgW6mfe4CkvGA
GWXBIeql5N64SCUR3ObJGW8CFCISGGE2jVcaK9Ilajz4PVQAdO7RI+bDJmgd2Hc2MEQOVkIG2DkG
FKWeJSPYaIX6aqEFIPzSTXQTLQH+11AXEOwT8YhRAaF0YdntxYQK2SKBqxec7OvIXFwpUOGBMWIs
GJEAH+Nv1camc3BkhLkAZogjMp97AbgqGrkGjVxGy3ReJWhQTB3YaCDWs1+3fo8b0EeXTq+cOD9+
uWchEA+ma0RlRUgXLSRoB/RkMSKgmf4h21UIj/JqFy89yqc1/V7JB4/jVeGN80LFQnxxjNGBjpYI
ExGdxoxqW7ev0zV2X/HL4DegeuJtvIWk07m8Pl3SjJgHm2Msz6ziZF1TFZIXwweABEIiqDOlJ//D
fyUXh4E4lHj6vwA2OY1wAzyYccMt0jZNROig4hI64osPUsbRUyIHkQeIPvbGLpxdZHLT9KnJdjvg
pnJL7QawUc0Te7CeG7rwsJLYkgUhSaY3Cs6JoOI1fQ010BwSf2MSpvjpy6B114Q1mf4aiTa/EVXP
lagc2uYBzeY4c2WOOLtoEKjJ0W39jHVdd9Bie0fKOhaiC6FQhFu6QL3YbcV5ZAgSyFOijdMEW/a1
bchYA2ZSFUhPpxijBhWMjlGgpFvOf8M1boEHlcOSM4BCjiURo+woXBmERWYRDG5kXqYdpoKCNtPL
C/F+NH1FJ03zMliE2DNfhKSwgTYujnM8RnjfI3z4tsbcR0PCRmufh0F0qzCeEAzVF4/AaFIntI94
ltYhYYFgD9uAtk7UjJrRGQPJ2Zq0xFry7BWcUw74U8TXFAcvnh0QQCYUOG3KUAPt8Y1p6MnP0u1K
SY305COqgv3a498/0gP8ny7lx77ybZG8KxmrW3cq205lS3taj8UK0qHf15+y8DgVTgSdBOfrcvu6
HjfhblZNdL+eZb42onPsG6wy/LfRZtaN1Dcz0t82o/2iZva0aiYit5W4FxkFZpXQ6FEnFZ2/q/2K
7N76wOrAmF12XexqhC1zHtpOmuTADxshxBxBRA1ojSEiL0NUAPY27jl5gsfJ6tK1z8wHuTW0GFT3
l1BfXMd53C1r/imBwnwinUnOLudgEBWjPal7/SBLyvjo3xzSDIOrzQNAUlXNg8y+wHvHAcfa+R+8
PGNxgMIdwPG4dEoGrQz6mMqpwYaXidxCn98AG1BftPcZqWlpiW9mzfREVCgH1pmjvUkzB9igkJ2z
SLLE0sisAXDWiTa9ipg0KrWTxzbj9fjNSw/lCodz4o4izgRuj0Fo5qo8VLflmbfnxt+I2Y8HDeIZ
L/Yau4IZGM6XpM4nYG0qA4jU0jNjlMG04Zb4SKiDh/YdUQH/9ZTcHXSlm1odzoZyWFCjQ5XsY0za
LnpO5TOL7LDJ8DS72+QY1yTRtIkYcrFwDK9+Rf7iI+IUGqGfVwNq1ACjoCHEGdyLEgG5n5rd9bpf
SJ6INLb2JGflw/UM9FVMeklNULUtExigjkSa7xO9Y5p7/o3jZkoEedhGTeUZZ6tA9V1OKWeiNRBW
2KNjbQbiBdckM5z0OlOeuhdtfiXh4TLc71xSJ1OG1XzhQEVxf4mMoIjJ+JmiCkRV/36gITyk1yLT
TQMe5rPsrmi4xFJkkKNLxy9L8EJH2/GaRCDJl+IeuaenEd0JJO8bSkpW5Pk1Zh4DKkGmPtiQjVqN
jm9lcE23L1KopORKzAji08ekWxGBKWaxAnzXKx3tzfBRt0mRHnQkhwJ8fJH/rUPO2hakNJ7B7er2
CBDykwuhKhwyVUUGvi4jOrsr5DfHa7eut5f94sI5XFuu3xUC7mpKnqjvnXkHSB/aMtqkc4eYCXLb
KXq0fvV/OfF+v4T7lue6aljbCi5hMGwQCjCstsG/HCesTqP9DPRtPlJ19te/T4zqLxI2PpbCEsA7
tPv7xmF+6Jpj2z/uF6AXo/4bUmKBp6MlbIkMC/9m4R0ifAoZz9pmTC7sIz2HB1CjX/XapePSRe4w
zPwFKkYxxHnrtGH3cX37pzGB2MGj1f9tOV4s9/75QVn8FYZw9yp/u3Q0g//tETSDdrC+XVoW6jkG
M58cF14gnFfdWLqQDOQWk91M3lhrmjAv19KW3/qKh+47xEBFOiyNG4gqrvKEMQndqY2g8d30wKsh
zzwwnCabjrKffZt+De0rFs38nTeEIZXG/Qlp2SANdw7YecEF2n16RNhozm8y/WAOHMjrEVjhJHPW
UTMbkJFZkGbXQ6dBLxOEZp/kx0GovfDuDlhd+uO/f9bBDzu9SsNRk2XAbawqkBz+e2/Ou3UJMuK2
XxiIShRnkCdtG6rEm1RBPc8OCCh7k/MTIwD1halFnoMKsqDIHHOvo4YgnG1ND0t7IDn8idkXVwUN
iCgbAXLQ736xQ9NXLs35vF+cndPrSHHoE6bFy21V4NrYW7c0G/GiXRIAN6vZxmGSlCB51Wk4P7g7
X7yIu0cH7aAOTgI2Guquu96Xfm32G6nQd4s155sTT4tbxtRISHeNsPEByvpyeqNwf+tHG580X1xw
4HrOtyEo6LhcANak/OkFuMg+q+Ue3aGWbgL+AJhiAqCAKk5Jw/J0tEMla3XQWsWEwpMC/hIhdqdT
SuCfzXNow//BJ/xe0FlFV8x7paZG0NHUDEVnq48tbjM9UkRDySYGGGAidUk1uVCWbMiELSb8eX26
SY2oftmFh+kNCfiHtALhRsp4NqOxefZulNBNckWF0XnZiMY6DfGB3XqEL2U0yNoXngMOCOvR4Lle
ckhZthxj/h9pb7alqBK1a18RY6B0chr0KrbYnjAy01TsUOzx6vdDfv+/VyblJwf7oNaoWtUQEBEz
Zsz5Npc+OAi9e/LOEXKSpkqyfwerQcJBF/A5QX7SPQS18Q2pHNCj9VwkwTK30b0MybhpBD5R0Pcl
euw3kAdAhse4QzcVb9/bWl80D1MRO1lGlzBzIZa0ajvrPFSQJgaU1KZ/hf8rVdEt/tOQqZEBp4B6
6Mbkz3us3Jq4Y2XDpL89ExLfLwzlRd8J4LOG1wWmF/V6GRO71+vZ/nK/HEbmcN2Z3uzzqMHlcxMy
gG+EafsY6bZg/Hd2E22+a+0+j5NVG1fFEOrxNtBB+cWDqiLTKzj07zGVga5GnGW1m3w+jJ7ty49M
8j1UXGKK33Biqnwn0PLWtq+crQtXvNEhrN8xCkautY9dSg8iB/Uvj3oY+dg+WG4yit55y4A2WHiY
zqoILK+OMQKOjuwVBL86sNS/gUe5Iom1OiWH0THAxYBG+uF7hS7rDKvy5mn0P3Kg2uz9tP2cjeXt
/PuhpdS/ER8vkqLwUFpb32ZrT6rwgfGNZCBadP3Yfzei4/KCrdPMaDh4TaNBeoaC+fl+FErxlNIo
IIXLaHqaCtI5WimJ0Da3W20bZ+moMXpcqYyYcLjyPfq6NELcHJdJCg3hxo57jWDfBukAnsdXhwj3
GugB3MZHLgh5q+5vfL2iafwiy/w9sHKxz7g/8hO6hulIos9RD5K+BBLz/cv/q6pC8oSCFBYxsN6o
7BVj+FWiWh1OG/mmbPGq8K7IJ/cenzKy79xH0tHGT0faouJ5L9KlP88rVZaN2vUhJ6fieWinLldQ
H/UIEbkMc7qzJc0bXxom3bjRVek1vqDrqEZR95dVtfYjCvj3RQ/ns3Hb1JL9SO7nVExXHaqnwQro
/GEs0Sm7DshvjRoZlNrcA0109u3UEA08DCxY4EN9xiDp2U+V8Yn/Xmer6IzKdIdIiQofTGJpoT/p
qlPAoQCwsjFFsXxE/cFtvf+A9X+7GJqsF1kfbQxZq/28568Jq8XKQb4m0ma0a28/5IECSVEfgaAD
ggWU7WjvcLUdIdGhwSUUSFO3L+R+oYSPM0qhZHuKVrGEGv9O6d8Rlaa0do9r93zNiLJxY7ltwuNQ
rdPX2k9gNGFb9qBZisThHTyfuaDS1L52gPaq3pH+E1r7u+DhUz5vq9zvqecNYzvvyVyqvG20BXqq
+PLo4OV8U28f3Og8XywlrLMb3dwEFVlz4IejmxziUXgB/q+Dcdh80yDuHVm7Znvr1nr0n0Gj5xT+
dCeeE0lV8KfuURfXSP7UKpUmtFczBMqDSoeOliIw6tJK2+6yo3Q/rbkccu07fUnk4NiqozvRSSjc
wJu3z8hAo1DazgdXjuHUzmmLoRUAAlgDzLTmhr7rSp0VFCx3RdfV2h/Qad+0cEWsf67cJFSxJwip
B4lNTo+Zzepk3c0cHXzTfr/cjOJe/Tc4arJZuI2o6OkUO+jvy5z09fGS3Pfr0aZtDk0Rxb2nmP6o
z2zAZwMtRp+yhS8cRP8PFLfcI9iSAOQUdJonkoKYwgSkrfcPpZ3RkmQTFYhYAzGE4iKSuzfY1wXX
9+GAiQR11Aa2YoYxKu9F69/7SMeqe3HkBXUc60JH1j74sTWS+iNYqxXRVi/ifOlVafobJkgMlan7
abz+2llmnEgGomnom4AyQbAPYXLNXo2Sj0N0HOuL9YPThyI74vrBahdI5+AZUL4H70ztpYcOLw5/
KCVcI+WJCDmOmvtId2Ws/Gaw5NaeOTqjeIxSqJ9zFQ9l1XpgqsC9mxY3TfiDn7dIr3YoVVjSd9Kp
fd9xBUBwvHcM448NoR+p4y5uCNvU03qXnBr3+5l+0RQD81CHLC/Xf+S8SoexJJ1qKwxyktG2s5lJ
Q3PWAFtLQydZ1B/2MZJaK3zmL+3cAYy+WcigOz8zZah1jOaFPXsLbrJ4GOImM6sKaiHeJdSauw9Q
rbhfz6lQIKOOc7UCdLSZc/ecn2BbjClZF3WjG2BSkNmPimCp/HudIh2EJVVDIrEQMChtxaSBuLQZ
68noZitu8KNbk3QbH5I4sBU3lEhJNsAM0NMF3dariS8QRyB0KWm0T162AHdEuQ1oUlNZVPr2vmiy
MjjEdlUdvV2N7PXv1trUk9PxnmrJqEZ9aIrwNTsEYCX2KXuEQbIJfAHOJacGgk7DpQEqIxq8IE6s
1QCg8c2tDWuzrLOlEo7jQIR5tAYvXsAslpspRuFUe1hNisi/C1U2CFEttK927kWxVIzpcVJHHCtD
srfwwuCww3NZDYx5Yc6l1rADqlG1N51V8ET3Hx2aJTzaQFnSXxnUJuoT95fY3UMMUAPK/h0ZCdA7
IqYLbk1g8vGyOIjTYA3FwLotMuTQ6Iko2Kr/wAz9dIL4KWKhXgYSsQa9e3EKC2mQHIRNU+tkNFpy
V/fPXF5AtnUgq+Ft0KK58MVqWtPOey630cZZ05bQRtzY4R3VKHDe/QLdzho7uNcIQ647bb7rQurv
xnVsN6kQHq0GbedZPni/c14oc2nICqFNigEgvkM/geVX4Lgk5sPI1o1kpIO5wyVTBzWLmbtmisPS
HO4/rnHH7BoipYKLyQjmpQCg785jAdvni7IH59jOws0B0JDhPhe4qSgWV1ZWwd5/fnL0rU1k3Y5W
WvfT5TqqOSrQ+Sg5u5Tf7jYpCRhQfFAl9MmMsYK4MOcLNi542VxpckB+F0cqiLKtonvyfb60IIwT
WFRcoiZ16s7fkkvmM4SNRcX4gNP3LjQX8qAx1xZY2U+uVUeK/iJfQEVPr+Gy1eAK/8Mz//W5lGOM
N+H1mozUDB+jS1ttnh354RjIG48z0pY5gFeK1icOF6zp7ISOH5RqEONJ5zHA7OE4wXwF0bsjCHwY
t2uArGCVHL0wYZEGNdzL4ZaxKHT8FvQuTiZa/zLOo2d4AJU0bnzmn3R8cYu+im3dAfTfItnXjPG2
Nqpdg9133KmibBqvwpBugoohaUMJ9Z+K12qnHZP1bTW6wHKlV99DEILe31nQ6+mcHeCZnTuF5Iu9
PDaloIg5N3q22ud5PJZAI8Xe1odgTjMUx4bBqunN7gEkcIiqKbttzrG6wrkc1BS9yKK3/gCLcJhR
WqYXeZpTHPO3V/Gg5RcWSRilA3qOGxrmRUOYPrn7fju8wNmg12yqhVxvsS/K5tPKc6uluC9I0aYN
FoBLLzODP8LCdVE6gH5HCMNOzCv0weiBflkNd7i2aTMmcCC6lBvSZi5AtS+q+vEvqvY4U2JwiE2n
ioiNWgq48vlyutbg/UbHghuOqnU9di6cVl/15T618X5PkDRggFckWTayUMJ0fGpeBmZ/3z7l9gNk
Zmc7O0TYPGU9vM6u0c1LHVomgd6RK2LKi0spY4UeCsMXGCLamn8PB+Voqsn1epeirRir/SkYNOF2
uxsXvJJHTtGl1GRBeO2l433bczqWv0gpleLX/X4yMQx/kRVxdjZq2OLpQFWLBPHXbr3t9pukcTtL
kdwfG/DX3LlBdfk6wv7L4RzV3UOnoLXFfThugJf7ftJfLq5o6t1suG3cpyXh+8f+mqC+Gy1BbxLM
whD8gZjepq2Wf20tFgrMnuV22PdbW4G5AoQwCJvuqX0e79kUSGdfgZXr4RHvRRvnWL4FvmC2AUek
M0/BEWd7KDcciRjU+PHdDg9n0YVUtoYOiB70zPBvih3Tm4V6hRUemAVg4hy0Inp8DgYJSOiiOL4N
B/Ue0qLuxNzZRv9hTb7kALbDYG9dPvGoJwSZo6J3CBwbNQe19/AD2Bm77sM3B2R4DiyE7qMoSrMh
v4PvOELtZT/63nxeWvXe99nVwhupnWfR/LOk2RISmExn+QPVE3yjPz462uhDdbFfm84QILebs6zd
aTaXtPImd9Hc2yPZH3Vo4SN1kQHW5DaKoMlRSM1ZOyn64+3L+AOphXkuLg/rMkeCHlMwfqXWrDsK
yDU2/d1fnFuGIvaTvp00R6nT1E2vswF7eYE5x09pBiM54i13RIqNt6io/L9o12D6W6dngSKybKrl
gkbDWGnyZb+VItjDNXfuUgBzBg8f4xzLmVl5ULdHQC4XVUv4xQr+/dRSaWu1P8T52dhI0fhmh8+2
Pu5GJiBDO/Io8LbhC+Sic+4N663h8i6WG7jo7wfwKiBSx9EM2AmoUiOV+3cL7R7PxFg/2UJdsGXo
kOLScRXJV9JLYO9f2ljpocr5hecbpPadKEBJzodOkzmeyKBK8/bBhTsNDKAqUqtFECndeP4MrFT8
ucaXRMoeDKwgXSHJA2yo8XF9Qj0EmHSawfchzQNsAtLcNWt0go1xCiScOvkkbnF+bjSR9AssSwoy
KxdjyEgAIjZcd99/wVdBiAWDyy/ZVU1H3/XvF8waKMAcUhaOHYImtUMbpoxlhyH2H11s5ix6VzA7
jVY3tOnxjVtheOiE5MIBUXO+OoluAIW0WGZcQL+FaFO52YhhfTJsOm1NE7PTmHy3c/po5lGzaM3j
DUxp/CH6/vj9m6gvLpl/3qS0GOsPU16pW95kHE4fBcRqnIm5HbZayyPqY3pr6ff7UzexPo3PiA7y
Fdqr1/MsUEfNUUd2ZzLot/tiOMwZ2/uhKVVDK10Ar7ULMLbiI6OU/T+fDnXZ4CkCEtEwuHraRJkM
ku5gcOELdkYb0dzNs66/cjm9iTPDVdevCBjqi1SRnEkGsluk1giL/J33XD0k+5R7eTSGOz3PRDcC
hgEQf9+k4y32IWfgyiPPs509JF2n06wLam4rd9GaFydMbq06Y7uft5bwxGdVpbgX5I0io/tvdKXt
k5yN3U2JV8WqNMW8OFYazbn+3Q2y7yenNSiesOuuxMGDch5F30ikes7DcT4UB8bUzmn6fd3xQeEY
H6O6O/oY+v3M6cOubWKj/H5uXwCM/w61dBEmUWscDjUpjsY4tX3wJYudEzCZe0vJKTB5ViflXKKS
LVIvEXAL7aVp96vaDD8qq+WIU4PpopLZKMiFl9aYbF53l2uDcShFFWl6d6DoR5kXqR/doxvtvWjt
RBzNg4cA7sdvBKvQ81ThtLNgxpa9d5uWR+bID3h9YqKFk86o6S8On3TEUq9v2K31sr/xln2/CTN7
6PtXGl3xR8XXfFEUY+LxlUFrXqdqXizbXznRqXG/KPeGFrNTWJfuM+ju3OAbYLTlCKejWQQP4Fj9
ikl8lRMiF4LEDg3iwnmoNInH2zGNZSVmEtX5dAoMVISpzVcDzLR1IkFjS2zXov20oHhx2IPbWy4P
Xb///u1/0uR/5vDXMIo48uvtd/npqUt7PY4Kmzoukl44fwwjztOzgJOknwS7gQXmdwXGWxaNYLCH
Xru2nDmkNYkobiH+Qh34/sZ5zn2/4iupxRJ6M7wyNue+UZKacWdykvZeTGULoQULDTZx6xp+xIkv
XNLA6JMZI6ebOFTqxOzS6VB8cJoP77oYXZDeSq3FtWoTakVsfzeyUuzXDuYOswoljqbhww7ngDbm
ISlJS4dnG247c5RtukGDzJKg+2hxCg9hSUOg78i2Ro7yQVIwIrytOePE4u5D5ns/sy80kokS/81s
o7Q761neeG5uDRZYCBcIX07wgiLaNqMB+qmTYst10kFnbw/XroRbcdHdqDTvKBbxvx+JshitSBW3
+uI+8mt1beLG5bZR+UiSPw0BsCFOLgIxmVEhtkfDqhNGf7mVC5fx/+9xpRNGfqy3tVtc/wlIBewY
HEPQZRlDCFhzsUkuzvyso4gD4QvdDGmw9QLSIXpE3CCnXTcAGsckoQJV/7oX6XhWB3D6HNN6AZWR
OIAFm5YP+BnV2gvHEl7KYdU7vN6QigogDSYhqIjSOXTbJPVYPz/iSJ+HDzecr1uf9zHKHG7iBhzh
0cE6hE/xzbndBtN6IESNgLYujrZvN0HudlaWfwpPzaZdkVG8XvC/BlYKWNk9SY8brA5ZTypk3M+t
39UPVrQSonEUnJFPWAGRCnlx5X9CNAwgDrLcHP7Ad7v9gQDVF5oXDWqKgJwNajYc7h7M1V6hA/F+
6b8oSlGApQGMkw51KfmnD/Jr2T3jTNlvTGLryeV2GklFtnGMVui6nDvZoD5GpMnZ90Gc/OQfANND
+tFhHOgY97YbogkU2242rTixR0AuBI2YXNTC2TqY1ZwTKbFG9mlb/tJeXK0xgsfjqmzkBXTo7xuU
DqWnUr8mcXG0tkDhWfNbUD+LeKw63ZXwvDaWI0Z/i2DvDiKO5u0+NIASGIkrFZednzvc3/37dxil
/avLN/152BWZxr2JpTQlr6e7HcD8dTa9RhPDJlH/OHHzMfxjN2dZFnrarAMrEIEjLNE8ctXuFFTc
AjJet9dH0Xk43E13H2Yf04+AfsNJcLIvW1X76IfZ+W7opVig3C6nu7xl6Pi0a19zN0MHC0EWgaHs
94/KDMp/9KmKsFcJbfq3zPL3s5X28FreGHujePalRolDRW8ht5DVWHfC0C1E/AZA+GUTjuTDajvU
vyFMvd8BxPl/Iu/fIZR26zZLjs9azhD25P+FApH8gaYKTT4TtDmp9McG0wXdw773ZqPYGnu7nilc
rc0ohTJJKEAeEFtaiwQ/esWVxwgJoaKw6sAYu/FTuOqO67pFMIeSbpvzNUUL3JtRsrCA48DShspo
TXqeCFylAMmfOk3FGSZi2V82Bn3f6dGggITFQagDaFIcbFb0tFgs4lq4mh9sqQmlRYwIE1U5T62Y
+n+WBrqGOi33OtWwUhVsnSmXw/1mFuEhDVCjIjpQyW1ic2nXmo+PWWO6B1L/fkb0qoeWdrS8utfj
y5mHjtnSRd2Lkr1lTC/tjCaQ7Ey7/ErMQy6QFMxQkTpGhWDX0+52z9YnIyzuS+hVAf2cXCCgQFC2
D0FDTHJX87I2akO9x/gcfIxoE6CyQqVB5KLVt9+/xQuECcvq16crBYTDyTjElxORVRkCrTug4vrw
c9QLxM4/dAGcVjyu2CjlmTI4Aw00CLAKLc/UtrHa1bJsG0dgrLoD3Rpg5UIr60MXTY7hSonxf/OH
BsIT/z2uNEc5liSHjc7juAiMcZhnoRtiGkbkTfiWi0gIwPwWwCX7o04Zp7kVSGE0Kw7an5d699Kl
b9w45FfzeGIU42mRLoXAnMeIKrA03CgMp3T1nm2kzz+7iGLxu63QjVw3nNrzIksIBivHE45jjZzZ
ZNJB4QNXc4ci5NP5YPeNoA0DdbU61rIzsqtSzhdddz5gA6SEwR0UwnAp6O726vWSJUkcIbli1YYo
n9APeUAcSuDodo3h9HOQUiHUoJXvWpLl6PYXVgObCVVZPAR6k0KPRqPPGHTdaTcQ397XV29w8U0K
iySvQYAGFGnZR2cmOHpW3NGDLy/4DL5Tfyc8px0LKD30W4X3hV7YxPuO1hyXzqwX1J3AA8ovgghC
fTBBmU10PKb0U0JbrNdrZy7T2v4OonnszSkpWl+k6k/uExfR43J9h0Q6ZzIwQgdoDTwCq+PvAn85
6VysSWoPDGeuCYZsOjvUvqnfQiWztgGNvGCHfpRp70L6hpAtfAkWD+qiiB4V3aohRqWBNlu5hs3f
5wmuS0qBryH2PBdHdAqVWZQhCmxrfxoGG3c+VYJ+0lymVutOlXysO4VenIxaG1otDr9cLRXRahSe
4f0DdhiIWNl9S6zb6P2pyN2128OKPWq+Ou0AWoB0RqkWh8/SFfL8UFfAzmKTMkAR2abz+VrMx7DS
+v9/mJtjVZQR7rggkTiymwIPSa9Y6KINe+cm3M/ibCr+NDNSFNJIcwoGndcGKCM6k96KElH3YT/o
uH2uxHxK5wEZY+Ij5xlKQYXe3gaaY9yj+EpuPDkW/3DbGeL3wtfPRbP9VchQFP+m4Xyj6c0KabMf
1qjv5CC8oFMtKUZ8e0fhRTv21cCbQbxPBaF0mFrLZicVk+9v/lp7RDnAHjabXpAhI1FQ8797syZ/
aGcN4c1Y/eWIejScvdRbu5QB0bUoGuU7y5xBNRSUbMaLVdXOe1FNwCILCkGtgD5il1eag4O00dNH
ppgUfzc4JjenuGTid4KohXUaI6QT0MawAON9rVpIK2FxpBdq9Q2cVFZwG4e+QSY3qCpJv1BE+j0q
qmuE9195+PlwPRjaSjOjBBWUc+cEHfD7UbjmfjnrWfIU557CFa0D6MisCKKvDqpfH+R/xG1+Pfqy
u5q1G53rqCXTTjYHqPdREBtSB8uqot6LVOvPo0oX7c2BtrgEEjVqwGdS+yjbIHU5v/bR7ejhuHvw
Gu3bsgHTCrVNFACNqGoD/ntI/nl+KZ0xN+mmcZTqJp6hZJvccbx1E5AI8ib4dmzBZ6Xjcw+0GQrM
FUnNC/zi3wkuHZinOF3fcnDcUcF0zPClp9hC7TZYiwCrTvBWtU46bojzlJbU7iw2WMoeutBRoGdX
zMKrpO7PVyidmnot3q8uR91EMkv3AFAq9p0Hwvysx6IJM1qfNtzluOLT/1sE+vv+pfPunMbnU23P
1N+tOgKZRWNxMgEhB2O94kkvgqxOpRUBV5RwFSzT/26l+ilLriupZkYodAZcq2+tHulqIUxzQkgF
fm3F99SKC0IpCwE7jtc2CTJnulJaVbdMuzSexkmKaldBmRl1aWqB8/tgHjc/axEaNE1iijprSB5S
+Dc/PRNbkyFapV80XfOTfVvqZKriYrhtinJ54A8lvOz6T36k4VJanFmi4EHol1FG9J+SUAfJ9+JZ
cTr9DPPda5RW6PH2fBwPWkbTYXodz7etzyJqQ1S2ogB5VVKOR8NqA3CjCrayfdDfNN/lQeU6KRbC
u2GUpu8QG2p2j49SUSrXqbFqLmn+ahDe6CEaXxIN7ofdRXsjszj8Lu15UQv+fmysqyLAiZxBzIbf
g0H0GQXPFrsrsRj7wLDEbNax1DaQi7tvTbZBDx9LUqHJ06I4pBLoHY/yEHRuWgM9MqEG+fPoNve5
HdCalXTn4Kvh+PBp2vSgTpZVUBN8WQypePjjRwWx46fB8+4jlHZL/ameznqNJaWGmwxqN4KEZNga
Ju74N2bQoDibki5FGWcQp+5pj+gNFXDE27/abdA+O3RQVUFK4FjwuJFMDhd9ye37/KpJLYk+y222
6G9GzPX7zae8uIb82QvF7/86TI7nxznXUhbRanmckuEU9V2u8ei6fkuDKLp6UTDA8onsQHaRi+pY
167xgQDmsmEtKi8p/y4lTEvpuNCpaECcMkqF51WanfUntjdU7KdTugZncXSLW/sBODLtNHYmrjMC
x8d2p1MXTRpme9eiGd5PwrN/nrQqPo76bwz8O57S8YdB83q1u0lG0Y2iMpiJcPcVnsi40cGgCUSC
JwfSKCVvZjiW2fObjtCH3Fgp/VAAl3rLGxRTUfmd/m0dMC4d9x/k2DTazaXV9jyeUv1YvxlRa65a
3Wjf35BeD2jzeL3HYALHFvy8/rlsjWm+hK19a5x6eVX/4kUR/u8gSiundrqddsaeQSgEUQTvdshZ
dhtj7iWJ+31qPQdsVsfpPOfDWwiXjW5XRRxXigD3d9P9HUGpELS+nNX0Ij+NKN1ZY+6QXfLvJ91W
7Yj4A56o914PNQkLVzWnwKUMc0zbhlfRV59iETv9ip3076nCLZ4zhZUryxh5lSZFW0mGauwULRqf
bLTx1x15OZ8/9xb5/zbgUkuJA7J+r8cVK6BACC7LfuAJDFjro2N8DJGBQT6EklDF8fpih7NOimMO
w3cO2H9oQ4la30t6UmyqC9VN2HQoWWzcQiEb6fDxHtBrMvz+ugjn4wNFguaMtq7ULorXR7w3QOZx
jHG9g6D6/oO9yLD+DKyMsqmb6LdqQE6o43WfolvcEtn0Z7L55w/UJqPqBgKiLob3SSFkvHj//BdN
e7Neq+v4GtRpR3Cz+Bv6Go3kcMv2msbFYj02hNSd12x3kE68AkswjSloIq8waCzWXNY4dSjZNZ3c
bdOGsIbJPHG4GPUrO8/mixj4e1Q/1c9fAXmjr9PkkDCq53A6zagxcqd4iOjTnebLkLPVQHq8qK/N
n+25bCFOMj7D92zTnDval69CbxpjJyXja0KPF5y7YnBbQZT3zzsr+2pwp58gNotjlVcDmWANEJih
tj0AczLZLXvOh8NxubL7K2ypuL/7HLFc+NvnNrfaPLhHG4EqS1UseZHK/JmKWinwP65AfE45L926
8gLzbQdbjXmX2/RgcJfEsXX0cTVG95WEu2ZRPaVXJdkLc+P0W1UdlsoJKAX9PN1q+bOualHmTMPD
IAwpObSgOsYWXo5TSgCFsMqT83wAgfcsvL0VuFzVOTzr/dY86lLP6RnOF+6SbVUUGuUCvcEifX52
IK1OU9pavk/nRT2LPmKzTTJIu+183cgJnOYwudoLzQYZBLljGvrDbLgsJGsr+5cvrD345PTnf4xw
FFUphauHst7s9td7sc6K7rhUKHa7IeCGwWCw8r5VsDO0whtDmkZOk04Rnebx+w34KgD8GUL5BNGM
e6O2ZwhTGJUhdNgiN6SpJnW+1wgTTWbP5cwaWQX08v2TX9QU/r586eRobLQ0X50fWnRwwlbuuNJn
tCPr+Y5dkrEtzeyGAK7R9+XBgmpVoSAEQEOrGsXLrc69h8qGKYO7LtUQksPlcVztjxonaGsayrhW
W/VlJlCvQ3CFtc/uZDNbvbZzBH2JZ974AwYiK0YWaOOQ91TWWv697/Ndfo2otA/XF/jJ0u2gRfY4
DJPFCbUKe7pftujVCtqyX8a8fcaar+NQPLL8qhL8i8bW38eXtt7RuG7veZ3Ha3wQampd7vlu4O2E
oFzZgVXlV7V+6+q/OcSfNy7dBfMsBsWnpESeaYiXA/CQgScHPSqmlsVtwV4adn9c2UX7N+v++6LF
qH4FeXl939xNeUeu8AP9cKG5W5/7Jmt/ULxtp9M0x02rABq/X/ivkrY/r1u6rOnqQY+PT75wq/VT
uUYHD5XjWlGVDAZah/zRojR4LQ65obVsVeRIWvE1Sxnbn8eXgk4sP58rvc7XVgS4wvP4YU+vTXs+
n3PtR/wUosDk+9npAeGg3d+0rNa4AFLnTYpoFBiHww3Bk6QAoWjqlw58RQHq+v0n+tFieTfGUlTa
H65P6Z7vmZvpnK8S9FbcLsXQGi6qM/mfpPDdw0qB6J6Z8vkq/3yQiz1teAYxQGLzF5iDgAOmJ2Yo
2AcFmtIftvoVEbjyXUspkKRK6v5ZvOvRZvm7LgXr3rfH7YrOZNWHfR3u/wsuZincpeutcTaK3U0/
B0lAsIbuYEBXBCya1clcn4uuT/X7/XS+XPF1EyHzmkl3z6iVttqxfq3tNg+22rU5xlEXHJNLbKXE
II0nhSrLrCGA5lmcsla/Yrf9nKHl2VVqsEyMBt6+uGj93ebQ2c+Pel1SC/wdqTdXlJD2Z8MrRhCw
2nvM8Nlte7NZBlGmgPpSZ2cgV2G//wqvrkr13yMp7ft8nabp6pwU+37qhjKWODye7Hag2x7dBL7A
EKXWYRO0pz1c9CuP+ldH3e/nlzb+epWulFrO8xVhc1ecz6mpNYOALJQM33E2ZPlN3h1aRsUSfxng
fz+5tJ2THROzXq2LJU4/8YDRHxkZyB7DcfClAYEI/11UzfwLRU2cDX/NfGlfyydYBVo9LmY+DLsp
YohnywUV4JFZWABGhlbqLSu/crGe3q230naubwzOz+1G+3lq2P10HxSdAg7uHqUljjMeeqeCexX/
Tx/Z4P77d6Fnz0utkce8rum35jS0P8FLHSwxWFtCzNofyoc1pH1U9dRi0f6vr8tTS9lKXdtrjTRe
ka38dN8kmsgEbGC3wqGVShDjhkaSolVsppdB+/9OLs8tpSmXeHcyjiqL+SeWfEbrohg0CHpfbQvY
DddnExm8ZX9REU5eXlgVaBnovDWQfNdLz43N4+5BRV4tljJvXJDWwruF7mDdwtA5gyj8rFm3yU9l
CvJP0XnWnAnQLtZ5Z+/C0rcvOLN4PoUpmJyopXvvw8zLEP97hKVs6lRLd8kt19SoOMvmiC9R0XUG
X543uyKzI+DKgym4+9W3theUnWLD/fdtSqF2XVdXR+3Jk1vTFDYFax8trh5XCKvTIbD07aoi3P+y
xf97Yimk1uPrar0h5hchLbfCeUIljkPbQy/Ac3K7MxpKtl2RQP0vS++/h5bi6LG+3eyADavUTMDi
1orbEhx+rmzADdpA9oEhUZjYodQYV9dn1WKB/bvh/nt6KZbuT0rcyGu8sklLngsvNza61kqr5q/E
Z/L1OXi0oJkRXXs5IKiu/sPVWllPpHWHqLxOCrzybkQ1G23tqruL+uru8nsFlEKusWLDqOdiBVwY
2tMlqUYvJYg2w6AIRGAoaqfiqLNsH/EHGiJFsVa0Z8Be3++Cn3vbu89UCsNI/aWwqIqRjMO4j4ZI
3JmfohuuiZnAtC7sorDU/sQ1ZP7ZhVOwRxRbtddIE7bbJ8ehCLA4tBb+0necidKf6WIdQZ/zuPsd
Zs1m25nAgqdmAJeSiqY/HJnj/Qw20BI+3Ma73MFHvH+fH9bSm/cpczzrjeSxU/eN4jDjy4Yh1wXW
m2q3Lcg18IAqH1iso38eSIOujmQgLsE/Od2v65GUXw5H8ygTRgqIaDhPe7cUqd5iR7eZwXsEvqG5
dYdDqB/9Y8X0/cCQ3z29NH1GokmrOH4yfZxlIdIucBegs4qBaFMHdCg/JSgPDgljFbv7n84+anFI
12FJrNaBhJk/ZbJf733JH0aio8fVP5qfMPRE4zbLDBpJm5ObHdqnzdaWZH/9yIPDGTuy08N5P9Hl
z/4/jwfpAiBNwVirFFzuSbzTTtou66eq89gj5YA506Fbl4dqY/b+Sf8UpYtHwZFTa3CcFUWXS5FE
3ufqvbbdH/u3L2WIXMk295APreGqgcpzw9F29j46dI2tc0e6c2Pxv85bO7m7e7ww9sEW519cZ87o
Z9bRsU29eiKM1Hrg4r2xT+lAinEXnhiGJ0neZdu77it2RK2ceZSHX4o1yfYqXx5peuwXLl8oyaMC
cwuNk6VeBU7cmMZ8H2JLvron1NTdik9XnGS/l+fPsyGtmzDEMWQrF4ifNOVlbqjHvp0aQW7YKdAT
JAVM63IUfMBcs/dbZ3ewqU2eZw+gKaa9BfyfeVvMrmTrtKwTkRoBWkNA1Y1r99q9HN3n1jtgcAkQ
WvEOCqzyitzln9OSUTNcXUPWCuk7uVHKXdbAvvPd1Tj2j7fEVa+qrdxNsZaOQokpvUtX8Txl1ul+
8JQcg5D863I5OWZGloKJau2GuHq8EdvYPTbQlnwklnp+OOpF3LbO4VCV371anJDIjRqFH3jtiOMx
A7+2YRrvTw2sb5ldxNvl8Cj3VnEnf9hr08l3HTUJdN09r6wUQ8tnp7Ed1mseLd6rbp3vFjJIemo1
0C/P3ezazMy1aFycOgACjFBRRkm8K5Dl9QCF9207u1nIc+ony6iIYT+32tIiAe3ZgPNFM7Vm/ghU
/nqF03G3qZ+e7K+TspBxDjP6yo3E/1HYusdumrQ3GR4FspcDVYql8KlMa5UuW+Y/mMli0hGYwlGs
wU6nZv73Q8bbNdaBqEz1MxQjz81aHB53Lnbve1jsiLrebH1wDMlKc0NsURM0PAVnKNC99H0Ve02v
KhO72ZN1AkMelJn/wCHGcC4bWzXxYLXr6yA2nT2i0A/vJgm2/71mHTX70Hp83a4WstntrPmkyTXc
Ind+DrSdi9UL8rP1gWGfmyeUaDBZRkT2jnKHnUvOWfZNsUGSOXWedVvf+juMfDFjO1qnC5YNzc3F
Mb+w/NrF4qFY6+UTYVf0FxbPnXU0/IPUu6xFerUOQOIRgn00t+ixx5by8O6pX9+Gu4P7QCwHBdy7
rSKPZAbs13WGxJfH3r0pztq09rJzx8JkbTewpMH2KHGPR+cAsH1tIy+7vyLj6UhqeFO7R4UWQjdH
CPvkmoaFysjmaauYrjZEIgtjJVZNBbXZmoVPcGP9fzh7r93IsSVY+13OPQF6c0tbRl6qkqpuiJKj
955Pfz72f7On9489wAF6etRotYpmrVyZkZERToFAnGyLiBSg/MaMNur2HyOuY7Kt/0idi0lGjg9A
aA9NoA5+qTkIHSmCvQo2Eq+8mqawzZcaoR/J4QW0XFHriJBFDzFaQK85fFiM04TqUVSezeWEXNow
e9kx7p2yxNrMsXonhCzPFIW0m8I7s7kZWNqr+xwVYF606bHtw8JVWneF5YQufO4nbCv8FSpbSXDr
GMC/e0dr3Bl+eG9LT/Kz9NWdu4f5VXrvMHkysaVDYmif4gIcJCjHt27FKz3EQQdwVxJwPE11oyWz
6W3Jyk4Q7OVdiJzWciysyCxfDt0Ck4Xh2GSPKJK2lU8yVQiONrgMkEtYr8qOoiJsZcsIP8b4XTol
pEvZTiJ7uU3YpuZ2+8YYlj+ioN86FfI5T0gjNcy3LF7xW/lpZyMPidYyq7WW3GnZKfgUsAxxC0bm
LWYVeVbly7JjRP5aH3HPVNOXJAyk5DAlbmjt59IVpr1qHHLzbjETP0RUdcxfl5Wht/gSmh0Hn+pb
WR+ILYu11ZyZmnDKLTtr0UVtEVSn+x0Zb+Fk7KXhki2PRXOcYyi7TJ6bnXmwyoL8uPGTpPah3zlC
JjwtNUsIAyJ5cvIPczolCa6jyWpP3KKU3onxex9ilZLhjGB9lPLslCjXhBnyEKnFW0MmKEOLu8f6
GYddQ/0U4rtWuZOF99a4adUthXsyIAWeEkSFzJNYdmL6it2kLUWnTD6Ki+52Y+2Ha4JW0FdYSMG4
xG4nM34oIUSWi64SIe8qBlmKzi5aXYohubP6q9bMgLSv03gvKmi+xomfTKqXtLk3zXj+jXlY25qM
Rr9pZ5Z0zhszchpT8KwywtV2EvyOBzmgcqtZVBTsvxSFcS33Srzitd2k8woH5cNaZ0dDB2n8RDXS
tgommNbnTp+cZAjC5NT4UqXekdcY0fw99D2Ks05qYviIxZ946Eq3fmofi+KMRnbcDIFVQLWNcrsz
mUnt9lL4PGI2wIw/zyKd2L1PWSPTCk1ylNlPUo0B7yodzTWYcHqL01eC8WNeO3mheJE1u9baPDaQ
Y8Y5UEWps62IkFOnT6LYXzVZtPMU8zNjdJowf+vSflc0D3rVHdNCDibBQIpk8uMkMMv3Lpu9RWf/
Kw9ZiAzvHLvLUnsSbWXU7HFsYAb+mGEiYxtj/JKWcJtwd15JiZwKvUNI3BhJYLw9ONIbezqNvan0
Egy8eelsSzicg7c8tNXIzB21Ef4kLAONzKYrpH05UEW+CfnkSUtyGIxj1iA2tn4p5X7UrfuR9W1Y
qyeYz0nT79ZOcVUdNr6GYrKO5aCaHCr8K9sdX5DjPq4RAnll5C5qshuWt57UY41TP51fql5wExGB
5DTGGaxIXVg2rtaFbmXFpCjYNBfli1Hig2KinlULO718LaRHOcd7SS3fksZypNZ0wuhtyjzOV315
GFLYNwqJoYRBisa0Xh10Aq+qQoelBCtiv/bCsW2KZ13F8SJrbOKrZdx05LTz/JpXg1twCHXrbTR6
xxgFJ47uogy37Q5vLQnQZ1UdMTc/S2XypaVjdS7HaBx2Ak30XMc4xzLQLCIAEqeacPWiVPXHEU/2
wmlT5KYXXDkX6IqTvcqGM7InEmUNlLw4pHniCdHzXMVXSSVcrrIX8latyHwTFuZwBsEh3HjVeKxA
IdYIWffuefshcpqyjfOHrB/9pn9exRVtnOlQxMckN4Iy6XdSJDkJwmBtrD21NXYWOA0sTCXmxCEn
MgUnwm0zwxXPwrWPULaGhisM78ZksOfgg3W4hC6y22zCfJe+ZGxrib1+Ko9azSBRI/soPab1m6hm
9qo+GNm8G0rTj5fnOv9ipyrlu1guHDoDWbS+71ekgprOSUrkrOi+5uNrn4mezgbRQmg5gRY1dmjI
QRJ7Uk0Il1tfMjn60asWY1f8EJ8mjAFlW0LHBtmHr+Iiv4rfGUkJvB7MaslY30LR5ZsUvGwRMPjQ
mRJQ7QRv4Fm7r6IXOfbEu1QJUsCAwonQqojQyKPkX3HtNt1QdmscDp9bT8rdiJmo1B0yf8S5SPMt
cd/BbbL2qeW02S7MORbs8b4S3RI/BtOOapfEaEBVJHMiyRaxkEU575TbA7MGucMKR5QdXmuPdDer
nfEM0ylvRm73K0RAL23QXkDinaqMTN0Te6/GYldxTMGPNd8oPAPzb5UMDcXhcLRzzW4f1luVkAjb
C5ocFxNbHlIPlQzDPs2ck4Sg2a/xZ068ZSV5cRtG74ogEXz8TxivQxwundyVtAuxJNUn3w9VT8TV
9yGq8YqwjvptxaP3Ps4cwiwrU/8uH7KP5q78RKTaKGydUugas5nsOHdmJL213ZZn+QK2XUhaM7cg
B0XpSbE7al6LgSNvbgjmxBVifx1Py9iggrfYVLBOtG06DnbiGe+eGiVxpMJlkNqKHTZblPsjYn6k
VfQpUbpHEVbbnh9K4ivIzcdk2lQvmu6kVwPeF/p/n8hE/+oy6rzGs3CbUvtJgrSWutW0VbotE6do
SH1Mb5C7iSq026fEFrJ9FbkSY70YXmT2SEbBa7VsDQcjhhxXm4eTjZtGYYV9ouzyDWLmIKAXBxMt
Xhb0daFExg7pN+38rHMfyPuLN5N0tfRqFPC/ovvSZGW4VGeG5UkqFeFrTmJJEqfvsK193OzOFs/C
BS3bFYiClkBNbmMGwxRAkCaNC2u/WQOEYK7WZ8sBxSlMk0d3hHfzrG/FaYdeC8Rd0cHbWcNorUUy
z9Gx1I2C5E3tg5nzOyZ9dRPeieFWudNDm2kdU0GKc3psSlsP3YZ87CejwiJ1LT02iI4bzOAJOumb
rWHuFF+Nxo4Gm2yunG3sP5QffRcux1K+jwZvUDCL5RtP0+f6Wr5tAw1Mwyd2j6wruW++6xKHvC7q
bHlyq8JlpHTBDwpJNewpVmeMvQYjB7yjeMmkNQwmLU6TuybKsp/lT39qvgUSPuSZyejSbQWYAvvW
jjJHm5yqcjWWiOnErUt40k891Els40VnxgaU41Hzu8JdY7dHGxNH7cSZe49f2x9/WbGUHwIycIoz
LB7Tra2ypdRh7nK4JLeFTbI4/VehUZDohl2w6ZFLIsSwUz7Fa0yeip5Yy7cqbwOFgWpXr0RPQ7VR
Vyy+jDOBa8XA7gtu9oq6FGsR4UIs2fDGYuVjN8oxg2+J6JTktqODxqWKrBi+tyhjqo6xOkvi8gaE
dYsGSWjXnV8KXq/5BT8Yn5ecNcHf2qNhs+rV1+i7wb9g/lQRJImcCo1Dy48xGOBMZPu2Xo28KYXS
5GqSnbyT6IhXMUBZtv+S75XvLnV4hmgWjxeOEvFhfc1uRufJyC/225ZWzB0al0trt6k9D150Fnaz
bGezy981vxQRFb0SwRa+46uCq0eyhe45t4sBaQRnQaOZ9Dbx8mWvM+QhuOxgKgC9dlmGceT0jS2+
jbe25VqdsEImlq0o3QtkP5S6UiBTxyDkVhPrdnm0H96pE7XUTU1vwLnqU3xvJy+pd41MAHQlREC/
0m/eUEjDTnKVS8IsoMYT9tanTTV6cBvsRhAwTXaytkfk3rpww351zo4LTKkVdab2VfzJgMiQaCXp
Yd73jLjcgrEpogWGXb3M3ynKb6KTfiw/aIqJP/lgl9/ijdOyw4aVCSoLBd3u1rQ2y4mFnZ2Tm/bW
vccLRMFdgfcSlbfkG4M3I6iFf0nsTr/VCmDnUkZKaIYarskaloMh+pgeUlxLRgd90cECE3Hy2c/Q
XEkcNLcxYEje84+RxBFLF+bUP6rffLR5Lzp8WKzqOh/yGw6J4nW9WJoz4BT2s5Am1k5KNI+83gzC
1jcnt6PnxZ7AELj3EtOlxGU342F2R50qkttCmjCAjT6N1/CXH9x+G5lDis/1ZGzhU/aOoiaF/DbX
s82JCx/Z0frMvzRgGSpb01UAAZA0O1PWi7cB4S40wxW36v36YmDb9MlzZr213ML3+Na8qDrD1hxM
/H8AxHrNH9lEseBguyHj1pI51VXWHcQl85KIYHdX4V3yAbSU3OGGRw4TKgLTmTh4aqdbnK3wJjB0
9vTC9VKw9N/hmQ86Lwhq4xvobb66NXO6bB/OhhTFrdQRKxcldY6HsHbH2SGDGUzCoGeKHFquyJKu
vBZnmi0I5mRqgFitQ8SyEEpGvM20W+oPrO3kgykFKLyCn7DGQlJJTpHEm1Zm7G3xWcGzrb1ywrc/
6qYxsgUWy0G8sLtZg9Pgjm065J8TuUPspogkMvuqkw25A/cIGrP6C2rAzEkyJSdvpwNG8i8Sw6DX
mOyXqYnB61o45SKjipfwXAB7e3wvrw68syfVGwJB2V5jd5PFvdx8o0rMBkoxSQ8DLXapLDThfmCs
khKjdnh5A6qy4lvySt/FiD2WpXlbfoZbdeb1I/2Negrf3XAs0lL7WlTev1emyLY69Ssvu7kCHMy9
U/eOqdoNgtvxLiG9AFr4U+xzbea+tgjd2yG3oq+fuWFja4WDkK4wOOZRuZm7uNhwhI78DyVUZKKA
v6tb/9EdxM8KidTeiXOXGLPwNTwgDDjg82JxMfmh5fen/Lpu5tacJKNxR1yo3suv7sboodbvWKqq
yWZkmTjdun0u8r7zR3hl1wgTYQBkaQMtAAM5yiTPYpF9eYjN3V/6s/pYfWToKbs9ud829v6zPMiX
/ldZndJySpBPPIYxF/o2j9ZT92s+FK9kicU3kZv0Ly1exRwt7YMwu1IBFnNJ0DbDnYEBVPRxFz9D
Zx/X18FGrq722vfZ8IfBmTtUx7289zNr14ueKn911g4DDW30BijpnMAozdaBKvj56lFBj6KXKv6C
IWC1K2Kyf84Cv2ESESgqvLey3SruqhVRzP2YPC/dO9dEGkOWRuFZT66AC2zkVZwQuIq1b/NCXvaU
lj+6fNfSm8TwFP1m49gXh75E0HpH/krMX3Wc7YrvEul0tAdY3TrJbyBkQTNRE/gy9209hNKdIR3q
xsmSl3l5DDlI6/y12GsRlald9PseMz0zkHGh3MQ97xv1Lt5xZJKL91tKu+Mhc/08pvXKCSuxbTp3
ph6qdoS/mEIyC/TQ6Q1qKm9gXK1Ad7e3TnH7PC9HvG2bKpB5mtl+joN+fTWsff+Wr/5kOawJ8lfd
8tLwkOGiOAStYhMTLYSvSOLEPflXR/ow2eMaiB2Hr2POmzg0KJwEGR/RCxDFwVmkQ4nFD9k8gWgL
EH7IUmYFhw7Y0Bo5KZ7TgPio6d+21Usu+VJ64Wux+pLuRx04aBArQRQGpXkspb1Z+CTS2mEGQ3sx
0O2Onttsr+BxqbkErqknX/OLeDuO2WeBSdVCSRP5fbyngAB4qRgFlu4oUAbwvclXVAKL22eejKzw
TJhzs+wiWHcDiq/RXVx5lulK+AuCDCq7xvRTLjoFCws4l/UmsDDYGH2BZJUM+mkQ7i3cCnvfNHdq
4XP6jw3gwD7P/qUr8oex8V8wvSrDwQat32Sm/88/Og0Z9D/kBMX6eZq9PDxUrc9ZutzXbyVBhTyR
QJ46RhLI2F92d4UEjBE0oddRjjVOsrhIlpumK3PmMqAqB1uPAnR5JkE8iBSInC6Km8mUuncNGJH6
kMU/teVnswMkIJzIeEhY1vOg3SkVkKqK0vbwJALlfo2ire7b29LvxHAvW19d9xYpoGxOP7ha/y/d
iv/iyf3pE2yTMyjGSUgr/NUcylIBJC6jTyBeExJgcA9sZ4HogXxRqWWo54tzPX/acNYT2IzCO0Px
QKYIsbV3GkPl5/JN6jq0rgqCgF3t7CqG2zfOwnHAlEPkkpWL7+npf7fi5P8iF/658E2/A3dFjDT+
7sWpsZWohjXy/totE6jD/QrWVTr6sOkHDxSvv8j3LtNOWu6setd2xwx/4vY0Tfdrc1iK86jtI3yG
myANHQtF8B9kgTeYZglm6zmhQcKRN++qzOurXUZdRlBa7+TpkYifJoHQPKr5U6gcxzAY8vc1u+t1
rxRcWbqv6p9YeMzjuwqR+/FLE+/qCxCXIb7U9d7UHhLhnNDLak6cdGn2ONc7zmAlOobyfdGfw+Re
vBXmcYo/Euzb9cCqdtrwoJreyIow3TYOpJJk2sl7p3vpn/r1aIJqS1t3QlW8nt5M5K65W7aAZMSV
R0o+C6Nx4G2PZqSYPkzdtZj3ZeOVyKZjlKvYlPtZ7IHGq+Q8Mm3coFkfxnQP0kf1H77r2rUanjLl
VA6PZhssGJwhCln8QRmwksYrb3QFDGnN/YoJOo65hd/o+zo/IsylfsqVl9Ka645JfxyXIFR3KYn7
pjO1l8Og0M6tfM9nU7OMWDJKro4zeL6Th0PYP/fTY4azcufU0WvDUFT2mCDJEB8q89pou7p9CPt9
QR8v9cn5S+VNk/a9/kpCleZPHGij9jDmZ46UML/TqAVzJ9V9vdtnOJVRilPwUieMUMA5aTq8LDtQ
NrI642kxDii/z9F+Gh7Ke2EO9M/8VJR4ljUMZ+l8YOkN60tb0gp4pWdfpkG7BK18rNpXLX2QsnOr
vVbGgTmZ/73w0WDauHX/Fbn+Y+X/xb0DPBMsQZzr5+6XJIwERzy33+mlOxsWeAMV472M0tBbeckv
5jmm2qL2PC+Njb36k37oP6jd4rd2bxwl4DrZbvdF7qYfgMHhWf5Brlr8qV/71/5NP3QPY72bOGEk
MuY+3jJnOlqpabOY7QXFFdOev2OOolv/HV+Er+RGDOXjxFt+Gb8pc5BLLx/L9/mzfiOf/JXuplP+
PX+QsaqH6CwCR9rzzJH7JKZ7sb8bQaDPwvuAkt7gZrU/kQI8kLVSIpimY2p21DhU30AEdG4ymolo
j+ybX5LPDk1qMlgNoBQzef3evI5f7VfB0DwabL3NiRlRPCJcAWqDNNJ7fl8d1fvkHL30+/mtA5yn
lUatHDICIn2FQf9YP3Yn5Zj8jJ9zb1dg4cDkX93L8Dy+V6f0w/wFJuDh0mS2HsP7HoH+g3ot7ypg
jcfo1yA7/6J/Lr5U7/NXigLtL0+7gluOJ7ds15flRtCigFPMfVO4MqIaXxz6W7XTbGYdOmL+3OhW
bNjyL1cmfElf2ZkGR/Sb4Dn4WmcgXMZP8UV+SMJHqAUUyFe7XjesyfjJvtLjHzUM4vA02iK/vymn
8JNTfY7wQ7Kln/65+p7k7RxaZNIHTzn3z+NJpECSUFHtvvmZOjYSF/Fteiu+x5cYV2JqN05Jaofo
SAFCY33lsWj2hHcGMlIVOrXdawik/KPe4a1xGH6lL3L8YbGNi/7Zn9Kf5HMGNrwOv80tvqgqHdBi
psiiFk5uEZcP3eqdtZp/AcFMAELUYUcqNLoyf55nn1MGOuWXduGtYqiTPtMWJMq01wHY5zF9Xi/N
e/ozHGYWI2gSfUkNPIBOK0c6Gj5AXijNk+wkFxmg4gzUwNNTbtvz4SGQMnJsUctS0QA28sfLfJ/v
4itaDBFnYRpukvE9d9RQJjnULtVL+iX/mHBR9HuBjEnz1q/hffzR34kYP1jBP0wcTmhkn6J3wBRA
ExXnqT4or/mJZjnmlMKe3vSpvEdjHke79hHPzJNQ2Nlz9cISoQTNjuatHGwxcuRT8xy9LIzYhhst
iyqW17dRSrZqrH5jedXfymf9iYvEOxZC4nf/qYl0Ae3pFNGU7rB/iVmFDzTR8+/lzNqlexvD2mQf
rq/61fiSWM7gMSCfADyD3f1S56vsVtbqGwYxamMrdBsvHFiEg/ySP00nSmy2B7U3DSN63NgBNRi7
U0NQ7L0ql+E4P26QQewoFB5P1Xv2jov3V/ndsop+acI2UBOTbZ9q3+YDNXPz2d4VL3wiT3fbVr8g
hemH+DNcJ1bKtZW2RWKMW6mftQ5f02Hv9/JN+YhuiLjey6o7frYoKn1yidZn+moAZU6usiGcw1f6
Xn9q0PjaHd2eVtxCWgJWGduPRD6eaRbZxkf2Mj1wtxlFJsjnpSYj+7ZwW702H9iLqK7+3eCjcMkR
FheYUh13AIF4Ntc75SD9il/gteq3/F1z/SwQ7s2XLbpWTmjZUYi90QYukyRRpM2A+CjIPOhoDlEu
kEBSWJOAAYy+tM/xy/w7g1FchZ9q2pgFAN0TequGvcIIoFf0wxyp/Cac+Dr/zH7aT+lh+KoRRQHh
TFw+Wf6Ixk3wN+TtfE8TlrDqGwD9Sj/a4BJstATJfDQHXdLyZt5t8qTHWArS5h2wJdynEAMIYsMQ
SIWd0seA/qHYKr+X4I6uSmbBtXQ0rtx+dcPL/CnUXj36Vvsayx6+V6bqhlTNKzjx3Tw+bBv5HJ27
m8hSOeGIPRCOX6ez9AX8xCZlkQ5XjKxpcx/Lb5pBxEyCQAurS3WydTsEWAwWje0743PuHMzcS2pq
u8Vg8Y/FKvum7fDkojdhL8IuQZoJZzkaTZIT0gZf3dW0zQocH3TEliQH9lgyO/N7eInQhweVlKCb
2DQ2yIu4tWJwTWFbH+SH3Ka4ZYQAPSCvNl2I4RKROYCC8ooWmmAOb3nJnXKxE/A0pMny7V0PvP83
QPHwc3mVGoIzxg5RbC8vGXGXfg0vhfsElGV6GLmFxY4WvHppRPKqHcBiOvsEVAo87VbTTz2TeSHQ
OZ7bl/Qmgpgq9lZhg7UmDnVa9D1ge1RfgZjbnwaMAbRdfhHemsf2QTmNQXv7/7oaFhAfvIVsAygw
w7trX5JLz3iG6Qig6iQF9FliWph2cgGxoh8WfZXP0YfJSdI7wm+rXCkvVSAlwZXGe05VnfZdJN7N
BdsEOzODYEX1gvvQLNosvAa9Z9rPIBf0HblSOhTleMierNLTLA86pTGgR+JXPCcaI5ZDBUibZAQB
eVgtfOZrUmmCJZ3UWxUH2DFIt/FlvdU3fqR1hfvHxmF71aD+8A6uakVKx2nuabT64Kr91CkJNXHe
UP0utCvybRafuT0AHhIgyoOZexy17dcWim7LzXhU7wGkWHmsP/VGlLHIQW7thawHwge/iA9DZguf
lBoWbbHwF93C7laDFOJr9YXTo5jiL+VQsWedA5Unpez/TV6yw/zeXaHVTDQNbsl78W7c6ffxz/CZ
7quzFVm79H7VbUBo/LnJfDo7pr4h1sd2CLKFcYet/WxH1plLCsozm7z5WB6rO9MvTLsy7UHbA6qP
V2p1nkL4Mbwu7zWQ1/aPBiBtuz+t9/KHcGPZaphn2xDTYLK8rghA6psBybt+MTbwBJjKrLZf4odw
ih+7H/POegZfUX06gcBPJMIjeAXLk32TeUDjJinkqTiz2uodH1T0ztrYE5g4FSCQMCg9lsZ3ABRd
vXVmtpP7k16ZxV/8tM/yERfTO4wL38cgPTS7zK52+bN0zwtVbg1tCQIRLKRT/WzQpnj717T6/y+r
hq0naRhPyQie8ff/QdsbFUR99DGpUdpyqYQrzYeBJucu+Vix473T+qOcfLC0myG9RLNXAL3CuhqD
ovLU1TOBVLWtXaTQmOmdXPYUdb8Mbgh/ElSTGqtzy0vPjDP7F/oDuC5pH5kGaUvt65BVkQNmubRH
gw5s6mxxGS5O6XCchYTaDPsCumJkiB6Ex4Tz3Bvfy8/y3Trlt/ahEmE2uuJb3fhZ63Vkn1lg6U+p
cF7jXR8f9GrX4j+dPmbVvofFZPm0M6XSo9ldfA8M4yVOBJpTOCkgKkmwRG3lSL2/gLkTeiaPnxrP
NGHtdLYrwYHlwgYSnAqUVHIi8V9YvvIfFvLfRY6hyKLKpB5mzdpGxf2P19HLtZwmklQ95xSECN7h
Dk36JrsicPGDdhQxSAydGc8RIN679AekzmiAkGm1763sLhR3E246A0eHLeHfHkER2dL/jq5B7Zpa
AJZiJrsUilFIHedkFnoCQZPvIT9WprvhdoXHDrUmm6ikUG9W+2X0FRJjykyC1OSJucfvSr2jUV12
gYADsAa709PCxyZ6znGuhNbXe4PgzcwdRn5dnKb0Pl56ylSP5gxIoXzWgY+KQ6Uc1m7fUP+iwYro
kk6I9NXKkTOWods2Xhz6qeWnNYJWMAUcHWMzrO5GZ12cqXW1mHac30RuabmSdtCqw8z3zIexPcrx
Qzi+awoQDtt8wpaqYBIjrn/T6GM+y0OgtzsRGoLmc1KV5GyQ6n7aGi6AByVO6jxMpmHu0T5bo4Oo
BXTCgeSU+dnAKna1vFnaJ9FRFA5DdoeVXwOZkaaQ4erpnbo+bOSjCNTRIXtREt8ElwadlqkhuRQ3
6nYC7Y+SkhxGBEp2SujleIkjNSc8y5Pfmp4p7zLTNyUvazw6qkTCmX0DVqvQSA9gMYz4eFP9E/Uo
NH8q0e7eTZSi6arTM6X7kDjyH8zWkOEF80Gw4TglPbODAeur5C6XyXJX8V944tLfs9YbNgWqiCnq
pq0mm3+Rb0tjmvQyFqrn1TyZ9KMSKECdRgWO46x00c3dYJzg/sSpBtIBRYEn9r/D2UaT/ufu2ey4
LFOF741I0Z+xkv/YPekUZVWLpdGTisGscD+az2qK1VPt9PMhnYP//WHSfwMSfJqJ6jHjSbKMTP4/
92qi1qGZd9GfT5vDkwQNocZZfvidla3tTya//Jh0c9bO/Jc4sT3Iv+8TjVCsLrbZDaiF//xkaaoZ
L5b19knsfkbR6ZfTnJ7/H+7uPz/jL4S0LIW6VEezfTL6Qz0e5KYJSGjaJtrJ3XMf7U3ps0sld9GT
f4N6tmmX/3V3fz3XbG1Mo5O09qkHvBhJeqJB8STzCpd/t9Kq1cDCYow2NeO5VzN/Kq6KNt63ycFI
SZo14VIwF7GQ76rG8/9+KH+Nq+i4vzIhZBnI5YhQ3f/2L55MI1Sate2fuvYz7u4lcaF1fWuK02D+
yycp2+P9j4fwXx/110hQlsfapDVV/2Sksj/NslvAmXBL5WwsW/RDOr82jnkhHpJksZtSOvb1ITae
87w/wa3DMBbywj6iPx1TkC6VdbLk0BdSkm+KmBJAacpzshGKgrLytKaEvCz6k5nujV7c/e+n9mff
/+Ne8O4Qmb4R1W0cQ/t7uGoVVmwes3J+xOrgavjpBaFwX0uD+UmzbPlcXdXzMmF2Lb2EexHuYQBh
KKh+TJxzd+uLQUHys1AIxnYVOersdJUj4IsH0djw69ztxedROlCEkOEuFvcAGdbpf+FAmV7/Ye3N
5a75rLx8H1+sfYuFLd3wn+kx/ICTuwPDNbzlRd70fodnzZeR9VThedDD3ok7Evxutxk1yx4ymFBn
qLkMT4Qw/y+v+2/zKwZst0eE86KoYrSAqNc/d3SiZ8VqmAWYQbDku9Jf+U/3lAvNGGjGIdln7g07
rMFjTz2Pr91PeMlrL/tRXcFw5hf1VX0D+W5oTKyg+WwNm9v6WK/5Dy0t7lgY7xFtqucgvIcxbAbT
C9R+kE14Q//ytv9L4eHPKYBsriyjrakjAvbPW0FiS6lGQ6yezQaW0xAYy4Pe33UkKfpynZJnQX1c
zVdjvgnlT6MMAby7NrkXsqe+vC3L9xT9y+SXvuVM/7H8tD8XxKPVNnnRzYDznxeULpOoCbVZPSfi
XpUVr0atrVDeWIxl5QxgUKnhWhWl5PKyptkdLg1OMYjuAhDYjHEgw8KyrE+Ztp9BGrbM10ryDIZX
qhhooJOgDav2pMsPCszPfAXPPDbxWWyHP9NEG7k162sSoshf6BXNGZQgSmgyDEk7VirYiJS9oEbq
SbAi8qE/KHjebnzXlkyHuNI1UP+xml1kChaa0jl59cZXL7QpSGT5So4gWzQ2I31fVetjn4NeW+2/
HDjqnwnzvx8iBQKGm4rM0Wr8HZTHsS/0uaie0+xkzeKLWDJapBmwM1hO1HmRecwNMNIMHDDRfVOT
3Wpc70sAd2Mf6nkgDXgRRyddoTKUk0MPLCULy71A1hKKy30LpLH9A938UMfl0JDX0f1iIoWeiQG/
MgMwWqTjpIFwQBzVBvFYAdZlcwbycqzXL/qaDC0wPSOrwUAGhNQaUM9vnt/M/EuAhWj1AMuMNMQp
rKRTrZwTaLWcgPvwXJkfy0Q7siC3jh5UK3Vm6ZjXVZBt9DNDfujbyO3Jn/PlIlcfZX0SIBlP90wi
5OpnpUPx6QPDwuZhYkDA0nbypPhKCkKEp6aW36mV6UywHS3xNEa5Z072UCiOJJ/UtAeJMeDx0lio
hn1shp4ooDuanHqGGcLqW61p8kvkx8eccSp17M+ZwmNlfKUnc6YT+NJVuKVnAA1VfIiJfpK+T5tL
EfGPMhCIArZi9pVUKpqzMFw2Zr74sW516acwPcbK7BjKm06Wn02WrQp0z/EqtIC+Bmuv6MQipXVW
DdCJ4QFpNi8y/cacdD1UJ7tYaUzE61vftTCoPwsTrlF3KeDyhVu7dHioofsNjQaKBsGHNNCcsvuV
IcAli++FUD5s2zFMgPcFiN5zDG0PwwC46zAZmx5mdSDA2WwquMNsI9WEryogyJn1T1k6AP1knpZR
AYXhQTOgi+WlC5Fs+L+UnWdz28yyrX8RqpDDVxKZWdHSF5blgBwIgki//jwjnb3Pa72+dl2rKIsU
RA4m9PR0r7UafpncrbtycFtH254591l55IBtx6Ww05cC6IGTzXFHLsZovlztyn1JYO/0tTeoQIym
ytPwqw1waV16UK6ox9d382WJrAK7LKIgaeEu/b5uwIbI+1FRdpVFdg6MuFFREZwoBqyGG96+2V6O
GsFCQhbl1ZP1t8LGD4dddO2gMz1c4LwsigYmRYq6xlqlVxTnKsJuM8yqjqPvGWJGK6uEepefWALy
BM1kx7IFYkdBuZgQE+lBpfSq2fmptl4tDonZzGHOBDAvu2gjMHmBL1gcTvpKWo1VBzLyOSPXc4ug
cuCmO80L8jg2QPcrGOJTYw3rHM8V2ofJKtDOoO/2A5wBPCOvhYBREwdz0qgxfzoOqFFH8uhRadmn
Z9BRlrSuxjcTFA3wkEy9hHkBEdYCTDg2oLV78JaYSmEFGwJ7ixIa7U8dP20gClYDZUwjJ5NiAP0C
8t9oJew0NbhI5ECkzjcJvlPyJifApXdTIH8r9caTxuW5AhrYL18TmQQph7czKTTBC1GehV0WfZIq
W/U6rSjeJbg+VwKZIBy65lifv2tZILNI+rPMnKazs7vxspC2BYA6nRCWWPU6HWN2sAdyCqTL+QYm
iD6QTNI011Eu7u3yqF6GaC4vcVVR+jZZqJYsV+2+zK8P+nIJFcMKcim6OK4MXhY2gJS2vqCwVPNz
zlxRedVMLj7VtrzzQshEf0jng5rcXZw3FkoNj4S4mLGcCgyBlk6RWOriPfKkBW8P+pNFUzV+5tQk
aAgxVpAdjQvMJcM1dMCjGfNDUtf01le7jbMO5Cqz+88envL/2B4cRXUo+CFr+ic5lmFS++tgQ08e
83BUTikxfpPcXLdXh21hQcmJei1S7JfzdxskshT2YMkMd+gjs/fr/vlW7dvyYDvbsjpoSbKmW5f+
PjOfpyay9LCZQmZkV6yJrQ9dkKHCrnoWRS6hERPmpGZLElfUyJjXnKQHuJDEcJ+X2Z3Lu5xaOrUv
X0QE/wYdDOA42dHUUw1PHqCcwGDwinsJqNkcytXGkqJc2TjW1oLLOMUktzM/n4MrefPWlQAwH8db
3DHxtE1tPffGfT14uRR208N8vsGheJFZPVa7bUjNtC/FdVebe9mMlYzQS5TVYWb7dbHRVaChRKfa
vxxJsWr/9nWEIykblIhTKC3z6WRYt1pzrdSiPZXVy6L+KEH3ddO91e6sZtfJG/O8HZ37oY9vpl/q
j4P6ZlvHofMWhCWr6HgbT73y5hQHyJTSeSV7bU+PhV3zctaJRwTttiDpBBcJLzzLf3ZnPzNdGFFJ
uzUYpdIiXHxcusC6HZsp1sD6ql/LllA5G8uxGAV9vO1duiGx3VGLz0zRS8ypLik2uXNKUkGwvxS+
Psa9Hk3jT4LNOPuLhdz9O4gVtULN73GIGw8mC3Pg0vhQuUoiNIXnKHAC3MpaE0i6/igbcZQwOd8M
fuJ4zSu8osG3wTW3PqhlEvkaVFn8+yXWi4C8u0J8VvMBW+bQC47OeLTOLwOJ8Us7kUIFV7m8ScRl
RhG64TspF8QB6tFXWhcTUS3Av8nmrfWUG3JJyxhwO9mQc39o6EuX+7AAARPdyt0Zktd7oqXoDyz7
q2CJQKDZmFxvBrAn+/dkzjiuwfHMaTiYQWG68EpQaaODunVK6ipZl/kKYExN6I6VFuJ8dcs9KMzp
O2E3c/Qq2yNtQ/RpeLY4E+lrjsz2eW+C9S7DpPGKxJ/gzgDkTDaChqAGSRFJ+bYDnqi4ZPJna5W9
ZV8nIlewSOFxksozVtZNvJEGjkVkU7XtSFEM0KW4NMWqmCOlizsnHDKvyzwrZBKZtWfaruGEcxWm
VmDb3qJHdReMM3bRtS5QjcEOu2oTLE545nSfkpGIkzqW+qhASAAqE/llSaSwKtOVgSzIK0dfE14a
HgwfThOdyxzr+xXuAYksnI0a0oax7lroYqtp9kD32DB08bQNMG2h1h7HFNsIQHjTZ5gXX1mi5BrV
i3e1Q6kOdDucsp1DIgHechmofHdcCUOcbkHYkInQcPSGY3XbZ0Zgm/E5pQT0Rppi3Qg0xtJwJ4B8
0mN++0YGSSmDAmTSdaX3IR4+oH2c3C8cVzH+GtbKxlNZ2UDhM7Jv4mlZubXgP3HaXDffAIGKEwRZ
lJMGtJuUP1vQExMQqsT5HgAnMEjgo9Pr7X75AROd2MjFDJJ+Lb/lUF/GNSFivjuaOxDEHLfseHAL
e9av5JKEMFHqB1As0mvZbW1NHijHeuZosiIrC+WiLwjErkrEWHswVALbDYeAPIaO4HXu1YY72jE4
7x6MppdKBMVdiXA5u/UM+TWg31QrViXOMSu0pqE14242VnAGiw0aXD40y71D6kOKgeZCzQOdu4Dd
TDcW3zX46f5guNdiXV1c+bZRsnBwtkrr84YKAgIbpdxABCQnk1os0Y0yhUK+o4lGK5Yw39KK5qYl
geigJtnWrBklZwRYHvYH6wuwCCB0wE3PaCFMwMQQQVQ9RaSMSNOR4qmLFWQ2EjakCUkokRoqHRbh
CrJl/pVcpEheg0vhkLaFlQU7jbzT8lWKR9iHJDheaR0TiHfBB55sj4Qm4AcDMvXagth4gcy0at4W
zQMjSYk2JPggAOTry3O9naAn2I/nU/amckJ5mQVSG4/o9iAZvg2tdV6bD7YN801Z5dmOUZIdAsbx
xYjUfQ5akvjItJZ980sy+x20JopC3uLshvHadyABSQdeJCTCD+dle85LUO+Bvdyp5u5WnEoSBjeE
gWV7n123c8lBy3sBurJmk1sK92Z6uoEfDfLGJIEeqtUpEbBc0DY5cBstdy9qjyTKJpV+yMP3Tv5L
VFL7FIETZ3kbBRKD2ki6oxCK+/Usz7l/ypSpa05gnq4miallc278inSnoAH5QsShxxeCJEwBeVwh
ODSv5ZPNCDxjrk3qxd/89LwmCXiFLqL55RQN7Z05Hntto+oh1JM+93DqIST9TZ3C+BTS+9+2G0QO
OUc7xuc4xDzPVtlTbPpkBmZM2lQC47Relo2R7PNrcEYRABS9HeWqq5JlwHXjUGX6eebCtgWpYRZu
HQ57AMKHs69cYEivYXuSYa6NFbEf7BusILK9OH1AAHPGh3TOgG6J2zeeCvabuoGaj/2R0p/Myuy5
+0Y2429VbPTfxX8Yov/e5rtW1T+C8BM8bRPxJrIA9xAnuE+AC0AYSe9Tj+NpwWeW18sL53iz9XpA
K/UaRhsSARBPSB/X2+47e/jV4gjJ+nosry7EbRBhMpB8282JOowuGAKiWbeNZKwhnTWty9SsQc9R
BUUBURAUBBDT3dxvxzqopXhwOVaPZy8t0UMAzr6eUJkQZ0lyOQLxY5/yeNk5R+meIeHDAdMhqQC5
hGiQdt7VYEkgCJFrGnHiBUA4ext/gkYVmBzTU8WEc9WvKiCxQEuC7hab2HWqwneQ+YIOohoIexZI
BozeBceHU8H2KV9gwbsZ+D7gDYRkiej8tA5k5NgzjSGGVDHi7C7E91byvfV6I6lN6GNPnhUEoLwD
ezRzlsJveUi6NRk0cEHq4/x6frrCgLfXchHLI9oTRILBE6wyeEvwruARk0huNso3MCmIR0CHKb/R
tjO7kOr2pS9dXPraJPSZulYSkNudoMng6/TrhplDIpaME9XC2i+AINnxxx2OGFxreO8GOdHQegOX
ArgIIAqgZAUm6N58GNnAgUBAMyN/Wq6yPmZLBm2hAo34Of3sngCO3HgKvwt8Y+lzzXVbPIC0Xeie
khSteyFadKifAPmQD2gi/Ytzfj7bj0n+SD4N4BEbVl15oFNUapTBmSldB/wEC/1NbleIf7zILxfg
LRAk64iQAcihCb0FWGJ4FRD9kQRhOyGhD3eS3Syatno8EYpck3a8vXJLY44eREjIA2BMUQQdWESY
TqT/pTUsq/kHCDEbYNW98lzttJP281KtS3jMT2QZL6L8sfKz/Qr45IKNZGMHRwMPjeSoGrDlEb0j
tg8Vol4Dk9ERaNUhuXOwdgHulo43apzikAUAfH3Mqm12IRTlsUcBfKhBbU8PUuMruUdUkpWQvMip
f2vd6/cpmAL1C7Fj9nYJlNWylq4+Kl42gkCkuiHxkh5G/7jfcoIEgg8AC0bOgHQPUw/ka+PbjU84
2djiW03P83fzsDxlx/lb/gTV8sa0hhxceDAxWo6YzA8V5nfsjB5OUkMwTxIgG1VFKidqf+BE8Nr5
ui7s1YBLSgjGWCcSXI/VuMCq8/ANQE3Af+GyCv0WU2Rk9+YNd2g1fcV85eR0gLAcW9vlCKks687k
BAD5xHNGDJ7AZdP8cxfiP7EpcxRWnrCAgDD4bD7VOv7lzCvi2J8ior/YuU9HLZOqktNCkPCU9Xdq
++OCh95G03KXJHFa/8yV6Das0831QAI0HdzKOBTF7s9N+B0ZgGL3qkoeUKh7v4uG/cPUKoRV6qlK
m9P8s7oDgWgDXMKWghdcgt5EoyzUHL+D7Ib3RzhRSDhUXXQhbtG0X/Jpd+4CINtAv2c9hGE0jSHo
b3A7569/aei/U3ps2/9o6KecQHrTB6eRz2Cp7PUCrnDRknBov2RjA1QtVw6NlZ+UpoPyj31dYEWW
zlfSGAuKPuf6YOixrF7c3AJHRqhYPSsoTmAq+kZ+LWczHJ3ET3Ge9W5xhzb5gkwrzsDg//kmlN/k
EWzE46jKSOIV/sXnGEdqO2nusLEBpcAIrRxCmigSsZWebmDzEC+aMHqrdKU8/vmTDTGVPk81haAK
KTSRelQ+dZ9qLNmkSAVTjWDwskovEcRquXaraYcNgtVgqxtU2GBfAa0WKh9D0I6BWR77/t6yXlv1
LVO+WMUDcjRt5UEWxuk2pfjcnS6VL+Hz7NBgsvUAnl9GjTvsWxbX1lqyNp29mUoPYJM5b5smXGwv
zeKkOKicz/NNLf0leaS+B4r+fasWzp3oYc0STtQ/pnSna0vaKlJ9Qp7G01bFfkHqNAmtMOX0yyHK
09cIEqmUIYTSqrzhUgTFq7K5Pi6bGuj65bU4aZsHsCAPzR24RxcPad8J4rBEJbBmnx/NABGONZGK
Fds/wqFvoBcpytwdRQ70mC0BsfHsFfXkFQS90No4b/qPGpRrFiuojsLPc69rNlPKWiLV5hVhtilC
oEnnuLqzYxi9HAJAbwL2LMH+Azw+Nl/l3fUJLtFdG5mx0OdAGWyNxA9Zje7NuUNywCIwtMVJBYTY
rkxRegAcoWs9oRq10taP8pZsVGT7BG39dDM+zNv87rZ1AnjqMTtK51knJZj9xs1D25+Cfl96nH1X
/a5ns6fQVyy7kEGhIa5uhyGovW5duXaoPIKvWx67WA1xfOPiPjuAKLFDM7z4fPdxQ1fGGqEjtLJl
fkZXywNA+0WIUe6R4QRYsipFsWmvPxmPnNm+FqQf2VCmlRqGEBOCOcSSIy+eUKo1OZSPYI5Iq44r
UcJV57TznBxGKr/kuF7lXyJh71nGf80jHS6b5ZgkVNVPS2bWhoHMeN6QG16Z1213eUivEYJrSrm9
QAA1kbf01AYEsG8qfmV5BNUHJtMtxuWAwdnOQmqDIzFBXUVeE3tF4Ue6oRq0lgYPSQhFWyVIGgjx
AK/o2ZrWf17z2m/X/D9u4NNJh/SekhgOtp2kM7jJvvCJylTk7QHuss1DWmr3S+U7jn/OA2Xm3ONe
cm/MwbZRUgl4Z6aL5dpPnqbFCfsnWPbKnR8QAECEAD2xP7f3vUP/1OECm/OPhQsqwjTPV9qbItuR
raAMYIXb2tcBs8quzMKhViqEdoCrMb4f2SRcDdoq3xu7+k4BL0gOBRlJcjrGerb+Yrx/twFRc0nX
NQLuYGY+5YApsl1JenmtTx2EWchPUcORVUc1ag6hAYug7Z+747efh1gLGB0VGX77U2/Uy3mYJfQ6
Tw0skfJHAT/GyLxUfWyTxevSSIYd+udPNMSM/jwAqolLIqqBkXb/tD0Z4wDyomnqEwptaGpNDtp4
5Mww80W2owqCa7TANIfqmKewaFo9c8ux8tTbywB7iaz5WkIWMkObBYi8RrC8uG414Ng1/m/HgYh8
raIDR0WKWZ7vrkSM85mjA9Qe5bpRuL+yv6DZAXcFZqgya8icQKqDCnR9SzCM1Y9l9KFp1biWFazO
goQgkmsS82Funtt6fZalu5mTrjEc1DZMefy5f34XOfhn93xy15L+0tqlktcnDX1K68uZsO40wUIk
uJxEf/6o34m1kiPXsDqWponx/3UtVOVyaW6Xtj5dY+NbJ32drDuinxKOFYFjC9VEwhV3rfGCs0wz
Ln+Dkb77A5+mgmOYJqVGFf7pn1GkjmYvVXXpq5OSGmgrWjDErPWikrDNnsnfT+PeSV8uane6wmmf
1e+L4S8V2z+YqvYvvsvvQIHEOmRAA8JLtY1PwIFrPidLcaUtkpLCXmdPqU9jEVTFDzQ320BBwGsK
L5wAW8kgxPyXda/8ZtipkPdeDgOFVfy3X4fCvM6LiZpYdRrb77PxUArugYNcQQnspISncqtTPOTO
R1p3v8jGl7LaT30ZNCQLu5urXl3LuT78eXpoYiV+Hh6q4pmqDdzHAnf9a5vK8pxORpVUJ6ZGOcqP
N5LhrAO7Sr46ZyQcEdFR7aC3D4P1rSOk3fpTAsVF/dLmvT/IJMiZtVqie5rcbusRya5WRdGtIFPV
ugbgbbvPj5JCavNr48gxCfA/34D6myyTKJwrm2APmWTviJt/2vpFnxC+N0s8YTm2T9PVKzhgXj30
S6+mYFJN95edtD8/ZFtnZwTGTygaFw61oF+JJjhBir/x5yb9dpwF2MgGd0R48LPfaKdGa5x7tRTL
myk+6G3QQq0v0n2afJ/hBiujvdNuaJZBTyqXAGvAecj6ltgCklqm+V8cEPs3+7cjlh8tAh0Kz/zX
QdYmRZ+daSqFpG+XcOS+Lw2P8JClInMQZmRp23WCJE+B7hPnnlBqAwNStgTZF4LuSgKhkXPER+pG
kHkS5EDVdVdzIN8aTagS8CSYbq2VxW1xq67hWPqtvEsJW+mI8UQ2NGcH6rR/SzaIP8wArw3XNDzu
1TSiCyEEruxDdfAh6mSVoKgoP/eXN4F9e5tPxc85tr6V1EJF2WBeSSD7v+DxSJorwxDXfRQBwMqk
hpsi26ORn//L9qn++6xFgXNg8Bx5mF/kM3/tvbRcFPWyZAznLYUm0LsmYRYlsXwh+zku0ZDsFedE
OTdE8R6cYT/2dwaK0pn8oMIyGrombNIn83w+2kZBv/7gBBV2CAiOpIf+PPN+42nCVdY0S7iauooG
369Nzav0CiJgKE7TIQs1pLBXFwDQKxAHjOFNhxNXwkQ8AkQnF6e9VQGZqi/DXbvP4fFcj8L/lt+u
zzmH2+/NGyiE7oelrap53f0tAq2oNOVXw0PmHvdH1kyHah7mJ59Snowy7cuuPDXm5qJtSrAHGXyC
mSRTY0WT9iWbklVuPY8NEbfubyCy9+Tz548H2Ko5wgkztPdj7j/MhuO06axMeoFWyvY6DRvQ6hlB
nBZuJicoodoqgcCfZeLiZuSoD+X4dpV2o2Yi9oTLDrLgisBrHzUI/JTmXxxu5be9Y+q0DGivgdj5
Jw9hKTQkTvu5OOlXDp7mJh361xSlCpn4343cdlJWd/V3xcp3pQHjKL0oqxQS5gUzIzXy+maCMAID
ls2IqiErnkn7HhBQfRPqaVyeDeuKRKUFdKfLdIjZSDvxFgkSlEq6z7/4oxRWUphI4dARgm1fcc0a
yICVrno/lAqYTL+Dsj7ZCFrzkWy6CP08TGqKnKPiL2kHOAYE4mSor7OThnpt+DcwtkhkDgoqq+r5
eM5ezW9Skq5vpErEpjeQR7SLr7e5e8ysCaRJsknho2fDfRtz2EkRYFoAKs7MZRZXWthHfQHBokM0
1/DhWxloYnKoMzSv5xNlLNFzIhtuc/hQZz3QnWRbzqjkqF2U03AJOa4k2asqB6wIicwFQQXki7pu
N5xVr0nVcEasWwXXCgfi2m0FbgmIxJxWR9Me939etr/xkah6AH4f8Q82YkC3vy7brq80Cc+BuJMQ
/6AegF1Fibm5lgRRdLItgD7xhFXn4ha5BzkJXyUt8u+2Bvf27S9t+bdDQFvQIsF5t3WNWN6vbRmn
G5WXz2p+ulBwIb0FApm4OL7eQTBEflRGP2jY2Oe/aMH8Zs9UDN1ASERVdYWw1icja1WlbmfFlJ+S
/D5LkMZpDiaiXhlp6PSg9iRXLIEpfj2Lk2617PR5c1UHVJ9eVLCpllP8ZQlqv7H6Bv8s2kT1Mtv4
5KwtV7gbZXrNT7isKdLPOCBHGMaOFiXG6M/rQt4l6bTtoCgButIq73KejxMnXEXg5BEiKQy3RRnT
0NUwv81rzXm0YFSraks4tH1Iq9vTJU2C4kGItFr9FNQIOaftxZNR90j/xkZRxBT6ZO8MS1c4AsoY
FOvdjfqHvcvypUpr/ZyewL2k8h7vQ2xOurkc6yYynIfe+tnSPOd6lzPg7cUJsmlfczBVUiRDlaeb
3v5lyO3f9DBFERRsHNI/mvF51ivWfLVry5KOiAQMTgAOp2g3gkhfo/eyqr85zQ7SjFDC2rQn4vM9
Cesj/EWk2W9gAojkKC4JyuR2N7dHUmKgQRYn0FBse2rPAXzBeHK7gwNwjjRQfPmSeMuWpR+SNI51
Imapa96rD10o3ZHCHtbSY4+mqRWoIDy99vQtPXybTqRzelJ3XXS1g/JrRXaKyhuoGddBUgHAFDKQ
SJOP6YZzfAlxe3LLO5TE/zIZf5PHpJeoCg/eWXSZ/mk7OHd1aSM5bjBYyLj024v2QGDZg5iCO4XY
OMjvpIqoktLexhp3HBVOmHKkwiRPNe/GPvVL0/+rEIoq1sCvk8qyqN5qExvFL8J4/WorktEor6Nc
a0e0+hZ/iap4ChmnzIcB3oflBjFjiNExsLXV9vZiBY+SC2LHgnntRNQqSfzqzdr+2X5Z/7ZftEln
2To6QX7oi7+2CcZOYk92rh3rbXKnbZAvfhpcJUr8RqiGOk6AqkXpkmll3SKl4DLM6rj6Bhqeo2l0
PsKbpXKxeajWlx8kwZE+T59v39Kf6sH8gi7sLo8pUiw9SG75OrzW+2/abiQgiVVq102Ue3hc8goh
jxhJWnd8RhdDcmcCkd/yHbS4P9/rb2wU9wrJDAiCQtF1+ZMPZZjOnDV5pR1F9+cvaO1RyWEEPvxt
8QVk2AxJ6LJiOr8VKg4kvwE5PpHMINy7yJ6teYbpFihvXT2ymXMDa34NhEVo7O5EmupvZ7V/r/hf
2/tpn7tKiZOpRqOJ7PZm9G6PCdzKNxSMz727UFALlYg12Tp/3hDYRNt+pPh08qStnqA1W9//3Hm/
cbF+bcwnA59mXToYGpMXMWPi61aINfG/NdF5cy///2+qgoyoiVIkHFZ15dOkxCpbkgE4+NhvzXXp
J94x+Z5T1P1v5XE+b6P/4u58WpEp9fpKCbH6QwLlUXlQr3eElzUZtexvkv0CMWRC8mFukHiBmUwK
uczur0aQ3Y5ogf65f7VPO85HUzj+KsK8G+bnQyc1rKbb5OTTwQCcBIbf4RyxEuyntHPNV/lu8OuI
uuxAtN5q3wYGsnb2JMiZDcgayvfOqwL5FxD1z/4rCgj7W+XfHownKNZtYHq3zXz35/aqn6Iz7+1V
FLHnm5xLiBH9ajiSNLm0twx1MYeiTOnLeGpeTS8J58frHmAvfENTW5kuRcxhAaiuUbm3IyHvFzlI
fpZRA3/LevhLi37Xg4pmKpRtFTTWz7GZlGpZSSct4yF5WiizqAbqnRERgtef6uhC4oit7EztFhAQ
XvJDqeMRba07+RbbVKKQKGcBK2GVguYLMLl/bhrhQ9Edv9p+W4VAZ8lEFmzrXwcoXTvn05L2yvHi
nR/zCPRAXG/VeI6lw8dPeYSgFI3Oo2TfbbvtwFd67LbZXnxVe/Es/e4cpoeRwusiwQX9e5fEfcgp
2UN3EQXXozj1U26+Rr1cPC67YjeEdlTsstOyQT7+AObq2OyqXXKaNtPGhqUHxoT/7aji2mmD6vB9
ESsQajbWG1pzPsgMAkDIBK5UcmaWD3j7/aGTxiNQNATjT5M2d9vyoXFQtbkGy+YWlH00kruyiVgI
8Ez9fXy04z7qoj4qv2dhEopHz3w2fPETsYEofxHPwRxwRR8ZvEK2Y5uFdqw+iWcfr4nrxbWo0PCa
5YvfiHfJXzLeU7xXEuq8h7j643kWoiD2/tzyxed+fCZoPF79aAMq37542HEXiUfGO4jf0IIn8e7i
83jX95/FJ360QVxrxskdfP2Pt1S99998tEn8vR2L7+K6YZvQCjuu9nzq9uMV8Vy0DI5nEjarn2cU
pdpDh0jDGSXZArRlfX60UFiyDoOfR/UWafHLXvMVxKF8tp7NNeB271QPUHSshLcgnTeq+ARU9KLq
kVQvQ34LWm7aZpKdKZRwl9zxHw1O7vptsReP8wkMyb5gdtmx4ctfhyPVMBjoJAQARqy1xytIj+K6
ag8OrEN1+pRxff4gHbJ9ctfye+cgHYq9+OnjWXInrhefJl4XvxHPMma1dADJdD7xTcxp8Q4tr83U
so/RJmaqt1vegl84fMnxF/RT3teEWBeIVMZijfS8xtLmee/rgfkqfu7xVnpffDUeAH8fmEzoHOVQ
JalqxKZf+cnB9PJt6oGqQ17icg9cGw2lXU3+skZdLeyDys/j/LWeQu0eFY/1vMkO5Q4FkHKnXzfO
d0ZiZ0W3DUzCiKpzXvGMsDMd2JGZFkPZR22UHoUu9lHMXHQzY/2xjRAI2LW720bMBKxQiNiqD0Kb
tVvEt6BipsKy851nLdTCnNWZ26tpk5yanbK57JRQ2RQxcqhcljBEYs1VnhjTW0BJmFiYgOR0jsxI
dy3v5osvkJJRF7ZvYuFXBHKnTXqQ9heW9mW38M7UTQ9aTwtuPrpHfFkegqnRtFGYK6z1M8tczH+x
NhpmiBjTdtu76NF7V4RebmG5u27wDX3nkEem99EdKVuM8WB6OE6uGtRbMWoEr7dsVFEf9iFcYG7k
FgjjgTw4Y99usciMp7gu29dbvQM++J/BZnc4QexlYMm2MfRi4MVj2DLn4/xwPqYHcT8Jczw9XHbp
/cJd0nX0H0/PR4SWpL24K4p18PE9JlA0RHy3o2aX0XPItJHhlD00D7mJxjOZQHxit5KZipM/c0eo
i3C3abC8mMyq3u+iG92oex/N4i4IGWbcjXRYvqgQLMS6+LAhSfgxgWXWoxl/XId2x4uwJuNXYVGE
JRK2S35k8QJOKA/JSSxZMeg8eGXZaGHpzz+uDIsYcDH4rT8cKUnE5zLH1q2wp6zegYeYXx/WbXrI
LLAW4g9qrLdYzEwuV3qufS0sYvH9FrB9uGI4stASUuYHsaj1uECb8SB2pZqJLWaBmKXJKTlVdJlM
8SomwRy3bESYgve1LFapzoC3NOHDnAnjJj79shPvLz5d7BfTgzDXCe1o+XwtFO3Ct2bo02NCe7JT
H+rueGw9VJNiKyQg9mHzTXqwFzsfX8KaiKZiPsSkFNsmUp5+5+esyevGipwjaASxZpPDbfPxdQ1N
5q0Kavfjo5VQdITupcfBl9+HfTyJ4ScKv8kpaN4h5FPvSlYsbxleQzGzha2p2IEN/u7C3lntmp3G
TjVszRiVl4Tp/KsRgopDq0xmsXhrMb+Qor8wg9IoeXoXXBT3PWzFJiW2q5Y3RhzEv4pxgeoapwei
fjuxJ6cHHkxvsdTFLGA82PHForU8aZ8BbTlH2fv+73hJUD6LyS5+K7rz5i8BgXbsnxRct7p7fbFe
mwAJ2JOw/fQrHy92PjFBFLwD4ReIBZIFXWitLa8Ls8DxTFoxbIaN+C7eFbT/ttkiGYMUn58FQ3g+
CislxlR+FKMqJraYC+CcxOxnsrBLivETu4zwAOxY7KdiFdiIDX4Y/fclTmdxwPFFtxXPJktS9L7o
QhQQ3Z7xEvZfrDPxN2qAc+dakcE43UIkuOlfbA7djgROdhBTQCxb53u5yw7tbtwAsQ/EtBY3LKbV
sBVOkrCzopMrhDnf71KYQnE7y2b4b18Kk/xhW8RWy9g/ijex8DDEehzuhTf2sW7zQ7OD0IQXhqNp
H6sdLhgLPIuxViwj4WqJCUQNpKBZUzQAuxkBg/bOJ7H/oh96171cvrJ3co82extIF8wgQlsAfhky
5yA2O9Pj1lLkDkQfIdDPjojizvuuqAYdtkiYMmubbAgjYwaETwVOQJgI0Wwx28QSEKtU7CZiLxGr
UliGaZMFWdDs8oN4zqusV/E7WhwyKbzRF8PvnPI9irHx1R+PCD25/AWSnsCj7vSH8g1h+HeLKyav
uHO8EF8bXSVG5wgxMfEhdgRzj24Q1lp0f/M+x6+B8LkQxmcrUwK2tPWVDU32rffN6hzBz8HPpYpY
AGtwK52sGLJIcI0UVMDQOPJU9xr1AfVsgtt999oHxLLzuAtQrgTqZMT5PsN7ISYcUSqQxaHwtjdf
LBOW0qPuIlfhGUgOk+djAYldEYbpi/hJfAEz4tUOZ1ssxwsGQNhS0Xyxr/7nfwz3JqOmKveW0oXC
zAnvFson98j2O62y+H33pmTj+3gbXrkX9yC+iyZS0ml/iaRAo8m3o8Zd6b7mzfeLp8R0I/IaUPGD
+Wh45oNolHicv2cIX6zezQXJWy2EIs/4QnNirMVP5M8ehKVkGnl5BJoOB0WMvbgHsRPo3ofbK1au
9W4SxrvhKMyd8DXEJnDB5OX3wgikOCnL+72L6S8c9g9v5OM6MVcaLD/2SqwIYVeEE8NPTASF3TkX
9uwgmvqxIffYGGGt+o2DCbw8Cvsq1iGKzN97VqBwYOxI2lseq5HJiXBGdNkaMWXklDg5igmg0THd
G0cZfABlo7mMAIYwu+ESae+uDlFjPqELTSamyfzCJaKbOONMfIzwnS5uFqEnH4O5pdM75ouK66iG
3S67L38k9/IrrnXYuJQQ8no2CHkjHeudvJHDPBbP5LDlWbtLbAyPHIqZ2ActKqxF/vWsP1kUCgXY
7xfM7ItL3VJPTEuZt0z54zyWjg42TKznG2+ihhWzuXGHE8o5YlbzfgTRYvYndqWRK9rdvCkOaDwf
k3teRZPOo3gCTizFPGi7CZqw8ccDb4LjS13KgCKRYRfwe/6v3h/i1fEwnNJQddPwYwE16JQ0XE84
q1ZfDPTEKUqbukt82WqB6PUiunEPS6wFpG55RQvE62JExP9ZJL2KJSV+ZueJRxbXEs/fhKv5f19i
9Qon9eNKsfiEIyofnN1/liQ1y7hCehQLlMK4GBwcA9/AVf1YrMJp1V31Xnedxwu7kbAI//e4ceXF
Nd6vpSDOnXBw4YNyxceDdcNv//tajfXCdrVQ3XlRLKmPLzFZxAZoPxge2nn/u9CEpRNf0Fafk0Bc
IWaPsBhi0/2wGh9XiA8TU1u8R/H+PWMSzi/iOiK9z8B08UYtTxhC0tpQqyNVrOD/Iey8lhtHsnb7
RIiAN7ckCENPeekGIVVJcAQI757+rJR64sxf09Ed6lKxSyIJJtJsuz6xLdohQcaDtUHGgR3oe3H8
ZbmK00P8KT+GgNMKz/8Q8Q/QQ3gSNRv8AXiP5b8TDwt+SB4T45uFxJdYdDyJFPZfJ/p/TvUBgcRV
xyhhLooQwn9szfaNZOK3CSnsTi0QPxFrWmwbhU9b4yb/Lq3Ntz9//+zl4rtY8WKn5/c286d4Zslm
IV5X+JdiUxrOwpYRdo7YB3BjGBYxMGLQxDYDdHIn1q9Ywcam8KsPzuAtn2/3MyymazJ84tmFH7OQ
WdP0KRK+voY2e5Y4vmNeSOzRWJ87cdMRCeUnCEz5yjYNY84lNHHZdMQBKT5afRB+UUu9sNgXmo3k
0zi9GrbjWdwDYSMI4+jnTn8/YkwjfK0u4B5++1JFCOvpnnJZDEiLslnUR1jCt1BMIOwp8Uu0O+/j
cx22oajSFUvVeBIpS/4nCXSP7tHkqX+t2M6EraX5zlsaGozCwun5s+JYjVvwQL4NEJhJErZ78Wot
ZwaaxVvqQagK+VmVt732sxmwcVGOHFwp9VmhbcYWI3Yr6obByQ6eMHOFkSy+skO3Vn/lYXTSttej
sRUvKV745w163ioJDI7dNuz3N5YG0sxn+mTEgTp7fBrPYGNu+aWf69E9i02VPy0wk7WyTY4Ga1us
b3Fvhekg1i77AefZcqTFF9rm5lmc8uNZrHax1jEyPLFYvu81p4P4Ev/3Y+eKMRJ7U3Ls9+K9bowp
kqucnuYL1CKKltlexCQSm9LPcIqBFI8xZii25Zm3MDnW+5oDRSNnyu2hooaTeIuo4Frsejd+UrDv
/ex/4oqtzfe6BKvMChUmMiE2Vuv//87qFAbEz/efq/0+oVmNTGuOoDskgzfi1BHnjnhzxpNb9OWE
4y46AtEVB4EwZm7ecNEZ2pTUIik1Cjv/GjdS7aCU0SlinojtRhgwYsOhZ4ux61+w9r+vVFxHcegC
9jgOH65VmLUdyyj1pzuxOedMMLGtM/g/Fn/D2Sum/H/sC7G1iUVgYG2Y7ves81Hh471+7A9xRT8h
BfGBRu/7MOXfxB4t/AVxf7KjmDSmp3viuEkC8TWhAQcKNw7VBxn+8V/DJ+6sHf41WuLhz/D9Z//i
5gP92N34ROJH35aWO61qPFRhzIjvYodKNw/CKBe2rfhbuE/CDocmyvRJaeshgGCG0qP4BNUmuwnR
n28z9v8PGqv7nJ2Sk+GDEBDmDeHO9afYz4UJgT0/IX+UMhLL8ccQ/pmRPweEGBFxEumYm8l23tG9
ymiJIA2dk9+zWTwytjcPDLDYl4W1+XO+iB+LmyY2gDzMmNg1ztvP1shyeOkZ4J5ai3UKzJh5LO6h
GGSgDCdhEteh+N5jJFlb2MEM/o3H/R7k0Ea9/zm0pzuHyTG/RmF5ohZA7O4RLyq+OB1JRrK7rnlz
8CU8UxgsCbVOykY8FqEyYVuQdr772cRImbBb0g7NPE0C9k2g2TTRQShFI2vwW6E/wU4g+db2x8YV
JnjDkhQzRaxBMTckv3kTL8Kkx0ih5cFlz2I1ixc1+Rjf2w7LxNgexQYiJr0YJzGo093PkV/gCkg+
DXL0Snt6zG/glAi7QQyQxjv+x4r4WcNQQjc/FsbMlvezu7IHsNfW++sxOrXqCsGl8/XIA2H1CNtc
wzIT5p8w/cQ22vhIGuJhiw8urlTM7QKZjrtG4BDWGPNcsIQT/uOqCGdFLAO0N/tiLTZKUE9sV/Q0
8AHFUGTH2779PiL6vepm284XL1mHP1s5tRFb7Ez8WWEE/ud7eQD7Ebnin4WrK3NdP8ap+SEMP2Gi
il+mZYO9RcS0RCBTRDiI5QX9znm9PtJrJ3aa+lx79Vnfc8s6HCdsWZ7VBiIWkj/TrckxIXxOyaMi
8TvOWrkGToWwXcVPxN8iXlaT3DFCJJO+nyV50llbmyf7ZAbsbJG8pnG461eFGqCcTSo4A4nQubTS
Ww/Fh31XRnf6tJfSX5nhZrjEZL+ul9I3nYfy+muo39N+Z2OkD25ao5S1NXJXRTIgDormeTxZmMPL
L8ofhrJfA4IAkkQbjDCowWVTIbcSJ4QwkOm2eKn4hMKEl0K9W3lU3UsrJ+w/iNL28koKk8/Y+xmq
PiCl6ojx6sRfn4AtTxjeM7oxK8aTh2NQ1asnzn6fSx1gWs4gnnACEu5X6aP7gDf6M2nUD/Wj4Scd
T2KbJw7N2yuIM4huf+epktfRcwe7BiQyCi8UFVdvAk/moi11us/wB4QJn3vLIyQcnJSZOYjM5Je4
7xm1A/Xv7C46ATZwUeAVy0is1at4mmt+XOQgP33RSnaofKTpvatfPpIb3MEq+aCfB8uFzyXogoYr
Hopw9/URUQVmSfFBvOGO7Dg3/MOGb4g0XSCCL/YGTsHHtxkhTAgrtNf1h+P+zBqLWWCdpQfxf0Zo
ucmj5WZ+dkDJNHv7noNWaIkZ9AnLgUfiK/MZ0e+QHvchsKi85D0dfkC4h8wIb9t+P7MNojuH6+x3
/An6D2oMDtbIaHJTyN/zr2LeXj8vYrJfD1LYPtOU+/3rUii9irchMH9C+/rM08Wxu+NtX8WLiTdA
L/sZmDJD8P2hNkm9Oiivzm+m+KcmLoIvmuOL1c7gw9b8HxVMUIj170VQf48LEIjTKIJTH8QnXbBK
YixFvEoCsPzXa1iE0aVXsbQMPi6o+N9Xn/dnwHjnD64s4HKYhoH1yvW1O3E15sZ6FUtN/A63hWsQ
t0g4kBRzZyvsT4YOh1EKjVeJaZtxM5mJ9j6HYkbZDTNXJtDIPODeIzNFK5fYTEiHhOgAr38mghSa
dFkziNfDGBjS94gylAH6mmRFxD/z0p/W+fu387UYY0aT3O+z5LKSGO9u9TjuUiziPqg+37491pNE
SzGO74//jJIIXZcX5Lc8wlvfwSh1c6L64kU6meviqJy0c3YZLmgEguIYPoUzrD0tT3i2J7G1Ca9W
+LXfyZvvnVFc2M+oWKG4JxlhQuvbqOJyqSE4SYSIxd4nBk543T/zVHxn8I544mIShBLz2XDlmDES
LW/WOdsW35403rQrduGZlxgFHCRZ3Tsu8ozCO7c35jHxoUATKGcykDWB8OijKuc3DyLEIjIf0klk
yUQAUkS2yR/y5zuTFrZ5IOLaPwlfh6SaeCxKuE/NvsfhJqxKk2EPP2eH6IJ8EaFlsRt/p/e/D4P4
lPL1nwNCIWaEfxCK3X/cfc+h74XQ79jWpTO67yfxoUUW7Hsd8CgCZQd/hBej/U/MB+kc3WmsQFTK
NhrTTvuXpD2tof+bGNeotIcqaZqOqpl/1BEoktzM+VQs5yamZPRXM3stUSgrcIBTvslv6h1bMcB2
FfoXKlGCtlIgGwZPjzyn5I/g7ts9GjXxhz6701kqV3AQ5App5zUlFOoF4Jv2MG6dfUZvXcgNVSFE
IiHwOozrGLBFtmbNDvje9Lq9gJjoom2GRA1BM4hNhLiRv72Cg/pM54P2BqUMDOVyVMEorCkHaYIe
nIqrPiYerUEcNmAeiCYEDT2Hrhxen6129Vkcyvt4izIoCw7WJqrpYFoOPdXSnBLdqs82CL8W4wXI
pDKslj0iDgnpD7QZUFHY1OB5mvD6gEj2eIRgeJVXUzihabBppDV6fUe6Yrp9Bh0BnJSQjQVhNY4b
xcUNhjEDTeI13l5d1Ge03rutKda2XzFa36D4lxJKjW5Pcctm2TXy6shRg56LUNNdowqIoo66ErS7
0mt/d4BgVzA9XymHZsma0g4OSYWfB/GK3n/a9GP4Ravu2A9CnsmODvX8bNeH8v0mbavq2OVBgyQG
2jIbDUqf4EYFoHbGh+WdIiqaCAHQo0zcuMORfOw/V18AsvvfOabT+GbqluU4VNj8UU90je1r1xUp
c0xxZXjBWTDfSSfqFWSYf1bYvTQWdzLUFLdB3CqjepHkmiV5+TvJckNbp+8LoLVfNn3VJReJutcm
Xfb2x/DWgUYCxEuE9MsCcgzRTrs3mLn0R9ISRRMBRUv7ERotejsPHaQtmLPZOvOjapM8yrObhLUt
BL3tC+X03HOUGju66yhQc9GNESLiRLUZNuTnr94N/a4HECSk+CGymX5zju9Gsvbb6kX5Tcvr+630
6WbvkVvedAmZFHpWphAqF9qysBonDVISdtGqvE/gBgF+9ennnz4AUI++EGc6yuvmZdxgtpKSQM3F
ha+vyRv9fsbJSWCebCYH2DRa46tuAytXn0W6qtg+oKQC3zkl+qKsc0TEiSCeKFCiZJ4+XUtaU4Ru
Fev5kBUuYYDn6zcX2XpXXQnW5IqGi/Mg1IuRBwF+9RztjC2ELYeiZiiRbnUXodrgXgOmT4cZqBDe
WEq/2KNW4aFHSUXBKfmy/AU0R76a90a2tS2fOikoWNSooQbVbfGeuyd4YmVQRusHOiWUOwMIV7nX
7qw3VIxRNondiGAqxfkXiDwCzHiYUhcN2Izl0dPZWsD2pOBvla5vFLMel+Y+crOPhkrlt252UZ5H
Gv2+a/fID9qC2sRVXVNh5WvvIFH5ZG+DsLJn2aVguEzC/KWU13gD/Rrh3Pz87CBkk4CP85Q8qCeq
tVePfMhdhhVLT/l7STEiy9JYwzdc6ZhXTKBPTBJOngaBu0s3Uea+7sOBrBut4Cgfi+ZEaDk0+yz/
Ugv4vV7+KGYyDKrzqIy26Fa1/6g+H65trtHbMZ+TaKsiTdAp0LVttN5SKEhAYNBPL9Ym4l4pym8J
QD613RpXREAc3QchM2tflgUUIgbk2P5Lc8DfFHmK3kldaKFShQU6mr3gvyq3rSlSE7W3p3M6EM58
sSaYKrmvPFDVTBmn8G7pAyiKNbAVl1AZneMNdAIUWxCwAfULCRLeDxIMD+eWKujMR9BYjzyapWwK
VZGyiYN/B/b/TWWwbVp0vlHqqFPzaP1Rh7gkRdNP6jKdVYGKHZ32eFOFUgt6nAATQAUNkQfRNcu9
LgMQGADsAXc4/J6vQuUTac1aX1V4NRkgQIEOzDGeiBl86zot2cWxPLP0jEoPr8qm1mmF9zUtMLNN
Co1G3Q3dbuRp46aJ3IicS8TbuTA4FdLx6MGAwa39aPJhA/ege2k8RrgjQvtlheg5HYva0xDdt20Q
04tMTQimJEUFbEdYHnS2oSeFlgbYVgPd++mNjU/B7cnAeAcpXtwYTCPqYUETh0oc6kS1oJWl59wg
QWKnXj562oRgTXDjGnUwpHs9cg1lB4K+SrZS5gI4wzqwb1Aat8r80sBBgcLTKuF0/bAHjzb6tHIb
5Mo5XRQCEgAbsJA3yrBpst0wXup21wGrp0hqdv/l2PmjQpKSahohqGM1aQxxFP2bl/FfMzFrJZo6
l2Y6l+3mRho3vcQE4SZsGbSqnzVW/7Fllz1nzcp5HH8V++zdVtyyEMQkdP1u99Zr/1HFYQ/zJ2+T
fymSt/W/ORWxuOgDRcsGxY8/m6ZmtV30gX7QMx0VxXuKAIMiHaS5fKivtieVtDiTvaTVFhbRQWs3
0uQ19H/CmKlLoGy1WzhAs0ETDP5kf6YI0z1XWE7LMRvZliSipVx9gT00PY0L84++nF8OlLarT0+6
6B9CAxY5qswlt51+5DTtyK4pC6aWntF0XoQo3cv1vBqqUI2fiwkuPhFie1epJJJjXydKjaIpNZtF
B2qIIa7CWj1G0ORaYk4CxB2gUW9joCB3MwSOuTfLrW1CLw1vDhiYdYvGH2c9pTsqtS1IdbsLsm94
6si2kTCIN6LPnek1bx1IiMNmpMoFhRxaGOj0eaFQOOtYa6jursv7ATU4JKWz9S33sAJRDpOxxhCA
wSIEb1fQzUoIIZASj3LyggKE4RITQmOBybuyuLlxeslQQKgsOryuvBWQiOvkmZAVDnNznIzwWhwq
05foL75esul3lP5KnSd1CBTtVHVnrfaMIlDQFZIEJ9OQNgNlac6pzx6hxtgABSNPly6m9ahYFYJC
cKmnZzk6je2luO6nd42aRk5J53QrX3Xt04EyUFa/btFpP2aPS/V7cY6ahA4WxxDCJVubruEE4fXt
YN8P08lOER2/5ILHQVGVX95cPdvQH1A4hyo+6NGBXUIx3RijdPRBVEH5Mjic6abNwmV4hDFWZG4n
r/V4YwNxhZUJULPdYLz2iRs1Ijxb/9LegE+PBnESjxcaqrXzhk0r5BQ32eKC1NTZm9C5VllhMPNc
DZNh8ODLqvEWbFg8Bik1x5i/t32t3/dEV7qsRGOdIJT0lCEDTi8oKkL4dL8X3XDt1qvSzQAb7cZN
9G1Y9SZc25dugekBenx+uNoXZ7krpksnoWcctsa9Lb+0+dPIfukIPaSWsqH4S4OEaydbPIKcXcsb
CMn0bFYwfEOl2kb2hmYprdrW8otiX6zktbK29IF02DFkz6n8tBFCehqcC5rOfAZwsNGw0Usa/MSU
WgzfNI5xfZcsT82yz2kGHMM828X8CJpUvEH/0Ek9HIK0htMbSPZFNs5X7bRYDxxvPdFTzbfTpzHd
D4RMJ8+Y3YIEAfmz/jwOmy4/cPhoyrsyPNmKB/d56oTCqTg6FHISQdcf+2l7ldESPqn2YZn217xB
Zmo1DHzUYNSOueLJJdG+DHCyftW8UXNOlQrwF+FOfDihjvgB9v6oXIwjZ7T+OT3DnpOetGPpIm13
vb/u2gPttwgiaof2VQ5lQjzkMmCCxqvi0f7d8NuPcNmGL+ldP6UvC0UWdD0RcaSQHleEyYmoCIDT
M72ZYAOK22kBvhrleTCjUZ2P8+Fab5guQGhx9QRUd6WAqGpGGqhZPdF4aahxIxqH9XbG9rUw8PWQ
Iw2aMofg/Ft5oxcEW8I80etk6hvjq6DdbhxPKTxs2gJvFeePptNFb70leD00lNx8hGo1Z2ONBLwj
zHsJpUi922Wjsi2HJpQX3df1xwlos9xskW5OoZHU2mOPJOkY7/P4hoCuB7u1pGupfWpviAB0oPRh
eh4m0ZG7BLXzdIvfK+VQJRcVLH1Hv0tbWCyJdqNXrdta8MRlPNoADr20BQm3IAHIzl4ESxFoaTCr
Kzru9b31SeIM8vbJlN0YwAsYeSAgv4ynyR8flHfrXXuaSXRYj+Ze3ePfhmpA389Oe1/ekd6lQQb4
m1RuEMIahzXEPI3Wue2aUQCdj1JjwPw5Rr/ys/nCGDLwEbZjR6JS1JrG91lFwDeUQRjKXhnAoCCL
eNuTZKBir92VBPHMTb0zzjUbwfLIxhXdDTPHyAmJqnbxwMtxyxS4t4VShjggdYcsIhKWoE9xxHHf
5VX0Op+dI5lxnGDOZgiD3NkM3Xi2Sk20Mkjr+KLs1DCl6sgM2nN77vAdH+JfKdGFz1ih7/t6sI/d
o75DQxeYMgHUs+7f7AXtqmptgHvMzU8VsfGPimFG6mc1n7SDuW/IwyX30qEjQfqKgYxyYPFKtc+T
89k9IvWYvkj0lr8zhvnv6Ff9QP9cfzJrv8EqjPELaFKEC9ALK6ih6k1N/Gist3l7jyJalLLHILyx
JhZHa/qM6G0r1HEiTl/6mcii0TcCzxN/ahYoTcRJCDJwqUa3uuLTojdHVAGndlop8sr4kD4iQfVu
0KDkZaEnEZCjoV+Ioo7gionSTKtWFxhxhyhxibK2/tU6aJAukk+QAonocjEeihlyFWZQCRxQmchZ
IeCW11fPGAKNoDwI2zIY9YMqvfRZs5lZvYl2V+TPN/UiS/eo5Dmy4lawEyKtcVViBVr7ptsXGr49
ZiVmYXy9NKjGEzcnDBwzBsNmYomh2GaWmwT61lXxE6J4ONDZveQkq3rEczf0jxIdQRpA4OWccMhr
oGX9sbZeY0a6hkYeQEzuFE8ZkEZwU8+hBasCrI694gKgHctDdMMsCbTpIaPcmbynCZrXTfWTJoUT
W60edmDN+G9EN3ydoHIBopLfHx8wgzWbdLpfdzuz3pjtzs7hI+zbxU0Gzhx/aGGb/htexfibjhRQ
AgqtuqKdlB7A/+soaWrdq2NaTGflFw3b0WNu16uI5RJPIC48JVqPGpYCwG4PK/WmoozuXb/yIdR7
zoRDh3IdDC5WJUSqDqNqtXwJSmaCaQc8CEBXIGhbxAOEae4qZJ6rDVwhlRopatQjd6y2fbtjZGot
AKDAU8YI/UaX5hs4y+qz+fjP5rji/M0Hpp8L0oih6zq8B/3/fuC8bSNpsZXxLJmhWvI96AmkVAjN
c1UU+qtGUFbLm3HL1k5zsPXk0JmW7ziFq08HRXJVw8Wt1wrBD2UVoNlbxJuo3/Sdy+5UGuCIw2o8
j/F9GweJspJnvyM+ovf6qkBIweDxjN0j578aHDH93czO6nBbzdp9qz/HVMRn/qCfOOT7OIzHB50K
zttdMbzqUsCBZ8x7y3moZjpYwyvlhOOD3Z46mrtg3pfI9Gw6KgWVrQ4KnABCG1JyqVrBJAHDf26j
QwNDdHR7BFiFhRgaTH8riKwg1eDkHo3rFqoXkqVoFloxdJAVbpZF/jla27UXD48Lpc86VJqDUbx3
2hH3Ka6CPPUK9grs+Hgdl4f0FrZ60KcYZ97sXOpuPQISnWiJ3+LgLfkO3QRQldmy7SMXGV0BHoU7
hTvKvc88mRLFHKS8q9EJqocxNneB+76tG7R8REJhrDdx5MnWFgKlMYaQDaGXTtTOTxsUM/Di+3AW
EQVQ0AgOu4m+a53gRsvqNby1GDG+wpDA04VvRc8MVTXDAYa6Ac5f8m+UpZJ4tb1r7hoGmJcNUzT9
1Wsubv+scjRv4KLXAyqbaw3EQeolw8bqg3+eo3/TjSvUtyxdKBNCv/t22f7LZVSV2Sx1RRrP6K+j
z6k53F4XZAbORpSj3kdOGQIh9KMAHYW8xgDwTRLOKflBlHmoXzR8xfCTW2DNLnJ/WeSq2aajwG7Y
RIpnKRsCdN1z8oEd7WCTWy5on3rhLiIU4Zdo2Gi4qW5euzbam62gvGoYvoQfkG5DFwHIFP7etEo+
yRJZHe3kHuucO+Vkvo7BW20tiHw8CXEuSm5wqCaa871/HiQaIlmof4Sf/s8oiZ//1yilt1vTpGo5
oTLoTsCVJ3G+gScFf4wXC2b5lmO5ebK+gmtGVFLXOK+gBq6l2gf4jxaUupFoAR8DMw6wcnPVQ+zh
hjYqmPyOcKwLl7sdRdiyYHJXrvyKF4B/B+4nttbIfbezv8AFQaSnFLsBug8Wa4Gi5Mgtq61825tD
mGb0TvtOhPPp9Ug1ITpL/J2ig2VVPs1CnV29rQBMI5NNwO5Fd7O7BaoK7PwJnhRSyC5WNMEQ0lGT
n6m7EWeApBLlhv0Otj9aJBFgT0oqVI8zBQSfpCJGsXEydLQ8meU7+9anSfBj8U11g3JAFLlS5uNi
EwWH202iMqp8oPPKZwVfGRPO8oaI8xV48GaU1/981+x/u2l/7L7xoOlRL6fTuSgQa1iTnOjQIsD9
Qc+A+mg96ICLSERykC5yp8ptP0lwZNR+IRqz+CNnLUMXrflHNEBSpnrqLbUPLB5fhByKaohwc527
QLdQjK9dLF5HFgHpTllpSNYcgINCRb7iFlYbsigo1kcv+WuzLS+oikWuHK3TekP8iG1mSYIeXPvg
JVNgowEShxzunNEGgBe8uyhocGoglr+RDWGjTMRmtNXGS9Sfa2nXZD5JpqL2K/3fQkp/QzZgg7BV
naCSCafuTybaUEtEm67yeL5ONVMK99SeDm/F7F6td6sokcpASTvjo0hnwioxJt2rDBAWqZb86jv5
4yFJoHaSex4xfbUuGDFHq2AYFYC9gNItgkC4BHV+ZVd1VuBfgKoDrGpxOHlSSae5tu9vgFylFtHa
e23icBQGL06YAjOV9Eh7/dVnv8d816e/Bwq8TIy9SvnQCARZw5dCcD89wfwYKc/RvQG0ABYFcnjj
rlReSyoP4O7o5NUW/Mp7u92aMgUg+6h/WJaPWj9yBxPWNFLRhu8MngnG215B+Ab3GaN6YxCXoGbk
mBYe0GybylNipbQmo4U8/2qyX0QOneFB1g999mCr75xMV36BrPpN2+V0CZqbawE/PcSoA3jd4EVT
DHQ9pc3GNn1ZD+Xi4owHibWKrLS5Ztuj577mJ4GTbIlfWgScVGyC4yjfkb0YIx849m1xrdTvB08l
QqTttPQ4IPKuRtBNRseTkst4o3w3fhmrZGf3SQE9bJ2AMrXBNCLF7ZqqQHaz7eISAM6luvVdWKn9
ijPRGtGAWy2f4uREIwciImkIbHbCa0wEki+QmG23SN2CygMSMdJOZ9FQrNjtuOirigH2qXUka/wC
WBldB5Tm9i7GrVSuxSaUPqjKozKEKr78bct3+KlAjTg3r9QuIYADtL/b9Mi/MOKfuG2Q99CbmJQd
m5DRERHb/PM+omj/S2cjqEruAQtOQ6z4zwB/Dlm6LIrreK4dmjm7bWZProqf3msXZ9JOukVUYgDp
LI1EnLP3ttRCZ1I9R3cepya92AP78vSoUylSL7dQ6VBLH97qb8p95eFsOOhFOzG6d9gYjXN9nIwE
pFZLXoXkpTMYmOLXnaaedbzMGxHMsUaOungzBvrv025ZV0inFImyiRxWzATfWlP1sC3Qgy5uh5j4
YjwV3oiMHaJWCBhMuGZtf85VKjHx8efBPqRN8xSr596MoDogunpV16ln3YpNKnSAFtpw9ev2O/QK
yjMSygvAWK+c3XYFLLF4u6lfgEbdcpoxaujc5IJiu3y56tsxPs+dve4KlNHygQOJat30HbHjzoy2
FZx2I5FxiYljQpPr9GNJCquMpM2MIY8Ahq8QytYTx01x44dl20oPy3hbJwRxJAyFFjCjweMIs6lO
Ng0k0ax+AnrqkTQYOdZgVJQaB87wlomEdEYIiQQcASNJuajxYz3qeyO9x6sjk4F+UMtcqqvj1CO6
ws70zxPpb+BvZK9QvQbzI8NB/BMXYBVFFkm3ZTijklzjmdgJkbF6Prb4scTtqYg3z8mEWATpkzet
PCTNdiG02eMnxsmALjpVIgof3GpZy33QIBO30LDVxcdW/1LZPcfbjODhvJs183k2NeS96QYeaz+e
2pVx7cPa1LzYujRm8i/HhPI3Zy18SkO1SCqZaGn/ke+ep7iNJ6vuzor9PsN1ru0zOpChNTzl6ldD
9UKFQAapVP2xIE1b4sv989ia/0uzQG5ZMy0dhCIAT8v4w7l0ZEnXOk3qzizF/Xgd35axPnSLcrzq
d0WtIT3Qvhs93b9DHQwkvXsSQWPzZZHXJkGG6r28aixRkJH1K7U5E7AuS0QNLZqV1Dddfrshg2wv
1WNmfo4j2mJ00V/xyTK4/eVj6UCkJ9I2HeIUIQoOMSt7zyditOsMxLFUVrDz6g0uvo4EU6YSCm/v
YBmunWh47ToSbqiAx60c1vPtMI/UYaC+EZETq6nV7t/M6OuqUHqCeMfcYzbFVMg7XxOWXkdVRSdR
LqvMIe19ZJ6k0Vzl0RcmPwBZAJcyZcOHhJBCT686cvDN+NU3ssdtOHToZcrEEwnE6/1F6qPgxrEb
oReY34pdX4ONNzPiFuwZOHPTPO97wlk2RaOVRO2AxVaATrSjIGvRvBiEm1IINhzPI3iaLPMi3u3m
S0BjNKViioLkWvctFQgRVzpAg8OIbY0XwrbdwTQpCszHfScZ52GIwB5TgegMT5aylcz7K/k9h9IA
CZEIq/pV3B5GGnEmNoyaCGn2lMEBmjPKGJtLjyG2KFul8CFGAbiW6m2S6tTooPRaXt9Npz5VaMUZ
jymNbiqCJNFDVbGuFsJA7+LjaxGlCPlTLfof9ThANw/FIszb6RJFnwWBo1Wi1PsZU5c3FUKWzdHo
zVVPtjHh71JzUD+l5LA8GPISaDM91uqhgIFZ2clanqkulSpkM2vPtCTKTKnF7P0bOpJLPH8uKHoV
VUdNymJRY9lmv+KiRTxqZO8bJy+5neSSUqRZ24t4tl2DhccRjuhK190hrny7fZO4n9ViQAHfMMv3
BelUR25RAFlIo9CmJuP/avSt2z0F6G+p86hqGL2ZfEgU7VhzTtdJu9Gk+tQu5qYihNfeqFQdDGUz
EMC0JRJa1M7IDqeAehxN7r0Vk1xKZ4ibBZgTnJGky9exAtxKisagya8hW9I9yyNPZi9fLsV0rEi9
KdPaaKxVMzQn8jXdMPqjo+xv2uJnZIzW8AM3UkIFqSfD9RiIeNSGqMkCea9S/KMNb9fbe0vMI8aE
SruC8gTUaCeiKPbojcYjhsGS/U6IZif505y8qfY70usT6e3M0N1pOdzmo50/ptbhSlHWALjQbHp/
VKNNYkTbnErqonwrmcFDUwLDxiIpkJqxmGbzpcrp+CspSCEhrld3i0WFTDN9jJ3PGzsE2qL5V1V/
NjZ6cMl7WZmg2FEBINrVqw7po3Uh11szXu4StH9Gw68gzGqP45LfdzJaAvMt0PTBE7HVymFrSHxV
uxJpB0eQEpGnzXOxHyzKLmQ7PgozAoVPFpxErScxyDJWL2kRw3ffgcK7ZR9T3q7iFqv1ttMspjmt
FUXpEqIjhkv9lFyAnkhnLzJxGlHIi7EUC/RuWixIgzpvRqaS6/2CEZAByMqpscC4N3pil70vU5k1
lWgIFLTMgt68OYg434l1q2+Va0faCLJRpaC8hvYBu8KNqmPjoCtPqaKsrnyEnEqW5YrYDwhTmOcm
ugpChz6TMBVpCzSp5mB9azDTuhpRRk6+Gguime8ShYwXe4TFb80DVcsKyuERuS+igEjzJDHlmw2b
PKma7r0hPM77kqwwyYFCn1+19uC2sU6BxlFFejhKIm+WvljVNSyDdMxPRV3u+sy65MbdALIrJiOu
GZQsyeEtX0JJFYR9zjjqFAb5QA2HfH2UC+OZDIrGfJILVM9iJHu7GMEqwtZ4up02vxdy/6TYNAlJ
1/KXPn0lM4KZyWdLllIydVb3pcUaIsbbSwpBIsVNemr0snZ7pXJlKvfJ8CDskip/ukluxq2wRus5
z3VPVj5sgsbITxNSsFYVQs5i7izluy7HXwnimUN6zjL9s+Cey4t2iEwoa9TNlam5t0irWbxY1b/l
BEMxzgZq7QYRs+71VzPGdkrcFFO0VRnRO9JD6fzUjKQOriMBOPKC5JNZSZNCYQV6Ixk31UiferQB
I1xfus1U7pZYG6JQD5UkDP6rI4VMV+xec61pBEKmQ8HJVUf0SJnJDutIXobwfowegK96Ub3tODli
lkTZNGEyUE1IRsN5yMhKDgnuO4HC9a2H3Ij70b31SocKDEeM5QC5IcE+JI+6NG5bRD+lGv0DslmG
kwRjr/yWkCSMFstdq9f0SeboNpxNPeycLP4yKpyxebjM8hI6aL42cYf8kEoUl8V2y9VgkKTXBf03
Y9HWmMGG8doLQWR8FBa08zmjEjVCVhmvvlg9NWD86d5hoRkLdisjLi7XKXI43cgSlfODWXYH50Ho
xfdWQUHvjRIB2c4/E1N6LdueIEkO8lnB1YoetTpCr21l0+BkOluTGOySZO9wJINliF8VXAGL2F09
K2dNUc8m3IgbxmMLzg0Bbpkz4NYUX/hXOWt3uqaf/2yQ/cnvBd2LPWYBKIU7SKz/Ozb+XyGzQZ5h
uEdOe04qFYVD4i6tcrHaDHXyaC0i341G8CDKEGBm5qnVg30bQ7ujs1l5167tKrpaRD+bj36a1133
OEQN1//+zxdp/FEK/NdFYpFTOgPo/k8QeFWYVdePUXsu1NmzbTKDqJJXo9DbIv6tT8DSkYgt099K
Gd2b8vVrIVpEymIndsrcRjk6Te8buqlwnDTz/5F2nkuRa9m2fiJFyJu/aSENZAKZVcUfBbUBee/1
9Pdb7L6nQWSQN87t7t0VZXZJWnbOMccYk1gskOO1bEYPaVmc6P6zqKqNZktLMe9KGG7t0YrxxkTr
4P5Wg4IG5LCGY7iEORaIFOFJzQuuMFy9xd4cHWnh9/u6pzYIDtc8d1DGkE7/dgEBI2w4bPfApWa0
7dqlj4JYoQaUQRcL8J5KgF79zbrgWhspEcl/gkI/hoxiBrbM4v/56VcoVKJXdRklzKvSFFs5WSeU
zPMsWFeU+Fo4KzVaxsqjlgpHnp2h9TtT5kCuSzBa/wjasOJDKKF1/dkPr1DxppaB/76cAe/WIlWH
3jaxDOwwLM0SbolD6bzUqXGK4u534g57A6/gRgd2VsxHjeqgUZzHxH4cUpg3Py+pi+teN3kDQ9MN
DZ7T1/EJCyUpqQWx7muaLNYWe14jya4CSlN7F4K96oEjnZW0XFhV9dgH0SMr3iJGM51TTH8lL0VW
woXnZ+lNEzXHPvauZGsfudB0Dg0ZxiLdt2kVZU1yJb2ooyoNeMcAw3g33oDj3TZYpIvV7la+M3NY
gRl0I4viIeV8dqon6lUeF7286XXC8/5MLDsv9eRhNPZK6W1V409bHy1oLQoKgkJcQHTcpkMTGDY7
uIR4mnoLmsI72rIIcCClNpD2NYslqo4imkm8eMPVkzQx9OfAARipdrlvJaA7DbYl9Tbt/0jWoRpj
qLVWftOx2OKgXvswBYbMetBHGrLjGDTU+pXEfQr/s6xoyoJVqcgtWVrTsyyoqtLT67o65A7sUpWi
dQx857JFS7jZChWwlMumjgzgFyQNFEAKeCY9fQNftFNZ1k8QZOmi6+HmXXfek2+Ev7RKoe9Af6Wc
89Ga5uvMOhhYMq/MLM0NphXHerTVQtPL8kCW1hTyY25wgUjuXVGJYCpd1Soa0NzYBfKwamAGDRnY
fLNUQ3uhjB0+o3hc5Ds77HY6YYQZMccJcZQ49vp8047jXRfL58ZwZ6734sF+Tqxnibl2op7FntGr
ESl7QJNicaNlQn70JPvaIfOlm0bCshRvMgCeUOpftWZvxNay0tHGNuZzYIqOgM3Dz7vxwoEgxgM0
AIor/5gTXMKJDb8u9KSkcEMO6IKdaRjaEULpgKHaYC90biMnWkogEkRfjX38+QW0CTAilo4jm3S+
MFWOA0iPX4+DrhrrZpD14iBVG7t+UEbRuNvOXxJA6hqUByVV6eNEkZ6K7KEKt7W5GdJVhom39WDS
7gjDDkha+YuBpg1HZPpHcYCGW/D4UoZiteyqd7WAC7tVzaefX12ZsEm/vfqEIlypqtkGjlIcsvFe
M19SCF/lxqi3sfxSdZtSXkfjykU90R9VHm8fx+LUZLd1eMWGeuqM/Z/3wCtYJUxUTG1youp2bppt
y3v0+oPmUvl70dC26iQg7oOI7Ov+vjFg3ET0aJoxgzGj2G9qHI/MTTNcWVEf5/dkhzmiKwF+saYj
uOhfJ7TVvaKuwqE4BEAX+qtT4h68qnScdjCesCT0/yX1upkBT46+SJhOO7867UDNXG2foDc3w5H+
orfm7z5dWPQPvnWokoQ3DjaD8YLkxDXmTbSlzZvBIfoa3vEnXFR/bMH38K9xVOG7n/znoV2M0k0U
PhnhAov9BRUkhCW1RPC0Mk8QnT1YHQqE+EUYLiCC+IjMwxtcZeAzwdpMqXvNaNGRGLOf18wHFP5t
dHTVxhVV1wzrgyv/KerL+jGLYrcqDiO8hXBnyKvRWxjdFhBMRQrxjw4yhpZDXlD4bDhT1Llp0ZU2
ZlX5u9g/0LDQkhZ0aU6HHSUzK6ABVH6KUUtEUCVPOcJlgwLqvDVnuXsXZ9vE39b5tuUMySgtPahN
NevYUy7p0fPP32ZOOfMfCxErVZ2vk7ncP66JTx8X2Z5iyHFSHCDG8d+/+3M0e9y8u/OzhfzzTLAz
g5eyJBIT3tWzZ+5+TGDhBC56mgvq8+duaayUnUJTQNEysJjp8/42QiC2pKY4V+faisYQS+vRuC+W
FhQvB+BwNqxN1H3guPNuRs15kc6DBWrIJfZac3d2gpW60GbH+WZ9+JXPYJPdhOIXz7+3QOFzIUs9
iv9brW4Xq/0CCf8ioI9COu9Q5J3g8i/bB+rFc6RXs9d0vn1NZr+3rxzrd/WKvG62BbTj76FTxKrl
ORI+oOMtDKlVvHpGgkR7RUi0S/lN2eJe9ouw1LjBlfJ2/Aeupbc1z849JpKctAvtL8yMZXJKV9aD
+wSiNHtSYPMjSV0Hy2rd47XiHdNH/A1wcMHLAJh7j0UHCnX/LtnVy3b+T4tVB7L7tb5Q1nC1N/kZ
wgQuTTAnFuUWGl2EZZowvRLMSf4WIFz3DDOxeU7iZbNP77v1uEsP5a3KNBhYwkgzeUlfqVU1c5gK
MucF0qalmB4o4nOIcRggit+DPP+qY74mfhYskzmZ8+yNRvPrZJ2ti/Vw6mmuuyBZn3uzN4qk22AL
URkHVn1+DzGd4fefuiWO+bfKalgmdzk/FuJv5Ucbqz/l3n12974w5z1iRY54yz3JiDf5K/ir6D//
K+dgo7omkdvOkuNw8v9x5FnhzaHFC2b8bD3rsC1rnuIbewupj96K3p9GGJZhLYAFwVa+dVc4h89+
qZhxcuniBJE54NezHLrlPYBkQ9ttg8ophVNR1Qbqo/sY+kAHAwv9nuro7+QAgRmyVYXYgT/wVrwW
dO0jm0EN9U/gU8GeA9eR1yavFJlI4KBGo170dvUG35G5MGeKbm0s+zfG85gt85vqD1egcpfxK/3S
2lS7bvEeLvMNMvNtfDPgRUCLchz8iyf4Jfxc/92eC9YAeeBTunH+OAe0zihFzYfg13C0dv5Jemp+
+UdkxsVjuqR35T65p0FyD9XrMXi0DtqtfscfXqn4YEmLFMdW/Y6Ndl//1vfZjX9Ls5JVtm2RHc+s
hVBwO0/4su6HG/TUW9pTLoy5ekMZku1ywoPhCe1ddiOvYwqiOOWLf+jZsJVuH2lYeKTGdvP6OH8D
MZql83h+vn/evp/jOSottrOxeIX0soDkyM5ju0LvZ0vTcWiL+IpVCS66sOfDHDxltv+t3Dq7aHYU
D4YaNMPdeI3R3PJx+UeevZ7fjzfDzfz0/j6v54/d7Hjz+ntBF01emz8zzB7T+TttrtnCJ0iXfBnV
+PnNEYwK4/vmyvlv6dx+385/h6NfUw1FIfH/ejvaPeRzrwqLA6E05YiNF6hzz5KXHoTnxgIA0dNH
hZoW0pTRsh9K6Gs9VQb0oBTrROrojn0NYa3duISdCkKKIjorcCIN49Zu5bkWsGxHuFoeVnBxttSx
0G+U/LntzLWSbMyACmlwyjTYlMuWHF1Em3H0NtCDd+zUhT5g9kWhUXfquVZSipCibQ9LPVPHZQwT
UcBfCstS5sEqhhpD5oI8Mi/V3IIsOPQw0jsUXVZ1H/brjNtJwk3C4sWk8jRQqY4J7etg43somhwa
xXUke/BjBCrkGO3h5xtJuTTaKpboGggO8b4jfv/ThZQFRSeNmZujMn034O1rBOQ5/XUQKTT22RBe
PRqvhePDXiaCN3P0t7AJf36L7xiK4xCZ2UJJptDrQP36EmlF9hdoBh0+suOou2BtHq5SG/a4k7w3
cTKvaV708yNF5DldZTaENcJp2pPQDefrI6WqsJ0iG/nu+hiFd3Gwr8o17KKfn/IBZXx7jCnT1EOh
Y8W3un+b5GnrqGZ2sLyHLH9N6TWiVifiuzTeaMU8DkBjegqaVwKN78+lfkofOCZWhndjT3myQ5AG
HW3EskPkPub+WhlX+HMbwz8QxzW4Zpa2pZ1ufoXk9j26mTx1MqjeMMiZIcnZAfv/MFga5SKmNJM8
oD3iEnWMe0ffaggbWmx4klu127eQbIleZBoRIhSlWrcnkWrD5TgcajtdjroAJ/fV35h8mW6hP0+O
eJsvcyPelvxWVR26cH3rv1XVhUOXtyI7jNVxrEAAWg8l4t8S3mAHtaoebn9+3ve9NnngZJnXoyG5
TVNlBxuPir7ZuLU0SwltDOPZpxJIoacJ7kTlY9zb3rM4Eir4kD+/xLWPFsnmp/2elPLoKrQLPWjG
+9gm8Jk2At0OkG2ENAC6tv6/5a6TT54cL0aoe72SZWKMl2qyoGie0+ssWgDtAfpD56QmAG2hMPdX
p3dKKDA50GTZpHkBbVMME8Hg108dBxNJpRplB+q0FcSksc1uKmpddW/hqSBqCtqobwzO2ZJf1akv
tP2VNpH6heGmTZ+h0pxVoyvTt9zdKpXOCtXkEJWzypjFDYRXhLyLBvYApYqeboosgTl1cg/Zur+w
cOcb/ojWxUi38ec400a50FBWzRCqQoKhWUayM44JoTuG0tzAVOkEG5saI9J3qAXPzqERvf0q4nhK
jdbMw9IHsdbTz8tIvTCx6JSBiT5Obnr8fR3cUGkzynxpfCjG5xCigo1+l2o+q3dVIgEBwqYvKHiP
a56pqTglxMhqXdPhFJ0W0v2/dgmDbB9Ua8VTFz+/2zfQgYvMBMAV8LIteMlfXw3qui4VTRwfeoUS
Cy1fCRbGYqAt97qX3n9+1qVF9uVhE4TDbCKdTqhSdICnqHJsqFjGUiDS9yzsUL5Ni/mow4QKIE9g
+JaUy5+f/+0am3yrGItP2zn33KLLcy8+OLY28+EdAH+K1TzIV+ocU/m82E10OzVoVCIbhq1+DMSn
J/lqWNWNXqB44qjqY3XdOO3sr6X42OBXe5m2UAaF8hKh2FC/KDAlfRe7UagxMMcWND95LMzq1tNv
vAj3dZgvP4/D9GyllwtCdHrr0WMP/hANqb8ORIVUmGa8Pe0SlLONjAVKRJct0d8JlC4ErYPLwZ1r
p2CN70xHOlzb6mLFf7pO/vMG7HXZosMM4uSvb2D6ST7WJYiFXUVwu2kJVY0Ec/66/+XuZTrM1RK7
mIDTxNlFe8pxR0Y/7MO1s2gu6r/Y+iazaBI+oPbF/+GxrCwOCwrH6XAX6TQu25vpvm2CnRIckwEM
ViNgCbA42ajqCB0QSxUKz6EszZuRRKl/9mnLcWWUxZH57Rv5UtHs2dHpNvv1G9VR8pVRH8Ndgl83
eBQOv8jCEmlNyYmYFdcz4/pDxX796aGTazMZsyBPii7c1dZJL6A3i3wpew/vvXDtSL8L6dUidU7Q
jDLJKzxxfv7o6cr/d2KRGxGngRzq1uQ8aVy5HvOW53fyUauXfnPMkeSHlrV2cSyn1tqlKKsC4uKz
gjlSt0mSIyssk5nFYNmhXvX+yNbVPGlyAv/ntRwiWLBhWgdN1lsSpk0RGcyFXpytdF/aJ98yyW1x
Fx5PFuhcGKAmgIFhbmLHOzemv/T0/Kbu3lPOChtsPkOiEguCrds6i9BZJe4ZeP5sZJve1OksdjTw
naqe4a0upZYKtRbfNtBkYGB0IbXJ6jlojjVeKxqiVrsEBkBEzhKoq02QRaxdbVVSKJcoI4fSm9Od
iuGNS7cE9CiPgTMSibaz9L2mbgDHJqTZu5PE3IYA1w76Q2AS1cJUKb0z1HddgiXtPXdhv5XCdhMq
5Qw/oTZUyFS8KxM+Ra2/jeykBBi4Y9AWfcOCk/YZKZ2ub+zuZAbjXZTgJ6Uf+wJjd/mWzzctoLpo
SW8lmKPRU81WTihD/LwCLx9u5BCmbsKLUqZJWk2d3C2GOtyF9Ybc4cOrfyOhxtNOSb92aoylOO7s
o1clFMder2Ky0xrIx4gYJBSaydlPJ/FJKKUHupclfhHu4Cs52lvabkpzAy3TX7lYBMvrIJ7X2AWa
ypXrbRI+fXvu5LxxdT+h11/JmZqeVfVotHMIOLp/p+Tk48efR3lylX571uSYyTwZhvLIs9jmafwQ
J6Cq7dq5Joe4OJmGDLJNUIiRhTwJiROPim4nJdxUzmnAcq2mYfpao/TgECF4/oa0m9M0TemrKLcL
NEuJcyV4+2hFNz1RDXJt/kO3cFjpX4/xIlMGX0YyuPPcRwljxY7ah44sUlFPcbzRZayxzeQpDF9/
HuFJYPbvCP/3sdNVFFv4s+slqygCkg0Q0Rw1A8/JU5ZcmcppvefbkybrZjTMtnTqlrMR61GDpCPt
ZhGcziqRtpJ6UrpkXKIXWTqQ5EbrkOqYQWl4b0bdneQ4KCPbhdRWy0I7/TwC09L+f17MwjxOV+GM
WJNwsXAlJRu7NNyp1sLs90EyIrMcVpIe38iogUMCo6DbdO6J3ewi/a+0k49PATBrgiUgZWqTfhro
RmQsA03pSuD8UQb7ti6IX+hDKismff2+rgvL98zUjPJwB/8Dl4DsGNJbSW4p6EKyURrvHtBu5tJz
uY/Mg0S5xHZvMyVaeN7JSE14i3vTWRP7GulaQutHDXhmqze6XsOzQ3kW2o+1Tg8Pj2KEbi1sNCty
2i0AXgpk4T+PtHIpahCx2H++ZbrY2IGZq9GPcccGGw19riv4h7jn8s79BaM/gneJhcFMbQCHM6VD
FRNdeYOLZ5cmenZqKuDah5T5U8DsFdpQVIXPYKZnBWy+wGJrL6lCWLTXmPcr33spNKOvIYgppUXH
nmY9Sls1td6xuQZ5z4FSSk/s5h7dXH5megbQQ5CU/89nTlazX2RZm2kVF2VxbKWeq15DUry20OWV
zXPlkbuWa7yLfn6sdnFqhfsiQwtwKYvf/zSyvZHUPgzqcFdl77b6XLXZQcF2Sjkm1dnUk5UkZfgu
IDoD+1+1yKPwTfXZWP2+hEronGRENrYF1xnJf4dRBDV8x0IlSzkcgfdgbJixFL2VPbwNVM1onxyh
UITomL38/CUXl8inD5mMX+10fTWM4kOoC+Fiwle4tEgm7OpwURzD88+Pu3wsUgV3QEYog0+5TTkL
dWiRkOykxL4tLUpyDbmY6P1DTiIEMVX84Kf1vCmOQJJj8TrCyJK6o40A4LmjonzlfcRV9+28+e/7
2JOwYoBfqvYj75OWNDywSdTgdiVOch+QRZg5Jmh+PQuE8JLTRK6OaUZLEih1uf/+85tcnAgoHmA1
tibDXPy6oiChB4bV8CKK/N5r7warxZbthWUdpahD43YlV7wYYQI5wkQglUL1MvlwQ+59m6QmRMYe
Y4Fn3BY1T+xeJOo+lBDDFaaZdncbjksjuo2Fr6Bi3kYEvUN8up65qpemgU6fgsAIYGaJTOPTfvJU
t61KVZxUA9Y6eEKeuEBhO5NNRH9CaIyR8qwICynzOQeyNDOAa/XRtj1kL/qmapNHXPUquZx52EnL
1ikGmHIaIn3RSebXiAXiYD34gblIYYAVpj9PwwK3FPMm8DEhDN9CR1szu40azeq2WIdMuh5Xq9KY
o8i5subMi2vOFieHg8+eok/2XNLZTij3AUFI6HuzRzcIl63z1qAloM/1dugeUnDXKOVuEymuOVNV
wLTkV4H0zSDHHlVaZ7SQOfeMRoDHTlZJKwuLSc77he6AxfX4LAfRotceDMhS0bKHdpqTPrG00Ajc
wFfDOk3fSKDk3PZK786cTN43kozRxmswkgWZxwr6rhNhX6G/FA20ogHyNZx200xvS7Q1sbCpz19r
LEl9B2OLk4JFdgbXQcVnwIiXHad92VMLBtX+eaNMDTj+DWA+Dd8EcJKscGijgbXSyBsDiYPUCW3y
PQsIImqyU4NfkmatxgZD1vLBwr2k1rAM3bSGOo9xZ8Wvprf+sBMxkFRuA/SeerwNZG1pG3dWir0+
KiE/UWbYBeQwDQbBY4RQ6N1Zw59K5LT1rvL8rYzCKjLp2tB4M7IwvcZjeKZk7qyp9wU8VgNQUfLv
dB9TKn+JFD1J8ISrjOuwjwiJvh1hjgoPEjNg3CXF3vq0dzKrM6xe7GTGI3RXCsKrRgSZ+r7HcnMw
VwKM+XkOLofvn5452a+mlkq91kQfcTSJqVQhTB/nQfLCuQ0KI0KZ6zCMLmLmn75UbKxPX8o+cHvX
i8OdJSJShlXCvDEcuhunf0iqZ1s/IvK+dyGUDaz4ytHpP42xAlF1VVeURruNQa1jCKF8BsVcioOt
4+0LNVxo5tyMj3l7j7Ao40NSh2YXS5Xw3CrfuARHjI1l7IpNVKyVORdgwWDTI5Wfq/KrrblX1vjF
NMUxNZ2s3RTM868fKjdqD2DICUG2XY1rS1hoBdu4OzVX4dsPwOz7oP73WZPTyPXarpRML9w55ZFK
BoQQcA9CKA6Iot2glS4QsWrRNbj00ifSDBv+EW46qjy9eN06caugNwORhgzGceg3Xr0szaerBSAY
oxeWjQl2zEVHIdKeVmFqdYT7G4JdGJhTpaV2xMrKHP50OGsV/rvcv+ANaNH0SS0RfkCUEf5L2lKX
13mEEwLQE5dw6ylI5hAh53idNCY8X7pQgHKY0ltGLilF1tryxxvPl84N8p8IC4EiiZYpwjG9sIny
MQkrDfDJJr4p7Wg7qNgqIKiQDMCvVLmNkYtYtf9PAWzVYbagosSrsASqdDy3KnKcfN11EIgh04dI
khrYqtagr9sE+jC8OhGlOCHKtb5byF2G+nzFlXrIJJr5JLCB5Jcm115jCkxhhl/hycM2LRAGPukx
Vv/4EY6QFHhGV7+x4HbOWzgMo9XMVah7cKZgxejILaTkGMnmU48OV8FPDZH5bIy8+VCcBmxL4K+u
IYrOYyQ0dDHNaHbRCtNVXCFrXIWDg2OePH1Tm/u67uYD3gPBu2mlbwVOX6LOT+wn8k8qCHMbwZXk
tvvCc28tWDxmDbtJ8l6s8bcDB3ZZO3tvXPSo+vsCvkC0438eexELWwxdXkjseyLFBK/KpoG1jdt8
i02PmD6TqE7CcRw2hQciH5WkuNj95hud+Rmqt1SDe4BIrI75dwknjKQEOTzEwVP3J3ARqLvd7QAt
r+mwAth4oE2B+SYRkTTYnMQAkJ517j1nAW8AGMMb31LwRP58CSBfD0cnOGvKWfV2qHZEPUgcU37z
Esv/6NTlTBBb/d1OfqsORbr4lPOiUlQuxb9sqHsTqY5X7bkEloXxlobB3GmquTgJR1iY6dLCyFzP
sKwlONKrO0piLWK2kcBAsVCC0ryHoeUUK81+0UpH3cL4E7Vm0645wzT5WawhIT6iOyofIsJQ6mUJ
QjjvpfdpSq/de5DSLfxMOR7HvMBwZC97kCSRvrTmQcOJUoMDk5rNbxNVN3Y8uxJCsqmfFNIbGQPK
XAtvI/ZTwHrTgr3ZrkW4ZkFhiQZnG7vvVfde1elcH1siUOjNNW+q/lLHEDHzRgxYJ9zGaG9jSfO0
2dnwFz4GB52xrL81mDm7XMeVdsgzdBzSprB6fG122qFpWBlICEFaMsqB9qtfYi0jvY36W1ytfaoX
xXCq2abRhnPdVIq3HBfMpLnLwNkL80rwffHs+3QgTbGhQdIHVRFnX/NC1vdv8kNWeBVQvFg4MFWK
UmiDKJoZk9iACYv0JuFJkgzNMWOloxSFs43vo+b+UTVE9air0W4+E7YQTlLfASXnF1nAo7qBVYIA
9fy/CB5MRCUEwPBrsWP5eruluR/GrawGO8O8wS8sm2WZhS4Rj2P6s/uYc9w61xL2i5Dn52dObrlE
yvw0LXhmoWDHtWkSfZ5Rmi5V8P9yr+EIJKJI/7YuWHr4ZOECLa3/V9+tA45Qi1e5ib5+t6UCeXaB
Jq48Mn0HxzjIWOo5wPLe577osppY9ij4WD8/+FJqSYHGsMBmVNk0J8tN1d2+MmSFsh18MXcv6tF0
0GrWY7LB+OjnZ11ecbCoFEUHppc/CDqfYrTSy7xsNNpgl9UvwlFn7OjwhCE/NhCi9mOl5rqt3z3j
scaaXSNWZfn19FfvuvmNKOYk1XI0MYrrriBFH8XPaZxD4QJKn2ZSO5wS8BvPh8M2jtHO5VgtMFGj
tILMZC2uCq8obw1YqS5KeP+9l7Gq2XNL+jJHNCJSnzpnklYnwgeBnpUZFSPpJkC46VrbGoWqXlez
lmM+7culj5/Yz2N6af5whTBwptAMDM8nm7gMHY+ScxLtbCQpXUlXT8letDp9EhCiJjFmCcefH/gR
X34bK1o/WJYibP+mpexMT3JfMaJo15t/q4Ez1N03wYYAaU4ulbcY2qSLLnxLrIMNNVFK8Zx2Zh5+
I2GOXQ84FSLiSv5dG4gj05cionI3kEsRvAyIxUusV+CtYzicLhKJDNKgF1syYP7T4QhDhxCSUhFn
5c5G585u7W4mrtGGEKwy9ziuyckcxNbw4RokFEo2efZLy98AqtO8X3k4dngDUCdFsIir8OehgRF4
IZp0MOjAYQdpgGVOTi858Hzdbttop2CFkGLqkgcPiUYTFc24IarM0Usq3tnlhbWK3B3f2iQEk5S2
SEiXJcFYLG0SxLAiGsEONSiF9y3mLVgymybG2dm2H/TbEEIWty0lAO4sbqT0IQIrqMJo6frWzKZp
wCBMAYqVFT2xcEVcU2Hfm2KWaFOZp7BRaTh/vhOoiKvakU5duZKiFmnJAUrSTjeLmeqFGCOsbKIm
ETdKSrcWe4Py0EInGgtJnYmMUpzyLQKCbBDlUsBIol8732PLYdPS3rbAI+gPRKylwy3NyneVsU/R
KDXaXupGrHhfxF/Gz9Chd7i3yQEtZwouPazIg3mAulKkqew0Ag9waagFTCoXUiKCOQonQJGl8tJ6
uChUa6a9jxOhJ414DbdMmQFWRfCi5TvZx1wiShZdnGIilN/qRAUC+aBJwKzDGMpAgAFs56UnE9Qg
5ndiqruqVOwq0h4EsjLwOKGhdoYHwZZbAEByCMRsOoF7uSku59Va1vy5hQtJqzxXyV6GOhhSExGZ
IZEgnLkOH9Xwr4A9TGuYcbKxO2PRu8R9L/sQU0W61DKabX+Lh7EeG/MQ02ACM5DdmIC6Du6qHHdK
YnzUg22kzu2HPKW/GutJ7HcMWB567z3kmyKi+SIC+sGSTSKIDqxriP6lOAXdmQ62ACKJmcLXCytL
WkcfQZJ2FD7d6tz14taolWcqQ1d21YUnoUZRLYoU/PCNCBlTlgubRhLcGZKYjDTEuyMswgLG6p8J
6cXCYf20hGewtuB0QXa3nnNhnXutQHYBToEqi30I5C0kQB+F6E8XGFhp0zvitE0w9/SeS7Acv7oT
K9Pf5NC5/x8KJ+ICnhy3PBL4E2M6WQfa+jrOZWqlTdz60c7EiFTdRwluzGxmb0YUxvKve4AM7026
RsS8NOh4geGM52gat8tkeqNgNBSt4LFOGC/b5kA7is7aZ1jdeOO1UtSlZ4k6GCxIUwHZmHxi1Gh2
YZTcKAbJJJtDdRF9eOmScRW77+fldGkKPz9sEvDEKpQ4q+FhKtuzee/yc+7/AeZR/buwxqL/GvHq
EoYCkvHfr5vc0HbluF1qhNFOwssX+EStn5X2vRTe0Q7aYHpJkttop9q+FkpfCA2oP8n0bGESsSOe
fGmnJ9rYaOwbVk4DSA+Pt28wKUNhmKMWzyC+SAilQgViBN2MuzfLfc+GB2yIdjkuG3Buy/jh58G/
VPb88k6TwWh0DCfqmHcS5RRfk58ItCw4QWVCnzjCp7C1FzZWE9DJMky3BZRPNk4Kdv0Au1Ru4l10
dHxEfLo1ZTpQBlDi1uNdhoL2U/nGcRDyOd0KBl7d/zUMTL6UtMAJVqY9GfiaBeBBG6rxJC4kJRYg
i5otfh6gi6sTLS3MYAIIfL6+7nYzk80mb2zGR8ZxqZzfRtKbi9qLrYDApQtmPz/uUupDDIcdLNwx
ovJpDgj9XHF9WYeJIK8BBTKu+Cz7Rd1Nrp8tQq24f6hieekTEaSEbmMm7qIr73BxnRqKoevkoCY/
fP1mNSoKlCoWrL14g27S2A4erXKj9BbMo7KTRS8fDUQxmAcQRXuERmoo7QaPoJJFStPzq4W/yy+k
OzZBNSZ205i6d7EtMHpeCKoYcY4cns3kBS8gTGnc9souFefo9HgX5iH/91kTsLzL8qzAueujWEwF
mE92iY/Sa1H7tU+ajLFXa5WHNUS4y0GvYT+HZ4e+drjnZxJeYMqVVXyJkCXsz//nqyZxcNlHkeba
BsuYCi7MHWhR3JMiZeKiJn4T5DxWl0MtS8a798qCujam4vc/3dKeYkWh40J1hY0C3YCchAO3oMZl
h+Njh5OYsyQxCOjECCk5wNc+OYotjb3CFbeOixebBVrzgS/jsPn1RerecNwyhJppOKeyW2fDps7e
BU32moPnxS8mheeYBzH/19/z0xcbqlvlUsyDIOoi6KIHcL0Fvr0qGNAufpEDN8gkODDhcXz9Iqw2
8jB0oFQYXBmaXt0GeYoX/TsjLTKU2nXmA/aD8K1tGjuTtygZ9sn5usmdFVQCrnYwpt1Y1ZiPldu2
wht3OI2xjR9RiOV5shAT0ejlPDAQpBE8JxyCPW6OnZ3fEv9SWboJucD84J/W6a8tnEuxlvHp6ybL
1k8lbEMEszLLcMjcYB1hw1/U6RVCU8yG/gobIFL9qvvGtUGdrFe3VSUzz3kslDtRThhplVDuwdYg
VV75xIvngGOqCno2AXZM5i9tKAfKIZQOaEfsixhOH0/kaRU9lK6Gy5fPgU+PmwyoUlpjH6YwtnKf
HqMl3cebHCj8SAsL8no9IWUameOO3nv2q5E8XDkIxOH57XD99PjJwEYRGEysQGerLfg3+37YkXI1
71axdVejvNexI36ji8KodleG2bk0pVSwIGXLNpqE6RWCkM6vDQ+Gn6UBG1V4vbgDHrBPfuKtxZHU
7WsqkD1tWkBcGwjijo/RBULLgMp6XgLC0h/ClVdyg7C43jo9fpbxhnxZxl3e6d4DXP6zkDKkerQI
D1J6XPXm80DCXIt+pZID4RXvTEjV0K8xnKEtGF492N/3hHkUqqsow6Yc3bxK68l2H9OUIPae/Qof
emsjEGCXLgTagHyHTnMZhRymq0q4j7331O/mOpkqERMFDdGAZTQo/SdrOuq0/V9cU5DTFPZJRLi2
9qZVJwHQiLeM0DuIXJUs2xr/mO49dB+haYVvze0QQfnWrBxytyg/DTTcpMVBvrboAxTm412vmXvN
wKu5P5V+tr5O97k2ZZObONWj1g1d1mqX3rERUZm25VwQ58f2Gtx4aV1SdCS4AAPVcBH7eoo6XqnZ
zci6zBXOTGmvOfAFfDrj2gdVv3P/CBBM7MlyjcB0AFjg5LHK524LaxN0LJ4BJbKKqOkXOq0WDle2
jXph24gudjC50U8RHn99vSa1KH+64Qed2hP4TAkGdETMtASPbWm5yc/xZWnOZWBfiRwuTsKnR4vf
/3SRhU3pNY0Cd0CqlqCKaXsm8gVSMLorZZZLByFpEaQiTaeRoD15UIf3nlKPUiAiFMAEJUEcFm9A
DyjDXUf3L03456eJt/n0WT6unEKIFeyi5iUcKKC5+w5zV0e7711saOnjinwb20wAIo09zNBemVIx
ZdOTEKs6vlfGOVj5OK8+vUDepE5aDKy4Ij9TyzdieU6PvcJcdUjxQa1/acma5pLZbaLQ743dx9q7
Gj1M1WiCnSMM8/7nLSbDkIWlnDS1IHbTklfas67qcg0s6FbPQ0NjuE3VrbmEyMmuV5YuTvinZ09i
scGpvKZUeDa0CXOkxXW7H2k9SF1LYHRXmQXKzyMOo/HrlJdxVJlpz/Maml1QHTcoA3CmiAO9ap6t
bCM4cyQ0Vl7cCAQLlrlEiz8P9FxQvK7Mv7jXv8+/xdDLH8SKydtEcpJbXs++KqtN0740GRLv9mPh
E6MJgFigAbHMPcQmiI9yg3Nj4157i0sHC6UmGo186IKm3l1GJ6dWMrrBDntwmLF68ObAjVCypa/u
RRHawENBrcS5d30LXhwBDG44bpGHIQv9Oh9j1OdBWP77bABnD9+vgdaRneSuuXzg97H3KUvfCrBB
VIS1eF3ky5+nQb0UYOKLbgiHNZnwazINskzFqI0dqpv1RtbW/vjmCIvZs+Rg9XSHCN/OEYLCvh7U
twyKRQ7ZH5BIpN5p8k71VeC6o0dbAbCSn9/Nvjg5FsgmLBjUiB/v/umI0Eaoro0DrwgO5laJhnlP
nzGQbsFN7kv9/3B2Xs2NG12Y/kWoQg63JBglUqTiSDcoyR4h54xfv0/LtbbE4ZJbX9kuT7CnERqn
T3jDrQn2zdDDA5K57F6KuD7D8PldxSbUoChnRs7G8iD7iMOT3rx4wp5tb9oAo1rOLAYxRaCudGe4
kUMm7fbG1g8cKAnk234XD/e8AODOpEYZxucZ1AdyCxGXaf8uxRal3w6hUKperJGWFu1uJUO+NX7w
PjyMKZJpdIXTXz02C3RWjyy7rCc8fcHpWNCgxI8lxvsAOCg51O5TUBLhQs5LTwccgmAoX6Zfi5cg
ZhtmPifhKsU0CkcxHCD4oGcAreVIufJVnDvybOgMdF80ULvOSY6cDqlcNyx+q0L4aMGj7yg6RCuS
edblV3wO16t9X+rkYA+cwIi9iqUEoBuMRjsHnhH4B7LITOJYX3npO/6pIhYM45tAWyQBbnu4lllX
dtu5PpeNQCPzA/E9nN50o47SEAxhKKKxj5afh+wRw/4g3xf6DdgLmlCX7/1cOP6+4Mmta7ltSZPP
gj66Qq3io2v9xVsxED65vNLZ9/nt1k4yiyZubNPOWCkAPO1hvChpv0xA4kyE0mtrnRoufJ2oeHNr
uiladbTwfkY1J3dypcqALoTlc0K3FLkQ/CoG3pfsjBTQeMKBZEujfG4wPGHSF+jDrSV7ouozFJSp
ka/w23kxtnPPwFRVh4ki+2uthi8f6csKYVZGbzHDpRhkJIQzyBPAxFIy9edGQkAeXFAsMGb43lx+
jOfO6+93dhKv0ZYphrqfuDN5JWMW3wSoEpekR+DsXLV6uLyaei762UAA0Xdhrv1H49UxJKOGMh4K
fopA/XyR3waAyoO+EfB/URMJMrERmGgh2DPcNQbqdJWyTmTBtM4dKpxhZ0Xh1zxOtLeuXKIIBKdn
+PdLPMmeGCnDX1fHUPRJrYiSTJTwDA+ZCOHa0qF7Weo6iUR/1CIA2E6Dhr89J69ASFelzJYQ0lAx
zhGMBQaPxDpyLdFttAEHQiu5fLlnk73vl3uacFm5FiXOENJyRBxOJ/updgy/K2MV/844vnJrAz9W
QPtybCBBd11ZX5ylFx7XKYjUIqbXfc76YuCs8jUwMBvLHTWrkn0WFWLm8XwKPy6vejauoekAMpe5
GYTUn9+jZJgT8H2sf6nQEn+a+d5tKTWwCbYCOkytyxFyecWziaYNv1qDFEcN9oXX+HZuR12g4v9b
8aHQUfAza4GrcddZmy/q+9xs8T4m1A27bnjM4MLhAF4Z2VPU3mWorl+5lnNJ1vdrObn9MvAmx7C5
fbJ7kUIEKu2DLNcfx6BbCxBooXG842EeFbdaQM7VCfdelQkUkerytZyLH1DixRwFuQXzdIDpR6Nc
xq0X3DLlA0Yhy/1Mx+eMIX7Tb4trGLIz751anqXQHYDhdqquoEsIVk8WcRi8LxUlYz5OU2oaUjZI
9leHil+U6pPNLXoHSIg48CARvvi5z3BxkBOJhvVtgglKGHyNx/iguxJj49jGirKb15G8y2QGaPUq
psKh61/on7IXf4rRGw3pHptjG+cTutJF817YvYuBgF186pAiaAbyBlOaH0IVIjPi20ICFlElgFy9
eVSvzAxHtzIkwVs1eD4bR2u88Q3E7WSc/bpdl8754txeWY2quUlb5BzbX8UjQ6aOGKqj0l456wJj
jFFZV+kjEHZDmRY18EtP/dtKNwiVo3KGTkV3T/DSi5Te3RuduxjYRI8LN9hUdKsWuWC4x+ie+TAz
mFLl9K1if18gk5YCkaGe7X9F/Tu2J4OCG6i8SFE10n+rnbqJyPo65NpEQ1dbXd5659J8HaiCQTqH
dr982vfvPD2xQpnDJFY22dhuoTqGNkFoynYT9pKO9YD+27yecGpAlYSOGdYerpz5a7WbsKoAjUkG
LJ5+PH7o6nvpvF6+wHN9WTGQRi/CAvNn/jEazoZaGryCHCW6F6luMZjIK3yCM6cXp4WDCyeFFAzU
bVpIyyuLn0o4i6RFh3cq47fH2AuRq5+bl0GUH8kZkbkRgkuptGhGfWFPuxR8LqmoiY3YhDVrr+HH
iScOE8fIyVdKlMwtGTfJ5C5Hg7YFX1+v1IZtyfaiRZRgd8vbNCliRdoO35J0B29v128nJMCjLTpa
ATZwYfFZ9liEZN5ODBssehFk2niwAri1aVHnILYVwMU2S492tfmVBrCfyZZDD/DzeKMgQdclGn03
muey9aTU9hbkm9jvaG8k9LKxtwq927AODt4AXbKbWyB2GgGdYFgyZgC5lGST+u9darpwkQGfbrUU
rUQJMUHE5GByja56oCtFeUUt0GKt2TC/zzeBnK+SUF9J/LG0e6dgb3YIlfEnerWAjB5T37jtVGPL
Ny+AVUXjuF0azafht5nr7SzX7se4W2okAWXuLLiEHtEmiydGOafV0OL6ozkSne2/voDX3oaMawy7
bZjeix9J2lPNox3zYe8VTiR880yjFD4uyxDYlAGUU4q3Vllx2OcvougTQMnpSfH928TEn91+c1Du
lIBvtzqAMOBwkLTcQHPuQ/9pkiWwgebCD4orH+Q5WpguMMUoGssqkgInabKSq3UbGjnHcmE+2Hm8
bbydmi4QiEHNBgZw2e/orQuAm9O+dP0KpmtZAtzHPyN7D9UB62vbFUhCpHzDo8E0nAfm6QPqNxOk
rxGMYwewDa1jcnBRPjmo4Xsp3zgDMQcAYFh08wQNz+y1Qy8LDBnF7ldVj9kibit9dlCsAzxHAGnt
Qgxknb5asyGFOomeXfsEz5yNOmgimiDM3AlUJ22IMFZqfRobcLgMReJ3Ufh16O19VvbBzK/kBGfK
IdZCHZzem4g2J4/eVxG1jKz6K2sNsmMZfViZgOpdT5C/lG5OD0VMORCNAAuLiMFJxqmTZP4T1cTs
4wttw6b0t4w8OIk1ZgmCxZDQeyVtBmjUuka7D6Xa5QRMp9qtxm4RgP8wGPB1SF8M7XOjg0LFbRnH
IL43JoGFLrt+8Rr4ASzkdF5F1VqMLuhG2OpB7uaSm9b+TUCHJvY119J4oWwW2hqRuZeKW4Fe8DsT
5uZKNNbFScx0wcveRs4BEoVazhZZsRLMEjJ0c4iXhTVtxIzIqz7H+qPWcIX33+Xuk8Msav4ma/bk
8CGJ9jHstILPvgHSE0KcCK3jlbAtXtSFp3u6aXJZUm0cnMJbT8EKDoNT6VVCbrNg0yrq8cFO+lmj
4cJIzXRl5TOFD2JO/77X085U3AaZl8oZtXv7HrR488QV5BBM4IjQIrXhw6SddYtAKcoURpluqpEh
E7FdvioFeo7c+ONaTs6uYJyk0eqJJDQuCiV3i8xa1v0O+S7Tt5ZG8SkIP5yelx/BuY/o+xPQTk7M
frSx/+MJ6H0opIcQChhCor6x+Z8YGACCDDBr4LupKU5Sy8KPVdJL3jMnKGwpjiGBw0VEiyEUC3Ia
k2hevr1zxIAfa57UDZU/VmWsJfTAsPZS5WVG1iEgzuA2RC7aohzGHuMksfB6rDge6c4KdIAtMtRw
L5hCAkEdolbGTy9fnFj7j30Phs62wXSrIF1/Pvs0rQPJDAhg4o1LSFLmWymbruf0/4+H8N9CJ+Gr
MdpstDqiMg3hvtcYDj5n0puA00MN3lhDGc+kIlhbVYgOvBC2HmdqObxPRTSLyToErLjKtpOvge3Z
XuVInNpPfmVtwkL9n+fwhyiAXGtDZtnUmY1owda/Ijm6b4t614O5ZsicRTdlvEm7ZI9FzdIDhFLz
FXLC8g4ZHlMBG5l86wfaLfjzMW3uREuXkbGgSegd4ANyQa19woBzprC1u8+hTzelLC37vgSqjbdE
V60r09xBRqLb8j+8Yw37BdFDQ5Tl5JBSKpwcwUTS/VG3DGFpjjXaUfHHK5Hs3LlLcfjvMifBo3Dy
TCknPmPmH6KhRHLHc2EczoiXierle/qqcP/YuNCocB/CCYd/fm7c0or4UioRNDhqJPXvJtGf+aAD
Z9gGhjob6vSgAaGbDBz7YClnmN5YUbdsGe92tnUX9+8CR6BW43pKOP+qraeNczyqi8RAsxNlv070
a7vhr5G0F2H1Vvo9xDgYhjiqGBg/2dgv4BBk1iAIEkypNX1Zh7TxGa6UqLEnhuoWcoYep7co8bkT
WVVIt43hXx52MxU2c6P4i6JeJrq37c1s2ePOd7VYOx/RNbIh1EKxPjiFavSxxCRYpl9byhiPls8Q
I1TAnRz2fbNi+hwkcJCuift+YZr/eDk6YVYFZGhApPn5cvrS73W74RzpWISnIsgiQjbOmlBDRbOo
YFoB/lRpn8QcBWimH1mCTyoaeU2kP1CnpS3YyGFctNoaPJ1aBzBBdl/4SBUBeKPaiGYHqm2zLjOW
XXFN4e/sZsbnSSYUAGU4HXCmbV15pcRzY6OE0xNaWTHa5PA1JH97NQirZ3OAb6udfKH9SMwdxGpC
iiQVnvWYunqulQYosxzhMJeYjlfBJhk/QE6QcdKGWFkSDE0ne9YRZQEXMxPDn6RK53IhbQUrQqDL
wThf7z2ezZW+Xe3Jhz5phl81YtpQtTRm8UJcSsamezHg9LULro89df3gPvuIDBid2HhbuJedLNqk
heJkwEhuvzoH/bvT3gQezudogUDWVaEGsZvl/G1MDdevVtm4SmE0M+29HHfO7guhbosbkYEg4Ml5
KcHQKPuCxlvefngGCokC8GneaMPm6jz1/Lf7ba2TI7OCZj40E7dM117qtiVd3eiZVIUOL2ML8dle
BY6cTcX+W/Lrkr61W4t08kvPYslM/4z1I912yLm42rHrLz/Hc9M6HQme//sgT2c7uZMxqkiiUKgL
iio+o1zPF4qKe4D/WzCPSsNAgmXFmBSVGkja4vMn66Vrc/lKrt3yycYqeMzkP9wybDaST5nHyrFF
sShSsMtLnZsa6IqFfKuCTK4Qf/gZF7uJ9nGZ68EtxjAY0FbKAW/F7i49wur2vZlpLGqkVOCGWfeX
Vz63bTWwQLppcAowi/25MLT2vJWTJriNccxTEQbNwbMu1hhqE5uvSWYiScsfdxr/6RHSfJNNYSpw
8kz7tGjjpIFJpEd2CCw2m9sO0gwx1u8tuL6U18u0fE4ODk5gHLF/AKij2+tI/awBTDS/zNbfZI0B
OO+ltrRNIfYCNifKZN+oOCl7vblMGHqAuVmDqhESErwwCscmbDcwGRALoJ3zLKFU4/fhkoZHjDyK
2Zf4b4DxC1etvIiLTx9AehvEmwo6YOLfq8qqVY8pZs6tg+tnTqmj76nKlJgr0D+LSRhMtF/oAWM0
ZlU/4NI7ri1QC415FLkOmboEmiHXrCUnLO0hAz6/yUPGXVuJi4WFKWbXwm5DNLzH/pvSV8+hHtIx
gulkAgUQHEOJo88xB9qE5ownMqaDqEq7AHGNDO0epXsR90uWjskt1sTyMhE4E5DmcC7mQiql2ak+
kgQwG2MTeAK6BRMPi1/WWmEMC9FbweZcCgCJ+pwbGcAopiWCtDl6zTxCQU6AZSLYlZDgPjy0FsQH
mVecwY+WczNxJ3GxE33fWlrRHQS4IPTmIqlcibsclRbjCDIqMAhEZNE/ICsW0q021sb3Xaos4v41
jSFvKo9Dtfbaz0B5llN9/U9L0MdXzwv5XYwX5TYSPujiWsTIRwnlXexobud3d6EZQlpQFk6ZugU+
w+EK+1GwNS+R9MI4GsyFgGam+g4Zh3j6IPsXTnF6C+qEk1LC/J1TClJdRGMPjAIinNsBvaAIHGea
p8/oKay6OMYAHmKoopDsg0703pwuubettaL4Lka1gfrQ5jRKYXPXijaT7T3iFbq18GD5CAwuTUIJ
TV1gJLNCD5/7tF/WHf5wcXrwxpIcDLEORths4HlIhoiuysrnv+XCLLhC0CJd4AICFzkg48FAU8rr
52zAdx2ZFgHpCJCeMBDS99ViGTJlKpsj7d4s82avYL/E0NZ3XkdloQQwj9pPQf4uo+5OaCKQxYhx
hRAsF2CR0K/eQ1+7CwfE53joTEgCtjPm50N3lBM0tZJlw1TB2EvT2k67mSP3i0xd9u0ewQzZ2NUI
h6TIUsJOHGPM1AtzbXobDemQ1gzXgrJswv4USOyEbUuwTdJ2DVpaTaQPdFEWDLrWlhEsLge+cwQ1
/XsoOol8maU18RAQiliKYCOJQaXIn+CIIJ8Wvjdj7wqZqLS9cq6cG13qRHv6g0ACjX+C5LeztI/r
MbR8J7rtcmPvHSPvDkx6UL346lJw6W1PUJRj9ELsNneJHlgok64YhrS5/AjOxf7v1yFaAN+uw1fR
Da8aCD/I0NCup+UhScqBjS8RVamIl5eXO8c803XAGgB+DKCnp6wr38hzc0hg49BSYFoI0NVkHu9/
CmyUQ2gzwOLREBzhHICMg1saps5WSz6I9/Ned1YMK65ckThuTo8jDltdnLt4u54eu06sV5ijjF/y
nMAyKdtLYRY0rETqPNXJzPRXtBRACSTYKFxZ/MzUmIk5ToMKtARwcSePv6NR0A09/Id+HG9o01JK
lMm9bEkufHC/+Ao/pK6cWpakCGWWq+igs7kWXEAVuU6wgfjq/twBaTa1zaSC1uR1ZLwBEq3evHHq
Xz7sD/0pIK2qgbSbTLMTmsUa6Ml8hbm6Pb2J2HP5gYis9Y+XwcYQbwO5x9PET68DbeqENizbgxST
9jxIdLjOKFAwNoDefHk51P/PLcgUELFHXP9ALvy8e8NP0Ctt0U6zvQVnwPQLDZ4hnaMDJS+Q58Fl
Kufve3FW7JV07pORpXNnWhr42CL95N19jZEB5G3Ce+vB3Id3ZXwX9YgnbzNMmfbqTj228aZ5bA7V
o3NI0zu0d4o3fMyCJ81cqPeOgUX6zOcoiW4c7VBBxwXY4s85d8bn+h5y0aFQMRqfVw+aMh9pALk5
MBL/LfvQD8lSmcU3/ofyN15pKBPiWla/hA/e3nfRN2zH505dhs+1PFexk4Pi+eB8ZNoiwk7rVn9q
n2zaZ8CLbJSOb5LkUVMX8Zt/j2PdJ6LAXj7n8KrjgzW6yrpGJtKdlopbueaT5JryouvnA55l9jJF
Ae5xOnj3uIQelFfpYCg3WuOOynyQ1hXue/v++MuCPoo++h7VDO7FjFbeYdDvwtbN7lJ70Ur3xovi
uZN6Zx6CBzti++/TXWZugwdjnziu/pqry0kB0jiX9to9yZ/0HO/KpyhfN8Gr/troK0tweiFrbFBE
Vl/7aDYcu3v7QW9JHlfS85jcNx8R0hh/T/fpIX2sMWML5t2+Upeades8etOHtHPCI7r87bB15Hnw
It+l4PKMpe+sivfsXgJ3dB896ONKBiIW4FJ6h5A/Ai39AZ/um/KpO8jmsq6XJcL0e/+uHzfSXfKq
Rcv2aUIJ0Fnq0T56Mb1lzUaalmPo+odp7xhb5b5sXNnfAmlq/W14TOyjsx+R8Dp6d9V7qc0OyHKq
d3I2l3Z9u5Dv/Eeh03iUjtG62CZHfFKtzXDQ9VX4EIcz87b+GOYG+3hlrdS/rJ2DCV2IGMIseile
ppvoAQsvf4HFoL+QJrdCO01aARzAyszY28Wy6JcDPoWagkLmTWgvZHuh63v5ddp7j93oWtG8Kl/w
wNGK+XCf5BBF2bxz5VjUB+u+VLndKCA/m0n7+km6z59QTW1bN+7XzcsQLtth7r0a99O9fMeMCq8h
1Xfb7oYjd7zjAVRAZ2+zbmnt1b+Ll0pGYeuh2JeHQlD62pc8wIp4Jh3YffJt9OwrbnpbHsYHbJMs
NwVNOYth+uzRLuqQZZ2ld8qr/Bc7oZ7boZt8GNF8PAzjXNbm2s58rF5afYbCePO4zKdF94iQ7V0U
Q7yeZy9RgqXxwgrvPGynk2WJcfYxIDRvkmqZKKuKpKyBCbRCla7iiuDqQWvP507u4naJbWXsakC6
nwqIRIsodFN5ni6WPLsOcTRp3XeL3F97xQze0Titgl+dvwiQIQFqhx8JrUPGYL/0J4TerGWsLBtk
X7DzbJeTtsN31kCxFSk6Cl6aHL8kd/Ln/YdizO098QVRxIIm2pLqo5Ln5VJN50E9k6s1at9MBx1n
Dmz4hv2fP4R38h12u3jZBkvlwXmYHsoPK6Jw+UVM0s03UFN4SljmovK3crAEptGEN5q8LBu0znGd
nfN0cCqeMKxlw+jJr9jTjVVqBUd17FEBiTZQzRF1opEJshJO17HCmPHooTgyLp0KxyF03tzmqZdn
9UN2z9tDnHZARjheddJ9nbtOtSDdnOh4Bf9LJgJCCo0Aknuk9k/aaoodKkj2mQDSgxnu7dVh4mts
EsEM4AgWnbQMN5dyVk1vYb+tIalhXwm0bZgr5dPlY+jcIYT+FJxE5vMOGenPQwjCcB0kpfHVHCcJ
QJAcwJ7UPzWk4JdXOpfufV/p5KadPtP9rNX/gUHbB1Yi0bGkA4mWFT5fXss5A0PUTQs1a/he4nA9
WawrlL5sdBYTj9dIsfQcXB8Qq8yJosmfWkdp2eFYSSXXts9Yr68pwlcJvU1V/pzkeiOxw7vCO9ja
sQB6osfybZhvpwzNlwyvy78Qymk8ZS/kLGpll6XHGjl+IyrWTvZWWy2Kirg9EiTCYwWVICogjaFT
XXIeUmxGTF5y1du2ubxp9GExDu9gloStpahKJuo8Km+YgV7+Xulv5D5GPa4mBamudon9QNKUe/5F
oYagrz7TLfxRMZZkOYNT2JSwl2KWMzrhQRoTN1N6lMzH9WihRWxq26F6Kg0B/yTamRiP0qpuIyBS
zF06nd1uvFk9ipfFtpYnKtd6eXWuerb2gZjFG7KYlPDXz00ndUHiNxnDvUp+DtXdGD17BB3hFYW/
TFjvPBl4bPs5XiWpn8vxULRxwKSwPN/fz4VLtevDwAeKH3g7gTbR/TnwOzw9jemYj7+vw0TFPjtN
KkmxHSH0Z9LnOlmwU7W+DXrt60vXgvcSBaoNXo/mwXzVKJPHYJVdky0/e49CVk1hpmYx4P15j61K
nzRJ06/vDMwgSqpejHKG+kQc0TuTNOWaO/e5GIJu+b8rniSyErPCNLYYeTFHrrMtsB5ZHZhArfhi
Ln/XXxd/+jzxAqV3B8RP1/ST79oZ46ksPV/Am3e6ma3zxpo5wSBKJ+KWnYwLo3muECHyFHxT/CvB
8iwAVCxryZZC5fxVYn4rWbvWy7VShq3qa8UswklZRgcz2ZTKq+V3M4XMAPdQJK2SDydGYjrH7a6v
3VbzGZJDJqK6VocEn0GYueNrhzSnNNJCClZS8SygoKJv5tMHMtDJKlG3b+gD2uhk0coXqMm9Ffdz
MWqq8WJmrzaaNa/BHKvNL9/sjsFdr8irWFFnZVUt/LLE+FZQ+ueKjzlx8qn5Caxaee4HTGfeNOWv
WkVLMnwvOxgT6SFJnyfym0zC07VCyAwKdPgy1S3J/f3k/V2WN6I/4sFontpfkxXMunqrV/gtWfB6
+B8YExZtNzPKTYSslxCRKfOWwJQuCfw8rJ3Say6Ojx0ptjmh8nEvTy+eYcFcur+8S0Tl+scmAWGl
482lwqQ9+egGuayr2KeSY67so+iLSJb0lF2bFJwzRqGNQLschovh2NbJXlS6wFJaA26bh2icHqKU
J1koLyiCcFin8RI5T2IMfK7Md1ywR3R40djtFOSGh8/ExHg9zEjengwpoB3W3EQwzVej/nukM53B
pEKFWe633fSIZJnDLrv8kM4dx9+v/iRMZKFqj2XM1QNKbsSGNN6Y30z1b1BiQ3ul23W21rUteG4y
PX4TtYefQUmKE3nyJYuxJbSVPP7NsWwjxqyaVF/Kc0AnGnqYRiZAZ1AM0uhLjxmCW7BmIYab1lFp
3uwQRpq3qTOo9hSVqA8DzzLDdpmAUehQms0AbGghcLCCYmZ8kqx8rscpwvfGLgT2LhoqNjgviboZ
UctZ7nfLzvYXaKot6+ij9dR1UCoLLeIMpcQwq/A9LdJ5ESrCqlH33iQLNyQZiFqtPWgAyEz/ymOi
z3Bu64L1QOsMPITpnDRljD5ynLDmvEin8UbL3zLlAesJwBFs5alGxTgSllf99CgV7UGa2tdm7KgE
2tua+JACmEt1h1YdOLnuvSwRE0ilu2Eq57SQbK9/SOGcCHBjXz2zq/+KKPbJGuwuf6Rbziivy/ub
3l/D1gjApQphPR20RGUoFGt/CUC/gOgKCInKc5VzbVYW+wjjejQNSiaOw9bjl5WVaNyYZoNrAYq1
yZTcVMbMN+I74VAopQ/FTAu1Wy9ntpL7JPRHWsJNIS8hzYSU123bP2clOoxYAqWMG7QpWUU3uQFg
dPwtRm220Kz+pE0jxfVikJbTqLg0eoVlS9HHa5V8TfAQBUWnQVhRaN3w+ERDJy2fYPqNOdqgzS6y
lWVZPAt3CcaWgg3MkQWWubE1F3q0P2okXKjO90s5rNY8Mgad7FucwARGRZW6TSub70K02gwV15eY
i6MKWP22VjHWebKCrindCuPt8nd7Nnlixgu8BEwLh9HJp1TJflCqCiQEtGNhsMZ7umbx2+gZK2I7
yVPh3Oogsi6vqp4749ErhqcKelXjG/75ATsAnLxYlb/wWLSrhQPeEDc7+G2vGg39KNggUJ7kN0xD
x5sMeW9PWutMu8qdJ8C09ifzHwNZaT3f+tH0lPGLGmhKGMcOQpVx0q4uX/C5M+CLdf9FLkPD7+f1
qk2Fe7g+fBUAADQZGMu12GeXVzn7VDB4QNpFcywez89VSj6gNBHUTqYS7BUEl4jV/z8wg2sLndxO
qEuDpQ4sRKtebGSd8ZbgTl8nkIntc3p4ksv9e0snubkVmEWneeDhUG9BYkh85AghQnsjpoR7dXBm
NiNiypMwXSSlub78QM+dSt9XP9lmadz5etZwnzC5dBXSEqUN5qiYxhr5nFb05dXOjkLQH4YsgvI1
ffiT6le1Sux5VQqRYdM0nDEQllPnV8MQq2IiJcalPXx8YckCuM9mTKS3BzOO4SVHLcVX5F65nrO3
ryHwieUQGuFf1/stvxyTQjenAbQfh3Jc6W7ZMXMfdoUJX8UAxAwoCe4DumigH1AKtImO6OiDMAFC
3x8LCBbX5SPUs58SA3pdOAFp5N4/N3njVboR17wTWFYkNIJQRqfAdqa9ah0IiIIVL1HkIrHoofwb
jDQZERk2Z3BII9IfOCb4ikOWFMgoYdaB7EOefgpQrWfnRLDQI0WcZkKUSEwWvRFdxAGL0t+RHrsK
yDQUdAT/Q2VkTmce3QrVei6YMwsjBTEKZWUxume7JvR7aguvHhH7kVsQUtI22rCCDCUAw+i5hspv
qa5cEG6QCpoSHex6bwTov+orIqkfm7NetjC+qrbcpWB3MGPtW2NmxJ+B/5RpExCxdxG/ytxetra9
UrNPcEZkK0vo3GJOrvao6Mnpokl3gkmfR38nA6Y89T60+nmQ30CicgUFRFRIvXc0HWZP05Ndcxgz
DqcBoaEAigiLzmE46P6iy/MMIexPhwmIgKwriXTTN+SKGtrxkIzNsr+JffXX2E/PVi3RikdwCJxV
cyzLYlbeBqtS01+CrHm8vF3PVZpU0RiYE1/VP8ZXEsdQo0C9FTKGnfck56KYBnXKxEQcqNcgTmdx
R2itWTCZGF2i1/5zI6qRXqf6MIKRplFFHqBPT6QtnrRCO1JoeoTFdQjcF/D6j3j4bdGTEK90terp
DeRKSFsFI2Stp5Z5qQkLmQEip9+S4ujeUk6sVURiVIThbFAfkC+YXX7YZ8/973d/cgRUaWsEiuBK
4/WA4/DALJsUesYOpfpCk3ZEL2oon4bs/crC53JS+HQCq2miam6IoPUtKJVJ2XcQyr5ictfN8Kev
Y9ebonnZLaziU3y9zKguL/rVAv3jsX9bVOy9b4vKOZ4g9si7LoKF8MQkdVDit0J7lzS8xZ/ivAZc
iZ5MktwgsjVnqo9FlEPI6ZYys1KkZt0+Rgk7aG/bNqHgrG4Ea6hvUB8Tzh+IpIMArpN6rv4SNn5J
j0j0Dbk2UNck178U8cC4GOl9juNCZLqjhwY3fbueYg5ACY4ozwa8tsH7a2wOY7PHqwutWfK+aybr
Z49+0XQwIMqbiDf8fBLMsjHKEUoVlf3UtAu/X8TtLlcO0lVJ0PMv+r+VTl50VED5yEx2mA8r1D4g
8izAQmY9c/wtMRteqQP65fKLPqeFSlvsv0VPXjTAHj+A7EYDGhzrPwqAg+eypYVYt5neg1aBI9n5
RxUqX98+X1VCvfJ8jZMcIAMf0jaCPA4QI4j1RVZ/oAkFmcUF9HLlZs8/YepglEdMAcL4+S6BMTZG
lJBvoBhJeoOnAbe3t6clFI+rOM2vD/PPb+i/1U7eJz3/SQZ4H95qHCRjCT8u+6UntIdS/PpAp3N+
zAJ9E/ePeRe6WpbuokR/kgwHvYlXqZK2mK6thDePCrNKuHEMQ+OGyvJrLt++4SPQ0VUCmUYaIhQN
oAp7AHgmkHQYWSj0N9XAWIkjtqMcE02tihO2TKcQA5fjhDOaQBbUjbPRp9g9gorbTijWh5WFpWHu
tlkHOVnb0U335XRNZabHnzDeGARdlYu+9mJOdqEfFYPXh3xkwiADbJFSrmrKQEYxHGPUm7n0eNVz
5myyJ5oi/2yGU/RHX029NOSsOQX3ACD4sGn3CeomnPFrJiBnc7hva53kcLSg7T4uyerJq4tWcnXh
9mT+vk6RZwP/seUc7GaBQ8tgok+OaC2J+HAGAPZ4HWQ2eFlh2LRGfzUKoQtjjnitI3yW9e18W/Hk
fJaMyGhNSPG3w8iQGSPhrTy9kY9xLkb2MtReREaWlMWKhAr4pfAZpgcEEnQO/YMYqqPDZt2abM7L
3/rZJy5wrUw44K6dIpb9kTpddgp4RYIXP80wnwKBFlxV2zy7izieaQloFm2BkyeOK7VVOQHN90F9
FobhApwpYVNJX0eMdlTGz0CVjQF9lTfgPBkOthVox1Go3unctZ9dU9O+dkUnbyTzm4KZF1fk2CuU
ODhG6AIQUrn9q43FswMBMtB/b/8kK3ICM65yjWlHon52tHCEi0YHrz+AwKUM1nyOwjry0aKvePn9
omH2516HRs8cwMBgmdbmydK9VaMqJsgk5CLUqbznsrjF2GNW13+VNPXTHh8Rx1gZ8eSmVj5rrMoN
jLt4dE1MBJJ7X36bkAO0maA3a3n85aktumOLMn+JtOdRWXXmzqZXXzsxaWawNKB6hqoCkzVc+mbt
2oBuZB8Jyxq1LJ0uv6Ss9CaZD+1Bj3ClITlWpGVuOQ+1p9AbfVR6fdWO6DDJ2y67z7st9H1ah4ta
+Idms6br8dHJ9mqEZqqPu6KkzixG6xYmGybaCOZN7vw2UL0QNlXNcwwXBG4qbpuvmgdvv0SdSMOX
pG9mArCFbjjCyYdRfphUdY/Jhx2/SkHqdslKsQ+itScMMziBVkIVv9eHG/F/tmUMuxdYrVHdhFN6
GNIAkTjEQwD9hM7fdKdFqllKYIxQkJribB2F+UIHhItREcmvc80h6kyJwyABYTbeMq/6lDDklZUZ
yiolToebHHFazx1SPhfrx7EvNyKTvBpCz++rb2ue9ECiTO79KmJNsKiydRDxq0CjwUFDBoSHHT8J
AolG/JZuwBIPXe9e3tln7xn8nAFA3LJV8ySigEqU0lJlxgZfDo/BMHnuqze4PkQwMQG6TiE/V2MJ
nw1sNhDCMyglf6ZFVWeHXexDfmXFHm8h/kXvAJ9HWP5bpT56zSCsAlKNVLT91DJja5r4ExRXIHln
AtePyzj5oNMe2oc1/FPPRmjJaE85djzBgtqSVtvlh3yu9UQOiOWYTlWFrvdJxqGqVtLjBR/etpQv
toD9+O+09mlsMz9l4AfyEHcXaEQZVG9+Irz2YJsURnklkJ256+8X8gcCxBjNIFY4QNluHhjcYpWO
CNegnxMvrio1nV9MQF0pZnS4fz/f9ABRovRMYmY87eiZNuDgGDwlBsE6vN6eZWzyZ4zm5v5bT/z+
tzIyLrM2D0zOolbL1gNTaa1LXRo2Y9Qv83HRKQiZQHaY4G1E0aOd3fbl5xS+ag1yY3SojHmFZ1N9
ZEoHJJiiBLr0rdAzCP1ftlIIFyK3HrtZ14bCtKHAGtoL33QAYwk4hicFp0eE4WxTcnGudesaYOZR
jsYVw5/5mBbA4vOZnaOuki+HYJ/InVsX0aq3jY2EdLcedJso8zY2QEAczqAslKNPfyib+/7/Ie28
diNXsjX9RATozS2Z3slLVbohVEb03vPp5ws1MF1K5ShxznQD3Y3dexeTwYgVy/zGWWm6dCvMlBic
gXWXhkc8Jbnj66H2YkN3nfEGnBb6CdB7y1E7mDloT0KpxWCWlmoI6Kxk91mlsRkNIj+dRrAmFuO5
kH+a415D+SP/7c2f1Q0YG6/vtEUdzuL60Gm+xJRnnApSKsMAsQpoiBYgcZ4JHc2IUb4Twmey2my1
eImBj8tAigGo2uuE0dK15Pso3XbKay2XSy1o3arxF6O/ba33SZcpIZ7r5rnr1UUOySN+NbJfYiKE
QsOqZbYiUpeEcXnwOms/kSBZjMXofX8+L24coWahksh+lZbqg8lPWyRTDknGFVjf6RhQ6UfeLIcQ
rjEc//5xl2o1EwU8jgVpHP3os9hjDA18VciLInFuuO1Eb0GAGmTG7wjCAPNpmfQj5dEq2Nwyc4p8
fz378UNmc9nb4O/mbj+N458E6j7JJgae5N5J8EqK22Tbjtkm6uGk/OKz1mg8E1z5kmPDSIbGJnQN
QXYL0diDiyKYNsKOExUoZJLKJ9nP3UpnqK8/De2wEZ4DAyYCwpseyaTez4A47MwxdisZRdK/ggHo
yOkBtcLvV+lCqY5VkcUECiUjoSH9+TTPSpkyA5FCVFE5O8qxxJkEgi4n4DoP8EJ29+lZZ3OQwsol
Ve0gk2ra37EDOSx5XEbEZnoSajK766B4crSf5LUUpt+/pnKpKfLp4WcpgIJ7b1nYcP9QT4qxFky5
8Ses0Qon2goGFuRf+kxFjlP6UGz4n9EQ/ZDzd6rnZkSFg7AAf6kujppZL2CAuHOeLRBAplLwImQc
LXh+jWR6QtlLUKtKoTcGNBKe4Tz0i8kZl2qwj7qdbcVuHJfbmBFIgaA+4y0hk8LxTsdsoQQ/J8j0
1abJH9R0PoQLp+hdKYRibv+2836TdfzczEuoxxxGfHMTCjYszF+M3HqtX5G/CKBIo7whQAv7KvyF
4JEVUaNGjof2BNQwMfDt+yc/SVbz+DQow1FyjlkMjnbA6rt/D0j+RCZtJ54YdDNQ5I9CkaTj9BiK
tSLSqlnlieECSGGNSITLkRUYy9nGA0FADYYPfpygeAsH37pVl0xWRYirWgzggAM7+GbI3YrnhhRy
33/rS3EGBogC5dQgEzi/ffU5DjhS8HbzTugf0TphDsH1T2i9msxeKEkZVCIKhGaeIDicXb6JGQX9
ONrhQciWWkegpQwR/zf9NGRRAdnxn5qQj/l8SImaihWGxsdTzPIdJrKtvts5wk1X0rVLM2meoVs4
tTmWyaM+P2l0OmmwZi0U8weSN6zlnxW+opbfce3JTNG03n4sCHRI1fibqqkwd+AcoTgtv4O3CYqt
L6wKs6MNWIx7S4Uth8pKZQcrGrEfM5TvP7Z58WsD+cWrUgDI5LOgIg29YxU1XxuJhS5Ob+my2tLf
NGWzA1LAcKWUb+xS9AVDynIhyVYy0Z91Zdkm1gJt1pMyO14hrVNEeGbBKPerD5qMpt7oZYDC0bv/
jF+4oCQC4rABncmNTJrCnLDrXImZZfHexL9Eo0CMw8IeTVOOETGDqibScYIBgdpAA4JIgNc8rB+D
oYZV6yCtk59DilgELBWVtAeLwrWjResoK5dNTF3iVeUM21VaYJC9rzuMFGL9UZuQ2OPVjNBYfr+W
l4oGU+W2ZIcJlbHzMsW07WEsUjkUwi0GOn/wueYJq5EqKBdTBbEE1Flu/aCziqhTPK6DmrN+lcJ1
8YsCA7N1dEBx0Trbg5PRmp0xDeEBIRUQADQ74jzFwBPuCXdqTO1mqE9iXClvFWmTDj0QpKOY2Q4x
+HIIiBIJzpWVEQXaWROOlfnvbzorLaiW7Nxp+U0MbMWkKL0LAdR2zjOOKZ5NiUV/fXi0/HCZqFeG
RR+Ih2+efd5Nr4OQq8ieWA9OUBqcqvBdNEbCvxnJgjqdmqE/tqGzYcwipSQbmN8pd4jis3MHIUxb
Id0HN5l17Oi/tq3phtI6KVEMhGFjSvqecK/7SK1GbsImH3qUS45G+JKogrXYMdZBIw83r83Yapss
u5NrC9pHvgybd+rXLO4/AM9ZBAqMBmVAaAC6NA0f7gtaeWU1LhHcTNpDpvCIIiY6Z21Xs1PLgeya
WEg5C5RthDBb7uriBaM3uzsOgm4d1Tv6Y5EFtZ/YRctO11B2VuuPEdT3O+NS/vTvzzmr7Ad5qtRU
66D5C7GOZyIE9znJdHS1+3n1zUV69U/hZSejJpUVxH5TXldvtfQmXJV8ylzTaDx0I6A6sBhO8iMq
U2gtlBqUDwXtJnm+0s64eEJJ4gVA2UT25eyEVtWMdILPS1NdB+WbaQz35CA+fFtTB+Nq6Veed2lM
beKox6zWBsWH3cznVzeSKFErmVcHdJaOt5b6pofTTrjodNHbqKO6qoON0q+pG1z8uJaKqA1NFKLR
2d2Swno1enG7S8ODGgL+hShQP7TZziqKa7H3wrhEeNj/32ed5acpyqB6LDnhYXBemvLN0A/DsNb0
G7u4y+a/lBxX+/wXv6LFQymSMN22z/aTMSKKTiX/cdenyNSCflbeKLlp4jtXI6gh1upLFPvnaWef
MAuaWe0m9DCQFNjUcPCRWRDK3WlDBsyY0jf2xFb8XBa1ZR9CCcJbiOFB9lqoiD/I3UKTfklIdbZZ
i1kUs68gXGAlQaFiO5to9F2ENIp0ryfdso0BcArZf9klUGstbMkaGDl5d5jdaFC9ggi+EqTAyuxW
E30KgXQgHgo0kpDiA7WZ25tqpF+DdmF+FCYiafRMFUfn0ouSa6Z3Fz+E2GH0KEDAn/fqnM7p4jKZ
w0OmrgVEEpaVq1WekiQf0hnAfL6PWR+yvV++xT8PPPsWSdeoZpyonN/83VJ9nGtwjZDfGCaBHJ2l
96TYCTNK1VA2ZALg42SYblIGjxhBz7R77oJ2PbenEQlVqfgz0OU2BcdV+xs1Oaw5Hcq/7lF7bwI5
AGG6q+dqZ80I2zzb8NIBBk1YZBW+va1i5hdvUwT+bdoK3E2V/QjlH0LRnAR09J/AXqX4q5jKMi0P
YwXMvdj54J34qRaqDs0IvQuSCbfOUP5M6nxdohGSN80mq2NwXM6CqXDMw3REPKy0vBKXLsaHf9bx
LD4EQ8msbORmTuRHiVgc/UUyuqiPifzn+y92aSYD7h7AAvwr4ti5FtEcqjlM6jE8dIqoaeByrET9
iDgIzVT0UOjuKNYthcd1P5VLLwlIjemj+De+1Z9jr9UiAt32PPo/hiLEQEELqbFef/r+JT8Czvm2
JPekT86NyvzpbDlbVKw0tUwIEYbJye1cjUUth3QpJ9F9Nfsrof9G+d4iP8F3RQNGE5ac/msK3JwC
RMPDAIAYl5If72JV8oTXuNLbXmhVp6xZhUOJJgiW9dFSGCLYFKFmdedA7NJtnHvNOyYTnt8j5Yww
nIBkg08L0tcWGpqtxC6dqspApoTJPTrjQupEbD2mNwUo4UogYvlvunyZ5YMG38ymtjI/kugTFTjF
Z+oPN76xtMveRdnJGf4CAnMVbSum+CN1REbnoGJTA+tNp2ClpdaHX8mArDWRsWntHd0lVl04RwjB
l/SaOOelMQk1sw2DTIFG9gUryYiqrvQ5DD+0yeQOHgnHpgD+lrceRadqNO44gCbEYoXuGQ7t13/C
pUQbcpes4/fMXX8OMnaSaTQCRmKH0r4JAEAio4ls3finMD2dnmauCDiwCNQZPfzv99+FjQ5IVNjk
op4olAY/b/S8sO0YfzNnPyQ7ujbch8jETC3+A3f/Xw86T+iVuCwsik+Hkg5ywV2dHWsglcnT1ROl
X7h0/32lc1as2ZSjrXW2s4+kg4GbqcXIeIRFiU+0T79vRo0kRyExVqpViuhLmqNsaICIjepumcp0
bvLh1kQdvJ0nLt2THdxrwFF99F1wNtfK55TG2dTDNKn9R9uXadifsEXbqM3BoZcVqr6bZcU6LxUv
mZUFLpZ7DZ3/oTjqJeCFWvMPVl88FQNoTSk/piAs/8crTWeAeRv+AqCDzqX9zCFlukCHT/gEWcEp
o3GBQDTAY+Vqu/lSem4Tn1XoAyhEf1GtMxSQt4bAu+SAAdSjQAMx3VRb1WP2xn6CkmnXsuszcWto
K/AZzPRVaZ4y69W4dpI/cJtnoZQfAxvUoTuFX+95KM3UEYIr/ZpCMHNQr4KpvDGaYzhAzImwVvCP
TickyOyNGr0XhLXKoWcDTb177TJUBOJxw7BK1f/ysebxTkqvden+H+v13594lvCGpuZEeQN+RjHT
VekrCBypS3V4ssZDUOdulGHiDdGrvg+LYaURI7nppv4dJSZw2YCdvt8pl25Y29BkoewNv4E1+3z6
CwVXwzljrAWBHP1tMTCNreOgo0bGYUHj3ibuQSfc8fQrj77QRCTUQWY18Vm1lS+BBzHesAhI/SX7
aE5Hv4BuiXLpJsa2SvE0EJGIGDU/wnBl6SWH98hPQOvq+19xIQm1aWOyf6FQiW38+f3nTI8ZJNP5
a0m7I/0OMjm4Y6EbHjXrq0C6S1fNp8edbVAjrYfUb2lpzsHSnF5TgYy7Z83JvXHTy5v34RbuXJcO
wsHh+zdVL0RF27ZlTASxcYR/c1azy6FcUWRSvs6Q1LOgX6h96unNqp32UfAyhQ9Ws0ka1553forz
gZd3L128tLSfVsflvrGmGyl6mIMGRyl7mZIAxMic5VeD18UtiQ0Ljjj4S4je0+dP0pR4VIU0+A+2
Kruz9t7VeKCQEyCEKu/AhZOHAdZhkr1uJfPKZXhpXoIUN/qbQr+QsvusxrdiLYpjrfyoDqVuDQk5
bUFdnQo8T+hX8lsSoWUXPscC0JDpJGpXduTF96fkV2XkDBHg1M/en7/a6vOQUfUDoVHv1GzHAGIw
mOQhG2DqLpIOtiWiwVUb8ktv78hCRleRZVga5x2OziizMhwDlp7MC0EWJmM95q3GKysv7D3lZ3yz
9NDtSgGrCEjFv9+jF3IRseqkI5hMyur5DKOMFQX9t5Qul3pXV72bTC0+OOiLmKi4bL5/1tfw4wid
VZTTUEv/6iALi7SWE3WQ9qxxNgmz4M7ZQv77/ilf3+jzU87201woyVAHMwCbydMhMg9Hsiv6x1Ry
3z/oAnwRKgNSvortMBTAmeXzsTHUKk4srZNEesU2bdN8iyjYIkzbox8gyk2bKFDGTdbcyN3jIK2c
6AVoBoDsuBoiVy7zw8wgOOin9YTsPp3d73/fx7f7fDeL34cyKP0zw/6CWJZpXg4Ryr17hmFTHri9
+ZrCe9WZ+UcoPJal9BTAO1A8ygPVOQUOvyK3JFRjikOph9uJS2Ec823SWp7IMqBu8EeIoUSUrohP
xIR7fAYe1lof3SigQkxk6FK124Z68ASILIKxWvPnJLoFuhNBimUcBtWVtzz/3FQPlKowrgxNg994
TiyxG3+2pk6y9zSp0SfSw32FpNbE8b2C+jm/tz4e5Bg6ahAyJozG2b2dtrmNaZhs74tsP+NQlKFv
GJ8YdFYZieU1CKoIOf9+O/E0S8MRSfQ+ua7PQlLlj+Qs1WTve9CuvQwe9hp26NoTzi5GP7XreMp4
gqzvVecZOYvvt9/5aT9/g7P1cqpS4JYRV6VodiXpBiBaFJaIXGpXcu8vcKyPJ9E1hVJrIkd6HsMc
aRhLJe/sfRA/IBG7kHdTsdakbC2Xb7Ly4sRIOyUhRlpb9YAw5XzIBdDUDq/sxA+3lC/fDFwU4VQQ
fM/nScls2VEqN/Z+qLWVhENTBKgyjXvBYO5Cc2XZdBTxoHel/FXN7nVnBmD/rMvM5JNm66jh6BZm
fg/1th2vbN4vBdrHGsH20mjqqDT/zr7GnOt+XDiVvbejjTyr1FWNZzXdyaKTU5x8wlep4qGDAU+U
wUrjhw/F7wqX0wFMLPPFeCh2feC86qmxa5RNpVB71QtQLytdl9bm/FRiljlkbpcKNchnihFjiT12
FA33TjTd12a3DOdlYmcLO3xTSx3RpnQVz8YyjctnM1P/sBo3sRVc2RsXooOKkAoEUax7cOc4uwwk
xGltv+ysfY4gv1qeZuM4OgVC6LvI+h/eO6zwp0edVfU6M0PHzlprz9euzaPSnBhVpNNOvub9ceFg
/fug8+0+MrUc67rhnaSnYpS9PMS3CxbUNWLFl/RVvBEQR64QNg3xVSzuP3OgRnOacdJze2+o3ohg
GyATnao61B3aTs+OiqCR/VyjrdeBOZm4xar3cngnAsszjdMfdvFmUVRF6p6f1mXRYx7/nuTfk9Rd
+chf1EE/fijxHyC3YDNaZ1951qQhQiHK3o/VxpKyW1DBq5E8O04iPgUQXCVGHmIZxg9ie/b4Lbhy
u1YmgDQ2dLgpQfZFWVFyXYmAF64MQpJAbHA3keCd/a5pTpNAL2p7n8eFO6vjURLCTWmzHTCeDC0T
N0EG9E6yyHMklU2a8v1rbiLBQ0cMsqzi6ytnZeCBG/WvaZgeUmM94VNY9CFl9ksv6xttztYjOixO
kS4zyRDZs4H+KIFPp3nXY5kVvfBlFJok6AlpRuY2crNoTYgTYbXdlpK27EZpOeoIXrchmDPRs+kW
ErjHelMa6VFKw7UpyvXcX47VsEu1bNnP6qOOUJ0SSm9jOSMG+RaY8U1iJ403qs2C9ufGDJofoJMO
36/ol0xdfGn8Ii1FI8RicHSWcvmlVkMrighjACQzswObyeB1/mtMv6xAddMm3vrduGbhcaGOUJWu
V/+rX0CRQM7HnXOuexr1GZ+8D+y91CyDDpWSEmlBdYWel/QcZlsDn2hEu1HBrMbn7x/9QSo6u194
eaFZgwCdTfv083lMIn1w0hH3l9lItoPtTwsbXNMUquBQX8zG38qJuRAeqnF3asfcZaDgBqgslkZU
uHETgfqzzD0d9cBCE/Xm+1/3hePKpxEGjrZQhNW+yp/0ejOgdyRb+2FkUNAeR7taMERAEtIj2We/
hvZwN5KGSlfrNzGKP1sYoePDv2goi0Lu88KwYk0HGMAUjw7DNbfKVK7S9gGnQnFQVP9Ia6Ewqmu7
8UIKxXNtKEzizSngPj83GfMyyy3YFZKzy9XWY2Ay4yc8oYtpjPcq3EBQmAQ/8hKRIcYx89y375f9
QoixeWdVONMBeZXPbp3QcvpRa21jj0kbOkUSlKhCf5cWXXwT/o8lF/jEZBC8roDaa9pHp+2fC2HO
pCKOJ8PYi7hlK72bas+wAkvTAqGCsAIq4SoNjnCf1xGNpDtc5YV5Gz5+O328//7FL9zsDMWRcOJA
OAaArM9rH9hmZ/uOZez1+AE0Oqn/aOzC6rmernXNLn1lXIKJ34iGgcA7e1LiDwOA/8jY+1SRShju
o77c1rP0YgWvRsk3xj0D5QEHm8nK19zalpcaLGtSn6fvX/mjoDzb52hVUd7qtLRMHNo+vzNOdY42
IJq1H1uFKWPs0fRcKlXxQ9wvWO4xeMJucVUrzEubN5HiqYa0N/w3bQxXRYA7Ts6lQgbEIfTpsZCS
OQtHpeOJABhuBovan04yOJemRPcUGdDEcypENu0YXV7D2bLByqIg5v4yjNrTnfuuiR+lSduGjrke
kTPlE3RFsJiCDHViPBnyV3GjjGyAG7EzpVx/qHttWYIkj4rBci11wjEd3wq1OJpVd6rK4lA5bwCN
4KUvFHy6BlTsNSVdBI20UkFjjPeDFNwhb+hGvF7Q9Is+Rr04gNt+A/49ZeHnqL3LnMfv1/5S8GXh
WXad7qmunKsB1nUlycE46CK9k9pmbSEl2ZS4FarFYio88E+CkB53wmBvrQLaw33LjQtc4uffJQQR
YXcYH5VriJXzFiNH0nFM+ka4dJKmnYegFjIoYb7X95wBmmurMa3Xcmovv397XezxzztPJX2Bpkik
kQGPnEW6OXX6uBhjXYSZeDRfHD+6MwvIxiBDo1bfDGW2t/lMVpYvZQNEcjS3K6V4FYj4Cum6aFi0
ZbfmqIyajSeJcRCZWBDJiyZa+yqqmdWu8wf8vZaGj8UZm07XZ68c7v30EBrTskzRyNWSZTpXN21e
5XRX2puxJn1qxpu0K9HZujY4+Kixz19aVRFrEkp0kMi0z8dNyWJTL/xe28M2ofeRMdaPC8REBGUu
jVxqJr9Lbp2MgROqvQbSt1F/DJv2qNQ7zQTkaa5z5a22iRrWqUJBz2z1+7oM0BoJVwlUbSPtN8Fq
wFVkysyljGNCO2qukp4wF9jp2dXRw4fcy5c30pmw67KNRM158sK57s1cyjSRKPtx7YZyvtVsaWMk
KB8jq6mG6KXTkofD3MbBqjTsRzkbvQlX49bBfxxl5EIRbIGF3ZhAJyrtzzA8Igc1NS4discZcoOt
+66uhn+kKYKxa25jo9wGibQfKRRiCZh67o1a8G7X6doelCd9RNOr2865dMiQeza0YW1wbZMy1Cry
xzxuNsJ1rGMLhWbFMEB2CE16PH+ikp6p5umIc1dKtA0xfq46N15w/czDc288DdEIpviveEgi16fK
qldVUi4UtfRSv193nb+G3Bw6tz16GOpAS4BIItuvE/IuI/prUeLs4Dy5Y9yujQHjDobQEy84Jeay
Xfc5Hb4OFGRgQjpnxhhaP9ELRe94cBVpG9XFxlf44cUBGclfzCuLEByRUy0qvdyLxoBhVYvEuQv4
+9PuGNrxXfmXKux3xBAzVBWZInzYJXm4HQdySec2gkco/lLTtydDoX9oARbqAPB20bG0U5AGNO8m
xNWxC3fGWyWQb+1ioaQjISrczHH6w4gBsuiZVxjlyumlZRhEQi9no2O8+n280MTRON9oBsor+PWI
yHTe1MdSVI1mqMz7pPllde12VMB9hRlD4J2TAR28c8Jfcv5LlR4M88aParfLfjHBhTD7uwqQBsGv
TGJwmRj3SoKiPypk9aNtAAo96t2qt9ZVdztq+ynYJ9rSaVblNTWnL3NN9NlkA58NmosyeO/zuSaW
g2kf+djCNfYpTD2/uIdiZ45Po/FeKmDAaKEkWskl9NcSiklxt4jvfYUdDjKSNjdq1LKrFjsL7Wz1
j9Ta7vcLfKE2//z7zvo5QyoVDId1dY+1ZJjWy3x+d8b8oNpogNs3s2kj14kpufxmdxQB3R0aK0Hu
uLkt3/Qk5mWzjLVbZXixtLui34892OZo40DMzazkyuXxZQT3n7UETgQtlRzdOivaLAdOeaUr6l62
Tr1+z5An69EOj9p1StAEG1yEpxatZoCPOmSZyrzSmbnQmBOL9d8fcJY35ZoWjqrED0BxFbDZY15v
BOoLPwaniSFtAzYXoOIek9SXHjkL3LQ825xXUvd77vRFCpa/rQ7N1F0pJr8AkTS4o7BFqR8YO1lQ
ST7fMDVuONGYEI/lNeOegzVgGuBN8XHOMEE4Rie0pBjPdvaCCe14iE4c8zRc1Kpbbs0Kq4KIUPPm
zzcDelpwKG70esX/ae/yP4xTu8Czt5m0So7hC/lW7wJTrlZcrie5PCZba1jU6aZCUqTzUFvXsKw5
hNnDOHu2uigW/T1qnGqwbjQPUnm0zfhzp33cuNqzLh39ZhPKy3Z2MV6cscR7aFetCmVwDXkHQ5JF
JS+gKNmN1+2/3/gIvF0KLagGiCzM5oiKdP2fIkQuR6XT5Vjba/G0NOfRaybaU7ntNemDqa+122QO
FgWDTDRxXHkc3HnchNZtFv+cnBO+z3JUeQbeLLiK+7G6wyYTawBsDaySLvWibWIUxXJY9Hhy7tF8
QSps9tJ2cJ3pxVZo44zkLSw2tlu4I747hrRkpOr56g2DJ1dzAHIhzKDKCzVT7mBiH6VKWuRahDg9
PMC8QQ8AdFHzMyciju24CtKlA9Q353451AKJ2UiGZ/WQWshMPN03GC39UXKkVbR7g2s7Tl6CrvTC
UV809u8y35vas5BpTIPjFN1L1kuio9Imesq0RPxTm+/a/tAoi/g5dE69RIoajUhkGm4sNNyGlwbC
VDk8wxSPzEU8/u4mQIzmC97zqXnUymrjsEBV89fUfhrGfWIbK10IcMsVpNJ40SjyNqjitVmbW9kO
to5sHBCMo48VWukiaWxvyD0EplcRigS9epswxminBIH+xOvTo9k2W1+ylkGWrSXTx912drMckmv2
UkgFnBdpYRjcGu1d7tzIzaEhK0RnlIuBa60uf/Qp9ghShmk89hbmSJ5peDmA5im7mTANl3J5mdf9
SrIfocAsKcvT39Pse6oE5beG7yv/mHkJ3beWphzv6tTf1eNvezKXk1Od/HK4MeXRTcNhU2TFwUcU
9Ec5vxnVs6wsqrD09Py+H96y8DbvsBKLnpx8r/SLEsqdnnit4uWKvEiddFFF60Lnxi5+5uHoqvOi
SO592mwFdjAhmUbCzdfr9kte/tGKrZY8Ofj+8keaxYGJwgIuTiNtFM42ykr2o5ZuOhQMg4Q90W4a
fZNMB2aenpEUiNDtmmord7uogff+Uw+dZdYsJNr0svY0tUuA/V5dROCobme8R9RDB+mvDO8KLrB6
itc6OEIbNhtdNRm7l3BcMC13dfkky5PXhNhGqIgI7rr8kRrPDesZGiJrOb1N1q9ZF44cwbEylVOQ
5m6dvZjVIn2vs4em3YTDk9mti+qm1wvMKgB//wTSG4Z/jfqt7gKaiw4O8Jwv4UMBCDjdTOXad/Zh
fz9Yv0xrHdH1TBIIYQ59B7lzhYuzoa+C+sbUELc6KFoPi+c9hx9t30p40RnSJpGPBsRl55fRL+be
AuVC7fk0qo+WjYzOQ57/lrpjM29q3zWg/JR4B7RHc/Yw9k2ag62v5+gPUrOuDCqz7TffhzIalhdC
GapgDrUBatdf6HalRkfVriR1n9XVJo+l27COvYTAbvBtIfy4gyPtTblDtsNewsKKI+pySJFO7CwH
yo8BsECsLrWhcXMTA7vpYeg6av5oXzN16kHFmVl7m2vIf4/Ai3rNsyvswbJTtqS7Q13dbZq0OhhW
fBzG6iYko5xqxNHzE9xJornkKU3DYssLJW9vK7n11ETGpri+j5V7QxUHFAOCRHLD6HFQkptABTtg
er58jxoDXuuV54frQJH3WU6oaApcP0C4BidZujOcaa80ChLp4VIOfwZADwzUINMK/Shw9KrwNB7H
ley8DtjBhjl2Ko9O8LezX3l3G/tf3ZY800y2Y85pbbnXwhyDpdFzgrsyek+z33MjLxhEe1aYeLL5
OLeTx2ItjCjboYy+teyr1iAi5zpPek06UQDzkGti4v75ZkLbPqhrpFf2aqjjSfFrTsBT2CrJI8Is
highx8R2sRDoUlr/Uf7W6JIH3ZWGLx/rmtvwf3xjv/wemuW0BcH0YJx89nsCZYL9TY4oV8OhVedV
SFFqc2ZD+RYpMTEJ5IuLpKyvFn1nwNxCqoROtpM3C1WalsmE+19DUdSc2g5Pv5JcUsxTdOWmua+Z
F9aTs0iZN3RkvWFRuelCUfDzw/8lbIV7YYi88hNd0cEckf946CVpVSEtkFqvnXYX68SsEn8mFM4Y
4XLs52UUG7do/3lhCttY2pfTgfoQ9BQOztbvySjWTrXzY5pG+Mj4GKfXPX42iYoVN6ZTkg8/p+JB
dCdz7c6K511qJvhnB/ZGr6WtkA5Vy3w9zIOrooY3wkiQuGb0HDF/bJhr9QeXLl2qlxDWeJu8pNk2
aBdd9tznj3VW30Tzo1Voq9xqlhoSOp0cuhP/fJdS8Y5UKjHHB6Q1YNNGT91IU9czaVOXagwESJKc
JxOYmXRVBcS8GEf++dBnjYqhm+d0gO+xL3R5AWvNLfNyMw5IhSHO4a8tPI56okkQlfswwEdsMBbh
rK4rKzyWhmfmuyh9L9V8K8wm1HZYKf7dkP11dBwt5ZlLtXQLxItUBSP6l2K+tUh05AcZoV1SlvLZ
SjHIPPW4lGh/62wZ4CPVVjSEk3WU3wyqc58nuyG4bctiKaf9Wotbz46rdWLfZ9yBMypxMtflEK6L
ie3loA1kJyu7ou2Ivt00bb+Pul+Yx6IawbdEtwBga/YXrpUjZ6U8SZO6R59+NJ5M0iCjybHHPSnR
U4seQt0yBI/B8wDdD6XHsCBPMYVvlaePGuz41yDawZNGSwR7hFOY0eqelFVMUhZTANZ5TFC+pmV0
sYT591ef1XuRU/imNQ/qPqSVqyhE1mDwypZ2whDepyoQ6GKRMZsjcXHLvllpFlOenN5rou594w9c
JoML1JW5Axp9/f2SfqHzsqS47oF4oEmug1U5C3xGrU5mCddnb4BlbdZ5pC8D+YcKlnvwR7eKYCiX
5MacfH3KMdkNF0Epeb1/r3bX4IRfq4OP9ixAZKwiASWf1Zrx1FRmJMnKPrbXMd8xB1PeniqCFuSV
bL7//s3FdOVzhBVPMxQAqwrg73MbQDULa9+QOmUPyVqgo/R8V5o70fN2km41Tus6Ma7UjF8oitSM
cCdox2po8IAjPpv4FFw/UdnWyt4aT610xGtRx/e+CH43EoDJ4MRTVdri37/o5adCfYYyQ6KinWvI
R5XJfG0oFNH+BmMOrAw3vpOWbfIJDWsa3CAQAuvaZP/S+gITZsjm2DBAzzuwvkGslypbFm3nqVjm
obERM+wOuRM7mBbT8BwP1rUFFrv1/KPCfOJFHdHAss8WOKCD1kV+pYipHgusxVTCr/J416CFZvcb
hxemRcGosUleJnnpM9j4frG/9vQ1obAEZs/hUrfMszmvb8YzShaNsqflxHZifGlcHeV9HZ99foY4
R/9U0UkjT3lTtMq+kTgljFKyMVjmeB7EpyHaB869oYDDZbSNV49BHjjPLqj0AOMvJnxR+fD9G19o
EfFzGLLRA8FnDNGezz+HUZUWTa0hi+1FvpA6GE/TBQYs5qa/BqZdbLGqRtKb1ts4bProSlvh4v5m
coy3uE0gg6X6+Qd0TmumapMrAt2XjDDC/DfpY6Q4d+XiYGvPnX33/Tt/oO3P9pkl5ENULiKsGc57
pIM0zXFWjMpeptNZi7aosZVDE8MSaurxOGbFqq/1J7TUO6ncDWQzpdQ/qaboL3syvpxxSo1op5Ib
a/22AOBUA34L1e5Fy/5C00O2HGnjKln1Q7qLWdGkfxDz90Y3HqPwtZNH+s/ZvclXRs3cZwyoN+s6
HZ+ytvoFRQFvEn6TpW4dKVwGfoSsDLZojjtRDn6/FJc+vwUxGEqegHWArPi8+lkRZYkzcOTkvvPy
rVQ8wo/QjQWFOSNFuvuUdnKw0PMjdcH3z75wYQgWIHM9w3JAkJ59+Cgv0hGRGUI4s1u+usjSp3vA
lwtK3auYqmtPO7sp695Pu14ljIIewTeZqXWOo2X4ljl3cvny/Zt90aXiprBUYEP/h7Tz3I0bWdf1
FRFgDn+72UHdyrIkS38IOTHnzKvfT2kOzkg0IW7MBhZsLNujIosVvvAGRDY4tOW5I0ETpH1tt6zp
srlX/eQul8ejCP8V2zxVVQ64nC5E9tMwv1vhcGePp0HCqRdDV0+iK2sfm8n7I8sYt2vR90pPr9Le
um716cobopfEAQyfbScjcaHsIMode5di+TkCDUg/zwBc5VNWNKLwqKahaGScgWKENPYyw7yfFOuP
5D00Y/XQyxqtP9ockX4UAMDWhnoPLayu0+suQyMTv9DM7nbRCGaPazy7p1O8D7zhuIopWMCwaNAR
wRRACgVNOqdxOcUQSpMTKecsvcmMe8SEMUxQuHH8Uj9J5p6CZm4GB51WzNffaqGez8gG+AJATYDJ
51SRrB1TLewDLHBDGS0l+4W0DkdMakxGR9GL7Cag1iUHF1F5jPN7W/3ZoPQdGPZG0nJElG5hdh/h
el0mjXUcovEmNR+Jx0xM05vGTeI17e+lhcxuQbUWD2rcumYLucwoXMStJp/l6Eh+m2H0UOzsbgv4
OptW4suFu4pIHZ1FbkSmaD43rRxXTmUyFpcD27MNz7j+tdVuXKMOLHR9+AofRpodBpKvtugsMVKP
r5oQ+a7c0EYVC2yPj72tMd3alF0aOvsSCa2pPXgu+buc4kMaBseMekZP1qVlP6Px6MRPmvP09TJZ
nnW0/OmjIG1nztrwdBMyOZpU+WzZB6YcZB9ZGNldMR3Wo/q/s0omg8a3JkgEMGXFZ/kQItSKnve1
1cvn/GnQcOVwO23c7MEURsWfMr8T+eJKOP2+auZXIvgiYDvsQEOdy29IeTxpqTPJ59i5jaOTxLaf
Uir7IzGfVP/wwA/AAr1IUWmAqptNg6sNkusV12F0amh2tnukyn5IZvwY9t29iPp5UGOKrwEeX3z9
KZYiBouQRQdVwZNisPB5eqowDnKt5SgvKUj6rb0HewkCiuhJcfAw0xBBNynRFdl2ZeCl70LKoUE3
pTNJJ//zwCVGhjLQUKpqIvSmyMaoNL2LtwGX4xxHb6DNNRroayGSys+dfxwhl4xGiVAImC8+pwo7
a8pTEg/tKYuNgXe8otM+0AfqVdoT5RYG985TwMOM6kVurqBpFyf84/izCS9FC9G2Y+XcNj9S9RWE
ABF5N2XUex41ahDjKam7tXN56ewxwPYJwqb1N9zT1qvJqaSQrzxQPKeoTbUrig1kOsONoQTccRiu
Q30VPP8M3bfuZOovieYhS/orsF79+pel3kSTtJHzgtKnv42AXU0psshYBI1SdOwlPMj6ceW5Fx/b
4TyAnSQS4dneTQK9BSfLQUZGjvEEdn1GecaKaaRUvLIcxbTPlwV2vdCLyNRgqsyWo50MvdI27Nks
olHU9nvJw0OmNi7LN4SlX4OyulP66MUeKPTSqu/HYT95CEmlzkGcnXWy//qBFp+HPUlkSlDNdfF5
e7SV0XumzrHVedVhgsNXPqEjpkX/AQmssSToK7/LwcnqbCCt0x2lrDMOK624KeQSfiRCankCteQO
Y/nSro6Dnu5SRb+ogffoSMN8/aZLHxkssGPCQSNemR8EmZXYkK8dHgDnoeIa7D0XsBTcrUati3ER
asd08OlVcwWLo+HDVaAZXar3jfx+A5sUhTmXSUwdFNCUOwmX5ugPYxprRa+l2+7jqLPbGOWITCoj
2gdx/ltOdormbxA5BmkGwlXJfn49mQssIvgDH95xFtHkGbZePjZ5SGfeW1RwPLLAwYvdNn4O4GcL
95aA9LgD7U2mpJE3nciIBa43L9YQE0tHPCa5iI6hL21j3/V5vlvdC+tBquWzT5OFjv5EHDLdZeBs
h2FH8NOE9BfvB//49RwsLqgPw87CiwZ5hjriO4sFRYICf5/XRjw5WYOErA00O8pzSdLzxGKgSdvJ
BHWofqIDEV6tmzgvrSGWLHQBcjyKC7NijldF9RgojKRn56q566vM7bJx6wmUFLXJvuxpvXyDnFUB
DYmjtyS1sOe9TsfLqruz42pHerJyYi69vCOwORBWQFO+U7U+bCZIo35VeilxVXruoKNbVxBTIH15
q8tooXwG3Ra0priuATPNjmYplFLUbRgJULrjAcufsDrqtqC2O6t+h2yjH6GGd7p2zUauw7e2lMEE
F3Rvmg0YQkq39128kuwvfhHybVEvFsiw2SKTaeprPUeaeCjx+tljGgnOplyd1pE/YqPMLydxPgKz
UXCunRcQpXgyx67t5HOjVzvBbpPrcG/kw54wvs3u0+hHHcTnMSCepDIiAkahvbAWuiwgSfH3gC5C
PU+DnjQvbzWhLmmTMcjnoPxeNeFBjhuQjoo7ScMuJ4rzSgCUHU1q+p6gI4dNSiemytTjtKECSQvM
p8Qrzp2GxlRsA4uu6m/RpG0sVMTEuZQCsyAW06IHeLcxhhRJG20ExY4u7YUgYGogvr4+LP6irlNe
wORLp7gAPI7NNSu1l3aeRPoYvCcjooRl63fa8MfM39jLrCUtehanR/lE6a5XwdHolfv1E+gLVz3f
FcIlQj7U7OTZMVJLWZI5KlAgeuxHiwJY01IVmExXV3w3w5RHJvAKmu96DqUxRYMycQ5x/zPKctSu
T3mGA4QaXeNiuKOlU6R/tOTBTp19akjUFxJgYPV+CgD4K4CkEGprqUPamXExFA8dkFeCb37I0Fxw
IKso2kWxq2OtbalXcbZRAdwNyi9ajZQ/VlKPpTSJ90ZohkyQXsC8XJboUoyaXKidTdxws2g4D7in
2Nq3SLrRjGYztum+rHRgTZYrhKRgiNN1xvSOXmUNDoX60yaTEXiwWmBDR4MmeSJh5JoqXHiktl68
EqgsLRUe2ELCEW0cVsssVKImMQ1G4muCoTsS+CXFMcS75F5rwX4gYkWtkjBr6/f0FuHm0W4OxsPX
i2UBwC8OgX+fYRbDOInaSWbOYhnVbKPRye6l3i2ikjsd1hR47qAC0YtHiDLGuxqfAIMzovYzFHiv
C9FEQ920usoDalo2aB8QvF8/IJfS34eVo5oOWrRweSx+/XzrR6NXaQXspnOLCl5NTb7pLozwIbXu
IvgEZf/LK24FjKGqwkOBRJaiPmdYjgcXdWVd9/DQtOxC8c9eFG+CmDrteLDhV+TApiXwnXdxdpFk
L378LE8/NJ9fVWrptzaoCwpetWVvCrXflPAMN5P8lDrXntltQhoDQK0kGIDA6ybjKfHgSr4k0SP6
/0l03/dX/nQ3yNfpcOHZj1JzHcDiqENK0pepflBHtwofdfrxiQX0e/qtDGdPfoEXiLpaOSaEreeG
pml67w2Pft1u6OptjDHYy4O2H0CS/R7kSzX0diVVmC751o/C/vtCCAHKgLVT7QrHhvzeGQ0cZ5FH
yc4F8RjATprVOUJMwUMqDsy0xr3Muqlua0U5Roj3SfF9JVG57FBajCkxGojJQll6qbRvhbdTuR66
ZBeS5tlgUDIjOim5jkp/jxRZhPFZ705DeBWq6qWvHsf0udKOouc3mUAqfdA8UhVQzM8PwVC5GaiG
uO9uJR59yMGgOReRZ+z9CfgfguaWXZx0AAKV/mKHFigt8DaAYweCT4wrd6k8HKz4p7WmffyenMwu
RqgceCRY0EbEXfx5rXVVbWht6NAF53CLvJsJEKjFHQPYiWikp0XbAwnrMUscJAzkmpc0QYuaHF8K
Dz5uoU2NNLwH1VD6WQEj71Cr/no7LIQJWNZiqkCdC4js/IwbilrTU1AL58z8gb46e5GMo0tBXASH
1Xh0IVBiLuDoCnYLqr+zQAkx2aCjC6meB08HjXwHc2XESt1DapFaNspUurJWQMUbZ2G7a6C4IHOh
xUS++vkTUDYqaXt66tk35IsMQDZ8adKLmntSz37KgGJq+STubq/Vt6GRInBZuA1Iqr7x3/88z427
SqqE80sOTVeyL3TvIQQjapTSjZPYWzvtr+uYk94OUCBQmqeWRe/o2UVbhUfR9FNN/EwMDR/U4aqu
glc7HW5rE+Q67T7L8na5F93pUXdVptYuyS+sINnZPKKmvlF6UXqw9/DNCtv1ARZRmyP2sEQF39j1
Tv8s4aMlddW+s7/3zGQUJsdJugxkRKBBk1CxSv1wa03JUe7Ld8dI6zEq/B3EQ7edDBwc8SxpzGMQ
fJs03x1KdSNwgjqsStu6l6MW1hf1GLQJWifZY4SzHYP7Iq0OenRdVfZFjZqiY2cnzOGv26T91TVX
CWCsKsehYOp26Gn+89j5uIWob1XpLbGKPABos+967Q8iBkMZuva30vslyuw5GH7+QVb91uL6qkYB
sso9QKcXrZHtErO8CQFmmGN1aQL9aeXf2hhtfeDSqqRtuRC/RfFvz4p/0TRxh+QtMrJDiQkC0yjZ
0TZVceWoSEWayzHZw5zsAXVrMuik9sJHV7KEwA4UhqQM65v+zxQJ8ao1QZClaIqYXCEoRxz2LxSH
nBRBpHtcPz1f34fmXTW7AiCzlmsrdzEqZ0trnw67quv0p/R5EhCC1wbZ3QGVk/LbrkB8tXjtG45q
cOw/QwWte+N3hYqmMlrnYORcVBKUe+tzB/8HQxsOgXgLBhcjkx4ieOTv6BhvW3E6yMbOIu71hubF
BOksYzuGtOLkx8egvkJUBfXL5Dq6jUBISWVwrqxmJ+FjE5TqzoPFidw0AEcgu/nRvwnUS9U6l9GV
DUfRGEtsg9ED1v5kpoNMVgae0MYZLtxoKLVPI2I3gOVltYNw41P/e5DwLEK4cCdxTg5JtC9ycFPp
i5OfVLXeSrZyGZjOkw0URp9+R5aCRdxPAyU9ukzjdCGpuHJGBuI8oH5LkNZuC0YQLkDuN9uwjvdo
2Zmu1gyXgZNflSpEf2jefgDyssxzmA3eVeYR3TSRO0gKzorYZI+vTdD+mmyQttgL5ZDvxuOQRuhy
xDC6EjeQoBmlbgkCKobMPxV/zDIlIOIaQxzXyyCzbGNHRnagO4NBiqj2YRF61eWYFW5AVp0Ky9s2
lnIIlWivytcmXRqZ88XKbnvjx0j/IAMbqCOdLuigU/67RABPMjDFS/uNBCYxC56l4SipnutV1UlR
HnF+dwXGTLd2dnqvaceojw6t8gTEausA/AtabV/L1qED4lxp1rZIAYb7LZF4d9TT5FrRmQKS3Tia
bn0Bt5S6XVYGG33P1o0mCAqhstGMaqVYvRiiE6DbhJzcXrQSPx/uYyV1pWqA10IqqCfR6Hdtqm9F
BppB0Be+VUUxXfi9eWzj/kaw9cUZ2obtWfze8VC4H7+Y9s/AZ8XeOISh6Buk1Zq56AKd4r0UYRGY
A774q0mcyHQoEq8EWBaP8G/jDYK3VNdNaecUL2kJsbx7tp07rlzTQT7F3Aqun4DG1QhJxCjwI+x/
MGFMtDBMpsLeqVbMAop2Zlo+iQ6In+OEUd6zZFYKCUsNAaEFARRKRqAE+MDnOTZgOvhWxSEiSnUG
elPdK+epxxwjB0ERuvOeBMnu67hk8drG8liGFIY001/6hZHUy32bNRyTcg68zuY2O7QWR1Lv7wxn
eODutkjABOi3tLYlQMJRxY+YAGbkynHSirLSiJx+wU2Mrxg4bDTIt4Ym0R6g0aw8xb5zNTnqNmuq
DUzSDKCTkV3peUnG1Lpw8zeC46d1r3GfHdSa0wP6YaFo+9CfblP5Vu6eC3t0RS89pWLYc3G6dhG6
I6X2XP/Zh+TF6q6FgLFu7LEUtX2cnFlxR49pTubI+YhEr27uhRhFRauQC6Udr5DL0nhcysZy9mLU
lx6EVzQRGvhFNkoBcFGxRfz6a+lin83jXKEQQNJJX/8vthC1IbsJG74WOi3s82CDJhrPQrOmk9wg
c4jyO2YnA6/tH+SBpLnVd1QsNPDBxH1QI0RRSFdvk/4NjB2lfYGw7KMnwh0De7EkHG9iY3ytOErK
6RXOLuXGTSRnOzHldvurin46wZ8w+TbZ6VawLYK2W7tOlyJJIHLUAjhyYITP6iCJlcCobTL1DFnR
d8DFpdbjQHmt8tR3JLUIYluO+JiLsRmvrAFEdn6V+WsohsU8H4IfkDUZYby/lP6zbpSTkH7JOVID
xFiSy27UXFA/76hxJ71j0nKZDr76pGrVjj5yKDQy1kxUFpObj48xOxjUvoqVwOcxEngUSWe4YNzt
jIhBUYTAIo2SjngimDzc1F7uu3HcGNTwUWwSZxdC/2XbHgbrttF7TrO7r1ekslDbF6AJxCZlzqy/
bJadqTBzlW1/LpTw0KIXHmR7sI2po2JfbroZnt3CIZOOkZamK9eS8q4HMN8PH0ef9VRCTRtqTzLp
Z6aHtlfdqbxLdJUaVfANtlSHVDJ+KuE/R6qjPalFegj15Lbzgz3qD1ar7ob66JFGfPeN0dUKx1Ut
/GcpG3nUvvLgTPQcQcsGutgK0aLXpDIOFJxlKlVmPoHPp8zD3hIg/jFANyGAipc+0i8L0+SB9WEn
GMSSbeFhvg0cIds47iZZuqnRlaBWPA7hNvM6F4Flybpw0E3K6biRGiYIb5E19ECi7ULbokyVtEgS
fBd8c1lvdjsdF0cLVJJpWYdIya/kbHwQHLheUTihs50WJ0e9mS5qDJgFHQX4O9rprt/LTyZnhfgZ
ja8fDZ8lgpoZEEkLUrqEtSeiPa6cVTufxxYca3/80ev9oePEFscg+Vwh1MfUt4BUqpgUA5mD31+v
KtVcit6p8b/DQmQMhGYn7xgkXaJHfDmV2rLQZqGgnYlSWlTI7pTsAulej7ZCWcpX61MNzB7g8sEY
MaHM/a3p7LvkWqQaTfqESA116qyJoPH8GPJ+i/gpCNS+srZq9IzqmEhIc4l0ZW+MDvsXGXMoLAkQ
4KmFHxQl12iO+JJX7W38KIUyd1+Ul2okuw1iEKGaf+8i/RJILcqV79pzAbg7vXf5r0LNfOopmXhg
aVC1FkR3p6O+CgYL9A8UP6kxoaUigEXFmYlWPHVndk+kBQCu2/4y0LYt3BGY7yqWJiXccRhIxfC9
yYZt12VbMURKEBuM5yGM3Mq+KqwAGBuFfxFEoGxQ2dGuS7lZUSWevBu/V04pgbsNuH4Ixp1ln6ZY
ATLb3vV6sBdtg06XYIcJWZOYwr1HNudvRjRWBh/6Yo3KgbbLGET2oaZwCk3aeK+SEDfZzoiVW9/O
36tHiglXQ0PPpFe3esuTIsIQCHmZzLys6C5jUjEBNCrRTgk6BeobZbnxtznWR93DF11HAeNal18t
CpOdzOgxsN3I013RNohGei3UC++U+tGXYlapBnKBIPkqYR/yW4tkR0ytS5SxQpYwtUgXhfpvQt7L
r69kqo0Jz1Vo8bGBvCTkFMlSR52aevUi8E8orv6I0wGdQ2MvJPN/KLGCNoL3zPUvm83TZDZbvEPF
ji5iG5H/6sCm7QFyRyV6WcS8CidD5sH7z5XjABs5KPgv9GrTx9eZ+s2PjUu/cVDrhiIYQp+qSZea
cafxr35MmuvTsYJ6kOAFwiFS6d5e9eVjLhNChS8BEhzgPLdVCBvHPjrZgV9L5xiEJAKc/Foab7yR
az0jhC2Nu7YeLzNVvkjq5pFOBlC6ydbYGeqJ9H+QkL7bl00CcSlzq7zeNV17DgSRHFc+i1kXKaAa
7AvdVWv/GIb+TTwNO1tKLyQZ6nbqnQXpRISPSdazvtWfQnmCVVf5mJ7Ie9S8ROE2QURsyMdTXnUr
MexSPwryC1pC8A5BbLyn5x9akGGeeOYEI/4cd9o+p3tPxbQ2fTzWekR7zMs4/i04avpbXdHe5oCl
4jNxdFC0KaFhcvYhb+mq34XmjzXVJy+Mr/K0vMhBxfH0/zTarsPGP2qShrB2d7CRtXMUEM1CgcO5
//r0W4o6KezrCNRQzZTnyVaex14DhO0dsW/S+PJa7RgCjKKfqMZ3PPFKbfIvSXlaX6ABYJfQpNdg
wM6yu64IkUVJCTAMfHr6CedN9rNik9QxAQBXtx76KtpDLozlwvRCrb8Z22Np3BR2ftLRwfn69Zfg
03QXeSLwaFgmz7ucsOt08Bkd5AzWVBpCyTfoWGnf6vEOYNom0B8LWHwFSYqSU1ZphSDX14+w0F1B
1llAFUyuHgPs7OdcTAaG0pmFrZz18imI5FMVNBeF1246C3ozWPW6I2xQgO/mv6qGYkNZAo3TXCOI
d7H+JjgU5E1KZG2E3HlA7ezr51ugKPF8ZOMAolEN+AuvmjReD0MUMtSgpbivwwGPnvGha4aII+RB
p7NXAW2vi3Ynonr4qlvMCLIcCIi85tG+kLfSNEW0mHaYDEbrXRXiw+7rY9NEMZPdBy4bcyqUHsGy
sbXE5ZiBJYPWsrpF/i64fR5zFhIbVR7YTcWYVf+MBxdqmGCFgLAgjPf1TKt/ByKMBJaeygc5l2XP
EBeVrXm1OhDf8nacn0OW7dJB3Zo1SW/zY0y4Rr0U4ahwG0D3RsbJza3gqOKZTe1uUxUqZ+hLAXlX
UvdeER9kirUlB3iS+q5nWMcQCSa+zcpT/51CoZ0F80QA2Vgo7/WcD98EUSBJ6kT45NBga+i6tP5w
2ZmyAOqrZfmdixQK/wUc1U2i9LB2n2L70IESnsI/pR5+b+Jr7la5tC8gaxzkvrqVAx1tBmcb9Wv5
3kLNhocFCq1CvBO8idkUT04fDFLgKGe7g0WdRm5nmBhSdvux0w4x+rY2CW5bjRD3RwI/sNnlKWmt
C9ACyMD9FOVsrEm6snIF6iW9tXrkflVq4hbmVcML5dcpju/issWfZ63g9PdZTemEhhMKljSgqJB9
PihSyMpYcfbKmQIJUhm7oFJcpSuQy9uhF3T9X5hO3AiodWLpBEePG+/zgI4fOdmgJMoZ+8Sd/OaY
qGrk2kXmmNuKZSX3qG08JU55oH2gya/oQRmQFAop+hM39i5Wsv3XS23h8uCBHJB0CIgKn8HZDOhm
mHrUjQCZEztOTrMzBXjDuGoznMFjYlNRVLMMV8mFsq6+GxG3U3W4zChmIQp4HjtMyNbUzRfuEGxc
xHEEVoItMA8JAoPkPRiYJqDlgt0XSP6eDnJVg6kmKgMFhm6naWBtOf5ABHTrFNnKrfp3E06YsIJX
RVzdZmJmR1SuKYovTZAp/fZe0t9jEkK5WEOa/HWIr9dfeWHPc1VxCkP7QtZ9PmBShEatlCCRBLIQ
UqMnOIwaERC/s01KqOKTXNKQAgWWX8XESGibuUrjrV2eC4czjW3YZ4gHCAbaLCkvKzMuxhTo4T9a
lnVsu2bYBhuW894pKFWT25jVk9DYpIb+u7br52bAwGvAWhA8R4NKR7arECMM4+SgDfZJzqnpGyTW
tVuOA/8m26pjjWsm1jMrX20BN6lDI0G/Qub4ZFvPHn4YI4O/A2+r9m5U3mTTGf8MZxDCjAU1oG0e
bep2qwyPsMbzIkeMhDTc265WfRaKT1w7JtK4tJto5s7dbZIyG+y2Zl9VOXI3FHfERpok3bVtlI1R
yWkPFQdcgrxxDyroRbLibd2nKxXHxfkAF4yphwXckIf5fN5M1MbzxvJkcf9V4Zttw9bhQTz2S1UY
Z6h2gkGqdUDmky2ESoikHfgzjJC2WHOuLK2luIeTVoY6g2CojkvF56dRgxg2VwyxUuTLjQ+6tR+e
csk4lLRygO6rTbAbyDzZjsjQqAfJknal3pwSHOAjL1xdLAvHP18HSLoODI51MTv8el2d0tB0hvOZ
SHVzNW5do91cWZvvnfv9u7G5yjf55gwSczPtEVbYWJsbZfMdna6Nsyk36hb/O/7Bqyv+Wb65ubpx
Njev3/lZg/vKn/M/fhZWcpvXH97hNdj+uLn4dvN6s7/4fTj8vq3dw+3hNtvcIq3j6i6Qku2z/u22
2xwC9zd/WLrh9qfpFkfbBV+7uXy5fjw9Psru6eXlOji+VZtr+bLZlvtiQ6q0vU42b+pmG2xO1FA2
p5dTsAndP/wabO7u7v7cPbW770/ur3aTbR/c0L17eHC/vkkWzi94atyioL+FK/lsLnWOrlDL1UFo
fyK/Dwdi5eeLrfu5WCiIcP8OMIszwoTMgpRrEMQrsV4Ss0Xo4qqj6REMf0SJQzh+vSOG8ptKviWE
r40YAyPriP7xIF+Ng7XXM+vZjL29oT96dXxFQwfUD4vNCLZlpri29gfJ3qlL963qoP/SXecVwjcG
OjCdfsk7BT2yrlXjKhKqHtWjhOL9pGoQC3MSzGEF1CiqZF+88TyTTILAQGGUKWVXUk4QPovJyhAL
VL9PszonKAxOZMedBRJKKO82yJbKGlVxeqCUMOrm2qkzl9GrAeqejppUeM9cO1qxizJk14YDdmvI
1T3X5JZtIh0pw4jCW8PdIAr6Svzj60WwNiPq5wOkiMzSTEdmpPMeqdgAlVhlQi9cfwBJiWS5+5Dm
0GbZdOpLRm55DIFmg0m2MJ6o3tKebbL7r99l4fD5NNAMhtjXQSc3KgNxVVGUbAeBb6c2mqCQv4by
XkiDPo01m7dW93MrrrX3vQNAR0NpB89bUcf8+p0WoqZP48yu36AxjBw66SDg1PYIqHkHEdMsAaW6
A36ea72V5W9FkYH+BTLUc48TuS5juaym92+Vj1CXhoNQgGCfojvx9ZstzSA0N4d+kk5DaX515Znd
plbaDCIFg+JGvir4FmvY7KUX+jiK+PsPid80tjGOdP0giKzsNQaih6w7j03y4//2OrPTWkIGRa5T
BoKS5Y0nOh6dgrrimqHXUhgEwPzfaZsd2klp1CBuuuGsPEwP0TfjBoEw4LXeFv2zLj6G39ozbVBr
Db76TpSfH50fxp0rr6SgKwota4czfjK+fvKTJ50+TwfZQiiPw/1mXxvYvDLJknOyaOCM9b1f/6k6
gFhD4NYEqwZ1UT97LNNor6MbH6Xaw9cfYeVrv3cOP3ztNK10qbPr4UzHAZ0JyiCcAPQhVwtiS/nU
x8/wTjX+MFJmyZVFAWw4w/IY2lPX0WFQaSgB4riDeaAAhjM3YXbVKa91Na1EBkuHwsdvMTsUNK9V
sqJjcEkWmB00smr0Bd7IcDNEVsU94UR/vp7ZtSFFsPLhfaXQ0qOmZbfy+QHNb3htwpIsEhYUyDaa
v2kifT3i0s2EDwgWqEBADFb85xHtUOlNxWFENpQEfmBEJmzVX2FlkHmlN6UjOJQ1g5T4l72fQEi+
fP0ey2vy/7+HPruVbCVOnVJiTWIj51H+Y58wklX8yeKnr0dae5nZnSTXVSejHcSMhbQjDpRciDe+
HmL50P73ZWYrj4Jgp3t1xQYDEjTG18SB/5uQYW2Y2Wor0l5Bops5o9wMJoPOlnD4WCNQLcULClB8
7h6oShSQP6+wzEkahEmS4dzmZ+sndDgObWl69ThO1wR5FhfBh6FmL6Q3UHkbnaHIwXghJEio0HGl
6uPKNbS4Bj4MJP7+wz5tE7maDCV7TxpQxhryA4WC/7AGMMojz6POpbxrmX0YIizUwo6bchA0Qo4+
RqHQvHrCLi6Bf0eZ3zcyFAG/M4r3F8H8SWAAJDocKKn8l7dBCwTUhkaZZrZp2sGM1MpkwoLoXtxk
7E0gIpTHNl+Ps7jYhIvM/xtnttgKSOZImIpZw8jQuSvIgqJMQJGESKO1xq1dXG8fRputN6/pbXmk
KQ6878CBQ6GN04BvtFplW/5M/77WbL01kalR3uUzwVAGAEYRBkm2Qdl/PXlrryOe4sOS6wc1GzIr
f79tMR1qEZyRuN2f6mplbS/f69g/UTDk7oHT93mkIbQrBa8hzoQJlcLsd5XsBakp6Q/vH60DMFJu
bdDIgpqntEJJ+vnrd12cUdSybJjYgEvnhPu2nwisOj6d5p3QnEAgCUunJL//epTF+/zDKLPb1eAu
H6OAGcWZNPkjCNGj9FupfvT9QytdcZGsLP+Vt5rPa6V6aq+JBTmN12TevBX3xmo3YHkUerZId9Ar
nmuaWHZeepLP1+NcQuqMphuaUtpaP3p57v4dZRbqt7HqW34bs+ZrFJb0xxqQAMcGZ61BZ1OIK/fF
SqFv7cVmnyuJM0MuMXs42/k1oQo5DKPpa+C1xRejpImNJE5f+BB9XvzIKmhmqArCIdr91RFcFy0C
qbrGayx/WW0lLjVKkRhCbpBCt05FdTaPsan7RZHJvbhIas7C9uTXODDgG5Q/e2DX6HiBsfp63S+d
JNiXgSOgKwC3dXYM+0XnjN2g9u/dGSBvFNYim5IT2tprRo4Lop7i3aBhIV4EKtKaRX4GZpqNZBm9
MEawq+6C+aztZxuYnAzSiVAwRK3fulJT9J6Urf1TxIT2wIPcYYQIawXATFysmJq9h83zPE7DeRZI
NQgHmFefv3Gsxlnu61qPKPVG0ykl3AbBY9xcZh2Gk9vSP4Xq96J28+SsVYce1HJLN/+21U8tlLnk
CCnGgNGubJvJ9ZO97T3Ww22lHCcZLS23dug0/kqrK7vdGl21ja5t6RSdtScbcNDXH3IBaMnsAnAR
BiQadgGzm0cxJiDZ4fjPl7Sitw5pJk4WEj4VgTPvex/dgz5ejX7e5aj+nsB/x51NYFf7rVKQnJzT
5KTXj++2Qf6jMM4S2pV9ReEbvT7U2g9jqWxXg9bF+iL4dEVBHkjINs02aeJHfT/IjE8bqb6u0Wm7
obLYJgdZufFz9IytdEuqVB4Qr0rfIO+1wb0fHjJoJbZ3Y5lQyL/RHIX2qUWudvH1V1kCitgfn272
VVqz7R0VCP25H4+W/jvA+yDsN5r1WhgVhWH8J8NfXfVQdHT9tZ+h9aqH49bWqOqnqmtBytJ8oBkH
pZD+03qhZcPFqhK8znd+gEKPwlLiu1HAIKA08wqKjRtfpReenLt0a/pA38U4lHw9JYvHHA61gFLg
++kILH3ecUURZUaeD0wJ7lco6FrmJlMeRvmKFGebZtseVMH64SoOsr+WqXArVmFk4x44uzE6bUpT
C2+781DtaqvcaOAEHBvuCZg84QVnht0pztWdwH3RgQ0w9NLwWvr63d97rH8/hQAEOPS0wYx8fvfc
6OrELtoe0xAsYbo36PWw9M6VZO/xmtjkHeYbhnfogf1yJW3ConOFIapoQWjafUojmiqDlXc3LBNW
EUXWvDyUQbstsSm3vO+aHe4isNQdoKMOhGSraMeqvU5z2e2NFmeJcg/hRQ1OuP1gXwcDXGtOhvUT
6tRlSDNeWExB7bqUYu3SS6e7kLRWVAdL/N5KJq1Ktz7PRVOcLgZpTqHzf4KfJKRS/CR1NZztZK9E
Zy+M9nV+5w9/YnroRYInWPwDZ2IqgPJ17fl8AutS9R/f8T8WsIQKOa3CgraAHU13WwWY3tXldgRS
2vOWHvzuMEhXjHKMv9kSHJkgExSF2x0gxmwlSp2aGZ5f9efGM3dW1IpiXQWMuIVDblj5Rg4OagVg
8CKEdPocKNcyrZv67Oj1hUDQiyUEsnbTDQEK2te0ivAJHupkN2I5FILYjLNyh94It+/BhkhJYcjp
nnTQ1Xaub0rE5NXpd07xLywSVyAFQQZtVfrGgssinABb7Y0iOq721Llfe/XWrjK4cSsd3HcF5b/W
5IdZmB3gDiZ2g1Y1/VlpGppZMPT6bQ2+t2xfbSfaKfKIVn2112G1JMDNpzOLQLyY0m+yARxtBzzU
ifaCRBptyvhn0argQa/l6TnEy0AiGHSEc205IWI37r7eUNR5l/b1h6cXAc6HVIj+VRsoNddeDhxZ
0Vh24ILLJ6wfq6rb1rgh90i7Wr9BLQGBdvDaOgUUamNc0olwpuIt6F7bwuHquvIcae+b6Apsi/Z1
CMdzYKh7vL5FP9vElC9xjnGzr+uETh6oPZRcRMzidEeia8qNAp0PyJsgm0wsMSSxcXQPCC6bjwfg
EnAFBAZT5I18QMrrtm7f6pJWeUKrWrjFDSjUEgzp5WVDoxeaz36YcCpi2XS41gjTS+FYkKvYTmh4
/XTRCywrajQ+1ph9Yx/VUrpo3grmYerxuR9F51byb/6HszNrTlzJtvAvIgIBQug1UyPzIDDmReEB
NIEGQAz69feTOzrahR0m4vbpOqfKdpGpVObOPay9VjbM47NTwzpIiB50hABgMtXg9KwLl7A+EoBD
LXoJaUKMXrKmSqPU1Yypt13RV6rroL2apQVbAf5abZ4XpLrrJt5LOsYbrjHaeBk6H0fX1iloYKD2
tMmDdKq2tSg8PmWPLuW8t6U/RNJ4fSAVrmgi1mntTFb03mElpZ6pYCZQCyJ5WwAqbQIrD+EeoMOr
hqqADFYkmLRL4tGMgH7TFmVk0VRLGNche2kcZfOeI9uDdgt9YgxQ/9QRVw16wqY2LY+x24vXl45q
axcPebVer5zcQZzU9Yg2EJjqvDnSSXm/Ed1ybIPAiG4no2zjFrTa8PqfjFOFAhC8sjRCN0GUt8vW
oKsfjKRoOmraNe7ts9GOPrVkSwyXdaD+v9vd891o+rEdQyNQB5Qoh/bvRccNk3eMeF0JRYLIP5f0
6IBAbggddbwUO+2v9MZyX7d60B8TXxYRqwelIylfPzdbYHxDccnezsmUBuJrQ6ehdJU03d6BC+Fi
+cdlByQclAttukURGwtWADPIemQH34rPXVNvyN6xbWZXIzmOlXM5rPUG1ZgKf3OP8uEqBKUaDM6o
BSqAfHVtU7eu3ntvWHO/ADrKbZSddBp9qz5l8gQ2ZZLQXOPRvjtEaQC2JUDyhW8m6dnJ0FL6jw0D
mlw34Cd7oAbjMPbr9wVwvC2jevXZQwFl3tsV+RIWqqgyN+TPyMzasZ/3MdxGLTl7Pi/3e9izEAjv
2eX+vXGZavBNVie016e340tSLDlnegEK2knZUG2Q/f75hknN5gcZv557hXsCEtOlzxcI/P0Y2kpM
m/1e9Br0BFUwYJ1PVggazD+lg1NzG3TPCCpt25fAvGttI3M7zDwvFTNtFjZ0ocJXZm3cl/0JjSOO
3dfkW6qs0wXnSHeDIDXqHXNqvSS0pdwvoOTLTRWlFscy5TKvI+UyqoYsc/1zwK6uqD3SOmvdjzen
VR7Zi3AiBZWM6H9Igo1G91S9FDWWBn0zf5IFpQUzfk67fs16q5CEaa8j+EtyXluet82wjIbJxRf5
obeCLC8P75OjhooY5zvisO2b6aIVJ5trgnyatjleD5bqX6Ypn3XpvmZJU8YngB4nJIposjzUWNA4
No/7jzMeRkL3BzFF3Tz4xKz/6q2BtdAJvkGea61/rXpWxFqVUz4c9G4IWe1lsz25kYw832zmTZHl
Qp2vsnXKPbkOjcRbt27EvtGlkb9FcJPS8qbhuEZo7l6AWRzKdQ6rChmWmi9ULVaNY72T6uevY5K4
Wp54sdW+If9+jC9BhB9Xqw6TBiCglkLU++9j5NdQa6V6eB0E42p9jmBEEcoasKrqnEbJPHi7fCTj
3EJxtR84yGgN9yWoYLPIIZ1xb/tB3Z48vRSvCGtCGyMuTnqG2cVqHVfB6Na/OcSb065h+25s0JM0
rnhnPIXR3uqGaoB6Fl3nuDlNlJVu3/qdSWFAYmooM3WmzTpWZt2dxNo73BvGeRZNwzEGwzTb9uWt
a6Ej6pymykpZnd8yL0Rl+zN2UvksFlDr4OyvBXpIeSiHBlxh15ggBD7++y03oD/p7AHC0Lp41dpu
eVjAUWxGNLLViC6ISupDndzhQ37XTgBF8z2X4axuLmnCHl029y4+WO2iNk4q4kcmWS810hGJgl0A
5dpuG53aq29czpxKqDFqyeZTw6h8OC0wxBFivfvGS3kpFrWpwlC0ILet0+DnWwvBETgPuje3rQYy
wcydG4q4Z68q0muB1pXX3pNU/G+5GcCGkOchsNQmA/rv7jkVUajne7J3JErqR8FPaMBKdHl9Sn78
uFGRNweYSxtDD/oZoFU/UHw9tIrIKXfsQQHw7B3CMPH+Xv92nYm7PIj1AfjaCiE68Vn/bq2JVQjQ
C5PFn3QAaOgAidTwGuZFDFMxnN5EKmAAEsQLorUYgkJ7eSmM6Uv9VfsDuyxyAabsKJZNAGWyHxgr
TbxHgkuRzyJvIJaJsdvLz9Vssfv7VH6BNr5tuh8P+7CucQcyi6LgYZFTBlwHjG4SidMXju4dMUPx
wSx5gIh/prm5nb68Ms1Q7JbLZSmY5iQT6xkTXC6Z9d9zU5q1t/3X5B7iVLWjJznNbh177WYygqvN
u4lMnsR7bMx77kVsG3I+ne5Zxu18vt0mkuW28Y/EljqD2G63c5xbOQ2NOZrcRkNufaP+xk28Le+c
76tYzT4XgbHTDR5h9RnbvuQe49fn5yeQGjkoxeBzdTT4b/2FFdIjMjDA9/G3xYxluIvZM+2u7oMT
//hGHotb+/sp7AbBvWP7dsFmoqmItX9/V3jy+oWkxuT9JLyKx4MWSG4DfnPj61tdvjTFcjx+6+8K
p96EBzGrd2VkhGKRWDU2cfjqi2UqV3u5N/nZu9h9Pnll9V30xxt7jOkv3RONM7drxyZgVYyIe3Qa
v5DZ8T96HFi4k7eh/feQ3YchaUwAuY64LQRv1GlJp/5rGY5Ay1r3c6vj6c5BtNjHF2NSGbkiPEuc
xdx1rcvUtV5ehDk+zvuvkWcC2pTSqd8oDrU4G+vBwJk5Szl+GbYmw64Yj/sL51lkWR+kbyvzY5oP
2Y5YP8SEs1XHW60HIwtWJ96qK3zDFtOhuJjSlIuFbuwGs2cDP1jOHwM/uA+oQIQkSBh4MLoYlqVx
U3rz0HDtuWpOzcqUUvrmLkyEM3iyGx6bVX4M/ZBQ17oBRMU3hm7axmjUENahjzKJJVzNtE0yXfVK
S7boYtYbD55cGO16Qf9a8Pq6/RYMI8Z+1045g69Hk3KMVUv6NLQK353PiQRsMXwxzX4sHM7yLJqQ
W3E498+ggI/QqB9L8JBWKaJAOyuVwuobow2Q5EDMG9LWWXkhiWPtvXSIoMTfZ+KRgubHqA9pjKvf
zBOtbLLZRqPzZFIJ4U51KeyeMPuJ0XdSe+Zg1J6M+mCuf4z64OFlYbu599N6xQFpj3RhTUKZWpVw
McO2PVbMt7aJI7YwBt0nqY/HxPePoR+uMaQnDwod1R0vN9QaUD6yWuYEdfq5XRhimAHnxizu5ezJ
FfX09T7cUEnUaaJUcO944XC9nkw8by6quRCSjR0KNtTgyWl+5D19fNDHWmlVnaNbs+LNJgI7Mur1
R/TEp8Z7TLsHLf94KapVGZ7nuvZQ+gKn4s3cv72ab29QAcCFCL+QJKdDX7g42tx9n8aTTfDEzj1C
mtKita9I43a8kXE1N5aCL+RdBnTKi9wRQzydMZbO2TVer2JmPN0HD1nMH8vzYOxu5Mt7nbhTj25Z
GDr8hrlti/FZcs5TOeg9iWq+sHx/WJnOg4m7pKrSvZU87mpEi8IbDoprn4XosQVudiwWu9kTu9Z6
csoeC7GgvVGLuTLi0cL5vMvRpsBFsCJsm/1hDk3zKMzEk47xZOs92+uP5NWn1qlmLOeMGWtjM7ra
nvLi2nsxrI3Ksh8ZycSYPbVkz562/v43K965FOG5mdW3F6ZsPWE/eYdlw3TtF9scq1IuIovijNCe
Pe1jLfTHTnowZkEbqEVj3/46aOtkXFmTltyUq+NQMSYTXLEbrsVZmMPhfTjuiWEytM3MHecI1OFb
zALUucxnEeLTOT1YuQp+Etg7sDaZucbEVa6XLyzXru1NZkjTZkqx5YqPIZeqKx3n6uw+Y/lkH3w5
VH9t+Qebd72qpyi4f9nakTHqmDDuubeXg9Tn87gp6t1vyjFb/zyCeEpcB7NZDykv6fxtaNr1/f3H
NL4KGt92RlrAH0lJrfZrRiOKDiJfuKWNzc+WnIRICvNVt8d07iydmeZ9Oq0X6s84OU+m8cTiPPIb
Z719lBwQeqgN8mhkwUwoNlBNehs3MF2hjsyXzMXo7c1+LtFJFY7xxCB8mZi/FuLB5iEC1ezcTlwJ
A2NdxwyIu5Uw7khChiOyHMtM0n/mTcJFIKZbU2AfqO6nBpyu1iLcLI52s0cg02eGl/HScZ5dkc/e
04OF1M7tk68qbFo8IG7I+eVlOyVSM/H++n02aGNIrenJLfQFhPprTepJfdscPkWJfZCqXyeFAH0z
oZcstkgNdYS75XfzbltMO8bHlxfWlw1DN3R3F1g7TElDfPrm/885gjyCPkUNsYnH9NdeOfjYE5Zh
dZUjY6I6nks65SDnmrSlkAvSby/H0S4wnrrhv3vC34Z+MBtxFVyidlIPDRlhf72GBE5O3q3EdG9O
JrfT3JkSODepkIx71lI23Bll4GfO4a9+wbdJPFiNw/2QNar6+Q0jdyeWFZiBaA9clxD+MOLAatI0
W6JPl6JBKfEuBsUTg/F7NPK/GXzV4r/tiaJS/fKa18tgrHVdcF+/H8w6yxIbgRB2e2TiLo3fWsOY
UBnXaPVkU/5+gX6bQB2xfJtA63RXrgft1vHuhEN4yNbBdImG2AG1X/QWiz4B+zMD1fo1/vs26oN5
CNVbKzyojFqYqzVe+YijgPtn3Qbzjw/bFIocLxZxP7Jmuye28XevnIxdS4dYmf89DO1HcII29UvH
awuodg9iwFNbEywTXpIrctM+DMt1Ksyb2XeevO3HxNZ/7u9vYz+YnV4a+hBMXOuIYGSNCuHNk23P
8EbWajDTuAhWhUNMarlwHxCQ1Xm6l8omTjCXfc6is1MagnSq8/lsTX4/B/9bkwfLFGmNO3KXZW0O
NXEe6iJwLJ20N7GKLqfT1/3YNFOznC4W9WX1zDD+Hhl+W5aHeBSkTZmCQfrvrUl7bLiYX8T0gzzA
UiaTvb0b/L9ugG9jPvhw12OlKGnEq+CmjsbkPibk70jM2cNhMOU6kjzq7Gno/YXO/nEHfBv2wYNL
9PDeaRQMe7QGo6ZcT/Dc1AH8vqNwES5cvOXp0HyNxc1ewoi54wCQYn32uutt9tck6u3w7cxHceu0
z1Re92q9zl3aknWLp8dJGmJtW8a45yycZx7a7yECvQvwlAHpUL+CyG+DJkUOa3GW1nvsIDaUz6X3
TkBoT7l0zfzLXeewP3lUvT7ND4+KODXshvA6wyfxSOx8uncbEC4cOt7ZMoAOE5ngrbtzErD3z/m8
ElbbetcHkw0MfuLyscpE6I3i4UFYo4Sij2fN4e+SujSHGVOdz5MZaaLwpem+KLNhJYe+MxXzw9Kd
Hml1nbXy0V6YZjGVdI2JRTzbNb6SuHpqrYrcLgYqxKpuaPtvn08cvl/eaFvtIITFc/Y6Lf3xjTYr
vWwEQcdTSR8OmnIDd6S8GZMNrudX2rk7RJ4gE+2NGA/rwBMFXcM3MTrZ4Pqsc+Arofpj0eETAfHX
q4GOD+f52mpliDnrbc+wJh1peRHX6mF0Ex3CgtJdLmZqLLrjJ6/6N8OOI/O/UR9OtHJrx91jyKgN
h4790rwYG1c3NVPln+lL4ppjZzEjGOyazwLu3+w6vSVf6PRWrw29y78HKum1gk55bLU9qjGpWzMJ
WMbELST08J3xtvua2GWD93CQtzoMpyDofExtk7fQ790/AkN1Y5kbR+vTcTA8udxR7ZK+zJ5cP7/Z
WUTLoaOAlZUj8YjE7KY5Fd3k2vZWMBsUdDZDk61aoMasSZ0gOBlDTR+HYzjnCwsvWHsWFfwWHiGN
A5S5ptppUjP7d532aje5xJeg7bFJeT2biWtlS/f95loWDkfUEMHwNnvh3hu/OYvyhS2K3INQDdiv
np2Yeg8+7NFOsy5cww+GwLb6sFt89YbuanFsea1RfWY6dk3gsEHVYLP31sF4YlXcfgdpp84Qcl4c
0dcID9Aoh6chebTuU/v4lSJ5nBBi06SCgAejFPjgl3RC8tKHS97yol2uw14q0c72Yk8XucvlVEiC
FGEPe4FZ9Ys1ArBQkkrfaHYMbQx+lsjhcDamNf3DIpV6DNGIAxZAN/ZSpabwjMe4/YvBgZWHlWuy
nSA5eShwoDVyUcAEtvBkiPobYjJBhA5mzsya+962fH0p1sl1ML1ad+u1HI77TuHAskhx6mLEAK9O
42exzG95COh6YMCukfnYnYf1u93yXjv0W03vENb10KArNhvFO7G5N7k7ej9JEhG+9fESRWAKDKxh
KYevIOGwhqHI5SKwZvrn59FqPWOk+ensgiaFRkKhbAvtE7//d9dXQRU2kYFUcLGv8mwRkb+Tk52f
B3VCYNi0SD6S8pezmfH3rfBVFP5nS9W8VtDg0ByEpAMgh38HVnvR4RDElYKPY2zYRJldOziyvt6f
JZ0feweIIP8d6+EGCrr78E43ueKV/fVoQ2WD6p8mFUoa/YCsz+yp0/ijlPIw4EPsphdZmVYVAzYc
Sr6asOr0Qn2z22S9kml/Sbbx7/X8ab7qIem9VFv8G8W4h2fMq7IoewFDImjUlmv8t44cTYrZSc79
q/CSPpldgXE3TQrSmIuxTi3nSBhROs8qaL2fGZaaYFKF8x1bUVPpPFyyLR+5nGtWNb0Bc2lejHbh
IrWgisvRLRFkFL3mSP/Iz+bd9Hftsl8Z3RUSzcjTwnB4c6iE8obKm2yfqeFmBbHPoftVy/WNg6QB
/B4PDnZsHen99I0Y9/AACxtt2pJ/9aifhIt40bq60U343WkGPRffwNlIMlBKpkpFzdAUE8TeVR7B
xPQsyvVbHWb+KzILBoII3ekxN89ttwNiNibaaZcWhKSKBp0dCYg4dY++1MEoGr4bNZzqPFZCK+1W
yHrbqm5cQDrI+9nYNgF3iqgjLggM+9t9biashaMC9MSHhr0R0rxBtR9d2g6fe298Av7qvnZioUBK
4XbjwZ6WHTl3j5mTN0Gv9NsxPzXvXpykEGE1jzKpnAbzg+xcnMaYUM3tBn0F4Spg8N3XZmzfchPh
E2haUVcpuC8g7tEzwyMfXMgzwqTU+f1XNxLz4MrmKLe1UhHL3KPmpgOyqz81QO6tEIHpT3MwlLGY
U4PVc9NjNe8AWy8vt8Kmu/Pm5CyG0W04W/6uYhaQVRs6k4tMNeXjCskHup57rD//xM/48VgBt5cI
HiUSYU9E5gVkHqp0Ec+svNwc10t45yaQFRLWC95pyl4owSq8482i9cezBmayUd/hvia3jHDHC/tg
q4IwrDdDuXV9rmxTr4zTFpaPPcm8bjak11667cwpRpn0OBdtsHc9E6JhVHaRDZNsJIWeBlnk5L50
5AZCqqB8YGjkDCMOoJW3gN3OKJ4IqJPpbKSW0JX3TB4SI7TI0DTf6zVitoWdLb0eqRIczCubEIJr
cSzMr62aJcbeKFkHoNyW511eKC8fluniBg4fuqmM/RqZnj91PQs0YF0L6l15xHqAw6hefNamxXWW
ABRVLOBrLiWjVswkB9d4cLo414tZXqlzyUo3QKepkD3HspNYTWA0+ogKxPENILHRO5vqclkVAshh
h4umhMENcmH+WI3CI/g+UzGDtqF0EXgb+kIxNdCx4JYDihe6m3mBbA6vn5mRLVqUzczIRfqln1Mq
i+PRW+neL/8Z4yzLabUN1jyKPH02h9rK6aey9uEabmjKZQ/+sVwkJ+NNCSx5N141Oxw3Zq99s0Hx
NZBjwFrybbkIQhHPZNs8Hhw+CtkPWJOttzSwQA2D2EtgXILO2mnng7eGfXXvi8Vhseg6Y/O1t0jF
1Xh9WywysI4F6bILCKFWBeuw5PGJaNEkPxl0TuRdqwWWbc8SCji99K6g7cewAb+92gd5HtTQHvXF
2pKMMXvi8gbeGK6r/c0Yt7kp75EhtX4nsPFT+1jZRFk0Q3G2Lzd5C0Bjy847LjQIuw4Qu+uZSnq2
iIwFyl2UPwHuX7BKKet34+bX4KkTja5YHjd8hGqEpJwCqwSh4xt0G+lXKOykhsivPG9RUdzbeFaa
G3fEDmTmtvkO1JX0uZpZ0eLuNIzU3jVcEjXp8ip6oRUuoYu629QbnMhwssaAv2SHwp+Tx4FotmqI
XLFKsWu+UOWvVCAPYVeq0ys/T4DG2+vMB6gmFEa7REQInmjQ733QPooZw6leLdvN3f0oD81lEdNB
NTg5pxt56xKWueMEOOyZDwJMYpSkdAsbWTmR1Exms9P7hdxGvAVWhKLge3ZmVqyYipIXMnYSJYKu
/NRcTgOpWRFMdkfMUyrkjNrxafCp1z+HVB6Yw8qA/bt0gD3zo8A1zL2ttccwlZZC/9RiopgqHTK2
7qqvVxAVJ0Xie+yXmuvPAxi0xOXiBPUq72UJ83SwODKpoAffLbsngKLL4M3t9hilbr8VI17izbRY
fBZA5C+O8upLRd/1oHru9puK2dREtykjBRkksL/GrcM0EZwEEojChkC9C7r1nrxNzh8qGFwDAGOW
Lxq+uw+XsM+cshfYDg8xKj3O/tovDwdjde/UeqdQPm6g3tcmfvUW3BFYsu+HQfswLNQ+kGo/Mytl
QW4a9l4UBhOFLH3YcP/2PL6o0x48ORw4YoNeE0QaTKv/enJ+cct61blbeQN1cbPyo9GGVz5nRBRB
Lb0tFSt3e7u2RYMIjl5MkFvITQ5yVAb8ukzRhBp41sG280FpiWE4Bxqfi9PwHhrFMHxrbC4yvBov
4RvSnK9+W6JJaMKc3qV9xixOjrJLqcWMA9JDi9h0sBFIJSCjyt5nr3AWrgMCjTvG1/r7wX9zYfG1
UExGMxghka8ywreskdLRT3GsVhUul2K0TOj3Q3lceNOsZaAAYJ3NtnR8IKPTv8f9WZ4gK/R93IcF
18pG+5SFzcrr2OWq8mKrciD270PPtb4haPWmWKqVsqA9Q5PkVQJXtUFMbtrmyUWDLnT0VXOgu/f5
39OinZ4X/WMjsBQ1m6MO/v7BBW01tO6JTpHKWzUcQgnuiRpVB64k6Sd0ZoF7rasHbgNuwsqoWiRy
J+cpjVO3s8xfO6tAcQrRTe3cF3w9Eo0z2D0aCqyGKMYV+OfhpOhPUkpzjfH2ynG37BoQdZTVFmp6
MpMZ10/iDrMQwwzNGySDB7HUI9Bret+kZe3gDmHBh2hHBNNXrf/Wv9iLPYf6k2rW6y7s70eLtM+h
dpbLt8Id93uDq3uZtTjuCmSi2DpuSJpfrqID9tNb/b18P6st9Vv9tnoPMUMjq7JbRjMAaIHm7gz6
w7sZ1nuHmpPY1nSLw6vBAah2JqXrOixMR0Apn+3pn4mqf2fxCJdREJALuqei3tPrwXG4eX/Ht/HI
tM/NYeKZyKtx9eZyVjqleFKX/ZmFfRj7odxT0t6tttBI89ZAkhRrxMPTcItfNrd1IqfT8BWwbzrb
YZY/n6Rcno79cKbuSXXXeig4UHmBaPM4bMpe/+iFr5P3bObW2afDRYyLaTrPcTAWLMCz+O1Hzufh
4R/STxWyAOh78vAke0c9e9TbbTpLr3KELeyLifqukMslAAVKT6LPXhi/NYV8lgRTOr8e4S5ZMA1A
t/oFuf9u0jTiSKXK6mWoLN5BAzQSzrGVisps4bI8Wfbfola0pghc1VoGiezkv3dHg1T8vXPcV5Qc
unZrp1iQZ2IzfN+8ml0J347dnjenZUybj1DGwVAfdT/Ufujk+EL4OqN0Gyz2sjHYj65Oz/z7RP7E
bfBKvk/u4UQe/LOCamFcgR7RFrc1ghetHt20y8P8Mk3Mwwg69g5pGypyiu3jTuywMXFEr4ssCbpW
/T06fUNsReF0N7r3ZHI/klz/Tu6xONu4lvcwjpPKu0p/FntNQArDs6t4eyuc1CFb/yT9FfGwbLrR
sIkmqHyrm6QEzo5z4fulaDmpGToNuwnO6+/J/XozQoqA0iCK25AMP8T/1BEhrm607p6+KMkqbTKZ
GoQ0I/QJAf1odtNq4vY8vYF+273fh33Im3aPihLSqXAHXNiyW6YKuGR76+vy4wWPZPpMJ+ELmfd4
37Xg4OTm15FN+ypffzssvU5xT9MqrbySpN4ZhZIhHfdisN5w8xFTuBNiuJuwO9NtZkcb39imjk0B
b9zoJ9Px1eutX5fLhePLJzfJF67sr3nVy/RtXp1uck7CC4c4EeBKodgZ0dTIYT69kU/XHJBvhNMW
6P+Ptv3y2vkw7ek82JD0A4j0+ha9gnhtFeYCYzN7hmpgbX6xMNCXguuALYzVe3hHp1tVdfBH8Raj
g3kQKAZAghEYkDxm3jkftewmxj89Gkhr9aR/R6iWZPMgzDhZpMJVw9/OTs6quVGBrg8ojdF/cSFF
X9gs9YXozNsTWnskfZHZGk3cveFug9G8bgSYWJuqTqTzKbQLydRt9blhcS7Eu+qQBXHrdE0+mKZ3
4wPw73aeScuabLSPdWEO9KH/tiqFE24/Qb6oErcdGZrRHq9dNXJjdbHW991oYqWL+pOmmjkdJnSA
2ADWtzn9qFyiNsgNgkeXTMw86HvavEU8wauIxITzOJ+QJOS782Q59w6OlWzIWc3n2lH6n/zFG3Oz
Jv6K0JXkcUXW5r/o7IOc+m2ja2hN+jgSYlRSSzTSij0pXBwifzIm4de4GVEOZqJqmGrffGnfyUZ2
gbR7IakV732iRbiwm0hoZ0G6hqTMdpu+A0L+iNxL/+V4Fy/2tPVJEfYiO6Lq05mZTVKuRYgpLXt4
i1wU6lZ7QVJ1nPlUJf1hmKwj2lrpCJPF+iwiJRSlpcxKA12h9oxE96VjXa1T/ceX0qK58vqRkvwQ
NERCXWzd+i/Nnn0nD17J/2QrQmeJ5qmJ9A/KsGe5BIJBzJfikQHOpm2bxJJzOI8bbeFDCGxD93u9
DW/t8a12VYKepXst9HDHMExOochJxDkWK+STM1P9HMAZ35yn+jwnYhfNmSpupfnZoQ6w952/TWOn
vjR+HE6d2g5UNnVB8MHROHbPSXVSlLvXYQvD1l13S21y6x02Bpvsjp1GVmNen03wNTYtGKTdKPEU
wyH1L9mclIZpkgHpgwDYlbTenMtRZ1xNmXj27Pr7gYOpb5hvM33wSG4lYgroB9296KtogT9QDTdE
ktCHe+o7SSiYUtjKJDMBRNWNW2EkX8eLapTOrnXzjAOOUT4rpfzqJn+f1YNx0+JeBMcy63e3V6PN
yEoGE1IPZCDdFhXcoUnJQpUH7hdHJ0vwDJ7Qqc3T4+tDdgOSHPLb8LI/mK9SPfXoUb/evRhCMaik
1/laJedEQ3A/9A7jYtw2CvbWIlKFOiiXEGoskAJOtvEC3S0zsf0hWeZgFL7vd4hGBQeyH14qlN1X
KmkcqqKDCpjMJrmtvbZViQvx9/778gv+eoCHukvQ8XWlOtzuXrA6jG9u7sGJbSWfWIf49GQs2g1r
/+2v0R78uyw7V8nx1L3jT4YuyU/0eQ1NQGZw5kYmgz7OVsjHdW3cl1MNz64sFdYfTDTp8ba8kFKj
bdpBN7A3WhV7DK2GHUPwjg4QIFKhbF9A/PSKwaoxHMT0hkRNzsSM5mnjgAWUAaoFvrEj+7X7ym92
39kXswUQ23C5Uj8V9zaBexVkRY8S66YY66JcReN1h0nIwfm1TjEhiik1z5eDU3+1pzzHtIsDz3Ay
yVedrKaEbmsH2zqV9UYpaXjcaRRs66aq1G0iysaXyvnk2DDeK3cCtIQsQac/KsabyXW+N6DO0Qfn
xaT3pnZko0ai+n06u9F+ahnAUDCvpq8ZF6NFbicjRcbAo2IFxb+PnwzZz3sxh6M2BrDiF/Xfl8F8
7Y/WhBCVtdk0MkLtTdJ08qECqBPj2rHQmih5hvXR78Mf1L/TNG9AXTGKKmZ6JPhgy61XJe9jB5eQ
3Y3dq2KzIFDNXSU0AVcZNHELLqf+0WixyXlXOXoDZkTdXiXPgniGrKyK4YK3FGqZg10cyPAUTnob
6ylvLQqt5lHeUquZAfgODqzV+QMnlvS7Gbr0XfsmVBmagFqnJxtWnFnXmgNRM3omEpKDAUiY22TV
OfJd39SmtOYxI8y22rT44g2pWZgynE+tLWZawz28zMjVTW8Xr3jvmYf3z12H91an2ev32hYrbgOe
SV3wwnOaO04vM7KxYX/hDxakTXdOe0q+0BmMyh1iC4YhF70B6W3xls7RMQB++BmOavAnteMBOaZP
1dVe91zBJp42uX8rtkO7Z37NNmwwUIG2IYq5EHAgnjrtNT1WBhnB01y/T1e8IsVY376clJWBOgPv
HK2Ho/9WhXsjGgcchEAn3zvs9PX2rt0Svf5l2CW/wXuOnCskDrzCs3Hj11127btsfCCUbZ6Nynov
5Imf6lLm7doXfkSh7aU9iPhaU+7ddMj2eit6xt1Mxgd/zBa8DYOb0eujvJ7zQ40Ppm/m1O+QuLsh
q4g8Gc+DAsz4ampAZM/DNlt7h4tVUCQY3sm00NuLRaRs5tJZbV5XNK+fQ9SLZK6a7G1IC7LKzN4Q
Ljy8IVyZFQi4ixCCGO8yzENjfxGxL3oHI5gH47PVGp1Mxer18a61SXcU7DozZNvd8zAbky45rXz2
9wwvUQ9FsdMn5RsL2TqYkBJde0T00RjO4PrbTjbojhVXmfgjfcJfYlZVROs2jAgiraw9HhQGARNQ
OQesQWMv21ZaW3VoH1Tn5nI+zdURdU1Xn5bYqUW6xhId7mbeGnK2yHyGsBahjJyJ7sGEiefOPuYN
HUVnFu2ueX0mVO7uXOpgcO61n9vrGicVUh8ZoWYmOkcrPtYr3LrXi82eiHvu/m5pCjkx2aDucRvk
wzOKVPy/FrCCGqM+hDjJna5RpOMG1QCUohThL4+Wv0zUAYRP59eWBh2RPMIddRymnJvEah2cNu8/
7d+R5kNrGDnk07Sbmajc5rEZNyg/4B4VGYor1IGcC1uglomxW3N+FP6rYyrbudANIzHaUKCZUALY
1Sti0f1Pyt5Wi59wSf7OTmaxKt66VW2lzm5n+47Ee//k7NJNamtG8H63Cwd1++hFMxouhWDzgiCh
d53ctvfCLCexc8UNbCwhF1sfx6fhlVhrfO53jKpPr8CYLJ19mJC/k+3FaRBYLeeoSS4Cyli+iWim
q01ygyy5gOFt3O37M79/NY9WG0CFJvKLaEz262pysTgTFCb/j7Qza1YdW4LzLyJCCAHSq+YJxDy9
EMDeaB5AAiR+vT+1HfaN4/Y9D47u6N4zSFqrVlVmVpb63fP2uKOslcf94561p5XMOIFMLPG0EbJ4
1O/SvvpVFvRpYG00k41kJkBVB6Up6NlcEqHKIs8dGqVpV1btRdbDOM/aQDZwQx748ZX489HK3csd
MCJXH76YVW+mjFnwRkd59fHwU4kfJLqy+TBjPT4zECXXRTNalfod6xxzsH7sprfMkWYfl9UQs91u
4bXt2R9BFc2h2yKIFdWaWcPawynoq8rchAmox8k8vVZMB1kksByVHvmZn1+mwehQX95OE+QuLpwD
2kEeFut8E2nJOtPJ25Vafy4mLttUiDTOQH7Tks7aJO/xBGE1XDcDNud30VZqt0zv44CtFhmZ02Sa
ZIm0NX9mMKxsBVcJxoG8lWdgPdrDxYiB+zdAEghT23PrDaweSrTlOwi9utU5T+OJ2fgVPvC1+e4P
WBJ5jSBYGtFsqj85Ykdm6L39ckeqwMEjI6rJjTrSWjRqry33tLkRacM73Ahnl1xp36GeMSIhNKZM
YMa35fQ8tDc2WSg4n84g9eDMimLqZmISflqzLPZqxcs502fssDYo4IUarEw4Sr4IBQGffxRmn4wR
GahvRjjepv73B+KruMlYyKj59X2M/LgzCl+4t2btjhYAMGcNlmjwk1+5hdNKjb+6NBf7In14E6Dh
nNFaYSUusW+DJopBG128cLAcWUfLzJh/tcqQ18lcZFIUQ7gW350sYkmlSt5zW0h9XdowOzQxMFZ5
8IgCgfuiKUd5/qCD1cUnaPG8TNBg2JO94BWpEbmNpljfSIvmYzc84h1qveDrnqQKCgg8o16N8BLO
K6dW89NXJx7yTKHW5UaHyElmXE7pdVoAFV6eUm9kjg8kQP11MB3NBsM1sqeF3iD9rfa4wlgYaVg4
Wm7eiSqvwgBfpbMxMNM7id5gXTmhPdFeWJjhwFFro31EWjJYv3EqYqXv8NksBubEGB5ZOHb7vxZF
2gWU9OmFKBuJ+ug2fakJGo+fj/pANQBUvo22n2vM/sS5JIfixYhT+/iPxUg7BxmHEhO5TSFGHRPz
9GVNuOGNA/0bRJfx6aWf1emFGV31T362FGsS1IfCfpljC+cpV9Qriye0BVKDWcYva6hlv+VrPn7b
0tCIqb/no0U0k8mrYGpn448t7OFpJyN7iv+QWnzU4RG3S1IH4t/zho2i+FU9LLn4OaFmipBG3oKW
B73FtA++1W2COnY4i4wp2XDiDM2Y+xWfhnZsK4fYJoFcfhVyr3hXxD4JFwRj2+jkIi/1+/MNmqfN
CSO4lSPshF2DgZHPEcLT+p8Lnlgin+J7m5qjDboIKzPyxcSsNDwdvn0PiOBOTvXXqfwx5jPbgSua
jayVsVrs0k2nl7pst0OnirGAU0e12bQ6LLrgC37FdFwgyDPDTWP1rKgxdxc2+DbxR3P5J96yPJJC
zX9lByGuEOC9djivB2PsNvXJ7fMkqgr6w8yDr/E6vPR7ZJX2nfhu5j0gQVdO49WmtB4yklEbGNEa
mclUPVvEIWfkj70kmByLvehAwjMZiACgJvMiU9/3733M+Dq/uo9nwqKwM29CquNM+INRH6Ak7c1l
N/3t7HcCShvwy460x2yXuZ+CrvBJvhEwqnMLI5sRsu2BO31oaEGIUZzLHW0T0AmKO2I+F9nvD6z2
dPMNSLIxSerPgcpQfkr7G4wCQK9y2ufUxeGF5OODTEgb+PgXhXeOfWH+6TgpSRPixI7v+Z1wMb5N
g7Iz8ns/S0rll5QNQ2xqxjPm6mjTLUdB5kxSm+eWMTPkTuB8PNVvMFxEdD07Uz/D+CbTB97ApNTM
91GjF4eiVKeZNlkSRInfzT+U/fmr8hffx7bQ6shEk42R8Rq/25Cnqk6fBslG19nn3HvxLuiVy6hq
tVm4GtxSpt58KFoI+Ms2OGNPBEajSnMi5PdIbuG83BJmTaegOAgWeU+fzevRL1YpnRU5fR02JhKW
l1KNV4L22glkqzAzzmsu7d6bMWZ31GS/yr7m0Hgt3+tWpIMeV0tODu15DWec7tottDJPUsk51dhB
A+Qyo/Dw0MenRg23cAvSAiXYI7SFZD4iyRFQQ08SfcAo5GetYV83fq7lj/qVAlQ3UmlyRCGV5iu9
rRytT5E6PusFo5qRLs3S7ThUv1fwvretAEsgiqLeT9X2qz9eOr/Xyf5DYnNobWyOY/NBAp3q47eZ
oRmbaHVqvGA3ROZbW2/FZPI8iNyT2Zadm59eCDAYTZxqiJ4exnCoja4F48f7yXz2mSuga/Rt1i89
f+kP7HdSo3wFYeQmTytN8frUSmI9AcmpKv3bePQ44vtVrNNTc948uVaWJxa7qFT2o/2g1j6pRc7L
+xs26of5MuvRFRifcyjV0rbX1LFhy1I7L95XLl7ALg+ZVKPVy5qCSiHV0TrKdIZzvNXoWNcqXmTZ
ZsxznIsWxmnxnGX5Nqub4iuLaDuZA6M0B4aCk5aHc3n5fdEjUJB2bBBZ85DH88oeLkMr9t9PtTsQ
Rtr75zBZn+1kL7Nl0y1yY5nSDA6Ya/CwHhwhcMJnDDneU3suBJiZw3MzrJ1Jp1b+6KnLhP1l5AxM
dg5ubk6fE2HiqE8dCRRwlVifveIQnumsQ0eyGi1KO/OJnnWmKgF5PR/yJyr/vHw6zzeGfMgHSXiz
t9bNMx178Z/R6mlXnuTAXo2N4YnxlM9KG+a2+PNI9G6hbKOdeMMAVMawCmjAJXIWl8nhuSM6te6T
/RqjHYPUltbFve00KQhFVTgQFackNM7wPlHQpKnK0nj4H04kkFRQZwREl8k698/r6kKoWsm+vPmQ
1yZIQU1lGzvRwFCo6ElxgH3d5+WSrb5a7kfAC5WW+jIVTmFW1G37xkNBiGIs9VPW+/I1taoO4zr1
q6WE6ZqUc1Xsv4LGgQgZjbC01xqsYyeZIq1TX8cc4dBmuOowXWPihBb6Q8jM0n+7YsCltZoMsWi1
y4n/Oo7mhV3fXoevhWkineK1+Tkm+w5dzE/BvOMEW0dbxPwOk7qn98/H2gBz10/vq/2e9oLKZGhk
hV3xX1bsuMfBn6UuLYao8hS9QzAwUHOa156aghkdAiwmG6IzSXDqUgeClifWm9mtnLm1BrP33Geg
BPhT4bCvAeFNQzX8fV4nfMdj9OTZn65GQKBXtvuYFTZDvCkN1PNIrYgNiNm2Y2oLPBBLN8ZxorHH
cYBiL/7lrNrHEELORCfXZk6fwgQolcwXoegU87mv3uzzLaHjfeWbBIz3flo4OEH+yovzsSWH5tW2
g3lz7bWrAOtoJo5yYiAR7Qa4+mLvqPMuhDdz1vFv8sm5fgRgrErlPvETXCyK1zNci/FJuBbx+C3s
rjR5o+KRWCWggEc/SmHHbSPStxbhLg6qId5987o0m+v5Z1TqU7SI6CG4W1gHCSqjzZgDzVubTtWC
+4UEbNoniMRRIdHjl/6VTc545eyFhIxG53qj/BAuc41fIMQ2WLYj33zpykqZquVDbfZEV76BDDZ6
WnyMRhQZZyQacash7H2IJsGnF44iF32bSdB/SLhCYhJy+lBHYAlsZoXa/+yW+Fo/1ORhVIqJUR/V
yItgea0x0q3wScWwE9telaBJ5OUH+3/l/oOwMgtO8lmJNhO55wjWkteVVH6x/n2kOuE6q/QKx8k1
ER0Lvcf2u+8e2+lXJ1K+Oqv+JfS2gkrs/K1Ti1D6rPQ6dHqVpyakc8Jr8bT4WQQyvBU+aCazXh26
5jJ5lT70pwYxnWjNRYyv/bsA2cR9tMT31Cbycx5w4bx9vt48jNbjYvo3xc7ihGhUXqUonZqF133s
8PT4zdCTaWPJydv+L0Tr8pcbk/6Cdmi5xZJ98jiBEhMjwhiwm4Xea8XAU4kXUMzhNQriUywbb4/F
qJbWwPiuJou3l5nCbLI712ZqV2bs1lv0soOzXnJjt3Wq50vgp1mLs73KYdGvdvc3dN+yOtqnbsM1
Xf85lProHZ840ThjeY5Ic6M1u4C9p9CNyqJkaT737V7qldKsDt6q5Awu6Fyza7cY16oqjDiK1OKe
Ot3hHMjBy09W+LTGx/NZHW8fRK7TKxjHdt6aA1e2Maxs1c/6fcqho/fYuHe11u2Fs55t44H2Ipm6
hkE2w6KzeKiDxSREIJlpyoIfQws0Q7e57WsovWZdrlMKgEJVnLjSmQJdzAoOEJnO4d/BQj5rUyq/
1z6bTZ3RQO3rtD0/1BEhPhp/G8HmviyQirPyVOFpoetM12hURU+qtYiiOOC70UnaR4boVctqVgaS
aEh7odKzVK1ZpCiV15kbuTD7k30e5IHgtWjPV/hAfreiYk7gK5cSbV3nOSWLvmaC8tAYcmBa2RZ8
AzPOVE9OMZBBpH5D7bFWEDUHBezmr4gSq8X+higz423kqcarRaeKNGAp7p+hM1ggRa1O0nUAWnqe
F9ZDVtMBls3q60ey4wGhTivXKC3Rli7fkS3Y4aHSxCvzh0/FMnKFfefJ8wEsgTx7aSk1lCXY7+3k
Om61yfXsvX5eC2zAR8ZF8km6gmI+vCSrMcWKmRioa+flBs0deAsqFYRR5fVOAakrDDoy3kabUShI
YBH6eFVcA8odEpnGfoy1WueJac95n/oIKKtjwOzhOvJbk62/HAJAj/nBRj1G3ocmS4MgZXYH9pvG
JbNWgmgea1+E5QyyVxHuR2a1jpfERTbkx6KERx8y2LUomjPjAV9JnctHEa6Zze5t8OjZcFHAeaGH
p1a9nf2zvnrDgFY7JrSZ20pjva0vMarjvikIJY5bzniZInicNqUmLUY2r+bC1iI4XSmrwRwl7So6
Dv3H8r34+sLluciNkS8ZX4jFrzfQ+jS4gAYW9Jf5oHfsbOKjPEOeh0QdV619/kuqOuZW2HQb2Cj0
yTeJapPEmiwmtIvsifwcTWSRbMn8d7IQj0rNZZJsYyrKHDOyy+Qa+6IzBCf0Jotw+7Rbt3FFB7Kw
urJfz8cxPmrZ7qEXQOGL0BIcyWl4/UQdGKTT50VBXW10C2Eh+6EVbrkujcLcIZM0eNUW4OnndZxu
JwGDviMyjjNucOQtcMuHif698jyeHjH6rIeWuCEHsjn4xoaybTt9BIThZ159GPzWitpRzx7CjTIj
N5vHluRkd/KWwbY2i327euiCycpxkt13OS70wY6+C+g74dj2x36Z6Mk124tHPk+0+HeMv2JKjVH2
XW9vdOWJFbv57HtNNREJsSc6JAqVLR7lTetWHhciOC2NDMwMQK9QAbQlt9rKLWXFmSX9JmY36z8N
t2Qh7z0hek33B4/Zfp3wklbJacyzNcUQgVF43lQDtWlwT/qV9BXabb9dp264fF4rL7Xi5fQanwIS
+u3X48x8Wa9ZysacDRFXUicRwjMzXtLr4fKr+ht4VpgNQbpFTkQ3Q4vuj8x2/V7gCo1A4EBJGWnh
ZeJOrK8Z2mNzesvnLwP3WdCz8RpwLNY+l+8mXwkAk5t49ZjXl2YjuQP1uW6dz06CPjOFCy/vKebb
l/FtHOoF1meiy0r1Yk92y5VopK5iYt69JfeiJMvWfaHBuUdHyplxF1Y4piGCbpEsSEzuOtkT9/l8
fPyWM27uAJKHrMo7O33pI6m4g09pD7omFGt0w+BuiY9G0j8mKpz+k3lvfPmPV/ieeixdYrwvsTXy
EydYR1MITUCK+ZLU3B1zOsHMLLgzxdEMHqvQ/lxCTqhDar9/pB0SGzwDHyCcI2yQ3n5qN2DGlRoC
CoKExt45w34qMkeQobMv7SZj7qEMGEqlxVYdev0TfXq0BvGd2Hs6kgtmqb+2TfD5RTivT+D2WMcI
u9h4y24rbaVdm2sDZD0bdnGziGId73zAgUx7H0ZmN8+N1+7tdCdu3YKl7ZWoRKbaB6Q43qQ/34t8
GMtaZ46s7/zpVdeE3iBfCCgOOrgT4DdAA7cBzVCIWASIxhadkPO1sPtcvTO/cwBiAKDcH8+ifQOL
RZ9lye3xBn27CxnJdjwfG2/3pU/dBxWCFHx0CQG3MlOsckOm2qMI6nisDpbJfBIgDpGCwe/rBi4n
4cmTG5URWrKT05P4AQp6mCSoIXH+QywjVbReAQWeGv5UtZrRbLSp5q8NIN/ArVB8cCbEkiaKcEHm
sLTEWBeoUcH0oF0O8kEEj4p0TN6a0kqm5hieARrtPvpnP01UnrjFwblrO7WYc+DkmGYuygU86oXu
lu8F3DXy+E95LE3Zlt5quaCVpXOep2Grij6uuwkZgKI/edeRkZuiPjnI5tMqST8S++WI+mMt29U8
8rJ5uWjm+eJxzFaKVV0a5KYZjgdMC2h2gJCBqPOuC0WrwPhKtZpTypwetxKih0qrMMvD61h+iDF9
AaJ/V8Ka6F6pUyP2c5bVl2pL0MMFHoon2Zwc4BhMgpUKDKkzAAupC5IcU/GTbe1Wh6f58shOLMnq
3IE3dDKLDhMSku0rIl2auiPoiQ/tK24ZMGi42zCagBGt7wmMlxaVPcj2OgNXaoqsFbJOAgbmdj68
d9OcnaqVTrP7AJp99Dca8bdaXEpnANMN0IbYxACTe+lAry7x414hbDTAuZVTYctqwwGjaCRPPkBc
kHFWdr02FZbLHK/eNgdQtCZxfNsTfcTMebrM0IIoLt1MbmHluuK2fc5mgcwPwBM/DoD3u1dhiLq8
b7Sxmzo1QX+emo32vIiHbF6tikpjUTH42nj5ndPpFR+T9tjf2cf5B/7kdLe/O9ZR6YSbcEMV/DTc
+lpY3F4zu1A1wVGBbVtjVziI/MON+Gqje3hWs0uKcopzyqGPZimvS5gOqExIWQYvjKzQGbrcByub
c2sYivHSpssRN8esvNjvfh56NGeZU6A1BMHUajxFA3uAHFP9uWjzhJzwh5+fBI3bLgvvRekHkaGP
gMNq/WtUq2yVL9hzLK/6lu2yS8Pchrc6ntDplc2jFYoQOquaVWT3u/ZsCz1YPlymPphD26MwGfAF
Vv4BcEW0E9av29nmchZvDVJw955R7y7G2nSH774u+GfvuRL8dteRorH3l2AJscZfOgfndZieypdG
HBgvSz+5oCQaRNr7noIdzePQUgBboPEwA+m0M3wSAeImHJqpngkzMrtiBwQt1Mwn1r7MycAn/Umx
x+8/QBZDC7ikjvRPZiZfZsU47/tzx491iB1ErHSmepLr/V2F7ntpcpDMmcPSsQL7L/jI08LQqr52
fcjuj6E+3YrBhJhk8CMTagbz4WT2UHsd5ECue9oy3hQPLcKQpgQn0T9EVRBm/oLAmufRxAtlKZbq
F1EHXS67IcB7ZDTc5EvaGHAT+SZHy8Fw22DMJiO1tYYGXWbEKaD6/sk8Nu9V5xNxBD0SLIGsqFVH
WwlFdEZVM9Cf2zgYHwGXx8dkS+dTNut6omcPOxFRxa0kvIURAtB66JWdbg9OQp/Ktk8NNUJE8kNK
FTqty+0j7DMZYTdYiqYkomf+bOrFwJLN3KzcN+l33b9bsKaVbEq26A30lGECfR9ePrGe1oTP9e9v
AZBHd0Waam+KnNP7t9o+rtJqvFD6t9dTbYo/WWEhTXqIl4lCV3a0omeIyQbqwwkX55uop8dqzj3j
9QRfucfHkSH4xTzcRCv2E9vuOPEEgFUs5pvZwHmsK/e8fyHVZ5W95xI5C4ebk7z1SkP1sW0NZZl4
gh15Z0/eg8NDVD31h41Sg2XaEWi/GfEFrogtLHhvCjbqF3LiQBQNcV+xrcOFoFcu2D7ksoEtNgX5
Sbi2FmTvvtIuEp0C5iN4bmt6RmlZdLOldBXt4ayDMBC16W87m9gNNXuqSXsZTCEgfEqxwcOc8CWf
z/qiaHqMjOpUoc9O+ooBf20vRN/xpXFYfVufRkvHNidgXDk9xWVIdh6p3ZWHnM0Eu28IJNfnTjy4
PXa+rmTEMhTQfkQwA0K68avSNXHH2ncHRUxF0zOD6UL0u1zL7AeYmFvMi53CAhTBiXGjpj12Mbw/
RLUxFC3eMo3DJxcCv+7bY+3XLUscooJ4e+7inzM0MTkRiLuONr+XynJmm3FCQdiOrPG23b4GaOkt
ZFksPV0MiHSr4gIoCLpI5jE4G6MxIAduW/VmGGksByT2bHy2k3ybQO8qNHSO7qzM4a78wUfyPTCS
1STSo4KHWG6+WvHVjtFlP810H7O0+jjQYpdaYmV9FlMNSIA5kxGtJegXz7Z/PBpInn4ul+FDc580
hPadJutqFi0L67yC95AC2mid0QIuhBc3lnTgAOtsL58NfpbJBKVmqbtrUkcaLaMQVSrVcad2NMtY
d0AAuuyzbYiG6az9yNteNzVZVrfEOQhD6yBj8xHvdxWCBtpLNMWmLzPTJSj1XX5dfrzXNV5z9rI8
3xB/A/p8rScINU1caBztmMQi1em1NNeP9fp+nrO5azuz6IDz7Oh0Z+myMGiPV++sinuq2+8VLjv8
/x6ux4vvQlw99vdyzC+sK4tmyxDWGXL7DNGYSOqy71BskJvSJAlwTi9qtRVsLu16F223nc853d3O
cfnS58oW3HZebN6p9BMEWx5/saFLOFJdyX8KvXd1GfAuMxQW+p3RFjoNjvgHvhOUfR9b6rUVypF0
CQabL0e/32JVC+qd5lWltUJz/Xov7gO97nx7+WhUDKhgn3/QY48dKNLEUvQH4IHWUp1pysetvbrU
H4xdwduCrrhjMktCeykTb0ZvgxWWqPqDysCpveHiJ1d0iNfxwJnqaXdVGGm2zNIr7wxav6HjqNBg
4rfTCxa1eARl1hI7kwyTSoywest40eb2IDSkK9wSdONJQy85I41CP9O/jJ1ksORfZJV/dKY8hDaO
8whp7jD49IIg4hf0vXPAvgNnW3OVW2Von3XHPEgnDxH70N4Ew81mQ7CcrSg8xkDDChE/1l5mgbj7
5pgiPHt6meGJVKvlktQfH31tgwHkSwfhbtQNs2NwnUmCljL46U2cvhWaHnysJTzJwBfQwC7SjEx6
pP/p3u8F5ZFGT79RYh92XiDQTw2M20zQBhfZeXMFptxTI3yt/Yc+fzXm/SAo5sGri8JrGPkwsgqV
NEAGsChW8yM7mkQcnfFQoy19Le9x5OdGa5axSl3fAqbYWJiEGcZ6bbPYibwIdjCe7clv7d63OSOs
Gehh37+LhXoBG63CR9tIJc60B+owjyP7Q2e0NR7Nma+WaD92pOKyaJ1NHzWRQc8RAJlOD/B6Le3X
Aydcs7M/fTvgBw8Df7kcQyb9d73uvzZz/IfgWPnDzCZpH9MmkdDr9jLF3pbtRJHTIkhLMSXCJAM5
lgaiu32klhTZvZvVCqNfuiK1tXAlHWaMC7MKPwFUs0BwyhRf8NZc+dL7S/ve5N86O/7znf7RvieO
sqgd9HrxVLDGKvJi+jicGZQvcFJN7Tu9OuFytZJ/ViwcWh3Qsd1mM/GJ2eg/6vcVJTl07YUE9QRB
lJrGMd0w6INcmWS8SB06fDEwtkOTYBRZxcvZMULob35Zo16A/18ky8ofAv0RA5NGYccN30nWaVYc
vzE4SUQD1bqbbUxrZVjH0X1efNUReiWEVh1hIA1s2/urjczo3/qZ/vOO/qHAnwiKUA1ztO7eYXZg
0shV3mU3M9FVdZWp5J5+6/rHj+4aJfEHQBd1aIBt2t8097Qy/+We/CG6T8/fLp0kPNrisKsGJg0B
BNSevoVuwqY/NVZMCQAoQXpK94sDnqQ+BIPcbk/ImTIkqSe/Ex1CgzJUlVs3xx7qEy8W1CMkfpVR
wuH1oBYEVRIHdBXALWhZUP/2Pw/LhUNbbzHy3Mt6Jpu/7Z5lbjpDdRO7AFfqbWr0DQg4c863rWX3
vbx06Ew3yGrsJZ4HreVqlJ69uXt+o/AE2daTkbl90Boz/GpbrHzt9UD/WaJmZCv/flSMKZAi6+cp
Oyg037PPP+fnzw/aCSss9X4EwWiTaEzSQ9mDF4c+XgyPEBKF/1N7mfVT971TLE/0E1OO9Er/72Hh
r6v0jw67TIlfXdnxRDwvMD+ra2w48gJvmvXKggaZan0g1Gz0R3lASrDCzXnFYJa/BKfhv+0VmiBG
CuZ2fbPfH8FJ7IbKNB4X7YZ1gM/3y0LQShnczDGXOGv//ZKHffz4c2NK8lAWlfF4yAynP1ovcjEs
c+ET0fmhXXMbAwztbUDkkja8/n9f6o8miTR7jsqq46VG6hAXxhczcgBVYBsK4/6Xq/q3rfWfV/VH
h8RIeHWK8IxplbTfOkouLzUUzlnEZR+0z/ZfgvRw0i+M//sujum8652i6NPn+//RHPhNH88JDnjt
ZmKdSdYt7CQM2UUNsAbYRRxe6S+jWHxq9fQqacHF3oeBk+i9Y71xvpvaEgx0aDQGKNgh05Rmn6C5
D8NbvRsQ0t/ATWgT6OV9Oqkdu6e+j2+IsofGjbVsjQn6pmSNzQ7Eyvi5i36qh3ovNBSNwkyXkCjI
REfod6AeOe3zRWQX6m+ij/exS63AQy/AhOt5N0uXDziHpaI99JKeys8h2kvqxZWDC84eNIIMrGL+
dQcWCN0hvIFFzkfGgMFlNyoBBH2oClapXvE2dIBjHmu1hZiyIq/22/uDy3D7WjfyWouBfFbH/5ta
/QTf7XsOQIJ6sP7pnNQckLXWf5lOL/77Ov8/T+jPc/RVVpM6DbvNCwXZw1ZshW4PxFYGt8Rr9qkG
RGkVNDrhRYIN99/sJYb/llxi2fW/V8gfB2A0aITzOOb1S6NFEz1mYlUQ6U2uuh9vjsbFOmJg8993
gfz/WJbyVGBJygp7/I9lKadd8RCe3eYjWCjCBIqPxkc+j5cIAjLaAEbKtruDafctAQiDcYhMqVJr
s5yoU/puvsYX29Cv0aKUR1z0YMynidb302m0A2RZr8QTEH/Sa7rORtiAaZPWECVzWsN9zSa5Ra/B
+2WNUNMnDhrc0e1FpQIOcB8dHpd8JV2atVgijfq0vSJrBNzwgVpAR6U+x8F3cuJ8ozzewlinqZej
Z0d9BUz5CuDKHp2VjnXY+C8i2HRRiIBDqJVd5uCOYpNB8S90CNvHGFcyDdocJhz1F8ZVzwGuUa7y
NgtAXRHcncln1Eip8ZHUAW2CALicubTJQxNTWHYu4i3xwxxVrUk1FF0PyNPUgNyUxvPJZxailgeT
Ti1GX7Z0R3slTN6hk9yz2/gZV60lIoaOb45vGu9nKBIFbaLly68dmQ/tNY/hmhobyxpD3qCwQTOH
oRo6DDRoqA9gDTN4jz7VC90kQDoWVlpyCz3sPIof+Ihy9fyhBeQi40l0QMyd900ZrY4QzpYXp/Ps
Y1wxd7ODghJ+UzkNLa5PW3JK7SpoqBsLel7wUoHqVLTDNHgZJ8KNXQjkCeQOuryd0B6CYkyPaaAa
EmgOojVqzfI+5TKuCJ6YXgg2bWYlneg8ZrqjjLOPxzeq7UOuDVfxrMQrsvBr40T0sYL2EHy908sI
wlMWFDTMfA8ikuzeya/Vw90sNBqvn6321s/8Xu4qfa+OtGS2sQs/Y3RWayIHQyPNu8IchnIstAar
0B9okHizhDIHtwBPNBfRLTbI4VFivdV2nwU07/KHs+CsV/C+Y4qgCebHxmguLRq0VmpFrSmpQv8n
vEBwW5NMC/pTf+CW8FvrCNGW1SL0gmwNnWuVB3OKcF1nenGHGvJW+mlvCQN4sy1naIVoer5mOkZf
PAk8zu1MPwGMzA642WkRaVarpxd6lZxy1W6eRwbKUvTxZ0DRXP4UmR2Ga/Ay0xOiACjL13LoF5sX
yj+9mz+DehYFA2NKLP84vVo3BiKPfwCtmY18mNxy/2t1oNL0sdrVVfxokqQPVgh+UPPAPtOHAAf2
tds9a4w1LacYAms935V/VXn3mYksfndqvi7JIrWF2VdPFswrdx+aZNRWuCwtFK3+xxCNjMsdqvUK
gSgcW04zvvwzXkWwauEy/EVcxr+TBStdjzUQdyP+lfFP/pgo2sCvwDC0zu+YQLaJLhGkMIiAwUXE
mwG9XEvcr/gFhYtEURdwVADXW2C4jwYUvdrtFQ06TxPgfiTvkvcYWQjpcOYevOfCJl5IIy3dpJFe
wMRwY3Fgc4BXwyOYJ+oE6zkT9HwDU4L5nJm4gwWQBThvz5HgqzemDkl1zFTpQkFP5oeBsKeg9UDs
cU57z0aAtM95rj8t5uMS0/QYHUZiDQGajNCMTlNJ5+yLnPDwQnXtSAdl2Z8uot0hegRJirbFrJkl
XueAdcwYW23KmE7v4hGUVr6Q7fB29gSvAoGeXgZ3yRdqS+b9HtuTmGrNHEruy5bBcufWrKCFZNBu
QOxcizFuT6G0UFR/IAc+G8nOlsBlMeHabZCSAFo1nL7fXaO9twCz1Ae7dtaiGbSnO4Q8z5Po57He
WmTzmZ18AaKbr/aILwoKZKtmbcG1mP1YUrQ3fu199lHfl9wsRb9gO194G0yrnoWarFgDYNCKPpmn
+1zVbyuxqyUYqYS1rj+tzefEVIazJ6p2SYvgwor1Kzefg3kdWU865NBfjtxw7BcYllWqVDmPs9ko
xvOL4RbroUBmBTD1+R+knVeP4zizhn+RAWXJt8qyLeeON0ZH55xk//rz0ItvW83Rmge705iLwQBd
IlksVnjrLbBYHRdfZQ6yrrHdDVwTZJBndcBi11cwG4ZzaDD7DMXmsfoeP+3PH/P5M40lU2p0L/tp
bKxTqMdOXwvSd7DFpctQ9CNtoyt9svHoi/GHJBHb58YYLrzh9L0Ar0kD4uDyPqeD5xyQRSvo3Qz3
wIkmjQ3pkE1YXJhcHjiw/YF32UXT49PpmuhAZ2hw8nwI67ZMlF4Oa7w4m/S06Rdf5iQVLQzpkYxw
g2PosukRIPyISYUN49KqnSJSIiztdBadB2eF++pVRcQWkwtNog1oiD3hTZe819Gu7o3No1sMX0mS
0sXFJWvSZhcsX8+4lfpw3bChgczXTRza2MCT3gzGUY1IVJQNcShDr8lgajL0H9CMgugCgTJNXmfZ
lSRXjZr4tXFtgCv44OSpR7xsolVKKSroanRfOX73mDChVA92wTw+D67zCAJBl8iQTgw97s1h57M/
+aKorkj46YaIbf7w2kvrlgLwhTtfLVdHvHbTXz7OgOh3to8HOAs2z5dG0T3F87YdnzrWGz0PfYe3
A3D5/BVwwNckBj0T010RTz6+RARzDL8oUmFW5zD783LGKAU9xCOStcClqIHCkfmhN6jHa8/ABqlY
0VFB/jq0I0E/SfnK7h128fZj+XzpYjXNfg2SfIjtSN+NPq/+ub0OPkQRkCa0Jlb88fpoPuoN/DO6
Luhx7Fo4JhC1AQwm4fgyJY7+uuaLW9ORF5lDErYwqeoDJz9eIhrLrh3+6bwSjH9PmSRPc22tcSR5
d98B1asa1cuKJcXT8/V1uz/pbLBoj71EVvT1sW3N8xPZR0EABrg5JMG9UIh1VfosxbSnjeWO7J1X
DOdtowcGOTVDKyr81l7Q9xKhJfP0+EY3AB3f8+YxHze+zAYwz/Qp0tLgY5RZ5EattFWPeIOjDy1e
t4yY9zQq0NY3kyCSjW7sGjMCZQFe22YGtBFUu8/pAu6SdbSCh9MO16lLLvMQn+KtgvjerAxvS4or
RdLHo7MoluaoGGoBKBgi6QWMLdcYhynwwnrEO0DJla6c/srHDRLh3DUAVR7u348BbT9Bj/7Crmrq
3S0vce86SUH3cl0cVtsV2w72Ek9TdCyKvtBZtmtZidXAX2DcjhsZnWm2zASqncrtlXrsscWTSnaf
9KNC/yqDvtI+SfHP9GgVi9Uaw2b775lLAuAJRohErXGVDF8lRZfjf8vjSJYmS7epe2owMDvB18ck
7F7CQ59Cy/1lGSKbIG+0bbm6bmowPum3WLNkrzf2frddTUkQiV61GmNmF7BgOC+HpguIg/pdwE0G
IIoRmkXKtGVVqqMsXDpl72xfrMNoidEcgAPCBT+kbgT6jnrfLmqfU9HaoVhvpUibtcJ/6Gl/EF9v
z3NtdHXXQt1XMZEQzAtaAB4g3jVBioJeEqOrN1G78Qk1ABmlKU++apRCZQBvlz5CMiqHYlRbnXQ+
gl6FjObxGAOez3Mn27DuFyojlFVMXEUVIZZexW0DkRsvswfBjSkTQC5G5+l4s1wUQ4r1UBjbGE1w
rfQ+0GrAqlt04FKoHfUhg/03SZOyaOn+bHbr01JfIfrRCJivByIdtBi8CEfefi+0c+BCMZXB6PJX
36U9vH/wVtX9Lcm3pLTaxFyRB7WmxVDAqEKLM/cAAI97kGNf/WenfQxowgtPT68FeXBSZMGTQ+b7
kFqDIiBqgG7ilG8pXD/UM3Bp4J/HnXqoGg6pV1lj27UcjTEgqOit4FC6juPZ7ui65uiM3YNqL9ow
iPDENYQY9AAk3A3vb4pZ4bU4MMLWLVuH48+1pEd1vNfP+uTEobgrX2CqacwknjySD99Gtc6yaSQe
MEkRaeIx+9YLWRmCYrA7KUxVvQvdunu6pLZcmsE+ha/p/udVZa9/fZ50T47O2BhvVpNieAF9+S4c
wH7RIBjxAYipZFU89L9kSe/glQEQF9dAP/AO4fYehbv0Y5wbtJC2xzF9oEqXsSKL90ugZPwuq8Ld
znUE7uCogYDvg6ZxKNoxBmDWi+BhHC/3ZBcVWyp+q2Tvf0mVrqGx8rT9sj4uhrQukSo5J5poE6Ro
478sqd9BMx69TePtU11x/275wTuC5Zkf5n7mOVuLsyRsC445VWfB3JPX4m0EyNbLCjqIwi+Ui76N
BwhE+txLindg5N6Pqa1Q/KpSRXkbbCmFq09Puu3NUXzyQMG7x3Uftch10/eveHAqLO4vQVKu9qw7
k/V2y7IFowLrDJ8MwAgqN1WveMZ/iRF2pWQ3Zquxs55tecZ3IZMQr+mJlkSK8sFM5QapBIlrVBJU
XM/TzaI+F3EOZCZklgCH3og8VBnnf1hS3fR0QVes1SXbtNqsDXtZ1M7DE5Q3IgFnEcRANfP/qJ5W
3okfSZKZqS8ouNS2SCri2VCc0iGlcaVlDXDRCfxhs4WYQRFY/INt+xEq2Zu5s5poowVCdyyPhnQ2
kqkS/tsk2qvLZRXPCurxI0yyNdPRxN4VQhjKTh6dlCwwkKf2NBbUewoLo5IlWRh3eb5cJnWesDoA
kzU6eIKhgvOLYLUga666ydUK+b+lQfz2WyGtzXJuakuWtqT6ns2TFigqN1PRYlY9zKUd1DXJYEyK
hTmxHezmAbL0d0gPaA8dwfJL4SqZ5P8m2vglTjIbk5lXqy3EJj7SMppCDfV1xQsx4M65f1pV5okJ
PziDNmOPdHkOTH1f253rhi12j1fvwQpfBi4z5u4LqdT1shTpgi1Wo818artngozTs5fgdkd4+kEt
h3mCUFIhrUojytKkm6VPz8tr3XSEsufwgURdQRCCKVTcYKtK0ctypEul14/6aLFhVRA90CqdznMw
crhOTDKAuwH0zLThknoSrxcUdNeA1vp1f5iMJ+Hsjew6iR74P0Rb8KnZFVQVFJ5wLBmqR8kcdOJ/
3RbpXjK4dLy+nDlqYbmzee5GSaMW2pli9xW7IoevtcP5uNeOiIEeAwa6NWTwgcDPY9q0VHnW4h7I
XkXpDOrStaxddyf7KM6ATAlkYo340DT7tITQc0YfheLEK5+ksjTpVp7H+9WyvhUnDncJXA2Ucgry
ZBeQmIpdrFyXrRMEcDkt75aWKj2z13l9MZl4+nmoJYuMhqV2PaDdngCJISTKgrZeaQVK0qSnVj8w
W9p0tTMQtuN3Qa2JoUI+fcS52TY6+5B2GXB4i3QF7ZD+cn+ljrj7f5ygaxDyGBgazZX2dH44Q3d5
vJyHEEI3THBJcHsw/FCUPGfD2kAEizwehGw7KOzgPcB3rMEGSb9BWjTn9Kxp0A+TuYzrkdNy80v8
dvG3AK2oLMRUPKFOcvkLCrwJMRk9HJS3hsKxPD0O1k06Jski2+GUZNb9dVXF+I7u1k3TMCxMqyVZ
odqiMHVndGBPv2cto7Fub5ibNH4QjSGgs5OWGewH01gFjqs8yZJUySbVr9OFc7GR+nhqEVdn5MJh
G1Bp5593XAfdY9VNzSAaZSzr7zfXvs4Nt3Cv5hCOLieftxcvl696vs+A5MOi03NiZdrmz/sgJHqm
wyBW5lrcbmbpPsxM054YWzF88pnJMT7tj8Ok/zElLH1a+EyIc7NFEKqihIrk2G+pknXRdsvaztwh
1fSfnwmPdT9m9qsYEddm5l762buvM4ZqldJdKOr68TI5IC+kZiJ4h7d+TPyPxJaY8gelcKp4FZQi
xVGXNpYnzHaPlxMiQwbrdoZZNg+C5CnyGwMmz/mKaKgir/t7R63f4vT9fHm5zC8mrwPzK8I6Ii/t
DjBfnyn2rtjbFy0O3uC951R7k1y1w3/ej9/yJUs3XWx21vUkdhgodsdudQBtekn8+u7HfkKB/0W0
XreveeNbudPiV/82dL9FS05QMXK8tWML0TyKr5eoQzc7TcIJLcFJ9IJ3N/FTkPOfii2vMO6/5UqG
qPDMg6WPkNuMQSYDGYfxPkmicdDAoIOKva/DtkqHJQtkrA71xbgQ4kzyi1CkvjIWxgwzSp0QvOfP
B0bV+6/0O/pZ1mfPo/YljF6eptlTRItHI5jSO3HxKYWQet4Eiq8zKi0XyU9mHdeZqqlJh1CfLReu
Vt+ZvHSMSn/NMgZN9pOk9cSw8MF32lTZY1OYiD9OvSRQ2v2pPtsxOX1rQinGrHAj6jiNPHaCLMsI
w74sv0WxLopawQNI8Eg8sz2Vyosrde8LpAPZacahPluLGx5Dt2+myx4gI9bd73LJId3gojctuJRU
IVMFTA7FKy1d3MWSabHnE889GOw14Oit38kmYI+zpxd2Gix0TznU0lac7R9vxHJtHdYe8h6brzZK
5gFHgogB63J4zxJB+L/yjbXfpu9jGjYCkHIQLESk+rGrvXQThvmol4dpsAUr3kubj/cvRkUC7Nd2
3FJSpe3AcTxNpgc+7xg85k2YDYBa5cxsT1p6A5wEkx2Ag4gWle9eL1QIV6nhLUIrCT8Ya/DhZ9Tw
8Wz7j809zWKpYIY+sWruIRkBGkmCc/eD1u6oVURtg4ltPSVgXnX/bmF26TuK7ekyXRTijOCfthri
jcspwwyzxGIDjq16g/6BpurWi1t95wrcSm4lqdPz+ejtjkfBuBc+e4Is38uBxe/9LO6OaCduWR9e
x+n8BclWWUTlwUtvzmlkjRbnKxfw3Kunj7eJAnFHdAFl3f0Lnbjsd/DSakTBIP38VBy8Ufnq/FxC
GZO9HWn7w2HNwdv+rTcFExQzc2MVX4X9TTABU9rGGmGq0HaVXNnuuZZXt+fIbT4/PzOtmyHhmDxh
8F6ikc/bQzvGfZEVOd3fF0wydIY2Oxvmbs8FA3eix6esHo97cJ2B42pO8vvClBdKMm76TJ+Pa/ZN
mHBIHdAYwetrkS1JQw0xrhnTIfwWHbp6YMWNBSPdBsSJYao434o2g1+LvrmwJdVezMfnhbFFtcOm
Dk2xHwLTfL4ExQf3K38n8eZnMA50n4xx9ATm46X90FB9g6F4YW4PQekbjIlzuWwvB866CaHGK6NK
nG3QiTNc11bSfoG6ATiZ4fPOqC52pbPxo90377YseWvstcWZ1YO68UevsOoTGwxjPOZ9PM2Yotpu
B0rVVgmVXOYTmUBzr6Pa7HbYicHcLIMs6SZP7SD4/m4+qjKqFRM1fp+x5DTPVlNKtkJgk+T+62GK
0H721d/H8LV22tvsrX1KAjEzATTGoypvZCpu8s3ClPa4ZjqG5hYbk+Qd+8tq5znveAxUoAPrI0N5
RHzivwSNB8jFo5QmbzHV4/P+fVM5Ezf8VekrtrNz/aB7nDS0+zVsJ3cs6c+DyEexGmTom+F9gRV4
o9+bLhmw8+ZUnzsmF/wZnXp1GWPiZ1Pmn0fbFxx1VdtHRcPob3GS8bounNq+MHkYrx3Rl9fMmQvx
CtA7y5IPaDIYuQMugcky37Okp7hFFVXg37IlW2Yftdn6bIn7O2thNpxLZPv1wQUC9PxV55T7Q4gT
v7hSLQcMKhbt5fptNkYURom8V8oZd6oHU25a2tZmR9PS0Pc5rWk+JJGMPuhkcUYH2TdIZqgvu9HT
C68IIWLv6NuEDKrTr4wTfwzLzfyX1G03Pl8Wiz3HAe9tzASCIKdJN6GXs+/50QMzSpRegrjEd3yU
m6EvSQRxSJuWMKLhOXgUBL0+Qw5ec/oZn8CDH+PWy3T4grL/x4f6hg8ryT0bzkw/W2w2LMMpZDjZ
M2KZyxb3a4+jld9tRUZM7104S1JVhKArTIuMdlgvr6epduKOMWQGzHH71AXknrttaEDG3VXkgc6H
oW+p0HfVe3WzeOUlT0enSW3E4TI2jMvtNV7fh5vOsF8L8EENxhM9EBOFCvdEqdXCSS1JnYzdxXS/
Ebcstz+KMId0dEKpllpc0cz6Hy1SyRAb4Xg3aHT8ZjKTwlVQmRhTsmjajjHAlsuyxWPJIJprlHdO
3axDGK5lSdRi3BGuGb0pAWw8ZJoUd0rl+8vgo/r1WF/o4rFe+o/PUGQxVkuEhRkREB0wz20Cw1QF
61C9G6Zk26zlcly/HFk0j1cIyVbLCLCphF2taD58aS/SQHXOCvfAkpKjE0YOHrUVy2wyjgfLcRCp
POHvk+OqB11hyWFbp1E6De4/WSpf/waBKmnYelLbmscz16l5iJvEGfm0bwSdQix3HrQi2iPo1G+3
3wJlbkthvCyxJyXJZ3023h/GhDgk9ewOFiSHzi7zV2l3F3G4tLunjXqoerhUV+pWoSuJ3dqL+c7Q
ONxmARoUcP1zJ7+8xmYT74icDhu9zqxj0MaQNKI0JOWo2HHxKt8x2pbYl9IHmCNtZxx33OlLgnpd
hatAo9Ut1iHH5rfqvc2jx5xj3klVSF+dnP55omTsVv04Ooy3Z5HXEawSHbrOUTCfAdwYkIFq+m3F
nLBfPoIlWa/9ybVnu5nYajFcqvk8mzAbBKZ3OvFivKPO+2Yw9F7661ME6ZrgTvxYrv0ncnvtwzp6
uEaNxjxuNKKXNonONEi/w94jQ3qOfrhIIL/hFzKe6TmFDoWnVXFIf9aDddMG3WYblGJcT3ZgV6Pa
dnn0Fial+6ZIgX31R62nD3ENUrAkqpbrik6A3+KknZqOx2NtWUccIycvAVlmMl9xlhRj5uMy/m4+
bHPzm+7QC1TNF1XJ/F8rlSz8bLNbLDxrbYIpIdmYk17uJ19w6VA9wGNVO+ViKZL6/5InOa3mYXWZ
LcfLv9Qfg0OYz1xPkcvfQcraXbYYChThsqROW/WG6wrRkl0/7pzNyLPYZVFIyPMxczlP5NKekhex
1J7q7VSsVHZJjytTW2jAsklnxPmlPWSRDBHdRN3oBbIT+k0mwPaFOqnqiKozlT3R/Xo0vdQcFrqL
Dx/PeUyFpgtLbHgl6GoHg15PmTJSbK3sida83XI9spH4TKCZ9afJF1ABy08CArsFiMSjcpJl1Std
ViTZCfXMwlzuL4icQBoVkKoiWbyEsfYEMevHU4TPjUemqowopUrWe7sYj2d7E6lQ6uISLZnfyqFC
6B60iCn58x+VVnY8D87paNaWQovymAw8c8zIw15R24jCB2nfPYw2i2eF+ROX/s4lvUV/pTdqfjy4
s3kdoSQfT/EjBRkSn53hMmCGaT1wQsLLFwusOyUv5b2pKj79OljJIp22/7NIzedL9Jp1QLl1sQmR
0Fy1s1fhhvySJtmj5aVWW22WK5HsFKNJXD9+Jsvqf3087WiBgjaSY1Wahoog5pdQyRLNLtPa6PDX
oYavkyAewuCUXD5HKUEqiguxVvjd/JzMIsW5Kq6p7Geel8C5ig3nirEXiRlYpbpM0mYE8FMrSCG+
g9pEIbJyfy3DMSwdxIZdl05Tu9aO29lmxjVthXn8zsPW8ftjC7qbKGgEg1G/Ry+k0stTSZVOdWft
xjwyE3FNWeUqHi6Tfv9j1eQxJZuJUWrSSqky+BVevElDzN9LlU61dt5Y+nw/F1c133CmifBmec5W
Pshs8cTMfedBsb2Vj8zfMukB+O1NnhYzfWbqyMSXPIOPnqadTZzRAuCT9WC1gj1nR0fsxBeDexXC
7y/YkQGOh+lxXOgHhEMP6YtCZdZnNgpvauCvYxzK70dVoFSpwKXlii8qGabL9ry9zOqc60YosJjP
CtxhG8QJhGMQe0L3lw6Ut7XSGpaESslbc+Mtj4Y412eq8KOECJTITLjOYt6HYCeDgghGSPCCG05Z
VaOoisFLauVo0pNTswvHvBy5QWKXXf+Z0Zb4zuKRhWj9SScqXQ71QKR50s9HlYLdfIU/noLS4oUp
K+345ng8TcaH6V8ZAJHT2lIEgvYAR5FykN/fpCIunvntdEcl0s169C8r1Oz+ZQbj+vsT5tZGt646
h44jJQA1wwxGpH4fBW+92UE7ZYwPl9kOFWJV2i1ZrtpltZw4c1bOddZvy65HX3hQWJB0QmioNFqV
QUdpqyWjtZ1bh2K9YZ3kHajE0MhLWaL/kfhwaeLLKO7SzdjfO1nJXC1O+sWoT9ErMit0qZJ2gAQI
EyLGAfrZEJYIv8v47eQct/A10k9Iov0U8oM3xrQ3lYtXHLJciT+truuFuf9rt8mbQhGCk9P3Sdbj
x904FxWe1S13dWf9cnH9fFpT33VYP0iDQ3fqD2H4h4fVrzPxheLMJiW/RSxqPwwoFuCr07fZo6sx
bV67nyB0FcdR7Vn+nL5cbten/7PkOHodurlJ8gFXI30vWpWFJ6vMRCjeDrmwvjrWps5uxQaIUW1C
5c5RTjCmhwLYZObUXRlMD8AgCMax0qopLLlcX7dXV+/s3ZS9eYzIOwH6jcH2PN0Y3+gNU5x2VSax
bEVveeWSHfPGs5prrjHi4aubElt/MRqQzd1RQaeFR7SvKSRW4dZ+SZTMlkvpyRhrXOdH4VqK2ioJ
rjjbNCEMItG18LvQPUWQVKQBbvTnv0sqgJHlXbYcg26H32bz4K3NRb3uGESBz+HztE91OyOhKGAt
cOeCR3QbePApQBbFyv/BsvxIliyLfV7WpgezbuBTM9017wzhFPNHn0QvietiVqYEaQllsWAQ9Pbv
KfAZaCGjN80PbgXJ+vBz/a8835/NkD1fz70eRhOjZmDMz1GMyy1yyJCURCbqHeKZKR6PanP29xbI
edXxhOZvVxtDfdDg+Xgnswn/oTMkad5i6wPAE9/Q3viq3PU/KN2PXMlBmi/OhUmaj3UaSTP3kmdO
vXNOyADo/W5L8Oq3XxiRJKCoNV4wpbsvlOpPo/ojX/KVDvOxZp+u7LNgNhVJxvcM2dOc+4Yp38Dm
RiHsu6c2ZtWP549gcSCl++0Ak1qsHASHOYUScNOivB60ApBbeN4KDa9KpHK3f6RJXlHdW07HqzPH
23zuzFMyOyJdzrk61L3EjVI9DtW+yI88yZZci9nZOYjVMZM3B5KZDSEC7nZ90hyMuxW41+Ylua/C
VTCRX2uU/J/lYrw9FRr2owkbaOfENBuzCXNnmhAyYqdhS6J+D3/Gufk9651vjYP/eZ8lG7YYm2fP
oAlg2HwdEjdmJCa7wZuAUSvNpTBK9zRXMlorvbZeTObcnMec5jMGJLfNKU0CPmMRQfheWiJp17DB
XFK+Tgc3b/v+hquUSm53PZiGNZkuxWLj8P0d73oddH0/IGD9/iZivS+tohWJnPOPCsvtrEt3vdmO
YI0U2EK4jhtEcK/myd9CwcrQGZCmTDICuBEYn6SaJikTqoPGBV4SSIihT08HhwC/iFL6SFV0rCrx
/voyyYbVr5edpU2FDQO2ITgHMJ2M8A2FPKWhFgbpzrHfEKIluzEujrrrXtkGUeEE1yioDbyMqhv5
iUHwvQi+SdDyc3/3jWrf6+8LbUvmqn6eHNbWFANC3I69Yp2ENbwRBDWHBk9jowEJ+UBYEj1TiK5S
dMfU67TwAyO25IyicxgtttpUw1I+m8/uR53ppvE7zGp/vc7k+MaJn7TfjLBm+QPmxok4/lPxDVXe
X/kbJHtmW6ujQ1QrvkHkhPrUcxMwzRiy/48lq3obytIkS1bYs5M9v+gGWYPwNX+vMUm08Id4Qoht
eR88ElDqD5aEGbUw7YWKm1bp2ZfFS0asNjuPaFa6bfgr0esi9LMPgcvB+5pEFLUUe1v1VpTFSYZs
62nbub1mtZPsTLwOtq1fMIYNd8entgaWTwnKqKoimyWRsndVFOZ0ZemIBLb9+j4Bm8toEB+B0VuD
JN8gXQT/Bsf3S6ZQsdLFre+u2sXaITO8QcX9YX8S9sl4sbHpYBwrn+AqQ1Feo2SV3MnYGWlmgTyA
2DlEubGfUeRgOtItk0neiZFK94+yCkf3a42SN3Wa7paWdURzmrn5kU+yJqhYkX5qv8fAvEhAAS5K
IGp7GX9CGc78JtJfTCfoKVMwVeaqvHjJXI2ds72dGdxXnFk7XrZHSYcxAgJPZ4XdKDq8NbZxyoyJ
ntpAK9RZrlmb1/rYsBdCt5ok5yEIfc/iJHvC2QL3QgAR3t/zykCxvFTJNF3Xu9XE2LDUY5CHYNmm
ojpJYvODjDUTnyi6oMwKmartlQyU5s2d+VasMcRlH6dFyB2iCMFMxSTCLAqK813AsKtPFQ5XqWGS
bdo5xni5LVjto2isyh81ooY8pvcGwr++k31Rgp4HIgeTDuovsK7PO9/fSgOpOmLJYmlOzdUmV7F8
iu20cwqAk598RAEKTd6rR3pCseFCX+VXv3TIsqulnaeX0dEVJrmZd7DJhAv9Pqk9EsgALwYhBUuV
zLpKpmSwjPnY9Ma1q0GPeWfBwDoHNpWtlhoBlIX+qYsDwNjDcMTO97tahrbRUjEOBhNfzIEZNNov
PjlXO93neiriDdRixee+tfYhCAkR5vTG4frpu9fgHW19JTW42EgRd8HZtqPGioZWA54DZuq96l9w
gtU+F7ny7ige2lujV8kmr1bL3fa0YFvr6fMrXHeiZynpRq3dI8U7dc5Q4UXIvttsCuDS1YV5ZB4K
rw5pO/xWXh3RasnTqrotVajqsj2Wvbba1YVjwUVRjwHzfYhu81XYGY4bfWawL3CaGEYavN1aldRZ
lcqqfllnpZhzu14vtqO9uCVhJ4cPwR9H/k1nxeEPiMA+VWZJcS9tyRQWl9HFWExu+7uG66GDe8ww
WwG9az+AW+eS/Efja0uG0N1frev5IiTiGNapc6BA9B5G/sub8MaVCqvSIMn82WNvUbgz9lTEuKAr
O0P/I0kaEWjOwbdqceKA7hkdycztN/udNpmxuEvynLviKYvBLGTJLhWXGS57TA+Z1lRh6xRrdMSl
LV3KkUui27je9jR/H15vCJ96ECVYhRs6o6esnCjMgCNZustJmx/mlpDoElTFrwISAuBfNPEIB1+x
PoVj5ggtLq3v6jnWzBSXkiPc+5Pgfdxk6Ey3+0R/1KAxDg/JJBoohFbm2UqX8TZcpSR0TOFkNzYw
5mEe3grMuub3+0ROrXZ7EJyfoMn104cBqw0/VS/JDeN8R5Ec8dKUhE90RndsXB5tEbM+PzNqZ9h3
ukxpmQ34+/SRRGaDHsWHXf4tOivSR62thIgoXJYb93/pG5Zruz6eTsQG0DoUE8AKc0/nEA8XWT7D
f7shcEhMqdRZpVySUdoeNpO5LaKpTfjcBCOb0dUPnKBFyEzJ+VGhXCppkkGypstZHVJIgzg9Pw1o
QJ4MhoTHERQJqcGwqhVGSSFS3I57pyvZJGdq1q41GA1uDi+wWOHnZx+A6sm3ATBSaZPqXXEks7T1
ivOiOLFEHjWBMBcF1uxL2NyN/4ADRg/W/RVW9cmUn1GZC8I8uNP56Obudk4km4jEv1qA/kKWN45V
Vlexna74/5KiLuyZu9vf4odJxiECjijS/jrof3WZJBlF6flJmbVUvJsyP4m5uhzsmojAm+Grl+Sd
6zAb3vLDteThQLEjGIQKpVGZBFeKFAtPN65zU4gUOP08RlPpTegXZGyzxC/wT2hcvsWqUeMhSD+Z
f9k6+haU/grXuhK+VbKMMg2N4draAeZlsfg1n0Kh5csaJhFCyZsqs9Sq5IoreUXH02bm2cIregzj
zjL663nrJi8tmvPJ5iwYHHhfeyvYj/Vf2isZoNnR3e9XGhJD0fYyXEZuCoJVj1/r8ZDndZjA98Fl
rSXtAugNJuIVtIDSFVXYX1cyTLvRVLs6GtvMnX09t98FLUEfXm/hSuwz/DOu0iJQJe6UpysZp7M9
KYzFQTzteUijwHD4V4PbIWh8KzM8Cn/JlQxTcbKtojYl4/LIBMSgkzmM5abq4YRdv635g+969p1+
Wn3FVVLZQ0/ylzznqDmmcNNEJCymK+JqE1awscLR5j3t4fje1ylV0sGTjJTjaUt7c0KnwKuFnUMG
2lJgojlPQIhv8EWJGrzSIRWHdeel8STP6bStL8nrIPUQk7czQzHhLQF53keFXTSJLgxBvGA0KT/U
M2VGTSVeslmz02prO6vbRov+sYlwH2bkdux28gSzB5H4LEprWe9zBqm5YsMVuuVJLtRyOaWtaS0S
WqFwxI8JN3fU5Qp9+K2GAZxrHg9WOYwTKvtYWeVxQH/WKb44Go7p7/doctSWy8niwMVlvgDj/whx
/G34JKrCgk1Embqr3uUfedIh7w4jr7baI+/RI14VtUPGuzyAwUySgjPWo8Y6C5g90htFqbIT+B8U
2/NM3TKZAXWzJ6XX19jYF+d4ObLPz3GHAL2/03wKs6yVEXydFSNOPtUpw2qn7W+htyMoCXU2e4of
47MxzOH/ijGN3KMTWaw3+jd6zHdW6JKwQ39eox9x0ome5g6zLa7scBgCn6E9D5KeRkHVap70V08H
hENZQyeuxrAtf/tehy07WCv9uAr2MPEu/XyGdNCHna3vjusTikUSrQ/L6pNFyqg9hRhwHLrdycP9
Zf/DO/gjT7q+h8niOt2ZLJunAEv5rqe8v0Oslhf2SYYIfzV4YMjvYBIJ9Gnv8778f7DTP/KlK1wz
JrtaUaBa54ASAA5P1v8CyYydTsEYKEeh/sPT9yNPmJSSVukavZjWlP19vDk2owRsA+u8QgFPgpb8
lmJ91Rf3R57kZ5ys4jzRdOQRYXY2gxtd5Nyn7p9sIhQqaqeXgw/fEQOf6fBW5mKU65U8DM8ZzTeb
gzAcFDzo3MdygMdzCO/aD7yDqme32iL/LFdsR2l7vZVds1fnm6UAsj0UTz0I6gxbIYqht9LcowrB
rFyj5GLoV8fbWwcsxSW4vQOoL9ZCtB++kVCFIuD+md6aGu+YCrknyD0eTCY1IE+M/cV93A2dhf/O
RMYGNqNXPFHrfhDzWIJupCe3XsT2rt3QFz7jpcCJrZJwDkFhwARTMc9bGbgoDOcNDFw6A4p4E8td
8Xli2G8O2RhFiOxAJznqJo48VQRnt0aSe/sh2azxxli4iy06ThNobgUZuJ0+4Efqh19riKJJGwkj
UtzCULAGXtBjMPe34lQqi/Ely3mzdKVlH+257taOqB5disITERwVBQpIDp24uwXTWsBoFca/qgSL
K3Rv+ZIJm9eWU8dYi5eD6Xd53d+/veIOdL8WzaL3QeOjfUvtMvWdKej/0XzKMABtWoNjqH7b+rCz
6wwnnX4izHa7zWWbQFH87UUqBfuHtNnfl1xuLHJ3u/nRM1Gwx3ya0pXRWITv11YMjp6QadIH65Jq
78s4FV62arNVyi3ZM3088grtKgwMUMwYX1ckVvpQsJA9H4cq1f6HwPRnqZI9g7j0sHcXLBWVoqVI
MHlGfd9/QpmCc6rmChRexj1dkkyZN5of7c0eeaIrTfRFvK6YSpGhvydap/CkB5/pfWumsp5y2X88
PjpED6jQJQnJQs5I845aUAQfaNZVVwkrz88yDMe1GBUGS9zvB2KxH7nFTDiyBJ55fE0zGIIT2tNJ
Y9N38VhvKTNjlTF2SaK0pdppOh4dxPWc+49i5iPLpDes//XRnQZ29AGNaCTy2WoHtvIsfwTLhMiL
BbSll614eoENU/CnH7hPya8VvLzN/AfFMVY/SiVpkv/qbub6trZEmknwGQ/FRLAOeOwjlC50bot8
EllIWl5Ahdfezt2zDu6gfWntoKbaRr1wlX9PHuhCvK9c1fen9FXS03A4X1Z77eZ+4G7FVEbXIJPI
vEbBwzRk/LcqhaYUKPmzzrW4rDSxDba/pw2Ck8b56HYjeg+BvCkzy+L7/7ivpfVJtn+3q+8v2yPi
qCPiXcUxQTcz1rqQHQLhSNeqOkn1bS0JlPzXtfa/xwZ6tVwP8XPgNxTbOQCxqji9G1XxvdVJzitU
v3PzOGZ162gbnW3fe9iF4WwKfysJ0RhkAbw4zJYVyAoazrtFMHukNc/Az/hYTQI6sq24Lag9e4/K
ALzy0S3tg/QObOtTspNCsS5Jjm3uvA4FmSDOhjdkbs4LW3IO2xty0QwEtVXgRqWWSVYMlo/1sdgg
nWARmEXWX737gsiQl6+XjoLlk8qKVWfbgf9r4BmgBJKNialNzvr84OiihMGgj1dhpWPCswAo9rcd
Kq6tuCV/HHxJmmRMphe82/nM0wGxbrLOa4cDPjEUicPdYbnGIf3u9yVW4pTFnIr/rU8yFHODwHey
dZHI8tZ+cx9BvPwK5H7IkFn/y7ejBc0WgkHFJ5m1eqWRR83UKW7rvWVLxuM008zrYs8mi5IcdHpb
1HtKMbJ/6ZJ49wV2GEwC1aKmqzRcQmXuyZYsSV33dtexgWzcV0ZjM9p7nHZi2InAVX50o3UGfeIz
FW12X+lUqY5bMiqTy8GlcYvNhxdJPBn5qxFRPkqsEIjjJKV7aKAm+1JttmRctM0aAkObBdeaCD3d
3geqVmTv8COTaAtfJOhkddt2peUoaZpkOYzFzjoAA0TTROZ/1s07y5R6J2YUPtB9i4L6MnzoTcPm
p+oSG6olS2aDIZZzvSbOGN6THCrk92GNDkgDGBC6xUUOxh1Rcvaiz/u3qxrywqwPy6jXbV3XJMXe
1kcwSejmTblyJwEkBnMLt/pDy8z81k198Zk32QN/cvxXHdVOSbik2ZfL7KKfz1exanDSMaYr7jpw
aNCaR5Ynvc5U71YVPZBZlijp82k8cU+jKcttPjMlfOsf+3RCRpnIlvpPJmJFIE5U1huQL1XybVWX
8UoLljR7M7H2hV6z9GHenHTz13k6CfY+I+f4yTAlXwu/aLRQtCvIOOh25+GgHpKZD5uX/v1zv4X6
fxqVn3OXdP140M+aOeNLRGNgHE6CbW8zoLoFRN0N8P+waGSBtOY6Bgg0ELpHfK4K2SpzQqXtkLR+
NjkdLFecPwyO0BUNh/2+8SIyQvCiCqArSEwGKyselOrEYkmq5PafXBgLFisbHRDcdjmRTSfmqln+
U6sFGWraU40uvWFY72y23Pw6si8ug0I1HSZH0BQHJizSA9ohA9GnFlKk1Mgx5Xq7292HLfpvg0G9
m9LDJfgUwd0G359KYFS1vfn7+OXm2D0DIWeHC/cApogbm2UHGLnoib1lPF8atGJslTVNxXHLLbCb
q7aYTU8cN75izhNK4CM8RP/jEBUk8BNgjg2eMBXMWnXp5UbYYs5oTW2Oru9i3pId1JF/9WP0ye/6
T3avCOwcZjDQArxl+7FP25xC0/+PtPNabhxZuvUTMQIgCQK4hSHoKRrZG4bUomhAgB40T3++RMe/
G12DYZ3YezQT4yJUhTJZmStXriwH0/+cOVOxdJvTuYoubVWcmDfy9wK2LuhyeX7mEedVEyq90TTD
58mqCTwyoSjlW1fw9S+O4p89V2zfDb3rmmuwDKKORMBH0eIJZW+0KyAsaD643A8ufLBi6arn+LJ1
Tlwy+mQE1P9+4a4svAalsU8hTXknq+C/OtO2aTsWoIxj1tS00GWx39W3LsdLuik0m19QI8ZU7ZHp
zPmMpMACBFD8x4Y054Sqd7s4quIQO8vLqbKPudtcpI9hNVzsm1OTXsCwRmlOSUFbtKKRU289GFQ6
g3XYGX1/v138Xe/mdxG5kEqzDsZ28LwhZ1Z5IhN71KaOSk9fcY6KC101Y8eoLZgjqkYTy0tXPLdZ
UNmAs6SEwb/loFGmW0xTz+1TavD+KRRbvWdX5mEVJ6J4G3ajca/sD0ykKwj0W9pGfC0NmmQ9rp43
NqD9E41/JrRQa521JellvmxxcOUOzo6LanXnyGvz9vY1FLVzhFRfwXhCkpW58Nvjo1EauRQHVC5c
vVJf3TcbvvbljY+dRZzKa3tod/Fk1/STlcOJAaI0ehD/WncpAABt0r09pfIixUkoF3E2c91j1ZAl
p/aAW3+dTo99+PDALdEv1GsGh87ztc9ri8Kovl5Y3tJHt0NxM1Jr5iyujoweIG1CI10S1Ou34Sqc
op5zEriHuOl5v/M6FEG+aNZfd9oU96Kyyk7paWGKQXCiNPGlofRwE5B/YPHnDWSqCWNQpBMElYRQ
N2QVjt2fRTN9poRZM5vSVHlxIxS3437ZbOJsJqeB+mXx+6btOUibBOqw8Hwc7ODx95fmPQojqtmo
TbbdN5YyYrfO2ev34c4mHR4cfDxY+51OFsFJFm65xvjnCqoPdl3NMy1v10ZyusmnVlqoi+16SB7W
w/Yq9qbTYa1pvJCCCVl++tw8ZUh/hZ+1lW9Mn2H93Fo/35rp6K5Afk8L+R/zupidtzWZDi0e3vrJ
eO/dBnL/xxAzpP/HzuPpBSfD+mrbvZSGdsVdUGyeea1VFvSjZBe6/Xrn7av6KeUowBavIecuQQmU
uF2rVlUKBxaHVazdLt05zjEfNhBYCO47QmtRLep1PjsMpwWGyjBtp2E1DMsmXKzmoU9hkbfm+Xxi
nVnkrAlE04RvJAmYkwfjxhFJ9qo+B1N2wYtjKgZ2YWe0FbQZc7Ek3xrkCc3xLwuNly31kCsUjEWJ
YdknXl/7Kx0xpFRhpji8Ylor8e2apKer+Dh4OfhU0uZhmXLIzxDa+Gfv1B3TMFxKVnILR0IfqZuP
yc8s1BeZlcFExdkopjY72jWYksxGxF6C/g0pZ4ks15N1UBsgB+K34uHET5qdCT0BNKamNPFXHFwx
tetbZeu49yO7/0aP8ukqZFgHxjx6YWzCGvqEZPjPpg93A62d/4/0n+7zFfNaSdzd3aodCK2DjzsE
u/vS+9qCK+BlE97LMxt/m4T3TvN59jVZx0xHtwo5KV61e4VVqEuKq3AH0mptts7ObAHP/RsvXRO+
W5NejSTr+m/d7J0s+FszBRWeb5CUhNq+bqainkLigyiwvTY8pCbD0I7uFNaefMzhZFS7kCy9ec7R
B9hcBEQGo5dvzUMh/t+jeSs+bKV6rbo0AZeHkpRiLQAob4eAPxT3IgAx0tvEslxfcaEUh3SVXJ00
W5zEKRGUfNufE35DSCTfxrZQ36p5AkpdseKAihE+rXebtH7gCy2vSoKCBnPHZ6A97APU1gFJRq+3
6GGRn0mOB63u4lWzwhrrWFes8YmK/NO+dslPRh9JSDBUDxFeXD9C7RnE6cfjlVr/4vcqlvFYu2zv
izu3ga4RIcxPEhFUCp7bndaPq+1+ojHDdcUOrpLZugELUOJrwttZJMV6tLr14g6xPdf/1h4M3OgT
ZEXnU8lvfnRwVZu3WC4ODhIP2LxGP/Es78T7Ts4HlsWv+bFZhxJ/DuI2UVdL235EtuzR2IrJM1fn
ZEWlCiZPlGIDWlaJqnOU+LnKQ89oCkn7O/nSbG1OsH80rmLoFhezAiExY2uzJhLZaKhiUoZoSyx4
eL5232lwkYcQNsIcmJ7Mk91BYmQiEmcTmsKEYZ2T9xSNnSdUr5uozwlBotpt0Thl1jJHkXTIEcSv
O7peouvw8cHMGSAPZq9W5q5Ne1nbuZhIKZIDZQcJmcYjPIXKoO2GsCr7Y88NEaDt8WQOUM8SyJ3M
hmmHuh0slUgpXBJVIqV+XLqGc+f0bEMjWtIg/G3Xs7z6iDYnZKRFtiL286QtRIB3GrSGvSc7TJGx
5jWl4LWFLf7WPKSlPntxTopldN1LdqhfcsuIcv3QACAS7SF4Uoi44yCjGkKYOBo93hadvVBLbbP0
YMQZap8wlZqcKPIeT947wSFuG2K1OiSwtCy9+JWKOdwtl7dke5G7AwkfYlhzuo+wF6SWtgi5IopO
u1Ef0mXcPFDdRwvM0ZFKOx0SXMqMKE5DsZKXOip19xVfTTmqpHzAIqbNZZNKu+vavwooP7W7TeJ0
TuMekXZUT38Ww+9lfwZADUAx6mqJ62UBc3FKii2t7W+LRW3NQyXdGugeRnOKr6TVbKKRY4VPvFJP
0Iv5cZoTuPPdbx1lUnsAFZPqbOrV2SWVCUi9rPW6G0Iob49tfNhqQEpgM7qhkohujhaf0XhwlmJQ
69tT/YDeLCMfgv7w0ocTUjM8DBu0XyA8EKnJZHn1JnGThog6+kSpxolD9rxOT+GGCwXpb9/NSG61
o5vu5SmhFyN6oFS3UzRA9s+LDny8G1GeN6oPdPnt0viwOLByF+4z81Sbmdvffns9AiZBjsub0zHh
V+bT+rZDpTLRQqX5+MqXouLFcZXDv9xXU/tS3ZnT6kf3bdeWWvcvWFfuLqS8dm6FPZKOfqfePUCV
lLCFMDXQvN+lwGRxDspp3x1r9jqN828/5o13+sMv9CFa9I2YH7qxfx88IU8q4OkaAV6IQT/Bd/Ze
8zYX7/FqlMdytuUKxx45RTU3cYUwkjVoRoNFYv2BSsAH9v3pAbq/6OvMx0AVr3CFBgRyZl8AQwp2
ls8veqGyUlexMBPlIK73t0O1kqUyE2BzgWcj12czfGlKqrPE5Ya/MJpy+mbYolN8Y7RTU2iFwmMc
e08Y/95g0tFd8fL9LoymnLn9zrgek0MiniIhEpjUsI/J77frdKCshMTKXLUId/y5jl455X3fTqjF
4eRM/cMDKcxBOXMb957MDg3mQGszOgSOsPs0XdpH4nsgnknNzOA4/ZQqzpUWsSjlTTmFwRXrutpW
6nVrw3IHOG+GPzug90yG8/4tTAeYydPITLxI8sFbfx8dUujqQoN8dzxauJyeO5d2J0xmAFaXNkFD
ReNb0r9FsziKDd7c93UYvFyDGk3OUHiEnog24BBDuBjh3cIdDO/dTTBdtb4M/5ShGlGresPd+9A9
+pc4iDtW6zQbHWNvM0FwrJ/4aCqLEyqwfjVAYjjm5ey4c//KVbJQiB8B992/vwPizNZz1XvevqNE
5/xaJP47nTIBKSkK9HzK3F+p8v9com/ibQNfBE4CaG2W5X/PEhxbtFFm441/hNSlg3nKX4bCnikO
t3GBmLE+s2eQ+j/owec22wKsjH8R21C917lGE0Lzro73U+6e/hlXzWfFtf3GalTyvUAGALJAv9Gh
T3QzmZMwvotaIo4JjaKRLFoNW53nz97pBSrj5EdCPL0Cp+be5Bm/Arix3dFeJTFYBklh/kD9au7R
Hc2EHgM5xvFo6CMq+OdWS5e5zLHDB1c2z+gXhr4tkP9sXNfmtE6QhwzE13Q/n14WyM8Qa8VwdaWP
sw2rMJx1IS1AVqg8Tc5e7f2/o606TqNaNS0YSLX8sBSmstqsL/W9s2AVEOuSMGE6lhWAf4avDFn4
5eXxw1QKXhcHVMxVHKfOepksGVDaM0sLL3pdtof022Tck/dKso7qEam3m+g47uVueuFjFWt1dTZp
LbFmxvRFmllxCEkh0UsrmFqv+Mboh8+aOGa8iAZFpJPQd6MB95XDp1mD0qNXmIdilY47o3a7phUD
9CYY7nZIScPZ8e709iFYFQXtJEDPxcVNAtp8PHZ5wFoYW7n99ctqhpoUY3PsYUdVw680b5W8DHI9
orG8WKn3Lj22thg4ojPE6VrUlmrTGKUo3Z+ZqOkcJ0UJxTo6BpWldKrm4WwvIsELewgcAnAE2qaI
mmVX0zjm4rTdnHYMKMoR4iEOqd3JW55G75w7wFTstwAFj5e83CMufKgSAx+Pl93tfubYbcMu3W1p
PIlT0ujhf1G4JURHIQZpecOl4UdhVMXvSven7LQ/ymF/o9UGbzENZUPxhhpBD34KTfJohzPjhM18
XdAvbs8/7FthaMUJq1d4dbdrzli/z+UiO0kfHvb2lRVGrSz1KU16WUa6W6X7YMUZI0N3W8czPlhg
aZwxcvFTdIdRhKMwCrMavr9TmAUUhKCzLi2dq5M/+mTFrK1OvKnOhrNVQclalDsQp+9n7QoNOEhS
32ntGjWWHoT5HpsOt3iQAYuH4boLF1IIUdrtlzVWJlQ3HdM2rRqS6q4KYsLVXy62R5t7Lv28hsh+
jcaOtLERtbFnnFHpdPXy+KTnv/TRoIqBteLdgRpMVkGa3b11lz3QENpC3L24nruAREKet317HY+X
E9TzyRXjPv1U2j/QRSaTFZxQZ+Fp233lAiaPpqXY25MdLx1jyVqwFajWUS9i9Nv0TuiugwoROWCd
jRARlapjGHP+86Hjk1F2QUw8YWE/D6g7QHK1swo28xTfbdKt9ADLEOtoDEZINhHKBCNIMPCZtZUJ
ZWn2v/ZRsddLGhI1NmIluy8vBBg80KIwBr/zfdCRMngdiOSWuMzFAVVEs3Lc7WIo0gxIFRgtD3kY
ms0giF+7E2ikXUo9umR+AfNQhp1eYQZRRr0HrJ1Rf3Jb48ZdydERajYh3kJNoO/KK6WJbTDaXt3r
0caAI0gkLlKJP+v+KPVXwcScT9ZQr6/Pk8mmv/GX/KVtcFBWcP7Xh8mHF1wd9DlmleqWlXwRSJ00
Gmh+XjrbalkaC1gWfv81lmLyU2fmOJaYA/BAWg0Lu36Ud2QVFNC7NSmtS0Uyo9fpHDzqN9CC4jbG
tgYGKKOt/TUP5REwZxvnlKKqPYWMSiZ32XQqFBFy7yZLFO+99ZzMJYf5sRkoizD+GlWx/4e6496q
uRmgbHHdpFYlHjV5d1D07eDdEPlwe3hodVa47KVlYMtEbsp2XUjgf29xbC+NmdW4y7LniFfzGMHI
pGAn8mGePucSO1rYtXSRabyJjWVMfGjF9lcX18PqWDHk4SELIJXnONFuLkmCjAIRzOi/8CioCPoz
omJn7/Z5be5OjHhEB/3NiYYINYuUUNsjuJaODWGN1CM8DM25rpe8sX8NrFhSKo+PtZV1M4QicKYF
z3bjvb3EPwmEga50o3OipnBRTW83EdEqL+2+SuoD0erQ2Pg9AiuMQEQqBCowSDwVJoFmbcowmb+m
qBjMbWxVKCtlbaSzwkfzsCNzl+ulJP0YJELqhlkfaU58ioPOYQQM1aV7neYp1B0K1bu9Vw7by8xh
Gmc/ENgr6fOiCIFDEh4oQ+rGK0lB89mUhVfdBm3rXOWmx9vb0nWNPUcfvE9y8tG5iWAKuS//W9+f
RDeacsMXbi2+WC6jwVKpBUcfOQAIj1H4OdhA+m1piXdlYctfn6c4dzXneEWijAFjqh0584jQf5lQ
38SMJ377/F4PeHye4OegpSUENEqkf9zvHwlc7k+P7VsZO+SvySgX3l4s0+NtdWCtkWe/TlwQJIG4
xt6u9UqB9mrao7EG1JDXERwRauFfXJ2FLXuki7utGoDacXHdwzzlkJPjMV8pS3wSTToIZ0gBgat2
dcTgUqNeHFK5+u5tebsdbPloshl1f2q2cA08Uq4eBgcXiAzSVzA6a+sbzLwpoOq+FUdWb3TmONf7
lb2nItChpGdo9eCi7Hg+3VXzLtxkyW3JEXS2hFZz2rk2elEv7kk8P49BQt1N/+rtTmjczEUgYUAc
0Dn14+BU936OWzr6wGI+rL2X759OmA4IfauBCJJBVFnQ/oWK4UVw7v5M1qIxBbWTevHva+rX8VXP
XqX5fezOfD2ppCSKKpwyTMXfj5kZV1enI0wLCVeJ4DAi03a0imY9ctzSB8nHdUAZT2PiyxD0v4ZV
3KRDZXld7yw5Wm8frvclwgNRz/RpPMQyaWK2Mh7LX4OpD3bjvF8sKwzGN4rMgYuvtKLQFpHMXzT5
nLN3EbkCNutGqvhn0w++H9/lspzpXzNQ7GYlXq+2ls0qX+gpd/0l5UOo1h/aH5WVV8m8Lyn6BSfO
PDIm0RHoF2RwT49Mo9kYph5K0Z3PSQyN6evMe2u1Na/Zvzwj/2fWHUMxtOkuW663VxaIB7b/AVQm
gSSOFBxTNkTPsZUF//e75hiKnV2dN/tDgvCvKI2LEERep4i4Odyez/+2+dZf66/Y0vvGtTYL0vXo
o+4x7LMPCtkyeoyATTX8TdCWVqjGeyZlsV1n+kQnn/cB1Mt150prCFQ/bCysvpLv8ftGre7fdw9C
x2y2k9cUmUZpjkps8wvDwcPSGs18zRksjfH+GDjHUExro76Kt6ezLHr/w2nQyucg4Qn+AsXd2QuD
mle/2gIn0qEE5fev1iBP7Dh23XGUy749J7e0km0FJKJt/HjVH2NIR3D5IHKDfkb7QG6fnxMc3ZXG
1FhiuP9x2AqjK7f/bq0ye5/txF0XVw2W07V1b6GwWvf7WW+IG9OcpkuilvGY1hUhHKQOlbKi94JS
cqM1GJBHMjvvIY49XQ42tMVDt2vtWwBtj61EaWBRLcxUsRJpllQgCjNT6akqmv8EjxXINLNej0Qu
Hj6dRLUtPXN+5aP1US7/8XC/31OT3ckrnGpBA814uFD7kYxfCel882RMIrJnA9jeO5AJKWz1g2Vf
2ltdUNvS+2GljkdhIRT7sN+59czgagjThcIvWNHAxtPt3oNkUoeUR/2JdAmknhmCrJRZbqLuoanZ
DVntR+ui2IzDcXt3l42NnNoP6nvxdUlzilMvOQvech0mUu77FL5aMQe1amUZu7QhAkwzfOpLKXeb
Xr/GY96mgbQ1wBSz9FoxxIbugiiGwdnvd1v3zIfGBFiwSFJA61lnCHY1xveifwCncUvrByFs13i5
0LXLZSnxhN6dmjefAcZQFQJx3PHepew69W+tzR4Q9BNF9frQg7CJRMvSO+Hi4O4so5fHW5ULiz/a
KsV3O23dmZ2s862qR9kvHvnZqNuHtfpBgvhNOg02pzk9w/ZfNy8Nrw693ItAnD6oMeqj4E9J0a/X
zH/decuGSDyf2wO0VNa9LqQxnTtSboj/7LOqPbG7p8vT2pDZIrr0JoE8MfUYURW6qgFc0OZcW8xW
VrFeL5iWHI8rwFIn0zJuy0zOVhBwo2adhp+0plH6BWflCQNHGgaWa2sWjiprvcqUmJAH++MqJvhS
vVvZyU35YnjmFLWkdIoej59+hT0rp1kKTWa0/a/Cl8I6K+b0nNL/s+Jg2Kr9N1I/XyxybSBNRGiP
POFLNacwb+Tx6CsVQ2pZp521XzEekDTnSlrlAAGawdBqTU/C6ycskHduKcm3DmEc2vixN868VwTG
QHCcL5iKuKDcETpm88w8viVlicl6tY4IM1wtqk0sxb7Ua41Z7X5dGnkl8dH7ooh2B0huttpjN0Q8
0XsWyVNygunziGTR6OW/s3CFGSiWZnlZJuYOAcccroBj3Vw3Fx+SK3qipo5IA5we43EB89Y6W3lz
0X/sTmFsxUbsNsn9ioEVFxAbB28EkdlrSwoL2zScoKtPY4ouCDaWK29/gxh3ql61R4ufjZZoXv7Q
/5mL2n1iOTssUnO2NhAIoaytBhEZYIPnJUShGzejMwp0h7MUsKKtnWvbNdswTLXV72qXHja365kr
+CLF1HvP+IxbmB4AvRDSHC1xeiDEO88AVZBnHlEYGLMvWuJemc9bnIfyqsa3W2LGdS4J1ewLWhVA
RyDMoKuPRMv65ilWWXzrmEbdBbClK6bak2J1iK9po7a5TZc9Qk0TEYHbj+GfX+ijcniir/MSIPHD
CNdPVJ4gMD1tA3EgCj/sZUCKmzFJtCutT0xH0vThlayWTx810kmcCi2ap5urYkCSK4wNe7e+4aE7
1B4O6R8REpr4ed9tAIU9Ze7CKhTx58e2oYzXWHeqhmM0kCRGjV69mdkydg6bypV8TL/W+/hwpav8
6ekLdvEsiAC8wFefk3O49J7jZqulDRHKnK3i+MrtvNhbh1K45Q3fh1zG0m/j78XdJq115pBlBNLk
gVoFlWARTFpVErwjneBlaeamMAVVb2Jjbs8xxukGX6YbTL2s6xEOkksgItK8FKUBUXEoJSBKs7OZ
ms7sKkISOLiu1DolsPlmFWnrOW4ECylxlV5WKOWPfmhY8r3XayTlVATVJBanoTzL+8bROiXW7y/u
VzsSc4hjlwuajJGUfz3TGtli7Vn8CWqfkR7A1uy7SiBOUoPMkemyEk1xhpo8CnZrGOFnV0bhAK0k
vfEVC/Poq5VbdltQT+zIkP2PRffUpnMeZd2IUCJBiYAKF9ylgKKjg4DKKEnFG6Ya4PtxtT3X3cUN
L1uaw3xQ+ULtyawdoSdBBI6uWxK0kIVuda1Ac7nl8j76YsXmOgfr2jid+WK0DBPyKTc/bQdN6lwi
TxQEvTlRjfSS/Qw6AupqRhe34tHoittxuWenmbvjsEMd7eKaNzogTLmWhwfI9NRL2sID2nnE3EjL
awbXnS/Frp1Pp8XGqLDqXVxA+Ml5oQI1vWSHD7xx0qDyfx1SMWULY1c9Olc5X5Izw4LCiffe9z2Q
RmROheSkq8kpTRUULnJVAXHd2RlpmkysZ+JVb3DOhBHfiPC1iSHv3TZwLoyn91D4o2jb64VWS/Hc
4gwUi2anlc32ZjAD2HZUzFM5BxUmgrXwHKAKoNnUMviwOJhit7b0mbqsZ2xqjTSNhDOMxyOBoB6Z
dv+Z4DzQDFkKkjikevmB7G4ayvfdjk6lNluxqd1Ts3t/Q74RIFeqX74+Viu//3YM++RjX9HUi9vv
CXWgu3BJoHn94V7T0Haiu9KlrkJhPsoSuK6Tbpxq4wpUJAG5tGuMrDGVVtJS7CAJmlbtCTInqKVm
8cU8/vM6/1kJuXGFSNK+1Iz7/uRcsWMGRV/r9s3Pgmzl1W/wmn+DVk+7sLdqv76vY0RcHN0EdJ+u
2O9VPTvHzomtQCZhNnqjzxcFJ96gV+v0ooywSgiluhf7X873n6+WSRW+emVVTfu4ttj/PllBckMU
C0qe5tz7TEM4pJrzVia3xWvxZzzFZGezyim91tlf8mAAQU1YVU9ofBGlSTsoNEf8/3FbFSu9ny0T
w93/HtBF6qnZns6epHPka/QOODChjOICBqRzPLULqxjozcnc1ZO7LQvbBXgiIACgjSLv3RUSh842
6w6vYpsb6bVinFMOL16mEdKCD0OFhNmBImayXVIn/q17fenp8fjGqI7lMd7Xk2smtmPrrYk5mgHJ
B+kdWdt6NRIRx5+VTSldxfUWKRq7/fOnufKGEJvMLhLkHhWpqXclGTN2feLELY5xKFjoGulhnvBQ
SLQ5pQlCWUjr5eMi7EWUWhretx+g2/oLIaVB6DTD8BjQddSrEWZemmByC38QGltI2Kunhb9sUaiG
13OmKfX915t59j/uvQ9Qma9W4A/SNACC9LK41bP7wpz9GS2jb12VSSmhqXDqTcXKLmqG5S433DJs
ayCVnF/oZ6ccCFKsUa/h9aB0AYO3uttWQD51jdgS6lSamyCDPDBwalHTKaueb8djXa5ek94dMPba
ucNA70C/BZdMZ8rL/aP/XHXVBT7E2T12Z4z30v3YtQn7Tjtvu/BqaBsI2y3sVUbvnboRQNhuTkYu
majHH6y7gqZiUCvJZukcbpxPSQDMIqJh1HCpfB+cpx2dpsC/uMF/vlYxpJvl7li5xtx34n/hGW79
2dOcgoQemD6Ii7jgIjI8qvYff2Up5lI8W4pFNbb3+G6YYsETynPMQEBhcFfyX7hGt+ATn5/8yrdm
1DK4oziqYlY3s2ydHlZ87sd0uu0jBg/1ntT+D3RUfetfsV6PTq5iS5HMMY+3CtbtSIVUhmO0vfun
ZfjB2JJYforbr5QIYUx8sJ6dd/3cjImvdOdZXI9Hs1Bs7OJsxmb9Li+JvFxYrOSZ4vTezHtmMPSc
k1fdYykH9MGIqvs7Wyfx2pb45hDE5CeWU5j+0Eojo/3rBNZP08Znyp/04ugaw56n1QtOwSxeV6Dl
cXMDLDvSMcQXUy9CkzF8BzfoSC2e5lPLRDGLfoFa1HOK942Lc5e3BIX0Wg/iwLCxbaLMFdUG1sGf
z6fxxxw/+L3ao7hlA1cQHO9I5ReaoObT6rXbnTgJMV5Ll7zUvXJ51qOwGMbJvmRmyknnBXmLB9gx
4DQkWro8V9sPeEtXb/VswaYJ8wbc4QawkQRr69JNo0v38vVDY9aLV1943/rsh8ak57ahMLfKrJ6c
SRJhYgF+v1AundJInWwVYCtIu8bJaGgcVLXaaX+6nmcZHUSJOXcrwjAE+z6szPvAtG75Vwkavppw
mqYGRGaksKUPJKh/8HTeET9AXyYY7/jBJhr5GUdpPeA/DoUZ4Y8a45k/ovvb2j/anuZs/QsG+B/T
XFUspFvdbi6mONa/L+62f/dSdJC8M/LviC360sFiZCzwAdEZxFXSGI5SiLpgK/Ono7BLGW33MnsD
UBBQM0RlxfXbxPH9dR9wo+rDV+kpRfaE7Nja35GkCtbk6LWRXmkWtjgLxYjuGvHy0lixewdqe7vW
5E0aL0kjydifkyGsQjIlig90EgL/Asb9WX3FbJprO1ttXYzJW1doh3DfuD08UAn6b6S9nyLv4J0G
n7MuvWdb37S++V9DAJVMmlQap8N5w/67LRGYwDk+dVdAcZIZkouiL87SvI75mhR2/Oou7tXZSZx/
DDYPhV9/rxDj4OeRBvq2d2zv4/dY5+vkyGxhxPvegF8t34j95DZeAf8olrkEOAAA+o8HK6WTFo5S
fuALg632ScPYp3mQjogdwtmQTvjKyHlKhFJaGYuWJqHrZ0z9B6jFKHmFyNnvarMu/4Jt/+dw1eQF
Lczk7q7MwyXB+Rk25tJ3l6ITjAxq1bQWMjT+pC52VZsoZbVtY3OQkI5SFcgE1+D4eQduvPrIBd9/
QulpjN/+eK3zN/6BD5DvReELG1uSapVEjlK/Ly0kAd3aPbQCMfIdNJQ0o2kelDyQKYy2TWfVxcJh
Pbf0VQB+ac/nsHKl4oFd1OJdmgclLwsrjGbNsMrWjENbIUgWRUqKYtIJrsZxDVDuk6Ca7PpQQxxf
951i7B6tqmKU3Ntld8iyfCsPAUEZSNv40B2jukZUhBQXnpXTpBEMHRx6j5dYZw9zRK7w0fe4YVm7
NR8dkK7kqtJWYDj21icvBS/fdKNFm6h2gvwrXoMFLSWoUw7nveisYplUcdHjyvPKhXkcK3HtYF1Y
AmkyYInmR3fTe3tbjUHwx9xiJ+AZfzq/93pnKmyeW3RJHXb8Tvj+SjXgU9ZFhwV4vXOQosTjySN1
t/h6vFTk7h9vU04/Lcyxuqydb4eFxDb97m3jwai1Vh7BZP8tRbf7LWnwnCLbjk7T26EnTWWPvCyr
0KSEog3vUJrb/orC87QKXhCu2r3ett2DaQ86YgtRDjWP85zCIi+8BR3k5gZgBq+9aCwl/VIE8MsT
zszn4FM0PrgDg7B2g7LUmcje2MGIdDK0oDBD16z3fmvi+KGfm5OZCGaPiacjruvMXe6rFtZjc93f
zo2Ys7MjyKQjc5udYPYgHjobr3MX6opl3W7ty/XYwF2Q41H/2Q6aIAYQO6IIcni4HksBymQx0Y37
L2+L3bCR7bbrhqr7s8dLuZsL9w7gLjcT0RP6AFypN/ejMeWoHdRS0Tr4NSfTIXy1eLgMU8iLydfZ
08mT5Y7hP6xEDV0MKCRmlez+36/L9mDOGqtz/Y57jTWEPJz49mAOpTZqTHPGy8WbQXEfmZoHtpRJ
RRfd/wyseKzO3bCTvWPd8R9glnIZ4+dxHHHjoPgQfrUFszzqRR1K475a3bKMWo1UuSH/v3C86OVT
X1B7J8M2+8kI8nD76dCCuMuZ3sMO1RIDSgP7woDKITtvKvXG3mLAGop9QplufuGQLocWZPKWzT8F
0ZhevsAYAwl0F8E9C+mqqwsQSt8hy7RrRtWoV211n5NLdknWtfQOPwHoBoxSqCNT6Vz8/tl6lsWW
9KFuk0vxscKoyiZTWBgbRnbkdJEhxivFGx9T1kuY9CrxAIiCtsm6/Mp/HOjCkApq0zDv5smZJXc8
GGEskx+GmR+BSmMepYeOKLG+PDbi5Q5MYUwl7jjeto31/cLidql2MiV0BgbfB+88HJSvaclxur1U
XvY97KSTlezvsB34SIoRFrSebOcdsFft98j03xHrgwWlO0OlLv+fz1Sf9ZV7OlecTM4Q9PsPOM4r
BH+lYBwCuj+ZdIPHy5r/vgdbqT7fy/rSPaXm7zMrWsNpQO0HxxZkIv8Ra0H6naTo5AeZQP7kzWq9
UItD3/HHc8m97EdzEeSsYDcOVhovUAfh2/EZq3CwgAKGFM3LgeY890I8GtodgNkYwvLRInOlZqSw
9ordmt1v9sJasefyVqHJQ14Jki95Hjg2EUAEejREQdDM32mgQ4SrQ5pL60zgYf2fAVEfy+qRdqN3
9AOxY0yhiVYe6R6ioIiRB+G22dEteSnvtTii8jSJorqzOO/ueALiqMe4Mzg0Y1IpDCqda06wAKA8
Ajlrdrv8cSp8rGK3Gqf4UNvssVvUSoq26rwyGM8pMEBTGr8IjqMOQigPvOwqUmxG3a66KgRnbrZZ
bZHmZovFZcyFl9HtDcMVkg1qXaCPaz6ylFPqFIZUXibrcthYplhKOFO8Ce1rdxstg8RfBqhhtOG7
isXkXq+EMzcCNKr0tL3my+94YRLKJifLarY8uZvf77Hk9EgozMfTMcF2frOisIPZ5g9mEFDL9qLV
Gyq1poUZKHu9sG/pgo7JvFFvzeCL3PC1xdiZ90TrRLpVjJZ7z0ULY40HptmBcuerMLTyVl1qbt1a
W/LxSHA0QVEoiaZN+HyOAyqJupxb/a2j8pb1xakXN155rhaH1Sa7ypqTNIIqCGMPMx6BE4YQxfRS
6XKO/mE6C1+pPFe2IyUqt3w4LAdOJhcK7TnfCVx/Lih/sA9I5IbC4pL3WSQnv18az48teHkS6c80
VIjMSGzndPu9z0yBB5PuPO35K/HQ+wBYbsTZ0t5qzdlSQbLjuWpld1s2uImyyBeh95XWL5m3itBS
wwNK+7xVzmAU6EiZuQjHg0VXwbJ6sl6lsyMjnzv7UPRuxPVCAHkOcRpIMvEbePqsfwZNgPoFDCoX
bUJPEgHv2nb7d7XUGdqA7iUpxYpdaDh1E603kWL4+yndXuzMja3ZjeZgFKUMoZWJAEYO01K9mnmz
5qb7CgcFCy/m53u0jta+w0c8PhClTM7iPJQn3TpXDduucPEtL/dOoU1gdbIvloc3lTcGXoG/40eY
q+Ifd7X+cZmzWpyC8qobSVZd00XinpNJm/SwHcKabT9lHi96CIFUAm2R4VlGOh3M0ve8OLRi/W3L
PuxPixXWP8AGtEnmjtcGVmCB7Oai2RpZga4qvtRNLg6p2PpbPWvsq5s1XyttyT6avOW0QEKnhvQt
wnUa97HUuhaHUwz7pp44drLiC6VHL6qOaBhKRVwElInPiO+ArC8Oo7YErtRxKQ6smHVC3uxibvlO
IS72EVYRJ3FO75t3MjGo244oCtc8JaXgeHFMxabvajPXMTMOMyXwv+vPqP+Toli+lX7Ir//z0VWs
epwuk91lm68uvBcbYBEVFWGwQZTk4Iod0WsPlVaLFT7zH9UX1crp1liztDXP4ud3L++8oTirLHFB
xZf4YB6tfACUJ5411B7s6BIcSME8tyYoE5GgegMORfV41Jr4yJyFcM54cbT2pSz4Lc5VsXO1y3V5
3mbYObe1p7e4oCtAr/NxlB182LOxDz1/DjessQp+7YPKcw8aHLHM9/douRpcDv5jc6e7fQ3F3G3O
9b21PHFCaJf9gZuTd02GWfr70dXllHX2RS3eOC0rVfdy4OuRfdmiYYmJb46pFsaq85GBHtnRLbdi
0BpOZXNKDxwN7pwQC1trXFpvTgECGC4M7SZ484WiwLOn1Q0s83CKO60Ytk29sViaMWbcTjmS1GiD
o2UeiF59mkvJkIEbfS8j3SOfZ1XVR744rmLhDnzyYgc3BtyBVmfIrHhtrybnP3kej1dUvHayj+dW
6/hFCcKLxuJoz5Ni5bb2qnHc1vho2AzCFQmjMb2Ponc0RiQfZgwen1+7DH0ofqxi4bL7nZTCTawq
Bk4a95JXENk6/Di5+PwN9YsxO56gyzZ+kuwKeE/K8YZbByTODO9dgBlSooMOFZNUST3vop+f0aY/
C7u6bGVpQFecrmIfraV7iysn7CP8EpAvZP7B6aX/Cvb/+1u3GXJ5H5yEfPGK8ESanuw0zhcHcE/U
1pIIYRNxYsDyRxcoJHst1KY59rZi4ODVNiqpkVsUHGrUI7157dycU4kHNUTEip9qazp4R48Pgu4N
yMX8Ct96WdJos15jWJTL3+SqsenjNkruv1GhrIUEM+Hbkxm9ziN7ILLqvEvQMkbMiaRF99hyQitY
Ro5vgZSIh9vCz2SZRt+jl8eTLY21CsfAVjy8+616yGxbJovuF7lG7kjUEzqI1uDqjoBi/26nbe1m
7rmPdemHxamj2VIuOdQ1B7iyQoFEDVBz8EqpQ8XvU0yfFc/cw/bGMceJhs0vLRTodehcqEQyu9Ov
o3fIaEJ4R8B5+rsS7f3wOehUgfHokoPQtcgwdQmxv8me61483flUzGMap9bSNJZiMTgnPHnYiS4t
2qiYFGgDtXP3XSuPqPP+bMUuzuL4Hl9mrMh1KHD/B80+zhFI2byO0Fj0ehESCk0I14irnr3FiQjr
8ZHTvby2YigvhpRzyASQ7JCMzjKg2r/t+rvWym94z7A0ky87ODQ1w+rOn2LwjpfNPt5UxQRJIgnR
KfjZiE/w9HZGtPSWggbNiJoXwZH/XzAE98xFRbbO/gYB5RwUJk0BhEW9iTqSln5jy4J52iVYNnW4
NUT8lI291O4r63i0brDkCKg/+uwq6ZvmGA+DYM2ntSTIcyv41nyl/Np/mvY/wyrbeXLOi3hzYlig
k7oPQGW2TKDQ5BmrJ61+pbzy+USrCNRHn/8/ZNBl3/45vm2YFB/bZiNPshdW+WbdnFtcd26CPOM3
rwaUbXCTonnl06HcVtT7pNCydeza7RctN/FfDOif4RUDkySWtVnWGB6hnWbbHcyfRCR/QqsE3Qku
TcW75p+hFHthJBvKk2YMRQc6HxGAsPmB3VrhXIxRoHi6G748KhH5cmaAstDZM3fey+lds+Hlx/rP
NJRzlpyMaiNrMI19KDV3H4IFt+EW5pV+tGsPNOOVXlyygnW3QbW1mXsyhQ1eLatx1VpUpSRLVJH/
H2lftuSoznT7RI5gHm7F6Hksu6puiBrBgA0YzPT0/5L7fLvcatqKs/dN33REpSWkVObKlSuXt9GZ
GIvuQNSL5qtbLuGHbuQfR+rOIvMopqJyya+GSI80nZwJhTpazADqkk6BBxxeXjAcARTKtTrmDoHh
mWZeSUh5acek0mkrJ6iSSM5TOwY0RrsZuyVCRujS+LYAmSmuTN0g/9e8WzVzko9lExdZ+2ufkQ+h
5I33yKdjzGQgzpuVsPoYOVpOvg4HvNYOamuTg4OGDSo/GXup1eggZIjj2EKWwTkCQySU+5/GnPzr
OZcvYq116Mua2/j+QCy+hPHqOFtBK9H6bGn7EMfk4Cm/2w3mlGtVGRbxBSaBPyXOLT5G65lz6+tU
scg1xx49U4/OHOtGr0lQQZsVDfqQScOw0vEJUOPXShofyAsd+vipnMgn94ni3S3mUZRr6BeoooKT
3lD9Oop6gT4MraoZAave2X5P/f+2ThbmzhUh6EqTWqSCcFRYdGOAQ4P5x7MndI9+82UIOWtkQe6L
VmVtkeBcY4wVHkYBzegUyqRtCwdgbQba+izkhJx1Dr7GP+eHBbgDqazKSMBFVgniHBvEKDDbXG+T
6uTDAZfL/zyii4oHXg9yhu5uyg3cvnOWRna+QtgUx2jfYUYADXfHrvf1ga4tx1EpJ93msQsG63T3
JhmXRVsGcD3p/tauTsIFgjq62J13nKNQB9W5DtQvDIfA0D5E1XSM0A3UbDg3iOe/WApJqqVKJTY4
WfjIc4xDSfwkJOJuuQPQMpZe8EtOmBsAnlkEPs3q9OwtROutXD2hg+GIGacXF5hWbIkv+/94Ehjn
laVCbCYJftcFGJv8XIAZ5341MZSO4cOomDY5bpMl5ZrwRwoMezEZWt0IjAzlJod8dxzU3sh1sRPw
behD9o6Q14MWDIhTKBv4vPnuw5CL9GON8SZNlGWReqHvJkTzERYA5SzQhU+b6xx/L455n/wvR+8f
g6zUO1zmGXNc6fLgvOYFyVfvJ2cM6Z/NBtXR2Y0OvA5dTDOaTKA9A+a3zy+iDT9OPz+C/v/9Hmcl
dCYE/Ij9xd5TGhGO23jTb3Dc4dFMnj70YKEQBfj/fdObVtSdvRYViqhuYI/iy8AS6bRGjF9B+jrz
dDR8QObSlse8MH/4ffqxysRERRylcSHDKuDL1xFqhSiFe9hiOE+4bbCWeAaH3faPQcatnJI86xqR
flsKWCIW2aDv/0a1BCk4toCJPb6nwyWKu31l4h8jPGXyKacGkTzhG0IB/QNkP3AqfJ7OO9cW4xOu
SXhswxw3ZY93FyghJWQpVBUVjBFuhsZxAioTypxPYhEFBRY2QvPFkko9QyBsdnihYB/yFG7oNHxU
dBn4mmRousZciFGqZcoogb0GciAF5fimS0ragBxcidEt9LHdrhHO4BngHJrBLl8T9MH/maaH6u5u
1PKxUFoJpjGp5vk8phGNtn9Hqv+lrJCNfsz0dWkfzARKTJgxbaHlFdjjN3QPxVWLaeCPT9QgTef+
1zB3JhUvYtqPepq5gB6N4Aqz9ayxt+oRXllv6NT85H7r4VvzswHMrRkVlWbKMT3E8EPNE67N2BMX
EIGjUvWNHznrT17OItLD+mfo+mOTuTjX5lLlLbW5F6AL8j724gOdGgD6POfzDoHWKmRKDczfkhVF
Zxl3lV6cxKtwoU7IdikXZrw5Tyk3AAwJKPF/lhPOFxy4Or8ZZM6TYOht1UMrHViui55D1EnDOTip
YIJg1iQXkx+4OL9ZY85LU5qxliSwBilDSAigSZ+2ZwEkX1BVequ7VYcer1Ae+Hi/2WQOTKyfYzUL
sKUoOD4DOnm/zmPbiKEFMM6XmYXRFxvw96ERi4JEOs+odtvZm5TLG1X1X7hgVaBT3EAzA/n6FuLd
XV8N03fCpq263fMcPc24Kh7oL9YCaQjfSw0827/ZYlywboh5ocqwZT8jG8ALuvGMmbhAb/piuxbP
YCjm9uO9HvIHv5lkHLEyqi5aGV1vx/cd5QBtXPlflG2MSlDqfX/uuZjRUEj2m0kmrbzmYdzqdJUo
9Y8xQwnHSUc07qDWvF7zPMEQZeU3a0wAGMeReQ26255i/jqgKYC74/AJOAKSygXNK1F/A41nHYrg
jWAuGxhzPB/B+a5sTNi3lWIKxxoeEIUtVP4Agm7AH9OtA+Ixi8ZjvNec911ZxlBu5sfi3GPZDUZl
gN0AKgdG86y8q60Rz1pAT0JzeMsc9Ew/V4WNAo+hEEb9CcvMbdo8BXETF1/Wg0oRzaPX/4aPg08L
8TL0RmlQeWScfCqfok6XMuoJEXOioArZDNUB3EgHr6PziFsvGnSGdwaZ+5nqRW8Kaf4rncOIyTFl
qXxgGq0ToB4GUdd/53x+VsjczqbVJKTOt8cFGtWU8QW43iOI/xoMjeJZo3+NeTR/20/mYgZGiMHe
Bazh27lxBGIInSdm+VECD8utvw5fip+1MRcTZ1OHQim+3jPiglsHAG6FBoUX0DiPGI/Ii95vL/GD
5d380p0nT6KkSq/SmZJLcDxfAURQDwvynO+NZR+znMdf0kvimYuT1a0oCUZwoYdJJ8vSbsNedwLr
ah3fuYAXfc4e/S4mNr2GglEoKn7XvnCAjwBgxQTFzcUPXO/lxXoDODHl+4fBN/bnKLMIdi/WtSwb
OMpIZcD9oE01KFDQ4R7UHU6gykwZPjxGwnC0dGeWCSfkkV40QQizqIwgacOdXaIZ4APvDWS8JrhB
/84n/XPKWC0E6VQ3V+GE+OWZ9gICxcSYesxMotx/yd7aXPX/IYLJ/SW6oWF3p0yr5eCiKviaUzhB
fEzM4CTopKfUgi/KLLOgOh1gPiS3dDvsfX9WyjinKtaqY4DCMiWX3IYxg+PxkViUXbZtiDnmkvaG
6ky/LZXxTnIk52FIDy4NRHebkQNnjzqPZY5xU8j+caQylJ/+Zo3xTmlgmPI1L3BNXPd9h3xxCloK
lb/7pIQEjjHe9WCc06XEEBUlw2bSvp2jk6G5FSM+qQD/2cNzzfG8Q2W0+7WxCHRtXpIuE6kLuDUU
UioKsqTSghaCv/kK53lm0/wMR+ccIqtIv3zeT/hLVPbP8WEhaQF4UXIVsOKp8bSf47VBZwEaslYX
aHUiGOSseKji/tuKmSwmMKr6mp7pacVsN4xWt1DtP6B+Zvk5KGf8t42ejgdOlgWh+3Nx7KQCp+f8
rN665dE5CvlAquFP64Prx+eHu5vU5995gV6PdL0DWgTgxhbdX2RtIBx0UGOAJ6Xxda6kxhDO/tuW
MuGQmnWxXo2oTVrC6DFanfK78MCtjii3v10AcWgLfVzwmnN5N/OWz90tdlRBmrGpbn4A2t5f0goV
brQfb20wlHnp77AxSDZrBvpRNZVlB7XnUpR7E0EmSq9gz8C/7n4tEUkZxpqgEfTffMo7g8ynlHsj
EuscGRIMVvZ8B6h8DJYsFHUWb5Ba4Li54YtxZ475imGAMDrNYC63p8+iiwzphpA7h5Y+y779eHVD
veOqoGMvgV3oqiQwwYeaGHltRniQIZZrQwrtNrp59gLRLt7KhoCw30wxV746m8F5pNPzeURaL92m
LGJgptVDHRhs+i9t9YEbeTC2ByG0a2sBNAzJEXBcNDN4n9zMl5r7wyPcrZwJRfpjnMtycLuiCLrw
VYFBQnkvJTXiAx9dPVSWn5eXDb+Zd1aZ0xQY2tmQAxp3oX0JyShUu5CPoa+X1ov/8xqZw2RC5lxo
JFjbaxgK8bp0kXl64261Iv3kBTUwf91vHx+oYS90t0AmDGnSWIyTI0wmlMHsLjH/iDbwhIA3MUtm
8mtjafjDe7P/cnN+jjITjmSN3OQpfcGuE3SquzTUA0XhYwa8BgoV6JLiRu6DIdfdWpmQRJaaBpkp
3d79cw8VFppk015LKOwsFrQVhfOscK8QE5bE9UkpBBNLRFnnOZ911l5eUnY+4Pqjg/IHcNWP64dX
O95BdTwLZRfIp6ova//xR+adYlbjU9cw9rfq6FZbU5yqGyQI/ZnFGyJNnocafLl/NplVyUwqtQ6C
0+1APaOehhdtDGLP7SjxgiCeN2TFMJtjgxm7OmwhJaV8dNyWIyJoOMMr4XGnhliP9/6QVcLsxLAA
qwbGyokKZWc6+gkKnOMdyAdfX90LzYmqjT9BM5PHf2YGc/27XWX80DWXqmtPE7Eb8RBCjbpgtTHm
PKISCxEhSrfcYtHiSkd43YOz9R9PEOOZtJN8UoUI8VjhzFtcnfnuC1+1AsmUEgIeG+P5JJH1SZpS
KhF1ukAccVOoLFVEPy+KdxjK09hYLiZctDG3cU+if/nBI3M7cHehUZmF/bWoYDnc1x9Q/H+lo0Uh
4Izxjy/BcjFKwBl7spBrc5b8lzDpH2d4u8F3hhv1JCVQH8VJBuZICd+arYPS7/gAOVGq5LlCrj3G
M12OhXyNLrBXucge3HcyplAO5bFA/Yrjfoaj65/De/v/u8WdK6GByAFNBanGAfU+4IjTsfK0wPMd
85IV3uJuL8+dvUSqzCZW6Gbi+ODwYJDmrVUCQ3l1zocbKqXfewUWmInFtq6FK7X1/LqkckPjjy8w
Cz0wKG9a74bzL+sOd/vJhEKaKnVFR4G/Kbr+EAq9bzaqcwQ6TY1uTXS28jReeC/IH7hMOwpNhSYr
2ty250CKxyR38HAh1fR5l2EYdbpbH+Nsal0S0yjFeZkigKcyrZRYD/LPLxouX9yE41xvXuHuvKSq
fOwNNHDjeUQsAosUuQ09tNlATQxM+hcAuFvoWqr252NPN1ztuFspEwMFPTpa2husdyJwObZKzmOo
iYH/UXhob4EWaQXUBCQjwZ44JrTOQZXkdhFwPy4TF4mVFJ3FHGcYJWbcGFR8wXR6gWA31OIeL5j7
aRm/0ytQoyroVlNDdK4pBrmQXxu89iMPs5M5BjkxHwvVJIH2/8KRyoVyDTyrYWv2h3NAxYw2yqkc
f8DzPX/gMsekL0x6UebPgL0AkUNmAg2I6MyDG/+Pa2MyNEXN6hCwF/yqbb+OMfaZ9gJSzBJlc77X
GbwlAJwUQVHBlGdLVHok5B3G5NFMAfzSJfgYwCswCGlDBdbQb4axcFsMieFSqak3++NNvrPLrFKX
tVGZHbHKW4YC5UTUAqdfdKgjgp/ZSzN7swAMSz15vLs3GOSRXcbLFrlRqkpzWy8tA94yTtpzuIGO
heKBPOB6uQ+pP0hGohk4gIQYxlrYn7ynejgmuVu/8js21WZC2lxGFK6pPrLvjEA4myxBsT37PdSc
D7MCDzcEalCO3fJQv8FY/s4044iPaRxXCY3lafcJLqw7zqc6lN8/wGGnYhbr4gDVd2Te/LNNgYxH
u8/EgEphXBX0895Sp3m0ev01+8x7ycYOTZMef+vhW3u3UMYPV1CSRBcILdxVLpZK5cN2mwDonwiC
E3J9zsbe4MtHq2M8rhmVQnChta39PB7bCkb/qu6Syuii2quB57Ty9FcM/dQQjtn+aAbNNPB8uRk4
/XyPfgXjjFOt0TSRwtj29BW8jU1kAy3bYeITykrIZkDK0xvCLSQOAjk/e802uF9HaDKqqR9BIIFa
1m2i162B+Yk2jnL8sToY0d9ZYwCzoBxJelXiHNFA95Xi5PP59BgBzlBJPC6d6cjvq3m7wkQHCk6i
qnhq0KCQvptWEqODvV9g3DYkIaH/BSQfneu45WsjB27JU+Yefhvvfirj6EA9xnyJW1VhTjGCwpJt
F+3GzfMBujVo96L53fjxwR+uZNzZZJyccEnUkURBmIRotW08JSRMoWBT2wrGLJwgLHe0Ts+0U6b9
nikErDeQsRG383M+jpfXGC+nocL5q8BwtZD1YRKWhZFzm49D5VSoMCP+wkhUzi0czkvuFs+4NwOS
0iMRapxYPII+oHt00ho4sBgljSTI5sJ7nPumMT4tVKJWGsXYbEDTUwx3P/m0J4iImKHcW0AttmfM
V/U/ecSL4fjubp2Md4v0oIzBc6Y5ioDhap3jYpGgVBuEYoo8XgJ3WxnndlKNRjTPMHe1BI9K0gIC
Qr7nnYHsXdCjwS/fcB4LjXFk517STxcdFiFNQGWmMBWa1o3xNFugeaBlkRPGDgN7PzvKNqOfj0J/
am7pOl7FJT7iyBmLswKlBgQIqxZTLFCGW2zB+0UZ10ff4vp64KF6PH/BNqcLoXk1ZBoYYQQ45vbs
QAfbeAoBavD2htkzkGN47CyGEdu7VTMOKpWTKlQpSWm/n3YWFbhBsYNmu5jjYzvQeOLY4/gEtnak
nsxS02gFYj/ybXBxEXWOwRhCKQeZ7gR7DO1JjknOSdIZNyQUo3/oAPNlA+Yi4GGCgONMe6k5p2iY
9HW3n4z/EaERpeeIqndT2sdMNZsJGKljFK8Pzks5jtCzD7XHxysU6QoePPo644TiTBFK5YKPWDr5
WMajt/Qwh8U57maLI2c3eY6HbRQ/CYWSaBeEVY0FUlu6Kwi5uitHRyIL/iuvinvL5R4tjXE8qTo6
iirFmW6CFCkcwa2XAvW/mhpGSPOGktw37bvcP97VYRrJ3adkPFBRqpGRxzCNToN2htsInsyXvNkg
SqY909/ohofS8vbz87Fd3g6zDeJdoCmQJ4DnQ1KGIgqKYqMFBUtA4VsbG84qh/H2n1Ua9PbcASWg
c+RxCewJ7BzE48rYgK9BFuAn75x1DUPAd5YYVyOJI6VBAxw9OaDlvJ6hKqfUztfIkhfQS9w2kCD1
v2OwFPc8aXferTSYkKi7YIBj1t1Mv0vOMsJEIuB5oGxjPCUCAzwo5QEIGycYUThhsUHv7d3eCkZs
6Do9vHOEBs9IC56phB/UPUKUNUSIOmDSst4TJL60Z+YJ0olP335umzPoAGxzD0O5OUeLHtkHt8lg
vBPIzWlwgdACUCGa/YK5PrLwjKOODrkDVHg55ujlfGSO8Ut5nYhCLWL9qFHppAdp6DT5mFV0tovz
BCKP/dge7/U0mKDoFPRSI96gN+BCV29H+TMftPNeIFuoiPC2k2uPcU5xKAmVGOKmygRC5PTtRK6x
QewHWgKkxKDbxVkg5/U0WJckaWqmj26vCyaZk51LZUeP0MiYeYinEZKsxRXHpsgDK0wKx92d4uPl
eO46mk+gUYiORlgWZAxH/DrtUfjUvPkz5oqttwmia/TuPp+PmPe7T74hDI8vjpYpxBPoWa5R9IYs
AaEC3hAwp2qlX02FtLgGiwyTOjSiaXSexYuMxjFQhzFvcj/PZycyAlOUtrRVbkKV+zVn/QlppLcX
A8PSaa85pvQcsmcQRZ1F7VlkIYPBtMDg7ht/VR3zdoNzg0zGXbaG+j+GD4WxIR9noKiDC7TF6rlb
zzPGeMy0FMFIoy8Q1VSggdkG8zdWaAv4Lv2AFyfdSnAPbqvJOMmzciyjiNImwVe/ESPQaa46M8ig
fPL8EMcxmIxjbCvVPJcaTHUe1SqG5g8KciFeOMyf2n7z3AK99o8Wxni9VGgTQ25xgG9oI6huR3CO
pxp8AwbxUUhcRXlli8eHl43ynnKTcYCtUcdxW8PydI4J3PPU3oHPR6k96F3hPeS8w8I4v0gPpVxK
EJjRbJt6oi+UOYAhYn2cS8B7Tk3G7yk1pnvnmPwHv2eSZbYGfLvZwAkhqrbAdgAu3qB/mYvo8U4N
4/2S4NScS8roo10klEbzRUcp0payLeBKLpRGD+Hfj40hMH6vy8WTeW1vcRgmhmzRNYK2eUqjMW8Y
Cq2sYtrGEzpmeONEOFmZwVLCgi7FuIeaVgMlDw81hEYS7xYk9NYbDTrXXNL0X+BSVdY1RVJFg4Xw
+qsCMbaYPi1zG228Xx/gvmNvYcrmEgjpsf9zZ39sMU70aIpV2F2xsxAXO7uUS4Lk78nneuvhSq7x
Y4hxoE37P9gC6k6AgOkACYKJHZ66WK0AcUOdhIyo+j0vzeXuJuNL0zZLTn2NFYLbD2YdFeZGhAf8
1YZ8FheEovv1aD8Zd9p3ZlNAr7rbxSZSBjqtg8pYeYEvbdFKAGid51GHUa+fff3Do9ZCONJPWN5N
gxiUIDAAxgAWKVWHdpX639OAq33M/ZyMO71ol5NOx77D76CkO3fr8Vj0N2ggOxBxgkYROJ8tQHWe
uxt2BD+rZTyrZMS9pAZ0tdhaKhJ2pH2QKNQAEIIrh/gLiqocd67ztpjxsXoVRGlHS1UXuw1RRAY6
I39k4GrmdLISnVBFx12Okxa6iWSMOUd03zvqdjGTmWQetJ8qcnjRJzOHJOj/6lxnRSeTvlnrT9O2
txNrMTs07qzGJedDv7wTybjqTFCVvrjhWMg0gIG4YwhMfIj4lXiP7HXOB2IHi8I/V52F70bnEWZd
ZPBf6FilN+B158JRYx4AGHF8OsNwSPHPkdAZD6bWxalsfhV7qI4vaizvwQQVPFT3ael7UW9QYwK4
z1VyGX4DfwwzHq01BISElLSPE4HTgOndUDRxd7gGoJivDFI7SK1+DW72MZ6Nk39wPiuL3pVNH6YG
jWdwAU/ookcDHqqWoHEgCkdLLnhG3FeY910Z3wYatnKpM+pJnykXmyr0fYBQ2uLYCmho/I8LZByb
EPSRkRWwhoXgxahncwEyqKjfITNxJuaeOy/kL2XDnw/K+LTodJGjkLpSGzecdg2gRLPb4WrTuhVV
xzGI7s1KG9jzBLHVelqG5PGiFd4WM/7NNLqqkmj1bkqbOBH6O7t+HFnXBA8XEHdSOfFeI2iEWwCf
+QLBYgyK6RaaY/Ri8U64Opzj/mwI4/gUVC8bU8CvSZ+fW/e5AX8H3wLzgqiiCRUo9pFHmu+IOZWG
VO8E+S/VoD6saitqoNQMIcXQBZfQ2ma2LyCoNyL3CoINx0H/Jfn/+Z2Mi8u1rj4HAT0q82yCNkaI
8OMBnDlvIUoE1+knqEWPv9NfoLp/LLLAYFWfhTBJYBElGCBJcHAbpBMOzZg5T95fEpcfU4x/a5VQ
qU1a1kLmOZ+PUdMKCe0jtihsw6uS/iVaMgxRkk0TWn7MrcvVkaJnZUofWERLVCaK0BsHUOpocxOl
v9SyfqwxN05GE1JeUWu0RPhrhDbIhCAPIbRGdMbZytuszD+Dsx9z7O0CY1zq1YQyX2sbYmP7G+3i
vYdkYW9Dd2WJNJS8aBnSCeLgcwIZ+6b0BC61aNh5//wQ9mKZsdGnFdZNNX1BhhhvbnUe643eY+6M
nL/kMD/mmPuRnNRRL4pYN4CSd3QCUGiMQo0Yu0XDFO7grb9Eh/8YZGlhcnyOmgZdfLc+U1pXciGm
9bFCHRaFWOB/tr/nOSveyWWpYZ1+Sk2zgk0qoL5E3rTxzj5tpEWQM3I/HzsA3pay6nGJXCujroY1
2jGMoApbOkYjiTPB+Atk+f/y7f3ZUSaL6dQ2bmp6U+Y3fUXAxWNg5phgRWlRXFRhOOL9sca89I0a
F6miwhr6oFDDosq4UPug49K8Ax2keXS/+Tq1nEvBysOZbSrlaY4tpbwVcH3/OaUCegTpKeVEGH9x
4j+rZLyPGtbntDRgEJ9QsZYQkQQRA8EMGu55JO2B4pmkCDrEsmTTkCSZJWDI+TWJCqOhNz5DtNbb
mqWBazepK9Q/vtAojFnvKGKdJ6iEXjy8mXRkFPe7/hkr//4rGO/eVFF9LeoWpxYVUXxV2e+J1uAX
1ERSqRQwEI2I5KCNpxgspMbOJ+fh5O4Ds+edrJ17Q8U+IHO79l5h6diAd9Q+Itew1c1N4F543xrv
yfM2drAT5vhsCTmXnSIK1On9/hjQvdBl0TShl6FrTPhelmFmVjH2wvTtcI8y2PNoGa90kiyen9GP
P6osQ8WjAPec2rkrtUTNwT8/vs4saP1crGNlCUTxtWm1KawzunaPRJ2VRPXTZVmQ5FUk6cjGgL32
He0VW7rD2mdN9M3XB0ikXo44PSVBZbUWDeiQEUYb0cKI99bL7Fy3nhI3sXMPc9PK3v5OWyrqk1kd
kd7bpy1ID5JgaY4/PXtoEMYLpSP2y5zHLu6mAvZogxiXc2q09Nx02CAVQ5Yq2r9f7HXE4RlRXdnV
jpbQE1PaoON0vNKdj5m8PrwEsvVyUGPfMzDIIvBTsjq8jNaO5AY43KOCXLBpBaq1mEebLI9urFmf
SoCaXx9DVr87kcJPSKxycqVbJeDRShh3BnXaHiO00SWbOaMzOXakmSSdcyLlt05GS5NUNUHm2Myr
kbWroKK01EYIssyLJUfLxFJWLUAGzEx+7YmSWUCO0whawzi0zvELjekjTHUm+OYtCSfhHD6Sslbp
DFqMfvpK1wIR02nwjj8bAh59upBuplrozUV37rY5bP3EnlStkzrFkt687fnrCiXsz+N7QnrBffxJ
B+QYfz/zzP0vsiYP9ZTePn2rktHFj65eZ+lEfoacFZ2/ELlfX8oOY+vM10OWulc7J/LkuArI2/WT
zrLiwVe3HrJHn4bxB0ex0NCLAHg1c4y16l/RHklHeKWLZhs53KSZxlV/WDNw13VUe1WDfWKOUaME
1x4ZXn6cjSJShY6kuAGqWaXbLaJtiHJ4N4lFy2hIjmMpunVmh16lu6Wdv3XjJnZzFXSjJJzlCg7s
6fD4+2AY5sAPRNCtSLJqmLrBKvNd26w15BOepFr8NIEUpfYp/yhOjjYvIqsLnOLiCh1cFJCn6iMo
3Lhzm8nZxD20apMEgpeVMw3Uy9Drr1bWO8Yk0afJHksszp6YkaNhF/lCGjlxTWRbnBabi0TKjrTQ
2Lpa0cqQvLC1+3G8LUn5FqFL1McL1e3rpf5ezhvNinLbDRPMDa0d3IbQx+HHZoUF0V7yw0l0j+2k
plOJ09qttIkUO9W0US3VnOaiE8ZTY6c7cA35dwOSs2lJE2ktb0d+Oja83FWnLYm1iYzWF9ACsoIo
Z1dNSGaApBlXM3NdSPaodC/7My6Rc/0WLPNZccRFDBH5s2MW+5m0VURy6Yh68rTj01VBz+DJrkdO
3hHjQ07JaB3rdiLZl3Si435NxElvyd8jhUjPfWT1ug3/JaZEUPahAeZsb42O1ujs9K/1a12QNHEQ
ikiuYLiF9JSPfDX2WsXWZB//5uK0GpFe3xclZ3DNAItUwqg7zdTwVmFygMnc2lCUsxJCKnTCu+gu
zYBcXtQpohUE8YqNcWQvZU0QlaX+RPIFkpwJBL/XgbN/fDiloQfz/mcwV/UkB0Kc1aP2Rld3W4iV
tYeWyJsP2m3mTNQbi9TPvW2IAbI+d2zLYOggmgKGCAimpBlsCGW2RnVK9Z5OWy/f4l3t4gZfZtWy
PlR+otgIYKKjG2SusAp8J55MOkwt8/G6GIqnnUg+z61zTuVRHm+LNuRTMOgPioemJmIcO/NMyi0m
NOaJim2hUeRrbWue1lFArh2XCB12EFLyKMkkcXajDfCSW3/wqmzAenlJIV5VLgtkfZ/ZYY0ZxP6T
syiPBAhTBdQEoFpCkLvghd/+/ycwknL/s5k3Ub21DZ7wsyE4hUbicPpegqWB8s/CkWn2zaXj0VPK
+t57g8wpvpyDPBFypd3tIbhNEUvwwSlerjugOIK4uri1/a+5SiADieHvK2XO7SWJj12WYqUJScFi
WL5CgijNJprtNNstCE7C5pOnezyQHv5uk0EasloXi4uBxU6lNVSln0HUoEk+NF3qb1CReekF1x4D
KJzqvFM0urmoq4MIQrlqVAjEQzxdjqGTwQnjBxJ8rE+EDqRkYrCIwNKp9FMV9ya6M1HhBiJ4a6pd
7giS/Jl3cCxnAdiNh94MlLp/t8kcoK7MK4hzwOZ+Pm0xv2SBQBRBN3hcYCtk4+Cjs7MA4gbc3VWG
0qb71TIn6JqfxO56gWXk3sb+PZsciQzUqPY3LVl1K3ShQdD6CzzdEWXPoeJubKhYxtTH5d763fQ7
cZFTgRjJcclDHpnqIYuCLmmKwDJgLifjbDRh3oK7cXw721+6Awr4Pud4uJt+wR83984MkyklTSJf
yiBrUf8aLUN/p6PAcNrFZP3Yk/JWwzhSMUM/1PVCV7Mu9pGF1NDSPeNj+9+sMH6vrqQ2iSGHi46V
cIFO1MA/jkNL51yQm1zBoz1jDmtxystQO8GM5MHTFfOjF3ryZNGRqz/NOEAGb+OY46kfIS6v0+8j
zUdXouOtEbbS8kXirelPgAYX8O4cME5NkbNQCIrb1pVW7AYrw859J9sislw9/kjD/uzOFOPPyjar
hdTAkq4qMSLL7Nz33u+QlySfLVpmSkRai5n4rfndDGpuEfJGk/MTeJtK//+Oatf2Fym8qPgFxQUw
+Mkq3ZySJc+8y0XP298PishSW6QoiDGBEZuqRsQAjfvsjhAroGZ89pNd6nRTSF5wNnegXoIPqaga
lKh0YCC3kOZubWmbSLXcJC1I6sIkHwt73dUPRz/c1HQKVu4isF5qk5KIh7Md+kJKpEn41mI6pOoX
G8Ow4H1TtMRrJNol+4ub+eq2+I7HmZNNxSXavvbSpHYzp5uYqaWsC8ceufpnCY3Vyr46rS05l6Xq
BpF1Dki+Q7i0vjoK8ursSfXzo306Y9zu1cltdZXb9bP4sT9XDjx9MDHd4jV2P1aF1W7z7dFJPHGj
rYJVuqwj0o+NSS2REdIgT3GaefOkuwVuOPR23MCmPONpNcXEAxTwRCsDabGwW8wTfcOVnD5VxNgd
AU/4pXt1kS2o6xMaBE7jGmevJY3bW6GlvSNbMLbJTkI18u2y6ezSVp3ztJ/IkSW55qTaKx/nRb4I
DR9JBDIJp0cuEdnqJN9LoRO/Kc/drFo0NWnsbCbYsnP8DK6W6TWSfd7kk9OymaojMnopEit2ruPL
Qp/IgJpCt38BVcVr580unko+cs90Uq4UN13036IjO9K0mY52xsbcQZuEc1io1/3jfCqmCB6SomN6
GeOVT0p9liNj1Oy0SfBdbCSrWokRAW2PrBzvrJHKi4jm904zu0yqeePzGnTlwYt49wMYhw3FkKNS
Xo4IVEcfoV8Ao3jux7VBjLd2pqVEvNiXVY85xcKHtiu8yIpeUJg2QeqOEHK3vmKLk8tCNS21XkqF
0wLHa8llYbjpa+jyBK1uXdqPdotx+5WmncyY/tjMEV2c5e5oyRc7Vx2dnHoLOMJXZB2nF8Uy3Wbe
GU7sRktjl06vgMACUHaKWfvUJs65IALJ7NEFPV3SEq/gtDtsC9fIgKKdDJK5TyeoJ0zqeTayEnsa
oPvD43x3+qj/sRJVUlVFkzBn/db5eecjiiw7A6bFd+8s4Abmszhr5snadLNFC00ekpckWymzePp0
thRo+LsYgMT5BYMf/u4XMM9NJiSJlOX4BZhS4BTkWR3vr47uyn5kmxaaRyc1yuGh1T5hOGEwNlGw
w2m0Wm+0MhbS/PGPufVePNoO5kE6JpfaaNSg2Y2g16Y54MeZRCTlvN4KznkcvEaYNHb2TmeyBjF6
QufauKVTODKGwGWLdIWvvgam4sFP5VdkhSE5lBIpVtHmtJP3+Vv0VoaOAGrh6SmcqDnOrb6I7AJM
w1UPx1GM9ZQ8hba4MmdQvfQSN56f3mMvB1oMPzI5SihZdkRbAIIo/Xb5ePEDzRN4L+6+BPMWXk1B
K+sLvoSxDtbC93nWXDBGaB+Tt9p5SvBspRIJN73dIr1F0PaKYMeBoqT4DVyTVLiCV1u2Ll5oiZPO
Fdzr7DRWrW+eGMVA79VvP5PlTUrQGalHMb7RtHHkWTG5LiIXyO5YIol9WecTTiQ5HBf/bAsL1l0u
Wd02JbYFAOqs8XrimZ7hn9yUEyMMAkB3+8+WKpRLdrkaBRbWQJzgupacs905wv50sb5667LAXVwZ
oGO84StsL2SmWy9PR7dBzeBkJ/Y24PwcetT/uAqaJpmGKuoIWBgf10p9oggX/BppEnjm9OPlusv+
Vah5Z4MNaUNJUtoaW3txrxPQTQL0mBW2PqksjpcZPjR3lhgvI8plPDrLWI3oVgGu9KbDZIGz9RLA
A8dXG8ITJfqAHl8o+jcf7SDjTDI9VMziSnfQKxaKU2AAl+E+NiHRHXpkg7mzwck065Qezrk5Lbxg
DPA1zFCoap7OqBWFVjZHRPsWIIe2MoNEiJJyB/N9y4pIIZE6FP+45NhBh/6z1bf7dPekyMU5UfMK
y1ZJvRuhpgJ1SSefJJyli4N5igaoFBMpBVNm/YDalddcTcN2Jy6j1XVxnZ+nB3iBmpgokz3e5mEf
cGeL/pa7NdWZXhh1B1v5WERXf2ynJNtVVu7xGADDm/ezKPpe3xlKjyOtyAUYSkgNgD50aquAF9XH
nAXxNo+J9/qRce2VBBEMJJM2IRrjVEchVUpCVOl4AugidRV/HFKUYHVBQXSp32Cmu0U1dTcSm1il
QUbntOOrl6wDGw8GGXmZ2z5Fk4BbAxqsOGEA0T82GfelhqmKYW8KtRn65SabgNjQW9ddPrl4a85m
DgZRd7ZYN6aZ5/wkwZYKXZkKEtah83HFeDvJ/ubh0MMXXtc0QVNk9Ayw8HgcyF2aIkjZVUeCKmd8
JKgUSVa/M93SE6FnSJIJMqEt5GQ7k5zGlTUaG+8dCRbdJrdGL7wfNHRgMSFGESRRFcAnY25GlekR
1JrS9v8I+64dx7Fl2X+5z5cAvXm4L2vRU6QoVzIvRElVRW9ET379CfbGBWb3aUxjBo2Z7i6RInOl
iYjMPAsvkEjoD1tMUEDm31aa/OeDfjeif17ot5ORNqrM8xMu1OoVDqHicfpgqR/yYggY2sQa2X7x
O78L0mA5jHpuxO5zxYr7o3Tj6RRMRu4le+3JkFwmo8P6KG6HY03zXbIXrhHy7YfKAGUUsRZQV8gb
Ylu8ynO7z0zWeFsixiYKek01CBg6Gh1SOzVKwNlKAvhKaEkOifiIuQx8OOnSx/xZ64mh3d+nqCSo
VQ+twaJHp9yWeGsNYevN/zZ6RXs/v793rBdXyF04f4lIFYiv+L6QzF5/IiJekdDEtD+gFs3v2Xd+
iu+yxz7/3X7/WM7gpKgC3p8oYyzyfzsdce3eayZk83kyJBN0f03iT+nFGpqZ23FHsrtUoywv4fba
5wqOBYMKLg2N9wmK0ojMNHZGQzTfpogCkb9prggF2FtvvIpE2x5xRlfC1ERxA5JjAmL873f/R9/8
z7v/7aQvs7xUmoq7l0gDLibDaDIBBDxkFP9+oT/mZ/+80G/HvG8l9h2LuFBrqg/ZEkzxQ+L11G5D
wBYo+izGiGETgtsE42d1rJ3cWcCs82at47mQ/JR5ifG3rPHPXx+FGzZXCJgP/gsF+odzZYq5y9h4
mIDyrHoCjYJGO1wPHNlfEkJR/CM3J8j8r0VVosT/3tWN/doikzbbE9AbZzalE2uVnrSvbe6U+Ny9
BpojHxmTP7CufABxCoyGTag0kPfPgBV0P28gCj1HEyALpHDELc0lWKKs7SSiEcFjgGq2pjZS+VHb
SkPEoC1o57KHxW11yeGPrDWa7w9hg6/eNPU1koTzQOED11OC/9mplGnIyJnsQwi5iUgTafXpZ4UZ
K4S3ityMf0bAXh1J3f5ZdTTBmgOQ3aF2Uv3oUt3E4Ec0W7peCjc2sUDZUY2JslQsyOxwJuCul2zh
IetckMMRrN7blczus02MDpHzU35EW8+scJJzshwAme0SB6S9+Mic6NK/1pfC6dI+29VGDx4zookP
JDch+tvQ9AWU7qKL5le2E17Jjl30NxZmLDobkwmuCMNLv6qKthmRL6oPMEsgEUwwtp9oj4PdpUT8
USdd6Gwgds25tJuw50h/GiajYmizV2yRrlCkvanosgbIVCc94v+5lzZgZCLvx9f8Cfd0UEuSuHlC
lBB+Kr9yoeB0LkA/2qMsxa96GaAQpLPZ786r9yiwl1sjwAgsodx2VFuWZhTPBI6Z29VBu0s/858e
soUByYxsvT9VYHuaySBeyVZegDuRQkkX9gPq/s4yUVJjbCNHVJ2F0ijF3xqM9GPdw0IWi7dmndN5
tORw6AeqqVzRGi65cVY9djdVQuWN7jElObArOHLYUW2sZkdWwhiRkwJ5nD5kq9XHuwQV0Hh9yAaE
SBJ8fWVqRDXS52LNuLU35alqca9Rf+NrdZZIpRv26e7eHqwpsTC2WF9IC4WTpqtGdMGm7XsEJBM6
CllnrfiTtfiDaJUp5aGcwORLvBtgRLw7UTWQg8UCXIBBBGc/sZgv1Wj16DK/Vo0wJ1j1hNreVUy8
KlO1UOIfc+T0uVu6it06aYDHKJ1EXzzyClEXnal2zI7x8Bz7gUp7WDoW165f5TPBKZn1AnaK7bZa
IDuNHRsc8rwUzeB9REWneUrYusxjKxi+LiaYaCfRilyWJk4NZG2Hb6PZvCUQrEYesDuSp4DYPA7L
pTY+QF+odlpN2ZXp8GCuPL2Jx+kQXfAjPr7Lnj3yaCKvqOT0ZuFMEYVDsCSYlODgfneiv7kH0a1C
JDDBE5jwATIXZE74B3IxkiGUem98lfkeUbfFdkpF7zOSOBqcR0dYYNkzQJhdcVb2AgfgpSNvMNuj
PpoCxPOdMRmc3mHWQkInY8OzI/iJZ00nBIawgAVVOzgM0XpwNsRhn7yVIys9tLe2Jm1K+p3qligG
P5n9sGBAtXjg9mww33ECt7cFq/iMDhMIik+8tPEVNXR7oTU1xYNsLXjlvVdTDkGo986COZvcKXNY
gN7x93nUe306sFYz0LIgKhL8W3LG9ayBykFiPYB1+RpChfdMj7M5UBU7mAas4WYt7TQQvFy/xrdr
0CdS7Ev4egnmuGnJpmvyDWtCM8vmXrVjtlcINGzjlYGMD9XtvoOwzeLReBmkh8ipsIMtxu++KXzX
h7Q117npYVVhwBRg2753AK8P0wXAfbzSIjG4W61SPJoUeDxe1NYRt537GiVtakjHFUxC75TAXjcL
wwOAyPSnTfS+JsVAQavwo17i14N8EG7iT/3J3fBH7GKoCx1v8Ydmi8fhqcK4Oq9T7+O96TedoAJW
YDaVVxxgHoFXPpW7Vps5Qql6Y/Xe4kkakfVDMLCcxlcD/MAEf32On9pZDTIc0wERKHPmUIPqSISb
Vl3lV2GoAF84CbfF7X5mHVsksf2PznqFsfIL8JYO9sS7zCtBaOLwHEFAESFAbx8mK8xm6TV4hzx9
lrRGa91790Ld5A0P9iJTVGtfvIV37JT2YKUHoHtgLMwxnD4EPOH+GcNOtnn5IjxmHLAQktZW66WY
GjQhYylx5qHo0mDLHPzT4s5mEbbh250u6aG+VDqyDbf8yHbJTra8GOATwOBwCnh6UN2NB0FZdZC8
zMzhg93CDsLV1jrKsaR5Fil+VzF6e8WUPlJxNL5M2ITKOzn0xz7SN7+4Ag5Zj5K/usol37Gv2VUo
Y9SJy+bWMG8a16UI+5M80xFVr0D4whq/6pb2g5Ev9vI2Uxxg7JfNyCzoCwbNsGZzbxug92/BahqS
pFBqUfxUIxuVQBKBsJ/N1zLrcmEXvbMMOPfwk7HXRkS12JZk59iu3awhMSyq9fvOEdhQZn15tUvA
XbndowpH3N+v93mfOOXH0hLZL24Iltj3clcDydF24qNzdTFY4dU7L8NCs/tkjgar43bxAD+2Wm3W
c/IFVsm4fPV693EoqASVHMglQyJ9iQAE1Rqw9/ZbuSfuAL8UiybIShFIcPcjIyduHRRi3Y8woGF9
vEl7VNO2YnO28tyOxayzDwhRq13+IZ14Cz68MGEEBijAPZwiLi5bZTDqvLUcJpc5bdF58Ve9hVwP
f35rHRnFpIrNIMcW0lKOlCXJbuy31BO8ylwk2Wjy45nvdWHzzl3AduZBBFCZGVjtuIaMN7l8S97G
2y6fbEvfdmEtHgI8/k33Q09ksMgKFIVUOkvO8Ewu8N0DndCL5gqOFjZ+8gDptEMSZi1uvO7jUh9+
1ltVbw4MiLAz7lLIC0sDkcVGuBFiULbqTjPGq8gQ8S6HpUhUgE9wTuirvffme9LbXWQpNo5ke4LG
tvxWUHDBafY70Zob0nP6UlrVjbG1DULP9QIz73TVrZxfP2dWJkT17vZmos9RouKRDdKeMN6oJ+GK
CjRECuAudHOdo5kHdTAclZxKtoAwBP0E6mHmXNvTQYQo/riGramcMh5vL3F6tI+6kd8iBghA5SMM
XVHMcYQKERJoY44JfCecqLVaJU2NCekXCg6DPaJjzlgQYUukP0sIupIIJRV2uHkj9tfj7KqnBkg5
ZlGaLRis1RjPk1VTHEgrGghgEKO+jN6Ct3kar2A5vTmjPPoE9OTFNXrqFZsWk6HzYbXYCav7Wggj
zdrhXIzLW3cVyCXliMoTi+z4cI68FjQnTP4ibqRU5TDYq7oJ0yd049cpzW3JTv0G32wrV7a+BHDR
hrj9OMjTlnKB1HozIjjeWEkUiO9eoznqDDSitaUc88doY5Mo6pwZrIzsMVYWzBQl4b24Rg1hjqBg
m5Pi9U7jIMxNxvlXcoiyscQQKhFRz+QRDx3BXHB2snumKxktThVmt6ZHbKl6wKMci3DUEXv9XtcE
2px5VOCZPgE2er9BNFTYEphhBE3rFR5gDjUh2mVbW4EUzxhwyY/8qLwE1OnpY/RiP7aSj/ZHRiUx
0Cuc26lHQn0vsyADFyvTKqfvGeahfudG+gCdcHyuOW1OxR3Z/bUyxctXe8loC4qc/3xvJYM/3JlP
ZHsNiOTZzrHCZl/DNr6KsHIKp71pp37H0/rwPsyn/ivCMUYoNWR9Pnwj9YUdb7ayegkVDcHeou5j
xmA1eJGARxkB77F8j3iI93UHNSx+AAd4fil6+exQDKBLQQcFnOlgglEnIcMwU7j95ITK9wteFIgk
B9XmiLSn3ynkIzZLcAStrh5kNwGfpmJHgbzrbcgPavA3DFV3qpMecrdBM45mJq/ZKULFzl3swhQ8
VaZMD0l8nRuD373JEyNVByPZxdeyMaqbNrkqTOsuHpuM8H7tyUG2W1/Iq+zS5XQ1UCNaWZW7XLtr
+dTuzE72K1QFm5tDAXeJQpzyDmdnu6/GRp6Csgb5sZ26YD/CJlwxBU4IJYIXORPwuFt5EOnNVd2l
m7vD09rye9AimpHv5h/5ltiJreJpMiiEUV+mdDwP1mxXqBKM3F3tGmlfpFcefxZP4j624guwnwr2
OjvIbCpnohIiIZoYPL4wagMVCmTPuhx0qECRAMgoW1lj3ekYIO9u7Ri8uyLT1gjr1gFzmx35R/3o
DvURJcobB4ulH9oX5A1ILCRvfT7zoIPIJPZFHU4B0FBuIsHV8R4qnD27gu5436FBkkMtJAZb6Ql1
hodX5iT7N35/o5PRf2AxH+xd1HNHOaQOlA549vt8Jxla0D/TC5yOVwaq1Tq5LXiIRMhIczpS9paf
wxLOaVrxVCZLsFEjkfrAPUEboCKGj1nRscQapVGcar9Ehvd2513vZOj6PSFF9LgrUv4PTq9M5JhA
wBijRysB2gYu34UuoMjI4U+kQz7Cp2m09DlPA4+7YmREpoKlZ+Akem9+pvP2hg1YIAd/CpnvaNSo
MUSwp0ekBY5EpBBLBAyelu4kkgWOTD2kuBJzzHB7/a4zGCAGi4EDa8iYn6dcINxHUdaZ8zG2RvsN
OFC1ev3jwGw7tORDHsiwONBYZuR2VDN47LxKdAW4gICzM3sbwTvbsPj0spX1cH2gbsGeqHp2lR3J
mN30XGHEwAw4Ptot99QazHL3ToFvtTSHJmS0SrNzWrdBV4hkdbviyOuFW5qrwbmC1b0yZCdOi1od
X3QiK4qJc2MssHZS6ryHT2XD5AMORT1rKxgwdWujcdSgyfTTJg0ob/K+RapfWO69wQi9BQlBi57H
mO40Wl1FvTWyQMTV0NTaHmWvcOeARzdDvBuggkEfk8+yEJPkrzEAi68KNMXc+bBIqYiC+cyip4DD
w0dOneg1aiP40gGbEzYg6e3IsDfxNIUjEqMojDE9rCCdnmLo2B5Jq6cFzXVBJ/gMJLClu5mg2thy
AR6GmQRvp9bTUHxJhyghUkfELwVCF18LVru7RCDC8TEYIo0yd8tx0S5nPRB3w/iCEWs4HjF63t+Y
ViOiJ0OPzvORuUiWgOYi9PbgO3f3WEGE5b+qhKLJCh0BvNO7M7A41FKWuIn+drkz7GYq6jAyGCTK
R2DDH9J+hpdWgRPz7vyCvOnY0bcfP5BpdP52XsIV18eW3HPREy4YvfEZfzOaHjnDBRHopsIJym5j
4tCgX4Al0e79AqxsdKYMb/pG8ZB+TLBf7J/ASTAEC1hgOAat+0vCowfND2v2aAHsbObrp8GPYwz9
QfEFX96lDgtL+nlfg6vgK5ZiIWxbmoYIXh5RWfioCShnY7jVhrrI4fn2RoezQp7Jvr1uuqbGEM/y
TgiWu2KsgeADm0Ui0QWSJ1yno0jLoEA2959aMSZPOUzxVFadg9ZVz/Dc0GFiMjZ3Z4GGPCYU15wN
XN/GivSScBbnvp3hXJ5XN3YU63JoTYEY8RlYkSltWzVKD7AWub+BLQw6UgOjsSojscePBGY0wm4i
M8b7LS9qrytBDceiEDmE+zPHswKkfCQS5g3gCaYXzi5MDK27CJDXe5O5Cbn4s2DB6dHK0x6tse32
QLyEl53Pc0K6C1wJZ+dwXzHK0o3PUgIRi+3imnQFLXFYT1JCVSRcSO9JionGroDU/AOipn1hdMiJ
TZ7UDsx7eq0IuYbscdACKr5CJ6hfzipPucfwYvfdrd7NBzasN3miFGN1FD5sH+OETvpLDlvY0kXV
1d12+nhTOrzR2yiFPChYEK/eugFrkDSmuqLL3qLPdOLI934+TiEPOTHUJq9013v5d3MdMgS7N2AF
9AdZYoj+MnNp4OUka4T8V3Pcu2TEO8H6/5FkAGZ2u4bba8ytCBI3zcqOY4EDjUePU7GCxWgMsN04
P5FRHAqjOfIm5/L4q5KR47hX6JC6FZ8TgJCP+SPBA1Bvizm7kFcFbyhQONrS8SPC44TRNTSyobTz
VViaauLpp4/UXZ0uGHcyLczURzGQnKo95xX7wYc4r8dBVh3kpvgjLPzKLwq257IZflkPMpq0vt4T
/Y59FT3BkCDmerYvD0g6UMdCVrPPfR45JubKw4UwLeW/mkXXLqmjHTj0/dxkeGSBrr5gxKFgSN+J
zdHU2fLkBA2KKZVDtDgphT9zNMfaxTcO0BaWBW+0W1uhpQUYBKl4TBgBOqPmyR17V/FLR0DFo7+2
bGIjgnILttQJZD0U0Eu+RuTAvR/d6lByc5y0Emdz8LNTCpcJLaC8R8eRG4eMNeCQPYpDc+nxtiDs
gwub8ejwYm3OK308BPjcz0KfkZ2cWZp/VKisZp05/QcXHwxpL5ibw+GesGGINstDdO8ucqgEs92c
gM4pJHuyQD6PMaJibgjexl1FYYP0jdze4KGsyEJVk5PSBkqD2jxGnPVqrDk3V6fZAzA+DZcmIaPX
UQV0kw2eC8BE5GxLufG99Az6u5wOAD7EEA1eFHWAG527e9Mi5r/Si6gX5HPxKqxpgTIZAUL7hOb6
nO+YjzeQ/UANY39btwEHCcRa3WUdLa4tHqzD34WgR/OMf9ZIZqKOQrYSxfqko3vSdWWEwIYmoODA
6/Boly3AKQHXIOp+i22M011nfP4X0HLgIobmQo4Z7Xnc56Yf256uiEk9E4Lqstd8iEL1Ev89mL2b
+rUv2JxeHlGOPbK9FrRXYL7ACgHV2BJoRVR9PdGOGjw7+0Igr8x8ghvsbrCCI4cUBEjrXkY0eM62
+rWE8yHdbUNJ2k3FDB/iJmAKsEaZbAcHiPHRjb94wJyKvp6ii0Bs1iw+htsWJnP9nuJZN94adHjp
Fg/GENtgwKGd+VOPGh7Q0T2GMxL3A+zPYvxut30qE8Y4DmT1VciDQsRqvdwlH1so0Xx8aVByBdqk
euhPB13U4a40ND9fAAGKIe+89RWaVpFUtnxi/GHH6zXaEa/Kvanh2Vn3q/ITX8ZNYGkbt9DVEvej
8Zk9ulPvCzR867WGLr+VZng5aE1DTbhVhaIXwZG+neZjQeeGteyrDGkTjrXd+bPdPuXMSi89ALJd
ZL/hJBWMi91cY4lO2fdVOzNfEtI5CTUwVe6pbsx0B3QP/ASjXwbkUATJRAlTgSzUjV4t3K8c5NfO
nQ7ypTXjHhk7EHr48+aihOUzvSo7Naj88tTlFA79oBLhIKIIWGVdewy3FWrhyVzQ8Rmbk64dBpM/
5Q5WFhuFlT8rCz2BkiPp3J4/MJ5yBlii6ZnXWpoDWJKxlN1y5EIO1EwgtrRiUIMtdm3yuvQzGpOJ
qvpXPIGEa9P2RQZjNiAckMs1fuZqTm+B5/1aISPuLWC0O+6kXgBkooH6Gp/yU/VoH/lt/ZiNwezM
Ag+yMod7nYFshne3IbbbQlr1ybkjHRV0Ck74DrUu2p+tAVZahktHwtUY/KvFmUtRCw1+cuIzSwtU
xkETHf56TMs91EHVoKco960GP5X7+ZsoiKIavAAwSLeEY07REYILW9NTm2gm6ZW1ARHtVgXoq81A
mrmYTSCbPNRx5D/HPd9FJ+EQ49BHyP0HFFMQw7bwuFoQu81pfZaX3oZsB2SQDkvRGXc7Eaxe3xmE
erxxVA3b6VvMacfBEEa6oO9vpREMrjTRCxiwr77QxT3jo2OTQM6U6p/drgL/KUwbt5g/VbRjcKh+
eHOz0uEaBScYTjCYSCTt4pL4AiLyU9sy7QGizecL7DZiz5sMV0iw0bsuhe8nh/zzqI0GLlDnFBtd
1KMcDNf0tFwTmQJhjCVLGR3mSzujK9BsrMGT+NMK+Fl+CLCMyWbxZTgz5g1wbBEMyFJCMUBFLx7V
yubBmuLlh4mPhYzr6YbykWQ7zZYGAwU2QDHex+XQIMig8MRkSpG89z2VXHXf/kCWvjWWg4mw06d8
1BwYIREBpyWUfWkWZ7B25QPnw7OnSokD3xpNCfMpkRlrbusOFUly0k42CmEio+q3WByG1sp1JCcb
19Uc+ksLTPp6wavgcMfIWZBVaC6aMD0Nve+JW1lCyKLi4nTt2YSzPtHESvUKH3tRn+NjCOsvCUH4
i0GA6dhgBV6SoOYWzsJ0GdrDFFtKbo91QqIF8ue7WkD03r9p3BtiYb4To+0g2wuw/5C0jDGyThyB
3NUlzuIzFCGKztb7YbBqxhUjX6z3SeEydTDmdqpZc+29GVeIfcg0GMC6ucuLRqTttTqIENQ69JfS
FlBJudVj/A0pIjC57hbZw50FO71vh9h5yxhsgE+JnbQzOu4jr/Z8br6VS6RYI2A+oG1bhIvuEuhE
2BpDZFClfgoMA1yAm1vqmflYG2AtGhLqkkyo2NoTX+9QcwvP7rD4tQXPzAQbJIgUcHhlEEodLWT+
QXwoH4DHc9eRM126DkHzldxHZ/GRmHvo+jaAnvIzqh3WQcsDep1Hyh0HMz5PL/yK9Xc+UKoD4HwQ
gawjPcoBblzVwSpYvadAu9H/FB8N4Kn4G9j6I7sVAE8gT/mZkE0V5G1ytNzxZrn5hsSQceakj95C
+zHmeIpILoC+3VOzf6jP5pA9tIy8gQGE0lnbqUcoVjQzA8J4iG/DeTxkLgMWmfE69PHA5prHcEqA
nqDYQ2qB9GSlc+7kq7kAmOkc8cVNENWbPVrhB9rdRAyv7r6hlr7OjdF6inFnSXqCd0Nl1ttQDUCK
MsMzlPstCEGIbKpUg97kFEFBzokojY6PdGtwQZKGCgR1fe7Mh05H2ozC3pX3GlbS6jKWFiIuBHg4
huAXH9+pDdzM7D2cUme1NqRhCwyT1yCHyNGg6GgWSDiIGOqfwgFeoiNQ/ZRmb7HPeA8iQu9fKIx4
wg+0/UEcBSECy0ZfR+vCA6FUDKHszbz3Hodom9TEE6TfnXNH+ztQKvKZIm1gdCTbiHZbEMFp8yt/
05RgrQ8B2AvnjHja2Dl20QBBMoQwIcMmhzYB4FPGRVBXyXzp9rGgzyiL1mOBu0atCh39ZVuzArAB
xUhJvgZwqJmuOY3/3iPqtY/ZYnfQnnvaHcNZoiMLbyDj/K/o/Pd4J77AtBCARLv10cug3BH5qEYA
05IP4V5cYAn8ES5uvEcGjCXFhSoL7rJmiRYOtorsqYA+rwVHgwxOLkl1ma4YYwo2c/Md+R6kizVN
u/w62IARN28C/wftVOKnzx6gNO9qwKxK6OcrAEO1DHiUZJDkIJo8kPK+cRpR+9Z6z3mLanZX6T5I
jwkDC9RzB6xjqZx6NDUpZFCBxC5fOdliiUP4w0w0F+1lhO1SFez/ZHOD3se0Q1NGZi6otxiqSXom
65xwm9fDqBkiIDZ0HkP/gDqCpzG4+hy+4TWMQfEQckg+yDgZbGt1DBVln+1oA2ZDOqGXQJrsUSRz
7LQi+J1Dp5liR/vJ72Q/rYiS6dn31BjgOKAKyXDSIfKb3HYCHWQWuFEQ7HwwxKSf3DmyGyhuB7NN
vTKiyIk3LLPwUxNpnXZX7u/reJ8OxS4n7FGBt3+UZH2Jh5UjHGsizID5L5cjz9stRjrUl2JE+5cr
N5CQDCpZRyOXLBXAFWZF9Jg+QfO3wV6x+MvKv4CW6gUmwjbIDhBskMBlfuYLzhuYLXrPLOkMKcu4
3a4+jk7xHe/55xsHGN+WfVY+c65o4m1pIKIleskyOnl44dW3FHaazvvlj7QfwffdlJNml1d8q4g2
E8Ub7pSNwUojHXEVVLgxHpCZTYRHuA0lZ/2aXACGMAsHWC5qVjLXZuEj0iQHLezs6raewD9zhqie
p+tyxdQadleavPeTngBeS/e3DRKCTBanT+h0m/fcgPM1ZsY7O0+qGZ9Ye3Fw0NDPvu5rCHmYOzBd
RGYcXptxEl9CJJdgqmDrfS1kwtZ/Y0qOuN9yZrCqOAidHV8Zk9H7XN/uSYQi1xQx8wcp66XzOIcP
IH+IVoJXnD7FoLDe8Mgg/57A3P+icPuTYv2f+q7fhIBtxWZRJrXTeTUhCtlvWG+HwMEEOVziemDo
MbV5V6SDtXrxo7+izMV2t9nIbNHmt0MNmQTjQNF7YJw3Rhv9TcXP/0FI/M/7+03qh1XLs6wW4wSd
x0Kf4A5rK/eRr8ESkVdc//1p/HGigKDwKvZ0sjKL6/63LDJu2WpOonnahtZc5EdnYyAwFEUzwLD5
CIZsUwCEMrjkzvtbOxz3J302JoPzoiYrmqr8UuK9Po9pFXf/7/9w/3damkjtZbyJBSQARF4YJHxv
CYRYf/mOf+ryEFRN2/r7oR38dR//uI7YjAk/RvEEzAH4m/whfsYeR17XKqi/6rCE6wcmFi7k4y/X
/eOb/Md1f3u2FZ9mfariusD/aAXsje5Q0lMoFXT2rxfbzPZ36bDIsgLLbY9T4H6/WMIxGoNxZJgB
1kOvCT/kacZ199qQ5MSIjH//btL/nu7Kixi6oWHuj6ApmDr233YjiFHPFB2/vbvIGh3FroP1zIIB
MqGsEUEF9tcYEILiS1aCUIyWF+hHMGbHGQE6o3D04hMTfm7ohxb2PgqO3VaLRrQ2ql2zm1B95uZw
6o8N/auW9o9P6h+3/puam1+LUVYzKNm91hFEir5g8sqdK2+izrxk7vKXUZ3c1mbwv97MP67325uJ
schYHDpcD/gUSClMJNKPqAJ5HRKk/V8nHGzu4d+u9lvTQzq2dbKWeDGQWwD+i11wPhXpewJLqA4l
RlEhAfubbFYQ/2Tr/7SH37xq/546gRHwJSeohJIvHloKKPfjnwwSvw2Xu6W2Zqb2bMoPqIx2Y6fn
i75kqNiCxUBqNfogcTclu9lA5c+9DRnFmJ+7oQjpo+Ch0YelDfgzZA+GoDO3QiDTA0Dfyhulm9oQ
M+wAp/rjVTPC3JWRkIZTB0oPipIOWhMQ7yQKO8JDIg+9JGa8S7b2jA2A6xwaJsZf5T1wwhrqBtBW
19krdPZS7VO06EMQL+oAdFW9tTd9keClJSnuuTHamhGZI0Y7DE5512YK1c0u38WQPUAm9Ho/vjf+
kgPqsaAwZ5DYjhS02ze6sJFgo433CMIF69ixLFPereAdIjIGaEJ2lRBTN55QnyPdB88BgmRwVr84
pFjf9EY0Bl9bXYCm0g7UD3gqC1CrAuBgxR0geX299Q3FQFItYGPGtYMYGcRVftbaX8yJiqoNm1uR
5mbQ78sREIIU0rITrydH8cYZlVG5LPIcAWANq8fgQeZDYwubAoLg974LCwCNDwbFhCZyy4rR382C
WnEZXwTCEYX4cPt7hpLipe5VYPupsbEiC7CIUm/QV62dKwupIk8+G0D7E4ovlASo+9VjY3HfDDJl
xin3CwAWxgXsDE9Q0cWaDrAlNhDu3ZPDdDqU0QaUSnvWWyAVSyzhq0ZWHR0TC/nSYG8QlGYr0Ivi
aj5vb2P6toESaADGKDTcu3xUwuXJerLdHObv7RP4QDzGeoVNQuZffc7ffMBvQb2u3mXeVDiVSORg
sIUO9gJ1HFwhvl16+luH1S9v/7+9gChIgsAJkvarW+kfIW9aIpZJc4T1Tdg6nkCXW5BjkgKjq9GH
9Jdg8Ie5zlsw+B/SznRJdWRLs08kM83DX43MUzAE8UcGRIBATBIISTx9L49bXUmRdNDWbVlWeW6e
c8Ill/v27XtY3z+jPTUNbEAfl3V5p8XRF2gFKdBIykGy6tr+arGnKPjoKU0c5rcNM69PoX8Gfup4
TB1TN3CY/nPCHqiCIXbi0hVATcPf550iXuGvCX3qc8Qjc1TU6MsxhuwQEOE5IL549yZ1extOSgLb
Ryrd3oz50pRrumlCsDYUWXk6Y2/xPT5tb5dynFJipIQ2Nb7UcZL/RbxdiurmLnjX5PWq0Ul/GPHp
aNwe8zI72nhkBeXvl2lCYrEtTzJsoEn5YNlUw2uQNS/fZjh5N7T40f+a4Iehn07Jba3FJ6lg6KnU
P4+VDtFSnXioE6nvpvXlXtRs2bFU2aan8umETE/KeWunWQkRGPk4ilmtsH9zA1iCoRY03nzDl+fi
w2BP56J8kk/VTj6IzpUykD6pMacLkcbKJjWhweXNaL99MP+aRMO2FE02FFiwT5No1dvrMTG34hTW
BViQMtuIMCt5yYESDKrGlrZ1Lq1ElLIw7+7xtv5+XfXlV4SyQLeqaliO8fS6hrRX7oqWiA0pWhiy
yRUnoGWT86EIjywMnbjEdaiZCrgLRiV1p28e4OV8PzyA2FMPhi/PTO1anlNh+MzWprH7dGhqo9iB
WlKoghWJyQNZD5i3nDKU9o7et7gr4h3/9REeHuHJGlalsj+cD8wBJXhktZvYpMagd+FkXifRO13u
196laRi2zgXHxBf/ny+cJWe1KG3nhpH4RdVQPJZG59ksdi/9t9P7f3i3f0Z7MoOaejINO49vYztK
5ndcotl8C+3Zt6OG+k6AVn09kf8MJqzVw7e0k50lSVsGE3uHUhDM0JdDitgK97hicWc+yzoaOQGH
aJ7mGVys3l4dXy+n//0I3K/+5yNc8/25Ns88Aj7slJ6JZkT1EUX5nh1yMX+zfV9a3//+lLr8ZH21
8+5mnzcMRkkcVSwSEoQEj77/3iG/p8a/l+c/r/RkIxBbqa63hFGooKY4bO//nN2S3Oy7VsJ3b/Nk
ZrXTqRByD2Jh0gjQvjcgATVu0Vvq1MtT8mHWnkyOfrRvl0qMQy7Xs2jh4JWIoZP+1hEFndMb7L+7
7ryMXNBE+l+bTpefrIykF/ddkjKHlV8sqF4nG267WJPce3cs/r0HdPnJmBjG3trCm7zR+FkG5N6o
/jm3iVMRkb71iJcHh3fX1Vfxscd3ezIocmGmh6qUbmPQ7u7vdW7pcEm5Uw7YwpcjyB0H73gnL1R8
8SAfJvTJrpgIH9VHnY8oaJoxFPLwZ3bpRBTFBCIuRMlac1V5C65EoTYgsUhLzDsvVhVj/GtjWI6m
2rajO5b1tNet880+XMXGuPnlok0nBA1blX8Itq2yW9B85XKEBTaZC64yOpXmZClo7bz6qbvp72GY
v9mnL90UW0U5zzZtG+/6f5qeOrsXh81/okdWKP9sgqj0W9lgz0Vm7737AK8vDA+jPe2iE3LtVnwh
VkXHCKa2S26cJT2R3bJhDP5+M/2lL/0w1vPuuZ8qRZeYaKWfkqrKSKccm9zjo5+vvEM0lvz9zqcE
HzVNn8KCptYq/TGlusIialNcbY8KcKa/6BA98nPRdU7O5x7N17f534/60oY9POnT7jsbSOPsdsxK
Sbly36TeT5SVvT1lXm7yh2GettzGqQ+b7ZZhTjT00aCFxwIUw13RJxJdJ+fu2+voSzftYcCn7aYX
GYLrNQNe6COkSpkG/5wWLVJX9Mj8PYWvt/bDWGKOH05x9VRfk/KKPZG9e4eevgY2jG9OSeGAa8U8
WiQIjdQk5qUoXlIsSdfSMZr+/RCvDfY/D/Ebznx4CKJ9+kG9suQIV7Yg46xst6cE0Pvf+J/Kr4f7
LyvyMNLTIe7szpaRbZjaPNzRAHL+5rYYwpMK65b6ZW2jmrDcnUvyaSL1btRe7jxnlP7QFyPE9fQm
RWMkUk3v8BMPsHy7QOrFtMNQ6Cpq+c+Uvws4A+UHIq4lmFAU8W5Cl1iXvqCXjBJa3ZXD7fec4nex
hjIqTkyysJuB6uttte00E8I3CYmsHpVUaPmRN/b2X6p/aSrBYYx3owRrWOnuCRI5ntVtjpHz60/S
gZ0sLD9EbUTcOQc2F+003NOf0FBoxBBNHOXi5tPF7OakyEEgeFY/m9Iy6a7hv83vX7tWEogfLLfs
IdnQEY0HFAtMQMUlJIPMgM5yqpr9/Oftaf3SQ3j4JE8ej2rf8uwq80kyuluz4EoaVcDqHCrg0Xs+
k/G1/L/Xm/bGxBlPxvtU7kq71hhSNHgKvFri277UHRUw0UxqA0X3gOhHSNl3FCN5d9zY4b65huDI
FK1PBPp2Xk33xbsL0huL9nxB0w92vTcSHgwWHjezgYi9HWnD/fv9lZdOBLASWbZ15MPtp11wJ1Zi
bmNbuC2ql3gp9T1tZ3l32XcwHqlqOkcO4bd3b/fauX0Y9+lTF7G63WSVJfwI7beFfgBdMWxs3nzf
l2kzzuX/fr+n72uW8aEge3Ub6xEbReFKwinGnRe7TfQz5P5lqpSV5JHUrGPvrZURP/7fRuaf4cWB
8mDOMtk53286ryk8lP3caIgLLuirRs3U7t5iVl9H9x9e9+nE1kwTk3ZhPBLDodI4zo9U6RLApNGX
BjA8+xtQ2bRpDEuSKLUoTfTRJ/FPjXU+VBvUQA6AwIu4nPDRIWYQct7Q/f1m0QkH7a9ZeTqt92YW
V5nER7kEpBLcscPmUnicd4lL9dX0C2AcIBnZUhz9aXXX0k22E7wYpA2RoqeSu3IRw7mEgetNGhhN
//vd1dB6dRF9HPJpYduSYtTS+QCaX46muAmDmmC/oNdabu2ha1VPHfdCggFDTh0wlP6mTlKN1HXg
TJyh0GPK+jZ9BMF8RwlOhLK9wIuv13bgN1pVNPE66uc8SAdbBIXd6LAXkoMe8mZroTZ6ereAX17t
H1/naf9cT5tdappHZrAr/4yb18YPXVWoboOQyRGOLd31tzl64wS8jI49Dvq0azbbQ6rFivhsqMMr
7jjdIF80MN3LCbEz5BUl/3uYvXvVl6bwcdSnvWPF+6ucZXw5tFla19BwP1PKuVYrOn641wRUgfw/
Rf8fh3zaCAjD7BM750VTty23aAbqUbDkePZqV5F4OjT/3nfqq333ONyT+2rbeWUd9wxXjPp57Ar1
VheC/Hnrzb1jgA4QV/A3Q7460h+HfHJgjfJkn46l+JQFqz/tfSkouI71+ShyB735ohig/TX8fjex
L+lIj8M++bII5V2K7MqwU5T5QoSWaDfpG50xfYHQJsYKatWOF/XO7kerylxNdz+8xruHeOnLPjzE
sy97zXItR/lHIK/vcFR+m13h6oBBeRvoUF/5MY9jPVk6yziDURcv7CMI0mym3TFsmyYNR0IYWvY9
8B2N4c77fpf70F45EI8DP9k7FXGWS3kT9q4boqaDxjplt255DMLQFW6rNlQLN4A22WvsWusju9du
fzTWw6Q7fbuDX5p7VabIAUdGVn9XxcNpa8R7QyoJioz3iPfuP5L+Eb5MEQxas2K5o1DQeHeQvZz1
hwGfXv6c7utrdgUDV9fuuWMOdc9q/JCFJgezD8jDFN5i+HZZvQp/GA+DPpnky009XNSEtyQA0LsN
zn3nDIIImcSK5raD7pnh2fMpF0u+3g79cjc/DP1kmBMztRXzwPuecBfpAuEmRBXv8Ni+imJ/Srmp
6q7bIIj+tiIvvUWCeBqJEsI+2nNhkHY+lsUmdQCLWo0kpPo/uo7KGQ0ZnTcDiW3y7Jk8DvT0Qc1U
2RnqPRH4Nhmg04Fes+2Y4lh3WA7/Hur1IffwTk+fMT4ft7leQybNP7dTgEGJvxNdXXRED6xuHJpz
ffDbWHFc3Hpb2Zd8afD9Ni/77n2fPujO0bX0eON9P5HjoasTP4TqXPI9l4b8RlLqZeTqcW6fzteD
dDgdHUETlZC9TGlK3M8oERaJf197S4J8mW55HO3paEU85ZKf41/wqwH5p2eElgqIcbBfJGaoTfPW
u/j271Xxr7XzdLomp5OV1gkjQjmBfuZA5LA+694ZWbE0Sn8UPbrJriqaERWc3d30riz07ysOMHHT
/cE36MjJuwffifgVQlIHKnrdffCx3mouLQ+pL9HT9kWfpVZ65cXTu9zC5Z4KFYPiW082Woo9rd5R
uF/aGlOxHBXZBtl4TlrlssWuS23xTsWaTKUCw+MQKuNLRDHPl8rR2bHX1bfVJhYInsvwrnknlzrX
3L3WDefrdG3dWgqLekhb0N2mqDaPsEz6qLKi/ZZgIpy85tnPrYB+uZr9fPRMgJ1GdL91Lb8e/b3l
Xq8JS4Ufrdi2YelPzshdOsoH6yaL+sJD7yyY6D/3XkrpNTWbVOne5+9i9KolNtC/FsXDkE+OyM5J
dLVMKbfSj6tT7k5ruJCJv1f9sAg2azU6q4JRZXxqFoAZq2F8loRrFkd4hhcrtG8+EL+95l2UCNz7
1t3Mtno3rV1oeeUiO/hAx1bEZUdH2gDM4AIY5uTW6/70gqocTAJ1rtLa9X0fnxEWXRxawARgYxC8
ulz7ECGopAbxxfpURopGIRQp9muvmu1XGm2d2ULb+oUSJvthdWweJodWvcha6SQqfpI+vV3WKIH3
1U/oNaDFzVW+7j3ao9s/28hOILe4G9FyiSY7HQEQH2irD3OYpIMRChhDCSIp8eJtdL0ODj80v37R
enJhW0RmX4l21Dv1l6I/lPfxaAamUqSp9i9zmm1ITdEQUhL1QrvvAIRmRlOfNtzSLAMKajfcLbNb
wErMGzvL3aNlGGrD7NNZ0Jg6K+D2NxwOrIze6sJVDDdtaixpj76cfLEfKdNs0KMP1q8JQ5xzAn1Q
4Cz3+0CJ9PbmnuC82b9NQBXygjCkt7P7Hj6dmfTL3Kuyz0M1usCw/qZciYLovqhIB+5UBcbEuBPG
oyjYDkXtIkG3mSbRORHTyErfxMic9a6Ve/4p7/69dJUfss/a+EJefHLcDkxgUcCNwpyOJWo6QBRA
Ijh4diOWXbtRHQO7fejrDXqQqFLchVv/aviHvrRvKpMMh152fNhL9IfB/CHD39fmYByKc7R9F7x7
Fa8y/lnoz86ueZIzeXNlb1EEz8aih8GjBZ3o4ps9/NLffBjnydGtd8d9vc008h90wFMVUlCNin13
l1vSl5NNc6507ylX4TfDvtnHxpNjkF3VfXypeT2EXn6gItJIULf2IV1Aw2NLb6Sr9J3P83pCDUMz
FSqvFfnpAMsL5Xg3LyXyKyB6YFjyrsQn8fSoQ/xShjVOyS4gl+6j3bp587qvrxMocPzvwZ/Osmyf
2SflzuBnv/YENj0hSGfD6hGXYaJJtO+BjVE8NCCiPf0SCqyaXVciVPRuXb2+tD48ypPRLq7yoU4M
HiULiOHRP56EDt6uAHsIGT/SfGQYjx4VXv8XSYKX1vufaXiy3pJWyunhTL3cZn1uAkiS3Sb9ogQO
KdQNeuefU5/ej79X2sv3tVSSm5qsWZqjPo1pGqd9rmbUV92gKW3atIRTLiuIooC+qJ74oLdpF8W0
a/D/e2+31yuH8GH051J/y97uztqO0WkRGSxH2F8Uh0Qf67vL2sssLhJyhOVkhbq559R8XJfOBoU7
CvVKSL2y19UIkIlUNnW84fFDEacKRJ15jHgSlSsqosVKhtXc9K/dd8ozxqvN9vgwT5vtbOtpHG94
GBkcqOoZKK2o0XVVAPDr0vKQAIE1iccIZsQZSaeqvWlRFkzLXsdZVPBdRTAZlhUdeDAxyMFTdkIr
NWXyAqtSeJsFG6O3WSIsRlap5HQQBfSW+znddZ3G3wvoJeD+8V2e9i5BAM3J4/1/yuaUzpYcyhmm
PiWe0HtomC6ACLw1VuK28uznPA76tEsvinS6XNOTqKWCITqM12fyVU1Aaks5c8vRnY4vYD3jtJcS
VIa/yiEBSePUyoa66ZWk0QCU3T5AMZ4h900dpqyRkhqgrJkSon72c+rm9ClsmtIXXDmgX6Iul25s
/Tumkf/mztRP8+NO6/UYBoAy3Iw3A45KoDClKxCvx85mDQe5UvhfWaNoy42PS1+FFr5QaePylDqA
N1TwN8+4FHxBecdZStsleKjoEmpR0uNu2yZQawUCO5OMtIiGyCPQJ8CUMU3nv/ylO7SnU3c7LE84
GuCz9CY5o4OPTmQy3aF3TNOk6E89cR4HVrOaVwOrmdEQ/5HhDHHjqiN5CKKsm/+c8X4T0Mwmf44G
K5r7Opd1zo535rgVGY1u9Iqkfnr28RnkhrlUocZ7OBUlvbJsksq1IYFN4E9n/FT6kyI9unaS7wSj
UvOOose8soLLr4PzTmnkZZWxRZuSanJZF79grTyEYW7nw2WzlViA+SoFc0z1PvW+DXJ4fmB1laEg
RqF25meHN6bzZcCNehBDF0W4xAmebpj6PU6l2iH7QROyd+qBpQNoqgI/EIyLN7vsVejncawni5HY
mlZoO3IY7S1s0JTujRgRnL07V10a+UVvQDP7f6n4eRzzaWdTQWVV1VZkdzzugAHoGmhKeMHucRb9
Fv1jbhCPeZdGeXlzfxz3aXNfd5p2jhXe9esKnVTgl1yRJvqlnyTR3xP7W/r6bEkeB3s6/47S5aDG
unkb08DPGQ9XGz4F1Uy0q8DRBIEOsTXSxKEPuIz/AQXZo109nyVMBRrk7QP9GlbPwU9CYsNfSSOn
p84lyBGbQLgOsAKi+JMWejLgyReplj1pP1GbaNN3YHahtnfid6GPV9bx4Z30px2Ry1Lu0KElFuZy
54MqQyucihnhvUnjtyfrqyjd42hPLvJNqpXc2VKjJZBCQH0EVRCKDXgkjYYKDFlHb1zFUVrQllFz
AVLp6oAqSIbqzcd8Gbh7fJQnt7msJGufiiILmtkXaEwy+xpVJKLF4+9l8zJR9TjSUzitKuurcRQJ
ZbFIVEqjcBR9yjE2dLqYgEEUrK/wYzahRXs5/dz8WqQ5/36Md1tFF/eIB9sXnwppV9dsFSZTkLI8
Yly/go+76O1Y71bVk7k7Sne5PAhzkIzBVHIjz9tC5rGm9omik7Y1/v98tyeTZ2e5U++EyaMNFKgT
uUCxm0BdhXbwLo/6MnXrUPsvhIYNBRf8f07kMa7Mq2wYsCFhvt/DMsigTuy48wPFSqDJ3+iUwgLB
UQbtQW2EYOy8dWvE1/qXLXp4iKevaavF0UzPPETSFLRsYnd+7BujmRzqwJ2w8m/2iyX/Fir/NeTT
R81jqjSSGA2tgrSxBdNXRgdVj+COz+hXX9AWVU6lTwJD3dvnPTzyLQyS/fDOHUIsQOqWh0BdXEzX
rlGWEfqkYEJrIJzbEeG7++q03qAfEcbIAsRf+6YmMKPG3rtdAhP2sONW956UN+20IUHeuPfkwwep
a9Drp4UGN2fXvH1W1+i+un/qLbhc8SWEc1BkXnHwL3s334e78RZseQ+hycl1sEd9NY72ziqj1yjx
EadQXeVT5c9mXs3VTW7sbhE/xrZ8dX1DSINL7qe8Pow2cJ8XpdxUiig+tQ2Uc07RDsda9iTqhu8u
8rAZKO4OCHgTT2msUWi53uU+OQlrpa9rnskRZPADdagApVvmmmc89I7kZ1a6EhVT+C4DhwiVE+lo
PiOZYfsG944kkFb7cXobXUZEwdqlQN+mQ9oyy0nWuhCjmRM1rC9uCnhujINBqdZBwNAXctdaVs3d
gFje/rvoIbl4Sam5sCk56ZRfm3Y9RYGzf5lcyuahFU+tWVa5dFxcfowZGBn15/yRAaPCZ7y3y6SR
225sB0U9LsHeAGaAHl0GB/VTSwHl48t3Lo6HYyUH9GSCjL/1YQTjRl/uravkZ1lnf+Rx+KWKgNa2
ERt+fm6W+ITJx1KjBETyi6q5ycLiHqVAtJJGdfYPGoigwDCacuU5EBbu07LsZzk/05WnexgBNQW0
GXhcgvfHAPiB8lmXvlJ4pzv1Y/HXIW04H1J/S331urB93fbL6WEBIB05hdMiHZ1E3Zv5cxqiijSx
7aCC7PWVHL3jzrV19AVt9tYq5fsut+0UEYXeoWF0NOrxsta9U3UEDpIvSlOOEBtA55L7fxrx6RoU
1ajQkA+Bs9y2JO8GQQ4Y+3fVPH0ZbVaLCklZ7t6+jwM2RZUEyDAdWKFHeny4ZSDmSo+o3C3oYKUY
o62vc7qMNBisVHeOyi+5m3LXwPEX0U7oyILPfA7zeKzbwVn2t1Tabbx70d6tUjJGkKnSH2g8wEoo
JNv4hypg2o0ZVwm4azxtKH2y46zVpbfXfGc3SqSJxBJes54he/Nb7AoZSc+tl02LdfwlNbIGkKeY
K6MEqB1SmcCfNIlvBTFCiG2pyXVgh3xH0kS8w7u00XppJcSobE4b3g6cu1A+mXLlYp6D/BNtDt/E
clT9PNQje1gAxiiwByY/AY8APMSNCr+4KyMRUiBOkVOA2DsOzGh9jASNHui/BziiCRaleZpaK0tq
HXo6CJsNoWHohX2tnWGo0bFR+PkqlXL78W5uhYDzuf9tGrzitQmqH/Y4MPmshRQhmhLcBhzg8aKU
cSODqWchIqd5mjqr5Jt+Uy+BiN6Hbc8G06HoVY27v72EW5AxSWBgp1yrTey6kw9unW1P+hDEZ0xj
7hc4juho9y7ocN3ACt970dfts14XU0yK0hG8cupz8EWkwa5rBptpAW80RywmdX3RAKGhuZFNITd7
28gc42H2jx+ojMBspDP46/RVEAsjGiC4RcZQp52ygil3/YBlqP+kCAhB4R5rpKIvCyNMW6cohkSa
dQFZQ/TbBqrt18D0Ow7y1VZfXhufOpIw7LGleAy5xegUTVzWAjVP7Kt7/pSH508WhG+4Ul+PyAdQ
oRUUkMtVzkinkTS3vfNY2NpPIzQauxDO2bc20g4gBhBO7yS0ecXArQc0t219J2aXHZtXTpK0lwEF
RHG3j8BKdA23vb34MdWHSPCqHxJzbrTRNk6AsbWw0Ssg1NFhUaJVkbWEXIoAa6eA/QWpg43cXxYB
iBOMHz43lDe3m/v0lXYva3xs3k18TMA7HuTjJijNoLyA2uL4Ok1z9OqUNlRbXxtvZ0mzpDXuk2yH
mA2qYcGAGJ+spVTIsPh7psvoq0hldJCIRTvm6Cchwg79EXmpT50Nh6QtCrdG1/6I6aV2vFsLllZo
E0SFBIVmMxoU7nFw/MBMzfS5ttx9CG2NuEtuSmgrCYcVfhT9sHfAh/de5UozIbt2RR5XI1Wq9czB
VZDdd2W4u3ri/3DDjGacgmYLNSwGtFYo/FVD43MQQtBcmulJmVg0P7MjLsOsh7EDdwsqaNtDxbyl
jmieLry9mNW8dE/EPFUEQ87zy+g8xuwKWPkhuETa7DCsYEOrQLQzjBTyNejFj/T1ZXHrHAmK1q4u
dbQPhGQKHIhvIXWWoSaS9rRwD7Z1SMJuZhG/OEV71rQ9pSFnN7CH91Ueqr1qkMEk4L0bm56Zo09T
NE6NHRXJ4rqlBlY7g96GxphClhwFG9J48DnpHSTpQvbnuE49rhzpRCBS7z0rsJuU8VJMzVtq/OIE
8evYuKxurf1y2036+HX+ihwoyh7ezgk5/cACcPLqP6gJhMeZ0yN/VFQeihOcsfNqvPu8bIDi1z2F
bvnRWfU5iEGvqWvq1htICiSBTVIJdZr9N9wIk+zkxcWpQeJlK2R1tujpcAyI/ZZ0Ys7pyHEpMpa8
JYh2iAFNzrhRjO0kA9cSlgJdVtCcJI96Mfu3nJxal1E+3o/xohAUW+F1nBaYLwFfFzxyHIVNixBS
1b7PIM93KLXaj3FVCjwk2ieOobGsls5IZ601NKD+1QxAblNpGxQpCV7nMkfEmfAn9/o+XDR+9UNj
DzLN2Y+x5HCxwmJ6908tq51/61Rup73N4sYttrkbV80KJTMFGQZ4NOhWtIFjVcAkvfqTAvNe3tg0
d2tYfDn0gY4GGkg8BU0kqLWowcVNKEVsScTlvCxiYe/Re8CseUZ3A6wRJa2u6IYHJvuhjw1YonGT
R6fj7wdmirE0oFM7oZUFMSqrK8UMcs03blEJTc5pbtibsJ7vAe6oPbyGUIYat0/pYw/XmvBc0ikF
88VTCo6YpEn4rw9j9QLztUe3fzed8lO/jL5YvXpw6cbz4if7uoyyxVTvyfijGqAI1BSn9xDPgZwy
sgZTfvvoF9MtG8dGUIocabahFr9qwphlnkuuELgTLaV9DpPPCvIEEmwhmc/kY4vuVeallO0vDbaP
gy9u0fCRhLulOd8MTy1uJbiIRkdnjYm6vaop2qHwv7F3R0qLd+Eg6Q0cas38oldxZ6FTGhtHQtP6
TFHkgXAV4lcfejgot2a8Z+lUtGaKrV11zmEZnSGS4b4CaBHyLWOsc/uHsKHL0Qo0PtrNiZx6xcjk
IBlfuvYP7Fw0fAar/XyPcVvdOY2tHmWTWqPo4RzeXZh+R1+dWp8mEI6sCmhM6AgTr7NPRPOrjh4D
TcjTclFP5QX3jo+0gfKYb3DW2nBjiqEAYJs+1GLsORHZ0fXaGOLiuGh+FFy2+dltrR3V4SiLRkfw
44NtkBF0MT1eLxU+nb6OW5x85z5YlXyBigm8wCGhVfwCRGXuiK7FzRL2vX4OteVmWPzIprfrx02E
PMhRSzO5y/fbtCERs8i5IWQjIQO5GfHhhofgOuZetCLqjPg5Xai8XYuJ//VCwAULlrHYtUwc7t7P
AX9VqBvgBFxF+RR8kjKiH5EiBU5/eaF19OltAMn7I5/r1AZw/sQR7sU4+c47Jbmg48BiTYtQWxxN
N77Qa0rbJNW91Q1ML2QKYIv3ZtHNoi71vkdOheUFF3OzwUFFVCg8uj/pZN8XyI1tY5AH2/HdG+2R
M6NAceddhhBOcsq2ITNs0AhQxvKkmNybWY82Rs7BKuQiVQf61pO73K/GVYetS6sbhPYWXwfkHdnx
nRzG4KppoyBm10TzSIojo10vND8C2e2aklCP4TTP5TAfnEY2rVkHbz+/fef9U+VqZ+bMWmYtkQC8
o05QLhRfm1mNe4cQGTpmHO6M2/6PRJGKw8eTITuFHvH5A1R2tKSum4A9elxCC/bGhjPdfLE6cCqb
tp8uNg15IaSpstaXwTRyrExxtT/4oKC725sG9nIDc2WKwEhQNKQwndpfXDFryiN66rpGH05kYc3W
p41burxMfCT0yFSmJGZFcgFTNTd/DoDQ+cEHy+MkZu2x11qW7VqsYjbGbsBJOEUAEc78oYErShBQ
+DTwPn0KKXRSNUvOpi2KGRQcgGo9LQVADe+0f+gJzRBg120h0QdpMcSUdUrh9zauM8IxZx+xGqHG
JuHrwt4nhmlwyAQowAR4DO5t51Irib5WW4F43U+85Z1AoMNkn0YiesUViF3rcEDDgwyvmIc7n3h1
wyMh4El7jOCFcDThswMV5A8LNv4djT8sDjFSE6NEdyRhYnSveb20UUZHENKo+PiipSWGWI2AHT9B
KK9hjggQ0nkPyJu1jiEQfs8WLzz/cGaIMTBd6uTWX4r+BcQmfS5IxBukvtDhSVmgYqOzsMUmxnmp
PXyvr5rzRPxFhSMFi4cITRFkoyUXXspAeFpGS0KVHirPGomu3GrKrRerjFYxcfvVldrVFc3j/rXP
icpj7nj8TbBUeW/h7oDmbsAN6mfDIrKYII0GC2RsQm3GdX3nE7SgI2tLfMoRppx/V7htEKExjvw9
ogHdG/dImkYx7DiBzKGFNi+vxgvQANdcMqVi43vJeDvKxaGKkkc1p3kf4Bx8Ij4DklK0zCzLCNmF
Ac1y//2P3JXcKwZftEJyXUF4BbgSvws8kVcDT8z4okkeT5L1w4+JSk4mrBZXMMrDoOew5WDvc05c
iHJTwoF+Kqp7RPyLETJrAee0vFgiss5UXIbGjH8jEoULzDLguScgO924W/GEhJuBBROHBAiLd3wY
EvRASA6NYm43WD1q2kVkncU2gwlGRIlZ/F1PInyadkUvLecwax7X8/czSyxJ4I/h3TM/AfM3T6M9
vilQuFXdXwnFhnjIgsTkIj3NBR20KcPa/gaSEWgSuqHtz9KP+9CdMYVE5DEzHFKRcCwS34Ql/9tx
NdYZvpwwpeO6e2jUXSHJxT98ugugTo1ONrFHOMnbuz6Afs7uaz//KLqHH/rwcKxYjAcvncQ+mqAN
sVtEt6zEcEaPjB3HNMtSLFpqdSXI5EIiht8N2ZxE+SSslkitOL39TOR0LtQsObyANMXJ46wukUzj
dslNBl02tiYtkwsMLrd8BC7wI1mmSA6ylhUPiiWrWoDXd6xiPAUimbq3RMJGrEFGL/2yc0S2kPWJ
OcSP3nIysvNH2654ULFgCv80rpvE8yKDIDbA0TDrnobC4N8CMcKtS6UNOHqN3rRtaDUp/Y0cgqIT
wjauOj7+YlGpFqEPcNsH9j636d5I3LoNXxuuEShX0HNwmvYQHiG6uyvFm5hUZ9K4wh87oyazj6gz
NHs3vryYMZFrEgowyErT90ZzeyjmSFSk0IfMzZKxc5oRBUZLNOLyn3e0GhEBb4pqHdHmz6prbUNQ
4V2nCXuVWyEglIg74BTMEz8R949S4hTQ7JG3iB1eZNuxhuzfKZIYTleMxvm2Sr/PVNSL75d52Uhs
9SSUBzkXI5GZJWYjembPy5StBpmRSHFkDMRUi1yA2FSk36mrdcgI/OdN8gWUMWJNlx6NU6whm71j
+zR+wikoGId3/kFcz9+G6KyQTT+D3DL5eLw3qVd5Ri5YoIjVGS85IrmD6hS8aAgfsnsbKoCkxJoQ
nifbisVnMoRQ6CRT4XMrGuQziyUndgAcW4yw2LIS/wVcF8rNQINJFrP1mTbBbkeTF/NOQSHFGfYo
a5Rckk9L59dFgLqGm1ByI88JjstMqtnI+Zu8gKt/OF2CwqK5D2UDisLIV279CXNNLB3AViB4ykzI
BjU0vlsM5XNHdU0MUFUsZiLtHjhR/gB/Gnspjswrj2AMUEz1kcb0jUEsjjKGgKnGUtiwkGR3ApWM
qehsPLUtlofGV5B5USD6g0unmm54tDN/MncXOQsQnLnFT8z5++qWgctO0cFjb7EEma9TVxoh8rHz
70u7FPKink0OYOb8Mpc1b7HB0i94eq/q7kEU85XHFk+b/xxBiO0mlsf9jD3J/hIFhZwVv3JRGg0w
fDnKiRKY7cVSkIiv/MMx6os9hRVuS8QdhOmk/Ab5An4ubDu6O/DUifiU3napDKQx0ERmEv5BFGNn
Ez6XM6CckMmECQCVzdtNxCJK2LdAnvnexvCCSc2odYnHKVoRkO7ZKptQLFJ4xV1Btwd6S1KTSAEv
mUGww3FzF3RFsfvoDp2AZWZVT06dLU8tGM1igpXg0oQN7QvSnDh6hPG+t3R0RAUrQuUnnPwJgkks
yqK5KFjk1X8tdfFvASPsSVzYY79qHxDcizt5g9s8Yb47j4FBD6peBi5W0IzTGTMcTmhqbt6H6LN4
JaJPAmamN3759yzB9mJWDRGmh6WG/UFGB8xQFFsguo9dY1CTq+txpQjPI0R9iPY6WPYu4lKQ8sv2
wT/4ORgg6iY9/qTS1EXnLeTfbjqrRyfYcoDo47beMJGekr6YqPWNPwZprGgKo6OgAKytQCkRCSGk
Ss3OcbpgkkpPGptCoH2eEH5snjpSJGrK1k5ElSr1FyK4qrnI0iD+R3NDhqYIex9LPdBZxreg+Iw/
jovzlLV96mD9AxYiIaN77F0vbXNgBOYHZ8uI/2Tz2yASQrl/xSZcu/ISpClmmDCIRa5aDzO/CHs8
KTG5oBbflLBwS4nkT0Qasf2AkYRH+EMMTxqteqrQzdQ2jYnirfCU0WEzx+RFYB+wONAHoYalbYMZ
/kC7nKNLdGfEI740frg3B/1Ow7joAb20T0upWXzsGhi+xXaP5g56OrJGT6aGLoHoRTCCa6sOpajs
518sw+b216wffDQWoLd/37y56QslMIIyGKhg30b7zMNaGBGiD7egBqHJjkKe+hJMT9hgm3dDA4Sl
b8HXRDco7VhfwiMAB9NF/21IpaH/W7nh7qO1Gpr81tGdtO5sDCsgjB+cvq/e4QMrEgqHEc2MCJPZ
kiJtemZ7AUsgDqCEhCQbcS8bYDCZjXSsYZ++r76xAu7tZf1qsqfi3m7XTZRKKFBZAfgPz8Ady/Dq
jiX2WtWq0alLB8d9U72Hd/QqufCS+XITypyouy0b1vdanLIK34MzgdO/Ci5jDd0IrYU00cmdN09o
6QwJnuKbtI4fEsozYrOl87KT2z41x98OH+27oKt/yyq/D0pCUGZblHVm4I0VgqWEuL4lP28hpDa5
Rhs/a38TZJuKasCrlwzpw+lkaAtBj/ytZUhlV3yfhix8j4Rld6POCem1lsmGi4DHg45XhgroyFuU
9qWmNhCqiHJbZl7LT7Ybtxq8nbXlpfzp/OjaZ3xtYTrObkcch7NEcCjjfgZW+dQ//gRnRHkq70eg
3wdBRhXF/yLtzHYWWZYs/SqlvkdNEMRAq9QXHvMMwcwNYp6CeQjg6fvzPFKfTHbqp1R1dY52ZhKT
u7nZsmVr7aw9SJLbMqB8mV5vKQ0heOPksv5Y6BkeVS4O3MN/lV7YYCcKbbWwvndX2GSAt0uZfgLB
2CLaG/Tq42N8jeE9u9skrbVVFs0reHrnZhlgvkH/Ah4oKPesBri4Ev3dSRzSXVM1rWtwcPA5i/XI
dM/zNSPNoU5NEr7Rzjy24VEdGXe5QE+CGJIDqy5WrV33dLV0ljhxo4NwvvVAHTx9W2oL95TZPjAS
LF9Q8HeGKL0cYMV6cSU8u49EKvBjakNpj9AoX5jF5iJiLFloVbY5HUqEahCoZ8wZ3X6Me5sH/gNs
oQgZfPfovvw7gpstqTu+TbBCvjbEmjIBhzPE0B2M6ux1sn56lRjGudgfJFENr78bDI8cyXOUtV40
Tf3+cSYN8FTr7N7Qar3lE8UjDMbdFbBubfRs+qa4AuuccJ6B58YB9lbF1Q/v7ra3q3GvuJigHjTu
vjz8ARKemf9Gp4CsAEl+OPVNOjXWa7r1wosjj+PhkizO6q3SQYg3APHyDYk+fGXIECFVgVwpfECE
d5iwkLlEI342b3SbALftN5bELORafLPgXZKdXJbSKoFIkTC1Bzn/6dTikweQRVYdwKXwpOmL5hV8
28LZcTQajK9TW/E51+mmWQmxRrZuacFxt7IsFFmIlwehWs8u/euYeVqZTlJijbajolvgHokpr/Se
e7sva35Ld1LozhTdpuxl1ZsN8meMmwtvb7MeR+0mDoFdIL0S+iaLowl2E1LXODQweLZ2xZnhbXJK
1xHmQ+0X5HwKD5OEil3nM+WEX87ZRokI1sCdEIW4hxQ71VD6XOPDzP9ICeWVvayEJs7iPcBAyyfg
0H8GZtCmUo2iv87vQcVDgoIzH3sN/KeQZ7aKnA/J2V/DDWnrXyBFrYPwnmm9F1+qtBBpxmHhYdVq
AtmQgba8AIaHRljnCEas16u/rE0PRiXoR4yVAaNJ/g0qfVTz0fu/9ovuamdhPrAh2+NNVrmsLHGO
aP9IwfUb0X2PsM85git7IOEgBiNLq+q/BFPP/arYDeMxd/t0bhaK4U+X6Ia8SHrnjl/SpUH0z/wK
VsgAON6Kxd+l4h3qsDzCYSV52aaLtgrFljkySdfB9kIN2sfWQV4IfcJNu2jBt0PZvuGvaJyd0ajX
3YOnO5Wo4tJBwesmenalcQj6tZwTa/fk37GZG+Kk3dfTi0sbbV4GJK423ixRlU9OIPfPCln9uL0u
qWJC0xl31zGX5YxmY3PWdBSKeJQcMP3icEE0tTqK0toM8ytwKNy4HUkvOrom2aKO1MqUpZY2mhtX
j6rRBi0R6zy/Un11OQXDGtzmKuGi7h+ka459ber+OiocsqO0yMmKHUhqrOYR8bx96Z07TLowoafj
JITIERJbJWTKcGh4qBC/qWZa+vTSIkBfSUtNX6MMUsP64L4RRe+JO491KaVb3hmN0nMwexF4m1qO
qWRfh47mqb8ImjUcdxohfoQcmyRivSdGZqdJFbGITiMEoCEPocdJBb1rKf6jz5GAGRpp1wkYY/7u
Gj0OBvuEESm7lCy7dUA4uX/M9vZ54xjYkF0H296N1AM3BiqNK9VJjbMK76D6gGH0S0oMFY20bvep
MpN1dAY+nNBcG1UjahlQB8DkGCln1IpfLvOZgx3eYQvKAdM2rG1vnT4dFiGx5Bgw+lyE9f5Jx7xL
z5Xg3a7E26Qamf3N4DjfN0+TysUlziEKcfP3yRmb6cQgrzGFNH8CBOsyakAlEe7I/16sY1ooid7B
ion1qVkPh8LUO003JMvj7NUQ0gGRRCmWXmNceUwAkun6sydVpfM3GAL5F6411O7pG9j3RrSqkTgW
AsdhLiDL6qJbw8LggtEXutGnXpHiaECyoUnRaO/S3bsTqIPJDe9E9p5dx8TXRfif/MSw92ub+ngm
NXNefI/9kNaTfCsgYVKaTXUohqiqyfT4OHW30mKsaB+Yg0N6w8i+g3PVSM/4zlcb8dP+0xrinoBf
eiBNS5G4RrJk4zJyNBjPVMo7EAgkrQUC1Lo4z1bBmyz5OKxja49lrXfD3H6PsopKGAbLk/FccU5Y
/pFzrJB1MlhcJjUx5/hwPLj0LFPSj3y8Mde9g3/oQ6ln/vGW8Kk7JaoXHPTlDLL9ASpKeN/ym+Nf
GjXDK3kNAadIN51X3amaHm/heMw0amNwf9bWr2EvzUxVTfp+Psb4n7hvxr8K94ib+dpu0MGPi234
BkGjXQ1172Yz4rJt58fWKsLklJYLVnGsBPr7Gh1GVXoIY60CxNpVxjYdM6B2+oLJbYrZIUJdO09L
yxPGXhq2DGsM2DRsABluQLurkUifXd5DDT/b6qCK0k4VLugbivm4DcjhcGWDRdItcKBmG12ltW8F
t4fWfmCAHCK5n+KAfcg0oC+EQiiFa0yTSWuMMzNz6MhDIkKhyi4HOSjg8tmpdQ9A8jdmRhlRuDlS
pPzelABDjYgS7xLpeibnfkmR7dqUJQZH82gf243e2q/BylpWmEqFSnEU63w1l26Gb0yIGErivKSz
gRj7unmjQwDwjBkzFW5/1d2xNHCg2br3rhGhAa8eAOukttLZxn2oLnLDvU5+WYCz0q4MvWLIIzeT
gbrc2auBMBGuUSDbALRXphp4GiWSJ9k9ICJOHSGSB2f6LH/HTE2PmRD0Ty74LEf/0KOxA35aEKM3
2OxK3BG/OoQz9+ALpBV7csl7sAIAb+6pVLGvvgcn5tebvPj9ArtMlHPArJWKXeWjgtADF3pncDis
GuaGXzXtKoZOza39ABFuYIJ9wjdeAg/n2AibpXfPN3Q0IthIcA8OmSQMcs8Qpug3DFHIX4MwNqTz
vCcB2sKlNXYKkEInVdLoCzYG8GGMAXldW7Xpyj9iWtYMKABy3GnraH29p+E/zlRxk8iRv9IqHWmy
3gLTBqKmVNZG5+dA+o699pRyFITj0H4yJGG0Lr3TRDqDFiawO2bWzCOSQwAtXVmkD0+fmu6+uWre
4AifIOyvUy189x7pY7T21ZBQcaSLk0nPrtadUX/FxYcVrQdAvamWrmBtjO2Gc/AVtj5y0LEZlTG2
zgThWQXyNgQEDJKqHttxrHCU6dhF02gG5pRkALONCxTJ7sNRW6uAUACWAzpuF7367Bme/Ie/q0WV
tA51eCu1zZSU0gBzOGp2pqNue3FiYVdjTieAM488TS41Uwbh0Q53ukNagrjWxAPJSuDsoruDgBNf
PLSOUmKoe30Q8HW/3jddfMYUa0dtoWODjt/kGxadtetQH7eLZ7C5WW/AaXLk57D0K3Qa2rusBsrZ
fFL0e2xihPUvUbNqM/cZ4ru4s1MsM27SMepFFlBL4Wu1WIoKJk4jyhgoB5hwpoe86lYH+85zgtzA
mQQ+nNe9cy/S5P1es4ZukZURfAE94FL3NNEITCpF1aVV5kKvaTYCqGH0mRhuKSxZIDrXNtfcZCsX
gBAe1oXU5Nzf9OsJgBbRG6Z7JokuCWyPqNI8eeoZSqa4JGxriZgEt4Xa5Tda0Gutit/bZOV0n+nT
Ep8k0jScsmRzAs9CrIJCNP5lowIs4lgT2wm20c0tEn70B0vrwLalL9tjHTfaL+TXD3hSGs2C9kOE
0d/oxkDILmi8sHbD59ilgKRg4mwqch6dUEl7pcszLY88qeRMTFWKKhpqkOH8G14gi3U0QUwvkK65
RV8DiGDe1q1PC/9IMnJsk3bhlrSlEq0z3cWvR43mE70De/6wYQFBp1u5xzaPhduBdwVoPxCiJeRS
RQabSrTgrDw2h1p46hmJbpsYVTZSfFg5UsFgsmqfHPadS3sEfNC6ur+iw0XSgM0EvgjXi12w5172
dY4NFzk7O67ulxF1hcvizJ9U/3SEwloma5sXeSCnArjIvaMuD3v+bYH5jRFu8QcEDMINrmR/H3yO
WKwnh7wt97bY+imt7ip7moTpwZFdLA4U0BZbSBpf3ywVe7v82dMMewx94mLvgJjprSm0eTn58NuL
2c9PYPAUv2gNI1tAYhYDGQiMVLw0Ka+tcf9FCiB7cMwY8eOPBI3DidxRLCWW3SteNV+DBjbhF94Y
2cs6PGeV0EDE6u29reGLEtgEVT0JLVTBOrZd/DEspbcGMQ+18Lkkz3AP1HD16b3NMofVeCqFTlcK
ryx6GlTT0j8iqTRVSm16F2QHSEPevMI7RpspBl+QNGBxYDsCC3k1OXNBILvBs1nSkHg4ta1Ve5Fz
Mk7VpFTWNp7RITcnK2/vXdXBZtJV4OSxx1aMgsihW8kOpDecKOCqyau/y1YDEtwjpTD1W3xA7ZF+
5zGkVKmzKYNnpoEWDI99BmGDRxcHjhSMiLr+OD0QQaQB+Q5I3zI6d9wdDszu3pBYB0R+TRtSJ3WL
edcLt+KI/1QHNpZVpz69ZpzWvFryZpYEaSKdV09vyKyxDiZDFqjGypJ4qWfljMT8TpGpLB5JVYqn
A8LDQUk27cuCjAuM1SoDiVvRorgsUDwwrdtAs8G5sem85IeQuooEmEx3TC3JlY7Blr4KviUGLK6r
DVzK3FoJZFj6Nf/sFnmldYyVFidAI+EfkLs27D29D2mseIOXXfdOQJlrB65xcAxKF6XMot2ED9J8
Oi8XT+KSeqoLXk30wQmGhhCGYv6K8w/AkPIdKg+nIrgRFHeuKAud053m0d2nSE34+OT6Z/oofF2q
rRPNpKt/dq4wIp82J6p17jMMb8812HxF/G4bsRZIfHm3opiVvK/SgX3OXK9fZ8RAbb+zSkyPgBpW
2qHxT+FrYT7N3azal6QevZ1dp2rfIUJGjRA73cEDSHLHk639K0yDu7+PYNOE1KpYza8Gjy4GbkB5
TVnF3Om9sDPIzkv7Jjsged1f9gY7G4GgpHeJsdjG6n4zgdLYqY52U3VYUpF56H48yGoygzAEgO4a
oXqMqow5Ac7o7WqAckZwq2JbD5Wui3WlsyPheYZ4dToPPARUgqSBLRjhvKmU2MxRxlBY6mJGBCjF
AqleBERWpF0z8pegEVZAh8N9U7YijPAclzHo4c4tpxxR+dnV+7xjG0pIuJm8mWGVoTlBtGPNiejt
Mfpl9sTZ83wrmlArArYWULuuQ7glNKazS7cxvFJ0P7NtvJrse08sT+N9BMO/w/hRv4J7zHQbFs6k
PjAvYDlb6qc6o1p7yuxd0D156bqnoa78SLfOkb5eaMcEWjo9WvJy78yml2CrNfuZaKaNxWQb3IcW
xfI8N/0L9OUbkBOk6QdNhDmw0d1aszKkJnEJC6rZnmuTQ7hkWYS2XHXylC17JS06rGTrSTU1wIJ2
7TMEON90r0G3hrC8W9zcc/PgcADmddAxKb6EJXjVBxdNruAJeNda5ZSGUyDvlLYr7DgEJlDGoKuR
raymkWP+LLpPqs2tf/PQehgeB0/Of3qXmZmvV4yrbh0LIP3mHAMQnnwX6Jh9u4hHEh9BUuhDAlLU
OGmBvR5J2bmR1UjKDActbTuJ/NaRnTDpZmlNY44ZarBrS1dshUQfKAJJ3+Rk17xVCvnOVpJrVoq5
7rXubXnKm60ek6w+T8W+O8WnAIZKVIFPum7h1SvRJ9M1+wzeXW2yaQBVTlf7Al1Hd+h0kQCVtp7t
cG8NZUPlsqgMrz67+Cj20apfIpbeOgPflH0I6g2VELV1tlFBIDpAIr8J4nHljPCFdczkQkQAv6N0
b+ltss6P8d2lh1r3YIyTQJxCsw/Rzrn4qG8RbvGYLOWEHW2EjKZXhK8OubM63S/2Hi30ifw721Gt
/+b48s/RdnFInvDNRm8slgHxX27pvmzNOo3k+RaR8DBU++genHdvc7WPwZgeqgTg6zHPHFDFbzrK
2qqMtJZMYy/5OTDWoM3SpIn9i6EF5tsHX/VkpDpZ+z7uhP0bO+5Kbk+IuqH9u2pyLF8D01WSrc9v
OqeXoPS79FbDOy4YUYHROVBzAGoi+3Zr55DQJEJmTOHv7a1qTCsO+kV0S1ccnXlJR+EODT7XeXHz
GsAAiMjDe1/dvekrpMGnqKwkGxpqTDaTk8DGqLoKRDID3qVbhflKgUhDDfX69NgxPALDsrxbm+Y1
kO0c0pr4tBERq5C+wPtCP+DYvEDqm5QY6GVQDLxtQMQRx3ckHWnf8yXGfTWi3ZLjZUZV22x4chZQ
OvI8u5WAjgeBNRynNM7dLhb3uFJONr9cY1FbWFK50Ymu7sUeW2lmfkSXusB5BTWw1eAaq4QKTkQ6
c31y2AZmm/DhY/BPlmjN5dPQkXHqLFpEjLeJEdA4xBQ7uANYcULWkW3Ru294T1NI09TBGJ5TN6ZG
54JbJhNNTJwgUlDPSxBMxVXpxSl0kcf0+ICRD7ylPdR4n7W0bb2iiiragK2A3yeGCJi6otSCPG51
VxlHO6hqbYqpZ4yvC3itxkFSSajH+MJazwgrLYz3aMWVTFdJPrWkAqxFu+SJd1n3Jv3BwIdpKr5Z
p6wBi4WFLX2RpIo3lEdpYHTe88OACQIUtC/xi+OonmrNLdGxT75TXwmtc4UEOdoTn7EOno6tWlpY
L2HREdJdTqUNNJHCSfsnJ5ZYVdGS8FzN9mWCrDVr6EoDvlIVTnjx7dqUpObQuoTHphEiYc2dSqrJ
6UyjOVep0/IH5C42t60MVyRDKiFZ77C4xQ0fnxMEFjb2hhYlqxpxAmgoBinUZqoFVFcBoUlpko15
VFl8Z3zxMpp+tIL2bSDv9Iol4SbjTzHgLQBoSciKZJ89ulJp5xgAJZ16/PA2ZZs1ErKj6+DGhqnJ
o5i0mHUbSqhQZl22OYOvAreGYEH1eg9eQZ3F3YjnE5JxUO+tYASBCQt0su1jBreD4SWv7jd6dVMU
LRaddEwzHYUUZEdbrBJwHpCSo5LOyI3HQWnh1d7GDl4hHWJdk4DcnUOnxxnaaOppFasbtxIQxUP5
JNepGqgd8Hg6UMQOIju1akaqeY72QK9IrWwTE110mhNtkshcw2ZZpkfX8JU/WMcUZrCYBpfCqpPG
+ZA5Mg3TWTNFLcxEiaKBo1l0mO2j95BFobOsj+7Z7PCflacH3j2B8PNm1pos5LbAoHaTSaO2m7uH
L9mgUdmgG8U/fMP2WIds3F120ZvXKTdo5ib54dWiMCKwG5rVYPrYFCfNJhvCt7GFazL/7yApRRAl
ssNIswwTlKCNd7CLz3xcmR+S7rlzAUzfIpMhXwe7cfdmnk0cgLqSO5uXjgS5Zb5eGPPjdIxN7VpU
p0d7m2skHxoZKDUkDAsYMkEDdgH1qXOKYeC/wkrUmF/7qrTgbW9JESvsvEvr2L5IywzOFQqQ0ucS
yCLzERjHUJrnacHW5oPVnGp052HoHF+/6XbIWeifJj8/xmu3L0U/v3WGTW9QN582LLE9PYuGR431
VX5bTuz/dK0PJQFE/5TrAy20zssa1ZwGdM5/UTgltwvxEnI1CkOsZL9eWP7wTxf+kBIor9vTtiiY
7ldhIQLvweCpONBLJNGQMksG+XwFqeh//cf//r//OXv+n9Xi2PzX7//H4b5vHjeHG5603x73Q1Pg
bVZ2W+3JVWE6YmcgY+qL8P7zRWp/kdfVqho+frqGp1ZN+xhZbqyN3XH8ZD6a+Szxwi8aOqEkFsjJ
mJuY0KO1IQwEJNMQYv47rih/XP1jVrlaXC/KVeXqg7VqZ4wXPfDXXGcwUPITdr18zgosgvQCKu6d
g0eqo8da9otklWHKFHx5FX+RIPjjZj6mmCtm9bUxTG4mAXJhhkIjdAL+SUs1Jk86h6VzdVceA0x0
Cvrdgjq4jK7MGP18G39R9fnjLj52lHpST2iFcReU+27pBfTu0Dme/3wRpf7P747MSa2GhpFSa9SN
+sdm2tXO641xuh07pXXtmRVHQVE+h0C+SV/gBPJoLWjrben7MoEESdxoCIMK6MHcYXztyxyBjNlm
sADu+t25h3sD3sphATkPHKlwZC3FKc7x+JhQRruyIAZKM6EQMavK1DDBYtxiUtDHwb7GZCGFi+Ie
wxpdOuaiBhtnUUnenpoy0NJW+pvw4T/p1cLUhPVK/ti/duVQ7Yi5Vx/MnoFb4o8kjsuyGUsAmhk0
c6C1n/xK90Afo32lpWPY9RnehnCqiR3BY1nl/IbOcgWrWm+sNf2n+BCWMETo7tu3njxPi6NDBn8K
Sc2xL4HG8uVD/DOA/vkdPmLL7qE+Te1yPXZgk8LvlQaM+S9zHCCYLytL+Xatj4iCl5X6Nov7EYG0
A1+BLowHfcj4lc9+83BW5Dr9M2j+8WDah3xI46o2TvqaBXbiy8gZB5o9Wd1iMoAm2Ms96NRxEA2+
xLOvl/3QETleHua6bPA+oQeYjGHXUBZgSJreLC3g/DHaDHUgmf/ZR9Tki59N/r/XeHVT29ere14s
I1m1CYO+IuhXvEp4CVtfrtSo//Mj1rQ6XurIRWtGFV/QP6/1qjXeRllo9w6zJvRfSCLkG7WDYGQQ
qzA5IR0sIWwm2yxj1mnOVooYlRdyPhV8022kMS2PZB4NFJFFwOL+qGJ5Li2fgT9YuZyqrZIyY2t1
8s6xm82XUZbjpcOGgijq3sXACDpr253LZKrBtEAek99JCjiNxoqzwJn1aC3yqofZzCDrzdWgA/wo
spttzE/wUbkRZ92dy9YRDJwoWEwXpOJ2FmgiB3UhdRrDTKBhAnpfMpD78hAh90YY873tU7Dzp0cr
WImcphGJL2N5Ng1HT56QLboL9j2shsxVrHBpy3NxH2aSJTpT/B5D5jcI9fkhaiqiRwXVG1xsLJRh
rLwHKJkyufC0X85UzpEkySBY2MloerU6mguaL/xBgxfDyMXTJr8ZAewB+gmnFY3sqohAeO+iVxGJ
74+tuHV2Bid7vqP8glTGbEDOODAr4uaPIPgxJfFidk23BlR3zsqpYqfQAcmhT7cXrUE+ffH/YKoA
ClCW0iE5xEfRe9pqXHVMKwF3pQ03UjirO305EzHaiJnu0e8UnQg0EGrw2gbtatijtTOXkx5xmsuZ
4Bg1AJRjeVkQn7d2xo+0GDqyo2RpkufzXLRdbYlKNE0BklZ3WvKlwpxjfXlunzHiRWII3niftuIV
9EcBPKGdxWQqHZ0sjvO8v0AOL0oYEfTuYuR5o52YH0XuJa3RiHpGtEbJUcx5Cqb3eagkYx7C2cZ1
mMl6GE3HTub25NzO1tOTSJEYlGXSj4SM4Kx8l2eX3UzAHU4cfxBNvSBKFP6sbvGymavg3446dBK9
lFvmTfusb2vA5JYYrPhLq3DRoREgoixj9RdWBn/aossf5gtGmUUSJU9h92TJI8dWGG4qEbB0QtVf
JGt7ALWX5qVFGNHtI7vs7Qb8L+YcHHvC0q0sGKxE4j5EQP+Nq0lnOexKmiD7UDrytOO0UnC2rrNs
tj1rUdo5A2ALZiNtEU9XQgwlNydmcXsw52ipOFMgPAYD7IXt5a5gLiRquXYUPAWvcm358H/4qvOq
M3SdYIhSvS7iIE/492H+8E+CwVKGXxj7uIrMHrF0/XmPPmCk2vlJgN44jJP+WtFyRmXRzBnWTHyI
2EE5CviAlpfHVLsYdXulgJ4TQyu2t+2HgFTCVJJIzi3JrRzB3Q2HFLn0YzuK9C534sLplgK8803x
OWyHPQpWnJjgUIFS8lEK9vVJ9CdLoH2J89qFmMgEM21KOnDzzUv2um8y7B0s/OUsxcplHeZHz2sv
WYPAczTgRMqLpnbshy0wCDdlBMzZtpW8LqZ9kBJe1iMawuB3iPt53pTdBd5GCgAGtCMDQcWOJc8M
sqI1kO4lWw8ilTPXHZCeg5X6/qDFIAm7JtVg8cpZiRf/bsna8KBG82PBhOFhePE3EcwkDRquEb3+
YSlIEeX0i+TwrSwCniqKuNuzLFxV6L0TEYYR1Hj0EIJdDw7URfjDk+XN+GDJW/T9NEdwI5+hOhhd
+b5XiJlyxrx99dtMNOeFWAJaiyV98T1Tm85EBJ1zQKXfZtSYTpJCCAQdFpNer7QwioAfLtt9y+7c
XcpSeGk64WyYX63FkPCsixA6s5O2iTwOsHPe7GDjISZjHugs+g+H5TjrXgjZ1uTgcTQsj5APWRJc
PA7TpVSwledKe7gVC4dkz04YILDTYYUV0hw+BCugj/pofFrowzWBuguqNH2IDrQpHyKYxqDJcKky
YRiMIou/SKOtf+6+09jrT/J0LXoIb6cjqIuEi6gh5hUxkO2fc9hhT8gRA4Rjoszt9MAUojtxe+Qz
3kVIPkf+xactsxPO8sD7GwuRLoiqtElF2gpbtLForAvIRIEHgDSIhpNlyFOl3HE8zPhWzDVcBHRR
lmcKI4pFvOdUxRQCsbxl2oY2KnVLOsQ3O3UsRgiYc7NLXjiftMXtLOCpEyy8Pf+yS9c1beXxsDMR
znwCrUwwLgHI3uWJbQc+TOhk5ySWq9mKMDQiM2oHE1f+W8aL5jHfltfVknx/KdPnTaLOWgwmTAZZ
pe+Ha3sSLxdc9OHL43ARVqwh37TdrNh9t0P7k1vpj9Z2/ymYh48PFp9HWHA0Q+ESrroidvNF23Mm
MRj6IJDNEkEFAENCtFSr00Q5D+EfFqIcC35YHk011WvfxRK+q2Aw4WC1+g+2wiACHLGGQyseon8y
MZ13hnZGabXlPMWOnISd1vd70MaAnCAqWj7bDXG51lwTLeZsRDScQRoUzJ0V/JBO06lZdfi3k05n
MXLLgTXrZ3y1Q+8mYp9RfTdFvn0Ki5PVYbcuXj2dYyhkwcgJQ6cNHV4TnT0xdMOCpj+aQiuRShhk
ZwS3qBBe/+JkpwDemfcU/SXXvDgQCE88Ov05eP3M7EjJO5YQPen22uNIEozF7KycRg6ElWow4zyY
tBddB7yxsNj7NjmUv2izOQqvjX07nCZofs12D/ENoj78Y0GYGMA6dSYIhdrtsYODHbgtKyMFbTbh
EstZHlWMGs6CM+WV+7pw8xCSrGgvm0wTxHKXMSs2DDJF9EErrSVzS/M2g4IrpzZsMuzI0TwxtqCj
xJ1l2oIyTGSY+C0rboYttrthD5iBY8XDPpLRih/mcGP+lCFJGdnieDkLAznjtfEcEGM0YK1EAuM6
ixqjtZfwm0/Oq9yL2weLvrZpn6YOYenJ3yiEbKVZcAdDxjTxn4OE2+9MZ84ibPVC+QvrjGHZ7tOH
S2EzzMD90BkgnqetARh53vFcVqkjjW+n9Fz4gjFzH+SMS8fy6OrsxXIib5ibJGgOYXoM2I/MVIRx
SxW2L8/knZhqaADDjuKkNJiYJuEsrN688/RHI066xtCGDM2fRlUrgajNlwNep7eMqdrFZhV4ECxq
+RxiiHUC9vw5jzdklv5ndfRnFv9RMWy0+up+L9V7ZzAatMlndCeJ7KA39UfTYedMDLNGhT1kqgCM
a/QUETMwjBVzzvJWyBR2VioJd0vhcHqABUdFwsKiYN9bRJ4SHu/YJiAthlWxwMf0SxXyV9Do9xrk
AzTarZX1bv+u3zHYghr56xDoOPmIE07yKnOvKto/vy/lb6jI71f8AIou9fdLUTWuODjYQX4Q/Qzl
iIXXZwjIoqnY6v18PfUv4NsfVdYHFvR6r4zyonO90TZjs28zKQdzZuBdNMnWJiUH2EbwZm0SGsJC
iw5AYM3WtuiqW0bd/S/3889i+s/lIv/8twJzc64/ntU7twMdMYyWPz9s7duvf2BB4+qzWrzq/PpF
5pQRYm92ICHOvt/OnYPXagi5IeL2yh6GP19a/fZdP+AP7aQXlV2NS0fwHgduTjhbEEXrQTIgFTKb
G8s/CEL5cGVHLO+1NyQwtA1oZNuAOvXL3fwNAfx9lX0AJPfDbl15P9iVK2blOygUkYYmi8xMk2qS
5bCI8sXZTvO0ZZ26d07JeXijWjh4cnz551v5l1T+DxFC/cBPTlel3LzGvBkGfijuCmtUT6OLPc86
Gf4YnhIMWGdUzG2Z6a/dbJ0RNKgY3AYpNBzZ4DFV9gh8w+T+dbB1rjYB8OQwrDjkJd6d1tNKMehr
cuqTapEcUtG2dYgJBz8eW2R6DgeNLtoq/Z2C8+gh7fp8T570e4qhVsxaXHnhynVe1L3p8kuQkTv6
p+f/wDlqj+qGz8HzD4IvGFHt209/BN/x9nisXAt++mVlGQRRMWWSGeUPEofS9jE+H0A0aC17pLQ/
f1X1S9hXPwJnUR3fG1sZOAe9B5/M7siQeeLEnOYVcvmhTdmokoQOTlbcbr2sdvv+DQT8stnVj0iK
Q0NF263Aj/aCaIaiAznqSpymJLr05v0EeubXffXthX9E03VD1dSrfGw2eVLYLNuHCMltOoTTrUAC
baZwNGsOwQa2nzXQHRYZYb3X+/n9/02///ewrsqX81scPeivYlO5sMHlMPQdAZXCXirCzSQ8khfC
ZSHM+Bx+j3xbnq3fzn3l2wL4CLXF6qpcjA1vQkowSOWlndXXQgbx4SJ9eVa5in/aQB+hFa/563sj
P7TpTSm6MuoVlF0EbHuxjxHgtqAhqiIND2ThP1/6r0CzampatY6ael0zPi49PpSPk3GtS+xXA4NA
GcKZlbbVJY78fKV/Hh8opv92oY+AXS1u6vtVcCHU5alGz136+Xuy45+v8mtb/vkq/7iM+RGLL9rl
cK8cuAxFTHBG8WTvH5iWsU4dqbm1ChUs7MQsXrUuvqx1FOfJ+KEkb9xGhbPJAE8YsLssvolmK//c
V3/e12eMrKsnxdxxX9IIGUWpXQtCDPaFzhOlKEriL2/7L6v3z+t9BE7jcFm9zlWut0clUa5eieUz
xCfQ9Py2fOUa+emdf4TKs36pP7ZnriU7UDDgXqLdG7dWdI7QeHL34dodU0l6i74BXVdOIEGEbhVg
Kj9/e0XuyH/eh9moV3XdqDX0j2+/f6z01aWuHLFTQcUFhwOsNd6cqEim0aCSjlCi+1/wuJY/+9Nl
Pz7ty9CPT2Vdk0sO7bE1gFdfcgu+5hl/X0L/fryPT/osT6py1nk8pO0QwrmnV0TXb/4JMpnk1azD
rx/273v231f8+LDFtbYxHw+uCDfJ20wKlEKRvkXcaX7O351LpvjbbNNdSUuuK8NVDEcwetatgbw2
aCRKnsQTfsbp23f+9iLkn/92NKwrlfujKOQLd2q9O/M8Y4YyjgHD9S1mHFfut/b+X0oauZn+/R4+
DsXGerVWHmr1CF1Lbx2COvBI8w3QT84Jb00JH4wVrOa3Xo2R92+JyF9SoD8v/nEQXo936ZHMR9iD
/TPn9GhfkU09+G+DgQZJoz2FNQg4UFmYSMV9hNnfGwDY1y6h/Nify5ydpeDPqep1s/pxUuxWz9dz
X6gsBqR8Pd26gD7L4adjZwsd+dvx/7dN9fvVPo6L7dioV/Q1V7tbDcR65WRGsKNwhlsgxZSuDLeZ
LmjJ3fqadsl99MODKh9hpDipjet9x6XPjgFSKXXQ6NXRZlad5ZeI9e1SH6Hjot/M6ko+JehloLhV
pipAUuTgZaNXAC19udyXl/orGfht45TVy331bLyOnQQdUXtxE3KO9bt3yT9rM7X227dTPsKGUZLK
7MbsT1VihnDl3wD86DuK2ISfJ7lZX57rbwdQvdrQNB1nFlWpf7xGc2e8NtsD+xN11XmD9iOaeN0z
2fIbP8AuTQ+/egAVVrrfkppfLdx/rpV/X/kjJt9r1buxO7+PnVqrFqLU19QRSkNdmjlwro5c5a6Z
ws4YXlJJUfzqr/q3SPj7g3+86UItVlvj/JS7RPbQpWrZ3tJBRBGvohb3Wl9etIw1Pz3uR+QtHsXe
3D540SDj4cpHSx0JupU3dhvWsOa/ojvAw7cAqPz1ooper5nkpw3zk56wbtQrt8KQD+mMvWMumReE
+7iaxVcXRBbzwVyzvzzo33aKUVV0havq9fqvdO73nWKUp+f2yk5BqoDu7xottScR4EBX6394pY+z
5a0d1/vtnSsx1OnK8VOgTeaOpR76lyvJXfD58YyqWTf1mlpXapp8z789U+3+kg4mtyN+HvUldYaK
UOc6l/oCXz/Z31/fvy8lM7XfLtUotct7ZXIpZJ5RwWIsh4E36P60eb481LcrfZxK2npj3pQaV7rY
NdY/oTqCt83E7be39+1CHwfS+Pb/SDvX3VaRrV1fkSWwDYa/HA0+J7bj5A9KnBmMMcZgzle/n8re
+ma2V9R86qVeavXqzkxRVaPGebxvUEB7cxdeXkJd1fqgoI75BSKhb0u/GYUf9/ToxoZSGU8GHVti
htvvDldve4w8Cjn0Eveu1SMT6oPmjG+j5jZRWatyPhYffxS7tIDK6HtOv/owP7f0oCb1YSsVyp1l
5FUFuYgMuRpUkxT/FFI6AnqF0u1Km6cHgB5ub/OczvPeCKznAtUHXZkpoy6KQjp/iE2upIZFmxG+
S+/9DX8zfz83+6Ak02bY1ucxm60pqtxtlR43xoSI5Y/UzMagP5I4ZQSZccXVyKfS1FrEQrM+5/3X
CPDnZzwolqjWB/dwJD7D/C5RUCEW5fXY+ex5gn3y+qBXqjCFurTgYEXHeQFZwJ0djhlQyBj76wvw
e7f1oFqkwUTvQiXn5jzZAhGZeSnaOETBtVdihET8g8JUH3RLU46jy1k8DoqpKpm3rUBQpg1vB7/i
0z8fYu8LeVAvlRrEXSex1tDtnMu2fZdokoGUJKGAlDGurHzJzI2jQ/fXOf2agM6dUdx9Xb7fvu0/
bHkiHtEPxZ0Gg7iSI+6S8crKeNsWRg2eam58/fN2f007/expfRDO61kKr0XGLebOorZpu8JvuVGt
pkmElo+exX59+T8aaB8EdHIJ80t9YlNw9XyJBi8yXO08mO171vkt//BjU8qDhpmclUGbFNwhSFmX
b7zfaKoDuFC+UwkDNmAMjbp9fSrMPresZ4PKg8YZdPEtrFM2CEgLeVs45wyB3oSUGD1b7Fvp4d4K
pbgM5DYTSqU5TGiOgPMC2NJeJfpb5uHnUT5c2f0mkTATT48r8yM/s17FXHSvSyQO5j/E/a9kKI/K
RMlO+lWo6gpeloa/FuVyRNMATUGNdcM36s1R9R3gg06pSmWYtQmCXzGBQQwmsNQE8lxfs7I4oH/a
2YM+uQUQnCUBO2Oax78ikUNQbP2PBhwLABihhPebPe1G/0o8dFkaSpOJGFT4/9XHXb/q1Vm5pVsJ
wFKPoI+KSUqzTa/b9/vF/V3oUT5ON+XeFMghjFFH+UBnAGNIICoCBvB1fRoanz0b+9XGDf+u9yAo
el0q+WVwFTYOluj3+h28FGxcSzuny3hu3zP71S37sdyDlFyu9fkUyZwjyBsoEDE+Q6dn9MlIXt9S
v+5sxDSJJimSPhmL//5D40dXuZMvXSwMj+wcYG+x1g1wJA2b6s2j/WpQf6z1oCCLWMrSKIrEtk7r
oQ+pwbT5xq+KtyHNdX2X9usp/lhOCNGPralK1mX1meUExx+I6nPZWIMvg+Wspz3y0bfUg+BrVVLe
M+ksnlsHoXDkH/Fk1Wm0+m/39CD40iROtKphTyLWL93wbS1eWA4h7L9yf0jzfQ+dIB7frSU/jk+q
o3hQ1/p1O1NdGI6XMh1rd2uyEd1eTLL1CeJv1vPncuKIfywnn4JbM2i1K8JxGPrBRvPFkJpM69cN
dP7l2KFDtefWfpP9n0s+yP61nYzGwZUdZrZoMKVYoNICJqokwLy6/2YxWRsL1nVVl4YPwj/WiraN
lQkjmZQmzAVOMkVsMVoBiJ3Vs5aQgkftr/1Y60HyLxRx9TzhLAXik0ZiiuFGe0va+p0aiGR8woNt
fvWs+Ztl+7nm4xOY8NykgXrFZBeeoK9wNTCkzn2qePTrpf3Y28ML6EbXtGjS73Vu2/P2ROsVMLIS
GBPRXEzqD43CBG/7CLCsU+1zc3b2BgwrhzPRV3Zzi8V50+tH/Pb8f+79wTzESVon6Z27BbTfUsgO
0PZPXRwag/6Qve+cH2zDRE6v43vF/gkt3YAJqj9jQzuK/rl/vtBfWsdGw5+benAh6mt9H45CNjV0
T2sBPhGt9o0D+0YLaJhgV7sfC/CAWtQBzZ3Tvqr4r7HIj/Uf22pOV1m6SvX3RnXq4SIzXju7/4VT
2yNR360gPzSPmimKXA5ZiN5J+M9QA4y2bRqCrf9FtVA8vX94mt/i/WOx6+RS3VWJU1U3o+MEtoyL
yBRvBEAHyFzEy5r5z/f4nW7/pxUfFI866opbJra3bw7xkho/6odkBNg4Q8LITc9qfft7UD2nTrnV
wxTVg+cOKfwQhilRJ6odBZgQLGJ/frjnQYweFM+9ltvB4M7+QJp9Un1iVtm/e/1RVs8jf+xIqetK
Hdbd9829jbCF69oRGJMC6qfnDH9V37hkEi0ZY0V/rNNIQTRJsU1XonAgAhmpieG4U72xBWY63fft
TKATq3bPqr8+gx+rPsiJfq2GxTlgVdHEH/kCorjD3wyYZhJtZf/lag9yQvk+G4zPQxGahFNmo2Di
oYKsGbvA7p00/PXmfuzsQULye3yJE9qpREbO0xk8oM7mFV+txTj4f7uvB/MkN0l0b1ROMbMXQMvA
hCDmUHyhSbIer/PbZfiPl/1jXw9mJyvDIikjJN8CBJiC7A26TUiHaIank5DE2GqyMNRnmsct4Aue
wY3pT8f96rX9+IQHa3RtCzk9N8p1e56XOFGCKErzNf/qrRrG3Yzos8F5681D/Jou034s+2CbtKFc
tNVgLAzuba4fVufP7YvCRJrpXdYRWw+ZlgCTiakDGil5oEDi9T1S8Rz+4fAf3WP5fplUhc5F59bg
eQB1cYNHjod8HK9A9jV71+s56e9S5A/DUTb3c30TSgH8sXk4FYOcscibG+BHQxJwAtX4RI2x55n+
qs7/HvRQKI2fq94u1YROmyu1XDIJKHQxcja21gL+l/mZf2U9fiz3oIOKXO3kMuBehROFVqgMaQ28
ALh6TNa008+e3f1qOn4s96CEGNy930IZ6Q2XukFyBCR4diVGOnoW6tGt3zWDH8eYqSRF6orLA9PE
aeadRZXaOAIp/Ao8WM9iv+XOfryN7x7yH2uV6SgljEKz7gsmUsWEV2OW87hPMvrk/0H5NLdrNc4z
tlQ5gskRNniYndwJDRqic6GvhPS7N/jjqh4UjRKUajWqv+2FBpnk9gnMaPAze5PFPbZ3+KBZokq6
ZkrKtsabwtoO1x4A4y+ZRYXmU6AkCDj0HtnoEcJHPzep8hu3xYoEhhB0i/oQODJOwLxjz0o9j/k/
HN1zwzDI6ft1hVOIwQEoRE3DGgh0BVUoGsR7FuzbmngWP0TxXJ+zdhyxIKPGwVqAefs38DF7XZe+
dR7UhlTE41xthIE3YXMWTRCZpcBkIMpCPVvq8SUem7LDcavSZMpShVOVEICKxSaL6/70dO5Lp/4e
6v6V+UfPtq5HbRPfkXnR0n9en1/lLYyEND9F5qqZV0wAiwSJ/iIwU0tArm9+ywjWbAxLkeAXPzMR
nBXMdPUcQY8lenSE9VNTjPUTnyWIwgcU3m2FbgIKDwEf1uLoZ+BdQpAExu9/616NHrSOemECpSyE
1rEUpruBVf5+Lro7gOBjCRCz2bPZHn3wPX70Q4Rv93YS3UNMREMSQajT1NXhqepo/NtFTvbCuG1v
APDLTBOh94+Lf1BCQVQNyljnhDM63zow/N5popqDxI/ppf2NvqKCiLgDXn0EIK4oIENEQxsHdBtu
vGwcYJ0JyV+e36XV+/Nnz4n0vICxeIw/TkQtq/Icy1wBLCvzj8h4GkOPcGMsMFz1rNRjYh77uq7l
KRvWNW+NHmk8AT9+ZwL3mMxlMGj9ttdw/p7x+Hvsj7nw+HQanRKZY5cBwWjgYQRiHlvW0nxf0bIA
07Rw5p+DZ4Hv1GsHfj9XbTIG40kbD6UHJZanE2UUF+13seZCl7ji/AG8eQ41Ri82ye8v+O9SwlD8
uMLuDr5UHePVtSRZE2ihT47qQenktascfOubeX+5T5trb0b+dz39d92HQKwaBXrbnrhQBcj578dk
vkT9OcJfmwS04d91HoIwNVby80jtRFRS29+VIaAwBCnY/yJ71LenB40UqHp0kvVaBOtD843OB/AU
bviQvfl4YSz/M+D4u6kHD6hV42SsC8vTHE9eAEnsn24jbwSLphho/ldP7+9iDxooqofjW5sjjNrm
PC8sXUBUGozUXRKw6AXEQs964ub/YXPf7t8PiSQdEAWXUsQZz9RqXAGQAy/CQvqUAfeG+6yEeOe/
XFK8x59LXrtGCwdc3Hhx9gC0zNnlVvOuM/lG4uNM5DjuGWfrk8vHxE4VZqJ9ssLV65xoCg4Ho/5A
1z/3dqsJWfin43zQJbT9lJGei71hEWpwtY1t5CqQEDMCEwHcnJOTAHXRuU/1ec+x9ryHx9ZJpaMA
XI7ZI8kr0hACqGb3lfQ2W/RoS/lBlTTXajCozrwGAXomguG1CgUfPljvu/vdCv3PU/juT/0hJ3VC
M2iusSGBoFEDzBNCQMF8N/YHdBCA13oOsG9nDwqlu01S5XTh7kaMm2/hCQTgvmbWHzyWf+ef/93a
g0rR20aeBBmvLiHNSL8RQ+kCkvVfBzl/V3rQJ8AWNlEti00Bek6mhGY0GHZJSPVt6fcY538WekzL
aGoRlW3MQt1KXkXvqvsRglYTzedgCItOpl4HsUc8HvMyIzXNOzljwRjEPEZ64cb5hFTtSaZQitxP
tj3ioepq3x4fwip9nBR6JtOLOnR1UPlG5N2+GspBPIWjwMmq3fOx+TwfbqsGwqB6eflswNW+ApEI
BerryZEN6nPLEN5xmqnpY6W4YndklMZuBSwwcC9Ou584N0/bkL53Agr1AYTUwPIaF2+06pz0SXMJ
hunbGuH8HxTvTPu56tNaBVl7CxTY9SDSYefK1A/N/OoAxUnXZ70pjvR6vUOTaIw8gfJOC8DVVhNL
82tI1m9bFQm83M38JfCSTWBNbAlWvMpUbA2D2lnNyz01lZchENoDs3o+H05X8/J5g+ic6NLVNrl1
g4a19ilS2cq08Fp/IsalGTKEEs/bRy39tKI/n97P2baYwyDvpovLszyt3/SP1A98Plg+ZFBpxtOE
gbkJQ+V/pFVyYHyMKToVrK8jFcaU4PzYeVsIZBkN+b9jmgBPzkYp7EjwNTACp27CJVvdJzAMwFT5
hAsfuHD7kLkb++zfKTcwg1jZLubc/3S+4MIE86syAeRmTG+mzWE+ymcq5CYvIxrQP4N5tNBvNrJl
6YBslH+6mQbu7eL23HyAs5jCbASbwEf1UQSmBFrTglMUcLRichU7Ov8Du8dUm0vPOcjeL/r7cA3Z
qQ2L0uVqTID7k4zh7syX+noAzb3mKZKpbatZA70yCsgevVSMz41mMTGdMlW62TB1GaoM8YidSWSk
GJbKCPaJX6wKLxm6NUzsMJRR+AHsuJlpcMGAyg3MMLMQsRfC5KbvblTZSzfFxb3wY74ULmrNJKTu
xiTN9dUFunJAq0+QhViX1ilx+evn7ihR20lsKbCVwlVgyMyt6lBKi4I8cO7VuaHfNm3uSLnDH440
M+68K33Gid1GXjp2LkwougVo4c8JUr6SAVSD1Ozs5ZRVIO+C8+Vd+koaS/2CPepT2qv7MXg6uS9v
R/fFPXWjq6Xrrg4YZmfWV/s2NkfQ5/klaKNDVzmqtZXCyQTnUWtk8fR6sjvoJEiAezfG49ANEpKl
+ZetBDQ+gGrwiNXWoDQKgKQrI33X6UJQoWsq3eD6p8g2Qeflhc/eSpDYx/apdC/BoqV6p86UiVd2
npbuB9FcPU+z2NdjR4atpDTZxpjZsDtjr94IDhZ1d2NtySnBMVLMGPBtEgOpVTSuQuPeBKDa5G4C
0XwBjODPGQy0Csh5YFSdYnOlbkFUuQFVyQxf2bCpLZVXkM2N83Y/BFi+RuXVgC7l/IDuga08v4Ap
PaF/DloO+C1fPyE38MUasFYQnAOcT1siHdh3+7MFgGn0RaUOYJLnAgBkKGHgmywtKH0hF0mZJYHT
yL/OSekgBINVJOYeF5PnG8sqJmKSbcEi2hRgLTk5TinQZccihfrzS5sCvUxr2Ep6alYptESwndx2
DFHb0NVkJhQcdJlCDwf1awJzJwDy005gi0XP17diE78W74PTN5UOhJiQf61fLrMbYE+J00F6KqCs
SHqYCh0FYM/OBFpisq+/JLd7VpfKAADsm1XaEpwgINjzDm7r69mYOOUeZ+WNPyeAudfJcuzKq9bV
yZGIIkawkJ+1xRVemByAxRSm09Ni2FrSMj80B+lr/IUvx1DINspM3kwX2id0SuTFXwFvsjK7dcop
342KRgBYlYG0d27zat5tQyCzBfcCqkeyx7Yyz57Kp3aXod7GXtQYjEMHshPUANWbt9XFyhY8PEJd
FT6LjJ46qLS+ArBlNTiwSXnR2YDGMd7ivQTiF5xP/uX1trpaOaWnypKYmCucAeOHknn7FM0JKYzK
8tIbPHMUg5UM673gR4B1i7TZHfcwcVMwEQuHQTFI8IzMGqOeh3SPxIt0F2KY3NCTcVnV1+tLuw62
xYv8IqnmbQhg4n1iBnvGUYvEDKBnooEtt7TguQRrupveFScv3Ty3Fvfhq3y3E8Dl+Tssk6DSWie4
HFaXYHVFl34p2E+I2AHfAmLvSKaBJ6uDrbzkm3l53SFcXj0e6+AZVVVpbgKkSYlffZtM0UJn0OLj
aaDM+NFIf75eV2lgR1ig0Kp0445gKrMqtOt2qum1gWU8maMVvsKJVNLZDCUjhMLtdXIz+J8KciJ8
ueRuKIeG/h2aOdDkeZre0Ide3EuobcMCD5L5awCo1mg1cPRt696O1UGFcHB/hm+LiaWlChT0DEx1
tN1pjr6brDWg/rF7wInADYTAYZ+dWQ7G/7OAXb/N2y91o9OFvb95QAvrx2ADf8qxW2W2trnMWzf5
GH1CmAwzgjcE9JFThCoVVFNfOXaH87Y7MBQzxgMY25ft2GTYj6RkCYu9A2+eG6VmN2s+st34j7To
5vk2Xk6IKEF1wNski2dhKS7bJJ2VfMWhGZkKOvFQ+pwfTB7KMV7GT9G0tYEfpvfy6zI/Q4GKWoz2
+UHbkDMfHcZuo6PRC2Dw7YnVGuHq5N79uLayL65AaIzESRx9nnFMXxoP/uu8bb/GEM1oi0Y2horB
H1WYTTwOnxgc9zVyPpET88ClWQjsvbKChAhM9335UUKup7l31QjJtDUrgPRfodJeQq/8qYwwLc16
vBwv5U/BKSWhaQSwWrgcGQFhbG1AQuJFT2O3W+VzfdX6+nQyP3n6Sj+mcJGlxmgVYtxWCjgux9Oa
mVB/6OZAOAPEhqpY8st8FTpa1JXgNYX/6UP9uGOc4Y17gw92HUNuRfXRg6XFOu0Kp0UAWzy7kzeZ
Z+Cf3gE9aIzrZuDBTnsGzOxC76A61aZn+7NhX+3+vIa+gQj8tL7Nh27E2cvWHarueFbuQFnDIYO0
xnBvVyNbVFN5dnpOdjD+XW5W8zEcTPWrdwWoDBdfWjTzdMm0dE5Y8aWXbrkP3/M5zlBI35toLCCi
moYv4YsyNMUxjm4GhBjeFcxjmLOs0fM+hQ9B/GS8wk6TE0v9+y7a3HGxLlt9hQVfDWAxj5fqV3ey
GbOJSTvjAQL8AAvU8rKWFjAdu2N0K7LrncHAEon08r2BJDp9D6eVd38Pl9qi3nQQR4fLwfECxeIJ
9ne7mo/Ew88hs7MRbiSkOpZ8DZpXEHsa6tsJ0V0pW5lmyA1MDd7J5fHJnv6Z2mM3RGLFKKrqtwt5
qg2M82ryMaQsL5kVjFJjs9iqXyMUTIYspvCMM/eBK3BaJ0+Nl/opRxvMR8vhwBh75WtyBvH1wuDU
+XVsR1O1MU7HZDpWjSH8MJF57hy5dBvaakf78vKs4SLgh8xrpOs616GRyY3yqzVPJyu4WDkF5Hza
3DZ4CU00ryX3LrlhawTjmfo23NzpJA3M5gwLxImOguArnEpQvYaOBAtQYrUJfj30bg5+CCaAQUUI
h08bDKqTImoMS96IJkfQTeG8kpfSQAEFZfVCY3FLw1pxVDfqAisOMzeylS65Oz+ZNrB5qS4Y5f54
WZBoLxCC9A9QdQAcJDv9aUhaRqNrcXabhT7/Yhn6g6ch7EYDoDRfKkAN8Z9MAhCbYKYCTAm/dzSH
fQv/kXCHwXljgqtOQ8bT+XU0PTlD7/KhYms2SWNsMX3j0FTgJSAgDY0cWMcQusLtBKRvySvhFeZp
Dg1dX+GYXrPFJdsM5a1eGp1uzFRlNr5Y5Xma5A6EQ93ACbtpOXbqyGuzDz3AQbY04ofXjeAgOlva
aFrKZqg7aWbX05EnGChkMIYVuKz3gfKCJvouYflyRoBV/lmvzzALtYt4ltLdFE8xj15CoFR5yVI+
cGDubZvt4/fuOIkdDM29xZ23cPYmn6cM10YH4w2XbD1O4L7GArE+LOUQTgzhjR24weqynLyP3mVs
LHwvIz/RvUEaGqPMLBkTKJ/uhX2vjHZoRAFdXBI24qAspecbh8xQ9XywgTZhLS/i1aiGQFu7WiP4
x5YBePGnebyHBnJ0lHDEM7P9Kon27g6asyRwJd12cSLItDsnVEXTih7PCcD4h0lujXEAODK4k6cT
4Fg7AlZeEPSf7YranolH5d0cuEGJ9WpAmjP4c8PFZJkQziEf7rg2gm2I3QHtUPDEWoUXz64OBmgw
1V7TXUQFmYcnMb0MPut8fJRhWlMt/UmrzWiTbjDsc97TTAgRNhwwEQHklxDuEYVa4T7mj/s4S0O4
GgMqA+N9CYsmqD2bvDTG7x3CCA0MBJqZOY79YmSOgP/mhTHR+aYRd2GMoZgPcApMHPZLbjUEJl+X
xIwbqxjjOiVTPbO7zPduUHgzMygCBFOS3lQoKRPnI8ADREiB1uZFS97gGJxMtHyTLaTYL9P1WN6m
V7R+uh9eLO0talcTSL81VwX99moMwEcmoNCNIRDW3fRUz05w9+BbJ7Phpvbl3I7OZrvRGBZRwABu
cT0E1xgmLjQ6XOqSqVRNUKWDqAepXmLLK3UJByY4zBKMBMPF+KmcwS05hXt7BlOYdQPxM0SDY9Ed
4OxXQiHkJ14j9g6vKYZWEJMn+d2qgBBcMTWaiDrjJM+iFzRqs4IWabLNAhMRzu4QBVv8HeaXwfpM
yXpiCRt8/tPCeRgcTtMWgzEE2vviSlP5D6HmHs5vwfIuuEIx+Et0dwTaacCQqfQdwpSmssKk28HE
AInzxkSOeqgA1nZaLxEoJh7oGn5oDd/wpHInWBCu4ZAt7jzP+klHgJ7S98u8/rpnZrKk9Yp2vSsu
cbVV/cLKAU6+7gKz3mAaKU3H6CBgrAP/A9fY1BfhduiMLlT8/9B9/l7vc/ooEJ/5xKxeUhdEiNMa
4wZCNJlb+otodlLNBjxo/skgyXXoxjZZJ2snyn/jRUDZQZwxQAh4H1+lqbpD3ku4SaldjjjK1oyX
bYYgC7JkZu6c1Cym0En/P+bp+7uCD82Nkke60wVbGtF7jeUE95teYxDR6Z1OHMFCf7OipWgKhsfh
UEMIQfVjmUJ2A8Ua0UK0vIOzPFjD3QenUe4lIDEVADfLeEfZtJ4WzH04Fygyh8vJHBpJ4jntcH6C
BhCTUTnyAXVbXt168CIaZO9IVsVFy9ArDqc5u8wtyYeGIqUsIRsp6OcAr1/5yuvu9HbFdTttwyfI
j4HC1neVASQ9vsHNA+G9djral79y0juk6p4757S+QndIWAOB8Rvs0WRXThCpgmygOFBx4bUJA3Z1
JJvEWEtfy17Y9oGRgzuu0ud2b41CttqbKT/La4zkbGjQhN6YpJIoxcs7AWtazPfPjSsInATDgn6Q
HViextMGFjrB4fVnYgGK5dcX0bc3vaCmYkaTmVlJp10F/jRg/NvAje0Qlchvi6GysQirRWhGyoZC
UG4lHzm/8yNzw506v8E0j66EBCB81zaIvBG8jviFsIMCMuwXOBIF0/+NLX9B/27ozhm85tD+wKml
WUinyxpEay/iQEhLTSAJUOyI/BtHAFkrG9NWDULDIGxja6vKz2F3goxmMru7oS9CNvJqJ6sQiIaA
rs+uqwEeISA1A1pAYnvitItxSuwn4xxRzf3zMTmIPGLsr6M5VzVkUudikZlqJENGDQfMPc1agrF8
zqFvgRNwilnknuk85zTweyBFdOlmWYqW++x4+kDjCzrwoTkGF3+C6Z9MO44rg7nz4qVL1Yw3HGTD
5NHQxNI2xyv4SW7OoZwciEsG9h10nyuYmvLy5IxmikMyiO2RmSQDWPAbB8b9fcJYfm1msxFK7G5m
C4FwcBEsU+6AwA8QAiJst5iNX7VXMmx3sptj+wby6Eyel+/yoXGKVwDK1p2jLtDzTkYcLEiHhwuo
L5etXXkptwePMsQp9QJHC2IF4llQ5+m0kvFujsPVkVjPhz2KcwjdmECbeLIzwZAAIPcG7/1UQoRn
EJdvu/lkWu7OqwFGOXxuybSUxodsvUl2cWJ8LtGsGP9EsW8wjDBSBA3pezGZEvNBb9o4IweKd1Sd
6t7m0HR49yUGnPbu3Lt/aW/dUXiDikP+ivfmDMBa1fEOjTx06y/Uu8i4Xl41P3sPYQYklCVZA7/g
O7lrOgZIVroXjxCSPAnh93sIraPi5eBa55Bpnj6rLVV4gI0EKwbOXAUTwNgDCNFnrBbFKMRVgegV
Y1z7BHUTdEHnyaF9i3b832biZST8D2fiFzsxLNLZ/KU/J+/lvqhMQHA6C5/QhzmCp+flB2WFB17b
pGxwdHlqdjFXAL8WxGy1Hc0GRIPackCTEQrBStALu4JJRyTrRVdQv2L69goSs4mmATj+DthySR86
Ltj8S6XW8VUjqqX9nG1DXOPUzt0BmenGYT3hIFcv/EoSjKwCYjomzxpyOKKr9OJ04IUX/hkamJhq
EH47f6LE7l688F18nOIoRGIiZT5yS+eJhPoi9xjbYkZeJLnlD7Il7x/3Be+8Q8NefDgnOu6DhIQv
5o/gb3CxKM7F0Z/wo7fDdxieSvfKMScEmgRB+F/3DV7nVLVkkEUHZkB++PKszBrv9DqCoOJI9rKY
j83srVrrkAlZ+rS0RfU9xD0b0mPgjHcp4DQ64Nc3pEoxkpfC0tzLa/o2YJWUVRicmTde9nR37ySI
dsFny5ufhvPyCFnl8Jl/RNXXxpnmXsgbJLooc3EB74HfMZwPGppx/jp9Dd6Vp8ALMOXgfmPfni/H
E9E8zsNmvEv81CWHfnViW38mTwZFeXGy5ANpnCsZRVvdneGMhMH34+SSzcTaSdMJ8lPbqkint67q
NndPmbcoMMmO7WZGO/k8nspT6gNLMldPQ5t1mfUmx0LmxswXsPNOJZcc7AVP10iWAb7wIpoG7pBA
FX5kbpIQ0x48iUCFt4edPKMWShiigcTmN2A0PrDZgq/jqbZHZMKJm4lNhKV0SFTanP/pFe5Uv3Vr
eFVI37g0C/kc8pF9xe+SjwOqigQC/oHIyMLQ8qxCSlybsM/xtEGmBRpR/YqWXAm5WnEx+VZrjeRd
81PjLd/i9IjBkfJPucB1G7yQ0izfGjIN+ObAW3h41zDOn7BHid+8yEaxnRxu8+aoT7FXEOiRNLYk
N9lfvVKzrutUNe5L6WqPDoUVETuBf0G2fNHOcO6ciJ8kgZpYyZP0jg7brJO50HDJNN5cCYJPazIV
4mh3V1ejW+DmYauRF2bbzPO8o/yT+ZPZkIrX2etW+hYA+gNlgNER3UbyPocHdZlMKWSQfIPyhrQV
dpy0EnlYuDsVr8CDGsIw6ZEOoZI0cYo5UXlgkBmryEpcvJvQAZCSF6LLDheI4NUf2+nmDqX5VEbd
xn67kxEu57oSkYnylH904CGKTKzQ9h1BvbJMdnC9r4ae9knRK/kjT8eMeiT7FuVysprNdXb7iP+k
u3gzshzYiuAuuSMUiCEfDX0tNrSaiR+9TZtZQSw2zT0A9ifrmNTHfRkw9ofVF52XfmzfVthNo7Ib
E04JeaY7ylBQeeVzUq9QOA/IYU/wTjOYTPDhUR03L1/rfH5sD03yoMJp6D463KJwKlIm+CQ7nHsO
nyduXqFetCqez3I0r7bZUvirPnl3LC59I8sBpprw2ZH+ZMwGIH2HCeRk03QGfbi0PM/VzQWk+cKO
ls0hRZ43BAUUPognXSoN1H9ghN1ePqX3bDkAM3mZbz/IgIwbS9o1eAWRHf8h8qFwt6EMdYrsHDsQ
cse0B54DQ80NEiLlV/hEzodvgrRUEKzoJmmNUP9ONZysIxOmNCR91Z/1/KiBl4nyZ5bgVIsMy2iu
AgqaLtLWK3cQmM3lubqPOuOsclXY3u1wj8B9jKzBET3rjmbprppmVv7VmBrY9RQu7tjtySFZNlg9
cqG6g8fyjoDD+oIuj1Cnb+UXxderB+naQSFNXhm5ne9Hws3Zkh7FbaFyqYE+KIZKBKFhTtMnrtai
xLHb3JwEQRY8dOEsvFgD+Cw3EaTwT+FCqI3BLP7KiA9Jz8Z+4D2JrLtwacFrOZZccGRXLyfnYzMk
7sevASgg3EhUPyfQLAhTg/wvCW7M0fIjI0LRnYgkTGCVmwBdcwVnE2d0SqZ3M1jdN0PKBm6Hr4y9
nJIlvPMq+Wy/3FFumExvz8TncKaGLpHTlHaURUU4U1/stqG7QnwV9Z5wOpmR6ro79Z5ML+8mfQK6
Y4t3Q2iDuCK2gqos1/i4aBm8hcuCdw+6kPUhvzQv2vr6ckYzcnCDY7RM9sClW91aeiv9YCG0H0UR
q/LVeejS13k7jFZ3eGyFG9ruBh8Q1BiVB+YXp7TmkDc60IvT9K1YV5/5+rKCAgrCq8IJduLssg30
RDiLBXNuZCmeWZIweZvg+1J5fBeSvRXJbOJ8+OFbGLAKvBrRUVitaU1YqNTQZhPzz4dAfDmQJSBd
QEHGn6AOyHx4vHde6zS0jxMUXAqFzsBOF8Hnt6MFMxS0aQzdAIL5yb9nvMC4vSzUNzEOFD2Rph/7
5zXm1R8Lp8Wr3dvqRCsJuTiqqGaw646nz+E+Co26Ym4dPHnvjqKN3bFHixlFAZ9UA8UqSKxFFb20
8bNxhIckjunu0ckTN45YvKJyk1nhroYbiC/4FL0G4kPjXTGlHGVPMPpIutUcyPYA5RwawXxFMIQu
BLzzFSNeflEUwP/g2JcBHgZsvZALn7y3zHRux7NXWamP0YZnkCqRgcMmW6QJmaCcDI22o/0Y/HRk
jooBWQf6ncgoQNYrsu2rjDoU9I+jNYUBPLCr15CBpnkWjBZSOk+XEUxpOJwC5EeIfIVFr7zJTPtz
0DCHNE34wq3teKa6Od7JlMd1m8w9T4J/OVpoLP2hHBi/ep0gdQCiMgiFATHPzOM4l7W2EYPsOk6k
qKidVotof8PqYbPBLn3KWI+KSUaO6W5EbzHx3VLDv5X40oIwQPwH4sVpMm1FssXWYFmTp/ILPs0Z
zX4JjEthk/89rSUqMBCfKQBVn8EgjC/WTP24LT5PXmnjxHuavMpUa/xnrJMS/kBU7oio0Oz1nhen
vV28EzklJ7HvO1L9bvonnlarcodqeermI3xZ97678wOyVS6KtdqYUmOeMksveNTtLiW3RRcCQ8+K
hf693N02trK3WjeV6fW5+Myfw86/k87Aw17cVol75h1J+6tTKd7o42I1AyJvmlCtcOTkzyN8FLxo
cPxJ6H8pdg1RxsKQJ7Q8DOzzRz7rZJHpHeRQr0e7Ezik5fSOh0rLCBpbJFkhHTb0JXn3YGyR4x1V
TvB6lc0L0Qew4ZKRhL5ycs6ySfvECBqSylMmRoUDifsWMZyTLWJXep1sRvj8q3ieRfQ/MFbWrkJ3
hJ6dGClc6zRK4QicLT4sHltNaimQHfOeX3ggWrmQ1rqtvUYbCdseeEXmxrs4tlKASnbSWexmzHQ+
5OBwAr/yeBs3fzkB8CoZ+cflIy8d/W7w+xVSOiJXHTdmYAVzmHF2eMejD8RLXd9e2tcEFsAQ13+8
Hiwvqxp2NH3XAYpbAI7Iaaw5IkbEPcqnnubBxu6pazJIRPjchjgbHbCgeCZP/LNknVvIiWIzf26U
/8PSeS23qi1r+IlUJTLckkEoS5bsG0qyNYkCRFDg6c/H2qdq1665HGTCGD26/9AdaNekwN8quS9m
kCO5KQynvzPDmZ0opvtMs3qAIPZMuVZLyu/3sBjegUo+UF/zGBScjKtalgIFcto6pVyYSY61hUcz
/3yP8bYmAtZQ3c+fSl9q6qWufgVtrfUHsbh94qhtODnuENKfpWTP75ucEUoPHok9HtJ23Uv2kyaX
lK539BLOyJcNX73Il/geKr0/7135Dn9qquq0yRXlS3p6AvMJm8UYKcImk7yaWWSj2Wp/PcOWdbsk
3Ine43nVkdJTXL0vYNCoO6qn91YccFb+HTeru7ZoGVu/JZ2Er8shAazPBZ7d7lbDSryRlE1ZIokc
Zgj1y9hLvwg3qIeT9G1CRn9omp8sm86flRaKrS4P5lT7fB0ZzGpMPYk0iWyj2UiDZ3B6KYwYuFvi
v7YmOekCrrmQvOpPHS23zxz0T3ljJnJIvYUGp4FDojpunJ5RWoKn89Qc6TeG/jzMv4S7xW0JQyjp
/tg75dPqHpsEPCF15HkgMN2V3lRMhOVQRsrSLkUeBkKYu923S5L1Z2RkuyyzCr6ZOppy40oVBgzx
dFJPIDWWo1J1us6U0+1UaekLKC7+5p2kV/Q+TAdOFhn4Xw/P7dYio6gy5/6MSsk27tYA5PLy2s1b
WDXfg2FpSMwSs2omPgaSf6DivbIM1dQXX37xYzCcewtElrJOM1clqZ2bKlxG47yf7j3+ypjP3TgF
M0G6/UiqVPCWNknhPUhenUfqj9cbpEBXbNgAUm+Oi6qxG2Z3KPajcakJsh/pWhUTITOrpwQGuJcG
10f55auv70eBuicUB5u8SxIs/r+le4hg5UqgXIViklL1UAVjqCPiaqJ+ZolpmNEKtrZeiv15OVRP
1R6+FOFd8rbeJy6ll32q1Vp0u9eyZHI849vB1Hiqr9UzNd/75yaXHHmw1cYt+/2LQ6S3arJMafFW
PSGJNC0cEKbdKL8EWnWTslMlgpnwI+VmypEYCsw4otJDxSUStH+fbNxmp6ahSHQ3HFDmAaVuYvHN
F55oUDqGiPEx/KVy3VSwCjb/QzOSi9bw08xtlWKu/CIrfjFaXl3pjdvDOd1/n01QbxtqTRmAdORL
QJZzW35bFENZ6YGOwJIQDZLGelZbvbby4jvBRzLs57d3DmcWVrFbDRDENh/ei7s3RUxhZdoqf9h6
GiCoG0XL4IRLiEKfcqHkbpKHk0qrt9LzS3JrJM6KqT6A8hGAmFXr6NyF8WPQHpendt9U8vWZ/gwd
k7BeO5npxvv6s9SzUNU3wnCqqennKNvEdQeTSVHLlGFpmRmLUtok1MDPcaHoVDf3cCx2UrF7tNT8
r8ou5s6rIyVLVomyLe7+A3a23RCWNGqPOjsP7Wr2hj0mpOf3oyRuiuH3JVdmPL+b8MGVdivTRUc1
d48ksIN3a2ki10MM/KApeNRmIf6wr8Y4eHf2PHEzsPd7pCLDUw6NZN/5Lui8sI5j3YwfkFGcOG+Y
9+pHSL0m2agCtAL6wteV/xgSl22qqm6q3YYyKJhNM3cVKo+nJ6UAMnm/VcFNu8PHOGuy9a7hRJ4h
dzs3LCk2q8HPy52UouvbtNq6GLfJw5UVu9fN3nC7gatxB/n07BYcrCNHYx29H6e8s6R+JVI+5gtO
JiW29N5WZK9Ulq3gDMN3l6+G3NOACGu3VDw2uCI4JepLFj6nYGwhI4kVS3yZL87Myjd2j5k/Q6Ty
8Ab4ksdJZRLSTnl48AFNE6bFQVJDgxEauWTOXwfp4QkPJG+O1jjTeQhF+LJawZJzux3htN2R4kuw
7iBLHOEl4XtmNp3VGV9xvlLzVZz9vhtHfHsJg1mHjZjccvRjxBEG1dW2lhCHVwXDhnBoCa6ICkxw
ixvfV3s7ZobJ0++A/xhLX/lq4qd7Q17PyGFe/ue1RYA1T3wVMUW5jN9hTwPrbjHKa4VuPXLu9bXf
8zyYryuv7roD5c1vAubyRfm1FetLfz/XKjnX+EtEuVMq6g6ZjAIh0i2EcafBnJERGt+SDJXG4v54
WvkwEWo84JLkQCANV1avwiG2DWmYvGsgnSm7A48EKqe3DiVDtee/ShWJw6TrUSIwZL2wBZ87GHsT
ueMC6SjAvoKe+Ech0dobJ+2ar1nsiSkO2/fEq1tZjnrS5QWn6/GknUp3nkNZzDOv622StyQJDSWU
PvaDlAatTMN6dB/11AZT3/A56oaszQeX3IgO1K0vbqQdryM7GiAqkmnsituMwrKEBBj9eKP+qcFs
B7gy39+mIm12IYH6BkFtrTd/Ax0UkivyHfi9OnzKXjzz6neo1OGdpVi7XRKWTZh9+PlT/M1CJgud
SV6hOQ+gCbCjpSB7n9zpBScvl2Ntz0Hk6NEJEA4ZmyHfz1d9NeWV87fXAbpUfk881+pwQFPxdEbJ
13jDDZTsUF/yJuzqKOUH2DVd/G+OWI61PubEyC1J04fx768tO4ElwDptnkC1PJf/MVV6awLdvyPC
LGcw89YpA6htnJ6JFKgoGPwGW8Sgeqr5X9mcn9lSttxQeLIw0CBHGZzluJg58yD/QPvoQfzd3RLG
Ue0euccNccGk2zzqORj0UUCqwCYg8YehYisPLJ4NHzSGxc/sBCS8T3x0XRhUPdJ9xUf2iqKQ32bp
csnU19e56L5ur5tA1g/HSPoPofdfa6H8kCyQDV0AZVF4JZf7hfwKjXa1xg03Y4pX6qzeWyr3A9VG
wm0+6Q4pQ7/U7pN9T0ct49K5mDS2hlP/6nbuCn67eFrFd3HIott7IW/Ai0JQDTyE+vrzm0Tq4YHm
NDfFE1J0U/My5JSs9W0GxryaBa8ATDI1U78O3sjeAgDVdbbu1vOozaxqRzgl0U2tB5K6f0+IMYGM
9PRctP7oZcHbea+yjRKOIVU9hBn22NJuWJr40RprVpjG2+nRwVarmKXMz5S28vO5r2faSpQc4bMc
3quY1i/18lG4/LgYZMLijdRzQwyTN/O/tl3sZDWqJP8tOPEftNtrU+bW/Ds+ZDdJcDCr5hMlpX7z
8J9ycP9BEJNOS8QnwL1Pn4IEqFkD6fy8SF/7KNklvuQrVxKyP6Wa5queqO/9+aaFVnzQSYyqNKxZ
IjNK1RtxZte56jrZ6OeOjr9e4w60+4fP1lqGNVgCI8zRloM1o83hN+63lmksmUUF7lMS/sR/bAqe
SkYhl2yrfbIldMoBbgQyUzPz+78XorPEYzl7yhVdoU/1NY08IfmHjARqYSDY0thBUU7FYvi+jifu
FlWDFYfD9hFm2/tR8x/HO/24uBykP70JzxWqiGxscfOwx3C+T45yQPV0aU6kz/Rj6sMkhGV1hDCh
y09Jicl9znZZCEnI4u24y4fXwkb9jlb/la9+k6PGyNLONrYyM0oRZcDoMR5Ym+gBfokUPqAwzfmt
cdEt1dsLlS0HDVK2xIqpEmO39xUKNyCr/wi85MaG9Tmj2C7NNYd5jJnChWTWxTYTkNPYMaYKR9hN
b5bJn9SIKpPkImwnPxk1/b/kkFniJvlR0Y1RCWtOi1nbKZYyQqoe+9e4mk1c8x6/27XA0VxdcQ9M
D7P4KZjk/aBI2yTRy20uGoLj79FhQjWzxxbVQv1OnOeauko8Vvv4u7/yId/qBuibQw2qmM8BNSws
9S8H5pkxBSE7gvjZlf86J9T371O/mAfSaraKN29Iq4nYkvcq/ahi98MmfJnqQYKDWWaEepGKDdRp
GrsO4+RnQflVROMudQeP5A28DlgJtloMCjqkY6EoiHoFEvJ8VVM8eWRAjwAsdJk5nxVqCfs6A8Oc
gXbWKNFBTTNk85ZxSm1AH0dbKAsNfRl3uBy+J5HjdNtzPnnITP38iDqmHep/b96/at0zS74AbbhS
JDqC+Tg+lgjImrXUWQpkDWOu3TtL5O1rzu9gzz5IOpQth018KBdsUlYDppb+Osst4VRBo33SkMcZ
JMd0Aui6250VdBQIpqxp31hRJTx9g7YG+lo8d3b3zb/2GrPn2QEtM4BaWq3CjaKSowme9k9jJg2P
xR0Czeup/Vl5ljG9Q6uFUeVH3lttJfzAUKxIJ/f6Xl/PmJOYwzVeXudasj7nB6Voa3LuMLNj5KGq
9mfdO+KHx/1ZQ7quhkNxVn3RJQBG94CM6ht4jNndbiKY34VVHJmD7bQObXmmZqKQ486AOCdBPZpF
k3aARla+7gLABJqVrlsw0LdVrvRzfKaiC7UjtPwZhTZdC3fF5h60SPlWEMu3ftmgtnCSv3sUu3rw
yxFaR4OdYIRlKB0CWH0l7o6kwXuNWbohgMokQ04By6nyTX6aXmTWwyWL1310fV4KCZHSF/3jH783
o4AibGq43W1ouA0lQH4PHYtMhSkiE3eG3eog7EvvjgGQ8yHsmELx2WSB4l3+pV7MZ/FMZ7S50JlK
sYcZQ6Y4DWl6cae1XQSCF/VW6zWrBJ/FPZqeKfpRdEwg/Q79XZms/Qrum/c/gglCn5zNlWz762lu
Aw/tJqevFAzYI4x/6vlF2NQsxct3VGQAtKozWP9a2qHf6UzGTPvg4wrOw8VFwGF8qWmgPHOGiGR7
Lzmii2aSbg1dcET/u5ifBmg6qG7AC6jsyhMXuKXtdJVfRDxh63TXYviQ/fmVx8Gk3790NMd/VDx3
0cSOD0om7+eCqcyRj1mlFMz7KWmHIpn0C2eUBhFt8LeGC1oNqi2j3NQDlHo/gMI+cXLXXxOFTSig
UfcJbQlPxxf/SLhkRhlt2HbR7Mh6xYbRne/n+bewmwcxAFiUn6gEkMCAYNMNxtKOmpeuug3jJlzZ
xMvrsSktY4P2myGlfrGJf8sv4R8ngNUu2qt+KJZoe105En2xs46cDWgsEJRbCakXhZ3ZhrrpYTQC
ehZ2/YLzYjKx7PPtnNdPuY8ji94HuE/mwHZLw4P5vvXHDZTyidRt6k0v0JqBqWtHQ7bn0WOduFtl
wq+ZpN166qL6QWEG1l1FEm1p54v7Pl5hCmDIMj91IFHeTmst+86dfGvY0h8SIz4T/Y6G7INa2Zwj
tMOr4xXrgdnC9/X7KPrZ7xB0rM9V/YclKWrxrqRms3wvRWw9rUdNu6/YVFJYRNOsGPGML8ie+zLW
AAUBhE4qVllcm5cfX4sLobQIGhM/ThpqaOCnocVfAJ0eGTfGvJ+3p3Mc6+u5jfoOgVZiv1+m8MIh
MImj3Dnp7Gm2Kbe4k7YQtiA7nrx48mIE706CNC6VG4ndBaeNFNZBfTA8wZHBPY7xKd/OXhYSKUew
OmbXbSU640Sapy0BX80yZDi8mx7nPIMhdYAIfSmcbT92vmi816KnT3/mEo7W2CpgoO+kC8AS3Evr
PCLJan/UwvoccJURgvrw4yYxjiL6ldFKhUxqaibNb+zgqfwnrjz+ol2v5wvmGO9TnA38jywHPdSc
uoMChoUxC7F+uXf7fSsEU13kjBQkn0QpMXpDpC5YTe9l/nNEO25/w3m7+ZZp9PAd2S6GFgIFNJ8/
jWfYI7am73in2c3y0qHVKrzfS0vQeC/nC4S8kK86sr7hS3IXmZ1ve9F97GGuN3cypjU2qvtp5pdL
8So5Uz78tHhyNnPcz2yEGyX1ilUaZZuqct7/ZI5JkursnOKSymG/B1w+VTSDjzdYAjs0y7iOSFPJ
Xjzpu7hKaPCIDORvNJbRdz28/a288Z5UcLpozgVBz9kQiS9fPtU2eIvD2eeXHmpNbwa13/7MWVgG
tggkHYVVbfOfaindxOgV5SuNt0dxdpRYZJNeAS2CT2OR83MF1GZLu9684ESj96ECoadY94PqE0vD
ud07sY/qI4IZ8N5WcxHC/qt3pkBOneZq0SQ/6E7lTcdYEMz+ZkHCuXAjy3EbtD+rmbdHEXqUV3xf
7rCyybviysKVUSidOM+qJ7N/FEgn5P2hND01g6N0V/yp51Slra66TyLWldl7ot1f2i8jbHcKjZIz
+0XuborRw0WVy7U02MdmEJfLuZ9xJOG+xHG3f6KjhwamTy8oCj6st1XrjNRznyTkt/lJxc15U9kC
Ooik9XpREazv2nrOGoAF1izk07017y3h69HRnuH99fyahXPmtOFZEYIPgs2PKaNvwVgBHBtDc0uq
KzH+HZfdpl0VFbfSbZ5Pu9Ss10EbrU/syREzsx7rdPEEYzrkBu3w088xhS/fKYTsLxleczQRh4sZ
ehy76/3Y8GLFkcnUkwVPpwEJx4SBXBCVJl0qUse424Z0GIhF5IW0Q5Qj3bh+OG4OarcVLi23kdnV
iB3Syhpzxgmr+7EZJx4p6EAKDQ4LbQ0h1MFGONPZrOKY8pK7yxfTzuynMNGPli5F2Z+CMCQzs85+
oY+jpTMnFdNz2aWj9WAocuUMXHpqV4hRMmvO+/yAYRxBR+TBqpv1S7TTXbUS/um/d56oo/LVg3oG
oo2SP/KiBwXHH7+f73TJGshJKUBR5e/mbrXiy4MUpQNTnW0Zi1y8Lopj27n3zz7+uLL0JSK+mDFN
au4rha/2YUqfzZ3iYdFEutj8pcNOhy6M9+QqbzJxOT8O8Tr7nMQSO49djha11Zv1msWWgdqsWZXN
pnlYfNsY/UK0c3T2klWVYYZYHv8Y/3iaWbYr2m1F9UALD0RmLUhqyNmuFb74OOBnxY0ar+P3fob0
AQN0vRYl660uKG1FXFVUt/wDx5KM+zZU8DqULn9k/Lo35BbCv2TSD0boFZJNlh7h8g8jPK+BQ6yK
PgKYnKXi0ETDcN+Oi/Yk7crF57mXVPtdbbqZ++nCiszts5Fkyi8hVGc/M82qW1+ae8bTvvdwCADa
Vnr3jPtCr7cVpbjsaLLLdx/nTnYE3CjIjqrF0DnS3SmxeTab+Xs/1OsaaETwPqXbzhxel4SwuAtY
F8bM0aC3s+U4OqyotsSiBwtkiilMBnydVaIaZunW65kCnhMp9ebNTXxWtbGOabqFGeuckEYykOUR
KJ0prnPZnUrB2TGhhSpzEVFH/ySp/fpNSUWX985hmRgIjQtOm4AldAS1Al4ByJjnXDUU84iChCq3
9WPGqb+dSx0A/ibBL9sNJEdagV/SfiIJkA0x+b37mRzgd4/qE3MUZGc0/cmtLFnz3yKaMWeI9HIn
hY8IXAcN3eBKu8oHejx+1uWpPZFC+HJpdWeuV4/iP+DS+gbEl9obldEGw5ruJDT10tCR9IYd+6Bf
BAzZLQLjpyjdBhlBwJmccMLFEU5SjGUlm1D+rb4ED5Bmme9vjaOuJabsct7h573OCJPMBgLRJhO3
yU837WVEiEyW8S5CgSz/wv4aHSCYbhOfk97hRUzngn76BEj5AfH3DerAffuT/D7WxWxyCtPIRC+x
pOH8xDaC76XyRtnkmH5B4lQ4Bcg9fN41ih9Sf5VMR/crUtqpXfjnereHgA24hbHJTWXZUCikMNS/
34nVL6sQLzSJJrRx7L4phaaWv9MxIplY55gfXHOO9x7eJ5c7oi/mf730HJBguPDerPdclPVe59Y+
X3RgIeBaDogJauMZmMX0cZ+Fvnp/x1aY+uWKfT1E8LBOuaRAIgFX90/mmaEV52MmbxaoEV2H0Wsl
FxwF9nSUTu0XOiep7brHoJBHuYE+sCOnL+zvlvUiuuQdW3HOiSdeq1By6j+FwDZbPkONNQhgRek/
rl6/PagJtYWCXOPjVTxkd84J+iQFLp0es2hhl7e7S/1ivqLxYkC1/uNp7As3xkvanarj3e0QUJGW
2Qb6zxgTOGbDedStC9tAnv921XAS76V45YTcplYh9Vgne+kbv5nq0Gj8gD5nOSQmVosHYjYyt2Rf
UKZu9etr3204Goj7j+iN9YJjxXo9rRLBuq0LzEerVooV00/nA2ZTBxppzT9kAKy2r3FAWo27UE5o
iGcqkF+WvKx+E6zXzE3FD3abYf8OqyXu21mQho3XWg+APhKq9y1Zd7TXO3Fc5z/vG6XijIYFuyl7
hQ74FoPHbweeyms01Z2+63z6KJLLTb5JGv0j3p98nyWzrkUmKXG2W6RCkbzUlzOfDGdTLstqxxJV
Y6s85tTuhdPejGm+Ap9IbV38lbrNEZpxU+lqDMFx8n9JwCP4Es9GqPtMgvLjk2h/j1uANAwt05yc
BjgVge1V2bwW5Q9JAy9f9JuQSzf+6eeZx2b8oRBwpK/6UF3yFazoUkD5e3zTYroK++0QlKs7PcHU
A4kVqzt3SNwpb4VvjQnosqkgSFhXofaloiK8NF/tP1qnWpQeQIahzFUN4AfbJACnXZPLrKncyd0p
ZBjWxT9SW/6leHYrHy0G4BAVF735gZhd7JTKN/TE/Jo7RAGnZBHhDCahzX/YTzEJbGHLp/LnvSzO
8UmgAw/e1gflQubGuw8JW0KquucTf2IKXLwKXZAuqtbKaETiNXe7ZvJblJyj+ab+jbEJIBZs7fzL
oA0BvuizghDn3P6DhggFYCuCsmaR55PEBrMlP/RNU0nMuPmSett/8JGah3GtBU0kEdhLgBSyCxWw
IETohi0aeDMqr/G0N0rg4cpafkCTHafU/9MtjJf1v6/Ua/WKZ/mnW48/bUhxsEl3j4iTBdQAuEIl
oHbULMNenIF9aOEUTh+MBtNBrSvy3+wwwQuNN1yRXISlb4QPQlpXm4QjFcCoOr2hYfbK9uMaHvBE
CIryMAubxPpI6vnijpJ/IopkxK10evlv2hLrVF1x7UtkUFN3hBdOB3ZCbj2uL7/e4wV1yx2vmafJ
1L7E0uhh3+MfkVHe/Jd6k4M9Dt1GXdRTYYIu5rv0Enok5Mt82R4J4hoeUejC/XgkNh6Uf11EKQ7Q
Vl66wPh3D15n9PtObTPR0X4B85vfIpea7NPteGT1QkcspBtADhlhBe0BRBOfHxI9t5NbfFAPjTMy
NFGZr9/OFMVLMBcY61N3nUWLlES83WZu7qk7UXAU0vD13AcpRT9fmcfK6l+WuCtyi1Lm/S3Efs2I
iU19osFC86s7tMyor8JfvcCS//J9wkeyVojKlgZ4oZvD9XOCjriTGVBnrJ678Qhe4Mx9nGscRssn
52h9KC9jyLH3weNO8OBYuu9nG7bZDNr3hJnTY/5V+GDwFWFJy+2P/2aDnDOc5hxw2/44nJDRHoZF
bP1DV7KrY5tXxCYihsSj/Vm8WFKcQp/aL9zHmtrvSAGOUst6Hrks6ZjQ1PmLa4xZO2sI21egyfaw
+JwoQBrOahYXoMZRPPWwdrZQeNW2+mwHsEC6xKThE0nAjGLFvAvma/0AMjMYZwg4vY9N3SXZsKj/
DSQHK+Mv2bPcCKfQ7glK+Jt2U47vdjM/ZHieAch/LS2z2hUWVIZmACYh19wSrBmRlYLxaZbgCdYx
s6WgO0kBHNqXFlK1LZMISYpXrmkTZPILkQFsBO9l5Ze3M9siUVtPsqjCe1I9Uvm7MetZ9gXiJHO7
t4PbEGUfOCInd+zsu12qi3TBgNSV5iV0wTLo9MEJJG2e3ywE/vY0bRZDGM/l+kHVhG9+vEhOGf7v
3spQYtjwZxHvEsUrj+ANBENWeXnUguTKccYByfIgBeL/wBFYesfiNAtARojF+a1wRw7Lg45GeDSn
zDwkOVnwdRoOZCuMecWKHbpSNoAZe20FHh+DcQ12DGT6CF5uC02/FLazZbx+gl260lF2h4hwp/8q
nrSl0KW8YdjYnvmaCw7KBcSURyPNMyAk8McQPOau9EVdC0p6Bjx3su9XdBIDD6tXTKx44WjjFsWF
fHqvyl17qUbrqVvNvxK2Zyu6IrXnJhK2r/OduBOSp5Io6L8yiIiBp6E619xM471pWDqGAkFLp3j/
wyIZvd3JSq5tUgdVOi1hdNY8CNMbZEynZ31LVqJ5QEN2ZsuL0hr3eDNsuvSRFOl4CoVAx+6JRHtb
uNMJnECj2DN+nD9Fq8KPdWYfLsSFCv43m05J19hSy6/orUNDGJy4bnfKJmchfwXQkDXBVOygWyCF
WQgU0/NzcviQJbvyobo+nuDsrw2kHdGZCmi2rAFiP7ZyJKU0n6jigJz/O4U9+reoO+zxrcfxEF1A
IhAhx04FNKNegYjuyOJ2pZ/QyyFw1PMYToOVxEW31qki9XUWIIGw3rduzYlyuB+KgD/65CB18n8T
rklFz2U+QCl25L7eCPCXkAu255yaZFkARxOu8yW2VhEMac/hybH6IRaoV7KtxcyWdx3N441NAcpI
3xr2QN2Eern8gFPc8mYHFJFrlnbT2Vxv+yFPRTZLiCqVMhRcvxhQJbhIIx9UpSCaTuNnRzBbyA3I
XgOknwraiU8XxavPU1fMlpwM3ttptwB0pKolfLf5/lXxFqxxqLxIonEUCMGD7j2+sUE4BdSNbVKc
/KzxyghIE3Ov8gBEsj0B9xuZ1O/cm/D56px66RH4i8xJRty2qUE2bSr/3JnZfyh/tSms5si1yHJ0
NAzoFp3nNjvT9WAE2MaShSdS/iUYFyRdWngCm1lNA+xowXJ6mR9PsUtiguRw7oGUI1PxMU4XpmbT
yWwgOSdfbiYJmd0invDJE1uSGMUjAFfLitf86kgYisQWAEZGD9ClTNYF08IR2jFDJHPKdhMaX7Xm
vTM/MUy9s+9K9MocnPkDKMpZJvGuIaoNb6IJsIhZx3SXgECVmfXA9IJy7+klj29QEX3w5nTlyay7
bN0D5WM1Xz2sF6b6jaDboFdy4vVlOE/tAsyT1rrvBbCB8LLBSNJVQtg5q2txP7Xo+7iNg/52o+4B
3F2aHlMDWBUzSGffdxenNNQiIJ55LL3P4u6SDFar+ZnJGt/6GYhhAuHgqc3mQlBRJpJABamacP3C
6nsTrhd7ArzP6KhkgQ+OXNLNnhT0v8Ypq5GuK/uR/do6xkUAIBGc3kvcNNLsmS0Q3tqvO4dDe2pR
3VExa0uiITXrfU0coTQtvxpHojLhRO9I5+d+vIPZIA3Vzwnwo7ZhPSmH5B/RhxYgkzGZ26DksJ9L
CBHfOJAjWK8IYon3PRAe1sZ+vlWd9zo5sSbJg1BC7LmQxbSacRJgxZtcK+w7dfWhR95ixlwkgtWG
EiJXrYrMFTrupJMRS3bf0cEJ8oEQzI0hYLTzI6f//AosOFyx1Lewnz7J6fgxwZf6CahEwQNczxus
IXc6d75Ro8nwS0uFoOJII3a+gSCrlQQBKJKHfmbW3YZOWHxEm9cd/06bF3fix31+2BAWkMnr10kv
DVgGFtVpvX/zhgC/3v9oav5FacNL/n0EzLAPFSrCdUK5NbFt6sKwaXNDI6LUeXKoojSmOMVJRfdA
7Lr973mYOoQIxNFyqSJ23CuUZ7tsrZ6sbp+VFuhg9leNTryWDWLa4CYedk6MDtghIAB1kyh05KW5
s2WGT9e6pGF/HI/F+f49RJCEaE3d9z/RnUcMAlilF1A0dT1ucaxALYonkeZigK+8egW9EpYDiCpY
2S+dJwhI0juXifwzvlsyi55GcubjTAwbAAQKV4K6Xt/dqR6feYVLmUTwGqgHoe/oHCIFJoi+OzBP
zJlUHF86dv3BDikdtzxyW/NG+knUBI0/cY2MCxGzYT5xTBD/qfcL97WATEQSxQn2JHLHq9fieZQR
pZPqd1ELXE+aRu3N8bwFUnvwpRem7zk9F+HmqAhw918hIJYfn4lKpGrZb7zoAuAqEsk3BARN4mnY
QYe2iHNr4OiyZ9480oly3N6Glx8qy0ck7/Ov4cx2sclf56fqhwLx3xBVX5MaBnz9oAWzgDXiGiHg
5kRl9D4yKCjnmYNuFlRJCkvYZfSLFPJTTOrdvxqMX95Vv7QNxlo2HTcKMR8SYs/qetndobHqE2vP
ZnfRu4e+kla1JKUnH8/Dhs2M8RSI+m4/v2QN7rlf0tV9Bb9j8GonIYi8BlFCNqIsZ8u34xwTKuyH
PzWk0Mnu0LTaozPxexDbLic5mETlUAytJmJAB90ocQ1O3KbEEqsJZlN+0a7yHWCpyCwXvsfv8BbL
S+vApx8qvyPqymeBFxGoixh8bZoSUgC9aBgVS4wyMVbLqe/6NGBOpV8Uma/zuDRR9mX4ECk4mos1
Nb2cwyzQK2gBt9eTQc22RZBF8kGiRfV5Tu6x59GjrLkN9vzJ8U7N6WBKxQwZan8KZTfvbuJjsJPu
DHKhI9BrOFoXFhR9hxJbOr4C+laYalAsZzvEFA0MswpT0y9f4BqkrxTw2qbBWDyAe0bgR9EI+M85
rJNJNB6ZxkLCLfT/4Qtbl+7Fyw59KASya6wxZXr0ATspG1gw3RyXwLL8GtDOhn51jnBsd8CnBWQ4
jXgpSY66ZfB000X/RQ3rktiGhZ37/WWS1fRhA+eP94AEmXyEfBwJCETz45DvhJAuU/bz1PvasT0Z
TvcL6btpMH58GIQ6tbEh4PjpEpgo+ZipVy0/VxE1wfhVrvjzSKp5YSx5M8XegGlXseup8ALEgBAE
rKIdCSPX4dpjZ+bSomjqtwfb+SOfst+RYvNhf/54CWb6M69tgD46nObH6vi6zmqXB/Q6taB0qanQ
4OJFsF7nIQgEwbw7cKASqCvg5haGB2Vaj25wI3gF+3GwZoDDKO/2GSIWVHmfjeKgKWvQ3Uk7w0qi
/J8alQtwRCGEbeIAry7pjsNxwXUfOFfPA0trCv7qL7KLABYFrJ9MrIsU4PbR+maPGdsn/BOggE8V
upiD+rwO/4E0sKuSlRHFOiclbSdpRyKEXNWcKHJeKek7XHgwINFfxj4L0XxwLpHD2iP0phTCdGnL
/8c/NX4FDUpnP4IBXErzKMFBlQJkqPSyggcLJ5SSZiDmSfCmYE5YcGm54tEGhQaVGSw6p7vOG4Aj
paD8P9LOrEdxLdvzX+Wqnhs1GI9XffvB84TBzPCCCAhGM9sY+PT9W3HUUp6so5tSt0pVdXQyMgz2
9t5r/aclBAy0HaMbwV1S2m9QsqGMHbPczY2cmYoTdmzifR7jbCMwkM7gaI8PDv+arDt7Te2abwaU
fsmbCOgOuBdvT8xRNaPsPngx4wIyKQ3zvLLHdFJ2soF+hINl+47Aq5oAUPDO4LGCuhuxFRRwOU9O
xoo9u7VpUMJXg9EVhOsQH2zePCvf9Ssoy0eKYNie8RqOdvYmDMdjE/P20Q6LESJW/nPDe7aFrkQi
wE4bbwByvc2NNmZLEcNLrKCKQYrKAcr7jfsZ7cg7RG9oZ1mRZZmUm7XNxw43e5rLXZyv15S93Vu4
F8UGv4tK0xkhjGbHOPmLCeeWKBRd/j8eZLXrxRtiuLycLBYORhp655Bg3nAewypaFtnV5sYMgKPW
TXtUk4YJ+n6JqBoDvVuM2zRKe0fLdHdip/HOJurrbfNFFSqAuz07L5GGzZD302tziFLp9VbfL2xx
F87yk/MtxSFsXvqKmRPue+80S/dDPlJmhgVagSOoFRgmvD/4DsWlaj98WsMA7R2EI2/KNZG/T/Zm
KFIBh/6+idJItzOvEWcZD8bJql7hvUZgTG493Doj6tODvWQY1inie91YEqNmqri6DybB8aNTSNzc
MzldGRYHe1W5qWlngwLBKMAuyFdOSQgC5mh45Xkmkl5EBXCkh5W0xKXJxSuWfeV/gh4twmyB+EBN
tfEIpiRdLlEDB9ydn0/wcLmbS1l1cWai7sniTX7lIXDcxPyjWDSbnmVPkxyXjQNAtAu5w3ku8/cg
iWyXdvYcv74J8uOxjT5edolmIx6gRPvZPHFqJ3v29iFe9mlhpzPvEDZdtFYhTTVmTd4IwmiShHPJ
A0vnNeFAgYMeeBwak6D/fXCj3mSWtZ0lCRDyPpUkHq75sWQwmmUBnNMzXK3SdDSoycEhw0hWc8jK
ZSYGS+3N7wMtsuPllWr7bjtLZ0Zhy4bS+z4iZuzBIRmBR0ttOavU9rI3P2Imo3DAp+F9LYL1WO8s
Om6+dWNvMkkzb7TZkK16iDSbUxQ9RRY7OeFh5IYcnEYKJEB8lH2FuWNAB/vy0d4glLFHPADHQzTB
6+tl4YgM+JKAADh8VDYFUXTU986a9FnmN9nvaPHjg6egttVhD1wrvqQsgpazjM80Vxlv8da/JdwH
bABBGLMme+nsbg9G4VjtTKcXu9uN/Is9XufvcJClK5ZBfOIIrkhYwqGIs7f2pmJQ/hkAOP/6IkQA
Az/GXxcwGe1tohF+V/qdDr5Pe8qets7XVk/r5evS34/bAGfAFz6IExZZEmbQnRkuSHCksesZ9lzz
O/y29OXu+0qMqJffqwaHlFgvwDYNpceuo3sNlCFsng1WiuwPYA8sF0y1QIU9ciDd7YBXQ+RALChZ
+VuOwsJZn+xp1x8euh+SSIyQuoQLaphQSYUCDq2cqWHr8T1qIwnqF8Mn+TDG4JBeXc3dBUdkCiqR
XxCFDrVGHdYwWCD6UBxBAhXn6Bj7IarIJ7CTdeigiStBaGViUEowwVtw11enLaF1V8LOkAk4DRew
bYuEZz+QF/HUpeq4gCjSap6hVDg7fAS0PDuQ5zFAMJ0dDcMpQrfF6/5hPVC7IUFdIcSjCo3DkB6U
/FL+G8CPkETMSt40bZAXILPMCdu2y947WGvc+DV/iPqELiy52yOYbfqit4xZQgHHnh+dF84NaHDv
m1bSsN33I1vyUVjD+SEIB+C2LCQ3H/CiipK0QE5A7RiLdKYnLVQ7p/nC17doQctCw7LP6pAS++AE
iPkKCTkhjz9uJ1df+faH6O3tHrKvXFzIz/A76Hkpr7+TMpzs4WveIkW7htZHtqczGNak1yPItqO7
d0QCqGJxeo6ewHNZCAaCLIXFjdyv95rJNjHImPpCMAx/X/N4D9n3zg7aixs3clbYzS6vCZYB0ppe
VOZ4MfjVMnAhc0AE4a4yOYNHy7aT0obzs3K3e8HFGUbBRMaFe068Qf7pGIPKGW/irPSoLaI0lfrn
gShzxiEEMOxz6+82QhrTdsL1dsOasTm7biGfMEbezFcjY8RrdidHp79zKZJKoqpnBznVnZxdRA7S
QcUakMPp7qgJc7x5IoNd/P562wPO04VA+5Y7iDM5tqz58s6ZjOoEoHBHvDXdAYJJBSrnElFn7aMn
l7ii/b/3Z6wpsAydJBIjOzorbjZ0+5OSaeKNwlDNpDNj3yztILg17CDjS7OwnGW2XMac6Zs1G/uY
xx3Mk4SypbIHA8WP43ADxuUn4Qj5DG8iy5F2DUj/AHD8Q/mG4dWO30lFKnBCnRLmnY6FDbvpAFmH
Ndu8RDaAx3UJE2PVIigjafntEM6BOwPeubIvE2rl/NopO4uJPiGjBVjR9Jcth6Y7dZYDTuBdNgme
rOlvxi0KyR3Tn4G2JywN8rG58bgI7QnjvViDFLzuZLLqkU3G7mOvJqYdU8E33RFcdz3J1zvajTx0
YjlsZZtd0dUZom3IPn05dals7dlyOQKYa/fYdM7krnD3g836EdZExTjutCtq96Fv2FOiG5bcuPUa
RjmieJKzkDdrPS6icZKDboB5ohZjt5QT7E2eUjNmT4VW6JA6jtmKRcS6iPfTUXZj769cVpviOhuX
GC7gRiYcYFGzx8Q4kRFFKrLc0p9niWgZ7zclRp4/fcYByk4tX4zNYhmzVUTrdW273mTmxaKHPNlJ
yAIeUQkwAi2K127SJIX/4xOCshITf4sj4ZqSCoTUE8DQIwC3b0hjtotRMwQlOs82RzjCqevPjoYI
KB1Rcp75z8I5JbLEDL5ufmYCwjOChMGW8gDknKIARb+xem4ac32LU9SGxhSRAEG0+bXtGAzC2INt
SPZxQbC16hNy3IHEBYCkWW4ET9rmHVXwLnwhaajC89Rw91TnhJu7ED5Euu567ZXW/XSVfov3HQO8
SsL0EZKaHfjQp8bJcSzGSlp4W7892wI1g+AekKNWE5GM6h3arIxWk/JJiEo6URIEmSZBfOdtQ3I6
TWlLkFxCJRd91IrUhN4jPaBa561422Ojq79pqtewW0Dnvta7TeDrkjaDz/hpp5E08RUFe8StRUwh
zR3f9puwT3z51QEQ6Q4Ua9ds+YB4vGSkw3DAh2wQNNMkTmLIjiB3KPgFgoeb5DbckbW2PX1SBDQX
pMz1tR650aksOHBKoh2pJmIwsA6WPPeV7bYMZhPGUWfnuYJSvoOCw0VUCxo62ysQaQf5P1oZQqnZ
YkCpgCcavLHMJO6qVCi3L85s4kifHh09L3wIeMCrDZ+pumDXLcZq1Hlr8HTJgkzK6DNV0foMzgxm
x+/TN7AT4JTjV+Jb3DoPpAsQRxlScg95KwT+shHs+dMAiKvbzpF1teGXDnymCUU3T0YU8GhuOOpx
PZOU0cKUhd6dlEE6FVh44C0mJaWNAXMNDOK7px+JoEIZvzZ+5AsvEMxX0HjFB/BwKEc8gy8iuJIz
cZg06RoE5hdKUljF5zek9+E4vpQJOWfA5R8CJ9CY5PUXhPhVla9APdTyt2xMgjqeDafJwa5FNR+M
Bu2bSk5lGyqdtqfBOgerbXQHvU6RVHUsoLgP0hIIK7s9MITXcfDWrV/ErYKd3oZF/7P5mZlnOBj6
kYaEEiNVA+JrPdprYlKKiEXS6n56LJQq2b3IYLDfhHk1wifzPthuFk5rdmWddWrIsGayyAojbTXs
Y4tMwPKJDJyKeIyksE4JiN/SzGqzcyAxoBINfScSFI1Jh3fLgS0OS9aA5RZz2AFa5Jt3JU5AUm0t
e3z8uhHUrpBFhZwGeVMjUQBkNP9G1UcsrSBOiIVryy1nu8Dsb/f+OWhOboRdMHuB12/QJM6is+2e
v4WxuFIMstZTOHFnABl76sIBgJKpA8pfBD7sRCNOCkr5JkrH1/KAKOQyeIoXbjc3DbA0FFz8ve3g
8fWqyYgObgQfXEI4fGRY5THR935FPMQZfghr6kbbbs5X38RS0bG+dSYGL+zrnFWCuqYJ2bbtsZPP
qUxBxkL5lEVHnSDlSnZyGoePAacUp8exAz7AVgx33UGwir6FXZ2NjcRL1Mr01KxwxS/sxbqGSPNN
anwocSavIByQCRWs6TH79n51SIQweETP/gPIGCpttEhenbdNEh4EoRI+OyffAhpoECx+92+ogjTk
9nfqZmDTEO07qBdsETTMHtjg443ek4Kv9KQ0kV6bx2nrxE352zVOv7FoIXRwLZpF/tERCcTgyTGn
EUMugqBFQrfmv6ewivaS14MHKJFieypxMiUCPkgXriiCTaOtpl5g71pWdwkTSsnTTO/AfdGRSDak
AB04RspsWsubf0JmfHH1r7JjRbyWfXZpZCVqeJxWwy2gALvpNtAtlPvOeWN1yjFEMyA8fm4o2duq
MUczIuJ6njVFnDJQS0pofIvRtV94ezcp3aL35oQEdoZ3azOgg+Qwd49Y4TV/0flfnFv3md2G6DGa
acxNj+svRA9WdO2g06ZbRtz2FKVPEegk9fOmL/r8IZIruOHvenLulCoN6IPJWnssf0MJur8FTdNv
kK4K9Z9ymPQ1EanM1XmTmH29Y82oS+wrqLUVa7TRh6wxb66AawHiKit41S4+MBScTRUZr6yQCBUh
8oAjvpz+iyj6MXWBhV+ojBH+uwWNA9ZCFjHIDmck7iGqvGWjw9A0AIl2pyBWwcEnfEeMDjh9x4yH
QF1OwXfIxo/dSVmdN0Jwy1khUG092CMlQECyrCKLDfgTFIm5bvffJMsICH2Ybwfgr/SbNGrteGTN
cAFj7DEC0G0j2iyfXhvkTXERTFKjAuWGF47DsEruIzUscxW/z26MwghPBAoZF9NUCyciB8lWBkR8
XYOLa7IQDPdgUCuRSwScJRPu2ojjFFLRqLrIN+j+gIBf11ioRqoOCpKf6Yx3t/QvANnH7jU/GH5j
UwZQYt5nrCewhmim5FAvoeS1iFzCmMEUvQOuIib0OK9xFT3nFjUfFqc2yXrElZMvbr8AMYHhXVIq
Es4XTkLCPajUIPxzBreQDUxJSFPb6rIzJ8itWN0Bh+AtsdLmXM3q8D6iIi6RwHLod1hPxkxBfCTg
xTV+fmjzt6WDZYrEonGL7SNBsr6HJXvImaGyvTXRnm57hC97bKspLyCI7pVSg5hohBXOCCldpA6g
iVAfOCUhDDM+BQgwgGpu+vw9cCplgExZp5O7pAt7jxcGk85f/Biy3WHpxKgWgdRvMxVlEWcD3XQH
qdgnxzArWpUJmQDUp1kd3AIzEhmctUm/OZnd70mdMqMHSA24DhT1Fl3B4pqDRaqw2gHcGPFAs0L+
ILMbgL3bnpm8ecIt1v8lQoGbyPe5pFYOc8irGx7dBF00PdaCt+76XXGXFv3dvAwElj8OrgHnatk3
4lN0GH8CPWLmFXxJG8EU2CSdBBIW0DGgWB79fXkgOQdPMxUq7QBQMeBwyEXhgo5U/MKZH901I3qp
VxFJYBSqbB4RgpkTvBIrDTDt0nukuyWRFOwuxbLysf+RrEUk9vyTC+GCB4i93OjUGO3A9EZvRLsc
UmNAnm+qKHqlfhuT3CfToxMnxARt16qOXnNKA2KVn0EFtij+HLpqWpP9qiSkGNnck9bT5Obcs3Ms
B9WAbCNuhZDT+qDxjVXKshWG05Es5BzBGnvYrfmSPN5V2UFT8sVnR8IC1lDqCDTv4yVuF3inc3xb
n3qt2Jqbg+MQ86jLkmh1rvM6FEEKrhMkPjR22y6BoPGlB1lwYk1Q2wA1Il7xi5B/tZi2RbTPxmV1
FPYOmrtcxaZcHfgMV/sVPF+sbPH6XWDb6smJVv9l45NCp3Jg/EXvKD/EAGjAAFLSBsfpY8ApH4Ah
ARpeAC8aCMruW4SEGjvHurX+i/26xwpa4i3UnR6+5jVNT6OjMu2o4LgmzVoMcQDlvWYSk9M3vEUN
bgFeFUQN6WvzJJdqRUO/5mB0x08fAA+xxu7q65zvcYEO29uxURx9JkRFsJz4cagnz7RkiIfpf5jw
ed/cCDOB0H1zRsrRc89ASY+cK1Reu1xJjiuTIS7d3R0BNcngCEj54WsfqoIaQWpsMyni22CpU8CB
hZ4nn8ByPuEbXag90f1qjR6Dbuka30DGJbKTdNPgiJxr19HQk12i0YEbqiE5ov9EKAD94MI1+0eg
gGAxNDgOuG9U9HUuSIcoCrKrCH2pD6ggyFgDqzK/ECk8vdGpy7PmfRe2RGCNVu+S3H1x7s3IJYrA
jhKKGV6riqK7oIe4fKFqwc2WtvtXT/h3ic0PySVkqzZBsj9Az395nFog8SxYIIztF8rX6DK+UwOe
R3zmQA5iUY1jGfOa9ubpX7wtLAAFSW+FJx9VO0NB2PYRCLPlb67YZnHBsS5IqMfUeMZmcAaoMl5w
+81k5x2o+MkiDgwboJMPAmvwZqNGN4ELFqfplp10D4GqzsXLNToNmejGofTqcpfopx4JAZ/cMSjR
8IUYg+Gxk1cuqmlcCskihDGRS+/o2rCYjZpUzCWDnOwLdw9R6VQ+Kry0KZwjfdJpm56oblBW4b/0
z3NyO/iui+S2xorUHKqm3WB/eUj7IBJKfnD5yc0usvBrokCznT2TivDkP89edsNZ1ogRId+N6QJT
BtPKMAFdkKlg+mX9IJSxkJcmCzMwGDuEEcRwdTKByYvUI6zYzOHGRfxQgAce7p39TwaQKQkZTmy9
QJhgmafIq1MsjaK94zg2PlHtCgSo5cTMkxCouzXjAC5C2D+d/nYkmQ4RkV745I1s5+7JxBQhI0ld
2RUmirm7x5QD4kvz0A5FbOsxQTLRvrMNZELuG6Xam03z5rLsFerIMzZmk9BjDLE0ZGPLeYNaDnWO
R6jTiKEmKOQfKQ4AKP1dV2YDNr5Bu9hzTz2TcRjFBmSS7Y1XgXEevroyK5RB+AOOUYNrV/6TcTwR
H5sYXVZWZPYW5GAQm0a0sUWoRHDyasSGWB054CyP2IqoDe03fGGziqAsxxhtpqeI7iOt3fvGmOsK
n7jqaF+fL6tPehqpCa0veX1lHJBJ3i1hJuzEe+Lot6OLQ/i+8/o6d83ox0dBLCQJPoSSENhCWMvQ
IjYG+81EmaGO8bbDciNiPcy7+evl3faBPiQ84euZnL/k0JVXgi16N+ddBkxtZcT4Lfht/E+FQjnh
n6BkldWF39XqX7/QPjhLOCfp/GiBSbKHN5H659OzgDYEPFRUZCgGASM70cVtO4fS/kaol/81VA3l
U4sdnirPSnMsbhwCMsaCYUzglcADtFAAsfhSKeYX9moP7thcFUudQ2AfLzDkoGTLDxCVEOQgvFQJ
S/qEPm8k0lgQm3e+a8PWyB60QFa3knQEcvGpG/ANoNehxNJWbRvbypvCBCgTsWGPHX2JLtmtJmz1
vLMUpV1sEECuzDghVRWoD+QdImzHcexlkEMTckK5FSib8wPTN2g52EiwTkNBnOmYLt13SMoT5hQC
Xj4UAsoEAbPCPdNHVWx1r9EzffYkmBQggf6LzZ7ZTXdfzbYQbssmwMaTbyBl4d3/rCgdSMxwfwhZ
ON2fLF8G33DEjK8ganSLQOsvtjOJsyzIrJ/TpXQvAFyLroyW2LtoIL8abDnkKbmEbXotUjWbsEuI
RKm86MJNYnoVnihm2aCc7zBcix36w/DUHxkqp/TCewCN/8Vy0cywue+/EKTZkscg6yhH9HdnBFtI
7g0ZpGrM/3Jl3VdhEtuziokBKtQPT4sq6rRm3hDo1YIpVe8l2d+sgxJNDx6RbMlgSa+clajKZHgB
E7/8J0G7IvrRZjC/zayYvvtAx6yeHUXrO3hx8BbOiBqW1izbwgoiACN1YCSCWcihNbu6wG8ZI5lR
h5WyMYu4ucED4YrhA0XZ0WI2H0YHmPCVkb1ChJ/BGy6SKaKD2xRRg0j+IACNJqHx1NcsTGQML1kv
dnml0po1bTA6njUgKa81MnfploEa1X7NiKxiqsGqbGZq231s6YzRNVGZLo28RNG6dxazHtgguRFW
uqdIkJfl/QoJvKsDRZ5T4uKIRXlN2bPmES6vzB7Y1CyeMqjTc9+Kt06ugYLT9LufMXwNeDlfKkJi
4YxPS/BG1tKZQwu0sN2j6Tl0zphxQWXhPWk6pRSUbv8yIPidk+8NESdyq7OzGTdj0XpS18Rm0nZg
i/DH8IeIafL9hhGiJMIDw9mX3nNJSZ28ght/rXJMViGMMjpYFuY7Bu5ErblkChmFu7hHsDSi6cKx
dXU3mbq68kCNXB7o1h2Bn+dP1C70vG+iKpjjF3GyXL3DpAX8Axe1gAfDXAYrS4ISKeUMw+qJ7FDP
FRmDg2WDvwYmgKId45TzrQ4w8EFrSPZNndIb6f4tJQAHn3CeLUBTiYFDP3V0c0jFlHlBOWVmn+rd
+6Cq4rgL1qN31KLbuANWoHKQpO9tie5xXHjW+APXM/wpkoiWt6aNFUw2CpKdTRgtr8FWHBAwPPxV
3okl6U7YZJCsOosuAIjSWQA7zKzRg5ZSIP43EgOcBSpKeToypFVAp+AfCL7oTR+xwB0K3JHmEQzG
PDMAmdf8hgn6e30HbKfBPD6QEydjPa7HtbMxSV4Sx/A7OrqNYcO/HqmPuHXMjqDHonl7jSnm2drE
dwcQjPMEbKga1t1HrwhvA7hSwn4Lgr2G2x4K9o4UYZfwRW2SvGaPpE5+tidY6KCFX9heyvfcDnCE
J/sd0Cw/3erdvnYdBAYlX4DtTk84I9DZU1OzUK1Adqp2rligDidON5kcgmnC2RLlSTJM5zT9INc/
EUMjSINUpme7R+PEs0X15beQOhFHwl5PSFDMuEu8ZWxX8QFwUw3w1qGPLoKs95hxmnSNUXt+WylD
LW+JkwIrWM1OKdgCzAmVODMGIV95QakGWZMixUEOD58/Q6PCmyxnFQ+NCgFtbCAyALG3119m//21
Qy+J+IcIlPYMPMs5IGZ/8loREHN4OCrrCXd/iik4PS9TZgMyoriEzFtscRTd7Y01UPMj+5oTT/Yp
nqzd8jhEXlQNbz2LV+KFLb1avwcY2YmokFiZWCZCMqZqVVCzBDk11gGrZ4yLCAXlfQNoAjAmG8ri
GxqkXJWMp4Yt4vM20fuBEHHKoZScGsEPDE5NzotbE7zMNDAwDXPEkIgc+ajX3iiQheChkbqRP83N
5ABiZ6WoM2PGeXAA2DOVrT8osvN4D26yof1GAEchzlCHqBncOGvstRma9pt3HVqQp8RpjryqY1Lf
SYYEb+T4jqwF+tPoMqiUsVI6DyBlru0zw9VIZ5TLXD9Gc4Ll4EcHKLoz7WnrLuGAVaRvNeNOeK3Z
gekwGNu6MojksGwGX2ldldGt54gnXNkDlD5tAEygWzziRLIjYLnhm6RGwMKAWI9H3OoKNi2lhoYr
DSSXNTfClAIpivKTxT6HOKYnF0l8M1iTbuxOzhPyXMQnV5MowTBmJF91vGWsDX4fD8sbnA2dBP1m
6cu++USfx9kOWabmmmVv+8LkgGv4NZqzt3uOl7WPEJYzinMKzsha3YE+Sad4JGIZFW6mhbKP8BL4
2oqikuwXpkuRsQRHQ3nzGl/Ypz+zj3CjvFuOMlLY3beuojC9kA2AvBOZqrEG1Y1xw4nGQUOvQYd2
6T55hZjRgpzD9HTqmJ8JNodQ3tgfTwszI3D40SYKbAw2TwEmUhA5UigdZPNy15QB2L5FY8jigWzg
JFPj8QVDnIyxMuMpaCKiB8JZqBsBUgWgM0ne2iIEgH5+s9GfiOIiRmAtwJOAGrfOt0QU1Slhdt+k
LPTQ6cEpQonu/fWBV/gAftJyeiDnxGtZaOyHW7t3Z3+nz1r/RV4hknZpdwjI4orCQp2WSDtSWjtO
Sz0ZAHkB7/gbGnGsi5sL/jQKGcYz7qIxucjCc43Tm+IaGjkVNs7sRvwK1rKy8Nq14vvGwhOEbxgo
mxD/G17cwahA+QmjKQ9SxC2XiRWNpL1llgT8IwfQ2+3tfDz+uDPY7jUMxrh4Cee3MaO+eWHXTEzp
7kCgZVnixfdVX9sg7bAlg57R6QXdsqxGhlk3/B9OEpZrKoX7t0UAXGclkSAK0lCBh+qpgK9r0bdA
7nTYEFItBjVzn7xFwWldeBuAAmqDA99sYzo5MD6POj/Zd15Z5xR+/NphzQNkIjfCdIrOmdZI0HL2
SpgcKQDBJXhLNfvNFG3OtvJO4U8EEQuFuowQzQ7zXjinECUuyO3fiAPxRb1ifwhB2Xeh/WL52V3g
7izm1lExIkGhi2bfDr7rAD0vPeI20rtgcUIobg4sSUKQGoVbYBk99uqoRcTfnB6DSe82jlY0x04X
8XxPXy/WLJAhipJgtGFkJ11FQP1olvxK+hC74UMuqdC2ow+kHh2v4tecjFUkqw3HPcoMjlBfm1ZL
4h4Zd9CGUF8T0OIKlTnDd0mF+ORwqYCsFJjTH4euUDm4RmjO+Y01lNTaCpHYssqOLlvTk6E3qETa
U3mxgcE9jma+NLTUtV8NxIjxkmluxCeh6rNQawuDfnHJY+RUevCbSnxyp8zcaD7zv6XuoOX0j+sb
sXTxXy2bfmS34vBCoskME6a4YA4LOYhW3PBzMH666EZ44oc+Z9/V1vpKBGA/RvMy2oJePNleGFju
TBr93YCxNNO9Lcn15ZYCgd0e8Yn9Xg5fKCLBAmiAbWZ6qIxdQe2Iiw6ITaOSwz7sb64uSDJ3mIXL
XrfBesgG0e41s2bAvKXpsQ9xReYPZ+Lp50gSXRwcOoy46NvfGBmyY3fEw8fxxIIl84BaH2Y0uI2t
qUnaoT/mx+MnYNR9jB8GNT4SF8pR5OKDh/eF9R/Ay4IW+FHfU6GycURM7UFIxQtG1eLAF3GHmZ1Q
c8IzPUcI/CroMnfMpcDiODimswNKrCqdEUw/LT0sYr0tN6QnZRx8ObjUOsZcy69+kAImgxzMmPkZ
gn4xFgTL2Q8O38C1gn0RLYsyl8feAqYlQx4lkLjcSr+1YvvQsTkKxsTgQLcQZIlS7Rz2mKaCIUDr
tIMn6RFjIziTE1fbU1ov77Kh58bvBNaHJG15WIouTDSlL1i7Rb/iXB1zdnyNeiQb0nqfhsbGQO2L
X5hjtUlnh0UYbtjU4INJF8/E0//gjabW4ZXeRaDazpfKICdpLXDF+E10rXqXsar2t0A4N0qQGUYV
j9oe6Ebe5sVXRXsIiSb7rbt+0XOvm47F/czGA0wGjA4kU4jduSGnHI52owd8ztwjZkLc7TGNf9G/
MZuVNyaskKE8viqSFeBJnOZmPIJH4dynxI739Bs3bw3jNz0OhRV8hwYaGrYiJtqQc80h8R4gGaAX
CR1yx0D3F32UsRyd6zOyLlEyChoqAxUJW0jrPjPf+GuoSMFvEWUUEZsfWILK6f7i04GC0usSLuFQ
uyxI6S1pboUEl5sFkPLkmGFPltVw5Nk8QFy3dFoVOCron2NSrHB4X3z+ts5w4AIenncdxKDgX64Z
5n0RSYRwiWDXbxdbjLcjAo8XEhR2zbIXUHMnsVa1y5GhMMvOeW/e1II/rbFCKaDF5hQVhtcI1wCI
fGh7/QR2v/M4+M0PRhAhf5jcPDGmsMi+NUSXGCrTn2HVmtvMH0mrK2c+j5CqmuRkxAOcIKdsmx0i
sA6xJXAdKwbNN+J71gRloR2hT3q6OWO5uR8YriEoXD2u4EgZkXRDCcSByn2A/kPBSwlievfVJWkG
R9i5RsoZKGQdSTgDE9kikU741XZDayBjbbDTzMrlpdceneXvw6nJyKXDgc2Y44eBzncK3523tDYN
1rToTUq3ZpRZqlIeHZhvZrmPUPg95pW7nAD9op9JMBtyMxBVGc56TUWOsJRRU0BZNvfrZ7xnyKNk
Y0b80Bi2pGtgr4btxTAkZSMDVQPmGDGYUdhiKecUl1FzNJZNby4YS07ECc5b+cjH8Z1ppgzdOH8d
mDHWlHl+BNHsOF8WHtw2W56O2piPuJSupAgqR7ZCNDlZEYwuEQJAKzTnCBwwejCS2z1+0ZORNWJw
kuCQTZS5VmFg0RnzWC2ZJr9czLlNFjqhT/dh2NsvToT7qkGENtM3x+pGJa1y/FrxCbaTK80W/lqo
0/S+ujGK8MaQn9O41oiNsBffGqQCuQPQ8IsMLQvJbEx5otjXP0xb1XALEh7Q2wUUny36HnTM/CaK
ighX36AdtVs+Qt90uzQGj/iRaHUudMncUSfl/NpnVz+u0BUpuDCBSU8o3WFFobAWA8yZtGsFq0Wh
lqYCRYXqoRqg/Bybc310hksGLyD/7c5dMno7iJiKKCpnh09775emd4N6bbq4kEkHsZCETu9FVNEw
QR1jNNxjdyRj1n+vtI4yBK5fL3rA00bYHEvoKlFr/iuGz9S7TYpEVL3TYqOs4K1kh96c9+lFsxup
MTN6vDRBa6ozWFjq2l0ftRnRoY+U5KoL4dcbIjXq3g0j6MjkmJpo5BPVDISMdMRuoNttwzaazpn+
ft+DneThY9L0mq6RM3OB4/QM6PikwAL64GKN6DkyJzegAsFcwAOll7mGtJxmeluZgzstEH2MUCIY
Qimlj0FpT950gSstkxTomnivGutBK+BHMYAgucfffB0bONbiE8DsACkFJmRQ5B9CCXnysauH7SV5
BA//MNbm7UCLxaaqkMWDuw/37jkmCkKdvBHroV36kWYtvhYTnhh6dgxUQr5tfblPO4zsMPasWB4l
suD4+GWFZMikzNodkOmH++IQPJjHLCS52vmsH6iJ/Ien72T8s7YSTdq9Q7VdU8SACOLio8oNRxoI
gF91X98CYmBdoAjYiHgG6pLjsJVLdMzLq3Zs07IxN7rHbNE5kSbny6i0NrrF0j8lx6/9l4oJW3xU
Raj4lKE/bf6Bgu8oECcYOYeDTE1kO6dZBmKi1CdEfnkjcyw4hVIf4rbaE8BRT7TZKcFym5SEg1Nq
zOEFbtCOhzEkC7gOgX8RmgW/mmAsZmOCKwaTaaCjuIP3ob9XGYlG/K6vAMwV05IycHh1ZdTRNWpS
MdGqpe3IiPacDaLaG7Nv86wW3t1n8CPnIFrD/EYiAV37vUP6DaqAtqCphMsSms5Z0AJDZy8TM2bT
nhDzA1WAlDCkXvDli7ITT/fEZHXH+CrF4aYkmNYPFCYQYCBg7FA06JWD9vNidwoGM6E1FmZwL42N
bFbsn6SpMG9Viq0TUCk8HLe6jboOPWftsqiRo1HyyIyGZ7ob7giOGxjdZn5AWiGhSZevNtsB2UFC
QEjoyxN9y/QQ4sgVyrX39Fb3sAzFZS05UGDkOJMFsAaiGpj4mIh8RBYWvTH9sG4oIvjQErMux9SF
EKn9oJ5cyYs8rRQGFqv+A1TAXj34NKoz/GbuAjmXiDtkEDTDAVDdsYb4hmvhCQHSGWLsbS50vRz6
DnyBABRYkPEq83JizuXftuID9RpLaiRqIvbPvgCvNGQE+txHGFADiEjahCsBQI01FiXs71yGCUzS
BdzCT8Mmo+WBzRgJvcjQsMu1CCqgucdC1sH+nKI5A5jehRod/R5YWQ9KOEOUS9a6QrLzDB5DCH1T
UpZkMC3mFvuyNCFU5WU8fd3IUUFNTtARmEht49+Izh3W7D2/9Yo+IW2LlUbcXIYFie+8zY5UiQee
5RGZGPz1my4X7wRqQStC1f0OdWppvX/4JuqIxw3WUUJzYg0BRVJ8kz16fmJPEUVec7LjFWi4JUO4
iUMg7mxAYehf0m2vyOqoks224pjc8Pgo0VCvC3TVjCFWWMJPv+Q84xPjwEVcjU2EUZdwIxHD3UkY
oUwfoW3EE1p8Xzvn+QV8r40WHEPQ1Vn/6z/+5//+X6vXf26/L71L8d5ezv9xrk69y/5cPv7rX63m
v/7j+te/jtb/9S9dM/S2YiqmoWrtlqkqSps/Xy37+/NWfvp/ND73c2N7rc/DN54XkEpvBRFlW2H4
h+tof7iO+vfraLpVLMzT8zxsdc8UFRYZMqfvfQd1CSRFgRSU0LbgD9eUz/7ffTf5TL98t526uxnX
1uc83FGvEiYBOwlTSRO9IBP3yIP4w/X+4V6qumqZrZaqtaym9dv1ikNTuRUf/TIsmeN3c4bSh1G5
8RL+4UKtf/9if7uQ/vcvdnmWlrFrciGDwrOBhIAU/E47XsLy2X+4lPKHSxl/v9TxUT/0tlwKF0P0
jCgEhVxUfNBjsOw/XEwWwW8P7G/fy/z7xZra//1eeoc6HLmVTOFDMoP9aymcaPWnb/cPq/JvF7T+
fsGyqPa3m8K3+xnS/ggkBnvnDHtXPDNEN6Oj//97dK2mrKFf1qSqbl9V9eKKbfogEM2HvTqHEoJU
/+m7/ePN1HTdbLctSzPbsoh+udLibJVPs6GxcQYPkt08Zh0yBlFCQYAgRXSHYOdP1/zHN+CXa8pq
+uWa97ui7s5PrilYvMxavDi9RbdK8z8sFPk9/7ZQfrmOvPm/XGe3P563llzn4b03DNz2h981dc+u
v/x/2B9V/Zcr/bZvlYpZl8WD50UIqH3q9EVHxxlMDvMfvtI/vtO/XOi3zeOkts87XecrlVRObR/x
PXCcMv2A+P3p7v1pZfy2fVyrZ3G+Xn/eaaOrvO3OIiD7PWrOVkZAviqFofuHLyfP49+el95stay2
0VZbxm/rov1qtZRd1b4M1aDFOFoJTRUZn+ZA+tLo/nHX+sd1+Mv1flsfZlldDo8712PIU4BqE6cA
4LdwPH/4Yn+60G/Lo37unm2l5ELiWBJNDR081A2c8n9/ob8O4t9voalplm6ZptJqtX97aLe6Vd9r
Qz0PBZAWEnjRAZJ9K4BwzI9FjAr6YTc7c6AenJ3Is68UVC3FNvznsOKQoAKHJ0dkB2pzH2GUwEjd
hPRoIEEkmjRV8RNxRo5emJ/HVlRDYYsij0yCqB3dETuIKHj7f0g70yVHtaTLPhFmzMNfMQjNcygi
/shiFAiBECCmp+91sq27MpXRqc+6rG5dC7uZIQScwY+777VprHM2DRIIxYPF4l8GHLwLT/2Wfc6D
C3ylFFKFFBBoDKo4l8ZEgsm+IdSWhGpyaKxJUoRkf4XVLxAPRt269m4kBIwA29hAFqGqNH+/Qbpv
fAWNAbWsyEv94/gdKd2WuJA0s2j6yAkWrWeZXpwwHixpCI/JvmWY3rjZ8toTXVRhFgqSqzK0ELoD
HBw7b/RE6FicVNRISlCdOUXjKYdP+sfN5eHltCg2PeAgUgZLReEUQ+qPr4C/SRGKX4BN/XlZEr3T
unmY0EWeis6Wy6fAilPsG2dPkBy2akF4f4Xrd1HpDpRopR8aopf9+IlstqVltyYN1VHMEIXPfw8S
5Yc1xGByyZajW4YiO3ejUVFNp75cr9mWjCThHKUlcV7jbEJe77+81N1yldvW8WiZZbZ9pjUz7Hbx
mEZY2pvjj+6/vdTdyC/z8/ly7LgrWttcti02lXoAw14U8h/c1Q/T+Y8HeBft1MfEjONDkW2dxUwZ
rEXmQezMnw8u88Ny+Mdl7uKcWuuPWWJwGZH7yjxU3Q4jFUaWEL2S135wuUd3dRfl6F2cq6eSBziB
Cx02wzWdtznEl//qMn+FNnVvaYWucVe4VHiLiGwNtWZ0Ev/tdcQs+G3zV9T2cEyPVbZ9vY6xR0M8
jVHv/r97R4qs/nmVwyWXruecuxHpY3LomDeL4wpJKSrwpDb+/fDEK7hb3X8bEYp8t2GlWd5bjcp0
otdsJFE1rcK98FD491V+Ou39cRn9z5uyjcI6nC0u0wfZ8l1EGHSUk35+FGH8e8Qp8t3qYOvHSjMs
Ht4rgC8sAWlHY3Vgj3rw2B7e0N3akDmFZso6N6RsniHNDh1flPdEJe3BkxNT8u8XZBiKoeu2Y1h3
c8iqLmXtJMyhq98HDG591A7KleQfqOWfB29RyzlPhd+QPxrtP68V//fCtnjUv432XC17uTAZ7chv
NjmYjQ6VKSv79Uyyi66CB/f585v7z+XuJlfdFEZiytznszCUp4MLs7Ud4OFH+YCft6r/XOdueumV
bp6UkhdXgKZ7FnuVSUerSqX8QeSk/HDGY8z/50p3U0tNnINyzm5siqJv7s0m2CgH2y/67VCW0QVE
EcQYPXiKj+7ubp5lmhldkxPX7NyOqMp01yJrTcjgPXpf4pP+MS7tu5lWZLpt21ouFg7ZpbA5w6Eg
EBxAOiuFgDXaPbi1RwPkfsa1iZQWYjcmK+izSX4B3SEL6HgPrvPoEd5txca56q2oZoDk027sDBYQ
jREr9P7m0RMUI+1fT/BuM1ZTK6pijXelbCg/PVdeT8wnfeXfXbDbPLipR2PxbhWJ1aNyOIpNBegK
ZF1KgPSr3PCxil17IZgGokj34JoPXphzt4CUUakXqcECIgrMwhsRQcn/IJEo3sc/HqNzt3C0maZk
ncljvLmsUpHXRnQJR67F2t++QRikH8gaW2ORi31wgw9GinO3lCjKMVbMjilQeCQWg9fjgPNeMxVA
1AdXevD6nLulRD8XTXm5ksTUZ8g8OdFUm5jKqyC12aFAkYk6wYNrPhie9zH9uY/NXpJ+TfDW60fl
68X96KnB0IBCq9uDi+kPXuLdapKrfeI4JTdY+pc5mKQjHamx2wQvVFWopj6aeo/e3N1aEpvZSak1
1hL6GV7TMfIbd7+LVtKj23r0DO/WkkyLTausmXa1p7GnlZjuis7kt3TTTFYPHuGje7pbTg63s3a+
9Uw3zsv0F3HqJQuMoxsNAQ9f16Nr3S0nSn4qrDri+Vm0yl0G6Vj0tUgzm9Ses31wX/9eRsz7xGWm
Z4pZmIxDIcYLxBFM+EbQjfBokv070iKJwxj9LeDpFd2WEoUHWAMh6aGQX74zrHaoPqFYctySliXO
1NKVJIugRP77NtV/P1LzPuyvj72eFuIQg5EezojqV+JfV1EA6QNPwf1bNgayAYIne6XODAvk0Vr2
75Fq3p8Dbqmjt5XYzkU5JiZyxl71V10YSR7tJf++2f9H9Px/QiMC5T8fdd70iaLI7LE25C1R/sG2
2b0C0HxYGvnxsdqqZluaY5okIv680kVSqvh6uxBWdn69pENz8PVC60k2+H5wS48udDfVD1fncsiS
LNs+yW4/WpTDrz2l4/Fp/O/rqD9Oh99u6G6an6zmVNQ1N0S1OXDovdNChGvhco4Gg5nxotMCf6V5
SA4f7nfirfy10/526b9mvdIXhZFm25ZWh6ExOXt0HpYLCiTupJ89TD3+PEr+cz3tPoBILxdNkrhV
/OeR+13d/UsOEPH/6whsG1xIs2SdQfnnENGKok+zw5kAYsyrGxST2EXT8P+3n/52GTEDf1teTvot
k1Sby4herz7y3s9MbfrAAfsGqBEebT0iJPj7Zf3nru5DhtvloFfWiZABtJ1Fxxvkd5eY+TTvEGqt
/j0qf04A/nZzdxO6PlzKgxj+hELn0SIPTt6HMNfCa/bBQqX9PAj/c193kUJyupSldItEbZXOdIR7
dOiR7cXFLSBnSs6VJqIrhp3S/JfkoBoSA9KJuhMp2eYDqwRhwqXPhTrTCR88hR8X0d+ewt1iE92u
kVRWfLf/rSvAEQSNJURQOi0fF/TEh/3rBd8tOFad9E3XMZ4E3q0YRS8avDb3FND+jzgD4Pf2QNvy
w0Xg0bi6W3/0Uqx01THbmrMWUQRtjOEByTPnCPDPILsf7cqPnundolO1B9lUL9xmt5LHV9YdOjrG
GsyUHa5r/n/3As27FUftVLM8HWNyb0gry8FIFLjxjAoK9vyHW9PPK/n/Hcnm3bpzqalY3gwulqPV
w/JGdJ7ZtLY/jNZ+mjLUdUxaA2zVNOS7kVJVunWrT7yymgqfNGgnWYBKRLT/2Kh3wbA8mKOK+MD7
oamaus2lTNt0jLt3pmlRnh/aS7p9sgazYLsW7D5EVVNImKtHA+RXo8g/Lnb/znq5SwpHERdD4eMu
rlTvt6MRzAzE0eZgOsC0Tx5saMRh1j8YLj8+WJMuFtPSVUO7jxhvtzrVuzymR3wgQTjecp/0KDS0
eMAOHz49WmQfXU5Mld92kLaQ7SLW0pTlhf7bp9fU70MqUNgl0l6IrujB3f0081TKOQavUFaZZX9e
TsvtQ6fEXE4Mm472BJpC6WHB+ZuU6sMx89Ns+P1qd/tVUbVqXZTnlOOLTrEFdTkiRtF69TDOF/Pq
rwHz232Jx/zbY8ysqEurG1cSWRDAclwLCBJsmf9BDuSn1fL3u7rfrc5q1Espz/Dqw0EZWQEdjYzM
HtdKi9rdw9X5x5n3273d70Dd5XBwLtzbZHZaUhNVBgOyBP7cJL+5+fb+PUL0n+6ONJ9iO7Jpy7Z+
txco2S3SmmN0ZkAW0+aJ8mqNtqWnmkqzI31ly+PaYlc2l+A2xshSvFOA1+s7nbXg1yANkQ+60thW
jrQOdBa2F9iNASEa55zEk32FHi749zdWxMpz/+5NU9NV2gE0ixXxz3dfSH1rtEcVGsAwm5rwID8u
83b0C+8V1oxrv/QuW0wRgRoA43y45P80g3+7/K/g/rehd47bXL04ynlLEm7cTzUPq0lCBGHsJAxf
dNFj/+875qb+vmVTtjlj2Uxlk5zsn7ecWckh7Vsl4SXpY7x9aUQ9Tc9ThVJ6cBg7kFXQ2RuUZQ6k
eXQ8pb22Hp5fcrxlWu/8aSIYB85veybSqXm3M95LY97qYY9u5TRJUGNALqa9F/GQSaGfJXB3XhyN
gfZeYuyLDD08BVp4m9MCFzprVDXQTOKgg0lJGIa2zynd0yKe6cuWBl7dVyb0uI802lMPL+nu5F3H
NOETKCtIAGVMoGH4pBc38VMQxnsF0IXjKvQUsJHNcnDTE2TEuBjAuHhOUZcMW5Ifux5iXYGSMAVT
cWA6OLSslaCmqfAP7HkOplyD76/S6ntRUd4KDleFx4foNqPllF5M40Ven4bo2DAYR8gL+OJKaId3
PJkITGGUL+wcaVCwNmdMZujRSTwMJlFPYZeypSuUvO6zIA1fg+8LMGwu9KFhGYLUpBx/duipep/P
CoUST/4AIhE6L9IWqAMKXusTIsEXTc8IRZLAWmp0KdOf+csXBlkQ4mUac2VqM8hr0bvOzzuBFISV
/4EWeAITCcqEMUJZO8TmqtnTnW7RoAHH6JfUkzrOhv+jgAUMAfBESMhB7z/3KxwvRjVfGXNUnGBB
s8iL4vsCnuW2+BaYPlOQLrC8QlLGVgTB0h5q9DdHw2JIt3rYreI9fLQ1eS5uJqFHHpsmCrLmTEHk
cCTqEDQ0CN50GqMq8c7jaELD0VyhCWNFaz3WYi3d0EIBD5ZCdIxDUMjRjcAXHuE8JpqTjWcaOKDm
1mx9zVGIWBBoT4QczPJ+NUmXQqlSBEjZgkaAG5xPnEAbGuY3zQiHGzQZ6buFeiNGJIYq5OE+88Nk
/2Pi3e0zanG5KXrXI7WaYcB2ovm0Wa9hYy2iefYtdGyf/57qhvLjFR1TM0xdsxTnPk3sHLvz4dQ0
yfbmM1vjNdAc00eiBuZ9lPqX4QF24qxY1NtuVs5OgJNppRmXYJtgSkERAp31ln3GNLEMLPTuV/e0
LI7DTPUs3dfKZ+XmFiBfRmbult/N9wWhN65ks1Zbx6ACaP9Jh8pGlV3MsNDqvpFFW4GhUEb9Z4P2
FLm6tikxD0J7CX6fhnFa4aHICW4ZA4VefNaMD3ps0HqBmt92w8Nr+mRt6F2m7k3HC8eacpSub+u0
9cvXBoHBzcs3x2TgnFwFps+XvSyH1xlORGMdbBwu7z5LyiDdwuj2LqiBC2hIHVys5XEmXCU0nJtK
lEmWGwHe/NSXWRBtOMrsTdrUocIBokQwgy58nOLe7QKViJghlExuNK3FQ4KGEDxTUCM3a12MABX3
aE2jDdfe3ThkLqV5PDSBCw5vIDqeBMHhAHq+9uMRRkXuOQIqWYSN6PNJxuqOFCMnKGVHRzr8u+MU
RBQgPIH1E9pHZzZGR/cueMkRdmpUNMCNrOsn9k3oEAroENSpNMzvJOHg3n5bKyxlSKU/VxQJ8kE9
oenZrVBxo3GFBxNcfjnPzGIkaYB897j6DnZHzm4d1raC6ISG+Pv8pg0tQHon0HfyqIA+hDEv8Eta
wm90UT+DtXBhOCKbpwpx9aK9jLd47yNpaeDKyNPbUqBko6dklGxrQVlFs1Xi1DC+0XKPmx9RMorG
oQV3FVhIg2G0BCJFiFu/EUoP8i8HF6FfYq6zq85Wt0XzCXnOTYcmGDAMQG7PFpU5FDqjaTv4SGB8
IANwWDHD3dKADhG8NIDONyZ+k0BGBEm3wzN4fAaXwP7DWid8FHL3JUZuLgzdwNa65xXVjamEISWu
HcAYFJpWHSTz4gwfoO8cIzq1MdA5r2ImMP6RMUbjoIpEKfezErK2N4vHIhqfhK6k9qznDFgQSApU
BQDUhoe3Bmwu1ooJQgVgbF4zwlIzYXMjAiAoxGEUVc84ARsmYHdCTV1fWNt4NcADEQgLrw1EBHx8
NAbhi35WWqBWPKwOs34hy66xlabxXgHz/m2HiNOZVxa0HEsQbSPkdYj7/Hx0XevjbixtiikTyj/s
cgS+K/MVGf9l6Xwfng33ummRUv8PGhd/iFBN+bc16m5V1C+Hy7lWW9YonB1zCDU8njmZkgBs5rAM
UC1UPkQA5WFo/Cup/EfsZxmyY4leNEtVHe0+WpVORaSU8aHZwq4p1RfKJFMhtVfQKbkR6lDs4txX
RDZS5DnPB8tTiQrglizbER0e6s4wRsl5fj4EOcLEhjqE5MUsCxB/6bcTORf8aiepn8wsf4l45Beq
/BQ2i3xM9P/RwEVeJCdvb+vgx/hzF0pbCugBPTzYSVt4hVpDZ34EC0f8CfWxHryVp8CQ0E+t7KBm
p1oSIkMfvrgGJiCTwxugiKGje7rsWux+YX5xP+tkgmqE3j8Q/e+C//cogv475r97incR9LmOe0dN
pWZ7Ba0PQGLcYPc6VZXX2ypCxgnaI/EqfaHnQXb1WZ2vjQs9TXJcuha/xg0WBtctLZGOe2CEITgu
XSMKr0wdLciasG7HZ6KTlthrjnl99eUY7oku9dODsFjR/zrdckqSZQ4uhq4ZimbfnV3O/bXsut5u
tvJrf9rdYHoZ8OZOmHjM+kBJXWlfDgvYJ9laNoWDNa8aJg18LKBOtNBjita6KkU2vqnpSvrIscet
OTxXq2KhhCYozEUzHJqQZNgxcIwGqtefArYWGRCOTPyohRoINcs1N9bK/EBqB9zHSxHMEwIN5U/E
hRu9xujkPFN0T7kKVabmz32Ojo5vTw+Lgui0Q0eNS+ll2E2jUvhkZClBbT1rK6TiMB8smDSL68Gj
3FHscHSao5K6vH3nIAnNAKXnMejeiQsvL8Ac4GMOlRkMzkBqEEIP813+ikLUDqQnNiZ7cgPUEw3G
YJzBDK2eT18aR3RUSKwZGowK79+xjGb8FcuI96Oohqzosu0gE/rz2NLEUnWqFaPhpCZ/x5Mzlb90
GPvdnKbjdChtOnVlcdIE2OK4kuLVx2FKDs2PEAFTj6BHZA9zZdSVX8dy0Bdk2DAJRa431Ph5mvHn
RKMcdZSlIy043djKUKr867qbZV5Dhr73DMW1gTrfAvPFioM2PGI1si91z5Q+vmzChNtpqEuDCODf
cdzmQ5mJiibv3YG+O6hoGpG8I9IiZZBtLt3QlNY3ElCxV0BnPO8dODYJ4CAQkpgMHj2mg8NjxMQk
iLAB3dsNgRYb6dEt0AB6LbuwPZhWsKjJb51V9yQ/gUKsOL6cfOqh+yZzl8yyiDVkYkTT82l9DBfB
u4VbaBtev+Al2rZfM/TkfGonvpZu7WZtWWMax3s3sJ+IQI7jCqwxmIWR/iLrcz4qBv+pg213GbrU
rr0mHgA+nN5UzgYyPdYsikuwQv4B0AqxG+a+b5UvsIFnBHoKW8fLcfRVvKdwb4GBLbG/rr4UAX+9
vaPB/tR1YTs+sY9E7DiFw2glwiLwmFVqIDOZeLqYydTN6Ax7lS2fKbDM+DJkTU4BNsRGA4hzcIrC
bl/u8avX2JcF5t/vECS/ltzyPjF29A+g9Q1w8Y3CU+2haS5YcmdHk1gjn0NlFKDkJHFX550BypyI
cV9KrsV1Viy98rp4Rjl9rAYXxT/VofVpjKwb0HEVmDjrLOdMGDgXjsIZOlRaw5PQjhg2NC2cXZrZ
zzObExQKPWrx86syKJctb3O22RHVOUv79tmASx4eBbVPA34Uw7Lz1SkUd9Tls411mUYYFZrD/jpV
rbHm+N07phmC4j+pds4Xu4gK++o7Fb2hAR9ZIOTNOI2PDs8bEHvhKgU+UhL3SLT9gJ8d4QYBnUqC
EQx8wXOWTlh+T9rj2F6b5YMVVlX/yrMxg01FsxyUQLKuaHeJB8eW6TQ+FM2WYEfbVEfYTL3i6Zel
cgaYAsrpGDRJyPS8Fe4Cpl9lLC7poBpd5jKbXfZVG+s88tEPPcXj1HSdeTY5ZRQbnLmOeN2L/az7
IERP/Og5lV0JanXmpZehqgXpSoVyM6mufrk7WFNzaTpPh5F2HQ8zHhLQKkscGg5gz6pptU3CfgKQ
sxjol6AnPsLdFI6x7DVQNPz8KQJWdmXXH3ZrFLpj/RpKs7f6lb1YQjVerTN/hw0ocHindfNVybtb
NvvIGPjwY+n1M6haeM5rGnnMcxPOZrakeR8HKFVyEaUXwBfhfbBp95jBLyGBtQCW1MJ1ny/72+T2
/u0+o8XkUJ8EQJwREzukI5TEP35zCs7R37+CGojGMD9CIbAlQJCmhzXbqun4l1tQQqPEmY0yYHC8
kVE9Ca9L76QE5AFU5PeAxwSRjLOc5HfxUMFMZFvt8xAoHLefQscn3eFa0DE7MqQJPmLDptsL2vme
BA74USL6iwtH4DpZPRlZgIS1g9H1HGGKOXBeutAQXjWcKg7vHOv+vUk4f6W2xAjTbdJaJLYsW72L
ReqD1R0RBNRbaJYMrdt3oq6O8gxkjf0GvKEsguRbgpIUzW5JGGGCoqbDfuFctrU9lPUg520sCqBk
4lSLhuXMAu0anJXio0siK4Go8K4v9Ybd+wiKNoZT9VJMvqTLviCq53SBviSd5J2Px0522usDXRm4
iDqUqX19jrHjI5pP13o8TI7+qffZmrujX1xd+zAcYsQtQTrUQ0sKbXF+mN+Aive4aGvCUTOa7Hqh
Bm8M/0qWEHiji+d30Y4S3L3gYfKdHmbg/8rmkg+1kOJajuiWIEX6545r2fU1r3Ay2xobASvje1JG
1WHXzaebhw3hfyViuZhNTtIxVE3WzPu+jOSYSsdSoV0CXDW8mEXmlS5PybO9JRFQRPIM10bR2fbv
IfN3iuTXdZEmKiprknPf1aYW+ul8oN5PoxnFfu/Mxo79wxAWNSdTfGeH5vrfVySa/OnBOpoqq9ym
iur57sGejOaQazHdUgVO2OVTPVVRQyjwe7DL+zBALgW37+Nc2miKl7xdYMZ8V4KP4SbAEQDj9ov4
SV7pxoTtxiFbttE2t3H9oq/jbwHKwxBoFO1w0wGx+35l2/P7Bb87L8hlvjnPKvmKM1FFCgzo9Jkv
KVSNjUnm2fpAmxqIMrRJskr9q8ioqIlffqFEOgBvjhbHVbaAbQ2Fw17anyyiL+3BG5F9dWge/dL2
l1fOlZNiqx0GLczZTysgQZKOrclxPjPAgWGGM64pLuZT1nj9u6et6OC1e6KJCT+toi/h+EGucCyq
ByW90azp41KowYnWnp9sGLvqWthDgGZ/M0KHDgaH1gljgfjY52OhncdhS132KeKDpNuoWWXTZK4E
kZsFDp4NcEm2QGrc194LtttgS0IrgJUwvs5J9GzVpbq88GhSkuK9hwjMgyAgOrQBtTDfWzQ/HVuW
AdnntHM+LVAcF1KdJ0xVnw4rfZzOz569dObEz+6C7l24LaMLv8R+FJDLGX0hNBPqs62MVIzmC18L
S2qT76gfokDykyGKtLU1bR0+Lxv9slDsvo9Q857TMF+cg8S3eKNIj+aY/Mz02XkkbZJ1tW1m0aII
AY9NWK4HbJZP1bIZ9iOMdnEmaSfVPpmlw4ihbfBy+mk7qpcWpoHizy9D2Cejen8QqsvlMp3Fay2I
luct/YIBWBWN+KtzYZqevvEBJ0Z5I/Ij31K/p1/JVzo8zoQfof7izEmUTbTXFqpf86Hism5O4WVN
j/xPwGQ/pK92bfOt8PKGfw2iCbJTO7hiBgOSm2wMKXzIJlg0vFJBuNJC/mUkrn6dSlDI24GyT3f5
Xn5RMOSlSNGMU5JwZCqlsKtH5zhQlcCUBhX+Kfa2us1rY3ihgZ/jJmIIiCrU7LGXb90Ll6OXjm4U
TO+vYhQvGcW4cvReBvK5Dljn+4Hyrr3LN88C1Tvkq6VsrYlf4FcFJW+fvJ4XLeaLB2lQNrNb60Yg
6TEvoZDVBDKQIGT20JkAroGn7AeGtXZUD3EgVZNjP7DigQwPJB405iCisADeESxEOWrt0FRmFzO4
pePTC+dO4OCnQKdVU3VvO2dvTNV8ovRBfB7lwNo4F7IvtRMVeBaZ1XJw1MYcaa5PxJo3mxQ8q8rc
CuqRERxDkkFXlm51RXXL+jhwInKGl9TTIXG8Ha8uywsMDoVBx/YPV1n8ZWw4wboKYsclZcQXzuxS
rg+ncaH7B/hRut8ffUJeeXWL92cpqJ1xzGdPu1WJtLUYlMlYwZf56NUgqspxwWcTiXRuDcULutOr
to2/K0AvKqMfZccKzjYw4Xza4GxfhHwbgCaIgdXvelqNrEkMmCH3JS3khwOq/9V1l75mJAgIlraX
tTluPWyyAH/VQU7ZQaVXEe49QzNlIkZcBawcCByh46ww1VGJzdAzQ1LtAsIVt4N31Xk3YCYfhm/5
yDy1tT06LK+zcpisMrI7RkB4iKg0lrGlwsyEs8fgvIlNt34nHZwMiQs7Z12TCigH0R4Pw9WH/qkA
Rzu4xXs7Ob6eN9r7bahM66kJvqSYSgvtWf3G23V9W13G2YZxz0g9jHA38Z2dOipCY80H9l5LHswe
tHt7VEzkZbPslIEMA5fjwaQKYaVAwo93FcHqeYLxPfGwujEhP1mz0oMJvI2pKUEmLANgSQsDp9Ul
NixEr/ZCAFWKtXBoOQSnvXZw42QiNU8X4O6ma79c9QHnS+YN3+IX/fVjX4JM4v1V7hEEfe7WnBYA
6KyRTg9vwXnSLE+YP56qX/YBBgaYJmVMcWl7kUOZhMnyVIyLlbkHMESFLH8ietzAkYz2ujYo2yGz
sM1Cfp+1oSiGJZ3sjUvqPszDBk7khVyGcHxJXs4hngkUioeWjxHqzsFsFE7f52mfTVLsCmJMcgSB
gizyAdAo6TrWVmcigzhZm8v+vd9TESAmK3y+N+dW4WcuHqbO8bIOdSlkg2t2zH2VZXzFuY0XPDuO
KW6y6lXvFY9k7vjFhOzIThjxJS4Tc823P72f36PgFBQ47E7i8WkhrUnevR5fObZnG86igQnJJiRT
4V9mmF+Hh2k8s0fpkLPrRgmj4MjDkl45ICRTCzjeNIpwuiES/4aG0+fz+kn5Pl8/TCkwqH9hCwEG
A9/7eFiHoETI6FIsZU/JAiiV5sJ8hriKzQDwv9skBhkrjY2xtJLSSbQfNKeBAzELozTOsHia+KT9
u2d7AaBrw48Oo4egVBQN8IWYlR/1eIh7g0ccoITCtpuFma5ByJUIlwfVN/gr1Evx1hkaq3ga7Ul9
0sY4J08BDlX2oJECi+uesckkjKUx5RKQHhqbz/qHwsb8TQawdAbS2yGsJgluARNePNtENbmS/7Vm
xkQ8NKAKwuwqnZoYYvXDQ1BPbjs2VtdgrYvDLbvj0Fanhxt2nxdU0ZxnU7BOO+G0gFMFD9UZZDCf
nvs5wwkAETk2VJT6iO3PMyxhGr5UT741ZwTmYTapu9EVb5M1tRLOPMXksAX/MZFQf8e+EYpl1Zie
vdPGmbfHwXF6u3pXhjH3xwTAXY5DKAnYpTYnMRccAo4BGgD77sN5vX04O2vHCy5fupfmZdi93LKg
5flAS6/JdlKtFhXWdGixCEkXymwD+bN8qcY8iZUpajHx1HlTuIvScM1PLkYq0pqf9z04enYyYrWX
C7MXNxratqmF4b71ehmn7UDAwr+Qku9vM+ddvhAS1YsU/BaKeZNF8rYCc0IjGAdiDWsRreFbBZK5
ljGFfsqB422KF/tN86ptumaLClT36LgVAwdbNXi65CvweYEOfGZJdoJmfnrWd85EmXatZx2HyfoA
cncbQeSmMKGukOaICqG16RHyQ0tr4IhOdG5hrh7Jb2sjZZlQB3qBjYeDD65e79GOrCKAhpG24Hp8
Bkm9bqyvSPpss5cTZc3ejxIrwHi6p4gRh7fXjpi02rPRt2FFvGIAbUNU/5pffQIMh3Qu2WgJx0XK
oB4ByGGkkNaB5w+G7Ut7t95PRFPkufC4LgckgM23A6uF7YK5T4gSAKp+5p/8p4hwaKs/nV4coj0G
P+nEYmqAvQ+xOKGZBDu8J2JDGKSOfxNhg3ucdZwbrzM6qBjKlW+sJDIiDPYP3jI77geZAhWMQOYX
xAmYUeZX97iMwuhIVqF9qq9u0wc2NXZyg2/6M4u5mISYvrxiGE3K1+R1jW2AWIxkdZRTUllET+m0
ElADsn5DmT6gOX8Y/grNGnowomoZwcSeJTNOtPvjTl3aVD+rQZv7Zj3Scj8GvHUME8O7MrkX6bjZ
ybvoWZ712+Pk9Bl9Sh+w4JI1REb3MrNpRCf1SUvAmMn7qu3Vnf3m2IOK1knbU6ZpWI06/zp3JvWy
XsizeKI/UZp+MQD/4ib6VS85P5SZf0lGJq4PvZtw/wpxj9/gxd6Hh9y9UhL5MJ4JbvJt/pmucYy7
vd2yIUEOKDwYV37FwSB+SijAgPRjd+cwj3PCB21I8foGwpGX2r3VMCbMsTmOtj34ANm/ohMPdVow
GMflk8Y85/f9eFxPogWHmfL1JC3O8bo8teyOvvNs6Vj4eEq+0GAsE5CzdkXLa7M7pp6RYLSkjJ+6
VfHRtAtGe9YtVXksTew01OVt8ZHoQQoM+qUoPGZJobryV0czCsYfRJ2vWli8FIvyNTEG1aJ03Cga
Xm7rDmgvcRNbGJMCt49xvIrHlBRWJTV6dk9G8K7YxzuZPHDnNTTIvNlbe1p+yHDMj8AbfekYlNdR
u2IDsfyc/JrjSW8UqHn/hy0A41cr98nxnpFw1r5JaBo4c84mMxumo76VNxn8zVE2MQgtlHX2rmau
vqxCm4Q79XD3fAqvH/38BBXTvfAduL+QXXCVrMpZP7liYyeUJFQ38T8SQ7ob2cEGgBtWnMcXC28s
NsDuA/Mb1lVtXluiHJ9STD37rJkQfGfx1OLgqHvxzllHi/NCplWF1XQmSu/OPJ8UFP/XBU1F6e46
7GkeOvprQgLLpbAd41Y3dV5FKFGCqCZHH8rv2bCYncbdCNvOJxXY0jdNPNh/PrOFvkHaNYPrUhrn
8+rJitweF3iY4mACQT4CMnzN3pxV/a0YA7UNymqoIB3+YFK1uBRGA4lyDvwN8pxXr/n4dVc9UG7S
NmRRCCTQFDm4x5hUPRexn3yxeJtLDJsoLZHknFXsgzDseaxTTvkK9FGPUW8tKs11nDE0uA0klWe6
3UcSPo+XdzJPHn0lHBEoY56nTU49tcXCmmwWkNwnrA9kQms8i2bJG6fVNYeR5u32VD5dn+qtk7hq
69a5OE055DyV4Haas2t0X+JMRIHo7HUVlQqvfLZelc7NI4Jy9wpk+KlFnQcYkkCMovRS35TTap6t
cZA7DdnV2MxKUAIb+Gosd/GgFJBdUp35621Tr06TdIPlDYDAlfKUv/UwXGH/ARMVeyA5LZ4jx4gr
L29wAVW6L+ZdGR4WJS1lznvxWX9iD/SCO+3RO/5yyuIL9TSWcSWW5wz/W6+AtcrPHCdGxpzsMKeG
ntCEWgq9L9Tt8MeFaEw0TLPn5vzB8SylPkRvxrdB3BE98ZsEYJHjshQ7loelIUUlndD38/TSzZPV
ObAw9OWwkrFf47PyXYjnPODczr8Leknx0BQmDXQTSAMTCwOTY1GnhnQo8UZURDtSYAGard0bW9oX
e2VFQoHaFs2OdJDQm5CMekVUFli57JsXRyGnAvUJtKMwqS5dDFLtg5dTlGi8rhMtOPQvXXF1P3vA
XpXP/rmH2seet4oB7Kxy/JD4px1cNtSfA2fqJdgf8mWm9eiaB+WuGVufibUC+h0oH/Zry2jGAHZ7
YM/WS7eCjRjGCzL4Ld0KlOqNQcx56qV8Jcge99qghRd79Ti+Fc/9R22FBup92K18nwjXQleXfe0Q
HsiHcBpuA8caJUnY8hD5ayPl+dJ4MXl3Et6yj/+Kmo4wxqs8yjxHevsomFmD/OY5J3zZpjLwS1LK
oOaW2TT6cBTfAhX+Xo+SfV2P6pNPyplHJMrf+AQXLvWZlpocWnQyZMsTcGa44Jgx4SxAOQ9bIZYr
ylvSsOTjORHBYlbc+OZxDiOG4F2tS7DWJ88BcP/ehOSsWKdJX8R0JmGTepuxwrSyf8ymhjPprcBQ
R6qzPoEEYYmssKcLM/xNq6VkBW3nleRy7FlCH97Zy7OnKh9ieXSK3EM51E7jSxKk8dxpByauZwXp
45AQs4NYjAV0EZ7a18SZyZQR0skJo2Kc36EjpGFNVM9TuAU3zA/I6LHS4O/C0v6t5EOJQhC12n7Q
1WGV+zlNaPT+YIbArseDbcRBOGo8Kw0jfVjSDNF5lCcpZ15xQKM4UrvckKTRmVJFQcPfTWa1GlaM
5CzgAG1c/hdh57HcNrZF0X95c1QhhykSc5QoipqwFCgQGSAyvv4teORWd9ldbpXLlkXEe8/ZZ4ez
QSbWY5UYPDBn8b4Xlb1S7YG9s+JJMRjmrytM3DHyX/GPUrbndFHlJ0Oem+GW3q/r7KRcstqEPdi6
CbmGJ8lwKsG/losYuBto4OHVU+vpU4bHN1azfNmLthYuBMJj0A6yzVFIfbICKMP0/SzKQ+xzypwC
6E11DG7NqzAVf+MmxukZjlG8rKxdQ1vbF59Zvq21lZDMTDrJ9i0mw5KkhsgLqfbLlaoc8/RiGrtr
/Tyivszmj8dKFlcWFQQ8123SVHYpP3EF7s1JSldVuzLY3QjX/H7cAXmOEjScYV5h5VM8QREhMbCK
Tiauxhyi7mqQ2JgWCTQL66jxu8hj/ZRpbWOfb6vMD3ostidtXASJr7NJJqealcd41Y15rh0bOqBg
1jK2is9SdG6oANRjNWxzY6FbywzGZT0zo7dh3MvjXpCec2sn4lKvHoV0di0POdCvfBiaWWa43WNe
4WdeLUtzFsGvhKCa+ylLVDyP5GVrOv3wJoBEl8+kH5Ik039n1lZnc8BfkqWcBKRpw6ivXgygJIQL
fh5XOiG6k9uHHXs0A2l7YG5seGLnsM9rED27BXapIk5hIBBP3XO0IkP3bLzEwdaK50Pih6w+8PdY
elFskXYpztXKTYivIZhNbpyQsQjuBYAtsA8w5da8Ttybg18Bu1BfkmYsLqKtNs6TZJlpPFGuiJQH
M1u0YU9Xoucs36AletCGzITUhUEhk9hd+zEbMMTfx0agQwxmJa0so4jEtwZHvxM06cfsFGQEdK42
eMXoJCPURJs9J9F9BVsFOGP3pazPUmsp9W5W+4nljEQAkPyaTYd/TQAMPANre83LKSg1X4uXD3S9
WAIXTmouymquyUuSJkdz8qytJLtkPEL8reXdobuWXNH59erC++j8yPJKpkFfIYwSFv/QCaBHjP4d
b1/dGy1HocTRfa1Z6zU/YhELu1KBJ+IHsospcFb5hbgwUXNAIZOWneRyz9POYQLYJq5W+kLiUd/A
rDQjVxpthVkogVw0HIPdxvOcHwiSQOQW9m9U5Y60AfwqWEBnCZd98OjzScUecIJWPdaZ4lvfjXD1
qOKgblu2HuLSjee3z6J7ZbgbOYII3OcpWGCQxZa7Suirqi3FQJl+3LM02BPDkn4KzSuMGvDtLZwX
9noeDx6VaoHRzzeBu0TUtjFg1UIi/4st9rGxICZSn2Ok9E34Yvs99CsKj6BlejpVBWUzz81Fk0Np
ZO0U3ic0BZHkZ/k8voGCNa2dwpH+km41WPKU3or3M8XFgVQ26MSY8MRecdNOzOiEu1MN/qA4Uumo
UJOhohDpghVF4YyH8ZvcEphdwjeBwobq87bJn/13+JWQ8gbAc3+nBYzmOLq9XmOnvBTHkcAeMYTA
qpNJEnzXED2/pJr+2RVFWyCvCqZB4spbdkXtoi2ENSMXT8HW2XwSyEIR1v2lvVAWyN/GPN6AhG0b
+OIYVgMZY5iPR39yov2+r9Xv5t34TFfdeeq5ya1Ykdbzkvv3U/6NtjLbN6fkEn1t0q2xjiAIJbd0
FRyjZ5NxupuBcVPVAHmQD0Q7pDvfENQBfsPjm/FKzIGJEx/DNbAharzaZqjBr+zz/gzyXPCaJ1OQ
DUXBU/fGBqu+SCGEALAACp0CWHCuf6b7QLJZKcozTsUvEYl2xexQ7SMbsoh4xjlFtlXTua8pS68r
OPFs/37zoXxeNwIZ1/RZXvXegwALywCKFMmXms/UpZlSSMCLaqBDnmFeZspeuh6EKEx86OkLeC3A
AN/pO7EKnyUU0D2k8VX5YoFfMYniUzOvKCYNyRzOPjLTkMLLQXrZEvO7ig7JfGmQQ0iC7uJOMK95
x44wW4TQ0j+Lz/bThMVOCh/hpzgoEBVDB3pfWM/G5Q4TkDkIWgIMB3lPTlzQcUdH2wdTdzx0bkSJ
hx9Av+L3IjjX90AJ3LnB4AUPX8b0UKCKdomEB+gvgGA1O4LxW09FmQmNHn4UQBfgs+bUBgXEcxTM
hckLW3un09UEOzZAl5yusvsnWu5QOOtULVPx5eek8LEeV14EzTr1LOZnORvoktOIPoE8jXEtWkx2
fCYQRn/O5Bf90AtvRT2rGCUw4Mz24v08VKAVxVvbv1bie39/ScK9cv8MSG/CGBxViXkwsIuMZ1fy
c9EV9HOhd8wPkUyN8VPHz6vcGNflvWQqNszDS3TrDvWrAJOveSnfwHPKxk0+adSVlfIBokuYwEAI
kO6IPffZv5P+UdH1e0a1zKVlFS7u+pzOXI0ORTtPdKdRJ/pHE3oCwar9VDzjit091diJ+3wZgcxj
hzOA6yFiS647CVXMV/yUrOHOj7SgpLWgYqF7CDxzyuHzLcbZhse1zsin12wVpQTcHVg7YOkkkP0q
4++CzysOxGYE7h2QoYSl4ULIthQKRsckAYsGkRtGLwxTAB5oMM9RlaE14bnd1sfw8rhFUziKsVY3
2Ig7/YuwKMEIvkidcNFFzOJzwZNmOglzqKunp7PmnYcKFu5Jx8eZfJeR+AenAT+SD1yeK8HHyFtI
JSY81/SD0a0J/6aPjmYaDwursWmHn6lF5MI33Ao2omcdeA/gzytOxpdV2OmO9YsFEHoszx4JC1hg
flx36ZMh+SK3sbVRZkCOYnhLICL1gKOhybmVHxlCZvDJ/eOVFI+Zsc8980AqwIbr46qH8j1mQt54
NCqciprOqpiN00/FDc1VTak6qyOvRpecLgRxlUReDwcV4j0qFCor1gp/JK+OsRlBPoTUf1zfSF1Y
DSuFHAF4neA4fFM+F6IVtb8Iax/L7soZ432PV73GHuiqimO+jqeUdkxziHnk+qXr6CN39Q8ImfdV
8Ax3eJHNJtBB28OJaUSbzIfx1l9onOlSHpnDhU0AeEmBNuYtFHfirtiVXqozrV65yJ8fCCFYSPH7
oJHyh3eZ7FNyWGBqXqDhXxEmECgR2nXlAZB28MFxaX9lESa3LCYCFIDGYSQSv2oXzFRXjP8WPRNR
+65PaqRmis55HXr8UC33+37ob9xBK/fLwWbSzKyUhggomYB4Ao9Sr4XjTp3PTUavwDgKVgCjfHAL
BDzaFKIZt4jc0fFsss/hWD4NC/ajVf/JdJJ2M55mYjv1HTa1SiXwBSezn6ArBBTwihiQQoOWbQ1d
FNgXSzEJCU+oU9qz9GHO6KUFyWFTqKjjYIDVYOTznJg/iJD0kaGLPss8s2yZR5XpNWYUDz+FV0+V
Qm9NWuLG2la8bOx47+1ce6VT7yD8n/JltBifzLf7c4qoYY/ahcWYHoPxKs8VoaxMevtn86DtBhRF
a653fAa6fryy3ib7lhHB9QvQ67pP34wtGrPDfRevRAiJLioU3Z5+hY70HJNaRr31ydvQnJWL9BSe
ryf9BYyEvodxM5zRiWC06ufxOy8+LyirB8olAmg4pAr0iXDAwWaXLZjVgketr6itDHfwmC8uyiW4
wR3o7e0BN+Ss+BAp4CjQl4eMtGqbhQlD3uCDL9Zadiy/3NACU+Zku/Kl+dZIlYW2iSbuVN3AO7tT
dWrJyFHdaYBApF3IsN7LBa+HKRIemnIipcqXdhXt2QMJGTHf5KPIEkNdDz2N/QyQ1UtX6UpEyBdu
2TLqhVbb4MiAGA+Rhpy6Q+b1pIR2qEO45/fX4CYTTA2Di2h60ymDzXQdkCVCZiQUB9kCcgnNZsuR
xwUfG/ZuI3hADaW46TpXvXrcd0J5SHu4mr6euzWp5bS0BqTD8TN4eSDx5eJDVqPPJ4kEMCtxWs3R
uEjgOixQoI8EdABmogsYKdtsPXfw4WW+oowucL9ZOnLlN5Xf8h6m1NgLhbFctVTMXe1rpSvVDqfT
Sn5KhJPpFxoUAd8CvsNUlYcWGD5dCbqni2woqyyaif06yde5zs17aTOQPYIIVLdXXVnyxhb1npkv
pdYr2osEoQ9gtLOvH9A7tWJDqcDTOWLpR1IIhWDj38Fun+XOraGL8Xiy7NwX+hIEXYYq2kBaJ2LU
E6Vl1sx4jsT3NmYbtJmn15TWN2EKLBk/2Y3ibwsdAxUURTVz8nxuRN6Djx/JtgMIgjtrIXwgADZ3
IjBdxSYTkc3xcYAV/mBpY1x60bfk7TAhYS5O6wqEVbr1p7yJgR/aeck4V7TvzAiQrEivlK5K7E9p
RIY/3P24nFnRyiy8BgyY3YuuGOCJtCeQpeYw6IeSPELzpav3prrpyqeu3t6JizXWIXBxbl3C8QhF
VyUD0kAS5Ra1G6j+CGJK+xQ+X7N5LHtX3E1lPyQvD+EPikvgL6Lc3ZRIGlZu0SNDxXxroYYz48Pl
F0IQcczNRtWWEOqNK7jvHuTE9BNhnrXzOdtHQ5JoNFPIXulnbe63bMn4c+Z+GF4MHrvI0wwvRy5E
PWKu4d3ykSMmqwy+gGZIK9JmqeypuO9tuWyJPlWQ0S09o6Rjv085ExK1WJRhrKIBMDyN+lq1Mw3J
B6FQ6CKqfN6wggP5QClAqqTttejz2uzvw0xSz60wp0hgIxXcio6BSvUS7MI7uSaueSSZHIrTmVuA
EgGa0oG/6ECpOzq9WVwswdG4TJytHjnsnEHhau2cAr/7iPgsCDQwir2cWFVoNFdXUc+qfAqrpw7p
V+WwgyjRJBkYUFDlTs3WVTnX7fXu60iseamaHRXiJG3YCojmdPQ3rplywabg9eLWTCKEqbDiaDhy
zgxitn5WVyLs1aac9QGKka0lHMXHuY63UeEXxTrhIY6K96x4H0AF04+WdmAMv5R4q0N34hLewEK5
cFO0O/giIQQsSTd2yZ6BOkSL2GFby3fRW3ET2XBKu8mmvY7JzXZ8fxyNF3b2AYneDdhmVx+QqhGm
SbLgi3FgDJe8TB6R0fyx5FqBcXNdfeUdqcv3YDHv5PW0ddaZ5XWejAvT2pTFRoXJ3K7M/T57V5b9
e7+d4geR924mvx7oOa4IImdTQRF5gSjYICKs8e776NnYEZPrapfA8nvG64oX7MMF4zbUgRUKObZ+
IjbHzWOjbqulfADW2ffrcE77ulVnaNFW2Yy+b6XPJMz8iECh3Ej3JkF13apDBDesHidrgUX7S+2U
Z4FEHFhcjmgzgVoTMW7TA7uTrJH0o94zLsl0CHz0ZNp+nzX2HDaPjyOhFz/l5QxsV3uOP0B5hZX0
FX6E536vQys+VxDjJ0KsXaX2+PR4paSjXRW5BMoCKt2GOknZq8fg4wEvnrIP93ki4tAVMiXdsEKl
VKQ+UUwcmCOTgJoumnUz/SUqulNk6/ZtX5MDGO+vBIxPT9Us3y2vduNS88zLWTXLN8EBngGedYd8
V2yEi7WvzuLWRKvXrEqqaHFWcUWSN56Z9iS76eK6IzvMQ2hyIpKWoZaISrBZBF/1+5QBTR3kEnIH
+/hAOq1EWmTP+P5y6D7u3qVy1z3RzqzkAgFvhYs98ZsO5bD/RCjNaZJ7tZxsMoH64S0FW8N+fYvc
HRRB+H8A6gQ6zYwvNnXqEPEcvUVvwRP36C+GJsq/KftYImBQgF2AKOpo5P5JAb4bo5SGZZ0+K2Rl
KV85xSJEYIqPAb5psFTbTcXW/5i149o012YII24hJKcie5MIx2Q2JV9k/UtJt2Hi1MFBLC59/14J
78jFUjYwqWcwYv7FFkVR/k0Dn47aIp1g0gnJ5g+pkHnVxuIuG2jzF0C3c8u7+uGm/hC2wSG9Mb1+
U2E80KLpRP6J0OVkGBAAS+yEcuzSEzbwsJEfPIE8eu26ZEQ2vpqH4Zux8bKfOGlzRq04u+yNrbQV
d/WyXoKcrQs4Wtdn6Ej6Rd4XqJgXODNvUOiUtjS6DGgh2q7J6briOwAiua7X/Ck3dEQLBr0cCwTo
Jjp7B80XqV85QzZ7OA0buAzbILApeQE2JoKmRShHhSdgf45jr2ekivm4CY0o3WCvAFdWs0XHBxlz
EEnNzAUbtAuDEZaRtArguChbYHxy1oObcKywbSsPCIeyXb7BSgE6Eyj/7bq+fvXMvyZxBfkFK5mS
9CNkkh8vm0OzLbeI877AkT5p2Zhz0Rsu24VElPsAB+kIBYnu+QmLj3WOgcAsezEZhAEfo4gEBeWc
qb++0ItFCAFnCkDJw/XEu6cC4jFlA+QFCBsN1/wUDjgwlGQV3F0wmY7Qe7ZBuL0oK7oN+0rTbNl9
MhxsOyIeYGUQB9G75LrCFcbmoLDlCO3OhBtFnrwiEdt9eN6pmxO1DAHVRUbBWu+ynzSwkx9MB+lr
YP5esshjGQpp5gHZdtZTuG08klLLVVg51VzaC/OW4GVyXqV9/jFeylUQg0W6WeCY57GfsACZvGqU
PKjxhAniKlpvODbL9BuUyUk2yUZc0Zur54gQ8euxYzM8VnMWP9OzFsP8sbm/8U8FegeoAK4Mf05g
RM0GVEKeqxbJPPMkIAji05sP4cJqBhDJ1+TGiD9yDeaa1ApklP3F0GzSQP5TMcuLZRqiSEIXhgLq
D+Mo5JFmrndF+lx9N1tpLrIbQ6f4pBv83x/DwLR/mf8YuixqmiFL0OTJsJre8N98UYZSqlutxram
gon+bSFXBIue/AeEjxrVCeAP/Gq09sCYKH3qF52iG0sHYgHxnmD4oPoVWAk5ew9fYtnGjAJDj9Qv
NukH2Ak3WirsDhySBfbhK4FbglfDIAfYxg4r9wvqKsml/h1E58ELSVLb4Pz5FH85y/x+LU0ZRywR
cQBSR4MYlR9La1PcO0vFpeXIbjaneu/epVf11t3qj+ID0hhBKlTdKHQQXcDeZ8vBI+UvxyD/XN5R
yEiaopn8z0qJzOOflzketEYZtSQ/jupn9ZJcsFhpsYo7w0HZidSAmDy9yDu92mmbMH6TjU0ClpRB
aRnNl79cjv88FHwqdEtVRZwspr//7Y5LQx/UehDnR23cPp7vyknUnNB6Z14TdD7MsJhg3vQvj7Py
U3Ty6/w1yxI1VUKnIf64B7XUNlkQCNlRyi9B8lQOqCe+RXHWT0PgxWA+Sf0Kkja8JWklSqt8hGgT
Ky9DghLblcBlGvWp2EVQKyful5y6hma3903enwOs8a23O6wJjVUp2mvhqg8VW0/nSb+cYi3/fPlk
+cebOZ3JFDPEWymKivXTSIikkN5qwiA/DvW6FNYjLtDyeihuSblr4c73t1Ldml8h1q2x6Fn9qVGP
GWQZAwrHtswOSXCjA8my058PS/rPw+IV1jEcUi20Lv+8q4Yo52OpWdkR0oqgfgvBWko3EDGtcZEW
zI9noEy5+q5dj3/+4P+6HlOkIOIlmetiij8WkKa9p6JyT7IjAFbLyG4EG3Wqcp8CZ9T3mdmhUvV4
xHQF1aAXsQ1k7BvDLA1m1+pAHwumKsAIy/8iUZOn2uOfr731jwP7sYQ2D6nNeeWyo8Bkpp01xb6A
6MqggA34nBAFkHmD5heXSXmAECl09eKZTVGWbOZIJUZMnQvzVkKLoD3BRP/LZZse+J9Hp4sGrwJq
TF0Sf9yvXBJTq3tE2TElJiD3wJ+hudWw5yj58HqRTwqeH+1ctyApgaTSi5PURMJmAbNwUeoL0wDp
nhNDi+tHfv3LciWZP70i0I1ShMrUdIRpSJb24321rkaa1OkYHvVysvABJZ1+MU71osSvOhd8ow88
II5A8y3VA1ACHOm+s9RJ0mlGoXwarz3I5Iu1Y8ByT30J7TL54PjhVAs1X9V8zWaF6iQwFd/bXf1B
StObcsCXQdW9xzARNIYv9RkRTFYDfOkXU3Xrj/AW3vJNs8nfsh1I5rGtbbGcQKNxHr5p6xRoloEL
iPcbChFdhYMygS0Pc5KlFB9DsxEvA8ppiqJ1cgwXMMUa+CRIN72WoYuE6kaGRbQpP4sHokRnRNRP
1Hn3BLrO/sssuiLik5KHodi8PxTTQBHG6KMDrHVUpkajI5iOIXhIABB2Vpzz6DMbtn7xqtr36nma
kWFdxfAOTAu5Q+pV5KIxy1W9gpFTvbTw7amOrG753ZsYXFsE2Mwe2B7pRYTWCT6AoIG1R6wCYNcw
+StscDZ+U1rg2R4XDxB7RbN3ARgaL0ig7zfjojwHsB2RH+P7cCAQG6wHZlGy6fcqG2+3FB670LjE
8vzR/GXBxAPp56OuiAbPkapYNDeS/Ovvf9twaj0r6y7oMEU63Z+fYSrYUbVgPEl6OZAvbMrBf0wT
vRmcrQN/rkNNek/fIWC2U6BAu39tMZyS1jw/RjOrh1W8BYbc5Db/CoowdLSndDuChV0k0ZXgs1Ke
Unv7DHTEd+QuzUxf+ildbYa4IEhAmR9QfFIwqCnKl3rmsSMBxS4YIhfiqi1Ow/AZSB9jtSuR61UH
C2xIiN81fSZSUCu+8VElnwpdKx4VyV419pp1ULLXAqu00kNKFPYbS/a09NCcOqRkzTantzeRN9l0
GA/nWSBXu5mc2TiSRemMoyszH2AhnPT1e/QK7aWr3njei5HTcZHaOuOKoXwQRbBVn1Xaptvj6vpm
CxcTd4G8R0sFEzjSFqxlMuwnWhZnhKhSai6dzdj6+INksRNuRCZDIM2SaStnhXbgwTRNxaRIfQZ1
dpPLsHk8hXivIAVB+I5mAsEM80ekdQc9+B4Eyj8o291Gavnj9kM5I9vlFjoFvTzUy9vjSUGnRCW3
eJQeDGNrm+zCch3t4J9Ek97vrXpD5LuE6HpQCgZyU7zBTByW+mWylvOvs27GsSYmHVyJdYOtsebc
rmxdB8YStG5crGySMobeeEYiQnfYdBcuriE5SK/u83TZ7iI/sGfiU+vB1AEQnx4dadUwPUQi+QCI
H5bGeIxMO7xhIXJ/zAocf3C5y47Rk7xQdzeeqWdljW8TaJvu9KOrNNtxUkwAbs0f5wSomSEX/BoB
xQNkrTcYkcU4tx5+Me761O0Fz7Sb6VWv1u3BeAmAVZ1wCvi2Dtas5knD+0b5ZF6E5wGoGBl7T8v7
/Klj/uSWMf4H5hEDgw7oJ/J+FdDylHq/l/agedfjlzv6PdfbwcHtixhjmrtNtZ9LC/GQr8wjA7wC
ORuxdCZtDRCyeZSxRBVnwc4gg/mb6aESzTIg+9fSj5jLgwvg0aTat0/kPmdwPvA31sxb85TFDK9d
8SM5qDX8uwU4JajmfYO9lY2RLZovvyN3ZlnZr/dNxOiqnrKThbliM5TwYEQgj3+7Kz4uO9ny9GTN
5Q/cVqYE8Xj/DpkBWAzpiLRBxs6Irp893mm6pgYr3w1nU1zX8NHTtSYtNHPVBn4/2kEzUXgeudeG
To+0FaFtsuY51qV9foUr7KrWzILOfsXB50tvlgGwWDuz7psrpoE4YwIT0Ji+wCsGsjiIzxGE5PC5
W8hgfOJcW+ZI1E4JVxYfJN6RQ7ESZu/mXHTNFV2N26yXxSyEhlKu+TkDLJzPqLJP9406f9BxHyCZ
9KfBf29Pp/xrvAWOntsRPI+MxtevMxeykC6c+hqGR/3Y1iDRFmvGNh9XFmKlL7pygd0EMSO6A/CM
oyUtwkunuMay/eYmfRJA0L8FX6i+UE3eyudqHyhe2vnIuHaa4l9XFL4xQqA5M4xgp2HgsQQ6vTJB
PZX47gOhH6+93dniKvexIIaRE+wZ9wjOQFP9qaVngMOn5PBwhmeeTdPykyUGXhMxYVhiZpPF03NT
b7CpUddKOwdAzk5BsSxO4spEw7QZ9/R2gi+1cyB22ZzgabDDb2C9ubX+cwH1LwcCKhRDUymd8JSy
qFZ+1J0PcWyNLonCI3NcMM4iwFGg+RZW2mf6bbxS34n5l6R9sgnouLpBm3p/461zIVUMpxwr66tb
8m7hXgjK3WNeHvEzVtWrxRLfOHfyeeEXuc+tfWUVOyG+O/YeYXCzmbwH3cw/63mzvm8Dpjct7P7e
42ZtqLm/l4N98uJFPT1W1D/rCHep6AzZ5YHhlBnxHdkWovMucMcnJsrmsWeyccdYihmBywZdX/58
nf7deeG3Kht4CmgyXYts/jDWttQhU+8aUooU9lfnonSHHsL0c56etS82Rab/7MIVJAfQZRw1ATo7
JvEODQ5xN4D3S+1QPjMoQfVy9bIryg33+qkTKczqhdpTXo1v5X58YX7/5yP/V8vIgWsiTRbJlrSM
Pw/cUKOAquERH7EuhPYDmqfYj8Cm2ZpT2fz5s6R/1yj//LAfTfFQZW0iRdOH9UhGu21Kl+aKigsK
u2QavYGmYGMq+udP/eWk9I8m4Mcp/mgCiiTV1QGa7BFhb/0pFAcNU6KBqeVLx7zMwwYdyuu3RY1i
sMXsp6oTUuvDnlzYn0dpRq+SoPsoz1B+VYbMuHVWr80A69kWkPgM+vy+rXaQPUt2uW4TURAXNrYg
ArYL6uzPJ6NNEMZvJ6PLkgaqQJSDqWBlYco/+i1J7ZRBMLR4y8d53VI/RM8Ist7jVX6wVsUFuHDd
Po/srMrZ3Bcf9yeYx/EpxAtSm0XbcJG/fqJw1xEKNu7kxcj0bWeuriu40xtrX9xiP/axKGIZxn8P
28rwKTuxN22q1Z9PRPqvE+EcJFLULJlo9x+9TyMWhlRY4WNLe5Nd3xUWEeFdE7d6DHUWIs8hN9d3
1FLXqz1Y5Hcmu8RLFc/q3mvUKn8+GPk/DwaTFUPHy0fHdYWr/lvxTDLwtb1XBsYJBcwXjJpk3WR8
Q75QiQVafPUUhKXdtN1GRwPShxIk65K1bAgOAntbeHyk6OyobNkFtCR28/hKF6Z5jZpDj7acrJK8
kkwMOWQqzK7658OXfvSRvx4KLqPBaEAUNeXX6f12+MlYS2MlN+xx8rPI9CfYMLLvzK1lbe7qrUzP
QX9CylUC9EtLjUIvSN508WGPTED/dij/eSyWIunqtKDov3aU345l1K0iKBO53ELHiyDuGBMFaNDd
6ltO3LFaIppA+MZ0HJez6Tf0hxrmeA60t2s0b1/h78EKKUcMmN3eQn8PAe+rzMO5gUoswxUAduCC
LxpjJtxN5DU/KhqY4mJKt4K3wOrLz6lgCgabO8X5gATeGaK5eQpeYIOFJdXOtDgvYoZw4jb1oh2v
yOMj+0jO4hdLXwMSPjLJngHFWrmXRI78VSm2JDodmtgalwP+QLHcSNlZfN/dz64OxPbmon8hgDVO
SAKYe5SM6L46hs1T/qIByj/RQjERBf50xmMA3JvBc3P5kagcqK8Le8w9qfRBe5XWpUG/w1RiTTwY
2+KsPhdedAaeDm+Qh/V9h7TwqW3eW8SVeA2gYMNcwdcknkRUZoawuu7kiqE77GHRlxtovd5dnHP7
BeBn9aaNO7NfadmsF+dFMm+uFJS+kk12bSiZonCpUN3iOc0Pd0LWGahU4aplEpnaDKeBT6BZNtDC
/waTS8p/LG7ASQq+NbJq/cuhp2vK7lEpeblVh01fPEvlRm7Wcjhv1V3BuIGhzLiL6cxr7SlMDn9+
cuUfWNGvl8gyMExUTKxsrF8L1m8P7lUUjTu5K+V2HPa68prfd0L9rKZ3KpVjDQnEhHiZM9UNx11E
Myks4mgrUPTJXqEt48drET+BWAhN4zTKN1EVTiiXf3m75Gmr+rH6Yytk6oRqyKqiqNNu/tsxsnzU
Ua2XxTYONnJh2EbcOkVpOg+Z4ThCASui2RpY9NNdTdMjUDfL0cdDNW0rwWG8DpEKUwMjrcqYDEjy
mzjchvr7L1fyR00xXUmdYoh5hwYiqv08yqqOrMyqrsU2RHt45zExS96cO4/0JKvGzy8mKC6kIzav
OOvdsvs2NV9M8xbcaaZkEcY7jEMDJrNhh7CVIt6+lot/vz6N0KVM5OiBMLsP+1p6GqWnvxz8fzwG
BiArWKHGf6r+YysYBDFJh/uYQy7Cka880C2GxwBdtRSxSaUzXyoSr043DFh7BGMJLiaI6DTVze/Z
wdSPrYmlVIjsX4/dFiZRRgL6tf/bg/BjoMQl1lns1WmN1TncX2XCbw+ClFWKOtZlti0aydY6tPEd
QBO6LhnlkxrMwYE7hAgdbKvHdfFA5KpiumHucyRAGmjitd1feYsTNXJb6ps/X0N16gr++ZjqMgMY
A/PRqR5Wpvf8t6MLroNS5lmXbpVKnk1s+KBwCqP3IvP0GOKFISAKQQGlpRNNZWhPGsKOaNGhkDDM
8UVoZuRwoT2L3ap5vk9Mwx6jrqnNHkpYNZhGWhoCksekOrmRYc5NYOZayv6IMu6efeMvquuAfT1P
PDRDnOCye2kXGnPkSWYIXaraZt1hNBhaQpH788kzz/v32VPXWJamSxLZIsZUBf929kUjaGJTw8up
rP3Q0ovruOlRx9dx4zWYconw5OWb0WiuXHQMuydR6W0MaP67zzbtUUgyT44eyMG6k/VYyigIgj52
40iDsXTIaeiNFLph2Vmf6rjBXGaYEDHA66QsaCdXfXoWgmU3bEQszGtxb0GJ7gT5IrHLDvddFnv6
I12HEvaAh+tdXmrlWx2/XaGuSgNZMkHrag8AowZLpUDfdlA5NV1c5vowY/QCOqZSQEhNSk4BJPfg
w3yQzPYap7f0/rAl7BvqBilYfnuEybLO6M6mrapm+tw9/DLKnqToTR7lZWldEi3bZnoLlQDkvw/E
WaKkuD88ELN9dTjjAzolDUYyF6MO5iLzQz1Ex0wDncWbYRBpvZH4QsVCYxgqPOnCdd1I+bdgaqvO
Si9hcHxIAyS3vVzThMrSrLBgnrY90/ZKauAXS3bRpghkVdyRc97b5F6c5C7a6oqyM66WJ8Ygb42V
bdOh+lBhMsrIaNSEfy8gbMfRN1GBHqSDlmW4DCnazMRwSAof7wKzUrvSpWcxqdZiHS4Y3IqoRO9K
cTxnGWiVNSIurEtXqENAw7mMea4siy8C5hCjYtqRpt8k7lCAOW+eCouHfJje7DjDK5jB8GNd4t4X
RT3NZnsYAJkro10Y6Eq7gR5XgPxWZ7aI6UgXz/pQd4XGWjf9p57SQob5ttVlL76ayxoetXK9iQqx
BqaAd6U33QoVaiHs0bqNMDXu3wpEelfc06oYA7A8XmbSuiqA7EB7DpFKisbnoK7CBh4n4ow4iZfT
Q/znl0r9j/XuH+/UDxxC53ZLd02C4FVRdBVx8JlVxHNp1yfjej2rzS3qSlRsrH+4LVuUlkmcVvbV
InhOoxETvtQ8mSXNFSInbdt0S+866ubAsDWrQYtwXQtvpdGsIzn/P2Hntdy4lmXbf+l3RMCbVxIg
6J28XhCSUoL3Hl/fA3lvdGQyT0gV0dWnqvIcggC499przTnm45RZvFODuFUHup10HkogQgF9BoVf
b2EKgCVi79lSk7uINlCKtk6TwMlG6U/ZJr+nnDfrqAJBkIE6PRjZMG72ojpMp0gM2vhopae6QeEm
Hlq62F1zsPpPtxqvhoyBuMLRJtFKClc4u8c7MZ9fmUtf6cupOxTy0/eP4vdQ6uaiVJmgLfZIjRrt
dnlTC6GAQh7GRzlxWKEqY5PMMaJlsZnU997bV+qH8hEoXzjTeYsXmYzIJxxPeuc7JR4/dfJWqUb5
P424ZmOmgiWzt+nUqv4h5+zs67Vde+MyKvVzo6LCLF+n1nTQEwooLS0fI1DoGlAzMo8frHA20Jl3
uBTGZDjU+LWS/KnH5BrTYJUwybYIvFE5jgqC2WJWbUbbNLJWIjpqFsnvb43+b+HDVJj5rCIZyLXE
2125M7xM0LMpOvpmSAlTWxemLom3GYQd0wkv2eoOVeTSiDEgNtSQDMWG9FVsXtVKXWy6yVtLUeF0
T4IHxR8HQp+Itt9i4JViIC0K9EjpThuu45CcIjWHeYvMMUs4vUziJp+gT8C7MUH2l3AG1OmUtLSo
cTYpDPFo8xwM7cVqm9OYPftydhLZUzQlv9aInNQgPco4lSp2ZCVwEWnDr6nq+l2xvkoWlB4pA+s+
PqNAAh6AvT4aNiZ/YxAhSH5pc/w8qFj8MviheSP/W0qYUCUNyeBQIBFFdrOZzikgteGFPrcUAynv
jTlUK63ZanTpldZYVTio65k1d9axAmbGCzUkPwDTg/yAvPZNRGpi5U8KLumEYW+SuR0aJLE8dIj0
q9j9/g34TWT968eBsNAyNQPGKJI9+J9/7/3eNJhCmwzNYWwM2NbPgbRP6nWcPKJ0WKRwuK1xWvbV
qxTCugE6UcNKMPJkVVApTxqbZR84I8YDa9j0456TSBhEq2w6ZtJqCrO1yiRfw9XSAjySzcL+4er/
aYPMV2/JukaIAEuHOVc2f1QuodVlZs8Z5zClwloFLyiB5PHzna/bXsekPPqK48e4D+wIxZo1ntQR
k9lo6xxyY/9XgiShmE/K6abA3KjBGJo4kIoGuuKpXfnsvUV6TXoW4uaHK79pLPKGzC1MmSQ+TkcG
LaW/LzzKxVScieqHyPiVMkNOi+cpuX5/d6R5tb15tnyIrljot2Rd1m72oDoOJ9/zvObQ1Zek2xQI
mDMctsNFBtogRm9tg12g2rcMxb//5P9oT3Hio87nbIzKimv4++upWVbFZtbAuus5wE8MXllxIz3b
qtPWGj+m3luPwiYsKWYs8OeGWaw8c7oU6adEM6o3rpNwjGDxVJ7sZK2+JtvmI9Dzq2KE4L6xQskP
U9gd62Zwvr9ydHS3N00ildhUOFazXWjmP2fBSO/brJKDo2Soy5ZzoNLdmUgK4Wxxdlw0TLP69kHV
EJyqz5MiATyHJMpy6InWOTekq6kiY8CtP5Qbb9JwiWsolZD3c/7yZcIh0A3Sclq2NHGybBOnR6G6
+BgMNBFTTmSsAqA3fWqd9Tp5qodq0wPbsYL0bIzSp1Lrp7IbD6x5d9eut+D0hez6tNwb7WWgnK2V
fch/lMsZ/4I9MiY4pHhpTTfU10q+1UV/qYX3gEUN/SVSu0VNxTBystWT13nRhRBg/EYRpfezMzHB
bGAmu9haqgyNhD0u6d4DEADiqEyPkviuyu3OSsv3pkvPcabjvvRsGqAPsUrLU4tLfEwCjdocjgBC
CuronjNEoz6MsULBp/BHtmNaQfskcaKLnnnkdo5ryZSerHFAO3Jn6uwE1n2JohePB1XSVx89SK1u
D4RrpHiC9LHcqIrFQ2EDE9LylCSgsycLMMYAvAp3iOlEFsTAiOleFHIqmfSdFtFboL+w8MfoWJjg
7EX4LJO29vCzt4zH4wmHsBH8GvN6VYLAmryZysF0TOa5GAVGxelFUeprUWm2hjMksR7q6KL1eLxw
X0348pIQo2iLsE/rT5bYMzU5y5mCP9IgYAZPXZMViDRoJwII6QAodbqCLZfYlwppiRUcK1DLWb3X
TLAUPqYiANDw6pJLFwDL04pVAFu9wQuIrOP7X4Am/9cPwDKIJWWJQgE590v/WFN7PSotvRD8Y40I
wbsXxKs5PhASZah3HWc99tSiZygWwZAQu5dUH67VgDKy6jjQWzyEWBxXnkZPAWo/I3ATPIuGZZL6
f+N3h6mQL1Hs7/S8WZlCfmdo7amJ8WAAN48OAjVCnr3WSCtSk5NVrdA9lLR1peLT6nJMt/c6O0kC
7Yb4HTzqhTuMG5EEqVJatO1Tz5FTlX/Y0v/ZZOYV4Y8bcrNWm2EgTCNnyONQwmVdip0Dr5buhJQ4
U/TDfjzf3L+W7JvPmgu2P26+2OqyXGaGP9eqaXg4AHhuaDtHPxR+tyq4uR3z53cybsZ/giCg8E0s
qpSBAyTGsdat5YsovygBRsYJ2hcHt6i9eKhI/MER3kc0Ijq6EuR5054lLGG0YTIVlTMccGoGNu9a
kkQW/9Dk/D1V+eaG3J4o2sALpbYx/ePoOWKR3Y25G9OtNgx9yeUgSKdPbYkqQYkkKExIySYZMsoP
u4I893++u4r5N/PHY+nbvlfCTucq8O0JLCJW6wi0CnTabKp8KINtWr0al7jnVZUxTbPyUdDl2BwK
QKWYKfv7KsQfv7Q+UzgnOafx73+10n+cN/96oDcdLKHKLH/+v2NWHPTmKgtAZV3e1gKbTUVMYvQQ
ZocfPvOnu3JTfQ1BLxZCz8uKertgWcYoJZHKWOLDxJT5klcXCA4JcNvcrn/k1f9T3Ny8wbd1tu+l
Rd3y4UyOOEvTjmFxmtx02Hg4BAG7KnaowgoXXn741j+sj8ZNbWMMbRVIHW+k5DvwLjm9zgTKut8Y
yknNHib/EmXjCuWKUTz88NHzd7p9DZnYqyrCfIUC/OY76xN7LGWCf9RwI3c1Wmfx0xCpt2UWQxjM
hdt5gCOXBIw+Kaa2FPVN1R8SPXJ+uJB/l0RDRNwraow9RJH///fvwbfKwh+LqjgmzbYeH5oOuHP5
yfpo4JFOABcUD61MBzPRMG76eEUe+kRjTzwU1cNoguwKfnr//30duCKT3UoTZ5Hq71/wH79QObXQ
wXEYPRqMyxksGP6rqCAQC1+9AU4G5/aRCaO6SYYfVux/z3t/f/DNj0Do2qJJi7g4mu3D1G6F+EsB
4VT8sGBL/24MeBQMxs6yiGrDuu1QExieqKMVZUew4wMeFkbewk71rpH6Gnprg3jrYU0QWY6pOFp1
6pPHuwDuXfxhCn6r2mTjMAiH4KiF/EKmjX+zEta+4ulaPKbHhparZHhwUouNTksjH6CHiO4ovUwi
Wb45k0GUiynBKF33GVTmLoAjP281Ecw++T6F9lrgx0vEVRu/NhngDzqFwn1Uu6bwOQqUPVgwEopR
ef77ps9yyHajEWMqidY/vM3/rp0oUE1G0UxQ2BjNm003mnyF6kURDjrgN+zGgzSHCbl9c6gafGZk
9vDu/Nh8uTWgcCtNXZLJKqdqZAh+K6Y2pWFqxCAXDm3qSujwB86pYdUfw4JQFJh1ySyyYsJJU2gQ
H+KEft91mnBh8pbn1X1NVJph2r33w9FU/+d2cDaV5kH4fC9ULu7vH3dAKDJ+xKQ5pBlzTdluMs/t
Oth6iNt6LV6FzIArKq/IxKlO3dCDh6juPVC9KSO8DL20MlULdXJl7zMo6PEYi0xXFhG1XGO8CuYd
mV1R8lyqdOPQenBM0cZLO90VHE6Ir8YPgAOfbJ6RiL2q0TfdCN0C4Bgq1s4MLoWVuKXWouBbV95D
UzI4ANXfnyeBiRtDkqBC109DRZB3g9XvjeEgBOo5T2GOp2+l/vr9y/Nvy3O+W/iIZkXIfNa9qQ6F
oukjoS/pcNLgaWipqgKbEXOJakDeRrCI8iHiMpXzVx00uTk8S/2nyITHCJ5z72CKd0P5Xgpbhc7E
91dm/I5O+WO7oAZSWeUlPE681rNh7O8HWUtVa5WpGl4CwFDF/U5N3JHUpHHhlUuw0onmVJKtZEuc
9lgx6X40QD98+A76dTIfzOHUqdfUr9B/HSKcf8j74g0gheK+hifwK56ckbQooqjjtSXNUTkFp1uI
cECOGhsLOSe0Ak4qL4m5xgwAKKSCmjxxrHsp83MebeLxNfLo7rmlsSvReROXUR/G+C6EGFfCwNzV
uasbu5zpcX4svyZva5SXrLwfk7tuOnrNVbSO8HhibZfrz0p1QImje0Ab7/DghJDBDVfxDrAo6EHI
3jEtjv508vNPjywVWlw6f9dO4f2FpgHjh3w/adN0bqU+VjLIbJszS4G/DpaHiD9yWT1bRH0iGwQX
A/htXDTVgbF0OW34g7W2I04LnY0abVokwoADNFwGmCBJ24W+Ga4yydahv+KIT5dKaI+f9UHmhiKy
GG0gvRqV2i6FbZmt69YeMxsg2MQPRHB6QoP5D8BeEE68ZCruFLAaR0KAeUzc0FbZhhK/EfgW6J5d
oYGch8T2YGauJx28Zh94Dx4EO+u9QKB4jD7qZGuFDxzh+nHjkZ106pp1Bb7bWHnShg9U47uGOLhq
RfsrK0+eac9vRo1YbJk0S0NyxmzZSnZuOgA7EUvmPscgiJYucw7UaZzbVebQT/N7I4LEAK6wzoPn
jLGzcrFmvaEr63ah7KtxV7+pKDDJ/VPcMlvDv4pRmQpXQ+DCGDqqKPy8Qwhb5FmCuuLV8HWEbSiu
cYWpxbkJkSbNlBqF6KaK6bvDgFiuZpQYAKf8C3sJMeoRbgBcqb/ko4WKn7guormMrQgUQNyn+kmO
77XwnBcOtrApf0jltWK6yT3GxAAwm7ipy6OBDUjeNtAolbuM7wbOxM+xT23gEeXkVL0osS1BT7DW
mrXPipUgrZjBE7PxjB6eNkCq22P9JsuHUFpr1UFM1h7KQXQuGSKXs0gXpgM316a7HOoGBCuPf+pC
VdY1MevtnAhCmAfNJNuE4RIe8+RQwZmgswFxwGecCEa638Bd8NWNrroi9xzDgOwYwBjyrTh81NCA
/XUYrKBGcXcSulq5q/Je1m53n/0ai51KGDNMq/4sqZyo0dwsCyJBQJ+YK0VB3s04GvpI4eiRi6dG
e8KhjRnP97dxt661paS6PVM1EkDydefNb3EXnsTog+G+JOwIODSyZx3pLFc7Nq9S/RTKzw2a9+Te
EJZ1+sEQTC2vlu4K5XYI3if5rPg7mYAVc52IR2sVqW9TvUNSU/ZrKePdanZq7wSVQ5Z2Az1sPl6t
POh48X3WHpvujO6qDbdF7aqIzMsV/ygyYFQS4rttfzVDHiWVIEEZ9Id2ur9Ox+1YrKz+K4bpaLiR
YK+EcIUZwiTSWrOj3pUfiJLhv9Dg4PGHJKD26MOSecWCbEaqWALy6iPtd2b4GkgXDFmZNYNXociC
FZ1St5xBS7tAZsjFErX1IHyK59xyy+moynughB1qAnMj5i9G8Shmp1HeYxBMJbsIN7iQJkIYoq1K
Pqi3rRAKpy+TdG+lvyA5+iZgkdWMdMzc4NrvfRX4iitWABdtoK0Yk0gwhI/tYTdCAhau4gfWGpER
IIeyeDcBn5ljGx38DBwVSWkQ0e62rhfMZ2uafWDnXsrxLpG3TCIahIYMEQAj+xC3ZucF0CDmFWI4
+1iwyBYfFSVAw89Szy9hfj/oL5n4ZmoQ/QRXKu94iWrobKUTKytupAk5iNxZAG/+Jo+PxPzQcRzF
1fiL8bMOdLRmSrOlDAD9jQ3HEp4M49no3yaMU6y1zJoIeAWMT1oT3JLmlMb3qX5oFVuSDxjVY92B
ytlVR9PfMXPMwoMXPfhoeICixnjAKjSTYXXwqkuoOMqw8D+Mku8CNfTSy0uv2Unpe25deuGlzA7t
OONYnmRMVka5D6q9KtgBnjBOv96mFGELrcTG6YksTVdZBibVrlWMIo4mHdLGyVjERqcUVkpvkyxM
vhKgmpk+54BqguODWUGjwcESlqzMjy5Z5+H86zY1F0G9ryIiW/fei5w9m+kl2arjY0uet3ES4BOW
ZxPoLn+FldtuhLtQ+zR0rII9uYSwENT4dUQY1BWPubxv6utQHwd+pDBJ5Ae5PpnGG/ATX6SF7DuC
YdN85iGjHgtFO0hcjw0LgwwDKLKdpFUR7aZgq/QHFkBLuZOKtx7slrq2tLuGNAv8yeU1NNzmYoRr
C9Wi5tSW23sn3qUJ+BpOrWAN2HWU7JCdhTeFCQu8OW9rqavAO1bhIY3fqoRT1FbhJ9XQ+SI6EDcj
vE8fZwxFS7oV5G1H8xNuCiu4/6p6Kym4aMA0N1rwbKRbqWSqzEnM2KXWu1KvFMAHM+N13bAze+AN
bFDm3hPMYeWtBcMnb71dby5E/FDJrushM9tt4QyMKLIfTnH6Te9grshMZGYcmlVdkbTbbpZemSZC
Cyu8DNBa+QKxKw7bQLR5M6EVEJc62UD7gWyyT6mnJt/KitP2T9B+43bpt26Me2l0klPe2F6zVMdj
BeIrek2KfYYPkijWNZxP5KKFTY7rUx2tjQ//iYKMFizQbIk5A+OFRd4eO/FIz6p0k309o2B+oftK
8UqV2AAFW693/IzSdPN9QXrbWf7n29+cHVtvnLSxMcOLnmyjPUcHX9zEPJmZXbmuX5N9Cw00ua+A
07PUFSt1QK8Ow54cQnxwWPnw0uX+XSJemZeLMQO6TQXTkRcrs+V+hU89ArOEHgVQQf0wHSYMMW/+
OdsO7E39vTIjjmE46btKhzV0CJU1b2B4/v5bSrfy/f//NRl/UX7rFiaUv8tuLVHLMVd4yIa0V+sV
BGfw/7ApDLZcx3+3Kkf4wHWR1Wv5bC0sgpAlu7aesOUvVOsOy+x0nmstZtcgmxkGCAdffcJJiu6K
hx66irLGtOeQzBYXD0n1FFOGRPYs8sYQ0GwT3W225F+MBjAPp4/swkfiYAcGWELOjSupxpPmNsVW
ZCSIXc13PJh9ODngQeZLA3/duX2tZHB2DVJarHDDY/PELIypqIwEMiTo8iEbXtvOGWaz20KEnAjA
ud5Ob/hTRYGgCgTBBsOgzqUPEkrO8KCdR/VzyvdC7IyenZ/FFaKg5CoFB6WY+V8SgOt3vuTrqHM1
J5G/+aiBDclXnuoCFkIy4DGbBTfimiqN30VsrrVz5yqO8TAwUMApdonMXQOIi5GKuVHYt1i5hgfS
d2NsgI+eQIjeD50f2i48yZsDFi0n5C4m3gadf/39pPPGM8WqNMILpAoU3kpgk+mQwzVm12Vq/lnW
C4OVGFAmnjb8c2/aO9bK6SkEv4ViB94McHNEDTlDMWaze6wsfTbXU/RMu2zNTFsYAVW5dXblEF1u
sXv48a4hR4cgU6BmMSW4HXZO+ckRWYowJi+SXxQlBNxVLyT8zTUcsmppIYMwJAOPe265oGo5ycxQ
PVYC/J0KxMfuEMB42RpkppHVQCAUCFvAewPp3Uz6NyX4s8GZy3aQkKga6hV424EIywuTf06AzNEx
3SJW59eFlR6pZB7R2oGW7ez8KzCGVyIu2KwRFtqBbJMwlwQ2LE2UthzaBZRtqNFGYGEgpZmwojsA
7LAInkBg0DSQ7xAraTVOF+pz0t2BXrL9E0yx5E8js6UPrzrxg7K37vjL4vdDmBgIHvov/TXclV/K
B72J4IVTXvmp3ivr8Uv9Cq/hG+xE7hjKRP7CjPBAAKnn9lAorKhd822NJcEh3FuNocbaGqX5p/De
c03g1xc6C7Jsjy+0OkphMY0LhqqQyNljkKdG/HvrsHiHHJToa6E9Z02iKT6sCClQmbImjjgfkvkd
LsiYiOK5CpJNu0ixReI6ILPBRk7K9FPwbNy2Bn0o7OyIT83Pkki4L6gWTGSEt/452DF2BKjJCUy3
ZiuUgH3jUUJ29ItOhPAASF/CuccV+ryLsAo/2XVr/OyApH4ZuORk22eTBgIvLmuPbXBBfEf0RqZ1
uiiwgBWLXLAlZm8evPwVjfyuc9DW86HMYMC10uETMRSwzF01wgF4ThR2WJRbOlfQWOf6gWkgzREM
pX3lipQ07F7Wcnz3PgZ1Aa4uzikKZtac8otqSBtcsFpzTMQvGHUg4OhwQdbO8NQfe0Cg5iKL7Uxf
zFs21GUWeUIbsFnAZJ/mey9D5kxtTKLzR4bVIxcKLXjc07XCt0uGJnepxmfAWCJaDp+aMHM5WTAY
eMEHBEw4AlkltPAd0Qt0XwgMxHTg2DReBEK+1XeLEMH+vfGXJZJEjviczRGHJXNF6jMhttljNYSn
i+ydoh/6EbnLd+ozf8agBOV7qNZaFB0xhM1q1ssBx/AEWEK8QMMMwmMaXzpoUeQLM28b937M3NXO
icu0Vg1c89iGbj50Tq65wIvrkdQc5Su8r8oFNEe6FHyVnNsF8hZTNAcjazH9mhqbGMm24JA8F5wQ
EP/nW1jQb43Qn8ugST0jm5JEfrBowii7aRiKeZ9JUxalp8KrPotJWNWdXYrPOnWYMSByFttjmOI9
wmKQ8EYnrWXHoJQ8BAcqjR0QEr2+z8eVMp4US13PKrAxqC9Nm8Mh/poFCaXZMVh5rtnNBLBNIg4P
vc3XRckgUpNZQPe1+WQyeBKCQxJxqhx2tViSiRMtlQGKbC1slOrNa7+SiuBCmhYKa9D3d+EWtULa
9XwXaNHPQmpdtG6qmyBLytwq/fTU40gWQbYaYYvwk10YlWMdM5eqPSKdtiZNm57Dt1aLq+8v4XY7
mq9AEWnQz10/LuLmCqQhbLJR5wqMmMPwXiLPQHK4tW3zLJdOq/zUN7+Ryvz+xsDfRAt6kQgV5Obz
JrWvo76RklMMx74Hym+WyUFhZ0nqcR9kD0V877UbfYwQAA6HgNehF4PVOPzg+b1tpM/Xgf0B84aE
59fQb3Fz+ij6SK2COXVQsIUavDR7fhYl+0F39faijeCrpOtKb9/FlJQkVYfO9TCL2ThJoIdudbaH
n6/qpo3++6qo8rk7/Cpozt4UB60V+amZeJAOoOTK0rJvTVucthxvA/ToncSxBT3qj9qr/3oPES7x
NEwFxwUkp7+LkmKSB7HiSHhqyVBVsBZIrHAFwH+WZi2zI5C7umc6QcCuUN+l0sP3L+HtJPr398aS
hLtYN7B7/H5af0ziAqUradP7yUkyHrryngltpYGWzOzOMAiufS4xY7c/yQRuRtH/70OZivEaItr6
Z/wXTqlliHGYnnyFpgOZI8eyeReXLDbD46zlwt2WjW9ZcJf8NJT9jx+dBBPn/z755nbn5pBa8ciP
braZ5Z+M3H1518kbvzj1usuX/f72/tfHzfw30Ckzu0y9+bhWq9K2qHirckgb5T0fVwm7AuzgxNHP
rdrT9x/H17ipcflxoR2URAl5AQNIY/7f/3icsanFkpXi4yhsKiHXmjkzzzkRR1tab2fMUdNzndO4
taneWqeBiFO64yUGYsIfB9DV2oW6MT9p1LzA3DE4Bz1JuQO3c5xrldJ6RGgsvDMzFkoaSZJr1Ouh
vEfprztS/5zUcFPeUmunP5bURSLyhlMdwY2s1yKN1Z1EEBd4BZIr8reRABUPJcvCmLHfyfirb16b
fKNAZiS+WCVDFdxPorwBt8agj+uyIpCBuEMoog4jNTF4K9E2K1+Bf/Cow/zuIhDN5K+t4ZrVxyC+
BNlZ30zJoXv303cq77g7QHHMngrM1pc0O1EENJgg7wgEJhuYdz53qGBLAajVWrAcOCX9mepnXFhu
2ywlUNmljSYk1ddldkqsp3xmv7kNBShH8R7Zd0imwBxLqr8ETwaqtjUaNl+9yvdJc53bxojV5+Ci
TYZPupePjBHUZ+FNJTqVFENnPOW0gESXcJgi2vKH+cf3dn0maWsxzaheN9tq0zaGzw/0Vd1rtLaH
LaD5yJoPjEZ/yadrnD4j40YB+xxsKBidZxDgnALAkOjjwSIhiUCIU4xMeDrD8cTW3YLLFu7bEfvP
qccp2t8REM3YBCcd/dz8FGxAMOV2Oc4c5NTcCvadrG/HC6cDGhV0J8bCRr1HjMBr3ey6fD8pTIiX
o/aaR2CcN4w+EBbAjp1FSA+zWJqAq6WdLIvmRU1oLK79bkV0LEwM+PtQgBbAz8f9Y098dgsJJwLd
ALBydHNIxa7nLYsPmCOA2lvbIzxM2DckDrzhlOmQZy6tFyDRGfeno+yC9xzsSjLYYL48MPvYd9ZR
+2ImTdVqbNLmnBZbK9h7dF2Pof7DadO8ERrMSxy9IQadjBplFX3q3z/EUq/NShfH6GLC6qhWPZ0P
G8M3jFvV1sud7FrP1IPV82jA6rcnzhjmxlrVhw2HKdBcFe2g4+hvRUSDYXcZYKFjA/X2MXCZyCVn
yCOscqrAXJGNBfRT5XDkpM/dO8lsk8iBxc6qFfwKDvyVw4uLEpeXvTKXmaM/Nf62zbcBwaMPUbBm
REapPA+k5r2mh2Z/LWYYRyWs43czOtBvn9mviCDxHB99OzIdWO0ExuX1Ebg1SBGp/mEd+49lU+EO
IplRVFNXbkWNxVg1gYQ8CmqT2/wKVmW2720ZxxEtjnTx/Zr5X/XIXx92MxLGx5ggrTT8iz9Skhwl
Ui+JR5C31WY8mhEdz/cC4HK2sl4FdSU/t8a15cj4yXP94UL+45WZ7TiwPHlv8LXOopk/1m6lyvzK
CPvoIuwCpKf36Exp/0M2ocCOFmRPkKFDsxXyyxMEiPL9+483bzQ58xv718ff1IcdThrdD5roQudA
OyF+hSv5i8ElvRGV+Nh8weivI7eMlgd2OlirZMkNrnCvH4n8wFc2YM3jbPBVnLH0xa8+QmrJ0Xnb
/TVHYq3/1EK6EwyfENLiKnYDc2Ucm3AV0k/XXNxnGN15sbEaU/ETPX2NviySQhl7X9Nf4GzbDfIA
Ag5W1QH5BYfNKGbsNeeq8OG0nwLOma9oIQvCtjC9sQi8Zq8kWzPbNhmEEE32E43gN/Dz5ij11y27
2W3rXJJy0fr9xPQLGUocV+hTMOJ8pr+XaY6wsEEsXbyXmIhg6VK/sEGI5/6svJKSdQd8nFd6X20h
yn31ZHXLzyxdfDeJ3IefQCy3QIx/Hu9NKVKPXqG3aRtdmHgXZwhal/Yz3fpY2u448TSP0Vpdm7vk
MtNx37X771+uf9usvF2qRYuVBZGmuvWbcPPHyz2Og4CpVUZuRy4dZL1Az8iHvVOnDe0o9OVat/W2
iu9KSPEsbM7dcljTuILUVx1KqhiZc8Bouma2SJ3XON22mHLynTyhKjl0lR2i/OYlDR+U5yI0dr76
wlSrt+AbPkiLbgnX3WN3YzbxZb7UbAVltuzO+psknPCHMT8Eb2nUdwhAZJLnmU7Fh4QeWT9DVR9r
66uHyZevGKL3MqsqUDCzZkNhLtVv6+DR4EdhV5ObuO27nm/HtWe8asVV6Q6eQMQfEYGowz9a7VFJ
tpA8KgJ7ikfvLjDvhEeA9s0Cf8s2RgI27bsdHT3M7LZSfPL1z+YLK34Vr1vuTLIdEFUX5TnXnDPB
W4Sc2Ja1TgjGytliD9FTb0OpIpSX0T67vohv058eMSDSmqoJ3vxsjVciIsB/dYypmFPLUCiKRQeG
8PvHfSuzmV82lYM1Ln20SVgLb5cy1QgCDkvgXwHbC47gu4nwkFkPnDzN7A55iVx80ICjq0orQbk2
gr8UhsqOxFfGaLQayaX5/or+afPfXtHN6jZ6xtSGQuoz5/xAZEA+MAPLaQlsah2TgdxBOgMFQ/mA
tWeV/PI0ux/ua2vPoJkuph/t5IRI7JbK0C4H19wkqYPjfMiPIzc829IAk2l7h/3cQBu9FcAwOGGd
6WiRIyi2Gf5wmr8lQs13GK4S/zbXF7Jo3dQXKRZ9WSp9/zIhe4nQTa0mCDsiYWXTC+yCVlvYuhte
QZVjp6uUjeHTunzQmesSCx2epuKJhVYdVhUCD2qiaDrgrE3eRkrDdffVpA7xfy7tPHFXdC++9qoM
3fKHR/IfR+755AtLGBEolJ6bjTeOk7HRY4lzr+AYHrP/JUu5B61wQZIkxPGLtK9Opcv190eMF364
mR9cDazPc0N8LsPS0A41k7IXvHDmsqg+UtDaNEUryVgGNDiYKHfXOTIA/qn/mDz4P2yZ/4zIeAiW
xGKmU+lJBvq7mx3bbyczU8fgogivjQ6pk6xRUhpjRHH7OnLNXzG9Zsum15wRIZUeOMhbGtSmBfP7
cXQ5czUyJZdj5eiOlt4LqxCYbuAv7Pd4mYaRlGMmhqvkd2RJSqQZINfG0TUntrZ55QKHw4+Mq0Xw
NyShDOOWSW8VuX33GDCjiX+QkP/HfsfyzWHWMuZTu3zrgwtSI/X6dLDOiLXgnkWy3SNS6g1M2pBv
9h2lpmnH16yhubl4xhrURpuAQe9aOQ6wnYt762GAA4AzSIUg85zeM7U2d7oIiGFHp1jxPzXOKMoa
DH3WiD8tSv9Wldps4UPGyfQHmNHNpC/Nh6JI+tg4l6S3Ve+sRUFC+PCiHtfi4DSbRl135kXpPyLa
P+gGACQs1BOCzxwI14cANYTZjgcUxa4O0Bdl1R1emvaHHzYKYV6av4uKWV3KyinjlZxZMX+/VOok
VLpU+cY5E167bJUa9zJET7hRwHTlLRXwE4N+epbymvNVUD3n+ZG+rM9ktrx0VOkmeZzLYAl0VOjO
6eiODIkmzg9RtvG6dQjtX4bNwp6I1UpbS0++o3M8/KUz8lz4ewOykfY5iAel46NMGD6uKoOaiEla
hGrI8vChEw0brEQqG2GrOeq9RNrosXACSlU0LMw9R9760s2GvSdBCFg2jwFRRG40AlcstTelWbUN
mdaLtLIry8k3YwkmaIEBntWT8QRNGJFMHQ2ZyWLUvOW4zUUUZh5Xx471NMcozoTgA6hcL1wnKtqp
14J17TxJ/Pqu0slwdd3tIA+IczeeucAcJxk4wg+NzN+CzJsHpRo0C8G5UNpovwvqP0oaXwXvEmPl
OzMR5rww6NdE/6oVRrrBokHxxXDkqkRLf3stD9CLA3MLoqlInco6TtlXQFTNmkWqYoreP8TnaXgr
qL80UgnM+s0gPtPxlrq+1b2dEf5wOpVnLenNpcPOoSml0ndWlN+26D8uXRG73GiMEe3WAl/98xDu
02Mpb6c9oV1Dhyr2vn8JghX85jzf8x2oUZjG9wInbKNz2C2VjSQf5SsN4p94ev91W/+6tvna/7i2
qsw9M6VFfA6sBdJ08iMYYlOU9gfaLcIIBlZwLFKugiVxtDLkgvDBO4WtQxLgVhM/tXOMPIeuBL5s
Jkd7k8getXQZTueE7xTlUjGXb1/fb2W3vid2Y2hEM7QdZbgu6cbNRlCIntZ3USufqXf+l7DzWm5U
29bwE1FFDrcIULYkK+tGZckWQSKIJODpz0fvi9PL3dWuvWpXVwdLwGTOMf7xBwFa0BtGAc2VIhNu
ujq7I8W3paMG0/D1wyH6B0fl+yf3m95vd8vEI+IVdC95ycgmfDMnsFUTUHW4SPvi64F5FMnxMYzm
7L6CXlQirE4e80oYycL7F2E8kGruCwYsdhgcc4wgPjFUywfqAfbch+/40qQ8YavigvstxanvKOOX
6jXKFDJV7eBytqYbWynj8wcbTwsXAVKjNk+6ib4HJQBYgE7w7ztNZfO3pStb6KMVo5djf9seW6UL
K6Eu5eXzI1ueYpcQdJCpemwq+4hPTF+uXrtyiL/SLQyXQX2TgU/Y9eC0i9WYQTaO8c1Imz0v4lAK
oMhDmCa+S2SoiL+uVTGuLmdGOZJvjDEViDz32+PT3Gkb0RyQC00a18M2HlNxD6kOqNB+qSt1KK1f
gHQkUs7JCRwy98+XHXq3weOLjpjALGw5xWnjO+fOxSGOqNIGAXvqaQ6BaXiqtVOx8KwpG2gmTAV2
0IKxmV/hw/7aNf6RWhvmG26eDWl4MkQJnG99piQMcNurHuBT8WSg2c3J9HgSeUVffRRX8vCFl/9V
hKiKin7mOyTOI3zK9zWQZ+QQg7iQRhBEMeghNd1Wjh0BrxsEH4JbLRAl+wS+ie4DvFGqiYnl1mob
gxBA77UrJsE2rHQ71U76c4ijCyqAkNxELAXAiMI3/BRhP6gjpv2YmGAelH6UNWSer6KdII9og0lv
4gpDJQuvBsAstBMKnpfppcbEIOmuWP8KrotfM84/SAJVOFCc9o3pyMtYw+ElK0jG+TSjSRpUM/1C
hh9sYZmNEoZo7VVT6ZMW0WH/gJus931YDKHk8O+VyIzubyuR170f3ehUFd+6/0YW60L2FXmpVTib
OsbiEGwe1/u8yBhXOYJhP7Sxn17uvZ2R7j3x+K/SD/3B6B3e2NO7r0gXwkRmhFWtsYoVhr8Dk1wM
DzmxuLr773euF7EQOoxsX5DMRIAs0W/Qg7ThC96U9VhBKVGX+mxW3/TD0zF18u7tzGMtiVvB1YkH
U5aPPVFbrl+czk4+JXCzWZV2sGhCLOtHFmWWYUNFw6pxAuodf+l3l1dF8cR7v+tisUKqpSgBSzjK
ok/eo0jF2tQ1XrQZl4KYEcElDZKoQwK4+J6zrps+s2k3A5Td+tsU9X3W/2yYRvpG7w6g8BoLoRkB
mVfM9nNlUXdEeeLyQtSif+zUBXn32cUfouwuDtiEQBDAvVAaGOHuzt8R4eXgrsXs4d7N2vaCI5G0
BNe0WXGzFMcNgiJXZAHWmOM7Iv0YBBRRt2PJQ79fngcIQJts3EAk+8WebaNpiFO5+BoFwlT2x/Ul
HipDQyc24B0T8p5xYkziuyMQ1WfM1LHMgD+HqMMjhDo1ggoIEWxrxIPkE3qOdklVkqcG2kgYiW/Y
s5qtgzUWPtuxNSg6Gyr3kCAegjXeXi8MGrdVuIAwFXAs4IhtN5i2+7wrs3JPICA0cEQ34N+Z6b2S
mbjG5WLWbJMTns5NtMxOkIYBEnLSH3Eufg79p5dkuNP05Fvu2l04rkwM/CQPMKm3KB/pC5jHwJhN
tGmgXhPcSyRbMMrqRauOogJHhDcixmDvwmecYdT7MgwHTZdSrO+ADqkjiW6lLfGUzDEINwmzdwpP
OuGcpt3SsTEn54HmWIOy/XyjpvZ3mjEmrixQnOaQHKRqg6k1O8sXHwwfEB6JQ9WZGaDMg2QqKNvI
E+AObYRoJE2O1N8b4oesXRweg1WInmAAjK28Rw6kY30sLjJpEhk9l+3xHDIgKqeVP9E48zOsj/Ey
b1Rmaztqxyc3i6BpTLPcp+YVuiMRVFKM6hDP7ZMAjyieZtYn+aL3ZKiRgBHM6T6Zeukh6cxOGbhi
N4hbB36RgogG3zHVJfJuXbpi+9Y0C8tN1FFbjwMc+O7kId5fuKt1dii3b5lKAJd/rSBWz/a64AUp
7lhHFerf2dZtUihjyG+HhCYE9lGCAWHLKnmwuA9+9C7PzmdoEl6UCOC+hccWT7apoLLGGJg9oh2I
K/A9TKTwLayhHhpw9+FL4XgUT7XCtMlpzXUiwrdSRM7wh5gBuLhZ8k4e32uUYuD5bj6HdwETeYzs
n9uC3b1mrQXwuEplXZDaBaofXst09rInj8GE+iULPstyIfsPWFIEPT5WpKym6eQuHCwT50plkddj
7ZOaXezjvNhI6kjg0B224rZMVzkYWkQDoS6f6jB5nlAIkJEW7lpQNiMwMKfBRHXQkB5VGby7Ksw0
ipazgBxoqlbeLdo+9wQsstKIviZb+pPEUBgzxQvSyqcvkVoYLpuOQINoGnwp/qjhq/JTj2H7LhQ/
YUl9NfetesaECRQTCgkozC+i4W81VyyWUvhIBWkJTePWfpBFiJrZtL7kehRj5SU6+TGfkVNFApMw
q4opuZ3smNwO2AuD+/ThQVTjZRW0vqLNyYfbMnotR/iYq4qDFQdubwS6D0QCfQVHIf5hUG8r3pNm
o7N7KsuqWP77LFN78PcfV/SdBBuUklm/Ml9eNvgbZUQtSF+WxrRBfQ9hPCLlEopJ074lKF9UoEQl
3UCgzAI3QtTjhK4X2hBM8Vcsma1i1t6oh4Kr0ax98Vo39zUudF7ZRJOqYAWDxQwj6YNeKJ7FnwIk
r3YWJ2NFn8H/4RX996X9heCg6XQ6DJMswthU41uBjMN8KefdWVqeoXwia3Jf13TWPogf1fdUYf/+
tL/fSAxUewMKAhV/qTV/WxqZ0sjqueJG1gpKOmoXMaLJm8i3snRJwMUA/D4L7h/CIneY8VjCCDId
lHr4bFmf8dyBAXnUcwC+mf0IPRCIeEwW5gOjMa9VZg90W9JQDYZ6N42PNNsbRRwyZs4f+0g7VsYP
l/M/sOGPhQFJDH0pfmOoblk4v11PIBOxUgGCLfFvr82xf8Y3kx1y3edXP3fEuOAdoGPLJyyFBu6d
Cp8VkZGHeC0jERZPHItgbWuio4TOJ4ihH8IElVcyTjbI/8LzGxIdMZrcCRNTD2gqZWY3AgX54EE8
kof+rltq46A78PsiPvuE1O+UdcOmxRSqcDtSRUfnXYvRzlr/SpaK+hkcT5p3rx3ig1qXSUyNZSWW
5QTRNKdcXBolFbydunrBXBT1mV3D+aZ+aPdgVhqcxJdX1jD8xm1Ha8nE314QFrk/awO1nAd7+qln
1fs5Rw0gJRzNFwObLpmX2GVS3KtXwV8Ev0KKiGgZkxsGieopwQ6FiZ2vY22A1L2jjtKiUVvOX9r1
NWvmcvnWaaugXZUni4nGeagX42p8r9CFhR8IhOBsmgMDii8gOlFWwzOwBoNggo0MD5oC4JWwIvxA
n6HXmBc0n6ktTZDjkJ/RPh0NcfIkkhZPomXeCDLKV3cGB4bdbp6B60p8HfvJxUQ4sXDfKPk4jHLf
U6Rhnk2f1bDRD3ea2C5BwbkRtnIze5VLNHNVvjB9klHuhdNJwydSQ7Lb85lok+AstcNq/+8X62+o
GBZPInIL3ApF8Mf/LsRCMMlGC1mIZbwQNZsx23Pe5aO8mZoa4VanZoYoJk5nIYxmIfeEDjXaSBHB
7BCsem35w5uBo8xftkyph64xeDAteGP//UJyID46vTWkpbCIzkP2wspcn5MpZQMSNCSgGS/4gDZF
dhH5yfcJ2oL7O4uvhVecLH3op/ucE4FUHRq/3MVxsLbeMwNbALuZFeG63vDq3HfEeGsHdHMawgPy
1ZuPJyyXj/C+73Jsz6cMvTpPzq+8j/KD1OB2aoyaNQUtnal6MyKkcG6gv+sTn+ASCv4RcQgRLDbT
OTtZCfu48koVPapjyjMhHOX3SVii2rFFf5t1pzg9ptoVfYC67EaEFyWpE36VjEt4tz4e5YXQZJ/h
FTwqokPZEbplWEye9N7afByItDte+PU4OzoRI6QraXOWrvDejc7dEN3pK5wwC37RvMOKrwaW5vT1
PoJKYoIhWHvRRUQICQP2tVPywZ0HHb6b58kD2klg8/ApURG1FaRN9hLzdEb6U4f0iXwv15r8yi3u
fZzGyEssxuWxGYLIMVtUqUOnUga+NteEryCa6u0ok3dyhEPQCexGuyLPmeELscmB1lEd7gvxMwPS
KKZCNYKO60NqtRsBRW58IL1cfuvEL5Ne87OJhpY8JWfdS2YpSh+XPHMz+ek8+/u6g1DWC9gxQf6G
f8iBLGsZw4hl2g6s5wFby+rO6FQfnOLVOXLkjQhxIZwpZzfLlsrXTzYyRH79sfD7F7C3kxA1nDq/
T56EBge7QMP4Vz5hgIWfkME5hPwgdqUrBvovGPY7lIIfUm1jOUBVGX2+bgz3oPqjZABg6RAoL1Vi
tWA2fOJvXn1VGMwmTtUNrMBhclB8lLLzpH5d5gv9i4Iaspq0kZAAJrbhNZ8acUeYVVCrD1o4g1f1
S5lCuac20geYu5PpW9u9boIZH5lEK74UFsV8NtIFMBrK4V1VMEbuxQhr+K/kAz9tf0WCMMZkz20N
s4Bwpy2rl8RD6MwUZzDU1A/1hkxcRp1Ow3LNN8ZFBl0mi74ckDsHV1zE75cw7mxgw8l5LQU6hj1C
iOKqtAPx4LOI7Oey2uDrhwljatPmQxLYPfhf5VTmlo7ARHI5QErKid6d3e7hQJBnD0+YbHNI0ZNg
QnYnjokxZfGYa7j8k7/6GtNmU5LTtho3ZYKqgdHye+eqF8hhwES4eIWDEhZtD4diHTeocWIG9eJB
nF3r1Dv837IdDRoZwIN4QVfxMoibo51RgcK+uq32pX0QuPbAKDu0HzdycdzmrXu5Tzjv8QDlDklH
TeOEeF9jme0mJ/2Sb3Vl9JgHFjyyyIUmFneOxgCSbofPRy7WohayA4p3cuR9rmGgfXafZGpWHcDp
ACGSCEcEJ+qj+CPfx/wTt+HtYWjH6K63xPnlKfhbTSM/K+P1bCtxiYtZmY/hlueF2yLaa23t87nX
dDe2HGjuOT4MD8+QnN6IgFs4ax6wEcgq6/N3FOoaYDi6+pR+nqwGKKt3W77UR8wGELRbGxpvZaO7
BoxiG/c4H7UPFTWSnGE2lnV8GPqsuHSLQCZlnkE8HIKLZiBdzhjab86cwnk/AMSTjV8/LmxdCn51
7HGsWgxnKye825gw49d7b5iK4tqL74iNhXcf/aPQi54AzdlcC0RzdnFj+Tv36TjUHD1yqFdepaNu
MKZm9SYteNqAJcHCQIEcW4sQbAFMhfVMVIbHwGluclQwL3unFEjROfOOXmM2VNapOCF+8aW6qB4t
ZkcqlrO8FXwKB8gAKAacAh0IQY1H1kuHusVGz8lyNGGLAlUyHh9RFusrqAgo0L9Ix8LSfJ0NtePj
wDLJr4RMXnNKLS8lyLlumL+5dTOCOgOfkCBohkR4PAB1VG6t9fHDZyKYek1m/0fUeeFNugbj1yZc
tjOV5v8Hhi820X/ZD39fTt9KZOsZhZGfUFxGxJG0AzkeiSSRSH0cNqUkRnkSFcGUhwDLlt0wpHzm
ejFYBD7DfRB79rLXrRBgcL8R64gRbkfjSqRbRFP5Tv9QkgZkRxvN0/Zk6uEubNKpr6uvbOFXp3bL
ZlUynvm1GhSsCFzSF1lmRJKqJ5g8S2F23vofYDJQ5157pokZKVFuyCNiycfOgfVMod0yuFjgi3w2
BjQk6g3sxsKa+qRdnu/WgWyZxBqX1pjt+0XUx5sxzRGUi2zLiodtBz+dfR/9Cu9EMpNaoCSyx+36
QKmW7tQbCpqttkdbpX9YoS3fup7cFk7OY2FnbM1PlHTymGkOCcoIZgtaX6nfWSlG2QNfxlj4EL5E
un3FNqIJS5BlZfUKLRv5U7xhVtvyfmFe6DuWhl2903A4W3YCzuOxf7Mj43KT48hs2NWpXjCLswz7
9bLrGNJYz0J5YoZDEsoZkDwEQ7zPKfGztdnCP7TPO31XrpvLY5Ev5A98Cc43TE5W4Uk+PvbCFl/v
2QwClZnD4NVW2P9JVDqkSNjdqkDSc0Lr1a7TPdq+zo0aJ93wiiA9zws7R0zTvx5skgm+LKQBoUJc
IFISizUsKOwb6xNWMxPUTNSxbPWEsSFRCmTveekpeEdzpZswCBBX22BZPqcAAAQ6AZIfcS9lBZYD
S0dSY8dXaJ3ZCjFn+d7b19YDa4ddEaTR1GPPPqe2639y64RTSABsZRdH8RMBlix67cJaMQOhtlKJ
YwZKrH9FBlLTHTt0kILNr+gs4FC/XCKAMARILs8DMLTy9gJkG6J66zBSeTmdZuNk8EIzyIsJnZoq
YWMS7Mz+jr3Yc8mB2NyMyWvGb3rmPt4EO2FuTMwpHpXpwjzkO/2Qvcn1QMWAecHNQJ97VEjYYg+n
Fyzeus/2PfgKtrmXYs1h90L9asxYgKEHcLH0q/I7T+Hgy8796i/Si47bOn4oPBiAclQwLHgUQI9B
StC5hA2WCwyWEX4If/kn186/ECmgtpKlhNM/A0NkEP9tHkAhU10/xyIwwcB/h4dkrGuglUm7O4Og
MjwOrjKvqP04ih/km+KqMPKHT/D/cS9gDNASDFj6rKF2o7jWjalU/l6/hQflWEwjbsG/my8IHn/Z
44jqg76HYqlndf33+1oPTUvNx11cJjPuUzZWFtEGXqj+8XpXt+KtSRb54fwFTS/YNsuIfYO3s48F
Hp4pAKoBdVjQTF8EK87SIVwQaOAe/sbStbrJuEbFA/nS7kWMp+bCjHHSY4aPgLVQG7diQ4A5T6ny
GPg3hLpnwh+jQYn+ljPzwrb51OxXCvv8eWuW94uy5lzmebIVw2fmpYClokl2c6VSPZ+kdQERNCcH
yenr8xtyWCo6Zd0t2ADBF5jwEWlR7PiigYyLCv+kqwYEOd8bBwosOzdpelSZ1ZyO5XU8L6H8IBMg
rieBpbstSRaFfi2860tKRoM2SSTq1dqXUKpvxPNx/Ot8SEw90Z8FDAXgKGLpwr062w0pSR/8bG3W
7kRGubcWdFfwxFPMZGARfpSz9J3iNb5FM04DM3HDcHA3+zvLpQnr6nbGhKH1gDwO7MT99puPVNAG
ZkvXDAIIzgnH0MKelOgFRsADrJAVSjEQlhm1RzxBzjhAxJfAeXSSGnMPJMsDtsHnsy9+IUkywABB
i0soZcyXXQ4HHL740zZlom5LARJuDGFtpi3q7oGadktZAnOuhgOM8hWdKb0jCRP9bNMGCWH7/WqP
8ovSAdthbVbrqDqwShpkVEjYd7iImhWmLYBkDMYQBhQjrBuTTUjRcMOjaKWyGcE75pkAqYMlw6Kk
dr/0VbybjxgxNH0ZDYDd62/vRwI5LcNJPoqHR6XCDl2DqBAzPDYmT7aeFSj8/+oVzCzAD+Cm3H0y
RwcaWsyDPysO1RWb6BA418UEyyOfk8xSWPEbKnNG5qPny86ZSHwGaEi3HaZJLj+Ryg1xhxkiVvZK
w8YHguaZrBLNmqLiv6sODXWeuWhGMvLfOHNYqCMNrgDwt4G9Vj9peqDWJ+o19AxlLCLJytxYngJS
ATnj8JNowwCbhZcbUeifHX5NcgIJW3sU68pU6RB9c4MzYx4cMArKPxlsaKXbfhTQ+8CmYoc0Ftgr
BizvkYSxgcTQCsEZWJjbxojch3gaSUD0td2+xc8PHjkcoGxvbTkro9h5qB6yIAs8AW1M7JzX3Nsw
cHGQEeFt8L4LbhD22hkIPi3P8bHuOApat2S2hNGNOZD9YYPDVUtsjv1408c8VUTe3DS8bZjuMnWp
DiDiNVYFkH829aVjFphiGs/tGojH/vjeWKcGTIWa6lqLY+VGT3I/Jsjqh5pLyUxpHBGSiowms8WF
TC+4gQRinSKKAZ/Di8fWt1lcRsvAAdtL0sYNJHh2qdlUw0iXSbmq7jMDUJ5a4pS4+alcmYhqrL6r
ApiDiWLFLrmaftz73gTSnO05XMqo20EJ5+qFcGBSdbTXIPhqoilGa+I0WZVfcNa1NWNfqRwyD2S7
wQl/gUFUvg0Fh/pWOJq8MxccU3kXTKC+WXkASZmV5JbNhU9CAPj73ZF/WHD/SFQDl8STjyKrdYCC
cUWhQ4Qef25mdCcBLtfw8hdp1Uf8FhdNGAK1Jr3dp0taby985hWCprR6rV+f0le5ojxgX77wh/BA
UQDzX3tRlikJx6gPxIu5J5UXkBAG8fxxojJBgE0n96hddmQqckpbfipiZ3hDhOIg2taIFvik/Fc+
kgJ9O3yyAWOyoHH6wqgecMcCIu90L10+evF4bwxKPXftYLMB+Zk3hGDKSZnzBkVkxsPO25j0+Lax
C8mQ2DQ71lp47tX9/rLemWCstgkgSccBdwmvwy04kF8MUiQ/GA6QkkzsNoZwHBEsZhY8BmYASnRD
0SjYUFQBBVGsAs/fzpSxtDIPbNXsYgLyYjyd/Prg2X1yEHHjgy+BxGv6HP7B8BHNQsOJb90nJ2Lv
sX2lfsM5C57JBM9MDsNhNnxMghXmYHAudGsoEFBfjCnSciQ9jWPwh7i4s34bR55FxCs/fz2DZabb
9PfiOgN24LH0VlERMnpacByJhtxLUK7sJE8ZwfG53P3mDTDvbNr+Qdpy0YjlUYoxYMKFDG3aWID/
BQa34IYzAYTtO5O9dgao5dNdZT9oTakT/lJGIHomYFTTTfhn30jLklW2eSoZ3fK8FdgRD6CXxY7a
i/zfDxPqDAuL85uN4ZofhM/7pYVcHU7Di4nPvW2izZ5HW22Ttja9BTe7XREa/7APwjRc6NNgSsbz
nnHBGHEav10e62PYN1UPWnybQoTfwySPU5hTJkash30iNR/mDYxUsXhhy2IK07do2eeZyNiaqTEW
kaTc9L/H8Uc9xoEtBT25lUOJzZOagU5LxjsPhGaDOIY3eMfg79y6d37CldNLIq4RbIZiHIiMogOQ
HjVjYb/eAZ2sCye+YXls1u226Dd0GzuRSrCjS0zaOQ+KVVuSsYdxgl1z7MNokYYVYw2ugyMSe4je
Z8w60ZOn50n3xhFk8SARTl4i/GkyG7b/m/QmjhFaeubSnIHgkBeNqSGn668uJQa8m78yr/iCDWK9
V2y7nLCoDhDD2iJm/S5zh/aQ3PhtpI7QGcfhmBMzeC8/rEmxTFb5lpzoJ/4M7EbnKe+w8XH3cJrI
Tvi9dAMNntCnPIL+tIDTPU1DF/omHl7rHE62tKTGg0tvE65u4Cq2fi5YjOM+SbaHHrh9K+mNMx5a
IhcFmfW8QUhzMmemU4/Pq2RckTXrj821dLKIZWf1p4vHygKD7uGuDN7Qx5nznxrGpMG2E1LSNOex
6r7Cq8jpxt8WZdcn3PCkfWFMPa3W5/di3xLkwjTji8Txzja0H3ij0t+KaRXdP3TBnjAofSM4amab
NrqJb9Bj5r8LtjQlhD3myrCqG/obt97F3mtkjck0gPb709zi1yj3vxM90p4QJxKWgUWx/H0e+mrU
e/V60noEM6F7q2IH6xgFc8LAoSAAx+XAp+MwAGKpzFncHNZw+whERRBGSc9YEjc6gMGzg7kkxUnA
JvvZGX0pmEEWIsmC0hH8ZYfjDGadGtLQ8xuVYxO4dTyo1f4/XbfDbFgUtrCv6QXeoUHlUIT8Hn7y
4QHnjs9/vH1MFyKUjL3zJiX1ayleOaqDy9Niy6Yqt5V9/JVMwUeFVXFgR9TX+Y5mHPBzlkweq1Ke
iiMOvpYK/Qv3EkxIfNr+wr4fCZ7PGkhIHD24ljhMr1giGAeXOXk/HFCVDEI30AiYuEBEUDYq9buC
1rZ/odu9tuXUw6iAH1j3CWgDOnm26wdIX+MIK1xGnjj+0g391Ij9bQP9/4f3ncJuGoLZyXcenrL+
1ax6zzf2tmAJmmNtIsB+9T2fYa45Pr8H8/CDeRx8rWksD+ov6jFOtADi5iDFgXRDSc/mA3ppXQy+
aeFo6iA5go0ECzaKTTLCf2zcPgbtggiLdXVV14wHz9fnkqJGVgfPsXgtrqgv0C1rrs6zBnKakRII
9hIuTTL0nBz8itMWml9jZ1vz/d/3QutxtT8WstLrizC0wNf822D/9XyljQxReMku3FJJYhDxywaW
tibAOieZ0vj1kO6i+CAmkhYOpMRXJvQoVLM+FeqXsscoiP0VaMPctEd/rr1hahqxZVK4mzC4yRIW
KI7c1sRUaSA6Aipca5C12yye3D9jvHaWuhedqrQHt9N9NHd+MhDAluXflyl9Uy10slYnz1JAsL3u
rn4y9HdQmKqJ8vBycF0ePvhSz1ulqfIampvC1XlxZ+2NhZFvYvxCbygReytbY0TnKN4KjLnwig1c
68ALmX1i+oqx1PMkkC9De3sflHs6vsdnjEv4sEeVjUF0E8cY5EzpgOlCD204gMve/+v82L3z4o2a
9yqblze8epLHJN50bCMBAz4gZKdHKwScP90HVlecBw9XOyLhHpU7/hwsrBNcinLlVn+os/DqRzal
dbog3PQLl3TMiPqh90ueUQ7yXh0sDl3nvE/XJY0kIN5Kffv3slL7ue0fywoZroqBgqrLxrcahaw9
qysidmcFlW9qc+Oy1kN+gQMy8yPuOcm7b/qkngZe2p+Z9LjpHHOtp51ckn33FuzCcTcMVC+5MfoH
OGtWhddkA3N9x3IlcJnUxESrX6y6J0jj8BO9fvAtlP9UkLDF/3YJ3w6YpDWMZ1bX3TK/wkf398lV
WosTy/PdwFPHZ48OnMKiOOoLY1WBwv2EF2l/WbOknRPT+8vlRdS/3cMyM4S0yDAZyJhGH9L7SAlc
MIEMx4nQ1TD6BQo9opd9Ykr9yw4ig0LJ9skpf6ZQmjy68etKjWvNl5QxwYVvC3UU8l0IOMCW5A9x
/IRvRYOCIyon+AIehB1qkFpdesCo9PwKL0vvDkGrekuiH+hSxl9usI5XDIYtiKD6lFzW0G8TJNZH
bAQJdWxn2eoqvp3nxoIlMSNV5a0ctzvrIN/0CaPFaKldmysb8ThZGgfxpngy5FSUqR/BkTpQ3OGO
KqO4sImFdqo3ZWQHTu4WjrFSKLroaUFczgt9EQMUe+Rk3jcBmAOdEZb3N4ocqbXvmPrzxvhOfYK/
2W2hbndzzj3KpR9GHdZfdtz/XPY3Dob/iOpYyZjy39+eH1gSU/axeZ4eS7OH0rrD+ZZtoF8Alck3
jIsL3c7ZiHO63HTHpIwNCfCrkW2OoKge6N0CRIdaXOLrd/YL46cPYwRTPgF33feHuzrWcMdq+loD
DUr3zqAKyruPf9Yg/6Axr/KNwKwCnI66eJVfsnVMFzzFOrTGhZK+8wh/kKaI+WSq0MNDp7fBSGFC
oNwkF1bF9q1HfTDnkA0scSlNcAh3woy8IBvOpA+uhd2uBWHDfoKvpANGU8SznH8Qcfxiiv93z8Hv
nXNMlDWLMMJfL/Rv64nY1OSZnWVxiVV2coQfpI591a48Nj1sYoR0EEyMY/6TSvdXofnHx2oGoeSK
afSz0P8u4zwyLEF7NOKSPqXJV/PHEi00qEU5fS3rCX1l693LsdKhwN821fjfG+0fZbDFi9PT5jXY
BKqha98INFaqaWe8F8KFJu2g0gxMZIG6cj5A1oMO2rldy4F7tsZmbnl1BJHXNMk02vpRi8/y5Bwv
4wfprJOCidUP3+z79vW/b9an/YnYT/yBzj+faiWo7T1cYNlD6i/chEkOPoUX1KvSemeiwFrK0aL6
yXBW+c7t+PXBOFDJZNPJ5KD1/fPv6+BsJJKWnIOFjkfnmZaMaDKRM16GjlvFvDgcmc8y8wwDS1EC
hBtmi4G0N1+nKgaD8xeSTD+Z5fiIMrhi5BKBjJbMjyoyf9oE0228rMwgXxbS7Bqw2ssIFkx6awUc
J6tDlsaTpN6r4jZVf5COfqfM9ldmEFxpmUofYPrrxPjtytRW9RWtNoKFrE9fxACLh9LwIuJ1mWmG
ux+eXz89+X1df/+wb9OVou2SV5n2H8b5LJ2BPfxDbp1CyDnxWGCkVezgbjo5j/Wno0H6DnH0n91n
k2NsZhBQ/quc++1CX5L6MkxVCBalPIMYUwCJYiKXYRqcIpyaV2D7ucSQtBv6yofRTDT4Ez9c/vf+
8vtX+Hb5j8Z/1KUUhYt7NMkgoITxJ3nZWATU2A0LAmgC+a8P/znkKQTFm5Ebb3IxbzBfNXE1LwB4
C6aIdap5//5iP32vby98EudIpEo/XAjZITYO7X3aKCPR2AkcoIITCV///rhflfH3ZUBYqtiTfll6
3yvnUJQKUVF4m1SS+QAbhWkcC7xD14pAAszvyebrjB/WnvzX5//bh36blGmVVmNTxYf2QdkxLVcR
QgSOFFugg2zYx++nJxEs547Atvt9oMPlCHWcsYjF7VMYTVyk7jTfmXzMpFPZMj4FHSjBJZtuK8rP
H7CIvz6S377tt6XSGorxkM5WsMjl2V14C6UDjwTzt94ODUOJHx9JX/j9+Ugom3oCGSfOtw0ujevm
2fvNLUqY4IqyfHa686QXK7pLUmNiXC7vEML9cNs2iWvW6yS9vDgJ8yc2Yd1PZXJ/cd++jCay0QLD
6Aactv7m/PaqPrRXKULcCxYBkHRvA6nTE+etBfLhj+9sHYbypRlzWZFdrdpG95TpGcsmXksh/hCM
8CEyZ8MnlJokAY8iW+GFkuTfi/gv+yY2D/0bzZwYztK37k/WMy1N1S5Y8AbjulZXSzaR0Lim902t
/7AY/rZ2UTMg6weU6h/Qt/pOu0dipMZVsEge2w5TecRPnZbAKli+wpNOXLsPW7MjJvg8z577Op00
VQHytwgFyK6cVK+vO7Y7iSU45H/cKUwFkD1T83/YR/4ol7gd+BAoiD9Vha+rfFu1hSxmbWCIwSIN
90bPVnp7hEfFBK+U9nG3LNOvEMvkdC8jJfnRMZG432/rxqTmB8PWe+U0u4v4bRETjkuMmNGKywfD
KwafEQCpDiFlLyezGluBKXkwM4NZ7XmpNSSoqmSMOPIJSLEoUTbqW/mOpZyrEgxwkrK5Sa7NTP8i
4EICcwrG0uickPKKoUurTF/Pacb4EMndKB5JysXPhtW7Hsxr45JCwPLFjzxbpfk7/68JzAmCpXki
Q8e/lcS1biIojEzVcyDuQagOIa8watncmXngKJyVI2brPrGo1+TwSifPaJ0nMwN6S/jWdw9Oxigq
HAnNhLCyCuG3tkdHLUEtNUaldYnftGoQKTNGV6I+NbvQw4ynq6fneBgmTMO2zw+4qQZ/PR/d06kC
k8UanYN1LTh+O8L+E8VaCtnoiflIsdHjqy4uzt1J7wbYYrTN2EIu1zhSvgnJnPAPZ5FhLoGS8rx4
FxnWvYpdDk6KPOtNgN1TMUFhUiPkTHhiAmZYgIlPUCz1Eb2T/1BHipQwB/DHuo/deQe2IU/AQobh
4CuC+mTt/aoneozDEK2VvDtLN1/aGXrsMZ9VqldPCY3OHqQ9ZC1vlBHncXsfMq3UTA868hnninh+
/5KihcVLg7vHl1Xsexv8UXMht6TPZtk/m9HrtbkDNer3K4Hh/mMIB1qBAinct1K2CN8tJqkirlfU
mgnJINBCgo8EJhM3FJIFb2QVWeR0QdMrFddvwNG12Clu990zf44e1gdjKlYVVo/i5M48ux891bH7
UgpXoTBMfdy3NE+sZgC85GaEnurSe1VAo+GM9rva0cVh9wvRAcAumyuw1mg6KgMyIbyYnNErA4rk
UmxFV1gAhjC7hMdQbdMt5ujy8T4TD83L4XQDslEYccDMxkOggEOL+q7nGOobkONmzYeGyVBdpbc4
GFQMXvCnzNwKVWWvUPcswcMQP6ShDzx/kU1oxrqv7GmHe2Zs53DcYPmgODzwRpr0I5DctQD+ck9F
SvFOVRxWH3fxWCbH1/9x9l67cStb2+4VEWAOp1LnqJxOCEm2mXPm1f9PaW3sJVGNbqzvxPC0PF1k
scIIb8CSKCHi1ZEmHoOdSYvSsuHYsbApUFwXaCbSEzIb6zpocoxhgKqxNoB/FdkwCzxMLeBeAA2z
5om0TmAY+wckwXGPGbKHhM5pW4hrvQb+9F6giFIBH5bR6G88WQAM8mhT5MFSMscDle0xZs67rQNL
Wshx81eq8cYCGgV+exHYR+WWqBG1BbzF965+B9U70/5K9bsPFsG4ph2dmhutWHYUyPT03ThkyV2e
32M/Yd7gl1y7N6SyknTTSzclAUen7Wx3P1jwWm8MFD9mJhuiM9K1ET3b1GSiVUeBHRevULm1sAFc
0Kqv70D4YoRCESZFWJy28oDji18X+PkCITC2KFoqxkLTNpjIW3J/PV7LjTTDgRjHkTt0yf3+kYzv
SvaRw0dGIJHaWZtDlxR4z3Bthfe9cpvTdOkkvoH3HiSiuppC9iEsAAR5B4PX3ePcemW9aXQGTeR/
9JemOlYUPLiXWL/XuH2t9+ZGlp6LpxSjEqEy5/UYjS3hWtvxwd8lCF0tomN0H44bALlwHL3FH2tN
MtdsaN7W/XPePevgKelCPOFeuM5hQD+MMWBNG1gu4k9oX/pYli/LGzecR0t8UrfqRjI/aJVkUCyK
/iHZxMEy8hZokKmUUlvv4GqvFGWqOcSjB5fc/U6/zz7HRXSAVMpGoXNg2fvGRAxybi6BF0EGoQ5t
LNBC/yd95qhc3yO2P+iQWTcttLp2A6jSgg8qo8JCBQWoph/uqNlaL5QE5sG232bqH7RE/PYxtuBM
UJVGB1X/U0N7Lz9l+zFuHyV3F3IE+TMaifYurG8U+jlevbTDNyNEeAQPN5j6kowFD5BeMmzXxRJV
RsPnw1N78sgbp3hK8ld2mlmq6yrJriLjUz3G2lun3yjPZnfrz3T5RURKB+A9Rb5DKzbB0RRFhqrd
A2Eh/QSHbAl881KUQjHz4NTq4rfIRbcDCtUqA6AkKZh+bWCRavm8jvZWcR+jRV/dw9Z2V+U/E2Gg
vZq9dn6HbO0hovOCDqh/g3St9IqoaZW+BODGh7hAtPjgla+NfPPsFB/03MtbUCc+nzNcevYyxy5N
f9LBP6Vbf9yzARt/BvuKS+Qhwxwz4Q1HIHYbz/CvSyTgsbNOr5GbXbVYDD3KGSby14TGdU+FZgbB
20of43Ap+dvwLzBDHE16dL8K6YOGC/7kFOPiIscdhz3SY1jO/aItg2AZltRVjPdOe3QA/Q35xqv7
2fChGmuAEi4mA4BbnAeD0if6dshKXMn6GqPFJtkhgOjtQ+127rkfkr316ntnjVxSo8yBhS6rYeZ1
qCncYKXmWVvDXjbhqnTuFKExR/dOewaogKdaD968oZX+V1K2rgeQYYAw7B2bcWd1vNuqMvdEDeX4
0oZbHWABVdSUFtgxgEQBqd8EXzOuIWpC343Lt86+JcgZaa6NM6+5ydWtATcoWrTu5/lQWJkmD9O4
S5Qnv8XrlhpXVRwWVMmgyRtXfb4fP+O19al6L6H0zlllzLOQ2xtgKv2okJL7/PwTmL8LoER+tiJs
NmWdvGESjYe6kxVaxhO4T9RIUBqpF/qTu8RI1gB/xTYO3gcX80qAsTe1PjfBEbIuIvSQUnsdgjR4
GKQD0Zu5zD//sWBwFwlxL7oOkGbp62W5UwGjgF6wjgAccuSfZijlAV3/yw0lXUkJ5Gluc0AeybXO
5e5AxR/LK5XIRUbNTUKpIBUSuf1jr91a4xsUcJP2Kx2M/Fr/kLun8hKQVfmSOPueRImPQmlHUdG/
QQFNneS7pSTlQxzQkXSjle4cGpC8czxGTEC044qqU39jPfgo1qLY0CxKohDhdYO0eYLIHnEAHSta
IG66cf8S+sT/BlgAkL7WQ5dQkL2vR22GWldbrpuBAwjWZvLXp2llzrN3OnoESqq9zQ699tfXnxJi
ofgo2r23Fgg9eanC7KBG3i6tFxcJ3vgft726aeZcJ9I+GiH5IIxcs9fdDRjIdtu0twH2HxkaE+EW
06I4WEMrQ/lUcZ7HZlhY8tz/wKRUVxYqMh3gm5A3TRHOsRZVRJQZHLiEkU0I78Z/qnatLXUaRs0C
lQm4S7V8BS5UwzypRIXSa9CGXBjSvLD+uC82lPB+C94t6l/wIAGqgQST865rd7a99HOkmeiD7+xw
p4votNwPsKxulfwfF2ldLeJqMeJvUT7Tys7JFPgQ0qKRNiEi2VCe52azHbYKPh39Pxy+ux3qqPzf
QID6a3UHXLxZBtTr4RD4yR96/YDV1K20s2C5ueoKEwe4SCuAs5F/QeVXnZY7xdphNyFXbtuKoU1b
bXrTGXExBhgoYRacMJMz3JPAH5iINBlzI9q1CC3QHswPTXanli8WHQMEfPBco5+Szml+mFyvxqK4
0cAeOquEhkT75/yeV07teUhCLG1Z1zXFmPR6Al1NUC5oh5s+OQ4wXbMlLlda8exRIxjB2IAzpzYN
brIAEf8xNkgk5Ffnn+HLDnuyyUyFOjR24QiNyV8//3by1ZWWeXWZDTcdAMwsv7HKWxNtrsDFeSV+
i+mpKXeKfYXjoqOtk2btxW92OUMs1yr++f1HZYdXhgkI2N8r8XpUiwvP96vSxof88XyTjDhq24qG
WDHc1KCNWmRKb4LGBth0I3nPrtCWoK9yafX8qrT+Z1DTEuLMVAPsycmThNoQ9QmT0g4HhPzkcdlg
ZWPNA3xti5mbP+hwoNd1swPVkcPfOv9NTghw8s4I7WsW60JoIv68jbR+MAprTIcbH3UOEihbPcqA
X41FAC2kVVGAu269ndFTUmo2NBGAeSfDXkEKFszF0OpXBaJMaLvK+wjf0fZeGx664A79jzpGLwSm
2H3DNadgEwsz2Ft04UJN9gis+xUfHdHLKL9wu/0qq3xN6H/faFprGrRK7VJSnxu7XIzSfugfIu+v
2extC22UBbyJAgdPYB2Iw/ScZufnc1qJpJYjI3ZoqkKUzv7V+kiioqkMq46PAJErJ782ArSnbtUQ
z2ESyPbQIwN6fsRfZZyvEXVRo7eE/dtkY7fSEHlmVTCifGvqt2O/G2UuDixYlv97W4DXU2WZzofJ
YBx16s/VotR5h0hcFIv+h1z9HYd7T15W4Y3a76lL68GspqPNNa30JNsSB/TFxsSJ1/3xBJPqey2F
qilVPEGKspTi3jlys7K5FgvEhOwII99tW+8t6FJhYRDCQQIHmqbuA9Tn6XVlhT0rwWqd/wS/9/Bk
WiYHxyglWlqXuI+UInZf0WiTSqTH9E07ftJua/EgyWH0IpIBsqjBSIzKwvlHUMXM/zhbvx4BVQFV
MRAJ+fr5t7PVQEKmthw/PlbSzqTRm3bAzRxS1m6pZfCI22SVthvL20rl0gtWRT+z/T2mJQWUxrJa
Nh12WzjgIb07kyWKwpc+3Mnvppom+4In/GUTNEieYlcuU4QjIawVVcVzWziWOIA7gtfzk3FiE6oK
LB/HtrlnNGeySjPHzWTV96Kjnx/taO4h1sbSRCkSAdQljkQl/K3zI/6WJWf6hS4LTWBF034ZlkhD
nku5bIY0hTQMJsiVzTuKooF/69fwQahxSvaxRrMqOFo2GDwgwn2fLWXXWgaCAVWD0Pl3/pl+hSU8
kipTXTbp4Ql94p97tZR61+8DLRQeMWxX1zgwCaosluH5gU592u8DTabbCzNFllpqhrjDYOVteAda
lCx7GQum6v78WL+Sp8lLTbZ/1Lm5HnpGeHS1hW991sCrBLg9vBDTXZq7yYZWfT2rh5p/VuA/miNV
QE5U4dWqXGiMXBpIhG3ftq0yaJLsN8ydPLxhq1M3N/54dIuNfUlx8tJAYmK/DaTlrVNzn4fHFiXR
EQwTDlSrMl4l+ez8F7o0kPj5t4EGKXBy19bDY5jfUtfm/Incf6rzcdEl6NJAYll+GyhskR/OZKYu
gp3MPcvNxz0rF69xe/u/v5Lo+ZM047BGoD8dSQ/T2s3DI/5mpXLH0vaMOcZvF+27vvAD309xWkI0
8gAWgHxD4vnr59/eKS4TlGMMbjd63qqizuh5p5AY9LhG7gxvlQj4fPeA9djazbxFhKie58CSIaNU
fKz29Dl/y4vQwvQOdoYH3m3DbUSm7Rwpw7bujfi9+g9oMb9pioeueAC8QD2YdmldULhO7uv6UYG6
5JrWe08vEUS+1b3hbOdB8azAQiuxsYmlG/7m4N7Svjs/01+d0+kEaJaFqR/IO12zJvvbq53cRI6c
CaDX4WlCKahK130fY2T0kXeodJnpitRikdqPvj8bNtYY7qsOOmaQ7iuXVDxHElZLDABa49rw/IXv
1HNFr6/jNN17wmW+p9WlltdBaa8CMPme1z9HijHLtAyLbAsfgn6NEwKGHS0dAzU3Dirbf6iDJa3k
qowXBf94Mxo7i5K/WhbrLHsIkanxi/o1oDDQVABqFYhiRe8ela7FuKO8dNtMgXtimaA3jzqXBvRI
/yoxfVsmsquZQZW18bGO3mx1aWQrCzQ469LV5/Ww59QNL6JRpicvY2p0umWTFjPdyingPhtGO1K6
ITwm/t7R/6QVEHoLeaoKpwmw6zib1ypVRqgpRYOwfbQLE38pVd6ihGOpdxeavNPNP3maKYLcs1xc
ECSehsvNoo4UmQ9+tB/pmcXmBSjtr/xejKXgUQDATABBp7C2NvXSwOjr8GgP0sZWpQNOjJvYx+U8
eQd9uw2jfFHTPteRFJDTdPnZ+MMuU7VthYCEniY7WXltkF3n4qXqyrkhNXuPK5I97qvbUH3zISue
30fTK/k/j+wAUJJpgttThlITloabJAVmWOqtpv2h9oWq1X2l3Cu9N/+fb8uv0fBrU9GlB0w6jbdC
I8jLQUEDijeikU0AHuK0ANvOoKd4/sV0cfNODggKCJqJMZwM7XzaNDfk0ldbvQuPujHMpHKljMU6
KBBx94f1kJkzK3pVTFDig3JVea8FBZ+yPLYKIFWs3Kz+LQQBZ4BpsWH7pD3c5e6zIAssOw+r84eq
ONJ8l1DdcGB2dcp7ju5SX70lNPy6sgXzXQOOtrIlXo9xtAx0wOidvUfvtiyTlwhBG6t4P//Girhd
zr3x5EiUNKcPJLC6xx74ttD5Ce8ISUC3VBCj0VoIjCeRWVwyTp8G0eKjqpbmmBhzAPWanjFF0att
pbbhMc0hgj7IYJyjbeDciVuh44DJFuff89T5ojpIkTEiuMHpkk2LTqsbKw6PRrEGWsdtrpjbi0v1
V6r29VqObrAnhNL5FLoTmbgb6hmvRYI+VuRB0NsPIZxGfEN147plaZA1Io5dNTel3iKTfSlVO7U3
1W9PMAn57KBTUrviCVoVjUx08oxn1hzxZRhuMA04P6u/jDmn7zuJ+yxPH9xAF59xvHEU3AMjaK3z
Ln0vldfAc0UUQENe6S7jcE4OjVeSyRFkCmzuJIiuzTLLJKRikVSl3i8PyD08qMFtpLwUKcaczHSr
Us82MSjK9oHxduHNTx0V5IDA9hVsYnEJnky0j85er/kB6sQyqoZYFeV0c8FL5Ja/6TtlLwF+StKl
3dioxbmzZHCuRyjfLdRZ4q4exe9AV5agxzT9vqCokfZ0u7L9CAM7bbBjAm2atg7wz+iY6+De5xqG
74YKF573LRqAHzbYf9hkOjJ5YG2FB6xZYA6hQGhFk3Hw36ISLiUqnkn/BxhuXuEfFH54dDXZ9Y9+
3S8tV1lgV7Ihvi2dV7dHCqXRd23zxFFm6ERsuAwFMeJ4IHpVRcP9W9tFWbJu3GHZmdU8zGAed/K1
4RgHFw75fxCrAdWAxI+XmkkZHQb7iFNpTRAZqObNEKC1aD97IIJaLKCLUJ8pYQPoZg1cdxHiCuNW
0swpgOKo294hlw1eiTxSSpaN8dGq3oY/J73n18b9HBowciLC7FKsOppjiRZBN6Df5YGYg4zURw4R
qQIeAjK008xLlB5qzUKpWUXlOt+psPxl0AF0eT3P/5uNySo0zIfMzPcZuVkH2duK/ZWv3XWIN2bC
a44pteNuoaPTktpo8KSglgZU/9NH8Ueq9GEoK+7dC6vtxHFJ/8hxHNME1gUr8WeOoGieFMkW/XmB
wKvCf16sLQvPWTeWsjc9YMtFPMMsG8l64uZER5nzLiAOb7x0oXVoaUPp6iBOS3iAnn+yE8eNQcWO
yqC4n1GP/flgWu54rdXlPn6ZGOCtZO8v2DIpWhG7p80FePSp0/XHYJNSQFx4rW/WDCZDlZD3inzT
5sci2WTtLO+AoNCqlvaAXSyuL8CyF/OHXyV8jjuaC4rBh7AJVKfWPgGXWdeoHUhQzCIre0VOzcEO
2BB0bgQsRYClmwvFglMBIoEWQGkyNtN09MkNLaem5YVxDxwUsmuSfGBaIcwNqEVSFx2c6J0AnS0Q
CaEPXlwv8GhXswUsgLAXMkabRBwjWIVKtIXcdRTdEtdL3mcuv6Ss6IuL9dSS+P68k7UaOLGqOXUL
uLd9pN+ZGkcB6bZWGo6rl9jyp8IXQyFYY3rwF/nFQsjGMu9M9qhYEi2w8WxEsfsvgO3AR/vMekGB
j2XA255f9if2o6Fopsq61+EoTyvVjpZXseYkgOfpNdU4QrfCIlm1noAkswjADJwf71dbX6w8hcof
tXEy81/xiwodImt6uotUpiz9j4tqPpB5YiYTiY4u/eCMVKEz6AEoLORcx8fAo5u5V7y/Fx7kRIT8
40EmBZg0lD0/7XzYF8lB4OZhDSiQTTIE0vQEsCtSBDEQIw36vSmJCr2cvRWXEvlTl7+hgEtWFGja
FkHVz2PHLSO1VGTHEzmBY6IKBBGeYCey51QhZdr9NqxEK7sB4lpf2pAnv73BmGRrcPe+9uu39Dgr
ci/rXB0RY+2uBbnQ4dDcIHjsrl25wH/9KxU7P+snt9S3IcXPvw3p9knjhRHUFeF/3oGnA8sCm5S4
2VxfnlxxoExSAibXtG1Nd2Sh3ftzNH+kcNL6BkIFyT8BHqYuFGI1V3ZLmk0N1C4WedAiLgFiQEKn
88KVcmqtOyqy4EDfNVS1py6YXQsksQ5BWDN43RcLWbl11L+VieOGuY0JphMdtrEpz1GIL+Pi2tb/
BAklKenRhmB6fuZ/0UTZeN8fZopmsTLTquKqhu+NVuyu97o7v9QRcNrS5vCVcW6FhEDyAq/yur0D
6e5DOPSw8CLspShGQEeSYTS355/q1LHHU1HBI/Skt/uFwfm2IIrAy/HV4thrkR6sg5ldPbH2WYJ1
j+ppDwd5q2DyKr9cGFd8+snScEzEnDmIZEtjh/1cGlETxpo7pp5Io1rrk/ZcMm5UAs6tBwgkRW7z
DS4eqyLKRQhgGhfoCOaJzecgUa+QPYpSqTa5DMfRa9W8kL2jCixc++spezz8smjPKpTCJdozflHN
BmiPPXhzfCfDTZBvOzLogmdG+cIBVasieY33OTKdGxK0OMeUbBmKSBdhSLpYXr/WwSKFiEwfKnvd
tFjtIpW9rIutby4ib+sj4huspWKhhbdhuXUdxIXfeHPJr4H09FhqLfvqKQUHfPTMPXeBpqwM9zDg
362iQ2095qaAiRLkV/oRCVi/vG6cRRzOz3+s30WsrwOSuUIG2cYo7+e3arTGM5VWkQ4EK9BIa/3I
2UitNm9fzw/0+5v8GOhLTOPbYrR8IyuR6ZMOETjP4gpAeoKSAadGQnl0Tkfs/HAX3kubhJxyjbpD
EIpCmbug88TH68xdar2gPX1+oN+n7s/3moSbftOO4TgygSrqnONRRrzRXfvpP+fvxUT60hROlnXZ
unrguEwh/VUSj2HcVIhzZc0eFlaXc6ukFyqcv3AMlAi4PjFRlCn5UwufXCmBrYyqLenSIRtB2gUg
lVs4REijA6VTzbUIn+roORXNj3R+sal3IpJmeFIGGJyQehV78sKpnZRhrAD0o/4zInjgKHOiRFHp
rt2DhHcBFzvZ9YXT/OTS+TbqJGzIg7EvsohpJooKPBBk0TyP9pRlF2R55xfPyS9KuQeJBHRvf2Vs
YdNVBCnMr50cYJAUCP/oG7d9ENU/zVvHF+oRJ9+M6JD2DoxKbVpFTuUwLg2DtUowmsWfir/gFtDA
TVzqtJ/8ckSimCIaAo02VTaPVMsn/GX79cQ+uoOLAYAdfwHdKkVoDqPvawJ9TuTz03ki4oPi9W1Y
MQHfDhk5U3OnzsQLqjsNSah6T75fy39FcY2jrXGWFvDfzooR+X04P/ZX1ffnrUdTgkj/qwGvEpb8
HNurQy9wa0c6JHCIjE/UhnV5aRZPI6BzOUMFTN9V0bMS7sby1h/vKfkFJpLY13r5YktvafFp5vlV
JeN6Aw3fwMY5BbgJS4CLIs7mvb9CrTPX710dWNr/HkzBAoM7Dm7IUlgak9NS7SI3bcNROnCCRUBG
1pTJMtSMSF2Dr2i5KFCNg5hAhlZkt7U3oC5GgHMxqvsdOghbXHimNJcwm5n2VBSK+JkfsPfGfgG6
hgKp7d6PDiX2nYFJUnXkTnWym1TbFO2WmhhyROc/4wkuPU/A4OAoddnBVfnnZ+yjoOgUpwRcDIJF
B5AvIFROgIGEgy4llXv644Ryll9eAWRwRVpBMYFmLPEMwKDrCO1NQ0enk+PpwqOdnBw83zGQMVVI
c5OvVLSOb+hFzvmflbOi/rAge1iIApZkWAaEgL7CIai4HpRiX0M3E0GmeBI535jo75x/GFsUbafL
Xfv2MJN5Aulj4H5bEDh090NyP1YPQYG96s4JMCa3HyosquzWu6J7QqGxvs/RTazcOXD3kjJbTyXO
RdUzQXo3R66wN4pb/ISvm0EI8dNfUHCj67WNp5g72B0x+BVbPg4VSLZcyBfiSpLV86p+9PW/GVXO
wVbuVCToUEuB8AZKMkCdyar2saFec4ccXDtaqoj9oFBkO+mhT5H61bJ9k1gftvRuBD5DINMPO4Oj
oYVI0VePLWaHWg+/CZE8t0qu75zYXw9g54pwJ6X3FTKzMZ41UfpQEKQZ1FgHoNla/tSbiwp578JE
smYd1QgA4ZriG8hJ4iqmfEjxh948nf8aJ0J9Vi3YSdMGw8kJOPkaiT/mDl6v8I5DBK8fCHcGqrud
k15T16e/Dknex/NXrtRLi/JU/KMJFrLhoEdA5+TnfhlVBzxrFX4FkJy6ApQ3zmU9mgMz3YFCo/rQ
0L/IvHzGo3QYUwUsWceuZqCB553xXjgXIk1L7INfS9PCTdKydBjZ1uQWqPwidVOLfQL6nYfp842W
7hPUR9aqemu7N5q1T1CzhBc0IsCCdv4ovaFuHMKuGuRXR16Y0FNCBc80lNMoN299a625d7CEbfnB
iHdd8jz2fyTEMZlnkSjUoBCejOq5Tvaa82pXb0pEGw+9en0tD/h7q39s4QY0zgvvvXOORnTfBFsL
12L9D6E2KElde6cE1+TyVWH+q+yNMRAC7Ax7loCUHrdSt1Z3hTYbkw1BVt1fyJdOrh5kvxSLIA9y
9NR8XUFHozCUlDAvXEGJbPk2DYIW3ERLnPoMee2h4+beXVizp4Kf76OKn3+7rEc98YHpsGZdnPaK
taLPQiwMSkr4FIt2CThwDKOUR7+56Zp1Ke1y+6AiB+ptIfak6qUr8FRsRJXINC2Ni+dXA1m1W3Xo
O5/8hPBSghLiOjmo+b1GwZ56IZoToWNcI8QLJ5rYpRdHHnTidkPq3vWXAm8RY06XMLU8iyTWoiM5
/SKBUuZqLCnuoSoXJZAXlpwa/Ancfy3yldyBkTozi70oXHmbUj/0nXMhL/ylaCNCf0RlbIcgDlqB
PAn9yzQ2ZLoj0sEyIAcM+kz2XpxeJZ09xuGLKGiQyXOyOG2AZBsdlPTNkp5sIcRFtvz4f1krjonQ
Ixx1lunkfLOG3jZ71XEPFBTRoAjz19G9JbZTsrcweBWHS1kjS03C7asgLGE7004C5pCl5nWEwLJv
R9cDrP8LjyUSkOlnEuGCYVuQ1wmpJ0vYCCOtqC33oFiPaYOkGmcuYinMDL1U9jFnm6Ghfgc4Rnoa
L5VZTy3Z76NPEpUs8tXeiU1XZGeNqf9R2xWRSUSP6mJ/4dRQpuxYX814HRTuzxdNa5QCNCXH2DT7
LIo/ib9ym7UK6IUY7PycnqilifbNf4eanN5Jr3oI+lfuYbT3iHfbSwL5CIMkbCoLjBx6rC9G7MCB
NYOJCkJ5lXpoUIW4b9WPifoRE6aNkjT7d/6xTh1W2JGbQOIUmvZTJKtTKINbjUzAXjFXuXXXdCvy
GdS2I/fx4myfulO/DzZZ7bIcDVXjJ67Ie9vxyUFqnHcVWX62l7Po0io+EVfCvaBdQI0QBP80eDDM
0naLnsMGj56KGhBwyWJnhgeO/4COpb1O47mq3DVQuK05hNFSuwBv+irITfYRQYtG/CJz2sjTxNT2
RjuJ7dE9yPnBXWYNVSGSfkgn+NDHnMIbEO09WmKvefAsy0/uwtQ/Kvlf4W6S5NWul1RVzeKVY5kS
mS+tQnuppAsbGbIKQ/FwJ79VynWhXjoiT+z+H089icfNAs86Q+9dUTuTi0/CiqJ89PyNSj+1ujLr
lw5XFhyAlS2Tdn45nkpT6DCSBVDb5coyJxtyUL2qjxCcOchvnv9Cbhkp6xQzkOI5gqVoyEtLXXcF
4hBzsWz0dSd/yAb05JWnL23tUt594rr68TSTPdtaQV10aPUcYntJKZWKb6YtQUgO7VzJ52ChZOnI
N0JNMO3mRnChBPeLeMBdBalM43ZQKXb/SozKru4MWkDugTAi7JCPpD6LmYLsHor4Ga28ujs0Szdt
1mZzy5XFLqKfOcZzLjL+k3PD9ylpQci9VBQ4cWwqpgYcX0YA01T0ySXqW64ZG33D/cAcIBVF/ZsB
kYhqL0J6fsH/vybh21iTcCorgy6KW8ZCgAj94dE9znLjidCFQXdq9UIEJdAaIneFmQOGxPsrcAre
8HF+aZ58Zx3qA/hZCspfymzfwjqtUP3MHTm8yM2AjFCzg9RpNR8XJ/cXn/DrjWmwU7dAYtTUxLn2
baSuGuQybkr3AFTGtMTaKq9oJxOooNAFJCRX3nthse2uRZ3Z0Zu5q6BWgmfj+Tf+5UEzfZDJZrSL
FOjzyJXF+svdo53dgIEu08VorJJs3uTbfFzwm+S2fgD/5Kobf9wO2ZyKFA06o9FnTkcF1YP/WIOD
MkFzznKsyFtyKHSAV7J9RwpZSyvb2IzdOrBvQehoD4O1OP8eJ1SLRLPyvxM62cYSQnihX1Jb5d7h
nKA1AjytrzfuF04tw69aWtHHad25lM1xz+KC4KCzFIj5K9oVpOQpfl2QueNbTuHzD3fiAubZQMGK
gjRZrjiMv33sthqN2qKFIOaY2aUyxcpCPSZWBXjsYhJ5AkYi5uK/402CK82EOxaNjCdWFXAFnC14
czwoaKUrpNF+g/Ea4oG+lmxosA56t+wBOV1MBS6992SRx003BJLPc1CNZnFzupJ01ubt/1cFv3yQ
nNy/3158spi1qPeDWGYxQ6X5T0ODQIfu6cV2xpcI1vTWpzduCZoB21efhDnp4LhDS2P80AYyrl+I
J2vmbAyWhodWOFZeoGboEfXbsIWTjvCFhZwI0v3KMkqPgbdU0J1xr3WFgsLGNo9dAJkZTyO0VLuw
w3YEIf/x8/wiPFVgJghU6JSJB7a+Vs23VaiXXqb5CocbdRaYXZyuLZgvrpXOfUdTs1qm12G3x3H4
whFzIiL8Me5kFfQUxYwoSd1D3W+JzzL8U0gyOCooHnisxAuv+RvcT+4p4CIOfW0DiPPPzaZHNeKG
XugeGmSczIVSz1VrzranZkEtOuGNndn5IU+9oMVAGo5YHOdTTHWYGJLj10zsaL8TXoMR5NbgrgSS
dBEno4rZmi48Lg0Vq2FIpL+ya0synEiqfPfQl/PYPhIPJfVOMBUjktms3TUCGD+X9DW/du6/GFYP
WsCV+z7Ke3Rw0SAiBS/rA47hurZTlW6jS9r8/IQoJ7+BAW7I4UM4vxJwX3HCbBgU5wDkMdBeBbuo
xhNixZXBbqQ2JXLb82OeDKSIwe0v6jAzNNn70dDkkWVLzkEe1lyjzEqLhgRqX4pwHCcU51aV0LqP
gwc72yvZVh7uQ/eZHjilKV9b1OFBqo8E3eef61SBSuQG//9zTS6mvFb00eF2+mrJOQe1OJChUHOj
94mgX0k5OEHd2LxwH56qgfwYdhK+WeCV+rhkOoZ+HoH+VPZwVsUFGG1MIk1IQdrKMjaC01jO1GLO
Eek1N/+38Fock/isyiyE6UHpKhr8an90aGbXxAmYbaDeTWUTdB8JUe2ISEfDlMMe8cK2Pqus20rN
64VvIL79r00D3IdOJZLuv5qHnWZIbi9zBJG+oyeH51yNtd+hjBrEQ+ZS/4drgu5sm30aUrwU/ZGx
ka5MCkUXMZ4nDwsHUgkW5gQEU7WLsDSlwRo4nnLvHe4RMF/KcyLGY1cY+s2FFxfX0K8X/zbaZPGN
lt11ssRpQeGJIk+Z3crArzme0Oh3KPc7hegmGjM7/78sexu4KPQqA9zitLYeNVEhR2haIixbXIlO
qoBgwy5X1wkqW90AcH2ZIZwRXjgHvvKSySvDcAc6Y/CdQbFOX9nlCkTjzMUSY4/yTJA/IdBIIdxU
1xbml+0jHqdN+5hHCIYbt0Dc+BlYGg4IhZSjm+fmRko4rLYaWm0WMqCUzt115lyV4aqBcmCgL9Il
x9q+J5B0jA32z6OxT3CfDGaDsUKCXZL3Y3zVIEvT1mj5zEPkkZp/BCcXXlU7sazRStBAh8Irp1Ut
juFvN3qgl4VneYbDiTKicWMA2P7ToXWTDO+5IeBLTXvHNY+sehHP0+iVjDrFennDUiPq9bBTwK3D
vSVAx1xKq1A+2CcJmiFQs/Sd047XdBWQzUdWaxHKtzFqS/S6/MC6dGWffA867UQl1M5giv18D0nr
nSF0audgk+e0SPtHeb7gGu1cZ+FoydKzMm4pKN+oxEnluM+MJ44rOY4Xpp3Mg7T+P9xfdIX++0CT
w1PHaqMM0urrzGbn2Mpy6B61Yg4KWWqC6xix+Ess8JNzYMvoiEDfpJw1+ZajVodpJIaUv7jmLDlN
3cv1pQPhRLVDlW2R33Imw/CfREeVoQ00xzNxHC8EmklgYojLSUk67140u1zBzXWhjI5Xg7Bi9gJQ
iA/nj6UTZ+CPh5jkJ2pZEDAFvKsGH6sieAYOpDQLHXwvsuoXg/VTVzBtAPryFLspf041Yuo0LSzP
Ch0BreAYAj9tsrHH6AUaruh1m9EeSc0r37k7/56nEjEVLxdBV0K01/kKyb9t0CxVStj2vvOVlKb/
IkOeKdRA7ZmVA+W7hn59nbblEhyveIyYQ1mGK3LhIU5EjMg5kKywur5aIj93V69Wlh16PARJkY96
4mhLC7dCm04YkcdvWQ9a469oDjtJeWWxAzNyfwvnvssf4tQipyNnwQaXbbyvJqvPUbRBdumUAJ++
o+1ggbH1+nANsBkQPS1WfcB8Uj2gLyHIPuCjOUUfKfYEKGddmJXfjwLTANoOF5SgpU/LW06sxHWQ
puy3cU79MXYf++4m9HcyYJVsR4zcJW+RvpOSTT9ueuNACYMb5PxDfAU/P++qnw8hEuhv60OyB7OM
1YKDz72hUgxtAYo8ipZ68ZTX67Ccu96nDwczHj4RNqJF2zIRvr2hUJuF2xYRX3tOk7qKPpRh3brP
kfYUUEPUnUfSD6vZmdJHVm7UcVd1CyM8EOB1wYPjoRudXpd+dJVlWHKSnVYXiuInylsAcZhUKrwa
TYcp+zEns0yy0iMRD0VFu7FmvSPIJDx+jhlUA59kyynqJgvq8x3ilsWFVX/ibvz5BJM7JR2V0B1l
4t+x2sju3MZgBPc9WKrv3JXRm/kWYft9FLrN99mjGc4oBuGW91F1V867CU3sVutmzQ3mINpjhKDY
l2uccgPGFlHbV/VOdy8kkScCdmib3H42oQs6elMWjJXhOCT5lnPoerLUXfz/SDuvHbmVLF0/EQF6
c0syvc/KsjdEGYneM+me/nxUH8xIqYISM9PdWy0UtMVgMGJFrLV+o50V790qcLU9kdOpwRO3tmv4
2Od7oKDI4SDUTyYr9s2dgfySY/hzUf45kJvo7BVBY5qhbu0j8zAyLZQEwR4M4E8xubE2UykN61kV
rguCVgg/PxTDm9U9kk6BjNY1JvM1He9F0iky3A4KYRgJaQesI6VbmaamMobS0zm3dNAOIX5L6Qph
bU+dl3hBV/1X/kg47/1T3KMC3dwp0n9TJKU/+tvTb+4DSonhTa4RLNJiL9LhKfAj9jdWNm+VrZes
VPVBNF5U0gZRCkkkTTtsz+ggdItB2/cRFvITDKBRDiU/CTZG+hx7QIq4H+JXqQN62UfVvkUX9rqA
AkcLcNk0Ce6kD8Pdjfn30cubTJzSyZmC0tVtBM6uflBERJy4fuc00sEzwgJcwe3xesTSH0MELzRo
jzM5f/E+ENURUOJtanxj70FVvzkcGYqFUgcoAVoct1VR5OKtXDW5BajgI7KDnG+QV0qDFUezMSAb
i3jqfFB/AlCSrm7b3wsQovzNkoJ0NKnpyVSK1Jvg28haW5i5YO57yij9m+S/07hLy3kKpIphjDpi
spKP1fqpxUewQBN84IMRjAE+ahnkKwxgR8yq6mQmdSfZN+Dj7Xz/Fa15fNoqTF8T4yw+Xa+flNMn
60Pr8NLXy8ZcV+CJOtAqpzh66bqDIh2TYSMaLnailcidq1ynycbsMa3FMaxP0ZDXOB521RV4XrKt
jSP0CExd7M47JtUKZUsOMMH46Ome6acY4QD2X2TyCZegY71y7qFoBtyZbiKbN0mpCF0Qvpgue+1u
LAUnCya2gFWuyX06AWlxXuOY+Rfd3wewHm2OGxoxXjGxB57ifoGxiCsnZ9Y0yRGnUhgvQLpAK0DT
zA8upv+Q+njEKYs6WcbSAiiTka8SfUHtgzOt69eN+lr7R1lYk/sO/tcwvEw/THeWiby7dqy9c9oy
6wuiDLduS11dmzmhMMPGEEQquQvn85QQxJGbBz8p8ZPPU9Mfc2zFQCLPVeupFDecMVhEUtbv6hWr
KG2wiEQbF83mBbggmhNaMeceTwcmRl48X6bWcrCWQvLkC5d6PCNaHJ+gL1v+V9FdlOQj8AMb2oeV
ozwKFe6RFq7aTjcUivj8ZMBQVROxSwRoav3gF+xZIcJzAJNpDeUO8ylEc4nfRm+H4jboljA7jMnI
bIHofntdKQb61efQwpXlzAWJdqOgrBsJPmw4A0yr9xtDXtCiALXTdEsj5i65iZt1WLujP59gmx2c
jWOWP2TakRFzrE57p3SofPLvRtLBix+RLGJO+Iawp72cCuKkchepz3284W/WzIlY0wYovdRzHga7
tlqD1DH01mG+mLtWXnBoY71GwkuR0RSeKGUF+m5iXtQrT3iUBOyyElrtpyqPFmYqLwoWK7PLBSo0
Nu34TGMcUBp+PzUfXNsX4akPVjBQFFTewrcaSXxZPvAuBSKs3Q7Sg3EXNDYd/renCfBui3QAjJ1u
3Wx9a+jyoWm5h1IgQHGjVtfhsBP9tZQug2wZhHMxmbd0wdxUcJFJ30Tpx12Wx7d3pP8eBHyjPy9/
10G4xmOmmnv2JfsfpLCVnNgQV2EpRosCH8ds0VoOyM0wPoDTaIU7IfDbCPz7CG5AAKFvNVI4MAJk
86dNaiwNbxXCv8RyPlwF0SqtlywtBeV5yPzVvSz778QE0Uz8M8CtIbjHgfTnBGRpKekVlbKpMmpe
t17u+NZW4b5lzrrrDAKR2MxYcpG60SWHplxY3TnXv+GIkG7LIqorJrTTv7AblZ5L+lBr5l4z2LXu
eAXku5asZRk+FcoqQqdE2frxuZcQ6Llz97/77JvJvzbl1ABm8tvixGnfFIepzRos/xOAmXmoWaxA
4jjQwn/nHd8uPXokqEuYVGV59T9nvi26LLd6Zr5U57RJafHSKWnrBStfhvZYbeiLQtpipxMU2LjA
Z/49gm9vVNBLYW5NdxHQM3+OQJHb6lrKjblXAFfz7owiko8heMVuVknnSnmkXA9IjqhOtlD0B1U4
xVw18ydQnf3o8Gucv2NbjUmkqWK7vhG4nYqYQbyU0qde23W9V7GlqPwIpYnYKaU1sPwi2lvmj3+/
yvcfEqQw6wdw+1+VzsYMmgGhanOPpfvgnzxlrXVzTjv2MebZtfXIYRN3R0Kg1d4Br3zT9ADQJeKk
/ktAGb3CP6dRCLQmATxi7HP0ps2F1SxKxKRyW+5ssV+k/pJVPblPNJfkuhzhH/3M67UxnAdAqhmG
38i4zrzmztL+pTVzG15/H9XN0lbKrAgK3zL2lYmsVb1Iw0NV7zxrgw9C1axNZSGkppObE9w66FHe
uLoWeHvBWtKpmdi4UzYez8Ucj3SDc2VbJwuxOBlYjkva1MFQjQUqFhRfr9EesFAivnJnIWDEtDWb
pZmdwhbHkvHoS+fRekrag6DsMXC8inN6sc14wFED5NWQIW+JL7i2x8ptsnz+98KQ/y4x8HFkCj+T
k5IC0fjPjzM2EvG9qs19HmNFT9EJakjw0cF7i8PQyQP8hlmdurKvo9mgOUQ7YiyxXt2UGGqAchkX
nIFat2rxnzeLZ197u7Y/RPnx3+P8NhqYjG+S36Bkf9s5GzTfSK59ZU7dulrBAwFpBTzIglOISYJE
+UEZD7oJvO7zOv4oRfarDDl4fmcU32Umv4/iJiLUQzB6gHqIxXCJruqOLk1ZHEvhK4sPEhwoBLji
FmG250RaKuZGMls7jZZyvS8HLtj38s0pyf1rCf82Jzdnk2CGCoqrpbkXMW+z1E8xQVBwmXRH/dfd
lLSYBnaSrKxkH8fnuLm3dqYt8tfzJyIwkrSY1v0qb/xWGRqspFJiXTYQ0t5whaZBQW2qtrY+ovRH
xJ3QWiIjq7QNCVuuzyZsDcuFDW0qCPC7yb10SZ4Sw9sB0WUAqQRfHGLcTVUArqMXJoVi7GN/oh4Q
V2rxjWzESA64o9FN5opZkshkC8Ba9EcSc+ooTOAavFrDOaUnkNVc8aLoTr1Cvzey6Zrx21SZfZCN
XCUMcot1jFSBEL1TdSJhpG5NCVONXithpTRI5uPWUG6G6kupL1fcZJKsdErQCEO3E6ONWLlifjD1
MxzotDl48E/6bK1cjzFin123rs0nMaRpPG84epDkFGyuwLDyVGCmHXn7RpIvgXFqTHxFFmp77K+u
EjIfWI1/Re/qrtKXV5FtJYVuXT5515+e9RzgnRR0F+/6VOPaa6Xvd/bUvamZItRvU6PhlCGGHauI
CRHN/cDAxBWJFD0rsHRQ+iEl0P5FVCPQ7n2W79Jr1KMQ9FV/wRtvDgHBu14H1C14dlE8W+KTLq69
YWXoH2qLjoui2IX82ASbisAvcnDLXuwU5XKIFsZ106VPSUk4rNHdKwQn7TMnI9/FCCirjh3AGfEh
K9ZSc07JsjOLbMeDArPJzH0sP1UYRnjPJfU9H+c3s1qMyUeBIwjXP5zIP2Tzy++eRI+LP+4m+wBN
FQXbjkT7WdfnsSZNlp41YzbJVAnmUxo9XMtD6S2oVDDOe/jlX2fAX9sKySMTbSGU5I2bOGP2adCl
Yce3UclXX5G/oBQC85I93+AJqpoPkvmu5BfYhByWFnMxy4v36Z7c7Htt3eZHCnCchbnxJFPAMZ7r
6p17EilucMWVGelqNuXEgtFmWJ7GtVuKD4PxBtKB5PbOavv2i//2LjdZVSiNDQy/loTGn4RUW39q
K4XdsmsWE84OP5RyRl4HF/TfD/4GjGVw7fqvSbxlXiZepMfGyCTyVKFdhN1rGm+QJrNoaiAyy1zm
uj3gdhoOTgJuVFWeww46OF5NW+aGJJ6RkSVjcUQQJd8zOooGkkMSDYDk34P9Rvzjz8He7Is86Myx
bvtfSZcyzr3yMQFyVYDsbNsv9EeIKozJ6+upM99m742yhxxfiHdyn++OW/SW6JBTb0YJ8iY0NHHj
DYHFnNFxkGJ1as9PF9akBiLEheVy562/WRtkGmR5Jlp2XFZv3rqT6qHMo+kuJMwi46dcxzZ1eNLN
/2g7dYiu9G/piMlT9797NIcouaYKLFL9MwgGWltVvs9RPkkBT46zGA+3rzJVmOrnIG8BvqFQiV/M
/Q0xnTw3m5uXRk6LJj14j9v2X1u2oS8IRCVwn8ARmeIhmvaCg+S/aDxp18chetQ/wYlZAhitgbay
du8W+l16Aq2SzifYPwLxL6zWb2dA1/tRo3X5r0HExguT31ornMeywg3fKNtM4nVC3DnMw/9CYAK/
3d+effPV40y+Iuo5heVo3aUPpHQ8sMDUtrhvbTBFl78m+7dnTSvwt/esY/0q1z5EuwxzvuSNyUbb
msf5xavqzXN1eWdFf3O28m46a5qpBeB4G+0CresklbRPUX5JFB4HTdsptTDRXYAhl9Cti9RaJb2J
vvpDn2dISAX3It80gX+/9H8NwrhJMZTAaPxOTkzICx8GrPzMsIsrRC7h3Pj7blhU7THqfuhyuKKE
zJ0xR6LzPU8h+Y62EgzLUCTMiBCWu/rO0L6Bm/LtoXiRAUFJV25tZOumivGQ4HvgOtpKLiADar/E
ZdJ5aDnEWXqSGJr7D3e+yzdZF8+FocuRagKnuFlz7dWM9GvAmoN3Q1lNaU6jQOXYndw6xw1pH6UD
r1mK2pIxIPtKdesu6u0bQQVenjhv4RhkTM2NPxdjJOhyjQaCufef+l+lJU97icWdj8NXVU1UG1mH
+269Uvxu29BeUVenjwsqvCkaO5Z+UHwJ4gWkIK7LSHuq7Q8BTnQWPwFh9canHKXqqT56Z+q+XdKG
MQku4YJBM/LPUTOtZV2OEVOH26O3ppgBXjekJIVNjbgZjA9PcgELQTEW/Hs83ikK/7WSTdJk0mWu
jbfJslhdJTWvTGMiPk+0J4Eu4zKKD5p6kLkTejOUhSgGUoWeytz3Hv9t8EA2YcJIQEm6ReVZdRpd
zZg3Bx9G5AC9DS4a+TECFWfhfbEPoDZ/vi/QcXTuKD5SMJIRV72V3LDi3vCqqEwvQ/vuUbVXH2MV
X8znSPvhq5tKAbiP/2al4btV0ZOe5BKCK6pvX1V20TCKvS66ksoGfqisKal9ltRzSANSA21XjniF
j2DQjRB1VBwD0a56avxZOzlrrUL/tZMe++wsN3tBOFf9KW6RFtsNBeq2CxZeSyvV1XII4+e0+yqs
c04JoKhPxZVm5WpVScc2eA81HIrOQfHGgYZSrd1TSOmSVWCt+/RFMte5dunls1y9h+O6JbfpVIo/
PwL/PaFJ1So/BpT5w8d0eGsj0a6LCIvLs+pftOs6G8lpHUE7xIqDswqiRNHoKuoizp1EfZQ23FWy
dh5rz3HC7ymbzy1t1iXrOHtAJHysHW1Z5fb1vV/pyYq/r6opY8/lRS/buvwqtoaNv+1YusIyw1UN
DZkX9TQhoZTsMDTn/Gf+PqW3ic1QKSOq13NDHVbYmac0dPw9v8TvdcLFG0PlHT68Cn2uV4EK/kX8
yQEukv75C/UkHOjjSP1DX3FvPySTkgwmt0Bf8TGJUb7vQLLlr0JwFvwZBHso6oje9fMai8tkBqhD
P7WSLUCCo/mnwip4FMWThRxUf06vtR1xexVszfpZP1+b/TVbKsUbYICe/gyoonA1ds9edZYaTCaX
IxMe519kmhMUUj0L5q4H16flfNBTA9FH3HT9eTBfJWE1PiAYwathPU+nshtmjYWsy2lUZgKex0K4
jxvZ/nWrDg9tROtr+sMydnpYFclE1bOYb/r+oZJcrVoDRAxNF6vhmICbLEoJo0y8lWf8qsVzXTv1
nxrauQHmrwtJcrmKtqVb8nmsWe0dN5GgALs4NI3LTLTysy4vVUAHnVOBDxRmkxyr7qbGJcI0q3nN
rLMHu7xb8MMuevbz/VXYRv6sIomKzCe92gT9QmmckQcldqfbMulcYoejo8yxNHD1n9UKnCQ/4o1U
c3pCRe40HiA9Te5pSPXaWH+MYm+rPYIqjWEHxUX69NSXwoCg1T3gVYsY9Q5hQdfyz0Y/l5D069+G
DLUEUtU1KrU5bsxJbgv+uxG9teXJr6H8DrZ6Uiubom27TV7CvRBuqy3CUMVWO2i+W7E+QohMrudk
uTP+0GNHezJO1231lgMOcdo53tjRWs3cJsPjlNKpa67KYd2qB48KUfo4Spy6bmxtBWGDQfMAOSUU
fhQFtsT1LCjXdfqh6bs4WOfcQVV8zBDVXVbtvNSO0vWoja7wUctTS6gRnChfDTLWxxxFgoMkaJE6
oehc36VLwL0HO+7rLPlplpItK7aVuTExyvUUzLdXCIdYT+kb5JbyBz7adNnU9sRwmoLfLDGUZ1vH
KvYUS13bttIMJnqQ7FLWeb8VDJuuQJ6/VyrOdssUMZSWdMlMMTBF7qexrblyMTqnXlcHyZwXCkXn
Yh3HC7NvbYBlar5N9J1f2vFMFX5I9Ji96BPApa13S1XZqNUjv6ZvvfLRFkACtzDflvhFC+baqhb8
GYNcrJIwI1y0tSOGKcoOH90YofLCThQ/gcS2NBLf0cVDcQeP5Hae4gxKWSdDlHk8t/LjtTmwf5Qx
xrrb1RXbmDUNHMPQ0WrMGJ+tRyVd9tmTNCyb6qMbjpI364eVImyF+iyuwiF2egtn4exp8v8EkeMi
g90GcwwjRsRRjaeRvS/OcElCEMQ8dB1gcj6ll6GXi9DLHO9w7AD1g5LMoIDkkV08F9TB8UEWnagB
PvMhTY6C7XNsncNL8datPEzB++fxzDWRR8pWYNOY7C3XCzdF9aAPL7oAEnq0W20tZlv5urKQuiml
EmNZJ1wo0qNu/ey9jdSR3Jw8UNPdS7bMtymN7X1/7jiLxPUVZRJjf63XGcG2WvYCZ5n/jtZ4hnSg
tQv24WvzNKYzb54cJXUG3mbvzQV0xKs5xcVBX0qdK506yS6GmTXwxVzcNv3KrQ3gLPbwpWJtQRtL
PuUcoiFBDQNl/kD/ALKr26bCulM/R38XPY1r5eTRKa8/hGgdV8Quzll8Oj/jZB4D+6D//igYezSz
GbIfPF6LHWbbmLD6wkpHIWEyR0HlyS4YzXUZEVW6tXidld3GJOPz3abaaN4LIgrrFlDjSX1M39pn
+ShUe8MJWk7YYxst4/Q9A4Oqy88BcgDeJs8eFWVV6Sd+jwys+tXl87J8wxmColaWzoqIQOgOxWnE
grf5aaL8IjuV56T+Gpaf8CbrM7AbibAJGjtNHEt0rHSqdE5O9axlcVbP1Qe6JvLX1CtaNYONFvkA
CrVUJdtsd0BBKN3QRAq9J6g1ThSDPtQAhYovQljYWKvY6Ln34w8zPo7ea93Nsnaf6ke2soJTO2ow
+VZt4dnoHIjbTMJDLFgH+Bi26LrPlHIRJS+jstRot4u500alLfeR26nHxLy0niM3u1CaNyJe6tI8
y5d5+FVGNH12CfI02blRFTBWu1J3PHWvrnrHb2blNla+iGHDddk2R42iSm7MPAURX6x5ac5N3n71
9dVsARusgl8JQbrIRhcTGzmyg3pzbdwCN6DGtZq5GdK82ifZvjLs2tgCNInZZuJaeSsqOxUb4tWs
6N46ye1Lrkx8CWFhIeoXuHKxCxBUKq9Ypc2uHvLyjo5gT0/DwLZ+BFQkLVsYyDnIuN0GqSv8IJTZ
yAXmxZ+PXG645/QrHHto/uYWCBPH4s3Ktcf97CDvsZakktDZP2UCfeUIQE+Q5V4lwSLbwkdAwOTU
ntKjhXkjbuHcDLKluDIBlnqOxVOHuRfMUvUpy6E4YDCyqlI0zffSzqIHL9uJ6QY17R8b+HduTT9R
8Ot+AimtO6BcWL9Cv1Rx7Y1dZAl6pPAuIZzG5yLaGIUt77jIqcms2WobSqrorRVHGKjWUbbzeVqv
/E/l3XsxprGkktuKDouIwIN710oasP+1NczlNsZOfQn7vfQkiKtC2hm+k3SrGDvGfjZdTIH85K5a
71tprr9Vn41gT/7C/szSV23m+OVz0bjVJzBq/INaWkkFv4u3XbboJVccDvKuj7Dnm5kFJDmkx1wB
s+4i5ppjh2w9J36+PsPOrI/e1dEeJd2JNsGZiKCs5QthRaFlULmZRkBjlaiWbS4Lol7vcN/R7eat
eZaChdHOazrQGtTxmYWXHaDmeGXFc4755qsS3NBycHV4lc49l/TIwUPWiOYB1AdtNUgrY0MbHpWQ
aDhg+mmNhzFehgRjlCpbQpgEfXfuC1+RvDSyPa2HmndvzlfINAXG9M37Ndin9aXUtgJy9dxDfaBk
m0Dedf5REA8dam94C6szlkIsPg/inmWYts74pL68YiPc+HOj3eb+RlQdFmHUL+k/YvmN8eKD8Jp/
SA+4Cqyb1ejN0/Pws14Lr6pEjX8ledsc/YvwgxRC5yHZm4nTgn8oqq0lLwjucuqwvDRYDTDIm0lp
7gS2QrKcLF3H4lwSD0nlIKrWNHNNBgfW+I4VnJDGkfjX5Z1fY8y0M+q5giFS1H6UKuo4H0XwEviS
g2ajYxQ/vJEISprUpM9C8lwODww783Fzt2VvftXAJzm1ZJfZpah8EAILy1+Vr+S3stNhsgTsL3by
L/2zCZzZ9ULWYuZuFD4kvRPTLK8fLN0R+ovm/yz1BcKvKjAxf6tY28o4WhqY/nf+fgXb6GKlWydJ
WYzVU6/NNWllYT/7wDoBPKxv2nxe6Q5EVHa++JJsVOjya12e1R/RU42s/YMk7VqMGcp4W3gPA1/d
cGKcsSIBRNoWaIFdu5m93W5ft/vtfj/b79f7tbNfrp2ls+Q/J/e03KDBaSv2ZvqFi9GsclNbs7mO
rAYHFo+92eDMzX+RZXSv9uZrszwtTz9/mh+BLdqPsu2sS8zm3aSaiwfkgd0F5rbOgn+a2XNmz5y1
s37gUQ+dvbTcL1zgheRcWBBMD330ZHCi9N3O9Ldjj/zgT1pg0+ULpJuZv0TqJRne1eFZ/OHHs1R8
LrwXldUwhsTUTJglYmaHqclVkvC1z658OkDaUv2eZgc+T1SuGn1Zo0+G4zU8CgVHt2dBO+vpMQdc
jlOD46earQyvaE9a0lLiAK/dq/bZtqucI0HFNIJaDGm+GO384GQ+KTWSyq8pwI32vfM6G3K6k8s0
nuqT1qzTHo9lw45TxQ6wPNJQBREjz/Wu3Sxs0LpsHYHhZYThStFsIU/tUdmHzTlhHWT8pIuWhfQz
ESVXCE1bqURHJrrkUMEzq3QkLpQqcUOQJdu/gt1/E8NLnsWO18euWJL3GlsdM/GVgawffYGvTCXA
9pAo1auT8C8PZWXL/PlrfJLiz7DpbZSOOF4YVnRs4idZecx6Jxz5rCCONfMlNU9W/sgqrqsPQ9sm
2Wun5XbjTw2ws9p9tupzFH9e4aToR5ImLdpE/QXAoR8vr8m+TlYSvSjpREIpmg8+BQc5OrWw4cYX
rXRTDR0B7jpfkroXStCi0VFIZzR9zWxNiSK6vuZUgBXyL+810B6K+GgOy6g75dVDQ1qi+T8M/wfq
/la7aaWf/nC+T0ZXphrWb3Wmqe6CsjaADOSQwNnrUw3stzJxlHuC5UlVcgFmkqPmnMDxs/HApApn
MBGo+l+d9IyX9l6bhdv+lHy0H+EP+Sh/SfjVHWENjj+5TGYfyj7N7fxS6Q/poXuOn01YdlRfO/vf
RblbOP5fA75pX1DMTEIprZNL8ZK8BJfg6/qzp2SBRpedzJslY6lrkiM0Pm2IKjN9Gf1Qvv49hl/l
r9tJg9+OCxFqYeho3dTWG6xr9E5T44ukOJ0+tz61A8dNO9dT131jMjzbChYpkNTtrn5yX1ba5054
yJ804FvYma3T902r/vAGG3m6g/mjV9/D/rIaindTsc+UrPPG1VdCuFSktaxxQB57Z82J+jSbjoNa
X8WCo5KQIolEiJ4PwOtfxIsPN3FvjSAw7LicicvArg+6Bslk1vuECYRz7n2Jm/Lory8BjVmm0Qhk
kf/9uXRwhcv7blCjC9T5NRZ2q249rP21v7rOx0U6q1b1Ql2VW8XJV8h7zNK5sCrvdB1uZU7+GsNN
vzjztTbNG8YQIq/nlNwyzlXsxI/eJXnGIWjKV64LzTHeH4DpcNWxDSq2drJTYH4rdybkmxKmgr2Z
hAiBhOvXrw7Ab1sJw2YhQ7ooukQr1QntizXzL6mrrO4svm827O9PudmweZJB4bJ4yviprsudLLmp
2x///Yxb8s3/n9b/fpWbTZamct5qHQ9p51jKdHvU2dZD5Foz6VRuzZe1E53CA8W29M4U3naDfz0Y
OiZIH8QjAETeNApMKTLactCjy9XpHG5ctSOc2+fGfo3s9CAuQzdZAAC9Bxu8aUz+9dSb/Wxl9ZC3
DU8NVvJamqP8uzcOKXF5NrpATufFMlw1s+tLvArelbW1AJ5hV4toIdwBfcn3BnLzcctwNBJaKNEF
RaEtkpmENLIZd3DIHRzEv1A1PaoH8zANQVxGu/6YhPYXR8s9TeBfbdDbEPf7h7hZAbF/hcaJq+HF
3wutHbjm1jxIs8f+0brcWWtTT+6vJyHSPJmPWupfbOcut3TDK1hrw0JcRJd0zb5BZWyuc1v7Pz7q
JlpoRlqmGa7Fl34eL0fbm5duYmczY6XP/o9PmmLFb7HAVMUeExGeFKzKPfeymbLQ7cdkVv8P+0T/
Wbr/PXvaTccz6vLQG6fZkwOn2L61x6MtOOIBsNAx/oIScSf63EqT8Tx0xUV4jCClodD+Op5/ezG5
MPy00KvwUs6wtnBkJ3MpFu4Mp4MhoDhsUzeef12X1//5t+PBFnAJROi5sWg3MxrGPQd/oQcXdf1B
UXY8XV11DlxjcfcV/16QfzxJv5nSiX4fJq0aXIa1uu633kpf5St1nrrBvY83xZU/l/6fT7qJdjVI
/KLwtODXCYom8EZ+pTW/0ufBut7cY9T/On/+9bSbKGcazRj3owIhaVdsm221qlaw6hfewT9q6+pO
TP37Xvnnq91EMiERhizL+Fzy+iN50D/zuXXn7P/mrPjzETchSjBw6clUZm9YQBFZ4Ju6DtfVBkrt
zFuKB3r8K3l5/4i699GmGP7bDhjbxBqH8ddH888tR325H0+v0Lfm0bK7g0r6bhbRp1K4mU+qiL+g
yr89qwVLUSmDzDV3pc3h4yyCpfW/2NEohmJHDmp++r+b5a41WdFg9udfzGx/lcB1OmJ/iqxXS152
SN4uFGURVi5FEhpn0RWjHxeKVMotp73zQeXbCyXwBOTHeVGEdBFLun3bQPUYS5zEZ3lhqLNYWQv4
LYpLS3VgCDbGmxY7cr9Kc8d7PVKgbijODe5Y/TSTx0SzrXgmNK7Z3wk8v9Q2ft82t6O6QYb1JXIu
hcKoxodxfjWdkTzH8Bdi6KjvbTe/5jAFF96vAmthZdgELxEqRHLVyl3JOB1GfU3/RnC6Y4bmmbgL
0rWZQB6kOzlrdwLtuUMwrAfJSRZaBtlpozVurO6i+IkM11Q3UuMqwlmjmPI/PaNuX+zm/o7ddRPo
Qh6f9Tc05n8g+75Jt8l+fEw//n0aKlMc+9cU3py7UipXcjvwJPDRdri8FnNt2LYf2vN1WJiRm4kf
uuoKFPJVcFers/kl/AhByfy0ajAOWFPYCe2nq+YIlIbAGQ+xXUFqlJeBd2cJ3lLAtNs5uTllPENt
NU1PgbDb2sErncDRHWkTzPXOabCNsn2nVLmF/nt+7j1VvtmCY+9nkldELDHqHvJCQfjZprcQ75gS
q7evLhI75jp5NO49eJr4vz8MWDyAFxropJu17atS66u9EJ31wakpY9arfK+XTtzP/Fn8qCszenzK
OtpHzdms3J4SmbbQ7r2+9u2+V8yJFoKFMh4Df0ZUqRrLsUkxoqZSZRQ78aToK3rphj/DftaCLDqu
ynGVLzttbZ7N52gGdbTw3ZZipBtAFQPmYNc7s7tE3kVTl0/04qS5ps+KV7GYx1AahUPAMmINnZVd
jVvmZ4yJJvCF10CInBEFyn5TJ+bKoMSm292WnYk597+/8V8AF1YWrteoP8nccc2/BG1KUC96F0Xh
GT2D+D3cqz/zveCxuJf5Iy63xej22mGINh6Q63xh5ls929JWCxLKGNuparesWBlP7ckCffTwYMXU
6GMnoQTbraXs0W9sT13kAMg8t43uHEPYrP1yertZKgh0Ue4g4Z+Yajd3laHp5FLztejs/3Qbl1Kf
XW0z6i3Q/ak4IAIE4AXjhRWIAkU8yvG6pjjfoQ0wvFjBk0Y34nMwHW9BeyjVHoxi2STbdJypfusa
DyLyF9FjJm2F0gX+UF7PhfqlVC7wVTuGnxRu9XSjKK5xmQqS5646C/KT5i961TFs802xVW/jKyuC
A9yK0Jq3qttm8+IlCM5AV3DBke2RssDi07zOTABu6rGAoB19eZprKU4guxnYclzeXhrjs89fjWZt
UYWJ7QErLAcWPlKoqRMHgSPJblLvIpLBJ3Uh5jP0utIJv3oQtlSWTzrWFA3oG3ukLha/GdcFBtFi
vR1i3Fh3QuKg2BR6Tg4jpZ6BJxlkTOpo2FeHhJ5ioSNE1S+icc13RJBIzD/HlytgInOhGwiUHKXs
wN8HA2dUnGEmU908QLNPVsgGldT16TkvLvx06o1bO1jXk5kzztgL60OQz+IPdonqXndsJ2Qmw2QJ
kyajXb5Jn+TFFZnpi0l7bwZB3ggKp7a7heY5pdMtvMfC/X8cncWO7GYQhZ/Ikhm2pnYzDt2NNWhm
9tPn60hZBCZzuw31V506YMwbGaFWdVGz3XQzHyyEzUuyN19WwX4GRV/Hzuuzl0iEqnCr4NpXplu3
OCcAiw1/5voPxr4gu+r0IrNpfS0lyM42TIbEcvUr5/341qa1I3w3CKC9cTskx15xu8Jt2eJu1aOQ
uqIchCwfUxpJVdtDzMHJL5I28k5gt1azrejV16Rx1tqedm14rGMPlnu0Qnt9ebJQ7Xn2QWVb1yzv
orM4OMxB0GCt7cXsOsRA6jyuGx/R/JOgGqX/nuLr1zK247vmm+U+YSN8iXKe8LocsCM99xGcAYpG
G4T/AEkneaP51XTLhy38mXGwu6AgdWgfna3hyJIHLr2xGf0Jfv3kJn/gheu9hJpSuCu5wgTUn3Dp
daZXWd5QjHH1QAFhHbQwIGPdzUR7Ls6DdiT2uT7wSA/tq5Y7rbDJc6eUbXXxDHOrGV9g8MOylf94
tEByYXyGhBw59beoX8vypnIHs50sYvZ3LKNtsR8hYz7VxIM9gN+tbv9jnMN/WXbXc+LZ7Mj0m7cK
EM+0+/fBxLLBrrw1CqZro/kL1IkAtiiMqxax/ozDOxIg9CfLHatRTfSF8Bf7yEzcLNZbVZ6MuyAf
oPzyGHU8V3xH9P+n8F+tCY4AOimsJ9E6ddKufFrx1sfi1dBuXN3yffgSxVtouZrCQtzv/tLwkx2i
1YtYIjlKDyY0dafOsIvptaigFfvTlX/gt3sxepiRhLJV/6aR7AwVli/VfuUi1W5XnzoWgMY+3IB2
jzJMqC0mdbOLGhEm1qxy/HwnjH3h0Xqeyzu+B+0lkV3UmYntytMyKAq9JN+pELhjl1CkiKXn1mCT
fGhYa/AZGmfA90DtuE0YKGmIGOws2q0ogOy2CSqCzTsfdYUl/yjyb6/dnpwoa2uuXtFC92O7mnuG
Fjwzr1fiOPTbPArugr3pTBcqa+TwlmAmkj95Uc4i2pOKA48zHnZbCW3V7DZOHuFvcV2gd71Gheur
bBg0J2TXXLp4RwDsfYqFC+Ouuka47bs3ykjmGIjrINBo93l5LRQyhhdXaR+5CYh60NKXmheYOtNF
79DoFFhlkYtVr3oi8DK8RoEWgAIbnhSxnd0X2G/s5iBMePedMP5VZ6xZD/CVphc+2jLvJPnTpG6D
+Qh8w/Vb4BM4KZc3+dXi0utBzYV9Ntvy+FjNa5We+LE54N2tZ0fDJRifjH79DpGRiuGrVL7P8V5K
/dUGID+NIsVw25o2f0KBEyy0KQ5MVDDVc5KY+9VN1o0pQdvCnaRxF5w6FtGJyq/i2mwGlc1XvEJ8
us0J++EX1eF1wmGPixnLYRDqTv0kDfWPhlWJBa+95slwMqKBSL06scDmaYq5eMEo+t3ygq+JlfHA
dsJWKGo4l9CWWS+vxjdkcHP6tMxtatxM9k9ZNrpJfLXSz1XzlGHTIRKhj+lIk9P1vcDwIcF9VXCg
QOQkwIXNC0cuN3r/taq/PZvCvI/9Vu6diSckhuZnjexjz2wr8upDX7BkVlS4YqY7yNdadpV+lxLe
xe9plWeE84GPicQScxDh7X0Rj3n3LvMrd3P2LzW+0i6QpEMeuyyKhG6yo8k1YF1gXSYiOP5beZV7
68x7XHEoRDBIMZZ6dCLVpd6q2F/xWKw4r4Qe6/+w/oXAsfD4LSxgcWpZZgJeqg9LOqQ6Ta/0ER51
AYpM+zX6YrnYdRtkOmdaZ7jKrDtDB0OhyR0ZjWU7OO33i2X3yYFjX9yp4ZtJuGZUOyLnWGz1LB/f
MPa3Va22G7bvkBOTOWjCS5ZG/iy+zt9dulXuWjZtYSXCV7X4E1qRnf7aqp7a/3UG1Bt7wiG3hrSQ
OuKtqdzBukzavp2xGXaKzpmFLSc5JSOLnSZolKCJ/Vg/zI1rwh4wSK6yo1e1/JFaQmWwwUlsSmhd
nFGri42PqllsNo1hD7mbJwdNOtCYGCYLyrsWsqBbzzRFUcUCmA3zo3JgEsofhk9ZftqJX2L1MHMQ
dqv3Or1aCIZJtfK65arq93CFTuFZDQQQCJn1OepsXHeuDQxhJE7YxxTeHB5J1KZiZC8jFQzK2yo4
yV6GEppzA4+DvMk/nkSFzMHnCeYvd/TS3cwKdvKxGb1o3uXWo5B8ZXVp/LL9vK0/aAMm7Ala/mvQ
EO38inHQiprwlMaeyfG+pYFf2TKqP7j9NPBlZrn3BIngn71CWlcP11XwY/NTpt8UfP0l/B2aTeJX
+NL4rXJjawnRRpmcYi86ilvc1OMUuiV2bhyEr5UEegHlxBPLLS5GY+VIKfZNkIqA7lX4XdfoxJNv
rP7cewvWAO/KpdI2UXQYZ197x/lj8qN0CyRi7oQuaGaP/ajVetY54ms5672Q8aThs7qT3U0XQeaZ
gnIxrefWDNTNelcedfKaxju13UxXwcTFxGn2VMu+CyC7FvA+TrVyygzU3G6xng09EETgFbf8pjZX
noLE0tY5CPz4kMINvkeVi2H13Ux3PdtlW69ZMPNOP6/KQj7BhqVzXDk0kNCCFn2r9rDIPA23Jru8
QE9hKyjssAnNH33uDxn4CmRjhZ21M6H9NZ6HNs5zpebQomT1fnHEK53fQbbcNrwlMM1MHx+CAb6H
P+Y+MxlOytXiahc23U2/r3+H+ENpdxWWseN9VBx62Lo/S5eEQd+JVleDxZN5AywpXMpS5YeZIWpf
ebT6cDNN7gIDQAH3CVTTlyDkV/B5teFajL5hvqYV/CoPXY64GepXmhz0cvGlXXze+xq3DG4c1JLf
7nU9NOKuwduSZs7RPU3A4vUSptDs3oaRgeumjYEpOWZhg/tD+Qh38fymSAet+4iKzcAelWvWz74s
blqF7gkaUWFbP6r5yNd3oTouyHXhZMChf+X+nCbjIx6fsASvOKwwjo8htjXgII5jGypO5ZFgBC2D
YaaD0rsVBcc8qbzq4ud8xkmVx7B6s7Yx4TIz/g1OmTvpUe0cGjucKuhmU4dGD75I6phwjzocreIz
vWHoIYMIAAzahcwwCFn0BB+tcsBZl+/Sn5/mlRTofVUF+okZZdqjPOXqFVtSlYQwyMf70O6RhccE
AV1NDRPqD7rNro9sSdgI8DUlT2wdA6MomFTW7zw82uSilsEK8W+Cp3WRunPcb8b+rGfvTlMGVktN
jX3+P0j3bxwhxfhKhhgD6TNBUp8PZXEz5Hsq+V0F81zsXCO8LRVkOfxtTsoYVHt8DbL10OKEyWBo
67OnitwwIuEzV82PnWmHFTeSZ0T9jM60TXRLWemti48nS72VZa/6apntjowKuTN858GL9ZGfBtfc
DxmcJrpvh79YlWQ0iY422qP0utwQH6i5G7bPKp19zthWfeNQYe46L/lUCW1zS05Xe970M1CVU/8q
shO+RX4MHmMcYNvpkkdREPpNZ3x0OzF2NLcJKa4MNukuRiUBL9r06fjmcGPRZXjNNbm28Clqp6l9
NJ8H5get9Xg5ETUbHvMCNBgbM7qXZqPRnd+YP5rSgwzfP/9D1fzED1rPOybLcCqfPJoLamJ7fcnO
0934014Sv3zp5w35h42nMYqMLjQY3lT1qKubUPSW12SPigEBaL5rHsW2d3hGFRfnfEc5Z9oONDV2
C68xHR0/uP4YQiGKPaiM4uKZaEOqf7y6Rn1enEb8FP+sYROF96Q5GTZPdmsd1+qcdi4/0/ZefMig
EU3mXR+Q9mJYHOCx10FrosrPPOygPBfIIlbgvhrSYVg83OJSYZdiHwbTPxW2S+xTEHRhr/f7NA6a
tyJ5MPMoxQEadE5Mi2z30F8NbEndjPFffOEwQyuiEm9VOYqxictDIhGY6agKcBbEO5sTVJnsBFy2
/jdG31H9dgVeIgqkLm5DudWkHzl9V9mKqK4qec3bEkFTnWyJqWUwnKHYpvOutDJH4KUDVGIBq6Ub
tdrFKq65r3O66Xo7ZWD+ov5cIN/BfJg6+08XvXj4WIzHwkvN+CLHviH5bGUc64dcKebLu6ptzIhf
KtvacGxMX0guS6dTwuD0Wr4gbOZ5A+FTNrA363ACSO2yfgnRnCzNPbI++FwcALr4Qo/DW8rdXkev
WCGB4yAtM9GpZ0ZB6nj6MgX3gr5Nta2tcJmUoJ531hhk/T4ESyF7FZMK086vmeg+Z+vokYLxrFvc
n/tt/GIJHrb13ZuYPnmwmYtv7uiHxVat3DFy5+/lWmeYDx0UX+hoe7boRIivqjej2/dAFzEjK3nA
w43Fzb9isN1pH8U+GFYxeJxo2eSTmj1isKdSoCFP/tIt7mWaeZeCgrgBDI9BcgOncm+56QvHooHj
EWJCngMyY+Pte4F2QHfm2kdqBIVTcRHThDn29q6FsnfC/H8mgbE6NObDMrAG3CVqhOnXY05P6sl8
mi8jTyFwDGL5PoHjrEQ//XTVwl/q2tq7XEEE8TlU3OOYfQ2h20/HVtzppj0ec6++RvXOILwu9RrW
UaJTqFs3n2wVNQ+TV7MRsb3BPg49Wnrm+5apm/8m74mb4lQHvIcdbdhdTCYRV8d0fX03OLKqHS4w
oScZVPePiDKtRV4UnxuNqNsXXKO4VBrN5R/8Fu6Ctm32HB4ImtglWLbRu5xITAJZugWAlNKvcL2W
GVhKrl4IQGnqFlQMGuHyHk9Xy1XLLRYlw3ApsKB02mkv0oiG0o7LzplfTG7HvVieY4NYegyBHdBF
tZfep+IPOVnzGs0vYBLjuyT6y85418xAmYFdBJRFtV+RuWK663vU0BQcYzhRKqa3rzqWa2dqxtDd
iD1G8lP8FQsefC9F84ogKhbJ3PL6JwNqr+bBqDr1RcTcb3SYvsACZemoQ1yjcGkhHotH/u10w825
A7JwR/yTswrFE9lhe7AYk8maxBUIgDq8RFdqrq21kRSbr73C1ncN4omxgybwWHvFNosE64u6Ukqx
cLStR/47lVtewSY7wvVcv1P2TkwgjaPVDyZJ0ZvfZZ41mE9AQtgpUEcnrz/D2582M4PLGx5OmbQD
++lHB6EDLMZ4Oy5+JzpAhvl678Z/019oOO+j9IPUM6bWg8zVGGo5Rzjcuc9GYgutdEEjUtA50qP4
uHWuoFtQajX7q92KiNEecLwHnLB+gCN2DacV4rIKN2WgAeFNMgJ61fiQZ5vSPFiKLW2BbnsbQQi1
H95oYACCSMik93gP1TTXjAY/04r+Z9/qP/TW5aOPXUYjOud4OSHCKys/8wHkXzLZkV6QhbiD7gJg
yi/1/QtfTAsjLkfWHTRKGMtxNy1AQx7SeR8W3CIPcSUBAw04HZBs1bbuEB9XwjANwBL69sSmOvCs
tXxUYEeDw7DY9KlrvEN7c5Ij9fBzRIXlEgecCF4Zb5hVi+ov+zT/AUvTK8Zwwv40EmEtlmtYECjd
+6j8KIoTmk4ivHXDjcetWQMMpoYsGLMDalQUiUwHXVL6MzP13yQ9pt0sXK35HcxjJelWc5MJrupi
y5hz8T20W5M4SxHgFCtad2NBjL7RS1iwyK4OherL1SVO0JK6nFoMy6J6riP6LrvGayO541lkrFRa
iBTp75rfBPU2/amvjLAyIXyNo1+Bl5EzAaCkThY0V/lmSPvky+o2gFZGcU5OyiGdLoa/HyicJqFl
ewH/clIeJsQMbv/M5PZzjZtdA5S+yxvrLFOXAb1G4y9Trn3hj1tY4VeBu5RtspeaOrhn6woLleNi
M4xeY3iW+aHTjWTJqe4vVhkULxXTFfKyYFIwA73MYmgXNPnaORY+em2DcmaAvaR62lWWD9JGavx6
3TfJrre+TYSuT1Z+ICuhm+14TZoGYagfCo2TKgvyRF5xN70vyruouROM8ogWG31EgTcp+b3MuMDO
0mUqXPFP6N95flsL6e82zQ997Ikgqvwx9noYH/Qc8opHeCAvjr6S43xnEKaF1LFR/Z4+EZEGVWPH
qf0VBTxvMQ2bLS+2cM9YW7xW/GzraPJtpsbsaB+/pDegrn1yGhiVtNDW/8afWfaG6JwnrqB6ZeK2
PLsDEFi1iywnMkB2OTwoXTwj2alpnFLf5n6CmtTrEw+PW5V48/JmYcqBgHAdDRv3k2Eb2t1DcSB1
ZyWimn04MvzBDMuCFtDkI+saV0LrpixPEVQXHpf4JV47T49FdxL30s2yaIXe8IXDwqkbSWPS/i0K
WZdvZinYOMzqnFqrG8d+qDn9Al0JXZyJ2FgPRHxtBTvJvppqoBABBtAKgTKb4a/E+VXmxkY3G9cC
0GuXQ/8FsB8u75W0F/nF6V7BohadEjlDi/Ancf4t8MtFNKVC7XU6Oor1pvJPTdbjDvyv2Uz06rge
DngHJspeZPOZFVc1yzwzg5n+FsnvJcoI13xlS1CC21t3wAMREI01wT3bCCeOxTdlz3UxA0F1hpxS
RcK0xwn3EiVBfY/+AWjVLASh0AFgUC6NfktPUuub+cfvL/OWY6Jsz926aUDId0txEpTXer3DLZWM
Xz0JZM1FUmHsSdvYCWdOGTkJMgyi4Qwu3/Pzhvsje4L4fSRcBCnm8k2nV/BuZE6Z+NIpp/1B5PK7
HJOgs+DWn3XVlvYowJgq65doZ3QIlTAhtimT4YhZhGNZbpZ+Rds89WWI8JlXJTuEawOdYoFQNXKe
WTKuRn7YbE8RScmHdDmIHEpokkl7/lhbEFVEV6iE9ngROaO67WCSGI88OaeJP02bHrMF1D27XOKy
AkPZ0ZEbHRfvyrEHffgS0Gld5A/zw3oKxY5d+opQp/bij9UF9it/mKBeuyQo5GO2B6FGvd2NR3X0
Bsl/eqpsrNmD/rBulksdrG8GjbexqyUH1Gj6aHTEnkGqHo18YwnvoX/BxxLhYktNfJo9Y9U8mL/j
uo1fq3fj2I/YHyBBd7BU2q/78LIGHWZmEAiG04omGtK6l8ImsJHO7CeG5M7e1CglXDx/ARL8jKvk
ATC9kD4ca0fzgV1b44+Muv1nZ56bdySUZW+zAD/GfsELy4j2UQda2ABWuEp1onSNEglSrvpINphx
yjaCarTClV92biZvw2XX0ccFzSYXMKqy5z3sgS7ayaO3fMiDpxxhzSf4BEie6aLqR9tk0PwDwkh8
OKIw8m4rvjY3kLE5c3p1K70hJxZu1u0p9Y055ZJL1f7DPx1EPVOQpX4brBV0jNSmK+EQyaFzE48l
AyAej6C5k2o3P3NBOqQPXkZpbe4IWqvjfNXwdXoXsphiApoWgB/bW0QiX9PzapkPpLFIb/O9Xjll
dixid+KhUMJDV70gmM212jHPyCypxCM+03qQobQ9tOq2BAy4JTqI/7baMPzxV/PbJhhSu+FPJ9il
+Hw+PHjutWaHQXwiBGFFjTIOv6sc6CN9ATq1v653pW4/Kud6vRGRlxlEnLKAMT+ikWLpq5f2qwDx
kvpTR/eCDz6Fqn4pu33BiyFKh+goODdkngDulv4Ad2blL9j4nfTWXhVfO2ObGZ4Kflf6UXNsO/RO
/gKuu5QfOLEatO4wAgzrHoLIYyrxyY8mDuES+mWFYrZdQI/qQN8CVKuq2w1baf2g/LY17Pw9t1jS
roWAT6EfjQ81v40M0eSC1gxvXc0mYd+gh9G+JtlfabrosV5S/TzdEukcP/rkRVG9ZzLDp+ic64vu
sMCYzN+qPyOncTbVdyX47B5K9Jf9ZxIGrfGYl2MNUQLPPhboH+JbvgGONocfC8uU917nPARV9s3I
xcNd9OTBZY+CYpqYpDD813xLYumKnTdkByV2lh+RaQX+0WOxdtnAQv46K9tos4CcU7zma10GtJ9t
5SaRt14VJDgCB/rIak9xLCKmH6KwmaKAmKQw/xx6dtv8BNUKk/UMk89cO/ZBb/hTaofuPHstLVft
aCYAmW1yE5C73Wj6WGDnFInv6lACqmib+GywllacjoBm9oyOCXaApBlAucUFoTICUZXtrPf64aas
zqD/Dtovx2Tc/lhX4Ro9JpTP6FMOHaR540VfLw2GFSjoVpAGqjvblRh7X8+xdmOxmxRXz/EAt3DC
+hB0+kMGhE2JcG9178TEyexsbaxCIA/ctKyli+BFeK/Tv/5oZJc/zBDJqddfjfaF8djT2VH3/oil
8WVqjqn00XRXLBaV4h5qtwxN2aUS/aGhLil8GWcIN+zaStcpvo3pWNxVVmBnxelvWREyQO6IDlFA
IBxcu3IoW0jGyYYatZOSBONteeRBGrR2euuzrQSG0zwa/dtsIidUSlK/UD6Fb9g2KjtWkzrbzepS
mNuF0QsfIVuc9uq3CndmPYXhDgKivUgXoX4VkNCuHncTn0AvwYrNK6VgOMT1qygf2ny3Fi5GpdE+
1664681e2EJbsli8nHq2WBqkOGvZIhrPXxGtjyrr4UvPblhypfKnloiv+CwbDgsilo463YCAQpZE
IBcNV1pv+ilBtoVen60z9qsx0xy4g9F9Vfo3izRHRKur7iQIkqDmjbOQ2VV8V5gOIw990j82hoD2
Cieq3PYG41vjCRN0nkrYJyp7jTh9q9r3abw3bteyiYrYf6l+WzZBre1F6ixc8cU6pq0fUjazvyU5
AGSyZAa0/FYWL/kh/GO+YnAgrU53kKpLLleEF8Gcr+9N74o/OGT4MqhODWFf11Jex/gMUiF+GOCR
zzkgcwtMLRQ3H/yCl8Us/XQ+GIvbdOCRi6sn+1I75m/G8Jqaj4JSGOs7a2Ap9jlkSCAluuWtJcMw
qQ7QRu3Yx7FDZx4c+Aygv0pjQ3wJZQ4xcCOkcln026FSBimIPka8/zqa7R67tRXh91jg3Mym7tl4
mI/fZH4HPTU+I1QPp091333FqRcVR6rYi930O9LRtBmzjXuGcHwRKYc4DpdXwFwlTF0ZWIOoMvh6
rrjeQ/0nKXxG2KfK7xERSAxIVHll50yqG34wHz5rpC384U88Xgkq+BB/dAzF6Ib44z4n1vehvfi4
CpglViufEeYM1BNfrw+kVRyTIzJ163MQvg+MB0CHG/1duAJdUdpkDK9ztwQrKoMu2c+BcVsMj/44
bdG9OWrkGsJBW+y4f5mbi2J5GpCreBguqo8cdv6HADZuDjEOE/mhzbbdsLGOTfEhpYHBQWjzfwrV
n1Z43XoxcB1Sz1YYQKuYsaw8y+EhYUiSP1kvNe1buouKhzIFefmq1J+V5EiRI3Oi8dmSTfeGKnFR
z3kcCBoYzMnaot/qUH/gFnupOqecdwzbBc1+pD7de/T1Xx572JdYyb8n940ThoWP7DUbGlgZk41T
j+Q9YIykP4yFl/ZjtnxICsurGXpW8fxwk/FIqkDGCQFaWXSaRzfrcc4h0OUtQZA5oJiKT42+6+iC
FmhQ7Rad+2hsGm2HqFuEhIV+PN4LxqtEfJBy/NHT3SxjX6j+RBlqKCwt8l+svzJ1g/3qovq9yX4i
vbD9AOZggbuJSLwHSKrwY5D9DK6Ij6q1GXa9o31gfw0UAViVRk6NZ4sjZ1tAh9669eOD1AjWLCxP
G+2fIpI/AvSenHV62dQTay/6Vk27Ai52JuY6l21R5y2bDv2c7E3nEmMx/A4O3DCdy6EGmeUjTYZG
Bjhrp4QgQAy5w7cYlm8CNoa71vrdQ3Z16DvQO1LNbg5lAFezgsYVd/zYvjurll9kD8Az9HngGNnB
0vw2Z8Fy8So2YOUWN/RV/DIzCICOZPh0P0XqSsPJRNEc/irGdVEA21yhPkl/ZbqTcpcaI5J0YgNu
x1BmHSO/aNh61tjKeGlyLNczAdf2ZL0oEwApwBgkqtltNT//0126l8Mo2libsBqXd4gZUqrZJnqo
4bFjj8cOHe9kiCHK1hw9+V6fVGbYSzFsksW3dj0mUlOzs35NcxtX++E76XZzi0P/m2I+5EvZ/SnI
b5n3+Pii6uqXOfaTeVNHupchCC32lvKvfMuHk/S2QI5g1KU7a6MNU8acTrY2Eb7n9lhE6C4fBjL/
be72phDA+Ug2jXIfaeh+Gba1QGemzPDe2YfNP1VBzZ7a1GhbNw7oj3kX4i+NqSIYYhevj7r96ti4
UlX7xIEzylT1PNN7jhpcAOAUAM8YZ0N1/8bbiRe8YzcugQwH7Z/MiL7T28eIHZMz3ySaq+6S8ixt
COxlU9vwrbyn/ryZ3yxYDidYUpIT3Z2SoAh4y6HP3J5WQfyXxV6yxdlk8JW/KWGzvOO7qcINbCW8
ALIzatQOQHJ+r0T6B5b7IWg6QOQgf8nFcV52ce4xLW3KXb5sYLyBhousGJuNsV0r0qZe53FbSn4j
bhDqpQV4yauwbyFo8nVt7CRewJPYpRayA6cwqW19PRUY0coOu0qQK+3Tip2uZX5n/e9g532fGB0+
wjZY1NuQvWjEs2R3TFsYd+KW4kzaTceovWQg03cdqgfmCxg+CA5sEXb+yugkye/XlsGjaS9NBnUF
mhLcYn86Go2HY1mK+Lr6F0Z/yp4b+hl2C5QaN4Jmk/qsCZvPFea3T3gz+zJdPXUTU0VgJX6bst49
PbfSGGfJjqgeTYi0q2O9w5+Dj7+QrQMlgY3QYQL65BOr/yK6xPt2fWOkrbV/8xPQyY8aWb/kDIIS
AjjUfvfdmIHcBmnnr7VTkDY+PHQMXVBtmeXTJKbDVuVk8Knj/FwAyQt3sA6AV75iYbrlhyizgt6v
6bksrkLhwOJBGrDwxuF4OdbPr5FB6E5ZtYi/mnET2odpXhb9jTFZxssjZRFuV1JQ6B+CQh/10s4s
ezvyfY5QLGLN0Tj4t6BGMYlx/5c9afHF5R80HQX9iRGU44bdHD6/GuA61MJ8BzRLhhR7SJDgTtqs
TyZNFsQcEfIvAoa4D7CWY1krO3AI1+kesnMGhCHv1cRpl5O5sv8tfwDH2Su7OPhd2nlaOBlKuijI
LN85KB5j15kka3ZUlcvqFmKD+JkpZ1YO0RtZpMIho80UlksEF8KtPOmnUFg/uOsPCPueP1qw1/7C
bmOP13cWiFh8tcfuNzQPhhKse+KkVqb1Jr+YjOu5p65XoLMOIspgA//Ao4vxP4pvcnQUcScijc3N
oYovNBm7NhOdFu8ZbXBKsM4iYzHa7yQek00Z7lLzc1qOCNPv3dXwFy+XUZZ8112gKw9BvMQXHYdA
wy1oe4fh0JR/iLlD8cy/giNYRO+ZdFyV1yf9kV2YeQ/5VVA18ElbxsPzQSRHGNc2CJfl3/IHJ1aW
ril8rV0cbaAHGgeFnkB3udpPdLjzYWmuz4bQzqe9jKk2zoMHMw2i7K2c7jle9mAVjeAt9SlikFlw
BtnLvCsVMphdsVyXFWYmsymv4zRt+7cCnukTXW+O1he5bJpM0B+8n02cAai84Or+FNLQ/jWbfvjV
NSfpzu1XyPgYOn1+FLEgc8c3wEi5woqs8SQdO3eIstkePg9vFo/aiBpDhUz2hi1E2J8Nlm3UFaa5
SoUe6lLC+85ulndB22ndnoMxlPa4eBggXphAudTtYYEu/jfp0EO0Y3VMom3mcO4PPC4Cf9br/NO9
TFNQHAm6NT2jPxW/vfnoWc6CLRbHhx/K/mCcumMpEwxEYfI1lTkQq6CIuVplH59Bo+jrzTMD8tnV
NcnLxFxRp28aI2N9/BjeV+aAya8LT2bo0atHsmVunbsD4RtRAkl0l2wP+Mg08m+dBvyNlmz5YRUQ
nfNfOBLYQVoWB6i0BuG9OtTZbgSCaP9WuoNwdAuL9Xfi8P+WoTc+W892sikXB8JlD5F1nsLMjbPd
at5xzVp7mQq81eHbrcw1Ubtt3pUZw7OjJEMPHjjVBugTOciAH9aEcLJAymwJYzGdMCQ7+ff0bHqR
F18/cDny/ejVuts98H/Ps11jHXOMjfKF8x1SIhMK1dd8AVaUrD1Z7/hcQWmWMSU8vA1u59Zsq8qK
2Bn5YN4xUJtxAYdqo33V5t0EdPcqDAQl4pwJra57ItcaiBeYyntGuutc1ExF8mIQFN24Onv39N6y
mpX1+KXQw40xhL7O6cLyoo42YcW1XnXwWSko9+CgkexC4aSQxNUOD12vM1IvqV6w431ZIMa3bDxT
fO2pzeSDdHnpDlnkWjnmIFP1WMefvnIhrspBDoXN6i6K6CSGF5UUzgXVxwdwgXR9o9GpiAjD30Nb
t6HxVTffOladJfwdmvg4Oi4wzp7ubynDDtGrQvyo6bowNsq7kz7ea/Ghw+OOh/84OrPlVLEoDD+R
VYKMt4yiiHOi54bSJDIIiDLz9P3RVX3R1Sd9kuBmr7X+aZGMpn7JYMJVRAerO6H+GwpAa51fLLww
/ooLGtegHckc2o3j/UO4o3DWBEe3t17HqJWQQ4LIFaJtWFGLBHC2GpDSQRHxDBDI1j4lWrZFexvt
Qe+bTb2LrfkXu9Z48Cr6P4LDFbNGuuE1txZb1YxAy94iHwZjSE8ii2RFqw9RLA77ZlaZAzAdLfUf
hBnycBRXcm2i7ya08QeyAVfBod+yI4NkSXR2mI9oT0j4wqC2lmxYpLeDqEAzrfJ9oTQT8xFkHBVH
lbYQNSxEdgnpJMVR2lcrZbF82UvI1O6r3jJl8sOseUnXAzYc3uDGrWuk6sYH0aH3uhDrSiMqkzo8
P4G1za3YHdYvlqtlqxlIbvjxtDhQvDlSL/TOCO7H0npHW8AwGqwehVBmoHokXmdmxlP8H99uLu/H
AQFDanLZX4qXJ9+z6KtarDLiBKz5quu3CNUFRzg1T5u+pf7FkxFNv/NrAyQyIn+zRH3N5EBoaA5R
alOfyNZyX+qa/X9EhhkJ6fkPmKQot5Efqq4EGgyOycGkP/1rkExsKOukDzrppfUXrK78+EjSRjOd
KreRXgily923UTo6bCWW6bXgKWwRBOGAM7PQvLPlJJYszWT5sJHRTzPgc+PPUZSjI0RCCh2e7u6q
k0VWAvJqRLLT/jQ2xgFoyPzNOu61Mi7HyxubRJ3+I/ufejv9AVsj4qgxmD+c+XM1/zj6cdowtwhX
2RgI0t+CCJORLyjngUDq0HAbvloZ0rHbYqVayAu69d+IpTw2SPv+xd9AJgNtAfmoTEcLf/gEyidI
aIOy//sRAe0937yekVIFt76YE5lDpbSGwSzYYkSAml3WiI1I94x5taH6QnLmliifXo/WSUenrS/d
+K+kyDdU5JJz2TPnRDggQo1suu68iYSeJVlWWPkczApXxL/n4aPdF22z5L9JvKqsgmeBMUIyro4I
JbWwg10uZWhVpLBjSQ82BqgbpkTgK56FmvRGvjoq/ggHdBfJIYa8CW855RK6KSM7LHcSFgNSruce
erJH5r0IX5VBPYI3V6Z+iX87YSMNCKKnCAtD8cVf8BlOZBMvs5kV5QQyIsoC/Ge63GZzqyFrYvGt
ymyoOBfa4QWa2Jxz4sCCVnfQzjYxmU4Ait3HLJkYrHKb7MX3Gdyrhp5CGyfbCkrYgaDexd8iX6ey
s/iXt9/dTmNEJ4CycZ7k+9Lgo4oiFjgo5q4IXPQ5wiZQoKUa81lo5SlSDksfDr2yClWWJK6YGosM
Lp1jn94BvZPkV7hL8GLxsgytJnU/kisQr5yAFt0lBRjH/9BTvX/SQrBLHmou2W3x1c/nFsjvyEl7
VXZbHZSnkw+BtiCzh2an3APIvmp4//6fnj0Ed3LYorfNlM5ulGWHikEOfaDfHOIxehbWO346SXsi
mnDR/L37FfqJ5uWP6MoUhvJ8Ehisy9JbhC6WKGXIjc911jrRsNISMEfutsZRMOZeMohvxREvbQjW
Q4iYzNoXCBvZgUkuLgsCDTzkaRA8DQx42jz0cI1Rdfy4r9jrNt3b8D5wAh/iN1ATiK4YOd2TBaMM
b2gF15EAGm+n8T8Zs9t7Bem1eFnoI89ifOwgll6vuw7QlmJt0JAskDW9hUeMiB+2qv5Wh6HxijBl
LNwPcWtJYb+48DUS8MjXbxCnqCoyi73+zMG20IoKvTFG9MpYielzlbUs/77FDzZIIPbmLGbLIVsJ
QPsSFw6D2pNE5LsGFfn0n7eaai40eD7EVUl00j+0AMNjKqPAM2jpYiQnAkkkpOE1Zi1wXQKdLqJb
T5ycOGzfmNsA1tN2sa4+SGig2uf7DqwX64oCF86lbbBBeamoDa8EBaHdiC3iayTHZS+tVdDVehNn
uwIf2p4VqRJaD/Grj2ktyXKsCnsuuEqJSC8YvkQsWbinFUrDOdX/if1S66anlszmREiunvn681m9
F2RIzqAHu4uWTZ9fgAaoWTA6WGputiDoUWFpK9Ecnp6iWtOUIG+T11f1eAaFh/70sy3Sm4b3r7Da
I9vrgCgQxKBhGyAaESb13/RcqbyR6i0sPv5Uh32nWfELxouJJkQ9T5Rn1pCZCGlGrzYFpjExIMhU
r/At/Jwpv9cmucKilcOSoOI1JGJpxUtl+7pU2bTI7505Oi3czH4X1+xGuKRJssaufD9qggFHu/JH
wZ21Z3SuIhwpyajr9qvoGK/NCK2TKD5izjBSDzobYfSS1P/AZ8WgQyk6oGJXwMmNAtMDdROYHjtN
QbT7nZzWhlw6Q9zSpsmH8i71bgQnL1n53+uNmOpP6/dSmtgkiXHHO1S8JjvQk3at97krs8PARfdF
nuebGNgy3hQ3gK8cJr6fb0DnPzmfAEtpEfyaT/mH4NsxorXKXSle8wOQkYywYaCLwIBIzzr/6WDt
WiDyWlixoQlSKeYeJ4R1M7wQ8zifNeDCp/cV/VcJneIx26Q3hWrS3NOgCACwQHTJ08FW4ihzkEvx
iKpBdUM27R3Sf9WvhhEE1My4NZ9lnLu9ESq2YrTVH5ol9j6a4JMeoYMVoAo6YFqNYE5/llrVVW+t
Ar98v8L1IHrk8x3L0sdfRopdXAYNuKVqSbOV0KmEb5mCsFfIw6q8vr99Fvv4HTlyyRoeZJALlNAb
6ad8RU4FTzwgWPledai9SxiTnDtXkC8fJTl+NCTKtF2VNDoKniDtdVLfOQomNqgM1X4xZiZ3ZMl/
Hyxx9iOASjKxxkBkVX7vP27S3zMSHtNrhPb8T3dSIiaf5rgUltE+PsZHpfXyzT/txRXm9kxf9/57
xpwtsrS2MGPtKh+EuQ1viyndhpUeLERkv8UdQOgdrZQrZ5AX0AhPdWlD85Ky3a/1ZldjGjiH3XX4
SzL3ua+wTJWrdhn+PieFyE9eHODWBTM5V/qfMHffFx0OEWo6e3ojZhxhJTRnTbHp9pSdUNoT63yI
TPVvxrJfs4BSN5UWVO0e9t/lxK29w22HImNwDKlFDFmvxG2P02ri1GgY0+MCUiO/1FVpKcLT5TUL
j8oxqS5yfRu2KZnMqQt9WUIPLXpUO4g9xQrd3cRytPkj4agUC2JS9SDGWGrOG1PZIuUjrIIuJgV8
ic/8SwU+jDjMU3M3HraDg+jsM517CCSoVbqcSpFoi8xsftZYv4xpxXsOkTnGW6pJD7+Am4Ru6jBD
PVuf9SCanjtv2vSBTiWQ/p+XpeAokqEBAaAaNfJeMR1W+RS82P6GyGYAmlmiAfsDPId1jkYXfxKw
TVw/EBepo7gW5gL6eueNF10HgoTxJkw62hQsi+M245IkGTjfzvAiFC++VaYtE8FvS0wma/U8O2vx
WWGsXaTfgC1FEYAQZq+vZ9cCJfxlwmkWgXrZFGLWwGCgePGxk3FcI+PGm5LeEzzvd6IjhTfCaSdb
nOVs88ru6mFUDZVNljK/oKEmpxG+J8LXSMq3O/BgWJfy2S4SnZ3jQagsZdoNLmqA02pZkJc32yf0
NL1yRVzQSm5reNFwkVUAiIta7WDKlWluIKwUo3PCB20l771Cpqg57iXY1/B1er4KZNIWNFa00WZe
j1QYyRtAYJHt4/QEU5U3rPOj0xcZbM46mneOpf7+Tsd7o/pTgPgSHq/HPMHS3DHZ9kveqO/F8zQU
fiaxR5gl82RBIg4NuISRxbw8TTQUw/zYih9aA5vKCfV9e7N+27ytRZCmk0gnib+QPSSbstlhWwhN
pA0DFiRgAMnio33PF1hhRwLV19JOOg35FrxIOvY6ljcj8tRARv7gZ1/6DS80Zoalg6SHyRe0pnvv
c7JyFHXJk/nLLx3X6jaycZw/gjfKs9kXVUETA37kUTVV9O/xmQpLVvnCSAdG/WiBp9J5kpQxIvP6
FyuXGwVaPadBJUK8POqAfOHn9lVZ9H2q7JRknBif9ZTDHd+4YWtEKXsNV7tdj6YLdJ8F59IVLSMN
2LQgeLMv6lPkoX87lsBZbvj9xfSMfZuSySXd91YE7UIuOQ5vZOG1m3jfOX6/xGcD+vPy9htMU3i4
gh65gwUbbzKWxBuVc3gkdpoqUQb1xx+2BnVMMPTMLbJHCTZkvijChRWBJELf27tY2L/Rvu9h66r1
bwIhwD7wMse0bw/dKoJTwAeqUuuwDXp0lqHfr39kxRkIqYX9myMC0+2f5ocywS502/QhMmFdbX1f
RvtnslbRx21V1bpqEOfzXXiNoHkttDokWtbmdz44g2g9Z6uQoC1I8OoQals12Y9mv5GpuwTHgNDP
2I6C9A5h9lY2A4LHY1a6wnRDGtgk+6oIY9/wTXyVRW0eTX+WeFBABXLt4hceNE09PV3GX4DPqalv
Gj+96cNGBtRp9cC/suucs++xjBsYkvtP9vnpYpwjF52yrjFHA6+2VhiTjstziaBmDemHT0edxCmG
orlSD0z7pc0c8C9105MV/otwiATiJ4n4kDhO+XFRTYLTnxI8HWwOYT61iesP8NXf2X6iAfvs0b/J
eATu7XfotcuD2LuKx/2gImaCBOQRRL728QQsNuGKqUz8MW89kT21R7PMHio2AsJqEOdPki8TNGZE
nJF2ZPJKXIFdJOTHy+blaP4YQNaHgO378mP4MzQcE6xpwoyRQD8AoNnqE8NrgLBmviWs5U//Rm2m
HuLOyuHLv8DxWO/EzlSvvjesDwL2dWDnzsQ6v3kfm2Ypo3yb24v/A+xD48peDlh0Am7d9zK082tN
e30YsVxuYbyjXwIxNuMBsohL5bYjByK1hX8hIkhPt93oXHwjYpK/XyYHGQS3XEbY2D8M2k4OGrrY
IK7SiBN5F848tsChaDPFkzQzFEBO1jrcn25zrRwySHKHGwjPMT/8HgAb6RPBu6hc/NIwO0I6DHSl
AYScTMuFkE12MxtmEMfPaPNpJr0psZHamG1CwwwKgv3tj2bjb6IYkso9PwIA1RzTxoo2n1t1yvbh
QaumSQF1UbzUfvJfpB9mdWzWHwhfvoGd0WrOVxnix6No2fTsqgsBcyueK1/KzJmLb8hUVC858W7R
YeIHp7dTMwv1QMSSDi5RXDG51xCHPRiYOCoqp9HUq6fy2wfAVrj8ZBcEk6OaBr2KGAdc3RdTp3X7
oFacLrEGL98RxBJPIxRSDhm0zooRdGtuiLC6cTSmS6PHXWcmvcG4GSo+CyDgSvth0paVeCwJqDCf
i4P6ZlmPVS9n9S4Vbm195n1RzaGx8+aU92ueo7LM9p/Ojm05ZlU354cmvzd7cCMAxcYXsJmY4nIg
A8EecBjU7K1mkzSazdeffuYXDk90afG2fGiNkd4CZXCC7CCfP3vESe8rbxpcG4oBYTWH+mQlzjRC
2lzgRWu9fT4aRn9A/55cFEYnlrK7UgfUilDpjcwYSsSie0w6EwIA3Kpgi7TBYMj1MTJhiCejuqgH
hGdLTSNxRA6APFhgjXJIcpXUbSgDk7DZSO/EA6CZA21gz3vTWJ9iicOwsfQH436CZoU7FT02L096
+UjbWi5xmHnUo2r2hx7++cdKcRqcehyMxebpq5qJfEcAq4YRQFpwpQhCKsg0pCSevIz+jNCLD4P2
CiiZ46zUvB0Oe6aRLFUISxBlMPUiY999dJP490b86vDFTqEN3vz35b8ayAuHrP/38e00VuLNhWMu
7bjeEUbOV3hRgDTuqlmjW8C01gZoegUwEet10X4Gz0yN45wNSAdEtye6T0a3xmnAIZb1F3tp6Nc/
EydcfiHoHlWy+DeKtkE7yzF+6QdYiIG7dtlvSm6mZRqIkYXYKX9byGyzOUHUxoLLeaydgb0GChQC
5YSRFZ1uvCm/GPamVW9mwdrYgP2SwvJ9QnODHo1U0RBuroO5ceNjotk6gpOZKSKggLA+RN4Q2QUO
rSUSIjm9CMmJD4yZQkfEzZIKwXDpTOCWwdDAyZ1A9GtTQ1lhZMFbc5l4mRTJoHAy7JoX9cYSiEnQ
z7YVmif+F0QRsW7uGFUYRkmWWbLGdWFq7Wo62D8gsssBBvWFndiiHPaDFf2j2YBEhe54r/iDSHuy
6JmlgmQSrA+KV8Oun1hutWVdSnXNTRdbAeItqi6CDKPAxbRtOHzgx0Cp0iUOwEhuv0QZmIUxWOFW
x3AqGm+v277vFRvWZFO/Jg7MgpEto8jGPWccNbtgvQNW17lRu7nHbvYfd/7GRuFnoCg2zBeq4spX
CQ47g3Fz7bK5gvQfk1Mu/PvYfpc5Y9D8IJSQpi4G2UqlroDvOHd0QIztjCXFl6/wzVh/Pm4uYFMG
Fw8N2V4nYV7CHe9DFOn7xWqGfcFl5QLfq3RHgY/KiFtLXIP+usJGwLhzIyoAq7e8koDQTvLboW0n
4qufTKmEoEZ+TgvwpSG0dBQiglT/ybkDIdh3TweNcglztkXOb38O+f3lyLH5clKuKBTKls5NT5wd
D2RV/4Mayv38ghVPukY7EsTA5hZr7qDFHnJM7zZcKx7GgcQkMaF0oMVTLIOaI0Z2Cp1v5RZoPtrH
t0fvq7qliXMTQmUN5LEoTXa/XOua56CsofChKam8U4nSmE9Yluyg/Rw1C7HA2/gVD+9qPVst2I2l
I9wys7V8mIloX031XNqMbiB5xsKSbVR2ZKwYPSyLR2T4PnU06yBZGNIczBWLX+ZtMpgcApKsmaNb
OFdbVAI4yE0lYJvJx1H2czR6X+WKlBo6OIImjshAWNR3gt74ztGSo8CFdYnttL6z+SKHmmQLSWmj
JrGq4jb8pnjxb0iUGW/XMFIGkW8zAtByq8JJABOVpZd+9VbI0C5QiCM7Lf4WxSo9qDAZSAldyFM4
Xa/HLovA2CPXBEE2JfmGSNNN0DoSPBO74q+WQiXzBzy1juab7Bh6eow2r5uKo3KtgN5pvBTk6Bvx
ltZIf266K+cViUp1LF2YW6adIN3QIQPlbkMKnSXY4yq7gWixKGfOB1K68483MfHGeJOaCeBAvFf8
Kd9cq0u2NakBU8ijsVjCHKETsQrVukEvYU1bRfRvD1ofPrD6Dni98KfaiQea/+tJo426HKfCdKIk
D4EkGCrLahiY25WEABDayR3/yfuWHQOsnTNYi2NqjMKGNPOYcxWfiYfFecPsgDwOm8Bjbr1n1tgv
Z39IjdK5cRDwwfvFcylPHsD78At6BXFvLqneDhKnZksvTQ4BuIPTQzn0/Ciov17mZ/CQaFKoCGzD
xYHtAqhUNnxhxULAv/E8ONqR6gM82D+AVmW0KWAApvixx+YG1EUhgX+AKlatRrZ5XCXnTkEJacRL
BEHdDifVpIzu3J32BdYT1BwQZKYIkiZ8jDgQQyTmgNPm2J0/ftUr/sA63XMzN18//vzyOSh8A6g6
QimHHXcR6S2DNXeiwkTwBVUI4O6y/4VW9lbtXhp/PZBw58AWkSHixsY32StTubw0hc+9/R4cFD0k
/oYOPwDa4WjJQ57RcNHjZIoloKhkyEejjUTp+G43VNAudJteDxLlR7r0qOEc7YcOitvLnf1TYctr
DU6AmI01IIg+55wdMRnT0ACDCcBa2qOiA6RXJbMCEyqiCXSHvH2IysktEm4qqfM+pqQaCyVmDQg7
fGLW57sABABEIUQDkeb8bxGU7dfs9Z3PaBigdefdpNAPUTWUCKHYdRC5CMOun347QP4gYiRhTO3t
PEclD2a26bD+uBSwCXngVqW5SHzqrvt+X4bfzpI+djZuK6IN9i8yFjTTBw7RHBCbfpwqO/4B7S/X
UHJNSOYMkyAqnepC+whIXCLOFtgeyCInKcheq27XPmLg88HIWOlDE2++cbGpGH2Mam6xLpplICDQ
OtOCi09oPaNNZq+9AW+hWB8E8A7d/qy1Pg+lJBaL0dSSRDNeeO2qg/XoLF4D6PzZX21Hv7lkceH2
5oISxc9ClxYuOaXM/+iagWKd9GMS4hSvq5N0QomB4cXQp8Kjuj4Uk2Rxc1AxQvJBVHdwGlRQuNaN
72EX03+QiAr51nkgQbsXQ2rhcy88MZ20zoijjlUhfz24yKUFK2XFGZELianh4bNxVnBxq0x8VvMT
+QJOAy4qkJD2G4eK92ptprVjZfm9+fYFlMPxYgmuAHhMc8KimBdtM8l/HG2JZQpmAmXG2vvoLGQE
zHm0+XHv0/XyyY9uYoIhxw4g6hNmS7CBMmPBJkaJAkiB+CAaUbo1nwG/Z8oz+rA68GMB9y6ISoDl
ZXPkGxINzkxyoolwfFv1uBmD1pyzrcuuQbpaj8lN8ZFSMH3qm3aVZkd+xnGv+NN5uOWRHaKWUD14
MfombpVkthzjKx7Mdq3t5soOCxir5wZs9ijVpqV1SeT6SWyThjyN2LMvXsjnuYITtme0Qgs3vcWj
waIVQgpoeuZr9YYYRvvRN5z/GuVIc5HJgG6DIXRGWzmC6LBwDyyVWJAWkSNiIZ4Cq9A2Kv3xBsnE
NzcuBh2O0mRyWQmPIXdsbgpO48diCR2TMDBa+lz2DAQ/LRVz5vFYp1aeOe2fLl8Q5YAZzn8h8J6q
L6FuhJNz0mPXIblxlAhNG7FYhuhxdEZcIosDanx8ZDPdnP3xyhU8VUoNSMM4btJoA6n4AvUni4tY
LQQZCCZQi9MvRBOP8EqmZXi8aD1NevmYfbHhm9M4CGvwAvkwxk4hbarC7FA6kGXgC8O2mjkhi6qg
makkyGiionKjF21Qi2SI3xopb6R5TAMmkZ40R4ZILxSb+AMQBrUgxzgxufBhRHEyNOw8Nmn2uevx
/mVEgzA9vUA8QnyOFiO0wgau5ehyD/bKBTBSZpTmZsPXz7JNLOhfUm52p+/hQgfVI7PpyHtsfpgc
KCjsCGYQxe30hTI2Jn7yAVot/pA2iA+TL1hze9B9vS+zG9Lx0pxkrBhAgRJIUJ7AmCPAB/MRE9/s
Xyf9MvLD3j6Kb9Y21jwdKgO/t1s8oupCZc5Hh1VqfeIBcxX06l+YI3a4/bjfxZ+pq+Berl3GmvFR
ch4u6Zf8T/jXZbf/98XAJITtCaHOm7DMxH/OjAo4u1hqGCT0WxuDTzxdklDH1lpsRPAvFS2rYFLw
qUaVTmYEm2jNXXxXg+fKK7Cs2YTV6ZNQ1MKyRoOAL5Gt8VgeIrTaGBC6peyhgaDzvJbnj4ummx9L
XmEH+keT0VLRwhWkA75evHdYlK/TYEtPwUC9DX8P8Xe7HP5BkDP2r6aP+YdOr/K5KKwBmATyTXY5
ecOlIg7Fxd97fsdLCfgj/GX8RLbBKS0O0Y92L1lxvVIOAx1pcqL94y/jhIVvqy/WgxPZIjFAVGuQ
2oGUPCP+7lfhVp3QVfrXv2Jdr9AUgaRtlRN7oiJXtd/+J5DBeXzwyNLsLu9Tup6L9uAFL2v2iDWk
7ofJ38T2SOax6hAxGQOWhIyzQLuoluI1R1QWVrzxhb5GAVyHJtIqDRsKYSY7DhcvKdhG/Kjod8kO
CQ8AGjh6o3/j2yas7s4dlrNBnR4yYEcYsySHev03HoTkWyT5M2UGOuCh3Lw3r0Nu04u48x06ueE6
CaHmYDgMkcb3nAXJJgi4tM7+CfTd52mvmPWeskUlO/ZgAw+AetP6s3yFOvp3fuEZTU+dg0sDjUjw
8HKj0u/xC7Gf1Ow63HLeWLosP0Ruh7iZ5v4B5kdJZOffbOZX+o33GnnewN+CRpy+FodPHFAIeoUi
uH0N+KrWLFYcIzZnomrgNRAOkrSj0abNklFw2uH2vcOptaAF30MWzFlB9y2d1H/KD3au8TFt8cR6
hjqWX8pJH9zXtNcx43kFB2YBUCIYSqV/xbpxmE4S9QCIV+7RlhwzV1qKPv4jQgmuYe6oyZKeMF4v
Vti0qM7EKSJHAKLjwBye5m5qrpQlg7S2y1fSm9ig1792/YeuEzX91D4B/Xcmum3RG3bEqL9Y20x4
sPMGUW8QD5sNQOUEvpODQtowxakjPJc74bsu0Zo0RM/8S7f1vYR1ADVDmt0b8x9/Buz4xRGB0nDw
EqI+9rDGVj9zOjQMSx8b8UeffCMOHNnUMAMFp0yhLmaxOYiwEJBVjGuVG/DEdxTcLOhyRzBBb8wn
UsAVQhJwqeSUn9qA/O9y1fmJp+2yLWmimzfytL9It7Vrlu2V3YRVTPfpk/LJ2zlqJ1TY1+aqHQkb
eLO4FMGx2w74NekrQUA4Pw3HyV38iz9oxcB3cbTTGnG2N8QPsK+yuC44kSydZBCaUbFpgSKv09zp
WUc/+AScOrcSMg50j/e4qVagmhyOnL7um9cbamS+S8gFmy5Qxa+XND54s3eJxzZX/Uz5yf6/tfhE
mCzcty8ubFQvTP4S7H1Y2bMH23HZq1ecdW9aZW7KJ/naTBAEilDIPRjpR7LLX1fQabr5eEmHOpkz
fFTnpXSqYvvJYyUF2Qq13+TKLUBy0rGGiYXJOIxfgCmBwuLKnLwqOwteGJwmvIjf5Y1KYs8tWpGf
Ilh9dShycusM5TcX1jKrDlKQJBRkAuAtECIAll+LG6DuXgsi0QcRfTUedRgiP+VdB8mcucqShPcg
eVnVvfhXrMpDP9p02dEJQiD+mpBreEAN9Ec9NBOiJbs8bsyq9QP4CAvFdLsSboeitrB60X2W237c
ztkhLf8UOfre6TiFQUTp5kL/UdNvGnUuCO4fJMkMe9x2AiUHmZ7mdljgKVKf5ewctd/8K9oj7gCo
igQ8rjbFjlRU/beAmCEukvgcgUQpDbfVJX8uXK5B8mPEQIYxSR/4m6hZqRdRcG4Jc9ZVXimsTLZe
vg8CWRPtKKSbNt2Ps0txF0gXqIKmX/XYEe7VtMsaqpAWQE9PetwZs4X3PIchvk2rmyG9+IB/8tNC
XvEKfSd4YxyaMCu5Z7LZGcfZLmV3HSAbDa7IWMoGUOzzvqJtW9KNP9NjuQZk0SWkhPcmb7tmoBEC
sFBJfZYGcn2YAZfz5z/4G8SwcroRXBcIz4DxhsbbhOryuVNXgsyoUOW0nDRvIOtmUnuzwebYZfTk
aImn1UhC/qdJB9oVRd/ORm4miHKFr25ff/0DSUpPmkGKF1UPRMoPXzA9Pq5dCrD2xoXNFMVrUpw6
LNXSa//sVtmLuICg35O5rRxlF7GgE8tOyHLBhLWmgv6dTLuGKwsVbXbs6BAa9tVTq2q/foCw8zf2
9U1FgdbmAxPUdv6+YHbPtCP6poG1yx8H3JNG9MCBlf+pahCKpjtsIzBr+AYglg/iwcSawzzSukc+
q+pf6Zm9yjLzyvzKflJCKOdrtOEgAQxtUWVpdCefix76o0xGN657XvhohXVFOkGftMu82zeIbgar
2w3bkkGmJ5QxnsOBPj8emjwWovuZ0ZcQI2vls/qBdO/kQ0MWWe/wrErAARS4P+KWNcqZvIrVa6Ov
itrnzX8j8SYEA3wD7IYJXzj8lRPDzg7DHTIA1ALzq5SyLLv4ihZ/vKztuPkUO8ZE+l6WVguoWaY7
TSZahy5hCapOISVZBwtoivhrCQ481tDVrnjKQKd+art/HoE4cP0h3W7hMYJ3uq7HCVqpElfut0Qa
zD4HDCBkIg6IW6f+H0Ybg82bUDWyxm6MTHX5VfNFwoMZvBc+bMdkfp0K6uAsiuDFaYjelwwYJcYq
viaNc8qEgwFFrg5TMz6/n/2F6gquLcsOo3s4f0ScheHpRxqnC90QGTYdrb6FnmSwgZpac9jOClQQ
Bp8zSFGuLJlGFsU6o1khxw9sDR04j/rSJGTSUzf+MdqDdya7wUoVB2MlmdEkznGiB+lv1j7tWG3x
hAfCYGDfCZpjgQ/zQgWbBdSv1vYRx4c+z1yEZSFp45/+tN71MkHLMPeT3hHxqFbei3885o8D0Eoe
3ajLXIITmvLB+oFzlggv2trs1tsVuohB57cT3U/mgkglGal0pAe+13LhCisQWMK8erxZBGKFtBtG
GXkp5SdbqbeXeAfzao4S2TvEAkeeuH46R1UlRlIggwGILiSGVVstOnI2ttpd15EqQKDI9HZBGrG9
1lTmP3m/C/Vl/rl2J5Gkp/Q3k9arp6ORYaRjhuDjh71MeE1v+nzjLhhzv6fK5tRBvzketfusu/KL
U56eiPwS1YVblqYny/yJmxsaDIbx84DOYWGo+qMjMyaRYYpiT71aXjMANhTiiT4SNgvNauPHfPzr
5tiwGEDCiQuL23si8lfkdOEz1SxJqsD/UJLcS/PmMiazaBZDeWJLXfBWN/w8vPEjJtSMq8XH20bG
IEYpQ5LuCYZvDgXav/pb5IMf/9TxNgcBrk4CEWuj+f/sTSQTjnvVirJ/4Hjp6HVoJkvRFQjVam/q
fKO7QCVh3BirICVZO3TE0Kv3RKPIgTj66meHTw9T6giRw2Krca27XOqLx0A+GE41wvxk87lFk2mx
zHD0FrfnVrfWAp9xflAOwuIyl8yu9rCAbuNxHz5v4PNSfWxTkHQOUmdLkS9nXl99IfioID61p6nl
+5UeIWI6zksvb9eltpY1omo4zVBsFEO0BqzWpaXkv0y0df4qGY/nqHHGjVozckV2c2Haf5Unnd1B
g/OuPPnvUcvmOj0TQ4wHH3UdOf65+lWL12EIclJdvuSH/FefuQeQ5BKvscMTUnzPwnUj7eRXYtfF
ryQ+6vRbjA9ReM5ef6sQyrNjyYMKfRMisbSakOQ0r85sfSd4Pey0maFu5CMGvyKhklUln102t5vt
3Mhszm/hLhUyoPdk48letXw6CrKnA1RuOrNlpBic6p/ZnifeONzZNjYgnD0L9QIdB2SyBPNF2PAx
RX8Gz3jGZF+Z+rIm8IxM1r4/v6p9STYUGQ84uMkjzSvjh4u58ht1Saud3UKstKEL2pqwaQejc2TC
LOD4xxuo7AlMjfVJo9GHRHkBZLsYfV/lKutWVnQU7CtSA7gzzqtozRDTM1WWm0VnvU58VA1CcuZN
aHm4fG3Z3hgciIjCP9eR6T/HU/EP1wSPD/H8EXc2kSrsHj8uXgzICCQsFaXVXx0GU/IqAFJ+bcmc
/iwXOGSIyFK5QLQcCJJtK444qR6MjyrxxrtatXveOZcV4ur+2EgOB5TkwHK+TtLvQYdvNgeYPTAt
/F8VugEQR3mpylZFb/0xs8Nn9p29di3mixZtZ0JGcYAcZf5Tr2TiHhCuEiiKjg66jjBni2TW7EJH
UxJezh8O05bXpfDHt/hYJXoo4Lttmy8fC6+VKaPTQIUkgquML0S6x7ZzW3WD+ew2ErbUB+mZTdAp
XKDJCQXTyyf1/EXdL+KOnGBINm2Z/6JEXg+YXUEg5+vwXFv/mIw184toSDiexWQ9s5N7CXnpVyAw
xa5FcXhjPli9EOyxBcpio3DLlyn7DtAM1Wji1KXfremx1zLB2sk2Iz/2P8LOZMlVLUvTr5IW48KK
VkBZZQ0kQLTqO9cEk8vdaSQBAgFCT18fkZPMtLIKC4sbN443BwF777X+9TdmoHn3lDcbrRzIA9ME
3qt9/02Edh4dhHbdBJTEzepys6BTM1rwuj9uS7oXHOtGlkhpPWq7+MU800DQXhNn+B9IVwpP+OHe
7QfKnikt5cQvwe20VaYCxn4292ozQZEQyIs7A/pVPzXRSNdzzZoMOCog4kEEgsNDjkfNCjkKDsJr
8FLm+0tEenaF0++8D6TONbFTcc3f1iqY63ZzCG0AnFFn6V+9i7Q5andJDM97yrgpYNhYgIFSq7mG
jNvAnoHtgTFKIdopAprMMaEleUa2TBXiQBaDm111uMy8iiMTBm8xqFspMoEK7i9ovjo3MENBh6Au
c6zZebD54obN1ZRleaTGXHYvS/iCFpXgL6theMWW9QIld3RhivE8fg79HX/x/CC3nG2uGbbsIRW8
HpgrVilRoc4Mg3zp0b4CFUKGTZlG1i7p8NCy3w/LgNFgGW6BbzH6UdIB7gS6WO+od+XUYWb88boP
ZEh3JHvRmuJR6txVamKHnQOSX8J1urCujzpzHiYuyTvQ570FeTWnkDvol4f5VQtzdbPvPfEqnLM0
pEMjsJ5X+Zni3U+0rkBahoO5tfYgIQe6sPVwSsOj4xKRVAcQGpt2ywRrAsEPkum1UpzJt2Ti3wAi
2FzzA3DtbUdJnL4cVVhyKCSoUSbzCpJ7jQ8b8SBAppAgO1diUDITsqBPyaUnVIACzEbQy4Kprthu
5qSs+K3bfBPvUTsvWIsIPiZNkONbhR1uAtbx3qU3dILYPgQGdE4iYiCvqGMGi7bHhecGMNR4qQso
wYMJev5iSK6K3zPNwiv565aGiYQc4aRGT7u2hLDrwnQCdYQ6jBmNL3zpINx3NgQWTDH7rIoT2TB0
/jq28UI7G4NU9fD9stilIHHzEt8cOSwTeMhoeylXVq04L5GiAyaxmTA09bRVGrbFmDVzykMM/flJ
TNVASqHjsn+yNVxBKqWDGK+KHvMLFkDsT1gb5Y8mwhFhmJ2s1fL4FNeP+Ni/LhOkL49fdBDqvArz
W9jQmxiRzB5Kfb0y5dmLuoQ38vy4b9+x/3ofRQ3hySwYx8C1g7b1xQLTVlxA4tz3uEw81Sib+HIu
TaFsgAuohisIC9nCvoTMhxdb4VqAIKFY6kKNNIZen3kbJMYMR8OpvGCXHzpH6NYpkSzN4JHNnqH+
NPGhn9imcq3xukvcEud2c2N89hNbWg1aSG0LiRJWQ1DM5SckSB1XrjTx77hpvTHsfSKwPyR/7Xgj
fDw1hiNGuCmDa2wzZhWNbnluXr/xh5bQvieInYnZWNQ37CpWZYvZyBAqnZchJBThmaHgJchk5E/t
XrcVKjPcDl6l0+FRYz7PLZwVFZbtx7cE7FvmOOY2CQVculYZizZ4L9LhJ/GugCFJqSMt0MZy+ibM
JYOcDAyK9hT35RWMHng9Je/r763iEdqNNocT1rVLeBlZu2JnMNVFhWMavpDc6KvWW+bfqOyFsFYu
+aQq3Hrg5qp3+YVPvF0GZa+zqQBOYaF6LidRjaCxXbCKtc4bSv9NhQZRorzkODFA9MKqtlcuw/EO
64VKIknnOhRCRjxIipCSPLeC9/rt1b3MR/4kDDkEV6j2z2ar3b+1lzr9wJCv9wnlzKTnpIMXzLQE
2d/gl3DL0GmabkFQAR4uldWuMvTzfA5HwlcM/JZL1yJemJmcnAuQFoQTXoydyYxs6T73mZMkjvwG
NAaR6iN+KPtmjUFl2lFwi+38dqJCbr4pM8QSM+dsKzecwN/Ga1GQj5j8ZFs2qSYov2XGypwL1duD
3PboVhUmkOXnx3gfbpqbr0n/ULcP8VrAjdRhY1rDbZfer9L9mj4oYnbN5yc/kx5EXcF86ujWvxQW
hCl2ilNKHB7oE3CyVtb15ytpETl3328popmU5k3rTwQYxOu2dEm7EZYjFRBh41G8k/FwgfTFC/CB
mPTbuMponP3ktLQ4VVlwnAMsD/LWe2ysaS+tVIQFbX6/ZFLOXPmBXMiTztCRNKxRm2nRMNuWJz+w
Ut7w6mk/pnBTmy/GiK9XaJRrYIFba72DUQ4xOsUBbsj4eowzWtiOsf1BaGcx4oW7/M+56/v8biG9
YNN7lz21Qe45L1nNPSIsD0Lki1mMneVOma/ZRNeKbpuhyDQ6SCez9HeyGEO9uLX9D0unIWcOi3aQ
pf6grThWodN0zFdi9HAHFl/qsZuykSLOfMK6gCQXvNpATVEoXPJV5SGuTO0JzofmjOGRFhiYqJKJ
9qMhQZyTeGNO0W3PaP/fp6yZ5SAW1geb5mZKnAZd5/QNv25lJm5c+toqzxflc/uDpTkncitzlbtB
tPPRCuF96kVXhlA9LyFjtGPliXWF0iLumivQvhN6bco72ZFKmNYkRkcMg/roFhlfCLeSFmU3uSCn
pph3BEHcYQFj6AwebtE2aYD4pHwvVGipq86Lb3NCDoAw4CBuqzEToo7dB97FPkr9C7koqtthkE8w
1qMI3vjbNXZD+UzeSo+JLIzEV3/klLg1G84B2EUvxLVjdExBzyC1rvSjM2RH9AqtIft+aiT3PMWf
F6wuEFaz2IsK0oIHyiec4AHEeR7UgzNZG+MObqf2HqJvqC7tsohEyKLlZbJwpfRaFl4HkRI7Szg4
f8WpSDeGslMAPRs4FH6SbwnhSYVz+3ExSdGyy1v/wbHkG6X066cfzvds/xRBP4I43ybIQ/NlxfbU
H6BfUX9i06TAP4ZZw0CbeUNB4+8RpUKfCUKk2DF7BKOTByr+MXSG14SqIHfh5lQOtoEMjjNwZRdm
ocQzhHEe8hTwD5GQwugrMT8oyr5fFCDeuJKQI8LjSPfl8QWZM4W/Yd+++TkQTQtUkIlrzfjARtnZ
3WZvWjhGH4Uj/xLed5XVMbqiMY+kORAEmAxnNd8WIQFYQ8AIwhGf37o5jd/7lE3VtJG/3dfNDZYn
fenUGoKxrca5gCFYvs/ptWv8d9e8AWI/Ftv0mNzku7bqhGlA65Igpt7rCmKGaXUtA4W5LW+zHM8U
8RfuGucQzcC8fU7oiRxCWpLPGXMQeS6kYX53+jXtCjb/N2LTdng13wq21ln7rVkS+pJVi6W5RZmC
2VM+XaPmKjHWpnycwTNMcLQbcwF6cRZrAeFnWuk072WtSFNDugiKpRhRLGMhfqKuVtWIKlhFk4Iz
uPVmUxE67x4ZGPpT6ZBFgWPR3TcP1ML91KXn5Hlvsf5vAbgieZF1+5S/YPeyLBV9ZFTodh79tL7u
qBBtMUUnOA0SDNVrPkstLHdLts61RlX0sXYPN4bnkkUpnqbqbHhbKEwfDncN9elt4RhrHdtUmG3N
nESoWIU9RHFPQ5XBd+TDmN2RoDnek2ShybR81ZSA5YMJeelJZfepo9tFKKYHwSFChVvvCsv8entO
S3zHXeNsnOFoUQVXvFIowqYtBG0qYIY6N3xB5ulvkEefL2XKnqRG6rz2uh+x2sQYkf42k5VGrtAd
+xe/yhmSWC81JCIRe5DyUL42zaElCG6H9bxSrRXckRijPGjTcXEncg0AEU3x/LOUcqv7QrFAFlf0
6GIHutwkPyUURVm84/m9eh9/g3bVr02XBhm8ax6QKaEyFqjsyTN4V2f83JoL6ToYOqEWn2sr4+kI
/XwgMQKvc+rMqXTtYaMfipFsMeftJkZBa6y65q6F1Vf+FRNbzlpRmeZR5eqOQCKiBFecuSqjxcn+
E0fivICuhfn3msotzqNbHIzvSf/aN98VI/k8/pNb7NDOt/6qE0hCi0Jyz6JI/t77mJPdGUgSekNT
s6k623yZEQs7usmQ0cA5iYMGZRp+MCuiBpHdIrrX0eJAbj+C09KxusZr2078zNgpryVRMzdx9xRO
GRUbGDV1xTNHvcSxZkNlfZpfbxSmJfVUNGgR0wzqS86Ve+M335Rt5INAhFlYJCPA4kbHJp54L7af
j0NgzscyRzSfo8MhlKOkX3/aOPCYq4JOhI5iGi8qI9RSLvf+fZMxhbmd8BXIkdTHzraO+HT92JWu
VLbIiuVBtz3Umzp6px49Lf26OpZq1g+08Qm22r/VbXEo0MlSMt87jgl3ze6C1d9koZBfhAKCqR2W
i1ayKMvg/TrlUByZs0EBRJdIyAVz9Y08eBgyIQueaYZ1j1QovrT4PjTOsdfprDfiFA1c94RWl3b5
rQRVQv9s/bBNEsaAt/BFad1PjeR+lsJzRKNxqj39Omxo/oG4Q05jsBxO7DwFarRh4rOBdHN07jJb
vuSUusUqxWhaggBLQAvzMexX7HfCW8WW3SD/QHcyQMGE/aUsBhgl0inpVqL/8rSTVNL9K0zEWjy5
iIohqAUfDH5djxJ6J+WcfwI7KBFNZRaRuohPuQJ7RsZOg8mpUxnzANcpAp4a/1EGFdSXGhzRfUMC
zeirRvcN4YpL0/2z6s1ttiiaqL95GnDqx1Fpkxgn4q18IhuaY59ERwhtm1fsV1QmE8sMk84B1FFd
GufZm8WqXzh8uLFU2v0PCGz7CQmO0QSP3kVhKpU8x9Da0jZGu8OEhwYSny7i2tGflupn+kL8I2vg
+cfBRUdvgnsfEL5/fkiAHYibwUcAH9Pieju08O1C9u9f+g5ec0JBxBlRM9PywS5wdhzMxBC+N4zK
/d0E/q0X8Fhw9/6EoE0CRw34T0P1vVZ2HHnSD8zM4tSVy5Lb09VzjOG01/yG17SnFFPF4WB9bBJ3
92JVuOTZwf2hTScOQPyriR9H7RGa1K6D+zzcJZIbrY4GCgvAqY5FzkJmrHrILgR41MTfPAMgnPl7
PNjppUVfh082mlfIPuEgSgsddEaQFPsI+gIInfhDvB04QStBsxG4n0hRMeCf9eEToL9nrgMvjHEA
mLzBSN0SB2b+y0fu64k9FAtFgMYOYAzrkrBKWQteWBgQhPCUXbH0B6Baec4nwfRUJQkQhPP22lTh
SWhpZwjUkA8fiFC7uA0dHICo53vaeavYqxKiPGzjZiPRhF30RusNNRWMpmJznnHCZ9uW4mj2POm1
c/tKfWWXAy5SEEERJi4nkNTFsM69op2BSjMetzCpz19+iTWabuM/+WLY5+qExHOEs2jRDhfn+ppg
bVzjNkCIyFZmagPOeobPMc+Y885Jext5Mp5IyIe+qOl60UIz8YQ9RrAOMvUHdNaXFbiKAIaC6gYn
zbGLB5x6fuNk6bIRsBbjM454pNDp6J9BE0GrOglDaeeV+nG/BFlu49m4Hydu+94MAwAJhdCYF4PL
PrwdzARzZmP0sN6TKPsXViVW/VszqHLJ33yiz5+ilgxRmIMCD2uOWFUfC7XcLybUP3DdIee8W3tg
c5zzpVLxehE4yITWpI/uKhi+rMmWoRs58+anxlx/es/DkGGeYl6JYcT5i0U1xSWddxMbBB9JCzY8
iQnr2UtxL6OeGmsGzBzMxqf6GmaWikXe1FwqW5IjTeS/x2p/Y55gKGCOgAC6Q64hIA7WMOMDw7xg
nohf7GwN9JKe6QEoxFTx6FYJbS2ZF9jYtEmUU2zpC8wqdGv4xgwalD53yPHFPWks/1Q0JCG7fntQ
x9KG4i7JUDZtcRak7smToAKIbkEN4QV6+Ve+HAB3yCfpe5KH6Kns4gezr4+b0VrDViRfcMqO+2Du
XOCo4GSX4u20TSgEJmNZoMlnpCzBmlhE/UxFKum8U5t82o2IZbG0uolj1DQnD44whjT9i/+pInmq
tE5TeNADL1gj2++nK1bbwsCDfy5tyarsSZAbJQ2fFzzwWV27DyDZtxLy4ag1Pqgt0zM5TZb6cMWH
RbGGdQw7izT/J/l/gPr7Zm1j9oIZ1Zzi9ynMtB8cfSibnw/P+unhrFucU0wLGQG+5kVqsa83h3Ia
F1bz9wLUROJF+4MQdayvs+oYm/gc8TgtNcAOpQ/WZuG0OEHgZjJL/sBmGSqaXwe+3ocU7sljDZtO
t8AsyMvKyQoKWRrSUgJZZ7ALUQGGhEhUinpmTPWgclTsQXGlFsE3za3DNg8EqH1hW9X6GZK8jCRt
ThYoWkWQroSpMzrzNDZzHLZ/zZEIngHX5EXSPXGD7RPHPUDczVEVV3wvefrKAxsH65U79Q67KPMb
uhR8lta9rZ94Je0k4dIOPH8iNuz7Kf2cqJPYVyRicGbmVmJ8Zcz5LVg8Cmx2hALxFIAY2A1Sw46J
1CCl4Ol9CB2jVk9n2AlCJwXR2+irdBgzIMV0CZrK/aUd5ekyM2yPYrvizUZVj/W6I30lpQuoQ8VE
1Ta5naDiDAjxIorvtLfRXubgW9mY/AXy2n6z4Ftb6mf1nrXZj0XEq3MZUSRwyEdlni2bVnP8A33X
Czx5OS1HrOTzPNNc/1XzbJtRcN84VKaZI+6E/gIwaSaRLvuFbfFT3bBD7KHYxPeAiWsogSbo0gke
no75VXBqK0fYPfG3ppPR/FIIWPU1+P+cY68vfD6sFW/uOA9tJSjNrAH8/l4Wg05+CdYQ6Z7ZrGJ3
DglMp7Q9kTZK5uhDQV1OTqH3HBiwbQnk5NDVGM0ifryO0O7AZHbM4AazwVLthorUoyUNnrZgiQsA
U1/d43tUbpg3cRNsD+lEuxZxmkFegusWrY9JlecCilAWrwX0KI2lwtj7ijFRC7KTucIbkx7z7/zP
MyxbAG7gFlPi6HqffkedJ/9mzGUOrPAzudvde8djHOXJzm0p3OzmmHApTs6owZxGuM7AZhhmHydT
1/ggz1CmxECJDuWs6A/rDGc/yMLyVzpGg3tiEoHrNvl2UCMJYjiT0Pu+0TwBu0rGNg8Lauuz8NK3
91nF4PMo/D2R8RdetODqAWsVACfqYRhxQfTcN3+ssyRwql3M1AKa0/VzC0yyszEQte64+zUu5MXH
EDDDub8xj5jV5wnmDgj5Vun8T+JgkSCLk3OKT3qtbMCRyEFXfwZ/wGONjDACt67Pxy/xuUnjsDfT
66RPl/vF/63VGfnLr+8NzGm8cUv3o3gVdV3qez0hTlDC6sW7jojhkRWnpyH/gldMW3EhHEgjaUrF
PwKD9qCNvNjvWZvJ9PbNDjjB0u/0XirD6sVk9ZtFQFQqq9O4z/nkQFFMuaFuPqbDRmnsGNYYMnqG
NdPBx7J+7MbOtBE1PsNIMfYKbctvq68e1exbtJ9QG7AiZrxjdUuKRmobGe/4j9fKy960mIcLj5C2
G9YSbZkGS2fHnIDJOxESFrNqCSiNr8X7BOtvxspevM/+TIwyrtTEvBF37wkzGaGCCR89oFuHQIZd
IDyvIzwAg1xWSCQbRZnVHmaex8LCNjc+CMjHSgdkRnEVw1GC4ku7hcTjtOcJVm+aQwrmhzgG8vqw
jqZoWn44olDhIjLFoIlt3Ocu4JGWjXXsiSyydjRjhWDgMkwhYmItPS3xjFEeshjuLf6K+e4u/xWw
UgeqR47FYUq4ZZeRVDz9MCtLU0amHPfWu53Jl4+6GfwHC+qShvh3A8xoHY3QjIJyOrncMWMe3TAg
r1Rgwoe7edS04NPuTU6Ul77jVscY9AC0WHIZelBnYEVBHu1V0s+ZkzORE2ZUPVNCde56lOCz088l
fFzdJdJEr3b71f2CtpPxg82O/lEsgywBB2g9lnBuc8TaJFybc3OGxeEFhjq6V277Cke8OsTsBBYd
XToq03h559X6sDOvOFSpid4I5FT8mx5zubu8BV/+MKHAUot4YhBkYr2qA16MuPxiLhdHLUUhdRfp
fU/st8qAyphcMkof4elxvk2wEMR2lhP/GVVw5PSJ+8S+ly/sBZfFWp04TRAvhuzRzPSmpWvKC2NB
VY/HJo3LbUtd1rXrVLVjY5vUGUzI/fO1Yl4z0CW/V/VocLa8F6Ij6Jhv+FJ6EDJyYJljtqPikQOx
xjdv+bYciQHWycyoqx453C2H2Q/edURZ8stgONyJioaL6NwRTGkECB4JjfvAGnhB/znplmw4Q3eI
SzzcR/Wl9qscHt4nttNLsTAgQN2mTA+6+YcdekrGcudQLzB4yRD4BxAYiGZNmeiDAEPsSEB4oQ0k
Fr42+sxP7Z7arrQpxob3Hl6TJ59r/cDx80gslZDbegZ1oiMS+7bC3YJOaMJRQ/oEzBuVhklG3TUm
TKooa+epbPUHEGl9+cSOgjvuVYgi5xVCdvznU0dBXQpKhm4UMpduvU5sWxLwC9xYhFkvF22jfoA+
H2jLm+gC+oCNExr5aV1LXuO5xjRSNrAU8hNmQs1K+xFv0Qjsxw4bo7XtmCOzpClYXGU2e/y07jqe
fcY5P3R5XyWRahPffQLsOUYpRGbCFSSrM/alsVW2FPLmB4H7VIxPSruuWzfv7B/IS8sb7JoRpe/b
/YdUOmJOjAWAMmdu99v9xjN8mhUCzomImJpf3eBLGFnqXxhTF348C+778n1g4J7z3L5QUGVXJl00
XwmK+QYd/7z9ft2/qWjoaXlmZVCLBxAW6U4Pf1FPcrpBFKbALWCyBLqXWD2lDqZTIgEBwNGQl9PW
khd6mGJi/sB1ciFuUI7SGFOedLE7rMnf4C2XZ2yKhsAUGDWWA92KYw3rRLZprfEwfFbbTZVeNFjJ
bEvpvqHcZtRgtuNhKmDkQHpUN2O0g7X+qvoslLujku2w7BRMOGb0jU15LOj1KLFo5eONqMFfcRgQ
wTWeP/7YvrILhKs//SosRT9gC9f3d3M5qUMuLr7PZajPdCZ8xLVrTKwq3dDFPW4nOifza3Bn1R5H
RQhSleViEa4jRf0V1+JrI+aeBrifEr2+o1oaX+u/m8NYKsZFEO3ABw/WIzweCFkduxIlEGPy/DXv
kXLvSuOLAk+ASf3GWZ/0gnpJCDR3lUryThrYTHoHXT8vbe2H2Vej4GvXLHK2EmpK5qrYoYJb8VIz
kDUp8B3aeOSY6HkumHzTy1J00lMGhq1SHagXoQsZXzSYfZOUZHJho4kszUr74TEwTQulB1VjxBhz
uJPlNK1Pd6KkKDkUi1g3GEfVEj3zgyBlvgMgc9GvtZ82oIMVAxi/1t/nFdEWfT9rzKmigdwbi9NF
Q0TsDQPHMn0ZZRKcA9Z8zbC/g/0N1ZLYG2uYyWvgchkNOBHVyvJmMAsjD+GLjUrxCmNphvC2H/hX
048SxpjbJl4O4NidbxY0Q1Q+s+GoMV3GKvUWUiu+QgoYknb5Z9lzB8EQxlEBOzMd8gNcqQ9r809R
FrLsSqBnVfmidPNqHVbxfgQfRUqTNUr6m1OslX3CaKj8e1zvslPwlHtekogHpXLMA44sKWLrnc5E
S3NIQWbiUcLG5jA8KcuUcckQJeyWxp/GOUbdjlIgXQ36Vw3N/Kevx1DJImI1GsQa47QUM/XFbTXh
tegYvfqmuuPwKuynOqsvA4NtDVrgNiYSgnEts8N8ZpHCgaUMn8p9Lt9PcLPVpHLL5ciWgHrxl2NF
iOifYsH4MzJ/IKVX/TGiJxbbpjUwJdjBkctQzWC3sNUZgGiJ77psGbnfJmHWrvFTgQKS4+mH1gcf
VZelgL/IDMxb/2mRZ2XMLmBFkmfhqG4etWhdu+gj/eA4oXsgUNW81IAoUuelbik6oZg86MZsalkS
5bvEyxzUQVkwvBY6m3I+zDl7zPtG+nrB6coq3Jx49NMszd37r3hb36uwyRmzWcjZrwjIEloUvKQw
NIcamCKDOMZYp39PbpDhWFcEnCpnKERV7zFT7ifzSbfSukjKbuM5BQlfI9sV8iXvp7DJFBQwFYIA
j4vn7BphRcwn+6A0LQ1yjd1qYU4upgUsBpJ6FB0kjFwAy0whZHH2ivQLIU4/CsOUa5Na8hW6Yd/Y
6vUtrAwGtRiS0ECynJ4nqYpM7BjS2eu5M5BA5smiS5FQuzVEU+j65xEefVnZ9mbhEqBHpnbs3i6w
maE7OqEgYEU3N2EjXGUZfBswG0t7Tus0Un4JdSp3z3T5YYxHyjyM4QP3S0f7MZbTq7dOJw0UPQ7d
GLcxzJsxbZMcmhn2TUR7EQhbm36pkACAwfU1b0MiMxKDDtAxn0KuSaH56BYTVje/aD+8N8BvD+XS
UvZpK4aXWbZUuz+tHanwjkDG84qbjxUEutiv5JuisfHZDuTsq8WJZDhN2FVcLLPuGWEGQE++oU9T
yQGvaOHjkzbNpvBYcjaZlrADu7zJLiPDmOpx+zE3k4nPHqv7uf/Ck7Vw9V28IaZCgsfkQ0r2ud/x
hV4yOzJCBIDfGyjyLOOb+HSELIcCKDyAB9FqPt66lcUwniF+vBgnKN+SR040w/ccS3zD6QN8+vLc
z8/CigCFQlnUjzcWLAkDcGTB7ByU96jhbo+TqR51CiAhn3/wBiAbvQpakyf7trQ9PCRauOGg3Jnu
OZyUKjGuBOslM+CAfmq6//i3//l//vf1/b+S33JV3oekLP6taEkbzYpX8+//kJR//Fv1H3/s/fz7
PyaaoeiGKhuSqZnaRJF1la9fL5usSMbv/h+F8NSfcZEnm+Dcr9U9QQAfXCvsB+xgTuZmNJL4F3+j
NJH+29+p6/ytiiIboqxNDHli/Ne/81akhi5+lGTXhck6wV5rmm8ffrNgpMfksTzk4WdpRKl3D8lU
8Yw15/uh2oGUeq8t08ioiR7rymG7WxZL6ZgvjS8dX0bgfa9yscfBr0NdGV5yvi+Vo+SWa8Xqo9JX
fwnGCQpHc4tt4uNEFnQBg4e15pN/533Yvap5HYnH1L8tQeXQ27hMQ/w7aiwBI1LdbzyBFNRFsXy4
H69eSu59+4w+Qe0+w9KpotTH0N5nmws4qQPJZhPEEQYHT/c179BV4U/hMp/361HLnG/jFa6btMST
0fBvgyqfIhb/dNX7NawXl5atsT/FJwHm3OoVxvhgnapd+qU7GaNUYx1H6hpESvWpe7iP5SL2a890
TPJUM/4DhJm5SUDC5zILuG9etTP8LtQA9ub5CoN/J/ZIGFqkm3yT8gnjU+Mx4sX262N3B3zSvcea
fF3/Ydc8GoSFcy3QgsdacZszydpzKTC/M59gC8JyAdbYPecg5bZ4KFbNhvsNaDpXIBkglEUN30Q0
eiF4UngAjYokDy4t4Lfmxb+oHh0hiCM5YvAeYsMcPINHADZ9bn1g6VBbKSshpI+XIzUaUQ1p+c8v
APPXWM6ki5snRI/wFj492ap8dRTt4v2aL0xcmgr+V4jUZYaNAmrsk7bW1ukCYe6yxPADJyAHcHRD
vjIXpEaTyDjfDho3d7zSKtTMKR39ZP04PPjTcQ5DQx8lC2Frktx8W4i+Cb38crs8LvzBRV9WoeqX
h+TCqOsCZxCf4AHIMN3py9yTeWL6MjsIrrnl9PdwUffUeZAd7uH4zdq1HqeL2jW7PA5VGEf9X3bB
w977oIgEsPhc40hbJgtzK/r5PxfGJBp8czuJekIVGUsUIZcPBC2u07D3e19awp0KMZXe1k4eDnNp
WfDn4y8BkYQqIK9zLDgER1yUQePLCwy3o3s4PoPxGlv/swRUeQRqJAR5KK6lJRfuSluk1afsT9qm
Xuop/BltrQHYPbsd7p7oPw7tn3QFNatCMNTBf+O3I2wn6yIcr7z9e+DbXPHvuPrrS3phg6+AkjA1
HHGUKD4P/pOqBNIlvJDofSqQegJuAhNPtW185gqxRjk9//ju7jT4/BxQDm/6QdlShKzp7QbGVkiR
OZwBpLMFZaw8e1Y8rA5nnrEPVGclcRSHynsqO0KdL4OBf7bq07cQS4/B9PhtOLTYdWaLJUlJnyPO
sFbJrvOEHviYZjjwZuSX9GtYFUfhnxpbQpUTAd0OEJtdKV6ZuCnwyMNuTSSjJrw/TiBXfNGjUInM
+ZmH4HWFn5mYSTQO2qqK4SxOODdK8GW1wb6FhEf6ISrbORD6bVv/9lvQli98gAXEzPWl/uxSKoWF
Mf0iqbbF/5WCeoZwCucRTI62Et5zodHYVY/kBhc/roJGkSRoLwnzQ49Ph61Ac5+l0qzFUgbzsH70
oWyuElC87rYYeBYUy/grI61c1Afprw11v7ogWfIpN86ItrCreIaQzx38zZwGUZzOhGVlLDHy3qrL
W9jxjcZSDx5+4SiuznnsN3sMML/L/TsoSZMptlqQBLU3HBK39hIXEa+i2Q623+gSkQznHiyuaXTf
vR3G4k79M/6zWfA8Fxk94HDBl9xu3sSYzDoSOESbbBUm4nyV3gRj4Vlvg29QijEcYPNUZ+fHZXQS
r3YOdhguP33uGaTPQOf45AvRrju4AFPGlXQbVu58dthzXtkDvJdsgadRaU9NdlUuANYuBu83u42+
xd8ddnp8N4Mn2+wWzVw55pgE3FWsZM1FxzwGlzm0zKiRyd8ddZioQxvvaM6JfGzbeYuVOx4fvYMw
sAmNE9pe+0LCjQ3N9TH7+vrM8BIow4UY+zKQJdqe1uoIcJ6ipMFFy0MEJuEMpIF38NV/2t9QuILO
YPuz0P0hHCxsJ6ZoDV+w/nkJq0UG0i1PzbnCG7l5whsEscIXjk7ewyhmYmFWorDbjb6n6ul1uOtB
ueM3IOhffX3s0sOVkOKITRJt4kxHw8nU41p6YDUO9ue+5Nd/1aHjAxQcA7i4X3ovWwlzfgg6yGI0
QcsXvDuLx+6xyjdtyMDYqw9syfOPb0ZJWJ6SeecbS8n/j1cpdmVPWXxwucEBPywR7xpLkiI3uLmg
qHbK1RAKHOJwxfxqgcMwo9A3RzqkNk+ymbHbit1usbqg9RmP6DdHPd+z5t/XNcd2FWXL2F63gRmO
G17pPl1lRZDjHvQ8XjQBXFhXXWiMkzCTbHyR0TJynbXAKSVuxkCQZ1BFsms4wrzaE8IDMJDB3uJ8
Au22OfyjwseUKvhEb/4Nrt5ybB/LJVjS8TWv5+OVVWvkv+NFcaidGWWWznPJfx0ijbzGQ8uII2T2
kzLk+rkv7KeHE95mcgKU22Qr5EZ9WC0EnjVDGn5dEfVHfXXfB+RqLJRVul9DhftiTITlzi+Mtckm
3asbkCGXT5hGbaCtdA/uNv3eY6qs+LxH/Uv5ao4Cffw90r3nkRy/hUHlLHn/qhocC8z/XID+92LQ
/K/FYK/Fg1jkUrIz1iX7dHkwONjkdX3qfX3LfMG/HXDn5OwU/SoEmvEZeng3t6MKk21W40Fn+ZAx
Qv1I8+Mq7u38xmf2FlVYX2N+Ein+65CtkhXhnd5tF18RUWChPL6DyYpkxdVjx1u50XyFF5cg0Agr
wvU9IEV8kUXvY+Ib3lvEN6vC7RIbESfjNTWjeMn77nX7ZGmu4kW8aY6TDS+NW2JiYiyeR1SXv/36
szRdwZks0og2lgaMSv7/f/uU/+fdI+rXnIimaaiK/l/vXqrelUq7v5PdJIrXzEqWSiC52RouFk4e
nUsAVaSspXnsINoI3+RJ4h0RjS98sh0f6WSjgtHJi9Yv/1VjIf/352pMVHUiqYamabKqTMav/6fG
Iv3kcqwpir6N9/o1c5lq6Ni+sn2BmaDXAcv+V43F5P+Sdh7LjWNZEP0iRMCbLRy9l6G0QcgChCMB
gnBfPweajURViDExm+7qLlXBP3Nv5sl/HNE0FHYVqiSbmnx1xMK4qL2Zq/ouf8seqKGijiES4cwe
zT95GAiONtW85B3LSqugDXf+fhS/dlKGqRuqZJmaxbbGkqVh1/PtgpNz0yvqOdJ24TIYab4CLjd9
oe3gL08jBou/jyb/42I5kmrpsmiYkqRcHS2OWktU9UDdAXQgBBBTog0S1PFDG8wIMyI40RHWXkrv
dJldBBtDrdE7T2+chvj7nv84jat7niWVcugyazgNkKow75cEXPFhCtsRafHNHlb5GzwoP1tZk3R0
4+C/9pGm/uPgw9722x3P+4sSGCX3oHP2xFhwG2Caru4+Jo+6PT8y7u/uHyhauX8fVvr1zV0ddvj9
b4c9no5dVrSCuiNJFWncYRDUEl0ya5kH6/uO2vr51sd060q1n4eMIxPbY867Vc0hwDK0sa7ciP55
zKR161jDgPtjQL66vOHN+3Z51onRxogNaFPPlFmejPF5cXo034O7euDn+cl7Oa0RDRxfewo9N15r
abiQ64PromQqKh+RYWpXB4+yvClrPvAdle+z/UyUZ6e6uDpZrVQjBAaIWk+j9Nan+68n+v2oV6No
o0lmbMSKulOfh3kmAesy0p0DCH8ANZTxCfNyxBuX+jUc/XWpV1WQVms5YqKpuxmvL2Gl4+eTT/cW
UNCB5RhoyPvS3n1+vpu3rvZfL9P3q72acYvylKWMK+quookfrS3/K2+g/8Qt82rMb3wsNw6mDwPI
t7cpiFrz0kbcWjRS2r6exJC0CU3cWCMKbTcWE/KN5/hVePp2MCPIQMrF3FL5WVuR/D0ptvhMNuEz
vg0ucs0LfJgLC5jVU5ISd/Gmeyxwr96aiP71BX27wddTn6ioQpAIkrpr2HidPcWcMDI2Lyh2ptLW
3DErhKOl/IaHHYhTEKH7uTlG/Wt60EVN1qE+WLpkXN32U1FLgRFzCpgSYrzo5ouCYlSdQ1XuESSb
jsi+8jJqEQIktB2XB1q0xo378O/HIWumqVFi1BXr6mPWtS5NY+Gi7qS9sUKm/HBagxx9lCf5p7YB
o6otw3vMCcDYYdWg2afGihsXp/3x5uT8z9fw26lcfeHHrFeLomnV3Z4ILWSca3ZoUPr0t/olefz7
lVf/+fi/Hevqw5ZxHF1yqR9GkwYcikvUM3ptRFEGHWo2+whEMPY5AWkK9KsDD3dAR6fpXVgCHuN+
YDAH7Ka/E2W7P0FG5d19Ilnc64h3MABxb418Us5sSoZ0nNDZ5KO0B1A7rgZ8nC1Ma5b2f1/Sv8cq
qsOaYViiIn1Nid8+rMvFODZdlKu7do+QEoduMFL2SJrYZxdL9EKj2sYbRxWCnkb4Xj3XG3zR6hzf
9fLGmZjDpP5z2LRYTw5rHkkRJV29urt125tmfEqaHTYzM8UzY5fcX9gHn+jP9WR8OftoARH25OuO
f9BCRh/6STkKby6CDISRyp1xh8rarN1B34Xw4pPisk7NqsL0t6d/O9JH5ZyNRunieBT1r7DDTwsp
xqeyTh4pEpoOYiB00RlaEohJqW9Ss+FWbNEHbcR7bS5iv1ldHhCrSamDNeOheIDV8I6gvvlAqbuW
XxgRKDQhm9mLuKZgxgI5g+Y1CBnhWI16GtkNiBKCPMhgHwSvKODQUlnYD2kRoE5C6/7JCtc8fjEX
IW/TfWZdTVOm9oi9usDE/Cw/D3DdtFmJTxHdN3KUu/rz9EJwxoisKzIu7LPqxlj9Z8qMU1ZmwpZM
HOJPKLPRhwEHnfg1XArce9zmT3UHGp/UIsOGSQmKEHJmB0cB1IMx8Md4F03kl3vlGXzhgOpanVns
Q3Xn1SD2QQbRBokZZP5LsD89BKFHJYTD8LcQVAPKg1ACqPPmYBW04UcMPAjrCxSCdGIHNxGeJMey
NJrWZKp4BU7zgxtDGht6ZvbxNXuVt+l98WreU5fl7cAhFj5iiie7D9nyyT6sLutBLsMm4A3dIVZb
2Bv1h/FEEyjaXHb9R4WeEc7HLnsqN1WLndeWH+HZ0cUTFBvLAAQfPKXyXn4rX0ROBc/Ep4Fk57PY
p5/pY/oYbYNHE9+9LT7SKhIfwTDwHOg4c7PIiWsG3U/9pi5IPb48Bq/gHZQXWm/hO4D7A0x9ojpg
TREDwGdP3yu8MSL/GpksUVN0RZFMSdQM5qGfk3GtlGWvnWUM66BC2e/T/3+jelhi3LeRMv39qf7e
EHE01RQldmP0gHTxag5Kz+esT85RuqN8a47SN1RfEdhFHmC9DDHgaO/N5u9D/uv6vh9xmAW+DVNp
UVws4RByfRhwNhXuRRt0VPwQt46+/f8OJf88VF4aQdwoHAp131B+WKcXH45JvwgRIN3Y6Ny8k1cb
nb5S6QIPB4to9Zwdskm2iT6OHxx4zKh92VBX//Mi8erhXb0qUnnprEPEw1PeQDUhcdw2kI2wfxwR
q+vL/unv2zmM2j9G9avDXW1wAkvMtMDiCumxUCrI7g8XoqX43urm1mv5a2l0dairVUkbKEF47jkU
6Sm28di1DjOpbW1aTyDS0kHOZlP3sjHs/X2J0rDG+H6NpsxHZxlDnYb5S5auZi6tCCO2PEmyk9tB
O2tOMc7i/YcStVCpEq0o4fIGnTqP+uYMi7Fe3nqow0v58wwkjU+fxZgsmuyvrr5I45SYly4/RLue
Jg5jwJnEWzzl2ERRLcBaAJ2Q7m9c9b+PacgWAXeapYhXt5s7kgdSEJGj6hgU7JvnpHWYnDRzJ91j
0lN9Q/RvHPL6CXNvDUlVWHWKmm4p2tW7W8VpYLCnC3fiKCSfxw3IcvSIunCJKIqfk9VQ4NS9m2vu
65XJcFhL4UpVUVLkXxWvcxrLrdAoqMw2LCyKF8vPd8ETiSioYwI7eEwX/frGlf7j5hqWarDZsBTV
UM2rK5UOR6MQVKSa/e6raZa9BA/xrke6Q06nH76FqxsHvF5Hf13jtwNefadmJJdiJTXB9vBweKAX
7ZF5Nq6nwN9n2e7GsYa38ept/XFxV29OXl2kJBI5ForOy/1xKu7aocnBmm3c3hh+jOvxZ/gcVZHS
oYwYwuQr5Vy+zxz1wThml8Ta0kecIv2dhaszDgr6vocHcZNOsHthc0aa3t7F6wO51ceP00rY47NF
Y4DwaJ1sOgq8a2WsPwXvwZqW30Teq6t2K69pY8yiWe5dSPWyPB1+H22AC50MjRBNiS7K4e5M66Jy
Mv88Pc6whhlza04cyD1iKIK+lsRmQuRfWXfU7v++x/I/3tkf1301Jh3kQ1l3UWZtTy5hyFE478mC
ze2J9BpJW7j90An7BWALWwSWJJJs6SJEwbejrlQiDbQbj0H+xyP/cTrDBP/tMQgKjPbLKbW2in+Y
JigHWm7uYYPryM+XJ4QZ5hKa3vrwEM0PvjG5cTP+eXQq1hZ1dJ2q9fD7344eGn1vtgUvQXrBcX7M
7Ar0i83COi2nPO9HIOgk9Vq0t6cn+LQAMsYXA0q3LR1uzRW/P2xZUXW2W5ol6Tqf9s9TsQ5S1TSy
oG9pTBONgmDkMdPo91F5iyDiOni5xBtbq68C9c/vjXmBIcwSEQNZsnp1zLN+OrXFoQDUDbn4BU/M
sqIdly47N1uFN8Zo7fdAwsE05jtdN+RhJ/fzAts6uVDZltStiYaY5jN97Q1voHgm08EL1kjwGgLd
GUVrt3YvUzlFIg9f3RcRTqPDQj21VckUH5RK5mFZkUWB+odsKLiWSFexqB2c49sB/wNSrKmm+ukn
EYklMUGAj7AnxRjl0QKiqMWtH8fe32+SNLyn17dSFRX6G5pqsFEdHu+3N0lMjS5PLiJX98xU0M7T
+fmTFrIBvQopnY08QEwHlLc8hnedvekzzDbK+98nof7rFn8/ieHb/3YSxcEsxfbALdbeUL/roSP5
dem2vVu9tq9y6+R3xcOZ3JaTR4Ilic746MjDCJySXXLkgZU+YoA8uuygcAAiNNTHEf5lXLl4rifj
9FmeI9LE6VzfuHu/RwE0abquyWzyNUnU9auBvzjWybE4tVAe8ci/GcUYi0sOzqbayUhjL+91OaDi
l6dn8/WSbgy3R2O5LP/nN1RhGlBFg3/ptHWuq3jKKe8VuYiEDQkndxn6K7T5l01cL4NwwqB0dIRl
3r4pzbtaPMP5Jzqm6rZwiNFTdP60meBYhFBIsMVe5oVdgDg6QMAMXVbsGtxQmO2bgTn3AMN61hzu
8JcG6LeeFKItaNoB5irwQ90Y4n7VphDeWQY3VaUqpwzdo5/vxEGn+G9lQkAHW8YKZ2devathbG4Q
dgMRWgkwHkY93WqqHg9+dh9cPGtbHSeE6JqkM6173P1jMyfbQ7XRJVGceOiLUYpcEIqNt9R9GLcw
1qtZR2u5SmZCg/lhJEAzcMts29wqTP3qF5i0+9jPGrJGr9GS1KtX5dJ0RpmFtbVBCDRJ0OY3Q2oW
6bIvx1Ut+1FiD74NdGZ/f1u/dmRfx2VpyWqP4dIwrtYLSXU+ilUXWpjMJZWvx0UspC2aystfQrgr
y8Oe6y8L9+/DKsPl/BhXuFxVEg1NNlnzUdf9+fgkM+/jMjDMTeG55ZtSTYuhijgEQd83OLcbr3ol
ndbZwtrzT+PzYPN14weKLA31ohKYf6cRC2c9ZOhIDL/enyhxkZoDooAChyjinPz7hNVf85iCtFTm
XA1Flodf/TzhOj4mBzFXjQ3euxxdWu+FaP+rUaR5+Z1VeTHsoJH5JL6D+sWuSs9QRBdJERTaYUpV
iY8Jyla7rD8ByygjQnZA0FognhHeN+PeegDC1RIQk4zHtX9mhEed+/L3NUj/uOk/ruHqpmvnQ2Nm
F8XYUL8NOiwNKIvy2mnnwBsINnLlp5OOSQMS07zeCDceufprhaawb0QnSzVfV1Sayz/voCUHoZBZ
NUrrO7BZ+qjCILyvA/z0EniLncTb9lRLQ5EZT7T6whwKUHUaAEYdvIIGsVXowDFKIaW4a2EfjOtP
4oTJPTgQVCGMMLoOTNqFIth456cHVp+YNW7cwV/T4dU1XE32uaRosZQ0xqZHoIERNh6xxrQkEjh3
+O7vdTdFK09hDehcrMxKrCYFNGBc2zdORP7abV59QD/u5tX4d+qLoyi0Pe9jD2/TL4GzwvCkd45/
jyJhuQI/QkmXCvIhn5JWYxz5ipxJ/yjEeEdexWdmUGSGaJ+QTZ1drXs4Hr3wlSVpjoDe6U5j+RUk
zZfJGjMUrFkHyHHo52tt1XQUpcgYIHOpg9g615PJ0ZjxFK0A7WT0lEYzC84246bsmdI4aJ3Ews0y
NeoP4q06DDzmIjEmEKu187wDq8UN0okOmiq4LFvczT14TnUl4ETnd4q13hLETnmyH4WInIwvGG95
h0QwgGSKli12cMdQZiYmiHETfNUiJFkUFRliKhIhMnddZd5RXBOm+mxOPuD0N8Dd3rX7HGVbfU8Y
hTAl/pm2oV1vBc03TxNFWlSID5btqE5s8zV6FiB7zfFpP+abjnCDjw7vLJVZyenxwTEv4k4qHRSf
9kynvG2nazyZGBdCfDpzfcaMg7qadFRhfb4rR6k8s8DeeU21tMi05Ar2lPck9F93AuTh6VeCmrpH
leNeZro/ALNlINNO/RDB0TOdeAbqMHwVklk6Mi0nwZmGcMIaN7OuGMxQde7//eJ/yW9+vW5sJ0xR
pChgfQ2P35ZgWdQYyUnrjE00odyity6L+eN9c3EvH8ZrVEwswVXriaEugidNcPpZfSSJy9cYWngB
79Ie2y25cTNNW4N174lFAoodv0ezPvVOA9rRelfWDf6O861RR/090ciyYupMbqpEM/5q1AnNS6OG
eqOjJqbxgckRj0SImHMZ1VA+N6cOaTmucvaz4g7o/1HZ9tjjSpbeLknwDqsFH7rlce7kGX5Q4qlH
wI4hkW6YkTHESe20x61f2eIzCKVsxuwj3Og8f3WWr+89u3lJ1i2WkcZ1M1jSxJoTuuib/rjJ9x2+
N/gQKBzjMcy/80SUp4WDCxjCf7qWCtDjDiucqp0HrNqS2UEn/NHJIB1IzFDVa/kavNMvST91kise
zT5EK0qwDT6ZfboVCSl/6j/6ZnFp1mc0YoWnI7Rlqzw7IfJdZcUI3OZUkmapADiLwF5Q09pKAsE5
kK9ujHLar2IGw608iK5UU9FZ0V0VaS5Cnh2OfanTydonW2neExT6cUDa5xJ33ixkyAz7ZjGI+Fvs
VPQcYOI85bPCbbA0kRNxfiJ0Vp6kkmd48t3FzxDXC5mrQ5R/uj+89fflIsMXhDkUBE4A1Bu1KwZQ
TFwunvV3GNNrpBqDdFK+sZ6Qf+1pFOoDkqRriqpKqLyu6hWimBdpLkfqZuBofbnby0mvPPThTAns
vPHD4xa2p9yMsrNHjnZuAZ3eGO34uDaIHzn5enTjE795RsPc9+0TF7tMq4soVmHDAzfxKmktCMSa
jZtwAvJSISiGt4b2D2b43hmozfh2CQaslyR7y4D9J7dr98OC5OrNN7hJtKBpuuiaevX8qz7OpWN9
0jYXIAmd1yMOB+tFqheMgc7NUdGSv4FkFIS57kBhiawbb+C/boohDrVQyTLwFF0PH12o6GKQC+om
W1rEZIGWcy0iCe/PmG3bkb4O5yzvxkU/p8tWTrMcCbk4LqNxN7oxAP9j7fbjRK5WHmpNF0xXQo0F
sz5CUdQA8rk40p16WSWYwHe64RES1K0JVTrZRxW67kRn60XJg4BJYyG7teWB3CmXPdLblUoKWueX
eKU3LdRIy8njWfj69ylTAvnH45Mk0UIGhZ6QW/jzjYoKwVCVstI2aTvDxXA2ia7ZC8E0zgmGecTe
ipUVJJ1gMwAwQfqsV8Ct1Pp9KT2QphrI3FgmQBS+9Pc+I+AKjQcLGZtfCq4eXW35JsaPOZ3kDpwf
qJpZuNW6R13wqjtkGtWqfpTogh6mx9YL0wlafRLsxH32nAIIPSBU3oenGRwec3SRN7nx1taDtIf/
UVcepKaM0ikxhQNU5L3UiTzGm68SYXwqVj3OJ1VYCjIyh7VxEH24RqowXI9MPSKKRik/a6W0CDIb
8OmhI2x8ogSLXv6kezCh8vsmm/fEtelkDbDYctTyVTRJIxkOwwoMkgAQoGpYoWXqgrJSuBzYEwNb
cW1JXgmcIJbxOiw6ghXSWQ2b1/ABuYajGMz26Pxe6xCqVGzl0EJBnyObRLsoj8kVYN/unGxxgnyH
qVc0bIQAIfiljxdzrHnAyMZASyQEHCLeST1UvP40lbSVhR+MnjispmpcnwaLNBaDCNuDspb8WHNK
9Hy9scqjJZMRF03dF0jtnlrDHlOVDnGpxi3p1bQsPvJsr9cTcmKTZhIXUxr2McFtFBiabaU6Rjq3
3uJNJI6K93z0kHxin2lGJbXbXqKZvJHpd+O3GwejpH6VhPt4Hb2XJMbqk2YREPE9D8PV4Pg6f+jt
3Yqpsp9V1LYbSGA77h0GDlyG8WUWcApsvtTnusI3PU0W21AY81HLhkfy6RB4Kt6nr3xXgfDJP6P6
Q862ZDkPIOUAo4+J+SJ7pbCskWKE/fX4TFeRrnpibSIDlq53JMuE/FCq6cQdbnKmLczbEvM1U6ZT
pl65OXPZGU2kUXV+VfO7HoaUbR1HhGERx5jtiTKzPMtyK272gVmXrOAhpjbM/epehX5ADHEx1Vmi
ANI748rAi9vPlHSmj6WBs4ZmZMMhCfchHo4tVT0RNUe+65cRL+5InbsEawhjfMGwOv1s3+Xz6DOb
QKs7+oCP5THO4oxgIZDYwXksydOuWDQWT9hpNw206smJ7bbph7rTPJUqVBKX0M4SfC7my2RE8M9H
N2nuGIog6evmAm8RAVwESoGjPiLvJo0tcjNreq64xIBUJpiOT72wNuC9XBDBY8O9+KpK5mUQTqGt
UDq+yH67lcQRyWHVaRb3q5gtN5Q7CtjhVK99Q38MwdAc2ChUIIOnrTdYp/FxA+2512OaSdPO9SBc
LOVVvzyMLlBYiUxYPNUPyT5QIS7Tg8YStQMLDWWCsgsCc8xG+YbnqJSkzaJnrBkPwGpS7K22g4ZC
Js/HH2QbZ6LZk9e0AgtHpdGg7L6INSzMwxpXnXP0rhrieVY43gF9HoDEyt4RZ3DugymAtcavC2Na
Lc6djq57JFPAPEvv9fOQfVS4kbyo2HJR2joTjNt9SBZ80yF19KtOI30Ibj7qZlBSz9Dbl/DSqO9/
dDgf6gUg3F37WW3rD2Lh62cNdun8tLjgDRnoD5N7opn4q47zjjQl/CvhQujHwzY2hv69rcFnjzBT
h4/KeZrvYXZpk14lIvZFZfnXCPuzDjA4XlfiTHtqMVHjdHfNM5HTpD+NZNllpRBNcXQXdD36uUK0
NyvOu9qYXSaBaVeLpvCCbUfl0LixoPkSUF2tHuiQU3BQqKzRBblaPSjJOTlXeqEwd+svWWtnC/LF
Cuw82MQZL+YHVD1QNDMXEGAxzajxFStYWytq8j0B1sK6wvw2fYq2BsagRXV6DYQhnukRFzehmotw
F48bOmw8yBV15XfgY8HZZr7CnZJ0zt+T6b9qNz8uZlgffFud4VDoL1LGxSDqQlXlmvla2usfwZoW
NEyF8pNQQgsE4J05Dm/soX73UxBKf7+RV3Wjpm8OSl1BuIcsqripPmptcuLwKE1JgYHPUT39fbG/
eypfB2TLZomUrU3zauFwjA7Hoq9TZTMQxjU/Evmo57F0T0Ry85THbJLHcT6RlLGqwcR7B49Gc/VE
udaY6wxm+j35tsd5hV4tHJuXJ4Lbw71OGELoockUwmksQm6a8HLyVfLKmu2c3ZWVv/Ca9gTVAxvN
n0Jp2lz4Ou874y5L9/1lEfMh3NoH/G6w/LzU66pYeamKOLrkyoblkIBx7gOs2Kkisd7ROMn+rUDh
mW0J+nsceHTqKkJUqcWuKt0nyf7v2/6PdgXP2dBpV5i0DY2vGvW3dywPtCYOBW772XNxo2ZYASH6
Qozu5+Qj36HAs6OHCnx7NVXjZ6V3Tohdu+3fZ2EOn+Wvz/bbWVy96U1hJWZA7uUGzCXMzX3V4pjV
inEDYptsoA45gDCPDrOvAgtkFT0bg8gxy7kFgxUOE8nZDKAXR+uWQfEGKZVMABMVfCeDOrOFgdkV
BL6Q7MigJDZzrRB2zMTwZixOnw1rs8gRD8858dddvkr4Ed29MC2YvhyvJRSsrJxJGSflb6av9bnR
rZps1fiHYIUsEMxSeNhi3x7pW2GmtdBDnL4aDLAQV0N5k1CT8t7hIzNIm5YdvP1962T5H7cOtYgo
4x6SpF/fTX/SWXOrOfslT27R4WFVEl9R49rBXJ5Q9kqw8SZ3L2ikhzxAExsRvnFwNH21Km7VSr+G
15/PkXLFoEDQ6NPIdEB/jlilph1EJdC1zWlflL6YzfDBjmDUgeOYYkQ7LJRlREjxo47IcKUEXonP
HdAuRj64ly54xVt+Ae0fRVPUJYPCxDJFHWfVVSOxK5Me0i+b7gzDreAhTwWvCRAQYCtl5z6wYQ9p
8P7ZPrGWomeHiVp1IFr0d8G0W4I1/u8P0NzV0XuCCcDvTC8C7PtHQ88W5BiaIJrOW36CAis/cYAH
QkAIPKjtpXUBHcTk9y7J9AA+sGgP4Bf6AQZIvQmbsuI8dNuhhERGPYyC4l6jcJtPtjGAGMAvZLYk
ZM07gjJmNRQyo4EfNr10hT34SLXyLgQZDdgDMPtAuEOhMVXz2QqwPAGGKKKIiiMZKXDzyqFypxJm
QppHOYuzSaTNLoXbgUfBUhBCexl3ZIXgApLvU0Z5Fui77IVUhFh0qS0ZTO18iY17OHuRPkvJAqrc
Cg6NecfWi8jxdsrfU9YULm2RDEtjfppBuuffInbW+q6HBHK8708lIlGHP8dpDNrd8ElQQDIvdajw
MfuEmmSN5HSfNg8s1QNysSF4Qivr5liSDye//Cp11ZDhk9mZXDvKzcaU4pcS+cHlLj66UTcHhHoC
enPwrePU0BaKPh2I+82k0hda4AoQHPVRXXiXIda5Oo/i3In1FQGkFfAEYty1hckmX3Wtbs6T4OKP
mHEJHwK0+UTHvilZLa+NckZTkbVpQWWTrQTDy1NBmPmkJCgNe6DmhOWELAGHCjaEyojkjXjdkgHx
WubblFQ7RBARmCinIYpRd/gRvk+VhqTh8IeEjGCBJbyO0vJoD1N7ztMRMFw+4AOqZ9lrSAsTXZTE
/EwRjQoMPuDLexdwUlF4GTtdys4HR+FvAPaRujHUGUrorcPqJnqRSt5Tu8ePLq7VyLOIK84IxMaO
zHlm7ZJBg6xJRXdJ2BBJFiKOK5gJ9BuUiQY9CP0fSrjQa4oxAbEd9ODSL8/bBFs98lifBRNLV0I/
I2mSAAcm6kx3WP+JJ3poE7pQiK92Te2geiC6WCewMMY675okM5/mZU4pzu0O/HrWwyDp/YZVONy1
j0HJ3M1V0gsMMqHJoWMHAL7syOb1w+DVTRwypCCYQAROF10xUpFcwX8ivQRAHkBiiEE0l14FgOj5
hBAKiLpdvy3SDSdIkJIVvQ+rALYcB3oQM3jToANBTQ+TC1nahGjQAqym7QlptW+x4VgAPDMOXqws
9WhFhEeju3kCjc9D6q5DMyYe9GybJMlQUOyG/y+VE1IdSjQMT2w5yKoj/wYOFBAoCLfUugZYdO4n
+SSNl8CBAhjOEqXlZXecVsY8BYqrjqXWPQpTsncUAcgwJFS75H2YkvXRotknvO9o4/fKRPJ0fQjs
YbSSMcRHvkRqHoUCgAzajJMGh4uPo8pJ187HPZuAgNvvgERiIK4+8HIf3gF4WaFvGSDe6NN4YKIB
YVBKIp24s/EfML9yFcq7DpeAkXS4ca/wuYsV7CIqw43pk28CAe58nlnsnQnfuCwt2twtO2QAVD43
WMXUz+zN7ER1kbBdWNHiEH/JW8KpQIH7e6KU/rHUYRaQWelQtRIlWb5aYV7CKjDrulc2cOHrPU8C
mibsV6CyZ83nIkRtYHYoCYB1+tPxHDaqmA42hvYN3Ef9dtrTh8anIbJ6ZGMq2AwBXW/TbstCJ8MW
f/JroFDw2i0folwWQZ9eKhd2XHOKUCSEqySUhh4fUEnYD9Peyf4ChvKBMWBlHZ2uMZV6pEO6G8/S
bfbGdy5GbGVtFctk4BlICc9eRXDHZUx5hxI3oyoVpISUY8tVUDdsCTPppRFWe8i04PokVm+lE8JE
p2WmgcL3TJ5M4BKBiBSLGj/7lpjO0gKsNaUFgp/U4yRiK/3BtwX0SqrcQhtCHHi904GgvBRBtxJ6
hzAdJYgwiWqvol/3qEQ3iuWS+qsQjPxHQl+FYMCkWK5fPS5DR0NWIgfe5NIcj0n3YL7Eb9IjYy2T
2vGR75q3zHiHGIoUYE8aZEG8C9HvWEmYYYAsD8g+0LaXj+Q5DB3GeS0jjd6W70+Cw7TdCXYBVTRZ
CumCWtW5Gx2TZW8MqekqoOvD6Hz2AEDomXMmSRIOXmNH9HxUlxc1dmOgNtVK06fN6Z7ZIFcmmUBg
FCtQBz6alIwJIo6l4elQwGtgzIOMj0dR4GZH/rh31J0+GU7o9EjXQoWvR2e5tkV4kCDpx/2jHDq5
ZDOlYmcxVFCvkLjsC7lf+JZC5wDPX57xdCQ2Q7yIKIto7Oso33gaQTRgvQt1oJ9ewGyz4y6Bq03z
1CPdPi58qWF+IcqMleLsQBoWSWr4NVBZTdURLwQxnsDTmJZOpkeUKIWAGPw0pazckbcZVB64g4AA
0SsQ3M0McGsVyUO+XtPy6BVJtTRV1diaiFfLyHN3OSj0JOUNnCAAfqB6ZVcL3XhOd5WYHZJiVFYZ
m8GyfR68IGU1CA2P8CpEtwsd/lM/+V0ykkGh1A4OB+ORp0BnOn1ipG1Un8AjdZObE/5LaWYh+Y3l
GFUHS6i+m51UB77xBW/OXVZiVCJKgZXYfxcD+idDocpyjDFuc344YJ42YBTbteAkiVe+svoJnk6D
r+K0x8eBy1h6Sw4Oy0Hh8dxOLuS0gYNmIR46rGuOHyk50SizAmJm0V6dgD3qjgDTEVYPK/hHBk6+
01MLpxD7Z3h/YtbCYGDQ5ZLAMxEo7ZK2RpY9pd4DGzWWopzqeREo9gnxuB1tUxaSs2aegRuVRzJq
H8YvAKQwWVfy/rBjRMhbGwIsGdWNNTKhDEWuQsc6pb7lcGoWaZDVqHhDBH6Wh1fPAntpAa23lY+Q
6T0YpmdIc51yrwuzVHMJU+R9rS+uVgOi9kgOhATH0BHfGM+t4fv/sdcYXhJDZygHWwCQbdgYfdu5
RpaQl+VJk4A0ZS/ccGXHuzvwgSmzY7Hyh3wEw+lEFntD76AIHEtxD8NGcNZKdsvyOeFOte+nPRQC
PmxEjA0eLpvJJ4+9AqVB6lqtzyuCn408BCFym23zfExcFqUsh5rKTQNopXYDY5XaaO2hThwWqNxM
Bs8aLLFrIf9kymRtNyZbSxyeZ3GnbFllM02wyGQt3FzGNCzPKr0En5GDW56e7WTdvhBHC0GfBQ6H
ECjaoXi41+es3Lo3Uo1fjgGjgy2Xo/o53hSsMBA66t7fcyYqp983WdU0iVKQqLCluy5VWKdIbrML
N5l8Fi26Nw+PB3ViSXbzTOmFzVOEfTDyDSx77A+OtoFEhkipbpg1c2siSmNNRHM8ChAasW7A8on6
qPGPxTy/zIpoTKWDWSyEJQgHQne4e11E+grBFkSujkRqtREl6OET51hwwAcbJE8l8BGH1caYYYH6
DtBEk4W56isWFlWfEl8BrPdVXSnPDPPxTvzEeGihsHqiUYIjEJ8fYzmbhTMMTdS78PPuwJLzwYv0
2BqPjYVB2K/pZcnooKF2GJ43l3SfDEMLD9fWOo8Jgc9QIIaKDBP2LPwzoG+OUJA+EN/aFITWidU2
1HbwT8nYyDFBOhH2scZjRQRzlT0fkelpN6IUxQKtArnosvROH9l6pSzHY6rNNgjxyxMnHFG0hPCE
D/CNnVJyR+WPv5r1ngIHXSB91O54oUHkPOiAokedStKCd0KBw+bNHKfKqJtAuhy+4Oeu9anympLL
+MD0oM+irUzjDHYzIR3wz3tKJruG9lYzYVzS7o14REIWJMeEXZ4yzo4TQqoCKH3VkCDNarFKB/sf
n80X1nQo2GiwoiqHzXDST4b/DN2DNDp8stQOQVgdhwGcv5IUjfKdSWv4OcmDZNvR8yAyjeEPlVGI
Xt9hAGEV//dLrQyzx9XAwbRiiaZqibohftkKvg0cYX2hc3I5804TOpjaAk53FtF8/IO5mabzAkDq
cQlXvluoa4bbFOz79s2CZ4QoZOCd+ZjyCgcRdPPG+K2v2pHyNJy7gSLk73PFZfT7C2TxI2ksXCVU
H6jNfw5z50YwsvzcSht5A53+cvGPHtLCBVvyGD0Q7ELDMbi9Dm5t02bcP4w7/e7iMS9OS1RoK3aL
yMPuggU6DuEpXKGVO9E+W7Q0JtxKg9DPmnVMapBtomCsXJQV7kD3Y2+NeiRwV2sNIKObvSSWO9ga
jgur8Vv0PuMhvE9aKW5BcUeB70vaBbtOWwJ3P+X0pHEVzc6QvB4MDGmr+AnyJMl5C+TG6P4YRllM
r3sKECMIaDm5V+lb0dr9BGr46eDhINNngvYG9JHUijh5YlufQGurxxcCSpRxvGMdbV38fiR3a4FE
MyaAaFIDkIy2l2YUq6tsRLWHufSEkoMm35GAtqGJNTt4ymvO2GraR5K4c8OO+zl6h+poDQtLc60R
J8qqyMjuy/VZuzPAK+mfJi9p63K24kQ0qe9NM/Up3lOayV+psLgiBvbO7fNJC+o5mUWVc1D2QrI1
MxJ/xt0nueNQj4lhcqrHdqw8AuRbHEl6oPDVu9bZYYJhTavTOJlIEkoyakXcfF1dC168YklwbG3y
NtSjYw0MdDes51Xm04m2OlI1jHysF42v7BKiHnBzYoVrVgk6RMayMCVz3stx9gAbJiciubOsJxGY
+TmY1yilm/vovSv8UJooqqPrzocB+q2YxTSlFGJZ1ifydPEAv+t3xVy/PLbpmA1hID80yX31sOz8
45z2Jbbt/xB2XjtuY9kafiICzOFWYpBExZJU6UaoyJwzn/588rmZLhs2MBhMoz0uFUVyr/XHSxY6
yNpj/qnAAEMcarQGCGnpCQF5ivVNp+xT3p2T4Zb4x+naW2DQQXW+6n1JAkB6jYIvg36kRey2Pfme
bFjANlLjJ17OTcWqhahQ9oWnhPALli6AcpeR3gJVcG/jqaNnj7/mnUUqulYBt77dGWt0uMIrsArd
c440fhjAILSf34G0Rb1iNJcJO9QOCuFdPZHEDm0LzAQQxCY3dcqcROrwUvKEV+0EHrScT60/NkSc
kIRYIaDnzPJEiLmPezRes+jlNadA3izppWuWCrDzQ8+nTzzzoh/bp9bnmQjxbK9uMLL897p/b4nJ
u9JTQU3CPtoMkPZHMK/IdHhGiEn3RYvpXPLlHEKu4LRzTGEhaEjm6LHkJNsWw6pszg2ejIOwDxni
GdsRRaEawCaO9Sg9dFylkBo21tJfA8eXRWa3m+04WpXCvk+amKd7J3S54bD4FRQJhf0+HkN2DTs7
gdl24ylS3Hh0J83uAeFey/SkvYc80iUHqFP2rlZQD2Z3/Kr3gSp2J3o66U8gaFLbp+DwR6T6fbc3
ZhbfOqHjbjm2EMDFWigZKoQXhRZHyUd/OnmpfuX1wfOA3X8C9jnrCDmiZ2AHYpoZy1U/ZA0I/Fhb
QeeJbKG00iIMstwCmIfWRsPJgk+5d2oSJ4TP2bjU75pGxwI7GCTvBkmcGePQ6dhz+JNfLZXUS8Fa
XogFmAVepuAPCfrP+pziUyqoQ6UPmZIR7pJ0cGNgwLlY6yNASKkzm1CEQw9NDysiwaVrxJx/FrGt
XyTGgm4FCtgTqYzjmChR1bGEpxEQrKzZyu6OikWDEGLfm9ky7wDJHntGptxTlc9BfZhESu/ya62+
Su2+rL0A5yDRMxuNUe+5Fs4pkpQYlaVsT8+SfChumw5xIJEHPdIoA6luhf5mJvUgBtngnkdxslAJ
KSc1YK0/BxYyikWrkZ1ybo7FsJ9CT55d5k5DvlTqZ8lKF1tL49TBVyDW9obwQfA0WipgvXnwdLaV
NcGP7FH2dtrW9yql5JC9V0+duLC2QD5biTafd9RZJrKQBZeCcIcvmuQ90sKZa5LF+EWu9svIX7md
cTRd8yWqfjZZykTQrTCN+7TiAEhstUO+JkyWputTtA8vsrhTnimm+eb4quKVGe90xwDJoGcmcbTY
09SFsFaO0bssr5kUFXAw5VolD3JLoqdVLuWPVvNT68wyDegY7hu7UpYv2dr4JliRnww/TXHXJ18K
BeX1m2l6yUwa67WMnidOh1L1b5z00Y2YC6SkNG+91GxYX0Bk90wafl90mkY6opVbyBaDBc3GuB9t
08+oyaTOIIVPJESClDEIN43aOZdmP8M6WDSKbCntsrD4BruRTP2jFB81IIVF/0IWhCTROQ7Guiqm
g8I7R+Zyg3H0As6X5FSq+1ZGc0IeBhD+5LGWiF6IlhVoNXfraW8daJGcm1eR4L/QmxRHe8yFo7wd
SdKjeZPZnUbDU1GD1G/qvbmK2Odos1iEpJQPh7F0wQuYH2ReMbXgapessOvYQ8cslG8Ul9INFtXo
yjlLS3YVIn5vu/o5vLeAXQO3Km2dTlN/WGfo/R+oSAPTvfaQVQdgL8HHpkV7AOWBfmJRv0SJOUeX
v8pJkvi6f6R0h66eEjhhPayoJine+e7NB5zXVXWuC8iRRXMOSpv+KggSW2wJ+ehW4Y5kmU31UnH3
nrUXShKE+3pQXGOPbRQVb1pfB6I3ocUiR1t3gn+/RxnkqCGWOUlIuqTCBhEJXySFlV8BHWq2+G7Z
5rJz1NatCPoOKIqjaSM69DuT3xFgqgCFh3Ijejo8oMmmhuXepGUMxaKkFtgwH8vXfO/Efq9LlKIs
aboGi6Q/zKB2iZ9nHWeyM9qFgwN7zcZPz4ON/q29ljwxqS8+0ZDn9dqSBkxpPVVPqkXTcLuzvvVn
dGROSUsiwvJurZWugsZ8Z9lW5FVPvyI548xvPm+yrdwVnZvxSOVk4LXsrcraolUMww9gCXL9VWCc
Cjor5FUvfFoDQb9uAj9BdYSl7gcitLHN0RjWvGoDtSHfhkEL72Mw4LByucHFJ9HFZZdS9Llspv2I
gp1HnCjV5hM8ud91lhsYmwYZI+ii2e1F5QrzIRSP2GJy3iscvJrTBVdONVSXk6dy7jOYG0dFObM+
MKQLx/A03S4V4FiEXAgvZXYmR+Urt2duG8JaJOJSePtoqPr9u5QbaQoleO+h/5Qq6zB32H9mRB5O
uYGUDdzuor0WUGLE0LJSs1GZZzN4sLKjOZQLPNsGEMuLjqQyW3IC4VmIw0M2HQdXo44S6PiuS14Q
fXpC8A7usSSzJ14W0BCrGuXIQBTS7QL9HGyMuwRPeDFeRmZYJ9iPH7nHwd5UK+veVDhGvsTLwaLz
jxiOUlgVlCi8G4Sp3pakPorlSogXGgsXiccLhAD3Zg2Fu3dbf+Un/aHooHO8b/X5qsQr6CdWGPQ3
8I5cp8NNutJvEK4IwfBm42y2y3m/P84LzqnOpisBHJsbgcEYjX+yUIAusDus7n3w94bDkHTi/D1A
HWkRs55cBtrOV+PS64xVsJVoqEJPiE8cLpSXqr6QcDV8ioS7t1vTA5YVN8V3+woYIDpoNjFhwE6s
+Gsr3hYbzFTUJaCF3LE9U4f+GgibTrbRMsXrRF1mGLt87s3E5ZwtEYz5wrisCR9GhJDuESej3hYd
Y6N50m5ET3qaz5Y9LCa/Hikf8XjorpzoNeXWC9ZUW9kYd8Ui5nSCiZFE2e01Y9h0iie219sD5JBZ
boJzQH2HPfGtrrFvaoMT2W3/kjoJQcAQWbXwUTVY7Am7oR269jtbdKc1M8wY70GeNYU2qFNpUEe/
pLahXNzcmbPuqFVXVVlzP8fE/r4nJSlaTq4tpU8qRGeJV4XQk0edrYW3xm2phYQ5lN5Y1sar1K1A
dePEB8R+E81F8m46WEbo4+UowVQBkABWxI8TQBAZfcAYvUj1Kh4wyqZY97y22qav0I8AYxMmBjt4
57nhYEqqj3uWB2IuYwVu3JMAw0NGDWaDbNTgb1rw9NfCY1asxOCFlpJiLXK3VsqqB4KkOdmwa4sY
ahrhkDkQE00RXrsjNv1i7jHEYNntNvqbnHymPK6IWMRjEPtUZ8B+Ij6jF1m204Jsd9wEgR18t7F3
s+ypeQgeqX5S9UvB579OugeUGJkvCRRk4IVrAtQD4sU3JCuQQHfKkrUI8/QafwyjPUC9ZYhoO4Pw
er8gWoxml2QTNk4a0Kj1cJvs6j14iR/G1IGqilpf4F05bjp1dT8KPnvsT/H+RjPVYr5q6ibdSFAx
2hN31NeNahYVEyIQ+oKXdRW/jEfuk7dp2fFjlhZqWIBg97EjpPfQHDn2wG7F9K4VQ0TIM+eEwZL/
aDZ3NE/+huNK96x1qS3TXepojQtdIxXwK9sevWZ6e6KlGrnVOWm/A8tVd5RtOvVzXPxDZ/YHQESS
LQBUldhZLN/qD525POhZ2WJ1vGfQY/FInlrYr3pN8ymKauDsJ1AvlpdgAxiC3SJ+ki/yZ7TWaWRT
nXkTXOClz9SehJTncnmz72a606d/h0Lk35TleHnwyhpEQBFSook/pH2DSJCoognzKVDRcD+GzdqE
8e3WrBu4XsZyfWf9qZww3bDE7jPijnFbw4YLa9GdXiL5iAKHk6JT7PkrEh/Mmz/Fp6w8//1z/g5L
//dj/pAyxUmd6GITiicaSTb1hRwVBGb5Rv6Qupe//yT8QL8hWbjzsQeh4LLgM396zbuouolGxxdH
ZSNw6XcA59w3L0H6CZNAmppobof4UcLoe3OBT16jQYQmdiD1RcC9emlVL4GxzASHnmBROtSfNwFx
x8O9clipaa4ig1i6P944dNvGGTJvghgBH6M8EIuB7qrGM2+qGLjlfLOBo8xHqXHGfim0S+FAHn6V
rEdzLcRE6zXf1u2ODV1wEOo06aauZqxgbyRGTcERd5Wn0eyq+LLkR9MqEb5LBLUwpw2NJL46rKoe
HLE/kvCBukbjfVhxt+HIRZQu6QeOLn9E4rkX8wdZdlUEsP2eAMcFKdi1P8j7OXKTr4HtOYPIo+LK
Sa7xd1tvJyoGYe+KVSasSorry7PsvNInjZZiKTyICgExemUDuluqr4lehzHMwdKGXAZ5vyt+Ds2m
rdnnVprqj7xHF2H8ZFhOHgE6EEmAUNxLqBcY9M+ctpgq3Qx3QiBuXIXfXQ+dwmBoMR70+RjqIMK+
kKwbi1JUbRW2LltW3rpM522/a4ItV+opg79YVu8GJOL8wb7TIYjQdla+7YDlzS2zIyHtzISFJ1FT
oq4sZGwIJFlDWE5SxGGy6rHATFJtD4VtST5lZPfiRCIbCeEmG0/Dr+DSfqX7yUeukP823aXCiTdi
X4aL8pNj5ebp3qBIQvCmLTxQ7xG8kNg3wK9wpemMfVsskmg0EEMHWCw/UDlCpavxCaBbJd0wIzPg
70+C8lv4Ce+G/30QfqhV6y6LBhIP5lNlPVkK5eXkAmwtWuE3ICakqT9BtITtMdl1+BKO3AeFR1mC
4CIZT0LbbBm4g+C96P3ARZnBftFITtj+A3gmqOBPzysZBQa5EBDePzWuo1InxG7MfMyJ4t/i7UZs
e+iXzA5iZhDwgaFg3+gnGV3ZGC9yOk7Lwm30TaPurE8pjJZ5/0KBq3rnmLA1zO/1nca9SujpsytC
qqF4MMmbB4UCRPHm+jx0B6p5JGNRUd3TPfac7lJ8RoKmDp5J1ANaBr+kyya+tIBs7bvG3fEBKBX6
MIR886ifEJu8iSRApcsR7ACZGYwG07MwLm6LNz2k3CSAGgcgoiMoojwnvyBgYcmYz7Az7EIqowO4
9Aqpya9cwuyQsxLC1t7shOKpFZ2YmA605qBTCxbZHb9e5UbjFmvu328SXEh/uPz3GwU4Xb8HuPx4
NTezNgdF2oDj3fXTnokwq1lRmtLJGxSkXO2g8Ia7+cGxlG0rIA0MfJGpnrqbYIvN+QV/MU94tmva
Q5Ls6/e8dDQeR/ChBAcyHcOOyrmjnYbUzYF9ZDCa5XSAJRS7dVNsbw3vuocWLYP5BQATTa5Jw91r
hFeCguL0rX3q0jcAxIl2NFQYzg1IkiLIY9bSmxIEx4DoyNYldtc8qJg7qnpNIuTIkFIuB7/uL/Eu
iiFs6coTqcNcC/VGldfYX6ktL+9r7yMEaVNsinuFoCOzGXWnyXR1YjssSh8vKY8Iuz71oe0zzT+8
9j++S7rHm712/FcywB+IRZy5qkqqHMmsElEUfFf/Q8JMU6SpqRzMJ2rjed/e8JjH25bzEsqJCesQ
sP3HywlHSLHHjBgS3vGiU6L+oZAZKsEz/ENvYvyBZ/nPB/rBs0hao8uVkswnOXwSNb9tgBW5GSJp
Iw92IuytO+kxAQgg8rPc8By/B0BxLZvtuJ/N/fRpOA98KXhwm9Hj6Shar/uYjgGKS2CZEZGQ7EpI
hzTiSt7LaQsUnF3EeseiEyWvBa4V7qAmd4ePel+8COGnhBR0WAKk1bLLejJNuGpmW2VrU5Z04tXZ
WyWhbHhBCKM/gNgxqI7SOTAp+l41q6j9x+Pzx3esih+TB0j9FXz0328swq2p3BppOiW0/aTuXPOl
+fHkA8kJ7So3P2J5GVg+fTTwFAm1PnR56JsJOROxooBd97fGTItk6+jWe0RAartEkagEqyg+Dar3
94cdJcCfHnZTIw1LZCBDkfzfjysWulTVpDifrNpaDJu+88R4h8z/RlyttMAfvqg/+ueOBiESPeQZ
W8FCAivi3EPGS6FqujKUrWJT+70ECCgF9hGOdRfPlXwd9Be4lbRyZn0De2Mhx6SV/YoZT3mSO7ta
mI8tUJctPAJXkQfLFH0gLxZDl7GjfAhvV1vYqLAkNJUrlGOcyx2bY7FinSyhn2LqA7Ew8c7N8icI
qPD2PgoYzQByIjJgmR5uhwZ8V2y2FaFiEALbdNjdCeXKq1kV1WNuoWug94u82QeTBAawlAdILhiX
LrZNw+nA5voVkhU4MeWOjmcrDiMN7SV8xzmtV0x9pgBhvBkh5+zxPNMx3y6GHlUi6Uq2lW+M0J1i
H4HylB5v0SZmkqHThHnMqndNdbTIPNFve4MS1dbyVHg8MRzpdLLsnjXwRgQYtbkKEQljdMUfGhSf
gcE4j7hmIQOiKmgclL0VO8QurFSof4oIwTINecmq2PLw6P11HP0u3OEQBgWtOyyb6NzGx/Cs8A0N
l0ny25vfiteAZaVel9laRjCj+oPbQaPzy/OKXUtep1+rm0cV6ODiACo6jw2xdorkQPxCLR7qCvsQ
EFf7kLQbrXurGqd5FvFjzaRaQz3AY4l2lr9r5aYbSZ5LmQ4bX4S+ZG+03K7g2zw0/boYljr0Ze7O
yg74rF3IZyXY0acZKVtRc5K+X4LrEJSCw+ItMwk+cW6py4k5rMfBoZMx1ZfyEwtiFnkI++pxjV8M
Wf3tvdZesslvw5MapJ4E/FwwVSunUd5VFE0hGn7szW19DdG4VMnLGD71fEdFczID7pW3mBt6Ttbm
KrH5kynEYbfuOsz/ILYe+hPQKALUOh97IzWOc7Y3SdG7oTQjEwnV+w0vGKGn4PjKF3I3a3wlCFm+
vc2010E9KI+yuXYEPmgtrzEgSoD0INQedtXzULy2xlJ/Rx4clasKd0S7Tl+xwwEFF9V5LJlonvTk
IkduHVHHm7MqN/EFoOvvrwrtT1uUalmSiWuZF8bPsSAe5zEIygG7Jqjktz27+UUIPUMDWtpbpldF
O4kZ8U1DMw53FPvGPpN8os+4jRHBKA80vaPX4GBfoWWh+T0veNs8FtU6Mr0WnEreME6jw3jvam8S
fARSDQW/bbhqrEsyP2AW6Qu3BgXhvZ2vKM6s1DWdx3//LeU/zZ46tnoEU7zDfws0zs3YnAjY4n3I
z+bh5su48PDC8REMZI+QGtSFQl4VLlMwHoHMmVCnntN5k5zvYBNGczub/zUS/3EmI/xKVYj6l01F
+TGThWFZDGPNxxo2aHfawJGM1S1e8XrmuWYIwHcAYWZewmeOvUniMV6yYnxJdo6Z2O4IZ/4K561U
bSIejStUnoTp4Agwy0tW2BOlMKdo2tfVNUTNvDDJyCYkotrlF7ChcovUE6ksV2J+n1rGZzLYnfZp
ivYNmk9OLOqIrSXeW+txOIuSA0LGUNwtKZ7MPQQF4qF8rOSFaAPt0kwc0N+6pCeeSB2740NddXep
Dfb4iJbMb9G4zy60WkN/wmQnhodG7jHEWXTvetbh0NV1Pjjd9MuXNm4q9EkqpNs/JF1/0FZKiqEw
/yqSyCj8S3b7P4OXmMTRLR1v00mkJDTewOgMSBmZMljqIfAZxajfmwkYWCnP0LRZ96AJOwJIMoKU
A68cz2BpvfzYEfyebAaPYCCEQbR+3C4EYoGnSztBo7Ot+shKJCcnIzoVlIfHtpbsCFsrU1tEpXeX
5q4yyU7kbXKpRl7UDoqmm4H+Kn7jOLIGm1ed4pj7dJnXxEgK6wQM/SAp/7gBf4UZ/lcMxOW4h1VK
FLMYlvZjc8xTQysnXfw11SBgC9IVJeAjV+Fk8G19yktZ9zPZsyLMO6jJZtFRq+etDIqAktvaZ4GP
UZoWc/J6GCOesBIY69PdZ/v3x/ePUI/Bw8vSqGJu1X9gdIB2eidG3XRqDY8nQZswLG9i7SvlcGrx
Kad3bflCHplUAOztlqm62EiTLSgkm9yT6lOVAfYYEZyQX8TqOTM9hGm9ckpzT+neS2lVNTuONYTi
4nvqaYYzcx51SevML+jycVQDxv79dzLuz/Zv157fSGQDEHn3/Bi5LUHtGnXgxWsYnmV4JrG/09qc
FiMgEsZO/xqd6XRvC1Br80l/nUDyAg83atA/IBhiQjFMT0Q9DQZF3fqjxe8PysVAwjIJ0jUXG+uB
mUw3tkmwltj1my8Tc3m/alGtQvQvpxfYe6fadsIGjLAtfJ10W3Ed6jB5+yLaDlBFySqsluAzMiB/
Mt5d+JIj+2ro3Xx5Bfc54zLW5pP4LvvTOzXj8z++eeV+FX67SpZ0DzQyVZ1H97+DbKwLgjIJ7XSS
zmTG9DavqJLAnnfKfBXuV6zoTtfZ+rimnUHyYyzr2NTybwTlPe/4R1htwGmVZXZXjkj3jlH/xTHD
NKDBFb6A9P/9WzX/sGUDz8rkp+hENBriD91+3VVBY6ngtOY1XAcgbwup2jUmrZWhLd5WVAcz7oQ7
sMFIOkSpHcIfIzf5amZkIxTkgQTSe4XwJP+Yroq+y19Ix0mTpSBdc/21+hCuLM6q+pW0K1aKyv2G
Hm+facyclnS/4uMCwgjEI3VpRbNO6bd7DpbKm46FKQbFmuodGFu7h+K5IkWgRFdaMUkXw7HewUy9
6GQWyyjjoKWU0eMqjS+N9Q+4CsDh9+9UpVgA/Y5kKCxOP66RNKhxkwVco9atM9dwCdvp172b3ezW
5WiTnVJdDw9ILhfzp9r4tTtshEN/HB44VQ6g9DhwknkFa1Oj1k7YEoB/TfnQtCT0EOh4nKkLPuta
zuITae4scExuJHsW7UgNljKsGu3eo8C6+X7fUyyqdJYjmivYsZG+7nDBUmOgdEKDGTxLkKgQbU/o
johmKLzuS5MfjKd7YtJ6Hh757lAnYfinzRh9BYXo8ZJDWyWTiTSGV1G6a6rR0qy5R5GferHfJg76
OuhxpPQifdPt9zg6pN6Oj3G5TE+Ej1Z2N7mGaeeWUx0pqP64XdLIhRjGtGRHZJ7Z2is/RiXcKwSi
dvSVtjEDmyDPFFzYM6mJNo+jxZgfo0TZVTEfzbWqzVwly9tw6rjxl5DDk9eXNtI6zaTH1mkpWNde
zU85sbuvNLloqVebC56xEC+EbTnomRCoodDlPeBqqn1NN0TGZCsoVL1YSK/kzbxUBpkn3Fu5z7Ah
PZiLdAXTB1r9rX0VmtctPgZtGT+lK3L6MKctpvfQOCODQPR2bcSP3HjSKnKafcYEqKt15HHlwXPU
VVssUY9E7r7A3/eBheAIJ4PAbGFcRTsYNpViywJHJdmSroUhpwEOZzXpSE3hW+z2w9OtB9BBSfgk
UH9CsmjkMnPREfpAv0RTbShTfgwe1F33DnXMg6GuOsFjD3LhZksHN1Dq0SEi1a/V+4CPAkD4q0g4
6yCv6i3qdCIR/zWyIu3402PCoYz2XDZlRf7x6gunmwhrAJdyC3Zy4UgFQiwnvGTkjptXKD1caCrc
OFs9jAaxxJvbDWJAXN92cf1cMNhOOcKbRVpTU7AumHOd/Dmal/cIZfoE5W+oCgqqoTPq0LM6dFi4
kDcyTjnUFeQxd5oblHs2054CGUrJ6TGPE/emPrHsxeIDEo/kEa5niXEfOLACd1sO1mPf7lWJI6t2
rGmpysvbVoePVO6ZhNOnyUUVyE3XNae5YOSbIN/9ihv1JSHHJ15P2kOjOT3klM1tDSTE94Y2CCZG
m17JLOmro5Zh7CNGdBfK6P+fdeuAHH2St9TmKiL+j8HOnWsVudCVcmQLMgGj/ZF9u/jHW+xXS+OP
gwn8jpQNjaWJ3ekHwhJE5sD4rs8noKA+eGDPxJn/LBwS4hzfpnQNJTdnpxC5k7nRgDEIenKyYqui
FbnM4tK44iMdq2Um7VNYmRTX2bCz4Bn+lUf+uytdlf7zQX/cRl0wmpmqwA70Rw0e1emcGa+E4RqA
/qSL5Qc0rrrwoXO1eA041rjKzoLdPYVfVnRklMeb8I8pXPoVIvbbxYPOtCxVFVUM/P891XXSysdx
mujQRtaA4JqFJw2dzA+viN81tsXyUTI/MlI8YcvvrrVxjac7P+qwxCltSPbtu85d9ZtZMDOBzEn0
fDbn17q6yN9p7/H/mCmEOgCUUJ221jgIyEIidt6yS+GkmXtdJMZtfesPhZcwh+NOllc8w5V74w23
eCGHnEFoTjeTSma5aQvUONN7IbvWV234cXS6CbtxPqQpbcGbWF7F5kXyjIfIAeOmOEDa5e2j6RfI
/xTLST6EZG+wXJUr5CKRTqExUvvpIcp25D/iGkgp2UkL6G8vKP5R8vknHBDtvEqpBqEi9G7dx5X/
2Xc6UxlEUSznUwbcjyNKscNjhkXwEB/zyE7nbf3yDNsXr8Xvfg32NFJRacY2YUxt7s3LdLSRlg+I
f8rHl7z0wYPmpWgnHw0UCxkkPqfM3wcolt8/vPZklmKdsRgP5C/A4n8+cjPHcW8KxXzC3Ulk7kZN
nkJzXeB0Opio3HhBDeNKwP1dX3L1cbwEZCCRwYruJQKM20i9x9CVa5/xMSCRcyFhDTFnz1QXknoo
nwjgMsRFfYif0eQexvBBsxY8CsJ0liyGH/0xcyTaokM/Sx0e7jCFDto0mi0Vr3Bpq9nYjYST9bpn
vMMyj9kOsomDUkEpgkjRXBuufKWaRTkXhZt0u/uaPFx65aCVkCuuxrfwWOM1/NAXXYwcGoKZEPRl
8hm1pwCCxE4FxzoFFAs+RmuCB9nfa4zlm+aS+40dv7XJuWSU3NN5ljvUH2duEZALsjY/ZnNJ23dq
3Rn+oT3fCGj9wEFfk+C9lwlIsjYIvDQPa9v0TNhnvSfvozmgTaaxmt8mjBccEfRWX2aH+u/W2vMI
bvDNp4zNBB7YBQwphy6msGV0KLvDWGzNPQaBzwTKxsfbpK7g16L4ECcfKCITDQmiqG6tmbecex/D
Rfv2rstOkJ3EdJcINkFVjdeOJ6G8qg/DtGPPCr+C4RjHR2BxvmnlX+uu/AdUnAIdDeucyMr4W0tE
n2e3MJ6j+WR85NzTs6trT5ovU3EseEawVc0tqvuMzheWKxFC9zkiVvSVbKcZIbR1MjqbDyvFCMMG
TqXFvxq1f0//5FWt49FWeSXS9PXT1NdnqjlKrTKddNG73ftpRU/MPWOlHcLkYVScaDzJQC/RTi08
bE8As0R42Vi49dlrMrj4u3tL73eEBFmVb2l+NflNu0Klhyq6YzQ0UH3BzFtw9USbRrb8vsGM1jzi
aUw+xcwF5+wTTyVSV14hFhrnI0I+FQgfb+5CwvtHW/367w/875mJP37pH3uwVJXiPNXqdAJ9QYxV
jzgabFoBUTJN0Spz0jU0nGB4t5nt2AlfSMdJkRViTEflQaidaXP7e4PgCA2zDXRVq5BLQrgxSDYS
LC/yjQMLc6wsBlw3e4tAkWnLMMMjm+MBgoUdXSIgWgIXUpdropYrI7PFDybgCI1outI/OiSFk8s7
cMAI2aOaIwIBFXmz0x4l2TUxhJUIZgmNI/ZhqeRe03uVsStear4WzDr/Ynf+tD/9721yf4P+zxsy
z6Mha2LIHa33NQGtnl98x3DKD4mxTCAI0XeWq6B4h6/DI1EEDvF6Y7aRnwXKBxGaN/x7V+W9VfES
Z8hDtSS/K7ETfMzxP8Yk6Q/7O4iNwkrMbQ35/2PXm1S9unWlPJ0iwSk7KhLBNN0O5LVARG732v2K
azpUB+bRf6Bbf0JX/+dnk6z13+tkFkkW34L7z963cL+7+zqBn//ZXBlkBvxj8/+Tjuz/kTRVJAZI
/cnpjgr8YB8000ndVfjqKmcEPqNoIV7LSxwF8DY4xwiBj5GNbzCOzMp6fiAP8/4vtgTtJZ+8JSdm
BpJdg8Hlf8jjFv0msuoaAap9Rjry90fv1/vk5ximW7TmkA6EwVX5McOKt04LezqxT6S3RfuydcDR
WuytO9l0+tZXlNVc3oMAtLfmUCvudMlRtvoSCgvCVLAoaP+4s3/PXbu/C/7nA/2YVcc8MrXg/oHa
ytYUgm3unqEQTQqIqJM71Rnx4d+vwa/ehZ/XgEINgDhFVw36uP57k9zEdJBMNeH1s+6lLSlaDPDT
ngah/IC6AcEfHlOZHcnwkX4/V9WmW/79E/xJ2nev82CFQN2HIfPHIzJ3Zh6KajCdpu8QVOeuyXcV
80Ec7lY9wdeJjbE15Lvz4ta8yGeD6s52c/tIniXidxDDooOSHEHBMkGU5rUkJuLzH5/wT5vo/3xC
9cc1ylOC0mYznE5Ew5KA0jcOqQIAktiVrfdkVwvL4kQqJrFIRITGNPEF1OaSOrQIaF4FarvcESUH
2v7W/EO4oP7pTMcYqnL3ypZ8x1H/+/1lnR5LUa+NJ6LB9cc49MdtQVXFfAgaCGkao8OThC8A/zpb
QZ+/ymO6KAm76nntm/yRPN0G6kVIt1H1KON+IREECAr/5SbsbDKejRIhAoWyjloT3bu3VojQSpRG
mBd5vRIKnV2i+fGGaiN7v8F9Kuy6wkqL96VBFQBQro1aOcBJRzgWXAvIa5d7XYJWbDUUH1qzMfG8
956MWZyrZJufrbhMylPUXTp8LVDuwRmZUuI0uyh1Yo0gp4NRAvVcZoGE0DXHWhw5YnY0iMYge/JN
0lbW/GEhb7PsVLQJgELLQdRHeA66F4R5FrYMztPMK0nDkTY95oYc3wnI8THPydHJTj3pn+pFLfex
eCZkVwgdcozLFyKETfU8IW4iRYralKB/Z+KuR+J598mIFMgeV22z7IlrBoR+DfE0EF2y1J55kElx
bG77DotEHS766dxXO7W7kmDsEhtmvsG4ZiERaVAfJLySyPKCN3GI/ChxYpMo1DXjfkzvQu3F9Zmo
gQq77ltV7WPDS0xy+jCt3pA7yvlD0BJg5DBsk00isLzCjeeTU5h31YGx73ZSdpWHg246dcrwjJ+P
7BNZe2IFphIICWa0VQN7jJ4G/P3zbnAb5Zu+hMlWME1lXKOJfQKbLBLJjdqtlfFDxh9ebiq8J52+
yIkPF58LUo7TAxKJDrMqLk2522KiQyWSrVRCDpMHcjCQcGNpxXUaTbZ4BrxomDSJPiPM4kNvHRKo
SH+i4tskHXjD2XCJ98FxDk6K5MkUJqN5ujrtsjuLK4ORfol7TgEoAyW83pRlvmf/vVYTth0JmaVn
jG/ljGRuPZyBRbDUcNqK4oMQ49MoJI4ZWqNI2I3Qpa4VfJ8R7eK0xy2INiP61inQl+LkBZ1860H0
5n1d7VXkHI62IVGLZJcn9SkzXeKuAntWnOBgINQueDCceyYNlpMNNadwA3kDqhx+NaSGaC4uc7wC
FlaVJz6Nmlyw7NzNC939rREdcnUvoVaGD4dRFMdHA3tO6eXmHRuUs9eM6JFS3Whv/Sksl82ZEI72
VVwxzRj3+OOlGj4Ihi2aaxbYjk5n3VO7J/z8EFYCQQfTVzlhkt63GFH3/0faee3GrWxp+IkIMIfb
zlliK1o3RMu2mHPm089HDQYjU0I3zsy58BGwbTFVrVrhDwLNVxhRTXYA7k9RC4SbejDf8CfQPBDp
4iZSH3TYzw8VeLjc2vr+oo1+YRUsUOdAcELHKgFpirqySFZaUQGB9EjZ5zl02lXLFMBAQgFr9CfG
Etmz0t8ZtlCsOu5ThXxALpQj8rCAntRmv+ThASihcQSIT4PyeiD/7iFF1YMCP0qAaJMr1lQgVnK0
oAnlohv7Lqat1Osc4Uhpgc2xRjM1nmNO09E+Jhs+gItGVu9YMnLp192fhr8iH6SDH2+Ml7x7hEsK
ThOlFiRlURSUd1X4ohW/3eElRpYi/UBGRIaNmT7G90j2IhMPSrI3d4RNSFl0+pPg/fqz4R9OpJ+c
5KDBZU3EXgmM6Weh8SUt5nyq06amRnLwjVLPdbyopW2OnxLsPsbq9F4uZKARtyedRjWNAh2alXHn
KM0MbUO8ioZtb4xmBOqbiDYxXKwFM4TBelSfaJ20QMHRvUB2fRNVmx406Uo10WF+7Xfl0j+xIPO1
LoxEW/RMmw1gOHBGK/8+uKQB7OinpHwQfCoO1GPcZw1TB5pb6UnfpQBW8ucKDiosN3iqUJBg3o5K
liXRnVZr/iAG6xBRgmgb+Ws5Qi96kTeMK5YFRGu45eHJ79aw75kfA+tayrk90DugX6AuNcbrKnqM
75X/WGXLGq5nCwC7mGf9UROKWfOkaA9WdCoUdAeRUZyJuY3eNiMSyvUc/bSdjP13Wn8orS1SGDPX
71BUitu/4FIcdU1uSht01vGryIxCzkGGbbgcKgd0N9hXTKKQ5zNxjKp/lxiUqTOEQA4MP2AMaiiP
JOh3P9SYorgr/aVuVuZ7+aftUTOESbjqywUCTBp7z5kPtyx99R8IFRrb4BPRN9r6TlqQnar0UiPK
nR2irVpskriZ6xoSIjn9wR7RoX0TvQmZ3RqsomOfPFTQng9WueyLFSixiGEkYgPIhjB/qg8hJC3v
Acys0kNbnycZzrGj7nqHYNG9hACRvnHg+LCHdOD2fy111Tj3YYy0Tb+UPhCHjjZS8hJS21LAAiIo
ZmhvRdlfdFPqA+0dBFCM5sml8gVxgdwTPc9q0xZLcd802yq5lZFqY0I32UqYx8gqsCCTzTQVvvFl
uc1Doe3s6tWJ1iFK5SLDxa1HrpKzN1ic7TkqN/ReE6ZrqMdp1Zb5BPg10PUMu/Yai8Cb6381DBDm
+RF/ACR+tBnSFiCtwwK8MCOVem/RXYBSuEhP8aglwgo3/qTtOVDnCNQF+pLEyKyg2MPp3OiXCg1B
YBocQUg8jvoHZrCHJ684KxEeO9NwAmpCCiTnpzLeMFoUjwj6KnsELI1+pLTFfzNhgXInI68tnRIG
4WoGE2PmwZcHB6KNWMcCagONz0v8KqE2QilWbOjqhpDtLQig825OZIetMJyIgNGd6O5ya6YzpKBf
BDi1nNW0nzvUc4GD4DOfdAvpOVyJ7+W7xHAGVxWg7QImU9EOzCvOLIjiZysAyQJ5HPPHdhlsLkim
vpzlbflbYrYrbetqB9td0Vcc+CZasQzaNz2UFulcDTNB2iI4r/gb+CX+L3xTCm8LYdTZq+VmeONQ
OXnKHO2Sdia+iuksihC+QcVyxqEV2PBMIUb3S9VDqR5W14OobFr96ALL9Fft3WVghPOqzHcMY4D5
Ie6x6E5I9/zV48toP5MuzC1VCTDcXY/E2JyJsXhP3AKzN4dFbT6lMgL04V2Bs0B8J3UnpBIekN0A
trlBkXQtY1WR7RqiDnQMtsai+JD9kXXak6mvIXwOT3gtppt8JtraFpzQf+5wjTauij2bhfKMplj6
pPcERNbPS3/obD3Y4RzrxEuMgUGRoIegoyd6qp77R8imN04q+afd9eWqk/4NOLU2iCuuymGQIqx7
iTQgmEvzoflwGT1a2r1xqxUy1pDfNvSXS04qfcl147ZuxM5mBwtwlX+Z+sxh1grvEWgmI2+bNnlF
m3zFwBDq0UFDefUlDW48+nfT4skLnxT4dWXFTS7x6Eq/igpAkdCKx0YJWDzz0m2dYE0KDBiqZrj9
S1sa3TKH47+qcOEYluJjZx5uGmZ9zlH/fTfUjVgtyWP7Ric74t19yRtaq02w4nFrW16jc1ow1jZn
gvCrwXoJtTlO8Je6W2mnksHywYgWbTNrjqTPYxc72ZKxvmCeAJ/bAmd7I1/7oTkh00yiH2wyxQHG
PSluGylwNb1oKxtomPuQWY/c0agLJmyo5MAMrao3AUS1t+EgVu7h31bAI26s1u9nwb/3MDko1Vxy
sMnlHnrjodgCiLP2/hxWB3pQmZ2oN1aq8X2l8qAkqeixqwZa+JOvkXehbg6WUdmYNUYHzOxQK9F+
J9VrLx5H5DO8165aK+Kq3rjCKHtb0A1fGAscWWoPEau14p9FlKBLhQTqqbflbE2vrV/ByjRtlUof
zw1mcNqCrAo3VNSSungdy9hajDJjhkrVXpEBL71iHwf3jK9n+SI9MDvBTEubJwCo4YszkL4EyzLd
1PgSmDPxkD07G2rG2vprPAEYQEbziWF2x+8Nq9ey3vUgNYJ58+v6t7HGlzFZusygYfUA4KXpOI1f
ktQKvZlJla0Vu4o83rlTHZh/jHLWVg+M85w/J9mdaSMmAgQ9wPQPTCNCa3zHjoy3LHEf3KGEVGDh
F8wZnUFIVOVV9276a+HJMbbOhhTSic6Is5JkFu9o+0RgLE7GkUG8EJ+6XZDujediJNwZnGp/edDK
2IfuQli79bJ6rutdlq7jLZbE/YpcsOfiIzCFqT24aR+faE9bjWqPe5cxyxODiIapbLaUi3N7J89w
Z0HlbR5yCqhna0sytgMej2AchUT5Aiqy+8Uo+/pb/aEhJzMzNSTU0SCrKeYkWIZung2mnpW2uBPC
Q9DOUhBcoEC2CqigvxibWuV9qb6IEsTOZUZagJrNnybDjmgObBvjnKP/3np3Rfakq0fQzcOf6zeI
8tkP312hqw7GTJWBbU7OraYN2iquhNImz2IoEuvoaM6ERzZE5i0EaTGK6wEMmeuIU7vrnNZ7j7/a
qQ82wD1wBdS7pZ6Nnc7ilwcRfkBJ3ZHHTMh9K/15DM01myMbKF6G9/jNteb8KwTvfH3mFqhnLimD
4YuhZxCI96n+6inPvoetybMcPfiANTJr7VVoGSKzRQd8mZSbptygK9q0SM5Biig3qb/r+gM1ywiK
kBa5fLDEnR+sxW4NVcAsltiyMIS3PnLySLSCsT5L5163LcxRm6SGW4IyDDaQr8gQ5AJ9WRO1KjDb
9aPwBNuGWahfMHvdGQOCaRgrHTV/a1Wk7KSWa4DpWvEehTtZ32TpyVCoSmbQEcIYn4V5jVwBdigt
fah5a0MIz1885INh+nULFETzcpsXSDdvIAFEK8dd5gxUw0PYvxjNRUEaHsNQeg5o6Cuj/mmMwAmm
UtBpaZWijyItry8F9acIAHxcMzEMlGjkj7nGl8PLMlI5qjuptP2PmlaeNgPGH7cL67f1imRFabuo
8WA2CfhbwfG2ZwD0rBz0XfYImwRmIo5VzhzrK8A0vMLcW+i/G2y4hjk4HA2VRVj7wwy9meSQ/R6F
ad4RKEI4Gdmqx+YWUuUHKsLIwlfAZUN0h2Y1yYuU3hAiUe9KCKLLGvFwd4GaRg6dHfHSZt46y0pd
YnkhhKuGH0qavMuCRlmy9vEKTJZIv5XwvhlnQ/1eBvie37E8CWTOIZRWsFB6jiwrRTGTRt3SMTbY
UI0LRNihzHNSXULgDAJj0i1Na4W063jxBh/qRU6lbtw6Vsejexq6vz7sJMjkZR6HTjCUwNCWegAC
ZlX8AtXnPjHBXykaPMCZIa2lHoEyhClqiBXajWTsh4nV+L45aTlogSBPwfCw6rPMGtoSi9MaYP5M
2JhHuGKH+FyAqlixRv7ozzDa8jkv6iTfq1vAWTsarcMHRgMH/764sC9MmeiH7k/3VN4YqX2Gse/v
6H9vcJJ61FFZVK7PDbINB74PsvhkZzgQ5avcw20AVONyYMpGxV1tdBR+nx26fmi3BCvqOZX+lDAv
RaZaM/UZohm9Z79dFr8Sc5N3zMyXBU2ODJjGqE+NIJz3QalN1LDCTc45WKx9UAo92H0UTZn+IrRE
nwNekiUsawuc9AqWet0gq7RGH9hAGDGfp38y5tHdAp9mvVx7CKgDi1C3KHG5wt6Vn3xkr/HZuvUp
f+hm8Cl1UQZNa4xV+2SGlGtiKMlOVdp6BQl61B/V+20ETh+67Wghs0qDbcWfJnipOf0nNGTjTbpk
W3FwwCkjq+LkMPqVjqdCh8jOqCetI4JHG+wTQdnPjAiJlSURRCg3IA080qIOMbN5261DFE0psPOF
TvMYDFZwABdljRzcFTpr7DQZ4H3NabQQiTC5jRVR5Nqxfhbh2kKUium7Un2M/vPVk36+HiJ/IDmM
sUQdU3uJrNKaJNEk/npZ5krOGLjk4ywCSpszJCBtZQgLKV9W1YNrjYOGYjiIcUjbu5l1Iuo783Lr
10RI4USt7uxT5FEFdMGFTRSdsqeH/nxrFGiNC/qfBU8Sx0c0kPgwwBVOI2ASsOR7JZNsw12k0Qwh
nmxrXgyUY1HAm0l1yVRSyHfeXZmuoj9IeBtowGQHJP86Z79GtZqy6Tl4wPKVPsSRqQ5qi/h1b4mH
w0zb0ygACb9IFgLeZvucdvxeQUbKWfvKYwAq8SG6Z+yFZvjObJ/AxLCSIlTSFs5b9QfCo1kdAdyi
ukN7ytgawJpHlfR5uyC7PljOye9fOqRMnXVmNQBREc9cMUagnrOWTCdk/VlhJ8ENblfAVt3hj47d
g7eTcsYr6gKPy1EYpkfdDGeHqt5eXwWfzqnfXi3jZSy2JBMqyaSuEOJcas0wlmznSXaW8hFevnBA
sGWDO0V5DlZ58DtCxhyBJaTshJX7V743t90ekcM7enzwpJ4LZZE8GHOkx2OL3grzO0SHcKBAyYiU
cGvcsziSXQiQivbL2Ma9gaXQxvPv30ewlJECYUjg5vn/yRg2y/2sdfWwtX1aJk9Y5OTB3lEeLGEv
HhFl69Vf/qUG8p8/64hrRYd3SAWSs7XKxdCudJfMfVZCEQNr3uxUlJFEIiKeodEDIEdEWVto+OLB
yk/y8Efyd4m4Q3/DIT40xL7E2BPwePD+AcdDLz+onEhPQfvLffCEjSfdyMG/4UYsw9SlcRxP6W3Q
pp1sWqOWlcDS8ZbinAd7l3nCoolbOs1zk9m8FONytu5j2+/VQ8m6Kasbg2VpTJy+vuzpDUzOHrET
rLjrTe/c9Scxw/lhCVpSyqsl7fxO3jXDrwRgoIjgyuX6Sv0Ggvi8sgk/TYelpmNuxZ19SelUofeF
vjW8M+zmMnxp02WhH6UomYcQR+Vn1V8KVr4whPX1605jz+dlrVGXQAN8Btvm38tmXiMNrqWAiKx2
iWXX0bvl3kXyuqIR4ikv//nFZF23FMKxgcPFJPuxgLVbbSd756LZE3BQ44kZE0J1i3Zed7x+rR8/
5deLTbZ+VWdiGoTIeI7TyfosDhnOER+hg2h8cnbUgllrPzfaC282129dfFyo03UED0gxxq4GQNxJ
qRbH2lB7bYXMOKLNUjjH3SYAgjemMEKwTCCvpUhOmJBw0Ce1cFQZmGTK8ajlaYETz7vnG29jvOD3
GyK/xocPw0FpkioUJab29cANhXSei8ouumcWFtKAbXqEu6x6e8e6ZHjT5ksTrsj1q4+//MrFP11q
vqztvIrLyjJK70wpaijPfHd0b7V8HyrPDki29tbDTqFy46JWxHGGwWYaQcX/LmolCZNOdnLv7Pgv
cfHRKBcUkaoM6xv30hTPCg11cvA5mpDXn3Ncv9PnpJChlaXCODang9Y6jmXHMxT3HBV3Gb4z9dpr
f12/xDd42+ezfbnG5Nkyr2+LQFFdLITP4KQFlhKTDjaRiItF4tms5V68UW/+tJrHPStSoXEKSZNr
lnJkek4D30GlLUT9D4IX7xzwArfsvz+X4fQN6hoYXaip9BenwEGSI2FwhNI9ByZdqrKa1ejvdtpT
VFZHOTCBah8rJp4lSoEWRamIXitq8Qsxfesa9A56d22mxcZM3lL9xrf9KVD+7519c0g3Y8/N3LKC
80GijUvO/8Sujj5XfuNaP71vXScjRN+MUZw4nlJf9ksrVIVUuKF7Jm750RqWFmcPO+XmQ/34vseW
l2pqYwo69QUwC9UdOjXiSv62gZylIcmAQrbv5AvLeJPIegR9N6jrusXy+CI2ayV6rkLw4bYRqwtu
KfOKGwXqT8Hi6y1NTiQzc6xeFGP3LFgXMd6J2aU076vkpLtkAM1dgLrj9S312VyeLjoDM1BLHzXl
DGly6GtOkSlOpY0cEQDhwyzxz2FTz50eeYtdX1Oy5IsMNZtgYFaHwFaPszud3bZfWmYxj8Dz9JBv
IYQgkOBrmwTknkFulDa7FgCcVSHBZgx0nlEyA0UUvBYNfjo9By38BYQbXX9P6/P6M/20gr4+0iTc
a5bad25oCnY2UP4gxLlXq10G3Sg5X7/QuPWvvLtpaDcSQ3fBtQt2CzW7eCEoAJzXuvX1q3xGzmuX
GSP+lx0RJqGUVaEq2J8fBl0QQl+arcd1KmjD0o85UBvcfMKtg1egVAFOMX4FFXPXjB7mk2ndtdqd
35+7YC84aNxFLGcmydoI/Px9/V5/jNCWonDuW/j0gE35915ztWtlz4m4V7VdpBW57Jx1JBZ3Ijq9
kOlb4+/NwPmtN8yxwMIdGWmixMFnTRKOvHe1NtEsxx6G+5R2u3ovOcdRlxVsmfOA0orRnjwQWtgz
opuqQjsB9h9SKBwD774YfQfzN6vRV30xIhbgDmKQJbYzKVty03RnczDwyFGLmHPlu2xkSHRHfFy0
4G9Hi6X6PTC9c89e8ZwZJw1gmoHGGLaIuLzzpwmZMzmTA9140z+c8wbI2TFfNhSATZNQgXhV6WVJ
5tgpDjT+usloxbf+rC+aTSD90kLUb95UWhatXG5vXHr8iJMFaSijDxOlu0j8nLxvvzOltOsTx4bV
FfF6sdtgrnkHZrhpF8CG68rO5Jd0uLG4ftjXXBYpC0ZSCFNNM+hQSTshVHzHdoWTMzbphpPjvAfR
ElO6609460qTM79rrDrzksCxRREyETY5xZ07EsQp8lvhP61xx9ULGBs1LYaeJM3jzXzZ3oOTRUIt
jG8zucuM4JgnzqqCXCvozOdAw2d4IxSuOBfqDtRQDNsiXAXqWVVsH1QmnshF/ORk9Ta0nE3ugZ5f
6YQ+HOxxW5XXejguxBdcpqFAM0gyjae29tehggaSXwHPJ2Ip9gCAM1YwgGzQhkvXfWvR1RIWVU/F
nVpMGRpE4zG2Suy6u2uEht7Rc4wvTJgZ5wDRJtfTbhxMP5UwhgZlXmfew1rTJ5GEis1qXK907ACn
GFCjypESTcJ/T1hj84GqfWBKMzNdSMqNK38TYBg/CPUgMiGYCJOOTXaWmrgdtQQfRB1yXChAJ+wE
401WzkqzahkFKbvUTIFyoBIG+Mcv5mpwr5p3NcJOqwAJTalFnABQO0N9JMtHIhhkCAYVHw3gusbx
Vkk79+HUQK9fD7C2r6/dH1IIA7cj8hpEQ8hZJ8spiCoonKVs2UnwVjagTZ3Xtv2lSi+pfw4y7EFv
HbffkkNTJGmFa6IxnQODOMkgMqdrI2/geCIpV5ISb9Oxsm0g/JIHWOGNrfkNIABxQyPiYRSJ/i0/
TS5nJYnqJyUnDOui70HbI/LtQN8GGNQg3Qffy7epsMxm7mUfGvAGNRztUj/i2E5vzaK+xQnuBfSE
pMD3MXV4vf9u3bjKtcgtDcfmmTFyiTz0LeYeOaRyS8bnMw/7J+ZyKUOmnAa5B9dGn4QkqS2xZfMc
x3bEdiHiANsw2ycLkxN3wdIshSMJKZ4YbX8eijvNehY9NBUhnJfSwqB/VMgP19fZT8/+9YYm68wN
PTdtUsGx226cTDkofeX7CpHR/MYX/yYdOX7xr1eafPGi9dNB0Xh08h6/edMBzxSCuYokzBnSiwI6
3XUA1IXLCBM+a3Q7Fcadh6CoaNnNX+DgpYoWDCIb2sIHXHH9PQAlnh6Hn/c3VhF0dehSTo7DpIOG
n5mFYEuECFjHpNBuC1mxwU5aeRbyHE+klSS8m9gUR76PDY7da68ubJIw+902APz8vWvla6q4fYuE
e571OyM5qsNbBwKnEo5u+VE5T55bzxLpwUCKue8IHsMTE0BeCdhffdRORiSh2SnOJURLR1aPlXby
hqcWM7MKhG6BpEFA+ycJn+XyvUx2SCL38i6Bb1SnpwYBZ8147zWbVSUltjWAWIj/Vt1OBZXowJtt
nN8S9aac7BESc+1Eu0uRfPS7o2JSLFAmNHhKNNGio92utxdJkoER0wfHQ9htf4sWJBP6yvEd9DCH
DMmqcUECv9cLwCMxUmireyoco1lbjXjMHmKEIvUY1Q3rziSl9pEqi8V3ve5mNbPxduABvLnCPoPD
nqQwTnJSOAxtBnU1prZuG50s4alA66oC4Ob4gHtd4CwkaMOJj0RlmTNr0PxlbUBkbtchhoPj7eQh
Jgjzhu6q1n146AOkEMMqYQ/QAeU80VphM4zfyikUUfAK8/cBeZIwOaY6rPYyWoQW9RMc5w4cSIp2
SmNiUIZJuoSZEl8s0t/z/sKSzaNkATRtZWlHgXS+SIvlgD1KzF3wMQP3JGneumMO1+Isk5h/I35v
0Xn4xVOi4npEQwB7yFdr9LDP8UhRIltCIDU3u5Wkce8pUE/qq95ZayH9tFSfKWq4kIK7Cp9X06Kx
kMMND174VbGJYbnezQQQyo3HR2My7sVw44igBcJxbQCNFJKKdhZTkGlpcqCN1ZnVQlQwbozxboDT
J1n7HsfjGg9u2k2Jo3azuw7zxCTLNk4IbhUvSA0LEDeBJkAtieq2KUiPoWiwZrYlazv0qzVfDNo+
rujPpgrpGqaGq6BODmXXpSEevDgxAzeLURQWKonx5spHJcP46ikmtxa15L4p9LsCROrg6GD8fMQm
4/tUy5atVBxkpz7QrBhwrxG0nYLSpVm5GILjDmH1yLkw0+Cjx3wMVyp3haEuRbzbJGEn0p7MTJeU
1t/4xYsVLiAMx38Y2a8L8LvUA7Vpc8AEmoTbfL5wtK1ZHMUanTVtU4EHz6U/OhofaYn9lLIMYn0Z
MnHvaTc0H/jKWgx5kazbJfhZyFtjXsb6IqMV7e8Ft7uX4l1GpxK9oVXogw+BlF2/ZMQGE6HhNDOR
3hwWFV6jcJ8gYvRd+YeiXf6gBxS0F7en8cr785sxMUfuUsmXRbJjJzmivCCUNGV2F8C9tOQ34gLH
hqodsV4QwjUIgUQzVhX+m354J0XFim1DY5YmaS7AiW+PiQk+FWC2GGG/M64UaEm+VixU56JTO6me
tY1Yz/6I+aUI7LMU0j5KIMIbHbuxB6yEqAcgEtEwsdY7Ohz9gt50AVF2HHeM/6Y1LyqTOiHeE5I0
SdyJvm0oFxP9Ais9icBNEmiAeiw/CtAIhOwZWnemI7iIHqkD2QYEs87abUFbaxbTTRScrRcNiHIc
v0tFRXH21A+6HRpvnmHRVnvICRiCBEyTTYHg8sFF71PWAP/jA6T465IZntQR0BRzmVqXGNiu7kHy
AdXVM2ESsQO99O1I7IpptkJmBc8rNCU7ZhUqZw2It+E91tbZgOXSdsVOaI3nzn81AVsMeX5npBc1
e+AlR+FfKW02BmNMWSlWUdPBm6sOGbIxUZDOYgOvEVFl4kmuZdqtYiykKDtY6gtFQyRljJ7RNlrx
i0IL1nFggd1hhNOcGUFsgnakXAWM9/9wVFh8BzZxOJo/wQkJEnQpQfirA4yR4alQ7AwObIxbqF7Y
YjWXDdvCVSPgJkwiOiOAbQFYpNCdVWkSVVBVM0bg0I7yEPljjMxfFcMeanTPIV4wjgt4oQlTVB8e
FBuLxvSAtI3kqZvI+4AIuVC8aAPYc/wrDg6WOMOqobZrwEgb5Z0JMjYgylCqSB9RfSKM0ESXxLco
fkd5GlEfvHn4/k0k7zMr2tPillR/XUHZ4su4JraZ3u9Qx+sb4z9VQcGX2VbhfkR4IhSaxPPoG2ts
/pX9wkTonG6yw+jQFG8Kw39ma9+yOTTTVEaaNN7ESUqjRUVFySOS0tDQVXC2DDFkT31rHZtM33lc
PYR7EKc7Rt9a458V8Y88FhodgvbVOoQPwCGClh3j6VHMXmeCSeY7HjKVpb8HDUSTFFUB8V0K9W1I
fLecft74+2JUcdFmvgTQODkG9Skbznmys2g4e0DVfPmxBmoaEmFb8O9Zah4zQd/nAp1RcDucz0jv
+fIKdeSaL+1FVKU8AKmIIqFkXaIDGVXLVvf+cKc0FPu+g6MjrgNyloahmtG+Fu3axXzX7MuN6Y/m
rxvCO3JS/o74r1jVRnFeCy9aCs7e8ItN6/weJ0X4ysR8CkQAtmnISB1jF2J1nf4eOgWlww8Pmi68
zPEljKd+Wh9lDT/U5pKNiFmYCrXZ3GXkP37cEGNRLKsuWic/d+jOyXE577puG9FTz1NjH/+usvbD
yvjlw0hAFpZa/yv1MCf3HPBl4Usi33NeEQh5DAIpSXclvSV+tldH59J+4WCCOJjtkn4gzZvRZkeR
7nrvkiciHMLzAB/LiVFhBk7KPw9I13IwNSHnsjLgP6SVSzVD8yKUjm1FaV2EeyOCxVSgJrAIPB89
GPVIhbDgPFK8emtmqEEDbFTh4LSFglz0sSebQAVpdT3T/d7cGxNdDQ07jeobiPak3OljPW6atsCC
h4yQzBM1uFCba3k1m7X1LodIKM2vX3LcB9/2CZUePVsaitZ0+NILoju0LU0AOqwUehQZXJCjjW7u
zbbxt8KZpzNFEdgMbTXKWO3fYq4xpKwvtIiGWnXmwNGDU4JVOh+MQ4+Rdwhz4PrD/VRBgcJXAOGb
GjFgcsG8EaVeczTcWpo520IhdaOM89Wnyjlfv9L3Zsr4bPhQMJaD+QFL799n67RWM115sMZnI4fk
CHYDDAnYiM07Z6mAiWN0NM+ZcYuG8eNL/XLh8b9/aW4puimUZq9adtu+yepDaQHHolBDchW3OrBl
XXgLxTBWW9MlQzOCbrDK9AiO/L9XVDs/ztsc7RrmrjPa/1Y5LLBrcNyNBmyytskBqYvoSyRP1q0v
+tPTgicwietADFHc+ffaTe4FWYl0mk2rWaow40WK2y5gykGI7WyK8uufdaz5vz3ql8tNFtBQ6Jmo
tmOR64ok5AgsOU9JQH4TvP7/LjRpPkRmqKUl/WC7c8f0jcAGcKC69Tg/vL0R/AJnB5iEZemTx6ma
QfR7jw1IAS0D7k3OmKqy/yzvI6wRBrjVeP3WQTc5e+lZaRBCdZME8t+vZVaOVJsBXd5aR/ADwPdg
kM/Kx0zRTmkCaa507SYQ14WDDyC7vxTphnZM/jh6choQMpaoiYgxX0bENkbMcwSEDcfXzMfbncOk
QtPgpIGvaxSc74Jd08NZM6DR44PI0ZlDJEyIpGNp1MLDixAXILYVrsMhXe70BMY8LTQt4eZOijNs
wrp9GHs5AlvIQCnAaTC00Zb/8bfmrQAaIy6JTGAna3iwAmGIAVLYfnuBK+qKe6F6N7NbRJ8fgp9O
H0vRcCBTCUyTwCBIcZxJqoPElPLMYDsv7/jSMaQs7+7683yDwdE+ohFKZ0YGC0cfeXIl4D/QPgNi
X07jyBvVB7w7z8TYoAlWRgHarwW6hnZyghGATvcFqH+oGvPcclZq1gLQf6r0+ty56YPb2NpAnQx6
1AcGPMTVYpDWSvKs1c8uSVvPr+kDmc4UwuBgSF1x6VpPo/SjgU877ACZgjUpE4Qq5GWDBbLx0OcP
UXqWS4k7+3v9wX+IDjpkVkOSR511TZxs2kHwaVMUYyCEG5Qs2U4UmWyk61f5KSn45zKTPmBVxKYj
6A0RvgOtfuagjs18NvZjqVxFB9QhEq4wpv8vlyUVGZEmDP+mIiiaOWR+aBaMBJwd7SwLm1oMOzg/
oxTVjhQ/222nH25c9Id0RJdZQhwvBpJqn1rrX06zREWY05BTC0uUB19d5YX6oCTHxisecxNtYgmR
aGun4X4qqDCYY2ktepcUHWpFlh7rUl/Rlh+9XK/f1U9h8+tNTc52gx5A2rfV56EzgmPXsYBc/bL4
NF2+1ez/jlJkN30CYWh8a5Rkk1XVtHXROH5t2XrjYxvnRBXzVm3jdBhza9QY6c4taE4no00bObmP
nbV6UzTpp+BB6SSB2bDIDacnhdyNE5qYaNE1LyNQhlfbFeKyKrBDwmllbCCw3BVx3SJdI5oCAhr4
gKnOumQq41If3ALIfGNUjkFGU0cdJ40BJULP/54lJf8zu2ow7VgmOJT6ojOSJeRTSlwVw6yxraai
tj42O4Rso1XhPEnCQ0bjENEXvUru6wLjgPzdCeUFcwuRBqBM1yxF4Ugv23kYe+p8/OH60vkmh/V5
2wxvSAuRnmT8+O9tD1mcqSEuGbZg7dhIpNhpShsd46O8m0stdkS6u6JGBH1qSTYnUQH4iE0mIi8C
i9nqdy7cmJyeXufj/QWj4voNfs50JykO62wEsnFzHEaTnMASQqnI88K09XidJh8MMCnzOL/mWnQE
8o1CjegtR+zJpm1Wyd+2eb5+A58Yju83YBkWq9gA0ThJJ2PH0uq+60y7yTdjZ92kb0Hp7NO3KxC7
+11GZ5NYrwX0HoJ8DsIOfEOO7h5h3Veo3ulCxfuxQ3z9xqTxHL52Y5NPp3tdlGgxNxY0DyRMRPgR
YCisW7q4tHaoyeMIUre41NrwiQL1Zqb94+KBtwRtUDRAl09DQR8Gopw3oWlXSNuFVbzUUJ3vcDIx
eCEKdrN0AMYWrUzBqwXVYsxxKkq4CqhCk8BC07co0Gr4g7NL6d8/YXs3OJvr7+mHkM0kVIHTKJoj
InayMZO6FSTJjA1b1fd9N+/DJceEM5wSd+vdQur8t7js5KN8uRo//rufjMAHeqlxNVmMsRIS571s
N/iKkEsxBkmsi59J0EfG8HQqoppW04tkrVLrtehapMefg0dJ/x2SXBsIAmTpi9W+MaWo6FfJ0K5x
/e0qi97baxZLyJLyT9Ad0AvGzXGJUu0iwdApCg/N0C3y6KGwIOCR3OiXsalEstqF55SGh+jBdDyA
bqEPjchNbrzkVrkOaDahPKQj7VoxoJYGf64l+wTn+ao5GRmYAJyJ0MwpI3PTIRpUC9ICTS1xGAXB
LplgzL1UmLdNeO+324Q+d4qZPZKLQ/LS9TWtO/3eBMmAuJhrRnQ99LlCQcY4R3D9GaZetMAQPg60
ZVYWawtJIT+aNTl/+RiJ/qroG56b0V449wU7xZ8kin5j4t5jt9ukh6DfaVBVNQOaAmYxwHaur6If
Dpx/vusEgiVHRYZmJ98VjEZu7AGoqzS2W/H0f5mmQ8IFAIoMOqyNTxHuLymGXjdKD7bGsN1kB2Q7
6DF02JO4KZwiZv5w/bG+qSMR/+nSIlWpgUHhJU92R2GUvdgIpm4HcghdmSldD2db2Doo/TbC3gxx
fWKInKrZXYKZAMLnQlHAMQVQnBxECe0z8aQwFGmq7cAhYEJS1axHs6CPjj9wpiD0kydvjnwXFVjc
IceDN4ySC5eie2oahJGsV5zGuzS/WDjjqb6+08x2FkGfNjEDDIT7JsPiueOAfEwyqDJom9Wkmb63
uv4efkihvr6G/+LsPHdix9Z1fUWWnMNf2xWJBRTpjwVMpnPOvvr9mKWzN3iWKJ2lbvXqwGLYwyN8
4Q3LTLBixDClDEwywnL0XbG5QnwkY5+Co2rRjq3OgUxOLqj/m3hpsaD6YJpGqIj6AfxOVh9khOTC
XVJ/gBb7/dVOnn/fBlrcX0orTL3WC/MXvozyK2G687WPLucIvEvPBYenxgISZpjAZqh/LFPHukVo
S2sS45Dh+aff44BZtCAPRGea/RHPLd5THw0jSfAXAP8UIsGfZ604NqbUTXy0qt41BkzdeCWr172w
m2SiMEB6KJT9PpdfX2V5vEsU0YDVEI6AS/o5ZGz4pDsdX01nq9Siw3h6/h6hBWBeC1TW9PuQMLw5
k8H+C1RmlyqWKRnMLZn3ksjle74yKlVgQQpNnUDH9qV5mNIQg4KiuUnr15oGfwAa10LMdASpOAbp
drbWqG8tNV61XnmXgsBMAbLbXmSdmZQ54F/OCZ/Agp81V1KWqLxcKVNfbkzjwKFIsYC2CgVxOT2z
jM+NMv/3b8eiVSURQ2vGgRCVeJRyMyC0syXgkzNNREONm3LpbDv+c5hC9MNMawiqYrp1Ot0EpZvb
DKpbIass1dNGkTN8lXX5Bkp9WuHe123jah9Ff2epULL4bIwfktj77Mv8zAycXHwUZSSTyZahsiwW
X+oZqTgkpQHMBKdv7UCXwu69xwgH5GRfSpYt1HTO3wTz8fdVf2qfIY1FAZn5wLNjsc/0pDAqyRwM
IL31fpZxU57kGKEzfY7/0UQwACOfqUF91fWXi+rbmEven96jACOkjNmVzU5UDg0kaDQbcbtMJc5k
C1lD+KHlk4jgsyR4TmDd9rg4KhD8knOCzv+IY8yXpKVDqMHBGVjgMuunVKZpcRByrAU4ew+D06HZ
6c8PUXyMwzEuOldBUEjEpsl0CvjrdYjq33vdXbSWvm5N1NbGeB2gNFjoIoQ6OqgF0gUTuhI+NGBM
6rXqOjWKC0A2v3+6U0nCj0dfrJms89LUVCMD1NhLS7A2o1B8BN+zRzjO1KYLtEtNVEFHucLGECnH
qkWA85wI46nsmMfQiJdnaKKxVF3WZUqKesZR7Q+gGWJSSlCRUfQWyAEKI8ZnVFVvAXKhBmAiq/sb
mNF9aeX4NGF8U/nO0N55Iwiv5C4pyqdyTQlmV6cH3ysvDbm0MUGke6bVZw62L/7HP4vw21Mvzhxf
89RR0bk6hfTG6DRXHeLVIGpbAScl7iW76J9ToCf+VmqbTfJ3AvMlZUjW42+fV7AlxCsfBABbskrl
FwnIuBy5lIb/m09sAIcmA5slMRbb0/Lx0Zn0mD77eN1XjwYHcCDFF603I8PwOiovzFxcwSFYxyM8
3hxdKTG81MABnHmQOeH8Z7r+70GWZ2fbdXlpFsTIGVgX5cGLdnzhSizt3kK5CTHRLwvsEceqHOtb
PFbOoTFPf7C5c0dHjbcWF6VIqTGKNOqJZrvWcHvdRzRFcgssaOq5CwwsopySZwWyZzmD+Ofn8SnD
I/OMVGwrXkfgfbzJcid1cETKSdGEhm050UQyIHTj2npuX5w+0r898GJ7WoJXU2pnhcU4cM6bQZz2
7MqhvhNRX81k7nD0gCNQVufcnaVTASj3iGYxWzAFl73cGiB6qtSqjp4OJhh0HoDNWjmC4yUyz3l5
K1QUsSkgNDQyWqRczRzqF5CDscMVHggG88zlmOx+X0TqiZ6MQeuHBgTYb5WY5+cFHNfaMHYCBxbQ
HvqTspu2M8AMjUV5dNV9SW01iFPkkByLGKClVt+DPimUCtnawumG9ioN1U3a01mRI7xFGxtnxGBo
EABED7S5H+CENMpbBKJQUnC796XM6YXBNfX0UxCAWwLCBDODnKMi7a1AuxGL7YDPZ7kixWyKt99f
F0Lsv5uGnjM9YBkHDPGfHrCXVmUjVR5nTKnhgwjus9qXbbST8KXRRv/DLMbHaKyhq+fSlZw+pd14
1JQx4sDrbWH62xnWRmp5e/zfZUHZlde+UV/7Mcq8Rn0phMlOx3sYj1juHDSR0MnJK30nWdhs1jOz
vEsu4jFcRUF7oUvQrP0LQMV3PZ0uY9bmT8bjBIK0K8VNixNZA0hOhoWvBfofkQZUlQBODTDiaqw/
EppsEYdP01V2VLcbhcuwaZ8mhGTxT58we0uABI4KVKUsVW7Wulwfax+hZ6ScIj16labPHOBrVZeO
JcjbovH+9vJGkzE49l8rVLySAH8eC1xXG1NdlTYNErZtZR3BqqYN1nIK4pZarB3Urr3u6vR5VDOn
LnXE+/90dXClKoEr0/quZ2tpOGjCUZDweMmr2479Pu81jRp260NlA6hXcHyGAKSEZzPBF9Lv1rri
tLgalnl1GO8NdJfbwFrLIZArS7rJg+LZ0FvkkjR0k4srMMc5eva1K+PsYTIrXw/DuygN4aOUXs6P
AWbSlXD6KKmHCVy+7PUCpQ4dcbdeRYSCXhEIutTbiXh34JDaygX/WE+7chgdFALl5rITCic3NlOS
XqbZwWwkh8xs74mUfJBuK7xsWxQyW2MAZIUBJjEGqingL/GbelJy87Yv4EHlOM1bu76+bozMoWxp
zHXDxlsjn4Tjc9dDMlHQPLbag5D310ctu2+xP+8K5SHNQRZnqIlO8bWaxRtLElcBSj4JNudkTxgJ
xgOKUFG9VkPtTO3iVCeCwIxck+YhflrLE0wQ/GDqGo1krDaA7dmqfAX+ewAKnQ7Jpdg9SdH9GNyB
3qjFdNPIwZn+8alkgaKiBN2Nq1eVv0AX33ISKfaMyQM0dqBQn102+c1UXgmVuYvjvxYxVAig2GxX
XcMBWo7si7cMWS1j3HtdsE99zcVO4twjySeOE7oidCIoyoJ5W+QvqVAXTaVH+iET2CSVm1O1xgdx
boYQo0w6OijxrqgRpN+c7YGcSNFm1jm9RllSONAWR3fVd/QhS/ITBNDBmIz+tgATG52Jd06OQlGY
HotIC255QdRlFfV5FJAZtHufNQ052DRecWT6/WQ+kfTwZeEBEa7OdKBFVDW0MjTrmHOZ+4KW5lxd
HzcNN0u7iTPUUA6/D3fiNv4+3DLfsUo6WkDUCQRYKMKesQYcLiGZn4PHnOqGm3N50QJUBUdo2c+w
imTKNIWRxjDddFifZMCqPcBrHXKQg7CuW+gibsrRvLcQAOqQQ78KW9WGQxSWdwaIvf7o+zqIyl0v
/CkFGSS1BdKl3gsFYrkdCmL1zphwjIikXVOb+5BiNtdx6W1ycV1m63BYN8kGDXv9WYaWwXmG01i6
VkKgxsWZM2KOnxYhKUIq8+WqK4huLOt6XWCoeSXm1CZgcG0oUET6Xt8J0tVZksp/mK3/jDXTP2aI
FeWDxfKPAhNCHI0SskTlUBpkC6nhKDUKa0JBu2jWTu9vrTZF2+zD9IqHORcrBECRatlvKvRNlZBs
pw63ECvQu570+7RQVpbBBe4mzSZDotPcmBESbv5TOGDx92x50F2s/Vjpa0XiiPVzt8D3k45sCdIR
6knRbOUQfVdA/Gn9qOcTagkF9fNhO2nSoemHywj6n2I4g9hTOw+fGh5hzFNXsDzAJcIbkPBIirZF
3O7NYaVQ6RD8D98w6PK0a98/gmjSywtPRogUKyrSV5rdLiwUU46vYAdtwURPpXpfitAHrSdYhWuV
qILq/Z3Uqhu232WIHF1WeluIFur0Viu1O5i2hLczFh2pyt3RRhSTatwjLuumJAqis0Ss6mN94b0F
wY1SdyvQxGV5VeXaDdrhaWkL8SNk/dh/VaXGLuKGAT8TEB18HVfoDLvQon0RBUfFOAgUrfNegWBI
wJgO1y2boAu120zTCHroggjT1WBVu0jSbjogxaYlz+wNuwzjO8Ec3RowvBZJqzCW9mRYHlUJr6C4
ilrNnF5kJeJDhJlashJb6TIrQyRAQBTn3XpMjkVmbWqArwNw6xkval0lmfox+Sjd+wLIohSV7RQZ
yNg2Ud1V2mPYqQ9Jqt7WmYLy/J9AFNdKLrt6ehVXjSNZd78fSqc4ZybL2TQJUS3qnYvbxCqUMe2V
5isBDts7IeMqVQ6F+TknBzVIVKlbt9o7cDCFZZZAghPrw4BmgVCs0SJUzhz9p9Ilbhc0TTRoz7Bl
F9CksLL8vvRT/TCJ2a4e8Y3C5qYu32TrLkU9NQZzD8nDRzLzfGtvftfl9lZQakS6Z2Y6fgUD3y77
2jNrvehk/WA0TwbkkshaawrmOfSu9LWv505h4DwynvsEpy70b8MuL/Si7fNOt2ApwFeIug2OCFb1
IkaPGTJcoXUstUtrwOT5ZgrOZYinbkAF1TA0TyDCYkTPhHx7YQOutWolo35Ip5WcXKhxgUR1Dh72
mOfPbTg6AzH3mQV3Khv6PuYiHzYSyP0wofSDRZPRB2pldYivxxru7Zbtly/0AxUKVxT4larfjmaM
sh1o9qp3okI6o0NyKhWFbM6bK4YMCfir2vBtAiQSGsUYWP2acRNmza2AW6TUQ685pNleDhs7osWd
9Bj0bPJjWM1A710Y4KxIuE8hBI4G2XL5Z3QkUbqMrQtJbChbwpYJh1mDOYXOZ3VvQ67DocfFDklt
RYu3poWaff3HwppwijCFdLW02ynyhdKLK8u3zuTbp6Kp7++42FEJUHy5Eyr9kJQ3QQ59w6U11J3F
TZ0ahn3zJRfADlqqQvBFRyOYV/EgYJtkImlrvuvyuJ5zvzbkzJzVvSKye8gzk+J6Ho7N43EszV3Q
vaac0b+vs1NhwUwdBg9IhUH/kpb89mUrUYtNffK0g9BAlRE/KQgY1Z1KQVuKKyKdx9+HO7WTQEco
sJZVsAZLnESaZHU+wt49YKYF1BvSBroyfblNcE+MAVLlT7+P9xXWLM8qLCwMMhOmXDYWoJk05WFS
PycVJniN7zXvDbmQBrtG7mMD55WMrO5cYHnysmCvyICJuDBQ9P95XoxDEpd5n+mHNr6HWRrqyQb8
s4Y+JkkYV4RVfc4JtX/jJzjUR1u92SvJRpzv76bcK8Bkfp+FUyE1XTpNkg3I8GDFfj6PIgx+puME
fvCsbpP7EFzBOCg+RwtFvrvfx/oCnC1nnJuByNqQsC1fku7NTpejMGIwGa1shZ5RWpSrgPB2ULuX
xIhWZf+R6y1cyugZiUlxApphVe7QPyvuRO1dA59W4hCSFx/Kc5tfhMycnDg6CPmZMCkqKJEguige
0uBY9SqciwvZ24+xaXs+EKT3geisuJbqI2pyvfYuYT2Od9PIRL+OzTZudiklvD7Wdl0ZwqbZliAk
qlxyZaNzwx0x2vusMFRTuvEU7Z58dya6IHXpFw7/sK5xHqn97mY859Z8cqkaqBXIMw+CZH4RNVt5
FcVdR9UG6CixHZIPzkxhBbpHYjdYpR3JF157+/vnOhlIfB91sVaFgkaF12TawRiu1+V4lPstZMp2
ghvkzWiHvwlR41y2+H3cL/DGP8sEqVNlxrTJNLh+rknqi0jRJYJ6YIOoE+hwWJho8o7RRa3La0md
HMw57AD8XU4k7HevMbZ5w+RCB60knNy2BbZ2cXcfmNY2iIgBva0u1fcBxXx9eNfH3JHBwVos8Qb8
HmJ3Q2ucuRZPfjE64FgKSzPNYqnLkeZZnpppoR3M9Laorsb4eqAoxwL0ZhT8laW6AVbZv0/cKRgg
0n2wNNGZ4B5ZistZRtGoJt/mUMCFg2GW9Nu07zdaAXPaO0A67tvV0N0BNlmFeXcZI+EfK4CmQNb/
V08y13wQJzPV5d2RRwD6gshXD4Uqb/mGkdAewexsOlimMZT8KLkgH/GF2NaE9qLUOjc3+yshp14I
1fH3h/mCri/WE99gxpuapPOAEn6up7hThkxMDOXQzSVsix5p5JjhtlFpEE+hW47lSiwxrFOKvQTX
GWk1LL+8o4L0APoYuXY31w8VNLhFRXCIRAhkuQPTvVrGFDoPc5FSTbsN/B0nYkecvalO3Iw/nn9x
USWyIEV5YikHvPEi703pUHSJLgz1qpavE2IDbsffZ+zcgHOg8u3mb5pBKusKwRsIOqDGAwMOJBfw
G4dNqnJCGuG59aLwG//9RJgWUGMHhb8MfdDaUUZ1khDrae8kDdKAgZMAmXhq4qgsQYFO9pDIS87i
FjOCIsJHoHd/f+lTXWDYUMj2AVHGWuXLUPTbW6PUKSdF2gCesK6BisJlhtv60JfH0K/Wk4oLuXzo
i+c6OQy0Ui3weNU5B+cTkf2PR1hE9mLYD31p8AhRuyv6VwJaKzh3qs+n9j9T/e0154///TU7xegb
j2qPFr1a9Q4EkjFCJHpHLojSVOdhD7BOPgfr8/fpPRFNfn81ZRFo5BqC80NeMGxINTyFgXXTxZRY
vWe1vZbOSVOdOn9/DLe4Q+RiUptKpsyKNpUKOi3YpfIFG3Ti2pxwTGsPRS6eW0Engqkfgy4uzIIT
T8BpkAa+cB3pb4NwoWLvPA9JEixJL563K+Wn1t9omBfNdHPJXPPqgx6sR/Ht9/k+uYc10Zy73Tg6
LnEwYZyYU9mBMuO0KPON+Mj7N/Utabhx256VJv7CJixXFc6LMjgzWUeaczHfJg0UXcRS6wA59Lka
JVfKhF3kNSi8RU5R9TsVMAVwSd1Dm0NBoBoXjAyn8f61wWbD6C9NoKudl60jEAqSdI2TORZY46Oc
uiUubBKWmSOmW12/kkN/NYqao1vXWoYba3RZquDea9sPUG8tk7u8etQCGuios0f0LzUgMCj+Z8hX
WvnznC4TNSEQRkY5tE9hIlzrKmZ7IbiY+FKw/K3qRc6AXMCkWY44jqvavFFNEPykqNHfSgQ7ww8U
/aWGSWHMxUB5PScgC5rLAeWOhHqX3mlbf1eNxV6hi9DDUOuYeetBRFt3kmzFlB8H9aWAMdY1zUaM
a9eqQndI0f+AETIM78WLMRPf2m0ml5j0Ct0BWxcne+9EHAEtJ5VrUuqjVn/Mbn/D+FdHYhPynJom
bkI/KZJesuoxyd9D+dhHE8GptsvFcdd56o2Fsl9sBBtBjw768NEzsUGgujNg1K/NaxyS2JyNH9sJ
6zT0XmIiZ5rMAb5F0JO6Kb9TkTf5/1+rcM/QEpslq2AZ/jySCpqv1HpbagjCWvEvwQt26Yo/rcdU
Q43k+Ptop04ijL0ITmREMMBq/RwtRUxNnDxSMOYeE5wZpSyVwL1XAMq1c5ziEzn97D79v4MtjgSz
DPo28ku6X/VllVwZqHSg3yzsfn8lfX7m5fb7Psx8v3471MGUG30Z8E54p03aJVo3yJBuPW1mYlAv
T0CoW85QJessQvxAR95+OFLOIZN4yQ3TLeDTRNlLLxeuLrAP08vOz3Y5zu7hX6+sV3XSvGVwN4Tk
EKfDKrW0jdEch/oy4xRTOhwG88iVqD71luD43I5DzoJEBwA5CbQWadJHWNZHMUzNbdW6ObBls49t
OdAwhfJs6pChuacVsKEKgM5T7kgVSDH69ONfD3d1q7UHjKd+n7NTqTjMOECCEvmoCpr855wRivgN
oHn90IsvoIzXQqZtYlylRPAbsnxZI5ooAJvK/lQD4GMq6tFVNWFnzslFVQ3Lgkw/EwadOrNVcF+i
AneMkvJiscR1X0qxRp0pNK9RtkCvspImRwxflfLiq3BanJmDU/EGeDPZAi4710/n//5t2WSD1FVk
gGR4OiJQ0qEw1t7wX2zu72MsgslBRsImFBgD45G5Gt1QruoJ7u6EysPz61oRzrEev2KJn7tBmumH
QIBRMZ/n8udrTUJBEyVSJKLJhn4aMlDoWQwAQctwPTMrZDQylKsyVzY7KcucsVb3M4inNUu3I4cn
P9gECB755bOGVg+WLnklOcL0qmE2Xd6hU0p+NZTbJkicHh/O39fl6W8CjBluMaTUJTyrBbgVpRVl
N7hcAN7D4O5sFercEIvz1hTbrNez/3wSWAq1+gEg+/e3OBUKwcz437eYl/q3lRW3ZTOJHUOE1gVx
EJXc2t+oHEvQJn4f6dRx/m2kZQXL8xBwAnumzYGOBEqLF/KCW2L1OrqzujODnTrOvw+2WFnQD8uy
6Pg4Q7vJ2gtki7Rjb56ZO+lL+//nAgYtS0AM30TGs+eLkPJ99sQ+KgArajORRlMnV9d8t+wpfwfC
JWJs6wBEiZEPG308wNt0TaIp4nhg0aSmpksUCpjoheNDbf1Vk1hHDWm1CUm4XrfFvt96yBGNyO52
L55xG3n1OkwtJ8H88FpE4VT3hqex8T6FBJNE4zhUCpx7dKGRsAnz4UZBdWUmEhAJO55iOjU1fiN/
StXPmlp9Qaun1vGaw3M3im6S2tvWKu5ubBjxJQoDJ81ERI9wpAYdHM1g34o6aLdO+n7vpyI2RSKF
bXCPMjKAmYYh8AQ2Zgowwm1nDYG3Kb3qqGdAtZJRj8CrW08fdE/ZjyG+G8BJy2qteJgWQY8K4bHq
wqtuJg4TahdIzKRhsEpoGYoI8KGqlY+EW0q4kkbDnrno849G1ZGpdbQHDHk1JMzQPtqE11G9a7ON
0m7w8tT9y7K+ktpLn+grWWP9iew8X0SMN520Ej5N4lp8r6drWbqew7HRUndgj+iqvhgW6k9NsRPg
IqRWihGUhhT1hOIZKraEvGqK7271aoiPifWO9lido1nm7QJghXKMjlR6lLmcUxwvcau0mqspfcuQ
F1Z9yfXhVccVZiBxT2iN53jxkeXVzq8rW25otjKdR2lwRxFYbvyBch4Gb3MgqDdPv2/Ik1uf7r4O
XpJu6JLfYkRdYzRiTSEfyeXkrgxu2fpBdWy9M9flqWMMJxQEJTG3guC+uMCldFD6SWagoD0wimXc
9so5Usmp0+X7GIsNb9QdI6eUrEWhhXkEDzA0YM3fpPTjTTvBBCcuE8dTDxkLXmIRY+Q94zrm1VT6
4705XcjER7/P8KnKLJ7E//fmi0DBUv0wzi2eSjJ3RbBqqI1H/ofRUg5ahfUKEF5oFZh4nTn9vuQC
lucS3Br4NfJsD/cFNvt2LvVIalTAUtVDZ2LuFoTXY9DSniL+I3hXlU3eIqVa0eGXClgP5R5xZnCJ
xa5QrJ2AFbVxU0B5VDLlIgMjqUpPKtOUex+B1tmSEq67LNm2VEeDPyV4AAVLMgHFAC4nywdzI/b7
+gnh+JnkZnh/zszpPGf/vJtKJ8iSUTtBV+znjTX0go+2kqIeKgVs3LTq8pshffADvOFW1qtuXXVY
kkNHQDbt95FP3SkzI+j/DTzvp2+T2ultmgYeA7ORWUhQsyDenr1U/jGJgp9h4R0m05UHz/wPKytS
k2CUS01F3AgjK8zfJusYKO8azNRwOpr9a6lCuQDvUZu7sAlRDwOVL1OnJgW2MlCqwkcvPI96fShG
dACVtV+9dkl72yNMmlgHadyJNZKDJLJT77kD5uNZirUn5gzppEJbvcJeZxtHwZXV91fgpN3cQ1su
qjmNdiqbZyJJ9QDVxoErgkkNR4+T0QLLctcNh86DkNtLiLSBJDmXo50sFsHNhp0F5GvWaP75BSBW
j1IdDSTGGSJ48otfYDCb36Xmo+JzhplgRI116p9TKz51tnDBg3aS6S5b+iJG6g3wsEmW8EXSjZ9v
rPQoVXfkodrwQCr6+yI71RsAKfS/gxmLd4zEKMz6MWZ9keT57V1Ug3HqEOUfD7M6oW+xzxJ/V7Av
CTlxhnCoR2zVeDyo6jk2xskAHfUwyI/AVObc+OeEW16kWuPgKwcBbcySLJXmayjrLh3fXH8Prcep
QBdCqa47NpxQqeuIHg51DrM/0N4RUAh6aoBtxZCdpFFc47SzKzOYmz333YA+p7gDVgPEpqRVN2pn
lEROnL6SxP6hSq2Ap0X85+fTq9qocSMAr4gNlyac9yZSAgpQsxu/uuNqvdG1zVicuVZPsL0Y1kLm
DQ4LKesy0C0nz5SHuJMPbFcNPKCuvRRWDwZuXea+S2tJA7Nd546Pd1HT3xU5lw/m0yG16vqcr+TJ
Lwgy0hINnA2wM1p8QTloKAR4vXzIQS3KyDzE2aOP16MXj9hJq1dh/NdTJBvJ85WZa3AFzNsxS+4n
oNLIoubjdoqtrVY+BtF9A3ENmVwt9NweAZA8vcB2YiMhA5vfDS08MkRyqJGtf98Q8r/HLiw9ZBm+
KFfE2IuvKEvjYHh+yVdM/wiFehfH28r7I5iYmhJ1AlgJ1VVYvRWGdYEQ5XZEqwIF3xZnG9Qr8t7Y
SOltrCtuDczcR6CXTlCKiYfU3IGcNOgD/f68Jz+/JpvICupo+ShfVJVv14SoF21jhDV5Tfc2YrcR
wfETjUdEP8Iuc3u0zid12ovJcZ6vWvwMQcdHOY5mcNXF4BzV/8R5wvRRqiCzArDBMvi5CYrMN6tO
jORDUW3B/Qa0ZgTC9RTJqCYlUi/z2ySDHV59AuF0B2BwyG1asXU5TtPDman5N+LkWdB8R7RvbvIt
wxKIIakmEGscqkpdBdAAWhVRW/gJSjFdxNMs2/cuGdcobnKBA72jr0Tr00c/VaG31KNv6oOBPPNQ
8w74GU/wUDqKjHwrwGHLM47NMYSWAQ7KUh7FZJWUe5WS18AKbxoI+sIVcHnslcH2Do9ifQYE+BVk
/zM6ABbqW7Mq5LKkqvlBO8laI6Pa1hNIyesQgH2a3Ht6cN150wap+G01IJNuYEDbbDULfQoDeU3c
5UJpPxPPKAinfYiEL5JugGUt+aPXTTuc3mi8P/ea02jyjdq0q9oanTbdhlT/sMmw82SPY+ClWiHy
XQQ75HJlDJACzIvlYpNqdwbu47X22WEaWVsEkdqnCdi3FW+raBeEuj0QLna9jESMU5FI9T0Gz8Lf
Gt2wqESgnLNNNnet/lcS8xV8CnkA1LePoEBFE9oa06GDmwm8sc6SfU2Dt6/2/FSsFA65MHrJe7FE
i8yStxXeHSlcGpaqkN+owEgovp1JUE7eFBpsWJAbQF7+8chQUNwvJKOQD2r5OPSRq1g4qA+bGQra
vYL71+tNgZffWTOkE7VNKmASOKqZ4gDNb3E8K3mRgHsWpBlCIQ+0bwWnG/8iQ4NjYw+MCBq0fwO2
yIzepO61zXSUCLCG8KPNYNzOcnznTCTnWGaxHmVAT2xTcE+qutyidacZVTF2lOREEnJ6DuUKbNck
XvGtNGpvjPn7/vsKaP4ZEUQ7aDJoplzVPw8opWozUe1yCRziRqjdflpN/XOjXIbiVantKd1NApYI
xabQ0YHfWOFaY2saNYTV4kps1mpzIwWkK1dewKd7jKKHeASudW3CUc6AVKx64bNOVu20z8F88hN9
hga6h6zvH7m/l83A7U3UvcIntboq5ZU+mw5JMIgQAde1EA9zBbD/fRWvUylGeB59FgoiVvjHAvuo
i7D394bmYtXbvciUxpNLgEttt8+HvzgyK92GXKEG7pyf82k4EQtTdPw2bYug1ErVzpjqSKJc6xjW
MdcEu0sOJRKTFRU29ORHCuFnvtWpy0RWLFEnMqPkReXz57eSYTV7SRaLMyouAWIl5sjfh1hJrzId
CYmMBmr2oVPcgyYhVvsaPZzM8+26ffx90XzV/JeLBtneWSsPEI2iLvZN5Me9lUewc8shw2XAsxNc
KtC49z35URzeiLxGyTtWwQzMu8n9CsQ9es2aiGpTdl3nidsV/i6uNlF8IUFw/v3pTu1qTnOw3ZA0
8A5bmv51KFdPugHtMzTvTQnWmhg+RQPNHLqM86ZSkGaZjtIIbbHz1oOMdi2E7FqFKCGaOFobjow9
uk/V7fcHU+fkYTltiJLyDVUdmf3lXTfRK2y0FIYuqpvqCmO8Qb6kMRtQ1KrckkbeFjF0/SB9JLfd
bfqKxcJFxg5SriXRaUu30bBxcnXb2lR/4134QCjrRCuO7H7dZzZG6Q0R1uq4/f2pTxxJ6IoTR8/s
OIW07+ei87yhTqB7koTUK/wqkaRyrXAbyFfQvjDzIMV9+33Ar6B4MU0/RlwUk7SyaKOOGsOhFvcR
0YdZfXrCnaRewJeSerps+Ageo8BfnTXGORXt/hh6sbBVIWrVomRoopGaK6efqCBP047aOU7cL4VP
ycpH416QrwftyrOG/ZMxvIYGFzI/kVLP9DAhSXxlnekIagAjmLnXIWBRmscW98bU/hcYOmQkIOhx
fqP7jDDpzw80VhRkzDxUD1Gzj6w/niDedPkHhrQBDgeQM1MT8S364me+kvLvYlZmEQtNReOE2G0x
bDiUpZY2sjLjguvysbr0swucPfr4mtyzB4AZ3oX6Cj2/c5bA8420XB7fB57rnd8i/CxoQqsk6UQC
+Ti7rmR3QfmYziTmQ3IOIHNurDk7+j5WnZZRxFFzwDin0/9yf4F6HiEwzeC3c7qPJ+JzWvtzZUUH
SU6/9edgwjBUQtSD7iKmBElWUWMgPFOGq/ycifGpPU0lRzVQR56LlIuRqrDXorBjCsUIQ7I7wMxx
jqPDloiL/Oysm+8XW/OfT4be4RdmbO45/nwzua7KzpAH5TDgzpKEa7pDOznM1lV+QKh+HPEgQAFg
XjeZyNcMiXuIA5QBBaRjNB36SsSqAO+RtF8bfrRXzpGBTs2HSWUR68NZp2dZix+6yDIQe1APCPLP
plDE9fO1QOQH4bfXKzc4J0/9tSuXU0Jt5EtKnW27nJLSEyERT81cTMPTLcTYwt9OJY2qpr+tTW8f
mMPfMkkuZmPeFGhMHED0kCWKN291fpg1HPQeU5FisMUMXQrBwh0zehPGZl314jomUP99v6PNz0f6
9sQzeQsAAPqehgl4CY3rnx/RM/quUjqru2hcZY0qx1PrEHDYzQ4a5qrcTHbp6I68mi79i3CLQPpa
cgf3Geiqjc2g/eg5ntPbsU3Y4vCqbm3Lq2GXufWm3NSbbN1uijWts628UleUC+50R1tnL9w0/M5h
p63F1eB2FJL6feuUq3ylueZK29Vbz9H5+3olb9TNuKdacoMT1U551hinmZ8gcB5Sx9597jbIEzjV
O+4RtumCb+V/cb1wUHW4wMLHFRxjpbq6W21z5+FBXtXXwz0o8pg3gVV6afEiptM6zcuwlvfjil6h
g1Lp1x+pcxfwQs/BA0X83eD623GV7dSNvilX6oF6sWPsWvtvZKtrdA1s0Q7XKEXYj6n9Ltnr0H5/
ZZLsZ1zubFJI2+DRp3XgwImzA+d1dJ5RSHUE+/0dupId2jcP76F9Vdo3uJ7Y4u7p+kXYvL0dr28H
5xM/HSfdxFeBWzrzw+VOtPZc7NEd3/78IKq2M/s6s59uLxubouGGvpv79vY0/+vEbuzBSewPbjOn
vCSrdPG5cnuXlo0j7cHIOXglupUNzZSZw+HD8dYJf2fbt7cdY6VO6vgr4GX2+wOKQPybu2ab8hif
nvtwV7vX6PTY943zJq8poz4AWOcX1fyaj6cnHCXnX/pkOJ+G43x6u5xf9oCDk/2UO+jrr2tWF/Yc
/EHfwfFImRH+tD86Hrrj/4oV2BpZB55tYI6ojzmbp8TeKa7kTi7+lzY592b+5B8Jv/Py+LG5DdzA
9Vf+6j+PnrjKRemQYNzX/DXhqww8e8k3hnfKmDzW/3B2XkuuKskafiIicAJ0CzJt5YWQbgiQwwkh
PDz9+eiZi7P77Fgr4sT09O4lA0VWVWZWmv9fDQ/4sMYLbRJbUKHMhakA7uXwhJu7Ob8eICU2j3Qh
vZPXnO2fk3RN97pF48YU9AIETWOFJU70D3EGctGMbtuvx0X/UGz5i3Suebf2kvXhgYtrJm/Ne7dV
psmb+CV/qV/GG2wydytbu4ds3X9rn+13sSyW/Xf6kX5on+m6/FY/8aen9GqYycf+Yxpa0+nW2nIG
Myszn43MetJMtXk/kxx1xFIupg2LGTLqSTXtZ41tfCgz6JenwVfFa3T0T0kuJ1ONieo3UfPeqG8A
95uQ4cy7t+ZtPHEtY8qRcQIM/bT4rEz7kliJNZ6MJn9WPD+9gX/SO79scAvCRS/Vbv0p0A5swJo2
J6YtoB/GM/0NQC9LOrsnYeuutY/oMj5HMsVclkw4NzB7HonY91s8BUriPfgaf8X+0xcuEs/uMjuA
kH67Ph3qk9fs9d5Ou9kYlJCj8PoG6ySgHXK8JPVN1kXIWxCaFmRoar/QvqqIEAugFAuIZSDjCtv5
mOJ25S2qp11jh0xq+vn4kmf6JJnD9znP58FnbldOUmuTpnRG4ttTWJP4Gyl/EdbPyetPwvoVb4ya
SHroUth8Ki2DqttJSXezSjjoQc8ySP9VBQfWfanIHiWxZDZOtboRumucJ9ZDFSdgA9Lm8TGw5ED2
Y4ZdbRF/yVv/Ae2PhhKkCx3PX4Bt7JuCPuoh5feYIHsTSgQJnhNFpPFOY11VlRW17YyWmDFFc3V/
TMBD+fPCIDz3F4v0K3ZBuQVw2OK9+SS0NpWtYjE24wVsoRNubMLAwG/d9Htzc70KVoRCpB3GKixw
M36WP1zMU9qmZuk7qTuznbUz2qaxUPkEqlH+yyNYg17WTY1vEeOzgok7ofruGswKbJbyqfjJDE0x
jacAil25MprqNWnNaBJ/3Kcgt5vf5QTzYcLVOOGjE1/m7mOzmg4jblHrPe1Qb+N43qoUARK/t9wF
5A+j1CpnNHpYzzWW6vn2WNxp6/I7sIO4h4veEhgLSDuT5/y8oRJ4olkqz99PktVgrVSL+yzc+aD7
xGn9NT7XE+IU22JaTWHb47lhrzalmdOhAaqpSuUGb1mhXWDWYlObJ++DQAelSVn0jx0CCGwSzP5j
JcO5gQIcW7R5YI0CPscmw/4N+qNGn9QzcR2bjjEfnjaZDBfaMdz/XosMkFkwFXdzM51vBst0PW9C
K5tK88RcQX82wxWcksg09893eHPQnP00M1/vyke409lPgxF6ffVT1/Rc3kqn04pT8bmc6vMcC0Bk
fTrYAxT9/etwhnF+WpqUrGEkKG+zuhnmDX0szxSu1FqL/MM7wvi2FmeEgFHWgekBsm+BPj2VrMi8
PWe8nZn7yMytn180CvNnalWskeS9xCvpZwR4eWwDMw0z+URHwTaWjodyp3c9nz8mj9ljAu/kRJ6M
PzKG2M1Sb/hdTWAk4+kY//vufakyjYMMBw+AIpSpNBNwsPzdZnrAzJnhnP9AHT0nrWIpDC4yP+5Y
lI6BwzZiBh9JqWM+XEy3MO8Zf41sRvNmcnARINTuE+tY8eE9raqMSj0E5lc1ObQWHVdcLJjilhzQ
7H/Zqj+gon9SS78iV+EDLI+4Q4e36D0LZH+EJtqDcpatsQmSnAnnHSU9k5eIuzvsPV60X4i0+YDx
60teJ1/JF7AWy+YD9KT5sDr9qzahR2BRigsdNrJsSsn8R2S7S2Gt4rbQMMBTAUfGbGXII/3Yx5M1
OdRJZCnv47eHabPLrMckIISSWfEkmw8fHMQl4kk0sz9rq9G/u88DMjKN4AOm7T/dZzkM3Aqa2+bz
9RpIK9n4QMjRswrg5CscATJwK8tFCgZmTaL3FclWDIF8poGGMJFBgkxO4LhAgqHRsRZ0PuVuH6J0
0NxbjmJPtMaJ0nDWExCMR/2kLzb5i8hpnExe+bwZfRQ1rNGNSHeFLcYUpHEboWZLUvUsRL5M6wXV
O28KdqKSIB1WNmPOZSWVB1H02ckc1No1aSwz79Fso+L9z6L5XZYNDAO1FpJIdn/gftZ/QzE0klsY
RVqLn/cwWL2qeNq5h5w+3xRALF1MoVsK1pUk7/Mu/Xy6xcLNqcF1QaASzTJICT0/nAauv/K57p8Q
Z3ruiLMSHKLhVCmFr7SHCNJz5a8nsVC13opGbIEvL3fKRyrQoB4mb5rrJzDCjR73GaXOU6G5z2BV
oJ4DWG5plT1LE4pLl/5Y2byXxlvQZxOCvPEzfa8i717L01QGOhIgTjIriU6Vm/BYRy/6AF4rwtMG
JXR/ltjvjMl/JKZRigxBlIrcfi2mkMLHTg8D8dPIGGbkpfUlePktOeGbrF0ApInUibT6y01/hS//
e1MCz8wVB9bf9R9yN2orDq3iZwQyt1b4ZEyeQjA15PPQ6UeSJhxj6cq/Rb1/hUV+bktj/U9+RlWp
kf61ceq4j9VU6T+Bgkzuiwh2vgFhRYz9DhcvAnp6bJPWV8d7kJQGvFElXoTEvOB40qhL/osQhrv9
Q5OxVv/3aH6FTiJZyFK1VfvPJrflgROVZx5HtBrWllzPewi0CZiaqronLf+XW/8KRv1HEKSRKYEh
3Ecf+j8FURiJKFMS0n/mzYFyCqlYp9pegRU3m+WJBGqZl0ROqGTzF2WkoE6+PmLkBNYDkC9UL9E8
/+cBKUOI75csFMoahpgJVSqEAv85oFYSKJcBjuFzQJzUACAIwgcshvd3N3LJ11LU1o1MXT+Ns3Iq
xVTcRUFHXWjzoXUd2yUq9y9DgwSgNL601Pjm6USzI5yI6HSdjORL+XiF9087bfM3UPfQVXU+fUTx
xagAlMtHkxLy1Nc4syv9Mf3zs/3GYxuETcCD8swBt2sEjdg/n+351NUaNITus6q6GaSkhKScPhtZ
4JHB59eBR/RCnYj5AzmTIBtvBrQfYNkad0/yvIeGsso+0Lx/Gda/LD/6noARI1uigcT+6zCUis39
cReM9tN9LgKqa5+nBw4v1fjEqsD2HMA0oX79K73Zvykc2p9E4mPKkAXQhqXwvwKhlZtGKlyx7SfN
T3cq41zYS4BS1GAru49t9p7cjExJa2kAtv/yyP+y7MGjpeGJfUeiVvsVPKyEOuowBT2t0Jk13LdV
7BeWiaIlOfxQwMl+gpQ0Im/NLITJc1aSgB+qZV4AhQGgXEYlCZ6/JXOkf9GGNL8qItX7g/lSlH9K
RMBMZ2khdp/EvYdG8v76oJoFZQhqArpwPIyJrff/EAYKgL4XCt4V/f8Agz3EB0UiLEs6s2OIDyFL
CcUKoo3eyijWGHU2aUiVnvHxxmgXtF38wD4GI3WSKQn23m7+Vuf1Eyz+pQWowZcozWNxwL/2e6dE
z7g3DKFlfp4LVQeXgl0/VKxRMPdZPZ9vVU22ZkLuKDuED/z9ePydB/VGoVxI4cwYvDQYtyKgz19f
6rP+SOXHZzaishJ6I4PDY15os/Gjn4l0wISPrJh0mj5xuT7r/SFKsxe6XqcqKi7z6UsmjDIomCiJ
6JOMpi6quY1DkMjAFcga+UuCFOQR6Y4q7Aj6fkRJQGMLBRW0TpOpGN/Pf56wX5HlQY2oRHkHPD60
hWz8WrydnuP1qeP2U5dv7ng7bu+AiNFFgH+ure4k7v6G2vgv1lJlMqDDI/XJhPxalsChiUmlBejk
xhsSw7lscoKHcjRQ/maY/0X9k8fUKATGBQFx9pcpLMWgk17jsBuWv1TPk9EcXDbdtcRsT5akluYU
LYzraaOSx1+p7f/DHKqkeBErtCMkv3496RhvYxyHiPb+XBGcNkU5fnulj8+mp5Krpn0u56DVj5fR
yzgCAAREZZGwOlIJWCDOVbU1khe58Tf2j3+TP7UkAwcKFWige/1TLbR5O6ZZdNR+kkH8T1IF8bOy
/qqS/+1GhkQNgkZCGVPw60g1fjw1ataqH01AZRmxHfInULUBLfznJfx/oiwsYQOkfiA68M2136AD
Yl8Y1fNRdp9UVZrgfyaUSPFMkLz/+T4//ssvRQKaCYlM6l0pKxB/OXqk9ADNzrr282UsWk2wXLpA
KTIHbih/HXBCrDog/oYqwc1ppNJCyxqPtfys1gWq4q+8AT+29J/jkWXgOkmu0vlnqL+d7BLIwEjp
WWARbo37JOblS8qiq5VpIM5q91t7zYKGRmAFebyo7P6kzs+E29SKs2tdO2qQkLH+VpOHKXX1JNVB
IGvd90isd+NA8yFAtp/j+GS4b7H+nqYHJbE1XEdinZZIpLUqA6sSKlMqCpqTQiCWgXgsybjIn3lb
oPwBb4MWUT7rSTcL6WiRy9ZU4I6XH7Mymzecm0T9pvabcfb5V0TTn7LP37IBOwUiBwnkGZqY/rnM
5UwLpIcks8zrYBpT5t6A7NuO4nly7ybJiwBn+zhBikp6oKTZR/guFPdSxdVMe5brdrRPADWWyEvk
o0PdpzNh9PrSOicg0K5R1J7q06w+d5I0ETVACcazOyhIaiwtqhQO6yqbDziGTWRYWOcpiBdUF9J/
iMUB5ys4wV4yg3MRoERx0YxaU9fi/YCvKBXll1pd/rxq8bt51F+iAGwbrwzKEhyy3zteugtCVSlq
+0lJrva4H7IQComnPnuSPFJS8aMtm4tI+bGoL3oouAeBJffeNO6aVRYAUgMO34XgE+mEH4zmJ3Sq
JITaYOV61vkkhqp9lH532ULIt1TWyE3xjcLVhAQyemCcgspyx0f9sdTwCgJZfhsV9SrKd83oaUKc
nqZvAmWtoJLRkP6m8X2lgiYQkOhYpN5FWT9eJYCZySrVKbekZf+u3j+oIcSdIC0G5UB+J0+TKID9
L5SE/n1g+4aMI0+DV/AdF2T0vNpoJ2IFerXS7/k8GQTtGztk6m02leU1sAdrGfrzmDBDvspbmwJg
N/IHt80FlEql9LaDUr5QdZNi2C9ZpOps5JpqkH0nbfLR6+mmomaMXocJOmjVisRQI0ABvgPKrLL6
48VRWyIGJ7FbSlpqFJAN4ArLf+jLwKoaRJ7LBwpYuqK3SOUbwMEY+t0CgzfPfeIuIQAqkuQCY7Ue
AuYDhH0AeL8gSxaNWqY6MszCOBQPUj7FVHx8uN1Hb2wM41NugRNNn1PtKgBzI0bujK55ggYZ0DmU
bsYERp+RlQzsu5GHj1glmqlzXmfNBp8xYtbdrxGsFJwpWnK6nOEKDKnXAGXeK3R8ByBfjPfNSzZD
+MNl8fmu5fSGoAyVWrXal8Tkf2cBxe7Am3bNdCCBzHF629F7mHyWoxiIXQrnQBAqEQSxkQoIfmOA
TwCoIdCLD0VOTEEg5EKTZhwhzubWUNcnKOkUw78kTz0Xb2mUmhQJDMSTIZKlJAQOA8Jt8ToXC5PV
OErGXzh40V02Xw99Wgnyzxl9GPN9RFed0H1QvJsR1ULKN43+ETeZDPGbmFNpEEE4CGQqkScdL/45
D18VyPDtOyuFSIsSLznjDBGxlrbziO6aJHUSKO2EALSLEAz3zq9q4Bz4rkqEBvw/q68vhMuY3oG9
895+t8Dh5KBJCYw6l/dtB6xRMU3Dw/PZvuWv+6yt2QFExVSZRnqFNTnSLKC7XmMP9KBOmBFdMyWK
ykOveZxa5JdRwiAQlkKq6RBuColKt8G0kKgze65lBF5E7gBK1/TbOrT6JiSYl4LSE50GjplwiGLI
YMVScUZNkDn4oRDahS2g6a4LoHwxk8Kbro7f3fI10UIMDrzjsKGC5UrhfRdsupFmNkI2T/JrX/Xf
nQtoKljwffhd16hiGXqUbdnQFumCp0Weu8wtd0QChKUsPUcgvpXE+qBCCDZ64E71EpD+HNbFLMS3
5ij1BJdEJjr2ALsfkNlEhIjGq7vX29A+KnLYI/sDhxF1T8tK8lGYVJKfhsfOiUHWTWKVXDXrgPfn
ipwP4wgU+WTSs8SCguZX4OuHd+/FtzYSrGHe6nrA4SUrfUPQj/Q0oNjXcWvG7eOtegKWryJ1T1XZ
BhTDiTRY1eokjiEUkKKPvl0PEnAJWw7vlmyzOxFVnbTFmKY5Ligpy7qbEhpjIYpJwxjDyQDyOhBn
6w8fZ2LAr4pRcVHWW8Czzh66PH8QlSwpwpY15XPUv5ZytpSDZFnnGTDBo7kBWmpewCgDP0QWjpYR
XKah1M+lkl6D57cOwwQWLOSMKhktvRsCvKNvKjtBlWdimsOkQpiACHWlzKt7OxuxWsP++TYaddMX
4HGRPFj4CmUpmSJQWvWIlS5ccwhQ3Ey3unC8Ejr6bVETbJFRk89y4EtDII5FN3jX7iNg8NCxzJgy
ugn3EUxPs0E1pg9j8+AkrcjCsjPad0VI6BDK34rRyxlSdyM3/YoCjchSe0vqN0CCwklURvsgWeQj
fabH114nnqpEA/jMAqyviVLUi+wFki1aCwj1EKQXqEv/YmrF3/00EOJS6wYaBcVRMt7ob4rZUriX
ID/I0puoW3ePPemeaGQ61ce7L23Ls+sVN/V099STeHrY4hr6enHRrvSLuABWBkijVevIGz7zHdrV
jXf17WhbZFZ6bp1+Kezqc+2Mtk+6oXKTjGi3iQ+9UzvC+WGHdnMYX/RdvxRvhRd6+vbuiet2mYBi
6z/s/ki0IZ/I89QRN92t3z48actLpaNsDVi7zfGudcLD/SBu1JO8qW4N6F2UGJz5fnUYnmF0Fm+V
J3v6kuw1t2h3jZdctJtq605Azci+WIdebHy2u+hYbjvvgbbzMIaXdlfvmGXDVm3hab420QV0ZUe7
dVdy1Sd5L15fFAyb48PIL66jQ4XxPAAxpGQT1y5O0oGLnbgK2fJdceKDxbXZB04y6fZ33Sq3ui/4
9TI4qnSNbwMnOBuebBc844helR0jq99Vu1tEx/RYbeoVH94WG7jj2t1Dm/Q7eTzl5WW9E23BCYmY
2ePQ1Gzj2gdm4IQopMsYfMiNEpqMPr1I8BzYBZ0AJun3Q7vrFuWlV61qARbu0fBUu9/VK27xolCj
Ohm2kZjd4nkSDsW63JIiOEZnmYd1CIQZt+CoabMgM7NLCBHN0bgZwjS4GPK8eHwkRxn5ZggrOkIF
2e/yHZwlMZaRe9bLfHiaLQDdVKfvtBhFYwqIqt4Vm8br9khlEDG5dbtaMyE7vlgvcYaQSnUb3ouO
+Vani2WZs8yc2M6wXUfGZfOE8k28RRdqKx4HcU3fcwZIGvxBhRldkotUmyIBfdr+OUwMXyUJG5o8
D/Lh7+xSbMpLtQ4wKLx8GxywK4mKdqvehjsjXvhNYk8/8y1Go946W3Lg8ubr0nk8LMr4IK/dE/0e
i4T7Pb3Y0/hivlVjJsy1tYSKs6l4jU8V8h758VVatxv6XEGbqdaiLXoNLCuXl8caHu8qXHwbepZu
c/fcG3dnpBEQ/E8zIA3pdTee7+FVnnijrr9cgUAlnXENH15yLq7QyZR+APlPaTYgOJ10/3lSDi+U
/ulB4uTo7rTIVPwhGbWsTvpB3OdbRtFcm+vjBDBWs+/242wiHFi34r7ZJ+DhxFP9MGY5NBt5zxzu
NLvZK37tt7sCw7lgq6SIkJW5L5fFRrZZeell9NUtxD0n29eaRcqWWhWn6NzRibTNKa0/VZtqrdqG
DZIVRw920ilgKssLBoQVWJDNviMbda/usaFv1bXbs9NonKI8aac7ozPzD7j30+Ti9ZKFTI4Wx+Ei
OPKgCV6eckYwgpOSEmVChHPhCQ76YeyMHQ1KHBY5Ximu45kX5dGs60zk3i8VLswfHBPqc+yrKD3i
PSoFR2hGfj9N9NmuuIUeK6nZsBMKryfPxevs6GIt+NV+7LcI/bVmMOeEpYcRtjm5MDzljJpjb7JH
jwgpOlbptMaYOixUluswr+mUO1HLnhEZ2A79WpRhoT25RoKXAZmu2TsPrx/2gPApdhb17Vj19izI
lrgO7Rbt2K+Ei3J0T/0q9lAHjVfuhu3BdYNjglKRvfRY7+CH73fGlW1crhB1uaqX2PUoY/8Fl/pL
mbm3rp2w4tPHbJgXnJDCKxDbcCF1WIOFF12IPiIDHpGhIoThJ58IZ8AadSd8fCDts3YaZEfpANZi
p95KMrPojfTi3hSosIetXHjjM/OXPizEBRv1E9BVvM5mUojvD/YS+5ZHl7AbXOlOEUBu3m3kJnvM
HTtxJxxBmif1/jLv3ssLjuLtcWgO6iZEUKHt7lkp/ap0UkffMgW2/tWe7/bzdrf75d3OOeAzOyfj
YXab10H+7jbCzj3x2nB+vN7t8a65lbvgGHsPH+tz7JfSGWN0jhEs2FULtmdo8/H0+tzqR3Uz2nFf
al1tzWYihc/XIeIphydUqFfCKzP1YCqcmVkxN8U16qN3dKr8/NzJnDGLqz0jXX3XrfuzuhHX94Nx
euEQms9DbNMnVC/ZnWxT3VHO+rtLtRYrHXnmZn1OnUdiNuthNs5PdE1yZDIR0pNd00WT/ND77DYF
y6XuQBiQdwNbwobFJC76LWn/Ywe7kV+f8QyRrQAyydE9vq4ohvIANpvi37GB8NbVPgeY+x4tY3yF
OEP+6v6d+doxvioH4xhex+xKtsGYMoQrkHI6lNrOfZ/7ksgLrQ9pFVfjXS51P2EJjGMJeMmBVyS/
uaIg0EndKr7eTyhiabh1sS42WBUMnU2/YD8Y6IfXbotT4ndLeRnZ7fa1fhDEmFdzmvtlwtdez6yN
t7pT7/IjMSXxOzu2l/Gh2bg2xr5CnYnXfFtcXSiSt89Ti1h1/3HClnfXYUOIey5YrflscYpP9Vb1
ONJzviiDObd/bdJLcKlu5bA2+cVESs6IHhhWG/5Nb7w3N42yVqwRA66ZfTbusXXyS3FNjqyE4FJy
Et4bXuNhsVU7PjWD3anRb9FR3QtO5Rk2pGhbFz+mXKFujvJtsFQRCAk22nfd/igNDB8ac1PuhMPY
L9YYW052g81zd89rtiWRTu37ttyiyxHr84RSrq4NTDKIurkO/ZknBByfRv7I5/7hqfdZG8aRF5l4
EotYxObU7HnvafUHFlCBe4BoQr7FOXhbUSFaDp/lNeUQJ4sGt+j14kqvq0RpMZa+n/CbT7TQlCHe
fXHqFrpgJWfXRoM3m0HGWATNDuIZVkXe82a7FffpRfYkgbOPmRxV+3F68T+UrDqpWW29L3PO3lfD
CuLyrOWMryRHDH65wmb5FePIQefey1iPwaNp8WieJ4MC2NPY7zxSCLdypV0lPD7x1g+2gc1Mv6bT
eMYN07wP+W+qMLbg3G6rQcYOvgRx8J3GlLAKgos8OG6Nl3OdwZ6q9mvDNFxDrOtOP8j7mqfeQlDA
aJAgftbzGu/vzTS+ImXle8QmYz4Jw+0NqiC3/LtZJQd3F0cTcRt52cHdtuvRqVu+wDu5Kt/htXCE
PdAg2/BS25KNL9FMREf76m936n2IJq0qBrTSto2jnp+oklPJ0lwHnnjuF/1a3fW3flMMr3fsG9i/
Pdh9lE1xjlgxynd2oL7D7hfx1dhKG+Mc2OK53Ugfj3dx+6CzyhufhL3oqNvOEbe5PTW2/abCOTlw
w7Po9BvhJJ/bG2Bn7i7wlO/GMbbaUQd2ydsYu8SWd+qWKDTuj36St/Iqw8TttO1oEx2UU+TTMr0g
bMnjrLUS7MnnVTvSwbG6f3WOskE6/GQHfvHGV3NMfX3Dqft+Rcf0/mhQIaTM342LvpewbYfnlWVf
H9SjuuOmfK3btwdxpZ0V9O9KOwq0jmH+npPETu1uFXjSpnKkRecYTu91W6Agj7kpfER3M/Ey7358
olvY0bbmuJ9ROmkX5Wlsj3jrdWxtmi3Lzf0SH+PIbHbFKtuE1TTk38XudWy21TL1eru2R/tq1+GW
nwGhHb6hHQgLapxErXTDp7Ylaxn3i6O+N7oBBeAxiSFWF4kXTnurvcexWRZbzc8gVfTKjfRNu5rr
c9SXD+2e8MW+gRDeKj3DEZnmGzHsjKswIwY/5wYXZHhFuRnnnrp0+ayeh0CQXdryNrIjr1v2G5Zc
bvWIayWvFEI++4ykL2cESu3jKQu1PYw2SA+xUE8YoaPj00ueGdIMWiAZF3MdXrVoWjjyVjxnXn5Q
Nq09zs1+oaxlFkSDpOOL6yh2u29jkyidU3pQeJDjuYz24Bf5Ce3B5v1o8OhOtayWHIDrfX8Nj+Um
PtentpnW+wc7HgZTP8TNRKug13bCy2LGPOZIsZsLiBU4z+QA7ITY8bW8NtuOabgfdXbEd755EhKk
qg8TjINycc/5prwGp2KV2Mo3JVE3JtQ45x6z1HrFpVmqX9Wqt0uP2ZOdKDEDu6A20klukVfbzFLq
sXjWotMSffMST1kEdua1Nw79HGzOxGN4o/Rc535UHe2ceMZWPrNZQxjZHWaJsTCQ/mbwJrNVBdOe
EMy5Qs3b94vemfyw5W98hREQRnrQe4Hux+IAf6GZfDqksMqTnZRKerBMcQb4nNM4XC3wUAPGWVnX
eFbYGye/GRSpcui0hROD3irr7ixBgzEII7PDYwY8s5nafAIVw6yhOhyeseJyOWfzEdsw8nq2SvH1
fGcw8rm/VbKpoUfEMyG/FCWS2onXDN+SnXYjOtyXNwrZbJFLs6ocwpTiKrK7JbrAUb5FxzhndsSA
+gV/b7m3uKpvwj65dUvwnlhBxjYGfE2a8CTfqkMGreQGtWecNed+YZnbuTAtPXTli66Uc5cThRu+
Jp47lJK2vX+ttOWIopnty1G4KCPiYYxzBWuOiSpiHXaWuxX27bq88U5JIGBbHVMv9RNbRU8JNpoO
xTM+BQdyRajh8ak7883yJt36deppW+V7eGjckl3mRYfhrpWD5pTWqLuLdu6OnXPHu7IZ8y7x+BTP
KzvNebxHOIyc+puJPn8hi5IrsoXFpeFELMnIQ1S4GxvZQVXdglt5Sw9M2TnwGyf1tS2C1tDBwwpQ
d6w1ccvGltYxuwGFyWweChS3tuX1o4zJKBxtW9ssUpaouBS3xgXVTT3pkugpmnUfMMbuOCjGfnOn
wog/cMvYDZD32ugRsu/qWWY3S+vIY+WEw0oVTqIjLtVz5LtbY6fu5G2bs2pynoXkhLyU1iyapbA3
tio379DF6QHkKUc9Mpyv0UYZFLp7KQ/ZAU3Cj3pEb8vN8MMfWEu0kY9BAY0kxd10dyH/jvzAB+Mv
7yetH8yCZbfis8PPplupR8bjuJf4CgEZrgq258lhYe/uuOQdcsgJZkDZcMnEdzPTuPQL9+LuSn+w
EPIwufkhscXVHfOrfRmXwU4kB+MiblM/9wfrJW0YFjDPe3WL3syZClbHRdFN7QuICVzh17X0s0Nz
FI/aF6sOCy4uU/aPsXuwzpVvZdM5/QIZs0SjCZc+3/fM8pJoMH9pmcmfK7pBUbXr9IAnvcb/AVPE
esETskMDKN/dERf8676/73mKi4tJYail/+Nd8DYmEkjqg3ak2ggB1Acc3x2q26VH6/hAWw96PK9n
yAfAnEGvh1AB+TFhqkHY9eAUVsJbDmsb7k2/iMjSHtxLd8TZN3bZ4aVix1V1glc4Fi3cxxeCHO/V
3f0qroydzOGgqN9dDhQqfukgRIIVyad7FKhmwV/Bluj7/iDiEgwGZYF/c01v4tEFm2DwEI7diu2w
eCr4oOqO7+IFbAqcAI4irE88pt7H5A+niV3uq7DvYbZikCF56Fg1DWa6NfHA8sNwO9V8VhPJdwcv
F4e/ZShcho6pEz7za9r6pWFqx8GDHYlERRicckgMvGQ+jB87Fjm45HykmpRbIm8tTkZgcojBG+bk
LxPS09G8dnvRD681B4xqrwxBwpz12vrhHqnGV349riWmkedltfuliJQR389K5KHFlbSpfWPXsnLc
Iys7via+sKBpgubc2OS3tAFDOEUgPzMpAekxrMP2gAT4P9dPObExFXtlE+6bI87Yql0Pa0S7UM91
wyCw+QaL4zqtzb/kc24X8gRlHl4kTHHuARKOJ3MJUa34QDkNhZfRrdiFmLD4cj8CPhE7zTbbjPFE
ezvgrGdX25Ht0ul1aXa6Le4UvJ2Y2JoXHt3B25Flq9zoNjw5EfAtR+zxLj7mG3HHWz9GPD3xJbta
5RvXL7Z3p4FWz6zX/Sk71eCU8adulyf8HT92ND9ft1eJRP3+tc1OFceLa+gUl/JUz2l09w1EulcP
+T69plfxINOrBNBFdMr3T444NE1Sz87ZIh78h/Kq4T71x3oPgsb42B2yq75r/OiFpZ3wrfGRU35z
aFcZMW8+otL6lF7rY3Ql/vc9PmZXoZ4KO31Hn7G4ia6vQ3p1KRMfYKiJJHCf/Kr68oFbkTMEUQ7S
j+iUWSUtUzXDj8/l3j24fsaZ6kSL/kH9ebj2iiOkXF/b/KRcm6VBmglvj5EOfwGXtuef0rVEWDhA
+UbZ07r9Oir7ft+3lntolq6Tn6ql6ldId9vigSKedbYuVr0HBFVnxkcFnwIfYFHfXJw1bZvf1HPq
4aMot9cOu6ihrtD2GU4OHmS9AQt+EJV7NpzxrR9bFJDiOLp3XA98B9cJL49LGVrV4PmuWi/HkY5R
HtvHMSxJspgUJtgYpsyY5JtiVa+VfYGnrYVmfMHlCI/3s+b3+9rGS/ek75B19lrdz/9D2Hktt44s
Xfpd5noYQQAEQVzMDSyt6O0Ng6TovQfx9PMt6P/jdKhP7N1sbVEUBJTJSrOyauWziTPI79+9wtzp
JVfvNsuPcDheyw2x6CiZmXMKx+Pz4BQY+M3bcWGYGzPI+fmzmzaeLWtQGtH+y+o1wKVCZ15wPJD6
3aAwwjKtxzeOCs5uHXkRJ74+H8gGA6tttK1J0saUjQtjGRwUtIn7kF+Yo+logztHVurWXo9wSMcv
JuDSee6CxywhSMDI4pbYR340Zi5OJ7ffji6TZPlq05X1t1w0oMTFDRfSHMkjRGcPb8PjpMByZVnL
B5pyn2n3MbcJoM6L/NjpT1Fhi8PqPdqTIGZKmDCcmsxZ4/0hKi2uPbmsmiLWFjiDZjGbwNFjkKzI
aDO85AdK+JfMiLVaf29StMFtRouScNty+QTHOG+H2zHLmszxKj+6zbjoRIjD7XjeZnZijh6ERXK9
0pW9utrhaVZYhG773dQI3GYP11+PX/JiCFdXzHpx5G4gF8c/R2YLPnHT15P0Q5h83XvG7MosvbvW
7NkluHl2P/mAlF5+uOdk65Azg/YzuC0/893e+8w373CzLFtjC4LtOWCdO84ZURFcaMi+UZP8RP/O
ujxTYcS7ErbM81+v8X6oxbsla1TsPEbb+Y1Arb2f2+O09Sb59Bodh1YP/K9fIA/mfCfNd9vunkbm
IUgW6YJilqtXz1oAyM2S0WflGMGeXEAyOgIebJBrkgheqX9d2V1jQZXZ+8paXFfHAbiptUgEmYKq
8cMFOW6UJg6o9B0w6jwDHASqTUfXGThwng0WoweXkLQCos7pLx0Ct1x4njmjxAws/H0TVDkFOuX6
0spZWDjW/I9+xVsXKipodBMkdlha5RE7Zj+Drz8rg+wbn9xnm0d4nQEOuiCZQOa84zlvnpmOzrM1
kPl+AHCZLCB51YFQq5uMuaY4SRdP+gdsWx0AkzZOo+vw3da+qtGNtQU8XuqbnWRsdtCk40wVChHr
mg2D0UcTwmT3GN/nabdAsrvp9q7DaZ/pwFgPNF/FSWHijN/ztDWdFDqcPjBa9jd/Znamfeeb6eVu
24G7eFKcEbx3OlEqErB+QB/oANhrK9/Of5ElnLzbn859jqae1h7tz/w5vxx8kM3DMg919NjuPlcC
YeHVfQdO97ya8gdWd8PAd4r942rTT5smh2HJCZiN4+wxSrt2L22l3Q8teZMvAKiFBweHckz4nm8/
Rmp6CrTsdPeDwzIdYzbSJvD8p51h+fvBfnidPzihPT8OH6P10Fg07B49LHSOU2HfBsjyekDetfPq
53pg2mmr0AEXJsmUMlBJE5rSvGeMc9/O942ooGOMAZvn1phRyX2TAqD/JSdg7npoRCLjexee1A0n
krA8d5C9jed8W99HDQn27D50x3d4TXtMy/i25BNWmcPmJA4M8OdL8PTD8sSWkPkaaA/8dO6OMaLz
3YR7GjM+ufGI+WH5BBogpzNkDfL/1PEuuFvYwOFTkflmqXyE0zuz9NTv4/A65FkGxWFZa7fFu/3E
kK4fntXLd7Yr6i9PlGdoT2dmA0gc5TZimhwSwOvZemCTen63zQ6rC8AViTuvOBuZLSmjSwKEZYyV
hvvNJNdsTs4rK5M85xuSzHaNLOB7hTQztZ/OJvF2y/XwuXqNSLznelqSSXM9Ow7NDq3DYtljt+d+
FxHP7eDTfnE6FMG5qJOFTkJ6G7HtI6Pkn91vJnH1puyad3yAprtjY5zvWF12LXLP6zDXu40eCxeF
UmLNGF097VMMzEbSOuKTpLvwzWzYPSkfZcnzk/UAxbQyG9MZIrtBmsgEIO1G990mC8TanByWzKPT
g02dJh+pDQMeMEtah6U5RCmOt0O7t1u+hyy1XZhoAZmd83CzROC4f4ch2mt6HsvD8rZ0xlemRasy
/3VeXUbGeNNfzzkWM/52e+epf5KNxZlJ2RTg9I5SGLlFceVgqkFLJhuyTWwLYNma88LU3y2TRb79
bjuk6teD59wABvZyY0a0MEesEdfNhDQaLrxuu5ngGvEBqJFk4inxfMKLNk4KwW6CDWBB4Npclu85
orghkxbkUC/PPJSeCOdrCQs8XmH/0n52k/6j/yBiaZIxyZw6XDse69S5+wPv69kErVsaZs2UDeHA
yWXJ5Y/lsbkP8kPk+dFHuPO9ZIJ/8Vq++tvRdoGrxkAV8mwsOE3uJr7Pa5ks14sbRq4IDf7wOr7i
vdLHFwuCd0B683TAPhiWEktocmvfKEjt33sFuUYYPGfwoVuloSHwS64JPhj1cgY4wKxTo5/Deeq+
u69JYZjP+Z/uW7efPXAdkuVlgqe75IwMfuRWDvDkQ3uuXXNeGk6H9y4w4GXJgLBV7DKh3fm5cLV9
mCzp2XaEv5x42uWJEwkmO7lNHu3rGCbm+dX0rf5Ni7uIP3qbTKkp3CwN+XnPX+0tD9CRKqUpZ/ds
XItnC4ftgNVqFIaHyWNigBzKBXjCi0/ZI+/ZtNmG13h0cHsK9f2T4TT67+67eZmk/Ucb58MYYPpb
j3aacGuUHm05d2lsaf4GALzAtYFrrolgBg/Lw6Q0N/qPCT8gIPyqNHx2X22j/wQLTfrFoSIBxqQ4
pEZK2nch2qDliw/XFOfUrgVQVF8+xBYM53K3fDEzDup7duOClEWQLjevYMpDpvP3JTgseZLJ0DqD
6xhhKjCuk/tc7gcLwZxvJiddcR6i+w6ghrynZMKtAB6JRM/fc5p4b/J4VgdqIWnxV26PMU/6r3bW
jfN8E+/86cTpoWDL084Hu7CZbIfo93H+qzRhnbDogYFl9iCioia5736zxjpHjqSDWJDrTbtJM99x
xlIr7/ZWuUi3h2kjuhjzLGP85y1Dhs4g/GNzrpu3KK1oQqbIdnLKbBi/tuMX8rdtmj6SQnyoX+qH
p9e02XlbcWyvWPvO5bz85M/Ps36difjX836dz7odNi+H6nSFeOR4LC4PV4Is1NWbAFPqDUfhsdFe
h50TMWz0XtUMwhnOsddHY/gf3vxtV312PuoPQ2D+OqZh3S/Hz/lGk8RkMMfl4IVB9TpwmcRnjvDv
ItBH2oge4li245VizJT3qJ9hKiArEr9hDdAnbtafue19214jCSb6C4x4QFcdT3Q4Ln0jOAghssn7
/HoCWw9nuUc63Y199R2vUHV4p58L/ry5D/HOvbpOZ9frVL+oJ74bHyvj1B8XOcNeL3Go3xuOxQCg
r/HwGfAvdS78i35ZP3lj9mn5syTkwy/22PnjL+7H/jauzkd2tRCRno9IAnnVbbBaPb3uwS99tRlk
dp3yUuv+LAC/N8b/jwAUoWFzIcDI278OMRygkFtfHEb7w4jCBcB21mPYa86XcOCkEOX0ToFkIoEy
pwgPQEY1cPO6qLpotaKdG+97HRz8AYxJg+/v9t9IM36ftf5X+35Jg33c3pL9ngUxyIskwpv3yED4
sPP4sPaQmA/g3CGbjowcoTCauEiGZGTZGpc86gd7sws8NdUp7zSAB58T9ZC/rPIQ3qCsvHWw6tKn
rz6f/3lkOQXyX9fyf4b214Ef4+FOqUjG0IrcY92RrDmQfEBsgTyNRvrJ8Thwyk+StWiSRyLpgDex
IzO7eKS/1UvCnEBMYUX4a8EohfuDFaprEd1wRPrXO1XENuV6kmPdRmth2yFvzqvIYGmYOq2DNzaQ
xoskMfvnNUjD8RfyOHbjkmf4yOk7OFf0ydQbe19Fb4iYQkfgDRnKmzfm369xEiZhdpfU5xdDFgLZ
Ed7qNtUxfEm5uP918v88otlZsH9rhv8M6K9DHM/d7fpZc5g53rAzi/32brhGJ3Fs9+5TjjCf+DcK
o9HbImF1AEnD0vUvV/8WY1tPr8Duu/GnRLbdh5qsyJ/AyEPuHqKqqhnBRXraBX9ur/vryNO/ZPeX
Mr9/8s+XeaS9ORhPJoSmSOk1/tFoklhQ4GAX9Qze/jA4QTTCe70MrzefY5m99up7cPRG8/khOMMG
5XyJRSpeLqGmIBO77MzITIVwHHmrTJhxOGO+YANZ+30UyFGi3me57qM+3py3DTZtlu3q4m+8bh8y
Ce/kd1d/7reR/3XW9H86zhnrvFu0SwX7l+TnSrZ52zx1WiE4w9Mi5ia9XtEbrqYX5COfjMfJiBBk
yNlM/9aDig1OFsjL6kX/FJwgv3k2rvEmWofTSg4amWm0hQxl85VAi1L0KBgeFGAOmwaljBILapnm
FmqsTdOFViPxUx/02WejE8OwhnkERlc/ifWewJ7hSWJ4SKgGEeClZ19smIRQg8Ox0TrgSDyMIiXY
dIrh37lFnL8Nzi8pvl2TzcO6PgsxxHSuNFfYY25Z5JmBAhLwOujbYC7KuU6MzRimnh3NpYOX/L9s
nbxZP1u9eW+GLYbKSkaqe/H7s+VwdotX30hDP++tVqu3t/r+8+QWpXD/vQj/M7e/zvGdrunrerdf
hfhF60HYs5d0GoF2ZrJ/tBpG9Or1aO+itffjgwcC4i3A//0hpDmdl9dZyBxWuycf66ybDFZtrOSw
JNuyCxHrvzgWmdD9q+EWrN1FjpsUKc1Cxxazzva0vv+//2P83801ze3yG8adpn1QryhgaUf9e/Qm
jldzUa0oT33QQI+63nwTxK160cOiS7kdvCGccEOaOP6SdsRubLz+CWadvzS1KMXw76YW0XTwZdiG
80txvAun7fRjsX7khcCjB1mVtwnYcSsJEDPe2sPskW8MmtQdLcOwxyXsFfSRkk4uREJK+GpdVjlS
AQIdVFECx6Df756DR9ztboOT325/f8Oe430jP38WEdMp/qX9+v0/hvpw2uSdbe5eiN+seSgPcMiu
vNKmSKtewSMoxFSfhNrpVIHtOsw1C9US8lSKp4N8iD4IH/ha8NJ29+1DYJSpaQaXE/5I+RAZ5Wu8
Y82f46QMuAqxFNzrAaScrWJwDRw0RRHqJIDdAPZv3pNLbl3CW/ioOn7S3vpuKDI8YJlw3dAV4oVy
+RkYtXEru6ELs+Ke573K2z7UWf4e7qgjXFIuDHUiZIKWiaeJnIlT3P46drJ3+sTJ2nENnsEhpNoL
ZD6kNTKiR2lAjhmEuYCBj9fRu3yID41dDCoVv8v2eMpvRf1YgDIQPcgIPOpQMzFG15Ag0buXd/Db
2ailafgp78JzBWwxuAdO4x7c6Js03rkilsanN/UvKLJtxB5InmUHlPqGL+8V8bQQfh5eL+ggk0iU
Wm6wC+G5blixXDurmg9sHxreEDMRvWvfb88Nvlf9ceLlwrWHUGEyZC+ybx8skxvcy1TJ4j4lvjiU
k7XwXXYCiHSDZ/kp2r2QF0R7TiB6qZ1/wwZA5sVPfxY647/qJes/a0bG+B8yt02e51fyYs1cMR3x
ERsA51j0HjnVTfnqRvfmYfnnJ5q/zsr/WLl/PPEXndul8MnZiYmUPyyfSnPPkj9N2QgQPm5lh01p
m8CEkKzo53HdDP/+pjCWl0K1wu6MHQXm/Rxp8Y9/gOUNYtKzf8dk7/3C3X/g6/+tBKkho/InjfJL
a2+s6fTFYaVCfAbx3Ubbd7htpDCb+VTNKIaPNWfMOX0YwBj8Fzf4b7rsN6PAabt396U9avfHk63t
sXQjA7tPtKWYE5cIf12+DZtVpdbI7XgLLEbdGy+GUFhK+I54PEcfPSzbsA0Ud7aRL0gc0cC4M8gq
/o9cIb79ZZqzEOgPY/ebw+Jze5mGKcl6Q9BqB2ynhyAVg/U9+PhzFO+Z0OftDy7B996rDfa0hqyk
z5sS636A90bUsqWHWMPUa14ziyMfL/V6YqJDa3PqElcQOEEjsA57gBjS9ZuoAxKDk8NRcl8+n7do
1YcoLbLp3rDooZ6gjWvl/NaytcC1x7K2Fot6a8h/rdaQrBSv4YuLWtPoVCaA06t1Q5XZX65PsLr1
jfhcvxPSlhSwKhLFhecvdTss38njhgWM+EIOxwLbXR92WfrogS6mg/7mgjcqYQV/HiFgxoTG0Hx8
eg2pRlQbtKFe+gIK9L+/dwq+YAb2dOEtGKCcYDezA1kgMajxXTN6D4l2v9uD72uoS/nV4BHt9TAi
TezWXxwa5zd1zs86LuTzlHzi9Lxt/Vob78LjlWzfN80v6Uhm7Smr1dBsi4DQXjxDDqpipyjJNBPT
IDx3gcVrA8GrXkWmr4jSOQTHsMh8FsIDNMHisU3Ka96vw5TvslXrKsQikWyXiBhFJcwWCOzZPuQU
PhYP0sZ4091EHPsJZOXgDuiKrnEX7SKjdo7XvNtOdIfr/7w2EDzmQlYJL3arwQysZ224fhfdl7rq
zGvDX/DX1V20r8qCigRSFJEon5hSaFAznmgPzIkhx3lhfjxFnAeM73jibFTCGz9Ad7yj5Yk3pVUi
lcRC1pKy+pfU8NKrO6yzWrWJ0nL2dKgef+z2z9M3Tc788Sz65ue+9jGUkCF8KfAXFwOo5jMrjnWF
C/GHBJBgLryE9yAfQBQY7HuioCXq9OH7DGWnUqhpzQid+U2Fc7yKEuTFIjW8h+jjQESZEi1K+5Xh
uWe+Nr5mR3ZPM1wMDzF7UuFifPiPr5Q7nrCT8jyILCsQ0qGfQHvwVKbhPlCgYBFFbFv5wISo8OZv
o1xrG1EzJASFvMAqu42m3PjCgxEieFQ31SkGOKU7cKPzsEdE+kCtExugJE1twP7y/Yrd3IWnDgf+
/UcoksUP/TtG8OzVXOwkhIyUTfhgSw/xJbZpR0KrqZxaKXWoaBweeRxF9Yh4it4tJDWEnO0YZfwd
P89osdWNUXSDd8CdIzM68FxFYfIvSoSODxrJOEc3IiORPhIS0bMkki+y4WtdLsUJVxuRzajIJ2Eb
NJac807YdhIJvjiWb3GJATjEa1osr4XDoDH9it2Aw/74B5dAff7gr8B0UnHwX04DSDBgwBR7YTGT
AA3Wzc9xB+6DbfpEgiKOFI544tvBUxw58b73CvshgMMQXYhGK3gtCDlby/rwGrRcP355mAz20RNJ
i7kUeM8fZA7/JI1G+PRnhVlrgW6oyQVOI5oUCIP/P+LNnOHZ7zzoJqvQOgQrTjf7qxWoEcqOQLkP
a3WfOFq6iEbyqzeQ0r3WlgoDViRkEMzC3noe31MLUP0utKrCfqjOgGr8/h64ZVhcYTqVyCIv5XXz
gHPGVDBwwEOokGL8imyGYYOLiFfhk7iqwMnNJ3odEEDIcYN9JPfqo72MFSd+w0sN60GwjsQRi6FH
2N4MpoYTlmV4x3eZo7YL0xB+T2RTLiRDnglJirB8IsgGBi4iBmEFyPnT/zKRd8kk2wKQyyR0kaVH
JtD4EFGJ0TmjpHcx/ix+rXzbE7MOuQUereYe+DIshoLhnb/UHzf/a4z0H61d+MVUZOeOx7X7vvxo
7Qe6qcQAvPzFFlVSCtBPudD1pT/UInXGbNiB+7dWFP7WjN9Rpf2YppszzRDAAdcCkIeWOTzqqCO9
Snw/DrLAJ3qw8ACeq1pCMi40G9b1BHZ6cbJao0L1HU7jmxQQPOBipC+ivGQYdnTnVXY61CIuT1GZ
UpwKb7b+o6puv1j+TvyEWZWT90zXM6BCMhtNcnx2rDyZ6Se06KIKhd1E+AayAQdevFP41eWgW/0F
i/CbTy/IkPBrwdbY+3vA2pjhY/Vn+eBLOOqFX+IH1BMi+lyHxQfnfNzqZGERH/HJNU6EhCfVopc5
Iy0mJVtmgN2fqD7mPW4MPxQzAKMrYtqB4Mw0ktvAcRhvIEdKuHueNVMTAfhH3sO3xpaw9hh0BY8D
jGlN2Rn2TI3nKmpxjwhqhdwBiD6RFUOiwMhBd98nPIwNZP/CqmK9sZ4OfznxbRi/yFV++xIFRSn/
iELWr0Juvy2dQUeY1DcCwVJm0ouxS+wr2l0IzaNpbDLR+o2NJ7wu57FPkKow9dM4D58uNVaR5xx2
diG6f2aasBQ2hcozstrF7jtiLukHzAf04umv6ccpZAM0ZixFhUoabgR2AGWozS0U93tqFMioSa+8
ANyScpFQWTJzrrxY3jKpZnmNOdtHt/gRQ2L29UG+Soxh6ptBHuNTQkNpYZfCP/vXzn9FSf+xkH+B
hWb+uj+6FJbFKMrIJMEFF+sZnupWU9TuDwwHwSqmZQsnsY1xOmBMNHspzNEWK8XCMGGsa3K4fiDB
I0H7Nt4S3G9xi/axWXlHhPwNabyC92Bs3vDt2rEda60ofC55BOtkczb08czqpadozDuh7N8yLvZv
Ap5/yYhitX/ISPFS2l5eieLGSB1kTyWyIhUgmyxlIMUgP+YZ7jPFUYxJcX0hJRSVsOksJNkDKQfI
m+vybG6tdc3hZ8jlQ/YorcvwaSNSqkTR2Pj7mhX0juGzv0cOTk0cyFDU3nL05NjxaVWuK5/ibLK/
Nr51D8GzgXuKSypnUNUyttUUZ08AzA73VMzibAKXikUufyAUNBEgCF/VGzaFBHt0Z7QF014Djj80
paUEtQDBULhClNwCVAoYdbbAxXtcQ82UYBbXz7cod4HzqyfjxuK6Ze4p7/ex5pSSsjxJz9XXul7A
8XmFhYiKWDg0WhWCGn4ACaS6atAidshnUMmd+QZKbjv+ozytyD0+dNeYCloWw9NPG+5Yx0N13WVd
+Wts7K7P3grWHIWk6IOFBP4AHbu45GMnkaDPSJAz9pPY1A7yrDI5mhfsN/t30DaXwGwD/1RO3O9d
LoXnmgykvnJlCmcTDL0iCqEw6VIZcmMf5C8S1IXEQcrkFQkyl1KBsJw1z2pofson7HtmdjG5Qqzh
kMLUFZFfRU6USsjWtPU/LvUDV4tVjafwiTgwY9MYp25xYYmGiPqbemcYENM74VTwYgIfmSlJUKZs
xEZNpCgIFwzJInDTA6f4krL8HDhFGQnlOcCddxzisnB09ohDwVSFmlzhbj8i8uJuuvMnkqnCd8Tk
uCBGP6B7EVwKa13O4bGy4aWWq+Dh4qlTgzQ6VF947UdsOgdOMjPnxPJpr3gnhQyBkwjeQLK0vKdd
vEPE1P0iS1BRpmDDl2IlRUPCE8kdNITbUcqjVQqsL5A+/Aa3M60cwf7077QCXR+xjcRQ1+fADxUB
6UWUhIlWoReO07FUpvQPCvaQGloYUAkDkQvIHbgbJmmXKWeNJ89DuLfhMbzgYx9oFYfREWe89MgK
zbLQuxNfP1jhfVhi4mHYZlLlwG0R8gIY4DaSYE0l5sxDyS90Nvg5P2btOgSVYzyJDrjG6Ul1s3E6
Q+f4OXMr2T1ZK4VmRxHIj6tZZNkca1yNT/c3JW9Iif/GUGCmhZfPoWjjv8rcHm1zT5myk2IOBDuA
ehfHW7MFVT6y87fkq+n8N3Dunw/8Bc7tS8nmtL5hVS5YEAJ41oxspRQu501ZU2rIiFIKvoFFluMF
4goKrXI4HyLBlLk1w41PxWDUkI3iU1S9Zt4oAYR9llFV/O9Q98bIPlHs+xN7KbaGLopYnXidOD4t
H3HbNpjdXbMUmEQ/cuB+3DYpNPYD+ydUmyI2C6Z8qrDyWUpchTFnnbyRdfnemGnePYiL3ZCqqOVd
7VBWXDpF0pSR1YrWysSiZM6cQcu3WI0iVqUYf8JDRTNNKIpHAmdpYDWFvicUWjlUFHCwxw3lYvPb
Euv8FZueWaZ4QJXdfkS9bzY82KHm7MmKe0fskKqopY8YPnrivm3ELjtWol4yvUfWDEAso/RqqhSO
VsoVE2uEB5wV29+hZ4hLY8Wyx+iNToAgKoBiKzp2UW1I7o4wZB+8y+eakDQpxQfFIA4VTaGqP3xA
aI7BOaA8D06PS9s0pglRtFRdTkoVhhtJ8yZWz6fhGKCfxmnJ30L5x7igCQpdK+XPbo0F7+J/kXlx
H/9vFlShwz/s/GVjFfe2Rf6/wI5Exb/Cl3C6QZZembIvNowmXBPBri7Fzyqnj7vKDrsuMf3RsD/e
gIM2lB6QiXgSPNzQwVxdlSY+8zPuOybC6WIeRusv+RHrGfQGGA49DyeKkXj7I5uHmUQohogZEBM9
VI+leaNraDQ5fsSnWdKhOl1SZLpyobSOrqBBI7Oth0AqhltCuiI61HFRbp4JniEzRTannkAcQ4GJ
aFNRgavpBFqmSr56qIOiNXWFDKMWHmEH5o2+Vg4EQD9BkH63hqlI0qoaH4cKj+DrGbrdhPb/eERy
Eu+rYlxsM/cIc/aSXdQrHZ14FI+uOl34pZr56s9KNxYHFrpisEPlvrrUZV1PFGj4ESk55qXGpnKl
mJBAP33J/9RQywJ/KDkynWjkBAv+r3um34n7SM3VQAsY1F8ouaWfd5UipURi1/A+1TfkEdF0cmA0
1NR0odHJAKENwqwh0t3yVaChKkuRcEGBglmVx47rN0i5e5Gg4UMhCnX9Fay/1EYNoFm91d9SqrRC
A6XeAFBG7Ihn0PBDBgbf8Rq4o9JtKpainwRqavnjRaP+zOr+qxhveroXUUJdv/lg2BzuIrWYErQU
q4WqRu4FclFil1XCXS+VaXz8akiH8pi6opsE3ZP3L1lmLwspQwgXWs+BLoXQrMz5pN6LAmnbMjVo
K6ogcgjcyGXDGUGQFVkEROuyhTt7wDzCQ8qn10HjE5YoYgY4Up3GcnDPnfssH27LulNah4eTKGpf
PoZgLdlV0Oyhw+UjyyvWX9x60kD6ueDTbW6rsm5psGvBIsH3G2V1kuD89eC77leqplgC0+cu3Ole
9Kxo17phHhIed+tN45Ter8tJcISYSJ9b0fHLilRRzRnRfa5QLKN/p4yo69kjzYsRQYsQ/zz0Z0hk
cNTnW+VGU1/cnb/r7TvPmT4priBPIzBkk0SlsDKiVz1h/BUsvkMOoTNfV4j9KY6jX2mEaOZ3afWo
WCaRgOkfWofWowK1HwNuR9OqHV07ig7yoRPdvzQkp9a0qp9NBu8dlwb6rdAHk08MQNNnPK1yFQZN
oLARXKLN4sTnUu36d10r+jAPCfdOK+/YIiaxuMhmNlQk71z9NM5VdnVETu0UuEOVLbPL5/Y+fPeF
TyuXmxJagFhTLE0F9mQnd5GDh9+25opXjLJVIyaBe+TaPrcVl6gtigqsMrUgq0DX3Mgor6tKF/9c
KYD9EKU1RTh6iGB2PUJmXHjAOjT4HSx67KBoHCf7qgIg2e07Nj+6CALnBTPGKSrwOPrFo7DSIORC
5GEHxwD2Zd731RRongweUdK2va+qPiBVKQHg5TRQaZACfdRyA+5WTFXAOVDb2caGgcQN5Ogjg7kP
rTINUrjFDXbBqbmvMl7cwgKvF6Ke1uRNKJ+g7nIT8PqfYoQaICoUZT6HLK4Qe3kpAo90tVETgGTX
NGx6jkI/eZ/P2NKVPEMDSfURQmijfOtyZ+6vnIRTZutYleJ2ePDKATiUN9zzGdcPuXZ4b6Q1DTFX
ZtkD3Y120Fp1HPqpkKJ0WVsZM0SczAj3BiLVLUg9ZOkGNUkNo9PZmFs1SRUuIktYLrISFetqDnTo
Gh8b2/ax8Sq7X1tKBqoM4qWmtD2hRflW3mPZzxVFePfAbTwjlwT5PTBCOSwPgpd7XQlzh3T3vgJF
F0HEG0cmyXAxUK/oWs9HNu6XnJ1t61wxgctNUAcXC5gZXOo4Kmh/+5tKHuwWllAszK4i35KDIbgR
iheVEMdFad7iAlWb8ryoP4C7t8ZZSnGeFGLRJpy7D3gNyAuw+w7E4Zql+DH1FfYgdS9gEaQXwIYF
Xm5i7kYMKjTGALm14jvhmSoG2TEYD/1K6PuTvnDnMtQSQO04V35a1nPBTHCnnmUhfiX2PdnEx3Ct
01rckvKtDx7JnVwlnxinHCjhh9ZBxYHrKcRE7pU2PhQIXrThgZWJPL+IPqcEDXfarTBEwO+xliOk
lAdx4TMb+wPmCa5EDz1tBTjgIhJKUrZIzqxCHrZ2sS4VUO1wiuUMQ0tSzZc3hJa655kQJ4vlKwdc
O4LFmJRj2fLyoKgvluMumqjA5h0vKNv7wINvWfB9rOnn/NfPxMnzKmkYmcod+RvDXyitcGTjIpy5
pCFeuK16f2VzBf7hzxjQ1zz9p3AkG8kMcAOh7rjHONqb+APmK8wey4x7KU8Jdwv50GNBrKjatInb
B9IIR552Dxg1l/12HKvg73G1GR3wBfb7GoSJEFCDP50rbFqjNW9Ghl1Ti4TZVr1JN95XroG2sSTM
w4WQwPIVCD+bGo9jttnjSaAojfcMN9Ui48+Zn2wGyIyvI+0gwaemStSH1gAfIHpMKUONKLEFzgaf
ZVXYQjfIGGwDOjr7WvttMEb/TUhKDissERJA3M5qyFXgFqNVWfAWJY09nxGy8pVH3kBh4mvtFHOc
CQkjreblKNKIWx+xx47vSqg96Mur8WiTxuLhb5qngJ8WI4kPnsKRMtx4h11XctB/5O/lF+uHGpXr
4oYsOLaEUdWAnCup/0UCG5nR7r1tM1fZRiAtw0MDfIRXCfGQr6uUoJK72+hMH5F+WkOtwyoARjj9
gpWYoIHAg7XIdQRSm7ikJB29UKvP0TrbHiO4A95pRv3GqtRvDmGBgpe7crauK6QmqSNtsrZd8EUT
gIPn4fApCDtU0swrY5sKT1QtWIEoyv+opZSOYlVqTWU6hLvvSHNyr+hGWLQWnkQty1xFWR09/8FT
AGTIDcGLRajEGAdKaarCmmS6wK59Jpq73Br8hk3lnxpjrMQMX3pRQCr+DFUVM18+Rvnynt3nll+I
lIgjbUIPrOonOlYUikpffZDSny2VuzKBG6ujGBUi0PbmAck4kPvccOd3bRdz4IonafxObMGlkhzX
2milDyHsJyo2QZYJMi9IzI6EksY2X38N9i1t12Q/DU+yCGivPNmOtdNe8r9nwlP0BfqfaSc5CHqH
PuLnR026SRkRdsk1Ci2h5iVe/Nuyuc8xIpRlxJAQNGoGWtHnPSALI9DXHO7Cqm6Z5VEzHEjRJGoO
FXrmxqTG2KKBi4GiIsGIosxKq3bWFE60O+sJOBNGSDnqghQABsRlQWkZu0TyhpI0IABHlPUjbGkt
0Grwd2GRL8YR5L1Ou9mHwbNfNVAopvHI5CnLTEEBFrkWp1EtoKLW2hKCaBVRDhem6cTwUlEH/Ke9
QxubOIHbiD0yjC8128pnZOtB19gO63+GENhUd9ULOgfZVY2/6NZgptqSKkpWMyL6XO9yjMkutjws
G+8OWCEkAz1IogULByu85pF5ewf7SjGYdgtBsQIeDKBBij/bJKCKtYLN2HAHLqsNu+ocbl50aFIv
N9aQgcH727oTcmKcTBXYbqWEfcj1jxm4oBlCiyBRhbKS0z9zqM11SWhGBuuMHY0oq0/53mTjGvt3
pVM1aGiZshmYwaED6w/XC5LTpBi8l42Hfd8/IrVsefviNGK2sUBZlUtsBptyjtyAVS15yp2dK2yS
AxVe9wrIej6wmAQBpbK1BmvzXn8zqYVMOxTL128bgE6jlwuK2AaK0xLuCt58+hDesx5KPlzVP1sP
eOoP4rxnk7O2Mgq4gOeJ7XgFAESLVuo8iFYZngrWUuvvU+nT42NQrGnuJLnSmvtIG3HWrOlPGU2C
VtNYZe3gadrbnGd7VAEdVSgfMgjmEVvSIBmk5FCiUX1ST21su8CnZwZRsXE3G+tClGvQd2RAlhDe
GiDWYwUU3XPYScSeRP1JrnrH/fpJSBvsnLB8LA4vpVkuA9IC/FYa+86ifuPEoKC4gYoq38J9ReZN
zhvJGt5t/fuYJAKm8FhhmNrXiktp2uyIDJPEBEfqDPsEMpfi3CpkhkL7Hy74opRGzpxKB3/00aWw
aOTiLOzbCa7/T26Ywsg4M/nR1NN0GzgA2geB0iTQYSc6YcKeVY87ghKUo4bLggOSw+GACpx7naJj
+GkU+K4ErfbmXIl27OiIl6s9QaoWST1AfG+lFJ5MXsKdEFscM91LC1IqUROQVXBE97C3g35rdwwu
cVWFyqVvcqg1sGXUxZ2lJG9caS52GSA+L9xZlgrKHkcBQQQrZEndsPRQhODfg7UqxqoK796T4NDy
fAgCw3XWPRlvWkXpXNKECvaU2BEKzl4d0n+6Xsj0Gyc29c8ceiplAdYuw9JdUNwrTkdaZrcsahiE
nbA9rziKJysBJT2JWx/YdcUvjD2tYBcRsYaCIKucMnZCTdPyvbFDgVt4Jhb9lGObMK8qcpwHe0QG
6AUJSS9HWk/OLXtIYrVefRHWeCD7Na0SOSJtLs9FEWl3EVIhrY7MMe7gfPTzgTu7rtgYR6iaUDVX
EERMHe4YCRtU4TR8skzBUnFSs8wDmla4vaRD6VRy2cQ3U+ZClcY5a8IcaJOP0jFKCckTdViEm1Dm
NHOpwPPZcEEQMFZ+uoD/IchUuyxUY5XtPlUlV6TH8H5k77F9JpZ+F+uVU8nPhuyzNLM2A525LT7U
QKApTOxZDMOgrdhCRAICnYEXwBX8JD0n3032lxeaTZVibTTXrmY0zojfz5qWgGtlf2iPtiO/tE+B
7ydAYGnL9YhiyUyFtibJCzqE6QDtStaUCj7EL7DQl9HKs3zgrF7EJzaDNfXuLNwP/i0uWp/lxOYc
1bVd97YVTZ0WG0oDgZ16FpP9Ib4h9mPa2OkgXchOh00E7RH4hzK9h4icIPrSIdBVSOwwsS6ieq7u
y0rFJIhAwrEgQmyLVU4Z3fCCo/BGkaL0UJ1S5RZ5HZJ4SiMSNZMHlTVSFK/g/tIlLAas/gmUDyxw
ZVLZkI2o6gqF1EIhFP7/JJTOtEXR6kUb0xG7O/hICTRljXuqRL+SQ0rpC8kCAszydZb3UbQbaYPV
KZhi74hJEWLlF/FuUGnyjaTTFSVS5zakuDDVufGMwk1ZEUKRs0BKqikX+owuLAGlvVCmsh5A6Fsk
hSRepKiBvDf1382WYkMndtuyU0fsqeIdzYIU8Ja4Q5p90wGOz7aSvVHiL2aH5zfx14Jnnc1v2L48
6kJKkTmuTL3j9817VyzZsv9P2HktN44tS/SLGEFvXuENARIE/QuDlOi9N19/V0Lnxpnp09E9Gqkl
GhDY2KYqKzM3AQo10pDao3cDJVaS9ZMP1zsNv9FeOuLIiZYusP8qOThKJfUf+hWf/GyeWUDA2Fh9
siWC9a/G1AMVuGYWW8umRrPmDs0seJeXmkW7kbUgtWvq0ROyNoEkhwxEYksO7hCgTXTiHpIo8MoM
1eqqWCPKrTAhARyPtiYsoL9+HvSr5OTZeV1QInCPVWDbZ/WPNY+xZSoTH+/B50u8CJi3lP9UEWei
dOuEa5T0mKae1gYiH9hBV5sX4zqq5IQ7CYmPQoewgAvVaFH4fpYbyo+8U2cOkZLJVgWkOpepJajk
rNpPAMgSIKagSGGuRXAQQX1Cb18WWJJ7jBr0nTW9R1O5logiY47JiZGjUcToGQn/UtsAZoIkC2Ot
hBovKgTpXqkKIAplAeRYIsMGnjhBccpGCzTdiUECqObgNE6jiQpAYb4HaqfGIeEEYuACgLh6RW7h
h87y4eKYmUnyCJSozag+W3KPdJgVacaS21ykVkRinQVwTyYPZkeCCqzH7F2nTBW0wPbONSZFQBtR
M7p5pgYUXQEJcYv4wgRV4hYq0C1w2m+zng00aUgEw96AYNktBXAWcJLVc60mFbjE94Z1sUGjrBmS
QO6s25DumdsVk2g4aM15M6nlacgCN66kmZ10BilhuI6kLsvgD47IdMZK+uA3fIOyUOlGdgBayH7R
ZffgrwCuWCWIQ1QxVtQg+BGeBhD9C3y5KOSbGCNb2SAgMEGCjsERZl3TFbIVIjf+3V92uFVNTSQn
sG7hfndtw86VC80WglcEzF86NzrYa6okm9+17mfsTeHXeaYnMYqQDtJhP4AU6lw1XiMSB923Kf7v
JysKAPWjMxXkz4TI5FBAP5RgRWJM/KXRheu1tP0iE5rDnwT6tO5Z0xhlBXUlihZmNVBVVbVpEgb6
zivLn9QZz6yf6hUKNQW9/Xy/mEoKAVMTtfyfRUAxzRUormBir0mREX3mh5XsY+OIsKL/ZKzdDMai
kmgth1VSUQAsUlzC2eYjhvPX0TbjSxYuUj+SgBeEMC2ACqe1fG7sBxMWezlKIHjTTQ6LIFRaM5/k
HQe7Sie8ZW+G+svyoVUSbTZfWn+L5KzkcKnWcGVKbw/3CiWX+YySgY2AtWxJb8NXSyCZqvGr6Aci
Ey/26mHLQwv9kDIrbSlkxKEQf6JBCP8fXgW/1WNBixMqmCzLbUED+pufwGJnT0yLq4dljZNrwsa9
Znx6BTO5pvii+kDYJp6kQ/pbZVC20eAjbvyr+VgEAp7xC6OajxlOqL/K8QagrOIj7iFCQTHKheh6
dwEYCIiTvnYMiwcNTg4FQ9s9JXtSWvxwAD0FQijhJqXlrWJtXKgQ79SkLGjcDaKiH44DCwMng2YX
Qsxft3D/HePgn9XXXzRoxc/+sV/nUG3QCyn4b5rrWFUfSXGpVGTRuer7y1ALgMbqnSqFlgTBzZrx
gM0Jc7OZWcME1IHgUSvikzVZWAhDg+wSOTW0yJ/1c2Io2xQ+UqGNKGXTWnTJjFi95mZCdOByWRv9
G7+DNbFGqhP8ufT8e935f+vOvyihqvfj8vP63FEP4ptWNz7epAFh88no3/xFG/N7Kts/Sty/sCwa
5SPbNF/4qDdGCdJRUpSVkvVtSomP28Js9v+KZpjRs6PZmX+RbJyMjgQu0u23ZtTpjO6PqJHGJzYa
5xDH8NI96B900Tpyy+kLuXncu5m93kaeAz8/N5BSe1PZUiiYWFuJxChPo9aGZP3nJm38VrXbaJSr
bCeO3jn/q0gkX8hVbqs9BBZrSOm8YkjDrIKtCqhSNlnh0wyv9iSC7WvQCBL0StbKHe/zZ79ihMPh
w4qGmW7fORtORF90LGfcQm76siLHmTmtqAWdZNyKWDUIPqrmjAfHLZ7qQuujTRBKub7Ss5d4tiv0
GDxKRCsNBk2qL83QilTEgVdkK01RIfSRi6pMZXa1CCk6AoPhOaw0SmELZ0Dbh7HOq3C4aElaujYc
/TfjX/6QJKnbdf1u5Wb4Xb/LIsChloYPGmt2+OSO35nnzHlH4wQhqoN6aWl05gTnhB6cVACPivPn
r+zYO5RGWEP++Mrj48Km8Eu07et5nR0ycHOUTWwNNwM6FKj5Xl6cWMjKXdbw0aC0OZsOrCxWVH9v
Gs68bnUkjf1RSKOA7cwRybtz1zDmHQIgTk6g0rxhzzkp33ANCMsExh2WdbfTabfPFjH0lzEnsXYN
h5fwdoMMWN2Qq1Tjg1S8eLBuGX7H57A0OVGgBDErZoasu+7NTrfT7nQ6sKBpDFeSbYbfjltD1A7s
jI8iyAFdZnbtHdJLqxAug3IbH1HdGzYGGOzd5fxEuAAbb2vvwUXmbCXDFgG7Vq5zCfM+OQ06ViIG
vDoou72P5qmlTBsFEnU4MhuvhPygZqwrLOuk9OAjrF2tcns3q4+wQT1G26V5fpll4uGj+YxfD/Mw
Me5sjwPdm/3K7TnvPywG+yaW8xdC2PbF/aCXwH6Oth/XpkuTLT8vrDP9U3CL8nj2UOHi59aSL1KC
3VJ5ax7Y5rqHRdElfjZxMBXWP/E+Jjxvtr7x6r3DF14LuF49kyfOo/gNwzMAv+QGf6xN1cSEjf0e
byAoBDuYl8+LkJCn2MQynKi1Ud2od3Y9ti+8roznwdjgcMD4B0QFxnsbuB3dNqziR7Z064Bzi2tJ
Nc0svAhiDrZbf1JHJNzFlpXrqcx3BlL5XtozIRf2Xi4WxybzTNGIg/iCHKRiBkEvABS3ufYec/uU
DC1uxiPDND2qO9Z32L+bIYkPhEtkal7Up/iDxYjF525MpCEewz+0Qsuzvi1I7dDaeab/rWUpRCVh
hpYV/cwW1tCCbuwlCUszOkY8GpDi8vnpxTRtOzaD1AqTMEysvmUNh8NoPI5mTA4dv9ttOdG4NR4z
j0SZhL1oTtzx247kbFMN0L6IxIJCReyVVUZCqUd9MefFSmJy6luQ7EX+qRhD/XJz+pyrzlxEfDGF
xMFf+Suf1/28T5fSD4fwV6Dgi6zfz44U/vyhV1FzC/S2foS5ldmnSsbheN1bhG5JBPtMpZJT6gT4
P3uUxiwZ1ne/T8tMzKTcUSyE/ib8XiTfKiYsFkk+PJnAIRKyB5ZN85zM6mxlgOeeiM5SD4liyi3n
n32LdnTTRUp7ri3EWmznF+QsL2nQxon3NPifg1PSspJDhPsDeSoPLZ78uIcLnlo8w0Rq+RpvWnxj
V/CmgMfjPLhYWpZncm8+Nj/pD9/qEGEYDrnVXhJ+98M/L0Psi/0bTlmjUS+whXK9VC8Xf5Gb7M+V
XfF4WMHvivOLylej9URURTkR3Bg+Zdl8dOvT3dfyYhR7RcxN0Ggc9POKg294SrFVJiBYftwzWMJM
m9GbdzJNzHB6+/kyubHVNHovsIXeNkK8fAvXvfzTKNXYQNFggqbcDl04++uFVRL5Mj83cim/Mz9P
i20qAHfj8jYaU/avfIRYaLM/YHMnIM2vEWp3j80KvYtbUcSkthDkyRmmOLftv2vTEqf7XYGMCmoa
VZIbDpBDctmGsWyf92YR1TS+vXPqReQ17nOxa1ec53Td2Z7NMrvVna13kCtgr2gUWpDdcKMD6lss
F7UVholWDruixepoLBcY/y1OXxdsSZeaeZh/qvEqKrHjCCaOlMc7hRz3fQuDbWvf88auN+nsyngM
m/nZMi1eTWadfWuTXPFr8vC4I2NES0CYQseitJv93H6xfy465ejP9z67tf9Dof3Hrf9FWlLe74rF
4mNddk9wwN4UQK8UpDasPapyCZYUAM+GtwwXJR5/C6hrvwmoG4VipVgpY0um3eH/TWfMf4qf232H
bAH6IqHLA66SwPVKeGbrmZSvVgEkQNo35dI7Y76FoQErB0H3vYf6BiIJJk1eCfqIHG9of6LSsiG8
RwZZL7fqfKIjyQMRHrbSFDZU5PgpadSZBUhFsO5JTu4DX5zW5Www2HLNs3f/S/jMMPrfQYbvBqLu
KnYC5VrjF0Hw4X6rX48fNF15ROsX+HxvswLT7+WsulU3v2JfUubRVfMYXgOMG4YQLB22xfvaLyps
dmrmvDcK1BtM3H7O+T7joKuic4Ei7dnTVPpJIXQYTEDf33eMLo9ikZiR012R+2eKWIppQgUEKKm4
IrnDzWgSTxE9geO3ZdYgnOdszS/hKm+UuxQIuvNjNLEq2AO1Jxb6K2BS+4uKuTFFHYFawnPxNrdZ
7Q4A1l9VPkNfJ+8QXnHWEfe2QMDwRSQEkzb60tsrMEKMA1Dsl6jaVcEjMFnywKeUTfyytXQhIrOz
TYNtApYA7lWAkFqsml7BzfuDzeIW3J0BhNzgB8hj0y6riZVUpjVHWoa+LHOCOVuDQnCk0KtiP4Ix
ic4QmGEPU3SmPQr7I7wbgx3YEgCainF2kCYJC4Zk4SerrzXtaqMEQ47+/WpLdy5AC6YH67D5zbrz
cFjElGvyjxamKhC9MpaHM2SljuBFk7iIK3uzhmJ4ionzaq2a4TsQXwR6DIzWZ/AYnhdvhPASlb6D
DWzOO/gnCyh05ICc23m1peLYNN9BCbqrlj7V/ZTh8cElFsmS8R2PKu6kVTemHgK2Ppt+ri0szPOG
QXGXnfW48kz2PLRHW9BzVd+O/kj1MKoNwdOpRS6KNhSu4C84PR1MEAetVX/J7Ep/HgP1/C/yyv2x
lN+UroyBClZ5Iq72+1FE5QmvGbIV8KaYZAbNLObHwYmqjH2k+HQBc7ZNK/nzzFf6TUL7j/HINu7/
nnlut/P59rpk56L7N4lqrYdFlojA1hxT2rMaRuT4vmFPp++mCdRIt2MPAXcTjwIzTf6yCJd/swb/
63R+mYgrm23h81TTELg1jPHJeboRZhb0HVBQf76yKHKiMWs1TWWEJcNL07gEjPm2vPCtcC8lnrT+
3EZFfegvq0OjUKkWavVyPV8q1X+Zs96b8zWfv2wQlVmvrwZcqGTXPVHpYbcBXL7W1g7eEJNVzdh4
1T10zd5zbz7Ynsg6T4w32NfxL7Po7/xY/nlCjV860L16bzy2623ZXbMyeXmCCnPilctWYUGdgXAR
KOb5l8+s/KURMrji678WT/V9bVtcv/hMhauNVh788UHpBxdqc9t5wfC9dLeA+zWnbDvd7pfoXgWz
gTugdK3QwIITfoyZAByZPAaN2/bJGDD1MWkSURmeYvKl9f3nW/c7zei/WuqX/lRbLauNyp6zRq8w
MapBY9DN54yX12ALoJ39+lsr/a2rNLTQ/6OVKrfluXI80lVqRWPbyV+NFcy6tGzv4+uBqim2MAdv
AsFsYpzTh3ttbUA6yiZWrpPe3fvLtf92mvlvt23o+X+cy/2x2m0+T659iAlnq0VSjhdJkKZ/GbNF
XdP/DI9qtVyvljFWLVd/veZ6YX/Y7bnmEibq/hrkCVSjU+5fWuvk3LuwAVDVq3vF4Slme6jWYV4O
gYyj1V9mst9OZP84i1+u9gyAlC/mCOGeZ0jGR8pWXyDQm2j3l4GQxWJ/utxfpSfXbXV9WXO5Z4p1
xupp5BEoTown7joHE+N6ZoMlJGS4NXdjTmdjSy3IAOf2AZADiyK8iw8R+24BvNhsMF6x/nzXq5Xa
b+97FcvRYqlWqdbzv5zg4X2vvQ/3c9lVFklayGpeMax+vx8qVVaSWI5wwCc7fGrtVB5qRfw1JB+1
+BH1kaP85Kys+gLaKiyuvOxCakwGxn+57DgReB0PC36rGOTZmbtbhJwgipyxiiPO2FGi7FhjkDmc
0KVDj5jXZRURjYdOpBeXoMqTXG87E5QPBx/GPTqNZQy7FfBvHZ/7lHSoyeF7w9lc0YwIErw12Z8I
1t8BKMVa+VspZRLkJQQHyrM3SD8oCktLyYmr3E4jJNACxxCLiWWkBjrbJMVrHkep4mAkROkS2Qqu
101S9OGmWXQLLeIWFDbyWSy6N2e48hvehoBmV8aM4DTcNRspIWw0IXuCAltp1aONj0xGwpmLteMI
+WDlK5qZjJXgL6c7tEQKmbZ9joz9C84AD4fTQiFThuma56U4GCzQwozJuFY+oTGyEDZGLbrbfqml
u/AE4d41gRvy5qp78uukdK0CMTCNP+XBxaq9j3fdbVwZlpxnX7B80Xw1gcE81tOt9/KpfYEK7wNi
XgjfcNfhrAuZl79OqSkOOloDKtpVO1ffmdVa+92jELk1n3DCrmZpvbIOVO+jI2wzSlT2beCv0XJW
2PwYzvjYaM+BCzsdEEOwPB9EEXc9fuVPw/cBDTGZ96uXcJKDvx5BoaNSJAZB1bkIcaasYZhg/mQp
eytItRlej8q2fEME2RwwCFmmK1HswI9G7bV5CeuE5CZBdXn0owN0XTk3rsbyzaDeU2KcbdwFxpwV
06wOxQoS2e0SbSDCynkpDwwO2lht783LgMSAIqTxtTfZMXBjdctYZwoyB0RnC24bZxOuBHmBzR7I
Aic99mRI8QoF9TVkh7MBo4VjAY8412ObVJTyqmgj0zXbzWbwNgB0joSskMiEcCzMOB4d4FFUqbte
LdvGdkvWVuJ8H4FqVi6mThGe/U/tEIwhCunb6EtOUkEq/TRm4jlf+9Ms4NdauzH1M4NVlriRxA9i
yBcAb3yhtpoHvnPrbSrsPehH0evG7k3oLV/A3JP2hB4GlyhHFIFa1m7fbEh73rcIuj9kWTahYc8o
8vwU05ZT1CMRWrsdleb1vhsSga+mjQ1qmmvDTp69WcsDcT2Vek5xoRQ9XnRVkejInkMIteYkfhte
PIJQRSoGMFq35u2muCvzw0BeXrNI2H80fvFMhwAnIdsNJSW5bM0u1klDumx0HIOeX7GlxilsDfJ7
1wtFHtBC1DC6BhnwYElSdSKBUiEfjpf//HrYo4I59ULQvIdFInnHikDVwSqZ8DLNh2+j6gns6oll
gHE0xjTpNH47xr7ZbuuOHrz8qOwfBkWsKh3VlJtTLCEpTbYbbeKvVbIbb8YinqtStzLip//22R4P
OIF7I4Uq+SJ+Umv360SRm52sjObHnh4dOn1rlah79yr9K9nYrk8aMGKvLoPksUZJeGXhxWC5xki1
WhVPITQZdap/RZmGkbTDToSKFeydQ4L2AY6qrFkVgqnOC+iat2TaLItNKrZUtYm9nNGedv9A42q4
jUC9CyEqBrjIhujibegCqtmegg1+2323FBcZaDkbDByiAt4GFFPKdiOshUheQgwlzU+YpaqXUDYq
SkzlRbSndxULxuDoH5vYIYsMPKXR8kJijWAaU4pidA1EShjxSbQEPK4LhSf1JvkFrZ2UeSJUF4eo
w5VTJYwHaEybN/hNeJ9UAmnoRxW63tuy4dyLbylGTQmyw6R1szn4fThqDz7u18DFqe2rIyIbFQp2
XzEHSs63/qDKHfoaDCquYtQX114SSAzrU6xwjzDWNjoPr0tFx/HdJh9P/kgaLQB7b1nWLIpAbpGU
A0do2Q2/n8w/6u7i61PNZrclOtZ0ii/20zJ7O5t7gTP0yx7ZdsfoYQbjTWPbpb2aVHayio7dXVmc
JfeEs315nU7dagMbCDgQB7rdfC1EbYI4CnU2pmksGoSCQzRQv5m7rvxhB/YIL+lSMCjLPqZNx6sa
g/Ycgye2LyY6lD5sbSDPJ8eiQCO7Owo8oBs+RRqXZmlSoZq7bWo2nBWwOEOUbwEnnB17J1L8oUTE
4HxQzdJsIuX9gCoNcjBe1umIHUJpQhVgyr8VOhdyrujDbKov/o1geppMtJApAk4LzcpKtTi9AouB
B7SUOU+ytx9ysm3Cr8xk1Ia4oabrS23cBMZnVoGoDRaQAFKTvGulSOXvZQI3w9llfcFnf2JQ83w7
GFypzqfC3o5//dZMgQozO6Uwl+te2nNWgi23YvSgwsW/eaTZgxctPWjDkZapdyFImS5Vkdaw0mOy
v2rjzXswuGEgtDeD0p2mL5oLl/tjRIWtBRUKxV7B2MJxB90L8YuUpa/vjGXcWLZnKN6MbFQle1C9
PXSbvdegglnxWgqgIKAv2MSS9LxBnbfLaKVOBqWVI5Ssqzx3o1WEuCTnZz5aacoEBaSf4u5zED+d
UXewA7B2uQMmb14JbZKVMeNdiEFG5uYFmrFTMcN7ZjwS/tDzvqnHuAR7cMTCl19zinarK09FyDVy
mOSK7NaLGimrIbJFucgXeC2Bw08pjR0G1Azc6NazMzubtRlt3aEe3UGeZHQofl5NYsYinLLZ3RXP
l2pthOI/4FVNI6YQQG0oCGLWOUFwS59F08sugNJ1zFxJs7cB6WThrZLrdqxeenA4jJxY+F0FYBGW
7oQ9etRfJvS/UMpAvZB1UQv+S8v/w2Og7xynq8oopd3W7Iq87owOtkD1GFhxY/FMpzvbs/a3XL/5
Mb+azVnX6LwdfpkYhj9riRgx43jdH7cC8VtVbVYcQS1U7sP6wFmXczH8iqe6PWA4tvJPTngm1p18
93EfpkZq23CGADk9UUcULB2CXsXUzOl2r65sBXEudiAOpzSpS+lkJSg3Id2yIfETAtk2w7SL7pF6
KbfqOhY/U9MM987vilntz7tdCU9zXCmJq60it++evJsxYJCrxK0TQtQoslQllKn2i47O3b9y94la
uekiJgBCM8bhisPTVmeYHeADFrHhpyR+NrtcutjpbnarsMCd701f7rJX4+QQS4lHB2OOMr7DqimT
6MwOn7Hxajq+0UgKZocbBPXK6rpfFKIZxHaXDbAglDpV1i4R0HGphWxyUrgb7Xe2QPIufD2j4NH4
2TD0s/0uiCJ4Btii1aXtOL8unbhgzHhS3xHfrYPVdTgxfus6LYeytb6cLsdeG9T2l/zeBTfkvQZa
yjW0dU1q1Pu7OrZGpu5hgUs/m0MZzvMM76Saz31nNMy0GcRVjZjRAmY6OOOjdUl5+xW2QpczcjgT
nYxautXlROkpsy6PdA96ym9RruQfTgHIzqD8Pufe+H6nC6VAE5zDLM0Z+z4nzmRXNccOVc7ZzHF8
WpPrgmHXMLrMqKwTnJbPrGrgBagZErqD12EumzPJqyivCYfvBJds66WpU8NCWuqSNeu22U4ysfZe
tw1TlvlhLp6gOAWoU0SD1wyxVcIBs/dF0KnShngTLBSgJCHvoFI/ruTpzAXYejWvhH04rSOqRXer
Wxj++H76DJsd8zUkAlEnpXhEhdyigV2mUDX3jEtyBGjO4GcQvOFkSF/jQBCFNcnKD19smdLskuIi
zIDfemejdefNtVCC5Cus5IOEDwFiYgTXDciBKLizzCA//eHisGFsMBObU4pisUe4JQV6sgYEQl5D
LlD/ETNwhmpOBMb09pkGvTj9muE0Vc1vIUvNh+m0gxbX+CobAxPOKRwjZw3jWMMgnp6IhyDk1KNJ
VPqSpRuBpqh7S8K5RnB2ppfgBYBNRZLdiYrIkNAifouCPgmnE1DvCUNKqi/hb5afy3o/0+vJJuqw
uUmqJQ+X3ozbALNjzqzMMt7yi5ZpE/PYzZiKecVk2ZsGse0brRbOu61Wd97uuPb7ZMwZB3Q4OnjW
xztdzS10S9rE18jhR+Hnr66vfV80w3Tpwd2WHm3xB12rw0GILHLxw5v7CkZs2w4yxgDReMw6FttB
cAH4NeOAaErkJegYLMJEj2DA5rTAXCcJ0cGIeVVgK17kxO0p33HPhOlkioZgx4GtsGuRJ+anApaa
MW80uBZ6yXyOjAbczDZ4Z0CQTTQfpJAFbBagaVyAiwS9++zDO37603gqurW4EorJAYMhOn76tNS5
2wMgslbxoEKxQWaiyNfQYxFlQ5G9eSeqxCx4NSbUUqjp9BaePMpJ/RtxLPkcxpnElxe3vXWrWP5D
Om/jQ0r4I4J7O5O/mFSzCJW6F/9ovPtDVDzWmM4Hd4lbB7k/Z1+8S0jdCgVSIkPiMgeO4yulIEpT
mlvWTOUMRo+JkeC+8zPk3xEm2/Zm9GpinNcWW1rUWY3ZOr3442l2PTG6MHtwlt7TLrPjIgzch1XE
1kC08KK9DSmdt6G4+IXm+IqlfgP7Aj6OMVEDMK6yXLA4kkTZbXp+9xm9Yyn4NTDXYXEqvwSq4ZBq
x+Lk5m05asC8+LDpECtxVA/W3ttGWKDAImdsRlvelIMed+pi9tA8dUXpZjeivnyHjp1t521jGt5c
e2to2go0qotzLAL40cA7o8lGMdB7s7cz4fDEmQXt0G5kCeUNeu54Myzy4BJ3DLEd93ZtwGSDpRuT
dIMDPiFOH77lBlFzzrCU5IgxZc8rCpFr7xyDi1VpmoaxB+9Smb1oj1dc1cuCFc7Pt13GTmJC5CMO
c4FZj1mKUxAIM8tvucKCdfrO96NxNC5ZrXr/zI2DseTUgxVT94x4pLlrKz7hoi9+PVjiTCErDiw+
PjilfixMLpo5bbp06sr4I6pgBGlPgt33xZedR4VFhZisdNPyBPThvZrHzseasQseA/UYtIq2XHwn
Ad2hyTqEMESbO0ySohmNiaJ9Zs4SVOy8HWnVEYlN8EdHM57WK86AHUHVAmwplGOhnx26BdwulcU/
fPWkF6qOA54fgFuUgQhIFeIs+aL6Bd4oPE/oXrTtQOEG35JPCB3OJAyOWs+IuSh62ps248AcRswm
EMDYwGhjvaOrAYWwP7FPPdBZs+Enwi4pd0Ht2RvR1QuJmnFHwWwl15IviyAIOJNK45gceqIq38zY
LhPuuB9o1RDrdwazEHHzhnlk2WYD2tG+PS0aRWK/nUcq+kQycCb5lzBh335bq/DuV8xjWzLcqrNv
P5tlZorcAudPBiM7KXmv/rUbpEsnGJGXu26z3qpCqZO80x+Xsmjo7J/YYomMf2UnXj9PGVGs+Bom
DkjkLVnlHg325JwkjfRuA0nWuJiywpo8rBBei7zBqWHgwzZspKjsI4O1Lh0Ns3QijHlz1HQ73Dki
jPGjSbMiNev4zBJEalmAw1z/7r/4nANKgP7FUfGVzal2LudDvTKF2cSo1ApJQUD7LuXtK0Ck0OFx
q/Vi5DfofaJl9RMRfrxkiHcP7xompCBsVdhG6Vh2rv7d338Xs9kUrCK++7VA8+sUIrsFdHAx497K
PrfACcmqXekuqcbxjRaE5gEvXCO6Dna2tJlgB2I86JUouD42NLS8gcQR1msA+tMfyhZokqzaMLky
8lXyRM19YO8f8Cph5GJzsZ8UVIUh6b3HVhHBzyftgps7GWjKvyUsTyIp7zqnDoBPXEPkiuLCDIjZ
F/CtordJeEm7RrcmxCI5Ay1jAHSoV6uoHtcsUtSUqwAH6rF8XVG35NxcILeJWKv5zb2wuE3VnUpY
ax9HgDdsQ1132LeQsRpUnXsbdUXz7ccv8lvR9MlyM+Vp0Ykh0uFpA/Auy+R1XDNy4HBI5nOt/XSI
B6iZpOkUrgh5bSXIJaMzW/e6nws4g9Qb6L2oAfdKYEhXf7RsZxEilWBhfNwOOH1wCeg4Gusic2/h
O0gNUmapc1Egg/PVm/RJJCsADyM+SKlJunE9MtOAq807oE8LadJBoiAoZTKbpp2aizqc+QQsuIol
eYF13zK/CXzUYW7OxvyWGEqcNGr1ZsyyNuDsQH3ayJtWsQgXRDllw0y+wVJhDdZNQMxVUhzQlKeA
FVtbztUNDBmK9A16hxNM7bbAhAu9Q5Zp6UIuApkTuXXpJRuXI8lYdNhoqVegbjSGbyTib6Bd4bch
aCe8hqM9vDQjYmwnSr7zXvhySt0nZesKpQLrm57uTew+ydmOG4PvFnUJcfcgUER0ODhwC+YV7n0M
6gUEhmF2CnAkTUUZKUfOPRF6uBW72RzR/Ot2jQds08uFZ3tHDUFeUojWgQqY8VQob3jPYIN2RISK
jNwDkA7+XIQ5mXDjGQdgtfGIqc1vwvslDpP2hGzDJYssGlJKy72g6kgDx27hKNJEDa1wFxceRSJ2
/GkMWyztLDvYMfFTM/oH16Rjp8CKc/HP8dk4do7xA6FYCSOmBosWDAMFBpokqILCeFLSeWpDPui8
fGkFpSe7u7nB3X2PK2EjZBMbCNxHInG2s3oQFjxSEqcMaeC9CH/sXfsas5qNPtaa6EJWriyGxC0P
1u5HdzxTilshQyyQaVW8GYcjz7mPZWyk1DkPVc49YzvhnE6E5UeE6LM7i/AYRh8gDYt9ax90rz2k
ickhpcBp3nvPMluPXcsGtD97/4KwdacecAarJpuN9qBVr7pRGYAAeS/5FCld2QelQW0gUQQHCSoD
oqoUqyajNJBZ0rV3jWozqR4ll5Cj0RVwbI2QSIkCxQf5K3F2yhU3eXAJXIL4KJHOr+alJZegS3qN
lGJUwmPAcq4ER5/bvTOZEVDUEHA/0sYASyRlOeNjck7ekTKWHQWhvX3E7ekCXsAp5NAw8heM6Pk+
uLqzIxeGFcr8SZZyjBQtnqMS2Ja8lUjYamzzHGa2UbTNi73PMTrSEZ8dOd5mIhD4kpXwmkjk/Uif
7ql1Tg5WDQslnK+Ce7S7oRd59+7c6HeP60kr3q2FK1J4H98jmpSMU4dSOHF3i/MynWTGvaEzqKWU
U15xstJnNbiyM6v/OdH1EoqBQxGscQDefKJj7ROcprhDpCQ4JYVn3lsaSBqOOxVxtgc9nNyPD69W
LGDu3ju6cbJAcaAir5R+k9QIfiWA/HRf/ozQqP0E8mK3ghEUz/aBuSV++J+yOQluWKQRmtx8gjXr
HrdKzUOXSAWVQtFkEIxJnxWqtdQ7CYRuDILWzCkEs31QGxSDIeuEVT+5GO+fXKMDrHhskk8JVRBt
X+CQ4RTYKN04n8X/517M8JECd2SXi2A5RiVgVNm/eGOso1osjfvNk9lTzi7mQMqWaLlnNUE2dUXh
beBobB2Gb2vbvpLh7DpMvf0tOSSy42YeC2vsaYhpLkREeQtZdNxgrUPHz7pdZeWWwcLVZ5Jfmnf/
2p0Mn+mFuaLsnIy7Tyg3ktcDWrISYh6ObOORQz0jb2081SXqaBfvOBJostFKeuroVRUmH5k1bLyV
N/3RYnMWGbtkcZrCIyFbaleiAtj102nvm09n01eSM+Istazdm5VA5L4Kom4pInNY7Fx91VGUNx6d
A2ngLVI5ok1wwWlw7vzWE/8dmF7bfHnUApQ4Ej3wo2j04K+T77E4w1AOBLYF5/TcSgMvSxMVFwKk
grzqPdQkDdaTHUsah6RkDMEO9Z/J1gfM9FQ1CFOyJSjhoy5mhf3fiCrR3pGrpiZxAVv68hKlnysD
XjbxC54jnLpcKuQsov32SD5Rjx2SI1JFzdDS1EHg9ohSoqJU7pQcgjOwYfKgALp3zhyXc+K0H+4u
QInG66uhVHh7xzwFZaxB2J04O+2t9dAheMF1ZdRnj2gXFL0jtdlHdEwPwbFVZRfnW7RHACj8uOi9
Ih2ZIhNywPpM53kxzyxihDFaa2G2Jjo1qdsw0aCtHuxezKfIEClrAppZnNVbJLR6WzAe46NskoIb
79JhuYQM39/QNLBZEzFboWx6+tgH8xzv5ab1qmE5PDp13vJw1SKvqOw9eDvFrwQ3LAJM1n2eOREr
ygnlFOhjiENbBRIPBV4cHGGjVkCFo1Xv0dlkN+cUSC55MethnXuhapv8lzBfDXq3LCDlY2i7U6Jb
QzVRksmzAxuGM6uD2OhvanI/BvPXdolxQG5g7dgFnu7+9qvOFA2mWXf06IaE4tShr3aVS4BzEAxU
TOUadNCYKrp15nX0ygtfOva0ZPM2jhAQg9IBY64GDhSFdnquJJcT3lgEoyiZPTkUCLjQOyVNybkc
OPuUbC8+2xyVTDO2kO6Kjk+nJV6SQ4w8CxQAxhQ3p1PZWp04xnTlBdMPUMsJxCWoD5v2YHS3Bns0
zECLsvpoGna7Sc6PgGXAvkco7dlVCZCnybfRBKE5QAOI44DxRlfiFqhXKAdkyHFZtsnkYdoj5CI2
mDujfHC3gDIEbID7qAygTwaeuhjIVqdqkmBqmoBEPboPh71wsZCS6A6MaP4jCM3uKQ8HtITSAsX0
iOJ6PTo5PjM8QwrKAcxeyovUbxjzeli/8GhAC/cA3qpeL0j5rWd6zAQ9DYaLpg8r8GBfabhv7Kxb
MYw1sk8mkWs2QaT0ojQvwyKLkU0/XnDxlKPTlEeRXqRYBnPQlNenKZVCtMMRDyoQS0lQV7Zet+B4
iDI0pDQzaIZB6eJp0uDjUtMqhurTnsnbOT8+WS/icHywUZ0h/cgb9OmVwQM9k9/Mnq6QhqehmM6O
Vo+pjmeQX6r1eCXtByiX3Ss9saewaTJNaa7QzMbVa85C65NNlxaH4FDcC80DzK9mwNgkNeNUydS4
XK5vYXqcobWwwoMZUsfjN0903IRSrIeMh1+8xLSInvmdp6lkJXzzp5VAI0xQJ5GmSX3Cj+zferxz
0Yk2LBVEJraOESZsRPCtvOtbh7NWczS9HazdxWdeaAuWXLc0SjzLMslSj7PvTNDC3jR8oMdj+mQ+
dGElC314QijNR3NkPuI7Kzp60hzrOSvhdLimJOUhroHTXvKEXqmz5nfOIuTAiJo8Pizhm/+5aisN
eWTJ0wsumkNxEB7khGs6LX2hiOHV0N55O0fyFlbKIx7n4+khNVYOOU0Omz+F/dmOMhaXvjOzD1/g
XsiOphPQBNjzC/bk0Xa2ICRrqt46twVvP7j80Fa44QIFFYIB1D8HNMzpYqHd4RYrbuCBnsY3t2wB
SYdyq7cgdeF5JvoFjx1c3oheCKAVpVGa8EzOoirpeeyc60lH9PMIF8Ehst8XQAR8CDuBupzj8mCQ
vVHTVDqk7TdBbfVGdRrGBYeSrEsjZEFxjDNCqMSpZPrxNSmLjB89jquvTAe2dRaLVI9k55Fyh3Bz
4gAYePHPSgu59jNejScVd1Vcmt54U075/JS+yEnw6ief/NYRFjQi58kHc5FZk6SLHDisflXzBSz2
atKUK/ppFzJRzod3ciqL/EythzugNj3FvqbMCW62SGFY2KN1Zu73Qi2D81QmA29deidKnK3qxCqz
5gHkI5a0dy/aCQHHXFqOQ3SIVuPn1TzNlzSQx02Q3ReDaMFFW1xBQn/jzGm2RSKHMh4CjtHj5OYJ
La125u5RbeS8s7vD7eYRjiFkhDbXlevm6Ko4mi5tZXNBaWJyY/j1J3VNeUR3g6yXd/Iz4CYpEEjF
gWCCqP4fZW/W27a2hmn+lULdE00uzoVGX1CzZcmmbTm2bwgPCed55q/vhz5d1YlsWDg4G9k5O45I
kWt96xvegVg5xwvw3HMHZI6+Gg+fAEN4m2MTD4e/eU9U4L5o3bE1+i1r2GXZzzvJO7JpeAMsPpbP
cjs3XP4TFbC2mbcBu/4DMMbiD7+CpDrMsWF+APMO4WfZTVD0N3zSnj1p8u+PecsGhyU/3/I3+N1i
P/8l9vb8wWzj7ce8vflg6+7DZf/Mvib8yUeywWIPyNP2g9/OPz9vax718v/b8fyNOVbU849zjY/9
xyxcAP/wg4svud/lB3/E/v3j0hz4qLfSA6Kie9oQXHO/5RP5IPb5/oNA5/IRoN/3H7D7dCAoe6An
//N//F//z//9Pvwv/3d++x9s6//I2vQ2D7MGw15ccb+B+KqKbNqmKgvbOmftYDg71HlsqCgrfsqk
L2YhplmNGz1r1E1m5ewZpTlzRUZUW1vE02chBguuBwwNbjs4zVYKBdqPERyrdgHlA7eNWRNFp4Ca
67JZsQdY5SFdBU/znKE/Tjux4r/Q9J872OlxHixoqHn/bxvBjusmn58zd4FVRpdz9UohTNWs71tK
9NmYTt+ix8IAelYdnmvneNXcM2FGHWiuN+dfZ1XjAjtcWnPwialN0UWelY3nanJmec9KiPPMEh2Z
qxyuFfIhSCDNcoUh9hXIa1Htz39zHnbP8DPkxV5gH8/4lWyma6PpMhu8/AfQEtAB5APe5qps1mVW
foUovPCD8/9B6gVMVXCfQlCa5RGB7fkHIIknur/MFCWEiWY5HJNZqmCMyabfYe/yqbU2q45RqGPY
wu/4k1m4xuQns32Gfli59LAlmqC3yDvoRffome3mVs9cKqmbGUcx4wWbleqqJGWzIG21Ul9m6aMO
eNpsZwSo+Xr+PdZTLupeS+iI17CXQEsuxQ1qi+v5R6bN/GGzXFr/Pn/kjCpTN2ifbmZLknHdrHSX
jtxLsbIxB8FQrOPO+GW+QewZuPisroNS1dUs5jaLmMz/m9Xyxif+5Lq8nrVzUf15nMvMWSML+ChZ
92fvd90cchgGaLHOQosYVYE6RE5xo+9w7gVzOYugEirW86GFDPB6/t8stzpLGs7U1Dk2zs6D/G7x
SVdFLHj2SOEQ5KeDF6Q6Pn/Klj4DHn95N0fY9m3+kOgFmwZURO3dbNwHL4nVriOWOwONVUdz/7M7
ZrXCAS35GlMIUMdYNM/aqbO3ocFOweoNPtN8a5yu6J70+57AO980N3U7O4vNNzNj/HqCHEojO1TM
DuYuOpGukNzYu+Qwx6DoYD/Pn8J9HPs9wMYTPnj8+unZs6LvfAfVF2gsMNT5Z1YesMcZ+jj/F48/
hQPON+BbPWA0g7NOiGXE3Av3b1BM41vlfKOfA4xifeX92Ipp6xiFqhbQdeOMYpOH3dCOtgo2mq2g
d3uRbaVgbwa3kbfN06VULdPsPsmopTTf0eTt0GwNdW9MnTONgpbIVcaMCyUUJOMITLD4kAYAc2Rc
ldFGQ8xfWmXyokY7uL4fGdBrG8nbVmxxkzr7OhWRoyCB5W9Kc1fxUozradz1wcprFzodJQrYYS8Q
cmnBm2/D8WHwWqex3Um+9uRdgJ0k5Gdd+23gRJRsZWuvS6dC3MrhIQ6eJIQz0Xj9TStJ6dc25gLy
vRZvRbXuqq1U7jR548mbTlsmgICRlgNX3R+yYe37ax1XgWqpPMNhK+mVqOtoWKnDwkPzhe9akA60
4+8xXFq246lOgN401Opo30bvRgwrPNqExaFm0BSt9X7X2usctZr2Oe3+jBTTaR9glnzbj8uGy0zr
lgmk2Kiem6UUdOJJku/M7qq7zevbYXycWBDWehJvw/S7Nm/D/tB6j358bKxn/hHGqqvWerYv/EMe
nmxtnZj7vD7I4z5Mr7XkFNh7zeP7rCrlEDY76Uo196Lb2P5DUx1D625S5/+SzvJFZZw5dX0I5I2W
HTrc1Jg25htBmhMtmmGjK3tZ2kvacUzdMHoOgqvUu0BoUWf61F8MDx0isMpa1JEjsWQDDgV//v7/
U51y20jUxKhUdxRX2hQShluUJYh9in4UgjmWoq/isgb5VIWnoDGXjY4KjA+HQCKol7QvC35vmuux
hQjWvcb6NR7RV4q1D9ppYdtqubT0el31pKSxNi0qesu9uR4kc7i0sb75KppsypZqCEOzDeOM3qdH
g2p6Gl/FGlGsOJi220eNU3d7Jb2y48dafU2Nq58385k70Pz0uKTJRWeWr2qeUa76sdM9Pc1Ut0Em
2Xrzpk2MMfY4HhvVzaZNbV0g/qhn/KPPCwqdK1mWLhRdPhPK0Y0kknPPUly/Qok7CaZFkmdHUcCN
7/2nzsaE1haLIGReICDMtb6x7FHyzvZ6CFym91emfGWpqzDghY3rQdMXdVOs8kr6k2t/pPYlHGiY
yfXgtJkC473Yp5P9XGs7v8NoRc8OVVleMLhR5md0tgINZX5rlqnDqbLOKDy91fetV2jChXW3zqR6
p9eAZf3YtaD8ov5h69XeN/orU4ONz6Lr9QsvUZwF5PmhGoql2oasmJpun9P92k62U6HVwpWRI0im
P4HkIxHGwAEyStV6Tl4zL22JVwpZSOgtW6VAhgX8pN07k3wozU2Wx2slHJ1mVPnp8CGzHvMRxZJw
3xTeUSuZPTfpBXKW8s16/+e2zxafPahqmRuFcKtu33dQ5rU/BqsPqSoc2p2kf20SBpiXlqAyb6Pz
9yU0mPsse1zr5bP3pWh2zkMxFDdu7xIflb5KXcjJSmIZ+e9jcFfE7bqH/Wyklzb4dytFGLal27qQ
dVb/v7Gq6v0o8tRUuG0KQaO9y8DOt5ZTFKtef+NXWeWdfO66qr74tL/ZeYaKCaOtWRqiBdrZqS1i
0fedWSqu1b8a4VMgjnPUExJHtNosYoQj42OfH6aAQo441+sXdBuss7rkc5WqJltfM2Wb5392A3GW
VKGvS7KrtIuqP6betem/NN3GC7b28DFmIN/rZWDc5d2rlt3W46ob78zmd56+VtVGU/dNdjC0e356
qF2/vLWGFwGPT7F2igTr6i3mzx4NymyqxfhRIy0Id1J+NaQPsYxmzgiKLkXDo1ipimt462hEguMq
ja6H9F4KtgmTz2Hb14fM2Dc01aFc6R+ydq3mtdMZ67xZ9NJy8q51ZRMHG83b1dnBVn9V/TaI/yjN
TVPfhMqbNQIEJoeVAGpbh7E9ttJT3v5WsrusPkUK7VYOm950K6gb4WNf3P8czZXvAoGm67xf6j9T
1uc18NdhWE5x7UmUhW46tI6vQA5p3ALx/NYNfXLR4S1SrsrwTgLrxDkXyC8Np9nA4f1+4Ua+W+mW
YhuKrqqaJmtnW1vEWiRke+BdB68pziTpqeUoM7t3f2NVbtWcPPshlRbt9Pbzhb8NhRbHp2UKS8w1
8L9PQOYN+FrYy24T6deWluNOU2yDbqF1L3L8psJrrBX2XkVvPyezR7tFr37xfMzu0RM4CsrIiYvA
mXxYvm2waKTfU2guyhFl3/nwt6WtHmUXaKDKGR32c2ewMYVu6SQw5ueh+ddrk4ts6FW7mtxKANUh
NwmjK5E0ThxgyJm9RO3RGo5VhVaDd6jD11Ajx7RfovFKy6/6YWWIS7zZ7+7IJL3XDVszDU6XM4Ku
V6Fo5/eh7FrpvvNbR4+um+KQUanIG9HtanzWECBvDmWL1NVVprl1swryVZ7vyu7j51eqiG8CBxHD
tIVNxgBp+exmJjm2oqjwZdeQN73v2uFdYn2owVtnn/LwJgxuQv9ZgcDby5tM/d1U7tBdlfWp6I7F
baAtkmrbCzfKbzpYntStoD26Z70LHCV70ltUWnRqcXw6qgdzuu0hb+pu3IPqyFWHtWOJtW3eW+F7
3XdOL2hHNc+h8ltOJidKQR1CtbO7j35CEAx82WhBrphezeCmCh8i79Y2lkH/YgXvdQ00dHxMw/vI
eteKP0MP3cVkKF6dxuJVH65V3TX6wgnqYykee+1uYrCk+GDRgkOS3trVY1NGTqc96+Q3vfleWfd9
tfWAStCsQJhicqX43eb07LhFSoXJOMb6KRYrmcF3dmWbOwMXBYlOWPw2NrfB7y5snHz40A2YT0a0
tBNIjXm+NIwXSq2iQuBdIuEqTlp9HKQPlBacOoNlORwU7aprb4b+ueOv+FK7MEJqkD50fn7t3+wJ
U7Nsgx6WKnTTPsvr204Spu/XkysEm3NRZ3eteJySlQ+aJ7xQRHyXwlmcSaqhGMK09PPlnsqmVRYi
ndwcufIwXejea4kt26+GHCCI7g28xe1tqUGcKFc/f81vEnBErHRh6aotVCyR/41Xlh02gaUEkxv1
ezKCxHZl5VfV3DVAdseNat/9fDkxJzdnyY/1yf1HFnPuD57VGHI0xqImzLhEQjTCqdUb8fkPDSHL
iQEQqw71qvCXCkXIQxMuGnsxIq+LJ2W66B/81y5Z1NGCdNqY/vtXblm2xnvQVdJZcVYbTJrZFWpZ
D2y/1wkReFAg+lWv/hmNTdg9/vwg7G/Wl/2fJqlNbFHEWVBpRyNuJ6XpXbNcZgBft/lbirjvuOhQ
giQXfbN/jS9oiWkvTe9UklO8d2h1nQjOleVksCSZxaP8zEDuKYI0VToGwGe47r80CTf4Fv0pEN1U
7ehuYVUCthCZQdoBzCmf23czceIQbw8DVthrAKH2if1DfNHIjChdH9OPMXfUQ5A4kk4Wv4iAP70y
Jfef5M6pDMfUHf/ZJl1/pP5v4K8i1IBu5EfNdEFZTKfyvjgpdBkOBojaX23lmA/xjfrcPfMDsYWc
BQPzN/Xh50f69YkKC30cto9COGBN/7uUJ6M247EyG7eeXuziqShXandqLErwciUurRVFfFM92Jqs
aoZp6Lbx5aSvA1/yfS/t3cx2LHMRoDcULJfAZ1/KyuHopvZJbs2n7iG+0reAmVU8rcuj/Z5hwZje
pXf9nQpCzXrkjapPoMlv8tP0UL+KV/5D9Dw+jq8vYKkfSsooBfNC/650+8cJk7yX0LU+ij3SnVCz
ees5vQUi/1PIvF6lP7BQ0VkJljJiMqSnwFxnYw6fpiqMRtT4RwcZWg3+S7dIg2WMeLzn8KuPKHi4
SLUFmX9DlgLonNzEWzQTH7MU0dLoF7Tbinhecz0wJf58oWhLu1mqWP4MV4iC8Wo7zaGxKsB1od+W
Oi3UaPD1k1MjxPARg2XJFv/tW6eiELKhmQQxy/gMrX/lLmove2Wm6p1rxNu426k0Kqtt8er98prg
Qnz4zBr/DV5CIVqyxFSyJfNTkOiva42SpWRex5mglY/aCNlDJCuvYqwj3i16aRrCfh5utz1t7Yy3
qt4pqrEaUTaPC3yjUm/dBDTWjG6tskkswDZRBHIQWy5Rr3wVzLF91yiMJW18fcxfffFkVrSA4sdw
7H6NMlCzqqS3kNPYtsgT7fxolVejWd4x6bwYoJSvJ4MggTZMWVM0hW7qWZkamGWR9H0/urFNMJGP
XYR9sPJkDEdRMuQKkOSi8TnIb35hAQlDa3oShyYE0hj5Tt+nD1087Qz2q2O18fK/femCG1PIDWXL
Jrs/K+Wa0pciPbEHV5Z3pGyLtkStqz+JEmSW8jTpl9bYHDrOXjxlsyqEPh/S+nntavlSnYy90ruS
Pm2qXN+UVH7lCPJ4ZBd2puuru8ICONLVpzZ5mqr62mxx19TuFNM8DEq8CVU8CBPhRN2TXynrBCe5
StyNRrZUoxaZC6YBHfBSqsRAxYM0hncVfniV9jtXGRx5mGfLd7UNY3gZS8n9KOXXWQkstr6TURid
7mTFdiY+rAuepuIIOMkE/+Lhgd4NT4Nv8x44WIBzCkXd+0F7CLp27df5vpLfp5g5pf6UTVh21cpW
jplxYLpae2tL653QxkrUJhOjldl76gsFyjaQMYSeO2ZVeauopaMjPe6n9r6aEG4KaYB7Yl/K5l0/
pRd6Xd90WwVNEyorBf1DGRXof2O853mqpeRx7zYdFtbduEjRrNVlAi4rwDKQsh3l2yzFfUPGdGf4
0KJ6IVLiUI1AnsGYSb6itpEGOv7yRvIRAgnDnS39MuVoV2vVypbq2zDsl03m3fVZ7+TEu0IdL6wn
5WsWxNewyC1pwlimoZ3trVYKpUS18sE18f9IF0rmKoRmb854wxvTdBTqhUl1DH3jz+7wZv6acsj/
vIfO57RUfcJERJItzi1QZZ2Xqllvh2bEATbW12ogL3KLeGO9eIIcf0XCsiXV3ynyJogw/xzwczCB
/ALelaRVaTCn7XYXbuhrY+zfGzp7uWZRq0bbcUNluhEE8rQ+USkV+FVkN30G7rTKyXwgYKoXrqx+
7VsQzWldmrKY0/3zeJKV4SQKLehckyMON/tdJeEzESCzKtN9fzB6V0uPfftq2rjDTC+lsVTFey3k
G5nEy+Iee4auBglrkJ/GMnPiqV7KBpxQJk1BgStvEG7L/NqoXGWiRWon4jD5+iqPxFOGIL+u7bQA
HVHtYsfvs3Q/i1wWIcvQBC/ZEOe165hZUxeqUud6iHxL+XOWluuJBR5mOA81EjOud30Q3Cg1lBGS
DqzpfVUhND46RQw+HCu5MUx3GrEJUn0YZ2OGy73kPzf21nsc22SjhP5RL/O9HD230kOT3XkNZPEB
cyBvTYa01IvOKXSq1PTOiv9UZCEmAtiNvhoHRGn6UxJdm/VVzV5skme7gkPiM2nGI0EDqIn2mdAK
hnyBU3oNVdgpHLCFsDGICz4iE5OQtFgKSd5Y/riRjOcoKJeKADoasY6ZZhJxU4m6tRudbniXGGOV
LW4efrhUGkTXvDnBRQFGLtfWjYrw9mBiAbm2COWav8umdynUr0xcN7vJ0TmVwzbYjq23I+jG8UnN
fvUK8mz7utTv44dCosWXMXWbzIWXP/dq6FhIUarPtZUv0QueW8kmn6yOGOKNZPTmrgwhmlv4rBZ/
VANFou5t4E5ppVPTm05rAr0ebkvlScof05zRdvuElcJKxKfCw8m8jw92Flxok9rfnHW0OFRd0SzB
yXp+1rW1Fk+qbHRMSN6lsbnvUjyr5fA2tK+rLmAvAnVQ7dtSKu68triW6urGVnAvVaJ1ywnTNhhZ
UsqF15ZxqsgkNSVeyMFKNaJNbiN0Qm5YRiudgFJRIsT5nQbjQc3JHnW6FG5m0pBON5nULn0dYEFq
rTRtYpqJ1tGoLswgeMlU67mUQZQE1aah1empwO0rZP51ZU2uH1ibcHhpOLTKyFzaMiVk16+z8phY
3ca3HTG26zybVvmxsKO10MYrOzedwMfi1XLj7CHXtUUroAs2YMGTau33oJYm4Bo2mKhwM1Z/Cvnd
yoBOjOuy5rWu7ge5cAxAVYqM/PlufskiN/c92yFMXpSmuHB+qF87UsKi6mDuopACKeZZI79NhBb1
hU5bFbEc0jMNyZ1sDjOuKkB0GdrCygBuVNcxNUnKgacLp+j2JQf1vAdqyVg0RXpsW7oq5WnKvNLJ
pdFVyffZVzYswfwx0zJin3U00tsuJCouQy/dNf1zQXrnWcW+o2Eu2o+fz4DPDvF5vDIRNaaFbMiq
fB6vvCwcqkApWtfPbxvYC7EJDcKqoaGZFiTxfm2NVMmTvuzobCd4LRq/qHX7oFyMVfKZtTSxuTTU
5LqYZDa9Pa5iY6tJON56aMzX66xOjh6UIhv/tZTuoQeRAHm99irRkPeV0REaXCMZF9PwMI2YBBWk
csEfIVZ5iL0R6lus35TFGafDqqZ08gv2uWYmWzOHyKR4Cwxtkv7CWf0pv/j1sZiKIj6byp9KyX9V
HrWi54xWstbtQ2Ott/J+soDA5sE6ifxNRHc47d+MEmAVXB+I5kZAdyC6T3vViTT4tuJ5grQxVO0q
HFAI125Fe5RkPDK7fdYlmyCnHyDfy/Y6EdfjlF6rmthYsncsLXlRmmubEMxG2/oNHKGpvOq7G/RD
aAKYgUbh0jpGA86qvS66QDi1BsE0x1rRK4QT6uiylOlCgk+Mj1BvbHRvuvYKXKS6FvEBHYwVMn0Q
LvqNj9BP+2Hbx9E/tsppoO/QWDcShpP9EqnfUcZL19yJ8i0Zgy0hdQLxSPwt5XeTRNU0b+pgl9rk
udZB5ghQvJJimFqV1gbdpCLf53q3zBsF61TTOmbBhY7ONzmdRSb1f17RWU6XRqlQSilo3SB8a4Ib
NT1K4YVLfDNfERaNaJ3qhwOdPPjf9DcsrSGNo751E8tagSURKadyuI2ndOU9pm29sHxaAsWJDMYO
ps3Qg0fwMe1mz2fRpaal+rUosim8VVmRFQPcwFkrz2/CvPOVpHFjY515roZUqZUsTeQkrDtLP5oS
No6eup1voEv1lyq9+zlWfNPvAfvDnIlmD7Om83me1XS63Xht4/rFYzLSSxESdp3dKVR+zcH/v7+Y
OR+JnIsq8KOzZFlXJiWW7ahxK+nFtLZeBdEWjlJw5/snjYbPz1f7TDjP9rtNcq6onLQ67gLzs/9r
v0+GmWW+CBtXkvLFWDu57up6TloDM76mcc48sDJfadimAUJlMUZKsrQoMtiwE1rCYQimhvzBQ4ix
pq/TwneL6l3TKRuftk9ST9eN8Ba5fLLlRzOF62Zf6MV9VjBfvoAqZBlIgirb1tkJZUxRIjLdrl32
ZR/3i6qpVoFZk/eFSznSV0YSO5WGH19TOIkHi79ktdhXqfUklPxg5dPGaNHigWU2+dMpL9tdg0xr
FJm/m/zRS8ajqTUfvfcaSm9GM23TRiyyxFxN2tGX15HC+MBtkBPXa4wIxN7muSkZ3ijitqRs9hRt
lxQvjOYc3wou1KjfnM22CS4NLVVbY4Jw9up6OsxZYlW129Q7xvoGZYFXP6fBXsiXyuHv6kiuo7H9
UNIlJpxdy651Rmi9WruJYgBug4Vbjk7UO12Lh2a+82t/mepHP9KcwgNgwWOxg52w81UWHX9esd+g
GsD6/nUr2r8rdtD7qqa1Xrs6R4g9QnFFiEZ7I5UrC33X5ZhKFlS6Yq+0zz9f2py7PedrDRwR3QDV
mudzZ3vTSw0fVINSu3YjPwbKdVeD/PRf53pfNqzbxq+vbc6oKUP7AJcdqe8XkqksPJKH0lG1t6iY
lwT5f4nFz3spP+ipvopM9AOCaBNP71Ha3Ih62ur9r05PwEyU2rKUIkYYIQlhu2pHdVVPD4mMeFDp
r7oAMQiBdWuXb42KHCwul36MZsPgRABhBL1Sq8k2ZgEAt/vlG/5WYdLTJ3C4Bo8GbbxUEtPx/WRV
+NO6QzFYqeDG0A8Yunw5NrsI5QjDl29MGfdJ7ZjkINVFR05L6xepLrkqyFA4UttVFdSckSNOCba1
Gujda+OFIPz9Evzr4Z8V7Znp+bmhAIlozFMoHRXOfMFcbnJs+22A4m09Swy5zf6Uqwi4mod7L7Yv
RMtvqnfbokdJ49+knWKdHUSNnaSampdwfQ0CXrwy040WIEByaaF9MwimDUo/UZs7ULZsnAW1XsmF
meZS4fbFRwRULPfGdaR6m3JGmOraTWvUW7lR7gL5IFRpMUXTVV6UNOjHRR2rgCLhgWngzYtT0t3L
JN9ptmorzD99a6moSI0bmKQqCI5UzernPfLNhHG+deb7pA90OoyzSJFFvZwknVe4cXMdjsxIyj9N
/6LUFAByuWCumaaoAiTvVR4ujObCC/o8rv7dof9e/Sw42Frf55LC1Zs+W0z+KbH9tSADT4W6SgWl
BINoI76Rs3HVllD2C2V3+VD9Bu9FiNIsS8y2PTRxxb8hqlDVNivVruZQfdGrnVo/FABZW3quVYRZ
Z4VNKImSDTbjwsP/NkDZnIW8YVu3P5s0f53mlWkFQTKa1fzwa2pNuTrJHGoV1i0+WA+bAgJjMrM7
er1L/ttInFzJu6eNtANZJ0c63QSd9sJB9TV/UmUCNkW+obN9zpGrolFlq9OUyvXsY2jD04brjmzC
1C4GhMft6MLlPj/vbBFwPUpWzWDrfJEa12vF68pQrty5hGqsYTl42drr4pVPJDRKf1kz4y2a7Ti8
DP6HYA/4xk2VtovcxHg1wgGpvFeApylpeYr9j6aE2J8FoBqSRZxFC2q+lY3/uDjN/ZM6Ay1R1kvI
DwrOGQAygX6tav0uoXF9HfgQiAnThgqeQgWwyeCgrxFAM/r7SMZJMpp2lt5CbRs8sa7z33pqrslk
bMY6UYIYHKHeuNyt+5x+nz0i5pa6BqlGExrZ378rVI89vU+EXbha9V4RwuTR5EW8gG5gqNcBAUMj
DIRHjEh822EeHqLSlSMHoVrbpLedZoKQ3MPUZTmHE+RhLJKY8Q0AizKq/2IA9yYtah0KwQj9K1ia
JQA16qywEVdzvqUH4S7NlBd5NJZZuJq7MkmJcEdH0z/F97SD/96gWDy9J2EzZxgprRmDI7DxXTWa
4dWn7BgML1YHUIeOzoDmDoDZQLdXaoSuiLqft7m2zNVuNQIUyfKRwoVO+EKmNg3qFjUX7AjLCvwq
kvkYJDJeCJVoObRoRpj5k2H+jsTeKDY1FVZTrqT2TfAQ5k5+Q/ZjvDdMMKs+3yQ0a7SwPARV8WgW
bwH7bM5EB4O5C4aDDCVzeorzFKOUbUgAxVUR71KMW82WtD4yVnLGKPQxEekptvAnBrHXYf7CWvFt
N1DLTRb4j4b9FneLoNibE/0f7aYn0f45dHw92lSBKj/VFUAY+Qto0gvlJMrztnAT+zR3XCFVcPs1
UICfr/M1fWOMxizNpsRhtGJ9GaxYOankwMFg0zxSyInK5yBrFjq8QfgLkjhU4UcjWifMLvTev0Qh
LgzuhTwVuI1qm2dls5nQEQ+lqXbjcTWgcac/2Pazb530yc26C5nilzh8dq35af8VhyOjku2+k1H8
mMpVyajStN8k+R3rtYDUuEuSLenxhQf7BSYwXxMoItUcD5cR9b/XVEIhGmM+dKJ6ldsQ0lhIlstE
g4pgbvIqyWq61C76mqicXXR+EH990cTQWp8asXateFcjkBauPOwIuqMVvQ/bYHwPK3nBGbwIDWmt
r4puVyC5Lp8U/OBbwPCrQTvGuB+VGy/Fldu7Vm8Hc5UYF87FL4v737s8d6YJFZErpdeCpsVGmd2X
oJgmnhpUVn5+B2IOm/+E1bMLnSWIEiivVp1LslK67tphA9R/WcA7I32fG2USmmOpuSoyaWnQi7aZ
X6QovqjVugeu28cvvCq9ZtLBZEcG1j8C+B2aEXiNeeGJfKkdz270LENRVCX0ZIn3liGma+qL6GlO
nglyF0faXxGWn5eyaPWD/JL5979LhBQp7jSjqMEi0xWv1OsohUVDGANiFtL4FO2zJembSNgbGXxB
GhyZrIdRtDI9ZHvT/ehhAUjF/vOr+i4aGAysSLAZ7BMT/r2rTqgV50JGFenlTEWsebHOhZKaYigK
KKxRL9St+neP/O8rnu1PNa1iO6/T2u1E9bvxcdPw0EmDA9ZODzmnRt4264FJsEF3IYi0teQ9M07Y
56288yLmgNqbp8MVz92aJqQhN6s01lc+876c8ILjUYklo2m8x8lmGl4k07qPx7VUvcUGKoSkdaG0
nU/ZUXyE/pvXYa0a4fgD/4xjptX7V2my3KEuV7ES3tXmvcKUJcpr2pivLMpQNPfJuOwrRB2wJ5r8
j4AlqWSXKCbnTltMGmTNVKmtTBCR5G5nryWWgyhPS1G5iT9DqeLHYudfdY1TlTRu6T8tVRLGBi9H
QKgL8BghbhA4m0cLmcEQxNh0mdGpFI53b7q266MlAItm5dInD9AvZzxPYRQ70QnokH47WVgMxve9
tjNw/etWYXRhl32OsM7jwd9f5+ydZ2EW92XC1xlX6nt4tFEC8w7RUnP7ypHpni+Yv5FV7co/6ra9
k/8wwczv7Lf+N5bvHzQA6t/ioX738EphWsm8rnVqxDJRWAGHgKr0u3ffgzp7AB0BH/bPMVx2yrou
VtUlB6nvAiiAbc1WTcg39Ar/3S2eL4dl0rcVnYid5/mOzD349jpkYPXztvw2Pfj7SmcRtJASs8uq
oXLN9GZg9FCBO6sUqMfVdV2tErEv8mvBRFXury9c+bvY/feVz0KiMHwWZct3DCHJmnQqUXIo1/ae
SgJNd9PrFkCu+l+Fx3a7lC98F41MFj/G6gpAv/Pny6jSz4ZpYp0MN1a6oZsXhDcx1QWXjLIL3/RL
cgKYYMaDzFxCLqmeJUKG1iV9nFWV24/pqqQEtPMd47c2RYPWl9acvhdBjF9i3+clca+l6OB7amfr
p7ZrczStrHKt+q5spuuI5nBe1Ss6uveZF25+fpVfnuZ8NQhXsAyAblFc/rtabb+TBj1MKzeN76dh
35Ynn17dtPObw8Ww/k0DnYuxboBzAM78kjgnbZgVo1ZUM3zbI8uHTLk0LP3QFdUxUtptD/7YN4+m
6WpR7tAYcfTCdHJo+YW1iSnxLDS1KkIT/VtHMWgRSPaNUkBtZl5Gt405R79Kw196VFylHUGqrZ9+
flzfAPDm0QrNc0h9oFPOEcI5ow1jSIIKVh39/Pg6AaPDXCzonoChMPRmWnZsa1Rc6Z7I66ZUwGYg
qRTv7P+Xs/NajhxZsu0XwQxavCKRgsmkllUvsJLQWuPrZwV7bg8J5iXsnJeubis2IxDCw8Xe2+vG
lWL0E0aKviv+7LkQlVmZlKDg/DG5xX1Mza6Vrcyq7mznuuFtK/CYVPu2oGk8ye55I7LPcB6my166
lMfLydmptL2Rd7VUuk0bQPSy3NS4jleTc8IEfTDq4PN0KCygM2UF3s/CRBGfAk+YkuoubWl9Mdhu
oeHboDhLUVsgmYTloKZ+ouDtTBdNSBP0mZuVHzWyq1qLwBDwupJk0AxruNwG/Rpo8UyqlBmSpwew
SGhvGAuvXK2zPFPqvrqTSbvllvngWNNr0k5eNd75+nybzv6h6ywvdoJjc5soDQFqisDYMFzpoeGt
HC9hTz6tl7j7WB1IcW9Z9XcxgqNEneokARuZ7csi3lg4HX30TQKUEWd3mkyZeCfAKMbfQbOAqAMk
bxuX+GBlHmfMAlA+SNQYPcMwlgESbm5YpTFJVSfgUgFKBgCihPtkCnacIqX7a4bdpkTn0df/6CpW
PvXdUTlMju3NU7yZLQmU4xrU94xlFPhCG58HijWZ5Y+2qvPD1pl9EpYszmBrm274FtrATEXj6bX0
9dmxAHKAYICZaL0Fc+82otclJYWuWd4BF00ddDSib3F8oTePYxGsbPrZtX431MIER7oW0NDcLO+o
HIbkO7mjtXMNaNSiQBbqK1v7aTThNZqkL2ifrgB1XoQYc5grkz7zdPuTqISl+Acx9C24/eXTKobv
0yoyGMVggcZ/C2oWdklVS8Wk31xzF3b7JLrLtSeelkj/aa1ZQEtM+8PFESPpBhZZvGecko9nIxyk
cJjShIi+kC/b8GfUtLvUMG9m47sekdytTj1SqHHxVFIBr+Dqg3GKOM1VhlDf/Gu2vgUJOBxyOLFj
4vc+CRjOQC2pmKxjlf4qwCAmluOCjoEyjrpsEF+DvNjaQB+pS2n2rvhTJDRHqaoN8i/mhmyb4gOk
SEEJ8zKl3XUIyh8T+Uvy1Zc5gMdiw7Ok/JnnW4vSeAbkV68RyRmUYz6Um9G5LxFipIt80Zm7cPwm
2bcwktyGdHgrXphx8BzkMzTAOFWSnOqw3vQNOoMKPxBU5Fa1esVHPxufvl/lhTtUNWGeKJ1Dtpj2
y/VTQfEqSmhiFkEqAScLWHQXytS7A+VawPWo7JqxfS+LrHGQ3EidfplWyVVZ7FbM1Tl/FAozITOQ
UU6c+Pt3t7UdZUPHqNb4DceCBnH6pR0a6KKGXpwcoGIU/WUYbIDMioIK2MCvhz97yt+Nvjh7fjg7
XZ2DI831+wTUDiInCThJ7tR/MxRn2+ApNaitkcD6+KEZmLEgt3AO23Y/FfR33Gk2ihZEeCvfRML9
841iHA1ri6tjfor6Awknqx3T+k5r1K2d9hCdd4HRvsThj9ygWTchht8iw9pVAudELn4/zI+R7HvO
ZP6aql9hSFqegDOvYK3AzhhRKK0QOHOezPkuodslqd+3nyEZLn5h1nbCkxrH5DC8CKoGj70bEnAT
yfnPlRb/6PWZn4zdybg0udACOWXg6FS7eu53kjk8AYk68Pub+rpTZRxIm4qtPW1jOyFLTspcYDJo
MOvK+qM1hBdh0G+kwbooHHk7KPW1gD5mk/bbjKfLLOBYK/0u4DWz8Sr9BOiGvW37V7O85Jd6OXA3
K2zuLSU7qMByY9BNvW26CejWMHiqKS8K3mfQKq4Ba7NXdXcYrV1f2BdyGR/1CFh5mG3sDKkb+84x
pMvYAvNBeZzi5aYGytJOuEAgRDLEWSrnZyg/jgTAhVUDIcKla57mjk4TVMO1/qEViJToZo6fwRul
QG/DCKBDfMpbepHiR8uJc6/EzXWDvE3Ec2bMPxxr3JRK53bKdGWP+0iK9qFSbzCDri3/lswH4V3M
QX/Zt/VeofUvrDOHjqQvdodqU0Rjib4+ZgDZwHrhl78VUltp8Ix8q1Aub0fym/24m83XrEDcXizG
IP0qaur9hN2t2buydu/vZMxu2/bbuCebBDMbqeUcz8HCt6jUW5zSzCrhet71RUdn4lMZvGpcsblB
TJXiRQStqg8synTf/IAYoVf3gBvoc71XDbr2Faeuyk+Mf9UasFzL70rVA766Mex7q922dXF0/ODQ
pY4rq+ANW+h4A4pbQigIJjMIIltKhRVLGdJQacB6a9R0LUuQRUvvvzYimngLFy/Yh/u2cAOqSPM1
vS6IxJRvYZMeU5SeDf+IJtuhsh97tr4n6xU2ituWEL/kAbSl14wPRvNTFAQit9dycqN0Pon3FSU0
QjnyYDOIBaq8QJfpNAp/VI2nv0Z1X8W+gCV+/QnnngeKZI5COIk9MZbBUVsGzqhmKkLkunmh9tXB
bI07KSZL7Txp5JVMO3lSzHzbZwhla8ZNMSWbEMCuAhTY7iDsUHRNMsclsbJdmdqZF8KAHmaDtlfA
py0DkSTIBiUb5OouiMuLEo5KCQbAlLJNNdieRXpvzJnuTJ9iymmimhigHmUkv76exlvh5NMmv5vG
wiGKFTmv52iq7qSOWNfxs5euGnawdWDvx3J1KTCeQWfDP7IPI8RtVBQuKudbhWVKJTq/pPRFDSKh
GLOHZdXad60ExDq4aBQcg67zLE26Nxz1KNwQo67/2JgxUVfom2g7oOoxEui1PiJWN4p/nZXydvIT
2lyXOwBckkVWmxwzivkC4Au4hmgt3qQjFFfAO41F+XXsb3Hxlan0ApkmOvF3rbv24V9oTeQ1hbqt
kbZJJsUF6ewGHThPY/J0CoMJ+lJBtFO4R0qmXU354GnJL0m2fxr2tgd2ZrMF1XoF7Yy3S0KI7Kip
gdL9RE2qzAYCqlIjH4/dgSRC5XXrqLR81ue9VambindGn/o9eNfM+jN0r3nAsdDRMqdqqAz5RTD9
CoxhzV/5lFYijY4aBzEnJxLO0SIsZpX6tvUzjgHyUyGyE3YO2AleJ7FMLpOIjdXHuR63bRnS8AWd
9qC/QOyAWL10dVYqzmvYavTDhVvrzgCAvz6mnyGtb/PTdAtopUh7LYLioZrypK2YH347wEoZP0/D
Go5D40nPijl5dW9tQAT7NoVmZwO+v4bqNca/qE59PZUz2VRW6t+ZLLNhTtkllaYxExMRcPQMhpsp
eFq3XG8rvryYhJRgLmwL5OqyyG+Wfje3/sCOoPehu1YLKVZQtUv07gXxw3V+BqlHEkWHUAhau3NH
UNCe7ngGsvbK1rZ3ZXDgMXZQLpR2cUrrqM2cER+7yEZ01E3Q7UdTLBdKeGl3jOcdIjLiB8huE9Bn
mGNPa7ZWuqnp90aTSvr3vPDQTLEnK5etsrVKQPMbHKqqJ7Y+hLTHsLdzs8nwapHinL32p07N8EWV
3Fi6nMnphzu135ZoIwabBuX3Hu22bVugMYcO1kYRShK8oZsWdDxoAlquKrTdG6Giyxfxc3zfXJD4
rxOv4RfQ8Gnnl9sJ0f58UxGRQBehOz3dPsZ9T1tBGMf9tmhd4FIxU1Y2qELw8wjko9mE15aRmu09
EHlBdwg0yPIe/HagydVj5ux7yyslQYQuMTjmlvQ8xe2StqH1SY/2fuRpSMtDigawDp3Qdi1115WH
mYoHl4Gy0F2jbNCroRgaxlu53syo7xa7yNlRfcnKtYfkXBkXLR1SEKoAbVGS++iCp21WzInCSbGQ
o6dTFrKhQAzpkStDxcYLcm3d5WoWkBYQ/S2RldmUKISy4oJ06w0Gckb7sd/pLF0JjcarpY1Bn0vZ
m9HRVK86FFMcoLhgZjcDHdRwAmno2+3L0HPoPqtt9AHwCIhjFwqlTo+BANWaTQ4AAWF7AtCcQtkG
qmpg4sxs6YEyohDaXtL8HWxHwAY9p8pVgkZIcRnRVtk6OBR6LyvjYkb6HotNs2juNh9QHevxQjI8
CUhktDXRFoVd8+wnp1zdV0RX4XacEWXbaIS19DjAdIVPOXi5wQW8EZVb8e/fAjQcXbyRUkf+0C3z
jfGta137pwQaZPI0VOtHbwBdgo5S54W9lzzU6sX0GPg7U9k4wYE3xUe+bFwzK2cQAEC4HcDAZEFM
bZng4rpLYa0WJNqmzWhfaBOeuRufauno2cqx1LczWqL0X7vNaKeXAC21xO0p6Y4SuCadaGhlnlwn
wUUwkoY62OVJ77dD7HJURfkpPajOReHvS7z5fA+KKog98gnqo/8Y0O2asloCnoliXAsxfaNXe0fZ
BfoF6oittZ14Qm/EUX/Rp9+BeWU9fm1Sl7BDFBGxcQ6fT2qL5OcyjzYrhVNJQTKf7OZUW/ctogWY
PEnZoi8gXhsthg+HuGzp2Y739diL9/h/hxZiIzppNYB3Hy9PG5lmqDXpfEpRFIZrGR4M6y5PL1Do
LvyVsZYR7Ntg3FRLMzVuKg7lx8GSRAX+p8TziVgLQROzO03lZZic/PZHBeeI1hN0suvw+6NThr5D
F9x2+evX3/t5Digm4QrbrLKqKtabYMW7zMRkTInkkFJ+m8MgSiwBurhw9419UX/vSneG9tlvNkl7
JZm3kbLykmufFlyMT6aPrwfRA3nw4xqIhzXtpnA+KRxCEP2mG6WHXHtuaZs1gkXbJ+Vlk17W8Y0J
dG32OoH+38eNV6vbcnhmkZLqWWkeJ61EE8ktQu79j3mGGvsEN6+ju/uFz4OSNLHXa5c5efNufobj
XkvuykouPHiU+cSXOBheYgxQs+Lv362kJBPbdLP0tpJ8CdmPQCZIQqnu7exm7T4JLu2Kd0x3Z+3h
vxldaOMAURW4qKXHFiedPoTOdBrmG5uo2WgRw2a5dCr8lAUaL4P8QR/PgVaQMyZ97evFq/LOP/nn
6x3StRQpBHRpcZYzcosACO3p1Ngx6pb3jrP3jetG97LoyfKviQqt4i9Jp9UTpCws5aeRF1l3wyIg
YEemU+tfcRwqsgYoaYMogFGGI02OYK1qtPCOP424SHLFTj+aqWpMBPseRoIzm7eXSX4fwTRNYC2s
ErLFL/xqccUlene0ZjNDaqplcbkkbB30zAFOdbHlW2e0cvaVc18nIRwFDxeF45XjTfknnrSVQ7ao
ln368IV1lPyqyc3UnE6ZjX7ERrtE/lFqaa9UbzrefR5n6odOsTLs+eWmyMHxRvFVW2xwn8+xITcK
G6x6jnXs5xM2iQ+tHmAFquFK7HNuNFHdUpByooCyfAF0udXladIYjVZUoyfpFzw8mJKA5EXpra/p
ueP7bry34/1ub8t2jqsuYDwu7jC6GvLttJImkU/G6g/gW2NYcS1UcRWXp0mVeXJE6YynbmGogjCH
1DGynnxeqZD50jqvhzRNa0Cq2dAvuDxYqyBDgKc5hjrK148wYk0NlRbttUBAJHhQcOy64VS2N7g+
TvGjK1YwXYow/ItZkgxxYB1Q4TJR7P545uMmS1UllMeTOeYoXG0z5QJClqCE0Xn0D5e7BsItZu5f
d+nJMa7bVQT+11Ow5AXSoYqGqI3ziRa/offa1bcEtzY5X9u+NfpdB8xb3deglMzgNgckvWZS356+
//8KfKJKZo1V1K3O8C0avDWtV8GUgT8cqQft2mGnV9c8M3F7Qf2cJ8YhkWEe/nmtTRaE93CGnmQT
H4J4uSW9+LUxWOKhhDHg7GgKJQ0BznAWFj+UmwE0OxuE91I3iL4Qf0u/+WdaX0gJ8g36b0VBoxUF
BCZv6PVBDV4d1SV85J+cMabLscLFUKbOnaVmM4jecbSEogGkc1U3RH/9H3eSLibnpqI76Cx8kQRF
UGWb5Yk7R9u67sVVGRFlz9rXmUZU4XSRR+bGKe+JBb/+4DNG+MP3LsxQ2cYN0kZsRxNuWHjWm2/A
NSrVFQu0NpD4+3cWwTKsfmqdYTx18p4rWlDXB6Wfb/Favv6ipZjLpy1cvCv+0Dl2OTASn1TN2xBB
MZo1+j84aXybpeMs0deOu0cfleueTgxY+PSurfWVs7REin2ayOKym1EYBX44jidD3UBj+UXwKmTA
XF4VaGsh0sMrI56x8mwmfqfIpmiU5D6u8ZzNqpOXfHk0bX82uaf4Xp2iHbE1YcT2K+t8xsd9P5ix
sCNhX5BKM3pMmcXh9fBop+CIbpCpnbpsRYljbayFHxhGvdNnESvJ8yXTu0SUWYUfxPO1eiOWabj/
3bZ/V9EQTuG7k9opQxaaEquoJg9YRHmPLx7TLr27CREjMwj995Oz59Y2846zQ8BW/Pz6CC9R2v9M
Aa9TgIuobcuLKThG2DvapLCRHa0U5Fs+WyoMYOEXwhGUrybtbxHe19ZDbz06+bWkX5pADw0NRd8D
nhKvGWcf2+3DI+rMaGXnzx6zd7NbPLVlFeWk1Jkd246YgYhf3g61MBs8GWsvlnb2xXo3nvj7dxti
67VfFxrjsQzYqMJG2yoybnttM1h0tgCk8+YXg2GqDXhMp9x/aJ2HOn4p82fxgLAOA81tEkDIKL7/
yaudZqH+cOqzexO5lPhGwe6CSOCPHi/l8PVmnnPlbVSH/t1M4+P09SxKw2pk+g09engzhh0hDMZP
LcTAhC//VfQAb0UhzY2UqYA1fRwSnsUMFVQdKcLd1tMDAcQIVB+SQw+g8RimkbvqgJ2LuRkTKIiA
zYCjWpjdJC4cNU+wBzyWpFetV4vmwyDdEu2KSkfAUUm/G6ji1NmB1FO755CuLPRZK0EDCuJFG7zj
Upig9NNBbkyx0ISDA9JGvN0hHTaupLFy+2ZPM44gPnFAuLVK/avyD8IjRfs9f66HFU9vmbD85wrD
sURpyqSxwzKF3sB4LVsZk8UTxBEtSApqroIqHMcVohToFTrEjYjFXVQdhRE25O8ofeNk8O+t9cgl
r02isBFP1t9Y8ms5pSLsIwj6etWMM+GPoOj/O9GFbdXH0ZYC+PDiYfbRAuLdmMKrTjM9CZn3Ws2R
mqLweUHtUjYr6CHXSl5fV8GL5UBjszMu4FOFiI4lnJYkuB7BTxmAvjE/+uU8PYKLohMnU8deU6/K
qz/RsIdjVCQ32fBaRDRXDekZrD+OnXrU7A1rgF/4fYIin+rf+P+c7qfYsLW479xpwdkDEIuz55CN
/HhHWnkeJbrnjCe0GXtzW5dHuzpAk0TQhn4YXy/yW9Jr6fW+H2xhwlAN6rTcZzA9upjJehFd275G
dvma7VbbG5augeM43FGnDaN7keuoqntJv1KrV0xYmF1ExtYC+xDvW/QOrYesfI3MYxffqDpiZhpt
YvCKQYWL1yHW79AhXfmCc8fk/RcsrBi00jww7GYU0Tr437I7KiiZhZuRtkf2KTJvDfXAS4CpEXoW
ZEn4GOFulX8iRZQnAOVQHDBJs87ZC48n4qywvTybNu3DLtQfQuf56xmfNUioCVPxg9BLP5DFBtt2
pvhzXY8nJM0QUcM95/o1wR9Oak5d3nGEEYZzpg5/CQdN51a37lamcPaMCcg1SpkO+LjFogGpTUkt
sO1YJKYAqa98RORQTVyUY+eXUBe5SLM5EjFw6nk8EblW48faP/wXE3E0m2su0u+fElnFWJhzGRWD
MM4BUJFXu/rdFGh3bqvsOhYdFdxy2qKaMAw7v3to9Ufm81Alm5V5iA9e3oP381iEG2MO87ysmEc5
XTtIaSkkvut8J7ya/+dFaMrhOpB+hM2v2dn4K57VWZ8c3jliq5QbZSRXP976MCikAhD8cApwkOJT
E22QhdYRS/MP0nRBzwgqZs3aOdDOpEMEW0g8jtTFP0Hw9Woa80mOhpNRlKT8PcvHqhGEUNbg0+P8
Ue8hTpUXaWfCb/tBUtifQrQvthxJWSQzOoAKyE/Te3ckZqTmNw/9oYfqkgk32FCvwuo3pRtVXtsw
cUk+bdj/zXzp5UtSK9WylQwiOSae0aQhhAHSQAwz8Z9oKgOIbFAYcyW7ElXZlQMjDONifIcHlMvj
kInW3/bzne8H2WocM93qT1ly5Aa1yM+nlzEq3+0NinYUM8N7ad4XKndqo6yZ7c81G5odvB994Yfn
YaOineX0Jx7rrvgNG4WeQg190I0jnkRdXLbFPvq2GsKecbA/DCs25d1HO3Vi1EYQsOg5eosbzGjT
/28SRBk3jbpmHcwz1xJmj4kyBR8MWWTxnciym1NXKP1ponGd4qEhicJYEqGGO16PTo9yoLSbnRvi
dpGcyLLEdZpLrH0JFB0FXBqgGf43oz1I+FqhJzV30wBbfjOWfxx5U3aXfXVjGEg7FJf8Ck39KZwg
nSba9HgEWBXf6Na2t4+pNLkcM0KKPABUBqOwerX7ZzL7ttWJamQTP/A4sgU6aj7z/BLQhwGDxrmI
9NdSRUSDJ9C5IAgYbuif1dpXxUjNHO0nsisFAmjUWdpI3xbzEVH7GCBihUKj9RIl6aU9GJs5+VFI
sYhmRYYi9L0gvTSGVxI9gX4Mx2Yn2yeRgFdUuOcg/9zssc49K31RqluuoRxBCoffgRBAN71MzUXV
hjv8qD5E8rp3dvDwNolmuira1Qhjjn0MyoGD9D0ujr7m8RpCmUsRlENol0ykOfVbiwqzEx6yDOjU
WxKcvAyCVxlsSru5TJIbtYJh6aaiRQrtM4CDONLtS2nI4s+qEgllIwD6KEp9KdU/raYtRVqg3klh
Sdt3v6mhGBV9HBzotZ5p0vXpQgREqnDYHD/eTM5B156+vtSfAzrcc2pJOqJYoNYo6H8833NVlHWd
DjT8cdqtibjeFObHseyubOWqUbKtLptXZln+GalK63kUeH0SbBytdRUZfmUESFB7kft9FEreXwjz
x2kaXKXi+Dn2pW6j+iiIE/S9ua7YkRDAR9pcaEX5nNGTSEq0XZSAjFgVgRNv1wdTJb4KVXQE8BGX
UczFJdL1anScpItPKWsHdwRpB9qTJoOnFN+16bkvj0790FYPjQVaUAI9bOqeP/r7eH6KjBWH85Pj
wVxo4ECFiPlQPVuscD40MTh5MzlV9a9oBlB0DZzVj+6V9DmpH77eznPf7WgoMth0+sGKLILNUarC
ARG45FTaP2Va5Ui0+KTrn7/KRPlkFvkoSsoA+fDZ+XPxUWqnWYPfZMlJPgLmdcP8ye+3uXPpN1vd
R97P/fq7zqwhEAWhqUcQTQF04SqkdW/XqlXFp87CVlx3+ksB5ASuM4yoNV7+p+woksTULoibNSH3
+XZj3ln8AtZ5gxhJfNJUer9cqulzrB4k5UqW77/+qDObZYqqNLqi+MTWcqCkbMxIdqDQhVpNKXfv
zPeT9bMBRvL1OOc+yMBvIPDV8MCX4W+sF1I463p8CmQ0M4bAbWHsST9o2djrK9yaz6+00HNG74zD
Qb8pa1mj7hWjzZua/mGZ9CIq6Xq6aYc9jTZl9aFOUOEKaSAbHyOyr1W+8naeOZMkWmTIUaLf36dL
XxWZlEmRFZ3k+IBSAeFbV/4A2sH29fVzjW3+el3fOq8srAxFE5OhIM/BuxEL/+6khGBLLd80ohOy
TSqiz/WfaDI2vfWHM6MV5iacntXojqfew+kHRI9fiR8d5c2m1l8t3LUJAVFIu6pU7kiqbpzodkjh
CfmwmJmtaYduD072P18mdFt04KAaaAIQIB9nrUeO3QAKjU5D7Hv99GJmP0fzW4ahrLW7qNkbWr/C
If7k0nBzuUhIkwH/oOC2MBZknmS70LXwlAyCHyTEr5+yZgV7feY28WgL2XhovKS8Fp81OOqE6mwZ
nur6VcnvgvbGkXOkD35+vemfDhleGSxT7i30O/kTTDKzJCNurXw44QWQAAcQ9pMgFn+B5309jfZp
5RajLVZuTpxJc2JGQz04GJ9qq0VLj/jUCySXolU5b3AM8T5I40zmfWMfV4uE51LwIKUs9OXgf+OC
iwV5d8gjq9dbuSHqIG62Ubk3XlrlCQF5CF/ES2RKcFvoC5nQQmT2pu6JuENZw9WfXXQwh1wx0djG
Wph/APV1O9tSLxAYs36i5vBPopvgrDTdkUrk15t8Lk8MFPb/Blx8dIPG8xAbDEhoiksrUB8IbtEy
Rt/mb77fenR1Ji7FV8F2gsjTCa4WxiSlNSDPDncPtxr0UVTfko7iA2UFlYoHI3pdLz+fySN9GHKx
rHWpayVJih71GREJi9JpvgOPyYGWjEtAadQv1uvuImL6YDU50+8/dLG2uRYNYxPphJFIZ5++O6rn
D+j6029gQ/oF352blIeHznpc2dSVgZdINPLRk6lBkj8ZzTFXajc3RM/n7VzuqUBOMczMmxLu0o9W
OeB6fz34kqAuctDvv/rt799do7GQiepswjqCJNLQRjS7YX0FJIPQZ186P2c6qb1lXuL5RkLky+k1
N4A1pI2AELtj0TyADJlSsolrZ/2Te7CYmfrxgjdqF0p9wbI08Ys/arspfUPsAqfudr9ovzKMD9mj
zHqxL9R1SBFSU2ystWmcP/90/zBEEpjU2MdpdFEqlYEtc8c5BOodh7HPrkhkgrmLHJF1noeVlOAb
xPXzSfx3yLdU0bs9mcCHkp9iyLh+tVsLbhjtaTSeZPOVwNdJdpK0n7VrImBFuqqzjWy+XZNKsDe+
B+mhVka39m/StMNCDMTaF7WtnMq832GnQCG08P7yfZg+UVzg/x0LujdPP6b0FktCvlOgEdq09RpT
JW7+bU4vDbQcoKe8Jr2T7mmOnIOqnwkwuRuj+R27r2k3lsOz81TYT3FzGieoKI4o+wWwTXPSu07k
3LVdtJkUj7bdmrGzJsQzSlKsEGP7vaTcpGBaUmgtAa3cewS3mo6+WyLhGZiHPKLhGj6A2d9i4cLu
phl2RQwUZg17opy9jBaQF2Td3lTDP273nEpdgCIma19dUIEBNd6ARaA93CbvxJwJgTsau3Treaxl
i7R/ruK7oRePap+VqZ/MDK2mHgRmGQJdtrmR/1RPtKAfvkmjW2kb9JDA4W/7708A+C1g7ZH3tUU4
+8bgGP27AuLtf3f6OhMIvZFw7xTnSDWVAx+NF5X9jAgb10wentfv2Dl3wkaOGHcMUuunjtiF30MG
GnqMEO2FCOVV1/wj6ziBXtZdoFnTkVoLvZmGTId2gD518/Unv4XdHy8clB/Sh0yBdsufcvApIc8Q
DmV3yqedbLyadXvILVTCyUWpd2PdvD1B0hUFKwDCcv99MlHdP8zTz3H6OWsHoziKrE+X7BFzcoy9
ZEQb+N69DU0D+f7qZCe/SKbow2WN9fTlUdS54nbHwUa/a9OYv8St8yL5tkJNjkRREDxTKFdq3SMn
48vQ4RDXjGmwQ7tP5dTFr9wAQA1kvbKOPnP6A4J0An3Z+3/QOFqzgJ+eY15FJEgNRSV+kYlkPh4I
qZO6hmRfeorNQ1b8Ni2qbqHzvSj3dMWpyNHhBf0N58y11vIlnxF7IoxHx40MEA3vaa/ycWgnrvNC
1pKMjUm3HJGtjeOjZ3CXEaghikKLsCykn+GUXc2zfj8EKNXYp8KEzRwhW632r5nyR2rvKbDcpWlz
beo0FoJBl8FQUfN8U0Bf+fosfS4piSnTWI8aN+ol+jJ6lkBhkS7OM1K/JPHTuzkKty3U2954quxi
R9bT1LhL1aUiw+9Ju02+d3qMtP13ZSKf3k8xEVxjBe1YW4CjP66dHQ/mnORMpGxFEr53J+iGCtLe
fXsVsFtkZFsgMqgKeEMCL5vkOASZzhy3mowaqIiEg1UHVjzaH27aYlKLR32U67BzpjQ7TQUJsIxO
i8ykLwP6P17XOdyhcWM3gDZmLG2VuYZ0//WqvMW+ywmo7I9oUEzeZqkBb7U99SXbSE9hEaDeEt3n
AnsKbWoq7x27c0V2KvXbY4akeX5pOd0mbenYxMUmgtwaleEZfkWncvlUI/9bdspWra/omtm3NNqg
mQ56/TCozLIHgf7SDAo+C8pIfftSFsXeyaMbI6MkHlFbzE3EdqNy//UHCt/4q+9b3JhSLisJjaf0
pKCtRxMroug4fRiLfU9r4dXg9twZ02jKxiWFu8uT8fGMOWkr2dmMadDGF5F8rbqDHUNa6a6T6PHr
DzsTRwOvJ4KmxCOYIwsrZPby3HZlxr2SjkF2naKclKp7nQX/z8chO4+aDbQMshELf2/UklbVpig7
mc62bu+i/mAb93zQ16OcW7h3oyx9/ihLdDVv4+xUaMcggdzf3lTZU86RX819iQkvTwRKT5x3MKuW
ZYmFffeeD2ZZhHLrpyd/OpD9oldEmb7qCCFod63/LDUrj+m5AygkaqmeGiDJ7cWR4IKT0x/oKEQK
J6h/+D4+yrQdgCBE+g9trWr9yXPAngjlIe4zpVp1mUOsxrJEW1Ln49Jsr/Aepc2zFN5+vVmfK8Ji
FLjzACf5KJ6ij0tIVKgHjT+mJ8ugVws8hFFxJfNIvnycJSTQta3YuYnSCq7Df54l1SkZoPckCL+k
0D+OPQe142AO01OrhGCCkMClvbBp7zmScRC7X3/puWNpCC+IbwTevBTrySY9DntF4UPrA0gI1ZSQ
A1A9q9/aVbf7z8ciP6kLrLsCukbM5d25nJs2s5upSU9Z95NEbGs+ciKN+Fe+diKX6gdonJGeMQWi
Hi1/BT2ijyNpYR35Yc9IuYFnOT85autxtUv43VN8JYlmzpbkYZzBWexrGkEMxZWkT5dausdiUibZ
lWq/sq3nDi7MDtGtRiDwlghSK9Dqse2C9GRkhctT4RR0hF7zn87dRdrwUAmBqC2bjgh23i2xmthR
kGtOciqMy9AIXA0BIpF1bn/yaWH86+sNFcu4NDRUeHhVKfIITtvH0ejkGDWxZVE3QG3FB0ooo0Tz
9RBnP8gAICHAaCgKLXwahMMRfW/V5BQZr2V/9JNn7qCQ9JnnY7Bmo89uERceowlQ0F7alqGO9MCK
leSUjbPbmn+DJndTy1j5pM98D06nLZNBxNNCyHdJ+py03omHek5PNnnhDHeI1kk3FXLG0fyEkfEn
iN2CNh32ezn+oTd3cn2kvvT1wp65+AYcI9QYYLHh6y/2Tk6SySzigr1DjkF4+KzuMO2pyFilsYJ7
fKPkLQ4KUR5JU4WvxXNYvEhhbRtJEaGMFcxOxoHMN70pX2YzLc8S9SCHTelNQbHv8uB7Gj2ORn/o
QtObsl924llOThvh227XW72bdidT+oWsSp3TcDBmtlzrZDQ9Ob+cYVOU83Usfj40dkGBegjcXwUF
2jouvCDSbwc12Av/MzbB/Rr3E7zoZtI2qdxstTJxc54TUf7orAEiP6qRkJXIl8xwcZxoPxctlQk7
32fJWLh6FNt7DVpc68tb2i270zBfaGHmBQFM8bBZcVL0s/v1bgkXxrNoOk0NK/arnSkiO9exle5E
Y09sKZ0JPJ+jlBY6AMEfQUVLdCf1zNjfRixAkx9F9Uv17c0YH+ZOOcRGuamCik4SP5Ba3Nq9ufeZ
uVlF9DjXDpZaPXdyt/ERshVFWw1FktlEAH720QR3ZfCQqFVc6QHOM+0lwYicJCe4EK5x6cuvadBu
JivxzBQ2KJ0Yvj63n7MVFHypfJA8oa7sIM790eiETWz69CeIT730Qw8rkqfjni4/PCVlWBy0rWET
7mH2vh72jB16P+rSNMxVY0pjHiSnQT1SRyxGRxSZ8eAM3O3oP9Q5F++XoQJaRrhYUTGwi/eribWw
q1vuS6M0V2xpqKGtimpdsqWB0srJ+swrYDCdRIxMURZXYFnTCGS9Hn2AEacaUXfrl1r+lrNjDBpC
QTxNUrd92+1pIHRQ2uhODWmytoEFhbbBgIzFqCaHqIx3mWmi5FS5svF3Cr+vPmufgdNijrDIcccc
9GrfBLjfvWuyQm9SfEEqx3rhhnZ41FDOsqT8ojTSraY/8Z5yAJpK3mv4S5J1GP+HsvNqihvr1vAv
UpVyuFXsSEODSTcqwFg5Z/3688hXn7FrqDNTM57Bhu6WtPde611viJY3nQh6rfBjmLCJnJzKuPHV
qjk2S3tQidQoiLMWp5uqJh/KzKN74M2A+vi/n5t/lSL0ipBNwZvUjef35+MqS6McR2GVnsT8M8U4
Y84xz9Aex0YkAhH+NwYbiVwnrBQWXHvX9NieXFXlid6yGtEjBsnyzan9r0f5f9/Rl52fM0HCXQme
o2rdaAkeB1UQbz5iGBqt851UhP//zmfr3kB1LJwnMdr58wospdLnLdj+SWI+nb516a+WHq60NI+1
883V/gu7pxgBLDe3M40cqq8amUbKMi3TdOg24k3akXhM0rvdatjWCejpj5mImuO7mutft5hoOVhy
DAxAin8L///n4eyquGoXUUu3DwjZzeIAkhbtQ03Hg94VfhTOh14b7aigh+gXR8syv4/ojgZQhpeo
fSJS2I0xXftmy/pXE8OImyu/HfG4S3y58OlsYPA88b7ydkfXCXwXraJNkUHoO6HWTt//iIxz/N1N
kH9f5S/H/VYW4mdBXjjCjy9PWJMQJLKmc3pqCM4dauD9HrbbON2HYHTRFPlSH32KGuGqvrRMb6kk
oIYzsJWRHb1E1ti0O21od0CTOGSlZzb6ynxaJuE4AdemMyYpKRk3Z4hUud3i3ZNZP9X5CZ6ckX3m
ihjo3YOA70cckJ+DtzIrjGy5XtiKKFOaHGXFE312izl2qALtpSDdGGgwbEVX5Q93/Q/JWg8521qk
mncVuT19fiGVmni6Z3O9WigyjWEmRvJS9cZJqvTbdcz22hRxJFbn2ggvXAFn7e1iOodwDdqzXBHv
Tb5kaA+ySXTBessY7qmMwtsIG+1s7nYjcQiZ2eElc4F9Y6p3dX+HHHI2H1RBeMnqV0EJ2ii6bPxA
Wse3nPN+mLsgYUvJoc1LqQwvE0R2Vd0t7UcxCOioOr8df8nCbgbaEOPaSdRyLycm3PsUSEXC19Fv
kx4lFI50Y+Srg+Coo+7ksh5MWs6QTXZi69bISASq6msf5w6N0gB/DsGGxnCousiMD6fpWR3vQ+FH
a5JGlZrxcfsOgajvgteo1+qpsHyYwA5hQ5dYBIqQb1MIC4XoRx8SXltD8iaQTW37BcUXyihnhBDH
tEO7qwav6R8KEKZqkI71sh5jvA8hNc7UOJGjnNvqo0quHZHoSngzZaFDX8D/eU2k2TVmSnpR3bfN
QECo5fTr4o2lgOfN5ipGybZ9IYxeRbiSHOEZ6mJub1x1j1hIrC8yuoZ8gZU6thl3tj8bOJSF1rfe
KP/Yj/9YLV8KmslKky7UoXlxk7LwxgxifbdQkGe8HTnYFwxFtPapUfGiAVnshEONKpgOiFvxLUr1
1VR9qzw2Rw8c2+l/yNL9UqmbZYitoZqSOa9dJ2IeqXVi45zjBNgK+NalBhaaKJB36ju1oXnahgCi
vjeWQ5zM1woOSPMNm+bv+RzvSGdUwxHKvMYUv8CAglaNslhBpjJKewEt1gwQVTro8JECDPrSQOZU
J5z7m3V2v78e2x75ZSsz8UrHXArrOoxrvry6uc59mERxfCKmVKxvwsxLstuugPpS2NNwWIF+NwqZ
BPv9m6PsH82oycwXp0QdMIhQ4z+PzblTpSHtl+iU5E/RoR9u2uTChx6XX9lyoPExh2CkGORg60kT
ye/G+fm/38E/nss/3sDXR2GQ9XSo1ugkjYGeETOXIh0l9+uOq7zE34CI/6pCeTXqO/4Nb077UvLi
Wp2vljRHJ80MugaCeeu2GbFHjx2rF9vvHS7R2aC9ivRsvfTKhl4utYMroq12xVMeWJ2KGoJEc51h
GtPzPrKxdPr/XxF0ezK0GGyqeK9/3hImPUKDVQK+UcKhEFOn3GCl5AIqbUyYoQll8N+vt13hPx++
LX6IV+LCoPn9agciznJTrvEYbWgOfS7MRYCcb8/rv+8zIDuVC0bu0MhY+X9+Ksp7WREyXG8pE9hw
Bgh/YOAAjsp8zr5jrRn/wAJIuFB1oqnRP/GiXwriPO0UQ5ba+LRGyDFBwvNC9MYq9ZXuvMGsEv0z
4bi7JodesLT3Y+xW62uHJW1mIQ3D1XgGWjaFurPN6b4aHD39kIiAbiaNiNfYKfkMJpTO1wavhJVD
L2/6534SvSotzuxqEIaJ7Mp8C9434zAUa5qbxXi9F+rJSpCrlNKpoBLpIIl2smovcXwbUR5EU+ej
AndUhKtYmfgbLNyAEmKEjxMM7uRJeRiTCQ4BeYvD5KamsesmknG6i0YMY6vguca3GRzyo6j6CTKF
GHe5JgvdoqYcVAsWGC3XsGAsWqe7Wa3PhabZE0aFg6XaahSdorl1ujZ/rox4t+rxoZsUXzPCnepp
JAMhZn3KSXJM5J8x/X8ubvqtFTnBAp+p8Ov55ygVVyEr7pj272S0DZ0aOauWHZYRkrHRngowvBQL
3lTbRxAwdMaC1YTrXWPuM+ggMsm1RV2Re0hnuBwEwhDxVF4b3Zakjo+lczObgxofeGuJ0h63pcuM
j7hMyDM1mdt4ZCsV2M8U0O68DO24K5bGsBnPvSucx4Mp2h2d9ZrNQYlFo/bUCMaRxgT8RXAGTQHE
yE+t2NiTguZxKVxzSWiTpF2Jj7ExtJ45yVdzOSBGtbfFKYvHVm79GipNR86bGkNhaqKrVRynSINJ
kQVmcYEBb4EjxIkebFoAbHH2N6W8WdGmgVi9EjNyjsz6JqW9nYv1vjeMw2R8agTpLuqjhVsE/tap
WlyGAUdFdT6aRukVMwcmd1xDLYfF/w3W+1iGyMiPd8p67ZT2XNS6a9F5tuqAUXvzKEadHfF4TaW+
X/FkFS0h2PYYCaPPsEGhERaMEzFlnCfoj4JxK9D5mji9i2HqKrylMrcZs25BFP4yM5eAlN4NCVkQ
uvVY5ITsToE54nNnvutS7ebW3aqO6LMGlDsyUNoZB+uUNjCNOd91xZG4x2shXpMEW+xyEkn3WbDm
MJ97Q7gzBAnv9tKZZOvAsDGrOvRq2EDP60OIifQ69jesBDV91LeCoSOCHafcMX5Yxpx1IQQbAVsp
fqbdeizi4j5JyJqeqqexqty6fJ4o/9R8AfwM3bVbLxH22NaiwbHPn1b1sRi5N1SqmfxqAjWtXRm0
sE4VzC/LuyXKkMnhktkdCu2pyh5X6akYP4xOegtThrxrgfPt68CDuZoKgYqjp/YyE4EId8B8j9gk
+axmZTdimtinAoTA7aoQgNKIUgD104fAVETNp1DWgWo1Die0vR86xCrhzzFfnX5RC+qi/qYW1Rs5
/TDKM3Z4QVoNpwEhJXmyu0rCrVARPIOyYV4QT+GLnw5IWSTM1yPsJtU7pvNz2mKgCbq1OBbnOyfS
szzNt9vm3OMcIs95UMENpL9K2EK7ZitD0kNWDZdsLi6Ctk8KpkZRYubO3KQ740o5gYxR9zvT/Ej6
6jiL1S7tjCPNRCBg0r3cFDzvXY9duGHsNJVwlVqQj5MyElhW3a9D90tipzDMKag7cTe3Yofz2i5f
pPO6dPeGVhzJuvYWnOqRHI2+hE8rq6meH9ti9bdT2xLf5QUjTYpui6FZK8gXC5VcT+z4YGQPWX0N
m8zvkBDCZjMS2rm4fSKKnma5pmHRXHHFVjwp0TQr9tAo+3TR/VEmACIXPoZchs+e3Hd1caiWN+Lz
jmOHTz7EyoZQ8EoJpEG/wxPfWdvwdmQd9tV4W6/H1PyZSlh0zhbp5umWeToetlU7KGcJ5/Vh87+R
GodQn5+DhFFP343+xE7Up1v+UX4sUpTpMN+m7kVtyiNySG/VX7b1Lja7ekbKleS2PI52aHQX5htB
QtZEqly0RHKrtPVVdjRThQfHUs6n21qddggXIOlbP61RIvQ8mV76xFkRk4G3WuVEy1w897PBciMt
z0xHX47m96Esb+dfC3F529ajZYWLJm2DdApDP0R1BJewsCiUIX1kkoVGTz+hJNgnrPalMDFxp5/T
Xhuds3DpgrxWn7TxutIZt91y1K3VNhdcKgDeQUJ8Xt2eRjKXR9gOfNKYbmUbZw3Gp5LfGr3oKtAh
FkAOR8Fyt9raS6xNq+25KYrDCNEvTJpAzbNLrUZ7dlOxj/ctZqy5WN2KskWqVOOQ50ZMbysGBsVn
nyX+nEv7e7Nq7Gge3XZtvS4TPqKhYbaVOIlRvxS0KVomPsuyl8oNBeSCEa06HEWpuJETAetcpPA5
PI94VycKvrmzJ9BxZnA+6onTV5/lZ0XUH6w5d1dWWJ6WOxWL0YIUzHh8lVUyzqrXSJNcuuIut7hW
JdtMjtf2u1Q1Hrglp65KUk+Nc3pZnRNR2m+vYu7kXv4c0vioZ7GrIhadavphQRdtNv3GkSfWdYQ1
bEWXx+XgGXHXuHHq5k2qGUHw6Cry2WTVFDk+JnF6WK3oplm7e0nbEPnkxRpMEoDz/iiK4S7kwoUl
5hr96sr5clvX+qnT2JmEeMEEtl6xN1CDphVDrMyZZ6z44RbmhNeBdC9QVdfARCrm67QnXjcInoyt
L1i1DZEvkNfPaTS9PCJ+ctljE++I5lVJnq2w+yk01d3UAKtiIMsTNVnNqZS2mu29qTW0k+QZy+6a
Lz851G5pvkV3ydoTXnMQTi4T8vudKHHXKtxqreE+7EsENKoHv+AWWvD2Y1oOcUMLf7TUROOU/shI
KzArS3VkklzsSZ52tBfvGfa57agRAa2DcKTHenoxgFg4hw1bnll3Ui7uzbx5xBp56eIflOR8CC6f
vHFt64OSRg+DsuyHkITfeMnZ8PTdEEI9LZMKXet6bEsGVnxoI2ohbq5EP3XOOrHXqiX0zF7VHyrZ
2OvFw6qrRzVKgpSaF5MTcT+g0rHve5OkRC7SDEUnTtL9NGSSHa75Z00RWwzglEbqZpWArbimcloe
x+xRWG+yeIMEMrLuzJ0612epVu6NAWYA9qpOjAVEBderkinceKIna9oNlkhBrC2w6DoccJp7C4xr
LKtv6BJ/E1kZ5pOzuLVFsGgxS/uzhSjEqRWXKrWOEQkv3ZTuEyYxC54lufYAcW8/LARNP0VacmAK
OHHU0mJAsCqUX31hORRuTqtHzlLrXkpKqFWOu28aqb/a+O0NGvAKmRuxr30dI/d6WgttlFlHGoAq
S/eyVfglgFWa+ol5arlTcfpWLTuzby8NB5IkUpl1+DCfBk7EUPJrvHH0bjmUgIbLSJ0Lkpa3qRuF
SNjSBY4nslhAwQzdL37T9DB5h8azdsKe3RWIiwWepayasR6PpA7sMUVhcAW4v8GQjaC7rJ0meQMv
1NpwL+TWocPcRUleGgEvgvAqdndD+CD3R4jYCvSe48DTbqTJkQHDi1hF9yPY6H9ftd/MxT/6T67a
RtbAFUED3v4NMP8PsB3FcyOEJCAeNeC9ZceD7JoEGdC0UCiKQGWCnyRPi5T5c/wKOrL2ciA2HyHP
rYZ8TNkqxuUMaKCx1Lcc+Q+ChaUWPbL4PlXOmj7VabRTlZu8uhHiO0O38MD7TlbwFxvqy4f40rQ3
6tTMxE+Zx6q/gmYBI+gFcqGEdfm6JVxM2fN/XzYGdV/79o15hcaRpw0QnBjAP5fD2K1FmFa5eewx
Hdfb6GlqUVf3vY0IL4FT0Kh6oKk/Ug4SSW1tqYb6W70CvDk9RIpcxZqulWdCUykrzNDvJubbCg8n
9uGrgdmKtDhlGx+LPncSZfKq+a2G66El7DM0r32SYh76ujBBn2gI1OFaZF5YRb4R7nsDm+CS14je
2Wp9WI12rD2u7MKzlN5OLUp/xA4bT6YqbqvZQ+IawuFvxduie4yKel+usEbXW3G+6DRAsUZzvlDH
blLszrNiXN5cZA50G7y1ERB4DkmMVcmAl28Zz+4LNbo2LVXUTyjEu2ZKdtsnLrHaYRbdhtYBAiva
f2UHFcBfqfkrIGh1flmRv1s50QcZpGcgl7In3ukKF8xrreZspHNQC+m5VUXCpTAf6u8itnhor/wI
3Mhm/DzwMLRCW82fxLq/rfL6HGu9I2I7FT6T8wnPEy6niAIyya+rfv3dmbNs6TFCMzqsRAqX1cuq
KgdIqpEjM2I3TR7hSRvgHKhcIDaRtwmAPOyJC6z1Q12M1+2GFVXhiaSVpfXHFD5WBtaj0I5CfH4S
5a4pjJ1QlfstzG9NwgeCZkg++RGSVKbo2LYj3RyWFmqBI9eDbVbXOr8iahbwOxgPW1HJbHj7r8mw
iam2Cw1IvNz+nFEarpqz90OaLJAv5NYE06HA3/q+Nm+n8k62XiNJxUc+2UWLdTCS5tCzBWMD6kuC
6BTz/RRft6+YZv9aW8fto8EekPL6xxySvqCQ0JYj0OlH0xfmzXuPn6aR397Hk7NRi6mmUI3Khm7r
Q/k0VfMxzcY95ZP0mz6r2rGwuFau3aXp5yrhiCnBJC1fex0f8jI6rfR+RZvuamt+MHPRn0KdWa6+
700crmk3aeiOVtMddHn+XXZt9aGAjGII/SUSH8FsA+rkfShbftsqDeQ9W1OTXWsYZAT0L9FCOBMS
WBFDf6mwblPBoN016LBT4SrwT8ciYphtyP1pQZ+sxzAtquimnddzXuMZoTbOhshXZDhrnK+L1O+3
ontupqDXE+Zr7eqVICeyCqDkyTBetDnyhhL8iAi6zGh52gbPjNvPeGSU3utO1B5mMbtpxg6hS+8P
tPmCnu6Ji3KLIg8ExgCi+j437MP4BPz3lvU3qcIijGdTmWt0RqjOv2ySyYjbBU5t+tGo79a9pXIP
9kt6nAS0hue4ZoL4+t+vCFfj701S3Y5j0H04viDcf26S6ShPC/iEflw7CBuzBhDnKZyKeUPSdEUS
j4IdGq0IegcRPEOEtzI0DLqq1xGzInbSAtoKaHi04Nopv6bleIuILR/nN7kfPMDYa2fktF5StJ/l
6anOYCuTK/Jr68NXWh5xrk9b19jQYQJSVZgwpNu4KjOJAyCwFibrtDxi+QwH+cgAJrZUgs47fx3H
220eMucUhlmyH4pHbMmA6TqbcAkL+CXs4juZAkKZf1m0xOlEQlDya6k0P6NeNMne2CCs3pQ8ZfRX
mAhL88tYZbxWw67HOjK9CHH40OfPZS/bhkL02jLtt89vNEgG+e9WKa9bIaJrxQGThWvCLzlhXQyw
Nn23VV2a6W3oFzvXJyesCSEXon0JrSyNQHXXz5KGzGCM2vS1L3rGwiBwQO3IiAz24IUt1pP63631
sROxom1Uf9IrL9uNQJ2LqQRy96MNpSCtc3e7S9tPxHdsxENRVKsr7Do4zTliFboEeHTAKF3dXGVG
JOGwV4s3Gb+jredigMXsTsT3qBhGyFfUrQUBPKVwO3DV13m3GWFIauYNunlqMsIvaoaUZsNy7O8a
NoUhE247lle+jQw7A80IcWqVeT8xlOSuEc/R4NaiXkZJD0pQxEx9g+fitSZEsonsk2Lwu6G7pNdG
4yBROIwa5jnl0OFKI667jck1I9ep+nPXTS9DHh76FF1xqNxvhbuCWifUD12WPpVaH4R5e9qa4NQg
xJdOzcTZTBQLtxJJoSuWY2aGpS03VJSF+WpFkW0WwCLDqypNHyG6iBqZX0RJqFRxUPRasOw6RSI4
kySoYrnUcnU7045PPHUpiFySjqepE7102WVa12I2r3pIAXyFoyBKy6NKy77Nh/XyHPUNj0VMmsvj
f6/hvwYHbBr0UzL1PkNDpJJ/rmDJtGZoO6F2nPr3bcJOmQGyWlMP0CRW+TdllfZVlQQTauMQWoht
2KmIQvzz5YrclBaRVXtOyoUlMQMX47Z6qASScIpdxow9Pw0Ee4brszr1l1HtLroKBoNNjmZCSVtu
5tY3iYFfwfEaw+9wCBJOlDoEENrkkzbyqTetJyHDLE9Wd6IMIh3NgjconwVYp7lHd0O6FjHSVutQ
GgfGHKATvZE6EfyofxLGwRNNeuJwChpuvNI9zjJso8pJ12T/35f+r9L898VgOKSRfA2r+C+Gc0rl
LKZtjTD1UcFzDwE1NkyRI4kxCKIZzGLj+mEvvorWj5l4MAGLAAiAQtvygFqYJo3wQZi0yYCneuTl
+S9DP27vWtQgN46l8VJAbMBE0PDr8UWqT3WD8TbTA5RLo/lLFr+hoyKX+nIe/P5EOtxbRYGKxuDz
z9vb1WWpGXVRn8OC4CWJWhjzObMydmyIQT79mvqPinHMBOKfFkHLYMOcbwvG9tTVYvMZ1RUjmNGd
JGVfC2cru4zCnRCWDIakJQA+BS8SzaeVdkwG28zM7E7JEZxqz6sus/kQoLRquy5E/rmVC8hO1IXd
tl4fgYOjOntoGunQWJ9GZJGE0NvzoNLlZX5Rj7tFiD/68VfRmR/teyVGBMYW/hp1Z2VKjuTHHycx
9aVV88c+8lCaMPIiyMqyPELJdpjbvFjLQu4vodfM+mqDSia6lNKdVt3oQmASDFUPpS0In3N901b3
40TUOZ1Y9C5bP9CQEohjOfUsOvMUBRU5mcbdIr606birp+XcWOF5Vm/WsvPC4bNor5FKkJMG2nTJ
SO5c8myvT0icy3fA6WBdSaFKW1cporsixos2Nd0+fRyVm67FnXJ61HsigJQsSM3yTRuIl47o46Jf
Jfi+yID+m6f8L7E6D4WEKR80IhM9G0qMPx8KQgzTWSzr+iyW2aNhFu5gEGXHrfAqOHPL1J07iKut
orkKD7+o3WXroU/KU0pYnk5wWH9Y76uJMjHHV16mF1D100pgUn2KO92XjHPEc1QSfFeufiy/q6ab
zhHzD+pLJ3beKVh52Bzr3rrX7yYHN68gdQZHvFpuS4X7lp+Fk3CK8KDaT4d4D5Bt4z/nhZ7hdkcq
Q5uLbCu32Jc5iyd7yVH2yB3dj3vCy5zphu5QOnU31XV1RU98bB+E52iX7MIDAJjbu8dHwz3WewJj
XCI+7dJXdp3zfjEDwwbODeJbXFd9CpF95qVu7KK+Duh0nNEp7ZNpl/bTU3Ved4mn7Eq/2Fn++/xg
FU507G7UR8NPdvzK25C95a3fyw5U6BvJXV2M9m8XT/EVX3Qq+7z9EbySD1hTudOj5CNx9LGqcl7P
g+NCaLOZ1Z+Km+pmE6o/h0EYJNfkmj9IfgjAay9ef5pdzFaeFb5Ax9KP9vA4PFZvxsda2YhohIlY
hh/ElTo1nVUFSqiuD+VUuKP2q8t5JIvGlWL9djSS53RIHtIEM7ksfxfGDoFt7ciEq5VdeIceNoUA
FjlqLbpVgeO+kXjizNEIpKQrPLpV+jQ0lpdEjZdZxLYmna8y2BqEXdVmD5IMAj/gywn4ozrJpmaY
8lOdtLuuSd7HeLgTqidMEK4KiV05Lmho+QKryO4mIznLOVWISpab2QQ9wx3ynp6mVKHBQXw/SocV
U9dQZtaE+F6l02geE7nYYmg1okRTu5qj3QabG1nhFXHyVJTqWcJecK4fRy30b9Il8iBjMEfAATjP
n2fmVyWIk8Dsp7J8tblkUaBY02ke8MnDZ9fsy4NWN4G+mcdFpGiRjKsFOem7YTM3TGVCNkvFFTPh
JEvvkuaaJbasCM6rBZOAtfqmv/ir2P+9jhUM6CHziJsD1J/rWFSBlxs5BrKUoTk1npVeQWQz6Y5Q
h4qWlnKIYYXXsGEVSXVbcdhMEey/SjsYPUPLdrWXTPVY/eSpdbSykP6Wa6H8WI7TSChmDSU5/5At
5REC0ze7kPmPwkNCtLBFDemmhXPsn29ey+vcmIqxOhcRjkEG1Bt1e27X2KO4dIwZlLbYDcKpAbU3
op8tJloNc8E1vU76RCKzJxuPDQX2xGhAbV8lM9nJ6Y2Y6a6ES+fsV/Me2NMtRSiNkT/EhitInavD
VVXEvWw+jtXHPCTXvoCnzPEVlu+KMTml4i5p+CqF9xBSRKGyk47tsdmJ9V2JU6Ge3XBQWBgxqLd1
m0N3mHymhicr5WRVO2+YllMoN0cBVUXM7Eg/dhShGoYfYfpmFU9RomGL+FwjWp3Nk0nQXEzzkkYV
kWnWeczmfZfMN8mak/r81GDDk2rf0V+0bXf/X/xxe2roEakxt4g/6WtATb4KfZGXPRe+Yyi9/pjE
BnpK4k5xfZCIBlpHpA2WwUrEnVZS8RIzmSJpdrZGt1Fl7ZJx2E/W86L6hXivpw+TeK8kj3K2LzI8
lsljjf080g+wIimERkfhR2Rk8qWAQhfmXrRoLlI8jD3HnSikrjmf0rp1SvTbBrxESImWUNuGWN+a
DJjWJTnpEdGJI8suTLw1tph2DV6npJdebG+mggAjYYp/itb0ncr6K1GIC4VYANEgQiwIY9oXwFGM
Y0HtOqM4N5i66BZhyVT+UWAw7fnvE/kvpzFeaeMIUpSISAXo3b+shUoZ5Cqq8nO53gij6VDJXSYT
uhAq/TT9UAzxpRu1o7ookGvSs1JoEB7IpwzxxZzwaKx6xpybZepYPAO2/8wWgXwzuBw0xuRs9ufG
yOnzOYDz8RDJxvW/3/+/6mYY2jIsLgaVRKl/YdUNRk4EOXoyhrsqFLrpJl8UJkuRJ1LBqPoAPeEC
1yRlAkzkuBh9VHxdNgI5F3GLP3Uo67f/G3dK3dstNqc50bUznFZOu848h3xDeGbjSmhPYGy1M8/I
p5VP+7nKvvksf4E2iKlEXKThnIOMoyT7si9V+oIKqq+zM0cE4Mmi3kuLbivjp5Sedcwt88zLjOGb
3VDXvqLbkozyhsYPqTQzH7wG/nwEqswwFzwvw1M3DfYihlcSuozwIyVK0cj8NYvOdZd7fZQHmriZ
lsp2hL4qXY1LaNxnc0ieY3RgGF6JBSpakD8vjoYjRG+7Mo5rGLLJEbglZPtQh5yNgKPkTLa0c1Vv
lnZSIIGISIkn2ZdLZ19eX2XnPF6GoPRrv3EwM3I/TfcKen5+SN2gtn/AabHfTNuzJfv9fQi6O8mu
Dlt5J7myBzXHwR/PSexLFzx0zsND7M62vr8SyeM+XJrzaud+wrc++P77xf+0AwARO3UT+4H6kFe4
XgXvGrsPkU1i6xH6smPcmC4usYcZnrLp3n7WR2buTr2jSryR93i4/EgcyzN5mQ/D+XiynNsgCwSP
BpLSrfcCvGFtPgLfFMz253xcjxqsMPLPqAHbi2Qru+yA+xfFl/WESbzDkelNr+9YVuON4asetDMH
e9OHDFrYul/3nJX1S/myfcqCWhAG6/YJfHhilJTvFHD8LTrnV39//YQR5K02ebS75hVmFx8UZNce
j5/JgRQyB745/468md/K/e1v9jneYMU7/X3V5h0lhDMeY7dw+h1qF7774coYen7vPpvggQGg0/zI
Zic5zMfqk+r0kBzwBLbnI2bWPs51XMDrtQq4FnylcvJ7yvEgsj8zlV/N/faDCei1PwsnuGbO9ZO0
V146drlhCS8WeZ+ft3bMT5ptEOQg5nOu3L79bF+5TfwBPkDqNg78OPf9ofDecfd2H/ircy7a7n37
cs53UzZR5rIlcLV49T0fY0/jyRP28FDz+w+8E14y8nhZ78Ev3ffIDvb2dc+r+cede/Tdyn4V7PfL
VvK/w1k44snh0o3a6+k9OsJuI5NkeIozDJUwjWhTKp6Y8qJh8yHaUU95SpPKdYuSnbEViJitYJ+U
ivyGWYXd6hC/tNeOYNil9kv9Xp2yQ71Mbg7AbVV4zkzwLcDGGQ/JBBVPhIrEMjle42XOH0Xx1erI
qkXKLk2pm4OtG5sYgia4K2avnlMuCtOWsJkgXoEYbC7KWkhZcsrqWw1dXwv80mx1sHq7Jm+w71tj
r4K9KDrle/0Bc8Op8ZWUJdAr1YDAoNCtc98S0ZsZgkZw87RQcvIoMGeaV2etTmqqOx3UP9aX/ESw
zs0y4qGj+DJailEUPFUsd5MINRSwZg3UkH4ituxINX67lkzSg1y4hXEs6mCQOZUV9BSbWK0/tTKh
7u2+x2uZhsn4GIX6jKTZXpfTEn1YfXSMRs0PW7iKrfHMxlBIN33ZIBiHLpDmIA6Lp83ZIcLhB6qE
m/ckcYqlpwp+cUI6Qd/SezSv72MZmNXzVhdItR50ee+XiXxHPHeW8zLpkeSlevq1xc4MsRJEluyV
pvKgasT8NuGl15bDlCIrEWkbJyFIEumYGiZWLfl9VWYRgLXlJyvnTKUFXS1ex/qGGaNt1fk5ji0C
2oBL7TDypBV3lTUutKDpgwlwHbfpJLkRh53oI3AmU9h08hLeH89EWD9L1LLNqAXYcPgbk4N4++2w
1vCyRktX42BT4vw3Jo9SQS/TiXcaBK5cYaS9MkdU0n3dscOh74KU1vitEblyKZL1sC8ZeQ8Ko30m
+5PpSTHNNVOXApZoMxHlfhk19jvCK9IiuV+S/BtE6a9Que2comQj2QB7TLRZX+BJqzXjvqjb8P9I
O6/ltpGuXV8RqpDDKQiAmVQgFXiCsmwJOWdc/f/A8x2MpSmrdm0PR4GkiNToXuENMJxJygPUgQYR
qCmFwafOF50IHTLat1hA02YHa1wb3mi9mkbvQUFWymglI9tkgubqL2UCfrfASSgna+xuci58E1Yh
SfAl1DUw5gGgAOKbSFf9tKgCFEuSUIv8Q4pibZNtdTpjVhRuxK67+BA+al/wwszz0+5tzoVtlVM9
yHC7Q6CReGxT1xLjA7yv8SSZ17QIqdxHnqRzXFULtngyMHHQ10ZW7MZRp28lVOtZTGg8/tS12hE0
AmPVkTX/qInpOU+FtYi2S9HuBVRlCtX/2VBzLZXkIBih22ks2i0LXjt6PVna2KaOVUpYfUFOIlyh
hcEkNiBU97PpTgsHDLYJ5bUT2p3g1h7CjPq/qKHgif5bW7oyuulJDLDU02Jj3SfJqmKqoozjgk6y
xalaD8yfFB4t1rjCDO4S+D1acKcm7aoRm41cszaVSKUNIpURGaUfkLwkK8WAowjpQJC0dumv6gsi
PPUv8GMxNt/8+EaPT6cZg/ZRvY2ZOnBRoBC2biCJY8w3s0IW8cpQGNHlhbCuJUlrh6dWvsbjjRQq
TSE5E/gutUg/OA2g4WqAumVw9sd2C6wOy+4ee3msPMgiYK5E7WZqrJbeRLqjHWArpemlJiliHN+J
ieyaxplyO4wf+dnIlyHrSExcdYATe0X1hQDLnKnjQv6o0PgzkG/q1zkD20wOSlZ7cfQO/3rNOZ96
MpkFKCfSolZYLgrkSdPDgL95LWZelFenqR0ekM6wpbZ7EKL5wnS968XEFdYjDtyZom101OmZhxT8
eeZJOShWCUZ6eFSSdCMNteObV786Bzm6lUu/hETz/zlUh3UD7w82EmVu43OortAY6TUtMA/ZfMQe
k7ZncxfELFNAAhV92Czomri1TnL7lABsVlNjpYk09iQ8IKxq3ojTrRR4WvOk8doJr5M+b5rkFsvF
zzkM71PwuxAD70mMbU0qvYh6DETKx3Em0pBAkMH0D+ri8e9HBVvk651uKhjWk9bK6AMrn3K1HqRa
oAgcVpXErz7Gg9p8J/jhKkXY0pDey0h4BHsKVPsgZ8KJfBydtsApANstgCBBUY5D/C4rt7G6B+Cg
CPqLpSROgGShjjsQI3adJOmDqDTXiepY0FwNs3YSysM6+E8ZrHcIzM0HYyeFtAtAUopGeE7y7mWe
Jmh+2QVl7EOd0ZXs76uExSvuTzltavQ+CwpExnzt49Ee2mNnbfPx1lA8smLiKeEukO+ATzgVkbwf
3aLmKHYVHot4GW1jOd5JfnYLx+icEQAgUhl3P/xxrRuHvoXPN0x2s0grWKyr/SaKf44KDl0TOpAq
RawXqKoZiX6ELWrJPomZdITr2VW4o9e7MC5XUsDOm/mqDfFG6AdXMJTHEipBSq4dy1Rr4FkOMXgC
boTnUcTOia01cvdUW5RbxmClJ4UTRu89+AJ4b46ZHiv9pljvscV5BG+cwdOscVQAoV1nBD9qsep8
adMvjAmsL4ZoArqvHsxQcQx1+hFphMEslNFoPETlLipmr/Q1Jx13AoITrUCZVFTWPscksIz+fYz9
5kr9WTcxUEfSl7I5EiNfFEwLtQQj3mb6QUibdWzdxz3A7PKHpB0qsDgyBbQoP+E9Rass2EanNFzD
8iLcC823SR5xGhrvJnHxIJqcpqOaAQzWUnwoCHcV8VCyQPQiqi0EeMlsbhaIbxt+GKFB/vdUUaox
1FM3vRNrioUG1AX+lhJ58vCiTKJH6p28TTgd1QM+n7LoiD5WlNSPWqO4FER0wuCDMOpXVhB9g2f7
j4SZ82LSqJT+OTWfmJZCmfRzZcjawUCrf8o/FIlo9KhJ99hviAJmgAMaed8Q277wFwlDLKSUwUcu
tUNo4swH/wLRKXk0zmNY6Acf2GCXWzi3DKvCPIhKtNaan3F24qzF/lIoQByVJnlmfCO/8h/VV6TI
JRX+JEJ4gHY/HTfc8NwEJ81xj6derrz8V2RZG8UP1+kUHKVpG+N4qqn7XokcSczWepo7S8XGEkVH
nhYZlV1CYJmnT6V0FnwaS9HjMFQHFYyxJOSnvlWZdfcyGH1J+2bC/C3t8OdgRveBLicIEk3iTH6e
L7skpr4naoc56cFx/agBJpdpuDH0jwFICO3AGvhFbW414aJH+yKet8MsuE3b/IqnHjDueu130ypQ
E2Y6OgQUt5NsNdVkwOZhlB/D8qLeB2iGP8j3UwpGod0EemP745MB57OT7kH9kypt2+Qk6j/KMLJb
FnnJeCJQ+ebG/W1G+OlYcQtA9Yubl2jQWtaOf40VTQxiqZsV9eBHAHrn3B3ayDal4q6zPsxkPycE
1la+iZC3rNcmgImoo6qAbRYsIqQUcXQMwYTtpDpZy2DBCsRYMA6z5B0GNmajX9D6ehCCkpjW2Db0
KWfjcRZBHhC/WGD1i2zbha2nm+22BaUCcwG0iIJiwCO2LCGNsardWTEt0F9j+UuaEMdGKgThXibj
Zo/qPVnDaXqJKLiMCaU+IkNWChlkdtGwvmG1mJ45bynOfoMCJpiURvrRC50nmSid5k+RQS8aYWHW
YzN3Z2bPIQBylnwnIfNbkOHLaeYUI5y/aIx+XoLjYZR8KRvVg6L1jg5kOVXfYsKlIk49AHPS6O9R
IhqAhBFv2D4csbqJQfaJmLUJXtDFP6hu2QWAVtNACnLpht6VESnvnD9GvuQMnNDEWEeLF16fIBkX
bwERtMazKaeu1v5MDbZlXo3o3WyLjUjc+fcF4ItU/qL4QKMF4wsolqJmfqrSdn48IfwQWofZxPi8
9/dG40p1szbDVVJ+jHnoWkUFfTWjS6iWaLwr5gbYn60X4bkSLn/fm69lfMCwMvhrEX0Z+rifwWVC
4htqp/jGAedjmiRIEfjyJcgg6M4nqR89g5qV8VYIoOMBW89CeQ+OZoMS7C5CtMDJCsAHSudI0Znu
tAK/CqYmwkwRHS1T3JdxfkgYvUMMAGWw8JO69TT4IykkWUAvbwghLiTZ0vG3U3KhbJS9WHd8/34C
/z+nHH4hSe+DhCQvfi8fav8+dHcDLfJZffZnEBZ0aWe9tBEi7sRdEHL7CIUTDaCluuobg4rfd/gf
Q5MuE6BAjY4HzSau458zAKCyLsP/QKEtJ25brVzLMJn08mS1ldNU8c+BtduqvUp7BE6WjfcYGHXh
R1m8jj7Fssi0l5rrGFruGE/OFCmesNzcI6O3vgLdrUO4iRFI83R+TJr81Z+wj1MGHLuAnIoFat14
zqXUgQoQNRAik0bZmsXk6IHxWlFpbvVkU0NH8sHVWsKzNXQXKw3vC65RT0NeFx+D8LXrJ1tlLe3y
kz4ewlQhIbR2lim6GgQcg8p4Ka8tnXYUhQga87mlHyUr2zV+t4bEb1jJNewO9M2i/GGsuWqleKDI
4HXmkdq7Mv4MgC0PJf5WQRq7YolcGtFZ7D9wW8UzO7MPu13SVbsJfldIKpeMRr36+6CWv4TxXCgT
mAr5rGwsam5/Xig/MxUrg+N8qFXabmA7E0q0Qo8Onga3Q+k8BUgC0zVFEMmnITs+j3ruYKCRVqeC
VD5yZEp/dTXR4DbsRDt2lbr++z5+USaWln2EJmUqi+riVxw6paY5C1UF1aSX0T+GjeCKgGsCRKUa
UJCdRpatnBVKMIEub1TJp6MxeAos1HJ+/fu+LPWLz+OaWx/rFYsdMaRPpwtoaRGPzawckP2hFbJC
8Pr7Tu3Xkg/hFZMNdAU6FBz5p3kvjXSDULIEyFU5CoAmhPVWkwxFGFSYIMBPc3rQ1uWsPCgpyI2p
PcHg9sYYKp4Aa7vJ94t4r16XG0NK1yTzj0tUiuGHE1aDExbiN4IC/zGKKKstEekSHSLZ/Ol2l8Qp
a8qskQ/xgDb1hE3MkOEJrOyw03NTS32VCTJysgRFI0oTnIkqiFpjl0QJFmhxmlMswfAG47Kjn2to
K/cOK96uEYrvxtISI/55Ael+q8u+cg1FAug/x3usym06CgE+yfJ9At0rUc9CAfMNxJ+Q9WQAwzrT
xM0kv/t1vsZCAYs9xZbT+gFT+L2YjRRNx6c4UZ0x/m65+3ovsm8sLxKaDDCQPgswAf8fecmUD6T8
XfFh6O95tQubERQnwWu+FrGC00jS5vZmlNe/D+xl4H4+L1QXiSJItRZliD/Pi1hYgSgNrXxIUPy2
gJ45hPnCcLWG+79v6Gv2gsbuv7e03GL/Cg79STfKeGRLOvUP9R05J4UKLiJBeLlX0h26awnovv/P
jX66o5q0lypZGuTDIO4GRh3ScGJ/JDmvKs1uQpc6bx99F6D9ng2+nFSO1UC/ygQCsCBP/3WoihKV
RuHX8sHHmARVxR8S7R+z/Ih2Bl0IbFKSHWAdkPJmjhwcwXpyRQdlKL9JnJaD+7wb5tJipQYFMvEz
yNIv8lGK2lw+BNViHtZmRzG9CsE3W/m9pn/ZDIr3ogUEf3FA/PNotbbw1XhIZRS8VwOV2pIOgC+k
TqNcFePa+xMViek6pRu19G0txsGQYkZWth4zAFhr00foDCUsOaTcgKl4uLfizG2BRrbq62SuLS2j
upE6YU6Apb13iC/Ir9BlHLi336yK/xF46gQk2LIyAyP89RkSnARqiHO4Jh4qSk8VxPSeHm9s0ydn
s2FwpEKDMkVonUr0qbD3+Ga0LjfbpzPJ5i1wwiriv+RRf55JNfVNwAi6uFi3+FF4y4IWbJeX+OyN
Xtlie85F0E7GahLmTUWlLfYx+FS/NVD4jIyW0IaRsSSk+ALpEPG7P/eDOj7rU8dpGPUJzLe6QQ+0
GQwq3pCEtZ/QGiIJ93m1XsOJkqMCHSHfTbVXZqeQE7XMVQOd7r+fnd8okM9nB+Q050YCPg3S9s+9
Uq1s8qPZEA+pr3JTaVvk771BBC8LGq75KAGjCoK8lubkbFTBKqygMgDVULuMRLN+N1pXhSKJpAg2
EFhugrlKpPfMWhhW050eV49ygvFpd53x7YitxgQiFZ37Qb6GY4b6ylVFabYt9ZsfIKTV5t1FbYRz
G4TMz5KTCT0wv9EdgKcZckBZrHmoCoH+o7guxekuR1/YlicDzl7p9RUdUl2iJJx9s5b8brR8OUn6
gmzAOBCN0U+zbNMR1U29JB4IqK5t0tDcVDelfgyHYVW2qpv56j4D2juDfQzDc5/BGeukvTGjwjKW
VN37HciTK/PGqxoMP6OxPkgKTBO5oZMZ/FJqDVO47sJF97j/XEqccSOjb6LecW1eENk4whdB9pse
jzLexUX+hlSo29JimbPcKQJ8QbPebaWIBD69z7XohyE9/32g/LNofT4J8IGWPpRGjvy7oPSv+TeS
5v/dxqV0qKmVBfm+bHZpu+47m0JrZTyOuScDBKULFOWbgM6use3TVbGggI7YVdK6yPR9Z6545DLG
5q70Ir0EtM+SW0LhNV9HzU8fRkm3Ls1rOXlYG1Ug0bRxL9XbTDjovYNzohqClzTgvniNfxEBOkbw
onx7mh5K60miUNAoG6LqSu9J0ZDE3aCYhIn2sfc3OeY1qtv4Lu2b8SW9lL+yjbGxoPRd1bswXlUv
1lWnGP4s/yowGnvDeL1zwbC2wH2FXTGvMsAk/q5ElXMCCPcQt9g8u4a5xpjLpKdU7Af5YljnYD6b
LfQknKjR0ZHu1cyFTqiGR8g4Ac3P/ALFbizBNP0IS8h+m1D9Udfrvl4P+VuqMztTr98HmB7R+kXC
CshLA+HOo/mi1Ws13ETzWpJdadOgZAnHSY/vmMNCwJzFxpf2PSxquGMl5OV1Mq0r4b1XNpSI0pQ2
gQPMc+gvsuHKjDbprUA1SFtrVM1laS/4+yhAyAQV4LXGdZSQCZc3Wexyn1kUuOj/HaujUj8i8+ob
CME1dqvv4nxLLxn1V7yJO8GeOy/3V1m+qhvAb47fklw41o/wQ6TvnAXunO8qbPjEFc1T+5offRfx
R+AXz8prGNDuZg3ADWenDZAwVmJ8lhEsmB3duuQmUo0u/n2VtArQemmeufaS6ii2oeFc5oV8tvyM
Rk4HuKw9SS2laEfpj5QgEWdT1W0n2uOr7rs1uddVpo034Kh1lSNPj7wmXyQiDI2G5wHUaaS7s+mI
F+maaqeFdrlicYQ0gBoRrQlz8OgvykDkn3pXxM7FrvcWfZmtP0A6WunFIRpXNXCxwevPlkdVvYNT
qdnLHMaNm9s0Lzt5n+grBp+m78ZmlSer0NwtCXtLNwsxYRvdp1DdSlTpgBBHT03hGaFnRJegd6k3
dP6mjldijsxBwh9f2vmhDOjG6TseZhI43fQyTC+NXjlJdfPHl7C94/rwALJWKKikrRpAI0pzSAO0
jLb4CiAIPVi9i6SZrcsU43nJhKeykudnyFcWCci0j0t6zI42OIMMjkc9oF2f548ihC/BtfT91LFE
rKz40a/Bnrmyf1ZSe3wqR6cbNIBhJ7+AtnSBAdekXmeRx6e7UMRJhUJNvSWEK0EoWSC70BzCGVy+
mMPjoPyaag52G85nCmnYyENDnTOXR6rvgaFIzCejE70O1DK3LA9x4sTDRof/ClgjYemI9lGzN4PX
zvTgjUi4WHWeanqxdqoxR+tgDE12px1n41Ar0zutAiRlurVf7wNwsaBqgTuMu77f1MKmMWa70Y7i
eCika224Tlx4Gl0OqzlH7akGqSLM36gdfq0AEzmQJhvopoJbIPr9c42Ws7kAC9uKh8ZnCGma10SS
i+QXnHlZAB8zsJSqAnUr4UZnavmJ6EHvb5V03zBp9QC9VQMc71wDAbpmmCcRPZeUKAotcAbf2JMv
JFJok+StSFTaek21xWcCq9PpoO6UHmJinK4pxLEurcUGleXgZnb3IOQ3BK9rjHY3dZJs2xLVAk5z
rIPqaKvnogsUWyWoidEWb/BZN7Pq6LdrpVY8KWJ9IK4VZ6Q7ByogyU7Bsr41zGeV1l3I/uY9jjqx
9pqzhHb9+xgr67EID6EU0qSSqUdQnNNiDHUz0xUm4ZvixH+ErVhziyLlPcQHqed8iowMfNKpt43S
QaZ7BUre5qTFNBYsr+w+BuNgtKceCIOCFmq+nmmgZPtmHt3Wf//7yvsfic+yIwwACgK41KqfAkdD
6oeqSGdwVmGzDZDVEbuEAw9Wvq9BaI5sDdviqLxvMuYqCFnRUY0nV7TQMo3fA0HexcI3u/QfJQoD
/24EGdXF3wrLnz9HZNOUiiyNqYjJFoSDcYAGRwelUO9bYoCQxWc26O/hO9SlTmTK23649eERlJZJ
rdGq33upeTJjjffAoRce1Ax+MyDQv5+437jjPyMWA9gMlEPIQqCTP0csHf1KK8xkTlz1VFGO8Mfb
6F/bCugXsPgxGLlzQ7eUmOGi+9JPlpKwG5nI+wkFJUQUeJyGGb8XvUJJ3Jme6XAHgHZLbh2Zi1En
M0fuQx1j3sziXUlDY1F+qjRsq4r8PPvgaYjhuSCCfgUVhX5Qt3IbYHIp0sdlET/G6KEE+UeTHfXa
PHbOZG102ANJ76QwQJI+BEt97AyKiGBZh/u65w7JdCegkZxUysOYsOhxelO03DSoH5mR4ph4I+wm
RH6RfO0A7dkTmSiBS8wSPaynOX76+1n+j+o0OvEm8euiTi8pn5kQQyJpk58n0mGqpnPYgXcD2KIm
gRcxeV4ht1iSxcy+CXeSRJtsM/luP+VbIMMPKHN7hkN/YFWbxc4c2lOcaw+p3ngp0uBL2ltX0kWa
ZK8eo0uB37lV97+GFvBBVd2JlXlf5RDlI2y6tFsm7osRFcT+LrGslb4kK2WYIDhGlBxHD6WYA+s6
FtU1h+VVAJ4kwQY5CCQS8EDU+ic/MJ3ofaaEXLTUyf1wU5nP+ioXKPan0rjLEDfr5vvYILYa0j3k
QpfcfaUm4dEfRLvoIAYYKx/1LGFBPQqGW8vZVqvrD60jOgFI7uWh9hJGMSl6UR4beKGUXn9llX/X
yqyOAa22VTMX14Cr1gWvHLD8Te3mnzD9z5vChLhiakiQLBbbv9l1/wrjkUNOxzHAniHDOUC/BqwW
FafGYILLJ6SEp+tiW6aTbS5S+dGiHiGtVDr/oiquA/A0yiK/lJznHse0UkS6bC+Fxm5QQC1Exr4H
sK+SVkcJaD4Fv1DxuIBwshb3zBY2u9nfxXq2btAEKzAhnTDKmE1tVw0E7cMlaJRfSjSfm7hElM7N
k+6+MzQbndM+QadZ7Km55tc44iaDKROrE43OraCYlzGqvHnO7+pU2XdUOVKqXoFBDh0nW0HYS9Jb
N3KrJeHOiC037pJ8VWr6THPiOJSBF4R4Wib31igfLFw2LWVThfdOkSCjkm4z6C5DAWkdKk/fPs9G
7HXVZMfdDslyqigD3Ds1pPMj3sql3hrdL2VGZIt5N9rZCJVN2kWCkt6Z4raE67DM11apelUrIM20
BOQT60ePhLiv6itlMvfqiP7AfJNL9OTyAYo+xKGlC6qiZTGf4Qwd4zi9q+ptU28nNaKPtZWSHeAy
vvKziMab5N/VufFhpnh3+NtF8wkBcYEpahIQsaIkrNJ8JGaITFTAA8hrAIdru0npSwA4RTtzFZC/
LGNUT6BP9ch+xBRw6zy8lMCLNZrMmSmsBgAxKTQ7FPcCIOjnNN4WbUBQhfDYbY6n7RwrnkodtMyi
144LKCYVc1YN/srh9scnHJXR14Ci5e/iVBihKGSuEjqtQA0SVMaAkFdEmvNDDaH6mZIv3bv0Pk3e
/eyll/cLUmZZOkYF4U+/cOVq2AvtGVE/O9c1tGqT1wzdCASqlf5W9HikoHLezWuZS4d8m1X5J4Ux
HolIpQvk2YsfXw+F7z1K0IzPw8dW7s6zPh3l5zzzvZFJieZvudXAARgKGmGoiv59QqX/yer55RZV
6PVJS18Epd8/V1eU62pKcT3lhmPwVHxI59rrX3VXPAl7xWZ4rga4ozCabOaM1ezl2/pQHoKTem8e
0W53SEE8YFvymrzWRv3dhhxaO9mpdwzeL0NxCFcLG4AUxNXXozetMrij4i6+oCGAmkbOvU6xplse
sCyohPErjzmHGyBe+RZ2NtekSWwoeqg5IOuoIcPDV3l5EAN3fBASPj4wATI+qNh2Q3OitcM3uJfk
7/hQhk8qaoUQxUabeWZQbViaaDRjV4OGO9kPmyVPQnSOaiZNg1K0BWP5FAYEau2KuGTFvJ9nerDV
PEIbFOXYwv8EjbS8GlJsAgiugldeNsEfpj/T0gZlz3sNuHji/7bPQfKR45v4SJOyoTIBU+KGsCJK
fOAVehV6JlpetsLdkoCyd6z3hMU5prhqI8vH9x7pBWABNooVCZ4Osl2mdv7gvyUvRLANvNzQFt5Z
FxCFRUsiztB+sIdfBMZ8JJr9hCZsIWF3Aetiqw7EACnSBNDo8saJ84qE9QS+njvCRhFPoVlIm9oA
R69w8jd8NX8nO3zNQeRBB/y9t6vsJ/tV0x0ubf8ZESX9WXvqzsNbeeyf5if1jU2CuwP8ItLoNXb1
TyjKG8QQTEbNa7cnZzoJBzRLH8QH45um9lfII70XBSg26QyCENrntpzW0Sdu6kDEA7Re+UmJbGnp
FRZIkzZ/zKh0R8uqxHBJ23EtWqeC0JZ1QCP0WZRm0yWNj8ZjAHRV107FMemTkzbVKIyq0bkEX1zP
6i9/Qj/1VISpA+8Bifp5a2Y3TX2VchQ1Z5SBZglG0YyWUwWupN2SsOwalaQFCEZbXP9+Y+tLzf7T
fU24jJI+OvoyYgafavoDYJyky2LxEIofijI6Eyl38zAhWdGL4Dwpx0tigUbcdq7lrQDCqKdkFuei
m/fi0a/fh1zeUZ3jRoSUzCI3Zje9HuGl6XT0GXjgxMYo8IY+d80SU1Uy5UnfkAQG8i+xZK6qAEz0
8bZOs20cgdcs4CirkEtT9NKXzoJUxDt1kbU2W7ire6FEFRsOtontLkGsJb58iBVqwsNuymHS6NZx
qgl5pR1dm82EZlcyvLOOUGv7+4n7j2YIYwXQCph9hQbQ5wRY10Iqw6OAi/LcP6roF2dF5JR6+EPM
yr2Q35aAA27Kz1akp9uKQFRZsXXZk0jWA+u96yCTULKgd4t4Ly25CBXNCNDwfM0UcReNqasmtzyA
U6Jyp6AkXnVtQ1oKL1zGFSLJjkXx3TT/FXC03AD/OqhPADxs8fRelkMRhxjRJW9we4aoKG6SGIk1
wQf+6hnic8AQT+A+2xSBlnYJrAUZoZ4Hkx3l9vVbEPBxcC51mRnIeh96Y7dEoEU+HaK4wI6AaeKu
71qnmoTDRyKrJ601z+nYOXqEspbk5Ya2/fvl+uJlB+MUWzc83WRaHeStnziImQTPJDGU+VBr9Cz6
azhMKFFSB49BnhPlVMImHq5NON+SyFWReS53/bf932WR/HKzgeZSQcdLsm596sFafTXLpbzsREvV
cXK70ro3x/hV1sCygrEWXA30X+Z/FOao22Vjvhraa8riAW36m0RUXUoFn/ZFRdXs9wC2gK5/uvHV
Ie+V1s/GA/zhEM6An9pzrx772N+3xog7HNRsWFGl+W5MaEGR7bDghQCKJ8vuYSXFww0vBNpV0I4R
UkVFKkQuyt90lnYFtxio1GUr0a2IhZTkHh6OW/fvzyZRoD6nLsLhueyKUvYIfKYAWGsUjlIAtitE
ctUaibPkNLwhhWSpwndYBjyF/uPYwV/AbsG5VCVV5PV/5RtxlUpZplDhCXO0HkIK770FLBtU0ljp
RK4ZC11rZWDllJecnG+VCeKtC14iAPubQGRps7pfHZH9gAi344NaLicdqS9kD8X3KjKvvfQkA8Iw
4wQV79qNRwK60Kb5/wBeSQ2fwnIrsYz0MHdk5aVBllkTi7USNMyXaL0CB1XCi9iTwr+IAG+1Od2y
svoZmqyMY9cfVZTvHpaH357Fjroj50yp584eBOVQ5emKrvcwT0S1/dWIRYrw0VOfMuqStgFkJyP3
1ztWZK40RQXV/E7fNjCfy/wiy4lbk6cWA8DyjrQRY17LCNG7V8MHLb8fy5fFkQkDG6jQRDQ/a6N2
AZ+cA5jRnuc5b8flK2GAzTfvzOPGMzxx4zssOQicx3Nhe5PrHXnD0Tvy1NHjxeUXx7uh5cEPvIOH
4xWn5UnUq35g8tegG6bbxyPv/N8/L2JOjGx+92R8gLa35RN47Zyqh/AXH1SceIaPb7fLp1b28cY/
dvR4s+wjj+VZvvCem8fu3fh1eTvfUb620198V2QO5ehxBIiYBBs+ZHIl53gDob66LRooaI8cZ4fN
nqkSL1vg9WVTqImwAQ6UXo8t8en8vcSGKpsHr0/u+SjYy84g5GO/haszp+6Njb157Mj57IUrz5Ns
b8u2ecXz4BG/eW9bfrrwBaavdzl7jc0f3s7eDaJvZZ/fGnt5+1mwz8tGWM5Xy8/h6vZ24xn2lt9k
RF5+f7v9/su35e0VHFCJy8Uz/HaTl93mb2T3jVca+6ZwDY/8rK7+9/mWd0P6D1mXs746ZpuL4nhv
vJjsYTwT3/Fx+goqM5t+u7BT5zfFOXuJC3d5eRVS9AomNPzks7dQfjkO3uRtzzyzHBoHuPxcwXj2
tlvvcvF+P7+9wGm9XLawV7fby/IfRFbOhs3Ly9ft8nyx8iDCbvmz2eYbVOktvwdusdpCh13+jreM
Ns/NvLzwcnkvL148Xl5oxcX7QsDlqWIV7BY6Lkzi7bpYXXg+dn4Tff/5qwf+cPnrh/993sIk3l7g
8C7bhWW7fdj2tvewkHBHG5pwvwE3z3suyzbZAvvOL3wIH8Av//wAh9eGOsxT9tpe2fzz+F/uih9C
jKLq8C7GbyG9rHga3UlunHeD0qE4BesJmmRJNRPfbm8ekc97V7R7QRxXZXifzZoz9PGmmqlulP4W
Ec/mI1REynHFtovvUI180GGQWpRA22mgRVqsS9m3dQoCwfw6TukOTpwXSj+HzNqIo+gl5bzwK7ya
PExIjlPs9ul7agT388CoAJQsVjfZuKMy3RT+FTd7fCl68xRrPxBUoDultk4QZrugxvIwEo9tK1+z
UTzT+F/10tqHB9urwl6sKEVoz7H5aoWBl4bkZgjFOFb7MWsdJWaouDTfzWwvLh4nOHcYw88B8zJ5
Qry5l621hdlTqgovPUjZRs2puvJCG6i0Lb2qVt1weqhVpGYBXjixom4Co32NNISsyrbd+6Z6HksF
kRMaDKOyCsI2WRl++GxoCNw8DrK4sSh258CTl3SJ4gHZY7gpNGc2ASNMkAfl+IBYqM1yhEIVQl6S
cRUnZP7R/YP3SJblb9UIIJiPW0fck4mNyAbIQOgaeti6uIkq3LvjEV8ZST4n1dnMcvKIDQUnnB9U
T8hKyNNo2fmD9oA84r6OPMUwP1iAWQLItWJUtQq6jBLWVBkrQNVlmx6vOzOYD5MuOxFoWmzFHC2r
z4aFOtvYnkKpxg6E7CSMPMt866KXRYEyn0LQKvNjkA73vim7Qwb7V+29kuUI4Gqp3ubmACUGigxs
gCbBO7FeaVxy5CFem6S5KxfMBCLVWiGS0tEQncCfo3tZDzimSPipFNtZaU8tfPAm/5lPT9uOC1NI
00axMEgwULCs8RUYUjeJgmuPbl4jrHTEJyf9PgRHPBQo56IkDOsvqYPdxFpqQAIPY+GulPy1Xhqb
qkBaeWnoDygC4yNbtF4cvvlB6SVj9RjMA4v1cC5M5Zcs0GFvi0OyH+GdTyT+JV1kGae+hqtC8e0A
D8lOK84kIzDXjZXpPyVa7gQ0mOPpPUUUVx+P80BE8CtQLLegJtHnpZvdJhmVl56SPiN0bk9jKLzl
SnnEwQd+uu8mYlh7NeJD5MgDGFwp+z/Czmu5cSzKsl+ECHjzSoAAQW9ESakXhFIG3nt8/Sxkx8TM
dHdMR1WpQsokBYAXF/ees/faXhBidQ7Q7rHOHsZNSctaEQO/lYjPhbFErMa6Um+iM0XHLyjtbnER
jBoHepy/CtSdZk0i+2W9o/KzXv6da2EjZoofymSJGCgA2nI+yFb/rhGkojLMWdnrMWwy9AHYG9+E
kVLjiLjEQJoVr9UWeCSzK9ULHJSn2tcgX4Nr0sX8H6CudRE708YNf2qW07DvLZb6JqFBxqOMTWdc
3iuZ2gClCoWli6B0bhAXnyVlRy14UzTwUlGATBpoh44KQFKIH1F3HRDvxURXj3uSH61e1qH6kkye
+9c+/yTJh+yvLeCpP0M/v2jpAyImclO4or10qiC390oNRpe68RI9lw5oDoVsaLz2VFi7WOMaVUl+
jBXxEASp11LkkMzZwcvjmGWPx45kAY1bP67u4ai7qYHMezG2Eswf9vViSkO/PDXbnlZcQkp0Fxme
ThPcUjK2qvVjwgocEEQotoRuNsngLcnI4BFEalQKKJxlryeyG0/zu2p0uK5oGMuBY8j1RUkJSazP
Wv2T1+PdCKjedHF9bxT9IwfExn07gOoQrB33+s0EAqcvkaOsU1xpnJfhS4QGIOrPeXozK2CdIPEU
spYBYbtJcC1nak8Uk2AojVMEU5EqXhscanZxeQrOzxRtIeovQXTVldalhzQGEWV1JGHYMGJ7hOok
OxNpS8gOlDA+lQ2a8vRXlapNL02bSW7tJqmPZD4g3P+Q9NIbpFO7RlPoENTUzWIZ2wrUtMKFZJ+w
UJZOg9d4BVoGN6V4gAp6HcUYs3bjonHyx+ktpKOvC5atTLE7i80xyFsMg8Mu4xlYSB/zSGGdxw8w
2TqUybDP91UEcMUaT7qMJpIJmdYp2dunWBY2qvqeLe8rK0HBRK3m+7o9hzSZhbRFJLuR2n1VPiMe
sXX9qvRUmkX6DAOuoylxNANfnNFzT15nZBSGQDzGvGz1qvKa6onuZ6m7i1nXOBreeGJdzNba42G3
s32Yco928i6DWTAnw8UIY5C6yk6LQyeSXnvYbEJl2hG3Fc3AS49yiFo5gAXjqPRo3SLJbWfGoYCb
bR7Yxn6W+NEDgQEThltZ7c4mlXwZDrCk1JdJrpzByi8iWK6xWmU44llUJZqxcJ4JpI6i3tZ4m7Kk
Vl6+hW8wcmZxdjKDdgvQuw7pSxhvZep8QtL6UQURkEplplGcwygKYLYyWiiP9VkSYKPQdYI74HYd
uhZ2hWZYkhBy6kMmKs16EccRgFq1KVXVk62vJAV7h65HEj9qamb8oY5II1COmt7/UQ4V8SQNaxAp
q/08VrZmHLvaqL5UDcHs/LwCfksoO3S+10zZEoxGD+2OPgWdBnBxlFq65ZhRvRVi6bGK08ccgzJ6
opwenG5iE6uAkEev+oT/IZlxWs6+YUXE2zMyc9nDxa9HjUM+myPk9U1MvvXkuwnpIPVPbQqcXhy/
qpkn5CI7IcWNLrXQKlC3shzIQhRMZSRT4D8TgWcYEI4WgqCUuEIkeWPDYkWnBE1KCX2GpWZCnSQc
xOwwK1gI1GPJTHBAnpLrTv+lbxgK7Ngqir1k/wTF5xgPRLdgaB9mUlJmW4FyolNaVFiHyKA9+hIi
qvKuZs8Kt3yI35w0cpTQoVdUv2YQO32qOJ0+2BU1X3i2BJJua8NvqrshlAh4FFDmf5c8J6rsa1Qp
/5Kgos03kxsl53ZdidW4l9b1jHBoCZzPMQTo2r7KrqqSH+o69ZN22Od4NRQ4+MRDSsY2RFhW3xmo
SN9Df9BIOcssaOzqo69J/mlDkN41YQyKtBvTHlceBBFJHLd9BFJPrtyow40uk5SXNnv2zUpAhypN
nIbOdA0NBH4jJDQZ75QRXmUz9MTkJVVmRj7ykLqQcZIiBWX+jaNTI4RnkMx7Uc4eNe2fMId0XiXb
KKGDgL00HwJ/UsYneHOGiukS7HkHiDLqWDiLzxl78kSVRALin+nfphTvsFlF6zHDCUNyfJCo3uu1
a0iyPdDCCOuB18GYh2mhWQOsFmkzNdLNQLeaS5Kj098aIHUt4gtVGHtdg3UxUSvBKYYHLLQfYfoy
BR9ZkNqdHOyTIHgu0CimniKDccozwxmn47/9OpNaRZIH0LhpSe8GGIyqVX81UYDLbyno+fyZ+zzN
kMwGu3bN82D9JDUkWizDaWkoWo4VOBHdnQciEpBIKnHOmbPJz9dygnpZ0lezcix6DXWFsDFtd6b4
KLN7pbQYzQTXHKN9r8enRsJnHRpemBiwywebvEBEAfQia9kZc+li1QZ+xIbXFJtET7/hNWzHFE1D
l19bNBq5zPXtxPcYzG9AI2cd7IuobgqA9aykanWx18d63hR0CEnt0kRX535elMYLpflUUFbM23Qn
Kg9rbv2y/VApNyH3Uh5xTa+WI9JERg5skfQjyyV6KljFWRclSX8rILcT+2jzF0apdNLYILtIOXbA
dhuQhIPxJsYseGlhLYnApgSRqfqb0kOF369thyp5aMOHOtyU4K2pulveOspy6Szp0i8sOZcvU+N+
xsSdd3bBMgvb3t6ioaIwYWI59zMOrkpluyqyQ9WjpkU9ObTyoWXUCKRFRlwDUThNE6syDd7bVHoy
wJzQ4gYXZzxxpDoR21RNsLchURoVuFUj2CPFtyOaqNPIhAMWuvsoGrTKdbWLLZ2cFKoFJMoMotMT
XLYslU0aDzl3u5Y5vdXE7djTCGoK/GKMQoIuJDqY61YxJDPL6sTTunIMWCSkWXnIhcghFdSZKuGo
rI9HhfzleYW4vybcCyqx7gVSR03WAWhGnqF+T6aPsR3683yAZGnrAvrDpnTj9Tqxn0tE6xrqggNo
0ZmAF4TQRZCVkf0E+JzoOnkBMbTE+z44WpiLqVEVHyg0nlTI7k0NgabXqCwy8avZeBqYdsSMhl4O
l5Sx2Lbax7oHmqAlcIZU6j4r6kkEAlWfdXkMEZLQrz3TFcmmV3K0rP51Gc55f1I7gTKpjBArMY45
EYeQKZLH1OFOK6jkyrIXW6zGxSanBhRVB/AKUX5u8w+SKscFKaoXtAKYWLAgUXEj08qZFjYSCTup
0cV6SxTXLgeVLctAUNEJqx1KoOIopdp+UhRPj3u7yY9iL9pRobImL1EdRkBOXi2LAEB2Bk3Tnplz
pDn4Etgv943EI5lORC1Ch0YY2I/7Lme9mwZuQIcCh962G4CaRZYjRLVbxj9Za567+afHWNaOeO8T
3oHY0Iikgblws9zwuoXxn4I5XjMx4toHz8K4TNj6MisD+Bt5oOQd1umx8MO62Pxoxcg25rUrrmoh
0yfK7TYMnbhbbuBh7Nak710ep3IbEGellU4ramcxPLOH8WEfiHtyrp0hy/fEDLxrCcyjIj9HQ3tj
abAzGbrG8iER4JeGnVsmR60/Yn/wemBPIiDIysBnGRVOFwDh0UzidSo+CsD9Vbpev42O9U/6iOq7
Nif/mDR91f8Jyg7GT22n43uOhMxKvmq5d+PhII3zLqciOyDvReEzKq8rYDE/LTQ4qFSEZe5a1ltV
IXVi6gqtV1BVa5WgLcMbcuqEWrJosVSgVx785Dr3EX00g6LKjJo7FgpbuhvVYwLuRfstGyn9ttTW
C9npY3TdfDaPEMkLA2E0dxlLmIoNj9YaNLu7bccyZi3cG7dYAzEtrTcg5S2mNUFkWmcXEIzRNpti
DPWAl6t3kTAWehc2xmMI3dMEo/S1GH0FjcEgKtuE6W1GilLp7VNtYXtJqpvcUVFyS/8Y39QFPpUv
64EgQH/iwKP/+2HIyZOb+BDzgcfUIXKoZYiNDTFxulLYSL20l0Ta6YHsGrPhoqD0xHHY7pYGFDEb
FyUitmYEE2op7Ns47vOCJrjigWmN3gCCyFQrbobWk3Kee1K/LcLJzyI4gzxHQVXAPAZDtCAKwtq7
lQQ/iNl1ElsICGTXtuG2W1sYxQ44vamuzxHVnkWCkunUJ0RSGDXpEMpHh12k1XJa1uLXQvIfve/o
UCSMo46MLNVd6GO2FoGAPIIMGncx8oJxTjPbGKgcKfEjtJaz2lbCRpc4mQTbpyDfxkX3s7LwpsZy
Omn+7Sdr1/QU6eTuHndgMjvASR2RLVN2sIbyIsbqbkJe2rO91JJmv8S0iwjXtixEUoqTtg1NGfzN
SJWoLaSshIpF3s2HTGl2Ipx33UhsixW7rgio8ZuXZjqnunzKVLSIcrsv64C0iT45zyBTcu29Mj5n
anh9DvqUWHqdFNnGJEUahE2PYqN87QeSLVNWeq8pH3m/j2dmQek1o5lJNIkhN7seHYEQIV0fCPbp
MB/Hrql093n4spBFJLVoN0vxWgx+VacvmaXcrEgG14SkA8gJQrolRTLETixM34xpsEM6p6L5slin
YN4Fsq8b7AiKbzrPp0mUcccCxRhMEaIifAn5MervRXspJlKXTERESuuLIyW+stBvagMfKFmF2HgT
Q/HWF5lL7SIwapLunPA3mDgmQ3gzBlanerSdRZLsE+4LwR2xM+hWdxyCajvwmxVKpqZMGCDPO31l
kakUCgXBn6LpQv5A1QeEOK/T8Aetv3elY0M88zA3dORZEci5aic9YkHbVMq0o4M92wPsi03XjYzW
jWKsUoPcrocfGYN/pA03csnReUjjgzQf6EjDS9rwzLSil/+hX/rf6H2wJ/+fFtl/ag+OWroogFtH
lu3cwTdchXr9EU+6nafPUnBS7QO00///d8r/1caIJxaBkQEiFqGR9J/acrM1UMRuFLbUg+5UtJfW
eiFQlU8B0HndEYBhkaKNnGagzrUcR1QhMVgPSk1jUe5JJt1MxEco5rZCDcOuyhTwQwyTM64dSQV6
2cX8n45ZWvvG/6mNqumY1EB0SGjR/7ORsE9lSOxx3x/F5m/SrdWUSzn58vKU8t264ZNQJBk5bkcU
vf//y/XfuOZN6CsGv3SF6sLq+n+7mBFwkCRMg46gljUrBKxcxo5A25XLp4RbIy2JflkAw9SuJl5K
Jm6BTrJcUs/6n4yheK3+62WAIWCJELBFlM3/2u//V0d1nkt1qZJuOdJVvpQp1HPT3Of11dCpZOEL
mwrhFjTDIeyzl0ZQn8KlHD8TuXvk2UhFInX7AriTNdpSjEpPwCYVbhn1hfbVoI1kNGLfSf1yiq6K
mJxOdXXok1+AEhlhxHLfE99a21TIzagn1Qgxhrl60/55AxMalaVTa2AEuEwddMmwHc+CuSuHi6Zh
OxA+x1r4KCkKydZrMSnYxbWNNbPlHZPO6ZoX2XyQawqIxBOrzBbM1X1Y3DMEXQLl4aUUdsGKExXG
fCfIEY2TaTs065yJnKXJp4M8skdN4nGrE400QFMlZ3sMrYdsXhVNOFV2PfuVBPFuODTWPkXqE6Jo
QX5EvRzSUv4HyLne3hC2HnCn7DJJ2fdMp0Ed7/R4ulbi+B0mABHVO6npSrkaImdbEgYwKfvVlBsG
895cPtY4t6KhOGA+WDruY1w+UjEdtIHNLzkTmY5nYKJbctXVQ6uIdiWHj2Wq/SQJT7rWb/PPrOMI
JvPQ9O9y9ym2jS3GbzHgC6LCHg2K6UH5Rff4CevtkLUycmrkgrR7oond5fjU9WK3WKmnpz+a+ckw
kZ4GO5GjxkNjRoI6cCQqChq7GWlxSHw2AvVA+WWhl62D7k6oQHUUpVTxCSDerkT81fIpzb/j7ig3
RKkhKjq11MVWEaD6rlhfOR9iJeTOyvoyR9jZNdoP810n3YRtkYJRaTC+I6zZhYz9X0/Biw3HVGdV
Ob51yzU12muctDDkqAFUDwG8QskTQ1WofrVkNyQ7JTzAlx6DAziQOXtZWnRxHdHN6lfP9E05gwnD
i3jwJ9O7ZKFMZbcWSfFbMTDEhL0oKF4WF8+YBDYD3Gi1hrkwizG01FzyWqwwSTNj2oKHseAHzC0P
Yc5uCJL3oU8PjcpjH22Vgaz+ZESlK6bdirnNm3gnFEVil1J8QHJiFznFpxK7y5uwdmBoAhnrrbZc
O6iNibjT9GarTrvM8nv04DRvxrLbITU6C+JVtShNBYWfd18CWJ65OU+kVdXVXwib9lD6Sv9oJs0R
uA20CWiLDoorRTgUBXsptrYFS74CkgJF6bye2LZnyqnvmvduob0khNd4pPBPBqOM0NfA1JRRvNAr
/JeUwTUTrK9e+2FzzCje66rhyssnYlPxVM/0TbmfowESJrVFk8f38DUX33VMzErATj4/Ky2dTBPJ
J/y3lY4+6HeoG1sDr1xDGSNg+Fav5B1QHr+FUfpgl++w295MCC/yAOW8AFsG8Z88Y6kXvCSiwVeW
uyJAh0mJWKHFV9PS+x3o+xjo9EdUMQMEGwP6T9AzJRflNqR0NCKakkt/ZM8vzNiYDgMEllbvOUeg
1yO9s37ABoostD932vjSajRmKOBHJZbAaB+Z91i5RWYMgEV6zWEhmRVIbfmHEjP+7Y1E5HBGJ0my
9n3UbHILvtlbUz8jrPbL6I/pYx2/Yoi8uvs0aZhoZQ1U9rEMEfAx6onUEo18k5RPswj8SFJPcpm/
o1lmPqagSo6ApN8Guf3NpfgoWzW5mYxnNqB53G7z6kXLfxp2knF+5RALFoG6Iv421hc9Zmv+NeVT
Q79AM1InJYV8CvaamXp5s9gkpO8rgpxCIM4zi2k4IR4NMNQ6eBBnm1B3HHN8+x2AjFRhWrW5+YiT
eFepeHvGaZcKSLkWempCfSitGBdvCGgEP0eYUDnoOV3kZjlBORrBenbQrmkeH9gsjU2eyEhyQRaQ
5Qjr5U+slJ7JdGbO25R9PFyTg1lqhyL4lEysNcqODoBs0m54qXQimwbwip46jtxYI6kY2NPwqgvR
c8oFn9bVPg5ILREpNxfeCLAOOxl8e7bjdFIWqjyFuuzScqWSeXp+roCSTsGAMwW1PgRCyENstrAW
LuBhY6/Us5PUEieR+JPxBc1kk+BOF2EuDalP1JQIyYtANlaK92FWDlPz3oyx14YIULK3rI59NdDc
mFLHkL9oY3KAlXia1mpXd0CAxl3GlFptZ2XeNvMdnwew3NSLAp5xIyRIiqWGfG/b9fkMFSv0xepp
DdzY3EXvxXwu6BNKlJXjEjmEQahuErtD/pTJTAWxY7eJdFC18L40iztE9d/Q3F7GxQuqlhorplys
QZQIJhKP7Uqx3lCa2uBiXyVgogKtvkLyBCW2dQqPnawetcFVksecXonh/NDKtwY+aCXvNlU3OU3N
bov9QZNwQPNlCFBoCzx/a54rIeRPkY+miMMj2wR0yMGKiHvklG3M+tRRSTn96a3fqXnTNSx08bnR
I4RO9ZPt5xWylKcM3PazuW14V017ylXnmdB6MuEShejXJXq+6K3H8pyAvpYGGgQ1Wl/+cjaqXtGN
B6oVJ/qxxza9BjTSm+Clj2jCTbnTpvl+wXZeV8dB3ktF4unDVi0CV6fIoXTdVqYEW+SkpDag1Qe4
h8RsrVuHLEahzgSH651frE8wsIKzxJInm7K9WVFQSL0wZRAG46sRJzsjihyT4ktm4fIhDGvu+PRr
fAooA9pzp2on6p8B8EBwT6Tw/q3IFLqo1X2sustY79rufZLoWIXEwd67jF5XthwXNjwTLa0+epGp
VcgQkIMgYHWie3E3X3L24sVZlfx1I5gMW7k/86wPlcku6XkH2Mgv2fiH7pxYvPIkSqa3sqPTCOcu
7CtXXn36FHdqSokb7U1MzlET2UHYIVDGOgDFaxSB01vECFTupO7m5EvP/spWiEkIf/J8G6NTwuO9
p+YvtF6gXM0eZy21KSUu/EFe9m2Yspsm4qBGCKBMqTPDLqO+YMRw7+mkEVvpNNYBDNo1HppjWWT7
yppfIA+HmauCytDbN4TqpNd7KmL1RMOKyo5ZBzdOXd7QoDN1l6mlYFo+KuSTTPUDBQml+hUyehX9
w8gOMY3lpZXv6cs88PjR3Lm2EC+INu079CEEIkfiNooSNxX0bUNvvBS+8pggvJHZE/1eWh/zSPEb
ghxFLdhPpO3o9P0V/WJAzoMrwhnNXHPCPxAILHhzhU2WMz/ReRvi6AjPGOVyT00YDX8L8FWhb5qy
BGe06AQyZOg00aP0mOrDZqvLP2L1kQrTQRSas8Cl7SM/xLQgypCLiqsZfoXiu2zgJeJk5z9yrP5Q
299xXp0CQYEqJYXa1F500pMHBYWoBrFjPsojXcLlgz4z42xYTqb8LXRI3g2dJ8y7GE1uPRbnXJ2p
JxJaovhk5hLn+TnQXlEfyE0h7WMvR1AkeBHY+zFhca6Wz5JSXCWqb1Kx6zPxN7LEozbWhDdDEQO6
z7id4/jEBLEtupPFtRsXdBWvy3IWRxYCrEULps1cOyX6D508qX0XAfqZebarg/jSjdfUvND4W5s+
LEJz/bSgB6DdQyKdcQnHv1AYJe4jE/EzW5iBBKZOx3ZuvM1Uq6PwkMivWXhFGI3/GM0lNMziOal+
+VEk0Vad1X1WgpiwyEalar5b5t4NU9qso5sg/8pYrMGVPgyT9jBNynY12tm118f2S7GemBCzcCtU
4yENxR3w1Fp7Ixcwk8PjhCVhQFMvhzStqI1WykdJy7CjPzQCYTQrw2koGWY8RENg+iYQvyW2S5ls
wsmZyvfFMOyYlXjcvSuEDAckJ0TRb2p8J+F7HRenYwkGJM1em5LuGWWnpQa8ULF9Wy0gBVuc7yHE
k5NQLudkKAxd85a4DsgqhnEQrGNvEaMF/JFnIsa0tRv5nNkoGQe5AWhoSnZvgTlgDTFQzFVNsAgL
fSxteBb5bxdYPM6Kl14kKCz9VSKTXnDc7GPcB/H0Jku/aZ6wuzpmLNOa4a8Zfk4tndXpksasYnMv
45E90btSB8g/7CQIkq4qt4nxHDSnrPyeGF9lNhxbCt9hfDCEBN0zi9aQpi45sTSuVnprm3txVmxS
YDRjSrVQ6H1LcdeRMGcXJMI886m00avbCTExhlpLA0DeAqk5K1nhDgsfo7QdhT/kztDdRcv7VvQk
GG7ljOA21kON15OLNo/Wfq1TUzkBLIARi1WbPqBdMZXxLYM2skjzwQKEZnxnQwvERfIGC/bzcI9F
yvYUG1Vrh+QC8/G+jHNAO3tTUJ28JxK3Ub4NHdFUzDpDH0+SgIbvRkvfoaq5qTZFShr1mPxhGQSb
Z9oDqnlgHdhWor5bfjS53eUarQhtQKDbTptqZiRUiWumrNtXuZLG8lAtiSfPMAlXrGMzJMwTLfwG
WG/Lyqe1qLAjQknohMxIxnsEhsKyfBvpztSKwz9bYtXfSQ/faa3CE2CyaUxtkPRdZY2uiRCeRjHz
zOrZCMd5PV/lOVjN97Q6muAN5BjDMOn2zyHuj3oi+npZXmsp5emPem89xryurvEar1VV8Lpnh7Ss
gwCIuJ+InQebMWKQzQbIt2qEQm2WToqa7KbYKcb3Qe8cq6126wnFXftqacml1+CEDb0D6dcAI57H
gUu7Y1sX1T4c/zDp6pltiSHgbYPJ9h2/zqkpf9oJ4/SEOyyQ3tqcYqiAG7Xb9gzNmmc/v94xewAa
qLMsKgJa+SUgFadp3FIoDDjyisejwg1tbuv2YVi1vU5D5fRVlMYmEUhCUHNklFSqtOgqmuR9ispR
muGMGPlT1+SY7WfzUbHGybiTk4plh7XsiiWE9f8hdNRpsaJr0b7E2RFSaeln+LIak6FS+sNCvQQM
2xC/yBIZDUQINIF+jDoKMAmC6AWg49A99JKf6wGhzuR4hNNWGjrPajuM6jYCP6cKzT9Nc7ToI5hy
ghAF/G5+XXBeh32x/84rw5NGKt6raB/soMk2TqHipg7LXZDmP4mGG1hSH1bS3azubx+YH62eP4XU
NDah1qBFYV9jzcnGoirc1fnZNIltyI1LWWaeXspvqhEcEMBrlkR3abiO1nzG8r1ZTKi0BqsNfpeU
UWmHQN5AFBfmyE3mZJcI5JeS9cu63pAIxoj/xJRIpGRBIIjiSwz2OF9oRvDBBNR5RjwCY4qXOHOx
Ye6Yorcas21oyAhuWcK3xn5OWc/NqQg1o/Wb3rgrBnSZkckrZPUZ762q286Epuhay34v3stW4Jma
QB1ePoeW6o0BHsBef6qTvg+MZjf1JG3AbsiZ+9Oxx+a/jY2E8jY5s6SVtsu3zhhqKNKk1eBaDZpQ
mCNiNNzM+NjExo40l1dxnk4QgSZlLxAfIW5SMDwp1QW6io6xZsyoSQbvUd8SeHuxxBOaCyIqrMlJ
CUiNLJYNmbZfdPwg80YM8h297KL94OvYQX15ncseXUaGAxnXpiLg7hr9ZlagXEfv27xPcOW3Zzla
qFdhkWSHY9etk5FCMem5exf1ci9NrAmCcTss4jE3F2+RNVswqNp0JUZ8mQs6r+sNa0jpimLtbo6K
SVPLMi6tWPymHcFwPKzURyihC9AQS6CnWLXX1BJnrxe/4YgMtEywhOySDJgLlBB5phZlTR59aVo7
ZK2TfJTT5wRnJ2MS1d8liXijfKtFN6nTieh4ERrulOGv1QYu7QpcyN0Ghg7OzXKvdfciMK+p2PmG
/F7SQByYjWPrkpiGKxVfAaqpMTE93NB+/DVO11FaU2KzHLXvazPHntK9g7ctcmtHQq5gIt/SJ38C
ByaFe8W0nDknUSDY6/XC7UYXJKeQwx5D9gvxoArhttXJE4rfJeEkD+V2LsJdgSAgipg+IkR+mezq
ZeZKs3oQY/FFxYNPVLmSnvs+9Sss4mlmcWM+grX4JmBfo2AnM3sNUeKZzeLpTFyjnyIRXCsZc9Ef
5sJEjDfQ4x2vsWjZ1vds0M83Uxr/X2PxrU5sKSTE+RaBQV2IAtvcymhdWjIflxCgKi+vUcEra7a7
dJrTCY8a+FQjfR9Zrw+Q4i36cJoqvagJ6crJ5zyOu6Kj6iz3jsa0hg7SIJ0wa5Cnr9OEjJdYRRyh
6JzDCFBlvK0u8C4jfadaCVBvsmprFCA2zWlRZ8BD3+Zy0/HUd6FyLuaB2WFx0kKjmEy5kULr+7y6
9wcZHzHmSSBDBXnNxrLe09JtwGssGjQSrTtJBKCSCP6ztUgiSZxVO8chZAZsO7a/+S2lTkejRPIN
aE2m7M7oInp0MFYM5cLkzhTJLx1QBBW1jTnVTWjWjTyyWov7XnHLWjnpeYPP5zbVHTiDlwpqThkk
16XSLoZava7SynCX41nOqrWSbsIRSCWHyJFLzjI7kk9LpNvEXXqVMXgaZq4VK57ExNxn+2wo7UbV
6MiQ3bPOMn+0+MWQzE1Da2Ldv+liei5i4VQPq+xJHN5iBUWj0T8tIfKKJrkN+pdlrH23jntzDhEZ
sGmHpYHSrzFvOq1p9I0x+HB54dlAfvXUll7JcgYKdIhgpWA8srqkZ99sx/lpFMMl0qatUIueIJgY
TZWthuNGwpvy18137T8HTY1dhW//8n/MLqeRFkp3I8VeXDzsKHhPoK1gEPkPCwq+Eywl/Ld6Q17u
buKu3pOXNZpvzYnjO/4MI4rr1zZ/9V8om5s4/N8Pt/xBuBpD/vlNeFnkbF7ua0wcPyMYDqGtv1nt
JOtX/76551hYNj5ff1Z7CV9c/CT+3eUlmEdqb/1T/uF3B84LPhIOKnB+/oXL8azYbFb7TLzx8d2s
h/Xysh7jHQvLcliPf/0pXht+/rJaZ9ZjWz0s/46LP17T6fgXP4uPKYbftx4av2p9E15IymDlZhe8
CZf4xkXicmCZuXMBIpfzWl+8/qo7Xzk7Dv3O1/VarV949zUL72UN0eMEOLD/+NF6adZ3D8mORlG8
ntl9Wl+OuoK3Ku2IPMDSW8+Cb5ZduEXYT3LeahFaTULxeok5GU6X9+RdL1wBoAHwgJzJF0/lrblQ
O7zzUfNveMD0pBIafcKGZm0waSF37aNT4UOkPxRu7ZUn4RxUm+rt54frMmw2d/qR2HP8zUawPX/D
T1f3z48v2He+FThPTvfn/sNZEwa4foA/P3xwPz8uGYZ3Pl8uj8PldKcdl5VP3b2/cKV8jtbl0Ovn
dBC2a47gerq5veG1vu8aUGBOWMS0A/4pPjDp30XCScQZ/vhfjBSG0f1uOuvfXl/L9WJw8Mb/xtD9
574e4J1DWz8QxuqW41s/HX4LfqeNnzj3H299MbfC5f7iraPl7m02R48xGTlEP0Z8Hhzm+iKP/3hH
xvy/d+DnjKhNsB7Mff1U+Wu883b9lp/dMVjZ62fIr+Ym+N+v4cf8gCPyg/X28Tk6Lsz9h4G0fnDr
Cf0b3AwQrFj3fxdzvOVCcouRGEbdI8YBDihmJ+LimADHTckl6eikFUejZhe0naqLPtzaAhCCWDtF
14KjxThFHbYHYqZCfYVwDmHm0OW9wmocmkjR3XMUQSLdk0G9Y9A5NuzuRorQC0o+Iy/8OgYRIBm2
Qx5dglrAz3x1gfiGIVaioI2CrsjFPQ/PRHrt8HuOowHzJXcUBK8DBAmJiXAm5STT0cOIC88dey19
6OhQS0RMfZtTwGTfPP1ENU0ZgAudjnInXkP7lFNFu0OcDEfmqDT6fLlW+OmAkFK46NBzKjQdNTv5
hIpqAU0jZ7Xf3rIeZXHxUKr7P0pcRHBs00BcWXMVEEiiNI9HBIsfi56jREU/uKbOWcF5yX6NMXbD
ZkK4aSfTZwMwsWE/8RwrCmz0z7ocHuX/4uy8dtvWtjX8RATYy60oUl2W5RLbN0Tc2Hvn05+PXsA5
iWJYwMFGFrKysk1pcpYx//GXukY2cdeqiRv3CXYdvbg+UwWvquajV9+SGQucaMwPAr2jClemzg2i
etf72mOmkBnSgtTmhetBhZnSe5huSz2QoZwD4gazv8UdOuLYR38KWhxXg2sKw6sxQUX0lDtvGg/8
zcPkpbsJkrhJFDrZ5YgQBPpub0peHcM5OEBHVih6S32rTy+4teB1kzBOroRXWi+3dsPNHUELWSvY
g5hr/DR7rGUFcP8O0opsHdGnZ/FZ5jpmgiKU9YcYg6rQ45p7TWN9porfyARGloLyGo/nmcokShUd
JaAhLyB46VzDQYWxs5mmR93cKdiXBhRMwcJv9nX6JsA2SRsVhe4cX4idiNRs4tJ0U9AFuFuNpZ/k
aS3H0krDNEpTUAVpmyLBX51KrxzW/Ui/trNWqjYeDFCcklt3NFruKOWQ5n8NacScTTZ+R087DBct
1j2qK84uXiyOQCn3ni6hfiWnWTc3MP93fdpudAT6RDQa0X3biepKAW7Xo+MENybD4LGr7wowyYpL
bB6dzFTGUctcyrXstM1tjKw7Gm8za692W1rhW7ONHIPmrWgeBwGfXzvtojMA/t6HEArygn+Ivi41
H9uXDO/FEGEtKWj5zDRKuvehCl9qrEJNYd0B/mczPlccp6rfyd0agXNM4SiH9UmEF+pL1l6eUOuF
CneZQqINReDDhPP+9IAPFlwa7WwNg0Pja+WXMf6FwAUz+jUjX5NOf3lE0dDIrPbMx6QAB0gumDj+
okzkWgZOagD0t9mrmmfoskZ60rCKG9PJ57gt1ZAq/GsYYvUXHzguzNuoCjZeU65SUNRIdhT+tVWa
32EHURkRmBrsDOuUoEfS2MIk3zsFKFsgz+0oq1DnkNvbarxcelAYsGkU7LKPXKHm4g79Xi5ulfzR
QzclNcUhmTJiSrDE4G9TSOM4EzleyZ2pavAw7na5NriDPh28lK6ebBy5It1FJbLlUbn3YzcqDch9
s0k+Fw1zXA+DdOoK5XHyZ3oC4jBuraOM4WW5ipT6oOvWg8q/ayFeZkR1DF2xz926iu8iVd5zFT8U
WPEm8Km0kdDT+EmlvSL36N3K2hWt8UZIXs3gGQ9U3K7xpYeDN6Z2rCH2ktETiVDWERtNL6O5nVn5
DZQ/gd1RL3SbuLhTXCHYbg3lIRffLeyTZBiaunogEUlnvyNPPQfzA1Gt4IpHTs3s7QhKgRfUKq+N
vsM3chx/yWNmKxZb44fJ1d5A9EcnGLLgh1/dad5bEykLlFQaVsGFuSuTGuD5uRQQX06d23+B/68m
VFEST0kGC7xfhJ5SfVvHmFjunt6jJm/JPGEGLQyyuAN2qxHuICIJFdLrOAWLylI2pRCvSsC5KoNf
y2c3zUMBeKjBNGuhG093SpA7twmQ75zyVGfxqjeIYKIfw71stOoFECB+b/uMfGoBOUgU3iF5oFlP
fK75FFoQGvFS4qrcDoTxNd5aTzDTrjDf5eo2ZKjBsMJFMFJNb/FHX6IBxh036okoeY8kxe7a29rc
QtYwIZdUwW3lp+cZjPUCNAbWB1EtHDJ4GX4hEYAA07itTOQO/rgWNfU4qIrbvXiv4uQKAxw8Si7z
LZsWCHInUGKegmzpGfNUwm7Zlod0W1EFtdvUw5jBHX63J4jqzUsC/Lwc15Cnl975s36tX318+8yz
5wBGP0SH6KD0i0+sgzCHW5hOtLLuuW4Ad4UQQU/SCe2JLR80Ng8bi1XIzguaIDezk1Xw8fmZrG4V
xzvXv8mqal/Dm/khXFcd4960TUc987ulelZTPC/h+bjJKlspz9XHlm3OCV3hJK4hXL7efYJerYiY
ev3sF9lq+wCsum5wlV48YOO0lPmft+MqvaigvaLI57zNleXArGvVigMW+WS/1DDi7SbpMdDpf2pL
SevgwMmIQ6ctuZoLP1TsgC0qGhRHbLkKko7rxwRI8kGT0fEpQFTjM+QA5JK7yBr2lLZ3EZYkcQM1
Cow7b/dRd+snqERZVjE8Vv1WYPAA29cRJsWYDCvIoOIpPUj+Xdqr+0YdDzWqUbEMloU8vQZq7yhy
f7QUleMjOqhsn8lA3zRGv2BFtwl9gaIy0SLG24izUKBjlfhAmmzH/EJPReMB46QcGz+N+N0khwNl
tM+49S3GuSsS0fvydNDHEX/YaWFQxgF2k29fPlbQfKtoeJZ6aRuH9OSQrdR+5PbQnfQZo/Kw/B07
wkqSjaZqZxV3WiFZi0m7lrgeRtOTJpiLug7cJMHiMtDdkAZeFvaHJk9uUVtmUupI1eQYBqVcHuPP
icIVElioQjuWcPLigNcMuuEhrJE3dSSVu4KAxm3RhJyo4eCjyrP9FQbsofCQGXdC+aEaNwXunEn4
KVTWe1uXp25s7nvuoyIaY4IL11raLEJvwpETgrfeqfelb4BeLFN1qhdsmtiUwvdJko8KtnNZW7tU
ReKr+0DZqC1mF7uKNlPiRU7bJgjOaaJoLgIYx0o68uspCxW47oCwLQ2c1jSBEGgn6PgmFeYqywO3
9BA2yzeN/Bn42HdXOsSX+kynqvD0Z5E0zw63J9oHtpo/EdVLgwnV4iat6b8XiHohRQSEQg0fcNIG
y4Ntld/0vkiJSQSRWLuN/24AwE0T31MRUDHhatBBTqp187Gaqg3N0dZwapHUJe1OGLujgPu55iVb
UYGD/yvLMD9S0vhc8m3jOD3U0a0RIKMElTGC5Ak1geZDpgKqiax1LE9ODQ5raumuKobnQhLdRLSY
2TSAGwQs+QQ8cYpGmpOTY+EEPmbroL9N0lnIAuyb5eu0oFHasjsA846xBuuIcY/09xCZ9+B9+u0p
ScdlDHEOFOMhKtkHaGrIIRh62tElH8GSg12fKzuvBW4Zkqcc8B+yKslrixEqQ1PqjyU+1rnYcVMZ
3Xk2xCQQKYA5aR5ssilEIHPrU42gzp/D1cX6PHjvo9pD6VGgxTi+7mIWm7EAEjDb7pN9vfNXdYTs
J6If6kRUMSaXIpQppnCUDQzztSdtuC3FZK0REC6UTxRlsvJkQB8pH412M+rVMoq5jqT39DgNrzoN
pux4BWlwTKlHjUgvLsfDppS7Td0gs5v15aRxlrCa5fhVinbjOPkce5hFOR2bbKzMAoKHDPXdLKZZ
ab1op0mF5h2j+eFVCLb18CFOAgxD/anFTG+KTiMhuXnHugBPmzDAqtUXmcpcyHBdh1TFVmX0Bg15
rAexdmXFwcU7mAO+RtZHCAmqOEyFYoc00yn0Xodw2pfirVl/kcughCacPXhvqn26guFjWfPSYfho
ERk4VHYT4V+8WdmsIVZNtopEiPiL2LyH0qMExzjawo9ZRLwlaUSG1KlHq1S3A+6qUCLKlJavqt5E
Xr4lx9IB6lqpLS1JLQswRu/CvWCpsIN5FY33gPIMSuqiVx4m8UWUecPTa1zbMj8/xjsLkmmosBEF
OPf2vWMi3iuC/GjmwxEZzSB4j6Vg/Zo07YAZwg4Ogo0Sah3wSFpqHULEaoOoXDSDVdxWcOTjU5S1
bGbs+qPYE3ym3owxDoyJtEDAzhbsPfDeE3BhjXOIguy1SbiToIOpaElza6SlKmRLnGhN2A7W2Zzk
lxKs0Ez8XSzKV1jG/2aVmIZMUjoxErrKby/8nY2Rm0YFz2Ffb6PkRQ62tMBBGD3ydLwrFlHSbMT1
F6v7y+aSLDINm2uTxKS/qdWFoudWG405bhbyR1W3a7Xxlh4cG79vTkp2qyEOk4MjMvGF1MNG8eL6
npZFrVyx5/vHpGtmwxsikXNYVdHwu2Dhk4AsjnhTwDI2f8vZZ94jVZgzWTBjKK5YfP5LJ7941sV3
jqpOiyaNZ/XRNk9CQhtuGe/XJGgPcCSRO3fqihyvR6bOkZpu7YMrc7kR+mv5Uf8OPo5d+Hhr5Gnr
8OovPghYv4mgDfw4rc7cx1Ra8tXtCJcyoF1RLPtm9d9rB8qfPVohmP5MrP96wB9vH1tuQyLjSJdQ
hDLsX2T3P8jsfWNZIxpO84gsxKo3infwFOh0a6yEm3aB6DiG/+kp28TEZJlmuTsF67jYisnSsFb4
OSulU0kn07sT9Z1XH2EbGbBL2IjbmxFfx/qurB6MfGPqe1RcdGorcYWg09ccHBnKDrLYaZpWfnET
Nxg/nmkClt6BvxNHDnpRciCgk5N33klbAWbNcAuoU9AaRToY74SOAJi1jqOP5f48Kl/r66dRufCe
l1XPmPKQUWkdP1t50zrFO6RxBXVTxPetgaOvo3vnjG0a3uqQ3uFhgfdtp70mYG7qxl/+/Hm+DBYv
Pw/RTYQEWWR24qj+9xpF0hRnshCYx2q4kyx4jPWmjk668eSJa4WIzPEmI29MdeMGUpgEX22tp9t8
pIP4mNOzm8I9ZODKey1Jf9M3MnoD7zBjZpN8/9x6JCdsGWEKyFlrW2MosmlC3NrwiWNXKB4hJVQy
ogCbmK2a3QCnAepRWkNBd//zF/2Svfz7RQmJMsjaVDTtQufRxnGhiYpvHg14MtJGMQ5isKa7UT/P
uqNkTRDwLBZtr7zw759LUh0hiAhNYKr/PcC+EGRmWCrGETANW2waikOB9Ses05VqbkyclWjByc71
B8+72j9fGDUJIdgi2fPyRbZE3RmDAaRqzGdr18Dc2U0dNOgtQTEKxW+0L+Rbv18lpTuqV3wiLx0w
v9a+KqqyiTWixWlz8exxaKq6akbjmFQbkxtFtMUvPUxnRh2HPOJByij2AYSKCMG9WdNpUMQuB2Vt
tptJfKVhriMO6fctjdPxxAo1681Q0SNA0Zh+julzhO2tuQqFNaoX0JuQ/JzsXPT3JA7/PHGM+QVd
juOf3+VihTS9Yk5xwgucE4OwZcPVWjnHi0cuLGWFHR1+9Vro+NZ+9J/40ELqzm7rQfbEzpRxzUpT
/ASz35XywODzpQvtPShuNFrq4UYb12G/K/LHMsE3OL3p2w1GDaIJgMe9S/VIu6Nvg2y/hHII+cCW
hpItjuu3sUZCTvwDYUk9Jun+u8QFvUSkmYdgte2C8WYvS+v7qnvBw1WoTbDim8k8RL5hT0Rhozms
ccdEHMhyy2PsKKVdlmFgZz0HwvrnMfyywfxnDDGnR+BlGLhMXcyHdEzLOApb48juDvHDlFdYZIUI
pjXbbFYlD2/coOIgIujuSsGjXZz+/81F3GVFjiN9Pg7/XoDREFjI9kXjmGbvuXJfWse+PpN1LRBz
Ej4Jxbad4282XkVCzVZDXIPDWZM9FdabBjJRQ1mQd1pzrJpjPJ6M9FXK92q+JteW96c3ByNbSvou
A1JudmLjQHpNQK3R0RoOEyCI7sv0Rqge1XGp+XTLizdVOQr6kR/Uyr7beQdpwq/lwWxwIGwPwXCr
UsVmV7e/70fBmoVudOQJjP57FDq/SqLYrL62IUVCMb7EA8zcJKFbkq4QnBoUF5qLmVKwSYtNBM2p
OerytX3hwrr1v3dhIojURHnely7ehVnSZclE5sHk76xm2xgbOjwBHeeQCKt9FEuLIHTV8rEtH0ZS
D/3mpRPpKfAJsX9TV8OsJHpqw1XiuXjzpN5DCE6e3k7B5yyVruPnNkB8Kj8JKiRNUr23pHVcqfC+
BIH/zGW2chIiRVIcLwur3FOEME6xhaLFFcT7xoDZ8sBaWgV0jPxoA+8nxnk/es0hcAADTScPevx0
k2MURJhj/EgBw+ZPJGFfb9jWSh9LiPnYJAEJotk4vEPoasu7/8cS1ESDs95UgUEv3VpDAh6qvkqN
Y44Bt7FDJl1nW6ij1P/DtMb2sA4dZnGWOFF0pciQvpt8DBeiRpQxFBvztPijFESunRqGz7MpJFRx
k7VPTXpfSWdGQleO9XPRnJvyUSrhs2/a7kheoUC3sbliNv111F6+OY2o7Xkb4AZkXdRerWhNkdep
+jFTpiU5CBirvOqPdfgkTlslfLYQUWrqC/QbWzQ3k7piM9BPg6OLp6KHVEqIQ3tq9DWqRzXRFqmQ
X5la80nyz+fTMRKXVZn4DuNimLCMyeswkPVjVRL9+5BktKieTW/D/sI8r63nn6fEvOn+9LhZjfrH
WxmzIdUFCvgjIKc4OYN4ngVI8Z5ncaT8/KzvZgB7MHbh+MLL8tcB8cezQF38JpYS/YgCh92fEtO0
brh0jsMV9/lrD7oot2BZZtxueRBCDUoeBcKosZaGA9kvP3+jb880g3v0fLOkblYuZlNvTFKqxrF+
LCvwVcR6yEhxCnR0kJN8WlXWc2OQ61bRAGgR4LWoHq8M6tWPcHGsWmEus5vyZU1t0ZLW5R/5vhR3
DYkieIzo+Do5BUGW4pOiXbneXUq2561cFiVZJcaawBPFuDhQ+iYWIj+nxKMgolWFBXQI+8uzSbdW
Mof7FYfkde9vcS7TLyatzHizg1HZiuaXIfcfE6k1hUIT0sY4Dnidw4uMID0NS4Zdywlx28Fu05J9
zzUX/RVbm4k1X4GFSGkGrg58lhntQhyf9PyhGsBu2s+gIDrNe1e9MxTIRWhXlWvEWx1a52RbH+SW
+R2phcvYPHAd5NA3tAVQMVG8lE1byk+ybi1ti7ch0gAUUJ61paChD8MdE/5ERntHcrToKEc3xbzz
n6hSK56FAKzdFGT2oWw404BmWTCI/WRnjR1Cwy6W5Ohy/+K9sRmYVL7oZHHgN4SVphwha5N8xx5J
7q7U7RIdgr931iGJ+xhscHKjqKaIa6CZNjvf3Gow7zO+w6KOrk2DeT399D4upmCb5llFJgOVHdXl
4IKdBqTmcHOW8VxyKVO55Iz1etTWkuz64bXb1TfLnenA7ZUZiL2aeLFl9lGRI+8pjKMlLYWKDrkD
ygJHzUpusQ6gZNBw/VQdK1+pNGxLl8LG0PfAzFc2g+8/h6loqqKqhmZerIbUT3R9QGB2FMeNCuTZ
rKR7U6MSX6XFQ66dyDLEngI/mIlDUEaSYTfRUpZvfv4Yxrxl//s2/u9jXOx+pZq1SdxTm+CAJwpO
4Tua54bRhnHp9TuWiBTfU4GwPTFMqnfkQgrVs2aYFJuKwNOOwEOcBfz9jp6d19/SXKb4TQpsrx6S
akdNI+U7ScP5HDrMxpA3U7rjn4GxbEs0PisWjyZuRCxmekjVGwSrbAWT7zIHEpqbeF4Q6GEe2Bz4
r/wziFco1PgcqQCndf64zORWIaNjL3XPIiBszsLdsAiMmGRnmxfIJL5eonxTmcpUKLouy/zSjYvd
PKlUo9Hn+phAICokLGuYxAWMjPTQCmveo9jhDblUYLZit225gDI/v7uvqOHLd8cNCat4jkdCrS9W
Uh1bVSakTCFaIpjXdOR22JW+oUwCqLBwbBneOVMM9UY1YI3Ytcb4OtGwQvrmjz4I4mbAShqXrDm9
GBujK59P+qY6AUWQVVEH0wPVu5hbzSByfyhD49j4oKj0rMOXPN1qqA8JGxLeKxm3MxPyz6YYBxsL
Lr08BMLjSOatckzTQ3zNL+MSXv46gQB2iV7TTB1g5QLKRgE90GwMABmmO6FakyC2FLF8q9sDiaJt
tRGGW67AXQCXBRDrSnTndzWtLIvIorANUXTLurjK6EIScdEydKpVbtInfJhhj+e4SePRB5sLYWx3
W3IDYM1EexaMSiAG+lft2s7z3cT983PMB+YfB6LVa+GU4oQzX62RxmjDbvZdnLajbtfA29w6AEAH
360Jgocgnm2u7jrflgK6ZhJmT4nPDL5YO1ruy4YgktUDrsv+x3E2B0JgehcfmKhUr9yLuVf8vF6+
MIPL9UKHWNUtc75JXuJb+diOfSUxH6eIlrI44exGU2xsbIA2MkkW5vCFLPUarlXSKmyRc8HbqvL7
unrNppOU3UAF57oZixzvsrTIhhl+aZsnDi2J41tNzmLmjhjlKcJga5GEZP8eULpDcKju+c3kIcuB
jXPbeYS5/JK9+dtSDEiIgDW7xmuLYhDjEsJZuWF1RKjqwi2ggczPGGi6YwV1y64imHsqAi+4YW5I
3GKT6sX3nxnKPL5yAfq6QPw7ZPAHJO6AOlP377mSZVpVahroQ558ziCROf/KdoiA6/a3Gt9pCsic
8WrIn7hXSIxohwdDd+DEUKDsTqu8d3inWGJYMv4uzuynOP2i6qIOohqa6yu+NXOd0wB/2KHa1eKn
It/IlCj5UcveGa7WIkXyRigxRf0ccHplM5tyxwzOYHxR47K5ssPzBqlsGKS+WIIMt2gQm0M71o4M
4avZ9bjbEY+JMtvcjtrBwDIaj1/lqChouw5+72YE4bVXcEDpu4s/aTNczLg6yopmXew3QzJmFsJ6
Vto4n0cDh3mNGeqW8lskrYyjz42K57x810qmUUt4C3abxGszsPxFzXoA+fKr11q/RbEfEW+u1bQU
HxLxVugfwQaz4kbxVz70lXJ84f1nLVIFfk4Jd8ETb3PBYVCz6cyDAVQL/3dUKTYWZxSOLHkRWXW1
7WGjGge2IVBGbNis4NxQjwO6Mun72U9sDkbz41dTPdEIUTnNhl1KbB9qqAgdHU6Nt4V5VItiEdEu
lVHJY8ZXTi4TGGy/UO9pSYjRHqhSNB5V7IJ4q0gebSH9jOVPLQXEQuRBauBJ9TFUhzFXxbNCkEzO
AVeN6naG/itcPKGc1OSs7vE/D440bcBC/rszAH5QoTXCmrZRJ38yD9R4ngqW6JbSbywefOnU+rvA
Os3Aj4/g5o5/0u0J4xsq4p83GV7tNxUVFx1Z13TqS0II/14yXicJky8r+nwqW80qnuwEIrMm4kV2
wOmFBs5894hcBlEi9lQ8GiBbElfPx8CoeYVP4EPEa3blWhX2gbHhxzBTmdekm0/ynZrjFr2eG1X9
yktd/pwLAgcJb7fQ3ozwwVLPGr2tpl/4ZkEC9QnknJ2+QyqqHIF9OX3khIA86SNqtpU3F28syGB8
pfrmN35/GFXSCjS80eAU0vSYttx1LLxMWJjz1Vhzk2wlGHfBK/RA/jpJ9BiONq3Df8SGn4kS5vPr
B9jkT6z6zNurm8xh5yRME6FloZIPGt3VyW/eOn04/MLF/EYyj6z5lAXCfJhLQCRjPY5eM3aqYtKC
J0r+OKPP1HTgPRl+FsKSQZAn1/oIYCmD0GBUF+1pJKkKLNpspXlHakw2EIGmYemCYNMxVI2D/1a9
cMv6+c1/RQhf7pWGoooilrfEM6sX56qRD22TaCNgjHRSYvgohrCUUnijWbttZX0dm7VN97ItBVRW
il1J0Y0+FWj0YdSEwVIokyMq4w0ehAv/0IznQnnBcfPRM98isH4ZtoDRWk7gf5TDWauvQDvfzlrF
ULmdGybNiwtoRylK0SwykY0+xIiczfAGGKlL76Tw/edh0r4rP0BB/vdJF2c/wsKox3FMP9Ki1JIa
e7hb/JdiZG9ygRvSuOjoz9axE9U3ovJiDi95uasz7VYoEFuKt9WQcjWV55aJXWKAOrbEQnmIDCJC
KokEyHFSzUNxJ+MDOUojfr0ogjvDjvKNhHo7gcZVy5hQoqwMJAjmfbHuOjwnYLR7ngrIp9mReg9f
U+8kN7EytOgqsvIEh13SneqOhEE89JunQLwpscoqgMF/HqBvQDb5z/G5qOqTyQ9Tq+RNdPRAwUjk
HfgMJRFIbxVdqwXnE+ifOcvNwZQAOOm6XZToU41vYt0P+rFAu4oHGJm/Kyg+tCjwY/fK20CZYxOu
PPW7Zp/MBFAkA9hSpL/z9xaJ46WYEfmoHxMsAVpucyl0Hc18TTDyJoxjZbGQdSV2/UhGgb9u5tcd
WAtvpGRFvZFts1B1ppDkx/C5IS6RLQqN+CLPO4jalWPAo1U6Dy77k+HpS8kCkImeJ0S4uUUkAaQr
E3BPxBmOyDAqTbGPrkB9377DP77gxbBWyC5iQ611Ks29l39OwznRdvWww2bgao327bOw/8MHUZYA
gi+eJUyJqaLR14/s84jn542b543T0cCkWFOvvLtrT7s43UQTQaCpAyBy747iPeZNnBmIJUOZJOyr
Lo/fTs+5Cw4diHTQrwLrj6sKFybczuL5u40IayF1Hs341FCPwKPXd7BDF1z8f15+0nffEN4PSfaW
zD3h3/HEO8oLSp0r6NzVy5odzRm531DWipCz1BALZoqYMynVkD0G7RjXd217AnW43pH/9rNIyLdN
kzMFl86/F4rVYGRU4Zw6t2C8FAn1Hsc5kBoBfCw5qtYj1RedIQ7NxL9lJgv4L2BSsoUVcWVUvsOJ
MKGmnuFdWNYlGcLQi6hosVg5Ul4BlE9IVv2dLLvzca5vKwyIrC2AG/xbMk521LvUL3115Qr9HaBg
6twYZdVUZfESu4stcSzTTNSg3p24MqfhOsRWvWvP5JM0vK5RSa8s5H/iGkVRBK5mY1R17qmmePEG
Mt0bmk6NlIOCmexseoLsw6bsFRE/FG7aOVLgkjuMtw6eGkSONk+ICUKInvESzwRBdOp4hxm0h4RR
gGCIWh7Q2cHUBLYpaeDke6rwyptd5G+t8IgWPuodAfvZCZKufsA/0XqqZBRp4NGLQHGF95/f68WI
mnw9jV8sL01XZO2yx5caUzpaAeRT5Qaqao1b9kIl7Di2R6r3K2MpXazmfx52MZY1JnVZl2GvAfu9
T5bFO57Bwu8OIQZuejVChJ+/28Xi+edxFxtjMHlW2Qi6fIC2SaHaLYtfpGdktOeufbNrT7rYFFsC
NFQ95EkYGKDNwOpKfcelEV/kIr4yiNde2EWdJo1oELSSR/WwzVHMocNwYnkpvmm/CYj/eQBBZL4p
D7AwwtxYof8rXyKMY9d0hMuwx+F/8mjcdMvRQZLkQv3+bB1kug42a5tuPzqkNa1EO9qMW3FrLMjm
XPnr5BSfJReDTke0lQUq+02+huc13Eg36kF8mU7+K5Kau+4ND4Z6K20q1yOzvHYUgsrJf7D1VbfE
T2JJniPG1yttiTDxjljzJ2Bxe/7VLHfv4+Lh/Z2fyxPQ9hDziCq3JsKcH/ILWMDmmrv4jTXrIrFt
vNCXX2IVp1zjAehgwbNdIgyy0YefP2JbXa6kY3ho1tXuXl5NS6K/Fx3CZf93sqFf4uIYuWjciQjN
OTBd4qOJDmphg8eRyHjzIuPxFS037itadUTHH9Eyc2t7DlkkHgAp9CzwdSKXvgqaasLzbHSL/Fu0
9F86tMYI/l3MF5ZsACRdinayIaaZHznns8+5nmRh2DcoMu1knz/CKl7Kq86NNrvBbRl/ybUYN/wb
l6VDVAZp7vP4iYwiOCPiWH2FyeK5dzBYWlX76H4Y+T9qu5hwRuHYLfQlsMCqWTc7c2luvNOwhj60
AmrfNTv95B+8vb5EBI3VwZL+yDsJwwSOFa/aufgVPnDP7H51nu0fqjVJjRKS427xZtnx6uQtm8Vb
uVSX8kk/4c//Cy+q1Lfx6fOd+5fRVleQFt3eUYmhLxEmq8/yKTwMu1l8ndu4WTm4390QP/WhI/TF
VnYXMnD+hpSXRYPEHoffG/NU7M5v2cJbPETOuPCXeDzanpOsCEh2boOFbboY3Swo7Lfir3GNFm/x
21ugAVogrFxhf374VTiiS5SWgz/ZWt0hEVqg7CFTUNwMZxIWaJel6nIeBSSAe/Ou22LwuIQitzFe
/I12UGY3w+20LZfSajqGe2U12QTNu/pT75IB4ojLaPEbw8Cl6LLtb5LHdM+tegEGtZo+KUDd5+Lr
+8xjPNsYfODvZ//CNW+BMNaN90gqbub/EW+xijftEgmQ2y45fLbzjyMjY6O7CCi2+Yav4c5fVXQJ
TlvK/OngoMlbBgvie+xbz/GXnw9kCLja1lql+2KX0YFBx+zWG3FfugkjkLrjOnAiB1McfhGrw7JL
bB3lFeCRM9gpVikLz3639vlaWEO3d3EgdqulfvAfow2wAcFAPetRW4IF2sQn2sTHbgi3sxMn2Pa7
eqdsoPG4aItcmdkprvJduVY240rbeI61Cd163a6NU2InK5xFV9kh2Fb8FM5V/ktib7mSoN2C5L/z
bHw5+PEEnNv2LOgiswRlNHyaZWXHDAT6AcRq0So6jGto6ytrgyoM6dczHmbOyN7Q7oQNarZ7thCn
3clnCrwVKTtLsIpNf63b9sWZurxuQacC9ZYsfaYI/l3PlUNZ1Q1JMkfCey3vJWw+aIYCDKGkIAda
YlUls0oUVmzBTewBonPGjhl6e5map9vnwVuKDzB5AGX6ZlYErwz+trLynd7dlWmLxJYaRAMQFh71
kuxEI3QwwrZNc7pyMnwL4EMAhhRLax1lwHzU/1GYa9VUTJI/A/jYT6k++dICgg5go33gHbmpNs2D
kgGUJ9ce/B1OgTJDF2fTc10SL0ZQSUuPyxUlYFI8V+JOmdxMXKWELI/nuL4ZEHYKb2GDchm/Hr8l
adBY6cqN0e+q8opt/iVxf+4mKaIET90C2p3x8b/HoFd9XSarXTtmTeQU5rvA9Tke74m1SZIXf1oJ
sgEyQZR29Rgh8M+qT6H8nUBE+/mU/q4N+NfnuKg+wlJupKhihhTzHELiLt2IgrQg/dCzxlVZCMe8
h0OLSBQofmZa15SoVpDdpTX7r8iSwcahSCRbw28gwmUviFJH9FAQp7iKDfsYX7OfP/J3NBQ+8jyB
4BXCibvAgJomEsa267k75c7grWT/w8x+Nd1H1L0nbYPlDzUUJZuFV238evVa9U1Vo4iKPitaxLkj
d/H0UgiFougalpR2Bz8XDnEhPyvJqjbvw/D+5696Ua/9N0n+eNb8Wf5YKIJGwmcqdCwU6VEq1j1h
PpPT4mnpYx4wditF6q8MrvHd15OZjzDnuLJoysXabEhQ10OuzsfeuHsM6z2u/rx73JFi/4DCMSL7
SLtNMsXWkL+OL4kQYy606AQMDbpf/aww3eEBgZ260bCVqLjug7kOT7pBt7Q7SFbo9MTb9hF5tG+w
/QXjwytkW49e5OYgZVulQ5uwJjGrITBl6itXFLYVhxAeaVwponSXU7qGDT7sLlmx7XQ30QXFgblC
kyEB3eFf4tlaf0+AbDJxLOIQUpJVYDwD9KYisTp7XMk6JyQ5r1uqiwYbA7BlLBSw2vDtn9/e5ZXl
6/UpkiRryqxMUS9ZGkoE0hv5nnqs8w9unLDQRpp/ovQLaFRMn0hpX0zgtz8/VZ53jotjAsaryWNF
jYbll0Lgj0njZ75KUJdObg9E9xH3vjraNDqcpHGpeG+SNNpB1/PNEShKikMzlbaNXZnJjm3A9swP
4mXJTZk1wqx57dckvXTxY9NioHpFM2R+A+b+9UkvrnQT5BalihgfC0NFDecA4QBC0ZX3cvkuAcxb
bwppW9ovtXuGDiIM6CC1X0hXEBb05MdmZ5ggEbl4RC7Le+hgHW1//NviVZEe0vZFmj7a+X7MdKk9
5NpDckuo2Q7sR/dfIsTt/AlBavcDHiJ9vgCDQDOGop+W31jf0RtpO2ShGy2bO+lBjjniRib0gRgn
Y44RgJJBuIOhnuiwWcEeIUmR3dB1wSObv09UGx0iOoYQgaAiIfEJzVtFQd8NSK2PZ5pOM38ikHfr
ofsf0s50uU1ta9dXRBW94C99J9Q39h/Kki0JIQRqkbj685D1VX2xkorrnFPZa6/EyzGim3OMd7wN
k1y/uv6Ad8h/2e1YII0eCC2cOVV5WdovvSp/Gni+p49LRH9u7lzzSQape93at9zbEWhU2gdcAzsf
A1g7drm+AXELzK1JnoCT45GQhAq1uiBkm/aqnd35tBWnnyDrv25Bv3/Ol660eVxud7Vlydlprgkl
n7AtCD+tDUIIFUWvLRXzAN8wCCX0dwxpPvO9y93BAG+ruyImlQ4Kj/tjImMF17j/fpv+thz+/tle
Vvt7cb5Cdii1tETIzQhaCZiog8W2LVSU4f/DsWDj9HQD3jRD3++r/e64NSoj5zrgR7xjIGEeLrjX
e2jK7vhaq8UPrx8By39bKToKEqN5ESJQt/38tlJUvau4KwlLT+PGHlGDPxx800T61M5DS/Jo9MKb
faFVp2ulY8TOxWJOb63eKdWsAf8T7WU8mWycz9KK3/tzXHboOXFj8s9LrO2sY1hZcYQShHaCXCAK
70kQdz+9azZL69Mprd0wo/U37O7PtTMiSZEavGvODT/+JMqaX5uj/dl9XXBG864/bSLVvzr89ES0
H7963qtDv8CvGx0DPf2eb564d/e/A9/o1DIaMrqQBiDgDrog2yeiBkEC9v48nny8zfhvRLdaHWJg
Wu/8y+Mw9tm58VcQEtsFHcKJ7ujp4XPKqbyBBFGt7lPokfam4ZN339k1zV1Xj/cYTbQ2wM3nQ+ej
ntzuNPB7/NVF3ayLG0S19bHZ0/gQsDW/cjzMpsj5c3GuoaH9ryMX7ZZ7gujYRssRSbbgk2xtZ1xF
2Yq4Nt2tYTo1QY/vGf6OPh9x76+WuMMykBHT9ZOySFff8J0d4tJ9veLWrVbv72ERDddD5M92crd2
zprwEuvNXS8Un7Btb2tLtKDrIdotMJhjCE7jFCl5ACAeHa7wcA74tXX/mC7mQnZu0/C7B1z0BJcB
kCv5z3XXZncd/yOofACBVAD/WNyDsg9CwBdP9KrEi/jbiHBkp/JzF8u7HIQDi36vs54raOgROkUC
P6M7AlwFl6BRTMUQv9iFLQ4XXd/beNshvu2+zqk0icGfq2RxcvwhnDUHzQl9c9fydj0g3+DV9KDd
A7G18bqhiZOdj9ZF+JWoy2Mq2UdrsSAznmeo+3W2XNc1/TR9y6xL+HSMT4og620x1K1kiKEdjoZW
Swdp8DikEfiCdeCXYS0wP/ZMX4t0GkysD/nLBM7xSD5cPHESIp5d2frgAHiwW7M0SungkXNbtK60
vv/9AiYDdvrc/HuN+Y8390d50KMiEXWF6uAXze23lz7TMW261aaaEkjBE3YB60GrCuom8oo/nHpo
8nXyuZLWkfi1wnhQdFe89bCZnZXMY4bHMpgUZCbgpRPfXPFPh2h1PoRrRJVc3e7pAbqwu3f+LV0M
pxd7hfvblUcsOVjYlnlPXksswR1U0nwXhrNcKYZv9sVrbYW+f1Y4G0b1thNswGAiEJDanmT2KH7y
XvKS06bPeKl5+Yjq4qlejoAI6pQ4AL7AwNtuXG8Zz9K3jwneC3yMpzX/4VJ26/HLlewpGm2IAcOp
Yyp+Xz735UGsDUGBxArJAtDJDCFmICskxgOV4L6OCxMDioB0iB8O/Je6CTWJwqqtdyWe+dIWGHd2
/Asz0hSmR9sOKZue29Eepx0plA9jRfQhRMD9ReypiGFd24j2fvgEfyktvn2Cl52DGrO9GE/1V+UG
e6pnDsAdoODhxLrDhQ0jD7gb51g4edBuuBJs17BmSBT6//ocpvhyC4T81NupTP9SOCxIWHDHPzxj
KDEQaBFbI7m+mw4bNqWduXmagdiLDCWAxPrDx/hLyf3b5TDFF3Lm6XC8E1WoqJ3otlO36BbUNXTV
z4d3udlCH0b/8WH3yOr6+V786sheH0O8Bnoq/ZqiwIv8/hhezb1mtq2splB/bqUL5ZKAGp4MyFjG
E7uHFI7O/eLvLtPTLXiqkA7GWbPQsX1hPTpH92Z9bkcnM1SPneq12PqE8PRWWyE+IBnu/dCd/I3H
2lFo4Tahy9EYy37/tOfmIB0YFKopGmFemnODZn7SqiGZrt3VesTQRxEPlHdCyV00EPCWmARCd/3h
luldVfnHZfvtg7xUx1qNB/Z2yweBW1c2VCJFUm6XMuS3fIftZfUl462EpIerCutKyjp+/XY3RYBx
JOvxeV/Rp2gSAGWFS4q2gGkB7x6M5FR/FCqO85NSSLcFvninOQQ9+oLiENbXTgjHmUML5VGBQAjR
EK6dkn20zwlz0CdYlPLBMiJf1sj0D/VSkEgKdKsD7sVei2RO9JAbMA1EpAh5RN77xLaYkMFAQWU0
opp3u/p3+yGO6GWYNPI9GRLnp1slsKvg4Jl2Up76UKdgwOmmn9cjFBP3XZ+VQhZT7GKgRp0bLBLm
+v1LVwfIxaFTQbOvrt3tQNt7Z5qC9KhTnu7Cqxw/7xFUsqLwoE7ykkOqomJ9QL0kctiYgqLpN9Gv
e29beUE1y/PFx0UBykctpK+ssyVlSg4T1dGrvp7P+FlwVeFodfzmgwMFk2dZkvscDC6JIC3Ai2+h
8FyazYiuSj8MttWoVyG7IBN8hNS4C3cpRydpjLY3M974IqQt4zBi5K7q0505/ulJ+vNBAiwRERuK
vH2M/b8/0fJzSxbDYU+XLySn64o40jMRVxcBQznAMmzUMaDE8rr0ruY90OmrMUYzLDX7AW2Q/9bv
IYBHIdbFWpp/0m0VUVCMppJTIW6iHcb+82IfNptmoyyNSJrqeOEqGNBqyz3794kdvhrnJcXUzd8P
d/Yj1Emot85hb638slQmnXpKJi0d2W66HV/xvLGazfNpLZV1622DeggrprRFJTrBu7Py+D48IQVL
spGBP57VW5q01FE3zbRhkBJCd86sKr2GTb8r8QiC4XGmQhXd/dD0MHV1s/DUb3FNs54DOcz9LXOR
2sXBJsL6YUoCFy26SHD2Rw97Ob+mvDhQ06HCZaqh9ItwP745F0/yt8nFuVJjMFbc7D7u7kV2eiOh
m1lQGSAQ6eqMg7UGwPd2c4LqZae5UJlVmAN+HNGwpFq0C6rP+mJFeIZ8miOCoh+2vDy0roq/0865
hWqSrfBvi6+jM74SmL1R3te2EJIL/3FLaEYrp+sT9qmy4UvRZUDijlOFi2wg+JVTj57x1gHZwmfb
uid5epyCNmcuJntvB3u7aLbWcX1Mzlv3sTZG92U7MB2w1LCOINpPsjE0CQu1fdxY9i3e/bQu/tHw
AvrhoCAa8BXUblP7/jQ/r0cCcS/ntisP3UeoxPVk68q/pkYnj2mHtR93tZThtpMf3qNuk/y2IL8c
+WVn0OX9Vd6fT21K/EK4MkK8Kul9NoyRftiD5D/63pcjvSz9ItxKwzA5kmatHnhPbyMjVEM53IbC
7OqmlwBtn6cNt96BRhQnXacKfjjXP0rHl0/QbU6/FeF1U8g4bHGVrzR7x2HN1A4U3WqSbtB1/GFl
6P0BI2uwiTW5i3ql8Kcw/H4041CVVfuAAIc8xZOjOryHOL94y8be9y9BGbMledfkOSd4YpT5LRP6
7pT1vjARBieyIsic4sWGjWJjvIXd894xPdndDfOAtcFZmH7tHhYZ4+nL+4lGEKEirZvEhT1Yomfk
Vp3mwxODz90cpur16DNs3Oi/poWnAQF9BMkPMf1n0Pbvq/xLRPXyRMFr01TEOhAUsWP4ft7aE5HQ
8yY/uc+GDw79dEEJwjOwQ5Pim8c0+xAyjLexdB0UrpLgtuEIg6d7m8uu5EmMh0um7CdbtfdDbC1/
DYxVF/dDDJSs7i/mfs/FBS3MGP5e35+MKZskg6aT1mPieco3BnFi0r23n4RMEnT1udED7eOZHFPR
qbn4tfPvM5b/8g4hlWJrUBU2ImhO38+YILFGrMv7M8V5jon0shjj+zt/JNfhxS593SG0fpgPDfpu
zRV8+JHW/72ujIdNgvNhir9EC9pLSZ5pRaM86sszlfu4/cHTx7GzhnFR0ZV5HbC0IsDdymiy9xH5
f5JPXeMeo53bC6UfALVfHdj3BwBtXYdsSRJFJ7/5fjmIXJUzfFHvKdG63snOwr0HgddS6GXpF3ie
98v9p7DCQn8m9A0G5M9P2Aj0sPux4iqARPSlwZN58iXYzoli/jzMzKEw/QkB/QXJ//Y5/4dsRAHP
qABd6atbhpFvNWO/VeT+zSViJWh80oPsPDkN9aC2y59w4Zcl/o+jvSwH9bG6yFquEVS0PAOp72xt
UGKZB4+iByeT63O3hrsPfVLHdUDenmzhp1lNsdUBASPVSnJFgIp/P7ivbcEfn+llSVa392J/OvKZ
TihqrRsQnzcYYD8/PIHhHJ7WBzvBD4fsTvNfF/1ldZCb/H7cnzikXnLVPW+w5cQZCCyvmwoawU/v
pmp0T/5vB+zKMsXgFpsY0qD6/MVt/23Rv6jS1TDb0x2lglUnu+HTNmaX6Baf4mZ0ihULTXb6jOLa
x48DJtR1ecAlxurGst6Z+JHBOTlPsw19dqJHZHu4+UgLCOvaO4eBkGLY75gHW42qtHWoJz7OiYSv
JLzsASaGAZqNssFYyyqjxr9PL2k7PY0uX2WkunVSh1KixNtZ0T84h6kele5ukIG54X8UF3YzLJN7
dCSNomfLg0NMLDn6iPnxA2a7TYXmUYxQbL49eY/XUynoSDsSkcPQQnax9qVQw9E6OGZ6mJwIGAhM
WxmX/bxfxwdIuPZh1fpX13zP+/rQ+GTnsNuo1z/CJYL2c7OUFCQw3i+PTm+Rj+5x+aW+7S6kFD7i
EzEQBGcfCns3Kb6uiyvDQbtsLNwRt8m0AyzVbqHOrbwvjb/y6E4spY9KdGK6EGUmgitDArCMN+hE
mNGPzfSxOl9sc3xfXIM6OAdcDijtFnVaYviX9Pmuk8Y8y94ufQV9vA/7RST028r9/UIcUPL3XIWO
bNgxwKRUGZ9LSxwwmxLX1H2jnLIUT2av7UPvnGDHqceYki2kvVUAY0nguyK7LjOsPve/Xy5O3sd1
Q6FKlPcY0myEibJ/GC8ymDu9qBdp85NXv+/eTecUC4lI+eDIwSYbn/uCc4ngKBbe/AZS62M7YBAE
oFjiGVZTerZHVJ7j4xoC4KSwJrhh+uqAqjnMAslHXxIeIe+QPkhRWzpkisekDrg6+BnpXjQ2NjaU
qztzywZsrhfu+1qouxowc3CL8fYJtpS3TXhwBVgwOz8jDsF0stkNdPOtdjuC0+Hj4XbEpMrpKDjo
51Xcsu1qvgvNwEwm8loY1aTpWZdp3bqtWzqEibYz0xnitZqq3gPOksicR2fHNYINsXj2eazGYgy3
xz/73QXRwo3s1emN73Jxl+lD17tEZJ4JgdHH+S5pgto/gwojFGQ7Sh4uRlAOCH6UPVx5dJkTiBs1
kRCYaOise2XBpT2EjySPofpZxmwPj8nZjsn8dGW/8vK3y9BEr2hd0DL6aqLDfjrYu6SVLPX9gPAD
JlHP6f0gFPvPaeBfi8nL6kVi9yE7iJd7SqRv0mzaZZGSEQqfs0fIjeRtWQW0gLHIUAiRRvinWJo0
djuQwiquNljBt4rdLrvTaPrFKHszHH2qpJmzqqd5sBsa/jW8ToSVEpDOwiV1r7FgP4eE13YKTovN
fMdsRwvaAMN1Lb0S6dq/eGSmkawWZon6lk1PgO6lnQ21i70bIM30NH+dhefAZeq9VkP+s0/miy+M
6egdknPDNr70z5Oddw8I+q1m5Lqn8oQQYV4w1RHfNEzkhoVfrdHoLxgbhNLo8naPnkth1KNFPG/q
Tc8X/NtUjXXoXrjnuGaiDJXPAsQAYwFWUNmul4TirjKYBP18IYUAC4ML1C4SzANjVQy0N3OK2fgl
MmY3AGp7pvKCnKGBKsPOdbwMNZ9EjPQ0KCcYYZv096wXe6f3dglQzPFaAIjiUS7AR+Pl2yWzt2zC
HNOq/Vughf/evxT9ZQP7bz/poduASAUM/OoIU/TM6nxT9vdUfddHrXezn75ATAaDt8+SiRYWVs4B
TP5gYUDKPjLTZ4XqyX3iF95U5mDXt3xxQVMMvRGbaP+yUsLsiyQEyWkHGYG3g6d9mHYI/2NtAs68
iyNsRF0jyiK8QjJfW96TMlDi0/tpdBvdZiKOyitzXPgMAgICPt6zL2VSzLfjEo0DgZGWTlV9h913
ikv2ql6M/553XfcmG3W15QV5+h3pMrNN1nyqdLzG/WNhHftYwVs8zZ4+gppKISb6xgyB6SnIOo/O
XdQLzU9G7uLiskA0MLozXcQbO1IGh1BZyv52xYAi3U2NqBjnMcok8Hm2ezjx8vtjuE11/8BWQVDe
+jlXmGoxwYxu8zwoMV3ifcqjMkL+WNj5e/GlVc45wKRpeohJQ+/3UiME2AmPEEC7TRiCLjCDMlLG
JtOR3OIh7W99Gfc8QpyiKkGynGiju6tPilBdoy9NhD7Wk8HhA+yCHZQsAS8fPmzxc/uFv4ANN5Mf
klwSANlpmeR365IYEuaRlrisPy6OkZipHkpjmKVe2c+CXh/jdhdDh+QeqBPh/ZQ0S0ioxDmUXumc
BpnFPoznTMusMz2CIgxJrekbwwskLq9kACYuTWaMPO3W7Hrz2Bt5nc9BMzwvND601icHhdLYsIdo
bAlYOH6wOTGoW6sTMJB3YXbzNJAU2Ltf6oALYz8pDYR3cUkELdHT/J0Y93h7huvunAyvIaIrMbfO
afV2mxQDXOlcVKJzonFi8w0U38F3A7YObt9o3z0R7jj5bs6tw7bYitTFLuqW7X+/VL+6k5dlFRtJ
gwoNWh4mSy/L6l5pVLzvr2Res1hwEwh/FpzTzTkTK9SGp83pw1w/7vZ2H2kgQfLoRmzzscYG2nrg
IiumF1ahEm0geYP2fiGXAyb39dlSHymh8+ZxrupkehNgYcttTPzb5b7cm45iJsRBtLwBJfLZENsa
WbI0+McytYyngLU1P0ECf5aiqoLUtBPCyPyr970xysXD/ahf61tKplGbCESBlP6d/Dfph16ju1yv
l/P343StyG8l7+mZP47NjeO05HGIzrPw8gzT+h8a/df+qVsJ0QNis4bMhrHm60yT2O/j/aYdb2n9
IP4nOFW+sbVVybuL/jkjcjooICBTRf/fu1JxYB2sDAcVTFy0V8vpJj8r2gmpXLol1Ntwtltvh86T
LRhfAsFtKSWuNrb1/35If/kmfL+qjHs6KxJNxvyHrvH7Vb3t9+1D05pberONd+zZdUisOKZLzs1M
b2ev4vddShoWO/Tful8yAQpku3SbmbJ4BPeY8UGGd8VChBS/eTKM1ilSj6mcPJ1unK9F5EHQ43n6
zer5W9gPZCz34QG6TLpj7F+mQLFP5IGj3vtx3iRn8rFtAjIG6R22OAHQP5zvX/CrbryFjKqHlZ7S
+6Wd/u0peiqnx/28q24pli+eatDklKkwkMGBp086CsHWgrqGskotf1wR8j7TVrtBPhOpam436zHS
nUdkjqRRFvh1cHKUvji4OU2iQ1tvZwBRKYP4eD8TPtVx7VzXV0/tN5a6amg9P/YRVyqh6qFAjzP3
U0J0sqdWF3xlQ26qd4k7mkDu3BYCy9MPe/x/jOSXW03tR98IdMeI4dVD8FhtJf2oYwa67zQYiDfi
uHEhY7KO3im3OyaG5BAkDEy5C1sv8wdL9CQEAfa7uXz3W77W16x+6wxONn571qA/aHyvC85jiL+1
TDaxwu/0Kx20F53Bug9WsnjYzOnXiTRq4flnA6plj1kcXIYnYoBDRO4UWgQIEewieswqN+hQkiZW
0xPg6b8fd0yJ/lhFjG8X4WUVKW6X3qktLtf07jFrRlFzTorgmqyYILkD/v8+LNxi9OxLAeaYQesI
GAu423f9rZwVNLXtmPoxJK0oNN3rouj3xsf4GNDI8jVYKqqjJznnKIxU60Gd2s41/xjTIyb3DwLK
gMmWePG7LRSH2aOPeajznG4nTSy9UTAhEjomWyo+ChdHs+aCw0LndYE0ODZaso+vARXW3sckyafZ
saUQd56wWiCFDDDJQXpkUJC1Q/Y+//zTe9Ot4n88PCjzYLpjvIzG92WdeEhSdnviz6ZBKhLRQXXs
EvQy9t5e3lBfEWsFu8r/9acbz9TVMwcymN2cmNppkUL8GYKBuXQynZYm2jkobABEifdYtykEW4gc
efiI1AEBLjRUED4Y2jIRgfvhnhIGQwBGWtT9e1YxwsCuFBYUOhKD9vDz3w/JLyjv9VwRl3ZiRAZx
8Je/n2tltuIx12+3VAVEK/k4wOqGX1cWlHVp6xjvyhr/99NHtsEzZHCN5fAaqZOc9BqrflqEVgN3
xNtRx0QqfSjDuxVdiPp5jKV3yS+mV1vBkxMneOfsl17tH/qH5S0ggaQ31FPd/ffJcHP+vHMY5rOf
IFbttB4vIKpYZMVVlPRzSi17XUtrOTpMn5StHSlNdDtGlxZWrhA8ef8L99RxvCwInF2xPqkoxvcg
QidbCqBWhbm16lkDwHjoWDOqYYJoA0I33F68pbSV4P1sg52txKKrdOWujwSk9KeGfyIAdOvnyLj2
fFfrwZoDQ1aIY4qrfhsbIVtJAL2rdrNEcB/BDWgEP6HzYtsnPjjJbfGtDhTwk8kDEDPpyE9aHxET
dCwNgliR7Bi1iUhtnqsG9Q2DwgATQ1esQI/a+W0qE2AUZCvDE3xoJKNycIxQIZHZVEw6oc5jcKEs
7B5b3p0+yYYJ1+ru8ZJZmy09V+7BtwgNSHVE+AXtmzEmHGnRWEJCeWV1CMVupNKs72anijzDH2ZM
3Ke/3EJsX0HBO+05CvvvD2RRUTQcTG4hUUdPvLIGF4A8HscztEjY1VURSRMx0tYwcOWnPS/AQ0CP
fGFw19zLxxYzFCK9rHpozE9RM2MQ4XVpodhMMpDA2omw1Hqwn2Q09QHAlhQT0uQdJ9tRfbU6RV3A
Dn9YnWM1BIeCZ2/vB7At2P1oKJCkLa8poVxJPe8xzVsf54dUcvdjXbFPCbu+Pjkx6nQaVnyNsL0p
rFsjMDyIIwwVIO6Ns3VmTUxUT5kLts/U4y2FqPqpxh2xroz3X+Q/inb2YbzD2F/tWTqZpayYbCqf
yvTfL0vvT1jVQIvxvxf6pZatzAeeaXcutNEXN0/7U0TcBYJqEwzAvKdK8+A4pFFl/vCx+2REbR68
OrOO0/OwipAvwixUB1VyB3HvZlxbK0sKXwkQttlkd+AMhFjAMflBOaHnjjk6zpH0PSEdMiH4Or5L
hEknuYMsbQhJPDyvhQDmTCchfQalM/r3ueKc/fpUIZhSJWr3nooHLEPa70+V/NCEHcEIu/TsqT07
Y1UD43yeLYSon6fx0kx6+BoBOjG1HOh9MeoomyKkyW6QBVYBVe7h5ZrHs8jwWVnvMgtnpPAcaqE4
Rsc9yfq4bYVgqNaVoqJMlZutah7xlFwo/2ErUdINAFFPeJexRPSU9QjPAygYyNpj+evmK842EChL
GSrg2PiJrnRwelrmIB8Lyz32cGe7DTPVEmcSDN/yA5lst7XgHBtij861V+EMPBI1AnS7KozVn5aC
/DVCkYk29eCTxRN17SzJbi6mPWhTn5vM1+fq7PAG4AUsZQPxzmAXMN7Tlnp0BLl7YMPm7H3cvgbF
hz6qSQWuJwcQ7q49xy/PBnWCbapaBvUu2VIwEDtx6GOVOXihTsS1utaX+ScWBVQ8SDeJB6a8HO32
uDAl1ehOZMZboTLwJEErtwoXuqprzvZtCEEBXNXjNVyJMGlLkKw8AWVNL41lARH375E8bZYiZTqP
1FIGJ3+M9/PjHP4CEkz3ArEV/57WlgHPThjO8ePy8Ekq0hTqanIeX0Itwh7AUxlUwoBx4Mof47Or
+VAPziQIopzk9fW2zgyO/7pxJDcHYqa0D/eldYS9QBXr7q071E5ODlyZOgf6zUJ0HiwyQeVUg3om
xiUrQS+qx8e0mBZ3y1gXTETHrNDesLSPkyLKscTpE6GG3Jc83qTXN/t839kVZpijWWgJaNuZ4bSA
+0rpEk7wwcXkF2XCVGjt/A0A6r0gNQv5WHQFnZXsCMJHAMnZmqRE5tkktw32/SoGD3C7ger+Sxm2
b4+hMtGxA+jYLg84E8TojjvGtSZZ1dy0dBitinWJO2QYhLYmnpKH20g7WfdbO2ooYmX282IgU9wH
W8k6vOur58IMFfTgXJohqZbYVUsuSB8frfqhOTb/qGtfXuaXLeJsnNRdfW93KTTOtRgJgwy3X/rj
hNCFzXaef0hL07Qqg4Wp07LZRfQfLf/dREZ/TijVuoE+7O9ouvOQxYzlSe/dGDDkgYyN8Ns+9R/E
CHv09rByiTFkwFX2KQMQ/d6WN0gqbJSuxI3fBx0q34O1S2QhGmgdJTQM5RqIPj2gN7VwCTh/HMdk
r/gfi4OVZrEayCvdIyDzh53zz40TZV/nacvFQTRF8fOyxKmCcBREkgr0/tU5TklFtE794+A6IUuw
en8EnFw/D/fpdvjcufc8MIfU38l20f5QUv7JpzJlFaUtHwfxDDP1F5IrH+O6vz4OWb+ifg5vfcFG
dXdcaVjZDjH9ydEYYWViZcOm8aVNPtS2ttlEW/btyRZvTFv5PCFqwFf5hx2POKM/doFvn+zXpPG3
hrg87WtDuldZX4iPIYIe9vsQEjf5RqPWeX6URHY6Z8C0xYUt/I4RsXua3RcZGaps4vD7946+d4ov
Pv/2XdvbmDgTsUirQqYZb+A5vkpui7qGhnoIFP/VA2cd7B0QXgEK/SzfRdSI2/7xaQsMUhJi2K4Q
t89u3TcdM2Hgs7e3A52wzIHU3yFUTC6fh+AQVSe3JJWksEyqsMYWhrvZDpU9L9eN2hXAL1/xmyds
bkZLU1TVuWf0LIHB6Kw3bOlc3jS6/O4Qe32YIT61oW1KuPP99AR2vcK3XuL7jTde+qaMMOqDIZaY
5URXWBu76WHKTrg0RkXwQLtw6pezY9AbPdeHTW6fnO3wkD7D26c51IZG+tO4vve3my2LmEDyPpAo
9mqjgd9ZcdAwJe2f2VdHsuAamza5yZD2GvcSXSKw0BQMkQ0by8Zs9FgLE8Ig0cR9GZ/knznmGKCa
pgy7gnjHn8FxByyoABx334wOKcrvhG0vTxjHIr0iIGORATmbI6C6Y5qyVJMoGKrBdsBso699FEuI
YE7PIW1R4ny3zpGlFdPyH0C9F9JSxwig9ZEx2QZeI0Tk5e2r92QPP80j5gjwDnmy51g4bKcajLr2
699V1S+G5m/3+/VQr5QVU7o9hZNSKn3hHNalR7DvCaMC5AR6JB3QI/oYRl6BWsif2ly/GLYyvsQ3
nSE32o4efm52vnXU5Px+v3YjUsZLyk+ZFj9cDe3lkZTOTbVv97XSr+b7YVfqQ6CpprX6I39H6n7S
vy7GC7i4E4Usux850m2zHbfhHeWOkVTT81zE/PCHN+2ns3rh52y3jShtrxUXnnHEXFrt0IByqwcS
+iPlh2O9tNR/3OSuX/ttzdztcKjtNTxPJDBrrImbxyY/Wgf5B9Dlp1Pq3ubfDpOJRyXflhwG8tP5
bom1V915jWiZYmH47+f2FRf745Re6gfz2jPuZXdKqi3283cTNI8Nhwad6gw26mz3dQkauCCLfx/3
r6fIfIRsF3zD4bJ8P8Xb/nRWb+SL9k3K4wP55E6DXvvjOd3PYBv8+1iv0P5/52iKKFp07K1xEv5+
sJ7YHGqp2Clwit0yQPr+VJFdXdankoReqxncFj/NgF57rP855P+6dr2cHxmjR7M0cO3CNK5NJOKR
DNLgLQSFjImz+DJofj6mrnTP32/vHWB+56PY5Qp07CBY3N9P9HQ3tEdP2l9SitcGkCA5neziQxkI
cdYno8tFH9GH9wIFRbV2zNE+KUZwGAqviTZQ1tWmTlBnxk2aRfkY9KDjK8DuK+lH9mtpeh7UHlyh
ZsxVtIyUubXWDa2xC9rZxWhFEjJ1xHmo0z4Jrj7cTe6SXXwVJ2s/qEZwxSfXEFCtoMj4eG4uH5IM
kkwGmndB/iZb9ylg/G1O44cHa3AdHj8vH5Tq6oIkpYJmfOfvQnzfbh0tHAsoIrTdKqKgsvhZPUds
iH61tpgIY73SunKk93uDK5NrmlxQVPRgy94EJvoxqZPeoF3KmqcstYFmbSrnPmLibd/XJGPjj4wl
Gjr+BOEEQwtQaacdarTGxbiFASn2SSB39Ag84LN0L2N8LMg+gvpz6dO47fwtNU18nmRzKbhAIBmo
zLohjroXCDbtAJFGl0OuI7k8hsJEjZr5LRVnXFPTU2IlPkJTifOZlpppOStn13g3uEMDEux2RZj0
k4k5+bpd5+hc0J+WxF+Dx98XPahQEo0m05V3lj598LDV0BxLK6QCuMk4vRRIbmYgpczpvAkVGVbo
J6X0Swo6dirO90uVGe0VQlK/iNpp4ysr080h2+bT4/yrk+mB7MFOea98OmPK53bRpTDhxTOuPSnp
xScQpfGdMgYrMEY6wkiB4ken4FL6kQjA0HjY+Lu1KYIxbSP1zXgrvxQmARhPFZbRWD20piBrlIcQ
N3Byop68xtMT7HHJa5160vh5VE+gDI/3oEnjdqyHekgy9hJqVG+0+2ABGZxv3oFmE3AYE1dHn8hh
7RK04uQ+s3T3MDhQU7//QiZ3k3KmqEC0Oc40Q3PcyQ2x9AbE6ZFi4Oy8m8aIC3cpXpHtVxvwNzms
MT3T3jQwUuQJ1zGSQ+pcApj9XoS305OZeEaIuMVdqXx9eFgJcKVAgbiqebSfmJDr7twtFtfK301I
gcndjgcmPyIq5y15iv0HBs0Igx+JQQYMJCmvZGr9VbyfIlx7ETOcuMHXFRdMH+KTFUF46aprSC6z
3C4STDd1RyeWygI/hVTGQv644H8lDs00m/KDie2Mtq6Q4m8w69q5nQfvbZWP4eeMu9HWHabNpf8I
+FwnqxxhagUJB2QrevYBblyV54oFrEyeQ+r8z8tSHJTA8wDzlUUccXmz9Qmq3RQ7eWKUmVZPTNNm
clbhBAX5hnLnmOLN0zklVc4TnD/zlL42eowWSrRL9YFxtXWIaQ2GV3fNyoK6Z2muOrij2cbjavTY
HD6gC6CLgdJ38ZrGVu/BcSW4UlzNDBop0M3DQDRcZPUByh0fFAGe4qV/8jVcz4QxdetgPT4w5zKX
IiWuYAGFBtyO8+Ictykh03duzZKq1bvb8tuDLc/fw1eUh1j3XtYKEhenhmRRvO1jOW6suQyX5DCr
VjKOoFi9lVdrYlh00/ahT5zi6LRoVr+K2uINuYbd4cVybs0QbJfUvbscQsJMmmvQxvb9IyvNM8mW
2uYQPEMZSfnmEi467cKFi9u/b47M0R7M1gBuKgvoFX5jqk5UIulHDEt4LjfCuzIqkmZYk4mHjUoB
oeri1Vio8QwLSJafnrFESjxYl9ED9uTRuk3fYG68t/bMGF+96v+QdmY7iivbun4iJNzbt+5t+h7y
BiWZielsMMYNPP35IueRVhZVSi723tJc0pq1ytgOR4wx/i68Cd+7CIRu2ArWg9XVLqDV1928a9zt
fHrB0Q79sj64IT62tsmqG6jo51kVaaRCGgKZOfv5lLFpAEESa2x0yRmK8Swq3u8OQ17n1B8uim4z
LyO2MZAGQncgUOn92mZY1KHr482HWdzuSF9MZpz7GFYRdMSzSxpLcHX5XG1l1YpOo4x5jjEo7RMz
fKGtuMcXdwKfuHvyYDd6jB3hIh95D3iygGcY7iez+0kZ15CwLgBskP2WtIP8zr5ur9oLShz4P0nb
hrHEJcFqv8j0y0bcf4hGRWACeJh0d9N0nIYFHB6ieiFsemcu1JruvgzRha7H+8GZ//3ZI7N+Ulyh
Fgnh/RqeeFQ7b+lbGcDl+LTsufEN/gBRAC6YY5RvEOta/h2SpDzGTdzfBTC4eXapv20HAKGsnXIh
bAcYt853vebjE7AjatufgtCiBp/cNWAU98MzihtQQ6adTJMx+/YP3ja1H0vpg2HQXOPQg973YWLZ
d/NlGHdR4t9mIPO7YJa45RmXANLEgyqoec9Qxg/YAPCcgEL03iccVggqzFKXwh3wygqGoOJJDHnx
l2eOSj9zmLGI3PK9cjG8u43NMF/lw3paTKgiexfx+Hn0dQhOnjkK1mpETgUHW3N0/4KqlYKzDMQF
wzw6u9s5Ro/zB3eU9rGF2LtNIIe3kWC14u2wUCF/0lLZV2ZOyE27tJwq4wCmr+dI41tSUOff+imU
g5NjTFgcp/DSR0O4CI9u06/6xxU0KdaGNmDQz8fq1RFhPm6DZNNlISSDxvC2FxtKltKvmGdpTokH
gMJqx9mgdr/YWby9x4S/l0RCqc5wcngK6+ltdPAygHIJoJSX32OCXXij4rPpA2rwpa+93AMtPUEj
Fdzwz1swkoOO4HqCFRJosb1Krh4oyEPwlRDlhzY/8ud4qwOIpxjTWW6LskR8H6cuQvuu1s0GxVsS
FkE1OPeL+WgLjZXn22JdHyeoTDEcPPo1c9Nt2inB7JCoBtrKOU6u/Ds1wXxuFx9wwDh7sBzt9Zve
s8Lmg7pJ8mEkaf6SKwXGqmKFYInEA02WdYSmXhhVyMGlm4RHBEHM2T9lFIoRXFefeNtgqfAt1DgZ
CicOc6ZN2fG8yyjzzJTt70B4BAur3a0ZKeIVbA0LvgYMCg1AOjLgvlhd9mGIyhiKAWu+7ECURB3X
BcrqtaLPu5P2BY0rThkJSTO5c4hPnthXcPjsfm8jX5dZNZJZN3c77l+5iHe149nj/cACYLZ2YscV
8N+ODyeezIST36fwCQnF3M3vHzluzWFKkgcbLVPC+UM4B8bpYAevgXOQAQe0tmlKWdizYNQDx50i
s8e+wxRRDcmdAtk3x8YQL11qoN14B0qWMHI4vCnOLAv0762MPXHvyh2xKakhw3SbfIrF7evoIh7Z
9z7ghU4UvA0kPAtRADF4Z7QfEEfMLxBmikwHQXKBJQ7drEuMC/cgds8rksLU3R6Ce7hmUC/DX753
MYVAGoCdCNvSngUkB9LyGlGngyr2lgRUfZ16hxjSd4cIpLc5wzWXC9Vt+75pHYQ1V8tlrVhDmfd5
xDdrqveFwSVbG5TJbARpgTBQzEqqZWnvByPg5ViPGxc+EU0I9FH9jbXXJeBESOLYT97UEV64PvQi
yJzC9aR2zovDl6XY114WnDcPjg6KN58lz5Qdngh3K8OEp6QhpAZHR3YLiBPbC5hOVnFpgku4LUBS
eKnLw96eXwNGUDMrhB0XYzo0monbJu47UAbzu20fQnwOwbf0N3EqoK90zpsbWcRit636bc4WtoEj
QOPvjagimunn/kxG1CGoXuRl6U9j6eNBLg+KdL/26xhVhrWUvXuPNA6IoifkAqkPXbRlXz9PPuW1
3gXdfk8+mdDMy6Ux2g/PK12G006gZ9BmZo5CgmFqxKH1ghiuPo1vvtvInz/zaVB0uJzUxCIDqN9G
h2sGtE3J3gH8bHAwOYbp+2UKHAg7zKDR62vjDBcw0B9B8Bw8hNGMkymxhmu+B+bEqrz1qhmY0eTR
uwYJHxewufZijCEb//rNmgxRxTDx00Ox9Wfre8oOtXwyk2v/iJMIXWXnjga03RenJKEyty581Wi+
HmkcyGJZPWqbtdHRIo4sT4+hKMe3i3vH4pdqqVc2dj66f5UzuLwefspEzZ04x9vAQvj77nOa5n3I
cdvVOkqYvMEc8lJBhGKsNq6DAssMm/aN4XWQQplwcKB5O87wZ8R/5mQvtPjhrXix0SEsu3e/7da4
yCVfBicKqUN4iw7A5t9JwvHJtvURSUKaAOkPz1+tMcX9sbcP9CgZUYWUX8nbmoZFHSJ8BqvBvneR
Qa7Dr4joDA4wEDDIruEZI9LFNRyCsMZfx9kaHsXeT4AbU1s/2LcOY4CbfXrHu7+HDsigGYTJgriP
UmA/1QL8AqinzpNyevxsdDudJvz/w7tHWcz7BeahGuNBkp/Z1/tWdOlxZgwpAvr6Zvd2wkOJAHlg
Io7jYEQBLOx/co+SMGiHnze8W1tCeTFrQ93QQ6z64vb0Fuz9tYfVBLT3bNTeqKALmOlw6pTOY5Vy
xnHzli+zGeG/C5oqdVpGF2p3J+e/qkK32GgZ/BZRBR7ZQ4qpERRREVEMu7fZadQOEcMcOlgZRBfg
S1zTXzpM/g39MIzRNDF0J39JM58Zh4ek0uXSMHLWoERxXUMj2YLM4a4QiD5RtY+JMD7e6Kh9tPG6
245azqWjeXchU+GliM4RJfuZTrACL6crG/Om4RbpLmpY06/6wdmpg2MoQTmr8BD6Kntn54MF1aX3
p81DQEty0joSzRwLa4NTspChZ+E+SqPjMF0VA07k5SGUQypnnmzLTXHv61Qz7ezcGDRE4CYmxBgq
JdfAJ6lPAYfIn1NZyMN4IdrQ+DwEzKpPM3nMmyFaHm+osCEnMjh1sewey3HhFZvdmeP6972UuNp/
bKa4lQiLSYvYOvNpcmmqlmwVtZlTCyA1mYrhzO2zDiz/OCauBIhv7xRL8fxOjGGaSftd0AyMEK3K
G7HxLpOwQDAayKwY1X3mGC7P0VbtMVynWrX3I0IXUmhL62i9ojP2j73VYcxLcyS3zu3TQECpPNeF
0KpUsY6dNuSow0YQltqTlMYJDdiRxjeNJgymGUMISn0yk/ppwB+labuGH/sp9vpg/fKgi+oE3H94
76b+HrG+qL4xColbHWXARKq3RUqF47VPx/1+iU8jnG5nwmSLs4ruc5LFdYT8NWFcxZ+GsXTqyR2J
8cam+nrQXOaevjl9IelSx2RkaiC+HMH0CmPkHWgIO6PjoAx33dqh9KudasVB+fFYqqMjujsfFZZn
vPM321aoj/h84kPHpExL/MOrtLd/DTDRmTNFJ5VUxF/8uYvLaXWtL5qSf6vuiJL1jwxHqDFhNMFd
tWx6hDurnm8CSBT4aX6nMUWTYULC2bBr11/TYsaXkn+xAd7YVK+bBos0rJbzz1b8eK/p7V1UcxO5
uzBtYy6qx0sDYaBe3Dsg+y3QN5aqgnu1EeDOPdEo/m7QGyRmIjBVL/AAEWNZPOXfl/PfiLXYLWAn
K8LLl3TYpztXreyY6Pn+ipr/PM/nzc4rRpxIOZMTxE8ImtjPRUnQ6smYtg3zCZq2HPfxL05UNsNX
uve/ozNNw8Lai4QcQ4Xk/23M/wODuF7v5vlqnvO+wmpvt2QvbSr70CIguW6NkhJkotzpYaonZ/Zb
N8/NsXI7BGm6+7o/bvHpoRlCgrO+Xp3yvotS7ZUBtNz+q5gSvxBoHVtUXeAITyiJVVXKTTGPeV+f
aZNDN5m3us3wtDxJQrFEYOyWmUH/EqEbiI6dfQfOEHrPi3/xMxx3jp1y1iABW3fX0/UUhuF62B4W
M2iHEUGu/IuS+hNzmI7KhtIgg837jBAMNy9a35ocPIbifdxaEACCaT6O9YzZGviMR4Sviq9FUHsH
VExZV44tP/GyDgh7R0McyXCSxop29sEmYGBTZzHhNIMTtuVEL8I03EVoeEMca6I9LiecFe4JpxR8
AWHrHfEKMIfnE8YhFn0j3ZVHTeK3OgDaaCghAiOiRJlIa70blTQCe78tuFhtBOjkDsDQSjvYnvdb
0YOsgSpmPgf5NoB332n2cJhgG08fo3Z02OhdgvW6yae5vHdP/TN/qMSKrESgAA/s20qdGj3EXCPA
Hx6tppih5GGJtlKKk+EViQ9kQHohmkdMbTpl5xDUIdnpndfgtvTXpkFABNnammBZKOR6PZWrRqLl
5u3Y5H0rJGXg64oP/0pHcVp0Je8a65uW+1j9/rUqf1Honi75BO9cTd0oH8d73l/P1NH+PX0H2Mix
VcaHbpqPz2CrOt6ByoivY42I6eatLZ7IeUjINI+17FrMnCluDs5xRcHyos2QnmBKPos/H8gTJCoV
kro/F/y6XQT6s8yGtyk+7JusAwtqi0f/FKtWRk3y+Pen8u/r6vQ3bT5NeIdPL+K+k6+6dq/FiawH
xrchD4EJuzXDP9IOKMDJ/K1tRkHpS/eDf76QH5d+eiG3NLun0oNLC6ArCRlvjU8d4gpcaA1lx5j+
fqfqX3wK8YQtTG7gFtHIff/7H7vjAbvZ9GDtcS2yYVBhT5HPj/22h1NRzeh1Adh32zDXl/rtwTHa
jR/noXL3HluWRP9CPZyshBhihlOwZ46h8I4amNGCopTTehebRkUsul9c8SSNfv/h0tOmKXBJ4nb+
5xLxhBDu6oN5Pq9xiaidOy4kqBX9s/NV+zXC8pwZteDWvzrbnmHJ/y5KuhvSKoO4XfXp5dT7+7Us
pasMJAcKKcf5/C7MozCHRP4r8jPWbn30zQFByGR6O3wrzYnGI1824wLXVFpxd9c7MaAQIlzatkvw
4qk87SD//weygWAaxxt9ZsQaxVHJpEsBedUu6WzzrxYA5/CGUKUiAIJvBY3KiwP/XxwJzLX/d82n
8vWoyIqk3LlmyagEX2T31rl0aF8Rvb+6lvnv+7MIHJawZTe+Ddt/LNd7eZV2uyrHrYPpLacZql7Y
iRC4HIIhvapbe6g18OI6DYlwu0zxPnzHWEtjDMjOFV9XDQzYCjPPSnHN97vi32kT9amwF4G8S96J
zPzYvm7PCFBhpYNP7BzUEA84mHC7kBBV+GK1Rgg1y+g2Jj7YxbkMve6Q4ZfpAG6YA8Wp3tq0bmHB
VLnVTTeM2A69ZoUXwSeG0W5NfAgy3t/f+1MH8f3aZZw0VOQeQObfu/yPx6JfZaMpr23xCkjixks2
C9GfoB/+/TLPgW5/XUe8nh/X2V1uSlIZD7m33PQ2ijudjsfBgoY49yegGa+u9uqunuoipZTlpEpx
uyMEKT52Nkcv8cCtaXWOuNlygx4WCP2jTBDLS8XCE+vtrzt9WtSHm2JU0p3tRYhDRGhQGm6mAXpk
yXnPuOObM3p1v/LTaffXNZ+2NKW+yVpxUeVeOn8sq51rDLTJtVujPPJ1F1U1MA9QtDOFdOwudv0T
+jMUCLRI1CO74P5qL3n1CJ4KebPUiciqeATCmPnYTyg9JRvY1flg3kKsGlxZ079CaDgufl9m8tMI
7K8HIRbGj2V2Putn9ZLx4oGCCY/atNDnYTCV2GjJ/1NXXTmFT5y/n//XF/9MuDWOaqbuTrwEabAe
4as/V2PgG4+HLtiN7WXRTae3Pj4u4e83zXfKXf0xU/0+iukB0Kaxs30TnH7cdZMqalFpnPwGU4ny
/To1QpxpmJggpRNeyHC5u6qTxucxWTC1N88C6esepS4A2gXt97W7DhAVrIP7NoOjWXojUCu7YN6E
QoHMPDy3sPHo6liG64H2cYU/Ik3QA2HnssNJ8BtjYmpObvJyIhiRtBaMmT+Fgq/BQYNXD65ukelD
x6QDph2YR6njfHEIWh0MJFzlXZi4HHrHhbIWzidOHYW0DoNdcAH0rD6I/uoCh5JPNJFB9EwY/vxx
IosqH6UKDG1Gkd6bHFgTE8wI4je0ejArdELdPNYWwL+3wmkghzDNx2UCI4qD24zkYdbRJwxI/ODk
Z/4Yko4SniESFK6Fk84Dt5g5mVkRcgHigT6kkK5jBhWhh7yLKTxsnSi7OcaCAUiYdQDs9cnuXdmW
EXz8uHAL9LySd+shVOB/Lo1IHkdNJEfwNNDDXrwphJ650WvNmpE5ReAVDHPsveVVq/RvnT0I9R5H
IpUKWhAuhKBU+DzLJ0y821GGtiKx26udL3we9YElRDeeMsqXQ1oaNHlX4sJq1Jro3GCrVN5hI/Uf
o9NcnZgTDZPJ2BpjxzbPkLUlM/mzwA0nxY9FEGO6EtJUeBWFL7ZJaB28M376ecTMh1GQJdSuMyZ1
g/ugPbkJ1RMaNMg2JHHh4YZ1CRYH+pRhDxK4GyZHOrSN6u6g2lh3H6ODa86zlRI2nWTWQDwIs0ES
Y49QZ84jIBgwFWC/RipXFV48CxW/90EnqPka0jptyV7q1T0iOAH1NW8Ba1rsaw3yvD2d5OrmHDrp
EOO40zvqtwsGClee4g4x9i0U3kIGJABQUZBRTB8m2RwBC2np+xicq8FOn1+IS4mYWEsQI3aOtcGF
tZd1SpgimBxFZ6j+VqAENTwEMbESruVr3uZwPbxwm1PJNfwkhsaX9BhRPzBwKmGx7N1MszOEgWgo
gnNUcAKJLRn1CVXBqb9nrAw8Y7doPWM1PMR3Dn3vWqCsyxxQMoazXy0S7XLhdAoCpSMWHue0y17F
X442zMuCfk0dvdHA2oyo5KOtPbzhiM97Q4QD8XvKCLMVqcDsGPvEJnG49hXHEDGarECHMTD2t/dR
KzQG8209bTEvNz3krDsw38zLGv5DqPxa0xBkEBso/DfOjOw/xJPdO1pQvWO9AYInOV8n9wvnxa3M
qZKxD8h+e6nEbbD01KkHR6yDIqyZ0M8Kd1NtcPs4YkIODBmve/s+xom9CgNAIL6uASD23kwv/oPB
buUW7FJFmExiLjZHMJd7WbeBwKCOr64PsoCDDkU7oz9cieCS2NqW53cD3rzH2/fYR6l5xTRjtB/X
DiPMc8+N3HYfC2mA4DuqXYEfScOc/UzojPWAca/iFNu26cwzoBzwUymG5ieK4M6bwV8KcyMU0i42
SF+PSQOgXj3MZCrJxQUrIysWPQR+KtRsbAhCmpkMio40xGicpJKogKqHmwKjRAp+rL9gHeBjeA1a
QwExoHH2ML25fTAdwQMlWG1Jmg31k0t+oy8jJmQDoaL02JkJFViPcJv7EB5oNccqKL6dTJQhZAqH
XbuTO2844WFlc12ucaQUqwnqVKDZoeYY+OzvfXVz+bp3Wkz7drAl9BDA2D8zNIQH5zGPGVyoeMvt
PTYdIdNuBjuVS+QDGEmfJzoF4X1fewJ4VXnnNLcgrlK066pvc9ODCDIwZ5TZy3VwiVJ7VHH4MZf5
OuHMxpxxMoIi0RG8QwIYcEK42uCScjeLBXKZ4yGFAzd9wYjDYlHCGrGNULAuUUcCJM8Vb8dPuUAo
sNzfz1NZ9GK/HadPFVzrfKmka37L+yYlBNSCI1p47rvX2EDYeogAaHxxZkjH/BkL/8XVn9nI/00u
rP8d5k+1nK7V6bW8cvUswjdoWUWcn2xKToDZcRf9B0qS1QsFlf7ciX1f1GoT6EaDqhE//1SeM1lc
r3Ury/v4CiGsJZa9W/lmjxog3VYf6fuVCEKkg3C4wJmxBjOmu5bNMj2nnuDUrEkeGaMJTR6ivLCm
Lcpq6DrzCzh0vrUmmGiKNQQSuXx8GB/LoztPMUEa4CkXYKxJo0VhksLSLUCyd10UqHf71IVf4Uhd
YXiZoFUsFsmk2DC/h6k0p3BwOCV0ptHw/KgmrKnVbYWHqAWJF4M++LZFsDSG98Xp7R4SlQiRii85
X7SIJAEqgTmA4wRbLKoXws0WyeA42OMjkGxMEAQI+my2d1f5LEi2oOdybvOJ4TZDkYioffLFwq4F
7Z+Yo+Rd+bz6xkSjwkMOCX/OhoR/WWLkRnNh9pVVs7olKKc1e4BWEC4RVIEp3KNd7RC7uipj1n0B
y227NB94qo5M/wLFD2kY27uXd7aJD1HgbSBIoOk4g2dy4f5ag805oF1te+ObLX98kObj7IY5j4NT
CNGtAHyKoPcfyUG4DuDCR4WEu5WI+ASpTjHnKkJ8urpt9jzZuX+9sSG7G9Ujh41AxhX1jEnOJhN3
QjXHe/ia6jARlQx1hoM03eKA2bGDAAO3MKTDoWzaHn5tMpaP8CgVk6DaE6TZAqaagoOimNwee8dA
p3Q4RnUXH/+j/RgJMt3RX8nRlMjSwBgpAMOYK9lMPXDRc7N3GIPSvM2QNdgIwTbeufy1wqAtCwlc
GSB1EATPwyL/0N7GElAfq5Czn1yhmPiAgInS/EIJUUWwabYaCRaTw+SMB8NR8EBhg17DZnRaIJnF
daqKrd4B2u5Yw2dQCdpRghsbRKst9EIiWYFSQF0pN6HanX2oukIdmMagYxRccFsnGKD21vzNj4Ve
2wDKORXctIqZCdyXpz5CUD9ZQcyCiaN4mtPNOq2v+sOcrsPKSz/1Di57IjDm9H4ynd37hcH2BBbj
YwzJ9jFCLQ0TUp00KFW1gITTuGCmfoUr2gIbNyPlAd+RiwfyVOqjIdtq6O2cbO2Ak39RB3Xr3C0Q
An/kV7e6dQs8kShhPZCkhtiQrK+HxFmBwmneBY4vnJVAGGQTkLq8jEn5BqCXKZ4+RCm/oqAOKlwH
ELJWTjllhDGDuIua+xy1goS6pfPoyb41emdoAUWQfFEY4ND0BBBNqpB7nCowu0pbGoyICQORFl5l
ievuxHxr3AI7SPzExwYkAdzLYd6VkKqwW2ZX+URssu6f+XK11cURzdydY3zXLXBmg3oodK2H3qSv
BBQ6mNCg6iTPCDxWv6I7sl8cFGIrfjooROakwryM+YnybJZhqbJ8s/KUYa8HQeQ0zaboHCrntCJR
sXCGh36F+Y+vM0YyCWNJ2UNZFoJqTRbRd4Hw+fsPkv7RCPKDaAFlDKmEt9Gf7a+RFTvzWBzy/s1V
AWkHKOrIZC1f3Pc/L0NkI6A+/sScGMqfl5GUdirtr4x+3wCNWHIqsGCcDOQXUKjyr9v5eZ2nU2mv
KzvpceA6lZ+MZUYb6HbZ2cWGY0aG1/LIMuKDQ65Hs4LKNplAJCQ6lzpzlUwswqxfPN+nuZI4JmEt
AVMKN2RkhE9zJel+Se7tiw6TMsDYo39+8HuQrfvkksytHklW4XYCC3N4CKwXTf7f4OjTpZ+Kkrva
qPerrlwANOgkSIiyxsQwY59HgjVSgQNQvxhgM6h1ZtBYYe7DCfDOi+yVsFiSxet9XvY/n8JThdKu
rPJu7o0LHjHUr0SPjQyiLSmNBynbyc4hNbvLYOC8bSCkzWAdLU+kArAJM+32cdEYcUyzSW/uDqCl
YIGn2z1Kfcx4JQrakuJyx6wZomcHTh3TG3P1sPV4AyGDbg96GCV/5qd9gzMNxru9quaLdJTODPyJ
0NzG9apYYUIw6Nfh3u3TKo+aNqGR9m6b1M4Rq2zdVXQ3IzP5HkLUZxtlViulnjk5Wxxvd8KbYSMN
qCzYrKAWXHGJatuQQWrYRdC1lZX2iWcN9q1RQTFm2JzmrVcr7V9by89n/DRCSxq9na93rLT9OyrU
4QZK1lCl4BZpbO4pFi5RC9zlvd8X+Lfm7K9XS9QhHzWW71D0/vyytaa28IAj7Kb6wE6ZvGk4k6Kk
gQp5pV5pdcy3y3IXtULpU+01ZIzP0SO1R9bAYt6IyN4Y7PvXCIIcge4EVmBnAF/nk34ZCgO9FVMg
4ToFd4SeuvhqFqhNIpLLBofKRwudHXu7jWLYde1InMgwrin+KluT4/bOlZdCY3+CuVwP7tjgGKIN
nfBy8qNT3pCMO/ni96fxt0Gc+ObYxS1DRzEMdPDn01Czw8UqJIksiwF88T5Ov+93wQphrFrO2zG2
vCW8praXuZDn3qsp9ADCxnps/ltrAE6wOvnHEaoluPBMLo4zCWWP3qVsUiftiTklEzM4lExo4eCQ
rQntUcXXV0MXP8EOsT5MdYOuNuX4GqqdzFsvyJvuWKp9iOEdKRgX/X67z1Nkdjd2NHFqkMqrqPQC
f95uu4V40CizS7+hLDr5+fwA9LHrGWBSR3t3c9K3jXqEj/VwldJvYz2RdZBe7KSe9vC0R6zfOrnl
py1Hor1bu5cqNF45Ohlix/9zfdKlYMuv0aQYgN1PW09x3u3LR3M7i61npDp7O/xmyCqTBHEdwgEa
jjN8gCPLzAygPEAszb/MFXAMhWkKgVCCP9NISKuajvxproCbaCgwWkpn1w1aJXgySrDDq2aIxOTu
qnu+ttuX3IGt/WjZSBXCfkAyl/CzR3qPga0jeNwMERjMea3O9SVaqf692XLH4MkGp6r4x9ORcysP
lSmnF6jthCEm/fodOmRh16QtfCYdCRJdXMyygf6eeAiqiOkRLgTKW4Je6DhtLx+xPCBXot8EhlCX
t8/hqUffzJyCrn+IpzFRfajaXnw4mlgpf72mHz/66bCSraq01rfzmUyWiolyPRfcAEidGjKy1QaO
XmzQ0s5OE6VDXqEg/zFP23/lmKEtWvNH38Ai/WM3vvPwYdN2b1/WMINzdX274K6W28eWg83ukHGY
8ZkKszwYHWiQGD38/kV8b3d/3Qe5dORsif97Rm2bPN+1Gr0444kkLRukmvYjaqL6Lad/W1lMjTPh
D3Gk1dlNsr2PfM1kobD22bq+ikDqVJ2SI9GMEBBuzr09RmGWV9a4BaILvW0e47UrR/WQuRaqR+RZ
SyazXuv9NgcnvIzvXaxn8Ch3jqy4nhUxGqzemv4aIsFN7Hp1eN8c/XzywA9O9hA5LJjlMW1qh0To
YfFgiDJAmzJ2wtEMs+ChIkwerqzj/u/PSfm7LmKR/nhOTwVhUp/30vrMZ6kR2rO9+Ve/iBFwyGIg
sA91RHXcFBR2POQwgMV86+Ka7n2oI4hvd5HV6FhIqjCAMb9C9XNKnCvqRLfRuZU7g6VXO933NvHb
e30qLEtcSLMLDK6+DPneoGCR7CLA1wPze8NnXotXI1SAWy/rmd7hFS3221bk+eqWUH2THslHLT99
Ha1HVkrnVn7un6LDtGC7UuO7N4UtBl8cw0SkyT0qG4jQWJJNpmj5vNMEMmcIlAEYwz8n+gqLZFoy
HSlKOvi2+iXYoYikngnjuysEQEa0C/Zj3ZG92zQJjeWy7pwYTGqpe+szJyQlhviWOd5Tzqdsw8ph
Ysv8BK0EfxHzj1cQ5TMALA4XQkQshQwZC4PBbxOfHxiV3D7nySU1cMEh4axEdHEMj3NjWQR8Bpx4
WJADgrfifHoISR/WX6zQ75bk6Zn/cfmnZ36Xq0dey7ow4fHAbtK5WvRJ6yh3Tt3urU/uru7sa3eP
OnVpbR5R+W4t1/P8S0Xf2goebS8l+YY5MhIQlOEZfHN0wVscD+ure+b5LW/hbZIiSNUH+lXkZlWm
05BPenLNz/JLwtCb5SzuDwe00/uCt5QxjUWs5VZfJFfU3Uvy8fs3+Sy//+uBPx2V+/MuVZSGB44J
Pxk8n+YcibbqUlXxw3U7oaxAHFs4/8fLPtVMulEl+qngsje/3pYBxj7tg7duMfchrkijTCNK0cMY
6tVl/1EZYO+KKELCE4A49KfiRVJLaW9dq1NfgcM8rIiyRzo0NyHRmzD7FZuXfSdSEhjJYtgmnAQ/
GTojjGlN1VEbQSoDz7x/GJIKcnP3b1lExBqGkEl8xACVYmFKfdZ62DdsdUg5c3af1mKv2g+BLp5M
PyHuGzktxP4Vf67pWGMth/p8AERZnKYntwAWw02gf8Sq2kHfQ2HXuzq1EdRLxsm9NiqIdJW7IFSu
tUonBrImRAmwxFQ0ZpBTekpJiXEuwxJBl8vheURG7bWXdx/v4Pe6C5xfCYI1rh/LfKUkUYr3FXaG
FxtRHQopVbczf0dLE+x6RDWiRyKvBHLJoOknU5Xw8rHFGTYzGmc3Ml69HOsJlSczSOLL1w3qF1Qp
/MefhaV1bB/v10dy6KdbkNypMZCBi0j04CWQi7411wKk4P7IzmEugoUXjqpDOKw+Cm6JQxc6wwde
g4cp1Z2z2+TL+uOQumtI/BimA9HkGM/CVBqsJ+CHH0i1aVp4Gt1GaLD/kw8AE5IT0q0tIDtMZh8D
KEcfUD9BPkT03Iw16kiTyudX2e97EvVm2AjA5Em7UHhggLOjNki0XpXc5qtH8/S5EDl/NVrJAaM5
7rMYyzOUBq0Vlml9AZb3dPzft8yWcULUR2dmfR9N9zKsIRSQJKPOtRBWB9xtYpmaJZ1QwayHNGLI
n+dZOTPgXRQjWrBvEHbnK4sdH30sdcyVQshyZhczTCqiZpy760Hhm0yuGLsbDJ9hkfduQwb6x06N
RoB98n0dY5gcqyOLN4LXgVNNd7gdxGiFssE5ADxlDDTIu1iYWn3DMwRIzBw8bNbfgwkLCgbKecd4
U7EKJgEDzHUPFpWJcW4Hxz23XlZ3u9mAjtrvuEgz2CcDoAfMvcYhGSfuQCi241NwcVa6YuufF2+l
hu+Fv9rXkNhvyEv3fDp71kM1z0gtAbTUsZc+BAUrA1mN6heglgpaLIPsk9lxcBod3jApIovHmp3m
bf7VHokQ0D90DdH7nwRHiLGE26CcyzeUVpOsp48ZPX7wTWVnDDGqSMMthLCcG/94fOwqe83YvEdg
JNw9WCcY/YMrEiE72fF9LvOtzJNkfHlweLlQQoP7gvmlu5+2eoc5ZkjDCjaEFUm6iIQJwGGXybSI
tnhQzUt78pifXZ0RSIDsb7Ye7FWizGsG8B5lFr7Z5QZ3x++lKqR8v2+v+qtl+jRYVPDxqs+PI25x
W4S7jMhZSExM3hCFD1UG/nPLxjXyPpffj+Okc6CcAmclvgEBwQ31MCqM6bc4zs1wUjU8pZd/VNg7
9TS8G6X+PhLm57MTvpCws2Jz8oDfMeaQBNFnZEzFn83WYxqwPV1D+PutSc8H5TNn6Jk7XSqJITdH
eDvNUshN7sjIW0iJ79j0Yry6Hh0+0xOOOV6CB++WOptqDCpNX41N0iD6t0/VI8hDbpx8pqC170C0
mR+ATQv7Sox1C/+JFJLGAr0RZb1LhyD2f3c35ix074jb6bGZYjdfD6c1yvoNDOlrYFKJnSNiJgZE
V7Ru4C9SIMqHURUbjnZn0v4ArGDEHidgA2+n0R4ctI4NBjS7IEfSJBgm1/l7FlwBWvElaPtyVMU3
UjLyib6pQyxkXzxGUUD9KLD+eopP52+dlsdUOvAU1QDxIQbXOkX1FHjqSvyQBuvt+lr/9NQbf19T
ofGQoL4jG/meH/+oKffNVd2rzV3uPbqoFNHs+qQmwrS+9IthRqxFtXpxk2I3fr7JnxcUn8mPC5Yt
9Z62NViMnSWuNd4RhL3hKN47wDoETpKTBJwdfL646r8e7c+rPj3aqpLqx1nlNg/De184FDbdGgEV
O78DkT7K/WKCZPrF8P2ppfvr2T61dKeHyYzowEVRgcBEYuxD91CGr+Bu+WnG/9d1nlqx/b59SPUr
jxST/euq7RAcw3ONhpbzYMNHgHlziA/ESIad8//4XJ9GK+XNrGTt9H1pEiul7sUfjAOSa2/jOPx8
AbE/w/r/3ScO1uieVfy+nuvT/CwVuprU/xFtH6QTqu/3vniN+CaDw3EOVQGD5N9v8Z8v8cdFn15i
nj2Ky/lxE6RuZdCwJUGDFXYNr27uny/xx3WeXmKa0s1K4ubQvTu3oUBGRSKPMDj8/Yaeoae/HuPT
O9OqtXQrdlwJF36M3E/MTls94pZZH79f6Z+f+o9bemoYFf182+fi0d0ByI1w/1VEVbB/cTuv3s9T
YdzItWw8Tt/PjXvB/9NjDtJtKHJ+v5lX13mqMkk5uUrHvBTvBzoVNGj2STblV8yZV5cR//7H9mhc
i3qdnLlM6VkEGmHGA4Ky9l5NgaWnauR5EXzvKT+uk2h7pX0GpkDBUQ2KkdJJPC1e21WQve0Hvz+5
l9d62vKPxR5HOfjVvQNhGUrnwKMT4YoE0/Ra0//jtZ42+qS1lo5X7fv5tbDKSmMUEfhogwBc+IJf
XEx8KX+dZcLxnWkM/sD605qoG3N/qKtE7hVYQTFeHhmhRjrdZVt3KSg/ro6MYcuLa4r1/Ns1nxaI
uk+bQj3s/lPB7D4rfNZQF7vtofyx/sBpyRc0MsutRy+u+8/96X/3+k2g/rFgytJsn2469yq0HqfB
zVanKiN8OupXO+E/l+aPKz0tl/r/kXZey40zWZd9IkTAE7gFPQEQNKIMbxhyBe9IGJJPPyv1R0yr
WBpxpiequ7/uqmolkJlIc84+a18Otp1XvGGNtsRegjWG5E9Slre6F53+cevUDZmyetICJO1uejNP
9bi3OknxuW5gLX0eqY9aMzdmh1Uxo2jowP2B2PmmptKt8uP3DkzRnX7VfxhPeJ+y4OlSyfPF3P3W
r4WW5ZJ0UZQvwm+7MAJKuFhdkOYsDqK6kwTsnRZ/6l9TocpRsah7t263Uf10tAdl0St8+lfqVYog
Qf1MBc4+DO6V1/+0A3xv6mbz7A2tq8KwU/zTQrwWcDteqf1vJsz3VkQXf+tCNbVjq0t5IdM//Rm4
omSfolTCEsns3vKs3uu8m82zkdreZD376ryJsgXIMAXIjVQFwfcsYbIOptnyjASJdL04cN37/EWP
3X7+39/1Zk+1j5pyLq68q9iGsIR7EG97JubF2wp0/r0lTqyX/7Sn2STPTMEfV2/W0+56OeWZ3Cq+
hrbt7BHrG2K7MDxSBIE2965E415zNxMmk+Koka4nBYCUEVDnB/ZJrDfCnCEaXXqY56d3Zdixu7es
6/1IfJh3Po+fFjrz2xvfzKayiPTKsI6KvyebNGHzYAMGToZf0p2Gfto9vjd0M5UuhzhpS513JbFK
DAesyzoKVGqqExwGED4SVr3Xpvbj9Pn2cjfT51oocZpdGE5sOj3hJIvsCmMBc3cBu0F8MEQPbgOO
6afWiLDsALYiwfiemAIAv8FC3AzjFXhCfA/u7mz3xv7mJCcNzgddOtAfgnWerMiDf01tNNzDFgTL
nd4Xw/jbxL7Zu+vcyjv1QmvKFuYMET3hBd8geLww3qor+v9Oiz8uHd/6/mavKeueWuCOFo8TF5Eu
Qz5dGWs0Ic6dhu505O2dvjwnJ1MSg4wlETnLuThyibT8ZWQQlcQs5057d7pSu9mwmza3D1fxxfQg
aSkXHCWj1tf5cKqlhuCZ48idFm+VXF+n12+fzq3M4tpoF6kdNAq2DJSTzhOLuIUKxRFPMHCVhxke
mOAnWw+iJ5DByxSuFzP23mN87ZS/zKGvr+3bxnNVSjMtEzqafBWCZiLIHm6rO/yrBWbl3t7zNW6/
NXezMqlmdwm1mLcubHhtwk0qfezxWgHdAVLyTB6SKgBWSs1NZ4ByJzbbLbJYXANflT9wYWrsV+5u
SGLW/vZQN6vYIVTj8Ggy+OKrpeaGw70EA3wwg4mDV6MiKCOCE4A1wH/XNoYY+ldiRNNuvuH0bB+z
/FIrXCywxsixR4hWxcNJxFqwv5V8kohY1UabYgkB/X7s7KejuGnIuASaSFjlr8TEt+GPmiyMmjQV
r66jYsejqFymuPkJilL0CusX3B7GBdPfP7efjyCGZmC3iaZCN2/Wyf6CwMzoE/aNiRQgGGs5HGNJ
AVe6G5XLesN0gIlJYfz4EFDoR7T0nhGE8lM4DVrK/36Em47XojpOY5NH6Pj+SPgurQ/kV/oDPgx8
8NZSFBHlb7J8bwn9+rD/mW3fGr5ZQ5tGi/X+SJcrQa1ML6GvvCNrJRcpMnTJQ7K6qkP9PDytL/vr
PDlMDqvDBxZ6Kv0DC2l1hjjN6pRAQ9sWM/1BnQ/gYhezZkFeaCktCw2t5GGkgZtcnTfU7XU+OhH1
Ddmi7KIYKzlQgrcaIdQFlsLOCSECWmP63E3FRQi+IDoAhXCKPG/ZM8nKy3NxODuyHgERW+goXbzD
TPB9VSYJulMU8SrSe3HbsDAv5Ng/xKWO0AJ4JOjq+MKFQDDtDwlaorVs/NOWCpKgpUjii2dK2dFD
6fJHG2zNeEBkKrZ3sIenxe+T7sc7PDG3gSXQeKp1q1fu+qt+ijpL9im0QHnqA6BhgRdRI9Sgd05G
P35XAhuEMFol3Xkzwc9RUzZpNpDZv4CBDtVn0dW/v8+PFz/zWxs3MzjSykg+Nl9tNN4ZG+WNiIVF
DMgADLa0i5bKsPwQdc54rW7uNf9/6M7/vOLNPL5YF3tQdV/Np7MKDd0JRGf6LMjCd1fJH7fn/7zq
7c29S/pSNULaopCcGlCMFskWVq4COKAOSKbcX5d/OoAMFAtjBphPin5rV3RJz/npatQyN0xuKR1i
VhGFsd6v/sf693EUw3S7Hnxr6Usn9G0JJltihK1FSzJaWXGCO3n97F4P3mvk5nxztFMjRqwvOlAQ
NoqZPCqm9xr58TDx/VVEp357lT496roKR4KbFmDqcUqBLtaw1HTNRfTjv/nGvrem/d3a0eoYOJuO
+x9qiDoHGff0+9j8mBX83sbNeQVr70t8jU9iGmB1v2FlpvfUOW7s1BDBx7h7wv7h6maS5dEsE1Yi
vlQ3t5uTzlHkoFWyH1IzZUPgRZopHNrutvTDoeevhm5WqPZyvhyiCw2dJ/+zaHDvJ7dz90p074Vu
ViktyTW5LhilbiReKR5XLq4M3nF6L+h274Vu1qMi1aMwzMQXy8QTWyCaylEb3INL/JR7+N5xX8vy
t0leFd3glGhf0+5MVSZMA/JvOnvp3UvQna77OkV9a0nSOuJqous4JfNG4Tj0sw10vrst/bA6/PVK
N98tJU3iYsdcuBCxl4bqvKIs+N74/LQ60AqruAqmUv7HkyXLi1y7JhmrAye9bi6WOihwhEaxP7m/
ZfywgP/V2s2809XD5VRYqUwYBjT+GL0u14xiFs3UEbaMozvrxA8X479au5l8pyLRYyPi3YTR5wGf
CugL1JAIvNi9Ze9eP5pi2nybFn2mFYkR0paY6CJwXnFFuo4JnoWj88udFxOL6M3uBEoYTrNsABfE
yu3vxuqujJvIiMVBJl8ClpuI1AdqPkoykNkAiHTuNPjjXPzW4M1l7JwqcC+7CDnmWozcmalPtec6
3VHn5FcunrpYalKJc/8r+HEB+dbyzdJb2d1RaZLkawznMcGswTpDPnDvDX+4ePzVozcLb2JrcVJe
Qxnpq0AnRO69CSJ+wG9DdjPzEXxaZqLSg0J9Urkqx/27O/2PS9O3vrqZ71akXsOmoI0zlriinRpi
r0Vy4d7L3JkOt4GgzgjVOu8ZFIq2YGmgF8cf+N6uq/4Qx/w+Jrfhn0Fadtml53XSR+SgeT2ErxBv
hMDCfEBjxWYSI0SIV5EbLas/Fo5/2UzorWRAwP9/8/82LqSfDlJM+EsGNw7A9zwz3rjVcQcDco64
hBLoVebrmA/jNjm5NzXvzJzbYFBxSM7aRWZqahTw49ixxKv5v1op/zNzvhB531avS2ZYp7yjDbFS
YrVGyYf8TK6RcPidrvz5e4aGaepYnqlfF5hvLXUHBjQVLSGjZRU5rOKhNZExKf99xH7+nv/TzM3m
OTjE9iGVpCshFNEMFdrq7PcWfj5yUIlHpS11Auot4FW9mJZVayZNIHfoydeIPVo5cre+d0m+9ce0
qGhFlcKtZ0BESAU//Pd6L+fNpSpCqfMbSIzxvKr9mEt+4umle1bxBBnmiHOMUVtNkkookJPCv4Jn
r8cHJN1EKagdwMNIW6b4ZsMJovp9Ch92ndZf1k67Alh+MQnXCOUXpwkMV7F5oWbD5GBPQibNh+BS
cR44AK7VnCh3JPS3FVUwLRLCR2Rup3hs186BCB2EyH4e4eETzWS+R5S5gGHNIWUjeCP0QJHMO1MX
5u/tyio6RxMgc/KtoiLw787JuS6es8rqfEr+hs/1ePQIgMJ1qf9MPNBX4MaYAxPoaxMVr2wI0pRe
LBrPR9UEQsN57oeuhL8Q7g6jR81hVabo1XFdNPLDtea4H4/u48ilvJ2f7LqPx5EL0dp5dh+fn133
PHm+4MbWjQzHH/DbpeP7zz7/ruaQbyYR5f8b7FgQGn4RX0fX6WDfQ3TyACkUDpLcynGGzvgpczh3
PWEfNUZTsJo+zeHfrqZUGA3RvDqrAxLBzdAeD8bj+ft7SFE3KQXKbd+bhTJtR3AB8Iiq3ysYVvaY
ildOv+DcQDlQ/D1eitPceHma81+IV75ex8vlcLaNON+JoveCSyAsHYAzBbJWN5yI3rvzqfwblvga
IwFD16kDoEb77zFqGrsou4PNBJ6Y/vm9fAw39nv/eiDHqY8hQHj5hlAbtaRDwFPsJCnoAMHtv4AB
ZRsDNHQcfVDHhwz9sKaa9bl60OAHiFA1lVQjdei/1fyT2+BMFd4PrGEYGo2kZcLRqHrI0TwyCKQq
oIYJpIIj1PhB/GBPL2iPS2jCgBXO45b+emkeFYg7BNmQ/JxxELuQp5JXSDyP+KQAAyI0JSNltmIn
QyKaLIop+Pk7HhfKbcEnn7yuDQxFoaTSwJ35nxB0qB8uuty0XDP06RU3pz/1Hy2oKE45jsy1SHoP
RPZlN0CFjair2FbB+cN8vHrpRrgUYrPGX+tKJnvO5+0paKJBH2+uz0k9h93+UT427wR4M0dnOh8d
da1PB6Ci8b8AntW+yPMU4j+ICzRpH3Y5bqCSMFfc4k3QzQBFvFAFXJYewA7K/iAnp87ANR9ta9Zu
NJBZT/ZTucdHIAlUono7wPNzwxdGNdYsRr99mTfn8eE52pzxSn88ItWcVlgBRYujr56Gxb4MTqqo
HD7vlfPsuFd20dGxRPIFv+WdAs8ZrDX34svDkfJJ3Ivu7B7/xqFF75uKzi+klLZ1e95tYfU2YdX6
FdQKbGTgzD0ohEB97OjHai9gW/I7OnUsl+Lp5V4U77aw9H8G/1vzN59LnGun6FyXra9i/YD//IMS
IxIkYU3t5Vr9Y4LlDwwSqktl38BFCR8UzJ4o0tYfDB/b5oWdOKRlThMcrlV1ZCyTeNTpk8NpaKnD
jFXqhRIG6lTeimd539zz8TXE7eOvo+5N593sVkqvtCphrRb1ElngeHz1gLeuJGoxwzGFBVFwwuUz
nx0W2QPVEVAqsHzwDoG9iF+ypb3OUVyjPABBcxqJnLA5i7cWRzrMgvi3uJQeR8qROU1Zxsdhg3+G
qAAhen5v1SLh8++b6BTIYNWATkGm7P7vZau3+67To6TlulpRD1g92JN+R7V1U41sZUzJZPup0z4c
ghck9ibhd+bkYHTCzr50+nzcvQ8KnMMcA0BZBg9/3MpD8wqLkX9S3gT1hJVpCfBMcvgXyDjVHtWz
AnUCpp1gV97KN+0FL4X6zV5F7SgzRpQ0432Up8PjZz+z9tQuhG4VpO0o2irUJBas6muKoMN9/ilV
46ybFHjcweajTkOt5s1T6utUuwESolDcmug4JbBiJu95P0+h94XzMp3a5qJWJydjqZebzJiblldU
syIdhhQsI8Cv8WIf1WuDP4F7nOGnOIxJBnuygIvnHB1M/GyAXYwJw8CG4IIAkrEtp4PYsRbtMvRq
7ejgMcMQe6hrHTITdJM2PQbp+EDa8fhRveBeykE3dg4Q7WPwVTa+btiMzSW84eRF8iDvSahE8jJf
qvghaEOJvCWQF9WRIc7gSAzE5z2ax4/wKtR17/QzeEq4TpgI4B/j5VWn64/dMmFLwKKIv92ZxrTG
OfPl9HgGq6/7uh95kQctqkNM+Bytjp4sjSWRCSpfO1VsVBewF5rgq4CMmVaPIm0RcgI0+a0Gk8sN
iOYwHIaLCme2p5IKBOEoWqVDWZ3U2SPla1U1ytPRNQakpw/LvTLLUviNWaD2frzWyrnc+3C6VUbd
clKsXvEowXNemh3dw8R6AQ250jZ65ZT9MHtLuIGwcb7FdOG8DbFTzT/DzyaedKCTKIqIJymWIW1Q
f8JkYtrG+w5sHx+YU03SRRWcgLe4Vz7K/cmCkFSU83RNs5VKPcXJhBWBN8GsZpKNalwnlad00bLd
8rz8iGkxoqovcuSd/dbvexK0c8r5ZzID6F3n5quNhUALjAYz2LU209vRuV4c2YKZmc6JovIJlkJn
YZRDasweiFK9Uyl8SOmuK1wtypKfBN9gna7l2pH7cQurU7R2xBerGYYU9Xy268uyiZxj5eg7JkbD
JEKWWY/qwZBq8B7/B/jJCC9oDQc9PJbwWMP6czA0Wb8tp0vhPLOJYU05zCThPzwoZwYH3sbNguvb
aZcubAy6wD7UMB6nPF7CMooJ48R+a+mBffIuPUH8g6hB9wSY5jzlzHsmxDrc8wPPs2R7fQIBUPv8
R4Odmu70PAuFINuzRbktP8R46ne49RoeD5y82zD+8JRNIUy9aVg/ugpJFU5BOHimQ4ZQebLIytFp
7tsADwaIK2MZK5cFNfz1Ih2X66vT+u3+ss9n5me16j5OS/W1VWay6Vwfcpw6apiXzjUemcW4tkbS
syLWEeuz6vj0/eowNdVpTSUiVidDpsaoRQoaG86+eLmMq4/ThhXv+oDBsTm6XB2Lb351YFznJ1/l
zah4h4gZzcIzYzDmKXvEIXjyvJ2fRPn9cUq/9q0ws6qCASal8DyPC8aOZJkdjY5EHk/iTcudveFL
CsWVZcwCd8D9pZwxwy1kNInLlxsaI1ubhf24I2YJ0ROVCHZYMAHDIQtYZk8GyjDBFZLKnk+6eMBg
jbItSySeuXx1kGVHsZuONVcHs4BBcrmQH1mrotVAH7OK4BEQVCt9zHcCwmbZzOmFSQxutKPu2Mku
iIiMJXZWqX928RHQ51TDDY0FZAB4W8wnoKoxjlorhSO8Oj89K/vTM/fQijVpG9PfqhOpi+ZCEY52
wvONPNZD+awHeDl6fNdgXLcq6J6gh9bjVdjLFcNaH2Gde3jpcNzlihaucLx6bleX+eDxQqmJ8dkM
q/XxxDEJd1D37B8XzV6wSap1tLZfDGOo0S1r9ak5O4k9PmEOvdOZ+wvjFUur9aEaobTJh/wAcs2P
yuPlAX0lnwoBtzNlXvu2cK7lMH4On1POQ9RGoPygm97taMgSOo3w16IC7/O6NyeDReZKlAaeF+m8
wAzq4rVbqvWWNlXYM1F+EH4oIjaarA8bzqoriwk/oZokHdbNUPms1eF1d7EWzUb26pfTyng80tmP
8UoPsmX+0M77h2MBqoxDziFQJ20wjLcGBwDgGRwgouXl2YZWxwkTuKpKWaBtjk/cAWXIUOzTLYqN
BC/MGIqxDpUWk2By66IwSfg7HqezxAcDMcNoEO9B/q6NRHcmQxupMFR+x/f2qZo1ZNkv3AW0cT3B
5Gh8nmLUOTxuoBKte9euvpwmSTNzCL/MLiz77sWV364s+yzEE8yMpi22PsdhyU2C+qtF2qKTBa9J
CAtMxDTeMpSOlyAD4GjMZcNVvcHnwa0DFQ6o7oqyO77BncKXxia1RoZeB3iIKnDcOEXN9En8gqnY
QvXUEQZa/CH00vUFrxHtBVDi3CRJtpz1rvTRvomDBYEA2G2bfFvSgPlUbrnW7Jt9uzUF1EbmVAFK
RR5y709frq/hS/lQxqPrrpwon7J7/cwW18/TttthZIpvB6gta3baNpg8Hn0qnTlq9vxwKZxln9gC
8TsXXGU+023z2bCW1k70GZMYysHzRDsJXunAOWFBQ8EsHmEsjZ/5S7UcfOZsSLozkJzIGFmH0fXz
8Kx3UDe0cggJ92yMrqCQ2SneGzzd8qHKGUQb2ZlTNBNKTo1dVYzozyOSZJg+9hDzuGvqSPg8Ag59
Ysb1Qf+RgMCCzvZ4eqg2+aTbYVMzu7jJJ5XXIpB/WGbtKA3O/fjILoQAg+V8ffazeKZxYH0dfI3G
CVLxBnZwPzdnNnZ0lRO+wJlr5wsV84FRPx98xug6CJiUkxL9GPazsPhmBWSNPSZzFCBeXwlputIC
8MNYhwBL20YPVI/rRvGZb6sdlWyscYBMOAriPID9577Ftcv2qn0edJ+Hp2Z/XIifnT6XVKDZn4xg
4ur60HjFNfhN+lCVcftmcy6EXQWiaVuuivF515n42Z+Imbw14RA30Q4nrn3+nr9DcmIWAwmBLggM
mbLPszNIPs7pyHrqPhPM6qK9/KQ/AT4xRRqArmGxiAH6bMP3nv/TWttVi8MbtlBbaV74x52yq6ph
M832Rz9nUn4yjLtu3340m/PePDhEmmRcAGRHfiAIuU7fr7xztcsnhuCOoJIpR/VT9Jl9xhPBZjy4
10exxBTrksNEOqVxa8JpkDn91kyr87AM4m3LLz4zPhYKX6iXe2BQukcr9SCqc3iY4mvWzzq4Aen4
FNCzvBIL95OYHrMDiuhw0hGKqJzkiuDt0pGYbUfy5ImeGldcQOIAxgsX47fyOFWsMXMXE6VPvHcn
9URjrcClkKKrRJT+qxCjtHEOOFXFgij6tEdnMCAfLUMdfaYW51Uue+PMU+Zwk7h3WODXDkcqeXtB
F76KPQt6uzLnPOvDeu3X8KY1irKV8WHTEfV4KKZhAJ2Kb9kV+HbIjePjpBdYVEjy5xGkLwyfRKzF
AJCkvpnMOnVG5nzMRxj5MWXWb1drrC7jx8KD9rs/YCRrLZ7DtdB4NEHo4scxvypOChdFoH6yXVYO
u09tbjM2ZXBx40DmBAfa9aV9y58um8v64B/vwVpuYXfimoyYAGKuYsIB+wcBpPeDuqztqiHnBiaV
2FCDXFL9MiS0yMAdVoMxXuwjk8gWNqTzeETR7Z3IlvVPKkQ8A2kKcUuE0XV7RVTMy5nLI89wDcw/
HKo4GnEwho+tjtvNaV9M4rFFCJS70IMw9eIUme77z2KbuuUmeR88VcmkLYf1niOx/KmWw3Z9fri8
kunokJUmuqALhHQw54mnUz+sDiMCPs3MXhKGSafnB/xQnkovpF2MEvsn7sGMpD6DQroEbcoxwwqB
UmCxNcnnwOhTR6f0q5xrUw3vbZczqrQMdxUlWjE8ysG0GyNuvFBpb07wF5sVY3utrDMUAgpKstzD
bXOP6c2LsmYLfpOAA21qt1jkI7bNXf/EqXmlb6rP82eyZja8aFt9rQW4aX92vuUmm2iTYtKWzorH
ZJZvpRf75bA5PUW+5KlLfd3/yXBy3UAsDC4bY3RuRvZH8Ry+ds/qmhKaQelwJ5tSz5/t+gal+Akc
zdkHkZX5LZlH0ElPurvDCWybMuDhCF9pF+qCtTlsfh/0n4YcigkwZhV2BpPv76jAVdWvg1JNTn5V
vrQaMFx53nPvp5w6XerN6vfG/sn+ML9I9VtA3yBb4uX0d2OnPNTLIkxpjFvriW3l0KKcnx1xPIAV
/HtbfDv8tJvQjUENLEQQQ9NMe3Ab8Ihsremq6OTb+kcjHb2TuBUfK5a7tzyC12CtBtLBKXV5ZBdB
ftkrVhCpuP5ejJWZ+IVXSbk/iNWJonRrpGETMx3M5GGRY6Kga4F6fa2lMwssy1l6dFXzNE37bC6H
9vxc1B8lXrzsr2oKo73zTgBdrGpuHQ3KbyvHLno8v6mPrYHJJ7BgajANNemquOIGQkWBhCycyWER
XThlxrRvfCss/VBpp6qGSRACxhaQfwhtJcqLbWdcFt0APIkOj1e3HNPGB7eLxkXGdxJrq7KxZioR
iN58O3XdKjtc3DCpCBs0j6XaP2TZdSifjp6evzb9J4a1HQcVXeVEXVPQdeUmpvmVpI3bOpocidja
EdUXx8FQOXNfAvIfRZqT1jP1ms6zK8EBDQB/jMW7CjK+Rk7NbdiULEhs0vDIyQbXKu7xT8oRWkxa
gRvoho0eBll8Gfe5ORoM+GsSMfKr4sVKN7ucLvOzZcwh4LoRvnb1aZRI9rCT3gd6N0kKL+3MUagk
bwf5Re4Fr7CjkUg7jrMCvfvxABpkg6Jho1y6CTaxyzI1lqoO2MyMh02vwN4LA4vl6M70+2euCwCN
bUKgsuUB/lLiw/uWGyzjc5L3Snjxq2cq24OLkAx9cnVCwYrT+YqiuQnwLGT3v7f77z5y0+5NBknL
c/M0iKILBmAnqJr1H9imy+6hWeWLfHbZhWOiZrilrHoB8ZLR4oJtcO/BLm7dty0Q79/f/lbClNVH
LU4vvH0zOqyl96t3NcdK/KWCbqhCHyxO5OEmGZemVegSqvjSyQaGPEtm3dXJIDs8fhUjsG/gGk11
hMQB4v+9NOHmKW9WiLBom061ecpopWH2MGv+EI7wG1/UtfxfVIf+owG4ae4mj5tVqm1KOs0dPq31
Gcknvl0uGNLzWtqHK+UVr65l/PT7fLglWf4zEiLj+G0ehidZ7XoxEi0uQYNA6qYwHDl67etsnL1b
r/rZka9OiHNrQHnVkgpn157ElAckE8E8rlz9Qd7avhWoA+BRxbKecD0MOPgdQDgJGbsyt9bdKKYm
KuJyTWU09WZU2S0L02les9l5KfTcAXdzBegMHm+raGm9ly9Ui7HfotpemRbmtveM1RX5HwEJva0i
jh4ICz5oyuID/fbiBS5s4aHszuRM4T8Rx/t49DtnQ1aTaO94T63a6DjZQqb7wL8ED48h4QyPwAlX
oxPQIwyuHbTAC1Hf1jn0DRAzaibwXMMWph59ct4mNSct1ZXiYFo89i4j09msXp8uzvt0vB0TDp9s
/+xeRILOo7/JcD4RBURteR3DgoL0xLEf/Eo+eud6jOvz7+N+y8L6GnfmkyyUnnBlv9CE315fL1Wz
zQ6nsz+qHYmzsTV0g3z8JjmBPHQ/Fhhd4GzgLf8UAuPs6otHbMRgKvPnJ+dz5T2hwD87YOj4JRIb
hDYnlP4SCWrGXNLhYxFOBLUkoCS8GbkwSErCV0QmYjOeUik7Pjoiw4ET+fB54Dzuduti+Kca/hFx
iN/f9auE/K+dnqHWZIzlLOFJCib976HWDLWu0qw++yJpfXJOMGFOROvV8WWpja7P/LZ/cnjczcME
rJrzBgMy/Hj/9IrxcvjuYTSxhW6D5iwfPvHk3FlG3Ji4uYh3onibpcDZLVBPpw63mgsDmjh/7ilj
fli4EfLLWDGjwBiIU/jfL2FLg6Q3pCtu0ouCRfGyM4jDgfzVXKztebjBOPSSPw1XrEOOdc9lTvok
3bKR/d6Zxr8bF88B1h16IgbJZAz/fo48vSZ1PWgzH6ee0rHAyPts8le4yvYIf42GqAQx8XW8vGzO
RK4ckKtpPrLJE1DJKz9bJJgM31DGWC8RK6X8fRe9RB/Ge/RR7/AKsOegVmPOvzMCZEbmtOCl/oTy
SPkMCeFGY7MTMRMYaCBYs6tz3OVvuTojMtDt0zvMhX+Te0igUYtyHkX4As3+Zt5Q2Ng1YThISJD0
FJUf1iQnhZWXW23jtQG9rVwcWvaFg6e+NObitOvP88FTu1cJWLAwkDcYLLuFFRyCHOchj3s05UTP
GVfjYoHZ9c5SiMtliw5DTRXjAmmjzfFaDIMLEYtmGaOxupNqt/5JV5pQCalA4WwtvAJuJ1Fox4Mw
TmXsIfx8WQQkIPp0XPuKW+8U9/ykuK0v/hdB+yh7QEETWjBH8AM54dFeLsqdiPgXT5aX20DswhVn
1IunenjBVIvz1HridlqIG/8iXJnB0cWqww+97NFe8/KE6zH20WpHZDhLN/EU6FxuAsJiLm/OgXni
Nh6SGCUKumXRX0oufK/cbVpn4J0DMNNukrDy/j6b9X9n898dcrP9mYPQKPPoGvvh8uzh0UgQciYt
6x3ZmXgfBQqbHfhY8npu0uJDihWH1yrctom7F0Hrd8rQ2FzQrISesUYx4ekz4p7ZeVik42RnpVQy
BuIXMbwwSHwMU++8wFft+N9rm8n9BUGzrAxMLjM3y0KTR4M6LM+xbxHC5aBy9q4eVb9r7iYbXoLo
euiZQbwCaTohkEcw1Ya/e0/D8bVb/vYYN/2YpJVpNWYf++Iz6cf4bR9ITz5Enu0ZK3BpkndaRA+H
ReuT+pM2oe5Ub5XsKAPn+KQhUIk9iXu2NcOKeW5Zc9GRxKi0u5g1859bH2I8VZd1INYYGMKA/Xv5
ykoKIS9qG/n21g46yrf7k8hELcqF9YozuadjBf5uri2MwcrH9lF4RpIfDM7xpC424vtI0gk5uSKo
MV7lMuwhEYsfUq/Y6C6Bymydv0uLyDVJ0W6O4E2Js2cLopZlwG19TgH4xZMWFmGLyrcHHrEjt/IH
q3v5fEMM+814/PWaN9eLwSE6gVHvIo51UoAV86MgVBRbm+patAireEP2HuOIZhK7om47CbQ3lYwf
KzcYxwCpzUbyW6zGRXgbl7HAmhxc7bXAZwNPtDlf+XHHCrYwdhmKm+lxhyNsMpSX/8V15e/hurmu
nAfyVS0q3sPeSsHxAx8f1qF4WW766fXpiK9fzuxmIVqoxEpmKhkdP/Or5M6mZ/+wbrLzGqal4zTC
+nlzE0C2FBeRcsBRbwYndK08t4/pJp01laPuEgDb/QTOiovL96pfyEttrs0HgR00DwLVo7h8jfyp
9q4E9iyH/+DZs34RvtrUKIUbofJVx2/HrYwpqVsEWYCPn1tXD6Un+efFYausDb8StoXyYKxr/NPw
Tew+1hV8yAVKooCEUsEA5AEx4GxmcQnHaTVexeRE7AVih+fWWpRbEjNXvjrf2ogglHRHQPKvhovv
SsOHxRSnaQXB/t/fleDuyVKvh/5lnfGdg+v0Q//osl1sDwvpNC4ezvN8LS2VDYxUkJLB8bEHGpdF
80FC7eW9ifN1fr39AL4/z82ItYqpFNWF5zmAq7PSGZT0IAr0uemF8/AhWYqMBUH7IyjN37eUf6Xc
9ISO+Y0NjYZY6dce/O1kDSMwty55hTfVtvBYBROWYLf4sCcVawZZW2nTuMUs9AgselZC+aCRciVS
3TRIdsqdiNqPw/L9YW7EXUbWWVp34mGQHc6EnLybVy8pdgRJkPoDX7fxueQfQUQuESs+114ZXMmX
0Cy4uN07fijyD9st3G0IKOh6MRG4hT3Zg7i3lSINqc9TQOCuK2we1UX7qMvzOgPVXr6q9pJiN3vW
4sYYeSrgat/iaCCK9RnJfFgvsxXhgvnArf2I28XamA1g2B0WiT3vH7/Mx/KlAeMVhUK0TXexr2ya
RYIAZlE+VI+HbfYYe5A9F8fH1jsuK3w0Bd7eDKI/B8/ecGaj1ONr6h5mgoJAIDkapgBNPbwYsJC0
ZtkmXFk8PB/mdRo9CpQvZ5Q1U8qjNICE+II0SnV2dFd1a5kCsGyhv92rSvhxfn/vyZuF0by0xtGy
E2YZSgrcTq5e66c76C5Czhwtay9bSgtwS2y9dz71L0Hg7af1renBzaeOcx9m6QZNq5zyKxgjjTo0
JIgJIXH+fOA2fP8IJJYaU65etHiJsQKWHJhAcM5DCL1uazqddwEbrJ6Fq+Fc9mPcVkgzPunUcecr
0vL5arCoPXDUq3JlL6RFe5rDbX7gEnDc5MCYIRO38JmZHRP7sVseSf8WC9QBtSOjfyXAj5K7nYsj
Ra6OE4QVmzgo9tWVFbMMpFW0+/2r18V6ctsphqoqhswKiE/hzXozqK6nayvRKdDrmams7EtEgZym
k21Dwn+fsgdIaJOoapefORgQHn6wAhP3TWaOPnmtJ2D9OCLmrtYi4u4XZER8mZWxzu9sZl/uW/8+
qmFQ4akYhnwrt23bcyZhKCF5NZkXCLHVpMbK6OhOEdEBHb5Sa895ZXL07dVgfqebxDnwt7Zvpm3c
tnrStrQdLtGWpZuC/HS7SFYHJPpi98sX9eIE/tyedB4KHlSI0rD1i+DK3SQKqNxcZEtQo9dtghxu
Vh9INZ8eNEjNeVBvK82l0Jyl6/eH/umMrRuqLVM3aNkkJ27GNq7rRLkUjC32GxxvS+Cnhpv6xtIu
0aUe3dC/TpMlIS0W0CN565L89b0THaW3P3bdf55CHPm+7ytGdDxYFWundJpeVxaX58vwDGcbCZ84
WFzRXVKiueTXJn3NX5ODw82lWqFPzO2hFKSbI2ECIjLLE7rA7OEi++Wrvb0+S0Hkha+m3zwfeCtS
UNfncKmu0WxG3pG7jt9BPmeRW/TT3g/XPdNVQodtL6XM5z644VzJGO2476aucSXkdXRjZObpqubs
qz2Gh7mBsoqVGxDAa1O4T/+LsvNqapuL1vAv0ox6ubUkyzaywYBJwo0GkqDeu379ecS5OPlMJp5z
kwbBKnuvvcpbCJc5UiNUJMFx/h69ZC/RvFHBmN2J+4DJWyYfiK9ygxp48zLod9pZWEW8i53wqnT8
5PKX6oN1UIcV1xDdlc94VVJPKz/KOzKvhpPg498L4G9VomZINAAsjTPLuE5ulFwfprpShPUI8pF2
es6BY4LeCmognzmlfn20TpRaKh7Mk1+/4Ij5Ueub5NeyqkMRBjiJjpC2fc5bdSE3I5EGfjF5TFIm
D/6IuS2Vjcgoea0Sm1tWaZ/Xd7Xr9NVCylgXMPp4VxE7rLqxMyKJJjkn1X30MCBnFJ+ZGJEQ7taH
joUV4CMUm+4DdEfqGyeG8pfgyOfrjPU0nQT6erBntb1Z1cEg+P1BPwpP6K2YHO6Wj4vV/UrqrKkr
Xgw6Pg4i7hfhVGGfNnFoGzUKQAT/9pe+o7y6RDfEhT/7HVcPxpRki/avZOCBYlx1eCIhoKTW9ICc
PDxpoUsvC8DAI+5S1rZFh8balgeLlgyITAHQpgK4LfpYEG6vyTAU3zgAOLqrFx/omMjDu8VYvnl9
V9Uq7muAsg0j4MFl2NEWvnlOT1YPkOi+nlZIaXrE7OHz1IevQL/E1/EGOgjn7JSYDgiYbQeir3at
h+BEKhAAW/j31vjb0lqFH2ElWSq95Ove6rI02MMxRvMTPz5pW4b3tP+axenem2/Vt9A3AeN0FwbG
WbhffuiXW8LN14YuNLJ1LkA1P8HrVGZX/UjBkptazrrAD2EKZLZ+CDLA1zldLZhZkIXmn6mPenn2
OD4Nj7Jx6zD9OrTRzZWarNFc1izzeo5XAJjohSkJ/DkCNY6E1npOCY3d/hSAc73p1GaY91i/bhU4
8l/2FI3JtXtP2gEp7+ok7YeyS+Q5JGkFVPqAA1eaevgbGSBvcZT113Q02ekciImK1D/YpqeAlP7f
b//z4V7vnz8u4jqw9Pq0VGSC69tPT80PxXoesQ32dSACex1nLzo4geXcGh9+FbHmnf/5sVcHcp72
VdGIguWrB/SicGR4koDFIlyCg8QvCZE9gEq0hzVH+5Xdmtz+rb5jZKvC77IMYBHaVUlVlJOo96WG
LfF9uuaxtMCjB1ODFjDitNUSsRhq7y1U+uEVIcywsx5GGnF3FOYpiwH7gH+/hPVF//cdIIGuGOKK
zzBF6bqjFWZZHEiZvPirBeIL8vNEqrbYCqMjoXMh7/79afJXLign4ErP1BHrAjihXuUhVVZr7RTz
eTGKTBb+2E23z9XQk2Pgj+NqQhAaD4HSO0N+jPXZzo1qVzbdLyPz59IVOnlvCsNhCSanMR6z+a7Z
q/VpGWqnU+ysdYL0oFXmfoT3AMKMgdjKB5rqhzwq7rVkG/Q/Bd0jjdwJ+mOw2IZwlNHawK9NclLQ
FFryahXxQZ/drn5uu0c5PPfa7KmJvFHZDe1jFxz5w4z/TJ74CYAuC3AyVKzFnZPcm5SKAfSA4w7Y
ab6S9u96TUKfHpLBzpGTHA3HbN9NgBfifqHqAa5gx4xixOAuqH7q8jnnP0YFXA/zYkU4YOmaOyvB
1ghPhvie5HtN+97O35qJgid9U9UP0XjMsXwatI1ePatdve0ZlKmGWy0bTi20IgPus4LJWivugkQp
QI4EnO56f6cRMEiMJiGOcAt46VIP7TZCiXzOfcHotrjuao+h7CD3ZZctPBicgbw23s8wkZtNam0Z
vUZUJ0W2LwGlt9YGtTIbgJVVh9+04qGNQUI4HSGFhjY0qwU6Dzqe4Nvbu2B6SlJIQPVjgU2NWTlT
igzu9CYUHj+1F8W7ns3fi09qUO+Nwu114edIXtmENnfBRXMHBuZi0eS2ULi6Hqeil956L7r8uzlJ
gOo31QKH6GlZPC68xpQo3avyzxYmAVSXCNwvvkKczYv8Go6FNxmJUxpAyxxxPC3jOQYzk+vHeVMN
3I8qOF3yUICaX8xN1N8YFEnrkv+yBU1NkkXU3AxFv8qvlElo46jPqcFFjwUSeB0VKhKO5U4OoDiB
knEVdTNjNXJjM349fdiLf3zwVSCMYmlpQjNd/C55ZWEr0KtAZS+/IdQ5GnNz2I/d4zxPHq0uRQPF
vmebqMkTQCPFcEEQi+DQeO9LD5hmI6mQDJwbl7je+5dnYxEoTawxZPVzyPZH2aL1s1pHVgIxDpEz
1RVbRuqwLgprD2WBtbVod6wGVmmWHta1uvpSRQDcwQ9M+0re3ricL8emIZLA07CF5WZCZL9KF8wa
peNy7NF/AYuP20LHKnwu1XOh+Q2mp+Wu12weSIOOa959nyWnk89KuyWUiqhMGBuLCVYn3HqRX/pi
V1d1daZoqbHEo9ZNfql8l8Bh4FNUbMHyWuXbv+9funX/Vxlv0hl1pKjcP0uV6MpyEaNdAgFIg6Xh
YP7Q9E4s3ZjAfzmirm7vKo0V9M6Ih3BAKxdGsfG+WLs2eTFjv56f2mBL6Pz3TWpfugyfn4fIjyoy
M//SgtVGOYsnwA1+MW01yDeF+auezkvoRQj0gq8DLp3eURX3MC1ARnPwWNYFflA/vFdBu1nGB36A
bU053l88oQXBQOjWAlj+e35NIK6M3tx5qeURwjLx0kIrUHbFsIW2Fsxb4lWVuV05e0ZU2jn5eiyC
FxQPOYNtvqhC6oT42EqPu0690az4+6P+v1u/WkltilfKNJeT33ZvhKIO01xYZoCDE5pfG17uvx/1
l9AHEgEzEYCb5ENrqXT1eVLcxbkZJoZfujqZWNYcqm0wnqXSjfGzkl/j1mvzY3arpP3CWr7+3C/r
uLYmZFMNv80xvefIW7ZxFtkmZ0OnXIrWbrPHIHyTzb00XaT4nM+mq+u5J4znG0/geketV7LiaFRk
iVlw1lXw1xMjmwMzNXxVPsNoU0RpL9SHOfwoi9c2V7d5frbGszXc2FNfulL/+7nw5jULyyHzsyP5
R2Cda9mUlponn6r5fZeJ7lSIrqgXTluN3zXcDnVyjNQsdnX0EZmhO9avGYSsfqbUh1dG6lEvkUNn
wLTbGUum+LcxBHap3qixv2hWXF/nVb6IXZdQlGZk+I1e7iLrwtvqG5IAHaTtWW6BT8nPuvyiZB5W
09MthvbfPx4lO4ozjiDmMf9tmwlZrpeZEBq+WEpuEyBpG7Z+2CjP6WOeg17pZjh859DUD1KhnKSy
ugvyW0vkOj9YHwHDIPwJ1mJR/QTh/fGqhCDqkzriEWgZASJQ9nKmb8vxLOg4qR10rb6TqRZlKBU5
lE9de72xRK/PYD7f4Oap0clPUJO82qQgLaOinwzZjzFejN2Jvnn8oseuIrigmeAT5zcWJ4/36thf
P5KCGNwV6DIyoqtd0ctV0iWzDkEqxnO9HjfCi97ex78Zw4RbEUUKL/lRTpsUwhLdyffBT6CqAayE
sbobyAru6GPuivfwAPWy3crznhDCkT3C8IAnEu9SpgX6ebrTtiIeAYlr7rVX8ceSoQeziX8n6CV5
9BlZWQ4jnXjfQIPmx2F3/ivYx3sCt6vspp0OuXV254rvyLz0fmk2gnqIsH5N7OIb8O0wcZEaCA/A
l1SnxhZHPmWB3WgbwTOee/l++iGqXvG9sEX5zVA2wuQVuh30p2r29NkZBUd7kT6kAPuoyJMrrzoq
06d0jOlqL/MTPkvURLgAHNJvxAdD8Fpja+qObDzfDBfq1zUAIABBEt0AdQwY7mofWPlc0McMZV8t
sp0hTL9jA5RPASAkmbVNFJBvyJOrms0prQe8FVPDBrxsC2kLT0Za3HhYvht6uG1kBoTJDAgiP9fG
51HY4DonJBAEG/nQACAwDZBD8XCxYmVb9+1W1TunUtqfg4WEhdhe5tLwwjE4S1r7XsRhaKN2s+up
wHrxFjxmPQb+zD4l6lNGHAqiIkBAVevqmEiVUpbUXJL8oierhPi3gM/JTTA6bLS+e81nVk8w+LHe
P1Wp8D43sa//MOFOc8TL6u+geF2Mh9iKj3peudbc/mwUPB2V9LHDC31slsdKu0VN+OwgXF/0Oh5d
gZmYM1vrGf9HuGiLuBTyMlN8gXwYk/XFbaV9JH6LMbVSXNUdNN9sHnIcIzNUjB864x7eL3bWIOnB
bpS2LG27wJGg/GnKftIPGnbb8uTxFlTHOMAlr+xQcXXZhUopVrzNHzC4TIBtqSOE+wbp5+KYYKn5
UopOQI9Tf+rH3NGNg6DbOLVH6YuF0MCtIPmpaPv1tknKJfCN9GSvohS8g06dS9qq2tbI7k1QKgAc
k+Jcv07WOQy/zfUbv/Yw9E3XnJ97r8nuc+OUKltFdITg3NaPokIW4Hath1RF3F7kS2McRc2RdC+o
tpq1nacfev2WHyzhx0Tnu7QF9a2u35TG68N9nvzqsmc6aBJ6OoINOK5M3Wkh4uBGXX8LUK5tnqT2
bp4Oi/xWl2/Fu5o4C26xiYffOl9vgrsGm0+Ib6jr7A3VSwGuIwbSHoJfpfIt7pyi2dAS2kazk9eO
qO0G5m35SR+3seCkupcKjnxn4Ou5zIeR1ukn1/NX/V770S7fdl4IS7VyFu4YLJoJq30XsAQwBGX8
xPl5D1FWLx0UUmBEKpbP5tYQ0fhG7+Op+4h2wvzcam9y7ZbVXld3xetANS5vS9Br474t97Nwp6t7
U93HqKO+m+J7np2FhwkidAcQ3dfKbazdF8cedBQg/eGoZgA2i025OHO05ZMqGaLLITjNAVRah8aj
iWA42jmalzbfRgpiiuDZp1XBvxjFo1Yx6tS8KfFuGdpKX9rC68Y3TNYRW2i1JroKd7RxoqIwEgVZ
rPjRGqCm2qP5kGZufZ5HjpQLy4KTYZ1b7+bshX9Qh/uOe8GxQxJ/1tkdg+tF3enhvo3CzTKcZt0e
QIfNSXJI1qOFwT7yBuz+Rb3PR9j6XmKe5dKPqoPF1oMyUipPOff/qxZ+LTkNoecSNmpBQr4fEJtD
RKXcKLBDe/xc3xUdxbLv+VYvvlfZT127h5YaFN/n+ZfGcoByOJluGDoaT5B5BKRsVhhAZhYf7GOI
soEODu0+iXZK6Ru/0FQRpLvUOBTRoeqdnrEc/Z1yX/BKWrubD7zQQN1rI9ROYaNT/s0HBe5dL7tq
sReocUy/Cw9isR+GYwQwCehR7XXlVkCfoLUlZAmUnV7c6C1K5tdcmj6BRq4C1QxLMPMq8pVJIAZZ
aMl+iH0KMtv4H4Cyitx4uqSFawr8gdX/0gEwxxhMO1XyeyQ9oq6hDA+xRgPQi5nHHEuwacAHaEHe
jb/L47A4I2oABP/AKY8dj+Ed3DcUn+ClW5zkXn8e2NQ00J3pU7deYAvtChbO7JFFUNqYbnlcZr+q
Dp1GGL3XVfAkRzmMNwhU9KxiPlAG3e52O9YUP3Mwz6PwWA3bCWfcZsULEjagC+Cm+8CL73ZkFQPj
Ytb/6BmZ18z2EsNhsiXdoWtHVxWateaowg+ptCXLX0nJAHKnj6l3mnGnQvjEcEqF91fvdORZXHk3
vcGOl1J31LzOgy8N/HtWqMDuVPj+SFUE5C8bULal0w5rHdhhY/uj3MIpJImBpEv/DJ2UXfc4/LbN
9q4FsE0CdhSwkTnABourg9reiTuoipQUMpoAKJeMmw5sB5tm24ubXanez5yR0h0kRTpfKiEcBHT0
i5W5DLvkAJHD5CQSWabodqB38o7YvsR+6E4U3ViM/zvrNb9m3aT7jIZUlbKUMd9V4aHMizmaDI/8
ZA/MDituVHHmTSDuJOEgwqxG+nTYdO1u/RV9vBNaKuXkztFBMg6RDjwTQulvYv8kX1hVrbDTpW3r
ddaPLj1P3IjBNyDpEP+U1r8MvyL5YjID3ivBXSG59FTixKOb3NavarJhDcqJu6hes6tpJ9tytVs0
h00uDw8rSy6wkHGZeDPjj5qYxJ5Pn0RGGmV+BL2S1m6rXOrKSSdo/dHBCnfq+CLxA4dz+q5qh8lw
l+m7FOwgRo+3ev6fiJCrk5nihQaetA5xAY5cJSRzO07JtFA/nMz4YH3rZw9tH7nylQWSdCIijWie
Ld52hYDGsMWtPsbvF7Xo5LS8GR+S5U6/FU6Y7k6aD3kOgqGgyvHq0A/rgzGurclQciuE0eIHaNn1
rbjyGe2/3MBqTYf9u8y47qrrN/ZKYwZKJPvmBUW97fgoUfegkxxupcGGnziJW2MLsTlTHuLhZ9g+
qPkpsgPA6flWvGSCE65zjFOMOBwMfzQH3/vMpZMUoShoPvTeAqxx0w/3gn6kMEm6p2k40d4kfyDw
EHXS8lHgBQfhYagOvXoayl2TnVO0Qc4m+Gj0HGZfnQ4GTeuydyQt30hAAhIPVZ3p3MexXSYPLEOt
9izwBcrTaL2Ye6vgdNrFSboZtONUuRKxJrQatKEuRr4xkR8jek2HATZB6WflLom3kfYakvuaz0q+
JxghoDg8SwFGO04iXTQVPLuL38Y0PTLGS1VHg8GJ7cywM+Jzb3hdZMfjNzHdNguCLDOJ2guP565B
oAN1q/EoQAmZvAj2g/QeUXW9c+4A8Bdx04HSX5SPWrgbec/lo2ies4xUibT9ZT3bOIeW5IUzZRmf
Y9nV1FOlP4T5kbWyRos1Gqni49Dfh+V+SF6EwYWom6lPIeJgWMQjKMOwj4sQpgNfC9iY2mvBoxCk
7difDO3BkLZhSm7nogBS5O91CjkGJQSZtp65qUuCAXNLcZO/V6kbhU8G7uL3FQyf7Nimz2QrfbxV
CjKIbfvevhOz/h2qpC8UJdIVejj/t0Cvct8qVlp1iKnOChXQOIOVQhptqe5R6kzru0rMT1U507Ax
t4pWwIyIHSW3F0V1g1m7E5up2dChcsoGNFw2+ELQ2GZhbIoZ6U1x2i0zMNsIrXMj/ZH2HWCTaqfJ
wpsGk7yOkNQ0zooGqLkv98lg3SUFuKZIfcmSyo2L4ocuRHeaUf0sJzyRFmauQ/6kDJm16Sb5bAnq
KVcst4tbvxqkZ5wgKX9/p2l839XttrCe1cTYyBFXM9TuVB3CtetKEyI79+BnVLHelFlzZ5JHWyV6
Qcm73NeelnKiZaUTL5kzqxq9+MSWsE1hCA/l+VGRz1ONopg0umJ2qQ2YgvWBx7VRZ5RweLlZFp4H
i+OKckhIokOoTAcamEee8c6k3g1n69SxPYc1xU4WVzrkxesEQFqu0J5CpgV0UTOf62i4yCKt2s6u
M9LGDvSVgM2Ntq1V417vtE3VUlsov+sehyAyrZrbEWWkcBp0YwDfOQlNyZQdEoq8gro8VZq2SXmu
qoa4yEJSOlCHZvV2rFEvYrwZkgyYD0GoP6RtQ2mODIhUP6kJDDpUSuSc2y9q22juy4FuUR59Mxrg
761oo5rSc1CJnjh8AJq/H8RG30j9USyibxqxm5MWVql0B40EQLLWKi6BHgFYo7dBt+/VoUfFqXqK
pO2/1/YnhuY69q5R1zAAKchfSvBFmvTFUizJR2WWC3C6xonTnYlemnVCxg4Q4sw8NndlFj2QVb+f
V0VBGfnHcBN/QzRr2JD1jZNTQY6mGIMazZIhr2HSrnpZB94ihUlPR3O1rArlLVJm3whqGUmMZjfF
Ls0od23anDUCQQptGwcZ1PS1Rn/MQzYIv7MJJvpGs1xpfWKPCvh50e6fYGBK4WEqt8jGkOpAVsps
EQssdIbDzfz478dkXc8s1gigUKhQ8JOqgDb77xlbNcEiAFrH/tsX7qE+ldmmZKxpXdTRycGL5eWd
1rhNb/M8VMTOZdSOHfWlSH2VSWe2YUS8PPHlyPJk5haRK9MLS32+qTZ5FrvBmT/k4YI146bz53Zb
Kb5qOIx9IdirLuDb/32k6chkcNtvkRYYt4G4jXLXz+dtiPissdYszYeCvBLIqPibxStEwqfZqaGL
pqFpzz+Zjuixo82bEHBebkviPv5hHDRAZdlhjMhN3cDcweob1nwPlauyOxcuoSHsXU26l+EvHLX4
xogCSi+P7noFqjLzPtOUVbqva9XxRz8F9ETehNUo+VJns7q0py6zWYKy6CmhKzEEJEXkN8HaiCRw
/LagQ9ofQLRkWwPlF5B8qa9Nd4pwQE1OfBuVg6LaarZfEHCTj+mJE2vwRMTI/OCjWZh821rkkB40
sUuDU4q8qXPR0IBqlJZPqFEuT92ehHSm+EdilXdned2eV0FyhQ6Dech+ydKuVzxjYHztwaCcngef
1md6Cj5IWwmgHQibN0vxGW4L0RvSqfy/VLTNjwJ/mNwOd1xgUmx70xnSR5lZzF0M91ZzWs7qYjMa
D+PsUZ6Qx3hxvGtQqjoXBne1a7o7kgdR2SzKPqaarL+pz6qjjxu9sMtxJ5pudE9aQP2CwVfxPhX7
rLXJGcTMnuEty47as6l49wq6JMFGyp30V/iQYITiZ91WQMjC2kjEcekh/1XIe0SiGlQAT6wJfSsi
XQWqDdG6y/wTg4eMPtX3Rbdn5gMb7QX2Z9XYfXuULoF8GX63qD6g2/dCD0WT0U+jhUJdgjpV6eQ/
zHZnvTblitSXtA07XXkBGL50W1XzBdxe221K9YMwVY5W21uO3izM7h/kq3ZjOHwc61/dNlgL8Jqe
Bek+/0FVhtbR+MR/lQ56tBnljfUxIB+f3UuBr1wg2HTIL6422Uj2ThOX77V7wFDwHJFNX9XJCPey
27y2WJBVmzm3Mw0cuPS5A6b5MsH5n1y9dVLUIneEGaRfaMwxq2/vrF//Djdf0MRruGFwt0pQqIxG
rhlNcDPawCxbyTfRPsdH7ScLSD6oL1q5mZ46pJHB+O4B9uI/WNnGwWDVAbZeMfVl6NCtvRNvBED5
bwHwzyu6KtdiKZ0NZvOSL3tgQvV1UJvFTiSSgKcHriT20n3vD4/Wh7plWRWrTCAK7G7/UCKJsv/3
89Gu56g8H+CqdIw1MFUSf/xvzFCMSK6VcBH9FBwVLgyQ2RndVLRGfxfgL819xvMSfDI19G2bLSdW
9IBW8Vpg5m7woaHKRRN82tAsNPcxtDGgQMqjEtN9slWOJckdKjcfdtop1G3EUWPxgJYSBV94pswM
wUigV3VigaGOq5075fuITmDqmfA66WdOx5YGZQLtgiy70m6lo3+7eRUaBwMDJumQoP9786PQTmpb
GpI/Sh6ixn3ym+9GBQ1JLRV1VuvYzJdaPwbC5SOD8SJZtS1FBwQ0R/01DfZT2Ny6IvXrPEnV5bWD
jxaRubKX/3tJTT9Xppk2EEN10R7p/qyOlfrvqD+b1YfRHQz4r6roBeqxJM0cIV2l1S5tkFTuXmoN
Ob/wLVJlr2+R8G4PSlk4M2GsbHhlJQqhtT1zMgQa1/5hxC8xivoLClIFJnbFxQSxlGfze6Ysbie1
T+WEsEXwAc3LDhRgFLM34jHWAwoL21cLdnv3kqtw3pm2Skw70PXU3Sk8L6WrVHzPRKh9peIs+l0B
NXDyZJp0AZ3b5TIIP2oSRK08tAvtLy4/FS13aOhHP/TRS6ciUJgum9a8TP1Lb1CUBh8dfSTjovdn
sbz0ox0aL0qrr30ldSSpWS68mWikH9l43ZgeB64UBcIEN0bmnOn4e0DZWXCSwi17YwWemN1zAgIn
84ryTUSzLVTAYlUU5wiMIqc6RSjzymcJnZA+o7t8IFutoYpMr1OEEMR0CQbOibPQ8pcS3U3kTKFC
EbOTyBZrpihvisHRaDcqZWKPdCxfbi3lEqz/IWVPowEgB64oX5ToBjTiLzGPtYNsmWYqxppjXUWY
ooT5Io9gI0ihtK2KYtEmdxExUJz6aBrg/1z9WfH6xG/3hUvOjmKgAbCbtplLvLtL+xup8aedyX8T
ExyN4JPgrIGfg/55wX8kJqI8duOozKPf+KhJ55yp4Z3+G3ZJyRzSlT/q3xAWgexTd+8pwnfxge4S
IBY330t0DJHpZ2aW29Nb+6s4jO9pSaHuVbcApl9peyuhCa0Qg6GUhdv9tWzAYHSN3EjD6GvBa1u9
TOwMmfe5kCaLMzhNzQtJkio4PUD54uXSxW9jw2wAabcaVpYGpChvtnRwScAitl6DMPskvC7DsWqQ
Zd3UremAs1F1OkgcvOteloyL1ZdOozI1ZW/I3atUvi5F5uj8pKrgVbVsLD30RFoLdVRtO8kA5/Nb
AKTPSWKbzK4ScxN3gb1uh3g8TAwk1cO6UwP9IVoI44hQGb+N8iAPBg3i32r40oz0KsuHYXw19Pi+
sUh1mVajirlcWOejXpJeP4witqimcdKIji2Ds0xwU654Lk1b0s4i0+GYwrAEUUVhaKAbLajH2EKL
k2+qc+YMJwEdbzXGXxdlXQJOlxu22Om2wjbN0aBOVbKHkG6LRsOpVV/ZiU2Sbf59wn22P68Wn05j
lIUHKQRVwasJvVHNslz05uBzdonJPmVO+5E1bge6NvFQ9j40tFEKO91bhiNbe6E6zcBFD8Xs0cUe
nO5mE+RriGeZ/XFBV2l6LUVDn4dcEJAB8WCi8fcBUACLlzrxxh/FDv+EOfSW17m161saMX8ZPoIp
19EEYADBiNy8Ol+EERBpkKsDlFN3BKam9m8EoJlBTmJTdOv1yzCGFEAfnB7lbNmq4iXWhbXOmLGd
L1qT2rlyVxG6tOljSQGZNWdWuxAeOthW9FyGoEAX/oU5tJCfB/JcWiFESH6lGaItmBO2H+GobrQ2
d4y4cU1mROrA/ExmOi8Rv9FLqy1/LMhEMk9MXpb5VWguTKOAsThK8aGQNOjS7wK3VdaSSBtu5FMG
nHwZYpuE2Tr42da7irG/EJ3N2Z8b9DKznLyUcjNQs100HVcMijSdkYu7cYJ/5gzXy41kE3yshkgk
L/q/B7g+aLko9GrvT/LvTjjmqo6ZgAtKNgpR1KzRQ0YUN19sYXkTtNova2wdTutGWo+xvjsCXNzI
tbeezEG+j1FFjF/W871VUJQF88y0itWia7cIJuAFubKrKzc+XYlW4Dsr46o3h8HnIjTZ1Pvj5OZv
IDQWmk4HA+FIaGtU6Tr62/voYWZAssHMeCRPtBwD8cnWLrPvzbb53o0H6WmmoOz2xg5NnOlJnjbg
PCkGIpduBnwoT3oSDwOKSDswZKy0pADUvkdvCo5ds49kp0t98yM9xRzfhFraAO0OywCrdcUDoqgY
jwC//h4sKJE6lR/vzENCb7bdvKN8Hpi24kzIBDenLnimg11mLk1ppp20tWPFK8DVjK4O+tdtgx2j
bBmr2d3Yb6QZ5ZJtp/O3+tgqG+01jpzU8uDokfeWGwNn1R/GRys5ZglRq/EYFqPgV2yeSBxwC3jX
txZB8SBcaqSfS0dEHNi13uBXcwAf8odF28bdfp2wX/Tn/FghqFTtrPYODMkgbuYfsYVFUKVtdeHQ
vZXPYXjic9Rta3iIA6WA6g9UVtbaH7FJPuIUSRqFpOSlhWqYO/2Wno/JTO3QMwDfAr1ZlW7x/NqZ
703qMfuezc2k2x1t+GRbYjwpbatX0qTXjG/dIX3F5ErjwNlIP6bBjSwm6XcBCqNoVC/0W20lcSk4
o8Ot4uNveYGpkg9IYHUQWfoEXf6RF6QljTSraDsmVyyJRLUDpop3JWerfLfcTVy1yAwR2BJcKxU8
N/M1J3oxPlAJ91VYIHgXVFTZrvQk08Y5oweZTJ6wNeX7Kr4xZfvCxSE34FotqgXUoAzdvDpGKlWf
k2LJOx9dx0VymBC9TAhMc8GrE5lgkiFARMDV5uZj+kLL/PxoPhlWI8hLVblqmaWDNIelEXc+WVrl
mwdF2uicts0OokbW28N+Jgl/Dx6GO8Rm06P1ap2Spx6SDjlq+70+IplNEr6pX2lv8HDNgiGrrbga
QWUvU+A/UcoznficjtZYt4WZPRBN6UTfEhj5wua6vpWrcrMdksQawqwDln0oLC+Ojkl/FsxzU+4B
G21qqL3ROoohFz+N2zQF6VMxUsNhhpyJY2WMZzuhV66XNxBU6poUX0U/EgQUv5jHS4p+rQALq0FJ
kyVo6csybGCEvln0ffajQqxvzRzyE30o7GFnB2+I+7Kw8yPFmbIrV48eagXFlZ+YUpnPRAxFxQ9k
W5wmA/L2RksfzPe8cZGxLo4clUgmFamjpC5F7f8/1THR+KPRB6pgZS/99+wZJhg4cyu2vvI0P4rk
Z3TsMIXbhWC9n7s74WKQUaPi9aQcaEsO58ZLDu0NUPpfN/WfF3F1AC6BrGG+w0Uke87k/GRsE04N
Wts0eLs9uqv00cRNb7H4CK3tnhxZOQBTxGVvR1WyVVw85Wq/wlEgOTBeoy6Jv/37QX1plIIORN+G
sp9j7usZLWhakcV9W/lDoXlZ61F4RpW5JZIU4Y119RWgsyIRKcY4byHfcq7+952EUlTO8VRVfiuY
XgqavqWPRy5Qlm8MZEAwNEjOvy1ItPMv5NV5+FaAMSz03mkRA6chlGbdDazy+gr+s9aJXzr9dxo+
EjZ7nxjKP+KuIAatkhkTFPPoHDSv1LGUtsUw3upI//VzEInRNJy2dXhD/733LNDRnlSwFOvx/qmH
n2oEKS1QvEFIfSgKZax6eqRss+pbC+CGdyEBAzGWygkht2ZQelVkOZf2N5laNsCTZ3TJyKq/1BYZ
CV8yp2j/75XxFc+7Phrwo5ZE9sb6uIq1XbgMVdlmEMV7xZ162gfCILtmtQJNwvs6XB1+UuBBmACU
oE2E15z6Z+Q0NuKjRbcrwnqlXDi0gfQJzPTiye56RDb1yU4m7bFWcGRLjFtJ55q1f3mhf1z11SKj
upbLQeGqGwGQZC2f2+gtTRgeV15fW44qaPsuvU+H+zWtzv6HtDNbbhvJ1vUTIQLzcMtRpElZlC3Z
1g1CVSVhnmc8/flSHWcXBeEQZ0dfdFRXuNsgEpkr1/APbXLIW/Wokm171b2vAJwBiecMazF+ixoE
Sz1p75FmV/Ts/fTx9hLPHD6bvWDRlzCQUjK1z5vC6pOh160S+JYNm+0NKNLQgHMk6zUWtvmXhFZ8
y6snTWoduUuLpG6K7FRb+1AV3TMqCks/xv1LHB+pAm6/mFjkLx8B4Dlyg1ASvtwgpZeEZpLyYtxt
qP3Q7Wr1fYdlBjIn+UJY+XqRinczDaAqiNSbX6QaHLs3K6lPs5PequuWvjsmT7TtBrLsVvV3ag0e
IcYXO7yPeG3OSmy161Z56eP4LgARz3WaRFi5mfk+CpjHFktcqC/yKwxYabfD1xUO5CghTVbf6Wt7
DJhtnzQpeXBpCoqWBbKaQKO7taAkiHMyWNJGpkiQsxcHczW12opmhDjm4IBGNBEQvvGiJXnImQ91
/csm16RuV31qaCFrJ+919axSB5ZMwZ8GpqR/3d4TcxHw+lGTyxCSTO7aTZSdKKyFCZV1MZ0nJte3
nzJ3pDhPqGuLyl7TJ0utGnEvB7oHJtN5Gpsj8Vz0YCLgwUtp0leaifiqKEgYdMKZQE5Dul+3Zp50
dnryqlOfPin6eKxoCKdMOuk9mdXvUNrS/OHqUmhJpfqSCfDsqzqqKaugKk3aiZ+jhykjVhroLCh9
cYBsSrFPyksZHAHk3F7TjzeZHmfr6kmTNk0lq3luulJ6Gv1HOcHNCqHkVDvW38dnuVTOAwB7GzRN
CcYrtf+3RElxeGj/C69KmlbIiXx+zb4tWwojNT0RSIromS44rxmC9KEfc/s95xYUxJtB09PUZFWb
zED0zFfIheRUzEAStF0Mi5QAGPoTQKX/6knTrKNwUqntMp6UxEeyfhs9RXyl0vPiJv0iJyJWDwQf
4pfiNFjTJyWS7le2xadLa21T2T8cCm7ju+r6G6X4ywejLLUD/Yt/JMjAUvpsMWVu9e8K0HS7v4vR
4PFxDNKq+wSfrv6fnBY+p5YmlGcyoWBaZMori9y1rrF89HIyFLz6wLXeXq7Zo3b9FpMNWJad3zkD
Ry3SyQrXZv5qYp03VpS6NHfhIu5oF6VouIhGIcojGQ2GhZ/wARmYHgIHNSBVKHAwlppc1o4WBVWu
mSmY+H4XNv7WGIqNE4IkLNN9U9cnp2FiCWwjSpqdaqeb8aR4z5bzXS8EJqD61hfhLo2U9cC4GXom
CJ1t5P2QMwyeqD8JvZIkND0kc9XRbU8C0CvJk2olm0GFp0o7bIjuehMBmJ5kIYFogKMOhJzM3Sop
cHwHdA8+PKRkfoc+m75WMe+odMCaeXOK+OAJsmhD8ZQIcbK02FqNtFJe9LpbNUCatfZ+NPfK+E9d
SNsUcK4C+lwJHdKi7jCQEOX1L9X16JwgUmBXe8d76cjxZABakp89qBhRkk9F5bhu0aPojOZ3UZKZ
9meLRl9s5evc8XZSfBl9c6XtTW2TqL8QRYoOOVk/qdGmkWnTjG8dqP0ocIFug1uOqq3qUzgexNyK
v8elVzUKTh9GHSm7TlzdbS3tI657uqIexerAnnDKt0pOty1trVwdtmPjAHfgx5iYmhbRIZLpMKEm
RRve9l4GhvxMoHS0rFluZNLWhvueJRfN1ldx9eLiCeFrw7ZQ219kCHeFo20tM1qoFOcirKNgSoJM
M3cWDIbPQa4I+7AIqiY9+V29TQLnNUNaowUbKvm/lchC42Jbh96dg25hVDe7QX69vb1n8kMGAjIk
eQBJkHFEaLwqg/I6hZ4zpKgNiRhwrFHWGfs3yjBibdSzE7Wn2w/82kSCpaGY3Jrah2LmNPfVmjjK
FCOGJG0f+EixA91Iv/yHp6jgRdw764y7JEiMPXeamC87QbG1fWXhYH8dikx+yCRjMP3Y7CUf2xDD
p8IpEBPzgNLmzdaqgztHPoftW9Ti8aadg7i+S/v6yIYMmkseYSiCtLEPRGDEkcx3d03/ZuSvkd8u
qE3MXEwOibTDZF4MbmT189cJ81Dx3TZLRZ2gBpcQ7CYDGvleBTV8+7PM7YPrJ02CnKrmet1oSXpS
fHryB11+6fqncMDGUVHXZKbLuYUI3ZOw+undJssvS7bsBiM7L7EYa2bqLrHRaB3wu0KZW+ssRneA
r7snDnUr5wuvO1OnIASGODQkXdWCNfB5YXUlN9LC4tuTQok83FKrA7mbke7TAeqb9XB7decKAVot
QP3IMmivTbNTfWDuoloBuYwM6m0bejYdj8eyBhCJ9CEMXcXJ8bTZWeoW2yWt3tnAGAcLCmaNqiej
IXG/pt1l4WfN7i/CHxI/lPpo+X5eBsPOSymtPb56529a/94NkL7w72vNpT/HzKLbx46zd8EnuA02
uuVFq4MTeZEuMUHkHQK8gBZ+klj5L9uCXgnVEgkZbYjPP2lQ60yWBiNBe/2FGd0Ofn1oAOdr9yK/
bl0wjrWzkVkOJz5mYNS6+FIA2TEje+mnzG4SJF6E6gqGElPcVG14dWoPKv5gwB+i/F2rYRVmW7Ff
PPXcwPcwnCfxbwXMEiQQagcfx6DZBT1gy/QY8ydJu5BAfhVDIGpR5vzPj5qEBEQYTBJjPTkZ2Bhz
WDu80jH5Sx49aOXWeAYMkufS2ofzNKK1is87CRPVVsa2u/2p5upv4SBuKLKODjL9zs+fyo6BD/Tq
mJxy5xzr5soBNjWEhz4LN+QnaftMT9hFtkh8NF3FoIrfFCTjynWxmx02AS5uiO3W6SlwtW29pOQ4
lztiXIECjElvgPt1spPyKOliiMLZqUveQL6FkX1IoYu2Us5ylYjRHI020nAYCvd9tqc9weDk9gp9
0UwjCXcYgMI7JnekkzYpLGqjC716qDNBxo86eno5InFZvk+yEV3Md9d8djJta1v9pgA26XnAJSB7
dgt7Zm4f//srnCk/Xx8Sp3SMKiNR3bMLmGK7H/c7dYcARN1+568PE1L7KKcSX7m1lEnGnkidb2Om
lAixDrQfMg4B1xbSB+I4uIvHQRMh6nO8+Py8ySaMKz1u1K7iPJQOtNpw3cNk9D2JSShY6R4hojRb
pShlefGz2V9qiZYHc+Wi+FXq2ibE8tqUZCbv3AGdzPWPExckrDJ86EYwtWg7d8G4TsyG/iBUTVwK
EiC+2DX3DcEAQLumRKegHr/VrrMmRrTogNVBf0+6e8zxce1iCJaBc6xKVBr7H0Wk7DI/fLW7/K7T
2f2Jt2lh/JU6YwCZc8P4MlMOeV1tqAtU59Hbi7m4lv9TAz90gZSOOch0BY2Ful+VzDnPERDkWAsf
9RDBD9/i/QWihqEr557rU2PO5YJeE5ld0mJcUx89GNOjwaSXMbtp+Os6CrZp9qHiosivjeRwfN8h
qGxyQKs+ft5O5KwkjaPC8K3U9171w/X/eCoYb+C445MHpzoQgBdVgv//5FVnVR5WcnWJGp/bfKtC
xbXQsKyZCNluvQ10bQXq8BGpFK1gjoX3qhLZG4/h16DBH5HkTRw8i5Q3QV3AMaQtoDI5pYjp3woN
Ae8o29zetF/vQbGJGG4iIaTT3JmcUz8Mg7bvUyIZ0OHgTALEQnC/+FS/t5/0Nc/69KTpCNXlg3uF
nCUnJ4R5Hmy78Scgwa4BNJiwG49mtHDHzz3QkBGBUGijGNwcn4P0KIWOUcq8mqE8I8YHP/Q5g/Hl
wHIQA498b4UL2DtRskxP5PUTJ4ldmzap5WY5i8mAywOjQN+TjSia6rfX8os8oWIB1rh6N5FLXBUv
VV2ZWjkWxJrYRa6O9JFz2oBh0gRH4UFEHAvspukt3HwfV8fXVwRZaAnqMqn55wfLki/HxJaEdO6C
jRR7XLaxzKYBYXYA5ptik7T6qrCjX7ocf68SdWW6+Z1i/TC7Y1Ncat8kwXvRgmzfwzaL+gKK/JvK
+M8jBnmWuvMxBmcXDigAutEWdExeQQDQ95TxiFzRdVm1uIwi52WN+o+sqNc1A5UmyLdaZGyDDmKH
CpGN1QAR6iqvY7i0ArPbSpVFaYIQOpXr5xWw+t4Y0z5JTn3Srho93dRNeO9ZLf3+5o9f7mW9+R3W
wTbv7Q2Yt42vavvKHdaS+ayb0Y5uwiOZSkjbAE4AoDnsL0GK+oy1SwxltPin1r5HRLBazu4y2dn4
2C/jNLBmAblLUhmINVdXWgHZd/IHT8SbQN1TQdHvQkutu0Tj2aj+2FBgDA/KhJGt2py8bVGXb34T
/rsS025s0Ucd+gR+csLVyku+gdbKAksoYqFyZMTF1gW45EdLW39+/QUIwyEfVJzJNVupvWzWmhSf
PDDSZfBaUErXlQdzkTZ+XO0qCBlVkm4kI71j/lJV9r69I81xIYY2yErWTPg5F96YL8SbmfqeQ6n+
+8smFzI947FpI9ZjpC1mpWe12cDbjwYwQiUP5qL9TyNxiJDWSTSu3W3M/WQXS/m7JvrgX04pLTux
SKLAmfRWqiAx884x4lNQPDtQ/oB0Gr879x5Yazz+Cr1vkdyvTcQzU2IxBYYgIMIL3OcJfnysZ94+
BYcKf1rZ0AFIqco3vmqOXIQU5UcJZfr0uwKhSR1kGJrjwhdWZ8MoIj4UpxgNyNPZkdFy63Yy66h1
QJ6qkHiAxDKGSUVSwaj8DYpkpbZYN5ZxZ2xi5I2UvN7K2aur/Uhl9buK2p3G1i/zU5fpsBKxXWxZ
/SyDEO3ESrJO0vHPiOu6S8ZwOzLP7U4TKR7+AwubYu5zdMCtoiiD1o5PIiGLFcRj82NKy0Qbii1V
ZN6de7deuFnnEs/rZ04uOtNVOivQUJ4Fe5xLm7R596t7txGJvVTaCy84lzBcP2xyx2VWPSS+acZi
fEZKLSCa5E/BVlw5t5dybhuYxC1N1RD1+uLgEBhu1riqzmuBrWv2OhutbZ9aeq63nzO7fFfPmQR0
T7LKCKMRJH6xvAzFB4ugALB+kAmM5PX2w2banhZ4kP95q+l0QuvCTuUWjD/mxPK5AL8n/c0RhCmM
uS+DnzUXAnqCiwOYj4bmNChQiwmJNKFjOAX/Mq+Im8YZ4lMi+buobvfskoRUUw7+wp+itLcJ0lz+
FnpI1b2rIT4mYXMQXRi3ea+h+t1eiNl9xAkHDAT+j3nX54MS1l5Z1F0V46uXrNi1tPiLiIKesLQQ
l9XZRwlfeR1TSRZg8oFTvZBSXyuJho2gdhgnR4Va74J58/BdbIOjlPVQa42tjERcbL7IqlCAQq3C
wk1KZgT90o3cuBGWAkX3LUrkLeQgf3C/W3F98RvvwbIG7trmkBpLIp+zH41ukMMsEvT6F1KCW6YB
S6WJZXrsG4GituLoYIffXIoD370UEbhI4wgGn58p0PQmU8k2AiE67JfzztmLBV4JNHtTEW4hk4sl
bVFVbUzOpJZfGPX4mBRTtLeSmHtAdwburBJ4iQhiGjGYxUZcIuLmI/dzQQAA8geLAQjOog8Bj6pq
rVUbwph4iZlglHuOYFYcOwgWzJBvbzjE6mduRXrJSCQiD8hcdRK6yswvxlEf2Qfm71LDkKF+1ZEQ
AzXHDPfN05zHLC8P5sDUBUGHegBgiopAdwnFAAe4DEiVwSHBoGEbfUvNfmWY+TfLJQi6DsIr7nuo
wVBXIfraVKuJtS+RBCYvPsq0H/Is3KKQrXQMeSQX6kFmAVjOC+iW9q4LWuSU/H6TRR5kQOuxG9FM
MdZousGVeBmMi6v/cAI0R8p16ynYajhHksjUv4Bj0cv0pCnDVsYQaddW8QZ8tPj0WmyKYd2hjY7Q
P6A1nWX93upfxGwn0zElk18gXIVuvpEA2lkpYl3pJvBz6OO0BZCKDbZDbf1iaPGDgv2oAgy1sWtr
j6KHo1rw9sczhVQoIbOMYRXO8XTDyhi0Zm7e1cDGK4rg0PV3uYdtMLkgAqUCKzW4HhTW+LnB/AR1
+xZHUPS3c3nXS8Yp5syZtKRF066y5XtHQSrAoB7PjwFckoZJWxy9gbLHqZ01kI9FrmxJrf2f6Ziu
NfpIzHIGltRKix/wqyhllQzZzXbrxA49uvhATthp7a5MtpL/fleEKhxkULyZ961V5O8Y4DzWTvUL
Rb9VrGx6Ccav1Pxc2IpzWQLoQ/C8io5+5JSVosWVq7aqzE6kaArg+DgwFxr6KEr6XjuAAYdyFeBt
EUlvefbLMrKzAJqZlZA90GL7+4AEr9JWa09XF3KJuTOCp5tgygCeIpH5HJYVySxNJ+WSYBlNrMnr
7h3cUBu+kUwsLMLc/X79qMlxtJhCyVkjjmPx/J8ZnA5UXVmJTV6FycamCOIyzseXXkN3F9xQYR4E
mYiAsfBT5vJlMH9QhEkzmEeKVbkqp4OusNNSRAYAFzgdViOGQWq5FkqymYRClr5XKxx+SAv+ywdP
bkE363CMsdkIkMnE6JzKjuAJ0xEmJR2KEaX3Mfhr4aGiQpomAtdvO7kPy6iv00S8ra88dy15cb6H
eSaWfSggkzlPoKFyA4OTJNr9d4+eZj8V2EJdaXl0hMmse5+oLyKwVt05dfIDKdfoItyfQ7GNF5KA
2eAv5r30ZxVqNGey22J9GBsrZGN75ZvhBr/Hzvil8pJqnx1cILeKjyRc9zyO6dFJn0Xztg+rlcaN
SsSrsvexzWDvISv3cdedc+AWWflO5vhg0FStwVpKzTvDCCnOD7UMw1TpafknIAcOanqJ2qbaaP1Z
JBKmX0LON7YJF3mX0RhUo2MfMl0B/pCH0WVtEJUdGb2Zt17oTbMl4mgnBv+YQ0TJm8l16o3u3cKn
UWd3xb8LNGkpKUFpKpnefJwBEMoyAIjEczcWROTmrKAmCaXHk6ONmKqAI1h4+mwwuPo84s+vTmCb
oNLXet1H3AGnKbIbzsMA7RF8dA9VjRaQN+Rr+luuigmN99FVsyRlrcbF0+0fMxedr7fKJBqoWjG4
UdTHAhQVp2tCoKg9mD/XyIKRMDdLIm6zQVdxdAAHwq5uirOpZHzqZK+OT737VCO5Zz0LsjHKvH2z
FOk+2LZfD/+/z5qcA9OOu9G1yLtT77UjT1Pk7ZvLoxJGFpuOW8+LGTb6j639NCbVGsjM1rH/4X/Z
lQkqb6eifKrRiZex8gpIJGLXJhvaSwiafQQvdZ0WWPXQF+/t+I7qMFLf+xFTBkCo4Czp+IK5rICm
CF55B+OLukeT4KADfKAzj4zFuY/fDbZ4UYcrZHv1J758mw0ruyv2JdEfOqFG0yuE0TqyLaoEiiK4
AKi5VtahxXlv2q8NXXv9bPMIUTGGb3lX74Bo+4UiGuqDTXkHt8jIsWZ8HruDyExjkp+6B9RtX8SU
pK61vwjAAp3K3EDR0GurL9yBWfZLZNnkIODktOBNJI8RCsJuPQqGSma/2ZEgo8OHFLmONlwQNvSI
cSmVOJCh0Xsp5X9soD5G4G06sg/80UXSxP8zr5IDP8/LDPK2YF1SFXXYzTtL8MLZBgvdCVNHy53a
4iNWXh02Ww7xVco5bDZNCqSybSTRR1CG2EnvK7N7EhiPvoStzNx5kJBNQT2rt3LUdFD6HK0jKa0/
Pll8kMBtopXNx69lJNnwXZGMb0pnIlkx5L+XgZFzpbpjMbokfwcc+YWiXUVdE3oBB6U5khrwjQFL
AV2gcrD5zbfDwGxIunrYJBWym2pw2zyMTzJcv8ooNpDQKVmCpfp0tiVw/VaTI2nVOZxgxyMJwI4a
kZn2DLNAhD7B6YbNzb0oIcbgk5qLRvt/95aTsF+UUhIaCW8pOeLhAtLG/Ir3vP2Y2RB3tZiT+J6Q
7KdNx5ejbVTWSH2IY53gHdC9337QF+NWMRq5Xs1J9G5dDMNkj9WUXSRT/OFHlqLp0m0kvX0W7JsE
+Ti5pxfraTvdkTZlUImaQeyfssGpWDkHI57bSKp5XLnUS7FXCDTO0HmPesXZfoU2kRg0mJOLLf0T
YZPSlc+CjW9GiZhdpmRwwBEelMIUgya7Lh7Io8NyUyUG5MEAjE+784AiChGMXr4YwEk4ZTuSBwHc
9glu/FeahSIskf2Kgi8NGFYGR4Q/4hGGKaIe4g8D/SljUInbgxi+xGLggy6joa/wCKr14qM3S8cx
L8MV/fhjTFg3xxKLpJemT+71rgHVAqeW6BQW8m7hO8ylE1cffJrZ1lHvyo7/0bgAM4J8CMNw8VIE
taVSYrYtgS0dFCtk/01rOuor28EeRgQVTqPdI+GNKKx8FuEzqS145MWWUtakF8tZEmojgQHRhYZW
qrQblSoq8mNmaNg8Rc9jgqkWumPMbgTw12tehd+ECGQ2Axv06nO1ogRGjLJfKIdmu1TX7zCJAnHW
trKVuvj46fLa8kbAm6TgDe+jvhtYrZYXxA5hvNsbuWHylr0W8ePgI+gJ6JSCgVLRyy8WstSbAFl3
ULWpwmgBSclOvydf04Gg3P7C5mwdIdDjAuBBsTipI3KjlWgF8YutEK5T+dj7OoJaybfKfqCyUKXf
kSshs0zh6nmMCIEql93GZIhHZusrcGj1P5Hp33XcMGV66ExTqHr0UrAaDJQY4t9j/WqoB3oX/k6j
bRL79wiGGQw7JRvrXvMtRpEg0+8aJDENmimG8bcZ/hHVA9NkAczXFXQquNju8qaB9/r3+CDuUr7r
xpaUOyDGu0oZmZqOq9oBUoA0mWcA5NXoWnDJ3V6sGUwOYUnU1dCeLEBVYjGv7tw+9WUCeB4L6YWk
ehZTllFxV7l9lCglxE0rKoW23/hRshX4BPEiC79h9ka7+g2iBLj6DbVXGV5r0whlm600dVzDbKgM
Fd1VpHQECeaNZlPj1wLPfWxJuqlYwAWLGWNj54eFXzNTdHOTo7WiMUdGwnxy85QUoWHQp/wa7R/j
u0ikqLTgBchhfpdAs34r8qXsV1zZk+T30yOnt5Bpp5lkiUd6rwR6D/F8ZPzAayVkQJQW/8nxE9/Z
JM27hYbc7Veei1M8H3tdXloFVz/5ALHTGpIlJyRefbQjGxRHnH6oQKiIpBphJHGGqfjwpfMtJCQx
G9L7Tki+EEDrqAYU7++8EPl5XDc+nIjexJ3h8j2bsPwJ2KqgdneOoEhMstLbP3+uGc3PtwG+wejk
JSbLV/aKFBQjl3gIIthMtjZCTOYDrd0sQuOD3rimnsXiReBZpBCtDxwr143nAHN+WqzoZ0B4XC8o
HOmCrKkiLvR5N0dd5wPc5aLPs+aow+CtiNihku4z5RJQQDh9uJNT2hv0VEF2G9reSSOcmunVD39c
DpxjoDUK2YA0RKue/j8IFLM7/OoXTtariJO8MjLornxqX370gz9tJu1ID8CfBb1+6Jrnze1PNHPC
P63JJPnppFoe454vlLuMOihAuuQF9aHcX+LyLz1ocr3HwMbkyOJB8KPIGWEcUC74F5r3t18I3ODc
mb1axMktQ0O7h0XHLaMp/0g56GGhW2Eh3+V/b43ioMXKyrDx0ql/AEZAJGmDrsZgamst+WmS3QzW
vW+erNL5PerPSAVu6+63j0FRU8eIcCS/bPWlwCtC84AnMv1OU/TmuqPgVIAZ4C9HZ1lIFGG3Kr2p
4LNrCWhNKW8pTIeC24WEo9HOKkScJHoTmmkQvpkvo+wfZntFX3tlfk9e76Et6Db0jEz9d5L3j+Xg
rqQhAl2bxILpgqBN1x+FREwO44PLHhSPQxMKgusu9d8ZsCZoOhT7mFNt0laiqd+p1i628OsgPKfJ
u4jnogLmr6Gz38OslvW32AWM4xfGCl8ozuPZA4wakhgYYCcwTdRiYkyL6ivDLwG6IQs16ocm3NAk
z3jvTkE0tl9pKVA9dESCo11v2hgVteB3jwoJiSOlIOlkYL6Z1dZCCl0jKjAvsy9FWa6BbcdlY62h
1mflOQmeRVtHlsP3uH9MIbA4FI6iJhdqPXR0yGN9MXlNLlXwqoK15u8P1FffStdWjXoM0mEMRptW
f+mQIxSKEbn06CXoEDdQFwIHtH64a4sWPeVxb2U/UNi5K0QCpT95NA4Gr96YQlqletJcnDHOFv8y
qvqOBjciXab695B+i2PUX61+rSBSNAxvC5t5NiBowvwBEshXbTapA+lkVOSp4CXRDHOd4CB6GUxg
rVTgtqQcwaXK2N1+7Ew/i04+AofCpkq09T8Hyt7q5TrJeCphCMBDljxA87Mg2Au+fYS6/tKkbSYx
5IEYsQM+kR1i9OcH1iVKyKNjItoro2HzkVuQ/LsC1ui+U12K7oaQxGMOePtN55LoT0+e1OwpYDGz
7HgysMIkfWjwyLWMfR5VyMs1FyycR+SLRCdJ741zMv5uS3MvRpQVumoi4WqMcO1ULyJJtQL5ACZ/
ZYHvduFJi4maaazKotgrD7d/9kxxDJJcQ/RRFsq9ugiBV3lZS4emrRQnEsjhVEbJHS1n6Xtq3VO8
3X7STAPl05Mm90PSFLZtytyZlvcIhF90mPqjy7SJORmz2dsPm8t5Pz1tcknYheTHZcTTGqYM8HU9
+QUshx8+Wu4hG46pfu5pH41eL/CfXFMLjxfb7Eu2d7Wsk5tjgPo1OCXXr1RtQVg0Wr4STUlo2Oq4
a9A2runxh3t6edDNbz/7q5kEKoKCHAABHgIvamCfP6meKTnGPdxaGWpfyfAzZhLs1OpOQl5Opv5U
4aCqJbRpEJABGkcuvBOrwloiWudMDgpbJ/lGytcGw5w1zMSGXTbEKAyuMwd8Wxed+gLbKyzhot86
KRfFxc4d/gkHKJWIq0Dg1fa21q3VEOsDb2Xyd91+wxliz+c3nBy1Iaic2M75uEn3ROKuRPnWLt8G
DDCib0xGqsCC08TxCcC49Cje0Nslky1RyIFoJBqP0EO5/xZ+1WyEvVr3SRVtOVGlVAFHKUi3Qf0s
YzZioCoUnHFjcR56/dsynWv29ALGJSGG6aRMtYOMWK2girEQbiafwjQlpP/d1mc5e/Z01JrY4Max
VJOtg1l5fJcU8h1T3BD0OfWNrHh3t1dg9oRf/ZrJCXe0MQikkY33HxZCQMji7iaX4XwtAp7nT7gh
zKdQ+ETcc7IJ+jhQJDk3ItG69Bqcdq2XOKqZ0lI7GmfRRql66n/SEovmhY+q5WLMN2eP+dVvmHzy
pA1BZZj8BpjS9OTETVO9GArbUcp2TAsKzFqU9p34E/k4j0R3otREe0QP3ccWYwIQGyijBN/Sh6TN
H0KaQeR2tJZjvlddM1YYrTX5EJZZTC8odpqiQBYb7dT8zTiOqb0zcD9ApKYcnnQYCxU6ytwVeC5s
6BrKCD9xtyugYlw/uqPd6WCxTKcJ9kBKttijcwezkgyA7Bkj5AwV30YPv2vtXYzZ2e298VWeUEQl
PCttijgLWNHkc9nVqCmloUag/eFUZMEa4Q7QKQPwDCAYdJ/HZiczidTzVdZjHTmi8MmPlNpni6Xr
4YHxphAl8GFh/KHn8UaFMOcAH5FVLL2yAS12JiW2t4MRuHC0Zzc2fCZsRaDtOdOIWhitHLtt/5FU
VNoF61m6pAyrSRcp1m8v1Py+RjoAVCl0ni/oNFmS7FKXNK4O77Xs9g0eFlmSoJMO6iUDX4JVQ3Ye
IIGQLEhYxy32y5XZHIqHI0jL3sbV8vMFEhZjFpjeiB5iDpLGfuA4UTiS9otxs6j3+2EvZI6Xhyzq
7ErbOP2aQuuDturnR0eDU7uAhDjUVv0Nyc6tajXvlKsa3zqQMciEhdLSNkq88EFUHRUYQVEE0LxS
/OGYNQNmgQI++ExhY0ntKSroycHdZy5mmgJJ4gfu2kb07/ZXW/rdkyWrisi0q1IsGSNqRK0N48Vn
23IgRQ9i0Wz0//GJLMGj5ar/gkS3u7aWI6elMiWgsEsq7LSJG0Jyl05zmL8PRJc4xBcxXzjI850Y
mJn/99EiJl5ljES2Sh2YvZ16FIbUI7Ubg090WulziOqwDtOD6HlDawe5w8s3tim2ahWzdxaZaPNb
9d8fM9kvad5F0thV3Ll4Tfx24x+0FWP9yUd8IFfOQr+vwB08XUixPhCiX9I7cCzEA0vwlyZroBaJ
040Dy0/cz2RvE73aoX8YRtS5we7IJha2tgTVa49IbTVGZ6WxDuAbUFw9Kv0/GoqXDtWzYLH6SrnJ
HfwqUlInB7Fj7QfSxHeShS4Figoe2uLWUSQz2uisRVeFmSlNJrKeIEnvMNipLNQr+ItE0gMic9OZ
xtqRnpxWexSqtjbDQwGuo9eArZaHJwK9AkYULu1n/gEDHdNIceWInmtvvpRBedKsD8D4B9bOf82s
g0CclMqrYX7zHrg8fHQanH1X0URMtRAsiv+Uxu6bkBUXILlcxQs7KnA2GfYShk+xtQ487bsP8Ybs
I19qB82VmGgCIVeDs6mgxH7ej44cU3MLVHgR/Oo15NG6VxqWYHoNlJahtyze+nNnXbd4FuM+4fEw
KZmkOG5NK7cYL6EPQN2Ghl+Boc2+cQ7Lnca5pPL6YZOcykv8RtILgXlXL2r3qMaH1qd/0trr9HtW
SpChw7vWfAGRKdugX72fhU6iAWKvso8Jc7rKd9eDvw/xnLkd8WZD0PUvE8t0FQeyHtpmhDf7qUWa
llKhfOsTwYrOmn3/HNgV7hEXLorbT11a+0ldJXWBLrcpy+GqeDkj0c68M0WzGLTEk78EmF942BQx
ZrdtZkFsA5aU3tO/sOj6MCNImOZpxs/FbTXHaVLoqSHQwa4i15hs5FTSTTcdwf5QP4hjNLy5MKp6
WGp7PT0n1kvbXv73q0laBiAZOAaST5Mw1uqy5rmpEgvfHpe7HtYbPG2krun5FeXCp5s7p9cPm4Tq
MdOiujTBGxITAVBQ/Jfmhd5jPu57PFCXPt4cXVBhXMB0UKU5Itvi6rjan4074AmvMHGCynVWNO+H
yuxSKIl3+d5ocWsSuCINTubLGKp7Gn5nxDHuK1qnEp0qGRExB+5Pq3Y7vawQjX4VbtXSpvJtWjZU
t+09nQPXDldRjNNCLATJvVXloi0FbRe8GjrBDMkhxWUwsc2Lov0oiJql/6P1D8CKU/+g9T+l0r0f
8RYu3PXtT6uLbze9oq5ff/JtdWmMU8sUr5/cK4QG7rJVpP4Z452Xf9OrXaxtagdca/7uYhKXbigH
Kfn5pQ+eNKzBZZY5xrw+4fRPZFhHECkbV2l3FHSqdpL2av6dcnLr4PRUuIDryzc5j7e2/Lf5qxtP
IzVHJv+N1qyH4bPerYK8XyC8zlHexCwTho6lUQFOqVpBFCq1XTPV9OiO+StnFP3iN37igNdkfapk
ZIkejeGoSHeRu0lx+ysXhGI+BES+rDFZKpQE4eMy5fhrZiaNppcxibAwRtnl1R3gICl9KdoRJ7m/
G6QQgze4x8g62Re2I76v2cHMcTK674rXKgEbIWEYdmxgPGsVF9Y2x63WQ6RnlSvruIbIvkYvs6jZ
XE3+gOcdMxWlsNYSpE5mE+uaryLjvG3SLKR+QYzO25dAPFR/4VVng5MNdQfJCFNgtCfRPvcKn6KV
8aVukXxfSrlYSfjrpGsH9L8tVDypeZd0mubPsI1CE+U9w/4P0dSrM4xSFxpxDiGxgj7TccUCopFw
Vw/Jt9fKMOLOzcQ4fnDjv6I2OhuhtJO9x84FR4NHNtx7YHpRLK9MaQcxbgP8ETH0bJuPh6rfScFd
PRww6jSROsJtPHqLSZ/LoQJxten9FueIp84/BJiB065TkYiSgzs1H+4C7GpKrH8FaJb+ErkyyMAX
nyvPlbZq8oMg46G5OObhrhp+2uq30HqR4MZ4QgMD0Szvp9r9QWl2G1AiyNZDpsrbIX60O/vOrC8t
6KsGMGSCaW2Y/q1XR89Knx0UZ6vht2b4ew+WAbYYin3f68nPRkrXjXKSuqcg2OBm2CXdxnUOMUyh
1twO2A9b2aOuPyEbsnIiYjwdXiv6WwgV6Ix8RvOeEHeU8Kcp9lW/bpOLYbhbc7x0TrvzJQJZt23D
teysdBeJgQeXsU0BMASdg9b72YAvdhD21JO9FCLVzrBKbsuVLb3i44G/o4NnYIJBXfR3OWK1YNzV
5bDH9oUMuc+fHPPB1e+SrNg5b22abCMZp9usLJ7ywntQK6KoUevfc2GHEtquvBAiZ6e4VNkQIUxE
Mxx5UrQZHF++diwQ4XtP2kreHr/aIPg/pJ3XctvKloafCFXI4ZYAM6mcb1CyLSPnjKefrzVVcySa
Jc7U3O19vI9BhO5e619/qN2o+RvlqFGvfXIPh43feE5wLKSjPA2LcKjd1iKe4j0x1qD5Rn7BJPQc
Jw8FhBgrkwmsa6cKDYNYoyJ3EnbuR63eWvYvehoqTJyS+O7i/i6dPDLb0sT7+cQ4V9BxXeF6hT81
CLIoRb8sNjsu8knvuK56rFUPEUxqrlVdxMfNmcccjVxsX1leuKh4xidbKDJudhVMS1AL2ycXtfQJ
5opsJQcFb3OUS4cCj+7QXMfPwcP8l5BQNTwU7XMdkldy4f2ffdC8e+IgTZxi/tldhlJx6igGsK2g
vTVY0YrYVLiynyWz15or5o8BldFFEqyo5E5v+uuFTzqIGNM+qBNcWEve/Pi5lq4L5ZpuZegBcBdY
vZsRgbuhOw1H/WGeb3Pyv7PbabiZ9dvWeiEYsNuOsABn7CG9sb7wTkRL8c+vQ49CVIyuQI45+XVZ
6htF74PUkcSC+BVRykAOg/5xsSL87JROrwSBgih6uElk5J3WKF3TOGNXJQefVtcgJ8VZ57SznXqN
ioJd+IgNfzUA9K31YclYoi6Oeka0efgRmtcpFUznv3UAUXQ/RRzuTf8Yl2ASv4QXIXxs9bGF32XM
5CSu5dZtJM8qH81638Y3F77iMzAEPm7YDglgkwPy5Csu2T5HxyIq1Gw4sYlbDa0/uZl4mLAsCg0b
8ccugSDSlnuj6rYXLn7ua2Lcqasarsw69OTv65b8YWHHkTFjhSMgi9xZoVngenr0YbfBzaglBJgd
QMAhFWBYkVfYiJPbxr6tVRe4tmeKfByIZEvj88bz6J+ibJziJqgi0jztLTYEmv+qg5Q2n9q8FHzu
Iq3qc0B5+g2BwmA3hSuI/A//socEy6yLJk1hU4SzuEC9D/ZzpWDv31EWJT3xMUriFlq1jsdip3cU
872+r+Fy8GeL0iGkODS8RB1dY4wWdfMwzs++8SJNEHf7YmfOOINGeydzFjExdhWBFcKnpo1EGJVw
kDKY9egfTbNDcjBkGBe0bzFyeDw72di8strp+I+YCCyL9yGbP/SeVPBhEyK9q7u3pH5uZn85DOaK
dmJuUhI9dzSzVWUtGMEmkQyjQwRU6W3pMUheSeW0hqnf6zVY/y1ayViYPLQ7p583AloHEnKUV7B4
ceUIY7RPMoj6KJw86c6NkoIA98eQzCWLWQHOebiBQXyrlvRiEyQLcLO5BNagEhXwb0kYWts9BCXZ
0gz6UAQTAm4Ra8zfUUBxraPtkGVUtuAMdolUvoPiON6Wkc3cm0hFor+CZp/i3FpZVFG5RJD5wenf
bIpcm3cktJGa1Hhzmx7Zb4f6uuXBx7hWKOT7xAq8GgJxp7k8lqa6TbAKVW5tGDOGdMW7X0fF1pll
6Clks8vlc5h3BEcydLGuR8nuFz8vtXPwNPEWSKLx7hMONCcVwxh2qjx0NMwZTHnN5siadz1p5UZW
USfqe1uGRPMuxekKQTtMmrAnYZQc7zQlS80mz5R3b4gTBsKnbkq0jASu23hVITuDJJO/DtroYRC4
UJpLer8zYAbHq8hdkNklVONkV++sPnSqdPiU+wnMdlxTUEwVyD517qU4yfMX0yHoUsao/+TuqdlY
pJGBdJzDiXa/NY+MxsjTEsY4FzFg61wNAfpHBUdjQndyemtMkJQw6CmYGHWKZI3CUJaJkl8D2tCz
rAy/3fvY4XVS7OZw5uP+oSdbwa/v+/o97T3f+lAXvC2Qc5GvIOghAq3uecWDi7A40ot1CC0+ntxm
6rf8rZo2YoGYeULCyDr/dO9iLpKyoBgDZv0hl5/5zwJIWMBkm8lAlPMumAdEQvGFYNgDMK4QZyox
F50czzfeh44e0LBdPXzNfInoowLGyrEfCYUihkhJ3VQ6UkAdFEtah7CRLMUdx1LMghgAMTgb4yez
qxb+9Bfm7KQHh6zG/KuO1nbMURi9dlPrxeHgjf51Thhwlus3lrQP9CepbFzZl70BFXYZ+4gAkh2O
BRwQ+HMu1IamVrZCOLu1S2ptOi/yMrppS2sbMg3qmzu/hqe2npt3czQhEr9pbXGrhwucR5b5GLuq
bNwwFb+anZ5YrNi1GpVtOoLnvGxVZ2OpJFr7b6lfr8QEc5isdcEicgw8YPsbpe2WpJDsA4xoC/nN
H3qh4JgzLA/r4UobNeBuxgq1uu30vzNzdl+eNt3cEsZlrFcbJ72J4w/HJLwpfZ6LK6WDbz1B/GpI
JsWPi5EWaaqCfCOUz3KwhI5l83BoqwAWY4ZKwG96+lZnBHBVm9B07iK/2jUXrRbOHeGOrOLugGkO
JBzx519K7yAzJDPDZO5Q5tdj010VxkTxyZ1V2SIPKg+7jIANVyO0LB7YQdnZroa5uMcO8FJRfK6U
gSNlq8Lqnqr8pJoom9AxKgdMwwZXiSwxVFZ2mVGselWnHxWIusHmXDvWfsY36+cN9lz5gD6QoSP2
O4Km/P05NK1d9LygTzUi4oFFiI01VB1eQU4bzlQvg7b38yXPkUlUPidsXuh7cPY/wQlDjT4zMAOQ
DayFcaPEJF7YnffMow35DxbJptNCDHzleIQ7azg1q+rTYxtNvFDumZNXlP2FGvzsg/jyo04q4ziM
G6Ya8IfYfkoHMK1c29IHU2fm+ngZMPL/+SmcY6+Rx2PiiW1hjc1O+v3J+2YVWDX5BkJ8XxvDRoix
egeH9Fb1fysMbWTNFXow2d8FnB0jQhGMPwRTFEKdU+OXSzdiiUET6cBZoyJq5hnClexIq5oUNJl4
D9mttW2K8AJP98yz4qfjOqpZdCxQDb//dDI7xtqsaCEpupiLoSNA31XVR0RLzHsvaubOXe7zDMVv
07SV09MmzIoyjUrm89APwUldhdpKxkqEpKE5xVHwr47y48LbObM/wA8W1f1/X/NkClSpeWDPOTyT
mm9hgrimjxOq0Pfe0hbEVmq4BBQWkG11JfZgEvlmr0lhwEKH5WzXbO2B/o2jIhTIVUyUW56szalZ
tuIF4U72888V5+1JSc4Qw2ItUXCIwKvvL6REa9CMHTwgAhZ74sXllVb+muQLS+TfPHPeuKaJhsf4
DM09eShxNhh5PENHU1NMbUO0OyO5nWRAyvn1bA0rQQubGYOTZDWEwS620DWFBR5HqqsNGAbPBK+7
hW7cm7YqVN15aG7raLzOpUuGQ+eQJpQmIDpsbprMwOH7E4lLq1MLGQIJox2WspD4CwUYQ1k/+wsp
kUOto+qtuyuru4HX7FcPaoEXN84c0qtWjNQqIK2sNGF99vPLOtPtf/tpJ6unb/NeckIYF+x7QoRJ
O40LFDXEZeNr8VedfhfYaSE0h60mFHPfn0JRT72phkzNhQaI4GAPZiTCH1E10UqV+X6qHxzsk+NX
K/mA8/7zjZ7b6IWb1/9c/gTC7qcmSCE0ftLTQmqMabrGBWSbxb9zRJFl8ySk1rB66HzgrAmnvEHa
D7SERpWthImMhuhc8F5+/l2feN6/j4WaHE8jUqBPe+aAeAirVOEwzPaRHB3YI3RuQiyIVAwXPLBh
45Z2Q2y5ElYxgoRTBO94ZXWytakkejHoATonZTfql4YsZ0prJtzgo/g/oW88hUgjvPAUCDUoA+Uj
hmQoUHFIYHqHOSbFU562uFG80Y5C8PikJGFY/vPT+beTsBVozqoAN2CPferJv1RGZqAXdllkRIZn
S5xbg2QdjIScLdB9XGQon9lRvl/s5APFkXZQJT+ND/l4FdAv4529lPCJTuVg4eD8HUS34P4BKj3M
400FIT0IemcG7jjRKafv+Ui7Xd1qRHenXYxJZraeDHUjyReH7/8eQt9/6cm3HOu0zbPFYyFp3aZc
Lo+dc2UV1wCYhHJrFQ1GyTByh9NxUWz6GVgDeS8mCLKHvz2WRD+/pX93fH4OeKGAfdjvTwlymhX6
VaHF8cF/7K7sm+jhUsTZpQuc7FJlqmllC73l0DpbUAx6vFg9GuXjz7fx7174/TZO2ns7nes0DcRV
OgEF28FG/cOKG4cL1daluzG+b4ToNKmqFB5XcRfc6tf1bn79+UbOfh5f3of4AV9WTZlg7lKJG8ny
ZdB7VbIs9yVB4x+wFvpLsQ6XntrJqkmLQAnMnIsRNF+o62I4MjIIlS1c6//fXZ189LbWdZndcyFQ
hbILV7PINGWsi97KccvwFhrIzxcU7+H7zvz9ezgpZOANJ0Ypc8FeOsLFmIPbi4KVCw/PPEGOazVJ
ujzmEkm6TVW3Ta/j8bfZkOKjXdjLL13ppM8ZcAaKTIUrEeFLGQKsjxSnDwV88PNTO7tlGw4UTh2j
jH9GxYltRpbaRZ/fQ9S9kwuHeAywKXGEO8nP1zoztOIVQSuBBIAKHB749y99zip0CnUTHyyN0AXX
aNY6EofPqNdjZhyK6aOdyJi5cCqdfZawKyBBgnFptvjzL+srUxpDCeyCBYx2pdpBmsFe1y+X0aXY
u0+73NNP0FbwPSTHgLb4lBArpSrG600dH0gwnU1kcXZ+TBqb4Ge6r7F1i4GaxQxW6iDjL0wk3g1x
nFDMlZuWEW2Uj8y+K1e2j1VubJ3ucWzusu5YDUetH1cliEtK+IufSVe1wwyUCTsHKwoCG98lJIZE
SVp9tukJ4k595cOvlIXWOFsj0g+Djse+ntMa+8GvFOdsrEKSyTpiwKwzdWfiDG+pN0tvAvpWGlJ9
7vE6+ySF4SwmYSrhDwSp4nigZOAvLUBHuuP/JXxx/Yo+0QhWmW97kXGdAb1r2AQbTMLwrZgdsqJ9
zCdzwxKBqI9xC64HzFiNUCkSN2tp0fNsQTlVTyUoU7m58NGJcv2fl8K8h0IWK0fDOPno+r4LakCo
+KCN9z3JAFmEuHJhkCwQp4vyKfKvK4uCYF7lEGL/n9c+2ZN6Lc84f6WIVhDlMbIH8xEKgXAtou/j
kTe8dtncmjxrGuALFz/33dv/ufHT3cqW7EaWCpY2TgJJ9VRZjcsKqMh619e2/1kWhQyhSlTQ6RuD
DOzy9O7dzq5yao+ff8u5I47lhzrXJtHon3yN2K4SCBYBe7O1rua3Jt/h3wRqp9vbIn+76PMB/HTu
pX+54Mn+2UhO58cmLz3VrOM83k8y9PP+dySVBFjgSiRlC9Gdx8pTCf0SsNeH+JsFdyLOrc7Y3eWV
+EdZJjzibx0udVabXKo7QwH8N98CR7qOjHHZCmJ9cNegX3ECa+Ezwel03QOWsZXHHDue1Fk2sXxo
FNMzSAQabA9UkEK1qVaaiOza9JFHkpRZPVGuZuNGra+aZpURrYUx/bRqo7sX0S9vgn4/hGsp3PpD
sBzrFznL4W7M2wSPfJw+skFBrrrumFw40n2gKZC4nwKzA+/ON3DKGklelS/MNjj1Z3vp8/H369JO
90F/XwxPpo1/JpY2JEcUhBt18k5OHjrTfpP7iU4Wx5PSInmPUHiVbPj2dYJJK4OmlPoub9BOoVxT
y9U8Qw1ZQHDBVKRuKgy3w3d17BbRVK8UxjyDam4duV9iXhblNVEVwTZJbtmCqiLaTfVOztxE2iXp
qrWa28wwMbyA0JCkm4RIGEX9oze2GzC/ga/VmYo7R1ezYjBwerSVnabhwScjGMSKrJ3uU+WtDl4k
iHvwuJz+OTVQeeHZrIfokQ3XTK+MAP2ujiAju0FZ06ExmIDd/b1Rv4wQcvr7WP/jB6++dAOQ09av
Yfir7o9kcTA0XE79kw2yqwPp00tgfkqP91BZDOtae9E1Nz5SgkLZ2OODmkA7WWlqzPfxx5hyN1X+
Bvo14Gha9eTbYltn3EeICykCF2oQLToZRQCNiliZBd3M0Gq3dLQaijH5thzjLZZXWK/hxmzq6HLf
KktaDv1tFMjuRFYYrPJ1lTq4gszQnKf7jMxmEpa9AB5aFNj72ZcPNoreyW6eKJIm6c1KhrUx36nQ
KgY8/PyquUnCh1S0H/q7rjGTnQ4VR01Ve2a8TYOl9pqpxAWTv4cHiALNagWdXzeOne8Rzz2qK9va
IZo2j4X2EDHub9yohhbLJ7LO/+CWCSLbecRtrElx8IK95Kw1/1hMS0UhmHatFdsW9tVkx7eBCfOo
vvJLxuByt5+jwoste1Xh3oAofF0X3Q1k6jbfSVW2lRBfxbO2aPXXCQZSYz9yjJocmc58BK8w09zL
4bEW75ySOpOblg7VJiKRTstx+jXjLqZwzH80GFv4+dh/u6G4rpR4Kfnyeh4YI2P9bMq7um72tdSu
mta6lTjOLdDWYGy8EhFYxlg14ywZ/Oq2seNNN4Jb4GzHdUzpoxLHTYa8jJcaFOsarfGgT2+Oc8/V
2loYuuD4VKNI4Va62Dimwy8SZOM+dC0VaviLrhU3gvQWKU+9n3oBuGGS2Qy7sIO1S470/MpvY4/W
bpE7xiqPXuomWvCpBNKi9r2S4J/CG+9QFSA1KEe+WY88+Wb+Y05/IPXyFhtkd6HX7Bg7q7KnY+bW
vPdkXIpdA5Kort5gfAJ5fpbTRb9n9kScyK0xE2xZrh1nmU+EUOyT8KNv5IeoSp/TYoIqGbgWVFo8
fiMIFpbUXts4kRhkGlqSa+jwLI1yHTr4PpnDIWxbrzac3/hFm6W/a6UNzkQd870MA02tKrYxGT5O
4UYlL19n3pEOS5hrenJrEVEY2bZXGPOSkbw6BJ4E6VGu4u1Qr+Iagq/xBodlVWswYQfoAg3eAGAF
bNZyWiwLeWeW+3FkEeOITxwXBqPKbUeCqLklgtpptqw2R2EVrfr0jk82y+HnTZu+8qJ4G7UHe7rW
31LDrZwVSYl2mbu1vMvLPUgulVKe7EdlZZuvpeHKz+VVF3pqxLAxXOd4DlIeFHXrTs9MHqkR8JMc
FAZ7Pa4vUrT++Sw+4+pHjco3DgvDtrBnOSmIQrU0olznMBYsck3zFFyrKuVWHGJzV62FLEML3wVS
4rCrqsXHrD2VGRI+vE+AqZnYLXqyyw2DdeGFV6VBGJG1d/AghcW5GerwQvFwto4BTMeUHc9LSDuc
9V/qd/pFu60zJzq0BMtGSz/YMS/AikOuLjwZceP/VIpfLnTyYLQgniyl40Kc3JQoQkJgFDs++Rwq
Zn/JPfQMo433gGiUjkQDjDmtz4zAabNUM6ODJHmq+kldGZYBJYGFzRrVys70F4/lJeuDs03Y18ue
lEadZZXZFNoRwyPa8W1732gra/aYsEbmHW434T4etj9/cmcIyd9vVdToX16hmpr4tnZWhJ/RYij2
Qez2bEgZIYELu1ubEH587+dLnkHxv19SVIhfLpn6VdnKEy/TaYDw9yJiA7J3wyGNxjfNt9YVfVVd
YEm0NI1DhvX40GwdDd0x3nxoGPs37FSs7oKvwtlC2ECMBNmC0d1p7EcD/pKXrRYdKs6NybUg4ziQ
YYb40cI3TqTy/PwYzq6dL9c7eQoJQYKl3hifnzS9BocfcA/oy8W1AzR/bvV8udQJHmdMoTygXIoO
JVx6Tx+PofXmMFeMEMD5pJotKzgWAXOfRRLQlC59jjkahnWDD0/U/M4fCJ3J8JSFsG6F77m1NR9z
XkfzPugbNXZBRKWVOm9m465P31rjQ2JLGpPXWl1WuO1krqZirnpFt+3GIWI751lRMXo3e4TKjktM
pRjLxtaxMKpFSfUiS6rXBMnOaeh8xUDFYWtPl4P62IfIhjaGRNZofGuEWCcY49YY4XaRLtM/UZq4
dt2sOmXnaIVnqO1yJvm5dt6ED6Q/WbtgPI7GuChRqmBu4rVk0GnQd/QRoJnIas1eU63L6TbXdLov
Sp5gGWI0OUntMuG/hx1exvZyCpMXhdrUSNGBU4NPeu7CJwNL0G/mXlpPxEHn/LvPzSBxghJTlTg6
EogXknUE960pmYmgTIz1N7seHgD+KeyT0ifgx+uD+DdKia0lhccq0l7UQvNKjE+icWnDhiclZtMC
WKhoCVtUu+PAuRZ4tGsaOdetfWHjPSOjFovVMbmkrTrEP3xfrGZTlr1W6SwLyigH8juiQHSp4kGW
O1QsDiUrsio6r6jAo+jSxn9mqsP1GeYgSmTih7f19+sjV2c+qrEsBVjJvMvqA7cnmWJgrqRDuqPe
cUDuVV/aRzJTZNtejyb2SdBfqZ7L9kaNpIVsM42rj6jFLmyfZ8+lL7/uZGWVTlWaoc6vw5+EdQUS
CHqQRsfOfEsvBXKe2zAEPRWVLgkw5P19fxI2euGhajmU/HTHbgE2x/kn1/8LafI5XN1RoBPLAAIG
Xoffr5SrWe0bYmuSegg7rXawHMdVq19D/54VwEoDeOewKAlUpGqetTe/y56y5BG6i3s5junsF4Ar
ByxBPkTkFSe/Jmjmap7UORJgCYDuiC1ECDLWJOEC48errDNeuuKvpveeVJCM6tMBpP66dGBl9cU1
XZL0W1NvJyvxhFDj50387Fnm4I9kkdOFQOVzFPblLKt8hp3wO6OD9tJUMXA9LQFHtkrgpTpmC5Mp
n3GnVa9KLdyO4eCIYsxRcCBP86uGxPpaqvC15efdkov58487t+072EURDqmh5/0nGJLP3cDn4BPi
cujQDYtQHEbmrFoD6mme9AQlX5hgnf1I/3PNUx2CZjVgpsUQHYrh8b/pkcCRyCDnS0ybz43ntCT8
cnf2yWdB6DepC5NK4VKpqMQct7H3VVdiNmqgH2ph3LQxzDVGzVWzjpPhkXIirycaOUQzVgjHBd/d
uf9LdYvotl3pNF2Vjo8ac/snI/XCeRMME/u4xaff4bGG20vRP8K+1ohYGqPHNKHG7qXrIP/Ltsd4
4zaw221naF4tZ0vLeI0LmjYj9oB73cC4MB34DCk8uX+iefniWBqUqvrJ/QPbVEToUSzW0rs1YB9U
PhUSGV4r0uIsFT+54QaeZmusQuvFz9G8+4usHEgm2ONks5ivIHRKWuQl7c6SbgD8xBGZddeZfk9T
Lszl4uypnOHUMjuHrkf+rWQvR7khFsEim+3dlHMPhUED/SC+mdW9EkRuanOh8bWuoIhkkxu0xyy5
UKYpZxSZtlD1IrNllk2zJD7BL0tuUEO9GkFPDoNV3MoxxkQRPU91yA1zWSX3xE+EFshasyDS2lXM
99nItym3YRYt7NQZvlWB/vgJWbWSXClhtJKux06/64KVlNFiDn8S+SUtn+NnCQdC51FNlmG2Mos9
smxNh7zFba0c1evGX5X8oQ0bi05YZoz9WwfF8yV9Y1GsW1jaP4rzKp+fB6tfpOrf0NwEyqIZHS8q
010dgjg1BXBCfiiDwCtrfT/1xj6G6y61D4rRbIJkvtNguuLdvij7TSs5u1ofFnKmghQSfaXnGztN
b0COScVwU79cs8v0UrlPHfmAwe4qgomX2MYCorXd36EjEPBKGGSbSLVcJvDODEZKHcGrW4OEzJiD
8O4VoFDTGHEulZb1/CbQkBlES9jHCKkgri30mLNW7hR9OLBdHyDup5G5q+NNK7+qSrXKi2BVltPd
VG+sAmiykl2toE4IkmGb6f698zb2j5OtXevj/OSQWozpAuCRD83I4EkTGRwoeGhtDKfflz2om5uz
MrMqxbo+3fyfN0lV4WwxxYxNozz4/jW1DayP3qwi4UKQ17dTsWafoBKHf0AxfnF/PMOe4ev9cj2x
aX/5eu2+TVTF4nrVtEyoX6riitMLxtDoe4WD8aouL2HLNg6GFR5sM/E8JVhm1m0q4zWONAJN48+P
4Fy7S54WZZSp8NOI1/r+mzI/s5MAcQauK1dBe8isvUWxqxhr4aTZ3fXBtbDeZg5x0YfgjMkaj+M/
lz4V6flzjUkl1k0i4TfGgyWRpz05iJuB9TvICRKT0bWYxCF7FJlkiIDUxG26mv/hrR2rZaszHQm7
tT07h3S61hyysgNe5J3fLHOT1tmjrSS+1ikO5ngQelDCkRCUl9teuqWnM5Apdhi/x5px4al+6vxO
N2iIyDrNpOkYkG6+P9VBUSJVyXiqhpys2waXquzFwcQtj1a1SOhCxaAs7N5DSq7nS8SujF/SzvHq
ESx4AXmePK8xU5bDDI29kXamE+9TMih1pgYQlwRG2jnrUtbRqa6MQQxNEwabbX9vy2sLfMgWyzvY
icGdCj/7wkcjzpefbu9k4fRGlhZGGX+WoxieVMUq1zbU3JMKL1xobozu1r7k6nSmvMBzU3FU9DTE
AJ0KxMypHcTwPRJWErg/06vifyCw5OZi1pxgDJzen8aOYIixmI4H4ffXR7Bgglq6ZVEoO3V8lJsP
JtQo+IYaBRru5JPIEvn5mZ7D/9Sv1zwBY2BZQv7vm+gwVw8WzoDBeO0Yd2F1a2EsqE/rqL4K0RBg
CKPM+wxYt37GSNqWV4lyE1YH3dlkoJTFvGwye5GiebAjcPDWUy8Fbp6DqlRIzqqQwWBL6py8fWu2
u2rIrfAQDs6qm469BUcLXnnuNsaH2ceeGbzNODdzKP38jM4UtWJRqbqOqwa02BPOT60MZABmbSgI
1uJ85ROokidK2hm1Ho6zF+mWlnjo3z4E1IgGoAoMWQOF62cL8GXH7vs4C+pCNg5VG6167cYsf4dT
jD0CiSWmvKgafO0HQjctLCpVh3IrABGo/8Sq/GQx+yljmV4FVKMPvZGydAqdrQXZRiGesgLNDguF
hNz8OuqLZwkhWHGI4n2V1/sM0pmT1JvQmK7zPHejKCE2Z9FaKe+2mFfy1K97tHdbBijKaAODLuLm
Y4ywBk6vCB+sDdMLHHR8+2xVzkTX+PjY4WWHKppsQNIRNCaaVk6Oxej5WuJlUok6I3GRo7mOkzzh
/qtE2qEtx0cFfsKkAfqQaVQHF97op/vA6QNGIQHLmaxg5R8X8IkjThsNSz/IOI63To8/cbHSSaCZ
yOC2I2bzRrPS0nwtT7o3hC8hkeGZcdeR2Ojj9i+lLYjKgGWwdmPlw0qSqyWuaDSKFLUkENfvtmRe
wDD5yv/5KnAsV4XGAlzExgz++/YQWXHkdFFnHOK62wAWP0QWA8dQ5kUH5WOP10GjLOZ43TePBtlM
mGVar2nnMsdJ2KeLXUddZ+co2ty5eckYntmMfpqaJhYrUay43Kyzl210X3AY2nmGYB2qgLxTcpGB
QW6IrN1HZb3yx9cBg8wEI8BGKVfxSMqubr82o7oLw2CddhV7wHvgkBYbMWpcTXFAK3Pb3djSLzUk
iJyvUlsrJDwoICkR09CpmnbJuHD+muYfU/5TzM/TXC+7vF0FUf6am92iMgcySpneUhHAZEALVnxM
Bg78iAyLrvMwwv3oim5pQrI2YtArZdpWKGCsZ19bdoep2XQhPt67hHjOPlL/mjPKHGanWTe/1g0u
voni9pb/YNTNwRqiX1rGYF1nGB3mD2kQeXlbXDirP8/i75+gLVMACgU9rTzr/PvbnIxa1ufS1A/j
pO0APDQTyy171Rmuqsdbw/grU+S2KMwGGiPgvk3THeaWAVK+CKt0VeQF9US0ymzHq5yRt+I8xUGz
rTtMKCavtCR4DRLsjnJhhppnKqxgWyejtN1UarpXtZdUOMQm8aroIalfkvb9CwBjCACJTBGZ1gj1
T0OXimFI6kau9UMeydip95sgn+5CQEgFkofgj5Ookm0KxXpsLRokgnP0qfZiRvkOGrFhfKstKi5O
dt5aN++C+tYaDlL91OMjEjEJHHxarPoJ2Yvc7PBkVojtYXSOkUVZ7jMSPQ3uvIxFSaO61vxSTfMF
IAaL6DML8us9nizI2rGRvk6FjrPKi6khSjOexkZdThXH3yST7Qqy203XSoMKzHjUqulKDOKnik1R
Ji7Npj2ubyJrOTPnjZKrku25d7TdoBI+zyS9y4eF1GEyN86sqLeie1DTZllCnAwdxL5yuCyYr0dv
ivLeYDrXT8txPIwWVLr+zaDrHCqWdPBmT/5SL+rlIC01RrCRgaiwDrzaQiGp36elzwBvWOZ+uJ9J
FIuqTSOvnHQ7p+ukXlLKYpmRGJs8gp3iGst6wyPGblglYsJlZWcJo2q3JPLPd5Nk2TGmN908xP/U
VXOgaA8FZ2ZsAnOtK8vM2Jr1WhqWI/3s6I3KNgxv5/RZsg8DFbHWdHeREwJm36Lh2krFBX+Of1MB
+CgtaEcC1ENgdyqVsqZiUGa10w+SES+U8kGGhi036VXYWSwilT1dXdTGs5ymSwW2AgLQdTupuD8t
tCKToJ2gNFvbkydhDhuF1IKgHQyxCuxLO6rm8iOcf/f5bSzn7uAbrt1pIJeqRyDnwm9u7Pyj0AAz
unKVGEgBTb5bYy03aoBQlAim9MMYnx6CbTBdlQy5E4dwbdm/qcR02A+uY/SuKQl0qhUvpER3y8b0
auk5ygePjQYTze3cP5S9F0cvfkIYUKYt6qzZdva8QhYiI0dvbHuZRwy2YJWzsy4NdlgHYlOmXajU
rc+q+HR3wx7CYeHbjLdOx7RhmA3hBAOTzo70N+IUGjajQbe9YYqAL371YLtF1DDNv8phCOECFdrX
trQMKmeL3mxp2aELMr0sC9+tZBUdbVi5SUSDbLhRf5Bj+JN5sB3n/DnIhmOvPfmIZlP0fj0tTmSx
0ajrVge3zWX0p3Dn8cQu7lRih83mMZXybaBIi2R8MwvhKF+66UCAc/aX+C8ikCmrELOyTQW2zrbp
bzqpecxVy+vDxehn+1rLntPZqgiD+qOwpkbMhqph3DbWS1NjdzQSpuS/NKnuNqq2GlqYRSxx03HD
7makn0qc3EX25DlpuLT2pVlzj/W28/9ak+zVJXaxw5sdkyqksBQTwRtZFDl9JWZ9xdS4aqlca/J8
28orDJB2uWldazk0mnZ6DcIRj96qe+6ltzgYt7IGw4CSTDVvA0xXQ1toYeiVxuwxLKA/YIkWimBD
9PiO7816/6wAePu2sAWIGMduGda6kfIh9w/CqHRWHydzkwerCbVa2v4ugtQroM+NuB+V/Mpa7DNK
cBXAv8DytuS3owLhuC49A+fK/Ch10y4qbqx+GTmMe9nq29o/qPa86XSHhaJvLTl9LO3qo2dDCJJ2
nRVFseiuIlAi+/dUf1RK50rpo2DIVYnXOYIPk7/2utveCAwoXGuHxnHTP7W/JrZCHr0y8hpYNu/1
wwBceDPxD/JTQa9P/shhPFgv6R97Nx+KKzLW8pvqqj+UD9nVxP29FndGsZB+zytjhUj6ySSGFeH3
9awu/F2DwT9nGNGXMCVWyQY6bJ65dc+f5w/xw6Dk7OlbW3qWUZoT270o+bCviZSr4s0Ep85hP+ke
MFVopY9E9RlaEmNlH/6LtPPcbSQ71/UVFVA5/GUmRbJFpe7Wn4K6LVXOua5+P0s+xyMVCfJ4Hxjw
jAftWawVv/AGSXHnxE5aEawVuqOl++7xsvUhnDLOfERVrKr+1lU3a069/sdsalAv0SJ120VWGvcU
UdDPpFgK6ikIuv1IDYNFtHAkyav7IU0XuJcsdEp6kq8vI9eZjWm6dFHtyYcIRle279JuHaDWgH6P
1vXLMXN2nVJtfA2klP8IiB8XESWgj8u+LlAgbbyDWXEZ2e22dui2IrynUIdNXQ9nD/nJt3tjZsv1
DyoslEHLO9SJKY37q9Yr7yJD25hmhkINOvvcl7D3bCBexKkhICG5iFaedZ97dF5A1f0u4W8Xlrce
udxKO1zVnYI7B0ipzv8tj+q8r5e+oYGXK3dS8MfWAeLDGTSNnYF7gwn0rdT7Vdgsk+QjDrS53uob
TxhGczJ1pBSKUtkEZDKRHj5Lkb+gVTGS3dZqi4LVrw4VGl9HmaMC2MnNrXXtgf70c8UzEanv4EgW
Oa9e2ysbTzUfQdZRvQxWuh4eHfcxctvfHdrtogeCYe8sZNl65XUYIdvzJ0NbPQoZQkyd57QT/CHe
yvqmALtUC4aS+Whr8dIDcWlyzQExGrJkHo8cUZo5HpYwLt0FvGuihA4pe1/yEizSrWVTqqvWMruZ
K4CQ6lAV6JjJK1c6ieak1rvYl5okjwujfwYvyv4C+FxhYmUekVaTiDpCkOII9a7lnlZOHe6pfBc+
UaPULnI2Qgg/M8/+hko2y9EokFzlLuoVjOFzgs72Z2o0c5suceRiTdA5EPCeYorXg8c8xeom6FJE
2oQeoXyyw3RjNf42kyGQV9WvNs4Jbvy/Vcjr2QvhEVXcQk0nPVrDqa5ewyx6isZ20RVIJSTBPKVJ
KGf9v6xkl0keWifqk9bos4iHoA7WLb3whGSnc8AUhkdJ3jvjrzDXsI9DArZrll3yywePpmfqvTR4
eMiRyyUg/1xkWpvhl643RNHGLJXbuZdE20ZI90LdSzH9aF6G/J3KzSrukYxR/VkBJAoB4r2W6gsj
le7kuFj0JMaZXqxAtbalijt8qXESeU08N1zFab0uwoc2c9aRkv0o/W5j5+GmI+caq2wWATFwrH5j
Yzk3ptqRHGYVtt0xJkRMwvKkGvgMptLWCax9YEAZngegSc3WWJStt0yRk/GctdI28wwYrsJXOHrw
mOOVJl6Y2uD1JYCUC0SP0UoAzzvGyOZ08i6PH5vCWLPh5pH3HPBSqCk8RmCpOvoGObat2d+23TbI
g1BFrXMgHsAckG2yOT2YPCETHxzVtlmXEJlbXubQKGZO4KH8TvmC5MsHL90inuLHKm5av5oAeqCv
H9AY577UZh76/34d3wU0zRz1rtH+aDC0AfWVcrum77XITERybWtjkISCnR3rVScBJOSRbIaAJ24+
ZC+ltbf1dQ2+QnTTRgsLE9ziZaTt1OTOI2BqMvO+b0T5a5ZYxqMdAVm2xl3qB+xZ8Bn2OCuk57pb
Ine2HvJornva3DdIOTtgna8BmFhHhk3CD7bjX/EoL+Og2eEFP08PMCDn8RBt8og4sO3mcVs/2cMK
DNtjJ8dL3XrtiQxLs0f6V0ONeqX7eIim4SpIilWVZhz0Xz1CHLlLtVg1kPxoNkhlzE2hmg+tsllb
3aETAMi2eAkSiYZcuclKfSVlBKReeBhTaR1BSwLfKFkLWz618f3o07QMzDs7+dXUj16frYzwX6NX
3Vd2tQmKbFMm9lxy9KVtNYRCKkDfdKnIQOXDHKKET3yy6o1jZI3EB9Ccpa5c9E21tYJiTwN/7sOG
vtl6VERxbxJPCucj/CIxjTD5u+/Zsq8ZQyT5nbrHVhURlrAw8YUAjiG/tt26TPt5WlNiCt6H9pTX
+QrTKt+5l/JVnf1pIpDft5rO59VI21YR7QKuB7sHZ6ZJqT1DcqEfWk/d51GwReYPLRm3OYS9SUiy
jYx9nfzlJHTv10uR58Pi6iOkHlR0gGhJTm1D1FqPlaoeFDSzwmWG8hRkjXaN3zbC0oiOBjrP/jL0
fnpeeKP+dFawUG1VRtmDGixqGxSnJ3w3u/Z13+/aAhXgpVo9FOpTOfxMSwyxKILO0TKQrFe9+WF6
j47zu062VbuxeRA4SJL2XFhs7o2pL9IPt10bzrwt3mvc1boHA5eVcFd14Pd/Be7vQv4TOE+2gw0Y
Hto3ii7TXSQ+gWKfpoCzdAzNmCCLAg2LE6Oq870VrzRXnQkVHjTmS4Ct+ZYe/fXFujQaOizsEEs3
NBKh73vWtfsyKIYs349cctC7lO5FMMBV/w17m5sUyzMdEPFxlAUd+gcmDa7PasWXorFul0aku16+
l6y1v1VkY9NLyV1mO8lMqU3Rx1x0RnNnpvKiSctVgWS9qjEPBkVX7NS9VWH7swpkdmZQ97MjPM9I
dXpk0dI+u/P5v4eeu4h7Ivsbu/qsHPv506lqko3IkPzNSePDyBrk6C0aZkojNbib9JCgUWnzi2hL
uAGf7NM1jmacb+VY7eIBj0YeRhxLbDyOMUqXod3Pq5wCB7YBNTrQnuZtcP7giTB/gHOp2psNzIuL
++UnTy6kUkntQPHcjFabMm9045cJ6j7X0mWaFb87tXjUHOrC5TFvg1XWQRAy3/sUegHYPaRyXILG
OU3bpRDzv77rzvBBYjIR14DGqaqogk7by4M/2mHRmdk+LyXw+SjZUrgxeSAT5VfJ42XBqUwxLVSt
FxNxmICsLolQj2hmOfX3IFo1hOdFHzzl/kcpOZSBn67/wktTp2lisRX0P+Qp1muwI7UlOMv2UKlA
CPSxtRb4ION3T0Kl4zN4fTh92lb794T8M95kqZJCpQrXGhn+rejKkI2phbw1dH+YAeEZeuOutPWV
WoTroc6fTC188evhvoxxiez7O6vIX5uQrDNXlqVO8lM2T25nk8sOyyTTZ5Lq0A2iMoCAcP3qaeET
UAsIIMG2N8eD7wWbQEGRt573jncfD8qOBO894GCNgbn14P6NwZ/r3/tp8vL1rfz8XhNtVkvmojM/
G+BfLoImagyz1KJ875U4XCYyVlLokuB2WHjBo6qUd5JPbQgFxY3R9sfKlJdUcDap2K/H1pP+5lK1
U2zlJSC+AuB48OQ/g2k9OGm/LADjbQPvluL7xQuA5hpgCJQ4KRxPrsqUIqqXJCONKKw2wvBNcgsE
A0GJHOPfY71N4vueyHGmaCV9pPxXrqSr0VLhRTl3HamuroMk7zxUiqJHArw7Xuc5yRRQXHOvd8CC
h+rWazjtRYtJhtNrIqrNcQMm+P1yb9oOA3CzyPajYQohORsBpViud6Oy1ExyuM7aBq66hIXkLnRP
bsgxuX8R/UYQTKvAXoQITmyVwX/yI/Rv4MyU8d+iUEQkPNSYLeIAk5njU6GMkA6qp3w0+SycSRHK
vr5fzmKr6adMXkU8TWkr6USU8Fg6aJj80Br7Q6wpgmPQIvds1JsWGANufxIk3s62Vw668a08M+4H
lHokDFOu/6RPF5bpFtYNgFhEGwQ606Z7gSSFjHQSQS6F0BAkCAwMNFKgMsXoUI8PTtUfyzynY5It
avXZDdS5RFtWaACmsgGzNjo60TETKAvTerS6eO04/mPtq/+bHyqAYTgwokdNWvd9GzhOMjZaz9yJ
e0W2043kqBtPKIio7sL0EfhU7XAJwxQhNnUdy82cP2cr6TIu3xsswbR5N/4sUmc51q+x081QY0HY
6fpsfuIGprNJMZafZ3IbEIxMfqSZKnWJT+2+yREnrqVFpsA4yzdp1gLII7o3jEVATliXywz+kZOc
UHA7aVG6lXierHA8VJm6tExVdNoTA7QVT7HlgCDLK1ZnG5BAyxih5QqW7DUJt0wOGpVP9s1ndwrG
EFv165dMt2oUZVQX4mwfkxwG4wniMLGUM0BRHW7M2qVXCp0AvJLA0Qic1vdJk7oMTqEbMmnKGqyU
OvC8I8medUuc+YwouCHTPwUZ/PvL/hluupEGwsjY9bN9EX1QIbT1RZbu5fhN/5u0c6m70QD/DNbP
t8Q/w2mTr1PcwTcMhkN5DRMqF/wOrMQRGaXeO6lQ/nysJPBqXV7fimJ9rg2rfx82iRuEebooE+B1
4C12v8baC6+N66N8Jl+TYRRaPFjJonQJpHzydUGTyZnWcDknFX1cr5lJDn3Ag7+y4z99BU6XBkht
QSlwUaXGBVht5lxugGsC3fJJ1esb18SFvfTt90w+O/QLOXGpY6MJuIvBq9qnyP0gR2XEMPwvxULY
SACIQMsqPExQiyZjaVXgdlLDEQnbOYpPqELM0HfoqnJGFHB9ni+FmqouE2iCBQasMiWt5VVeRkkr
J3srfOuwIJDMYN5mNaqCJZXutal+GBTDQmv4YVvIvahC5yXnhqn0ci5J7jowDlFvPGpoLQyQIaXw
xtN2Yd4J0S2E+GUUPzDm+77d/FKW9AC87T43l6qzF2Zbji4qA1jyFM0tcfgz4gpT/204cca/BF5q
1LVJnwbgt3yKshB37He0LXCtCKT3VDmVymHw6cinCzTaIEVfX4yz0sBk9Gl+XpemUkcNo6P8Drup
yOKZl/zJZELY1dCtRmDhTf+CTOaNccVh+n7YAHHi90dGiYQ6Hb/JVxd9EbmmkexTWAhCiZOICxDG
j+IZIG7yJFcbIeouQ6RuJOi6txTczy/O78NP9ns7qLWFu3ey98KfRo3Q55I829J3qisETfAUv/65
51uKmM/QQOGglQ6KdHJPQ3tAaUFW2fJEIBBiUudE/ViIfaMqAFL/+miXPk4FHaLA8wB4P93AShgM
rZ/1jOY9YIQ0o9aDij5FxgR/aaTuuECuD3jp83CQkB3NAkFKcPt9MSW8j93aDcEwuQcGM/t1nv1E
WU/uXqT44fpYZz5AKNMhw/nPYJMaWlqQqCRelAjH7xxUUJQK3PfaU15gY6LMw73FEqKQrvE61bsU
f/Zbu/fi9xLJc1tiVqGZk5/QQrThUAeJsKLllU+GHako7XIUYnXrf7F1RNbwf8ea3EamFsMRi5hb
EdQyHrS2In4oheb9obm1Ty+88EyuCb6NR54G/FT/z0NzVSpTJhf+sum8OCmH0wfoTNBGPHHKRC4L
luj6korp+n4X6Aj5CzV/g5jJ0SaRZgLoZkRfNNmP/gPTCa59rB6oSBq3XrkLd+33kSYbVQaErEUm
I6l5PMe7iQSB/3ZwDKIYS1hIQ9vkUNJcWoIZu3lOLnyojnWzymUAUO/Mwjgp68K1Si692sL8aVeM
6yo4Ct5R+t9f6xRbv4w0ud/kIkFKemQkVT3FESAb/cQuhS7AoWDAzn3GwStJbuzV84sHLWsT8KgQ
3QS+NTkXHq8FKFRuVb7v3wEw946vvjFiGez+e84lUJBv403ORtv6kWDGi4sumUX0Xt3YXqjtvkg2
TSMdU6U/NDH0VcM/iqylo1IEjmfpD9re08oGAwF314M/x9gp09M7i5f++s6+MCGCE0quD2IU+tNk
QtqytySzNv2917zp6smNlkl36rUDWprsr6H9uD7chePLrvoy3mRC1NQ2JcAj/n4Q6C91DaO47D6g
ehrp2kSLIBtgz4TrG6OK12tyfnHkwNzCgMiqGNZk1D6Ax5NaMlDn/hioBzU4efGLyP2RtZWQp8kO
oHW1/gTz+frI4l88HZhylUMsKWpA04g99KtOqgIcgwq0S+CnoGLEEsKIGZPdzbvx1mCTI1UXfVgN
zcBXeg9obLCWXBhCBRoO9P/mphCFuP982fRK7LVCCcSUQvUJqzUaKZDfcBut9BuLJ3bgtSmc3Ih1
r+FRZzCFuPsKYWJTaGrhOnczKLk4fbhbgZ+T6YBNax6VSa2oTkZfvJk9ajDo7vBowjrn50KOvnEB
Xjh4MIKBPdsIy3OpTw6emeqhEdlwrUHfi/1IXkpdeU5sSTCt+R0cnBsx0IWCGHgNgb+3hR6H/kkH
/BLHK0EP/rpXpTu3fFAQ1rH0P22/Q8OW98xpPgKhle5+aNqaGu5MVmdmtSGNtarXRXHTJUdsj++r
CqIfFB2BtUIqO40A9cQfat9FNC4c76Nolw/Hpn81WmnBk2O3uB8IRaVNu4tzpO3zj9hY0I+4fjYv
vLX8Bir2huAjiLYjv/HLfHQ+vZnRRz0jDx4spV0WO4jFlXrsYvyTpXUDSxHVEi34sLI3MugbN+/Z
vmaX4SrAf2jZQcSY3Em1WvSA1D3yGqV95hdwiAhLyaei1LhxC31u3W+zzVYDr2zh6ABe/8xqxS0T
txpqbt2geMmwrYP0Xns4NwPUAD3SIPEGFJQS9eC/NtrbjWk+W2qHl4VATVHYfvgmTqY5bSBnylz7
d9U4H0Fs2t6xLe+8dciLDw/oZwhdOFZxVRAUlzvMRK6Pf3asGZ7SO9ozlmOjyT/p7w7wJavChawL
MpTYTQhVxcYaDQMhsI5Wx/XRzg8ZnR9YPDLMbbSHLWuSNkbYJFA9qF1xrvUBARj7PUpRwQvAiZru
LvP+OmgUJtpL1WK4QgjnLiIZynUJCWF8ruQW8/Jf13+Tefb8cciEfb2DoZ1hwXP+vtFlK21jvRzd
u9b405U19NRyaXTFopZicEDYIol2SbSqAHhrKkQK9N0oZEBn5S/9qC3SbdEMm9xBO0z68O11lgHN
MVftCN5+WFZOsdByQL15uESqS/UeBObRtvxFpn7U4c+kV+b3yPhRyHgK7GcaBb281AIGsqHOgrFC
5ijuEbzvYJFDIlThimNrOwThauw3NZX6xCgXWvErGA+FgYHTvY9ljjKc3D+kb9enShFv5PeTotC9
44KEugCNYcqF9wrNysjn3TuvQ/AuRRMUG07tyCMEJuelVda6uzLxAKTC1QNYqZFCv3UxnOeP1NvF
q4B2lYqU52cj7Mu91MOK8AytcEWTeiXpHxHGe31kiyhwhWiVZrxySZU+Cr0ElTVaYbTevURdGbey
yPNojbIHN7TMqYUQcLZx8jAbAs/PnTvL8ueR5cFoyuHUunNNfROZCH0hyb9z8X25sQznd8Zn3Ix0
F3cjG2MSXaDVK1shkJk7dRyhW3nbEiPMvKeJT7iGO2g/vFImEOg4F+aaC6RQQN6kOFnePtLn5UDO
MuYRLAqVR1gtkwusaWujbbAoE8UDTkSAnG8L0A3PRCLY1xQr1eYjxg/ITX53GqBaLlK1lmjqd4Jd
RnGjmqP8qig/ddkHxvpwfa7O3xECW9aJsvDnplEmh7seBgCwVSKcHOgVUXseMDZp6sPgeovrQ32+
iN9PhxgLhBCRLG4JziRoieGw1CEcqr35OgKejhfa8B6d2hTQIfiyFCvcUkXqDnYL9Q368Q2mUjLY
EL+79XafbxCMltExYWEQM0Ey5PtX83RKpRlV8R7uKuVgEVWPoLRo7R2RBYSQMQ+Bit2H75mxbm/2
xy4cjE+KO0glDqilTavRQZUMVTsWnz7lHm1PIiiscLCtS5WD+1f6LYU3nIfPwkU2oIEXE58KFlCd
Nr9t14VPodQYO/sPNDP//b1oNRwAYODYJZm3LkKxbaZL/XVA8YO+XEKl1sFYDbp474N5T703qhB8
JMGhNR7yIj8gxYTAZzuqq+t77NJ2/jLuJ+rhy7hJOspKYDeYH2GBK79iPMGaikN+s+R5XlkWc2oD
NqMQiVX2tDtvo5drUmbFgE6lQKch4/KaSwuMFML+VQWdDWZyfrMyJy6Ls3kF60c49inVPLlMysxu
Alq8n653jIZMsaD53qrJXdwuX0aZHFTZbRFr0v69P+lJcS/gUfBQNvf0gxruretrdibFILx1MB/8
z0dNTiNOeHYmSZzG2kRBcxye9OKl7ta19qwa/lIBpo/aehXaWz431aDxja/cEJTrKMPIOEyi2j0H
A3jrkjhDyEx+1mQP91UNLtjGcT4mBCEeK/wPG+1x8searJhGlXDavG2fIkK86RKLxOITRokOxmQ2
0J5Mc9xZcP8rXmQNPZB0IdAUKiROnDhNZQUnQBi/QS+f48oomd7SJsqxU1Sgxlf+SU57Wq5ODYZf
dVmhGCxQCthd3Vi1S0fcxF/ZFnIVYOwmW3HApSqTW1YNwBKlGPGeDZ07D4EqRZRhOHBedSxQP7nZ
XDkHXbIyX4ee7M+giLKSbhpTNGLy1+z9HuYQgkGVfYwHtNVTug/o5oCQoIphRfLBB+buK+nOb05I
JOTZh4FI6/hcSE+4VdaethwjAKLyxlGWUnUfKvNSWZrFtohokuLjaxobG/8alM8Gczd6m7g0bsym
WNTzRf9nMieL3qRxJqcelwljIFcfeliwtx8sJplGCxD7+tpdOt/AhTXqShTeSey+386pNyZmXqfx
PisF5W1V04JiVAIRgRuy1Xrr3gKZnoOZxJr9M+ZUkMqrPCfrHczJrXbemL9jwEmm/GPw8HweoFz8
GKtTVsDla/AuIoUnrQV6HsxqDdknkru2/peFgR6qfYt8eG4VipvJkzW8oTOd3O5ZXjr6yNwJjyAL
CMs05YEsFJdRG8bov6KGj41ttTK7HdByCC8aeGr6xgjoXl+Uz0z2bA8gKUesyLD0q7+vipvQBpEl
ZgjfA/AXW9qVvfaBVW7TvmURrr+SDuAd29kUPfQ1QhvwZiGtYpGb/YzpfLUarm2cQhFRWN4RhyNt
BNZmvuT6R6MdLETXePtrBd6pu7fDYwxEO5MWHJ5ZktSrEVoncjtcaDoRKIhM4YxU/kwAuUdIDxiZ
sVDkZFOauxRyfxcbv63u2Yy0HUDYOW3Bhd0pMwmCV0nQrfXWMlCbXESSJgMPmC9QLRqrdyl7s0dr
4ebxjaf/4qb+Mn2T+wiijl5oI2um0GpHVz45uXGyI6DlCMUKPX9AvNdX7GJAawpPSR5j+p+fIcKX
aCMcStmJUNfY63W9jn5qHuLaPEnJTiVo16sfAeoPigyLCg6Iam/LB6f+Syk1jW6H1hdvY0w1hEUd
SIdp4aCJIqJ4XGr3ba2vclWwFMu5cFrUknHWIWLdolks5MkQrxe5OcaCMf8L49Lceois8F1BSsPM
mx9+inhZYTwLQKy4NikpxcjzJ5kMToOc3lNmnfmKr5evkl6SbJf1srN+UQhgW/mr0n30EaisonZT
NPIOJU4IUdzF9uto2iuyd5sKs1yh1obS9vhBHBgA9wR5EGD+DIa5TBEZ5a9O+pL72mEIHqSy+FHA
PI1TKNc8LC3YjbLQkczzFlK/swuYDju5WjrjVniZtiuzfJT8kzRui72Xx1t3gAWDSGVjmmuVPoHS
QmBxQkS/3E2cZ4j3A9aTh7mfJ4eCr2saBTwERqofvjzMeqRDfbzrKp+P4HWLDl0Dw8J9VUMLuBri
7T6WIaiaxf0DBpJd+lAN8SIKj2MyLtPkowBR5scADZjpKjM3+qMV1KDziod+cFcYZgsXPBOWqWkm
ABQUcOa4MAbDfJSse6+3EVVSFxme20Lkrj8ERobGnvImPH0teVyINVRieUEUWAzvKpfqHMUf0Ur1
anejY4Xol93SN6V7/MZSUG28LwZ2p2mgooyOZjjwtRwDwZgMqETF1IXdjglmm95IMy+mPOTBNscE
iWrkLL9fbqPsFSPFrXif2pAv1Ve9Sx77+ESJPCvhSq6BjS5837iBH9POCzKQUET1SjfIenjqvg8L
Y25swlb4jpomeWQ4L/IONQnED9SPDIll+S7VcqiWw8sY5sIGIkjHVV3tBnA7wscvIH1REV8vwj+I
xC4sfCbJ1HxydBp+la1v5MBBofBZ/JNBd3ZFAwVTw7HBpE+ngna2b9w54habPhJfP2gSKHQdehVK
hBelpKHWrB+YPbb/baUKUdQ7G4fyMvVewBvAC79PnDKia1gLc0Es8mTrftBgIDS7Po3fkZg7lX70
mKBhZ6YNtM2Pnpy+ZVLlGiX8eKUoT6U17KjCyaBii8wD/4nuq0P9KQ1/4leMbj2CYqjut4gV9e+Z
S9sizhZ+I/N43UB+XajJsQVQRce5+xNZMdkCRR6xJ+U82sNPxKD85Pm7IPpT5yMErReZRC0f4fZC
WHW3pBQgz8pbkI4zpUSR4Nik/PBd0LfD/O/7ZLK348aIhUuGtfYqaIENHWtlV9f+CpB0iC9zWpls
SSYpfrDLk4DO0zsxkweVmKcdY/GeK/IHKxAFuGngYa3kHkxhTAgIDiX+gNxkTzwxJswBD+do5Q7Z
wrKAK46imfYcSukzzpt5i0sBSH7lRXOxQtHqzfUH8VIU+/U7te/fKev1KFcK35kpJ36x2p9I3MCN
EATczr/Fv2y6Q78ONulXSpWOMIUrpE6yF6SGuEc+hMlkrmRAUutgJg/ZCn3F9YBl6jhEh0yJtf+H
UtKlUFEYtes0SURvenJQ9LqwhyGOPqM2IqasxTJBCRYyEi7aCTxbDMbPMopbtbRLFSyHfWUyLpZk
nx7yX0KPQJYsl2c02hvua+m85aUNnBPvCCeBZiHqAjG61wl4Svcg4++Y8qpAwbspynVpxb/+jEnM
2vSBLUsa11FbnIwWbtJyKOwZryxMLsW7lURcaI8I/IxALgotsLOemyXleenUDBeqH7HCWw1sULSi
qC35MDWIJpL0lT03mGh84S+qpB8ca+IV8Ycd5J8U6+XGlr+4EBoQcqEwqIH1+77nJSczyjYUP6mM
l6OZLVDbzXnHfR+/4Hs9hPg9t+xmqeJ3Tntn56kbbSGHL5QRnPYNnU3HQNsgf+MxrBO6iLjKiAqs
LBmrOAJWQAxiDPHcGZr5MP4UWt/1QTMOhVnO7lUcRxLTv0MpbCVitczBIezZVlEJ8TWR7ArXaxMr
EeEEW/hwc+NmKdUSnhtrEQXUxC5CACNpX1Ln0Ggnysulpf9Qg+BpsNFNlxY6F0isIXpnKkslSuDx
IuSs4CW/aZ14KXW7uH4tOqx/TXlR5xiXEJi0oQJVpliFgPtT92WQnUeLq93x7+FsS8GN8pF28QQa
QoOOW5a2y+RJbP26z4dC4Sg4zxZR1GCchBlxHNd3ITrgbnBfKeY8j6B/YpTiyycQHou8eLQh4ttb
wyteaaSJWdKMlIYW+Y/x6svZKlKrbZceSy7jQd2F9KdU9CRGJ71xlj/LvdObzDHpkPA4AMmdsmaj
LK6i2OQmIyxESyNE+EZd8jG8hSVSV0X5XCsfUfcGW5J+Uhw3ayXhRrXSY6yVi6py9hjKk1eYMaF4
fDI7Al5ZhAVVtXNQNJOk5/9jto5LnYKFjje+47c6F7m1WK+EoI8arU6pXSRJYZHdpTaah9HvIbAo
MN06MhcXzALARSuZsvQ0u1bHMDUlrcbgPAEpwNZ0kAwia+pghautdDdiG4ZBcIA2BKfEtRHOgDPh
U+EL1bdRC36NM7K7wVpI9trSn7P32FP2ZTfeUdvR1YMMlX8esIDineRNhD3CdAiVKHBaJrYExvgc
8y+FADInaNZRrQzAu0fVWk2lFYb0/B3XN1z9wXVpJJYkwISCpfziwT7n3VYF4Uo9KLAryKulKlzI
AZlPYv0eynWk2zAIf2rjfWj5yzKmwpKfSnOcDfL9Em4ZKTGixRTd0QETeY8BzFt4R0s9XgXZ2/Xb
6UycWkQedK0F5BGRZnlaU1Bbu1IVFfMGs0b+JXPvU938AcHRVdFqovtaokwyKM5DE1l0X5uDanrH
WeA6izokEVAIL4PXMVthjxQ69zawlghB/8gfsPNER5XTT3WyQnQ5bWeYLL25KFoHmbkMJW2GkcOx
gEPJLvbhzdn61pdfDd+kIPciruIqgRhtbZOhWfn6vYpIZgZQHlTfDx14/PV5ONOun87DpDhgOrkV
9jrh7CBSYel3MD7nsKQcdn8hoijydQVxpT7Wn9gkoF/mPBod9RDBvqyI02LedRN6jSSUyZz/mlYj
lgm0uAzSQcAnJ1fY6JdRkPhYZmf1G5Xv1g9XivxGiTmidiJ2yPXpuFAq4QlFvRXcnko7ThQTvgQP
+VCOqRmqn87h8Ap5KOpPXBRZpJc+EyFeH+6T8TC54L6NN4l/vWxExA9dxT2FfSPwFmPIQ0DmWhg4
VVCCsusWM7jsIYcq2By4d7SunZmWNRfbSyK06aNmi3T0rKkJnoOj+McwRAmHxxb3D+4tmFbmvJD+
FVTxmiLDWIaz6D5xsaRYqP4Gv8EHtPTQ1G4WujPL4lWXrbLxF6ecEIlbg2vGQAMcnd6RQhVXAHF0
GRXLPE9/+wUegW28NlpUdZWtlRaPoTFur0/RZyI6nSKF82lqBlGEqk/CCOI3fCAgAe2b7GX0UEbz
HgMTWS4lRxGkeq4LD22e6Ng6xt8RVfFeV+9arVv5ZrAoHW8eJNYS+aPK9JeBZy5cswY83S61qsNB
D1W3AkZgmSxK5FlGdE4FSmt4RVJS93/nFPgG7AOj6HdGNaD1GoQHUVLCxdRr22ULFVochJg7WiyD
pPtLeOSDEFOuxhtP4TlHCfYUjjY0h4H3GvrUW8NtozwtNQ4CFU6nRWcba/Z4eAvI3DF42dDMC9N1
zRJRNemDdqdI3ZasnTppGf4pg1tgikv3xrffM4lvrS4t+9TDL5730UdOkH4CsZt4jnKUQs3ydz0U
SLzXeyUeVyDWeYVFLkmYGWC+qNXJSkf0xPZRoxEP3fVNc6kFqYKC0+khG7DyjEkKNGqSnHRtQnUj
P3lc5t3aNw8JNQe3nQM2oUmGFIBHBHl9XHFZTvcqjQNwuDbIK22qqRAagSQ1DiFv7D2k0nPSr0VD
jIL0/98wk6+zugxfHaSFkdY4EQPxTQS3Ny+ni5Mo+JM4vQGWAZT6/TIER64mRuxEe9JiUTqH4AHR
ImQV2W2FMFH60GkOhbf21qVL+Ou4k0ux863Q5eUm6pMOrV6us3CR/iQSDZxVhlFFfIscIOoc56v2
z3dObhhKpm7ke0yncDHUTjD/ENEWMRZ79vrC3RppsnDUxJvGcPkyYiVmExjx0EDPOcg38eBijs6+
idYjdz+6M8CMvq+dGvmK3vpjhFCRCnQMvU012Ra+fuqomsK1A4du0bIVBb+sCu+Spttc/9SLi4gI
NjBQ1pJO6PcfoEQ2Tk0tP8CzIS2nD6J/phEeqv7RkO5bhCIUy11fH/PyjrUEIFFAaZBq/j5o4Nqh
G45ZJBTRMfaSnHzrEbIZNItLIYae5RIPh8MtcEvg4+LKfhl5smelKEoCX4oJHLSTWlPE3Ym2hn3f
pzcC15vfONmtRecMiRSn1DlJTD8RMrbUrwwr37KXAG+JiDw1vNvFugtoV8RQv3zjZE+5Q1hb6O99
nkvD8UQg1hj5RupaNNuQtFBQ/jdeO8e4KzIh0nm7yiHW72xXU6u0ZKFUAnHo+/rKTu53Zk/9AD9Y
LJCVcS9K0SZhoOCsmtn8093pZl52LpHB44swqcKO4ppQPh/DL2Fh44xuHoY8doAdugerQtaunMtK
vO8oMorhpSR5AAJiATcwzGBNLZoKwEnseTxRFgoMx3LX1Md6PBKlBH9aaWajdnd991+oOOEDAGwL
9BZSLmfwRoV2x6gxOSqJLLxGvC5dSmyCqewuavtG6HrmBMBQQPotJoZCuEX99vtauK42NqPjovIX
xO9RU69yuqOe8Cam71pmP5tU/mj68piiQpG46XKoxAkEs7KzAncV0Njp/HI5hoS0O0oXTwnykaWX
HavB/BE77z2aZDo2btfn6NIxJSygMoigLzYik3RC9mowSyLBBrAtelNExFYK6uuz13Z9qIvH5etY
4ob8ummaTEXbkYiNzZohORBSAvQLwX0QjTdYbm6TbTpa035uYpMT3dgOFyPGf8Ynzfg+vpoFnWdI
bFrF3grYhJcfU7QNE9JXy7hHHP6zpOPa6VH0/iin96q1GnVc3gtrBktqTW3+xgV9cfohRWHAJIhw
n1CIL1OSmr5auDI3CBw4EGh0BuNPHr19C7x5CVuq0vL+z0iT58dLe6v2SyYfWy1uyZpmpT4+4ww0
RHA2LVT6HXujAPPt/1AbdaVnjGPEzdk2v2M0CVOcp91IQeE22Ik+8Y2tIe7o6T2m4ReHcx1AyzOF
jbDTu7xEHXDfckPQd/4f0q6suXUbS/+VVN7ZwxUkp6a7arhKsmRJXq/9wvK9sbnv4Prr54PTkyvB
itjpfkoljg0SBA4OzvmWAap9TS7ZOYqx+vgqqu9o+jIElUlqkNcc4BgWnuBCpUlWGAhaI/AtQJf+
fHEEaagHbZwgQW52qBEn+mzhlJRlB0424T38sjpgoxbGZNH5y1sTmaA2j1oelADOx0wDaIh2ESIG
ELUoxbewEIC00xaIInhypg6B2UCdD1YybWZ0KK4PfvG+AvblH4NzLzwVQhHD1Aj1nsKFVSceIaMv
2kMaVA7OC5QxURzVkNpOIrEqAlKh7LFG9iBiJiLokoJMaMBMnS7s0k9Vt2uTwh1p5aTTvJoRtaHa
P++L8cAwKfGmLh+TDhL1KL5+Sm0hRzOHd6XqNljNgFKyml+jkFWgrUusU1TysIy7OrdRpMF/o/CS
VzVosKvTew1Lj+uT+cnL/frQJnMN0mQdxO/zL2nULangr4DkjvV7sbdCSvwEUsFaoe8qaG4WdPyY
c+oS5TBJ91MEBTOzgdcP1M3CSr1B+39UAViApoMxpt5npQ8y18AwAATDuu2ZJrgM3w0AgLGBA4gO
GTkN4N8MrAq4SbgNOvM0TRdy1gsMAZxpIHTgxgguO7op5+8lGF0v0AofI4WGjXIkgBVAYRilzADF
faPQ1ibCtEEeUQeJgTlH2IBBU4iewPX5vXx0IItFaNBVRdS46BWIOokqwUi2ZvgWyjusV3hJowPK
2hoaijhh5+H+mspvJmoOC2NfyrEUJOwS0NeGpPK2Ifqo9NrQYJfCOduSRiCuFAjSikCDQyjW7bon
9NWQTZQod14f+dKN4XRgLqEQozDp29RMtr2wEdEZJ4FTG484ntErTDvVyaoFsN/F04ilAhrUHXEk
ccmA3Ez93E4q1FjLWwC/guADpQFsHqzB6292+XuejMSlAgkcauRW15LtWKOZtAsrFD30Q1neUVNB
GgDtAEDsgeUjibYsu3IJYQI+IKOegxiO2hE7jU5O3TENTQOSiQnLXsFQ63H56bCQOuNJL3wjhug9
bBuyJX7Y5dn9OSr3OSe5yNtYUxKGOiulnZjeopYYyawQdH12L+W96A6hxwjqBBh/3OSWRUdpClrL
NtkCbCbD/CNx4mIL6QKCeH59rEuIbBn5NUSlgJoxsFzP55J2Sdr1GhR8gfOiwwdwJg20pxGQAYwC
KBW4SYYLY3l3AfAleASZ2nvsSgAgSooEWaqBDDSW9iyLB3w8Pn0qbq5VacjhgiAl26B4AuJYLj5k
eVeWby1CKf7BslzG97xVg73Q74T13MJupFpUhruUVIDcBVARSNkA/XFfQhDF1mzmKWFkClajBKgS
2kUkfxMJTJBklKaTp7Hr/YVvcmmlnQzLR+2YqCG4ZUOyzRWyhd5Boj5C/AC2OHYjPIzoVBXZG+t7
x0q6BaHOw7W8MCCsimoE6mY5Oh3XH+jidRE2PSDRAIwNuDp3POrCQNH3wgMZ4UPWPxF4dOAsq5SH
Ae5FfQy1rBh8QD2BXol8zJFoZUGKnqOHxiQKyEhOGcVI12HWlH5XonajNrgkkHij1Zlz/VEvVhNQ
pQGeCfFeAiPsfD1HodGGXYqTPGbomwZ2TMy8xDG60kLFzURTDukYktFF3alL6CNUh3BZhacRlgt/
zpA2EcSiFJJtHcge2PxoWEINCp7quJYhJErRBtIJZm+P5ZsU/9bBriNu/zr55+wRuG0T5Z2YQFU9
3TbGYz5kFno9LCDjxYEMQqODYf+uz/fFpXry0lzVPATYTp0EvDSKN2jSkKyGBxVUVXVqQXBv4eNe
OlBPZ5jLIqawEPOZpZasjjpr7PXY5ROIIFb5BoRh7hcK0xePGjAawa+E9jO6ddxymqG1nisxgj6Q
2gXsiSgwDxTlzV1SfTCcB9Kl5Rz6869+CX8Q2TCRj0Je5VPq+OSA69q8UBuotG9TmJjJQ+wl6lMi
HQia6KWSPho6mmgUzQZUZ2pzNyXoNDNxyC530O4BIQRNCJtUO314z+A5rKHviv/Oel0RTH3Eo1K9
s9oSlkUIrMcnDgKKdxW6o2BKIBtE5h3CcaHBtVmcK1fFOpb7AIaX5iM71KXW2Az7uLtJXiPqC1uy
L0Dahd69aZHuuGaUM1y9ABCDT1BqCzidZVTOagqcmoz68BPk5TIoP75IFPq/uJcKCow5U3i0VEfV
7F5bEzXOah2L3aNQ3AmxcAMp4b0qtXC7qV7/jeWLeq4iM7tzHILn0WIgdS3PJvLSPGP39xaNQByz
KsUFCY/9n43FB9GsbSetRjqIhhdK8gHkm8F+AFSLTH9ZCgOlLBUqIpC/NVWR8MrbRVRqsNqeEYpy
N4I5QRGyKk0KxFibL+yQT6Lzl7V6MhZ3Ro5NOk9TNCJXUTp/cpXIdPVAsNDvAEJcwEeFCZ7wrTfR
gs8zv8rHBy0kT9IE06kjTrWu0Vwp0Z1OAgtUbJywV9xq6B/YtTXOqo2JnR1CfyBVq72kDp4+7yFB
MYbHph7tvBWfC4ZnBrhaoB5bsIkOnUr8HVaBYNYNkFiFV0MEdLuY2aGEjqmmPySMz4U8Uc1h0UzR
CJWgJ8Pgoa9obQlKf1AOLb0dg8zt1dCNon3Vlxauay5DUwnvggFh2zFe66hTs5AqAGxZhNCGwcWx
LEF2HQ1/hmtPTSG0B0BX+KPCWaeLVh+9m2C+X19XFxvKOJPB92S1bPAvzhdxBJfiQmqQpeTAlylT
va4MOGfQEbT9XZfoPrJkjSla9tE6rmEFE+g3g5E4kjSBggsxPh1l3kONzIrmO7WGUw569QM6r+wW
S6rJIupxUkwrHnfVANls8VUcolVKCxe0bihXeJE5OT1U/hAO5+47iB9NRLwYQjZjKa7l8Kk34nWA
zsVYf2QgDFTp0+cE/NeP8b/D9/Lw+2Jr//E/+PcfJRALYJJT7l//sYt/NGVbftD/Yb/2x/92/kv/
+N+upc1bBkPWXyBJ8P7W/VJ+/HIPoEXc0vhHy//u2Z/CiP98IueNvp39iwuQKZ2O3Xsz3b23XUY/
h8Wzs//zX/3hL++ff+UBbil///VH2RWU/bUwLotf//mj9W9//9VA1Piv0z//z5/dvuX4Na95L35E
v7ApK97bGLe63//o///m+1tL//6rgMzob0DJQ3vcVJH1y2xPD++//0hT/4alpACjBoQjcj5s56Js
aIRf0/+GEwlMMtRHQLaXP8Xx2rL7/Jms/w0rD1dO/E0F/9SMX///Kc8+4M8P+guOo0MZF7T9+698
+o+eBKg24JBhJLDWPmPOyfmHe3wVlGItHyF9sNLQUY9gTRrTfAXF+JP5+efIpyN9ydr4obioHKZJ
WVKhhKLVbtA8YwNQnENXqOODEALujA+U50FfyGNYUnQaMvkxuTtX3UAlsq+pfEyg3VDAIK+r/RnG
HguvdnkWgTdiNS10J7nIXFNVJxWcho7UAT52O7iSkzmhG+7kvWSHdu7R99D5q6YP7N2wEpgmNGDS
OILOg1FbKgap9JAcJ/FFnIivNADSGR+tWLmaRD1DW7gsf7nA8gNyHzANJS0LewNI0G2zHn9DbTCB
jnvmGQfBDte9W9wFz8Jgqc/Cy2CRpeXD3xD50blPOWZ50dZoPxwHuBEO7eDFaQInsmZdduIK545t
zq3dlYI3yktIskur6HSmuWRfHIM6M0PMdEwMK49LO5pzNwQu/voyguTdheV6OhB7kJPdWBdSCAM7
QTtGYR9bQZatAlkFfhRyc4oHYEhqSnDg/YYi6iHOIUyv4FwJYRFHsmOu9xt1lDwV5bZWBeRK2A4D
tcQENlXNodVHcBHnVTGDyhCtRaSzYR67wPHe56D7BiBDmXDKm6TQ66oQJfYeML55MykwcajQgSSv
IdCHJTyyKFBNajrtW9HcmjXqsh9hpK31yLSK+kYh8X4y03VopvdlJxd2P0R+kivOELwHBMTKQd9U
UHQ3g3w9qBPOe92BSvIqzYAzghx/+jKguddUnZNJCAfTfY12n+SGHQwz5UdSPWsdrnboDwNNa0zS
rlaUR3C0XQK0FoWrlpCSZ+YCq5dAeEm3OeAtxQRDM204RJDAkPG3xKlA97lZQdIGCrF78Ea/JcIR
4kCjBCZD9U2EyQ/AqRUItOheOsDkPAWwr5UbXLfKCnRaUEzGCeyD7zBPc8H4RZt2D8skuySO2slb
vSrBFECTzgx3YQHxeiCPRQl8MJDL29HqZLhIjkhUdoKo26Mc2K3wVtTkDn7VWg8/I/JDzo6A0cGu
rAJydi52VK23dUJ9oC1Xev8RZKOLbpifhCUMOnurhbHTmOB79YVVwBgOkHqPwDk6rWYr7rWDqDG7
U5iC0dABoQfkX7qawS4dzDcCG1jd0Gytwp/tIM+t+IMZWTOUZUQJaLWePErdh6QlkaU2rV/DvVqH
a6UJG0cJrVki9fCZazYheF1KVWxDGXwAuPGVDCtdY77MyhuK/k4cAivUf4u6py65axXBHqbcyzPN
K5Ex5n3g68lxFMLXrIHJ2wyOK5LQtlulwWyVfWBBmRYp5aqUFWCH8QTUE7VgF2qjNcKOTZcBowUO
MZmFVzGvLV3WH2eQZdMKJuHRewGj2SFKVgqA3Z064XUNayoUO8keJnNTMU8e3J7oBJ2UXnzFjf55
QhhtcKMvkvGmigTkpRJMTAooszdWLchOKDV+LgTI73v0MED+g/NvQno4ATKEeG7XHZSV8KEnGKlr
th7p69n4KAS6k+YKH2hTKaVPDc1JGoo20fRUKCP6WTOw2IVyNOUBixeuWI3oVSD+pybMwdThGWxJ
X6spTGz71agiNEyPGVhWuQYidzmv4gkuxFEILupbk2R2AZPwvET9Jb3R0kfEEzjbhb4JXfnrAYvF
Pf50hRQR0gco8VzoyWr6MCoJEKBiQjw5ZhYmS32Vi6EXrQQTqDiWEnGhtwmGoQhxBqIy90TKt6q7
a8KP629xMTEB1+iPMfio29M2pDI7WWzJyw4wjT8KdrAd7fAgW6BvooK2cJH4UtX/PMxOhmQJxUmg
N+s8UeFFrh0zOHK4xE686rtpqxZ9gq2Pv9SyvZCeQNlBhnUE9ECQKHDXFmg7R6QUeu1okMGl9LmE
41I548a2pCF4YUFgIPSGkZpCCZi3KiFRm2VlpWpHVFSsRNzr8Y/r30phSQ235M5G4CZO6cMpn2uM
YOzUzewUzvjc+cY6d8td9r3dBS+mlzkxeLyJHfutI9mIbqVNH9WbKHX6x+jYrdQ7wUN0u/5gF9bp
2XNxU1wTcLijCluhhr181xuWSD5mKE1dH+VLzRVwds1kEnaQf0ehzOASTVy7AWpXJ+U4Rc/aRCDe
l/lUBxYBtUdBGt2hSJzERDkoUVxNFdy/PDyzF4NGLy4NaGTwYlMRUAmpWojKUfXzu9wFHd0J9oot
WzAIXyiwfgEJoYF4NhbXYhOruASlpQQmzg9vcct34Bu6zrzIBivRxrHnjbbowCHY+qFahgWjqQ1k
F/zabRc6u182D/cc3JQj8cOugZTj0agTkExvNfN7jb6UovQL0ZT9obOlfTYQxMrPY0LcgFNr9BQE
R5zSMawFVai7Kfm3kBhuSgE5aQ5wU1qKRNdfD2j581H7OdHVMU2UI84TWGOX2WaUYIMUfwATBuND
4ccoR27QT04Gr81qaA/VGOwqoXPNEn6wfXozKINzfZl92UvcRHD3jEQSIM0MLcejrkaWnH8nysc0
fFwf42vQ5wZhqfhJBNZDWa4UoVeOcOD2JAfAQzs4gIZig8HnZ6vCVw7/4YjcUaansayGCV4LzR0f
5zq7IcJh0xK/RXeaHbmhpy1M5BctjfM9BNsE7iXNNtKbAnsofppc0VVWgYMrG84ZbUPdeg2uoQOf
74Wdu7Si2M9PZrYx6jLXlVE5ShC8acLbEaW8MCycNJMWwuFnN+zaluGirlZmTVRB+O8Ya53gTrCT
jdKXtIEPdCIOdmiYK9Kq97k5wkZ67m90sX5pCH3tYKlpQY3/pY+RqVHRBBYWLbZ4buywVPwwLyAx
IsAzN4b0qjnNt2U5PJSQxphrpKJTC++h+wg9Sa2dVlKQ2MBLr9R6+qbnKP7VU+UnNZp0oa4DaToD
vdLsIkAgWvmHAK4gXEgILFkDM4OoQY/rHOAJIwzK1e/GcKP0KnQwUA0BpqxHcgcXdadJNmJUrdou
fszrYZ/nldXHKDuO0KDMM6TdhTDb0FM4gqvv1bL5nMijo86yE+Xfuya51bOFQ3hpf3KReYhH2Sxq
LGSqxRYxW3hSTO5Q1wtfd2kYLvC2uarSlMzKUYOxXA5fHdLXVleZC8N8ATtym+SzMXWyXmMxKClw
PXgdJwLdH6RJJrkKsWNXd4Udq7yiofkEkUkPglgLMX/hHT/P+5OxIaNJKgWF+KNBv8f0dZieG7rQ
eLmQM5wepMjUz/ejmQYFGSUEAbDWbdWGVaVd3QweHF03S6ruS6/DBVUKiTujbfA6HeoxBNIARQTb
cxgbL4RS9ne+7ntUK4GEBGWGsOc4mbY4TpWBtsbv9TYItjhQHc1tXAZ9GQa8FswoF77TnyySnyNy
QW0Igo60sMH8DN4AzT1DgYjVvX4Usx2gyEdtkGnutHW3xEf6gj78fXn+HJmLcUIfSxI4ZDIOqujQ
3cpQyXJbBFRbsLMPdPe3EJbycic6QnYHjCXH/O36ZF/+pj/H53Y7WpBD0RWmfIzz97aF9KtR2BJt
3f9sFG6zS6TCnRsTfKyF0psl+HMbMeoSC3uBHbFX1o3OpVh6qjdSLgcYRTri7u1V8Ai//h5LI3Dp
VDU2qMqOKurpgwINxckRgIy+PsQXkXRuRfAYkWEs6jQrBRn31dFhq7/dQTPccCDw5pceik1/vXT/
mSz9sQZ4PYYkEIqwiDFi+gQPMy/eGII1a7566DykS3YfbSCsaz4svOfSXLKfn+zypMPhDsUltvLr
N1hw4pZMUFh2Oiewqk1dWOHiPmeb6doC4QJLP3VSqzQYcspAvpty24CudpHWoK9Chox2C6vlTxK0
nxPLhZVoROF0opjY2kU9MvALp2r88WaE6Jw9urIjPdJdKdjdSllfn1z2ItdelIsqegB9z0HCwKWy
0aj+3pTUQhL1eH2UxaXKBY8hUxN5KDBM40gewdnTz05/E+8GT/UaP5I9Y0GZiE3Ytffi4ohMp64e
Jgw4ZB+ViXrpuM2j3opl6lx/tYUJ5OEqcPdO1BIWnEcJgooZMPCTfMjUpbLCn1xT/lggfH9O6ASx
SyacdL2X33a3c2R1qGOgqeSzm0ouWUrqR69Ld96ldcl6oadbrxGHCS1LvB07dNpbGBcDYP8+Upyy
6Ec4ogPD2Wq0zHW9cNte2IA8SNIU6kIR2Z7voX6gJ3uNbkNwyrXHRLm//gG/ILa5MMrTopMuHYoi
x9SqY/cGcKg7zMJ7Q7YNUH0jEI5Gd2uaHcPm2DPq7HJMnjXo3ROS2Qo6AtefZumY50tnEkQjCDhR
7EMTt3ECv/Pj9OYheMl35AAvVQu9ATs5qt3t/XCz1Epc/N5cHOqEOYenIeYCiL1bY6O6+jMZ1oFj
2p0jQZDXV2+aXeAuNfXY9r+yWw0uCmWxmQDDhNMyy3qvlSsH935LiBSnywcn0CvfbP5yQfn8KOOV
gEUhmI2wRTqlGOtgeKmBgk+1aiG6Xjy5gItEyRW8P43HFcdZL4ehgXupEhsWJNGdNFhaMF9LyOxF
fo7B5zJotmRJYNSokuwNX3JSV0ts1YnXw7bYDKtxMRKxyPnlW52Mx2U20BGpk1GZEPDS0jNatMTU
ejXExgFYQafJQpApU+0uCJtNX0QjDCEHS9am5yGrfMC5V5E6HeZMelQicT1nuN2a6rfrW+iLkNXn
hj55Qi5oTR3VCzLj01IHSjSGr3id339Hk3gDYSU73nYOZEc6K3iOvSWcwcWFfDI0d/GJZiXVaCHJ
R9K/jYnoZPqdEcSWGoauFK+NYckUfPHrc7mRXqIfTc0ZWGV/cGW39vvVdFB8dqpqh6VkYWE56+ws
PEnEiBgmETzm2TZ9DAzIuDTyUvj7UtfnVjMXgGISiiVjfiGnHVzVTvFOhi+63THzyl1q9/bgbKNV
d1BC+xg7S4WypRfk4hA4DtGoCiLy2wzFmNkuEYKuL86lEdgCOpnCYEoVLYgxwkjXGbqICVQsro9w
8eQ8WYJc5mOo4azQAqtfmImtZIJVBeuZYTSQ+oit6F4f7WL683M0Pv3R2rkHxVYHqlC/b6TU1ig8
zYRgYVl8AdxhSzNsks6QleD+8Rf9aRjTqJCIcKw18ZCj7W2BOhBYhRLlkBKVDUsxmtGdSwXSsxrq
fjnVQbZTWyufQzdPWAUiBTEmTqNbuetzdIdZ7z4iNwkgd+5IcG0ZFfWQwu1Onja5Pjm1BEnf9KHu
UOIvf+tk2TWDQLI0eZoscUx2RgFenVCotgQJXa0eXSmAB3uZVrEFbkMHYap0dAJ16KxYgl5MnLaO
3AWFYxZQtsqT5qFLlsDaF9bW2SRxe8fI1THA+wjwbso1cOqC20oQF0RfZRY8ufB/Ngi3RaQsa2tJ
psIRQMwHZAj28G7etrfKTXxDVKv0TXv8vLEIhp1WmA872UFpb6nAdCkfJqC1GXCYhzzEF3EKM2+r
cgjLbD96CO/TrrpP/cbttrO0ylAwsBMXYGlhYRl+waazZXg6KhcAzWDoI8FMsn2kljqa+OJKygZr
YhSZNPfiONrrOtlKKTRFo4W2wYWT5Wxo7uNKBanSbCiyfap36ybC8dXorm7AynXKgWpuHQK5uut7
+9LhcjYm962xjnNUeDGmtKdbCKSDb+5M+9kGbAKSzm6wFEuW3pELjlpZJnlaRtl+MCD0OQuOoKwq
9U4MzFUlzuscOJOk7F4kHV6GgI5EJfhRoKE9q9KkWxoFanFSjD3kEl5mKCvODc6QHFRYlM7sNsk2
hSS+gwAaBLtJDm8SpfVA3liD2GylmXDbFdXblN23RIcuZOLVKi76Y+Qw9SYNxuZKq9kxmZ96Akk7
KMkfgfv4MZUSOADpKpCKV9WIb6VI+TFoios92Oi1UxYAz8Cyi8DqgEBMSq6xMM1iZQA28h9+Ki7q
97RAtzjGpxo2hj+u55WxJWiHKi6slxYRh1+77+f7gM85KSSmjLnF7hNIuq/HF51QL6DECRECgwYQ
M7X1GlN1WtrZWuRrGVwIsH5MIHlMJbdnCnG/FNLpU2El+Gp1Htoz3Jj7+UcZ5naApr2Wr6cepX4z
8o2Qvn6KX35T5qXD8kIye7rCdS6ZhRcLNbGjA4haEhv2p+5c0V1GIAfawfEMwu3p5E9mtlr4WhdO
zbNhWZA9yQJUnGKG0OTZvldM2Q7C2I00aBFPITwWQytF1prRO2SSVtsW1jCoXlYe5OZFYNn2v3GC
nz0Ll7I2HQwZcgErpx4apwZMSp5gAwGQ3sI7Xzo4TmInL6pbmkqVyjVbocjsdA/GW5Zg0025Hv1h
VS7N8IU88uytuEhdwaWsAlso2zf4sAJBJkQJCPlwAkuzFUXYTPsfbfUwo5CtRADfXH/ZL7Kp3EHB
+5LpQP0nUY0NkqwDdCE3rZU4zTO9n1caQPu+vFd2OoDOcIXwWZOiayzzXvlm7iv0YSE9fpTcxl+q
3i6tdS6agypRV63Ejkxzgy6l1YyKTeXRGqRvlTlYxoQKoNEtVVfY8uHzBVVhcqToOIH6wY0qG1FQ
iWUpIKEX7QqgqshLkSLofrRqfHO92KBh5+C18bgzpBdq0ah1I2D9/BK6cA9VhGpq6Ap268BKM9BX
AjQoPeOm8peaeH9yXv58Vy4IJ6BFV02CRccAZILV+YmTY4lrG8BTfGl9fY19hWF/BuE/RvtcgydB
BJhdKgYkzfbqqyhtxvFeyzzRzZxgPe1rNLoh5CD5permkGt2h4fKHlZL193LS+rnI3Dhs29pCyUc
THbTbvpO9uY2slsgR6lSu0EN9Ch65334fP3FL6W5JyuKV7gth0BTgwHvPVLDRqoOCNtv10e4VEFA
9Pj5XuwRTqaWaCXU9iu8F8PxB4U/r2F+Ga5yHa2HeNdvRE+X/WkNBLIwYhMvJUJLb8gFLyPVtCmU
2RtCM6RidpzDQqrFdt2VXcJLq+GKrZdKhxGaqYAmA47gft33nR0Ke0G4uz6bS4uEiwDiKA+6mGEy
q2RydanzJBg9hEC79tDETcraDYvEztWFi8pCHOBd+dQ6igvg4TO4IOHAGYCJzg2vE4CsXeg0LH0s
btOXapaOI1L+fa4gzrSTLSzp4F3q3J8uR55hXXVmFcci3gX2TSv9JtyM8hr2pk67H1ZFtxRXFiK2
ym3qtico8rDRjJH4QvPcZjBJkgAkziz4pTtEauChiVIMLDvSGtIeH+E8LizPP7lo/bEBVZZMnGxA
I9RbYZLxDN2mWuercFPclOvkZjmVXZxbLv0J5jbPJAGfD3bpa3qo7ciZb3W/O0TuUrT8k0vrz7fi
wgoAdVUQgc2xl0cXnjolrKEsoH9WXeigOpB5s0txrVos2V7c7DBtVaAmChEPmVuhphCJZAzxisWo
rXoSWrPa/c7SBANqrpYq0hf3+8/h+HMpCrpAHksMJ+l70FdsAhE59ccsJm4KyyagVQGdp//OJjwZ
k1uzQgDgNmzb2bUrsFqozZTJYuGbgQK+xMyTMbg1qTV6bxosZrLT3bwZV+K6XBv/ysl+cQfCbgqk
LnhOSZ/d1JPVr3dVlwZCWewVprbWzGs5UO5r1DVMqXuvQR8QJAOawbhUhZCeCkQ3VzRn7JeUHS6u
GxNQcQO9C+ULXLyiVAnnOC32AsRbJQIFn9GacNttRvlu6pZKvxfzGeBnRVWFXyU8K7lTL4ZWFA3J
kO+rb3EN0yQ4+TpmZicHKNVbuV87grQBjEiB++cD/LJswOv86yfV4iNwRRbIylXlmOfFvu4fhzBc
m1VuK3Jsp2Xrdrh86Qm9KcLbSPouF7jCQnlNzh70lgmwQUdSiDyV3hPIQs/lkhQOe3l+8Z1ODneI
kq7NzDrG5ITB+JjqhlUr6mMNgZTrM3DpMDsdhsueQ0PIZFplBWL/qotUp5L+HdQKY0bihgRZdrDY
uWg0SGjslrqa4zBTN7Ibu6lvbCWf9RfRs1gvHc+ff4+budPx+HBUqnFYSfkw78dQtQYwgvpQs9Jk
2JVd7ciluIIbkyNpb0MvAdOkbSMxgnM1bE+i95G89zAza0FhRz5hzdBCr6dHNbotitcCOI25gPGG
KvgBNW6hUbIP8g4S4ADEXP8ol9ATZ6/ARbcoRD49RVq+R2qdrZveEqzUFVwVJvXu6ALztXhUfV7L
rs0aF+ykMglloZXzfemKG7Ix18Iqf1YsmX2xjQhyp0X2ph955CF0m5V5W60mT3JhVP9cPMbfF97/
QiA6e3/ujI5CadLUup/3iTD7Ch1XgzQ9VsR8zCR4a4ovjPImtMF20OEdEXyfe+xAAu7/1B6kGV7w
orHKQH66/lTK0lNxp3lPTIFRUPJ9C3sWGT7aVTavCX0am97OFXQ94SiihJtwqg7A9MOEy69a04qi
gw6USKFqq9ns3VItb+uaem310gyCnwwETi8jEv7H3Ig3Uz7+iAgUMkzI2pnxTT7OnhQCnj81t31W
QsohWRVZdVNBOw8K3AtvuPSCXEAGA0WE3CKWXQpKm5gMfiv1dyUs94w9pOUWIs+FfN2AihrILDjz
NCjDnmd8SkwaWFzl+V6UQ7cTe38iwGZD4IRq0b9RHDobi4tyxUAmLZabed8YxvvYtL7JoEEmvenb
9iavSysBOxziEbK4nbr368tGvnC4nw3OxT9kh3lFo6rYq+IIVupoVdDbyHVYDMixVyrtSgDtlCiV
lRkSCvwAe4jEb0QFTtv7aOzWin6TF5XVCLc9VITzlK6YeoTZbbVUXlgAl6AxJ8+KfOT8owzQzINY
M2JnpdPdPPTHCdtompnbw2gVGYH4/krN7iilllx+mwYJ1GB906GwVPcL/Y9LxZWzZ+GCYEy1oZok
zBv1BndyUxcJ2AEMWpTQQNJYX/9Ki6Nx8a+UpVSSsN32Y1v40Fj0pNzYJHq6poNXhi3MDeEvibve
aK46Er8G0hKu7Pp++OIDoGYhWqslXjdQYJApf8sQ5ijIdP3CZriQrZ9NKxfFgsrMkNmM+T5b03Xt
k7XmE09cLTEdL+QvZ8NwsUSmYF2aJVbSpJFVIzyWigxZzyUrmqVRuPxNghNmV8KsaB+k9V6YbtLW
2JriAnj4UpZ49i5cqCpEuS0KpS5wEeiBu41swWOTJ60Eu3YY9ByNOR+11X+h8/KpLv3lXP4jTKIB
er4jWzVKC3luin0TRje0eZ0DIH4jELAM4FSB/IYMJASx4eVs4kiMK7uGjabZgE5/QDnaQn/KUmbi
EqQ8OZF8pjVjRq9k1le0hm4k3YvZxmxuJHidVQJ44MRK6H5iuQ9N3Lx7CafSmiCHL2f5nSHFnpGh
AVw+axo8O+qVkhZ2PW9Ar3HMVLgvlWpVoREHcS306mD3k0ZWWXwXRJzSGVxo4dCG58nzZiWEUHKd
ZHtstuOoeGVVWXB6mmaQNVt04VKIKKcvRRfDuBHkDOF9HN9ImsAzaMZPZ9egsHZNo3VOc2dIX+JW
87NUvC9G6sjDblRDiMoLLpkORgjNhnwtz7UHdqWr12D2JrmXTZ01SQZIQ9IxqcDBweRJcWsJAawe
F0VKL0VVE6ccnDNFaMJAdOz8GwrwnBxTQ8321NGZH7Swh4jTCr5MhtO46UMISxiQTBarDxc2x9mw
3OboxRIbTlOyPdxMKrjfVHYmWwxOXfuCK5ob3DMnp3RiZ2lktia5NXs2MLdfWlHNtW7Qs70oQscd
7PMqrNxG1eyarCuY6KlhsxDULmXMZ0Ny22QsVQheSHjXaD18aB7bmtNB8pM3FbENAvsP14+LC0H0
bDjuTG9QQCKQcUSFxRyduox2tGhgDSp78AREapjvzFH06pG614f9LNPyMwt/bIBSQbNWCU8DJiCw
KWkfD3d68tolB2mUrMmgnlnDTBl+yGlfum18BFOsslDxfUjS4rEwlG9dq7/kdMKTNSCXgqoijqXX
jsLOGLsYagrNK6Wo3k9l8FBl8B9v1Ke0uq/D/gdwMDd50NliupmHl674TUt+1NVuTg9TEy58RG7Z
QMtGUyQAJ00NxB4ZiqDn26RsdCIpHZHvRlpuBxpsJfMYEcOZoOggjNkt1CoWRuRP/S9DcodhDnJD
InedtG/d0ZEcMIxT10TjCMQaLxrt6PH/SLuy3chxZPtFArRRIl+15WorvZZdL0K5Fu37rq+/R+6L
dprOTs5MAwPMg2cqkhQZEYw4cc717yeK8dyxgci2JpmQGfKjYHC7pYXXaq05JPaa51839YVQFO9t
CopMzOSjmIPJYS596lOtmEvW5H4xqBuQbpwIAxpRNZX7zEBpRY0fx3S8U8fMBurBMmb5fm7jTZcp
XioTiLiRZas2utXUy6+kLV/jLD30mLaaZrAJghiVJYlDUtEI6YV79elHc1mYnsZGOncRcuVNuG03
6WZFNiZ7UWf0Urv2kx3uqCVmBu3nCOp4nRJald5ZktS4AVQ2oAFwMwZ/yqLxunQ+RUOxnyi7yVlH
NlIfvZDMtJDO26ExR06PglXcj3Y35gPwX5i8TzEgjinmh3gGaAbtgah8K0kOEZsB2ud+MNVovpb2
9S/NXRtIvX3+0NwZTqdqlPK0WHxpKVaJ4n0pv0yJgh5IudfAqGKyYnPd4vovcl7o0+5x8SwgaadH
ymox8wYq30pBJGjmvHNYXTPBx64ySrNs7hZMvW40Xd4DhWpJCVDbQGpAvLVHZrIqMaC+3CvMp8kK
OzGtevwhgxgQrybLnPMjBENe61n9laM2HCDM/7td4KKcXGlLM+txjnQpsJYU5Bqv1w1ciN+ftnn9
8GdV4SVKxk4qysVPl6c+mXYl9N51UzC0fSlyfrLC+aTcgKRIFmCn9RuUmnYgW3CI23qGteYG4kLT
pf7LuT1+6tbo9YkqA1a14gOACeo3+ab3mh/96T9IgS6U8D8Z45wgpcNM6/UYrf5kvgndwVr2ulfc
mbt/9a3eA83Zt5LLHPSQcow0HYI/BClOV+O9LBK3vdQmw3oMxlAyp6D659ZjDGap17qBlK5KMOuO
hgBLHuYZxJ/jLgNjeDuEVh6dMiqiKFPe5e++3sgP05xrTlNNGZcJ1S8yEIcqP3QTLEVS/n3WXmlq
2ONAnUVmj0Ukb0aQ6KZZY4995/XtlmKAHm2ATZ/+DljkFAwCDmASlfzS3GXqLcF4e7Bl2WMvzQ44
A2xjgEKc2m9Z9zqkBZQMoMplojg0Tvm+CCVrapNTVrY/iBzZja7/iUv13piyQwyJYTnKXL1MwIrf
eImsYMY/gcyv/MCC3onRwGT4GwQE3SVVIT7xOpH7JFgOjGLcSWdvzfAcAkRt1HRTNrVdgUctqRab
DNAxUOqdRNMtKdENklq7MDH1BWxPNd7WRgb+U0Au8GQaWb+NIQZdMFwgNt/KcrmLp5eoWhwj/97n
plMbyb00DRZVgs0ij87YTxsjCNwuhqZb/MssVOjlggo0Il4XF7ucKl4hgdu0lUHrWUM6j/hy2W/K
WN2kDIx/2oM6YUKyKDzaVQ8SpHTD0LT77FkdyY2mgRlBVvHnZFfFi4d6926MjV2LYa4sB1BasoeJ
2XLRbSCxbUvlz0Q7LOGNPILdzfS0/BcyDMvsOhvKb1s5fZ2Sb3K164Hdk7XZSiGJEo6qJY0a8I4L
9F0ZmGQHH8xhbqMWz9P8GKL332fNN6i47GdaPU8QcqpzPDCv37/V2Z6dzi+JHBeSzNowo76h6r2k
LB6dUVSrY3sGzqDGXRGWHRQukftijgtPzJTCDLmsel+2nTVi5r3MofKFHV3ls62kaL02l506f63j
H030wtgAzVu2rVWaWFoR7qHIJdiAi36cyTrYaUEOCnp0LhwlQzIQ1uDRpW7ovnAw/WKnNhDSDnBX
duyIMjWhPS46hTmm9UiNhsF7UeQIov7tZGEeANWk2o+FA7rcjr9nOefL48KUMchg9ZixvLk/IsHJ
KASIuvsiKAUCH5fm8cCw+vc+8soAkDnQjWZimb/A1cRx7Id0As2d3EROQ5Px10h+dTKdoeUuvbFl
38foCSX1qUp/ZiAirMpoLSvIp4QFmlPIeIdlFTSPRckH/3Lh94MnAc3xKCuamALQk/lZF4dWV+GY
TznQtQHmkGaSOylQhnNdbiZJd9u8NKxML0RV/Iu1sfPt4sLCPAdgRi1wDDL4OfSkLfkHO/RPOSjN
thOGd9rH5p790X5ASPEhfRA2cC/lSAyMLSpmFADc5ksrYx+ymoVLjlMPGuio3Rr76pS6QM1v1N5K
dwDFlQMqxqJ4fwnagaY1GhggYV21W7nzmCR5ALkS7H+koSg4oSjYPw3boNlPtmLLx9QJHbCPX3dy
lzf7wyjjyvPmMhe0SHA2ZdCgIfoBwFX/wESKFboQEDzlkI2zSnRRXuJTAmquSEBEfnGzz8xz2UcC
ErKoHGAeDxKQQYKBPN1FmSp4z1wC451vLeOOVDEpE7hEsLU4vwb+82clDA525Bb9zzssj90x1Fw7
u7LpfR+K/Oj6r59Fkr8u1tkiuaehNASaPPbvflTfYDAf+FX5NT5Km2IP+UpBk0O0o9zbjZRUUowI
O2o0b3Xoj2psJc2P66fm0mvt7KSy9TecpaZjrJKoY1gQKJk68IZUQg68y7HgbM+4cDh0XRhqBZbR
OaO7OOMmcyInOHauYi831Y2wWSPaNi7WLbUMNWMDJ2RSjqa/VuRjlzqk9lQ/+iF7oKO3xRQRIqNc
wCtivdIadE/8tnub66cJg19tInj3imxwXkWGUAWG2/CthvZFLu9LCqjBw/XjcPljgXUc4szQRIWU
3+fzsMSQsJoGVKPHfe+G2xQzPuBVPqFu6anbwGWCgHrZU57Z4/atWwL0JVqsKdlhUuXn+sQsbejp
esAs1zvViT0RnPZSwR1anR9L5LYxb9hCh4TAUW2kl8LJHsbCNm+g4G43dqVbmY0k7d/tqsG5ZjXC
+4HEWCXxzRdoYm5TGxpPvuqhuOcwR1TBEi3R4HwxkQd9wZQ4QJs3BrF6RAFgzzdg36y2CwDoPcCT
qU8E7orPe/9yjh8ba3CuWUagH9sG70/MQoKIc6UkApvdPt6YSPzUB4D+j90mdEQIw0tn6FO9nVtt
qi1jiTcxcvlnaC7slMiqb0AnfDL89FED+1HkzsLBggt38ZNNbq3Q8UqymuCe0BvJh8QRiMa/TVs8
ln6idHrsT/oh9Or/oRrzySgXffp5KrQuhFFpi4Rqu45302P5ghYWYOf5t1ZE7b4eSy7afbLHBaDA
bMyJBNjYrr2Tswak1lm0U1vwraFJBfY8KHA9yXoI6TIRd/6FsIQyxt+tDD6XIUGExCoIx/tEwUhK
q1hG9t+nK58scIfGCFmblXM03msjlHbMuz4qoFP1dv3iv48xfd5B6BZB4hkVGYy7yLwEQFRLbAhr
mt2PrWl3ANs2Te2BdPclHZJfbAoLy1wS1dIZmB/1XD0Yvezo0S9jye1WT35mcvFD1WY0VkEdjgaH
FqfbKczBn4gqs7qUh1Smm1xWXpO6/9GPVWvVYOxpcf9kVOINMCBicivUbsdctcNVOqzxaXY7F+CL
yU5AwHmJVB3Ktn0CzA2uPo6PslbfgnojdfRuuQOEQ4Eoi5q5Y4LdURI7nCCyO6c35aDv4gEk5kq1
NRv9N8OUtTr8UpvxAIHLTayB37qq76lUPGZx4UHN5K5JvmVShfpK5LVy3QPVAwWlcKE2idHFCTVb
iztBwHwXpT/b/vUlrioIYoZhoNvxhelSimaQp4Cu3k8b1R6C/GZK4uc6G+1M1/wmLveqmgH0XM6G
a6aYj0QDOmtRFiDf4vC+RYu8AF+F0kJLUYKmFlgYI0O2wZicjq9R2ThGuEAXG0xrMoMuFMZR65OW
oV0w/1TqU0N+zI07hyc63tQ4XFn1NkELl0G7iqiTXZHqES0tNLwnu5Yw15fcBu1OH18LoMPYtJvU
pzAA0aB6ixC5QcPFM7OVPzy8hQaNlY94wC9ASZKXJgq2cQRulja3mCqCgPIT3n9tIfR10VCUTYqV
fE4IyrkrazKpmq/NmH2HDAjAZWGQbjtNvglC1SH4ZeWUWVmZeYpqa1CogTqWHqSP5Yz6u/bbzFcs
XHs7A5MQjcFPBt74tNhdv2j8i5f/mXzhmDSKFhkhfqY0HIqdCbJu5kKuQEetf0Ps1BO+LVf/8OVo
fezLeyX7LHHukk4ifd9p/miym4QygJ8OAy2tNCrtIMLIav3HqI5R9i1qRc/qd+93zTYXfLKuCJU4
azW/MNUXiF04Q37UxsgxU9lW43Q/1VXtRM34SpV0q5OysfoJKKWqlX+q8yMdlwI4LROT+dIcO3MC
BoRQM1GfkcF4mwKzmveP4IbYz/NDKAfgrH7M5cYbquatrO8jKXOr+pjPJUQ4R0zHyouVZDRzVGXc
SuZG7vdZAgw0KZcjvMGYHasxvUnCe3l5yDTzQUqQhrRmYelK/jiPqmkF4PRbpJ05vmUQCdSK53L8
PbWnoS483bgb5u9RqVrK8Gg2xyR/RvW1iB6z/mZtq81mbyX6C8GIbAdv1DFQPtPe6vTBIgGc7YJr
h1szokeddCoUNMEwo8kvdVMC99sfJ1JZJAIzngoEXe4migxxpty9fjQvFB+Jbq4hAGwBDG7o8wWS
tb4tAg1yENkUbKr+9zRXjoxGagv133QSKY/xqd96ET6Z42I2GZMpLRME6NE2/eSx/oFS58okb7rq
z6FAw3SdMRUyg3Hx+ovVNV06uw09oDRxLJWSrzGAcKXmkVSaQ4JjHWEuCXIWlYbx77SzZ4M4pEFb
GxoN5UC26hx5//12E8wL6IqCDgh+2OdfolcBBAN1rH8wDLBwnMIZsqoQxIQUjhQkgm/Lt1ze131u
jXvblkbW0XaBNa0cvAWSdeqYuBqIfMmCNsKcuFF7qNXES6JRkG2vfveTD4CAm4rsTF8VEKA2zPll
uWRTGiiz7lMcaIAxnQbqM4YR2MaobgJkTQFzS1Vg9Ovp+myVz8sMkg+9MjcMSJrmiEkTUAxpittZ
0PiEChzEzp3SyzZyKdrnL+eLs8tla1mgLjSQtOq9LxgDZGkHiaUn4BdpnZXdKO4OEU65ff0s8SU1
JnNmOUdLh0WpeorlQoYmvn1HRz2FvxtwNhwJMH25E/pkh7gWevo35vyXPGhfrHOeA0xarJXLFh3s
+XsO1d9YP8VstKX6qQdtQiOazOTf/l/sca6D5XPST9Kko1zaQ7caXHOBA64MzaZ+f4Qs3X872frF
IHdXaSuHaUyVyid0G0LhLzQ06/oXXMsHV24J4+6nOeUF/BKW1GnKbQOJwV73Z6BaaN29aKZsS9L2
ukH+EfxlTVwBpac5SJ2iAjfkCMYKCRQDG91N/GAHUnewfb9Et2wTWNmeiDKgdSnXlspVUuZqkTHQ
32s+qCq89nY6KpGjHdcJRrzbXAUoNHutO4sO6dfMi7sjnCNS464FHhOOaKXM1/HibyCO4q2dpWRP
XkVFBh6cw+2vwYPQ05KZU2mq1TvwWwbwO02BrjkqZAOPQG7ZLeh3lkNDra611VPtdG67qz39oEL/
ydFvkqe43EG7JcvfkCDkgvfe9W9g8LAqtN6UdATQ1e/A+wQaTmXsPakYtm30ev2YfU3LP+26IXOe
qZWysVxMeCZiDQ5ErMbbd7rfbqvcQgFq2kMRcgPkyVrsNHcYz4ADO4hJJIwvyc37z9Bl06CaZn5R
m1t6II6TQa78rGcQHZYtuYdwX0HrHJz5MgjaIVXdkPtBelWzAZqVd/30awTvRpfvc0SMjr5UCS6l
cVy6nRrf60vh5Rq1jfgH+vybLgSpfnnIomNZQcEET9po+GMEkG6lnt7sAvl+MXO8TVdeHgwfVY3V
IJfVc5A/dSNYiRyK6gzeJpV5xyYM3JDYqfJvafbYpX/y4HWcBzucgaKvTgkY5FKDOUnpUmhZhd3d
2COBGU0rZd22jInbI/Yktxk9Tb2wCCraRe5j0kBXa1MedXxMDHfsCqd4AEVbfkPul02HmS7MAd91
T2Nri5zGe7/yq9P4+H5ciIGGXCnVYLlDbV5DhwwAGNXR98ZdeJ+dVl2IwYbWFUh42sGq8HbdlKdG
PGf55SnFHSIu7lSpbPRLiR+RATkQUBOSDdLWhNokUZy2TB1D+j6qpdPqzZZC//n6TbqcWXzsABeD
KlCcoomHva/qFuRCD0ogwpGuDvDaHnMxCIKEYbdQjCDQGBqXkNySy9gvWjhptvihMQG7Bs1CvKuc
6ytbf/k1u1wkqnRtKen6bdt53kryQziSbVs8XjciWhwXdQhkf0HlXDN/IG8VUI9xnXp99iMm9o8p
/kXVWrAoHvv3//7/43tx4WbSp5qmU1L7Aeokidpsh+UtViGhG7ywRsWtqfIDy2S02aml9GQ34FyX
hYLSRbTp4RmIdmxLSHA3bWqXTXEzKY0KTl0R4uJyJPj7Z/JzpoWupGHZrGd6mqAs+NukeMY+60Mv
qNFeTnA+7HCJcd20IHbsYGcBw3sSBns56S19kiwG9M0yNQ+BIhiuFzgrnnBlWZjC4iar/Z6A+oQG
+6F5nYe7kTHId4uM/cOD42N9nIMiVT5L84LrGT73f4w92UbEj28CL9zRB3xUV/+WpLeiQrvAJ2jr
389es6iVGOBBx6b2wHdNY+XkraiUL7icGud2ULUMxjzHuqCUDQ2e3NVRXHwnVm53mKrB8KxT2L3o
QSM6LZwrqvokGSrg9EAlM7xC8g10X0/tHKKkm90PCRIndN2u+wce0cnfV43zQpOmpvHQIcfPIA+r
bVeQJYS796oVC6sQos/G+aLIDEfFWM/KIOs2bR6NRKQKIzr7nPNptaldzBD7R6jkyfodlcKtUt8y
5XkSUWv+Q17998nnaV6W3FiCXIGtZGf+NL16k9pQaGqgaSZDykTE9S3YO57mRdLYTBS6UF9S/7T1
CGGk++sHQXD0eA4XKCmRIIjxTAAvSWz12rewGR/D5lWWml3dQyI0zJ3rFv/hKfaxg5zvwHi4asQV
dlDvqVPVZFdGfmMs9oB6+R7alFkE7c7mJ9Ofaw1je/H8ZJaqragqpshFU4JcK42/BjrnUswha6YW
EE2/VtSnoTsleH8qmUXqxtXInhqZZ0LxXWP9i2ATRB+WczTo3qHhLWMTjDtTs9vbeC+BcK17Jncr
r1zyH+iLCVybzjmZWS7rZmxhMc3IPsVIBMmxwuXn9YWJzhPnV3pNQj119dGxFN5VbLGicDpJ8iGk
2gZTIrusebpuULSRnHdJCdR+2igEK5/kR/JrlggWJMgY+FbhMAPAFajwXiQBAVYBHcPhVI8PUyqI
3/9Q5vn7WpD1qJ5Ft9Iox3ZWYEjfyJnV3yL3fA88MxiH5Mf/ANS/Pl+uJKKEy1HSVjcUYxwrsPMq
HiSy0Y63isMAKJzmYshd5MpUwQEk6+85W2BSqMBiSlggiB8Y8kRLJ5Y+OurN5KW3ixNvoeW6KuPo
mAOxpz+Tuqc+mgjLVrEzVzzwqK1+5tr6OT+kDKqRRRhGPrVym9noVua2goexhWl9wyJosNnQkgbJ
zPiH1lNu0SxR0MNVQBbYY0621wLM0oJ7fNM2UNYGMzaQ2okOvWkIQcqL8SYX7aao0HpSmgpVnhAP
cKCffmVFhfZvclpyWXLUGAS0TZUA4FXpYEpfoJQOqenDXOUCPy8Ike+TAmebP6sod6sB8vMoHE6K
WuxB01vLLeiQgQWhImuiT73+/cyaokkaqKzgBcwRLY5ScrOgvK2yb9ev/tcyP/o3a6VdNwDnxHwl
ZwZCR0EdaDmKeohUFGrMsjZYenls5d0oQURgjndFXG6j0rtuWP16dD4b5nwp6JGyqOsG3Zf3+T24
xrujvF/5UqsHCI05aMXJHvUgzJ2eFDfaQz76aDqzkNjxQhL3+Wdwzlavg7kN+hp1LQc9VRvMdvvA
A2IK1zcR4DIu5D2fbXF+Fnq5OMxzXKOeGGySl5Vl+mePsulKCIQm5vUNvvC++GyNy+hMhahdsJjU
L14A2StvwVhpD4f5tfeqZ/1Fc1esYC5K/r86xE9GecJkAgR5mDb4quxh8cZNuG89ZQ819PcCrQge
9fWKfDbGeV/cOQAFmg7frtnNeQaNdmWj9Knos4nMcE436xbAB1Cd9eP0QelOKTtoYWCXwR89Y5Bh
x3B7OngS+rVDdD/1D4H8Wx2Xu7IUEfHwaDBkWp/Xy3nbiACRIc+o84fP+KLDsd9022BrAhrjQBAT
o7tg9xfxWXzNDT7b5LI7ibSpPs9t5ctR7BmgQJHoTnBQv6YHn01wLgg6QGCzYA16JVbv1rd9aAMX
fJJ3YB3rHcNbib310DIAKxRdEYEP4tmLozkoUmoinBaL8pN1fp//TLrmIZNeZ8yxQUAc/A/BTatu
K7o3mjpFybYR+EH9a1T5vHrOAcU9+EKWHDdmWubvEIUH3GSTp8AVxKU3g9m9a25SJXkG3wVoZiEw
W9LHkj3J7C6Rh90CbcIWLOiYZZrS3k1RcdNQvshul/anQUOIN0T71Kx6WyX0IMsAEMwmpBzUJGPe
wlL8v8DgrhbBTdN1KC/rAXr3O2aalgHGxlQ2IbvYTlY0LFphofSELAJHYJGSN9Iw42aSsl3Uim71
hdbkuiOYLVBXUkCwOX6OfCPVOkVlMUOSg7YLNNSIaVHqDt9aj1rgc3grtr2zuBmE43NgeGXRqbh8
3z/sc0e+bXNCAzOCW0FIVDp1lx5mtT/oA0RSMWAYlhDqApxKifDXCmwf/egoKtAm6huqRM7/dDk+
fgx3OXSzU41RNqifvWgof+01zBvRU/Nmul1jmXeDq7jq1rhfRO3wy478wy4XngtZjmc845ivIC3Y
VN5KQtTj+ID8TN5iLFCUh1x2Ah/2uGsAFXm9iPqc+iQCwrbNrMVBPv0dbCaO7JeltUYs+RC4Qqd6
2Qd8GOaCcqtKK1RnQCMYsHDyUv0CJWMEfQVrsufYIs9lZAFLc/2rXij1fr70nNExChRw9VWVXzdk
ry/j94WtLaN9GyuHItujOOfk2m9JAugKMCVlwvAmxqly4zQDGpSBDcZAOtSfBqO8oWW1KXMRjYIo
VzG57KGX6gBJt1T5DMOEU/vAYoixUysiu7xuMARWbEOwu02g7uqTNAROyhDg5y8fiL8TU8q95Too
PZTL+tTRkvZxyvrHRv/Z4dGgiPraIkNcFjFHA1kiCRFuHVut7ju93UH6HU1O4l3/6qI95UUGJ5VM
TR7C1fcY4O3taldhyIbZRPf+ygFFSD5B7Oa1BY08oNJYIbDSRT8EsqOxUPDiFu0d5yoViASBMhmn
JDSDfaO1DlMCV9cUqF70gvMgeqnwI29BJndZWOJALBXIYmUgOTIQ3BfkTtUPHQPQjg17Ja52ZSvS
GxI9Eui6DWdvMTqmKub98OGW0XiYgu99fQyD+MQYuELAvUTyxKUk+DYZ4aYXAj1EX5HzjHmvkWhZ
jSdBtGsnxVmmH9cPpsgC540MlvaQr4eFuIm3rVZtiHBsQ2SCcyeSqo+ZEq+ZFlx54NLy9NeImWlP
AeqljrQxDqmQCupyJP/bh/CYrl5PIprFeEPn2fIWyd/CKvxVSyJ1bsHaGOdAoiDPldZEWt4Xf6Q1
KgMW/K8+ED8ZGNe9qeodXiAseJLNYyr/uv7vi14WjEu5hlRNlWnC5+k608kq9UEN/c700jn72TV0
axK217pvUxTZ3Zz8lsDHqAK4Fb1d/xmijVz/fnbNNLlWxrCCJzZxiZD4WNNIN//OBJdOKSUA3UYC
E5L6Vi+zG6qdoG15oQj5KbbzwCxpjJdEaZCxjfv8dvBLexVqDx6S+5W/Fu9G9/qKRGeccw/agCQt
oShgUKhx9Qz9E/mWAbF93Yoodr3z9Z19myBgi7moqBNVDLgvIIodsPP+WDCSmrnZjejVeaHQ+XkT
OX8RVLU09QtCV+PMkEfsN3NtZQVIU9K793kNN0O1017JWjIXRNpPGXqMd7JkS48YZ2CnWES4eP1o
fiEIlVqpW7LVCbfpA2RKbQ0cJIIdvh5LQWbw+fTrTR5BTxl4g3YBVEf5ZQ6mo1Qd5GsiAISYPQ81
WuGLS6TvDcrM4dpUAXmZlj1I5eAMafJb8INWg5+Lu+ffQOOBWGEQQTB4RJK6koShrwONl/BY7pab
YiOSMRKtnfM/pKnHrpOwvSFGhsZqwozBL1XdyaHAw1y+LB/JPnesADbLwEXGKj9f8iOoKu5IOvug
lhHkKv9wfP+2w3c4lbSbRqNNmd+pym1ZYUBXwmCSNLsBK/e6+qpLf2Y9cHQFKP7ZsFsSb1nr1Fpz
6LVyQ0DFOg8EBJUS2Lie6AikGzlAM660Rk3V7bbD7JOcLVvBB//ayVs/+Mev5k7gzABuw9gVHr76
74mNXspC19AewbDnjmHiTTTxMSF+N+SLYL8En4XvoEYTNWsQV1V+NEOurrPSOgWRtSZ402rr1/16
oD/Wx52yBeRd0DkzK79vK1C/qW1lt2XvFe3og5C5d7J8djvWvMnlH4yoOUbKQOV5nE1S76dxckMw
BYLspYeAdmFjdghSbsCtgSdaMhS3KAoHjS5nqsNDgzJMD24pi9b9jSqjVpfOM7WHhQG0mNXflLbQ
vLRtfo7y9CNEu4Syx6D1zSYW7Os/xPWPFXMRtWykNNLypPLn5m1p4+euQMYavXbZ7/URubRvxvJW
ANxeDrfGcJBajHari3v9WF1oEn0+VuvXPwsdULyepbHB153H2Mv1xmPdANB5yKwC4zAR/qs66GCZ
z2TwpDb4VXRTT6ang0Cuj57xl6OMi6D2ozuRA2NHpWu3+B+6zXiroSZnVn8IIzs994ZmQEB/Hjpt
K6UOFLm8MAkFg3ei6hTfA4a6TtjLPa524yg/423mQXCrcwDY127Vx1W1XHPnrZpbwS2gSkrimKJv
umbj104xF/CjKpiDVMEP6PfBdzTMoCyQ6NsVC53vWojMBRb1DW+t7rei/uM/PIQ+zhP3UuiaNp80
iqoQaG7tUHtR+9xlEKSNe9OOqsGCJoRTU5xpCQR2ImU9kZfgnPcIaSU6EpyjSj/KkXGs2AMLRcMn
F1DYOK1EB+c7pk9AxsltLy3NOcxiifo0GEFr05w0Xd2mc+1Wg24tI+ZaGyN5UZXyxpSDUys1saWN
8AUdPgcGCMv5bSimH/UQ3Be0idapmd9TRUaHDBOasqmX9m16UMzOeEoacG7ly3SjjWoBwTa1tFtU
XIVHdv3FXw7M2Yr4jwa157LKw8rH2cVwmO5N0aOm7WPaQ7lWETxVLp7OM2PcR2pBCgYSRhgLsue+
B3n49KhF/mhAIWdydRHq62Le8GGNj7MsBTtyp0mlP0KmVsaFN4yfs4bpVBFHq8gQFxpD3ZQqowxK
0DD9kBKvD8tbQh6rQNQMuZhnni1I/ewrodBUsDrDghZg7CMKbuvifytDndngwqBaqkXU6Wbpk3J2
jZUYDrx15hztle6RDMoDlXOQZgNon9AjrcxDv6iCN9Ll+ufZT+DiUk2KCokllrmmlmuJP6vdtEQt
wMmT1Cpx0fA5H2YgKKwcBADttseMQ2TadQlS4+vh6aJXOfspXHSqclLpDabOfT2F6h1V7cYoPXUQ
ogXXL3flFvJxI66luk/mQvOVpLIjg9kFHKcz6Rivqp4rY6UKdKn8hjTcU5QEDOC6KnrDCe7meyvq
LBBLhZLQirHSp0r3pJW5PcWPjca8drwbMG0QBz+z4RXEB0m0HLJ2dMOOWiD2s+sQDxLyqw4jl0L0
5/r+X75ZFIwsmLMgXwbZmywOa8XUSj8FQKQuUWg2XEmuHHDNOdctXf7SH5bWX3K2/ElnehG3BpyF
YroNu9OKyNZZInrHXd7lDzNcAFkMVtdSqK9nG9cLDD1a7GetPXdOeJz25WOaWOu0UoX0YcQsxu/r
i7ww97DGrw/zvLdXlnqo50rzq6D1EiP0hqitHqIZ+L+hA1PD8FZnD1qJ8jMek5akR4cWHN4k7Hwy
MncZlx3tG7AbQquD1nhLg1RtVBoRr+blmPTxK7kwgYmQsYx1tfQltPliexqU3RCAArM7VcKsRXDC
3gvLZ989B1yoavGu8ie6zePeLukO2ERJCEG+jLj42Pr37OnMUJ937QigAAWudfGjzTo1JruVX270
Xfaneh53nXDC5OKT5swkFy+kTq+GSCGlHyUQdFIsueo8g7VWqTwpqp9KT4Ms7JpfrAuc2eTiB16n
oE6oVn4AMMBVULodtnDYdnX/HwzQiNbHBYogKGYwXOLb1W6P7axOOehsQYY4YgKu0TerXdlJXNxi
KXGy31Q0dC7wGe+f/OyT5rU5ZWDgwdlBOhsHv1IClQlRx1lkhHNMRlTpVKsrsCbJ1bdwBfB1DL1/
WeCZRGY4xyQZRIppjrNSBi85NZ08Pw5p6l33P5efnGeng/M/ybAkJpVq7d39zd+V1A5BLb+yA0aH
2hsmoDlEWaAqcLnvb7azr1QHFU2UjGj+NIDxup4sRn6FZf+NDCBCjFIrD6PQTWoLzIXgBA2l4xKC
gxnzJVZbGptqob9y8AqTWUI1LdqVCbnvyVx7Sg3SkVB3FTKe0rB3WNRD1DnSRqtpIVCG94Bg79bb
+jVH+Nsrvvv2s3VgPlBeqgKnvQGzouJkznAwdpiz3ORe6Civ160JrtZ7jnZmTKrHBAQ9ONoauW9q
Cv6ewZWIV3cnw/TRcLBKU99eN3nxBGKiX1WRcAGAxnmOMF2aQYaokz9Ivkk0tPkTb2WVv27lYg59
ZoXzGXNYk1RqEVtQgnN65cRiEVXjxfN2ZmFd59nWjUtaF520lH5OD5AU8mattUwVuKWiQFFIt+S4
ca+v6Z3G9svRODPJ+QilYBKkXuQSOEUwodi5Cz45u72JnGobHtMjaLogM95Cpk+EVbhc+T+zzLmN
tiQFS5X5I1enCQY2WrTsmk0/CHt2F6P1mTnOf2BwXi87DE36ffjSV6m3jEeQ2llskTfXt1R0GNf7
cfYRZ0WryjBfU5AFs5nxvFHBB1CPgeDMX8x0PtZjcDiG/yPtupbk1pHlFzGCJGhf6dpNT4/ROL0w
xkj0AL37+pucs7viYPo2ds95U4QUQgMsVBWqsjL7iiUdW2qbTfqU2u+RxQI9NXydoatRGreX98Rz
iP4FEVytxr1TCQPLYTkrS7zUNvVVuG/gfvstWGAIAF0PYMp1F0MxIYPyVAl2KjhQniQvLMs8VzoY
ykzg9JPyCo/xqioEVdzz/bXVFjknUgPmPQGazD5FojOfHeu3/Kl1eh9Fr42auuaPy2cq2hbnTmwj
ri1ajbh5/SZW860K8r1MxDUg8Fk8DNto4rRJe3w3MKscJvm660XMvYJ7ZXAOpKktWY8i+F6i/iZV
cR1rsmPN0PWy/2eemgWmuvpAnMMIx6KcwVoFh4EBeGV6zKsZzPcHHbq+ra0KHKNoW5y7mFtFYnY4
wODVk51Am8TcsXBX0b8HiFrtinMXiSqPc5kuuwJ4G/2X1MseNC82gG1WHboBOdhlszvDg/DlGHko
dWJiyivN0KpmcnwHAR0/0WqPaMOPNlVxoaPtOADum+terqEFkc43jdb5qnFfjWRbplslP1QhVFl6
clWM9RuRCsxm6Pdlmwv8qChAmJzPseMUZROwo2Hqpt3Vp9jLXHKLkV1H3Zo3olxPcFFM7sHD6ATd
zBFOpm+jrRVfjahNXD540Qqcf0Fe1OulhfuuQ1KuGa/lRAhlEhjtJ7fiKvRIaWOPBsMSyxNxKRGA
2aN+kyLHdlufuMpRPeQbUqLcLMgwRXtbfN1q4cli6VzKMGK7bIK2PIy0+Yenx7kZWa7TUraRpyDl
hvgMYMMgRPxnH4jzL4hwUZSAjORUjbsW8PtQeNmXY7iQbJmcU0lwuzDFDCMbiutGajZmsWmSTNDI
4aWH/xWrQVxo6YoNOkfO0MBNncmZjkC2FEEVL/H7GoUZjx2p5UjufB2inQQZiwO+Fp63xAG1863l
m6fMCX2z9Qp9Y4p8ztkOsP3nJy32s7KPPCtnTG/gJ/01DdO4swwpEadV/EF3x725r6/zLWgQtmrk
xL+kQ6eDgU6QvpPldL+f/p8fwRmpOkwQBFXy8qRANWJKPvrpUOBtUukYCmN4Ssp5wFCxVjRlRzBi
l82gxMswBAeaCW18mSAjapiRB16Kk2GYvkJBpBCle1mtg7xS8M8srzfBlgCkomyXaHKDbC9KgpbF
KIdZ7HGq1Z1tpW8QYtokHbDAaHK9GE3kkqYNLlvy+YrR6ry525LLs2bJZgtDc81PiUK4gjfzbknX
jsWOopNo1G5YC074vBf4c8DcBTJqrS8aiq9sRnTXZ08t1FEEGzv7kl1tjLtBVSkRo1GxMSO8sdJH
pNXe0g0bpvxKNe5iTd901uSEMXNUc5PUkmCHIhPignXXWmabmQ12mPVO286gkVzkUcBJGpdQDtyZ
mBm8vOPzLv0/Z8qzYphDBH2gtGOnFCwcA0wQGnKT+SYnpijcLl/nwvUgXLjV4xETATZWWoSk+l2x
B+uoimykPyK/8pdqWAiqPCuw7mziiAh9eHk93mnxHBlmCIqMXMfq6qb6HWHetCbbur2WTb+vNlZ3
rJ+KfRyAqderH/Mt/ZkEydtAdgTURwUAEYJQcN5R/zl1zoXaEcuNMF5awjX4dzug6+bfLbm//GlF
i3BOcexorGFEEJ82/tl3wIG0t/okeo3+Py+3P1vhvN44VYoy97gxLWo/M2o/EJ9mHk4UehPtwcSD
u7tSMQHZKNC99apWgOQ+QymwpJt/1udckdoThfTATn/SbmXbxM9+yZCVPTVXzQ1m6T17q5zkO1ER
SuCK+G67mqS5rk5LDKT7oR68WYy6F8S0z3CzimmSCe3JssDGSnpUyG9bHTZ1SqAQsy2NmyGfnby6
LlMiuqaL6V26ppwLKs0m1CFAsVwUdY8Xw6Ll4dG3xJUD4qPJ2W3/kZXyrfA+H8GLQ2ClXXxPoDsL
3V2XKCLS5LPlXRNSpQaAYopsfCLfVqcpA0mQdRn7y/vMXoNtmakbg7DdtRzZy7wQY966oF98Nk6u
V+WMs5qKqC6jDFdwl94U/rztyXbqUVeeAtmrN1sDgmGzUOtp+UT8J1yvygWxuSrTsKfgRSATvTLN
AXMwowPtoR0A/79K4ymcqqcsBSvs5S8pWpazHJZQSNQCs4HNLmLb7VbfLBPCoumQc3FktTs+YpGc
knjSUryk6l063Jhs3rLqOR6uJJ2KRmjPXYb1WlzMGsZ+SiK1BHwiHqGY9tS3z0mIUSL9QwpBVpX4
xghITQaqcAhFt/uUiWS7zvmZ9Q/gno1lK+uY3cuxWYbUj92kaiy4f2eBYesluFik6Dnpux42uhQI
qNccZf1mTt06vyXXxVV6rXogVa03oOJrNaCB/KJxRbsUWA7P7qQMeZvpKbBLFHJYbVH6JQW0ojjm
rQkwyZM6zpvZFrVyz4XH9b65u6k1QDqaeFmeqPUxogLTai8G0JL/6E7wccI0QrME7RiD5tcmM68L
9baWUX6e7xN5gVk+T3P2NxK69ba4yy/R0kDzz2YgyKWBAsH1iD2M7RCMhTBUiD4bd+ElycYcu74Y
Z0CC/gRf2t1IhCyqcuhd7cBtc4IIxpCAAW5vesY1xs1FZRXBR+SjxyRLFimha3xqrTuMMQVztq/6
WODGz8J+VmfKUzHFszbPA4ltiKZFW/XBnq8woOOq0c5kXjoE2kvlsSvZizoACd0B9ivp13oGem2X
uqJn5lmM9vrHcC4BLNtsQFpgI0Db7yPUTnSv8WvoKrHX8WrhcslcZdNkwejWr9TRj9WuviuCYft3
yubr38H5DVQwoyQCkgyvsesxSwFRAC2xkbiXL5DAAfIsTfk46GHN8IGhkepJ9g2BJPrlFZZ7fiFa
alwCq89SVE85/ICRDZtsGAKlmbZjjErGVAiWOltyXJ8Z53NMRQa/f0cZyEM+xWKoE/2cBkCB3dld
2gCJJoL9ii7IEk1Xec+U9Qqxaqz4F6vdorzVKi7YF3vFT9xlDFveZvKbyEpFh8p5obzTaGVaBQ61
vmvG42iWgZLtCFhbL388UV7HczTVwJ3lMoODBaw5IF4aGErAHuhb6c9ut8PeQi8UNQrOjnSuPiPP
16SoqQL2b+xuIuDl/lEVb7p9ZxiTm+UPbEjdFE9bpR0Env3sVVAww6NqkBC3+WE3DcXqaEhiYGbC
zqlNy6NSJoLanTWX1RrLb1iZC4pPmkZVkK80/uDHLuhJBx+bkUB0N3iyl7RuCz2uo0it4GzTwFyt
y13CUjNQTWoihJLoamalE+UGJkXAGpHuGhr5qJltzPK9ilBv7g+xdM2yZ6N6bqH0Es6tYyqdP9fW
JsfYUdPnoBS+AYGvKAqcTQZXv5G7vH1qxhK1kj91Tyl1rZuKBcpT/5RsKm/UHYjZ4a0LwbITeYGs
atDroOsVZGwiO+CudBIaskYNnJWMpBQKga46hIJU/myzcv09uPvLhshqpRxJ9l81XhCS3WN+zbhq
PknEGapiAj9/to6wXpFLJmKDIgFUbRBGIMaOGJmLgPkLAKklDXiVenfhXEaAlSu/vi1/1dJWlEqc
fVf8+/PaMk9j3tNQJ2q3XK/xUFeVm8nllsxmUADYNGN0Q+C4LloTluOeFi04unHLiQUKNv15eRq2
DuZZdqOfOjVmIEQO+fL5Yj0ubSjjjEbRgv1AW4h0ldPqrVNC7YhKx8rsXX2C9quhu9BFcqOhcCfW
eEPiD91tG7bBCBZSRHs31Yjgu190OPhZyzGtHE6XNXbV96p1KvMfjVS50/B7TESaA+ejxOrbcm7N
HNoh7COJnoZleEl2B+DHonALkSglue3KRxrfy92jgemb1DraUEttx2R3+YOLzIvzcGFFoB4O4h4g
5EsnHIFiy524+ygxUhROmej+nise/ec24Vg5X2UNNZjtUh33154OMwhBugkzip1rRdeYxHMyFe1X
C5hV/R9+Ts43kXFOdN3EJZJTUF4Qe1NVz1VU/7h8lmeLfuvtce7JpNk0G3hXodQQbZuNdD0Dqwph
ZwPiAtJt6CxQ5W6riGpVZyfx1utyTqqPQkapNZjXqV48gR8e9qKgTYOCJzG7Kx1yzZke7fuc7XsM
oycQOIIejN9aG7kYb0kEetGKZK9ojM+O3Bq/4lq9kctpb6SVH6vqoYr7bFdlhe2Uspy6UpkPgOt1
4Q6qdY1ThmQzNM2PEGJCGGLK3gdbei7sNgLrS3mQphw6izpGDyTH0FNRHn4WyLXaOo9G1krDUjuG
iKCMj022UxfC1NqBr7SiXz31iGI6Eou8WD9kxB9ry4/qHYQIE6sMIk1EXXB2oGv9azjvqdSx1TQ9
EIfDhBw6zV05gdxdNKJNFrmzUoEG2/K7TN5Oi+x9LuISF3itzzx/5bWqslELmsF5l2DO1VE1KLTH
VMoFGcfZJPqP1/oM0qtVdIzYqmQBpGRpvZEYctvYxFta2mpaL/BOIg/5+fertRo5zaiEGTkEfChJ
mhDtzINsEz9WVyi8LOTQYpaLy0mGLfMg5S4ZbS2OPxMqEiwvk4HemW7nLTI+GIc3woMoxotOlHOL
CGolUyNg55L8CYUDx4Bg31SlXpvKogNdXMG3Z+Xq43GesE6zrp/ShU4B7S4VHIal5ZT3xeikJwyv
LcjiJaMxO9SdHOklfZgKUQw49wusRSbQhtw5pGC5XzAWbKKZPf719Jv8xqX3w7TBOKrUHgoUaI7Q
ltjMe7brN/3cuDmm10WHsCQV/CGsfwLnp/VMVeZMM+ipRI2CBNRLvUUGVg4oeCpFMtPnIux6seU8
ViYsFXmbDAP2mxTlbs5zv28Sv0hl1yh0yDMKc+TFx1zYHI96ltqSLkpUFEEoD52F4Ez3W994Hq//
Dhk4KPT+fEse9KwlWd+0E9i+ZPW5HD6y5O/0gdcLcOmhbpgzyYfJOlUSRoFB9GQnP2SofehsFKQI
ZyPJeiku5bOZbvaDgXObNtCu3SNMQKKIHa2d9aGC9B73gvrDFtxhM3u4nDecc9vrlbk00NI6jHFT
IHAmEgZFzDbMyjZ07jeXlznrTNfrcLkeNdPE6ArscHlFpztjD+GWXYqJa0CsAyRG6lbUFPmsg10y
Rs6z2Y09ZAkz6Uk2nplGAtVEUTB8N/JmxyTTq8FdBEWNIc0C294p5a8op24FIc6q8JpmW8XEs9uH
CiiDsYT+dbZPVcmneIbNWedOBHiWaCe1d2wcl5ZHq92X+qEdPgi9z6BlaYzXag9GQYXh/3y3KslV
zADwOgf+xzEkr7ZC0RGLLh/n3Ca7ijCuayGdnp9aOQO53Ak8QG7YbbT8OYtVrzN2tL+vkIIKPq7I
iDif1uRlMXYhfFq608FerXiKM27LbXKF2awNC4Y3aBYJroxoSc6zUdrqxDYAXtDt/qHJ8kNoDk/R
qAnctXouPK7slm+tVZUVdmWHrfV4aO9nDyzGELi9UwKwgLSgbZ3f8Gict5JbeRC6ddu7hEDrr32c
Xwsv8eaXyyd9lmp5/XO4JA/iaUMC9jQ8JozGV2kWJDTb5I15q5Jq0bZ6zhXNTazEY+pwldQfQz15
SnI9zu9FOoDvAmK3I3UpTT/QGtQdhcY/Nek1yV5GIuqiCb4QDy+xy3QwzAZ4ACvEyGQobWfWepmW
C6oGomU415n3rDayabROUwqi1QkyxQ+akXiXz11kBZyXLDWI6I4arlbWm04/gvMPjfEsiry81QQZ
7tk8fv2Jlw2vYrauMpB1RngVU60DtM0IVM12QHPioHPdQDdntiuPYK9RYMuiWue5N/J6bc5ljlpj
SANyp895wHbXgJWYbOKt2DmfrRevV+KclVypCk3Tz0xhUazMg/owBUaQBaKq0v8TBjTF0lWDmAqv
QZrjwoSGhso0GPdVl0U/yoL6BQEcE5DWxETVAzrmFvwlcPpKdVCxWUN7gK4p6JrwfI5p0FZbqzgi
U3ZM80qFfhyBkkOUw83JtQNyX6cFrU9WW/skOWaT7Nq4dPl4b7DKryZQJdj3ivEaQ9qpqerOiZv0
JayU0AUX6FsqJSdFnT8mektV+W9djf/snOfMs5JcM2PIVZ6msXbNqYFyTuiMeEVfvhyLd/8eZ/8s
w/kkNa1oXiXoNxBgSOOy2xi021ilFWRDfcgV+5Q2tcAtn7+Pf5bkUjM7pUWrFZBHD/P7qKwDtYqc
ZKqgbc4EYKrlZn/Z3CLObtrLNDsIjHUePxwtUj0ZKBVPajy4bMDDT3m+fHzfO2DcElwowziiIk3l
ssTGggznuM0Ps7sQrcc+NEAFH+v7C/PrajwZK8JkM0KWl5xyAp5Np0SqCa4ND51K+ygdEbqOwkTs
8hFanH3Quaq1gU7klIJ1upQ1KGD7l49Q8JF4NtaSNhbto5mcIpDY1PIDAUji8grCY+PCzCwp0hxp
A+ZSA2vJcpSt7Q8BfTSA8Qd/tViQZPnqFwzP4kIOKgGlJKfYU75Ltso22egbI5C3Inq+xc9eWoaL
NrKuNookwxyoIQW0hg70D9Pay+a8SZioRCSydJ58NbE7VW9UHGLrKcTVg2ZjgeuotTD4vVDDiwr8
3xwTZ+pcjIH+8NBEA44wbEsvgftm823bgRG6CXIGSF2teZet5Jtb4hZcftAqdA+ypMahCksvFOpB
6QtNEuYz+z0VyfAIT5LzGQVg8bXe4rO1gfJOgkUFU/fl98lrXboRneP3rPPrvvhA0rI2lEEjg31h
jOHZvodE6VhvFRBWgUnwl7ZLdoBJt79r3SkLJ34sH+MtuF7c6CT0XoKbzhO01raiz1WHX5JJg9+b
d4YWOpI+e8QYvJzUfoL2JzBEcrGtMub0WemyrPPkUHq9/KW/ZZ04EcQFAtgkmO2/YSdZYpiJZcGS
m/Lajgneg+B/ym2R1zlnUOtluHwsn/vE1KLlM0OAz9Z9MIdjdHGhcH8f3Xz2I+2KeWX2X6ipnDvo
9crc3WHNNEOpBhukGXXaGeSGIomnc7dzvQJ3WaZkIZeacFl6Csj7tNUnA6xw1Z1cy4dSBtPqpP2d
2Ldekrs1WV5j7n9x4vppro7ZXexWbuhVXlMd4zvd1baiSc3vhZ2vdsI/H9O+VPquxgdMd/Z8nTRO
GEEWJ4SUFZr5CbBRu9rCW83By9EtN730Dw2InzCwy6qL6eJxB5e8D4/a5GjQc4PAYea+41lRS0C7
5LcxsGj/6H7wj7+pauvWiPFxiZ44udE6NhqpSSbCMAuslNeX6IwEOs3mYqUlc6qoAGmK4DkmWmH5
+5VLB1H5MCUKVmDIoedZA4z/1z87Ki4CYzYpZbGOFdpucCr9yW5MhzCRJYj2wXmSvqqGyqQwxCFZ
Gq1Q0UxikbEtiRyfS6yuF4/sVBmYTqFISk5JNfudoTpGcpeHtyybncG4S+rZhwzHpqvSQ+ldPsPv
z8nlnqko7KuqYWL2gUvPBqtQS70DVZJ5AtDaYW50XKDW+V70nDx/o1crcQYBOAYovWQo2LddkWCC
DYVZG8SBOXmHwhlmAI8KhN1BR0okoFnJIYyQw7dH6HUbGPNrNNeQpMBG1nj5AD4hefzZW5asobOh
acTgQV92oalGNdX0pNOTbRquBBD9EGWeMmEEtbmZlNKzKMhBdrpe+zYaHHjT6tQbskNWL4/DR9ME
olty5Sjfzv2+YInThk6JUfwu8uv0pTfAZUOnl7ofnoxZCSaM7s3Q9ogbvIqN1E9puB8q1ZUnZd+Y
9Gim6HqWUe2ErESqlYOQYU5nsGcPSgQ5HtFT11g+MLd/XVcwx6sopqlgtunrPdVsRUK5YZJORkSD
VAuBJp5fh4F6WvJYFJhdNV7b6U6mYG/s5mBKwLVpyJswSb2kiTy1xZQF08Cdpfqd9JvGT5gOciSp
DWoGcbgyOuBf7olBPah9uDOoSqUSivB9owKLIx3nBO3AXP6lS9V1WFHP0G8r7SVUX+vpPkp+tP3N
DJGDanwrctVL0QRzR2japg3b5Nl4aw/kLR5n4pMYNlIawOu9SMrRMG81s3ci0GXb4z4OT6G9sZsT
jeLrWk9vL9vPdywMLtDKfnj8npX0TVcrLT2RqncZZiJi0Ma3Pxhl10mMmdYB5UxV2WZofcZ2EmQt
w5hlBibNCTWSnm3nog3I+EKGzeUfRs6lQOsfxr0e69GiCeb/6Emp211ljTvLBD9vO4Z0x5r4tqyq
j9gaNmFlozGTWA7TqyCk0n2uJYc2RdmdHOu4AnaqO0gd+o3kFNP73LpOp2JXNXGgkRHUQZpPBhMq
hurW0t7KAVhFBhqsPLkpw86VZXro6K0eF75lIgW+vMNzR09k3VYUdCSJZfJqGLFdg86ptFQgYEni
VIZnPaLMp6rBMn6vb6YrarrGkwzxmtcZxDQPovT+TC77ZX0uNKQtaqgVzONkyNs5fWnaW5ntLu/x
TK73ZQnuduaG2VWYw1ZPQxb5UXhV93dUgm2ntVslvSPPTOQPv7uDLwtyySUbjazTFVM9zdkdHR7j
yRJ8te+4F13/sgKXSzK5Sm0bDOQQcoDOlkwdVUfHZ0CNjTlpB6735iVFp0lJ+g2FzFRUvHQDqCZg
ZYn1REDBPf2M5vtOPfZp4SRG7HbIDtsp2zeYbi6kq65C3p1nV8oo+3Vl72MFrGxF/HOK8PBpfmmx
5PUd2JNTxBkVvHvlQIFhikV+4UzesN4m//SL+qyNolLC8KCv7bXCM8GA7cee4Sn7vnLZTXUjHmfS
BObCv/IizQ6hjReqp06Tb41o2FSZtk3VzJO0WzoazkKaT0C0G7PErSnxUCl38gYQgvoQ9tdqaHuF
mTty+h5mSHQsQAfZ6yQRN1cgMhbvaX+HsTiUoQKq7HLylsa3UnNvVbeJDJFZu/Wa1AZtv7pQtUvT
B3rovpTd5am5rZDYtLbs1vLtSN/DtoWcaeKU4GgUmNdyIbhw9uXY1a/hrNPLiBAbx16geVKMP7p2
cnqlDibzV9H9vnw5RWtxuZMcRnFW9bicabPraezl8ntSn2pGnGF4vLyUyNfZfPYkx0DhJfiyy4MW
Aox+dCf7ITBjgeVBiSSwGoxWxdvuJIZ7ngkkX46Uy7PtxkKnqIVLSAkGGSrDtUtUM7TWizVT4H3O
elTbQDECvNMyyFC/fr1YSupc6kcVsJbMHXQdc6nIECcmMJLvEPHFB63W4U6TTnMdZ4TBreaMBSC4
bqzJjZRrHT2M9JdeESceAiPdZwa49OrCrRv1YW4+JkxXo5jpEnnbgVKPQiWIgSMUkJC2+5/HBbmf
yJ26GTU50ToEl8bPf7ThJie+csg2y7ce5PvajW9F5ebvUANuSS6eQWgjAdigVU/sdwSXuht/QNT3
c8AUrfDI/W+gxGe95OpDcPFt1FgWWRE+eFxjTDC8ydFSunxzRCbFBbTQ7DKEM6ww4/kwQwQWhBp4
bFxeRHh0XFAr9UjWKwlHt1DT9YW7dCNaR7sHJMybduBX80TvqbO38s/JfZtWs82e6J2moHRfKk7K
WjdWlZOiU6SaneAMP8l4vnnV1WJcLlkmpBmNHP9/3Q4/Mi2sg1AqyX6caOnWfW36iYmxvFrfNAoA
0VZ3iJq6dfQ805w6e20VglQXspFjD5S02ZIHoyoeovbZiD5IVCFdPnThq9r0ocNakngogTjFaN6b
NdiQ0wZR2ryLqPE69bgNtRH0jfFS0Wg7qMlHPYwfUwTEST40TpNS8CbfaeMpGnqfxrof4unkmVO/
Adw0gHK1a0zhAWKHvpWYQd1nxrab5D34s5BcAFwntUcQH+1zi+wiDaAhyFaAtr1XHiTQeFWYmKfo
l8nWiGTld2kjG5GvG+3OxhsamqMPeh5v2PjrsmktlnPp6LmAZnc5VG7aTv1klsJDeZPstEDdiuB1
gouocZ43zDD4gfFgZA7gliW7iYqUC85V3tc+97PdvCoI9WOTjTrKTsBLOvSq3tEAkx8fXZB8wLVs
Qv/ysX1HA3x1ZvwoHuJT3k8t7r11LHcDYN1Y6aYGlhseXXA9RGfH+c1WLiM1w+DBybR6b2whINI+
X97Nd8oRbjecn9T7MI3mVlJOXelOe2sfHXRUidw0kD9SNDGmnwsYsnehPNHgXY7pqtot3fz4X4iF
L/Z2yR45f0pA2JhKUqJ+cmSwO2XbbxcKAsXvH6gr6pCfT3tWjofzq1U3pYOVNLB++osON3l0T7t2
14WyW4HyqFG8FtU4hTAXtLbunADiXk+O3AONmu1lRrwwO3aRCOwhCCn8k39CLmRbLZy9Nb7W+vUA
Sezo0bKZM5p3qFA5cYvoqd6C1R16XTfUvC8J2Kzs2LtsFKKgo3NeOWnbUmYSXEPjy5OztFYReLzx
tvVHcOAAZP0i+h4CS9c5Z5Q09aibw4Sdww/O9d3UG4LU7LM9e8G+eH7chuaMVnj0n3K1uzVb8zVj
iG96/dKOH6VuoTT63lm9n1QP4/jAtCfSvBda5ZRqe9dY1SOaSz7w+64JeEh5M/WyA34HZwZyX+sV
uHDMH+KZONL91LxG1SMok51uAPpi+mF024SavtVhRAsuqo9Qo1Nv0+6adAlS3g/oGPXgo070O2n6
3SovVfEOlQq/VhInVVVvsPBnPQyGTPasCE0t+5hZjaODqNBount77B5C9VHNryezcYj1UlWHoUHB
Fzw2YxkUxEZFEOMF7I30GEIsbiR79mMQGNrlTZS/Za3usCl2TUoAb+inELm/Ds4vG73SgYCajFWi
oC/yoPpiDCuHDQlHxaAMnJJx1Ad9B04limmYHMkuRLzogIMLP1hlAdJ1ADZd4FNFN19fLuFqdaMY
pHZqdQUNmPBWAd7iavbqD3xCV3JbB8+CGD8A8P5+xjjB/8yp9NXd6pxHt/t/xyrTfAsH2WHGnToL
VRJEfoRz6vlUFkhLZqSmp+G39GwYTg5+HMh+5IcRrtwEl1XmJCdRi0mQOeqcB58nlVWyvUTGGZVr
MBTGv1VpMXoRx9pZC1Iwh4f68kKrxM8lkta2CqkACX8U9k6ByRqrsv1UIZt2egF94S5XUeaxnIT4
Q1oJDOjc4a7X5lxVibLOrKN6fAJS00D5L0UymUH8XeCDvwH/YCnrZbi8CZoKxGpigi1WYKmjo8fi
ZwsP10yR/KmU93rzPmIgQpcbgfc/54oVsA/pNkr0Gh7oX+8HGcrKBAeRegrp76x+JsNOsLPlgHhH
vF6AuwNaNC9Cebp6h+k4x0xCzPuZuzJXUU61TV+10Mooe2g37dvxdZxBi2iPgsM9v0UNJSXNAAbR
5O6HnVeMdVqnnEh8V5m2MxQiLtBz6CSiKH+W4O5COYY6a0YsMbiDT8A4hl7PMvi3kA3ZksPYVujY
zp/rnyW5lKY0yxa1dyy5sAwsxKfyAIcGDDSWzB9EwOez1+DPBnnUGoPqL5F7rCZjOFTutyP7VVmi
Wudi5N9N5T9b4oFq6ajWcWOVymm6tX5agFmkgXrDnoeA7RYlOCm4bJqfHD7cejAJDLGgTASZhc9W
4yo2dLUmy5OOTYEUC3pFL2AycDBmvikt7UmKzHo3pNENCDR9ivr4aN8bximxj7mORFWpnCaWbns1
PsZa5w36z4gdbDo48tgFQ1UGGgYVaGzpTj80rlnvlfBB0kCa2AYZM+9iI9cDM52vNDL/uLyr74Oo
uv5lV5wtSgPocCMZu8La3jLlhVBXYM5LuqZvrWM4WlAEknIQhYPlv710mJw9jlQppawgyinW7rLi
USti6D1giDvOt13xo+obwa0+FxXW++RnnRrJGpi97PPf02zVQ7RZGOFKIRfEuabzl7W4FLntTchh
WJ9rDdDQbdyw93VtB0rX7JfkzxtlP/t4TKctqFxFseEc+uvL4osnWJtpCMR5PGHxpWYrORiaU/0o
cm26I+CJhJdZlHu1JEA5os9828sc5bkDogTzin/jifrlp3Bhiqbmv2wrBNBsgvhE9nbZes/4mS8L
LL58tdcoG9VMU2X1TtJjJ05e7OiYCd31mYDwZREu5qG3HhlaiZoXw8xhWT0N9exd3sZi7Bcuw+dU
y2obHZX0XlpCDgjugLJcoKoawKPCUutid5fW4UJbRmieQi9dWZ5u7mKXqEqW/iIknZwqwXtV9Gk4
vxJKs9yWGi44FBchaII4an0wWcQVdi5h//JxOD/S2f++1gsfEahestHt+8/uhOJGLpRgK9lBKi2/
1fsYxq7sLn+5z4fhtyMF7b6GX6HZls4dqUSKkg5xK510yf6tGNFb1dvvBvutRL1DxlM1q2gLTq6p
aBglg9IqGLVAaxhDgnWYQ5eamCsgGyY/N/HrKD80eDHaeu1O45MmqaCxBR+QyrZ5ZQWSAbFvU/HD
PNmXiuYnheTE/Wso7SUtsOsfWXwHnIsT1b+60tE79GdAAqFAY5D2lWfQaZ9rsteP4MCDHoVKFC8q
ZDys8G7Nhl951AuAWN8nsZa4sjoY7vuPTc2sPu0k9JD3xQQpu+qOpFCsssEWOdjepEUA0vVBCzFt
sHG7TFXAPQRuacw96Vbp9PU7U48dZAgXAedmHAP0U9VwvygERepGUcut4EuejUirH8xZEk0SXSuH
TDqlhQnKV0k9ssoGmAADIpr0UbMuc9s8YbexSp9lZWaQyZ1VT6fgc5nGPN3ju20kjJNF8ohhPlnd
97EVFB3KYtKwsdPHoVD8osSjo+oe4rgHyxs0iWubuGVIMdzynhnKjhn4gjH4ABiwZdNbqjFHAZPh
WOO9FKqLaWfbpkyD2MxPuly6qWnX28RS28CWyucK7FyOWhkfaZ7ljpRDybEnrgzV09jKbqEMmxQ9
ps3QxUHFOmQWGOJFJPRnb/2fQ+Q1V6TQMO3o/0i7ju3IcSX7RTyHBgTJLW0aKVPe1IZHJZUIem+/
fi7Vb6ayoJxEv+5NL7r7CAkQCAQirjFwHJJq8NsJLPxq303B5U/1XUDuz71Fufs1iaSY1FaOvaWW
Bxk+r0Pcb2byDkkDr5U2Sn4jD8BWT1dWBw2t3vB0fdgMeeZ0sekk0Feol09FS20U4gFftWmB3nHt
mx1KwvOrNAqOgmhN+At5CAciWViTtFOCKqcOW0AdR9f78qqczTpOMVXciWujwhondT1xDntgH0By
RpuVqrXCV2Epvq23DNCFV3kjyuXOXZCnA3MnJ4wgezVVcJYiA+izKng9s2AJv8vQ4oufDPEFKDy5
ISc91JbIwtwGv9pm3Sba1w5zAehzjO4KvstQntNvRHR8wby+UsqTQVFjo0SRMGi8aL4pZRCAE9CV
zmbfp/Pi9karW+herPMqrtID/aSOsl+2QOk7lRfdJBNK6h2YFrrQWupcJnA6LpeZIUNM+6TDJxvl
2CvDx7R4DtUrMs8OzWK3UmJPSWtoV1koDIlqJOcqyPiYlgrkH4haqsENXks52KwNDkTnFlv0fJHz
QMxY8uTtSqTSKEprwtTn/Lf8Peb630++ZbfkvYSSvnScVH2zNC1cMqifJwdLfk7DfTE/h3VvV5JS
2Ula3cqrN2sTO2oohL6eXXkVD0hdNlRd48sL+ZBYUFSusPIK5MW12i7rDzn/2eXtc4amn0RsnVbP
VrF4tBb5s51f+ZPBuRAxkTEd06TAji7nY2eBIz3kttXJXiTTgJR494XbdEmf0CFHjCycrpsjuwZi
wh4r6lyOV+qaGvGpk65B3lCRCaiefK9MsujYaVUiHU21tKO228x5aKfTRgMVJARyxwRuU6OK21TY
HON0XcSVO83jo1rEMGf4lTelU6XHJmn3uhVe9U19T4f0utZauyBQAVYLjzJIGVZy+KEOn5d//LmY
Ti2iKwpohobM66lOqUSy1owZcDfYt1HhtPVWy3JBDn2mZooS5u9RuOhgJmCBsiplUNwq7TGFObT8
YqLfncrvl6dzrk36x0jckQw7ycqbtGF4gaz83uJ+sGMn3yKuOuNGVOc++xY/nRd3GHNdMpo+zhhs
QmQ7HFJfD2dfMkNAak1vmD11QoMcskw3kvF0eaKiFV2/60kYAB490ZqqZMd5gUxQmXkwQ4RcKmyB
dREmTLim6285GYtB/F6FYSHDawtW29T+X7tW6bO7BTzAvTwz0Y7kHiJTEk1lsu6Vcp6cJI0COlSO
0nU3l4c5d2hPPx0XQeRpXuqsxacb26toNv1hvpIzOTCM57oUXfrr9uYDxOlYXF6RDdRKUKJnR1lO
n0sl96n2HGcW6msANiaaW9NwS0Zlr5dwLs/MAFUX+1/Nlu+5VmqW66NpRiAua6/zpOH5nzpzgSKZ
kvyQc6Hz2HrMLsyY762aUrP00FdjX8U49rrURwUHcV/vIL3itb7qLz/KAS5VqKpWT8A2BuYdaJ9i
8N3ZXPJk6fmW6zyHIe2yEKByeGKslYKUbSTDtiy3hvcwtH5Xt5Mov7a2Md2JHtWCPcY3Y3vNjJG/
I7j2CxCHlWpnS+SmLR5l9QZqW4J76Fw1/jT28R3HOGmB3YS0xlFDP8o0fshg9MgYtYcEtS7vmiTG
GzSHVi2IPvNVHR5nItLnFoQlvu2ojgXoygt2uiQ90vw2LQOtj46tMvzXYspIo0+/KxeToLwqLWnH
GOx5YACkj1fEqnGFolDYpztVZ3iM1p5Voa9fKRtFCq9qHflZqDsd1YE8tEQ4OdGn5qJWzcpxiNUE
8Xho93n+vkyzDalLe1QzL9JF7Omz6fbp9LnoleT6oqjKGr2cydVVd2FBAaseyS2OOXw0wCEw3TwO
erYXp6Dn4J9/rD0XzipTp5q+Rui160Mze9pOH/JjfygPBK80yatdIxgOCpiGqtvsKqf9WQl9xgS3
BP8+zyZIbkThevNKrSMDpaZMV1rWiSK3II7xD3RVl/QpXodZ3cxkCrP7q79uv97tiQObyGwnUrak
gq3Em6AuozKB4YszVMr6Tk6egNdwhyTc1POwaVizqSSG4vBNa2nbWoM4BAOcdt4tULds9dtwzIIB
ufCg6JCH2qkUHlIVUK8oG+jazpBDv15Kbw0QefazzjWgA+stiZsAWvmwotyhXMWKBiy6NFDhZwsm
Utkc6qoEF6CxragIogzgDo04nZYCy2eV/pBETlWgkaRljtUO4FwpbkHjR1m7b9IbGFm5KnxPKvjw
kkn1UhMgUh2OaU4BgLwdV8M7oJ9XWvRctW3t1NYq+g54wjJEoieq6Fuu//0kjQnTUp/yHCnTmsbQ
t/I23uVB7BiBCqlKJ/7vDRH+DFGUSw5HyUy1BlWko9ZoTqqbTpYTB1A0Qdhf/8yFq5b3fU2nrNaY
hktmGWtXz1eqr2DlRGeNi7UyM1GrjRDbljEOjKGBdtlwBZkIQY4iyjO/DsbJByqjWV70Erk7NHFc
+QmwnqDbmfbstvdix3fRpLgIynLUO4sSX6cJUYZ+z9hox8P073JZykVK2qWpDuDmmqXDbwj0EEiU
i5Ewgh3A27waOWs1uiBIZc01DIeCKSk3l9NHwWLx/qxkNEzWDTk7qnPp9QCc9MAuNGEiWC5B5OOd
WYemaDOq44QyvDKMZp/qGfwZf7XWq66KtFtEU+KigcRCvWOAPx7RKbepDBYkuFRS1vuXV+5spYJa
hkUMw5J1NPn/jDoKTIoiKWui47gzJuVKM0KPoYtZzlVQxtYWFvY4XX4D1k8JK3tVtoJVMVgUJP6f
hOH/fgZfAqyprCi1gUvlK/g9RXvw8fsgDyqvqCHziG2JPBh8VWG96nzU/T0w9/RX5W6cJwkDw+fT
W9vyEK+HoSJsSUObbqxX0fPxHEEO2cnvAbkPmzLSkaQ3kPGDNlaFYezA2JjUv/qI2laWO8OoBlkM
fBi70QfSOjTSXrM4R1cL6qSanTSGPeIDFcZznxqQvVgVnibbmFy81uzOGO22ll2Y4HlqVNikVb0a
95hWo1gTMgk7qHJnVfbi8HGQ0mdUlJmtZbo3529U1Jr6f8oPv6e6BoaTgMkiSM2U69quwpbESXfN
XgP7fLqOXGE3ft2n/DVjaLpBNB2VTsL3B2HM3tdKXUXHyALMbqmgTBod9bafN2MEJmFHs/laMdLE
zjWN7UGUhk6hNvpAdqOTwzbgNf+Me+MuzDNws6fuEOXMbabJNqmh+lUz0CC1tNCNErqP6vmWDMgc
VWvbyaETS/BYzQdPcDLP7czTGXE3QDOOgzaoCGqjo79nDysAOMWTMFucL9Xj/146EvnA6XhcJOhA
Y180dV21ModIdgiiRmw3qlDy9Fy14WQcPjVeRl0dGzh44KjPXgKEK5C3m8GxggW+miq8d4VlMNGI
XBurldPFjNOvEUMwoiMbCIlN46l+PuzKfiNu1JyNqqdz5KJK0isEAlIdoireP5B2Byz5Zxn8pVgN
k99svhXLOn13Ff7zA35pAZwct0xFV7OZ8b4O8wUdTIBnx18WyghxKHlJ+EybG2W8gt2XhEgTa3sG
KMfU/5r7DBzbyq2rT0N+r+csyOa7voSGzl0uH8fpkEPdozbIHrr1eLZ90ioPcrCwK7RJFUXzI1re
W0im86yVAAJgz6lyP5YisOC56/B0QblQYmSRLIXNGB0z62eXdFuSAgTei7qq58oDp6NwmSSBaGpR
9/hsKlPtdtGRQ8DKBODIUlJEx1s0I+5FrrK+b2g+RMfiZfHRq99BAscy7TqgN+vWRBA3o72YRHz2
pj2dIxdWINoc5jnBSg5+tKmzoF3AXujsZPJD6tTAxKyGk7rxrI2zK5ZvO5tEnw7PRRkpKaYma/5z
FiX6OULNuXW/Dj+OorgacLbCdjIgn31OSwqlGgiefcG0ysg2P+XHRAW3BhRUf/HAu3zME9sq/8YL
S7TWfF7KxkUFifhrspObKYc5fiHN5/pCl7flNmL7juyVIQXY3Y19UaZxLls9nTgXg6pmXvoinyNI
f+SBlIQ3fX1tTK9GCFJfIWy3CW4rvteYJEmexxTbudLpTQ1uDBvuDMbAF6/dtH6rqr2eg8cBvrai
znajFbYB06Z/d2V+ER1PIqDW9ZVZGDi/8m64Io5RbeCEACQeelyJX+OVJko7ztY0Txd5PeUnI8pN
0ejZhEuTBJpvVS5y5BUGsMAqlm7K4hphXhA4BDHK4GJUVcSkR1cnOtYtYKNp6mlqBw/53u57ERJX
NBQXoqQ4mQsaYvtaeoIMCkkxAhRpay+2RLPSzodDC5qixKC6ybvuRoUuT4XUZke5HkobCq1vZdfu
CRpTJW0DFrauHg7XZRU/5pr5Q6EocC1ZQKUfJKR2C/CQZLSb1oAEMSR6ZLPGe6kMmgKAJ5joSjKQ
XpmjohSlwC+UxAeTwlKcQqMI+li1uk3pI4QFrvPauGuL/vHythRNjftiaKsCwaWt9YlWh45KDLL3
q2ZcXR7kC1f7PQH+vYDcx2LhgraMruA+IbqbzE8ARx+SXNJ2CXwntYgFRjLvpYm+L2OFZmOXQZJQ
gsVClDgWKK+0X5zCStw29MqcOdOsr5wK5/KP/Go1X/qR3OUDm5LU6OMhwzVe7/O4AOh/E0KNEI42
/Ry6GvNLaXJrmKRpsZ+Xj7o5uwA3uGFxNeqKMyW3M1ThcqgZjmDom7iZ109sWa0DRqjDSFDNqgO5
zrS5klTqFFNvw4vNnhfLk1kXEEgcpCjIhngaGbANi/r4qqVX45R5mVRtICoBAnMO6ePUKByq1w+X
py/aCNzdNy8FpJFybASzil1rgDi6NXimVPyzMPh/W4FX11Oltq9ZjpfD9K42ACf14BUvAbCu76qv
O2J7ljX5+vZViUVMQ7NM2VK5eWWkjupoLcAxWgUJZEHm7h8UeIzfI/AzojRbJnXC5iZ9skMLJWBa
v9VV2b/8gc4GvJNhuIdC06I8rc5oQ+rkfUwat4/pQY8VJyOFoGYpGom7nGncLnUB9vdR1Q3oiL31
cIudNXdoROpzX0oBFz7ON9ENNQK/3Ciy46BdKbN0Nbfg3EsqcFCSJXtzWN6tUhS2mXYPbcveybQc
daPNHFaYqISU7EajPUwkLRg35TB4WCC4Mj5bNPFzWr2xGjUZ2nWBGpFNDD0JAntd0ESm7qeqVLdR
Uj+as9o6/Qyfnv6ahtMnyZiHYw1iR/xLN5tDLBU/Ukl1L3/J70eNUhCLoB0lG5Zp8eifqW9DGGNp
5Q2zECcYsw14mU2jSO7oDCz6z3H4gJYtLLEWpbxR9J+W2fpdb0GNx3KgXG2r4DBreFnl49s4/yQ0
QrOxtYEJvW/aX6j0+zAo94sFfpmyMBP6nvwBLGMC7WMp0H5TTe426ENrnDu162+GtoZGqQFVkV1q
mLewH3fSQgHlUdrG83PbZCiUqE6jwZCimg8qSDRGDDyWAlvK0BIcr+8fBRWGk+PFPeKSZiF6scaJ
r9IX3cqtYpPo5+Uvf/6FcTLK+itOUrJUH8N2rlA5X1OydnDjXRQQG4d4kwyu+Nl9PgU8GW896ifj
5f2IDZjgTutcs8vsv6QPUCKF9lL1hNKlW4BgtxVM8my6fTIo930rFah/MmOS7AqTsk3lmKEdQezB
Y/kOgPTsxz9QJPnj43E73ajb/5Q0hhAt1TDxlUzfG7Lhy4ZAbuV8KnMyOe4+UUrZIrWO2vegLXiK
ApMx3BREWXO4zO6KlnmKknmJBsMauKzasdLsq27y6nBlMCq9nUt0r2rpThvpQ8U0e6p/GeT58hcQ
BHBeoKXOYbKkEHyArtnIDJ3B5N1QTXcZBDef4G7lAXCtPrfLnGF3GX2xzyw0UqkAaSQ4lYS7ilje
jVFBAEExzM7t9dlpwxxEBibasqIVW7f06TkhYZKil4rLFZ2mbm4CM1Kvp6WHqoMcXxN5vKsnBXDC
m57mgdr9gnb9foqUfZhAkr9U66ukqQT56PkH+u+dxquWmIM6JyZ8EVGLVPzwaYwcBVKJqVst0BjM
bCsoXSrfpaMfC1XYRcvOhamppVnEYrzj1vdw2wWNurXAJri8S8+W4E9CLuGCk6xK4FIqyDPiKt+W
420iPy+4/3Nddke8v5Pupsk+aYoSUDE9Xh77+xX0R7QnXIjKQ4jxsAr7KlWRhYMQAEciFA8dBrOI
7vXyWKIg/CWdd7K54mnqm2LBPHPDnTN7BXqsOW9b2sVbve1Q3BGVV0QHkwtSsjFFXZtJa/u8d5kG
BAL7uDwpwQ7hQXG6WU5xk+Lom0PlLuRphE9EUn1eHuTsNNCeVDUgUpC6c19pQUGugChkdpwplGcs
EmREAK49p24DwA1e9XjZG5AI5rLqalbKIamn7NgM+ROVq2eoP9S2gtfEVTGXO9rJt0oOkXOSXCUT
elqVFIYuU2AgM07M1ZPJg5XR01yohwIVX5kqjlTGH5VMDw0cUfF/70dNvlLH/u7y0pxjeFINWaQu
E5QloKD7Z8SqLMnMLRbn8MON/AG6iG2oG04os7uCJg940qOYVXb7ujNv8zYL4um1oEoQpcpjHIM1
T9pdImmSP1TdJrFWmYn4BhpUqPGCiYTEZ8gcPVeeLv/oc09s/GjTNCmBCzXh2doWFAtgStDlx3rU
ATcfryaFwnotDwzZ9GKZ7OeKvEG4YQ+13GMbb2qafxiL+qQN6Vs99DurgfeJRQ5yUT/JJbgYCjJH
/RDTyDakK2T17pzOwSItdksxwFx/ZihrpLCBoSZx+1G1a7VCXIfK1zLmLxK4r7U2uRaL9nE0BLM1
+1MLqp0k30gDeZFMwE7x5S+vwpm7hqKXrVgEeHcDHIA/v9zMSGSNco9FsABlbU2o+MmekeK3mSJY
43dVTqqoFG4HsM20dCwut72VsFNjo5vkg6bhYZO7Zd7tpuTHZFb7tlnLnHBiJS4DIXEm/b6B/osW
XfXQVJI/KPsw6We91HurKx050e0GjyhlaFy1gZsBdGcSC5gkKXMnFELq8abOldu0vksoNPJxbajm
8FhPVzJKGrE+u1PZH7ukRae+cuRGgnbbssXTFQ3Km0UHoLIHQqrbofwOK6JCdJV+y0i5ZeDSCD2i
RjaVWIZlqH1D7Tdl9Dr1uTtjghEKTk25q0cIy43YlIU3gxyWQJ718mf/Fsy437D+xpNbwJA6a8Vn
y4dqiAPEO8fstdt/N8T6E06GIAN0K1HDkg9Euqf6zdpRvjzA994hNwlu70KVB0cxGuUDAMBu91AM
AX2rr1Ecu6bvIVT3tsicvMtjitaNyxLQtZsr1RjkQwRmKFlewua/Bnhzk+JC6VIVcrFYGAEf/rbN
8SpjbNMWP4yJuv0siIHfn4DcaNxbJTZaNRuhpo4lHD3FrZ3oR7dfu2qlD4CESDZLOByXCvSSoso9
XfdEQD7n68VeNYwAIIH5SyCGOqw//o+Czp+T4yl6o9qbxrJOjsLQ2gyTn/HIfBTnbFkavIHsJHh+
X94e31mB3JBciOtDUjQw+pIPDfHyHBqYOnGSzok8kE69Jd1CQBSKZG4hxAWt2+LSXLmgMllZEnfr
xizj2ZY0ww7nd9V4b4vYntL3y7Ncv9Klsbjg0cmRakoxgkchEy80kqAKUTZI5qO6pG6oJ7t8NDfK
+C9Pxlc4OAkoywBJjqbCsM2Q3NTNysOOXi16H1nPqiy4FgXn/Os7n4xVtIWZQAkFy9n8sqBbDe+7
y2so2ptcIOlqFmcoouIuXG6YWe+bvsZzcv4xG0dJ+4iKh8vDiebDRRUwBlg+TxguqWSvQxWzjgSh
5FsOzu18LpJMYKYs1oyvg9bKoYgmZ57LFz3ORCds3VyXNh8XQvSqA0dvxDgh1Ky7wXQiYnnD9N5D
c38ZoTU7GK5FkDQkNwhtgdwzv8/+wWquFDuUSxVq4p/4jSe7o4IQqdrn+A0dCNrZ4OPRINge38ul
WM7TIbjllBKlgyzGupy9Ymta6S7QbCBm4UjTE4tUx5p7N1Juo2phdj/p1wWcGa1WvSNp7aj98toU
klfpjZ8RkVPI9xck99O4L9BAqjbOM/y0cSVn2A1Ud11zazjDp2HCv1aG9broCXn2qv+9HJa8yo+d
rHgzRHlB0q+rfhWLqp0OPfJVOmbywINhG5Jdw9FUtNfOBbrTUbloDl+FwapkzLQYLSB2IA2Bt3kB
HkixkdgtjRlkdCGzGbL7YhV1m2/i8DaHi2ShlF43J9DV6D1iQJA0Exy2NTrwh+D0h3HRvu3lZqLr
D9PG5FD1N6T5oEvtzFm8vRw3zl5opyNxsX6s9ZmFa6xf8VkzVlx1K38FaA0NyG8OJAuGX6E33wrr
tt8E5f7YZZa8RrSTLx5WpRbra4CspMxWKsBN61spLrxm2Yf1phxfFFTfpyEXTPhcoDydL5dTWmrc
99W60UjUOGS5sUyRXOm5m/p0BD7yW6XMojVQLuR9mKYgqaFQi54LyeeDVYqAWt8Ld1/raMBhjgKr
qfKsgqiRCKsyGbEK4kvTtkUukgZjCduywUkfEruBoIgtIdcL/sHOMXU4r5goU6I0wAVJRCZZAYaq
/WIOlndg9ug/Syd1el9xYG8O2Af8Jv4BhBHzPR2WC5wKS5TCYnL7xWmKIjv3BiiQI8d8ma5jIRT0
7Pk4HY4LhnlCM9QFlr+GkxePdD5UWFcV4tYdXTgjZabLJi/2hUDwc/voZGQeHdrhsjVG62tk2Vl1
NdrhuB7M8F4B7nW6huQb+9VM9t9QIz4Xfk6H5uJipuYaBKz1FtJ9oEab7nAfeYM9OCgisshfnTip
V2zTo3BPrX+Yj3unA3Nxb0l6FZJR+LgkiDbNcfW3mQAg6g7ypt5c3r9fZmOXxuIi32w1pZVKCiZZ
Mi9ZABu37klX2tBRzsfXdElAxCrB00Euv1guyVLPjGRfUjcqaPFh8qjnjV1BSFHOgj7/0cit0+EZ
UurPEqzmYuNjHq6jrHFLPTkMY+fpwGNE3Y+4PZZWbGsgV1msc2pabdOmENF6z96nJvwlFEoonIn5
SiN+fVxUUdodDav19cXcDCMspuBUBBOatmsh3Q1zq5gVb1VU+U1LN3oM9S9r3i/d6F5e6O999z9P
LE+v6gFRYqM2tEfNuOtBmQAD8ylSow9zeMgS3VGTX2pZbUZwYZo59mmFDm3ilWq80SYaxBZ03GLI
GyWza1YPeRU6g/mgWLh089uY3YXwU4Chkz4/RfM91Gzx1xMvLuMtq4m/SFKAKoLXwsKpXHYyAFJh
8hTWsGCAFKAoIJ7LJk43L3e1tDGUVWp1atFCkaEXCh08cBla24Qwkq38TIN1JycbFVBy6DT76IWK
CImiH8DdPI0JydtI6tujBVbOAitHdTF3KYNohV4fxyZx1eVJqDV0Nl08nTZ3DwwZbOVahs87+ATq
Sw9gh3uG131WWGxA/wB8FKRt310auA3FXQFqZ0UQhSY4ucA+U6DIp/ZpnjtHb/aK/guIL6n8RafI
HoodKs1o6Lws2lPT38swUZI7uH0N9kRxRiGJZmY4wdZbiCCno+KTlQcGa6048lbbnhgmDwpkUToC
1x/1tWmDvgsyJOJdigCs114KzZByKAJTg3zY4CfzY9w9RmXi9PQmBwJvkS27B7aLpJmTjtDe1BKn
Y36eETvEJc3ugOGuLLjfKbFvEsnOrc4zoYYj4W83LTpuw340Gg+OcX5Ji21iEqAk2J0JOTBIqNhd
h2ZFl5mOoQ63lw+t6N7jCXEKjdOpkxEd180M1zFoHziwXHXwKtnFTrktPCILN/DZ+tHJXuIhykM7
haSPcfGsHCQwdfpA8nq/e4Le0nPsijbS957gnxuJj5KGPuqFbqh/XTfspXRMd/SbQ3sfiROJ9Tq5
cN3wlLkyrfKprI0WFKD8TrFbe9hoAWKa3TkQWxePJ7hKeRjypBGmaATBoLiavS+Gpj05aAAGfyNf
EM2Ny+X1NqvRMl+vUuSg1asCWxPU/VYxl+YRt6AQbKx+12PjvhwXa0lBGlltMbssyf0hvjKmcBdW
oSuZlpvhugthRm1rethcpyFyb6AzNlOUf1bTQmDDnBaeNSqQzO+7X4Ne43KIhmuDleCdacZ805Lp
g8FhTY6Tt1iZQHE1G2onoZrYjGqaE8bFax6Z8T6HVeND1lV0k4YkC8x2OkKAhdpz8l4tmZO3Bu7e
xO2KBs5jIdpfD/CPdHJjo0lPFqJPHb43Epx+pxG6TzjeWDxNB3ITkSD66CGWOJsF3p3a6Mpl5NAO
jacC2vloW8PT1pWnd7gtBkXG/FRW3ARwdiV9yvveWbLRMTPg00IIPk6HeTQPXcNc6Kg4qeZ11W0C
Y4kkx+DQX5Ig3ljdUnMnWZkdqRPAsB9QAFayu3TonQhEWBMtsnYKAI3wUwiDFRWDjp/hsVTy9Dj0
iLnYCWngQyM5bCrhVnGbkFdjVtx+YF4KxWztl6p/NPWjlcl2hjArz1uaqEHHDLuFJiGJrWBc+o3Z
I0eqJidvcjdJhx9QXnFg9ONGarYphz1Oq2tBkRDK3KYMOqQOw0XpSYdQEQPhb+p2LPrVFYaNEq0N
EKst5b1dL71dWhsSbwtIVQ6LAfmY9kkFDQDgoAFMPCir9ikIPEUKn/koflUHLF16P+pv41Q/J5Ll
UquDSTjonwnDik73ln5v5bhBsoOh1rWbtwR0leijkW9MQ7VBLQUs8A2tJT/qX0y4IsS1BY9T+Ei3
dyme01IGP48wsdMo8Ux9zyC8MWRu+RYu13LzABUvB9qVtj49VquXunUtVQc1abxBx5tjuo/7bV9N
NjFyGyaqIIRaH1NFXua8vdei7CWbDjVboLV1SEl3KIEQxTUWltMLG8IDoxCKTuqrrJ3Rjs3csbyG
JpubL/GjXgD7nH302a+ulo8S6R4uXyfniocncf1bF1LtwrIvkSMQ+UeZPrXRYmuFoKR7tqR2OgiX
/ugQ5+lYjCjUuemb+pTCmiqdXUXCixh+brsFu9uRwR2NbdKgGyF8sK2PkwsRnkcaMlbP2kqw+XqZ
wpEPWOMVhiYFf4cVL3iimVwONPRVYiklJisPP1t6l2Y3RL2RYgFiQXRDmtzzlzagy8gN5rSq8tCn
AlgSyDo+FLfiG1KQvfJGkqQsCrlqMaNk2221DfIjH+bngShJFk2J9440EHHbwUL2mG1hWgMG0juU
wIL1mhLWFwXb3uKes7m2UH1QsHovub344S7Hlny3qV1vIWZkV46wqCbYgrzLNVSdY6kukdCskuPh
J14gwbBpXcVpP/4Gge5cLe3kwPFejZY29lU7dWuOGAZQ/YaVDU7agCwDcY4+Fw5gHSIUt+i5YXE3
vzKUtGEEazrf0sDw+yBxDY/ejy64wACnCSvTgjzK4qIKVByHQqq+ShLWy195FLXNF7IRpzWiCMb3
HeDfZnXjaK6nbXDru27x2QuDc0LuGPBJabfTUzdh4/QMCaNwomf3zu+SAa+gQ1muJhIx1r0zudXH
ejKQoOL6sOHs7Kp3l2+E86n+yXDc2TDzcKnhHNuh1FPiMeElR+Iat6Nrfa7SqiJWlXr2M54Mx1V7
0l6KmTbG63BjeN+hHqO6rH5tYwfusEfYwQfFE2lcM3fU5lo39qlyEzlrI1cYFETrzCXLOc1YATuc
7uuMQjJ3FXdYbQ8skAFhZkYF/ArlbFw9mTl3YHSr7WO5xcyTrQKB79gZjkgKekgklXb1CudaD//K
02pnWRzauK2M5RdurrMvhJMfwZ2iSDOWNI3xI9bNhartX9pMhV0/rIKPYtEY4fbiqhJ9p0ygPXx9
b+mdeGWwolirt9Uw7m8g38/exifT425j4FTCPiswGoTg4b33RNfai0OReQwbiGyhEgCTLciaZXa2
+2dF05PBuTt6iJPeIiVOEpTj4GS6bP5S81+zDhHL8+yF9nso/n2eh6pWqgR7t87uyyL8CRQW8Aci
bTpR8YFndppJNNQZuGzHvFa8FszEXmVOnrwlfemmaHwq4O3lWeh0eJHVEmqYj2pu+Op4M8Nk6nKc
+q6hxr00uY3UETIXBbTijrPuttMPU15stbsxauXBMHYSOu3xAllI1BrDn1Vc7fuUOSMwhDVxojaF
gMaeVVeZxex0UZyYHaxJqKx8NqD8bsQY3OYr8zkr0xBvYRIoPa7EOkAQe+jd4SlU7b/hOCm49g1u
v83xrErajARqhYoPrbue5d7vQTaFNXPsj9h3wtx6XeVLuTXXH9Yi0oCw8zWmBjqkp7DDimuewC+u
h2DNbRIQqWCh6oJjJSJ8nN31vxeYB5JCvXWO5nBNOUCfbbr7QlpfS6l9eaeJ6uQmdyMuShWbNMPt
nyq3NB2dTAvtaLZsWX+Q8nsaf0Z56Ejg55cD8+VEgs0K7NPGzdRpNmGLK8OjoUPvgTXPIQzlp/RB
Ua5hnAX/wGyB7/zYuBIF13+WXI2mbsbia6WPd7PeeBM0TvushGoeakR4Ey4m1EiaQXJjxK5aIpFg
ruf7EydLyl3HcACihSEhq1orRh38hl7W8iKah24KxMFwVezEN+8XxP/SJuJu3m7pKSMVXhj1vMmm
qvHVBLXx7mpE6ZWMuwyBpgS9eo4k2FmgmB3ZEiwZTcmvumdoOrty1TvlNAKwjE7FYM/acy/97Kwf
YY03f/bSwt9gZJ8ymhAdW6BN9Knkz0m5VULTKePekZQHSZkBV4V2c3WVQuoAZ9ZSmaslu0hRbIUc
ifnYS417eWOJ7kK+9NiVA4w519wn2YYBcWCfidtwhuHLcC1eZeFo3KcNK5Tn/4e0K1tuHFeWX8QI
ElwAvnIRJXmRd7v7heHeuO87v/4mfM5ty7BG6DMd89gxLgEEqgpVWZlhj3DEIYdgYuT5DSe6hIQV
Qd5q7s6vjp0CEhy3uoT8hgDHpaimgncjs/x1hN5EV23MynTssd7E9o+phCjWXlV2Q/SSU8/IeneI
ik1qAtsW0kADax2NvJhxdmZABw0SrIuyNaLhotEjFLiGzaxCNB1D1+X0EnVA60aRt1b1zpyzYKni
LWpi3qTOmwawZxUIjVQJFHQaoLGeq4XfQsWD0c5JU1TJ+C8i+A0KpoNZ5bWDtm01DFjbV0wlbjZf
2WN+rRMT5NCFb+C6lwbwGFbvGjeZ6Zup7tKZeSpYU5X0LgYROLMvy4RuUTArv409dRb1YKK9lQM4
nTMVbUbM1ebqVbfWP1LdANFqIgMgvM00f7pVRzmBkNp1RtxFzRjiKgN1ucQ7qzpk1pcOO8BU5D9Q
ngD1fJI+NoPilKBz1diG5bNDIkjnQKiaTtRp2nIzAChd5IWXK4PfK5d6YfvNUl6k8beCAg3e5Vf9
zJwIaFnZ9ZDkplSI8GlqWZ3S4sByBAUadv+fm45PusueFXnb4WQ8OdoxIWAv1jBBGSzuEUDrHdlT
8OL+5LhmUG06TeHOaED8Ad/MybB9ZFUI26Qqkaz1uCf5rmBedo3KNVQfbBeThOpmCZ3xTpXzrksS
47fLe4TyiaKwWRYwZ8D1EAxLrptad6oASOeggr/nEIpUgy/2/2C9khefGLUNI9RIOmO90XUYLNcc
ssGVVOdXspXVlE63I973Vgzd46Rg2iTmefGIjsHgrH297YrpkOmr00MFaUFcNbRmR7PXzKRPSnMf
1TF03Wu/HW/sFkPJdDfQn3WK2vioBbN9O0XjZYqIXaggNFlZvDnvNU8H4KNfLHhpnRRKFo5Isd8O
PTp6CFjBvK39/BXsElfT6Mof4VKjQgCuzCxq5g4Hnyv/6cShocPfn403+yFe5Hhv/0GTj9+mM/5J
rD1bLAEF8YRv03vrJmEeGHmU52jPn9zWC96DgVZA8iQGs+If1IQlvoUJzrG2ZhNAT6yYF+Tw5gbO
uLoFhzzqwmDgBULqDw6+zKbgz5Sl1KErhU/LbapPpPT4JutB+NKvTgulXWmh8/NgG38kQVzEJIZu
sE+8F8u0mt2oI8NInqwWWZMzuYuLXs6PLsOJBo/ChosC9U4JFeX8mRa+sm6bh4FuFw+Iv5/SJ/HJ
58L77xFZMihlA7EsbDuKS2jcoXu9bi3PDNot9L5c0833ub+Vg/RPH/Aju9wnHbk7qJ3UBg1hV2kQ
S1av8LNtgx62FqBf1+w45YhsYuXk8T4yKbwaol4DtVaE463Q8cvaX9CRPJYFhbwUc41hcfNJMpTO
48Sn+3RkUPAcILi2mpzhW0926KpxUIBiMjFvzBlIjxZUeeTaUL+d91YnQ9eRScFvRL2S2onFyys5
hli78iKmqnfexOm68pENIY2cQkzzhxG3sYlNH6rf5kbfQtPOm+YL1SOO/FH7eary463RBeeQKxXY
5+Y3k9MT8iXaem/Ec252CRE/4hd+vKl92jooJqTMU/bFhp9Z+S+R7a/gMSqTJCAtwxkaLdyQ6qpG
pnh+e2WnVEh5UjqZa6PDgka+QwveMa0vIE8BuvlGq8jdYsoEHU6/Qo4+p5DtDEoapcvbkdkkFr6l
tlVcw4kKQCf/pAJ4MqV7NyeSIFTMgE69gU9ZJtOTmqy3kM2d1rvzm/g20HTm6okUCLZSWLTlVro2
2sy08jqk3GX+aNKNPQLMxC4jld0p1ihrrZ58Yx0tT3AySQ26MWa8+VNrP6CnpAXNjlerZR0siXMx
BOeCFu5CCv7ZjBGC0Xq0G+1xmw9+a2wSkLMbmLM1ZbI5sm8neJc0LJKptGFzMNgzSfatSZ6KvJTc
AElIeptWPgoNel1Ug9rgBlDS+t2sg84juq/HDtRke11K0S6zJrgWo43meuD7GJbXi4a+42o7cwlZ
lZD5+vTl/Ln8TFPy0ZGJBAf10tuFbcJa69HOr/JtntyRbBttO8S+0Z3Yjg1AeQBrAuU3p8Eotd9+
TbxYEplkixadTBMCp55ji8Gtgbh3WUf0hoXLTdYcAMt0zi9a4jMNwcEwsx1Wk7dxKIR5FJ08tfG/
q5K9XzuR94BOVpgRin01Hf37ynZ8Q/kzEeKmUQwux3ovZ3M4tYm2piKN0wyqgp77YwqzDkWOT4l1
9fAt0xxg4sBfV3bRLCYY4QrJLr7pzIgu7cic+ECcOCHpMDByPS3s3phWf0KmZFu/uuZ71SlQOp9q
P60m5VeRLvaDQZfwhRYhl+zubV9ZVgwALJW9R3cpABMAcC4KCFz7oAHaMkQXuu5p7Yatsl/SFko+
6mGkAPHQGFx6mGW05x4aMwxvUkCNV7fI0nUzKtD8scDDEoUlZIRL7b6oC8UPRwaBwnGvZtRbO8PJ
F+Brlwpwp34ynGpQpu2ifQ9DWNGGi7CEyHFtAzCPDQTP4tCZu7m+C6NJtn8nkrHj7RMSzmgZ5ixt
bHKtAiY0lE7dgbfs5/mTfip2H9sQnL8xaxjk5/4RRX/UwyYfakn3UXyJT1SbD83y/by5U+742JwQ
AuxyoBSjhuSalZGTqpeRgQm4/v7vjAg+n5bZxEKeeplp6Dbh69oGRvztvI2TKeXxSvhKj11+G/83
sBgBCCRL8paGJIGNhmeLZkl3/wdd/FNu6dim4Pgnms7xbGH3jFvzJdpaoPdVfMtrLuF+0Zn8g8lk
2fHgDuVolcBC/7f2MVsQ7kL9sbsER/zcqH4LZotIM9zz2yo7H4KXX8uwKTKerMZ8TJiXeJWLGUPR
562c7EEeb6TgB+PMMKoZg5/X/Sa+sV/Wy/CpuOUyNKMfgXs+coxtvJc95mRWRRAU6CwgRJOH5Hpp
HRTMwNC+XCU+Wg/3s9s+oTcyXhcbTHPNN+eXK/H6IihqZaWh9PwVuUInIQZTcdVBJtom26hJH4Zu
CM6bk5xSERjVxJjzUQps7hw+YhIWwEwZzEJmQfAiIfx7l4zcQvmgIv/QH/9uBYIDydEU7lZ+Co0o
PUxrDEbJ27+zIHiPZVqyWClhQTWifQeKXqOQrOHk7ODRGRexTa2R/verQ/Yp9jpwgBdudFF66SFx
e79Dw2YTGZiI9eXgMX59zsR9EepkGCAZ6N9ucTO61cA2yZT7dllhRqJD20JxrPkmrmTNCu79zlkV
fAfRqpxSnlBNiYaZIbzzWy0YIjXAQ1ziQCRu0Rb8R6+locZ4SWwhzVYtzQAcj0FYvab6dKmAhrOh
kf8XB0aDTPxHR4wMZ9GWEEeeMoh7pI9Jvfs7A0KyYeqDaoT8m1VZeh+axpXVSNAW508k1iDkGoWt
RmM1YA2dn10rL9GFuc3v54sWULTucuJQtPhreGd65xfGr9I/HgtYFZwFgx6MqfFcfi4heFBftbV5
ywHh562cfL7/vm4wI/iMgqChBZpGJB3FlxYtwSq5Z7MNvD1q37Xm67qxaZXqNh5lEkr/EFZ0yhlQ
VVsXH5+tXSsFJJT0a/u+eQ3xguda5oAIuOGhehjAChdJ65Lk9F17tylkInmbUQjaYVPHxryE0IGr
goRpXUtMR4weAd+zEjVBWdj7dvllhL/M6KLS7kvMEhCab/po8ozxG6na/VQXX/VxY1v2t8GiTmlt
1bx2DM0cnSbLZJWO04Hw/VeL2UyVkryKsVPawQpUd8bkE3HgEQEyVb8DnK/v/wMhkyHkTserd7uC
Z+rX2rBzPdKvoXcGZB4ESSbJ7ZWtTHBION9dpJRYWYvphSo6rIOBgf991upOHr2cP+qSby8+XM02
JKXBix0l+aX29m26sGdd3yeDJG05fXF/75qoXmtpkW4xqKAc4qG+5zRz61KAGUdyKGRWBKcEyagy
tSFeD/3y8hdYnF9zMygxDHJ+z/7B970vRvBCbZ3EpOJAzfm7cogu8L6MLrI9eqUvIBf6Be34Q/VF
Tll+Eg9va+9mBa/UR0TLFrbwdhEw6gHd8t7Y7M5PxlZW3ZNtJP/3o6dCgU8FMSdsZMum59UIUHC7
ixOJFKjkJpmC3xm1nNaUn/M+BCvh9LWP7//yQwk+QlEjwN5rnkWgwcYHfb8mj71jBkDwmi6QGKjR
Y34TmDSJXckNNgUfUSG6Rw33Tc3isAD0/l9Uv3OiW3pt+pjjeRgwmYq2rbKz/POWZYYF19FF4Rgt
PD6ytNxY7CrOH7Nh2Ib9fdoasmvA/9jnYPz7PIq8B6SZZwjDve0uZu2sbEujwOOjZrprbrqAQUvV
mTaLlxnuAGBabLt/v9UiGL62lzhvePK97I3+G7ghgyRoFye5nDwNFMfe4KGEGVSYqpA9ASWuUxSV
VZpe7+OZW9asO1VNNwNm9UjLtvW4eOc/68l5g6OrL+pksa6qdHPFVo+b5E6voP3jlA/6S8dn12PP
8hagmb1xuIQqKjrz/+6J9v6hBccD2ughs3iQUFYSzD3Dzt5JFig5uCI5SlhWJA6BesFNLV4x9m0b
fvlguauTAZKWPIDPIu021Y548r6sxNdZghtam4WwaMTq6lV7NpvwMh16lCRfz69Q4uxEJVbFyDoz
50mWbYE3Nl/9XAbGllkQnE62jP//lfCGsdVlk9O/C+LiqHkLgkLb4kE8S+rrGhBpYh60/PtfbZSI
XM+0mpGBX6sGIRbJVfWjIbIhE8lWfRonR3NFifnHUO1uX/fAWbK/i20ikhMcrsvYcgupqXl5CMmC
8On8Pp08tgSMsQRIR8MQ2xq9nrY6VZCHmjqkIsKdUv7oBkkAPenh322I2eFATGNqeZ/GjiD3tQQz
AXiZgWDGfGUg2UrjW8qks/4n/eqRUeHxmoXx0pkDXxima20HDGuYw0V1FPLrNqC8bnyHihu0RR2I
/z7/1Z6aQv6olgzCCBFMF0BoQgcDzYPVKWXX6HQid7RCIX9U8nJOrOLN2XGpRTBB7cutHZR+GcgS
AtlmCq57ipJRL0OFXDcQHFKreTdAXMQANHquS+/85p3s5NtHyxKSRqOsUrz9sHv5ZfcEGoqA+vN+
9C3wEP0LKXB0Mo+NCV67G6Al0fAcXLHCm3ywXL3InkhqSBKqN8LsT0nO0aJ44DrKhOM2ZXpcYFHh
47L4VRmofoZZoeKlw/BG78Rk37/qT9kGtHfu+f082aw9XqLg0EkJviGUFPVryPq0GAjLnXJXgVEA
pFYo+NVO/AREqB0oexRcCjf3E294lt5GiZsxhYzSGvOU1it+hL0d/Boh2TZ2/8H/FxyiMQbqM02d
6tv5tQOUdiq5fN93MblMGpWwJpzVQziaGUYkFAgsJJN1DT6Yr/YcApy6PE7Nr04BacHrkn2p5x/W
dFMbO6PzmvhST75gQKACj1CWAp0zRX7cRMhEU29aO4z44JELyv3qqgl34LDG7DlnmYGfUWK/7MLL
qmtAdN6DrwWKW/qvcsSQrh1DY+F2xWg+MKJFnW26qN+NY4Ju5ep1cMJ5dsPiryRFH3S13ZBZDtGe
wX7jDaBPYON+Xa/mZnUKiv/r0I2aQ5vBKZVLe4aEMskxi7Adwm3fXNb6btJuuhF/AENqcfuqx4dy
OljkXqMaeBnAa1gO7tjFTgl1yAGkFE0x+GFl+Sa4CkLbAH79MU5bCIlVX/TiBcD6aOFSzQ+KhQlV
vlOPTdZ6MXjpNfpNU++KFPU6E0LE6zZWoAqk+WX4mAGAaYNW0UisjaF1Hp7tDpT1Vh1kDxWwTiNx
Jw16QcbPuM1cGxPE9QDMXj4ELKldc7W24ThfhzNzw37Kwf2TLRjKiYLzR+X0AaUmAY25RdibePXR
BdUVAmGTEogXMqVBRkqnZ+2uWn/+lRURNpRkECMgLayExrzTloui7XcslDQSTlf/yO+1iLCheTDN
sjZATKXuq7vYrW7XC+al9/8R99YhBugoqG9J/Pbpm/ZuVAh6CrCQSqkDVQ/h3d2EiVMyzpAV3Cfg
zFNM0+1ayRf7h/j3blGIf8j19VUFvQeWuTzxUXsgTzDZP2PIRTaPdjr+vZsS4t+ggCulD9GmyyhQ
7PNOMWqnRrNOqx7PHxCZIX5Mj44hFHiXWBsRaFf9R9P+hIqhg9q0bkpS8NMvwaMjIsQ9PaWjtoaV
CsBs/EN7YasL7XCv3hLd6f14W7vxV0yTAMsLSkfZSZFcNRE9NDWjZcc11ggRIVfTW5eWv+JMMgbN
A+rngPv+xYSo1yyjmukWpgHiDL5KBSA4vQqzcVOMQSTrDZ5e0O8cWiweQJIppGaN/JaR5MIwIs8i
9oNS/htM5VEgFysFBCTJk5kihlYRZk6jezof1Oq6yW5aBvIbe5EkDifBzcf2hPtl1DRTmAl71td1
g8F1YAs85oHK7N54WX3MdklPxumS6FG4Fu6Z0WTWZPM0qXgCfEIFUSzxtMI1/P/Auav21qhQc4u+
p3vZ0Cf/058PzPtHFG5eZ6xsWVSY7kADTNTZsWUFeZkF4c5Rq1bmiS9OxfcLrcfQkNSt/8Hxv69B
yDLHCREzmmBhuUXAZYuDUaNxB06QC9MHKFD7FX3BUOuF7EJLT4pw2aiZQpcXtflrUCXdD0jaOYSB
utFO2xsv0BKXlkZlWymkk9WUlCZG4PXrGuom4xJ5dJW8vGV7KRYQFksHPRSFCV70ndE7e0jhIb8P
ng4+/oCAzaV8lG3kae//+/uJBYVGh2OcMrxGymUGP9nXdf1VaOGNAWmn82FG9sgSCws0CmMjr7E6
emgv6Wbdhpv4muFqte4fTMVICgAiNx0du3SIFKwL74BrlhAXOptOll9PU+au2UMfAQaQjN6over9
dhmfdfvVgryIUtqHqamAc56CSlv9hoJQ4fxGnN7x32Hi7d12FG8bpVdYpyIWjcvs5BDMrRSk62jH
GW0rMXUaHvYec99i8pGttZhnEDcjQ5rbbYq5SA8hd2c/Kq+66Whu9QOaILvzq5MEwTeqkCOLXcW5
r0ekLV3DNg2o8pSJeW0euQY4uNv15by1f3jk/t7Mt5fokbmproZ6MmAuv6yVfQMi2u/qU73prpKr
1h8ImpBB1PshCNaRVUi7Jaej8Lt1oeADqu3QDpO3OeQVg5xXPRh3E6e4DT28OX5p6C9XDoYBpL5I
ZldIfKu4aJTMgl0tVbbl3KCfHR3S9Mf5zZUc1LfZkqO9xSPWLiNO+pEuzY6lP82cQGjewiyzBFQt
/Yrc9x5ZCtsaXfgJV8KEASeCxnjidtfTjNE9TBu5pukMD0kc9O76E2R5/vllnnbs7x9RiMLDWvVm
zO9jv5burH6pTEmMlH0tIQinVllrEcEZtUjn58PPeqJuP8uCB//mn5OJ92UIgTgB2o0NBb5WvEtW
kHmjNOxiLyHg/RDhCMoK0f9Q43m3JwRgPaJ9ooKtBShQa2/dNj64BK/SzjNAJqX43Wb81X3BEDko
eq9N1/imSZ4Tsk0VwnHJwmYADhW9D7z9un5jK922pc9/dTTEGb/ariYShtjTtiU+CBA9q5F8Nsnh
0wUPki6FEdIEy5ir5XIi2c4uJBYkGyVKUmddHzZ9h+Od2ffaCBm4R22RmJA97XTh/q4opqws7FT0
wCZfQc0bqkx3ebMPvRbjvsUDuHU3xX35kzSBbCDjH5Km3+dQF65vtsZqSAc8yU3HCriKl7kxL6J9
fgERPpdrioLLUmqUf5Yzl00cq2ubbs2VDEY7kMKBIC72EjdpPfTG/Gjzr6Bj70FcF272HGpQ3dFx
0zLUwCB92KwzNIH/zknpwnXuV/CJNCmOCTVA99mAFjR0B2jknb9QksMotn4KiDyiGoXjXtaAgUCY
MqfaxSJTXpL5JrH7E07JOqXcF1I9dtNSDfrxCeq2GwIq2aJ7nIdX0wJVVnK75J3TAgTt3HTlZgFI
0zaHwGxAUZa+jnnz9fzq/+HR8vusilgi3VCVYaWoklXQddiVEJFWd/+ZWtb2q2+jGC9LUSTpmNgX
UpQUA2E8P1JVxQkhpVRorW83X6f+dv3fdWHfOhvvyxNe7zQmbV63NfD5mL3H+wWqitsEtCxgqgEZ
7Z8Q3fG/eOYemoLjiZs2D5cMFptfLFATiPqkG67nAEhxe03+RBtE4rDfho2OUhVzapRi4kwe1pVu
OwBQcfVbPjBVXIJPZYYD+IOJC9kyhQxiyvqaaguMjjnbVXbjNBqUzpNioyvtLkvtIOy+1oCmWaOC
ijUYhBiUzQoZi4ls6YIfgiJWO7YrzlIS1k5af29kmljS+yE4IczktAmGZpDNg4/Nn0rICfLZEnLP
6Vle8VL8KmdQ5X/z4xEiRNegNwt1G8Nkb7wbRx90VVs0iepwPYR67UClyKkz8DljICiHgkKrT47W
qRIv+HkjP5oUPmc9rGihKigUVvF0ZXf5dQbhMYmr+XxkPtoQPpZJlrJQCtigh+TO4JVqxwBdOt2j
xgV6Bmm3TbYm4dMRFoZLn8Fe5+uDi54NOLUxFGQG/RNIH1vwTsoZGE9wonxcpJAEdrleRgnnZQo1
+0DIhUaLvbWuzqL1aDPi/YnP2ISjk2Sdu3Q9ok0wAOaUjbofauglDWAzPzDd8jV7l2goswzA2t0p
JYi36hRUeo2sTfI5b/jwgz8llF2tr8sb098+2i5X0FECYczq8okbmec/8fb/aEtILYcRg42M8ypP
LuiOdtCWaZxknwVmYIEJ6V81tj8a5C+Uo5ukmbaig8h2PRgdlyGeHAhJOFApDM4fbcmF/ZTQTi2t
KxP4fb1tILLxPU10t4y+rQBdRH0SVFLMzYmuz8eF8bN/tLAqtuIkC99IiMFGeM9phdZb6Jt6YeT8
722fj7Y+pbNtAVggd7KosJcxNBBDaAco62ZKZNX2z7nBR1OCG8pKKH7NFLensLprrQYwXg8MW93V
NL4ii+ylc2I04aM5wSPlUEG0COm6g1X+LJm6N1WK+R/d08zVMaeLDsMQkxYGVppJDsyJ58lHy4Jv
QhoLFYIRCzWC7hXeCXoAkI7mc4vMWwNAEcgLvY1u6N6cPXVbfDt/XiWeUWzzqqjyt22Rqoes/rFa
rdut1l86e7HHC8FsFVqBSIM4qTMm8N2pRthcAzx/NjrzbU/2JDkRqT9sqdjvJSorKkPHlvJSdcQ8
uuGQ7tyxbCe54d4+u5ehVmUOzRD8S8cAfMt0tqL5mmw7/QJ1BnjPBlIXoM5z1S31xklydCS+RuSK
0NbVUhYbN58tGAlpHeA4XIxdeZoVepjhnkspXpYv4kw6Ygi+Zkr1PktabOy4AdOq8kYrRP0xxkyo
FTp/QJssW6LgcBYNM8qkw/Fs/MEHAb9LzHva+PWhyCCxkoDEUfet7FAQCDV6+a2MW5E7mXPrFZwQ
rSOFpTyER1DLqshlFJpu2XRXGSBz5++hzI2LTWBijS0SPZhqW5SjZ4iAFbgeOuDPY+k2deqpmbbJ
jNWzzJ9zOkkKVkQS+9+k7Y+iyFQ2aqLHSOJD6D2txeIWFdt1WQlS4QtLvzW1cFOF1K/XHzmYBUgI
AkZAa8Ym8cI82igA8WhwXLmWO2E3b1JKN+kKboHzmyRxVuIDfbJp3Vo8NV3tOmAl2UymZP7uTbTx
zBcXH+fFGFp6bdrrIUpXH+N9nRXekYntE9PwIA83QM1EASNi2667xchUUPdB91FdaRXYFqaTqwZU
quayTG4F7bl60iEbTZ3evtdD5UvWKGCTLxlmmxRlAeljlR5YPadeWc53sc30L2k+3y1RexeXxo3J
qte64hh/7bpYIJaWZB4Jb2l414QoWVm5U5g/7OmpGp4n8znXrrIJWnLWNtFir0Juk0XbaNoX9Jtd
PkbDvZ3czcvtGH5ta0lx5kSBnLtbw+JCmMwgb7H16OxkXQN9P8Pm2fXiW68jZAs51xDjdfEHY5P6
/F3U+NIc8vRxeLcr5JCWHuZpvoBbsVMh0Q222qbowZRNgpCW3qJ/ryqgOMKLRk2vbSihV3PhlM2P
TpfONZ5+zrz/EMH3l11XsrZC8gAe1eGJq/eyGwtf2R1fcZf/RChBtnT+i462fJwTkw01bsJSdhda
up8Lw4nnH5TdsegxgZeoNTAsWKFrxwGbACoD31yrSHHMn7yGaVkE4qcaiO80ZojZrjUQNYqycjio
S/asrnYED9BYTrIsdzkYQfyZ1FBpiwxjHzeHjNY/9Ui9iAor3Bh6vlvs7s5QIKPWmrzDGKfLshsb
UISYnXUgoDpfoDinjsk+znvda2tb8WedZXvTToMpnRsvz8yfjTGjiVV0e+A6fzBoQGHZ1M+my0Zv
rxWqOpUOCkp72sQNJshqaDqw8EDUYmePHUAiq5+x+3TSHqpbq7ZSTF7frNqwUckDbWlQRMVdV3Hk
Rda86trdWoyX0IPf03JULqB+5FqpeRuVo59p5JDUEKLK1XJ6bSCYAaWdBpe9hQasUR4QNi+WChQq
hdEBqmiotbcm0VOCp6gat9dFmmX7trLvp3YEGykb/bw1X3CqAB6Ln6EI1zpaFm06BmBhO/godFxH
WuY1U3c/EOT5593sp9Rb+KpClI91c8L4Eb6qmX9RtNlhjQq+3+/zUntlWnvnjX0qunJjhs2IbuD8
mGL9OCtUy9CjajgAU5laV0v+NZ+2502cXM+RCSHDTtcY8k4U65m6y1gH8nNGWFOfkxGM7emX87b4
o/5D/BCWIzz6M5p2TWVgOX1re9GqOxjneoiASbKh9zUq0EerR9CQlIPErmQbxSR76GNzZoxvI/nV
mwe73xDz8fzSPqfVH9cmptWZWdKuiLCP5La8VN0OsFUIPNhujdQTRYnL/jH0qSS4yNYluFYwxOa5
bmNdNniLwuLbmhLIi0lavJ/SPGFhgjdN2TyNaVwPhxackVlH/WqYnEj9pfSy9OL86RDz59oYSEks
rGY1iaMVV5DjQzXv9fx3km0Z//ej2LCSsKGEH4VawRwrkge4tal7+DsjYmZspGsGRuXhsNgpuBlv
GfxEJ8vGPkU54bvwi320kna1cJO4bwCwOmkelf+5gyr8fcEx5NWYJh2E2Q4miIijlIFuRnJnZN9C
cAclXe2iJdimcgHL+QzdXcxnt9rL+Y8hOb9i0tokfbwkfB0NIB1aVXlUv1oh1dChuHne0htC5pN/
szEWpYEijehv74ijT0JplUKjup5Rlpm8Kq4vJjAuOctUvFjV+NrY6496bG5ss3lurfqJ1eXdkieP
UNz7QqPmOQGx/BxD3d5meERUyjdmD5Ir9vklg4/KbJsQHlVMVVRsa7SlwPk3yht9tPFKBXNZCaCP
utDGyWz9hsbRBWYfPLP9njeXDegWmuXQLT+r+LbW75WWemU0VOApLp6HegSJWk2DNpZFvc/1JvxK
W7VNHVNmqqqJQmXzXEZ1W1rlTRH2Gzay/TKszrCwQAPPfrQUj1Q1/abWrrtURpn2GVTKbZuGZjOV
2uwTwx2mNdqCMVLdTGr1renZfhrK+yzL75pyxrsFAhpq4SB924PW3hkX0Omur1O4brSoDdbye2gk
/+ZUHf0ikQSvDwu1SJOlulmK6NLQahfqrVDnTvzVhPp1iV1Jw5fE3qa54bVT5oBZFAKgFwptncWE
ZkFTeIqqbnol3Ogxkfy6t365cOapRlXLQoaiWfjvoxsqTc4SOOb1Dagi/CSqr9gAbVGVhD+KRQGP
97LuyhZ8d6kCaeXVcLiIr6NY6L6DVMUFDYSXjNMTeIM3Q2Zcpsvkh4XRe4aNAWNQ3urJ1z5XHqCL
4JrzVzr1DjWTC8wPeFAauppav++n0klSFbo6w17JG8hnl9StqkqSJ32uQZgWFmpwZhbVNMw3pYPj
y91FudFiVOJmZlD4CK1vrWH5ah0HSvoCKe3LuKa7SG3xsuniYG0XSRg+5VwonhGGynRi2VCS/bjR
Q7Wk/ahl9Q3kShujdFK8l8chCRpUHrr4V0EeAcba2Jh8yajf2q1rWbtR0/0cXaoW1KjgGoe0170N
ZsTzbu9zWcCkqkGJpWMehlGmCn58SHSewXbDDfjM/Q5PHEzeQ197Lu9MU/0yzl1gptoXAmkN9Jjv
kphd4IES72qjH/G6L/3YhhyRqmKKBxK6DFhq1Ar6CiyW8+rCF/pN+9wn+kZNHiqI0NYFdQr7ZkgN
pyeoYEJKS7dI4mhj/xAR20nj3A0XxVUKiGPoeGGM9r4f611JDC9CqaiNMxeUN6GTd3SrWfojSahj
2ze61QfWNAP3/6VbMwcaNHdjVT8W66+Rlk8xlHrPb9vn+I1dY8Q2ECdUYr+hY47OE6vaZTbtdrgJ
DR2k2PqFbd6ft/AZt8s/zJEJIQ/Jw86syxAmBihlMU3z5vzKMtiFqsaXipr7FBc0hVgsKjaP5QAe
XWy+5Cd8jr4ff4KQpTQxQXN2xE/AhU/ZTrGdFUjWeAO8N0a2NA+SN3Dp4AqWCybKNlhIYDSKiXfa
4lgmk32bVdpVb0gEUGUWhIOvLAz4wxEWynQEBEzz2iiT+FeJCREluyRVasUx9k+NbuPs1qIyYAt/
I3z03x8+kJizlGuy6mECA6vhtzsuqW541n30QEFlJJf8kC1HeLEg8ygWQ8WOVVCvoJwbvtqdP3Gf
1QY+HnoR+6pWWlSl3BttgAk6gLeiT++oHQxPqt//wNHzbBTGVTA31XjhAmYMwtxdvo/3OcQcZTGD
++Rzm8u34+iODyrYSrOeL7eeQMI67GtyszTxjYr50Cp5XM2buqMPSZi4bVc6dvS0mJKfILl/IkYi
CyeID9b4BVH1c1asfbt+D0v1jkaZJAp8RvMJ+y44m2VYhnCNYGlydcPXrTvdy9Glg2IWhnAKD7zO
0ZfIre5lsPUTL++PJ1hwMWZekboqcYLDZbv+MPbEbx7bC+WKyzftjc0beik4f8hOBOOPNgXfMtJ0
0Y0Eix2/l6afAkOEUPUCFCMYrUc++4SVz5Cc2wz6pVYDPuzwJtf5H3Eimec/wtKpjbwA08xC6sVY
XuimiR/BQVvV7GnVGwAbcLTRaS/RDEEBAikiVFvuIvUazDTt3ZJA0kTW3nu7Up+P+fsPEW51p1Qq
mfit5rx80Ra67sOKfCwo/HRju+WTftVcplt0oP6PtO9ajltZlv0iRHTDNIBXuPGGIkWjF4RESvC+
G+7rT4IRe2kGnD3Y965XURE1aFNVXZWVaevb9CgEkCwYiFkUT73tXP7+jFmGBI40X8ElQx6SNBsa
+phMXng/LVmY3Wc8GBofcqn4UK5g5CtC+bZaiJhfH8XXmzr9/cJl+DQWKSCO4jyY4ZGl7zLK1mX3
cP/oTIHp3obN7mppcBqCVQVOX4JkcP9jqPk68pN9rL2lyZGIn4ulvxtvuuvvmt2YeIwxzJ7AZOO2
e/AYrFQLelYbeb00mvdf7ubfYzCLyn3Z5kMjYQUnSHGwm7QdiNsdJsdvnAxrwhZqZ8UuvGWpjK+w
pk8n+I/tOUNv1xZZSUN8ZZV9VPpOrXzXB5S+N71BCUCot9dHZa83h561lk4aK8RwX8h+a+1EZv2o
d98D+TQa/Jvk604QUggH7gL91W8eG1/x7p+BGy/dqx2Zs/qmWq2MmOHHOm01J99ME0b1ubILqH71
NsgMa/BpLoP2Fs3OnEWEhNTgA7ZHXeFxDcx57hR29D37PcHcik3qDi+MW4un4lYoZgrcJCPaVJ+Z
3Svd73lSkRQeG8VfDzqHFmhWJ8Bp2EM7pfCW51NvXbJLi7NLloaJHwO+z8/grjf9bJUmzG5A0w/Q
Ew1lDBhJTiBlS2F4yeosGvopNZlcFdM9Az1lq9pj7RRkLY7JNlhBZ9HpfWgDaBDKWTNPYfYy5nXp
F8xuuqbnaSqBthQbPEkSJKsOYpLLk1RLZqa/XzjKUadBK6nY0N6rN/+7mZuPqIttnDdwKyUJMhA3
IYOCUly/KcB99t7bxusUw5ZymVvx5dLWLKJXepX0JMU3RYZml9kfky4EsGn3547/0sDs8oWawLQ5
CfAxGlTGhj9Z1Tn58AFoIzQulxKUmynhpbV5QDbTSK3l6fGi2/lGAU8qprOftCOenKgIrVI3B67R
WWp9T/fq3jfOgjQ0mTW9r2E1HsV26LahiC1oKzgx4GL3XejNxOfyA2dOJSwbkH+MPj+nU9FUio6j
LP1MUw3VjzKPrNxkKxUDrHREGQasCVmRW52GPIwzWwIXiqTFVtlvAu6vxcjXXVW+hWP/XlTRk5zG
btXHCz/49vnSNSajPm2q89HatE+5DI1MnK8i8rQSlIVRtRBWlkzMVj9Lgt5sdZwwvSktve+dsqn/
pYnZqisEalFEjcW5jAmEdB/NzF9Yp69jKIjjiOL/LNTMd2dmxdoA6q7nIOVOFj8nAC+kFRRru8qj
ZehB9MIOBZRXY+KEwKHE4zuhUJKLHwKjQZN9X4S/gv6cBpGdNQvJ2+3z/fe3zTy8Ercj69rpDhuy
g367IU6iA2VQulgLn7zB15v019LMk5sY/OXEwCrEG3WbgVaBW7Wrbf+3iZDPca8ra8DIgM3B0Ewd
PEsQ7b126MqoJynpw+GEx8RDPsjcKnXjB5UIHsgZpA5ECc65SN8KPTmMerbrQ/NPGKrSmmp+CPQC
6sp9DN7noqe23GTUlYUkbA4FHquK6BN0C4D5qT7qSHkpGn7QZQGhU99wgm60WMR2tSy9KQWKqSxw
o9y0lDR22jx3+r5YOMCfffv5p2pUVsAepGimOe/rV0rfQsKqz05iCA9JA56iMXZHSc/tOqhfUgVi
m0N0avruI6hlT/FrrwCEj4eRHXSyEwF9FcivBqsczQcqgwL/IVW/gG78Lkb5oQ4eiv6Vph+DJKyM
nCMUR1E8tmkm7csWpEmUW9QgD60SI/kp7S5hu17R/tz3jV/8wIR4QrKlahp+AFgKrnfTMGjh53Jb
njjf+vB1SrT07LwBrboyMY/MUmrKA4YvyxMEmbet/q2pz4rmll4OjmzIhsoe4LqG/iGR05TriwUf
8eUaXn/gZ7/gIv+gTQxt4xLW40g6j+IDeDbQYRVArr3cX8nJnX05LH9X8jNBuTBUKhlTmd+Vp6CL
bKl/LhLwCrOF9sKSkZnbRsOI5QHFdkFzyU4U3y71B9qp6/uf8iVnm63ZzHOHGPkv2wifEsffc1bZ
pPtZq9+J9ENOhSMpYCbzc/u+ya/PwZnNaR8vlk9RorgB0wC+bDsCi7nJpVNB3Ihu8hIQDR+vwtYl
9WFUn8AZbHA3C5xlrO7kKe/t4cxnZy0rIC2Bw+KrqiVy363UD42tRF95PvsZS7/vf/Qn2uSevZnn
7vIoNVN89slIOi/iZQzYmf5c5+W6V0u2j+JoLbfGQ1uBqccPwRitqiKz0KZZtWPtJX38rVULN+SD
EyT+wcwTiGXJxoaE6pMJ2jiwqH9Idb0JSbUKSLFNmiZyjQIN4XicSO3K9ZB2DmHjKdJ8y5d60M7R
jRj8FW+IG7Y/w7xeDRmk7rs/nMsLsJivT8zZls98j8lqk7S8L08a2u99qXpF/J3WvsWk3JHbbJ2k
EuTUV4lauhQAuTF50CC/EZpnGmpeGbULQ9YLp35ew0cLVAdxFTZfYaVrJOU0nmSxIXZztN554LVD
tRZB6d4/A18L4Z+rYEKqTSMaxfG6PviAKbRKKsEsOnF22w22CWkiaI7ZDUQLOFJvUumOlpwU83tX
i5eQMa9i2ZazAXRlQ/cCYlK71/mhwnSdHLbbQEVzE3Nb+fdKjt1YaxxJl+ql6/ol55j96tnJTaEJ
7IPiujyF++hbtB5RvWnt/g+IEPBUXaS7vOHEQXFNdB2iV4wh6l2vUVUWROtok52iEIwx04xxTfah
Bk66rtjRtHYRgZxO6o95oKZgEw+eaFz9HnTjpx4mq4inJxrhWdE0oWuCcHdU41Xjx14m+YcWcE47
UnlnKW3NLDQzcQCptnC2lBvrZVJdAxmvZjB0xWdPRsVQMrNXasS4RreZvB5jlKADyNI9dl2wDfRy
K4XptonoOcbp47nyQ6cSs0bCEf3bPHMFqNOBc6gtJehfYx/dH6jVdWF+JEP3TsMisQyZHIQ6Pit1
g8ECjlr+EOyYKb7rwQDCAGHuZSVcSHK/Pq0YpEhAYQTUo8Yw2zk7veD/HKExqHWnDKiHBno8UoNU
+iQIKHnZR11sK+OXBg+SMrRyOjDby8qmjIiXQB9ET8ytJB9iRd43Ee54VGOssXww6zNXl5Pk6ZfM
fO3VL52d2DxVQcEnlO7ky2KDc/SLqvvSIHhfJ81TzvMX2uYvEAVIrTSLDyghP2bABaPT7f+SI7aO
zfijryF23tWjsOCrQapOIYzRZt9NMMS1uu9lNT1yzLHkWvJEdIF2tW/YfZKvmf6W75s+cZJQWELn
axFiawPiNcAmTNxyI54vmvQrYQl6MIObxm8p6uImX4edI3o3VNY+2jNG+k3L0Cirt63/Mvoro31M
qtEmrLPUHFnUn64aHKB+iR+uA6NyeaJ+L6TMNgDLiav4nGsGJBBlm6fqthx1KBqaNVCx8XvRB07T
5Rh3oNQaTDDlR9VzjWlGppUHPoCbTVFek7oZrZ7EkOHCXuaj+K3Fqa0NKo5zY5lSgLmW55S8Gx1k
XqsTTrQ/VFbQoEgJmxnwSAYGBor0rCZ7NoAqiaA2j26XfuqKwWFRtKH8gWjnGCQ4EYiiiiRzhPGs
AF4Yg5R4MHrHUCCgJu2C0LcTpHBRTh2RYtrj3A9PiRY/mkTsyl56u++htS81SUYp0DEUgCxFV76c
cT/WiaTxnILjKT6OeOtgPXvoUuRx5aUVZEtCi/LXQhnsAnjxAVVrYI4o0vfQ/AVMK6ZJQofHwYHK
3+XyWBhgPW6oU5QgskCNM1LztdryxyT4Lauo/TXku+l3D2zQQZS3NsrEwfMcPao3X7xFwUka3hOJ
IGEuLWju1MIDE64jyZOOTm3Jqr7zm2bXBO2DivK15rOVIWdPXSgUi5U9XwgDX9PR65WZ3amBa03a
11J8AqBpl8ncbnJAPdqFwZ4lK7M8odAE3k0GjcFBC/7KSF6Nfryqo/9XlMD1Ls9ZhQuAikKElhjZ
yK9eRx24XiqIyF+DwNVyzYNAT8g4BJERY8ikd9rMA9UIWIjhgvieOkO4CXRQ+5ggPEXlNzhp9Rmq
oxiX11DfTxd2btqZa294/VOmn3qRbkvgjh+IMONT1v7MsJZDRTZVk4DsJ1z1ybvPF1LdG2WDyaCm
M8CioEs774KieqFKg1pQTHtwB8p726rEnGgRndM82FXZuZ7e/kNgBfR5qE5mPtpNe6A6ShllA/mK
lyjtTpWi7In6yPocWewjSI7txCwtBYMRfYrsIz8k5p8OZ8SQSpdhmM/k5V40prAVyeS2ARI6aPEu
5G+3D+ff75otJAN9V0kifFcEXka5+t6mDC50wQV9faVfL97koS52q6rivGAVPFAxCMcPiZO26ULJ
+Wv2e21i9rJEbpIXZZ3RU0dQ/WRbf1zpjWJJ46+s3TbpVjWf7rvVG+n/tcVpZS8+SoL+pza2WLnW
U7zyLeYHseLraeZKlh2j3yGgrEPDjW154RF9ezX/8efzETzVqOK6YSyGqsezKjZFsjTjd/tM/GNg
jmXGgEgnFSPuOfWLyDICihgVfHSturCEX1OaaQX/2pkllYT1Pokw3XkaMDmr5ck+inZxZzgg0NyY
/tJI8idV1h2fMae68eNiCPOMxCcxxivFV1cZMiE552vGwM0ixIo23U4vELAhB507aZp+k7iB2FWH
oWcKZVWwHzHHm0QHN/3ElKMVR8y0YFqhWtcq0vBChKpFywTQlEA+mDqUg4ZoNQIVV2fkt54XrpyH
C47wa+Po2u9/Rv+LY6iYKipyPSOnMPNkPLt0CEsUfQRNC98meQ8Oc20dk/ch5Eiqwfluwrks3ITp
+t5b2NndwxxkMhFtJCfVOOKd82QAZJ8wgJ8yljhd3dk0PefDoyo5ZbT3Ex8IwHZpGZZ+w+w26r5v
GEGjk9Oo/oG+oa1GnaVjABDJraOnDzoQtLq+ijA8bJb7hJxDRhaWYek0zypAeUwNwSskE2qqPwsw
BBdCQ+VT38c59fpO/DtzbLbosRCi7XQZwq9gXJS60cP7zxuDBz/E9LlZLazvbff6z1WdixjFSt1p
AvXXUwCaqDydBj11tsn5AVrcFkH1RR+Zbte9cO6frekr7hytuYJRGHS04JWO3AmMj3Ij7ZIyWGDl
vsH+cOWG5vpFSVO0Qerj+LJBO3W8OgV0rYnG8sUvE9c9zIiTtZGt6DWKN6WXRuN6IPkmgioxi4D+
Q9OmpYNbxmJz/+OXFn2Wnko666VCIKalm4mzDq07L1zLu8V28ORnvyyyYYJPg2qGgafwdSQL2TCy
IZQJHsEImb6MRkXZbnuhfJMiX0AJsuqtqjPDNQRXqrWZh/B/bY77NRi+rXHjOR5/xuXPHlxqBflN
WYMT8tH6zUsSHJqscGi96au9PJqrCm/HOv8hfxYEBzyyFSP8KFRD2HJhvhlsl/UQZuh0dJuSjyFn
uy7FmIHozqURv8lR491f4BuMEdj6iy+fXaI2YUKkaUJB/ME3IehDdzpYcJzWVdxypXzAnZsLVcOb
B/rC4sxPVWzI+7ZMAZJv3jhaTSNdeAd8rTVdf9LMDVV+RfKMwwCrY6sG+AfjBJYO3a8etBT3l2/6
rffOzax4wtEAj7XpW3jR/KYlJhFDTIOY/cI1uJ1pXazZ7B50RQcNY4ZdIlup32EcfzWuTVe1hlfU
IfzEI17lJafAMZZc+lfQ5xRcLyxPN/QiuGr90MgFnb4wBaWPvh2gYM8pMIXsJzePfv4W6cBhAgzK
K0vVG6syq72kLCwzuxnb/v6K+dOuT5qBStOvULnixSlZFeUqrg0vNh7VrjoJvtfyNSnzc968GIrv
pVBkiXNoFvv9KecQzjOeSRDtBMudhoH9ReDFple7tmGY4kFtqxROExb4b5Ud8chRJMkicARdDC4a
WbaNAnKz8PRKYbdQpwlrKFdJwgWU/xDEEGgBIBTNqRfiN+tIKjB204sfqaxA2kZ/j5EFhJkKQd24
0q0o9b9Hyje5iCD4U48fPfC7otC9iETPbUhdVuYoS8jFzw5JIZpRB7kfl9AUt+48cAlEVwyMuRgo
yV7vaZEnI4QVFZAQZqnDDRA8xigRhZRZWr+mIrbHfkcBr42Ndd78UDB5Yy7Sbt94vl7+hjmReyMS
UQh0qU+a2KpMBrmIavuJBAl0eUCShOmi9J3mxMKLVlfe/fF5NDnUupKd8AM8LH/nw0vX/bl/m28d
dhm1XZmqFIBeMu+l5ro/QpuIkyN3iD0AadyuEjdbCU/sWbCL1xND2xKb1c3duDA67642EgtKVf80
2rnq6HbHidIe0/+YorTJJCW6iBe6dZ8uP3TeU5XavkvluiFHOSvstHtVIrT8pUPcPRTyJgMdLDVX
MaCco1h1yBvNpHczf9z1xPQ6UVptBMfq/yrbk18/d9pPrq8CeHI+isgKsuwVHAYHyaQblWZeW0qy
ZRpSbbVsbFZMRRKqlXK4DtUxsNO+NXdCLV+5DKSvoaiYO2Np7nHCTu3oV1Yz6tKz77ft1igM+SAl
hmmh+f7OlQBIA/4L+IYzEdqzwlooE/WeNqnXx1X2qLb+GiCfJy0KMUg5Gl4uMnT9Ey8IpR8ijL2g
4duqfo911SOJ72QCOmog2MpZYyfjllPNBmEvzuRz2wmLagrqvTUqgWgrDi9yAG33ArgbCcw/YYBx
wD8VUAJxoj6jOV6h/eh/o77h4Q3paeN7qz9jl60SNf4BEC297TY+zR1exw7Yk/YKqtiOksg2CSNh
S8FjkoH6n0THkokfLQPjN9GshMQWoXwdaMiCAKBQ80MXif2g20qV/2oVTbdUrQJKIRAbiKY6Q9nn
VtCi6ZmTxPF5vo+M1FZLdZ8zCK6AUayh0TGI5ActqzDYJq/TTH9hrb4pO38bRZoTwRrhGeR02YuZ
NG6ViD1PigeC90yj5dyKFAqaPH1vcHSPmCvpGmS8qCXV7TGPpMTt0iyz1LJ0q1Z7NsCTYUER+BsN
Kep/z4MRYNIw8sIswib364WrfKNSJzPgIjRCp/7GvCk3FGORVUOHq1wVewGGIHRdvJy0bhEPoK49
hcX4q453NHhCvd3UXu6bv/ESurI+i9cF60fUeGEdMHaUVuXNyB6k6E+YQluxoAvR8dYD+MrazJ9D
Rg40PTWsAXkTonkcybti/KaNELX35SeNJ1ZLmJ2DOSMbPr7/qy+dN/YUCKzmpoDtnAMfqvSHLvnN
C9NWqROG6cKy3kCiAFf8d1fnNcigLeuo5bCmZ+ZR8NTWkze9LuyxEE6hHdLuyJqTBKoUEyQXEUgq
22jf99+h9mjj8WaNw+r+199INa/86Kx2qCdxV2DkiBwZ0f9wPEMDKdm09XO+JAi6ZGj2QCFhUsOz
wRAPTTcZkZ4gV9cIxyCMvvBNt4/T3yj4GSUvUj7Db4ecyDWBxgpHjwaqy4ZD0fNEXY95w5qN1v1F
/DqyAFLkywg4exE0pIHLyQQ51hQ9LnKI86eykncpxQu0iZ1w2DTSufPf7pu90dG9Njt7JygkImE3
IAgSJXF1aCxjKNpqsmQtB9+AOAU/FmRI9QfJOMeYbhPGu08cv89XFAPBdRFtzBqpQbVSpeMQ7kuy
q0QCcZSXznjR82BV63hIjqe00GxWv7WIbjqla1XuvPufsZg/TL7oYrtkLa+jXEL+QLZKBMoAS55E
ISRXWSVn0tqgxFiGni8anTk4sBt1hta25Bhl1b7l1GmCnyRyRXCQcqQLYAXqM0y65GgXvmjya4i2
9/3PvtG3vt69mdML1DJj2bR7Cd7iUCfcYAjKMb81/VYRZ8nmLrVjKE3j48WabBOoOEq2kS2SkX7F
Xl8f3jnoRJJzSfRTzti4+Eg1d00Vpbd1CnZJ4fUZkI+rtnc1wK4WURU3Xp+X92Y+Ugo64SCvdWyC
j4wpFvFalfrQ6rJx4YjdeLFf2Zl5uQrwE/DpYak1gFX66gFF1gXHfus1cOEBPjf74gybWRv0JIF7
05R67wepl3XRqpE/WkUGCuGn6N/vnx59Oh2zh/vVJ02ffGEwHOgQtlPSrfqD1yFCMtS7q+SVQKpA
0p5r0LOhrWXFRebokuEQLV9l6Hd4ofxExZOvA6zRoH9baFs0VxjmIZUVk58k+aGN0fjOEzsaQXXO
iZt2OojwkJdqstOWIwLWuwpAR/1UAEZcFidkaS++6fHw3QRAIKpCKx6bj6p3msJwU1McBB6XpAM2
dRe3uqWJXTq8M63ea1yCSOWHPKhuGYJUjD4FEaBeHyYmmsj4wxj3dfMg2GZATt503AriwA5T8Rip
3400PQUyhigLw+lKXItagEPM+KnqT0Xf7ORM7EywqN1f8qWwMp+Q7UIUMTAuAC/vgKAPfdLMHt6S
DVoDq2YnLdSAbqARrzOF2ZmVBIBE0ogTNSSPmFo90F51SaKjwc6sOPjFoRALDk1Lb4QdQic8qAq7
xCyIob5m0Dptkm0GeEZsWlxZCq83Q/lFDjMP5QE8ZzRlpgrT3nLUbjQJmrIbLektv3pVJPVcpa9B
ptqSMTggWiwK7kSRsBQlgPZevrQtN0qfVynV7CZgkBMEm1OqGkr0V1J+g4irG6coVGobo2OrcGx3
o+Zw7ZtIFwqBN93XxULMwn6YUTNWpoUYWbKJVN/LRxnPlmLBzO1YdWFnFuejJqxR34UdkY8vAzRQ
tRR5uSuZDznhlirDaxP9RMVenqCZ4ADk8b89jbMYreqxokcqfkLR/4g4+S0V/bEGH6e5pZj97/WP
qFwHPUg763d5PJAsAFnRuuGPOvCywWgXmbQ25aX5naX1n8XwQdPUplPwo7TO/I6atFnTH4tz8bfj
48Xqz+K0MYxZVjPAHxOJ/QGC7iSE4snoDCZgwzQwVW0lXD0EufY0ymwDirCqk+wswUx5O7h6sihk
Pi31F8//9/fMJ0f9Duh+Mp13CR0MGZ1Kc0zsikGSF6rzVEJ2TcN9i38TvQnIbmmhd/9BW82uhnXI
2vXot2tZW3AKn1nCvV81awTHUkrSMkYoH7bEVsG8vVXt7ptpeoFbv6gOeFue6bOc2OCjWcMXLA9R
3ozAF8sy85dmlFcqyILIMVbIG8OZU0Lw/fid1xUfTfojURda+EvbMPOCPAu6lE8PmjARB0DiLTDp
WhoNNlLLVkG30OG6edRNMmE3ZaqpX2JPRFKfqXhhpMNL1R304UdZfLsf324mSRcmZl6GCzUl2WSi
LyqrzkB1myy46tsp74WJmRdpxqov6ylLKsE6HIC908g2FeA+IqltSPQ8R2q5zqSfpkys3DAeoxxi
bemmnij4DWiq89QK/MjS+VssPcomUL7dTh4fs24x1N/Mri5+6MyzVCjE+V0yrYWHydTuFLnJbwae
htLCnJqgn89Iwx1s/R1HOvCW0Ma367gX9mc+J+wikhcZFqqpzIeI78IAEpY59C0OKd5HrC9Bfpp9
l0EDYjxK1Vmlw8ps6fr+gbgZ5//+CGUGeTaBdZM7iitdNtla6uKzz3pnrEByZixxy0yX5Yv3uDA1
8x5d0zVhMz2gp0l81YZSruGG3qQrBF3xHELy9lIJeWGHP9/WF/kzJWC7yrMKF6p+M8Bm1MfxupXh
JBUVpfxzDtCzNpIlL7m0pDOnURamPLFkwmpPX/pWsZX2yUTlMsxORKuAaUWFFqrclHkm35VBCIWl
xEqBxtdy3xKgkDBy3fUTFVngsaoOFPx/YLtbpzp7i5NwJ4Z8p6jZYn3jpq+72J5ZiqVLZtdUIX52
DQXMlTjikQaiHIzjr0pXAy0yx5g4kLWTBuHyI/F2ADbR66E6mP70OcmfEsZdrWmwDpET3Qn1dy1c
TZSpEmbyk2TfBg8xx9j4Mi/U7cTrwvLsu80opL4c4Bpq1viK8XjNa1bTlIFIPVCF2aG7NKl2M4hd
GJxllAYVLY1iGDTj/KFm1E6NhwF0UbJWOIHKbQzLLPjkr2x10/P/wuTM7XcijXVzqkhC2zEfvXYz
0WAAAwXYt2ovS9bcDmR/N3MWAnpeQAN0+kJZRVMifRWYj+1AIXzfdd3qN1991cyBa6D102sTZ2bC
uaKY4XBQRY8OJh5syLJZBQbIVswFsrl4WbB8O4z+/cCZ66YD2KirKT2jZQt2wW5dyw+lBFmH/ndR
b5Oo+R2mKwzlgpYP8urFk988pIHmLvwK+aZD/c+vMMjMdyeaUUnjVFEH+Mal6E7k2u9Y0I0kd1YG
12PmTteOGx6gTBBCsVGOFoLHF0gOZolMk4AKEVw34K3TZuugSWaQSngmHEDugJD1oHjQt4HYl7lL
HiYpxWzfvGKODupN5GWRw2PuZ0HvSWDbwIiQAhzxHF+ZNLRUEmZ0BygIPIPtb4SEW3fof7UWqO0d
8aT/QdoeuktBZb73n2YxD/5Jcijr83qWXATF0CRKe4gMFULUkzq6ubm/s3MTBPo5F1Jm2ixS+kpX
BH0SETRlQEwSDzaIiu37Jr56+2sT09m6CI3yEFemMkAQpQApqF769kizFQXwOUyfk3BJsuOrQ7i2
NguJfYfnSmfm5ESKD0n7KedvqvLr/gd99arXJmZuvE8Ai4glqElJAmqUYI5B5Ys3jy3LrT6Q7BBS
FPcNzo/ffJNmbhxqwPqQGdAVMMsWeHJUBCuya6BKblRLyJIb/vv64+b+W5NiHknYLUxfvooVtPTs
cVVthsf/oWj+1atc25o5b5oiDdDaAhpEXusQF13uF3nT27KXutK5WKg5LO3azIXXidbWZQVj+nge
lMeAbov6yJRJthQAC/ixf7dnM3+VCUzMoaAjHwsUjRL9CIEeB5qMGDReqvwvXOE5FqglCSuTacfy
MV3DNTNpyf0vWZg5CRamCRr7OH9E0Z8qoX5L2wWs/sKtZTMfoZR+ZkYV1KgMfZeIt8Jc8+j5/obc
KClcnbZPDMiFHwqpKsc+kEun+n34lgzYd4t6DAC/dhcdhGQFKx9wShN5ksXtxMtXS45waRmnv1/8
gFyPmozIWEadqp7vl7aJl8H9j7yRYl5/5MxVcEzBxRj4HD9lvcQxfo+diRCwc/pj97gM1rntmf6j
sfKFMDtTlCGRjbw5xdq3nq10A+TJ8tnvzYUYcvvy/rUzW7oAohvoqcOOqkKNouRYvs5GD8YNmeHI
BmYPu8G9v5RfCaY/Q+Nfm7OlBHK8GssGobFxyw0aAsfW6zLk7LUD3Vg39SYuWQKlK3SCUajMLP1o
NeB+yJzhJf+egHqqdKHTWOIZQ9bPS6nB5D6uX7jTPv/9cTM3LUl9l/d53ZwSjMZWGeQzAJEBIMer
jBjc6khQxzMHh8j9NfnK/Dhbk5nHBs102ap+gNGChmJkFGSLPPP8ArotAH2HJbViuDjUdq0YMVHX
+Hbg+5wnNibQaLbJigAUnTnG4dPY7gdihZjy8I2n+z/yti/5uzQzR4+BjkYEMgSI9KD7jiGjoype
o3GJ0ei/3LS/ZmYOPiyanmJuc9JXap0IehuQZm6hLgSYGj8CJ+ctbfntPOo/BsFPf+0+GnNspZjC
YKTEq3TQrMCsjqBtOfqhfs4Xk477yyiTmdOv01ZiEi0g18d/teM+qEwnU+nCJbtRmbo8xzKZOX4p
KCCdKsFK/TpR8kF62wFJl4qLM7qyU4OfeTGZn374f786AF1eryOaxB3omSvIxwnpCASvQgYQ1cUW
KKosRTqmIlgReBgOSmUq+QtZyOSo7hmfOTJiEE3EIzaxjcdzy3dBWj/cP/4LB1OeEw6W5hCCaRd+
q7M7N9ilENWV7Hc8wW1jTRZZL+97ZpnMHFFXG0oXUziigANrB150uXsY0y0fDv5w4vpSKnyjenN9
YGYeyMjyoGgVHBjuSBDUAb3bxB+JtzjGBPAU2xdv0dsy59/9OAepyuszw/Q6k6MKVqXiTQ0DK8/R
kzF+p2QJQL9kaOZVOtPIZCFj89oBLWEV5criIFhgqXyhA7B0TOaopqEgRqErOIlNw/e8Tu3OH5xI
7Q8pMZ1cjq2G7bU2cQMDAoMAasrTsNQYvd4/rQv34XO7L3KimrdGGAfIiWihnP1YOhvh230LCyv6
Wdq5sNARQJf0AdddyrwEyIICWO5khU/3/p2d2cFkfluywS+RhqfNqiGBKzNq5V0CCFy/0Cta+qTZ
aeSS0JoITLOnnlQbtQCldwOC6xIq1fkS+G3hen/CCi5WT0PhQ/FNnBKt1DYEHUFMHx9G41VEzyMO
R4H55PvLeAMWcXXB5/ghOWvqHpo85ASSWDvEYGUgvksBcM0BupFvxIBXVhRXAK+g1c9Gs3Atbp5H
FHgohN3BjzaPemXLGoifhfyUaxiHGAJI32ULL8Mb8D584YWNWcyrJJVCMwI2qlQDI/suxMRGGwDC
mJk2K38G+XDM5F9ZJS0k0beX9sLwLPJJTVfVLMK5aVy+Jz8ByFkLT3qgdvtjuc5+M3+4MDaLdKUS
57LW4itjfQS5V7rtpXPfbe6flqXtmn7ExfHMMzEEfg8j0O48sLrfDmg23jdxuyJy8SHTbbywoVUY
Hq0kiLDWYFNvS8Mqm52qgN1lqBwTygiQQhnLaFNn/dmXlf+fq35hfOZVumL4P9K+bDlyXEn2i2jG
HeQrt9wkpfaW9AKrkqq4gRu48+vHqbnTyoKyE33PeWuzalMkwEAgEBHuPhG1hHE1HqFyep2QxO8m
I0qHWrbO9et/S01OTAlRpUhVM+9j7KW5GZ9N+Ebn2d4Qtrt/R7t4/i1xYk+46gy2tHm2YGlrnqJ4
ZlgAb4PZLB8sba/GVRrSYABF2lhEGKFkofoX9RVJzD7TQf7jKIpYk6yxRqteBXbbEFiTZ/WaJRuG
Ik2QRflK/7TFhIGnRqjstQMecnriDZPHQnmp92yc/dqMTyc8cTKetQUvTPwQo77OEsVL223c/q7i
BGyQw44SGYngmY7GnysXgtCcgBwkcxELzM2iY9DKZ7cFoD3rCwav6hvNr10/O4DkU5LxyxYqxCDQ
OWlpOhR4uDplULvaxsZUscOHMKa5T5Hyl63EouwAi5mO0teaVq8Pp9XRzGdjm4MDHjJQz/I88Vub
4rNUe/IdhYDkLrYak/HToci77fhoasZ+sUl9cpcXPvUKPI/DODI8PN8iWYHp7AvxxLgQqcwxrScT
yBQMM1ohwZAft7bAkoVZrCVeg6nby5FRZk6ITfoA+pPOZDCnGLvOcYKVWm7JQNKnfzR2LDmrklD/
ufMnJ4S4rpuYI8KT5vBt0bYbU0YSuW7PhQAo5jrMoaBkmfHtXMj02uS+4lHfLHs2yKp0qxNcMCSm
OGliQlQc9AvHzs62DmTdGtc+OFAIvPx91gB6yYzwgk+blIO6AmYSnh+U4slUn5cl3mnTnVaAhGdZ
vHT6ddmkbGVCVCHJVOlWj6iiVPE1Idcpxpc5qK8uW5G4gjgdnZV9XNojrGhAtMzJA7MmSaokcYVP
isMTZzNLAl6a1dk4Ux4045ph2NCYdH9IZTLVMkvrjp5Yshe+VMaaDIJx587KVzmM23zMwlzm3bLs
T19/yYmlRul0DSjB9a6DBDeJlq0dVFcg9lopDmMpjlMS6HUhOthzMyZxho/UJoo/g/K3bemBgVWr
1sugX0gwaakkG5Rl1rqQwrROlmX6WmFPDDcynasKdB80g/61ou5MUH5ot7Vxbff/pdMLiUw8lI1R
cGxs6rY3CY+A5twPMgTdeT8BFYMOQWZiO+uZOPl6RjoNRTPByAyWtbh/z+tXDXBMe5Ys5vzZ+rIj
+KMx9r3GGfyR0f4q1fOdaknx1rLkQxwFY03bmladoaG04EnJ6+QYO/azWtmZB/g6tLaLyvYNY6tn
fYraHMIxlOJoZGFmJaCxmQZJnRZ7AF7MnTMrit/EILAr3Wr2k1JL/YHPdpAWzq06gd0F3D6qn0AU
w+umAmUbJZvCxU6NK1Y4N0UNeHvVqnvdaqN5PPYg51WN2cuBaOA1phkwH+d23C/dPEyWcsW8Blp8
T1C8NsA2a023Vux4E8hK44Myx8TLs2isgcTVPd2hKyVemNB+D7HAvY3qSdBTHeAbCtZFpZ2yjanX
B0Kmn9NwtJ06WqoNr56WYjs13SOBwJOmOH6NIa7G3E6d5jn0NWsWsIHlANYUsJu+d3b6qyzvHSCG
lSQs587T559DWl0nLiihkTc6bm15Ze4CYdu+1SOY63VaBzZXYA2Y9t7UMr9Y0RlpjezbAUuA1zeo
y5dL90tLlpua8Ug3gfzCfKWp0Yhw2KUEAOg4ec46E5gKEEOyeSggka7c0fIIBholV1XPVKRTIOe9
8+/n+Seh08kpmKy+MuMe3tm5nl2EA9RMfBYgbfWZFZEinAO2lVfeZVaFW63Se0rYepHOun2N03Ht
QOHk8pUmiZaiyGbXgRTOWVMCjanbONlR4x2S8o3LIj6idKvGkgtOegSFeNIkvAUjApJi+HPEPkBa
4Tw314q/Dkkmh/gWtcAmSKUp6vkw9vUBhfAyjW2RdgoidGb0W4qxpT773VB9W2iyi1WWin/29058
Je27PDattcAZzmF74/wCnd1yBafZNkGi7vQof88DN+j9tpOi4GQeI1x+hW6Neb3WJawZ8PwBJ9eU
3HUyhxGuurxiOs2MAhvZPnaMb2vlBhSDYCFrvGI5LLyILjvo+mG+J5N/3wsi7ZKCQVOzqLCioYWM
mgVqNO16kkJT1pN0yYqwbxqzp2lJccuZCI17K/rf4UEFY6g+UiJgwTaXV3W+Cq5/LUvYxjI322zh
znIc9ASDuvekeiYgKwe9wlAxf8lAGRADrE59A0zkpLHCXp0lR1/6G4T8obVTYg/r2x8EvADjROke
Qlh7kAZGa2YmFxA47zp/r1mkGkHjsjRbtBOPRQL5PjvIcxV9Wz2M+ROr6wjoxlCyy5LPSoSXCFyn
BCgezmNu+vHHiqAu/M4bRshcbGbq5Ufpdz1/AL/WuP6ik8PPWg2c2zksQu3zfXA3eqhtXb8NgG4E
/8y6r3JSb8kREUVulgJM9bzGd2yNPJqVm3HCDEAhKVD/QzXja2VC4O5TveGcrwcxylCyWct0XUj2
qyqUrFUq20QhWNdtRc1ufZuU1XBb28O1BdjPZdc4fx98rWb995PvVHWFhSI89mww82NZsGva3yjx
D2TyklMm+zhCZFHYgiRmfdwXBIM3UxNQ1di39PHycmRHSwgn7pDpjYkp2GPePNcUUdlp980MAI9Z
b8z5WS6VI1uWEDu0qk5YspbxtPFhAdsa6W2Mfkj2TuIHIqdFzIlTgeNtfeCkR3WarhPl+fK+SZYh
8lhoJDFm3cG+mQkA7GCg0kDg3agyeSXZQoSo0KXEjW0GMy4aZ7Wbb61EpiMgMyHUN9Me3JeJDROQ
pzkuNb0yso/LeyWLAI5wZkogK+IlholCmXbqG4EQlX2Ph0RMrkZ79EHz4U/xS63IFE0kZ9URjtDS
ARYarw2CDnT/icYAi8X9MesbWshmGNYP8S0PgC4CNCTQh4NKxZ9hodMHfagAsj9mO/JihtVmFUyk
77H/KaoriUHnL+ATa+s3PQlCZt/SBooVa6aIykhxr3lxqN0rb6iSMK8K5m3xn0yBnBgUAmtOLM1i
EBY4OjW7BqnRrpHNKJ+fkzgxITjJ0rQLqpnrNZG1vtrmd4xnD02nXqVoq+bE2GsL388M5G0uf+iL
8Vozd6bdHHhLwU5fPV722bOuc/JrBNdRCwUQvQoLnlrjxSnu3XG7tD8xpiXBNq9/55LfCPHX5E6u
4X0BO/Fya7JdM+FpPH9A+ztIwSp/eVFng9bJooTY6zjObNEFxhgz7ubuOXbNp7aUNABX37uwIrFW
TO3UBU8ejHTVtDUnMB40luS0STZNhBloTrnY1jqDkfb8jZTXdR+nqCJk3jjjQVH/vrxrsgUJMRj1
4QaCpLBGFPvATHebmZLTJfku38rDSKa12IAGkN7cOCbdF8bPhoyby8uQGVmXeRIzCozEdKxeN82q
f/SkgKQRMLuO5NN8ViwvfX4hUlgOJYjp2nKc3F2TN6CPAZUMATeHo7t5UC9j4y9GByq1+rmocjCp
8aDQmis+NOAwxJisY0TdFNK2S1HpKXwrSQMXJGSJ/Q7sto8mfRDT2ya+GcARPTBUeRzo81zeqfMz
fl/nRCw889qYzH4dH1dKrw913/YhBjcdUkwl0yRYu8vQb5LFdMkNIpafndStbb4ezimi2uZ/SZsm
GN6qQR6kR1lbU7pIIfJoU+pM+Rp5Rl/1UUibHlfWwnWNDvgut6Z08E4SUnUh+uRWXWuliyyA9W5g
2vFt1pSRyRwQ9smKRZIAIZZrl443ubommfrivM75rTFYP2ozuy+LlZPz8bK7SNYllvjSOAaaocDM
iJWqfqm+piCoQBnV5+AjvWzpjFAVeuBfjimCdutFh0jEeivRbDuGCwW/l7Pt5oM9g3rwGXi7ErOT
3dbaoDZs9D+X5jnWblx60zu71v1pAVUM0JfMkyTxUawEgtaiM+d1SGcGgqlSx59ENjQjCV2GELq6
0eULm2Ch0owbLf5JHPPWsh8ub67sMwqBqzCyFXuKz7hAhhxVPw+wKV9tXl2dRJctyZaz/pKTSJyT
tLTd9SuC8++lwHu4717HVrKc8+iRE19Zz8iJFVozDC30yXq+tYhanrZEy/wA/OFPR92WAeQAQLGV
A1kNtiEDevaP07Vcw1zmG0KQaVR9puhI4suB5rIbej+2JdeazIIQVUyaWdxSYWGEFtOYDHfg+L78
uSTBxBTG2O3OHiyccKT2if4O2RtlolcNMMlkODIZ5ue8a7iWg4k611HFZyUtMPcBvdMO7Wj+oS4b
gNpjQEV2l1d03tW/rAgZTZsWSmOXsNJX7p02/FYUDCJnKzv0X5cNnW/h2l+WDMEJ+waikhRJPb0u
blCw26/S9c47xxUqL2etn/p76vFlTAgTTdU0na5by7FKX5Qs96pMC9EQDBPX2CjlFKyCVbx++i+X
KMSN2i0pqGDhHivSOtE/K1zFy+JrvuEc5AM75/39a5FC8Gh5kY2UZbhFp+6FxuWtWUkhlTL/EEJH
nGaqQujnkrQorsJ6OazSOhOmgVC+A/w/SHHJENNLzH22t2UFw/VAXfqOQtAYIdPQxqqDEV5vCIbd
suW40VY2e1m58B9yoK/NFIKHpXc5MSkOwvS+6j/V5XX2GRZB22V7nADMAS5EyYvvHx7vfxsV+YtY
Ys1Nt84ZmBu0efQdqE0hCfqJeUsK9CWv80h2Rf/D4/rLplDPXmyjygcdCwVbEtaJRKW7av0Goq5N
0Bu/jeZ9DKqgkJa1JfHMFSINwM3pmGTw1tgxNplmbS3afSS65P30D3fd1/KEMGOZi5Uqi7FA2Qod
4SEN8vYviK4S67FAYz2G+kXNtmaaermRfEAs8RcUXMD22QZqau1nkoZNn947ELbpy8KfzCG6HCNk
uyAEJigd6kk+Yvc7uws727mamfqkqIbkopJugxiKLDtHaxJ2hghaHmlgXalP0PQp2mfShS4eU1u6
a4IpdEDO4ByU5mZeT5UM9nW+3PcV9F0hRFl5bPSLiZ+RoU+jm48avdLL/Tgam5q9OPoHlLP8BOwX
1fx+eZ8lsdEV4pbT6ZA+qeBtvIzfbWY9Mhl/8Rp6LoQmVwhNQ03qAqJZHSR6PpzFAtMiwRsaLBpZ
+qwlYOcm9D8qp3y5thCiQJGcOHGOzaQseRtr9SmRVR8k3wvEEX9e0hwCA1W+fi+9yN759BtCla8u
iNRZOtxS1X5Q7NvYgcgbfy9jSSZy+WRoInqBlDrkxwbsp4nyqTcZ0HHUm6PKZCQL56cH/vZJTYTt
mdC+6/D1liMZLTABIwFZoKnJXd+w+9B2/Rli3hPKFbnresWEwV4KRtFs2gxZAbZm129IHF52Vvus
L4EcBGxeUCvQHOG0onekGrWOqg8QlB4SvYdZJ0CYjniBJK21qY0Zd1Cu6H6Mawo0lrM3ZCBgX944
dHRt5ScgCgFrNoS30L58WnCglhn/n2t7JkMAsM1QQwws7WxvllZQWsaVYQA41SeB7YBMF+Uy3WyC
skfeMo0vyqz5dPlgHfjwrd5zcxCrmj6vSiim1r5p0JDGJBz5XxZ7sMFuynvQ4DdPsV7tObgIxqb2
3Gw5tGB6MbJbXeNXDaOHIa+2bsP9ob8ttNuKHRvrlahg7yqXQO+GXd2XYQeekMtbezZjP9lZIQAx
rpqGaiHrbBKIc9aVnxRXTaKEKXZMtY3/qFx0Yk4IOzoFBQwv1sr1C0Z8jDkCmh0YP/AH81BHa2gO
CgymyDjSZO4jhKJCbUcLUpbdEZKBP3n/RPPlLlmAeDsW9n3XymhGZXsqxKGlmwgw7WubqKuOE5QT
evJjsvRrsG4Ow/by9zufrnztqJgilTYjbr2CmrLdCDwVtDj/32AFfcDuQrbuNva7ayIJRmfT3hOr
QpJEWUpnsgKAEvNjVtnjpBVHA81XKVnk2ah3YkjIimhfY2hwnb9UTPYKANedaTxniUTv+gyBLopF
J1aEpMidNMYh54dXHmBaI2t3eRn7Tg7vxIikiujGAHxXNnOrbdtJD2zQrkGZxe0wgWrlm7puQpMj
h5hqiM/1/uUvvHrLt3v05LcJGVHsdKbSafhtClR3tPjJUuwtW2KMSf4erBulNny1aCU2JR7sCvG2
NpMWj1Hs+twi366VoGHZFTHqq5Zh/Pavyws8m4qcLFAIQXWpoH2lYIENhfTkbOyt2ZHEHZm7CmHH
ZJQn/fp9QfX1ZMePteH81dMfsRR4u7rjpY8lRBq+8CzWExiKf1jvzj7f55v8KrM9wy/+BSf6+ZqB
Yxi6o4JPCl3nP9ORop0w4kkox/NvDIfHMso3UJd/UTZZCHd8vPydtE9pvG+rOzEnuKI2dQ1gvC5q
qrYbogfpx+nk9TZ6DMYmbTAo2hj+bO5tKGQPYDCq7Mqzl9uUTeC4dTGYkXjz+JaNmwZoVq3emk3v
q3gzZ1CiyiE0CPxdSFIoyOs3My/R9ngbhhfMmYd8vlHGD9XS/SxdoEAM6M0Epv+eeUX7I1HwbKlC
a4LAjv7ThDBA/GwOT/kIoc8D07sAEj9BGj9k1XFOwCWmX/fOX6odJVnoTofJepvm2ePqcz5dac7O
zFJ/cuOQdFDGgSa2s1+MABHI6/Tf6Lj6cVzgoqr8ssl9JIJB6qS7KQFvGviL+50JEbaMEG8yNa+n
N4tKQxUCQ2X+athXnB1VHT8ZNcUJ+e+UQCGr7DYLoMSDBl7OpwVj3/mhpQ8jK8NWe+zBDKZBgmvm
g1dxGuR83lUp37IpBRsbpsns935UQMVX3xnW5NXagMQT6Ceodi9Xag1+TH6XDzdp+9xOAwjfNZ/E
FqRRCp8ZztvUca/vAcsbwLvWl8imXq32zuHQejbtPSvvR0iqd9gRm/v2+ET5RnceGj3Ge1+POqvx
e957lk48nrp3Y6uWoBd7zTAa7AyOR6vsflGGQ1uBrgRUjU1gJf0rycHhntXbFU7pJGw3GvgTrlGj
UUT5A1C7z8ZiYCHJr8ueezacnfitEM7S3C5sfS0jEJVvq0L3Fgd23Tkc1duCSyVq1lN36ZgIAc0q
ClxbDcwVkJmvdyboSYHGMFuMa3vUWwt6kJSTROzzL5OTNQohLoXwfWatzCgd3w5X/Lj2p7BafCr/
PyFQxn15YkwIc6xUXTtbp1SWqXxckh8Fnq0N3STD7CEx8HqowV3+gusfvLSlQkqVYMKwt0asDqDO
oGhBaJDsnEzbW3gfl+2TqsvSqjWBuWBQJN5SFuxmsZYq6bUW1dG0pVuyx9f05Z/ubIrztZm2kEvl
Tp6Y+uouSWfd2ND5UZfmNdZ/Xt5BmYOINFyQkAY6ogf2nmqvXP0wug+7eu3T7VSqPkPeONXMq7vS
y0ZZE+d87fBkhcI1RUBF0a+yGscEdCXtXosMYHDtYLE86EONDEBgPZBP9p+99E+sCrdVU7l2XK1d
Yq18bat7Awew63TfVN8v7+y5/MUyNJWYjqtq39S37ArUilWFjR3tYq9Zw7boZbLP55ZyakI4b0ua
QL2wG/BWMn9TQ/VXvkirBRiTyHCFMkvCQdNSJy9mDsqXqjzk7sGtV4XPJ62SEiWc8/qTJX2bO0yG
joLGeX2CvbSuFcZ1XPqJms5bjbW/rBKobNPaZUPXbfLSgB6vWxzzAa0Dpd0VypOBlPzyZzx3SZz+
IOEYxoNGOxLjM2bko8grYLOvjOkeop8t6zeXTX1SsIvR5dTWmkaeNByBcmmgmga6uqZiN3bhFl6Z
NME86jdtFce+2Y+gWs2fqAtJnfTWrj+gJu4bCogUnYPesLDl1oGSJLTN91a/NZLkhrVWuKRGOCOZ
MWoMDeQy0sOzxfjTHy2c4mIsjEoj+GIr5kLxyIH8pAFkxnfThkJK0JeNeXxOOXzfJRP8rI5tuMQU
ru1Ryayu7Cs0N0jmxU7zZle3yXjTUT0cujtq791+02vUd7O3UQdqKFxM3bO1JRxY7WsDoE+qGSwj
pCXd3Ofgd2MURByuAmLPhH7MBNMc4+PQGlGt1UFMZGWA80fp6+ev/37ykS3XmcqpBlspJZavQBBw
clakVR41vJY41NkIa0Hb/f+2Srj9LS0bNdD3IuWYwZpkontYamE5gOhgQk2lCjrbLxapJpN2/sx8
mRWiRWEVmRLrWGJb307gVmBAa2m3Q71x+R1ZxRSVpx5VF7pEhM4A5h1sCPFoexNEcpWZv14+Vecj
yt8/xhJqs6U+93bCCxxgdlWVaA8tj1TfXbZxPtZ/2RCCRKWarCwNLDglEIgDn3nCpNimszagVas5
xLFMRyQkbmuzSmao0mGEI3U9NWfbpp58k9nPSWbfMgj9zpnvZNRPY/POgeBvbE0vtq3vGdB7l5e7
fr9vJ/Drp4hbigdaPnXgzDkW0GOvjdsRr6NB071WWXZV3Qasc/0eTI2XrZ49OCdWhU2GUq4zAzwA
r4Lgs4viRtkfgKLZmiByu2xJstWWEIcJKbJyQs8LaSUJe3MKylRSWvocQ7i0hULU7GkBUVCXLUeb
9CGxVc3rylbZgxnryHTQ7uXGzcDLGkSLkGEZalQLRqOH+Cnel26ivnJiF96oVyVGvwEMnuLHtB3v
gCc/lJp125bdLgWHjcdHp/Upa33UVyF88ddiQEh13CcadLuGdO/oauBUW3tsgg5V+0lJdm1lhM74
6PCP2lGAmYsfCuaEbpbftuDox0BP2BrlrRKDFbOE+MaEN/cy/q5oj862k/ol+CEhi7oZIf/FoTap
gqJtQT2cG8HCCi+2Wgwfsyunx5w/6a9MhVz1KmRBJ/hMVnjGXLcYOOiuR4ADICSoVx6oftQIwWTH
qgea2l5hA95TPlTGX/nSAptLAr2SKcKfDRmmo1smsVxD/4xvJyHacKZKm/VcBSPUPRgX/R7a4qMk
PTx/hr5sCLkbo4kVWxDpOGYoiUzLva4/FnwM2wHM7oD3sBhg17vLbn3+AH2ZXH/SybKKkZOiZAwH
CHPYPPH6hN7UehxSKhspMiQ7KI4wc1uZs7JOcMkNx7kHXNcq/AI0yOlwrC1AtnvAPYxhVxjQL2ea
p4PfurrPih/u/D4hIbfrxZvj2jMdPEKysBvUPZLszBsc6ES0bw2Elnv1xTCg/VJXKkDepWc0GkQr
yzuFZBtqZJEGfnqUJCSB/tyDE8H3/zxDnJtGC4ng7YCvBqU724B0BtvXKDSR8a3XXI+7hezBefYq
PTEohCJumMmYd3DFLlip7z9VZD5q1J6D9CoDo+p6jUfuDj2Supf0Tc+WEU8XK8QoJOJZElewnfd1
UOIRDx6CAI21QFmKDZv+atmtpf1UtQc2JY/GJOv5n106+PctcOFrqyzTn+46t13Gp3Zejn3TBe4Y
X+Vu6qn6XVG/DFoVXT4bZx32xJiQlcXlCJmOEp1DcLOERf7eWPcL+puXjZw9gCdGhHQs5qaFz8nB
1DxzT+13Ol88xRw8y50lls62LqwTU0J4AV2goiZOg83j5JE5S8R0k985CnimWi3/wWK0Rq0G1ESO
Wb3no3mwivnIu3oXK4PhpUlLwhRYSh9O3ga1qjcbqtm+2v8ngIrT3ynEpKSomskopgXZ4OyZQ+k5
DBKQk+ylfN6Xv/ZDBMCms6ZNw4Shelw+mzpa0UXGBhfLv0MXrafy2+1+Yk1IVewJijxpjIf51EzR
xK9z663u6CZ37wjpvBZkvjhb/kS00jPV27mVwbbOsqKcbCsRwoaa9yUDeTCa9QSs5/FPVvp9f6zy
PuR8Zbp4Uzjekhj+v+zg5zP/k4ULIQMEOrY7pfDwcuXMCCm2OgkK3+l8vfYwXH1TQOwyC8dDHvWy
ULn+7UubvmZ1J9cbLnMlUQmOMMb/N2OLDOeToJmsMLKXFE2QSAY5Pstnd7rNQojSYwuV6VpHFpcU
m666zvnPKj/qg3HTZxaINnK0r7vK75RiN2NEwKP17NtD95bR8t2uasMDnfcDIWYwQ8SEZWjLFstr
qju9JLpJQikRoptNOtpoPbbG5VXUJFAB55AiUpFCG1pQaa3EDc7mzydeIMQ5Vve20RN4QavuoH/k
pYYM1Xm2bHm680J861mr652G87wWYlfmwmUDOARq6P9Cw0m2HCFG9cYwWZ1GliNIj6HUGHuD+auJ
r9LmnSS/0EH0+PQxKv2203vI1TZeX/7WC9n8jeSCEgtj1FK0EZogy9EAwdFc/6AGJBuJJENcd+3C
Efo2PL3ESj3bLT5cjebXuAXkCWmbBbVYc5uS3z1adZcDxrp1lwwKccpFf51ZGsK/aoF0sfqZpc6T
uYqadSxIiresQhvLZeFlo5Lv6QhBitIuGyYG9+zpi8IPjhRz/A+3jWs6NuQWDVsEdGgaR0+xITMG
VI2o8cpoAOtqu1M9sApJezzns4ovY0LcG1S9BO0IjDnLTuGJn6dNmMeVp6S5JIycnSoBRy5xTWBo
HGIIB3sczbnBUNV8VMiOYww217oN5+kmZi8g0cVdRkLVHbwl1be5arw1Ln2Ih/wwDG8xbSUjq2e/
4slvESKATdBbbAx9PqZ0QHnv0HWKxDnPbKyhuSpByQWrVcWv2LS9Wet0aI5uqgKPxCMobYTD3IeD
ITvd56qof9gSPiKhPc9sdWqOimYfYjpEjp1AttLx3V6Jeot6mLONOK0jqC5AhlXzyAhvKstKsuYz
u/rH7xButLnPWZ+DyO3YMRI15FapmOyelpkQLiNUb7Wly5YGqWmEXj15gR+FhQ9pI8RuHoxX6KdJ
R2o/MWRCpPljYYLrsmacsmasmqOV1WOEdsYbBCKQlaAPOmS7mgyvLQ4zCKyqvamNP5WxuKJKAH+P
XDgzsCT5DO73J6PbNg5Ycu3fM3uBVnXGnh3nuVWp6k39T628153f4MgM8Mo2VSrZujN3AOj0CWSE
iIE6sYjG7+Ohaggl9bGqQZoLyUl7PnTxx+XoeI5E6Q8rwsFK+9bKrUUht+oG2mCrUjl0P1AUuksh
KrASBJdlSD3dS9Gju5OlVGcylT+MC3dtocdJurhjDTL8Q9cuUd5AD7nEfbAfZtk407n07dSYOCRH
mqKDpEpiHJ3sIYYoKcP7o2ww5K7qWdBa93ld+lWHia6ix0QX8phR8Tk6THkR++VY+KQoQmVKfUah
HqSW4byWsAZNUiv89tUJMkANKjcEbRZgQoTrylXI3DKt1+7MbLu+36wGrQLZoMD3vRCsCAFo5DZo
HhwnvVtnhvRna9v4/C8o1/qVD2QF8UGLHhYfn3MD4I1MsqCRNXa+O57wE4TYgzlaF+R33D02IUjs
4mdjp++1wDhkYCXbA8GC2Oup8caO4pfxILtOvvdKBOtCWDIIzyGrhW1e+1iQGGLQUVLCNkjuGTrE
N9MTB756c/msfbthBJtCULKrkapJU2R3vYnO4pDs1IWj8LUOMLHovzMlnOpEa3voaCTZ3Zh1uLeV
kKGjqLuG11Uy7pgzDgu5SF3F3WkR2xYFBgfdYC1tc/dIzcfebKFAi2NlSjHm33JHQv4wI+SOJdhC
RjbBjL4xnE16g0yri1oggVwQeNN3om0gh2tikiBA/3NrQJxIgkOS/QDhYPKCDsriZvgBSX1Xulqo
g2M34yUmPgfU1au9nRzT3Aouf8hv16ewbOGgTiXrhxTC0hCdGIOSZv6S/rps4fvjSjAhHMTRWRxM
7TP3+Nllwqw8r362Zrobi8Fr3UOW/ermq7jfsTgNL5uWLU44hI1VxRjJMtwjmlibvKiiLpE9Ob5j
fITVCYcugUZ5zerCBcYn3qL4zB/T/WgGzhXzPBsck1EGZi000WNvO2/dHQbmLq/xk/zgj1RE+AHC
UVRJDvLSwVHvIAsE8PAS9YRGHcNlu/TQNO8PcRyHBoWuVMJeSIm7Bf0as2kCrhVAJxgBZwu0YbMQ
RCFRgkHEar5amgSUkWD9TKBXSooN5fW2XaS8dbKjLVzPBDpfdo3JPjT7jYhE7V35EOcIkyu5Ompp
Gp4AHvslw0NJrIpTV7HjJryz4I+aclTYS13/1vOXyx9l3fML30SctlIWFbJvY4mYxfR93ep31fxS
ZnzDE8gMJd2md2Svi++Amj/dQJy8ivVGs6sBb98uUP3sYx1+cnZj/plkVbsyBE1uB9SJVLdctptC
2MrGUh2nEbs5aq+jeTdYll/MktB45mI7jc22EKSKOXXLeqzdY1ljKCQzr8miQd/RCAveSY7Tt4xR
2MZ1uSdlv5Z2g930CBn9lG5LCmQtgPJgcNSGaoOK4P+vaqVgTQhQGkHZCQPMiPnVr8HE64W8TJ1E
y162eUKAKplSKpaVuKjXYli3skPVmYLKeXVnFlz2epkrCJGoyXXaa3qW3RnxD6qywLLKrdJLc0vZ
goSoUau9wvMEqVXTAES6UDBslQnYnpuU+ENbQJMeYgUgb/STTgtVBY/Cpl7u2gkDwG4bUkjuLvaD
mc0h0/AGobfleN3Vz4o1R8VahlPDyTjYiYUJ8f9yg761DeJSLaY18vQZ9/TK3s4289I4CS9/h3Op
L86LZVqWihxfFUVJ6oXauV11a5tvCAz1Zsa5pLuSRogJARBYu0bzJrCilNl1bHjsjvkydZDPasb3
CPj1E4SeRddXFuNwb/wEFIfj+wqDws+oot8CEjfer9Isq5ZGe5/jv1YVzOEevEKQaxmDtPbs1HN/
Y/gb3NX6vyL3OX/Kv36dkOw1tNF1zMPqx1lxdx2KPlW9LYxj0VCPSh9D54/FlzEhQmqYwnNVFV8j
gfTbcjc3tafLSL709Rdf2m8hRKpJnnPbzbW77ErnUQtSp2C41bxqkwTm2isx9uOjeqU/uItnbdb3
9mJ6mImVze+dP5tfaxXCJ28MNZ/TAbM8c7NVi+Jom/02a5SbJksk0eYfEp8vW0LwHBbD6SpwPYCh
dYmMKN+2T9M2/gXNr5d4/w4FSMfH7FS6+x/Srms5clxLfhEjQAeSr3TlJJVKapnWC6Od6EBP0H39
JrW709VQTWHu3MeOjtApEMDBMXkyVa8MlF3mmUfujS/di3Gnf5FcuE8MCR9+/PdPEXxsMXGrVjEx
cXJy61BlNc587StT4VUAw0QOtInq1pswr1t8l1j+oE66tvGC01Ui9F7tMdGOxlhonk3rh7ZqC0/t
4jvwa9zG0wzQs8XRLYNi3Skts+cpGh8xd197zaIqnjGRDYue8iX/Uk+gLaqiZtp0EXoToA7LvdQh
GIKJm9fBXDD512ooFWE6xWgHHijUtl2bnyJz8ZUsdeccEwGYRmk4s70CyjwL++EM7d2YFy9EXSKP
Dd2WazP44yuQi2Gyv0M32NmXJPKz4aXWJhc0Xx4tt3NvuUnrDvnLCMhP/r6Me2eid5pxsJPhISfT
DQFqawSB/VA9lPnb0v0wx01VQoGeQmEOxzpiyk1cvhdVBmhI41rxS8E0154fBiCAh0S7dZwhjPrJ
V5RoA+BrEBvjpo8rrwHCkDfGTaSD1Tx9rhYkuDPWohTD3iLqJmPdzYTAPsdkSzZ0TwpoM8EPprPD
SKy3xECbUClPQwFK8BSiekMK9cMmX6nKwfETKw+6TV5Ju6mKvak9plXhGUYUoEy3Zyw91r0dxByK
v/X3ucVQDP6IBh3MKXuw0SiaI8utAfGsrQmzSQCt1BF6oUeHvkgOlcyZCC/sHBdQ+nBi7eg8mj/W
Uc8CrO4Y89Q/WI9l8fjnPsCft0eE9xBuMAPBso2LPAf9zxTqmGhxDJ46u+VztYP8UTi+xMS9vsrV
I165OB8lrLNILxrVbFgM1TlSCur6HKhRGUxA4vg/fPaZBYD+QPPRxM5xSkefYnDdSgeE/9Xmv1uI
8L4AltSwvhnT06gg5qFAJI+yJFPi1kU1m2juYnVOUSUYy0c+Mt/WU9diuyqjstBFZkl4QFR7HHlu
WuwULW2ogGVZG9rbAmQ3lHyNQEhLy2eqHaIMpYNOR8uy8loVMPEMzO4V92Y06v+7jys8MlG8sLQB
g8mpqe6XZj90P67/fdl6xZdDcebGrDtA26YiQAufJW4LylogIq/bkZ1F4Zlw0J6vnSwiJ5u3qDof
6+Znkv26bkO2FsFtUL3vzNRBVAVGtUNuatsOqibVYWIyQiLJ1RXpBCk4E/LUwaasFE+O5hdBtFM3
1a7/ln9FB8ZnnuxcSj7fRz/o7CpXmu3M2RBnpwUPY0TJdtRQ0+mp5LR9Rtr86QpFQsFK57HRDJEN
Kjp2n/PqUGTNDnrM+3RANcRuN2OWbVKAorGb/3lj4DxpEPuTidJRhxG4ET21wfc7ezmUa1r0Kq4f
EtmXXPf27EsSra4U0sHt9sa7bm4SckuMp+smZA/KB570zMaiRjWdCGWnikyeRcvd7BiPZQLsEvpt
5fRAaw61wCrEGEwwYxLfsy1MNOeAhiqdF6syALhsyYIPaSK9tmwFX7ZZbtUvTY+gCeKzkjXL7oTg
SNiS6zXrYITsMwMMqSycDtSHCO7G3GOlOQS6mKRWIluX4FMaaP5gwELHfTftgzMjUFvIIU4k9YvP
zWzhTghuhXcGU/IFrosyY0u7J0NNSrDSaEGFySWopLg6xJBAaucqCLwxFRs0TeUb8dfrH1iWYYm0
g/GksIihSXHqw+Jb8Uzeq2e6X3wnbMBS4zV+V7n5vbox/DW/yrbpj/xRFimtH/RKyGIISTVdBo0Z
9Zye5gHyExpmnJfvY/Jd4YiD86CBKtP1NUscuqH9eVcZmyttxrjcKcpRR9B+Qd6EWsckpeF1O5KD
JPYkWTamZVchvDDIW2Tca/Rnm95LTKy/9dq3E/xOOSZmZba4H046uHWK6k8/bbuO3BCLgWoAQ9Rd
kaAnV3wxjEQLAFf2kLL4wxB5WvvQzXsFhSOTvGqpAXT4QZ0yrx4xsW+8KxoCEOD6u17BEAnGHNr3
FCd0gQ6W47zzuHFpm7t19pxC+tWxwM9T37d9uY/Vyl9UBvqjfD45iuotxRyOmuUrXX+jD9u+7Taj
9XM2FLDI45c5j5b5yCqZs5QdqnVzzpxlkkB2JDZTVA52/Y4mWzqh3uk5Qe8ukBs1v6E00r8Tf+3Q
8602S46YxG0Zgm+0l7Syq3jNnFXD45QieZOi+1bXd23rBdeol43JAMtKT8WEKnheLo67aORlsL6i
ZPjVSfkGWnAqZGyL+q5JoNWmGlXQV8gJ8/ZbvAwvOeR7uZpLli6rkRmC/6RgzzXVGsUSY1H2iW2E
wxJDbTD1eBVj5uvUzqEyp27T5G4xHJsGofcuxYgDaDNVft87ex3/O2kvpOzWc8uSpwyATJv9KCCJ
YxfOVhsjx00GjOmkpRO0Kd0R8mj3nUvMreR6ST6x4KObEooE5qzYR6fOfH2iIcvUUD5K8ze9xL8K
LeKsGLg247RIFuQ6KMtbGaaMdOIqmLwESJZ0O4XdDuTLmI1unkp81CVIw3l8JPahFXz2sYbQ3xGq
HGGbgKfnR5F63QQBuTF3l62xS2+0H+lPZfGWOnat1i2+ooUlJ4+UHGdxnkylPBpphxaFOU/hqMSu
ycFJ1tsbYJH2QzFJXnlZTCryv2CMdc56CNaddHjMMroj/ejPzam1taArwiqtgil7TNNc0vSRVbFN
wWMbvYO+cftRQiZeVDxmmmu+5tshgbiG460UNKWDOojfs+0K1ZWxT8k+s+AX557osVWgbGstGG2t
0M4YU+ByshvKzecikxXtLzpCAHKo5pgQLPpEN590TcsxPnacG/UE2M5ulAKpLz6zZyYEfxNbzNIb
8Pwcixjku47fHkp0SK47gouvyZkNwRGUSVRVpg0bSg/ihbn1e0N3hx6QvPi7QklQTLLoWvLhxGQw
soAdySpYtAjfNmCU67kkR794En6vSUz+yEwz1Rk1+9jMkR/rerDUP9IeMxCFAbo+RYJEvRzvnpkT
oi5A3NVoRqR5JHs4GC0Acd2ddWeAkHZelZmSvRHLkgfZCvU/YwCrYHFiQwj0pMQYDLNC8yXzqQ+x
M7d+UO+oq3pox4dx2Eiejcu+5Wytwh13NODjWp04gDaXXz7IjPfOxj7IuagvAbJW/qr/v19iTugk
kaECK7p+VfqeHzLMkTS+tal+ai5xEdlcvwbSTRTiGqU2kZEhrj2tag6al3j6y//CHTFGu0/25u66
PdklWDf4LIhbqtROaLl6D02/ybVm16bv1y1InIcuOA8SzVHc8AaVCRs00CzfQXgJQyrS12b9MJ+C
tbN9Eh1IhVFP1N4/MCG6xxsvbg55EAfUHwI2+SZ1m24HEEsoL/LINk1M8TKlLyprQl1pCCm6FMGy
zT10l2+gzIPJrlhKGSnZNTGfq4DRXFpDw1oZRpGjb44u8SWSey0mcGBLKNLBwrFQCSao49nXFQ7s
DwlMFeWA5l/Vdn7vnZjHLW1kqa2O79drlZ+Up8jqwmV5vX4QZR9NcBlJyot8UbEmPqoIBkKzLDbX
LUjPgfD0A35N+FhiHQBM+KvcDGbPdjlwgCuQJg11SW56GUN29t0EZ5G1owk5ttmGFwRlvaex52gM
lDHsbleVS8STHgjY2r2Bdlz8hqpW/g/mPi6H1mc/QnAhZgVhSKXGG7DqU8x3aKOGUajv9SB5kwFV
ZVso+hKztNRijXUwBXpr28ptBtKy63v4ES9d8SMiwcUI3V6bFqsDtqtbnmVpUJaJFjJW+ei23TtR
vFk0cCAYJegDFU9PZxBOgMjAfFTaU8ont0uKcAFDJ+WQS9d3KVU9FWOH2WiEGLgLurg/6MZc78w8
elOkuMLPs49r1ev3doiZjlkMykQmfKPeT++s6RAPoBWEGtBdGtD7Nqi57hr6jcE3/yvxKkPZSO0L
tabMmAulADb0NO5B/DGjZOK2O30b+WZAfxhH8zbfOfvokEq58a012Liyc2J+Ywy2iZEUUACR6ler
IMM10OpNt1GrsWDRYvxjbCxXyzTixQR1G8seF5dp8doszcxA45Oy6edeC+e5GV0nadIwViCIC0K3
EmSQSQwVtOVbqmNu1wEOBkMWPbgAZuIpqIHE6L8M6l2bPk3dFwbRq3iOqJuR8pfqOCDYodSrQDk4
qJ2/gMrDjjTqkghTekblObZ+MsfbEcPljgKtmsEHhjLx26bzjYWCECN2dRyoLGKPpO6DhkagZWDW
husgs2jA57XQH4qNVlf0Wsd5MECovY7S/RRpoDUAE7U+eUr/BtmAnbbQsFSf51wm1CQLk8Rkbymr
iJEBXsB0gSD1QWW9dcBQGaIo4RN/LpHPNi+Sq3qxNHd21AWPHlmTtoAjAzBdzOcBmRLOz3Sz+OiX
+3rsphQjAwlwUuAYJjA/77K3/k3O3yxxSqbg9Fk6j+McIa1uQezEaua1/+37aAp+HloAbFzW5Ig7
xBuI4teNHRrRv+pZnn1PwZPHGR3iqTLso8WAgoHIjzJ8ub5lssfCFDx4P2tLa6kKJnZ2zmu1j3Y8
zO9puIpNSz3R+reu+QMhIiSlokI8HDkCqNe1PWin3lIXzEAb6vNXzHDUz4DqBbFv+rFUlE1yJkSo
sI5IoEhNEwXw5KT27+slv/4hZQYEL4tafpZ0pWofq6gLtDLzJ5BiXDdxuRv2+ziIyGCqpJE1Rjh1
CeTrQ2RcLjDeH3qoDn0lIepUMYgRT7JgUBLIUyGntDPeNmluABis7wf7pNfxoeBf1NqRxIOSxEQE
Bw+5Q5RJwx5Zyx3FJHP8ZCyGZJtk0YTIHjLFMcHYPdziquRheMU+GgL1EO1iN3ss9plv+/pmeO5S
9073ogPZWr5xq92Zijt9lYu4yN5mKvgRU6tNNTJA3mXWt2YEEkPrK9rFVf5aTbd29XMA8bCZZCAX
PNq545b6+zxYgakB8ZdMqqtr/7Ei15+xygel81n2WetxrVqxoR31bnQnU/fr5FtdnMDuetMmMu/2
eRxasCb6nmpourlAZLLOlqFWAXZAwJOszdqjSHJXJkr0WUFTsCf4H+h+27lO4Ov0Zgb73Nw+lUZ5
APlCmFn1YSrSE/i4LUDMkp/aqIcxKyxvxpxHH1X7Ll61MxNQJpu7sjb9op99zjjQLIl9o/LILyBs
VGoMcDfEwtuya27iiAEXvOztYpHkNZdL2L89gYg/rtMMiD+KimrrAwLueMk9AhxbCYoywHGpcjfx
l4fJs3XPZC5KTYDgqmDNxlTXrSwFkAUaluD56ExM1CmQ83SBGvLOdUK93lYb2++DJRjprn6LQ1ty
jWWJnUhk0lQcA89aQ45qOtyQ5Vs/3/fmU6E+cYWj5de7pMBcYPGOiYbc40rmLpxIfoPE439Ev2d3
RW9BmRKDa/049EoAUnUyKeF1hy9xiNb6C84spFo1m0uBcMrSf2r1g43ueFH8K6frQBPP0ahtiFop
QMJM8bROVpH4VlkeWHWoqSQr/hsv99uG4OX6Eg2rScO7pSMHsgsf1B9L4iIvBR8odekr++Z0oQm2
5LR0ZZ329U5/jjl+2xZCKEepClubDbQlBwA6o+jW6V5YfDsB8KojJTEwnrcQmRuVrljwbKaVVlWz
fOR8gz/X7yB9YRAQhTsJM/K21qAcX3fRai6k5DOX54fU3ysWvFzRDclQ6Oj1my7Zk429iWO3OlXA
xLrDO/qMJkpu1o7d2sH10/o34clfhsWxaeBol9rQUQRTH6dwBckang5mMiCTXRBZNTfTEhiHf8DD
cvma/LYrOKC+rafBXI9X60PqqFi8QfNZ5qbQGfLz3azs69QzveUJDX2JH9Yvh0a/TQsV/tHuCSky
wk4ddPsa1bjvjaV01Ry45SkqXzlVgt7SwJEfAUjNkuJ2nHUvRQ0IKWEAiZFXFmcuG+6UMvP6QtlR
FVpNeRcYXTO5oHjc0eVgaMvNyO86M3YLkIIpS0NcXTcfVJX5S2+kLpswP2Wzrwz0+GP0zaSZLPCU
XCJHiAC7WS3scQZchZm9Z4N9Iot/ddHNlMWHpDZuhlGP/DbBWA7SyogriB7enGQM58J8IQUNtb67
40XPkF+n4ZRbEkf8mdTs413/vQuCn2SQD2fxgANA9v2r+grxCMwuJ4O38v84nna0uacDH266yvtK
p/8PjuDqRa54GVEBxanLrq0HhK5sN9wYXnObb8vHNddWwQI/BZqbBdnGfslkVHyyjRE8a5u0pmPF
2lrqIx9Jvt67w+HB+R7tQPR8mm/oVtvWvwrVsz3Z6yRzNKIoHLRkahNgtbXAr6EVs9z0x+JW3dTP
qoei8d7a9yDskLEByL604FnHjqY6N8AgqQzWpoh/9fRQTI2rYAgBY7KSg/+ZeVs4WYIvZRwjWWmE
fUWHZEcaNxpRRsHoeJBuOQZytPvJSx6iULmNXscdVKABmnP7r5iK/i5zNZeb6H+5dZOskytnwQBo
Ma1yTPFT1pAPBSU0YicX1Uoz8iwv+pLewNX5RZjkvqaCmdRVpeRx1/2sKUrKLSQjEKLGYauC2Us7
18BMPaqW+7WiBNaLym8BTZQVDfTrR9wU9eWGDiLHWlTbR2Yknu2kh5lMz6NVDW7JoAKTRAo456H1
cAfyR2tr6NPksRaSc0jZosjw1RyFQmt6MVsEw3QuR4AL47e4XbZVv0sq+mTZlKMy6TykJdId8K3N
/QlNnJJpGJm5s/QT9CVNYMDi09wuJ1IX3+ekfBw4YHrWe5/XN4ojG0X/m+j2/x0aZv/+3GstTp0k
KfCE27drGyFB6R7qqRM8CQ0t8GyCaeP62339VoFZ80+DCfQIwOGoAliV011a5mFFf6Z8BD+w7hmx
bODrb4pOv9e3nrSzswxOlE6FHl56irswX+pj30PTIYYajuIoXq0pD5hlcrWEH/LBOTSWLolUPqu9
/3GtTSK4zWoajMom4OKZQJ2PBAYMkx2Qf1C6Bj22lXpp8TNqbiqD+KBvU1Ft0Zu3frQgfpptKgBX
hvuEOB7j47YDX+Jsq9/HIn022V1uy2AYf5Mk//5W69adfSuQQWoYW4jJ0Z4YuEBs5HJglGUYDeQ/
OucLH6Zd1oK5z1IOTfE0YO+uHw3ZrRccbpHlbMFDDkRB13u9EdIe0CGZb5EZEfxsQcBZrSg4ELRT
9y3H5Fd7A+kfyb7LvqU4TuvE9pxTjEvDncfb4XGt9oDI5S7Zthvn3pQ8HpI79XEJzjaOECWb+eou
56X2p7wMoJ3q2tp9CeiiNUvSuL+pCPx1TD6WfmattevOGUa4DLJvd+MekvT+vIBA2Z2f1yIhsvF3
skNVfvKjY4QOkKd9N2V53uXy/+/fILgthelWma5VcfXo/FALr/OyEOM9KI6DDdxtN7KMQ3JqPioT
Z2uOUpXOeg6vZXbFLY050Pi3CdCS1y+AzFt95D1nZrCLGaWNAvJSnQYDFLaWdoLiFboq9uxhChFD
VMW3dsn2dWNiMkzK8C87SIK3AvtRkaVreNsFJsYtv4CznXahjnxyrbEE6X1kA+7r93IVb9kHFnzP
oDoKUuYVavOGIXNouxrv6UHdKkHykiYBqdzuS+vNbvVy/Yt/QFD+Ppw2P2Khsy9u2qVez6XOTqo6
VmEdZ0DTxuAMHRMPrMhKGxISu0p019HIpbm+6b5Sa2fVz51pbi2IomoZ8XSzQ9Sv7OOWBJxZPlu2
i3VHeHbXNxDaWw5lmgL/BV2hKL0v2wncx52H3tFGAV3KUNKbrOq21VhtEXv4M3m4vsT1Qb22QsHh
9U6rYLAVewpuRMwWo3s5n/4rC+IsJlhQa6UH3fBpBoW/4WxUXMHrFiSRmTh3mRix0XYqnLaxGW66
TbFJd91O2/7LAuNfbkWcvpwxbKuUq1sZaw91BAbyrxwBEco5z2lzq4VVmIYyGJbk5GuCK9ONjCoQ
mHSOC3lf2j1l32IZWOSiCZM6jgG5GqgRCkegySzwKjQTHqMucxPjCXU4kG5Jm0YXT9pvMyKqcu5Z
NYwjqjKj197Qve6DjQGXB0lDtYNIOeQGpcyjMpNCQSYzc2IlE0xmdBdhwLRD6en60Vtd3qfrc7ao
9SU6cxBDY7fJPOJI1P1+MXKXje91jBp39uO6HckeiaN0JKmaGoylKGlVsZcopYtKIiD7ksGoiw7+
bDXr9zxbTUvg7eIWVuJl1xDIYUAlxioTHAroq7USY2u8du3TrUs+M5akharkOmKgDjpDper4XGHH
fDbCEaMpVjkFhWbs/sVXpKs0NFU12xYLBaaq8bKpkuHYWdzXxpd8UjxNlxi5eOjOjAhx6kD0Ke6H
iB8VzF+oFSr+ikwM4HJedmZDuLIj0k5DVyhHGbveQap7+pIB2tC73F8Ab9SBaZA6v9XRfNquv0yC
XuTP7VoyTru6bzgQZfEWHGt+7v3g/hR8zNJvZXng9Y8Ifbo/rdGuywwldvixRXuxmu7m+f36UZAZ
EC5uBwLiSq0h96HlijfNOOuVKvENl0Phs08m+G70xqAy0uA6Gbc6d4GTHJ+XGydkYbSrD+SxqFAH
D6rdeDN+SYIoyLz/7ig6YjatgrDTwrgDvMbguMp405i/rn/Fy/2FsyUKl5hM+dJbpATagAW98dyT
QB/3kD5CgLRA1Fd7zyw1KGZQarQRpCR+xhC5nbjLqze+ON71HyPbUiE8TSq1SMyy5Uduk4BCoqGw
JKHMR6Pr2iUQ4tClGKup62oO4AOEVSCzwgzddpF7P0LYdlMUcM7LDBE+nlbmA1XV/B5c+eBCTtMv
evJiAvGWL8+s2BY6Oryo9vQ/NZCDLJPlO1sbcNB824aLU3u87hafq1/LCX1EBkniAbpg6lFtX50+
d+Ok/bJ+RdIfjOxpcRAOz5PXabnXqcbiAqLoQmHZq2zNNbSnMWvuLQfgYwx5tcaLBvROGWO81E5O
WdYlUHqID6wYbuekelDN6LUYyhsNhLFtslO1DmwmwHKgc5OCCqLtD1Nu3isI5EZ6U4+zP6P7XAFh
BS6sQDPNx+s7ejlPPjtegi+NmqXjxIyHY/+KTs6226CNsWfPCyQaFMBzJNYuPn9n1gSvmqcxQi1E
eEfQ7DXtna06nTs7JffBYch8hTobbqT7WUu+ouKMEtGya+3vWfNQKUhkczz/6KlB19yJFslTeXmo
4fcvE+sFtWJNDPmFdkwxfl4Npc/i5nYAtYvaqL5VYBqvyfzMpl/MyU4lbuziO31mW3DFpGDdnEQW
P1oav4vmfYRcnvAfRbxv++iWySIdyS3+ePrOwgI2L0mGiv46fNMgdyKuU4fX9/lizHa2oPUXnFmg
c5RN3Mzg+od+Q4x0G4M6uXKawyCLpy5GbWeWBO+4REZvagtesayu3Dj/mbOQcFXi9i63P86sCH5v
MKEzmuh4ma1B+5b3xK8mtjHA7lA0ULGCIJthgFiiD7j9I6VWCPZNPyssKEo+t+xnJm3SyRYt+Eg1
XXhrUoUjlgMGlRA4w9IdFJmCkMyM4Bq0brDAGYPH1eK9N3PyPhtqmDTx6/XDIjuOgk+oMpss5oBH
BRGJa1uomA1fr1uQLETMj3tMutKp7zgYGw8GUFVgDoyddnPdyOWuze9DIubIVE37MUNj9gjyZv5u
vC9+9Iy5R7SOgOrq3XwDGuSg3hc8MGw3DWXxnOTOianzyOM8h+IKP+p6Aom8lykOaQmeLZmzugyr
O1unGHMlLe2KQUcQgNLjqG1a/jglG9A3Vm9KEfKnfKM9sjsQLgNBZfrJ5Oue+lQkbvezSH0LjTXF
b0//AHIqOUci39GQcmtWc3hRY2OA4wHgqPEBgaBvAHiSdegQrR89uL7pMpvryTtzdC0UC1kRIxPR
IyMkoDYjSutfN3GZMu/sewvOxy6TEumviulMFaxuoMDvUUOyhy9WBt6TOfNTZQziBYoJGLNyuB3o
DNha/VvDHp3YCUk+uXZWBdChhlgEiAW7706nhA3rHpws3rZFvXhtCZVlzF9f/+GSFMr5OEhnHydJ
nWxKLKRQa8e6Bkvjc3W7bscQOO+Q2k0CGVRMthuCw6r7uC2qAg8bmTTPobU3OuH1Nck8ieCr6mFe
Sk7zARhNENNpoIEA3ixRJVYuxgMWsXQbyr0GEVOztBhn1tlQLk41MOEZDxU0N5Wx9geVu31X+pVi
SPbq4pc7s6j9eY6nbmJOag7akfHtkL8mVJapXfxwZwYEp9GRSmnTbkZhW3mcYhawvHXbRMZ9IrOy
LvPsxI201Pq2WbOx6msz7dKcQLRBKlC+/tZPKcrZWoRLr2gmhsyrtVLUmC5a1eAwnB6y0nTp6EDs
a7mJ8ZC10zFnhp+m0DmeERLUMoXSi/7+7FcIbgHTCMvkrJUkGxKpFeOZC5UkbRkPC2eSp01mSog3
kI5l4wxY31EtRrdPkPew+UBmfmdkucTUZadxtizxDpv2DEEoYADibnEh+pq4VhftmvjbaP9gRRc4
8bey+1b1D3ZZeqx7Tsbo6V/c8bNfINzxbMTsOGh57ONUD65jvtWYMCPD+3Ujl/Ou31bEfGMYc4P0
HDeuSsGgOTF809LrEMNVzTNksV3NNsHwOz5X3PAT9b5VZJ35ddM+n2JDhXo6sTWdCstMzW60IA8J
LC/Ek8pG8dQ7Yv6c9NhjqvQpWEtXV4yJIGZHsVnTJoV2hKxxu1Ft1Zuy2lUt5ufgw+D9bUrHjeTh
VD/IJq5ZFfKqSWNKY5edfcypctCswYOcU+WVigItriKzXFUHv2mnLdAWNRs9jBYAQarxozaP0kHZ
FO/9mJO9kjrAeSkYOFOS5Wg2YPQkk43COoC2EIQBOTKwwbM3Z/rONBwvo067y2hFAWto3Eqz9hDf
+wUxJ+pPKg/NoQdfK8h+MwswP7vIX7SkAA1Xo32toRvuWxmaUCBv7KElEzVg8u+b23kpim1WDLW3
mGwAfcyys0cOgdwyWYK+5DflvBzyqG/cVp1feIagzx6gaxAppv6FJ814YFlBgV6wrQOhkHdWqio0
M4yppUCNJs4mNna44DuQcE3AKA7NxsGw59HUAG7MWvV7u8yPHUWI1yuADjsIZFMzKDgYYamDdUJM
AVpjWfHAp3pTKdmxB0gQryMYofUSvCNzAdGCPAoL610hToAhk50N2mNELNOWGfESkMSJPD1nb9Ew
+PVkb5a+3cRk2EFVaUsjMHE2The5uW7aqLmotqv09R2n0PxtUpJspgKKtIA8Q1Q62VcgghqVNEh0
/WdWEM2t7e6ZYrJhhLZ8MQHOxDwzNfys5B64gjKQPFW3RmRuC7A6pV35qrCvOsvvl2Hs3E43vV6z
d3WZY6Cu0Gp02qc3deluTLt7QsnAn7Vo2yKv4GqnuDYtb6CZOoIHF/WcNqabPNO3s67j5OgBaUAR
5EBUw9fqefTiRM1dpJa/ZhsFqu45aofgXzmZv+64LbyHPE5Lusw1Wo+oKBtPcbDOQy9ec18d/wEy
cvUYV66biC+3WlZhdB0epQmUR7SvS1w4xN2ISl8AygqsTbat9c30DRjN3ssCdisDkMl+gPAkRnk3
8tJqwG03V662fJ8ggVew19Q4kSoPFyPeDyXfXf/G+uXQ6fc3Fh5HXqjWZJW2ejQskIz1fNOXrHVp
ZkSoJ2bzXcUnbH85coQKmB215+Sxm+o3PrXbSO0hbA1W9dLBnDi7M7oxc8GTWUIhXXnM+j5EK8Wr
TOcl6fMvNMmCrtaMY6Gwb7Nl3ucpypgOdwd0JFihYz5lb7VPOpeUZGULFF7kPLXQIAUw6Thar73x
lE1S1MPqh68dHOEpKiCoxUoVYVup/oAKh8+s5oX2FiQMbb9BvDuO+9Qm3xmjT1xWwL8cMv61fSKS
nQHDXNeoQ0I7ArMz4LEnzSmSskleBsxDw+v/XltHeIq42nQ6yzj4n9yVnSAB1WO8x0bXWzBuv6M5
u4m/W/p/GtVT7Q/BO2HnSiMepkSBkh/Pxu3ksEMBT3T9+H/6fIIJYetUhYNfcVXyc1rbG+ivKEm2
dSOJyD6dwD+NGMLHS7RWgc4QjBBu+wRj4ch4ry9DZkHIf2oytYmVw8KoKxtkEUHWSdbwKYYW1iAk
QFyP1T41x+bYaj20zfhGT3ufl1mwDBKPJLO0rvUsCcLUeg6VL2hWxj3wsKzx89rac96FziSbFpDs
vrH+/5mpRR1Kw15334ZeBG/el6XaVFF4fW8+Y/6FTye49SKenYFUvDlmpe0lzvcCdNkRH15j+hrl
GPl2ThTCbGn2YIG6DdMUe70xNpGyuE3+Q+n0kIP/vslAjzhKJ+8/ZerCTxOcfxNT3o9m2xy7GZBN
lbE9d5xg6ZMQisFuhTBj7vsdazvUpnNQz/ehRbbFDEZ9PVDz6iuNoh0wkCHpZXTL68X7w6cKv0y4
+2NvsJiU64n2tNE37iD4ft/qNyRYxTtSjxrgXABFws4Gmh3yTb6UJepTliz8AMEzmAZdFr3AD2iC
EUrCutffjBt7Nx81G6rrKxmQDCP4uVX6p0mRfiOFjl2tmvB32U7ttmiHDjuMJoVWgObplz6w3fFY
QEb15h8AlySrFYkG4+K36epu5cTiobNSyoKnaju6sjFtibsS2TaKRV0sUGLC6zrgwXRYmEovncyE
4K9YkadKz2BCP9K9cowPANIheKwtf/Gg0AM4ApEcWYkzEakDU4ZWVLQ6E6NVt+n0Wlmjp/8PaVe2
G6mutZ8ICbAxcMtYU1KVebhBSToNZjTz8PT/Rx/9pyukTjiDtKWtrd5ql+3Fsr3WN6zRab8fxH9i
hKqKblCZ0WVtrc9CvHsNxAjKNRD4eta8GohZAdfO1EnfDGu2Hcme6CoB+ttzezHu4oTpoMrSBATj
yrv+TWZw18Gb0p4xHkKzwit5W6F/7KEwhjbz5ucEenlh/055sZWRLPdFNw/ddLltJE9N1Dih5P88
yPeCxmKCi2NH6kAW4/PCVqZVP1Ib7t1OZ5WQffQLqNDR25/HW5vU8uiJAtKJXBLHgU6ObEZ7I4OJ
AtVX1u5f5JS/i7c4fPQ+1sagCec8OuDiVtus3wgVcFwK2SGvPsxXt+wpgEpXsSo1tjbHxekycpUP
Uo6xs1icMhia1Wp5bVZrT5jvUlaLrVucFSkrxoIp2Lquiq+SXHW4Prphzx0WmMyiOfus4G8iRWDV
BR+5DkDPE1Ef1Aq0icJrRQZzYG7emkrYQj+n2iR6Zf+82ZeT0d9NWJwlrBpEENdYiNyEWklxijtt
ZYRLS63KVFNnsUHYby3CqWqLQmpFTI4DGGaZ9FiJ2tK0p5+ncelMPh9kEUsNrxtSFroAurs7kE23
IX60Wcdyr81lETZDAQdNXRXlcUQdSCGVL6rJbgy++3k236WQETbn01mEDSmMLMA/Ar4Hwotk+LeF
vyui+1VOvRJOPIlZ25mMuxqKboJ89jFEmsEOTg3IcITvgWls0Zcy0seY6a4kDpnWQ8Jgr3VvfQfj
Zz+YJkfhG2QrS/S6XY6HJE5gC1c7lbnK4p7T7/K6dD6XRYR1lEc0aExxhEi8rTh8Z5yYM3rtNjtK
zn9MVP+6cMvaLxMa4QNX9dNMNaz9ZqP56B6uoqlX4mDJSsmAjCiMpCyPQn4KcrbRuvdBkVcS5HeC
1WIyi4ONZSXwJKopnxKBHu80wZdBdbTW2GgzaiCnG0M0t3TW+KpSdB+hX5vDAaCnLm2mLW+1DQQH
LdWkwAdq1TEuUPzgmZUET1HIHD0UtklWd/tbOXrxmxcnohyOs48QE8dJKa9E3TR3RsJgRGg2G4OV
s+U51bysSgZPC3qIboiVq878of8QbUs2C1fhL6+r2Jmp8af6CUbvTk0PsrGGw7l4ep2F9ZLP0mWo
jKaoLx5TSLKdIMS067a4zkGhoNuwA2BwMJue3BRygWsx/p1Ks1jjRbJTBkKyNkOyo/5sH1+DQxv6
owd+483axZ9eOh/Op7nIeAhzeVSVnBxHqKpPReHkSfZWTOlzpAy+ya6wgwf0tzUTXN4GSgEJdfo2
s0wGdepmq+m3BYx8NHY1tfhI4vtUgnNCVDIYBVRPdXKVwaMM7qVzw9yqIXUP9A/0K3ZtBbP3SKY2
+jhgD9aNpYZ94dLyvoNMgaWR4I3IwAyV4h7V7qOcJXdMhtPryk1odZMXeXjqc5XH6FhhpZtt4uIz
BKsOz83+M3mgjumzDTrhm8zY5b5+//MZ8L1dt9jlRd4MpoYHY4m8qUJ9ovdLJDOUZ14NeCjPhPBV
076VnV5CecAIzxVNq+ebgGQHYbyL0Fzt4t5ti97PQE0m0jaUfdxJ4MhQ73tavReo5nEpc1dmvvZL
FkUpGGQnUang02ocwE3uUyfYSu4saQTDNZRi/w2uxcW3y1mYLyE+YRGXcZHhYM+qx67G/FGyVLXJ
6mE4XlJtbitdmxO/wlbXiVdlkEHAWiE0fSVcU2Iw2Leq7detX/Jm6iGu01ga9FOQxrnVE/S+A+FV
lXQzlRJMJ6Dy1tvJRLZdyZ5U9KebAYS2sXNLOfA6bIo8wF+0MnZxpqD/VaW2DqglM0DvbjovQTdH
hUVKE+xRY7F4xra00CG18cA5s7Suu0V9AV2u1kL3xVGLytMI2I9A/URh4XKYMgiQ5sriQYNkH4lu
y+7Qdlci2TTjVSc+ufJqtJndGopVZqUboxDXiocSV5SWMkcZFYekgT1wWP3Ntq8Q8SxhDmCG+N+K
Bt614lpFMT8Mj3oNy8Ngr8SllzPhZrQ+tBM59CakArLwmInk3mh115ThUjhCXJeCV6J6eta7Jldm
3Y9bXUE/ETdBuHzGaubrquF1BFr5kFGu9MqJg5eWwMuiEuCs479ToViTUh9DBrkJWd90AWxR4A+m
RIEF7zrgVHWvjALonlKPNKXdFPWWcLEHm8FuY9CcFbxVakviiT9qmq+O8SbLQyeAl0mCzUwLycvD
woEPu5fIv5UYvE6ok8FvQ+910I/zbUVHP5PCPatTJ+PVzmwI2ixZcVWHnZv3EH/pmB/k5K4cHswJ
sdrAs1GGYCazii4GgBoD0/AT0rWHUkGjhnSlOxmt2+mShXcG7g79BiiARyXg0FmZTvVQb5qWbqcW
PzEf661CQQdUx8+4wcuvwxsza3xJEg4UtMca1Ql0lqn6W0UtP5MBpC0ehFHZRLmWJCeroSsLbI3F
h+Y0QdpEYdjpKITfZPbODFiESbWjasprX+AVhPZrCBhnkKYPuaa+Vkq5w1NkG/eSo0rtHu5v8IsU
DlTAUGME/QBwEBLWByNX90Y9PKY8v1YL/SEKjc5KKGypDZwIqAsC1KvFL9MYuS1N3Hi6jvvHSH83
qbxLWq+n0K+NHqX+tzLC1Gsk7wyOJ10reakWbJoYtuDa76LXXCN81qToHrbBPtjsWzopOzMfb4a4
fJcnYEK6u65Ci7RK0acNh/dw6J1ew4ODNYBbmy+8hlSwkblFDSdNhYd7gxPg5Q9Z4WcQ11H10iNl
fgD1dick0wXPywljzc+gYaNA0ynSn1O8/Eg0QF43cRS2LySRWsYk+1DsuoLH+E4xCbpuza6Y1INZ
63Y6wcVkgNUbrUCovYuiEtZs/VUUCbh5QrB5hKxhQZ16epaANUFCGHPcChsIcRgtYCC5V2doCmmD
bGVKBd0GVm9N47rM0NPMK4ep06smPqhcRn7O5EMZ9k6lFfsoigubB9IdbAqhZDEYb5VON3mab1UC
0EwW7oNE2KKOIFw+3cJAYqMmwb00q+6lE9KLrto6iB0QkZX1wQoDqDxx3cqIstXxb0OPbDpXN3H8
y1Lugf2HLyVxp1Bs1cZ0mVwdYOftxdDAJUKyGWj9UhE5ET4apaBoRWd+p9Zu3H+2aLBX+e+w2umo
3I8q5AZ08G/HfpcUxyExdx0Jngek/zZn12WRO20jXJ7JbpCbXhtnnmYWJ7OsNsN0hQezpWvXDSQy
huTJTB/N+n0s6M6I32Jd92j0FBY3Zfu7pNSKoFqT1FZpjNtJap0uC+0AHqeBAhBl2tlt9AKEgVmj
Yj1BcqaJbtUOtstmcKp1apu48SuU+IGs4S6kQAMJEIYKHkxCZjsj3LHQjVVnNkAFHECrAUbEQzHF
wdXg4Crgdt9sWOJr41GPNjm5V/XGTtl1HkOiGW/DzDbTbZrdiaB5B/hYqz8G5TkglR1pHn/WEo+X
dxJWFoiOLjioNfyp4XibQ9rXvEKpF48fC3sc5Q6LkDChFPdcCzsDuEMKIQ+U7PPIn8gmZYYzhaat
KczXa8gz5W8s95PmlrOPERBec4IMU3hvQPVOdqn8hPfDK+A6OIxeoxZMAfzvsafqOGqqK64XTho8
pmrv9np15Hl/TAPQR0AaKPtffXwoZSRfCd5FId/UmoJNvI5K+KQEngG3ol4jt1zaSzLUlYTkKWns
JzS+L6PptTLJqTd16oN4509B/DSwFr8BEFDboAoAxtLYWeqYguTEhZeasa1roy2H7U6bhKWJws0N
GeLH/BVPj03MpV0f4f6gpxs1fVA5hHNz8bsN5A91MrYVCsAW2ui7DCfjKKJdbTyb/CoIqd3pfJdL
JVCInWqlOa48WXSY8LAXRHYNHrthsU/71kkC/gH/tbtMEp4gwx3v4PcC+66sttqxsGkDtROtxJ6M
VpKVNmVejTCm9U2DO9Sw1aGvbOYNjIFKR8l8Q7y1sOZFwoMnUhLgOCb3Iza6L7hDml3CtF1L4+Og
gaPeZ/dwRcwRFbcTfG+GePwFqbRbSatOk5RdVVW5ZWbmckk7pXFyPaCkkPTQkOG6r9DKLTU8WHl5
SDjuNZyZmzI2bbkQLhztHKOf7capk6XNgcIT2ExfcQr7lHWfMenh5Rx6NXmNpBSRmHtMKF7YKpsh
N65ggrQtO/U1FtUu7b1SJgAnMJgQp4coviWV7si927S6Uym/IS0PazLmQxjDMwZ6nRqSN2jMZX3k
C+0WevpbvbyO9EOrXjegDTUBtetx/BihJZaF4pOgAwUnY3fSmB2V4LNy3e1bji2KnQaKzYzkm1DS
3Zi3V6qUbyo49SrNcxVCO17oXi8kB/aKYNzcDIm6zTp2nPW62w62MJlwm7jf98ozlZOnKSncAPe0
PDO9sH7Ngg4ed3CEx+2PVh913drxGLsV0FIMqHcxXtG8wRWrAVeuAitkuNPJ6Bf4ILVePMeoAI0l
JFqyWYEAWQi/Ss0PjCZ+yiWPZQ91qNq42oXAGxWoM7d17xog3qn4C6MM/VSVXClisvQCgNlwPOG6
Yk8Kd3BLT8buiWnaCR/IRod2ZoPvJDBeQkQjA4YC8YOeGITSaWH1+EKV8ok2mx4fDmm5J1UZlnL4
gNLfo5J2TjXcJkWKGe7Q+3PhqO0ZQEb2BYD32mMcfVQj2STadI++5KPK5ZcUTF+CIILfFnhcplVC
JFALEzh8SVcp17wmrne53kHnJdr1ygBTQnx5HBgxALIASlCRj6k3UN2b5K0oCHBsmZNz6sMjzRql
wBrVd2FID3GR3jAyuUELjzsGIVkc6ngWO2DP4RQACgUXJSHVvlZDvImLA94NOPfI3ZQCiCQNv6Yh
vI1lbndGbKvN7wjux1nYHlKzPQTGDQ+JowYqSnqPDUwbCx0OBxTwKbx1wql9VPTEqeXcA9LFVcvO
mhp8nSA73zVE+D3r79LxRteylyYZtmNBPINCqi+D84+q2KNZbjKtsEkUeAlod2icerWkP/R6BqiX
DNqfcNXsd8LgMk2K2yY+GPJ1LDpflp6y8qEJ97TZF/k+gT6qgNVxieNMNKNlwMWdBz5p8UqL5FmV
zxnTxNfNaSNDNpCEn3mrWcHAraDhV4ykdlRh50rDkcxso5kD/Ack6+eH40oReElTaOIuS7oYlWaN
NXY01r9rMfqseVGT/KFVxq0p6lPZrlSe/5QUf6g4qcv6ttyTZoL07bHHqwl6X16LC1SMu36ZvuKS
bcvRo2i8sQpXyoMXm/fwZjCZohPUsZbAl4BPXahLKd6sU2cP0ptOuK8DpVwp/dYMXooCFvQs9uv6
FnRJy0jFtYFLpMb9pk1RCey2MoShIMVbHrJgzYR7Lgt9X5S/v21RuqQVNeMxzctjFOxCfjP0oPCC
CTnkimcG2cpKrA22qDkKlDJN2Dai8djCF5IiexSlk0k3UBiGuvOKh8zF4gTVdE2nFOClJRepVYhu
pDXCvpgeQJiEy9z4P46wWLuuAqR3VCIdCtaly+VDqKw51c5lq2+7czaH5YJF7dTLMVJ3JUEtmuEG
iauzMN8FPhJDQuSyVeG9i3XhsyHnZT3Ds6hdGNWh4IDOqPdhIG4TCgq1hAe3QnpA+KkOIB92LmRw
CY2o83NiuNhBVc9GX3yjApCNJK1Qx+Md+sNZ5geQrelnvbT+oS5lJ4uII2XxpkZ5MqVxbA1lvVLV
uliYhhCuSaiqyupSviGkBcMDThPHMRAWK990EGABHnMydbWxejEPng21qFpGzUA0AoGAo9btI+2x
kPFcB6266Q3NHlT+kNe7dmK+6FK4d+iQmY75Y85HOO1UqmfoxGn7YtemwWhlaFLmbI1MNK/29/D7
uxSLyqYiR7wZeIrwY7+DWAU8+Q7FK//nPf+uUz4X0f65CmSp+aDUKi5AIzoR1Eery4BLonhC6bZp
rPAGl0SeOLQHjtROPjlEAaH6iCiw+BwLVsVsM0YWcdLPsfQlYq3BaS9mrLPftqhwNmObFlGViCMo
nykgqvDwIpx7vbylw5oO4uWE9f+rTZbSjw2ax8LIsA4h3E9bct3wtYLt5Xbl2XQW+SSRRzTTtUgA
0UJ3wU547VWAjuPkFBQaOZGtQazEktwOzk3ELrz+12yMgYspAJvM7SNL3iuf8p4fcVlq39faJX8k
gP51uJGlkETQxFXQ1VgAecc3auuYaDV84v1Bnqb3mTSHt7gNMszMIkWU2HQDnL9FLBSb7bpAyduB
HKn2skYqXQuBRUqqGtqKQqPi2KaQMSjR4i2hqWHqzaZQYRprlspKU/nnrw4qMl8zMKQcYKwMl2w4
1s0VbBTn5MLVujVG0+Xu1FkwzBM/y/QoUYoqnRAMjaN4EK/eF1fhodx2/vrWrk1pkeh4SFk+xcip
cfmSGmKLZ7ScVCu3i7VBFtmqTamW9hHCRwUlvO5rPF1ABsFj+ed8tbZuy9a1iNQYHk5BcTReeQS7
hO7ZkJ+hq+q0qHFWJHf0Wnfb9k7n/819QzNxNSUUB4O5CAxtqhNIY5oYmN4oIaQq4nK7Mrc5AXz7
BM+GWMREhaq0VKqsOKLwErShI/JfYQUPDojvSsF93hxa1ErkYh8XJtoVHpzK/JVfcLGlcvYLFqGi
JQwUe7Q9TuimIUFlfu3l13hi/RvWcRdP+rOhFgFTCjYKDciMY17BQG18lBpU96VrzQhXet0XM/s/
BwKb9euXVhVERLmsFUeorByE6mu0XQmN+af+6337BunrmNpHJFeLY9KlV0U9HjVYAVjDoN0zFO5o
mG+CJJoOkdSvdF4vfnRnU1vcgYuWcKPSSXGsUTUYYKUiuncpVVamd7m/ezbM4uAqRAtJPBDK/glB
g100SmGZXzroTxEb1qsevS7fcQKsXYLWNm/+87M02RshHROQ5o4SMDyx3nvKYBx/DvqLR8zZ7OZF
PhtCJLUhxmx+qmSJox2CQHVHlPzronLVdMWeem06iySi60LJowRJBCwTSyVPFNXKldn8nEQg6fh1
OmyiXQXFprngUH2kSvcSmjJMUfQYp2UEg5I6RBUUDSSBhG2bw/CZqg1M6MzSC6vipYu7gxGlm0Lc
5vREzPRloumL3IMRaO6ZXPhm+6QyaiXmCXAClPEIGhKyrdOTEk4nQ8kto/Ha9CpMFI+xl6wYHyfT
i9XQmvmWs8EdBzlpZDe64Dut3dZJ5zTovvZQWoSUSQU1IhJF+7KrthOJP9tUQEtgrLzMzB5Qdobs
v0JKZ2TKddGNOY4A/ojSGCm1vZZNhgX+i2b3rD2BFX3VRMljF7aBp2qFDFGPwJkv6ah+ZfXdz4t+
GYVwFkOLvKnKQhnaBF/IjIBATwqKKKBmmi56337lo+No5f12Ta9tLZgWGbQv2FDzojdOkIy1TXQb
YItg/TyxlQSzPG2VaajCZH7GA21SSijpMhTBM+fnQb67+sxvEFiYE52gSGP8Wd2zLxDV7V42jME4
lS6g+S51uYu+i1t78DWyYc90I618hn8MCb9l7LMRF2lFaElS1kWH7zAWG6A4jlmZlBtGIe3IH1AN
RmRXo1dM/MAD8ZzpHUS/khLNsoy90YYJC5QtHIstLDS0cHzMy8kepmovUMq2JOjFtsZNjO5OHxLo
hyrvSpps+ghq6qDVQsG+zU4gbcCVBq2RGp+HDHvRKIIua2Q+9RneU/DfAlnZyQVkhsGFFvWjRlF+
gOFRBAlXQhFhEJIPgvmUIdqzRmP8za2TdT5jaIeEa5F2Gfhxtl6LHMlSsP1hb4oTTsDHLPMr+Ge1
1Z70J4ZuK0oDsQpoRDtCAsCPptDlykHILsRv10woLsb82Q9ZJNA4gJ58O3bGqXZ7t8ydAO9RkB2y
Z5baqjf4QeXzVcX6i1/B2aCLlBoS2sLNqzJO5oQGGK6YA/fSPP1vvrWzURY5pKljlInjHoc5hN26
nm5liOyFXbByy7yIl6SKDAMm1OUIW6qiVDHJTdnMzBNeHs/NNnOrbXud7QCfuApvZpQctOgO/SG8
V1y0N4WT+v0v9MfXPvr5brL8BM9/xmK6w6z/qNVUP4EftBtdtH/h0SSfRo95yXE1gC/dNs9HW+TK
gsUdmwauY9KGL3mahcu0D6L9bJU82DDtmS+542bt+nLxYDgbd6mIWyms7tEoYfNiezN6Pz1K16WD
TrAjbsb9KunpUqhShSqqrDCmgCT/9fSfWjWYSiZmZK8S+vQtdQqbOaWjfhgWmq3gHwEW91/O8u+o
i3toqfE+lNoWe7ljO3DM/6F6hE7+vK4cJjjJ2rdy6ZZDVbzrwKFRNPqHFH12ZEglkDWTWsQ3qhrv
JDX18mk8RIG5axh9pBrqVI3iBnpyL0fJLqDZgQlALkfYepCZ6h+pKCfwUIAtB7wLeOIpVBSryrQT
TUDmBuozvflqFOYr1CAPzEy2REwuRL9JmLtJ2jqolDhN+VDxbQzaXdrBTbHr7RpCbEkpPNbp9+PQ
39G+2WUDdgK6U1VTvwWUbUOhQWJQcdCnnlu5QMdIMxgo3ExQwZBL5v3nZ6tmEJRzUInXibx0C2Jj
QtHwCsZjlw8bqZWe9LKzxzp+j4JmOwZ3avJryBn6xNEh6sWTocJxJmIvpaqv5J0LmfvLD1lk7qEs
uFSmZDxOqJgm2WQFeMX+PNkLwf9liEWerkIEBRGAcsQitmU4rk0GwCXZ7c+jXHgvfBllkbh0mcUx
Vel4LClAltNnk5UbKp6jCcCRZOXtemFGhDKNwVlJJzpd6ifIUT/kfYUwn9pdWGsACKELmrs/T+hi
TYXqQHcRxpD6tUVyBOYtyWECBAhMJ+8JK62Q39fRU2Zox7y8kWeRkfKqNg6mISf2z2P/sfP6dgz8
HZstXucqJyoPx2k8trzeJmFpFbQ/CDoe8oK99yGEKCMDHmZKlEQ202DDXQtj9CROw22Fii18sqf2
IdSrya1MoP5kHbAQtMIV/OgOgpkVTbdASTgFq+yuBlkrarchHj6Klj8UxnATabjahfBt1nmEzyI4
QroELjSnpFY2U/ahyKjEQlWtxlsnGg5t+lKX7KZPay+IlYMCqNmQmxtTlPBlABwrhdF0iAZBvZ+S
T0DfPRPF8z7cy8lRAQdYFbXdCQrrCOltaAFeBAYoDgR0WhOXAkEwRB9UOYXAnTGDQS9b37fqw2jc
KhBxaMCLmhy0Qz6CtjzB9IzV001tRH4c/Gb1ixrtu5HsmUbtEKViXdlNKuAI+mas2Q66gJasNXbe
mWuhc6lhdRY6fzC6Z3kYJ1CipIHGTtG22lbHALYfg53fqps1DuGF9EEoKk8ovFG8FP5YN50NZExp
mjRmMh3JCJkiFTi67ObnUFT/HI7fYvHvGHQRi6GZgGc3MTxtYwXN6bB0B16D67/tzMHLuvR2BLRA
BxK07Fu7bLklx7CJAlZEkQ9QS7OSjjp5K+7gGXZLQsmKM9MpBFJvB9vWpjv25UfZiJPEeoCPxDZQ
7w3ROUZsbqOpcKT8mQ+dHeSfGVihkNorgSmMw8rWWeMSfScBCANqgTexyctaeDHHmS8DZt31+d5s
5y4C3K0hulgn+kuuAMVFtW3VM08ShqUEx3bmpGe/CTj4Pdr7XcBcWvENaBKwrvjIis9y0N1wVgBW
I7vMxY0H6ZRH4Q+VdhgMqJoCsQyJNk/lvQ380SbVGyvNoCDE5fTQ1t21oaODNsr1I8QZO8sIVacP
xt+GFm1lCcbzzbhpahMumHXk5NVd26cuH1wUrWCfJWwK9mJeGJ4KPBFMDjdqWbyOgLGJCN4yZrpR
4GEYj73TADZLWvh3jtQJInrMtWdW9G4g4wivjLcs4h+kSg5hO9mZZroGK+6HCu7sevI5CfKADLib
CH1vY2FHlBy0uYnZ968jKQE4GdBUlXZmBNxnIdsSGoDQ43BAzNn28lOh634bQNo7gbdjk37KcELR
TVxeoxLYrDqBjLB8DNje5KEdi+QjkdgLCe4qemTKiWQZ9Hypl40J6IMt8Cq1lVaVTVUDRmFQqpHI
fQ+RZwHcZZu/daGX8c2QhFYEeII2PhD5JqlfFYFqIiBKqCLZYfWgAzqkQ2iQtLqtjA9qe6JwCsvL
3oNxnQ+ouF3AW1r0CQxBq3DbgDwi8m2HyowRAFqLDp4hQ5TSmPpjp5d3xlQ6URU6oT7t0HLZNsq+
yU8E4jETJEvFmPpGkmwDAd0kCaBNBQ3xhAMCBw6TDANM6R1gp3e9yjtn0nK/UXtArgCDgdAVUESK
U3U9IEzKvdI2gNZMTll8TDWxZGhQF9BoUoLhCV1OP6+2igTIDkiQ0Ws3s7EEcElTUW1n+8q62Acp
wnMs3LR47rqt3r/nQLfL7xKQukF4ksG9MVu0pWLi5kzfi8L0msJ4LqHcLIG0iWuzFwQPcGUZsp3O
5W0C7J1Qt6hpbYgY8OeQBdCbJ9PstxOQ+j+nmIuVjrMsthQSIczIeSrHEPEqUPSun6rpuh9e5TDY
yi3f5noIJCWWR4+BOoafKe/gBjZZgqxcKy4kU81QTSbP1wqqL3t9TPRNK/d8OkI63mc6WGbpZmWm
851hkUu/DDHfbM7yddIUg4YHLViMV7y0h2P/W7VBdbjS3nFubuB8zuAS1TwC0wuDw1WC46WCxZfh
F7fNieMUjKdwQnuNEHt45pvE5RBi7f3hpnGh/oby6wZwSalbudBc2uIvIy8uoTV6RFLc1gZefDU+
3goKEHBBceEdYl7T1IMcGLq6a23SS+/ML6MuLqUiUFTFSAd2Mu/QTnTDP1oJs3eDhv7sv6F1e+H9
9WW8xZVRpGpLApR8j4/Psj3LCU0bnzkZXF64t4aKuXjh/hutyyIkDn21Qt8fe2mmIBOUng7ka1s4
camCMTL9jxv457Z8Frnd2I11KA/jMdomGURlbAYpAeDJ7aK1p9FS7O56vRyy8kX+geacDZrqnAo5
x3pmMvp+Q2JN2v3KF3mht3e+Zcsqa2MyXK50DCGgO7ep/cTvZDTziZ27/Sb5j7W7mfpltHnCZxPq
hg6HSwq5wkpmrpH3rtId8LpYmdPasi2yjBmoVEkpskztJtfUnqVlcImB0g6wKvUWuLp21SR0bchF
ZinlVg7UAROTQF2N5bc0Pa1Mai3eFxlESF1vRB0yyIz8MJ9BBncHOKFFzke2bYHbteW95rT7NbTN
2sQWKaShyRSwBvGhjrCtqFGeNldu2PNu/HAm/IFqnsUEkFSm0TGMoJnvZthbUnot8refV29l8dTF
HX40BZg2BZLFhFpteYB2K+DRD1X9mo618/NQFxfsrLSyqHrVRtJHolDxdNVyh3eoXw7yWjK6uGRn
Y8x5+GzJgDpsGRHlP2KhQIgDW/wJAhdeWeDVegB85/5aIKyNOc/7bEwhlxwYcZRRVCCru6aChOhn
Ai79z6v38yjKsi2fhFwiNMLMal3YcXpUUJaDmcr/NsicE8+molV60PNAQUWIwTCFXVN6y0Ed+98G
WcSB1GRRzGphngJInBZweK3L2lb4r59HmfPKt4/nn5GAwsPXqZBQa5QU+rzHAu3X0njMyiuzui7H
lerW5ZvE2TiL3S8jeBVA/3BOqZXH/PI22RlO8az5oFZd8VWJme8OSvNBcTbeHCdnW1REA2SOeWic
ACa9D0rlNiAGvIDN+1iJbyX0d4McD5roicTGS8mLembiwtnLuJFL+iEb3IF8uaMrxxLKrYWe+MLg
PgVN9ufVX12WRdoHWrRO5S4zTnDv8YZDuUs9EMcOLRq8gy+utJXAvYSX/7Isy0MgY1HOe1QZx6pF
VboD5wdTKzYaJEWniu8Z8k0P9kVKVpL0d6+ReUMoAcaJgTgCwcivG1J2pkR1LTbnAAjRjm1f+U5s
YsNG21H3Cwf6NO1Gv1+/VM5/8bcIPxt4EQkyBJUm9Pf0U1VBCLfpLGhz/LyLFx8llOnGXERiuJ98
nVpeTVjUSUPrK9CeYhgmRemhH0HiTdN9PsR+VkguDIi9n0f9bljxZ0X/Drv4dLsujLtKl/mJgIRX
JXgIVRXUZsRtA12HFIZLoHyBjDLw27mrrMednzXmJqeNA4y0R8vilBvDraIcjQieBXD3GKlwi76G
71wRgBcLhjAfbQihbI01O6xL+GBEw9/fvogGdUxC0lY6jF8hgaMU2oOWgF8avzUTXGXiULhyC52F
sdo1RHOHYZNQBSTFU9EAZUJ+TRxkU/PR6H+HsXSXRhC/7vcBSJDJtCuTdh91qUMGzUFZzBrHfGXh
17Z7EVChyE1cDw1+4l2FGg1UplnqZwBJNEkJbex8n2v/R9p3LcmNK9t+ESNAgg6vNOVdG3W39MJQ
y9A70PPr72LvuEcldJ3CmT2vo4lGAQQSicxlbIBadMnNdoty8teaCbGimUGVh243Q2tz8BUHJcTA
Ldf8bGzQp0czjn//Xj32a/YVDbPSu7/Zljl9PkR/vpcQN0oOPZDBSPGX1TUZvjbRD2OQvjZvn9Q/
gwipYhI1apHwfOkyRhcIO6MD3zrqGrJKgGuYe3lokH1J4bk5BWPFU2biSwaXCFYAjg0YBc/WMHmC
x8aD0gZwJrEkUOCPXPHOWjIhl5wtYMGhYLNM01hBzbx77L4tT8HxYXqjmGnqFWt7lXrpk7LVXmUN
s1t0jOttxIRo1YWjRkcN23cAWzlHZdaK0mNQgTIWbLoA8mCgcjlqOjm9ZrozkIZqZa/v76YPRY97
SyCErmqqMtZENrvQc/CgvAHK5QHxd4SS/N54jVaKz31jt+D/8hXbVnh4ebLX/7KX7v0CIQApcUEH
I1DjC59gL2EZazrF4DVe2ipZNYOxDjTFdO7P+nb16E/QE5umHVMU9KWCpWuP6hT62dBWgc/NegTG
JL+ELtnIke63M4yrQYWoEQUzNyymxZeKho46zuvabA5zGPlhc5mUzq957hR2dArb8S0YFDcvbAd8
2f8q0bn6GUIAgU1gWXGOo9bW27D+PTXcGRoIhGTmtjfUJ9puqPEwkFVi63sdJj5DKsFj3q6gXf0C
IbpwewpCiH/GF6YObt2XrlW8B/qOJ8HTpAcHkk0bDcLcI4u3Q5SvktRcg/0LyJ/sgfe/pEL/E+eY
EHZmigbkGOkx/nbipOq2Sk58KNZGaGwixdqAt+n1CvQG1QR0TthJMOLpQ4cOQg0GKfP7nssKHst5
+3QabN2AMY+h24YhPGjQweOWUsJFvF91L7Onoe3wy97qzuAZL0roxisZTocu2+7eiEIUmiaAzps4
h+CCPXg2gWavNkPuFd1LjbqQRHErjloEjLeSgnyHhE0J6nOYwkCkmLBXrYdhpnsaP5P2sUieQ32E
qbbu8jmEzAoaaO271Zyq4AeBsh4himNCsXiui/WsZftE3TBQ4r3I7NeTER7y8cf9c34jtJhwm4Bp
JYyxYUAibLSEotQX89Y4WSlxU2a7jMV+ZryhYO7pQKPCSWJ7f8Qbi/nXiMKGSqPWrNUw0E8dHjKJ
BsJyzDYTP5Jhfrk/0u0YdrVThMgNsn0xKvMQX0b6u6o2Ucl3WsF6kBiLbw24g2Wdb0o8IkJrrSn4
z2qAWgLkh4be2uYalxzqZWL3dpGQillmOCRJgjMdz/ZrHUPqAj1pAGZXvbbVw2zLluwWCOH7i3Bj
uQ37ag2Wf796W1JWMKOA0uHF6Itn2HZQt0dRK0qgt2SS3/fHki64EDh1vaJmCdTJJdny3AV0E50b
M/V456ff4JPrz74dJM5UebG0Jnk7VbiaqLCTs6mv2sRaUgW391QP5HMFPQfdKbf6pi3dbiOZq2xh
hX082lPXG0gNPjIjMjrGQhHbaueltQLhCJhBHgs3Osav98e9mXf+maYIFmngbqHnGajrEzKiqPla
JKPs+pPMTAQ0QKuHNNkQQ3T6IT4V6I7+BrffL1bAtLqtX0OO6w2CH3Lz7Rux6HqrmkKYRacuGKBM
Q8+JYf6gPXrM0+TSunUbWGsaKNs7A9qG95dTcihNIURAnCtNq0pfvuJ/GgLcb7aAq8t2i2xuQgrX
lKUV9h3DMRxXeNOSzVLGBIjY78Y91G2Wx0PNYAsz+7mnQYRCMr5s1wixp4qVrAxzlV266qVmv6pR
VjGRzU8IM5CV0xVIhSzr2HxPv9NV4xaFE35bTiAgC6fm0GzNTX4On6QvMdl2FYIOVRtCtGnJByhk
nvLe1QIbiAbIVMCiz0IZPCDpUbPmY6w9NVPtVczwI736Du+2Tczj5zaK3+9vqtt57NUhXVbrKugC
p2Mnlp7RM2tRMNJqL4HEWZj/VANgU4Zx3cencX5QrRerBPBXZU4QfZX8hCULunPbiNZiUM7MKoLc
4RL1ykOi4xnOprXWnIMEEvwpQJuQ+Z3yL2n3padrydiSQyU6jTVsyBKrRoxqPYiYwbPWN93chxQg
Hv5kVXrmZdkUkPL7Je8i3q40/Vl7Ef5rV6AoqstOhE6Ox7dsX68hxrcGCcHvt3QfbJc2EiTMNGe0
XRUuSGQPFUGyyWpn2idrmTKotRytOx/CEqIaVdQW5qEWDJHgz2HQyh8rsiniL1P6Sw2sAyxpzokS
Ql2h7yZgzSOglcL5a2e3ozd1FGLLA0SGuoM5kCOa26c+gqCfsQnN6gEgCldtk2Nr/WyUN15+C+gW
JD/HsiaXTfAnreYVJUDsh25azqigAoZMctg+QgF2QlQNjP1cIwUp3lAUdNO4gGrUC01PZfOe2rOj
M3y7/NgD90i/U9R66b4PjkUEsZDmsQHEB/h62CvnUGYE2o4UL/b4Mga7LEK3fQrdLvzSjymYSKHT
skdlIq5JIy8zuz1Vq1XRwEYwllSMZftOCOYRS+PBVCm7GBqwRg30akyI67SBV9GVoT/W8Tt4Vq5k
s0tCq1grDqCsmTcMOQ+0yzdJAkuD8NUa6CW34asOXUaX5ylIM3wNYYs1twBnAXrRMfsOvphM2rpY
gt3n3WYTTaWabbKPyHQVeQwDGlb/eRxxzeeV5eksOhr9dsrVrQZVZQv9rLSyD7RHGaUH5wwgLPpV
MeGSqcA7rU23IX+6v0K3Cyj2n98kXj4pJCatEWk4dN1OuaImXtNaOH7D3J1tWhNo9mk/LIQnE79Z
0V6V4MhJv25VFFh0aw9zwMwJ8g7o/T44mUa+Ny3AuEwdSolKf8hV6Cve/8X/Sy755xcLt1nW1zpQ
dghgA+yVofi00baNt6R13IVKp2wH3d62f0YTLrBuCiwN+r3IDVTgOrtuy6v+0uvf+7L3q7z/2Q0w
vtMzaBtSSCGiaQxHvBO6ro9VYO1rG3XAhuZ7BbLePaNAHBqSIuDt64zZVGOaQUCrEH6glgVaT9o+
RjtEBSRyOAJesBiRwFUCFAAHXT/JkuhLUPy0ja9GFC5QGqHOMuEpegHjbEMA4dMN0OGGZh2Xxmpq
GURnoXeGegNP2n2cVzsbSplIIC91CsHynBxJTr7NVeQF0BlVqtIbOJxMs/Cg4s23SN+dDX03qpBE
azr1yUgANS3z8aQDIq0aw1dN/06M7hE1c4gWPo14pykFBRiVbGIyrbKarYcCjqEMoGoiJaDL5r5s
l6sjnCoZ4RrHaleq6WrdsOoARweT6es8ZpAu7fcWIizvkFyQaqMr+TZuTckTwL61JRk+tGloGjDx
oo0gLBqDelCXLckrqBrCwKkaBiePVTBRgS+ZNhW4bcNEHYPvranelNETLNycottbVuCGRuO32rzp
qm9arPjK+GPuqZeDkpLNvwAeJwO0M+G4NKJ3omco0z8ZcwAHS+3MsjdK5jWrISDZxb5eDV48v5l8
PrRh6mIhdhVk2thorWw8B2KQTcYYRCIIiHcMuOjiO0tfVXwaVDycXIPtO9QrcGoggTxDaezFpj0+
OBwrkXKnBqxfjHA3Q9qq7Jo9N6NNVGuPdXHMgHadzUcepU4Gy0x4hHqZAtsoGyEot1wWQDoPjrE2
ZIiyqHAN+K3F2QzbUu624BkFD0kJPCs7dNDPK5tuN0FOq4xLWZS6lVlcfyQhSlU2qhvNgLhKdtBG
jtwYmLeFzNXjCaNBUj7Y/x+ClWxQIRZA1F1RkgqDNn6w7pCjpKAsoDocefah9YvRs77X7Ubu7nSz
SX49WyEkoHmYNvmAQkYMS4tU5yvFCCCzocCoYBgBgZuDDgGR/7ZLcCGhUQt12g2FMHme6AeQKxwz
WPij+QSXjB6F48pnYG+muE1YU/4Xecj1TxVOsMaKjmkjfiosfyBQmfodrfdxVW27BvUI2z5My1mB
xJDk2rqR86NVxwxQ3xhDoBbGNXO7YxFSjXNxCDcwhPGh2ehAmHXH1zI24Y0843ooEZDY5nE/FxRT
TDvICHYRss6QHNBUdKMQRJGxJCvJ5D7QMMKd8NeQQt13HsokmSGtCyR7OAFyzwGZHzj0EJPxkil0
B3nvp4ZO1S4L2NOcWr/Y0G+THP1WHejxoEam08MpKMBrrDlC1NMZgCLRiwg6g91DVaJ7U4M08DbY
8SqmMSBTEGUljpn/nkx7XcTFBgY7Hs8Vp9OVYdOR3s+zwaO9dSLwV7Va4g4AJoS4mBKEL5pUfgA4
fWe/K0C3txw4yuIYLcplEN9dtOci0kEwHH8yUJ0QYJacANLffPDCSvOsa08M8QYWCa5Wlbh7DrF9
jFUIdGkX1jwZGuTe00sTf6kKT63hGBwpLuXNiqvEGbNjzLZ98JUz4obwr59B/i+X7lg4unowrnjV
rY0AbbNwRN1h0J/SBVhehEcDfNDAthC9s01v/AQGBqK8IV4kVukkLDrbRr69/11vbqT/KUBbIgYq
psjPtZgbp6Q4J+xHFY8QTbW3pN4lCL/3x7pRKbgqPVui75iuFGMQBQY2LTf8WjGgPsr4GtKxr2VC
JUmTbKzllr+6xUuwdfomyoxTAzmGFm48xgQ3noI/RJBBuT8t9bNwFdhjjMHgBQBWGKp9tJOuBjN0
uCH3lUbOEI9z+Kxue2pvis70BuD/GW5IipvWSPhjUxWhM+P9werC0ZN+q1Go0edvYWl7OZS5C/5m
l09TsctKUOCK1A1AMiH9eR5PVZQBxzB6xHoi0PUN9X3NIfmZrmo79AeFOJCtcebp5yJqOaJ+l9F9
DXnhGtbcaaY+wIv7UQ8aNzbfNONIZ+qZHTTXk2953qISrng6iaDnD/Enc/6uKCkwIC943pwT+31K
fsZ4YmIt1Xx5vTz2/bMCGk0KOxFwi6ATcKLKY1Qf0wk/cXyDzZs7xDBbAcukMAF1qHcB/KCDZJuj
LMuBqknoYSreVf5tzu2tWdc+bUB2MaBIC31XPcdVPrUOaybPtNCIRDPGAR3PcKxgNSfFSU+Qkv9S
qmdj/FUovxT9Z2S2gNblTgzxjyK23TSy0Iu31pAVPXR5D/HruXG1iT/aCaTYpxnqrTo0PIyys44R
azUnZualgjdy0GGio2Y9kwESIEnHHrQiPEVU38FH8rHWbdgsTMb7/f3zaasKu0d4n03QIanroiVn
xej9lnYrntgrFkPUbwokJ/BT9iAMtfyUq43ajDWuDcbJueM/bLBnbKiiGHB8/3cTEnKUjqSFCTEI
coagP4dyZKZMvpJBL96SvhQ/XbnChISsRAPiqIQoKjkXVD3kNtxuAhtakcj3InOLTwXJxOISsuiL
AgK0EQTr+zP9VHwQhhdu/GHMS7vjFTk3mumVxg8FXqz3R1j+wl+37t8jiGBiqihlq6N6c87hQQ2w
WPaU8doNKHnulebBhnR3VgQreNZ798eV7BRRPRWc8bQARoycIcPtxPpjah+t6e3fjSHEaKYGuTFm
PTnzAcHse99+4aP9z3c8eMMUXpcmijKGSKWYSjWqSxOPE9aWUBV/DuxHNjWSj/S58WZBle1qFGEm
RQWvk76oybn0k21yCff5rj4u8iybaQUNC4+VLmBzklFvfKK/BqV/H+Y4G7Ok1I35bLKnIM39Cewi
FdJR//gj/TXKcgSuQoauGLZlNxglUyETnrwkIVSN4tW/G2SZ6tUgNkka0hcROcfhWRuQdoUvVf6P
1U2EjyQEvzCHPjOSKHLO6CGAJx9v8X5OZKZAsq8iBL+KJbBp7JX5nIamEwA6AvN4vyAyROdniIow
GyHyJQVrzZSF5Dyh37rIevCnyPv/oHyyYVtZUejGNfXXRhBiXQATHXiMZeQ8VtrK4Ds0C9c2Xtej
rUl2w+f6399zE4NeUdhZaikIq9xLTy26BvMe7nDe5LEXedtT8sE+RTpYJSgWwbYw6mNWMadKX3VI
+dzf4J9xPMKUhAgR2PqcZ+MST9EWmT2w8CFhCsEzHyREH+JFQLbW8FRy5MDFG3fU9XfThDAxDjUI
tHYwnwcVHmiw7Iii35LJyYYQYgRlYxmUqCRDna/Y0hUk81Onel1UZPUV/1Ydu00nWU/JZtSEgAEJ
VrOMLB1MsvIrxEP8MCNoc8C1UHuVzO1GhvHX8i2/5Co0JYxqLR9xgeSqloMTpwFr1TtFM3rIplaj
arh9OPrEngEYStyo/H5//M8IUGHjCPFkxEXMrQqfr/ThheHq/jTvUlgbwbgRHNZiY567rYnaXHRQ
skt7hACieSo393/EjSTkrzUQYo3VNOqU5a12DiC/q5iqmwFwUecUystfKjM+t+U7KjqS3Ep2LsV4
Y/Z5VKEYe4aNC/rI2El4vtQQj70/N8kwojySbk9zTRLEUdYxUJ5Db+Gd9YPl3x9GsmGpUD0pxxGZ
SJiSM7qGPoNBRZQbO6P9Zij/mNX094ahQqQxC7vuitzE0WBby+ZA/zwGherdn45s1YSgQllT5Ywn
5FyFHcQMUQMBhcrCi+3+MMvmFrLf640naiyZjW2O2rAcc6h85jGUwbO3UruYwELSUtY3l81p+fer
k056uGpZMU5aCHaPQY9B1LtG+n5/RrJBhHAyBU1AxxbbTaWxw4bZa0OYaSVSstACDL+3ckLYaNIu
5JxinAIM/hTXGocTjjX7taa4Zbu18PgnvZPXsneDJFRQIVTYfQaQNMPus1UYrTStn4/7qv4+5rUD
KzfPxKxJLXPYkB0uIVRAACYk2YwvV4/fOnCLDaD7AmY5ffjz/tdbLrI7q6oLcPyKNPOgqDjFVqzA
4up1tmS5j2R/iPIMSWRVE3zqyTnRXtD7UlEIUVPZ7SlLHj/6f1dbvaqQ0ENMk0AsFK35Q3Fm/rDS
n6cVOeRPyTHaSuUuJQsnxIuJouOs9Vi40XycLNvNql9zGUqihSzJ+vDIvZoW3ik8anXc1Y0/+UHs
Tt9RAHPhaDQD2jV5KPzyL3hdwPnn36Ujuhg65rDLmR2Tc5t0XqaOfgpMCyxfoL0juxZlW1AIIIxx
qhcK3mNxpXmKuQ/5LFnG21vQNIHvtmBXYwnfqi5ihQ+5hqAb5o4dmV4TwAuO+/eP0u3Q/meUZZ5X
34qXdcsatQdLWofRJ/vKyHGifjonQOI0zv2xbseHP2MJn0ehVE/qpkMRoHs9m8UIYZlji9vk/ii3
v8yfUYQvY8xoQiYqwZcpgG2mhzmy/+WXEYJ6wrJxIuG4MMtXegGpmHanG1wyiGyxhAg+tDTtzWyY
z0UPkx5ADWCEiEKh6Rchk+SVsp0mxG1Dh35SZGDFOCACofZSQoFMYaHk60tGsYWgrUPbLJ0sTCjR
RyeF+1uZwYEWCfz9zy8bRsjwrMkwuVmqwDvO6MfjYVeee+kO+EzK/cju/meTifzRoYOUfMOxZOkE
BaSZs28WjCUDeqLwuIUC5tqkKeR64CCid/+YZS6MLQQGJdZsKzQxw5SXbgv0xQTAUB4bkoWURAZR
cZDlUPPVNJzWDECk4KHqFTeGf1+pfE2AvLj/0aTruXzVqzDUN2TQugphKE1TL887V09PSvMeJwc1
Bw8kznxlLpwJ7ov/cmAhWjS8RKrZ0CVaDGgIJl5dvVMoeFb1r7bXoB0Z+FYCJ/Nc8qCUHG9biCGx
BZlnqNvhNFgpnAVhXQg4xWKubISm5Gml37j0DaZrxFDRDbc/9ftqYwJGhUM1Z2FRgetcw7Pvv1jG
6zGE106TpDMbWAbJkLaDYuR4iaDalpS+XX3lneaC4L4dI+jftakkdt2s+V6PLJwGqiVqYLJ6Po9q
9B3spGeaFQ+MjJBni77aOkq/ZgB7S64eDY1tSw7MU2mujGSAUtriiUslYU622su/X+1kaDUCiEWb
+RxROCbFP/T8Hxus4Pxfz1g4K6pOBthTYQQ7fiPgkCvpxubz6v4XvbU/rwcRzkUN2a6ejhgkg1l2
PYfrkEauAvRdqckKwrcCzfVQwlEYVYiDqUaL62eoj4w1WxtmQ+kAnukAA+SBSWLNB4FCfD1ARhUN
YoLEShUx4SikZ1o+Q7cHupx7WF65bXfUOVQ+YXXrhuB7uora7VpCjkOrISCobHrChf9eVvNb3YzA
j3O4WJZd13tV2nptqbt2mazyqFh1jG50biBKBqNLJ9vncbK2tYc6yRA8odqZlZMTzOSg2PNjobBV
VEUQClVgIgmaUDGC1du0RxOZl2Fa0G+E7B9DrxcofhtS83DSgy6g5TfJU2CkXlDsEvJsds1baJto
WrcaVD/h69CH+muQFa+QSHcBWFxTKKBmIC0ncMkZ00kSQW/dt1erKaLcM72yRrMFI2VOlG0z25CW
ZKdOU/+r/fg/H03Es2tpOLI6jedzZxE3r+kaokurCaxHiINIgtntE/xnKCGWsXrUYb+MakduGY6h
ZW43BpKoJRtCCFpV1LUDHAXRM8ohmdY8ppbq3z+/xvIr7+xyEZA9ZnlujhNmMY5QmssyuKA+WQ0B
erheTTl3su7YNV8MBcA9MADi4XcGz2/o+saQiLShOgZj8K5SvSzXtqnJjhY5kBm/s3e5Cd+vBKa6
meHo9FumFVtYs66zEu6m/AGO9fsJjzsAVEP1fSqeCHxFwu8FnIbDNIHPZw5IQ7TpsaSNohxrFe/D
1KYPatucSiV7VyzQVQx9qfG2beZ3KvRWDRmT/KOaKC6OSdDTtRlsqjVbSBLt3uJtbFao5pb70jgF
ISCyQEV18C/QkZGmJf9WZPw9xWQUM36IpsiZQ6hIV9Tt7D0IBmWYbcYy3efm4Jdq7vQdvBGT0DPn
4VUNbctRi75y9B5iQ8rQwCa4K1dB8daokjTi5lv7eibCZq1hCo6qPy53iwWOCYiwwn7lwRPwln4E
g/GAvySsWnH2qMZQ6dR/xkR1isLYAWztzJkp2def4Ym4m6AUs+iwE1W3xC4O+E/9FAw9PekFd8uo
98ahgIv66Kh57TES+EP63gXhPoRVp2HButegLqui5yIoYMlauSbALGbGvSIjMJjJ3IIMXmQbkozo
g7snfv/rnymsWhIgDaJBSk+Bojof1wDR1hM0wjPFelTmjrpZAAHVofiWqVoC+Ct8wNuC+WmEoJuG
LdmVSlu41OreE9WAiqm56he3YhUI0GRa6UoHY+HQL+fWYxA+yULqBDrOV5AwL0UAI7mymqoaR6L/
mQIeB4vUJyCGFMjtQl+XafsClGpuVpvMeOI9HKVV9YWw2BvV3FVo6+LB4be8PbfpzywY16Qqn/rE
RmUFkssKTNjT0sGtsi4hXFwq33vQXYO0e4hydLassJOs5mdi+PLRIcFvgG2hMVvsAjV1lA9WNtCT
hZcdNoXPe9xq9lPM9snQe3VwLibYQyYHBlMUGIJE2ZkHl37eqy12AKgwSRC/WhB16I0cL/Zpp81A
S/HJmebM07sBvmeXtOgbtx3iFZLMXdrDmUJjX9Fuz50qmlZ5Aa+PFtIMXKq7disRup6ckAgNjJg9
eOf0BKcItHuKHjbXrwSeuQAaf5B5YQ6sA5BFPO7K5Utv3a7Xowu5EWzYzMnuC3qqyCucdI/aXMO9
QWZ1+JnaIHxB+++kNS+soVR6nIfBJa7929jk624VXhYRF+xF97+p013PSig4RFYANwwrp6c8m7Y6
mq6d+cNUFQ+iF5Jr8NZFezWS2FYaIs5APOI46O2wLnH5qP0o2f7qsjifgsmf7S/2lHibaUkQ1vhG
ZgXQ3wAg36yvbbM9WlpyjoA/yFTEAIVubWR/jRp4zQz1J7B3zCha2WOxLsnRNs+tfPNKto/YhJpG
hnu1xU8ju+llxOmcmAvVO8jQupVv7Yp8Y1cwS4R+jUyzRrbwQoYT1bQKocdNT52FQNBUT0UlwXvK
5rb8gquHVgRMpkr6ZW6h+VY1EO4Pwt2YvUjyKMnHXX7F1SjxVCSKjWLvibN6m5ejmwFLwuAlcH+Y
mwWQ640qhJlKNcxJC7Feg/acMpSUcsidzxeVXxpQMsEUw+Ud4hKR5A+yzyTEl5pwo2gmxBdtQMjF
QyEpg5Vkarcy0eupCcHFGqqpm3SMsViiKYj4awbWlOome3X8P+CxlpW6dxyF4FLzLA+auaUntT7W
VbGxbA2eaMka/ize/Zkti3NnJLENFaas0BqCMBZD7l9J6nUIw2jcBfuuNdYDm537w0k2vNiTinih
WRYYWCdY2nk0hnoY5G9gJnB/lGV57k1KSI3SetTalDTL14JU9i5dL3qPchcH2ZWjCwHCZn1qdA2O
77iCUxB0KlbBVnc6z6rdJR7Jm0Oy5RPiRTWziCYB9gXlx9GyHlk+HEDWl3wkyYESW1BJjdd397HZ
49EbCxUGBMHT/S8kuW90IVS0ij6Y9ZJuTUOyLRvol3dwUGiLtZnFTqCgyCbZErKVE4OEGmcNYUiB
oP7ntJCatAGAV2Hcc39eN/FmV4FCFwJFEgygzMeIteNKXRnznu4Xj2ltRea9thk2/zIL0YVAMYTT
NGsjdjoFE2Asc9hPNNtusrdxxSVTk8QkQ+h9qAU+1VBh74WoO0aAAQSQ4hvhfzmWXBJuP/OM/87l
RGGokIQ2aHk4WAvELdyzN6P1sd3T0g+To/mrAWHQj1bLUQtBoymIW6unFiKE5F3GjpL+FCGWxETX
Krz08FPO1hs43zlz4/iYgEMK70LkmL07wAzDYb9HtIdLRwtA2t/3j4uOnv54f3N9NrsTlkWIN5yW
JdIt/BaoMXgQlIX3lK74LPJiKEK2qyJBVgRFBLf3u3YzvtjofzrlM32h0J7Sn7WNTDlHcnkYQjiK
mqTvIYlAT8owbprxYTQ0GESuAgpPrFbi8nA72FLYolpQz7fVD++lqyymI7NOwhInq1+BEpe68JEO
PFiynVQ/cQLVLX7JUNE3sQ0YzoC/Eox0TJGFl/F27GIj1E+Mo/AwWo6h5PvETpWtXqcXOwT0kmre
qFg7W038NrL3w8gjL7frZ26Mm/tf/4ObfX2rqbpBbdQkwAakDHK2QhrXx32ewr0IJV1AI3XAdDtI
J3/Jv8AKzmvgtQ6VnaNyKZ9kRwBrLNyn4shCtFYwbXQhFMhWBOEmonB2mX/OKKpxNVqZ2h5u1CY/
WNGvrppdBnZGAQ+6oQXGu2qOQx65hnbSsvUMgrmW1S6oby4oFnXwNijtJhlNN9bA6QVxO8ojb9Cg
7jElm0Z7Z/XGHrLMzRoUEkAhUyAglEavGoHVYFldqKr7zIRFEwrHlvHNMl5oUTrdPLsGynpj+kbU
LaGxpzSvXZ87xJ72IBg6bLH/UisPDhPOrPbbtC7X1tD6w5x4Rg8tvNJwojSAVh/kkYpqNQxHSmBu
00DsLW+h94G8SIcslBKsZ+VZA3eR5uEqIz9AWHeQ4OxiVLC6BPQ/dhijwmGJ5oYopcO2e123upc2
L0H8kLedH2cAu8HfiqDsApiEB0uXddG8arBmNVF/L6LO0WPbpx1SpfRrWD0HPXH7vju0OqQ77PAV
LEGv1y2n0ThkIF7sHGxymzhwRYJBsLKF+JnPhqd5Wvje5aHKH5YChRlBwCUr4HAUetBOBsWF+k0U
eDmpt5kJBdsCwOWyOHGU2xVw9SdVWY3DSw8vGU3v3Y42vqlNkFC2VxzuQVoGUtT0S4sTtw/eO/Y7
nh6U4UtRU59n1TZjBaRHAr9PwclOg0unmjvFTFZDA9f3HEYHQ3KKUpgp2ym6TdYh441DpmKbpPqR
ltGalPwA5jwoi6+FtUKq77b8d5/ZEQiPkHGwe59m1qFggWebg9PqiRvDsTZpOZQUIEo3/QxVFD20
t3r8UeaHUTtyM3dV9kaK2jWgXtIb01GdpmMe/khnyPmUumfNKA6bb3GF3TaUEFiBLqj5VKiqw6Zq
lWlgiBo9yLGPAbYZD1o47gBOqwZ+Q4ytQonfDF/IzM8ajNXs/JceNt4IAyRmVYcAaAsKEh9Yw26q
gQi3tPDM51qvHiwe+3P1DlcweJ5Bv6U+t3mx6dEyGaJ9zG1fSVVUHiNvnOHFFRt+gsLTWO0181zA
iaWHvGes7aoaqoPBO7wYV4Xy0lfqmscvdb2peY3/ud82LUiZkeL0lur0yFhL7OJcwX0OBN8QPzKN
QuRIcYy+8kyAcweeb6AJ49V1t1NCmG+awE2WFvi2vwp4/2IbbkcIeY5l61mmAzeoCgwf+ISlIX+0
1PLRJr0XBdq2AJ66VNNdHRFYC6+T6svAnmyQ7AuiuCY683H+K56Lc9r2KzVJXMhrQScTftO6CqZs
Cw6jep67aQfNBrjX7Rvyc1Z+Ah3otPbL/Sj76Y5FrDNVG3V1mMqCei3G/KC2SxNYEnJEFHgucrc7
pX6+hj/XVxADvfwL3yevDeJt90ScbA1pgS/WNgYNeC35HUv5Xoj217/j47F9dd2xnjO47+F3LOz8
yK2e+GX4giSveoIx2pY8BYfRHX3Y4I1u927qW7lzwqfrT1gKkfAUJjqqxAF+QnKwobwE4fT3cGt6
6Vb1CXLZ0qeX+5O+dcVh0rqmQZQS/tliT4NDAiFop3FZ/CXva1yw7EeQnRO3dUw8tzWnXBEIU/iT
XKD49oL/GVtM9IDs4pr9cb3+xwSo/BKvrfWwnTa1RPhUfGD9Z2H/DCXkcUCkxFpZ9+QYaYccXYO0
+afJ+scIzGLWkisQW3wXtNSCMHyJmtxk5atYPRsERbPO9ob2WfLJbs1FA7zPREKC5IwJDyu7m5ou
6YolK+GHRHf1l0VBgi3ygvOKeFCVdmX0of+woIXDYaFQbxio2WsmE1+oJMqTKapncuRdvMM6H5Jk
8Kcu30LXxCtm1Ld75f9Rdh7LcWvXGn4iVCGHKWIHNnOeoEiJRM4ZT38/yANLLZboOzjlOrKt3Uh7
r/WvP9irXnvNoARh90OE4KjOKVmWqxPFbORC4k4N/OEOeb9KLWVqB1LZdkuNbX6BvBTzVkFT8AUZ
baN4NczVE2drs8li7PG4CNfmuC/6i6TQvKH+tMKBhmj0C87douI9FdbbnMK8awDbLd2ZRTPok2vT
rGwCIQ/ieq9ySsjksmflz0S2vFrQD7r6JBd3DPKkQvDG5CWpK2ctbmb1M+3wYSFbF/8CPKHsvB7J
lavtWH3KKGmEZvI68ny7ieq/EwhUjDGf75xifYny+JBwWggk3TUxigfiF+cGczRF8Kpi3DeGdZJQ
eYgZe7HiiZx9giw5CxWFlF0MkeDqeOJE5R27AD4sg9MVdwn5EAxJOaEW/GrE8VlM7zOmO7IeulXJ
FEO9325wQ4b8lMe2Voj7FGSOaaIicLZkhFTnz2tzrA3B78EIzeZd6kI8IcF1kzdZXB0OFlsY79Ty
uYIuJXEet3vFwMq1mZ3ekByV/6xDwuOnzyzDi2vsnwclfcmnJ0FGm8+IUO/QhbeijYjTFvGIWTR6
RaG19X6xh0w7Sh3jmugxJGt+4tTKdyWzmqm4W/m3SSlOxvzZYT+sxZbXdljYzII/ifSZ3avYp07O
qcxh15WHecGRQtPJPYQmPOFeXt6EKaEpZGjqEbNUXb7JLGWfE4HKXNCuZUyXWsEXtgp1SvD6Xo56
K7sQRxxjYLyIj5/FS1dtzQxU+xpnCXTlTxUlJhQSt14rR9xS4jXqiJO6HCacawraoATQfW2flEEn
8S89mCT/tfPsC83VsLR+1yZ2oWnkHio+voljnnpt1lyrjOBU9XJs632a7kojd+L1NU/0qySbHXNt
93PzoxhTSqzCHYv3RftYreux28D/zyFp/ba8H7FI6yy6TO1SyUKvnUJCkMhoHGCf/cTk08n7zA61
6Fgzvrfi1G+7freYn8mwOHIruSt8EXO9iynWRstwsqxzMG8QeCPXGkVDRC0xzyepNQN9/dkNn0PB
aZCUPu/vXmZMKCAbVEqcIJ+aEPug/IeaLh7Iwd6kD5jGu7WTvLmtro1i8uuy3M3F54h/rGFcL016
vai609LE19JdOgWiRjkDFWPI1oC98zR3QpAa0qeinGBDudiVwoQktyQ5Yl7ilEjSVlqK9VapL2Nh
BtxOgsa4mrIbja2jNB/16CImJJfOybEIc+x4vrqJn61s2NZ6r4TqtR6nXq6X7igghKpjD6n7Xhfn
oLWIWUhVt9miNOVa241C4ij9ZYRShXxgxuEEAuckYw50GDoPfy/zMDe3MMzfRtuSnuXBdIrxc5ye
ck2yNaln+3jJhJM6fE7CYcAxKdEY3syj3SgfmXG1LPVu6t2own+KyrzUnLliJysbl5HtkvYEqUJi
6g9JtWuxKk/W9jrsofWk68HrCBcXpKAbbxN2vyW6WfuXxSBKOoFwuLKTdlyZ9qnpOYIb4j2EKVhC
y5Pm5mps0fvULf3zLcafbqZ6FXdJq0vfIABhsyOMNKRypwmPihTzFK1Or/J4cMaSiJDl25yLczCD
I/OPM+W8yS2bSlJVYzm1+JtmhpNmLaGlg50MpFxMg1uQrjpEma3BFaHMjacE8ylymWciA5J4b6yi
Ew7fjW6sc9xy+1WyKSoix5yhG+dEr8QQhEmVzAXESXJjufPrtGCnrGBnmXsQVEfBeVIobgQ1hmfV
YqHz2a3P6zq7Jru9Or1Hwm1nYNLZLweFn6d1xsdUWPtU128EoqNnfXAM4UHi9dfS/m4tB2oEuoo2
s3UOqKJ5UxK2J7xcDDVzuogZtaAQlXLd58/5iu3mYB2NDAgsT3dN2DWYZSXHMZG8Gj/wKcGDY1Iv
TOMHYzxnVbtL3LnZhM3TQGhJrsuutpCVYp5MY3abJfZmcQwa9TExX6cJhBHrEn061rp1ga8F2dXH
DTEQZjGY1rtqiJ2oEFyre6uiYzsPbpU99Z38gngC7/hR26shm3heO7VFPmB0alVcTmhwEmXxx8hw
CAc4SCWumpPFCWq6CGacb4qj80HE2dM7J5ZZmlppadVhYteiVXJG6DfP3eWWQbVc1Y/aTXqJiXeQ
3ev+fPofHL6+Xn4rpHUDwwLlrDZTatmS2qoGt9lHuyGoguFUeOsxexhtTl4bhshh2VEfxkzIvxue
fvniWqpI4LvF23s+6cmMVCTHx1xPvLNZDP8k30/Ryzf39wtgCjTwv4uc1ex1nTZzLeXiSbna3B2b
wPLCHbmdTurhv/gdAPfV7VQU05BUGZ6tKJ8BcFFHSBHLcUmqvyFwamOPV4k3HqmbPCIaOfouq317
qe/qDGXQYP/7ar+otI3flz/foBKxmYV5XU9KXDit8aJmD/9ewNS+2gMVTSaRQSLYVz0v5tUmNdZx
btdTX4r2govQqpAHrmg7q4+92jKOqfhkDo9C9vqoCW/RqjkDQWUx378wMAOrNb8QdTckyllfSjcu
EKGvbbCkD5LUOrEleRHKWHGRf+TqQwMyDeU3qZKLRuBAH6JAbR/K4bNBdlcQLN8uWSCH1c9R611t
Vn1ZyHxlJcE0a23JPAmT5dd5+2I2+ECmguRkzc/BJKHejBwMo6j1M79aE38pTT8KB3iu+j4hCRyT
zudeq/wmDR9bkRBKzjrschxkyYEhQZTLVHdWy2DBv6cRp12vJuAdzS5CJDGHt0ZpOEl5Tailk1Ao
y/3i16AxptT6oxFf1P0LmW32hIa1kh7a5k1XGr/JgdGWj46g9SIrTtba+VOuvhCb7uJ8dBI0leL7
x5IyDp0ktxlJU4+k3Qi6V6ve1JLePv5IoQmlEXhO/ZISSR+9j4RCFwWbrAbTmLJme1SGnDlreZty
5I/pqCLmkLHHjF+qLVstkp2GNmLw4Kcxz/aHuvNU9V5XwNSIS8hzEZYoXoPy5nGm+qN0F+a7LtLR
Xt7jI2RLBhQsQz7KleBYkeVA2HU4uuwkSf2ermPoL6XyvbWEwAIiqmRktjjKNVSEsqHYUv8+WZe6
sdodZX1nDrZeLkziOrfdLKMGyR8hNUOZoktQ6qsQ3nA9WN4SqxDwKYAs+quKcLNs9fKYNDVzCcqG
hVfLHSnUB5V4eaWkYMrdWhcDjNzc1hQcDd/lxCLvXN0J2n0/9hShuM/nymrLyimSFzK7UXgOehCN
baCNIacUHZtB8HZUBakiOJlo+qquB0sj26rIu6JWu0wRgkx9Hkwp0OUBTpfmRIO6k8PGbuXVYURr
my0lVPxiMBgQLQC38GPixlLCOoYVs0C5H8w7XeEEHppjg+WPMvmVdKrkimulSORcHocIoDx9LkSZ
J1PfDs1HQlTAqg8oAtuXNjftYex/QJwHnR4c2ZKJL8ngrC7uEuEXvPb0DxUq+80dLnTXpSKNnAAA
9Sbv6HT0u1pW3FJr3L6uscLbmi1shVE1WfVJ1a9Xxkvg9ba8YLWVUghhCNP1L4YIs3u2XCN7K8eb
bLiql2IX5xiqcrbi1QRAy9+Y5R49Ot6fVQi5n0xDTdoR5UVU9WVLkbgsDGCfm4l9M2ntyLovsgtF
sGz0FtjiSYCPka9q8ClxCcinjUrf4snU+aX5VEGWbjCbokWCfnlX9pCb+/sFdmj3WMCOGgVKg/Qy
VyLsLD8U8SXi79Om20HJD1bCViLypRJzjyGAG4sv/brsqkRkapfSsT4s6+gI+nM3vIAM7+O2sZUE
P8HyRWTXqSTRzcvrdmGgYKKYguW+KwYDlz684EjIrg/NBpyr406JSuYOLaWNfugRIirpbRwDavW5
PWlEzgOUmHS/fbI4sf6Qj8RwIeDW8Cvr44tieV4ihnka/4zkyujdgynfMWWpwtSty8dIfo5xe141
2nkdtgaKt7SQ8StMvVjhO41nlEadh5CZAGbpISt2PXuDJeEgOeeOVWn7RtU8fXnNpDcxKw59F1+p
oXQ5G/lNKTDPaV4UibHLoHhWrZ5qfN/mjE8LR6VV63ddNtoza0wW9uDSgya+0uxmRnYp5WzwjeZ2
s+xpw4NEs2LllzI4d1iKrp6nV0lj7fJZ2yjULrnUl3OTBUr+qfadB3HITeGkUvoTwHdR0a+nGbVR
mrqj1ByE0HRwCt4VYXgQrLuykp22LgJBrpn9gpHDBqcM5f9q+pV6102S3es4lxsGVrK0ZzpcDKYM
zSz6UvUUkjiYl4lD+WCHM1+KGbv4Pfk5tIp8qYJlMnhqHSxJhjux4K6GaYfZy1ykFzWbZ9rltwzi
3JWTJYzIbot+AsoHk1GeCm2yxxooAMRE0WVb6T9aEBcdq0oj2nY19mBFdpjU+BFDr0S+UbSrQXiS
xB9RdYz6bWekmc8rt9M7X8fFvaOPziQ9KJKUivx24GMWq8U3mYRMOXvEtvnW9dssMonPzRepUzDO
+1ijxuklHRmK/qCNMuW59RP2A24UKnR4I+hHy2niluD6xC0Ak6rWANj/HATrMouiQMfwvMQqeE3U
QBCwVk4Gu58LbNd0v+cT79KVuX+cOWkcO71Zwzh/EMLaKULLNWfNkYAbJ4UtY77JmxerXtlNOx/N
yYWe5kccXpwaXxwpUggGec059zoz95TuZjWswMpUyGk8J+YvmnSDFPJkCRdT99pu3vSbHknlG++o
LqBhYWQm5PqNlpleV75ai3qs1fU0W3eivmuF9CoDYlAFyU9r2S7lEOggc2VBc0P2NmWJ3EItDy3g
QZzP9mgBpceY4Kcv6fhQWQkvX+LnA4+pvV8wn8OM6djmFQPM2ev0H7Qc/iT3nlIswSJehgN71RCT
zvxhRinjuUvZYlJKFWFibBvzN0aPjfyhr7ovo5ebCoKCiyDteTsJbLJMXBqb+zTZ5yGpVNrgSwnx
Cpxgczwep5B9Y5o8Y8SbixAACc9Qpu+Htunpmxs3qc1ro1Qvkqhi5ij5E+VTjAK2q+9r/XUmjHgN
YUsk7zKOuXlnvee0IkxanZoyrcW/OY9Mb5KflLU8wA9cB9WJlDDI67u5LvYjOVfRKDkWBAgxdPr0
qVqn/ZrpCKA5oZTXNLceVdkgtJPtl6YubmVCkJUDDbc7tuyC+gNmBwdJHo9yJtqDMt1HjIiLgiyE
YQfsJSmncn1r0sJJNFp/+WdX3TDY9Ix1IBEU/mXrirJx2+BOE9WCrxT9z6nFEGIYCIQK3bJZDh1i
D1j2+KN1nlDeK/yR1fBA2ugomGBkAGv814h1GWfITD6ly0w7JPlr1ZR4HY9OxthTjd4hAvgtYN0a
104Lq7cl7XLtBzuuSD7qaOFi41dR3PWYFQsvIcVZKKm86Jdz9TCkt2an00ySr4N9p1IwQe7eB+we
jR/Q9aGPn7qV3U+YvQg2eUQwTkYtIxovraS5Zea3xYYxRM44v1lCh4l/jjdW+p8Jd0rRg+VnHou+
rj5LgEpRk4KBTcg+nltj38/LxfZ69+bDmr8XTBjj6Qq82Y8te7vhWRQM4zWEPyfK5V0f36a892s1
UotIzqj+XCS+rTzEWvfU5k9JhNOSPuw1/VbrFPaPH41euZr1OZUni8BU8XEif6DOFExwl10HPiCB
6HaoM9t+2qfMzlvjozCx2CUMNTFvVHBCKRW8oVoc6PAOohhHnH/0EdIKDOf0NfRzc6FtN2xdbW01
jt1aIDOor72WSko1X7k3DOAbOwPal761h/m7t9NxAAVepVXGJd04421p2WIWVjQsv1plZbdRBuPd
92bLf3FkJUrF39fZfsdvY705M0u1VDvwHFpyZTfuICE4MS7bpvfvZu6L6d0fK51r1fOoaBYcWRcG
M7Nb/zSIaxWcbTVgSdlOb76nxP/d8v+54jZh++3a1FZQck2O11NYAi8KIm6nhddnmf/NlW2N7p/T
nz/XOev6JwmCG4l2y2kLtGR7VlyFIBi+NXvGqsOurkKbysT9LjzwV3//r3XPxnZqm/VipRcLI1nJ
l9x+X780AZSGYH2CgoVFmRUoXv6aO9jGuhq5motLAfNtiOGXryrfy4aswEwyzlAdiw+v4dxdTluQ
q3Lsdxu7NT18C3f8Da5wm39b5+yTKOrUzNeEdeQb0VEhu5nXhMD4CN/Aqr4DN74Y/bKapshIb3TN
UM5HeuUy5LOca/Op+kzvDT889fvkgMyAmCHJo4sZvcWt3O+f6tffyW8Ln8Eqlt5LoTDJ80kM9EPh
UTM4UkCYDh2SW3rJlenl0zdIzl/JRr92gd/WPHuE0OGTMV6V+US703irj4tfEB2GIPYxaD6KXu4S
aBXIV2ALNtYsNzxfb9rh5fzQf3zHNPhLff7rx0B3gEROEj3Usj8/27k0lSnX2vlk7QaP+IUgdHW3
fifCm1AlDYwwuhK/I/N9uVX8tuaGdf22VehipBbRtmbr1vvyhcEPmxNTU7vaiGzXGbGC377Pf4Nb
vGG/rbn9pt/WLFsFLxKpm399vtWBNtcrLlLfdEeuE8CaqLjRF9zvhv1/BWif39+zF6zt69KIEtaF
jX4bHRU/O0q7/il7LYheIffJ6WpbO0A2cssPIpb+vVl+uVn8dtFnbxreACpMrXQ7b/p9dvhlzuR/
n+nwFztzu0hTBDTEHpeP+JycaBqIOCONddSbem8+pnAAEEve5LdbsHTkf8d7/kszynqGLlFASha+
Qgxu/nyYhqL1mjzK8glqkb1QoIVRelC3FkHLd4NxaRn3lvkqNO/o/5mjd2QQo3np+w8D/f8Y1e7/
+zbzcyzkopYh6+I5caUYCykNC0XmGf8nfBAPLP9/KB/+Jqlsl/3fdc6OvtHsIhkcZlvH/NzkBlsq
BKUm8mhH/+YjZfbBTTw78P5Y7ewm91EequEoyadBJkN2Lv10AZWrxCBWfvSAbpl6Z1kPqWjua+t+
olJe6HjW+bkbE0zgK3udLnXxQYYhVsCNXDMRPBP2bj0ByvJWTAJtEeWg9iQ2oT2t5PsYRZCI/G0D
czUaIox7c+bUErm5aJihahDdLGL/RoSLQlJC2Ep0rvWhTd7ELVVp7Z/TqvclbKBEpl9F2dldJzBI
T9xBhpK6rLYpzTdikrxPUFXXuDoU5a3Ujk66KK4hjJ4VQjSwahpMuu1kvSMJDHMEGhxKZCp1RVhs
q4bRKFyOJjOGPHVD6dDO5D21Xob2dsskGukhM+b0K6E/qghTan4ZZHrimu5GkL1Y6mFgVGBwKVk0
0FTyV2pPHzpDS7ZDoZB6WN/AZXHgOl/1zQ89vxQ74Fg5Owh5duwLCfQbxrPwrMdtwKfhxiXWtuEE
OHs5hDAwMr8vL5b0lCYK3cCCWP0tpwVUCs2V8vU6pt4HZnxPhRvZul3R+0B6C2Ls/zWkfwr5YfXm
e3/fS4FBtkYu35jq05xfDfT62vxDEp4wyXO2nABiGG5KLb7UVozylpWAtndJyLwual1zNY8paRdS
J0NFKTwTEosC9bJiNoerO2kEzyPe6mrTuGofgjO+xtKzMSSuvEKC1Y1T1i9YTYAhyzRjvAuycp0z
3zT0+zl+VYUfKcCuLKMj2jDG1laQ2qo8tBBWqya/NWJDKp7pqKbiRosIzWCm3w89aQGKNSS/EOaA
jAohCWK64FgRXKG5lFpOHcOy5fbG6o5pdz3VN2T/KNVjtYXmzReCtWsikSYlCpY8D8zwTdFSgB2U
JEp9kGvyvOAetWBx2kzgUHE3DpcCIKhVXkLviXvDBnx2w/ZikgR7gW5TxY9GSb5Reg2XFCBLAe+9
bdXnCc7oMjKtBwDUOJSP7TQ7lfKWZsAtoClRzF2M35b1XciKY6yNjMoVJ7GuqmElUBB3d+yHBEvj
7g0XQmRCzIQTxUzHaHS7p56RovyGiuBgbAplSJV5SI5i1/lC2btFz8Fkvi7W6E0G5GKwoDa/q/jT
QSw9oYIybKS7qbzQBM1Z8PWoxdoFjLuI59lbJtmXJmAzAMqy8dvqsQ7D92gY3LYiBHsxiFAiuqUR
j5aC2ZTxkeEMZ4SPMo9BCj+lUHRy+OEVSELJW0W3BkkrCYp53LcLe1z2sGZkDkqDXRsvXb2bF8MW
4sgdFWVX8+zMLvFCFRB6JLgK5Cpv36rKBNOhhFpOSVG5Ev76KQyUbvNMlp7yxDqJnQQkZ8JC8iXo
5yWcSmt8V/LITQhmrPPUkWB8Vw1uCNVBLV5XkPBmeVK1B0mF1mz41vi0bMSqHltA9qu8HrxCNe0s
Lt06lgnJuxUF0F8GKONUPBu1L0uVrbftboUQFY7YRUmlG7XEHKt8mxMTekhcVu9gSnKdrzW4Fya5
sG3qubXxsnWg7npFRzpShudT4irta1jy1Qh7i3cwDh+M6ZQPEugjYEsHK0hQnWn9yRhenyGO5wKC
ESy3htWt+V+owosAkWHNbgkW9fQcu3HZlqOH1Jpt2bJg+T9Ky32sfJrdUye/aeHJLOpglj/6Wgks
Jm6r2XxznH5VlP9x8pzVh0qDr5TJu0Tz+h8y5sIwix6r2s/BslN331cU8hdd5R9LnpWHSivJ4aCy
ZO9KfvU48KHcp9fIOXLK08oxXSVosEX3JhcXDRio/voYOYXff0ByEr6tVr8okP/4NWdFI4etKnSK
Kp+0Cfa/Yh3jKAFQ/E6vtt3Hf53wZ+UhBkCzXIWDfLKM95ik0Bw76H9XRr9sWv+1xFkbuQ6CopUT
pZFxZToAP4/aRXepHHUnvcff+2bDJSDYuN2Fts3Q98KN5pReaFvej8EFjdrB5H+vvNyBBPc/2RN8
VZ//cavPIJkyyYe+yfmB6X6+mLzyJTskQRLZTWC6WpBdQ7La4ISKnOzvw86/q7GsM1ldT0BVOobi
f1670W+O+T7/2bzWe8mlaEc+4lUTZFpcnpl0XJs7/ciEz1X2/35K8rbMX08JKgWMWkuVJPPs7R+m
CEC66KaTUZRBDr1VKdDldOuvgLNkQlahKFdd+rOIu53B9AqKj2uZeVAA3sfShV5xv6xqXw8iAy04
oqly9+9f+MuC4K9fSGsB5kEbR/zpnxX/aGWTJCs8JjVgUrNnpHC1urHTvalO7a9PUTDvDEfd9wwm
vGyv+pm/UeJbpw7KB26dX2Nt8R1q8fVt++1Hne1TaaUvZtrxo+Qgu9xgod4t9+V17dPPesppckXX
uImuSV7f1d8mt329Sxqwjg0NSzz93BUvWZaqm7V12yUn1k52zaFyfuFgDqN0dfc9xPcVfgkNTeVO
8wQwHjp7CnlZSZpA0YloBoZNz2QzQhqnUwElk92C3ibLlawnznao/fsFkL7sfX5b+uxea1FryXFk
Sad6JaJwabyRCUcW3Yc4GpXJfTi/mPVNslp+1q3fUX++3I5NVUVTZmiaeH7ZJjOubEya7eWbvC3w
PbrJgurDdDeMhGMADY6tfaOG+CsL7FeP+9uiZxdMVmdqpnm8bUxhULrJIds1QfHW3cLgzF4jD7Nb
j3GzR0zdLr4pLiQHllnmlCdSYlzNnXbfEe+/fvq//aKzXSLT8Lya5kg+LYd2rx3744/VEQ49yMm/
n7W8HQp/fey/LXR2/M2GIsDsYKHRV3xm2uPo537hcBO87DQS+xkUwXbhoivbtNn2dJHu+ge8q27D
EN9LW36SvnkaXx8TDAZ4+1ULUcAZui0niyyZYbJd++Ig8nJWMGCAK188RQeBRyE5xhvGqc+J/50Q
9YvaxBChnKmSYfLlGebZmxAvSS22ozn9Kofwkp9eEccE1mXi6HZxPx+igOHYacOTBne56B3hpXyt
g/yk7CH3/PvRbEv9+WT4KXwHJNyIBtrY8w1g6Oqlz9P1VLQPbfteKcY3BcMX3/m2AuC2gcwXMdZZ
TaKJPSkAWrRyo2N20ujAIPw54vz/HnX++mL+u9RZbcJYtVWlGnatFgm2GH+oi/DN7frLWYcN44+r
OasuRnWZlE2lz86h+FFrDw/hQXeyw/zeH3sE7KtXuUrkzNv3+t1n9AWo/sfiv46v3yDPVu/y1FiU
lc9IP8A82hk7Yt3B5pZrLWCU/5DaCe/rd+gc8eRfvCWKrOsM1DRdFM+Jr5UJobYqJPGkkqNXX6Bd
DgaI8U2YB+qsu4lGWCXMQa2HMbxqWqBanQNHCXXp5CUR1kJwF4+lRRM9K46YvBfak1rfm+B8Mmls
BswKM4Gh3Dzq1WpXfX8D9861Bg0pVfxcwXSRUMjqxq3aKc9yfzPR/vczYzamwAtQyATv3soXRMq5
g/+WGykzfEGkFwKssZZ4lEI/MGK6gKEA3jUfl2byewldbNoxccWAEEnuhLq1VtBg62F4UpQUl2YG
2UnohPVbXL8aDPZxh3Zk6S2NLMISsIsR830W154gqk4MpCFlqSfgGaDqTyXkfguB8KwyhZi4JNCV
VMVyXmY3kfudqMKd12JH7AQvhdMgN6Ojcpum9V0q6l1phnZpLJ6E9nWFE9Gs+OXhBEo6s9lKXtfB
7mj2UsWs2Vy8pHu3YKkN5YcMGtOHPwyUG+IK/0TWvCixAgh1D2MKy75E5l2Swg0vr5jchnFuM6+7
TEc6QluS8WOAnkR5hh/WAh+pfmWpuCtPaDn8GfL3khqBrIFx65VfrJWbiBkJip9ydK0u1cNSyYdm
INpMTQ4WDn8mehZBfxW7R5nnYvaJr2UZQZhIKaY7ldGv2Hd3mEI6Y5aiQog8rSR3sJCOXQ5wFX2M
KrshEZZp3z+3hKGIreQkxRBIkFUWA0KW0tlWJSBWADNKa7eWGrdChFAVoosNp6dgNVdazcVm5KcU
832pAc1UhwSJTJxaz5VwPerGPqrKnWQw1X9QdVoXId5SMJqgb29FMBiKV8bdM7LY7C7FahqlNWXS
DSLY0lnqxwhG0TjAay0j1EzZJIMWXq7W6mvWTSgR5xKaO2Na3tq6hUKoS0EqWRf1CIJV1Gh41GK8
4l400KrFFVeMjj0ES6VoQLxiEmctCN7ao66IsWpVF164EWPYGD6mtVtTa99EcEDboj5WeukNjXzX
FKJfJrOnkTfUtRe9RfhvcSvEq2NKwLASNObpbYI/Kp7C8NGymM/Aco4xaFW0t6VcwdPifZiNnplN
h0bLrvslCRj4q8nP3nqIjY/uRVsJbJ6ew/49I7Kz7hu3UDp3nVOvSTdSbeNN/WPYXlZQUE0NmTy4
3jTso+lWTaRjjsWjvoRQi8V9hStgI3euWqEgWCZXS28XEV3TwoghSUh731kL8A6a/Ca1s2y4B5wD
1Xip5LteflnrTUm/QoMrjiPy/kES8DrKbREYSh21YwHdJMK3ehkGR69Rrg1ysP7sdetRk35McA7T
Ds8JvqBKf497XLoI3pX1eV/yEiXQhpxFDF11HC9yOpCBJ68kcNDM+mIIc8/AXn8Ob4q8c/s5c/Nl
PmY8U0UEu46hNyhxv1czaa/XFuzDFuQsDObetJs62akMMEqLl/GnmtMHr+wZ3TEEQ8+zd3LuYMvQ
OOurn02PGPpDqzyG1s04ykGiocyGidrFrUeX4kgGdlww3oiVc4x6ccgAAJrVT/0EsvqmNVdTnJ8a
4rjn62oe0EalO7G6VbCeaixrB7NSad8lDZ5p2t0MAr7AkXEyNzfRSXxBUW0Xau8hmtzXWP9CpJjK
6565bc9LVOpga1nsDTokJDbmWnkJ8+WiXh/hX93hauTOPdgXbWXFNqMXfJ9mZ10qJvoSUmHj5SZG
A6TgcjLo6S4xrow5g0qqTndlaCB7gVBHUKwWvgwjFNgh92t+VtW+LTMKI6PhrIBCDW6uGkEe0zqi
ETT6fQUnVoPj3ljPUfrYMtqIenZV+TETVhtPHV8AcBxZv4fsuW1y8vxhlR9Rfm9twsRNnpYV2CYv
TtMt0F5Ku0cXVNcPxdA7Yaj61jp5tVTewYjW0fuJ4K5W/WEsstuPSHLLITBRZVaq6SCi3XXgwUkc
7cT1VWpLMNbVliRQ6hmtkS4fiuiptCKnHTFzSI9Vih3NEPuDCe8RzDBZD2zWGp+CCgOiUNOd1sFQ
0DQnDiVI1NdCbwXp0p30bDwgxrI169oKX4z+R70p0jZkv5B3NQMDA0IoXd61Qqzh2NDV4ws68+KV
VWx3VeWKHGYlkbyTBCqLE1qafibTHMx55BUxowRTuFBysog0y1G66DiwW3ay9bxKGETXwt0Sk5RI
sEGv+RUfTUcY0/+Rdl5LciPJmn4imEGL29SiUpQu8gbGYpHQWuPpz4fa3WYSlZOYs202yrp7GBmB
CA8P91+4ISjkCI9aI924Zvndto1F6alzn6psh75iVi2k+sMB7WwDepR1snv5l0qnqckT6IUfmBvf
tVa8MNEX0dhOZbzyWnXfwjDKwSTKkjMTPGqpUvfbcNsj6KxFL7o0kao70/9ASWQrsicTJeGO1JeJ
do50dRUKGVI/u0HMDrnM3vwmFMFMkT0ulXNiHZz+h98/+M2bHP9QgVlFMWIYb+TRKwjZcyl6zdPX
FEhfaqESYBIIeCXrFG0Ny7kb+J9O2yxy3jFeI6xE/4GbdCXIgDe5Xoq3NtdBpGNCbkSzPKfYQY5T
V7g718HSCMkf4iPCwgeJW7uM0qXpNs+W0IBvzLm23IWoir+gartzl2w2b98rOV/agkwBuT115Te7
3YTfTEFYKFI3Z2KNoMyzUCN3uC8MF0jXW+A2CwIDhIq7BIJgaJ4THwRIyDtDVI+hHZ5KqMyNlq7z
fF8MqGCojJGorQ1uMKW18SuHC5dl8zCkhYD1x2DW3LkguSVK58WmBO/aVcD6XdjKzU4WzVlr2FsR
fofjwT9T0LOlmxf3NDepvfdwDbqw20Uh11FMIgHjueM49hICy8qhQDQ4UmtQxxlcPaDqYkOjrAGS
p6Fp8ibaJxk4ppMlO6UjhsnvvFyDJyMBBZX2W5E8oIhPbXMKlIdQ/F520alD3JcKByphC2k4Kvk+
ptDhGmijQIFU852lJLQP6o1OsSEOf9WNwg8xd4JabCStW8RtNE/BGEL8XOYW75but961oOtNMLf7
wHhvfRei8TBjpEtKD3BiiHBLOm/LathnXAy6h5k1dAu2dmNJP4RirTUlTs42ZH7ssBHC8kDuqsKz
6FCHI2mQ65zCPo2ugtqIDgc9V3eRHy4l292KkoV64COCLyu3f/JUnqwdGJOecpkfLyPNnst9emgT
KBhGBAx00D05xsQRTXPWqfVbzOjNmPWqrkH4RhzO+CE04Y6Y2S7Ap16gAN57T4Xdrx2PDlaQryTY
QCnZeE93AM2WNVLLx8z2V7bgrLLSX/CHr2X12e/7ma3/SNpkwBrSpLsDr0uDBqc5JZw5KMuUjr/u
yvgcJu+mUc1tHZoqaxgqcIIhufBKn3davk5pa9aKsQbCtxRZoDiqtlRX4IzTzYnMfYYgt2KwfxQ3
QACZsCFFT1ovzrF034vgdg2uN13/3dMBrI1jGegbw8a1u4ZEbscrWbO5OelJ+9VcsRIU742lPAAZ
BzkS/XcWntRmQhn06tNNpdSAeoEiWqY5ejfmEQAHthwQoa11V/wGvLFUqH4IS++u3Lc7fSbe9Ydp
hIFiXXsTXww8Lki7uhZ6PW5uBzlJ5lVqz5zkQ3e3qmRtRFNegJKeiTH4Xldd5JBOZe2x4o4c6BFS
qmPO/WzQkm0dbVF2/dpNi3XulAvagWePGylM6L+2r0pMlzaD3qFUm1oqvyfxSx8B0BU+TPkpy9y5
7Lz10YMm8PBAOT0etKDzda/cJfpB8YSlzVsywCBblxGGfnZcWBrw70P/WQjSZatxYza/EGaeiX6w
biXyQ7dEneepifkH2enOW6D9yOHy9kW+RcFsofi0SiHtlVS3k7aEaVTObE6ukJlwX88WOPBAuhfS
5yp0+YNQ7I/gy4PIL11trSjPRR6g6QOKiOWSeaj0sB1bSnE5CUewT7WXznj0+DOD4NUX3JXBRKqP
umOvSyLP1OgpUb6FJMBJ0y3k4kduHJCeTiAKJP1PF0S0RE7oyNbe8n8WSFKkhOQuov/m0eeEa239
SGi1y0QSNfvWcltIIJ7jrECqoZk7GupK8MCl9B262NYtUDUIeUVI275+a1VhgSHTNgg/oNgtbRDT
fR1v4rrcKSaXHbeQZG8tAzdQxVuaZbPyxH4XSbwnFe/IdUqn2NkgkQf3qdzWYJy1zF8oCGAWrb8r
+VUhBn658+JIMswB1IuM6qErQBN6J6vfWyThRq3PgOWCb4d5jVIRqTzuEjQgKaYr5yx+6Woqe32z
qKJqFsbEZC+dYYq270Jg6b2yr0GCGxl9zPQnsirLjo3qwFHwQn+HzsfSk19FD8y9GXDjwa8gb2tA
u2uGfQiJu06ZPkZFsE8wBFKcd5UYXtQtb0ZllYoAuwM0ATRx1VExgOEOfkGb+/GG2kCrltuYHF9A
z5yrGNMp0ILhSxzY6CHBAkEjIk4jiM4u4RSCdEm3S4iXakmSZAloJj/pxg/KFXutfIn8g907a7GU
d1YUz111Vcn22lfFRZ//krMNURdSCNlwwIdIqoWFJnP0qtRnpd966TpL8PiLv/eV8dLnqEs5PcQ6
7BrJp5t+K9vhSihQjwYdAc2Dj/h5S2Q0rM1PYq4D1ZOHtOfMXUMACkARQKCM3KpH3rqvtn+U1fvA
3uB9BV7HW4fUutVC2zRZtyh88XcRfg86D8WNF7fY99EZP6xj0xRopqvzQVlDVl/osYGkJwFn4k3w
UkkfmQ3kmaJHqhqrCPJgnkjzFHaD2b0MGnEpbLTM67fszaWsPEe8Jcy9kqG6mAbrkotfsM+p0ax9
yJ40746O2Mz9fM9j85trFTuvvId3jdKAuyThnRXIvRi1A5K8BEeUrCyBZSDXC6VtViGVov9o4MB4
CL/pXBpFYs2k5F7Uy1muhSdZREdMwyKheJRbdDzpzOd7TziKSjlrxOeSTMWInxvAJgIaaG1qHUKB
qrXy2BpcLR8geY5F5L5WnrjSIKkHKXIzFllO/avTsrnlfcQiSg4pTX3nd6xEq8TcNs1H1x/77EfR
W9TNYB/o2ixu46XpP2n52VcyMtq7Un/p3TNCQnOPd0sFz+J2pfdKtR8Zpj9XkDWqeMe5n6VZHrVU
nWNao8FO31oHFPlPxYQe0tfuyt8DjVBtTi9KUhD4IFCpbRf6vu4R93C85cR8htL0uHR9OZ9R6dq1
eqv2YoZBh2MhzL4Xc/dR3g6I0427nLKp/Io2/XtOo5J9KkuCLeagPpvhTUrdMYRGV5cYdGgnJZ+S
cf7aL/l7tFFjxnc9yxEQd4Nt/y5V+SyHb42EHv8GiZ8gbAgcbmI1r5V4VcOgIyIPuM9PLvlFbVmT
21Yofb0HThscoyO85XUAgHlIU4YKM4Isc+l3fQwg3i2mhEf/Q3b0Z/BR4d6oDRtN1mDA8g4e6FwK
FJS/K+/CgwpgXF7AS9Lfk1V8mGwDXd9Ef0Ye5WWQ5mRbkpEcKBf5HVjPeb9h0vRhmkX5kE92wq60
nYYv+894+ggfEEl6Kru2NiyztKKEv+cdHBy8NfH1rrprVu0yBhqufAibZp9MnMsrKNu/Bx9FALPG
ciOVODHFEpWpY7xIDqA8rSUMvJd0lz7763RtnKeIFlfAxH8PO4oHXWzoaYOMx6FdgUepn7K5sxz2
E5BS8Y47Yz014vUA9GeRR5GhNjO5c3VHPMSKvOnzZGGHwia1tImI+hVi9Pe8RjEhdtPGKhq7OSSG
sBYCbSFIJ0XHHItH1cTpHJboa6z7M6NRQJBzAHVeZw3bplnC20b8o9zUc8q9y+7dnoisE6FAH3Vr
PUCjLgacA8Ld3A3kKQXy1HRX+HpI/TOnUWPQ7gQ/aQS2Rep/N8ufVLVnVvWSgOVjx6xvL+DVlquK
sxqAdlGUjM/m/EV4y6npYiDnDJeFfR8/RRvvPvhFKrGAoTovFmvp1XvWgYN1d/o+X9tH4846Z3vj
nG1u/5BrW/Oy9Ts6ghq8xKTraP2WxoetnUXxWLVTbpxXD9zlIKMDZ6Gboei91BzE+yGcahvc2RYY
OMzjB30jTMNmrr0xL8cbnbdABf9Yl4z3f4Jack8/5zletXtENZblq7vSHsQTAG1oLzXKp8jZfrM2
1naqr36t1QzWyZJk1UDZEZUsTtHFRy7jXnNLsZIOmvfcUWcXROpGkbkKev0Y2ZDCQbP4aIPUUJ3N
wJoIB1eODfQF+E4iDUsTBM/fowe1pRgOTSqOzcAFLDcDuWr6CrkSdf4aZvRx6YQ4FbVH6ZDLqM3W
u7r63YlDS+Db7Z0qffb+/wo6yEiaqkhNAR6ELI5JIL6UK0HpNZBAWg+F3/IcQE1wFDg+VX8XAp0w
lXjjWMA0Og+WrHsw0vi+DymP0WH0Cm3nA10GsHrXNMlcbh1Q5Q3s+8Q412W/NTr/rBrAuIx01/OI
CVONKnS57ltl56ak3nHECwcgrS76ayMqKCQighbE70ljbQvIpmKG3Z4t7A23vx/s4wxg9SL9xyZK
5rZgnmvqyWlM8zjX3Wf5U4gA8Y6cznQsb83uDWOwRdm3yPQaL7mKiJ+Uv4cS/9/Cga4fbXK0AUr6
jJX1KzEeOktf+jp/RUEy1TUxfjVPJVJuTovWjAFyh4JoT126iJJZ0P+Oi/gxsKydZw1mdeZPUTQ3
PTZbdQU/tKGPEdgrG1kbQ+Fx13XWTBfkrR6LJ1MAKWjEL7qtr0IJFYpenynowihxMx/Y1kbrvqpm
v/CzbpVl9arP83mp2tDgIVek2lJok63mfOT+wUnJmqBQS7W6tpGazUR1axvtXSR5x4qimUS5TkMR
2om8ux4IsIOZlA9r2DXfDNviIewsw06cG723bKlmWug6BuKgolNBMsYkEKWaueHA89LEue9QPGy1
ZZCVWGZ1G7dJn+3gpFP7qZD7BheycIvySTOsO72MFjYY7lpOwLuU/Ozb+/YTBfFl24JUMERRFzX+
x9/nMI792qgytQUlAS3eeOt+S3eKtowX/ory/5t2kD/IPcgqebbF0KqXk7f1l0jAwbFE/DAN+OWS
OM6llShLVNFLhjxL30EG5L3lQdVdNcfsF7sHf7lDu5SW7hKV6pN7uD3/z+t5PP/L0UfJdJdoUShq
MdRL3Tw3PnxWFFyqSDgKNUz40s3vo9rZRvkvDbntqH8GmPVoUP2Pte4cZ9/8ElyCi0Jow3eXpEWF
uAe9vJlZfddVhD3wWhz0iapMnOtgEvIWicnk2EjOubHRKUK1IxXdc9GVWyU/Vs2j1SHlEyE9ZJrL
KO5pvX30NBAFK1+5brFVEvXdZdu3dO5qa1XSkBb6ct3W7yXwGgTzaB5Za91BWkbr9kUp/0DSZlc6
sG6kbJlBDxO0ck+9culFTw5MmjL7fntBvzAqRR0OmEpRDal+dMKkUcQVnD5JjM70zj3qin6hvvi1
vKz7euFjF1iVwdE0wTjE3mMO4mKmBsbCNLMtBV9z5tjarqGpfvsXfXWxGP2i0RbP9TjTUt3yzoKo
veRuStTYttahoSELK3QudxWa3xbsB2oMcngns4otfQHbt1dNZe8V1DOdIl1akUIHNUeC1P0lIijg
6BN7cfyOHa/cKEPGX9YsSwQvz0U88LPcpWs5EawPJOoye2v3FWU+lZrP7eUZ35DjUUfJsqg3do4G
mXdOuvJUa5Swc3tWi85D66a7fzfUKFWOdAXVMMX2zrr/yjZBVUcLjshNzlpUkCceAVPTGuXLohXa
mZA5/rmp3oMcuTao3Oid8KKbWL8v78TxAo4iSJiIqmsiaHounKeCW9CWES7GCKTN1p4AYQ+v2Hmj
Fu8OirdZ8Fia8jGFDahp9V3dhfMG1tLtZf4E5F7GtPEvGiLuRWaXkNQVGTihs2X9kJGMNw0IUDzo
tChahqDbtXzZy+6iEHBwiU0qrg6Xpr4Le1AXYlp/9zTtkCTPEkw0yRXv4oqnrpo9BM6pRSbSFjVY
bt8ihFGEbC+jMV0qd+DfVwbax+C0t42qIu+C5mVg5MfaApWtGkcsNPeN0+OaKX63o/y3myCUDHDe
qMplCp0wx0qv7ENUYdO1Ge0coD9KWB7M7MFsEt6LIBFs+lSG9oOSwDyrsIuL5HMvFHeiqy9U3/0V
p4EJAgSbyTDN15blP4Mo+Q0YhJ5h5GmbsvDRAhNVkFWZ/9zq7sRD8MtDYrTsY8ChQWhtrZI4M6Ad
B8ZjYDyGK/Q1F8I696E7a/fBaorBrozfSONRR4l0CSIoEoTWO0f2K8Kymg6R09wZuohMaoy1acpd
qsflTO2KZwQPmnVVWD8qirEtilV01RdC6yzE4rXVigdfk57TCvuPPiqXuuYdBVNeCrg10x9Eu04t
QWKwT3xnJgeHJEbhsFTmek69vDzn5YusTV0mw4//spP1QezcslRylFHojpU2VDwl146OLOI129F5
SWYxDxK34d7tj0HyILfdPCWdbCZB91dX9mLwUTyu4tRRAguB50SogKny33l+rlxlIoCMX/afH/Bi
mFEAbhPXUhrb144IToFjgHsLVHIQSwuMdAl8ZOpxP1zAX9b0zwX9eV1eRAfXdWGYdERG45Tsgafe
1afsBUQK1q+YX1AXXtB6RnCikefGTl5Iv8AV0EKYiM9fanvjfTv6tJziTOsLfobkpqgM3Ws2rDyr
XINHI1XyX/w8GLSusLCRI3ScQfQ1ennU0bE07/38VyD3e68s94V6cnDuux1Bp5IYefTpNV9FGm34
cQO5RJ3TvAnO7ipbIGy+KA+gOsp7sZxJE4/I4U+99WVGO0FTWREv4n4U+mRnCsBHwUjentnVPT1U
H3D5kMERjy6r2OgFsx4mJsa06JCmjJPfGrqJ/26U0QWUEaldXWQUHzVuAzVHr0Fvt3u7PcqXMtXn
FvozmbHKj50X3HOoyZ99jwunQG1cKfdeoyOEa1viEnDhWrNFWmwxAKj2INActbn75AS9qRYqM3L9
2CmZnbAvtXQj2t9i6RA7HfCxeFF01doAYFYn3XvgahO7f+IzjCUTbN0ITbppbH769TqqkygfwPKe
6lNcDS0XCzTKxT0hM4RmGMb0KW1B7+9UGSU6un4DLpn+58QHuRpaLsYbnek2bNSqVNP8pGIhkMry
OuLyRatulmkWADt3Fgtr2dKWUYpwT1zdUXvcqE7DTf/L7zZSGXDZuE9dFa8bJLxKE/MgV1t2Sru8
/UOvHrSL3zk63pLudpqok/M6WrLOlGSVat1EMn/1C/8T1fUxa6Uqwepbaa0dTey3UjE6uGV59hF2
vD2T69nnxTjD77iI5oGAUZTkat65XLSLGFDjzH1EO26t4BfDk3kR79TXGFGm28Neza4vRh1l8m1i
GWrTB1yJ/akzXv0u2fRNvanC+9vjXP1QF+MMG/xidjHm6LHd9Zzw3D1VFAob+19+p1FArKkQpllm
qshxgrxDuDBCXTmLHm/PY2q9RgExLuw2wl9MOwr05/VopYUHScnAFE2s18SuG+OXVJxzk9wX1GPK
odNCfWn2vwK7mQjvw6/9ck/9+Srj3rjcpUIsmqJ3NjA4QMzXRs/O6QAoO8IeZNJabLggk2zi0E6s
oTUKZonFg7wLyJMy81EtPgY92DB48ht54pWqDlHq1vRGUSzQJB9IkcqRwthCte9i3vtZtHXU7xbo
p16702Vo8np58PNwXQjpTvG+p9pjDdy84YXVB+Gv1ol+WHoAkr7Fa61pwRIHSfwbjigUhGSuGaiO
IoyZVr9kzXppnHApNvrBtmA789KxDTsCe4x+XJWtOtlcNYa0NPyQv+asOmQcQIIjn2w8WJ4zcTFN
LfIoMiKkGkTIXuLEoz8IQr6OEWRszfyQ2BPt1amdOopbOZdwXEmVdpS9/odSS6D6KbLK2UR8HI7v
rW85zPcigEgyMiJ+6WnHAvyrAeupRNXFpvAkJUhOiem86PqJffoFOvJ3Qo91xd9j2gHacWJnqce4
eEqq5yJDER6V9EqwATid0/albupdlfUPt2PM7VgJM/rvYcskak1F5lTqejIzm9c8f749wO1PBgPy
7wF6tLSiuC6GtUwXQqSuzMLcqnk78cmuJi3/RBdDHEVks7FsophEAREQcNM8aejABhlEA9maxRAN
/t2kRpG58JMOLd9GO5YF6rCVMO9MGRrZ1CNvYlMYn3//YiPyQi8omPKILBG8MRtnWbmAvipj68vF
EYWIFTquM8nGZUCbuqwnvttnI/Bi6Mbo5aoscdcySDLzGHxdkK394OfthZycofz39vDiMC5Nh2GU
LpiHrTMPuQZcCauIDs+SoQXSKve6dZ9OlpxvH/IvemgwRRzko8CqDoIpQBzLk7RxoVksxDPUxhWQ
bmFuvmMRuw6fp+ieX3QI/j7t+GP8Pe3K1r0QxLB35vm6bG0Aevgzm4vkpwN1YqloiPcup1mmE4f9
8wF78U0jS0gzwRzOYv2sBMrOdMzN7e95+5I3PhPPixESp+/9zCKBtZsfhRStcrheTv49Qww9K9yN
WdBDlKbEIa9XBf4c/k/s08WolZRhnelz/wyfMj+nDQoka83YuSsPZ2dpab5WwbwM99pzQO/SpDCB
ZPjtiU/tplH8yUShrTTVVo+B2q31TtlolNJq4ewZMAlCA0zxRJVrIuB9rsnFnLveV/xAd7Wj7h7a
SlhVkjg3XW+VYtBlW97bv5reuEqZZGEhZBoJb44vT4GZ0oA+hVqyzEEbtwhGe/HETvrSYxwdEXlU
omx032k6g8hQQlcJgHnr1aEFEYvk0gyN+5nnIl9X5HMZAXk9EHCaCJdO+t63P/0sgCqErh7eHdhP
p16zUvASmPji1pDR/ecswRiXxDBcyfwc7fZjEqSvovwt9AQa5NHBw43OqbtD4CqoVmXLVB/oVCIW
fbgNSI9hM1CkfYStPGjTyUejwKT83nbA8HX60Ba+kAmKYg5/r97bpXXyhQ+98lZtruwUa3CXcHOc
TqiWN5FUrkzfmvtV/Bw19rLJ9LUw2DjzkI5VeRnooANE/oaluLMSmLiiteCjcdLNfoUQ6cwag2fq
By32H5n7oAyeuWm9KduNPjgbi8dByr0Ts3knY2AidRtc4FaV4REa7+IiRRpQA5aOFDsNCxMNwLhO
cSSjalyxEk119DoJ36n0VEnGPjPMt7YGlF7gZLZwVC0nQfVJfqsOidqsMNF2F71VkrkwA0MZcIPX
QIeiutn3fPWgj97rqFyXDbZmAQJrt/f3RGT81By6OE0hGV9i11zoeopu46ASnvy4PcLtHNkYFwfV
zm/bEBLfUVKjTRr/jnppVom/5GbiRr0+E3QEJDzfZQjUf98steaqGcpX7UmOHzX7HNVTqh7XA8+f
AUZXV1B1kdUmDFAukJuD0I6vz6DgGc3L2SBQF6wwOXPOg+OtAX39/+tD/Rl9SFsuP1ThBKqVMroJ
vSBHm9CD03/7S/2Hy/nPGKOc2AD1Y9Y+YwzXiSQvFLSFLXRCqjs8DfNBnXURTgSTqa82ypKlDEa9
Mixq2vlLjWmV3uPtWU2NMLqgBFuPbRPmOsxLcdZaT4k7pYz2H3K5f9ZtDLy1MFL1VRguJ3FXI4o8
oLPUFS5Ck2i467npn4FGV0MLKj0zhg/kGW+p8uzHv/HKnNoFE/tcl//eaVYs6xGUNj7JmyXNFlDr
WsSzEBLCTwsfQfaD466fHxHKmnjkTu0/fXSE+1QUeL8z8sAiaLQVDPJyiyEfCGYxexL/K023ie2h
j041OiEhTDCWNM6LhWKi0tNNVJmUqSFGR7ess0SrQrs5GQ397goyaLNRy+9ZBUFE99qXMDFpsOLj
WeAUr/ZYrjTfEkinbk33zuO28jA1SV8Ed1ebP4ruw8ZVqxVOjfpDb2DM4yXjw/1E4apX4oMMdiTL
QZp3b5GhpHBc0SGRw/XtQ3V1yxuDBripYQInf8qWX4SjVkYSwCZPYcvbawnBqXTfrJCJOUyZA37B
7w/p0OVIo/Pb101veVXdndo3SDPxFnfxpfeMuxbaRqtukS8HuBMwosWUhNXwB4/TnMuBR29dyTcU
q4sb/aT629piK/ruCQjR3BEResS7OUTc8faqXntEXIyojAD8kDtTTydDONXZW+YFc3jJc1dUMI0i
m8EnRwIjmeoT99q1mHI56CimmLmpJE7Fl4z0txBFjQoBUW9Sx/5qj/BymFFUMcRE8dy+1TnbQ48w
27X1LNr0M2FeIsyRUX9P5wYKuYvbS/oJoLrxFce4XdtvOtvIGXdwgEi4zZADQ9Z7ieis9jyNz7u2
mpIIsAhFKtjz42qW0xcwGocsxAi/5/7JtE4tT+yJOQ37YDyny0FGR0JvqgibZuJkiOFgV1EJaU+5
Gj0M7PS4mgftYM2CxgQiM7dH/kztb408OhMEMMVOhunhJ5XmBzB2lvohGBtlVazxIp+bMhoo68Zd
5lwWOPGAVyWG8bLvHr1Jd4ure+rPOgC+//umaozA47JyhvsiQM7GBY+ezSv8jD4pReAvMPI26etM
baprAf1y3NGRwdzJUOvhhrRyce9Y/aaxJ+4MSb02hoHAsKYN8EDUKv+em1nEklq7QncKUfZMYxmH
lOK30UXHoOiawXBTX0hp3d9JBuATs+vqVSfY8qIHHAKy0cNOys0wb+y1YuYMoBbjm+bc1/5at3dS
fSjsQ6T+yPRfvbTPNN5IQF5i/4jRZo4stSygVEENHikuKXrXxBM46xDGgoEKRNYvRWQGFPvRRqQi
keSHsG+Q4oneREwI0V3P911RrdtOftJK/DJ17zUPz5b2rU6OoviuWvVT2GFagSoLORPGRuldEdwz
17mbRrsaWreSzQ3AMoVBr9cktGffUu9nobc4T4U4BqK+hr1whr5InH5XnFMahDMF3XgHqRbIyE8I
N2OdiSCsay3ElAe7+KbLL0KCkQ2aOn3DVq1/5yXVUQPKMZAntojlGRBO/VmBJAO6zXK+i1BwhWta
RzI+ya9uzLsOtZ+egqokfPeTHxZ4a0khLEfhIquo1jUIrvjvQkQRAm+qGkxuW9O64Jcn50ZR53l8
F8e/FTvCVEdDp+YRU49Z63tz9M9wa2tnPqoiwRAIZbwYIdDr6TyOf9rduUA4oTB05LbQT/XAYi6V
emK7XUv5MCNQLBRdCV3iKEMpirILZUPrToq7zBDYD12QUTQYqL3aUwH56rWqowGAbh9V8fE7LVNM
pzZFxmpXKBdt68fqCBU+XkVr1OjlnwhDYYfj3vu/EE+bYo9ejRjGxeDDqbtIW3yr8u20ZPB6FeDG
p63SJ8zaMBQpZy2QmYpGcHuc9uG5nsRcjDta4FyvSsOpGJfw3K+cTXlSXuly+VgRlcCHcG7sFi2c
uYX7vzfn+UygQEQoIv+CwDKKVnKKLECv9N0pXyQvIlj1GgLkz2wr31FJ2WhPt6+I65nhxXDjiz5t
+qYLe52gIQGSSr6JqAN4Elqr3Yer7yuV7li8UsO3iXGHgDi+mgbb8/83zVHAtKqqcBsQKkyzXUCc
xllwZhyzRbsU78q1sHCmXuRXnyuXI442U9VIeeX1LGyzGyQTIX8sm7XLZmrnSI79UCdFGq+VUi4H
HO0iuVJxn81E/SQ3xizrSKAAyafNyZrsEVwNCBeLOaoERC2+Y4bJ1FCDvEe2Y4mKx89sDuSNV8au
YVGDb9IhWE3KUF5LbS6nOPywiwOqV7XppB5T7P3nqkJ9RTx4GTbBBHS5feo98Lh6h4VyP5HZXI8M
Fw+a0drqfSNqgtTpJ0NCh2bWggeZD2RS5cGGaE5YQMKdDPVbN9kSGQ7El417MfJoreMk9Dgpsnby
3QewZpCXCrQODhmlS1M/pSEdmvq7plqzhB4J5oIT2eTVTfVn+M/X68WKG7ZkhjgKdyfLfe7NhwAM
Upad6vhh4nxOTPMTmXsxTiX3cq7B+DrZB2mF1cZOv2vnaKCQ9/8X8sPD2buxqMpoUWs7a5yctOhU
7XDennMuT2I6U74P5OtsJWz7RxKcfznD0d5tclGyFZS2P8sX5RaxhXtvrc9MlOlR3VjfHm3qrTh6
A0haY3t9yHL6W3OHSdRnzem/cGsabodbCznK+FEL+7/jxJhFkiL55GMZNoyJpgO57ZcZCZDeNfsa
wRRfeb09yau9kItXozrK8HVNqlG+4g0O629wltM2IQpM797ee5Cw8is39kY4UHYVcVfAa2JmPDkT
P2FiI6mj29MOQzy1e+KC1WMdUz5L7eb2HK9i0i7nOByci4PhqGIRiRVzrN+0t6xdVGt/JcMwHK4R
8oK7Co8zYSE/ROXEhv1iKDAqrXxCey5GTuskVb1hddvBDAQrRsiJ2aByRQH9N4he5gunPq9nAuKv
EU5NfYr3iExHR/+uRs1T7kj3coGIpRfHR79S93EkbxvU3KJSRimstiawRlf3vCkphqrJOlCf0RWv
6WUlNKGjn5xYWrYVenbyLrA6dHZ9VMysU5496DhTTHyfIfJ/OQEXo46uefgc2JV5VXfClmXR6PwH
Huvrek+LlXse6yEOwup/7cn5+W0uRh3dR6j7pq0t+8MF8GCipltEr06mrLL6QTSS/dB0kjJeusi5
hKW2tHoQBBFifGiPT92Mw6remv8olKKzXGc4FlNB6XhKS8A/y0MK1ModDJBVGTsngAv1AcPluRDG
M7V3KlBd0fL2Z7h6TV2sxyi4ipKbxXaOkXDZP3Jjzhp6yygZYVMlT0346pG/GGoUWl1dR1JcKztK
RuI8/ZBWyDLt0vefg4D/YKsbzCaLnFNDjqKsJhVa2LYps5N+IWA6r0xvqXgPEbKisfZgxfqmg1FL
vJ85eDqXXvXUNQMKrpmYu3E13P8zd/S4/w5GVqhnrVsV3Umtn2MU9szWAIrVrVOTE40BzJCa9Pmu
lt/jpoT8t5aLvUTOHRzhiruuM7OMY1ydKizYwuqEEQXKtW91YxzN5pfVvecOPJvAWIX5g2R/C7vn
wTKc1u8WXcNZIZ71Dl42vdsibuAUY76tnjzpqCXntHtzjOeQtdfLtSjsRUHZix20Zf3dzNBQjXE+
8k3kdZ/07sND+VRdNbHOC/qj937n2YsO26p0EGhQ176yK6tt3G+y6D6BDuOiD9rKT0I9gZW9nlJe
rOXo6jBquYpFicDhOrh7OOUzFPV5FUIaT86YRvUxArg2+B8SBAkxxeZDle4MJFWrb7ePzheLhL9j
iS6Obpg6t4tcpWd9wnxwFrXaqlI6SjcY7bVmES6MptzpUbEMcx0oRdr9aP2DJ0TbIt1aJhBO/0MP
ilkt1UiaiYsqe/SNRykUF74mbCM6eMReE/iBkaGWlm2NTD3XvN1vz+HqLWnJw/NVFRFh+HxhX9xV
reuLkRMIKqglATeXeJEdvB0KM/aCquMMXtXe39WojUUTA187mZfjjoIBgNQeq0KNcfMCV+54FjcT
n2f4E8bx9XKE0dkPkyR3MVXn64jJ0g3S/yHty5Ybx5VtvwgRBEBweCUpUZJly/JsvzDKdpkkOM/D
19/FOve0VbS2GPv0S0dHV0eliCEzkblyLUtqw45qz50sMNy0VcGRuLCW035fsDgHtRRam2caxVpW
K6h42ZN6Ub0D9eZagQ4IW7gG08+/ZGx2C2SBZkIc6Crk14mtFJ+9Eq+FOgJ/wa+qUtmMAWAt+tKr
hp6LWierOgepaEbq112pqbfCGN2wLKDImJF3AQHBUcuvMEr6u1QHZ0ChcdQICiIZeBkDlPdItSRr
tbC/c4iFEPnQUc6xAAkmV8CVrED1KFMD6KLtYorJTEVZiJVnazCnHz9LWfwGtPyDr4sDA5m3UoIk
E6TXSa7f1akC8xEqT4xd47qvWrD9Lpyuc/nSqfFZ5gKYjaag5y4OI8dY2luObaftQ9TVFsHjlWJO
rYFoZwC/McbHQm8dk5Uh3riO0aoL4WzxFMxyF9Uvurb3VRVwQ+gOgfyrRjv1jxIP5GA2vsOWJEmW
NnuepoDevTIStPCK5Iur4DVGIM8TdVtNw2Mh3WFYYmm9z5qchj51rkNvaK7HpapayIgup4LqdJvl
GtKad9rt1OSqtpOmLtmCgXRfXI23l3f67EafGJ4tbiPGMQnAn32rhlvafw3he/N/yz7NEyOzBWU8
bMEYBV9V8hRt2GxPEowsq7UtNP+Dl+UuAG5KqwpoC3hXpMxzxDSxKnPmXP7Ys43E0x8ybcNJAJJK
J2mTJ1P9wnPNdb+ZmNxGu9hCQcBZTAjP5WGn1mZBwfcbXaEc7qvjr00DqhaN29BYB1vfAElKdSvS
Gz3Nfkd6seGNsXCkzp4odZJmZqYmfhAKG6UQTRHn+oEbidPKaEPA1l17QAf7E1U1BGnJ18LqTtv4
I0p8m5yP4mhePaIv0aq3mQ9vleVXdQAFkkrbZLFU8NV478S1sgepkAvhuI06JK6EkEgtY7x/wMYE
vJ4BKtVK9MfLv+xs/D/5YbPwJVg9eImS6AfImYCgqHBE0Cx4qbMR8sTEFK5PTpYpE1+JNdIfPKRn
A0jhM3xZk8o10INxeFPwpzjYXv6qs1f3xOQUPU9MdkqZYyQHJoNml4wvRrNr6gVN6HMPNvPExCwG
pVCiU3lSQ4Gh6K8aBd0Wn7idAAkaX5ohOVsmOrU1Czkd+nepnyNJywMQJeP9CQg/+M+gr5oX5a4r
wnWggb24HN0ICMue9k5kUEsHH25M1V8DUm+MImGcXC/vVaW70oS3Ik20ubzmZ5vnp79y5i9lmesG
FFX7g6q95GXxmLQo6nIwKGESBUTQPige6uhu7Lu1yMcX6l335r6O6oPkn0X/JTnyT/KqcLbDxX0f
UPMQsQ6RDL7g6Zau4szj1rSvwC41qLdawy1/QBzJoeUQQGuFKdeiWTiJZ7sop6sy86siGIWvIvTf
xlvtSz70W3+n2wXoKstfk6Knv1xame7TJV8z860BFEBSEiButfnRH5ItqZ6jSPnSQcdMzHyHZj5h
9xmkZPDRW7PtFtb38t0z509sY+irbOiwvlyDlgYGTJQOOppl+i/NzBxXHPhS0/RUP2BMxoVchF37
BSjSlxKey84LFEZ/exLDNDjkMnxIOUqyK8HvRE1oKOduqDxnGgpExUMfLbHVnF9BdPooA0vmDz5Z
M4ilWTaNfgiit7Zb09YD5GFpGnzJyOxcaqL1Qd/uodiY/Kb6R+aZttY/XXYJ5xfv+0NmJ7HQCwOj
OFw7oMjDJSQnBN1CumakRxWSIyWkHeqxXYg25/3yPzbnYFU2VBCtge7DAaIqjklMV1C+1SSIpTAA
e/nzFpZQmx3BJB0kGdRWPyTphwwfkuY5WKptTFHk513+/prZ8cM4t5pB9Uw/VCOxAqUGf9gSZdHS
V8xipUYL4YHZdjhEkMHg4q2ihV2Auf/yWi1ty/ShJxFZy2sTRUeBbcFoR5XVLpfedYDDgIbSgqmz
TBCAX/zv/ZmTL6pG7iXcwKIpR7Q65R8N2vA6gybOs9qusjeoCTv1hryZLkTcwcjcTKTrUK2CeGgJ
JQtrseu79PGzkNMlBpNqHaBzpvgrqgMmUUDiAc7EMzIJcRuMWehR8STi0sH7x25V/aqp1K1hgMlc
ofgH6SdNsCJYaDicrzqdrNTMCYDGkCoQE0M5FND0pLkZkufeOAJCsq54D/KXPopXiCZrBa4uzv3b
lsvntEDbxu+iXaClbq80C359aa1mPiNoPdmIrAMdjWJcBSD8SzF4BfpehzSHf3Uk9VktuGiDoFNS
VTvE6Ae3idOl+wZZeZKmCy7p/Nvqe5n/VKVPDj/3JYeQMw6k6gafyarfQG1vPwAOg/i/CAldcBn6
zGXEtZk0LdWBotCLFbTubB8yYJdXbjoWP7wS6E1NDSSNuGeTSzn5nlDvCaM1QKcBZL84FPRyiNSI
7q3MU7BFDTeaHyycivNp1InJ6dicmPRDJY7UNp76wdqufBCbfgOdMzcBlxnWEYrSdrVwOf7AkS99
5ezWjn4os7CGSQzhs129F5AEZFa8N9xJfRgc0ngio4Pw0azD6/Z5UjCd2v31b1wZA/86qWxnm8sL
fzagnqzC7L4SrzCGKqDo1iYgHpD1jd5+9RE0xjwDVHLkUYvideD17mWrZyPEidXZldSrsRGNHJCP
mI/9WFlxcp8A2/+vjPyp+Z1scOx3StdPq12xIzGO1fDcDAtKQtOGXdjQ+ehz4AVNEuaAbkFeeBIl
dBowburNZ9BDIjyul279FP4vmZtdRJ+ptcYLfJHqllvw8j+btn4NCRGcVpovrN4P/uapBzIxDv//
K/mnUniyfGoSy6HuYazJoDM6icNuk1iFT0ud2nipkhcPYtkF6pBQ5Lq8cWf9zYnl6c9PLGeal/Km
hGUTHfUK8qtRs1CIW7r8fzpRJyZaZg6ZOpnoB/BngKkzRc0IoN7fnvI8NgX4CNEgl4FtQI1wQMm5
DHYdtEGThfNzNjSdfOnMBzVpp1IopuItoAsb6PiNh6g8eqAq5e323y3qzPcMLMiCVAKWMeYoyXSq
CxXhhSOz9DUzX1LWClgJU9xqIsEoTNN1rr4QAI0biEhe/pjzacbJws0ciNnEHaunuw05s/0wvMkH
fwPGvkf+DgUmAcUqp1Buus9lJPt5zwUQLnikIFjzhxvz5OCMUQShQjTbDgkFsE63JsyzUixxVCxZ
md2ARB3GBEItw0HHVCuE4YH+bp1QLmkmLJmZ/vzkY8RgoCNc4WNifTuKzaRYnKOBfnmvzt/m7xWb
nXE/T/xE7yvAW4ELNIkK4cCnyxbOe+FvC7OjPSoe9wMGVI7ZUiuHOHE50fpB0TnVolUjs4WbdD75
QjXuf8/A7Jwn4H2ty7jFnJPbPU3JV70bAczzbblbnmCcTvJPn/9tbHbSKYVCqvBQRdcbH8K6PnjH
ozUBG7NWEtuHmO5Y66sh7Bbu8sKuzbnvIs6Hvmc1cGTFp5o8MW3pkXjeWfzzXcbsqWv6QCuAjxHj
TdEu7m5yzXOq8B3UNQvHb8nOLGaGaMj7mIMYD50ZO1H27OX9jmkHT12CPS2tGP/7MqX9MBIzBQim
yRq7QXG0HF8un/MlC9Ofn1zXWNSBnkcY7KMMkCqTTAizhW1fuErz1pgom4z7LUCSiY9Oo3Qglwpi
hNYpO8i3LAGllr5n5hkKkRZKFOAeVaAwx3ynFy9VDpcszDxDq9UFxGxTAJPAGWj8ThZR0Ase1Ji5
giZMS66GGTY9+Wq72wqCaF33dXnbz8JizG9/M5erVHuPZ4OCTVFdsONCoA9ND8gkriPXuC+2UMQu
V/kbcRZx1ufTzX+u6LzFBEqHsi14J49+3/zKQgyOQmtWcCjSM6jPNc2jrkfPhuxtw9Ctcli6uQtr
O6eBq1DX7w0P0akE9wQaPBytK0x4LZz4JSsz/+DRoK4GDf41HW6b8DrwiGXypWR6ycjMN2hmFRRc
AiTWDgGKlbWlCAodrf9Tmff7oPyRHz1xEFnlc1SpcNybP6i7HCNtMAck8OUDueBSzelrT8zUvGrV
1MS9VQREG8F/Ho4QDKcYYewWXsxLlmYeQuviGAR88HiZ+uCBvaWBIqfKwSAMJOflbzq7Q6aOlNIA
tB/o4r+/qYn9ltXgTT2Yw02MWQYVmLq6XwRlnfWvJ2Zm/sIL8KQqPUUeS0c78hcUAbYx7vFd5kbQ
oZA3GLKFUuROLKUsZx3hid1ZFqGnNRo2IZKwoOVOAqZUkRMA6HooXP5qTYDtMCJJ2iulf9bH0mnz
R6pegVfg/xKLv3/FPKko/YKmHdGxyNy3DJCVFgS/JIaeKl/KXxb205hda0AcWecD/3HQ6C6jjaOM
z0LyhUOjTtv1Izk7+aDZvZaVFJk3FtpB87pV1wvdKRO9cMYKfEIdJD09okH7Utdex8bkLqGGZydx
cV9B87eIINXjmVdV16LJ9DmolSNNiIj5KWYWVSjKqFbdPBPTREBJLSMvrDb4EA23c33Pkw8lSjFf
nzqM7hL9RtDfPUntUda/oFXoaprhsNFQLJGV0AUimAIdzDuvgmI0OBQ2DYUesFJ7EmozIrFMRdtc
vkxnr+3JsswSFejUkx7FNehz6B+G1B4pMWxe6KssfLhs6GxyfGJo5okCLdMildfyWHQGcC3ldQ9o
a6P3bpvJ3QARuDbpndhf6gcsHa6ZW4K4VF+AuQvvpuLQR8eC3mAU+PKXqfrSIs48UgW9XRY0cBUV
8W5SPp0mo9qVWn1lNJ4l0I4XkEiv8eSJKeTfU/0+jyobDcx3sEPaQgV6eAf+fKeFmLThp+sWXc0q
J27bghSwjqCVBIjfSMtNiRMIHrBrP0yvDN/80rt83zXRrqi4FfHh2sNkBa/SJ6XHWBlToA+Pd07x
mLbtPsfsuFf7WxrTh1ygqWhgNDTCgEkUbGj4GCWRjbF7y8u6q4HkkCf/H8nkiEyKUsOR5bdMurTY
DuGHMnCr9X7REhdJ65yA+JvGAxOHBgUmnHUPdfSVj4EV9NotIdlWMN9WY1ATiOQuAxNq1yV7Now2
SwTUzftNVWFQikSONwJGl+IJnRjdyvQwKzKMKJYH5rukaNmY+6YunDI0jwkx1x6kdcLhFdMdjm7S
q0zR10PUWxknj2rSwk9l5LkjhtVA8jPK6m0ignVcRY96Fx/TEsztkLhN8uZ5hAaV5pEN2LTA1dBg
krnzty1UdnkEBw9xbI1f1YjRNa+tDGMyJuQGQCRkQYQFPObKdQGakr6s7dAHVqoO1py8VBV3JUs2
SnTfl+FuVEyriiG7240Q5A4xS545EAy2I8yltH1oB4I/D1Jf1+Ztwu4UDLWn5W+tCRwpA+h0hxZu
jgsOWIsTc0NT3c4S1cFw/YqRzVjUlhyPHg446dNbAd6uMuAbPcZzI1S6fdIlL6rS2wFTdvnQciiF
6U+Gklgqa1ejH20rDIv3IgQBqsR+Qa7kOq4gcZBB3YtAeqizRmUf1m+Q9vIwIR+DvouSfWQEDrp4
IwAdyVH1MUX4KPOdqt+Cap2OV5p/DP1ronwUKdtJb5tE0lWDj7yrrNBP1ub4EMebnODrm9948VlN
/ZRXgNBc+QYQo7FwTMUevXspdrXnowX1aiofbbXCiIwVolqrsaMYXiJMswPWqoLdC4LT+XUVPoXD
3chshd8ExYs67ozs92CuhmxN1H7V95/QxnChr3Ctm1eAKDgkq9a9t0pN11A70IlGLut3LeSQulcx
fPAcesbxC/xtUf0ai2w/BkgD+WMDTe6W3abxsfJcRd8qoBAaa2YV0XNYHaIuvhrUh1aM6wSw99pI
3DJTt4P0nLyjgHrdGWp2p4rQ0uJ3LqAbQCIrLBtUCGLHqD4JQFIseurIIcewFAFlvkSC4xW5pbYP
fQd0PY83HVTZoMxRo42YGWTd5+BK78tVTI6jH7wUYBvALvpFiwz8HgMKSlW8psmT19eYtchWWQ16
OWhoj81dpLzQSOxSqHZnw+iEfJXg/wEvC+OYwu0drzzWPvpU0KOG+qpN+C+eXo1Ce8OwvV2gu9oE
IcpEnRUEL3581Ict93IbUGQ3j4pVR8fXNjgWwz1YqHFI08Og0etYeZNgYxuEfGCe/hkWKagSKiuo
oPzQqau+HJwQbsgwfrdKewXyCCcxDUjBvJr8RkvSI1i6oT4CtFrXQy0630QCZ1TnmN0ldzXFTHQq
HKGh0qOi9j26NeeWCh1wH6XpoHuvB9SLw9xRpOlo/Muoe4CjQfYdmSuRDpUdqcYGfX0na6DwFRVr
D61wL80QEYWjV4UTJuXGG+oVDzKIzoCCrwztQujuCB2ShtN1D+WBPCmtAQphyJ/uBz3aSokcDo8h
R/TUrUJzV3RfQ7Qn0btmArnb0regAYA5LfeNGm88KncNPE9ZMOjIQw9d8jsadMeYuSPGvxiF+iVD
SxQuN+7uKhNeNdZfK1BxjlW1CtPwmKnXw0i3Zeq/DdAw1yvvpiLstonEfmg37SCOukKsJt8ZOcad
2nBFoSfXF+OHUgHMnB+DMU4njj43jZ8qFeEqI2hB872njbbU4IDz0C0KHZSNoBIslwgYz72gAQoH
+AUSe9Sg6ixPiFWo3paUyWP4pMSWv9FsyCiv8yuQ/38UW8y27MxXupBzn0kS/rI5SxKGgfGyxqDd
UcvqDSgDnSFDuy98upwnnMkS/rIyyxIiw2jjHm+aQ0UfqOfqNN6I0keHZsHOuXbQX4ZmL5fYkHha
YtroWFb6wQe7NVJaqwElQ96A1a97DkYAFoEdTKW6YUsl16W1nD1fOsYxX6/7xgHKpohe9UotXj2o
G15ey3Pg99NvFLP+fRTkrImmgocWO9VXvk1W8h4DyczmxwBirX5gLekDnnlA/GVxVgWN2rqISB0b
h3zsrVHde/loSdG5Xg5mEc31ygXGuDPvwL/szZ5FAcvbJi1wXGqQVkFP08rH4+VFZD+qRng8U8Ym
Kich1B+6rxD7rJnioZUPv59H7BYhJQcEIj8Mpe7U6UvfQXRzMB4oqGaoGm8bwpyiagCTgTYRTx41
8Ip4ULYUkFePzd+VaH9Hlb/wQvnxDp/9yNkLJeRcUSKllUeFK86oFPts9GxV03apCHcGEoTLi/Jj
2WfmpvN9UjEJWZAXWo0+sYbUSseYkhkveJs/msl/PUVnJmbuhlSAnTOOerrRYtCsUt4JfyE5pEnF
iJCa75hZ7saSYfIPzbmwSRyl49eNDoWBerACSJfR1HDjkN4lzXuIXWuvSdhAWAWR0YeeTVrZIVLO
YnxvTTfXQNfpf11eo59OevYFM1fWq1DEHPxKHo3rZgVGklV6SFwO0XkUiLfxKnfNbfR+2eYP7zkz
OXNqCiCRfOxw4cs+XUkE7SbG0Dw4wnK2vmzpD9rg0v7MXZisx7RrcQRUt94i+9/EGDcJNsrmvyeF
/Puj5hQAKiWQJ59aN8jymyeIAzuZnV+p4HEob5Q1ynTuErXC0tbNZ/4F5KD6oMB1ktsBAxB7c124
abbRHNxr0GOM12BJQn/nfalE/RPHPvvWmT8zqxosTQbgK6pQ8DpToFGM5ovhX4Pqwc36tY4HVu6/
8xDI7Dh47XmCUftntcSUD39XBrA9xvEb6kSKk9NsVciF+sSPuDX7ebP6UO9T6QdeCZwLJtkEiKZp
FEAgz718tha8yx9mtBPvAtl2UjYtNlwqKArgPSazuwUL5y8KaLuFzkz2Q057JAE4NcdmANBbvNKs
/NB9ASKwYk3Taho7UW7zxlTtIdAgA0vTd1aM92Pqv7d5eZMXw3GodR0DMfW+F9GGaV8a+5QJJP+8
0WmVo+EX64aIt7LyUMPKYgd8fUfNIMcBQHqmGCsPaX9QVbeY3tnHmEWuyGOBp1009k4RoGtdT/OQ
ehLb6eg5XTzl55z80it58OjzGP2+vBo/gvafXf1ejNmh67XSHMMclDu19hEk5Jow5VNRgrU0xVbh
yRXVl2SYzu/wt8XZOQo14vW9xrD8FXjPqluZLgBRzh/UbwPTDzg5QqUeq4U+tCEGlUaQ5/3W/ftg
iSNpycb05yc2+haQkDiFkyClchdgzhIiOBsoG1iXd+dnFjfbnuksn9jpAKgpE9YNx7qxctNSj/m2
u/F3FUGCtRa7creskvkTEjCzOYtdUmVhmqjYIB7b2g5KxNk1sSEvtjI2ZLTrRY/7H7Ks7w2bRa4Y
xTnmSRhM4HJXBLxPb3QN0gs787cRiFBGm9sgRMlQ81h51QrYhJWfWou8jksHcxbVAmPQ1LBtikNQ
mSiZvbdttGVDkGyTAHLXprENmHetqN59UMvX0FPXLSqzmDmvr7hnbMsm3na1DplP0Gab3toMh7WH
2mDZg1/OkxsT0qEC4kVenFlC+dUBaYZ0ELR3PQraICmo7BbUD2pF7tqqW6USpRha7aUktu7FDjA0
jgLt2XHM1zzVnkoTbPlRslCoPX/cuCkMU2OqxuaSh2rdVSaVLaqZg+25eFkaVgR+j3fUVQobQ7NW
V9n1Unvj7LqfGJ2te6t4Mq5z+OMcA/ZCmhb6Dgv3iE9/x8+M5Z8jNsdPFnGhenWQqAfGwdlC+6s2
AuYwb247CHtHxUvDSuwk3khadu2L26xBPh8d6j4Ca+zvrFYA2i02ke6tGfY+N35l7R0nxw61CAF9
YmN44+IWGi42uNm/mJFZQ4KQbATvGmvcNOlu1HJCuZjZG6+VX0nGbksCntIRr4TLDoOdXUz2/aGz
R1ha+AHcd24c6vzYMNDAsseGPxgZVMfUaDUkX/nwoXWp0w+BY44fBMVUKFBaSYLqZlKhzIXaZvBL
4qDSxLegW/s4gLHPTsanzFhidVmIPX8c0Ylzq0JQ+RusMg6e0W+r5sOvxSZEU5yjVq7Xr1G6kLcu
rc0s8uSSyRA6mBjqAWtuCpEryFguLP/0V1w6Z9NPOP0kmtLO6/FJY5FgcPauE9oWrDk4W+8pcqWk
ec1HkFWHN1X0yVDFCtsWiofSCvp+3dUCOkAvSpqA0hd0e3Vr0Um/2fO2BAqMq8s/dSEL+pMGn/zS
AHNA6KIU8hgJdOoIyDyMAyN4tabGwiv6fEDBIJjgGkbUzR+A+KYJMMmtDEelAoHgOELMo7uu8n4d
SgSwQlkb6gdUme2sJGt90O+LYgmgdfaJfPILZmEUgZmhrYMsJwB7bKYAFh90oB3lUL0Ym0f23/fy
phB6Ym8WQpWIDrQEtvIAN2s1OMgYIzlqhK0V+lkoz11eHIuyWUidz/q4E6OzMBoK0uroB6gHEt7V
wNHQotkTtcTdbTYC3F2Z4m+GOF+w+rOYNvvWmfseC5oYahr5x0SHcCl7N4Z87YGXK0tCaMuOrmjz
K0puOfS6jOHu8iFe2Ne5W+eDAGHtdKMp7kglrJoOlo7ODjQFHWSZC1fmbNL3vcBzhHxBm5FVGJ0+
oEcB4UEI4wnFKfrPy9/0B3Lyw4ecmGF/+5A8HLs04aijheNG0PcWU80jRA29LLW4BKMHum8UfEaD
vmHQ8U470xog0kdAxIV+Vz3eFmFoteYvo0DKCD9CIm0lDPA66vuC+05GXyYEvBLfD+VjghlkRUNn
KrxRVWKrQWkl/r0BdiRo1HCExpEF1qDjLykTx9A6dA1CW/c/2sx4KbV3RAy7QGZqau+5EbpKi6RN
7W+NNN0zfu1pAJCV1E6K29Z46qP92Ch2X20iYNADYIaG6KWs3/QSDMj0PaxR7SdWG7V2oq9bf1en
4Lvs0TsKwDqgyrWiGhiNR9dDNdCHK+4gAInHIaFHnct7GdKVbBlmwzxMeAwuhdIlD3uwhjZuWKmg
86xrKHL1+KZnWXihFUWafXnbqJj25dK+zcJLKUqZixFgQyNQ9qIgm1iqOxDtWKX+5kf+ygO3slf6
W67U96pedZNouTX4BE4fxQ1oHYLkyJJe6SQ6cVLyECJ8t9GbCNsbCNLvMHGzziXIs0dtJQmISvV6
q42GVeTxJlFjtxX5fcvAU6CzFK1Tse60V9HfFaa3E8S8J/ktIXydpZoTm9IaUrZqQKSBktFOKKE7
sGZlaLeJZkKERbWjEr2SLNmAZ/6YJdVvGdSbapyEBbOXSlY265RN2O1yAh5Pkf2WlQlmr5sx8xzK
jgXYhNp41YP0hRHNVuSjl8QrgrGnGJxlYY1RQ2ngad1fqzUy+yzdjdzRfMQGWCkHdIwUHFcpnIo8
mOgsp/0xj97HLl+Fur/rgg68YzeUpNcRlGlUHm2zFrOJael6UBeKcOIMf3yss/qhZeQ6anToTonr
ikDQkhk3LWjUWvQNgxGqTcqat8+qF62KzHSC4jpDKPbM+07elTmeWMHbWNyp8npMdlF944ttkt02
8VtKTLDZeLFlJA9T+9kLkbfSdtOXONhJbxmgs6laDTxn4btALTYvmlU3vgoOfZExwXhGjl4YGIGA
7RC0vAHqZleF8g24+F2dDc7lc3k2zp94k1lGYkACBJcqUg8De40qPFgYTW4kkPERX5gYXIg/84wi
DEsmRjaGx35dQrjlf0hJS3dpXnTJC89iOaZM0sFnuTw22Wc6gSjQ5K6Dr3+3arMAbhLS5qwP1EOk
+aips7eY7A0k/clA15ctnU2CT/ZnFrVH5tep0SOo5E23hSCSNWQHDgK8pvfdTunXdVotDAydfyOc
mJxF7AoqI1IMMKnzL29oVrIPslUN8V2i9KukROst9hFIvYBckV5n6x6NzgQEO0XBHSr7D66nyBM5
2bAYkuxtVOKh0JpsxwywUpd4QagRPMVI10nxX4Ok/k425uRlZTYQUic4zUXk/RrkcBUzkELXo0WB
DOXgcCjouOFsaez2fFH45I06HcqTbJl6TQDwDEgHhimhgzpLmYKfjY1HmvRvclQcRYdP7SFv0j7V
leJWgfIxkFsR7Ea6NCw+3difceb7kT67AL2vRDIaajzSM0xMACFCl16R5wv8J587O/4xLQsJWo7w
SPPBluZwm4PnNJCvqpM3xlWqC2C1ensg4UKGtfBpc1BlEWYxNUzUH2qcyjGyOGZELl+3n+Pvf07Q
P6s3n9Uo+ogSzVMwQa2iPaKrFmdAo43kHk+se9PoBvzH6mFQMHGjK+BZ7x0xwS9M4sSA0eZCbLv8
E088q2+gl0ef+2YnQXgY8E9NZzYVhFuDKmwaLm7K+fzi+5fP8kIzo1Wag0bmEOyb1aQ9l6Muo1nm
rrSXZ8Po+dT629osm8HjsBijlpBbuWV2MGEMUkvb5s/UneaDmFU+GjfJlVM8X96f80Hk2+wsXMmC
avDw+EjVnT6x3gh36vIsMez+UVC5cInmwyFmbYStUqCbkeSD1SbRppaPEsCf6hcISgG4NMr7ochs
NBa3vNtEYeeqfbUKqmumuQ1HWuqhHspAg3snsj0gWW6VuaR98jQPTAQCcMYJSea/G0btObW4BUgR
EisTiPbh8nr9h+fX94LNvEFVRrGn5MAx5KxGtR4pO5KnEpMvltCRp3lbIzgM8rVNTRQOF+nnlk7J
zFEkTFNxXbCMHZQtjK/Abq79VWLjBTLaqKjtQTLidJvAvfzR0zdd2rxZzDQ9VvRDBvekB8GGaJ/m
gCJxXTpmt/l3hmaRsgw7SHKBHv+YpLHdik+98VZNCxjkUs9iwfGZM7SGQtRGcFINRz8EYu7KD39d
/pD/UIP555jMB1CAGZJ4jE9T6mm2i7wRRc9i06C/lgXoEAcNSIKGTZYZmwgEXWWgWiRaQpgv/oaZ
A6tAhxjFOgq9XgQe7d7J14LaZEXfIjzQNsmhXpohWapnzznDC4x2mD18+lF1B2ifpPfZY7rRLP92
0rM0X5lvLSzz2X3UdQjjca5BQn6WJ+jeiBZfBSIXwSmKwdAQGkAzRUH8wFdZ+inyvRhvOrC9Nnsw
mevsiaN8fPk3nG+nnPyGmUco8pZ0OeZ9J/kOt7pJblQ726E6APJ8gKuDtb7SrGxLV2AOrD773obu
zH8vkjVF2ZPfMPMLfmKMmsjxG6R+54PjtauKpUD+k8B+ZmPmBeIYk2Q5mF6PbU8h5gvJxMrbpewx
Gbq1T82VTMGf3epOp3hOk6OfyvDy88dbloeOyPQ1M1D3KK1WllZcjSgGpw9Aoe91iEWFaUStsSs3
XGGbNg53JQQaMwA5zcEF3G8lWuUaNZC9EQICo8d2NJZXNKmvR0APO4FhhVTX3Swc8VDX7AbHGxhZ
rcFCY5aiIHxb1oChDN6uFmTlDfdm+ChN4N81CRVIAdIFHSVivK41UqDWUe584T/04GAz6xdVfuVJ
5LZSXdfe4wBIZoPRRpLnIBPbRMobEaXdJi5++w4UsFZhylXXpDbn8ZU2aPem7q8jr1kpJKAWD1pX
I3dGeS2r7opMUmNoySYV2+llitCHUg/dMXUXqCguYPhKAsga7UsIJSmZtwp5su7VYF9WyW3fF7uu
f4mjEThNZWXmmlVWPtBBgNWJ+5hygJ3NrdpLp634PiQuz5EuU5BqBckqShLQfgtHEkzQ5EnjmkCd
ho1yGxb8uhwzpzdT24ckJuj63iIa3OnAlxkMTFkDpMAq83kk8U4V1VuTg7LOGHY6Ue5Irb5MSCCw
59slfWsgjFmN7N4MjKvQFJskQowuIQ/SUgxggd+awROatWUWwk4m6nGtsUuGscT/x9l1LUeOK9kv
YgQJ+le68lYquReG1JJA0Hv39XuoNVNi1y1szOOMIhoFEEgkMo8R4rMfiC2kn0ArN8d1MUJqIOsg
GqzqDWgokDVRpM+SCrUHTGsOsVuQ6EvaFE4yqI9DT9y8q71A9p2Ctmhg9lZb1YcuhGEFylLor8A3
Q9v3Zg+Px72oQnp7V5HCyobBTczWCXRoXQP0DZFID6K5bpprSwD2v4rqOIqQDh/RdKwek2qdCZGd
qPFW04avoFG2Klo+wADLp6xULmOdrSC44SoCHNGKAP86sRKlWbY0f9ZGsL1lyU0NtJf7Dz8inuJD
nwWqvHrVgxrJXhvFXKDcwsn1b17i/4SIuSXMkA9KBw1/ejJRiaG59iT38NAmoz1g7e+HxNvvmaux
ZiFRH6kAjD3k3PogXtO2XQWV6EadeS77yBNbHD1I07f9Jao13o0w5cl/5SpXQ88iYat31KiNYIIT
tduq9tSNsRrPyQqiqvk6eeiW5Hx/sjcz6KsBZ2HRFCMNdgHZcDIKRAwVr3qhgRM7zAMGsKqi3jVb
eN41FW+NeROd5UpZrcbyOKUwysLAbZt72aLG80R7IdZgMa4bMuemnSPDKJDjzOgwzUrbxNJn2PHM
qW+nK/8spDJrpQpDmGVSi3pu5UreJK0cLcQVavEuWQIfwAGt8KYzy43MWBWltMCjPgKFEMRGi8Qc
KXbufKYPeFXD6DII/8k9BQkLwu9w7XVRrN133jQf6oicXXj7XWKIBpFkNNa0v4jeQ1PnVM3aQ1b6
zgiShiwuWLGSUTcxxAeQPGpxFyUX2nAwDMbNffjPwPNUugojoeslyTjI0jfEEhZKQbeQwzxnDUi3
Za9/VWGpewZMK3BrvgJgsfP96CUF6M8rGwI/qnKqhMNWKCX90Y9be5AICnNgHMBmwuifDDNejJMZ
ZY8qcPhJ1U1G94n6ooOSKSWPatNaitSDKbGqegkFcPyn9hRruiMKryh1gwxRpC8VJk8UBwphsFSA
12+6IvI679tFQXaZ+dhFDxJ6H/IIlB1suIv+oCoqUgHV0qJ3lb7H0H5FxSHSz22XW6rwJIrLvjvJ
MP2sme+QZFyKKIyZrbprzPJbMi8BWxdlBN9dufFaMuyqLliNUvWqVfmi7MV3qkqc+H476JqSBJCd
TMBUmJ0fNTZgtKmE7aE1W1cg44bRhSGl67QKUCZXHZYddL/1jLb6VzH3auTZYcKjvYHBZtDCn5ot
M/qMGGhrWxBnnZwcAte34SV9P+jefmlcDTk7XIKW+KjDsRZ1C7bUgof/HRIc12HFvFbhBsC/dZ9m
+e8s4DK/hw1tDuph+QKvjnzFXBo5bNHbIpyxSbUwRge+TryJ8q6X2Ut1bJNQj5ksHHu/f8h8QBaI
mdl10JzEDPwreEo1Ti3UByl1wNuy4QXTOGYN1ygCvlXTu345AS/6fq/0ht2LSP9qHiD+NpL2n8gt
z3ZeHjBBFnN0Irp1952du8Vktdmui0u7wal0phieuoknbqBvHC8MzhLxEpvZ7ksyoSFazyhAVOZS
Hzc1hC7qZNuRC2fPTf/QvdRivueMrs20YmAI6KIdvAY2Q+ll3OsLvDUDiweM5txQc6tAbTQ1A6ky
YFqi5hWg5Rb8g3tz6a5i9+zDVRFpy64CWgAsSk9yikW06KmF3KzcNF6yKh4zr1smvj3w9H5515U5
+2gwEusHHdKQByq0azH+SMtj0H+ZbB0z3dED2TXaaFlhp5sJz1zgdkn6ataz75ipSmkGtG8PRRgv
qyg8FEHlSDIUWDCs+VrkIOD1gqMAfJej2171wAvpICi3yUpB0zuJ6Do1/YPfPVdgkIJAGsr5XogZ
taMAhIl2dPwMHN6cp+x1c0dc/e7p71cJRZtFcQvPhfZQZ6/DRK4DCfDfbPGrIWb1lDFTuxHul+yE
ejxdSkscY/j82WgxeeWCHXgUJt6MZu+EsAKhaKA+hmveJ0ZRl5zuT+h2ceZqQrPnAEpBeiB02Get
l66KfbMDyBuCoDBPQghfww+rtXq7d6FdjxqZAtrrIqjfjO4phobn/Z8yjfRX9Lj6JbN3Qj8YaRn7
+HoAMlmB8tHppgUrAlfuVyZ5vj8Wb11nV1WblVo2mmkL4SqIchKQeHg+O9NG+M+zAS/s916UBa2A
jypmk1QfJXDf1B+sRvxzfxq8QWbhKS/ySC3Q3T+oo2aXeuclIA7gNXV/FGla+XtzmcWiDIMI5UgQ
BdfNE/I+ukw92Nsn1iivmC2vJZvaqDH5CfJPyDHnnEP3I/R0b/xZPCrStC/i2DcPWqKe/B5CLqdM
2gbJWwrPdlmo3X44a+ObUH0pNV61o7mMlW2oHNou3IMh5zFAOfK2X8QJmFjZaym9C3XoCh0SUoOd
fAJBA6E7hQ1x1AQ9NNLYYWLuawrPZAgUJGAchNJeGV+69Ik0464e+pWRbpT4T9Rli3TcjO1pEJ6D
qEZRI3NN7WSqqOZSbd3WpxxVlbr7zv0/JoMxjQZ6fP/WAFJEBchg5r1iJe0XUBZWU0Fbz8xtDeAb
NYLqA5YXaaGRwmghgGquyhYUzu1ZvlPinTEeK+k9LLYJearrzxiu8/74WSh/iPbYdV4FNrOKOvqY
jKD9+qLB+SL3r0Wo3v/e3CPUEyFGjeOTATEEiLIdgAlP3gn8KO9vvfvnVJ8jNStF8qUsxqMNeqgl
ygZ5ycvNeUdoFmFlQc6K1q/ZCRmS6+soj0m5Q7WSs2LSD1T9r038T0IuzgIt3IZVYRjNBs/A4a2k
CaRFVGM7kPxL1P1tFqhfVBC+YTcXbuGqMSwUPRvtNDZlSDUnLS7avnByMz2YE6hBIRJSSCOgGy1T
z6PaLptBAshO90ZN+1CJZMGd7qP2VfQQs01EMrCJ0fzSXwMl82TA2eHw4mRJvydStwwbGUVi+JcC
Hzc5IBrwSexMCdABwVP9h1x+KGBhyFLTyvE8zPV4BViN7dcPGTuQ8bkEoqhSv2sUSxswArqWWoXy
zeSPblhqWmSnXWinU0n2jQ6NJwFLPdTfIy2AnlvmUEbpPwk7F2QpwyWpqTAAig1UvoT4t0QF9ElV
BRjtZYzP+D92o34NMaz9DBmwsn0trUwMG/jbMHjqdcD7GJ5xZmJFUMxi9WPex05SPOUmZBnoWere
TeFLIt8yeRGbyhpUdI0hDTT6K/T1UUrX4b4WWRK8gztzk6AnRdgzKVCNJ9SBaRpixwdASimsBQdI
UYzBSWo3UyPVly6VvgmDwCq0sx6pLjUvETt0yqc2fkdQKdJ7EPSGD1BEHRqLCwW2M8WqBUdLgPyQ
GEI1qoEFYqd5TF2H5VeJgo7yHvSjrcgweS2WCnaLkMHZFiXxAddiAEEGI1XtTIndAvo/OnTpKUyp
DGpVZgtpi31Ec9tQl7VIHEHMHTPejAoIItKXCpWLONa8EOqWZXjyFZNzjd8u61xt9Nk9HrIxlaBR
JBxTEGKlYE8i7dL0ZCkU2zBtbTqGYL4CTq7uFAMWmEnE0TXTp6v13kmbXe5GEkoh0Su8rGm+7APd
rqr4BPu9Rzz1REtM5T8Z2Ik2G83aNkFxRKdFIm7Ww2NUi055Xr/GrPFM2qIiG57yJFvE8oPW6Y9q
TQ9q2C4SQ1igCP+exf22BnZR6beavunxoBRGNBjom0keml639eDrBxlb5VY9vsZaZydwB1CLkwg9
jFj5KoNlgHpOLRGvQz8o9FVohb21+l6qoLVK0+UYh/ZUhe60l2Q8d9LOyJQt2EAvY9U5TEkPagrX
8oweIuO1Th8meX/if6RjduxZsW5IuNP6r/sR+WaW9s/X/SmyXOXYZWuEkhzH7QFkoZe6eTACdSEq
3wRgYAVNmvuD3X6JXI02u2h83SzHThKF45CRM4qfCDFpulSrBrYPoCbqPrqI8bPvN5bSpesyNZcF
mFg+pGEy4OnrYVxGWrGlaKqocr0IKLNFPF5E8h3VpgvRZhgsQgOYfVcST8fvZlni6pdP987VOvl6
p2jA3uItkipWhS5OhJdSPchul0IkA1SsKTJKwur+gt28mK9Gnd1msSnFQ0pRaKqEo1G+K/53WFVW
FnKQlbfBOFfjzC4zWGK3SiEqDWAWPoStoHtltSt9U+E5amNumZX5UKZeUNDk+NqZN6/sq8FnAYbl
PosbsWKnsHxMNH8TQh+GFDzzYW4FbRZGmhBZZ4WI9UMqL4qtATUtVAfh8Nq7qu2TD1DkoOpz/wPe
fvf/M7k5oLCV/VIVR72BwxtxFJRV68yHUSkyOwVS9LHQOlFMLb+DcZjwLMecYvXNfOtq9NmDYpQT
4BkVnO4R+jSd8Nng5XJ/grwRZm+JeqxQDR18pEGRgiTlTTF44f9+9P/L4LQAYJu0OAKmFMCEXFhL
IGkqgSOQR5AnObPhRMMfZOvVKQcvOy5aPcFgBKx35VFIMyeu/+gAXgogU95futsF1quvM4spgQxX
OdrCWQVVKdtkSx+FqJ/WdnryuweI8Hh90rtRvw5Q+CT5Ba5xlq4Cwsv5HdM3unPB/kTtq1nTKM6j
VBDZCSJ4f3SYTypO+iTZiHEe4yrl8jbMLNTkiJ+EVbgCGngqGWyf4cLlzOf2EIoKh0lREyVt9r5E
y0gZMqFkJxUwIJS6oGq11G1M6WQuQGuFotKOV+y4HcP+GXL6SVdLOFTtMADx3x40EwyaOgHU+dAx
njSu9B8u0H/GmW2ZDkg8JQYyCMftwqQPXWvdvMrdytf/9JpcOcaIdKw3sFFyvxptNU72DBJRSP9F
W2WyAcIFoYtI6i6xCEoL+DiDji+t7HtRPxqZ7CndMU3fawb8PtgJSe01/QV1jjZ/6+uXRLlI/mib
AZ7pEP4o8zN8S61mfGvgQJMw6glm7NJyL/heKQBxkB1p+cq6J0F6GjXiFq2jFR/lsGtG1D8P+fBi
ag+J8ZiafxplWZsXA7KBtWpaWf1noNtROft9YFVjBfKzAWmhxBbHNwX82MgAymGwSvVBTd6jZkPy
farscx12FHBoLPcx4A5heWZQCdSVV1mCHqO5hDOLxfyVyiKv6PzVKO574zsC0LaCb0We/GHkPc6o
LaCpFpWT2uNnrRVWBnpHor73w7OivHd1PD1Ocq2CdMShxBIUw5Nkfhlh5GQ0s6rhrBaVI/vLaELY
S6/lZ4h1MPrL0H53QHaH8fH+Xuftu1mCoJrwVTMleQBlzAPpUUr3WvB6fwjtdurzz56bndi+hdgM
NIlaGNC0bozqGoMHSBmr1oAdJpugyKjSG0jkliFnK0FfNRI8VYPcypRTWzxL2UkrLqHxUaI+XE7q
m2PsZWbqqMjREjxNfYixsuJJgJE0FRpHBwqIaTno+C89fQ/gG1YiHW0yy6i+M+RaZvUydoFV168l
1phBSU3KAR+GoEaUncNoCwM1C9Aw6PvptiHjrRVDNrL6E+Ddl0zU+k3Vv4dQwCh1SEYi04C9hwOD
MNNWkw4vKlXDmz322i4lttHLNtUkL6Ky3UYf95f1Zs4lQyMEei/QfJG12bKS3I9YIenkMLXLKWpt
MER7Vb6iN0gVutCIW1efQKgnbMGXYLi1a66HnmVcWmXQPqQmwdtXs1gFckZCt/XAublv1hmvh5ll
XJIEtRmVwZLU2AmHwQWXb/ehJoB6Cy50f3EgnBiaPsxrNoLHWdy/Z2hKimQq6BmZoqxLs6FzmCXk
RgnPNO0ENcC6co2F4lL3i4UudF/CveS20H3kun/dKL9jXGIaYAsCAvCXXbbWm4HUEtWAUVbUOyjy
PxZr5hpO4QRTt8kuXcCfBMdcdx44HXCp0s73Z35z4lc/YBYQGExx6kxj4bGBZHGowVcmXPWRxktd
/o4Jv+c527x1H46hmqQM1ueSB3vk0UlO1T4AiGUyQPcPwRK4wKX5jZPKB3/y5jjbvokPXixpJPMQ
UcM1Kv2Zlq2Xi9LT/aW8Ufn4PcnZJgrFXtHjhGIts30xQnRhCjh015eZM0C7B4aBbot3fpaHXpYl
ICRnDucX/J3J/PoFc6xJUTRRiOpHeKxcf5G/5l6K9XQm2JNk15WVv4WXhpM98YacPRmSRuykIujZ
kcB4bWgBNY1q3u6ZErDfCefvaZHf2RJK5XFONGIctF2+gtTxIkDIa3E00FF06L9BMvweb5YQpkLa
1zAyNw7Bql5VNjwFQJpYg//maZ42BaClwatD85Zx+vtVQshMmYSVLpsHRg95WroGl44/neR7izid
kqsRsgh65HWQsWNHXvUx8Ho9gYW9DsPa2OFsw+lA3RtqFlTopN8dt5gM+GdAdkGGBGkTVDvgUXTK
HqtjPRGEoGWaeVJngyLCy655izmLNimh6GjWhB1NptpDVUCFmHC2PSegmbOYUqhVAXM2kR1HDUEN
KMbMFxZUTxcGyLcR8U+AwTZ1491f2RtUyd87cxZi4l7JoKrQsOOwkA9QVPSKyMUZZ5HToxed7bov
IBTs4Qga1oI49WUo1uklB078CP22+7/lflQ15h3OllWxYFQ1OwraEgSD1Ngz8nF/iBvAmevp/iWN
hrZmXLaZYh5qB7LN1LSbRbKodgAvO9VWfUKJb21MoW2RXiIPwsS8asz9jWyIs8CTVNALFmUVZ8Ye
7HZVXeATVewUYWk4lTM9Dhn4RClEzA9oFsqr+7Ofdul/PkWGOItCyqDUIItEIXTcJVdAGgJek1s3
MBWALjGR3++Pxrm9kJH8jg9lCBWaCNiGQ/0CgUg7WhuvSHLBdjOe/x8r+3eR/veXnUUjQ8abPs+Q
EPg7A9s49ARbXmSPZFlxVFlvwP5+jzQLRnUGiSO1ECnuRDxX3WJBPv0HzcuBR+OciPthx5i3+GDR
B4k+dcCclNcK4M5R4pUHeWduFnVaQ4fFFoRcjgOaVRJ7RcpqUa7Z+I2nxu8lm0UZn6h5B8CiCbxi
tle3+qa41M9TUpqtELUXwQ4Fpw0/G5Y5x23eXMhyNBoHX2bHScdTgV2Aq9jms4ie3LJ3AtS6ltk6
dHwn3nRe70pu5sDV8Ryf/Of0xDzoLHjsj/EsOKqN5tabuORBzm68UH4tzBxCarYjBHhjdVqYyb3A
DR7yj+gLYQkIvtjFiqzqS7gLwbHZ8PKsG5Tv32PPYpEphKKSECQlcoJeywC8lap6UUgtgoINNHUk
SEjJO61A8R11FLM/JhBXqHyg3VV5KhjzegD3b0Djp35+lU8ErFVbQcVe7OzsKXtPzqAmd4sMYuUW
2tEeAMvte/M4voFlWp/4ST3vXP9US6/G19KwDQt1xA0MGLJfiismjVbfMytNSseANACcqW1Q79Fx
PN8PlZzA/POlrkbuCIjPxaCZB6DcLIF6o0m/1eE0JAcm1FwK3/Rd71wDP3adV6NpDKJbfVyxYw5z
UcNXX9CXf5XKdqmihAIRdHsoRMQCzWrBpIkzOCxIl/vzvZ85Gj/h4uoXhGJMxCBG0tGg/gfa2JFp
j0G2ZkLzen+gv61H9d97fBbfApU2jVbhDmo98dsv7BSHXfzsbVzxtrhZC4twE3k8oUXuTpqFOzJG
Ge1ivIEneHbq1UsFoshT50pacebHid/z7o7aCWUq/fczuHX0zJpEJUMnfTZ31YosAUdY8E0uOV/v
pwRx9fUMIczTIMaaqtBMLNtgDWd7tfbKjrdNfmDMd3YqmUUoVVa1Um186LZFoDFGKMGNImh7yYAy
rtLYKWs/W6M5xKq0jhu66mPwIOkubyHdX6IUDTFtP5ok6EZPUzpXDgT4ddTbVgX4FGgoWQ4+FYUC
oIMKqb5TUA5M1dNkIpwhIOpawOsLyLyVmyVgWlmSKAec/OcZA1c+70d0IKI2BLuDB7aDMNC2tqiF
MoZjrCKAnXsIncNZXPP6whKOwQVvm4i4xLcFL3pq7OpZWPFyVN6PnKVtfgQge54EIVICIDcB0RTM
58n2K2Q8AhJv805/v9pI6qBEZmdgOaCKNMaSpQ3qDrLib5wzMq3qvV00TfhqmIIZA97CxrTqrTMd
EDy/IyyruWgXwwZwJV6Sf6NJ8ivqkNlzsUuKWvH1lh4Df21GiR1RwAynUrD2LCsbs9IQZttNp8FY
PjmXJrUTAZJucNwNkmwp+YqjGTEk3s1NL+j7MgnqhVQXa0MYj3CvXDcNHFJi0c2H1yE4p/EL7ion
FM0Xw1CWSuQ/QCF7aUYmePawDxoBnxLD1qpFzQF3wW6C7xaOLAQsT18TnagR3bTMtiBzriS5siJJ
t0W4kcDE1h0bASUnBe+DgV36+rlKl10DDRF1kybZpoSXZNHprpim8Id6NUzIO0Otu2sgb3kOQjf2
Lz77E5WeiR5KKutOY8LXqj7QnFqSsaiMVR48SnEOfazBZYLm5pAPyyZblH1VfRRKbI0DgExaY8XR
0cC1G0MXDMpbZiTAkWnctWXmJsBCqCq8ADZh/iK3S0M8RORPLB7zEqpc4LHC1h2OaijWP0cgSZU7
aoBl20Ap7bMB7H6QXOjMuHn7USm7wn+uzQ8t/BxU0D3QYSFgtUfGoREj5/6OlDlvFTK7lVhuxOjE
44hN/cFyRdzEbXYAfL3E5loAxIhAyMvGsEX/mi2mZBABLwXZdT92bvlGs50pe2q8KRfAVedcuWJe
YvjjXnB1YOIOWOZMqOixnXSuAMxObUl0+mZTLEy3ciBL3zu6ilIZ9+bkxJ6fhbsauex9ylrisyOC
POKz4uJNtJDVxxrs9PvfgJNyzRk0MJqVithACtKzC5yOTpBGfpOosmKRuADS9ev+aDewH78igjy7
yVhWhkEloJKrvaG9mD+iFQFhCLZtO3xbvDI8nv4L72Xxow9ztZQiqqgSDMlNoE3M2JOd+lCgzIF8
3pIhiBCuAcncymvVbnc8/TLuZGc3CGthMBAqHft5IIMltdaOZOUvW1eGL0T2zD44i8s5TnOitdJD
wCD3sbgSqTwiI3kHzKXQiKOJlT1KwC/mrReLeE3JHHgL76j83PhXq0yrXoMgroINuxDXKqoB5ocP
s6qHcjm94HJAxUFlWSucYTlVO0OeXTCBWYnQrhewwkbtUaU7DUauQU9ffqPtOYN/l6lRrysvioL8
OiicHrDQqoL4os7sSmttEESfavGA22QbdgOuoSBeJASawSL6xx8sbNz7n4h32mYBL0xyWUlk3Tz4
5YdEt1oTXgD4gt7BBbfk+f5YvGLDj1T21TepAgVi2zGi66SwhMp3ETwGpTs1hmpU+EdY8A02Ur4Q
OhT9Kl/4nLny6l7KtF2vxi+FvKYdEZEfW4Nd7VMvWbSI4cICNoQe77BxIuZfHG6SIrEoUFCU/UvQ
JU6kRxBChWNo71ucdeUNNYthKjwuszRDNUoMagdmnkAfJpaRggGfGsfEQBYwvuedBsBLvKQNhFh1
N8DbvchyO++hEaMeOT9oyg/vJHbKLJ0Gl4dJQGxMBQP5RXJiD0JQkN+02aNvlRbsr8NFsFV422vq
P90bdRbdGm2ASBkdKXTDQMGRl/0GQvfOaFN4EHPvYs7BUaYluNpLcQyJskEs8FIu8r1YQwgtkJ2g
3opltEhbZXl/RXkLOsuUFSGP84JMPYjRdKAkYuuy6na5xLl7ecPMolcH2JmoM0SDCJ1TSd3pspdC
h+3+XH467Pe+0yzmyGPdGkCWhShztBbMhXdUjtwqinY0obh+h/GFaIEKsV8gN0DavwjSo4hMlIp/
Svj6EXF6cUW66VA/ij1YK0HHvGm+7/9IXiBXZpUC6MdEORJo9j8idNqwYLE7Ja69pe/b9QQMBaOn
ehAcA3ze8AKpOBuXGoR+KTdl4JzvuaFaWDbQT9NRi1QEjNqkb2HcOr5abAsILN+fNy9GqrMmr57q
TRy2iNHxFraSELa0qRvZnad48HXi1/amM3lnL6jz0JX2nS+rqD9PsPpUs2H5yNnTvExAnQUjWJGN
MYnxJStXWZetDb9dCIREtmb135JdfBrLeM0rH/OmNf39KjoYNZicpYruPBMeaPmmxhEv5k8Lc2/h
ZvGngNYKKpCoiU4vFfI07CDFhKez6KnvhFsN501nFn4qiapB0aBaD4fRB0KarebzVEg4+BhDncWe
OE+TnsEd8dBA5M4bHRRZdsxt3go7cMixtyHkMMDVPXR95Kpk8/9oVPGO2SwuBbIWNkKI4mDvyV59
GJIlLc+xZ7qlO7oawKIBNDUc6HwnB16ywEuN1Fm4yQJRYNSU6LF/Mda66EBsezN1HkVPwIMgcPtF
eYbd6463UXnBWJvlRLUMk0AioLYfr3Jg7K1JrA5Ux4O5mZQLYF27ZyC7rFO3/Ro23HosZ8m1WbRp
/EFAixtLPnXsQPSkjozkoLGmx3WNVaf6YniQEe//Bdj417tPmweeLqbjSNDTLtmITMj3qj7hyN5w
Ts0cbBxkXQ0Px+ktAL5aoxt2rjXO/XA9bYs7UUCbxZmyLGNdge3AEXRBGicOMaBqDn6gUmr7vDeg
A15vy6b6uD8q75LQZsHHqEeqkMo0AFAE+AgtXS1FplVt//sZqT/eH46Tammz6CPrxtB1A9J2H3Jp
MAlxOyFwK22pgx0FZO/9waZDfm9FZ2HIrODn3tbAzrDai0wCDu/Z6KHC+sZkJ+qT8/3ROAmXNgs5
NVPLoJeQ1+X1uo8CrxtA/YSy/v1ReG2PHxzv1XVUj1lk5CMOuUwEG6n5IpGIzRLD8WU4x8HNrxh7
VxHV1STdxhmb8/V+OHxXYwcN6G1SBFx6ZYIcJ8CSKm7siYDqw5WOKtA4B52Rxs4YQpxF2Vc9pOwo
XsfR0LqljKKgupcLuuD8Kk7pWZ8FnpIC0pI2SHOm0nN+HOLPGCJb0zOUSQ8iFokbcDihTie/U4Kw
7QexG1DXirvnScY7gHoYkImnQuOAa3kLPst3ahUuCmWOIk8jJwcTIOyI5EuiKAtfzRydx0PjRCB9
FoFERNnWGFHNEsT0UA0diPRrhbZv0gCjkvBPXD3BsOGD8/V4azmLP8QIY5LlSOnYU+fm/tRaA6pE
WtCjCNJWB1RA4sHryL4/LA+jpM8CUWEGLJD1n9uqc0PoHW87d5J3NZit1s8x6hiVQzz9fWjXbesw
HOUF78bkBAx9Fp4iow8SrUdiaQjbGlsH1Icl4ymocSc6C0tCFyVNk/9fOwywbMOT8nWKx8DaPxqP
w8E8lfvkVVlGjn8u210Wne6vNe8Lz/KhwoQBQdKipDE08T6tSqsAo1MFpFatfU7Njhcd59LvfdoW
tZzpBspCnUs31UJbTWAoZaOv7k+Kc1aMWdABGUKTwwjRvmjewzJaHavgLZNDaw+zV16ZmRMFjFm4
SSBTLeUGWgWQBXUzsKEb40M2CtheClbGPZCcbfmjjHcV5EWV+ZXcI7h1tmjXqx7dvNihLqQzLMmO
lwDNcaG7vMWcBZ6sQQdCk/AmMZVmC+awFRvVajJXVtt3mp4hyWIRlefjxtmWc+32VjUEUqUoaPfC
OwUKOhUhEFVfpK5z72+V6dffSUOMWajpA8HUxhT7n4gE+/6pGHloE95UZpEEojgQshRxxkXj5y5+
T5MlgSWZoPPqPdNWuzeXWTTphjCtfRnRuvUgLQuuhQ77A/gog+W6EB7b1/srx5vXtG+utmIoR/DE
VHGzqzAw0mqnDScPJgfCuZzr4AaB99cTYg7Bl3tNqkFaxKWDBkNzoq5pm7tg2X7xNzsPLjMXUR+i
TCPQhJjWkJ6H9+xUPmo2TLqgoikstA1eSp2VeLyAxTnWc2myNGvCTIEeDQrLshdACioNF8lwvv/B
OFt9rpQeNzlcpycUgCnotuYvaMNDcPPeK+YsVjBFT8zIRwEtd5pv1avAKoB6DvRHjSXAobx9MSVY
d/b7j8va1Q7Mu56ENTSs8aid1FtjT3CHIwS1rAmKmj2rzv314wRCcxYquiIHmtnM2TFg/UecqQ9y
UyKxFjeSQnfE0IFX7+yGJ3bK6yWas/iRAANgKFBQ/KmWDJkLvHS/kfcTgsvf9OaWcXvQvN04iyNR
4sOik+HJ3iO2t3pgCxS6uFDG/hfrKctEEUHS0iV1+hlXny/I4U8rjMwEUQuUkP8zk2qW94e5Gaeu
hpl9Nr+qAq3KqvAoS4FLh2UnHWle4QD8m3h4Nc7sO5FgUOOhbMKjXrzmcrOuenOfi25BLvfnc3Mb
Xo0z/zoNLMzzbjAPWZ97QQkOLtRlTUpOlfTJumJdwI4O1qTW/VFvpjlXo86ifWJmxIdoGcrVQ2kR
I3VG40wB7FGyV4CWOIPd3ID/DDavlbWxAgJojMHGVHgQMhPCRHAIHEOOIPMP5uCvAHI1zixPRE8Y
rJoxMw9lpbkQsQkH0xnpJUbVxdb1xxIOh1ViNA5mvxaSjLmBDPTdAO6ZGh0CPVmHZrf1pWIy3rVM
wlb9WNsKhQ4wg0mMr8cbuDIuUjH5E0ewYUx84jBSbKHXvi9g1At8viz+uzrA1aSmLOHqWJHchAcc
S0PQANpt9D7pQEPyv1Es/Twc6GO8DzYjfCQB+eaTO3gfborYV2PXaVc0bZqFx4IFaIpCYz6DbWWn
2cEAvjYkK+tcFZwaX7OJiRcLuitl51Zut43KGkuP/oVmIFKHq8WYXUhETokvxyj36oZvyS3KrlFl
qwMP8HbDqOL3OLNYJvuQDzOlzpyYxIYtAbVdnY014G2BDYUdumbogujf6ROUo7uH6FHz6ku6Zg73
SuQEu3kJb6Bi2Cjwbjs263QVA7W0FPb5cjj4h/KpAQCXbAQn2EGH6350UG7mFlfrPAt+SlH5FPVQ
eixgyDAKxV7UoscYV4bi95tSJKWbtulbCbcQyLSd05xR0Ne1U5UhSRCAT2k7uGgkmbkbpW5nwhx4
MPXY+S/Srms5chxbfhEjQIL2lbacVFUy3VK/MKQ29N7z629Ce2NVwtQUdmdfRzF9CiBwcEyeTGLF
dgFZEy3c1YYvhZkf9ZjYnUabgMhA7cJjPhO/DC1fiRpwEqKIvWDY3yj631YLeGyLqXO1ynZ62/3A
rPWuGsf3OtcLwMrwAyAIPjjxJEior0eQF1vB+eeEdpM09XAqk6PuNAxdt4OdYva4t7sX4gPI5yOb
fxSlodfDhAuznIMO26YtwGbPTmAYoLsbMFod8ExsFReqmQ59uv3FBe8BX22cIFFaQIgD5rrMXoDx
USz1R7L+wtpfMhF4RrQ4voo4djgkefaxp6gEYXw98lA6RClcCgo/8itByHA94/jcTL6G2FQNSF7M
kQFYRnc9YHDLpYHsoOYvbAwJbo7BuUwzR9yQKnjrKi2/VwfyIAOkf/tbsRN345njS4cg5YpUdaoB
vVN1l4AMzaLdtokHG3IOPp2ol1uxd9vkdfDdxQ5yDjHrl7po4pWNHaz+0NkDCGiB6W6/M66n1m4d
s7LXt8oFq6crYje93mu7MM6FfOmkgiFxSgGrbqmjke9jC2pI2bLnRdmNKgJaoy7HgxlN57pB+Lz8
yEfilpVkp9ODVNLN1CcPOZnf2wECOaSmiS/YHRZY3PoinLuM1SUd9BShL6uKq9Dei4/hBp7MK4NG
cJYFL8IHiebFkzxrjUqmBuerm97CfNlGnbbNIec5aIIunMgQ54DWpg/1JOlRMVWirdE+ZgYYYcBs
bQg2TxBj8FXEVCrzuo6xoLir/Bhki6FkQN+gFlwawb3ka4itAXR3WuFFkyDjXKi7uRCBoEVejS8d
LqqymBFkkk4onrhx4q6dOz2PGxBzgIHQLqYAo3iCeylw23z9MMzMNQZ/H4JDOT4ZWlAVfgIEeT2F
0GZqBVGBwO+YbIsvjl6sT6hXNjPGX63VN1KQrIfg8yzAZqeRYwTl3dJafgtuFmuj37hZfOGwyAew
XiOQQFI5bvNjElSH0AYrcKCLqtnMMd+yxO7Dxeqmrh+I1iKvjN7AEvYIWlS8SDpE2m3wlv0HFAqi
A8n5DMPUo8kcEFuHZg1GiDtZFowfCi7wB2f0xYLSWq7GfsIF7iErEW1QysFQQrph6EXBR2IpyK2t
41wF6Wot03O4P2kz+wbIJ9RT75k2cf8TbkPBkeerh5qShmrWITSvF2BaEiieWZoD0TRHbn419F2w
NMH54+uHcqkr4H5BD53G4PiCbFxyN0zpnyTEGbS+xdFrpXvdWP6TT2fIhOqqZVgK4RJZqkaZ2YUj
nLy0uIsEnn6DcURpGzpuby+QfZq/fLoLS+zTXhwSMwZZwpjNDLtj7kDStMm2TF3on+F0Luyw23dh
h2R1OAx4xeEbJ8+sO7sAg1zmMOYzp3oanjDeEqHfAl3D/wCgdPV8XhjnHFe5zlG0QIMBxmU/hrzH
L6ak1KDnOCinPhBVf6/e7AtzXKw05GYYliWBufBu1oBXlwr39lcTWeB8Vb4imp2LBRbUeWdMxTa1
BLWU6829i0Vw7klZqFpjJJFRK0D4c4lxvRa7UjKQPaX3dR4k4T0hj1Irmm0TfSv2CF0cFJ3KGMRR
2dEHhxeI6zFhtVHt0ZN1e/olro1eB5BdrJPzXfIw5WNafNibvL4+rgcL7KyO0qERF7oIF/2u+AHm
fDC4CyU3r4Y+n7Y/vsHFWqNJ66gU4snRoOpuSp6kt36LYfDbh+V6+HxhhvMmswTSI0ALGGZj9fPQ
LreLB2L/PWY1faI57QYie29lZPc/EL1viajUeD2DvrDP+ZioiCE82cpsfIH6erYpT+ALczEF5tff
c/SzrD8xAfBAdA2vPhQXZjmXY2VJOyYEy7aK3EWMCWHEDKqmT2Usgbjx2+1NFhnjXIyUmG3dSPBv
82q4WQZ0e7cdsvY1g2xrJCi0Xw80L1bGORhFW3OyMgfDagONhbHbIgCdwJ/FBZ3478QXAThEl+Tj
C18c1HBIl6oFQxnkLcBWdBiC7rnalccZ2kyzMxzqh/WugTTtdyGq+mrIebFSzgu11Vxp7YBvKG0g
8RaEu/GU/oz2zH0PfvuG+crmF5JOP3dE1DKCh/EjIb5YcqGXbbyyJZPdv1TNGZRbjBC+wliLSuPF
Cjn/081Tk40dviUrTYD8XSl2QPAGmHDywvURUYbzH3RFBdvKD9lD7xb6Gh22tfNAZPNNeslw+3WP
ddygeOqEUVCjrAzFvMyFCML77asieLz4aXuMMoFnkD1eTPq8Uqg3zyJGG4Fj5cfsMzBCyHWF27is
jq7Gp6kkxzoX0eZcDbA/Px3Po6xrAN3TFQthu6g0pxKVrF8hhMrgVw2Guzad1nQt80XZiJpg1zuz
F7Y5f2Nok6VoOXwqk93qGZj0XzNZRbQv8M2ICPUg2lHO5RQLZrZN6GtiuvSt1I9y9UcXoadEJrig
pk0wqmGUWJLea3sZ1OEJsJ1L+Xj79Ims8B6lVos4T7EQKYPAAei/Zn+FZsdtI9fLZRefh4ti0sSU
NBV4s9MEbYxDt+sxFL08Y0K9uJvB3LMzAnKYHjHd0DZ2/Fsknis6mJxPaaHtnCo5jn86Kt5iLCCQ
22TsASQi+mSBJX68uezlEXSsiBLjXvpQC1CBRk0KLw1F8Sh7rW8kKvx4cxuDWWVBCQcHfvJWxDEQ
0dzPKK7M3pjcgd5M2P0SnBR+wtkyIFCO7Ajxw5GW07MFlbdl/XP7oAh8IT/THDZq1mgT9m/QVVsp
TXeYRUBT0QvDqwAaU5x3RP9w9tWbFLsguTwy9m7iNzH0B3AshFsnWhbnLdCPz/WuW+EtMJNQ9LvM
EqQJIgOcr6DpuqxqhdpGMUd+kiByj0QeT2SCcxSh2c6TlsFRGM1TMj0V2vPtTy8Kiz+ovi4ijLVe
5MpM8O1bd3bLE/wdJncMbwVfH+ZYPLLB1xGi/0SHmnMN9UxNHXEx3B/93S6MF/p+WJPg9tIEsRM/
L1w0RtxqKj5//oEEyQIaIHbaC2dwBLkiPypsysVEmhmxE9tBuXD6U8L6SJAKtyUwWgrj4Oubp6qG
gojN0PhxgIYSYk7QjD3p1e84BGn6Jkdf/Pbe/U229m8jfCfO7MMwn0GfzQYoJU8BwVOreLELCDEo
l220rICxz2ovxn9HXRIt4e3tHyBYJA/WHq2e1lZCUQedodQ2WvdATf+0lqfbVv7GK30uk7tepkHV
iihqhJoMgU5k7HTB+p11VeluvK+d5V10Wq7f50+D3JMszRUKohL2VU0WjEr5OlGd22tSPqqBf32k
Pm1wmfaUhVI6g6LrlIB0zjDezeaYzclGonsrfFtyxanTdgM4x+KRFoIwaYZkn3bR5DTZ+rsx9Npe
+yFgLzZaiGh8t1W6raPUb5V+N1n0JINDhmJeGhiJZxmSZWbyJy+3XRr6Wik5o6nsQK+DRXoJhJKK
vDstxXg/T2owgI5HQopPGv1pTZtnulRoz8/bgprOGll/JFVCjx6i2o2pBRRR85SBF3Y2TShRhbkX
KoYPxvqtDl20RBse22pV7rpkYHJNGNFfaiD6h9RpwTMjDT2on7SpcRC7vbSgYBjAB+gtSvpsmt/W
RHLbNN1Ufdi5MwX2aIrvJvXRAlfptO6VsfyWUtW1QsyEozHk1lWCUaIExAor+DwjENclTr9iZ4bc
Bs7E6VA7z2VgwM5RXNgj2RUqkADA/2roE5bvsx5vJHcqKCh8xgGMERqgCfmeQB9mGRaEf2zy60kZ
Ew8X2+mbg1L1XhdJThfNTpuRs1paTmKBQI6+zdPOyg+NOmIHWi/Jn2Rj9dXmdbHuIVUBHbr7OZu3
mnJKNKTCagZNLWpb+uK2/eKmJdhfujNpwQE032lt7kTW4Oht5aTLAC3xl6Jr3SSS7DXF1OJcA46l
BaZa/gAUvdtAM/hbr8iuJd+1JtgQJIxyDaelnnwDMEWarI+k6e9opEJZJbs3YtMt0uZUNBvSgtpf
uSfRkYbfBhr6amR5WXxIa2jSLoYTY4zI0EqcBRPDb9aKiNgsvDjteq/Yr7W73JfrhPO1uJKWbsKw
gQA7Ev7+eUUom5qIKpcOcr+hvaqxs1qeGiV3UA87xVCVWPoJ3MUbBDTuDNHADoP3FsSdqry4m+Q0
MBXVG7VTnhdOkQPVbD1R665cYq/qMQrSxlCwq9VNZOxmSIkZvbo3p58EAKNRf1yRN9Ky9PVm8qOG
oN3tGtGfslASe0wSIPWn2DWx8Ya8HfoHfTytNHKV/KWtITpAZnxnAhk98h1KPjgqb8b8EJUQ6FXb
eIui0c9hnEtbq6p7OV/tsnutsjbANMUOIEo7nsjeqIogB8tTBtmTJPEXpXTWFWE+BBXSYkPlgyKf
6uKhNCFOMX5XFIiBQI+hN98jDODTpj/mRWWjUW1DlXSlij3JLcgZIW3ZUeD+cJuy0tNjoE0g7xeq
uwK0lWTGTNcKebtZgZJU023qqRA4r78pKn36Lq5Kl2PccehD+MfOa7dNBGbRArNWB1QDbPkOE8Ru
rG9u+8vrE+bGp0kW819EQFqpE6VgbwB7v7EThVeakClzTBe3O7cXnzqMmzMoRMTMf5M+f1pmj8WF
5ZAaWhYvbQxYeHXPGJPVx9Vp0eljbMWiKtb1JOnTGHtxL4xFA/gWdPbyhDrm8qR6/ZWTI00OQ//4
P24oF931VLOUHN0jJEnKTgEOQSYg3/vd2/iMqLM0+IpC0lX2kf7y5pmqAfZlMLDrPOCFzG2IKw+b
6BGsPvG0fbJjgH40PsBjBg5cETjv+km9sMh9vLFeewmnKjpBkuewuqWb+sWduh2R0VRof9siLNb1
EfsLg9wH1PU8rswecd/sy752mO6SH1C9iex5L71nO9YlMHNncQtfJfYHUHILnpZ/ElNf/AYu4+ll
i0hDg1iXNcLlfRRoYC8H+46oqHU1pr6ww8VlhWSlKQmxufMLpk2czKues0AC+eb4W5wnXr+HF9a4
oMxMOlWL9I8Dy4BgmQcOvc3sdFsGA+tEdfOrIeCFNe56QBv2/4tm6h2lWNxwHu5iNCJS8GTaxi4C
ydBedHgENnl4C52nKQE/LXIhhewGmm5UImLhvBqxfy6Lh7aM/YDYtmBpSXTOp29yfK5FLBPXw/UL
G9zrMDRZbk0Ux68HCymyRihc033oGg49V1tauKwAI3QtV5vvF0a598EcpjlRTJwOduabu4Tx9rsy
MmMRQPA6v+WFJc6lrL2cFSVbXn6Q/WRDX8Jn8wcbQsl2ANyWW8TByrb3ZJxM1qOOn+Od8abtKn/Z
V99vO3HRgeGcjZlG8jIRHJglH94HRX/sKkHx5Gp6frFYzpVEc6hh8hiLXdDaoJt+Q4Num+5EJ/96
1+jCDudKaLNARksFj0OLXMSu3np8Q7mw53MAEVZfOstefrbcYk8FKfTV9/bCLudUlppaPZgwEclk
j8kaoGjoaX3mUeRktz+VaCM5fwIdRUrrBRs5+vPhX0246dAHQvCEYEE85KVERtImEhYEwfL6oO76
bf/RQmXENeEjBsabbQruTNHMtMg78+AXK87yhPQf6+vRFi9A/jP5TLOU4aFEz7rg3PMzc1I7o8bL
vlpfPKslFJASwdf66PrciFT4gbmpL02pm2FBDaoSGdRBdoFlJZsfKmTEAUHW3cUvCgT0mLAcvXF4
Z+KskXAcXrRQztdYFlXNYsWuJnUKModnU/91+1heryx+XgB+kE43o7WoOriQ0afpc1QFOmqLltd7
2m7tfAujpCocKQNnCTvF7B24tcecb1mIPNFQgsuODyWc9rpPAuNudRjLF2P8EixUtJWchzHKRJGr
EFtZVnbU2SkFo0HkzZENCjYcUzBvqYdMSCt2fcz/Yn95B6N2ba2xe1/9Mc+dFwfUVnedLccHhmRP
oO8LgJN0Hr9hopoCri90CFfxxhc/gHM8RpN0SmLiBzA0VfYxeY/CAsQdqqMIRXF7iw1ew6bIk7VT
2WkdlNcqegzDd8E3vH5ioCCqQ7BPJnwRd4j7sJU73ErNNs+yYle7yIPWPPm5vnUYtXFFjf2/uR2f
BtkPukjHNEPrLcr6jPmhVOz+MB9CENI993sDnJbhTw2J51P3GAu5zdhh/OvV+LTLRTNDRupI6+v8
VGu/QELtTmsUFKlka13kTr1wdvf6h/s0x/5+scwEivdjyoAF7U8pchcZ2JshmDf1npLAmFxjt96J
2aGuv1SfRrngpU9oqMRjlZ8kchjBVJ2pPhlqO6S9/T8eG+7qT1JaJdSAo2HD8VCy8EEF/DHUDQ5p
d329be3jEN76dtyNj9tQo13V56fcMrYjalDdhGmvynzMQmIb069BWY8j8SQUFqMqDNYw3RqeZ1jO
tvaguTHORVBakw/ceS59L9U3SEFV6FhV2lNuvMaNcgay7qkBMUI37i3wZC8alEL0X6pu3jdmHJT0
tYc4Gbh96hD1yOapWUWC5X+T5H5+Os6n9HXRq7mCpo0aTN+i1BkectWJ9stzfMSQ28kI8ge9QKXL
GwOgQrbGFpmuMOK4Xkz494/gGRtjS5kywiJ+1uWVMGIyZABTNC5tPzof5N0ondufli3rxpfleRsr
YAEmWn7kGM29vG83jMKkvRMB9a/XuszPlXFeR51Ra+1ZhsE4fMkzsbzUpaAfdxpGP+7JkFgdT9Gj
aEcFXoAnccwmo7aahDm7MfZIMrikDW5v4HWk6MXKOEcTG7VMUgs7yLp9DK6ZbKVA2YgDp7+JRz/3
kPMupVKtZGB1mM6rIGaz6QKkhK1dSh5BAiqeG/ubiPHTIBfNZJWiNyVIFqAlJ/8E6SraH+kWZH8R
2UDPONpku3ETbbXWjwuXGJv4TVts3UcRyJVE+AeBZ+VpHqHJXVhmjJ+SH3qfOKurPLcxZISYYGD3
hNrpMQd0WhjPXY80PneAc3zTYJlRyc7PMLkYLoOCXniQQAPtsjRYdFhFTzPP5tj1s6nR9uOSlE/r
gbXE9e3YeJLX+YzRsXs0q80kFEMU+AB+Pl1LEkVfFrzM4xw72govrKK2VvW+EUVejvYG+LmcRT/f
vjiCq8lzOJJFmeXFxNZqtHI1dKbq4tttC3+Tgf/76/FkjXk8xhYdkAjE+oQO1eSBWN6Tu+5+1B8W
fbKVpLcbpXf08SVNmGizCaptCMBmJdqMxE6tl2Z9v/2bRKvmoiBoCE14TdkdZvxjERpzmaiEeb1s
9LlqziGZat5VAyanUTbqtzlYOS1P3lGUjURxuGgtnD+aQUZPJZYf02KEVHcHHr7t7d2SBfePHwCn
el8ChvTxPCUP1I12na+/sHlLcQLOfu2Nl1DnIirEJ1Y09zgsKfzYfKqnFYRXolrldXjD52vxF+bG
PqnrwkSE2LuG/aN6KLxiglZIUjmjrdoM4NDfQaxIHtzy9z/j470wzsU4DUE6E7Nkps5ST9d/N5L0
P8alPHyjSeau71hqxt75KWAJ4b8WJn9rhUNrgpTCYKfnIsY3+sas86TJT217NkLDHvvOTzLVjprS
kSbh2LbghPBj1EMdF+U8YG3gydHtdoumZTbbcBSQ0VtBTOFhMt2TjzrGzUL39kUQmebcRpym4xrp
MG3NpWfkiz3Tp6QXeA7BG8sPVqPFU/cLwxNF2uANzXZAiTtUnXQVhUyCW21wjgPDNbQ2i4+NBHNe
ZGc7C7mL6s8/EnFJ5sohUQigs7phWlS2eNSSQfSqsIiR4UTeaT7639Hsdc9FA8VmNlgD8ZTesbT7
xBcGn9fen0vT/GWIZaWFSAdyikmDtoLPlKnRO/8OnEMfes3h7T73HLLRIzwEgnt4xTV/sczfDIxj
zxPJ8lNSTJDBiZ9m0XjllaDhiwUuoF8qDZG1hJQwVcAuM+0S0KO0UfEz1Ya3uTEcaYEoZ1v990f0
i1XuHoxKOZvpHGa4B9StbF3djXEc5P8E/fjFDveGVjSZFKkxs1NDIKtl/qTN8399ob8Y4K4AkUK9
HtFVOo1otaipK2e/FShT3jZyLaD8YoUL4OseXFEaYUPsd9k9yJtmzDhY3nrGC1dj0EFGgRdsSysk
tkXI6Gv59BfT3HOqTzmYVscoP5WH5h5olVK26b5S7ey8LGf6DrQiAA7ElbtnFXCUR+VdHf3yThhS
i44pF8CHxOjyqU5y3P78BKbCxu6rxh5Q6QKfCATi3SxypWVnvmPCLT0nj2ljiygLhG6Ae3ZpXc9j
OnT5CVCy0UWhtn7tfiB76d8JhRag7BQU5BFgfHn9D2qlbIFcWHP5HfgG7AA5GdI2Zf5RUkhfuzOm
wLq7eW8BoedU2/ZB37Q/isf4bL0K69MC18t3ZpXVMrvaBGi9A09z5OZbw2ejS3OLj78aGCaG/1Wg
0Js6uuB6iSxz3sksYggdRlZ2SrWfo/lT1awHuGJP60I7S15v37Irz+aXHeZ8UhElUlyBIOiUF2Dr
W82fenmG5muVQZHutiWBV+cZCNpo0VS1wLcczD2hj7LeCAwwr3PrsHBeqeiiqtcRJZ50DPM0ceE1
k+wMiuDjiKxwXklaizZPV3YfAC+UgNpsO4AQQM5+e7dE34XzQC1p1nJd8PAX5stAIL1pJi/F2L7l
SuTctnStMvPlCHBeRim0kOQlHvphZzyGwQCiyNFGlCZDmU1cJxAdA86fzCowcaMMn6bXvwbzLa0F
xRbBv8/3Wzulg3wOhGxOK0nsRdWQ18m+YMfYpbhx0vjeqgLY4DIzjLwSjC4wjD7LEzDNAgXfws+D
JbhtT3Dk+O5qqwxFHae4o9Ts4HqmYMawibWIXj3RznGuIC+yIVsWTB5NleLIqJR1ytvthYgssL9f
pDylDpLaOkTYtQ4vfRfvaCoJQizRVrG/X1iYpUkdNDZdO1tvK8Sq03yjhwIb1wAnlxeGJx/tB8Oy
ehNxnBJkD/1Te6wfW9NeZSfZhfEOSgblsQpUF4mwQ57ynQZ6XDALQQ7Urkx7+T7sraf/bV85ZyGZ
FZiEEoy7kLEP9MZwm0i0ZtGR55xERBKtqKuUpf7mmfqSDf36KnKUeGfVbp45gHlj/MUBjLf/wRrG
Zm+D3nvN3KnxAOsTzRtek6r68g04N0LQPZLbFRFa562+sjrVfemgjBqUkk0CdQdwsAv8ZIoumcuU
9hp6aEZ7OYxB8SiqJN08cwrhu6xpn3aMIzvD7COg4Z28H6HkOmkifeKblwdmuKxI7pSyBadpftKW
P8UKjHURmiL0jWgpXOQRaoWeZxEcG4lmO1kjxzJe9Ozl9mkVGeH8DKgBpwaaStmp7LNtTd5XS/Lo
0jm3rYi2i/M1S6TPUTtgKRgHgNwwVKLU/57o5fMI4oNwvkatojVbSnz3OSzsPnMoRiqUuNmKuI5v
hgKww0UcKbGAH2LpHNV/1b3uKFnlkTXeFpC5uL1n10ZfvyyJcyRNVii1xjJUVgBToU8HXISdULxv
Oi6RmtjFr/E8PgM8j7mDaS+CEYlOBudkICEq6ZhTzk9L81Ovy43chS7RI0GEIFwl5zvUMlfiWUEk
qgT1oeuA/6oeGPYEAwrLMQanRcCms6Jjsx+pTUXPrGCRPHGISeRWXwtEdob1s4yyI7zqLv1fj/9H
bfriITTByKfnC5LnJHppe4h46f+EGuTysHzElRcmZH0YFJMlyRhR+tbcG5vI67+Hfg/KFyDWMYJj
oxaM8Q5XcEhvPkXgV+L8B8juFdoYiPM/CBAweyZvWMTaelZQufWzCFUt+l6cI4kMKM61rLcOulp7
1lZ7ICdTE8Gb/9r3MAzZUjVdU4iOhiB39FNgWLUqJ8sxNVIfdI0YVPo2GgNoEmNHUSpXt35CqMAn
tZCj+K/1zK+WudtQzoZappFigv+QOMmmfGTVDQON9PQsGuO7gv7/YouvKRaDLmMahw5Hhn1iDeci
MJwefVAF6H94UdFZ+eu3+2qPezP1MK3KSNHMY9tAAj63/GQoPavVPMGRZF/na0JgYOZRobJCTGJZ
PNPdENf1NElg18u7s5xkdpgAmpS8x6iN1QOwc6Z5HruXci3PZjS6OjiWux8DpvYaLWpAcpEoiFRq
pN+LyKH/9e34+sO4t2PppEEK8YIcJSW0J6gNL1HstFbm5BlxKg0RUhQ5IcE5m6Vn0MDtUnXxpymC
2zsOFjDiuiz4SR+ohVt7xb0xmUpVC0QOYCON3kzMhxFzPU9h8qaGYbWzNOtNByS9RYaTx28rjf2s
WJ06v2/JbNPoEamdsywWxrJUR292dXgXk12in1MmUyoPtolpDm3p3LhIMcS406XQQR7g1oSiqVIy
boME44dNdafnYG+YESrXjd3JrVNDgjHRDrLya40fO7myS/VQ5K/RsNpdfs4PVnhnhX8W+gRCQ8GW
XKl0fv1K/OXPqwhPgjKAoFV7kRU7elA9eVM5ljM7dLGzU7zpHzJfdB3ZTt/6EtzNn2iGQ22oylHr
dlkb2pGSYLowtTur2cpp69++JNfu4sUd4RPzNEHJeAx15ThXqaPpBia91+9RJIqW2I++sSg+N29D
RU06Swbp5NL4an/fNJWT0NxNZEyNqLqddMluzQxBtKkJLhqfo0eprFhSRpVjbtUBnY13VetfC/Sj
wL0Wvy1F/xCC1NHp2gSj52EJhZYhA1zBwjThUp9nHbiQmJ51swj6uLzPqOytOOFJg77gkBR2rOTb
Nu+YruEBXNlOGMdgHMN03YCarJm4SXGIKxrMzQp+t27XyR0StN4dUNixVY1iZPL7OCh7Y4kcfZ5t
TV6+zSEN4vKVJJPdTIGSpm5Dly3t/0zabMuN7ozdn7UHQjZLt203eJUoD7hSWmbHHhwjJtFUyMaz
N/EigAA9uRaOJFTwGsg+VTHf6Zbyr+xHjykiTPQ9JJlPxp0SbhmTEXbi9nm8fvo/rXNvwzgYilEM
knKU4+qh0r9P5WsagqSx+pmX7fa2rSsjOFiqphNNswydrZlbqppKOsmlGIjjoXA1fwogLOwyWHdf
egyTL4b/XL0IFyY5p5IAbJVHraEcS+hDRdLioJy9TVXk5a1hy2jyWiQ8xIsleAuvXvMLs5xTycdR
rlKIfh4zqfJT80lXQ4y/vgj281rQcrGfPOpHSVhnqEIgoWj7dMz24GHZrAnwmvDzRrwe20V1s1YL
5sEKNJUKbvuVCtCXz8nDf3I8jRCR0JSjWt030XepKk+6/jrWZZBFrySagjVR3EnDhYSC25hq2yi/
s0zdBuOvXYMwTzZUkG4XnpY3cL7v2rqurq5kW23QA1Ob79oOA/GDKCW+kvh8eWf4IYo2bJalivCz
y1SBiHhp18q0SfMWV735RqJ0J6nWgdTndIUiRX1o47dkeCzawqW9X9JjQr5nYDa4/SkFoRMvU9Sr
YZmlPZ4FTYEL09zIUNxVS4NxOhRAIQ/j79v2roA5v24CO8AXXkdfWrWHio8Ccn7G940hSQyK4Y34
3fmyg7mDR0y0i5pJinX1Nn5GiHzN0Jp1pRnmPjnPCUgCetMBeZCNUAQ085m3zNNmWq0gXxqnkNAZ
DonTIdtQ0uzQVvRsGG+5uUuMXSw9pyR2QH/hdlmM5EBzlYraiYnx8hoFrmQtXVB/v7ZmFwAbFlSY
95si2QEeDnXQzK8Q/WnzL7MGVWsmQ8ql9jVjtWm1T2lhRxP0OOYJmAnZNhElgYTNHuZmU/fpaktj
85BS6zFr7+RsdfEgOZN5ykB+GdduRlZ/CksowUvBsIBvosttoyl3aq/5qwZkCbpKXYznz+rOTSI5
JsSuESYPS+HGLeaMlXOGKRAVOapR6t9WFTRok+HSjDxbdfkwR41HTcvOzN8zOJAsmfgRy4Wy7FfX
j08VhGCm0dyVquo1deUYZuODW+bRmOPDXBH0zJQ7K2L/e76jvXHQegWcENFd0XcnY5o3gwZIpu7p
oeq2Wv3SSeoeShlnWWt3mUruqdJsgQzCgEpvF3EMzFvhQ1fLWQaCp5fYM1m3Kg7vGLqSst4v/UuX
d55plc+aMR8MUCgsmIXIm9qm6FWXin5UQdxBFliME0eRfvTEcmLrNUlA1d61EEPSbbIaO1M29lEW
eVWS3GP2FJItTWVn0/fRItscvCJ6GB9j6DcjdAx6vX4gsWFPagbCiXWvIctQDABL5dWtdJA4rKGn
dq/mesrKu0YCqU/4Ki2bNprvshEDfRN1NWiY5slyoku+7+iEQDo6dkOHKurOVDcW0nwrwz8KSgnN
qDyzULakMbx2ztw8rbdrm462Dg+XJ2DOiEPNVoGSb44TPcr6dzN8D1sLejvJbtIxvdVSJwRhfMUy
PkwX5mbxWpDysFaQp5foZhzuc4TdmZzZpbZvsp8o5TmRXHtmqng6VLfIqcQ0XRM3UE+RtvWSB1Go
2AOi+DGq74xKeQKHFbA5/b7M2z1AY364jNs0Nn7WKlDxGVgn6xM4Bu25Y/K8jR8Rum2tnx1aemaN
A280zqJtDWm8UyQA+vU/pRmdWyQF6fSeFtH3UgafiRpmdtxkflsDbAqIrVQ1XjqjK21OD0UfP0WT
5eQlhmvzxc+o6ll689ha3QO0QR4WC9ffXC1nxZclqh+HOgg4ukdlnu5XmqcOmXOnAeWGnjTbWmnv
VTxoMjHvpsGwNeOkKOdGDjeajvdDo5smix7j9EcM1pUGpc5xfZLzhxqPiGxlIPIYf0RU+QXOi43R
lQL/fQXl+NWfcqFNmKRF1hF5ONaDEwZ0gxY5+FJAGtWexSxOVyCIzNq/ozYeE58wyrqmMJUj6GKG
91TagVSGeIZpz1vZ/tcYoKp5cngfdVuCt99JPfoqeEGu+/LP38BXhOo+10vdYi9IGIAzMi0dqClL
9wUoWMBhhbaTvLN2qd3PdhGdzPhQA1p3+zcwE3/Ncj5/AveIdbpGJi1Kl2OSjvui/D/Svqs5blzr
9hexiiAYX5k6JyVLfmFJtsWcwATy199Fnapxm+6vMfect6lSedAENjZ2Wmt1u5nO//4StzOa30ss
SgdoYvSUdk18abrYheL6pi+IN4K6CixBgtTwdjx1daqLWHVs4inPeEhPsl5tDZBWk2IfG8lWK1AM
U194264CIrs6+HY6M3HaCMRAsHubtJ0j69+HGkUMq7MVENkGVmIXtbUx08No6DaNK6jcN3YDTsqk
HS7392je5nvHsAh2y7AzKxO8HScLmeUIQqhU/RzU9/uLCM56GetC/cYikVnFFyTQqOOO9jg93F/h
dgz2z1Evw9koA6icVkgVTBV1D5BCpagCkCQ/cnAeBTXCalYJmieCnVtOt0thDGxihXuc9MU5pxDI
mqitdQIdlNt512/D0pe14lAiRO7mtHyv/VBQ+oK44czHhvEGqPVpWwzwfNM293cTvCn3zUJfOIhK
VwhVUomfEr2x4/EwcdXjwykLvtEUub3s6OFrG1s+NbtuEyfaYI8MndO4LmxgmjIn53H7aaU0XJlm
vIVyrG4Vq4KpOaR7wso2awOctQpmsaQIQ1GEPYC1r0aewWDjBtCIgEQ9TbIcIeZTQHzAdOKFGlTl
9f57ooe4RpEtxcBL94EXD6VHeXIYezzqKImRLnvTcnUHwTx3MvJ1EYAKBoUzHkReDEAXDcp1jJbv
MDp5jzLcACKzwPKipl/xiq+6GpLkDRQd9XFNJ82p2g/eZnuzT1ZE1uyyQbBZcwexyoFqrbaKKFji
e/y7ABCRWHayKX8OJO5kCfiU1B48Z7/i6UeWoT0joxSi9Q4lMbSSfihN6wYJ4qhyZ1B4fqO0yfAY
NBImZYABoaY/c9/LuPmjNrgyCVyWB26gd3bZPrJQAu3YO2m/5zUUE6LI18fQi6zBzpKXjEf+2IeO
jHgPlXcvmUBwzmOPUXx1j9f6Gy9tS4scOr3L0mmSHjRdsY32Vc32qfFZR4WHcG1lMMvJ61U2xw57
Jh0K7SfkzmyU220zW0WXMH6KoPaikAH1WNT4wpdq4n6uI8oB/VVqEIS/kjcYzMsL5vAqtPtkl5DS
DSGeVBLNqzXiWPRnJQ1uY0h46SF4qtYOhZUbUg4ut7VlBXaG/5yJqgoQyMXRnul7jBs7qbaResOO
gInK0NWT8m3JGNIu2c1RIABrnT2WsC7JZ+ETlUu3DLhrxa8MtLslhS65emoBSkEP3k34myWBkY1D
XKCnTpweIIM6EYDWZX8c1yXgMS1GscxUsZmlovrGYLkqsg9Q4JB6I5WXjGNiBpPNTW+5UfIjJe0K
FVu/ArFLUihOLPUwwmKtRie1Qyt/0l1a0FVaYhxqtoTeD5p0R/MOnxh7SvNAx5+sUnwNQn8TxhJx
aWCvjhFg9CIDR359HGVPxo7PyoMk69zMlN2yeImK2Bks61wVJgQKEe6X0iqRcKuwRxxwl0g9K/j3
gMC4Vn+p6VORnqX6V4wcSY5RVx8ae8jkVUZF0/M3fZgKN0Uhy4rgR1P+TFjTpkB3gehz7Qj8JrJj
fHAbZu6EZ2vbndBmE1MB3PLO10su3GbP0GRTcxpd1BavaQOpiJ80FAUYNwbPDON6lYWbTExWWz3T
8GGEbqRm9BSkVYocrtrhmxXLHwndpfE3Gdw7mda5bfJy30+L3tVFDMUmPeZqgse7QOCWZy+SVbj3
V7h5dFfR6hIBNIUEzDvowZwsFjoD5xupK45Q54Jo4tD96pp+PdRZ6GS6eS7jFJ5sXMkjOQQj3o0C
NJD3f87NiO53aW755tatYpAWyvEnjLszW1LAOjKpH7yHbKooPhUttTAghmp7LxtGdIkN32inNwJC
vShrbW4IEWO3bPW6FLiwoqmZRmYUWXyZWSuAyN+nXvxLYk7qtN4MdYS6qrUhgjf+dhXpai8XxhPW
KJajsMpPtWedqk3hxtvKDzYFStc0Axdd4klnEY3YzTDtas15068qV0lhDC2TtO6kMjxN0c80eTJ7
xbHIuMmTzuVBLPjKm3HM1YKLsDw2WCVnEeLC1KicnuHZK9/SAt20NN+lXHAdRee4iKXbAGNUEEUE
AVYG7lAu2bq8V5Kn+1fgBv3H7EL/KcQvew5ZPfAh+rr08pmg9ce5J+s7a9CeLVS8uuRNBgLKVJ6J
dZzU2Emz78CUbgcgDmr5+yR7E1CPZfQRJKOgpiw43CUcLBg51WmPNDpEKNJLkzONO4MbG4aAj0vS
blRVkWrarZkDsAqq6IZpMjGVhQ3zlBVq22rjicsvbTY8BD3KvLrsZ4PxRCpplfFkneVHuTnfP4T5
JP/Kmq7WXdgx02TWAn2J12U1x+MzxfTk/QvqJfO2/f7+wEVpQuMWZS2E7U6T0XyOCnMNCxenA+At
rdymNP0qjG2jf4xIuKNN+zLIIWJHUhzyZnyHemq/D6OXksu2rINUU+cNAi6NAISBRzG/jKXxDekl
WCfLb6R9tJik2yUQhE5chRiWAj3Icx2DvLTqPCLJ71KqJF4LPRtHqroehL3W90HrL/KY7gdNdTAS
4swK1AkiaomnTp0TOy5RXOgspxpK1+Ro0OYz5ywKbd2w7fmbRh4j8NN25Q+ajP6IEmdmIDa0yBoC
rXYWog6S+nl7LsloGzI9N8D8oVECnvrPKo1XVO4dzYLqDFKB0VDdQOocgnIUjaRdgrZU0EfbNBzQ
FrYwc/bAOfS0ER1SAgHPrPa60XQ15CAkegBk1y2y0o4MvzNMP2nQf0ekb4D9tKuwnvTa4tpI1osu
X2q1dcLIchlofmVZcrUSbYgBPz370PVqVamjk6bcr4PY1yr+kKC8zUMDCDSwCqNjObTngaAv3v4s
QFqchKCp1H6p5K2cMi+amy1Z5cZ66kcct3k8FTz00kb3s+a50RVH0UuHssGGyqsbjMDQdZKnPxvm
O4E6vGKALxWTN8UAVNG8gSC0HS66/C3EXEGcrU0QL3WJKxWVLdPCtwIgKCFi08WlTdHPU4Dw1Qqv
nEovNiE72J6jqbcL/PYgeFMT7nVl7hRhDHLk9wJVYb3HLhWNZ6iJT6dLqBR2rQMXlqAHYoHjJWrO
aSu96ioK7XLm9IFlo1Z+skaRl785fqDKsqHAw+iIvheeNycsRwWgJBeUUL6YHHezio3yc0jcH6jI
eq2jELSrhKxht/zA1braov8bsipT+kwD/zNDB5vLTsGm71ZCbCZvKiTFWYnpwz78vO99bradr5dd
NH7plDeKRCm5zENIkH3xleJhQDJgjHsF9NVoPc9aTCCdA2eMb6HctRH8gDkiWfq/6x+wDOgli5uo
IJOvgF53Ej/qfbl4mLmniJf6U7iFEi4XkaXcHL66XnYRkw2o5mVEylHQ8/DUzRPSIbSUuYOaD7Jd
ZBGicc5bT9r1govITEGfjVCe4zuVA80xw6Z3bkxBDmHuVQVFDWPw7+/s14t1b2cXL5pmqkMBVTjE
EKBpzs3aiwwvtaRPlCVepqp+roMnVo02RBTsTn3NCuSFIztYjO6rnq5pNHpJuOkNze/AKT1qjWMO
qp9kilsYvTMgYC7gvu//5pv18+tdWryGYcQSzEPBGowpPjej9d7kaDRoTVEgxots04LmpzKAU1ou
pENYfkf3TVDpvUGVgkTstwNYTid0ct/H4/wTZh2rWQJ5UHw19RSA+8ctUIeJaxynI8eUXus07Y4h
96w2relZhmcKtkPkExYhZ5HIBqhyY1zO1EQfVN+kKHC3yIvy7CExo2NQMS+hmmAHbsWeV5mourCb
Uav0cagURCRolvbx21xuSTQR0urmffidyKuLk06bGr1/CdYZlU/wtygxjI5MPnWFIwzNbN16u29a
t8/1asFF/BNHUODF/MV844fMJvvmEK6nTVXYEjBLoBCZSROJx7/33M68+jTushUY9wQnetPbXf2I
xYnKHQfVV4e95en3znjHMN39rxSd3WxRV1kRU8pYRT8kulB0yTFLWuAtGURgZOVWKHllIcu3quJ4
ezUN9LyQTXgvoApluOpK8vVDsbH8coWLsNEO6ildhRsVzJDrmXpd99k28ca18nD/iwU7uqS9mlRM
8oxzQYhlz7X8CoF1wXW4+URSy1BMQ9cVCj2PP/eUl1JNydxyQCOb2VNlz4Kes6pmeBk7N3IJnEE0
U6Y47S8RnOZ2M+hq8cWzYWBkdwwCFmOrv95nN1R8BZ3zx/HIdzoerPYl3XR7kJZvmMOeg2P+MQ+Q
YWIGLDhMYL23Z2aufs3CNQwou/elgk4bWAKO/Svm4I7Unfn1U6cyUYWLQYg7eepa2ojS/Zs2d30K
C3+RYyJotOr+P4W//mfzK3IxNGFulE3Ugm9lxpcptrxGOdc1vljj6flTXcePqY+67Or/3+auf8vC
lSBuJImq4LeYGCJu0Ihqo/X9FW4+hNdLLBwFwQhAFMd9fAlr49iMzFFKUCUE1S5op02avQYD5By2
FgM9PSATgsXnvVxGDteLL7yIGqhRVKQpUsXQY8222KgeMofVUNkS5AA1O8CINALhyMuc0ru/9q1n
4WrpJci9SaIOU9potHIOVqcU89fBCytWcoQZk2EvJyKmlBvYOdRAfpv0Etk+hMiLrbmzO1+wFIKc
YW1b3wCU2wDHt2m3yREJkweORNAuBQ5DXJisNIjJCA78luO+/hnKn04GUjBj3RgwqRSiLYy8BWAW
EHEwCb916cnqvOwHZLL41vQIPbOdsopzF8rj5me9zS+Sp3kts+MnCH2glzQrV0Cah35pZ4rC4Zv1
7usPXji2GCNdDY8jYDw2s77DrD7wI91Ea3ltCWPvG8x+fx7ywm+pRqCpbf/14b0Lur3nGKoDps8O
Is8gXGnhpqxyqIhOMNrW++ZKhaBtv0N/5iwWIhfc0a9yz9VLD4KkienzDJ0EOj+WppuSHUtd91hm
ifrGt5a6ioi/OEWvlgrjGt2JSCUX5RIfqw116xVbo+gxY2Nm2h0MzwHhmjmix+9mXfl64cWlqCrQ
JEAAaA7FMVE1QLtlXV6AJkYcUWFl2eW/9NQpVsbTfSd0s1VxvfDiouhlNkxpnM5J6fzqakBz6efK
K+zAVmaFgJUiKj/On7J0udcrLq5DZE55244Ih4dwWMdxeYAc3DZSNJtHULdWQtdUD7EOAi5tnUI5
aSpEjnde4N4PWFyRNilUvZoPOUKlGQJMStEJXk1Rzr0M+QdoLxt5VBG4H4y4gxQR6rIPlTe4EOb5
NayFKhmiPV0807yWLaMt8EnBM/EJmhK6Kx1TFBZ0v3wU0UsLjXXxYrdKJ+UANc1fxwFycjB/6UBr
fZaWaD/RWEcRzJE2gTBfnSs0fx3c75RCWxycZjRxrcXT7NQHb3hBq7p/DAGS6OxwK4HmPj4Dgn4B
YPalveQnff2/N0gXPo/zvKnSbowuIwwUwl0OwzgJqTL7/q2cj+vehy6Ok0WpqVctPrROcjfoTbvP
szWDLpqR2r2I1elWHHKd4ixO04xGLQy0kFyyqXQnCeO5arWuK8srS1SI5B+jRgVu9lYEcL3iIugy
tSFoBqpHl7KpXEvaUt3ytFEQ2gkWWY5PxVZHG600UBMiEN9LB0w7p27ZfLt/UjcfjN8muRyhMhMm
q8qchVZG44eWiXqp7HVWbJf16v5KN73W1UqLF8IwSqOedA7T698k0AAMRuzdX0H0LYunoAb3ANRN
cSy92e6oivAor9y+xoBj3AsM/GameWUCy1GpVOsozZMgukgD91OueY0WHDWOR6DXbT1stoPkmUPo
oHRSAE9c7GjXOW1feegiucqogXajOvVFIjhOkdHMf796/0epqep8jk3r8hfPntJMtlU5FX286CgX
XiQtelIHI4xGXWGsb3KHFd3NqCAZgmZAq0n/QuRB9GELj5KnmOQ0JXgUQriNygEm4R96DHTft6D5
4t7xW0s0cwhm9Rwfh9DeNG0TE21KjBn6FP3jo9Q9pQqzO6MUZeqz4d9bdOFN6JSwmJnqnC737iwt
Bjz6WvOSI+AAa0tAIkDnjbqz2rKRLJcprdIUZS0GzblqD+qPCpWg/NC9QVnWTw/VTn+UVtwLkKdX
336g8r0ND2SVHTUHpGXguSebOSEJHgDhOGQrkSqS4ASW7WS55SSoIMl4STaoZq+Q2iHREDO0Ccxp
ySqaZhSD/ypauTzJMa+OqggeYQV99fv2dDN1unITy4JUzPJozDLclHBw53C8XJlP0bd4D9U4N/ku
SmlEZ7uITM0srduU4yWspcEujAwyq4Ndgms5Vp8bWWi4AjewZBStAR6opxT+NtmU3ohAUbJnZafs
c+5EAQqzEWaiomNbOJ6BpynLcrg3jGauVG9aN2gv/ISSp0u9YpV/C46ykO/2Zn3n+gwXrqeNB11m
YzSXHQBvAl9/utJPDcCd41pUWhC8YMYilFFTY6w0DW8klyFLXAP7kz+QpPcANhNY5s0i3fVXLbwO
ScBYEkbIYpTvADW50EJ+hpqvoz/Niq4oV8ons7C713oDfUofXSV51fvGmW7qT2mtHwGFvn9TRL9n
WU3qMIw66iF+z7jFGH1ssyeQ+75OLmLzVf2gPpO14Rc+VGORyXZusjYQt3rdvsjXbCuW+aZzrHDH
TS5rTUrTZTyevvwQ9I+tH19+eYtg3fiYIPpINubLsNLW5Upy0r36Wpnoi9vjhkNbObX1dX9Mz3N9
c9hNB/ZvCHYFqYQ5PypXD/2QAZE+gtb8Euk/pIJdJIl6SuiN9WNbrsYJT5Z8MRu2DTAVf/+kblaW
ryzHXIRZCWWSQWv4tMZLj8lK+RJ5mYfTObhNc6e3rQNoMdzQ/29YMa4XXri3KQsCrQ/htPUZaTH1
gL2VnhS8CL5P8B6bsxO62lrM3ZQ8nY+eQ+Ulh5NB1RqwQDCLgPntPAmGigRX3ly4tL6WuVlisv2S
jznmzKE2KBeOqb/rjaBuIeqqLctQBkQFANmD81RWkx941rpCsbiEvlrn9+irFW4JSpMaLEKZp/qK
Xa3I//ipC+8Wtq3V5DIMh4EZoFGPFCjEWgcOWoTREO3pwrd1GqtCk7HppEG2O2SPIMy3TU5XwOw/
8mTMvRKaSBg6Ksy1kbwGRQ+COwxcmn4dcVeVa7eGv81MdEowb5porWPI0GnKf6bziKQGreLW9MPo
rYMCR2WWADd0ttWfZOCNwH/qtq3k5pPhJgwNp1qa8X1+jYmhUSPrsdEdSSUokFG/MrijhQ8l/ymF
EoAOwyrun2d4KQMnCGk0J4JybwFwTo6xyYD/nJTI7oJQEPL+H5kMKCQMDZPaKLD/ae5K3asFV/oJ
PDrFhkbetC+m3YShHidwMVTgAZY2vQNrrfROeRLVDW+HEP8sri5Gaaawj+uxUqwTabamBdfRxwJ3
dXu2gvxeYjE2k2uVRCIIC5wMSDrzdKVGcN7RaNhTHX5KMlml+iFHFSSbwJAL5AEzAQuo8hWgkl6e
GGtMnnhVZwI6gbymo87UBL6VvIAc3iaA2MZJZ6e0F/xqQaDzF+lIORbdVCH5pyZ0Yms3KTMnHQW5
gGiRxc6EnCdSE2GRkb4FpALyGVge6e2+O719wv+gAKzFQ0UgQC6FJvybruwi9tFEwqav4Lb/xQ6Q
mppZxzJSwx/cBfgc/DguW89B4UxQwT3NYStrI1SpEX3Y/PerZwLit2mpanCnrT94M5lq4OrurI2D
ySRfXWtnyf/fdnLxLqHVxlQuIXObgLlSh97v0loQhYm+afEYtbrZswqDxpcon9MilAil/wpbcPWK
W4twWkcwjTlDJClJi5lFSgG7LR/qwbyUEveTkR5zA2QTKncxHrGRi+yDDoZt5bmtZ6YoCJ7dy50o
z1q8SASApw7nmKBrMfn1Q555GDKpEVzsZoqT0bVerBpQzDmQs6vL8A0xj4Cg9PaO/+OdvkrVV1Zk
EZBbTbxILhmgPSEEuoZYcKbK7VD29xKLQx1LkqoRwNsXkOttWDR8IwrYsUpwnFQVxCYAmkpVCeOh
Mci8sn1tFltNrlzoIPtRIx1ZV3sTz9xMqt1SRXgLDnEtOum5nwOkFo/ax30rv53D/v61C/NAeDek
YwvzoGjWp0AWNt171wC81P2gENC+v9ht1/F7scX557RTJyUNkwvw5mBaWtN6WEv0Ar4ngaXNj+jf
hvZ7ocUji/p0jDCAWSe1nhGcwLSR6MdUn6kF7l35XLXfM0USvOw3MQPq75fv6+9XthXnihZBStcC
3rt+iR+qM3mqV5BKc6wDUsvZvpHbuc2HYkdeCDFy9/7m/h/Fj38++kut4Gp9k6hyhEgsuQwM87m6
MzdZktaeNQio1/7q1vfXu/2c/V5u8dJwWpWtZdTWKYg+m7w8J9NzU5aP9xcRmOfXZbv6pnhqAzq1
CFhy3jlD/D3oT2YiY6TmfTQEXYbZ+O7YzNeIwNVSVmWE1thgqYgiO29iOwhzRzF+gCaEKuCgFuQH
wuNavC9ECRI1lZrZXAZvcnMvc/ud4c2HlX0XHZZoHxdOKUzlQAZ1nHUywXMmpRdan9q48Cu2jqSX
+0d2u913dQ8WLiXSiwHpPHzsrPZKIbDeVej1t1tUjZz4VV1DeazbicYHqej4Fr5FGikE1bsWVx5o
EQPK9bLpYTg1qb3huTJt9hhpp6n2+uEMGp9DfFBRculfMNYIZkFb/5A/WAfsamJjajX6rgcu+vbs
F/QicrC52ANGHkW/WHR/Fj5KC1RiJHMiIGWVo49P2vS9V0UsssJ0YxHxs2HU0q6Gf+eKZTM1UuxJ
KfaZtU6b8qIqNfidntPobQrO2fCh0fFQN52rpSqYEVEXB+Y2QywuMhDBp9NFJKwbFS/LOkkuo/Gq
VdVq6PhmDPL91LOtGUDOLShXk5yvoxGYTit9bRLdKdHQASOeIzWllw69jUh9PVa9GxjjjCQBRNxY
qbq6i1TIVeWjMxGURatxxQ14woQhIX0YorXStsArM6C0g00VFkBW6OdGt2xa7NSYOR0xXeDsHaVI
EYg0FmgiKruiE9pL3TYF2CPiJzKdtUZazxDlpktk0GUWG8wo2bGqgy+tPgUpAT6ffI5DvqYmotQE
8/OKtikn81KowafF92FgbbMo37RqeAESf4U+sS2XJahn2nUrhxuu116lGbsIOGWdXcJWt4fqQep3
WQYigA7dpghNr4+hBsBIDp2kw/KTddCDS1l/SyqMoYHyuy/2ocEehiaC/Fqxy4l6Knp1H4BNKJhW
klV6eavZHRvPlTWCRbN3Eyh9JUmynUCEVFUntX9uueTVLcauhi2TNaBmGjQqLXuEH+E/9fICp4kx
uA9DG221LHBGYNeVLD8rrENa6d6UaT5iniGhT1oCbRRZRjxTOwqIhico4ligPZQHTEUGT6SFOFyy
Qwiqa2Sv0B9GiQ5BqoHrDNqQZpo7ZQpsFY1+kjR+7o3IDQf6kGXIFTlD+mzYtBelHKrATNXFC8eI
GTJSmfFFnvqDmQ1b2lTJZoToGh8BZs9UoKA6pd2jNoghfICSk3IrdwHw4acMDy+tHqVicnQS7odo
XOn5iZso6mrStk1ipwQTiwwKxdx4k9mFJBcJlPE2i3UfCpnbKIt9FaXNhkUZTF39VVTgmK5RQhpU
L5XrI9jqjrDSVTFWK0tmawl52PSdUUG8DGba+88iXWxCoDcqsfJxOgUTiOggGpxM2o9R6a21FrPO
MY3op1qC0jwIxgn1GN75XdsROFVtpbe1W/T7Otw3ZgP6ggZi0Z1jyTnoDZDr6EDL99QOMTMZTc+0
YECFZa5KNdyryaU6d6cpty2UYcpCwzge8xQdTjl47APg9iGkzEER0UcHaO9YBTQG6sZlyc+k2KNb
7FPSOhkGBi3yk3SxVzePUwf0GI9dpX/MjcKb8HM1dXT5gFpDr2w1IIlU3dpJOjrIRjV5ce9n7LXI
GxCYbVn6rQX1gT6pQPl/zOQDDJB3Od7QpPBnxmcWH/LIj1rFywyGQz5SudiwiXpg93LJQP00TZ2E
AjRaSKBXwkClXK4KRBlq51v96BTpuEmgEKySwKbGpgM/wFQazjDAM0z7hD+mE7xR/K3n7wSo7zxe
MfopZwfVbJ0JFS7Jeh+GzImkxNU59Yt28iRrONVhsQnwgEEdzuZKJ4jniSCg/yrrX8VMjRwkWhEg
hpnbh7LmlkCDdC7tfQnsO5g9VjAg2ow/qenVsq3/jxEUXZQEjBJI2KhDwJttat0GdwqYymw4YQjS
IJHBYKrgcwUhBl1EbFStdRwRIt5aNjFmE66mMt3XXHMjTV7H6Ga2pWgqRfh+LwI3k+lx2ozwQRo/
9i5c7zFxc0d+VN6AlAd6YB0dIaf5LyYAbs+k/Q7jvjrbV2cLRjO150E3T20BvPCqv9QOmmQ2d7oI
E87VSnm4HxaIbGkRwPGsogE12ZxPQLewzf0hB3q00ncNE/Is/t3OsRTFAnuwrBDT0JapEusRMRTK
FAFIVYAekW0NFTQskAuTxsYGaBuhYKH1dpJOoOkCHbT8Fo3VmY2K09dgbgO+MktT3wpN4FExZ5KA
3S1XLxERsmvdOP8/f+nC/SpqkrAeNnAGzcscH2BrlPiURsm2mlpXoqgbDZln6Pk2hLqbGe4jVBWD
bmMW0RrMzbbeBJtY1Df9O73+80dRvBlXpkGIXo3NqEbn3m+BzMb4xMzjthIhG26Y4J/rLC643hXg
jEvmY/rUtyX40uzIny1wUGwMvW9iYcvrxpDynysurnispAFXGh6dY1BTyohPRvAfkq7BM/SmAAU+
EvMQaq0t81aYvs9f82cC+ufai6s+UabnkxJE5zqujj1CQrM5Vb38rE1PYRWdv0yU7eTmqQjg64w5
Qa38xNIOY/5JeG1rcbAqmV8Mw1kGiLmZwI2eyn5v1LbBtW1af8jGTquUo4ROSCHJayL5YXjqh1NY
ridEvW3Q2Im5KVV0oHPtxAjoFLPCV1mzMcPGBaWar6dPU7cacg7DAo9nJrsqyNbCSHesgDqDHjm8
WzfBY05i35QGJybOEJ5Rw3fU8BcHnr1PoNIsP49K+Rbk7KgzR1afwCkpg4FT634OmqfpBaaN5H0e
HGm87cpwzXM/oK4eQm6jUh3JgMDinEOCY1aiuhOYum0ljwMr4H9XAHcjpo0dqU5ciFnss+LSggCo
6p4j0Cb23a5CGqpBElEFhhctd40h7kWUHofvmlptSA36qOmhjBpHCqlbdM+jZfkkDkCHrB4NI0tc
UNH8isBxOaFJMw3jSzC2xzRuDxSjkFWGt241iKRIbgRhf5rGIqVG58xq+iLDtLz0zaTrMdXOo9qD
5nNfKT878IaC7JNr30f2SvnPwfjR9ZjGm7EYFtJX/YMNp6p+lEBwf99l3+hN//m7Fj47GwbWo3gY
nclpngavHiPo24S29WChTU+3JHbmuRT1mMQ2oj5R+CHclkUKXYZlkTTg2AKqKT5mgW1uwZGKE9pl
j5IDnia3P4agTHipn9R1tM0Owmn4v9+sP76fLrLrLKn10qhA8WQe0Ml0WmiqNw5wDQ/jSTrMrDLZ
VtrkvT+93d94gatYJtCxEg5mHwH3JIEPd8TAb6xPgmBH5HyXgb+iKw2ZWmxumdmj6fRw9JIDNa9N
kdlTZjP7X1Bx/J1x/bmfi4elxQx8bZE8hfo0d2foeac7hXXJV+gRbxieOBc5UmoJJQ5E5zjv99WD
ptS0y+sMD401qaCXyhAzh46Uk43Vq/b9o/uKLe64+WUU2YC+Vqo0K4Ks0ARIvzPBO/V2M9O9kzXK
D5/5ho62uQcMR7FnaUUwu7CVaHZN9MWLx4aPityb5RidzfRRmYJD3PZ+Aj46mbzf/16Rj1jGkabR
SvDNuCMz+lL/RWog5tDedwk6rRCDg0qtDYYM9Nq/Rc+ySE1UuNsLDzVCnUwNOTznfzDraKHUkz3M
xBWWQ7bTMUPfEsAVVHu2mlNwuyYftbYS1eZF93XhqBjEVeo4xh40Q+z1UCpJM8EQhui6Llv7KlG4
BRv+jyZXALAp1I4QK22tVeFVz2XqCGEdf9eU/7isS/CTQiZNihsYcgsYjgs+wRmtVkEIbEW29IAq
4lZ+ld30tRJu542888+lF1GxnLFCrkbs54zskOyZz3IrPRgPjZ9vVGgEscO4k8AIY3gCY57/x3cu
r7pwUKxVVHBV4NqofecoQeVIKBvn46VQthI0SkAF7fStsou1X11/jiQienAFhqQuHJVcd8NEDew5
feSvzXuEJk+/5lu2Tt6Jo+7/Ox3Wq0zpq0Z25RmjWGamXMIz1mBQZmC4GUbRfLvoGV+in0KJEj2V
kU7ME9nERR9kbeDDUIdR3fZTQUOkWCWOtFaOLYSURXdT4AnVRWyVxlorEwyBQnC4P0o9qnLGRwSa
ZgMx533r+Roj+dt6QDyvEwtyUubCDWAkCCOnE8/PBljK0w5d32xa92NBwQFdvtap/B6V/GOalEtm
mpGDK/0Z5GCM1ONABc+QYR70JgN0UhsuuQx56wiN2lYfQb4bmXYlo5mesSAD2+XRCpVDk+JpmTrT
CYCRmMC7xKtoAy/khNopB8+nTF+y4QDOUkfTJ3DxNy9T8d1II9cwM7/Rp237/0j7suZIdWXrX0SE
ACHBK1DU4KFst8d+Udjd28xiRsCv/xb+4p4u03WKuPs+7IiO/eAsiVQqlZlrraKpvDCPHnMCBL1m
bzpqBTUVV7RnR52Q7Wi/mKD1pyLZUtv27WbcpWb13uu4soza+DlCySSa04fieWyKXTWgEVv8GtF6
5yEOaXkn8tuRd9fKiCHD4bjVgDoqf4Ico0tKWAD3O+RSh1H5Sfk71X+HFnlLYutd8fxGNt1zZES3
Fot3UV94tRi2qqbXZhIdii5ayYbOdPXniPOfT7ecEBKTk7ApJDmC3eB3D+MNqVxWuch40eCK0VGi
fucDanKVPdHr8I3tYhWUT6uFi79LUN9/xqJzEjqhaNDdziGmZ4GY17dmIMhr8jhAW8EDPRLX/Cyw
/XoT/nb+6XIw1EJr0gXtgD9fc+Jq3GOr/vdTZd9/1CIaK86qpiBjfkfMYp93j5ZTr5T6zueFf3Z/
EXYL1k4CXMH5nTm89GH4oVVQ5CDx3eXzeT4S/LGyCK5jR4nFpZXclZnlVTT07Pqoo2E0MLECNvsv
SdEfU4s6gyadqNbA1HxXJS+kA+8y8lqLJ7dxAYTbqHa0FE+x6oGps1yWZFvedceqwpg4kuHyOcS8
ZFrbAZmm3eUtOAOE//4tF3lhY+oFC8F3Cger9+1d/0MeMSKpv+TTId/2SNvw4rddnFeSguWA+y1w
Flfxj/WO9donX4TluikU+IlFAg2HbqfRn7p9RYdkrb1xvhD45zss00OncupRObBSy6tqptdJaxPN
RfaA4dXAzCo0r623VCW1F1UgApTlylDgHPIvXAlfgjAn9+sIEbqK1/BsXXyw3rkhmfIyBUrqCpAS
DUR5GdShY7oy63A+jfifZTtLLeIYZ8gJ5ZTfGc34oes/09h5vuxIl9flLGWIo6Js4pjrUItPdk34
aJTML6zIl9WtYdWeA7o+J1oxeT4f/bOoRRgCNXrC9clM7pgBJGoHlZAmAkOcAFd3HIFSj20vL/Fy
LHbIIihZFh0oOuvJXY72st7ofg0JpN7oXTCagSgYkbhYi7SXD4VDlhGqdwQfenw3oaMibN4Uw3Cb
0JfL6zojnnEaA5ylYrEhRTe20sjv6iraFAYKOkM6bDGg/aam197CHJOFRCIfb4aG/+zl5EKh2e9C
fjBtI2iMfqNCGdS6gRpheYOJ15U0am0TFiGqgHBKWTvIomhpeFDl2YWg8S0Sub+8DWtnZBGAjCG0
G4jrITTIt97B1QqfvWzhzKTM941eRB+0rdERBJHDHYhXH6t8h8SMM5QDDKjPgE60aHLUdwGyUvWV
Ca2rhshb1KYxxem4OVErMWHt+CyS05yFRVHmGm4/7UYPwauPWtrQNG6qQ/AmX7nQz/BIfFv6VyH+
JO4lhR0KECskeMEhi0EOhSn+Am9yADJ8huKudMd/men/J0B8Ic9ObIZE61PhINjHeu4OLR6LaLha
+k+dr5FWrPjO1+zXiaUCsz1gQcIJykPm2egKWbG5uew8ayYW0SeXeU40PofwHl1PE3JgDVPdiod+
4dH/+/XkfH3Gk4VQOjqtEfP8Lk5Tvxa5byOdL1P1ZhnVgas6oBmGOXivBQ2EF2asR0+kP5ggI52I
26RBRn6H8qeZpq4adLdI0fcvMRGW/k6szwr/t6R4F3So9pPOTVD+cbq7PvyI23cBsZ7c1F3gV4ih
3CTXIFOJcY9CQ7p/Z8ePZYx2TH8txzuZRejMD49ZxjzQr3nhNGynQVVQr9BeqQUpWOh5bXrW/cAN
f83i6KmkzTaRmPQa+TYzwKyegLEwdFYC1X8pU/xxuDmSnezeQOqit0o4+UzJH3nFfXmcruY0CoIz
XnSVBxDLkKsqcivx8etXnVgNU01LSw33YDj8NJ1+r5IMZdNhxf/WrCzC40DislUT8rPUSXzSQ9PI
HNxei1cy5XNubhIH50XH/KqzRBsUgxXJbqzyu8h+j+raHZvHy+fobCQ6tTD/gpPtqhQrB65gwb6x
kM6KLaYVd+XG2M9ElpAmWa1erS1p4RUJ02UZTR0eM92rGl+RLayc2rOP1dMlLW5Ihiq2JiCefGf9
iN/Jp3Sg+OeFO4y7gbfW+DFhQCxyU83Nr513UDs+t9sYzFIYK9HX0CJra114SRkXY9jVZn6XsQHi
J5hGjn+vfL95McsQBUVt2yLE5o75FcJOvt/QD1Vb2Yi1s8wWkG7pAfitcG8fjSAPwqC50vzai4O1
idqvHstfdi3CqGWD6QK++d1vBm0CfkM07W0Sxgc65BsdMt6axt3KKB9Yr35GTntoWmhvGWAMc8SQ
3uYZJvoLp0NQSh+wGJcDUpJXQ9DmSenVfNjX0iiCGONh8wRfkyHl4FELFcDBJ7ZxCBUBCzqzPjtb
YrqbgUMkHY1kxX2+ylCLlVGQOpqmwyBOStjCQbUqjlhotsOxZx9TjO6iBI+Mxn/JNDswgdnLIgGx
uPrhlDu7MwNtgkRlUUNQtf5FzM7NMD/dRcAP0Ie+qn9BGhI0agDlTVYDEvRRuFX4IAa0jkk17BJM
ZLVt8aY16rO1ZAr1lXKX9RN0FF8FIGCCR++CXJMcbWn0hZPprivFp4xL0GaLxhvy6qmN+OuU9W+W
JFs5CDC3qMjXsvceMjR5ll9lI9pGxQiaXBZ0XXbHM/1tbIEUlFHox1IGABY+ZL3l+DyLk23Zai8d
ADBeZdovk0QlXQMcMZLFgcZkH0Gg05NZd2SyeUxCFm+zqHsmGl7kXQlyA72sph0UEepgAJqjb3KI
zzigp6X6L9m2151WG5spAn+zNH07Eu3GblOKc5etZK9nTgV1qG2AIdkgnH3hv09OBak0MlRMh+QY
AZE6CuFNYu1pXXncWWOMPnPGv5laZLF1AhUinoyQZh1ZAIChl0RqpTKzZmJx1uzGCVUOccKjCQ2d
mFw1vbZW4DtTCThdxbKVa4C+UwMoBDIv9X1U4xtKLdCUBkn46iCN307z0tq4ruNhQwdnkxvbGtjQ
kCW7dObG10VQtPEh4nOm8l7wu3SQweVAd+a5+e0HLkp/Im3rFgTQEBOW1DMxbcYVkmRtTzC10cQl
1LnXIuucQv4VBxACuG7augFn+h7h7DTRwjbFFCGOG4gtCvORE4iz2oDKguyC99YRxxx6LT00xgl4
6MqDCJt/iN7uLq98/rp//Q5ugnnatCxiL4nnSyizkdKa1JGxxoMmwy7CZaJR0+2y9xERlUbJvVM8
XTZ67gCBGvF/jC6ZfI2qFTF+izoa4U013k/sFVoeBt1etnImi6KnVhYflaUjT0IFKzqE13S7w4xv
AgGuVRjA/KkubKG1+JSAgcYMopgK6AggMlC6hnAfQNr7cgP9jk1T7KuXywtb2775RJ/EnyYtu9rJ
YNAw74V6JCSINfBqkpW76gyKxvm2gYu7qi2JbJMMG1jk3bEhdejjVjtUEaaM2JPSPmgcXXUpBvUm
ChJekV5boGn/vy113oqTpUayt4RqRnWEkjDKJdqGy3prVx8cE0mXLZ0Lgxz3sm4ZnFmOtXjz0aaC
KoOOaZ4+yjAM/Y/K0pUweH4/T0wsvluY2wWGWjAT1svoKjVeC9V52YDJauemAdO5JPdQ9fFLs5jc
CvrOVb25vMQ5IfzLUU/sL75nUjiTxHCdOipgDdSIAaIi9IWy3AhvS9Awrqz3XFA93dHFtzOLrJSE
NjBXfYwSalqVhGxowPhNawAspK/Um89GspPVLdLhjAwA3yfQeDTy0BVjss8oYKhUYXzc8TiKHoWU
N9rAg8ubejbK2Ggv6oZFcEUsokyhJXqcIoYf5Sg9OjWYqVF+Nq4Jx5898ydmFkHG0obEtCv4jhwC
8VmEEFOcfq6jSNdWszgFk8hTrig2se/zXRcCZAvZxSgxVzKo84ftz6YtTkKhMxY7daWOWnjV9T+M
VbL4867+x8DC1a08NsHBie3KZhUK/bUH/qjejP19uEqFuWZq4eYlxi0rQyFEWf0QWM02hEw6Y9Rr
IC2ZaNHmsrutWVt4OYEUeW2n2DknncEwiZ/IyK27X00ZejFERi9bW/O6RfpZaGEunU7Na8t3BZC9
DjTBJNk4QKBctrTmeIsslI6i5HgvYJhSHLk5c5wAURL+vmzka9rh7wj4H7dYJqJ2qFTJ7VwdRSP8
PgY2qIbME71nw4RpVdtNkGeGRfmUtxUAFnHzwyyKfBNbEShwHUDUQG+HemApdtKq95bRiT0raLeR
wniWZLopdHUoSBw0eIK5WQ94i6O15X7IutsmLX70IEluMDeA8uKPsJme0uw6EsknBkpftAzSu2n9
Waub1lLXUH3b19W7gPP2+Gl2auuAmfSbetWfzu37yVtmOYkoh0min2QYx97EcELJ3QZSBjlGmi7v
/Dm3PTWziCv2xPHw1ofZDPg4sRqZ6YDZYSTBoB7tV77zmrVFeMHUbF8IMRlHzsFoVUJmd0huHRGC
4hFPDFb6lxd37pScLm7e45MkRRQs5kg0jaMgN32SbEqGMbjodkjlSrJ+ruj57Z2yiDURyVKrklgY
3YY7G6i0q3Crb8dX+UlAc4QY92F79evqpN85J+F/Lp/lSGxY6q0wBIKOSiDfKtkX+kvylXbtmpXF
FefIMs16A8EGMn9h2G7tdsfR9Lr8rc65xulSFo6o50MI/GWBLAEkEdxCpgCIciyewrS7KVZTvnOe
cWpt4YgpBiSBDp/jZ/UYQ7O4YaMXxUi++Nq89jl0BXVMSh08Jy2UdBdOiAzE6ooM+avUmkCW1r4G
8o0iwZs+UlVuilj7MRQY6SP1v4jcp4YXPjk6WZdMDrJKod6n8K0Jr4R6vvzRvtSPlnH71Mb8VU9O
2MhgoJoKiNM72U/NYDVaTFBCEs+jIXd9WvgpykNQCQxUFB3tPt4OJgC0IcZzSM72jYU5rSK91XT1
HLJwWwNNQJAkYs7xJk/YpqrfC0xciUbfUzRQbAP3QenJqQF4Og+KEKLZNNrxqN/ZLYBIQWZH19lA
93UKLBAg0mZBbiLgP2qj3MRmdmzCdN9I4RZ8eMnah74BE1Nbe5VN20OhD9umhRBXAwxFJB8ySe4m
HaVVaCGvhKVz5+l00xaXd8YaRVSGzFRJx3PCEjLabzHLV95Na1YWFzdJqNnSEZ/fQr1CV7/YcBWl
a1X3c+foZCnLgoHtxI2RxkjnLFQwCQh0gCfxavaYm2tMoGuWFul8bIU9SqM4RqrN91bTBXb5pumJ
N8PALzv1mqVFuEOZmauxwueJRBjoVaCh758eK2NV3WwOMhcOz/JlW4e66JIEXyiBOi+kLM0dqqI5
ANU+dNjKW2MHRHAKDe9/c+VjXtacW0uG9TVUfXpm61LRrEnNY57oQUj0AyutrVDGNh8/K6UHl3fz
/NV4Ym4RasdpsI2EhuYxo8lrysDT0pmPJX3v0vuheCvG0kv7DJKO+5oBWdhQ4g0aCns9B2jZADZx
TWns3OQtAvKf9S8Ccp63iZA0Mo/jAVp3YNVCJLYTV9M3mlf5xuuscBJtnLcMxABQqFIfa0jC8yfz
zw+YHfDkA3AouldaHJvHYgLZq30su596viYEcNbIn1r4F8byxEgzUFmTCfrEUqANBmhwVP5qo5VG
5blL+yTB+pr4OzGC/qVUZs9QcKfo7qIuIqoSyvQFCpbca4p2xXPPnsyTNS1CGtTMGMI7iu619VCX
r5Wih6w3txzdmRWnPVciOVnYlw+dLMzoqkR1CXZvntRId2rwwKwyM0Wg7y8gbwX03Vb9rgeXfETs
bnz5F+M+p/nksngRN1D/sSocGtFcN9UIQV6E8bX0+Gzd63SVi0g3cX0sqYPPZ7nEE5/6rt/Nwyi6
N0Iny1opLaz4ypLVaAL/iUYyNGdS/ZGNeMUN96rpXRu0JeN67XfFVZbERnLCpT5Yc3/m2EPKFH2v
wHzpr1QAknGwrKI56tsPa5H1fK73x0G/eCJP3GZCv1aH/IB5lFPkk3jclloVZDkPMK11z0rTs2y2
V7x1nWlt+uZ8WDuxvYgqoOAG4yhanEfzR/wwBPTAtsWDBCZQBJ3f7AE7mtVbr4eNHaSgZl05MH8z
ZkBK+o/1JeDJymVmCekYx1EUkTvmycFpPi1meTy+1yGnaKAGk2iQbY7fLls+e4meGF4kU9yyJ2Z3
WHaWs0NkPTqrj7sVx12Sl3YQdQ7tyjKOE2Q3c9PZ2BmIPbIJwzO2Z5h8JfashJ4lpqnEQFqlErzI
hzGxMEMVQfrhsY97n1WAC+dl4fdatGJzZROXqKYsIwDbSrTZOAe+3rnSpQgufyZjjiV/JTuWzjh3
HGqhDvX90htFXMq2q3AgU7lVqtiWyK1HOkHtgF0XYXavW+AktnTXrMOAReJzsl5mxiG11SjSSvPe
qkywI0CKWMcMQe1g2HUeuBLaWuxf/aXLg1TFwJigLXrUHPGjRj99Mp9Iw/Fm0zd5Bu3bFpo6MXWh
Teqp2groZPk1ftyUZTvQ3yJTLDddewXKo7L/QNEKdSn0DRJn5Zudj94nO7p4exEt11oW9sYRQ803
cQ49lb7svcyBHnZ2E2lQ/zGjPRX5S6jJzaBnW9nnKxfy2STj5CcsDl+toa7fRA1ieqJ5YXIbSgAy
5MNl1zmfQZ5YWVz7NFFDhDGY+TKeAde6G97zh76+YtDeBPfqzMBq3fUQCF57Qq1t8RIAM2mCqbhG
VBNQmycl2w3OtBdg5bOVcx2H9yTh7miCdAeQeNrfTma4NjI6P2suHBtn8expYyjQY9YGKQ9Ddgo+
ev6rp+8OWtGhtqODvbNAEXbbWmvlmPNX2Z9NX3LqtpY1kQlDokcQRieOHYyJjnEcgH1CdV9zMgf0
XQ0aIUXWGDCMMzz9uExObC9qQYqaGTek1h3DKU48AJR+s4F+4EngJfG1tPXOG3XLK3pjAoZsYK5W
MzMwxxqEPAI1tnAIDx0bNBfEKsyjFtp2bYT+L5SB/tHy6Mqm9IdM5E2iTaDebuKn1Il/OZ2d75s+
etWS/C0dOpc7GaR10giT3jSbgnzsQUNCzW0/UzznytcEf0DMOtLS/MhCItwmaY9FyJ4Bq+v8NLX/
Qbnx1oozKLxYxPBKhljGhHY9mMNTQseHdADkK2Qa+I/yEfTL08wXFXmUAAJjTtBrjUEarqFU4OtO
n2+SFiwPGYqlPjdw1jFgu6/t5k5rQRhOWXdtqHbPWlH6mBq9bcJmlxcgWS/JCxEvRcOuS8f2LetT
pvE21HOPMb4Bx8ejCdB3WE9e5OC/JvSgfnmfdPWDlVxPGgOrigVCLsm2rIN6GYO4bdvdsgSFE6Xc
0CqvO4xq2eStacW1qDn23gzssKBeIhLEI/6Bu/nTjPttZ2QP9lhsWVF4ensV4680HKg9/QYAO6CO
oF+4aTowYSTNU2qBT7mXe30moMMfrSIofzhiX1lZjPn6eJc5rVvV0d0EvKupJzfoAbTuxOXDYBq7
sch/jjIBTdnUGH6t6lseRSX4OvqnEW9Qr8xQOErz8boZqhtnHK8ARy+KN0u3NkNuB/C7zbzfzJTe
hJZhlQkPlJw5pFs0384ioGM6SO5J3Ai9AR9zwCSMsd0iIa5TfkY0DWSGkc1UvmR59ThZdumqbvQU
OKt0YAs8vPl9sHs+qJDsDFq7RqJt+kbfaqm6HeWjCZx2YtC70cifE1Hs42kI8go0XtIAZJs0G6d5
GqoaFUsDPDyftXyp0l+2NrqqeZsK4Lur7HHMQPADpGWly003GDuTIBOt9Y3QwfJnzbxdTeAMg+eA
j67m7UPVJpuGoN3c/6LRL0ZuObKbwhYYTE5dkMNsspH6qQGWLoM32wyzxYam9n0t3NiOvcmGlMZK
yJ9P+KWwt7jbLCM1EitGzqVbe3OoXYGYAwSNBcmA7N1sBlflppejXNeY/1SR7Zlqra97bkQWNVsM
WpicMJssab7MWiWqiB2QfECSBSieElLW1NdBk3o9q27Yt/FqZebcDOs3m4taiUY76Mo5Qj+SQ7vX
Gq8BunonDs1W+JXPgYrr3NFvPaBZA3IFhNgPSNCC+VFtVvP5szf7yeoX6ZqsubBLGxlhTWPQ0vch
uP7AZ9MqPzKfCzp6WdqCHAc6ZK2xa4fcs+mnCf4/LQKzQVptLvvD2Zz45NcsUjLpWCNgudiXRrBr
WyNuhtHDmo1XILrczfkgK1YlSOa/eckFF9+iH7qw6kAIcsS0odvy2JMg4kxGIADrQ87JMabGwQkz
9OQgSYSxm6g/5Al1aZhthwqsAKsVndVsZPFNrI5ZmiSFAeK5WbUhGHatmzw7WxCTeeGPNbWcr9rt
pQ1YbHqOJ4/TkLw/Jjy0NoXCVdyR8KcN3iIQvkTyU1r6gZrDVayN96QWQFQTz5Q6qDlxZxDoTWQC
dDC9BD8CDcq8xdWWeIMebQzFn4cp3bZxf5fbb9K2N212jWnnf7K+OQ7oPjbxazvQjZLWnRM9MSHR
To8PaQ58OC5Fq9aCSWhu1oGSRas+Rwc8r32sDf4Qq08n1kDp1KTPugaNGq3UD309rYFEzoFZvx3V
RYSSypI9mFP1I20ZwMajfg9ZMYr3rfSyPjsk5jtzoL8FBqAQvFRDK9xEQL0HrIFpvOEUBPCtDiqm
SsOYbb3Gt3I+ezs5MIvEfGomQrR5ElZXIEuwnknU3yTRAyZy3QHTyiWQ8K2BOYX0X83Fnhhe5OoK
LaDR1kPUAZqnaXxowHV1ORScfY3/MbB8HvNBRmPLeHcce+ZX8SEv050DskuNvSjQql42doZgGZno
ibVF+q2sYSxRpUUVFehKu4BIQJX7ZoJhi0j3okFsxhkFaKMn2t9Qdp/z16gOr8h4Y1ed241qayf8
mvCNXesY4IR0kfXCh9IdADWLugLTrOpXg7uWapCvb8eN5OW1qdV41STtgdH4JTIBYa9BxxtqAcF0
fJ1yl05rGfccOP466SernN/uJ2UrsAcUDW1x1WXRewlckdTADl2s1IrXTsySRkQOUTr0PVxjfsZh
E+iWeNTjL/9f1qnfRB/DYaaPyo9rvD9rPrMI5ZqyAdYsYZkDnxnz3uXIHChYj4oJ+oSa5l/2mtnH
/9pOhBziIG9gdAkDTrmVsowrA7e4BT2xfmdum329XeOiOXtBnZhZfLVW8knYqiHHGqP/QJ55FU/c
pDKRFo7B5RWtmVo8yPJYhSEfWnJMxFMOXrNe/dJg0BK7y3bO6ODhvJ2safGlRD1xOrQ6Ocprw0OA
94ddCmadDDrwa7Di+U9d+kqL27RruMztvCagi33Uxl+QhVuJVOfYib4tZnGBJpopCwgxkePQlhte
9G6V1fvBBMPv0YDuiZZQqE/MUjLN7xoETWFLfqWFXBneOOv7Jzu6uKfMdjS1Lu/IMUKSnyS253DE
H6bhKsJrDTwrl7/g2VByYm5x8YBE3QhBzwxzaefG4S6nn439r3pbJ0YWlwzlbV9VpCdHx7im/K4O
31pkFpcXsuIeXzfsSUw0sgjTCZkiR4BbMPUbKGuto72yVUtkrp6rMG7EhK1ivw3rNiE/szWVMmdt
FYsYkfKed1WJomSTQe47Q/E/peU+M6bCZWYCvGl/DWqV2lfV2PoZevkeyBm8kIwgiI8x0FpGeGHg
+Q/uz668qmvcelD8E144zhTR0vQESRG5e/ojDqurKPopBuqBU2ZnSfNegfOLdcAgkdGtrNfQ4ocE
9VIn/WB5c8WK6I5ABMU0fg102lSRdpM2KMxELd7LoOEv1W+AnZDjEdQSwKMo9yOkc0rpazy8MgU4
rQ1QinUtjlD7W1QNRkmMfE+65naMC8TD4ikDKztYIw8RLQ46lK0wpOfmoriKyeiPJsSowNlyVyT6
BkTqEW4EmTvXKq7upMVxAbPnMiX3fdse+xJ8201yzGwoEZdluVcWd4eG4UmUuEU4Aq8FvZEhO9is
eNXjzosy1HQYGARCQLsAWrvsmWt+swjGNdKOcWrhmaa910rgw7pdmdj+ZSOG9bfrcJtwqnMK+Ana
GAvX4TqtGqLL7gh9E81BdQUk05iRRNQy9wDwx37Wy6MCGeZmVINyG30IA1oQtO45SKxU0UHriM/U
4GOvb0wMvWyEwwaPg9nXlVZJAhBVGB7lEzTOJvsHrG0rEL9WA39ILeL1drpXYF1sQL0F1tMHKija
sL8EeKNQ/kIN7DmZ7of4vR8OBqoUE+ZCKcdIsQSURP+IM1RLJbi5m2stavxJD7e9cyjtCEmc9ASQ
tf1BAcStRdKvWsjUWKAyErHXKwKY6GOWHEf1kRev4/ihobYyhbHfKWgXSpD4MX+MwTQqf80zO4M+
wsebgBq7IhlcHV41hR8VadwOWgnF9KzToGluI0C4zLwFBEW4tDy05kMDzpPO/Gj4fYiBfzIYrk0L
V09+DyDSSHQBDhbzOqvmMuf89r5X2Y+0fRSWCEjc+Ix1Xk2Y25LpNY6ZG4JNMRTmpgYb3gayS3NB
DVhK3uBrSGyOuJVmci9QOGlCpJpdvylteW9a6XSfpT9Z+tCBMrlTT4Z9KGLjfixjt5U/dNkGALq5
BCCBSX10eHRLU244KT2o2wGlcDegwjSNtZ/nmKZlhg8QeqWHvoMvQWgNKtnXEJuY/65LzeXokxQE
1Xt6RE0WCoS/iZN7msTZEYlHWeuxtN5ixt3VrIcwPTrsN3g1fFVM2y55aUDZFUcfFWZwp4OBF3Cf
uq2AyGSM50y/s2xwWBe5J81nZu1TcLbR6kDKu47RwOGDWxu3+fSrETAINUW91129FCCduIqKQGiZ
j3F6z4xwnAewsBmHIf8R0+dYvpbtMcmu1SBcHiufgKc/H/F5J7cOj0K7Q7nXBiYrR3sg5CjMWECF
mjfUvImtnYCxFN9K17ZqCDcpPEWih69hHCsEKh5KY06oQ97D9ssh2ShaeSRNt44BWmGMnkiueYMN
lCRm5Tow//a2gtQECl+YDRrJbxXjn9FHFj8IDA3xFAT00W7E9wbpY1euRJyVULDsBZSDpVd9nTlH
SwPRmmahLvh2Odz8nWB+CzZLxHtkCD3Tx6gH+lbttRgWQrGhjrpxkB9dNvV3+Pxual7sycWuqcbo
ilSHHGT8XqKcM41QJR0/LxtZ27H5R5wYMdsmjnobjTFWPaT9rkW6d9nAmR7J92Uskss+6TtFLBSD
wBprekPs5g9YxxZFfShH69t/un9saMBs06cUpMDOlu2U5kUAYh/r+/yo+WvTHWu7ukgzO9HWvRHV
eNyZh1o98/rOUdvLSz7zOPi25KXQeRFyjWlZaxyr0g4mCnpePQoqiBJXeumNiOZZQQMZvwgd5SDb
WmOuWVkiXziO0GsLNWF0sFX/rup/EDU8yxlXjtrqIheeY2uZY9cS37VoMk8PfxLMrMuKeUlTgodf
7jN+0MWLSAGZGvWVJ/qK1/KFT2mGNSRGgQ22R0wfQK8GjYzL3/Dv18j3T7hwkyib0npI4v6oUQym
5AkoAu6N7gZDxCBEWcGd/V00/m5r8RSh9UgqKIVgkGK6gyQxmAKfZnJ7MUTXoVJota1xeq45yOJZ
IgGF78Mmx6BI/jODTA1JRy/GlXt5C8/UUb6ta6linli2UU4jzNQ+WIqsABwXgXYrSld773wjoFe1
W12rff0T5DFrtlc8xF7UwyYNqjhA3nTHmRFybsVDz+Uo9u0VBidBQRuhE7+/vNyVm2GJx25rLTcI
CsVHDc2fwgaNjK0FBntO09WBihXnXIqO6w3YhVIdYhz0J7uX++G62yKAbgd4qDtz+07Ps5YhdOrH
h8trPFOu/fZJlxqhOHh81KBScJwaHaRQdJNDka0Yet9QxV2HDozVqlvNccBLtfYKXfmiSy6+eggV
SxWiWjsFRiH9NFtjgD1TBzldHV0S7wmtNDqm8JIgByg0gBPJiwLcSfcaOhfA0Dv+uHJTzAfte2nn
u8GFl8pxBEPrCJ/BQ3ZX0ms8+DYDo7cpL7fzvKGw9YDrjX/5K17eSUqM73c+uvnFoEIDso1mudNN
kMvmwWUL5xzUMECjC24CAFqXWVLaJZ2edikiWp5Afwe6P50VJKw/pGMOobF/AaAHjufE3rzikywG
DafBTMa6A6rJ3oKCN4iCHGz40Ie5zYO1etzZm+/U2uLmAwV+F1lQ7JvrmV5SPfYgeZlI6o/qZrI6
5O14T3VvSRYOGOdYlSg/5zOn1hd3H9hNhG1M2NtsH+7UjTGga+4WTzGGPiBdb24cqFehC+Al9/Qq
P+INuXLxn7s8Tu0vbkaWlVEFDuEeNS08tsLei2ziFdb7ZQ8600P8/kkXl2Japqkh62YO4L0PEmHI
pRYe2fOtudHuVrvIs8svD+LpohY3oo2iUT+Z2NQ+GDfgST/OOk7TloOeHbfv2tD0uQP4x5qxjDNW
ZYiQGhgbiqzcn8qdgEjQ/2n7jGVpv6wyzFZMqXNU92yb7qon8Sh2fEv8ZBMe//dtmdNvBU6b78dP
qrFs6iJB8ylV/gT3nxLmppCAXFnUZdc3lpyeIHjGhCLDV5LXxe1422JKdxMFJkYtPZCt+EgE29tq
P3eZs6eiddc8/wwj5Pd1Lg5+3uD9G8cFNtUjh+Y9BmdXvMkxtzxP95UP2W6djmxtyYvTXjr/j7Tr
2nEc17ZfJEA5vCo625XDi1BdXaVA5Sx9/V30AU652b7mwczLDNANNE2K3HHttTpTbeKzZYtWyqpb
jX68agKeTbttsMFJ9OcX7HU86xYopqNmDa4yIy3K7CR7RbYETjDOZ7yaEV5ef+ZpN3UtCKOKPUFU
+7Tgvw2MtZN4CESPo2ts4gPZJZAzKwGYBB2f6Gt3RgAAHNVllt7kmeMOOaZGZrnCzCYEOsgAaGN0
qPB54ecBQFpO9AYQD5eOm3eJ2Hp9GWvNJAkIMijtYH9PCcG7DQY1IBkHmTxfXBHQodm3X8612PTi
xNkKvipFYmL0+LwjZsHzbF9Bw0TF4NLQPN1e6LZzkM9HfeGIFSRm2ZSjPEJAmZ0kuRONh1LjbeeK
bsgfD5GdDFPKCPD2ETeo9dCLfpNWKajzrPfU7w+ZmweV1+jQIIOK+TF02k2BvggnZbsyxPDnL2Ai
jkjJzVhfAHdtPSCJT6qnbOPPSrLrvXBIHND2edZduhq+ut5F/W9c8WzR9YPWFA2sS4ao6UzkCBss
yZUZwj3OQJ9Ma4MsXjNxSGevhvuy/LMKY9jLpTZIkWKVyvoAFVtDUh+AVohFJs9CnLvGTFBPp+xW
wMzcvkjXXeTPysqfBmkci7EKCxS/FFAkRAvIDyPuVNF1o/ezBvMNMyuexDhOrGP1Sp7lTRgM68qv
HQHskhqmGI7WZtgnx361cPjSziNtf0cbPwszfkQo6hZiSjnKlMdOtiHXO9uKW95NW0AwUWS2bKA5
FUd8bJ4it+eNbXBXZ1xKBwRUaUSQBaWiO8NakJzlJVwvkb0E+XqBemS2mbfZlxrZGi9Q591axs1k
yhKPmor7NKDbMBqSvWjEFxTe5CTv8jAOJq0tY5EqmDuhB0YEQ9hD6t2+nldAl/T9/3xCJmCsqp6k
mHOxEDCGgdI7006yU5cg6egbuLDO4YtC8dY06GjThXHNiJpXVY7q9rxRQOtxBDulIzwvGIMTNukW
7I2u4HO2eT0u/u82DcbMFHE86lmLmxo9R/cFxNktT3iKD/Gqc+INTz+DczvYRp4OOlkUTqlN67u1
YSWONOhBL37d3tPVy6Foug6aLpP+789TNAUhHSStVI9Sm23yUfR1nQdluJ4hXqzBPDHgCltdyC3M
BUiiWyvKQ5TJ341eB7UVHxtzdgf0tSGyvZJG62MQo+D2Fq8e5MXyzDPTMxMQDWNB50B97vS9QAfd
lvvba/COkXljiSDKSZHiGOvlCB3cHZo5HEAIbxfME5uqVC1zuVCRAerqJkwgu6YR9/YurobXPyfF
PqnEqHqrrjTzTIdCtVI7T/XlFe9mX3+6F+sw76jJtDLNdLU/5o1dwcvEvvgW0ZKdkx1SG6WDLW/M
kvN92Mc0m5kRh4beHwEpO7UoBSza4+2z463AuOhQlPqua0XrKBZfRH/oIS96e4Er81QwshenRn/B
hcGDtnm0iDFkiho3fqyzTXZqUQQQvNYF0AMpJgRAMBcQZI7u3V6Zc/UM+veXC4tLYQ7QVj8SDEzI
huYlUbbWGl6Ng371v+KAi/0xZiJJq6HsZtxwoqO8qLbZFiRPu8x4SfMa88b9ZgyBCXmYx98gK1/f
3uJ50PXW4oyRENsmyWs1Te7qcHBGTOEVrXJXCFW4EYahtYVwfsrVeS1p2p2aj2+xuas6+bvV5KAo
pNXYQzQUQk6agAgwJr6kWQ8T6mBNeB8pj5IW7Spp8loDjEmiBjaUeVMu7bZeslexAS/ckjznba47
SihsFDW6zwjYusQ0NGy9inj55lUndnHMjKmSmyExB2pI0h2QQoHhJ5gIA3QbfXnBHTpHfpoXFNB1
lz7+utkoT6l5GqZ9FcS8gJr3Uxib1gyRVhIzTu5aD2AI0QPpt19VHhXQzDxMI/AApdeDvZ+9sz2Y
Ye5CS9Cx98Y1gxlDiUvlgriZijnsaM1keieSTQmMfN4bup7oKuDXB52QrP41l0JCsRmNQo/v+k21
Vj1USrzUNV1Az4GXtAHcxWjIwNMAvP5yfxZlTAZofkihGgO+NYRRoPRmRwbowtqH24/nLDv39+P5
WYY1EErWt1MPywTyto+2/ornbBUV8X5Yik2/5A9K1q4SfQCREWbZpFMSPcQSqhfqUK+0aALuenzQ
QmFdzgZAE5m4V0zyrgG702nNvl60nV42d0BPOWGUfuqNsNE0eV107e8+GQHUAm0FhiyVYbLnEbW9
FKMmhaBswfGLsRstl7f9opwkYkHzXlmgkg0gC4b6/LkfPrO+RNUMvQUw1RHODOh1h/BzKIw50yMw
kyZRrwIQo3vi/CqAi/T2uV8v1VzcKcZoobE+N0WGO9V6YMqFtBvYOQFWsoUAdX5IWnBMB+82MZaD
aLnUqQV2JEQfhngvaIWtLyrPzfHOjTEKS6liNLPHnYVg+26Wg+ER8opu4pC1+pr8VjGiyLcL9Jff
uMDsdEILPdIsTXCQtD867Sa3OaFy4mAgBaOUNsBR7uJAUcsJDzNP9ZWzXXaG3xzzDk1nDJggOLeF
4ktZOOiAKxJJNG7470VUqRW+cN8lIYsxQRwYpUW9+Ib4SrKVVpQzp/tWNuTUHWSfsiLIbuQ0mFHj
lfd5lo8dIEhA0CaPIh2hQYsGqLBycoCd8tRPxQFwCwNhXy2m0LkdaN7B0r+/2PYcjaXcUtsnVJWt
T+vK4uGr/h938nOyjN2LB2FZchEx35DcD1P8kmpAPo5Sv7XMBQDcAmzVpvzStvWpShVfqpKHOUk9
A4R1uZq8D4MaIuW3bMi/cFIemUabty40Y3ysSldlrcaZtx5mVbt15ILzIkg+gAQFvMihItXIzE07
ggQ5cSbNhgCFSx54Dpf3DRgDpS9Gsyxgszt2+aMY3/c82vfrhceLu82YpBK8VBI4EqhFR/2knhfF
lgTEEoPwBuktH5O4+7Zd7nKyx/GBfN2wJc141lQM4kXGe1UdSP2ha59ZkjmZUsAV8OpLMs+0MOas
Bs/SoAsCaKtSeWvUeWyHOibK4iTbmbGy7iAMgeq/E6q7bl5jyDvrTp32WML7JUAcElTEZLLLoWuY
AAtToa8qdygkF4aJF/uyaG+zAL+Hqmeu36tGxSvs0l934x5pTJElqqss1IZRPSqojhmv+veACUYH
BvHUOAJ0WOiQ7TTY1W9IkQNDua0D022hurgOP6fn5UNdFQ6v3M3zehqTPYI4BsIUBJeKVuyojjP8
g5+gWjeu5xWP9ItnPVk2eojmCQR6BirtcjmduQIoXgXKRPPbAMpctY4cmYqCa7oz/i59fsvrTHl0
6xPQp35hx8ZJU63ZgrTUjMAxdsiG4gMFZzwJB2hN6amXnJUup6ADYzEYgvT99DamTnTkjVZw3P8Z
eX7xQ2YSRelS4Nwj4dCVG6t+znpORsBbgjGojaqnealTmz0abj9vuioFUfAnJ2ziGEeNMY6dpamp
IGKV0UGWfoZD7dWTDnV1QFsO4MP3bi/I2xVrBVUCxkMN61naZx4jmQQuW6g56TNvEcYSdkRL644g
hJmjuwmjO4uZ/y8TqvS33rqNjDmrgH9XwhGOJZYxGWuXmPB4z9zQ/ZyAp3eofHt1bx51n3+K9Kvc
WFlnTJEQLWoOOlvkMlSqCGJDeG9S4Vhftz+WzDlItpcktL2uTDWueZ4Hvbe4SEdkr6S6siFE6gGi
eQ7t3BXc0Kk9yasOIUYAjpMno27FC7g57lNnIreJQO18bGlxFoyHeb2u59G5vdv/pzb73xBGZ6xL
oWfAlqhGfKfAq/RpvtVJ7vV96KAMq8rrYZHdajS8Sid+HAmcMIUXQOlMjFaUhhSBVR6TBUFhBeRe
7HeKm/q0cZBqfr3TNlHiDQcRNIieyds6xzOzpe8uwsBLSOPSyU8wygFCydgFOEuoUQ3I8KHBVOGD
5aVxAOPX3pIXzsnzPi5jhSKyhCPRa/UYfWfrCbvfpg+mmxl2eM42MBPjg8kGYxWcdXn3m7FGQtUt
Ytaf3ae8IWgr7CDPBW5E1a7XSgAbCKwDl2iOd9aMdSJWkUtQJ4vvSA5yVln1+2TfCkkggN3diIFz
J5XH2ef1cuLPzWYsFcZaygqUxT1qPaAqBIwp2oQ7DYCpeMND/PBCErZwLssI86wygW1aQ2LXowwP
rTvuGtgE9Cw5X5BjCNkuFBLGeIEIoXlsrYcaZbupwNhJD6KLjDewyUvd2LJ5nQmGoocSWof1qkDV
qi2ROiSg0UxOSoB6c+TkLpXju/3plKtPw9BNaLrpqi6ycGWpFWddKkX1iJGm76gF6MZudj1ZW59k
cZL7dnIRayI3d1LARUa/7rzy0UTX0XRSqhH4PXwstbNL9uDHtef1+BDzKwZXX9HFT2RMc63MAFRP
s3pEWiE6BARJqCJOGCxzTLut7OjR2kxPYMbjHM31m3axLmOvwzrXtCTFuhQIaGByC+LyHv0moi/0
O3XFm1a/mgBcrMdY6HpqUNEcR/h7NXfTrLKLcUe0Z6vzleTDKBsb2o68l3vVWFysSc/+ItAMFyux
6hBeYfCz9RAB+ws3DFad2ra81o9kG4xfYK1y+7XyBG4nzhHzvixjl3sRpHXhsqjHdpAdicTgDsrd
glcdvN4Du9gkY4ZVo+jldJ4A6XjQ75IDxGHRBgPn52sNqVjQKWBjnHPlvSrGBvcECrlCPqnHDBN9
Wn+qAU+8/XCvzjhA7um/D5exuWo5KykYcJVjo2CWJzPHYGi0bV0/zOGvVn2Jl8cRrP1UN6xb6qCU
B2fWfwuYteiGxGki2VGM16bi8gFyLhTLB9ij5EsiATunOZzwaX4beDVV0AaCR8ul5aP0PIYByFUQ
aPAD16tA+otTYckA1ak2Qg29M3iH/EC2y8p0QUA4bQZwIIp2BFYBzne46iF+PgM7+KfkcdIsYlMf
6yZfG2Lti1H70iR3qcbD7vBWYswRyO2ydjFN+CKvLiDXRjYYf7xXX2XfwOSFdI6KLTfnlCU4N/k8
Pn9hIIYMrIb1gO9pRJYXTXdNxHsr15utF0fI2CBR0aveGHUoJAQIEKGJ+mnFbn+Q8O06TyoCNfMp
ehiai5xvx9sbY360rO0K0mNvTRQFWrbPY9G//Uo5Bs5iLE8ixl2dSTBw4oDg2rpLQHwqW/9yEcbY
1BWE4IUMLhyadydd2VdwHWpt/Pp3W2HsjRk1atzE8E41WddRZM/pfTM+3l7j9hWXWHh6BeSU2VbY
iT5COWiqj2G/zyrl0axWtxfi2An41T/9nihpaQ6dWVRL0eAfP4ZjgtfUUeXj2e7ewwMPNckx1xKL
VG8nCdwz1gDnjlawvom2ZDtPNnkfVgmaLXoCySa7sUt3XoHan4umovfsr4T+v09MYvHrySwWemji
pgPyvBYnDMf7/XBPo+fBgWnMdnXuJG9Jvy6P/CCae9j0HV7YkDYfQD444bDNwaWhbe2EbrHNX4W9
sZHt2eYFUtfreBfbZSxKPBTCPHRpfS5bgptecyW70o8KllPtStwtKwP01Pa465wJKu/Lhpib6suS
/d60m6fi6x8VFy5+D2NoGtXIQh3I82PSV6ALuANLI8eUcbfMWBoim6SRTASrowPmW1ROZ09yMz+K
HFpPAQXIHgGdO1Ccgd/cZXfzy7AH6YATe7wm1Fl39dZlY+xRXy+pavR4xZ1LDroGNTF7csv7Zi0c
w8y1juCC6L9FByx1lQr58Tj3FYvYoK52IhQGP1oUmbsVWacH7RuUsa6Vrq36E5CBEqRsXvMB/Mfw
3MMzmM4ou+mhBUlYoPo6BL15W+HZI8bmaclYW4IFz6Qv+Q46AAEBbV9TEDcE7/hti8R5oSw4H4Tl
TTjWeKECgNzzZ6t+juZmSu6L6PvfLcRYvj7qhFafELA0wKbKyidRW69qSx/ycE9hq3Mi/Otp7c/V
PydZF28/AuVHKdL44QxXbdeW7NYbECI6nVdkq+UZjxFsqwHvy/Hs7dkmXazbWWTWuthCICi5jWKP
m+h+cTG7+Q6kc2a56kP3Dd2Ide7PW4rUv33G3F0zFs/orUpOUuw6fEJdkzwBCgL+OsBQfAsbV5Xn
KAzERz496vUa48VxM5YPOth9ERnYthpMO21Li02j366H/cgdSrqdrkrnsO7ihCclUVVhPhcUweN+
5nAjJ/kfkJChpX6xI8awaUYoqpmGo2yEwQsxwZmVPAnt663NizUYi2U2QiqLMYxnvF5eS3AmoWmw
MgPcnIcZ5GO+6mqZKyIKXd4r1NuhjKHec24M7/0zpqbNAVjqY2xTDSoraHOApsKNDLJiO/IoPmwC
ZLcIECekK6geccIheh1vWOzz+Vx8yqKZmgqzSPURPeQnFbY1TnjqBpwkXGL1WqyyqxujIDW8wuhJ
jwrETJcVKIUwbzDGtkW24rJr9tzkgrc1png0gJg81iuVwk1EJ1m1Tgri51+CA+QhQBjlQ/OlpBxT
zluSSdTKAS2NRMFp5rRoU3QCKBwUTguKkzShjPtnTDXKqZwJIl6fRJP/FciTsDVX8MDihIiuwUxO
cc4IQcjLMelX1B/+eJHnrs7FbZEFA4Bi2h0aUF62J2B10ItyQg/F38ymjISR14DtAMQA+8oD9Vnh
dtyxweu94p8nKzMh1SJboWbSms68EY7jc7EjL/JG8XsKeTE8shYfZn96Rvcv+aTNc85rpZ/w1oNh
jRIIcrRQBXp7dMwAyZC2A70qyvrSRgLnGYb3dA7C7frg2cV+GROVKBgBnQE+ONdV0tYN5aDeUO5x
4AAEB7JSn9VzdOrXxofxBWAlNKP/bbkOFDF/3jlDKLNcA0P7Mddmd9RhDovFKSbF45wux7OwUreT
JJM2pwkt8PczmIC/R1BPLefeieWAqgy1Z7KemudYDjLw+RSQqo/8/h+hxX5O/C/lUAUFyUw6Ox7T
S7X3sOPRIfBsIqtgC75Vq1xkfNTWG70m8ZrHCpTVtdvuksSNt+3D/xAhcGJahbFOSazq0EY2Fbxe
8w7wnQyjkgfoIpytR+tm4YPidEA38N4MxyqeGxEXViNOE61LeuwVTAx2GRdo9YkB5+JwnqXCRD9Z
gyntXq1rnGf/LImH4o2mmhS0sYirKkKnnIe64tkhhbFDvaUbMQT8wIgS4CQX1xKc7Ch4CjISyBnQ
ziZlRNHW/Yn4EfiC3jhb5sQNCmOJ2kgDB6GAVJfKsEG526khJQWMOd4F/IDoFncJVSw+gIQZ+D/e
9q+D3y4eCWOWwmW25klEWcN87+EC6I9IT+rdjJMAR4NpLzY9fwz9mg/AVGFizMs28R0v4efdLcYw
SbXUjSrNacLpfRInH4yJnDIopxkksbDVfBmiuFXg9EaH1AgkUJMcASbXbWMzP4orbv7CucosVrVM
rSSZVBwslUtuHeWFBPoOcC+/2UB50Q058YRKP9QNj8YiV+skTKKcfshslG1VwuBEZcfNngDyFi7v
ZDn1wkMNACXlPRQiyy2gaNEVX5gicVXjxUjfJ6iW6OXsj8N2gU4VCWHOoL1TkyCP73MIA3YGOIKm
gygdjfC1MzA72DYgTX1NQCCbHMqUgBkfpKDt66A/p8061RpHrKbfg9Q6Q9RBzVB3hwKT+a0+rhDV
PXEeEu/AGbu4CPEcyxXMPY1PJ9ze/isGCAXan776i18Uu2qGqWaGbClQ0zkXUS7ModAVsS7O8HGN
Wr4WYmqbHfSVTWtVQsT89tao1fvr0/4sxQILu0KeRzNGERpyiRChSO2235TF+vYi1x/IxSpMXWHQ
s6YhJVaBil3nyV4dNNthsxguHZQKDwJnRu86nuViPSawn1Kr60YL68GPRXugSmi5C8m9ir5w2Dvl
KQaJ6oHirPkf77rjvlicvSwkS2ajP282/0DC2K2pMmS1Cgh4YsoWO+ZZ2usT8RdLMgE/EUJxmmpk
FZKV+XmkfkhF7YWJ4QjlSc5ALlbNgajGLmh+ObEnd7eMW41ETYRWx6TA9lGdSN2RfuUolqMQB7kb
BLujnfy6fZuuWqOLzTJetSlnIc1yvI5IVg5puC0IJZ0VbaNV/LK9MyUeMd1VD3KxIONGazKkyUhh
EEKpvKawYVEmOrf3dD1lu1iD8ZVNK8TTIPTUpAutBxl1oXd0BzzOoTOBudATakhBOt0ekgkrXvTF
swGMh0SEkgihjAsrSMV9mCmgmJUOJeFNp5/d0g1bwyIHIXSUkk4Pq6NpSKIvqcTWh6dcIs/CnBzM
IaiyXz35ZZqrLoo8ee5drfyOTW1tmclKbbRdkZSHfia7qQxaGODWn5sMRGTgFV5aJ0+ntWTiqkeK
nUAKqs58a8y3cXuysmGVT4ZvJBsxlIKmLldmlNtFDnZk4LmXIg/SReMgaDkmnEUvGnGVWdqEO6OI
xm8TTBjKfgqVF3n+un1xzmnArUNlTJ0QaVYiK3F9VNLxHjzCB8H4EiphlRaQdG/XfXlMmyelOI2W
ipmsaW0J4MWS7pqutwU9cRX5bgi/cagjJCRFyzHT90SIvBpYu5L8mo0aROeyLZfEsfRDMf+GuIAj
yh3PitBf+dcuLKr2YGqWpRnME5sQQqlZAvaHylqHiQwYN8KaDkV8xfBn1XKr7DktnoYCxba283OR
J4tyHW168QOY9xfqVdIOtJI4+GJmz6YzO6WHSTewUK7KAwRxXBJEAdyGFiRgOfDU3rE2LVoU4HMZ
bd6LvF6qvfg5zJMsrEwOO5oQLZK6TyQRUfs2nrdgqjj00dsEPR5zXoXLM6+jf70d92OHWByqMOtN
J46wQxSiMay7Y+yigvAN3iFAJEDmwOPeuF4Nv1iQcV2hAUYuK4HxwZ6yXQmyIQCpBK/Ykl25y0Fu
juEk4vKSguup2cWyjNuK1WEoR8gEIhskUHOL77Vm1ayB/cEYTvrczn58QGJihV4EXke4MX6cwLMQ
jBtDbtiEBo1RCOl22QSijhoU1QRz5KDFv20krjcAL3bLPC+iFELSi/iqENwaXPQ6fLAASrFNvNg1
DlGKWRHZl/b1KdvQATAtxo2G7tQdv0DIc3Q689CUSAINPnWmeaiejAgURbMetJEatGkaREVxMqS1
UUMrzZrcKn5u62MPJr9KEuwuup9Njpm+Xt2/OBnmoTUE5NzViK9A+5EZYIoz+pEquowlxEWc3p/9
5gMc5IHoA5Yk22H0z2j3fn4Bi1mN+iY2pQm/IKshdZhDmZUHDuLELyxQtdKrRSlGuAhEwxvMBu1R
jXTJDvVIrwlgW9365fZ94y3I+CSovBGjJUi5Lb31QY7qkdG/vQLn8bBc1knbJn064BZJSrrqJdVt
hHkjjhLIgf5lLsHyVqe1JqRNhs3EcbxKiebkubWKC8mRwmovhu1zqqAtg8L+RjXy3saEJ9g3wcyc
LR+DVsTbRSx1KDPnrS3HtXv7GK53Mi8uD2PG8C/OTW1aFa7v4Lb3Caga0BOiYLrwCMERD/SD6w5/
5EcvPLIxThjOsl1rM4Knjiap8lgfE0N05vFNSeLHAZxj5JeEB8vZKzVSf8UIF3tljFgpYqOJ0Vng
WYSQCPiNXPUr80NXBXc/ppKRcZSP1SbeNOA95T2hqwWAi7UZqyXNmFRcYmxWO1YQDl18BRyLdMQu
JzsLvEoxV0KSE5QbjGHSLbJko44IAMozYZHb6ZTZksWrY9N/5caZskQM7VyGINrAvpQcontp6ixC
txLG7lkiB7MBzWL7GSq8fIqzNRZWLhiQm2kzHeNJ5EFoHwYNbAQRr6fI2xljg7plGGOI8uJ6KgGG
rr1IEZ0MFBfoHqw0fTebi5vVEy+N41g+lgO7lvoYg/MmmFrXdCJSg0CFk23ltwa9LohAr/AqMBN4
+2Hw1qR/f1EtmvRwAnMUvmFWN0+9sMqK+PH2Cryo0GTMTCRDrlTqUACkST4OzoVoBsghMZwz70q/
X/2zoZyf92YywREpLIjNiLNyzHb5Rwjy5HkP/UrAI0Dj+p+yDQ+Ex7svjHXpkjJLhRp1DDVAwWZr
eaNPp+d4aC+O4zIZQyLPUdwL9GNJVbZpOgtNrMfZin6B04xnL3nPjLEgZG61uCnhG1CVPkA+KJj3
44HW3FW3pdh2tbD5Y7LSubl6w6SwIO9YVOS+LhTlGObLr6lXDbsxe+uQqZngSvPsqLXmhc10308S
Crl58zItup/oqYs/ACWmJt8vYx+opNxrCjBfbbR89BDgsUb9o0I7wVlC8kuV0cmdW0mz66WeArET
0kCUFEeHuHhCHrshswtdWMVzKmB6bga3SIHLEyeeZlTvk9L+BsIgDwpVmldFO2duEVr3Qj/dD311
kJrCbYGa10eoVPeKXfcnSe9hLIStWndO3+UfU6QHsjgcR8g3JxGknE3LztNmKyi9mwvduwjL2eav
kfVRjaNn5YVTCKfcaNdVC3JsfW+Gm0X4FsDKbQ6nqveh3TBXj4gv7CT8qrQXrTgtBOQFbzNoLsx+
NULNJwtKclSAjRh2ZQPNntbE5McuE2J/AIhPlu8RdbmNBKWbHnyJYmNjyD+vUieeQQUMmLuRATuy
E+b7JHlA+cPPYXvnx8zCjAOkYEsJDQscboR59yXyi+4QL8FSv4xN6mbQJe6Fu1r/FaJkgqkXyccw
EgcVdb2H/ZPxsp4Igx5xrTS9AjokPZDaVTY42mArmkcHegBmd/LHBnLJUFOe7cJ0c5p6/y80GVdf
zcXvYErVY2TVkSxBxaCuPuslqEADUD7cNqdXA5mLJRjXVFSjmZmLXB3l4Zc5Qna89dME4vOrJhSP
t5e6nuderEUDmwvnQOo4mWRNq/4jHuCg49KZ9rTVXQzwPBaH/C2iKM83dV96BlwUxzVdNaoXqzOu
aZSKsdQEBDGaUm8NyL6limkbzZ0G2JRSr00jtwfCm5a7GpheLMo4q0mPY02jkZOQP5Ex8ZNxDd1N
RZ9dBdpLnTx7nDO+6oAvFmSc1SjIZMpqLNi5DbDas01JCShifIFc/XHxig2GK93bi/LWZNwVEVUU
iyGXdkRalxHwz1f9+vYK15soF9tiXRUmByyi4yXomG30ZdgGuzlpqwoqgAHmc6mQwfShTHYW2cTn
YrPoxbzlRph3KJmTZE0DIoDWi0C77Yz7aEOb9WRA0xyoIi50ifMqNealiBJcpTzgK1bwyjO4blv9
JavNzUzeF41X76RD8n/t7udsWQ6HWMvUrjOV6phNMQSofkVRtUmWl1Q/dWAHq3twBijH/6FbQ0/t
1rrM26hjgJZTWu5IJ+PYquQwF6mTiYM9qHiYmoiN+/VYudNUufPCSaU5D1Nj7izmCQl6s/SES9NJ
pDIYgUUYCinQTBPdX7/kSl7xvilzhWttAAKpHiieRf5G4rbsZHE1H5aVBTJs4OBSIOM0ACEqoDZ5
Yfl1+MPFN2bir6IukrGn6GYoFY4ugVCLYut3y+eMBqj8la8SL3QHtCPtZfYowbGFIU6nC3j4Tc6p
s12XRpckQ5PhARrRoOCslUb6U6hVkV2kwN5lANjzZKo4xoltfswC5AGgdIS5MOjxJAO4GBF+3bZO
vF0xPhTFUzHC3CaSHm10FCX12+ql7VJK6vNShKYtZB+3F+S4MrYwrrYttDYLGNxe3iyj4Czi4jSQ
FKrBjDDPBzG13EiP/NuLcu4vy8swpmknliDcOC66vknR2YpKDXCzjRJPd3nCE97mfTbGOGQ9xG4N
M7KOZETvw6odFNk4SQkvzNMZXylKUdMPdNgIgNDvog/Swc5O80d3AhWaZ3hI8I7AZXbPKL5PgkcH
9/kv83oN+udl6owhSpJQDGMLsaawQj6yqR6B6e4e/4PAH/3G2NLQ8n9AhtJLecP6srVvda4x0DzC
HHWY8qo3GOKnQYIzgbkI1Zfg9t3hfU3G/PRJ0QxNAhczzJM3G2t8Ws7t5KzAVq7HdgwrIzSqYxVW
fpbuhbxwb++B2wdjogAjJyQLBb06D2tRdMG0kteir3hFwGOY4u2GsShSrUoEjA7oALagc4rWShxz
bBZ9Pzc+P1u07mdT0gs6/txq26mW7KH6LaW8tP96R+PncrP1amVqUjFaOsx+u9UOjA3AXXfr9jAG
yi8oep1jKNDbgqc4OZW+4Or3PHwG7yAZMyJ2Yjt0FdKbRDN8U4YYqZpx0hreSTJWxAyFUe/gw44T
pB1jpYG0o4+BnhXn9v0dpZmiqYPCQ5N1xfhLMEy10qZTCrnAeElv190vCGx5QvE9DG9dBoja9CiH
r2mYcB7u35v7c1V6vhcpW1IYjTVoGCwjegmYneQuZIM6P+fxXgnv/1yG+UyGoeCiJODgLb1ibbzO
zz0qCxiC8kqQEkKyS1wVlqN33hCURx7j8JWG5J+LMx+wq8elKoyFBmbDznyeHobUX2qvSn1ogUsD
2rDDGR9b4NPuW9RQn0SQbCPZ8Q0ZBL28bONK+//P38N6BCWbzCLMaTs4/8gBg5BWaF2Z4rsQAY+z
mj9au90P22oFedYNFJDFxV/E92a4H/INWASh8USJqG5fP3oGf5qLP38TE7xq1iJGoqQWEOLYD+LO
6ooNiAWjVOZd87/d0p8LMZ4iVcH32w9giwD26FPF3K/lYNY5SO0C3WDerq5gAS9X+0tmzEzrxACH
enHU0/GhlOMjICWBNHSbaOoOWqTZebOHvIwNEIujmdtaUzg939vv6y8RskVDKVupO/MYG7/lWIfU
WWhLMg+//3e8+Oc2GXdSt0nbyBq2SdlWlS0JNKC+c58LZOA8pb/kxxRRk5sR1MpAVeWy3eTNZ2Xm
X1pjNLZezGshb74kPXmcMhXUWrUObuIaeIpewEiQZaL2nAv+nAGfi5k96K2EylMBMfh1YhHZsRJg
YWKwoodhmtoYawHXzwwR7bSDiqeUqODXGchKh6nQ60Sxwe2v2WM3G4ckJJssXlKv1ec1SDCeQJb0
pIBKbIG2fRE3rpWXfpctazGtlFVtDovfDOavHN200FQhN04gDlENyW8zKr6GWrrLDdWf0hGKvpMd
WWDazITtCC37TC38pFJcs3pth9yFelRg1domV+uDFIM9XMIYaS99Wm3uyFmzUuSqdZKkuDdlAQ4Q
Oi/eHAl7EfLcrgqReVfoR0/Ek1sqsJRO+TaJ9E0jli9TMW/B4u00JX7AkpGXwRC9JPzMctzT9s7q
5pdWRv21Cr14+T/Svms5clzZ9osYAXrila6sVLIt88JodatBB3qC5uvvos49Z0rs2oWIPS8TMdEz
jSKQyExkrlyr2RnxDLWcZpdk+nbMQQlVVDdNMezt1tyXTfKHVmFUH7i1QRV6bDGOA/hzy0o3LTCT
sBSQtL3SZF6UtU8ceEpAU+Z9Z+6LvHNzPUe0U9waHNM9vzXKt0gksnbn3yH8u/GuQlAxjxo6WdiH
fAcuEXiE6Le56Nl1eCs33vAiUl82xCSJRxpZxSPFUZ3ZiRFs/5dOVD3At/p3IBQVPzUQzw0ugHv/
ysdqZBWHhrE1+7EDsx9p1GCej2Cic5OuQjVCVt++nkv8pWXH8ywv8V5dOlqYSLMCelBeMhooWlCB
wCSkePqgHlGHJg2ibjs/Wyi6f8hqEl8llv8cUzSyiilO0g+6mAmcb9JsIAt6m2rjawTqKCPhwTBg
Td18mKOoBs2hBkgS02y8OXk4Drk3OcMekm3oHOhePGyJCYat/qUGv+UMVITTZ14ZYyAgBuagARc8
2xHM+YGVkcbM7YGXG6YSwryqVxqql0cJOLpychfnILWYy7AVIOmaXpj1s6jZxp7NsKzygOoJ0OjM
qzUHrGJ3eUlCTXMCzp9jUwt0Kwk6rXCjfj6Utb41MXyf28PD9TB8oYT+7TKsebNVI54EJTg5Eeph
81a88QDsHLr6kIaWjzaUXwONh75T7yb1tnnPpLVe6S9YXccyVpI8NRc6J38KLMwf4A6SIAvE1gBZ
KkVzBPUzj8RuiR3XA+Mg61rKLqexupwWdzKTqAgyyzAa4FH7qTqCsrmpIJ3QuXRT+sYYu8Z8nF7S
G5lmgyRgG6tLOg92ZkYZLmmhdG6FgeAOcyatJUkLLoyufj/nVQ6YR4bBSAsHFO+K3Qx11wo0SmRw
0ZYTW9oAw4MhzmUkufEaFL9TUJOk0z7fmP51g7tQOPz+Q1aXtKZlZPMEmw1e3E1yC4rV3aKT0dyh
kOiNi2C53yHhDJpAoY9wGgHYnaVUipIQsJ5BKYTa5KBJKXHiakgPC7esCYNDs3LXbZxbdpLl4JIF
15MoszYiUtaIORNQ36Q+9loiOWGZFa8lNTXez05LkOUbm/7HEGjezdPHIqmrzOhmwLX404dxkGZo
kg/7i70DiVVq9HhoYQAONCXkdpnEKw1Xb5dpFMT9W5A3PkqXvZ7Va1+llbNnZKsOIo97Ffwk92w7
oXuiBIYb3yqbNMAllbxZL9T1vtnsV9Z/thod67YnM1xUfrRfSeLZwuv1kL6U7/W7rYAgcglwkXtr
f05RmPUvUHiR+8nrLybIfH9/OTtakYCSEyz0xHTxQPP7TXFiASqMrvUr/TH4YITZU1/d/bv7+jUi
c/btCVf5XCiw3CVAFP58GFOvc5tqj2CXwDlDm+7DclUPGtE7ABQs6osRXoP5XSpxHV9LXYnvX2jr
s5/SD1Djs+iXrdU/JkQKb3abDwOA9c4BmSFoUKWduguAj+9Hv3LPcZcYFld4ic8HugH95JAorjod
WekJc0OrwPbMzYvl01sD+jr2vr8bb+IgmR80J3QigCo2sqxu8dTXdmHlycFgQ7K2hTGK3MCLSPGp
QEKjWkEV2WFNPq6fvyQ8fWE0z/Y8FmKuCcGex/oRQxjuLI5wMdfXkFn26oketYpuRiPRT3q+SH+F
PWe7oSxemkyVDLNKvNWa7mMyxkgRHHs3pKNbK2VY9P8F3fQ3i/lyJmc7pg+d0jgCAV2BgJnW72JI
CJm/SqvwmRCbsYl3BJDOSehuaUT7ktqHZvjtNK8dOyFI3zbIxiQXR/bVq9d6qcxxzDTE/o4Jl6jm
pqST5AhlS6ycU9GkcxdDEOkE6TEvnQo3U2QF+Qu13+8bu/yGs40FmBOnVSJVXYoOxDPu06dFXasF
JnhpNRDq4im9+3rDbbOTDJMgKXl8FdnOVm+tNFInCuSXrhVPZmlvTFS3zWTXNLpPDbHHEPEW1HrB
9ashuX5rsg/FrFNKdcQ56nwYue2hy+K2U+JeX+WLHuCKT9FWPiVu1QjoZlSN8gkebWZezwGGdKzj
wKLtVFg7oUHFekp6/IIkSzeRMTquUYDaEcJ1fleanYsJP7fK6m6jJMVbZjlP8QxyFKsOtMLyCk7e
x36rGijNHzl7VtVj1dwWY7nj2g3gHp5S2HhGjS7nPfNUKkMKSTzMl37K2eFVmqM5idAA2ytZ2Obp
ZiDvqMg9Uto+XN9K2YGtfJk68lrQBLc/mTQf06lBX6YYcpSsIns0rYlCbCVXi9xEVF4AnXkoPpTx
GO2SPYiEb8ujFbZA24EUTttALkF5kL20L3Suvl3FNUNIXPOKc1UvTu34PEWKX9Sx16hvVv/bovuK
t0GubSujxiNY9uGSk1wTh5RGYbWoPWJlqJHxAGzGyu7TOpY77Sv+1x+/VaAaZeS+klNdU4fUgw7h
zRin2ik/Vczmmn+KVBKaZPn7mibEmUCDNy1JJljpdtAv95w98GR4Cy384+aGJHgFa7Fb3KdSFWBZ
ZrWmDxnyeZxp/7Wro68C/Y9KpoK2v/tr9kC8APa/jdSGtOt5zJo/xEx0TdAls1qoM0CCDfoksbV8
ewMo+UH27JQV5tdsITlviEo1VKz/pwDXYjW+sYMJ3dZEGitk5rJ644LWN61mLdJPvTr4JDlOWKSd
JVH9gujT90u4cjVzkeatiLGKCXJ4/pD3W81ye3Cb1jcqShc1xjppoMaeFsbbfJuF+XMSmuNSytGA
8LhxgIvayLFtkm9f04U0pd0BoliWpyKvtlTYuyy1wy6TEQ1KEo41SwiwVpPFJiQchVpu0/nGjhPJ
hZStsNjvWcwwxoSRykG6MQFLVcW6VyeFZAmZVZorBACD7IGFZvmS0ojdDI00Y7uwxpDQ9Dp6LJ5L
STdMcjhrnaksUVq7b+C3zbnd1HV7BKohFLkq8dISJ71GG2ZUH1k14p1gQf8tax+a6G20fAi/hP8q
2K6Bhmjsoa2h4nGS2qkb99DIKUGizSVfc/mUbDCV6EuzXHNWF41Ho2kJpDOnGkPTsx8vGpi7X1+O
aisrTV183f2z1nrAwMjooHIDNWzaFjfFcNfnChon6SZLfsYYI/gv9u9ssZX5CZY5YHqFU+zYrY7C
QrdXUtk8lGz31jzx1hA3qVkjdpraZ93MrtLMP4a637XMeiaVemjUpx6I27ixtrqOyXhStK/XP/Oi
OZ595upxIlo05PMB51c5H23Rh+jbeU1P0SJ4ub7Q5Rh+ttLiU858BlqRiU2nqVjUfh5ACBgWd+2G
Y0wKHTfnuNSIoJN4A57rUrbyElL+yuDPVl5u/tnKDFMQeQ7VYXiSZFvP+zbb0GC+76Fy3HnFPgOu
efaz03DMg8KQjvlezkfPll+O4Gz5sZzT/xkwanxtr+3Z1pk9s3QLv9wsg01Z5IJdQMwehJ6QSQCO
L7Hky43isx+wesHoBknMNLeXvDDaQDNW384o3Q9/BFjJKl+8dFsbQ081Ov89SrzccYm5mZx7QsDI
5gonkDUVLsjLIDqf/aBVDpCTDpymSxkgjyDuanBIbWtPCgX7hENBbaqYft8mH2JwwP1A99RWirBD
T1bpfjZDC0mQx1YIN7GeqI3HdArhihSSDqJwCWAszEjcOG9chYIKY9JyNxsr03VM9VN0CcTs5gn/
K4hFgOKJMd2vDfu6lXRRpRu+copdXg0iAeTrZJimZ47M7cBQW6NHRrp3ukCf9cJLDN01IqBgamR2
ILYn0KVj6ADnwwvoTlw9NQKne1Itdh8Xw3trqaHabIv+RYewqeRmLj/nP98PfU2wP4H9Ipsc/Nyl
jOkY0Dw/DvgnAFZpGN11+ymcAz1ovAnjxR9Th8+Ql5EvZrz/ZxI6WbnbyibDGCd4tBHRe3ldgMSI
+nPyy6xuOjsHQh38dX0N1nC0uxSMJNTCpxAAiFXFz4jwHbXHFcLkEhvcseVHR5+5awPfkZFa0tCV
7dYq96lFWWqzA49ZtI5n8sE3o/uCKq7IH5vK9ua0cWPpfOl1N62vqfpbpTGTqELoyzOCRQF6Kzr0
VZVt2crAil9tiWvmsHLUhBjRUOENfUoo96rM8eIFfQDpJ2F6GqYwmHpXO2rY8lLiqC5mYGc2sPLT
RKOAs6QO+nBDv50tsatYEVpmJznAyy+6s3VWDjkncVzPeVScSrvyNDAjCh06b5l605DfDtp7Yw0W
GJtsrOk1mcFrNdhPRiM8LgZZjnsRG2DbVKOqCeTmV9f+LDRMOrMbvS6ck84+2iF5i5IsmIsORbPc
1TGGmGbTJtHogUWj5NJf7tucLb3ywaTmScommPFy6afCt+ONnnnzIQuMZ0VzFx1ZemMgZUTZHjBO
rrqGAmi0zPksxvS3sf3fDqyHFPoiVaekg7E1yc+yycJMs8Lr7u1ybfSfL10PJRhO66Aegy9dSBNN
TO53z7m1q28iHxCwfb2rHhAXxD3BKEEUlp2HF6BcNEC92GXGMduaAZYrzV7DXLJcTxM958tZI+Ch
pkdRSAzjecT4QIl6WCrejSFF8YTfKYb5kXXVHMa0UVxlNGvgMVHtaOJywu3vAOxVBgiCcCAnIWAI
xHxj/eQEQhqaQGTk8XiK03y4tY2Gu80wepp+1OzSb2IdRj27g3iNu/ZjnONfk8Z8XceQJcs/I6L8
FuyB6vcZqLJMkPq6/dzxbZ9EEJrXldepm91aPCU1WDz1w8xxJ0wjnLgVgJ03FOngi8p2s5oebDw2
omqv9Ko7E8sfIHquG2CGrsGGzGBZE/MKxvZaAVXAVOz0Sd3kEPOB6kOegPinJPgbOeZjdnxSd1oE
LjmNB2A19fr2oNBbreeHThF3rWUZLpq7z9nc7rTasb0yR3zVktpXWLqDmwoaOmPy9iUS9VYzLI/j
U6LssRpu2qTBRKJ6mKD3VWQbXWMut5nb2pVLiQOB8FdOHqz0oW0fhuGPAd5YC2CAW6cfvIg/TRH7
k8atF4vEj9SfrLR91YyFZ7TJ03X7vRRvKAghiWEbBAnD4kPOfASAoBpXajO6nXJyVNT4OIEUAsPS
Yjxp6AmNXb5NoDB1fdFLKfP5oqtwPLRTCthSzYHwz46WApaLIvX1BbAGRuVkeuzGfHN9Ren9WHll
CkEyB/NvIIe4mR5y6Dtrn2IHerf39IQkxCUI8IcqQC/3SMHm+Jn4FnOpZFDtUgQ6v6OrTHmKs4kR
B7+BwrYjDHdXHei+BpluvfRbV87XISwhQqnAvgHZ6rH4URWvDNApYJsOdlq7fftaFfc9RzWqKg9O
9zaqVtiJocdcuul4VkIx5g5maIPbr3qmvc1DVOyBY2/cqSe/r5/LxXTgfE9WySwZdZs2JfZkaS3x
fbYx3MLtd3Iyy0uh4Gyhrx9yZuhDNvdD02FTKv4+JL8mLqM8/SqbroMNVakKRUvDVMl6DiO2idUC
CUtP1AbXE0m2CsaSPB1cyCR3biLF3NlQ/lHThykfQlM3bwWzfGaCM39MXLUgoMEdvCIF/IbVPhsN
Twx/uDr5Ba39pPqFipVbII6y3vD6BJzHJIYb6yGq9JNy6hb1CPxOrT9h1h7DXKq6scX99cO6bL//
fOCyxWdbWJhjBRgtiktVItwO7G0R8+tuDK6vstyCa9u4ytNy1extYuP5xosEby6gg2IV/rZ2VSAa
m17i/y4WDs5PbeUYupFM9VTli8SdOMY7ZxN79AWTnD9nD8XHgG6qvfZBfekQyKUnyfm6K2cw18Kw
phQVtAYiEdqPIowgz5vfRq6xHaRUnF9gwmubunIJKk/tLHai6i7n4141Te7yqYJWrqltowRzXK0O
DovxRi046Hobbd/ieT60hZ+LkntDnW8iOr4Cgn3M6HjQjaz17Fqvt7YQv4dS/ElZvVEb9VEvnScl
7Y7CUQ68yPdaG8HBJD9zQw+rrt0xqFA3gnj6og3JugVzWPDQmpzbWc1sD/DrxB0BCXRHtHy9LgE/
h5LJyIkueoKzkLd6YvFIoOvSTfzUx8oB7McdSXbXTfgiduU8wK3qXk1i1lph6NHtokBkQF5KD6MR
T0o32utbdhje81BBUQQP38wlrvozA9xcddtjc6ttlZ204bPE079O/+yLVxdXs1HoAGEDBVsDcA/3
YDZ1sx1UuR7l9IMXQ/uZE1z580LM2VwKnZ8EVCnqsQqV2AiRDcY5mHvx6Os7ibu4fIE1aliObVmW
uqZ96oiZVapl8pMFkjKjwYgpsR+HhAP00Qc1bzybqH5cvEe836kkh3hE8ThzgM5HvktGJWTEfrDU
SjKKr19MrM5+1srKbOCNncqB/Hjd2UFKH0br15hCvXj+ZDMmDtXXXD0wm+AxhvEDFHFsPL2H7LU2
7xU8ECMwo6rNXi21kFnEi7MQHPt+Cmm1FrQsw6S7lM33mnNonB/z8IpsEyhpVJ3m5hGAApQ8W1p4
5oR2rJOCKZ5/JuU7LVXJW3fxjX/Z1dk3rszcAMZdSxkCgt6BHu1URkWQKW9ZInu6X84SzhZaGXDS
ZT0305GfaJVgAmTyKvgQ+z4WP/thgWBRTxG/SDP61+/xRU9xtuwqFIkC6hEsE/w02AczB+2dI5vE
llrvKvxYZO4bjhkTPJTzp2Q7bMxD8p7dFB+LjI0JCLyrbacX+66UFQdkZ7eKP7kwCQVPJj0duIvq
HzrP5QYhKELJHDp3kOPQIE2pek3477Z0FYg4K9pUYwM/KcnPAlsqoID471ZYeaDSxpN/ULGjVIH4
4xS0Gt9cX+ECuaxDUFX5X5ezbhWNRpTPianyU5trldvV7IZnvVelGODLFrF7oCMQ94pk3xMasrrc
T3PtOkrs6nnmK6DHuP57FjO8cg3XAsRgN7UcU4fPbY0yoOVwsEfAg4CW+HfLrDxaWsUmaQGzOVnF
74o8No3mYeZKUjmSuE26cimTVVWGYsTsjtpbNX6r7WlwDR1lV6d+JL19V6Q7zIe7179M5l/WisNK
24447JTdTbMeOBU42ir9xyBokJN33YGOZZS98GyCwoTkGl7OFM5MaeVi2nZCpuNkyHbTXRG92Rh3
mfP+UFtlE3SpQH6k+U2RuoNe38S0Dgx7CPPo6Exh16UHkrRg5DbBrXJATRXaSI+5YbpW47jxoIMD
pduUDdSwklxySjKLW3ktzczjFrgudsf6oy0+Hfu5NxPJGhcLqee3bOWhhtS06dghuvx/4IhHDLDM
YZYInbX0AI65N1miJPH3dOWcIBDCYqeEcxqskOu1awtHZmmL/V67qyvvpOoRT50aS4zIDBcx3MhX
GZDkC9pnQZEnRLbi9Rv112AsT4Y0syiurfEufHEs9/VzglbHI4Yxd4Mfby2I+wGesksD6D/JRiOu
76i2bryU4NCdsxquSaGbWmv8ERQBU7md62ybGxo6V4lrD9l+FL80QvHKE/5oG65iyMZmrxustpZC
zjTWOlULCH9ncH8a7X2hvdvw2df9yMWv/SfPXg+30NZsI6ds2F3Zo8SOvBPTrXr3Xx3oP6uYK5fh
OKxtkpQsKYMedqfqrW1dzNT57Bmit5AYhJYOnAIGKqeX/Fl2RS6mDWeLr26+Pgxk6msjuh3V31n5
J9ftbdOhflar/vW9vIh0PH9Dra4/5yZvir6E3drIg/iTQYTnRLtuqjzeodCbw689Khh9aaWT6xet
5ewjV36AdYRkibVAnF7boNvxPdtXH/MDyr6b+ICHhd9uNUkMX77mL79wtuTKL5Q0I5ae9PALQxrU
w4eFQeLMeE41xy1TQ5IiyfZ23RdptITNoCPE3m6anQa3uptOEBEMyzAvPdnIkORWrDskOgPepLUd
ce+gNlbZN2NWP1y3FcnmWRo296wwVePakVlv+Elv4bTr0u21lyF7I0u3QpUlC45stcXFn62mkDJj
Sl4qJwVHZTjYxFbfsYlBBFKMqG/EOSAfVmMEtm1AZ7rNk23CMhRZlibLQPcZyO36+Y9ZKujYN5ho
hQLV/IuhW4hJI28sH2JBfQ3/kZl+tk7r5Qrq8FPtFZCursZXHt+lqB2jherNIFMq8kcB3lVMSXkT
yMArg/imSL0+MwJF/2RO6rGm9WP+oGYQfGpyNwXbSKXod+Uc7QpDu42FutcNc1MvpKAMOof0NYXc
z5wJSE5bAThRwKAGO4GcVj18ttr9pN213Z1eM38sMGNM3lXInZRl7A/jrzm5abVnp+A/lXg+8Lm/
HWz2wVIY1jLET58tm4U5HX6oRXQLFkcfxFp+w1LJw1Rmcsufnx1RP8bxkPWov8RA7VvKQ091iRc2
ZFaw8sJKU8Z5RFBjjVRlYyrzqecTxuejyBPW+FlV4lhH5ibS1B+OObSuUWZhSeJtOxc3TB8fi9rY
8ggi1ED5x9qhq7rHCjgszX5MxUNeMD/ufgA+hWb/p50eEpzbqIdj9TQ1zb6chW/V4aLaxQl8bwa+
WlTnbScLo6b3U8ycdxiAXooAYW5GPsnYU9fTGz5AwtIsJDFe4izX1FupmVpJ1CGjUfvXLodhWm+G
9vP6BZed53IYZ+eJAk87U62G2Ogw3FpKdoRwy/UVLqJqzsLNmkTLTJmpKglMpgshn+1TaBrku+qJ
BMbGAVE05u/AXwLJBk/ZQ9Oe+9HrfJOFsoHHC5TYeFr+EwesVRxgcV1GYqwWMW3wPTyzL4lXiCoe
Gy/dF56MOE223ppsKxp7avRZJO4nS9lQagVz6+wgJXw3UtQslcYz+jhUSmdv8jlQs8klk3hCycK/
vv0SI1prSWhRX6JXjyQVnONbsIIf7KSAYg6TPGG/no9Xwqy9ihRp05tjX5DoFqp76LOkmLdH6W1M
b0RWPabI/70cHNNubHeNW5XKI9Wsl7gvfZs1R4VmHyM195UotlaXQPKElCAmwAROxD5LdLZF+bs2
LPKqVuCXKV1TFdBtmKaDKNJHcxBbEBgyd6YFeGr/pBUYSxzVx9x5MKD6ziMAaR3jY25fluQK/Xcr
v6m6PKgmERp2HyitdtSJFWA6L+Kg39pk4Hh7HcubOfrDs5fYIciQ2L02Wb7TQ8OV60FrQme1x7B5
nR4dePlI5w/EAigFtAJ1q28arh7U/G1u40ORT0FtGG6K9wfHszMz7KCfOUTQ1NMY5w9dWR3wV7sW
kMScjo2fKuaEsSSAp8pGP4h6djvjjavEpQbIq8kYaBQlpLqVZS5LfnntAFeeHZJirQ5xqug2J1Uw
WsfKKLy6mUJNHDrzrW/R1EQPM80yP0OpUKSap/WdF434d3TiyfB63W4vaFh+u6/2KgwYNTcUWsFt
jFnvjyCy7knhNl2ym+M9iMiJMrm9aENtmNys0wN7AAtNVXuqnS3icvsiSe8c4Am7CDVbk21aQdyJ
nUC67Q6j896w4xSlABP+sWcb2e+8GUAGSYtfU5x7ehq5RdV5BoYPHDv2ifowaU2QCBOTj5NPuudF
IqRuAM4mCVgt+pC3t2n9O9e6sOS65AZfRBufea61cEfHLaY4qIXdCTBrdF0bljrk1uepd+2JYnjN
L9stcItbjTm/iWCenX1cP4vLtdR/fKe9ihKGhfaTIPUiJ+Bs+A8TFDPqx2zsqBc92sEIQsTOq4ag
FvIRcUmHxV69GGhPtCbi6LBEN8qvbMv2wx10Nbz5XY5pulwXOfvMVYiwOJQY1LzjJ3LPHqK9+QLW
nMHVubvwq2k+yIcUX3+7vreSbGdNo87bKoqzHBl2hQnacbxLwaKlDzfo/bkZspvri8lMad3S6ec5
MhNCxf3gAb9U+ItC9ULSXBuec5Bzh13EcJ2ZrrOKChq1S6eCvuVpyAGTBVF/roQmiGwEA5ewGoim
39dl9YNwECRFIKfRSn3TzWhwVaBaFHUd9iUEYyPAivjBajYxlSQn0g1ZPTkwN8KhRbv8wD10w4I8
HA/GLgf/QJgG1q2sNyDxsc7Kx9qirYZ8WY3namjm0DHT3kH56XK5gthiq1fc+VoBRIGIwoTQhJdb
HP3AmMo+KWdfF3emirbWDfry26xQD10zIYtPggJuXBNQXz9iFNgtxW1bvOmYm8haMKhUCJl9BUD2
Jo4x0t0iKj9k8UcHNWHS/KBRLHN4y52+9tuXbTxLShVh2VbMQWTuQMNLGZ4S+1BA3osMiZc7tVe1
NykA6BUZj21yMOziTwpuagfwunrG2C3wgN1tA+zr9bsj+1ErH8isJGMNRzaemPouZc9VobqEAwDO
HpgyeM3Y7K4vuBjDtV1YeT6ttEkGnWrozeUZeJiEF0Nn8d8tsXJ45TyRqrNQG1HsXzrVA3WoN9dX
kKSf64YO6yqTOXPLTzMQU22Jrmmte6xoguvLXGAI/pYtrDs1Rcab3MnmRY51ofSob7IsaHs/uRnC
RZCwekfJ7tMspfHpMiTsn5ixHgWicay32oAtnDAjAvXJn8MzA2WfG2uBBbq9HUo/fqt4C4tJ4423
2iHCHtzKCDQuwYJVUwPO0NIsyzTWEClqVRlyJDyau3DypiD28scEdY7Waw7pCznpe5CVoeVZecqd
+aa+NYXEkr64AlbW+u0HrFwb41RhjKX01E/5k9UAkMmQQKHwPoAZso82wj6CnSjo+HudfCrxrZZN
b0R/mjj6sN14Y1BtO0z3qnWvzNg/KxPQoFPduDqKZH5U6Od1e7lwt7792lVymRRzOziOJe5ZnHlC
tdEJm2UmeQEk/m2NlRfrnYaMGArjp6y6pdY+BxzBbptA0yFGqiFlZBNKrfsW1HLXv+2Co/q27spR
of2cM2bjyokk2ancdEdbDeK0forAu1uhbFM0TOKxl+26dvgrV5Ukoi1toIBPHYdUyZzv2qbcO4oq
cSaXovW3T1v5K7006rw3wenQOYAEq+NLXWkYe45okIGjLnV+6M2tomyE3m+izLrRU0v6rF8yliuf
us7XWNxxu6mrpcCr6B7YaTaW377yHfCIzxBmkWzsJWqx8y9eJ2x6nKsGkBjLctWOb9sNGDp46fXG
o1Ue495Vtyjcu5arbPTPdK/cAerrAF/Qmb75JpvjvJC9fPstq2SuTErN6J3ROSmdvo9K2ysMcIzl
GqSTZCqzi41e2+VVWlZkZkELgftJlFuGRi3NVJ+zn2hgb+0ml2zyJdTBtw9bvMVZvlEyMYCDwVyy
4oUsD2P71k386OhK0B30jRpoW03nmxzoQYlBy3Z05YaaFGNBRYTT7c0DrbajQTeifkihUHDdJVyq
wX37wpUvspnapGpf0VOTPSTqM4cglY1xhkjNIb+VoaTwRszXsRo9C+/8ztRcm94neAH39Z0Nfph4
vKMNOkMRuP2BEVLth9EWW8zZ2n5WcknZU7YpK/+l06ilmZPR09SCzBaTc6IPIYjrUVbJDl7iotfi
biXVKWli+C34K2/E89WpfhbYE42Mrm3UQRr9mJqt0QrJeSwGdc28V34MQ52jXmSGuG9J9C6AWisb
5eP6kct85TrzStV6KFSBNZaMiNQu3pWRz3YiQGsAVVgob0hSAMlHrVOwyYL6D2lSvGTN2LMpgDIz
lezbch+u7Ns62TJAFdx2TY4ko/wDFE5efc6GpF14CbFyflXWOBlTpU1aZ8ikFkHtZKtvu20XGGG+
l+m8SHzcGhozJDGzSzXhGJujSBEb1+iFC+oEkPkMrur8+Zf2sOztmZMTqQ2iYmMAHxJk9/YLzQzb
iH36AwVFXy53JTuplcNZqLRbjiGkU2+3ATFFWDhvoA6SHNal7PvbYa18RezkFeaUCoohB2Pv/DC3
MQayXAEVz01y0wSOyzzjQMLI7Tb0zkaVH2ynstxbZver5MdWStFaM+w+0u87VgQYwwyvn53EI9KV
u8AjfVa7FCZZqpuut0DQa28GfGfC5+2/WclcjxRnCZ5nTpUBiYZ226TU3qDeds1D28naEpfaI2cn
By7a7+bYGDzmUTk5p+h58ti237DPLEWJDSCkyi0gF0Jl+mjXTdJcI1XKdDYUDjjfycCMR0677TRS
HyhRyWHJllmlLo3assFMcg75pjsjwkD78FwxmWjIdd9hksUmzy6zzgeTGiCsAr9FnXgqKN6bDOTt
zeTpkL9w64lIgrLsq5Y/P1+Qkr7QNCU/UaPasMoMQWIf6lKQoiRqmWt+b51oEY8z4pzIaLtt/FTH
5W1lZgKapMrt2D4UarqznTEUNgqDnf7SdDKWA9nWrlxKXrfmpDTIySqYSkEGr0XZctK7oLYwYDo6
99dvnPSLV+5DQ2eXU0jNoLa+JJ+5Xz4nmNUCRXMI8XoZykhSKAAU+ftBgvwSFENVye4WAXLVh9Jq
BmbiKmzqQAkEQE4AwsduVkCCHJkgtCaVtyi4/snLF/3nKI6Bru8/AURSccME0u2lA6OVH2oNbfbp
Q40eiSp8fZAlJpIoYa6Zdc3E4ZhkxhbHO+BkdmYcxG+FD02fLTvyY7qtbvbKvtwBCqCBpSiH+qOM
K1lyfb6M4Oz6OBB3UE0Dv8DsCm/SVHeA0vSQyJ7+Mq/69edn63SxVtVGBsP9f6Rd13LcOhL9IlYx
gOmVcYJmRsmypReWLNvMEcxfv4e6u3e4MD3Yult6nCo1ATQOGo3ucxRl+B7LXQLZTiW21CFyoA7g
GUX7a4ZIL0r8lfOQGegHlgVLLmu7nHjxJ2/IDEQFZjVFKvgpLiJ6n6EJiQr8xCmXInj0DucQbEFl
puSKO4lXQMIzvPy+moNAk4c5LJEkMBrVJQP1tf4oCRIn2t3KOK4PsM/fV2ZQHyepgoj4egLX24yN
pI4vGjkb0JivYmjdSqkbprbwPCf3vKzA9gZSDFOWiagYLFFYn7Y9KiBL5SKPyN9Pgvom1ZNbdTG6
dHBR7nR0O6bxPzrXrkaZ2z9ZxJenFvqek3k2C8UZ1J+xxit//kP0fbXCnJ6hKGpDkiOYStTZKSA3
K1cyXuAk5I5f5emF1Kfa6GzMC285t6O4q2HGXcVWE3tVCjJ0DS50gdSuT/kXHYgo+Bkw0LznITHP
IOOmjRnNEQkJ2iPRIl0138Wcc7JsR43XES2/rxw0juMpAWNOdpmmSzruCV4Puuytj3m36O39drXD
HJiioKCuhi7Jv+ZkKNSps9cqzazbZ8YfkO1qhTkmg6LsjFZNBXSTSh4qIcDxttOeIOloVQ/BMTrw
9thWJSf299Ugc1DWipwOmaBj+gb1KBXGPjcGFHdUtiYmZ1Qh23qWQmL3iKSkLUTF7vZ4t6OQv62z
7AERWk86dYI7qkgb1/CQJiNuVUNusS+OhsK79f4hfX+1x4Tj1UCFVsd+RhQS+AMIN6hthLtwcCvJ
BmdmjRvpQbEzV/uavCX+5AdIl1jhJfM7VESC8omzHbnfw6DNHE3QFwd33UWpTnNX+EJ3rlUR7yi0
8urkIoq1m0IsvS5al6LHcxRBDRvd5zSxGvktL3ZCihDKuBfi2KbZIVd3aviY5W9hdkLZJM83OXis
MqBl0N4gaV8hT3bXudovLJSHq8zj/NVEbQTazHOwsSyy3ajrvL/tJpy9x7IFLs01dT7jvoYpqlBP
2sj+PPKyLp+E6L8HbFfnYKCqNkJZa0Qzg1724EoOpCX2NUoHwocUdXuCn3vhEwQyUT/Aw0jeLmAg
TIqFKiyX62gXiudK6Z0hxLNeaZ6LNLO1NOFsOt7pw/L66Bnab6JAxS6Yd0Lwmk6znfaZVZk5KrLA
+0Ue2zl120zneRBvoAy6TXg8S8M4W0gzmz3S+uNePRZe8tTuaiffTw6MD5f8KfNnXqadB6wqg3Oi
2QS6JABpxCF0q1KxhWFCaIqIRovBsISMtCE6qM+wqaDZqRx/JXj4lsk/aE9bwy1bOD8UWUfEQQGN
iPE0mrHVDk9NfzGbyuo60WrNp0nkyefylputn2/1FKopOs6UZA/FTeggLKJv3V7c8e6UnG3KltF3
OTSJogoAUXX6RU9kN06nb4XEM8NDTY0BIrx7kTrusFFL+l2JQzse3wGE4OyOfCgCOTRFHlN7zPTS
lvMCJQuqVal+VD3QpARLnOZNhEIbPjFRX1jtjQAF1fG5XyQ7g06KnTryKzl9vI1gW0VX/7XwTOA1
dU0c0UVxtJ00OzbuJ+3ZMKNTZZz0KXAD6VcQRm7XGVaCXuu4cCA1g8CaW3PCWyIG4zQjM0C1iK0P
aj9HdBeWRyOxcigI0bsCdV+ZHT/xnn94Nhl4SwOaC2TEcmUt1E/o2TBju9Z5vVN/ePz5G741JkCT
9GAI9ALXBUQSL7KtQdwl/lKD8N5qNf8vgVkRRY12hEJIT4A0VIxGHPkscFWpZA7MsaXgaO6talBE
IrrPBHeKHwwZBY2D6EUDuNbF2tbz0U5AURV0xErlN7XtXBHinmmvA5lkh8igEoGwU4YaS1O+TBKe
MgLtO7ij7lvlpLbvUYV+ACF24oznH5xgmq0erzpFkLIOwfSst9YkQ5on+RLLj3PH28N/eIz8e7XY
unEhFZc+sAayE6fewZuviyLEBKpdvb20rRcP42nY5Zxm2S2u0/UmZKvEs1rN0U4Does8HFBlm0dg
Tkkgxwj+4RG9u1XpVESnFp4rlqdnWp3CdJr8ej4W0vuQCPtOy2q0S7yFZeQaafXKwYgl2vstAFEI
Wiwl8FCYrJrZPKKvKjIA1HU1+MIQwpGRu8iql0w/C7l5quEQIZrZiumh1b6Ng+Hf/oDNAG9ln9mo
tJbMyjCk7FKJjTXEEOdJAltvA6Rz0K4dg7nUjLzbJjevhyuTzKZV2wFsUaaMYzk7j11kGRPvyruJ
PisLTMwRpmYqdI0a3tfKa609qUjGkYyTNuaNggkuJFoQQ06VDF2qnd2gSB8NgJy1Wf7FDd9gb0qV
KGhabmIYOj2Mseml7Yfcv0p1ZovZL3FSd+DS4Dw78UwylyUIMY9lGGBtjKDbd6ZklXLiJGXuG8pT
rzzo2b3Uipwb0Xawcl0uddkjq+t805TT3Oc4J5Nmb0T1IUFZZo/E/4C7Z0tiKO40Tphoh5lH5MRx
fvZ2U05aAiaYDJwPA7Smo8sITpVc+TqXrVMWb2guvu342yUvq4EyAQF6NxIaC/AZ4xTdSYhHI2sp
aWvux33mICNETwJUuoIneqd9awvXPLQ2xByhDHL7O7YD49V3MBGBIleqUVdIAPwl5hDZaDgW7BYs
apNTHdIL5YAwZ6+oDMiobQqdzxReNaEJMQELIhoPbw9pOxJYDYkBFSS5qpEGwNEir3Zzf66gKGwN
HfLRPQh4zfKxNc+t/DYZeByDZqXalTaELD1j0JxCPJTgWEpiKx7HuyaeLEHCMx3u16Uh2KL6nuQi
ZwW4n8sgVDwYpZpTdAC2pRZ7Q6uA2FJvcDdoC7+cdbRxgnZJ6J7EikSn0ig6R5jS16avf5Ym2Mmz
CXfTNvLqMUfR1FDFVtk2D7GBUiojC61QLO7Iwm6pGu1gy1XEaZXk4Ct7sULPRNoOy2QTCOu1/TmL
wPOn82h/OVjE3ptMQ53iEHU8eK7S/T7L7W54BS2BTXsJ5dC/9PBVRtR/2484iMDemzqp0MFh3CNW
7kxwgEeIHA1vjDWrBVtSCCZ6sQt3t01up9uvrsteoYyRlLQrtPA++JLhtlYeUoSOR/SYSf7k6QeU
s0OTMfsi8pI7nFXUGDSaW1yFINYN2pQRfbjqA1RlrMDkNWbwZpTFGujldmmKQ4xIrzTs3VpFG0+T
WlMyOaXwPkju7enkjYrBGpApGgNNMJukml0j6mwit3YG6a/bZnjOyeANlSVQu0dzdpHQ0F027yIY
6oqe2KHwpZm+maCKpTVPQ2Y7gF55CoMaZRTopp5P2WVUP+r5uQuJHaG/opjuE1Ify/ibGlTe1GXu
JEMZXaLuDGKMPjH9rK84XZHL+G7EJuytIS+pEs4JlrUAU5pQqHaPnFU4iod++iITTiC0nbG+Dpy9
OXSVVLfFLGaXYmzuilT3cvEwRdWhKHqnoBnoeb9HIxiBzS9dz6to4806e4Oo0qgcumjxKJSbpcf6
pLvaJdj1iz6ELex1J9lHX/4v7/qt5bRrElNYnHjRh5B22j7fLw+KvLLXPwxN1xRNUlQdynT/HXkJ
QZollT7iaai0Bldx6tSKHIiUvkiPC6EXqEiOVLR4DC/LFvzdd65WGeCJZjGqJ4KwiyTZrutPk4xo
1rRUHsfVH9zmaojBnrjPIJOlthhec6rD0CKtbAXl4CtFeBQMwxIA6sIYWJLsS1r1z3D9ap1BImSe
8i6JMLmLyIV+lO6Imx+KpwATvOB6j3bN/fil/nrbdbYzZcrVLINMTR5EkdbBrNIfG3On6frBiEyn
iN606LULn0WpRAvHt7B6EATIv5oom6wai/amjwY9K2+gTEvcGeoGaKBHsV570aWhsebhPVCKQ5nW
nMhtqwNTUlffy4Carsc0rUYcuclewnXzFYqioY0G6STwQtdwJm9y1IUP3sKTP78MfRvHr7O1/L66
e2haXZOuAqQu0nwF0qSST8EkzIuA/3DH+dvOZzvhyk4+QWNsGnFeZNJLIJ+iyXDVZi9ISMOLD0P0
o8uDY9VrL7edYfswvFplrnMEndsDXXZapSc7iraMJK/2CnQOb5vh4chnmcpqdAaSX9KUdHB11Upf
yIG40i635b3ggrEY2R1NtnKPxxHDnVMGvbLKUMSEYHv3crgLqhcNbOdR3VlK8GEWiW1M0qHR6UNR
lJz35+3KpqvPfob3q/FKehmTocV4l8ompPQ7P0dhU3mnH7SjeOTd13iryMCYodTJEOHF9oLoDLQr
g28OipvVCueU5Zlh8CoCE7XZQZYItzRlLxTtSUSXDa013uRtR4RXp2QAqq2UuJLSXABHW4e7lmn1
ju5lTmJYC4Gy8U122tNBPyBxu+PN5B9i7attBmwmMU6FOlsOvG+LGm3mqbvEE0JwxC06boqbPLSp
Vdi8176tbuE1yMkMzEiiMnUQt1hgJh4daA+kh9TWbQmkuv7CvyU66JfaR2fEUSfzNTnw8vE8lGUl
SCVZkM0+wOKmL8lzoljtJX7QnACqP6g/gRZ2ixQoJMkV4kQurzd4+/r/96Sz+qPEpKkcddgtsaHs
8BBhkz594iDQdh71aoPJIeny3MuthPFBwcgq46+FDNGb5phOu1TIDlFwFiD6a7Zu1r+ZQsFz6QVH
b0Q0rOJoJc3/jmgWPOjOyq7fDR7dzyeB+3D8qX15yxYTPZk5HaUMKW0oHZoP/YzyGrSCIXHnFoJ2
kFvoZBqSL6T6CZUWnpChm4zMjly1TyFJ/UjMvVa579BIZZSg7YiluygrrQRUbOAw3CvQWRO0j3Tw
xByFbOBaTXASByPkQUbFj5UvUwZqM+MDurFyAx2sAPLRocaRPOAcyay8aRdgq8TlspRN4xTay1h3
Ph0SOzZTP9BPVVDbcZRwjjCeUQb8BpKkoWHAR6E1dGfMmdPNXqK+ddHkpo12bIOfGUSUbzstzyYD
hHMD0i5aIPKZpfs4P8UB5PQGkGA/gigM0ICkZ8CT5eaFxAoDgHIQqROYPjDOVDnn04dGnk0NhWHV
kebvQw1mWr1wisLcKTVP/3GZwluOy2BgnUAEocuWQxMYC+KYg0lOnXQPxjXO3ZQHdr+pmqpZqLch
Thji05f+rn3G26pngqPYsFQbFDDIrOaOeOSBLAfn2OLFlpSz0sU4XPL6A8xefhsIHC/lHNGEQbkJ
wk9FlWMK5V6xaDz5Aiq39I6Xkec45qcywCq8iSex7OXlui0AVuT6e4lazFlVP/I+3/W4cqcCiIjM
ghN/bBfj6CpB8RPRTdxJ/zsWh2i7SU0Bt15VKG1TBpGqIRUgMEcdr5J8EePHri/OZd5AxCff5wW9
tNl36FVajRCA7LGy5PrQgM9dNf5JFL36LmbWYzxY0TSuhUuWBXZcjNAbk6zSfL6NBpvbY2WFiWYL
DTR8YQgrPWStCpFaRgCi/+J9hobHbUvbVeMrU8wRIpha0klVAVNefO5eqAuJx4viRfa8i+zEWZ4C
6jsUMxsXyU0OwfF/EZ/aAoPVJyyevnKxMIn6ehCocCkn5DaQpZYqSE7Cq4f4qwSaKnHai3gI7cKD
Mr9XismZgu0by8o+g/dThJxVEsM+deuX6jlFliV0F74Y+ty/hDZ0GFEXcXvauf7N4D2ZFwrWCNPe
ONMvZa9Y1V5DV8Tw2J2Ex6XgrL5DfXUPQka/3t22zXMuBvYjQVJIgPv9ZY4eUYlslWR0OuFZQtHn
bUNb5NSQFLtuYhblgzzQDK3DZeVUninSkF7s56WFyzVSENYjYu3s2IFDzUd8b9n95PenChwSwlF+
UBOu0up24H39HDZzKFDQt3UUc0784UV4Whg06ClGdtZHTwjq9M3Jyu9kr1laQ+YTCKKd2/Oxidgr
+wymSSEeeKgE+4r8M4t9sz625rfbJrYvNSsbDD5pAt7yKhWLu+hloMRVtiNbOgbOx4ird/+S7BYe
QF7fx/Yhu7LK4lU9dUrX4ZAd7NlrPf1b+qtBTcd8BPu6QK3GpfviwfyZcolJNo/ZlWEGvZRWiDpI
DwM6tNKS6OOk8eKHzXB+ZYEBJ3U0kDNZLBAfPVoox+684iyDYoSvfbL9FruyxQDR3Cp53xitgMuR
alPwkIESitToSMfRp1FHLF6o+aGVhVXRziqR8Q/BNXjbgTaP+9UnMLikqdAVQxs6alDwLgP61cYA
aZ96n4m5lc0/q6x3QvQx3ba5naZcGWUQqSGtkWc5jLYfpWs8FM86ckQu/QKASF2QL5xaF8zJ58kZ
7fZlulNtNOj7GZggeDuU504MYHVibVSTAD+W5MiiY2XPpcyZYB7ys9QamVahZTiHDdkHDeuD4SvQ
ziiQ34x9BFjozMqfVRu5aO5tkQM/LMkGXjDDMekQVITzTjcOsujlvELtZaF+C+uvC8kSoSVCGYFt
aRIuujZ7kyDuKYU2EbwIhbbCnENMjnM/5IUvBoM8xFAzEWHDkkCSvjUO3i5ab3SMQ/0GCdzvwb3h
dJ4+WcU5fm39xB//h1s4Z8v8RndmmnlFq0a4iN2XhYuxLAQrzA8aof6cNlYApTiz4hbQbZI6rKaa
wSViDloFVWYB3X6BvxDcpTi6EivFzri9OznhgsGAUqdLWazMmOEZPRr5+D3uK7tDTaKolhwc4AVi
n8zZq0AwmmNdCVKM6S96p8JRQESKksB6n1Z4X1taC+ih5hSkKMuReMtpGfQpNAjuTugMQQRcPKMa
paRWfah9kCJAQ+m4lCRm5xpvD9RZSARyrzipjuZPO/TAW7ove5pHjjVInLi0ONup5dUaM3BEIc5d
gdQWnnUIoYt6MkCC07vZbMmoBBq4XbMcgGC5NHraBr2W4/hpou8SlDRH49iZPGqhbXcC65RuyJKu
s9nP2qyEQu8kHDD993r2SnCs0/BFCF9ue+02kv9ths1xjuNMStOEGR1dDSVoJoOUF2ptT9fVBBPO
5WYxzeGIK6ouoZNuuAPXrx0p0d0QP+XkvoKWjhRNL6F6KutLmnaoDog95AQcGnJAcDuRo1+/hAn6
2qGtug49rhckVq1U/droP0aRZPsoBUHEBGrJKvSk8kDBf11JMi9C2gb9q3UGgqUhiptCQ+0IGifv
IhAV2rOigYL2+xycdSFBASt4ZrvZWiTFZDmwhBKyUNEJ5DevMQEbLUWSPyH3Zdxydjbvw5jgkIi5
rtQZPmyEJjimYaR4fwogWVxjEdrnJEgebjvdEhz9hiSGKemqThTZ+EzXrvBLSipJiwjB0Q6ydaWe
d3IG5XUxcIjY+CTmNrVsngErewxyybKcoUhMDu8b0ARPWvhogKqAmpHVyg9G+zKo0IUR6IFGzfPt
gW5u4pVhBph0qejCHsxRFyI91x2ohOmTNJe+PnP2GGdC2eRdqOP+2AWwk6G0pe/R0d5D/LvovU76
OsyPtwe1fT+8jorN2RVJR5LahLUeqtHOrNjkEO+mc3EJHwSQfVst5FEQdA936cesWc1b7KjO7U/Y
hJTVFzAbmQxh088iHEgELZOCsvSFvCPWedJI6ualZmWH2bJlI4sR1g/ZNeVXAc3pwvjZTbJtzvft
+CAL5Tk2cPNIDqryBXK3OJVBoAXJqNR4LgrpDJIdvzSpE+SPTXmR9BMRVKdKZK8GI2QFBsyo/9kk
b2XwKEniyzS3FlXwImqCf1DqIcN61yC6Hsh7lnmdsLwaGLZeRjbEtB29651IG+5l0fgZaRVY/Eb1
aPTzvTJWs10o5V6bX3NR8m7PO8/PGKSYRNzMSYN5b8HGKISv1Yy+/b44zHPoloLJaWfcjnNW08/G
bhDrRY8I9m3W2ZOtFdCMRb/dDgrKKLLP3s1fsoP7ZWTxQrlNQFzZXbb1Cp+GWuznRFyQupSPpCz3
MX2Q4sYxsB66YdqlNFm3J5bn0MvEryyOWT5PZNnAQtD5qKV2ky70Sqg83DazrM9vwIvzVZJ0/P0m
EzUWqljL4xDei2BPV4aXrOFR0WwOZGWB3ZlCiid+fPx9PkMCZX6k0ZuQfNwexeZFYmWD2ZXaoKvB
QALELPO92VJHIZI7KJbYKrYM3vcBPDGE07nAGxbj+EY+NGaoYFiz/kvE24EivQkx4aDa5u5ajYtx
dymYaZ9VwlKP3WPfV9ABV23wyVu1YdwpY8/ZzNtplJU9xs3zKDGKUVvsVd2JVHeo2f4IBOO9KD/G
ftjpXW4luKeZaMsyCvH7PNUgza94AlSbm231FYzrQ3yPQKoNq0mi4L2UDYdAVk/AYYl3t4MRd5aI
jvP/z4GYeCCAWg3Jwii8D7XcBgXOrpb3DZ53hciE8g8EJzJ6r5iPt41uH5urgTLBwETifBohV3tv
RtQmYe606Pm0kCry4lpDicN7gJqyaYS8ERSLFHH0m1I86RW4zELZo02fOalKLZWYuzK/qyGNEkO7
/PY3cnbWZ/XQCoZUWoR6Ae7eS1+BothMrYwaX+L4vpWUfUNfksBE0Zu+u210a2/pYC5RDdVECfBn
1mtlVNeIOBkBhMiTaHC1BpFgjXdHiSvQt8ACC35rO4y7z2khijIUue6XggPBonbxNO4EGyfuvjjE
kcUjNuKNi3HsLtIDcJek4b2UiBDli9GnUziB3HJQY2vN1sNinLlLFSGaJphp0aFqqu8Qxbbq8NgV
aAiCiMU0D3bX89K9vLExvlyFSlmaTU1A6Jcf+kBzw37eq2XBgSh5KwBbDY69nkZQf8pnGXaGg34p
z9q75JkX/SP6keGKch8eTLw+jcF5MnbR7jMYcHg5e85I2UKctJWIOXYVuYCeWo/JURliJ2sDzkB5
Vphjs5/UYaIga7pIyi8tT38WffiVFhnHVTYTyOvpZE5OsRIiNNUW5FLn8iNVpp0Z0t1YFtRN+/kp
lDrge79HUPsLsev7JPzqejTVgs+jXxj00YflVJV+N8rlXqCBNwZQ7RPAxYpHaFT0FV6Q0IuaQHpy
5j3ibx2N6w9nzt+xao1MNbAKhlBZdXaSEH82s3mWkwL1PBVnNZb/dgMp2GoatRtHsS8bTFMg7uch
dvXp/TbmbbbYrgfEgBEVSm1QSwyI+Nk9HpQzp3UkL9xVXmkLtvxUx6hxW4RUxArt1zwOtM2jf22e
waaskMHJWQALwZ9TWrI77xaWuRn0RsRD0oz7/sQBKbaERprJlIUxZjTNtJ+SlnoL/dpU7zrZHWbQ
2TQ/IpXTlslbRAaipnYw4iDEsdKJb0FLXYVO/5+bsLfuoaxNVCdj08aJFFm1op4hRe/edhQOMLB3
7bhOtWlOFwVgVXRA/+0M5JeI0vTbVhZvu+HwbI2MKuhj2lTQZW4C6uFhC6xsx7gGpSLpORHGJsHD
yvPYOpl5GLS0jOH4SB40FkQSwHRrxy4ScKU1fTO+4eUV7w+3h8dBD8Kgh9aW5RiOWCitn09x+RUL
d84AJLgvC7zzguN2bHN6PI1lBrZlcpnC4ZCCfl6u0ZZ2ezw8Gwx4xCU1JlPBHEo65NIgR1inOcfE
Zt/tep0YhAgiwZiUZc4WZsgehY0Q04IUpqS67fQEgUPB8qgN+nnTjpA9y6AO65AERODHQW3/qsfg
PTrytgIb6ERlUIGZG6hc4ak8mIEaMfgIeM13PDMMbghGNMaKioGHqIvq++AIqoQv0Ku4vYR/2AeK
DvoCTQWzOHMUQwxOLmoFZogvT6hqiV4xnc4ifQhJr8BKQDLCe1Lg2mT2gUQahSQzbIKEGf33rhpb
CvQWFznj8Zfs6YW7vP3dHujnQ8Xv2HId6DLfq/A+zPWASsthaj4tVHotWK1RNOWExz7GsKE6VQpu
/Nj39n/Gb541nET4mACIEPqp9iO0U6ewef7EnQ5mGykgAg3HFl+Gw0GxafzJhfK5AngdCKzAgsQR
/7Fq+yi8zgezsUoR3Lyq8LkI+busel21yNgWjoz+D7JXfEL3U/utTTXoJTozVJBt2RIciZNb2/by
61cwm6lvehAgmzFo9YnsaJXpDgTF30Hm3l79zRQekvx/uzmzm6jUVkNSf85xBtpe1Z2Rgl/iDW3p
Ukq/qPOuoJZiOI3PY1TffO652iYsfXUldxFVGtgWD83zwhDYWqov+Nox9HjNCn8IqP4zTsISWCt5
FORpB1vED0cHt5PILv3Fl1RxH6GYiM9IsH0IXC0yV4Zxrma1WfaVbrRuW5i2OnIu5txBMRjVmItq
2PA5qLlx4tkqnNA17dFW051ql97/ILq3HYlcR8VAlNEo/VAmMEldoDseNJ7Bn3cJXekR5T12NFvx
K9nxm004WEBEBqXkeY7Buwy7IMG60w7DubYj9LdoUJUEa3xlFzY3Br8NBOgr+29g1KsIT18LEIi+
fMg1S/E0FJNW0G9xWrd3JyjLNz4ybpCk5cMQz3sYFMrijIL4C+PNetTTECQmJE78zfUeBmIkSoqq
1jC+0at6qwNJJyrKY1SUS9RbEJ1PELhZM7Te8QzamEQwJD2nCBHcwZUzS1XduoU8ZeCkWMr4OXps
NK/8AboH7EiPVyFxG1MJmz3LVJqFWo85FUbBGXrTkzHoqv7FgdRl1/35QCWfsLc6ULtamwuCVxhA
Dfqiqt6ufhTOv4Ubzb2iWSJXmYbjLZ8FGCuTlKZlUOtYygl5dlMFI9cTZ1C8uWOgRge1h5xXGBR1
ofMyOqhsa+en3C195B1AVXcHrd/x9D/swgUmb80mAzhdT6KmmWEYon13QuQSd9wVO0g+lhZoFvnK
05s0Jisf/TwxV3OpmG0a5/Hn+W8iDqvtCWK2GLJp6ZcZGYDON5xRtJPW+pjt2Q1xI+qzr0slJR/2
NnPS649hMEiLw3FOFoRH5Qw6l53RI+J+KNDWvpxegKHukf5Aii2zGhTTLHuWG5Ty3JlBIhHUYdOE
6k30MqsYew2YCN0FAvXgHH4W+HFNLshza80ZZBLyIgwHSBhhzeFs4WN+bn6QX1BAWhAqtfGIG4DD
y46ohXqqyOWFxNuHjQqAkImhE2IyQ47MtM7SJTBJ9qNyh0bOS49Hc0jLR4+L8IvXXf4h4K9sMmMe
BVrLQwHRXmPs0MDfoY/05fYe3gSJlQUGfMtQnYuwAfjOqrxDSY2TqxzoW7zxt3X728JveiQlWPNj
lAsuuQO17G00vdlSQ4/B4+2BbGLRysySlF7tUBBOpXWRLVMljrYI4sFshsb37rYRjhP8JkDSznGr
jgQiXK1poXoM96JF7iFGvyHiDugdRj7ac1Ku9sD2ll+NjkHasNUMGiwReYPqPOEDR9RCAdkuMJuc
m53qz1A4g6j5HdSyUV2LJsLbA+fNLgO4gapLo6Es4mPyS5Re9PIs82gkeCaW31cLWJuxLERzoGAB
T3V6b4at02Wzd3sct939N20SPSOlmMnLPJLGzZrGbkUOZRTP3RmYCGX0NjWRoFyCNgfL1akdZldM
36uER6fOGwqDDegmlEmkYl9NNEotFKWNOrcIa7MCGTWa/wa936RGtD5PG3WJsKk7VD+Ej8heQuzU
LjIrN63RTXav6KoWVEux8bSJlHfvL+XrtxeN4xlsiKahv1cuY2ztJq7sCNTFEMLzwvrp/7PCAEg3
m1Fo6HDxuH7posSnYu3MWsNJ0fEQhI3KMhXc8+2yk4mvfhNdSFu8EvSQlHu4CcKF7Ms/y5hc1/Az
5F9trD4Zu8Ts4CiD3ZaWBnkYaFAuPACxbCXn6DG9b31uBfdmgLAyygDGLOhKXhQwSl21q60GlCOR
V7mFdtSIO8RQaWl9Hk8GZ0ewQVqnqHg6GGHTIOZeJ6mXxQ+3fWSzA2m1Hz5/X83laFa1qlOY6L3R
a3orz51BWPjUP0u5AYumr0G/DAvJm1He4BhcIWItUaOG5WgAI3QP4cek4YyOt88YROkmQR7JYkKS
laNIUI8eogLS4FTl8DDl85VtNYdKo46t9Jc/Dm54xOOw4Q+GnYGeCM0ii4KR2NkJcmjPotdDVx6p
tCWTyDvSlgm7EZd8Hrmrz+gyiapZgfOm1kIH5Ze49HV2HwbWkEFieSo5J8/2q/h1R3z+vrIXZem/
Uz9gKyvxLGsTt7bDN0Ow2u/6csG2+wfD03+p9rRDQxIG/MB75uCBz+fSrL6hkia9wbMaoKCxJC+C
0sIztUN3iZ4p0vKuDjEObjJ52610FSo3miQbGnOwD2lSNnNXGTig1N00+EGi+lPCq4feTMygH/M/
VpZzeTW0IkpG1MkBVyeau0X6DiYmcDmArd3ViYGotnTADMYD820fuhplNmXVxGEoLqmLCKI2yJUU
JapAZad8pH6KhieNFHv5ouF9/vWvbDjPh7cztatRM1t2MpJarUMdToxRm+3wSMTArutFkVsaHJoX
TtWZ9iz3fqLELlIQdiZA7UN+xOvkpVdz9zY+fr6e/r6prhPCXCf6UDNyRS6MCzE6N+w0zTH0WYHq
rBEe1Lkc/TgbZXuOUbfVobbKCmKxt7t6eFIMtbLUNhhsoYme0qHbF+ipHTrVSSmeVrTUNnVoCMvd
16gwHLxGPk9jNjhTJH1ENbUGqI4ZBlE806STlZnhXhfj/iEbjMjT5daX6fguRc1bNftBUC8FE496
IVuSInNmYJOrCSXy//FDtg93MITR7FF+jBfsh7md90JWouy1Sd1MrKwgFK20NO4iAbkC8k9eB1aW
2QBmQJVoX8IZMwE3/0bYixpKmaGwcnuNORuNpexT9aSBmB/MEL2yywEE6ubgoEPWj8UXvbhL61eh
4l7+t0+/66wu4cZqd0tDmVGzRnCmPI2eAW0b6J99di8RxRaRc+U3FG6nJVfTyUQwMcQmhxGPLBe1
PomJdpdAvUr6hhysIw3Cd8n8HlIwOsUR9JbjPVhTrahEbFy/pF3mJd3JEIcdITKnH+UPF8HrRDBg
WoyyPmsDvgrB3B3CObDuQ28Pr7qg2xcA5NG76Zuuiqbz3FHr/6UdejP3tpoXBmjrojEHtJ6QS0BD
d0SuJSGnpv2mCM80xE4Hf11uxFYOMnklHC155Ilz8lyBwdxZGWWjWsIHCo5pq00O81B+3Hbxzd60
9SZmYDUVhxQKvsvag7Mr+1F5wX4ptOnfiwM/EOENiMFMKoaVAu8GhoOJuaKPRsblU122/g1YZtty
u7xItCLDnKkx3m1n4TCL0r9I+7LeyHGk218kQLvEV2252c707vILUS67qH3ff/135Lm3nWapkz3T
wAAzgwIcSTEYDEacOOdYRNS36RZjs14zZki6ol0EwoBiVn5e/pzrT+K/fJafzbV6pYO6WAFdGKNx
SawDoHrIWLmVRsHbW/Al+QndPp9DVhVwzXSavbQcPbMQnT/Rl+QCUV/FsjVShPfGl0D+R5yZ4HHT
of5ja452R4NGcxVIB8a3RTBcpTd6IO6R/k0G/fVBudAEXhmzkGW4J0BGmxgd52rAMazaa72hW7U6
9PVBUoujZv4Atd+xNmo3r57qsnXJTyAjQVoAZrLYdhsNukhTBuW68ZEm6vbyrq+3kr4Chc2FKtPs
5EGlnzVzLRg2ETgua59BnmdBC1GXPV+2J9p8Li7NOZSm8hIfxVZuVX1foWV92YAo2eIneBU2GFWY
Qql6cskxu2kakGss/WnTkTbVleKSDzEGT5Bh8vL2TMLwkIbBrWMzVaBq/2Fm1DdQbxmhxzlVhSdY
4upRJYaG6QtL0wlfKwAN+dRX0GtBdcJ60fo9uGS17XjIXG1jvpTTLr+R9vAm1xT1HVfP1ZlhzqWt
kKoDKXTtU7txwXmPh3avBrnPAim4vMj143Nmi3NMlhdFYoUA1PbtPpUOpQH6HbUEej91LIL+Y1mB
Hhz4DnmXZ7eE3Q3padCkrdneznnlz93j2F91mNWLwtdYecHcgSCHXN3zs9/HefIYTWZtL36WggCa
1tQFoZibYibbuLFqEQXWKr2JdWaNu0+jUYvrIgJCq/41p26OgXvVT9FSUU8p8YjlgizPX97f2duY
/y+p5Jlp/pqdGaWzrWloZEXbaM9AA/9P2J9FTs1dsONsRcwYgLyjM95D7EZiNkYz9tl0d9mxBPvG
VxRUY+onOinwYTkEsRXdEIjPDePg1ETbSJawlLg2IXu2c3xFgbEuqYZJRcVczdwyIn6fSwF0ETba
gIZv9GEPb3k1o0U1CMLEaqj92je+jBBPETHVCg5ayPp+SDFZJeRIW87gHxnLmQnunu2GKlXMZb4k
JATimXulKTYxebq8YetgozMrXNShdRUlw+KAcW94lpH6QzW7LWYxol7eWPh2Wmw5ZZa6c634JBSl
maIN5AJRq7W5EY1YpE16N5tvafvQAFBCC9esH7Lktiw2qSVas8hLuegyK8nUNASnoSvdEU1b01uG
NCzwRRXX6k6z7zEzObtLPV/8qBKcxE9xsbNn3GjMnYGMQDumxt3YHmKtc0PzmQKJKthYkYdykaWd
GCACCo5i9DS5bJsH2TXE6Om285ZGmcmcQcgxv/zJSx7LRZkynCejrXCrDFrspurkqZJnk8HpKSbx
QNgXj4LouZ5gfXkvP2eTsJlFipEi44knaKamzmC1oSPFHShPC580P9HTeBwxDFgpFD9DPtoNoEqh
iE5Z8K35YZscs6njbCwQX6zUyGrQD/wvlY2zhS5P0jO3qVVtDBML8UaixM0bFawL0LOdBOheQcjh
uW1lvVHlJl6uiRLD76AIaY3Ba03ROO96IfhsNVzQ6bQiVtTyM8cKT6pLn+r3NLB3iAC7aAOxagNg
gnZDmWP8Q66k9dLG2S/g4k5I5Entlx2Ltfcp3ppVkO+sIPLJDbse70J6ItGzdftJCAPwiIglWRAE
NC4AxV0MNg8L648b0LyMjSO170Z2Y85vl4OAyC+5xCZT6jKzFsyOPGSo9GE6VxM9cQRZKz8h06qg
L0jAU4ZqDMhCt5U7bi0/21VBuTF2/241XHhR9UzFRMT/O2VlX/nNlAiipmBj+NEYi5W1mTbYGBuR
A5OWw6uWRu7QiyZ5BRvDj8foUpmqqoKllJGNcencHXTBM339jrMtS1Z0C2Qly76dBQzdqAlJ7BTj
AO1d2Iz3FLoYZZveIsXH4Hmzubw164HjyxoXniLVKuchgdwj5n48Wl5rsz9JiX/ZyPrwGfmywmVE
oZ3l5VSPi69BPR2oEzo4tsdQvMEz6S25mlEIjX2KNXvGgwYxO9F1s56tfP0ALm7hhTaSQQX6XMsa
z6ShH/VKABTCLupjKAs/lt1HMZa+lceCso7o+3LhyszNwrDAy320uo0CWiULU7lpLTjLIiNcVBrV
fBwl8EcczdzYU8UK2lS+isAYfXkbRWa4oKTU4Wzjia0d9VzaXE32dRxG/r8zweU+UVaF4dBM2rEH
HWk96hvTeJ/bNrhsZb0VfuaPXECidZ/lGArEtW8fpOS2yJ/UQb4HqQqImz0pBThKntyyi24mc7pS
0cTR4nsAYYYJJChgNhf8mvWY8pdz8vReNNfIIHctvivkTaZH9hoeyd28ya6WAhy44ZtnUclCZJGL
MWCUz/Wwgd4qLU8j2Gz0kAkWtZ5Rfq2Jiyt1olZymceYnUanLG4qV5LKjd4VXm9PXkobj+S5wD3X
r4Avk1yQKZDKAWEeY1PjGkSco2Ozxwr0HDMRjcP9Td3hy9Tyfc9iNOq0qUKrhBxLQp3I3PTqe99e
T+WVHOpeEz/PceJAc9srNQA8G9WtQFuUWmhpdKVn2QcDoKfLPrQO8v3yaMLFmV4p56pjCHCG442e
itmmaP8QfaCZGv5SnsmdWTr5dt5PXusmR1TNNVAG5o4dC6EJgiBBuFiUmvpM87qDlG9xqCXVLek9
KYTPB8El+Qeg1Uay29a4tgxIYs1e4itv8+xphwrDzABhjL7m15hjUtxcB8ej4GOLjHNBKrVxJZsW
4qClOGR81iOou0GUdM7w/mYiANl65fZsZ7lYldCUFXTCSQIztEdD268aaOmEjl6eEqK5Y7qPKmgm
J6Ofg72F2e9mdKdittXSBFFz7XzZMpEtWzZtG03t704fTr2mNFC0OZpT56iT7OTx4DATBUjca5fd
ec2Jzk1xToTeI61RtkTXhTxL7FQg2VaT/yHPOrfB3WZqpIZ0lqh9jCCpGHfgFVM3UXLKJ8udqkwQ
m1bP57k1zmfaVhvkGSOu6L3g4VQ7bNsfq81CBqJAiClGxbLfgrUSykzU0Xxg6T7mH8W2E770V1Ox
8x/CuRMxMrmg4JU4th0Ez/TCS6Cl2sqSV0BxCl7kzuWxt5odxPvy9segbI0k2SU5qI172dHl2VPk
7iHVo7euFBUF126ls5/G34MqOI4t2yxR0ZJ+9phKNGJtd9mvVpuj5yb4i29sy0lZtmEZMgaW0J0P
KnT7TDx6yE7Y+V+7BM+tcZdgl0qRqqi42JcoZf/ubmevAdc61NvRdymh3oeCDljzgJcSzXqthahz
y9xdOOuVVXc9PuU05w6FS3cyUBsJ2dQoI8eT9T9kuefmuPtwQLG4zQx8VpucLLpjRQlmucfLe7c4
Jl+jOrfBhR+m9HlEYqYf8/iqlKAEBcFrKvcHaXpvCmWvQELTIWkriBJCj+FCkZk1FfgoAbVT+7ek
gRocwNBS+lCoLJBrSHsaioc3uhsTSDNqeG5WkiToL60WXc5XzkUqEGZVplrmGpxWCdSf2bbNHeUt
gypU51VeA/VUVDwfFoph806foQQpv4oQnKv1uvPfwMWv2qrTQTfTpXdMN407PIb3UKPxbMwqttcp
IpcgYFqC24ZwcSojUwSBTSwaXXGX9bWrdaVPZO211ZkDcqMt05TKzaz+qlSr2AlNCl6e/Ids0U0S
/ZJB1O6D+wpgRRvoEsAuoPTSqceE5bhAS+WxrqBybUW0BNAO3Valnn/MWqw4TSn/aEwsCF2X5x6c
XK2mRi6jchCq3W034i9KsnozZwN1jAgQ2lK2kG8U9UGjT0PZPWlGfq2DMJBOZMPa+7YsnXmWmEtY
NgZqFQUmEMTz1Lqm+crSMmA1zQPtnlTVQatzcLkDT13tSWE4KfsoqxDXPaLTwO7C3Ny1khU0hexn
+l3TmW4+vcpa54WFsbeqEFLIKHxE20GEgViNy4pqKLqsqyZa998vflKwUIMyKYJmcRvF+9DsBQnV
6nV/ZoALH0RSy8EAmeUxJrVXzGBaAvnPNIr4sVZd6swMF0FMMN2FqkbsIwDeXqLdJ8bvMQfRo/1w
OVKtH5YzQ1zMIESnSWWYeMWOI0SpPTnrHAK0PGvdJr5lDaJESm/SQgkmFUz60qOcJpvLv0G0Vi5m
gMzenIfWQBo+V0ed2SeizO/N8Lsv5eCypVVYl322Wi40FJkspWOF3VtozoBdwfCkX9wqymcmbr7E
N4rbuu3j8Jzuu630Dh6Nyz9g9ZY9s89Fiqm3jNZigLVI+pUkvymg4c4XFr+uPrA5207aIPi2q1Dk
sxWbS7Xp7Pk3VOaoRBSOBBzDxoSUB5QC9vlz6sjAzagYh7UFr2nBCTS5tMXuBsrq1raPmnU3T691
L8C1r96tX5+QVzdvp3go5wS9rWFIngwpDaax89tM8RBjfb1tfpqm5g11IkgbVgCnRFGIqSxMfDKx
+HUhD61IHCOyxLvmZhF2heKdU9+Icdx/LvC7IS4TI3FV1WWCdnO6Y1ARSoDk0QPx2PJKtvDdDhcq
p0GKmtww7SPLEyfpbrpRdqwcEggZuEcIC2xZdQi97y3ANLLeV/pekCyIFsqF0tgAkDEdOgu1pHq3
QHyGQA+yQEh18WdB9ftCuVhKjNBK5gQeyTToJCeDV9iVZ+rEzzPgDUntA0+/s5rcUdNOdPyWj/g9
E/xumwuvYSj1bMyxmfqmh15zc7tMARivZFME05tYROfP2+m7OS6U5nh+hy2Dk3bD0V5IMS3m5Jro
iIs2jouiea0Omlp8btwy45Rs/rNxokTuz0jyfTHLzzgLXdnUhYk+YDG5hJ4yiHG6+v5yOFY+GbUu
7I/FhUdZV+ykkFrrWMlsJ0O9fKc2quIRvYB+Fkt+gqFncCIL4pXlHMqOFsmbRFdeVRUspU16yCY7
ANA8Bpq+B8G3MezAv7TXlNkf9fr3NIbzja0UYOBllezEsgH2utaKPjrDsKA0NC6jpaM/1mYLJp9E
8kxg6xy9SEFSSTC8UskqOE3RDfCbRFNdUNJsbCV5MWRtQ6Bg55GpDlobxQ3duC5JvZnj6kW37FNo
6Dtk4k6bhX4fFZu62RUaGFxzyavlaqOw2JESpJs1wpgdblQonJbxJrTvFPY7hXSkpGNWCID+qtop
cncgCARjmv8w7fRWGTXdp2Hyq7RIMFoQwNLDXWUqt215S+r8qbarp96yvLKNniNqK25iqT9089qa
FHca1QPNrOtu6gK5HK8y4Gqcoo/ibUwwO9LM6U+Llr5EflMIufudzdwugfJUi5V0KI51dqR5sRU6
UTc6TRy6cgjd22SCvjxpnjFzcx/29XWkRnezYry2rT7jq/aTx8bJGXos87XsjVNej4pDUwUsBlQH
vB1apKoVB2XUYV7j9zhdWc2wqZP3WKIvlfKLRYOvdw1y5IMdvqZZ5FVluZUbzNjN9Cpi4S/LjN9i
u/C7VrlGuQmQJKEI2p8Z0nISiLHwYem4zbmTQMsuKdE0sY893df5i2UBPLKvo5PgNCw3C38YVJlg
P3Xb1FS+M59mo1mzYaTH/kUB3wrzrcyx/NmlTnc/bUUScmux6twaF/7xmJDVmTT0KOOAKKR8n9Xc
6bPx6fKqRGa46C9Hal0XfUaPZQ81NivQk8lvqag3uZJnEXCGf307LtDbhVTaUrV8u6DcqX7iLwNn
20WMKfWlXfuYbkQ8/0ssv7RbXKwHuphEFc3p0W4fC/ZQVRgBjV66+AoJkCBtFa6Oi/hJzQxFkVK6
ZJG+7FfMwREMPcvXNvmN8Vj/k8HBtfB//kU5pzfHtg/7BjZNPEKmibpSmwSXfWMFofFt1/hWfGH0
dBorOId6S28hhQaCiWSjQL1acqvrhWsA84IAMuX0Kp43+bWociDwTb5Db8Hji0mB07DsvpTHKwy1
o3icCG65tehx9iF5AksVjSZUSeEomCByZ8hlp2njRMoz6KRdwfcUmVrSobMrW5Z6tYyWCNJ6oKsG
dSX0Gvrn2sCsTA+xXEyY3hv9tbHTBKFLcBZ4EstkaOzMrAp6hAKFl5A5xmBMh9t6dCbL9qRc9i4v
dNWeomnLFKSs4D/f12kCZTajXEqOrC98wx4d3JVOI5N9FP1IZMH+rXrJmTHuQUDNLgTm1SRH6B45
lJquOX4UIuzXSrEdR+HMCr91+hRLbQ0r6vUEze+j7OquDJJzr3ATV6/3jacG/W3zAMK9U7cVVruX
L/ZHNDszz90GEObNLPD6/WcUKNqW95KPukqg+e2jsE21LOUPWwhYC/pe1UyD2z071COrrOtlwKD/
7D9ab1ixa23AfxU6/4AAb/VYnBnkdlBlaUgLG5M5IFN8wbiMi+pZsZFulnq+gYpDcewr8BiKoCQi
s9yW5inVuxmE8UcyHEpM0YO0FPqktyVSx8vHYTVUn62P2zwN/jknE8ZRafmk2M+2IXjzf4oeXdox
7hK38yJC2p3Zx6wpH03zGeS00YDOhPKOxMkFCgMJrf2a9dKNbHWxNxj0zjbQpWrmZ0B/HdqidFXO
k0Ml4tctwnwjg825KdzUyN3WMk6RpbuVFg1uboXLmHpU7AfZuBnH9CaNa9MtjOYjlOtrI7vXycEe
gilXdqX0+/J3XKnG4RCefchlR8/jZ6fLUlRVKF+imhrVwybJIpfUt2WdX6khxkMGy0mh76KnqO32
d1EsgfeY/cvd5BILS8vVQTWxm11xMzcMtdqHy8sUuQuXTcwkYlYWLsdBfRij1k8wQnbZwp91tu/f
kcsd4lSRJsksMF9T/VIGFSE63CiFFZRV+RFWXUCH/16o4ZtFvs5mljWhCkNMoWkOTfP91N2XNNpc
Xpbgw/E1KPyCeRw0fLhwvmLlg91FgkRPZIALVG1q1pMUwwBp9xm0dnuBg4v+PheRwjyRmdbAtYoM
us1p4ibDfy+y830jlp9wdoSIiqJ8oWAjTHaNbsB1zR4gDbK7vBErqKzFig48nKKb0ArizkiSSlU1
EqBq6DW9RYQh3aalTobpGtPr8XTdyqFvQOTHqTcidglz/fr6ss0dHwB1yMRq2LaBta8q3WmZ5DdQ
K5JUjBRUmGFibwmecm5iVNvCYLtYrvdgp7kFn8+wNVW0XkDJYTm50oNbSGlqJ5tA5ywT+hgW2TOL
rNyxVPa7Yv30EQ4lRnEL+7ljj3kK+ZcmCSh57CN6MKIkaIm9G6fkQGspGORTaV6R/DkDjCjJXqaZ
nPpqLLZ5nJwGTEe2+aPd4atkyvXQ7mYNU7DzlNWuLp/GUsVUpYrSRc18iLnXzlihJIG/RYvSb6M2
cQs517wKoyRbdHh8ue29y3u6ouGJPTVtbekdKZCK4dICFCJKVdHV8ATFqcalsb5lPQ2AwnQro3fn
1NoMVHHYAIBYMvtFG7/OjbVNSHbdzcOjTsJ9Os++qb2PUN+Nn5Ox83T1vZboW0ulg9Y1N2pkv4Vt
4jDoEw/6diLXM7Its4XAtaqEgktT6KNcEGRkKvpymVtYao+QXgUbEPgD48CI3SFYtJBBQ7JMnxjv
lz/katqBOsUCvrGgpMV9x7IttGmKs/AE7FxQ6rLbq7VbxbEP6lpBvFpf45ktLmDpgNjXIJSyPpHh
zU8QPRneQpyVojjfPLSb7FjeLnxZl1e4ApFZXOVriVwcs+JWZl0ZhadiNjcNtClHs8BMOZ4b4zEd
N7J0k6SaEyfxdqKW1xgYhBk3tJhR3IKkhBRLzlxP+ywBuzMYntMJAs7kvtQPig4sJ47m5Z+7bPQf
2dPZr+VCoh2NjVlkfXia4mdLvkeYcK1Jhb4waKpotm3CQ9JHQuDhWtn9/BtxOVsmaZAWHjXrmKEj
bcqZbzWGg/92iKVsrAgauUl+MxS5D7VCwT25nkedrZjLo3pow6a0akLIGSlB/d4eQ693ekyM6ygW
7sUZ/hLuL31h7joAoMNIIgJ/sEGvNGQnc+48EzrSVaV5mS7az2W/LlnjLgBo0hRlY+CtNJFqU+Rw
JOu/l9b47uBc7IgGiJajJheeKvul6x8m+hZHAmXVFazINxv8XFVsl2YvF9ikPtCCUQ5ij3rKhgam
g7Jx7Px8Tq57l2xAZoOx2FFyolZwLlYf1l9ewk9UDe1oEZrk4anpajeTQievftvk4fLhE4Woz2vn
LCExyxCO0WGZ+kYJBuD3KtBvEX9c+At+mFtrr7nz6EK/UXAIBKeer+bqA55lTdfi1FcR8MUV7m5Q
hHdV70YpSJ5R/fdLQj6KClPPgiWvPubPPiwXcJS8zaI2TMNTkjVObn6QMYWeLM28sQUhXojpnQjk
vT1ewVXU7szh6bL9FSmn757FhZ4o1KaxkXADvbReuzO24xZTZtqOXhW/Wj9zLb/zEAq23QE1f5/e
pS+WR07lL2g5Xf4hgoPKj2A1ixCjSeLwFKpP0/QAOjaBBwvizue7+cy3EqPX9VCCAaXXvBZdKhan
bpnh2m2vFFk0UfZZj7wQePg5rLmvM62poXlXzRrmPftwBF3UXUGKO4P9GGh+NXadCy5soH1mx8yL
o1xn267qXuIa7DmTtbU147pnCa46ZjoDAxGcUZWOOjNXisFEpXpqE+2VKH4OMWbZI6UttBtLBWQK
RFYqI37GEjeDqGnJ8qC1yK+wrSxwYTd3sjJCt25GRZP16aNsqIKdXEGOLC71V3JocwGxAlGNTLXR
OirHycdYUGAyV/5I7yVUx6TraiftGUHcAqIChRzUH0VsCn8TRv76ATziNCnqNLfxDY/sJ3tSX/Nd
GcRB/izd6R4Dvu4ENax/UEJa9+Avq1x+NaFbWVvaEJ6MygpsdL6aSIRaXE8Xv0xwuVRfhbNBKiys
8AdlX++Uq4UWIUKV2pEew7voqrmafTHMYj34f5nlYlQch+pkdWl0koaDNJxs/b0cRBm4yAYXhwq5
MIu4mMITwJ/X4Il3i/hmll+H9D3JZHdINPS9ZM/AawcNKSJh9r1rnbgf8dYpBA68Xt/9cmB+2MHS
u55JYxwhJWJ31rHc6a71NqLQyvYSaEe0fbcLD0XQMlcsqbZajjmzzaVHJjEztSpIeIpVgInH0AF5
4CYKmQMUBlRO9jl9vxx4RR+ey5ByLZ4KIL3CU0RjN7Njb6IQatKt4LIZ4aHkogLFZOSkYEEnFXc7
Pughtp3xuZadT9kgKNSVj5EK1jTw0V22fPlc/sH23USJVim9BWHLzHByuXMkMgpM/E0S/f9PiPFH
k8OE8GLf4WCalmtvFuR/+WzuKhCGgvL7KC5Xr19mX/a4WDN2+hQVkslOyaA5EkWm0CXOqCEhHI9j
LxysW09SvsxxcWeiNKKQPlvyMnOfQdmg9GWIS7UbMfXYCgHG+e1hyFyw6WOa2MS0l/fI4LcP6K3v
ux/FrvDqSijQLXINLugoQ5oWUgifJNONNNzomtAxLh/nP9i9+ynSLcjzhqc2GGpnAQtUd2gVQauJ
+REUcKRbw3YBy1Cd/lrsJoJDZ8hcNGmkEax3Efxy/jV6oUsOuC9yCMOkuH+HB/mAr/pPiAoXf/gz
+fnyFy6mqGPNcrC6Eki2LLDy5hqoJH3XIJNUnblC2wgUX5cPuehAcNGlk1FiUXQMFUnhY0k+JAM8
9MjllcH2jET9d8Z49u+YYXhL1XEfDjlM0DkIoT+pdCC6H62brjI2l9e2Cj/8SqjQ88DnPktde73J
jEjGLmq4i8ogwi3UOpD6eFqGA4SU1YJP+flrzqwNasfUqFka04O6Mbt+K0v3AAUG4Zw9t31+M9aF
m8/sKiwrTFbdt+ZO6iCKk4PjI1LABPaDFPNT3xd3CjQJkuFQ5WwbGscm/W3Nlddl+q0Uz1cWALbT
LgVXXT5CPgP8cLEF9fAwQr9p28fqLdHDg6kO+7kNHxuj3JIcw3FS/JqyGvSaJbKcQqscO9H2CZM8
sHEINnkVxXr+1fmgZ5XtEJcz2rt7uukA3WtQCfwnolGXszrg8b9vb9hplA6lzU5qfh8qV4kpb6sp
BOyyFjmSyBIf7wobg0PAqy1yrUFdOmlAAD34j0RVvcQE04ZHpe4grHAJIsJnoDpzqqKIFKVMkdYs
w9BygtIqGJAVb2EFlXNAq6k7d/7lY3M5sTH4voMxaiyVDJTyWHkq7JNsQ18SIz2XjaxXDv6KdJ+o
mbN1xTLp0rij7DTVEYYPUKCXKChoc2fEInU8wcII/4eyULC4dTjOX3mi8ZnDnhnWIC1sYZozPCHs
lDu8aGEKso/lU/QBXOAGTxzQrTIvAzJgK8LirGOcvozztGJS0aupli9HY9P5KoQ/Khcd5FMLCXRg
gJx8owhAK6KsgC+Uo3AdpXU0h6c6R6hNAe4I77L8zUpAcqv8ytoHo9ga7Rspf17e35U53W/pCE8s
pskJDdMMS43Mw+SHrvYs+fkWuq9O7wPz+QR9J7FsgNAqF3tYVpopm/GWTK/aK93t7zOA6JF1DR4q
YNf9dd95QJ3/O1/+rOSfuRQZI0tpNTx7VLAZQ+fwMATNTvyaFCRdnxWpMzOmGRIEAhTbKsBdo1+9
eX95ywRBTl3+/fzvt5BRjsGgf2LdFUufwAZS32mJCOcnuCV53rBpThO7z/FebboCDTC2GwwobZq7
DKDbIq6Cy2v6mwLwX3FG5TKq3uzMqkYT81i/9FA/lZ6jW93PA+ZL0IZMfxK/8QbPcMdr9YC+JYia
dpd/wNqm6UBvmTJRTEP7fACdfdSxDPtYmjp2yg350MVoPCrG878zwV2Dkm5Ghj7USOHa23aiDikq
QdBcuxHOF7H8+9ki2saYR6kCuq+Pejcuk12XPGIURuB/ok/F+d8wNEVetg38D9hPO0IDKRMx76yW
2M5Xsnjn2UpU1gCWZXxWKHqo20JnDUOTKK+ZANI2boH/rTvyyzKhVQGOrL1f3qnVhPTcPOeNWZa2
tJLwIeOdva+PMbqIC7qVOotAqSQgQVt9XJ9b43J7JcmmMJ1a5EdD7fbQ+WnHm6HqvVhq7odp8EId
AntqF+ghSgkKe26mXY3armDNaz26s1/B33mzpck4g/1SRmCbcPwdJiFQYs3WrkGT1r4ONrp0kuXi
6AgsC7z2j6tPH6uJ5El0YnYKmYHaGaRb0zQFZ0O0p/xFl/ZdAYWECntKU7ebd52l3vSzFYRj4RDV
a3IJSX3nqmDxt5i5i2JLkJ2K1ql99+mqN9REBn00ZhrrK007YbzS1VqRutza7XC+jVyUYYbUJFmF
t5vR34cJxaT3Qo2IfC0W9ewEcYC/55JiTpKowyGR90YgGx5g4Pqw0zHcnXgh4AUAodi3E1SHDhVi
NxioE6czjuZMMWSxzwK19IY3Yea2FIb4l/n58vngpGFyoQKT4Ge3VzIAvh9BF915CIj4CKEvyilW
E7dzg1ykMqqOanIJg+ku2hqH0UmAqFD8fC8unYo+OBeV0oRldqUY7GTMoVPN96p9ezkGrN7C54vh
IpGZdmNi1MBOL8wPCxsPTW7mbTa67LZ9bgLkg1hYeltCuMfJu6ViRSRh0UrgwXwvWOvNgtUq7kkd
uadaTxuZKk8RTX5V4RhcXrDgSPJd3wm9x6qdcCS75XVoveMNDr9tBC9tkZXFZ88us8EGqNGKYaW0
qKO3EEuhYLfWvH+3Fi68qEzOJYlgfsFKX/M+85rKdhTRxO1nlLxwvjQ+vNht388M4YVeF1Bn6Dag
iJLbK6nd6zVY+bWt5INxPnNbjH+5cf1Lm/wKA3N39Flc/RM5yvLdz75roWoWGyPcWDUUV4qOeS3L
90VOYX/wL39cwdHju7dxLY1qlsMn4+K1794VUxRHlrN76bvyYUSy2Qxd5Ohk9xgqVnV0PCsMCDYb
XQPfyvQYgm/l8pKAbxfY5OIJs+2phnoDO2mhdiv14zbR+41JDGDbQMc0mujRR2C2bQD9lAclc9PO
1LdlMjhWYb+mdr1RpCiICBhp4hKwAtV6l1Jw7xAQKUcqmMQUPNO7X0qRb01QVAzxQQnvpgkDopoZ
zOFPHSW2/CNX0bRoFkYmaARlzM+6cmPbBy1+1/TY6WO0hNGLb2oMIDOMcWjESStw3jahZ7SKV4yR
Y803Mfhcu2O5iKCQW8oOMn1twXLVyBkotayTWgURxN9LHRQv11BxwHjvWAUYEPckTFXCSw3ImliJ
5Gtjtc1k1ZPC0DExYaGHKYbybzTkBdmCfu5PFgDj4IBzuvY+Va/z8r5ABLTD0rXMGwMKSjIISZWt
pXwoUxQo0ceELngI0VCIZWGcB4NLCuYHaesYC/mV+RLmVwbmDNDlNtLTCPym0ipO1Ki7sHiobcge
k86J2abG9J3aIB8L75Twly15FTQvVAKRP4A1e/JhGlvNeAuHyJVKTDa+1ZXhyi3x2v7ORgux64gT
tsdZe9CSHoPcJzl8KxvLk0Ev31jXpoIOK3oejLo28OXxpsOXVgBh1Gd0qx711sAeBNWg+z0qkiqB
kISmByWLnGpAo1aPt2PxFuMvz/VJjXKHFS8SfVZGSFTWbwpaneATQu0Y/4Iih1urv3Ul3Rq1LXDo
5YhcOkLc5TXZWSTLBS6vrJo2SIL8TtrZkD4BxnMj0VyQzQkiAj8uVpNeqhQJEaEsXrE9G0PTBQmW
ICTwE2G4NVokpQhvGPcE2weOSCU9hEriV4ANTT2u6CoRvIIFNxU/HtYZXY8HMlI6CgrrENdtEj0B
iitIM1arP2dpxuck9v+R9l3LbSxbsl/UEe3Na1sYggCdKPKlQ6So9t73198s7juHUB0Ia0b7mRFc
6DJZy2aeAbdmqsYwFzWm0JCjNfXbZal+ZKput+Junr8J81HPXjLcbAVkWlrnqqtor2Xrtzk19Edt
IveaVZKg5mUP1E2BB+P4nsUCcSgv1trPv5V7pDp0x2RjgeCOpaQ1TAnbcW0nLZDq0zPV7Uh1MtXp
wJ+m409BfSfQ2uHUd3JecZyLoKZpEbIv1nOHqF2wMPaiAy7lXA0qjI2DPB3jcZkNTTtHAruQJoOd
Xk3Aor7+TSPU+YJwLx1aI0Wkk1iAkrTv4P1+Govn6y8bdYq5d22u8inOc1iATiC6TAfHaiRPz/+m
WUWVLBXFWhA46TzjcQR8jkMRDle81YMFdYbirtEdaR+66BAHmz/y4hiGpZXgL7s9X3bZs352e6o1
H5pZwOctxncZz0rWvoTWw6ARaYk/BANfdjiHEpP8TTggxDtpNvhQwczoV8jR5gimylv5QfNzX3DC
GzS2V3blCtt2sgequ/UPQfvXb+AuKHrFFnmd0vCYJKXhiHXt1x2eH6NzRCa42I1BPo6eNevbQTKh
ciVPt1miElHCHxI0X7+Cu8ODgpiyqLES+bZ8XF1jXz2ZrvrJ+TJmduKSUezl+/plkLuvyRxGQt9X
8GwtmzGXgW8LXCHJdr7rvRmtJJlPmrx8ab5MctcyW824FdVPnAoD9Uf6Dv4xo7fHTeKw0Uth2oAN
CkyeRPLnDwHFl13usuYy1tXQVmQTf6D4cZp/jqlv1BtpXznp2/CdMbXJsrc+ja/iY3OaHurZDm+p
jjryV3C+w2zOlgY+vBAF/XYbfxdQXX/KPta38piDbhZ0dbNn+vUdXDWI7SV+edDBQHmkxnk+S3b/
7cL8ZzH4xj6k39JEX+votOKHJJvu0D9L6Iw6VU+93XtInLhgBzlqKWQnqHeKOHL8xIsqi8LUqjjj
8TY9qd8SrwqMW9Vle4+5pTdIjBM7z5b02rdyMDYZ0DREcxZQGumjDsjCuI1aWhabONgWB2OVUAlt
GmJNmWCAYMdO6vagBNWAz850qrallzwYij1TPe1/ePm/NpPDLrWR5EmSKtZlB94QJFM0NLeHTjdv
sxxe+ybfz84nESEEn9x4hki4SwLoJx3ItVXmoGte9AhOOn7ErCof6nLUQw3SdadB2+tKAe49ZfQF
TXAKcfDKrnNFwfxZ5egdHodbvW+OUerovXCs0SAt1/dFfTtU92KJsqte3uezsRVX/bC09UPfyDnk
T7KNpsUP11/zP2TYvtaRA0PZmNRZqgTrOCqZYwyMOjJzV0ndtn28G2N0Fo2YdavGw5xtxpEi+bvY
YnT2zPOczXkkNJWp4pxG3zCowlIcOD5D6umPjJe68fNdeUhfp2ftkfhu4p23OGScxamKQwM38mAM
dvzIJA8Fb1FsyPxah8llZBQWXv/ebim1COrKcGgoCJWcp7kJxb18241mICyVvVb/d+JzS/paWENk
BYkzPwZKOaYwsIuZYIQub94q2RPQbwSVyusLeR3ZMKX5u51ej0DsU+AKhLpmF0g3pGlJmLi+YIbI
YZneCcuEghWSwJiwS6H7eLJGIjS7fhoMkYOxFFz3kFvEMWTc7d2IngtjK4vv3ThRLwE7V3+GDINv
UNSHSCvSCOeuvElPoocUHxhsTmhv89cdGoRQfzVqeAJwb2kCYOKyGyKHV7mc62OcYiWR+OjBBGe6
A4pfW9GVN+Y9WXlj+3LtUzloGaOiG+sMfpbRuDXu1wqBY7BhJVttV7k1+RYRbobBtytWSj33xaCa
/wiKfJN/dAFjgW+e2r0UiH7lJ0dlJ4HnQrQ1PAqWSxItUZeBA5VO78GT+D+PkuWbOzCz7MC/+hD7
UIqd38wXCXOBdvMUNXb+pt3kAvSl7MFn/k/shU64T9A/teyZDzpszMOwX2xMZcFLyFzh1GxSL4I7
DEnxx/FQHtZDdMT8O/Q6Cb7Ai81r5+DBQVSe12Zh6HgU2upFb+ubtQlv5SzaZtGvtii2YL21G7X0
04ia/mB+8JUjw/dGWkm1mrqaoXvQ0kHWCcn16ikSTxKI5ZdQ/Xe48nlbziBSnbQVdKsF8hMVOFAi
DWkQnaaoJuIbjOn+jpChEq2ZsUwIN0AvzjhJpH0RgJswQLnn7i9boM82j2+2gJRSLSo96JwSXXWV
SnLHtvOl9ShaL32EPFdxsxrZvRL+LAsqaKe2j3PKVjGOlDIOMS+5W34pUOAzlhvMHyBgD+1wj46M
3NP9/03PMPFEfObEzrZSHAr0PImAmgJjCGmOcev0rqNIbQlnxeDbEAV56co+FVm2SXRA2bFFI/b4
DGkAdkF94ZTumZQsFcSRZrngUQ6R9zYzVBLSbX0TYiCJ4UrqIqH+OsN29rjc9EFH5EcJKONbE/uu
jvoJs7anPivtSd8MJjGzc8GALEKTXDdMSwGxA/cWqWtjSXW0pPCdJyeTC7coiUf9Uib0NxPcAxQt
dVxOUZSftGP1gy0a+tddy1t+KngO4Fu+Wluq0+lSZ+VvNrnNSqxygIZpnJ/Mw/QL8a4v7hTf8ocg
2ZlbUB9B3h7sON9Lb9lYRE7pghPzm2nu9UGlHPKJ2ZSemiXdqVEE4sTc0eC/jrNGhJeUKe6BGDIR
DH1Jkp8K5SXWexvuk5eqC8g4G8phYv+KexLOv4rvnImjrKgtsU8R6OWynf5cbpfGHt+028ln02rT
Xr5pv60YqgI13iF5/j97t78Z57xbo1AzM+yG9NSj1DGNz6FB3ILPfsJrn8e9Dok6xJBqSfOTfKfn
XlphqN3rzScEQ4Lkgm6paG1hQI9u4SnPrF9vRLvga9Fu6l/Z0Ng9lhwZK1qmm9hgmXOIGfEJ+LLz
/KSaaPTuey/KTDjFqz1Wb9eX+FJa5rc15h+NHEzBSVTkeB8XTwMdZv7Z3/3eehLakHt4ahF8NYrU
8VLy8zezHP5MhVUW6P9KkYCdPCZ1WAVJwCbimcP1F2j6mzEOiRJ5BJnQ2OenSm48IQxauQ+uL+OF
F/A3CxzuqHIyZ5KOG6nOrVPr4BONQJ+Cwe/rZqhzwWFMG8XaUAxhdkrkR1M+CGG9Be9PXy7E5xCv
A0/ECuqwNRF73HqzNn3JtLxm+otSyfmK8Z0wZZK1khWuuNso4BqG7Gjpx/XFupTk/80EBx9ZlVid
lVbsAWp+QHp+eY0HEAPY4Yt1C7cdh23tbLgT0Jqp/PoV4lvTZqGmJ4iTwdMiTIZWoLsYP2LOFvTf
FLbZNbaUUztGmeEQI0tqbcKkb3qyZCSNpB+C9DgJhFNyyRX6bUE5rLDGxjKVsGRYwaR6FLc9CvcK
ZLbuUUZngBE5mGlK7aoiWOmJ86iwrz9zMCvNbIa4wvXKZsWudAHy5NSQAruhV14Cvgsm7jAItQgw
wWqZirs81UdN/Bz0gzKbszzqe3kf34W3VHGC+jQOOaQhUdaqzfJTJDyU5p0avV6/BdT/5yCjUMO+
HFXgO3qnbQ20LZHsXbdAOXoK5470YKGbVHlOwc5guFVxq2WHUHqsh0033knVowDlB7WRnRijriZI
x1u5O6SVgU7JgfCLKPePb1xQp7HVBOZyykEN+YJq1x0iFH4D9Gx93ncLLS9ee1ierS3Vg0tcQL6j
oReaoukkKztFuW6H5XTXx2uwgCH9+mJTZjiHpZ3KNNQUXMHM3FtF5c7pB1piiWfmUtCMi27JomLq
SMfxfBttn08GZBMAzuC3laAfsqJa9szIXNDyGpTImRGfdfn2fRnkTmmdZMZkgQD5pKH5J8wSiLK8
VtX3ZG1xZiP3+hr+wef5ssYd2BiTX21VGRmcDz1A90x9wheCArzO0b7odd9ZAnrZqIU9I4TfXjd+
+T7+xzZ/RNsyy8bKmHBOpqM+vGhLR1yCyyfkywD36ulyq0yFjo/rSlY//zb2qlsU369/BWWEO4Zq
a82pvKjZadV+RSnIHNLvs3B/3cZlZ+frQ7gnTUhrcx0XHTZSqEhofTAYdZCC7rRMEmLNPkdw/hv9
v2yxXTt7YCYFAgi9ivPHRhwhQfc8HMatGoi31mOPrBGmuDD0fYdZ9s4zEdXt2EMXIYPZBqAc3IVO
TfXWEBdCZRtw9oOkRFREdVqykyQ8gZRlV1S6ra9IPKT9va5T/DrUoeQc5LnoMtPI5uzU9E9qJjtz
GfrXN/NzpuraCnPv3JKn4ZzoTX4SW8y8sFZkG4rTBVNFtWfB2YItY92oIJUUXTDrvrXgmMNgae9A
tCVF4orusL00h3MOciqHOd24rkmy4KPF3bgdRlf8MJcdnDM188TMA5OT6b6z1Jn4iO7+rt7MGPVv
P0iWZmrtOTCSE9GcqqbNEWGLDvrS7SqzQ5e9V6D2O2GiN6CyJMTl1bjilGhaRT+FcoaKznAyUGQR
4vYVc9jXd5wt35UN1zgcgtDimGarkp1ivXFMdLLo3a0E3YpcfB3mzhebjLjEf3BP/3OJNQ6U9Bl8
u2uLDdUe2htwXUQ2OmwzL/Z7G9VoxWmh+HtbuQm02wjT1IpyUAWGvxxEYFp2GhTohOpQkCzm3RBS
oEAcFY39/QwUwhwDybKAt0PKnkzh59JTcp+fiYVrm8bBTplMmNwR8SFqoP7qkGMVqu3Q3KD765Ah
a47iw35lVC/NcX61EqfeVcf+Q3ihJHGoF1rjAKmv66kBRwoeMS+613yMSx4hrseuxeJbO/EGxLMb
cR/exkRCiIBdjUOpNF4XMx7hxSXN5E8oSvTaDYohbpHFm2UhMobUdnIANElWIZkNFjsLHxRguko7
ctTB5MDFqDRLSWME8sNufe++gdCL5WCd5EbeMtnEAGV2VyJCKWINeYpoc9b0sbDE7NQ3mzj6UPON
oGgPIDDfrcLHdYwhVpAnitZQczDTGBeiGl/VaXIFQ9xct0CgGC/DFgoCslRKm57kofFMHdXDOXos
QWa61MYxTI2dPvREsPuHeOo/OPZJjHx2zSdtEaGxgheh8/ptCtr8AAcD76V+qj/zjSDRz+NN9ECF
on9ImHwZ5vBFGeU1LTV4QZZ2vxgdmlFqZ0KHuVr8sIr2UZrQoRe1e0Mz7TJrj6Ne2z0mz9RhOWG+
/wcUOO9K9HQZUmuv0s80V+8gO/XvoFbnEEodoyozE3ie47JfI20D+oA+lAlvhbg2Ogc/a9GMcz4M
GTglb5Ww24pJ6S4KxVVGnS0ObIx8Hvq5xT7nY4OmHz9Jfw515Ejyo1H9IM4xFdLp7MecHapqMGNZ
EhAWaPboQpfdrR/Y0PGCeb71ifauqJvJAU+o5JqS1LiZSEttTeNDT6jTSuyRwXkxualM1ixIeCIU
ZOhj1YPQklfoRPqEehENzo0pBgOMOgs+pPHAVbFn0UC2WTwD3Ddol30t/SJoXA0t57Erv2P+De0+
3rCn4mNiOT/Hnc52L1mFWRXRsXyy1JvFGP0pJuUD2Y5cefoNzodB4XoewxTrmW7HbQ+OF9mvZhvz
kZ9U0+FjC+ypMK8AWhKnzgIhu1321J4SN8LgAKgcBqkpii4/1Wq7kSVwbSXo4xi2lfoUG70fzZQI
PIW1Bgcn/dpqzTixU/SZ9qt2ya469GgMRr3FHgNVRE6YLClTu8nBC5wbvIYivJvRh7CgPXwkumOB
UIwlUIsHKNoNe6ojlTLJYU1mYuLM1OCNw310SojfZaJ3/aWk7iMHMIWqKFBvWxFOoebZRdJRkdEy
WVA+MFuba8eUA5Y5xmCXmTGPJobK06I6k3JfqoM9ys/Xv4cKJ0wOYBbMi2htCfeM7RJm/jCOlj/M
z5CaZFwuogs3GMdDfKP1sv6Qx/zPQ8yPX2SzseZJhEgGuuo3oYZWpvqkuOha9ob38KZxy8WOb01f
ZwXYgsryE0Bg8mGUJEqM7JHFxeuN+iE39hw+NsYpjTH/DWoKf7yF6MdrutyZxSGdnWlPXRDCgzQ5
KBIbNS+UBMmPor9ZtScTomja+ga1ebeeasKfIC6GyUFOkg1CZGh4hEsR/ZnDbiL5sygLHMSAqlgr
Oqj4nsIk8sLhAfxs9vWjStwJk8MTzaqXuh9x9Tpw84HTCjqS8U7X130b/7xuibjkJgcjVtlAuLrH
nZilU5R9a4XbVn24buIPpeGvw88BSdIIBgQpgI7xlhXeq8C8WQHHeHVA2Uq9ONTmcHAidYjdF2nM
0CUp2skI6uVxIi4UYYIffBiSYZVqAadZwkBun96H8upeX7JLnfDnqSx+wGEaowHaxQi58m2/ne7l
CA1KVmErqzs8YTxZe+7bQNMCNr3FWKjM5xSjPRkmYoM+26v7CrHnPjlGD+EtlWuidtPi0CStqlQz
IRxwWiOMJqNBJa8PWX6brYKdKStYAe/lVsIccLnrpHcMfl1fGep95yckolUOY81CrksFL9ase90r
mzZSAm3X3s633VHBZDbprRG3xGIn4sxbK+USojo6jA5C7YijspmzBIQSVJM5dbA4YFkwhp2OCtpj
CrCMK1riJvnL9eWjLHDAkg0LdIyg+XDC2GzdPksU3Rf1/zk4gSqCApFGeF+rpTq1pkP7NyOSLNRb
yo8arEupF+rKSku2Ke3AuIQXFUNnghc9zfdhaaffhDshSNkIGD3tRn0gBy+KOXaVvgCZcwR2bcJa
hu7+zRap/KRBbrSSMNe4+pG2BGGjbep08a+bIGJHlZ8y0IU4m0oBSzg57c3qdkCXwjFvVNsKkJk/
UYoO16+Pyk8cpOKimGZr4jmbZKdSyiBSn0yFqvlc3xqVHzqAFNSQ6jLOdo/GjFbapLpEPMsE+EBu
6XccqBQLlEgxnO7ul3Cs7juwPE4pyF8xDsU64HfQCfWpSPHi4pkWiGYN09RUvg49WHGrYMo5PYWQ
8EsMp4xmuxEU4khQVjhU1wtItGnMSoQB63Y6KWD1qJWI8M0ul2jOPoZzBPVFhr6NVbGYtMfw9k1/
rI8gU7RXB5xHEGWAO8reswLCKdp2eiNnKC7Go2f2uQ2EpEVizkmJM+JKfv2CckKM0YDX+ogI8Ub8
3mynbTl7Cdg4kEkho+GLJ/TMOofvxQo2GqvMgb7TtE+tvQbJPeJmU/vIAXw4ymI9FfhAJngMiTID
c5kVpr3RLzEgxMEEMASB/zI7dPZlHO5XwlqumNPPTq18C/kdv0+pMvvl6O3MBOdF5kovmxVzieLt
5FkJ6kCRp922zyzOnj0M3j5DIOmhIXy9y+7OmVkO8PW2kItZRrsX8zeaOyYqiyKisOsP9KwBsXl8
Ha8q1rjvoCZ7ysBINIV3pRyddI1IgBFXgC/jQRIw6karRt1W15y4me26s9y6tOwxTzatCT1X46+y
r19ryNfx5HzQUJDHue9HwYfz5ijJr7qXqDQ7A4//yiScmeHAJa+TZqgnnP3JmSGPW7rTE5NUYxnR
9jVxKRakS8S7Mmqr/4PMfPXO0M1wneeGxdXCO7qLgxhYZjmDu7jFC8gXff2euN0X4+gzixyACOoy
ha2Ba6YGyWaUvWF+nN+iXfZ5BdA7NGAOTKnuUUk4/VW+6cw0ByylomfrWOBj1TR0l05FGw/Vjkgd
fw5E0kKS4m7B1yndbtZ+9OBqyLLH60vIfua1M8KhyGr2cVeMeXoah10pGyAyF/yosuzeTAk/7rKz
cLZiHHJYlbEaBZgfPmXCzAi8wdZz6luQZl/cHKHvu7qnKQqIJ4av1aXruoaj3gEls5vZXO16pWaM
iV3iS3Riqmn1mhfpKRV+zP3spjKm1zKLcLUoK5w/EkmpaVgKjlsfde4qSn4xo2tnHQi3h7hQfGUu
luLFyGsgE+JV19RCOy5/NZjmrKF1qRLAS20N+/tZEBnWa4iOmQEpf4wl5OCgDOuWgEBq1djfz0wM
kpXW0lQjKdw+yvn6Iej7vtZiYm8oL46vpvVKZ+bdihzL1NpmIN5NHhsMhaC14KhIarKkYrHF9O2b
eFPvMIjp/as7rHM40Q1GqjYhtFkLED8VqepO/WAvaeqM+fztuilqzzi4iKdwhpJMBndKAMEamFbr
nOpQoPaMg4nWBP8hGsDYo2/YWfPRKUYAGfDr30EY4WtrCTqjZFnBOYeeEDSb2u0oVP5MtipeDiy/
MI8vrjVjrXST+fkET964zV0LnAzu7DRblu0rD6Cp+3cfxuFEMadqJRYlyvkTDKa7dQ2KdiQOHLV6
nGMxS0IRStD1Pa3NYzp9ixXNGSKKEvNyXuNs7Th80GqhN1nj3knYoIk1kL3GiV6lHi11vT35xWgz
wZbswTppJ8q5pj6Q/f0MN0qjbdpuxQdKM5r5ctlp2dznTL2IhOtpcD5E0atlDMbFzy+8K35o35dv
8jdr3xzq/fLeCifhDtp0dnQUbkaKIZ64yAaHGUWTCNOQ4z0xY2MTq/M2kizn+lGkQgWDAws5XGsh
ruBZM/9TuQEZD9u6FVVA6bDsKWfwkpbvuftpcMChz4JYFCnMtShhl6fYkTrMQsuaW/dO7Otgw4G2
H24dmmnc/sN6ye/aOx3FrX/7Q/i6mlCkYSOWCOrVILuP9vITksJRslPz2xzMC/EmN20BCwGGV0eG
4vCrBJ24JHL0N3C6gM7mhcqYUI45X20TTBU0uTWeQUZmI9g6buunHsfsjF68L1/LJ6rqQDl7fI2t
rYWm60KEiazYrunHFBvA6r/dydxIjV08IC+dkCIRlxgozs8AX1jLQcDUlzrep3Q7fVNB0pc44rvo
4wB4lB4s4TnzdbU11C0hb4G00wrKHWu8y7XxRsm/zSApuX6RiLtqcmhkGvI8CSHuqmQ8qcVzbFE6
r+xmXAkC+PKaro4jhkoQZ7PNYo2QWqD74p7sBGatJNfscKBjSaKVxx2SaosFWuGk9DRplwmgMm1r
Z8nuYw29yRbk4rTa1tN/u4ocGkWGYsUKWI5ORfXRyMdKkwi8o9xAXlpUUSYEU2OVnuLwMKfDJjUf
0/6nGr/r+NxQ+m5asVuWz2b92INDysxX9CUfJGSzE+111DY5xgz0biNY1GUkzg9fn1PnuJCyBl+e
ode8ktVjWycv148o8WDy9TklVK0ODdfZSa5TG6sbzoBdg6h0UEY43yac476sVzyXsghdBd30Iarm
zKkQXP8W4lXmK2ogQ0inKMdt0BswBs9+l8kbocEsqnYaMtOR0Yl13SD1XZyjI6NdRkoFhA9selLS
jskk2cr4L3eI/Ygzl6bPx3nVZTxKitgeB2FnNFD2bQdi7ahP4TyaPIpWPWzxKfp6LNVjN+8TCncp
v5Dn9ErMNhJS6LEiZ11v1xtlY4T7VHLGwlYfki2k6LflDiTLb9V8I5R29nZ9sy73y325pXy5DfIM
uSag8x+vu+KvW3Cyzs5jat2tz33ih5WvYygJUiesl0yaDtZ0x/jiBrdovImsw0oMMa8gqsX5PKDH
AvNLil3tPEgoDt74wLTLOr9uHO1OckDcHOSHNJBFmsTnuun/Vi6d4mLoGKqo4E9tdvVPKNDW/riR
t9M7U/uR9+ldK/sQwiVFAC99tCVbqmHosmKK3Ee3EAUPUz0CDlQgNJ0KPy1qAmouQuaXCZ4oKOpM
ccR/RwCwjugHDBqRCtove0hnJthjeXYhdU0alL5jc6tevq283mVF2/g4gGr8aNypvriJn6i45nLR
4MwoB6Egz8mXVYj/P9tFlTjyj/yTnhSc9d9Etm9Qbgwg8UeVDS4Cw5lhLmQUiki2Uh1jncwFHbdh
EKNTvwqEWzZzkW5QYaKLMJej7zOjHLCWcELLeY1S3I4JFL+JB9V6+UX5pKqE+DgaYsiCGlvA/7qQ
ZyY5mF3U3hqlRGC8kTO6kGOnAdssrkBQuenr3zlUZ9Y4uC2XXjMaA6uaJFOAkMMrM2XTqIg1VFDj
a+gyBdvjKjglGsjVlMpJXm6nPzPPIOLsCGug01qmClDIWq4x/+ygcXfoXnPpTQ+/jRtGgyO665O5
uqGwz2pXjV8S5WnaUNN95EZzvp2qgfcihtw8FOn0X+mjBhVSjLTcDLIdb3poyFIeFXWaOQSaOiWd
mhb2uuhYRR919NhgfvL6Q0NA0Ke3eba4U6iHYVsA5ZDJ2zGdAVWmaAkvR+hfG/i5wWc2RLOW29EM
wRJ9ZCOLqf+oP07uzf+KHpe4GZ/0eme20lmMQ1xGFoSKDuuxYLKMoc+YksqAwpuLPtzZh3FwE/WG
EFsVwk9zNBytfzBDA4qehZuFiVu0d7ke+9d36/JLfGaRw5pBW4R4YdQRbKK8fKluJaSAUz97YgUO
1c/AiHibYTSP6iW5HNyfGeYQx0zEoloTgJzxsDjF7RSAEKDE079HnQDt1qA8FjEeSLGMshN+Bec+
eYfOdrMfrdlapBj1COmUoliKKUu3627iRrIlTO2rVu6PYIImFplt2zWrHODkYaEmswraoP599vut
tB/3UWAdwqPkpZ7lVoS9iyH+2dJysNKK+SouPcxNseSYQu3VyeRY0/dMKgLiy1iv9bUv4xAlVjE2
GhopCGmsaGfKnWNAZkNYUavNJd+silOtZYGkiO6skl08xKryTDWyXFhzq6EfetrVW9lLUD+NPvWw
NQyB09RIxKryuk11uBhTt4YIk61AqhpbTEN/AcnXQlazLocKXxvIc9MU2RrnUZX880AZvoayzLRt
mqcMlNw6Jln6oOj3ZbYXUts0bPP+rzgzzuxzMATGtKLQK3yqYAqOOCQ3IZRsUK/5m6HOMzMc9iSY
7wih64SejOhQ6kddRaM3co6psuurxb1+Uqnd4+Cmy6cS7N8m2q/iyFPFrWSU4M7MbL2n3PzL+ZSz
z2I/5Qxj2kGdJE3GKwvqbZA9NgetCVRpr4Np9TCmKK2NXrpR98iaogBRrK5keKLkZRTfBPEQKxzo
rFUqRFMJR32CErT100goMe/L1AFnH8rhTB7XhthIxj9+quJPwYwO3mrbV9u830/ZPsr2qBuZUC1o
tvmuj3OnKu5wYNNXuFbmO+NqELaRL1M8rQTI87w3qhgJVsmuD3PaG7CvF68yBnkkB9kQT/PmHZvn
GT8K2UOAK2ypKQnKPeGpRAx1jUEShwMw+9p3Jrky2p1bPKLq4042aY042XxjYdoZrS4NeEiZgxLt
cxcPaeiu4BdVkA5tg+ZZOEnb67eJ/EQuIJPnWYdcHg4X60+bXsNtvlcxtpxvUB0MsmfCGrGhKodH
Ua2GXTXALQJzY74FAsMJi9338pfgpZibZjQC+X13zI4Qk3Ku22a35MoDp3IYNax1CJU7ATanB9kY
7ViddhCR90QE2KHxeN0YtZUcSKEttW4qUKOduuzZzBMnGiZPFA5rRrXoUBilchg11rnYZxJWtHej
+/CuRYk32jXBelO6qDlt5eP8K79XfiAN82G5InFBqc/kkKlCOlSQc+AGo9yekfXCusrobhzDktg9
ysvkuURSucmbssITgyFxVooNhh5wtDrLTYuhFWiy7rSf1/eQgd61A8N5RKNRDJUuZXg7h8UZpfdF
FTZ5DOp+5VSsH4bYEfao3AjfbahCs0XSZaCdDIocKbbb2E6RP0Tf71sHCm20k0Xb+C56yA+UD09c
S74FMUw69Bt2WNx8G22Gg7ktwNiX7sgJWCJs5fsO67LWFVNC9uefeL2zi11+jN0E6cr8VvESf3j7
qza5r6dN4xAHqfRxmGO4C2Ka2JqOrkOSZ5s6m3zfYakI9Wp2nxlZ8HuCQghZyCiYQQutOeFbfUgb
m0IzaiU5gAET5hCLNT5LAUVJGTWQ2vMNjYp3qHPBgYsgJEuOrM4/vbZdkAWQX/QLnyQjIXCEJwXp
pEkzawnnTzqageE3T+G23WsHRiAp2zXyJ4xFgxzDZIh/5YJrnNezhlWUYMD9n1RZ09mgKNuj9HjX
bVtb32TH6O9IWREkGaqiGqpm8h+qtTr4kCol+UyXg/bNLw6al8OrKnzBFYhH6GJW6twa94FibyRl
XYH5sHWH3GagyVLzi19tFQdU+2T1+9ITe26PQ8yihX6L0Ujwl5s7cwX/YG145grZjBwEU0MT/N/x
+cwa31nZ6LmYV7mAqjSiJ11b9lMu3ecyMhwGRMZQyl2nv2luOjfJpcynWZ7NXpFZ39GdOh7FWAiq
yiJ6BolV1DmPbFl7ITQtNT2V+WtixJsyu1flAWKl5gEyWxSl/aWS+PkncfjYR1kzzIua4Iygc9CD
isN+vbWQLU6O1CtzseJwbotdyPN4Ki5jo5OxfKx1vwPrSrarAn3LGjMYUU4J4thbCv8vgvO5UQ4p
xyWZmqYG7aiwgRKOBP7ldTPWHntzJAfNJ156p95fP5kX89LnNjnc7GMoqwqFEJ+Uo/K+MH7HmwkS
0W7/kOzCl2qCPi+mvCF3vscEyKGfbVru+2Inyvlv4HwzabHENhaRWk1Ro6zuQpASscb7+Ykek7jk
KZ2b4nDGmCW9Vgrsa7dWdqG0zpoUdjZbN+WS2ZqibDDN5F5f4ovO0rlNDmtWqHI1aATNEZvPN+KO
7Wvql/68MZ7KH0Kgb+rAeCEP06UH8cwq37ZZDEonaozNXGzBWT4E8yZ/EFNXdbXAwJwBFEcdsO67
urc8NzRvAIEMfDOnAgUIXa1MqPh8X30zKBU7wcyNeRpwrncJFKXYoFYCodwPyhe+mF0+/3AOlJo1
mbXGsP45TWASTL8Ph+JJ3YYb4aDtQpC+ynuz9tonqhv3YoB6bpkDqCk22zSdcI7/R4ENQgOfBS3F
i3ckRFFLzEGUWK0t5I91RIlbxhUYf5/QOod5ZpAwuCUy2gsI29XOyZ8ob+SSC3T+mRxMZXob5kOM
O7RE39f5VopLF1yOO4EqLFN2OGhqNUiFy6OGucJyN+tPjSzfxurjWFVEwfWSg3r+PRz8gFM2mgz2
VKZL7NbqW2uUm0HZXEcBAnj4Bk9rKCAMJomIJ9TUG2cVirOho5Zvs9H6uaZD3Fp4uW6Rek74Jk9j
nYelszR2EYpb0cvdcDui1pdjUpcJMIFHg0I6YiX5bk5FmhLI3QDpOq+FplURlM9dCiVJSF8gTY6E
nJcf2tRTS8IPoT6V79rspqSVYh03b0b6k7WyJpBrPTG1G9YcgPq1pTlUYZPCdb5vM1IUtU4iGF2P
+k48ZK/ZU3RYfk4+CqlB4ob3y8bYknkpBiJ8KHB2Wvm2zVAIe91aAW9sDFVAWApmcsExQIqxuNIT
/Esqt0x+Jwc0dRFioNDU/4G1Wv0cjquC+c66V+6Y/i8rmz3rqUOVqon7z/dyrmIviVqPL606KYiq
44DMVF+29qDqlGtJmeKgZtGQPTciSMUUv/oKnheEOtECET+0G+PVPM7f0j3Sxi4FPNRTxTOo9O1q
gF0H/jNjFbL20nNROUZhy5PNRm5DO7XFPRigQD6d1GRhnm3btYPEuUKxYA5l08P4OnzXqtVvp/9H
2pct160j2f5KR72zmgRBgOzo6gcOe9I8S35h2DoyCU7gAI5ffxfl0+UtSmezq+5DnSiHbCUxJRKZ
K9dK//983hLkaduNGIWFWXXk/Ugg/zbhgQxd2zaTrqUkEN3mSnXnK7k0cnQ6PuE3Q6slPMKg+u42
q/uzkfJzHTrfnTG6XZn7ZmSC0DjbxXazEkl/WUA7Nr14cZUjyy3BuLh27thPyFVnm9DnQI0nu2oj
9uVuDuKhrbsNPfP+tKdf2b1LWhWnoEkeJybUhqrbUvELK7NcJHq8sCmeT1tac7RLwCdTbStDB1Gl
2oTb8SLZmNwduBvtE2AJZ06emvpqrYC+9hpbcqikvcprxWA13medO0s1drvkiYJabONsobu3g85E
ulmDna1c2c4izjGqYipkD6u5hfwK/2bNNNXJo9k+GOJn0/w7nULH+2fhg2yD6KSqoVcAsi/XqGIP
uthuJx5Pr+DKqV8iQuOWQFrPglPl6q6efsQp904bWAlLl5jPkeYFbRQesWy6qNnV2OaeNtyEIPpZ
pUBeezh+gnQ2ICPRGsQb/QEdnh6og3xyrSBsR3Zrib/T8+YsqVU62yhq2SDansbHxpQbYpO1IOZ0
9OQsmVXQqTplYwwTv1g5cQPdcOVqwVw7mILhsgiK7bCqgnraeThLgpUyHkql61ivWXxpxhppketc
FnejsekQP5lIawqogZs7CPCe3ikrST9nybqitaYR6zUSOgoJnVlsKt9at/AfWMB0kz2slYC+fhFT
gzuU2pSQxXnuWSlNKOAB4cB+VGlyyDtnO4XlxpFGUMaoJshvGjf+vSj8t9XFsVbGoEfSIOJa2AAa
2mO9aUzNrTrqDqnmWkDIIOde5o7PNcstQT7nij5N3bp4bVK2tsW+Dh5/f8ziqVNFU6H3MfsF8kgb
t0QWQrnW1n4mfvJ/4NX/i9jxt8FFkOFojUpThjlXc14XHTNbzcvO0gt63Xn1I8N1aF7bkbsaWa0N
dN4Lx/k7yGf/UpTqkH0w/GrriCuBtMf8HGDFPr5Yg6/8xR31z5EukUEqNZtC45jaWTtt5ta2jCD8
o95RN2xd60Lu5cbZJ/lK1PG1t/1tdRF0xF0FhsYaVovWM1gwTH4hnTMObXvSreC8V47PEiBEQ7uA
FAQ4krQ50dBnfvVQDt2+yW8MZAwHrT3w4vuKh5hzNZ9j1N/Dm5f5aBkLhwMSZEEYzM7JIafGATcK
1/KgtX/W5n3c3sV4j5AsvAdPrBsV08OK/a9Tzr/tz7fCkf2MMdpLxqGbHH2HPI6bOtmhNBmKrDy+
cez6OR7sTaLIeSe7S82kWrDyAV97598fsPBZrE9kMYY4P5Bc3FfBrLTVgLpvPrPRtvXn7HexXUst
vVMXnJr2hc+qyzKGcOYI4BKY+WqrmVAXqRFAj2gh1oGTjo0Gvb50vMi06rbIWqifNM1rqUGZMdei
xBsGx7kvlTV9y1tVbwwFfnmWgyqjrEC9g3bkSGZIgjz00XRRlnSAkovtmQOy6hWju4IZF8Spf05Q
YSys9pug2XcrU29z5sfqvUSyR1U550Mp3mSBaDeZih01Oub2JbthmjLdZKxMt0NtpSmA/2G5TzV6
GYknR9hBkVgBPsON49CFMHsA2i9PxLqXgeO86MqzZjLRM12SbcNAUphKqJPY2srD6C+eKb+XdeGH
jdjuplqB1YyOO4OHiVtGiT+Yh1hGu8lydrkk52EX7kz+eHpDvdfHTy3twiGn4FrSRz6K69TBiupx
dZ6V0vJ7/TmxftL0ToyhW4cHAlhlE0YXXVXdGfzWjtOgNTJXxZdxXfm2hhbv2EGD7pU+I1nbaNtF
IsiKDqJJVFTb3sigm166VVx4TjR6QiYurUGhDOmEknQ0iCAZ5OYU+TYwCVXGsCksxIkc3b7pHyoh
HkkHTx+fouIiE862DyfE+T1ejADnCkMHxbcIrI7/WwEJRXTATeZACndxa+glsw0xOGBOwkBEB0ww
yUFLmZYO2GCB8zHeDJPgKdCcq4o+R2pXaIbX6olciaG/bJwyfn/I8jLRi26w+wGEVXQ7+I2rH4AR
niFImc9B9OA1PvrCgxDVUbRn49Bcz30aQNyteZ/Zu3zaLEefsbxdYuCf9FnZKdmHhzzoCnfmsNKv
jK0x4wXQb7+RwRoe/Uuc0PHg50vhyOkSS0CQ2GoQFj53fno7q3RbBVLbGsZtbV/Lp8qfISZF6ldX
8c1qWu/LK/Vo0Is7J4MADxsZ5h4az8RFq5hnntUQBUOSLciF2wsXMbHfvWUPazWbtele3DaWmQ1O
FmK6cZPXU+rmzs4ia3puX1f8jsa3uFLqNs5kMSuNWHcz+T9wbRdgs443IGC54t70Y64ggO59w36I
K23f/KArSKy1+V1cLmGoWpUK2A+HXduDy9e8ijhaf8tgDSz6dfR5NNSFm1WaHJ0wxFLOHUbZy3An
AuidICdjQq2mA/HbLBJePZ12sV9CVI/378LFOiQhaNzGAJM9A79joLBjoDoN3it1NwuudB59Znfy
fAiaa3o1ofMw3/RP8ge5DL1xt7apvpQzO/6chVPjRp4NKbqakZS3t/Kp9ot9uUH7oQUPjyTjNfX1
DbpYcK53IIueQVzO+5MTGklggDATPzRXPcvKTl+iVa2kH9qhV+KaQJiJxXu0R7iGeDu9EF/GTr9X
fwlS7UQow3Z2oiI/dA37XrG3vCe4w5yVrOPaaBYOq+ai7WI2F8Tk69jovj4WQQlRiNPD+VKf+mgh
l4hUJwav8ywrDuibsaFes1U74Ca98EYPzLPxAl1V6U18Vf+YN7jul4fprR6C+MZ8cV5WAcBfvq+O
5nbhqriNHgiaahFeO4Pf2/7czdqhPXH060vnLQ7WvPKXj48jewunZbaKARVHZr48sUsPTjDjjCH6
FJye4zWPscSoRnkyDfoYRtcjaLy6utl2+rA1KfV4ql1ocnoY5LRLEKni2kfYWqQ74oCYCExjL5pN
zhM7P6wjCNY28sKNSWQiVQQFjGumhJ+BeLTi5vVktlAdWKvtzr7pxI2/xK6aXcPDVuLM5E5zcOyD
stGbbEOQGQPrU7ppimmzMuXz6ThlcuGfmoyJIWG49eaCFsO2nm96cT4DzfoztnL5fF1y+b2RlshV
K7VbEjsKaMS7CUWXdotWicSb0xLKLRieVQh/vXLrvFSr0eXKMi6hq21Ce6focS/MLbbIEGyUtSXU
F1ty32/CK/C0B9DjrRNfd/yVOV45rks0a8SUFkfG+xwX+xk6FQVql2/n9Hl7VWzJ7Yq9taEuYiiQ
W+bVEMOecNC22FI3Hku36ADTj9KAyGrTkOSSG53bdT8l3+rVXZXes/qxSqFFFK7VpVecxxL0WjUI
46GxMjsPCFXv2L4Huig7rLUYrwQ21sJH9WHbpX02gTaie6rip4Z1570y3FF/jUm7gln4OvV9tI/n
FTgKkqfaTMyqhDG6zW/brRakODFAoG4jf60O+xe2IAGMirbJub4YGEGyMtcpmt40ZGL6qPbRyxww
gTJ3yK+r7NzWNkMSXelp4fJw+HF6L703u372D7+tL0ZaJALNNW0aX5edva8NI2irjWMcaH1ZpvQ8
jIWbVbrjEk5+oMq3qcZ0G7Ei6JBh7aA4w8vRSzPoHiRouCbRfTNN97kmAs2uNqe/9Gv8D/39pQs/
TTUOePNMsfpLvTP25EMOPsO5oR1cVWtn+uvt9tvaIswkzkR6p3nfAWoft27+TT6wa7KfDugVRLte
ctCunZf4YQ0yuDrMhcOOpEX1KhnnJPII4FHh599C/5XjQs6+rZVdvq4R/J7TJbtEZo/aVJVqltz6
RTdfIf1F950n90UAaqz96TVcmdT3o3B0rFSkTSVLk/i6Nk0/lz+iqnWjsdsUZbYzZLmGO/gyv3g0
uvluPDLnDEPJc4ZwY0aMzee424EhurqHvvHu9MBWJ3LhkqmMJyQz0QCjXsmh3hcb8UDuo/3ccA1W
kIdqxd7aRC4CxKEWVk/FvG5gNcmFCNqy8KOidcFJ72d8LTm9tinf0/NHMwmhSVLQTAjQGnA8twAO
fkIu7z1BCvmblfttbXALl2SXgmRpBz4X0o6oa3SHjmyNrL9x+rOJrHn6NWPzz49GJkPR1j3SqtdK
Y8heMshNilJcahO6bXo0iUxncVWfEf2eDt+j6NFo2GWs6bd1Y2+bpIFYMRKiUVGtcS58HSn+0/28
wyGOPivqKlC55nB2xvAUZWfQ496N9NoARyiJQNCH+vXpDTxvmBPXgLHwOm2at9FoyPhahFCFryNv
Wn1hfY1u+H0clzwStuN0bd5j06oNPQzn4qwChi08twJxn+yIcp39v9McYxxZXGTYNFbodTNzFfdc
C8q8DCB24dWWvnIa/+Jd88/VWjJKyClrUwhDxe/dHPI23QloKaE7d2aZnIEp+j37Ed8kKw/jlTV7
T3Me7RFByuYXC5nMAVCLXpPO3p7eFfNJO7Er3okujyxk6MWJLD1FdTX7qQFp3HGEIokb8pfTdtb8
y7J4bOpObCUmtvvMWWH4BTp/5kwO3xZBDGGElWGtmlt4GHRQpJGm4WLI9uV98SKCWa7J2dagqkGX
0RrEbz47p2Zx4WLiqTTQu9zCn9HRR2l8mwsKioqd06U7aaDLiQu36OlKNfo9ID5ldnYxR4uHHBBl
FoHOU2G92uJV1XgnZOdS1q5Wp1saXuZRftkOQdnfO9ZeORfTeGMVZzK5k4w8WPXWLAY3FR1kpOyD
4LXLIQE4JcAOtI7bAoIl6s6vSeI6xg0dIw8yuq6JlFzT/qgT1LQs6Yaa7TW9uXX0cKsnJPOsuPOF
yLyub+7GHrCEIvI0AMaisgwmhdyDqtBvrq6J4HcdCJ2bNPHMSoH2og30Rq3kI+bI+tQMLZyeBm4Q
jWaIfWslDmWYBr0Vn6u6X4kl5/U9YWZZbpBDn9Usme8zfZfWEBY0Ykgg2ZfTcJbIyT19lN6f2Kes
LXweT7pOdGz25F3mld10y1h0O6bjNqYobhQU7cB5NgVxO913qXpF6+59Xgz3TlodqM52kX7GRbgL
TXSJJORbW6igbEAcV43oO09AG9mjfDUid39XWQgV9Zc8zve1GbmhQMBa97vOPI+bi8rcs2mTJWej
cS/Nyk2zvc6AvbTwKK1zbIprJ07vK30KmF4cCr17McrrwUp8PGxXrra12GxZWi/M7E81CBZNhzat
v4Gx3mtUBApsqJQNECgp850uoguZ39ax8qCNGtSmvuJ0VnypuYgQRd5xgtaYGPJ3QCuO8tbJun2v
GJLFw8qG+4sixD/vI3O+OY6OfuZ0ouko7r1kb23KO+E2Nw1KwT54iEHfMJMCWociqAcXJzwb0N8v
rprGW0tjru37xcM2Tjg0OmbBP9POXliaH1oNfSJhttFy5SJfspZ8WjnO5sKrN8q0tFJVMcL99+4u
V7g5WtDdzlPfQTPs7gAFWgOMf8n1fBRiLDk5iKS2WZu4SpTf+a3j2YeGuW2AnB7IISRKWhfFHxTd
ASU0D8G/xFqvwxOh8yy5hZ43eBpXdvvapC+8fht2LSE9no9Z/IMb4HnCE6tUsRuDqbRt1niJVnfa
woVWdJqGsLbbKzGzDadj+WNIUdkNmSVxlKFHgkawGMABPpkP0N3YRxUkWYoJ5NvKDHjeP9PacsMe
/9RCV7bQvKnKmUuKb3H17bRjXJmYZVGko33UAAyA3DOmvs8yt2hvu5a5QCjstHBN7+FrvPLv0HNZ
Huk1B5JqGW5ftekDgUzocEavYz+5Sr0amrYKypDIJqG1cm1J3rf5iQuALl69uUkLC30v8+EXO/5U
3RhPXeizblfG7vQE/CHtXfOpvxh29j48n7bjZgRJpryLU78VyPq3BYAkbg+qwGvLJ1vbizSP3WZA
Wq1s1b/IFv/TTS1LLmUDUeHOwoElW4ZKPKIL9LHZ1zxQAd+irw5CpCn0xoY1pcrZ1Z6aoYV7HEfR
aM6smO6I77bzAoxFL390WnlpJfCHiULGlO0kRpzLvbDPmrjYv+/F/3wd/it6k9e/bDX/89/486ss
x1pEkIf6+Mf/uRCvgLTKn+q/53/2z7+2+FtX5Vtxp+q3N3XxvVz+zQ//EL//T/v+d/X9wx+CQgmo
HbZv9Xj71rSZejeCL53/5v/1h//x9v5b7sfy7R9/e5W4+OffFglZ/O3PH+3/+MffyKw685/Hv//P
H15+z/HvXt7yt89//+17o/7xN4v+3TKpRZhN6Lt0EzZu/zb/hBp/t8Gv5DiOzbFbHAYvU8haxf/4
2/xQBVHM+/8lfzd0W+cO2LsJt3HN/+9nfFiQ3wv0H0WbX0tRqAa/Z94Dv/cI1w3mUMPW8UVENw1A
Vj5eoSwpEYk4DIFCEN6Etdths6DpIN6Eu96fAgvUHNu1d8nHC+zdpmWCSdbCe8c2nU93SdUSAxc3
SPixD9vksaKPZfHjaL7/HOjxwBZ1ThiZ7egWAwiHUct49+hHsUFE1NBMQ9l5kalnQxzUcdYnZ7Y+
SeY3BLShd8JWmb0hFaZ4M8RZg6iv1Zu5KdvI7eeKoJ3YC0ncCLctzY6hPSC1x3OqKWrt6pzXZkBE
039rwU0B7q8e3LnJPmVxP71wPti221cNVJYka8N2A1kNp8K7gMeCbJx2CqeV8S7e5vN4DQKskUlt
XXcMRhc3lFT5oMaCQ47Xs7f1M3rn7s3dTDVCHbfyZ3rkHNpca/njj9HebJVzgxKDYC8jN76M9iZo
QRb5wJSXW4q5CZlo5DYTgOBui3T5HqC01ch/AXt7tzkfE+LYGCqny0d0Fum9zjLeenQL/v+dBlos
slHbaLNWsviYnPpliFmmY2GbYk6XVCojrZNK9GYLIrkH1V1KhwehdVeNl4kytgMeC6e37KdjwTnO
vc45hTHs2kUcCaHayAJ/hfI6nA1cTkmU9m7d1XGy7eeP/OWcP/jm4xPyxY4BTh2HEJ7GgCTqOwLl
6IQIFpnd0CrlmVfd+QBe7bnvFwuHvt+ZygXKHTflwyqSHd7to8OBa9OJpZvMsCxiL1tHHD7mldbn
ygMaDPwLeRDuix0iKXd6EP4abOU9n/fBvXF7Jq22LWZaWMPPQlFG09o6rb3kvAOiOg+AV4n9X9wA
c4FjZluJrpKDA9Mrr5Mv5vej7TlSO5rfIlRmSg3Ynl5n/Je1E9+qw7RzcO0T6arbqnAzz3RX9bE/
n0nYtTl8AOEO083FPqptB2QBiqMA7Wf7uSVCbaYN34gb5k+HOfEASA4aS1einC8c7kezi2eJGYOY
C6DQ2mtGt95H38XliGKLtkNJ4pLN3LNn2dnshnoaKMsVe7IBvgXIKfMl/VcJduaj+/FjFnPPElnK
pMPHDBt5if5W0AYoeAoKhtbRl5v4wP11odzP/sK2HJvYtmlwuOFPWzuVma01Q+21o9TGoKRG+9B3
fSldOoy5tu1k1JHSHfp6InuzGVXzctqDfLrMuY1FdyzL4dy0Pl2sMeqbUd2WtRezV0qfLGvl93+1
pT8YWLy6eNtPsU1goPfS7yZwFuImfahwY4KabFZ3VTflt/HJXAtkP3vGj+Na3G1l1toZ3lw1PH55
n+bQSnSZ5hYW2PPkfQ1yQov6ue3yVYTSF0fpeLzLx1RoaA5iFRge6gteKaQFnyl9QK//mq/4yEb7
vl8ZxfXtWBxESeayOK7FoVYRCkP6wdzkh3TLL5o9Uo/+avZgnquFR4Qlx2acIfrUlw+2kjRh3eTz
XN5w19qkQVrNvZcz99rdL8Wgdwrj4QHdkM2BXjYrlaiP79P3kSJiQAALj8xt4z2LdeQVK5M0TmMx
2BfNXkrl6h2kE0K26wdIziNLdfpILDpq/rQHhVREKdBrJMtqTIU7iJXQF/NGVfrhRPzaRGdc8VJE
kJlur0OTudEQepUGEjPk/K3uoYpfSn1C7+vtyqd8Op42gnuLQUSbzOHaMp6Ykhig75ZPHruZEzf9
w7Ard+n2F2109ArWr2glpPgc3tsMcRL2E65ATuEWPt5BKhd1WVTNiNsWx3ULvB88Mb12LpJbE0pn
cWCsndXlIIkBIQUEZbh5GKwunWBqJGBNyaG/k2c/B4tuTPEt5PICrS5uq1dboce7lsYbK2nvB7MF
Z5W5LRtrEyb52pcs3fH7l9i66cxBKgikFhdSEtOxgi4YlIBq56bqay8dqSszE/8bz6MMLcfhQ1JP
/oRga6JNIAwakLjaMwh+pnm9BXzbi2S71W21cty/miNiWiYeJxAbtpdRc2zJKCc2ehXkZIM6HL5z
KjanN9vymM+DPzYxf8LRMWOyHHLNhIkysV2CbK9srh2IpQ5h5XYMdc8YN3JdrO23pcNcml3EHsRs
2wlOLvdaKC+aHvP0t3xAxCUAB0+pp5sgvgLJ9QY58rVo/dPlNNu2LOoYxMHzXF/S2+VdWfKSQhss
r01XS5xASuOGQCCma595CQIqHTWvuj+Ugwwcvd+Ybe0TPrntOO1EZKNoswrW+2oLHn/S4uIKU12D
ShO2oHOX/6QH0zd/3I+Xww51sXPjsb6U98RF/8N63Lu8MQn8CzMcVDLmSMRannscy8iOaac8y61s
z5mZVGZ4V+fp1cUcAuUgorj54/SW+2IB8HZhJtIXBJgya3ngrMbWhJicygsvtGfymPSupXn5gP5+
x7MQbFvQanM85xEQ8e1p0593u8NMtN3iYTGnT+bEyfFun1opo1BnEgGCAmWMeOdtXDezKKhynRgf
7CzpsApVmEXUws7/cjNV23gTbfkW5AxXqyqCH/N3f1pjUJuDD0fCaMlHk1VVyCAWIb14Ly5niY0O
yHqQ6uJpVoMjcvWxtAxC5tHBH+nIlzh4FS5bx5UMZTpwViIImaE93a7d9H7k5Zu1SvEiI/prZMeW
5kfikXcSZqEVsWOVuJbQLO6aZzH+C2oh+Al9YwbjjrjJYZ237attggNhze8iputLv0sqPsSQoZvN
httiE+7bDXRht6vD++zf8fuP7Cycr505PS56Ao29g/Mc3cYeNCIOc+MwzzGfM7/nqvP7dODxpJ4D
R2RimGHby70yKtOemiGFpMj5rxxz8oxziPls/R5qiUgw/8sE3ljG2Sj47LBVcIk59sLb22zgpm3D
6MxvmAd6hXZOt65xJiq0g+ih21/NT02ju1jLO30K6zBMvHMojvpsGx11H3dQPhpjTxotgq/hzwbI
n0WAi/6cXrWgLEvO6Fl/tkYd/h4qHofOS5uLXWsNSVNnNWw2gfUsLsV3+o1ckK35PDdqa5c10ny3
4NfeFLOTE5u1MX9eYg5M5PxMoIxQcznbzJgoyxtmu8B0PKSsPTNG+krTdqVDewHUnVcVdgjyM0jn
GewTw0GXtA4pEhM9VQCp9JczDS67avbqol9vK/pyTKY+Mym8Z7wXywhJn1a0tmG7TcCC6Qq5tsFX
1xpYFS+xlX0eucVOnluH+DK5be6tA3KuGyRzDuupoi+/hILQwcbjHZO8SIQjSM4omo1tN6wSN+9v
KP05/Wt6in/O7JGNhV/IdWHbWgcbDjQ/DXRggFavuTt9FX7yPfPqHdlYnEkVgq2xnG0IWrh9W/m1
8y+/KuYdYjkWBdydmNiMCxt2r0p0GKLPtgmyXA/C7a/YIm7Q+JUCFgERqlkgYfWCmnfDxwP40e4i
ohcTBaAGYYAbQZl6Z+wg8bFvhRu6YIHcrFqbj/ORNWLQ+aWG+xcpHdRIrMXbiY9dMpkJAVX3eR+Q
AJ0WUE9KHpE03IXeGq3IYtk+GVtkVoRoQ7RQw5g9ML/YdUnnn94X6PFaxBPvNhxkqKD6as9CfovD
FkIjOEHLJHMVNcdX6RgOboWxNMVVUtyW8a3t1GfxaG9HGnb7vMt2XGhnrbDu5GTecnAIuJMDsvuC
ooGVd9kl7YwfKk8Pdj/mnt2B2KhPyE2FtzWPlCtEjSuHqjPH6gGebzkeHmFyZfQQn2ktr6t0v23z
syapbvJGfMuaOg7i3DH82HYuzSZ8GU3Z+6SKdmyKXOGAVnFg4zXXxygISz3f2ySCq9eKt7DpoIwS
8ofKLiFCXRDpWUVxa4sRCpWkuSkg7HVRSnYHDW7I7TlO00AdOeLZpTbQWF01ZSvGTdlK4rhSSO0+
UoyRoNA0AHWoAjJvHJ1uU2Z8CtLJJhsCjt0OkzFEuO6I3SdubNvhOasBRnDswrzLo1AFPQgM0EAw
lIeMFfJA6AQufb3Qdv3IuG8gYe2FUkd7/qh3r0nRGJcarZortAH2V5qeoVgcRglgaWluvZkxla1L
xtFCJd+xbAAsdFAv0hFMFumj0ertbapGw+9sVd6mlj74bNSFVxbnYKB3kxoIIKmU8llihndxbWWX
rRZBBjvrenbuhPkV9D1Rw5nkI0hm8Q8hE1Q8jXWuv1aawUfXrGPaPodx4wyHCi05qkH6TYAIBgV0
qdkcHi2pLcONwHdAUD3QcqP+Q6RaL0DVWlSVFXtTlneV5iqZx7rE7rBEwjZtRmR3kQ+5VZ47MRp3
7ooWkonfqklSzG0jnfjaLoq6cx05SLCxywm09joqF0AWpg075GluI8s8aQJhSMbjMfXC1qrkt8hh
TRxUyhDlSzRVNd53lBPDN7iWZu5k4ObZh9w00N1oI1iDAjIgoI16nHpriP3aisvcjRkkku7r0NLz
xI9USGnmjknaJMNZH1a5Bg4D1uv9edtVFmhwWGFJT4+F1b2pVoSGS7I41lzDkEWPDHiZTcY2BiV6
9DQU5ZhtZMVbqKcmhcIyS2tCJsBDLick5cEGJ2v5k4TY6JGnhhz8FtvcFlXjh1GZR5vaJBXJW39K
jHFkmJ3RSOg4AbLK5aRD0XICJ1H3UzPasmJuyQ3Frg0wW3CI9hRlHD9ofZgzyGYkMfQTQVmRtln+
mFUy5fiUogrTV0hgC1p6uVI03yXMrsVPU3W2Bk6DJnOQKmxN7Cqts+u3GN3KZ8MIgMBeqqzOL6pE
700fKZna3LVaQZGvHXHKUjhucKNfkxT5CRRbw657lGadvxI7spGXMlsqXaK39bPVTUP/aBnKLO+x
FZBO0tqpqnwZO2LYaGkVEXQU54DmpVnSyAAKseQuKUaAv6Ys1NKgyzAxXhrZ/NDiLexK3ozQuS4Q
C1e27Y/K+N50OrlVhlZva2yxc0gaFKBlqUs/wr7zwriHplvUPvGEap7RTw0o6arQjbmgO5ZB9Kgs
kU3UNAbQWcMhfNioy3gEQrButMyry7Z3MyOvwPfAS79qzfgNItwIlRGCuE7rAKmVNtNhQHztclYj
CYhz7REs/AWdAFkrO3QZ54o6m0LZGRSAwHO4wTG8H52sOMNqk+u2U8k5HyU4tzJd92YA5i6uE3Rk
J9TxsfMheJ82gxfy9CzR7RSwk0iEFFQUAzAwrWCOx0kKNVQtIz9ygyHeswzh8zhOQa1ojeUBYFrL
i5FF8xqpQDhdg/iwQPkDvRiJuZWkDj02WRwEMhp+wsEheBYZKZSjUjz7adUBDGZDr2Ho+CE0AAHM
wzPDrBuvyLuDjDsNij/0sdLEhdmYB82x/BbCem7Tobnd5DjVzIvGV261wUiZl5bdH+hX2/A0RNUe
soKR3FucbPM2CaqyO3AwkGS4SSrx3UhKXGji21BIzSUpuctDIJPM0qvraatKEAxGMgCiS3fHjpzl
esrORVxWHqSnXNkrL6vx0I6me650MJLm9VMTgto/jAaULWm1jQZZeYkBRtyxC5CFuWsaA+QeDQDO
RgkQxdhn2l5OE1KK3Y8J7SqhPboC2sjJwO+RcvI0qu9A1L63O3Py4TiFxwdyr+T3kEMBogTPdWKe
KRyhxsoLEPxGD7K2D539xtOuh7hOJyCfVt2wbkzcxGG9q4WkQ2HJzF07niCZZxP0qZkh/wa19zdp
stbvJhKeqwIUYWGU4hEqxKXZa6AIQ6nQVaxHCIXbxE+6ovDTBjBo1Zr7aswwD0J6ss5aj/VM7hhv
tbNYgvdGNAW64fN7M0P/a1L3W6uoswBx7d3Y2oEax42uelDERH2yFVAMhdvO7nKIwoPQJbnX8iJ9
1hppBXAWsNJPxTXiEu1sZGitn8zY8fpmyLd1BqfblWF+Flr2bWKyZzy8R0AN0BQ3sK1i0w2vii2f
ymuzM94Sht0pJFr5ZAEsInLAoVey7CGT7b2Q6XiIa/WDF6PAyhf9Ruuq66LqL4XsXttG1wPGGgX2
1NzxEmG8ALQVJFzeaxFcLm/svSV1vKeBWjGHF8Mq7qWydcD4sNRaXt0yBRy/dG4bi9wkce0ZkwTS
bGKgwMs04k8NGuwkofdgz0CrYZKnnkCZ0ptIIq91CmRgRDPDJ6HSQHdM+I2lj/+Ps/Nakl25te0X
MYLevNKUbW+We2EsS+89v/4Orh33qJtVp7mP9CIpttSoTGYCSGDOCdR15vyuqS3fmbOicbtGSp+S
gpJ1jEbyzmK0sC0oYc8HDf5USRO6hZqknilBWiyqILOtplAgzCrf/EknAwvKJ27os1nmdh7ViMAI
umN0xGVdyG4BD8pOHQYvUhz+kPOaJEXck01qdipkJzU2D2ZXHpokuzWy4CSQ5DhDpiSI8xQMswn0
n5qUv0pNlTh9HiDuMiK01IOPuU8aS94Nk9gc9EC4qcPxlRSisKuM/dXlrD4rY4P+DHNXM1N7mXJ/
L3e8CFEUtKsgeFAC8VvU9j/bLvUmqEpSPB7TSj53cblvrcbhL3iF2nyfSdA0qyBXUJwm7/+0VXQc
QpWWTzjaZt5zR2vrYW6Cc9ePgS0YwU9JQFi65E0/y9FrnIg/uxYfIISVN+r6fZ4qj6Vafs0n6bYt
k/PIKPc65XKkOrUxQ6ycbFL2vTw8z0334pvCvVKmDwCBPvnx9Lmu8XBxa4ZuH+jfmDvmqnrJ40WH
zkxQ/Kqk4j4tSG5HXRRsgTJJFueFUxcV0wSq9LkbhduxFI81AxPApDMLD0k/IaexP0WVk8wJYoNp
c1MEKj6iC8RjZUbNXpalr51ifNFzo3W1cb4LU2RmoGX441TZbTl8CYAJ2abKoJKaULdLpuxB9aWb
Yq4eTFU553nxHel7qvXFoN3Es/WlRYBJ6bI7FalfuxVK3w0j4zWqp4dWxN01xgSqIEMWJcABMXZ2
dEZVnw9jYKAoLw+lN+ZyuyshT9tGpHyN4ykncQ8eREG4HVoOaWXl9Y6fle0phab3WTigZd40mQOb
YtyhtiiCpso7b+jqwMv09EW1yhc8ibljOGLpZvogZTaJ5eA7llyaPldyig+Fn+t7oW+DuzRU6OVw
6N22rkGGFgI2pYgXhVZ+TquhgF8tMMB4XFgDut3kP7IwnUj7l5dOpJ6sqX6dUtOF/nvTSMKnRMgV
pwsVwRuKRdAq0H4A7k2X2Q+/wryFZDMq06FtCoaTyfpuGP5yApJTGFrl126gGwkkZxEyA0hUD5HD
tMqYmfXF9FpaZurGKnmDXIwlY12mxg7b6iwWAsBhfyoOQiHlBz+VfppSfxRb+XXs4mezL6ebsQF9
JQv+Zy0zvo7j7Mm98FnPxqe2ym/1oDMcX6LtlUTK3tSlG1lrf0dG7JD1jfbUBN/T2Uy5S0PglUtf
TJnoTkWidJNMzTe1zVU3LQSIXnVKkLTqyBWVnNptkPIIKIKj2qR/OlMI4QqWfwzZPPh6mDiVBva+
DJUnv1e/pK2u7dW48uQ0vjdKa7K12sjAiFPqNYT2NFjlrghiyLlR4zvRJH0tG705N6JUuXNufYvn
KNojuXVvJpW8C4S6dnQ1vzWG+XHuZ8szq/Ymjo1flZ7fGK30CvXgPjb8oyxN5zprfyspHa+gLUQ7
acr7RRpNV01PYTxRWysnpTV+WIN+L1Zoy5VK+jTJBYNZGz8+hmXnM9bHqtrIsXjTLpwghpr0cfkl
iKZvHYqfXpb5p4RF7Xy5E9ymaw+4VMXOhXTaBVLdOVEyHoKa+ZJzcOLsPqey/6Q04V5L89ANUE1j
tHjOiVfvELy8ExgR60m6OT8KIUiHXhO+IkPj20KUzvtmlJSn1qqzU6vnvStEALh6HImaF7fVOIHP
yKLGRrBgn6bBIfat45IR2IqJUC8Po19hle7qjDdRblpw+MCZfq+iqXHFflC8uZNm6jhR541DhsMx
Nc7mNL4KfSY6WgZGmkbPfZPTs29nhpHGZXm0CuF7VanfB2QXJs14RcTgVm7k8pz0iM3WjNNw5Ulz
pHI+kk4eJ009p1X9Gku1ulfE5iWNTM0dKxCUEbK4odyMthaKky3puc40hXbXZNExikzrU56IePjB
UvsdGMzaM0oQbJ2hIazO6LNXXR01t4/azqeBLw7PUdRod6MohveBOcrnRs2b89hJZFxKZTT0AQ0U
rmt1+txB+TokcWT9LP1ceK7TatTtqcyaHbFC2MnZ5Ghx81NTRyav57Ll5Jr/GmmAPbOAKmWXHrKQ
F4cvTMMuE9ARVHXhe1JbJymLFNeQYqfOh1tf6Vq7alpunS/fZV3zp2prL43yk9n7hT22VJhE2Ct5
LCKGWT+KWX7shtAeg3o+W1n7Is7VKR5VO2o5yiks6N6QPlGLe1IKXu3Vb0OedgRrZO8ae8kVJeXc
p72rkGdlkeYKoo6ERh5WAD6qG8siAcbilO2CafDq+j5Q6ufStIDAnoZWtgdRddRJINU27MY66miD
GqFryJ9aiO2NyGu3YCliaRVOpy9ie4rxW8rbxC0sQG5wrIow+ypJHDEFfEnxWkuHeRnKm1RuL3Wk
211pz0Bri0735BGFv3Rywtq3NWO6LYLiKZ/rU1UETm/m9gImkLq7cqgfxnJ2RfkXmHqvgOsTioYr
d+Wjqn/R8lNXiV6opF6T/wnLU6lbx1bxb8K4OmTWgKo58CxRcPssOjda8L2uhf1IcMy0T+0oPUmt
hVxfITp5KBs31BoV8PmTNbtGIkvnXA9Gp+tjXkKR6HtyK5mumC6UAaAQnyarFA5tHRXHRgDZoBgC
/7d4+mSOxgNt6PvSpEKmZfOZyBy9ZEnQ2Izx6J1RVCuXiXD0yGX9SfRBuI+KZddZ/2Aaw6kJVJFN
8j9FeTrbuTXY2VJt6IXpNDZt8yKSxu9FSfhhheq5Conxgqp9kTL/yZcnz+hrVyRfIp1PH7vJxGHH
QQf5MDbOeTq1t1VnTI7UFV+7qjuHvXFQBYmTYLYH0OuUI2V5ss0ifwkYaOLoQaWRTsutUyvFIWqQ
2UlUBOPhUjdp7ORiOXm+UAY7IW2/TIE4AXOL3ZZyetxpPKl8RSXRbMgmcnXe+SI1wSbGi4+S/DJK
5vgwCul4R+mkbj0k12IEN2ShscgFzA5xdmpmGiFjGsmbpe9mNZY8cNsnSbFgJTEPNOKn+jy7Adkp
2gSO1vC06mj5RA/pdoL8ZR2M0HCqjIfgoN+NCv2NVLoJRYAAyp0UVUfeI1yPQz+gu58Zbg8G107i
8VZXjEM2hamtmsN+auQHPcfBdoPkjpZpzxGSqnN+GiCU5GaIlMjkGGoYu0PK3U3n+ayWwVNR87eS
/AaB9tOw0FNT9SHBf1qkeJnIQBMmiVKqk0wv9g0c0PBYaKHvDuU+6ZpdHBW/p0Jx2/6TNv1Oom+Z
Ir0GY+MkyPU3D02WHBtN/BFCT4qS+DAME+iq8LWX6jvCoW2Be9GNnSC86IXXdMEhLQxnSv8Mzd6w
flf6d/paPEliLx+n+yw/pLHpjbF1mpHtJruiHIwQyXBTZZptoF7lzPgLrmFoZ70AfEt5UEsGJBDK
fhUDZXm4ktKh6oZzOd6N6TcOtishmdr6A01B+fc0Wndqan1rReaBM8y+GnfpUCLxCtieywNEVtw3
UYREZ3xIJo1fvgd5mKLamp38ckQK2bzlFrly/TSHmifIGRBAgZfcrpICu5OQbGjjPT9xVn/K8k5o
qtMYinfU8UBwjx7VBv4k7MDqeyXUPyoyOzX9bJTpDer5TsrxFqvCi1LZ9vlB5kjmM0a2nnzW/J96
C1StZMRGI3GZgsJwY8uy8zSE4AuvWgopkMfJSRa+9sC5zPTFJNaGfvcoS3B7jfLcN9V+muGaC8lB
igM3rzsKJKKdai8V/5Nk+FVl0UtEES+awOYRtQCo7XOpmh0EVHFaN1HgddPkMVmUBIHYm+A4pe4+
SDWPWqJbmTd9/yRVvDz3RnUedSarBsJvwfiTzxYPvtu8PPbmzADvwLOyl6BESNzy920j7Cjf46wq
QnZr8gjJ+nw+DhHVBr9TnXJgGvRYPCtTu6PMZKeM4SpyhDUj0x2S6s5IyLbLhR0rOKNvetOY3kYZ
GRnxpIRtlcjip7j7WXfE3vDUjOiWUxZWffqpRuRJ/Pq0GTzDMvimxq6urV0YwuXM0MEZHsyE2AOU
qWjOeT06sfBHTbN9NB8jYgFZFRFLfoJcb+dNuld5N+oDLEiLEvj4g5meXpuAgbEgX40wt3XRLnrq
3VN0NiTToUR1mHkQJ/wZJejRhhXscc4CSolzhRgRzyjKRb7V3qVKcuTRavvJOS316C4TrOxBgzS+
F2mEkzH3zNRsB/1YpQxn0kVzENyk08Vfqk/b/mDo0/hAxTQN9or/Sw7iHwQ+XbK7pg5+9GQu+740
qg15mMvOkgXakh45yCjJlMUVNqZVupCSHA3BoHkQ29StC20Da7ZuxtNYwoRMO56enySKa+5J0M7J
GI+ocLLHjFN0JVuiE7hIVIIEOtV732M0zSbifIU1W1tdi7CVKVS2IcaqXP3yg99lgYzJUkxtxA1U
29UdpEFN310DbbCeQEOJqYgnTTRtsfgjcR2VSHI+bs5dtQCCSWXvQFOsQZOzLFdVEHYm9+SzQDtp
KVZ/bGHd1f9nt2hBS2CzRCDqq/52ytTqsCkaKvG3PRTEAfF8RILEm2161xoldWFqWe0bdE9vMBzR
zwBp54tmKTMKPw/gxR04ZsfxlXF949eP17Zi5xp/DS7cGY4h6FpxDVwCymBVucX2xQyxSw6To8K2
kL15l98EBwFgUehOg6P/mnb6TlHO29CM6zdA5B7A2oPTYayWHEwyVSVCN5gJ0fFPDMzDVSnQ6OoD
1UtPc3gVFLK3JWx19dxwZuDRKIZFceb9TosGYDxKEWQg8p8hfy2aDVzd1Sv25tCsGv19T06rCbVp
V7JBkSL16kb7HFvpWciLx48/4hoT9vcj4qHALkhge+CTvV9LOvXoxaPtghMpj8scj2A6NQzwLfYC
ymevEuLU8iF9LciotuCDK+zHYhqbcCAtwDXSBTB7wqvpFuw+W9JaT5GLg6KIrl+pG37ymhkF/wg1
kd76BT0j1Q2EZmhJUVc6VkxatKCHj//FNkpvjayABMMs5VZSYCS8YeBQS4kL7hFeXzjrCP5Lf8hp
fih/QpK9TRTmmpn3dx/f2l59Qot3fjyp2E7EZQJJ0GhOPsJ1qqLkNpbymzEe9mU0UYgXTtm4hXxZ
/vp7vAa0uf9s75qsQWUxlcRl5dp9fVRgfQfH6eZfgBc3PuOaQQHGlXuhYwf+oWxT4QSolJjAz5Bm
9iRHeTV991/oJ16YhYaoQw1UDNgMHNMVHKXODREZdYZyBabAYFsa3odqYNR1qZq/o7Zpf3TKQ41O
w69UtuI7sZHrfdP4qSP4me2XwnSoy0R0o4Kq58c392LfNQkQHjxQEZaFpa7DYy5hVTI6De+7CGO2
h2Vo+vbpuvBFixlup0raBHNkDccJ2l4MKFxo9gI4RAB110+MhkR03LD8DU2hlXI+AUWTJbgpEgSG
xRutWdFBIA/t0FAJ9r9F33OK5Y+WrS76rsg0gaqcvlau5RmP0QM1G4qhO7BOj+HvTQDwBQLpL8sV
fJWFf1ehS793idTWw9YoS2ZSIOynOmgJ/qO1JZ1QSRw33eBljrCytwIIKUY1WGn9197fYbBOcMrP
izhVvt9S9lsh45cdZuyKpiq6bLC09dCt0JD4dOjQ2WZpvGqFKVBiFPZ+IH5qaEkUYn9Kpi0B2+WG
vHMQ2CQBBrZmaiAO15jR0FK7vA6h/5QzClVBFA77iEfMQWkzHgRjYf0M5VrbSO0uj+1ilHq38hed
vr62aSwk/qgwlWlOYrcGIjsz44UihWxsjYi+SAaW5SmiIUHz0UEPLQ7kTdoFh4S2XWlSp66/B/Nn
rd8KLVeO4zsDy1LfGAh1JqQqLQaEg7lPDsEpcbqdsfA5/oW/u3R371ezcnepbxljjieg4fWizX8E
y8tzeSOxX0km/b3n71a0CpZV1Kty02BkATADh0CzxwsNd0G9c61zamXbKPvlEl2cwjefaRUk6fL0
M2B/ja6RqzLxNfCQ7jGQZUsZ4b0lRX7tmuHCKODrFuTQtW/2i2agLxFSjTaGhzBV75V514XaQPsP
0gKtkUxMf38cDq4eQ01SFI20m6x0dQyFCvIcHIlF7sZ6pGl2SKlvfWzi6kV+Y2J1ENO0gEZmYiLo
U0iZdcBTfx6fwd1PjtBaeyYT7j+2uCbS/fVX5huTq+NIpT5r8pzy4wKKZqRicZfvsj2SSwxmcHIP
/ZbNAUr/i0346xJ8DNhNq+x+FspmkgdOSg9XyZkYWEkBRPDE505xwgN5cMKbus03HNbl823xI7x0
+XS8ZOQ1ySUplDbyITLayyw/gAFEAejKzDyHQ3nYAtVfX+Qba6uYQ8bPSLsJa/5tdTc+xy6UNc9/
XkbDLOT87vMmUf0yX3m/vsXNvXFjQpFWM00kjYfG4Gn38071ErSHp4fxCIDOLQ/GnX+g/myLbnoK
3MQef3ZnBHwd+VCftpWsLh0drA0SOxFlbPDG66gk9x3JGyh8O/D1JtjNlRgPt5mlx8ZxBJysHzZO
8uXyFcQX4BqDjZLEC/C2oLfaMAgE+TFglMcyu88cTiCCMifqvWVKJLNt9+IhhHYU76GSe0AjN37C
cnDfu8D3P2F1f2u6pxb9J92uf0KO9/eZRwbtiPmucRclD5O5UFuH+tIrYRI2MGVdNo2KwPuPbtbl
OOF6qfnaauhM8329kDbSZwYJUus7surqrt1vvc+vfdu3VldHLQvbOkhQnLFDjQcXBWwTefUo9D7e
z2trQ4MF6RDcPPIDKyvCpHRlV6K/sjygHVWmoCw2W6MJLyMJNA0Zj6BA+qGItApbFk3QvNc7Eja6
brWOYjfTrYr6cxJ8KbOn3FQ3Dsll3vTO3rq6lzZlUnQJfdRuBtPpI7e5L/z7cvr+8d5d8T/v7awO
Rjo0SBYG2Alv1JPq9PfZ48KThDH8ouDW/bvNo7i1stXnqhtLDVUdi5ot17as7WYk9M6UOTw/chs3
vWtUJw5sRlwHm6SGLdurkCIYQ2/1JV+xk83OFuQmQ/Y0AHRbVuVOWVRQP97eq/ZUzdAsHq483Va7
K1hSMCcyDylRF3dq3h91cyodM81+lWJYbBi7dttU/S+/gTKAuJaDrEyRucQR/IY5045l/qWpmG4z
v3y8Inn5PGvnRZUWYr0BOURf19OzQFPMLsB5aegfRhAWvWFf/KZTubO+qB7z3pnFUXrCrQHjtZKd
rnW2641Xt/U/v2GtZ69KBUQYHR8ONES8mQuhr20ERYI9CLDiOc4ydUO14drWEi9MHvr4AEh/791n
qYwVJQTObBLVkOW/l7RIhH5D6HnLyLLqN4E5rdQs7YAD2FJT3IjJ76T16Uj//Pj7XUlvFJQJJFQB
IMjTMF4tpVONoAtDrCy6gbN2XDKO8XEJe0VFFhfM7obB5YyvDwzMdPj+CDBQw1gZ9LuwHmoF92zk
kTg4hjL7sTf4YgAeawRE6AYgrkUnGtUBvcxoUjIn59rAO0ry/ociZVspwLXTAwkfXw68hWuy+kGZ
xtNaitHvFKT4QY2Un2bb3SqVBng82KqkXPmmiIww7QMNNpU36SpvBsgyy2Y68QDZ10ct3GdA31Qn
EGmig4WAfwKKFx3s/rAIyAjNTiLA9PugOyClHOQOXc2f2fNWvfdKwHz3o1bPvj6yZL82wBgKoAQp
Q7gaqJyPv/rluhGOgWS8gCRI0tZZXa2GcwycjjJsdzKbHFbhVz3a6OytxDeX5ytGTB2pMGoaxkVj
ahaTxKymgg5Y6k5IScU3aePlR9WD3uRGTGp7Ts9qR/9B8rYH219d4X+MW6viVD8tjiLFuMLBKToI
RcIPaCm7j/cROcP17YGMqVOfh4enwIVfRRBJYQzrLFGbj4oUPWX0yfwZQQOZMiBMFXrXstW9JGX7
UGaaYyWSXdbUPCl6h+BR+KxRXRx7+UdkZDeG+iqJR7Xs7IrpqJYG6q4IwXc2u0bXd/oc34KauEvF
ZfJAOXy3hvRotM1GJnr5dtVh5iFPZcoopIjrgwH6pQmBSNNMNI2zFTQ3Yn1Ugd5kJDit/Pzx7q1k
e/85IajNKBKvR7oqa7WdWQgZsSajjZTr871oZve9NGQAhIozXax7GFvzYzrK1V6CdeOpnbYLReWM
fE8CHGFkv2MLUGCTf00a/1eVo+w6om07Bs8S7AXAeQxTNUBAHziE0UOoW78//vlr+TYOOLukqBQK
DeI59eX3EWGEpkPXJPXtMnXmnQgHs1Dt5tX6UTgmE94VQADUmmPPcsUn827cUJC5snvvzS9n801A
KqxZZ/xI5hMqxJwB4IlnOq3rtzfabiGf4rLgooG4f1lKYAn/HTh7dYSjfNgsBV+m3+9/yipx45U4
U8thJ6JP0C+ODKquvouf+heYTgdyxmanA9p7nhF5hMCzFcGWP/4+glHBRFbAohIOCX7N983FeQJR
CWB5qUMj2EDDg0F9tmqLu/QgHIWNO38ZnxbGLe9hFX4BffXVU6OPxXqqahg1rdllmV0K0fitYrbb
AXaaAIuiUuL/s7decgI8jKXSxpDX7ds86mIlA9ljS+LnqLjJzJ+i9Lpxli/9JUU/0tKlwWiI3MX3
h8kcxWqRHQVd7i0c9/qhe42QB90vMsCzF+uuUfwLUY9Ld4NVSt0yGs0iXmdldezkEe4fUTUGsNx2
n5Q+20/yjZT/HsUtnbZrK6QAraE+wTP0omvStkEcjvBsgcwUAMQ4Lv53vd06jVtWluD+5lISVEdI
v1jRO+0MueBOTONXrZUeP/5el4cQdVpEUDgTyCCgM/HeTJbFCYxDkqSmvumV1rG62LWYX2hoXz42
dNk1XXRw/2NpXW8TollDahRLYPcOoRbuoq54BcQR2vKoHsTKuNcr83tSZT+6KNwQe7jMhBB7kRVE
5xa5rovik6mnfqubBPGwaD1hrHdtszlk7loEBxpEzUklG7roD8rjLAtxmv+DjZBc0Bi7+tzthH22
A6q1oY5/+dlYEM8UIp5ogdlZ+UmzkkG+KgMwl+BRldWzJB+nbm/m3cbxkC6P4XtDq2No1FETNFRn
/3Y983vjzOh15Hn0++DI0dyhLpnZ89eNo7JldPnnb87+KGowD5fVNZ60QwhxsSrcQeGhirUMiAvi
3bZqzpUuyfulLnv+xuoUq2kz+1hNQDjCEHAM6UbXKluUH+sxeoj1Jys/SWFtd3g3puK54jRspLpX
zykBQTdAsslAbN7/BL8Jy3ycR9PuZQkiKBDGLVGLv+oH74Mcq3xjYhXsIx7NWg9C2h53gCF1r6zc
5g7kIsEe1ov4fehdiA4It7tLfxsZFrU716fmpX80TiFqegFM99v2EcqHet6qI155tL7/catj3enx
rGUiP45WwK4oHctYVLW8iV8iTV/pGzkfn7RLSBVPi7e7sTre6WwwUnXZ8NZNKuZMAMg8lq6+Z4zP
XkVNdUm/0ifGmFsGup9LA3DrJ1zxi+9/wuqwV8bQlkLLmtV9dQfKf5fsFxUx9byp13T1Wr359KsD
HkyRjqQAi+XJFDqiY+y0M0K9aCeldyLw23/V4LxypPVFZkshS1/AW6vl9UJRlaMBxUruv1OcBrm+
pca3Fixa3ofvTKzWpWaSmaLJ/Y/nFb3KyWVgKokzD3/GcziDBxqdZXBfIznZ8Ce9zaf91lP7mp/U
LVr9Kq9g8BvrmxtOsPSqiusCNvQ4pJ4Kc8ZlFjjSVPNJOInijfnjXwjgXQk678yubjP6E+gOzKBe
l35diOxlRI/Q4cW/7/fG163i+JWos6DkSO8ocZD+rKoc6tB0mVTI4ORU3/HhIuU0/KsKFbPR/vhi
rkX2lm+KKQopMmRCqlcrT1AXSMO0gbnsJ/yliMLKn9CBeunVXtZT0PCU0+wtqltbedeV8/rO8Moj
FFbSoAnAh1Sa8bvRJODseeG6G8u7chXfWVndijwVwtYEkMelD80Dw6qA2CNhvTg7HE7wmJmxrRdc
yXrzqF5dIOhbQAULcHJdaUCRLtLrjJ2Fg3IWe9VDXmHj611dnbLoMy0pOeXU92GsSOs+sFDDsgs9
2+kGUPO6tIdy3G3s4krJ7+8hYSGKgZFFwH51SCITvRAzEJbkhMfqYUTJL3tZ2qmbgWkJvKuoaby1
tDoVqBAwQkrwl8CUv3Qov5VegqX/DhFCGW15hqIgr4lgsd9vXt02Yy4NJnXR5stcwSrNnv1gI8O6
8oHe2Vh5TF+wwJhNUEPE6mc+3zZCbZuQLj/+PMtXXu3ZOyMrb2Gl7ZRNLQuxWuk2MXBM1e+Zidqt
digZVRfxHzV1I6Bv2VyVPOELDwFug81Tf0HUdCdS1iZEpLeACTi6ml7bctN7Hy/0CqCMKScaYALq
T5zFNa49tKJpblAQY9rMtzoVHZ2JUNWiEVjNBxiVnoWqREmdSVKfw1TY2OYreSvldl43Mh0+mLJr
6xLiq2KmxEvZguUZu/mg/9Upjx40R7T/hYDmcq3ef1haJCZhDi07QBTW6toVwCPDQh4sW9wzRZLR
S+7SXICsZ+2hQTjTD33jtXOlAmws2qA8UBeZ14uubNBOxiQJs8VFh8sm6m6V5zvFTU6ZIz2ZPxMl
9wbjqTCe2u7mn1u5NXv0SgP13U9YN2pLk37G0PATGg/QYP0pKH1b9ebDAvifU1sSYjjUt9sqm5dX
FXUmRaQPh8gth2v1JJh414oL1cHWRTToLfO+SUEqxCGMvY1TLF9+VoQQwUYyKIeK7ZpeYHbWwNBG
AkOeVbr8qhk+4t19n0m2LyvBZyWCzKOPc/11aseg9QLidnzWjaCJ3MGS69mWERvbKoxfW74iLi0G
mqtM0lgtP8IXpm1fW7YUPOmCZRvSS5krG0u/DIkGUPf/GFl25s3LT2QwuKhUGJlhSaLyhUr3hoUr
UNvFBG1U6kUKJKlVSJxiU0qLEY6neSufeqblWucekr7HiDSXWc/8+/+HE4vueGvu6IsxaXr/8Se+
uk4cBeAQUSa1Wv2IVBwGFEuSpWIFgCL7Ws6PHxu4+rV0RDNoCsm0wlaegVEri0YATMc+FV+CRvyU
Fv2JfGqjTXuZh7KJb8ysorHVKmmhmJjpLC2Awxx/iyJ9Rpwt+0JY2+JFXdak31tbFv3mdECKS32/
L4BGN8od8oC3jKtK3b4KEPdHQsumHOh1pfnpv9jKpaSpA1+6BKL4Le53TlljY3LdrVOb/ba6jSF6
VwIXSwPvt5SgaZ2sE6icSq4p+xhBMOghA+ra7Hjrtmj3br9VrrQZMMY0Ix2EMPCFdXldbuamCQQk
gRb16vqZ6RLw8qvfRWKrqmu6wGyOxQ49W9VOnmOK7gf/S3rQz0nixPstdMplvRj5JJhULJCyJO3L
1TdVZznJwsiylUzwEkSEEQ2ahdiVkpEOnLXRHr5S1zCXJryJDj5PxIuIaUyyXo4L2108LUP8Qtfi
jTa4ipft8s3p9Ze3HGMGtXeuuazRYHi/to5WTpGntDFmP82YzxoVdpoyDvfj8/n3c73PAt61atZm
BiPU+tSna2Q8+6M9nGJos+iVkgV8kXqbycHoozkJEuXz7DD771N8B408nxkO9lccOt8cUHpt3W+7
aKtOrdzFQ4nuno/0SeQM7c/BnDceHMvOrZeMWKoGqILS68UUORXIr64K8KBTM0KZAOGo2Tz0Zol0
GWriVugYSJ1Efz7e6GvLMtG6pLoAov9itkUs+ppq+T5GQ0T8pRux23psX7pTGlEcSqDMPLgvgBJT
G0zy+FfqDFWNoLH2unVnWI+l3m89DLcsLf/8jStF6DFDUyhC+QJhwWU0Cf7AlkZICo378a5dRiKT
KXFEOdJG3M0akBEXUy9OVsxhQAmwz/+kOWpWmrYRUC/dCI0g4jkwKXh1YM/fr0fI6gDeOfc6RwHD
i2YUbHRlRJ90KOg/RTGFi26jRHxlYeT5VGFEnbTwQsA5KkpdjBrOoKkUsNBNlEluc1Nqb1WtKzde
U1eqMKgcmqSYErCWS0qwlObaIAoKYgbO4KXMdQhdVJESshUDBfvOPISH9EA9KNpt5dtX8Gd4Sywv
Gr446XWuItSWnlsqSpQLPBvtKEQoW7LAwS6ZzDu71WnR0UfdbBp3dMiTg9oD3BZcRbC3YsXVXaAE
RetoGWoDf3n1lYMxVhFoWnZB2i142tDVNWdUjuPkys/FkcfHYRIRRthNxX8ROZby1//YXrzDmxsj
5Wk5RAwzsnXf0xjRBzbAdw2nmXYQDhEAO2xVia+dLzwcIFiiB3DtVcJtZXWMBi0GpeGPmSmgpQU7
Ub5/fDuvBUSW9R8rq4xbKhTDnwespMf2KP4OgRWAZ3SqX8uE2GIjXfxbl1z5baDQFC0XaXueyqs1
aW0IqdAYQdfCuQWMquyqEywbqorRodpnDoRRaqfNAX1ncXNDr5SGUSV4Y329VmT5lNpfrGdeiMQS
81GWmQXZYIvjbkY21PtnWMLmuV3+8EfLXp3bYuyrToomEP5kHcwkui2V+9IrjinnNewP2VYr40qk
ovvJzFaRh45+UblK/SEQjbj37coAo6Q3TpBvNZGvOdy3JlYBJCvHyNcyTGR/Jkd2+l/d72xvOINL
V+6hukEom+rftoD/1ZWpksa66O6aaw9Q5SV8wRRRF2Vun6e4+F408sbT6fKVwSmhegPcFUQZo5ze
X3SzmY0Y6SQGRAqF6SyEdyrrKICU6Nr3icGECz1+kKr2vwgnurHUrgyKOhcvttQskqqHCGNrRXyX
17FsV0L6ewrNXx/f+GtuBTPwMaC+LyzP98urS3PWG6Ra7bywXn15kTiOEMvdwiNedSyshMr2EiQv
WhSCGstWoxs4lhuTOWCJF5xKr/203LDtYQpXikKA9aj68YK4RmpZ5qWnVoMQ46j/kJA0PS2iIBTy
3Tw55dKjuJNdlFX3//ethNlJvgFpd9E7eb+VYh74pc+/EHgJHqMg+BLqmheF8e5jM1eKbsviEKKB
sEP16aLbEwUT8xd13MdjYzo6TfGq/G0yY/LQ7AV8JiyxvDJ3aEfSLHGWUUtbHuzaoTGNZcYTX/IK
pCLQRhXBRN8uZuRvpMxCnq0Mz029NUTt2uUzIZxT/KLVdAHfVeopz3WR+x2ayTG3nqZql4A0EypU
1FCuNYRPH+/tNX8CgP//sfclzXHjarZ/paL2cJPg3NF1F5xy1CxZtjYMWZYBEpzAGfz179CuVyVl
Zitv3dVbvAiHIxxpCQkQBL7hDIt7DhAjCE/fP8K+XnR0aL4EccZl17N94bEzkJcTfWWAy+BygncO
mYp5CBFp9KSGgjKKPcU8pCEoM2wxaS5jJyvzsB7M5ylv8hsKs47vY2q113yAHuLH0zxxWuMlRMoC
KD3sZw93ELQQplljCNuQLy1kD9msRd15IQDwwBem/KszauuPhzyxslCXgWEyTtIT9cI8U0Nnc9TZ
VJ99U0Lc4gA9M8SJzYKkGr5jYEVgZuZBNDFznXeweXH9HGkLGg2VhhcBvOrrrBggNV4RvtOLDjBe
m9emfmZJT81v6XaZSPFPVGxSiTYY0dCISj0TuqJzd2VM6bmts8zgIHBAQQjXAR4e6CyHyZMNh7kq
GdFXyyF10NxxdNBzlCvydXNx7jA7dYS+G2tZ7TcBbgdvQOhIYixzZcWQzq+eVH/l3dbRGC5A5why
MjkAqdHH2+TEyQIqmQspHRi5ARJ2cNsyA/YZmbaomTfDzp3aC2uCUJeWZOeW8tRmoTB/B3YdnHxc
s++nx3UrK1OKtoGEf0xe+8O181hiRaEdhqil+CqGwI2bVX5hXlrhfzDHN0MfxEpeBXnhHpg8MA1g
xNE68IOoCdKkuoXo+H8wFDD6kAZCVI9S1/tZegXNtdlER2ggPIc/Ck1LseOigWryyCv7nMnLqZcA
6QlkrkBOwslycAMKqYRKQZ33LXsKFym82fny8YSWtTl8A3BsgmYFGCumdbA/KrhfpEi/sXal3fnK
Srww7woauCLpfOp2Z9K8UxOCAhqESAH6QrX3YEJ1kZqzsNHCc0x9gsqkSPhL0mhM/QenB1LY5dVG
peyo7Emt1CIFSk2Q64XnRVbnt2ap33+8dKdeLSi4LOkdALdHEaWijT0NuYXyownw3CDGSAq99R04
oH480IlnhFbgz8wKAcIR6b+zvGbO4ebnm1CSD8qWV2HZtS5gzd0lrcU/f0RgNtGfvThUeg6bns00
QUtdxxY3Sba1rDJ0YTv58YROdHJRXEQtzgD7bDGfOniNBt1htZEhByhNlDQyoLRuum7lpSzwMmiA
ZhcO/zZr3i6xo8SE0Tu4e2c2yInjCnoGC30Le/HYHkyfUqR3S4EOh4QWdJ2ENowJmU+uxm1qGE91
327NJI3PTPzEnkFRFc8QkmLIsQ7ZItWY25UDFUFcAmw9puuB+6QN5m9sBXHicHgCWleRf4NgeKIB
Ai/zNwPT9weXOwpSwVgCRSOw5OTTUphfCI3243+kbLSMBb85RA0LNObgJW8mmQnJZwi17SG95dcb
1NP0byT6ZQbJtJAbMTmLLzy5tBRd+qWes0jCvJ+hZlZOzUtFfC6db0rJqzQrb/S2ePr4EZ54GZHz
I1FAkncCkKxlCa5TA5NzLGZe9g2R1x75Am+r7rbxcv7y8WinGDMIvhb8koU4CKIC72fFKAzaS4Hh
YE4yPYhL+ybPf5I2dF8GkMGzAuPCuZkg37mYiJ5vZp04sNFbAX3DRlHguNE5VlanMd4QvxbsQpXi
mpbyDOhhmcLBFfRuiOUrvAmMTNZlTGEh8U4kK2M9rJsI7oRnufunHpyxSBRhXyLxOaQumw2so3uH
JLi62VVWE6iTgtxrNAB2a+fOt+VtOpwSMKBLQgDv3KNrbnJ5kvWQCoK86X6w9bASN8J+rsxYU191
2JmlReYbyogHbUWy6tzop57Zm9EPZaZUozJ0iDH6F4i3RnCqWlVBN4BCSC4WsztnWJ/DEp5496CY
/Nd8D53opqFKiDumcANz2a60sksvab+6BT1zEZ6amAnWLQxfl9rYYbAiYWVmlzrcVJr0AX4huHO/
nXndTj24tyMcBOmCltbs1hjBvTBefuX/LwiOFoNlDrLYx6OdmA5SceRVgChAmOWwAq0qSqyaWImv
DBGJ/utgsjMLdur4eDfEwbGfgP7X0ByljRZReWtcJOK7MV5akOIN7U2xqa6TfldWUZOurRxmIevh
AqKrZ6Z5YnO8+w7G+/fbrQHByRN8h0GzQltA2pc9j/Ay+XgxT4Cjl8IGanvopSyJyEEkOzVzwjMP
q7kghBe9yWlWfqGTKHuZ1121HYIhomFxpc9f1Ph5QpKQ9yEbP58liJ9+rH9/kYM9BCwDJPoGfBHI
U5dXEurPAXxx5O3H8z2VT76b78HNAAx2W2g9lhWOC7GI5EWZxvQrJCgDLQQ2DdLH6Gecg4icnJsF
eRt0TTScoQeLrCiTA5s8lKW97iqpvKhg+ZkHeSo4hC3o32McrJ+0E0t2HsZY9mwJvVCpx6l1vVgQ
A7CxMrtLq998vJjL1z44r98NebCWadIsXsuoNAqyn0V5WaXNNm/gVJFroZV+/3iw0y+lBSKkBrdV
aAEeRCqtLi3VpSjd9ttuX0T6o3ObcchARlDzDvnaXoMPYvgARD8Ym+rqXN/rxD3oABKF56cDUHyE
Thk9yL4kOu7BedSDElSYNqP3KSS1uTLPpBKnok6MBZoy1Ra5gKM7N4eCD6SJ4HJCAxvtoAr6r4NC
R7ULxFk/5VP9JwRlFM19tMMppHvfHzTIJ2Q2uSi9Z8U0QWy8soQ/9Hkeo8pTrUYhvE0mDGdHDLhY
cjhuhsNUshj+Vno8tvnLWBb0da7JGBTCHs6sxalTEMVl9I0c0POO0A29JZzZtiF8M1pfZAdEXEYi
6ywb/dTDhRPschVDVPSo+8DcUudmgRacpt8P7u2k4yDUmri0vn68h0+OA+VSsACXZvHhOTAzZL72
CGcPmQtnnRQVLP0wo8/A7ZLbuYYM/cfjnWp3YK8u8FCI0B0L38HAS5h5jgZEyuHNRpKw7cu7aSxv
DZ7rEUvUVdlrL5DN1wMIDCw+jvQhYZ7/8dc49RCBVQczBJXJhRr7foclZmHOA0P5vCeCPWLHtzCa
0tCO02rtzNV9ciiggCEsgGj1iDQ9wmiDGdawUOUHH+ZqAVS9BlPFH0/o1Hnu/T3KoegDqIeZVkqM
InTWaH7rVClUtCa7a86s3IkNg4AN0F4Tm8Y9ejebRAmIZQJ677W83JuquelF40SppFEluzPCM6cG
0wHoQ0yFUOCoSkeY2xqlAKRiMvo5HPJG23ro+N3Optf2cEtu8jMP68QyQl4WR5wBYrF3RC6uHUGg
5t0vbdNLojdh6cjw4wd1KrwBxcR1QWpflK0Pi/G1WRemWQOLPQYWIlNmh+p1upM4UMUii6yDvek3
4GmQ0IWAQv94rkV16lp+9wUOQkmz0frRbfEF9Ct3VV5LUN0hkXBXbJbEU+3+udIleFd4dujJGR6A
2geHucWJy2F4hfAmc9k+s+ok6OEpCYNyw96rrG7XJnbpRuR0ij5e6lNnjbvIEgOGjhP0iETdctzZ
Y4mZkvUcQ0QQzEFj5awW2uB5Nu7JvYoipWPBUwjdsIMjhRfE1omJS6tz3Ijbr2oQgUBJqkHX8eN5
nQhyXNS7HKBfgVtGL+D94eXAidmoiEIcXlXOSmPapafXF6yqO+j3VA7c6M7pLi/P6F1YhZ4toGke
UNgW8HY/t9SbzJ4Ys1cUYnJ81yVamBm+kc92lLWa80WAoRIPrDCuYPTYwMJWyXMt8qMT9Ofo0IOF
g8CJGjDL5pxyr3f8sc/KeCTwq5FNXca6U3mbj5f2uIW8jAWcGpR6F//MQ3WBNJuEgAyT45tPMJZT
RbiIi4gVXJACa9v88B7qdR+a6H+M37RzkPuT8/x77EO9ATiR5INXYWxpELTm0TODNSIATQNV53wt
jjbrMk2041C9NRby9kEql7oT0m4yOoAB0HWbZhtK8++yplCaOpcGHO3WZSjs159C2QiXls/f7B02
j5kmW8xKCKyoRucnAtNe37Wmy7YrbrKx/X7mGS4H2NFuRU8H5bvljjqszXa8zbkHshiAeFpgxEAB
BNPOASfbiLKbc0S7k6/Gm8EOTlNqptiFPV6N3PicQkQLpepI8SIw3MqH/QrkKTQ/S+czqfhR1XtZ
1DejHjw/B+UGMhGMOtqQKjG1TW11m7GHHLrVfRe1+QD3rujjZT21O72FDk2hNYcO08E5rjLoBTpy
dnzD7nZZkn7plPYqR/PMDXxymAUBgAsSJb7D7dLPLjM1HCzAnolwqtN7SORHgqb/NLLAAuJE+WuY
g9yUFV7NiMJsIFsSQ/bxOzxDv8Nm9Lqr4BX/8cqdegOw/dFdchBRHF1DNi58W8A22O/0BtD9FAY8
ibgeuyqGYde+0c+yWY9LCtDtxUn9E6oBCffD8LaGTH4pPGwPExe8czXsF6eJ7hEyep/nyORAv54r
HB7nwgdDLifOm9c882bLmG0MyXLfXTV2hBb4ANgtS33gBpsIuu5B8zo4EWje2yrUuvMq+cfrDAFU
RPSIMpCUHwFwbadFjQ7VDp/sWqiuGVBmzrV4qa+TqIUHFMAHa8VD1DzCenUuGz8eHCe3B8QdXhHH
PMoo0o6VFnyvHb+ojeGKaTWsDVXixEDOsOeht/K4hf3jmWDy+GWxAadaSo5APiCYXD5/s+heBXWa
alyIE7gQ95BPhK+rxvMdLAObX0P918v03+y1uv51frb/+h/8+6WqVZMy3h38818X6UtTtdWP7n+W
H/vrv73/oX9d1a/lXde8vnYXz/Xh/3z3g/j9f44fPnfP7/4RlV3awVDxtVG3r22fdz8HwTdd/ue/
++Fvrz9/y72qX//4/aXqy275bbBFL3//86PN9z9+R7hPsVv/6+0If358+VzgJyHa9fpb9eO3i+dT
P/f63HZ//E7MT0tOiwgFmqqoXBgmTpTx9c+PkGHCWMaBTK9rAt+Ex1RWTcf/+N0yPwGljkjjl08Q
Oqm//9ZW/Z8fLWD5xb8LDFJ7kVb5v9/w3dP6++n9VvbFdZWiZfzH7+8vfAtCj2g5LawwhP4WFNsO
zrsGNDfX6BhaeawMR+vRJWCCQ1/2PAR/Wbs31+/PofCegfloYCkQCS9vyptN2VPSCQe8KX8k+c4Y
dQSLne4rz7xmqlrRtNilFQSsx27rTexzJs27vMv9YiLRnFs73ZHrkTXfPam9Cl35XKjH2SRracyb
RoidU2fXNXhPeVtd2YTcvnmwfy7b22UyteXm/Dt4+PXtUZmAujpoGECZHmKl6mKcUERLfBco08gl
+lU/4Qwz5wKQNHgBlDLoC7U3r+o0ezGlhHGLG+QivTbm9HakO1nnj1pt7MnYXGaCx+6TCbtwP0nZ
xugXm/AOvFvNrdfcmTeWo+CHp9Y52ZpGfQsrsD7QtSHKIMyEg6TzG7upfE2VCp51ascYfxpLqftE
K8wQXdLdqOMoV94uy7NriZYpwB9PKgHqQ/JbVXg7NrhAtYDJPlkUjrzIwnRpp6iODhf1qBCh5M1W
GV4e5ARu2XqVQ7VRBl1uvPKSC7/V+M7h5M5r9NfWdHaqGi8axRVsdasrKtsmFBVcdtAJCxvPeXYU
tIYSsw+w0W7sPG0DR5+QmCg4irZboZEVMdhXe1Zhw/FVOlvuauFcJzPbdCWPs1b3PTZG2pCV0DAU
YcHb7TAkNyOMpsoEHtrTDMNLFwJ3CCB7h+6JkV1DT/JGL8naA0hQUH6ZQ8tk2Rylqtd6BflrZqkQ
z7nyzZSvvEaAxjpGqk2ehVavO4h+Fz2/hxVI6lcJihjt06DBi9TF/nMr6sNHknfZbZPnK92b4pRN
EZzrVwXjm6mgd4U3X2Z5HvYWuacUYjtFdz1TealrE4rOYjXnoKG09k7C03Gs7Wd34jfQdb6VUFkl
+qY0xCqj6XUtMKMOSgB+UrHbxJMxs8erlKcGdg5Zl5I+JZO3F64KRlPfs4maPq1KFoyzupDj19Gw
Lgq4FfvwYIShJxzXbOTcPgfioypE6dd9owWDqT8q+Ov6qBsbftXP3yzO75ht3woTRnBV0XiBHOBH
2rnpg6uay8SwJr8osWFxvLCYstKHcu20gixt7nM4WgWsoCC6tN3KSno97hUEVbOsTlapcIogyeC6
mNOqimGuG5BC4Dfj7NzYWRU3CwJmlt1X+Ju/VNZ3JHk/mtoLGjbetSQ1V+b8KFXCsZVGoOal+mp3
7lr32tFPM23Vw7M7tu0cUkBzDmtUvKFeaswAoOsQMYNmoE8mY0/z8rErrR3kHJ6KQWqBx+rLooNx
7hTAM/zSLdOVlmFDwKPb1zpyA3D5paPsJxQco9mGBqnoJ+hJU7eAkmsGZK3Y1WPypeJYCW2sv9im
XCNtvq/wpLsCkDhNB2aV4jUvXfeutfnnJslCl9YvXK3I3H6t3OQ6c4qrXmU7M4VhhTNECnSyqagv
Lego1taGaWVgCet5qsXnhns3Lk8/M12EQy/XFhQhUBP74hnSLypY5xU5xuuSdaGRm8RMfuSU/Bjk
jNAr3/Z1+hlO8beWI66dzHqGIzuM1Lo9ar0aTIpc4T53JpSyPWc3G+YzoemLKvMt7FNfm1Gup9p6
dsx4nO0g4XSfFQIulfV3BcP02qE3SdGsdaZtNOHscrePait/lPVNbtnrfBCfiQsDe7cTVyZ56vP6
zvX0TaM6qDibsSr7CzpPoZPomxbv3zzIAIBggA2B57Vg4VkNbOO1+ZUQcm0n7XWvrjqEyz7pse8I
5bHs2KZiDKJ46YNZFfD45TCVzXbeSK6hTvUFB/tzD7drWLPqkxOC9bZ29XZbCnHdziqGzcS12fJb
2242xCb7IiWTL7v2EuKCu3KuV2WRXdbG/KSbJFJJs54SEkqHPQwV27qK+aPEiVXzG+Jlj+23HKbJ
fjf14Osl3UWu91unESsUfRGeQHFobrg/w3bbgGaOVHBNlZ4Ng9Qq8Gb4ubqpfdP0LmzV0/qykfVl
kti7emBxb8NOd6qdZ0W1XxjPfxTL3VcF/hyGZ+/Cun8v3Fu9VkuY1B7+qv8HIz2kBihj4cb/32O9
e1CNG7JH4Pb6Nkb86yd/RXs6dT4ZkHbWYXeGRNV2kPX/CvZATP+ENx4dDgxE0ZxDdPRnrEfcTzCL
QQq9IOUgnwrzwr+CPeJ9wskJ8VEDgeCCr0cj5h9Eexj1XRgDqRNwECGjiEAUGLWl/vo+CJucpDS7
WuY7BpPvrVf21iqzgTl0UnJbWl2gw9bxEbaHzO+kpoKkSCc4bRUbEKGz2ZTXc/ZstUNQqyy9Gjnx
wnGsX2fWjkEJ1+qda/A2bPqtkVv7qfdiR2TFjrgeC3hCr5Pc2dfOCARJx+9kleG0TSFlJoZO7bTx
dh5q+0ol2beRf5EpLh29rmPNyott7wwIOgYoovYeoxGpyq3db5ox5Zu66nmUJiaSZy9DlKHpgd6U
xsMwr+WQpSuDwlUQ932AyiRMRe0K/uxNEmha44ZuWcNXeFpkg/S7bu6DFObwt6S3id9z1cCiWuYh
AYpR8pHEY6/hde7TZk2Ue60lbRPNEj0IM0s/9+n8Q69dd9V51m4yvRpmLVO5rUWjQoGVgXN1rvna
8Ii7/5lgJTeDajZdfi2agse9Cdkx21SIKzvYpCsiYeDWiZe6hByLRpMb6I1esUSrLjQKEACWK5iG
oQ/1ge9lq+Ubd2FU04EGCU3FDj29dasZsDqfKxZKT+c+9OoBEhJQ066hYi16IuGFLuSFmQ8PpKlk
POmwQdWsR9kmRdS5yT3avlOUDV/fvDQn4mhY8B5vQLxsQLkCYW2goXLAba/0RMwgmtc7kmQSMPlZ
rusBrs3pvNjI5cO8VXMVEQ1F68SArpflys+kG4CBSL2HGejNNW3SSyHR4dUamH63ZmeBvc7YrTOw
F70b78seipcK3a6wmpKQw7wrhAftzdCXP9LabmFR7oqohYIsBKnAmGSp5s9Vwx/JVTvZ4ZwN+r3S
O7WhBV/lnUtCVkaeTrQ7lXdrlRcbbHftRiP2Qz5qdEWmqg55VtehNwMQlYGw7Rs9OjS5a3zhpUND
z5hDx+ZAwdIKlNcZJhOFLT2c9fbog/XM1+WUFCvszaUOwQBvKesxdMiThY3aUlC/ZeZlqBjCQNul
vbiZG+l7pIPpOyjTBKXTTWljzojeHqFaYu1kAummrq551KChmqFXVUDnNexy3MEO4Kcuq7S1B28q
HVpE14bWBT3paZBpPAttG85Vs9n6yE5RRuw4+mnZyEJianlsK0MLtCl9mcpKrNE4Lq8gLr5v2wZw
V0EHROPwXjeJLnYQMv/cpNrtrE30Zvb6lY5jZF1kZb1Da6CPlYU41JjgoDDDDu2e5XDmAPTL9B1e
qI0Yh3lTVT/mNoGJU2+OVwT96EC329jRpbo28qHZ9Cbkz9vpdUI4dJG3cpdn+bxjJSJ2dDvbOEtq
bc+Xv2Slv1Z0FnE7IsHp23bvDEq77e30LmvEgCcE2qxXOpPlV9xoEMPlgGhMdPQZlLQ3TW49JUZ6
oTf9tHPt+U4Dp9sXdQmaXANvPW90Atssqs1E8CW1mgJnlWcjFEabEMMn38Q8+1M/5l/o2ON6h+Lq
yHVyAyEvxAHZvilYFbb2smPLCg4k8APZ63GDJrdS9HOH/D1ClIqEIdu7+OktQvOH3J7g1O4ZUwBn
dBrMxEa3RWX3Ro0ESbMrN2TyDiDF4nIUJmQ4J4XUCG7wN1qD5nqnQaSYNW406LSO68qDDKEHcfRF
BCAyM6HibJLB6HjZ2gQrMC51d0/IYFyNs4zmjILKUiYPqjPS/chMEVqyQEJF9SF2ZxxFltMBT0eK
eSOSFlpepdyAFTDtmQkOKEtB3SAwgL4rBhtZYpmk+wT2677IkRwlnUm3ulMUn9MxjaUl3QgSx/Vm
pJxFrdLIFuz+J/SiuqhEQhCodpSRPRHcD0KaaAhXYdc4w4oKw9x7dVEFeW/tGQMquWZ48V0FrRSe
2HGHL7+29G5eqcZz96NlbhtpWjCmo90emSvuCNvJonnOkrhvHAr5aiD0m8Q1b7GnjDiHcZ4/tnDG
YFCwmtzEuusT96nL0YCDADqNihIiZuaUWBvTLtZZLXV40OMvj89xNVL7oldwRxCNeyUds9iVhvFQ
OuWwtxId2iJ5E3UFr3apXWY7TYbEhj2C1TY3lnBjwymbDZb7RYoWtqK15qwHUauQuzhgcsIYEvEW
fY6e5ygsJ9UmNeBRNPTpUmFma/i3jevBsuD5DpVaIOQzseJFh1hY7M0yU6uOTz96qi5NRKKhztDX
qjo9bOoOgKK5G68sXUZesdxowuGbIRm8KAc6IOwpG+JMr7c5qsxw9sOjSaGjE2GF8Rp7/XPtDRcC
FMhoGrEKrkbGS2rdOsiKoMT5aLlZfpHwvIjNnn1rU1RNeVtC+3zoER8Yz8ouukvj1u1LsU+IjB2D
4UVu2009DCyCTTQoj9l9nT1KaXA/8TrrxplJF9iqo0E7a1htR9zhuFE7N3Viu7LzwAGAHDpc7SbV
5E3njcbOLbOwx+XczO1jbprXhZPN4ay3eTSQEaEAVw85dXHymOpCGzj3O4I4pHebey8V2rYsVBkM
c535qWnMQdtkF4ljPCWmcTVk0+SDHfBFo5+lsFa2PkNsgYONQ2m5mShFhYd5ZcgFqi4ym3E2clwR
M52wM5B/60MJFoGy2pXBeQfJEXYxaHjUeAFBsyWRnswNDHhcJKHNsBo6uIwMFhBJiGLvBAVYpmCO
FnOhRzixk22mfe2KiQXEEhIkxqLYSYG7AGbPbSwNO+Kd4UY2gBX+6CkAuoBFDJvKQJll1r/3VEK8
Ac3osG/nPgZ6HFSOihf+2KghaAy3DWj7pa66vagmSHo7dTDA9ijExhwCByR3g4kLdBohSTxqu547
ha8y7vpQOrnq81hk2Ni15QS10LuYtP1qNDXUpfCMQ4JaJ3BJBWSN0w4GQGVvB0iYsT+hWtJXDQ3w
7L4igAF/C+EsvscYmgN9xIU4b0UxCp86CCVJgZIHCCwUR9xXN+/tbWcb95xaJGqcYjs0rgP6SvPF
BvDZB+EhLmeFCkGfreDP2YXlmEOY10iDalTjxVRPIdRIy41TkwewNaGFZtvA9HTVVZJV+UVdNhD3
LLkZkVSPBmScgZFclu24Nko6hjYXMZXVvnWJ3DhJX/sUXLutNzAzRDezX6on/W7OJAkbHXEeyFtV
oKGAtCaJ165aNqEppnXprjdBzfP6YsJlwZItkk2KWLYnu6Sf+pU2uTSw9BReqbpKVpM0U1/qBOhx
kD1ROZDDftFpX8OFYCfGHrWkxkaYaXAWlvU03qJXArlERLiNcTniNADGPTEvWgfRi7UcSfZQNaGd
ereVnqk1pdeepGJBwVEcWeZdbTVtKIdViWgTtHnEPXoS25xfyUJd1AqALqhban0ZaMYrTNFv8l6P
Ut2+05S8sACGhViIE4rOEgH094HwI/a6dBelGm3sV3WTRlOT6EHbdzvpwYzeTGEUBHakXw/5EOMC
2ttZNweisHdz0l9MQ+9eWR7HCujXWkm+k9m8sDOcWZA32M5G3yMphB/3SHUgbyAVtxGoP9Qckd7M
6F2ZWDOI6wleH71bU4FSE5h83+E5Oq6KHjDdBAbqFNVTW0ITFzWB9NkwqzEauPNdH+m6g9+NLuZ9
bWmA2rTtl26sNloBQ5zexQ2alSjpgPYccekboz0HjKUDZD8pRAyL8r4T5bRl7jBtqfK2YiIGzgGQ
M2uRenvT2oysohuUDSCbNbd7ryxYjFrSLZ/VtmgjgAd6GPJQRM189pA1TQ1K11MJjRQw6oyhXZW1
8vuhYKGbAM5llAQuItmDQxWSniKFVjKqLMjKLk1drnCFeE4d56ouI8i8DAGz22yXp0OQs/0mK+V2
6rw7JJ0POlUZ3EKJdPxm4iLEQbJcqWpbEb0PSoUzxNG7VaIh6M5YHdiZ2USyMqk/gYm5MmtvCzHj
DGtioGEQS5Zi0asWfNcBq1BJgeJxBoqvzb8XY17GRNNxlBXkpbDYHvstlTpO0dbelA39nIBa55vA
iDZJGom6eCapEcGHLKIl6qSql1DDsZwnAXehgkozALnqZZz4Jq/ED5VY6Bxq86uWGTsPyA+G1r6E
uRti2MHEARmOAh+4jocTGIXvj7OoA0khZPEAZC6ax1DvQgYF1tD7LH7WrCZvLDnsWJbdZe7akVaY
gqHuW3W+b5r+SQwGkIsSR1nL7jiiQjTPY0A6O1gsIQhowQTVXRTSVeFCbMgYgynlyIUnpEesxnXy
8/v+/7rSmQ4iXUB+/3tN6W54zr89N9/fFpR+/sivYpJhfEIHEmhUSKXBTBjyFX8Vk7RPgJXjD6RB
ALhYON9/1pJc7RN6hYCvAReJljbKRn+Vkhx0ItEURlfRWvrgIAT/k0rS+zQebBZQzhcu3mJiBimi
QzhGO498KrgL+WiEeBRg3fjNSpwoFBx0sI9+/0FfcnSJNw7L78+81dAG0xSZ6hyj/dwYB8gVszch
Zmo7aAyEM+4dCFIxKKyBzI7LLV4YQanrJ4FzZtgDYNDPmUH0APK0kFtBe/7g3XWZ1ZQdTEzjxu4A
uRjN3GzCXE+se+7Q/iUVQJ7AqtGVj7hxWWAVpDvDcDyAJCzfwMUfWwexGWKZh/TNpG/Hfhg9xIsz
DxBl9LYXZ4SGNCE+g67GP3ySMASDygP23tIDh3zH+7OqZ0Rgt1huBE+QyedsqoFCphrCc5KfOReP
HuiyqgBUYzzAqY74Vk3qqknjYxK5mfLQB0USrOlpEgGWfA5hcbSGGMqAzTcA/0vB9hBhIU3HVbrZ
JtGQ5K8Tt+4nVAxkVd66HNQ/xBr+x6v4vnm+sMcwnodXV18cvUA5fL+KCPy5p1SNqVFex6PZ9uuM
6PA4czsOpUN38/FwR683hsPuAGIF3W6UpZdu+JtePSzcgJ2FjnHUC/Rr0GK0bjO9187JmS2/5u+m
+q9ZQTsN0BgK53JYMbwfRidMpynUFqIWLCoffdMWoEMJ+0MCJdfG4DRgDXK9VEv2GmKUixSsMuFq
6g6BE1mNpIg+nvapDQQHjoViAk2EI1UBs8o1MdHei8jY72VJH4eEzX7TkfbMQKceJ9CVqOcDSgCT
r4PjbR5xqqqi9aK0QRmsGyA7buRJmLnOlpH8DKbt1KywwJq2kHwXuur7VaYlpNOgG+dFLK9NPzG0
dTapLAIi6pxQ/qm3Aqh8lFOhK3PMgaF1W1IhJy+CV9w92q1JYPbpGntsfi4k8i4LNd8zx+mhDRDe
DDRNwDj4OTss6MF52tS1QXHEeFE5amIvNI6uQgvlGiY9JypqiB+pkgB+RQovKBitVhaCWT/R6/Jb
NWuz7wzFZ8OazVvHwClhj8NDKQrsyG6Q9+M8x3zupeZ3GhKx3NS3GrqSMauYG9BE3DQu9D6lnanQ
63IIwfbiwSzZMxFO8vjx1jxe2vfTPHiIhiFIykjtRUYnk3VWwIdCZR1aOC2D2BMKP/6ol+c8lo53
DgZ1ICwD/jaU+Q9lHNK8AVHKyHEM/B/SzmPJbWRZw0+ECHizBQmQbKN28huE1JLgva+nvx90Fqcb
ZBChczezmZlOFlDIysr8jejob2sBDvAKNJJs6H5cX97FSBy2kGU5I85kbPrJyUpnrB0vihQu6ukJ
UMGwS7h+biTSS88RiVNqZ2PR41orKEZzUUErYY6fmJT/yZC3e0uTwC6MQfnRHvI/EuicjTx3YXGL
irjKvXH53Nd+76bMwGcoK6DGE1LpnUJLRp6R9+2Veutc2gq1StyF5qSTrpaWF6hCYW5W6nvJyNsT
tGpz47S98CQ52mkHoB4F3HBNEdPtIEvyNrdokda3Ggl8T8dTu4E02t9UpeCKEanN4fo2OSueeDcQ
cKhx5QU7ty4749BQG9TTTM+Rc67PkvlV0WraXRaq5aVqRTshy4XfDLavWO0Wv2INn11SDcmGTbp4
m0L9Xz1cAejKGKTM8sI/KaoXuYeZ207/qBxkv1zo4971xa4ZOWfxllP6zSns9Nqo6Q7xpocesTru
s554np5mX/GiGxoTT9fjnR/6ywLxYABBbp4LbNTcGnqpM2n8lZgLOjVDHUuffl0Pcn7yEQSZhoXD
aCyyxu/XJJm6GpJUTE8ZbqtfWgjSoXTN+OP1KOdLWfRtLSpcVgIXZpUtM71A40UMmqc3v0up23dd
/s9l7fsIq0E6RFTZQYWOjkGBOJAS4nsqyULsy7wfNj60rcWsth1zyKyT7U7zKvFr0pnsRfXGTjvP
Gu8Xs/yCNxstLiKcMmwWowX3TvI1mD8M0uv1N3L+3t+HWL33dhybtLN5I0bsNuUNmhl0HZp4Iz9c
elTWYpOORRs76S8G9c1C1LHsMgSFNK8RzyUwGemf62LoB2/+/pIT3/z9CjBPWhv8/TBS513WOQMw
q0zdiHLpdXDlX1T9F1vdNdYUGCsaTQqvQ4RAxhSjsD4EvflL75Nq48WvqXCkGBb0JtRqG1f0zEOl
IlTrLUoimd8djXtavl6DRaG8IQSzta7VRhapPVmRTDAL9v1r1wKi2F/fZZvrWe1k2ZlsJNV4QcMr
X/1JOXZHhCOXjCkfs1385f8ZbrWra5sZsGzwaer33f4/GTr62WPymPuhr/0/t8Xyib3ZfLaRtM3E
oeAlAEWi26l1Nfl/yGpvt8NqfzsToA10SjUv1n21BR8AIGGjALuwCUC1m5iC8YlCelmFMPsRVP/c
kAi48frqIOxdJZk4L3XSlqHUpVDYG8DGp1qgfF1thilT0rCrCDX30vcgLicQirh+9obsbO275UB5
f5NFpvNNqNVGKDsB0kOqNM82O3+hfc2cOHhpMfeYTrn53WwgSZo3CogjyXy8vgsvpNZ3sVf7woEl
b8RFzb4oHpT0KTG+VhPo5g19g/PSa1khvSPg7xi6/e1Jv9l9Rl/mcMBazTNT8K/4ytr030EuRp8a
hpKVF5jf/odlKbw8dFfpdK4rhdpJukgK2O4FA9lhDr+FiuwN6QBHMN/yw7i4U97EWj1CLVE7A1yb
5pV6Vu/0pNF9fdLyPYAj9Xh9WReqOh6kCgiLlS14vFVtEirJBLaWraK91H+CQ+VjI76be7fdO4fC
g4G0sTeXXX62Nd/EW6V4pbElTYN9BIhpnyjglzfKk0s5992CVmk9CembdDUBepBPfoGsv36yPrXQ
YfVj6OcbOffibmcsC2UFVUuaDO+z4BA4CSD6RPOmpCuP0RTeh4HULLP1J12v/1XQjwMS/KWMKx4u
HBDm1mqJTpbImR4yGRr88Fg/1Qd5dM1fgNtR4emeFol2Zy9v6oudp5P3UVeZi+VXSSBFfNJ3wjd8
BMbvnCdtl3jFbku9aa3hcrbCVeqa1BSB5YBYhjvs1R3mpDfyafaXrVhv7P3zz4xlgVikNKPwOCts
rLIzx1Hh3elK6ht9dhztYW9m4UaY8y1CGLCFDkZrC4FqtUXQmhuAI+Q8vWC8VQPHr2v10AwV8DTn
n0saak0gLIuCMnOVdaN0zvTOTKZuQftEbl6H4I7uLCvzNnLG0sR6/w1zuHDbtpBGueBXqyloFkxW
pXpzrd1Nmf2gFBZId5gJYQqJp0v/DEN2UjNxn9utvXFiX/jA30dfdStDo4NJYaHkgU8QZoUx9E3l
g3ZY6O4Uic/X17q8nLOl8jSXgQFI5fX33aXRBJUfxo2iAzyJmVMnOQC4ObSs26ocb2b6+9cj/sWc
noWk1U3BjdT2mbqHQg9xdjCa8zAqSw4pXtrfYw3ZMKbduzBRUm9IAGBNAxCWKvkYppbx0KpyH7km
9QX4KMOBUWBE3jSNQFTsXH8dmGwf8nhMvHHujFPdgfWPRmeX1HFwbIQ+H5G6kx4NKwxuQRN3p0Ck
6Q+5WYD/eOvtNXDodZYJX6q7X4GYdL9vkw+21Kl3pj4lfpSk4fM4YHwRI0HuWhPt8+sP5exTXfrf
i1MOVxBFV9e0bqPWAqWPHYhPpnUjKjnfD6EdYt5i6BuRzr5WIpkwD5loyirU5KXweFNYTE2Oies8
aV5tKK7Kqe8KMRwFeGy3n+cNl4izYKRzVAdom/C6l87x+2DCmgt5QuDas+JnkU0/mhRkbZ6Kx9Dp
f11/gstXsd5VGJctXACFntW605gpRdE6KYgfw/yZxq9hqAKunTyteFSSR0PPXq6HO3thiyGFw9CX
T0Y+l8drjWao41mlexOZoMkV9ataGpizKMlWNrqwsHeRVumgEpohR3gCeM7UHHvGiYeoGXp/0OP6
oxS0QKDV6G7JR9cXeOmgAsO3WPksJrXnsmpmbwmjR2DEBhZ2qpA4HNyxd4MHbbetJnop6TFB5Oxf
SKsonK0OERGVVhtks+E1421qVnCJ7g2pddXZU9L7Dq+/sf4uO8+NjnNr6F9f6nnJxsFFJ46kQ5eT
JPh+lwaxHDtOJyteDWzONJqbJDeP10NcSLMWngzUn8vePPPaDYqoqk0JTfrWMj818ge57b8qau+1
QI3yaUtW/cKC3kVbbZk67DoZNybVG3rdq8hrGXo01xd0Yf+jDMHGoMsO4/5v8/ZNGhlzJdUQ6tY9
B9rAbgjRQVUyA9bdljDjVqBVCqkxqk85jXRIer6liruiPAylsTGzu5CnuCEvY3OapAZF6PsdAE68
6rtB071W0m81WtmGGXtyqPpN9+n6c7vwahZJDcQeFzFbUvD7SG1OpdkMOmnKylEepppyJTFvOUtf
emhvo6zuCEYz9lavEaXjMgfdad9H0nFurY1dfemxvQ2zLPbtJiirUmF2rXtzZR7kuPs9wh/WwApO
cvN0/bldXBH6NToNQQdx+FV+sPS065Gp1r0EbKwJ+VimyNSdLazX8qJXpwizTYfrIkqy6Dmsboud
KK2aOYDuIdrmqeELmX+fQt8ZRfBRqUs0X/+KPG7l2uWtr8JSCqEdQbmJfvt6Mp/mBe1tkemeHgw3
tR2lv8EAMO4IuPJDLrA/9NkwPCnBZCEzwwwN0ri1i7o6OaXNoP7r/Ox9hbB2rC7TkXGnSYWQpMVt
3dUHbAJvhDFvXGTPNs8SBvbeMphf2kWrPTqbwpbUmjBFFhyiHueccfaMHJYAXqrXN89Z9l1CLaUB
+JsLPQCnLp1aXxru5lDd5Eni0u14dACUqrqE7Izz7Xq4tYWOjokU8bg7ACC5cGmWkypWxormTd9G
H6Lwtrfah77+3o/zIWx1ALT9YzZKN0LOf12PfPaVrAKvEr/RTBTKDYHVuYL++qWrrI/C2mpxbK5v
lS71KouMdKDTV9nGlwmHkhbXmjELPqnTiWH1Xku6vcyxM8Nt2V9f4XlZwhKxiVBQlMIq7gwKlGpz
Yqod7bfGksHth5Vo7tUAS8mGWw5vVnWqk2TUiN2AqH4GRQ/HCdWNRzlX061ezKXH/fa3LFv8Tf5D
3sVONJnnEFvFqz0+dVH6Iw8+Xl/xVpBV5isVW6hZTpBhTnB+kYvEDeYs2vFpedcjXfoi3y5ntXuS
EZ1ebNk1LwKWMVUnJs4frD72Yzg81yMtB8O7fIcqGF8GplncAgm52kAy/k4aev+al5shM52puSO3
hRtbZfkj50G4X7JJUDxct77jJK2cBLiFNw4lZB1IWCCUgZnIWRmrLj4kKu5uWhixieyei6Vdb4k8
Lg9s/QtU7IJAf6JNjHP0+/1hzjE6EkLVvLTtdzkyFsEcPYTxvGtS81k3Xzuz/X39wZ7X0TxZVB4X
1zOkHu31k02BH+hCUhj6WGN2Gxhm4EtNBBsLnDnUo+lpKAf51Kh1v0+iQj4aQXwrDDW6berJ2Ni5
571XfgwtIQprDlPsMlanqV4pimjkQvOCSRjIRpg3I8gWLtBaAy/RHAzq3yp+1vMOAqfIy3u+qPAp
EH0H4cRMIUQ2pfzj+hO6sMkV0FeLPjWjuDOf0mo0HRSj6TACA/NQVDmFXfNcKaBs8i23ibNQ1Plc
ZbhuL6hxSLjvXz/tzdkaan32hl9pLO8la9eBgTGSf/1s/4ZZpM2QO8JYb/WUjdzpg1xVZq+LZS80
XqLaeDDMx2aWNwKd5/1VpFXx6qS5ofYyd7Jaqe60Mj0oGdIOqKM4ovUiZXrqqJDq/NYKtjLt+b62
gaHQtQBGtFRm685fWDV1K9ktoUf51IJ5m8zQ1WfzpFt31Eu3sVE/1rQ32wJpElns9GbLa+nsY15+
Ad8VLQ2QmhxC79/mWCawm9D/8diyflFAev6NqOkxUoZjaN9gEbFRH6213MC0vgu4htoNeT7ooyxm
L7fqQ8X80ZwKHKvsYx7qu+YXq3YlSidL3gurPqa67cVJ66mR6s7fc9j+cqqedLVhuGj717+hJW+9
zWukFazMF6OFpbsMNP79o+CSBOtbKWWv7Oz9jI6PViauXkgbT+BSGLChdGCx9wEAuzr55h5qfqil
MisIofDKnmh+OAykri/mrKJYVkNyWjpi6I2eCblKkT06YV3IgBBjv6y/p1JwUrLmKJzyGOjKfRa0
RzX8XunTl0zZgv5eWuPb4KscUSKuFNtYAXqZNEj7UUw92EbUSQwTjffrCz0LBbYY5CazWT4jpKNX
jxNlxNoQNGE8pxsUyKvB6ziqEHRE/Pt6oL/X5Xf7g0h/TUUMUEHUIavSXuoBq4EIUjxrCIx9afeT
V7UtPgp9PAg3LRoDlnKkfEVYPkXWptHxwwlC7QV+a4ziTah+zGiwfVVaaIotQmoeNpDOE6O1+SZD
vgftaelDNWXlcajpn+hVXb2MxtinB0nu5q+OjCFSlgAGdls4XXchJ4vsKsXC/7++0HWCZziLLNyC
3lrK0bOzJMeohdsNUz69ilGWgY6KKMEUwidAAnCKlOz47/Ho3QKJWYwG6M69/+6sUJnyHG9mrzDF
sYiw9zLEF6OCEzvoG53bS5uFAQgASi4z9KVX2U5DV6fQ405h0tLsy7D00kDsAORs1GhneZ1HuGj4
I1THTfCc2ZI7Sm+peKh6NaokMPv3rVrcI8DxxTGqnfYb7sGpF8V+sh2/qc3DIA7XH6mzLkWXHwA5
lWdKMcCXsSp6+0EEU9zAEjWE4/w2rCq8ibscsrlKY2uA3FZ0h9QO/xRDXNzXdVUz649hg6o5lGCI
x7djZCe7CJrj3m5g1MpxzsDeagovj+JTFxT2XkDI7O1Rc+vKKTHgbL4VlYTonyP/6HCM2Cml/jyh
ILnrEkPej0P9G1B845YNCvxW+ESr4nHOgw+jNRqHDlW8W8ZDrV9kNPiY/M24x4+DG2pJtuvMQn0J
HP2DYibVXs1F+T3kSGUVZnAIOyt8dqao8OWhLdGBMidsFiu0q3q1r46VSHL4ljZ8P1vWdmo2K+7k
2DW/Tyva1kWTGd2QvMGmWLWSG1Qg6mPXEitPg+HUj8XHQAmRK5BS8Wm2w+IAc1p3s7Y/OZIUHa2i
LT+3qWU/NlolvqL0YXj2ZEOCjOzmZOWKcmfF82GeWsPrkTTxyljkwLsTAbPOyv08j74OeawctTRq
7zmBzNuh1ZXTMKqwzeEv7cM4rza254WvAJtP2FuobzCpWreDoqZVcAUUHA1c8NTQLwf7R/WvHU52
4N+9t5TsTLzXzce2bmMUdqflmGtx9BmMe+ThEHmIyn+cnv4nEKljUWI/P+h62chlLRpkz2p1P26/
G7PhaxBpr39RyzGySv5AQDViMMSHMrcqR3UJUdNG6mSPu5c//LLa/jNqGHeK/ZgF1s/rsUx1FWxx
CcD0BB8MjWMcZN37jNgwb9E6WaoONgSlo2IJxdcTRXweZAcIkKRYnW8WOqRlCUXvxwq7ZC+u1Nx0
JfTeTuj/934eJ8IblT6EvFur5mM5xpVfTLbs2iLPbvRcdu5Fw3ePFfLsI+lr1ztDqut4FzpW/2D2
SYzFYK8XiO61Kb38tFWtz6JFYNSVKz36YQRD6fVl8YoAty3wiDHnx3SqxCkaAvslkczW8lQWAf1G
bfXT2EKpp/5sP1ENTDCapX7W9lPf27VrJzB4pVZLOz+gM+7JaX1owsz27UmNmYhHFKi+pDYFLDMt
42eGN1Fl5PeR1HDLzaPbqOpPZmbv0CYqUJ+KBhdiodhASK0rZVhTSLsBOED4ysDIYXVMSQU8nqIc
qoNoZ7BEmPT+xnMPoYU2EHt6mMGnEs3JISq39NQXddd3e4+rL1QerkAqd+CFyfl+O4y9w2wzR25E
F4byoDRZ+RTYdXM3VVmzh++s3KfFjFtMoQ7B3nFE9VSjkFS6xTR22TEOUBXRW2ne6aE5f1ORm/o+
jTqignXb/zLGrjJhLwTtl1qFBdzPnVm6zI0ilK6SDrDojHXujv6+Ze2yCL0aFxhuifrmaMmL8Gr/
CcFC5bYhGd9jnNe3bilpDU52WhMiiiw1n+yga+2b0WxxgbJFWpLVpTh5bBRp+lBFuupLCqI0yhy2
uyx3bDh3aguVSRo+o/UwfudWrW8ZjayPx6XG53nanJGAfHmt759o0cM/mmMzPAi9+hDlzOE0ZeMI
Pn9p70OsS41iYlDbE2JWDgpKDV12H/b3hXwKw28Q7/8xpa8WZK4ITB2CQ5MWWeEhzmkR3vW/2nGD
I6Uv+/ttBlxCgKa0kZhDbVhbzyqizpSMLJTDQ1+bSGxo0Wca/1h8BQepislUyUvRyWiKyQ+iVU56
hYohApQyl7cEfRvNlD5A0v9lIdQ5aP2OPPstnIw/DcpXbiPSvQXmfT/p8GcR13Zwgwrk6WFqbJR1
QKtwC1Pl9NCiZzZXP/VOiGNchbA3OIP2nV5+MCx4DX12ytGT23WBepcPaeIn5fTxem5e+0f9vR6+
3Tqrj7FVB9sMEyM8JCW+H+gRJDjIzQKhNC1A/VSLDsXYHKrZOnZq4mMF3btqjkxL0t2muT0fi65Q
/4eXj4YzNFK6cmASVmcT3xjnRaiFhwhNjvhQf2utjavxWUH79+W/CbGcWG96wmWXzkqUE2JxO7H8
+jC4pPuT4qV+uC+P15/xSt/tP1dwGI0MxmScnM4aqVEQVXIUCz5PA4pan057e6z1h1SVTlle+Y4Y
X0x5eEpyZa/b2YuifNXa+macUG42v2Il9hDlLQYJC1cqQYHXpka1ymJfoFphDdOvMuI9wHzNNmqE
86zCRZt3sHiZ/P1K3j+kpDehDoT9IuvUyAcLd4YTPcuNTt+6eEMeEk4+1RunAXTX9W1JqpmA13aj
+Z02dKcsitHgiejAQe3bGjBp65vgEmv5ghaiFEXPuj1lSQ5Sg2mm+UaNGlavBa+SnaQwCuQGhY8x
FGgLRQ+p0NHi1lpEkEWNynIQ67u8KqWPAimVnZraPzGPixE9nnrSQzDTL9bVT/McfarrZDzaSLAg
NWzNmYt5l+FaM9WAGbXNUZOTcukxqn5QYtO2r9F/3I3FiNRcHI43kcxhJJUWhHALcat8VItHI43M
jb1/6YHDJwTJtNTKZ947sxqBZqfd69fzuI8zZCg16fNkUC9d3/UXHjZPGw29BbahnPngJFkcFlh8
KT7GWs7OdpA2sRO1/D0qCNxwV4g2sNhLonqfz+kLMRLGyQQs/dldmO8vrPJaUXypKp5r+SaYi0+R
lf3p225HH+TP9dVd+DbeRnNWB1QfWJAXE1Xxi9BD0yiSN3LGhbf07u+vcmDiWGMAeRfFu95tjBvR
oib9jxNkvgZCgIuytOUSsChmvM2BUyXRPeg1xU/t9Ij+sj9k9VGvt8weLq/kv2FWtUkQMArPIwPF
a012tao8zpWBuM5w+h9eCHc0MJK6iRn28jPeZPRJFHVoZtwsgnI35Z6+Jb5x1oD8+7jeBFj2+5sA
eZfp0lQsAe6nfbtTbofbGDtxxkYvyUatdfHTeRNq9WZ67KP6KZjYyrWzz/vvQDCf5L5D0LDwrj+1
rUirlzMbmTQm2qz4iv3DRNhMUV0sXfpNfP+yXc8+zjcrWlWPTikJSmUeXuthAP2Ckvpd9sHYDYfx
uDnPWuOCVy9q7QTN5y+F08yaynqnDC9crNpwr/V31P5afjv9TtuNG/vFXPDfxa2NoDlQRN1zVfVb
62sWKfuZov/6a7ocgSYHjQcQcGvA/ZwrVJEdj498WrizOYqdJv6Vbr48N5jEi1uhRSdlPQfkTEAb
0R4VX1inRLqVINimT9fXcSkXvA2xKruw7lBaPSBEaL00IkOE8AW/go09vRVkdbGNwlRqq5ggjvms
WdXeQgErnra6vMuXsd7Rb5eyvLI36UCSuKDLBVGKABMfg0H/3pB/WsVn2zmgELdRil2OBvhIBpIN
c2v1/UxBK4qyJtpgTXeN2s+3loZvT6SHs1cMCdLw4pcVOPI/9pf/bgl6XfSJmMPq6yMiQwChlVTc
CrroU2e7rfY8TBtlwsW3tTSXGVEtbfrl3795jn1YKsJOCBFo9i6YBY55B70XG8XBxSgGKia2oRkU
tes9URlTXaRE0apTF49+0fk4f/172raBDDLgZeCGf80qbYeVCVQedRw/lO8x/LXyk8OStua7F1L2
uyirlJ301FvEx04Yp98pe9LVX85vZ+N2vBVkvd9ykfEo0Uczh/up/RMj95ofiuTn9XSwEWV9y0+T
EulYhl3+nP4B71XN5a781bUbm/hC8qS9Ra1jIMJy7t+Xxplo+r5H680x/biSb0qogNcXsrzZVTJ4
F2KVDIZCDmJEqnlcqfCwaHnS6m+jUd4kCR7XQ1Bu7OatFa2+mQEI0NTqrewX/SGenuziH4G2fPbI
N6HKAeAPhtca6NjLrWlJJX+/jLt9XrY3rWO9tiryQ9yPNh7dxbXQtQJlhPo+6Ij333+V29nQw17z
LckfIt/aYlKcwVv+LuZNgNW7sXMT9aKcAIOv+eVNeei/qR9NV9kBOTo6H9stfZitBa1ejt2rDpo4
xLN135QO/0vCRK7uvw9s+ajeJEwEaOHklXw0tKH3jiXwJVJ+ZyhpXt/SFzLmuzCrZFb0XPe1nmXI
klegORuru8xON5L/f26b6y+Hiz/aJQiXQO1f3XOsOgple6R2wuupwYSHe6h044x6/cca2w55YDXU
jpM5OY+dloDdK52qd8eoVHUf4yLhNWH76Iio/ZwnnXUCPPi9hke3MyXcLGF4nhI7Oc7MxA4Yava+
0zn0WKpGL79YZt7vw3a8DWfUn2VJ+tN2jigOQTifrCGmdqzKXP4Qt2roMrSzcOWys1K5b5RUqV3M
gELrgNl6jxeKkiiHSFHzCZHZTH0wJ9Gitxk34w7fquCLGaex1zUDEux2PXfP4I3QzeWi9VlGh/Q1
nVJ0Zmc71lRX1wqWJ2MQweDRCLE6wJbAORmR2X6Z47Q0b9RkCD6FQcIwE0nsL4MR5wfQ6sibD8V8
a8iU7rIe4A9miRbGtWVU6WNdAqrYBWXbeSaGnwe5zAp9zwJyE5OLXn/UVFF+lbowOpSZUzy2bS92
lgoTsUiAiloq/iyIO7fpEN/12dyjB5zoJ5JEcIqVZHxVO+SwGUXSY92pPd0SvFRhaAZDetAxgjjg
bsVAsFCDxrWkQXxlXIkAulZnu9QoF7NvLVA1n/FuFu+tgsHQLprLuSKgNLYvdmeG9Qm93hnrvmZw
Cl/0eXgztTaPBzOh4FhFGabQZPWj2eXDIyJu+hecMBEh79ScAVGeGy7qRvn3Amcq1Y3nuXxFt0Z8
Kqsi6r4lqY6C8GzvEeiWDHcMY2Y4TTnaqPzXtjbDwq//GKGBK5YiDeVdE8B8iRSlOXRBrDxXdlJ/
qJtc/o+Ur8hDRJqRXUWqvHQesNQIXhDVPgq5aV90U8xHM8ev6yhF6JC3mPR+DZW+a1y10yVpX8bm
SMtIVXLjNWIM/qlC//tjqjZOerQDU9obbWX4Q9Uw8s9GA9Ptom6eddTOlUPd2aV5sueacU5W9tJP
GpLhszkIvNSb0rY+a5Ee75q6yD8GTdclO6SNG4h0avURvwdNOnKk1E9pWAiP/lnzNOkBbEbdyvaU
mXgVpM0O/W2mKZODKxhOu+bwIuPoMLv1UGjRveSYUuS3QUjnzLIm+z5JRyvdR2qJYpjIeyOkp2wO
475Ws5c6rupfcJktOpg2fAEEEHzgUNnvOVL0x7QKxTMdtaDYzcGUmHsMf6ZHuZZHXmcmKcIzndzM
2d5TW7uoi0eF1yUFQvpFXqgoGnTRHymX+w9pK2FDVavigB5AOLiFOYC1Atzv3BtNEnqc8sYhwI9p
30YyN6swM/1MTjJfaWXntdHUBhlb8bnMdNNr4AO7osAVMy0DPO90KUT9vDnValPuEsiKu1FpS3SQ
8d0auS766aAG+6FSbM+wqdErYXTBrhlCOMQztilRUTKMlEAuoP+lvxaNIyG9K4P1mRKE3nOaoKFp
DocWMMCumqPkuWjmw2ANA9kmQEmhnvANs/TwYaaL94rou3jCRCTkf5C0h0ljhCxiPX6xc3UiWWbZ
vJOScc52zDtMXNPhUER+NCXpz2KcjfBUSE5qMDBjRruv28WJyQhaE2HyEIrp66x2pRS7NLvrB5GZ
IZqDZeunOj503WKmZoxO4Y5JeQobpkEF97zbJuTKAuKcb/lTYMbqyyBJjMfmpmV+2+b4WsQlUhRu
iEH9F3B71aEXDUKfDt5unqMkIU6saL7cKIrSn4q0lZmsUGAdEXE3b2OylJvbWGPFov/ZQyvY59KY
HnID2ee01p1Dq0fJh0lra7/l5nHqIbO6lR0/FchAu3YU/OiMvvPzxi5Sr6gqOD7soxIDDiTRsZmY
Qlpv1oQcT1431U6t82Tf1Hb4WWoqbRdKTnffaEa0xx70BBdWnPCUcHZl1UufYjUbbiU1mL5XYxqF
JDjVucvhi952Q/TajWPQ3o8iwV8DVKriRnGMtZDaJT7mCjR8Un06jYH2ox7wO0knub8rc2kAlssx
ii+kAOsRB/VE7tbGe1Cy8pe+7bWHVG6eIWXDOxls7LX0IDiBc3qs0wJnMpKim6CcC7qrVW/HvMDW
fSY/oXUzuU3TGpjLIaQflPmAASOcidSNJUZPpSjFbz3OF4JhOP8MR8xR8jCsS1dkWv7VnjQ2bD+G
w2em7dmjTePlwUBG7kdh4d9QJ0G00Ww5q0uALegox6GyCyKPG+P78scOZ4cJWjYfBGrZNKvkV+FE
dONj8c/jj1Wk1R3I0BsuJNh+HGRws5l9P3Xmv14Y30dY338kGw6+lBGhaW+q9jZRnpLvbbUR5Kwe
XQVZVVgTR3BnNvnMNn5Ul/u1pO3/sVRcIgAU5HoNmP2sOzVZKLKNYnlQ5SO0YTdQPzftsHFPuPje
3wRZlfGGja2IqAhS9s8YydwaGNHUxlaj7WIUQ4OeDIyIq/rqYbVhi3TmoM6HrNdpvI96ToaejOfc
6OWP158aWWp9a8R1DH9w+Mm0PgDjrK4+oxMMfZfopPOWEVGUUUW5GWzlWy3N0x9KNMF3sKsRk4uw
0lp1N0kd+OVx7iH4OrMi/wF6Gff7NlSLw1Qa1hMWJtWfIhLp0ZzT4jCWhnpjtma8y+HAPDezsRS1
VnWc9Up/0tsEdV5NsSnts+iIaYkyAoAAZebCfnM+Zupg/TRVSfkA8t86cZ0tZDfKbSxRa1HiYjqm
VYdlZqrhtVUF/M+KA/QNmTxlh49SDcbZ7neYV/EfJRnaZnXntPsKEBdmDotajUCToj6NINQxVsJF
0mGHWtbdiPHYoxQGykMJhPShieL0d1tr3Z8x6BgFR10570RQ1lD8LM6kHTWcaj8FwyAm3xAmQu3t
2LWg++Y5OIrIGCkQHFyc8RNM+qdy7r6h4O2QOXACc+MowG9mojicfWMszCOpjbIsGZU79B2y+xjj
mUdsJ6TczWgrJl45GKN8qOvQeIgoxe4cZHCN0ZQe7FjFgHHIJc9kBUfMJwzbnVKrUPDAGMDn5QR5
widKebSB4n2WkORye7jwd8BXUyyh8hQ9w75HAFrvI0XQ3smMnwWXjqM+1OnHouyproNgREmGkWLi
SlGb16chnBSsbKuRPgMuEIzupyTauKWdNx9pOMEDsgFgIk+17mtFjVSk3KV0v3Tiu3jQXCvE5nHW
Ps9thaWDtEfnwb/+cVwICZ5Pg+6LUIChr7N8FXTYM+DC/J+hEY4RuITcBc1Mxey1ZXpT15vznfOx
AQ2tNyFX6X52ojwMRkvzgy6/0UvlUGVoGIJh1uQpd5Wg30vjsy56DD+0x+urPc8E6rJSMijZQOGS
vLpsm31gzrlgdtlAkigS+8SnvwtMh2uG/sNIy199V+/l4GOH+ZHRVd83wp8dEYSnZ0jj/y99Y531
oLmD70jpLvfRgIVvoTgnnLNVLN8wFNIMsDdCFXjFtMKk1W2LhySG4DBbmMi2ha27Sqp+K4iwca4o
2lk6xlsaVUz+gdIQzYHVc8nxAEvMMIiPojKGPTTp6cWMpdGfRkSxGzs6CEWNvCKoHmE2ZbsKTvJj
MlPlDHXUYxaMPwjubur8UAiZtGUHKFJSrMonp1ERXledbm6hQdOtcWV9xKNEDhvKIQsDlRuEtszf
+JkEkS9Xk6Ts6BEYOzSIMDHThN3kd7jcOTauMWYGxVJ3vkxcFzL6WFnyf5ydyXKdSNeur4gI+mYK
7Fa9LMuWJ4Qk25D0TUKSXP15tkef5Qo7/jOoioqqCrOBJHOtd73NEctQ+6ZvxEyjQ19LTpZoRSIH
d37wArSXXMAbk2qwzcNKQk7SL4RNkIIWQHkpa4cImtqa1EEYVn4r6srdOX3bJ0FbO0MMO5QOuSvz
IFn9pr1nED3wgdg6v1sgDkMhLOhimr7GtbnfRKwDrTHtn6FSqSjibxObsTkUTpHWemLXmsaluyF6
pXyF4UWgoD2YO292Rp90YLcxcIx0L9G5jS8F8Y+ECBNJPTFQ6d1WQ7jEnAYPpiknDoz2RYZ7kIq5
jzFiLjOke3X0GphbBsA3u5ft2jb19aq9cC+c2kp6M1B7l8iteO0CQhlXQm7rePGdVccbVie3m101
N563NSe6KWIIgIHO3jj69zLKm3eSG3tU5tDF9h3eLHhrSxssQo7OKmJQS+tlyxe17ea2Kw6TMXc7
V0+POVkhpAfZBPlS+pISPK8JWevfRRd4CSK4G7Oeg+vBKwkyGpwQNp2dHat5u7BW82SMvB3EyS4l
A4vurLDfwsXzkimI1t3slRfCVFC9W6EBL4AOiDQkGYzGyQQj+Bfu/Gs68ht8Bm0GZxFwWhx4kWh/
2LToqS2nynz3YCIRPEry286WNJAbOcWARX2ffZsJNnspa0idO2HkLlnIhh5OdduuBL1oDHQMs+PE
EFBp19Tse+NdAHfBpq9m5JiaUkKG6x2+G/qAsl/fiXLsP/nYSc4JjpxbOtqb+4/v/vKjf7+pCzPZ
gjBMOYnD02VX+B+Ecw1mSqbR1wdryIjyKiu+BpM7q8J2egI24aFXW0nXoVpCokLO+r/vh3/sOtSz
mGUQFALOejn0fr++znJjaH1o7ttmGNWt7jySMJj+Gwei48uff7/Y5Q/742aZS3G7+HP9QZNZ7Dby
asqTQ0EOEbjlcu9MQfVU9FWU5p66ZyHrf9zfH9v9pV5n1opUDzI78+Tf729hRk0iVqcPk509Y+29
D/5JsPvHJT66E8D3EpNsL5cYpvc+sHQ6bU1x+vuj+/PYvNwIgRP0HIhSLO8DFB4QWGr5C3Hhge6A
TWwdnkpvPOQllCNa9z56zDK7SIVh5khVW/eq9UgxH5Aif//7L/mvFfO/TemHFTOwjDEsuDSluO7l
9tVIdqSNV/vfr+L/URUhsGNKcokr5i8+kd9fXL4WUbsRDXcYQHgBmyHSLLP1pqetfpRGb96UFpIE
dcHtCCNO21WW5IoV9o1Q+OZiVknodlbBiI+cZArnKyal7UgAXmXc97Wuj1Hr3XQjRlBYm58Gt/Tu
27YgCda11sTTkZe2napuq8hVX5qhfesVQcXWqAHNEQPfgBKok96MMs4z2r85b/UuhxNd6Hp+qlFy
78s2HDmlJ2e6mnPdprMzu3Gzmme/09tetdV4tmcGMl7LWrGK/hHLDf+aOrdr99NsF3GU5zh9ONuz
4xrDZ8TSwORYZ59kQ33kj9K9yVej+cLPNHeaet2OZS+fmmKwjoYljk6Jww5/5HxYx+Ffs4w/nNCJ
n2I2zwgL7R6V3Md2TvgrWiGdrwfbWV+wc/nSmP61+1PCzI7dnPBFrRseQV3H2VK/15+Xqn6f9KW6
GP6plvxjC+W3eIjpf3mk8JV8WCml17pZ3tfrYagHmRJn9mMxx6dQYwZBrLNS+c5tkJpXRUesWguG
2oTE/pr1gwfPOZzWkBBXs6Cwc49j1q2pTRYhkP34jxVt/7miWcokM0VEMEXAnB8+nDyCiFsFxJv5
6LtIfFsC/K/bmgKPcO3aGo92s3wzZbBfa3HMh2aJG9utU7vhKA3A0/IlTMuSPMPVtx8cNEmG9uPF
glspW/9U1O4LfNA5VdhexG4fzPdzNu3lSIhmB+nW2P4lqvhjIwjQdlvwfOEZoKr5uAb0pBvOYO7H
6IhnpvIgJbHr3kAP6n8ckv+x3GBkQFyMPOAD/49TipwdvzCqSh7IciP9UFq+cTQXnLf8PAeTXTtx
bOq6SQfDrg/+1o7PUW3pH9VGBhy2DlPqM5JILG39yz/7VzzXb2caNDFctFzEq/iqAKN8WH1K5A1D
rxY+ecRGQF/DfjR4zt5VDe2FoJcfequ+lRr0OMnbfPGu7N4LHu0AG6wzwRvhqzmgvYidobI1mPPm
vbm5SWoh/vmNTSZbIJy4AXdy9gXvYoz7OnCno8k06QoouMW9pbc3Kt2m2TGbD2PGPcNxmTzzzigF
A2Dfo2FmmgS/1wMeg+heZnpJHZr8r5Mt5BPJQizIOuzWYk82ZAg7IS8V7HDIeUh4KkCXJFRh9nOU
w+fFr8T1ONf5D3KRMlKD/Yb4dSZYRBe7p7UezBtdiwd7YVAQ9chcC+28OvlEVuaE42eCAFfe+6gR
E1Hl9Ql0ZUnnLA/RzLejCwzP3GBuWO4OtRl+OKVH0e6qMA7wTkzFWNnXoqacBb5dp2vX75w2Bqpr
7mS5vG1rthwdNWZpVRZPTgZBbQuISDX4VG4Dszv6c6OOVtfvFmX0197oIWhp7RqjNZJcv6w0LV1c
LVCVnV5u5xCrk3hsypcV33KyJUjTxPxoy2Movu3TZnf7ooiSLAKeI/ZpSN2+haZUr0fqy/xT2Prh
mFbjOnwttTYPjOJqvG9s57TUuVzAw+3h2rP1e9D0Pw3INmmFP8guQ324sxT2FDz/Is71JRlRLtrD
FrErvyrPmO+1HM9+30KUV8OPzGycgwlgueuDqriNxmyIzU6abRrSxaXNCHNXVOGQdr17yQwXYzGc
ijLzw3Teigw7INOC1BvMSZ4T+DhUerg28Db4OqPveCxxj6uTVcLktsdtTcrc97pr21QOvFAydOCS
b3Et5ZepAJ8rHPOt6FZ96AvGXVFlRlkMFGc/2wRzXDPrFXSVg3eILHKdIas5ZNYu1iO+Avn3fvOx
uKysETRAqXgeu/HQdsK4Aup58kXov0g2xJdwXMsvvpO/yiZC0JZjExKPPKo6brLM+hbgm0u3yR+o
E2/GFhOd9N6jB7jFSOGdx5j4k7SPVSgezSwnv041t2FOxDFIGeOANSO7PS7DEWy3aur+4BJ/feja
ZTj5Aob11kbNbs3nh6mTJD4s6/yWiWjY40bbv/sEsjLEMz8b/Wjs6jnCdd4WnNaOaacLlq1fqtlv
qiTSQxGk/cKYBUVWhYkCLcYLonM7bfph2PXMTh9K1yZ7PbAW4x9c6Eul+L9VOO541IoXDxj/QkL8
SLCUuhv0VoMgXrpHc3npAvNKIrrQBHX+vYj7w57j16Xsi0cF4nu0FR+OvDJ06iFUipFcR8BtyVq5
mrquJ4u1F3yZONVW2WWQZA7eF6GrM4Cj/sfZ8efd/mpwSIsxMSPh2P29joSRvU0u4Um7UQZYQMmz
EWY3zJBfQ9X848GSfPPHo+UgQAQAxePCl/x4sUKiKSbcNtu5eSlO3gwwMqgWJZVU9b3SQIn8AiNl
3Ik1iDXuVtE9ovwq0tXl3Gh8pNluQX+N/e1lIJ+T4qtDtTMWForh8e9m8tlhH1QIq70RLNTPawhl
/UPe0+giKfy84rT4PSocgGjJ97SDGTGm5oXGsTSAp4uel5PGfv+w4DkU1yWWNn6z3CwUul9dp1ZP
TEd1HArxFjniPTN89pLZOOB2kF31rvfCxhQSDuIFON5KhOmGSRRPUX2ycvPaDpkSS0lIXdQX5j3T
7I6cDIMIxRy/nxb6S0KDm++q1spjBEH298u6OaJ+yXZl6ax3heqrG5tBGi3MbBMXFhBJ6zoY5bLH
hj9VNcPy4L0xttxGVKV9n0gNZ8atCnh1lg5umMWb/C9ls7OwdzjLdgtjBHbLPbL+ZueUGdPHfmjq
T4hko2QZGTmH/maDcYyK2S4wAAQquY+K2Y+3jrbUDPkyhmxb0oZp5HnNXM1s0Xprt2KkRO+f6qhm
VptXGf5eLdHF2udndJv7FLZsEGBd5T8Iax/L3UvBgXE88g8oRIg/PnS03ZwN9iAR/nYB4v5p4cBt
M0ff2PZQnRY/xCGQqXBR+fmpaQ1gy79/0x+73V+X9zhOPAaSVN4fLr8GofA3xqPI47QTT73tp5Gn
X/9+kT8/2osBX3BJ8AkcHAM+TItqOakJZrvem75R3dlL76bEO29YCgy3yPz/1UJ8rGS5p4s51SU3
EiMBTBd+3yPGvlTROMPc0O7qH4o+ux9XV332LCL5/s835jLKpaO9+Lv/UchCx+3zLoRtWDvzPZ3V
mXhMvkoL9//ePf39Wn+wAbktzyJRzUfDDyL9seFo22UCKgtWGgqPSJecgOxtcQPqPwrNdWm6QyVX
9amW43xYNMLQxZB0pOW0WM815Bdc8zI2qX/8qv94tx42V5wKGKYHPIPfHzZ1ZKG0Hap95zl6F7kF
vpGr2RCcMVjppF35JpHZ5rAPfgjzgsuO6mYqDHKkfZ1gFU34uamtHWnW9HS5/r/OXnlodPzoi13c
caE2f6jnt8Ip89kbWAtrZT97fjVMsdLIEJ01qvZ/fxb/se6AMpnu8zD4h4/X8iWoMs4s2z7jOBQz
nCtxEc7Lfyy6f13G/v2JF1h1eoNRbnsTYIPU+CBR5CWmtAiPf7+fP16tx8fK92MTrgc1/NeC/B8w
k/SlzeCTznZe5caTgf8Ag0ls5pp7Op7/6019uNZln/qfaxGFupYdEws6EFo7ikh9iJbyDfD9/2r6
dCG50+P9MoEGq/2Y3heZmwwQR2Y7vmmsUDNwZW8hvKrZhuH73x/g5Uf/Vpr9utSFi4zpNMFBHxZf
X4pRB+XKAxw6M7Gcr4OBJ+/fr/FfLwkXbeBmZoAWWOLvD87zlRnUNddoXXuFw2NOp7JrTkpudmwt
M2aO/x/X82Ez4Er0Hy5lJa4KvZrHbCcIYFjb6Ztcml3VEZYZ/ivo9D8eH3AeOzjeAJCgPuorZAHX
O2OUutPleWYgsf6jwPvz0WFnR9oDQ7qL31H44Vjq6QWwrUCbnhnYi7WmTEXhOclsvi+z8fL3x/YL
OPh9Lfzyzrvs34w8/jiUZoWdaCSKEmnPemtIIgIondqovCYM4tLkN6fRhIHnLSIx8lenXX8Gag4T
clbzeBXrT79k9mbjLZBGbkkv5FkijvwvWbX+bF2YcX//uf+qfC///X8+R2iOJKr6JvnEUAxGJmU5
BdNjtk70mI/Z9PPvV/vjRZB6T3UA6MSiom+77Hj/c7UyWjeseRQ9Vn5w4OIN6qo0kxk7oL9f5z9e
go0o3wmwgjKti0jg9wsF7mhdZm2XHGSzPGy+M6fCU/PZIebvOu9Mez4bMmu+bFHpsCAG5ywiM4OT
F9rnQCl9XGxTJG09d3ujUODlBowe23Dj2arkZ3O9gCRtSfpv6c5T+vcff2mx+Hm/ryEgMyTtFgbS
DN0//nwRLA6Id8UmKat5Qd7dXsAQiMA9mvNxSyq/LXd20zkydgqvTjRQxtkWHlmvwbg8NrWZfS7r
HE6qF9V3tRUVbZwrHR2DKJ9E7E0Vtp6NWVw3qht3c163NCEqhwjbeuPtMof5IW8mP65Wox8SUerg
fanV+HhBlLGw9or5Rq4QmAe3/1mXw/DUzabawTVZbjTow36Vq9zh3rJBu7WbTyLMa4duZl0TjUlT
EkFK/tmsnoDw3W5fjDISjwT+Ovgt9vIZn/ArHMvEbSHc+ecQWGOqwkqcvcDNXsl+IEXN3vSzU5F9
GDNLZYzrQVG8HT0y7UsqUAgva3El/OhUSTHFW+lJHB5xGk7zZgtvCjOSr0VjYgGZrYXx3Hr+8Gz3
kb5rgrb5ihewc2340kswxtGvobeEDzkEeIKJPedzVk8a8vvsfd+GaSpjq6uHm6GFg7Vuhnts1m2D
gmwWAIUkuOe7oTTHo9XXYZotw9mAGi/ibRnnkant1JxtOQdVArHTvFP1wle3LVOW+kzbLgx1wVit
qZb6Ec3jc7Far47biJMLcB6bcGIfXEtPMD7M5iijSOyBjtxrUSr3ashNEBb4Be3JdwUcnykv/QR3
1ptqqoq978/wEo3SJhG5yNxbP9SvtGI4ylTNtqtW1eMA6aIZXHVQX5NPXIfxsAol0kpA+piivt9F
vNjdssy9Hc+96TbpTIra2eohC7hZdVaTWs6dY33vsJcBmlu9l0ID85vt3F0J3CXc3M56eObO+LbA
M3oupb2dPF5qvHSgj8zQH5YcTn6NUMWNN7v5Hubj/crgEwWG5SERCHpYx/yPvdPHFnqEN8q/cNc6
k3iYLgZWEKkNm8j1pj4WUhYpHPqbDmXaeUPns5sLYrXAM8x4JLcdYpL3AH9vS0rJ8AOCXfcU8LJY
7CU/wptK9zHc5OO0Ia/QUMzvhrHTR3c0QzpnuT62ov3ieF3WJLpuK4hyyj36MNHPOajm81h75XEg
1DpxNPOhGPuo1+YCNNcNnFnHDfIV3jPIHjNczziEjgifBstpjsHqRju5ws6ohghbk60ezRuCdOW+
1tF7Fmbbsdk2dQx8IWHGyhFU3c5KQNjVWGIJpO/vDXOV140rtjahOG/OleEvR6vpq7QrW7Evo8w6
VkOXXw9qcXdNJ9Sumu3+PGgjuxpDsz7Wq/IeskgW0E4yHI9bS4dJaSzTg2zEw5aP1rt2tuJW50b3
WUbrs2GNWTxNaj2bFw8CPIZARP1BBKmN6jVIps3rDwod4qHv9YM/mO0DIayunxod3+YS5t9LQCcr
FmJqEbVkcn5oRnmZA4FFny17cz47zbq+aEdO31ZyVV6mfjLuRbbq+8BBEDbblrGHdWxdbfioPGgO
gOsl1/bJWheJeGGxmckESj5hQdHdCBlML2qeVQwWbt6h7vglBpiSUFaSaPJaPGWqqXpsseo+MXH6
O8JW0HdBi42hCoerbZTmN3g+YbLauBIvbD25IuQb6+TyaGXjz4jZz4V+cQlyt3rPPTW6siJEOyJ/
Dgayp5ysw1QSQv9N2ERr7Nh81YmuwLnVOr/OsoPK4yp2M0D9PmGk5jKT88XDkBvuFgPHzLdOFa2f
ikJ6b36NU7Rjr+TG+eLb2rhdMim33/VzGeyFYqAgW/k+DQQrQoDZYpDl4HM/R9QqF2pkbOoyiEcx
jzt30NG1rHiHsVZLh3kqKdk7gQSBfX/2y2TuohEPWbYqlqk51QlXbF8DwN67wR+C8aaWyqv3JNkx
AeEOnDuzgMONFXn43S2nGTvNyrDcRFid46bN4Nhfa7OYSWctqzmuvGy89fLya7hN2UtYwhNmPFzV
hw0qdRIYefNEKF8HzDT20z6r/GolBAPuVIXy5kEobdwSwGXJeEb/8FRrtByJbuvBi6tS2NVRaeXd
RyRuH4BuH/BmyO+sHKBMNKJCk7MUp4Wo4hlAyzeuW5nV32obC5ZYi2X5SrpTkJZYE+0t5AcpgU7T
qfDCadr3qztidzlcTu5MHGrDDl/sUJI0Vg7meKXGPP/RLKE8oMVdlkR5DZa0fjG2UayaZkutaNte
MtCxF4f1JBPd5NapVcXy2skWUV0XZHsOYizoQPUAsMq+m38o5dyqLvdv4CEY8Sw3su0D5T2NkTIf
xsBS1JnqfcY1+trw2uXOMw11Gv18fesx5oI/5Papmgoa+oXigrP3bK2e5KHVFgZ1W7DSZliZfz1b
oTjMoZZuUqm6uc9Gc7rygsmJdgrhSZnmjiqaY2tH+kZF4ZpUfWi9lk1x0UZNln1j+7U5xnPDEKID
ysYG0xryu7HsR2Ibcweaj9XH67x9LbdOMWCVKk+2you+iwhtUJWVDnIMDJvPuLjOV9NShsmcm80J
W3595Y/W/VQA59sMB5ht1DiBMdLHdNT/5eyBods8M3/0MtQyLtsjk+4qk21S8coflgFzOc756RHX
0uGaYT059ptLaJCbgYJiDlS/GEVXNXEl+q2JPbPzP5HegENEHl5SttYwuu3nfLjqhK5vRrmEx3Ir
TQNWmzeklqnbJ/APH8+uwl0P7QXaxXXppoXSy6FBbtHb7NbtZ9swiztZaCDTpuy9B4Z7fHVhY+7B
eJq9YlOGgbsSLA4xygd0LcbEh1q7s5axTHHMMD8J3692QQjFTG1D82kzIaiqTNufXQy+4rXt612j
M4rfDgFbbM9ef6oiKXfzYDo3QZchVTDctY/ZLQgZniXiws6Y211ZFFfMP6xksUYcuRpnLYeYgVl4
3W4YBDELt6/MufmJ92z2aQmj+jbrq+Gr7Lf+ifN03LE3hXfZqog6BUu886BgP9bh1L2PlqKaMYc+
Nb2BOSNuruKmDqrgxRLFuHM4SXal560plYo6mOEQPTc6orTrFOKpndWJHq1dcDbzPnoiY7KDC+zi
fSAtAgE2qDm7Bm+fl9AvL0NaW8+vw0DEQ13xyabL1npVUnpdwILwi/kRX9DrrRqy61arR3iH83MT
un3iZoPzvHiteVCkLZXxgprpSTesXdwImxjDtO4O/diC97wVHVyR2ZgvhFdMUMYXGuDHTrtYlvWL
ErHveE3cOdH0hW7Pj5FutGmf9a9y5tMdDQDxel29H+z95TfLV+0X1Dfebmhmst36VlvnKkLsasHb
I8Y8p4PJG5cjIxB3kd/13LGsX+x6Gj73I0OKkTbkUEU66/ZRO3wOzCo/BwaHUMpEY3jSedjez16g
Diho+8M6Vfk7OTlzYmZOkbD1mLzVcn61fVUn5hDk+ynX4jxTjV+LuRe3EantB3TFXsKZPe2ismyo
P7hI60Pur6bx3Vdjm2aBFil5ZzkLyTqacyiui43IPm80q8SZJ+eztTjlgxw297VUWQHx0enSnl1g
b3hR/nWWxvRzyLR1EwVOdfCt9X0QS/DDEOP34NIa9Vt01eu2OFT++I2pnborMLr9jgOGc1NHUb8b
Ccs9hX5/Xa7jhi6z2RJGsgUD0j44NdHovSl3C2XczpSeF0pWw3QbLvF96w/l3ShC77m3ipPs6u6A
xFmcF7cd2mReB3EI/Co7lC0udZ3bGZ9hF7135ShxdKjrO4eRSgqyk528ybUTw3c/UciyK0So3pwV
CQU9FQyXkDR6iAX2SxYNsE0xVvYrhjkOcfUlHi57pq+Gtat7r3XSYPCg3MNv1i+dyMYu9YI5+7yN
TXCu0DMkje/f+77xCKe7BYzwJsDxDilpj6lWswvY5fU+l+1ED9W1U4J12nilA9yKlbkWiQ6E9USL
0h9sStmDMmzrunP6MGaaRLdWltl6dBxjeuV8tNiGhLe5DyZ0pvMaId7aqjnjB9k/1WizF0Wo+Oq+
8q6lqxn0RG4ddGcPg8M7uPk6bVZnSPFmRcA3XFpXvFblFf7feR87rfUuK08dgmpxEq/I4bVO1vZE
AQlzLm/WKyMv5mNXbQ1xb8F6b2GSeXKiHi0EAQ17iyI8XekfYzswUKM1P5zM6yDyzl53tEpiP321
LFdm5bn7/Jdx+gD4Ycpv2Sgi5kvYDKYSgcOe8tc9QCepv471hsAzFNMD+uovCAHqB3M0/OOyQO8o
nU1BABjpDB1/3o1+ds+wyUWZGVhw9+FCGwypxdjvRD2NTA1hZxdWc9uPXf7FdQ38p7AC+YK9kpGn
kx+tP8dgCL77fGLGDiFiu8dF6rFcEBJXa0i/sjbBNXy0/IqShZUblO6QRJbJQFxMGIl47vo9EkgI
hY7OxjTTG2KpFFush1sGOu2dNGR1WygnerKHtTqPVW4+sOPUQYwgFUl0NJnGmWx7/0dZ9z9KZXYn
B1X1zepxWqEQMZtvs5VjrSxVuOO/FtdWoeUR47/ucUM2fsg8IZ+71oB/31qQUwxHZG9ePT1a1iTu
adfrxFhQ1Yux82IXrkpirFmRzHyJV6694SkdZtXRalcvVWaBWzUq53SptUrYBLu4yyd5sGZGMZSZ
Ld+DFe1NUkkImwr142hZwk6LYQseIeqjWwzcXu2lzfVK3Tv7ya3ESdubsTdUND+bWDTvhqrvXrrO
Ll9bv1B3Nk64qA3n6oe2lyG7lFe3gQzbE3ZIxc+5hutdeZMZS5cG1oiK8UEF0+PEFP0iMRpehqFv
d9bYoMa1BjvxDWKFVNWMn8Xolvtc4L5qky56jloknpk/eJCe1hr7P6+An72pG1wOh2+tWA5aznqM
PXdorgNVFE/5NLuP69iTKMpZeVsa0ZAWzP9EGtbF+C101bJvqtC4hpq93THXudUT/QDohXtUXTU8
TRLiS2EF5Z1jZsWj3fTuuROi/amE1DgIKvnJNhiaUnpG5yLK5tOMKWBS/yLZyxXYO677cvyRm210
yFBcx5EQ/Tco3stTT9MqUkb5ctx1XkH2HhF16IJM2b650SSrZOqgnbdetDeMafwUVm57NsWkDb7U
bMJet+rnZMSsIJXCL94sDhMgL9cUD/VysU8Ay9/na0SIpbbFYWrd4hwWtolFqmtehVV7MQpYxxeb
gB5EVmVcdM5yzt0o32fli9DyCjfRvVLTuR7bLtXZGBzyooffVRhrEhbyUQ/103LJE6tnBcyWlWmw
4Axg0cSaHUTWaszcT5XJ68z18JMC596FHnNYzY0rWsPw1eu6YcdWh1y/Xm/yCJ1zc+nsKxO5RYxG
6EtQdorQGuIIN7OqXoLCrSiB2nW8z7s2SqLQde4VA07izTOxNxtVMI6/ZDfhTHMyG/PShOlnKNjX
faOu6i7aBbxgZzN55dmTm7Ezz04w7obZqY6uyawclVt1VV62x8GV0xVFiryWCol9FN0aZBF30H/u
cUj37nIn4Gy2sKIW0UNr2v1RdF+qsHhzQBOcNQMirCCwqvFIFXzyKSBYvdvBWqNP7jqcZ48SSc1R
ysTs1pjEHhXV12rAZhrnAo6fWkGPoHZFP3BtwzA1TOBFWfNxzuK2Es4DZfOzY7bP3Rq+jgGmwdPa
HCjo7ipL3FRWeSzz8mXopiOmBXT1uNcPF/vRrqaJDfO7WfIlUeseGq3KRE36W11tGFnUoEdLOe8w
glCHpd2INbzo64cOcnHV41mRz3N/JekODhjPNrfz0j4yAT7KOjzbhoNTQPA8ERno6sC7CY3+Yav8
Gfpbw7zbcw6NooLZlsQvAtT9JiqRS+iqhboGVf/3kQ2cxtB9g2jhUbAV2HW73v2aQ1QW2ffOd3GP
cFWSGcOti7/GfsizvTI4F43B8rHzvOQALF8dB1DXpW3are5w3AasW6uufIz46XHTT6+jHi42wNwb
rIg9lLm7sgq9mD3kk7CGWwEnGTjJ0DvDt29XQ5+9aOkS30bmWUut4yWPjp3u7sbG+6qt/GbLjcS0
8yFpoyjGsObWYoTBMUbPum13CzV/zEKKiT7B7sWrr8xpgB8T5F2cEQ+FG4k/wYfLd/CNXmQJpaoW
p03NP0PCS+mVk4WIt/3YtSpdlbruHeSMoQhvcUfGJb0xT+VGL7NFvYhNzL/Jyr2dZPCNk76Ks3Zg
6yxyZPPl+zgan/1Fu3FUwLPNRmtKRA9GElqKoiIA7w2mJ7Pyv2ccEt7i3Umdvfu5/noBR4gbwSGg
YmJtU12Jyvw85zDYm7l6U4t/BO2/NuCrYjv83CzzdCyxVdGgBlqSIIcy6WCUE6Kc6tQjzacHXglP
km/BtrxGfk+hyTaTdvU6JUPlAB5M/XvrrhS5VLpxFI75DmOHfGcFcr1SUDkPC/4XDz0kl8TblvPW
Zd29imp5bMRU3lB3t1+ydjaDXWb2wd43a/sg7ehiQo8objYEQsReBtdLEA235QV+lFk376zWfKNU
evXbCiuF9lS7poqXgi0qCq07lz+P4QZGK+WMHUxm4yfjhyfHu7g0tBjRguq7ntpSabqvRKF9InPg
djHltYEhe9xFAaKeLb9Ec2GbYlULWMtmBOmcr6TUS7bGTXxaRPDF+n8cncmS2zoSRb8IEQRnbkXN
Uqnmwd4w7HI9zhNAgsPX91Gv2hF+rlZJFJCZ996TnbkUvfszOyvWBrv5mGb5lY/W35Elbkno/cNr
EDup4kAfr2XrnWY/uY0gD7YQnr6rVZzxKH1zb9mxJHXLMzL+SDz5TRU9tvO8q538sPgdfhf/bGm2
YBR+9eo0FseZPtdC3HiG/V1XMOiM9HHO+90SDAnNZJFuKoGyggD6RNbO2+SlOKpRpHHGgFaL/Fdk
ZokNdv4KhOds3GJ8cqsCfmNtYeVmRtfBsIi9Kho2eeA9u1X5rw66nTX318Jab8VI+79aJ2xZesMM
Y+sWwT9Ol/6AR/SzdfqrUc0Hd/gJFeCVy48qjNgG0vIbB/CtCOavUtnztiv837UcGYYE04WW+dRn
jAsb1EavZXBAg3Bul4jxRHhlGx+qxTR+8LXJGS5mr3MXnuUqQN6UWxZTPAW5PrVNzuBtno/SZP3O
x0wZB2OZ75PU/skHeoR0YlOAsSdOFPnizp7EvjxN5zItzbPHioCjcNPhwjSiQpJxPm2AM5eC53mx
a/cDiIXcuFgluT/T3znP5d6k8swrujSV/LREz/mboWw3EXPmoTwSfKyvtlsvG9Twc6XLx65iHOMK
7xdpgBRmPceN8Nrnjp2qxMByWoNoWjhaWVGQiyYgUyBgKoXm2ZIoBb6bmV3g8/VdqeXj2mHridOQ
kdNWCHNGWnofuCOebbaW7jMzmm0RTnzL/JWmGDYK2tjLynu0xwDu7WyZfQgneajZKLW69htGjTqe
BtYgudX6FU7iERNOfl4JYS/z+IG9Fd467uVN16T0uLjhc9+GvlYG17TU/gPQoms4tFdXBJTLEWQT
pxhPMvWjTTi6h4BabmiDT1DYxSb3g3bLKkea3fDfuLiHmaHcvsjXIm4aLNZtTmxyYJRWQuPf9F22
XR07oKRkBhtM4bliu+4mbMIHx6uemsgaLgzrvI2s551x1t+FJJRCcXkEybTu1jl7017/ScdwGP2W
jRJe+zCLhHkQfHXP68xG9vIRu8ywIXM3b/hXLUQVDtNUXCc7ulXZNO/gFrU4fakWzQBEfiGuj/t3
PpAhZW6WjylLMvzdvLjE3ovhmcRmGfc6eLBk9SnspTlaA6OZCurVNo80GFjoV6rVhIGE2vpDQeff
+WrPL3wqsewTocmf/IVZS9KP5VaKNbi6s/lryqbDTRmw8WLBPwjJK91InrZDaSW/VKWf9DIbjMIL
exMULKP8vgWtgz8Xd9n4041VwT8nshvfZaEgN26Mde+QD9EUK5slumkgr7U14JhUnj70aUClV/nZ
K1Z/ChBVPjoi3E4Q1r2KAJ1omMwzmrs1ztwcgolfoC4xfhWzrHaC2AC7SdW+CoTeqs6OC5KWYJMK
btNqqh7tYTAn31L/VQJ3aRew4K3LuL2tqr8kfAvY8Ou+px18G0eUn5lHzYhr/88s53K/+slLGjL8
vodQqQmfBtEw4OSky9nEsWNR6HVSBgaNIcUytsl+7TkclV/sMeU2h6a0882QFMuWL+DAPKvlwJfy
zeNLNEuoARZJhToyAnyq+9Kb6ifNourYGBZqNYv9g3Nnh062BZ1Gxd2LfCsYAm8DX78Z5kieE1DV
lQ8gzF6g+W/DuX9WihV5inEfE9LfYoxeF90fiL2fOzakoKlO4ILqlYYqarayckkJ0df0xTQ/jE43
X1qLlALt4FNU63d70j0FotPsHKKm79XEEAt7c6Khyi7avyjv0/edgrHovJtVcbDLb6uxT/UIU6ao
SXfgMjkxUl/j1PN3Ug5P0XwCRJhdHCYXrLpYXnBYZte1BxlZ3v3kk0EOog/Tu9XLH/Uou72lMmIC
EzdSAXs4blI7PeC/4xTLk9fGJsXbzS3TD60VsK8kC3z+6+JER9acRDjY5DzKfQJYbcOikvPcqmtR
40Ba+Qs+s4itbMhJ6WbJ0i9bFJ8KJseRqoOoCL3oYOe3BPhVnOaMnMgQmLCvn7IiTOOKvNMTIROx
yxpMz1Mo/Qe3Qh0XCLZiIZTSiO6dqvEPM/L3II2urbajl6G2mnNSU+Wx80ptzDwFQC26DzIcJ6mT
R2fil1eW525DR0wxZgH8bDr8LyKc4KX2n5xZFNUGszMQ+Kxd+amL8i1kFLtdQvtr9q2XfKj5uSC6
KENvY+iA12mZtkFJXMp/rePFJOgfrel9xk2+8RgbGnqgWVnfUrPiMRuSc5sSrUwVKeE2NnwtEfQY
oRpbX1azxNP8j3nMg+d03+yELI/ZHL5rAxS/yHPQIFPFm5mUT8LQeMrluREUkKrvn8jTFeTi/T+L
ykSsCBrG1h1CORXWWG6oa11uthAI1ICYac9aHuq65qadojqu4fzx62v/VNrF/3dyQ0uUaU7HJeU/
htyChJQYvz10jg3NcLLlOaYpBBCw81Asd4PvsQmosluKbmViVQzuNsmAtZFX5A4ZE5q8xn73m3w+
sNLVvhCUv46+t5UJOf68Z11AjRSS1vUbi3aYSvO1G/ntDOmwnWmXPIZ/R22EeZmRaP5StBl8s5lX
2Uu9I7X6QeL6iZvyMVTTwYuoacoKP3Xbcsd4IOG8EGIernv86ilO1e6/LF1vZohYc8zHZ+w1Oac+
NNKmRSBtu0dcuPnGXjzOvwl4+VpqoK4TWybS27T8hiTyq0Gx27a653dMXLELuz7YSC3mA2XpLzpl
0iC6+4XOcG665jrf2XJNot7SNvzMPQLvbl68D4Hz3gn1pVYmNEn2N0Vw3o3CfRrvescSrtYWJeS6
wFuxMP0kZss1OZ3TANNKb3VprHN08kXrS5pG6HyjcwErxPzPKZEoA0OL4x9bk22dhRYU+3q/xUNE
J+EEtzEfuh1D0JVNCll9EMT6cT30qtzbEJNfg6r8DnwiV61VDp9WALarCOd2G4XVf+FUnfqxJ3NA
dNAI4AS9GJ1TB9LrXi9kDy04l43lQ32x2BzzGFSLejZZsbzJZbhV/DJx45Q0qUybReCGMYsxJ5ZD
JNek7N3tPIzUJtgpBCQHrFP/pbnT/FhZnfzIQnTx4in7oi3N8p6k6/fUZTz4C90J80HU66nNth1U
tYOobWvn+rO4GNSTQtp80FEOljAonKtG3/90m1YH7HCBH+IokQHPG6FfONUYTmDatHepJy2oXUqz
PIzK2Rd+8iZoi2K3Nc6nLK3gIckn/AM6APppIhJpBkpRo6zoUVc1aXhRzsyJB0T5H9O69clN+7NV
rJAhveBxpC/9aFNPORtgmtYmahDPKuHRIoHBEHE39P6hdBGfPQNzTwNEOeXQOauNla7N0WHixyt0
z6MigfPByfg1Vy4Ks/bD/UzcrkIeI/9L+dNVd7/4o8WqVYiDU3Gh/UTABMOM/Kwd5EZJCJvZdIje
U6hwZwj6ZBurlq+jo8VNpBAjoNQxbskz9y8s2vRTplz2u5JV1ckmMok5sFzFO+l7xHqdfKSphqDJ
PPDMeVXdvvbsCsvZNoWtF35FvZX+HFxaPyGGJ+aAj5/j3IPasx2c2nth0Fgw5s19sBYkpqNKJlsl
w+KtXarwRdv+zc789dSNbnFdwvmugmrCrFEWmqdUu2w7HZv1gV134RfsDYoKf1lHAndz89kaFL4g
r9x4ShcfY24xPPIBrk+aOdRDNOOAHKYgPDf26u2luAfmOMY3FZPVs0MYm9ERkj+/cqViRJfyxx2k
+TZeVb0OakUtiCgJZrJib5BK7iexh8xs5KUsy+CB1Fb3y0pm5w0ckfrARDX+rVG3d8Rho+2CHoid
xO6c7Trpmm925sYBcIdXLS37glvjIxdueyoUdu+AMf4BbJ44spypfM0se3njYWRlIa98kzm5+QyD
qb1VJB7pBlN7qLbNMLBopc/r1yLi4UFbR4/FxHWpF8lQm7v4A8/fw8ySNVBUvU2xoKtzV4RAkzx3
4hpu1kOfleWebZCXLqmdC7qec+EI4RqLLGcX1et/bEkySFmiYMK7JvgqotHqYaHYE9n1hf0ZVARh
zKZYuK9dbV6NHZjH3GJRVjK51W5Sa4E9Eo3r4Muyc/iaBxhDURLcE2hPwx+dtEMYYgPcuumIzJyZ
rLHAWMr+mEjDi1Mi/B0htL1qpctjoMfwFNWljKe2DmLR6PzHcXLsTt1kM9XNsmV8T0smCfSc/may
c7NhYr1wxhqI7jnvFKBbPu1wHvuYjaiYMntOQ+KDtf7nMIt/i7S/jPuiC/hpesBOAc7K3YTLvOyn
O4Iys/hF4nxy5codTvnyWCxwEHhreWmcm8m2T6TNYnUoHdtyseV/wVw2AeARX/8eZ1v8SYe1vkpl
NNIKuhFUyfLfqKBG7CqdfgpapiPcMaZea3cH8Rq7OLgjrTRp3PKSNF6yXRNTfKSZf5dl7NRnbudb
y6nNWhyQlQn3TWgGtux4z3rt7ZszLT0pUwZQCcvn9mLs0y8smmW5cRLmEkmU3gYJNxI9lrpwvYeN
F99+Gpe1+ZIew4fjmEwRXt5Jm8dxGas3bd+VpFGOhm9Yg1VQ9l4F6jco5IMfTtNjUIru5rM8i8m8
e9VBYm11VxYxH+K/ERPllblY+5dDffI+hfK+ofE/JaRSibp70aZvQFyaUcJNGMd1a5b6si6B2ZC/
xnipkFG5Bn6hd8yx6ZIFIOzUP9b+5P1pE1YQ6cjkW3zh68F1itPsjqDisIqx6zO8gY79Nk6W7osJ
j4sVqjxesG2QN27ou20iryEIoy0Nc4QeztijW+byI8FN9gHueHwscDJ8UUolu9kP29Mw3L2FAa2A
13rpg0Zl7fvAMsyO1/B98QDM4Y3IuVNGv2cACNn5IVr4rJjJkzFriXwyhS+vVZgkOzLO7sVvTLVz
/v+32TTeMDz4zE+NzS+JXWooGQmn/GqXqoneo7s06rfm75wGyScdqkyRfUSEYci5Z4uigEelobNC
ETa8l9V6MtgXenxhi4KLrNI4aNPsCV2t3FYT5xJ52vy99sx94Rk0HR0OAldJAaR1AITAGHg810FW
HiyBQoyDc/iYexVSLuHFXKAM2/WhrK0rpYCJjTVTD8xtEef4izhu5phnHIAhJTlroWZ2RobUfmpu
UKK0dr5kTpw2M+ynZaExUzkWH3pBNOwAx9YPVGXetWrA4IYURseEdYRrWUErGkdwc8Z4ySUrq78l
Wb5HkurhVzUv7WbyXZg/eJH7/2Yy8eclR/GIouzZTxTiHtRO2oE2eO7Sqn5hen2rW6rInfYg1Apv
uaSs3t0MfvlcFVjCuHoW39+NmgchhUWlY0/gbTIaUjRctxRffVGfdCeaR7hL6UNomXKnw+IxKRvn
FRgVlNi16AXzGOEym2iQKuZFVwfy8eg7ayaHbUCNfnV4OzL8hiz25Bti8c8YmbYxyMFkJxlObB1y
0xLz8+S8cGXi6OfGQ47tFnMJqEJesUg1ONvM8Gs0MGNZdFlvRlW/cZcMHyhd1pmTJ6cRlwQDuwUA
X10VZ0k580sn+Bub3j4Uhud4DBtg1Z37DubLfe5s82o3aoXw3ranSGJgz+3xu+ehyXU3PoV+VO25
bEhJufgN88UMZKiLv9y9nxAGyg2phD4O7WqXk2nYT+Wi99E9GxRwzBxGFiMchlIS99Mlvi/ZpHur
sp50WaUXIOj2uWgQ9oO8IDR838bbgTXZKMIRYA0aGC8i0lxuC4lz5XblAbAdBNruXATU8taQpFtZ
sngsLBL3VEkvHcGOGRlu21WnEbAwA85RRMGODHy1Ha3UsMo7ehgNbldGw+fFSr/5hg20x427M0l1
8dahiym3sx0V8YDOPIs9f2IpXcM+thNqa/WetNVf+jjnafWF3PgmWp4DoM831dbVLhpZcaqhXW6L
5t6tV1zyqsittyGdVbrt1mDGozG8RBl03lwVELWW7MdXhHc11VTMdgdkRXzltzZgdpZQec4pFDHy
+/O5tBgK+1S1/48RH+xgKB7Ssl9wz2oOFXAS1Z8gM3/7+zLZCmD1RarV+TUtNUVGMhT6GZTneGYE
FJ47BPZ9hf9sc6f5IcF53bOHOxZEWhT8U8igiPpzgDLp6Yy2CwJ1NMv2xM9aUTrApK0+oyQPZXBb
+0VwZIdwt5WuyzScR/lEReOQgkZGMhQZTEWL0+TnyZYnk2JJKXzrUfICUqXfJyu+8aKrA6KL+Xy0
rNLCVIao1gW9g6be0hRbTiFiquj5IKMQDr6ofmeK8qMUi7UzFY/DmOTD/p7yug6Lrs1uYRZwd8nc
6eKewXzJWLcbsoZh8dpBpZKZOUdcIr1pPzqyU3HvsU4d2ijlbtaY/ZyAI9gYUKN/EyWAc4z9RecC
MoRX/4yQoU5ymPtNG4Z/28rq+dIBud+HoOD2jg0yO0AH71c7wl63oKrZOe2jTvpH2TDZAVhc3Lq8
YCAKhPS5VChh3sTqc3se24O3BkffHfwtS3y7BwqB7MSVsu4BgVAPyfHJNPolWfPPxMXTgU0fo0Xq
zc6ujaruUqxd+Nw5Fi27jqItaIh8G+ngJ+QBO8/eWmzL4X7eVk3/PVRBdolGOORxg7+/ZMbkEvxw
nXGH8nJxh+KH9doj/ItuZAe5LeedO0d8zkXp74NWXVKxdnG5RvvaQTyjACqY7tX3g2J0dv3iVA93
zWS7DLO8Qi6IMDOKPs6me/enB1j2q3xihjxAbx741rNjMoixh2JT6I3Pfk6bcXi3pF98hwj6U+Fs
Gx84necQ75ZJh6WBanjOxbPprOqSzLZCISyItlAzdRgQPox/T03VbLmtWw/317CgPvqLyDERKfpy
v03yB0/kehspcR3LiFtR1nlzq0GBf658JkHcNY1AnQ+r6InV5+DrE4Wa1Mh+p9ErtybKkt+ECqLH
aRZ3Iks/N1/CDqKd3XFypT123q3dw+nAp04035+Qutfhp/SEYcydlLuC1xe3Y1Z/MdJltw9tM4QZ
7o4k8xa2a2IewXQkdiLNmwOQyYL95dMRPOT3MtFZ1YByfw9Edpjn21AXxZq40Pt5V6kdqoYipQs/
2juqG+dP1VztTvUHbGtgiAtz6BUuBYEo/6dK3fEytB5jzbD/TOV9lNHlzgfT8mI3R0LtWBiVXaGb
LDwvKn2ay3L9yZK5vHcfIDRdvAV8/dzsDcTgc4SHYLbT31w24WFOQYgXk028DvgJWzGzTg6xlZN0
G8cSG68o8+mJRZScskDsY3ud3BMDSaYGkNTzY8Lu60vrLv0+bPkSctOK76X3+SwDhUwR1va+tOot
upz89IR4CQbLOdYlWC3OqeWY9VhP04Gkh9GdpEDPqt9+bxC9klp1R6nVXo5espmw7209w8tTc7Wx
WzH8mnHNv1V3AVpmqXkW2DBvXKf6x+SWf+wcoAKRsv5R4K1/ebDHvZSpByICCDGXZtW+UKDR6Rl2
CYig7teDIxUWGMDwRFPS9EIprt3t4qfrZQpSe6+adLokK1sDADnKb1cUg3ykpGdngW/1mvuIpdop
JcJj24oErsnY7bHQF0zbpXMMA6YworlbqTMmewraKVWMyZetzUwu1jWGkbXQVMkrbM7rgHewjrNo
8D86DPUfYAInH5iW+9y6RmwrdprG2um6I8wDfkQQRY/8yfswNaBFp8sHXtTsoiemRtGar9NvilZ7
ex96IJT09Z7v53RsALZtVkRkBAfzE81iZKKE2DCM0ycjmxmz0fDdEZyTrD7ArVR5bAsvCoNJzp0t
c5vCu8cvsGr+WYvTLumerfumg6Csf68JJzYF5SmDjhDuM9jIl4XXvvFqZd6masq/SzFy8s2oFs3Q
H6IGpPI8UwVJdsdvl7TZYa2sn/Mef89ssNyErXMs8SZuraAczy7BsI0louG3FU2fUsuFUDJz5mwh
L2ZFfXLmZv0G0YdE7gI6pkOQOy7DnmNnRsFEiGUjGBReuXqnXOfdlZGivy+jjuDd4jdxarFL2SAz
KpPMcd6S4VdsaPg2fsoAMWWjitACIA6PSPQ+ec3FrpocAmYmuC7o5MlDec9irPG8iPwls8vqA7F5
NxdhtKucjlXMjtPu+JxxTmnFHKzXHUpRrR9DapJTWJNRr3teZmTGT4EF7+jnFBpV4v9CvXb3ObvD
b3gJ21eUR2oRzy1fnC4qPtw8/Q5n6f7lGKFoMfqhnwPvQNjtrbMcwxaNGkqRoSUAvS9wCEkMKcEa
AfGfeHJFIdvd0FmnwbaWI6XK2ZG12QYZHWKV6x4sExseIJKItzaEJ77gTgrbyX3yVzJAXoiPBgOw
vW3v5L9g+UcvgaoRhSvSTDDF7kSExyv9DD3LE788S4EVj1pzSV12rWz8tcZ6r0agWHcSmtrYkmoZ
4J/U18zT6gtIVUvxcKdMsaREPpmixlVbICYhZFWXvpcWthz6FVdb726emV9MLLONm6ns/96hOGIC
Grs9euTUhBg6qta7OcH0i5So/bg2a/dRy/xrgOlCse9dcofVvQ5+qEsbMkMgg7g+qaKUG3xubCdY
GcP2DaFfOY3pXs29PMGDY6ThaA/8Axvukli0dXtrw/JiSpzEbalSxslWezeDEgEdi0Fv6iD/kKad
9mzn1HDh63U5D60KPnCgITZZuP4XOyKQNaR17Nn3I6I38gtTYhHP1Ti++Jld/Rp7QKy2NZzGlY4a
Q1p/j4/SdEgUw4pZNwOHO7GpQXtqROYcCaOktyALyp2c6hbhpRunn4Wo5j7sqUG7vKkvldMys3Un
jMPpmj7aWZKf2xILMJX0qY+Gz8xnkuWF0r1OmLnHuXN+Mjby/iQt+6lU3dWUX23bxkEWBWlcKA+A
2boOsHK8YKEVmHiw6J4ufVe5TN2MF/ykc+7vDZ3CfoB4dyCu2p8Tls3858xgKooAA0EBjJENxxVV
095rOhw4PkWkHjqxzwsTHAj2HwenQ3+ECA/viQ1NVoPkmejWQq6DRAPUsyLdjXx9zKOlhQtvGx4U
LpOUjYjbVU3yYN/7KKDZK+waTjbQDhn6clS5B9UXw4ndFtFZ3o86gFhvrTW0XMBIm+Cdw40DPyzf
jZ1afuXKcQqmQhSrJgiqhOBZQdNu91GwWcs0eoDlFVwpd9nstZr3tm+DHRJQeaAPqz/g0uBLGbiP
/itEQiPZcO1uBuFjfFiBczHx8Tc2c/LdWHsedZWiOrJgG/xWDZWnUXgVcITpQ6Zq9UCICOU+WqhG
vXC4MjDlCXUcxPwMcnG2BOK9y9LmnZw0SjSLAC+Dm6Nq8M2CNdlDS+JBRDmKvPHWep26jAzPj9pU
iFC8TvcC5avbeYNPBqWeklgvVf1OE5RDi4MlnSk2AvcWP3s2IrtiyBwOzKUrSKpMhrI0OLZ3BRcS
JtgqR2EB8Bbqw6p9wpmPY5jzb2cJ6+Lb+VMfQM3mvBeYP1E/jEal2SiMUNwAUzc/QxjN1Xma5+yp
7bgThRoy8pp+/WY7Y3MpAswVQdAXp6VX/bbJQzxQC5OmAtdbc5zcwrmlkevF9YSAIVQzn+ywsi4Z
ka0jNRHbvac6/LVSWaG+p2EKerv3dl4JnrHusQ8yobKPY0cbFAVI6XaWJSt5kfBfyTBh41fJcCh8
CprWr1nDE3ocI6mXRQeuey5W4cAPN1puIw5sbpKRKWTTDdGfog/idZk6Jq5E5GDIqOeKuPF57WaI
REu/XmqZBBiuO0ilmT2/rlpZhyrw3vlSJ2fkOVLPTeG/a/yR5ymKpmOh61NWoKnNeLpjmwDJdmgd
Ilj2HyGL54LKk1Y1ms89ieBNPtUfQO3yvRaarRHZSLGDp7c+jw3j8hgDBulaugJww2H+6Kf6Dxtw
mJ0UNhoaTKnUClqw9xr4Ia0dvlhoIJzpAg+2a9g2E9mDgxY7lJQsXdX+ZjLjbnnVjOSKSv5qhtyD
R2inzUEyUN85YbG8LLKV9woL8uiY4YPp7JaYSy0GtgiQaJKgr4jYDv4f1VuIMlGRh48Vhnuchu7f
FWYewqrCjUR6dfXqftd7BGZwf5/K2dQElCTN+t0AjEW4Z/DvdfNEtaBItZ3BtlLiLvOK5u8s9rkb
GxwOhrC1yw8ONllY321pqNwnrAvO8zzir+DhByQhGu9fGdRik3vhuCf9y+4zr3QejGZEr/yVFXDK
QZWHg15eicmgHg9hxL5hEfKGLoNBkFS6uYWDdB9pl3gHw6hw9xGDq7ceyv9Xaaz0P9achVeI8FTL
TeApjOuYKTIfYC5pYCQFz5PXqVEP64Q1Igp/U9VOLw4T3Q3JmPUdzR5kKgmy8dgIq39Ok374SScz
HrBF55+WbMXJC8DPrFP21MkcbQliWEOusOv2hCqyL8NsmQQMK3y8XUIE5D865+jBjKvT7/uQF75r
03B6MKSWdqQqynDjj/Yz2b3cwYvqr+sho+w8WWwZOzBuy+/xqY4ApWUrUJAeo2lH/A5srzy7LLh+
zTS8sqJV5Jnq1b055WTvANUme5FWPYiEANuLVHyMTWthcQIAbm9SBPJbk40pU4i0YqAW4oaFyN7e
g98Iaet3pR1zHOE8i40/CLxac+ateF8C4R+SUJQ6NvzPQz/aTSzTfkHpkyemTqh4Cxa2LkndrZ/m
62/d1ctzMbtDbHTKhGix6TSibN76czvs7dSut8qFC3+Lxla9ZZhPo4Pnn4Iu68JYYQw5ZFNpLk2i
MQ6a1qlf+hH3md9a7IdVpjrYI72SX6bc/3aYkYe28HhIJgNbqH+KWbBPQejYY/1V+s5dG3UwXXVk
MaKRnJnRMzeLr4pNrcP2uwNIfy5w4j1NoCh4vlLzmBX0A/3ke3tGZn9X3sW9B1YlnkNfHvA4WcCS
R+uR8aJ/sJsqqdgwQTIx92v7hj4xfQW02hsMgOxI7LmfG0x1f5wWBqii4dQbv7Eb3vUyIsmfYVvZ
sxuh5R1k0Rcxt9SLp15VH4mfTOrUoTV/R2kW/HVco/NtZ4/4Q5u8eCjcdX2ZVge/IwDV4j1iTcqF
j5n/A2Rb/2MCQ/dm64RcIUPsz8W3gPcmHUZSl6Ez+FccOytz90+TBOpFVfI56FlJguJ0iLCakVMs
qofZ6Xxng/23fZ4Vb0FvYbQskqZ6MY1bHosRTz2sWnliKSTc0x7EKQEee+Njh/2PbhBhvQmfgkqZ
q9WFPlGzUrc3bj6LAWifnrKpA3ZA2PUS+MzDiLaKXRoY/xVP9Mh9zZowPM9flsMiQKsIx6MJM+bo
fFaQayaMKyWr/ChRWOhrTH0SQxttAlYzxqAOaTh6YoiulxMtM3cHwt2Q4EIbYFgd/h2XghuhZZ7K
PPZPHs3dvuKO3Cwd7vYKGxNvBR5+8H94FVYoJG0bMqFJCAQIWZ49i9aWjGFzsz2xxnWo2tvCpKyL
mdlEh2oFnY7Nnmeo7cMPR/UfLTskiTSzaXEv2Lxx1D0dA35c/cWYu/oCbIRQx0edf7th0X47hrHV
wbVsj/9qCMPbHDrmfbGyZ1i+xOOp6lLCicTl6UHdux1RrdiJYZOWjU2ZPbgQAdqWGGIulqPCsrLN
WVh0FPNqgt3YV+M75NhTymWLLpK+L6vstmqmE+wknCifjNw9FMdWNN8pd8iEjRunavD2XbsoGbvY
pf+WpJsf0oWGxBLkcnjdGX60xf9dZNqCLCCBPWoGfePMpzGs2Q8pahKv7QBBA7vM4DPNxBvWc9pn
FLxNxbKCZXbRaFTxgCq8nvwI30FqASWy1jI4OFW3fpFe/KMRYN8ynd1zvqtoGWJX9WW0LOKtJmiO
SiQQdHuwIk5d4QzJgLPKAgkKyF1OhTwSlxJWjc2wzF151lbfcAMFNks+aMT+kIMfN/5EULS3mSWE
o0fLXLL1b5LBgjC6WAcwIu/T6M5bcvTqyVHyOmJSZM+Txg3XtkQrsEMa8CbeEuOPGB5XsuU7/no9
BI1oEy4R3bxX8CoYUnPZN6pZP4LFYisx3Jwny1QvAY103LcAb8vEJsYPTXZXFgYspIqCh6gkFeC0
Ky6wdF2zl6jxuEhat/rDfWgfRhDap6AIJKnEtH/UOMMjXFOozm3SI59XcsKK1VgeNa9pMUJlXfeS
ZcIcMGUQSWEO9T/Kzqw5TmSL1n/lxn0ngiQhgdcaqCpJpXmw/ELYkg3JPE+//n70fWlLHVach9PR
cdwWqgIyd+691rfI9kia6kC5hepPgrKXmVUEcWW1B9XnDxy15uskIzsdbRwtcYpQikRrfCHoxntC
luifZ59I2Xwp810YTcWt1yQ/OzEONynd30ubRPt9XRF6KR07PtDyQHsfw6LwNJgjj5PvBjsQ7uGY
vWRsIOit+XpID2goNGuwWHeuEmvZesJUfE15fqOzOLWYuxnFz6lvoDE3+ONFN1AzuF75q4O2FqLL
45DKwN7grUVbAlN68sWFNXnGflQV8MSoqPD0TLXn/FZ9ox+xDKxt4tn5loQJSYqh3Z/od3PuFpnz
NMZIwjiBx4u7JZ3SoTM9N6eehI3c8vxtMqqXqkdqFBkVFjDJ2BgXx0glM01j4HPcnEjKuisboRnD
Oxk3we04w5OGbG1zRJfYasroSNrmj1hm07ZHs33WhnxPbNN5JmAx3k9jPx8SzlI3DuBVRg8ZSsly
eC7o7ewHCKdoTrz20k6d+SLyKlpDxdyhSUavoqP+mVNee8t7/qa1Sm9SgDa/k3YOn5X0yx8qLJ4n
NB/03UJOZQrreWe5DPkYih+6ftpISaCZOcNRHDkdIWbHRuGEt4jG1TZjUMH5KgOeZiERcSDqvMFZ
Q6AXIlyJnIFOTKf37ojgiRbcsunWLUaJ1TpS+TQ5vPKpEp51bMf+rqbxtweBUdymqkQSjhkuqOj7
rh1Tgm91g3AEHnl2NBvQG43fPRNmIH86qMNojbBBtD4i1IJ//FzAbx2ZzTzHAw7Elp2hyNMrtTgj
Na1oH9eu7IXZSP+Y0OG/YBlTQQLPOcjRZJzAqzQnlK70BUJp+pcMGKsXl1HlsTZSO4gpRPYiqTBC
Dncx6tBNmGEwqcu1E0m8LV3nintQ2666EfWs94DSFxxzDRafCZmDOUDA0HWXYTcg1l05NqrgBaBX
uiGpDhhM01+USdjCNLGJ8eHcSMJE5z0tU+feZiB0EUSq/lqXdrKL6XgcvRHyLB6u8Awd45hWnYK0
AmjnwJyB94BfcdszbE3389hz/GHKbz4NrUtgFOnVnFnK9Z4OU32TYva4WczyAia2oAHC+Yafau4y
HD87WgDFt6GD3eBX6Fm7aW6ubXz+W2hi7aMPUQi6RO/Q2IumV2pCvRc9Xd+xS5NfHHvvie/Fm0Hf
7pJMavBNVQyJxpaoKHxNFIRtIqwXiCtp5NPcQIt3kfcoQKs8fvKyFmEWw6DNRKbRGYoBEXNV3d9L
FHg7TA/6UHjy2lrs+I4mLRs4U1lnP9qVc+2kuXdqLXzHmDblrgyjcVdCMBVuTWxZSAGuQ/j4Q5eC
D9c10k/K1a1QGDQ7XTLCpjG9jwy+5tAAyc/Q3txHIwwUQ8t475o2NywkXK7P7PHRTlixfWNxmLSt
JIvY964jaTjf6sZJ9k4L/ReJHX55tBPmS19R+15riq0XHblU4qJF/KfeKJvlrg1BDA/EOh7wUjHJ
T2vK/aT6oVDF31AeDhchOC2shNXvCgs19nRjVYDwWld0ZUD4uRdO2j0Wg+UQ+NeXOFRDc0040fXT
pJz0GEIyeMjRiVK7981Fy9h2waDvcbiD3oxdE9EaTTPaSJjQC2M8EDXbBYXlkYpKM29oCKGenG8L
qYl61zDYeFuwBeLtEDX1ayOxVkjWDxdMzCB+JyCtt//AIGqffl/vj9OPvJzMhzppNQex1gS9PFe4
UzcWUKyHykKokLTu/EJgrIupGGdnm8nrHFhaoLPsrmTidfRyWjK1F4tDAojqvs7N5UFCCAmIitGB
jlp0cQTeiHOBFvQG6Z278R04h4bE5jQNaxCakT9qdpp1ZkcvbbMQT/a6iLrHfx/L9ElBeL2k8HSd
FXNVxvvSa4hHA8KHjDkOVXGmXsDVQuEWMSC+iQhe2BgIeA4LPA7MIRiZWqCAe6nZSztGEsecHiQs
uv5bWbtAdmgJgPRNGb+hUCneYtQ9z5osjpeMGd8xm4k5kwgg6Jb4461I8MwJe2ZM1SbNNU6W/kAE
xLQb+7b8Pjimew/xmigXf1DNluSHdV9s2wvLSDtsYQCCrmyUoJeqn6tLssWNAygt68S8b1UcilXR
XMdF0Od9QcCbmbx1kdIiIFg6vlSmGV7UKDZ3thm+x2WjjkREWfx3MbPnrCvpx7rMEEwZ5rtRNLcx
Dr8fvNwR3ce63DOraiAKI4olpaKH8y3nSHvHylwh2QaKvKNex5HW7KoThxYrHQguo77C0ninEpOM
NzmkG3Bc2DqXhhYApRiRFZsh0+ZrsyzQxSrjAbv9GAi/THY2uoRyA+58OIFf64NwGtIb4I3EzaRT
11y3VWNddotkQD2E1DNei1nOK+yfbWafBzf9zbATb6zCjWiCJb3OZftLGNP0JPlxj4Jhz60esXxu
CuLl6U+6dERxsF52EflBIdORW0ZiYl8mgjw4I8J8nXWJwBDY1v4rSUvx5ZBbHA1mD+jTCAtoKHi2
w5LUzVz29vcJ+SMuaMrD90qI4Q75eXYtBUM1vr7VcIiTwVO2Bs3Q2vDDmRxQ8A4BYaDzs0GJt8fX
dpnqvK6PRdbkAShAfd/1ojharkIAp6zCg8kTTzjIGTHuBJE7b13Thb/KcPWoSGQVm8kSx0pr93kC
PXHPfxIe/aUbgQ8zI7yzTNc+1gMzMeVr82ZAbgaCnY5ryDRm9vF88yohE7Fy58kVk/cyM50gZ3Du
SZZAlfqolW9TKll98e4ihDgQyUqTp1l+ZqX5bpuDfGv8Kr0hnTC9dqp2PoX12s+SEoUF6rlWI7Gc
eNORJLLk0dWv8xwokZth1UgjwE3VRH2+Q9YxEX/RTVg3W0MUQQKJaTzU5Atll5BQ6JEYZuEF67RT
YmVCJN5VmQwMQXm15TRgPA2xiI+c+CuIaw4KGiiY63A436u86o+WL0ZE3Zp8uNPg48m51QRtv9vY
jW0aAW2VHGQLQnHD+Bu/W9FUJCkIQ32nZQXfp/KXlsDyRV55speHrqkiwdQIgpNFlAobTmN9S/0i
vLVzwTFmis5OlC40Sta8d9lNRyMWRFBMhhE9+gPVnKgm8eCWKB2m1eBTeY6BjxRypWcQnshY56Zj
vnwYuyh8b4oh+tWK/ISDarkAPYMKIJzHwJwQ1o9UliG+Koah+2pEjwitJS+OYH0UIQPZ8t4ujFGZ
m9GaNurlNpFZvM8NTch4Oz7nXcdakPXTru/M6MWEaXcW/aLxL3buRVsWEEhYvw/5op+I5Vld8c0q
c5zdc9QUzs4ffffGLyyGiqN/YUexwAmVhRhgKiwifeyuK196BTSnehyLPr73KvJW2jGho2nzFcLT
yM5O2hI7GRc0IrvWjfdN0oZvHqTIownG7jSkrC2jKfsjEztQn5alXs0kRFadNvjv8iW9g8zXniKR
t/dm7hOipdD9STMvv9nAQF7l0A1Hm8Hw+4xd5mLqPUIFeuIaOYK58y6KE2tTM3LeLkXis6kBKQRA
+jJhxjEEe7hMafgqgtp2ePX1lgG48SQYrF2hor7JY4JNB9N+7HUT3UD2cM+9TYbQNqSXvlGrFyOd
s+Sm4sG/Cz0rf+ECj74Nj6SpcDhQ+c33QjjqibfuwSauIaiK4d5Jl/5ymi332zwsPO2YIfAP1Q4y
PdrK4jsBhtOO6XZ27yR4g7ccQ1ssv7PtwN6CRNG2ML0Sx4yDgV5BgKrvpYdz9S1OOSRkUFiQKQLJ
KLPiYY6lPCWxtYqA41DgA9d36BQIg8TpGHQ2UcjxbOSKLIX6vqjD8La0lRXUAl8bvVH3wnbQhAll
6sOYgCPIahmiWkZAxgLmANLpH9HjePQQ9PjNmBI6cz0q62wvqrb9iUSDkXRiNfajaGy32cywsHKC
ECL7FaCWumri1ZtbIafm5EMDl5iWNiEXXvE4S8xfHo60CbLV/JSwlAadOeLKkQPpojlumVs0G8nd
gHkjaBKelCbTJGY4SiPlRRXbBSNslmazdGa3r5sIHW5CiP0mdKwaiP8/os4kG38YEtAV/eVTqwUB
bWVngDZFmDFcV3O/HKKlfEGvaZzK0MmOi1zai7mLHI7Vo3PD+mPuIEWNe3forB3txXabaYT7eGR6
GjWYHgIwkOLgEQ0J8qlZGICnqYxPYVNc5gs9cyRlvPMmOavmaIZXlE3h1ZSz8BkuzTAv97djZeIb
afODzizSyHIRvSy1vWxbZSdH1UXjhpyfDoWCNh71UtePBCSgWtLOjPs99iGJAk7+5RH3vC3jznwD
AWPskt5PvnW5rw6udtJflrQZJaBc755mgzPxBmhZJahA2/CiSCFKLLMiRLbKjnnvwdYjF4fZm5UG
QDHRo1DL2rcRC98DKZV8FEdQqiiX9gMS9BK4XyLbbtfkY7UXEJfp39aN2JMfbvPFzcmJP90rY84p
sOgjMUTzdMKLwYjmQvhq/h4Tw3piOIuvweh68sgj5rQ5fY73sJ2Sa4dh59WEmOds20b2no1rO4Fv
/HtUMSuFEcoRxDZm+4wR0n7BBEu0lifd8MkKy5lF2zbukM3Q7UJJuprbJ8RjRRre9ZrE7Xas61WT
J4FJZbQEYNkM3nQ1GxNYNDNST3mDmxz2RAzSx7NT9mO59HdsyoAEhLPaIyev79+wGY9PxZTjKRxz
7YqNcGla5z6xTWzYvv0zcS3sktGS/rC7xSGAG4VtXTbxxVDZ8jiSbgvnKKYn2hVNJwPcW/L7iMD2
ldZ5eHCMCbg+2/81ljpGmpD70js/haA6WGhgoyF/SkxhU5rNCZgZ/Tj4th9gukawPyA8OLgoMU7G
kkzIqf25PVF44WwJLZxYkt0vAv+DFTkvMmCSeO6tVNXTNl7C+cmM4cTTF2P0PE5AxphOjlsGetVz
FlXYpIntSu56100dADBhckse2oKUDnOgSWcHc96gj7zxNg8geqRDOxPE1KU+21WamKShVx1g6kKn
y7s1V/xOfcoixOlg2rk9/Jm94UzOIzDNN43sB0A34wes7v6jLmp5zfhUO5sKB+C8c1pnfPI9yhff
m1NQDOVK7AzTuMJxVHhr2/fa1ilyspY0uj5JsE1oYu1zK8I7MSljumswcJWr1VH/BNA0ntndEUcj
6GiORFexxlkTxK4+KqtD0kbjuwMtkXkwnXQa1qKjzZNU2S8vpNHQhXUDh5EX7zQtNZZF+ldMAjx/
2LYWXA+MvsxMagT9Uy7anairV6NhJ6DB8j1KEIEimh+3OgZUF+s2pNxwJIo31aKqj2LLv1XzEF+g
Q5iPvJPtLndZQwy25ft+yWEQw3A4yKhm7Elx9gj6hvkVwlUUjaQZJ7vRK/XVwIh45zDpTyiwF5j1
U+0GY9G5Ouhn63WMsBtDF/ZQmGFPztqmu8Y+bp0z03xKKlUdR+KTb5p6MPmrXCmfxgLDe2fLAz0U
otEcsoVMVzF0ViJun5d+hlCR1cYBWar5oGRNHmKTVQ8ZyI4HTgfh95Aa5pXBHiRbOQ2P3lCbW4s6
YBMb1N10NqZVEIyTXPQlY4aZzHT8RehJOPefC3cyrucJBfGGFq++WcRiH+Z+jg5mO403kdlxds4H
LX/EqQfkrS92qLZghITJcBymIk438IxN1D4t4Oi4nDaYseybum3mq1QXl30WultbdO0WCXUULHxU
pBA9WtvOgbaaIhWFPo3lalhLEIuZ92ODbumE0UMdal9PVyZQHIdDCZy6OEvdbxNBh8eZYh98YtSD
6u8E/UKL9lc3n8kSRZlTgz8WKvzmKvtZ0bG4n+Pq+zzgQWcqMpy6tkjorpXENPEI1wFshnbL5NF4
9GgPfGP8DC+HozuFRmhfRCA/dst6/DJiCrt+si/gyNyx7dD9aiWHc79bodtGzvRorcFTwcy+Edj8
LWSgu8mvh3vTWGDUzbxUJy0ZeixjlwW9zemWxsawm+sIYHOPi0rnTV7Sygm971VY36MdqjbVMhcw
1GhHbnhsn9yZh6Eu6k3a9EeEfzf1SGrdUkCxUba10cNibbLWNU9WXrzpKpquOB7VvBxs48S3ZzdD
ajOD9tTcIHmI5unGbQBkybzV9/VkkS5G/VwkZXqETF5YjJ5rOvZL6EMXcbFfEdroRT/zRT5oDois
gKgkDNd1HTzDUffDZRc8ESAX/eo7/5XgCR9LF11ZjOArLEnlsNsQYtfXtVmnNGbp7w9LYtx6qlQH
2IFYHgDRXY0lDcjNmNUc/lpzCABNy1tOkygBpghOtJMv1xGtZgDZ867Kw4FhcVzel4g0oMiuEM9s
rjDaYlErQlEdhpI9CZUUfxUVhX3QszueBVK2AGUCsN+5g6KfN4n37EDLfFz8tmH8gQw9TYzrmB92
Sceq/16gdrtFVAcoNWVqbpZW/Ey9WBEJgoTYjXD5m4MWN1G1JL8rwlv3mIkHnErC2BrY+RFt9a9V
PR5Y9iQxH9VLk+OlSDm3bUoAKNuQ5CWS/0Qmn9wpM5loZjgqICH1gNFN7zW16f4pHV/ouNeXs18X
30pvdR5T1GJ16GV8Tu35kaVZXzglI40t9F32CFIQ9jnYMNqxJTnzNUUweheM2badrq9oZqCxw7/y
Ro7SgkSmUQdahBU6MP71TolR7/FwdM9p3SVP+JHo6/RCWVtMNkjFJeRAfym8ddxz3zVoFwppAqKO
bGbtwjfuByxCmdGAfKCRem01WBwaaSRvCTvUhmNOspXrEG2w4fxslCpFvh0cpzsSNpFdaTM0WVUz
KrvBrZlKYh7nZxWYjSP4TqFbPzM2WW5mHJzbxJqioAKQnWcAT/KhmJ/aZB6f0R5gf7CGRQHyGKb9
ImgbUfxGKVO5ObublF1iUcPCWqsKhrM/auq0cUQFl1WZgYYOOEEWK+BGOi3pzOAkf20wj5I5ai39
fdsx5+ghpxR1B+LKNeQNXbpwXzqDwywrY8KSmMq4sT3QzIu/EMchvXsDbQBmc2QaxX5Q3Wo1MrVz
IRMR3rWgYEhXsO/bekHkZKYNHRuSf8OjmwtkezIaJIlYynmjwm732BA8RIroo4KI6fv7ODAQpzAd
8Nb5S1C0mb7S7P43Fq8MoFMW83vib5N7Zs2whdPeu9FWwT2IpvA7FUx8zHrrFLUpHQVtetuusd8l
KsVtHI/mNTyJah1+L2B1h9bAD9thZaqiWVx1am4v4zz/jXgXWHzqSuDHrfqRu814EtKfjilI0n0x
qexmynH3NKIHAu3P707eE28tcbbHLASs1hijK5qyNyFSX5b6hRdknN12E3HW3YvIFi+EXI1BXpfi
xF6SnDnVOg9TIvUV5Bz3mI3WSGxUG4Hrdt+n1KbrsOSd9T1VOroq1mSKVqAHxtaHD6Orm1PnQ1Hk
1tYP2UR4hfBzJPhz3/8ulfXLcT2buR3l3CYmdPMw2yh4N4VX2efF6pJb1SNOGdfh1SjrZjsMmXVU
zUAaCDGdDynIlUArvZ5PUP9t8O6iu2Eme8XJpH/teWV2Nt7YJ9UQ2YCa0XCPEXSmYDX17E1/6gJ6
4uG1ickiYxjr1JfNyCy2N6vq0ualIWw55BAUYJ7ODkNm45TAoKgdFIz0dFB0wjEPLCMMr3oHzsHK
0ehJm/aQwuDwWCFEk+kc6MyJ5xHL2R1qABvxZWU5N23E+GtLA2qOD6D/xA/c8WvrWLX+XjQtRpEc
dlw5zAsIidp5SjOi6MpCJpd0chnY95O8J+x8ekQI7L7OTZaw+LXFaR137SppIXHAxXBjLk5127SJ
+d5YjneUOcP2OqFNv0080d8wQK1eai/H2z05dXEJ4hLjU8IpStsTpvFRnVsH3N4/Hv8qGqhqaLKO
FhVMVn6VsPMfkU2mT1ymY1lENyn1IcnHnxqN5YwuCgZgmxNL4e+8yHO/SCf6lIDmSGE5rm/ybLmK
h+r//p9/5wVBinVnZz1iolhxjhmkuH2DGvlqThPxxaXWRKA/I3ccYUpSVR3r/2fI/XkpPzYdXVI4
7zPxns8xLwBdKmRl36qU00a087EBbx3LePh72M+n/CUHwaDkumSOeAxYP3yPA1tvDWEXHqn7sECr
osc9jG/MYyDT3cr4+e9XE2tk3IdPaSuizHFec1EiT//8lMCeiDxZuBzJBjtzT5d7Z772gRWUQbQr
f/7vV3NMZsi+Rb627bsfbl9rlv44YoUJxi3z3m27LbfpmeiYAyr0Y/1FyNfn0FpHWZLYJ8GeSkqa
+HC1vgh5DaYOiFg1XZSwR3IfvKsNBr7n0DX/Zlj40hAsvDhf3cT1J//5rbr0Imnd8PD44MPln9/q
CNcCjyhmMCt6qIC4bszlKqynXWLIHUOv4O9f6+dX78+rrX/+rxAtMZnETaAxJod5vAcsb2/p9flf
JGh9fi65CGhAUpdITmN89OdFKBrtmtEtH4km1sAbwbHDAHpIr1kiP0zBCfz9U31+1ZFV+r7DLMjn
/KI+PJnIS0iwHQRu3kpOeyVq/1iPI2pqv00Pf7/Uf302Tj82GXpSWbwIf342lG4DkT+zCzkouYhD
YwkyjkeXLPq/ZZiUG05Id62tnNPfL/sfDyhCcM8xPYclzVL2h5TAvleoNi3WsJA6vPW8kzk217gP
LwaOzJFO30KwhI1R7oiw+eIj/9cT+u9Lr+vCv54ZKN3ULdBq92p6yiN3S1It2IsnxIE7uhNf3Mp/
Fq2P74PrC99xGe+uGaZ/Xi2ScV2TQ+buRabo64JWumjMOHv1VuxhSyzYWxMNxvehUDYDEe+xQfm/
8Sop72ke9T+1q6qXMR0vGAQakPZqClhvRn1TOendIjvVBz4TQxpHDZMQjLcFxzO4cBZIFXyQpvnF
u/Afj6aLjd+TyvRc6X98F5awDJFTJWpPVo7aYpe6RdiXncibX77YhD7l4/FgsIDgICaOwmRK++cX
Rz1Y1hWt5X0dEZ3bVeDoK8yY6eojIUGj+eJGic/X80zebQhuNnvBp0/W0+aBPuQ7e7B0c0AoF52A
LUL8XbchuinoBViqrdx2h/b4xbvwH1cWHss09YNlKutjdK8YU4odlxhQnxy4AFOzPuui7QMo2tOD
7TPzKH0SQRFg1JdYpZyjVTKjL10oLxJ95I4eL3ZOzR2Pm/K8oMB4//tv+PmN8da7sO6VNmv7xwi+
clqwji5RSG1njb/oD5fbLB3qW0A93q3ZAVhDz5F98Zp+ftI8aTH4FjwGEAf8Dy+Oi6iWbhsbSZV2
ddCOUNZ6siYEKUFfRLz/x/dPAUDHg/2Sisf/sAbmRddO0WJjD6q8X1nMOb7W6aU7YrEcquWLle+/
PhaX8T1PSR7ujwtunGLYdjPyPXM7fWnHkMhHnFDKRJr995v2aWVXjqLc8JUkA9j/lJGa5oRnkJzA
gNSq36xpemvWfru5VW1BA3ak0yC+uOKnj4YM0mbDEspnR+GV/fONJQnO1kS1qL1y0MXgRtFd9rrg
ydj/z5+M65D96hFD/Xl7XCYL10y/qH1priYFIuTQ/9o984eiTYmtrza+WXyVqWw7Nr/+Hyu5Is+L
bC6T5cFBpPJh3zAB6lYEPeD/CbW/8WUE/0MhmNPTUj4poUuI3E2ItaJ+D/OpvZkWiVjP7Mu3cW6N
b+GanzSHDLDiLAa/L4fl1kuc7uRMWUefxdIMpgusxisfWZfzS1wit4Pir8+xEUFdSPtMfK/S2bhd
bBXSnmmqd6NpEMq0qLEzXcPNjsYs2ffCwIPjUIXi+ca/aFxaZluSTYi51tiSBZzcdmEBdKSSkfe2
LC5mZH9ELcjQQPycHJR6dpr3q2QAkmtVr0BYCfKmJMpji/kQPEsVev7J4+z6FqVJuANBnF6HjGFu
52L2buKS/oTAR7gnjQi5C+ZN+uC1dFYoWPTK4m0cGLiCDg+rIFaIqgqnEoHKzfDs69FEk2JlO8eq
UCDP3W2NyPyN9D8uLjjT2am6LCJ8/XzLZICawxT0HmFnk82X7IVYitlkN1Y2ByQ3kHNZzzEyf+ad
SOIwGoQiOa/n342E4APiZc05qBxwXnVp3QNLusatchjHcHyS4egdcmBtW12vCpO5aAMsiucKl/4h
R1CzS11i7sBphbRCEibRODcbbTzHdjgcCVnGPgdHYls6aCktqyMs0JF4QlZeMOpM59pDtX03LY14
GayJMD1hUSPn8ic6HfuhdULzokSWCQckItzc7ugoMNVCqTp1Nzi3x4sw4xeBiEMjAHdP61mB9lbO
e5X8HAumOtxwBm0rTBBbcEyTItF7yyoWuuZMONxY/kK56PHshQwv+Zepzas99PzlaEcpOgwxOjvE
U6j6ivTVIDNjK1wMr3k7X3VV2t/mJVwG7RsViiQHoNyMI2NpHGAHgzM8mEuOzhQwF4YaSBbkYTUj
qFFbUJ5IJoCzNFxkaEwXNvYyefeRth+ASzr7RgJgRkSX89fMvZAdyZOz+aJtuJVGc+uWzAv6hlBL
F1eC8Kb72YIlkIfnFnd2IMPhxWVx3aHpwj3VEGyErPS6Cp1bww2vMKSibGu836Ee+u3SoFIpTX9D
S9Y4LZN93bQ9+eJNvjEb2s5AkJ5wlF61qip3ZYWloFAPtWR6ixv8eYqtB8teym0y5ZfsgGgQWQHo
MZA/aeCd2Mwz2M4iHet3BlguCT70pTnao/VsxsCa0diBPDtD7jK2U2h0+zBS5jbzaAmBMmvPSx9G
x9ZiYlyG1rDV+DM2NSTkZ01GSaBgWfkZzlpEq49ej1QRM1t95bYVM/LIKW9x5c7PC8SxAo9qQCwo
ZoR6bM9dhNUaLSMK0LlG/cRwDukMzACkodhueNGQwzjxAxYqVhTMzq+YhBa8FlhpxVAIsZF1kRC9
iZp0mPv0vGR9Gwj4qDTNoHFHnpy2eU4XcLFiSbhTdQV4rdlWpBVuR88yjsviWT8zSWKk7B1CefK4
AlgHAc6o/BMbfBXwMW0iAnz2SU1DmkTsdpt23FBztF/ZLfG7eHWNJ0Y90TiDWROhmHNxiOJu7J4g
f7sXbB7RFf8XwlkxSwgKRnQxA+lYCOk8eI3gXttxB1/DUodIt8sTnXN1ZeoE70EvfWSXftcAfOd5
VbJsziF6w+sqi1AzjGnyzpNwgf0s25sjUyafLNbTMHrYh2qy6h6Lvi2+YcFPdl7cW7/T2L9KeBrO
oEieXcJUgnImQ4invHnNPZkHZtQam85kvivKdN5yLhxPWTEg2ulkRdThonZjR/8f2wh0/wlAhUla
ILaUZGtkfHFRSPiEs+jm5FoKZ3WXEmeHbiWI6gyjWOFQvuZJt3XRttE5FfV5tUzMxuggfCvHq6II
zUMzGL/mdNF7fDP+hYLqOjMeL9TRTRocBjOq67lorMBFOHSFe5KM5YkYGDJiBYjJtlsbCp4FWCWM
+t+ZX/4UCcYh/KcKEcIijhjGJRHgpXcuMoynjYbo5/iof7YicaxDOafeXbYo7yENx1951X0nojY7
ommCOIy0hrgkAMQxtIttF5U9IIYGOSKfaxXuhVPmXjqkQxyVT6xJoRbzEtyy86Qj8T7KtDl6oPmA
qyDWUbbZPuasKbybbb7lnT1DFcHhOZXPvsDJO1vgaf1s/N4nrY/yzgDVIKo93IQuoEP823Zb96bB
KQ2PmXGrwSzksqniMoDEd5k01o8w6Y902OKj7xanKG1usrS/z80SswZFBoPCON8VKIiueiu8B+9D
jLXlkJoSoQBx4lqhiNMMKbvB3/MCayJL1XAVW6yaJGO+oxyvNohl/W1nTO9L7DuB19mvHPAbDPmq
/upotBZuf1Y+VMYc+JTgPGFZHw/rnTZW1ZkGs8okbYTOYikCGmR0bSAXqUtYUMCr/D65aB2Q/xyT
0ndG/l/8Fp8OIXgdpXTW0pIjmvmx/1mTU57NDr9E3hLOzTQcxECKIw2hLoYkayRxq8ZU9PdS83NJ
y0Vd6ZKcTgdI2Ouf/6tX4BT4ebQfko7tdPdRSuYQBk9IFAaG379f6dMhxKVuRuFtm2s3EsfYn1eK
Ette+lSFAZ5BMmhE/SI0aXIE0e7bGaHm36/2TwPwj1vK5SifOfLSi+QfH/ov3hSOahRzGPikACHA
WEig7NFh11hIprTDl005v7MGMeNH1i6To9ANzNrxzxNlF3F2KEiZEgoqt1XnMsTuVhPc8/ff8tMR
hl/Sd0z6pWtvnV/0z+8kLWcXqIfPIoYJ+1BPnt5rRLaX9jgPey/R4ZPrLPmx6hD7/f3Knx62f64s
lWOa1vrgf7jvOSPkJvPsMLAhcO8jCbin9lqGnCkoesOTW5Lc/C+uKT4dMFzOTJ40BaU5x1Dnw/nJ
HxJz0o3yA1YQjYLOTs+qiZrAGolTrMwmOpohDH2GscV+NvV8YxHq8ctJy58ZAR7Ymyt9X5KL9MWx
7nOjHMOIMG3MxsqmWffxXDdBqy7TqrGDAa3gNsQ7i+8JygclzYVUfk+yjbuc9RJd4TJP7+cS8aRp
1O9lDpLu7/fln+fyw3NrA6mhcc+ohbSvD99RP1pNMtilHYQz+DgD8F9UluJO9EO29exmOBphx4Cn
qdLqMfTq+Faowj0gtUNgVdU/wKWMRNS3wwHF0UqwwZG0GVqfuqR175iV12uKAYZJN/1JMUx0xloD
OU1B/y6tpr1gIL1RsBRQCGA6NgGOAyPs5j1foN5Ziey+kYoMDo+R8wEsGTGHkDC/dyYOPbmgQdJ0
ma6i2fWfpGlUX3w7n1YrbpRlMTi1XIcuzMfVqu4WKKa2TyaXl3v09mV+grNMo676X5dFLsSd5Upr
d4EH488XU8mWgVftyQB2IvKvIiwoo4pz6OA6/fsN/48lwLY9Vn0LFJ9neh/WqQo76JjYiPqKwlS/
86y6nRYLe3252Fil4nC+aLwhJhgQKtBXa+R6oP/jWeMhM021/s/0P6+RRtSFA38m9m4zfZsI7d0t
ETIYAGDFpnMjfe5TMGLZUP+IEoUXdKip8/MhBWbsWi9//x4+NcwFUz9uqnT+H2lnshs3sm3RLyLA
PhjTZPYpZaqX7Akhyzb7ngw2X/8Wa1SVNiRcvMEdXKCqqGQTceKcvdfm3XdpiF6tSHoYx/04TRwE
Seh4iYIe+G+qJQ8mM5Yt1are+XR83lpptLeIB38XBeqfz/+G6y2KTpzJVIn/oRrAWXj11MFZxh5a
5HaXWHmJHreNj65lFOu+iL+PmMm/uNz1cvjP5fgP8K1bhifMq0cv7AScfjW0O+637We6M+zDCmf9
5z/q+gVbrsKeyyYjnGU/vPpRUVgBHKVG35UekdJ6Z33TWp4rlojpp4A4ijhjQA0n4AV8fuG/3U0s
84yWhMDV7l79PDNvhMQ2hGZ/1Iq1HJ0ediRCwgaP8NpFkv755a7XBoPxFUN6R3ctmy3mem0ALWln
I8b3XZnCGJSjm+9sSBBbGzP9F9+ssfzp//5weFqGvkwfsUADILveyJqht0IJwH9n2qRD1IbACQir
bZMlxNxEZFIj+elsFtNonxZL8lyko+zM0A18/puNP380808KCMfUHda966GrFjYoGwJZknk4p4cg
m8rNYCjtULnDk6cZgz+rtrjVkVdj8xrUHTUsBApmK/gvCUIL06FHp2mFezQUX9Wzfzx/pvjM3ByX
UYrEpnb1/IMisYaQz2fXi+XNTknVEli+uUnDI/air+7FXy/nCF53m0HUH0OGHLWQWbRTsUvDVexm
R0/HpNeeWtG8fX7T/3YhyQvG6IbS+Q81hF5LNTJDLHaEMq44NR2GavLHaA+u//z5lf72eAX9X4al
1In2H8UAJoeWhIau2LlyWJXNx4SUZSwyP+6+1aTSVZguZnmHExI9eJDfURqQJAOAlxPrF3+J+ecb
zyuv8yUzGbP+qN4JHjApnppi126CXb4hbKnwR39Yw+vZy5vg/fPLLWvS1fclTMvgQ/ZsnuT1wGIm
0N0dtbnYZdZDQXsieBncm1I9YoBYpW9pevv55f7yRLnFfEjS9Rw67ldvaoGIUs8yLgcM6xZtuksf
AisEgc03n1/ojxXfE/+50HKX/3PaSgt0PaR/FVaXvUYhTRyX1IQvlqfr2p7ViR7IUrygN7Eobf97
lXg07cBBSbvzQGSMZ477i9a0BRvvfvv89/ztxlm2LTijsHsb1yNMBQAA9T7vp2p2Ce+lluxE9i20
v3g+1t/um+UCr9Y9W3h/aEtCQyMBSMuLHVuysSXP0zgjBYf8CAbwXS28l8GK+wcoK5U/jvIlVfAP
et0M4NJItI9jToxSAPMESH07HgEHpScyeI1LhGBl3+uNcSxFD1o+sXvyOTs41Bi/Vg66tHv80kuz
Ns5PFoKIfUjIADHXIS1uGQmgVShJYVV2QS/2JgzAM7lvXx0Krld5DmjLlBC1hCs8k9HQfx+o4ZW4
98puIjJoQAxu0pqpYvtUqfbH//w8+eBoo7iCXfSPOaiJGcFifJLvCorP1SBsSI4pTgVWwh+2m6Rf
lPOm/ud37rn2IqTRqUT/OKSbVpvULdZHEFL1R0DKHrZiN+QxkLFlLCHNBRvtOmu85kP0wngAk0yH
nzMzeS8amYFpqNnbHoklJIC+uSeRuTgJp8PFK8LkRsM7ccEzNn61GC4f0NXy9J8/++ozlgROY9Lk
dRy3xjbfRNuyW+PS8BEn7Irui5t0/fD5mpfKRl/kOX8po4rKkQxQrXyHlBDb8Com05CU6c8f/N8u
QiXB2ucsq+71hxyRg4QpKIGNl21tmF3RWo8un1/iL9+wJyjteZdZkszrg84k2DjJOMp3EX6Xdiak
ryj3n1+CFfuPatejAuRIQwlg2Ujxl7XxXyssAQV53+GMg4mdmUxUpoa4Z1XQ6pmY/ev+FGRgLjkg
w6CZ8YpiSA5OHOMH5jrSPWSSYPs+qWwohq65rJvuHQCW+RGBT3y0lem9KGsxq/USn637j7c4sciY
2RT0zXCKlo6JHnuc5Y/IY6aBKrXsAkYccCFpswZZfoSHUB8dFo3DHNCnBwBE+gPlE6YSZDB8db3N
DBCcV/1TBiiEdykgE2gnHsrfldnhtHvK5ZBIDAaRPDP8bMZNVbWNjpgKB+da6Y56gVYGrAsfb7KY
ko2GyEVggecKFtYdBiNxmCBbJCtZoh88z3oQKr8HmoOun1ymbFeYCAdPxOV0z2mj9/B1os4onsEE
jcdKaAG+BpxnF1jOrMGAh1TL92dOgHzm4BWIJrFoVRiVTBzoEDyVwtSgPpawJ2UJRB+Qp7eONThY
TH7qN9qCjJPIhBi2oYico6Z30aq2CoIncq26mUHSbWH0Y6wUDAdTjwSHVFP7FDj9XRXwgwRJxgu4
lqT2opUQNFLz4FVuvxsCDFpmDkS6H6aDFukVM14i3lAV3PXKzv0JbXWCsHnLR1VvJ7JLVjhEfiXA
Wz6iEh7/oE/ls+rGAUvDOG49VZlvtlXd2imHUthHJLN46ZsSIDsibtFu4kGuQow7viOn+d3V037X
dJzp8CY9WgHBK/kYALNJAgbsYHi7kGTc3sHqFg2iROk0kNxBUMBAItWmUVbmw40juAGIM0kRqhnO
Tkcj2KyE2pduGe8se0TrH6CDWM39kHar1Ouhcbtjp/2SfGwGdNfbxgk6BFU54p48dldRncFr99zF
lJcmJsj8oXDXnozx9YDKsPdVKW2iUWYgQDpzKZLFLaByazESOIfnNWYsloS9vpN6Cuy+oHH0UXgz
PabUKXBW5pZ8IDRFkehZ1U+otwhaq2utB+1AMISRd+I27hQDbSTdOZ5KtAiTj6O1/bDhIKQnI2W/
3ulWXMsN1kKyCKsCRpkMTW1dzAgSVQLH0FYkC+ghk0GD7uBqgPPlGxNi0EQFEYBqZayyvONVzUSl
AdnBGeCrZTPr3QkMJhS3+hce9AeMUP0Fv1V/p4ZaPkxjjPGT4FiSGpmtPczSS24a1/5mItzdkM9X
vcqmfu4a6HbrwFgi0Qp81Bemg+aDTejiMbAGzH+VJl5ynCsHYD0tunYOWvo4Ga9mO7cnh5JjNc5j
sCXLO74tZWfsMdbVK51wHGYeTrbDyvi0+Dr2Ya2muyawXD8X1nvTZaT0Nqr5bhoVT1sHQ4izyLy1
5eD5iQzbt4b9Ua6IYS24DVb/HY6zu0OK5CyyfHtj1m6wKrpEHmD87huzqY6ToEGAyGSOf+HlO0C4
Dl4zZ/ooY4CPDRAYJPPRPQwInAhuDk7EUE8gSYi3KwSWa5NSam0x4zzkZVinqwRw0Y8OFdAj6S/M
s+IF5ZjwyvL55Wi36DtZJp8WuUR+3DIVPRll1d3B9wJZlnZl5BNWIdZmoGhFJx37fKfluktatwmJ
Petkv4lmtz5HWqCetTRTdzF3ioCERG147ARuw6OFme9YG6oEYzPBln9hVbR3mcz7Te/CZ8hMrTvm
LeEqaWUD4FMYFOxMgeFhnthf6mbm9Jjarzk2j7Wex3Jrqtw4C0HmkttA+NaARpqYZzd12l7yvIMc
GGkPRhISWUqVom2EHVh0YgH3Z7qpvpee/iZEIW+wk23sBrKIHTTJKVMN8KU+dF/qxPJ8XHAx8d6T
A/PQsm/blq7X2BeSyaJQmyyLo1eOaEypcz6vUPZ4pwGp7lpdX2JusAsmaWs9pybzexUulsUQNMiO
tBDsl06xc+oOwXJMf5neGuxII4qDt7AFm9+jU8BCnbc+JsDwoWR53yVjLzaU3eYTCAhv0zvsRNu5
xZWqYMEm22myvIuwZbp103iWK9Cz9m42APlXsmpGNDTV8IYUiJFKQz4oxn6YWq1+ANoyDBund9td
6zW/uimT5AFGd6HyknvHGIgeZr9E1tUrwk/DJVRumKFLlZm3naUV3BXU5QUS0Jj6K6+9o81zlb5b
G7C8Utd8qiWSnUqzJy4yEPAwpsfK6ZQfdVjAVkXdd8OpcwwjIi8Otmw7kBMWO+if414bi60yGIsX
I0w9DMV02kmWqGdZPigjKKpNM03NaQ5xw+muig4V+85rhcOI4myAnUw3zL04dZqc60j31qi1x1XW
DMNOzG3/btaKd8rI5b7JzPbnUib5nVlnR/zL2rvLfd3OlQVeqZ2H8S7AE3PM88q+gV4AkU9h+Drb
gwieOvQkZycJUeEsWamMcxbrPN5yegBJehjSmr9Ht8dmjTRJfXQwIg84eeURlm1wg8e5yIjgHrQD
tArxq21s+WAVccQzjCzls/qhUR5w18E66C2/6bQU5AIxO+AeBnNL9xbupFay9pCxwUun9OnH6Nn2
i0yp3Nu+qI6zE104nlbryhFJ7zdhoL6hk56fkVsZZ/Kmyr2LHmHvanOkr0xbLVmAoM+g6BKObfDL
kEpgLmNN3unD6Dwpnb1XmW7gQ9QcHkY5nTId1Dc9LwIyZuLjc9vcD9wu0IOVCh9QuUGrGBOXXN7Q
6iw8tzlUrgFjO+B3DYjghOBrPboTf7IdIfpCV1b80CFFvZN8gR0o7Kv7XneTX6NLwxSkwXDC7ZP9
VDAnfdhryGcs0/uw3ag6gAepDrVAfBBW/I0ZZD6bWWpiERq+BCDoZTLe5zYyK92qROL32PN2UNVd
P5AePYc+RyczezxGOap8p4K2WdCYCphiYp2wSlJi6BaS5LiMAIEMUJ2krIiSWMZIs481Gnog28dN
2w/xa5/lGDct7qBfpS0cmNzNL2EdTww1jdS8axumjG4pKYt1TkjMmPVxPmLsQETVjRameQ9qm9Zo
D6nUe2j/3nRDIJrXrBeWYnFD3wHJVxsxpYONmrRru+mIg0HfjWsWoFzY+lGNpxg7uxbsrUbVFduU
UV/A3f/WeLnPCsLYjpzYHPCjdInldewTxQnJUKqt4J3L+WR5Qbq2xmDEGcWA6QDyNHjykLLidTS7
+zmY001fRM6yBgbfMiMkx0R0esuGlARPTmm9Vmle7gthofwXkBKZoSuMkGVO6p49lWLf1EF656Cl
pFswR8nDYFjRe2xrwYlnZBJcBNvIi+bqMsUh9CKXmOQVyFnzfqDZvoO4b/7MPNC6raPU9yTIEOx0
Rps8YOf3bsOEMHrQmrhAicDobkTgVNuStJ8ACOcwHoiNZs7vkgaFIXauKIRbxhKr1DRIVTZwCjhg
Ixqq3q45kVRTUjiHKj42NSF8VlhAdhj13l0nDiC2GtLtrhZKe9YaATKFHiu1XvAggpo0sdHuCDCy
UvlsTjZqv97JBXqyxRiHe++0kNJ3GOKC4WC2NDtSD4pJ0trFU+OGFs8dinlCTODZS3vjh047em2B
p1nbNnAZSs/oksM84ZWVPxc6XkoyjLjXamRvRTzIdewwVJ1H7TkJlDwC+8fR21D9r7RCvTcW1nzC
EAjacrR+H4YNBBaj7I/WmJk+mZVq71QS5L2e4agFa7kfTWeud31I5EAPzNQfUwvj+DTtC8/OjmOb
vgt9Sm7xO0cIJoIONyl0WIRUNUjTJQjA7kR0pyeO3BQtI86yRqKKXnCA3JekWKbD/Fbq6lUvaV1X
fYpAy02IhEO6erRIsF4LEgzf8XYvJ7omRx9rO4SJu3rSbXM9G29rY1rcHpX7IfKUNimI/Oim67r+
vm9SfL1VFP9oWjs7JUOe4Nam1u4qlpEucMjOg+ID3iCnD0a4XMObNiC6/Sc4dD9EuNTk5DLbFV0/
rxDayDPhI1D7h8g98u/8FDrxyUFsnRn+9hfN8OIHlKfBW50HVEh0t4K1Fs7oaMlVNTeq6+A4cxTc
xRybHwLdqC5e53wvIprIqdO1H0WLb3RapnV+11nqqJwQASUHk1NMfi0AY7ggoOZhxTYMzIbGo6BU
0/dar8hY6Ptvgas5GKQgXvcdsFYm18O+TM3hJrRHcw8MwsS338zNrp289qWASsRnYXW/CSWzN8wc
edMzLKhhUuShH3l6fSSOISPuVgQlpISRJMnK+p2Omv29N/TiEMGEQNFLONmArOsQ6AgK8Q3gTR4t
+DzI//w6ivWXfHAgrUc9pC2XbCQkpt22Xc4/Td/Nh3m2PCSIHtIxS6hXJyGtBkCDu0+SMXsPxRxD
Ry/mltzllJ09V/pdHpnqvsXMSlWqOz+jvPluwFI+lCJ3fZnV7hLWTnBE6JHrkOrvEBUb4cOwN6iM
I70hKWICUijIhMZzC7EMPU54GVCJnykEGT0CETQfpUnlAMy7/jXVqUuMepP4MyiCSzva7jbPTeNN
1zCArkYJwsPvk2Lc6CWnS+IldIQt0/RaTM2lM4Q4Yco4qll4p3gWLzXBpndaFQf+nNbyHGO+20Hu
qh6RI9gFuxnRS7AXQt9r6/xC6Emxm1APbmczpdI14HCAsq/hLQwPbarXr5C76q1uFNCeCUg6F6EW
IFZuXDqYS4qDJRXR8S1w89wXCMdi9LSEsFrDb2y+UHvLgOg0l0zhFW1YyDicoE8drL1j6Hh4kYn6
JbJeTMSdEii3hd0rvuHPzs6pGYNK4/Ru1SB5S5JCwhBsysDOh8I1j19bEDCYBGav0Yha89ozUyJv
xTNKiK7QwLmj8+bImEZW+Q0LoXvviKjbCAIp99Nchj+UG/WvHfP5rbJqwQhEqipZF2OX35gsCWc5
GMlHGEJxQJUdnyE8SmjJRbClrzJ+l6KPXts50AEiCSSxgDMh7Mete1Nkbrca0LnOwLsyBtDBHJ3B
dhUkfXoEASGKUOc0nNSTWcnyrhgy+7FxRj5kMbvtHhhHsidChZOqbPJnIzP6CAIoXVXfHqPXDBri
S5hMnNB7+uRbo2M1XSlw0nuvz4fnKXLTx7rUqk0+cAzwiFe5J5Qt2XDMwAOIVfWnI9J7m04X9Rm4
5ZG9/RmD3w/dGvN7kilckoOSiD4umynnqKk7ZpTMfpDo/R4eN4I6g1VMAaT+1ZO9stKQ25MnHpD4
AYnK7wrCSBHCdsFd1w3pjQc0usUS/6r+4U0XcZtD2A1AUCq71t8tjWyuVuJUcCfbXqU8iRWBlD25
NNxLglCKcduJNEbE4sbuQYyhwbqr41NvcoPvu0IK9JrVk7yZ6EmuizSff6B5drYFKUabvGBzbs34
FZ7ieOTRZ/uEN4wTlMcKMHUDM7iRKzLBSuGgBT8gjIXmqm2lTt0UjL8hO/BHMZCEwOhQms283DJy
b+0ijRnDtpeg9oixC7tf2lSA+CmhJCcjlEgjiS8FQmVfU5IaaFS7WFq0BLuMJ4hi0nUfHc1JfhEE
uJSjHc6BdoG8ZxPnWOqK9JgAzEg3OCxK4BclO6QDWJIdCGJjbpCVTafQMPeRbrzi0eh2cHC2ldXl
hJJOY/TNDjPjrDIiYcPpJx2dpTww6UhyXoD6h7nWdNUJ+L7l9/BztxYqCabHoDJ0zmarYeArijn1
QGIlI04r63pNM7Hfu2ad34opBU5kQ0zwRzNGSR7Og+CMMpp6u05k3QSHUUthEsopephhyD2igG9+
ib4GVJfbBpLniX9EDb8qoLtrvPz32kzQR7mg14kZu6sJ3V2DrLf2i8IT4myFZHVqL26twfaURvIE
3m16Bu5bnUI1fkQRS6JKPf1eTwO3JAYmbrNVGMiUtD7ORpt5mGDWwvFcCztjD9J0KvDI1Dd0vdo3
QyLdz3Lne5y4DL9imhuTUbhnYPLzbppK0zdyx9i0jacdTQIWfUdjdCq7EEeAuhnSbPoBFH76iEfW
KpWShY3oKd7oltteWkUJbjkR0qvWtR+UlSdrIyJpBA46dIx8eMc8mF7auiaVoyDWOfcEcyu7l89l
gXSryZ136TTNOtcJiDFk/2tQyFgE0vL7KR1dtPHQXuNF1LrkSUyl7pdVvFcVeYNWSbq7VmYkuE6l
dlPUs3Vf6OBc6iX8uZGadgP5/ykWiJq1YEDSX2jboba+tz0Le0SS2qposifH1hiOm+ULc8gO1fzM
btRoRForeQYE5SJqNo5DgoXKzTaNAWYyLkrGQBoAFz5pIl4p5bTfVLLbVkYUvXnxFNr35DHW/oBK
6jR7+qnm0OhpHOkr75Z3vP8mO2si1bo/JVr/5MLor2oE5yUJNAx200zfF6jiAOCVP+HzPTYMT31b
q/eG1f9U/XcUyjQtaD2mYfPMVsbRBLo8qQAYWZWofmY5DrooJZNoyggUHqN1Alcbc0nvDwJDANBu
vyEbbS697CgrsL7kj/yEeHHTCXXUcXqto8JSsMbmvWPp5QbmFP9F0R84TUQLaIqUT914sUCYUliG
ayIfUt+ejeBX5phVuSxh1aoIOQvTr29dzUSp6b7FObGo5HyftLLj39UOPeObJNS+axnxRUY+RrzK
pDQt4VNrPpnHxcnTO902CqF1W86ZXXTcMMDcD0N3LltE3k1n7au6/zU1A1QXW4cbnx0ZkW/dpDza
8fAjtr2ffU36rWfFRxAvPAcR7w0vIQ2yNKxN5AU7zraXmX4g0ekhED6Vfh89HBRQsRm71OIg3fkw
dA/KVO92UYLuINsoqRr4cnW7J0o1PprQHygdnFWf2BNiUKoAo8YeSqiYuyJNcfjNmET3BWOOOyE8
uLlkghXYKDlC5n7nDgqDo7L9hsTNbZbq+p2aAOCsDCWHIzYVWiaEEyNy9ALiEek/Ty5BGbVHVo/e
EQEro2ydLkDMyQrA5Uah/UKT9APLU8QdGTuwDVA/ktC8JxvV24N9oIQDVPZoT843vbOhz+rDdzEP
wTobPQjomITA29HzngCIUY4bS6NAb27SMD0qCyN0Wgq1aiYtPHDWHVetqXenedJqjkMEfxiczH63
hv3CnDk+TzMZLSNY1dVYTiQBkw+CrYYh60UBp9nKzjWJDqmz7pLXds7bZAbFk2HghRorUgg1PNDb
IunIoMiL96owx99QRK17objS6LXQbyab+D6yLffkBCp/GX+vHVkghWxiotk7x54OIaa4jSQFjsrO
mF/sfhTf5tbcBpyyz0YTOPgWcY9gnKQWRozKBu5QEtWMELohah8i/jQODrH5Fhrdm7Fw3KY8jN96
aXd7J6jbdQe0NCFmmPVClka2hqBOdR+Wb82M2c/E9r8q0j64GzwgvYB6zdXYjO1ZjvFN2ZC4Mbit
hd+OHHpPDalvyMC8OHFyyZwu+TBoOq+SloRhq7XWA7E1OZFenlhPEzEfFTtSsDZB2zHTqcYt8SDL
Z2rgrcPN3+zqylEvXpS/a64sbsrBCWH8yvqdBO5mD0Or2BMZOd8HVTtuOGUV+9Ck17PKE1tbR2P4
ARFy/tVNytlqbWY+Q/UJ/dSGqaMVbgw6z75vtIamWz4oh/KuEfuKyPu1rqDtlo6R3TIQI7SVtOd3
y5L3o9BeRJKFtzD7idCdigsJHPV2FuZvM8WOwuDRujEmGEE098gwXnHWZN9WujdfEBrxHyUL3TwZ
GTL0yRrm85xiRc8E21JaQEPyQrrMZmXFWDOzkhTWKoJJSgBum42splLUN7Yzn+rElBsvEIFfEX4F
67JofL3Qa/5u6iKigrnXmbPTsl79FlH2kDPzeR2YRB5Z5MObamxadD/6tDOJCVnHoyxWkwb/qfIm
DsUm9Cw6Y3bf7pDBiO91NY8g+smlLGfN8/vBTd9rXYDewzWzN+CELHp2dp6iZsqUpMziyIHeFrP7
oXe4j8DVDceOwdARNkIOCawvto6XP4yqWYaBsVobDbGTjYulqS3TcoNMfuR54T70sOxs4w6hnweR
eJM1WnaH7/DBbRhgYVKMMPiJQKN066sm25ZMbMDr9fJkV7l50gcciA520ZUKecbmSIaeEw0vmmM3
tByGaNMCwzlZo3EEIhhzQtaPBDrx9elz/uyAX9/xd+obUbILhqkWfW8cLceo3p7nPIDB5qSvtmJj
ZafWGXrpVGiVWpRNnjeoG9Vb9Tv+WOfXKNQLXbTsIaydCEtigzpQy8UymNOtzUCzxIoTYKK9IYlh
09ytS3bwqiuGMznPmQ9i9Ufa0xfJ0F1erNmyfoRUJofeHbMNQwZ912pM/AkeucjQyY4uTj4UVvXv
ApUZm4mXPni9nm+ViyTQVNktHSV7O/am/dqAQ94DG+veiSHR9k2TW5su5S/NNJkROO54GMTGELAb
QSIx0fJg2+8IqcyOUyo84ggSOHtJKY9tAgy6q9CKKz0Fe68x2zdZlrdaXaCOKpgwM5LVVlrUAEFB
GLSyGMfeoM1zdqY2l9Oe/Kj2DnBwtVAPgaptTVrU1soZRRzTQ81IWE2NKPkWoyr4IHWmHNeVaWi9
b9NjvhCNGT2NzjA8ShKkd05ZpI+ebtmR38/1dCrrvrL4+MxiM7NrPCVgTstNEcaM6BuyqG9FJ9w9
6c8lpZ01WAfTLb2TnEOqvoz//1BkHq7t5Q2KhvCbTjLGRoim+4kr0fzNI2E+L5u026HB6M9LIVL6
s2sHL5PSszsd5IafpxgvtHwAEzqZ7Z5pVZGd7DLUoo0ROR0E5ckT53RU1c5zJ7IEx+wswgK+WxiF
a3o7sGS9JlUvM/Tg23B2wXZxfqZq1BK/aavztLTORlUSjg4jc9m3HKyXoL5ZQLBOhuHcrk2T3mg8
q/Sm19kpA9ck0Regs/IZQ2NCLZ3gIcua6TmLxoD/G8qTHuV3KAU5pcJyo9vPX782rDr4aGcWjwgf
7l5E+fS91xgXVwsT2AochItOweAPwqBPDzaikCdKHixa6bbPQW0GB7PJoSmqifaJTfExwIy06ffF
ceY5eIOK+NCHCpQbU1d4cTP8+/kC6dHFp+nBl15VzYANT6+t+JF5ovphWOQ8v7aJGx4TaBbEiqao
uk4D3FAnHmY8gMsMIUQPwTnjH3hzxvopWqwOAyHAchXNXT6szZQpUEDoxFtikG2wZiQidWIp7YCm
rREenYWIDSgc6rTjpiA2RyhyINW2TSMfQYPM2Jxo2YG70NaOzpAnJzNsO2BsOqtumh8Z0orTiBgV
aj++9xcrCQ4Wqoj3cHTUrQ578qUm9o9MvYIkqZBvheHEThoh089Oa3+biWNhjK3W8NppyoYVrUHZ
KOQg9WRr31KmqhnHxoCDwuBkz1NBzxmhAUMVNmehQFwSu/fhzZ0BbRMEN+cSl1Mdwb7VxRnplcVQ
2h9Hj0RTJpvFgLZFt06BVNELi2947AOZr1HLZK8h87V0PTooaH2nJxpoM3gx6eoE0GE+bjBkBKeB
HrG2tt2w/6hC/jmMFxziLHKxSHJpiCDzvLl8qwireGHwqmNEDxgHzJF4tTSMnVo+eY+ikbxEdBUQ
Cgbd90onizwnhpDhSBkBJZyycsfOGJwDLdvbgSgYiPVintcEwNah3/W1eoGg2k5rC0ch+ymsXSJn
uoEuiM7CDeAgrMqC6GyO+CruokcvkI+ErTHkyhxvbdHr8jv81XJVdqa3i2Iv/O1q/2RINAYhuGFg
1TrZyXELIrssW5rUea/Zi2O2wsghQqM6l0zDGDwoEAmcbTyiSIJOOTf5In3gI5meS7ch9gs+G9EW
NQ33b8VQaeqAoMaCS7tUx36TOtY3183bG5e54Jnhu/MaCYjEW+b1ertSgebdKh1jNNT7jurSHsnG
al1d+8XwHMAssYzuXfzPwKyrOqyuU4wOpgs4iC67c2Y5l2wszRu4gTSAOUq8252yo20xaPUlmQnr
NEkZYtUJyGytTXT5VZPmq1pWFrF1OGgKWjm+bM1+mxDus2uDwDprMnFOqal+wCpER9PwAe4I4BSr
vkUzRXSqQ8CVIcBu9Srsb/TaTCMfoq1xcogRBHbOeM+lx7SbVOr8ULxXP5EYmK/Ki6F1tBZE3kGV
zS5j5LchgC/6cFnu3mK7AvJYA4Pvl5kU4IYuCm/4BzVqacP5Smf5pygOyazN8MhwQRqRCnElilNO
APe8y3ZTlL5zpsPPPOJKMKlidtEQvEGlFQzaI+MLStvfr4vlE0Up3s9rg8uAac8q6zbbRR3rfmvm
x2roXzovMHySmqItw6Z1Hdv6/35Zj8m5tPjBwgHW8t+f6zRJzbxsSneTFK1PwB0T+HImZaTw1poz
/8rmblfm8xda6L/8WAkGC+0YdkobkfJ/ryojqaQMRbwba/2brarzoLTfbOflc9b2TzSqg02If+zw
ueTxWuuNnBLjC+YKfDZQW66Fm7Tt04ZR77zVxjtGaqp7LvP39C2Rv/9/11l+/b90lTC++iqVXAeJ
HT5+FrcbM8N9P6fOQYsz55KrPv/K/nAtD15+HKpnPJnoy+l8XT1IFH6K9KFg2hotkCyqX6AVVQHr
4552ho6JXK/ANQ9fyOevtbD/XBWPAxB8G9vitYQUCWGPVkwS34DcCUkEAQU66Vuf389rNez1Ra7u
J+wnp9RA0W8zC6UGgHuLvY067POrXOvzr69ydQMblJYzsxTCRyxS5mfAIutZuWDep9B5Njqo/59f
76+3DoCnZ2IJEKCm/vuWjAxPoE7W+rbzLtLwRX5Xf2kivhZf//Ob/nWNK/G1FtBjDLSKa2zto70Z
98W+PJgrSsh1/8VDMpf782+h9/W1rP/+ntTg+1VGqdPmGu7qudgnbz1OZdoWk+174101/2iZAgXR
LQf9zbjIXDntyfrVrt/IaUoSlHbFBmiDT4b6Nn6LYPu21s+CNMyq+0nIoTSegq9MGX9bEqCn2o6N
W8A2nauFqIyQwXtVRqozM8Td5PDFDJmp7lSVkfc51S/VBAz78wf/hyOOO0Vr0tMFRnaD89bVFtMu
cIGx5qL2zjvCOd/bF2oPnyBEX35hovnTrr1cy+PHgc9j9bvGqIKjniiprHm7eJHaezzzu+GDpNVt
di/Xw/3nv+wvHyoOJKC3rETsnNcuRqOnOugN5nJTeNQVeu7d5//9Pzxe/9y5f13g6n0WVguumhyc
7YIlWQoY/V4kl5kGmT3usqR70fTDlLtISInqIR7R2GnFQ9uLL+7qXz5d6B74awyPcb597YHKVNUh
qJ/nLdKu/yPtPJbdRpZu/USIgDdTEgTJ7bTl1ZogumXgvcfT/x/Uca9IEMEK9emBJjsayazKyspK
s9ZOax7N/CPg1oIDtbl1l1JWyiohSAQFYalH5HMwvNRLjvJ78EWO9ZGASBAHCKWtji/FYCg6Fp2a
g+bxFj328HLt0h1wdF557CyBdhsH72oJF1O6uCMbi8iDPn52snhLm3sE1s4PY3wXiNAKRVu1OmsQ
ZBL/B4scUmcedW9PqY3w0BqmYO5qcwEBumOcAii/BRv2WiNa/8Ned7LZU587zlp3bE/mU+NObuGC
GOMKTsKGZ1cvpGlLOHCxfjM8VXbcI81/Vjz9UBzlc/5CGI8PiQX+amsJL0WtLiqIRpummnKsPWHg
4rwUwjrBXbjpEpmNM5bxTdAl1i4xaJuhG1PUYQBtWTvAqd71D+MBZHRPtHYbFz0zwJpi4BbBmF57
qdSAEw+jmD2T4t78j1lBKiCfZ2sUeKutdbuUszq/DMrFZgPZF+gUxEbKDhAmep4E52jT7C6lrM5t
yyTSWJE554qXH6JTdbRdaqoe0Fd76KsEprB1ai+FrU4tr1ejSyNUKozHqXllNCCy0wNMjLb1130D
Fy3e6txOiaJrC1OaZ03eFH7inU/f3X0RwqVbDOXiDGWWnc5QOqPNAbKVQ+7GbrYf3xbnlNk0yfsf
pS1reyHNKrVUr3s00o/gOrqxZ72b3xE44121V/WdQNqmkYMMyMg1cJ/8ey2taZk/HiveIHlwDOK3
Uw6LwhP4c03+FORvoIs+hANAZYOraa/VRDeq/Lb6y697gZ/a2EaaEely5CJjzFZf/QzfV2ECLWrs
sX1Kky9LupORJIGuy0FaRZ5XQlb7KNH5FTmkOrkoFU89xJ5EU+Bu3Ns75SCfICm+L29jaa/ErTay
U506tMslWbNA8zH4lECUoi74nwJBy2m6p9f63UMvjgUt6uQNdeQlobqnaV9woEUiVpdWlmaTrw6I
iCDknU5DIUDTVZYP3OhgLojGSwWEBOS1HSadVci1VE6e/Ww+5F743nrX/yO/mhQ32R/ZNR9T0n+P
0ef4mIrP3MajWFMvpC+Wc3Hm7KyXQhO6Gk813Lp8X6gUNcaEAbO/+jCi94KcqfFVUz7fNxBlnd4g
TL0Su/LJTPuYgzUhtjrIe80L97E7nuhGP0BOuO/c/EU7JG/i43QS+edN01zQo5fYVAZ3/1pfR1P6
0jABOzVppHLtgqFNEGxhZJnV6ij3uuhlvuVCNXB+bV5QDJzzkr0W6FtRY0cVOBnKm9YFnvLou/Hn
wZsP+olBRIEz2YoSkMZ8t2yQNWKM9FqaQZ/YTCcdDWuutZtdKHceylN2zg+RJ8Th3vJcl7JWphMD
sV76pj16OuGc5nXH4G30sfmrPSh7HtDPzYk6158/K67UWy2m2TsT3VKoB4raTN+Rli99LqDPyEIW
g61jeand4hcuDoZhzswrNP7opedl19qTdgxP8km0iiIxK3uMy9ihhxIx0DFC3jokr73+FebSUftg
+o/dn45NL+cOO7SIHzXboiR6rdUMdjKN4YhTZLegy00TjGVvneuL7/+CZbpaNfKHuc/37XgGqHX4
SzbB1J002Gzj3qH6/48/ikbat43+t1K//n4hNB2lXqEMNMIV0rvSLtxHD/JZ9mBKOoaCiGjT5i9E
rWxeS5grBWiakn19DoqPXXMCT/e+b9zyUJdLuLLx3or8wJ4Q0TmvkXQI6LTvx68TzKP35Yi2amXg
ijXJwFxLo+dLp0L/UrRvnPRYS68JRWr1fF+WaNlWVg72Np3XBrIgRGR0TzPAYo4+j0TG9+VsXdaX
a7eKcxrKdmmiI6fMniCIPtBIebovQaTJKrQZIlq5/KUhSp1VmhrozT76zhjQX6vSPn1f1vbdcWFt
yxZeGDaoGuY0hRG3ZOHXnhSphMVS8pQkBQTPTM52mh1ADdj1nwB9/mJJqf9jmGqZoQyjFfwW0cqu
HEcxNbYu6eHkNcF5nA62CDRnyxpxTszs6bJl22tQEohhbViVrdEDOIF2z/oDWIGHMpTwizQf5Uvz
df/9/vJubeWFSGOVIIDcmEaezBi9Ktgp+uP8te4FKaOtRbuUsLqN586m5h+Y3JA0g/uH5I8BDPHm
l99Xr+1D1dOoaxIWLa+hFHmm6xf8mfuLtOWNLkWsvBHgwZHUxYho4W/uD139taieVdu7L+UWy3Ol
ybKSF5auM68YlYsYshvlE320e+0RvEpYH3mlqN70AdpsgWab2w9EPMMntmKpa86nIRwSw6mJJYrk
gS5pKTqrottw63I3L0Sszm9QjFYaz0RINCmO5seCfKz9o2wbBtfhLixeslpgcCKBq1PaxNEICyE6
MTFyYobuV9CSCUO/Tbv+rdcvIJ6L3Zr1OhymJfKzazgewV3eC8xhsar1m+hi4daVny7J6KevuQPr
L/8GzaFruiqp3fmQHuiuEtzqm8sGwtWCBQUDyPoJBqle1VuDgjjwg35kTh3ty7x6McCwfAXHRd4V
fULvrmx991NfRIe36eXBz4VyhH8BpFoM9WI1gQlgBLBUR/LKvUvMvg8O4854lr0FAEiUZNmyeqoc
IPzZCsxx67qy7cdNXNRkdPzp1KuHOT61w+H+7olErKweclu9BO2arDxQHLvMck7ZAGSjrLSip/OW
mVCw+QXgyjas0W1bOIL0tqQgKcOFec4OsVvs210HiMhueFoMReQztgz/UuDKTVFbploJZwblE/sc
D0zWAsRxf/W2HO6liJU1TMwQ58ZAKddhEtKjM0VfepPCIzMP8T6RaH66L2/L9oFsdZZSDXWadVJ+
sIxcl3mL0/L4kSsXpBjmCEEnRzZFI+BBCvBz7otcDGB9ui9ErjPzY8K8qQz1hteNb8rmHCsPtXLo
lJ/KD9t4e1/UxmrqXC3g0VrU8My1hTh9Q0NWthQB4pk5qJ3WTccYSD5DVNzd0Il8gmaB4KnL4Ayu
rvrCSbsRWH8E6Uka7OQ8JEU6dMPPJgiS51aX48fMt39Yij99u6/ihk2Cakj9knoiiKVr5wWptB9Z
LT7ft18kMqfJ+f73b6B0uf51+l9oCAFtwgCX79o/+VJTN3mp8ebRwmE/5tp+TMH31rpzXsGTkCrF
fum81LX671AWHPENX3Ile3Xg+qnXYOMmRusC8H8+0I9X+4IDt0TsK2tkMsehVLiUmwEluFYviJQq
nRTc7zDBU1TJzvDFh0nLG00GRu2uLB5qLf7r/ppumeWlzFXgFoCmw3AvMiO1YGhtP1rvzfaoG4J7
bVO1pUuLi8VWzXXtXgLYJLOVefRkO/5kA5e0V4eu3mVpDc/swskjSjRvbBcRqQ4IseLYXGmrtczH
epD7Nhw9rf6SRN8TvaE3pBS4j00h7BfNZ5zom6OWpRHjrLQ/e3rjDcE7sKrSRBCPikSs9scOlJl8
PSIK7aHtPKv81js/7pvAxrFl6l5nVwjhgdtY9u7i1m/tZKZvXBs8BcT0Oab1WdP290Vs+KQrEcvf
L0SUtT3ldq2SbJydF4ZILAaahuTIjEx/GDV87qROEMnMcSNwGZu6EV9ABYHvYKOuBdOVGRZgaaGb
RQfyQN6sGw//QbcLEWvHoNU57Mny4PkFHfNGtVMYlj2YsbwHxNHNmDMAMcAXCN0yC9qVQWheOAdu
XC0tJKVR9/Pgacq0S03fzbTpNdVL0THaWr9LOSvzozsYTKNxGjxsZ1fS5z9L+ev99dtwDUAb/lZl
tUVjOSVmliMC8OG9rbsGdOxMgewG46x1gkt4Qx3HMCizWYScxGQrUwexbUrygClqVQf1UH/Kk0Tg
wzf8KRU82L/BM116Q1faOHota9NoDZ5ZKie/qsZ9z5zqYbSM/VjYx/tLt2EFV8JWpqeD4wORI8Li
HnSer3LkSbPgHXcrwlFMRrOBBIf68AZAc6LMCI0K9L9WrD9ahwGipn0czqnAQfyKSq7vPrJL5nKz
g1NvcmCvD6piALbTO7HiOfoEa1iYfjBlv3eHVGOOxZwVZg6cN/PYHMNxOGVqEQLtY54B7QfnTn9p
FC6TQeuefOg2ZZl/hmlw9X78bJbjse/gOkib5rHXG3dQZSCn4/EhCjpXT5p/jBLsvDHknykF4yyp
R+NR742daU/VwVx8lQweT++MB9sOPkKd9ZeaMwBqFA9hZYhabW4cJeUSLNNaiFMI4NZFoVrhmc52
0CbCqA3D68FDKU3JT6eDpRPYiOyJIs5Ol+SmEWzAlmBaiumIIWtJR/PqZKj+yMjE1CtebrXPo1W7
ehh/bJL4HQhUXmmq/wySKCd1g35souylzNWtsNA3hLx1FTrEmN2uzOmo6ANzf9Sgd85s6/tZAi4g
k2sXLBBoqkI73yWT87YoQf5olPSo5drEMKahfNfLkHnHrPhG5rFh5D1h0rHiwZIxtgIrsW690r7+
IQgAILF76S85sb7nUfkQg8IELYsB1En5PAG78wjM6RsNtkgmO6VKxMOwtcjA6gN8S48OW7y8gC6u
wRHiHsWSIUxsff2plqudpjSM/veRG7UA/BaAyY0ZyFH3vcSNS4IZFyZRutxYb/0moekAjijHy4Mg
bGe3jIfHWSs/Asmz99VGVNS8cRfXstaZTCpgUhf4vLgZ5qdom6fyPtPLlz5jTPK+VjfXBr2Ssr40
Zlo0TdCwcL2WbZMYZAPbwQMB6AvIi/0h6dXw4NQMAOSQT+xiKem+3Jd5s3/IpHnaAhjcMcAtXrS/
2D+ljnWnMpXeq5sxBcdNrQ6wcZ5Bq0qO5gzRcJRO2gONQ5Gg2ni7hSrPed6PDBsbt3j50wwOAtWy
3ksVRk27bgw8irk/gqA7ta0iom75FfFdOWP0BEWO5lBVsTVaba/1zGXb6JKGtaVIUj+2pl0EO3pj
39VUGo7abHdPqVR+jaJIO4fS+FZKYSkELpyxsQ6GF8Xwkz38M/M+VIbaxSCjXVCOKXjFhje3TJy5
dVo2bysp197KBtMxasG4DTDO3aegCKudnkXaYfRnQH1AaQB/w+7fNGr+wS/UAHBP6CJ9aTrqoG38
7c/gcraN2b8wWw7J4P39vgkXln5clYFF4PN51a4fERKQxfEEC6Q3+soLeEr03iRzMycCMbeHBvpo
vIFmmCoQHmuzypmy6mHB7MnMt77raDnkpmYErWhbCWKtDYVUsqXQfzuOrt3k3GYYaxnR1DDg3leX
WVTZ9bNeYKwbp0RVNBoMmDTgjK5DILU16mx2OCVw930Eqr5lFiBYhmJo9CmDsdl3ir8DUn46/fFu
qYyLWEAl0dFxA6afK/Uyw9H3XtcxC2vK7QLNp/9pPGSrqkGAB4ESSUtgD6+PRjmMmcFjpvcY8/IK
wOPOySz/ZUASIMg3bPi3hdQcPfA18NysBDG6Xw/9yMslsM2Ppao+5nAR1H5wlCv5Ude77/cXb8sG
HZ3OENPSuf/X4qpYkmq5JQqvuH73dSd9aUx/iZFh0r0vacOXaUTfdIZQX2PAZxVpAJWhBW0b4LgH
+BH9xgQRt40a4CkgAgsY27wv7lcOb+XMeCQxtWEoOE+M/nrHlCBpFEZfMUelAp9lBpAUmGDFec7t
Pv6S6WCjAE77JQBruHT6h8RM5sdctkw3SEsYxHq1OoGcVMKYBKBvo6WvzZRNjKjPP/wl6aRX5vfa
nx4NwIlflYAsis3E4H6cZOVRk9R4D25z5focOrcAb8YbSlpF7qu4YSoaFwMRBe17uKyVho08FlEY
FoPHbF+4b6d8aV4lQrQNOKUrZQSFEiBZwbpuuBKEYjGyCn3DzTSRrjltyYIOzA+Er+AYfciif/6D
WgtBAFkJiBvW1YhCnRI/Aa7GI9lYH4LcfwakKj0NY9h/MeLhqa7s5Nt9kVu2uUTeVOGA7Lpx+I0U
W2ALWr2nBIwKd1EU7voBWIR+lFo30XxRI/qGq/w1U0RICDUeh+HaNmEJntJgJv9cSox8g1kxSQZA
CabbW4+M5O8qvxTcALdNfuSgTRvmLIf3KQjyq7vdAuekCYd+otmidMDd/4rO1d70mcrW2re9Ns5n
v2YMLdHkDIbs5hT5ypvOgEMm9r9wT1OhVn03cQjUGR+JD5BThV5qGKJK2K19MWnFj3Qg2FqehSuj
joA4VceYAkcZ24zwVnu7/3F/szclwEFByE1Ombzy9eIHNelm26JXPqt4b2SgSmm14FV1a08o8VuE
syrs84KY4ilDRJM94nGYsY95T7aTwKXeOu9rMSszop1l6CBkIOoGtXNq+h3TBrtBF/HviMSo1wum
9jJz/4s2lgai7KMWfo6dT/f35PZAkKczCBvgK1pSqivrtAfA5gI55a1ime2+8UM3jeZTqxneAkzt
+28GIzrcF3nbAbo0KVKz4/G78DKtwy87MAeu4IlS2tilbtpGL6X5yXbA+TJr4yFqFzCOIWewPXsY
laLYDZQZTHqI5ciSdgmcmmaofHbyCHSbd03efbz/87SNVefn4ZBsaF+plq42t/F1x8mUjn4XP2n3
ijrs5SB0oSN164TZ9SqB5P1nBngioAA/M/DErcl8pVzxQwsbKD+c51iuPvha/kmPQCZTjSeAIECv
iR6ywn43NPVTmoUPkNrvLbX46QypCxDg+6QLn2wt7fZGKz2QRD3ETvgDqPZ+nxq1wCVtHBKFCTtT
NWVgwbV133mlOGaphjpgDpL1DHP3kzXrxt4G/tQqBYt526BHsy+0PCrdtbxwyGddm3CQWnERafQx
6cFwbEr7ETR5QBGOVqKcGjN0G90+qMVf2vTghALTvq1erWQv/uji9eio8gTtMf23fcOERD/vDDva
hfGwm8fhmHfAAdr9rhi/A/YpcEOEAnz7OgjisiarxNwxDII3A0+ZssCl6fbgybWTfPJnuX8IAKF6
M8hV8uIXQQbk2zS7WdHYD2OZ4NsNXnKM1GZAzIZhc1TgOXEzo3AAnmkdt5Sb0doF1th+NuYGvg2F
h6LUkQUHIwJEpdr8PE3ARkF3X4LHXXa71Fc/+eTd4FoNgZPSg8BVkh6aAiWwdoYWqi6o8OPzVI8K
OZ/EjGBemH7S0VYAZlN2ZxM8k0dJj0buLDiDmuH7kOb6wYmq6G0D5NWrWoEXPbXqfKwD+6MlMbSa
S6rX5DBZkHk030RAzR6YNG93EghdB9UCUgW80fFgBv30YVI66x1M79GTBSzu2ZyUd7SkA87bgzKY
SexS1pmfmo6B5hic1L+XRGhog3qlAXu/G5oseGmA3X4Gb8z5ZMFiDnhGXxw0v6ieJqKJN3U6MXOt
Dto+GNPoecjraucEqXFSJYPKUQnX4NEBcn03RkDxBX5Z75QJEgtpVgGdAZsnOThBkWR7pZyBoXRC
qOJ3hV37807rU8nrBjt9Cz3JSw95jNurtI709c/7zmgremDilY4N/NHGAxLM8Dwy2o5Q03kNKC5L
UKKnz6kW7Wp6EKMKINa6PSrOm1iyH8r2/ayUb+tJPocD2Ob6MXcmV5J0SuyRe/+X3ToRyMV5++FE
HHKY64tjzmQLllOr8UChOzZtNz3HLBOYi81h1lLj+31pG04ZomeT8ACGMF6E65A7ldTMnOGp8GQw
UX8GACk1k9ZDsmKq7yUH3CM3y/IY9gcrP1CiVGDtkIcDkGrOAeYOQGDV2XibF9n3Rh3TT6OiDVw2
C7hVU58S7pK9ps4mdgo1ljTV5l5h8ca27vH/UA8MQzieHKP3H2AoMtzBkep9OUzfhlAGq9Kyy8SE
IYUDa9a8Y0ILnOj7+t9e02CNEpgvoTnMxes6iqFlrbyki70RZK7eHE5aLj00DgDj8H805rdOKgQS
N/ZXJatArzgF5FvmxNBQAmOwut6z/bZluKaVH8qpdPaNZNNEEQ6mQN6mhgAbUskhe4rLvHbWfs3o
4aTzzk8rB5qMtjbdLO0sljXTHvsmGfZFBah/qkuiyQnjxlWztheSl192cU0oPeP2VpORYYB25BSB
3GTLk+01kyV47GxcSGBQOBD0/op6bjA2ijCQi7qdOy+Y+0fQP+K3raVJDyEJKGCvS9wy9XU4TuZ/
WsMaD51pxqJB3Nt7iboz2vJ1ZhVvgBV4nBZSzD0AYUkBopVFy/AI7Mw+NR0YToFf6qK88Yx4Hsn4
h+G3Geayc9M0lHv+3KJJeToY9YI2sn5uOGUS9GA5dV7kN8D7thMkYB2zkguJTsL67bKmUM6jnBZf
7gu+bbqj+snE1RKALt0za1cyZVEHnhXMLK07HBQ3dYNDslffSMfMCzzl/OfS6KwiDiB9bXPtrV4k
8uiEVRjbFfN3xPFe7NWP9tN87A9AKB9JtgrELfHUddxBgYd+riVLAHze2i0TIXf/ZgnyKnwyq9o1
8wgIZ6VyS814Bc0JzGcwiIB+bZLpb8mAfmTQTuYSWd//Jctj7uaHmI62+A9yauv9lUpDyXo/pmCu
pgD4FmRHlOgcG9CaKWbaHawOAFvDzjXomdJYcDktkd1aON0hvGh4agLhs3pp6mmXdpVVDZRn45MV
DC+OLRoO3DIjkmr8x4WkQU+9imxDOKSCIWsGD/Lc/VwPhHYw59HuLXOaDVN+q/V/RRBUDzY3Aiiu
hiHIjN5moTi+i3L0QlAaWSfLgdKaYMWqe69kLgDmr/0g61/1AFzsPPzZj7Jgvme9pgSzkBUvxgVm
CvX85e8XblJjNiUuJTkFrgxn5VWl4AJQ1jfOWsDipy8EDEkAszeUcB4ViIO6z93yXHrjqTyA0rP3
d5QC3OHzn867r4UuP+pCKCNRIUheCM0VAAlBmgWUgJNj/Lh/GrYXb3lj2zRu6OtsL3iwTgvCZOqV
42PYPFm6e//722v3/7+/LgM6IeMilsz3wXgkQNGmlKlbGGBE5fL1Xfnvcv2Ws3obtxIFmnlATjU2
D3nhnyV5AotaxPgtWC5jlfhQJrk3q2ICsjt+rvoPmmEIvJNIwOrw0rRIuTtED8f4HiV0eVef72/I
2v2tF2r5ARd2NUe+PySEmp76C8bGPNOz5gHvLkhEifRYnZkyiUHpGREzF+dafRhFCGii76+Ohz92
SU8PJsejPlq1pw2Coovo+6uoz5houNeB1fdk/zAqB0P0EBd9fxXbkYacE8gXQLvxz4XfumooiltF
J2J11aRkqzspx1SlYsc73i1zV7es/X1rEggxV0EECI92qDLB6eXRkxG6k/ZO5KB+9ftcXpmLwXKN
EKLQ50umZnWyQYc1qYejBxTYREXKLvian3gRHVUXarSjJLi81uH+WtzqhFdUty3JQSNDfl9A5ajO
b5RJfWjMd7CKHXSQVgUnfn1b/hLoyJpCa9VGU0bmSG3JZConXvmkOgEkix+tn3P42o4Ck95yxUtH
kY6XdG4bexrKcHasYtKM6unTF4nWGbINivXpvkls6/NbzMqyywBWjm45OXXeL9lR4EfbnHfTwYyi
d4TNghqzSKuVmYPunqiSiThH9z/zOIMm1ycbEZyq4U9nBP7dKYuZBDoiAKJZ+TQA1ufIWXwO0B2n
Ps6/9nUJtxG4jzV0wZZ0zmXpdH8xt9wEFWzq9GSkLW3dDEf+rtYUIBAJpRpoH/Q3vE8FC7h1hFWL
nOAypEovy+p8wc2i9q0Mam0LBFieEndb4yeYdtz7mmyZxaWY1blSC1ITJfjontyoewt4SutA+k3W
d5JyvC9JpNDqCvW1xA4TBYuY2ieT1irj76j7cV/E5rZcrNny94tLVAb4sk4s1mysw+pZV0LmW8tG
1H0jUmT5+4WUwYcHxh5ZshFo6KD0YOLZken7L6o4JkNetBPq6yI8z5EigVEFf2ePB02an1NfFMpu
6/FbxMojqIlWZQaQsl5WvljND2Zd4kjgdLa8AJ3pqo4K3J03WgRpXbSg83lgxg/KdBhr800FGRRk
JG/vr9eWHS9jGUsfHZ0f68fNmA3yBNfD4t7wb1ZmPdgtKKGN07e7lIGb3SiHf1rWXxzPpczV2YFG
wiykNoa4PmEKMJteogAQRnWw3gxh7MKA+KeT1f8KJN/Fw4qU1/qZCnNgBp0TOyb7L6XxtRl/3l/E
2yCUZADvQ8bk8JU3z2Dwg2tTCgII1B4Mr3luT8qD7sUPleAu3xCzwCjaZGVoc2LPrg9Q1jhRHIMU
CTh46BYTNC1fZFh0F5/w0+kDdx4Fh2kjWCF5hQHKZDoWmLLFei6ObBqWXddnaumZH9tv9ZO6XyYn
oUGDYdkz9uVRdLS2BGrERdTvEXjbHBRBaNVb0lx6HSBy5wUsVP9OuwCkRTuwKYEcFF0XN+mFpXWG
vD/wm6wpSaqVip3cpMFk1CVZKnkPrrxrn4Nj4/6bpRICHC63z3X0R8sTcJtkNGhXu0kLqqOWgjaA
8wOxY7+Ax8yPxgHO7sN0EgXMv5zEjSxQcciZcMBv6qu5DIdBlpqFl9gv3PJh92pBVgtvgV2Xe2N8
UuIHyPv2Y0PDUrwLX+bmZ2A+B5RnJDP/48CadLPKnc8CLxjbK98Pw25gTY0KIZm9r8wnqwJPxrt/
CG/dMiIMMnJLaE0fyOriV+HlLIqlqgYvQiSZey3YT5UIn/f2plyE0IcnU/jTb1rxdBgDqF91hWcH
z7V8lEVwAxtH/Or7q7vFmrKO3HxbeLrmv8CPum+iDEbN4tTQ1J/EBxMy2HCaDveX7vYSAHpWYfSQ
7PxSZFo5FoiRyb1NY+Jp03s7fi2CwyQ92s4bJRJUxLf26FLQKtAoBj0AaR9Bygi+/ucRljtgju8r
s7VFlzJWplZDw2SFBTImmD/iV2MSvDtE31/u7gufWBSxMXUwlHutcTSyYxmJQLRFi7TySJBwJJIT
IMB5n7yMrglwV/Ks/qXvJvB2kvf6SYyuuWF2BsdTXcb9qAqtnwKOmZfUYwLyQCpsW5TAzGOUlq+x
lmq7Kst49ASA3VZRDu1N71jn+zu2oTDjXssTjm6l29kQpn1SOASJB/LxMe8++dZJSd/dF7F1sdBn
zveXKWz1pne3HDsz7IccDUFDMz9V+9CVz+YOHC03c+GEEzijDSNZlnEJQMnh4u+vjQQuOCU14Ebw
QgUSRI3GqCJouuN9pTZ27UrIKo7SYFKKa7ONGTOxdz50H9HRDp2P9fwcfSvln0w8CkxzY6OuBK78
RK+1apdBl+311XmGIVGjq1sX5adFQlY+Iqlbo5cdhCxD3pWzr6VqN4nevlvXPhl2XnDL5Uh31PIr
Lk4xDGoZfE5lDDoe3WWHhSiPBxyDUyQPg/ezCK7xpiRJmLHUSFR61JnuuLW/ya8mCNZjz3hTn7WT
/arvQMN/gtVC8MTeWj5evjQyUMDWb/JLgdbKkpTGCeh7CrSv+ddRs9/HTv2nIz8oZEE8ZBPxKqyh
ujI+I4SBOu0cEERNFeCkOHh2iv5JXniRqqxTTpDSPZV+pwtC0g31rsSuTDDWA6lWOz/22u9S/Nx9
j80/zh9c67UyP6WrKpOydOwV7d/236b1tygDuOEa0MCyaLKg+e2mxaALtBLKKTP2OptOnkRn9WCS
ve8ZtlZpqbwyVsMkkbzu/DM0vW2dvo69DJKn7gzPYiQC1dyIGYiCfotYXYNBBOuKFiNCst9M6uO0
cLVBBQoMT5QLnOkNdNFia5eyVjciWPjF0HVVjPMOTguQ5XIn4np2fge6KhnzcidqCd3apUuRq0Cs
0wzgA1rUs4bvsr6Xow/3d2jz+1y1/9bleZle+590Yn6z0FEpL99ArOKMAjewtWZLsZLKO42fPBpX
ArqJLoMpnXOv/VY+jU/Zodq3J7gzBy88xQ/pIRLCgW8YHW82MK2XQikAYyuJ0PzJdtr0uacZR3v8
QosrpJOC47/lRy+FrBuPByUaJWh+c29opI9mXnyb4/EUwROkSG4tSQ+B1HT7XE4f4+SfP96xK8mr
Kx1HqM+pguQ2Bi0r7F9sPRAZumAJHfXaKuxumnsrZwmhCtwB2A0Y9Nju+l27s6gPKHsoPh9mQUy+
YYlXeq08qpVmZheOyDTrj4YFXWer/3lEjgSuiSUY0m9mfyWzHwM5WPYs2PsBHKyH+zuzvWq/v79y
RRCQOwnMobnXSJ8L+2fUPSjjl/9NxMoDNfYQy2EL06RZvNP0xxQ6ZEAj/4MME1APi35hWniXjboI
SZQpWPJgqBH3nyFyaPtvDA/eF7EVBvM8/i1jWcoLGXXESilFnYNe1j8t+N/yq/nU7+FlO4Twae5E
/XSbxnUhb7U1igaPmQmQhJeF2Tmljk2Hxn2VRBJWO2PDiBnKMRKCofYAfXmjDrPAvm6aq7l/6G5Z
qAHo9eGFtJKRdFkK2VaZe466t486IFgMbQeudVzgw0TzIRvW7ND+QRGQdBT/rfxMGwFgRv0s94qY
KbVdoTwJn8jLqq8yQ1ciVm7GUJOOEl2W01N6BIlq6j7Iw6Muf7y/M5uKaPoSJKqk89ZvoClj8jOR
2Jmh2hfyY/e9lo73JWxF8Qz1/xaxUqSUYP2MDY5M6y37UhztJ3O3pAoTN3DtP3djV8JWjrJQ68Io
Y9yY5rulvXeExDLLB262hVloxi+JDm8mz9JhLgNHZudHcKwXAgrfrU/yOTr/m4wUDdcsVnsrDlE6
TGTLA/zaF+iNDD8g1RIvbapdAJejMp2V+DUoPyia4OG4aXCU4/+fqJVrSwzJmIIYUVr/fkjPDkhh
pfrYi3CmNnwBUwC/xSwWeeHdgNmRJqomOSzZ3lI8yc/37U30/ZU3SytYOSsrzr1qPlvFgzS6/9v3
V37GgqA2bSW+76fkZSn+SqHgHts+MRdLtIprIw3Cco3eUw/M6KXvq9hL+67bNa5zLGjL/A95kKsd
WcWEppkw2ami0ZQ9dsHJnLz7K7b8/3dseN312cZ+JsEcQcBE5UU5RUfq8rzg7cN9MQL7XQOY6U1b
RGPOqknaAbwlG147v9/16uf7YjY95u/NWb+p1a4wg7TAfp3+SI7xo2ND6am+uy9kKwa43BN1de4Z
bg/nzkSZ6e2C6Yi1uQ6MIzMgsJkbeKI6hEip1dmXoSNPFZ8t4i06O2AAJyJIVpGE5e8Xx76xxp6c
NhKcDmbfh+475Nv310y0/6uD7yeK2uYZ/mtWM7dwDLdVPdOe94MmGvcQuBh15QJKXYXy00EXWzoB
NKHLh/uaiNZqdf6lwQ4BmWbzw+6YyY+Fv9NFEw3LJ+6dydWZdxidUMaRxRrqd6W/m62dpn0p+hOQ
KaH6/n9SZ41zqat+0vgKy5WXu8I6q58HEQra5taTHCeLwmj/TT+JqVl1H1jESmb7kaEgy3iAS9qu
BQa27ZcNYn/QuU3Krat9d+hYAXEPMTUE7Udtoer4EDxZz9KxPYq75beV+i1tZQW+7wPm1SNNK4dd
+71uXzvroyxKsm7Z8pLwpGWa4irx7PW5zAtNa8sKcmJ5Ng5ZJx+dphOY85YiFyJ+pQsujr4GQWZW
WoiYyDv6n35oElg13+7b2ObeXApZReQQtqc50wy5p6e/eqVDt99V2k7fqV67Vx9F8LSbDvpS3iqq
TeVmstsJpZY4cHHQIe8N7XncTy4JgIOo6L7lEi7Fre+DaRidbllDydcXquSzNdNHp5Sn+8u4dVUv
6UjHoC3rdu69dKIh6seZoxocZ+vvbP6SMFplHSLzpNhuFb+9L25Tq9/i1p4ByIxiypnqowfMAxk2
JEdoMVF1X8iWq7vQSVtZRucUqeyUCAHfdKeEBzn8WMWu2pc7ihZ6JFBp8zxdqLSyi7DN5MnPxhyw
TLefDv0ockLLTq89N7MsmqaQbgVQZHVgo87pol6eMPRjcEoO42P9WJ4W9sWFwqr6/KdUMzyrl/kG
sFIATGFMaGV4ll5GRl4oNFUn+wjf2iR7BlsFW7R5eheso6WBhdlGa+VZZwajCaron4MP3pUhWOtP
MtUX1WP+1pX+vHoApzRZUIZJtYXS9drlhZWmNsrStx/Mp9J30/k5Dv64/kx6aAET5M2GRuuGlcqS
/MlfGoih5xl1xpIF53TD/VwLWF0Oud06Oaiby4LZR/WgPNa2p7vtoX5JIJF0zvrk3j9Ft57hWuDa
7NKuraylRzk+Ryfl5ByWHHUp7OG/9QiXYhiAut6b0gfXC1Q+WgOjJwlOef+QVYf7mohErPxBQvNB
GthLs8384pTve/m5E/m1WyeAFtQQSTcD78Dteq1FEEuD0RmYM1jvufk27ATjR5sqcGcvzYc0s63T
Tz0opeMwoYKfHf+Psy9bkhtHsv2VsXpnDwlu4LXpeSAZjCV3Zaq0vMCkLBUXgAQJAty+/h6q+3Yr
GWEZt/qpLCuVgQDgcDjcj58TkYNqbqZrCIfzS3udwr+H2PgxOnuylhUMLAw+zj8CfedDjMw6/gdb
8csgm3UaCllS8IcAamz2HjRQ1dG7thXn3v/tPNat+iX4mJd2XgoL8xjHr3aedNEffZCEYToB1XJt
zS7Uc94Otu7bL4Nx3S2eNBhMp0MaZt2+/OEvkMZdEQzkUKYB6DOvZG0uFFvejrlu5C9jzp0zO+Pa
c9F0XVqyT0MByslbPjwFTCY2Uq3mnpEr9nfZvv9tHBt3nXsNvOvqDOblEJB7a7hiFxfugwBESEhH
oi8V5bdtWrL2hOo8yF9kkxP/TOZm6uAdp6fuNsjmg7yC2bw63MbY+WBAEBJhOHs/Q4avSbukThBs
Z102Xsf8rQ7m7Q2OyeHoBuhYxJ26fUaAbzAcgsCClWRrF6zcN1USxGNKUgAMr4pDn8cLqP+C3Xat
MQOlvAUPh8aYwrfcFVTjQK4ZaJcsSsK7f6g1s8S+Zo/Xxtus5TL3yI+CvSWb96sc3hoYhx/C3QA5
arGzHrsrN+ElV/jr9DYuJM9JbTvr9FieQZo6tvltBYnK9/3URQP5dZSNF/FcYzls9ARKMuNuSfHf
g7hZFbbrTOyvtUlfOl2gx8Ii4TEL5ffNVUs0kVZpozunImgnPPh/vU9uRQT86/O3UfdsQ2VTdlA9
p+yT36jYvibFcHFPfhlgc8MidVWIxkF37MKHhPNXPkrE29dertdG2RiaXtqgli6WKaRHcPacJv2B
8OiKa1g92fas/rpWG/OKpKcW5mEqw3hDhhfQqMThN9JMcXgNfXttpI2J+S74EAoUxTM334Vu6qz6
cFDGzP8cl+/vW/PlhVsRx+j8Ry5j/f0vN4bJvWlBxA//w7ORx1N1iv46BPcn6ORfQ2wupcJfiKxG
DDHoRKojJVdO/eUj8u8pbC4gPXmojg34fLc7aX6s/rMj8u/P34TXVmGVykahPYvKrDT7/wCY83Z9
Nkd8JEJHRqxbYEfxyIovrvfF6oY9wR0OOYEr6IErGx5ugurcLsa+zKmAqth36mRUPjkke9+mLm6I
C975n/zSZwVRUBQNbQ+qoCzwMlru/WuQsmufvznsDRhCJ6fH53dKx6pZ0nK8JqJ8HvFSiNaADQSN
dt45WwTzy7np87DIwOScFP7tYOpdI2JlXUtIbE86MIYI21e6D4wDUuzN+aNtOwAsFUDuN+JT3Dud
m4JzGC25oXdQLPwyeVDie397rg25OY9mKQ3VGkPaOZQUvDarQSj6OKLoS9F+5YuQXQkDtmH3Osdg
peH92eB/xu5SEqscSOm4MDm5D/i4Z+ZLSwRoLZGcr8L7sqj/fH+KWyPfjrg5soFmQ61y4mZdjSrJ
3NwJ8sUWxZWH/Xowf70Pfo4Ckk4KqCiSwNvA1FhDm+cMo7iKuX8wgBrurGlCd6Gw+hhcZfaLtOzq
4Hc8BQbr6/tTvLioAOmAIxfk48Biv3XcRcXdKh8HF3i30ku8Ps/MIOqHZY6i1J0MSHOtKDUjuxLt
bw8G5gxoBR6zaIcBAfgWM5YXKneUpRDLNbOMQ1BwJSzk1sPYszmB6nh0rT/wwlYCVbH2OuB4IJ+/
8Y6T1S015Y2b8VIko0dqpNuH1j/KGkJS7y/ppaFWADjyNCsCfBtr1UVIZqcsCaQJcfq6qHwuoLb5
KbTKLnl/pAurCJ43KEy4kLRwIO75dvOixkzzWrrItOuKZ2aL/oubVxBunhios9ov7492aV7Qy4gA
hkFbmLfNQLSDGRWZKMmo7T2Go4VOzqIdT5YonM/vj7T1zLCOtZETnh+pCAy1mZeL6dCWGgKGY3Dp
gerfpJZjX2tHPOd+A9U+7AHbtOqBnAXFXVA0rV5tX1Lm73gobicNnCEgXi15pfMQvZTOaO4WcBzG
qubdLmdNdZ8Hynwc+65ONZi9TiEf8RdFwZMeXHgnWhueVqNyY0GYfWW/L7hcANcB64zAYb8Kkb/d
b5CvsmVpRjdb0Ldxq9tg55ZifOaV6U4lN32qquGadzrfC2dFQCErBK0rEBdsDg66QHLt5wHLrJU6
n5aVfyMi7/X9DT/3Qk4EM4ZWEzjIAczfTAw63XbpspFmRf3V7/1DQ92d8pG64RTiAE3ihtc6bc+w
XcBg2wCwoxkPjAXgZNiEe/40WK4FArQsaNiUdio4tLnvHeUSfjJlFN6BozlIZ1k9LYyo7zNYGMGl
dA34+dO9vvX9BDgpvGtgii6O8eYtEObSXuzCxYvdIeZ7x9AazdWgbq3Ks2+Za6FIW4ceuPFGL0hK
1S+73qkgOk/RhUHFIO4DW4jUz4v+piq1xxNX2MKgbwLwrlAI+pkv2ot556l72aviL9sjvvvqUoHz
Cs67GhvaeAH8TJgZv7YzWwBSMnNvb8ys96bxHIB9our3v2oq6OJZ1ZVANQF2920DB/RRC8bLMsx6
GdkfbPT4Hl1RoOcPJE4n0vZLLImzJL7R13h1zzkSIWULk0ECCTYDaZmNlTJk/ZhXDKCuU4HYiwjK
yUp3/IMbWryLWU9e3MXkN6bRZE94x27DmrunGS76YEBZ+EkErrNv0eOdhnpwgmQcIrWHm5CpT1rQ
PaCcOid9uNBEyia0E7Wo6ITi3PjsqGB64k5N7vAGWF4FVO6KuPat6sGAWE8kYUXoyQ184GxHUGfE
Phcz+La5ndFJ97v3d+D81iFr64y7iiFAc2oLVbCES+jQuVA2mofgw0p1chykGxwXl2XzoMb0/eHc
S+OtLGegzcWVeoYvDwIqUA7x1keGPWR9X9MUAoAyBgdQddPNuZctHZ4+Mc2r8a7Tw0vrgQKiAHRz
p5ehSEFqT8EcGr7WyJ+lbLRABsilfx/pJt/ZrgnnWJO+fOF2ZyNiLiKQ1qKhNPOn2f/I8qh9EbMd
7giC+b2hjB+npn0Ej6zK4yl0q2+86GnGcbuD1SB0d2hyRy+qcw2u/RMEtHEV8FOIEdEUgY62bdLN
DXgR6hyCRrTyT8UoaExZMe5muwRppxD5V9xzj7MwKiVqKuN+bGTcDNa0t3nFQNUPrUK3gQyjKyJc
FmVx4OC3fGoa4zziHqvihhdl3DL5xa4LfsVk1pOx+e4/JcQgVIYNPEM5CKlGv6UCCh11vuwnWgCE
lrdzGljj8/vWcpZWg19HiAK3hDzoKia38ahOW9LKLIGTlbkDhi5RAOTmg4cY/Y/8Nc9lXaddEZ6Y
YfQENoLpXjhLfcc9gEjo2L68/23C9Q35duIrPTOKzjYY6XDPbMJr7SLI9XIFvnQwV+Ip3ni3Qz22
LHHRa/2laZwydprCZbcsEOroOHm9AzHu8OSySsdtnd/KIeBxa4rWS1qnhET4OCIQacsJic9WM5DS
zV5Y7u3Kmor9knv+ZzU4zZcKAqkHL+zpd94u/XGMug/2yrK9oDYeK7tvd5DHVC8DHctyt/I1ogee
+Px2wi2f+tDmWk0xDRAeJbnXFXtp7OiutwTE+UDhq1JFSj8ZKh4BeD8Y5Oy1Tsuu91+k3cuv89IM
3zWvil1dSfS7Gw9g43msPlPS/T6gnHEY+7ZKHZIjpcvL6nM5jQRMFAIPn3a67QxhPzTX7vNQNPPJ
Y9YLmGWLlyosjUznfAh2NBCggzIU35E5Vrw0dZNGTV5csdvz4Ad3sg1DgnLJqnO12vUvaS2XT3ZY
LLmdjaU9pC1k2k6jN1zrfLw0CuK5EATEEEdxt6EIlDVAalIGS4aF1x+nXoKvu/E/vG+KZ/R/0IpE
1BhCHABx3Po6eTuXsdVhgUtygf+QOkqg6/fHuuqiitqUWaVM+1DlT2OpNBB71PoKvLIb4xrUSOW1
nwTaq+8EWhUSp2HivtIiukKdeu4jULVDgQYEtSt/arQ5uIqi1MV6tmRViFgrEjth28cqKLL318G/
tNrQogUhARQAgSHfBLTQQ5MCOgxY7RZE2nlfz6mCI9mj/8ZLm2H8SIQDeYPhhJRJEXNukS/CqlxU
wCQo5MkC7ffWRPu+hmpdCnmLMKbhotyE1BMoOiDzFr3Oje3sKPotXiZmhsPMIEhfOHp5rUGFeAsm
weDkDGMaRkIc5tDLuM8txACkOzkSHDy4vyhCXuxQzKpKn4ihwa0RefDR7ubuI3P0n/ZUOKmsSvue
LY5KZEvoXQD8yf1Eoa2bEkgwtYdu8esuHXhY7Waupw/5zPiSuIF2n1yR85Sjnb6FdAy9BjZ0Luwl
+O/xYkAov8ofbGxNdTwHjXS4ZKWaVLvz7Pq0FLn3u9O4/Y0qZP57PYG+xA7BVJFEk+K32iUGWcvw
s131Im2kQk4nAEdH0vjNtYff+TPKRQIAOhmop0MCeVssCwQWZgGhecYmylK2UBKzCaQksfD08iXs
JWRvDZzU+4Z3YVSEKSuAA5TeIKrYrEk1zEhugHMkG+HO42EGBe8ws+FogRj7BMpgEtMpv4YsD8+D
J8jkuWCqDdAtAY6HzalCWYZ3eE9CC2Kp7LS3LX0KVTkfmskSd2Xe6DIBWVa9C6WVJ5PflZkwELgq
iooUsWnVfrSdbm8i+9GBcvphlCBJN3SxU8cQyCpT9xUpkJehCb9N9gQt6Ul/19DKuqnHutmpwXhf
enfh6Yyu1AftFnNCC+1/z9lY3DVdzqZ4WQI70TWf70QTmITNgX8E/5B7sGj/RLsS5DqFV+/QRkaT
Kqq82BkXe2fwtttzROSZKyGd6Y82AbKVdXfIet67ueqPTmdApm2gztVGTJ5oYy83Ewvn+3CBmp0q
XRSzR5jg0vAbbVq9r8tKoOBD6KEtlteJTCWUqqYuLfAU++h6zvea5/qmAT9/6o4zje1ivle170Dq
xvPvJ19OSQmv+0PPmuzeN50LLgsrCTk1BBCXuMJp43TRSOaMCNEllfRCqMeT7vj+KBcOLcizV5AJ
DizaUTaxiuisiLcNpA5lgCfjqH6AezGZwv5K6u/COUBAhHcKYiIU47fcQnME6K5dtHOWR+6Bh/nX
kD4BRPrVQLyqovIKMOuC/b8ZbZtKksO4RF6H0VxoH/U9OqJt3SQDOgav9otdmhkBnx7a7wk2apvU
lMQO+WCJOTOa2IfBZ1GyplUgzgrZhcbuHlxbsPT9TbtgGsjHofUWWDobIdr6nX6JUJwxKJQmmJ/V
jn/kiwXJwvlaz/J6I26CWARAAOqBsB7d69vEnwT7LQGzxZyFPRFfywnPJEhNQPgAuYhdOSp4sxxq
McMw2RC+0MUVx3kGR0HkgjVFEAYSDzzBtwnVqrdH3BtyzpxKsGPN0ILnQfbpa9PChUfa7XciQpZ6
ENUftZAtHJwV/AffAVDCCIEYuvdDPP/frrNcmK5aZUNbSYqnoBvQV836PYfm7hE5kltpahUbUK2l
q55Dapugv2bI508JXEEQs1vxHWgU20aJZTATjSQRIECOX6ZFPYL4y5kpnA7EEhxdgMo/klwlld2K
R1uFbK/R8LdfFhb98KK8NDGT/k1TOurB7VHtjMcuiO7qQiz7MEfJsIqMuu00HU7uEFQg1aTda4/G
lHuN9LWImwJ+GlEsP9HFNTKGzJU61nUEcVpW86OnnBuEQd7eZtx7YkFuYt1ZoLqo+yaOVODczrUN
yrxoCKP7LvTcm9ZeqkREunhpa8jxWq42QZz7/XIQNYThjV1Bx65UDNbF0HYnXLe58ZsQLzmwn9xV
RWeDiTnXJwXL2EV2qY689FYNnMVHQT2gfRVPTN53EKK5oUsdXalGnXtLPGMBV4IKHyIc5KnfGkSD
a7XipR9k/Tgl9BuyEokY/7LffzPGtsiKb57rVcYzU/aHdu1v59eIoN3zs/12iI1d+7OFGA4CbZlq
HaCidK4fqs4m91OtgiP05WkMfQ7oV7eNvXN1Tj5UanGm2Muj+j6sW+eF4xIf47m1W5XMvSeeG7tY
EtSPBFhIpHPXFy7fVVIVJ2U1Qdb2VfmjaMIqIYgAHwtoQN1GgIGWMdO+SWndfUHxCylNkC390dum
z5D5t6eY4UygL1r0D9NsRQfQlVqZClvyR6AamXojvwLSuLK9Px/2v/hV/2e1w2Bd2LwLydGBgIl7
xXVfG2ITmlW5jR62BUPoukrAEvOg8gl1aH7l4XdtmPUG+WUmE28NXncYZukO/bfavfdo/P4ddHEE
QJ8hkArBV4QPb0egBGDINRWcVT7dFf5DO8g7qJ9febhdyOzAVEEeixcFbtIzjJvBQUNS2A4yiKGy
fQsQ2BA7X2FmO5JepyS8NCm0zK+QW5CgoebydlLM7bu8dXscjOKjeO2HT8i4v79s56EJ1gy3GSoJ
IOPFxfZ2BJ8NTt62lp+1pCNJPvRh2vRCo5/JMQmUqoL9++NdOOpQR3FWHl6EDGflLltAuLoLaswI
xNDf0WhS7axuvFFaIU5BQPDSQoH6WFbkFuomze4vD44XCMS64TDxGNkGlzCcHPAzIDn02N2LV0iC
nYTkp2Cqn1zvRDjSbx67klG4ZDFIP68UMhGIFcA/+HaFG6ivq1W2NePQ7eZxHVinwRqrjCGd/liW
VX9U5ZQnBPDaV2pG+1DyadoPPrHukK/jx7++BGB3QMqBULAJbJdgEVUYwIN7IH0J5G4e7faxCIQT
j5DSiCvC+jvQAwSfyDA/T4Mmf330tdSJbbcBfj2rdzWd1qEq4IHFgmQHM7KMORsffcd4qd0guOO6
V0ndDR+kx/IrwcuFw/Rm8M1h4kraNetgeqIq6tivpJtZOaRpJqg5vb/I3oUwCSSQEF3EucI7Zptx
dZpqnEgBZAG4PaNdQ7uQJpai1ilq9AyVZv+brCzIe/lNJL6jHTZ87KPJjXU0V12MOgYrwN1WuEm4
LMM+CrlIlO/jld5aZEdm/8Civog7FFw9Xn2tAst5DHto6OBtSOOKBvf5tECPZKy9j4Mo9a5kWO2l
BVlb0JL2rq95mU2asUxx8ZkL6w+AHXS88Gg6lrzQT9CxBmQ4mNW9yQG4lmF4LZJdjf5tNI8sBIA0
kQv1RZRVNi8GuLtoBNO3C8F1SW55GYaZLUvxZxesiWLffYUTLlLjkoepqp0DNBrztPLBfVJGy43b
DNGVHTuzjZ8PwbUPCOIdcO7r73+5nzqTq9ybrSnzINiMqjlYhArsH4+hYJNf06U487kYDHkpWMba
SoHcz9vBSNj4uezdKQuXCdfIEg7QujN5DZHjoirSaM6vsUecowwwJHjqPbyekMc9c/OlqOq8zl0I
CbKcVik1kf+i4ImTfK4WnXad+3vOEMKbarFAZkKPZRF5x7pwZcpb8H/HfokizsJtk3ZtIB8k+myP
ui1R6/NavuetdU066tKORCAERU0e9dWzOqdfFz7ndJjQ9UydU10y735pJVAOEAP9DzYfOW/IjyOb
DJaNjTG2rBsEFdgPg1RB0lG0t3EAS+oCSpbvO4ZLO49XMjwg6k8rk+vbnR+B9etIZKYM7YjjZ66s
GIRveNe4ZXdiBIyr7w93YQ0Rl3r/IKVFQmC9jH+xalePQWV0MGXVzNgemZDH9Ul3uyjnCnrs/HUM
1i3bXvM2AUzsLJvpR6NR4cCmDPptYdp2UDeWYyfA5A8Z1LBEdbCdBjylKJ1/VDbMHXHHtdDiHMew
fgln7SBExz3oPDfnCjgbVpQ2bpEGZCnJHEQKD8ho/sMqySNvKMpLhJUPvPbdfdgrlnDpPTkjj2K7
cglU53oXwhttP6ToCet3RtX5TrXtlLUU3faoPTT7sXNeZ9u8vr9NF6wC2Au8qlHmAXZy+6gmWtU1
LWAVWkGUaIbGJanvBuBBPau/Eo2spvzG72KJHOSb16sJtYftEjUuY85QYk74NuKG98iKDhqcxd5s
2B0kJed0ULS5YvUXzHBtSVwxb0j+QhjvrRmiuRxSGR3HQnpucDLI4/7JqjoAaCty/nx/Kdc7fDM/
oN6QHEGEAWrtbX+iaoda+xxKmu2oxo+CN7tezOqIf0x35TD6Nx5WOhZR611JKF6YoxfiQgN6AjW6
M75rl9gW8GR0yvIGTgqCYmqPbodD2I3RlUN9FkGDDApF5bWi66BWt/VWLCpN0BAc6ramSCQb8rzY
i7xzuqB6wPU5PxNaQgGXOOypCWf3819eYA/ZN5x0sBIAJ7U5Yyh+NlpS2KqZGjC2FPVd7hGI1vpu
fypDGw0/YOJMISl0rWHhwiHBhJGpXYOGFfTx1oimvojKuoCH0drOYwV8kd2X5JRP9hAvqLJn78/z
wkHBg2vNQuNaCBChvB1uiBCZAVKxgGzPD+7ot2GpnJhZnXUjoJI0mHC68n5dX8Aby10hdUjuoRoE
iM/mkNQQ57XAzLZkAjl1TmidGN79Uzn9v1+n/5P/kI//+Lz+f/8HP7/KdlZlXujNj//70P5onrX6
8UPffWv/Z/3Tf/3T/337I/7yn5+cftPf3vywQ01Gz0/mh5o//OiN0D/HxHdY/+X/7y//68fPT3mZ
2x9//+1VwnLWT0MJs/ntn786/vH334iHvfnvXz//n7+8/1bj7z4u33/wstffzv/ox7de//230P2b
A0AzHn0hDu34Y/1/vv+3NaoAggix3kqDiQAe5Txd/P03z/+bj/8BDQDIJAHvsyZdemnWX7nh35x1
a3DOgRfG+9/97f99rTdL/++t+K/G1I+ybHSPMd9sOEp/8PfrMwiYNZRRgUl5a2G6LwJaADV2sMex
+hMM9XzX9IS8jLlrrvRJvPWK61BQvMD7HsPAefjbxihXgza7AkLj4M4lgF+WL5WTjiiAzHETRRKF
nMgRd4vXBfIwFGJyrgRYl8ZfqetQwQbCBNzAb6cKzbo6Vw3g46yv0HMCsgxit3G+QHWduuoVmIlH
1XfllROFTsazJcZlg0YgcB/bYOffRvVykv3YLabee9yGRrJkJqjx4lR4UYELMHC6xCkHMT/npred
WOTMOzDR5uEzwHvhfIhAKjo2cSg1IhnKhf/aICNYf0bZtpQPTk5L59OESTS7KRQexEM6ZgcHFdpW
9GGYC7s5LfUC1zHIxb2tc69vM9cFh3UqiS/HmyVwh99tf4Cg8iJUUNzQ3PN54oeDS2Jks1DjK0Gm
vCRwRqO1hzw1D3YKtyk5ycGRJ0g/M5WUARALe4hiR5AzcdSEUrYG69EhDPqJx+i3gzwg7ecZncGt
I4YECb/Cul+Knpsj622UXoWnpmPQeGDwlnU+k11pQyw7hmAFEp915DR6J0PZ78CloI8h6IkPWrJO
IKmNbEpcmMHhaWtIxO6q0QxQGJ+j9rHLh5DjHgRQKMHLpFoOndfLYicB9jHJVMzUjQtqqvBk15XS
D2SC/G+qOZ8MnkKdNT9JZ5i/hdaMrGxU5W71TOYxmD74aBufDoIP+XcTWf1wBwYue4bI6thEOw3b
o4kzOkiEjyPtIF04ySpPwIY+mZvcRPqFRdJ8wJFhKs4hl+4ljkRKecfLwR9jM8vyC+1k6z7UjJuv
k90TtocBRM2xQpTmZd4EAr0E1LazneW1FbUJlYoCZDoOvp04gxEjPsxeAnUX+GJ68FCwRr3Y9cpI
x7QuFj/1PD4P33PHMf2zELNxUxiF2DUWBdqWcA39K8lyO6ZdVYKXwvSyRUEHElkuxLjdGKc3KKHI
RQt7bwKmrSPM2aYp/CpDK6wU43H2YNandpqDIakFVyG6UzTk0DzliDw1tFD2Iejn8WYIwsHKSBt4
/U4XXOpPiKAclU4QgGY7pP/YjD463x68Zzn0yxO4oSa0PGo9CB4z1zbd3ssLUR2FAmjvOBALxT9A
SmX0cQo42gGmJYpEinQefbFrMr4w0hefgZybuvvBKKKTkAct28mi9EnaGEH6T1AfIsUuL4XHnty8
rtUxnDxfx27u8uAxr1aRgKGo+uA5ilDwusX3hdiCh0CoebLKKLIyb5BWc2hIPj2NOcPq52Ez1mk4
Wz0DVe+iQF9Chax3pseDIaF4jJWpUIDaJEp5loBOsqwCSIdHPdvNqEbcEqrcaWcFtB1Tz4JeQMZd
ZCri0o/AxLoMeBPsQAUZ3eNZkj8tnmHh0TKdmE5lHgz2y6B6f/re5oVX7GZPNc/epEeRdHXOg1j2
eC/ech+Herf4jNQ48Jb5Edm1r9JOFc4D65D92eNp4lop2HLnr8L3LZXhymCvk/IK8nmJgE3Y9RCH
4jHaocZwNzIv+gwMyIg8G4uUk0xN0LZxELJgOugqaqaUNzgo97xqupPoytnGZdDYj8r4w86qpJMf
fTFPCiAjydSjKKfABlRJAj1yU9CA00RX3fhs6Iggk+FP/U9ctUYjs9bMj9wX7UO0VLRIuegR1uRC
hN905PSAGA/ar5Ce6hdwmUriyv1gj7ZKa+bOOrGmeSSJGqTKH/Htg/rAJTIzMXfcmiVK9589uSD3
MAYktUTgYFTdfC6DKvLwt9qQewixko9h1/TuHkoqjb9bwn5Re+4T6cVTLh6Fa9/WpJghnDxGUXm0
vVqDykC1VpGJerTMTnN/+NBFnrWAWaegEMLy6gLt80Fve3twQKODGUiseQT2Ogq7x3JAZeiGoyuV
ZV03W97Orc1sHceJNXrPZvGHRrBJfncKKOrdcqfvvg5j69E9QIbIarlkymM/0ODCpRxSjACx03vw
H0wf+qaX+a0GXCCAHFfbdbuZdK06SU/LvQeHDjmOmc/0Vgq5LIlqFGU3SKqIHqnsqWl2/mLJz0hG
6frWqDEaUK7t/Dvh+mO0A0YTqk12a5UjqmZLb6UOcKj2/YIScyDiEGB+ADypDsleWtjy70wAwLIz
42B/gtEOS4pKsANoway65T6gpPp98COQYMluapfHqlsc8RDZXe7sjC+4Ti3kisCV6wQDfJGMQE/S
zRowYQD0y6+eL0l019Y8qo91O9L+d3fqom+RPfYjLDOsb9vGGuSDWvxx3nWGlBqaCUVEp+MwuQ5u
aPhVEK82gSBw6hM4pcDMNzzkNgKExBos/wH3XR/tp4ZXOgubvl4yw0bUqBmDynOspNNMSVWwHAe7
DoavHXx5DzVR2j2bvIT/DABCsGNwl7lAoNYzEhoOtKGr9doA4ll6hRrw8gpJ299FJKC/i9wNipR0
FG1DPtL/4REqXgK5vgKY8KRuoS6BBNziqxi8E9JJlMg7JyYyVH+iqwlkTtFoSb7jYEVxb2W++N2B
BQN3ge3wAOKY9NzrpF6KhR1CxOtjEhVUdRD+rhGNTNobUGBvDJMVj/tKmgjdGK0TpWoY6ed5kfan
gIXt18EWkTrUUIyHtCRzZZ0CBCm+hdDtVtmEnL2JWzh8P46wf8VhQSNHh8cXPN0dpmGPh3HApj0X
/jD1bTy11J0eBwKIkj7mbeNDbsmPVFOjIaRl/mKSdloKb94XQaPmPnVyyJftbNWTvI7npS/sOdEs
8uGMx3oO6ipeWDn3Ykd5jhajmEZAMwYxRM59L0+nSUPsFcc0aClgGCFIsU5R5QyoA0Z+TzVKuF1X
SABugBWGpVVLL0d6N9q2IXSH4EuZp6h1piXmsiDAN4cKj0mVKYOgvP2QTxWp1TduKiAADwimkNL7
2KDpWC5PHtowguJBwgIDPzZhjcpOeKixIksbE6on18pYZTkDCoRFE9XpRMTA4haNGfa9i2YVmQAZ
CbnaoMkh9+oB1wtNrlw0w3GIkE99GevI+DetXJTMunCK6r2y8AUyIMRLeTAyV6yOlfLN+DSZwkJF
YAh6pG4hgorrZ+IlvYHElvWR9p0EWYsGGWZSjKb8NvrjMMdAjYA7jM5oz88wpQbdK80EknRYdBfF
651RxNpZiJeQgqkTwBrLtxZiOXkMmajCS1bYNsTRApmjcQjto2USQj582ltS4oYpfUGbvbJb33to
l5E5R2ApAKLMgRYp7iVSgk84THmk4p5MtfdhYcggAhqlqfVs4wNcTC2Y9Xio9aAN0OAtI6hLR02b
4Caai2TmvdvXO38Oa/USWNwMHzh3AvWZebX9oCSWNgXuHbLwbV4h9kLXwqL9GETArrtv5rL+v9Rd
WXPbNtf+RXyH+3ILkKIky/Iax8kNx4lj7vvOX/89cNpGglgj6d03vWhnMs0RQCwH5zyL5KPFNFtX
jRpUpptBJrQiOVRQ8ShQy1GBr7Y+Lsc2KfJwlxp1dlNVmpm5Coh4BfK5sgBRLEKJALc4qghktiGe
6UZlKmtHeJPog2/NDLSeBfV4GLpxBtLZGIZjmGq2K3dB+CPO0rJGVXaQ41c7rGwFFrJWcueMoxRA
rTB1jK1pS7UOCesG6R9OMztSdFimoYzweUnBTIdMewUNRa2ai/l6KvJl/GQMJdxrok5X+10Pl1UT
lb6pOAJdD6hlN2tjBfJWiJpnG3aL5g62Yi8lQYLbqB7QtHayX5I20B8qFFILGvdjVirEavpafsIn
dvQXqzPmr1o/A5bcju0MiGSft/3OqCMp2c2Rkks7Le/mZRcpQalm7mI4Zd49VWakwULKDkJMrdzJ
U0ILFPFiywebMGuuwjFrnccxkJycXUNgKqU0WuJmkYmFJ5wC+VaYBeiVj3otjF9oOw0JoOO9XVB9
metph6pQJhO4OUWB28cRMqd8Nro9Hg7F4BroMUcu2nJt8dy1+TgepFFd4GsroQG7NcIe0ApYVKfG
3pqtWt2WQDFbr4k+swylH/TqYEtlfK8DG6sjJbOk10Qe5wbnqRbYBEX9BSXl3rEbAKiV2bkZwTY2
D4YDR+cd2ifmuMtq0CrIKC+Lvk31IoPzzwSYu6A2qJ5XkfBsYQqHwAqAobNmKIgcMuwCO5D8oZuL
0jPGvGn2STZLOTHzSJddbUyQS+fLkuLS6Uv1RgK7fHRlSdfKL2bQyJpbQ3fmADSvVLi2PKOWiMxA
U7aaHPQJQfm4gBOcGsOswUgbbFPYK1jKPoimGv9TEXwpZr3P6QhhzHz3Xtj5o+oV3KOasi3fuvNS
1XnJ6/9fjYsRJf69xvVQ5i9Z/HJWFWP/x88Cl6H8j5WxUNrRQEVEGonyy88yly7/z2EOrg7aZwA8
aDqWy19lLkXBH8GoSYaCvY36kIPy1F9lLkn5H3zQAFdACQwNc9an+pM6F4fDR+sOfz9gocAOA257
Sd4NVUVHIRUCr61X5DQ5mHfhVtsO23aTPGkRXbzuLvJEotnnG+GvoKh12SowgIwpeV5yUstC6cIS
YjMtwHp9ea9GIseM94rsr4rtXyHw4w3Wyob1I9c2tOI8bYuf4wJs5TZzS2q+IqGh6W0JMS/ly8kn
/6t+eFovPC+iXYZjf37SzDMTe2jmGdMYFjOJEolkEdw0S4jZM9A8mtTWrGw/DnleovwrJA4THCug
nEKT8zxkiHcxWskI2Qef9fBRm9GvHAQQRo4SdBGEL05GNVRD9GVBsuGOXvk2uOkW9DCJdiR4AD7U
1ej4EG9EurPrq/LX2Hj1VLygo3pAIkG670EEJfLWbz4Hm3ynuvKNSRYv84L7QHA8C+ZTQ2n59BPK
tqTljoz5zA0YHpiAqdlE0wSdC2V1oZyMjCssa3FclAv7amxCQchLF5z9boVt8KI/Me9B04XAv/Vs
oak5u/lGZAK3uvVO4rM/P1moLdCcP0fZ9+WXUYaMPCjhHy/M88Lu5ZphE30SogPzUgN3JiIWnioj
3gRR58nxIn/OqgxUvyhB9czpeq9ElX1jBO0kgBKtDxFnLSDejMbDbf0ItFG109gUd8+h9RmkEUHt
mkON/T3CXxG43Z7V9mL3Ic6v4btzY+97HyCLkeSHaKteha55//F8isbDbfQOuhaW7bCNjredsgHF
MtBIkqhGIhrXWiQHNFRIwMnMHJhbnM1SNHG6jKhresCG3+o/MtOPNjEdPOxz2ZVVD0AfwWrh5Ct/
TiawJGib4sbDBcldBlDQqaWpRtCRli9dT8Nt6+fX1ZXimyS5TxYidkJcHSc6EugWMWilzG310YTE
CyOUkmSUNpDpJI4qgm6unSbOSQhuKqWgG1tdm1QQxbOtAvPysm197AsBtmMlDLxEcY3ingMxkses
tCakvBqU5Ajkcq5VSBsUynKNd45oZSB/OWmAvn+kszhsRk/29FQbNZCw7ytDgZwT+J+bRj12Ko09
2x3gD2GHRyfbJTN2gEgWbW2FOEBEohlnwrYS6dB5cLu1q9pBXZdkh/II2WGCvN/rN+0hIGCQUbGf
z8qsngbkW2IantCBIY8R0VF1qczrUX/LUwEmYWUNnsXgln0UlUNTpVNEQBcms/p51P/8GDwLwC3y
wlRzu40xa7oKVz/47Q2d4n18Mq3dZmcxuFVuyKgSpwYmqjh0hxh1w0/WN6N1+zvlKvXHTffSLKT+
YqdUTWmyF6WRa0mew0Q+8JoCPPoCGzamZYYeHIaoQsAbog/WJtzrbvXkoPwNo6eCiiK+H0ZcWnkW
kTv5VXuppa5FRINARfVZgUDsfjpENMOKNA91Saa35W1WyTGkFaVoVohOSzajH/0Afi9kFto/7AdI
2+Au2L/vBSrfZC8GTXA6iyxa2PNkJZ7OmIXvujvsYDjZ+OjthM3YvSeAg6vXFApgEYWT3hGJYOPG
9/EWlagE4q49anpo2tEOvtQlUWGYmz4uTyrJoaUuujNW9w5M1v/+UdwNvwzoPKAnEhG7KnoPdrMg
VhrdTrC42d9yOdW/onDfOkGBs24ULO6udqcNjjoU17bFDV7rLP+1/CkjJQ7ebeenN6Izb/UEOhkh
95nVqFTQ8MO0901KsrwgTCCh0kU857X8Huv5nzG+QwdPPm+clZLusJkErEDdQ+XoHjUjL7GIDMmY
uxIJd+UHFB0Ikbjt6ifEwwzKCUC744l2vq7AfDTrfETgYEk/gV10UAsRknd1Dk9CcAeg4fTyPLIQ
4wj9AhUqXSAk5oILeH0GT6JwR2DRFWUXF4hihC64o/ZbsNCgJstWorDlgMDKcZkBJffa28YXEcbZ
KrhYoSexuVu5khv4PrARMlcG1CC34waEBaE8/voxr8OzHA8HHc6+3GosylEtWvYca2GJPezie7Qh
MtDs3lrc/7GvIKsHcD4mk0k0D8JOW8FOXD30fsXnV6k+jG3rvH/JPZggNKJQkLw1PMhkvsgk8kQJ
NwfIfs92GAPi7/G+K4Od7Iq5qOMpeX9+us5NegT7eGvfyU8sbk5TujRkvjH8IqayKx7t+s5ALucg
12F80vOdYcaQFXZyTHaj/0hxp8iCvGDt9YLR/QrAfc2glKPaZLNp3pVHzV22wLIS7a0h7MYUHdVr
T/nTaDYHLwJTq9c6UInItCT36OWSBGWlGn0nJ85cO30LxwZyFrJrwx9aVhPIlZlUDnZWrZHWEMkh
vlMXLnfMP2Pn0f0TtMjapsSvgWoNnFoNDyJ9NdAEWMeOVz/L37uFRiZpdz2S2q0ofeAk5f5eWL/C
c0cSuokOgBbv4Uev20EoBCYqJslv1a3oBhEsI5s7l6JgXPDERygjSImWPgwijxYOVv7XYFAyhzon
qHYaL+GhZUYLDigi4LVNjKokBqS0pFFyA+VBiycPrsgbPckBEBIg5tbPo5PIXFICRnKMxgEi6370
atxEr8Vr8lrAs1bffR9x5MIi1yTNfef/xnpeeQkBkPxr1FzuMUGRbZZTxE5g9Ei0gAwpxNho6ncE
LRRvKmn1FQ6AnS+2Y1rfuSexuaOhihTLrnrE7jbFDoY1m8TNqf5Y7ko3+iparKsL6CQYd0w0gaLM
OZtkBRu1A3s/FfFOBREM7mgo9EIDMgYR0NG5kgf5yhL5VKymcL/GYHBZRlxKib2wCPK4XPfZk+Rc
lcWALTG7BoD1/+WaOonG7e4MABPJhsoWHgejV91OMiT7TXfcxK/ta3YnJeS/1ElPFyNfsImjBB5G
7Bslh+Ig3WS3xqaleB1TyHOoRAZlmohPFq6P9dfGB1sAbAWLafyxxOvkegxG5MVG/F4MyI+9vJX3
Gkk/Z1iR5o8S8O/Hlpa4KCHE0hCIZ1uFvzzFQDdtxS8BtuL585xJYzrgTax43mhFHkR5hCmH/zpN
88/APWzS9lntJgIVCjfQBK/29yrwRUBFY6UdR7YcvhYByAT42CF7tlMwVpCKSFfqfvZsv9137uyp
Xvs2uYubet23mPZucZxvJ9TPgHi4Mw/anbqp9rJMRIf96ksYsPS/fxZfsZg7q1ggLotbdhP4BSRp
Ns3V+L09aBQyC8Cl6UR0sb+LOF7MBGQm0HeGUJL+rit0sgogKAmNCPb2N4jpS8/JrXPTHKLXFLom
uAo2zcNyxdZA9zY8tbfZcXjTfJijTzXVaPpcCY1Y1w4TlPMYVRAtkQvEtgoRzdJiRaIuBF7EuTGN
l/+wvU8jsF9wMuCWcXZiFkG/rt+Y+V7ipvBr0Xxjb1B5K9zcqyOyAUUCF5NxSrgDOM1jpatbvAFZ
dUN/a4+FC7Llji0rFRrcVGxmuxYR6sHoLpoA30MV6nyEmtGpaRAiYjbX8Jr44QRP/2EOmciUbIBf
7Fw4f0dGDyaFgTlssFnQImOvzYFq4NcRoKXdjFbuxxE5bdCfhxUk4aH+aUDF84Kagn6Lk5gK+2q+
aVPAKcDslb7n20wlakbkvexlh2yX3udb62H08Flvq8fUIMGeHWIpxTTnLlivN9biaRW1ci/Ktql6
Ky5Kr+7hk1/Kv3LCCVMPt0B0FZ6RWaC7UF8HqK2i3wW310NDs2tRy2s1kToNyd2PkdOOk8w+BxKp
gFhwfoGI5CPQ1/EVCDXoRRl3EdD4E/p8asxKAYIC4loyBe49BA2hrw2gI5dMdYMWAB2I+HIakjhR
bitIyECbnWa2SBmb7Rb+uAJ/GPoGWNeXOsrx0EJc5H33+ki8rzu8lc2NfiXqr62+HU/jcKdEOALT
l1TYQyNNX1TUy6biuvRjv3Unz6DTdfekvWRHg1Y+IO3pt49X+9oGPg3O3cwpw4A6LB/IleB5cMLH
NBU5na8moacx+OS7sociL9kA99UuojCD3FZe9wQBdFTiRbfM6gI5+WrcApEWRWkclvEqproNLVRd
FYvmck2z1P8PUwe3SUZJQUWKBwzEzZjmQDdHxAGOMRy/RarI/Xj145xE4LJ3MI6gES4jgtEnMem7
xBtGkUff+iFyEoS7NNRpBFocYDcybOqX+Ap1aVawoCjJJgQILJywfzht6BKCu4za+zt3VeaWe9Q3
QFqkDnZwMlKz3gK7J0qrWdp8tnNZCDQIdbDBVqTfe+jCzqFpsTsDmYUFM/fqCkbLZD4kJBVjDy4+
ExeOW9+2XRm5xsK1Hly3cop6Xurl/kCNiHa2q5KKFj9Ej63Lk5iLyi30zII3QNoianEYn+LCC6Dv
6aZ3+R3UEkm8q2rqgQ3UVnhuYtDCU+uiwsbCmyqgJHCz1i647zLQ2yDl2myOi0N4PwBxYbvBVn5e
vHrzGwAPUTxu2cizgs0AAB4ZIxqiiTBes1dLANYOLe7RO/FFI7woBr8PkBGAmYDhRb0ZtOB8qRfM
b+pUh3isiDParr0IamuraweIA2iooKx9USiVQHwIiwK7oTImKInkJM3vPt5v6wvlVwg+S8jnEnwt
tuHqt/ktk66B+Zdzd9gpKDi3rq7RwXINgHu1PUupxAUQwRD52mhTagaoT4jfdzBIafZj9Kd3GL6U
gWYy5G+YBAevPjIui9JWsYSlYURHE3SKYBDV7NdOlNMQ3Ek8zKHWOQlCOA/VTveWbXDAy8RLtiqJ
NyJ5j8vnMjcg7khW5sxO+xDRWFlgsbfhcbo1/e7ReYbiUJSQzIX3GoWyNg0gceZFwDzQekB9lMri
Xrpg6CpXc0EzL7fUiP2Ym+h22YX77IoBqhRAquKNKL+8uL3PR85DOxQJggpVjmBDHO+a4FuavGrt
wZk6wba7LOtygdioT55mA7SE7TCAEKDu90+QyIXsY/P6E001bwzLTWy3uB8fX36jN8IOZv52Yupf
kKeB+cAFlhGKvV0+OhgjRCmeTB/PiU2FSsjo2196iIKT2bWeqjvWRfv4IFjbh6dxuSEXDrQegcjG
61CBscF8W/RfPw4gGhg7wk/m1IT8fhUWYUzC6UVrv1QS2liSRutKJo0qEKF4Lxl9NIvcfVD2VQKm
BYKBwPV9uJ1gsHAvDUQ3oCMP/UoybU3XRiltdAOiwUkjx2Nx3A6f1GUz1Zvqk6igcvFaYAsKaD/o
KGg206g+H3xbQ2hjYbMbteZnuT6ARgpZrANUF1wrBBMklv1OiCtb/aTQT4CAJ9aRzdeWwCmUVKNH
0BrCmXYP5W7IGZCPv6qqsx3OTzUgxIAPA1vsqPwJALUmMD4aROlGPYXVgjmHSwy+U6JaYCuEC1p5
C0Dle8jkzDtI0A3tZ1DHFQw6HwuVLH0DOjToRo78ko6QQMutIao2odVUM5WccEAxPAynCUV43eyd
G9DjwAiQSwmembMzql/yMOpjvykrJXV8I4sg20klvZVClbZoWiQ6LSNQR3NXjaE+vbhOmKra5DpW
1OqVm8gSPpkrA1FGZmXYgXtSjrKXLLY1X4MrK9ctGNyQTZI3TjNCFXkTjYC0xS64Q5Ni0BoklmRy
jUEtKglaLp1mjrBaUMHKBFfBmfGvTtETvIMX0MwbEA9RKykUAqJa0f9QW72fn0Gh7WCTkXQ66HfE
ilLLaLeVDPL1M3KMSU5ImJsQUSGAe0sdtNeTRgE0KwwsMABIGMWO2ZDAnp1kBvc3gF0NgQxBia8w
1saEtT1pcSjPxFYLtUaHPEnhDTjOo3QF6MmcbsNBlYt7pQU9c3FzFbaXV2alVfaNhXpw/61Jm9j0
phRUAZAg7NysjnayzNY3aLtDmLeewIC5z+cYWn40C7tS3oA6u+SbfmRvkl4qbQQFLCDpMQIVhgNf
a/imyLu+BG8FjGNLSZsvVV8nKjGaqr7JSnM0tnUWayYOosDqqd0EC2xE4KTheFhQdfNZiwazuoe8
XZy8xnNiKODFmEXi1jGKAu7Qdhn07sK8fgNlt1Hfcj0v9C/VMAzdl3E0F83LZhsOcIvcO8xGy5bH
T3JkjuZWg1Kecdf3U60fWrtu5+u2nBI0aCuoraRkbHJQuiio65n5ikfMFO3CYgqMLRPXq5/G2bIG
OGWDdw8TpLCMgu4KZGfnpQxH661zJChndVMv54eijJf5mGi6NIElZIBsboeSU9/aeTrN+24MWtgv
lUUFmUJsEBweZLaMcNLIYOs1HENhIWIeLRAdg7vZ0OaxoOD0NfM+LcoiAwAxteX4CjQx1Fup7lRq
i/ayWTrDRkK6Z3zTEn3UShLDAUvzQCEehke9ymX1MeqsubxDrRqU08SyNb+C0k9KMU2mgpbrEgRe
MGST2W2AkknVY12pdrjTjCCJXTXX7epZSbEir8s6ih/BHHJuR3u0qb1AiBAagCM6bUSqUUYALQwE
m30zNlALgOef7c5Tpc29B7U7KCu6mlm3xUxzBysRyr5ZruKlNDgJMPe6k+cbkDZjk4LIuihUT3rL
3nazooc3RQ1JAqImFlCFuj3nXUZ6w5ngkqTnM8RPyZhFJRQwlcpsvpjFGId49eUg9KEO4GB53iWN
rkg/ZKkukx6CB1n6tTSSvLtSahxM3zsHTg5fZyUIwwRC+sj8nYOWDuCa+sqI4yq965cMKJE7OAtk
xnjQYdrQVA8zRKNj54gzw04DNPzh7gEuIsh78uJWhhq1qpcvnVXrj52Fcicoz5ZsNI99VerS/FCX
k46XWqzh3DJrVYr0G5QXdL3zFxC0k2ofFPMEmmwO4/bXNNcsG4I5ahlBvHfRoeJdubK+mO1jr1ud
ch1kjgrQvQpVhsr2g8KRm26LtnqjPyxtJUmZp0MI0MLTaTDh2dLd1KD0B8F1VNQ5aoqYQCvqBdnH
5XMKLV9mtQT+CXgcJpdGLkllBWqmRyRWUDTsrzrZNwdR5nx5H7IgFiDBMPiDEip3CfcLkgILRE4S
wpw6AylOtu6yaZE3H1+JlxAFwAdP43AvfjDnYQLkaKxkV5Jr1tQBF/Inxks+qASY1vuPI17mxecB
ucc+zuI6ggwoHvvAQkDwy9Oaz2Y8emCRCL7TZbWOjc0EysqyIb970RZphxb7fkEoxjdQ0JcKvYFY
1w5s0cettvt4XJfVJy4al8aFYI5Cv9JgSF2QrSv4cCOe6Sr70fCg30DFDcBL/BUXklskTViaSEkx
wEb3QA9NbsfraTvgLCdJTWM8qpY3jeZu4cOL7ePRrn7Fk6nllk1V5E4GEASar2n0RTFyKmUjjrac
2qHofSMKxS0YO2wg9gh9ChJkngFiqJse4218J3mB6ZWKO2/qHQOcVkLo1+oWPBkj91LOoR0IcyPM
LsQ+wLv/LhmTaIWuh9AViKUhlcLXPE+19c5EZTFjm2HeQG8Xtm0tnsRQyqHJk2SiAAWMpSdqPKzv
ebiU/h2Vez4lMP9AAwwzOlK1AWpP/cRA5d/1B+eueZkfUtfZtaKyw+WLiu3FXzH5F9U8QrwmfY/Z
HKAFBHkRs/CsqwXrtXW7mk5+0xLDpvKjGDyyuoTQc9OAn4ddp8ZtzVnJJBX0Z3xJPSBR+iKNr2Y3
UzUTdMhXNyRAATaw+hpkmvinU18DdYRkHtsixqFjPUOyJbplYJXms/QEhPSsus0xIbFr3H68Hy/v
JGh1wUgNVSOwbC8C110bd3B4Qe4KKZWyAY1KK9w5+PZxlJUz7jwMt+1jKamGqEMYS4FmkDd7/bEH
YSXY4LwJ8025iYVdkJVTHDGRuFmA0q01Zi19GMBJYCWk3ote8dzad1gyw9Ny/RvRLnfkeTRuqSTy
AJULGdFa6BmTZqDAlADhDfmNhaIV+oiyol9vBdN6uTnOg3LneA1949KE5A/WTHMIkBF/m1CEtq7K
a9ud9nNMGhkI9+xHcy0qDa9/0ZPZ5b4opAtBW/853j4jqlej9j3tUYTbNSR3Q1dUulkrLsAuF6pn
qG5eNsG1PoCAkoOh4uGwy70B/bP0NxrKq4XH0zjcGQdzCKusYQGJM870rWdH9xyoew0EnMNgAuEe
IGXTHWAVSIf7AMJpvlVT60l/Lm+LPZSoBNfl5fY0UXMA5Zc1cnAOcue8tsRgo2g4gFBI8+cJDjto
ZajO48fr6HLtIgqE3CEMydQaefKfUlRjmxqIYvVK/rVIohbSPLkqOuTYUX1eRDkPw92LQe9EOR6D
rF9S7fDGGY8MimdRy29MaNWR3yg0rh3gpyPjysh4zaZ4MWFkxg2U3r4vqJV58V6i351rhZoRrknW
gBV9tfdy0L+P1JC5TF+RZChoxchyOlem4+SWJhTQsHJHT31qSasTBxgYjJnhZjcBUVqifhZV4z4e
OlbPeYowjBJDe2K2Q9Qfih45cxvS5GpSRKy9laPg9LvCJPQ8kg4+fFgaiGTDDOBF9tIr5crxgKRC
4cvLXeSv/p+vVxAQWfMNSoioNJ4HtIC4gYg6vqqk40RXINQk2BDrmQ6uDuT/sOzCM/Q8QtkUKGhI
gJO0nnODyteyKdxpC9c/b3pqoEyHtFx8xAmjcmeq0mZO2qcYl+7PmLeMqm/4bF7gQowFiXq+SVgf
VQg3X9v+GOI/g+US5aq1QeusEBZNTujZzLNr16HIzWQ9CKQboDcK9igPkwohjhQ5bGxgB5WeZsQl
/qv88fHCuLwPkSwqSIhlQBsg6ctt90SPUbNgI2nUBEJAXyJUWoZPQ01HK9l8HGp1PL9C8S1FmEY3
ccPGk9boBLUQBJME9f21DWxhqoBQVJF+8o2gDAByUEgRAX/2Mhk7S5JvTRM6QZmoPco2KH9cwfkb
kARU71Hh5qZNw2uijvr348r2S7gJbcpr1FU3OZTt4Jy+ETbuVyfvVyWEx42oed0ykCw6BTskD1ZM
cg/fy+3d7CV81XAqS64QGbh2lZ5UX3jnmb6ZJRWiZABd+NjNt8ND5gYJcY4WtW9kIBSW3g1vRFCc
1bPxNCo3tcqQx9DHR1Soqb2kttvegQrnoMYKh2Lav9odKfxSkBau7QIHyt0QypeROPCG6r2k9Sb8
e/GYWDTLV9shhfGwNj6aarKVzUG5KhNVsQT74V+eML+icodXLtl9EaC2SNDmnilSpUPTk2wDqVqc
mk5Ny0dGlvmNzHttn5wOlzu+ZMjhzvD5xGX7DH9yCq7zlkEQB6/xyt2eBQ1dw/1491+SUvDmPg3K
5TIKFKoqjZl5Mh9ptMODnbMQwF32hVf4kqiUsbZBHeRlEGO3oYbDWwXmeTLIYYsv2rnLBubWmhvu
BwJLuX36LH71ru3O02jsz0+amKhaNHk8IZoTy9TMD8CfCtLa9U/2azzc9Qq19ykKdESQuwnF4SGH
djIW59ikeevmvSQol7wflfwBdzoibm2W+ghVoAXxhuf5DVVRtJKgRKrllEFpoZECp1rS3dsl6cHY
gKbePQyV6G8geNbOoNPfwS1VdVAaSIW+/w6U+uy3uSXWtj0yMEPLYDx95+Go6D4JX2vrR8KvCeeW
q5TrszYwgGWyk58YhU0H4yHcp9eVB87xbfjF3uCBev1fitHQxoArqaahu8g3ZxWpH8siwi6JgC8f
B/SgK0F9aHUlQeXAlJFVMCnw87WaJCVUrNnml9AYG6JjL03e7GwLRXAZr+6JkzjcCsqlEB5fUFhl
ble+A13mNtwIjpTVxWHjsgDeGmpqPM0uaDO10FiI9K2CMkB9hE7sfto61HxQG3fcwVfMNXaCoGtv
Mshm/ROUy93RnIGDdoQkw76W6eIa4GpD35Y2XrSNcbT8pwVxEo6r5o1tbWZBAFmW2i62RnGryCLn
1tUk+nRE3OnVQRMXvqqYxmSnfXe+64VnohJjedL19IYmNrzK/FnIOxB9O24ZqlnSpnAjQq3ZUq4U
OWyIPiqHQseR8l8+GHulA2cBQTObizTAlgJOYjhCGNIyBP5fptmG8QFGqFiz00PeCuu+q4vkJCa3
+B2pWnrAWdn1AwZmt+0hvrmRKLBWmwGivQFe7sIUcXVGT2JyR2WdzkbRsBdY4wZ39dFOXQlAM+/n
SA35hn3FgE6iGsXKPlcZgsWCURNOLZ4cFi2zMjYNVk/rgZipAgRMQ49RcrKXEpLPv9eOWRnrWVBu
ySqlioZBhaD9Hs3gF1zw83EEoNqzjrWrPzcxyD/FD2FGvPJZERYuCpDTA1uGf2AoUTe0ORtrtGuf
ynvgNTyHAjb7AoY2bj/R3l/LEBEPhzQK6jbsJrlcOOzHAOL/I0sPFQ0ZYngFX9kf8aeYRsf6sb5R
D4MvfmysFWMAMYLoH5ywUDPgHxsS5OYTSGBiZ+yl3o9y2r40ONmuB7d6BJD2/XkdSJtF3sXzVQgJ
FPHLfnVVnfwE7vq1BwBbZjbTwKEm8Pzt7rJ8cAUnAyvocEnO2Ti56c3CJDemDEF0v35xroIdDPAo
FDAY+FpUgVl715wG43vZsdK2ZvJzn0wl0bvD/MRIlLFv3KnWFkLmYgrlpaQRmHpww9IN1juHVQ93
eSTBnAB/iiPBecCrESzKI+pMNA09w9ewMfUWtRHtj/sj5zG5rQloU29msGIlMsSGPQBBqByqAemZ
eMXH32/1EEB5xFGQLMEfjqvXjSEsKTQWqW5SYk7bKV0g5C/S91hdiSdRuPve1BIskRhzqOXAUkQG
baXHj8chisB9pQmYhEGLMQ68ZNyguMGiFMzUSmcHH+VkENxHqYZwGHK2EPS7ydWhI7R8i30gkmj+
RRb259XVYxJ4ClAV4cJ24dsH6+5ZhWI8S5GqXbvVboxsw0AB8DWEvSwJbrSMBLvsQfLCkWbYc7CC
vR6/5aX7Hyb25Hdwt/Awwv2sYedYnMHDRRrNzQBMomBu2V9ycYg4Om4FmPOhIckdIn3T9SglI0Ez
4k9WtU8KqMPbt4ksbF2tLXdsYZNRsfEw4Je7MUNiuGan1UhHL71PvtR7uDi6NfCqCiRC6h6oclEP
ae3VDt03MNnQ0EVM/h2tL6kx/yzaRfryOtTJrb0MLkB55dU02st1UJUdGUbTH+ZhF5ly+m1O+9b7
8+8IaIkCETAmIvR+tJ48r8usbUMH6tFwXA8OWaVv1TkUfMXV4xldc9hAod4KXir3GTWnMyGQDeZG
/hRji3itz0Qyo6OsvteuxZCStV1/EpAvyaMeAsVKFnAIvmlFSJTkzx9gMDi2dAdmpuiS8wwHOyqn
sC8QIMlyuujQ/1cn0QtsbaefxuCu6UEyByxKxJj3qBDkeHnRCD3czgt6X/FkVCVFK3JtFwCdCPyy
osG3iM/mHbBXUfNARFBtqDw9GsMn23z5eL2tvYgY5fyfINzBIcFDCAbJCGL1ZIo8vIh0k/R3yxUg
j641k8x+jq7Qs90Iq2Srq+IkMpfEo5mhFzkjaLVvygbgDaRfm4FUHlySZ7c6QnXxTpjViqaU+4j9
rI6S3bCYHjDC4XZMobJPtM/2Dir5L3DF0L81EDpwRemtyq5O/ug8nWZuz7VKCRct9i31u/qlPYIM
Bh+NhEQAdhXgBcdARBIwjRbS30ReK5MS+kjTrXUrqjkLJsDhumNKEskoO+N3ZNODWR+C6XYWJivr
HxYGdLgLdCS23CUvVTaMryWcYRJcLQoUQHvRdK5mexb4nX+HYD/h5JhUdDjYwrmMpbNStokq8vPG
tR+ydlMcNS99CKgqkG4WDYtN7UlM6EuW9QxHG9KV6iu8GnYDrBE/3o3rX+fXsLjNGAWqNIYWZq4z
m23UtI/AyX6FJ4f3cRjh9HFbr7ITqV/Y9M17aLUa0G+Bxs9m2lqs4Df45S0QYnvR5vuXPfBrdNzm
k4DUysH6AfD2Dgixwe120yOKFFVAdEDzYURxUAi7iebnBiRJx4fqI8wjlk+/0RYQfUtuOzZOAbG8
AD9FexhQPlN9pgTh0HYDI5jqXWryN4Ky8V2cATAARycNEFyHf6JIqaXn04xOmvkVZWY85IdH4xn6
Jj7r+lDtbhmhpq49AXZ/Ay777uNvvrq0ToJzOyaFF5uSgQBIYNO4g8s3dabUM3JR+r0WBt6TzAre
loEa4fZ+Jts9nIexsiAKRk39TlZfY1MUhMtgWNeT3RvQqFHRf1eBfjnfilUTJE0VmjJqTvZdCP+i
7YK2DuTTIxcS3wAViK5irknwHlFRYPQMu3QLagf8uIaqWaJ6hNDMSEGZxqu2iNwOTC6bPTE2+G9i
gshEg8d4N2/iW8AAgFmpfNEe4iTC3n8HuEGQRELvFz28d7GEk0MID0E7XaApAtr+4sqlWhBkrQ6B
aLEbaSPykjqvSSTJNOgmP4Eh0p+sop/hkZYCpQ5TWnglcJ9XbpsuKRfLhuCTRhYppo00kkUTYmTO
yxWXcbjV2mnZMDlzXbNKGxw53MJNJyRcNU0/yZ9iz7o3HxbKLHxI/ADnvgnEICqc6/M7++ePwHkE
xwhAIJnXxPkqa0KzmUq5N3HJaBvFJljQXwxvdNE1ZA8QpxJMLncs/wwI4j+67ACyXSbmTQESh9Zi
kdnXtv+3KmO/yY5IVQBGFssynx+D7wHh1IbXHEQaLMiGcPtogfFVM+EgJPrQEQWssiAVOHBfblUT
CgOKAZ8W/Av5ADswThasldZpC6NMCUBLuLG5DIkMuyS/Z6L8frQXAuYvhoQmsw71ExkjYqhcboWq
zlJlYNEYKA1Xu/q47CDoC+kmOOF58qN9JX7crIwQZiO6CsUmVYPpBw9eKdveyWLZgBbEixXcVNDq
gpOZt+wXGDqgUwgQoPvxJuQPAQAroWNpGhAXgPAhfH25izRqy6CT9aLCwux22lXkDiTfmZtkL6zk
nR/nDCB7Hom7J5e8t81IbiGe831EVQ2lfReDo0nu5wfnjnG5sC6jT7LsCYbI7T0ExkyaNv5hxXaY
6Z4vm9Yq4VKfwqPqJ8si92Iv9UOfCfPJ30TD5KrAGCY4N5B7BxiYecpgsZ5H0xW1QyFPrlAFTl7D
kAAoC60i55jBKxgLJ3pS3sC+ZHpKlrtAlbYTin9xKjeorwNig44GLjMDt4zCU3MisDbV/2PvO5Yj
R7Jsf6Wt9qiBcKhnU72ADIQiGQzKDYwSyh0aDvH17zgze5qM5GRU797imbW1WRYjwgEX168495wc
snWweJMHq+dxbCQ06UbEK96IB0hIiwcoLuxLA4p65yzPib39ZfQTUzeLhjbSo0mnuAUMESjIJJTv
Rd70/FV6kqD79U1PnM85JzWQRrRCK6HDp00PooV+pV1p8k7G3V3+h33dv453clqKpS7HdMJ4A4Q2
zXwHKdJz0yeMyr89u59DQGsB5Qtw+OGC/Lp/9KIuJLMjQuYBuQEzaEIbVdIZllsUhf5GOPnten0a
8OR+nMpcomWeUYdmTrfpg9lHQgJ7Niyh7gwXmjjNFlqv2i1dYUp3zZ0UndszJ0Tmv770yaHRVaOV
jRLPMLrxVZuCUE1uHfulOABOyj0l9bIFrFf6pnEll97JURGhgyBLQxDW9cWqPfAnTM7Z/ppTc/xj
K8PzFLrlSAidGsdEhhowRMhR2LhXXlqgwVmIQNu8kXZSSIHCls/l04QN/GXxoRlkKBqEPn5hlWN5
h6pgg8UXnNEdlEvGgAR/48VOTSIsBLKrSNghJ6ob4Fz5uslIn3Vg0cGLwQUFPQkaGJnbOxPY/4aL
eZWeCUVPPV4xjxgO3F4wjxpqnSfHRivABI/MFEDQngleEpQd1gy9Z1Rxaecmu3KVHJc9QE2zA5MM
qXPH1Jymd86hgU4SVB/b7MtznFxBpZ73KNHhOaD2HMAFDGPsN6/c6OHsNYHm9qHtFefS6cLenazp
50E/Wv4/eS06Y42kcw0BaA1l6EoH3FayCNqabBK1FDqxZ667E6/ldLLJyXUHUbmuXXqMxwPujXSl
wUkq3El3wHdu3fOrwov32fPvBxXn8/QdheQZQMxwK6Fw93U/LWieh54X9q1e29mWV5xsrIo3AYk1
fv37oU7YKH4s4uexTgxkXbRQ525UYDdXw3sf8Wv7nqz1FzTzAsJsHvgdFCv95GFC/oFcN1G+AvYx
uUeZ+cxEf7eun5/jxG7OA0TkU453LivLzWINIVK+HlHHoNY5WN53S/p5qBPzOOQoMoDUSJyf9AiR
8QrtfleJX8MVnYN5awGw7Z9zZL67W9Gp8e81PbnHU9K1HLkNYYvSVwIiOcSlgrX273HJfU1o/Lqq
Jzd5r9sgJ4DOtDN1q26CQmLJoUz+uCCD2xDLye3ujFH6zrh/eb8To1SQAk0iC9ZvdJeA7cUbdkGz
nXzhh54nyzs73onx6SBbr3A4/5jP3ACrFg1AS+0XXZTFjuwJxOq51KZ6ZoueEs9mRQadtgRLmFlu
IfntfT24SgfWB2c5FpAEci1Q4pSByBkP2Ehea7s6csfLTp2D9GlCT8V50Oe582ue2KeMthCbVT+M
sBUSNCHb+yFYvCVCefWDPA5C8Yh1ikC4b9168GWvdc+nEM+YLPPEZIGQQG2KARtOLaUNOiLvTQMp
c3U0ziF9vrnTwW2K3llTwCJ/wdRyqKHUZYyBOj+PL4QUhEjxjIqX0IDH/uIquHfMCIRdQ+tc/Q2F
JvEmp8aZoGaGlgUVIk2neD8z67pmhIAUNvrkmRB9AYh4vlhw2UPD/G8A4MVR/WU8G60XJhCZ0LA8
2eiSBWJm3mI8BfIM41PppYIIHfVqCKB7tc/RbC7UcM55Gd8aLLRAIVEIejd4HCcH2loSqc4Ay3N6
dfIXHQ2uddRmYanc6eatpvXuRLTQoJIvdTdtOq9+fy99Z6ORKQDqFjIcIqP19QrkA6M6K3AtGQV9
khT1UAC+8fshvptYHUkB6wO1CXDT1yHshYGCRsHJASdxOHUQjmIUnROQpYeyGBiIaff6+wG/OyOf
Bzy54vRG54wkGBAs31dlzi/Gqrtbsvz298Oce6+TqQNHiZqPIENy2qULqwxV3Umnvmw1O26qN/p0
ThnrW7v4+b1OrrZhUEdQj2BAgQkYGrSFyI9T79Pmou1A8rFVgfaBr088FinIfvoKfzYlP+tXHFFH
B+Jy8AcC7n8+AfTdLfj5wcRMffIVx6ageVPJ2MJFfZ0Y1TZNEUj3uboadTOkEzpt7Wrwfz/93xmo
z4OenJuMYDpmAocxK94X9XUqwQ7UoZVvfC9i5bFq41uYtTNW8dvTokBfREFvnWii+vqi8dxNjSEt
EPmTHssMyhTluUD626n8NMLJYSGsmvVGtTCVg4LGqTKrLqoKyuUmv9S0Kl8PdIakCulffj+Z3+7l
T8OeHJlYy0G/k8MIycuFGr/hCDlFDLBJrruMKmcMwgm13g+vCeYGhLho54cJPzG1caFPVdwIk+eJ
gCbzxxHgyn5FoPAFIMHKjDSndNPdudTot2/5IRCMuokOprKvy0eVNJvVDvsUSAkLSXtl3+nSjnRL
BH6jkFbnbPu3hshCNzZCY1lFGvjreDwuBsIrFPHSlGfBDFFz8HjMlzFpn3+/fCfY0Z8z+mmkU9PQ
KZkOojNhGrJ9UnrtsJZvf2QqQQGpubAD7AgysL+BRP7uHAq8oY5ErKgMnWTQQU1RLKb5MXTMEKBm
ecSQ3EDaQch8pvY15OuAv9ZnCH7+yB/+/t2/O5Ofxz9xzMgIXXsbVGoQrW9AP1V4PTf+wxT+R3D6
eYyTc89bbayzFmPwexm1j1shsyNY8612pbgVLOrZBLc456feyOcRT+yA1WeE9gpmlYQLMCngE4Uc
nqdWTnyfuAJq85/BIn7sIDBrIGOEstqvPVRpUuYAO4+ICwftKlGqyDZ5OJU8+v1qfefbfx7mxNBk
3QKCrQVHYlav2AxPeWydFERtEzv8fqDvzt7ngU7OXq7XuTTrGIgl0IUiOwWcbPVyrmD17eb7NGsn
587IkYHsS4yS6CC2IFKgk7PW8twYJ7erUfQSbyaMIa59xUMF8DEtXCGRKpCAVTD8jU6s7yzl59k7
uVxndE6CvhC7QRQf6st5L9MNfRGCVnrILpWnCenNm+paRRkg/P26fWvKPg99YqTrHvgADiZnEXgc
idteLAiuIf0i2ik0P09cDQHe+UD321lW4f3DTgsE/sksm2NeKNks9ktXekSOb/pRPted8u3m/zTG
yayCWlExJy7OGBseO0t39LG8BqeHw+3Z/ZjG/3qZ/k/yVl3+MBXdP/8b/36p6rnNkrQ/+ec/d9lL
W3XVe//f4mv/87GvX/rnRf1WXvft21u/e6pPP/nli/j9n+N7T/3Tl3/4ZZ/189Xw1s6Ht26g/ccg
eFLxyb/7x3+8ffzKca7f/vrjpRrKXvxaklXlHz//FL3+9Ycig7zJtGHm/+vzID8/sX9i+PJxKJ//
EXX0qXztvv/u21PX//WHrv+pCY4EG43k0Hwlopo/vv38iyKQDjbojZBuhhTZH/8AtWaf/vWHavwJ
Bww1cQhLWx9lqq4a/vWHD8ZzA9cgKiEG+eNfT/hlwf69gP8oB3aJ0KDv/vrDIMLGf7oD0HCuyUAZ
4IdQlUPPltiyn9zqnuitvvQJeBCv6zaq0BZy2aMCDtWOEQSea9BhAuev0M7rRk8HdG5YswpEjkFG
mrBoXSNxydXoo+68pQhmaYyCnoSiDIReAuNhrNwOSXQKm2K4fQAWaUAMKLrMexBlTfCQBtcG9UYG
ZEn+MDTuAhZpeGp24qArU9SxkT4UyX4Al7IVuRp8oNDMoAePGIGioY9E34ZRX7ruWYB2ktTw2R5k
rK2LCiqalSBGQm7ZlYaG5NwD6QfAOBuGXK8742nqayETUl+A99hDDfIgnqxsfG1VbJA63Wa5K3Sh
crQzL55koesp9nJ0rG5F09V8mdme7cQ3ZdQbSBIVK3QkOuOq31n+eAXUinrVAq8hORWy+GDXlNwB
UI7GmUKCPDNfgw4I+Zt0zQ8C5cAyAcEaI1R4r7JnkXGTcAOnINpEh+hw1U3RbPmpHXT53ozzUH4b
cJNB3rl0mv2EkhRmEO2rQRypED+vgzlzlQ3YaqmfG/gPpVeFZiAg+vqmeEMxe75R19kGcEG3C8Hj
3R2WO8wMhgP0QvjH865E6/Z1s0t21bojTmeDF6DfWAYyYijs3VVu2aEg0vvtxkb/8xgA3hkmayVx
9N5pt7K/FGjo6VdylDwyVM2TLQp1gofJn28SzA0tG4fpXlzMIQOd6pK7bHSHKWC626euVl3Oilcz
J0XNJWpCqXOUVbuSDvS9fOo39F1wFGRbMzRzF7WRtbUVrWFIig4PgHoqB6FWkmyzR32fBpBACERd
WXf5sxoNLx2KeEUweGgefRKMzImr604DpdgNvUXzs1tdoz/xqb4F+cITqnvBrL9a8S4ptsWlhDpt
uZKueu0KwmDS7BpREs0plBeVPEqyJxXYIHVdp27Vevk7FGHjV+N6eEBfFVoU0ruOuhmyH1sEym4D
bSs0yqBOimT14EqVp0ZNElpIesVr6dZMgNFzoNbrc8j2RhwaGCbzlL0eWkCugkrAm1/0PblQmMO2
oIgIW39Bzb5w5ftRcpYwAT/p4ijQ/nnND/OL9DRAnvJheGH4CHRdgT/vjvaOQqtAXQlECqNQsTyK
xg3ltgF58gEwJ3ZsN+aVQHo1EVmZIYlYuiKXAH55lDlG76RmMDa5y+ebhm67wSn5ltirWkiYedDK
KoDN4k4LljjQRGW+ih4UG4+WX5DLloWLWzu6m/rsGbip4bo86IIc2wrQIaWj0w7tHIkrSjH2g9U5
Rem0Te1RSEgE+rp3jbtuBSShP10YqyyQakfaTgHUQDVXeZBNV61AJNR6KJPOhqe91C+W6RASUVTb
y3vqg7cFmQI3qaOy8NsSc7lA7tHYpdm6Roeqq+60dJ3bfgE0yypf22sWdHeN6bQvzQbrvFIf5dwt
QOS7Edx+zR2BMlwhQ3HKWUan8RvZsbcdCAHDwQX9AsMviryi6hqz2ye+1W3wVh5Fgg9/MLxhk2Pn
gmSu2ohG0v7YbjVP1Z0UtAn3LHaL2Zkkp8nXCZb7FSMrtaP1nvRQxdg/67J0yyh/WK4V6zbdZbcK
QA3v5X03e0N9l9mX9XyJfv7Bn2+BoEvJQZX9FOxAk3lD5p2lglS2ccYN9VN/bsL+AWiLIXE0yQHf
5HJ9Vjf5NB7/edFYKvA0pgBgnFw01pJr/bRkWOIrK5QcxRvCBK2kyRY6ZMhsId+vuRSGsUnP5FN+
wXvhikPHGhhc0HYi4JLiCvx0xVmVpOR9w4mXRwLtVYAnTaSZpZ2FVFUbnkd/A0f26636ZciTl+3o
AFSYPYB2I9CC9rK8UF6q7DgFNXON2Fd3xgGsKwCY+Oq7p0iBqu2U3NFEOekS2JR+m4ZYZ2yiK/yX
KQQZs5fHzvxUZ061F+sumuwEDZHh297gkvUSVaGMLXiIR6+3QkH/0X4EwumNBr2jEaS/zoi0donN
5RabGPzdtsu3go+P+OI8KR71tIDjimZViMeC/hNFhRSWGrp8OBqQnXSzK9w8w9P4NqBHyEBvN1iK
ZhTJyW2ae6Orv+BKAZZm6D31Yn4AaTLYXVA+4X4DTW5x3cSAbhoUBB3yxcIcjmW4wKYLrK1uQmzV
La7q5+WukZxJfk5xsRFXgK5sl74nvVfxVaIGqngUXMCvOYnyS7aaPm424Jmvm5vChZwTuJPexkMT
ItmjQf87TK6WYw7HpL9UVqln+ijTBek7IEh82uYVeC7Q72RdtxsYwPVyIPirytx6RffZdtlXHzaz
vi2fl9qd2RMptzb7kL0Ad9jORLFK4EIdkM+ZTlcJnXWRkchhAJ77NQvlaHLt0HycH9oWOuUhOJDq
jyjbOhLIsJc+KrCbdN2s6Fryhi1/Jx6k2T+E03w5QGnnNhfhpN/P6NRo3XklBZ3uqAfhPpjX7G6e
3czybO5WzxbdqYAH8DC7lq60j9gd+70PIaPpNLgb8PV2ZyWOKm9HXKCTi2zfi+Ln4GdBfAfvCQAR
8MNvmTdv0k3q5zfim7VLw+5aQvENvg2qTmjMAmuOO6zksNz1DwA4X0KlEZ8OuewPaEDABYFrczUt
yFdkXuxDeQG9vMOmvoldTcB5rdxtb9rWjS9rIDwFBBzsYaLmYQAUCeAV6ClMbGjpmF2oXn6FaQE3
LKo/a2M9rPoguTB8CjusRQIyNcDk2lHcuUb+oC/HaXLHKL7+oDuLyL2QuM4GSBQbEYtkjwCTOIdj
7PYPZtQiJaju86h80bUfecf/HxP9IcqA/3s05NN/XD9R/vRatZ+DIfGlH2GQZJl/IsZAzx0gt0SQ
kCEy/REHQXLhT8Q4gL8YaAwE17MJe/ozEFLIn4J3EX8AYle06iHe/RkKKdqfgGhraAoVDe1CIfE/
iIQUADK+GG1d14kK5L4Cay4AmZZ1YrRNskyzthh6kPP42BP6XAnalO7Okox9xazMnfVWc4CU3/dT
HPGY7BlPsG8zE2cIWZ9CtMWVcLzthsGSTJpvF9QOO0gz0HSUnUFqENXkde/QNAlKwwBmFcU2B0IP
EDRo4Y21S46IKBvWo4Fkap6pYMYpQFVeoZkhnxzQrLwC1tg5iDX3kxRnbq3ZR8mKH0rjdSFdjnaA
TnNibh7FK2iV8lIqhgMpSZclMMRVsbaUBh+o8X8KGP+TVOucpdTe62Hf8mBQ0uePv6lNcjONJsrv
teZUMcjBigKesz6iEQ8NbOYw5h5FeMG6hbsNndCEW+KX8lqB0lmFgM8+WhPPnVxjS9C3eMZxWKtG
8SQea+prMOErerQs1pHyBi1+KiiE0znSSuuoVsVzriyLY8r16MhJ/Tos6aMMXQZ3GTrLU8DnDKzz
DGJn8I6noHUmWfGcDqWbLAzS67bSOVI7J27DHg2jBSLDTJ9ZDaVv1B8u1IYfGSa/lTuwYenLS1xO
23ri0B3wLLTKkPbY1MmdMTIAQSkw8SXLH6WMvH/8l8bOXqTqoeEFA4uAfN9gr7CEH5IFUrpNjIuT
AbckdaPbDHQ/c1Tr+nSvD6YWQDOBuH0Of7rtex/R+OyMcREA9XvPbEZXxD5UermfTI1DC0AJ9DaR
Ea2g3d02dAedGK9zLG2TDn6rLMeXZvWCDbw4LSNHaxnuFdZEKmXIlOXjTVtACKFFN6/VTi7rwJeq
2eMzNGadcUhhwK20dVQWezVtCme2p0NCR9kNepW2ewtzh77mHjwMK6WxpFDRxggyI1MEjcao5MWy
AaAJkVOdoXuuURFPFi3bzwwTFkvw75eNmrWQ5JQU5OGl5DASKCFA6cOJq25tzzJ35K5+pmLfF+BC
BQkbsYKqAvzfLA5IdZobnqO5xAajyaL3idMMUDtNuzx1SWLijCV2pOgJCgD1uwwybIdWSeujBvTA
dXi+ia08UEUpfVZWuEBo24DMnZPLqtOu5bmM2hq5hTpfcIUuyqUuT5cQ2W5drAeY4Fp7CwUM9Jt2
6FBsAGAEiPlK7xrdZziirjHeoXx/N/WQFZ/k4iqvX3Mpmy5SybfLlSqnr6joIdwmEFXo8ocptSCP
MiCDbwC0JxWol5L4MM32CzOBbqjh3UOpwS1NiK6nrI5iHCB1aUEIQHGV07yK6t5NlHTcmfGDXI5X
6C9Irw1lhFJITRI8TlJvse4tWox0KeySRMTq6KqM7WzNl4ZtSq5FWVaRdRxn6Q7K16hcxASdmLRw
GZ+OJSzRVMv3ykLRB2kVpRtz9jpmI8Q7usraDGPnpYmd3Iw9cP5DipovMZMVRyObEhOoz+jlEpog
MFlVDcMm04sArOtCGqx66DnYM4ekO04GHdeswW4oDLcVC6JnqnldyjXCRlPf1Ik2BQ2/NngF9Qg+
3nVF/GhCDmTILzKNImcjwej2FRR8zKV6KIudnU+Ps04f7DlJvAZI02zqvX6Zg1FiozdOC0Iqo3Ss
MT6qUxWgCujZdrCkaP2cb7QGLhQl/DlLKu7pEoyYlSdKYANNK3NkRSz03cfWZDkN9GYckhHdtetp
pVntgViCrYzHkiOlmo7v2asBmT9vlBbLt2JZd8jUXJUmhOx6BXGnyl5l3kOLRmmOvYXImaQIxDqu
rUlc3uS8HpFz6a+s7DKRdSS1kCf0Ko3xaEjeoIiBhlUakJn64Bvad2rWu0wl7xKUSBDeSwEZkZMv
6BLVHQRWFCS2iNU6iYLon5jlrZGqEIfL4s4rmuyhK/XHrtdLaIAIXHA9UK+vlNlBS8VVrafMM9LS
dmubD6uayhUgTyy9zGYJ8KuZwkikAzYnbqhAeqvYFEJBCY8DXnbJQQMeNpE1O3UK4TdgHCsXIF3d
Gyj2KLRx2XRryiRZjzMNlUp8Th0gnGwol6me9V6nDsSx6uSytSVHy7X12GSpsxjWuwlxHQ8NqOVa
ZwYKtRZHtx52kSxfzARSJU35YoyrUUUUC/nClWSVxtpKy9gvstijY7/syWJRp7Wrbr9YBabILi70
FklwuCdD0LFxmwB85OV1sknruQygpyT6wPFG1ZqOr7V66Eepj/S0kLdWivB/LObrqrPv8wkiMibj
aQj5nqAYMvWwzPAsc96gd2k2qkORwH+vU7BpxpA4pP1+hu4PwCgJylBSAPkZDcFCTl2jl+AM6F3E
dUZv7Sn2LR2hUlY4Vttck6ziTiYjIwSO9W4zD8UjJFvKVSu3721SV5GBSx29hZPTLQvg14Ptq9xO
V4015WFhoV+LAsBmNQ9t3m1sONexfK3XUiD1SrkeCTB9EozcMFgh13FRGka2PbZGtu+q4nJm+U7O
EssxWPrQm1bjL2oF5V9FWQ9pFkG+5UrNunCWjNda7gv3w0noiCdNC6i66zHzq1gpHHuZ0DZ4BF4x
rxD5N1ayL1uKProRME0Jd9E0u51CfB4ra0VpLtAD482SR9LLubQuCqXd6wzyoVzPuA/F5WtK5hZW
Tt/2OMgexHaiWR+2eqyAU75NH4sUQS6wtRxCjyu7boNFRdqxStMt8qkhVVW3NpFeglIXeZm6UQmp
k8v1HtyHBxVQNFzHhhJmeR9ViAKrSkm8NhhYJwVZxpgTd4s38mSTGPwOagiL1yr2/dIC8VIf2g6p
QDZBCVxFAjUuIco0ImMel7Z9oxdw4jiuYmvqPHNEcpTzTaPOkqusLbldnNzUUxdCGX1UxyMimyRN
AxPpGQ989qOLjgfJqxLGwdr/oPYTmsp7SfbSWkZg18blah6aIpxQGwQGJqB9Zb6X8sro0t61x665
HI1YdmK4jV5WJLnXcuTWmWTIWz03V0N8Y0njtIEkk2P21W7M0zFSzGZ2ei1QB+sVdD8F6KthVfT9
VM/HpCS2C8nyTcbldzmD3Cssk6OXeQxxoFS/YJOyH/IlwkE7DHX8nlf8TmLVwzIh15zrh2lEMTbn
pelmVH1ddMh/wjnz4hYuh96+WVm8mYa2CwY6VT6qKd6oswz3oOHwARmuvkB+xCbzQeUEHaiKSFfB
wcjYs21xWHYtG8OGcL/om01lZncjRWVW7pAQiWvr0FbUnVq8fxdA1QgZYEl7JJS+tPKxtfkqVsdX
xYK7bsXVKNhdQDmkXJuzfpmm7JgzEnIV5L9WhjVIaQdJNIWtRnIDZa7e1RhDEoG1uQtOJndE6zeY
LFtsiFbzZ24Hdb/sikR9s4tbXm2qyfRqUGs7koSdXxDLtwl+MDZHN0/r1EtYlfilmnNH6uieGc0t
A4PBgk87dmLdDRf1kD2YUglZeGpdL1P+TKxiCy2olU33dTJfoLiVRemjbrR7yeIXAzP3vK6sKLeK
m9aiEYWiPJWAlu6SgazKGA+fxO9m3B9auV9B5K5xqg5p265J2ZpReQcSJr6flAkoGlzVa6VvdC9X
+FZJ+QDfu9mqdCjWRWM8KTRlOyymB9qmK87G9hhrdh3KOoyrbtT39mVptvE6sUyxcaYZPyGFvO1u
6y41dpNGUHkyKjmEOk2XdLGnES7BjqvFWuLtxkiHK2DfAklBGmrCGgN2Bg+rzsyIFtYxJogC0nxG
nw7iDruDV4UzBi0wvhvjMeB0Xg0227AZ8RwOWu5Cn+yuYqEpYgV1RN3H0uYXkhjwz2Fi9BRRlpUA
AWcl8rOSpFg2hsNAjRSuBqR4C7QQ4moEhVmsQ40QSmkQSNOOTSxZIRA7XpxMsst6CMrh0NyAFrFE
EajfkxjJkBaqIgBacxe9AOjYnCro4PYm7sHRDNqxzx1eE5QMjLVMUxDhDcVzFastJMX5RYp2SFy0
GVCqHLl5AnhyS5Hqb21YV7x4rqjQMUzhOsm9dSzsBsURQBZdubE38FLfrH0Hd0hKiCfPzdOU3n58
lk343MdM8KafHKUMMil7XuIWlbxxU6fZc5IgrDNqXOFmfKAdwsOP73CKJmXxWWboHejLGe42pAjr
pJj2sjS5ma3I62bUX+ryQEtzuWqVeK0XmrbOAPG1eOouEp03Sg+xToJOGd9Qimcd8Du3nDmUQ6AG
FUD2cd4M/eimIiSIm6Q/DPh5Ls+aH8uk8KglXdKJMJ/WaRtKw64F6BSiewXF4i03pLSsq5GRLYMs
WSirKBP20hORGL9YJB2J9167qTlS+H3tygWdd6gd+w2v8FN9iXQ1PFs5kV4QLzROP9Pnj3hzsMxo
EUGVrb7/z7wbs3U7pkPhgmZ2NfeyHJkEe4aD2clvFXQUmXaKaivoV5p5XHdzs63LskAcGg7pMO1n
fZ3J6RLlQ3WA3MQ4W+CygutQ9vZWp+1OGxG65yVDuBPHhktmtVq3phq1A84JFOPMgDat4ek8w2U6
avO+GgvEGLZRhIuRJKsEeVhlQhUnT+6NWY7XprHVIRqKBMGM7GO+rKcFBrOWrcjOMDnJfBXriJBj
v0T0heJ0RFtI1rWAEqc0f866Cac3PVCkLCrbPiZJtavU7nXMX5V+NPxapE64ql7oo/lYMWwZBG+d
N5vbtDfQeYPQHfc2d2sZW6cz8AjxKDMXGEi0tiVBLvVeVmU2BAnNiCU46mKeLXloQPvOW7fDWnhp
PBXbpCD4pOlXVnoBF+2oxTgVSSodKaIPpF32S4nMAxlLzWkTPBOUTPF/ubVX8yFx+9tyeIqVVpBn
D5d6zGTIxuYa7qr4qA/i5hYWIlfwLxXlPrAyBJizwRFJizwz9hIyBvG0+zgOsgo7MnT02eyMSG1w
g2ZNHmUlTNMw1XioGa8BF0hjMoqTeC8x1xY+y1LjReIotLUg5igmZE8sRrhLrfQlnapoiEEVhCat
OzkfoN1ByH5eFO6mph6xMqJzfkfhuIjNKfYllD8ROSX9ZV6syqQMhEGU8gUykHnQQBYySGIEGSqi
QD1B7kjnyCyJn4qTficxnDEZ5FsyHJwfjxMvBsIQYZWQ3qk5wH7CSYKFRcKidKXZmjzac5SskVOd
TERhOUF2qBYGAR2JEjp7WVuiaDjAZAMR/jybEu6cbllZDWLussKFk1rLSkpgC+v5nimV+TE3oFK3
XZXcNzmkE2UKm/uxHEQ8c5kdyaA9NRYeSyxE0xlHyCO6BhgJm0qx3QoKXQ43CwcETPcfKbOc4ec+
5ncWGbNlJEhckSJg/bCf9OmQg1GCMrYmBfHL/M5uiidtaa9ohiIzYD3LilpT4lX2Yvr6OIGpgqBr
rbfgrcgFR3lB6ri/SPPWnLCJjaldgs6WjmzGXhMG8sNwTwlKhTF/MUwkg9oJnUM8EMv/cQVA8xJg
skQPPj6K/nvcYFZ3CXd0RdTOjGYtmT0pHos16RAYoYM7dipSNB6InpIVzHmHexl5SXFMQPEd6FWr
uyRFyoyYnqFFDUytU+q889rJPsoxf6rr7qaocQ99SgD/BJt8BpdoyPV+wpaIhCr0ddHZCIkGNB2g
Dwt//1R4M1qzq5OY6IFEsGtmkIsPbGNCxaeIfbSju0bZv2TYcGQy92mO0/WRNKR1fBRPJpUodxVo
T4MREGtLbAqu/nU1r6eyuWxyPWqwCbMBu7KWfJHOtGsZHLw4+XpCIHmqHs62GXzFof58I9QQVaEH
AVWrE3AVkUAH3KO/IhA5YTYy+O/IjOnZc28qYTUN90aBZOKommcQjR9o5X/DdH4MrAKJjk42YMJB
jfJ1KtWyzGYEQZjKtgmqOIFJ0PciDdznaNrojT00CD6sSL3Ye0Vc+QPacdmSPYN6AAG//aDBfZjl
jZF1t+mAspvK3qDMhaOI05wm2cpqUTvHgwM+9Sx8hrnBJVMZZ9idtK/wtB8vAsYIA/1loNcG5drX
F4EerCync6YHo4qDJ55c2L+xmK46yTes/Lnm7QX2fNRkOL5mARMGhddnY86Q2IPrQWAdMjwWGM2e
zakN8movTHwBCzxoyP0KIzcrL4uOO7OqNMec8QXtX44QIbCmwo/pNOt6LhekZCVfrGWKo/mx+/+j
QtCxYvjfB6Dtf0PG/T38XPhWCdBZd/pT/w9C5wBj+2QmBDTv/1J3Xst1I0u6fpV5AejAm1v45egp
d4MgRRHeezz9fKB6z0js3q3TZ27OREdHUDQLQKEqKyvzN7+g5iijPn17qn/uEb39xR9NIt38gAEW
vRcLORgaPjor8I8mkW59gAyBZKSJAYNhWiJT619NIvkDC5J1Car4DTPHLfyrSSR9QO8BPXfMWwxm
HZjLf9Il+rVHtKMIcCISRQI9JHQEJN9N36adO10ZQI7kyUJBsrkfigHTvmr6nNbzjWQ0PtKurkot
NsbZpMipDpakFOqmvGqTkNg/Dd1fRFge+pcQ++N+MA9UiLKACP8krGyS2KfxhtYvpr23eq0WaHmt
mIjW36zSesxM1cuF4SzFw2d9ywSsDU8NRbGSmmjZtUdJXO7VPLanOHLMOvsq0UM16sVNQfptSuMZ
bR+0kRks4nTuK8EfiiuLLrYIjkAoYaaop34Tqf2kQd1ZOgVYzJmnVRC8IivQpRsB76o3Zp0CnOtX
4A45SXx6M82UrJQ5zT1z2GpfTKevipJ+nQTjTmzpMrdlKC7zQRiFI/0tKLwV+9tF6B7jbDgJOpvj
uHpZ9oqYtWOK3/KcfKm5TaNzBlsmFwVnWV4xqrPF8mu03FkpbLch92hvYLX62qhPYCUZiKNiXEmT
4vQtFVrzyyQq3mLdJPWlBK01AFKLc8XG8s3W0V9ZrFM84zCSrw44fb/sS1ujTKpqQLvIu+A85Z3f
iAb1u8OYgEbDGrsTaPLFH9voU1E9bJRvlnmyWxrd3UpB/KoG5cfN2ms229r6KUqPUWuyL2+OKOSn
Xkkpij1tsuJocs5xE6SKX5qKv1DdjOLKW2IaKELv6kLsSHX8GeN2h65SbeuL7HQ6rsMpoDypu8a8
juzvqtHXQ53Hi61m5Hv1i2CSoAuBsJW0hQTt3HEssfrbLjMCqf0ob7fWsg9aaSVebIHEnjjikg8f
EhMQUgoATsBPraB7mH6s0b+vFSBOW2RD5rxNpNpJaMuv2oOmBthrGy4ie71tdc1doxafOpOqliXI
BfAr5alW4ovY6rjuqv1Noy63RZ9/SSmpO5aWNV43Vby/ND9bswHUb2sUR1U/1S2Q0H4jscl6JlM+
U7CfqfaH47hurpLlgJHBsBqUcepO/Lo1JQiwOPK3rniYxSu+xzHfr2SYLAW1FA30p8WzCBulefN6
aDqv0l7b8cugIUtVPxisq2RsXYzBrrLtLkrAxxfPWT/bzTwGs1SCQlBtwXwaV+5jfqaCkGh3M/Ve
bOypBDIXh9VfosadaT9sIhzXYTlRdbXXQgmiiAmDRKaWAdzb/GKMnIac0jKfhv7Sbv3NQneA8pEP
R0vIz6XUfyzL+VYuv6mRehjx+S4BgyrbR2WRg0W3XKr+zlJt17lR9/48DoZLYeVcW9Kl78IJMqxH
CXdOn3KV9th4r5QAV4TnmeKqbfTPcXcnV9Kxj44mBykDOoiqPmSKFXR8KdEnicvcV1aTnJZF8RBB
vpGMMNe/Vf3Dal2M4daYwTjF+yS4UZWjUTYBxWPKFq8ps7xtHzbxk9Fbp1FOXmb5LESBqtb+fi6G
U5cKyk02ArSrznMjOrQzLsiJYtaeuvVqXpRKDfPmMiSHaEBGtJccQZc6zGSE5wKRwwVE8QTwh4r1
/aSA+NKjx3QSnrNqcRoTOTlFBBloniPzTlEzV1kfxVg56SAvB1Xx1Ux9nOreE0mLouZeH/uHTp6+
DpzvB1YOCDZ/KJcvVjNdkqzFYxR4yXZlooKFxTmFvo85tu+TPPF2o6DIa161NNFSbRu7y4ZnbVvx
tN9IfZGSqp+HSbmvFWkAFJM86vr6kqyv+KEf9CR3l2gO9uBUmk/ahBC08WLpj1lieUK8+GL+KVb9
pARXKAGNJLfuKObliEsa0ktprgd5SK/UTPQtqz9FtL3iwvL6oXK1/qlWn0vGSxJZfOpLFBFWUuVS
KVdW3x0mFf2jmrajaqZ+o48ns5lP8jIy0E36FQ96V2rMlEbt9kDR/iwDBcBO53rtrFOTpqcKoBLd
2CdBjQ9iZQFmon+RLI2TIlGz9eJ502/mZQ9mV2yvqMpVH8d+DMDKHSmgncS2ezJU0aNxR4FFqC5g
JkJ6vs/mbB3EnG5LWslOaa3huk0XDPPuFjU5ZWn6bFaLvaTibUEHd1uH7ySLVxL44jpv7KY/V0yl
EhOHSgReTDFBC4TupTfEMxV0IFSiSmunRMxnqQw7V4uwy/JbcnwuFU7LdaU2rt6yVFNJvRpGBtmI
7FLuD7RAXZ2ZrsXNnbXX0ZnnTQm0LOcT6RIfC7M5yaVOE+TFnEF4jNYxVTK3F49N96Aqm90IuVeU
D9GMSZdFXyOl9T7S7Y/XYBm/FSpNDdDcTXRXj6nbr2rQD2XYFmIgkOwbw11qLBTxK19sQZYNsW8q
SbC1d2n7LI5Cw9k8zxxNEXqv0LD9STY/a0zQ2xmk5WG+W8fKtkCJ0Yp29v2tfCwAgK5tDjCAZn5d
OpJaO0s++4pB0bsfnTyib056UcqNvySBHAOnbMAyCy3HkvF2We7H+qnJYLI3LZDdkRao4Ypd4UlU
32TJswbFIWC6lKtp2WM6p523jnMz+PZiutT5p27WDouK1EQt2e3aOqRjdFyEc5sO3qTjvWwRjJa7
iFiUUhqsW+R5lMBU+FZKBUdYvV2TkaWUduxUqH8uw7M6ap8temgJZ3hZ+j71d3Jd27VGk1bcApPI
OU0NuAnRX+nIaUlla6zJJaFmtXzRRRB4I9iVvHaU5D7pD6b81IHsXQT5kSNJukXXUq05FKI8afhS
NiAjNgt+RO1aHMtj4Xmoi8BaH/um9CXxOl3KIONgRrlHV9erKibaMys71qaSUcp6bc07RLxtDYgo
8Beh/1SaiS8xVinKUzWNIFn6WljIjeR0ZdPU0Tsg9Bb3XAZD+THPvioilV5wMsVWuK24ObP2qE2f
FBy1+lb2Vo3ihqleRel5wCytSSMqnNeV3nlmE3nJRspK4UZQNF/WtId66R5rglMx67TgeHcL0VMQ
DjkhRxV2AeXuLMePo0i5tzPyz8sSCvJ5lO5q4aZcqK3EIOW15lFob+rpMTUpOB2W7HGNv8i1+EmN
6WjEFIeFDNsP42WrRQ6gFKwtPdTSm1UXX1aGv9dZlTGtnU14zdQXOW7sBOffXBfuEMlkgwHRYW2q
P86pK8FO17UVpNCRRngoouPWAfSVfUoeYKW6qy7e/GXmjRifJmrn40LyspGLxkGcWj476wGjbjqp
gy3O9IMKI6TQ5cdy66kybkxFH1TsraT1vk5W003w/dqY6p58I2iNPU75FSwqkkEmUA8RVi6cNq98
Q0ldwbhUM3EtlS/WLLj76PfbY7temwLNjR0ykJwWobjuTNT+6TKkCUTQndPet7bUsJ9TajT0Z6un
VUICQL3BUYvl2gI9UYF6NZHJnDju1nJL5Wqx9TT1NBW1gPVjVBzNvHUqs3JbUFRtKp979atIRMqL
L+0aWsK1UIMIGZ/79j6KfdGqnEIs/GrbINmS7TeK20jwWZLSHsAMTIPo7No37W6fVsjhkip+NIoX
tUQOFRqIDgOZOrOTT/dG9awr33Kl8rW5cbNxgEfIM/dBKn/U5dQry/5oNGgAK7jWai/Khjdudsyh
f4h7Z5qSoFQsh2nLqK3AKrJo6vJXIEJysBGUUNsElFQ1AtotJA32UHXQ1PFSJuJRXlsqm7pTZdl+
HIo9tY9Ca1oda01dvTMf1x7mjFzetUL5EglftUF4NRvpPteGm6gqGnBTsP6VtL0ftOl3YhW/VpH+
OLSBKUJfzOLMpr9jE+eg2tJpgBaxcwoqfwqVQAi6YAz//nT4Kwj9x2VQ5pQsbTeWByP5a6lF7nXk
8qRccXU2JbW5GAvvb/7NEfR3F3lX45vKIZr1lYsoTUNj9skCxthqv4Pw/0oV/fOjvDt2SwNarnVV
KC693lfztb1Nv1pOFIqWbbFf2nRYQ3DDx+S78Rt9qb867/88hu8woYskxHS7eLyluY3WB4vI8Pcv
6Z00yx+PZlEiRYRTRtr0HSd0NAer39JYQY1yZ2kVbqraO1VHCEp//qTc/OZyfzX3UE/8r8u9q2BW
Wi1W2CpTMABh/+ZsTI+gh+nbOuDjoX+rCJwmAajt5753tt9d/i+ny0+X32/vp5Iw1VqBai+XF0Lj
eqcd1Lc1ACA3P0xHVLkJHLv+rvebh/7NVdV38gHiLKLaUTDGM5pJcA39GrguBBzQ6mAwYfOAM+z/
uQjnn16u+m4J1qW6jfPAhX/I8kIrcqOD4e3g//WkHX7zmPsq+O8i8Y+rafBKqLlTIcOg49fBNVIs
z7ciU1xwZighoCHb9Q4GE359KLzh+3j6rTjlXw3sz1d8t/rneCnADLI8dh51EiQH7TPUsI8q5Ezl
OX5UD7u2UXujeCMgfCUo7iovxeSi/o0xyTs+95+f/F18kAd9Mq2eJyfX7cPFjY6IYyIlHWgeTDT5
2kRR7AsR9tP28psx35/w78b8XYCIlmmZhJErC6fRU3wkGyDrjQiGDRA2fqfY8Gvx/M+Pub+On1ZP
Yi0UxTUutswnk0y3AAsYZc+aPv2OIP9Xce/nF7vfyU9XagYQzErDi80Ow8H61KJ/WbvReXFkv/Bg
wBXHzPT+oVfJn5/vXSzUh75Y+n3HMhtHum4OeOxyHMTFitMLE0lxLBVFcNoA/8OX+C4oTqI615PJ
dX/IIOceMVh/Y8mUvibYv5O5f6dC/MdzyjAeRA66yI+9i4KqlqvDKJTEI5jRgB2c+mKcytv4luY1
nCArKHeT5qC8n38rOPpWof55wtJfQbubxMPSKJlr7/3ZqzpWsm7uFLf7THnFhWJ1b3nWpT1AGwqj
u9+FCGkPOn9zPeld7EWehpKOxPXYcD6WSEeRGzv5jRrGEHh+8x7fh6O3Z4NSb+D+IMry+wAoD9os
Wu20v0fJr+92ObnmU/XpG/I0dne1S5h2mfuba+73/6fnUwykKugH7KpNv64UsyzSIQeD4mZn/TgH
+aX3szsIDm7/m3TuHY/RVPenU3GlM2g/ynz5bvVj9bKMu7CKu/h4jnUPlJwsf3iOwo3H02HLPQqH
RXP+/vn2qf/+8RDn0xBA3zt21rslmW0qeLlohpo2LZSkGkpoHNzp1YridwuYYZX9eMx/1Df7v2uK
/W8TlcC7zvhNd+z+e5U/5eO/ZCX+j5s+1es4PKX/cTtWL7+2zf7r4360ziRZ/aAhDkkLjP4qMYY3
+aNzhuPmBzpDCgKHqGH9UJP4l8yE9gF11F2RXeMnSCuzcf5LaEL7YECteut1IxD/D4UmYHj9MpEE
uA9kJIj/vUsRNAAWRjplygUAzKk99lccN0PFblywOOZFPu7/VK/MK92D3jH5vWOE61G6B3UiXUe3
6dXkgzu6rJ+wmvVQCfCy6zlIj/Q43P6YnfMnWCmAIC1bBlp+UANI1fCrFxS/JLzrcld2dU8/Tofc
m0KwKXwNITto3PwuOsowgZdT4qxOG7ZwsFUH1v2J9OkghBQR8KpJ0ZhavcEXA/WI3kWQuasn+HWo
H9GgOyouHoRXnGapJFxQLTg0fuNDCbqKr3AvkXziUAgkmka0jZCeec4vRtheyUfjWg/aq/WCCw+6
89sRtulhChu/ROoCyL+Heu/RPNa30Y1wVdznR+uKrlTYHoewQ0BA4jl3z1ThogVYoRzYIOGflpfk
ujDtaIYpZueP0c0IjHJ5Lo/DgR4gEg4q2Ulvfz94iPT5DxQWHCnQXdj5XvSqk69lfoMM/n4bqieF
fILbBgqyo6pdH3rfE2/Y/Y80+oLcE5yeJxvRlkj82W8Pm6cE3QlZtaAL9S/dCf94FKMh4B/zs+HN
vhHkBymYb6pw4q/mu/I28bfAusXpnYKan9zOnDzyoDzCBcgDZLxwc1jdCTWeyOYwcsyOpq+8Ssf8
Jn+Rv1lfwadyH+BX7PEBe5IZMjdQIU879rBb9ev6oPqRDQY4aELRR6g1HM/GbXS9npGydndmreIg
nuHq19mdeC5fto+tbFOqjidH3ssaTncFYdbTrqiKX/pDft887lzd5VVEe1U7GMjni5jPJKcp2B1W
NVzB0UH0cj+7qBfNRdtDOSQUQclV7o0b2KZczXJSDFJzf8tvqmPqAp0NUpcaWNgc5dOMbjzMW1fm
Zk0PTAxfr9B51bvypBzG0MqA9TnmlXon3TATg8gD5+21rBOR772Mp+JRukmfWT/8ZnYLRChIe4TE
ce3y0+v8PrtkZ/lYnPVLfTLvsovBCujOVEiP1ZEW7m+ScRBI/2apv9sK53qUa71upctKWjMlrEL6
VpgE9SG1K7vhHjr39RVarg8QCSJvc9jwRRQ9Woeu8KAgyNd75VNyg4XnG4V5V4zB7NXJ7Y+pm/rQ
ix3ZoReEHEsoud2BFYb2ihSCI87QjeJcxWkn4SRLWoNODP1l3je6pu5wgoHyQwFjQbsERK9bBktY
32on8Oee7lL/C9Ig/Y6rT2Ectd7pv2/P5eMUDie0NR6RFtndVNbrJqQF41AMnk53gmM4wkfV7fje
EEZfEh8A10k95Oim14/ml/giH6SrOD2bzKWLfs2ERDREftjutDvD6/3paFxKI4w5+cbn4rRdRX7v
q9cY6dY3Jr+9u9FQy70sgYYI1+SBokXQZHJMW+L7r/QMnKcvhf0NQsibWw5ka44/4nFwFfvlNePv
Z064++/S3EeKgrq9yyd5/UE7zucMsnhGYDWvWojVi6v506FokGVA9ZNfTn0oDNQGmY9IAH9ixrmN
8wS87YCHnqPb+829EMPPasBLuQin6ryhqT56s4NGwMm6oZTOv/Ir+J/Ii5t3Kh4f5F8NU08ONLTs
UnSd0XtAkwOJ1oNwvR736xaX9RmWN9B6asNcMvNqP/FYAoc2rL1d+l+kTJJDTZddMjpMH0Aa7woG
CBZIJ8iRDvBSDvWzPdMwX6mp7ZNKsHczj9eYHWFyifr24lIqRIsjpul9yPitNhTv2jBzjAfjC6wP
pl/6eRcSRBfpILAD7QYdGY9m4n8U3RkHcJ+2HAhhw4ckx+aRZPY3iZeE4eu/WUfvUubZSHOyTVO8
tJ5+2djKkFFCMmNw2xAsBHx8HnjzO3j5PAFDOTpgaXkTFXvVwlBYruDe52xAI0c0ULSMxkd4d7t9
hf2CeoQz2rWdOFEwMZIA2jFsABV/GlmGAxoQ+5IdudrifjUDfFh9tmYb7Igfe1SEmGOdjzjUPm32
TZIfcErjDtlckdX39UDyu4N5pKsbdBiYI1XtFSxh8et4LA77B/ahzhwDFY98UctXCUGz9Xr+GwFD
nkz0J6BZO/u3mEFP+3zuQ82t+bfodIf8TuWDWq8OLaaEzGWyAzIrPOz+4a0nHTImC3y6twcBboFc
lEYwSJB6QEebWYkOSKBeUDVwDLv9OPJ0u96FzsMwta4YNDZxkBbMXJ29H32ZpwztDpjZLu1SJ/J0
TwwGf2M8JRcVKv7Td5mXI5/HcDOnwKE/wuXyWm5pfeW1OFS/nfUZz6mYErudPPanlrmD7iLS/DQU
0LQA/Mt7Tm2V2ElNn9cJsc61/IQ1S11QRn6J0ym5ChPdFXGuobWClhVkRO7+x5iNNgssiH04kSEq
M2yMGhN5fhNt0JjKgPvYgvapXHsWf0f1jYtUPAPsJg1bwF2wA8Iqj7OnSlTrTysqO/wRF9plQHZj
IkSGmHp1uA9eddg+m5f5uDIclC99k3e/q1ChQ3XG0P7Y7hPV1QPhen/ThgsShRhgMIGhYAeF1zn3
JXcPCIYJVzmvOTdlcbsJUYGOwNtYaJgA5f4PCbGFg92e1EXMHpmNQ/Ebmdtp9tsJ5dMQ6KEeDuzK
u/iEFQonYtBJuJnDPlyZx/u1VLK8fY2gwYPyzT4xJbaKmRvNkJrodEc4oP3OO5A9g5W3T4nqTGwK
i30mE11Ephh1Li7QBQNDTN6BKH7h9N72efucHFBHQ2UpIFyFEHo6troMayoaSAEyPAUzj/at3z5b
B+3Q+Tgi8p0kmBESGt9manqFzNYRBm7Y+SEKJicLv+sk2JfDwK9AhEQGCpKbtzvwgc0h/piOECaH
4RsYqZN13mNVEYwMKfiAt0fFRc2tGFFw3FzCYFbJvOEVySHWoifemo/zrXpFTONdIzV1Kd19vJtd
Zc3JQ9JfDuqAjdyZN0IlxiFH8pGdR+ao2MfDSfkdaHwsSEJ9sBc05iuEAIglJgu5JF0dWQk0ylnI
4KfYKFgXpNFiYF60bzrLV7xdA5MtBpETt3kSgpqwVvM3o1d/nFmOJWnAbtcEOYp3I7II9ytbWADB
tCKRIH91SNtCDEvcxrd4TprhBAJYVS62KXxuwSAPPgPrikcK3rxV8W2GLz7iwMg18blcb90tAPYo
Az+EDU4h/4TgziN05x7EKvtIwpi2Do7jrmTLCNEOCcNIurPvenvSc6ZTjk8Y3Bk7v0te6qt9qNsj
/VT05Eb07/ZSe4PEJclJkD1EpNjNdRm0JCqJy4GepHs7bfoFz/bb9ftuFdr7A5lNSrrShUQOlnoU
INAZWFcWGjonTiW7gh11h/hIPzXzpZB/Hiu/PObH+FgHxXoW+Lvr5dRe+kv/fZc+Wn0rQKbLIQkS
bfr+PkeqkHvxkaxzdhEcJhgeoVDpHAjlF05FdoFsMsZgCMzhAkkGRXJLnpNxpEjtEsE/gWGR3DeB
MzSW+M+nh/oiODFnBpjF3p63NIjoVT7EmqvljJCPb7oD4mUW0k8wucLGtHs+XqZwjdreARSPddXQ
GsOklJQdruOhOWlX0C9QVeAL8d54bPXHtfP0M4kYQsAoCpYBzFxHC3TF4RRgpwwLCjme/jARTA7D
KTrUj4wvE0VFpAhvhaA6yTezAAXZTilXy2RwUAJfQJvfpAHDw+9m95C7DvqX9Lt1Bf3spkS3qvBL
ur4QI70YlvMtEGyvC2nto6cElYw8VIIv6cWB4O3SdyWZYsy3I85LJfb0yE2gePZtwHtGtzVIqOAC
nd6+ITd9qp6wgRtWLz+n5xiwCdV7BaujxiPNCxGjVNuwAotysL5qKIXxZ5/l+0h0NeYJX9QP/DI5
3/56ERDxVdIw0D7MZJMxrDGHkngb+3uz+EAqVU/qcqL7edGZgEJ/jsLeRQbwQUEq6JB2hw2zaAT/
3OzL7hlLHY0T5jdI9v7iPaExRVDArIfmM3JGHPMcw6NuauvMrt5tmLu7Lcrq7mnoRNqtvmWN2Ely
iWQD25TbnLk4XoquFci+JAV8d4URPbyCfPGG1gHOCCIpfpC/lYf00HnJ1ab5y+vqd17E5fbsNkpR
+IOnxRUghSFahPw1V+IubGsXw4On7Ot+6++3MZAnZ9DTXoo75DniQPVrNrc9rSMJIqxFzOkm5CB6
2R1637wgcY+BHM96GDnzSfwOqlsBew4vjrnrPMH7ZKPl5hGO3YXt+CPS7j3pTv092d4nNx6FzuNr
Fuz57D5c+xFksDlCc5GVLRq62SeBGAXF9Vhw3x1b9n5TBBQ7IwChY2yj+8hXiPRxCxwK2Hf4ZPZF
g/i/W0PtefRoCyjKsalxGK0Idi78GPY3c/dsYdA5htJ2GrjZ3RWy40nAGbp7OogmHalu5pl++1AT
/K1DESxBx+1vHo1pfpPt11muNR5ADa0j8+gBvRG2gpbo13/c/Jz0GhkN9t7MmwIzRC7LZiOljSgj
w5TsYdjbR5kjAEGZtOAMeKB+xYDPFxD+25WoEOwi4xdt/oAbJpHyk4N4TFFp2nNsdPxSX7Y5gajU
5TkqkyM03zlqs8Psx8Xfq2NjK/nX6fdb9f6n3ocpLGm5woC9kKSSaZYbOntqwL7uvZCneDCAV/aQ
SnE4APACDDKrmXMFh07WN61MIqHqWGx1mr2nuZsbh8XNnm8tuGSyL6A+t6dYErUkMlN7u44eo0t0
6c7WdYeI53QA+0eFwyJj7R1qTCTV81GjZtR/LB5WLw6HQ0SOPDs6EXvXL6VQE5bH/oKsyKkLK/7X
XYKQl16Gk37YIyIia/e7sNgegaZPy6fFvjHYhMqgf9wQm+wv2X3/fd8GpId9f4O45GJbHEp00Agx
t8Zpsb9B4ifSL2+hyrLRFWbrJ86z26lM58TVwo0mDT9GtIAQDMocrbYE7gl55r6vmG53EoiGkmse
9VeJxHe3P2kGgnbmVwwehSWKdPuWsnGwnElRub5D5cTB4o9LAJ3bk1Z/35QW1tvsEib4nT1Hi24X
f89uNAoNZM22/HFDd5G0jiOR7DV+TyDbB4K9FKyF7tfu9vY4CcmnDNeQfumeiAueyu5cH7Zjpdz2
OsvdrillTUR0MLtk0kTyxckQeKRA1Pv6PY9OGECrxps+Cre7WS4wcg9aK0d9eo/BFLIxByvxUvFY
HJyzUh+gF5v/Qv7T+XseaeHGaHASW9nbV55B4WSvDVhQNhfxU3ZbNmEK3d/LLjPLew8i+HvFjoNq
GwsFLPtul9m5+5yc+RpsjHgCmes/QolzxgPS54Tp1S5uF2h2x24PIOF+tOVwzZoFfM4RkADjzdd7
ijiS/+wpnoKapa/CAj1iN8IN7YnhwsCN9IlqYklD1NhTumZvuR4akrpGOe+HEoP1iLwlUYo4do6+
Yc54M6PKyhqn5FASZoAXkc/+fZtC0v7dat0bGD+t1jJvtLxITOMSfZeu1SMIQcoQe773KN5t93pu
y5cJDd89kQVm6O2ppeRXN8L1TJV5+KId0nsNBU6qarfbt+LM91/zK8NXMKEqPfNokpIk1xH14z17
iG7iY3U/nZqTFCjH7bWmvhlTk90QPDZ4zelBJzEczhygSWM4Gh8g9gUc4vwuXK8Lcg39Bm3Vx+1I
fc/tD2yaXn6smSLpuURJ1bEuX9gcCf2ueJUT8DbPqyi6yDfyFyQFz+xCJLQye1mEwDJIG0oTetgf
rFszdudv04piK9Zyp/ZkXRcH4jtRnPI5lTflWr7qT8aBo7e3H/CzwPp/aNz8TwhP/x9ymTSFvve/
17yz0+4/Hp7mtPiZzfT2Nz9aMor6gdYKthw6onD4B2v0RH60ZBSk63YDKDTgUfmW37oi/2rJyB8g
GIHiwM3oh/z3f7dkpA98Dj9ENBxmFM2kf8Rl+rUzi+EVZtEY4b7Z8e4y5O9ae7Qac9ncVsKNBb/+
OeJ3ZmJvbnWv6L4lLbzYxOoM+CVZPkiNA6tyiZHPmmF1W44mpC1IDinetLu3QfxHHcD/bb09+e8n
Sl2kU/r08zTZ/+DHLBE0g/YcOklvnrYWzV3qgP/NedNVnAbpvuq7cvyOHvtjngjWh91ATKGNL6o4
PogSn/hH706Q5Q8YtexkOVQVMRbl7/4B601T+aifusB735CAK+l0A7lN1HvfBVlznrDtUAzKTmO3
xF4mGsgtOVES6eOlilN5fkAMahWPRjELlASSWkcdp5bU9VlbBxXViCYyvg7SkFFCtASBrBnCQ2YP
VjXobOVrrXwdZL18juZ+odvWNPmY4O1kcdYTBREFO1zTF+GqLUDLYc3WzByvOkVDOKHPOqPdp6bZ
3Y7846VJjLEOo6nTavawJFUNqrmo9JU+IoKx8TUxygitanVN0UNVxR5lIfASSnwyN0EtffDNVJ+t
stJUtzeRzHJEPZqbcCr6CaVWZbCUzJ7jqOvOiRL3+iPWjFI124OeGGiUWXKsiS8qCj2aGw+lJjjD
uESVfLU2+ixdBmAf6aVC/gjAWy+XLTp9Qq1BJJkSI7NUV5kkcx0v5qAm+o2xDpZZe1kPuzFDhKdd
0v4bolCDlkGMGHtLvknUWJhZlPMgSumx77QGBbq+KBpQ8TD+vEHpegsKnog1Zp6PsnXqtoReV60h
wsDC5mXbUpb2spNjBaA4SrqNkqOnw4R8TZwbPWWdJiqE/qOSr1OPCEkU94gfjnp6hA6QU0oHhFQf
KimXKXf11RYPgte36ECF4tzKGodDlETUiM+GD9VBHNrltpFWgd5jVe11nuQaao91vlrPVtJGoTRJ
yRZ06ziXN4lhdfTlQLtxIpilAc6XWpoqSkJVkmUPDDVc/lyRwVqb84xajbjoWuOZCCAG8ahI+9+u
0XU+mvxsVvIMSSpEpfhhN3VQCVDOiL18wvnWrq1u5GSfVMtD3+bNGkTLnAuOHE+j6YyKqcY04VrF
aj8JkVGmByER4h0HzWcelnpTYB226lYGszDJiOfZG0ScFD+BSFZnDe5A2rfFUVn0Zlcy1LYMcmFe
iXn6JW7UNEeIuIW8Qas+Wx+mN13FaEYHKCwBn+anrY6ST3U6tuj8rY1Reku9qjQHAO5/acsZOaJm
kqav2pwBK9eXRZKAzafqZdLWaoR7GQlfkAzcodOWvFLXwbv0rh/kBIX5CpeqU6cNCzIJGJ2RwS3p
cGhRLl2CYp7W4kvVTVsSiJZSU70wrB4ZP+QBKWgLy/qcQE2lW1RUG9Kma4HKcTGO0VeUMdb6FqYM
QOtmhBOUbGknoJ4sjE9pPk5D0KwIH/LukNoLqmVOvmdNSk++aZvSNSJ9EO2pW2QIlRGNkwCFrPlp
E/sKReQWRQkOGDq0MBi4pfSqCEpEYXwpCSU4CivIO0SbZlEb1jQ6RKixEEuitEDLq195vZVYqIGh
DSOV5wku0TmLLMouaoucs4WYqWGL2qIbbgU0gx76IK62uYnGtdgpJMTLAN8JlXujpx/Z5OJ8nsoC
obSkXGIKhqVlDsi4zBuN/CkpXrQ4g5oSq6irIWvXoe0B6XawwlXok3vYQjn1dFHqn8ymsfJ7VPv0
BUKpCROnlrQBOu2kSlGAqlrWvWYlLi0uXpwtaAacsgSnspbcQHWo6uloxvgDPbbtAOJdrxKEgARR
gKlpCT0ket5zS0VtjjHLW8RkpJSLRJNyxMWwpQantpocbrFYxV7SRwQOmcUb2Uk+G5zzNc0S3E2O
BHrcU7nQD8rWSAwFTWxRUVJ2xkBTJVHjC1qyJmHdFTQ5Iugq930l65+sOYol24z6hSMYAnmvSMMN
lB/SCcQCj6nH1zkaaclhjlY0U9fFykEyIWj7n9ydyXLcSpql36X3SMM8LHrRMQ+cKZGUNjBJV8Tk
cMAdDsCBp68v6laV5c2yzu5cdlvu0q7IYATC/R/O+Q47kCrnM+znpdYHXcdLf8FhKvHQqdpkh8Bx
GpIBYIwhTAxmqSHiTPLniPkw3UxNO4Qbv1oATrRjkuYX7fVTB7apboDiDgL4laMBl96tjpuWeBnn
UD3ERrQKd5In/lDLuJp7Ffa+c+FNZxI1VCq2l7lN4/FilqbscII5PHjXwk4FKxzY993TvGZVfxx6
q/U5dKXkgAX9l+yFrwBaJNPoL7uqF2Aku7GYPwFs4pWefDMxt0ngCO7XNZFMz/vSq/ZeH/NWNnVA
UFaemAE2fyvxiik4kiyrcmUfbbX6X+DiwN3VuntsO296iXje632GxvAOOpZ1973XBlgjcx0GG0fa
yf3V+YXD1FsXScX/swz1bxsVBYOgsC/+6CYXl5LFvTqf1n4FN5EVVcMV4hv6Zc3NGawqYYKx6Jrs
gbaliqy9cpFf3F5yWBdAHhhI+dkMbnGWWK/7tsXLjAW6BDhfQja+RK6IqjvbA93amDZvhztr0nz8
LXhFzdde+i7z3mz2hi2IPdO+Ov3YpndhAmjtx8Dbu2wSy6m0yZcxsgAgZqF/LLx11RWzKpkRurQ4
VsTkY5X1YE48BEC3xK7oewJpfCfvGd6GUW/2ddKG3eNifNdc8PJ6v3UM2gO7aVxke1vKgXiEzOtG
FowuDMB73w2zcsY43+Clf1jDKnGfqjpxAfF3NkdBPwbGPEsAFhPFcrXIfR8nM3kd2ZgxAjEz3mZO
qbA9O5pLaZ+UfcKWqB2lfK1U5qxQ5XGZ650s3eBHrSsBm3SeXEwpRnYuATPJyFTQ10G+EX2E+mHh
DrD3XKQVEp1gApIKb9itr8WUtp8mXBNGr21kX43VePZT0UmiWnyJjUl3IOX2oVaTBGEvFxzdI8c2
I5ZOBvEhXxK+ooEjQPjbkgqGUGZEkF+brs3MvRllT9+LY1S8qKlI3sumk/krKELbHMD7reVWAL2s
PmRRZgzbAQ/hxpJjEW5diK7qC5gapzzWRlpyl8dZ9GLYV3ppkrs6a1tSacKcMUkVmxQDrj/z5y7R
CJjJuHM6vxQt0OXTQDnn/0p7VQ+kjsSDXzNczmWK68qf7H2f8EG/ppOfkO4lO8MwhLjwjJIwGRik
q27imBMUg8Nj4aT4IwnPGte3ckUc9ymDQnBSmq4dmI2ugdQfGnDmpzfnIMsgnXPkDSuwrYeuX+vy
ZZhDl6mU6N0MaqsoEzxaZQJuUhmNSGPIvfo6r0OI6bUeqg+e7nXjkgMPhlJ5ItmWXlhOB+naRvwK
jduyMAkkjNJmUSFLkq53MezipB29Dz/JJuYYwrPeU7p0tz9+JOVWABI3CgRgaG20z/tkNhty3Rrv
JFEDN9uVXC1GhoNpkmOWxSa/Ou0SklYTrjFzvwLu8i6cc8lQL7wR6NICg91b5lkfHnTaRfl+mKtG
gKxz5ig7r8aO5iPR6Yh3rwir4OR7ZcqGfZ6xEFvuRfJl3KZI1NusZ9Sz0MYNAHZqSzeJ37o2ablR
+1msd4UQ7vgKl5t/CNywuUIaUOvJeFGLbSJ3h+LcxAbv+pIrcGbDEviG+KHYrw/018H77PAPtrEF
BrvxObj8o3ANCBmRACTbmmENQBz+643q/59S1VsL+k/mHgCCfvwlL+323//ZzWY+KP8QSbuLCYWu
8RZf+2czm6Z/SyLkpDF6VDdkJIJ++T9nHikRaeRBuv5t8PFnm/ufMtSY1AB6WcYoNw0qgvl/pZP1
k7/Ktf+UoaYA2v5BPF3kMg+tochpCpzFG+jyUwOQC9ZImVaaMsi6SOYgj7bbNApYTeHbA9JeBa1n
vlYibd7S0iVRLB+66NNU1n/Ll7bxtmsTjMNWjnP008iWmyVrk2kWuCXTKtqVrsi+Wa8vv8++jl8W
/Ir33djo+1C3Wf2UeaK40RsZBm29YCQILRid4rPR/srA23OS4s4J55VddJ94/cYVi/E2SdkOEcB9
Otsdbp8+3qjUz5dTIKmJN2pd8mqXimaOgRNYL7/T8D/ZvVRl9ZXzNto7Osn6vbMutdyC2zNoJNoM
YXfr0URuSkqKYRdk2GgqObFhWGOc+J4V36e4WC4Rwt87EjyrU7ushrUPlWm58aq4+zkTdvCo9Ero
Sgl/eeMl9ZhtTEomlEragDWk8SFNKK/tfrfAf+9Weq5dAlqAWNzK6U7SDbLvYGaG31w9xX1c+8lD
0QXZC8UYeprJp3ZWc8giMaghuvVpIh/XSHGGcthMxyB2sl2bTurdCDe6KFEzCh9EXL+IblXf5WjH
l7YJ7Re34HLZAvBD9xHF6mdc9vEfYShYkvQe1JA0gx2/uPXwki4ctewo5/ppNREgmcwPFWxBEe4S
J3UfMlo3wrqaLDiHoSKrzC06G2/GWEe//LjGPr/U7DT1zQ/egTs64TMpTmWdLfth9bxzEt8oXf3g
yHrnEc1w17hGXpI8gYURtQ5/pBPN7GIhwxDs09FtQsyrJlvdQQ0VaBgcgWEus+RDtDaMPptFt2B+
1ez6p5KQdYRTYWzejetEzQnWbr5si1x44XYtVfAIZywE7NJC7NkzOHB/GMHBuYkwGLEdEMt8lWXr
3Wf0S9StSWQvyQpAn2a+j7tdCmInOYR94nxbeVu+VBmh1UdCBjGgi84OF8/xik9HU3ygbfUz3xwc
VXtmO0Rt4O9D5ZdINvkM74o68V+mpu8xQuvyVuwQFML4YVbuvWN98UydmLxU/pA6m0QUE5KDyAsv
WCHGM03K2J8Lo2DYlm51VovDrrbzy98tDjnCKZJi+qXHBCdlmrVsBroq2s9yKc0+yMz0kQejXXZZ
R/jIR8t/jNxNdhHmQLczP2ZhfG9XekvK7j5yyK9Z8lw/qijF5gzfGlc6z47fHJ1ktL9GJ0GJkq6w
YgbjiKdUrOOZIgsff9nBjN64fY7zPYi6x9X3nOcwmoKTwySo2Hi2CPe+HYr7PoaguhlrWPabJSgQ
Pso5OE9TxLXs6dnbVUHhfTdp3aE9Au/Gbot4R9zdCn5RKf3lbmos4wzRj+Y+dRPYDqKk+t203IV7
Gtoy2uDiKHbFlMtzAI/2yYh6uc9jhVldSIAkm7HMm5csMaqgGJqpF9vWoJMJ2uiudlpGvzISt3JI
Lk9lbcQIhKnvvme2ZFrnq7F9jp0qPkKl4sXMUhwy1zhnD3ZvtqllWl0HC3rJZTwCyN2fWJxmZdyR
W7C8dIP/1S/uTTrkH9Qaw9c+5fs50dhzHNqGCCWmMr//9Uv8/2Jt8f8QgY2r7X9/d/+v9bf++aOq
/3p/80/+vL4j928pKwsGvWBEb4y1/7q+w/BvSRxgE8HEQaHGTPm/ru8QxpqbcjrTbnFoRAnj4f+4
vgNudhwmEf8LSb29lQP/wiD6HyxQicsU3Acp6d4S3Zht337R3y/7gtQZaDNL/6ZNRP3X7K23rRT+
4QHNBQmOjyUjoJ9/9/48/el1+nuMpfcPe5L/9kv/wa0XcFeraeaXWoYYx3DfEYjISMlFYXFTsv/z
3/ZX7fx//IW+ewsiCrDs/Ps78PfrzLEu6xayyj5y7QZf4gHORpM6p8EAQ8jTPyvYvwT4/uVv+z/9
un8oi+rV8I2dcn/v1+m3fB3ix34mCKQd573y/ONYyBPgSJIZ861cQ4Bm60iG4TS+FylwHT8r3vuq
r4mBJVZiFoP/9s/fjb/uHXg3yLwAtcPTk0XsOv7x8/Ytg+PeOGbvdp8pWrWxe57Bq5U2OfzzX+Rx
hfxlx8HvSqlWKQ1jQNxRzKLjr8+WGCvDFZwQ0dZlLWGLqW0+TEA+zFabpd5Z3Y8Xa5W+U3Oi3gmX
oDzMq6gXZFvOYfwjbYNJ7fphRGSli2APtlxflrBrD0qwQPBM8XMqGBLMBMlfOlc41yAx2X0Ejvzk
9n6ynBdis56NS0jrOk3Ds5fpDm1XNFxDHa/LVnql+yPNmoFptd/M1J5LHR4gHvvbyrrLtery9dSy
nPs6zt3wSW/lvra3wdnAmJWnyLgCebftV6QUEFk/vapYvgMhI3S2ibL1EGLNv4p6jNpDUlqkzUMX
agq4eEAkBPv/czaN2RdiifdhtXqIPbJEncqqyp7d3KBTTAZItja10Xu6rqgqcxPuzerZX05BJtIY
9rfNSrMq9JKu8I+ztmzL67XHlOPWHfBhmEHOQefTckhDlWwzIe0lXVngjEspDtpbi1fZOuTQVASr
bIpsdfYtIR57qcr44+bO3I51hq2HDx+/VUA8xOSN/feBIdWNc5U+5ouD9MZdx11J7vKdrZ15O5QR
1o3BIryWVh8Jz/id5g2Co4iWfCIgYlbvAhow1hrWvOnZcYK+3IdpLr8XAG7fdVo3f3hWyW/rlMSX
KBowIa2jZkamy5rZlj8CNFYddUpCg30wiuyFoWwubFnGDevhEGWT44dUPL6HZkJOqLRiRaiLCiMD
YCefTkkCuj/UIvwYTe1/oSeGndd/s7I8MP8ZUYDFUfaki1ZeynrKXleP5OJgvfZzTTDInOekB2Vg
5tqixAdvR86W25LkSY1jMzLfrTy00XOkvpnQvVgNtduZQ9RpkbfsVS5nvvwxYcFO6mN/4Ju/czW5
CqQ0PXQudQP9x0drGXSBCkQXu1bXpLbvVd1+rD77tbEo5qPUQ/gtnAd99SE6bgsFXgLIPeW1nnZc
RxBw3Jm8WHd815G+MOy47zRdTdW/25DQDZXNd2sdk1SYR5Znk/dOajldWieKcaTKkOSFImZNDWEd
FbItElDDAzs8FCEARz/Xcqwu7jKem9UcU5W1e6/Lg8Oi0TfOcw/MOT9mK5Y0lZN9kDtld56zdDn0
3oQPoUz8yzD5Ac/bBGFqZZZQlgHRr/0QUxoF66czBvWbl9IvVDlQC9m/1n5/bx3WQ2nJLAIgZUAv
UDvpPnfksfFF/sxY7VF7zQtnLjAmxRBFsUPoFCgj4QLYXEJz8GB/JeRvl0P4MYySQizpvrQm2se9
+j7aKtoMUfIuo4ztHzClHuaXsro8VCV5x8sCCHpg1g1RyvGg3yORn7AJLTwAhZNhF+7vzCo/CD/J
j27F2cfkeQ6r+27VpOKYA6wJGLnx++hkEJPa60Ihqr0Kr1TnxidBLXHn5gqvTk3I3Oim5m5a8q/F
WAOOIlIHbj7N1Z5lY3ud5cABTkvLzgyqaBWc09CvH2zDdzBZlx+eiNAyWdiQnue95372RQcBUCVu
lgC8HNEG4bZ0Y95Cd3x2jP/ad/VhGYx+cUI3wAK63JUkCvB3oUXs7XCQg2YL3WSfulqfedceCrm8
phEEOtWJ78PAAVP2+3Hy9jmxMTpy31mtCjBCJjhxoW3zZn2bHO9uaBpG00h9sponNVjoECcLzlIM
b12E329yr0W/DuTuoESulktsA9LM0vGoNJq5OLwHhPdk0v6hdqNTJOPswsxxp1UJwT6y39dsPWcR
guG5aV7znCjVxG+xWEf3knlZtpQ/ci3VNsWYFhr5SvrDjWKE6lCjEMyr/RCIL0WTXkoij4pwumb0
tV3lXycdPi6Rcp/ieW4OZUEey1DXxLdlI+vC9Tzb7m2p2vusbB95YOhD+Y7x7jHqFa6T3GVu/zqs
+QuheA+kuN0rw7mmW6JLBrS2g9KHas6Id1AKNa4YHEBpxBf32dFmIRaBlhUWswPiCYJgl5Xl77AN
64sY8phusJ75kU15YNwenDMz/ErnlTmmkuC9h4OQqKWHZUcMAX1tfyXwR0w7Vc0OxML6LcgKEqQL
C0IKA0EVf4Kp/QgWTCa+h7TeLfNvqljDixfOtQbq2WcXOwy/WbEex4GkHQHGzJuoFUd09hW23Bsb
fzEP7rK+l74IicDtxn0bYOMY7JYx0IbOcvrJpo3QL72cK7aczYDHIhouDKL3lv7LW8KejNfqe52i
g2t8+bMa9Xfr+fXe03nibmweXBF5VFujFEgUQTLFrJry3uYh8D52rCAugAuyM3jSE04Rz4Gf5xXL
QzGG90PWHSi7jyWLv7GP74bJyXdOAZqCn/YHbSFItuk9IKlhx2wC0XS5IKetSmw+2n7EY3SlgkGA
V2T4tgroe0wEDonLtKpnBT/qFbsXzD5mXkTsoAo65at6XtE+dKV7HAS5Yq4IfEKXgGcRulAcc2qy
jSXm6m6lo95NLt29bXAie355KXziN9aGzO6obZutD5B25LzdzlPs77U16GnLfNnrEM6jm6R3vapw
cIf+W110yA5CcF27qg7RGJbqKbeqeTG6by4VsX55jf6yEDHIJwJLZnhj49NCsthMbJ+Nm/Z7kI58
g1XRfSkg0rF/m6a9vzrJlfGjvKDdKHbcHIgq5/QgdZw/+dlYvAF3+6YqGugZzF86PjLxudbtjJFL
JE/hNF48gl02ehxe/UAcdR6hfF9TcM4WScCj4eW9NHErPtkIsf7huD0ksueayMW18YTcMdRLiWyR
+a/QYjFeK9WchTMxOWOsUH5aYxm16ymbnsu2XH63bdb/bAzJOaexqha711WhiSUOp3BBFVO08Wkc
Gv9bEURedh1yWu1zkyLmOonC65q7mqEH6xy1lv7T6lZ1/gvdVlQ0u4D6M+XqybxvcU3VQIGWP9RJ
hUtPeP45C7RTnaO+z7ura9m2kj/eTa9SjwKh56g19IeqKt56SUrS1i/99lEsbZe88yEN36bCFied
sCXZlJWK7rokt4Qurj41ZyJOgxqQ5JLP8svxDXS5zmkuAFK669T3zPS6MVlzHm7G/PMQBk/c584d
aMr0K4Tr9CUVVfi01pXexSyDGWcM0/CTOUN2n055983vez72KpofkkToTasoViQZiIdJq/VxUcXi
sSRLOTeWpNGvhP/Ub25SD0/Gg8g51wLpzWqq9FLEjvdauFl/mWxXHQJr589o7Zz7NMpvp3vwteV9
KMDimvZJqH6++CsPi1vU0+MSKBRALkNxxqDUAegFKDtNnR7myhuPTeyGmKHiMCFNJxW/2IiqjXbn
+WQCHBw1R9tB1gQFOSstxeIo76PxctjKtVkBM7ZTjO2lr2ywdZohP+heiR0ihPWZ9TuiqNp3rs5S
wx8ZArycSdS/ZnneY/5ayBtSN+wW4M6CaVOeLf0ulQUtHmX313nw1tdWUO+QB1UxZZZ8P4ZlyN4I
pSEVPC/yq5IVeWedHzpMG3VwXpylvxOuC3ohqvQIjnHpp7tFCIJv+eCyN2LK0NiWkX5ahZHMiWFY
ci75g6ZWnZl8UbFFPhGYa8e9jHH8ooBR4NuSQ/YlRaNz9eyApBm9woU5Woi10/Egl3vSbXdcMKAv
3RROtmwSAmUiZsFPsau7e0Oeze98NNmLU8zrNwpqd9uvMyagVOCZatrujHaBjWda4wBqUSXFXRCz
HipgyAapQOXN3nDD/nrcjUmNy8E6M1UGpNZFUlAFM5DROoqmQ1F4zR9LhIwoKBmKklLCVlkl4REa
09O8cIXLBtpsVgysHAX8SW9N651xUueumUqQyAzQzlPBXJyVmUsUkMfAnmniSy1D/zB3brGtoo7A
yICnAfhpyxXiEwSpwwYyqZjvYolTqK6IgiTjcN0vZersyrhPjyu6kz1rdejLhSe2heg/mqWcGB22
lJPEEe9lZdtDI221JzYRo12Q9sd88LAxtbnZijgDVG0KBnvFUrwYZaB4EU93XkQjDshsuBjnVNwm
wNkOvDTnoJ/X9S50wUiqiUjOTKzE/Fr3WdYN+UC+OpJa2W3rQDGST29RxrnJGWiszsQytwwpECbI
PEh0xmuj1uoYc7ztYxDKW7RWvHW+lp+zaqcXdk9sPft02VJhEygSxi36jzm7+NE87tD/iQvIJQz3
SWDPJqtjto+sdOCL+19IHMCWlHslwlYRcgFKD4tBPa/XZCYkgmPOXKKUd2YVhdiBycYFU0TiKmh2
eIBnDNTtgCbGEdlLvlCW8phaipkxOkZljyslq4OjTF3ujTigroBorXaF59Vf09EZn8LUMd9vMcGv
FrVDcsrjVX5hXswuPw3t8s3XtiTatXd+0WJHe0sSr7oKr3cJY5zVhELQSHFqwyK7BnqmAQGqkpxM
iHiw75r6Okql+ouqrET7sC79lznoBFhagm1AF1RppXapRVu3b2TEnpaTGhSqTxdWLk3+HIgZbudQ
yrGHQBj5FIwVbsVGLaT+IrMi0a5X2b7wQvE9Qxl3ImWvbDZxOhvm8SbVaie5ub+miGK+Mqmvn3W+
1M8N4d2IbZCJPbIb6R8UoUb6KibgL6bKwYb4wjyFcROiPGz6O5cvOSvigai+yi2OBFItfDVQY9y+
KQpFl+99lWQeHpKkGq7QazTZmF25X4t5gjJc1btsXYorgwVgdBYlGEEk9g/hxpek7ugjOXGZYSR8
me2qX8liGr5Wa83GOFTzcBcrp997VPhY2yKvOjqBdc4SEc2lqVz7XKHReR1Zp31k2vOQCEgMeo2R
44nRVX11epkdV7dEQjNoanu/HfS+M/MtoDfHkB7nBAO5AW57k1JRBLeMLQ0MFY+W0/bPs7KAD2yC
r4tn8kXzZdlnVuU4XEgj42Uk0GBhozF3QY/Hgmip2wo/jo3G7dDE0XUm3OTk2IZZepe3UFOaTByX
0S0/Epk4Tzxt4lgj5nxg8lviZZVMdGo+rm0Wkw61qebA+Sx4vceZbee+dWz6EfhOA2vdgx+js/Tc
WIN1uaYgnqp+PA7Imh5y2Sa/516HL8jyXOxnysdG2Q3xfe3Q2OW2tyflVySjx002/1o4eB/1FDdP
lggis+2GgudXxmMndzkjsmFbaEILEH5QJrKVZNGWDw7CiHl+AIvLJzXpuBAoUI19YqdJjFlHAbCx
o8S1Fi8LksuiH54qBlJQ14MEaobJOXUyPzd38bgW19hJ0i2BTRyNUiXmLTDF8i2tRqzlypHQgFkf
nuaoSRB8rmlx8nmjt21e619xnVvMOoGu3/0ucs/TooFmyCw+216w2WqNQRlItuXMBidUPTqVdDgj
6W1+qFVVP5LKCX/F9obQz8blONN17zxbpmpTzkS5enGefZs14rhtHBZMARHfyRedDutV2LT4Ehm1
guGdPWJwB2HizyUyAPDlpM2vOpDBj1CQgFaIqMTW003rcxSt5tHeirrtuFbkClMIvY1ssbdruphj
Y/IApyLS9Kc4ieR7N5vyMmXafySWWN/BoC++zGmq7likLmy+84kZJY2G+MF4id0deqWd6BfF+kub
10x5P22i2uewKCTF1KLuG9HoL2SS6OOCmvDSOT37SypIfWP4dfRWRPWmD5VpxatXJ5/EOPLK+Dkk
B3QRKkZWRuU+kat/ypaanrNxSeINjT45YT6fEXq0hzprxnFjJ8WXaUzi/MQEADZJ7xJPnblc1WEf
XLpOm6d2zOcrVHwmXa1kWCF6DA6oP2m86xyi4VQq55efz/NL05L40TgE3G9rdl9Ps8lmS1ZoNpz4
lOefYeJw5o1RUp2ZazSWk7lJt5ES+jJK71c1ESVh2KyfSJZ2P0SdeNdUDpwVHa+NS8NzDmPmONeV
BwlBTpgfSPZOuHaJs+hzu2LR1Is+J02O5jRfgHka1ebXdlgA1UTa/SDR2d/EU4L4SRB1UUWmPqPE
Dz5RIfYUm8nK7HFo61s+mpy/lVnnSIjhff/EarN4RtTX3o+BRnPmzEQWO1NCn+xwPf4om6oi6q9b
JMxo5oN5E65vbp1gtF+RJhFb4Kzo5SL90HdKXyNTzo9LHKqLLPloRbBO57zxYQ3VrMH5ue6Ok/km
hpDxl4Fi9SsTr3KTOsW6rbwZdQBKtmsj++ixQdD0oi2Rp3vfz1OGoeua79AyS8RRXmwIxFWIQvUY
gUMxTH3Rl3rdIe5EAtXbuPuaSm2Xh9MtUlBC7nJ8DI9GiPM6klidkLD5mAnN4WynCr00eSnnzq26
+1hk7bWqaqq8IsaiR0Yd05dwtWcwzZaxsSd+ZesMQmjxsq9lj9CjckcgK5NuvjQI0V8YokSPNJUG
KPWwPBKZ4vwgcXHep4hA7kn09eZzTne/XciEvtdDQHOSoQWDaS7wMw//XnUzJKZnV35NTjxXOG74
Fq/1ar8RamAPVezjEYdm3+hhvsPaMO/NmFdnz03b89pW/Zle3L1vl8TsnXGUW5In1VMRYN4p9UrA
bRs4T30dWUbpvND4vRDKGXm+85I+u22RWDG+1OyRO5k9KdJsus3geO4mHVV3FS3rjDahAGo6VR8m
4ybfeo3yoSuUQ8/v1tEOdiBfOVRkm4xD9rQMTX1aEHveo4iOnggDLXbhUGJ3Lo3Z+GXkvgZLECI3
8cFK8PCSqBQaJnd1LBuCWCcfqBqQTFDwxtZHw0kg4VhPIXgLDhhU4OFk3lzBgbOhvrEhsgW00SYN
FJ5U9um/gqSCqIYgCFyEmdOz8XMQEmO0Rru1TVbSET2X00yNWIllwMQ3HZr3lPHsIVj9frcmjXtf
Sbs2O+lb9eqvMiaexxnCR+qlfmtoBA45Iov3uc2oIwmZXpEDKLZEW1tb912sVXnvpREqnyEUv2vU
rs9NGTSfeRANTP6Gtv+ubRofWCqw9eDSBXFjWbiEpkFajsic9Jt/vuQK/tu27yahguF4w2MmNxbg
X1dcDvhq48uCddrsYMMd+2AvGjSim6ysmweZLNlL1xM5qgVJc2VMQhPaf3Iypvaxljjow4G8SKcx
22mecQc4MM0yz1fb22386CsZ7azrDK+LY+Nz6bbzeWHXMmyaaio+86EyjzLPW2ZRCwskT27TNsvu
ECedWMv9jqe2I3N5wdiseRznJpZHyMlQM1Rujv/8jUCRy1/656r3/Mf//B8s+1hKo0uHRA1ICWfe
7Z36uzVrUHfVkBQDZlRubjKmy/m+jov6kjQz3zTpM4+mTW72oS/1vfLH6a0mCfmIOmn95bfo0zfK
vbWMrLTCByK37HPdt90Rvby45MQ/Xojdwk5QRis/zuMFvMVadOD7x+W18HtUj/ilnGuXVjSKpI0t
ZLAj2kecejvBbnvCr1nuBWBPAnWLhNbxt6bp1mONY2ebh6Jm6Bk6X8LMSR9QQsbLtnHLel+reLqE
IkGyxSCSBHgfSm+vKbbNQnZKZ+QvvvLus8um64LujBnQPLtoU+ZkDn+NzHHuHLP0D4GKBT7WKVj/
QM8yXtpi6C9lPtdfQxOV3nbJF7+kkR/tV6j85LJWMvnSoJ8/eoEFJTaKjrvQ+iy+bJjcyaxpjoz+
0bZC6p82eh7W25qoeM3EMr3HQYIkntHHjtFH+OAW6aB3bp0K9kweN8RBM5A7hNkqfrPb6e+ZeGPl
VcwqfO4iuEbpLH8uIlwPji3XK5h1dqndSk1MNYE1vWMOHwc6PAbBHBxKK4AizTI+aaeLz3Xk4uHH
pnM29YSOayIHtI0W55Vylu5USam/ypyQJY+57D60DLoNj8eVfFr0XlHno7Gq52e9WmZuaq7lN5N2
5khzOR281dW/E7+ePjrVe8ciymq2pIGPy6yDaGHIJDAaZe8YWPHKIbRcY+WVd7EQbEPT+sRm0r60
VvtPY7BgiI8J/2It/zEzP2Uw7fuwV4K2vNOrStHcI6Tz2z57nYe+vaslESY57pGjxu7zoCm/T+hs
srPpi2xhUDvA7OENuXSV6l/wHSS7AbXVufJjExB65eVIqNz2HHpENI+OBjPQmOlJOdjKiIm1rEYJ
XvG/55OZnnXB47fP+gXiYkkKUUyHuGk46O7iIbcwuGwIx0e66dUbvGlC7z8K9W/cnddu7Nq2XX/l
ws/mAXMArg2YZEVJJZWy9EIoMufMr3fjWmefLdWqq/Ix4BcDO2lrSaMmOeOYo7fuWP6IvRlqQy6q
+jbmQi5LX4S6DddFJNf3/CiJZzFTnwtUqqs8lWBhkRWSzw0xTe+YZK/Q6XnLZDQmElBjeBZjaLLF
FZTZPTarS1nAOt6M0dc4FGAn27gK+mcZ5RjFX2RKHwPZ8O6L2el6UisTK5FMfQ1i/7OQcMY9UWnx
R3WBpVIbg9sDf2NWYM4T0pcJp4q5xo0zikhmF2vBmCdJ77IzxSUViie08KdCHdR0eHKWF1aYyoup
e+QBOaIxvihxflfpxfrneRQZ6eE0+r1V80f50iqSdUqIVzUkpBuOT6ts6W3qp9+QcJJRJ2bteXX6
Pmd/D3YwZ3et3wlWnM21gznVoopBQaiQ5tWeXHbgSuggr7xJMTkB4Qh4oqHfy4bn9eJ77IOVkxS0
N1GeQLmdbKkFJsam/kLlBEUP3Fo7vZL2b2E0vEqdLD43xhQ8CCPaxRO1QScf90GJCiZkUyGjEVtQ
8qHcyFsV9JzphsJypBYpBnl1otVHXy83I1zjypJMdcz314u8pTHUrJVhQsyUNHbV5JO5v1tKCxE3
Fe6sTnRd6TvF4Z/PWdYVmXJMjSqog2FSpBFVzw3vmFvgpXSLHfQidpTtzK9hn7YVbn9u4TwU/uhS
BMLiw5AoXjjov0XZK0oTU21FBfNVkyIOqwvb8Mf3n8P8WUI2d58vcQ66bjGEHH3jSlrMPhDijFFc
yxtjpQByDS5+jjU/oYMmoSU3TUWXaJZlzk/4y5AMFRJFucoTLNGfDQm6EC1+/TnE3M1+CnHwkkw/
KtuqtJhghuiqAbm+x1NpN/aF52hJtJLlejt68FUoJz4xDo807tssOnfYL41DkVfDRU9gDCagR7Nw
FfjNw8+NOznIDh6glJpiJ81dEN4csMBkSfGQt2SqAViY3enXP4dTjs0sc+EZxZN49FB5+b1JUj1V
1thl0qLr6wduSYA7aqW6UmVRW7Q1dzrICFKPRDhmjFLUOJaVMPf1K0Qv2Ni/YzFyp4EoqgOYxGp6
x+5A0LvrtESRym8Qq3Ivid6ybLBo78loaSSnM+k9QUvujrVsnBjAx16QZAIZR9CqzbWa31sztY1K
OsegpALDRI1Ld/2EFZD8RzUmQ+lrhIMukDVJaMqdJi18c1xHdVqvq0wRYF8jzmoVfFelQNFXepbo
qyFV8vNiFDmrJAoAuAChvCK3sMH0YbpIJqO+0KfOj1yKvcW1OaqDM2jVYEcVH16f/OrEfHpsAWP5
x+gH0rpoHdo+4BMwUeWM3o67ZQSooPZGkxRwbFN25Hog+rhW+rl3HZ1Pv4TUDlCymYB8QFIJKV2C
zHSyZXLjuR20VwB0+bJfS/2JRfqXn8PB5KCwBvK3if+7fkjPqqNArjWK46GsdpvsBmpcuuEIuTo1
zx0dp6rFkiErkmgoswTp61wgRXrN1T+BxG23qQIIVLOzRLnB3XTh33gn3t08Qx8262u0eSX5MvMU
5kxSUIlmlcNSy+NV3Z/F6Z4rdnTv3Ylp7tiypItUKRoqIjxDOVjnSfkZiIUJRq0lZTXYoZEzjo3b
f79zQJ7REGrhQYJQ/2D104Y64XDRsioB0WJ97++4g1vJwChg2uXL6i461TmOTA9o8dA4UF4umUhs
vj/FeAz1yaq5f+0dAbBueY0CwumfVDvDn2M2PdFP+M0fGwDfIh600SumUGgrZY44o9gyF6d5Jd9a
ML24c1+M6WMjnRh0R97et5BzV/rSVehVONGFvL0K6U4pfITDDZdMJ7rIse7/LcrBulFFYcKVs/pr
nM0+BFRwg3YcHHWZ4rJ3ci945M1ps4k66jz2Sr9QRl8blQmaErZKJy4ov+/3ki+P14JUuyd65JHJ
/WsU/WC6SsQOJ92GKMplC+iODSe5P2iLwZoL6uDEezraJJnFCjyOqqJM/P6ekOBPTT/mIrfecDq1
fCGp1c3PDTrSFZieuJVkdSeMcbAcFhVrsF5l4sIa/d7uEh3zciThblln5eLnUNKRGepbrIPmhHoL
6IFixIWo2QL46NlNTixtCHRO9kn2boSDWay0DTVgw9WJ2MfemyIi/yCTRr3+rA352jukuC+jUk55
lBbEtN/HEtFYdYv6loLdU7PIvAM7mIs1RaZMnwwVlcGz08nXaBPokibFBxemMva6aApnqq3+3qW/
oMgN1GaqzU+Mt2OdhZJwlbMJuhN1Fq9+jWmC5KAOJSCmJwmrwqzTF7/1ixPT1dEoCAEtVeS4xb+/
RwnJkaU6vteLJIj2UqrtJ/9UIuJYl1T+DnHox2SG5CGMsCRES9K7dbkXxaH8xNA6NjtpmmzMIiKV
BI58MJCjVm/FjmJovExwTgFETNkvfFUNoL8Aafvn7nfkPML5XLdAYPHQjF8gzy8TLgpDfJmLllkj
eClKXXFR/3vVLcr21UQtp91BCeJm6uegRzZz4LXANJBEnt2YDoabEiVZ1IbJsIg6ya5G1alVLIjL
GzaoFGN9Vs0pT7Yj49ug4801fWwhfzO6vrQS3WaKWzwB+4gq64Jc+1BSC6AAn8gpd5SSh58beCwe
s70miTh8IASbv/81HoVqMIlCgKPARq6tQMkWqdV3K+oqge9PBux5tI+nZrH5sR2MbZRkWKMZKEoZ
AAePNWiMQRdkogabaoPg0E0hb0LYfGxWM6r3327it2DzRPOliZCgQP9Qss0xScVvO2F2TmaH2867
Zu3dB633/nPAI4PPJAU4K+FMhcP5wW5En8qkqMuSc2VSXqLNXY3atC616MQ0cuTVzRI+zhnMkXOs
7+2ack2HnZYNC9mADUshJP4xzXkvDGd6oz0FRSmdmB2PtAvBP8opUQSN80fALm6tSSo8AOigGTiO
LqMWDofYcJfx8wP8UwHIgPsa6WCGFDW/yrOeSPViRrZGS1FYT5zt6CPzfq5+DZd5dmKoH5vNvgY9
3JaMpPVHnfoBXAJmz4dwkUwcNmav1GplaTid/NzII/PZt3AHq2mkxeFAzVC/UKYbT3rocmCL/U4u
B7dNblP5Nov9ExHlUyEPhp3n97JvgtEC9o8tgBNi6OGXNhZXGENguRU9UZhDJg5PGG5myFxxogMc
bTr5ZyzO4Obl0G1Ojc5je/dvz+FgeKYBl9jF/Bxmm0QmWD4W5jvA5sUlUqPlqbPCiU6sz4vzl9lg
opQgFw3CCf61pCdOx9VcK506SJ6KMn//S5Sx1KPQQPPCzWu0VmumnBiAT3cqzPE+ywwqw9RQTcU8
mAPGwiuavrb+enhc39zNzlzlJl16KXzxn7vs0VZ9iXYwLMe26DKBOplFpS96rs26FqqOaZ4YiPP0
eLA44FT3rzZZB7uKKRLYDc5tyhP93GTv0m6mfsPEfSLJdPzhoWkGiioZonq4uJtdEXIMoSvMiW9I
P+tM3Vi4ngXr7k6DUX3i6Z2Md9DT8foJvWCe1eZTqgoYm7o24NG/TKAT/JFPxZt/3x8P8kv7Drp6
3aDZGnse5PA2m4CqlB586C76nmVCbS7eD7Daf+4gx44nc4rzX4/0oN+zXIW6VBGyWwZX+n19gYKT
OinAygJ2WBNN5eHuQR62658j/9pr/tTYg0W3CSVVjudeM5t91FjYyIt0EVzVNqWvS/HK3ABeemnP
2xuwZj3+gydafnRofGn4wT7K6oycC0rCV616C4bwLAtv4IeeyhnNr+ynVh6Md6qaE9GY1ygvqrde
dSEZwokHKc2/4qcQB4O8Mmpu0ucHqePwhnM9vk/VegiXc9rBtKnBtimcPLOou8TN5eeXeCw0sj/u
aTRdZLd98BCl2O9DyyC01ocYJuYS1UFUvxa6+ZpMuDK2OEdIwsvPQaVjr+5r1INnGsV5bVgDUTlo
4mRGkfIasw+nf4OJBhE9wQDk5GFGOjbJfQ168JR9fzARBfEiOcdjTuOQa0whCQGvnxwJEeniJnvO
+kV0d+qIeyLwYa5YDnOKrJS5owLyaLVgrQ0XZi64cu7tf36wv3jBhz3pSxu1gx2OnhaiUM6vczbq
Ne/Blca7wLTL2CVVXZ0x+S2EEi+XhhM9tHkOqnh07XCV8Nwp+ABbh49E+GCcWF6ODaGvn+pgE4RC
BfPChicvgFEtO89RO+9EiCM7c4tubOpzHo0D60HDRUnwKBomRCuuh+gMTpxe6eu03jfRyTTJ8THz
d6yD5iDRaBUhJBaL2KO4yNx6oGYDoxf0wxvfwQ8kXqnI4PZ4f3ycWtKODR1Zs8jPqGR7ObAyl3zZ
5szyzwBmxQB5sl1ZMq7vabiCHX1iJTv2yr6GORgs3Kb4qWwSBotiiJBFOGLFgbKwOHHuOBoHGIXF
OdgU8ez+3hwjGeNoVIthYUkfIWLtvD1xZDu6PlLj+q8IBzMc2GRIQCIRzLvR0TFwCpZevy0epN2Y
Mb9icoO1S8A5B2Bse6JX/vmy8HpHagkkYHYo1ufvf3lZynw/HSSU9kowiIXATZDI9P7TiUE/786+
D/rvUQ6eYeH3VmzIRBG3WNFiM4K/FAYZwkLcDFvKWBc41nAhbu6wT92cGttHm8htB1WPDHG2dN+b
GBTIZxpVnRYt+U+h2bTGYFvd+c9NPLKP0yRZMkjPaOy75cOcCaVRUijWpJSVS2lpYcdiOSXuR7Nb
ZuxqJ7Kuf/bJ78EOhliFmqodLIIlVOjJRuYwd7knGnQsBnR5AwQ9GHr915bgS8/Qg2YYtTTGdBNT
x6l9kHGk5+hLIdxSYp7Ub+Ildpi/o/5bBgD/f3IVofp8eQHuS/PyHx9ZEzbj7iX9+B//7eLl7SX/
j5v/df3VKeDXz/ymM0mS8g/uBUmL6Qr3dYbOEPoNV5y/w4oyv6d/IhT/RWfCCwDzbUY37DUJU4D5
MPMXXBFYI+YUqgihQtd16N//Fp3p+6niL7Yifhffx5YfD6A6rbI7Mzp14Vm7OFfuBuUCTQtyyitP
W6BFfGhxMTprsnNgeScmFmVeyP6eWP4VVzuY/MVA5SagzrszgDET7qLSjdjnu8y/g0G6FkvZudSa
6oVSEVf3dbc2sNPLt4K4aNXrslkn/AExMYF5fICfsdsk45amcHL9EhCt3avm2rDylRk/wT+KM/+s
VSfQ1K9f3u/V7w/5FcAkm99nxb8//MHohcLQpZEfdGdxuBnEj0h7TcJnSVmoY4LB0JPG7Wjxlkmf
xrDr3iR9Hfju1F/Bh7eBLljjVW9VjpHshKfwla/SMbPzaT3J55J8ftEI2zK9MeK72KLYNl3KcL6x
A/YdZCiLYZs/l5+xOrrAafCrxBwzu8iekalGtopLHOaOq9ls/be3T7sYsPAUsAfF9W/2u5sLzhx8
nLhxzC4F+xVVMQ67Hqad57hMY+UMIMt7IF/vGPJSTm7lfjcEa5S0HqLzYgfJEagPN0WGcofU0+5x
i0werCGkIh4aDmqPEaQGkrbuUiyWpr/sFHdMts+1budbJAdaeFkEdnktKI5Rr5GoN9jl5UuKdZee
t2tGiwteBDl2qezj8RKJdO45BqSS6paAVOg2leRKMOwLbxlRAl2e9+lObe4hT8TAZrC8wgU9WEvq
eqDWtb00/a1UrsQOFde7nlOEJthtt05zlBBLNM+2Nl5zbsd3m226DcdJXRSvgdve1cpKwwByutAu
Eo3ioVRdJJarXcNBQghULAYUBPeCeqHXFMOOrlpdWtWSv6RtTikjbvHlUNrhU6/rcHns7kV9E99a
jCsjJzPQ8piDXUd4YSEIAkqIQPZ6oCycm5yidPS33Ls0X9UAdP+q5sHW+kYY1v1N+DiAaSgt6aHX
8dXwd7W3GuvbGheKCYsN7vDQz1BngKWTcBFirpefpdQ9j+ELRliIQ6sVGACeU7AYsGfDl1VHfOkG
yVoxzpCCKfcT/7C4h8ZFdMRXabxvkSwq8U7Xt411X3fLcgkMYIEkbpFskztrLWOMaWG2y/2oq2Pq
qq7i1yw8tbP6fq75e4Qd7KgGXUqDxrRwgL1JrqgL3krr4FLZaRfKNtsNu2ybXUhX6Qn384ND8t/R
DnY3EbJ4VYyJlp239+Wuuhpu8ufgxl+RP91R3PA03mSL6sLc5f+3EQ92bTJs7qmHtnxGbc/W2+r3
06ZcBZfxBbmxS2TzO/FcX8sP7Kduf560UBHNU+uxKXfeL3zZD3RJ30Kc1toz5bIsHTglCv2rtqUH
axduh42+TW7BZAadnd6PW2lTYvWMO+CaIbDFfmHL/8M8WMEaODu33pRld15dNZd4ip5lV0j6tWQJ
dzbwLhq8jyVbCN0JS0VK3m21X8qxQ6GmHztC5oSiHWM11jglmRzZDShmSjD6IvXQviIs6ffh4CbA
c+Dhjm4bcesoLXR7MhzgTee7fLk36hWM8nbc4C6gPWJNv/Kp9R/OqWUX8YtBatwg5F9L9dbfWf2Z
V5/PDFSskrhK+RwzV6DZ9/HIF0PqgE+Jclv/1BEugqZYpXvxAo0XOCPzpbwud9bZbb0ikx5kMMUc
OXcQ1a4R78P9bh/Rlo9Xo0CJYSoANnVaQm4IcDnleNtZSDpwziu0lRpxNnZUphKwD826xeFWXpXp
ti0/LGbfvPi0HuP6LSmeGuVezj59cVMZSBDXw5uMc5zwhJuJBmZWxY841beFv25RRn2Ir9GFsgk/
a81WE7d681+np95AW+4OuKa/Dlfi/j4smbTOhvi5ax0/dSsIFPqa/2gTu/IQva1FTCuxym0WdIj6
02jt6S3cjYtw7a/Le6XcWyquY4AreEnWusadLs7s/kG/Fq/FfbIJbpVHjL4xeAwYkslFvsYKmUHU
uO+41eG+Gbs+bng8fQm1QrC0Gu4mnI6+IiPnty30kRusc5fxKltrF9Viwjd6Wsr7HnELtr6KXeJD
n5dkVovzjqoj61L8DK7OSN3gfwfQxtbsnvCYv2+SR0TXl+09RDHesORGKCEW/QWL3gYE7BKo3JYm
FhsLI96xpvO7rNyoCR/GS2nnP9cxTgF7H3TbeF8zDvzbDI+VHPKFiOFy9ip+WGfldfFUPdEJUF6C
81Gj1UypqtGQ401N99QWFXcujv/JJUe2CO8SBMvC0uw2JnqoW61C0XcplVA07jTD5kf5BVCWMCqR
rsXxxkyWyp6cZs9Seq2hZbsWN8K+eol22r58lPbjpXk+G8OmC+WcEmFuUxDN4aw42Rg/+uv8Wng0
ltr5/DBRXTve9rnZWPzpCNfFDPPeYBlfGE5hP2EStGxv9eXs7jmuyyVV/2+cXZfjefweQQR4al7C
q2Tn3bSPXeUMNMm39at4W+I5MxvT2tJ22rJm4RDZ17b6Eiv4Y7sgqWEmyINT9wvpVWowJxcXuHWo
+llngXwe1QULv4jB5sT2wtbHa/rdwBocLjKqXehetrXMOHfN5Z7vqFrzR9ECNXJm6oD+8s6RMlxa
MVld1jfFhT6XQq5ihqyL5/Q5I3FapecpzqLBYMfnoLJ3/j4U7vNnY8mVO2zDFq2k23/2IJsscBhr
Ub4QulWNDSc6cyzjLaS8C6124meV8iWVcy4VdY6+kR6kB2UNDXGj4oi0SuqNtGx306bd4TiyTe8R
A1/1++4Nv6QBm1+Qk6XLiKxHvAyWCOwEOIRvUeGme1m3qWIVcjvDY3zWOmwgxFRQXuB7IKaLz6jq
mEkYwx7IQ1WfTc2VrGAx45SIsRq8Hkl/T1feuBvGxbQaqIsbSDJkN/GZf9aAOtvmxb0sPRXGqxU/
68KD8ehP8VMtGmuUVNBooDMjDb31x08BeTGKszv4zEODq07yasASaagcNG0Zy0g+xzq6GHDCfUWc
PejmYsSFEqkZ6Lx34bG77a5gyiUFtvdl+ZzLNYC1pV7IrhDLlAJavHhIbR/ph/lkXMtXYDAuAZqD
ALUbnH7fmhf/qbnu9v5j2V/BG1+JOqgnqBxDAbKZPaG8aEscuxp8Zp79ZKVliArZ5qPKD5wcs+dq
E0BhytyQLVR1nWGp2dyYH827ioQVC9PKibvzdtdcqk/6DZucdnxUBX1j4CBRI5OSKkRLzBFQdcaX
MLzsupXfbSwZBNNSvc7fI++sy9Y6VLUb817sXuP6fZQ2wmN63zyqeyA2QqfBoUOCDrHEdKxXuXUV
A5iB3TPEc1LbgVN09xMuj9kyxEOVWo+B3WfhuUY3nBdshX0g6Vb9DuVCi121cIt+kZJWIXtyVyTd
Ii8xJ30AoHCh9e40o+wBB80rTAlfxbpO4ah4Z0pzVUpYd162woqTUXXG7rkG63GuruPL8sZD4moH
90DT2spFsZXiQD86CG07ZLcFW70FomX4r4A8fX8BfE6Ml1mKxmkxdHdTSg+D0/PE6kbTvHPVtfbe
m/9OdknDlhSOFGiTJ13EnrxFxeUI46ZTlxqkU+xQMVb3V6LiqBJadpDvdvqB53ZQrzTperL2WnNm
4KXez+80+uwAcl0BKNtTUC0X66B6UZSzxDtP1VcL7xMOgNqmNrec7aTqLqywK0ob2+rXSFm58Eox
swL3l7uadAbIY0heJXB4Oq41rQ7GB9vU+D4dsAcY3kPvlmXTYAMDzvxyvGdu3BtcZDHq4bm2O63d
xXvq367jF+2yeFTy5+Sxw0T2IbzJL5U7HOhsqblHYZ5vane4lp6vmJNI7RV3oZuXi6LkpAVBBIyx
iMQpXhSsTr6jZ/ZYu6q1hraC2NaGyOmO0kMbZWe+JNlAznBHpwRpwiw9vqq44xrX46uf7+UbDZdf
nA4Cjid9dtveBPy2xjYfpAvxtrxCQFhMcGQXnDqGwOFwOez7NwVrncSm05XhokNAH5Irbpd0yPgt
X1CTg9HNg3FrLuurhIKuVe65HseExo5vmmcTE21xKcgrqzgz1NuqOAsxQ65sTMtaN67X0Tp1y1dA
WMmdwep81t5k++RDyJ3hgh6Oj1bOPgxp6Wv4GZ0PTyBmMty874Lz+MHb5RmcJXvAWNtfW5E9vZcP
GAAlqIMAacBzktelAYUAvJ4NlKhaite8ZpPCd9H57+FollHuxd1Z6EWkAJmMxBbQoxnthUfdUe+4
f2AFiD90IDKtI4m7qL4QdLQfW4gjbHLv5cHV2OUssXhzAiCtQumKaAuKSrBV4UkqX9okWfRtepGo
8P0D25Iee2xfhvzz1/b7/0F6bPfShdln/p/zr37DGwxOXND8z+9f1r+/9j/yOR317QtcwklN7duP
arz+wBiGH/1Nlp7/5P/pN/+Z4LodCxJcb3mbNfNv88M8+5rkmi+b/mtoOfNdXuX14Q/8TooBJkfO
rmkiOgCL+0GLM8nvpJiq/APxGuaZJjJ0MmTzNdRf7pmS9A/y3PyUqEpkxQxyWf9MigmS/A8SxSgX
TBx8+C51KX81/J8ZHZ7Zf43Yno9Efx+VNHLqKr9J1VV1rmgjO/z9yGTKfiL1iskmZmVumcCXaHl8
7KxrXHzbTULGmwKQL0/nSFbpIA/9V0wqwEQUBLO8/HtMQbUiTSiJWS+g3jiJ26yl/UAZdbXynFNH
3t+XOX80UdFknG7BI6HP+R4utCQRrjPhqmqryQEQF3JpVnuuWb5tMjbhrq1Jw21j2IAg3PedDmwt
5aiVXlvFRu7RwXXwOifLhVxwrue7wdynhuaoDfOgYsCDYAYBXWXjQhRZz0HzWArluk22WRVsVHlc
Qn1xGrIu5bhNA9XtauFVk6OruC4X4CoXuXpmte+NhUMiW2VAbYN86VmRWzbSYyf7a3TymzGWL9qg
xamw3Wtef1F6xrKakDFHDQ6BXbgScb+qDeGuSmZTLvmmSvtFYOFQARIMilugfEZB4eZa6ghatChN
puj+Fh/La4wl3cnjaM4S0umSa1WXQAQdLaeQyWMxEa/qkF2sbjiiFl/BXXEmLid6RcOrUodthzG5
pe8CaN1OIlmub8RLwwodOJN7o7K2lNm4eW9dDPlTLlLCkOD5R4kf58TsMoDhHhQmgJwKDimSB8vb
TuwChEhkM/c4GU8lheh+/xKhF0soVGdTUZ8r8b4pPkMpKNiHV2zCtYGWc+ZXgkUD2dmGALuPuScq
DfNVUlmyY0zTx5eEvKqlAFy69j24zmXmRjBe5aE96+rUzYZyCV7GjSK6o2SsswL4nn+bDphld8Wi
GTu3nrAfybeVz97Hymw8LV+7XoNyl2K4UVn6gvLM+8ETriGNwezyor0MJpMz6eAIanKfhuTgYhRu
cEc/rZ4qhBaKAbPxslJh2ajGO2DA8DyMuBAlxTaG9W2fIRFvNVzBq3U2sOkJh1XsB5+iGnJAuyjU
K083zulHLDn9vveadTbKt9NoLSTI2sXw6rM7h8G3hiyEKl7ZGNPAclde5vM6NqQXg9E+0PWdhur0
ZFjX6Tu+LiROJEcrhv1UvYgCZdGkPZspuLYSbEENzYcyTc5OeWRx4lOed+x+kvZVkelamXcxRk9j
xPoyjKobjtKOK3rPxHCMdK6O62McPVn+hENlaNmxOblR470UYfCcqtmm0caHrn8Z5a4HEtZsqrb8
7EyQoKyEmgjUQvqYxFcxNdeMko2ee6uIrtmzBxMm4TkFQy2k1arhtAM8kI9sbXQ2g0oA7MfS3TAY
b1WW0cESFknm0d7WjkvlxlKw67XG9RDUG59cgSy2Z1orwPjo1pbgr4qucSGDuCnZw1FYSXCOjBQy
VRy4hdCSnOxhOE6uRdoDq2B78ibwLJC/BxFjzcguOfyqAlxf8jC+8J5goyT775HI5sXE2QZSoQpD
1uNP5gnjq4C5nU73uZjtO+AvYv8wZOG15xmbAPIUOEC2Z4AHR3a+agVmAYJsm2EViTPaVHNgH9sb
RSYHLICNbN9U/W6o8tnOE8VghVhr4OiBok9qOfM3tlJGNJlctcjOAd4rHEPPf0aqDqscx1WIcQNJ
kdnu06jep7JBw6lcMEIcWeYcGukUS+UKjkHZk2RO+7GsOdciZgI/jPUO5PFKACo3w3gxAt55Xfhc
AY8EB3hdZ/XSFJILJcKKT5Aew1G+rDG/sdOxwcObGhMIJurOUM0NFJaWJxZxuxycybidRhrEs9EP
btH2LrqxoVwQsW8AGnII2OWT14oimL5++DxlottLJO6EvHYGrHcsdu9pvwO9ClPTeky64UEQzBeI
dY4RyS6o4XU19Psgr98wqrku6m4rV9Od5wcvQgtzZtDvpQSM50BKIuaQEQFFhKqjdM7QW4u+4Nwb
vsVD+FySr/M6Dk5ShWnObFNAYIhGZfBSkhrUjesseAvwOVRBd2rDJpAfFLyWFJhRPRaUAqdXQ4ez
OVjr0odOS4UCGMQHRfBWDaYiPX4L2gQV3sLyVY+VmXYJyDvN4fqNw7Mk+asQMjkujB3ckBzOnfWk
5NOuBoBaBoojT91+lENGmcRSlEUvvYjxr58Mmh1a8QIkjT35HwmAelN7/nnxny+Ovi/Gs25wlhTj
tYQ08mDtb3jmvd5QPORxJyBxhs7CFy7E4N9SzurFbgxV++eIB0XZ83aDkLrM2s9GCtOS+WLwW1aY
Gaps4R/9VagLJvQsdt7Kc3MZckF8qrjkzy3V93gHWegay+0Qi11SKZ0C3H+HOe/PLTqoh/6zRQcP
sUoRd+g1EYKNt9Kd7MaytTf1onFJ8mz8req2y/Z8k66Sh+5VdfONuc5WxoZCjZ3+EN+cqn5TtTne
Hy8VhYsGDkViz3pw1cmajQtrN0KYSt5yDtZW9IiW3G7jj4S0a1lMCxwxMWTQnLh91mMZ48aZbmfs
GlgvWC7e43C1zIs3kMksqzhSQswK1M9MtpxCeyzpJZZPqj5jexHdN227ynzu3TBOzANvLZQZmKb6
TFcfVKGDCHyFFbA7AaM2W7jfkQkbZ3CFgjpw1bc7w1+gmHkXA9P18MaDrwATjWpWOCsaexiL8uPc
54jH4TPLbvEdU4SbIL7wh6dRvZ6U1xzHba/msvBO6eEd6s+5VT8MFPbESuMoEW6Q1PsYIDDgXJ9H
xYMxDtD7HsZec5sk2Mp9eSOHXIdShozzulsiD7Cyq0KWloL6mFaZLSocRSOD3M2nFV424w3YUWcM
EH6E5IgY62LuO2yfF6rENnGr8ik4W9i+whQ7xhfgexdMxEyvVMBL+q3pjUtroEBHux/CjSrIy0Ql
KyTvArYugKI5JUau35ZLT5NAuQ8L5oo25uoEU52II2OlhY9Qztq1qocwa0M7DEOmrOS+Dob5fEqa
uT6T+vI8qTHvVfql1n7q9R2Ht8VokE+1oIuO8GeNKnvW+VF/SjZYuDmllJw30nCdp+SsJnmrlNNZ
E7P/TN+BHPS20bMTbP3pfGThwgMsDO5Y9C5x1bjoyJ9ObYV93ris9esOsO98Zzgp0RYTVOri1C0m
BQ41piurk11Vfu154jL8VQjLGCBwzWtBuOKShXVcakHfeXjIcMk4TdRMau9isc5DLmZDgWRSct3r
1hmYoEUDVgx+qyuWT10HtRePm7AzXCCHpAWecvVey/lcVu9iZGhblejCqlrm3L0ooIzValoWEixe
Mb4l1YtPYuXm6nNeA3OEHilGj3XZf+jStA671PWmlONB55iT5czG9oDMGTOWbbKdp8Z1XXXaIrdK
WHKiq6nNCvE3t9nNeVh96CYsynAkT1bem16PLUy9HPvrKOjWogcbSWAs6PfceJrcxTCEvOQTFK/j
I8PxvCtPwV+Bn0a1BvjOdzWDg0nstIbw6E3VZa4vCvEOn9/FkNFzyu2k6TZouoXsl0sgTddpCO+y
/bD8C2iltpLx3Zx8OHk4meuzCMynZPhuotwo6b3E5n1Sn8NCW0jSuDJ6rlnwO2no7sOkYZl+lku8
sgafvI4Mv/oQGpczRzkbjJU6aR+94O+xs8Y0MHeKmtNAU1Ir7i04NAC1ze0ETrAvdGsfnH8h4MIS
szHUb7qqdwOSfHU+2im+2wpb8sovIB6TNTTMdTXeUOXgYvTjKvpdJ2irSVhRwQIWVb/LQIPpZnHm
6/255uHqBesi7CoXg50Zp7aqG3w8NBcLiXu9mdN3z0P8HlvmspGawrYMZatH917WrCy8CwqNCz4w
kpkAypnNqGLaae2vPctfpUV2npFmLyPLLarWLcfnygrcvsARI87eg8p6GaW9Yda2gLIw4BaeevkV
PHynBhFRmmd4INsC3hdmBhFMF+0sjdZ+8qoiAxSnkPfVng851fXwxLQ+d1NxBf+KtH2K51G4xILH
Ad64DOWRI4pXoF0kYT5dRyFXPs0z1kNPHhNsyMSaY+VdTC9jK9202eTGdJwusW57S34YGMFmq6/y
GWgK1kzou6WYwhVX2N9YcvreFpxPplp+SLQ3gcMsDoQph5mqF3ZhtgYZzlXe4Gbig1d7bi/+b+rO
azly5Ezbt6IbwAS8OS2UZxW9P0GQbDZMwiY8rv5/0DNakTVUc/VHbMSuQgcKSUMUXOLL12rrsPrR
etW2zK+bWqyHwr7VE7jaZEQqqvpNmPm0aEPHRr6ukdxMul+tEPBg137QvrakQVp9Qq/qA22I51XV
kb2sMrTDENckw5O4WBKs/vtv9YlK+89vtUuoxhwljeTuV2LIh+kjYAtCGXFlLYiguqpepmW2ivcC
zWTH5h+qR/rK8i+J2r9HdT5rjn4d1EGObjmYQAlHsk8hjyhq+S0lHA09dPVzCi3td761N1YQByiZ
H35/kl9MPJ8ON/+cD+eo6ENOxhrnOAWSbyA0VzHsvjnE/JNPZgxEfqrD5GigCVNPTik326kITU7J
oI2bNnW+LpCRiqR1h1JS+37o6k2WlNee90QK7SqG/ramYdV52UaOeCvibu20yD5+1qpck1bRsx9z
41vPW4u02Nlmfh9Z3kM0gU0byPctifG+3Oul5huSz3Tj7MosWLckn/oNHJ2OspH8b5gPOptYwPnZ
/u/P+CRL5q+b+OGMT67qYKtaRdoOc2tziKZop0EhaWG76uLQZ0ZjLS9mWEBZ511w1Ql7lQftGWMw
OLzpixSiEG1Bxra0rqvzrCDaWwDjl9/c+xNJyd9/5sl47WlkmUqbn5nu6nPCas9nL1xyw4Z7Z+2J
xPP75Wyspifqu1fry8fOQSOI4R2f8+lewpPpxFKSWwvWX5hYcyWukhvFbxak7C6Ho6kuvlOtf3fE
ExmNnVutycMOUUlFVZOrvgrF+fvb/sUsjavLBPplszI7qj+/S2VpJa6icTkT9d1lI6sUjp9Nr78/
yIl58a+b5nJrdIqrSWs6mdjHSh+aUOFtchyeK0JpUjMHhwu2dr2XwGA138shYq4ayQI10ruBbAFq
BL65g19dTpKiTAIukH6S2/H5XJVk7KXSczkbcRi7YtE2cvHNic4ncrJsoPEnQwNfDtvh0yjV0u57
8klBKrWb4IrFdx/8zC8yn5pYULyfvNDL2ZgbPZMxH/jN0zdH/+Jmfjr6iYyysMY4EQGxww68LAaA
HdTjNn1o33iT98PK3IbL73wyX213VdZ9nNwI2j3r9INjT6poB52C7fSgvEGNbgYcKwMxdYbvon0D
jvtmodI+S9h+PUwEa8w5fEi+CVY64RCC0i0T0VoWMJp5GFvKtb09SPMqyPTlXL3Z2j9Sml0SdR9H
P7zxXpnCpeyeQTPgkdVv3p8vP7ic/z83ozN38/FjVHejYXctm1HKgvMdOgwPCcla+KrGuuAuzMwn
q2/lPX23HH1xFYAZ/nXckw8USUVEw3pAKNWQL5z2ZhzaZWLBcpNF8PvHSv/ivfl0qJMvQ9DJKqt7
TrFehdfMgHJpPRKgC5ti3IJG7oiWvqN5ZD3se8vPUsScyZlm/Tdu/RfP96cfcrJYGZ1dGmr0a+P/
MKmQ1uiloh/fnO0XByEs05gtC1gjSCb4fENFAZ6czotulTzUIuLbdzVaT7LWlkU0bs2w2lt0CHjx
dOFN8n6wxgNr689euEtba1aJpty5ufHo2JYvg2BjIOUoGr7iJJeD2E83QxhD19rr3//qr15Dh6AI
S2eVpRzIOHkpiKYM66IRPIbGcEyRno9BRgzyc2vUy0x51hWTyFnaHTNUZGpxYcf46RQQBKv//1gC
P/2Sk0Wo6Wpbun3KKhvHu4ys4iwLmHjZl7bmVYJaWA0oPEHxDTOW3ZkDg0TegOXna7NK92USm2zG
X3ogDntUSKO+++ZKzffvZIkmTsPTYR91j2SZkxe2zUZd6WuuFNGl6IkQdtXv81e8cf0J8QHQ1Tef
na+WCAe7r8PQYBAAc2qEiZuJ9cywTd6fYdlcxqtk6S7fBl8jpYEBeZ1/nwr0xSvreJptM65gcvBO
J/JUC4yypYAJAmwR3cbbehPfTde0GbJIbJOr5FitnG9eHJJe/nZlHc+E2yXcycRjf4rLpZEdZFOK
NHHEcuZiMFq0SvJeJwGoAKLTrtqRc7oenH4DhbgY1H5nKfKy7Ku1CzgcqYo/qCaqp1z36yBgaqYo
mMqb0DGXjUFBu1OtHdFdEWuNJJPiY0gMDwAgJj+gkP2B5i5dec9gEVE+bTvn3oMK6Ep1O9IEYiAb
mRA31TomUhn4egn7DM+nNqzR0Y20f8ruQeQ3Uye3JmBKy7Wzg2JvxFRiWPqeX75UEEvNIaJ1Ui/p
LOa9yiiqgNvou22kYIioxdHtX7s88S3zblJTv7A6v8vtVa1GZ1oqX2bgTuEbYQbveZAcuzQVS52e
vQCSQ3TpRomQvAS0zkRINXRYvQj1KTi/nd9RpqHGd3RZUj5U+10zbYyW7uDgXu3vkL7rCEEq6kIL
8zxrX2PtMEQHSmJHYH47Pid5Hm3Qa9OmCGVdXAEJdSMuee/jJcF3gB0dWr6baQxWMecOkEaDwHXM
5JLbB+qW4d0UX3fUbUELqhveGHwE0qlYljT8URzn20Z0GblvMiwuzCw6TknyXKAFqwJvUUIjtT2B
Wy4NilErL3pXnvVe/pqXfKh0aI+4hSQzydkv0dNF07RO4bgH+7km6sOoqVdGAoSjgwZgLTh3TRaw
aPTQo9RresiJJEfLU+hwcjlV0014rprkHqb5NojOzBbG372VZnQ1ucjJgC0C5k5d1tRag5dNvHwN
rRwzsDSQeJYDHmckhcXZvqP7FomaNb7NQZgVKlQIhAcWUz8N2gU1N6uyKNaZbBeG4tHoeD2F10pQ
AwCNvkn7h9JDDFP4mgp43rJeTQi2I+8HTSBXWdTNvMljVIEZde4qGcRZ6U6bUvHuQzr9ArrGSqIO
G/4EWd8LxZlWaZaxL+yf4iE9Jlm6UWvMRDwfiY1cFgS7DOShpi2gKzEQ0taR2cqmN88G9dVNsiUl
2lQ8J+fCuwz716Yir8V+69CPuxrgWPIUNoUfizP0Pb7h1TtLH9aZVm9jbmER5Md4wOUCRt3mW7e9
RrlL+hHd0uToV7uweO34DRMS1Az5cTbQFwBaIq69ERN6zpM8vHpKfMzMqzJEcxwgJrIIjeGBq8z4
LLWK7RSUR6KiRKAgli5WofUwAYpLVfhNc0UxlK9EFJCGM35+p5Yvk3Wtx+cx6vawvNPVbuGNiMKn
vQXiY8JfV41YqAgnQ/N6ABdKvZvOAdl1is0Qq9s2OfYFqiV5nkyXan+V1vHG7MHtUX422rWuPwXl
S+jeVG3pO8Z1rwWAg1SzmHeFgxpRSL8Jjh2qJm7ICG0wyPzcbupVGtirjEIV6d6bVEvnwR1/celG
jwJ9VNKH2wm5aQ+z3ReXVfNczJ/AjpsbwRbTALgO5zISvsVm+2a13VXVDTujDC/G7KGkvdxF/KbR
thQ6RA5aELtdsdOs7dS9hSFiiZwsGqcnevOmE0ishsshux2MC934Wfcg9Yi0M+6wa4SbHkWjpjc+
O30/yCQI6XiR11SBxAiSQ2eX5JeWRlsr942nyaR7lK60ldF2lKjdUC6+DDEJAK+ZLckclnKTj/d9
i80qPw8hmkv55oUNtgHIZdtbqESBqhDDiibWasTB9GBuP4vXjUntVUiq7CDfs8S6tntEEKVHWTX5
9fZt0zEhtY5vEJ1E9dQuNlFD0oGWUwVU7IuwWEXasJsonMUTuLRyKkrD+5psmoLwKgWFop7oZE1S
z0F/8jopeI0y2gonlJ8K6xjOlGVdhm9WPqK1rGOiw4KFqUYLig3W6eQ+eIG1nk+nQJdZWuR61/oa
+gv6guroTktvKea46Aq020FyrVJZFujBLp1QIgISd6CmfbFPjOxZG4YLCzGgqbwZjEBO5W1MR24M
DfiG4oQsfYTqPostkyYyOBylfKRogH4M57wt4ytPJQzEevBGmHvapWjRQwkJEOpWLW6EXaxsrEq7
HFt7oarFTa/xLXTzZWVdOONWiTEMmOiPqUwcmvvgQhlC2NsDdeln1L/F6rTLEpumLeld1q1z1TgE
ionydgjkWmnaV7c3YIQLJKHCPBpesa+tal0ph7J9Dq1pGSWKP6HErAb3Fz2fNd3aFVd1qR3tRl66
wRWB3NhS7i0C+8qBarEYhTfV9Er5FtWogK1zLze3GmXTxvzxQ7SrTca6sS61+q5CXzuMZNY5T52S
HiJ2bToiEa99HZJ7at/WEznNhn5LnjGIFAybWWFAf1QZ6AJ1QzShr2dnJfx4Uh9ohvQHSnHoIt5O
6aUqjrT+8NEB5LbGdU/YsUOqYPYm4HyGWXOc3SSzR6G+HeWNwKMha3tbGyjQOVt1uIky6E0v3irK
ZRhMC628dMrxDFR/QW+eHyL86WNCXFRvWdsOOLi+HIOXHOlJ2ZFNP9IY63CQFJoyeRP9TVr/KHmk
qAza5KQDNpyRtMZNDo1VIi6mmfZAhfzKEnJdjHCuzXPQElig0koeykWc3XbIGAJWXZA6ybfQJjJi
KFD6pBndnOGqSc+iIGEnip4Vk0SDonhB3trFqEP7YL7xqKBKz6MuXrouXXbRuRXplJoPC9etq4XC
6+CJeEWa0Tq28jWFFsu2QMfWvcaJy4uQ7CZkT5nnzETWCu3REcbsIPqSqnaxoE4+rmzfHS6MzFr1
WA3c7j1mJowhPpSxeGtFt9FZ40Tvnene68DlCVSqt1B1uDGB3XzeBuccdx+NwbdGQmJnczXxqUD9
Zg3dBn0GAwBSW+rKyu65xicQRscmPW9zYPhRLLpiuBZlTzcYZjcqjC0FhNLY0l5yWeewxVp1Vwf6
Xqbx0upi32m3mC6XmUhXhHn7hDr7GXSjGZjIcs4bZeM6AQpkfDfGG4UwCzW+aLlURXyBptUsN6O7
C42XCQ+SER9lNjAk6Mta3RTdXtAg7G0paVeUczOC1ULkAj3CeFCxVmu0F9q7TmXxTy8olF2khbOI
2RI1xpUx8BGfXjTsHoONyVLsQgcLhdHS/9YsKi850O2YKvlqBIoNLqdSpZK6pc/4yRjomG83Xb1l
07kYErmuijcCyKHp1F4/U8BqJdNL3I9nslHXJcx4MTB34Z6PA+yNNK7qgp4Zc+dUV67O9kiq9+Q8
LkTerydxjkVlNB9d+znQjwyZ7xMzdTne5t2+9LLzLqsPOTy6W5yRUEeLdnMxxajBLf0ihAStsULa
SYELeZPpT3yj58YofEy4a0WzmVwSbunXyoHoGoPgt/Z1MtyLvtlp4XXaXzcYQ1oeNK6fOkGmaeqm
bXZUyWZIlascQVpHgetRMipHyMDUaRuWeEVVqmEimO+djnY/nM4Gb+9U10GyV+bZJjwP7bM2kbeN
Tickg86wyjvLjwtaaC4U7aFM5fqxdcpzyauBxHFVwyOr6nRGuveaEX7ryqOXxtQtD+6qjeKrhEsu
jP4mIh8BeeFOZaXGkF3ZOxkcaZo92nG6CpNdk24JSEdjfp505llGzrrq9lRydsvCfcy98Vypsq1r
pbPDYfXNVvjvu0Q2bI5jquBIrvk33kYt+knJsMMvmnW7QtO90kigJn/63tmwqgDgfLsV/jtqNaN2
xBpT4wRBdQoET6rdEuU9oFtfl7vxPF4FqHGbxdPkz/UPzOPLfvstRPn3HT9bb1Ka0f8YFN7qM+Lz
gS8aaKezBjtGkfHCXrS87C7ZPK5juAIzWqHsL7/d8v8dQ0JuTI2BQzQBQMNpmrJX5pFJ4KsOOHdR
YcU0nuPhOyfvZ6/8DIMC9agkNs8BCDRqnJxVXIZTH6ehsZj9rti8tsNe2eDhW3+XGfYF5fL5SPNN
/XD9xiFFQ0nt3aL4KXfwic/hmeDGwfI9z0m2JGsumncY23H7Fyn1P6Duvyjf85tGvr83x5fys6j/
f6XGXzNB6P69yP/QDu8Z4h4ZftT5//qH/hT6238A9ZnEf5Hhgs4M5O+fQn/rD8cgpcTjX7rhqPb8
YPwl9LfUPyhb4pUnR58mU93jN/wl9De9P4Bu+FvAVCYcLhGJJ7r+3+n8rV8g/L9QNkdF6WyZgFpo
gRxy7tQTlG0srSg02tBc6HUDHyDsbqk37J4ymI+hqs5iXRTbpJhDUunozbSC8d17GMo+2yYyqFdZ
GU+8nt2sZCHkh307q6n3pgTyIdKyxO8Ewi86seJFW89eLC84p1xyPQQq8X0FdJJCCbzv6elr69RX
vWiWk4LVCfks/CAeKpq4nqRebqpS/RGWlfRlFJyPzZlkMxhVhrN2rfhnrsozanK3rmiAB6KST64x
oEBG6I0YIwZg3AV9cFWm5tKOSAywwl6uECjd1fScLUjO9RUlH3wLRYPZjkuZBpdOmyFNTRNGKf3C
NscnInfP49TbMeNvEjIXsrw7Drm9V/ANXDRsK0ML4l7PccNqCBZauiSXdGD7QY4oBnOSOYFyUTlX
rOIcMUOhXHvUgkKJ90uXhig/D9Vs0WV6uyppb1sEo4MpsGbRK5wf7CkDhD6oemhpGv2gMV/DwEUG
HDCvCKV4bftK0mzG1ONRU+eHVnEdzppy42cat+tClbfeqIIHmP1GNv1O6IKRhYlda/2+0sjex1Pi
dw6uJwXp7mKqe0EbbPgjbYear2SPF7gfbCYRKOZsvDPr/pAm9GKHVIrm5iPl6+jJo3MIiGkW8VGr
Hv0k9OU1RJwUKcpFJ4uDiKtbx0qnda71tzWaWTULxbKcAshMB78DBZl+onOifW2zoWybg9CmH/Rm
X8QmfSkp/txp0NH8rojT5gJmlkonivtCQVHww2vB1OoSKtJxbu3B+KEUCK1bFcwS5PUhNuXL6GHD
8pzykgR0c+mWs5tB4ZnP9Kk/5jKrFxTSmdeuajYLSSXMmkI9tOlWewgIbFmkTb0I4zIjd9y5y1U8
oSRT8d2gB65wzWQtBTYNSxqLUqdReirJf0NKgvKLXhm71tDUiStVedbEo46cbz010z3SVGUb4RDC
ihYh998RNrVyg3gfj2OPlba8boktYN5bCKCfZZkzkbcT07jXYePGxTUVEssC5X8Lad5VA53x9Cbe
G6MOGtmBWCRvIIdXDvlHsVfdMZsTVII0Oa3xKqitdU+D9a3aBa6fGURN9FhxB3GdRt29bhQr5ALV
UpG3fXlwsSqb4s3qa83vOjNcT8OBgEpjoQdxtSDM+djl9cOsa3Wy6t5DPZhGKIRiZdwypIYM5+Td
R1r3gOSasFA4DlOvbmqtCsBiu2NjQg5Goj3gttgLrQZzLAkuaJHG5caaUmXadN30BS/IZaC2IGxe
9VTTwz4Yh4rdEFX366Dq3EWSCnbwk71qK9zc9EE/h1qy5/IsJyt+ERhRRb2IBhqfCAoZ1W3osgto
jA5zMkbA3NNeJSKKhZvRYCmQW4f5nQVbgwCuX4ZdtWF+fikERbUoot/yNErRrg6YhvV4lp2gJgon
78IU8lHqcxOTEEer6HRUkPWumTBPmF21tJvxMeyt1A8HcSjMYGHXpkkhevpCCtfE/jR6iOqBXYmL
4cOT7ZMo4EdRnaaAHEnWXYY0RmKT6radAnPZOeq6VRTWkRFJpKnvIzq7uUBxuIoVC2C6N490z+K+
V6TYJk7JzpLnD8TlrPFae+mlJi6gweI9TlMe92gph10/2Rr/ZfZIogqvA/JCTVtUjbLsov5n09NB
7s3uCs+ubpppIAgGG0RqxDtZEpkfKMescQCPBuDNLrmkq0UBbhtwI/a2fi4zXF1TsTEkcRqyuGpt
DfUp96PoC6ITy59jM2y9KnfACsdyFSDPjzv3uVatJxGGr3x3DoETXxVDA67ZT7e1Ra24H458auqg
BLcyzLWYTGdFDWS7aIJyq6iESAhpCn8y8XSQjnmmlAXmjor0lkTkycFX5Jpj2bJzd1GLIK+y1Rsa
0r1lF5doxAr1QZPGRlHC88YpMYEB4igCMKR2ahIOoA489dJOEHy6FahzpAbXTcSCrKF/S4ZbTcOx
gXnG8Ie2j5Z5kj7GFlBaEGGUFeO0ZgUK1m7QbWxRgYyxcuGXQCNquWTIU760AZnLfDcmv49FWdla
VXwwRYuvRZO7IEqW9JmDFdP7jtJWkEeDZ8OK6VOpShCGEuZEd2gfRqGyjySd9EbmuHvDyPRFpiIL
ymA9B7eQvmvrNDxhP6DqKb1QUrjhielkiQzzzNICQDWV9CkjOcq5SxprKntoYgX1kprjEJFddxW4
8WXs9ck+ison5uGHJLIpDiHBaYNhYaeX3k8+BedqUbt+UtxCQ4VsoSEOhrmKXjM7HTTlJcxriM9I
XBitTO6LNDhrlfYSiO7HlLhXjdBX3tRuYrBlPmDJY1iBqeghQUJxO905KQWcY7kjWnGVMrRgz+VL
6kQJpjTjLa5NUG1BErfSUKhqtddsdQiXbqaz3FWWmTawtXc2FavWStbYVFNRLNwUt6wXe6gqZWxt
KOB8SxzFolsU6oOeyqIl4lRrhnCbRD+tMHwES1smnX0fKmjGXKM7Bl620r3mUNAyjNMow1zt1U9e
0KJzV50Wz0x/nQLQ/hpF/6Op/LbI+PfpoP3JWrt5L+Ykt/q3/6d/G233yab7v8OXO+ck/vuRffme
FW/ypYnf/nH9XrYklL39o/j5jyZ6/4df5GHxcZCf/9Kfc7yB9RbtCOGglCDo1Fn81xyP8xYpJTtX
MihJT2Qq/9cc/wceXsZ3NrMz3QrZ+l9zvEL2nWmRbudRMk62I4qA/2SQN+3TzTMyKeeX6IKkPZO/
OiuePmz+OtYhRRkIrdDNSCk3FNKOZfEzGrrKOZuSSlH2jtLFb2QjAjCZKMlySnQz9MJW2LWwsL0V
R0i9ktpBKEcKlUpRsMNwCLZSBeCBM6NaMgpAF+cXlhrW4kAxnNc/S6OQycvAAqeDX4GY/2TiE5jQ
tLRXu8Mo9Uls6yGJQGwbMbBBXVh6IzLMnm5RMMkkoYKdNKiNwt2JAvsbXz+MrTk1QLUGq2dVYWkU
m6x3rRIGBQkvn+wirHENCL3pq8vBqdr8oUXubClQB53lLpqucMr+XQjRSRcvoKgSSsm62s1C39Fy
G4BMVZWc1AHFqgyNPJcqtPF+KorKeLiqhlYVYPz51AL08SvMmBmkDhuCWfJU98KXdrCyCkd+ZcdU
Zttp1usgt54jzPeo13P3Mu8HMaEy0iJke4SO2Cm5b52T1zlejmFgGe5aIlt+MCLECj/YDfOQSBjV
yw84xiTJMLoSolAtlNw0f1h2hxp/1NVyeutoi7HjVdOKzH12OrUp3wbFnSBRtSqja76hj6S4N/lE
ThfCijvvIEK76B/a2DEEE6Q6OsZbFrSx8sbXxbHe6roISJ+L7UKZs1eQx1wFbd924SLQ2oKC7wQb
1bTyKDPWnhwmV/YnYzZK536yIq8+hLkpmsdY1nUIrFlkG8/oXe3SKwqnj3r653XNPHR6NLZEgIyZ
s+ldeuYhBqlt5j5gKxm3fLwK48zEDjltrb7UvMc+UKIICr40MjI0lDhRU/T9rijSlUDhzmI7RipP
FmBguXZ6TThYX2zX2Wqt4Sqbqgm94GpkWmnIm0hL5jC8jkVFToJnZCtXeE1+2RjML9sgl326wUPN
+S87r6yjO1F2oXWhxGasYROt6O7dhVFuoDaaqsoQz0OiMsBMWVp1P6WnJs5jxltZn5VGn2qlr9Qm
LTFg13KqDnBXJjc9DEHnbwvVdCqsRg6O7crL2mTLtCUx4KUOrJteBypXGG58Q9RKJ6l2F5713DSp
C9cbu72XLtlN2vrKMGxXeWiiPnUuFc9ywpvCbRUxc/e1CPBKdUgJrGxwVnYOV16ZWceegB6oC2tE
9HMWZuEPXVWy7Axmvk52A0AZQXk6NNfOy6Y6WgUuz0Dju/qUt1C1jeJ5BJEMTXHV6fGQ3Kk0b6Bj
gNIuDlXchvalFhZ2SOhPqDfBPkr7eNjbZuDkRG8EmUt+nikrj2zDjkTN2Grw28djqHm9b4Q1m1G1
HxF2jHEgXHIo9Ay9DK6pCvEGum5DLTZ6OITOJurUICJRJFOJVVRrPegR/kPGrvRUqYEKGycVP9tm
spGmZnoSzjskVzqvdd915OskvJyIBvpShSn2NUUx3J07JTXsq6uVmU1cC29si3ekRSr/ltF7X6yc
FPl5u3DMrnXOGphwAWmdqj1JL2FUZrcTps1J+LWG2dVkCVJHd8WDFxE1FVQjTvV2lAaSkoLFe8L7
lPPgLNzemuS5N9VpzWayb0rgjgBHuf0qq0C2P0VZVOJZMXIFF+agpbEoNnEvvPiuTiMnPhTQIxAk
jGmhVS/t2pjUh6qebLNj5itMjay2zua4Cz2qo4LAKC3TbUAArZgwGpklrnlcRFFhguvose3ArGrS
xqPdj5mGtgO3UdaLZdbaakCf8bxUyC0mJpniQMonb4KwDSk/Jgyy5GljHu4ghsIlnOw43ifCgDrA
FobLC9w+LXPhbmRQ0IS71fqph+m1w6xBFDkQlCDvk0m43RNIjlfvPX1sMXvLlFDyTSudMQFUUUva
6/mJQBJcDh4IIniqpBy9PV4KyAP+VBM9mPxni1SgsvbeM4Rr1rKmO8y9VMC3UknJWhlcwWx1ArFA
rw7OU4a0pNo6pVGKqzByYFnbps7JfsMhp6+sIYi3tmpGOm7bsZx5u1BP7twmCZlEtY5PypIVfmL/
WsWyXdfx0LBJtoNOU9Jl60pDYX3ovei69grbNmlO50cR+WV7gbJt0VqNbDYbRcG/5E4Er6CuQt1P
oBgeBop7MObhImhi8GVn32de47a7wCXTu6JYKmqUeg8DYmtncaXzNV8oGqQ8UaJ1C1/bqqQuECmg
RGB5Ar2heBsqJzKgQYyk3OdVGasbK61lv69ciKyal9mhK8uxOuIbBidkpVwPqhHzCuG/NsMthCQ8
4aSJ3BZrrY6l57PRt4hToz6K75McLa1Y5fDOJCx6cayFOzNnoJKboZtUIBil6fVDaKsiOtr40/uL
BqGYcqkWXkBQrW1k2IYIl8qTEd5HV+ty5kjVFjIvVAKdBqNUIFlrO8dtVwakodu+cd+05DItWqt5
Q9ce5u2iChOjeoklSAzqwT5TXEGcmmm2z+wZ+EbOW/NcfRs9hEk/GgyAesuLh82YzqIZjm0XnjII
gy2XYmR8wPinqugoLR39Ir8O+f2uwFRuH8s4HrKbnOeUrLhOqabGX3Tekki5Uh3vmHvKHzKKEkoB
Kj7HPPCV6vlBhdlqUKLJgWC3hJf5do/J/VztlSTVfJlWJra+TFJ39yxVhXd9gYQwuJJJQjrE2Hm1
s1XTcC6tmkbbwYdehAJgbiAzOT+Y0kXRrFoyIw0JjEKgJlMUWTGClO3UP4+FLAsk2YZMjnY3EFGR
xDQ0+lnMyv8ysSRB1bZG4PgYO43+cRjsCfttKxQBQVh1aVbsqrFS5TOv0hAhQgLceiiKwGSukyUg
H3FzY2+6511Z90R7Db3W7SKplvlDEVq9MzD9dCP5dWHUavj4A6lhRxmypkfK0LjFbtBTom+QvyTg
iMngJAiG+PNBd2OpkwaIU9F1bZ5ZZR5aZ2qkCAcwWB/wKsIiMqXlVgV9WOIfqJdJFFfe1ZBJKz93
FN1Vzi05ltMlH24JhtjTE0/WM4CPSsrzYJTMNb1kIRyzIc5vQq80xBJWJ2u3rEEt73dlZLI6Wl2W
Dm91oSTJzX++Zfu3W61Pu7b/a0TKLG393aYsz16k+Lj3mv+BP/demvWH5jmopbGRm1jl5l6GP8OS
3D9UBzoEdsVj76VaKv/LPzkU5w+4E93wdNx1M1WCCvYvDsUifImtF6pbBOT2XAD6n2y9tFnB/4FC
MTk2wxGhE2y/aDj8tTP7sPOimM52cqgf39w0u/oqXLEq4ijQ7uXGuvxwUS7//KMfk7dPPBXO3441
M8UfjtU4eteAyXEs7ZaGF9+gzqZb4P5uiC4ICbfZsRgTmPSdmf9XA/bfTtJjaNVpdqbM6oTFTCQa
rbY1Ea+uYIioexpXzWW6Vny1XIij+WPwMVQuuw0ZPiSfhK/fnPdnyfJf542Ww3IddPMERXw+b7ZD
Zgv/YfkpSbzrfFlsEj65D+bC2xRLldiVze8POP+909PVoMSg4aDBsRd+Pp6WB32WCNKcKvVYRodQ
qKyp2eL3B/nyyfl4lBPCNrbYqSfV7EBYuht9FdOSuURuTx0yuxXL//3RvjwlxPQU0OqWAe33+ZRG
4YHOSU4JrUKhr9XyKJz97w9x4k388zZRy01Vq00CGYf6fAxVC4YwZQfpi+nZLrayPMZdudY8luUe
HcrSdrbOhNaseTEZSAMV8+8Adlj6AXtkG3A0Hkgl0pqllAeLcojf/7wZAjm9qR9/3ckVYGtKDzrj
rA+iTk2z3FqbuV243v7+MBrs7G+Pc3JbRZOGgxlwFfSNOJ+NC8a2II9jFlHk24YKb307PRPc/p3F
icXut8edf9eHxUGx8t4wyzlPhvxq8zi/pxi9jma/aBbWZq5iChb1RXbx3+h/+ur9/Hhp55/24dCV
V8g6bThl6B0ay2FfHtgWLJyNsSqP39WifLkKfjzaCdZVpZ4hYsnRyPDnwhabAGnMK/gsCb2co/SL
m3HbkHBYf/fGfkbZ/vaA2yd0uYDtBQbhEkOcYhLJl9orZTC0O1a7al2+fxuT/tW35cOZzt/Ej9cV
IYBnFPN1Vf4faeexJavZZNEnYi28mSaQrrK8uWbCuhbvPU/fm6vuViWZXfxqDTSSVJHAZyPi7GMc
0VODbyicnu6lqPtpFpADZu3BdJf6vh3RyfvxOJbPO1f++2FxQ1bJe2LN+oen/u6jDkUeNFpIcA2E
ZJKfFJF+cuXQga8EggUFSedyI30Ja8/Okr0f/qBNp9Upqu8K8AKKeN/J0N969+OftZCvXPwsa/EN
pkxulLjkZ0WH7tC+0pm0CV8ALG9Abm/zlck8r1gXa4aJbTeKIAg21jwg3r2DfD6OjPMHgBLoV7d6
vrJkXt0DjHcBFkumWgpSZHQEyE7+3rjp6LIyHucGocCVVk4Pf5bfxcPMTMm5j4ysM3vB+cNocRrC
3yhI6daB+sp1RvytYoHiDJUf3sWlmBzIa0ESrQPwdiVyca0fkOegkAFqzGu7mdKQElFYkd5M2/4w
jmWeOUkm9M+tocWn2TvXt63aG1+MNFVeYfqEj61QYU3S1tp4tDKRWk8bN2q1UbxW+DpVk+Fo05S+
NbXYuX6SCjRNN1YHbkaVnoxyzGhhFjXjk5Ao7dwEQtMql+89hf2HiM2C5CIuKXTYfCkTWhgUM+LY
VXjd507BoXiTCpp/yqMKxl6keuOrpfglDRZha23Kibs+9K3piKdbMW5XBumVPYA+NhXpGrutLC7V
iSTzyjgSOC/JJDA2XECbU3mEhu8qd8LbnM85QgkBVLSxDvGnldhXxqylUKKgTIFUnK6e8888UhtF
gCJTGWV5rO3+NXykI8aZl//2Xjh4d2toq4WqcZ6SOPjQ6KRj+ok/nD5vD+9mSUnCKwxhW9lT6aS/
zZ2xjbbNnpovMKppB2nqP9lmL7e786CLqVmXZQVGg6DDj9bVttAFHMud+ez09cLtlVwRQxhxt27d
vpDJ//W4Kt90poYBSV0ujLiCdpVfUnouXYhrJLn20x5ZhEudd/bMQmmwcnK5+oLfRVyuebkxKqE8
R5yexSNI362yT3dw8H8YO1j4NBOuftLL4yIesrSZ/bX6k2E4/6R5GGYhiX7Nns2VVRtE/2wjERzJ
v+inxp3clL4l6FrGZrX59PIwcR56MZoMeZBEFDJ82K2ypQ7O9u4g4XGjPSu8U1vOx/Pl8lhocHNE
Gc+KOIN1F08aKLVgkLjV7G7L/W3XcCycPbKD3cdhpMvtlDj4X6l8SEi9ywO4F5J+zUXiyDtzV2yH
vbctD7Odw+r56NoLxESdmwsOtTIeWuffDl2NRqWTSPrXFkOL+jYFa4e/g/Mf6fzn93O+q/Bc76It
3l8RNEUQ5EST7nFX2yh79QuqyI1wlPdr17IrR2sYGLRGwkWmFZpd+fzJSEmrWmsOsERY2kC1QkeD
cbuhBWNPZwtw4tkiMrlVc9xkV+bg5ap6HnqxUXedUViNOCE5CF4zXIdY0z8eIFfGIWVdRZRg80Ck
WDYKkz4s8N8wmGsnD9sf9dBvJXf9HV57jvdhFreTyYgn+hHZLIWxvSNvv+v7+tfHT/LnOr4YEjwK
R0boD7IMaOP8M4H+zGnXIEZ0CPdiuZmv7NEfy938EOzHg/w9u11dsa6MerAWdKyzE1GmX6YoYi6f
nFdTjTvIbP9V20CxsL9GIEDL+trJ/MpbJJjCQQqGt2Uul0fOJcogUtGzQb+4slnaibiWHlgLsVgG
U7UaE4DFM58gsTn1Qhl+WvlOV18ZB1tNl1UJl+LFRcoIBHmsQw6EieRkUEikPRZzv41XcWtuIbmu
rYDLcApSAkYDUgYOvKTNFitFn8dCLSeKyAjHZsSZ9jH4KeHxrz1zbTzM4/j9GCSYqpLBoeSriABt
Frf9bGyznNoazGJUUEo3bSrhc4neHdXjyltcnvWWkRYzqodZHrQjkaT7wNrhorQv/BuuJ1vTqVwd
0G9GgW0DXxW3oDUc1HKQ/IlNLpO9WlQ15vX5TENtWESKTGyTMp6Opj7V1JWz7PIk8FcIVeTaYFxB
bCH9q6JUiWn9BPkQW7/E6hYE1sfvcC3GPHLeHSALrcmlMCOG4k0IsCeYyF+HbgUye3GKWj7J4mUV
YV6nvRrRiUmmNsRIb5PbqR3aFKUmGxzvji4A/R9eIJcx5w/4/smSfADTTPdnnuqMBNOPgYP90/V2
GWQx1nMvaTLN5/VN9bE4zGuf74IYj1x1tsqY78aFbR3WZthFUvivsNCodH1OtS+Xj8rqGroHCBsd
5lTTZ3nXsfBmjkk76R1sceolh/RHYWegBv4pX8hASsMEt/43urE45ZSC3ARtRHRhP+DHl+7TY76j
9r2nJGt7n/GcOka3mvPxQF1u0sugiyVszIXSm0KCgik94MTBJl0f1jfp/2Oo/v1wiwlhjakud/OE
iN+EvfdrXi79Y/ZJftGfY7bQ9H4ta3ltBmr0qKgIsK5Q0zJBjzK59lkuzUB+6cw6/GUFqvIkxQFN
mh+/xGsLpsbFCXEUFZ0LdZnSDrQzwK21A+0pL56D7DHI9pkh2ql2+3Gkq+/xXag/h/J3008W40Y2
o4AhqmbWqyx5KTW8qQc9kKRbRa8TapeteOw9Dds/M+bw5cWA0yW1gpqvFUybGE04bbXx48e/7HLh
NpH9QPGYIWfgWBYDKRxGT6ybaLTbXHVS5JyVXq2EuMiUITuTTQ2M2nwQwx5ksSwoalJVY5RPtmZw
5TCwQwtQkKDQcACNufF2rUp07ZlMi84jMjKU5Wbp1Pu1bqyA0ZdpRQHDqHjDmBh+/vilXc4+Huhd
gDkl8O5rojmoRcUsJxYcH1ZOvKMreyeuXjOWmYX5vc2tmTMbB3dxfbFmW1Oo6GPRTDaUdMQwdJE9
jsJjIn8RII6EawLBeSqfH1SwH5FI1iB5VChxLqY6DRSSigJVtINTiwFbvTOetNsZQJeSzyzXtqN5
j/so2mIPTKeqxioAldJAV1Vpa4MaPehpLn+daBHZkgambz3T9Z3aiTmVG195iMHTGDSNPPojYKof
eVxhh1ED0kyL7lttGT+SMPRcNMMmiNbpi9VmlWvFtWzH9WCCn0ii7TCZ6X6w2uYG0pNP7d7MvjRF
XDw3rVYetBTHpJxOCDzOOaF5CXSOQmtpZElpbhIdsx76QzpCwxdyz3rrBtLRqZXlN21nWi8fj7Cr
y+DfS9NFMiAr5cii6w/0xqGjaT6Cf2FmK8P4+qo0855UinHkCRcfoVC8MdAoaNrKvbnz9xQymJnm
KT9ZO99Ot/1+NYF09bneRVwMaTWoVQV3BFBWx+ZQ2jUkdYSh065x//i8z/m578pKvvlytup/Sgem
KVOmv9DzGgMad1qQcA/debt2l+4gGFGfXk13zEvl+ZA+j7M4f4uepSlCyBlYPJZ39c480I1/JIVj
0w25tp9cTh9i0f/M5YWViM6C8xWoFUKtoyeH/V/YBgfzEQQWhT0L5OzJ2OUgwoSV0/flmkrvOMlV
SjA6gtGlEnsA7+W3AUNlFpMNyT1dQPbHQ/4iMTWfad6FWO6R5RQjxMwJoe6847yqpifMrzchnrcr
ka6NwveRFpveaGWh4ktE6j6Xd+BrSSsKT9Ju+B0+yBxRAWutStmvnTXeh1ysrpo20RgvE7If2k0f
7BPzMGLHKHKXSY21K/uVHff8VS4n9thWQI7nV/k4OHPJt8FpgYHhNK+4m658uMttimCyJAGG/aOY
XzxaHYocXQYVq7g02tSYZKYZ9k2PNarVFDN2Zc2z+erXUyV0zCTe2Knmf/9u9+3qIhpEgeuTcT+6
KcjSyEOV5MSnzlXsxG3xrXTEx2KVVHj1E76Lu5jfZZgNSRWwjqi7VsfvYCO70z4nu7mZqKFEruBg
5vBtltSvpaKvPjFTjyw/qQSqHOdP3KD5sfIEEkah0x5c4gTY47Wb1K8r8+LaqsIdCss3lOCyuqRY
SwgW/SS2MEWlEcTYhm5Fxd6dyYNotO7R2/38OODVRYW9nGogsm/LWDyX1Q5xNED7AdEm2DRf7tNI
ev44xOXib3Ca4Qwoa3+SPYsQShFEg6UPNGTPXVE7Cl9/GpPWckrG5emJCBS6KM3KJLCWOaXIajjB
lXSiR2RWf/seKhfKgPLgcxcOPFyojb74BauPvtAmMaSHAV8AJLu9B88lQcQNmi4fu+2oRR7k+l6p
H02vwCABnQJJZEssMXyk8esGXJv2ajRhAN3Arx60ojNtMfbMhzwMDJcO/HSvpHiYaCh0b4aC5ujK
F827RiT71OaDZfc5p6EBv5172aINXrMS/Bcr3GhrWrch8WtRsDOUkc+eZvIxTOMaQh1W4pY1BDtq
xPGDWuQkr+JRDOnENcvf0DL8B2vwh50Xlzj61uD+IPXlT7mPD0kTV7E7BZ4PFSh/zvTc+jarA29j
QRtPWUsHbQ8qGFng1L+KftTue2XCBNxIzE+CYfZA6OmPhR0Resns5IlyblcXE6NxwvR8auNYXlnO
Licb52Bz5nCAIZg9Y84nm9Eh9dA9DWB/X2Id1m5NYIJSla5sqGth5rn4bhULTCViPyRM0uPGbtB0
JeG/C/jy4/G/FmZx4CLbGkAx00X4WpA2a52DVjzgaxQom48DXc7l+bXRdzj7JiqUxc+fJ0HZkXU+
Pge6/FWtIO3W+j+/odApCYr1zxybSy/nIQopi0MQgP2fRvRdMTTx1ssn3VFabLkq9I2NaOSO4Ocp
6J80eYsMGOF6oNY3g1RHa9vQ5bYHCkdBWQeinEzysroFoirqqoh5Wf0xZ8cSmcovPnDCpxw/A1Ci
bvpSvyhviRt9XWOsXH5VYjOZSV0YAIGWB3cml6omnkhsS/iJWYtvI+jC0N3KV4bPvKedn2kx3qTX
kX9ELobLY18VBTRqp7RS9vV0Ox0mNr5xVLeJsHaIuLJOEwjarQVE2YJIsvi2qWlNvjj0CGcqB0ST
130xi6+jBLgMLbMw3Hna7uMBe1E+Jx1/FnKxn/fZGMqpOofcaZ+FTbvD1wNFjuNt5h6e+lOysrBc
zpDzeIutKJBqufQN4uVm/R0nsZlH9vrxM10bF8gvuefwqSzNXLzFiawaOkowdrr3rCC/NtvPerGy
o157DJOUGTdGTiLSsvZZJhg29MHs49uCCmtLeFB5laysjteCkPOgTjMfefCmPR8OoTZm9VjLtPFB
E0U+5JTVyuef3/ZiZM80dJ1TB338F69KnvQxkysd7ZX40GZ4ClmynfePErd8O/Xkyfn4y1xZLQhH
wVhhDcPzbfFApdTHJT4siGhSAaTXq1LjBTGNza7uRSjh7UrO7cr7mzvL2cAYDLgoLJbKxlIbzKHA
CZu4ihtlhbKrWUv3X48x5wx1lnsinX8jLeRmrWYTRW8Yp8VebNfSE1c/EX/7fwLM7/TdFml5fiGm
1tjZ1efoZTiNd2joXMOFszkczWwDHdXJ6OtMv3vfPv5YV+5PELjhUjNdSIpSIzyPDOCYRNkkQ97c
dM49bLntnOOzjoGLCnVlIF5ZYmlon7+UptDluCwQankejVbJU6bTfVZ+shI3FW7AMn78SJfjj+2Z
cjTeNDIotVk3/v5dZvAqvVwit03r2x0q7BKdS0HqOa9AUcg7NMsrA/5yKTLBTJFamq2iWdgXAQfV
9JBWNYBfFeugDNZD5Ou2kSn7j59rLcxiEZ+EDn9aCb5sLx7hB8cCwNTDxyGupMl4FOo8cLDmarG1
iDEGPcY2AQzc2q22dEWQRAq23gnfXTc/4Bq4/edFkDkgCzj01lk1slwsUjEUY3XkY2HT3P306n0t
rQzxq+/tXYh5cr+bW0iiuIYEE7UO5SUBEtKb31mhVs6El0P7/DkWY6AXW7XL6zmIcPLAHYsgtVvo
M0h1P/5ENBTxe5fLOSho1liWPemiSbi3wiHAcIcZK6G6Fnvt3hPNAyl0aFDaY6sNkFBlqXCzsQS3
XjVIY/zms5aOuWPEUIcjTXkVKvEYofefjC77YUjeQw4DQB4BqAaySm91Tj+5mN3moWjHRerEQX2T
CeWd3qn0XaRK6oxlAzxywi80G+7ztrwPlOBbL9WNg7Rr5024HIyp9aDXgu0LVncYUu8G09+7Tq5c
Q0d4HUFHTVXI2FWMlZ9mgRyxwm2qN1itxa96l+5Uw+P19Qel86Bn4mVVNIA0I7ftVUdMvb1f4RZb
+LsgxF5OKV8yn17//DsphH3OXK8Eb58BFM9ksnjt0aqB7HuD3QTBptPETaXSKKm0J5wVrOl7WIV7
E55z/au1IkDcCFO9rRKQH/csu4FmmgFjKYtmL2fHtr/LgJxNuJSPqbBt/RMkBXsKf8lTfqcg6uz1
/NEr+1NrTicyEE4rluF2tMi6JYWFvL66nxTpZzcwq0CDeQMgfzxpwv5LkjwbINsmqrkNlmmRQD6C
lpoUF1j1PgCmS3kQPhtY+TA4ZFFKL65qp4n4SaxJYoeHGIz/UFmfG+0l6mH7WA84UjnYBzkNW33l
twchhEaYsz1vUK3bmVz+0EdpK3V+gUuf8BBrmPwJ1vTatFhXYxbZS/1OnAqWUeC4Yv8c5QhU1eRY
g5frhug+RD1q9PJOnYsPUeeY7VejAKEAMF6NgTUMomt1iavp0raEtIy/8VudKGCNwiOKZ0TKBz9S
4f34eNQYG9Uf3hIZXJERPDZm9XlitqJwuY3MHzGIiUmLGS3VwxB2XI+FI/xvAZIGbdM/xa5/7oJd
BoWqivVHFcBc5KHmBe6rJdWrFdT3cfskJNkN2vJENN/6Qdz3uE2CCP/Zl6hRI3AMIK0j7G+72X45
zb/X3CWnIGaHMo+m2m1b77OcyKgBAlThiaP04CVizQmt6avRUnuLd6r/JuLorRTlXoDImzSaK6fh
SWiexgYrT+5nByust81E0SXFBbFEzln3diY+GumLoGBiDS2jVXZY8uVg6zBIgekrJt/ECkUrvunj
ANAWD4LCEm+lEP6P8CUxXlDX2zC3tgOC1zq/URvLBcNlm1rt5n66EwNpU+hPXp26Y34su/7kxcCL
PNPVdaRk+TOH310R7xswqhHJfAGLJKgmdTXi6/I5y+7VOt21wvipbDs8CBFZ018mKkfYCjH0nbnZ
DIKTYmnHAN4Rjtv9lIBkPpKbcfQYEUyPTULxE+BnVMHhxiaixfpOCADpDT8MUqfeiFwZ78gGxBWg
rg2FBbwle9c3lTepaJ5Jur5KEYaQqr+BK+EmM2WwgAFuuqnR7ZWSAwWEwxKE+zBWrh8glS2k23Ku
unYTzO8G1rnxWYAvYkYT1hE/y6K1PT/fkTl2jNrJdFp5kvpZ0rBBVbJdSkczuWu9/dEq7cEMDrkX
3fS1cUo7ZdejHx66n2UAI6M3hedQzbeTKn2GuTKC2ICavFENZDEDgvexlYmpCajdMZQtQRxHTfJt
ij4N0HsFaNyJ/Evxg08eHpdNRbI12OsUj9XyK2wj/sRTLZHOKPW3ksk5lTgl6PWNxeTqxvIoZ69x
/6Qp2X2fCU9+gWFY8J2+qK3FtbUfcyZFcpul8h2+W69Be6TiuQlJULqSHo+3E4bADStD6LNWWubk
oie/HfyyOMkVRrJ+A5a/VvwYwzolat3cMCHQTVly36kVBhIxJo2tL2boyYwi+qJZoXrT0xiP7Fu6
KRP1ixbit2vIEABH9vVAam9Dv8Xz1XpONVwMosz6XMSp26XmYxsrT42FDl7s9W0CNGoDZHnWpt8k
fbutpF1TVvd6ln8rGziOQfmjwdnQK06pGO90/aaon40YIJUoDt9RqrDenYysvxEUmAvRTFAe0eln
oATcovYitywtyZGA7zhSXOAYEIs39M+Vxy5VWR4L3LYbeLhG+5D50k9qrG8+mTmSEK8+Ry/BND7n
RvmzmeTEodsAul3Q3UeQs6JWrXdqapC5BiGw89suOhYqjrhZOUU/w9wMETRKKRpAoZrHVtR3dK33
Ufx7kLQRGzQ1m0nkHDGdVm4D28zHfNv4sOWG1tfuBHS1x0KM+xvaVMYMY9qk+WLkSbCXQzgZWlog
8yh6xk6Fr3wYWbRXhayCRpEa26muEPjpTRWwECS0Nlbwd8BSpBsRF3SMT8bSFdVIs9sUPuLYlbgV
j+Qi0hpIW+PBvvfxBNgISSvcgh0i0aol3o6uVm9bYVFwm2jNtO8tsbKjMoTdrVgFpIhuqH+HPlh5
fIXyHeCIysnKrLclctS3ChL6k1pmogurxbC7xKyeYj/2T2SWQxfgS3cgpdoA9haVidEn08/ExYLe
KuAqgnkfY2TD/myLuCzLzWMHILHzd6kegkYhXXurTvrwyayTX0HXnFrVqLcGYIFjMo0nwGVOOCZ7
QYthbxtstc2PHHeGzm9ghyous8OdtGxHVwoW9laX7UTjVwRK3GosJ/C9cKuq1bZWWF7h0t0NSr3N
5E50SZIZNXyTUHjJArjvUdMpB3UaBHflBHhx/js/ai7O6LEYBGKectQ0RuO+1J1+aJ5ZaFYOtGun
5sWVd/KNJJQFDuYAgGCXYI6tILvgLvrvHmZx8e38FljTHMZE1ZFCPdGKGkOeteP52tMsbrnVWE9W
Qw7BFmEXpoGxESyIcKCw/tXTLB20gjxXKVjwabKCpFHpVmFvQwX8d0EW6efQLCX4VbwyAyRqGiI0
whzAbH/90ygoUKjDke6YL9LLlIcsYSNgSQMZCanaA8+60fo4scMEasjHga5mICTSuyRDdXJsy3pS
GortWM65D+sZ3YsbbQ03PPR048Rw1tc6KK9lct4Hk88vg5SmSOpLBDOaY9Y8FPFKB8blQEMfyp2M
2iV5STznzv9+GgOzKKoANO7wVR2wpBoUR0zW7oCXKwC78Vy2oUZLl8dibopBFo+Rl462GZmchjGU
FZutPJVPH3+ZP3/n/KZp4oCqY9gJrP2y9SKI2QbB1OFZmSnJV8XysWMoRaMUaYsw4IoEkt8/elPL
UaGqdQFy/NBh4wT85IH/FqfJNmwkEJJcdZwyb03kKs1gvmVK6b9kcSNstZI2qLKCqSRlHdqFsFa2
ZSoj1APuBL2lFr8JNC46WhjXJ85yIfVBwCrKYCa3RSf4B59sY7hpsCrvN0owiG9Gb42HIfHx4S7C
5HOsGMz3nNtkPru82rpgiRhy9JgMVZMnvIaG0XEv7UyVXn9sXVJFKw55rCZfVdnDeSqgIakZ0+4Q
W7F8NwriuDVGz/qCuWFoy1pQHmSjE96ySePEvPL2Lz/y+8wItMKztEUNexn8CktWiC1PQup5SLCz
wp/s34VZJGBi5h58VJYskazFRF4k07nA0K/x78IskjABGEil53FsjiGuJSMYD0Y3wUn94zDzOr4c
sSZAEDQPjNeLIo43DiwnXYctkgk/KsDGzvOlT5HWPQRVdTDK5KuQ6reIYu8/jntlETOld4GXHT05
lmamrBNYUb3JnYZQh0jtH8iB3kxoUrF43woV1OiOiqQeCD9ki6ZiwM8rr3me+RfPjyJUp52Sx18u
P7Q7hBOObSPeejIwYoiE2l3oN/WpjuJ4Dwca/rehT/88w0Ye6u+oi6HqhVLXCUPBW884fsXSTWDG
WzzvVhK71x9OoWdaBtxFF+/5jFA0L2i9qATHnj2oyadJ/pY1oS2Kjrq2+V3Lg/JEJOTn3hBW8cUK
mweiHOsWNoJS6UAILg5/msFvBnU7kUBE8/afaE6v5BDPgi7OQlbLhYquidFupLsRFB+Q37b5pXYr
W9T11/j3sy1eYwNUsp3CP0P1NFjAQpRbQbxN87dGK1ZS1pe7LbPi79f4h3fwLvVK3bpScwD/dikf
C/lbW39amXbzdno53v/3WZb6eh0TgU6ZCFC1traV9mQ+kMoWd769bl1ypYp6/jSLYT6FmWK0EsEM
2JLfZvWW7wp2+QMvL1iIznrEq6+P44SE6wTuMMtKWlS2cmRSHYQzVCGuC95MufH/+foP54myGZAC
eLvL8mOGUl9v64xPpB5DKjKq9QI49Z8HoVCLRJ72AXqrlz6vWSjCjGvlAaHRN1wbIdXJG7MYVha/
K69LxlxGlikLM2eXB8lETltMNaXBBpdY5t5rWptvH4+3y9Md3eIsriqNT2RujcXpbtCNxvIKcbDF
KHzOk+nQQf0z4/bLx2Gu7SZncRYjTUmoJ4FsHGw/IxkOtDd/jnQIjcgKfFRFnY4bg6l2TlSQdypq
4VB6cFajOh33kZBGlfvx77msOPDYtOhTnmETo0p4vvAm5cRJrNcH29LQu3HgwRtD9vw3A2PlU9lK
DUmgKToIUfjj48BXlirOuHObDc36GPosAg9eapmCOo+baeoPuPOp2Osh7xPh/jvpkHASlWtVWJHG
XVmHZ2iTpVIAY9bJiyORkkicUE2+MinXh1iqHT/4OgmyK+fTyvp4bUmRKVLSCzJ3IfKM52+2pL2r
9f2G5LwzunDSafG07vxb7MXQw9dg+NYCziNnsWCiGxOpvyJ94L612NgsiPuymJKa055NQD6xG9wP
j/mhsXE+W71sXZkuZ0fYxeeDWqGQ4OLQJ4zbem6sEx4see1qf2WMnAWZv+a7PcbXh8gf5wyCNP1C
Z2XnUbcXRdws/IYkd7UyNtYeafH+FAND3tKYL9846ehWfGOa39vSO3w87q9GmTt+6fudsV6LLbry
2gn0Kmd/GbsUNRpgw9xr5v9jvVT+9BX/FWW5O6fgawsLxpttBMM+j4vHrNCblTX5ylw6i7FYMWXQ
KL4eEYM2NVCyCa7AGuTWpxJzwo/f2ZVF6izSYs2sZqRO3RGpUFzOn5uwuTPrU5G85NSnrGpF2Xpl
rzmLtlgjAtMHZk7ixG4yMCgS4o5OXXl1aw80/4R3Axt2dY0ZPSECnB7EhOLZSyByj/6pQyzIqZN8
/P6uPREEAZAyqCxYIBbvz1e73rJY9mxoQI5odg9hHK/kLa7taxhf/R1j8db6kCx4DPgafUqGaDbb
egdYEtDfD+nWEjZr6rg/nReL1Q7FnwE4huYCGCCL0YdVVuylHtqRGV6B57Qj76IHUcc0x851J9l6
jvCGGzMUxfFTBhMvtbOnZtdujaO6X+t0uPZ+5452EDYSh7nlb2mbsjV1qg12Eb02AH6pSKx8wWur
hkXfGxuJijZ4ubYrcdDUUxCRsq2P2Ef71v3k/z+Wv/kgSrMLfTy0zp+PyVrj+2kTFjHAaSEro0E2
9FNnrbXy0nU5D7fFp2Oj4hav0E0+962dR8qLXtUDj01YlqdwW1ilOANoX/SwkW9HSX9S54yUHN/j
DY09UNCb27LTM5taxg9ymjiYIWOLBgxjk7L4XSfDF6k1v05Z9G0uAjmhnmTfdTPQ7gu19x3Rl29h
N2MxnoT3BiYwAT4B6EpkWgGoGmK7fbCoDfJtb8bS+KrX4xO6S8cy0RAmovYlESgdDyZdAVYx0XWA
AS8I4E3lmZ87kM6drlS0dVMUkQQ9ttM0FNwuZ8HQPBy4u6jyNzHw9ScwMmDWLSNCX9K8ZYXSbGpx
dvZMI6fpYtVphw7n1TKQKT2O4t1MYld9rOL0jNwQiedxU2Sy54CK1DdKxf9Vt+aTF8S9nWagkqvQ
eK01c59V4i1I4ZtutF79FJCLOYL9icUXKq8tpSWs2imu/p5wqeNvYbqQZZqjTPnXIkqUXYptAS9K
wLGsSjvvUW/1RwP/8RxnUHJy4MKk1PU5sNlwauoDiQcMpBKtdVAi1XuMYt/ysnpWyr64nZI2OA6K
gYdcyECqcsl81gotchM/elAb7zHVgvEtHPTUVaOk2Zr6pB8Nr1ZftbjtnSComkdLR9SLAXnf2N2o
P1iR+CTrqBMaMRGc0rR+JpnyHHRtTYYPlxgrqH5MRTrsVCrzThwavxOVLgpVDCc3pnx0jAX/YWh5
2ZEpGxufd+V0iWzuxok+lZg00sasPWyEDCW46c0E+HWB6W4VZacuxedY8yzKbP6kRYhzrO9doyV3
9JZ6z13Ft981HrBjMR9e8iL1n/xaBJeS5ltdGBoHNfShboOHKZ4/mFB9aRtqmFjeyZtRKQ5NBONb
8rD46Txjo2eg/jRpwkF1sDvF2zS+9hBX5U2ejZhrxNp9XoR4n2dlJ7+KY/WQhEWOsQYAv0TDr1Z3
JSG6S4PpR+VJD3mgf5ULkp1TqzhUgW84UHUbKRa2jdC4iRa8dTjOdWaMvSXO8I4fRT/jsoxeSyPH
Ez4gttwV5bZBfGpnmnYKTGkblzgfwfLDkUTHRyQv8getpaemLJRTS9kaXcC2jH4VXXdjWsMOU+tj
0kZ3xWjciXXt3dGf4ch1LTwFZuFOpN82ipTd6Lr1gij1QM3xVtHCO7Uxb/2mfc1FqrExPUBK7f/o
rObnJBr7fkaR1Kofbchz/q41LXBxQdhperkr+oaaVrwDqbAttRwBbXekUQfMVhSPT1Tx3GxoXdEf
d6ABjlkag+7xD6XSPZdFx9AvJZo9GvO1mtqHEFvCOIcP3oVl4CZV+hqQWAna6nthtt9jmZYNnMDw
RU+Lrdpifhjqd5ra7qNO2Hlye+hGDEl8PvtGpnDPta7DwTfygS6Z4lM90U2AQ1ohyQ9KPz2VIkbQ
END3YuB/8bW2ORZJ94K2lbKpiT2Sl+wHfK+lDI83JU9ofhSDb9hj2XFef9WC6FGS5W1Z1TexH33z
AmMbe6OTjOWpzNRDpgxk8eOjXpZOFoa/9KR96i3/jgUck74ocKakD+6UAIWK5aXfUgNTJ4bYuIHX
jOMc6o6NIUmOHEP5ozbfBZbnzv0jKm9eps1HhvzRROk+bsPXSYqw6aogFk2pXdVUW7GTuY3q/lCn
uPONdJGkEl5n5OoT+bFKdQzIE3Uni+0PtcGEK+Ho5eOMsfNzUjCZVah2P9K1opGleRl6GoqwkWIx
gOc+1lq2wf0FQ2Sp/GS0wpNYVI+R1j/V7Mi9XuEbI7aRY4b+vdyobqKod5rYHOhOdMHJP1S5/Mv3
oQLB/geJpvuYjvmW04wYa8bJcUjL70ndU8sOcCjEqnqb8RlceQDRjq/lbhi0XTToblO1X8TSQzRU
ib97S6u3ptiHp4jOln0uKt3PRPEVXHDkuNjUo3/k8LITAtpkR+G1TKqb0YvoFOpzHROrVtg0pf5c
6OVTIZinVs7f6hB8PJMri6wjtpWnRtQOSt0IxSYSS/D9Hi0EmTc8e5ERbcV4EvYWMq1HsyVEIU9H
Yah/yVW003EI6KAlbKRCV/GQb904DPZ499rkJw9BJr5WhSZt5nsyLtKWkaAHMfr4zqrj/k62BO2W
k7jvhK15X0aIg0vaNVD44+9l4PqXRb4jT9Kwz3xsupuQjMZsaPZqTkZ1g1peO44q7WN9dwxRudgV
LvJ2PET4M6phlbhhKbHY9QG+6xi2+IeqL1SchvSwiFwuGI266aHcS3Hoyzveaf/br6VPVj76tukF
v3sfz7H/Iu08liNHkjT8RDCDFlcgNYu6SFbVBVYSWms8/X7g7MxkgrDEdm1f2qzHhp6BiPCIcP+F
WR2kOrmPROEpTbzvwLuPKeVJpRnvlNZ6mrbqBjU5eZuqE3at/CwNkcJ6ztqvcl/idugp6gbuzk/Z
V0HQ5XGNlZ2Aun1obXJFecii8S3yo9chHYY9hXpMBhNggIlXgKwa3yQUAOwC5x98pTAg0esDKMM/
QdMU4Nf1hGPZjLEjNKW9NNl4jyP237KOXYrcqe6BxO8fGr2v8HWJtkPtvjY5zSeUpSbUFM0yVP6/
YXGY8EQtI8yxzU8aPnbuYHGbKIPbyASeVYnZy6Dpjzh0NjtPb+5MMZFZ7fJPvwxu1FB9ERTxKGDi
tpGGLKTiXp5av+idSAarVZfPsZ/VG0OAbSj2WJwIJrBHU6c0qqZIo/fx53JU8LgHieGqIjquamP3
YnIvWvldilYzSJPJjF4vVLvqilM2IPkxiMkvxRiPUhKh4YRJDVeuB4wx8OaT0s8eaqUVBkU0dNJv
TVQcB8u759G65SaHJsL4rW6Lh7oJOOCj71h5wOjPcHBMNYyAAtm9r9rshyt0d0ISCSfVF0ubMyJH
xIl8FNXDFkjM15JO32QwiuNNsucK8hb74aewNV+DRvxqylVoo3yFT3asDiBdtOciy0mS5X1fccRG
wauotY91j+9TrdyYcnFfSvpJT9tvoaS8iNZwKgT1Xkvxaxhj9zWOs3vRw369iKx7IdGKLfTQlyzJ
wVD5MgjHLpSwhO1PCLmaE7AtIfvVpz5rTq0betsMmpAkl+qms/TULnsF86gueDFjTGZKrVaPRg0h
uuAkQS0rB6o6AfVydvpQCrve1F6rzLtpFeVXNgr3SS+jZq8X8euAuxbIO13BVFf/WgTa1qiUYtM0
4mQJ3J/UMroVynYnBRbUG0SuPSAoZjC+BUV3gKcf7OXStTZqqd+KWoERqK99DgSxuxmw4tqYbuVN
uu4N0+4jruwiRo69TbSrax5mFVOUjIfWL2GUeu0xRxfXVum/NGifbNPQeChL85fcxQ+hnvwsgTU5
lEJfcTHCHlKMntyo3Lu8UEDths/43fS2EdQ3o5985SD53VryfR1DlmYpnQow8LbCxNi+NgxHUEJ4
fKhKaPdddDJMTFZr3FsiQfoGhhS7wEx+LET/D6nmi1rQHW065WvXD7iH4F8jSzgNhx1eJYVf/5Ea
K9u0QHJxG233oYDEiMEMqR4Ps1jT7BCjpk0upl9oxBV24Df7SJVfLTZhKCrqo9fDjhQKetsjhrm8
XnBrUhSMOdxYc4YEBBzKQdEN6C68N5H7BbZqKrswceuHClEfPXffOIEjvJrF4+h1/svAKyFsBxGv
qf5Nq9pwE1UuoujwMtmTYrOvrBiX9MQNbDwnu28Ys3HOle2D4PbJpsXmZlNJrnATNubnijLLxuUG
hU/koxt7hxEHMgvjD5tLCaJr3IkFrIbsrmv0A3vLog0/PgGyxdwo4UONic+t0vgsCz70blG5S+Lk
zjQGc/KfBvFcGRLeCnQ8VLnxdpRhK4TcIu13NqkkV1GP+h9mjpSgB3KycaT214JSrL8rKhTZSEq/
jAHrsyt59+limGAeRH8r6H7DQEblOUr2dZl2EKDcOzw4PxdjARlb9vZ6rpS2jveYHTXt0S/YQeXw
O1TKbdQ3kMF5HgYUToABCk9lUL/mEXcRv1TvcMAD49+kNzzLH3W3PxqB8tR47VtiqLUtJtKbEhlw
Fzuz2uDqjIXUZEelBw2bXXdB7qR8GDXY9WDTOsm/QZLoU5Wl30kMPnDhwT+6TYucfRFutNi7Qeh5
h2pLDm4/eQkjfPAabIly8LuuqN6KcQgaUh2YnTZ8o3d0TBPUArzYvTVwgRal4NloR0Q6ANVtxlad
QPBYcaZWWJ5KDvh4yhhqzLPI7QvAD6UBkp77jh13am7DfEGZp4ugI3t8iVr+PKAgvcnH+L7yxXvX
al6xDdy7HqbcYyZzbiUV2HlOx2MfldxzR/Ez/ekBHH/gHsYWpR2WA663JpJbDahvD8WUm1E3620X
IRct+5Z5l6npwfK1bZuah7ARN4OWb+QeHHJSeS+BFnLdlNLshFHXo1kMT5gBRk5XhhAF4A1+ksVS
2boII2KKnIpkdZZYX4jji5G1kM4FfgJ9ZoBaunwoxi7dJkpcPoX9kPDXCvSa1JLbQmOldi1n37wh
eIzZM0ZdP7d0y8qcFmDh3YQIQoCNbAHYjhQA+pzLVNsHYKX6eDcqXu6UYlodsL/70Rf9r34U4l0g
mdGpkTvJBiLG3T2pwSd6v8ospSiQtF+atLmv/YpLNk2RFyPF4JasmP2JTCP+3FKB/qwKekWnLm0P
utx8kcM+4WVR+uASrQmEK34OM4WnP6xSgSrIU4BX3h9ZjxqsKUf9rgxwdVa7EY/GMtV5I2RtGiJA
IlvcWBHuMnBbFwv+QyJUP0V4WxD5YtpRde/uUrGXNuMo88wMAk+/h5hrPrRG1x+GWvF23Ik49WCu
bDFgS/j/0bsyTHHTaWq9UWiunLII+GluZE9d5B0aWII8tZOtlMmA9uldmYOZvAg6DxHTpOsjRkOB
fbQJaBPArR0LErchF4d0JzThkrelLh3wcfoxehXezi46WInFIzTOOMtDfqpTVHp2Y6heeuM3gbXz
O03eRXVLEbLCCd0oeDi5gU+ZVRWkfak1wharDJmf0t/JSmTLtQ70k+ulPfrKXV4qX8Wc7mUc3cra
hFHKtV8dZ5w5ThfH7IaKxk81T261UHhy8wxv5EIcTnxCDVBgDYh2NJFJ1wsSCHaNEraaSb1Jpdzc
dkNjcONU1PsEQO6nhnrOY4ZxpedUAYxzPEIHkmAyGOObWhhauIsao9F49zTRsPEGAMlwcQbDzkIN
85RGH/yHple7rejG+tvgytW+a3kiVfg/Z2aHUXg2cJaqwrHPe+rYofUwUWoHB+/r5KvkKvg0JaXB
7jChRAxSvK0DxIWchIfzN1/ISuVgAU/+UtcSSRgzO/XWGirzk5jJOrBqeLUP1FPg2ylNdVBaI7wR
6hhkLNbZuBNjzWGE2YDNmOy9dDLlHrkeeVOMwBt/Kkav4Iw1Bo4aNtqeV3PxPEBx/5mLtfFM4aZx
DAzaOW6NULGLLv3CcxavU6nLbl3dxBTOzX82Rjk+iI1p7PGOijdi3ehbMfFUPIKBNrutLr94blM8
Y2AW7Fu/wSSVBL5tEEz9UbUyP7XXMmVTUQ37RsGVJ0NHJcwKlMdWqm9QbXhT/EHcVYabbsnRMQ/u
jOVZFPdpkz2Omlbi8M0WaoTx4NXFjWsFBnatFuQUrveV0QbOUBS47akQOZSqqD4HoN7rVnK3vRsr
p2b4VqMykw7dyTWqZ7f6DoPm2PnFXs6odfWW5aFgB+uiCU1rq6u99ZaYeXFnGLjdyQK3vSYABlHm
3UmSMRLQ2t9hlSOsF9dwfUC5tRV1pY7XSWU0R4Wdq1X1F3xaTScL2pfEAzrvqfWPKE4+AVQSN/i2
ZQe3zjU7E0POI0vDiZ5rA8yj8FlEQmPrDUDkxbprPql1KDC3tKxcvf1W+sYPt49+GXnkOpCd34Dc
INVTwaAaXf+Hl0iBI1UY5QiWj69nnOgnkdRy1Aq2bxxoGqD9RHzxBQ0nmcr3N7kQPLi6zgHbwrgw
YtWG59DxUhW/gAkbTkZVuoesijvbsAyczlsrdiCcHPPapTZHPS3K1WpTKclgd2r3ICi4TUf9d6mu
brW8c51ejF6t1nxOBl5WQk6xJm3cjRe50ESGUdzrsv4jrEWMMKC6O6Dl3speiI5eS5lGF3IRRz4r
O45C+Kh09SsGT5u+wUqJ+sOLWFeBPRQl3KFQRY6p5EERQ1Wx+77QtzplQzGne1mLwyHWym5Tpm10
gJmE0E/sCvCU4m2m4icvZZN1keoBThLG372W1yi4kq5cud1mtVTRaKOykcRpss18zNjorm9GQz1k
cRtTCK6/h7LM3mnM33ToXtI4exa99CGIy7cyErVdVgj9vnPb0wA1mckpmWsLHFtMZ02ANuNgOSd/
jdu2dKiZF0+hlGUoz3Gg6x5deVQTultTVD2yXsazMaT4HTh65kIHDILqixKYDaDGML+VGkxP7GCI
uM720Au5AXSWrRRDf49iQXXrqWAuvU6P7xKrZMtgEG+XWfMn9qtPgez/dOGX2b2vfBGHON/lCjdD
Q8+lbZ5Y6qOehiW1YXWoKLNhnHG9Y/YuTTfvUSiipekoUtPFn6PtsiRtMABCUbLe5cdJX35yXphk
tbCKXOluLkiGoV6JJDD63qjfwKa67Id4ILYaJQenM/G0J81CEyFUYS8f1sTdFvpUF4Fm/XTD1+TG
mALFejHs1FSAXzRgcrzy7RaaVTJQPojGBtqPqMpejkfoJn+RCKTihvfs+4DcTY4Vi3ZL9+UgHoyN
vKIkt9CK5oIAZHpSL5I/qL1Ho06TQYpAU7kqh6n7eYQla0strh1N6a704j4Isk+KlniBmFM/TpNQ
zr8cH1UIJA8Ef3Aw4wWsjNg3Fh0ottgBV2ScQTCA3KT7VdXBJTQEdgf8o1KhkrQZcqDLkjhDJGoi
cPebCVBCAu+p5Oen6IUsacs7+TCRcpsf5t1au3VpjWJz9p/gc68mQSmw7PNh3vuadeMH6aObGtam
Tao/FMoPtZHmtijA/c3wKbUF3S9XPvrCmiK+Ag8fCD4V6amneNYxHypqHJJBfM2QD0j47Qoz/W5a
+ZoezsIWuYgza2P3rhkqgzTFscddpdvNnXYoHHcDj2lrvA74cK1KLq4NbfpJZ0MzeA6bNdwFeGI/
NffF6p8UqVn5fGvDmi3ZwdJdy52Gpej6ToYBPCJQs7LtpymYpUwFnVoMA2REOGmHX47DA/bfyxMC
wEjaHfbDXirutCF0suKTa9657c+0eGlHgZvHm6dmK0l0IQNA5YOWAW0C8Z0PObSyqL0byPc1uvY7
dnlKGr9goz3hQ/4XAJ7zSLMk2vdClkWdJuI96+1KxdxJQreRzGB//XMuroqzAc2SaJxiRj/47PZe
6n5SSL+tBO4OldF9uR5nCYoCdJNkjWoH4MpZnNRyeepwEjuYSQvcHmkVIOuckz7FgAoaMoWUfoSn
60GXB/ffoNOPOlvytcwrNhjwLojw+7TLhguCVKjPuQGd83qkxeGBsv23DtoM1UAHWUjrkM8ohXBN
qOZn6qdWs8ArwVOIXkRZ2l4PuLgQzwLOcCny2HuJ1hOw9rNdkFPVNtxir3v5veAVK7EWPiMpkQuK
hgXrpHB1+RnjKKQ6z2Z0PFxAvF8a1yUzXYOSrQWZtv3ZXGESHfboilAOVV7d6AHaj03FYWWaluBD
2MoyGiyDZBFg6GWUTFfjqBFblEXxPPSgF+1hf+/9JwULGv+0dhGaUtEsVXGzw2wYcRJO8/kJrmN8
gxLlCKUWwWAeu9t/oTLXRHHeYTnX4sxyhULlXszzYUSiVf6jPw5b3ymcZI9OReTUJySAkFKn4euk
e3llhy19UKR1KXVrHMx82Vk2prqQS3SSRz5oB/wUdITrWA6Ym12993j5/Lq+7BdWyXk4bbbPMtX1
YkXni3Lf2uiCuy9jDNKQjPybMDrISbhrhj73RotyU1WUoBmdLP4j6fcFz2pP+349xsIOfhekQ68L
JTc8CS+Xomt0KFl2CJanDV0a5VvXPvWWt2nKcSXFL65ClO/+HWi2s0IvkHOhnpTRu7d4jOzBeg7a
0OmabV3thBbSLP/x+tgWp+ks5Ox6k6c5ArAqIbPo0KHJENINkaNqdz3K0g1ZQ0KRvIQPDjfk2eKD
IiVZgdijlf+sn+gg41jU8wBovkzOIKhubrznf64uS9kJhxpe3OJkBTCN/CxNVVbfVtD5UbMvgR1G
/qaVaFqssVKW1oahcckQTRR6PpCHELSBByEgyl/1wWasetvqppZFhDjHGuh1CUCOmhaISpk9DCJ1
djJH8uDmRoU+P9p+OFYEEFLk47gfHX2HZOS2X+EOLcejeMsIRHDr80nLZREhHRRXsW6bMgbP0M5p
cYHldrPVD+lL8mNllSxcSjWDMhYab0jX6fMBqp0gNmIwfcyttGtGu3Jy00YOUuUNJW3r3u4qhy7h
alaeFvk8K5/HnZ018Kphoxp82Mrdxkf0kIxDjJkkInre7WTr9n8wAJy28oeQeC2oJGJSijKbS69V
R0MvKrb6RtpRqN0Hjzo2fJPhdv57dYBThvoYzRBxGEIIWRdneyETcrgADWojAH4CbM2LffhDx0Uu
Tux1n4qFGxbGuf8NNjvjxERRaJ8TLBqaY1V98UtudPLnMLgrhHxTtWuiiksp7Dze7FOqfljXUZ6y
0T3wTf4jPJ1tZQYriXLx/DTZ5jxmSFaIbF7mkzYSW3iRnJ//em0XjvlQ7RBg3gFn3lgr6OmlMZ0H
m6/IyO/asiEYSJfyD8hGGmuim50Ei/Llyq5bizXLzV1JoUQoiCXdU7dTqARzA0qc2q59R/6Ztba4
mcT+1X+ue2siXg3bx1QQYsXR7vKDViiY9JWncOe6rZHKOuW75DYG+OuIOzbBfk2KdfEMOo83ZZ+z
A8Go6rRWfOIp9/qJ/vOmeppS6CRpq8o29mFIEPzFM/tijLONp4K6jUpT5pQD7dt3r94qp28xS58P
a7bdjBg1F7L36NBO19+tIPqbyAE7dB8/eU65X6v8LG3v83izfRAahRsqDZ+xwKE0cPNvctmcEjHd
oQo+SabcGopwvL5EF1coKvFcv3jJQ/e7nDmhNuUmxEwR4RDAg2Nt5xXS4/oaoXxxZGdhppx9tkAU
L/DRVuHKmqb1sZfzfedNbLfQEbzuxih+us3fJRUEpo13AX6A9pchU29ImlJi74Xlpvpe8RiI9vKz
fq/9maZu7RxY/o7/iTa/k8NjKREqJhr+U040NhuEgu18LcrSKT6JZv/vmLTZbHlCIdaZOuWT/Gsk
fxrWiMbTApsfZud/fzZNo5mliuCz4Ae6grzpHD/Q7FpH3MfInWwYVvLj4nB4MkkTNZG36Gw4Ulxo
pRtomCGAsOsHH5HxeqVWtXy2nMWYDQlZP1q9XAm4aQ1b76bYk5Y4mo/lXXiii7ZWA3lne334hGfx
ZqmXp1gT0Dqenrv9hr4n160E1wcgqrZrj6eI3IjLG00sZziAvg42f7GfMbW1EJuRaHHMMrEp0LYU
NIabarUd1QjEeYNdIHtxPczyZz2LM8u+hivEeuYTp9oO28l8xd3Q1u126ZN8AL25ZqWxuL3Ows0y
cRg2eGZPw9KqL7WLuFSNfoD39fqg1oLM0m9p0doA+kL6rT9Z6jEAiE5Pd+XLLa75s5HMrh91FIYa
YuzcF+svAZ11a/cXg8BSwtRQYrHQJJ6lPXFqPMn8/TQ/luzYhGd7afSH61GWRoEyCLVnVPU/Gijm
gYqjcM8qH+TPapA5A3yc6xHe6cHzjWTBk4bBDc1WNWYbKYbXCc+eECDl9gDRxh/RHm1gx7iZegTy
MTtmG2BwnY1Eo40H9kt/u/6YWEqIk8udpWAPr8pzVy0TZkym1vqITKnxWwykp9JKN2j4/WiRYev0
5un6oBeMKXExPIs3y1Y4pQZS2DF7bnhI7ihohsf4M6XijY8JsTY43QalDosXsG3s/y9GeEuKHdgo
AqaGvUjHbX4V90RFM4eOAaNcfBTeQrh9LYjYXXSc3sLDQaZm8s9dFXmQWlSYKCYw13M3zqAT00xs
PZBETbS1wE/21SGt6GaKygaE+PVPvLDJKdEhn6BwRZ5awJf7wzVqFPrwNQEvDFTulxadvO7X9RBL
H/EixrR7zm474jj0RZcRo960G16gjmhujTskUI7jLVK6wca8K9aaaVPRb7ZddCaO1xpvKL7l7Loj
+zk1mzwFI3BUOHHco4TDIKSVf27SThH3PNKcvKi2YgMakUjYLuwmGzHQVFRYxV26TVfN5xc2IMEs
xgNCgKbo7IoACk4KBgnow1g2MMW9zvokDAoVk0BWQdFLgNO6vlgj8S4dbxdhZ/sQ7Ul/CKg54ZZq
fDF22R6Yny0N9uTa5OHadH3BTKfXbO4MZH+0qacOqHhesSjktC5bGZ1gVa8e21K2Y2vSDf5VrZkE
Lq3MqXqA3RD/wj1gdmx3GATR9kUyV7O77biJtnK4rw1s6E17q2xRT9558QpeYDGmMqko6fRHqMvM
phBN7yCylBYZ03tz2CJ/iI8f1wXVNh7B8KTjVj1Q8V05ZpdAJXBe31+/1K+VeeYOPTlLhFCZvDra
T7oTb1BwTuzgOClC4Mj1zydQncZIO0U2qXddbvihd8Ht+BpydbL6HUrp3k/ztxQUjwHm/3qoKXfM
1wqHIQ97nYMCNY9ZKOQEfSUbOsc10tdi1PZKimHx9RjTz/0Qg91Ga1elYD4XsykTLo2NCvkzhgAn
CNlecZOXPkgCxxXbBy+rgLKUP3ATWfmMS3UEXGr+G3iWOKOMHpseYHiiGUcOWFN+FLfxLnMiILJ2
ogW2YmxqR7S9v9HYoC5KT1YE8QBrfzaDKohcs6hJ2abb3jWJdsLiAUdPxVu5OC3VFLBameAd+J5j
8j4LFDWVl2QqIODp4oy62UHCe6jYNRtkonfNobFuVn0SF448rGA15NwUimv4U1wuGUhfwxj3jA0k
XfSJPpa6l6xe2vtd3K7cPt+fbPOlM5HadZMC7EfXknwsPPRtSWXyu31vDj2p91XEAyNQK007wuis
+50bj+Uxd3uoK2UJozltv2ahlRxBTd4JAGpt2a3NTSZCAc6E1NhMboHbAaTfLpMEsP6BuYo0mu7F
sx/OsxpVJc4YE73OWWbMqlouAqHqnDEXICxjJdu+CjiRfYm8bgRDiNDXiNnYbVyNEAeu77eFCQKO
hqYBhzemWvP95hluhGEi8250RvBHFTrY6WpU+kdPy6yVBbgQCxMoDUk2xCjlDz4vYj9oruIyQV2k
2GojwmF7m7C310e0lEEAp8sqKR/RiPmIkjFzC7Pl2E6CJLsr6wkqnPblq9Igy56ZvgEvN+jsojaG
n2ED1ep6+MVBnoWf5REVQmVppgwyCZAPwOCgD7603eP/L8j0I85ueX0nAD8F9A2WqLgLoc5Axvpi
CfHzX4TBXlHhdFHJ/LOEn6l9HnWQ/Zwhwz7YbANY2FHnDYceHPtaRWbpw7ELuB+TLegpzlJFW0t+
VFmMCUqpGO797EZay4ArIebotgLlZ2viYjpI/ENnKASB9ym4/MDS/qLLhuvZf0Yzv3lIWjXKScZo
+h2mAAh4H5S74qfx2HyaZOagMq0dYEsXufOAs2tjkpeWVwcElKz7NEVb9cVMdoO6v74ilqPQf5Vo
N0EhnE1S1MJWCnQu4JoB8l89Al/fCpPof/90PdDC5RuhOaTDwLvQdZr3trh4D904vWMk9+Tq1SZU
Ertufoji04hj6/VYS4Wzi2DTqM+2k1UgKA7NtHeC1/4e5fbhyfv+LytaAaXAzUDWd9LX+G7c6juR
i+oaNHjpYnU+2Nk+k0s87TWFwSruzqg+patNmYVpo8NlUcqwsAaS5k2ZpFFxwHS5B2v3wXdlpxz0
hxK3Caf4pH+aihndQR/t7kZdU4Ze2HC06EXQnFz8eb8rlx+20rteRiu/d/SEZe+BZs0su8Xx5foE
Lg7vLMws5/YSJn2uQZiJ/AIH24TUbnYB0u9rpaGFmULHEXFaDjL5I+Y59Bok5As860xf1p8HIype
FH9UttfHsxQF6iRwLyppXNlmzxbk8eM8Mz3M9xQMQSIv4TmvtCtnyNJ1EAY6UqzvS4+z8nJyojqO
vV5x0QffQBrkMR3fu1/rAwl4H29T/K82/3hU3AElkCJT/YwK2mW8PNB6jGfgUkIUCY7crZCLUuD1
XI+y9Oa7CDPbzG7vViFwFcxtj4gbOUOzwbXGgbINdfM4uY1LXy1lJejCAsQWjar3+3RR4LkcWh3G
akNDHMkawTuoTQMbgoXoUwHJV/qrCzvqItK0dM5TlZV0hl/x3MtEFCxcQ9vpCsYrfbJ2gE3nxexS
SqAJY8vd3fgALGuavjKtikesjJrUTRziV6aH+Q+au9k252hwjFp/rAxkeMKswmQTKvdLWabC3lcE
Y83KYGmtYtqOijknjzo9DC+HzdMplOD58cpN9Mh3RjervzZ911NjFtQ7qFfGnRAF6Y0gyfVtLFr+
xNpFmyb34UINVnwPXhjf3utLbfrWl5+Iz8M+fUcJSVzdL38UcO66qIpwdOJmW/gPRfv7+t9/f/nN
A4B/Y8CmYgJFmp22SEi1Q1BZsFM26Oo72sGAAv02YEwBbfg2eOkPwTfv1NIYnmyvS1u9CZ45xTzT
TiO098VP+HxLqwbfC5PBI4u1DuWDZxar5HLccdxGiukjFTFhDv2vk6v5T0py35G92aLf5Vz/Cu8K
mh++gqxSjadwJOtzs94ka4JYGRBs4CoFwsw7he7GcrwtZFTLMfb+jX9Sn+K99hlTGkVbi/5xHzDY
s+jT/3624dqocVEJIHrnDNv0q/QGC2Mj7pRtrzt/Uwu4jDZb53WouUHtEs1NX4Pkpyf/6cuXle/5
MVldxpilkMJEY92Kqeir++RO2WR77jctmk7voxpu/L3+EuILv0ZsWdot5x9ytluSBP0LfyAsKgSA
JgwnNVfgNR/f0QwMBTf6uebEYZkdm7IRKRj3YTAzaHeyBrPvq1ceovaLp0zuWpuVzzhNxYdleRZt
tjCaxEfLBPlXurveYWpXwMrM//wvLQjqpt2sNXgXvyDlU4ND1CAjzCbO0LscBRscgqxMO8QewmFq
sXIpmLbu5aCmwh51MJOyN8z52dZG41kYvBS/3H850E9Goip8ozUlxWmuP4aZhoDlJpaXs6uHWklW
qJak80ja5/mhM/8MiPRdn6C1GNNqOdu4+uiKaYSNBJpyWLKFCSTzoMkNajmmuRJK+rilTPofzAvt
Ao7L+UlQDYOJWI4xfbZ+gzHTg7rFmsyp1d0blAcHn+8jvM41v+ulEZ5Hnd10Cgzpx7o1W3z7hHbT
K3IPfKZT7dgb1oprS+viPNRswqSkCWuhIpRi7ZPumxg/j4gWcgzQNzC3rfk1Tl6vT9/CKXP5TWfz
p3jqoPgGIQvrAc0Lu8tcSnZPQ/cgh6heod+X+dsCRGA5NHZau3aCBeLKb5j28HydYmlqWpbJnR8C
xuUaEpAJVARZwzV4p/6Z6KE/21N6Rxn4sM4P/bi7Ge9ZrNlsClacjS0cb8cbMZoLX0Xrx8poliNM
uDxQzRRYZoeLWQ9KT4GxdWL857QQ8aJIuOM9g+VkZTp+Um510d0JgexYjeD4Q3WXIeuCtucJ8+zd
9R+ztHa5hU/NdR0ayDzRoBkSCzgzdo4g1NUPxQo/q4PWf29z9BCuR1oaNYVVVYLiK/ESnY26R1Yt
0Vtc4Ws5wo0UiCDPqeshlnp2FsuDRw2wF7La7OSpymiUrJrOSPt+RQl32h1SUxOmGrfHQ7l2KVkc
0lm4admepbYu80Djl4QbKMhVJRIkiry9PqS1ELOvpuQcBUOGAmjdYroc8KIpn69HWPxo769ouEDv
TNfLUcAjlGJfA30+Nra5z3c80+4s0OA7dEf2+pPwFytOp5YEvICFwJ36MlwV6/6I3F6HCqOuIXvg
h/bgyXdipq8EWvp09DfxImNZc7bNcmVjmLEVmjzRautFqr/37UpXc+nvg06hJw1cgtr97O+3AjZK
lc/LTBojp5LQ16r216dmSjXztGdhgQWqHKNLHuyXnwr1PEtQEUZy1OaHL37qhCNgbDts83++bwAm
cqXH216cvLZmC3kwlXK0pIJu3ydzj5Hg3u33gRO/Tp1SKdyvVSAWiFrEA6jO24UbDnLSlwNrLNDy
9Lt5RsKt7p7qo/U8YFiWEVR/ViaelvIKMeBe+Hz9gy4UJXgq0vWGTg5oCS+Gy8BhWCE56/NURCCl
iTfm3thNKGXDcpBK6DYT/U3YrN24P+bYy6Cz0SbGUIV5SNBevMuyneuexPHp/zmwWZ6wYgTjaimY
bsFNdlP+mlzvzU25FQx63ozr/UW4kpsWMsflwKYdcpb/tCAfekwywNeihwtYCLHiLap1Etx4zuab
NWz0xw1HQYkSwwRMUj+aZ0QSx2AyQelH6z5EWLY7/sVHnBT8UYaAp6jPd7Tm0wzXg4jV4W2BIr3j
WtJx0zr9FhHICcM+Qc2uB11aHBMdh6ftpBc/Z1Ln0eQwmjFxQO1Olu+/DYOwK+K1b7c4V4YuizpE
KhqMc9BTVeeW1QXMlXhS0cTcxPf1IbYTwBBNaq9D8xfAF0wWA3qHfahIl16ujTrRhN7V4KmkKMb7
HnrJLIvua2E9YTLsc1621ZPR43MVrXQ3F1fJWeDZfTWWENUsAt6DtfhTV14H9R/7FVwObPY0Q8ex
DAOOZEdAHjY59tpKZXEBAXEeQBInmNfZrkKaNbTMaQCh4ligYuKjtsNHeYItt8gYH40T75iHNVz5
8oQZUFdRFABFNn+19wFC9HXlAfsbRjxuY+rQHYbiubx1dQs/XuXgjcoLulc4Tyhw1oLx6/WdsJic
OUd1avrAAFGWuBx4JhhSUqOjTZFYk+5TV47ehACpPcRskAX3CxcaeQ+tqnPHu1hI6vtam8zCqxLB
yW4Ao5hi5onKmBCtaPUvLqmzHzZLrlkYT2wyPo2c/q78Q0Fv/vrQF5PAWYBZIi1GRME0E7F4zXLt
0G3udQs5Pln4m61hksTMCeUAzuDyA4uF0leIGCNI4yJBre67aGVvfLywWBRh6UliHUUinb+/pT4t
OBBMaktp8zhKHiLB6Z3bI5GppOJK4lxasJIkUvac4BoyOK/L0RQ1cobo5A3vMJpJoEVHkPSIw9Gh
3AdrcILp01xexayLYNPIzzalHg8dMn4UBBvzOZV+6PnnRlScUX9I8MS4vhg+vvEJRTmGIjscb+6X
l6HC1KTyaLHaegpa/2bLi4e/2fDnceZGi3qfFYPksd0mS4/+c3AaOjtGtx4yqHio8pXLwsISByfO
AaejKkMRfbaHRKEtBxnfKUcRzDstUR6VINsYfrJmk7O4LLhagsVTAMGy0C8/X5aWUmNMRLSpnSY7
U6Ha2xt7eRPtqhXE7UJekBR1kvJAMt8EnXoZKndDszZGxiQ1+1y9F9YscBf+PpSsqdWCfRFg1Nk3
Q9+lHuTURMbJFXrmBv0uXxX9lQNnYWboDRtsoAlP+AEmqQajUAmVRHcjvbe8r4Z8KoqVh8zSQEg7
gOfxx6POMEs8pu9huerqNNbDl1oFAL1ScV7QS6JmM1Hf0eTUZSSLLmciKay8rTL8dV3llOrqQQNZ
1MqJLZuPivFaCIaj9j/6ZK2vPt0lZlnhIuwsb6OGV9QoqgHM8VoscbswvsmDMpnE8+EbA+raqHrs
4oPititfdCFJgCOQGK45gas+ZFp1oAgacYGKjxOWtj4M78/1tSSxMHEcE2COYGBAXlNn3zXV00rM
anKRWNwM4Z2GFcv1ZLcUQGOTWnjEmZo6x9zFgZUiMwWyToxOgWRiOLiWuZduvtia/TfELHWXY2Ap
xQTegwm7KY/KIdr3T9Vm3MZbb+f/03nhXcJ1nsYAuwnRjFlK8JLQ76NRRl2qHZNvWlfFppN7pSfb
fVbK3V5sFfmL1SnBjyYdQO2GTaf+w1NelelQ0jXQQAgzZ3Osp1TlGByEfotiZXirhD4eEGsFg3nK
mIWwZlfUtMXdAQ+P/yHty5bj1rEgv4gRJMD1lWSxNu2SJdsvDMmWuYA7wfXrJyHPXFdBjOLY3R3R
D31v6BRA4OAseTKh/R1BsMJmRQC5yC9mTr/+3emAHZQltA+YkwP4irSbbatDCshwOo/E6aGef5Ew
WXmWPo3bSCbkUYYk1PRZH2EC4hk7cO18Hx/TnyaibdsHjqVxw6+Ny6/DyK3uoRfp/U/rs6S3imdQ
qgVeqPMm9TuI8k17JXCV47Hfi0OshyMJULoMLenzprDjVum8waB7Mwf3sGO8jXbyg6bk278s5Y8p
4SpPAiQw144kVsMOk3PDVgFHFwHb9mUTn27yx3JQAdAcA7CVT/NgeduqgwN6bEQsOgL9TXJA4c2H
DJ7xMZNhrpyNxd07MSd5dzWKikEtsSSFeJGlbC0w8VOIU8xFcHlh8jPysS6oTOMFxsACeE7O926M
+rGeLKvzejJnuyQqftLQeRpTFayzIbRUDPD31k2e/L2jQCEeimFgVkTJXK7EUqPKS1XROq9Jc6/K
E/Bbr1j4mHk+fSCxMjxT+B/QjWC8i0pbOLJC62fThKBUVk93eVpDZVUVshQj6N2RhzhaA/UNLQ9D
oJ0nCMeZKGQpXk7olB3yEQz1m4iC95EVIzsS6BJij1rSB7FZDBmmcWy1CdAOIwpmHTsHxMNx2u4g
cZrsu0TrQCRejPzOHhi/zkGKvpsHy3G5MbV+o1c9xA0szcs5WP1tR+FHJ2ygHRQ3RRC3jbrJVTP3
8MJH7+WU2WDB14bAHCztvjXNbaMNgv49BmsumjbjZi6tCYJb5QSNjaierkJIuL6RVFGCJh1BO18k
bA328vl4IlnH84/YEyND2OHzU+NY8xz1JTanmFFHT76nyiOUYXIgCC+fTvmJhrbAmR3xO05udqMp
LAobMEUjfGcuXtLnOXd+Xrax8KCg6IC6LAI45DwfQf2JjXaYK5LUFtjmh6NS7mOolK0V05e8B7wG
BjxA8oNLJjegEDZyo1JCDgTJx0geGP9dMJRjjBJ09cU67424tdLZB90BMBAITS2M40nfpy8xIYGK
JQfPjepbwwAeMOtbHxOX9lB7mKEn0BZmHaiNtc1Z/KUospVY5POHw+E4+QHSh8NzGve6ih9gESFG
4LJ6jazugydOWiPuNThvRB3/czOndyKo+5ace7hu5Y5m0KjKQoeD0L0NwfgHtN/Q3lTUS5y71gq+
VqSgLqmmHOITY7VtrKFlflda6UYfGmg5FfoIgRBIYnkGS5sXkHXlUBSMHchFTHibRxr7dTuoG9NS
FPw7bY1ZoHHWH1UWv5dgO94rhDz0Kp1+pmrReJ2R1dtuJs6dpffpQzwoTYa/rNDnoukhmgLBYLA1
zGG0y6No3KmdxlpXH4rpukNqmUJniJbMnbMGArjtoGftygPz2e87Akslitrg7/wUqbUgSUyNCNAI
UoJJWscPdFyluTEzFfInO6pG/uVb9vlAnNmTw7Yc3A7cHIAqMVv72GQTok+2sqQFpwQqB3R2HDAl
YvpcShhAdKxblY7xLQzfgdOSlV+SJnrpoWEFEpxuZT2f0j7hmlQDFW304CAj7kgP56DYal2AvhVZ
EGqkB1HRViH4rB7rlYdMTreEIc1BQxl9a8T2HyCJE/9E+rmKQw0xtXoID8hUtoLBkBy7/9GM+IAn
Zlg0Q+NMmPlNlMhgJt6R3Woz4LO7dTCxD4SWICzEJKFkhycp45TCTh/08cYIkoPjkVvylO+px/zp
hXuJv5ZKfgKSiD08NSr5w3qEdouhwigPnFsjyAJ2HW2Na2MrSKq7nfqXZY3fzxZ8EuZccTzkcT4G
1fc+qktEN+HsZ1DFKpUvCuL4y1dq4bzjcfzPCpUyoUpR7WlqYcWxXwv1x1jcdNMjqV8uW1m4uGdW
pHNuDDPROZRMvD4JQcQ4v2sdDy6bWDjhiAE1JAoATyOgsM6PXlSD2j6yht+IM23Hd9DEQv9/DXH2
qTyHz6IKGIiYkxUUpFJKl/eOkk46ZKl0CAiDUX9b0xvjur0SiHBi3l9e1CdAmLAmqNE1uFiQdcuc
dzU80VCTXDSaAcDdtV4MQA2kn8H5rm1HzDsbUPU4Fl9W8aofkKTzl/HcsvD9J1cZzHRTCIYUtNTL
8bUsKxagIX2s47b0izx5SqCo7Or5BIaOorlrhgKSYhp5hTIjeQOblX0oe7AgYBYwgbAD1GvCvoN+
eQcpjKSqv9atmh5azXp18hnePNT4Zpyz6ZWSWvnbebCPe2QSB1NGeKzQPzxfCDWibjaNtvPUvHQg
LmmDI3CwIcHnOnpUrXn0xZNuoW4B3WUbrOvS+0Eah0FJD9ZEUZplfvMY+xAiCjDD587XHRzTKo76
g8xc+lQ4hyilASkCizLMYlIbJ29m2OQAi2IkNwbT1jfgETxIrWaBsql9ElivzbZxyaPtah6HdOLq
r1i4f2c/gpxvc24ORW9o+BHC9RfBb8TnOknVohc2xJdEQgZOFblApY+zFbVGClcCMiQnSAPFm2+6
oBez/0eozax4rgX/CIoWxNz4L0VXSHL6KUjhVO44vTeNGjT5OLUOeLQjryMNrbzEivTXlSsvfKH0
NVUTBXM82KhlAzZzvpFg8h7nOUZtqkHgB5GR3of41IHxxrMVDFkP81XYGAgUrZdCBeFrRNPHlV8g
PtWnX2CI44SiqfkJUwfGsWGqIV2GklI4uePPNOh3tT9uxm01g9B+9WFdsScTj+VZgynpHvbMe4wn
fCBeIclyFeEpX2dVWAgdEG+JT4rlAcEobe9IZtQmxhz+m7lQ7ymcO4pm/uUdXHAC4CglIBcGDhPB
pPTc0bYtWh5n2MAC8kYQE4UgDRme/jcj0oUrFVuP9RwLQXphQdK7pPmKM1vYKnQkwOZjoquN1UhP
HTSeFCXmQFUV0A9XR5cnzDf0lb1a8BugTcMEKLwHkjBHMjI7eT0iYUIOoaWHPoPipLln000+PcTV
Q15GXp/+Qx0OHcr/bIJn7PyKpQoHhe4Am+2GflCjOBCJcaFwg3GMaQcdo8tfamkfT81Jx2GMKIkt
6MOAoPCYI4KzxttklZRroTxwvijpPJiiuJTMsJJeKY9CFib0tZshYHeQoVlHwIm/JvkIhD9QoQH9
AwCxMhyntEtqNdAU86bMLzLPBBBt3tmVq5s7CE5vWLDmJRYcMQwC54tKBEiPZLdoxWYILDLQkNHw
fS5vyxqFD/UaYuGXv9XiNiLigpgeJpLwwEj+wXZma2QTMLFFvc/2ZMMAQ7ObW+e7mG9V9kg+Lxtc
WtepPfHPT+Ks3NY5RD9hD+Nu+xH6yB1n39vO9ACaXVnbglvSQIVOCGYnRS9Tik36MYwGxQQW14Ho
ihr/bOKvl9ciYkL5UKCCjjAVvRuMtEkHvTI6E0J++EYDdBAT/V5N72L1G0M5INFfebLSvV66VvDj
4P/HUyVY3M53Lh0yENpzxMbV8ML0YwZNKM1Z6+8tGRHYNoiWI7oCt9G5kYqjtIcxYOwZoDlw65sS
AWpL/laPBEEqQhpkl+i4CZCgtHMtR0TjNHbvzbGVoMQL+tLArvV8B6HjaTt1tFxL/BYOAzAn/8VR
Mnoir0xEqhRxFA0hh/nK29u/Pgv4+6DwA0YWRTz58ZjoVIZFHXdQWNHV+9xGTayABqtnsoJtKp4o
R8vJHoauBunEZcufBv1ExG8gXCOodgCMJU8FGZwBpF2gGGted7+cr/NVC44azP1Doew3wxd5mHbV
DeKLYK0ysXCbz0xLWVMYQ49WqWA6o6ACVQOFgJ3E3CTd3eU1Ln49hGgOIhjoHMlpxtBgiTNXgFLV
pm9VVw4IRQFTumxEnG3pOqPQDPpCTOYCHi4fyqHUE3sSn1AxuZsUvyxzW7UPtvnD7v8h1DgzJT1e
IxD1ZW/DFBghv+u5FrA2vWmKaeVQLm4b8KNgj8Hp+FSwHIlSkalxkIWZQZFBg11dyzaX6gNYyX8m
5BqlDUI3aHbCRNyPkHQmyPnSrT4yaON0VzXbdgitXaj3fg9RLAaIzb/8zVZWKFcUy9oqoZsJ83l6
bZdf4myNNnXBIcILguhHkEAgLhT//OS9qkwy0soUXZv0QXG+KRiILHttf3kVy0bA9iBQZOBTl4xQ
VrLZCIUR40FJHXc2g3z6cdnGJ7jmh5vAfIUNtjrIwMkI3wGizi0IcNDxNVwh2gc1bM95nb6JmmXu
Y+beX9VMWHQPJyYl96AXXW0MJkxCedFUt/pBB+Lc9tEuMhOMzRI/3mTAaTP/bxVs5LVKUbaGDgBK
ZzAssvPf1TEzAIv6ZmVPF8JCMLb/vz0F4+j56QizmiF3bVBO/L8DEepeDC4ScMSDMnIldNLFX5Md
FMDgokOrofIh40FLY8p5kgkHFTnFvrALvrUrSJPypA4Hl/VtfguRcO2ALhOImuJGdW0jy75WVWs9
JFCrP5Rh1vmAfvC9ZSjazdQXEAdgtLrKS7t94OB8DtDnArai1Yu90jZgOMkrZ19HjgKFcvVXadTQ
da2UTr9hIInSYiTIMcLm71qURIe8G0gwgy7UhTTAFIQTcY7TPDk/lRJS4k3ErH2nUVRKWLHi55Ya
CxhLARrOQEkIkZ500OyO5IqjEGS5c/jdaYefQ8tTdI4zzPPbWTDkEM6mIQcH69wIseBy5Q1euMBn
9qXz1mBYbnYgwenp2m5S3rl+b3fvl8/akqeDH8eANupsn0uj2pDTBvkAjnSaoB235+ztsoGlVABd
6T8WpE1UnMasUH9F5dDqom+OYjU7YiXzl0RTlV/pFPaQeVVCb2oxDZxb4bwf56J5LrXCejF49Q+R
6OmWflyGE8cLJWhexDU+adFe5+F3HbW18GFlxQt7ilaoINaEoIsFwM359QVvXJa2GWyIFnN1J1hY
P4R4fLt0hZppFKySXC6elBOT4iedLItbUR6Wv02OfnljwiWOOwDLElAyZLvJt4/Knv68vM4FN4wH
GkzEHwKAn4jymJrEkIPVoeCSkxuq86us0u4V1fimZKsTWyJyl3wUHjALU3BoTIiw4Hx9Q4pCZkNQ
RMFI9xW0MEE0i+3127s8WO1NiM9zyZaUS6ZVC2ZGCluCSqBH0voS+wqKz0KFRLduhZTq5Y1cinaQ
HWF+kCKxREglpUeQIx+cbkS7FNCspyoI9yC4dcun4rBeuFv4aASphGCxBhwBE07nGwkOk7Qrpw79
MNXw067YR7UIDviuLayVRHnRFIg0QTZpChS29M3ANDBMNkFTLB7J1motPzULiEUrgeBDvbyDCzcO
lTVL1O3B5PwJBANqQU3vgPTx2lQFC0lX1W4+8pVMecEIWmPYPZSUEfTKyJEI8nWUweVDBg2yYXzP
12jqlg0g0xI8UOh+SJ5S68OZ5qwHg0Bs7apuvOp6vjKtuvBNKBJKQVD7gbWVXpSKg8IqrsAyxUg8
BGlKeJBg2saHvnSEmRl9zd2KnyzdJRBngQgEpw39V1mFQGEV5VmNJUUKhuY0sPI8kniXjd+z/KWb
1hwvWbAGFMBHGQMsSUS6uWQeppkUJY4BBvdAGOvHvvPQBu2+gJjhGhhg6WsJamiKKTMxeCJ5+dG0
67rUMcaWlOA3w+BvQYLLp3qpbwmKJcH2CLk64OYkE3kyYZZphon0ij4VV+ZhvKoPtRcHhuqZoFlI
wGVReemXtab50pt9Zlis/eQ5qbWQxnGD9qxyFDXJ9rpA6pq4nf+hJL2P3v7HhUquIoZO/WxoWKiY
2J+Yy8lmGvYluHB1n8MXgsB8ow7vBrtZ94hL3heLxWdEhxiVI7kXls+TArV7DlTH1t4SSHQUx98I
CGWVXHh5YwFWARUlOL6BuTjfWA0puhYKW/He3lIfxd4rExPHv6mMV/OIhVcT2Bt02KHSjSqVI+7L
yWfswimOqzYRFMPNXqCZUeYDe7mX7kDS1HiXP+LSfTg1Jh3WsDK1dshhjCQQSfierMooLm7eqQXp
VDpj0idmDQv6VsyJpwEIy3UorDkHoZ1Vr8GyV+1Jp7IczamayhgMuV6xF5R84b44ZkI/LlD8NVZI
8cdkT3m6OMl3hag1l5YBdlehbpzSW42+WDFb8yjiI0hWALsAmF410BQF0OP8RJTp3ILQXozgAFvr
52plb40+0S0/r+j4xIek91EPLAt3jopu32FW472yi/BZBUvVD5ZzNXcLWhYrr9KnYVck1ohJQDgN
ikXcDVP6WXZIWZenROgkCBVEtrGAffti39W+YD9MgrYG2f5aQ2np+55ZlS6j05JJzYRVwZymgxk+
LlxjA3bsTRnE9eqMt3hb5b1H6xuFWgxfkk/I08o0cssA4NCb4MfbLT/S7XS1PtG38OSeZjgy2n+e
R1ROY2Qf1tgd4lotfLQmd1NtAWOaPLU2GjKtvpIpL9z9swBW2smkp4lqKwhgWattnYkcwYu4ckYW
TWDbQIIBiB+g/+cnF+hmoqP9C34Su0mvLJoXHhl56192YkuPARpgf8xIPgZFx6yD3AMqwVp704wa
uNFANleoh6jjvmVmxyLPAnto/YkwjGYX95ftr61ScjlmoXSRJVYZsy9OfEutlYr3gpc5W57kZdrK
LNWpx/IoA3tUvE2Alo/itXR0zYp0nfOa6SPIy0GLmc0HNW6fk8ryo2FYORILcwXILNC8EggWkIzL
M04NpuwsJQW6qjD6Bhr3jlH5KSuVg+XwAjCLKPo1V1r3EPWYKQszDSTWuRa6GYval9JinduOxl00
VpMXIS0KrBnCEHPP7B1YWtk+AV/uIaTKtNFCTnwgs0eg/HUbSPs2vmki6N03Bo29ZKgjLwKH9R6K
8cfeGg2vKQxWeSiTmz/LULWuQjXHKGI1srT1uGaCjUgB1fvG7sL8YLZVuVOzEZPrIGErA1shiebq
+kD9QR/s64yZ0Vd9yHMbDDnqcBs5TD3wbsayUsdYy6SW6rkCFY9bJvq2aEOe37OhjTQ6KGhvxlBy
qbxqT312b96Rzq0bv45BIgIGjFXO5Y+HR3KOZ2alI1MnTm5Av2Lwxs4FwT4UZXzA9HzTxwp7RIB2
42c3QsR4nepL/OnPpjH0iv4ndFfkDqgNNhhepeDXsfP4HnOwV6Y1HEOHHjvD3MWxunLFxQZ+Mve7
5Q+gKzh/zze4bccw11K0qssprbxuMg/9OD+187Bv1fzpsjtZ3FbMwgryI6RfyPjPjWEaRmV2j5to
uHMQ381+C0US19lMt7YGTU4IIIK03jU30XO8cjmXlnlqWXoS9LbQwVkFch9rst/twgkY2NCrLtr3
hrOS9y25m1NTclI7qXlcYpVeYjh7qx8Omco26NlsL2/m0jk5MWNLVXkalUmIaHDwGqXfJOl1W3/t
+QP0m13lHyoBgOahRoOas4PhcilwV9WpVNsWFORs8mtofM1xshKtLwQjZxak5zTj2UCJUL8iZeOb
6c+8ehqH/ag9xfxYF7fGKgRgISw5Myg9rNNAQD1OYDCZI2Bf+1uKyKSe421Jmo1RkA18sXv5gy0c
wTOT0mPKQGhvpxNMDsZX2jRubKiuMuwc6/mynbW9FL/jJM0KQ6edqgZ2+AwWWnbX561bYyyA7Syy
M+OHOv2HlZloHALvhTIRmM8lH6KD7zcPOwVOuqs2Q3mH3s49HSY0yrWVa7wUmgNHaaIwCbo2UC5J
95jMJTAVQ4gQGUGyArlwR/MgGxVCf04wZVX30GBntruWuy4FQiJFwUOE/4Ax4nxPKaQ6qRnDLBLm
p6Y3wDZsmPP+8odbchwoSwGT5wAoisWdG0mjWOtNs4c6SDOVXtWi08LtwtzHYMXYXDa1tB4MZAv+
bpH+yzPMvG+bPHOA9NJnZ0edyW2cYeVhWVoNWFcA29eEwJbM6C5AX9CYpsDjsd5wc6DA3Kytgs78
+4lRzOidhAjSvUrtmfWQfMS3mR5zI3VNvhKlLl4oS1BvCfgJxmHPvwsoN5N4tkEMKXhvxZwN3Zrg
oDNWPv/CNxE9mv/MSEd77Nqx7HuYsSblTVUOiaK+Xf7qSynmmQnpGA8zJN1S0LIj51N/jft517uI
uyfIfQtU7r9ktKfm5O5WZpC6yRyYI1vnB0jtMBltulYDtTp4vvVq1sKJw1A+qNbxSKFCKR/qZOCk
cVQouGBq/leeuc2e7WpPwJyV5+YXJCq/rSMYlz4aeiWYMxTO6NMp1zszAmkb5Z4NsFr1TeNrL+Pi
Nzu1ILlznesjVKl0DiZM9ceAxNbL0P52rXL+NkBwsM7NTUqZpyma5tImOQ5Js5uNYmVwafVnSJcg
LCeq4E1EaXBbAEGJsmS1USu39ftNsVH2TvcPt+F02dJtiJDYJkBlcS8ynpg5uXGytrNrn066DHqj
OF2cY2PLDExw+UNoryxhaawB4gj/HQ4Zjoehw3EG0pYj3HVuw63u0V16m2C4rLkJ39YpHde+0Uc1
4eTlt8IJ2L0IK1IFi6S+iW+TLQqsBuYP+f8HLm7pvp0uTwoLR4OZViPMDU2gZNe19Yp3YCVoWqqA
nO2hFBkqVTXkgLNjTYdoZ+2iDTAO2+FKP65nXosHAoSmIvcSk6LSgUDinA2ThfUgQrpTK0t5KlIS
rURni0aElh2GdS3UwqXXSst1aypLYLmK6EdutW7UPK44ebEjUkaHnqODQB11dsCqpWiMhnWaajks
iBBJUJD1b/zIXTxfeLRMa7WQuLyiP/akY9AVaRmmGewBZa0/Uz23Nn1q6CusIUvdp7NlSQehyChQ
u2LjQK6AubkYBdLUCXrN0+ieoxdkBiwgxX7Q9/nLyo6KFXzaUQgHGsCdivkSyXQ9oXISaxoHKuUg
ejJiPqksvNkC9LQMIgzCeZctLm4pRvUESBNMQ3K4iWimZ3oMhgqtMIwd4Q5UJWqz2162snh//1iR
UY1jY4xVlsFKRhjG3jPXKPhNqOd/36gWg+T/bzEyepHQKFfMGmaK8ppHbI/e7lpWsIAZE+hF0Auh
r4RakfQ4qYMF/pgSr3AfpKDXD/eg7HWrG/3v+enQGjizJD1LNsW8Ok9hSbQGhpsi4DvB5I2cZ7dW
slg+BH8WJbmjPNVNSDAR7il5cWdMdgW6bUBOL5+BZf/6Z+vkSUruVAM3MyzIcHu/fMg3/Y6Dbi97
yNCkXrG1/JlEo8cAQO4TzBS+HNQTNRxsF7+M7VEdb+L6YNIpMLov9Thuu7T0Y2Pt9i7v4x+rUgA1
gc5g1ITV35pPZNqm+k7xms0Isi0CVme2qdGE/IcrjFE/OHghqfoJiBqD6cXJNIC5KyuLPbvjkZd3
o395R8W5lh3TqRHpNE45ivPaJIzMz5b5plUHMKEem+KhqdfYtcQufTIF2Ax4BXVAa+V0LiFJkUKg
E2GoyY9aSW5yDn2frCNuy1bnGJY8EzgN/jMmfTKVQXMhUkASMilzuMOoFT9oVcGhLdyzNd8hnPfn
hWGQGB1pDRPQ0nOJMfm5YCNsDYfep8HvEasEoknzhm8jX1tJJpeX9sec9Fo6ZsydrIY5Y0AZGWPe
/RUHGPXyuVg68hTDEuLtgCSMXENuGsVMwhAfK2ePfRqM5fvlvy9cz6c9O/n7wv5JoDmUY0RycRgc
5wfvBvAzYI4ryDTWPdsZfUl7TTuMPTROWxSyV8784tpMHENUSjDvZEtn3lBnszAwJ+G1RvdLo+Od
bpfWyv4tRtIQ1xOVHgzwfKr3ZL2JSgKfcAAPzb65/e0Tu/1r7DbeKsJv8Uj8MSa/w+lslo4qjIk3
xfSKABxAgw4aIGBAIF6fVNAhv18JQxev84lN6dTrmc6susYuThVnblFl763Kv2tOeKxIuub3F68Y
EFegbNQxpqtKZ54V8VypDRbIniGGdtNCnwvgWpAIeCpUwSJ/dUfFr5fPJ3BxYByEXiwg5OIHnZzP
vItBHQoMqKd0hnFoMPF609s88zJDgZRE2ihHta3u8zAJnxLeALRZOvp1PUFdfOV5Xdpm+BRA3ASL
2iddiZIRBdTZuO2s+uEUvUuGndrsGiiwXb6QS0dIB+JdUB4ZwFFIAZCCmn2uJoix7BZtxKZwJzT8
nMza/IMZA7BXwaSMIT3p1GhROrb5gGBhIgcbInMh92fHCS4bWdwzQDRB0CaE3uXgN3S0MLREXl7U
153yo5/QiRwdl4Ln+LKhpXYUXjIAUBBkARAqF/aog8jUmqPO0/i2Ntw2cj9GXo/IYunNfJNcqT8a
26MeVB/8NZStcFPyEcX9gyQZuDm1T6jsJO5NlAeQUzSQPAvyvk+vTL1OrlG6cXOzu1NZhxk3CPC8
Xl700kk5tSu57thIoUCtw+4MKqScHiBVFpRDuHLulwIT8fJYFMy3GIOULiCA2IRN9oDVcTPcEVxA
4hodszZWSkc3rMv2KtbCaCVH/B1ByruqI03EfJFgh5WZnsqEkTEfGWZxLB267pG+nWkHPKSDh7y4
b/vW5Q1axmqs3nUGtIIHkuXfnVJ9IMr0BkpSXwkx0hiP7/UQ36U1mpRttrGd+tGKhtbtjXcIvm9r
E+oVUP7LvRrYVbefmhs6xi5HaU6vyYMGHLNrJvY3CirDjVNZqEG2bGsPxOdWxXedCehGOF/VPUaD
6LTNWDhd43iq18DkoBtqKp1r6PPsQtb9tRvDn3lX0U0U2czLwQnq63pmBmiKGz4jVuqBTqh0UZ38
YjOr9NQweUsLJfHyLPyZgRQwYGMDhgk0zKfJ8aZh0j2DsC6wp14PLBTBXpO64j6rzWcttIhn5NFj
NSraJp3MVzaGjU/1yOdN2H4hLLtukPcaEQpmpdXt0YN0aYbNmdjo2iOPQNZIg8EMR7/XMZqCv/MY
h/WOdZFvp8pNmE8byD0EsaIejL7YZEb5NDHjmqvptZmrpaep5QtRMU3fDerBsobbMap2GL27Kon9
zFCjM6ZmT4xuGzWQI6YUPIdTf7RDzMaDvLuxEnilIdmkOf/VkC5yY4sedT15BE/lM8jsI9euFD+K
s11dtVdzxRW3ZJhHoA6g9M6o3KQ1AddbC8pJhdLZn1u1ua8rbfxa8P5hVurKhbgI/FHV2OG2qazU
57Nee0kcUS9TkMGEUcS2atFGN1oSvXe01Vwz7DJXKcYNukYQUuyn2qcmRorQ5aceeOK0QxRPu0hp
D9A4D92eQUPVaJoWSRF90/rspcrU+1K3r02rs1yWGl/0gjGAM8gVwEn8mVZV5+I3Fq5lz75VqweT
tHsyVvfgz74ODdS/0d7Hv6G9gaH8jeBjD73ziNOSemYz3gN/t9HmfNhbmJsCN/VYu3E5aX6q5/3G
dFDM6fIjjZtvZj0nG3y62U04FGP0odahYT+nPm6i5WuKQZ+SEsvRQtPegf/he4/6rdfHHSZ1odJ9
1XaKGkSkTu/6KS59TkoHMh/0p5GOld9CaOE6z+diR4Yo3JUYNH5HsK+7YeSEPkScg1bnpUAjFp4e
Tg/4LYe4U98xh37s7e4NVMs/oXb33joRzmYPUm02OteonGyaRH+xaflYpLMCwgvgpBLNeaRzs+nS
5J2z/irJjEPKmxue07fetl4sZTpqvdYGkJh7SAno+aymeyDgzsxUSGJrtR8ndA++5cdkAieQ2m6T
OCxcnXb3aqJfU6MGOfpUP/BYwREk45UOHGOhGXdoaD7SIXkadSdFtSzdhMz5WTntMUdzEdiL6uAk
oOjuwXc/qVumABthd+mNrY8A38TsMab1bV42rxpXS7cygJlNGpA1Cp1or0M7z7VLdgVQ8YOVsGKD
mc4HPTGugb7X3bQpt4bRg106n78ONS3QZQILdKHEdxVrLRe93cqPog4yRz2P3TK0TGj0FIAT1fb8
LRrym5YWL6mRDuB/qg8WLx652va7qI93UZwC+TrMqWCDrzzbKRroqEF1MOqGdpMq9SajxW6YjG3B
511IDcXtS/oLkh6qB46sQz2ajUvV+GutD4+GaW0wifdoDhzpA76jydSrzITX1rpKfXES7RF5aO4O
oF0E/1i+I6n13uoZSJG78msW02c7dtCJTum0IaTajdUQKG03uKECb8W0ZnazJE29luTXTYZpXeRh
1FUzXD+kLy6Zp2M1OarHG4jm6pihHyy/i9og5SZIX6oNV6jqsphuk2QeN01d34Hu9HWqesOzi6p3
Was/Koj7XGJFmdtaFl5ZB8NszChf89C6Np3ue0pjOI162ls8/YUvM2zQrzchO4b9HvnceLHJImyN
aQRKX26QLnrNMHsV1R9oXL6GreHNrPPnjt4ClxVoVoOodqbxRtPZFZDO8L7THVW099TpHgaiuDR2
bjKQmbokJt+7IdMCp2rnDUBxHPpPZosaiJN7apqCUjK1UjcdbC9qlPR55HauuyTRwYtE80Gr0M1t
y8HX4EihrxwV/cYJ8f86JAXWzWYv2M3GTfr2NnOm+1KpfvBhqpCGmm9MsZk7mPhQaGgpG4DWoI1i
KzeaqRheNemtO8X6vWLnj6raPmh582MorUM+ZE99o18REO66Ta797LLip+qAvNPiD+Ck9Ce1/hoy
9iPtQcOZTDiIRgMGv7i33mnatLd6gevJ4K3t6YdjTVtmTK9ma2qQLoTkVRhxN1aVx65Lv5pOFqAC
pW04p7VfIgLeNmqlu3UYvQycQ91Fv9Ks9odR6m+hmowbVSWvfYSMoh+TyM0T4y5MlHdbs7eJWWwL
jb2gA4Q3UbPvgGA7kGTek8QKd6PRMpeU7JqgF+DiUMyuHucvqjLvuDLe92m+ZQRIKEA9HZJdGTb/
mVlqGaShVV0XldUcmtyiX4cWRP9wowbdVnmRByGkGV7VMOX7VhuVY1r27EibEOp8w/RaTAU4omfb
eOw7vXsmtCqvM8tW9xNGSdyBD8WPjHTToYvCKHEjAMU2vV3/spUEs7CIVM2HsZqnh8Ig3fUQTeY2
q4rsMcObvEtCHRRldevcKUPRul04F2+gJLELt62YwDHSJnPHHnV11zFAt2lHKevdRhkdQWOKOD/m
JvotuWb5PMyi26Zl46HB+MURZV3q23jewbcwDpqvcrWCPgfoGHYFz3KEdDyBMk2SYjdBx2T303Ob
GgfVGbaxNYJiXt9YOs55gWcA8gw/EhXD0l1ubfvSgTZGcluFA8KsrojdGlByM019pTIOoEqmbl7x
2ypmJZK1bDyM9f8h7c2aI8W5aNFfRAQz6JUpJ6fHsqtcL4RrQggQIEbx68/CfW93miTMd+pE9FN3
h3dKSFvS3mtgR+hSQ1jDrIqAV4V2I1X11VEgyzzFvt3jPBt6P+4qD8rEYSu1h6EagkTlr3FRHiFP
d3K7svZHGxzdjKPgI8z8VlNlCuE2K0xFXgfSLe9b1cGDYPyTQz7mxkhrA8oxLooOOvsa63YVZKJ9
5mqXHaSDBndBDf0ggECGCoal7k11MLH1BfMn7NF9jZ0A9yFT9cuimsKBiS+F1pYvatsXJ2YOMqzq
SgndvnI9odba2bTGPFDamvvZoGdHrjsAIZYldJzb7tQKNbJsNNdbm3WBsBkP6xwLdcoeQAyggegh
vsfElHjaKO4c1O28TqC0ANuob6bePUNV8IF0pAnqnAJsKATWiLwznSYJnJ7DfcXI6rup5mjDSpCs
rbdJs17bMfHHtPQlbSLXqbOwjyH0Nw1Zgc4IPI6nqahPaVd8dSzxxMvyrBdT6uVcOQjYro/lkyvc
gFsymEZ1L3ESedhcBVYgsQNC0re+NVvoRfzOKuzXonkig1aGNXd3EuewEjd7a9Dv+hFdHpWj2Gnl
HirY2NEMp2YCJCo0g8c+e+MNmGo67371lo0U4uxKiwV0nMJO4IhWSn+Y2ie3qhxPiy3pccdIcRw1
fzLLenaAALZ1egIQ52Vi8lmZ1KgzrS+DPtETmcDAyHtjr0ntC1hB6YlUyS+coM5hAnrNzxM3AUNC
l0He6ECg0/o5hx1ukEgDmN1E3FFc2nBYK9RD2kCZuMs1Tw7tc9Ikj6kJDcNchDxWB0+Fq6PXAsob
N8MN0ei+Qk+oZTKCkPhNz/SfsQtZYiWRgXDiJ2rbD6h23KLNt4d25541nOwTle3E6JwGS/1mgJsR
Qhq5gjS39ZrgHgjAOmDNBZY6A+a4fepjJXBGxeMmPA5xHsRIYyVY9TaDyyeE1s5NPyqhbOIHXje/
cNbe5EMSJR3uwIqB+z5NfsdEklARRoZHyPBQjXPKhHRnbwK+KtCT4eXomc6EhC0iBlk3r+mqt1rR
J68iGS5i6mMxOSeXO39iwvgtitpB1isPWUUDt7VNXMW5BmfhxNi5itV6VmHVnmuMOc53koQkx9yz
XkduUxUYYAJZfWxxu9p4Sa+914mGSQTeDcDZJdW4MdU6jWeAycDic120t4Byv3b1lgvXasXzMs5c
lbkomSluLZklkY1zkH6NgEXJDgkbjgkBOCF++/p5FWKtxnMZbVGvmrAPWmVANEfN7tAc8VRo1CsO
D8xp3Crwr1VaLmMtCsa5YSOx46ro0xtcSfdQ1AxwRO4oIINdoPmpL7/JYNbw3JKyWP10BjBBIAPA
6WXZMoFNu6xTDQ08PIQAMu2Tk6B4Ggxm+vj5bK74hQAxaNiQrsU9/Vq4rRhTCxtuXiT+GExBse8j
1Zdh45c76HTpT0OgBsVddwfQ1fPfNLouYy8KSmqKmmpvIXbVDN7YTZ61pRL3Xi1aVnUuQ8wTfbE2
HWDUgQ9+H57qp/t3ZhT70f2cRfLTyLjHEbcxoWtNhsuIi93QJxWzqIKI+neYpwcNgKZ962VYMCpu
HMD9/w/Ez7kmthilC9M4AuF69A1Rvfo4SjT5oYqTq/+0AWb+V3zv3hM0spVdgdNvE7exVv78EHAx
yDwTpTbMAf8/7wGfBbOkytmBiq76Lmgwb/5sCrof05ZL9cre+BB7kQCMHJeGBJ6OvgEBxHvbmKZ9
11iQomyKbiPXrEnpfoi1SADA7tZaWWKcoO29zUo5OCpnVCCgnCYkKVBRi+DZvrNeMw9A1UjBO3b3
F7kAvur4vA5KJpDqWxREYyfnpc7wG3L3zqbHit8Suv980a5OKSqfkLQFivhKALNTFZXQGi+6vN0V
xQkCdx7qyJ/HWNuKGMd/QRYdANrVsq1aBDGxMWDKDBbveMrOcK7yi9d2U5l7ZR9+CKd/3BPSROmw
7hEOj/N3zTXx9PmAVg4iuHuogGMBN3ptNQ8j66KnJYMAS1/f4+J/dq30kIz6L9RCnI2jfA28DuKL
Cnc+TQVAy16MJtYVtWglB936Zvo2CyqPsP1yb6zvzs6M2DGBeMhfiG59CLlYd9zpaKuICvRLyK8O
+1IHwc55+HwO1zAkH4IsjwCH6pVZIsg/iLPaJ4VXhWTX7tKo/LoRbC1NXk7iIk1m6QQvGwpVBXqY
oh4YZhc0aHKeZV6rnX3bbPQUVlrdcFjAvWtWzwHsYZGoRJH0mSPwzXC7w62h3w8RCN67vzBZcNEo
xMDgR+BeGQM0g+jLrIPEgb5z4eUgEGZWut86Stf200WYpTOAHPqOmz3CEPeXrT91wvY//zzzdCwP
scsAi/zQjozTiiGArJhnar9i+MKPxW9h3w+uG3wea+3OejlpV47tEzWgloxg408YRb47DnY/Jx9M
8iiJrK1o80+/Ghr07qEBjQx+peqSl4NRiBwC0Drk1rJQ+1r4rQexjVkYFzWUvxnbRbTF4Uxzmw5I
er3fHafIiepd78l7azc3zLv91um0lgVNwwRaBCa8sx3GIs3qNM/JCBeMyVV1VJOKNrRaG3fWoWuP
pJNyYy5XruTQ0f4v3rxMLy50E0t7vdJSLEMrzFHldoyD2hHPjY/5uBv0jYNxPT9dhFukjDaWtY6K
3SzEokW2D+lzlAmBPoBa3lkMW19u/vHX6+S/wS2+XFxVbTk5OFL6aERWirpd4RPffEoP6KeUsAzY
3tbrO8FwYfkB6DJE0BfbTkmNGOU7rBZlP7ewZ1vuHLIh//A6tuwkN6MtzjHdcfQUisa9D1j2jDPH
Y/Gc3Oh3qBABZr7VKV9fnP+NbbE4S4ePvTtgPnUlBFzWQ+8tQJPIiy03+nzTrd2g4PapglsG+vaV
M+EEqQBDKjhaChUvf1kYvqnD9WA0+MYaWV0iF4EWN1JRqxAQbSAwg3LBhBpmx+q/iQCHA+ihQcPi
yr0vUeoaYrkwWaxdoE7oI8k3UL1rX8XS4M6iAmuODz6fmxdbGPWRDN0d6PvXUAqHP503aKeEuh7a
ihtDWfsqF5GWZ5bgwyBLA5FSkwcw6vO0pjm1bGM8W1EWO6htBkAw4Fjgp+1Py0V7Ns68orM3xrKG
YofArwNgC/jsEFdbTFs+ETQ6J6t5f3M1todKC2ShygGGb0aYBuRQRsLfflzqK8PDxQL3ChWxDWSK
j59LMbLWHQuUAFHTCTMYivnVDXoBN8iGUJPjp+yo+MlN986nr7mX/3G94h4lk9CqNqZgJfdDyRmt
Dahw4aLz/iq9WDianlfWZJXA700U2kqJmbRhognlWz+MbjSmrfIIDa8i5IQXD5/v77XEBVEbWAdD
AAyEheUTW8sTphktKpHKfoqs9zSZtbBUHQIeDvvqLx65BKAsmCG+m50ujYpFkpAJKDQUgDq8OPUg
hYAHqpWfD2plIyKIA3MD4LFMoCI/ftkRdqDj0GFMsJCccV/oJFe5/qzUMFGP0fL8PNr6FIJhB5Yd
JhJ6Fx/DoXKXGACk4POFBkgY/G7cO6EJFSII46BdHW6EW8mUsxz2v+Hm0V+sliK34hrtTQCJUIbR
AvgSiK8wwGH+7AnvRund7J61hdpbucQSMN2JSgByg6Ta4s7PUUsrIekMjJQAErN6iRlHD+UW2Bqv
JNNuY4g6hrC4L3yItjgMiM0KTesRrfyT2CAt/lOaVNh+5uvEvrNlS77ygALoDD5rUEG1rimLrtAk
GmtYleqxeavwBp0lzYaguhUQA+X+FpdldTIvwi2+YAmIQitnN8bYLAE0BeZjjAN0958IeOk825rN
1e1wEW7x7cwczXbNRrgBzS8z1H5K+2REPEDBHs4tJ4sdbAK+q/C3+XdrORYPOKQ0pFicvIsca5Zu
LlmOD2nmNTx22pS2O8ehgHOMNf35+apx16YVoJYZhqkikS39oXJTDLIt+sZ3ncEd0XnL0HusgC/z
88zQDlZewuXQFfYtG2QXH2JD/O70CTYeBNgND0CnBEb0aMI8AuWmWR6VNCs8FQ6W6B4ibX+FeHxc
oRvT0zqEGAqLxBSj0UiNBsznCk2rXqumAK1d4WfqpEWiY0nITfHSQRwZCD+NR6pjN190is+eqj2B
M25Z9/XO5vUrtdIE4Af53EzAxfbMOavoLp9YMcD/1lDQRBxUdzhrZfEtK8irBp3QKB6TMiiz2vFk
3zj7DkApX9W7QxbDybSvujZUR/Hb0IUC1w1beVLQ9f1OC3SFUt6KiCdov6Uyy6RfjhD9FabJb/EW
LgOjM2mUuLkoAJqjfVhRx5nnwzk2ZoUTKoPWOOBNrpJ7eWUURyAKyT4b4IkY2cywv2VOqnvcKukj
gIl6VCnJ4PGS4f7QGFbzVLF0gCY8m/IXs7PFgQtNvNFecfSN1LxSqYCQF6Q6UatwICCwWPm8tGVa
E1wtktv2kB6rUxvacJ3cKiGslVM/xFnkq4bHcQXUQYOrRHVTHZLTmNzIF6hn7JIz1mO1x7njufvG
BbjuLt8bEHWh4daLde1cgCUgHNlgZIvb4eIYGodSWnmCvYb0XKlP2rhFobjKI7jZIkPikoLLwmwM
+PHgUchQAjaX46rQTs1uSlzTM8pYu2NGOR7UUudbietqQy8CLrLHkHZkajQExAP80H7RPBakZxf6
3vsYsr/vr1W5L6swedp6YF0XdReh5xPq4pClZQqpiBGh5/fx/CGZddYKPJFxXUFRTak8p9voyl2v
okXMxauOtEDQFBZitsE/b3JyKy0UVGgwxv7Qnd3uMMvMwyETHowDBeyM4Q6QRKyMPs+k17Lq+CWw
brctHTxiCKsvfonrFgyagrgax2fYMUbJsYmyL7qnelv8t6vzYdbrtSC44aCpYeEI/jjN6AXSirrz
m0y3QpHdZZ0eus5GvXJtOB+izDvn4mPyPE+BIcdziTf9DeN8r+XGHefE9JmZ/YqJvhdqc9OOnPi9
5K+fT+ZVDnofIkQFDbBlQaBZLOI4caAhVs6vQqwf2Kn7wiZ+Wx6n6qUpzx3PbvLp2+chV/YNtBqh
ywFzJ1y1l6oPtZkVjqKacCdQn7JSt4HvzU5Vnt5Io93Tvqf+5/Gun3CzhKkF8xvDBanwqkrgxDjG
2FyqbXKzAVajLe6cSc1mY0wtfisSFRAYE6DzhhW/KMwEn1t1eu1I/6yzvtqDGS7OWdpBDz21tVf0
iNXnjR84r6MPF8r5B8I9QUWn6d1m9uMK0O3JbujQoGT90KLhDW1HoH49CH0c2R4Z2Qcy+/OIawv7
MuDiimfIBkScCTKyGIw3H3/CfoK1ffB5lKuU/z4sPAU0G2pDVyUNOkig2UYN9gMqPXeDqwZVrLYb
X3cryCIVpoUyKoWYg0AfjMiw1Kb/xwjz17vYn86o8xqGMtCpp2+gA80Iwc/n6eqBvZinRQIQFfwJ
8xpDkBCvc+t8ZxPtpVRE5E7WzdTa+6nUtpLO1rQtjmNlVCtjSjGo/mcXKqUHyDsQ5CBHy2+tEv4j
0rf1sFg7tjTQg8DOg8SGDnO3jzOpxrFUEjydcGyNQU2AZIV/sxKOR1zCir2C3m60FXNtnLj5opML
L08Xe+xjSLOGiD3K4/h4HZu+VVDEvk3Ktt/4gu+Xi+UOhkcTOg04JsD8WIys7ita23OKAfiu+2Oj
t3pLUajBvXSGIFQQ0HG/mpGpwb9zNpb5CykMrKHLH7DY0U4iLKGhJ+Uro+bFBrDJZOOkuDb0WoRY
XFf7eqzGxqrnpqHqQwnQa819fIBC0J3mwyDyGUUwvEahW9Z6mxeeKyL6HBtHFK54yOFXnF9Ar6ey
6waYk7bF0ezTsOTVETr491mFPnOiy3ttHKiXqeVTZVgbN721NXQZfJFi2t4B8oIguDA1v+xn+NuX
zzPAdaP5fXyz9xwur8D3z8f0RY5R4mrMtQknwHyhm/2sJQtb5qfPdTAEaED4yquiHOK3jbDzL79a
tsa/YZd6NwTvSwcPRMiW4U43C3QYQI6huKDs0PJ43uoEr80jUHFQF56dRmBX8XGQmVJaKXEyLB+l
GF8gc+zguppzOW7sxuv2EWYTJUsbGx9sUpgGfwwEzKFSSBNgWPWY7i0S0Sjz6xKjykNwGrZuievh
3qOh46wCnfAxnNRjy5Yawpm7dN+dYS3iaUe85Dy+be00//TlFwMxF/RUVIdNlEY/xhLSKlAGg3If
eBqFTytP+TaXSnrc/fmL6wGi39qevt/qdl/Luhp4Uc1VElCO5m7LYow5V7kC/ZHhnfJc7Pk9D8od
DGKmXfJLIKNZ/eaLce24QOIG7AKqmeBdOouYU9E7VtYZ0Il7agO8w6Mk7BRv6DzI64d8p71u+Qis
PCF1CAnhtgJRRJjtLtaNITSwFyqcT0YzgsjgPMuJ/BwNtYi0zPj5f7/3APzR524Mljq+58cvKTOa
yHeLU1RKdjyQv1HXf3TC2eB07IKtIsDK3ruMZi9ex11mqMM4QjXW1k8UCvupm4afD2ht8iARgrmD
rBrMVBaTZxd9oWgDFHgz2IOA4EcnkHNwtU7+4sYHgjaUqVA7x7wtnyzAJTttNiCNmFIPWEqOZbLF
aF7b0h9iLFI+ywp0M3QoQ89ObYwcjVMLgAf2NL3Ztqtc2dPwNsWuAtoM7YBl9VpBN7BtTLibduIR
7NXaeRHj4fOPsx4CZRdbg50KFEgWi43j4HYF5kx2owua1/hHEmDyFUL+KhKAz/CHQcKAqvvHSLYG
XWuLYOaM2t1TR71pTbKH7fJG92/1CwHTASH32RudLC92E6/BmqQ63IHghDG7VYGDeGA4Kbd7cddo
XSQ/JL55scH6BtW6j2Oi7dhKuDp3vvWk4mZXRTSwQEg7z5k32Q3f2O2Ea11/jmPfOmyZqaztXLzM
4bkw+1YBK/wxOPQushoaHXguQ1bQZ6h47mD3WG88cua/sjhXdAjfIMuiTWRclzqG0RxYgkd5nchk
B5anG8Ztx0DoS+VTJbTsdaJjG32+KleHBo0FaIGiGXZVfEgb3OScVAP5ezR9dXyp9K+fB1hfJRcR
FvvYaJ3RLBNEELruMfuxtI5WGxYVKM78MAFtkd4rorhpabyRDTcjL16NdJRy6m1ElrbrT3qM6Ent
2zyPUKLwCwqqXqV+GxRQseiEnVjWu8/HvrblMa0YPHKxDQXej+vGSVRSVwJ8Vy1/tt2XlBxUvd24
aW3FWLw6yIRSOprCMIx1c88ESQ644Agz+/lIVpfJxUgWO2DsoctvlygYdzm9bzrD8ayGv3weY2sk
ixo56dR0cC24DA7K/cBeuvGpF98/D7E1jMWBH4+sy4WCECJ/jbtzCdrW5wHWXmjzeQgTblOfH0uL
LD8WeAUTp+8Agjd3WmQEoNffk1A/xIc6qHUA34pAenFYn4aHz0Ovpo+LyIt9VkxlYQ5inj4QrXut
9aBKF9TAKah4Man2hl3I6m30cqCLzeXCqTDXXQy0CeNddtL2IzTpq1N6mB8usF75HwwG5j95lSAv
Rjh/3YsXWqG7YlLnkLOmsKwgKKgezDsJVz+x0zUIqm41TNbKlh++5mIDq3qROKbyPsji1t7p/lxR
oIF8xft6NwP9zRP4TFtraHWVXoxzsaWVzJloThDVeRoD288hteMreBSCSBF01LN8uTc29vfqRf/y
cy42uOZUXOvmkcqdvUtOzQ5s48fk8A/OvzmRjYb61hAXe320ksl2GizWJP9JqlMZb9xNVnMJKp54
LqGgeyVrDKHuuCw6cE9z4487Gl8tQX5A6eLzHbc6acD1E1REoMyNg/vjgnQqxrO8f18eMmTMq01v
Vg2dKTbyawJ3t02FvPnTL7fAZcTFvFkKVwdXacHHSuuTlfIzq0YTNZfmtrG3NCivYSu4c10GW2RL
xRioSlIMD0bNXtyCyzMBvOt+1e0uFK5yoH2yF+SeOtUXC/gEVWx1Z1eqshc/wFmaKNe6O7hTD6fL
XvuT0+mPpoe8t4MWfGND44GmbayaeUDL2Z1ZL9DDnB3ll88a1lrcKWKU1/gN0MrHdm/swGzfrFas
h3FRQkClEoWmxbLRWDYqpgN4vL6bn9T9vovqg76pu7kaBoOAkpABzOESWkGFlFojgL2mB3Ew9j1G
Ux+26SarRx6EXv+Nszh4ctn2JJsx3nNJeeZglT68Bscf2Rlt2Ch+mhuicm/9IpXXDhu5cm2fX8Ze
nEKp3jBWSsROzdcRne3aylEe3Nrna7vuMsri4GE6la1sEMV9ln5V+Hbq1w/jHixICKMBWuENKSDK
c0053xjf2qF+GXlxAA0JVGA6G6jhqf1qNY8EllmK8+SqYETa+kastZx8GWtx7KiSppY6j3LqnswW
JVZl3Iiwemm4DLFY+S1MjuXEEWL25bVOejie2sq3bku8ckArndvWJt24qawNi6AkiIInKoNXZTO3
S7LJlQCpiiR3dkoH5Y4UagAb1/DVKGA4gKyGBsRV98HkgrU9/M/haPa94i+1Hm6cNfMuWuYmdMD/
DbD4OsAqAVc0IcD/D+qLA/PQRXoEwc1oK/WvLfjLYIvv1OilrThz171TIAcCm2jluUhJvdNkqQVG
VU8biXdr9hbHmp30NcAUiEf6F0giQqWqDj6fv7VEcTmixVk2oMFn9myOYIzBEE/3jQ1pBzv7/XmY
1TPzIs6ynN/VZCybeR24z/8UTPu99tgEzjHxq91mT2Z93mZDPTCt0Fpfpr80V1JHgKQx+Fo0p14a
VD9+wtoFl8QiIkH2dWN48/PlehX+F3D+QRdXcDeD4oSTIyAoVzA/ZRHsDKpwFhKX+01WyNboFslv
rEk2iQbBHPeQWvcd2XgxraYj2F78O32LPUXGLKna6p3jQuQ7YchRgcud3uULKazinrdvcKuVrMug
i70lW2rApBNBzTwYpFcdZmv57nXmg/ahfvN1urU9zX+Hkd9vgXQ3R7zYaDogdIU7j9jcxTv1ATxt
2FjGAYEwHGhS6hd23Kp6r4cEgAcO0g50DZeA7i7pCsgo4QhjBwb3Ms3L71y4oyfo0PgoHof5Lt1Y
pavrBgBooHVBOsM/HxcpshXECk2Ca6Ob+ioZvbQr9xsbYSvGYukMSUo0lG7x2kZr8JCFin0kPsTT
oG3PXJiy/S+o4NX3Bvo//w5ssXQGKvKSxgiavcwPQzxFuSf2Lpq/MPQDhsfb+nj66kFgABepAveM
HsliKpmqpBBjRTqb73YzlBz+uQB5YZPUPrvDSQqE8HQL3We0nwFZ/K46nr6bjWoANN3Eta8egRc/
ZjHndiLHKs7xY9qoOphhcvwJyanDPNf/gzHOSrt7Vsf/d+SLueZ5O3Vdg2AQOvPHGwOsY2NH99vy
+FtTvNiSUEgRYoRpKEzIqafo9y1IzeZz1f34fMXOv/cqc8+wTAjEGqqrLcZjAbGbNm2MI92AYqSX
iTx+y+KJ7TorT22/jG3yqzfKZOvKNx9BH+OCDYBwEHR30PZYvqmGXOqiVlLwOczQao7mETpTkeMP
SWgVO/Igg+1O6Xvj4SomcV3Q4AE605dFuDzntdU3bMZmFm/i0O3KUNzMDD83AEUYp2O7Ax9idlX6
B9S+VcG5Tg4zVea/+PNCvjglDT03UR5F/HysAzUev8ZcvH3+OeeN93GIaO8AMzhD5k00oueD+iKE
YnU0Lop51fRQ49JAYoExWSK+fB7leiBzm1sjqGAjlLVsOSsJcxpIC2P7x08csJ1642W1Mgr8fdit
2LDtvPY7I3XeGo3r4tbcVXlQKdBTgtnBEDF7SzxnfST/RVrkjmHU9YJzRMqhONrI+lbl09aZsPLg
/jCaxRZLKl1LKgsxmAu/JzOcTjwq/fScvxMppqPEK/HW2SFhHbeJFHgIrGw1SNejRYX/hqKUPc/B
xZroyk5vJLFrP1FT6iVTD7rClDZQf6sdPVASPkKvtABjZUpRDhBt7MclGL4ehZSpZ0CuKUCXyU/a
nke1MBsvT0Z2nLTyj0jJLemaNy0Xz2prczgkojQo2GtZQHYNiigYMbntnFz6OoiGxxIL1it59kVz
zUihGXSlJnIfa63uTZwE1qxY5mjwNBuh7JYABUoyUB+G7gnaZbd5kv6q2xiyk3FE8iTZKUU8eGUr
pOcMJXRR69H1Rr2HwHRdqr6C1yRXQNjMUgW30cof6uyYa4AnxUaotWBW5jX7zd3iIGX+qzMT36FJ
NHF1X478oPRAXuazNmbpdjuepXTPxuIGcn+uB0lF00+mxkNrEKwN3kCO2Vb+DBBf8RsT/AQOcLDn
FP03QSjzOor/lVaAZIieecR0T7YyhYmT3QE1Zvkodt6bccZ8RWmGnd3Vj5qeoI1iTRrmQcNRamfg
mPQDaM+KfrJt+Z0B9uiLXmEneA8rp6IX8JtjhgiyHH0zZdbh0ydBI8pTNBUg9ndUBoaLf90n4GtA
ezkuUJFMgEnzNJL3XozOROblJmWhGxdWiFUEKq2u/EosB2KruvLWT/SHAyVcV+0fpczOktvQuRkd
jjQjkrABNc/TOuBwHTASQ16rhj9RCuVidLLPFqQ/owJuc15bF3/GKX8oGo0FuZG9mmULdiikzDwI
ZwKel5XPLnQkI4UXArKETUDj5A34Pe7XDuh3qTpB9LjHqqzS9lfJ+VtJqQgH1SpvtC5J4R2uGXsn
V6ywNDIGrg3xm4L3e5xk1Bs5vzHR3fOdZHom45/RHl+VOD4ivwVxRzNfxvSuHMBSaco2gBZCoDa/
slENwfKKYCO0s+0RapRPavEgmDjbcRxUdnvLaHuT6PuU1XdVz+56V3+o4+yx0XuP1Oa90GdNtUz5
k+ilc4AsOfEKvdY8amMXJlX9G3LXAyIWfyzShqkGj8qqsYoHCB/b4WgrzK+G6U+eQEedqKjV1bhB
yXJqoVI3oIkzES/TeeLbbmXh0088AHgCjHzHGj0lF99Fhk/LRPtSOvYxm/LX1h2iuFHBvxEjYHo8
ymvReWrnhLmNf5vSEl3PFpc1kdWe1NJfxdgAfOa6ya5q7afBZLtyLAl2jUWjIcOnK3XyIDJwWwU4
jpGiqGnQU649m3HdBAk07b/FE8n9Ih151EhBUbXF/TSn5TNcY/dWblm+XZVtNFBiQJ0R7fuksPx8
QEsDNM2oUZPHPHOessY9cQu62JCmDKD/twcPAbC/Z5eLYz11u7zXHh0Cz0ooZR6VLDEgIydU6hkE
lCirxC0Y+KzvWSmBb5XS9k2X5qFooDIogHbzmrZ8gxmRD21UNRyl4vc5PpDq8F1SKScT8KpGUyFy
GXtiGgFSV4jPOwOa/dIabi3keECpAVRXKBOePtiZr7BXLYconwmxVk/pCfiOpXxisHDyGi1VvUpP
4H3VdV9ttyHIdPZuYMpXJvUCorrVb7DebgpdhUH2qN+OsCuHht/ZgLzaQLB21HvQvgJILp7r5i2b
q5uSK7GntYxCBLM/NalyUC35WxB8TggV/gSo+LHvdBgTgbrh1YzAuOctNXDZac2wbb72UColk/6D
Df2zxbqD5pT7IRlphGT2OFUADE1K/BC3+WMVN39qN72b8mSnUXoaoa04mO69Cjlj3RrCvLR2dQmJ
raH/UUBFFO3AJyuH9K4BoqRPWgYJedGoEDlm0HlPme61VXlXSGhw6jTe20ZyJkr1ZEpULnI1HLRk
r+p55gt4S8icPECBB8xObgau4HeD/A6yD1RVSerc9Uw1fUd3zjVJKg/LD2qa0FBum5/4njtrqM6J
CVKczNoXWLTv+sl5szr9oBZG7ZsmlpuKlFWlY9RDTZNrFOLfyvdJNXo/SwcSuPVo7Vo1PutUfWaj
c1Om1ZNt0ycUPrxW645lr0XwENo5uZNG6tBLH2LHSkDi7nbkdljZvQ58KqsPJZV5MMU0hZzsdFtL
MB04fyo0iOjbjuI5GKJnOARM4NJwQiU35R2UySuUBVorMI30p9mwH00CbUVTTfdKrf7IzJJ4TIO+
bGLD9Vt35VsvS7FrK6P0nJSamAXdiMBhvh3iMrIKt9tbav0l5llEuhSymejpQL6UHww7hnW54+R+
I0BtZ7NvC7LXxMpf1Gp/iK4Hh3FI6z2YtsgPauFL5gZ64p6Vpg+HCe7SDbE8MbgaTJqo7ieKpAdr
4LetAvlgjlXvuywG3ptWQZXj9ujkKverPnH9WnVPfWzLkE8TBWOg1CFGm+5spU892uuhoOLYVL0N
UXLJfcKGO12DiuoouoAo2qMa64c6qQZPQkffcBoULt41h4U8EAguB00OOQLG99D9tAOIIHhwIt33
pH214rb2ILsZxRBfl5bA8VvVEP0Dj4mpGX5uek8NtfbrxsBloFPhUKY1R9pDsAYMtiTi2pDc17Ge
BNJUy3Ac+RvVjGSX57W6i2P7S81Mv8zsfVKQXW90383C+BI7yVl24IS1NMhTKDVnSBHa2B7dYXK8
ZrDPk9Hfi7o6s6Y4sEpCTVUQtF8zN30ueAf58VG19sKxjBObMjWg5aAEnCvQD7EaNbRYlkduNuZ7
2H++tAxUXQVuFfdczcoAsvdnzWSJn8yszMrSxIkNzPZlT9lzwajqtTpTvJQZug8N2l1DUCin+JI3
qKC8QVr+xGmMjk5afu05LFImnOpSy3CbTKd+BxpseRIjdrCOXt0x1o09gLgPVaMcbIArT8CSQ+Qz
7bCTBJju8nmIe+r1tH202QA1ZBcgy3i0fGqJByzbr2kyll7J1N+Ma825c6oTJ+5tqpf6TVo4f/TE
qDw4d7We7GoRSgduEnbeaWECJIbX6/K3dCCpkszYB6N7rmJF97vJfIW1g/oLQs9dNI4K8ZLErL1S
c6EeT0uKM2ywIhE72XcWU6v0yWDBxrzsef+H4upwLqeOPcCj1jpWhl6g0EOUH6abZfeaVov7Is5w
jR50VNBsVNf2rZWwANuuNb1GETqmTyT/h7Tz3I0cW5b1ExGgN39JllPJS61u9R9CakO7aBY9n/58
7HuAK5UEFfY+GKCBGWg6RXKZzMjIiCejd6ad1zfzsVWdiGsyLy5KpWOySJN2fRFpOT0k6ebmXR3l
z0WFgLXGjt1b5UCYtnmV0kEmvB6R5B45EsayKENXMRrcJBQtCtS6cFHDKHT1e2tVxsFzW3nbJYm9
F7WX7RR290MTTUrqM2hbhXbOsdSbzXCQo9NzaBpm4KpNVgXO4lj7LFpsnbunH5+NvI2uJtvl4GME
y/aTbFQOtRXZvijT+VhOOVzZvlF9K1LGTdyV6v0iUKiXrvtKipNt5mmS12JSexw0pqTkkKxzPDk0
tX5YZtTJsRFBtL2dzbWN1pp3mc7fbekyv1KTJdl7+YCoYlr8HvuJq8E2kAFHZXppG7+ZMghPao9q
MLBDzusz/qZ1g3ptad3aTvkNQ707U6avujnvZ74msvDD7HvSe1TT/pY18W2sXBdnxW7aao11yAqx
txzvsSHPi/KixoYFU5FZySKfUciYIzy5Qh98m1RiXzg5ws1WHW+6MtpZ6fK3tPsrSp9Dls/3mt3+
0iftj2663UYf0dzuoss4RSl/dGu8I+LryFZaPxU9RnDmiBx7duMWzVMhy8qfneJvPEyXdENI0Kpq
oeBRL7NivG5l1YaqUyASbdR8EGn8aBFI5Z7L/S5eHp2ZnDPPy+NieN59XepXsZuAtVTZt2VorqmP
+Fl95urIExEi7peEwsaDxaS6Sx0cNkaSZ7VO5mBq/90mPfIebYxjy+A81P2Ej8bsbFwF6xQu7+sc
pXp/TvVQLNOuiJG2Hz3xHeuKm6wS5KLMpoM0P82ULluFoZL9qMtpE9vehd4qIzY6Op4O9Wte1dsm
0bdpbNy6JMS+tJInUM67zFCyQ7tMpZ8L5qPj+Tt6uyjqqwyAoXorrwdDunsyBkwXZI4foWTpjPNc
7eooizm/JAKVnghrdaJ1wDLyUDZoybNjfbwtCgwbEHUmGdK6bW4t2SPbhYHZdKLUE/WLJeE62CNv
S/beS1NMxS5JGMuSk6vtZquat0hxxd/Ltnj2+jo7tkmGzPeY8eD9TN1SwE+QQ3lZ47sBJay5aYQ2
hR6SmgdFqeywhHgeMqFlHbBPfWk6Q/oNOJk/Toq6oRC67YtudSxYWCJudXRpdAfVPJqBabEgJ0Qq
KdGznRtJxU9k5vi9bf+eNeUmEfbPkSR+VPIHvWEQ2Wv2/dK8zsyy9JxNTpr9Rv5ZxYxGIYET8W9b
Ljq3lhPdCGYyD+nY702rOyxIehdlvZetc6M7hCkV/Q774pjh/uxmwWehr5wbxyv28aKiaL1cApj+
LlQq5AVA0S2L+rhMThu6czlCXkqm8ZhNxSslXeUvkVft1RbdFUPW+UOWOdWm1uRdn/MRGteA7oS/
xzER7viESkC/Mbw+ClsNEKCR2Z954CemLptw1BbmTTkY7c7OTAmT1K5fdckVYTRknCKuX8zOeoEh
ufcoW9U4/z2U0aMbj2HvyBfpSsrIdOelVDWTt28TWGW1ddm5/YWd2TIwpXjM5mRTJUgkSGxeNBVL
onyxDU6pYaQYVp6N1MqDNq7ghpntjSGa14msYmOUmnJAA18LllYUN1G/1EesEMAI4gXle8WQmzha
Wvivg8kezL2bxM2aO2tulF0dd9P14jnxd1VWy2bglET+Q2xWfCZxxGZhisDt0gtpwlExk+tkqL3n
YdHFzs4pIeq2cEM5C20vtCT7mfQC4Xlu/I2yKPpV06X2ARV+J/HJ4cfX0RjljTHo8d9osPmPYpQZ
pePAIITEQSGemcB1VLkbrOFnznE+kYxiUUMxY2JZ5WfJvJVjhIlB21FrQ3tSYlvx67hFylLt8mOM
mntYuNGWSYxXu7GuSxVlYHNBgD0pnUCrzEPq9Meq7MlopEXZMMrHWi7fNbzY3Em9EFl3nEmanCoN
29TZRbW+tdLhh9FnJMN5yfRk6Uz+LKtwsMoMcwrIvJrbhalajpeG0wuf3BcsJ8svzcqqcImx1W2O
5ZMvwSR+u65yFVM3KumMiUuxKVJG7PvmL7nJEyOtv2AExaGi8rCBmy/Tsc6jTdHWYdGXN6k+3ekl
sjqNCeqwWPp1XHPYojLy3a1Q95/VzkHeQnOZfkwYQdRUZKYz2rSuol/M2bzTG+OytptvmglxDNl7
jWdBOmD4oXFC7PUco1KWW1ArxWaUt80w/HK1+jdC6oVvixQxKi25Tivqzzp1zJv1QA8ZH0r5isMD
5j0tjYv+pVK9Q9mmOyWV466JFcu3TLwbMG+jypChtZSXuFPu6a/cjnaMRN1F299AWm5TksbYu2RC
iEwVsAhRnyHyTbGndPT05oJyR/LqEcdCJMDHR4yZg8wf8Eark9e00q8UZbwYc2uDVAkDL5dj86cf
SGE1K0yWkfznKZ8O0rxWs4c6eQYYcXtjW6DCuxZ7SocZy3dv3MaJ2EE/DhLUkob0xZt/VfKysO4F
t7CBORVS/aqrBpaWBDK5dMlv6QpgW5BvU53FgR9WnaQvOVORi/vTNJ6daB0s1/3C+uv2L4Z1WVPR
GzMmTsm9WQNcuK+IO24YDtrkQg8cmzvTtfzS+JNaj4MmN1m0G2LLd8U3qZJUxZQCt55x2+bsuvqn
HZdbWbh+pxwjJhZ6p994WfZoJDbyMU5xTf12LW25t6qIRdtvY6Z1vAjXDCvHdiXzS4HjjwnGkGG0
gEy+sKAskLOq/UGAmo54IBXuc2Wnx6KSF0vfck5fQATHnqX0FZvc28OVb85IXb8PKUYzg4W6/xgF
GYlFMIwA0JiBbu3Sq3ZDaw0Bn5iKV58wb2L3kZqbrfvMNYk/U19ix5b0gdAi07cTJTCn+DDl6wVu
OcBYskn9fK7nQ7HMxl0J9hNOejXvu4IX4IxZG05Kl2xSTxUS+zxz8RVzDivUcjayyHrfLFLrgJsb
OjPoVtH/wgAo1zHCaEZzyyEht3E+3qYDYNNiog80xX/NRQf9asnk08a500pFDcGWNtlYP4pOfku6
9Fgqc0AWBOrRun+F3jLOmSD4s2TkVFYknMBsnd8TUnJ2TQkyL+qamT1YrXJBYn8lo7UTp2hYPUgr
28iZOq209W/l1IsA+PeHmchfjTLeqJmuwzDF/wItySgYnPbKqbxnTyuX3WwkN2Cjud+vIJAeewe9
J2GSFcBrG5XXPTJFu9jT8Nsal703D1cS44nKZ4RLuUMXuLxYONj6vNHC2WkKbDy8FumYritCxvzV
jeJq6XM5jNljrpa/lahK90m7goBGopV3hW1Ol2XUO9fR4Iw/Tbj1QTstU5hnstyAji5Hr5iNXY/M
554fcw9DYXk3kxdH+sbS2grIsBnHQAHUhVsy5jIg32Ap5jHlc57Mrg64lMgXDB3wdkl099JIevO4
9KRU8AAenGVOSDYq16TJ5pbeH2HUS0QOy/yuvia+DSfagywz4zaubOzpy6ELVbMzv/VxrD04UVZf
kCQDT3Rzpt1U+XQ7qy36QEacqE1IxaB3W8ir8UWeNRJdiC4LISAk6OtgqRTkbTs/UiCODWB0XlR+
lNadCDI4NMfStMrL0h4KEjTjZVCw4dDVxdvWetTvGkUo92ZaJyqKI2oL4dSxsuF66KckwX4OK0h/
pF67s3mvJXC/Vge5l6NNbSXxmvshKJXX6poiJ7PyqPZCgYNf5SDcmJn9jGenPIolazaWlyolHhxO
ednobcT0v0wNNkZd0aGc1YcaIcBvVuS6OZk6xn4Fo2MHJnurOzCIej9oNlB8pmYNGPBc401lKW0o
mTUBPGJOw7cUYJcIvtgeyEBP1oor2g5z7u57PY+OTdJWFMIiesr6qACJjNsHvuLP0Vr0Q4aYb8j+
za7KecjvKu65izzBec9D4ee+j9SXRUj7Vyeb2G/64cFsrfmIYlm7wczIDAaDXd6NA/cC+Zdzz0ot
d4nR59/5V8HN7dahOXf5/SIZuQbCrtAak3lxaykD3iFNET1Mnd6gOK/3N6mdmrt5maedwkAxbi2l
eGIqNd9rFFQILSZYY82Z/rNyE+1C9kX/4PYtYvxF0wwXWmktj6IWxqEd+iY0s0G8gnvpYMcegHqp
ThmtEDFWg4+lKePeuJkhBaZRCZsKYCtypmlzVZb4o9ktKB3uikiizW7EIljy7tkt4/K5TobomNsz
jKhWn65mVZGo5EZDfK0kE8MRS9cfkrhDfcsbzFBrXTPUUbratnjIY1GW2/eZqqqH3CbRMxXjr923
2m6YlnjXjOV4o2R4ryRkCfh9aNY0+vR9GfrFh9HaKGk2fm/iyNrS6sMJyvAApZxKvI51xVGdDw23
P54zs49NWgtSaLloBPVpoGW4qW1tsEsAeo6lY+nSEGvaodwNmpM890KNt1Sv8cWM+eURMn158PrB
C1yuin1bO/2+jLvoJzmkSkcoI6/YqU1kVOB7bvMczd54V4y2ccNvWWwma8ZAMEnoRsbq93rWvbDX
+xcNTzxlWB8dLw54kxbWVtGc73Oagb69RMMWDHE6rPpjF5GYzEPkzHfKZF63c+IFwph+J2st2rnW
70i6T2J1O8skNzm75qasBuW3mMH5DKmox1nlPWsRVX0+zdj/WCqdfyYEAjwVWkxDKWyNmkaIKFWM
sdJIbMSMjSdZ3kNnA0rFaYdLVTvWG3dRXhjw2UT9dGtp8WOl2KRJAycfk+AIcT7ZXYSZldAAHPgc
Cfqc6CLsItoxYlwan9W4ZTr/EKnWsvYL1JJbaipzZ5d4UfrS1ULdJppA3LaLWHA7iZpjCO6X+zOg
GRdJdpubZk3NS+neAE75jkezpGlburB1boSst5e28y4NzNgYcgNA4P5jJr3neJGCBAANHNfXpJH4
Y+IOYY0ZpznNBzUvrmWfPKtL5xySxurDKR3uxKj8tlr8Z9U2xZtrbASuRMm863UtOlr4t2ydbMwP
nG7TxcwD+6PQjONogMGZAok7NE4uXDPC83N51XP3O0au+Dv203Yasag0tOfJAz7MPFK4WTqvQ5P8
Vov+bkFUjvwPSwYNH8XQwfuvscVE28Q81tL5aeFxvuumtib1F+OxmEsrXBSnOTgojvuxtPuHTFCh
JMYQbyQGedgXyR+x3jzLeXjB6hLOdtMWwHxyi0DSY5+51h6u01U/LHdJN9+ZhnPoNKHszKiOuZja
i1K4G3T6dB8HMFz4DEQvyhTKudXlhzp1FT/3EDDUtf62de3vqODxBmSbWceYdgVV1WBo48PoDjGG
Olb8EBdJS1Jr3zCD+BdjRuWia2iE9sYwPGZKscCnqi3nUTTS/Vm1643S9EpkhLWFZa5H19LvVTPX
NvBAQN6iogi1PNZMv2gLOkvDbHId2apoA9ORy66KmizIC1Hs+P+Z4e/G5Dg7lB2Fa1a3GYJMR5EB
olijAxgPmhx7dNbTYlsuqrOBMBQdRlWI+wirMwr1CWzJcgrfkjU0UMCw45TPCgaWyRwaTceSa/QG
cL2swhlB9iDJ5b1SpcVVordGUKbSCoVUp53wSnc/gKsCVJvV/VQa0SY2bXBDVYw7fXSig5cach/R
NGe8hvVwo9YeFc6UGw+Jli644/VzOGptXgNd0YBX1Qz9/Mw+NCp+kGFjOLfq4IWJa2wbsgVf7xr8
0aTm9csTwkhIYreRXdJ1UoxC3KXTlMQbO3I51Fqu6QOc8jx68BodbY4hG7BH6w0L8CbWL5soSh+7
fqKxl5YlliijpuMMqI33SxNpQOZYE5IPA63EdsUEUiOnYO4M3aeFm2Ai5v1xtf4Pl+sPb20oWnKy
gaYwBRZJmYXCs34k1HhtVYRmHYXuAHCNVR1n9jXj67d2FD/bffxkiSIc6GF0SnHvlDZ4vh1Xr15S
uUHhdWByBjrJIoq/uf2CF5lMuUAyKPCmkyW7GF7xrdMbkZ9WwyNwjBJYowC0hhcXFjpGlTztrbTz
XZ944QJlZLNU8wXQpBNkUeldLeXaZHXBJIqLflnVbNFQt+sgtqbLwTBuNXgCVAHaXlFb6D3zXm2q
+DArzp90TtfiOGWeAUN0CbTFzxnFNsvhz+gRTXh3Oc5N/nv0hmu9TB9r4b2KZan9NtXuozne6F56
p/PFl5wYFArd1eIUmA41WUjBcqhSshp1uVWVRtuxGxu/yPWrPiJVU7O/bunexEYVxnr7pKIwbLUd
4J9w/+T5i22LnVF3P2UzSF9kgttCBlJtruteXuNMfNfY5dbL8Mprf6VafAOcd4n10aPu5jflJJhK
XJZvxmReRditaql9PeGRXUT2rtK6hxkyzNgXT5ojt3Nq7BTJhBFmdWh3Xo0WF39u7NMku+70nmYM
WnBJ/c+T0VSi/eKZSaDO2K+NzZGeOjfdrHzTOncnGgvNqCUJaaKP/hy5F8K2C3+kXegvgxZyPmzN
hjOZMQJE5dbaVFeu9brA8JZCdwL97er2MMQJbYupeMkHbrtmCKNuvlTV6MaO25tOUL1kwDMog1Il
0j6BRiR9LxmvStXbDyM3tp9Kj+GYvJb6NrOsJ3g5rl8MOHuKRMU1L/O26UQZ4WHmu9XFLQyjPSl5
MOj2TPpXArjBsKLCNZbL2PXMPSf8npEOeHyyS8NxWpHTJSov6S3YF0Oemls96bxvAplVOiia0QZQ
QLQtXsw2B4lp8+sV3xevIbfoNG/5rqcq+Zz4M1TyCTi73zhdX63irUrgutW00Yy02A8pmU6s45Wo
dfmF6ta7iS3S9BVrHX4R3AsrxxOGck3giKiIMK4mg0rWte7UZfrViqw66Ir1w+QA9GsK5o2e9Bo5
cafVP9qB7D/16lVi1Rs35iAyn9sDmV9VCVK92ba4fPoQq3Zzol/aSbUro4KGVppGf6YixUBVZfLP
UzB2FuC4vi3V9q9aDDeQe5RjrXtgXIa2Ub0qjIxI50+ZlteSSj3wJJhYpQ6IzumQaoICs8+wE/SP
4vS2a9zXNk+zvUEjvps5KmHpTCBR+gsmkD+HNAsnDBrCGJLOpDmgcZnAGlLOL5nXXc12d4e9uLqH
DIZYrMZSQK0hpmtE5wT/RwR5FvIVdyn2DGBEEC+SPfgtd36hMpKR9FelSUGP6mRy3dlKHNATmZ+5
HdSDZVWbxaKJuAhNwXSYAjPSYZx0lZFsl1y+xqKetoxBkNF5Wb1rmPQPZePhIj4qy4NZK5d2o0CB
yooyWJzRPFoU63swPbqHRlEhu8jwv8MnefbwOz5KXKd+LJ6BQXgsqvQMH/Yj4xHO26rAhtTIKoy0
cvjecPSGItL1YWiRfK2a22i0A8NpfOQQ778mbmofudJMInkebgYMpiIafDLvYle2oU2LIaHAVi/6
Bo23wLjS7jDv26jsVf9MuE+oh2/DOSfaNo2CyIPbEM65YfRl522zB8wfr4wLK5BX6X8zIk2CpzHT
xXtcKc0n9NeMpLhF15LzgjkGp9sA5eR7rPu+RWET6lup3ZhnBZg++3ToBNG0ZnITv6GTV0oG0mdT
1Ej6MGo4UYmN+KVm2n+zQt6EOZUJsvGUidoJE1SvbrZKNWNUS+ku03z79Tf75HFWsXbUltBwUdH+
eL8SDSXNa1d2EA9lBAOn3UhzQv4mvf06zEfeOYOhgL98r3UQ+zQMhpV5okcpiH/UiA1c4HQ3aUkf
6pHpBfivjauq9DkhpM+C6uwzb534Q7Ll5Nm0RklmfqE2mOzcd9UrM34ymznk1vEbIKKvn/AjtRil
MwYLjXVtrE6S718ka99N0NtBQzqtwy6/nehvfR3h44jA+wgnIwJRV0/g9URwkacq6KglJl1XbJ5z
Lfw60meL4u2znKxxo8VLtC8UjqcM36RS2TWw7tIiO0eVXvfne/r6uyc69SfRy87tMidqOZ7A+5+N
vbcRnm8xbl3vtGzzf3oo4+SwYI0sZqUSTI1xvIeq23qzP3hPX0f5bBkYqmYgI26huXQ61T1z3cWj
m2NJ0OA8+ZQZZw/Zz1b12wgny0Bvsql1OrH6kQyh4tPl6PxB9SGATI6/ykPgzbRb+7OgC8I/K4bx
cSKGmXjsRywHFSbEik/WeZG1FBwdkxy14sDVmRQjGJ2surbWRiNGBaj7md4d2JZ9wOAUrMhNq7uv
3/H6hO+Xja4i6LD6baHgj+7S+62WDJ2ixIsjEc01b4WZgFeKawDMLRyGi9ntL3G6/48Xjw4ahEAj
z41XiHeyeIqJ2Yg0G+jCpRN8DHeTUlikRnpm4326ejiLqd1Q0iLa+ydrm9bsq47V49bbWkKPP2ef
9InGNZ/vTYSTCYhG9eapE0TINOU+1rV9Sxtwan97YECpRVcSz/XMdR6zUXv++qt9ohBAaMtzEJ3V
Vimkk4czY3seY1gxwQp3bekMKPd8Zxpqrt2EmFHXYV+SAee9+FulEzBVCcaRoA8dZF1iwrqNc5pj
6LJNE7YDhsacQb/kv0CnlTMDKZ/lTXwCHAUdKg0cVE4WOb3V3oJIDPf6Ao5Ndyi2YFe+TmoaMGN3
Vhv3k5E+Xs2beCd7epgmdXIE8bCs+9W8mEzUrSbLTbsxt8XGC5Uzt/6n6+xNvJMDvlAhzwrQbCJo
m6l3AFAev/7an0VAP8tdXXwYHTpdyZZiz7bQeaJKt67STt7Xo26euRDXBfP+HFhnkpDUQn0eYfjT
LHoqE6vW12sKKkNzZUt33HEytvdMHyTnrir9TKz1ed9k7HCMRZxJJBTzp/R6lQURgek72HX4GUbK
50bHPpGh5dFsG70OvhJjVycFwpINkSaLFqcZpnNXIfK0we7slok5Uvd655WBDa3z2jjz1T5diG/j
njxmZMd2SpnUBRNamOPVhEloeZwwogxqXw/rnWruvl4n2mc5AFWIzjrhW37QbG1RkJQFuA05vLEl
E7hCNcTaWDt7m2/jJfw62sebg+QTmR6sCriiERB8/xUp6ePSRHY6sJR5umZMH2gNWC5IjWE8qmUM
xYdfMaykYv74OvInA9+ExoyejAczsQ+lmLNEABH5P/en/+fakA8b+I7C2YjyklJ8i496CGabco8r
vvZQTzto9V//EuvXO90wjr4a7Tj4mJGrvn98pY8NxI0HjrX61ulu0/LMxfzp309y77lMJBLh5GJO
gRoc8Argl2EnYYhMyjl1xM+2vGeZuraeyhR8JwfzAMU1L2ySHzrIoVrIw4S5eOlOZ7b7xzC649lM
z5FmYFfqnbyoojfxg1vGmu7vUVHs3TwdhVafkbtYD9n3XwONEBYDFmQGOrf/dsabI2XUEwEOmqJF
6DnYSSkKHJAYfgTdiNlfGhsI2gS1WzjiLsYut8/cxx/Liffh1xPvTXiaAvCN6V2Q5M/j3hwdKD+p
ANX1+yUeH/WJpu/Xy+/j7iOiRyKl6XSXPsyRmvBrB70HGLbgzNbcO/SMGBVUG3o4ExSMzhy8u6lT
81CLvfrx6+D6R3BCdwHqNVRZuDI+bEAATKtJI1pIqTswJm+McGrRQYB2Kpwfruaqj0KBapYDzG/T
tmgPtYzmXdmV+QGitXZdLskQ9haS8l7fz48QXexHd47t25ZinekgNTKALCM6wFniCVLzube+QViz
f339IOsSf7dsTFYlL5FbARFB+1TXoOYypONYNIHDRJ9bP1ntYWI4AylNyMnn8t6Px/MazQJisQxW
KZom71eJW7WaPYBS/dOalwcykwvrGsboLRDbmf3wMetaY9mgKg4ZKqPGJ1lJbs1oz1tl87+VDUzK
h1XwzttVYXJ3Tkfgw1llquQnDi9xtT7hn/cPlnQJ7llG1gD7dsZz0wMKDGPRnME9PoliM5LhYPLN
jLZ7ag8cRVJECi1upmr2S/rYu2e21EddDeCGtwHWX+DNLq7bXknGzG2C8se0NS/MQPPJ66+cb9Wl
c1FcOIdzmn0fjsaTgCcLouvBkHWTJ9K9a8EcSqMHs3ZO8OpckJMqJVYGWWspT1Uv2yKlRxNm51Te
PqZYJw9ycpU0C12SShBDu3HvVheF7Ca/sq6NK+tuFV5RvzuH/zgpZsWh3Y7Lr0tWh+Hw+49l1Y7V
0Afh3QFTVvTGzuygD0f6yd9/cqQrGG9Ng8nfbyVUWdq3uvqV5N+L6tvXJ9BHQcyTOCfXY2uMeTn3
axxUMegF6U/iotkh5IAIwWEMxe9qm+KxsXHCM4E/3CAngU9Xu0JqhacG6+JXt0WQIzRCKP8799ZG
f/8JSv5We9KP8RaXG/Gf5k4noU/WfQXBz2pGQgtB/37yDUs7E+GzFflueZyseqr9xjJnQrg/ly2T
WKGxXy1m010LV8ivwnyrhOfwnE922ruYJ7tgTpjuz1a1AMVmDyTl3h2n7WzpZyrqc2HWD/vmmJoU
J20SlTATrN6i/pEzeuCUr18vj3NBTu4PO6ulXdgEseR+MfZ1hnfj4esQ/xLMk9v37fs6xZ6s2Oia
ZSKGflcc6kN92+/iO8bsjqtyXX+Ydt0uQdfh3G31sTB7v/xOAajBnqO0XOOOAe3CoAyTrX07+FPQ
HMR2PBpn7q0zJ4l3cpIYU23VtGPJTeWraz6McCdNrHvS3dev85PrEZALORqAFpes8GT1lQxUaF68
vs1S2D5EPCdw+ulsNf3p02AmYVHyeSjHnzxNMzFvZ+sjYkWHdK/5sCuUe0bgmU9xMAVicNSvHtKH
5tUzrv+L53sT+OSgzGdH6vGwBk6LTR+9tMuy+b9FODkRs3iZmwkmAKzu3t7PuSMC9JuqM1E+3Vm2
B5qDP51puyc7qxWd4iJh3gRVL9ywdhhHYEjuMBj/1XHkYG2y9ogM9RR4q0mi66zWGsbvn41x22Nb
oWpnjol1UX3Ywi4uKhrKOZiZnDxMmrrWpC1LE3RJn+2GWTmw97ZwAo7Il/7U4/GcBP2nqxzBS4NE
jX7laarpaHOZLI7aBCqjad5fuAb+14vgs8+Dphp1FdgNf5w8UZeVfQ4bVlJJfu+0V7kwIHFONP3T
GKAmLkg36PSpBliqdCYcPGLkdfYbv9SDSFAirZz/YqX9exLXUD0Npar3F4Xaz6MSCSggdX2jpI8i
PibWmbPt0ydZX9b/hjg5DZy6KRgtIMTS3MEw0aFAZvb/McbJxpd5XXeetcbwbjxjv0S3lXIm2Tv3
GCc7f25dwUDPP7KM6bsQJrUFKuW5DflZAQhk9P/f1vprvLm5O6aLBsMmjE6P3UD5Ldp7u9U6rfjP
Za3ZZ0zDsivx/PFoL70PJeu+cuc1FBgBClDMxKk+ejxKeubNfXqZvg10kmg54zKaKMwgVXepPLgX
xt6+Na7jQ3TTcpnClT+zGD67fgxdBfrjZLM+sD00ezIM2PMy6JgGnkJVzGGvbvvh99enwKdpuQEo
Ro8Kc80PamBj1dlFtC4642F9rP7Ku9cPv9pf4jLymdC7S66cx69DfnaUokRoaRbYLQyTk91q2RHy
RVbGbs30S4gysHPqp2Zi5m4ytl1rn4HlPjtI34Y72bmwPRy0SNZzbtLcm3FRNT+divlMUvLZxsLD
3lzfIPJq/1bPmxVvuNOo5jVAnJBMtbbdtpfKXhbnCtD1UD69ht6GOdm/TeO5mK0TJjusAP9qa7Ra
GJwTb/zsE8GOWduk3HYgRu83VTxajZI3aJ4Yxh+rq8FkjypGb5NbMbN5zs70sw9ko/uz9kqxBzy9
vsspVdIqg0qeyOZbn6PxMoq/Xy+5j7J+nBIYO2J+ZtI3YDu9f6BRZXTXZhAuqP46N1OIXaWvbZcf
qzBlukmvor0hNsaF8bfciAf9/uvgn30zljnIM/fgR/+hKu17HWWBNZFE7vPCPjCmszmv2f6xS8sz
QkiwcbFD4M09dSHspJkKKyEv9qJpU0fJQSVX8mEBbfKlvBBQECHBtYodikQJv37Ez1A4Wvve+ogk
5uopT6KZ81YIlWecL1bnEvQ1JV5oEN7xlDyXmX+2OF3ms2jzwlJjfvT9t/QmezHnhIM4i++H9L5u
n10lD5f2lxzOAGWfrUzs+tgHzkpBOu1HjgBKfSM4qYaubxkErkjHk6czr+6zg/7fY3D82qyQk+PQ
GBW11xmlZYzlp1oe/9cOaxsbQfI0/rCY3AaiCGn0bM9d058tzLeRT05GuiGVwhzQyoSTqPwrm9WB
Rd+3Zw7gTxfH2zgnec0wr5w7pgeD+AW+wH7Zu2HKvfmvC3oWm/jwzYC3OYCxqF13un7KpaFJnSla
P84BMiO+tjw5rhWc+WLrF3l3CJ+EOMElnAompsbwQOCO0Mfjfdy0+75DVyQ+Rs6jtiBDoN0kw2Pc
2OdCr5/kJDS/MGq6NK9p8/5rGL65ZtDPWZhMqhhRvemxDbhHETXMg6UOkntYBmd9ID6sTZi/b8L9
M859Ey4VQ8s4COGqEusmpk/dchNVPy33jKfLR0T6JNDJJuj6UasTBgT+dQxWpedmV3/vn9MUatIq
7t/vp37z9Wf8cGOfhDxZ/bZiKZY+ra+ydvGAWO4qzcdj4AyG9XHxu6u93apiy6FsczS/P63+h7Tv
WpIcV5L9IpqRAEmQrxSpqrK07BdaS2otwa+/jjrn7mQiacnt2Zexse62igIYCAQiPNzr0ihAiVZr
ro7Zhl0BNVN61/g22GvFkV4rdi58sDNr0qLCDhIJSQBWzR6zYeloeihp5QnG4aq1rvjCOTuzJB3q
grZpq9QVSCXiQHFqQQwYtM1K6FgzIv7+xP8wDc7NOISRtEYNxgB1M2Do191gcceQF6hoijHjQs8+
zeppMMoCVBu99bvXIcVjhCPInzJ+TMDxc93Y0nqoyD/QrEKQ0sXVdrIe5IV5ymxFdU3luehQJPvb
LBTOdvrzpcik2TUqOgQ/v7TuLMDt7PyGhdpaEFIvg9BXjIVjo8mnygU4zSi6buw1VPHz5AmTZh8Y
CqRIOdpd2oIxLUSGneJZpP8LZ/hSpvyvWWlx3FDKaahUVPBRU+rENCIICf/++wCIi7sehR4VlZfz
79OCFZpgflsFp1UMTKIGRpKc0hUjC4EH2/ePEcmp84SEvAhhpMLwWDo6drXpMfZ8fSWXT3C4wqkV
KeOFmIQukJCqm1r/jTvtxjCc2cf0yL/AoknWxCk7cewkHpNJr0HfBRYI85H7GH7fgHjDH8Hy6ncg
WV8LdBdJoGRQOklQYowsK+DiJKE5YDJ0kWwryR1lbjsnM0FSrPfH61u6dHhPd1Tyv7kriQ6iVdUt
LPsP8B934DZYuZPWTEipbTc31Kw6mKgCQJl0DAUibb++CvFbShnEqV/IMwLo1kegvIIJHjwEIL/4
JJPCN33RIynTyvyDAjLuI53fXDe74vRyiQ4zbFrUtXBHNEJih1P+mDXJHuM6K8tb8QtTugCLpkmy
YYQdHHFnqN9Nzjdzfpy67IliMPb6ohY/l4a3K3BoeLnKz2Szi1KNJKCPCdiws7T6UWnDlYi+dD0J
ceH/mpBbR3pKaQr8kurqs71LyOQYqnaftrtMW/lAl4UgcaIQ9pgNPnWUZ6QTRTs2mCXedq5a3KXz
3hTtbTfZ2CDRe09vSQahBuoieHjByi5eVtaEZTxeMbpnGriIpVCVzkPGWAuq3rrBVBce5rpfbpmr
3nMoSXnEQ7xaOWeXXdMvk+jsmCjViAfzebyiXZ+B6fjLTRxrawI6ayWO9cD81rO34x5ItCPzzBWr
i76JdNokqHUAUCid7ioM2irsEbMCsqXaa2C99e1OBWW9na5s6eJp+8eSIW7wk3A8BVE7ZxyWIk3f
0H7+bEy+0801ceM1M9IumiXBXC+BGa4ds/KQlTcRfb5+xNZMSOc5aswQLL0wURa+oFoKVc/Onq7b
uHgHC2c42S16vltxamTIDGFj2JiHYjPtpoOCluzaO3htKSKanHyUJA0Tq2Ewk8yYRc3B7TrT6VUN
+Lfry1mzI/7+xI4yMBqpGexg3AcAcpAAHszx5//NhnTfE9QMwQcKG11znMHQatHvZDWHoYt31cmH
kUKSGWYdBzgU6dgI3mQrGA+1Mvcg6W0KCq6o/HeWK5w6YL9A7b8DBaRvxfX00M1IRaH/Dip9i4S7
mbcf2ph3r2kzWxb+NcjilCQj93WsoTGOaf0dAZnq1iaJCkIwq/8RGRhjB923Cngc5y24V0hZ5+8Y
PujezTorwX7czuOHWReg5ZrjCdrvDIU1h2DY2cvy0DyCjlow8rfqIVEs5W9l6YS/AhEsRIrwmLi4
ExLStLMyIkuIQOf3wy6+/4uPe/LzpWOd5YFtgs0S58HSXwPwhLpTnm87e2hXktQlT2UEY9nAuDE0
iKWMyrLTaapNfF+dgwGTHWiIO5u//P1qTo1IUdesaBGVClYzKd+7CaSc6j1Wt7KSpdCO1rMGClEL
E0YyZA+SKmlaERghsRsrHy0qhR33eyPAIH20v76gpazj1JYURzqixyCMEue7ObbWvd6udLoWv8rJ
WqT40dQT0BTimrKNDMzfW2u2XJBLrezYmhUpggS9NgZThR2rQL3HqtHtCj9eAw+vbZUUQDIK6kUr
gxGTvqRQFLD1lS7d4jPr9GNILozS5gRpLVhAMvtHyLGJTmd0g8H81UfW2o5JjkzGKGqbAd+lA9sd
Jv19EDsdC+uvRS8RXU5WpEu5Q1ilWdIZWFGkPpDkh56unMfFb2KoaPiIZvpFvTsFzWhttiBnLnKg
AFOCfhJvSeNfPyRLeTMD3NkS7TgCCTnpEiRhm2NCGE6sgCT5sYGyCBhv2nRVtX3x5KONCay3aPIw
ycVA+AQdZ6tHDDvGb+ahgmyP4oI4hb1aDxBX9ETODIJQtm/W+mZLtyM7sSy5HtDnw6xxWMZ8ilOq
6i4k/D7S9U0CkgUnUCcf7E0rH2+xnHlqVNrX0gYRVi2Wyw/RAwGMkvnR2+AbLgZvvHp3/SOKH3bx
Vv3nIpLhI2objmkNCns37QHraUHPDyouvSDgelTumpzd9T2E7IZpZZFLB+3kfrWk0GTYVWXNJczO
yfe2BC8mBzQGjIrXF7dmRXIcxSLgluewwtCua8CpFg3WDbDu2+tmlo7b6WIkLwEnjpLq4jKfGCSW
s3JvZun/0YTkEzYUKrqS4ayZzfc6+t6BLPz6Gpb84MTpLCkkEa3sTb0UZ4x2vxoQuVdOrUx0l9np
TzrmP3OmQBaGzqWv5QE4mq5bX9pBnG/IGAKGjRa/+JAn+TSU0tiUt1ge2qiOHdyCHPy6AfGlZTc/
NSD5Wwkaz1FTxPL4NskeoY/u2EB88Nmff123tORzp5Ykn5trfZjDDEsJyp/TvBkaEEFOK9u1WEg4
NSJ5XAn2wzgeYSTa529k9LKXCPKy+mewKW/NDx2z+gfQPW3W0Kdrn0n2Qq3pkgBTwq469cWT3imV
m6f92nFavFf+cQb5Zc3afh7CUiwO5KZ9BpblweX1MVir5F+O/olr+MSQnIQDa6FHAJXgXmHPTel8
0w/EtTf0JvJML7ylHFenU++/dnJ/3UsWCzIYuMZtJjqpYM459/hiKPU0j9ETsTJPqNGBi6iAYG/s
0m3z1kIOexVwsnivnJqUljsZGsPzHiYhqeUSF1pt6BJDvndb+GAAXQlYX9jdsxNnqypFVMRUPsaM
VXmmAiUL8IVCitvNSX4AdOeYq3Hs6nXoRvW7Fd5w8psMu3J8j8bMUyYhzV1jPvF2UA8zS54nqMpp
gm06Pdo9WDxRJwPP0spHuDir0u9Izj8Cq80qYTN+R7JlP83Hbo953mOMjAI9+p/UhYbdalH9sg0r
2ZQqITqFyspAYXPYGNQ1/2BhXu5iZzRv8oXgZfO6BjW6OLaSSfH3J9G1zIYZYA/xKTJU3hrig73v
+k4uWkBuhs4Y6n3oxJ5baEJt7BRMTbsqmntDu9GHP9cNXFxPYgknBqSAp4LoLbAGLGFScofPblZM
zsCOUfKiVeAWfa1Ys+IcS0sSgqhQKAYk+aJ8OZrzUFCR+pmYq4sfY/2vh36xpFMDkvOlgAXGlrhx
Ncj5FBt9XNkysefSAUTP1cQgK6MGRLSlOxUiixPP1AoajOR3DLUpCJyBHPkzZuDphury9e9zGVxA
rYO6NmDbgISoFw1LO6eaxniM7ToaNjSXwZP3mt3gJrJxE0FKcA3NII7JxeogtQysuJjfk/PWpu1r
FRzVSJLDRwOUI4P6mCYgsgcpWowZFg0EJ/So5sesVTeW4pFpDeC/vGKs2gJjhhidlU5VaLego4NU
h1vpfrCtgDrA5ELsjB8qRsYjf+0QX4o9wxYFWFVT8VGxy1LgoFXTlUbaqm7cGRuKtmnVvbRF+lBT
cHb0Tkh+1eAzz0FPR4LMmbXKSYrnOf8eQCmJP1dgR6AAaBLfhq5lqP+g867tPmvqGQomYyEUf90h
FkIrqAMoqn+4YIEkk1KFVgnTVKkaHFgbiphgZicUdI0RWwk8l/eo2JV/7MjUZik0hMAuA4rN1ue+
aDLYvvYE3LUjmNQyd/i8vqyvXZb97tSedIn2VToqOdhR3XwM91XPNrkNWqkhcvP2F7ib0eW7NQbx
J1De0ak78D51aggHNZRDW5SBBlb1AnSkzeaA+gxkUWM8XS3HipF58HdKgG41fugaNIgwrd/f06Zz
quA3ST5ZUngZ+CWur0fEzWvLkYKQDbyh1ZjYPrCFu4b52nKIhyTPQfSlEuVM4UoevhBVzz6X5MSQ
o4P214ztswDfDQo3qlTv+oqWz8mJR0jnUs/V2RqtL48IttO+/VY8FJD4BX1F/lrc2zcQm7upPbAl
u8NrcjN8i0Y/9fg+9Wwvfb/+u1ziReGdui6mMlBCJgDRn9+LWkHNtAyR/yd7UDHvBJCMbtVbKLmt
7OvScRNsakCmoo2JaaBzQyW42g0lnybQ0u3Kpn4uxNtagbjBynlbsIMxLXBoYeBb9DDFpXOSSih1
aNJesyHDSYjX9Mr3ZMzcqtFer2+c+HUlt6SE6hYuLwh127b4NU7M1ClY08FbN0I7OPwcoFphqdMK
amzRhAGmLCGfbaMpe26i75VmLMpqArksd+15w/vIv76IpVRPFN5xQeCaYhe8CqTUqqYvQSysPvb+
+H0GWBIpvhidDzIX2sqN87/I8he/0D9G5YAIuF2TMQKjwfED42c63oXJfey+31qNR5wGYOG15vKa
RWknMUXBmGJCAbJPhc6JM833Q/23DTdQfpxsJZPi1GRRA9NnWNUX8Nr+EQ4+h77Y9Q+2uBB0q9Eq
oaAXYVJwsoNE7bownsCN1IaewemLor8XqfHzupmFXJaSEzPSWc3VPK3UIZrcTEw97sKtsYX+5OoL
bMnBQSWDTAGed8mpA+huABwrMFwDRJrqXH0zabW/vpI1E1JVZYIck9XYMKFiwNEhqR26YJpZqf8v
GoEgt4UhHR1gYynkmIpJIFdjwr36aDsiuHkThO9XzupFzUFQyqiAXhAwv5CLdBIIO0owfDi5ppVv
itD21Kp/nXOW78AOZHh/v22nxqRti5UqBTkXjIV9cjCrqvIZ9O5XbvaluweTMoieGBWg4JaTMrCk
19WssPBxKgIVaosUO8UCj3drQi4SefxrTvPfU6/c9prlW3b8L87SiXWZQjLSiRlbJqynUJxKk5uw
+WB/jyUUX+2fJcojEXrWJX3PYCSuccHO5CY11rCrSwkmBBkxOACuEIKbSAoKBRTA4xwqE3jYcAx4
J9PDvGP+BGIoNDq6ebvehFq8N2wbJEqgajItcK6cX00cUO1uYmwSM+V/iB8fzJfMQUpruMWBO89r
MwpLLxks8R97UnAlYzu1RgB7grlSIMPnnbikGMISv1lz/oUgC4IPBCRBE4VhFsn5R0C1xzyBsQh6
luaIEW/ze5atxIxFI7gTMKpKQe4lo8ZoAOnUvAnw0YoHvXjikKYYVhx8add08GwCva8D+6jLU5Gg
h5/Dns5IhXxtI2acIs96oVsxKxZ6+UomuRAEz4xJuzaDlkeFJMno6hBEIewHBXP79aC0tGWny5HC
bAOlrhCPk9E19NQb5hqo496r7Pnxupm1hVjnvm01uqWoEcwQa3wChXJTVivQjbWFSHGPDNqsV5gQ
AWIQ1Qc6b3BDviiW8fr3C4F/4W61BHPcF7DmJEUtm07t6hBm8mFwNNNBtP0XX+TUgryQttEUFSEb
OQ8KqKD3H8qjUZdP19exFODA+4mhNhCeYYBcjjYWAD4F4C7Tlx+bgCMW468oAIui5gpmwZy80rVy
4dLZObMpRRwlgvJbzGGz8cQsW7Jpw0N2wzeq4FJJfEAVVha54HYGZuQFqZsg+JHxj1EHCRbSItsf
mRu8kgOiqm95LZDhqWMfyabcrOfFizsLpIoNAm/TBrmZtMrAmBmvbCIiBPdF6p/pewgOxS7ocJDw
EeObsZKQLV0dGA6E11AxJnhBCDFCA4kNvc1d7VnfhjsIJW1JvAVDiGtu+K5+V27zv4WyYH4VQiEG
aEIIyplyWWoqgknn9TAjbigblOVQtQDkIP9bYLhkRXzfk9PWtUEAzV9Ymex5ZzSgh1T0FR8Rx0l6
cwqKRLAXawwU8nLFqrExbQPVoRlt926v7Zqbzo926y/1BU8EBFiFR6CsjPaPdKrterTiJIGZGoLt
Srqt2pX4d4mXwV4BkoFyOe50UOpJGUvJq3hqIPjh6iS+H6DOXJofY3yn9a95HG5JUWyhiKsPz6q6
VpRdCL0Yr0Qd2IAfYIJOSlyqFC0fq8N7WiQSDDKqg5v6ERy+9wrTqQMndOvndVbWNbPSOZvzNo9i
FWZxSfuQznUgPbuHaPGKgyx9udPVSfvaTMWQaRHMhCDnHbLUi7O1T7dmQnLzNlaTjtvNfzYwbB3I
9QHp4trgeZ38EgDM1FHW5RrE/siejyePKZII1Khk0LRR5bnOWwxb2tTXDwjHXuThBtAyj4Hij+9W
+U5FLnHFoNzhTecKCi1jx12VDQ4QTN4c3WXFLmkf+n61y7uyOkNyyqZo8RhRYWwO/ZgcBPy43NZe
2n5gSwXw/V+5yf/spiF5YxpaHQgRsJvxYJoQPYFEaJhTb+VCW/b5f6xIzkihYsWjCavSOgzLbIs9
24gbjWgORFSh5gsSTYwhKauTBIt2bRTfoEuBwpYcvjRwkqZojXGXNf0hUtTPueOfhtWuVOcWLzK8
xjEpoTPBOyKFyRbSpNMgDlvufIy4PEFdsGFP7UbZ5pvwuVy5xBae/5iO+B9rMty35jH0QIuaA8Fj
QYtIebTy6UZpgqNubVY+nHA32fdPTUnuaAQUX87EERf383Af+oobPPd7soP++oonLn0rvLVQr0VG
QExTejTYc4LqJ0TZXaN+HM0HjP8CqrdW5Vw2AlJeFGd0tErF35/czLQrMxT/Kkxqh8bBKkuft93e
tKOVtSyljGgsA6mO+raK/5McAholZgiB19ntPgbP2Gg7SBfpzuyqnnmz7uaX0yu4RE/MyWPZgCD3
dqfo83/7SsWzdpv8KjbpFvLS1Z3wwmw7r+HV1hYp5+J91Lco8cNq0SR+kuRQBc6cCdKVjDwG473d
/Kbap2X/ynHq6RrGbAmyAQJeECSKJw06jdLbTCfjjHQhBGwUoOSf2a/iU3lPD9EmdQdcQDMQiJil
eIFYU+OTD+4BgOv1a69qgXuRjwdKfQSkXBj3Arb03J0qXmXQOEwE2FdQwkHQ1R83Jt7Uax2TpdVi
vh86M6JDKeo755b6zGaZNcLS6Ao4TPTVOxSwmKQ4TjtzDxp5IGMi9iAEkqib+OsvhIXrHqoVaBEZ
YkAKUlDnvwKExfrWqtDEVlOQq+svo/p6PdosXLQg0wKzHmZh0eKQYZa6MWq0GoD818In9DgMYPPr
6AEAwjD/e94EDKSc2pL2UyGVlhkNbP2HCRFtB69Bow0swZt/1/9HZczEiwN8VCC1kcLOQEHEEoTj
V1kOX8/ehI+Kb/h67ww+yla7QnGub+Ul5k6s78Si9LHMipcDprEmV6keM711BGpLQHfCvRk+5fZ3
9efkh27qhV6/YnrBTSDXIMbOcSxwNqSdVdNmYF0T4vGTFdsM6rph83J9cWsWpJMPoXK76w1Y4GHi
zCrUTMc1vMRXr/P8ZAMBghc4eNuB2LhAcVdGDOGE3AJcvAA7LXGNXf1nADkQ/1a7oQ+GjbvWm11Q
Z+9Gz4AaHiQcOlTS1jbzC4t0/nsQFG1Ed9HAMCburPNDl2P0Hd2QeHDjP+GbtWWbZAO+f4hg+u1P
5Uh+NneJr0DDIXy/vseLhiF3pYLCB3zd7KtccHpTRl3Papv1OCCizFp4Axh6EXdqd3j/aQIc4XMv
9yJfXUMaLVxmuP0hrQD0H2gCLVP6vIM9ZnFvKz3KLaNfZk51SzCwPh7neINVQ5EtAY5hs4ZYWXiI
ookGZnfIZIDiHa3W852eFLVoeAmzIsJGn2JcPUZiCirgVfW3ZVsgkUf7BvEUvCPntvrM0kodYt8A
pAZHTZ82RYDRgLDfjTF7JwEpQAUAzd2cGC6HOGZdDyufV+yh5FZfLPb//xeQ9pjwmrdJHgK5idiA
+aTZwLvNdo3hqYe8Wp99XPemBXMApoGun1kIgqBoPV9vZqt6oFjtBK2lHUsY+6XUs3UHXUXwvys6
eW2VKtzpWhb+dWWdwC4uLIyViJFsKQ3LWgJHgnQtuAAB22y8Akz9q5yWIpRKe3lqRE7HS5P3lpEh
1IbFQ515UbcvipuQ/bi+hZeZ69lSZOrejvaqkYqlpH31VGr9N5XMG/DC/i3XLHjFIbAHonmGGwSY
ifMvFQ0Y06nR0IGIpXVsU/1QFivRe3G7BNsJDpr4LNI5C7MJE4QUxc2qiN+NId8RI/4+a8mhtdYI
QhZqmliNjh4pCpoGyqnSObMHtdbjGH5HHnFdWHhMp1t6NHtH/4C+mRt6a08z8QMvfOHEoHSuki6j
uOxhUAl1J8/eEuMjiLbVdM+tz+v+sBQmGY4vI7iiIHwj5xRqr4xRGYsWiEMO4Y7eihwm3mrbdt9t
AXfBYP4ax4Y4LvLqTk1KSQWmRkKj6mGyy8IM5ZD0G1SUc8coURyEovW7buXbXh8TRx/pSkl1yWsA
PDdQ8US+fxFBmklpZmMExL6eqgNIN3w2qR40hzOgCFc29jK9gJo9thbXLZR2cArOj0CjtOU0hjCl
b8e3soQAaXjonPfuLQ22oVuhTLF2yy+dbdy0qIOila2BauHc4jiGxhjn6M6o+qy5nNWGVxIgEasg
SVZKFUsOempK+oQZVOeLOBEdLb6v2AFvbR0IyzL5rth//sU+ok4BLC/GFlDclw5fHA1z3LfoCBmN
j3kF7mNkwLO8JvOmxhHZp/q/KA8u+QnYpW2gukGSiqNxvpWWNmvKlIyjG0XFA7Wrh7SHvnVgO1Nu
bVcWKCKVfBxMHe8+VOAXmgno2nHSYSTDTWzH4nvzKztTfGhCWc+Tr+/W08GFr4cXIFAfGC0EW6p8
n/VBShWIM6BHM4KOAFPn02edMl8bkq1pruFlFjAZqGSBChascmh9X+zllALDV9JSHIRunx9KN3UF
u6h+w/bXd3LhxOHaEX0nCuw6pEjOP9oYj2FYU2NwEz6oOx0a1dCATOu1g00uvxfMiDEWgmKJTiXf
qFHqBGaCDq5xDxy7J6CVqSt0Qofj+qdaiJVnxqSDBko+KzZ6GJs2zb7filIMO6xzKX6Vds6dEHv2
BdpDDwXoHmnvZkIg2h01/VfpRwd0RoxhutVm2OECip2aOHnuBg6mQ6Bn0eClYK5kDAtlIKRWkMAB
bB+H/IJ+36igr10NmImx2625NVDZRS+F3tvfZrTxkkOle3/rLef2pPg8DEMKZS/Yi/kh7rk/2/nu
uoWFei7UfNAjRGsShBgXCm9jb9dlw3Kkx554/LRurjuKm4F8BnJk29Qbd2uNycVdZMDE4smMVw9C
9PkZKGclt8YUD73a5y73I8w7YZgI807ESx5XHzuXRwF9QyJQqWikmxdNFJKnETTLsUDIdACInmxS
5Sl2OxQjqm2bQeN45exdhuUze3IPpTWHNBXs8m4XlMldGtSBl0SM39YsIcdMr9VupQJ7eaWKxihK
yaJgBs08aTsru2LVMOP5amhvVfrSIb3MVhLZ5U/2jw0ZvFqpGJ60MwvDYNv0Dvwju9TtN/YWNJwY
xVorjy/ke1gRIi7AO4AKAfN57iBqg8SLF0bvTvedF2x7EH3S+YeQntD8dGNqPnjOqeKs5SYLhYBz
u9JxS9tIKytN791O1W/RsGebzrCaZ2tWQL5TGMOvOR4mNKgo2+gdBxCrVNN3resKIAfKgmje2Bqm
E9W64qe6Xb9lsVq+krxbw74tfnELZUlM3kP0VkZeaoNeDgoG7zGZ8GBqN0n5MCkrcWHBi4nQ7kWQ
Awob7nX+CUZqQ9iuTXs3wcwK4Zh5iEcnnn9bM185L5fTnrh4UR9ASxw4kMsuZ8DzkfRsxteGhObw
a/xNfPOgeXheevQp3A5++mCiICPoj6zQWZuHFN9UulQQx0GoDJgEyKnkS0ULLZWWZdC71hR7dqw7
xdQ6c/FrnnKHAQsONv+V87rwVANUH6AXUbO0xHVyvreTOiMFoEBkNJ5ALmZe+jt+7ZzJ1VHsqVUn
WnlQLJ1e9JoMMKkBEYeSthQhukQpwLPMe6jlhndimDLd6uMBOcgd9ZW9puyv3ykL7inirdBwAysE
hkzP10eToW3BU9m5Qd06tCxcvX9U1WIlvV/y0FMrUqEl17NxiCpYiSxUfLVppxbBJtIIRhOqFZC7
2B/ZRxhApmBME5OU8mEIAvFUa7IO4hR8vrXtJn0liU1Kd4iQhgR6Ux06+BZ16oROpQPtnLW0cfET
IudBg9KyEKR0yWcqvQYWgBUdcp/JE+NUKI3qUH7/D6ox/nH9Cy5FQkjpYmzFMhCHQSV9/gknpY0j
YMeFOdRFfnC8uofnzFNHh/wq8KSBq5IdXnHrcxLAQl3uNsbpvlieUM7CEMi57SzQRiWjsF32VuoG
4xR8hHFVPhgj5tacpAqgcVOlrPKzzqrum4mNpdOX9bzJ4zr3u7pgO2Jy9OHmuvXMqelbxyrs6qOC
JLGbkvK30ikfNKTDRkFW9Mo7Rbut9Hw41Kzmjl3zZq9U8fhocUGsmRilY9Wxr3Hqqtm8zVQlcPoI
HLN64/WNfmd3xe8xNry+mrd1mz+QFGryWbrnSXAfZxFq5pbtcU176DPgRsp0w6tmUysscUoDWrbZ
7KdxVTllh84pFEmQEG7SCHqtgMsoY+DQHGyYoYFnUH2X0PIxaf+MZeuBF85TOXMszLQZJv9G+m8t
+BOG7In3xJ3VP0M4ONBEfhgoasuqz3vbKbrwtjSa75ArdUH87kB5c2iZl1TQ1iDBJqCpa6q90xUv
WWj2LoZGPXPuQApcM0eL9Fs7ruB0hP8Bb7ATzf0mIXd6rG3yhjkFC50uGh4MUt9FFdp0xmeb6O+T
NvgFCRunS2Bz7raG+UZYuqk0za3Hyo0L5jQkAi0/fmLoDZiBVQL7rSjz3wmFYkFculoZ7fHP97C+
VdWy2vaC8Sxg0c+BD++9VQF2Bl8Y6o1dhkerKX8qyuAnuXqTW5WTWWRnKN2xM3+Ntv1Lr+htw+lh
SAsnUPiPtkYaHxdbTcEkxnxMee6AoNYxwIgYhvZW1arbqcw3kF8xnYm9Diq/JcO90aY/J4bR4IE6
c2I5RZv4bY1CA75X0TxapLzDSD+Gx5VyC8jr73Qu78pwvFPzP3PQubVeHocJcKW+eaYECu5KUSVg
Xwu/pUZoup2uHMOidYYy2oyT4VIQyappvg1VvplY6zS9DTmUzyxSnCxRt7pRgc902oOS7q5l9C41
tD9jre3UoD+UNcmcmjY3aZMM6DBW+0R/412zh0ipB3igk6DnMyW70XhX9Cerr+7BCOepGgpdDXTM
xmSvTdNR5cPNaBi/g7J+wmvBI6S8sYLc1RhodVmAIUnKt9BS/NaweRcM5ZYH892Y8JfOyr5zo7lB
58xTQ+2jszkOk6E6cxA7NKJehhZrBr5Gp7ZVnAvrJQF/Cq+hbKZ+WqCYA/UMu6fYEhSbafgH0uiu
HmhO0jAo7z6o8Ta0X5P+T15GTtn0m456PVhI7UH3rTz3xsHEl/ult9AJtnJ/6MAJiCr5Zla00q1D
Vt2yvg4dQ2uUmygsGi9oOVQt42x6T02iuCTRQeytKzp2jnpF3X3UU7K3o/CzpXZ/m9hBjWKI6TGl
+c5TzSnU4HnQWlfNw102YaCsKw95Ct5SrmavEVUOtjHtWlzSDtA6t11ttw+8bkt3zLUj8rDKQS/o
U88tUHWBd65MsswZQEfhD0b7MpfpVtXTG6OsfFWhtVcb0ROrMfwO3TkNWOcKxCk2/m3zqaAmn8VF
6AZJVWDYFWzr6uC108zvOhtMc3nPoz20fTVHq0Din6vRK9XyWz3R7gYhQt225eekmOo2bpKD1Q/7
MIh2IavnDlFkzF3DxjjjNLGbNFN+ThbOXWrekgIOrdu2E8yqH9SxmzDqs9xyu6m7Sya2mRRkzir/
DkrD3cSgD9PqUNXO7wDk/rTCaN9Wyo966N/sFEUtB8XyyVM6+osrpHcYH7mT5cW2TPLCq+JAdeLO
mu8SU3+rGWhACrBiG1Y0QpdKfwtZcl/pXe4UegvIoU0dBVm90xqG4iQKnd3YZvlDjP/eVxGJ/bwH
M+LX3VIkZbzT1fkl6bNNAK6gmCn+UEJsfGzaQ9PH6mcfaI9DNXiRZT6jqe6q+IrbwO50nwOa30xq
4WSDWnqMYQYz5nXtlHX2lqol9AAp6mesAQYs1JRjpNR7SIShKhPbryVqT04AYKrXxna/iwewwbJK
y/GHSnOM6/mzqECnSPXaL2o72gHm6aaG5ajN5JVQG3bDPMy9lkMLhGsUWbSRclwrJsMWxwoIGeBK
sYke/IS261YroeWGTAmOZg8Pdac/YzMDZx7GZzWcD1Mzf6okhNhBcV+r5NaI002UkQ1ElJW3sklK
NKOLb2M3Z05XxZnb0TZ3iyGpTFyUWqq4Y5kBpJUmtmfhm9x0vDYeEqOODpAJMn8kw/Q0QC6l2QRp
FMd3QEjwj3YwcCKsuv2tipufs6zza6U177K5CztozoHsiqbaZxObvRc347tF459BOyD7Cw3DmzJ9
ivxwBj+XA0ThszHzHNQ0LXFaxrJtDq7nzodc8vgwF2PvqHFFMX1Qxt5Y6KBk1rD/D6j4/2xG7YdS
RHflqFnvVVHxfFNF2eAPIRveipyVsYN+Dq5uq8mIC3GB4TiGoABldRJ5cVngvjEBPuDWr2gynscp
zaDGm1U+gsC0zQogo5q8eq4aELONKoUuZYZkQhu15q6xWUUd0sYQprbr1zZulHmT2vVcuUwh9k1n
VNFLZAyK4mWDEpg3WtSnG6subFCe1SW+pIlPnNLIs5WEbvs4f9VycTMoUQfP0ysv1IwIb9N6YK45
dmPojl3GTSculMnG4Ks9hbbLMZJYe908pvQWVmx200fAySPK0WE70XS8yazhVukEOcYYZ05ZssoB
gdOzalTmt1FhdrRNagqdSKKrySa0G9Dj111p446rGeWivWuYboGZPkdhBrItfLHQyZRohjznQIr5
3sSne0qooUcuzQs12uV9ot5rFbcx+DkYB7xzeO2EcajniI4TiE7DuFTFQuvhXgn7cddjHrUHFX+F
hBwlXf2xq7Lwxo7A5FN3JLqJ2y7ZFppJviexHakOZ6P1wqFHDlUdy8BUXF50+s//x9l3bbeRJNv+
yqx+rzllstxZp+ehHBxBgkYkxZdaFEWV976+/u6kNBKQqIuU+kHdraaEQLrIyIgde+sYvtupc4/3
mCBKm7TV1MZS1Vp0xtkQrUwPY3ciyWAncQOZc2HfVe0jhG4Pherj/I/p17qPP0kET8iAIC4C5iYV
b5uy3cfgDsi1Yd8q0DVLtENPKzsI5ECIr1zLo251FdkBJu1FYv6lEyMvGEcvlszeImneIkNXh2Vi
SUEjJ1ZKxN5Ly162izaGSrtubnulBSAsTtJ3UvnFJpRjIVqlfowuNa00HUhsDyBFxhnNXBIZYeRp
dREdjERCi0AF6oPQ9z8nsi4Q0BqMUWmnszmgPdFvg9ipzExwZejS+jZ6KNQHY9SCwu2VwHgwEwPQ
MzmqXDmR1G0tlS3nxYd01sLTAHpmyJvjsU5zlqdPg2FoojIKZkTHONDECnTgW+dx9ldZ2H+VBRPO
0NjFaO1Yz3Ia7VOlfkik9s0c6gSTpGApi/62F2M8SaMuuy3mGVxjgRbYWjz7a4E098ZQHuLZeJcQ
JycCaMeD8JuS+A9aOG2zsYXX8A84i4iegFLbjMk8WlkjrPRgdA3ZF2zDTx9a0iAtndU3udK6RQvJ
7yA6NIZi5XJtVV3iaHUpQ9JaXA/StInBQWX3moRybRsncMXdcGWCxMSLNSGxgznMN2OdvER6UrnE
DGbccd1ntWpuiJDPVqJMERqQQGSR6Ma70JeJ0xXDt7Aznmp1WJUofMWzoFuKmOdQpNVvSxVUcVEV
GFaqNFDYawPhvvRLydNIBhXReej3Ra84Rd18EiTVFRrDjXRtPY/pjSGn7WbIwXDSRQWCGKSOrHRI
dmkVp2u1qz+VzXzjD/l9AE5YC31YkaXGw00vmc6omE9BbTpBqe8TEb9SYV2K82snTCqOv7Bth/TF
70EIA+ERXM5V2VhtTVVTZZw6nNj7rOgqkKfkzxGkrvJmbj1SSLk3t77uCq0u7VR9JBAy0e40KNlY
mlL6npxm1d4Mk9xDMDkd9HjK3Dxtx9VEEHGVAkTgEzG0RBkUHl1ZAD8p98+tGnzSjDCzh9rM11iO
rRwJoSP5hp216oPfdVCu6KGH1SfldVM0hQWAgbyp2hCRUbiZs7lGwjd6blM0hWb113Cq6g2GR9Zz
qa8hGIPeiwpN5mE1ACjbqojAKl2nXgjgzib/aqrDi0YmXKP1BPU50Klv0jr9lAl94NQhPM+gdMTW
hz5diXiLJXh+dm2TO6PQtjaKXLehX/dWIcSDU8V5agtRWF4FgRyi50566WPpVp1Az5mBsjqsY1DO
x6nmNXEhuL5Pcix4/OgX9WEqUSyqIdA8oPhWyb1jlBoBKVot3eNlBtHcUQ8tRUHw3enqoZCF176e
3bgV7oRAyNCuPeIlqfjzTldK8ETHX5tCnldtO30jKVHRgeKDB6fHl5BUhEsCKKXjOLLQgPB1lsWN
oEUPURFuAx2YrC51jLaComBphVHyVgf1bQ8yTqvUNbwQ2mHVKUJq5RPwWUM6XjWN/BKNDYJBnbrJ
GQ+UxEwzq5bkbAVEyEvrCxvIzl5loA/uxrmxEm2sLFzAE67n/LNSzlt1ShSL4C1kxqabagBjNYkX
G8F7rfquhnfnOOmPc1d+aivlS236j+iTf+PkYM5rrkg1iUgQAtChE8CJTp0dmQgetBMSGW3gaCsC
vtFYssc75EBom5q4NoE+5jQKLSS6gLJAkguoGBA+mvQrHSHh8sCHWOCIqEqsv4AM3MJN78XVIUm/
+eatOK1bENZeHuVCrvDEIq2XHlnsTDkrYwMW5RkJjINSHuT09rKJpUHRpick4IAvJGy5Ke6SWFCN
rrX7JG2eydRr10osiE4HgfAIJ1AaXL8sDEecgb3NikaJeAnfpUEiYqGUgqqMBB6T0Sr1KNGrYoQm
0X1wJ0IWlpJCqjHI5QZH8+AB0Inv8FKGy0Z/3pVs8xCZhk7OJdyVpazZofCAVkunIAVnbOf1bGzS
ox1Dv8XR+uXD7JNYwfo1dXmlIbMyxy2v+MS79ZnpUyZhClQfB4ECmJWraEs2HeDLmhduTc4BWEgq
Q3H256SxPULaXM3ArcAUcpBeLhaJFYXNbdiY+1yfuIUAGZPD5JVPrDHHzQD/c6ya9ISj9iq6UMl0
zOsGdbV25V/zCqGLQ9OQ06V4kXM96k40kjDDvWnLzV0eHhpogEq3OojRLp+2BSgFWFqO7DBuKzKl
IunxbLNR27WTdbXX3cmTHXHHG9BSmfDEElOjEvPQ1KDn/n1fDNf1JgcUQNmjIwJtAZlTv+crXmly
8VAdDY6pENYqifVBxYqNseAO6GQUiuoGWZMVZxJ5dpj8O+ClEZYQdvyX4E6zU6+6w5MdLFWIG+4m
p26scsUThln0k7/GxpZtYrWdlABZHnR4oM92F4H+BshBLt0pZ2gsuhOSgL4WDjCTKLdj9DCXh1B5
ujx9dOHPztXRSOi5O3JKqAtUWi5h9rqk38WgqKV8wnhqO7rSveqV+MfQ25Mdz96aFV4XJKIVh8bw
7Sxc+yqoAXgiy5zjazIXJVQCZgkUkS2gt6XXGGTr68ouU+dVLDS83cezxTh1sR8qvWyxRMaLeTM9
UiZUwSZO7xJPWo04XL8j37hU4jo+zibjOEBx0edDDaujF911qwzwVQO9BlRIl9+Ct3RvQSWVCgaD
mU1iNbkqCBOjX7LBQPTrqfysdpvLW3Dx81FVpoAywGpY6O80k6pSfNyLEJRY1T1eiHniXTaxOGHo
C0O7BJC/iC7oMTja5oI0hRneSHgNm3hD2CJQh75j2jHWCLpzoWu4lw0undxje4zzQwN0Kgk1AqkG
LMz1lYJ/VpxpW2jmwR4ApFHDnKENhA2VtKBvqgiFImCDILvhryj3shRAnqoGyIv69QKgvGlncmKM
JWzZiV3GZaCG3AEnBLuNa9QWxUEVn4ZPpVfZWuvodg8MZ2zl6PJG0hNw4+4LKkWXZ3fx4jweOhMN
ZKY+Kil1jAPqZUlpo/qw9vUCr9+XoFsFvmKJOjI8qOtdNry0VaHQis0KKJaBgv3pNsrISIZKhV2z
A+nVXtY4aZvlzweOB00uCAw+as1H2zSe9CIfWxwFXRUQgzdWqnNweUsb8/ilxPgrowKEJS4xgkCA
aJG8ypTGEmfOcVscBrjuZERPgPKzHkPtwFWvNDht2Qi13EboOic2ycjzvUvBLjpzgIcB9gaQLmYs
GcRr81SEY6JtyDoYzxOA8SYvXItrgzNtS0AUypsA2fSPdxFb5TemUCuxNAjVViXqqxaF3GgOShUi
ArbkJnB4YJulOTTA5wa+B7QegQfjdKtBKbMkKRKDtiE8+eZdydM7Wrj4Cdqp0DYK/icqWXD6+Xlb
1T4cYg8pTuV5lonlA8XTDLono0A/9j2nO33Ja8AeUArgVgZ0id3aujYDnpB0oMEHR4lFyq505lkL
rEBDOSWWrSR8S6vBU5RPqRndBGA57ZFMF8LHUH2ZNG0rjs9GKlpEvyJBuU67L398sk++HuOwJRRZ
fNHEdKiVAVhMhSw/x18vLCg4GjSQJsJfGyC4OZ3wNJISOVUqdHeNul0mxEY2+vIYlgCqdILxfMbZ
Q2MT655CIxTLIQaeEj1ylG+gn3EmGmdyrkVLtIyCS6VAdwkTPp5YZO4CVAv0saUWyaqnhDNrygMZ
ujytqaX7m4BoH8hzgIoJMESnkxf7cV37mdnZOg4EEjyxp94hkegIt6CIWPE6uJfOxrE1JrwqZTEI
M1QX7TAToVkdQ4mxspJglzfXmslL6yzti2NjTGhST0LRo9SOikL71Pr3ivHI2RV0Dc7W6GjumK09
6m1XSgMM1G+TXW8on9L0WVrJnrYOXV4zEJ2aS8YYtyJoRWCAyrGzpWqwkLZPRWU/+Z+kSuRsdrri
Fwyx9Q1Zg8xVRkcVyo9CvxXj1EJzKue+/6ALYKwguIK3wi+os7MXPhEn2n0LVDkQK9tCeKLYLpTB
bQBaX0As09tFsEqv/yG2V6WSE0A/ItYAKwV4Uk43fdv3pVooZm2T/fjmr5xuRUWj1N5pIbIAPJnu
zJzn2dk5Y00y51mA5BfEFWCSplnII+1QQAsqSpIryh0wfuZsTRqnHU/vhzmA6jUDF6t6hqiXByJn
k2DU0IARt4kGzv1ki8DHRmWYykjw9aDPIkdqER4Seoj4NwCljCMxwrkEGf/QwGHRxr9+3YGO5Xea
cs4ihg9LqCVD8BdxwxkXF3BFst7ogAOLUGShHdIBGl0lCOV2DkUimu0N7+yxR4KxyCLPRZTEh9iH
xVAwgazpKMli4DucNWPdCbVC0ECJSAhlRVzmp7uyatrU8AMqV+BFqImvqxVdsRLjg4QZn9mJdSis
Oeo+j0LiIatlFKFhLm6Kly5rPX3Mb+R0ukZT6h9G36wpZm+0fhA1aNCpgdaad1KeAyQlupdnb2mJ
jiePjvZ4NGFBhq7Xanuq9YdWQEVe0p8HgcfQs2gGiXzEWxoo2tjgjnSAGJUdzKhKaMVqbZvFhCdR
Z/+D0fwyw/rgPhr7Si1gRgKyryq9GXjAkcedfJa7/FgWjdAnEbrOzl4TxJzB16RjWSgFeb4BhY1T
2NpmvJ23oOmjbQ7xnicpx0YArE3GDxoVMgmtApt1vdEmdHdSLEJ13antVsh5UlhLqwVmR3AQUm4D
/NfppqjBmSHgxVnbY/Ewd1+zt4HHnkCveNbPos9ZAjkmQO3oKT21UJZaOxQFhBmUYfSyqQcqZCQ1
Huk9ioEUuYWMJsjt9JrnLNjghs4j5acHVwaoFeFxTw2L3TBq8TDjPvHQN6t6wRoQMAg2QcGVEOTI
6pVv8+SmeTbpdB+dMRIJCjj8YLMSyiuV9NsELQuXNz7PBDOf/SDlYQINCDvsd0a71bjxLvu0ZeeN
CQq7IkKbrD7VHzwb0bq8bxFZSy6lieLl6c9eDawtJj4MZlGQhgmDMWs3ApsIlWtsd/IGWKzUU2wZ
GqVcm4vjM/BI0VFkBNkFE9qgRXY0AOTAmQZcPv9oDkQh/gqdgbe8YH5xrRBfULoHUHiwNU0lEfwo
GnG6MlRYokM7cW6N5fn7ZeAj5Djeb2mOKECEgeFWe6mvgDLz5M/hE3Tpn4knrpUDj05g0V8cGWQm
rxKluhapdw8j11cFpxrvq4iXw1k0AgotwCAQmJ1R1ndAKQpAFoEwQC72swykuHib8uXLFlcHPAyI
JBQRLQzMYcV12CoqVfUJHqVn1aPN4O1uvJve4mtauFcO3JbKZYuGCTIZkcAnMt4Wz1lpNGbcid3W
wKN12CtP8U27jq4gx+D0oxW/kLvL3mIxFKQEBf81Sb/S0Q4Z1Rk4MhkmG6gsAYmWbUHj4juUnUt2
pPJ3eHuXwqZjk8y81slQygkd5bQSt6KbIUwzNuW68UBQ7NWoFAgHdIe7nIEuHWsEHCAUl3WQdbEJ
iNjsZ6XGaFEX++AT36K774MpuLjhlTSXlhEEAmi5Q42W8niczqkBuH+SiNg4iDuE8QsJVIszGPoJ
7KWp4+pSoD+Gvl9WXSX3NaEGzRzO9Xb2ZJc2hvtXlTN56NjeadcSJz+0uEvQrYTsLCh8z2lJSAWa
iyHGiaPZGwISt2xPW9E166PInVlcJ7y0R3RNR1QF7WNkapk9AmTk2As0fGvfpu2+c4PGomgLIHg8
tJbgNNDaFY9alH4oM6ugJcRrDwbBVcw+autMEzoUNhu7Lj9rUHaTu+v4z9k6cKedWGHit1BExx2w
iA0UD7RVcQ2dSHT42OKmdkEpDKcMESpeyHhG30RtovENoiRAA51nOMtGnLWu6dH/CaEk2jgYAewd
bKj4ZroC5IwTgyxNJGgkQfpgGGg9Y1kf0LqHxrAWr71Zfkw7tAA0wG0FvMuNThS7XGgsQ0MkzXwD
FHR6zMAlUwxhrzQIREb0vCegi/M3xCkwqORG5RyBhTAVpN+AlCDlgbY2tplZAs6+Uma1sX3fzf3g
yihvK2AGxh64w0Mjp99n8H/exv8N3ovD92E0//k//P6tKKc6CsKW+e1/9tFbDeDht/b/6F/7+cdO
/9J/bsr3/L6t39/b/WvJ/smTv4jP/2HfeW1fT34Dea6onW6793q6e2+6tP0wgm9K/+Tv/vBf7x+f
8jCV73//9VZ0eUs/Dbjt/K8fP9p8/fuvjy7E/zn+/B8/vH7N8Pd27/n0evbn31+b9u+/iPRvnBzk
WFFSgTShTglahnf6E0X5t4k0lElpJcA3gtTUX//KoREQ/v2X+m8QM+ICB5UXPCLY2eBLm6KjPxLI
v8GFomnokjNA6A2CWuWv/36xkyX6tWT/yrvsUETAZ//916nPopEIKOBoxRMoQcgpsU4ZSiaI58Qm
tkY0Akr9vKkaED2TcN/UPmc3nh6wH6Z0sKkjRsXoRMY9gsBTj5seeuxap63HAq4xA5YkiR8v3zM8
M3TER8FBN6jQpp5ghoioIoEreyqaVWXwUgJMAeZ8OMyTwgc16ogXRWz5L3AWVuNSDovyQBEL7RpN
UlfGs7+mEu248L7wUlPMI/7cOvvI6IAqTKj11omuRxAHAqMTWglwfdkmd8WdvMtt7gV36rzOjTLO
S43jmTQjjIJDCWyNH8HlmjovqhbMi8rph/3ylD+MIbeNc4D+cVyrp+sY9lpfVAp6ItQEjV5TrgXX
fVOoa0FqjM2coOtag6ceBn90/LRJOfW1pV2EWwdaxQhYwBjFWDeFxKiHLo8ts1HsYACYNy03pcDT
WjyNuj4GCdoBHH/QyxA83JjNiuJxago+OkkEFYQHYxoetHr4fPlAMEnocyPMTk2NqZzQjRljj6Lp
jrjFihaxpG+UmfQ3dsnCwp2Midmaso92JsWEufFtdAK0noDEwYp2yYvudt6Ibrpr5CleJRfbFNRU
3JNBV4bZNyfmmU2atOOk5QbM917xOl7JuGEDFy15hfyB6JnWM5cGlvZ+MCbpsw6vHwRiyDoxm0XR
62iaGiB6qcZB/0FykF0hxb/l0Sl8lMVPLaFhCjcFAhXAKUHjdHooMllCgb6Apd7rbCjJe2iesPUb
2Y52Bf6f5FGsdrQqrqL9fKeuhJXhhe6wlp/nR0gQedx6zvn+RfqLADoCVgkRzwZm5H7iy0SuQ6QN
39AHKbvETW4DFy2ym/Q6vYPGGL8ixpQc6HY+tcm8/owR1C0StZlfUYKWDGR81YZSxvFgzAwi6Icl
MNPipgVQ60wGp54lgqIRcKrjm5yvyCPFGtu+U7r5qznbwgQMdXFI3Ua0/iyqP7fMxNsArtRVVcEy
HmxWjO7SpFl3ZHPZMZyGh+dGmMUTDDkZpw5GVOG1ip9D8F43beKQYHCbUrGlWbEuGzx3qlg5UK1Q
whUKfmOOJlLbnY7WR2jBFAH6YQUrbL5KBSKrn6HXjwjnOKJZHtVPIyyWNFSG1Cc+tsc0r0F8ZJN2
Qu/hO+2GK9CLamZcjP25x6EoDCQ6FGTT4cyZ/FFhqlPgV7DYuDWUG8FDn9lvqmqBr3h2M+83mOh5
FpntQfQkzjsCi6rl37ZX1KWr7vQ8Q50pcQTnz9B33zfK8QDZjVL0RO51mGuL50xY1dK69HncVUue
5NgGc6qnMYei2gAbSL05+bwJsti9vDGY4vP5MOj2PIoMZSUcAPGj61Sj0xD8+VZwPbn1IfcoYyJa
rVH8fpRB1mHnL3yqOiYfcW6euesFXwkRz8A8zhYuRbUGmUoK2CSK3sUNciDAVfMuQ/qRp9fF6c5k
bv5sAtzRUGASzGDugEI3DkFp2FHwyJna8xvw1BBz55uRXJl1A0NkJTx/LwMnh3IbcLPrDEX/+Swy
PiQ2NTDTSbBU6/XkaZoggRek+IJCkEf8vLQzEDV16VPVDlYARiw/CN3K7O/ERgcdBTqpfNLoFjg4
7hUzvCZZ/pg24VOUSle+r3hDwIsN6Ne5sAKsN8rEZI4CellRTF23atcD8HSZx1MuWPKsR6eHRbYH
JQiYcxNmwHEOBanXqYidxnjhrDLdLpcGw7gdaS5mradzT1bdq/wNFS8RtHaR23+p15QJcbYDEFnh
KuZuZI53YCOsSB6BNqPeIYq/NeQuNEzO1cRbJ9b9dL5oBCIMxBtaQEEzB/iNWm4HwsKr8eSgsCrW
SdJ0WTXDTuMqXhw4wycEp1Zvi8/pbEUH6g3omzHxTKd2jFXNE7XleSG2dBkYRjHLE74AOEdQmkq2
mV3u+i1oayBshi7ZJ86eWVw5QqmuNcRQ4AI7dbpD2Gpxo30M2F+p63lNa836fnYpkb8GIkSez1sa
ISXzhwiEiOQh1D5PLYYBKbqx9UO8UiWvu5Ng0QCOWn72IXUt7qQ/A5x9eCQMDQAOMJEi7GCv/2yQ
uqLHEK3Z0ECC2zlZE9iXZ3FhEk9MMAevRxWakiSEVmU8l8VbpvEQ4DwDzJy10tjM4P8ILd0A2YLv
quLAuX0XLejYAGgggo4Mm4tM81pAmgzwCUnI7sBj+tAO0eYfzJIB6jdIcKI6xDYlKGDsiWrwflgV
qFDK7KvYc+Bc8mk95sdSUzFwpM0Q7LEZfqnI0jwTSWgZ+053evjzK/BLUJktwa2c9LorrDzdBptI
cuSvoIy0y+2w02TOOJfeJWB6Bhwc3Y8g0Wb1csUxCpVawtfIO8hGCJYGUlh73qFRBnBtcKEUBxma
EfqBW49auGZODDOHWcLLOpJGGKaFt/mqPUyfuvdxDbYKZ3bFB61yI4cnRby4cY4Gy4QW/iA0qLvR
OU/v++GbL369vGsWLjWqu4g2FgNl0zOSVrMZQV7U4POJhN5HUGAUYEgw88OkErsaZ97accyxGB9/
rvJ4amGu93onVqHlPK81x7iZQCLTusOHYEzsgudFfOJ6xoVwEE4K2rayBtZA0A+desZGASOuAVCz
RfYlwtCrZA1SN6/dTYfsCukRUKXZ2X3g8Oq1Sytoom8B+s64AYAcODXb+9OUDuqMnn3pDqQwSMwm
zuU1XLbwwSUMTKnMtjwNRQv6owSsAHUmDhvS9ZmjgUaM44U/GiCY+IcmH+CKiQaKa7Z4A8ahrlQb
DETcRnfELm6TW+kB3FRGZX20qSEAMpHfAulfZ2d4jYkO2KKcKPIgac2nK1w6jEffhoUn1qPc1bOI
b9P383qebgPlcUi5R57uiQtj1pnHLW68GmlS3AygSGhVNypcfV2swDwGTrDH79pGvDzz4sDQ6IK6
lYjrlCXq1xN/AhMHLtRu7qwI1CkmXmsKoFWXN83iSTwyw7zHkqmYwjDBSRyb0AU0eG1OV8IwrNpR
dWX1z2Q8v18d5pE1xnUKgRgUYEgNLRyAtLAUsHa5GTi8wVeBvP3kGW/obeQqmi0FQ7SxCzTUtPwE
tP/p2QODoExCE4OkKfv80K0El9zT3kYRff/pnrd0DHjnxzBhBuV9HQXcjxv06I2dtamvQh0gRF2C
Ft0TNwq3emZRilnkQpy2AteirfJYiRdS3Aj5TIwP+TAk09ktU1V9rEodzNJhflCJj3aPKoy5St1W
s3nPrWVPcGSP2TvQ/AqmtIA9KkmXQqsiXCeGO8OyZhe9gwYt8yl7yaApOjiBDRSMie8TbIadHH3u
GrsHy3/p8CAcS7Ogi5h4wwAkEX6QWWyhBPXtGI70elY8ufWUdbJqnNENlRUVKuEJ0C+FQyf2GMde
kBj8Vx1obLQXCk9py3WnOsg/b9v7YItsvyM6yru2BmuNXtjxy/jOF/VYeLdBFgKVbNRWaUWdSYjX
fjnqQURvb7yvKUiAaifwfe1SyAU76JnBtQmJJZWJQlRwOelljfCV6naTaD9d6wYEwpKVDm2D+nXY
5JkVkh3/ObNwtZ0YphNwdKD6OpybRoCPQFrzrklUNFSVf8Q88XFmEZBDikiigheABJ+ayHQ9C8Es
HoLV5suIp5khWFNTWuAZ5njcBccOMklKPw3XAGYZZrG0GYRqtQBDFbiExlx1JF100oyHzl1w7JQ7
nCbt4XDPYA8acKpK0mHKouCm6Q1rAFtNuk37TabxTC3uC7QjyNAgRV/CWVF7NpoclFxgODL2oDa1
03vVSyGgpuyFTzMEIcDrtDd0i9czvOTWMcRfZhn/kwhyEJQzZhJ9Ylc6eN50C+oC2PwhelwDsMP/
hszv8rT+ssncYEpahgBRIsiSCvNBKkYr9e0pT915EME6VbiXb+elm+RkiMyJG2tpBv0e3fh4xkvo
xR4V+pAfPBGKeDFEHrvDGO+4MfLyHv01Sua8CUOp5qGMe1rRN+l0l0KyLQ3RYBi8aUKwGqXDOOVr
xdwZAIl20IaZrkfwbo9RyzkrC7H68fBZFKysgm/UL7HCuqjZlaw5KZhuDQHhZfEPjv/RXvrAYR17
mKGqSObDhaZSC8boIQXnJfZQm0ONQA+4J2bJoR2bY3IZSLV2mjR+rOvopOQKSt/r1kqtBF1gqBfb
2i7gtlUubl0ZNyJwLip6gBkPJ+TtmCnUe+tx/ZhNxBGMOz0jbyMIcev5gbNzedaYazjVk6BIafw6
egkKDPnnwYCkQLF6G23RS1/z6+FhhqL0nlevXJxZqBADXwmA8RnblKklAMUqsJvFpZc2tGdp+Ce7
kuqOovUANwabYkkrv1LBfYbQvK+fmyFAN3qbriYFgjcGYKr/ZCKPrDEuoBAEKWwz7MzeUzz0ivs1
OGjuE6Q59BWeeQl4vA/tXUfWQ+X+RsGG7kTm6aOjfI1GEogzQP6HefoMHRzd5CORSMv6utetZhT2
WqRYFJc88ULKxeCNqoAC6ItONkA5T29hIcnjJDdhrffaTXszvINPFarLaBUku661tDvO5C7ksjC6
X/aYyZWLBpyCJIgsPTfVfGsgMdEjOdfo+4GAxcYq+nh4LcWxSZ0hnBPdSdqkBC7YLESr8+Px0+Xv
sxTI0fZ5GYRzuNgI4xYMcYpAgIkjGuU7cQZXt45oUv+myIGNp71VqY+yxm2nWVrhY6OMX6hMZVbi
Ebf3f/WJQbna46lCnw2Yc+7lQj+P3VHH9hjP0KeVYvojng1USqF9GK6LygOQHJca8aZ6yydWWqp5
6scW6XV35NxRe1J9rCl8UWcpKUjMVE9Ab5kd3+dP+qfRAIRBtdt9f92vIo/bdrPkkY6tM2EKaMQn
sZIw3t7LN/63eFgl6Jau6JMk3ZArwLrW/6BWfTJg5hhNTRQnYNPDA7S4yTTVKsA6L3HVC5dc/PHA
mMMT600to9MCCSf09RZ3oFL2NQvE3U7tksnrH4UtqHf23Rfwm28un5MF5B8yvkcHhQlQ1BStuIKP
PdtD8ix+nnOrG638Zv7S45VNha5F6e43IAfL5xOJLwlNvoCfMmbrVO+NMsK8Ni4wRyNYaloBLUBO
8olS1IBkbR28DU+lDvIffQMO4RVn2Msz/tM+Gw+ZE/huAxpowz1eTZoHyUj5MVuDN8TTca2GgeX7
n8JdjooSLwO9FBIqyA//GDobIPmKKflSBNPlJFm6JFw1sr/Ss8jjDJFnh3GBg5xM0HKBHfqWTaGK
keyoOjKVnlLfM3AtjdbcAbH3D8BGqGUAggwSDarywiytYEa1VNMClqbuJC2wQClmZSrHvy+6gl9G
2Id6GaIBygTls9VDrArc703IqzAtTh9ILnGBoFsGMnmnrm5E90XX0Mw6rrYdaP2ruLEbVXIurxLP
CjNZkP1RInXCyTdMKCYJ91Mt2pOscKws1YlpGw7qTABLU/LO08FoWSz3akdp0/G4AEFjt5eeIFyS
PukggnodbZSKrQqJjhzMwNYUQErB4jXQLL1AKH8YujAI0c+S6mqqC5oyYz67sH7JRvEbKPbvzUq5
nluFc7oXJ/XIFN08R7dU5osV6Ayw86PyMQUuJwEvhDlx5vQjgjq7fY+sMHOKwqSsd0DhUPwPsDAZ
GBSt0ish9OPQU+Zb4a4K3VmjNFue+vXyvll8sh9PJ3MXkqZU/VjHGKmukbHtb8Y1+PHBF3Q3bFAm
8JKGFz4vuuyj8VKXejSrnax0AjJa1KL6jHaktRhA+9aqVjKUXBqnQS64dvtHyFIMoObsdiD1dy8P
mreFmCMp9mKuphFmvKyGB1lsvYHMGyWMoXZAeAl23h5iDmY0B8k8aPBi1HsiYiyHazm8l3Y0Dykh
3nDzHkWh18jjRXUcw4TJamVyGbQD3VYllDysujIgx9Kluus3PN/D20Nsm+/copejN35cwuNXiCdQ
ki7ayQzxBm3N7y5bvHXRswIGJNRh0HRyuoUgAWNIuPpDK6gLu81VW4RyAnjSbV0RnTB/vbxd/j8n
9Jc55gbsxkZG/gXjo7FN4iKJbDqiCDYkEECqduwmwi7qDwBwz5BhGq2KA/pfzDmBoPbncJn3gFmr
gZDQbPJglE8T8h9dX94KQusUvhlZApi8smi+anzUpIa+DCx0Am7BJHiQ1GBvRhKnWYx6vXN/9evb
MF4RbdBVPQ2YjTqv3bABHXnVc3jYlvfuLxP050cuApTsfTEP2LtTGq2z2YTEXNoAQgqSI/fy2i4N
Bj5cVCndH3IHzNRm9RSghwvFr1DX7HpoLCiqcQKoJW8D9T+0S4EYDeAIZvdEkoRaRIfBhHm3k+Px
Jta1B6MAqyKPt3D5sY5OT9QoUU8/Q/wns2RMELH8npykLQY12FtwEKHBtkbtnks4seTKgS76aY/Z
CmYxyn5MtwJextVseG1vYiJvQs1AB9U26GNQ5/FikMXpREcDgv0P4hPm7CukjOY6pyGIP1ltBGjL
dBXWrTPzaIsWt8aRIWbdajS2jl0PQ+hR9Pr5M1hLrMubb9GxIKnycyzM7mtJPJog5kCOc1NA1T6y
hke0eNLUI63fIGlePwZg0SiROvuNSv2i3wbwAWxPiKWg5cjcxGSsRzRiwq9Q3AyewxOxQq8FXEDd
iugKNmYuBftibe7YJHP1tsUYQ5oNOybdpAfjUfyUI7rS7AOyGiswPO6EQ25PToLCuhtuU9uwjYY3
6UvO5fgrMDdyEcVdB/lVekj8W/8WmVAvhfadQ4uiMvQ4rHb1x/Qb36tZx+9jZtv6QtZmCvUCrTPZ
PmQc8C6n6O7BAVliAXw8tKF4kRa94i95anqUjtxok0IT0c9hU4Y+4GQCTmnWA5SxDiYaENoZ5K01
pBHNpL0dUk7cszTJiqHRtymaj8DJcWq6b5EhIxTTU1SGPO7qOOqR5snDKgROHwJd/2So4BdT0FcP
QoIzch1R6EmigNmJAmV3tOAKpbgP4pmGdxkv+R9Nl9Aogso+GM2Yhex1IRVAEg9u0CtdcnKAMlw0
06PDsfwGnJ3xhr1Lu35+o4NtaU6PLTMOqRjENtJG3FVQzb6aPcgSvuc3gRvtiSW+aXiQrRIv4RV8
lrzgsVHGRWXIcPQ5hUe1GeSYzMQiw+GyF1wK5o4tMJdIS9QUStJYur74TFC06kUTctO3AZTihHHi
3PdLq4fm5Q/WAEAyWUgWumN9v9FgrC7120AbbamSvVTANTLrgXN5YEtTp8uaDj5qyCmfcbtmRErE
uMROMaDskqbfRD/n+TI6++wJ10G9q4qqjH5UkW6ZoxNeJJrgNylMqNas2NFa2kHI2Jq3UwQsTQYl
ct6rYvHOOLbI+JRqEHIpCGBxqkFGbRALIFNUPuJHCAvaJLfCLZdxYcmNHZtkrqmy1dUsSWByDHto
DctW0UhQuAlcjdxls/pYqsrG8GOU773LC7iY7ji2zHgxAayF4kAH2zr5pljTki+xtQKpf0t6Km5D
hwKI8uvpylgbxeY3bo2lI3/8BZi7ioT+HI0ZvkDjNo+yTdzh3bzurWwDhKYFmUcn8FTOcVw2iSZO
cLHpqsHCLroh7PyazrYkh7Y/QxwTspiE84ZYPIZUy+eHEebM113f9k0MIxAPi+YHwJqhLbSRK41z
L/AGw5yPFHoYXUePYAzILAyNtbrtdYlzDJc8GDiwf46GORNQTpbVhjYvVEFlQ1f4loAyvBUmZ4y/
RdXq8qZcfA0eW2OOwygC36SpH60S0DzYQkErAVyPWDRV1N5VNxGALOvLNnnTyJwDg8TTKNH2EGV6
Uv4fade1HLeubL+IVczhleREjUbRCn5h2bLNnDO//q6Wz9mmINRgH18/uUpV02yg0Wh0WKs6amCX
7YUXK9ddYiADUKtA7/8EFlYkVmKoZHi/q17vXSvfnbOFEAmJsa/zd+nHZa34K7mSyFyoxQKCXfP3
6apUX/2GargHSkE3BUvmCa+ZO3FWhlsnQRH8Hy2Z+1QGfIAc/dZyeZkwGbVZTlnvLleopaK4ibq/
q31LNsJCBfemWMllTlyEUoEmk1zDHTfNj/5LBIzSblOc+1tQRe51wQtetJnMwYtaG9S2tLRLbm3b
SQKftaA/hO+c0UiFGTrkgdAh9vHu6+tCA4AzRHR+vwmOWMvgKF/nd+1ddxsejTMoeTegMrM74Omp
e+cgyiJy3zLUyfXfD2B0HKXQMlIJp0LaL1vkwnfaVYKA987CE+pZAkg9sTPop/Ymucr9WvLMcyk4
lyp3V9HwADAuXUaXPPMJJUiZ4p4+YfSkmxnkOyjHnBZfKWBQ5iE+yC/ym/K1/2k9/276VDZts0nu
RAAA/Khg9R2MBwTjezdizpIAACYfvWZ+fR351b7Z1IfiOD4Lq40UZH+Ke1byGB9YI8OQ5BP01oHT
r3va3j7QnJ98Evcqc33fShTj+/rckkvwi8Zu5DiV35jJQ6z1raul4eayO+IemZUg5q7PqrCp3s2p
Qw0KxKRuEgaCi0qgC1vtyqTsP9sU9F9047EBe71sHi6rodB3XtgbdugzdeRSjd4jREwBRa/ZLcrQ
QDB8HyFUUcK7VW+s3W9CKskf/macGnNn/xwJh3HqZlSk2UQNJPFTfF78+Erb57s0dYc9WCpPhYkw
tQGyGyaC7idB6MS/UFayGecOxg27chAwuqATv2seCXQn9d5AiGlDKqUVROG4aEMZH9gUoWwhHICb
NQ9KcT1MX3rl++X9FJglOxrqBMGiLPTEaKVyXHa53bXggO/KUAQ6I9KF8SHxosiNSggJk3y2QTmT
a7eBeXdZGf4OmdTsS6XzT2NV7RR0PVJuCDy/9pvhBFSU31ROILRH+PSvXkzcBfwjkh2tCic0HZcE
LyEfq45ue0Rrtq/f5I/VublvMFQrsgq+luh6xa0I9ppPE1Ul6MQKZC7JHWtbtP7vtHtF/0/XPzJN
wMCRXBCNCtaWu4ErqYwxymBf/v3e7Xz7DvTt40JYTNvcq/3oW/xYPqJ9U9wDz13elVT6qtUTuFG6
GhzUWF70EtynenrTgj7ysmYiEYxlSl1ahBZZ5jIo7tKe8/zLZQE88BikCf5sGHOfRUMGJCm6z9In
+9juuufWB2rGSbxa/PhzJYm5zkItwnwIpa9y8Dad5l8yWA3u3/EgkcLq0brTIn2l7v8u/lzJZW43
NGZPKnJXlKDTf3W3lDKjnsXBdBPQmYnbJC8bI4ZvP5oF0Lz1GW2LmCc0QAsv68FVE9Q+Si+xL9g7
rnUAQtckjEbnE9SlM8qh1dPjSN+pYKcYQRqUAMiZmudQ/oxf0TcgrGDzT/hKKHPLNUaUhw5to7yz
d4oPbBfMsDfPMZgel82Iou+1iBtJpCZzt8mACMxblTZwbHdW+cO2RFCXQqXoE1ZHGeTMhlZ2v22z
OqR4S5uAKk0wuICCgXVX2L56Uvci5Gh+8LpaS8aDqIYxLQZpRvmdOHeJDqOYXYUGJbzoGPwLTFb+
Yho6sYsRxCJzGgh2TektiCQCDqD0eRpo6VGqQ6Oct/y0FS+6E10KdLA/hWXOPyI15kAES9VYuPgI
ZkZrbhY7vxqTaV9VydFRY6+1QR0ut6OgDMB3NyupTLY8sQa5rFqS+qtDznCTh67iliV6W9pthldR
4MJYYx+VHuF1REfgksLMEQnNalk0Ope/03bxxkx29OQljAcHvLI/BH6AboFL8pgD4nQTJnxJ1WEb
AMkHpOZPgz9/owDD9M3aB3Z3cQ8S1i+aIOwUGBOLvq9maUYwSDCmBET0OjjU8+vLunGd6WoXmRMS
WmZqvO/iYH+p1UOigypGROcpksFcskYTgAKRDj+y5l5mvY5K4yZoqLisiWitmIu2ytIpSWmTnMDe
5PbsJt3bZQkiPZgLFpXpIpHo+TP1tdvYX207dSPRMIfI1hj/ISftnC2UzdH0Zq+V5TYIe9B3S1up
vr+sDm/BUOtCdhP/0MPAbH02WgpYSCEJhROvVE4laqWXJXC7FuADUSgBlh1A9BllgmJpzYKUmY/h
vbqJjxileEjO1Fnj+NL2/yeNnfYbFy0uFXoyjaB+fhkje1PG02ubx3cqWGoBPXeM0IpeobdFUo37
GBRv28FORH0nGinFeouV0uwA+xC2Whi8f4ZXAhD/cT7XmGUof1G83nvFoY89ExUW08+flhz4fsAl
R1NA8IAZfgOjDwDMgi9DZK07AFbaG41bRWgWrI1NinEJL9oj63QUZby4tvBnoyzGowK0vMoT+uZ8
6L0gPqpzthHsjkgE40TDysjSglLpNIqg+PFGqeG0+/d5ZfUquDfRU/p8WSYd+Us7QZ+0ijqCalGy
YoTIAK266JEbn4MQgKRB0Ph6ro1uI4uKkNxAZ735zKHSsv9ufrfNv5VnQoGPtvIrqpFeiwGEfxH2
07qxSmJG2AbRg0EZS0aiboZL1NcY49F3CnKV2n7aW9cYGSLiYj/bGf7lNeUOoK7lMd4cmBtBqOSQ
1xPpOTDFu335FWMsndu/ODvbdo1vS4aXhhhzjGdBa8mMh1fnXqo76ugy0/imMABhIIlKFSIRjIvP
OquIkhHnIAb67qg+yJMj8lI8B7/WgvWJTWANiU5eyssw+vMS3i8DwkTC85BvW0jWvekbYVWJsFMF
gtkUIWYS5SCcIbhtzA5Mu7qLFnwPfYZ3uvxw2Uh4cAWAf//HKNlMYRvpQW5MkGVfGy8JupzuAf2y
KU7RafAn3xo87SraVnvlbvGsYwSCvNNie/Mpw0y7kNGQG6kCDoagdlTcRGwnYNv1CgAp8NBof7VP
7TnyipvoBpkatFu8tY/VMb9pr1KB6+FefWuhjO8B/PEcz0iWuqOsozdYbjEM7pwwJ5544xg9O5F5
k0kNsPMatCcaWvq1keJHrZsOl3eC+wRafwfjHjR1bPKSLDp/GjfWttzhyvHTgwK2N0LuFBkZ/dwn
b7Raa8Y7NGVu2GaCpR1Q/w2CYNuXTe+OcSRwQzzXjiYdsHoAHQH4Qszrw3LioHYyeKF5eu2jfDc0
m76UfBlPV8ADe5cXkasURiPA0wCkXxD6frxH5iGupfDd8VTn3DhHwUOev1wWwa15gWUI1VHC+cHh
+SgjAPD4mILo6P3dGIZui8w64gIZ/wHSOnr38hPswwuuok2Sbqpr0SOS6/lW8hl7XQZpSp0SzlUe
vjSYUxiD18sacicD1xoyqyh1xaCmCSQ0fnhfAae7dZ1tgRE26HYYDITSKOvFgE4AwqNvjEKIY/6R
tGR0taLJS0dC5+MSy1kSDAF1CBFmi+phYSc0B3audkyuktQVxVRcq1mJY+6SSSN4UBsmmod3cvpU
9iNKS98Fi8q9/YmfAc2eKmC2mEWtAqkMY+qO63zZe482UlCMTqisY4z1Z7ZzBLVZbg0I7dv/CGQO
eFYlkZUu77vY+Wnrdj/Kr+2XJvDROaOjVFce2lvZVb87Gjoz9uI2Jf6q/pHPbGJnOmE6t1BYwWCS
Ye766cUJRc6bu6pgu0DlFflFINx8tJQhLOBaDBxGalgYHiMvvAPgqCfdZXuMdeysx8u7yNUJuJEA
hDMBJ8b2ei1xaRo1gNKAPSW5lraXsoelFXnmd+DLT655JYXZuT5Ac1WpQin9WnuLHpvD9EKthupR
/mXd6EfjZtkmwGsa9tI3u3eLJ1vzAAJeHxagblVCYFKuv1l9DbOPQZR3S2lB52ByANdUVSVmsfrd
5YUVCWGOoN6nca8DmxuZh1d4bS36cfn3RRvHxHIoCg5oJceSxl3s6+ZDh+TiqIj6mvlSdDAeGRhj
+ASXEwyLrTcypFRD1Sheo9it6RbjbHdeljqmCPuTHy8Rwj5mJ4A9yQ79mIlqLBmFDAmwpsJ7HYCB
CO63imdupw0AZv5nktjfPdTAePhHJPP+7E2rKKAXfGX91MB1ZNJLMxN+8iRKSfBN4o8k5p411UlO
gLYEuJUbdMb75TFB0Q7q+ZhBBSK2l3mig8eJu8GIpJiGqYN1Q2UHmXUQJcoVoTp0mnbflSnatAEV
HYFMWF5ELcwcx0XtyyiAYngDc9OMdp0jhZLUQ7v/XnENpikA69D7GLtD3/3fhLmg8QFOFfI776Ow
Hz0lABQMBEZQjni6jK1xFRycFkOGEgANRkyjXz5vvMenjRgJgRjQb+GcGTuRwVUP0jOI+28nmYIB
reDJ2XQbBUSX6nNgo/Dkqa0Yp4ccEuM+P4hmlraXq6lqErwiNDdWduZR32jfJdktiZbPcDGJ8yif
0rfsKHfu30B1fJBNRr1KZKRNUVX5DLUJDAy8SdQGryNqivZjAUoT0Xw2L4vxQR55pJW8tkVTLmDE
qaWsfOoe000Lwlk0BHvzG4Cw50foGHi95V3eXV4M/EEsc0MBVrJyGooQpSv1uDxqV/HROhvfl+/6
rU5IA17Yu/lrfxP7waZ5E64y1Uk+7TDYIxGkOjL4bhlvDiZntZgrrPJijV6t3WQ5SE9yCbQKpRcm
VyFYd2VM9EQiPCSOS0Kx6B+5bP1Ga8PISMionQJ55epXowriGV4/2wcJTDxTV5JWBQMWNjk5e3On
gs5ce3bOyw7t62hpwy4DIZv6Z3Bo986pCX1JFDdyLrEPn8Cc3Elq9T4iRGl9p/9KNLdcdpOxN9Nb
e3RNXzsWm0W9mivFnfeiHlfeG9hGD52M1yKg4MDQ+NGcU9ns6lLB1mFE5h59S69Uo07hFGUVLZnR
RhT5cz3+Sh4bdjSqNQ4kL4h/ppqBhvpXubidKtHNwjUcS8Z4AECmwFnFGGwOGACjGeDtdWdwZ1RV
OlV0odBPfDoTf0R8yqkDgcJUaY5N3wVHFQieD/UXIj4F0YELHJddcSYqLu1QfMmOogPJXcaVbNZq
M+zbuMDjFmnhFg2G59Rgm6DhsagFnodvIStRjHVWzdCXEyF5h7+0G3unY8ASUQFmgdHQhlnuYyvC
LRVsHduLb0ZWlSO7gabSFjP5koGk3MNlbypaPebOmEyjB3YEdq6aRjeWE8+E99SQ9Q5ENA0iXZjb
YpSiCmTrkGRNxa5dtG+pITWCuI1/N6x2iLkbHBvb0xEQ2LAdnyJQs90mfuTLD70f7e3n+Ifyy7me
NpTUcl6bnehECw2EcSEg1mziIYCOhL9DbbBogn0mFDlp1+2ynX5/efO4SwqfBWTZ92oCE2yk+QSi
ERr3jfvYHzVEVKbAPHhRPmoGf0Qw9lHMwWBYExyyemfuukP2puy7K6JXzW+HM+B1/gVVmkgrxlBq
VXImKYFITQUVjjoB7a89XF44cq2f/NVKK8ZM2lAzux69tu6wFMXz2BbmyVaC0ItyC1j1eRU963Wp
buTYrIUYTeQkLslmbCSdQQXZ5VAPg/PvVKtg2riqNoTtJflCODWRNOaSMeWhihEnkzTAVZ5QZ3rI
rnRX3RabsRMms/gh4WphmbumL0I7GYd35ZTtcFgOQ+GGG3pZKN74YwHSrshFcq8evD5BSGogKcI+
Q2fQFNoaDRSr4bLp06dCC93RfC6A0d1Qm3b/fZh0gZvhRikrmbToq8B3NMY8bzQc88H6nulfRuM+
EjXOiEQwR3uRAFdg59i3zvpuj9fDcl2JKvv8Z9JKDeZsAy0IiAQqZBjjiOx7qk9uGvTRLgjrh6CV
z1MibfVc3s2y7elLuY8Mc6+hRTAqzftmNN5GJz4jESHoZuHeSKuvYo6/GXVTBOZgbKhjbWpQm6OV
DzAwQHBORDkMfsS7ksX4gSZbOvAJw1yXBym/qZODqey0rQZ2ery/D868sQxX7QHTu6HB17f0EWwE
/2Kyl+/x/tgw4xKi2rKKsMdnFNF50K09ikKCwJq7qI7sIFEDat5PAJmhNgGam0i+glLP93bqhLuh
lprrtKv7Y9nLsqDvSySPcTu2Eo5tGNImFm+1NAGj5EeVoNO0//kXjnylF+NvlKS2jaHAo0he5l1e
d8+qMkwbvQQGhYZsrJYi6RajP+Ky1HdotU8+3AGaF83c6p+mzYMC1ZmR0pL00japy/+n/oPwbuT9
8jcg8pRkBu4WQeYDqOGjt0nNwGh/v3cV9zeYuHat3HeYbs+32bV6L9CNPAur20oc264eWGpnmguW
lJJDwyGMDsSrQKDpskwwBWAW3vw/RTIhPPh7ncqgF7163fnNgcgzJbS2SNcKkBHirQgXgedbqT6H
Ih3YQeFGPi5orU4F8uvQ0MyOpda8xssbWFL/ah1XUpgjUBh6bFrE0omuJgn4GtAKr0lkYxcAXNQ/
xKCa9NmfNk53aKgdNJafRtvzaRilUqEz15j3wH7ayaG5B37rITH6jdWU9V/cgspKHnN9tI1kBD1B
wJuq8bNvyp92HfwqklzgSlSeL8FMKNAWgEELphbG/lszBXvT8h7CDH7zmDbekH9RdE/9mROp6z0o
HLxsH+doZpl+6ngn3SWOB4JZw9We0m2HBgbB8ee569UHsZmYSV2AuU63RhwDwidXmtRF72SyvXwq
+Grb4BvBmx3qM1aaom2lMahGjro2Cp2nXPmx0ORNJQjxeWajgmEI2OIA8ISwj6ehabGRE2UsFZRU
M7n0J8AUJPW4DXvFnxtRqoCzeOjyA74bRKJA+P6EWsVOUl8Wc0Eeu/G7E6WYEn/6Trl1a6f6ExKI
viji5hz3DxJZO+2WzG4ol98W1W1v9S9DLJ9rI3+8vF8iMcw6tk5uDibhEhnp1zJ6nAzbjQD/eVkI
74X5QRmymtXyjTMIBiLCVWnQIROWV3iSbSM/ezaaLTh+NC85mv/7JO8HiYwdhr06TzbplVWvuly5
obByJTIJxlPq6tCHrQGTKAnERPkeTsJ6DsfIoYSF+Ae+AoeJCae70uimrsOydT5RU8cb/fXeTkBM
3yFfnFwRxaDmpt+jnWC76OZifPIHuYztdQE1NZPtGRKg44ptvjMfF8AMbTsqjwmk8dfxj5KMBSbR
XNppAWGLprl29RjIIuhzrgTVBvIN7k98N+OKncoczaCCLZS95dpR6KPW6AmWTOUt2R8ZbAOamQ8h
erT/Y+EKAH3D0LM2aIHCAzkEZYsvkMeJdxx1JY8JPrpSVtSM4p3GT8/Jq7KPHhxvfinOoZfcObfC
zkiRfvT31QkOkHoomxD6EWIxEL5uQIrhmQ/qttwmP0WvY8GGsXYfSBhX0iSyvwCXlPSSWKIogO+R
VutHn7DSJ5u1Us5JHyDvPxECDcHBxI/S9b8bpxRpxBh5XzthrZvYriyc/TZGH3LfCm5erifXDEBX
ocKDLjVmh5Yw12uphkaSVhzyYjrUUnqaI10ghtfqhG6cP3IYpzSYuamoKeSMaJClqzCPH5ItVSmX
zRxs5UfnCBflh75zErkKcqmf/NJKNLNpcjeiAEKYS2DDGTQEwjoY1kfDGrN9aAOf6zjLi+Z4Um6Y
r1pSqIJ5Et4DCpBzNtwI0jbotmQuFSPSGydJ8B6Vj6R4cUPTgPUpupr3QqwArsUQNDgaZ4Byx0I+
pdloVikwnlGmHN6XGXiz+VeatiJ6yAQoOjcip8K1IJQGqfMQ5B5sPcSolqQZe/IpUetXxrECHbQD
KqbLrkskhfFc4wiquJQYZZW28EzpV7Z8jZZBcKnwskRoiP2jC3MaYvQcGmYNkMDgiwXM5wYjjUB8
igFvkd5GZ6qnp378IFpB3kQsxILQw8YTG3Epc84B0VurOdHgdXMCOJZctVyzCs4ge/ZVSbP8XjNC
d8qX66xzToUW+JfXln84V/KZQCtN1K6dMY6OklY4+am5zR4rhKkHoJl4ka+dgwfFulpQyAftT3Yt
eqJybXYlnTkfSmkFumIgwyjFhYvWJE+NDYH18M+gjTZHoGiDCflTcUnS66hucS7iCKAhzjY8Avh5
fCMeEby5BVEkr60SHJ+WDChg9FGjFeTjNVHUTV/PKU78fExjz9qSo+tfCC98uhb3//GtdiWO2T6l
rsG2QJSwyaE8a4NXH6lPQEJXs94ClCREDbsYN+2VCJGFu3EruczG2aWGFiWihW3n5SwpGLO3Re07
3GO/EsGEy/ait0rUIFsSTcAT0Kso3JuL1fpzO4oSXSJtmHjPSqqhVBNoM1V46I7XRj8LrFCgDJtt
AiWyFA140rjq/LrEj8g6p7kIWEJkewbjKMt0cfqcbE+/loFxjr6Y67fu1+yrwDcXdcWIFGLcpREB
K2CgXFYhy1eG+i00gQYyGYLYgdemuT5ObAuXNQzjkBNnXePPG/T0HvPcTx4VY6OdlL3tJ7+oy7Y+
9DfLxji2qutcIzGyASPapkB05osqnzwgog/fQ5a0igL7tJRDMFjRA6uEQ0xPTX9EOgHgD4M3Na6F
Ef8B39N5aKGGT912oMJ9Cb0Gk/+iHeAZLQCQQRoBVkRNYzMMjYze41Kjow9KoHIs/dZWBY8UkQhG
27FTJT2laSojB+yh+iVytL+RoOoGutcU+Ew2cM9iANcZNvbX7gJ/kb9NifBNzHubwvs7oJICEiay
Px+3TDKdvNbpcDsPv2c+mj2R0SfgrMoE2nDdMW2FZYOeCzAXjPevAFRZoi2dzEP9Zd7ZOzwU9j9j
T34b3+wbZZNuzdAVXaLkndggdy2UuQPGyNCtuYZQYMLuCSKKIBmyoyiW5hrDSjdmHR1Ha9tuhBh9
GTepraJRIxWsH9eprMJ1ZvnCUHUq9MTB3mTtPkzCF0VJz3UovQmCHo2zYusXCbNiktYSUzXkEFmB
iYli07MPA/KrOurF5Y1ainFBeKu3FsmsXmI5XSLlVEvdGi9y5Fkv9ZkqKvYBU8CZl5hbXSxUpCdz
hVZNrSTFDKGoccyuAbIrykBKX2keotyKi9S8vpQPTz3mIg3HaJQbiR4EGMDQtmis2y9XzbN2Hopj
+0JIxQXOQIiUUH41IBP6V4mbPwbEpqxL9IW1PUXTdaHfLkW2T1sRzR//ll3JYG5ZLTb7JaD0EzWE
D2iS2mCEGchX6Wty7PeaIHDgdaasl1RjLlpdbo1yeM+EmvtRPehwKZkf+HniW6D+C/3yRBe8GFxJ
YLDsc3JSwsCQeixlWrXXnW0dOscWoRRwY/O162IMdDYCM2hK+BQgs9/pm2mvHqiXrjnGwgYKrm2u
ZTG2icbs/+DcU4sIwAqsxx5VzdZLQQaTPKTXXQrOatziG3vZ1hVCJtFbj+fdVh/AGiemFgbNos6w
IQXzTbP4UWwCGFbUOMzLeazFMPY5TUs09bSmgZq8zUa4qRSAb8b5oaid2h2qfJuoqeDZwzOWtUzG
SFMzaZHtg2po+x+Asjl2KVC6zXERDR/yJq4Q7fxzw7JmibGIKRoXaDdsZQ8cfjKae8bj8qJsC9AJ
jOBHeA6BupfeDpjG2okwdER60t9X4V+BHsUgnyHdGGo/X2ovDwQRL18CilSyBo5mzWR2bxjtKJEM
BEQgpMT8B+r6S7W5fP3R7fY5Xvgjgtks9OPq0WJBCcm4b7rEm9IaMLeRH2UiQDFu0hSg+P9oQxfU
ar1UJQEZADG6xBYK3vkGJRzZTZ6rTfVN2ajobk5lgb8UKcfskN1IGHmkLJiTKqEbLoXi2loIvO6m
PGrJ8vPyUgoVZCKWIpdsRJfv5pjcVttwk3sRmksJEnUz7+fctQQdLvwQE70YKqjWMOnLAn6pixrj
QEOidjP49rHfRYDdycHrWCYuNUvg5bNrWzBKCDTlLuxKLmOYipZLuiJR8wLGPaR9dZAAAJb/DE6E
5jCcZ4AXy0I6Sa4vMwCWoqsyKGBZyJ9xSM1hpAZGS8sbN6u7t77LcNvVxXcjnGU3So0bVHb3f6Mr
6BxkFNHUzxTmfZGrbarIFMYD2ghO2jOuTOmeMv6LB5Dmu7ne4KESJJ4oyOZ1FjraSjRzI5aG1C5I
lyPrAeYF3cti9MIUW+ss38pvyeQjgDqKwRCEUpm7sWwjy6nGGXGbepIXz3xS9tSZEi2bwfbUt9kn
flJR0Ybvy//oqrNQXWObDYOGBgNaZs3ZmbWnKiCemnANl6cg3GX7YnKH3B9P9e3yRUy9yHW2JvoB
MDhP38GcXrN3bGgOZ9FJ4dZW74ewFByb9yLKJ2drgudXlwEtZLLZxzYFdU+ggXSGZrT6M45Migqz
n4coOrhy6pem52BCeYI3VEKv+4npGrP0q/CgXv3V5QWiBvgMoDl/aiGtdSkOiwifgr4xL03nrZW3
d5dPDvcpuhLBXC0z0FeMgCYX9V15btHfpO0A/ikcl+XG4NpKDnOvTI3d69mEA0oPuMzXnjGPlWIZ
2wNg3vCoEtyY3CB8LY+5VYJiymLFwPmgXSxBdtq4+hOF4drX5Dyehvu4d8XMp1yXu9KSMc8pkzQ5
G+ALMil4CC2g9iAlep/2GAmdFUMUjIuk0d9XdzVoqAe7G2AemQwapliZnoIR09eJDDSbdHi5bCh8
jwO6EB2sdhYOB+NxqlQrkCdZaEWVbb24bQzWh2nfoXiF4cXuTpswZi28xOiV/ek0/pH6Xo1Z6dgW
U4SEFqQiO3/f3ge1W3qlp10HtxZYbJsz6KdMABP+i8wQXY+XJDPXZ2VXcEE2fF1y6A6FDxQLf3C1
nb4tb0Tn/D3LdEkWcwqVCWCMoJShGHnyh0O9671p6+wHEJmmm95GH/50jPYA00ipqrW1NqZLGYHu
WnSb8d3BP5vMpih1oxiyxMKHZFC6xTB9ejC3/wJ0lRS6pDBzPKfORNlloG3FrIEKNF6lRbMBqiEH
c488sEgtXj+1AzLR/xrvu7tYmVE8VWPblpBHvQ3LKYmQAUfA6VnP5S7ELKq1qx/x/ogqL1B9ZJQe
ekTAwhQ8//W8+gzmxI562Hdhg8/IDtGPakvXJkabAZf0L0iZREvM5K8CCeNnevzu2fNzjpPab3sf
EOOoimYYE7/sHcixsfupA7tax5ApYj82ZatoNQi8aHbEmQHDh0HQG0sNPKOSS/eyIG78vpbEhFv9
lCRm4cBC0ZB7stAaA3hZ2+82U7ulrL04RcbzsmuBjN+T60aPF+qUUh3pOAYoR07qVh7nramLUIEE
okwmvNKX0GzLHteHlcZHOUZdwvxZJHdW+je9jiud2Ddrq02RKg1YRCrSjHhTeuAs8u0HG0ORJt0e
mJ4SBY8i5Rgfh6kUgnnFy0DS72fZ8lod3SX6q1GKug94V8ZaOSbUSFJNQ5GeVjEIDnWBQU+MeoOp
s42hmRr6AoPkhaRk9phdwCgrXs44GivXkiz6GE4JIhtqudd84+qds4/eHYE73MvPybVoJblX8Vok
40YKOZkRTmD7iDJlgO0fFoJJADsxgSz3AMjaijyoSEvGm+SdXMyOTcdOrr0iR/OvI3rDcX0IFfwd
00AfLmuUatFkRS0hnGmpbog7oSPyQ8Li9lQf0zbfxc8JrkMGFyBgsWzQ1X/CVkNs0c4gWP+9eQ31
wlNG0dnpA+YihYlo8k0fvaRlaARyiHsI+WiNWUQ5qI1xSWGZ7Ua6sZFxADnpEznn5bv5WvspyFfd
/IcB/nIkWkQ7yAmJP0pnPKeVW21ZOWitolTqDRGG1d70nB6p4QhV2G/GFzF43edD/1Em4zwttW5b
s6IQ1QSsU/cYLW8VMBaVVgiq/NlAP0hin6aJXXdAaIF2nR/cRToo5+qd7Wu75Bz0AItrAMolDE4/
X7EfZTIhoq0GtpLTigbX8T2B06VoPuqRAPjL8vFHaYwDtWOjmmPqca2DU1Smu9gYBeRnnMv1owjG
dQI3w5liUmg8Sjf1PY0JA891o/xSNnS1igriIpPUaVNXvjPKjLZuSJ6+w8CC4bgKmgQoDgTBjPym
vfcwBWeRWJ5ROroO0lMbNHKOzBxDO80dvZ1hlH1mbydZ93pZ8Rz9dUqf/ue7AdgGBGqqAOsPHMvM
3ZDK5dJjfBGvXsx+3cVnClaKZ+CtRE/qm76lkT0R5jZ3D9cymctBs9q+LOkgJCWi6wlIY/R2AQJf
M/rTBqiqW8e/rCZ3PVdaMusZh40zapQBwzSHr+WOW0ozRvZ/Sovoxfv5ivi4nqwLq3p0L5G9ZOb9
JN9LSNfOheAe4jmS9foxLisHZESZE/rF3H6XotpNndfLy8VXwlFtS9fxlGY7KNS6q+M6QsFgSr6G
wJnX5wKU27vLQvha/BHCnKwyCus2rSGk7SW3jnO36L7+/yQwti3Hk50vOWzbKh/jBix/IkxJkQqM
IavSWC0q3ZbFbOyjpDjMcyZweKKtYCwXCFTg/wV3BGal6n3eZQd7aP2m0wQm9Z71Zi5+E1DluPvR
zYIokbko0G6XapmKGJFqYCgjesveAPFUeVeDcGfwwKfd+t2ztjd/ZjfE3WnsNM96Qvy4gXlcaZtq
Z/l15eFq2xSiMU7OMuPbgHEOolYZrJrMGgBj3NDQXIHTC/D8VMPdFYg6OjkO4oMI5thOczIllYxn
LzyFJy31MZQd155NjMIJZrQ52Vs8r8E7C6ZGsNvq7NAYGtzmxAxLgj4M7pLb9n6+tp4zbaM9Tw/l
Tj9QwaX4WnnD4KevyJotNNjVCt5XHLMC6x82GneMoYBq+uO1FseLjOEkHI0Q0yhdWm2y8pcxZf7l
A8jVdS2GWdaqzuu+I+Zuegaotm9bfnvGNOdP47m8BhzzIT8Rm9n4YAPTq3eVb/HLvC8FuvL2dv0R
jLsc4gmwFPTaaoDDFDiNO5b1NkzV/RSrAoV54QIAJjFxLANCDdEc43JifbGDgdx/ckjPlJqnswLc
pyMmnIEXHgGVvxLI5Kq3Esk4oSWa61KToN6E8byI6lf7BJBPkSYYPKC9Yj0E8O4ACqeaKnrRmMgr
aKeuD+ghMnagwAql+QoQ7zTBamfAX1I3bYK6YWLdXzYhMsRLUsk3rOMvqZabiAoMUhI8VmZ1HQRD
iiqZs4lk5yjT8MxlgdyTsVKT2cEOLzCAN8ATaMk3HXDZUrmbhkEghG8nFkD9UG1F8MW+JCtbyQxr
gRRp3wOtP7waz/Vd8kAFsulX+aN9KH6KWkU4b3JMLK1kMtF5pijDoJOPKzfJYdzEe73aLnvHazbt
aXxMZVBei/IAtDufdm8lkrGZUkb7cAGCJ1fqnG2emacgsgU3F3e/CHTclgnXme1lSucyCybK01b9
cTZuR1AHpgLLF4lgtNCdJl1KWrhhLDw5AQGe0W7NSVCF56/VH0UYS5dn0GXGIc5xAdakCs+NvPcu
mzZnMIMs4I8IxraNVi3lgBQxboj6Mz/WX8Cf4RPKzLIj+D/9FL9VnuOLKG25vmMlmPFRTjUMpg5C
IXeIT1N/1duvQAfyc5QrI+u5CXKBouTRP5vdHz2Z222cjXgMqUCqD92jHWV3Y4EwWStTX9Gq1zAL
v2dzvmlku/cvrzDriy0gRGMuW8OoPa5XpIg+eitlyfs60xsiCcy+q1GjeCiA/SqA2O7ZdSkCVWMt
5l2ajqQewEmAqMG+3aYamIfmhB4NWe2lEw5bd8TjpBFcn1wpaAhH2hxT559clTyWTR6p6ByatFr2
yinvb8LY7gXdXuwZI13AA6egzcQw0JfBxJ8lKtpdO8Zgok+G637J/bA5j8qy+d/3Zy2FcYF6nQe2
XEBKUMZ7B+dM6lRfVyK/CB8uS2JNkNWH8RkAicWDu4OkVpVcJc4AkHwKLWkfOMg0TebernbKj8si
RUtIG7m6KtHGVndTC5Fy1bqm1bhq9ZKOT5eF8KxhvYKMhTvanJt1BSFJnHuagSpgLBrU5x0iVQH0
LMIo5FnZGAolXK3TIogIo+uuc45WGriOXfijkgnuDpEk+vtqxRJpyGMth6SgMndTah07ZQndoTW+
pcokeIxyd2elFeOT8srq7YJkZblx0JPsqyMZL+jBFVg4d390rJyqoqcR7v6jSnneaxXalRNAUljp
plmU+EtiLPLdZSvAmAN+Z+1i3+3bAj+qCSBXJKgY+47tMjZ0NYIdqHjQeOqs5MfKNLL7qpKTZ71s
6scmCZNf0iJJX+U2Dm5KUJQlnqEHU7iJRrP4oehj9NI48/8x9yXbkRtLsr/SR/tQYx769L0LIOdk
MjmTxQ0Oi2QFxogAEIEYvv5Z6krvqkp6UvfuLVRHZA4ggICHu7m5WdkPZG1cxz/zbmb+aho02gQN
1HQKCL51omRTbaFMFs+1/JRxC9lqhqupinEO4wYDMgPcu0Dx7euchpCQmFuvL4bIrxZVUM6Igh20
nVrk/KML+i8+d0u8aatKv80sc0FhWBOQMvVzl97Fk3Tu7DgXwwvtdBu/0TZvwDdhKZl0OfBm/trn
XkZLG+hmXmVVHK9ZH2G4ywlDo9JNypqNRUfOFrNAO7JsrDEgdia1PXfL3D7lM1U4J7hmJUenCG2L
XLQRBgeFi6/H+SI3rklGC7sYzP2IJOhOVQsI0My5y/dBlegGI85+qnAsp8SqmSBdWuoArKC9g58d
uE4CsuMbL3Ea/rEpdtl1MFAJxwtkF9NxHjr+kNI6/ZzMpNpyoENCCpuQEd3lKsROsDV9WquyYeNg
Klo0VFAC/JhTP5N3EbzZ2pyWYztBGnVvuJ4hKAMQqZnyYuqIqYfS0hS3E5ZnVQK6fFfN5AwluQ6h
lgzGv9Z2VlCiCTHmdYaC/JgUxhkz7XJFIBomZsAcN5WvZyNWdojm6PXCtuqfUFqpih6NEjROSgyZ
TzGusWkns678vJ/mogqpcHuSu+o8Ke2abRbOTbT3SJcAXiLU/1gW6YfQnms030ELt2O3UTxk6Dsz
NN9Xl/5wvpJpbyteUG+CQH/PRfAtnet+nfRxxLeeyAfYTia8ZqcUKCJg4CkLMkyqGaeteenGZRiC
tU/yKR8ht2tGd0O8bGE7iNWk7nbpooHQU9KaLPjI+Dwz7AxwP/Rl0WnVR6sk8OH/dFBzsjzYAM4T
V7XQzQeqnhHoiyIxKYdZzLdhWulh4ybeR6eaMD85ITMZeyg4p8RuPN8gfjbRO6kgsZP2kPJhjW3f
+sqhoVLPJl9zCBAlx4zkMlun3JLlqsqIhXOcUWm0SZM2EmuPZB0kP6BooYusCfv0flS66XYib+t4
FUZ8TovZ+by9Rx+FY/weRKJxFzZdumwiT0XdWsI7y+4kGSvc665a5jIROgTvsstT/RAJZ5edI2au
PxwNtfx0EencCiyeiHWlHw+92nKw+cMDZSnoQ56M4N+2VLL3N2mqs6ycEtWYArnFoq4T45y9GtMu
iYtBEAcZGSEsOc691sHDYqOZ7WpRubJN46Hb6Vk5iCBkhoUIApY1BQLn2FyTYUpFMQrfG/ddVZmu
FCPphzKoqgibnqw8gul/Xlv1pHONWWbWy9Hed9MQO3+tmMxTtZq7yZvW6ZBk2P9zsELLIG2AB/E1
XTiRZkPaMAPNt8x5PS0P/jL5NeZp7ERnaGJni7ppQUtPV7Lq87Tw/UnwzRhmxNsnWN/m2NuFevB4
bTQCwHawvmihzzpaIav9Xwf7P90lMx9gEVxz0NT9YeeqMxhbwH0Y6wk6xPYqSMUubvtNPId/k8D8
gYf8y6byuyNdNp3f7cfpgG0DGCQymAM8/CZ7f/FbcTvwgQ/eS/buszUecn3++ybgn+6avzvwDxAR
90kYIDjiwHMHHGUj7eNfX8M/PwD0GmJM5sPz4fL6787M8MAokyPWe83LApodDIr+pub50/wi+/cR
Lq//7ghZsMxdGOEIS/I1yo7x/MmG978+iT9fCP8+xA/pUuhPk2MZDjHPMHGYMY01PaXD1ZD+Tb39
I+bzyzKAqTCESVHaQB/l+1PBDgoTGoXjuAFDLTnm3ltM4C7dqs19lHTJ5q9P60+vHFTGoJGGef4k
/vFwYVDXncEjzTpvw0a+rdmy0l7wN3XU94dJQfuGClgSQ2MOghAA0n54jAKaclF16sPUic/XIbnE
Etn6fVW2rh70+q9P6ocm2+VwFzOTOEfKGcG56Efpw6omjR2Y/zU2rPKDF+O3BptUv2T8WTiVtrcd
6AzxXV5JTfb1zBN4xOFX7HYJE2tXoMIvcbWdDJ+JLgT2h7wtfvkT//Pd/Bf95Df/yhbnf/43fn7n
AmKgtJY//PjPU/M+8Zl/k/99+dj/fdv3H/rnWXyyezl9fsrTm/jxnd99EN//6/FXb/Ltux/Qd2ik
vVWfk737nFUvfzkI/tLLO/+nL/7H5y/f8mDF5z9+eueI5Zdvow1nP/360v7jHz9BE+l3d+vy/b++
eP024HMPb23TNbN8++OHPt9m+Y+f0vjnC9KKahguHLBIulT2+vPySpL+jB4NpmnAY0MvJM4RSBjs
w+t//BT5P2NwGyaVuPcJoLAMfwO4WJeXwuTnJPXxOIENigiOb/zpt5P/7jb9+7b9B1PDDW+YnHE2
3+f+UNKEsA/AlRALC4M4UNj7/vkMh9q3NAryLRvALAIVzMp9NC79laGp9+7N0G8sSN7lq2wZoRfe
SQtr95HdoBoZ4dLFoSKezjCoNYPYmwTGAasqhYAsHHFgACFADL7Q2RvzYlXQPuPt+pwS6nYuGb0v
C6Pkm6v9EBKzviwXilohpPRvzVQvRLZ/1zc4xzTFdQoTOPsByg9+UVb8XTgd285JL1XNrg7kN00m
xvdNG0xTKZcg3/j4zXqwBANHqq+usgzOC0UcMPV34rN/uNTICKDggtzQg6ISkJ7vL3XT+NRwT8P5
pTZhGcfSlYvUO5ukHyk6VoWv8jdB+d8FDyynP5w/sFRAFBgJunD7f8RjqmD0UtcafzuOub9pIRv1
jLWVqqMBZ83fAEVk6wrbnV0lVSKXDSRlyNY427/PE2p16OKGtypzepuZPH3Ka0fvvXpM4jJoQ3tT
x3W2iYKG3soqqK883U8nKOtCEUDF8eSvWt62ap0YyZ4GooC4pnYAPVSLsC/reslL/OUgwg719DWJ
jNyZgYYbRMTszfQBmN9Ooihah9FYIT/EVVspM+j2gPkbEZexTMhukVV4VBDzdcXY22zYIYChMHUj
CgPNQERazYEabiOMIBZTmvdXQlf01NYLckodt6Drx0beEZJpA50B5QBa+WP9zgKvf2Y6gWqp5EGB
8C7RMMEDs48kxb6fDaJhJXeJPpiqW/yVAPD2SPQyv0S9DtpN1zuB+VEWKOhXVfA1ThcLbwQTKHfH
UA4jKwpyUwypRnXPYYiEjtaSHhhb9FZMluw63rU3Nuv4tlIUTIre1M9+Jweo2mmynkPpnam2QVf4
bvKeBLzmrkVDl61RMyollcaPHVUG1iEKkIg05rCA6vmI8c/5o7EN37Z1aFu00Ij6CsSafHEwqz0O
g7+cUPOaTRBn9KoaI5jnLKCFh/FCHyXPl22IfaWHpoTX7RtWZYdJa/qcBR4yulj67R1WyFIKQgWo
NobWqwA1PkdRP9B7utiqh3lZM7+hm/ktgNXKirJu2lWEBTvRsxa9BcZXKh3YuYt6bxU7Il8pn+Fi
a1hwXTNPHhkZos1sonSvW16rgmB5rXp/FO9dJNPbObX228DzuCuhq5LeBt1SYZ0FgLngvZ2shG+X
q06PZjyMmqavaScdCskqgcFqk0ADNMTDuQ7DCra8gaz3gybo+IVLBbMXwVed59E9JIr7IxOEnyiU
CJ5Afu6/JVTW44oHS1yGLG7edUzsVFDr7A30vG2DmR7uzXBz8ZfVsICQMSYmA+1jyG6z1Es2CWrR
c8Iyfq6jyKISnwX4sf4U6ePY+tNJDwGHVXsc2nLwaHTVavwfEYk89dSLXpuG+Rjyq9vxPUDMvU2m
NrLo7s3xASJK42npsuQlypV+QIVN1pJk6ZuxeV0a2mO2CrBP80Jj2x0jTEJewX+++qhRG84g0JFs
HUvTHB1D6hbxYfwYzQRopg+H4VDF1j+QMebn2dfDS9jMzXZQ6bQzIG2UIZCXg7CCnwzWxpEvdtkA
goH0EISdWCGyBgZJ7RRmV6TT3p0I62dTjXTlQpMesdDkSVpL/WIYmDri6TUfUFkJ7xiX5mGuKzCb
4ladJuWZHZZFviZpYJ5CG3n7WHqwyom6KSxG08uruW+9M7y5IrFDBU7vUcMGvipb3n3YUF15KN7f
8x7qpSdd595XgNzZa5oOzTrTKAJ1b8CEg8PLV2gPk3JqIZkWzJ5eZ/glKeq8rw06m3R8zSMynifk
hF96TFrXq6rGwqwsYIwC7VY4MSrY0X0xLcvXkd+BCpI3AS14MJhrm+u87CtdraHpxb+lOReuCHSF
Rg7UICkepyRLC3DSw5Xg09IXsNSDhrkcu6O0c7+HlzA5erMf7Ab4M+3jpg2fEVTACUjh+zpZZ852
CKMt7I3T6wHmn5sJCvuqqJeBV4WUdYaKIK/I/UgEOdTWI7s8ERCsUYna1KYfb6GgHr8MJjbgcQ9g
kNKpzo65zcUa4tHNu9P1eJUInh9CMQarFurIN3MU8hVyGeBY9ezfev6CQIpmh3siTKkj8+plrfLA
nnISVPfNrIe3NokFqreYytKfQoV/uul1zkW3DhneVCYDJM1ptJrDO+fEk580bqNaVUdrJqR+BEjT
7jCSYNfoWbIXDUfzrUKkeKgiNI7gIhzA2LePQ7kKSdg9xAw+d0XcwJ2wyDH1tk+HXrxwZAd7Fi/J
7Tiqdj2ZdOrLivtm79mK7b06HTZwiKRbCRuXTyHj4DkDkKALO7YemgPVlswSqmUsfU51LjaYu6nO
iveZKZDVYc7PzB45LMI0I46q5a0XLw2gIzd3b8jvo0uej5m/NmdiE3R905UedGogGuab+VmK3sBo
q0kQwLmcYNHqQIUourabvulEyROeXB0W2Jz9fVPJaj2EaZOu43Ei58qO7GUBT/YBF2s4LF4TA3/0
xjstndqNTpLrVCURKwKngh0n2FGQPIabKjXw/ctpRA6xnrJjrz06FUntZRuWz+nGptn4scCIeIVN
2K6417K4aLNG3wTLGLb4usoeHLa/Q5YM/Z7OXvwaGF89t8rWD/3ovG2MCLhKtc92AXaW+1bybDPg
STqPSTM/BAZGBdAOR41fLF6oyK7xBvRjaD5m5Thw8y3ETvwaVk30RoDDeSigx+CwJFPyUanI3DQo
2tAk53V0XQn7uhAvevID4p9N14DYXtv5tIggXQHphtuVBj/8jYcX0aaYsHfHnMQT302QaDT0OsPc
MVLGih2mjHcpQExYpYS8Bhkm12Y7jSq7dilftu08RysFFHEHVo7/TYiof5QUii9lrhbybciHCYhY
Hh8qgWmMbcwo1VvMZ5LtFMNUzU5eAOx46cHuacNa7qC8MX7p08wbiypBnAMi7qr7XurqUaWWbO0U
067oADqWKOPUUWbVGxY7xxCkHgTG98b2oQ7d9E1BlOurB11LWrAsdf1Wd5n3Nk12grlwpNr3qOYt
okmPzESEymxgQTGWcJUfrhEzoN/uKXEAUKE3RM7VdTJ79K0J5uHLUlONBruwQGEDcy0ZokfREZ3u
Ek+TjYDl0TVvpXlpa7hTofla42HzzTYkQ+MXE+D+p4QaVuK/4G5QWXOMsD92Zd6m9eMUZRUstZJh
3rkhcJ8MfKBdZOf0NV7S+Np0erCgRWfdaVgQTDlGTwqeNpBJb+L2C0vH7ENRYTcWUfaKi2gsRlrb
584G9EFpcHSjtKNXkdTZWnktArPQtm/3XtrVV5MBWyDkWb3VdJp3uUn09dBHIAINrNunNIb5a+Tb
K1m13SOSpvkYesL/igg2b+aRYzabRhbOYD4IN0uuzjm37jWa0QIqwOZzu2jyDS2DuG/gc9K5qWiq
CN1aNQtxTywCaGNkUIZC9tctEr+TNpncxSHrzxB4imWBnkD2aRHGhxLM0n4PCCPYoP0yl8pn3UHP
wXTIU5Gcnd96m4BTV2bOCx6CIWA3aEHPyNPzdjcMnbpjaTrDa9bzxRuGd7Drt8Rbz4AUVzTFF0ou
q7JfqqpE+Inv7DjK67ziIYBeUh39iNZlMqbNNq8WWBdlFSubeLHfWKTzoGxIzz8QAsObWoTkXoAW
fdC01sBTJ30epZ9u+3iBGHruZo2ZS+s/cDRzoiIe44VAJC9OgcST8Ra1XH8VTrR7qUP0bUJfZWqt
M1odq9Q+9WhuB1e9nrs9h798DYdw6rKzl/Kh9LKAHhnnCu5DbZvzW5BPHJrIVMgQ+R+HpG4GPbO7
pOnpS1P1MxyR8rw/j7HF0LmezPDhxtk3K4VEBWZyFrtjwb3Ie1iATK3qNlqOaV/H5362UVxkmkPG
SQSYKNslvVweOxmHmG11wt+HdQ/ZABvws4E6xRoFbHag+VLf8qXlK3ANoAc/DNG0rzwRnPIYQ6pX
0dK21z4A8E0H86Yt4JL5JYAS3jtpvAQwe2P3PhnlV9MN1btbeI8BZE0J3catmO5o7uq+QL+AIX4j
ZIrN2DfmKc2HBoZdfTdd0wi1AjIPPzu1VbS8L8GUwPwwAvUBpBZFznNb918j1FvHGHbo4JXmFLnp
5Eh1FUdwhF75QCS2naiS4Jp5F+usKKVJsHI67nDoaGxHNLFC0paRgvxh0cV+c9BxQ9UaAFZ4z1Rt
kWTl5rFug+wBwAT2xjFU6gqVebBZOinux6n10ULxp3Y3LTR/AhElXcs+RJEroS1SpDLvYI3gXPpC
oUoPAe20Xp5cSH4Z0WrlbsH49FG7DKmq6k3ZW6a3PBjjT+Qy7DEii9r2g88OkWvjoBRLBZY7Yu7w
QX017+GfUZ01Gn5PcB9bzvHsI00FbSQsETfz3czRVy98IcLHeYybfpOPkHYUvQ8HMdFj51ygZrpy
Ast+yRTuF/MjiPCAJFJYEU/3Y98vSGcq75l7jH6ZnCCnhiXmnflL/9GIEfHdCJ6tekODayWYvsEQ
UFqtLWWYal2UGI9VXC9fwqCrH8Ao6G58EffXgZVkD60MhSH1KDZjmbAE5Vwyi+WYdx4pXHsiJCj9
dlkpL+Dl0KVs3agxP8SD4muXZvZoWd+/6QWJTohuzRW6eZCsTER6jIyHkTSzxPbEofV1gC61t+25
VdekG8StN5po5bUzATxfNWVdjWZVcz88hbEB3UuM4tH6oxdhqtMNb05WHWq2cMQsad1CCzpjvSh9
5cXbjJIEu1ydqmDF02m8d37kNkvmd49JM1bHJVn4sRmjaRMwLBWdE/+A/DXwC5Zg6hY11aV5CLOn
I5tdfak2TLwiNbOougbc9rCJ1hdLwHvKK+qh49ioB8HD5HniBEbqOIWnWMdsJ7Uph96qcBW2tH6r
XE3Iies4HU4tbWDvqxQydM3al34C9b7OxwlKOsBfcPGbHFg4bkwhWeKw8yU01efWc8l0sgEI1KvK
WdetRR7DwzqqsPz2YtBAE1pR6b5oIUXJoAISyq2cUnOcedy+j2MGnZ6E1fUxiVAvFggadqN6QPD9
LJDFtIJ9g34J5oEjpR6REWDd95hHmRhSxNWgTE+xI/oXYKbtyIkFFEEv4BKscRRaUByJ6jO6i+G+
oxA4gmgVZsR7T5wXjZoOVaGi+NlqvbEiG74lqam3HV2WR9RmaMjIhs5rFPxhOWd63kPdY1xp6puD
ighqXdz/D9jQwWIdHtBbUEOBy8hcPrh5CYMC8Hb3lLXY5hE4UWGDf1Gz2yxHYV4nnrzN5wFUBOtD
RSNs7UuvZvMc975dE0XQw7atXW7SvAt3l9b22+A11co2dXQLmXN/E9e0ht53GkIYKgv7dZr784PD
VoM2TMbpzhd9vOfEnz9iSenXWGdBv57Q6F+rRNcHPsrpHZIT/WYhU/1tZBrab4tcGlKyJp0swt8s
UZ3PCDuBRju96Ou2X/GJhbcD/C3XSH2lQZPTuwg640HYUB67xx5e2UlZpxrWZKFBX2jl19JHar5k
ZI/A1u3I7CPY8kzcTdmUlZDZmlZ9Rtnr0GTzqx0CfRUl1p28FijZ0N7kdmivGha5x1HXUBVhVfiS
1U4/xeAKlRpI1ldbV+ZqxlP/JrBXXQXRslBgQLUaIe7ImqsWqg83bqQeEEQCuYvBE/q+7zgiCl3m
cU9mYW7qeuxO4agDUyzhwEGYVrW5vDcP75t8cq6IkgmeZh1jcp3kRLwnfjbvlZPDLm3UssmGLt9I
xfgZ66nPIPQSQPTGdZgfKCdjm12ILWGDBwdaqsimdLBG/Cd7L2LDC75+WbcWOhxymNnB9vOwxW0S
1wTY1QYkZAOgYVFfofvc3IwhIbIM0zb4CHgCRkun6+ssllgJWe/yJ0cz9qhDox+8euq/URKajQSu
f1tj57hD+xlq7ZPxy3TxvZuESeDZ3SzvpmHKAzgOZOapZ1G1bcdfdPTDdAviTL5JJ53c1zM6R3nl
1JuMlgAaTT6evg69sjKp+hHl/Wyq64En3n6xLn7NGpoBiUkid1Zh59172njPVauqqIzGYNnV0oMX
tGbAtfxoeE3CSSBYVAHS/ii9PEEERkWrlkXxZo7QkC94u1yqS9PZgyEhIpOL80PtOuWtcobWEar2
qS8Q4sd7CWmlvsx9zwQrgf4kOCgANryiwyTHLnQZASWGua2fZcNrVrWk5MxAg3eIvI1oLPhYvRW7
cUlrtOPdBHUkKHs/mxpV84JOyHmMEnenqsvjBx4Rw0ysaJGOIfH/KnvpUYATtN2DVpi8CZnTo/Rj
PBKULihJJaTrVhUqoFeVOuwV2qWD2mECO4ZFcx6DcORF07jO8gnXSQ/+1jcJuB4JHdIymSmAuQw5
4wb2Q5ADS3IxPcVEyhKwuXdcOgKRVhVj84ETUFmBmxKuujarPtHuQwY3oH/y2nVzdjvQQBZ+FTDv
6A9xc2gjJwJ0NdRyMrU/mxIkiuaoEb1sgWQUFk3z0qIT53vOQIvZhmGzymVMvlhEmhUNbLjSLO/9
MpTEew/ajt1BDH75IgAcVXdTAJ/qIgXFAJM9cctuUwyNPyY9w1CEGVP5mit/OJO07/U6QU50HsEI
YcC/JwBKTiarZvTrW0j4jiU4nOOVrRRDzO6UwFi+bDUtczLZmx5IyiFzaXRKMw2aL8UTRvCuMkqN
f0eiZjxGHLc97Kr0ZWYeMh7oTgAT9BrRl7xrmn3kLXLXyjFDCdB6AKoyZq9jusg3EQzAMwir+VPv
km6jxQLsgAbhi298Py5UMJKVJ9Noa3Me7f3YYqA/pDyIi5x74LpwF3vLCnqJzQdqGXMi6A28hCgV
0n2v6vBb0IXVJ2hZw7axMloLBStHqIXrrohZ7a6QguQRsCST3SHbjVgZidCvNmaaho1K5u4OFaTZ
zFBMKv2kG999qIDf1QR/ytg7e0e7kW9CnUZ3BtDBIzylOIA1thQ5oPK1S+Lq2vMrsWt7ynZq4GTj
DUl15Q/LAGG7KX/G1Gh9H43jsOpYt7zKMLAHz1TDIZ7Trisx0JmUQuT9DXqQ7oEBTQRsgbkpAPqe
Wnt4oDzEQ8yTQIDZTAAxGQY+AxDb1mOtmx1jXXKDVqLXrWmY5u+6iaEEMnXskVnibTCOQb7RJR42
OuP6lGrqttREsKfmDEHQUezkA/DJtsy9Nlujc7IcBOgse9mCGVTIJY6vPEvkIfaAm3C/yXYIF3i4
IPgADNOD1IKoTIZkwspNO0UeCIKiQuejZV9CMc7Hy+Jco6aypwxkyjOgtOzBGM+7A01F3cLvwD+1
uHkwZmyWe9UAvy9Cko6gP2GrGTe5HJJbkEuruXCWxpB4uAgT0WYK77pw9Fd1UEVvnHMN4pf0H5NI
5dhdAC93aIBvUM2qo7Y66orW6fm6C3O1DjHhAIREYHeGSyT9iuYkQNcmvAibsBwS1F2tktve9fZs
TRK+pXTwYZ0xyGQdViK981UAMKX3abwHfuDfRLQbbkaZiRMwBH5qdY2IAWKf24PNnq4bfLKcOmRV
XaKSx3meh1ewwiz8QNKpQqcMNPAVm1jwCFoTwLssystw6Ltv1NrkymKPKyvrxY+NDunO02L+mkVc
XFo2YnWRIYdnkJwOEdKZa67cdAp77VY8a7obB4nam4Va/RnMgXsYwZ4rwc0N3SoNF16KZhIgHY5I
RWjQkzWIhCAndny+GwDZlIbQsZQuBhkROO0+JmIESctEUHpnANlxQfPqGCHSb03dZTdilsFeAn88
9tHSH5NFWvhWNO1axMLsW5oil5ws/1LHU/CKBl53vSxecoDeXHuY6dg9ttmkd7qaMdIgKJg9dVqR
5whSCi/4GLq10TD1e+PzCLscr0oyhcGKgNX6RfKmv3a4C0e20OosnQHD0wp3NQidFMFE1IOdOdmO
TRUUQ7/wGwCZGZxOhUmblUHP8bj0afXUNqY+zXXcaWzyU3LvJf1ydjVaEGiO1/wtcahbiO/pez8c
wc4ME1WFBalCeMmysFsuMLkO4fHQSKaLvG6aq7HpsPQwuqZBJIojGEsGOll7XMQgkaB1J9aks/FB
Ld5wXS8V2gC0b/odrNDHwmVRtkaaWX01LM9RkGMs8DlBHHjwFADrVcLEDPS4p3ubWbaxYxB8pV7I
ryYQbh8ym7FntWQOUH+TjcBcSYvuDzDt+8yQEVqYBlB1OQ08/oibukd0ca2De8SCUU07EHNG1k73
aTWhmELNE4dAP6LofXZTtRaVAm7wvyeX/CVt5Du6yf+ThvL/I7nkMrv7n7/xN/5ILlEMvbK37+go
l0/8i1ni+z9j3B8MNPg9Z2AiXcwI/sUsSX9GFwsEvwyamChYUrzwK7EkxEuXD2GB4FNpFIDv8Rux
xPsZPHMPpDYfCpNeCO7Ub3/Y/4BY8sOEGjpHmCtExpFFcKwEcekPpIO8Ez4N0MT5Tdzh4u/lncOt
WftrbDnHvzOZ+55e8ccD/sBk6QeGKi7CAYH4884WHj/58qOD3GoaHIPF/a84er8eDgq8oM9kOaT8
fyDQySSgdULQxXEMUFol85faozdDBILM7275r1f29xSdH7hmlwuJGQAPwxOof0I/+YHPuICficZ0
j65hv28G8LrDGIIV7G+O8j0f8JfTuYwPg6gUA1lARvM9OQX7DckTEM4LMXiYsQf0V/dQ27zx/w9p
57Ukt7Fs7SdCBLy5BdB2PIfkkLpBSJSIhvf26c9XI52jbnT/A0n/xVZsxd4x2VXIqkqzcq1A8j9e
j3CxMzjOX6bEZLoO6AhoDt55jm48WRbVkROm+u3ps/xopn55QGt62+5Pb9wdwWuyOW2Vx8bv7gVV
mYXg7r+laPvrR2j8ClODnAN43eWPmOfOVEAD8/h33vACiyvBIUK/qte8xH74ZXoiS/sap67c+tzE
aO61hbfKI3tzJ85+hADunAGTpKi3AT7xI4Zj9Ag11i71LR6PnXOcXtf5VG9+4jNrwtHOrE2M7Tkn
Ya3oI8/IvwXSg6Z9c5Ah+vgD33JYjsX/be3iZMix0ZSJjJ3ElD2HsSK7+Azqe8Vhxd78Deq6/oAL
CGYuKACIThPeV9Oj1+S38cp0/yV09dqCuHDO9suJ5lZtTWEho38yPfTFG9TpzHIcm2ntkK+tZnHI
u6YepL7GlkEnM1FjHx7nlQ0Tf+KDDVvSvQ2BapEXYUJSnqnRemNs+GPyKjelW0q/nEpr042/fewJ
Vx7H3DzqMzxPJrmztby6QGekIVlxBluo6lfWFpyw2xpvc/vjYztXHndp50pnTjXMqNUUcFESFSr9
2FqB1yWf/4MR0+BR5XaEF2Dh1hkTNDM95QwMRubW1MfjDpabVUbgBXctbicWc2Zn4diBlMoUZbGj
PXUbpk/2+dvpa+cLUfXAk1dGNd8v2wuvWFhbOPnUpYbTJ1hTd8o3YS3azY/6O99njCLg2iO9oED7
c3UGEEUYhkFiAjm9PFQVWKHZKWi05ZG8U1NSuhz91JPT/2pL/EvcR7TYlS9yqwKrABSay/lw+PhD
rv6GxWHTCrPMmg42HyBMJSUQLdjRUqn8cDRPUPhBYyRF3y1l2mdGt83n0ze5UL99/BtueezZNiz5
w0jxcsOkkeRS5PL0ut1W3UuRqvuPrVw/tXxdA9YpKNLhgdH1xQRh0hQOrix2+7793NkeVey9g9iK
O95FL/Vdu5l8FMIh6TwM91Cx7Jq3+GWNnuQ6Elz8CPEKnt2j2RTIfTDyI+YnfQdFOURwAWOa2wL5
uT/Fx9boERYyXH952dm6F697zzGdGw2TVudGj9njzCYfZ2jwiwfk9raKNxysY3YfedO2dpUH6wi0
ebv6vN/8yGe/YvG8mxFwVWPmV9S+fuwPwS7bI+OL5rKQare+Qm+4znu5IE2/Xrr4UWe7LdEMLHIV
o/qOiufLtAnvyqfYNw8WpKzlnenWX7Vfky1wHEHz87G/vTOoXd4m+JPOiJwYLpdlefGpC9lmOhMp
AJemhdunyiuqr9REadG1FJPGadirIPtOQ/ZpyvqjGcNeoEJk7iDIYddHI++2oyN7cdTuQu1gmoUH
1sNXzT8k66sBP2MYVi8nCsRdk/n9ALAuCP2stdzQssBd9LSU2i29wg3Ptm/POzmbuVAqJhnhxVFe
TY3puc52Teo4kmP4lbNGC3j9wVk+s1UGou4mcPPF3hunLKShyWWKpOsOYjQkVvJNZrYrx/rq0tbQ
jVeg82I8ABkx+50b4uwbD21aFOaosiG2Z/wwj/k28Ms7rfTQA5k36EP70srjd8Mk6QeKlbIYEwbt
tXiVqFdraSLCrRGE/04Q/MrSrtuGz+a23FGBm/ZrT4V4Cc59SdMvLYr//WyRZdFUbayJeEWOZ1er
endE99oes2ddRyNYr/lPu+LACy4XC7aHS6OLp6Gah5inB6PqrveDnw3SfYI2GWKjr+qWI4NOX7cS
l4lbYLlOk2E8E4pOlTR+cUeXmRkmRU7GNSZdfE+fLzzqCMWtURkvfVOs7NzM4mjGRtDVUZDTgc3V
TTpkL7mTbeWq/vTxFbAM+YQZnhtThQpHhQF7sYH0ApoTiLKE7spUgEVWWJdcQq0aJH9E+qqK+K3N
syCZMLhKGY5acl+NeR03yYg5fZc+n+oNBD+Wa3nRcwp/ObhiildCdevjNa4ZXXhmbBVWKVkYRYXF
Ne273BlW/PDWxzpf1mIXY2lM7HbCgpmEX0rgVHN0Z9FB+ngdywTnz2/1f5unLnJ+rVPrVAUX5nZh
utfB5EYOvR8QHq1sbOpsZddW1rT08yKIprmxsWY7z6ayr6V7qfx3Y3nvp/ds297DobMrQ7KjOgsH
TDB6+jqMw/MUM4LQNNMKZcLaUhbhxayagw3+gLmLmLZ089nOY78310JzcSKXF4MlavoI+chUmcSv
OFuN1syAzZsT1YH3wgTCA9Au53cywsRM+e0+9oXFvO6fN59lQjLD7CQDYcvPQ5O4dQJhrdlkj8PR
krbDTySZUM/IBGN98lod6k/pcTVIurnKM7uLe6mn5Zc04mH5UwLdTHanremLRRoJ1Z81Ntar9Ord
6S3DZDCV+TlzSbTDoPeYGynVJyHV8T6TDLPnpvEdajyR87LKwix84eorntlbpI0xHcWOLnfpjt/s
nYW69DsvmDf48V7o7q6xBN+8m6APIsGClFC74gyZWjUaHfGAOd03zbSf2uCPFU+56f1nJhZfDB15
2sOifgejOmoKDZWE7+Pe8vqN6o+jN6FhD8b+X/KP/eWgZ2YXh65/J6sR9QuzbJ5B5rfpvHLibi6M
GWViTtM2eZAvD9xYwwxmhLzEMJVsFIdpDUBWhnT4L/t3ZmbhEegN5Ra4VS7CX6pfk7sU1i5Bij0f
w4NIiZTKzXdr5G1XSdi7258ZXcRvej82pLfi9n0YNrMfg8fex1sJBmnzqTkUGjbXuBrXtnPxTA5j
1Za22M6mdF5CrfHyBAqWak0U9uYrdrayxVvZ2kgknlKxnSYtUljdjHKfVeN2lovdNP7Vi7qYcz6v
xr9HFFfn+W9zy1pToNmNbQpz5i9l4RY/BXn89KV4MJ9PT5EXHaSTl89uu5MOa9/w5tE+s7wIFFln
aPci7LASeaOcSH+YLvzYN9dMLI72DBis6IQJp6lAI4JR+ncKrH+d4rNFLE6x0thWrcIn7qoM9NSS
9dhl6spT9h63LD8R04aaLtPN4p8LjxjCTnNGOUogpAbAfqifsk3oxn7kNd8yCQnwcfPrsfTSP2JP
UVCOcz/ew5up0pn5ZSul0GQQYtHZ/RhFP4ud5Vk7DXj9z8hfS7v/HxYFT4AshouXeedgyahOggtw
BTXr7CNuE30/bSveNOauhu//QO7l1qtmq39bXNxhWRhF42wRLdRb+WhsNcqG4U7ZofW3iTeSr6zd
mcK3rz/p3/YW15fSpXSqK1YorP0lqjttIWiB9XY1I3v/Qh9ZW9xcDgrWUCJhTd+1B+0u2f2pmP0P
9vHWgTvfx4WrNsCSrDZ/95VhwxChpyU6SYyFUI/mlb/YCaQxX9a0GW7kaIiPiwKCghKF8+5OZ4Gl
EQzAS1VqcF0hoaSXlrXfxfkdqKJfph70+sfn4cYSiSd1GIt0whLC2ctXVYvlop4CcG5OPjBbAOES
eM2PTYjvsfhe5yaMRSKTyi2dvMwBzth8Gmd74+Talkva1Zw9s5ne0Jr/ZU20AWwKIXRNl6F5b0C3
MSXoHcen7qWvqn1qZ79/vKYbr6eNAZvQn4n9q0tM17rAsQf6y4b+Eyj/rom1fT+uMJLfiobPrSzv
qlPD3L08WAyBk2NUn0BG70z4wBk9806rsb740ovPZFNDUjSYMITqyuLuZ/iCNuCEMXGskmO7L+5R
ethVK1ngzUWpVCFpQgqdnGUM3ORZqhmlKDo82DuhGud4uhs+U+P1kRZfcYVbl699bm3xZprzWKlm
gbXTQfSxw6ODokTnIwSECMi6vRvHyab8Z5tgNKh6LBmcJigRlER9H9vfZEnjl90a8emNFaFepgr2
U91hVmmZCqp9qlt2XvGdXpSt6ZnDgSEa9O+0zai70Y/TcTX5FHt06RmXFhd7GChhSPuT5v9AM8S1
EKJn+mAXPE0+Sdm/fy91mOdV0ZTkCoSb0lhcSaciL+u474jhHuatsIYayLuckeyLzGUtJ1vetwtz
y87rDIGeAVgZrIHx+2j9LJuvA3hne4WU8irEfzejCFFoiP2gkV0cL62vAr2yQzqgu2mTbQD7FxCM
uME9sF6/9VAdsdjeTx9fU0t3xChxNaQJxB42Lf9FUNrJadL0asVWGndJk/pKW64dsKVzLE0snWO2
cpQnMRHfm0eK/7vg8CN163cdu7XywPLWXdpa7KFi5eGM4G/pznA5Ja0D9dw3K/sve8YDjE45hDuc
scsXsembzIEGEjFJx2Q+uoTnci0IvfVZaEQghC7z6F6V69MCzpuTzqOrwipwjK1YOzRqZa/ctMsL
HS+T6URwkBxktK5K10NfaEDoB5iftfw+7+fGBWO7M2k+2bWxz+XsbnKYWatTa8Xw9fKEYVEWc1RN
hwnpcgcNp4uzBs4C15R+9umujFb+/rUbXPx9ZxFQ1EYcQ8LXZW5ixz5leabr76CbXquIij9zfu29
75/ge6ZYTvFS4PTOK3yZCbp6qhNa/b2uZAennhhuNRu423MDKpr5V+h8gOzz/PwsHet0b0wV9Ihd
We2CZJqB9w4nUHWqlHt2YjsbuznFr9NYa7sog9hIqu1fUvCgqZd0prFv8i4YmMJufsrW9Ng2zQ/2
wAunwPCjhtGQrALqzPgrcOlwQnOYkX0vqnqGPeY83yR9BKcmpOPf7NF2ftcnsz0CuMWtZIVSodMj
sWEG9WdEBfSdzFCFZ1VihinpskOsKf293PaSPzhke2WUKms7eb2RQNc4Tpxfw2QvFxtp1IyT9wgJ
ltV3u3+pnN+S6u3ji+6GS1yYEC55FjSXmdU1xoSJpPqjMZ77/jczWPG6G14tKOUoSpLGAcJc3AvM
ncfzZIJg1Ae5fwIl1xxUY8rWYr4bXseVIHNkLYCgtA8vV5IyOFpII2biA7miGx31g7XjM+9Wa7vX
D5+g4oMGHJSfA+BD7OnZnqV0LmGuo0zSb3v6/rk/j4jf7Cq/38A4YXo5WvSGfS8wfh9/rKtqtjhZ
XLDwfhGqXHdiCcrC0AlzhlGIa6N9+InR9Z0EvAWRtkm087zm9bRR8rW3apmnCrsWFlk0uE1zWXpw
uhzyxvE9E6lBH0Bo5Vdjo1KzoVrLrNvgwDcAoyAj0JFkhlC86p3+Ze4MxW2k01yvfWvh+IsbBsYx
YL3AikzAuItvPclKA+mURRmTyoCodocIAVmEwwLSuF7yu4LWsP4Le4u3mj5mE2WiaStC/PwJNi/i
Rn0b05IuVs78VZgqbHHY+QfNRo139NK7ppPVOEPtZHQsGHHyok1sEDYiD01OQZLB3Ka0IusgDuBy
N88sLvPMrLB6BzlYnoXmkxz/zuzrwYxy12Tuywrr7YoP3/h2KEWS2FoGqIKr10GNVKXNInxJrO/k
dbtwY1PEqjfVATabu7Vy7XtYv1jdhb3FDTeVPfgJAxU146k+OG/pa/ub/h1aPGnyK5/5BJ+BjS9g
3kzLrV8EGE37Hazw/+eiF1dGn+s4WMyia3/eTpt3JewtSCW3OJzuyoe1Rd+81SHG00TjHUdanI/M
HkxGSRlJtLVvJ1jXSs119JWX4yofxVEJyv82sjgUzODAeuzUzGncG4X7Z0La+OY30QGSVrObm0uC
phqFUa4hlB4uj8WoDxAaMCjshprsWXq70QbtoE+vKx9K/OiFtxja32a0RYhEhNlWQT3Q4+dDQemW
b8XFzlTZT33/77Pe9y08s7b4Tl2Szwzk8vpa07iLNZ2B02Sl+3PrzaA+xfwDfK4w+16hVSE9652K
ikt8Dy9KsFP87CU69nfpXZjRnRn8YltXbrdfSw9vXWSAFxjyQSaBd/Jdz+3smWTCPNM1CZ4XoXUv
LjJIMeQeIZeJq1Pe9/26pu8tJzk3uThmdlOWsSRMCvUgeZMzFXm0fd0dN4UfJz7EXZv8IfsP8Q3S
MCBoFYtUcZn3FMMUKWOLxokGoYmt3GfJ94+d8kYARUWECBBMA+HTMgOO0wZORnjSXNkGqcM0e7mG
CReHZ+H1FxYWd2QyNq3dojCHpHp9ENWyYUuQtq6eeyNyurCz+D5yVcJkCkMgkwEyXdZk398zDW5s
BT5X+iX8bBx1OKF2a5Xhq9YJ5+zCrvhdZ64462mjTmIHu3prvOaHchv7NKw1t7Tc4odQfA5c1RWX
f7Wp9v9A2OpGAHXxAxYxsBamgqCCH+C8/gkVPfnaJ1Hpz57WFrv2LUVV+WytKpGFmpaYCouv4Wh5
2vw169/s6XWWZV+igyj1wX+ISy+Wt7icrVOblpLwHxGXIkVWMP78Q9/M+97ddT7iKLXphqVb7+zN
x0fjhkNRqZZ1aAlI12Fpulxs75zSWKpOhWtFQELTO2sOfXN+a9unj+3cCJFo8sGNYVB61ZTlg6qZ
ycg8K5U8tXiE/uhnl1rMMjxK9teTau8+tnXjuF/YWryrcBtYRTc5icszzsz19w4C448tXO0aCTaV
VlUFTqHZV3UGuEHK0wyNHXOlycMYKM8m0ENJy7+G87wWzl49qO+2TBPQHCkESiyXX8iqnRg1K7hz
an/0FT/1nYJoD6jwpt1Nv8Fm9PHSrl+dhb2F+3fM787Dn/bEqwPOx8t/g+LJQyl4Zzxrh4/tXTkG
5hyNbJNuCR2vZS7I5PtQ2RZb6aQxCchsbWF1+BVBFjhXjH2qNV8+tnd9lS0MLq6yYm4jDcaanACl
f9/PwPnavs0xjAxuyoCDyHilz3bmhq3rHJCUTb8o8cqpu/JQ8Rsg9iaMlxX1qiRrtVngRBoJQ6un
rtRs0+LXj1d58ysKQC701rqgC19eKJLcDqcIHlXDVY+qd/IUQGLqs7gxkUpz17odNxZEOq9gCpQY
l4nIWc7uzMw2gqZOGSAoQB93cIDM08qhvo6Wma7RRd0A8BL05PLi6YOSuLX6NM/dGMIGHqBwkyBC
4zfEloV/2qy9AjftGTos4aJbhGTuYklqHhlFlXQ5RQobRizu4sTTduEz5w716rUC8xXCWBfDQ2fm
xA6f7SBk2JCVhpirv0FYl6u+vEk22Q5ZXhMqFbf7Jmr166oYq8tcbGvCRJNV5f+7TM0XLZbxmB2G
g4ChrfnJqrnF6YNJ1S6lAMx+64vbpfLGfbvPKQfoW3U/WWuX2VVNa7Gri8tzQCVVkiNWJx/rzxqm
oB3Zwgeyjg24ihoWlhbXZh6PozbKLMx6shpy42312HjAP/eRV246v/hs7+fUdSYUGP9Ru3HN/uLA
q1bYqn3JSvUd4GpP/8nm7sTW5l+rQ/Y9kh6mb6f9bHuyX4NWX/Xfq6qEgr4NargKUDwTzatFJhbS
H5EzZ+Z4HtqDbT5WO9MfvXGT7iEwa1PEo1e7g2smxct5dmSSIiimIqQSLvKjOvK7h37vbIatuS3g
P8d718qHN559KiG0BwFQUk1eDgfbXTYJygPGpIZXaHwHzXE781DY31cub3HmLrIJ9pILzrGwwsTf
MlhKkQOyY9Gxiw/RXsgoZ94wuJCburIPq1ripZ65WevYCQf9yOhiN0eUTeArgd0XfmToPfpDYo9Q
VD8O82sDsAzlvJVV3vp856tcXLCOpM9NlBrUyei2BsfGKzwUf78KjdJsG/prke7NTUXsAaUDAwnK
ZS9AykeIiwaLQGMawq8pOPqNgwgwfFbdmrLEuyMs9hKeBIAgcFVZGu/vpWc2aZP36NUS7WZzCN0b
pG9vRV6XbpQ4w4F5Gf1Q1w1kOTaqXH7fZdX3ohsLYP1j71ojzCNW3CN8Ng/Kc1m0Zuad+sp4JtJE
pGvWjdkrtKm+PznfxUBIZ1TQA9a2OblBNXWw42SzFbidPQYxxNSNtjfyGdrcyUjGxxNEV2gh0lf3
61p50uwIJoQaXktfKjvmdaq2PkSGWm6hQKVFNMt2cvISiIu2ESEL5IJRRoYZFPWLE9nmEXbhaCsP
MUNzocaoQN1V0SaI7CzdTtKcbZy0jb+piRHs61JuDisudB08ioEymwhKBeBGBrXYZ3vKwkoqRJSD
9jhlbLJSy81/U17Uw+g5OyYY/ektK/zw7WPL1850aXhx28d90ZwqC8Nj/pRbx8j+YigrVZFrE4xm
wvBLhdfBa5eAdE2BUnDIxtzVYDLrKKiF6S9RvHLV3IjbaIZQEGQyDxWKJbS5C2U4gRJeLcc5GPW9
Mnz+eJ+uPxCLOPv7i+e+dtrQ0cBPw5KkunqoggV4lqRXmL8Odtd7HxsTT9zy1FloidJ4dlTVkBcX
CoyTXdgqA9SXh3Df7exDcjjtqfmveN3ND8NbR7RGUsYFfel0SRU1Ixy2uVuFL3P6LagPJqnDx0u5
ghoSDmpMB2gCjceXWUI3s3xGjlf9ay31k5CYB351rB/+S5x7YWnxiRzUMCxI53i4Yc5/DHYovGNs
ggiAQDfZrl3DNz3ubGHLIyvPSglHGzOKmjE/DDUE0Kdh1jYr+3fDDEVuJsCo34uph0U4UtoUc2NR
UNGh+vPsYwUtodfvYT0aPdsNPW1019d2wwHBM5oWoHqampC/XHpGC6KoSSMgX/Jxvofwc5/di7A2
XtFOu5XcEYRQjwZfZhGKLPbQicb45LTYGY45rt7sgLJt1N/bjagJ5A9wk6/s5lX1TZGRNROEMyzN
viqBJ3VhNiZMwgQkxAUvo8sEnat48V7eG//+dAnopEi7yIuvarXmpLVVlOpAKNVOe5xqs/6tdyT5
TYmlZLuyLPE9Li8M4gDEjxxLtNO4ZS+/F6TVGiLhSND82Q3GKWFy87KD6jcCP7wWI7/HbZf2mL5h
cZTbBAvT0imtINPKk2FBdEnnTveSTXDI79q35MU+zC+d5tb7NnUnH1UgP3yFeCBSNsXKw3XdzeBG
QXPMdGiEC3mvxcE45eYA/Rgk29Wm951uF+1nnAd1yc/xY/7J2jHu76033m8t/cLs4mhYiK0UloZZ
UXWBYNk3nmEVfXa2BQBxQewDreF9/Wt20DzyTv+0dmSuj+blspdvgw7lAQ0VAYIL9+n9DA7Y1fZ0
/t9sv96EzaH/NfPz3fjM1m+Hl48d7frFwDjNdplqgona1+LFKJphskB2wdZePAbJnWF+hjj835/R
SyOLe3xOEWoNoZ7kjJKaAIZTdsO9ymjyerXnRhYPNxL6CwxswA0lL3FWsX3q1ElCn6TfKlv4sLdz
t+2ZXVP90zFqPG0lirj18XQDQCHhEK/7sroEOSC6BBFASfHx/re7Iq92V64zIMH49LcZ8aac5ZNG
mKNQXJKQ1Hr41IdI4AZA15hVekOR5dUaqMHHybDmmcLzFpcCuF14Y0Th7LoCL2nSFAe5WbKXXOWe
8gZNQuWb7/dA/SV4tFY288brwSrPDC5iVwWFhkqXuGF1Dj+bOr4WO1FQVrySRxJCy91aJ1O43vUS
bR5ji1Dzyv+tQUZhztZIf37WKlmXZxv3CoSCH5+yW15p0Ny2bM00qEMsvTIwkHAMSv6uqJSLoYmZ
EY3UFSCmZJ2x5vrxIPVwMKSAt9avigGSHUC3qFPyNJ5IvNRNdEy8Fk1bl7G5bb4z/31EQ4CuCR4J
SAHg9VvcYEXezXlZUeApnadgIxhTTM9qPNFdV9TPojq4XvC4cXFd2FycCMgkon4E4AgQ8Y9B/iOL
UQRemy27mpzjIjGgo4G1AuAAj/AimskiNEJIo0t0jt3q5wRkR2NwSNpYKKLlnqjvdgdBsZB+CWTv
Y5cRv3/hmAbUHBgV3S96OZcnPowyNINyJl6UrK73epW3vj0M2QqC4MYuQnoCtSJZFgj95ZOrKnOK
7jNA5QglDESukL4+mmsP+42lXBhZPLDokttZq2GkSg8Kc3RQhq+dL/EhLndL9M/JtFGL0CAPWuzW
OOq5NSmUKZpNY9N9Fow9GY93CCSh3TSfFRSXPBnoyhoVxo3iOFVoHF+8OjTclicbgoBBzgokRvSd
803oNo7e6dX04Yfflt60V1CSif5BrnL94YRZXeG0MRgAXPHSPVpeQMSqQETCbQ8BVai+9tFaFezW
pr4PozC4QZS9TPND3hqzq2oxX08JA+WLYXdCaAb/R6pj4xCUOF71e3ksnlqe9t3H/n/jymSFTPog
GiGSliUywmicomkVIEgQx29EJtHvrY31IuYr1ie1r5/xS2OL24RExjByILnM39SHZtfeCUbDehWs
cA02FD0Lxomg+hP4meWF0hZJkCXCT2tizdk/eeExhR5B9dfJaG7k6Ze2Fo/pZA5SOEmw6U8qaWUJ
xQ9SMNnwXc+F5qXszfEWVTkvN7SVS+X2p4MsjQSGzvAVttkKgCTNFiBafZcD2D1R+3JgaJu99rHe
/VtqE+qYMqEeUSynnyn4xafr+WqWoYKHY1u/QTX+JU/X6CGvoy/oYYBushzVEUW9y8OWt3A702Ph
q4EejMr6W1qNd0GYe5BxD2iuBXcQgq+4/40DfmFzcaPZmSwlSQf4rtkg9BG5aspDHvKQ15v66wAf
GEjh6S7YfGz2plUePBUgMsiyJdC6nVJS7VSInoyU8jvJb8tq73SfPrZy/SCwn2dWFvuJMmxrJCco
ppNg2ptq4xt6+PyxiVsLgSjVEuh6cM3Lh60ZOqcMk6BwGSn4kktwQwdQf+vo73xs53qESYEQjAKv
olq0mJwlSmWMwtYsDLOgzhs+hvtsAzjjPfIRiO2BkHXKPHQaVr7TrSN2YXZxuNNTo46linvEVFna
1xOQp5Esp/wkHrlq//Eib30v1OnFzBTlXntJWdQpjWI0IyO/BQFy7jynw4pD3Aj8DRWJAWAkjgaO
ZIkJKKBFlWuF5agv81a5r2i4JF6zLX9FnY6ZxNVe73XYjz1wuaRsVL7AMF6eaJQZ8wHNRnG6nKeq
2WaRZ3rchzRhgx/oS3Wqq1FtkFYLLTf8kgKLYM2iSsbjuni37SGslLRTC1fu7qcEFdnkBFDtP3iH
xgQDO0p4AEpT/IqzdLHRtHZUh47q0bG9t7aijNJt40eUOTcM3qxZE1fRIvjSiB1hGaW0aJF3X1oz
KkRUaqGyJnLgZJP+iLc2DVbFK77bb+vA2htbeGFucXt06hxWEXqtbuv0/gjfJopzDA2sHOw1K4v7
l6ZE0uotVuT0NXG+Fsm9lq94/Y1nBY9XdVJP2JwBXF/uG4KtvYn4bYGcCqiU+FM2v8yaTd/2YTAe
5ua3jw/xjQVRbJZ5lMXQo7x0eZ7jspZbXL6Q3qzxdxupkdP3j03cOFUXJhZfZioQglWikGS6ZTyw
T4ZfqGOiSSD7pSGveN2NO4kuBwoxjMPSZVu6OID7RlNylEUoLnlKsVet1vt4NbfuWFIwggfuCmgE
l9MaQXSi7axwiqzX3o/2wAZ+Dw8DtLb1zvHXYP231nNmbDmoUWScZOgMuAHj2i31famtpiriHC7O
6fl6jMU5RfWvt0MVEyh0gIQQlyzKh5Qg2vXWzZqthStIpRjCFQF1fq9tqyMjiV7r2m7x3K4H1bc8
+3zrFueoTZSqa03WJR+VLaLFd1LyItI+gQpUii3Cwi/249qsy4pRc1HTlEj5OFDEMI31loQq5Lup
VyXJamYrNurqo3GnUqLW6aksEz0rzcOhoTDmZl+RHQQrN79Fu+DV3CZ+9LqadN30wjNri7CCiopa
5+LhqKGXnwy3PuTbwhskN4qo+rWeqMF5q6/xTWc5syqys7PnymlGpUwcHhD7wTx2u+wBeOND9Y7y
WpuHunGo4QkQMhI2ShLALRbOMibG1NWQkdJYKb729/DsHFXuKjryjBHwQP77NBZ7jHs59GO5e5cZ
n1z3slS2QCH+JG9L/WE4ID3qqdti2w/7Veria1jZpb3FF1Szqp1MnfU5ryTNcAiZh25bPv4DwL/Y
qUvPFJYoi1GDgDh3WaGaYJupDDMXKxuBBKYAyswDs1YM6tW74W6NUOfaNTFH99wyUA/huy0iJ/gW
4jooUi78/lgnleeQN3x84a9ZWGzdgPixogZ8qjBlyglVPblqV16td57bq02Dc4AZTzRGrvoFCNQ4
2Wjh6vOPjkI6CpU7vMHt/PSx+oEjUsd/FH2mqkR21g1+/XiF1w80e3hmXezA2UHLkKE2U40VVgb0
InkLb7G1k0rHi9qVGsBtS9SgKU8JPpjFW5OgeOsUFl+r6myCz06eHgsIlDd63BV7ayqctcf6xsd7
jwNgUBHT/ctilR0EeXqyidemWgBuNtZvNUqlLrJvpnvaN0+C2ARxh4/389ZtcmF18QoYsuRoATLZ
5BF/Ugwr9Cm2nW8yBNXtld9XzAkfX3iPTguBFAmon3ZFlZh2QWNOeUZEcnLHLU/4C0/474PmCnru
Hmp02BPe9sbz9GnF8I2zThlaDJkx28lxF6/hmePMVlUZCRzOvAvR4+j3n1P/5KPstXN2CtTca2hG
KHau3z36aaRmtklyDdJD/KIziyM8ooXSGz+yNOxLL47lPPusRaUyP/alHL5BDZjKeydL00/9kBit
O8hzFXiinh7tqqFMUTmPkIx/MU4zsNcy6fttzpOtovecVtpWBQL3KVCq4ITWh56FHrLubewR8kNQ
HY91G3nqiNYUIs99dHcqxuyJiCwHo3eqhlq7c+xsmHY6CrQAIOdWku5OJ1l+0xhf5ks0CFzuzbCb
pI2jKMm9dcr1Jy0Y8wMiaRJo21LO/KA7xfswqR1nV+URb+6IRuUzYqPzXZoF9tZE+9Vz6jF8NaXm
19hS4EcjHmUafBaIuKn1oD4w3GjMcz9KhbCaYlUbU2jpBmjiuY06oIOVmD8qZTp9C8wwnpA1FSRz
oPPLzKsa5LWfyj7U9k06IoQOIQqJo+GOMJe1X6yuPhm7ukAozZdR7ytdZ5SkcNuiZWl7Q4uw4F51
BnB36SlMn5WCejH0IKfs6DRqZpEDgNj0+b+Vkl/3zZRtq9Kww92kz/WbXEp9hlRzELbbLCiNp7Fv
uZKa3I7rbZG0UvSQ5HVaQY8VldYj4zna96qFmry0EhCmyhyi6psEL+S5zU++U/OJGnnY7obBQc1u
qNF9BEpQvuizLt/nw/i7VSmdO7RJtkWb++Ta9qgcc3ZoU832tA2i4WhK9WMzM90EuZW5jZWYEkTv
NE+hNj6MgyJ8Q4Fzsg++Q7W2C5zysxQZrCFF60cNpyeNqXkvA8Xp10ZY+kpjRBtdHT8VU3WqXBTY
w8ltGZ9vinmA0T03c9mTlDHdxkZfTRt8RkeyZTSRqa/zX4wxB9AyGJKLLvixDNAjnNWq8ZoKnWy5
dTzbng9qjfBvW0IC23wtzMAzev2PTHDES2r+s3HQmZRbGcWP0oGRSD4xXZ628wbRzHKrte1D0I7S
HXa1XdyAboi0DRWzbdBEu+wE/1iBQKjcF50fp+Nblgb1p87SQ7YBRkJTjcJjmAbj7hSa+9CQfyBG
+KvetnDUA9p3T0p5sOE46a1ma3fBU0jvYMi4i0v1kEzhJ2E0k9RjWksHAy1h16q79sCE6yenLGGl
MjLFVU+J+stsIs7qUZuCEgT1HJ/P6KkJio1OmXtaaU4PwJ5jX0NxcFOe9GQLGkj9VkX9Yxf0GwRC
fylmdFCd+ORVdfcsd5WfOabfxMX9ZOXU6ILiOWujozpaByVL9nTJ9qhgohpq1mjAxA91f3qYk5kv
hgYtVPKqejAVqfbsSJ485AV/65zcphib7ofaeq2zkd+R0eBCi1bbBPbwqvSjubeU7jUtIehJT1wh
Y1c1rpZlMB1N3bNtKTVaANa8sSRpV07TrgmDnan1X80w3znSrL4NTYIwYdKP92msmxu0J78E8fwL
Ml77U1Z2h1Ltml01J08lCquejm5odLI9xP/ewO7+Vuj9JwBnfiSf6KM7yB6P910Y+HYg+0YRPIwK
01tSanmqPXHU9N9lCYjuCT6mvPfRAATfpxu/KfN4GCrnuZFrfaNq0uAWWlp7Vdl0bj73R+gjE5er
9dMpV/gvdBeqXn7NlNbNA+BfeQqeWZXe8FNCj2h8OkV56tUtQ5K6+U3NpV2kls91CXd9ae3m1qpd
cMiBd8pi+3GsK2cTTurXWVO3phwXD52konYbKvCnn1D2U6pW2lVmvKsz860380+jfsr3es5AbW3H
1SeDkSP3VJyKTakN31IJkY1qTBt/PNlI19OZ/x/SvrS3kWPJ9q8M/D3v1L4Acy/waicpitTakr4U
1Fpq3ytr+/VzUm2PyWJBZfsBNoy2WgzmFhkZEeccu/Flf0caJNqhhrAr8pCDymoPVipR29Bq8Cp5
uOsyYibJe1HzBFmawUKNylREJHgVqIJSeE4eZQ8PzDJon1KLFyJ3bqEUL0NYefyU3IKFw0uz4Ekr
E7tqJ1eLBZwSPtmCUm8Xkxy6rhPXYOpGVBZabisVEjVK0N0YeGiak4atT0AkGerT9SSrr2oGVx0D
kFl3+xBocycqkHaryx8jNDeHYPpRc1Vji0EQHsQEnRsQSmYCBJLuTClX20nO3U8JIt24Ksstl4lY
JAkqUYTXbQ6c1kmr77kI7aN+w912IzISvrqDDuNro6DYAuG39zEuPKYsK/nZTu74pwZUXlCuILts
DB5Buez6WnQlVcN1GUHTvkj1g5aQp6AUcR+qYBapx2s1g87lUD1kCvdU8HroEDl3kgoHXehE0CG2
IxxI2cqHTM/RowQEdk78yI5IqBlaBkqUckCbwxhmOfu42ynhrpQqOFaq6kpRyN1GQK5SO9a6V0RN
wU2KKantQc3CGMqmRY+rMBHAG9iMulWiCcuqM8hl6XmH6yPQAZQJ5NyEcjjC8zj4SdMkd9tM4B7h
zgIRnPNjyG9jTa4fta6F+CmlAX+oSRq5ajNQqLmijV7OR8mKm3R0mhqyQVmc82YYN/31mLejK+RQ
pHb4Qo0gHV/X2Hhcl5pSEacmqEojV8oyDUK+oITXaqmw6chDwB7C6cMzT5KBGlyfaE8NzYNXEZlk
q2+hHC+pQ2kJIzJ9CRM0yEqVXmdiEz+Aw4W3JC7NbLXtuU0mKNEGQdMPnqN+ZaRiXZlT3Q8GzTJ0
HYZpGu+iAL55qMR3Oo45GBMChY9sJYZ2dUam6GXSdfIDubM0tSKRVg9j5qM8nFHIwQ6ZKlxHtAoK
q/bFyFQHZBHygEDBGyIMFZwrdOQmIAFyBCR9RESXTFDElSbRt/JKg7oeVK7dOkgSu/Oz2ozr1j/o
ekPfkzau3/0IAaFZjlN9G8GT3PN6o7gS5Oh9s8ho1FroIsoDBy85xIacmgylUagjtGuFdorA6jRp
idkz5dsaZR2DJNpbHjal0RPsKxWU4DyvvlNZbFG9B9N02vNXoIHcBKS57kZNMkoofxeJfoQiaWqW
pfqWRYpbFkLvpKO+jSZO8mq02xl6rP4U0kAx0nQU0PjQX1d17Qxic6+2Q29TgvcC2BiHXUYV6T6Y
Aug0E+LbaqW3kQEITicaQQzuPUTl/B1kUFNXlPR7xBCYmuzdl+kGou+eRPL8qtdJhUaRSdwJQV8O
JhruzAD6zl0e3EaS5nL5tIkb2Y1a36YJXEFZOnlDjE5C6aPqNkB5KxDaK++7cPqkEJBWgp66UtlH
Zpb0otMMHHWVtuZvGlmC7M2ocjZujXwbDi3YtqahvgOf3+hycgwW4zIsLWRv76dMfSWK2ltRpPum
pA2MJayP7UHsZEuX62GrTvSRH+EOEQW7VAiepLqPjEyquE3J0WefdF4fY57aPDH9rL2JxfI6xg2o
D3CvKXG5NuRsWum0MLMp/oFMqq0n+QvPmoPqRjhEY+AbYFJp4PLrxlO7BP083HgIeNXf6IWQ4M6V
O4PreM/vc0RGKjSclcbI4pSYJGxuFNwghtoVoHkMQsHM8mY3tr2XhjkE9sCmoFcWrtpDkqdOIKbu
WAY1WEyoM9WBPfStSaFjYkSxstd91u0Nujlee0Qf8Vvglx9JIL3UCKYqSg68WEMJl8bUzhO/cbPe
PwpF8RrqxVGKIHfsEzR8NHDMFrSZFRu5QWoMRVZag8jjdKVS7vB+5SaKrIAOmxLD54fuKi0Lbc+L
BIDpDBidIiz3+aAhnI/r0OhlKBYNiOEp5wlF6XZI2faqbkN2NzO6KP3JS1W788e4NXUIpNujoOYP
cGS+68uogQuFnWf8LkoiqwY1705oa3oXSQC/QsAaB7tAZrY08j6/URLffw1kGS5ea49FprGSNqSd
ApQUWyHVjHgIei8ehwEV9VinmRkzKWQzDPvBKhWuxkFIxVCy81xTKCKINn5MqvQI2WM3ad6nutrq
LV7EYmPqfO5BxcoE9Hen9NW2r6fPPA4Yhql161hq0FrY846QZbJLlRSPnDi5HoZccNBmYDWE3qqR
Iu5EfvwUtdHs1akxObneaJAfjCjyvClHixeeNmQXcz4Qvhk/2ULf147uTxu1VyCGTeXI4qVpuB6y
5j0fONXJaKMbkTBNOJh4ok3N+DRONNONoVMJcE9Rg5qJHHYjkrxZrHavKSrL3A6+L55cxKqKxymY
hDEemY9qEFQZijJAO1oMVcRWuDO5n4hei+dKz9XBipkqs9/7Gch7GmVwcJPzJaa8lz3Ob8b9FMrt
VRbXCK47XrGDYRicrJfrwMAKKyD4UzsQqoLzPOsQoftSiCcLhSY2h4em0pXxa9XqsZv2pe9KXO53
Rko0+tGoZfU4cVk2mdBt9l/FMldjk/IE7SfEV9LYjGjM47zQQNsQySd2VYadjUcmWM5LRXGLSgay
nfPTO6QFxA2E4CYjaqBUghSBZkayNIp4GPSjDrWIbrzh0JYRGSSLEPK0bcwFptR0fWRn3Fgeh4Ef
0ckw9ek9ssH1Jg0rUTbSRuwfNaKFu4xr4kOsSulTCtXfvaTVPrt/c0dHh9qhkXPyUWQVQJx1n3Wq
KQtA46mhWFioagWA8oxae6txkItXWwrCxZi09cMoiH2GeLwVXtQAnDXQz+5obymtNLxyYURq3IYF
UFNo+ob8ttDEP4J48K/GQh2Mmi+PBakCR5NHvHSb5kFTI2mnq9mwp4CXQ6MsHdINwQPVjsG+M5k8
tL/BddKP7Q6hMPcu1oXmKlHYoXzdDMKWcgPatsIUKom0Ca+jJME5A9G8FYgJv6vlVHa0sYv2QgXe
6bFRwTqch8lD3euClwU5ngxDnUW4t3D8aY1nhZKF2q7sIlqiG0yLPYUr0IlCOwAVkDgNr7q+A2MU
KBgdPfYbs0w7QTJEta8+hUTRyi2RgtRR86K7AjCpl3Zg+cRbI4sCcgu9veRRLUqhNnK1k0EG1Qaq
aqS1lv2g0sjfJgVUxAxdbYEB7RU8MhwkBOCUQy71R7MAQOSlAYke0B9FxSLDXkE8E0pFuA8qXDmm
UvSlYPmsXtjX4Niue/+9TuoWd30Frr+oaPY0jvwHua8gwqaPCedkSlO91rI27pouHGxFjRGy5NzU
vgt47tx3XZg+lm0UdSaH17LXFxoogAMFCbmR6sNVI6bcvumkyCrbEX4QjyG+RwJAHw1EgKMZlAlk
WvWeu9Z94ntjqhOvbSqBGohhOpRRw6m6ilReN+M0Q2DW9lVoNW2f7KS+iDwiCuJeDhIeLA0MKaoW
+B+QrlODn5KvEg/vWviAQemTK6wvolBQAV3z5VTYFZeCrb3S2nuljP1DpY7lfYFD+kYr1CSGjidH
SYjp1m8T4DnDJrFyuYDCXRT1bgcPtNVVGj7pSgTtX1+WUYpC5HlVp2V0GJsxkY1YbOqrBDDinSgQ
7tANbcsZfFgWAeshAaNfKY0/0ryvkY9rCFBCUV0806ETLT8JQ97gdLhLJMRU+SWZYu2qqAMOC80U
n3rwJ95B674QTJDbtTHiOjyDg5hXzYL2jyUXJ06vNe1HgQ23o6UkVSbPjdw+0tsGefdsaN5iYdJ2
0gCwgCkPKn2BO6geKQ7woc6lEi00SVWFti+WBFpuUdN4CJOBb+7xo1YUEaHkmXYElV//UjQStwkU
KHDCufEWRFbhZdMoLp+nvBjuSa5mb4lelN6QgL7KqKCNPRmI48anLvC1j1JMOjwU+PSeNrR/aMt0
OCSZHyFyqdM+shRplPMdy23jNqtQMSBIckMuJK7uw1jKBxMJ0HgnoyrfXoGSN3vMEJk8RRqFDExQ
pVC3iaEtrsCp4Wj3Cj2iTqq6mpo2EExNy9AtkLeBg5MTuhfKNvS4WiueQHmKMFGX/WONAFrFyzFH
6oaokFdVYx9oTC7cCgWX2rKelzdQJ+r2ic9Lz5OohrcySfOHImkk3hz9YtJx3Wnae+Qn0DUDIy/i
8AgRtiHkYn0VV6NOzRRVl+aaUIm6+iDG14LOgwOOJHHUYw2S2B77sSaulPfNdR4B32F0XF/bHCSR
OOToBhBRNBV6QfquLb0QKoufMmDHb1mH9z9kHbkqQY4RN5AZJhXFHVyB99eYJqk3syAW7/2Cn1oT
uxaqosD8cbkXSwGBt6VagdvGJyqKCK1QKffl1CGyQqgfR5soqXJXgvwIFkmHnpsAltsC12BckwSS
biWnBkcxwBLdEV6KkShBj0ytbNMAOIErpawz4ZBA8yvvjRJXfthaSLELsSOWfIRLSytBiVchj1cJ
/F3a4oxXbtrmqmrpLQ8Q2qYXERJ/fp/lvyxpn6fc59WhUSm0KkOSP2+eaPpWSe8BWekQWTAByW7Q
3oLvDG29c7iMJomFoAc8yFjqnxyPwCIyxMD528PAp+sKGJBwE6IN6rxy0OSS7PsxyF7QLWrQDsuO
1K8YrHVHL1S4gOqW0HiAmiTwsLOidRni0SDyAB4yNkE0rVmJPfzUr8kjwzqWgMMiTjQBaP9+cAuQ
BA2tExyvAX8LHP98ButQEjrBDzKDcwMIsE8b3gNjumYxeFptMlhxApYgdUNWZnWh1KUxpliUY9BW
pgMNdD6tSRr04hCBNlECT2p7B0YEKDFNZuiBD8b724IIrLOdAREFEHYwMOCs4JSIms938FNoyGZt
DyJnZGggwbPGVZwoNNaA02yxzgtrYKQGUgbyh4zthp9Vm5JWlXylynIjyTL1E4CFZqNW/eTKPOnv
Qg05djlJxOtIlPNtQJFGXFnVy+rluf3Z0QMTU8tBWxlgd1Qp7Oy2PQJ4aEmWDPYAa3pUPBA/rTDD
Lg8ZLXtQSwD+Y96155OGKzofZFNsPSn4WHon9NpVRuXLkiUb2Z9mWJ3vpI4niN0ItwUzdQZEXhns
fDnbawW4woYKGcvi7vuZXDQHsA4k3FEDFua7NO6IEJARQCsKiRie3A8BbzXVVilvslEyv7d16cww
NNasim4ECBho8z1KZC6nVZ3jNaY5YK045rlvK+kaRmdxb5yYYY7oZAbFSWxpGsCMrB9oAyCw+PP7
cVz2IaIJFvUxkECDTOrCYUZi32jDhCVCpsnt8FZMOFyFitJaUSZfxXy6HYT6V3/Af5+pkjX/+R/8
+a0oR2Qwwnb2x//so7e6aIrP9n/Yr/3fXzv/pf8cyo/8rq0/Ptr9azn/m2e/iM//3b712r6e/cHO
26gdb+gHksAfDU3bLyPBR8H+5l/94X99fH3K/Vh+/Pu3t4LmLfu0ANC9337/0eb9379h+f779NN/
/9H1a4bf+n9p8FFH6Nr49VG///2P16b99288/y/w6otYAhQYsd4C9nb/wX5CtH+Bbgd3DXyiwFRo
GKweT5s2/Pdvovov8KLDS34dM8YA+dt/NQVlP+K1f6E5B8xkX8QTgMlLv/3xxY6/nN+vFcE0/P7n
Uxk5Yb4PAbDA9wOyHz2XPIgF2dE72Yc+KmsJsoHvaNJyRQe3nYfesD38hhs7+m2xlzadCT4nR42t
/Lo6hFv+GKyTkc2/BbsYNMATcLFDYgh4r/NvIZR91pc5wlviaeC7LQ+4/QJ32DKGaWSdUHp0TxZo
Ydxfvn92N5xZnLUFBRrJxZjpKrbWL9LuYaeAvGHTO7FX73XRWLv81oY4iyzargBLzgCDYbeL2udI
WcOzLMCQziZRmjEh81GX5XXE0n4bUNMYlRlCwHQEO1XprpEmLAAkzm3NOoGGEB1CVd2xuKHe0MHs
fvaxgYd96bV26OU3pYQiv4lK3//fskmzi6dU20JM2Bgbm+EBUwvCt9JzbTPyW3Js0Hq/ZpGN5HKj
wJeCHGuB/VwTmrxoA+QoZJAIgCzS8i1UgtBfy+3WNuXiFpERfqLyiut1fs3lgZ6WKqpKhi4cm+xZ
ifu1OFO8HAyYINFvBzkvHhWZ2SYMa9wTPo/uDjYYhljuK1BQSOhU669EO7rjVwA7C0BKjUm/oCsT
3U3sNjo/2E2ft6k+wSAjXxBeARctXJDFIf4ZNwL4X8BNt87vvBTVnlmdHW60cSCHo4P+7ld7Jo9c
IrrG0GKB9szkIK10xS3EXKfWFDbpJy40VlM8XMFYjLPA2AJYzMVYWFZVLJYWD68bvK9A6nAJwMuV
YOjrHHu/1FxGSNl53Hv+gzvQq/Y6tMlxrV/rkkNDkBFxaYDH4QLC3p+FQpWaVXk21Cm60niHvuR3
amZMbt/Y5TF3QGVxq91pT5pHNhRM/FZuKtcFXXugsA1ydvzYd4CmAnsbaZcBLcoTYL2iqC+Gm+YR
gvGOdEzvgFWFEEC3/cURKyDPHhhro7+IAxmWE/rTINdhygfzlyCnDUlWJ6ArmOrN2N8UjSeka3BA
5q1mg2MocA7AIYCNIRxzvnNaETo6fqb9oQEN6tuP1mssdt/m+zXA9uX9IIDwFmhmFTE0CGjmT2gu
0kbR1wHVTq/SY2b7R0ayW92DwWe1+Xth8tDeAAwdY0e45JiIUypplBFohDIUT0Vc5vVeFgNz5TZY
2BxnZmbnvEFDXaEHMMNeOyOYVGyxtFWwX/Jma04foyd55Fnc9N4ag/xl+IC5PB3g3JFybed3ISw3
9uQwbp3cqUz5NtnwdnO3Dm1bmU9tdrX7qkxicMMCGE4kM9T22TigW3QNHXUJLj4f1fz1WNSZOKkg
oUW6GdKBY+pKAt2RCYob3CFvK0eJ2t0Y6Vbnr4lzXq4k3lo4bOhGlRUkNmfxRNgNKS057M22AB85
AAmFbPN4HY3yO1Td/vY1iAQEmpgRfeMxyV0QCyhDOck0gLzwF/v5Jj3UB9zqEMbNb1uzfFhjury8
BZk9puSFmB4R/5xOgOs7qYoHKDpIbrdB+yRgnT+55/qH6IZediCoHiA7/bwK4btIZsEsKOMYlJpp
Us2fsiTq/TQiYJvonObRIUZmD8i2HCOQ/DLP2bkZyKd+rJzJiyBmZnT2sE3HUpa7GGNlhLsdYPcI
5UNpo0OKkp3KRkO6HO2IK0v61Ql+7krPx8o22MklXMqRT5HHYtLDnYVJvqsJWgqZQ93qgZF80c3U
RnHgdmNjJneiy5ss+CCbkbfXQA2X8QduaR40BzzeVsjCzAO5VmyjotYw8eodKtJgchYYORKUdJn+
0CoYZeHsnFmbecFAzkoxzwjkLBS3Vq+C8YHjHgq9NnjxmFJP7f1Dh6c/su1mFl5V6utAKrNC90nr
xNwaJ+Ly2HFvAlIMLoSLiK8NoPBe8Bg7t8UyONGWpfjQJwVFeW4nrsSXC5tNAjm3CoYAERfNHB+Q
NXHFB4oOGQz+updiQ5PWUrOXnhdLeWJhtp3R4t3DLWFyuXCfRKrpKyhVC97KoVmwAn5AyNgg0gJf
7NzxpllHBh09jUZ41Vpgo7FiqNho97xbbCqHsaNBDNT+3uaSyS/hZRXBJJBT7OcnBybN0RcgFXjz
ykQ3+3Qjjnu/XNsNC1sTYFioO/9uZDZ7eQrEw4j2b7RAcHZFrwq8CPmammV1qwprnuciPkYWBcwA
UJJWUPnn5xKgTQz8d6hCbosxmzCNsdDSEOOkRrVBHGCt7b2FGAD22L5jdCbsgXg+gwNPy5ag9Gc0
NXyOpJntPe+lDV431CLAG6C5CSn771fty3XM/NyZ0dlh90PQBydfRm3/pu6M8VX1eKPYK5vc8++A
+9kWzyjcHZSVR87SuT4zPIt4ghFQ1irFGWN35nTVuIkrgeoKnVqgz1tLlogXbyq2ll+MgQChsdrS
+dymcThkfSUy6V/Vauzglq1n7PhX0nN5FD1olrLX3BvT0eOg7gbqDDtzmGIuY3MWDJR5TX4zPVEP
NLNWBVglcEIrB+iS2RDfkTE7o1kdRYYLuoFSDYDKS4QYbD0gNxzN0U52SLpYtZfshSO1RguYhOyw
CgZcOlR4VSuonwA/enGtRylFxxeHKQDdTG21T/WGESMVpmbhNV+4rTFsC/STuJmzetUsOQ0NT3kG
z0b8+/ViPHEa8RSJSZPDdMcb2etw34GDBmRMQmWho+BedXnQrmdYqJVAf8HN4+nyp1n2jjoxK+ki
4YIKFIbgazIKMLgOwIusHKy1oc12nIzWfxGtALizQyN6HETAH0OzTUxi5x7/KdfQLs6scr/2zFzc
RadjY2M/GVstptJERtjNnxS3A1rEzdzS1lpLCizBAVMGWpctEVydqxw7i77k1PTsCqhrQuQANYKv
xEW/j3byD91GbsgVoL3nIkB8QOu3bAHosjrqxRXF7oUYnYhE9pwaZMr8kQuljPnq8N53GQSaXL+h
q+gTcijgA/37iUMcVlwKfxicy8Q1fqPmhG0h/4HdsBkKcdFD/9xY6pZRT63L2rAn2dxRg5MXj3t4
BhCDzPxlnURUAu35L3+JRmNodIkuqPoOq1fC0s5F6RZq9uzSA//U+Q5qWx4dTSn8EObyGD/njm+9
9W++M5mjJdr1nnpr/JhLq3di8esdebJnY56ncSFgzmQA5QKpYR2IKwH9QrYCSgR/jurr5yc2iliu
ITGPc0G8ciMB0O17zRXjVw9W6d7WhjNzL4PAFURjjjzOXjjhg5NWtKgWD9rpWGa+JW9qdNjnMMDy
kQTaLsmL7CA+AQltERnRUcbDYPyh3a6W9y+S1wiE0DQhobqErgJ1XgEXJYI2QQoQA7eVHQAjGKNQ
slEc4GbW6dYWXNm5tZkrG1ttlPEIi0APodgF+gjgQfM7YiqWdIhMDooymRXerOZF1wY5c2P6VGlh
y8Esy79y0za6USzZTb0y3UXOGrXoQhzEHnSgQANmnWf9DOenLVcAcaCqHjEqWuDxHX+DxyUuXLzk
EaX/gxv3zNz8qKGlOgn1EIMbwaFU3fKeVDgqupM/K1B9QwjV5NtD6q5duJcuBUQKyPuCIQ9MmBfq
aZOQxVXGBillAhoUH/UyNNrw4/sr9zI9oUFqAHUBDbIV+Hc2kzLfJSzzCxRMtq1ZqNSFbhpTJ8nl
lct9aTgnluY0LAptVLVMYQndeFN7TaPbVc3shdzZ2WjmPCytrsdTKcBGvy033IO/EQ75Nd4dm7Ud
eOmtzg3NvFUG1apQjtBpH4+7Ij6O0sP3y7L8+WAuwsMNKfAvZ3bieMuODrpC8Pl1fDu2+z56/v7z
l9wE6+QSGQ06eIvmnEWd2uJVzcMAZIsODHUGJsHBACGxhGplfd0fIkfekM1qCLCwC87sziZOlnt+
ipqvFfLd9phtQ/DXaHfooQQLChpBPfpjrTS0ZnLm+FOAtKUG2nLGCBEfnrsNWwAnw7XswYIDPBvY
zO/mIBjqKcNepJvqur5jQmVMdKA5rmtVXhZ+QTR1unhsxCe7QyiUCZA62OJcgChA/nhkQm+t96al
Zg6YNdrUVtUPl3zumdFZGqGPB6nyBTbAK/0pt9JD5yF1eiua3QN0e/6+szgzNnvW8wSdJuh8wvZE
0qyFooOm/Sy425VDwFb+PDyEbogAHjcVPZP6RW0NIGfAeAaAStDQhNSs7AHe8KVgRVGILferhdil
PXJqbzaFNS+UkpZiVOz53qK/0IfoRoZyBTQWN9+PTbgMfTE2EQTjIPDi8VJk3+VkjwxglUiHAGPr
zRobRbX80eZeGzxSUYcNXDk00QKIzu+b4UasDe6qvUVvo7XyJdhpvphgBD9gKmH6DvPkd+cjNxuB
otso3xDwU1P+Kt2rNtBJj8Q3tfvGYvzxLPiHfoWMNsvoH20lFpD/8R1mky7xSTei+QZYFn+fcwgZ
ssDIct34fqiLx+PUzGzHTjIarhU21M4Z0UIjGODxcJAGAArBBZOeK99/b3DhhoD04p/DmuWgFAEg
ro4w+tLgfowf1DWvuZBZw5MQ3MQqh2IlmCNnA2rwjBso20DqHYfE9SNg/iYKo09khAppjBVbyzct
WxSQUUEqFL0X80tPoaHCJYLItqzmJreCqf8s9kx/UXLkAemkte3JYpv57sTb9//szabQ5wEB5iTY
k1wZ5ONMRY4Rm63GxgsxFmslYWoq6CW7SJBLoRqDyQd22ifo+5r1gfcNhaKHRdmMb9Nn9a40kNhO
P8ZVCZcFB4fgAWzurASlXDTf6k2ix5w8RSjI/JLK6hWTmBEouXI7H4x+txazLkzpmcHZLVglsVR2
MoBjafxShy+c6tH+ZijxSEXEh8OnoR/k+3OwtGtA+Ik+GrT3M+4x9pVOHF3cimh3DjHGX30mohW9
EPPNP8CDm/2PtT2zZm4exuatCH6MDuZEUBdOFkuIKs/iDXEB99+m5tpFuBTSYngQwYD71PAImB1D
bdTDzqewxx5W8o6xtyYb8MP8g9YWMAKdWpodh66LmwpFWbZZIBMHnooXwH7NCh6aIMT4Cw0KCyVZ
WJSRtoXmDwY3LxYAsF8Anz6ysUFR5AHsA258x+gMeyswtV289dFVshJZXPKEYZhgjENnNnJCElq0
z/eL3GYhUHIwCkzck/So/wwd/77zAmhDmYysbnoFy0pyJ92GL6sebuFSxjHUoCGBHBha8GeBmxLi
jqjCrwEDwwbNLebd0Oe/W/U5C6HGmaXZrVdowEx3Miz1JtBwO9DqwJaMFv94u2prycucjmq2RavY
jzPwHIGZ4ADaWIsX0BLoWwCog6i2Vv+CQsXixjm1ONuqqSb2mszW8EvOGW4F7VHEmlCIYF1tOgDK
IHC4RwHCXnE2a9M6dzZlNtXTgKFqew3ilZD/+EooKrv1hNiCpwGLMqpoIFNUQYA0v4BbXQYfF6dD
SRLNLUhVfS2huGequZkDmogfK2O7jCh05FQgfQDtUaRM5+0fuY/9SnQ/NOh2D6kmGPxgZyJ/9A0Q
Yln/wJOe22PB44njDglw7m0Je78cN5MCJaZqD2h1BiDSWdWSvly7c3tsG5/YIyC8AjkF7OWNXaN1
j9jydRRaTPFuPfRdSJ2eW5vdhEEu+XnHp7+8aX6kKNW9Uau+/gvlyMso+9zUzKsMfAb8bYGBMcf9
h+y377DTHm7/QToT1hhXHgpQSB3M71uh1XMGmY1AgzlBjYb3Qku5Yr248ctaeXxhR8KAAuIcFCLB
az9zLIM8VJWiIE8aCc9Exl2QPK/s+YWpY9kPZBAZPuPijFWx3pG6C9geHKypY905noouGQFwQ6jP
rJYJLl2lfmZv5rioJhYULyK8dbBUEejEfkK8FNfOAKC+8ZeCzyWLIlJI0KLBDF7gAsFgAM15HjWk
fgvqK3PycrCJjkeoCqMPNwDfgbkypWsGZxtf79ShrXwYlNzmlc1nZI4OGsSdL4W71brBlyT7eRSv
i6cDnO3+fqRCEkqw1z2Ndm5VL6EDZD4aDsD3ZE0736pjwOnwSLJA4fhTVe3CjrcVZ6wWL9cGPrty
9bCttVxDo5PkAmYW7njQ9xna+4AKEEVoU25Ce3Wyl/bv6eBnJwRpjSoUCQafX0Fk3Iq2uq0/UEsC
SWZvyO//ZGkVBlNRIR4L0Mq5By0igeOq8WtpA09PEPqijfzu12mxx5+pSVbkcBcueiwuRCDQoiLr
DHJzblFssyoBkJrtXvG+Go3oWrJjJ9qnu+oN6rijVaDhYJXOe3FW8fQDChStuhdJ8bGQxpQU6Jpt
reQVDA8etEEyI3/kbc7jj/oKXHDJyzErv1ubvygGUQvSHlLuhgRiGL2fIOa00uPMjsDFEUH+A5g6
xL3qPA0D1WI0doIgwlDrwW0LYmpcvhmmNZbfy6SyDAArgAbsP0zZbnYURSkZBLkbQNRqgwEFElG1
R66JKe4jkLvjxenGe+INayKIF/MHcwpE9FjH6oKckS43nB4kyB9pZXsfFLFNO95Z2fkXM/hlA3Kh
aLDBRM5fKjUIHSF0DxvRJ4XmNDEayLMnpnoDdQvsQpTUVs/2oknGw8/69y6FNALUfji5ATsTr4NA
4FZO7tJurSZ6kZlgw8KKIc2D9rCL/npUjVMsJRYMIHkj8qJtegiRi1f3/l1vQbMceAKOM9cgNosj
+9Oqyl5JJ4FYOvpg1Son6M37d1XolcIzNMW/X7BL2AS4rGUe70q4DQDq5gsmlZQoyoQsuP+SmrIB
PE90K3usqyNFaV6+lt3BDnedzVmdW5rrUho884VnZw5fAEzCIBJDM+Hlu50rh6lD590nExmq5Pv2
itH1U5fYwLUTGzc+3inoDhp/6OGNAMiU+/0EXOYNvuyjbChgv4LBZ3YWC79tujaUP5neI0j7IfbK
LsDSXRVZXVhNDPRPQ7NrLxg6nY6S9PlHFB+goRcRDUgjgXpGWssNr9aS2+xWu5zbP03Obj2ip6Tl
E+VTrbdtcc+4IYBzMJAkMla20eX9g1lkqQLEnnAtaF0536o1pB6zpFE/O+HRitD/hjqL8+EKh2q4
Y++GdfHFy7z9zCK7m04OR5iJFDSc6ie3FZ3cgjCog/7dB0QSYQF2+94Z7Mzi5Wu8ADfjdgTPqb2y
cZYm93TILMw5+QJazBVhx6uf4gENnICjKmaZ3dxqFriWzfQ6twtwof4V4aAFN47WfEQQ0KYDHcI8
NyLlUZT54a8D83XJu63deqxRgvPAyrRZUzf7ypzNd9GpwdnGLcYIXEWFgo0LGJ7H8qMUSngJSkDT
DZNICG1w8K669aXpRT862qWh5wM842xHTXyo0xp7dwBVlZJtwU/XPNeM/Ad0Z9+v5JIHAtGDitYT
IA8AbTpfSL9ti3qK5E8m3908qPAA/Wb9/F8sGxOgRNM0OiGh5nrRwhzrqZIig/FJ0pecvqr9zfeD
uDyB7PPZ9STjH+yO2XzlAfpZhGaCHw3vyRPD+Ew/CTL15EY0q7tpH60KSV2s0Mzi7ASmFTSzQAP5
ie5P1hWByqGRF6CD7vdithL6fXW8ne1BBZTveEYz0DWqkPNkZAsZYAFY+E/O5WqWU3JVR/y5hyjw
bX5kCZ/C1SGGqoHJxyBm4RKTOpwjm91eNvsryUvuyP3KfF+8Yr6+EXDgrCfkUhVl0pspCGrlQ9oP
kCam+A7iNQDaNnEzC508a96GLd/5BECJnWFtobmJcz/PJmSRTmXQn310TndFIWkvGcpX9nedLuNy
o0KtDuMC8o616X2l2078GlCbFQjKpo+pOjQ4ez3/sDJzF8ld7FIVdA9MFm+BP6bVoQzW6O0HO2/p
IXKLK8YYEzirGZiL5wmSglAGQU5Elhcqc2kDIm8ia+8pBOrGB1ZDRiUXEHOGpFmNIxYWCDq9GiCY
yNGjV2R218ZiqHdTUb1jVB0kNVhBDjfBlt6F27WMoPD11JnthjNjs/QIqC78OksQhqZdWT9SMdLL
4X9J+67l1rFsyV/pqHf0wJuJ2/2w4QhaiXKkXhCy8N7j6yc3T3UXCTKEU3NfquKERC1uv0yuzP2Y
ZDzbyiSicuq+Xo5M5h0Sb5DDciH3ZVvIRhlB/TNBFodvmNAzoiGM+fIL6pwSONV1pWACl73jMG1D
v2LiArSxtqJ4LAe8UzMEHQ9SeA1aa0e/jDUf4tgM34MUrqj7FgzYleSD1rsdmRFk01kIOki9lipV
eB60JBh9HR50IipkHMDZC+KrQfWV+lB3WQGMtBqDy4glYsYXbGXKgYR43eCFughAXlv4FVS/Fbdt
jnwF0tqQJD440IyyEqoUlNHgsFrJCQM1WhKFZYMG3z6MGgjFeuAiB+rcE0MQDxPgeLjg2Ig+E7Hm
WIdMHzh+KYz8AMTLqFQrlCXz0gFAFldboIOyMtckY5Q0TxPBThqHqbTx+BOTlhpwis+QDqynw27s
RLSR6UFYoS0GMkV5XHGkZOSa/QxTdVFhIfJF10pu8uK7vuLbuZSzoLeMUetRnUFReb8hsZR2vGQp
3hB5ERE0T2GsHCzZ4z1UizJ+C5LpEhdsJbY+6kyhx0mPIOvzxYUIJtHyQW16V96V8shBs0XKqqgP
zFhiRCknEJED5aEehXwTJPqQhqz8zKKG1TtiNpQo8gthxwgWUxaeB1C+lrW2UI8aBAKjolDBmqn5
jSSXplB0fbJsJJAmO36jMQ2YpUG/HickAq9m+KmUqs/dDVUvqfsBH+AKwqZRAVmCdIgUeGaKlu5a
KMdzz1CxCEeeaHWej7pSyp4KruxhSEboUtRV3ZBAybWkAEt9WDUAZbBcgpSCzHqRUzMhRBl0hYkG
CGRk0sBHkuXJEsgnbahgSj7kOkAtDOLCTsh3bJe34XbMQIq3FWuXG2WTd4Wa2Q8B/hol/wpyRi9B
OJ6iiIaVEygPKSitIWcB8bViBQLchJUMiQ8ZBko5VeYJS98NO9kU/Drp12AA1dqV6gp8+1SgMiAa
aeLRLGKaeiN6NrUqdvPQTApGbS01L8buW61AltfaqtvUQmdUEBKiVNRc0yB8VQTcTbXfBfdt1bSg
oR6qmiFMwfnCiw9K0vghVjIPYIZQVkeZtCNo/7CAEcf7B3C9xk1llCVUNjRwaWsa8E2+Uh7aIoyg
EsaCnhV85kwFsZF1o8ox7vcu4DoXef66DCCKwPLyNg2bcIS6SwnCOFQaki4FC3VRczmFVvbgEiTo
/3IrU/Xlqn5IpSpTliDWLVNpV7AMIwb3MdQg2VXkgw2HIaMKGt/+MY14KUK6Qx0FSJSGKoj3grwq
42UeBjJI3n2IUWybtlWgoV7EmgeyXC0pwagehqri8DLEV77LAIux7YJSKHmS9KqS+joaRiteIJpa
h6G/bdIx9USdUXFsXEsV2757FnxW9c3aV1zZ7MdUa3VVgTi92UiipyWgdWbB7WoIUHkG1yjoR32R
Ja4o9r5EaqjV9VYKWlpZIdgGQyGZuBKVIjShZwDSVF0KcREHqK4FXIumWWtQeZCUa5avlnnWg6o6
a4KhAikvIzT4FVJDASOQUD4dPaFa18gNyZ+C6/eQNGHdXtrWqlZWOzAH+qAKHiumTzdixGv5JszY
xi8MtoZihSXyXZvvc4EZo4cMlDkgc/C5PMjhI1cBt2xwttx71uu08Bl0tFW6C0p0tW2zAtS4ipMH
aHIAj3oF6jpIOLTCiK5SJQU7v8IoRWqh+SCQOPChBzgsP7/8NzwLpFGgNYnWQVDHTR3tMRjFXPTx
RGbeRvPHJTebp7ly5WWUyM8s0G9w5rv4QdGqYNzFIyxZ3E5cijr/FZg9CaDF54JcinA2a6GMhUTG
bIr52iG8tC1d2maGXmDyPvpE0WzN68U+QNcG5YtjIKa4/A0AO/17Ex8AaRsF+WWoTUH5dOJ+D1KJ
rkjYE23wSrJb8OiY3RNHU9s6YBa+DrKxaL6p6trpxyjRQiag0gqa02miOc0LUSh4/xMyP3ZDmFZP
YTdYssfkQGGc+Yr24rCLWffqhi93YXcy2iJoeC6NvU/KuSSalJcF5An2iZJltoPrOj9Lt9HZICcR
IQspGCEWQiwlSkFvrExSdLgGaNdjbIAS5YVM95A9l+67RlxQWS0N+mjg0II25dX5gC6JF0beJ80Q
qc/yEn0/luSuG5Re0T93yiUIxcKFoO1cJv/63FAEJLx+Efy8vKJOBlwmTc+D9f+D5jFScLVACsGe
B3hd71jIHgKLB2ccdUQkHS9PSKylLtqG1Q9NhMxhC8cGvbYQqTF+vmXmrEzugJ7rAzjoyofo3qWo
hbLCOigf/ncmJkc9isA2g9TPR1GAKLWDoCmpCgkaNI3Wkp8tXSdfsCfQwAGCT6RJ8WRPTPUFI+eK
pHzIrzSfLj7jTe4WIhr/dCgUgJR/gYqoEUHQB4wJc0Wl6/sakDDENKxEafmukvkxU3o903Qf6ivX
r4KFsgotTiH0TlPhiSaW+uJu53biNT4UAz43OjnoTKSd6Kw/0nW7BnH8ggZt7TMPCO78tr+GjgDY
j5qZiGgXRFNoHrnckQN0O1DvUT4ozpg1OdKPyMlqb5QZxV9qko5C08x63phTZAyQuuNEILquUAFD
wvXQBlE+QsjfdlDx2Cnb9kXadhZvxSZIyz0jqGds3jjctJUQC0hjRuS5LgeZJb3U9ar0wS5LMFzQ
/mOA8OZv6OuwXkCyACyBoKMFh+k0Q6G60iiC8h1mKLQi3inmgEbncl7Y99YUnhma1gE1uGBQKQK7
MjaGwSTINXsmkO/KBj2ELeEXvi2/z2K35oxOdorAdqyH4tYHLVOUn5QaFe1whxIvQm2r2+5lFn5H
9/nl847pRFcLSIlQeVKneMZGGtmRG3pcyRqh/eSA3gUObmU8A7ODu7lDzmxN0gluh368QOqAPS+e
xWf+Hjo2sOjeuesKbb2tPdo1arolODFmTV/7E5fDnGzOIIiaSk05nEDVHtfZK9V0FJsP2rHfWaMp
qRB81KFHsNUWMydxZoJPBYYzXzGTWi3VPP6jPFRQJVznKHd1oMI24a9RFtpZSMuNd+l8QacpTNDb
IOnWdthBqh0H4GrOgHCmUC46x8EBtN7zh/LaJrKFqGTjgsMFAHD65dEPIfw2Nmz5BvErN3tTg/0o
zFAtXJ8LagHbE7UIKNJP3ycJTOB+PZZvCfMcIE0kqb4xs07XFtDZh8ZklJTBPHYlw8lBjgCZtfjN
BRfY42j0D8ESerXgPwqADrfoeZjLr922SOl7ebQO4Na8nLVEK0ctY6K3UbaD7NFlspkL+cazgyFB
iJlOmoh62WRZ/IZD9BZEkOPAuxMsqg2IIR5kIi1PBNq72VIVPb+Xd8mlvcn5LlrQWTFh9FaYLeIe
/p7eKPkOTeUoykvLwC7BF17r840DswOdzOSocL2cCNEb9Std70T8ANhyuaahQnPnL1nl8efdcr3h
sQspOzkIOZAtmVaNPBFtmgDCvfWcfAdGSm8ozQ5Kc3/biIo2BQmRJuWWECZ+bN0AiODG1atQOoE/
kKQ8RsNMweO6nAONWxSKEAmgMQlp8unMgZaoKzPuKNo9wIMt2CdPdB2Q0MCrV5LelBCBNHOlsOuO
OZjFQQOP4E3NWw3icAkSBcfWEizFCq16gXrYpjUposfVmcVsVfzqFp4YpGfx7BZm4X8NbVodlR0H
noPMlhDVcTqFwM0T/dE5uzgGCsBDAs40HBS4KNNjF0GmCLm2mM4paiiM2Vjd+jcuerr8P5mZnLYq
lYBvq+IjdSr9Y2K2i9Is1pyegKX+N3zYGzN4MarJTqmSaMgkmBPt4ZkWZilRItTWf2sGb21LUQZM
AzsEviQ4oi+XS/VQmgtE5vCL0bbS1R7zWBPhnnYi4KF+gLpMM+c031g3ShUh4cAp4o3iX9RXITSY
4VnS6FQF7XHllPZsiuHq2seWPzdDJ/psK46JV6vgiviQIFX1jsIHtr+/A657ofYWdWXZxdxDc51o
OJkUgLzBPYK+lcnaQdAPzk8afAiE1anXDGYcMEqfaHv1oCUu4YFEGeaaj64xL5dmtQmwyK241K9h
1ncEK0dqowL9hkvE+VaZG3sTU/rf8VFm8PMpjbJM6Lk6/PDepINiFbZilqCfwm3C4yTM3iU3Dh7a
ZNDAdeKPuAIpl/0QDVCOhsvct6S9QwcnunKkpfgLozx/n9ycx3ODk5Oedk1VQIjunV4oNG3SLrs1
D4apOaGEW9cyMn3YIRoIWAUcgst5LP0xB2me9s7aEFF8jsEdGumeo5JuTTNg3mxp/8ZRuLA3GRh6
jSCSKwnQ7YX7Xe6H3Pn5Bb2O8lHFPx/QZOODj6/qkSB6523ugFQtGlKgdGErSwoV+vu1c2oMKQw0
+tJC/TTv1CtyzELsB8aQEUZKwbUSh/bQzs/blfsBSypeF+DI4XuglfdynVwh83yOYd8lMLy60PBb
iuIMRPXWyqggwafk/HjFpmXmIdRyV6pGrAw4xQQIVEV/O+sD/wl0GqhgAw54TZtVKuw4Jlr3rj00
APwkew7k7PwxcAR4p4PzG0guunkn7yUMgkocTwp6P6eXIKug3jrG3Xt/ECwkDoz+hVtRtnT3jlID
BGDFQ00bCXwQuHt6uhwWoY7s81Z5LMy5xrNrkPxp8P/9LtObsR4HHoJ73Xunp+tG7y13+S7rjRns
IXBvugbUvIwCeERs1Zgse+RIZ18herR+mI3plekKXi0xWfcuv4a6DEVSnTJOqAbALSTe+9aHdA8k
6HJ+Ga59dQwd+WekwuAcXWf7tLADDVRVvNMkQLCIjUwfjr3u70/gDIPd/3wDXO9jNN0D26rhKcLa
TxmnxKHKNWGM3jkFOWD1RfJmUrQ3hoMChQY8IvAfmoAG8MujWIC90Y165Q2q9RZr0itTdjxbJIyN
Lnpn9oamJ/ty2TgBKDWUohFlS4CSXprzpRa4CF99UzejJYJEVV2HW+oRUZq/n2ducncCkSNRkRRM
G8iq0ZIj00vozE+RKn90x6o+UDwe8jQ4nv2Cus2pGVhz/H2XF9rJFlQLsUAaYlU0oU4utNqVGKnj
+4PE9hbLr0KvNfP47u8PCJyEAlqXQNIngWTtckB96fJNGbMH7UFGryC3ouimEXIacJhXs2mYS5fk
14jOjdGNeTZ7YZgnpQhjwXPpQI92B+/nUDixGe1ifTaZTb/5X7vi2thkqWo15CIxYQ+hk+0FgNQ6
8U7bSMvU7FbMY6Pz0hwOd250E6ymWA9dCNnIg7CTl6DpWILP6oFOpL/8DfdnbnQTrwRNWpoUYXTK
A20TLDYMOpKZDQXA/Za5ubFNnJIGaJ+2TNlDhNKYgLGpBr/rwFMMvN1u9hqeG9vk+oC2I0SwMZHU
WGMHS1BurwdLACl0tPuNqZwZ21QOpYJUacNgKoNnKpYQ7igPcbLWbJBnLWePwMzYpoc66/Oa72HM
eytBevzLmGQDyosAdZ5XZBLk/HkIaGM+3HK8LNOrvi/4TIsT7gAdeWhUYjZTRqcM5mFCkf1G/KoZ
Cx/MqTO3ys1R/mV22j1RD0Xdhip7EG3m4D4XaNEXP2OSOTUYAAnj1HPtNZduzH+GibIxeMDgpAuT
7RlK2QhRaxw9xuLFhxCwuTXXp8AMVSQsfHcuQXTZkvKnObibPMdBE+8KtQyQrJR6HbxnCMYZKkgp
Cz3yMEhokJaY11pPkEdM5ylALx+6X3ZpzAOPDcUe5Ngu7896LAKArkRkAGjCBnKRjdXqnUELZpFq
zazhpZdwbWxyWQNjD5QDKx6aASzJIwJjKhFmY+OohDfKDX1eZ4PjW/vmfICTOztTw7APevHgxUQF
30kF9VBUBdSdS5glBbv/f23Uc4OTO1uVM6gyi+JhsNXooTVYkzaDsnd1+9Sb9E2fc3JvTKqMqpKC
pC+2DZp5L1dQzaArLdfBsWyb1qGUdqzcdIuZlbuxPSnxAEIhAfUrxBKXRqKoynyokhyVB3HjvVFH
hW4W1OM1RZcP4BwBDaBnzT24N9wV1B8hYIY4AnIe0xqL6LdtWifSYVQWPdqhPeatLV5nRnbjnF/Y
oFf5mQPBxH0k1o10OgD0TZcEZ2gddZ04JRlfaVQJ/XjIpKgNpFTJjPEbm/PC+OT0cZ1fFoEsHXKj
gabUifPXdSg3lgTsuT4s2FlqnBsvE+hUIGUKaArQIdOkaS/GQdX3/nFwzcHkkDetFyjP+SCM/h2y
g+sFhLgn8IE0/QzakWn+3h04tWGj4iirL7lgiMpb4M29C9cDggmwXJ04TZBQmZzvMEJnzViXyJdG
W/C8U57RlkBiwRxff+NwX1+Xl9YmhzsZIJHlNyWSwSp4aSobLbnIz3a/kb+83pcKR1kw8QJRfppp
ajbwPUjQ15i6ep1xayXa58lARKhZsfXcprixSkifowcJ5I4gRJ4mVLrWH0I/7o5qZrv9Xd5Dk36m
rHgjyEHb2pmJyc0/Dl6be1GHVfIWSUJCi9b8mMQEpwdaBfhx5mDdGhFUxkBwAAEF1Aim11WttG4v
w1z0EmV7GQWkcC7KuT666AqgbDoi/e8Vk2Qo91wZtmhiAvWLB3YBz/S+qLoY/GV0N0pz5mgO9zL0
OBFWSjJtUUGyaHJTxC0kvgFKOsbaLoq2HmSOcyCGdnVekgJtHaWqox5tzlxPN84WIjgBJ5d2Ul1t
jBwWxdJtjrUhl4QmfKG97YRbl7ToEJt9OG8s2oW1yR7x6zCLYqY5yhHxFPhAyNgbqOocAZ7NMkL5
yEu9Q7bo50GeHpHJzCJJgtYYVL4h4TDttJKZmB3Euj2iTwE3Pii87gBIhOcFbM2aN5NlYsMHgxay
u9JUXZORwZ8d+Y1bBUzd9BtQueAr0sIyAj0NIgZ8Be2DZjQ1vYVejJOh86g9/jzcW5MMjCmS+Ehv
ALs72UcSF2cFJC+PUmJ54UcW4XKZAyjNmZisI6dVScrV3XEIHTcE0jFxPG1WcJL+kemqnY+Dfomz
Z3uoOj+HhubpQmmxYqFFkReMRMItPYGaMXunTFJQ1HtVwMry19RN7v6szeQyTqlJwapK7I/IBtqR
FtujVC9t10w04+fFmjU58e14VqnVvsBq/clww1KR1Mbqo8UA9shuUafW/9LiJOxp1MLT3Ko7VTuD
RdI7FJvb653qcLoAi1w6E/ncXEh0hQLVgqQUFFQuF7IEHLrpYFAI956Lqqqmzkzire0IjgS01lI9
JDSPXRrwI8WHYFp/ZIYViNf0vtiX6EWfmTb6Lafb8dzIZG94LRowWG84chq0KcpHNHm8ZHq7otRq
gwCyENaiFVx3z7PzLe+3ZvDc9mSTpEpX56BYO1bwH43mWYKSLm1XY3fuA+o9EH6apz67OafQTMML
CxQrGm0v51QVQPJUp8PRfVJtekciudwvfR9Ma4LOkvYLIgqaUcxd1XQSryb5L6tTpKAkBGjFSoaj
Kg4GUyzzHCRvgBGNyZz7MFEm/nXUwSMHbSeAZa+BVikrpf3I8DgF3IHqzTBmBvUGkIMFS2HfWeg9
0OPX1iyResh1DTnh5tu/z+ZKN7fGe/4tJkcjTQKkUXn+WB9ClCEXyiIEh5Gwpb2itHZTrEcUXmch
fDccG/7c6mRto3BE2qejY+9PMq39O3Vr1BPpTGBxc47Nrd17Zk6mjs/ZRc6ofFDh4oU5pATWlS5A
jk4fbVrBbl9zPXyarR/ODHAalAQgKUwiGdMKfjnWjMw2X3qbEq6ouPB7IgGTM+Ni3Dot50OkbtbZ
EPNUHOUGQwy4e6azfPclFGau7VOQPz0a5yYmz3oJ4FEG3OeR5Rg7l+uHALDjMXyJinVWlMYw5oaX
9aCKsNE7RjJ0IWrfXreVEhCZNYPFx69omifxUJhpqbsV6EPUZV7bY74StbuYE43AW7MeOK16qwqf
oaelRBuBv/fbIztGFqNIZqfwM7M2Aaf85xCCxRkSpXgfplhEpm6lLKx55BxKeIPVCF4rWiiPCYib
g8d4USJAntv9dHNfz+NfNif3eBS3bT5iHkP0GIP/CFA6fzFfFZywXfw5NPQBILVBQ5TpFuTkthyb
gUfwEG3FN/67sT1TvGt11mos774Ewoixwd+P2lYkzQoszFqf7McuUXp0BPNHrzPEZW6hK6Wx0A6Z
oElNR+y8yRyQFm0EEq5HpHS8lKTdzNrePPRn459sV4bzqhzVxGMX8USq3wJ/xqm4uYxnf5/aPztx
Q9JUEtdQ9rzhdRD2Im9plWfmeWCyCKQ5QVeHrxkP4OYhPzNJf35msvX5Qs4wqfXHiR8XmzXYBCal
bECcRoGggcHvf7Y5N4vTzYoaL8djlJyog9Md7bXVzDJN2lV+7dMThznAHegjlCbrFKZxnHm4Kil+
kCb8GGHnv8uE0yUgPpGeBlYlR3CoGXPkYBOIzLXlyQpGohy6Xibg8GvQclEWVNxMdGiypXoMkUWd
rRDRTX958jFCcISBSlkCdGvq0kioaZSNpsLV7kxkdvTAjGx3wVqpOSxmo/nrzaJSugQArXExU9H1
y83SNygDRGPyCgXf2JJl1HxDQ9m3eg5yTj2xpCWPQtEcx8X1doFRSMecpC9AtzNZzKQVIMFcZ6+F
gu7hciHJDz9vxxvRyqWByZpx/ViizTl7LTPSxKBOp9SmNM/DgnuKUBqNuYd10mJHd4kGlmt4aFRe
Gj12kxPAZXWTiuV4BO7IQkp6GX7+wuDjPrOLNVXjS3btb3ClXK/fpd2Jy42OdCGSuvE4+vuhCogr
fJX+48+zeR1RwMRJMxtwCjQRTlZrEERv6CP2mCmdGRa5XsfNuhsFEwW5O1kN95UPhcKfTd54cS9t
ThYwbaRcyHz2KAEUsxvM+ChAqkF+TNYgtNvEWwbJx4U8c4nd2DUax4LDTgUCQsIBnMwlstSaWHos
YgnZdm1qUXwM1mi0RRjvWXMXy42VAycQ6iWCCjLHq2yPVqbl0Lbcsa2XaQF2fcWK1JmVo7N0eZNo
YLYBcB3EQACPsJPDnbUR46Fj+sgnD5yLo9bwM+tEd/WVAWQCgeIAc4wgTnZ9GtY+Zck4dhA9Kdp7
V7ZDbwNyD+PvbwegYP6yM1kZ7MAY2jH8UeBAlKeVqE/QJuiPwTPib/XX+kDExvzZ6vXTjdk7MzoJ
ejKlZnwFj1oWvXDBnR+4usuDfozZigX+lyx5gOdPFv/PR/9/va/s7tfMVf/+H/z7I8uHEnQq9eSf
/94EH2VWZd/1/9CP/ffXLj/0713+lT7U5ddXvXnLp7958UH8/T/tG2/128U/zLQGV8J981UO+y/o
udQnI/im9Dd/94f/+Dr9lcch//rXHx9Zk4Itaf/lBVn6x58/cj7/9QfO1Nnk07//5w+3bwk+dxfU
H29gC/iHU8Vv6Wd19dGvt6r+1x8McpL/BEIRFBO4aAUR5IJ//KP7+vUjgf0ntjgS4OAtoR56mpW1
j8/wwj9px42sQYQQnYpoyvzjH1XW/PqZ9E+amT8lDlAawkv4x3/m4GK1/lq9f6RNcpcFaV396w+V
5S/OAyRQaSIeFAQ4C4qGJp/JPo1ize3VwOe3XYmQLm11wScD6Eys7nvwdw0pX7U7xvJ54j2MT7nu
R8hd95aIxsbEDF7bXboeFjJ6aUqn+441wrnLbtCVx/TJh84Q++2hFF+C27M3eNPdlI7/4ZkIouza
qZAhVgweLBwo1KsLCZyKvNGM5iBbTWZmW9Av5ozFZOtGWgL2HSmEiawhXYr7AJqTRiAsqAKPYCT3
0kEeB1Kji9quWzIi3k5IbcnoFoGMnZUj3FeMAZ1sGbyT0YiWJ/T1Njn4O5Wn6Uh4EL4VvlDtYRol
aXreWKDk9Y8NPu+MRoqwQhlBBpkDAQwZ+Kog2Za6/uUqWqjAFvUv3pe3ZpBN2deLfiFY0Xcx4KO0
OV/ay2vhPl2ISMezJnoYIehHWfwhKsh+gsXyqDoh2kuo6DFjQubjvbEhl+vsGYDty3dlq1UEDZ1U
mlgzx/cyJfmde6++gunAoWrT4PnpV9wLVow3I3wp7x7fPATLKJrCBID7vMcc0h14exqiVMR/BgEu
i+l7Y0I9iYwysFLOzNDq91K+eK9VRLiV/6A6415CERC5r92x/C4X7l2Nrmpebx9Tl8Axuc8/U8sH
3gCNn0FP8EMoIcgdiSNdMxmkz6DBBNmg0KhX9ItjQYx0F/UEkdp9Z4vQo9hUFuAL8SrajGR4Ci0N
GbeRwIJRW+p9Z0JXdAV9BaxF+tC8Fkijdnfa/WgGTmxwsEv7tTIb/a6Ybpon7M3OSayYgO0MeDmI
zYy6ZwvvKRALG3RsLgqjXFH8bKC7jrLAJKELpSWgJsIknjCRVvYkGgpqNALEnDKoviu26LgPjM7Z
w7FkSbTylvxdZ2lPXKgrrqFsFRilxRzOFF0K0tPj58JuneQerTvIXnYVoazZDXo0IPB8HNcgCcx0
gGYtUCJ+80BhMqaiU3ZIOovamzJsMCzqyiZkfFchCBajC2I0WuDISAwHTXLQToItFFscp6cvVHcm
OJSLEYRHRmOwlltCHMrbjusUIkISaGvQsyEDJuIbFVqIVgin9A8wDJnYSNgbLtGeUScPgdDvwBEp
AlVMiU7rlaKHO9WoTRQy967VQGa1f8FQdbSCeq+q4TnNmn1wRdSJaTyBZN5GeC9XyZr7DmXDtVoz
VVChpI0btH2VdZfFIXT1BNLeEFsOyGgWu1FnH7ilnBFvrb2yVr6tIaMJzrONaNG2TxdgwLW/7HKT
x0cOg8UaxS5xgnUHsTeo6WIqFCME8xOOtGJA59ADH89bAU1HDIzTPQy0QROHlxPfhxYe0NLdmqbh
C8f9RLSwFu80awSopDlmKAQiEivtgiWphMzgAMbh/Et6guEeOEXUrRrEa9BiBZJB3roH1+pB2oWC
gp6gavGNNQedXrGLF/UbSK/UpSrqIkek+xaRSIWsn6v3mY6BZiD+vfN0eZWpREl1cMqAmPABEjfy
HkLBJmWOFF94o1d0ZGho+xBavuz74r3xSIb1xzAC6E+ZKiD7hWS49rCUzeSZc+K1+4ZCkY5eCD14
4yHSBYmHcTfspc/AgiDCg2Skju/wW0DEj5JDNbWbVWQp+ZMXWp7wxK4CgwMtluGaPDhXQbMsJyQL
9XDdIpPHFHrbwGfl18iUOty3BrBmNVioE2kcNhCPhWDRPICco5EtOlzHsu29cePWhRDwRyvr9Ws5
EvnQCND0qPUY1+NT/uSazELrwOOkqy/1U6oX74U5NvZodKmh+Wb2pgQGdB+JlllhZHAFSWQnMMKC
AGmOtswYBcTku2VIhoR9ipcCCJNlVROoLXMR2qOZ7rFEHtJ3IgrJiHVIYaR285A+ZSbk6wGbwmi3
LDa5t2hTXWbNSiJF9hkLevSWYzc3JMmNOrLBcs9xs1JHk1L+9Ws7cdBqdBOUQh3w29AZnim2ibOp
8HmNFAccQ/3MIfnzsT9/3CfRwbW1STY6c/kE2nF42ynDQnvSFyyMBL0ydM93L7MR5aXz/h978GcA
YEY7KD8ZXee6vJCnGrelgLjxET1O7x4uOcXOt6fz4M2369NI7i93/trkZIgDBF16LWK4rfTQA1il
vdBXAU7MMrsDQG05m+m4rDZf2ZvKUYN9qKu9EgsYO71REQqGraG5TUFcc3jzU472h7FNO2hGxhMi
kBNyW9o9WWxpRrEAdJpOqmbW5kfyJEO+XSXlMtdjPVvUz9Wd+D4Lkb3tIf53VafBNHCHoVrHIb/l
0XHVOzSZhIfimUo6z6N/JRrgTQYNGbdTizs6HOGe4udnqUClzdVWLGp+wz2wgx6wDthOiSDowiEF
tUsNeifJ4oGW5Qlfn/RtgBrZ9InJf7Co18HHitYtuqjwWn0qeLtxYa7TbfWZOMpGfvQ5ZFVSnPEl
x5IEfslRfVReBVwp4Kl0QG3IcIt6JOOmtGOb30PxD25mL8yEoLcW9mKMdMbPxlhpoccEXoMxeoaE
p1/QpZYUr/2qfOlA9LZJVYKiA3hmNg26IRvSl6QpDQWON3y5Xh/5lQyv7b0+/nxfTCp3p8198b0m
aZOiZ7Mxzyt+g8KgK0EcnCiY79ryFTvk9TTSGVOwpYGMALRs1u130RLtm4crIayK3IDXHX7NQS4g
qDKzIeilczZZuVT4CURd+E2J1gQkxwaiYrYSxhyZZRU5qeZEnCMUx7i6bzRd9h0otga948q6DCHF
ryyyx5YnI2+W4MOudT7aNj1LZFzuYCFM9bgmFUPaatuLlqBAFH2fIIrJTBlNjB6RfTA6Wq2iS/7O
f+Fe40HvS3AP8bpUeo6QfTBuq7uCmUTWyC3VwmAAWq1tLrEb1RZKK/GNBs+OYnjDgzdakaj7mp5V
hl9uGZG0T8FD88I8ArQzQGjhDu8iC481tJLqJYcq1WhkIOH5FKAP2zrofEJF9SWtdU0lLFwr2eoT
y2XMofro0RHGG5m/GfGWfASANbk6XnDvpfjuq4WkkQgpRYmgKoUQBt4Hv8E7LxnBc6HqAo4DeIEL
iy91bHjpocKXDxeDovtgYneg4Q52L7y/1cp7H9EmOCy69A4++rPlbrS1BIpNgaQMZGVHjbAS8ddp
qnvM2nvHIx18S46am6AOQmjY5xsUx2TRLnKT64hm4Dv49w1LAtVKN6pk4+UFkWAMX6a1orfQJe59
fdDWGkRQWEMbUC/unwZHteI9hXfye8WJfFL4JDZTyHPmpC304SP87jhSfYgNaRBZgQbnhPUoOwJM
y3jniY70CWFNPXAkbTUugf6KnOxQhSth2y6TNaXEzVlwlmv3QIl1jZ48ujypStMTCHa7hIO45sze
00X47CAjw43BEFchcqhnmQHdg59PJAeg2PX2p8E+ujVlsDigrH65/eNmUFw1zbJtr9hwBLMBM60g
+nLgzqhPZWkE6fdgis9lY+dGbLt6t+zGhe+/DYjmVIUlEqYNV13/GKO7DK5xT7RmJWM9n4YnsScq
RJSf2NyisZ/3GsojfsNRlTuEmZnOPrFAc4VfnR2s2AIhRQTYq9vrpYw+d9kWEBV+drHdgMMlGY+C
TCfloS1UIJsRhZa7Hl55nOW62GYImuyc/aqLRRXbjPKqBYi9hfGYD62pCL0pi0Th9mUT6U0U6+VD
FJH6s32I9tqq2lSROYLlzifgsVCLNWgMVzk6ZUdDAEQcfZIWjTUa46tXSf8S4xTWBO6hU5GxMOPH
BBq9nof8G4sgoHmt9FPobCQbbTU8VZsR0Z0pSc5QPQWxPa7yd3/XUvUWhPDDt4Id/KWAXbt3gs4E
wwDx0/s8tDIcV81iWUy4cid46zgF2ycErnikQoADZe7ZYpUlYKdQ9133LnaxXmQ2r6yE6KlLXiR2
Kx3QmR3WTiqChtMY1y14XHgCGCkqUr0LvlizbIl6D2Yn6QNZh/z/MXdma45iW5J+IqpBIASXzahZ
cg0+3fD5yDzPPH39xMnqyvTMPlF91+fifJnhGY4E7L3XMrNlZgyc/8lmdHszSZ3iOdvI+8hK3QzZ
ir60J9oHfi7PyI0NKMNtkdfxLnipFkYHIStuextHRACQ8OLR8KGmX4O2FM70tFrPOiXlNLnMhNxW
b+Nzv0/3q4OUMnfTn+u9YjA7fhy2LYm/HZuMWXwDK6p7/66b3il6rPc+ynkn8I3imODfVdnSUb/3
jEwut+JH8Ig7KcE4teOfJTtZl5sl+mmc2HOj1Nz2w+eys00D7d2HuqdN/Jg7Y4L6OMQF6dY8+qlZ
2eKVPs7q3nL6PZyt9Ln3yxa3TD+Cu2gfgynJozXbt4zsDxpZqUY6OiN2oR6NnmDXTsMMQ2Bp19y3
F5Jq5ASztM+NtA1HJ2ZjaM1guRPK90p0PVzUG7OJzGW5a0RMeffh6lEhkLfsTSF6Fvo9oEmE5yLz
9N46Dx+nxVoqnobxEizdILeS5py3D0G+7UsLLWIqcPum9LsnbsKoZggjc3EUFh6q73Iv9He+Hsaj
/S32DMlmd9v2G3ay3lq95pto5Fg1C2Mc4bWW5hx6XO9YBgavWiNuJlN4rd40p+G83rWfvil9e6T7
GtlDxxqzaLZXbv+Zn/ln2uGw4ALSQfbN/tanTnme+gun9+hR8GjrpHGqN/6rQVwvuMcvYv2w8E4p
rmwFe4+lPufp3N0nNMS8amb5USu2iBfEaGuMRS+M3okem+8lM2+dm4nrbABGgd5p3pJH8ArgtNQo
uOWKGeVugTX+pXP5zLfVNiF6a+39ao0fm1csUXVT49fdikfOOU7XD4H9unPbfbRmlueNZyebKq/P
xsOR5bsAYEQnBphwphbZRxfeLBy6HrPUkN90Xtk0NbNLVxvMQGgOjX0lrpOLEhjy48T0E0a0DyIO
CUfhW10Xr9MrnNdrfvZ2i/24L7ZAl3tkiiam36e5uWdFYvSh8gXu/srlv8bpcFgvQjKlZGJye0MV
ZwBS3WkAkVKHwImOfPfQb8QdQQqDMVJGwQZ/VHcJyOhOVqn2BFAgGrLdZsaEpgaxSYwre+bCUIkg
ac+eaADeJ6AHq62f3qrYEgUzvarFtlcP3OdtnRkYKhe4L649e3XTKRr2se6EjUkVcfAunJDCJtsm
S2u1qS6NK4aOwiZJ+V6funuxtISzdwkJN7vnT0QoCru2w+nXaNzyxP0ED1GfCLsriATfIgEc18IL
d8OJXrPSaN8xMW9I+xjdnHOY6JbYIphG+gqYj3XTXfvUHCIesmiM6+QwXRn1dDiJn/p3/KCrr3Yn
D252KA5+z2vfHfkd7bkDlWh3U27S1Yf80m3nhgBYJ4ajK2IsK7M4BF96xHMT+nXhsr3uxPfuEn+m
FiVZcwfzdKrDuK440O7CS39VOKtmKe0XIAt/nZLv0I+PviNvyu7YRy+hVeLAUZiLdfMwfXlHhfYV
FhZDEOM7p8Hqn3MCRUBTTitLiY36tHppHvJbY3LOlaTw8Efru/hMRV5u/VN1B3/geMworzJjuUm0
PaVcDkR6yh5KR9zdV1u0yScKpwZylfmY4K4ALl8ngaLUjgZDeEmf4m9eDXZ5FospFJyhTvkub3As
5hlSbgyKpZZuwOBX7GB5aVE4riI7Ugx50zkzwpI+JUgXPbufg9yzZ6k1Alc0+k1+oky8lg4z83w9
kc3PBhZvDT5NeFWPumItRFPYJKaYbQkGoJgYJGPkwFTAXXggMUgLuU+F8Tm9RG5p42/TdTbS65N6
0OzyiUKQjzv49tKKDmrpLLFB89bFh/80ybiDsgNYyrhZtXaw94hJWTbmdNLP+VqK4Bci6j6ZZ2WE
T+1TIRiNbpTrYIEJRsePv4NNsa+xzyqs5UblOFk3LwGPv1wrrzKnq10/yYZw5XQcXP8RVeGafHN+
Lxb/uiVvmueuN3pS692lVT4ptVG5wgbIKJh9Niztstrr50o2lAvvOltFzPg4gBWsezCYLAASGSoL
SkLmRlZm/pJa+LZmX81dvdAP3UNLbixER9YyM4ez7xSv7R5XKjM89U/tjr8iG9y0xI1eF6Wb4Yzu
xkDLwTZ4lbLLVKBr7ZcuYPw2od56Cvara2vI54qgl8YYJd5Y7orA6iIW4OjZyVd+qraZW+6mj3xN
rX0KSkOzs+fcrtf+KT5VSyt4nW/NcArfA6ytTZZMYXiYMN39a46Rz6FcR3MB6ZkPMAhvizXlOCIx
swKgk4qHygkM5XmezRZ/N83yQ3fwq8tkfArDZKaOMFj4mTIl49nejnU2HUW37K2ptLL9Cg36RnyQ
NnS5YPKrU9zus8VZLU2ldpBDDM7itbGC1FE0s9knCyOXHoKSkPBDIT1WwEqpEUZXXXpaUql6dIZO
00L6OyNIgO/qrduDOT9mn/iuq+Y4GatdIhl5clz6+0l4aZvXnu1meV35+8V9rA3AgdjmXHGbLXu5
5oY3jukmeRookoPLAHcBj8AOcdHqdVkdMOOI6/WoqCDRFuEO4gqtTYuxnLRvUsR9G0z6C9vvNpMr
k7j4kL35kD300r3VfHuUVthEy0MC6p2eVcdbrlXKP4rAt/GWO1QwqkmLBTw4bzT++286jLl/+IG3
8DRWzM1iwjr/76/9RSPEyrD0gun4y2T2sT9IT0K2mdO4ekt11F3wGj955Swa+k1v8yPH5r/eg/++
8g8mvtWlVgv6aDpWFntOjkq/c6aX8SnashuDW6d4CfsY3z4u9bXWOP8iFFpL9d2g/FoFB8IZOuUh
2k33/zP5+get/Ad2+oPH/vGv/56w/gvR/X8lwP9/pLV5wP/rvxjjv7Ha/zvz2zBJ3v7CZvM3/iCz
1cV/wBFrsz0q/4dTDWDNH2S2Kv+HspitmZGbzrm4K8DfP/hsSfsPFFMYN8+Rdig2Zw76DzqbH8E+
43UjIlIlU+T/iczmN/3lZcZjYbHUCWghUkcXJbjxHwA0dkNp3aq+YuFZI9MBAgLYkvausSFDQw27
zHPLDK/oQDXqhlHRZt+TLJGmV9Gms5RDaxwYlmqcNN02RF9m2vdQZkaOaEh2c5qjwBQSM5COqfxQ
aRtdfFQUegxTVmwBM4SSw2a57QaXJAij7+Eb4WQ9nGuC2lKSK3kqo838XletVzJcB5/Nc5e73J0A
zp7TeB0Pb3TxYWqLGFGCmqwhdb5/OfsiKIYAWgJpzBaZD9GBo1LHLxzohP1wsijA3XS94AfVR/iG
Ztkcbd1ptxw4preCiS4vwvNqPslHmwbSoLXBpzsxqk+dvxV0Rv8WY3MzU2chffTwQGD4s7cZX0hF
vyUwp9Dyt9KKb/m+stVz++HRgudHWqlKsvvGjZZuPRg5aIiZwJnjRPEg9jvtc2qMHkNXfV92pwQa
7w6VPe2Ed81Vacc1S+Og7WDdyhdhcULr9jxaHuzE0vbA05RNH7uh7HSYB6C4863Rf+FYtxt2QaZH
Y8VYyFbCILW6FTBPgEwBiQ831WiC0nmAcPiCf8jf3bH7bnuzrtbs0+q1t4pjKFsVeOWvZLz6VlQm
WE929e/aY/kQOUpm9rGzHAGdElu3is5uIpdGIcvcpN4JX5PZvHlLUwldIT7o2RZUoa0/arOJoaR1
fSfF3/F4TKEncxVz0Xnfis0xMeXLeG8fSlO/pDC5OYCz5owSM2SDUXxP3PKwOiiB2yweCCtBlbRt
yMlOjoVIuI5ia9G+J6mBBj2PjdRVQ2sqXBTAA5kz+5JUo+zO0RO2Zk6P4jk0wx1gnHCWXyWzy+xg
cVPmIT2Lxg+zBMPnLNXdgG3VrkqDInVSOWuhEYbQjYrLqG4isj2tMl9Xgyl/hQ4kqAslx+xUfp7r
8efwpLvjJoXNlc3iQXocqZs6s3rIvpS9QKGp7EqZ0jS8LvRNZUYP9a2BrBicMXGWr7T28kO9z/dd
dK0UJ9OJCiwSI71BhzILX1gUPyuMFPLT8Khdqb7vC1jOlZFb0RESel/SAp7RLaTaxvvAb8GmIVBY
FIqhf5W9k7mY+0rpvivuWXiu9d1AVsJvzq8fWqtfew36HEZqiFudzZX+enCWfTLqkiQgwgBd+ZeX
OO3Fb02wFn9lnP61p8lIXVVc2Rd/F92NdakP0yKa9zThWqsUMOlDfsh2sbs8Co9zaDVApUUnMFu/
3GWsXk31dzXbX4m9Pz4D5kfMgGmEvv6U3PrLqPGHPqRu3aMVZaXNISKS+TJb0f8PSKAfxOUf11O5
q0zZq/MQ8l/vra+V6djpXK/fxostYoZZGCHYCsD+TvtAmvp7y/aZc/nvOujvl/xBMyy7Lp2IWYf2
3kzqZYVCQCFDbzZoDM1p+p9ckbj4f7imij8Wg3sKT/eXjvtP1AYmUE25jErFwpclN1LkFPkxZlud
Dn6+ncNEquxFhRrXa0A7SIIBJXnmqKiqWcFTf009O1jZhXKefsVO+tbCnc+vo/AZfdEs3JJLSUvR
HDpX3M01Ur/trAVYWIY0an6KMY5IPcvdkFDZi+dFzXyNgV9EqO708FX270JyScbntP9M5bdguDUD
3Kp+6bqnAE+0hV346yiy6/z8nHQj5DqV81PNvAutKy6odPNx/tXmn0P1LImPYgB22z1OkavlRsOk
DHoVVBpmnpwWugMwQiqjQnPWWcvWjBuCrAiE+lz6uygzAwgpVSFxC7VRT64iGcQoK16k6NUnq61L
SW/aLxU+QnYR/C1HCJhKkK7JfEHJhvbLWQw2jcZo9hCF/qEOzaG+xWJGQ2jCi+jCVlV30WptTb6t
Za4e7VP8oKv3jHgpbUUbpyiG1JVGXpxF/TrQPQ4DbnRda5BsbnoBMvsGRE+qrW5AMiMbsfaglds4
osywp4HsqAP6XyS58mRKPsFjRrsg6E0CSxO+l4GZe27emd1jYw5f9KvVK9ACsPp2Yof7RgQSBBfq
ZP1lFtq1pclxmNRr2IbeDHmWzbbPjjI9dUWE3Fbudivig391rx2mH/K+hQeN1+FCMTj1OYeMod7G
tCQENSuvn96wL/KLL+yUxK4LWvDhpLrsMz2OCanVMKGf2mpsR2AfT15waJq5J43Mqd5qxVNrtsXj
aNcXgpli0W2I/DL1j1haS+2scmlC/mhy1HuFPhCb4cviBQs/B0B+rdPc7wJiK+OjsC53NMhS5iRf
mhltwkv6nb/pshVA4dfg1lgUs8NR+pQpUkIFnRyysqclOsSpM9RZFGOGNHCslVlbp70Utwil0ZVL
M5Vzk66wTMZcPBXGyrun7bs43BN9O+nrQt6vWle0+wNcp2SEdgFOsPpgRGsnt9uM+RrN7Xe5PZrd
3nulBOmwK2g+JCcojIrRr0vF7VnWG+8+mrLvLhAlGSs87CkvzeTaLJipvgC4j2sWmGJOoIyEkRYI
emwo7Ci4lHikcqjJ2N175ghVtTIl+kIO7A8sbydb1s0SM/IM2VO9TjZyvA9lnmKao/Yy0st4aAer
IAxFPEBw9WZUr4vYyl9iJ8O/rXmu5XtiQsdRkspsDhe6q9LOndmHTwou6iGh/Z+d81i5Zq0Q8vUm
L/alMIs1B6vFrblxddFa8jYBX1mtoa7MejwlwqYeNzwbtTaWnxhjipLlMVTd3RXke8/iawmej6yN
R8C2Ut2k8uSLNmz3uNrVpVnhy9I5o+0hJhLtRbEjm04TntToCYYLwC/1X1AdKVgprfYCCBocfOCg
TBrNKrBW5YYlrZk9A+PiS/UYhoCzs/ohMhcYECAXNVi8IUDdaJTfJa5PwnYUNyqFe2bE75k/15Ee
xWJImuENF/jv8DLcYMkk9gKYFsnSP2Qi5W7psficAoOaLgpeypyqylL5WghA0bJSRTEpzCB0vCNv
akwRZRldtFczaxU7MrssN2TlIPSKr6AprRFLriqa8jVEUPXRQtcVBFdA5C0NBgd9EJ7CVIV9NG8B
EJID0YSqeOiznZKdM0RoifcWR/h+snehllThbj6r5yF96bu31WqtVY4/2p1sjCLM3okymYBI9DcL
u4Tke1A4OlfrXoUswVi5Psa2AAjy0g7zEw+RVRFu8T3IZiAeRXm7ABYuWTPtcTa9rHb6Haq7m5lx
I+uOCU5a8NS4Tt3KR75Us0cBY6u888o6RJ8rmwLq3oDK1IDgXbzGHDkmql5mkHYwaiKz1JWzghh3
mnPiGYHv9vG20A8tkg7yfJT0WtSWN53QTtYPPPjRVs0SrRJaNdVS35LQrianWdpReEnwmpAs9itI
ZL85esuDOu19hdTnCuguPKU15JFwkeUjiN3oTONZih0/3saU+moPmOTDksfSiU4vHiwts+mOFLwq
esvSwg2PBSAPzE6yVIBvwFGoaR8snzzNyLd78LQIJlwwKoWa2lHIZc9OsqND74vkRhIftwun7RSd
UHJkLwkDJ+0lqZ9VRJWCK74C58jhK1z3wJCux9SGSdZi88u1Y/wKkYJpVppsfbYnQ9P2jWxp8a7m
XEwcfOMEaHY7DmYdTr1DUip0z2XJ4btEdUlwM5YKjOKSA1OhYjBkYBOoATMF9xaPkmK3wQlZDe9x
9zlCgoGiCLbq2Tla7d3K0hmRoezZBXbk4qFu929aslYf0ckio9MMea/nhmIHL8EnfTDxoKPB7Qlr
CMYJvRyC3k9k0Z/9MbiVhIYep039kKChHV/0go4LUC0Mtt5LYC3tRe7EJDOidVzaVe1oEQX+pYlv
AjImGvN16fLGjkZAnLF6lvVbBAFQX7ViXyZupl0qn77oqAjnqTxo+Xmo1ogfeSeET06d9mmWqOsf
uJZB4Tb22MKNhIdK33CMLJPUTL3jQrrVqtXbq3rdj6d6uaN6kIGHJyeAhx0dT39q7TK9Dt5GSh34
WE2/giO26S9XTk012ICXmMuxFtgGu9kdbXztUMsUnx3CYiDydZ3xzrDsLOABdiIMUppfiUYACU3O
mjWCCEZ/11hRDdb14oc05zEzxG7aIXpyC83gUNO4j7HdLExKLyVeL35Z4KYAp+wKs7C3J28c+Wzv
qjplhV1mdjpBVL9FLba8TqQCfxgqCtSVHhvlZYk2XYBYBS6QnWETQZIi+s1Lw3N6J0f2HYdGuEdI
hTbF/hWqvA8ekfVuWgcp8aMCcnDSXhDYBFa1HnZJBK5JU8fz7J1Z4wmJS3iT8JreWssLkBqjUd6s
3KVm1rPEdTcraRO3Yi6QbE9A+dhJfBjC+AalO120TbLrPyrE1ND4j9Uby9YOFwzPGKJnRBfavIs8
X46PR2GAn82nSOFIAt1ixya5zi49B8S2fx4Qx63QoYPT8J7b8zxwjUC6xup6/kHPQAAxM6oDaVnf
eCPMmZFpXO9ab4pvWng7+15sRu0O1OLyRM+oJ3glmXuFVTaLp9AE7dXRpu29ZjstbivvCQqT7jWS
aVXOiniuatatoch3RKheYKW0p0APsplHhKRa08oIYhMEpbEXDhEW3O42MbXMATEa7/5WkF15gB7r
Jo4kdreiMGoUMHlkZZIriIdAXbJD4PODpmJCEOJ00jZGQvZQL74zhhOtOZHsY3hnUL22CzhOSs8u
3nb6kUhVZ3Et5WNMETpoD1GxHXSnH10F4jFECmXLS3tMthTwvDx544hfsyHYqrMyqt1yM0ybPDHB
n0gG60hgWhm6vVDXmjHrmp76L/AjZgzETbjaoI0HsYJ69Uwg9PJh4iAEj6ltCPtVvQc0oB6G+W6m
9eKlxpl+WHcmsBnsbsuRra77fif7gcl0iG8I43rIv7T80Be3qb/X3iFqjvJyB/hSSKa29xFxCdW1
aXbJ9BEs3pv3HDspdP+SG67eF+BTC6Cy8LJq33SKfr8prWEEXBYHI2rvcvY5ZqcWeoTpl5XoBtHT
ig5BwNWNM2S59SgIZGGP+gpndu2qu8peLA+C6OZKtlHj18Vq04G2jABE66lPDY4F/ANSu/W2Q7St
xlPD4S2OyL5X1hzMFQ1WYzLkcq4OxTZmurPetyeOCItOxtDYLod3/Ygukd9vDtnZH64eX4J3W5a2
1aMC5c5KkwtH2dOZqFSJ3UW7MtqLJxiEAnIq5OO05yLTCjlP9BVt4zK36oNuR+AiO/Rnz6rFK8Pp
8DqZ2TGcaXrqa2NWzcNwqzTY0L6qoa1FK9qCvt0Bpoi+itEXIX1qWJXdrK1Xz+Im36+O2pmwqOVO
WrNFWfIFmY6PAGTp8nGGpZPkbpegXehFaxHY1TBL7A96ak3sh3RDs+yelVEYmvTdWslFAnEbEZbb
LAarv4boxwyClzu7RDlAYrE1saufFVg/cB8oTnO1z17zJzmyxnxdTkjUNmP8sBB21bCNkLy5Reg5
K04xqEZ+Y0p3vIFhi402ungeJPiMK8IUV99sCtDUIUr0hZmQMzPYi+AtWKsVEQp2SGmxepBwD8sf
ZOUWI9Xx9d5EcFrHqdn2On3ieyyevSXBqmamWTqmJxUaHukhkV/G4alFLfHRPbIjEfsg5zbMkE8N
IaMi2cUa+5u6K3DHqpwJAEzbtCu3W1ndN5G/WX0ppb3SuI1ujTQz8TXjdwcBh9UwGQE2NeR4z6JC
sUbNp+6WHHoCZZiZsVeyCB2U3rohZCboAEevtAPGnlqo4UX2VUt3v3pqgu+gfguEjv+K7vbmqZd4
+bVs3ivQ8WX0FBDbyyEXmGoP5eKkX6lZEgwy8L6uatpeEAWTQ6vjDocvimw1npm3ViFvBKR5pQvI
qTfOYC6e9XC96K+9ui4ZFKgaTqVd2GxboL7krVkaiYhrBC3QdnSaR5maeodwhqNDYPfaeh/9aq2o
79KlYPgl4QQ36h5R3rpEvonOKj9mlSM8gjDruE0ycgIzhMAQ6nj07RSb8xKZzGHKmS5YryCfe7RC
eoDXDh6qRiTYWuNWi9NQXFfhQ1HYsWK1jRXqX3V+G3E8lT+LCoqOjSnmHIj3aDpXmgkAO7lM31jz
NL92bGWr1dYzfFs+ccDnlR3776kIejuROOgvdjHLWAnQx+X2VNgc3rOj/eqinuacH/guAt84/Po9
yHrwNuEUwHKGH1xuEwbcdlRYw9Mvqy5pO0+JIPHgjbaAaUVKuXmmIiPrXKHJHFuefuMSKc44zuiE
n3LFVoG2KnDwR7NXW5KaOSz5R1B5miycc7ezz/LIsTiBhycOb78xQ7/f1fjK0Zea072W93Hr5jez
qvcLxc6Y4SGED0dF4s9ThJspqS29mxPSAr6DRHULBcPZo2dWcmKdJCbreL5XDXUhW+oMiPQ7br/G
u9FpjFOpa9ASW3tnYKiz286YJebRvaYVuc2mlIiygWBa4w1+oUOChPziPIen6GhetHdONFP4YtdC
FVG4C34mtPshQ0QEm0q/RUIa0ybUAbkFSsQaRBXg9vp9diFKNJR9ZgK2qG0Yz3qTbO+psOfJjOVd
DCx0v0AokyPHa784hf5OAGvmy/kUgAXW9jkTdfzbGVR7ceu24zMRYpfAFs41Q2gcaHSVYOfAPZPJ
pvcgSqZnyyH7L8+v/1AS90+U3R/c5Z/nPn7oy/+FZf4ZV/zB6Qqy32tykyugN6I57RdbWFR4iJzn
Qwe6TuYpQZtg9HpWxExbJK+oO8Jr/ZT+juRd/hNyrM6pXdhDaPLfzK4mWW2nLgPinDXOJi0diwR8
IcBKzF467WG14zW8aD2ACbgWA3TZmVd99sjIXj0EP3PCRW/2jyCkO99pzZrD5QS2ASDa2tpxwR9W
roQ4rHWiI8ove/ZiHUpWze++yi9fmZ8I8Z++yvKH2VIwlVOhtHyVjBJ1u3goNl2wg3maMzcpEzfT
jrgDc56+UyzvNHMBHjOis+cOsjkGIcXN/MrSzv4CLIbzcuNvGBSjImDuiD/DyvMEVMGXR3x45x1n
Lajv/Xq1r3g8LR3Yb9Od/xGA/u+ns/wxbFEkQpNo/S8AekaW57Dj/wmH8dOQ5BdXsoI0hhaWVZHw
mb/i+YUU1u0QVTOHQaXJV7RId6Kcarg17APtaaT5/M0i+Kc378/X/CEvUMSg7MQZXEfltG59U2+u
hMzmW1rZ7pxzzKCZf4SGYyekYZizdmacdZvR5qt8nt8FDy7n6/18fVZz4Bpu5BiX/Mwo17qi1fxw
BOw/lN/ggRUzLU5qy3RQT9TxvPVBvEYry/aErvlJ2ygSO2vGgcCejfINdPSbrsO/RW/CgRwDFFzZ
c5Oe9GvDZsrRsamZTWSCwCVRdz9rkVSAEgOJPMzZ6/KGdE1YmCBI+RNc2u9WB0T+P30/kux17BuW
jK/P79qfyAwvj/M+1ybFqhWnpcKg9/gYXrqPBXudbGe/JjeE00wwBLb3KO88ax7KhcfYyLvBANWK
jO49ZdJiF48W8U6JnUgXL6J2t4XUUEBs9otbidDtAi7QPy9QgO5VETerCrM8hNRz0Z3tsjcaNbGF
pMZ6dB0/YH5zQEA7n/TLiwcNfJfee3dYT+thH291W7kuF+vpmB7Sh3m+hWZCQ81DvA3HP73wOTpS
Xy2RGgKrYVVMsc2hwLQqhFtk09NsxHWOlRxE8SZ9F6mWjx5SUzPZUHL11M+V2/nbjLlshw2wRUln
oTse3QHGwJa3/NzsuNp1TiH2MN/0TpycfTf3hD5nP1q0keFW5h55hseVFdxDJ8afs39YvqQrozgI
hwDRpTfLDLL0JCIAKD6QckaMfuLzN738+zUl/xMXCfv3X8/41zvw52ccJnHXhDxjxe0fRVO1lQd5
AyfMBGjMsAeHjVWDrfW2wH7OU1u8BI/MZokEzhAkCwCH11Fy/+27949LfYnx3hKDBVxtfmwvY9n5
dZMuFFCfZGFBE7ja/HI9MqVMfTMcAjwL/v2d+Jdn8N+W85+u+WN7WXlSP0WtpFgBa+xRtVugTYYy
9v12hZ7Rx+322tsynNN3s6k+5jbDJ0+XWG3q0cpE7dWPhnfJ7aVi96gaEFhTGsyA3Ux1JmeofBsk
1rv15/HcS1bxiI0vZG/8MB66W/QRv4K00TFq1+aRNn9lpy3SDcT4iQEeB/LkUEcv0dyrzDuzeNJD
/KCc/e0gM7XEaNnirMPinGssAxC6fdHEgbzjPEAv4/i3EdBKcrNLhnSWBdS7s3ECersdyozIkvfz
DCCDGlThywPemY53Vffqy7RZ7WbnYemp2rVvsyCjnv0Jkl2BtN/RHBTag1H6brel6wdpUhemv5Xf
Ow68xvAfmifq9emIHJ+Ft1mC9szVIIjNgVORUXp17sdFp7kUrrAH3lXt0OoOGXrQ9jt+jK1ZDAFA
PHMpTDMP53anhL/euNxJXOnsoYtl1nzOpJteGNsQmJpk1JidF0/mFEVmZFY6o1BWvjR8iTCO0AH4
ZeTBVtHesxmozyOJduJ7A959ngUR+nY2JkN6GZ982uPMzRnKlk/6ugfYAvA75I/+o3dIbq0tG/oZ
wGDHLNNeIXrN/16yf9nIbvOnHDI7PK0sZEeI8Fi9UvKrhAXK/n1g+Myc/3xtNTK9ZrEf9qM/mfwp
HsWyDDR2aaowhZfMR4lD5ezD5YcWvXdv/PuV8i9HnX93yR8rBWvZtGx6LtlVz9nSjJMtMNTK2yaM
6zJ2SWKT9gnsMhbOKLv6ePWyryq+L8ZDNko4fDC0smX6sJ9sT7xxfzkzwzcPMwm7uK1Ki/wbq703
OxlLjeWscK1ys89nFTrk+AbPJyJBWHazDc+L0OIA0tyGz8Wj/DzSkoQHsB1GqhK8K0gFYmtWXJGO
xQmuOn4OyQl/BVhshO4AvhMzOTsRxaoV7uim55fDDkMTlBmRFQizPb6F7+h0GQTwiT1UXxmc7Axg
3aBxlVftMN/v2e2B3y7vxcf8Agc4UHw8Sw4nHoLUebYIVGqHbTYeGlW0lnFSmZj93zQjrQNHGGMg
iF5ElNuSAVmGeQHqqcVxLK3Co3trWGcC0h+7Xdr5uToG7AgAeJVRvGfX8Y7IddZISVtFW+vTKT7M
c1PRE31Jh+cFenRWD83P5Aq62a+API6i8iQsXdq75ZrntUmPArMlNwRtL0ibwsnMj/NGjxzEDffZ
09ibrOAQ7R3DBORaVnZSgIKtm5WRTJbSbtBrZUiz9mwr7QcTQdF3iB/FR/lB/Z+DKrJPZcKO2R/d
QMMXiHRTuGGoaIYQ0xJuhMeMZOXPY4WKgeNeNZLBoqcVFyA3jMAkr8in0BSA6y6/Z/ey4LUbjKOq
u2W8pyOelTLiZ30Q8H6Be4E57y0YiALwJDRW9H1PDCo1gbn4kEwAquUbpAmxWGb87h+VbUAXPnOn
wVfDkAMXKqGCTKgbvBxg95h2bCD68TqPGNJJ9wsHy4OHfu0/DY+du4yOomiJHOwn0ZlV+9pFgmsr
h33ec7Oz9RDhoYBg61wesczpUMACdmlOxC5/1z/ngkI+AWXU0anz10qxnTQcs/GytkE1NFLiDe0E
WGf7J+83MqdfWT1/W74qMhyVRMLZjeivdV0uSotVnwiKVcKOCzQwO+17Ip5Quc8pgMMm3WJv7WI9
gllL72CVQjU2zJPD4Im9FVGe6Hyw1Vt+pXtH2UCVZTXRPEzwuzpA/nuJPY+MIzFdKBhg/s3nv6kK
PV1EvDrDh+Z6W53IwrkdK2ykevbkAhSV7gVG97u38AG3848ZG5gdiWEuDqnVrzXwNB12GrsuQu+r
33rE/e4DzoXMn+qnzouGKCrRjC2Z6GKWoLO8LcNmVsUK4XXmts1GAuX77+7MD9+JGRFQMfhbSOz6
4jzi/aM4T0qqo8Lnzqyu/gVRPCGj3VZ5nq01hd8mpi7+qin/29V+Kb//9DVTLRTHNOVqndNsxK16
WW6WtCh4ImNE63OPOXf+k70z2ZEbybbtrxTenAn2NE7De/fw6DtpQihCEewbY2dGfv1dVFYVUqGq
FO7wAXeWgKSku5M0O3bO3msbm/Ab+TfTVn/TbPSwaDj47KijlnPu7x7iRXz8adtbvv8iCubJgLv9
aQ9K82DK4wB113wf3ntvhlxnN4wu1QdzZxS041Yh3XhDf44L+qIndize6EMLQ4pRP30KOFP3FBl3
fXTRPMBAR8sSf232KGWfhi11R3hknIC8dL6yUXegWDRu48tyel4kawsupUFAu/TpIo756DPp9i5S
xwdrs9QJ8713z4N3pJu0EDPRDPyWC/fjIP/zS4x40BIEHdkEJv4i4MuTalZOwx6cIlheyFQmJiFm
6WSekUPkQc1IN8GVt/cu5dXycMh1/6SPIF82alddJ1sWRpz/JD8p/mjchGdmc0cGdwdORxOHTXGF
00etzvoGbM6z2svgN2WEv9Twv3wDEgR8LNLur8moVaDnXPqAh5YWgtwE39OPHk2Qc6PfojusQYf5
0G/RcxM/vKic+2t9kjtO0D9mVc8+ZVx/gcR2VV+Wj4oe/cm7A2KzADap5J7zc75JtlS7t4zp8obO
JKUZvvbLcpuu3Tty2JlYVu80gO/i+/I3rHIyQX75ckBT7QX3FlKc/cKr9N3Bl7EvGUgfB0DeqtoU
l1hja8y9876lb0gdQZuEIny4a8Q+u2zIa6RcaCCFdbuAxhMSi233tX0Y9uO25JT60D16KIaWqhNc
0NXwTS4sMzpuG/cr1rcL+yjOI+bpjr7mhfNicGRIbuwjjpUB2AiSw5PCJENv9AHpztl5oZMQ0+qP
dnKX7hqg0gy9tsTRbPK75W0u7+K1w/Dcht2Fj41qKTsM5vWiRtzkx8RGD0Poj0uPb0byhrnEPyAY
RyjEHVw3ciMO5WbBuVU3401kYnPj3pboCVFzZYi21skX90OcmW/M62TpI6/Kp/yOugCX8wK2oidH
82oGfzlyCfgk+wBY2PxI6RPfNFeMV+NjvAsWFXfzHN1bcEWAnAa0t78Guz7egpxCW7GrWpJS2qO+
xS6/EYQO7Cgy3pYTJBxwhX+LKgxP7f1MG2aDLHQ1XDrnpoKa1W7U2npKGXk7q3AXrwrm7Mu+CATt
BaMeLw2SgovmblhbKw1krNviDvtaDetFaWEhaHwNHqftaukXON8mRCOr4GCjzTbWSJlO3ZreOGoj
ME3uPrrTO33ECbsLD/LBPdU9fcVpLbZoBhluJvuE7sT0KjbowrKVe4krO33Eu/2YbJ2r6J4qoaDQ
uhAvrEoi2SzjckzHXyuWOmYISyC5NwBuo0RbpzelACYPKdM6B82WV6O9Gs/G2kXgidAItNZ62gc/
3sjpeemj/7tD+b8y4vxXe81PJpz/3/iSCx3pvxtxLt6r9Ccc5fLX/3ThOH8IaI1ERwiCvNnYl+33
TxMOOMnAZ5sLMVWRHEb6Av/oXyYc+w8XBw5/ZrF8moTD/9uE4/9hO54FTd0lT80KFuvOvwxCN38u
wX9ao/4zUvKTeDtYQtnp9rPT2B4WIfw4Pxc5TunKuuFEz3bG6wcJvly90Zb4E8URb3+nw/9k+vlx
PR/fGgnAS/uHJvPP17OmsCevimRJdPjentyQA+x3PGS/C9T7T1/spwt9UqXXMs6SnguZtwsVEnDg
fiHNjR9/Tv+837SYrJ+LxV+/16diMail4fVima9etHiIV6h/3muOpVS0AbtW0r/9GXj/2+/5c/n2
64U/t9NEu5isWJTOyYFt3eaEbZ0q1kcUBrfjaqB4oeln/z6P+OfmxK8X/lSlyUQ5c+Usd7I9FDla
X8r2Rb0zT2wUxE3+/p56nwZUyzUhoJpm6Fouuy+Y9p+fnmTIo0kYuEfayimbiyUFB8ONQ5WO8ERH
YYASziuNbZiZM31nM83X06RsTmSxEaqnpEkLhBVkVHzkypkwHVXQdkftdDvbbjDKyGkAk2IWomFO
qC0fQEfZTWwVoftoNQ2D3GSsz9qp4FNY/K32SuhqAMpiqIB1N0VUJKaairJz1XXjmfG168eMUHIV
z+yEhZA2UocWUNGQMoXbl0PZ3eXKndnDuiGYLsJcciibOm86kHNPDl43OIukPhTZeXTHqYeG3Q9v
PR9ao7Wfk6ssLOJ1a9cYX3MFqjVhaJ4R89isyzpViFa9gRtSV7a9jXwTttwQuZtATNZDVg00ayqH
FmQfZ0sfItE7WRKJsho9p/O2XgbgoFOZfWOUNSiayY7wgg3N9KxrfyYwY5HhpJ2Jy7M/Oo6yTnOj
xkPqZeW7JyYCQIyy2RQtSsHSL6z72XR89Gy5haiYIEPaMa1GbTKkQvIJrPG+HhTuh7EPz6bhDQcm
XjQSA+l9WIlpfZVTqM9zYefnRkXe2sKYvAVIw45voJLM9DyspDWgOk/8KtzXQR0c1Ow2Nzroyjuz
z9vznI36Oipytm9RWifTL9E+pVps5hFeBDxwJAqp9o/xONfHqByTwxQZyTfLTZCShSZzqKJwn+q0
rHi4g3bc5NOU3bpNZ0QXXlOrb50xZfj9aneiw17o2QIU4fnPrtd4H07mosUbxRBzopyzgkrDKN16
09g2z2pWjjUxN0Y3vXRlTd95YA29M7PAvePLZsO2awL5ailDWjQczPZ18EYaIbqYsNYN3pyjDRzH
mAlUPItiI2eZ3FSunYlV2VhUEGRQK2djGlnx7rcegjR7KmdnbeehKrA3KiJ4rS6VVHiGawXbUEeg
1qKseIjNPtml/WAdRrOyi9OcuNK5nrQLkKNXXdUANxBlfGxyO2Ek2Zfy1qzr7qGUQX47215HtzYy
6SzjIHZ3fWlA6JpFc8yGJJjWZlCYzka7FQljYog++L01qKEaSlidZuUpt6UMvuSN7eTvyWD1M8An
GejHmpRid5sHsdtc9HZPb2foaox3oZmGByu1MWxaU9B9kSLzD005Tps0t8ed2wROtTUNZDPjqFqK
LRKzkAP2Ja3lqB+zQ2cOAw0tZPLXpl5GU72PQXFkez/1TS9fKnOQp3Dy3X3eNEa29hMrRdjl9KwY
/izDowo1lW9hJuJ18BeRNVUA9BDfpF8QyryG1FX1c/CcpWaFI1UlT6W/0KGmHoE07h4ybZ6dvpOr
3jKLm0wM5TevKoGL2Eqmm0mq9FKPfX+lQquxtnEd12tJ8teGkET51FszgsusrnHDlCm6xEpN7VVB
pu629UFReGpKLh3J4aBtPESQlWmM76Y1GFe+doKnccyTY6yaArpmT+9boBkdJZaYsoNYIlUyHw03
xpk4Bi3ez6ha26LOT0FP71J1RY78yscUoMdSwF2G+kaGPCQ/y1WnQE+gfGP+tltU7jGLE3ffG/Wi
KbUIYWeyjax4HM5N0LZXxuzlpykPnEsVBvVB2W2/Um1l76IqCTedq1l++V+hFLaLor0qR5ldzX3C
qUsPc33pzFG6VZ2cziJexO5DU+P7UP67UYYIxtq6fXNRwhy0DVKa93P5sM28afsQIetgonNzIwJy
U0JBNo1rVjTKwkofTZ/XO155vlfSY7YjH7hMVE9XBM22Zy9oalqmXMlvFR6ZxmyeswFugOixP2gz
yB/yycmvisY11mM8V5thzpqzOQHcSo2xW3ddOeyiiAxBZbnpmsc7ji+c2M0OhZVCp2377DzYI7i3
ylF7Tw/ZWkbC3XMCTx48AQzL8gqEN7PBWUP6CYw5Nz3FMRS4sQ6qtTkJjM+TZ96rSalj1dvkp8s2
ei1CNID5XL1PGb9d5g7JZlJhuI+6VtFZLcPLtiu93VR1iJ8iMLhOm/uXg6jYERofybkxJS2a09i6
Ezn5EKkb1MehLq117vXRTRn35XOWef7ZDozwdc4FEgvXat7sPIevxJgdU9miPDQLZgo5DoZusqcD
kk9/U9mW/jaGIcc9lc9r2++dg9ua+rLPZP51ThMLIZoTYQaYUu9b7Y391i0SbzOYEWHUUZBcimYY
HsoxblZGVIJ4zhZ2RK/ph7eq/B7Oif+qk0ae4g7lo7abaNNTtN46lo/YfsqC99p32K260JhuJ79Q
Wy1yoNZkvK4cOx1fPFEw4ZgxEoRSBMwKVHwOBis4qXqUGF8jegG21V/KOceVEE8Du3scJJKyqbCS
6yrF6VKPg77OsLlfJqTk9vjWhmGdsavIiwQL/zoRMQdyqzWSXTfMCclQlpfzwgV8tcIb+U85KDO+
l8aQtoc57ZCsGWRYoyXwiJY5+ZGtr0SvnZLOAyuZ8ld5NUeHSrQwo7raS2nBjwKOSlB0k9yqpGtf
vawpofSK3PY2fZQYuDtYYZ/NNnYdSIwhD3+CDTNbN7U3m09hbWO6qT1rzPel6Hguu0CXYDtrMog2
pYALuQ6jPmW5Hoo615tUiDbeVkBTXw090nqIYssHtiZtnDhGrHz3rfQdN1xZSusJ53E+2OuYvstw
SC1RolQQ8eTch44oToPD++NQOKHO6Drz2ug9D4N7n+qjHZsSl4QLVcu3VbxxegVS10/GN8Of52sO
aOqMRmK+zIpQ76ZeyUvRS//YGMRmpC4zRjvX715jpzeO7phhaaZbcWTQr/CZWjlGLK9sA2MT2cyY
elwV7XJVjd+9cOy/2V3KoGOqJ38X9LrFNjk2t/UskHGl3giDxAJlF7qMUuJo3qbNyO7aWSEOUktu
O7vwL8bew7zbMXGyTTnulKv9k60meyu7aTy1Kom2ndEzHayreJdXGd18V8TyRhSLHWNIYLE5YFSz
qpr2dpTwWKVJ8NS4BctUU/ff2by602DMi8xhLOU5L7g1LsmUm75xkSy2LgQWWcj5qtYm+kaqtP2P
g/L/tQz+n8uB6b+3DO7em+G1SN/+UX/8o0/e/7HiDtV/BXks//zPFgLYDdrAriN8slQ80wkZ6vzZ
QrCsP1BpLYQP5iiBHSznpX92EJw/SLw1vZAcCwtnO9OEf3cQDEIp6C74tBCE7/yZZvG/aCFw8vqp
Icp4miYEpzLhEQ9N9PmPbvBfJght1lZ10bJ6N5JUw3muSoWSKRPBZZ265ikxg4UaWehtLeJ6l5SV
lwOamjJkL7ptvU1qya5jFCzpGE5qIokgmmS9dhqLvMvZ0F64NnLHcS6F33cYQ8pEPZoZE6WrpAkf
Y2NW32zVl0dJpwPpe6o71hSR45oNRZLn99lUpzjpRBCxktcp//eLKHL6+KzKvE4pkDvP3VeiKCDX
edrH2hNP8JuyJO9qOEaGwSC2K5yNqxUYvb5JiWGKBoDmsxmD+pitCRyYiltMQLE0UI5YZsBndoYs
y+/swbXkvo6FiWjBj7Jyl8Y6BWlHFslsrtO4y68Lx4ouswGsULvyasc2KFLmFpxZ5ntq641NRO56
WyqauWnNSc3vBD9pxaDIvW2n2Jv2UgVzeMxm24DblVhVkwLPF36W3el27KHCF2OKOS8yW6e8iTn0
GY/xPLUMBl0vL07TgFqSKEUjsN+zLJCYjHyny9V30SXGot02qsQE4aEDFV05ppxpKY8GtjGi55zJ
WEU8fwWOzHlMooycu7Y0XkYLPPGpByez+EwC1VqL5bscM5oDvuMxbS+txlH6gl1IMBqN3CHFolSy
Pla4/tiJNMa7IcqTTcXix3YmZp2PMErdVnegAEdSE6+8tgzENYfNIH8x/TbP9pVZVYh5BhnPOIvL
un/LHeTryYVZkp9i4U+Y4+Y2zoVFr0b4Y2ivZNSb9Zvry7Z8E5Tj/bdQm6CrAw7+8s0dnY4Zv6JG
vPfnIs2Zv/RT5Oxy5jckisRZMWwp+Iz2y+j7RbZxswH6dVgIo7zPGy/DRNVOrrlyJ98+DHYc7zk0
L8bDIB+Do+wz6B3RrBE926KY231SV/iAnSGN8N60Cdz70uE0c4B3IyGqhEPmH6VfTUxHjLlD6+6V
dvKmqBPATIwGaQd9EibTnVPkQ3kyHC/LzzoxDAgC7CrJoehG4oVMZxDiIFTaVMg5ogQDolm3QiEa
Ela0azuTxvfcdETN2I4RoIBTSW5xx4M+Nm9klaBgl45MXxJH02FwIkeMu3AsNDfRSDGukehctfjp
BjPA7xx401K8xSRyTIUVA9wrPc49wZR15TYvmsh+SEXVIKdxS07VxkUiCj97nRu/tehsO8XMU2iU
IwXajAfEafve3uioq6ACzZghEgPbrG78xclBsfjUUkZWmzEIlLlxHYl8dYokFqFoxiYcEbcJYa+u
AREyMI8vyJxv3F05jPNLVFnWazqY40NsSLpBvZyjo59I/EkUCviTOq8CHWcru/tGT1ciepz9nnDc
IPHEOij6uKke4qGAQhQPYixPbmzL/ilsI7w4lW9yDDPlVI03/uCWYh9POYa0yWp6dxu0edU+ZJkr
0Q3SmHVXZq548C3Pz4CuGaONi0xnPkjcMGdzL6xsGQ5UkXNtum6OLntpN+/rKMJuW0VDBRZW9ZU4
IOjFPVz7WYC40yk5I5aJWfkvVUuNzusYQy6cS36Uld3TKNkO/hQx5dGJ+VxHg/chA7/U24TaUl8K
sx3dDRHFYBfnVNTWs1WG3ryvOVeQTDILoQALDGnMdNiT5dnxZ9DMoy+RMl2Uae+QLJR7Dg4Bw0yQ
wXhQoi7GssmTG06LAazUMrNmYAmF0sjuI/oo6p6bNJUHI5zw4wQs14TyZBwYVl5ms9SUjU6LU+LG
IMJF7GK2Cacx6S4K28b0Jzs72me1GcvjFLaeqgATq7F8isRUlRt3qOvwIlByhmVQ0TzB5UdM95PR
l71z0Q8BnlurlbnczkY1hvsiLhv/HI+c/9ZDxPz+lNCRfHA128RGJQOffJqjDk2cqbtsJVOvnnap
covx3cs1eT9d6+fxKc1qr99XruCCjqHy5htbXqCuy8z2mdE6PNS4pVNXrDV3GQh4PNnWxk8nvrRh
u5i7RVP5Hy7x8/7Gn9MQaYwdixZ7hKVd96R7P4BBZ9MqqJ98Z7DFKhncaXgaWyMzb4wIPAjIDh32
Z0BfSb4zOaz0Z3e2G+dkFVX80spmKcuLSJWnjIXJOiSZ181Hx7BygCCD7YYPQ9jhJiz6mh/P8VKM
y62dGcOOBSG2jl4nzWSjRQZNSrEs9afaqlueoDlK8nAV8jtMRz3Jvr7KdMPWeCGMBix84VrMgk3R
aN5Xt8FaaYVtlh7zwg1pbjo550M5hi281DrRTLkmOoj40gP+1EuDoTtbhdsg0+idLHgcyj7t1hNd
tA9laI5PnHo5k8QOl9lYndGkD5FloNtS/rzg+yMnSw6dlXrduzU4JtoLzq3YyF2LBVdNA8+bnVh9
c+Y3jwBMdHlb7+IuRTJs6rlXWIdysBKA1SLrKewyI91Y2tO06TxLNfLsGKWYVtKMrALYZTHaxZro
tDhm6mg2Mk/WtGVNlFkhu+JaTY3rn6e55O/GZjiei9xMsFFSDMAa+L9SvJ+WdDiPocl/L8VX35r3
fzy9t9/f/1p/L//mnyA92/5jod1RMAvbpp52GZL9E6Rne3/gkQAWtORyLvGcTEH+NcML/rDNxTzw
AxckbJeyufszF85y/xAmIzdOlhbJhjZzjP9FAf4j0+MvagvLs5kHIhM1XWdZ33+Mwv5Sf+ddm7Rm
Z7/iweP5/2HOMTfeibJhk91XOIl67LruYUl6RUPP1HjBYe7BfH1dBBIo/fbVqtsnx99FTKM3++lk
IJZPhowHXqCFnyiEJvjzvMYMEpQ+unubErF1EyQMsn3xFKkNdfxsFXpfsUoM6Zewdk++ktgs27OZ
5fdFDW5IaNgd4lDn+WayPsz0ew793gS4l+DhzMvXuLmnIXnflDHRWw0FoV3mz7URbfOMUsYr1ZfA
AbThYqCcYNjWNi5h8VjFiPqZFFQJPvEGdFJVfHds70uXIt2oMQaLsyquaobrXnqV2qB3bf84Y6pO
y+ismxdZIiWsQu/eb6/Z4i9q9WqmDn2Oex8ae/jg2nI/2+GqR/dcv4jpUXTORcROToXNefp7hYOm
1Vjsi/nKqKx7GbjFVkb1NyHrKx+PcOK2uxwZrFUnB7NOt3Vjrge25wa2TOVDeg7vTDs9tY5Byle2
pha6pit3KBqo4RHcqGra6Kmk9PjqCbAC/geV4t4xWHcScz9C+mjEqz3cuCJb+cV4HRJ6naT2ygSb
wgJ+MbYJgOhgPfX6piYbqu6iS0tXl/2U3inxHlf3CfqLQVf0HKzvfYoSPWr8dalRQ5nPeXaKtXXX
2mJD9XvR+oCcIJBDAOGEFVQoeWYSt6IA+goT5h5gDoiNprTO6bDoTmGstNNHA/yPKc6cfm1GiIq0
gLqr0c+2TnhbxiRXpV8CDL1J2+xUXxBAwK2y4EbBXuzJ20iQldrmu4nIN8HsEMLmDsb3vsgvdTSv
DYBNKfYTGTwmSHJaE2e++9GrL038JSUuzkvPgYX2wwqvqh7RK/vVxbhklOTTqerxRcBQzgskH6Vz
7tPkVoYzfZxLzu/QxIV1ZYcauqQD+uzF4kDK+bWUcKTb+SV3h3UL8UZnI2bsuHwNK/CBlvs9n9pN
TUMYdHD4NTSsa5HWx1Tr41iqowF+2AmL06huQ+/FDL+2eZqgUcYsrIxLGaaPMbzxSj0U1feincDK
tEdRtM9zMCC77Q6t1Z10HDKRxVJd9pqAFCaebYiC+ex6NIC7XaEgAxjmpqnI+xsMAgYRh6DVzoN9
xk9Us/eZ+Tcfk4SoT9TXK41LUtXUDam3b2tQADYxZQyapGfeJRhI6NAun2Mz1+BnIh/vy3edjmsn
8yF6WefO6l8q3XLoalcBL79W/oco3YcwflOd+sbQYeXgYNVtenYd0PJRfugMn8kOYKZRkNziXZs4
vnOfODdgQ6blbUWgb+l+f1GBujEF8prmw+RhUw1sNZLN0DbQ1RzKu3BI9iL3N33vXschlJc4POjw
o9TlR/o2+bzUYmeG2Hqg85AJe2ElEDDjh9x6KgFvBei9FMDgBLHsdDO5mmCA+cYWUDIS1LPMoxqT
nzLS3EGPh5aDeAzCzULyPsPPaaYVXQwOQgut64mD07rtmHE6zdpE1Fwg7Fauy7joRUXuvi3oWBpr
K9TP3hTf9ZOkZ1GOwUXE2ScBEaLl3cB5ymdOYc8HnzjtqryRub33EZUXFeeR0hrXyqXTX1rHv2yP
/xSR/NWy+smI+Muq/knDQVDZzPy5f8uQqDmYwNX2zyzAv7/Kz8KGZe9Ytk82UNq8HqDaTyrYsjVa
ymjrbeEqNeAmkuVxYXaAooHS/u+vtegGft5BbdpXwgs8YQoqs0+6Au2kbP7Z/FqjDO1HjfLVWwuq
7r+/yq+7IVcR4YLQZdcgg/3n3TAZsqEyA9BI4rUorqPZgasWEX8CjSY/e6rf/v3lPit7l1+Q70Iw
LbmzixLz0/UMI1UDB55X5ns0o/RFlODk9TS+9As7uYpYO/JTBbdBhoj17EM42Ewl5p1u6rM0YDjh
cuBAuqYXdqHL+hyhJGsH3NP5W4ATY8jvhvau6n73sZmn/Ho3LM9FWOn6tBP56D//TkUiizawzW/l
VO1zunAXgTSwvWj1fUjDCx/cjhPG+wHRQWvaEy8j/aLitjO/2hVhnjjbpwQEbgNac3oyAAH25WuD
e1vI16h4ScaTsEAcgXRloJ8Bc7Dk16q+dbvXImLf9q59+VaYaGqVZrz6lE+HEV4iegSouaCMYlb0
qyk6+a57bBxgTkXVPWR1+1jRGyyz6ZSWYAaGAtCLv6U9BsCVKJCgu2iY8juDsXXTfNXFuD8nscmh
EqTTI6eQlT/UqxAeRS2hV5Xp0fbZ9/O3Cqwui7NsvK1qy2MaJXsPCKKVfJnxmPn1Y2ai+8HN3iGd
D9TOS9JdJMD1NVgqg0MyBwfTS7fzQpuQ8nvTd2skDthcpDjEqDAtRjGQKeMS1eUME8LBz4/yHqad
7m5sfevABx675GAF3+NOH8LUQHxj7WpiZIv52cvFuTXfhrraRjRXI+MmoCZyYYDmoNAHKPdjAWwj
lfsGKUrW71568b2fifKZz46+mXIINnW0ZTRDT4SklIjXL3qrS5uHr1q70bRScNqGFux6Yu+CHI/c
jAcMQYzhbYrhuUZD4jvykDIr681kJzkda5C7OVMUV3nA0eJrGd81JkmXbwHhuklML7mDftEA/A3H
baDNqyGJX4ZajtSEets7cAeSj3T213bTbrUWB5ObNDN3LQmisth4mIk0RozblWySaTrVk/GlMOik
+ulhSNN9UQDwFe+jIHIEQuGQnTLMH4oguyw4GchnnQXuBh4kBWvXarQB9Cvi4Tp1bpbeaFAwLqY6
MptwOyIkSwOB9qNcecZ7Jp5bMhvi+SMLvZ2s8bE086tfQWgMiSdP4mNJGgePWjF8DwHLNDNWwsLb
5dFrzGPADuOUe42fJ4kNOB9AI4wGhS64hb6Ebpkv064EVEVZ3Jc2uVT9zGteEnLXQwSbUiKNS+yy
qb9BnL/sv5yVu82QBjeF0NfK1C/xmB5lJpng1hvDHE4DeSfg+mIOr8KC99wMwNrCo/axsI0E0ln3
lTYv+5mWjFtBPzW7PW1Hqqn3Ek5JWD7Dlr3qPOy3Y8Kr512YM4w3ma1VnH01TI1Dh3Qlp3efaXaM
uCqbvcI2LUycRu0MNarxbxiEEvfVuY/G1K14Jl6Hsbu3J6gjMFTTdo/c40TtfRFHuAvAIreGt3a9
9IUe+Lozp4NRq02WRV/nCL2EjD3YSqmvCN6JHqq8e8ua1v/NNvFDA/lpN3Jsk5PTkhsuTPPT+tcb
xRSHUffabQggwBzqfw82GgGzvTb3JG38/S7xn1ZbroYak02WvfazFdz06B8Ko3vFBh7tht24D7/B
yL6s4XIku7+/1iKC/OWL8b04E+M7F5+Pg7nly8Hyu9ey6C4CL1orqHJ/f4VPeRU/qgYH2L3pc95c
zCOffjtHtxKhQve6kDLdFYru64SdnC7iCbbA1kTCTdAL0yYM1/rmN9e2f/l6roUoEfQyg2kO9p+u
bcjKU62IXhdF5HALXBFTVX0geeT29yaZzy4ENncQ/MHyNcMAoetnG7Vi+m3Q/Xpr1/GddU88+yMg
pY28WtDwGkG4f9FAZUsxXnL131qUfr2TXJ18euZYTCShIv+8RUvVOGYW6rclO1Yf8k28CWJSqX9Q
6Fbu87IX/NmdQhX+n5XKvxadKKFxRDEQ9xhafh4yZkgy0FtNbwFaO4Z9Fwp0toqyjQkXykS4ZzE+
CcEQ/f09pZnzy03Fn0bUn8UsFVOW+akMdaqgjfxJvoYj7XUMy07qndWsPsomRGw/6m+xAnqVBdFN
6CbfsiZ99LP+0veDTaLh3oMLVMhZz/nUP1X2iPnfwtldum/DhNXyRovkUDm4u/O63Yl8enRG5G+u
WMVetyrD8NouugOyF0CBgHmWCU741suvg/eCEvWQt/56qWxSsJZdgjapT9qTIPfEMR565pgtGIls
1jtVfZeoW3sCykaFFNpwEOiAOe0w1ci7GLJMFg/Hku9hpxQlln/oFfyXtCXZCVFvDmsy+5Zat3Fd
nJibXhehQ2P2fRi+qMHfI9ZdMxk5oK+4myvW+tkatiLvX3UkD7EfHzxfnkq2jjHz2CUBDVjHcEqe
Q2+6rJ3iIN35DfHkyehFsCpLNoIg7U8T+gMjIYQbuLNL2zylDxQ0z0bmblXtQziN5LvBWc1nr7Hb
7iB65gPIo3ry8nwBUstDDdKEV65NhJwp2XHRCHpvc1KeGS7uYyY7hsfqILH30hlJreHrGG0rdclI
46KLC0i5bAZ0Q1BjHnOFW7P80rpkLQUQI+kE2FqC1YWbR9v8Nkq8bZYtfQtOaF51tuwITr+xruL0
Af3STZvpi9F6KOYQ7K+6DGf8r/K7xk2aNmCp83431t7lBJZ1qTAC9kMzAvK/FyQMCfs5L6d7HRgX
tnvfx85+BAaaDD2aZXdrEC6PxNIiaTUilWKONfzB1z41du7UPcQ5xDD6A9XboF/MeDjRw97VbT5u
XHe8LnszACgYUAuoO9n50Bs1YTnSyoLVLFKcK82h6j8q2V6raTqzsq4mt91GkKGE8T2GSZdBKzUs
80D48UrkdGVqZXwYzmMSVXf/w9l5LDkOZcH1ixABb7YkSIKeVWTZDaIsvPf4eh30SJpudqkpKWY3
M9Eowrx3372ZJ+OQOkjMp9AOvMH1uemUO4DIcw7i024/z6XsFFI4qkW8cT1xxghy2+rdvatUBCgO
TDI9COegm6j5VTSZOSqq6OjKn0L67hZbA2GbGInzIPnsol0XbgyJunU4duam6j9818XrDapuQATg
M8BukRz4yiO65lkrtquqgk0kI3sxXfZ8ekaHelilFl4/2nEWRZpqvNfhuC58WiVYhcnFnPkUEsA6
a/fLl/ECCaR1WuVBHxLaCzQBwrDSkNujmgo6RH3Mq5jfZ3d+Ktz3PDhdrdVZyLR5EbvtWU8p9So/
eGy0aKfXxrLpXwCe6cIm0D4kcYrGPcg1p964sSNPQFhJ0QNPpQ37kwCb0bX2/nCnEiLRe09Z+GAR
wykFBmDReJ6ojzqLYtM+5Yaxaeh3JEKwH13r6CMp0r32znNLxxIei0TETG3uVM/ahT7NPrEPT2os
LPzxbdCSi6RjyQq8CSebCBchCV5iE9wDU52nDsWrnUmBcle0CBpzvQC66UdrQwqfulK/Y1xjowSZ
6WP+QuNnnRacKQt1l1BldGb7ZUZEucF05+MXZLuQpXKhollACklpYDEvqjlgWAQADvHoFMjfZOaU
qlHf/Xt5/2EXJaWBTZQDuaFRbF1t2UOrFAKy3l/lQnrSjpNHraAKCpeujaCrsYt2Fr1MQJDg6Tbg
4e9ddJoaoJiREDxY1nVDANWeNPRe8S6S8phK2Aja5kYP4Jcj4qrk4l+WLBl9kIjW56oHgBTdFAWj
eQ++eeFyjHu49yUXGJ2NRz90RAc894bIlFsVwq/2zNWF6aQgMRL1yWN0XZ+gjM2xgfYMJX6BZqAo
OjUZsCT3SI5cAyRBdahARVyYW/GXLc14Jh2Q5tad+YvkRlIfEpr8xn7+Q6PHRDKFp0oldoia98+6
hdexQQvXvRvtVoy3QrxS3fW/X6mfqvdpVjTNYYypEr16pTyfesDllSL77pLjw2EKgId4Mty597fu
8t8v0GQPt0ik4A3CwnX1dCt/RBuWl++Iftk5tpL4+u8f81PRZaB0USjyVB2n2J+3q2gIHDPz4QPh
PtbVgE4fpAiw3f++yq/22p/vCv84mWbEapgy1c1VjVWhR+yjcaCanPzbCa+JMIttWmOP4UuCj5YZ
1irmHLkCBLEgCRVRpTgTQ0LOZ81/9Ij/xzLzh8f3x99iTfXgb8O0sW3jtioHmpvx6T8xRY0N+H/G
5f9fTWrTaeXPi129K2UZuh1RGB8dNl6CGebBazT/wPlKPgyBjjdOX1eWuL+vNp1ffvtpga41/Gf4
6JfEdauL0aGptvEuDGhm4SLd38Iu/bD28OuonllgmcD81cEtZW0c+4Az8k6F6hZtwrNxGE4TV0+b
J8f8odneepN4+f+u11WJBB5Mb5xcWdav3iXZTNNEVfW3Rtmk0UjOkP4QCu96/NVXEr37Di8Dr5OG
p0GMbX2ieAqA0RXSzs9pWs0tcCqogO2GmE+ByiQvYnoKyl5R4Lhrn6Ls7cJSPCfN1usMjNLqqW+N
O02NVrpBrYaNJAc0HOAGD11iekd8Hjuhdg/oaec63uhOfmnlYq+70UMSwwjdjB5/AlMmKROdRqt2
mgGKxCf7UIy/tMA7NFW+tlLZaTKFcktb4axEP4/ZmvAIgwJGAdPUmrsWxgl/UMyQsvvW/KOhfJkJ
0xL1GxeJR/FdismJFgjnpWrlmRpNOSgH3bebwSEturVMhWo2jyUzr6jeVuNKlmQb3cssBB6aoMoK
FVCxeKZzGZh4Ndpm1dMde4xFsEqyPEcgiSzcW+SD6eiNPKewn1UJIg/6fkxEOh0RDOCaYriP9H7d
ExWoqcJdP6rLyf3iUwWbRjKvyl1ivMXRO74kOxCSxaAUmxrBtByTnowPIAu/q7pbWjCAfAXsh/Jg
wBlP7zz57FkQnY07gSEmvfBZjpCozkPbrF+jltYOsvJUwEzdw3hkhjJ2uwKrSsVJlX0+zk+edooI
50VwTYMTPBEBzwqZyAaQWje3rQCaQJGsFcaT0bNBQHnNu5GiJjQPKrB9N4EAZ+G+6qNDVuVLlZ5t
XXXrISMDR0yXdYeTnkV6kL5c0BFqb9pqeYzSTSldSnDbaDyJseYpWjD2S0dw273EVEijBR9COMAV
OE9IshiSx9GF11zD3OwD5pxrq962+bmSyXoPgJOV7t6MidbWn3D1cMeAVbavpX+M+FvQj8wKYS2K
r0NqrjzxXNUoMol/LUNCaRHqBqmMK6WBVM+rwdcxQFeqJdD5Qo+mdBoOKLMiwvSuC44M4lhjHxeT
j9EgTbr/rrvXNGdmba1DVZnlxUdmkg/jEeUNu7GuF1mfk5EMoKAvVhrHSvxe82iUISOczBAKXg0r
l2F06BEw/IJ0dRYbxqzA69iSVJQ8leW7WpBt3tBNt4g/A0cgxk8Cz0ap160GeQkio9QL+O7eK1xW
UgtEimxWfht3hWAL6kdTpEWtLjKCP4KRxMxBhnt3EZisS6lAhxUjUM5dI9aj5vVFQEqCxiYIUVy1
6rox31wdTmB2HnSQSSr9at/CISO81D7Ed6OcNdU00JZmrv5YVKkjs5wYibLMc8e3YELJ1cy1kC4o
WwOWt/HZCO5Goh8tAwSyDLKppXRlCLAb+qbHMJLzDKyvQgjvYlU7xWDJJY0A+J40F8E6qbrDPcxH
fxOileSwsWjbO/RdHKADu4MYnxfQe7tqnruxbWTPUvVeCh3i67VX1ngnzXmPQcGKVkVe4ZLZy5yB
GwTGIS9qxtsXcGz2SCIXoFjVY4EBB2FoJC9Sj1kIWinh0skHUpO6jtRtk75PXxx8RBAKE9ugdUrc
gWoWO5oCsMQgyqR9GaBppw2IxxBBRF7xBsm7BGOO7nsXFYBHkYNakKxZVqEvYP5fKzvDNxB9gnq2
ALaIl0p/ChXOWHCyGxHAPsPe9Duwtg0hQ7zus9JDV8G/QkIqh5E7fSDhCf1WlB5lEGBBTM5j2zp+
89YKdDgDQJIi1T0ubZPANsN/qxAJ9wHa9URDtXbOvcrO1SkaHDaOgc9Ql3nlI1QGjoR1MaeTkYYa
sjrJbsQGK1oC1Mxcy2KO3e87Az4mZKdqupX7Pj0g6Z2Vce00PnDogAocCLEJgEZT3nJCgAZxidjF
bBmdu+2mRDyhIhjwZVh0ykPP0tirsCYLzruaOlMLgIkcr2mBxHyDTUtvyGCsZ9ULku7WvfDOSBux
NWwabSDeireUA/fkg1YDJ6mOqfRUqACt2B91wsEi/6y20yK88N13fIEzk9GSyTtk5ZyWdZZbSZvT
8F5G/lMRQrLk4xRagBJMwqNJniLsa76hqHrLXLCX3ivlsZOg7fSKix+9VZq8cA3rXglfq2LK5iBS
qADI5zerXDynykS2CBahdMxczgNkFrBWr8KyWyoqHmO+YjZpgeZ/g+/YuMTiUhc+kassVOAiEgPU
MIPKz0nBZbyQGwxpaNzQz45xOYJDlzio5g3/K9OgyGVeefJzfa57kEyJPuGdlFoAKP6nrBAgZN0V
FfgrT3PIB7U7fWeqkNCnEA5moJnBvMjaamW0ipqXEsesJqW2EhzF0F1YY+dk8bkEfE5PyGDx0TDZ
lGhJXPekyIiS+6PgMor9Ri+48vSSHggMKXohI766isRJlV8fGaSCl8SK0v5Dm67NivpeHS6t366M
5qCT5t3wtetpauttZ0cAvnKDbD+EgrgYCVtKD9b4pULdTrHwBOZJMlYCfbAAn1DB9uEjHB/UfKa7
6UpQHnsV8pfCfw36PEFEPz6Pk3qV3lcn7zSmbFLo2wMn/hxnRqGfMdVv3Ahpg9sRl27tIvM9ojll
FICi34b4QM6L0T8rIcMq1P16hZqHEZcrEYCAMoa6xYMVnmfPTUXc5MDGaH6UmDQaePxuMDJSYb2E
+uZC9S3xPXXmSEICoBpSYTg8z2TSYlLtsx/BqWAXlUq4K8aSYEwqngxkbcpMrzTosKGJpgJcmJRy
Eky5nox3tLZBgNan2ObKkcljX2XIpF9BRC86oPI5FYKA6BIZ6jxuuFTDB1o4Ou+EQqNIkF4tHVWz
ulYM7gZ8m7DceLSDRuJIx6TGTI1C11hrQMus/NtK1m7ulE34kFQXtGuVwLoCKM5TzinLOJqhqfvX
Su3cFY4q2jJF3XQiEfVd5GQ46ZkGd4NKqzRmDyFeKhM2Ho4MS0TyJWOXDPtVlQcbRP/0jrvdGEyy
V7L4Sm9NlpGVa5s8fi/pCPpkgvn1o4a2SzGhL/JpB8Ix45Sdm08otFedls2blIMA3Ku226dMJeMp
FT47dsaL1pmkcX8MGjJoi3mqe5dQhdUROErGYvSTI+FYKveyj68Ev/ug7TxkMdK71WNnTqdk0sSO
R9mujK8QPUpbjfMOAVRbgtbC3hMGcGnN6rUiGbdvClRrsV14KIU9qL7SvGkkp+ys+6AomQ6G7X00
loD9FWpuayWQqtIy4cZ556TECEGTzZv6ZeyQSw97wRIZL1UbL7lPzWcx2Ca6vgldAi/qJxFm6ZSl
h6G6YFcZ+9xGgmBH44dUfiotWQgyGy9jfd2/nwTUmoetL3m1WP3oAdodxkIBD2xXkpCleLzC1Ap8
p724b9jnPfkpVVI7ilMCIsN9XzO77WsGkyb/bsiMG8ushZ5XIp0jO+MomaWggsYB+qj+LtDmqmU0
jiSxYQ2YJq1kBZJ0pBwSgJk4zWcxg4/ajLnRCJoS8Ni4KYQoJeAGUENc3ocpO59c2EaSOKpAXWD2
fIvfmUvwXfARabukvAuCD9MK5iFvTsLc0xCrXYU0QZAf6VQmobsS5HIJSGGT+OldIBYozUjQgqRR
cVIxPIISPHYhFopIIUUx1B0LeYWG3I1QQOC2ZdraBlrHQWWGHb/6470w2Q26Jy3+qKxyV05pw5us
PohsaEjlVkqXL3sfU2kIAIkGe2V+ZD7d1ozAjkJ/FTWWyrKy/ZJiVHzVQ3hoPlVDg62j7xyVHlIZ
ZXeFeOoT3pFPj98kZdoiaiFxG5CYW/kgDK9aRzfPCrDuIsUqxp3UgBfVPtxsLchODJR7aNu12tyH
w3dnuUjQ2aji51RgtMMPM0dv18Rfsnhfketbp2RGym/IaRBd9WhS4eXUuiMyFYjb967/CNVPgRpR
MBZmFSz8Ye+H7lION+3QOk30LWHT1Ecw2CBDA5kPjEOjX6D3ux8lnq8+zHW3WvtEKfnGs9GiPtTv
TGWnyWfLu/QSOyJ1p1dAJEQCEHSoejM2/fBQdMVJzJKTxe9LG8IoiJ+jWc6JYdZkva12He1eRCNl
vaiSL8kzQFGOTtc8uuAXir7HsI2tX6HxFt/jDgEwmsyNqlxZmbtzpY8mF5ZFAFMzBFeV3DX6Z8fK
HbE7puwpmkVwicx54tXMj5VZ8n2PEFNVp+hzpx2TWa8aCwFji4ipTirjlRIjSqYOVSgUXPGslccx
YmxJXYx3TTRe235JLhcmlqXXkE+pFETEgQJHrlCLe5c6rBlZdUvfP4wFbcPYQCDfLiqSYKx83AnG
pFB964UDDT/45mDFWYGrEvyY9G2U5I8VD136FeWj3UYYbYvnhp2kbHKydM5h8qY0qa0x9acNHeRo
h2SQxVBHreFSR6/GSLU2yLs4I69DA30zwDH1SbPgDkvk4pV4vXoMCeKsp4IVyb8IOamnngUOJOI8
S/Ht8ZNK3jorWDQYkgTl1CWOwSEiKJgyeBy6gu8o8h9q9TvnDYiQx0JFgM7xqnCXihraKXjGvD17
5h5/NlLbA4hXQt1JBHmToeH49MfG8aTVdw37YWkwFGzACPDNmkwh2/hQc8KIq1e3ebaUp569skvu
glZeJGgjArBjcuNE7bMI1SSx9FXEAwseIhOVTEUiWXsfpzi1aJuU0+vy0IcgxKnJE6HjMbGLNP1S
4OgfI7NOOgQX4hlNg23UAqaZ3Bb4gjX0GEnirsuEGEaZuJr2W2tHMrfklS5kC1x8WDlJhtWCTQ1S
1lKNmSm/mD7oW4ODJaPeetAR28a20GV0XWjPaUeX0kQRKJpJWAvAPGibkVyURr8L5Z1EZ6BRYa+X
r3xHtfeVah+pTrpU6a483O8AAhaSD0TGZ97D9mbpjtQ5SUc4JQftpKlmOsk4eca748MrzR6U4mRw
qMtdnlz5pdTklbDm9np7wsByzHXf7qtXwX0NUBk3dcCO1bGIoi4kolfdAcyZFfpbhS69pEZTvAal
r2Y3BA11qbD7d4v1B5UHbTETxhetXLKLrzvFItCXjLHV+8R7hxsJdo+gpRXA5fPNNuPUdL7q5qKB
0GiBK+j//7IDm8OIqx7XPCmmhANLdmxPMCrCNlhNtuGydHCu6B+VuwqBjf77Z+o/6D8YN/928Ssq
FbapOgrl7CsdDwH6IFNpV5P4Tmj1jUVvKwmfsO/ugipcR/InPjQQC+4K88IKVxY0imYhombPanfv
ybC9mZ0LprBnW11YhCdTX0wSsPuR77QkP9JLxTfYLCsT535j1Q+abD00vW5jOHZ6CUm3hEcx4kTT
m/FSb18LMhgL7aVvBPw/1j4gVnPq8GilcFKRLkb9S6Tus/JR8EE35p+R+Fz6BGl+DlXtRFG483XA
FV219nAUC12/91Klp00CzgLeDOFBRHEhO5CgQ5dqyR47IZEJ9ZPD96Y6YINy+gKMSeJw+tnUmY+T
umQngOOcd59hwywIW2YmJEtpBM0tIhATG/1ohhGrLzNAD7iAgKONSDrFrIifjNYjgc9DcEdStEpG
mp+vAswBgs8mPwVe1pMEG9ACbifY4QI7LgZHx0/z3ZCLHxK8xUbnYD+uzCli1W/vxSg51DEjfB8Z
56oWiN7RV0rLedqlVDW4nU5WhasaPym6GPyquIfb4NUKeadBMuUjjHl/JVLmosxeqELh+Gxhfr8Z
yLFHmr6s64esgiCtYa7z+GdTaDx4crswdFD10xpuZ1a7A4m0C+SDNuqLiuI3wk7i+4Ojha9i2ZHO
CsERmXtDAqnnkwaQr/Ce51axbBOZ9IQHUb/kAKkiRtA1NU6o3nsuK7jWr3Fh7jvSRCL3xYiGhZdv
xBZUPzpJ6iiKUdAoJvhLdhexeRITge6puogDZ6iNKTVSGYO7qsw+EhorE3Kkn5IMJTpqFQoPf94T
bsVcz0XPn3XBVjdN4ivg1+L8VCCLy1jn8XbayoBsM9oGmvbpGeKOfx6L37Y1P0JCwiMFAWsYL1UX
4qYK+QrNoIJeVVxVzLvd6l4eH5SGwTMUkjhfy4PH/zWchyBxIST1tOosET7Ro8w2XVjyGlzJeSQq
MRY7WsT08+JVVmjktYrk/q5F/SRbyPWlcptTtVZpuWmjblnTn23xKEkEgNPX2fkxMaaMoARml0H+
WvvvivgiTKyzFJN+Sr+yPYcFc3uRyFP0D/HKI/E0UMVjXq9r9jgYaugVs51YZ2vAabS+hjVN64P+
IrQ0UgjZcvt52hlQcXWadO4m9y+jsu+yd4lqyMBt4NdPmXS2spUoCY5AN1ZgFEbV2FarVOjxm0ra
Ik0lWyTuFDwL0E2ZvbCeG6ZGHmlpR0q88319EVnCupOBlYrARf+jX62YNkQDJFZVmxexsQjNYdWJ
DO2t3s7IzIQvuS9Ik6115WK6+yahh+iCWdfCDJ46UcoGR4jOL+lpU8aJgoTFk1ZrVjPh0TnqRHJ0
b1VkaAnDp1belxm9e2HyKtJ+GNcYtjlkhg+QTBZtZm2nllifYUmiNdX1b1oULkeYyV3uL70cQXTi
3Ud5TZ+m6L6RgHHGErcMabZo8Wy8KWBfzEVeW9uIiLu8Jliye24iMs1qQDiW/8gYfjZQ4RSRuU5l
49CQd5hJOFFpvctoHXJ/oGE46TFjaXRaKlVLIBaECFzZz4kM/hCSaVFgQE8Tx8uBQWHhyKXxXvcR
JGNocYkoJJQ3M49yOeCNYC6j4WkBcVTHl6DniM9+Kzf1LKWTGNdPPdiA+CDKGaCmvTQ8RgF2d+kx
9FG3pu3Rzz+LWEbjjBoZQVLOkTaE6WIF0QdzDNsonsT8fRjPodexi7+mrAe4gTeDiR6GVayPsYFJ
Fc9yJ6cXAYIL9rMmlC5dZLzHqrm1iuJ7pJPcuts4gFnDy5U0F0sjTzdK1mN1ztuHihN5N3EPEAgH
stMKTz4Ru5D7VW7q1JjUvW81F5EYi2Qq+o7CnAII2SIoj5jvZ6YYrETKsxF3ukkuqYFPfDDvDXrD
UAnseCqelaNBB8Qi4GBwV2Or2qVCyKn8nTSvgoDFo1tZ/avUHuAp2JpxyYtv07ofK2Hj07DVLSxb
w6yv3cXg3uVY/aJ+6UqlHTMvCDzPTvKjLH3+ry9m+EykJxiBFP3WjNN6gDCLeBaeeupkpWQzlB8N
2gBlOE9Sp4CU4UHVikbtaSifusw4uTjf0fLsqiEgc5WOqax2e7Uk2Lv7ZNBwLGrmMMYqpAHSTAMr
4qgTRCZ1OH0ilbGQA71aaLpH9+8gj4SRdrS3hkpYVpIHdlqJz7i6HQuxWh8Q4SDuNbe8a9Nw1ccw
lmWVP4b5W5G/oWk+uAMdM5O7MmKkKHE4xeJK5QCfkpkh4aszG1zh+jOa0Ukxh5rfMbN0wWFzEbfc
Vc3dtIoExIviT8qRGhkL8oy17uIlr2HCEm+h9/eVtRa3BICPcCK9mBzCacOE8/MpaRRWXrpSS4J8
k8+wfc/L7I6OlFO1JPnG7wHwqmRqumTCU8BNdvOeqcApwtSl5PoDpLYbMk1jGiJfVX+/D32Vq/l5
HQtl1CXjR8rSmurDLKk+yvARkRxnIfq4QXkiyDsmqkHTOB/GdwVhLWZyrrVXyX1omaGm6v3oQgVR
Wzuq42UuwdcGuGZ6z0nN1v+Z0F+vOXiCI1yWNFu8OJ4XwaGSADeb1NIVISG8FEFIukhyCdpLWwhE
LUc0ekOccgRredU6Z5Mcio0/HYvkrdgDKysvASRNa8jWGLBRnhBKJ1G6MtsYq6PA6LDjpJuQzFxv
4HUkIfEYNb6wg5Q9ZM3Z5/vo72LzYSwZRCRv/65rfyzffy9rr4QefWtlBoTIL9h7ABCWo6OuIxD9
iyk90b3lhvpJA/FHET0ZmX4TCii5EXRFaL6LG6y1c47Arj0Jis1Z8uLfrNl/vJoFyEw30AkhwL0S
QeSR2OZ9JLwPG6R7r3Rt5jEJt/52kk3fEsz8eCN/v9iVBqIM/ufFrLO0JB91+wGc9dKuJj72jUc2
aWOuPoTf1eDXunpDl+UsN8WviZTefso9wYNASBbBabhw2JwyhP59QeXHs8/v+vOrTy9gLVRDmTS2
AMAS52jTDpT+jjbEM8zVfZWXZ81FdT9w1DDlB9c9FENIot6eRJMAUH7w0KJ2UyuFIOiue/draxZo
EB20XdDCEv0uo4MonLXsoeb/ZtWao/bhWiwlJycloUrXpYyhh3iOzvtsEUTMC/Y3Bba5IlCDPpn9
m6jsozC/y4fMtmqFTBeobXQE6wb0OoSPYFuF36reztICxweHtp4aFABpfjLcbRN9eUU0qzSipKGy
012e8p8INGjZBYbhWPlP8kB7uzxZ5XOkGBsLmGFPEH0bglbP3/T8cfCIxjG9XW6imK6PVnmX0qOU
BRFN7rn374UJqdiNhxzYPSJqG6TbsoKjW8bIJGnyI0Yu63VGM7+Twjdcuo7KJmwqJyXonqTIWjLe
28ouZ6gwQYMv7Voqu6Fl1pzgy6fcqrD2qMMUrjy12EMnTlij2StK9J5y4K0DylQ5o51FtZO9pWOy
R/G1zEjvkRkaWmRxuIK2lr1lFL1qvTcbOCtJHclTPpGtuJCT0N+UHMDow7G5FitX2pWcPPySxld+
YBdjXBcQAeeZu6pPbQkUqlbRxolMRxKiRdwfPcgXUTsfysQRCbz3Ijqb4DdUoTtyCjrhNd6mI1gv
j82wYPIWjuxO1qbuj3lCTZWZ2lMUuw94hfZBxCjCOpl5uUn67NVlTsXMYGckYs+kEX5J5xtzfbJY
03KJVfQLcJ/oKeubtmqZDmD8mke5vORYXVfSwqiar3Z4N6TGHpW7PjoX5qmtdm5CtplBVJQqJpzJ
kV/74i4VmYtl3tKThbnnUSQgqWGMTCf3JBbPiRAd8WtfWtPfmy5Uq8zAmBdemEZpHgcyBo2IOcLw
K8SyVFXlTDarJeyUcypuJi02J4Q+0I9tTxEd+MJaFSFf0+1FGM8BCV3y0Wc3r8ZHxXfX2UBpzLzA
p3s0ZiKqGQ3Yqbw1reQhF5uLVxjv8PY4NsZriV8QuNqhL0CiddE2bo6RUa9Hl/OAQdhhfRpojo7P
Mn8i6gNHZ3AikhjskkYpE9fTKOoqFCWnV0MaHol8xDr2UNTJizBME/MEyiXSnk5idBRG3SkILdhT
ycmPmzVShxRf97AHmGanVnNG+7+UkaEPsbgXR+9RaFpsCaVGBG6xCSafXIPTYAKE+t2ppCUWlMw8
mt64Ry68MUzvUAcim2h0iALxAu5oFqb9XKQ71/vy0reibR+UOMIARM/d0ty6Vn0KC8PG53jupeCG
Yfln5RveEUlEaivq6tUWgyO+ynwzR2dHYsYkZRTmDOg4xUyRzMvgfGst/kGXiVryv9e72mXiISj0
Ki0wtNczMbmXq8u/13rp1gWuhJmmWA+daeW4f2BBUQQQLWLNkV+baPlg6hJFcXM/u3XJ6X//rSgA
KUnPws0RaXIWYZowp8Vz9FYqPtA5+RgrhOc3olZ+FhDqsmKi2FWoDq6qnrRqwUJV3Mb5QBwRYAo6
arQTQYnOzWPo9A/D+63k158KBJ29+X9f86r2CYrKb/Km+GVuP0pOsNKIkxFJ/bvxBH8oD/64zpVO
UWk7SSvr6bfJm9GOyF+U7lukkcp8iknObt3KH8vy//4s86o2SJPIiGQuN3n2GVCSgRwRJMh0ywk3
N3/b3yprhJ+/XezqcxsMSU7dZPptrU1PCxQDk4F5+uQ6wxSVCtwcKKtt3ZLu/tB41g0TPfRE3MHK
fyXujs22bxHUclmJbOdq1W/NEyoNSG9T4SXNkRX0qAOY/83Uw43H+eP9/e3aV31nNc9ywQoZ/a2F
41SfA2a1p1RoCqzlzU/xx/v728WuvgvDi/piGAsisLoFVdM8PLdP7g6L6JS8UK66LS3q079/4I9f
/2+XvPoscpiA0Ocw/NGlMJOXurgxoNB//B5+u8DV9xD5TVH1Xv+RCBrtRMIbDCpEZDSufioqcJOI
ffrSMQt17mceHheaBoUTdAizUfilxSbWwbaItV2TvFhrH7R0l130raLIkKv7ImIATlu4QFdmafc6
AzOJckpJMtssngXgbqaJSCQ/hRUbgvbQU6TE7WAPtHyNS0cTMC9jWIWAfsqnEuUtrHxcd5wdCprb
oGZ6Ploc5LWvzntMrQFbqvSV0i2HsL4w+rUoYyhTNkIkA1B8+fejmW791UHj99f+lyL6t4U5YQZl
aH3/IZirKiJgCaJ2Z9y3+Zsvf8nUsv++2k/HtT8ud/VxN3KdKbkwfWXiHFj3THlP5vUME9k63BT/
X8vWf98K62ojBTxeChWf1X/svMRe2daBfOhVtrTWty524xW3rvbU3u0Ko1L6D6vYt0wZsYrcuHXy
tAj8/aR0leQb1OmWdnUFpZJkqbW871FlBqFsPegF8N8Y3qKzCkVrK9IwKnvlvjZzjJq0BbOg0rFr
qgjVv9o4foIGibYsI8kp0k/QKc+mj7IqVS9ChdygpSkiKdAvitNAc+Pfz/3nNee/f/vV9l8MFU51
HL/+UMyy0EOvF67iJr61Lf58GeIUREVT4ftcvV1yQvVaRpPjxHOqFaot7Mzuerwr1vEifTBxn1S3
to2/n4pGeTFtGaLEVa+fSj6SWtJZMh6w4DD1OyZawXrqd6jPvvOfJBtxJSz/X28nF+UHGiondpR8
V0u4FuD/T6rsPcmeBvHgdRcpu+ns/3th4HeBejYnyz1EzavXjSNlzS6RwxGQlngJa9IO46Vi945F
kiM6PoIO2BPdYiMjcljeqoGnBfvPl52rY7GSDJkcBfPaWpdEJVpyzXwnoJPgQvgZhLgly1t+nZ+u
gg+dKD4JLh8tpD+rUli0nCNigVbVr/dlS+jM/0VFo07l0Z8/hsAqwri4jogV6vpxhbJSVZ1kfJke
c8WmXbuNuwfMG2D8tuZCRQYhwgpFQiQ6hOswkRDlNbtOAYPWsy3VNaDS9ihnd+heGiypRfDoK5A/
0Nfm0fAoG/W+wPQ4GqCCc1DPrKeGifT2NKUoIGcF3vvQhGU5Z/tdWkM9h6a6ET3rjgGQU8rCjU/i
75WQwTo1N8YyXYVhfLUXAyEmtkbDuGNhHPiCpDH/98v/w3mMC+DCA1zLm/EX4SIX06YCh/uBnhWi
0zqGUagtEHhN7yN6fedWxfQrxuzq+eErm1YVwBpYg66WlSYGKx3I0wXp+74RH3meDhIE+synvpyO
1+w/DU56GSssC0vt4nS4lNyn22n0V1Fhkw2L1ea3v+XqlYVZmrOQ9h8Z1Rq2ANt9DJtZ8QVolKAw
7xkwGKJF7ILVrc3074XuzwtfLeEYSSCnC8X3xBWJnGI+gSF/naYWLa1kchBfzeQmt4Fx4/W3g/IE
dAMfKLDH6UP98xPl14ahVVYfGZYSJTmWyStiGChS23A8Q4jxEh5JAOwR+QKDjXkfMhpkXGnGq9YX
lwFmoiSnp1OvB0m0aU3ZnnVi+Mnsh8/jrcnfUsGbFaKwYqjsQa0zkHCL4UUrPpvoEudHRQJiTNyh
GzCJaRZlJdljvTGt4qhJoZMwARLVCjX5c+qhntAKUt0BBQWnkcfSMlHIUqbaFbHhjDglbKkN0ymp
jD409EJocxFcRo962C9avVgKCEFpcu/LsV+ELQ1DuT7kRO7Iu24UZ/TWZkld7qVJ+ogHwE2XhtKt
i4h2Lb8v1eQN4SlIP7Bpg0KScnExBE86/nm/LeYK+TbEmi2q7KLJpHBm736BHkSN1zR810xdZhpT
9jzGpKF3joKUX042mppAJe5OQ4zmMHoTUKoF/ntLcPZIrljs1QslzBHP6qsUfVzMjZAsYsIhrOXt
G8P0Bj+8rxsEwQuO0ulrOQlPvm5C3GIQkRME7LY435CKq3h+Kgzr8qOIdkpkvufrezV3aNX9D/bO
azluJG3Tt9LRxwsFXMJE/LMRWwblWCSLRqR4gqATvPe4+n0g9WyTRQ5rZo/npCc0zVYSQOaXn3lN
KEfLTAzg86p53Z4Z/bknZw6j8o3iA63L5J2egYJB1S4knCWCbujA4Mg/L1UwZviQt9alGpkr2EWK
vGfaaVWHmnfW11NDt+RXYDYxyFeSSNdxUaxlEPgTuUvxLkJtE0SvRsfcnp+xn6IeKRb0Cwr1GqDv
DPFeWq0bHYHEij5WdZbq5676E+OphL8jMTDSRDc+2sv6Tz/XUKWfjFXJtEIQ5so1091FV52ZeGBZ
za2OF+j42rs5qHe23apBDzrAbMrepT3Dv2rV1g94Hzpwb/jxFjqZvPQ9TA30nyFt81S7jbrdyFUs
YbhleABI1Nc+vQL8neMKKoF/bCHXuCqClPFVLX7kAt5APy6bdho9I4lVo+iVMHVlgi/HxSViKTBi
2n0Rlq+qea0iymEU3bzAY0rjd/chhMDgU41FjAClKfvrJEXu/y6uLkQMFArp9gC16/6+sMZllqzY
/bMuxZgorfZ5G2wGlMQ8sI8Gr5Bcd6XinqBZd8GIAZA8S4d9JNsnksMP19JRIDmKX3E96n0+9s/C
/Fmnr34vn8jPPxF7OVrhqINg+GYp1FD7meY9mv3w1QrwibIBdY/RocJIozQ2gNKd1HLvQKJORMpD
CWBRK2Lw69cKgxGRV6umS1ya3LCmEHRNlAkDaQZL0Yv1IEcOyeBcQdEQM6qz1o2XpZSvFCT6athM
rR4/kxUzDY/VjWc1C4sT2ZlA7ltlkwfWxva9y6bH+coVQKrk80xq51pXIKwen3ettqybeDkJqo/5
jUJm54fNDmuRVxuyRG/I35ukQdcFiE2vr/TgdWrwp5688NR+XgGOifmxlJG+CVK61sV5l5WLolfW
NRheTSscberiT4cfeI/CdrH0WYfuatk9V+WtrJ7JvYt8CF7BsPTgWUlIncogyJUGpDwd5rw9lzQT
AQzYzgyEu/F7nQWcqnKdAL2fVcHPKgAzm+AwXnnrLLLvfaPDE9oat13tXWk8b23kP1S7WvBbLtwo
cKyJtUGbYCwakHPBsgiNRWNic8uhtJndGkGOAE+w9Ppz1NfnkX+vS0jbZA0gP2gVWP8WMGky4IK5
CK5sUL3zuEpuWl65EeGEjurFrBc/DIiZZl3t1IDGWeXNTSbxcMGcwYTk0yROXH8PpOKg5+DuIbFi
O4Xgq61Cy+JT5ip9eaiT6MYiATkfSQf1BiAWiuGGqJYZNkAdUEDTCbiU6VuYvDa1Dx2pKErIBwQ4
N5p7DdbQdrTINN0Jg+LKHALH9hBombJRpFgKasfUAlIX0XqywLdgh64dlBiSpSVAI/bzrITkUQJa
8dBzAQdO1n5R8EE9pSbCPqnqo66fNUO99UKbAtO/jtsX2QemRocEfmHpP+cd4UVxuK0XGM8t+4L0
SYIi1j4M8OwKWOWjCmcJMZQKilhYkdbU4QJFQ9Lk8wqMb8ABkUkB5G3S2Yt8aIBOb124O2NiPKSR
e9YU/b5OzCvfcJ8Aie0z+jxB8GCWlWMy96t66wC0ETKAxmjmUFbuRed7554groHjNyYDxyh4crln
YQ7B38FDxQw3blotC9u/HsbLosMH201mZrYsImPby+EqC9u1ySb3UxqHKnQ2DMs47EvBQ2ujty1B
KPgNg1CwE5WHylYH3g5EQo5u4kR1zdBlMUEnmq50m0xwkQnBkdAfN/ed/6Io4TayXu0Y7zw1R+2R
KaUpZU7t6fBEwM3LuDkh3KIF8zT0Zhhi0fYCZza8YivMlMu7Rqqfqxeomr9Iuu+Jn6ws0YBWvjZL
CZ1m5K8AaOnmSygkJ4hNbMaUYVOH7kIMwzZWzXlqF9eogNwnYPoD+SX2rIWvPCjeFZcck9Bz7KEu
jYbtFAVnegEGDF1sM4TCogO04YNmHQHLpouLBuvacsPVFLU8LYGDw80fi3rptuYac5hNlnlreNwr
hZyiJha4iAXGJWpWDUDo8dKoDadkCilrwDw8a2amV0EjgcbVT9wUH3PsKZBbloWuioxN7HFNH4Bo
BezVP1v79MxdYYbh+KAX5uYcJDmKn4+Toot24+9P1DWfprpvlj26P7RqwDpF7Z+xvL/IzlVqUm2R
bDOccV0nPNeBBSFkdbLS/jizOHra6dd60wHs0WlMfdX6meP5Ta1tbbqG9kW/ZIx6UtRdnVpu70qp
CWBNQwFlB11F3OWoODQjxssSr7Za2s/Agr11Dj3SGR6nSgJoDjFlM2E4dIo58R12gHcfg8k8UaF+
7EK+/y2Uo3mGVwyF6BB6mnobBkZ5jvwjX1oMF4oL8KinbKs/+a5vn/nXB3jzgtU2szLTcn/G4VlP
0e9JcKXO5Cxffr1/JsfvD+8WwQxYraqhIwx09G6x2UwwKMl+WrqEIzCiY2rSOVF+jcfoAib7Ve2J
pdQIWIL+ZQ08GWoq58tDw1ts2oqJB+A0YGNXhYYJ5IA/LcLzBsJpaGfCV75AngycnjueqUQkHKMu
5MFfZDr/2xLDAEzuKX9AK3eYYnXgcgsMRoN2r8HmVMsWwrnvWJDgwjHf2fJVUGovBZDcpjRuC9BI
HSWGFcubvjWWiuwvgkxdqKr7PY5wNZUPLnwmgO6Atx2Z/NEzxEqvfiRD4iDNNgVhcmSNekb9DicZ
9pN0O6iXgVTeWcqTTIZDX+aA4R1QMqaNculgatQNuwoqijIY372w36tWctVm81j10aAz7fNaCPrF
MvYufUgiprX5BS/GgmFub/Og3TVQywbjuUTYs6rbpW/Y6M+15U/QwCcyy8/2z5vvah6VwLhepQWK
+s89CRo1TaIhy7aJ+uevt8/HtgqH4u0y09F9s02HEL/HKgA9PZ0Koc/DRX8nX0Nvng03IBTS21Oi
jMz0vt6xx/23MkDgz9DROtehXgAekrZVFiBlPsYTeKJYi4phcVeTfOROLk/S+mq1KMXr1MSSeekh
UumyB3AakpXnlSvRAOQNXWXfwNWNPJJZKu8kgqWD3kjRqMCLnlK7d6xen7d9MS/BrwAkmieTl1S5
6IHIw3c/7zvI8+LHxFnosnst21cMdUzbUQ17BXqH3poq1pI9XmhJ/8qpmkuIrLUg27WGqV2EulAB
Knw0EHRrFzbE+XxiisM5HNs0AT4r3bryj9qFCS6l6z7BB1g34XhnwcoYtR9FkV6nUXTft0C73eBZ
pM15YYqD4XaHBLyRqfqOmvsr6FTXgWyiS5hsXdxoDBT/sxJp5AwbmDo2YzhueKyZK4sf8tr6B+ZV
fM0OHRH4mDouALmLVgAUAtCKQh8ZFYwLv15JyYPcettxOCuDRxcsH6wyjb6h6Zh+e6b22dLQw7nd
TPIfEmfe3rrgU2yMQTPcb1X4Dl3GySGt0JqLtvMQeDb2JYDhEcxz3B60jRRnDpOgmZLucSrwjOjO
qrI5GiJN8TLEl4F6A0W+VwF3qd8nlJkf3mbZvqyttU5ymyViN44wv4udZH/vs2TdtS+j1S5tQ6Wq
B1JMy6VILq2BJDDextT4EynQoDiG1rbO8vIB14ILG797v2zWTQ9gUE1mXiKdFxMhGCWLZm4oO9F0
MzxXZz2Y8fxSZot0ILaaGAYGWLABMi1glVwoZzjKoRuyMb1bi/pdExTqNP7DW5zVVoN0nSqoCILa
byeEEq7KbvjakRN1sbqrjASs/EYEh94/TwBoZlchrDVwVSscfPjKj7mE4qTenZXQaKv+Rhmhdab7
rs0dbaCFQjFQ2jijWP65p/zI8Vfw8n2j/Yjg3Ufeq5veFRibGW0MWRwNGh24NwrFhLH7UUXkL/cW
qfaCzMzS8oBjx3hhAXKR9ZXayDT9bYBPEYEcNJ3ujpdjD6g+QxpRDR8CgF6GVi3G/skf9FVcl7BZ
SUDDFljUQ6/dGtGDl9MRi5r1aN1G+J6gDL/QqMzSDLY5jQip2CkwPVM3PvR9e5P7kMt1Bg16/hyL
ERlBaW6mDKXM0NE9/OMjZEjdJSL5q3FgjHoXWHcDhmoREp+ary3M/kEHJeS2dP1EiietSp+mw60L
Vj0alwJvVfFK/rkE5DMfODLBsy9ddsq6sW5rKDVgLM3+RaXThA8tCKjOMfgcY63O8wa5zyrmHpNG
OFiD7f9I4vpCGPG8BFXoK9BFcgrrwkRCZ6qMOAEEFlOCINdue7C+PnA3dspSROWZ3tQ3dfJg+MMW
vV/C2E6C1Teor3gpor1yFw76tY0CFMX2soi7hYKXFw9D+VsvLf4vrbvr2nBdNVTP9Y3JvDir7jrK
ZruRqNv2rexheIlg+fBUQxXukwL1j3tf3AzaZZPm8xDZ18T9Lnvfe+kyKgvA9uG6sIFVwJNGJxUJ
WHBABeVen5oPaol2KUM75OqgnYTz0mAfertRugItijvtQ9S1M03OF3gxz3LIJT5e30L8GPwrFZZ7
UOAmLPjPCrErrGKHuZzqmGp2q4r2jAtngm9ReAIrFRZCrbwONEDM1D/XwK8JCbl5GnhKb286r3QC
WiFZjJyKQNSKfj8GcI40tLMSlrFRIMshYOTuyyqk+zcs81Ac0j64b1tu+zi5SAJ5mxl41OG4DjRg
aXPRqKiwy9mIjUe8KhpYpWAtI6HvJcqkQTrkAriH1P+w1fqyFRho4+p8zawvdVvcRFBe4GAUZrLI
KFjwaFu6HGS3JPeK7mKaXW6mOtAnOmDpk6pBSEEURNoh0qwrvUVgKa84JrkEhctbhVBfIaKbSUSm
4V+OJVAbqSBXvJLDq0BQO2Knhtr6rEwLjN8A4aRoMhnK3sBROsrdFSYmRW1RU2HirHarRNN2mOLN
vVDaGH2Ig8NT2We7eED9U38cJX+vu9laygwHC7SpX2ijXWSix2siQ5Syb5LSQtSdWwk+Rx1oexNy
HTItXt4CYD3L+8eo2UupgDqH1pIVOZCPFjiIx8GmDBDBgn030AH3uS3wdoZguxs9DZENpODtJ1tx
KrqvdbGTPaQHjXHRNchU1fABS7DU6bWgbS8jkyUVz3l+ZWjKHE6Ay/moQsSHR/nJ888z/wL3dmRh
vB7QJaZJnfnceYWjBpuEFzh4l2OXbRo7m+pLYEO9wCxDn1UmbC7GAHjPbLK6esgFCm5+eidjNmhU
/MojrnkuLkLFKKGUUIKIaymJKvIOaH7Cv/XD7hBhaCmlt4Uxzr3e3ci5Mouig3kGVWuYxauIzegp
WCrp0baz6Zll2sYEyOxnA3kE/blgSNZ1hqV9pTt2lyDYcR27Ifpr/oWCwBfRZB8AIqgl/zqI9sHg
ris1OQ/dfu152kUmhZu2tvdm4f3G6fzXT/lPg2z2X5u4ISfwhLla8NbCbfovflu46do3HfKtZTLj
nwzZNAqv7rWq//GnrnwzUeqcfFksGzj1NJ36p4GbOnkoo3KOnqDQZABtfxu4yd8gUePkwnSbubMq
rP/EwE09Ajqaqoy1nK0bjFx1xGjNY6Ajv1mnpT1smRFXtFUhWS1cXF23HYJkcJvHiXqnmJ2MdhPu
ttyjdCfTCm4QilJeuPHymiwVYXoQyFhIW6/BKFvrMO8g6w+TX0McYWagjBjB7lrXU7WtamZYq+A2
fzVIOrtZV+scgRnTQGSwtiAiDVYGgTrN8G0SetxfSXaQ7KVapi/cC7XZ6KHiBmvkHZuVQi8UESlX
j0hYgdLD7VnESZCgKRDCWKuYdVUhQ5NGVsZZWGruLd28fNZbBmrEcVeS/hYgs2s1L2iDx+2KGa7m
dGNQTp5P5SyWmJJ7SkoTHctZhh/MKugzlvXeT1Bv6Us7PbSBFl+qHv8imhLFwSVmQH0e5m0naNjm
LbIIdqo9A9FLzmKFSVPjt0gMleg7IaOll2IvRj3YKOGhb2xmo5Be1+Bd1aUtMmXfh3X/2Ctudjv4
Yebgnixzm6sjAJW2oX+WZcEC/9lgEVfofQ1aj+JX1LkOeGQudVE3TkqagaqF7UpbTNq969zyzX7H
RHbC7GK1MZT9MAvqvFkgQBgerCqZCMSjT4OZDC9KB+MsFqn01OQCp7ECbfKbQp8YhnCW+kMJuPNV
NShXWhquu3EAoB2mVXHIcT1Fsi2kINYsX0UHu5CY2Y3dUJwrdYx0fOi5FRRMX6Nhaxsk151lip0l
AiRiSHBcpx/xQ5JHrVx2bWZI6N9r8k+mioXjuRnsaFQdMcRlFBFTAFWjX4tFkonyzhcCJxDL6OOb
1lVyf1kqNhznkr0enMWuxyQ2C/DW3pZj1l4UUJLB69vNVdArDOYsMdlrdbHuWHaWXhaaFO7KAP8y
cmUND5pGy2LIEo3aOjWvKbxP9Hia55mactUYAVVJncM0KW35oJok1IqciV2fyu2cmrJhspWHFyM2
s69tXox7FSF9uDFJ8WhGvvKEhlx/m1pl/lNTCkyhiv6VIbU8x3loSqnK/rJ2Tf87Q7bqPsIpFHF+
H6LhUOuVuBolY7TPmATRTE5RZF4L1dM7eGUGLHV1HNuOWYRZhOvW7lILPkhG61zSw57WPfwdrjeV
clNkesJcN8QBEZmaBAMWOKc+Gwk30+E+TEfDX6IxGCtc1wHIR/i58dWAG/xkWNbY3L1VOtZrmU3p
rRLIEGTiKq7PM7Ux7fox1lLtPC767jXr7cE715qxOLwJv5e/G4L/2iTMJMbhwWHqYJzMqUl4jKbT
qiJojBJ85oTkQspjra2qTbk61Qh8jxf7uMzRTDBt81CLNcpGbxLljF283SMS2kM96NrV10+kvZ8/
/rUW+I1J04IgrR11cXqNz6A1AjY0uObqPF54y8lipF/HDlKMy+RWnI93zT50ojkSKogluzMEeWj4
xqt8gfPDRbgPxcJz7JuT8O6pMfh3U/bjr8ZV9bbzQ3cyjizwAzNrD7YQiQFvp6zTuzhcK4doQz0K
rKa542g60sK88e6+fjPv25a/V8fHFJVf29SEph99BDPO4LFMWFzbWjVNtQZzllOTo5llKq1DP+rr
5dTPPvrb9Y7a7G5n+0nI3HWGHMvGmFd7Fz3xV+ncj+b2lbJO9mj4LpE+ndd76DeXdCWeknHxcgJP
cyRx/vGxj9rurkfPBvldhPyX8tzb+T8GRGfW7aW2S5jnzKK9NKc5BMUkXucrFDsW8q66IIQgTbk2
dv8GRWP6yse74O17+QAqDJiJhLwX82ICMg7ZfMI1+eeGk9/GB3Pz9Wc4IqH88/kx29Rs1IBxvXm/
6QTO8ppsTD25BXIhy3gy2sl49xNTVMzRN1vbLyeWnJ7g6AlNTZZNWeggyMAXvl+ySSw7NItieuVU
ILNsWwyr5hXA7hqgt87QQ3fKFUWmC7/xRHP+aKb063Hfrq0fjRwqOCOllrE2AkWrclMu2oW3ZrfN
Oy4+R9vqzrgf1idnSp9sdkab8kRrMIQtH3dYMamvRNfwUQN3pJRBKaqWaBmkIHn6nEu0juEx+eRW
9XBRhIOj61eFl25c4wZ8gRH1919/gk+DIIAOFXdBW8PF8P0XUAk0qtGAaOni71KhkrwZztcrqO+7
5b/3FSr9pm0qJoi94ymIUKwgQCiCcEL5uRlWE/lHJqxixD4rL6E7LCZ8LlQONsACwcb5LcoBm+JH
4Jzqbyuf7DfEy6fHJUFXyfbfP23v6oacgNHmFhO4iZzTIX1wN+2T3s3cs0k/Kdwya09Qj1ycws/+
uk6O9vq7taeo+6abHwn4pCqKXDM0fAz8ZQ7VGtEwRva7gPniQlxIz+VZ8J3M319aq0kxHw7Rqkkv
aLl3i+e+dJAH4EBgUzeXT9yFn2xKbncOPdZPqkrh8v53SwHKy1JhcBbw59O7G42+XlCrJwL90UDj
95F7u/ePLpYyb/PS8qbXv2+WDaKM88kWoKXLs4Qn9e+MUj+5ysDnIZElpkoRw4z3D5YkYU9GRkyD
5qsfkIFZMFvYyz/KO02eF/dipTraMt9HTwZC6U9fb/xP9j1r6xCYDQsYpTgKMLolaYEh8bR25Z9Z
qf1SjPV1YHGZ1eWJu+uTff1uqaPHlEcXb9uMIzZ6tlgLy3PnjZ6j/zMkyRIjQBnJScLa18/3+aIg
l3k2HDiOD5Olj6WITZKUFMQHHvd498gbX2yDXEZn3Lj5erWjEfFfm0dXVJUohTX6BzpYK42kuLzO
bjs6plOs7DlJGn5sqPecpEd+koBB+IR4pmHvypjs6EDIoepnpq1BR1LRGxRy8pIP0nxUsu/12DhD
2F3ZacOkSVt+/ZS/CBFHUcKk301ayp1ogbJ9v2G7oQ98NSIJWeT36qpdMAS60dbSPL7zF4jwXiBc
udCmSTy4ZlSavl79Q+OCVYE70LSwdVk21OPGRRsGMkpcgz5rtnxTY4sP6CUalvFMWy2zTbn1t7tT
iP/PgsK7NY/iYt2XehhL3EDVUrroF81q5A5uwFegPQAP9VSa80moo80DHxR/nqnnc5Tl+QJHsU4x
9FlUYRSBArwboZyjyic+5Gfb1WZ6SxuelWT5+PQXVm/4bcU6FdLXMY4QBkL5aaHMErBE9ION+sEO
1J0UIKfMuZHA4Jz4mJ/EH65cQ8HSD+j/B7+ONi4Gthi/Qdq1Fy2stpZu9dgYToieRFICgWyKrTai
ICC7IKAl5mHw8+jMxjiA26W5lCprdeJ3+uztm3QGNEWGfMEE/v32VuwmjgOJsniS0ag3yXITYcEK
uqRfpstgwQgSrfD514t+EqdsDJpBXlEww3g6SnG6Xh7bfFpTx9fbKrAdc3AldZHYm2R/v17r0+cD
6qGgMTih5I+Ob5pkqcFeRvWXiUCmySjvmhepqTpfL/PZI7GDhTWZapv6cRIZVpGeGD7iwqXZAb0i
/HrFEh0ftNwxdI6TE3HhY5KoqELo3KO4v7CRjr5ao+mqGgyAumN77UN9VLRw8fUDfXxvrEC3VIEW
PvF9j95bbpl1lMY9XXuGwloHn99GK7Q6xaH69EHeLKO+3356b/Se5LOMb3VbHSR0Gjx//SCfrkBg
sbgcyPP1oxWAAKKwkXQKjB+Gr6iiM2D6/3lXlGiyUCicYC+9fwi1VgZR6w2+MWiL0uc8N7PxWlOL
Ex/9SH9munCBLclTCJPxG6M9/X6dNAobdzBYp1r2C2WBpj+ALMbVs+BgL8UKZu0ihG/mzmEOrk6R
K49AcB9WP46fcuMheWOyuph1S9OpXtH7hpYKIOrhPyS4f1zraPepCfQM3/21VrsI1toOOEZ7jWVc
OHtGrcVJnKy9PLXqZ1sebLgGqtEkS9SODlVcaXZcleiFurgodJ7r5G0/l0LvxG75JKPgM9qKSTZB
WPqQpiVSKDUZuj6z4dDeGyvFgQ8yr+i8z1wuWk2s0rt8KR2Gs+qlnPvdplqfFH6Y3t/7pEZRuWll
gj7IWVVMh+ZN6UO/3aXbyeRuMh6T995SQqzAmlWX5epUOvEx4edut6jwMDmzMe49PhydLmWByVv1
oi3SvT8KBWW7TF+5XrDByhO79vH26xP/SQLzfsmjjKLHYaHX7Qgdb9hoU4GBMwG61DPZwTHz4J2s
Yj/ZODwiqamiaRoDq6P7zKiGPItcHjG3ow0vnOaUAf9JPkHhV6f65OiraZbN9IrWAL3A44S77co0
cXuifoGPG3ZZSzBEA87tFwZQlOV0/ANHzbbJTlNm/aV5Iy6tv6TL/jv+/HPqgvzr8eeyaB5r+A2P
8R+IvKavj+/moPynv+egivKNM81GNy2s9uhmsVV+z0HFN4oIkyGowgiU7NNiU/41B9W+mRZ5g012
Ch+bz8v+qZi1+v/4U+Lvo8mPB7UtU2IZ0z38v//nndledfTntzODo46iwE2a2olGl2xz7DmORyHO
80vTgHUw5PMuXXnZavRnxUpDF0Wtt0LeUDk+IMt3IgU72re/V9WYKkLrZUj666W8jTYW6v5BlL9o
wGFnwRWaBuhUe0t7qV+EDoYSBB50mm8R25tl16eqi/d148e1j2LBgEUXwvQvvw0WI2YG0uo0xf0I
s/1xlaP3yqi1b8b8RcaGL75R591eAbi9nDopU8xR5uVMXWdOyxmNl/nqtOzeyVd8XLO1MYl89WKV
drWFqtMeBCpXdFgU5bYL+2uQY86QRQsthEiG3nMR6UikQe1YhKJBDMvAg9EIpPugKaFFoBmWyRpO
Mjd52ZnrN+fm8ne4ersHT32Q6d+/uXpGzcqzsHwZtpNMVL3+/UFOXeXTV/07Uv71PRRZUQAk2Fxy
RxG57U2LmexLqJ25KfLbDTjqqc13YmMflZQflzm6RtvUMySZZTb1Rp8w8tGvsYi4nWZSpx7pqBWA
FT1RA69QKMYKdq/mcfRP2yAsWuuX+E4M56I5THqHxoIp/grL7mtpcbI5O/36b9/i8YpHZyd3C9nM
zGf9IXnE4G9ePESvE4u7/B5fKbf/xnrTV3m3HgWogPNAowc6szi+RxXb9ixdPA/z/Exj+DARHoZL
1OHXAOxOKzZNZ/LDalOfnTqKu/uYwgIaXddi/RlRasiwxXk113bZrbHQVuDxVlOyMH5HkHh1cszx
4SkJgIR6i5huqdSkR7mtV9ousD02zeTytB7XUwTsf3ov6Dv/G30zGiXvnpNmh7DRAYCnQ9NBRsnh
KAFDUG4oGyOad1k/CDiASCintdydZXWuXwdjJA5oWg8RGrhhlbY7sxZFdJAw8T4YQk2AAI4lrMrl
EKkdzkJh1RbI0Q1ljimEL3vhmTaKIZ4FJiKCUTjghInfB4hkpffdpYQgzwtcvO6AIXi3joME3lJS
QtQJzBQQQemrd2andMZMQw7zpu/kYplXlfRYwyM7w2wCV9AYKr8/RvDWAE9uKrt61eTSXjRF2m2b
uquFY+WtsdJVSeyjPNO53WLsj2Rg11p3NZhWc02A6O7bvIavPMrKgwVYFrkgI1d+hrU0rHvQLWe5
ro/XbM6HpA8AEhaKD745aLFdc0V2qcToF0tqE91XsQD2oxrSwsg7C5K0CQ7AaFrUP7IsSp/9zi8e
4j6xdh4NAwwvzYyxpQ1wLVgQWuHwtUj26Qs9CMJmG+ptjYBHkic3oYi9GxQZPW2hVVKzx4AOK7gO
bSapAumGrQs0uMEcYQhm+S5GYrAACKgqVxJZKa3XTMdWUhgtNBA79Xwo2sWIQ0gY1lm0NVo3AEcc
aPfpWJYQa/VgWGuRnZ23bu29xGPfPY8jYMWqLUd4Y2MEGrnOXhrZU5cFZuGbDEt1cJiin3dVk807
ESWHYUSUMDIHkKsQq8+qwMSN2kUqf6CAW9C2eG5TDSyfasBSzFHsiJTkqSp9NLr79CzVAOgWZXwW
ldou7DM0e1IaYUHrDws/kJoHd5D8VVyhga8WmbRqRVvDz8XPQI5SOuuhCZIyoteSxZ6YjbA598gC
+vOm8hEJyHMGCKMpcPAE6ChHRfrcuOys0su0pZ/gZC91tAop9GQlwPPQgy7gGkE/bxOsbTovghkA
nq1FUx/d9gsz9Gx6g/HMr004qjo4x3Cm2n5VLb++H9+HJY4reSKJGaAOYgQiIUepRNvaKdruQPRd
+SJsxJ5aiT0mnddJt0Yd/sSc4v1F+Ws1jKEtYZG0GsqH6qy0MmEHFTjW7IckXcTGIdb2aXDiyv/Q
OiDppOShV0U/SabqPXomFMRGJbUhpJAfRcvQSebPYhWu/cOp4HpciaFxbPAgCJ4A+DMQ5iEWvkku
FNEklezpcxDLS6Xe6TmY2V46de0fV89TPDXIo6mfuTZ4ie9XyVNDrbsS7C1ytZOQPXsQg6HGGY34
MQ9yx0qi1Yh7UNWi12CcsAz/EM5/Lc5knldJF8g+WnzwfczaTHo+cijmaqhU51lopCeIlh/f4/SE
Nq1FxguybhzdGaEdVWAOvTnIw1mCE6wup6Ad7r/e6VNO+vcF/M+dzgL6pF2Clc3711hS4Aa1sGbA
m/Jt3LjRjedq+bYZLP8sMwzP6SzZAOWSdOaJlcXH56PKsmVVI0VEK+a4kxZ4VTE0WL8BR8dgaDBD
biS/cgtt1cnG8BKOHXBNLc9TRwH6t6wrTwdE70IjKCteGjg8w/KhEyEo5hSdj9WBp4TlY2pYuHig
PmMuNG5i2G9R4mNXmMpgEwlGl4OsmSs3cpX7pICj20eimEeTnL1Q3ebJlY10NTSDtNNq0S+F2TST
jYj9AxBI/ZTmYVju1dSoADt1pvxdCpUsW+LIABKh4abCn1Tr9tw/7Q7/L/2mMG34JrpVl/d9bWFy
5TceAjQVQN1J0NZqjKWWXAq9WHvSsrVcaZPnWtqd5xkSaoVaydkJibOj8nP64lS3Ov1LoQMuYUD6
/ovHcRSZWYIs5gJljIUx157scxuZLNCqq+w6PUkr/WxBtha4jmkgSkQ42sd+pHdhUg3zCUsyIXYQ
791NanpAWBeWU+5P2UB93NKU8rqsKorMgAMbqPcP2OLB3Esl6qnDpjXAqaXqwoquUv9CNPWs8Xrn
6xP0MRZYzEMJdKCojY/DG8ZDKoA5DIXBvurZDaIgX//9Hx+Hv9+gs02+OrUgjh4n9UXL7qF8Vfn7
a4Rp8TE0zFfFvzN1bLWH5dfLfWjc2YaFnJomqNmAaX8QGPV83W4Loc6LZXkG0wHVKnnTUj6jWLn8
NxTkp9b/uwDEDpz6oIRxWiIftM2KtDJN2yOh2VorbTGujQXusFuS/vn/a4L8t3H2J5v9zWdePNaP
f7ymdVAP54/J6z/+vH4M0vqP9Wv8mj7+rz/+T/X8mlZBlv7xmL78cVMGVf2Y/vHy+Ac2qP7j26ba
r7/2d1dN0r8xfoe1DVJINzQiB1/yd1tNUvRvNLBN+unMEwnpE4ngr76aZH6jYWbotmkjUKACoyH7
+WdjTZe/cWaETu4ziaSJ/6St9qv0/nsjUQZZOKByISsUdYDmjin7I0oIQZL5W1WlrZLJyXVi5M2w
cFVX3VvTP/pGTRaJLUMVnP74619A9Ict/uvPpRrcVBAJ1ooJFGWVi9bDuhuHzOmHi0Lj51JKu99/
lxE1uRPV6Tgbbfk5Axc6t7yuvjStIvpFn73Shgi2WW0ENyJDuSNCSQdbe4ZFZpxG963M3Qa0MH8o
AV/7RTc8FR40v9JwX1J1WLsF4jCzLMpxdKyw5PDJg2MVsEqa/YyF3iDPn0hLVfWkV1kO90Nm9c9t
09yZ+MI8Gh2ctxj6/A8EXeEkVJo1i1LjsY8C8yDUqTTIm3hdClGHmAAqV6bZ52eRXpuHYPrHWC/0
Jq8QoOfnK2GGe33oAPvzp18/pMX/l7PzXG5bydr1FWEKOVSdXyQYRVFZsvwHZck2cmhk4OrPA9qz
TdEs8ZtdNbPLkCg00eiweq03+OZ6Cs4wdTOsXx9LK6VZ1FYmub9uK2OrPO+mZg5/khjDhQCQku6H
lcM0pnGoc7C2Zeo3pG6nleUozlQ1oWWSGaJXb4NZ8/JnPY/9Zx8gw3Iw4mJbJ3F0myFcBQSnir97
d3GtYwBmQMoe21S/Kcpo2MaxEEsokNUzcPXHwwdFjGH3kLbPXRAVy8TRxq1WJuqNlKOr7ucOyZGf
SmPF3w0tgTKX2lCBJSndwnQdlolcOE99ajwfPpF4UGYlRXpOoxBZAa/ztlUX4BTk2AAb4y57t8d1
79jRdzPDCoitZLjV7NjZSHFlLh3bb57yVHs9fK26N/aF2bUvqTEaC81rC7RVDQsWOG4LJUnft1L8
9wEGhHai2r+TB2/YMJbCVd/H3mOCIdOhNa/VdviRSC/okA6k3UP5qvbVdl8kBXieNInfiD6hgvOQ
IzinWRR49R10NAiNqSdWqGW1j3ot/Th8AjnWbVZr7Rc9xGMbeoWEzVMTodQkErdiWjzJWoZ/nGm7
7Nrjzq+icVf69bgrpv/8uTz86/CR1PlhanFzdfjUnx8f/hX1cT1ZIXAnTe1vkwKJ5N8/M7TpN4f/
Hv6yGqHIEsDri5N7nLtv3KM9kykFjofTFzw0cHzfw0/tzomX0iT286uZXx84eY5hkIx1g3f4ucf9
0/ThX1ZRAV7y1n9+zNniNVCQl7P13NxqcbczYuHtrek/Nqn0/eFSCdIbz4jqrVIkEFQOvyglWUMa
2siwv/rwYVNTsysYkL8//OtPRi++963M3/656eHPCt/3F4MUY2z5z10Ov4A/pVzFCuI3/3yLP+3g
J/LUDtW4+fOjw59ngYzNaezp88Mv/tyyjjSMMup4efIHh5tnSvg6GmG26fpRvxCvsTR8XDg4u00s
tGk7gtSGeedJRAXSc4htJ6uxOLV6sBUiERjBorA9eBZch7DFry2KNWNHgJn8/mde11x7JTwqqdrm
zJh8D2II+6wAne3Y8s1dpY6qjWIHf3j4tIfpF5xTCauwQxOHH+I9jWiNzLtI/e6m1sAzk3BLntAP
RS6yk+xdaGbJU6jW8DC1pNsefptEWPP2bAXrcfqwJIXjgm/QLQ+XajwWK9vH1/xwWdqYFqYmjgWH
y0GzuyvfHwFdTHf2WMf3OHa8Hq6YStathHzY4cqUK+ehsp+SMYOeIxAob0cnfTj8To3znTKm6e3h
ChPg7yJO2+vDVdsX5Gr91r86XOoNJt9sIOb6cEkaJ0dqr7OXsIMwMo6lfFcCqlKz2Hm0qEU8tgUn
Acwr7g8/cjz9q2Nl6vXhd7LfwM/WE397uNSCJFpEnJ6Wh89GrVCRVak693DZxyaqJx47kzzdXApk
Y9801v3hT0scnB9aIK9tNsKRsjCVFCrcqcMvOUa+9+04ne34Q6oZSKyEkrr59R2stliEaAAvD5ft
mHgrJptAd6tzOPeV2ZVTwM/Vq16/FI7LH88X7KJIqJEzNm3ynmRUTo8zvpMmjtVqKGVahYn+NWlV
EbH+tnabXtdS8na4stHUesQM7nCRT7/PNe1lIL2MNuL0aSuX5q3fAiKfLoPKNlbE+b/vVflpet2n
5Zsxpu2jI4v4MUAXA383RE3+ex8PxrOqVG+enqJmmxU4so1S95inxc+xa7PvY69sSABbX2RhR4us
t6pdo47dtZVN3tB12X71fYKj6aNoa6Lm57TxQybw5pSF2q/7vi/vTRuv8cNHjEywH47VN/ZQ8NDQ
5PYtLndoUYztouuMaitiHzF2B4zyMOTOu2INVzqGr19QOlEwmizFVTqE4U02tPK8LdvuHb1VpzRw
Xm9R5Exyc7zpW93ayokqLYwIOh/KoPtuuleVlu/EPcojLNtqFQxxtMFT3bszcg5fh3tEcQt/VG2+
ap2PApCCYEptSrehz1NTesByvqqLpyLzyj1B5ZfDVTDUONIYxZUam8UTjEjj3hwxkJ+uFKycnu5I
u/zWe/yfzjy8A/73/6a/ec+LAb2aoD5UrP9cXYfvZV7lP+tPP7X6kU8Hiur0Qx/uTDH897ebziEf
LhaHM8ld86Mc7n9UTfLrW/g/8umT/9df/j7ZPA4FJ5v3vMnq6W4+55njo4v16YFoAY+y/AggmP7g
HyI1AFXgAVCeZeLYCa/466Sjmf8Bk4ToGth1m1TtJMH8XyK1/R8ZPBiSxxyA0GWbjke/zzmK+h+S
LQiUk2y3OMCr1v9y0Pm4HkywLHhI4FtoxQbHACv7Q9hrp3YTFxmilGGXYItLAQMdCJQKZ0cHxNtf
B6fjEvFpUvrQDLlNEn+qzsH8ZJNMglGgJwWYMnZQbigzNzWxVNNECHJest3PGzupq/5+qKPWpm9z
FMs7sd82qg/EmnPUanKKyWAlRySJJpc8hMXxnHyzbpVfOgIfoBnHz3gGBaaC41PBDAHE0v6SIvMS
GZPfADDwsKpdbakvxLXgIp+nKxb3uey2z/ZNDw2jJB/h3UvfzfLCMebc2zz6BtYJHSKrnbyNJjgy
pX9tJhf5JtJ98W+6l3GrUtKYcv/2Sc4PJbQeAXkLOU9gg6MLGrbYoqI0WZaj2vIzWdfXjnRvX9q7
PsIMfr3V42anhz96q8WoSJCladZ+AnWCwkT0qqw9t3KVn4hXlmsTz6NXQgUXX20yoxS0LsFeTgs5
0yimsEyW3iSTRfbh4zcIc07PGQdmVHyuRYzZG/JQHbJHWqS7g2X9m5cJtUU3iKindODH1oRsR6o6
dbOMC2taYK8S56vPZ8o07f5kOX536VETJ1WcQY9FkCONgPhYTpJ7QGzgRyCySwPm7LA8auZkkSHo
slUO3xMivXqWF5qbYL6l3feYKSjXEdygi8iKs2NFp9yh4F0GOv9kiDaWj737wERApxUtJ7CY87J0
DRgt4Up6oqYZQem/R8l7nrr4/6Jw/a9e3p8vcDJY28S3msjhCzTqnZKijBJdSlmcH4x/WjhZUpuY
kndBTmNm6APOhlrryITJ+kABOoT2Jg095y4qC/9iJdeOevZkVCIU4ClpypAxM7HQnS0milHy1asv
Tvfzg+bP852MTQJBZJTBz/EKe3fcXVeTe5o73Ez45PLHvxsxJIFA4kx+FaelK6Pp5NyqGaP1e/cz
+G7/QDp27jwFnutvi4WFo1l9rT1hfLu2XpXXz6fhidfC73lowLeavFQIB04qgN7Ym0NY0bi8VUDw
PuMxjOJkNbOuKqrX6ABY29QN7iCkb7wbGVTo8PZkbFVEqLbanPTdZXLW2d7/843+ckiqIl9pRr6R
QK8qKlXswZefP/TZteeoBcKi4+VcTwPO5D6LqRBXtsT8xOoU54/PGznUof9a4Wx9gmDihkkV+WMr
eVIZOaU9iCnAoqnkNeNK8x7T5D23F1XA9oFMIpbAprWt7WAdXqSknu1H2EFsF0A+MVP82H7dBBZu
DhpP2XR7QqBtGV2o6Ex3+OsJj1o4mSf+oAX5GPKEfozJVokYeGGuigTxZefn55159o0dtXSyjBt6
LtUJCXgE7N/EuPUSrGTtC4joEwDe76lw1MjJVMhSA7B3ycCrFhidqAtlHcNBtN815BgkN7mwTE9f
+ZPOO9XE9cLCLoKB1qT2QTXkdakAHgscfHINlCrictEnw+rzXjxDiieK+POEB2jFURwTqCNVkYI2
EU8bUR1ehesQYOkgrXwP7QOk1d1h3aUzMrUvF5qetr3PHpdTxfGc64rk96zWV9qyj+fRTbuG7zxz
Vgmp1lnxdElr5MLwP8X/gXLSx6ad3mYvI4K+ywpzfeGZLoz/Q8H4qDtLeLle0dHERHeb2M71m5Nh
7VkxsWU3BkCfEDIiX65dWFsuPdvJBoyHnelpU8OFXruK/zi2l9wVzk04faJVE2bDcDztvXHIWzOb
zjHJsOyQwW+cNYo0Fx7jXP/hWCQjUA0B6S8kTyvXLFwpR7ORjOC7M5BhBF8dbjE5KHZ1FpeXIgjw
mH8NQ/RgiM2mJgExnvKO+hR136qMtVkySQFVllZ9qSZ5oC4rZGoeIEQGPxJuMCkIjWZuoVMakNme
eXpHpmPSG0paRXxras18GLFpuc1MEVBkQKEI2a4Gu24ycmkWdKSp5fHa8rX21jaS6MFTq+watI16
j8IQ4kdeb9XWY4646swIJyay7smLfqB67MQ9wj8BOsi6eNQqHU+DqDDtdadI5cozkuK6Q6S0ayjT
t6OMjEKc5Qs0opD4rxuxzONhYSJ8gyYSwuL50PyMwxxNdRPettrhLZxRgJthQmOvgBaN5NkxsHJ6
574UfbhBYrbfl0qi7rR+3IOwG7dt4/S0ZLyXvqbc23I2LKgC6avQzgecd1Lcu/uhnGtRGbgVKJHZ
aGBKM7Bcu9KgOTNGWUm5CbSb3MnIyHZGiF2NXi3DOntWg0rbUSFz6hkAcqBzI6cNtBaDhSPCR5Mt
C/xagFQNljoZKacFtL5ugakhAmhaDZAg69BPrA19PdYZlX2zqPYD1XlsvcSbbhXdo4wZpY0nN5rS
jVK+FGUJBbHs8IWxEVwYesVYAeY054XAJMFqwp+lHb1oWvgV/bpFV+P+7sD5nImqaJfKGPozHCT0
hTxm6DSnolmmozouc1sPr8c0w2K9C8x1Emtfm6y5iXrKYzWytGVJShJ3wChphnXs99pD0o/pFvvM
fu8g0vUQNsziRI9WlmdrdHcpB6shs1d6MMkQZQwSEPeYXzf4ckhqDrhRTedAnTZVWCiu1xiPhoGI
qaYgRVZAimoKS3GLtHnR1PJrp4Z7MCOvY595r4aUyfPOoapTNDIqwKXyXvmGt6Rj03VZx+8WEEWk
NuNojrTHg28M0XUiIgW4v5A3ZjmaD1E1apob6ZkX4RkRqG7p9yYvpRtWKaJ0q9pDVbQekDrprdx2
KU1Xc6nVyD4gJHIfFLq4DuQC7fHB7+aB5OfLSrW6L02vJoggmVjAemaE7XwvtLVRt2iohk3xouhF
P1NEErtqShW2ptaJQlr4lnTJtRgK8yGv5Gbu1UF7E8TWI3VYTNzj+pU+D1wz8I2l7OX5puhzwlqM
3hMvXphizJaZWpbbUB38BTfIt4PUUncHFbcCEpM382FIoXWHmCx5pj7y0s1rrdJes75d6YmUzZBX
bXdI9K1CNd57oYOetuZrPyNFQC6U+3TT6h2GFmzMeKrn8s/RpNAHCsG+EWRbnanAULlVkCH7Jgpb
UN6wodSYQBdWaS2Fr7KSOjesVtK1yJJ4GQSNsyR4yK50SsoLvUM6vLITY1kWVXHlhaW68RQwsEjm
yreeE3loGzSC5ZS8PIqFlrobx0ZdCS8fH4si1FF/z7AOQqFtbTlj+HWoQ69appT0fww1R8cgGFpG
5ViOTPG2R45NqSt1XpM471dZIkWj60RCs9exqUr1AmxYbLmVGUsP9HmWoISNlDvLmxzwRv3AFosq
btp4nhV2+6hkeZ2tTVDQpkvtH3P5ti+jXZhp5ovE/rouAzm9i8EArBC89r8DsHZcu6ysFcre7aqH
cZ7OcslsF1XVI/ZRp8VN0kuwUBB5XRqhIm+UCWUs17D2Ck2+CXIcPFF8heaQq9VzLGwSOJ2nN0st
ULyl4GU8UK/rvuceAvlRHJqsaUpgbVrAPW95S4VJ9sv22emktpwjE1c+qUU6Yutex5tSr6N7VZfb
9aA4P4QITfze07rbxEUdz2oAw8h4O5pLZM6inA1vncSQJA9fhA8owHU3ldPziH05r5W0vc1EFS1H
qfBBOg/4XiUFHlJOCrQ/l/obnGvqeZ+PSK2kgXFjaBl1dxl3+kAYrDxofm8zEZhzQ1Lsu3BkLenG
Sr4firS+88RobSoxmhuWsQFFgLhaU+RWbwJN84lEudUwBBpy7GFc3hVqZrhQx5NdXwflHGB6P5Nb
q2bdHXN83AplHrVRtFFrLNka3ZK2g8Lom/l65AnX08rSoMhVB0u/MqJ9hvIZYkcGc6zLkWxvEH6s
8hHiQBP6C7lr/Q07oOWOhhpsNIeVJA5gJTc+ShWKTTU3RpsVG5e221kR1AAvE+aed+fvnRAbFC1l
X1eH9F0qSngfmVEl80HPpB9Ad4q1nLYyHAN8ixwtIvWc2lT6Ox9abiOXzx5aKihwtU15ixQJr6fs
mqeIulHmUqIeFlmb1G91P/TvqAe+mWEg/USNsl8UbNfXrd+HyULt7XiPJg1AREvVrkqrxoGhtau1
H+XJtW9DYxgbH18R3U42nqcla0sYrq17d7ITX4viyojwbYD6ACtbTpIvWp/jyhYJZ5nnOOaFiDM+
WI7KqJeCVnqPQXHuVF91tnblRwtrGOTrJEgp+rU4KazaFscmycFoJ8vl10BqxrU0WPFGatCdq8Bz
3EdKix6/6ofKj87pAeiWUWztLT0z9oPwsp+NLzsbtGAE4usVXs2m/xIhfbGUlIJYacLmoF4XKomF
i3JroOIbRiU+bkHd8YVr7VbtlHQtRYk6bpO6Q5Y/lPxmnFcJRgFD4INrVuQ4vRdJig+RZUX2c9v2
SbrytTFbjcJTXVarnR2gWdqoCMQrRiCjfG7oLnKTgWtrrFCqhI0UPdO72tA6q9pGh5ilCDuMqjRX
CYhY1xRhsVB6s5xo2JzqcjWD0qAJlkTgHJI306oo3qaqMxC3AVmv9SHQV0LzO3mpFVHw0pu5nLlG
YxlfHF9o1PP1QF7ZTV/V+9TL7JRpYZQ3kl2rX/RO6xFLbWzlCaZG+izUuloRZFpXhBRJvQS6Ge5F
LXVIVFf2JpXQmx97nBSSFH+gMghr5KmZd1ra5jsRqMFDZKfCzfsAQQtDHmNWsRSzak0Ovg2ZSsna
rMtOn+u+gXxjR4bcLRPHg0Gsa/4+FomkrKswtJUru6O26JeWpDyqLYHLnD1SfCfcs5EKlQqWJjMO
oZngk5DFMyHXmbIZh26ETFEwidgAh7R3Y7/J8byCYjK3FUDPzCLLMAksJTXJ162EwOYMUKa0keow
/WKOlSVmqm1Jt1aaYBwlwgHfukHgqAk5IbK/dp7mLOFfpMZOl5pSX7aMmqVR+9xTCqr2tcbkYBPT
q/tAE6TeRSW/SIEof/q9lFzHRsHerFqiD2ZZXagPFOx9xARKs7gtAz15zm2QZ1spnwDOhdINSIAV
CZpg5G36CiC23jymqF/+NJWu/DJGHctg52dXHt4512lQ+bcMHNO7Z+SlyppQJJv2J+3FqeLcbevI
eqaOrn/FEVH+ElVK/OBD2p08LvuEQFkWO0MiYW9Ug4JjW1pf+UYKVGkccDIT5Ri/mr2d37FvY1yl
SaZwFq3eB8a8d6yANdTp6hsJ4lk6TzXfs2ad7iOabThJ/xzYttgTVnH4y5LQWkdKn/vL3oihmfB8
foSUdq29RQiK4k7g1On1EA3xkyJHwkMaAyj+Qq/YAGcqR57dAJjkxpFTWVs5cTpeC5PK49bqeuO+
FzihzXQfTjME8QDybR76t1KZaTbRbaau+wAoLiaUzdiWGDjURaNuWrWouxeZKWPumL7yo62U1R1J
ADZcPDvIDoOtAqeQFUqAEJGiK1/LJq7bbaMYvfZNtmKFDQ4B8qwVM1IllnQTpXn4HbOyt7YuxRyM
h7yQTGZCUzvWjWZmnHICRfGBYNQZElkoMJRuCuTeAFxvqK5Vt8qj5UTp0m97W16p7JvXDRB9ChCN
roWzJskFRXgRd/tUxroANWBiGqT6KrEVaSKVC+EXEcfTTH9OjCK7CfOeTTLtDW+HT8mwLx3kQVwz
IRCO/a7aOopooHOZNnUa0qlaWUeU7iWR49AZdre6NthbL/AkjGwG+z5HmH+LIeS4xTG08pdJaJdL
CZjORidf+QNofhrMKi2O1kmkjwvEmYddPPRlmL/4nh+4xeilc5FB8Jqhr2HvLb8sd43FulWGQcma
EF6bZo9AjhzuRDjikpmBKXSSxnLZRGOmoGbNHSH6LeemCWYjSRla7UlefZWlUL+XG6O6whxAw1Oj
SQmM9DTbRFCJvklRJJaZnqZvthcj7QKgMNpDSYKZjX/nJmGmQILLVHtDpCgZjPM+wwZJDRep0RHZ
x/bgDqnVcSSRpA2slOxqpI76vYpEtzVaQKNtF+cvmGd7yzFR+23bBuUi6keMlPQ8Wra9QpllUPLq
pzAKa5cKM1lj7NAR1VkZBoWOLX2VnDx4au2oKCFjxPZLPPnSTcLBW69OjLWvGa2Buo7uFyAH9XSf
wfr66gwDQZgvqcZeUK/+Wo+e5Eqa1OGn0RvRuqkUH6MCTdsUWhp/63pEfjP2FQw1E3/PXB0QUzHN
4i3SlImOUSv9jKJ3/JyNGDW5dexj7akJLCGUWu3vrcCwUO0QaVXPWj2AZsGQgv4tkkFeFLrkzAIr
DXddg95w1wbNTK6pYXuVBSzRacuFpOXdwuxixjUUKYwXDDPaFF7aL000OtaiUuUbrZLUxyKnEoUl
IxrPjgGwtPexUDWiWL4eI3lYhV3evLRDYG4GWwluhlDxIHdL7TeOUZkrRk1dZkPWuZZnOV85rHm3
/oDGiej0mOAlhR04Sko9t2z2nrnuMYny2nkxO6t9rPHqAKWG0wirZjEXsOceOH2o+6wzSUd4QFxD
t4tN7UHvWhsyRwq2Tc5T5x7anQA+6A8PglPpqsXF5EVKOgyojUpt5iKvzNtEFmhjp5Aatxlpgfxd
0YLA45RLnL/Xc6vYBKiAl9uqj3PvRlWaoEHnXHIkZ9f0hS3jB2Cr0SKNEY8yZomRCqmYq2YQqYsC
GWfzPtSpBM9D02yG5YjXq76EEdklqwpZt2GhN1IjVuqkBTkboiYIrZnjdIa6kmIvUDcooeXNJsA5
vFhWrZk4t5KTdN86zaurG9AL+FPasjdKEEHTQLcJGjVznY56mV7pmhd510NXpJeMWs9hFuSpSAHg
wzIQAjpJ48cJ8UuLwsyhUGGKWSdm+Tx80jfxTl6aS7IqW6ndXFLMPJPD/NDqSbbd5ryiDBLJv6ht
iQVFnbpVrV7gt/2d7oMAbiFfiB4G+pCn4I/IapCCmip5SrlJk5GAdaEVF9o4/yB/2jjpvoEBMZQY
fc4i4c+rZq1U7xfyzNMdTnLnVHEmNVmKg1BoTqofo7DJScVTJenOeK+exR4b6y3xIiPde1RW5ruU
zMwXnWjBdR4/b/vcw/1pGsWAj2l7I2vVUprK9COhI6YeCot7IpzN562cG4LomABGAhloamAdPjbj
SWTq66mSNGwtbT66mivmYiXd6659Q3Cn76gQXBv/plUwtAY+E+CQ/uKrtl1kOD6cj1mwq916AzTA
9XbgkhfpDl+xRQZdf7yUgv6LRTYhOY4bnZLiR0WDKnechoPvhBDqUCTHTdZfj2/OwuExwQipbrHS
7dfP+/fMNPjQ5skQjS2zaqpietBkp0K1Ryp23ibNhf681MrpMC3kTBb4y2GNsJODrWG+cji+UDI4
1waADfSKVKQrlNOBovRWRhjPeMy6QlqUE0AXnf8BoxozWnzeac7fs+4DPu2k02r4MsB8ezyQbKq0
ivdEppIEifltEPaNMzi4C0ThTasGF1jUZ+uQUOSoiKD8Qx5w6oOjEdJWxtihpzeNEJTKIZ5vU9RQ
/Udlkd1JF9fhc3XI49ZOxqNfaRwsGvQTtdLYRHZRL5O4c5PSvM+lmKNlW31Ryvj+87499xqPGz3p
W8u069g2KS+VBP4zaQjFu5pFPQd9W1zgiZ4vMv3pzZNRqY21JOEdyOIp7KXeNItUYMI9glEbL6zT
l1qaBtTRewv9GnAwO+ys1H76BSmr0Qa5ns8Gp3A/776zhVwUnCakn4oY2uk0iJy2Cwt0yQ44uAxh
oG/tbSm7A3YVC3IEQEZ8c6PhjHRZOeZcIRcNKWTD4KdBUD15yqIDmpwbvDW8oFfpOgKrUiwmOVfk
KeecveafP6p6ZgdC5umf9k7hIAY6y5RnaK9aaEvQoTEFa/N7cBMiNGdMyk+IzQ1uu+9usAlejt+b
dfWWP1wC6Zx9t0ff4mSDimzA8egyMYradGY0xkNvR5tQL1dDL/7N3NAnvDzgkYng8XEYlWrcTRLJ
4LdwG/PEPI++OfFFLWD1zOqmH7VyMu0zZOltCH3AYp8V9JZxGpxRXPsy6S3/H8ixZxcZAykKyJWI
zp2KHAxpFnYhpJTDptdszRXiw6/DE27xexPrSsBEJL6244/6xyUYgHImeII6/U/T2kkEE3qik5Jp
/Ax32SZcN3cTliueo71xPyzDjbxElX7lzasLy87ZkOa43ZMR08LZAk9Cjnna58dx2dz1V5xjF9m9
QrS2hDA+j28uBdV/iWNM0cVxq9NrP1qDqEVJjdzTagH6cGLF+1tlP0wq6HhafD4zz0Yyk18M8TW6
u4RuH9tK1SI0yoiBakuZAp1UchbJqMsLFNMpCtXw/24MHBxd2wqyjW3nSAJ3VW6hbNNLm6aJqnVI
MXaRWXZ7YQs9O1ttdk6sX7QJWffxm9ljQ2l+Qi8QmM9r6Fea9zLaGOxe9Ao+N7rg/KI6AQkLVsvJ
amiMvac6XkclQTSPrWQ1rmjspaJVkISqdJx7mCJ93u1n1sNJqGMq7lkEQqc0GipZmjGOvOGw/hrl
72EQXNhcznTehwZOVgaprus2HVjqVJhXsr80nXxbOs0iTqULj3KppZMooEw0p7EbHkVxVmVcLBIR
zi0zcEEpXHimc2NVBQKHoqbNe/rLKSDuJxFFm7EaFvkiaKKlnJZkUes7y5chWnnVfDC8W6v19iqo
+U6hWhZli7byvypwgy7saWcGDdqJfI9JsstATPjj8JQMjvJh3SDFU905gbpu64RahUy6IXpJMf/+
fMCcCxaOmzvdQXWj1LFlpDl1Ve7Et+KxvOEZ7U07B6aUzqvv+TJYJBeFuc8M1A/NnkzCxPSzyqG8
N5P7YWvq+ldQGuGFnrz4bCfrndMYQZeXNDIZVw3XDWykOaQtExm0Ab6F+RY/VDWy57P07fNePfMO
2TRkSJcgpFB+mMKko4W2VFqjj6sW0K4So8vjz/u0dh3JXGmyv8J19cJLPBMw05yGSBB4LHg7J52p
DKS8ZYPmAmeTqU++vB/D58+f6FITJ105yOQbw2kpi9AsXRQ93hLVQKW0L4J08XlTJwqTB6glj4Nd
DOwkEyTGyaYcZE0xWjmPo678e+9a3mrLzA3vsAT25kG5Uiw8evpF7qb+rscP+6FZXzLhOjM64c+i
WIyWKOizQ9hw9P5Mv+9KTKx5f4VhLfSw1DahEjcXooCzfUqi+xCnI7d78pxGH6VaiWHzzJKpTqV5
/KNTbWnOcWv1eY+eWUpRV2dwTLwtdCumL3L0OLoceaqQmQfwIWeZkIFWNrAsU93C6ne4+byxM9rh
6NEctTZ9m6PWojEZQNHRGsXMxaRRKr2041V+1671GRIrGESP0Cs8rAqX8lVw4VHP9qllIZhFusj6
S/KwqXKlVNMK26jIUJdVIomn2mwzN8ukixpD07Q6ybwxPAltkBw7I3EbaLkSUWshFg8MdatSBMVD
u/Ywk61GfAAd7M1bD+O0OC2vC4g7JIDxKZYDZ7wQbE1bwt9fZHLSmOg/f6nL4B8xDDCUOCsXRb2Q
vGyBUMkk+3cTB843UWJxOfjqm0dSfPb5yz5Qi/5qWkFNWEYdCsLwydIDAiR0KuxMZok//lQFwEQK
XG6sNLfZ6MMWaEyyBF35ip59snCy4Apu3V046N6q1pVXPUlYhqkKoTGWh8QT3j4M8mZLpayYqWbn
u3mIIGFaNdfY8C5QCdKAQYU4hnmivITwPrdowzukGg1nHqmek40XkoVtSyM555LY2CFFfw1Dbl7P
zBkiVmKnzWtEM715Nzf3n3fi2Rlz1PIp2lutZJab/nfLVPkVN78L/Xm4MmfKXJtHV+Zycn6L3eya
JfdC42dH8Z/HPoV9q5Xatwxxznqw5rxtg1Juu4UvN1fX5v3nbZ3tYSC97OeUEv5SXTXsSM7KXGZl
wPYb4vkMbWvXKKit1vvKrP/FrohgCkBe5A0RODwZmh7bMgaehKpjYmyKpr8qku6rbKf/YsVh/GOg
htAF/XQybAowKwpOnoDV1UhaUlFW0OwsqxvEV/ULA+XsPJ/OEvyf/M4pe4xhkhsYhk50HLGPtyWS
xuAhri+eis8toupRO9P2eLSCC8suUBmiHemqXypL0JxL7zH+oUMWjW/zJQ65T9rm86FxCIn+WkiO
2jzZowQWVmE/PdvkwFi086acp1+9jklQA5eXg120NS95m5wdj0dtnuxUTqo5I6YdjBCv34WG/sNE
SI/smRs55XWFUPnnz3i+W1GHk6FI68Q5H7tVwj4Wb1eSDZ2XbHxHu9WkYVs5hvKvprSB4CA2TpMh
9smQHDEILkNVsCgjF+2BByZD3LjKHFhF+XSpUHIuVlInghiSU2T2zJPBEmTMDG+gMQqVpMKL6jv4
AHFpeJwLYY5bORkehq+mzhCV5NsXzUKdtxvlMd6KH9reuPasVbohU7BCTCTr/807O3q6kyESp4Xj
SwpPJ3rVzZFSGmUOD2ax/HxoXOrEaaQezbhhaA01MmnGkr7p6Ed4bXKhhXODj/MtWne4gZAgPBkT
DdrGHEZYpjongb/U6HdAvzYI2lyi1J9tCAk0HB9V2lNOHgUYfeqLjkW+QAZMyOtGfQ5AhP3v/TXp
rP23kZO8feZZo9oRwM+k8pXiv5pnF86O58bbcQMn3dVZ/iQePi2B4D0DlZkziHYdgAeaGba4FDKr
ZwK4o9YOJ6Kj15/YWt8SuVNmmSG4scBGBMWeOcyLyfMmnl3ksJ5vDwIPanaG9Ze9R9rWPchtTnPt
Mt7ri35dLIYlQN3ZlN+9aOdzJr8LU/xPaydzqBJVnYygP2gtGl5UbO89YzY5Sf9/0s60N26j6dq/
iAD35Ss5i0aWZNmyvOQL4S3c952//rlaAZIZDt/hm9xAYCAw4JpuVldXV506x99F3vC1tL1Gfu4C
Ji2eRIX5b0bE/ycDwtrpOv8BC5dk6A3OcPjiUD3zB7dWohfHKr7c9si1ItLFKhcuqcmFkpsGRsS8
1/yQBK7xoN0VR8kTwgN6tA/3WxzEa83AC5sLL52UyBqlDJvxSS/eiaFEx+N/kFP7NT3Ux60+x+o+
ijIDBM6WSovnMkqRAVlxmfMs9sPKZAKK9iOC8BuHYdUIPBVQC2iCZmRRO5GGPjb8HiOFIh0TbT6E
6XHjU4l/YplrIO7Imw2ZK+QOFhcxqYZPRxwTZeEGH4Xyb/RK2d21v8oIfbebyubr3+nMoDiPZ+e7
yUIlB/lPRy7Y1af8AKUR5f7soTgVz9uf6S2RWK6P3jDiMGBrbefNVc/MaSbct0FBPVP9w3+0P8y7
0Ms+2N/8h/ZNd6DbMVX8p1Bdld9F7yXY5Dcq7KvrdWQhOqDqaP8uy9C2SucWEk1qmAf/KAee6DsC
7xb0qu1v57R59tbi2bm9RYTRMojFiT/i7A17g2rReOc/9J4YH5WetxKelasBHSv0fEH1GDqjOZcf
M6jBxiYzV0PRZO8jPXvIRsiTp+BXODUbt9BaULFUNHSgM0H8FGOXtrLUb8c454APCCczyuOV4++e
aC0di0PWfHF25ePW5bByf1tvjHH047CoL4JlK0FOrUQ8mwyzcYP2D7/TD0CkN0oWK6f8wsoiWsKK
VWdxgpWpaWy31/z0OORWsDGDvvayvjCziFjQmzq1+lcrvN9ZB6b7nC964HE0YPA/MpHJy8LtPtUf
Jut+u7O5schlIdNuws7OchY59P5vCv7BLgd//592EvSawatCYMAuXcS3zJlpJIww+bQfKkCh9dZ5
XneJf0wswlfoD3VfCrBL2dWu7dsnNKKZ4lL2G3F5y87iZI0gM5lewtsFKQJCQQkSg8F9cmx26gE6
U9PrAUQBw3raSlHWjjQpMekkVftrhNnkF5GWmyxwrD5YPSLs8s9G/dh0/cZ5XlsgdTISVwrL8EEv
zpZutVVuzqFBJRuxONiADPWDocqH2/u4asVhOhvGWFqcy+jbRn2qqT2rqbqG8aNX+PHcQck3rKy9
2LlB/zEjNvXslpGTINJaUb6W7wXZUkyhF5Ah3ZXilN6ZqKu8buUfa5/p3OJi+/oxGPyB4qHb5vVH
MyyBomtHBYGO0bA3spAtU4v4VDlNawTMPLlS3HSMW0zzs10F0VMg2UjVO1uwjjVAwMVmLgKVBk5U
MlKxNG6w/Jv6KtArklc8BCfFCzwNVZy7LTzASngSbXB4t1DNoMG5iBxQBGRm3bSsMUt3ttK4dv/v
LxP6JxqxCYUjyMeWnYeiqQqHAQiqOvVrZUyuAmTSGr7e9vfrdWBE8CmRzJE3LqEGYzqD5ZZKgxGN
6lOX2nfkqBsXifCsy4zq0sQiAoJun8yhqg23jqR9KH0I6m5fWCcKOLvOz93b67k+vxizEK5HudNC
FEP8/dnBYnQtZtAvAkIozzv4GV0TGRin3/97K3D7gc8ApWHD2ndpRfJbx5+0xmB85pc1PQSMcEBo
cNvGSiaqKeR/yG7Ass8Nt4jobRrIlj6RKw3efFAEbpfpFvDjH6o/4Eg7OfuOTl4GxoZGntkSpTx6
7Fu/YiWLEl7hUA9DbBVpiMXXm6qBW0UiPRSsWzUDSvC3RPdIqThvaLheO0SHf3+4Lm0uVk5k6q0+
U4AvQPXwNEPX+jEOGKy8vcErfqkCXLAEhRAY/WWob0YwDY1P+0W1ZqpGunGaMukuta0voz4+JYm/
hVBe8U0KHxAl8nZa4dhzmiwxuob8KQ+LU2DGX1uLYsXm1IFwvovzZgK6FrV7iD8oWC3bSgAYBd0d
uxeeytNkugxV7KUnOHe0Q3Uv1OhE6sZA0/A+dfYMPm21ZK7C/8L+wmPQNOmCQhSx5jk+iIuaWUSv
FcUDRlpvf0Jla60LT6kcidZwgy2jU8GftsdZ/XOCVz6LP6TMhgbRhzwK9wrsAj1Tgoz47FvAVIFu
0jmr93PMAEaSIW2TH2I73bgGr+8lsRFv7TAa1Ib9lmCfxSI9S4eiEa3FZk+lCDasByFuku6C3/aD
0IFmwGhbuG5198+MLkJTFtlGkk8YTdKXoOw8c1Z2TvpztuuNvV/delP0h8iV0OxebD1CNE7U6biZ
AIg0RyHaqR/Uu61b8OqUik2kLQvNl2o5V5CeoTMKBMCIggwTe3L8ks3fR/MP2K4Pc6AdbrvT1QHF
FprSgpgRaRgmQi7D+lAzWdoAyXOtztmFcn7oqSV20RbZ5pYZcSef+cWkmlDh9MKMDMdfBOvtcy7/
8b8tRfyGMxv6qORpi06jO0KBExWqF9uNZ8zp7raZ60SWLaNQIpR0NCSVllk5ynZ909FFdOef3ffm
Q+H5u9Y1PigwhtbHYLfV6rpKVwQ2gfFG8E9/CYBfLmsMOzPtAA26QOmGP9IpVT9b4fTz9qJWjViQ
2lrgaUW57tKIKleqrQd4dlciXsjzMHgnV3CM37ay4gUADnQYeCwHdaDlA7dOwzJNOnZuiO+M6XOg
fTbjjQgkEu3FTeCIwyMeZ1hY3nB23SIMWYjEGIU12ZTuYX/S0nlXcgfB+Xg/xMnx9qKuo484N1w7
gACooWmLrcv0sCrlqKGOqlBI7ZJDYPQgGrTdGG/0c68/EhhuA6QBZMs6Ew8LAJDS2xUPUtZWiyZD
F35lUHVjMWsmwIkreLcOREMIPp+foVg2oiKCUAkVzAkahPwII+FGxBH7cfmFcLIzE+InnB1TpRga
OTUxMUaGp3ffdQlaWKbPKsas1WJ/++NcY/ooMp9bWwQFB41R2LuwNtzX3TH/JDIDqB4+xV+Sh+rB
d5OSabf/ILy+MCuc5myRI8xTyAlgNiHZsoPUUybVS+ytQsT15yKxsumbcSeBXrIWq+uq2OlGv2R1
ST7uIwQs72vb2hpeurbCccLrgBBA+02943Ix6J84pQbXDPxt2o4pVlLybCMyrCQOiCPS6qb8a8Eg
vhyu7HrNSNIeirsihbkQtoMBpp1K4qEZKRQK0sNQ5Cil1MhKFMVBl+L39vBroGtiO8zlQ2J122+u
l8zP4TEFLJpTDUL6csn5zJixZUb0oOQH8Mo7xU63PFOc1stzcGli8e2Coc7LCsi7q0vAmHCTCcHX
Rg2oWlmfIRY4Kk7MLH37aHef/7fFLZyzrMFmwvCC16BEita2i+rTRqZ0HYZZHLEehV+dS2UJjupL
W7PGISQo2tIBtiZP851HmCB4EE+QVIJy1bZ4DMV+Xe2njdoc1xczLfYiOiLT2tWB2M9IfpwaKCb8
92H9/fbOrS5LKN6LOG+ry8brmCeK5UBZDAKk0/ZZUP60wCqabeFKwWPsM7PtdP1GvLxOOg0EFQAO
ipMBy+Difql57UT9WInWcuWiVeEOY/k+KAV1lf1I8fAUQTEmj8qG2TcU2WI/sYsqDA8qobOx8JJc
ssYIokE+oWY8zcDq+imAhulj2b60QL4rXlI5KoKDUm/cQeIfvjKsG6wW7AvRZnH26Jf7jVNnlI/h
LjtWTpG7lNGMXa317T60UC+6/VGvAcTQoIMv+9vg4iTOY2C3hBzxaNEQq3KOSncUHNvOPnlITjB6
pDY62ObX9GP2S9sLLewtmu0V3734BYu9nuemqeqQXwAAzRvUl858MYet6bfrNttinQtPglpubnqG
SKiuQEi5o11z7+wFakDd5cetttf19JCwhhYtaBjgrlfQ2jZugqg30AguulfJ+pnqyT1lUW/UbHeG
VgtRKfSLf8nDkz+3G1/02oOoUFGoEnpGcNstUzIF5kUDiTLDjVI53/s8a07maI4fMzgrD3GQhRvl
Pu06LohJNAD8FNCBgcvLnZUFBUSvw8d+EvtK3cr0FPNeRkxb3xX34UsOAQXKSu54J+31U/AICRlw
F/85+gMA92GijZztZOZG0g8q5BjQJjTeXFBkolYRHGLtZbI2tmjl8wjRdTFv8IZ5XGb8WaTJkQ8T
J+FkaqHLcpzcy+NW/tkqkoxTxKrrkLfAjodmtap9H2LV2bhkV15Sl4nFItusspBplZnEQj+O8AlC
GKZ7YnC+2jUPsF5NzW575vTaN7Ap3tU4JsnGso6ZBnaMwwEMHqdnO47dwABN3JpuoP7rbP3C0HJW
kF0veUbqmstYyUclaJ+rPt/AIF+HDWHC5PFOvi7avpdZSllMmlUS1txZj+T3Niid42Tp6YvR5dH+
dpC8Togu3UWcgLOEVk9gJskQ53GN1trpWQDVzwZ0bqFABvoLMl2ZnjVjwDB4wSByaSIfbTPOC9Mg
DCsH5VOOnNyrfq97+cE+pe7odads16cu3KbE4PB+Yu7yuDVFdn3Z8htEJiqT+aEms7gK6rnVq3bk
IPuF2R6LmgS06iYItaVApX4W2adE5kxKuU/7Q1XCu9u7fO2cmCf/1Slz8/pavl6Num1gQmXqQmN0
7RQGY3foEHH0lEDpdl0pjf/+BDL0TTrDdlsE6aUHyZ3S1iFMapzA5nvvnITYLCwIh7x6w1b9hx43
H5mKMHBhojNTdAuXbXieCz44kxKACYdnzqQax/R0exuvnZUyhkK9RKcqTItHvfQkroU4smZSQVmr
T7Kmvc+7LQHitdgFpom7hVeLyezzohsGVryd7VIk0fftg7qfgVI1O/9uOqi7eO97ysaSrh2TJak8
kJiPFUNG4u/Pzl9bjnUnKSRFVkkCpBcKIqtyox1HST/ouXovJ8mpTNqHeBqTjatCXF6X+Rim8RBm
gal7Ikt+aRpO7TZS85wE1GfstkmU/G6GC5co0w1IaNbFcarCLSDt6npRx2U2iC2+csxY76wMLjdR
9aoOMEHt8eCPkcnLQUoA7vZq8myn0e8iyr7c9p3r7g9S4ATnvy0vPixlxBEBB3Zaf4QO0huO0Ye/
xjrsr4KVIPe25HhWahSXFhfu6ltxTcMVi/6r07nlqTyEOw32fFjAiXaCDAHluGPxI/qxsdTrtEUY
JlWifkXAW+ZJVtCoNY0ZfDjIjkYM1R/jFvGX3NZSqKYUnhZdqDIBNvyYDX+Arq+6HxCOFxq9HFtz
fHR8CRBoiHB6PXZfw9p+pkpdb1wMK7UB8fIx6AjyByOuiy8CuQfjrxq+kEsHZTimJ+NAa+e1V++G
bk+TdYJYarqbIAsfNlx/LZCcW158GSOSoTvvsWyPnaeFcEDnX29/g5XHx+XiFqdr6pO+qWRMQISX
Hf0jaL+j5YWtW+/hRduXbsvVV7qBJ7vRrrvbYv9YSSEu9nbx2FLMsvQnHd/ru6bkoZNVLpz00qGJ
nI29XHl+sFJUqGVeBBALvDW2zkJYlzgj8pDCzR+VAz5+gHcVFLHqMqi0fajWotaZteVTvUMtNbAL
rLVfLVdAGpV35WH8REmF9NKqXTVioFC9c563qAzWfIbkgQk3S1Az2Yu3HNpaTZTa1AgCoP+g9dxm
3kj71mLjuYXFa8OH67JsMt5xMfMaog3VHcK77GCdbrvmlplFygchXQeF+5sZgXn9q9u1DT99e2ks
75fz5YjfceYXY5qMXVthp9rPB3WfHiIJOGZL5hW7QtqqQDDFeO4HYDyHdgu4v9JOBTTxz+daZkCF
Geph0GG9ue/2oqsXNx4ie9aTTtNYP6SZG9+HCOGNu/ZQfbE+3d7jrcUvEZtKq5X+27dUXrrQE7Hf
P0FuPn4sv7QuYrWkuuWjdJLRUdn4vCsvwMuVL4JbncZNPwesXD/qfw5H+6Qci5Pmme+2EfVrUeZ8
kxdBLo1Cp4Ftn6NffVaSP9P0KOdbt4T4uTfcaFmyneuADmOEjXbXCMUdoZFmPfY4UH+Udlt4jWuo
KGnC+ZIWLwWz0BIjbN52L7pLd/OPfBfvkqNxDE5Z4Qn9Puc+OwDxnYqd+Xrba66fCcI2pVXlDYnz
Vo44OzFdrAZt2ZN7jmpt7dumKw5Qz34rDJQTGtNKdrfNrV7AjAK9sR8yBrlM2h34PFNfxl70uYZ7
tfKGylN2QCz2vScJGnAU8BD22m9u8mosPTO8uPnz3FGhjcaw4HU3DsZXgSUQYyAQpuXKMf6o7Kd3
W2/AVWelx2YbooClL7WupE6LKivny8Ke69Ii23fS64Rsy+1NXbPi8AlpFEF9dQVZGbn4uyagQm4P
yrErpJ2O4kvsbLUZVlyF5hBScDpvSrBMYofPXKVhhjqXRm4ja0TEIDIGHl2KNDwkveQ/1lGmbmD5
V+0BEqS0hF7h1TtlGicjRUqYboapP1eVvAuq8QhBsluFwcbjdc0ULL0QYPMkUvjvcmn2zOS6BtGc
21f1fQzttZ6ctCqEVev37U+1kiZTnaUOTobMIK2x2EOUJWlXKrGBlDUji0Eu3dHJCF07No7Em0cI
9xtmzo3NntjKAh1KijRRHKqKytVoS5dN+eR09N0emAI5yftkHx7QrLcY9hoO9teY50jXeFtsJCue
SRFGAeLAgnGbxb76umMjgI7ZHrJbx0HwovkUxs+393TlZFMHYPyZBXIIlu9ZuZqksAYF6taq/LmT
BjjOVWLLbSNrKSfoaQ2kBhRHPBwWmVI5jqncgYJ3zQ8zc8mEKqqtzYMYG9vWGlz7XLgH2g+Ch4cn
5KU/xnHT1FZram6hZl9RCXYJ34cilb2x3GRcExfm4rKjSKY7DJTYAuWwWJiQxM66Hlsw1Hzwj42b
7pyn5tAz+wxZ8aYM6OpGagho8Rgy+XNZNe2lro2TbtBcKyqdhx4d5PtAKlDMYDK0+2EGGk0THvF3
muzLHwZ7Cj+GzWwidKci6VQJ3u6NL7u2Acym8m4FKUzxc7HZPfT5EmByUTqO7kawPjsbCd1xP5ym
F/1H6v37TjuQFWpkKi9xUFJLZKoDf1VjRGx46qDYIClTc4CSyPxxe1lrR0+jxGKq1Ki4FRapcBlN
foasjeYa+mx/rczavicE8EAPhqrY2MLrE2hT+gKJA1BPwEkWlTint504zlRsDZO5z2DI2EmgpTbe
KtfPMKxQHqMFTAijPXJ5KNRCqydTlPhlPe8DBHqd8JHx2+H7qHT1U0e18NDYU7JhdW0fCVxkSUyV
UelfeIclOVWf+hT5tWD+IPfN/aSmlJON5Nu//14UJXjNcrmCBRM56dntak5OO3XQnbhTi9pHppT1
ru3a5GEy6406wdqKUGni9Qx1BGF5sSK7ggNFzRv4TOYcWPzPCIx3Im+V+rasiBB3tp6RyDUjAsAx
RzQtirkC5GxvSVvj2KtmmFCj8ARmBcDopRlU84owKltaI3qOrlvsTtOzCen+v/84oA/+trK4tmfN
agfNYcuYaH5gYuenlupPKTIT/8GMCXupqE6pZAmXi7GL1LIqgoLLfKWX2/odBYDTEGzpJK/dLlSa
YbQG2sbw0eI1biMh0aC5yXHV/Oe28D3J7r+j5fSQlN3x9opWTTkUXUE6QG93hcUx6UKbDqbgzP9S
aai3JGbQeoo/PAzNuL9tbO1xQesU1Cx1/pVmLfXkET5w7mjUAeqEmetG3edaXwJ0QLLBneOghP5Z
Hx816owPSDyGu7irvs95oL+WKGQ7aKg3fuvSbgh28qhqG7HkzRsv71oyaGrQJmAWSCvkxSEPhiC1
ZWbu39rm/Wl6FZSfJo/z+J16t40FuM42RcKuoyrJDKpBh/DSn2K9nplAJ6aA0PHa3nRjx95FukrF
itEO9aOhfdn4AuK4XS3wzOIitgRKICtlg0X5vs68v3oZ4/3AqIV5yD8wh75xYlayCZYoBnBpWlJn
XyZ/XY2aSBrKGoQx7S64647mST41QPSZv918qV8HmwtjS7YkyZoyWyvx5mJov9WZCeVUq6FG2e82
tvH62LAacWDoKlMcWEY1AKdz65dcOn+RsefIxZBCu9mRCq7twUnrhfvmnTFsZmfrhmGIYWZZdC7F
359FbX+sswydLo0+tv+YSc2HepyexLl2m9Z/ub3Ka1s0zaGyEDg9cSoWviLpCFaNNBTdOrF+MWL1
h9ZNP4eo+HMEn3fb1PWHwwivcAG24iW5TN7HQEJj0uDDdcPwRzT7r1XV+e7sKFsjFdc5CkkQVziy
DrwSrhpceS2XYTWNrElR6LI+qcXHvn5o8gIA/kaCt2qKhovNXa5BObdI8OJYieZsChjziaRnqR2+
0cP7acrBk0lcO4RFa7i3N3HNoGMaqkiFmK9ffq/Igl+tUySOmpbt0oLHcqhQcoCnSXtnbgJv1ppn
FDXo3gt4HGy+ItScuaIU10lbApPmDEx/ZqZrFW7jxQd7h5hjel+Dcok2Wb3X/IQjpwjCBIQt9EV8
zgqtmKSMJYa5jdzNRKvQOGRDu7+9k9dmKGqI950AwkKLLHb6bGlqOilJhpIbcir1UyuUX3XFJ0OS
kI+6bUlE+GU8ZjKbe14WMAR7cdVrkWF2ksF5tqX2R5Sh4N0PWxCptdUIxlHqT9S5uH4vV6MM6KP4
SK+6mRPMYGG034h6oV0FbdPGMb72QOIvgZEhBoOO/NLlc5+sVdPFMQ5CxFePkfEUIcCbzhlaWxtV
hVVbovAkql3Me4lVn32javS7QVFErG+D186p72tDQa/VhFx+sCsvcuphY3UrqBWWB8kJPJkqcOHl
PD1PxgLFql6j7KwcQs/5MqUusORpb39AXHCHuuHe8pIjEuz7ItpFXLIoyx3N/+CcYmQWdlARmJdU
K7rTSLWOOo2rl86d3RSMOAe7bB42iuyrXiPOmajuYWpxvOlUDJVciUgZ9Io3yWP9IER83bDMx0+3
D4GIhMtDoMOFy4vnreqwcNA6arRIjSdNEA1DgeKfohNT/cetJteqx5yZWQSPqmrywE64z7JQlvdq
bDNYOlkp8JSRmqWuvqBwtXX2Vm0KHIxD8UbHey69NK+zCCZgMt4I0sE74Myx50dB5Sa12TPDZjfu
qBQfb2/nWkw5T2IX25mkEMcRH3GQamoPBK7CG1XUCW9bWYEyUP7SQV4yKwA19rKAURVTLyUmX01g
uDJU/A4jTXpyZcEWhabCS7iX3a05/xWvPDdqLCoZcyL1IP7wymjM3KzvmcR5b+sbS1vxxwsjiw2U
Shok0cDK6gwRK/s+lEe0y9KTGdQ/Zq06UoF/ghlzw+oKCvtiQ5ezF7FU+fFks7b0VD119Hp/zh7X
zzbn0NYmLpwSwdY8s3UMASr/6SNrt5N/gw8WIgMzjgoI5f+H7Os6nWR5pHcOTR6g81dlvIRKia8Q
t/y+hutIKl4MZOA8bVBLZH/Sn//FPaG9BbnPU/NqdC9UnUGnUoOn/Jk/jLt5Z0DlpNUI3HqqBW8I
zeZDeqScr2+djNXtpWdHZ0Rcu8s3te1Xbaz3xBlETwPITNv4VNdzdELPbasvsnLUOXuMQ4N8pvS1
3FMn6Yc5QvndjaLhKTXSz7VWbGzk2mHgkOvQkoA8Na6qemhLEzkzUX39ZxB2GxqgipO7uARItP6x
I5Z6dp+jHj7Dl4AdwUwZ7fvWlX/bANGMu6bfqZUbHyJP8H127WOLAClivCPNe9fcCJ5rXipoEFUq
iiDKl1GN9gKsn0qiuXGAxmEX72JlQtVe3ePQ3oaLrn29M1vLYDaFg6knDbaERE2sPiXOLiV/pht5
mCOvGo6Ftt+mH1hpZ1Nt+GeJxiK8JUh90BbEbH/QDhIUS9lrTvNuX78bvYybV88Otez5stt9ycQP
2ATBCQPLT33+AxYXsaqU2pTV/ACeKLv+JEIdYzbecNp2q7Uthi2DBwo3Fffv4hFWhK0GHrvkTRQY
j3NX74Ig2G18xrXlOPCZidI69+Dy8eqnc2IHCVXBv5bTHPu7lOV0J/Vui393LbQw8ypyUDoG9Gcu
D4mPJmVjVCKo+eZjE81PhSa/Aya6cQhW73YhIiZmkbjfl09JZ1STUMtEjsmhh88fYUmELH+UZLbj
sbZ35t1wl3+VY2+rwrpWL6IHKoIa7HS81MUOnIWBycmzKBeV3DQl0S7IngB4QEsqaWPyJW6b9g8u
DcivrcraNczNumMd/07awH9RYUrd6HCvFCwRMTz7NYtyi1HIdqMA3HHzB4Eri+7F8Gq8V0/gKHfk
BvtKdptip33acKmV78yuI1PHGCYjko5IK892wSlMmjQ8UWGtm9CG38WDG0FtAffxQ+02L6XjVe+l
TTrOlcMiSD+pSDJKc91oCyzOJDqiqtsbv7S82g2Rfby9sJXoKsDnKiSOora9vK+aYFbUaegNt4xG
6UsjWcpPaQDKKWmzflLCeouLYGVFGOGVxKHh1Lx937N9rOqo65pmglM0hl6mGWvzXdZU5kbmtmoF
vLbCHAHjDMvTMjGcYUlMnblh29SfKnRX75IuHO5u791KsVjggChLi6FEXmWXPpGnoTSa4Qg0IRoL
L1BQLYj9Xntom8p2VSes7xgepAPiW1sktGtfDQywANhTyWWY5tLybNWD36noL/fd8DNU+uygxAwP
aTPgJ3uSNg7diu+LZzY1fPDKBgWkS2vW2ER6OkfMKRgx2vQh3Y/skNobVtZK/RdmxEc9c40snJwa
oXnTHX/2O2BdB4H8Rgn5cdpRudq+9Fac5MLeIrDJqM3Ufoe93r+PPpcnwa3rHwLk17+P+7808LYa
2Sup219lauZyKVksyzFDk8Id7Qemy3XbvqIlkMFiN9U7uezTp9A37VcYZrLdGLTanTw0W8npitvQ
36ZIIVIpWqaLDwlHEPLZtFpc2xpTVymtr8ialW7c+D9CQ9mYy1vzGuAz1PvoP1/fWKqSdVHP0UTy
elTcaohfjWJ6zczk5+1TuPYZgTdQ30IMgvrL4gamqS3NJaB4N+OF+FppfnHqfSk53LayuhrKBoJl
Qgw3Ls+6XtZWr/HlTCVHhZ420WOn09+OnUnxbptaWxD3pJjdRlmHes/lObBSoy1lJzdcoFzPztC/
UHk/3Taxlk4AkvnHhvCUs7MmO30Y2Bk0bOFD/xON89jLT4KS2HpCmH36phzVQ3kvnbZEEdYcUMzP
0Fagjsuw1aXZktGV0ioq4hbDDbuuro6mkWuuozefg1Db3V7k2icTMmEW7TyZgv9iHzvfsUddBTnW
+DHEoVX8xc7NHwzPbDj66qK4oHlCOybmFqmBPTdQg8wOnFDDO5p595pJzUWOPL8JNz7b2opImUEh
MHN43SsJxzEudRQyOLFFurei7BmV8nDnaM3G1q0tiYc6ZTDAPVwyi62TVD+rCp+Bw0mp/gws/Wve
VD7Tmvo+Krd8cW1RdLRU/F2heLocMBnsoE/tEW67uoc2SjM6Ws/OqwnC1/33/kDuaNNJAK94VaY1
h7hEo57rWm1yZ5dpM6TDxVy8y8pi68Z8e2EsHlTUTtk+8QexaeETqVOWeewPf41TarviOIcHeXD9
kfGSCSH2ZDehEmd6KlP9rZttDhivXTSMpjrC/YEtLD9gFnTNNMTYH7x+p38u2VT4C9DIc83iIHlC
MK7Y6Y0Hy1Bmu1HiRf9BwZLmyflvWMQYNIcRXIr4DUKjx/wshhiMo3TfvN+mrV/z13NTi+32q7Co
JLHcPvkkS/Wzxny7ZafgG8uNnG+lycaqBGeXAG9Bb7OodyYg7+ZKfFnrvXQYvL8UV6JXJXBTZqG0
fVu53YbN1dWdmVzcPU0eF3ltYrKdC83lqV7swGUrD9BwFCfJGP64fU7Wyp4XS1xUA6o0r7XWwF58
Kj52PJ5FLaB43q57rtx0pK8A1IhoIBGWR9+e1CmJIR93y0lq349Znj1omeP/+2CG2hWFzjf8yBUO
da7jua1tkmUl0Jo7P6/mnaOHxb7y5fauTiCAub1/K58LonEabtQEgL0u4ZrGIBdGm2KvcOrJtRFN
dCsze4T//6GQyCBuW1sJn2B5FQU5apuRp2XzqezDQY8YUndh4TMfYknvD13TGndqBs/DbVMr4zrA
FUElU4QDMEQ94PL6TuDHTgEmCLE/hsQflDvVfJBQAEKEKnwqvwsehQjebi98NL5Ffyrdhv21pUIq
gVujNcU02yJ7gMk3s6jq4I3z81yae5k5TQD2/2FDz60Ipz1LjTJ90rpgxkpffy3Hxp3L2PWHX7e3
cs3zz42IpZ4ZqauhrQFmkjNUkE6UezALG16/tVmL6DuAyirIWBlxoCEfpE9F+60z5g0jK9cMWTct
XwiwRKlt4RA9VE0ZBG3sFQPfXm8m0nu/rtPvSM/qj+Xk955epfFDprTyPqj7LRLytTVCF8C4H3es
yqG73EWrL82hkCHfrdTs/axlRwZxPFvbylDWDrRQDWSFhg3x0OJjlcko1qPwsSj5WHtjcDwEBw5G
E3+57RWr66FJT+FCI+laOnhuKymgVrZTqsqXpua1nUqlF+ewnN82pLxVQBYJiiPA5IwAMMTBw+9y
69rayduiM6iajcMUe1JBbNyBsZCVXRC3k+dEk3qalCJ4qkJVemnaVvaCzOrexfUYPtmtJaO6K3P/
jE4BdAEOPkXdg50df9XtaD+DHFe/2pMvFW5oDOX72FbRkCwa884u5fRr5JRUMLnS0Jg2dWncJ/Gk
fFRnxY7doqqy75WeqPTzs9TaK13V3ZdJFDzZsaTsx3aU9oEC+buZTfYX32ys33Y8ao+VkkWWJ0Va
+gz9YUSSMyR01MJ4Hj/biZl0rlaM/nNcq/ldhmDx19SQqUP5o+0/T2U/7yUIRlM3S8O5gecs17W9
HpvRR3DZyUEr0vh+KIvosVVD6eM4ls7JSOPWVdLOOpZ+nPPCSNL2V2Hn+SeiZNS6gzzCqkeNyH7W
W9n57qSdcopVvcndLh6CV0RGrEelmbmEWMVDNUbRuykwCv62gvcIMu7oXkXz7CT5nf2nX5mzO3VT
8cNPw+k+7gYEOS1CftlpqleYfD6jkqVd3jn5Oz2Rm3dhnTNEWfpD5pWNQ0LEtNXeLOwXbRoQbOsQ
VIGxs/8qMYzyWTYHyHpU2o1dIUYNKFJk1U7J281ZwTUnp6ZJ/g1mjgL9wvPsPh7LKOJ5q82d/hBb
8vy7c/rUC4J23Eic1kwB4aHkIbA2V+WWOTdTZ+oxpZfNu1wPH1rL2qu9+nL7NL0FgOVhIhdkMgEN
3Gty9naaamVOgY8FqVtM+/KU7ePDWO7DF5E7waWzS+/6PcoIkN64kScmS9ujSlf+NflRbKx5LVid
/5ZF8oYjR9Fc8Vt4Ij5SPd6n4Zcu+FWOW8xdq4YgxCS28B9v7MsIQv1WiQrxbgszVEDDwpLeBbM8
nCA4hkTQGf7c2GQRzK82+czeIgsmrTchr8TeALFxC/D4vX1fvh9d8yS9ltAPfEBbDsKwnWgixzED
w+qxuY+PW6K1a6UTUQX9e92LDYZ6rVcljd8hUBahp73j6I9f7FO97/fRr4AWRJDTaHa3yALWUgYa
Z0LtVFmZDAP0BzlUzeO/aqT7WhB6adJG5n9tgkI25Tqa85S6aHZcftI4GghnCsSZSKXD2F24g/7j
9lcUD7HLjwiqXaOLJQaH0D9ZPNTMJIbaucWCKn3pkp9cBhBGR64OzbuvbkF9VvqqwhqiUQI/zt29
uLhDBZZTVR645MQrGC7sodtVI8xG6m//ZHnyIXwnMVfbuWmys75tIa2vow/Woe5jueCSr8RelCT0
rXxirX7qMsJI1+hXH24RL66v8czKwh1l37IGWGkEfx5Auz1CFLOr5oehfxRquIpnHpxH9SAORQXt
c7RVtL8GCTg83ojkdHN4fSyfcNEYNUURkrLw/IhiL1Pl8Euc2cF9X2nzx0YdrFOgqOFRnmr1JYOS
XvN8P9iqK668yhmZQLKCaSeB7bUXfpUnaJvpuSXG6YM7LXfV3/m39OAQc9OnfnZNyQveb3bNr7Pf
S6P25XGJSkOZsx6j1kv/4PxQQnf4OD2GB+3Jdj47HjQuKD/FwUsmedawjzbB9SvNUH4As09IQAHi
ofZ9+QPyNOl5pfEDQrRjuHT8bxFKSaITquzt99NONDG2MHubRher1tWqqcYKo8LhYE14ybpdqt/p
MZPhoyco2QMlcYP3W8fp+r65XOwib6iASIwZ0zlu4xTVMRwtRnKjSmPqx6q+hL5cp+7tWLUWDXlk
wiIiKq5XU46ZPLVSX2Nwtn0mY+7UcAu/umVBLPnsFZiGYQz9pwmXSGPktKECWDfCb//bKhY+YqTj
kFYWNhw9oB6WuCoTjbdNrH6Zs41aeEQWZaisiY0K8+7RMaZTWZ4UE91IJU3+dW0FJzgztXCCSGnT
jCQM8U09e/0/0q5suW4cyf5KR72zh/syMd0PJC/von2X/MKQbZkECK7g/vVzINdU6eIyxLan+qGr
wpaS2BKJzJPnzJ56INpZM3EHm0L9LVNAnCPVgUY5ucZqpvqUp4Cw+GXcXxj2Kw6h704e2MXH8PP5
W4BYiFH9bUrskw/7IGttHSBwmBL5RFQOqqjf9UG5z79rD+ut0ku7TkiQCPyYCo5a6ZavjKHhdos5
xMvgak7S68lJos9HtGZCupTqyTZmN4UJXmmbmjSHmdSb3zCBVcEIIFuDVtPjOYOibNyPA5KUhU3m
+woFir3LKELPz80shHuoVukgVXBQMgBVjbQ2U5MYcTIPwt0ZIMjp9WB6RWl6mxyE5PsQGg8V2a1j
whbQdxC81IQYD1jn8YaRzq026uU8eT1SK2MkanPW13Kbhs7GYZv83Nm2Xtg913vU4bfa9/TcesnW
eh4XR45LHfkbwX6symkPz82YUwp+8/R8BC4t35QPeH+TgygfiBuGt2DHga7S95UZX4qbQMD4fysr
PyxixpPB4FhZ9dDvkypQL+qt6GFhl80lPRsv1F1yVa/EMUs2wYUAOAcGagC/Ke0mNbY9t0A6wLG8
5KLrOpBkFZm5QRmKr5QLl84GakOA8YPXApQW0sY169JuWIHSq+5ljm9z5cplwwr+ZaH+BBnKv42Y
0uOsnJUSZT10HI0sUO7si3gKpnwz/ABBLhTGzTCvbzJnJ1ax2jrhygKujFBub2k4A1iGYoRwZ+NT
A5YstEsH6avLgqqADk0bkGgNprZ0ByHSERqY8G0niB8Gqixa1Cj2AgPznJf0aobkoaEqsDzOv3Gl
uuINCGUlNBLIMW+cY/kUBS8xLantbUW9dA+Asb5yDpa2JB4QQEriKOCClvaJnhM9y0q8M8c6G/de
22VhWU3dfh75Gixl0RQKWsAXIo2Kdurj3V+UNWOzgjxJY9Jux+aqf+JVVpyRwi1WciWLphDToIlF
wA9kCMpIhnSmIlWiqQkov0b7heZ1tmkcZ62xcNESkBqoLgFsALqm40EB7Zbb+pDgSCOhF3UWEm2+
11dZ1I51+RuxIkAGFnTtQHaCDJC0WJ6beoVa4DFJk9ba56nlbNR8XbZgYUyaCiAWkKZ40aLN43hM
PAaUzLCxUIJEHEI7Pb9HMtra5ds6VCPavPEelH4gpllJKhlisqR3O5I8mEpcCKhEyrdtM6RE6eYc
IJsk688V4ukHEwzRhgta/BHqon5a2jXx88lE22GdqldWxZVdCTbPr3pBwDmoVkmFVzBack2PQjDd
GfhzPteATaZOHZQJd68N2iVXnZWl9+rcFDudQOlQ4bUWziS3XdEdh3KaMg9JMI6Z2gdJb5J9VRpT
0GGu1+R8FxzKxxHLt1Cfx2TUXEw10ryDP0GkOdTd5FVrxms+OkPwuc8U+0OeX+TEUTyDDLTARR4v
bGkm7jRPOBY1gB+vTe3qIRBZBWgSmZdvaaYC2Oqg3NXahXOwzF5ZRQycptfA5CLEqFDeW2ilK628
Z8mIGLePkh3aVMu35qwP+HkZJVnQbEESuf18yEt3FLBowGLAC+CyPxmzw4k2zJ0oMytXc2iTi/oS
zOvYzASpmYRsPOh8I5V2n0VrIl9Lj1iBgzMR0KGaeNKLUrlA21rGezJx2ID3PBzPiyjDKbK2fN8E
7GY97F6K8o9sSs8kUjlEqQjGOx3Y/c9Gf/sOwnwAgwy7tftw1ZrkkTSdqKmWwBp6EdPrNKiDNGr9
YkCjv4X7d/XSX3JNf8/oCU3dOHomikiwh777sN0r38xNufWQEXC21gFUTNE6Q50uZkw+NYjWXCFz
DyCBI91bzLBKY+wRtQl3SHb5jXdZbbJ77at1iWrIgX7NEewooIaudjM4ABB3hDr4u+IAhHIjIudV
lPhC5APCmb8/SFriOI1nlArxQUIZVpD0Ze4G2LPmzNiCSzZoHzwznNcK1gvAWeRqcWah3wNoIjI+
x86jYHpaDgwBc9NOxteSzslFZpNkS4ssu+RNifyjVjgpkjMQM3quW6W5GqquerNRUIug9jE9uoB8
rDwBxdxLawNFchR6UD0ShRFpbZwez3SWAe4w2XYX6LnygNZE4enxGFTJvm8NvvJUW7IIdTPAc3Dr
o81f8qGqkjipwmCxmsrkQiuq6caJWR40eltuMsQIuEMKM3v83I0tLDkQoSLPC0+C55pk1Yht2qcW
ONUzE5Pul4YBLlFXXdOZXVrkIzvSC0UdSDurKuz0EZk3QiFFcG5x5M5LX7T2rzushRsQBwu1fSDN
wZZmiJF/yErw0iv0sRdoYVZbkdKXkUvYWVk1jz10ccLPp3HBfYBqHBwJGgjqwXAhPuaDMYpQVyGT
a4Fiwnl1lLj2ecPvaUfoyi5ZWi+wMYC3EBkXhLrSvlSUOqdJ2tp+A0ofP3bGS5dZu18fDBAqOoQu
LFRs5CBXJX0XWyAs883Mes05uVLM6jVt1hrCl7LeyHWLVgpU/EBYIIWD4JN0MneobCAJbfdyUJAg
RROe6t6OUGM6mBQNedAu6lCfIrYb1MWoBk1plzu78JLed/RJO4yzaW5nUJWsPKiXDiOeoEBlAzmB
Jgnp+imzOEM9HCQUFHJhQeGgyDNz8mxx+4KmNfq8IdK3srILWwh0CoYQLUJv5AmkgaWmolUWgYxi
3I57PoK8HpTqwGFNStUMv2MMyQLR5ykUoqRj37da2jKOVCp1LhpVSLV8Gay1d9nSJY4E0N9WpEM/
GBrAZAxWhLSuoFB0z+fA9S2Q2RTB6hUufpvkso+siRDxwxnUCWO2U8GauW33w0UZ9D57dOFdGhDv
K/efn5Elh3ZkTXIvNG5ddyhgbYyS2/qWB5AKvhfMTnakva17s8Xd8WEqpbMC0sSxNAaYS9rzoqle
JghoG06xkjReStuhCoZLGFcpeuVkRBRkwtJZozBzBiyAc6UDSANBZBqC2mkvuhAxwI15TiCjou/o
9tedKACAyBoC04X+DvkdH492QacMxln3PKXfY6hw5hZZeaosTuQHI1K0UQr9yEIYqbh9BtHjL3YK
XhHerr3fFxz10WAkD+JocYfHJuz08UOqo5iGXOjnW/DzkaD0fbzfe7PV4kaFhRKiFl3Bw44+J+q0
YmV5o/81YUjpHJux0d+WcCH00AXkskGZDuT713EEyvU92ySgst38/4YlOY12ZBRiEbCXl7jgNDyU
O4gL0F+Pe7A8aMsGEOK92/14VE1VpDmxIJ2A4m/kTabls9JZA7cu3CLorYMdEPqjh0jurq2LDtKv
cwMj0yUg7TttmLAPcj9V0hAYr+jziVtcKfCr4sICIRvA+5IDBHdy04wQAULHe35r7HCFtmF8b4DH
3I76C5AnNSu35NIOBIDSRJ+AkHeR00bczBVIhnqAW1FzW9jeU5qUu17/dVwh2LVwUaFEDppElMmP
1wr8702Drhww8br8oMXWdTW0D31srsBHluYPMAu0fAlCL6S2pflrk07JS6cWLPBABV+Pqc+uyHYE
/0j9Yp6lN/HKTl81KN0hWl6PReXBINuP5+6r/iYEzJwHZwva92a7XnFf8ElHA5QmsjGIl6o69mOD
ja8VCQi91gpOC1vCEm2raBuBTCcgp8dr5SrQoGIJqi54b7Cn1K29ZyueTQpNmHnefr7hF4eDDjMA
QQXboZzVM9hUzUWH6VMVHhj5zkJX4G9YAPblvUqHRnwp2tb1ZrYST0xWjIqVo8fZzmK98+vHyMKj
+y8r0pVUVB3VuLjb85Tq+w6ZyD1E5nI/IWq5cvstXfCwJfLJEChDJlbaAiZpO9OssT7Vs3LlXaXX
bA8YxIuQNnbDZsN1P71kj9k93+PfNqs7fuFRdmReeifNXQJyAXSB+dljBbErUNIiuLChlkFHaB60
GxEcZhGJ1tAXC4IVeMt8GLe0kiXwFSMxYbgxjLOWDFcu+qnxE7e80KIaFKDtlF5TnilBrEx+OSYr
O2mh+eD4A6RFJrM7lqaHD1Bv9Iu8AaNkmFyiDQHKD2kI7qHxtvtmO3uwHW2yyAtXW7qE85KiYzzm
UFsS6g94FkvOjaKpg4xuB+hBErbnkLTx432b+PEd+wGdi820q/OVIS8dT13ItAG9CnCT7E61ycka
qrWg859IwPBk5VO/4kEX8s7o6v7bhORA27Tj2qDARB/9VLMZIoHgWQtJFhfvox3p1GgFc9rEgB26
NyICeDmwhZd1AGcd0Mv+yUGeUA2V2m9HHz3syarG6+JUIomB8ozYw/JUjmZWmcxCBGmSbN6UptmH
zOjtFX+69CDH6/NvM9J0xjkqN2b+DhYYw/hQH4xmm0YOcqBmlIdWtkXBPPzcwy7dF+g1gq4TiPzB
ISPdF4beu7E7gfgUjLUc1AOQOk/HhO/6JP71xibR6AGSTgG4cE9SXe00gipYAcHfPDTeuTN4L52r
EuBRNc0vXEJXRrbk6gzN0YEUB9P8yVMqsTQltnJEY9NQ79y5CzwDlH4T9sx08/kcLlpCYxEoaQRr
jHxLdbx0ycQwsCpXrzTlWbGh/ZZ1YayvCjuL5ZC9iCFYLHGiwTQvp0UJteOKArKPiAULhaw8hrMR
fYMk4iu34uJuRJkT/a5IimBo0qGzG0RjsQEwP99MG+2eb8vAu3UAP4/97iq/865XEZFLPhJwKTD7
CFKKE7pJz60qE3xwP9ma9YBDNA4kjB72vx5CXFk9W3Ms4taRp/ODQblKN3htw8wBBg3z65xZD537
1kOmFLnyg22+fr5LFqNNaEugBIrC/ykB46SXqP/GCGZA4BqZ0DgSj/pmo6G8kR46nzx9bu89h3Qy
uA/2JG/imHOqOznCGpAocAcVBT3INlntlwekSs7nm0lD0fdndibewGei5eRsbUmX3MvHMUt7KFM0
YsYJvoHFh3Y+B2FBkMdrvWpLeS6h2vHXzEpRjdolomEEM/sTU082cajdZnszUndeOF5/Pq9i2j6b
VimSqWNHHblYxjanYWNX4chXHkJLkyYieGBG0a1/wjzg2HOfuVSIGJVeGqZOe+CWsqP9Kkvz0va3
QaSD8gOcycm15jS0RbOieLBq6qPV6E+eWdw6zPvGM/Kj5tn285lbXCektoCJBepbSKBgaj9kCL0c
bVwDRVPhcHC+kV2N4hpOw+Qb0HRZx/QsHjjwh0BkCMg7ZNSklULP69B26IV4r0knI+AiO+FN8n0B
XsSDU8Lm7+z3jyalKDMD6ICb+Aes4dQOgO3hgVo4X+qJrnjnpcgLGDBRWREoPzlXp2hNA+ZaIEYU
fRyeqW2XZ8gdGoc84+mmmUdtm8ZgZZzMAhi/jq3xey9deQD1odICcgJg/KQTN3soJ2klzA+0icoK
icn2xZuqYPbWmrCWLIFrRANTEZS/T6ANiZKi4ytGTFR2bucjH7+tHADfxniM6ildeZ4tnTwXzaB4
0goog8x7kHJvQMyAdgS30/NAI8Tb51rfgJh9+o3sIUChON8qoIGC4fv4LCAFHHvW4ABGm9Fmpxtd
E0FJrLicvWbVPy65LFzkaCbHi1Nc58e2dEE/ZiiA86kHfqlUYf1eWR9CFwXuEAqeW7ZdBRAs3eVI
hunwy+AFQ9PRsc280tHzqgJRJ/qtcJcjVskDAoiEyK5UF79OpAf+dyybaLEVNWzpolHsEaR9GYrY
BtCfl2NM84epoMi5TXG21hi0cPZEbz5cs42RnbQtgzk5z1sVaBtCvQpvkSwNcy3bMGKENFfvYvRM
+pmXv/apt3LqFw4DsApIj+HgAVYuT+rUDMXES4JkqVa1Psm978B0zYBlKGNY6fHaIuoLFwTIFVCG
E5Cx0wqhV6l0rAUHDhhP82BIn+tbpNJFs4GJWCKNvpG9s6W74bzY9K/Tfbor+yB7Ybf592FfoFq4
XUtgLBxQPFMQPKH1WKDlJJeO9GTf650rRAVd30l0TLQCIne1JGsJg8WpBvcJ8FQuXiy65OGyerBt
1gGyNhcATJYs/uJp9GvltS984mvYg8VhQSNZqJ0B3Ch3buPN15S0wAGNc0C10BOVbSqtzCOOKCD6
/BJe8AVCZkKUBRFdIK0rncvMshSe18CFYgdfOxD23FFrICvCK0sbB2GF6OkC0RBSXcdWgAdRlB5E
FoAX4NXAVHCPpPtysEAkrQ2dz9dk/pZGhbsQrUw2wqaTyGKawZnnlCoy/U4bACzm2+Pj5/O2tB9Q
GXNQlUNZ/qQZUJv5bFFxDXR6FnHNnlAcjp9dxm/rwtn+hi3wO0DmQ0ceXK4OZ4XSFl2GdIdVKHe9
kz45+lD6jpIQMDka8UqeaHFkKLKj8w0+7SSUiIFvpUKbAVod9GAl+YtbTd8bqwGRbM1WHNjSRkca
UHQFgH8QQe7xvqh7i87qCFttm1xOsbtnTnNnNfzh8wkUYZYUo+MpDkCiQFAg1yq5CcbnHCQmGsxU
zfd8zOEriz4sIbg4JgBUTUNe+YVaPn1udQkWCFAt6LBR2UKtRB5dB/Jm185ixNOlTy6nR/FAVzbq
HdkOkXVAK8vd70jkYOU+2BQn40NMXaUteB4TDwl/NoCx3VBvbSt99AyqbD4f3dI2QbcgMilgfEBT
i3Sk+96tzZwLRhA9Ocy6uclZ6ysuC4dhWimDL53mj6bEp3wY00h0ldciik71vPdJr5xVxar217IR
0XTq4pS5Mplc03UV8g0WcoqT5ivmFwtU/p/P2NJmB5QEfDemgT0oI8pKRa+SmSTAUFp9HyqJCVms
qgeSBa2BK2d40ZSgehVKhwjLpXOFxbE4j3GujI5eNBQ8YZ11BXr7Fbe+ZAYFOnAlAoMPWJ4U1JXj
ACEv/CHceroFvgv3h/HYx78uogKdIiEshsSTi4qZNBo7G7VeIwx89tZ4pWTpudeka+CYhe38zrgM
IBfojXBLHe8xJTWGAlhylNGJme9sta5U31QKToIps8Zdo2Tz18+3w5JF9NmCkdcyBMZfivjtVGmN
SYXWjVcP+5xP38vY26N13Q14QVaSFAsLhf2G1jaxSIIs43h0JXAbWk8hHWw7c3qlgtFagO21vVYO
6spltWgKED9gxBDun3Sakb6cuMFwWYE5FjydyCJR/a7S9Ojz2Vs4rgjvQTqK8B7ZQVkWcuZsSsqK
oxQIuhR/MtyD49bzr59Y8RQTbPHo7D/JvCR6Dn7xd3BKcqlDPl53D5bz+OsDQdFUUJhD2eKEDsht
lCTuOwwk76eXfPaeeaGvxZNLkwU4KeBsCGBPsayOmjR6KTAjVtn7lsFAssFWpmrRBMgR8A8kgPAy
P95hlDRZbooYxW76t8wqbjWtWWl1W0rgOO4HG+IbPtwDSmEyM6XCxs2s+04077JA205RddntRRfY
bxRDwC4NZKcgfTgF4/YjrQFOgj0Q7UL8bZ4u1EG5QYSxsgVE+CGFJ6iDoC8S/xOqVJLv0Uc264oQ
9jK08c6i/JZWGJrHvrrzcM+taa2db2Gt8GZEJgzkHwDEyJl8RbXqn3rl4CB1vrtsai4bw+zcTW5M
2tNEBG/PTEd7ZwM8EjIw4fo25fmMFl8l2etT0o1oy2nYF92xk83nx2HBfSBDgO+CzBnOt4zR8Xhv
85FgLkrP3aJ186JIytkf6mLl6lrqR3VFIy56pUXTiDzpCD3bop2Rt53A5oGnsv6YFkF3gXaRc2tr
El/5MXzXan+9oXHB7yMaFKg6B8HASXkI/Ot00ju0NoCgCp1jOTJaeKLoUGbtKtQsWc12n0/pUrkU
MY2NYB7tjEjsSvvLc3rSZgwWKaQ32sL3zubhkmzyYL5FVQotMemOX036ps18qEIU29XAZ2GDH32A
fnxw2RCjJ7nAB2RdfdVoJNvxlCqBmgiBraIyNlxtv1Mve56gv4W3AAhGq7x5pr2HjZiaOooR7Buj
dN8lgK5kcfnUgBODqDr1+WCnm05PC5/1rAm7KYWkh+kW4Cf1zEtt6h+JV4SsNV7VrnugU7KBA3vN
jPnSyJKnEXA036pgBpJpCsjt9EPc0xc8yV9bVw0LVp6pvLz1OrYvHCvoTChJJbX+TdfYo1mo2raY
GYGYh+n5SYfnWJtpD0aOk6OP5qOIHvxCS6+6eY0k+OSUQE5O8JJAqQwF1JMWy67KoaHg4NXO4/5Z
JeOtWQ5XBs0Pn++ck3WDGSG2bgMPjrqYI6WviV4mdg2eXsT1hFHQ31N1Zyalu58t3uQ+M3IdOPBs
rQVlaXTwuqDYBBgarF7Sfm11E4yNAvU6VzyIJxYChBi06i/35GF0wgVAnhXQWjRuHe9Ka+z61I3x
PJsy3feGw+hxX0PQAg7wlXB86SWILARobVwIKaILQjKVVOWYVjEOwBTMEeNh+t3c0BAcdnRjXHjb
/tKzg+EpV9fsniwgXCjIV4E+BGfpKWt6TKxq0kVqUnQQica0NJoTn1tYtSAD+Dv2BZXPpAZtEZhr
yvYny/huHI2loryPIq4UEpQesasSGHpfBacV8hp+X6W+Mj5/vkcXHTlOAnYqvDk8qrRb9DatzcZE
851xlca+Fjo7ckguTEAFs/0Qtpftl2FXb9aIu5a8+EerkkvLLKoxj8FqPWpXXqaCKOmO6gituLNy
XS9OowDvgbvdEGJyx9u0qYexJQzPxmKu94qZ33d6vaeWtRJdLQUFCEJQP0K+QtA8H5uZppayQhQF
IKLhvmrEngKCRt3bz1draTDIzOP9qyGwxkk4ttK4hZdTFWTcoIHERdRo6t5USXZQJpaHn5taHBDY
PEW2FulxGVqXJnXHaAJTlsX9BjxWnA0rJpY2ARrc0Y8iZDPQaXs8mnYCq2GmonXfmzjupQLVlJK+
pYZ2k5Xpw28Mx0EGUDT2oidFmrkuFayPFoZTpzese4uRhf9/GZDVqjKGB+IgeNKZed7w0QcBZvC5
hYXFR5YPgGigenGtyHGn3RHL1GfAD8zMn1L9qknanZ7p28+tLCT7wEIDlBua9RHmutKiTGJ7MQe9
Qq4VR4iHABB7UaYsrFp2QSjbYleu5KfE1H+M33Vg6vDUdQ0wJotwUoz7w7vENsGo3UHU1veUm7zs
93MJKvbiYS4nXx30KKVvvFrDsp8gKIVRCL4CMY/XCdrcJLcHWVmlskEk+46OTs5EOa3aCehPunFX
xifPqGxK9nUGrq4qganOUwOwBgaWkR3YgMYToz50TX87J2tIQnmryCalRUR4oVZEwavYshNfRWRV
9bdatRZonETGshnhQz6sXFPXRUtKjGw6dEPIIUPFIrAITF+0nQ2OGMDRaOJn1/m9jngRqIR1ifj3
JLC8eT6uo7R5ZpX2fdrjE4QUlGjyVTZ9UET5hfnifidmqO6hyfMKbhWYTzcsaCL1zAsBvr9xNF+9
jTfs2bzEY2JVi2xpV3/8MOH8PszNVDmN3ovXtsLG3Wzou3pyAc9LAbuayitSxoGXjLdzM6041TW7
Uqw0Zo4GJjbYFa8VgIN3Q6RtzN0a85x8PchLL8W2JlTj4zmFGY4o3Y4zf1XQ6b2s8NnSSi471XiM
PSxMHPpo2EBhTAMRgpD5Atg4sHf0NsGiFoH2i9k+MTRkxsAeCxXhU12UJoUwZZmiBqBkPcDLSmdv
MtB9+tRL0s3nzvYkJ/NuCzefKE4hOJFrU14t+BNFjWMIxjC7Ba1ToATsjIdgKwzjxP/VnAzsIUfy
3hUiSDDljjhq1pnniWUDjfW3vEyeuZLXyNTS/crA5Lv93RAqAWifsECrJMdDmDnI61Yo8NFzcqsG
w+wLZLgZprdpgl6rw0OFlVt7KS85JKQA/7Iq60GgSlZTM4NVwTGqED97BZdpgpAd/YwZOCAt8GTP
gDdXr4LoYTpbm94FV39kX7pVeE17lxawr35R4oei6LdO0wZNdebyOSy8duWuXpxkJAzBiCdU+OT6
fa/awA05I06IRwNSou19fHHjB+LSaGU5xYUhnUUk2MAsjBsf0Ga5BAhW6hHlKgwMCJSNavsFSPGw
ifxJiOE2F7+5lEi4o6AgCJdOEruoutdqrYkNtE92A+KpwneeUlT+rG0C3kTFbw/13tz1auVnkZKF
dep7+zXIxtL5FJXPv75C8uIDBe6ZqJhhtrcisws1HohOf2eb7rprdhiejHbFf79DIeSp/mhScuCq
NjRjGWPg9Qb5LXsbb43QOZt38bbfM/QORmnYQt6E3vLvhxLNJdA8ZP646aB4uNZnciLpLk7xx2+R
vDxgaSxXRrHBpk39CLBKWvnWs432mjhEHtmP/fGH4gTk3D73bmJfvbfPnMFfw4guBWtHnyHdBHFc
6U2bzWIvkJ3+9vMsA3BFfPVslb126Qx/GLMhFZbKqm4BnYaxMbIP/AfT/fKSv+tLFrvpOYcO3kYL
rED11zvaTiCd0ny/Mz99CBrsLm2risE2mH8g/YoLT/DEWFv9HDz1623YaxNrSKEpHrPeXKWwZ27Z
dRGOu2qjRhpYq8APs3IjrE2rFJJm3HFSXXiQtoC6PHdAQGWDcWfqf3itd9MzCEKP/SozwEnqSJ5R
OURtWGnVDsya22lTJCE549DTHQP6mu4QER600W8uVtmUxIb85AzL1GBNr2jx+zqSH1T3OShCdD85
u6q3MZyH/mygFSXSflg/9JD8J7f8SbOBPGrJbXVNanNSYl3LH+m9iS5+0c8P064RzMwXYdP6Zlob
s+S32gQtw4bwW+ZWsAxmW/Tf/YZk8c+hAfMsuP7wf9I+sqtsbpiGoRUcBuYaUvdr9b6F1xPczd8m
pD1TTllWJ1TAasa7jiabMXlOZzX4/ErVhR852iO4VHCzgdEWpST7pJBR945jVgM4ZJpQi9BThgAz
HNH4hcfLO+eWG2VRvmczliuL1i/YkwBeMi+59jxtqKt4MO+0T2lRBH3frgUNSybQ34UuKxSzAa+W
3mYeb+2ZDUyMcAw1iHfHe++yP8sCKGFE+pk2BGswhNPjjlF9NClt/Ckzm3bu30126NCw0Y8ZvyTb
OQD/NuSQYjB1rF2SpzGCZFPa+FXGB27XsGlfZK+gVnl/hQatrzY7G2sYB6v34drESmunWCTWLA1r
NwR2GqS67x46uBYowA8htsylGmbRmk8TMydv148zK93BSg0GWtSRQG9jUN/JDGibQEmjptDLW1vF
RVPAEQExLtQB5dqiBQT8VPYIZ0sv22U11GOcxJp8QvrIStaoi09jHCwfigoOWMvA8XvSd507RNMb
BQMrztPtECC83TShvdUDJPyvRKyVNKFxWRLEWHqo7CHPs1vjMD3118ffIHdOmSBPY6n7vm2Lvf3D
CEUr2lS9a9hV2+LLukjf0hZCVR5CFZ6Oxgf56dCB+Vb3GOYYQn2hyV4KVC/fHdx/fRv/O3krr3/u
Df7v/8F/fwPXaUNA1CT957+vqrfirm3e3tqL1+p/xI/+9VePf/DfF+RbU/LyRyv/raMfwu//0374
2r4e/ccGqaZ2uunemun2jXesfTeALxV/8z/9w3+8vf+W+6l6+9cf38quaMVvS0hZ/PHnH+2//+sP
gf/5r4+//s8/u3zN8WPb9LV4lf/62ytv//WH9k9AreH18QYXPBqgsv7jH8Ob+BPF+Cc094AEBCQW
aBmgWXCvFWXTpvgp/JjolEWNBiBt5CvxU7zsxB+Z/xTKa54nEugOrixk6f/vu44W6O8F+0fR5dcl
KVqOXyzFaKj+gFVbwFxcvPJOsxG6zruC0nv1IJiJwZgF9ZyovgDRdRDfpU9COqcNZjvwrn/Vh/60
LKjNkJwAma8nXRVK75JcH++GwN0Oj8iCbDO80t9DlSxMwtU8gXTDn5iTrglPoXVvjncqC+Mb8b4y
dqAmROLQ/dZ1uCr+I4VrEZh8cKAnNqVrArKYKh/nOyHUYNYgq7gTPER1CDkQmuMRXQXW/sO2+3N5
j5ZTZBs+syhdE3ViDmai3pl4OBZ3o9/6zo0gPpx25u2KJcmbnIxNuhxoAV72aXwf2/SAdkxRKsWu
SVjkbNEetk3WxOakSxfVZsRnho5uO0ROArErbZi2ghxZa30Rs9ltkfUNzDA7/0mhHW/GX6ohvhsD
JQykqwDnFoKLUlpnrkbDnprXqbsdsu/FSIJurXx4vCF/WnjvhUdBXVCmSROotY1qzvFrHN+p9UOl
7t3p+y8t0Z8WBHJGF+Uv8FFhs3x4WjrTiDxd+woW8OfhlQfZAUJo2BDOYdqLLMIah7tUV/7THpwS
eIrBRHoC13VaK+54+yq0UNRNvitv6iwUIYrQ26o7P35Kb+hqnxRwrUd7XpgFSgCScgITv9A93oP8
ucrZVzIm3aHvMvpojSY6PrmRnNltr0H90xOIGKNM3RD+2T7zOlP3x4qTaz2zxy8WtYpXBuXOfZ8M
YEl3a+c1KXL11upBrNziDgsVDa2qGjTpwjgtIFucqPRlnnmj+KC/ccAKPM8XWQxETzCCafObB5jH
VU+4/tpqba5vqaoOzaGeuJeEZdnam6m0ixtQZXpk0yWQswqB4LBuZ8VzEl8jo/qa6jXvQCCl9LHv
uiU6s3zo9Jn1ZcPyLFTL1ksvCt2snktqsv6ss4b8Nekr+o3ZbhYNhs4YCmqq/r3AowrNfg7gwM9u
3lehQQd8kT22JovMuVLvh5j1V6NJ2S3oLrzIHhAGTYj12uSRGzngm/VzC3IxCGh0Zy0D1V7nVHyj
MLcOm4IPT7HR1SH0VlPqW6CV1oMWmMzrQp2BmEhiJy98g8cDONjmtC/CmngqOctdCMJSgGSUeNsM
ABJHaddMA3iRDLdBpXsoeeSUtvujtFn/g7h2mh9wT4rOzGTMSaipHeitkzR1PJ92vavsCpubL9So
7Nhv+Ex2DW/1RzZDIz5gQ9qkvlDV5Ts4ZKDytLmE6rmiTahv60lvn4MW3eC+1cfWm42myC+kZmqC
Mo4xIfHF4vqqTZrkLIm1/Ds66CawOCqu35qzctubWh6lObeDuDKAoaoURAIo07d8304eu4W4RBr1
aamez1xBmycHV86Wuw2AHVqvei9qY6k7Q8vOqTducwOKnQpujXDS1HnrtTa7RH9xF1k9VEl0K+9u
Jp2CizBTvO2Qtu3T1Fb6V4WgedQZFf7gpMlwQ7tRg6b10AMk36I+/a10E4iHM69+jp0EyS2qku5r
TxWqgsyLF5u54965xbwW7Neue6hZprdb0Mx5PtCc5L6r4xrOVuuVTeEpzQUg+WQzWQQ9IcDOnUEg
1Lhv9Nn7OrRIe2jQoZr9vuvr5w69KmGXk28Tgv47bA6S+mCrGYZQ9eJmq0yFdUisyqjD2eqxLB0C
hW8AwPSXamv355CvjtWg7ubyHnAV43KmOGpJHiOhr3XtY+XUYDGpJgcwzFjR8ywwBw08MEmFI4OD
o/lJ1Y37ylFAamJ6dRmMngKB87F66WYrv6hzvb+F6Fm2K9PeC1urqs7FHjvr1G4+g6COcsGqvD0Q
1KQ2sZGbX/SENM/eYDd3SqwZh64WosZq6XS3bVqmT3OG+ILRuQQqjmtRMw4z9UH4D08bK96eaY1+
Z7C+35Z6Uu6zXkeUY+hD4/f9FEcDz82QzhOpoVcmOtbdGYPRuHvR6aUiGETVgEKn6JKV03CWlv2D
QZNEYdiGmnljGFXzFfDb9MwjY/r1f9n7kia5bTXb//L2dIDgvOWUc9Y8SBuGyiWRIAgSJECC4K/v
k/btaEvd17fvrhfP4YUdilJWZSWB7zvjKAJ1qnsVFlVNdZYQCScNFO3lGnvbwTpxmyEt0xYqWvyb
Bb/LmrGLd10cTmcRDv5DF1txvyxsyOHUX9Ev1apLjyC1JIWKfL0fFZ2++d4yrHmNRPbSuib5nU+V
/B3pSDUo13ZYeLomTf3Fak/GGdLnm5LGi5S53vyoKYzDYewRsS6Wua/fB6O83Rxr62fS6XShutHL
XdF0X9ZqpmVEFucwQF2+j0eclhNpnLLVZsKyX1HWp6PrQ6UV9LV+UMvqXqEPt/sqCfXXek2kLqo2
Hj4hXAaNAE0LOcbuNul0aPiSoQNqzOyExlA465h6CrmuxxSS3vmA2MDoYqSUT5vTyHflbvIFgQwU
OKZXxyfGB/oVzaP9LgEFWw4+qi9QFiH9vfGd+LohgaBoiHQVvOxB9IUZtAeCUaz8orGr3cPfizNC
uoTlGx2RJeHjeJ5SpLJXeW/W6XGh43YXoXu0hLwl+NaYeATlw2bUGxKi2j5FYAMhKW+C5UD81X5s
g9DfhzoAJGEaP8gCPs/PiiHuq2/mcMGBwywY+mH+TpzG4qpa/LdAePQroWO38/mclGJhN7KOzOYk
8LF8qUS/fXSVS76P8xydHI1Cj9kG/NV2HF3rHmpNA7QMlJPXBnsU8vb5tPDq3ZnX+NSuNnru0EFV
CEqtzVBtOAyHfnWWu1i57XkM8DuAFRTuIVdNzVUo5OynCadJsGOGBvecqsEgQbGtqnRb5QptgUCu
Q4p0kPEpdCaKHgOgBK+2bf0XLnEa4MfsP9DNaIaSVDXUD37j2gIymvEokFn9wyyVc3R90//AviRs
6ptuLluSqB9V5LX8iTWR+VHXS3KXIPsj1zogrGj8mZ+TsWdlAwHtgUmtl9SzaB3xAzO/CttWH8Fs
FuQmhXX7dfJMcMEt7x6k9uPSayZ+hzga6COMJjs/aId7OfCApV7fs/PQRrZMfAVEE7cVB93SCPqh
+BZ+cYY4edngvNmhCIuURq/gNOfKHVLHo+xAkM9Zos623yHGlfLj5kGoHHW02gccyPo4JuYKFqWW
6bB59m6k8XT0Q6vvHS8QR8N4r1PaKf0516uT2niM/QOD7Xs3iUni6nAtGltTakZylsgXsK/a28hX
zPzVlG8LHj2BP28ztVUh5C0yqYJsGRdHl1RC3DinLfK6xKVyuLe+dK71DgxTkEw9NAuTtEGnc1F7
GljnHIz1PZV99IgR1sWWRIbx3Y4kcFJmzerkxEli+C+s/bJYX++GuTNjYcUGLo4t8hIkLm8LTAjj
717v4dgJuqG7vY9zO+dRB8lUCuyA7ZSiI6q2RAtB54aeqgk94yaPtB/cbcZDgBn1jVgzERv+0JPO
P3Win+pMO6Hd1cxZq7RdkG4XruiaySTCfQDiQvCB6CUhkjuY02aIRHFkPfl0VW7WJcY7rOHK9kQG
bZdu0xigdlYl4Ynj+PgWtqv+QSkOqnRBSybNWDQ6J4bZ+rmZkW2CCldfXEHcw4uLcFeXZ6Ektk5n
Nx4+tiXeSBoniTxMuEzOHJlv71a5MN04CiZNd4q8nYJpgafMrSqV1v2iOmBqmsS4FpnTZMHQcoti
xjiAkAO5m95uI4p8kWJroIsKF5ukWuILbi4OFCgOuEPyKFFIZuI9hZLF9cQ9ypOXJ7l2PvsyqI7y
D7tM43yxghuYlRPK/GMbzqhEWRAestS6+d6vs0jwGTBNVKh+9F+rsUaNrMRj5hjkJWUECPn7Ytwq
KnrQxJ8aVvYppeg0KZuFdHE52cgylCQv43caaWcf80G+sCCoDsG29pifnYqr7RhsFDWUmwcDrjeu
a3RYuWgxnoub+V81kKKn0qgt3Mupakk+4PbFYo4L752azcVZaXnT4lcTUXmakCd+FzmmkiltQ5Mv
XTWd7ISsQ0Rbt8lX6MER3FEb+5bgOzgzGmLbWWMusOL37hDcjRLz0R1aZXFB1G1H9x72ge2K8SJI
oKiXrYdz0tn4nSuRM5b3EFoDh1FudGh62p26uoKiwDGYc6II3i1kshA3lSvUVwLZXB1e20fS+LDe
jYuRRcwiPCVh5i/kwNiji9ywHI84DBvh7Re3xGEpxEJwhvF4Zecogb83h3ELTPMIfeCrO8j2gmoC
dH1PzJZ4glBx06vl4sKwnQk5THlye+iJQp0rhHzDm/ZcldfIsf99pWg5lA2twdM4gHaIqrIlFiSv
A8zgw8ZnhJ0A5fTVKM/VCrYTNqjuBQ6sKpfxOueixVfMa+cUsZi8vUTrzTE0SbvrhTsXsBUke9r1
Yxn3zboPiCNSGLicIhlWcXTixzm0pUma/YL83YxYh5xhWknuMb4HGy6DpC76gc5pLJg0GSYn8xHP
YUwz9Jk3UcYR0vkZTXj7TBX37xhl63XIUNvdxS+JkOwWWN+abX5yXBVQxNHOAtlQ7fTMMWpegSy2
+Khj80mnbXTOKpTtF+23dD9YRlLSDc3FCTD9pAMZ24cFHWFHt0m6/N9e+285idA4wqqEf7xfUKdx
g+Ez0p+qqB/DV3VJrjdgDWEPPxBV9YLa9H/1ej+jXH/u3399vV8wJy1Qmh7qT/a60pQW4wXJURDK
91fcny91/q/0Gf8dNvn5p/sV1PDcWs/6s5q7dI7HdI50If3xTyD7Jxz7JxztX7zKr/1tdewI2H9+
h+Iaj3bVZMNjCL5lQI0aPixDk+MO1Lv/BUr5Mw/y395L/xeUsp+Yv4TbJ9nZrEJfHIpDcvtS1xna
bC3KDtsbNRjzTO7+Acf+W9D9PwXkfwLx/xbg/z8I3bu3N/GfY/fn72rAevZX9P6Pr/gTvqfJb8hu
ASHlIVIPSP6NSvoTvqfRb7cyLh+AEVyBMFrjVf6B3js0/g1P361j7VaFh/w/PBL/gO8dj/yGjhj4
5QFawdmCE+Xfwe/RdPAT+gUFIQW+BxoB0ChiwPGqP4N841aN3KxRlVIqoxcq2jjOmiqJyzmupmIT
bEIAviMVDFYTEIakn79WmO+OIED0qemH2KbtMMRTpsYwOCC/zHmINevv2sobTzADdDuJaTPrla3A
lzWueHHmYTv0ttlYtvaJPAeMYWRwh7F6X/t4w4q11QzAGcSTO4AO9G3B9q1SLiegCu2EZFqnR1FP
NkUr+r8HgQ7EaekOA/rlk1wmwKfOAv/9SSW1+Qr1+A9XJzS3bU13c89w62EmTTKmCe60HmKWch5b
AEENjOpLurnIQw+VO+6VHoaPlevuwfG77h7lHDPAaUO3w+hs5BBqx3s3oRYOPHz+ekqGGWWaQImu
TlI117CdujyxzM3DEIV8acxcf8Jlo3U5OgRgkJnbV7yEzjmX5hz4vDrROkJQkx6XXJFWnoxvvLNB
KPdTq8iYSd3Gh0Bi3dQ9g/Nuikdp0tqLsQDF8OmdgppVz1pUzbHuWvfdHSJy9jfe58M2TtcaesBM
boNKY78KX7vKoCRCeO1hxEqRN4aOxWRcpOnpbs6praZj4hr10EWY0eK4HV7oJOiRCVIVTrR+w6g9
7Aa1bB8+J/xx9CrkSvVee64n3ly6KkZH0zLMA0x5YVAkU+x/RwtcnNNmYYWkcfuhY8YOzJ37HONM
9OJSba6YGNoCPXLjkSTYZEpNmfrmrcb5qLttJOlA26gwgW9KvbbziUTThCDTzuyC3uU7jlSx0yDW
fhfSaX0DSqN37tQktx5LG+9r25oTXk98772o/pxb5RRcBl3OHK5ysvDo4vRRlVXxBJ1PoFFrWAta
6rFPnsZQ8XzxuL33EZN+7NzKAw5TNbu+BhGVRnj/P5XT8UsgVL2rCftIVB/Aw8z6KUsMAotCR5uX
lkWq7LukeREogXsb6RCeA6KdfBvV+IWMTv1mkARV6NgzNF/NSp4EW9oPr3PEwdV03E/b2r1PMJ+9
R5jJi7jrmiWldW2elzD2M4rP/11LFpNFTdAeh2r0y8bH48SquLl3hInypAu8YpucaDcOxMm9Rs5v
IIlk0TihLHqfVSl8iMnBQzz70V8QywDIDSHVrLYfHEE/B7BP5LBFHs81JEPZ5HnivV5Ecm5Z4pZ0
YsE5HgZa9giAOVWq69Pe9tM3HkEbTTvfpqDU9WVwO++IkNshC4lds6VRW4m51Ja87eeSkm37JrbF
eejXdS2UqIP9pua5tBFRGFuhJpg4nQu9MnZGTnibzlPXnGuhOHSfpNlHtmqfk2QQ99GqIQeY2y4D
Thpdm3lMLh0AmzsC/EFBU7byUq5JDAAljPCcclpOpg0LVWsYLxZsayI0KudGVWlFR2qLldrwbGJ4
0W6fpp02lDx4I28w8K7tLtrUADi1Ekc4tt3XbiHmRGjNDzSqopS6yjm1tFbAwLUvd16oRAEU2F4Y
jB4pftFmNyGBNnW0NTDy+XOmIZi/k0D0L1s0gR3pRJSC2fYx7jsR5vw+efcAouSLGZw8oK08trOt
b58UFJY5g74mHR7phffxYURmYcHwV52aVdt9POFopssQ7/s56Z8VcogKvCt+uZB+e+vgjH7EA98V
xs7RWbdec0B0uTrHwNQY0tm1fQwaieWVoyaaDUGSKSKTrJp1dAckgO8pTGbHldLuWvkTP3Gv7k59
t5nSE330kIiZfteDYmuKAzR+sr4D2H5V2wvATI0QcqNYgc0BNSWBp2VqYF9+61TofhuaPv4yJbX7
jQkcchVA0kvEKBAVFq+57wGUrtA0mVXoQ91BnByVxvHaZwx6LXATiOvB5liIvRevn14W6YQn6VN7
j/vbZrGpk6/hZtW583wk5lGUYKatu9Eingf2PDCuyhYM0FPMmubUWkVzChO0PdkuAH7HV3+PlT/m
ceYgNKeEdSMuo95l39xuxUrEF0BlagGd68rJJgcEuniiIFAgZSTpQHhVQ3xH5pXmRpI1bUehD3Qb
5r1whS56Mc93evNqJ93soAp/xc5AlsTuEWyiL0p78X6M0MwqArEVAMWTParRcaEBNc2qRLcSp38D
z7lu1mXXSlW9CSSY7CdvphmaGGLk9XWASj1aP3hN377NIFzGNOodm3PL1txpuPldW2cFJtrgDHdd
c5qx/SNlU7rH2SKfrQzUeCu81eOj6ccODw1plMw3l2nE3BI9l77g1cMUNKJgLdQ5rTfoXRAiA62J
2KRSavm0mxcAoRapCSRreFQf/Gp2pz/H9P8/tP6/PyJ7/vnQevlmB62//zS03kJ+/hxa/eA3CE4Q
VgFqlPj+X4ZW/MnN6AJlSQKjOCSIfxlaXfrbbZKEWgXhiEBVbu7j/xxaXe83KFE8bPB4toBTQDv0
b4hO/tDC/pdKIQZLi8kXQuNbhg+G5D+I5L8Q027kDOPQoA8wwS0TjG9Bz29NadEBTOdeL3xJZWIf
F9O9tv4KPiTINB+3tBNGZ/SLEUykGHdT42ApG1UJdZpX2531gD0udofMyWMjaqDK49ak/QskKBp9
Z+JHY9sHOF/PvmpPLJYPQ/TAwvn3v2wP/4MEw/tZUXP74VBeivcQiasokwX28/NArqvOjdvKxEDq
LLwK98SHcJ6Ic8PahwoHSr3RbMtbeNr7GjTM9NXW21PjjM+Cy6M/tS+OifbrXOVAZHboJznDbaWr
exTS5yjsygB27qbgKaGnyHEz3ZWs6QEyg98m3Z0n1b2ah6NF2ccYqTQafsAjkv39T/gL3/7nDwht
5x8GXp/ctEl/lRWMyN+pt2SLU3edipay+8ZGhzAC7uclx575O9kN9+sKC/vfv+4v8tk/31koleBO
RviPC2HUzy9c4ZaVapVJ6nqv6LHcubo/Tao6mdXk3vK6dX3GfPSrD7aMN6iZenIiokb2bLNr0GwI
qu1IOzeL56tB/wAfn/7++wt/lvf+4/tD+i2Cg/DwAeT++ftbE9CvG9dJCkqwCNT6PvZ2J8jR6OYS
WHteI+8ERPhKVlgKWFOiufMSISSaTJ90QSzPUhfDqnH5v3devUci/m4eQlww8zvX4zu2gwf8VFuF
KaMh1V6i/KL1DqSFpkN6z6NNrojcTTZ3xs2kv9C5h91pXo9j47whyuqk2nZHFfLgkWQ0Kf+40Oi0
UlNE5y1aS3IdpPeIaMguHeqmBKn7DQXQb5MQd20Q74DHllp0sI0ZJC90d4R9+fs3D64ivDs/Hwrx
zX0M6OoWrIlj4ed3j8TC2XpukjTZxmugoVNp8Nw30dHh84W6w0n7HzPxH5yFvdCk/71tkChq/ffa
LHdunXmDfBakeQkI/ELbYSNRvjXuWXP6oetmTzXLpirIiVeXU+h/5cpFaVoZI72zklvWIR6tJbKo
46C8zW11aE/+yopOL4UO0Yjt5ggAzmaFYRKp0Mg/eW7C5VvLm5fFFSc/yFFK3YN0x57tJHndJnBN
ddtzOLQHDExpR5wvMZi8evhIjMgnN7qAdb6YcSiIEyCmVF5X0R1VyJ44PqqVdnbBmdQRctXkGUv5
A+mag6i/IMEyCxS98kreI/44fXSH8DMAGRMkW77KMMMEWCL9NteVeyUGHCbc1ckMAR90GyS4i8mw
izk/ojQVC3AMeN790KbD/w9AmNZ9hNBZSpydVBdj5jumwn0zgcB+j6blhBI1KNeay+KqHbj+i4JC
3kNKN7JHQJ+3WVwN54HZUw91gq79AnB3WbYJA0cska44HpsbF0rGfEV0uGDJfhzECc0Pdy2YvLjb
jvWMrFMQZ983Iy9eO12Z30LnQFNfg6vQoBYchpapsfoGDqHvLzpiD05DzxDdvM0eGEeaExXPKEMf
jqsbZo5xz8MYnzqQTV7Fd0tvClFPx8qYouvU3qlgyzX1yzhxbFXndZmPouHAoMe9qeui9r3yu5iH
+5YE5aajQ2C21zasf/RztK+g7ZBBid0qfsYEfl8F01O7+rtqk09RiGxfz99FC/SMS0AeqohnXIG4
c9rPaAkPDc6fKOEFdFTPOvTfJvellv6DCMiu3uIdX5vPcA521rqlh9zGPhLnbYxB7/nR8zgGV6Ao
abSsZ7nxTwcCnW2tio3Gz/Z26kYqi7bosKi32Q+vmLsuaDL/qqi8H6w4JytIIpLxoT6077JwXXxG
gKJT6GGS4NQmpk1hYV5R4hmV0YhfqOsU0zg8hSZtpg1UZHhtqz71N3F2nRcZo4hHxxBosA9d9U/j
hmF5Cna8t6+dojBRmRomOm9fDaJwELKMYNEUzopXMP37YRQfTkRS4Fp4EMcn7qGPb24+qD8+iMZB
0kH1vCbso71lLGHIxvj7QdrwOlIIbXj1ra7iZxnOFy9wisC6D9MoxzQJ1LUG8jCH036JcQ7zSmWy
a3YiHp6m2LuaujpuIX9ZvpkZn8fewJY6RsWa8HzuELdixyvpavTg/gjH8bugw9PYm9cekFFqagcf
XNyr8driuX2WDn80p5A7HyvDL3fyH9a1O4OfvKgmugbT+ARa6XX6jsJkJwUH5KIgoo6vfqLfYpY8
8FbnDDWmKRHpssFqB2LjfWDNZzNguukr/tIG01xGYtlXEeCkIH6uPfZjHbG5DwnqtapoT/zhvlOm
mJh7Wlj3dWi6czgEV8FSxYPD1A9PSLRs0pqSV26rZ5FQSHvkbogkolHmOI9820C1hFHCx5zVblgM
F0p+xHziZaP6j2oKEHCO0iDoufIqvNXbdPEJsmYU2EIAU4x9X2cVxBpRglTryAfEN48ptn8O83ZB
4u5pUtO+TaxIFfUfAGVeAQL9QN1gSWT4vKKwS8vgw1HLwXB6cHSU0Q3qrJY7R9I5R7rihEFEH8oG
YMVsXxH4AqGI2Q9g8GrIAxzvcUOWcBttZUN4NkBB5U3yqfPfVNSe1226rNI5maHL4cw5VqC0ke31
CtXWPqiXA3XZ2+Bsd8uc1KlPG7RIq7RZ4zfbVz98BmFbND4Arbmoqi7ay+oOjxIbDyWTTcW3kHUY
V5071w7PUG0XTjidHG9BuqIb5CZG26THi21LCrHQEkTRnhlULI12xxr2gJbibO2+SNXsAXAUEyXH
xNjMI+0jCxbkB4x5GHQPdElOro+31p2zUbnnQDQXyeL9UvEDo7uqS3Zhgpwvue2can2mXXgPYcBR
4x74+xv6F3P+n+MNFgcXCTHIt4JJ/ecLWsjWtH23QALUkqxSr7GJ82q56z0LcnvL6QrzAiRl8y1/
YvEySHuMfvDJh3GefdVAAoR9BivPv7X9PQ8C//5qIPiJr/jfsRq778NNy69+/av+LxIat63t73bD
7pthP6+G+II/V0Mv+C1Btj/Wr1vULSYtLHl/8hke1r9b/gsik8jNwX+LLvtPPiP5DRmLHgZ+WMHB
KkJn+5fVMPoNmQK3WFZ8UQDsxf13VsM/bC//NQVC3XAztaMYAIG/oE3++C7+ulzIZNkq3uMoiayL
EJMGmaW04NYbvzpmmL6MqMCCJLO30XkgQ/wBx3hUlwa5al3xlzftf9jjfpGb//Gd0BvBE0PZeuvA
+uXjzphVodDwoAcm8M6g9CEq0VtlHu0kuk+IQ/gjanPmNkXdsETA0KCeoCb0MK/3YEaQarM8iWYc
D3//beHY+GlOxq/u9jZjuwjAK4GS+tViJ6q2xSm9rWmyxlGbIQRLbGcfope9NZt4C5hRE6L9NLpa
Yn8q+Vb1xzE204NpE5H3MRUnuF/EHWT2Mxoz+HoEUApJMtR3R5S0QSlKgPZ0gc+61KJtPrVBMhQD
3RjCBIG88WrBSex2Zs6aGiBdCm2dvrOkCe5ZTNyLCXtSQpsc7Bqy1VA8OlXZjAzqLYhx+xddBTB9
cIcdE8/yszUMZjIxtF2J6iqVQweBxh7qZwK/GoSO48e0g3NtPeVDstLQMpRufyBKNV9IHfZ5rcV6
2sIx2s9j5x08ZjTPWiLYmIVeE50FUpAP3qQ9mOgrNgKRTXiECXSw81fDLGLyZlqRR5dUMfh/48IJ
LR0jkMFrt3dos7sjKrLnk5/w9bRQt99xT8+HCYrszOcsPHdIX8ZaEKxfyViZ3YYH5GGE/fgs7Vyn
cXPzm3Rbc162gXaHaWlCKD0BYga0j94gqjC3sxM3RreR5BiYqX8aZAitameS7pNs2gX82dL7IZhc
ee+tatQN0n0G1V9wtTtuOkZm4RkBBl5hfhiCuUEkpWyUd7dMGxQdnmdZ8Dtmw4SMxUxYgmqNHlO0
f0iqlTRfSduHRmQxug6xZEBE3d9FrhTjFzx5E5rrkwmapiFN5FbFu4D3pstnjVn6BARkDFCxTUft
XaAri9qrt4kFK1u7QkIIAZwQBQqe0Ri8InIseKsJWJVs6lvoWhUifMwJ8mB8MfJvayQIGWD09R3Y
ODVlGh9pt9Sz07VlM6iozmZonB/lKOsqSW8FDFe/MZ6XBbULZblcV/icR+V9+m7PHnRstPzSkIDl
NpbkPezZ8AKZLoIKkTrRlGLl04+gqTD4AYuGezOA+RAdHChywhW7OBLzYw97JTM9SxNkzaqs9VzM
rYGIvB90ivxjZ0JEjACgSfJ+pPziKwggquSWnaaXvkLhoBvId8/jmBU7z+kK+A5Q0rfVvX8dyWrn
gihvdlParzUoi6iO9whDpLmIeQKfQdTtIK9aPms8dO8caH+1t5Dws3wIo/XYEgsklS8tWNw1IPx7
Q1TyMqyJNkW4uuAztpWIOR21nlw8S8Zg4Y8sBDnQvSw9u1N9tZQq0ipCcpm/1vvFIG0Eujm7fbLK
C4HlQlEHWL9+2bqwKkPh8B8OtOko+ZQTKaJBJUcSts5rHTVjpmY6XgUEhPkmQalE/ghN3BCpouMB
3XdJgHLgsJlV6otkKzyeYEODXI4egqZNzmrw5QMAdczLxJvuaFTDhyGx2C2t6xy0j9/EprBvZxYC
ucu4cbtPhkW/dQHrFgRsVsmuMVtQhD6HW0O47XZ156otk6adDy0cj0Mea+jQEyrlsQFVB75ktST3
wtWWlfDbcu00jvbI2dYhbcMhPsIQtz0Z5vW/s55On+vY1x9tTUAyrGALi7aGGBVYHJIy8Z5tLE69
kUmbSmXtlPuDh6NuircKQqxQ3kMcA9alH0WTw2a0ffDW6S6tFeqrbMU0pAKW7JzZqqfYAfz2C59q
mne8S+qsr2t5WKH0e6kUhZIeho698um0I2b0vtb4K7G+JJ6OC/QsdeOdGCChTRvkEOAkFvJ3sc7x
ewSkcUs19bY6c2pLHx22IJ44GpD0kWNf9A4uej/eYw0FRLZAtAmhrun4wxoJ8TEhtQHkSRQAHiE4
Ee+VP0bXaexuBIGNOhyq1gPZC+GqjNIesAwyK2EfKL3Nk8ckwDYoNrLc02iuvsPRC4OhhE4ORkOo
qCACdUaW95PE1luh7nGFPVVfKy70XtZq+TJBGvwpvL46TGCf7tAFLO+TyUFcnO28/cYsNFzQCLT3
EfgtmlWL8l5XBLztYjeYQGbXKHfHw7/sFy35M2OTPgVyrL53i+zxpOP2jwvcARVuRagCEfYbC/MK
QwaGVRDpBBUU6yjebRJuer/Gai4Z5MSvPMHLsIaLIw9q53db2xjyuIrhjO7Zj2adDJ65tTr647Te
JVHFrqyGlm7equ3OxoEJM8687U1DYHAXqinJAx1Et1TfaT6ZTugPIAFI+YVaH/m6ygl7jq6ejq+7
Fcm998SEc5T6MnYQ8OA6wi9bG9h1R9QUtek2tiC7tJwQ/d/rno/4fIhqZ/tbst6E6bx+GJjrbUAo
B+hE3H7aDniQ+znVYY2ltw07yXIOpQTU8L4ix7WK50utuX6IxzVe95YqiI4tw5HCXUDqXZLMr5XC
JJei1Q/61nFQSGCr+abTWXpVA48I7idHB+rCFXdft8AmRYOJ4YeH2+7RxqT+4BhX9/Ga4NmCXUiO
71On5qfF2hidkrX/qG3jH2o73NTDFClraP2ug4dg7sQhERBwZF28TTu4M2akmTbxelmhSStbZ+Bv
4C/D88zw/iOtF/aT1QnCApJ3vKls0eMR/q/xLpwg4M882ctPv/Gq62DMuJsmz5WXaiB2hxbtUCBJ
hPP/YO9MluNGtjT9KmW9RxrmYRuImYzgLAa5gVGUhHlywDE9fX9Q6tYlQ7pk5bLaOtMsTZaS6AEE
4H7Of/7hyYAYyG2W2bSZJqj5C4Ox1joVufc1jEdjpZZFtYqZyvi0y+JBgeY4cuoIbx+EgmAixcmA
W81uC403/dZDlV5JrxuOdt/jORtmdJzl5CLezFTzQVOS8qlplPiypWoe/SQFlhsCs1lLpJKXVqf0
xYKnXtugoOJWW9qkXakM7uDSNN4iJpZppwwwMPwxTOGN6hzJ6kx+pWSBWN08VSQ14NLlNeWzHQv9
NATGPJxXg+QqT4TTLUJ3YAgM5QP2iizDPUWS5lKxiO7GipP8mJDX99IJlA7+2Aq3WchpHtFkavNU
M8IZYKHnYpeNY7h2za7wncQtnq2+zL/W5L0+GxR7W01X8rsmlrq5NKoWsVSc95dzMvreaSxvOYZO
9lAmmrdx1CrgvKXDB0UkmHAP5lM9h3rafleqMdvJMWVr0e1q2GZ1qtx3aB50H/5UstN1qXzRNAww
/Cl27KdJH7yHHOnn0WiTZC+JO1um4Nt+mFbj0hjB8TILoysjy+wEutFseKDEDq4SlLjwdJLoxnKq
4EHCp/7mjUp5l2oETblRGt55TqkZvt3wuvOCtktFleZG02oFT/haECZYGoCrmS2WfVuq6lWcFMqD
oihRuG/zyjyGY+uGyCBGDLOFjbCsVHhwFc3tljJW7W0Y6vC0nNY9FHRrgjM9moavxYz/E+2urwZH
68FbogGubq85p77pjH1Q9WBZkyvvKnovtr2CJC0/ctXuFspyfcR0z8E5fCynl9Cx4aEPldb6BYR7
QNJwuIBoH61LK+vXXjeiAcxrjlsyoqi78TIGIOr6YqU5NW7fEO+tAwktELwHnRn9yM50gaWDkDRF
MGwWepS7jz1OuUcxRMmORnXclAPjLXaQ+oruJjx4ajAtA0tRQt+CJrYNcifY5WblbMakVVdqwS6H
74z+ijDOZIdO3GPoiJgpkKE+jKYNx1xQzIKFtoF93SqqWIL7FlcBZLkNYpcqWZSkltxQnyoHQ1U6
EELXOlZFDnnGZbtEt5cLwmCSKvpuSNlck5uYrwNVVFdVixwrpPW6yEzpPCXlZK+tKSp3OWbLO4uC
9D4LQcZNT1YHiHfN0TbH6r40KhBXNzKvJUEmJPSWLmgjlVzJeVrLO7dEtBLqY7vFhmawVqZUah1g
TsSb0i2jnZYSfLHAw4EgEj0mFlML3PZQJFAa8owiD8xlsCuYxwR3cZpVW7V1kwvCgNkjFLzs7ycM
ri5aaaePZjxN11owEs0m1eYonFknkE+VPfmuUeuAwQGMwQUbKBKMIIXFMIaKe9CDRL9AtYQOJoh1
ENJADt+VrpGvEhkJc6OuME5OPYmTGxomdhZJke5cBxFabJn5YZK6BiErTVc8CvoX2bbeVmTmdCnC
Pn8Mxk7u4kSzvzlDER8Y+6IedUZ7o2FXv2xVaR2jwimvUpMsNC/SNdjkhquvk2hMN7Aj0L9Y+Pwq
1LYK47FxWDkqWKXaZEyUPR7rNI1NZaGUEyjmGMvXDk+hbSFc+8Ku7OpUwUh8DEev87vBQpRmxeCS
DNmPaWUnF7qDHM6pw/RXSN4/wrD+ZwDV/zrarQ1I9BFKJUXcvhTxyzukav5LfyNVivmXi8xl5rTC
kcX72mEg+Ms5Q4N7C3MWHxO8lABB/g1VwcrFEwN/jHn0Dj/Xhvz+i8Sg4ZwBvcGFDuFg8zmzIv4R
h2GeR/4bqcI0ZjYHYJRmMAmHyWud0ewLW1F6tZ6Jovg2z+C/JxDEjVnkG03jdj8UIhYY4ZgprCK1
nebBKuFmNt6U+D0vWxGM0VLW1jzecsOoTu67VEIupGUs3C9N3LtPbStpcQoz4Q0YPEIzNyp9urcO
avSv30rRu/2iqsqy7ol7gL166/Wqlu/h/Y1ioUCjV5ZEkenxUauNsvGJKqGCAjaI2xs11ZR6VXdN
X7+Oosrta86qzs/Y65bUSOV0CWJuVzc47Q4rwy7cYc9xOWE2BHZoBy+amAs3advBbcEmkmz1Uqod
x+MYaFG4Q7EV1PuariPCjMJNIoNoiEbI8FYpPEGIoYtCHgSQTym4H1f8X90iKJ1dtcj050rqiegu
LWVSCjwYY7e0GPPmnjFdT6CbKIRGmwbHuNGGyBT6JVoQvWqXuVpbKeLhsFXGlpMjVYTnpgsBkdJx
kbso5Gh3cA+diYkVYu2wjlqfPk+diPGW6FL6C0VLS2hjSysVJopQQdZiWiIMp0JEX1qGXfQD6aUX
wtyq1aJ9lbpltfemHF22nX4aMPR5VctI08oveMGQvKuuopaDCzaGIysdtYiJjyV0aArOqiuK+lDC
YK4uZTjzpjrVvemjQibLtreqEkH0UMHBK8pvdWo+1eVMhC2aJ1vUyUmpnQFXpmzMLrSplUtPy+En
y64xt0yhYQB7pbgg7TO8pMs2/bJO6PDZzLaqV1PiNIz19CqtX+skTS+6MLJ3vE/BAlmJjmDOrc1H
pUNnuGBGZD/aobR3VQILHnCpmEGeYmKyEWbBYxPZ+VPLvVYXY1uHNxX9JfBPkMljTK8HSTKGUSaL
8qkMKrx8m1Q+IOmMQfgEP3aWElXNorWKEfEXZQfu85IVNmGhF9E2BOsYNoGrDJfcp0D3Ew6rdW5M
9inGkQoNSFNr/QomY81lW0HvjwXRVpwAvVdcJ5oKf67odOHjZcX8tQkgqCE/S7A8TJXM8r041m/V
YHDWkWwDpOBul/JBwbek0NNtnAYt3sNmAwFXKeZ8k1Avjo0AAgzULr422tyB15gO1A5Wm9SHuMr0
Q0UZt8cOUBfgJREVT5O6XrZwgUOwX8hKdHgBNGWzNRidFYraXqSqgCAet2VvL0yzbrdpb5p3TjGU
pK8IVyoX7Eexj97P/CLzQawniThNK9Ko9C3axUtjQEyKMsQxH4epSLKlbufmHrbh1O1HGwZSN1TO
91SMwUWQKvKmMZT6XqTMNONGbZYooYyvUTmayLgmZGNeEafergmhgaxax4lSf+TcTcn8sIqlQgZ5
uEkhGw9LXa+1wVdgCGL1Brf2u1rpOrPyIr0UXpHsBtPO4MwaZU6QY5KkxiW5DG794tqtaexShMX4
iZqNNb0OOPwBD7R4axh7fVJ7DbasORQvtRH1HobTIcL3JTZoGSzdOgKmLT3AwXrKV4la21SjJhEP
TCXjtCvD5kLIAQ6T39Do2D8C5F7KFQOEIl1rAFnJpR6rxv3YR7G3Soa+7NcYTWje1s5VQ3mqZF+G
j0pIe7OCWh7ku2HAYfkyDmxPf6RrKxFVDA7y6jWP1fCD5Ju83NZKOvxwRJrifKfg0r+bhKzMi9pL
9GA9YpTYfLHjMT5F6NhLf4J2bXNsTFW7jonp68DRWg/5QAIcvC0p/Nlw2MgfHVTR9WKKc+HuOsTV
aBMxvhD+2Ej3W98oqjuXRxoIgoKxAFCQOnzlkuCDEKuTO1tHK71ndnP46PzphpgfRfbfnJi3Hc0g
drsrj1foNFFO3bqp4hIeBVuqI6SHYtNbOoai3dmoob91yVTcdapafcdMIQI9EOh3gc+N4ItLdnzs
m7KwKe+trALBik2ZwaIOG3UhPAN+fus2bs5v0xgh88gS+8uAMxfYqmMF8WWdD9Po57nWRj31J8xx
MEJ7MI8Bgk/MV/vW9JaqrXCAYo2VaJxDisTaUtYt/bfpVXKZxuVgwLfCoZ7uW9VekIbmhV/ylhBz
VGFNePCKxhmQxHajDVIQWdHWwBd2EXYGSexhaCD8bBxA9JuSVtqGA+CKUPLbBFFeNmxdjMph/CvJ
vtKTPtvGDeL7TxKEzuZOvMc4Z8+iIVPlrtHHn9UVMiuLobf1+26NMVZzW+2MZUnceNM/Oht3rW4/
y2U5412R+0DUzU8dEUInDChnKdwbMqY+8dYHY3MK8xY8sPa7fzhJg6nHCqSJQOoiwwRi3NkKIgQ/
UIrxpO7jbXOAKwW/bDn7MzLWblLfw2DvTSn5+ezu9xWZf769pjLK2ZKq8TSH+NDVjMDOy2nr4ERk
5csqXOvbz7wS30/lfq1oUbnNui/8GM7YaxlsaM6j6WQgCYiRkGZPealDLbemtDR8o26Dl7HL2uYi
UbABuvKaIfzU/GueSL6pSH/eZwKpmeHyH8axZ0+OOZZW0DbGiQJoFdWIJyJwhwlhNXYwyfTV1eWm
IJ2hxfcv0dKtIr3LkBoiBGRR3GVabfTue6/Lp4+/DP1PD9jbj3U2SIVcxb7vYoGLSQaGkl+R0x31
Ot9MvbhiWne0y0ezlgunj49Z3KEkE9MKYtO2Q41P6pjT0/C16pLZc83WZ4CM6sfS6MEwAWXMctcM
/yzY5e8vEwIKBFdQfA3XgfePz2TScAvNPA2KRD8gkEV/lvT0p3vydgXanrcPqKX3TttP5qk3iLDA
goGa6+O7Pj/h58/C2wWY879doJxEb9oG7EjYe22EV0B6x/Rha0M6+XihP14JgCbUUNhqUJ7fLxRM
rZqhlDpNmmplq2DIxO0kCuCbj5f5/XrIdSfHAA8tx9DhCLxfJgyaFO27dmrTvGPoCbtbVIkLNZxr
ozf7pSz4jwLg318lx2ZYrVIxwDZm4P5+OcuLgU9S6zQ6zH7TcKUHjK8tgdK+uxjihwlPgo+v7/fb
yIJs/NAv4IzjnvB+QU68wdRb5TQyqKFApfhHSfnJ0UKHe/5QvF9k/hBvtno8fTIttIPT7Ogfb6nC
8KN5JaRy+Wov4utCWSkHDF5X6Z3rZ5e4nn66MX92lWcngWp3di+d4JTwyuI0MJafCrfPunL2QMcm
ah3iBt8brpJn93FU+5qUEvXU5rq3MAUCzkWXswO7TnpfT7WzMLSiWNlh8KQzdt4ZRtMdU9X98vG3
eebuOu8gfAwGSGARHOb0Re/vdO7FijXGs7402cRTOWA7VNfzMH7VVcydYWkna7tOoC17/bfBJKTC
mcJkXRWpsWjUyN3TYirrjz/Un24++b+arc+aYfQh7z+T2meOmhrOadQyHCEL6z4c9LuPl/jDW+qo
ugn8QtDIjI28XyJ2wP3cwj5FnUZWgNff0DZv+1YpFzx6v9xm/+M7Oj8s77c4Dts3i509zbFX9RK6
28lTwDDc7HLsrPu4NFcfX9If7tq7Vc4eWY57o7ZZhRhd/ERCceKL/WSJzy5kvqtvXkusBmC/xvbJ
iaZikfbFUkvbp15ztx9fyZlT9s+HEqtZyFUUeQauYGeXYrhJlRWJe5odjzXtuloH14yWd2I1rIZn
Z47/Wn1eGGl/2HTerXp2da6Io9FO51W7ZXs/p4i0C3dRHav95xbHkM1+fybeXuLZM67VYVFwO1lM
W9M09ptgB6KL7c6i3TSf3M/5Z50/f2/XOqtrCj3vg4K1QPIWSvI6YM7jTE9eBaFEuf34q/vTQ/h2
qbNDNjJsr0tZKtTsZepO6yr48fECf3oEsVZ1XAwGULCcZ/cUEThF1CRPedhe5566Ygaym/TP7OH/
dBk8eiCzZLDCPzzbHoykY4anKyddrdZR1K3wRfnkGP3jM/6TxOiwz1GNnD0A+EICYBXVE3LMfhVu
1Qcl8JUV8yD9HlRlp2L0W0AiG5f/9P65qmNh5oePs8Wvzq7M6uFHxZ33NMaaeKyzKbtqE8kYzw09
9OMfr6X93muwGOA4QnKMceg33u8Xrqakjt6Hz4GFqwwaXuhax6wpIUxhyjPAWLCj6zBz/FZ7tA11
FTYRAzvjOq/Qu6SGnyqUUMyoX2unWE/KJ0/SH44+Pp0HDZsgKP45f5QmO7bnqdRzneDmHtV7irnb
wHOuA10lh6KP1pA/tqVgz7H5IiRx99BR+As+Xp+fvKFnbNJ5x3MRMloYP1hAfc65YoxTeKxgmz/P
ITLFVY59y7i21/+D9I/f3595IU9Fos+/v4VsjdFYCkiBz+YGz5bZiM7vD+E+ZushGVy8WERPfR5D
8IdFwVUoFjH6ot45Z4KWUwg1MGifi65eQB6JUYJZ+sUnD9tv7yx5kHMIADXM7EM+D1TeHk59kePT
1eUvzp22JtTZ2A4Xit/t1bXa7phP0r1/6gz+23Wx5LwJgRVQRKnnxROzA6QTavVibrxTd4fiwo99
Z2NsupXh074fMLBY/7zK/z+G+z+mTh71m698tsZ/711fZi/Ff22///Ty/687+fVb3LQifm3fzuV+
/ZT/5pDPRvZkJ8w5sf8aysEsR9JraMzeaGP0t9Jiw/jLmLP1XCZlKIt5Q/57KDezzoG5ZvopZek/
Gcgx23t3HmOBqeIBbUCI5r88sOdde1zVCmUPgZvRHIFZjPYs7FcrhAjjFcrhdFFLhjg4rwCoqePV
EFfJUgrnwQ3tG53B18IL5LMwctBw8U2Zmtu0RpxUBtZXKdBNdWa+HJLYWKS1vIeaAKmj0Dp3kekx
aY8T9mZGGXevVddBwtMnXXvAHUdu8KosjhYxwfvOkM3DEOWEZmW2/JI2HoSTwcgrv7ek2vsQhIxF
ZVpIh0Ov77DfcKKrScTDqp0aoOy87qsHfJrFLegstDwnKls2TUX9wVljrZlbFXIpaqzyfPxNvSuc
N78ZHTrdFl3RSlawgfVk9obJzeGApql+EuDGT6bapwtF1eQ+NQL1rky1yM86c+9Y3QVUvm0Ck6Ot
g+UgbQIt2+2ouQfoaE95nW+LkvlKLLVt1odIiUg1PNp5gyhHsTmBkztT1Dc4xNCJ6eN1AKQNxccq
roQZ2X6V2Fj5GB081IWGWedrY0zWMrEiPITNqtlpkLS+VI5VoRnrJcSGTKyHQn0egCIegrG6a8JR
3fZdrlxakMM1Q96VhnVEbLZsooSp4XTtpfFJ0XEkakPrTrNGRHLcevyHQovOTDZLOQB45pl5BUhM
JnHQbZiGQHBrMsWfnEFb8knwPFGD6iLB/u/WYbtlZhREB8PEqjbGwd13ani0bhtemRPlO36GFdS7
+ldG7z/aof7XUQDmAu8/UwDgPX4Xb3cZbf7zf+8xGjqVGcTkzCb0CRsD9rC/h//qXxq2AWBzM8FW
x91uFgr/Eqroxl+Mn1GakbQBAuCY9CL/mv5rf+F5YKseEC0allnO8Q+m//rPM+jfxT/BG8z8VRI8
VcAGCwrAfIa96dliUY9xiHo3wFC7u8hxfSbtVp3SmRql1Pa6kYHqbI3CDeWXOLdEdpfZNYnUC4FT
f+eudE/gVboMHJVCTg+mBFvAUcV3dI3JuIqg3cuFA63ZU9NktvKxBQ8XkYyOWFseo8lja+cJQ4mm
15P1OGGDfSnNIjWtvVdURnRVW1CjvmPfgXEtQrsIBvJGG+EJb0xtUsW6TYIheI6toRenIRonypQW
q+UI49IRd1emL9HURFhlarGcJmgGIqs3USeb9K5GP01OtC1HUFm7FZXod64W6Xe5IfHKgXfoNsPO
EI7eoHCLnR7NXZ5bGhziKGfwg4Po2KdZvKV+aYwXYdVONXFVXqBtvbSx1SvK20LcWF4F5d2u6OuX
FiPXV5Twqb0Zp9YzLhsU1flqCjDEBTCxrJcatnGxxE+lwvsTc5RdBv/kBp0HHpNmKdHxdIoVhP6I
8BjBhEaI8aLKOyfYo+EpfsAz966yBtOqhW30GLXnsDHYddLBPBkFoppF3c/dHcO4OxGkY0IIAKXL
IsGF/YKRJlrHMsM7aoGJaZb4nYKP8zrsgxSeRqjlflmp9Q+83BsUtY2eTi996gWVuXADNy+2fdAi
zdozfmn0NVPX0Xww6zFN1kmnjhAQtcLlRziqUr4aTKCVVdbXPV6eUTtpX/QxF92ETCkY0q8q9Aot
W7uB7lSjPzsztdVF1JRYmvlIlTPXuXdlmvaXDmEEcYLNv4SVfaO7eenVa+6pIcsfuiadMt/hri/z
ZAXYKrKYsUmpapseCLPalcihpHfgoG3AR9W6HZxVIIrB1TaDmnqZvsF1O9X1pzg0vHQ65pleIg1o
m9EtH5OK25LcZUPOuPtSbxKmNUdsTPAtYvscPZy6tdFW7uEjYNn/QlZ4OE8ti0x4zgrurC3i0zik
Ul3Cdukz5UoRBQYiW4tdl7GlFucSPW9tMPYfQdowpmmvlVTVleAKCnutZpeVUznTt0RiTpsM2IpU
0EM0Zg2FhRolFv2EoD/XTEgeMhjT67pElQSigBWvcXDCsLX2Tmob7UHlhrYrb8pke0+cVBW2GFDg
/rFycdwXq35Ip65e67EVZDjvia53oJvgzc0YNKHjJiu2CrPBXYoQvsSwmPSx7r91vTrG1z3erO2p
KsoIx5CmSpQLDEqRy7P8LJhKRtD4cmenUjRP3C6UAE6VdPwQY3Rie9mMFc6ldKS1eYy6ISrJYMRB
6Wos9So/6CNAySG0WtRR/oiLzJ5XLYd/bAd9uFS4fXBFzDb/ilCkRzwMn1fggFYXeNvlxDyUWjRe
Yb/WyTUGWna/M5wEQuiCqC7Nfo11qMHrVA4N8Sx1iCqjH4qqGi9p1nqkISjLBNbvshLPdpX3LsxA
dDxXUBLEz0iIJF1M+JIlV3WgdUxfpzartjlD+h+OWYkI8UAR0hQYTnd0y6odIn/0otE7IBox89Bn
6q9DIY9jxXyKhpmpnU1VSu5ON4Sp32Ip/gsi/Edn8/+jJD6PIvs/n+AbGRffXyCBNs2LfHeSz3/v
F48P7yAGTS5qRZthytzS/esoVzT7L05r3VY5mPmFM5///0rAmhsDmxjpGVP5W1b630e5+hf6Y9Om
l6DpdvkD/+Qof981MG7X0ZxiSKTZmgsZ7rzZdDug7CQuD/i3b+oeup1645bJ0u0/g6bOGum/F2Il
g2OBrv08UUhD2JPJsDwUJbxe6YlXy1Y+GfCcIZK/lqBs4mZb6ENn4OhNUTImdZuLvMRGzPxaevLe
zszbuFQeQ3z5oV9s3nzX138XO29NclFIvOu4/r53tHUuVD3LxrLqDBtI69aBm1QexrpjYDVWHaYZ
EjXISTNTZd2g01tj/NY/jJX0npJqkFvdMY3Yt7VmZmibXrHUKzV9bJoKSlLczY7vkoLcExreEwxw
epf8mwha2Lp3pdjbYTSyIbQMGrOpG+8gnBT3NQS52wR3pTtlMGv9xtTg1W1VygQHsVWrpnvwC7a1
3HOwjZiCyJO73MOoZxM0oWs8NGZWZZf4fGe3mYxJbY1M7CIWmlkjlmibavzax82E3N/ymq+qntW7
LLKxfzAzs/VlUFZMqTUb2Ccfc8w5bR33hTQNrCfpMfLxJmnu8PvMl/mIgQyWRdMqDxCJcGjrmwp9
yVHj0WPjix1vE9DBfHEaK56D2ksUcaWJY2dTYQ6fEn8NgY7w5xoWz0JBtHXshkk7DaYS46OomJG5
7ABreoiPtGX5aCWKX+RQFkmziPTrmuSZZZur42vbt0WB3kHJnyfKR9Xv8FVcEhvYMgZMcm872Xp/
VVm1nZNGFHvEd6R5cbBjq76MDYmHih54B4YJ9pd66soC9Win3pZZ2F8mtgYnOzfjA7Cc+gOtxrgn
DGc6NXprL/HmKPK1RuW04nlq72UXFsTV0DUrwsJ4IQuL/AlVrXHMFYfdO1dKVC3krzzzjgZ+XDsY
1eGniZRtSLy5Yx8Mue0cWeP0mAnIl+nR7KaYTBXASavZStNRnAu9n53o7QCdxJrUPbW7i80wRRyg
5xq28rabYNhqFpV5ZUCEdH1HMaS77Scju8vJzkFI3QH9LkZv4EG0MVGptmmSzQrsonM38Lpm5VQ/
RDiKd9LIESFiNk8TCBSKPhkGHMq+dC6wgxD/h4rYBFycRvU2TxHE5qlQNq5TiOsMYtwW9i+tsYtS
qkbSd6dPyrRIRRT6yDFxe+iGsl/J3FjDv/S+WUMt7iqlVfd1RZ8Pxd3DLJpT80FJxE42CuJbI27j
jSLKi7Em7agwtQzhcnWl1tpxoD7ZkJCAwUyC2o15pVjVEqOXAJBhIWKMYyaHhKShUZeU+7AvBOBD
gLXiVTmK/iDxlt14HjaJix5SnF8aRncPz7C+rgM8lMQ45Guh41qJGe5IZqmBUYicjHWUdOYlT17w
WChBgzFG1K8C28jXLtLYh6wIo5VRqoXfVxXatdi1X0XmJUsdFwBftdrH2Ck7d1lmSXHTO1V1qBRX
/4FS1FxD20twnQjLx2wkC0iMHV4dk44zhyu1BPviQr/R1Aprl8ZBwdCXXX+YtfGHCBbD0tEC+6sw
gO0jI9XvFN1qsd5ovo2BlcM0UPfpBP1v7EwLp93mqz2h2LXbWrlTzHwgYWqyKBL7gM9XxwkOOZBG
YT8mC7osiS+ru5UiwKHIsq6cWQStZhqRLUmH3w45BHWoX7ZeguWUhx2MHjTTshPNpaYbV5CSC3+A
Rr1EoEjAc59WqCY7ZVmTeLRC1wLByClDyHAu4JUOaKUExmNq5a9d1Ls+pA0iXXo53I9U+zshBl5z
YoC3I0OGL6Mg2cDvkUTPjIeD1ofJXguacidCMT0HbU5yVxebJ5uYtUVS6MYKieO4y5oQwyktyPae
BCFT+klnPJqGPzwxJ0zFU+cXeoPUrxVf+9p+QVQmV3amyFUUoqWo0jbm7wch2Tsysx8nQ5dXOdY6
D148wf9E+vFlDGuo0ij0VlSP4L/wmRaAcN6XdpL5pVJM2aYZi/yZ+6Hdx07ibSnycb1vjf7aRKwC
C7gVHfU9nGgigjz4Ir5hs734SUYpC/QmdF7HODKcBePXid8NlTDwi3RUNmnZjhB3W3e61TqrfMjs
Eu+VsTP4RtADrnQsXe5s3Ys9Iq34WhbVaHa31pBhwkcHjZJ4MEd7GRea/hzmtjbAljaaR3qF/qSY
TW+vRFvaB5OzxvGtzkDJ21AXaLYKAcq0iCvptAnDrA73Xj65rzUpmXoRyjKBFm5Z6cU+mpJgE5oo
LUPTxceqBMbrjR2k+9wXsjU2EH4GX3WTO1jy+AmRxbqfWvpAtoRNMMzuLeiR/DDRJIkEOkW3Hl0x
azDQfjYWVp80LL6oG/s+7ejY+FLJv1pOfaJsRInI3s9RlwHCWavGibMaJXNlge8NNzBO82tIvdku
lzZ8Y7aPzEbK0w9kfeRGO17THTd7V6mtjajD4CpNwvRbizD4YLm5sQnbUqwL2zlVmp4/V/E85zIp
Ie7RdWkXszPRhdRDvPAbBs+3mRPY4V7iEHlvjmN6ZeOMfVeBolzlRlLsEz2vr3nBZvTTqpqO5498
mxXxZbwGoYh4bNmoygt3UqqVqcbTCvuA9ItdmcHq43rpLGv1Z7nkYEELQg23jGR0qt235RkdfUBI
VHcggiN8zVsS0JpkxHJXVfbwkO2lMoFQNh4vMaYn4TaLydlrsH94QVtJILGJDL3quyS4YP6INm1A
arGwIrN+smWEOfvHn/YnY/HfCNf8aV3IDRTfIF3U5+eftkXSLLLROQxSWXrhd3BmnwrH79md2O19
K3jlDbyjiNuO08RUGuQKNBxjo7Bu2EofnPARzwK8570lcS7bEUz240/4e+XuOvAGmXuZpJHq53wW
LdUj3MS9Q2j35tXQmOJ2tALvyajU8CgQ0S4/Xu587PrzhhiMXJEXsRgaovdfnzcWoakkyqG4bHlR
BzpZ9S5fEWu2w31iMbyY7TbTSB3b6M3OXLebzwd+f3iCXCwqbEY6TLEZkp2jjhouEXHmHLq1cYIq
jq/2s8Xrv/JI+CDL6EvfruZRY/+1JnXx6ePr/9Ptfrv2/PtvmouKQjArB+fQmPJR07GAS/LW9GWN
/N0R4eR/vNrv3dL7Kz1rLYZSIkfMnUMuX0OOUKN6+Pjnn4+pf36bby/njL1RGpJqveVyViNcOIxi
ETaHe5JuNtF2bP3uodh8RtCdH5DzN4pRNAamFlM5CFLv76BJf+Ypk3tgD/jBdIp6x2mcpe0NAUxy
vkdZxcUy6pTwvoQnuPv4gudH46PFgcbffn3o07COkO4BobUPPXMR5xjqu9Un7+T5xP3v2zpboBom
bp4YOL1fpucoq/XMO5jpTiu7K3TYHDDXRoE0vG58JXtRQ2Il3PuPL+5PTwuDgBmOZ/b42+gPSKej
8VUOyBS6bcJtXnpVZV9/vMjv3S7EakbgrABS9Rvk38hcx4MqO3ZBtsYRa5crcjvYKjFKxWaMgk9W
+8PrNhNQmXLY7G32POV4+315VmiOeZsfAzDrVvlatsDm4OmN8wlm8IcmHmzmzUJnD4bpZnHYx/nR
wvpmQy6g/bUoVOVudMx6R4PpEnxQu5tAIfHJMutoRdSldeckEQnhUY/qKzVHfzIrP6tsXtMODL9g
bmAXEWEXRv4kcBT0paZ3G3f0NMxH6/hpYvq/xkylKdFdSzK7JrviT7vS2qttrfqVSfDHKIhgTWrd
2LgqDqoaxhI3BSqxx6lO002kTeKTDf63h2hWjEIZZYSNN/Zv6AmTnlTEWnOU5rgtLPR5o3778RN0
Tk+b1acswUPEyAiA1jl/O4j8NRVVPap7a014UbROfeKt1hSpnx8Wvz1A81oenGnH4Bj/jVHcm2On
ZEF0ZSbaqjWobRSEMgaaTf2zSuG3GzeP703Gcj95P+r5o4pRFPKSOj+2KSPjqTPrbUtdvnYRN90y
BkJyYDgohezQIMkzbjABtQdxEZlTdJMlrR0vJoYl/5e089pxHEnW8BMRoDe3IuXKUOW7um+INtP0
3vPpz8c+BztVlFbEzFkMFgvsoEKZTBMZ8Rv4dcl0qqnF215o4QnR5PiOVYCXStuqxeahtzoZzTBV
2FtiXd7jZCrafYB20/76R7o0GgmyCrY+CqpMS5QkfpyC5fe1G5q4Mfqh+GrE8fjPbzc4N3/HWNyl
tdVbYqIULsz+H3Tf3nSpXTmILxz3c6sTiAaD4MharDQZyxu98yu3MNs7I8Lf3kcTszcfr88VOP/z
a4USrQqoVJ6hzkvceq30qCe0CEjIfb3Fn31ryfEJaWPpASLmU5iA8Yqy8UFPsiOOFY9o4hxS/Gpm
A7/7MY3sNi8fRWC8O2wXZ4HPYlPXOm0gAa9R9Dc87RSKCd65EKFVrCS2RYE4W4a4NaWslnYKNm34
GtyWUVpuQg5kJS0do8xOlpC8oEbmYke7oxH1pZso/gWze95kpfdU+8Bx1MijYLexxVmJUpJSBlQH
+1+9Pz1hBAdP0LR5Sh6nRPiCKNWBKuGN2HeOJ5jpRjfx9s2z/jHsg7sKkXYy5S8tumTokz8mkwIY
xH8NMwsZXc/G3+YbSl4QFdt+pNIhmqex05sDNNTJLr0BddxaiG+FCiG2WOmNGx7sPJ8RSJQ3hhk8
dXEPrVbEYbZ1MeZ1I8xt0bIHZVJiRjT41cbTpaOGgAfiUIdYgkuYyzHvHVH72UrD0dMye+yj29lf
UQ/0G6uJvwUV5JNsopAoRvQaw5Vs4/LhQwcfOKl4zqAx8Z2Smrnxp+NBOH3NGXwTA3GRze3KCjy7
lf8cc39HWlxfku6h5jSK7nQSK+xccLXdqHbimEf9WXIFbNNP6XHaWm/pqfyyEnr+059SqkXoxXsu
mFS1sybR7W0Yn3fSbbiHRrpLtmha2auUtrMNvQg2b8QP6bffTI2G4IAbHAEU3Cpf0KvFLGoz3chE
xJcmPWEEuzK5Z5t7EXP+TR9iJpYkjYJWunCiC8EVjLvrE7j25xenIJ5UlcbhQcn2ril+xhSqr//9
8+cSv59uC0mhDDDsjJtEGQIxtmxyVbzGYUE5yq54yByskGjzfv0Dzqw33E7mYfQ26m27gj492wNc
i+BOoQ8BDaVhNT8HPsxe04oB/dzK9Xgxw8zeJMIDwowbsVzjDp0tjc+BtNmX4EOgvIRzkYuVW4LS
wv1j1xtPYf0PcaBzYm+pKgUVbaY8kJJ+DoJgZyxKXCi55iuawyM02DfJiHVVKmdHqAXKYyWF5SFC
xuE+znU07SwDn63YQg/ex6CsokmL82249pA7r1N8/sjL0SdG1irhILr+W/gdJH7zEt4ah+JkPqDi
sDfzTb+T0g3Vewf/jMmpT/3BcFbW2aWF/GGdaYtcXRYDtW5rya0czItsdat9Eeyf81nQ3ce70Fk9
Cy7Gk0UZjxEZipG5WFlaXSR+ylnQ2u02fhqOiTNDm+HhVxt5MyONVyMurC3+JK7y3xGtxRIzeyHJ
IGK6woReYnPKshzc43sYq7Y5iLaVSfsiu01RRf83M/sh7mJmNaMfY5yy3KqRUIkQkrLfCV4z7vwg
+T4UUXOApN/vw9xUt8pAGt2XE0L2f7RX9cBvRbvxC/9WzKy1zOfsE8zbgTcgfWMuOFLFz9sBxj89
Thx7VcSlngLQCaexLtWVA/LSxgZdRl4Fp5jn7WL0QhZHQ4pdiZafKqApovSAvd7KIbkWY3F/YokF
CK9p3Ew272ePaHwVdqUeriS8l4pnFqcHTx5I0vLZGwFyYwY8TuQoDqr7xDwY8Z3c3olYSjr+VnfG
XYEak7wPu32VbSlNDEjF7tdI2pdOZNDHEPNA4cDSXny0JA0n3BUlV+HN0ZGceXVKhxQt1aRaW7gX
p/VDqHn9fDiTY6GIK4kNU287B3XUbX7f3Op35HC7EPY5sHmncFb2ytkeZUlqSL4Bj8TaCbrD55Bd
oXSdyJeMhNgpE/2oiMW3QAkz9PiqmyER3xHPftWy/E3T1k7ASxNLjYLLjgKkpS05H4UQ1KaVZaew
DfZh+GwVfyU57mXh7voQL03qhzDG4hRKVTNLZbFx0ULeDuHXbESybvp+PcbFoSDthMY9tQAwKZ9n
Uc7ow0iq6CrWd0VBSELzt2aUbsLg67+JA25CBRaDjtQ81g8LhBZ5R0MqP6GjCOM92U0WUni+59Sm
srIW/xSmP+Wp88KYAThc3PBylm+0GU0ppNyQxrN+o+f2+K3GbMamfrwHSHjb7qxHxXZNwSEJ2ph3
6N04ip3vxgNu1vfKMfi2tlrO8zJ+EHAbHo5UCiUYU5/HTmlJQhSidBG9Radb6QP6WLX0AAAFV9R8
ekxMLAUDv4kPleAJ28gzfyh018y5ZQNrBLU+Kma0mkLpRlBDwTEzXDe6xl/ZUZfO+I8/c14qHz6R
H0vmoPXYgUw8HtTHtApfr6+BtQDLtVYJVpoXpVtKTbG1hCCwh7pw/38xFnVu7HGB3JaNa6DsWUff
5fjl+t+fv9VycdElAtcFCMjkPvw8SV0U1wD0Giy1ULzA3Awr0pVbcJ6FaxEWN5Q5ig3NwMbFGeWb
j4AgkrIIdSeSuJ8imGRIk69ciUsS4Z9c9+OYFvdEVeu5GFTJqb9p7oSNbo9/IQ9qV9v6jl/hiAd/
t5ZgXVwJH2Zx/v8/LDWkRTNo7bUrWd4mlmCpeI/XP9OcEl6bxMWWi1MtR0MzOI3abagpKH8Wthq8
edWrV9Fhhtqc1+nKk+HSSfpxFhfbp+Y+qtW0dkcki3zN2PntFxnTnuD/qBH/lQd+eWhUu8iFQRcu
+3L1IPZFONUuWNrcHqx0WzCVdjYWBapJFfwVDKaj6ZCZ5pfrc3r5o/0nsLK4jioKhai6Nmiff5WV
Ej5OvL0e4PLe+jvAYm+lQNgtgXXoI4JHh63VfhWVsLbY5z9ytjIUBAFUyH1Q/RYrY2zVMiu12o31
3kD5vf3l0XRFmDTH+ULUtmWpb+XK/CsfkIr2u7cQ1+2Vn3BxHskbaG3SViHR/bz4MUCL+IKGa+FH
Vg6OEXi76/Moz4fc2Rh1RYNNCCyS3OhzBIBeedFnDaQJE9fUJFY3aSsZhyDACUsA7n9ELB5MMu2M
G7/U7sW8CI+jLKI0YlWR03s15cYgxr48nhBhFNGqpe4OLM7yK6fxR+E40PbbeYlmbAV04+02FfDz
gxqxyco+3PZ53QKPBCM51WP7dn1wlzqZOGlSYVDMP2TQxQcscKMOBV6f9bY6xtvoRD8l+lFsu63O
He4jyPvXvzmt4NDI5Efz02f5+EE5XvONvnXHcNzE6dcA7tfKmC6t/I8RFuchwI0GGkMNDrCsT5Fk
+ihFqUZ5UtqyeyhSP3Q6swxm2UtlMxMNEJrL4y0MZ+U4+UPvmn35U/e86QahsrWO2aXl+vG3LeZ7
MAZBNIIWm/gI1Rv53rLWqqdro1+cnB6t/ykPe7fxYQjkzXbSihu58o7XJ3n+K8tNwYsMHDWmToax
vLlZjph/DAjut9CBmu6B++G1wxp4A2h05XteHJBE5ol5FCnC8oiWDAHnYmFwIRx8j1K8NoIAh65u
f31AF6PQBhZpARs8MRfplClHyhDIo1unzwI+D77/I9fXyPcXPz6ar+gkYAp0hsAYhrbR27Rz6/Fb
1TxIyr8awt9/fvHlR5j9XT9IboPNlh78Lit52w4//8U0zT8ddTmQ28vqkdHIPryd0W0ED1lxxD7R
XG7VlTP94oN/bgiKszmUfCZSUCaqgBWpOmOUzRu5iLwHZZQNdPiE5sbUu3DblB1w0N9CKJySyIxP
EvbkTg1HbtOBV35HuTI7mUFgmo6iZHAtBV+2EXxRHIQ4q9frU3JpK3z8sYtpN6KBdwRVFi/5HRgn
oO771jA2Afr+1+NYl3KVWTSYgxqtAET+Pl9EFe2hAty4C4YBcbYkfE/RCnfoopkHISuw0aQhekAj
W6eeNqkbKW2hbU00U6Gy4s5Z5vk2GOtmAxBusKVE+w1LNbnpAgltfTBuW6/R/yobU76pplS1Bau1
XPpq0BSlJLGRxOv2o1d0zqgqf8nw5W6MDifyyreSh6w3vEdvkESwrYA2JqFMnRx7vG9SG4l0xjpf
28YVhLwGOzy010x/G3spYJYeLNo0oVqjpVyuBmqNBx3pTXvQ/fCJKtm4T8jZHF0LtVdLFpJdFPcW
xMfIP+aiji2g3pm/zKHW9rJnjLu0SH+lVRK/4LM0X65g/cXaT/fZNI1bSE29XSZSc6d0rYcPSCTf
z1hEp2yy4ZAji2w3MJHhoiXDUU5S3zW1Kj/oup9vC6OztoofW67ODrZHoUNKEvbSRhR7WbD7rNJ3
pVApG0xUTGdKUHGQynbcyHIMJQGu3gNoHRNKQCNmKv5QPXqokBK8o+mp7U8JyeFNqHjFvvZg15W9
XN4bqNz+n2D4f012z88ftJWoK81CXiaCjctMJil6tEEGF8+jGyPEDwX0xfU1egHCQwhEJeDsoKGC
G9znNZqisGZGakff4h5a+haCjI1ApJ3x3mqM7WjQYMNnvorblcCXhkZBAGwb9xGaAIuhhX5lVGMr
MbQSAxw8HlCnvT60821OC+PvCMuEfVAQ8uy8wUUp9peE3Q2gVOxqsh1Qm5VIK2NRFiltPmD9MxqD
28m6rSOdjJz+9aGcZ7QMBdzjnxtVPNO5ycOyqGSfQxzwdw8Gk81yA0d3o4/BVq6Hm6FTViLOt+fn
dGGOSLnK0PF+hPr8eVlg+g1k2xowbUAxVld3ovlb7ZBslTXgoWutuwsZ++doixNZHKGKiNrodnwi
xHT3XvwuVA9mKN+ydnBztzbiWKYb9MLxk1VjGy+xjRlO4If0fdREL3GfPI1KiMOAcDSiH5Vu2eo0
ixlPwL9l6TeeLNjbeXAzzMT4MXhk6QjHrmCrLhQSPo9ikZGEwoQImqq43a45aof4NqTUjdXUXt5J
29TByWpVYe+/hEQDlyedfIHPVg0dNlAsjNbW3qsXEY3m76UdOLrTbeP0m2Zjd2uvVvTO77V5oH9H
XdxrkKw1cN6jG7519dasNkWzlRys75zQlsBXVk6IVq+NP9C+vRW//EfA5b8ei39qmOer8+8fsFid
SmJCBuNcnFXG8GkxdtPBsmct+y2MBzvYro744lnyYcSLBVrGUcFBzXZ4z78jMetjx4us4rCJnO6g
3Nd36vTcn5JH35G+Xt/5q194saiq1oo6qxpdQ9qMv5NfUrr73x5KA0/iNkxt365sYbXpePFE+zDe
RR1RTICUYMXitkNlV/mDCV34+rjWAiyO/y4ui0iJNDcUckCPEpzibvf/iqAu6jUq4uWQyQY3EyAd
CbyPxafrAdY+zZLjqWGDZoUwq7z79q34BZh312zAbAJuux+2slPszac1Vcd5YZ8tfAD6Knw6Utjl
ba1PwiiUpX+y+i9RmsEuqzY99urXB3Y5CI9engtYji4bZ7JAeqVPo4tAwUGS8KbHnEH+cj2GdGlH
zRo+dLWRhzuDR4uQGkiLBxcz49SRp2NzVG6tJzKNbWO52du0BQj76j3p2+txL4dFF1Pjyp+VQz7f
a7g9oCJQaK4uPGTweESIWWZlryU3snLhO9HKRcEW+gAkw0VGoLW4MgZteGoc+JbHKYb4t8n3Jp4X
D/GjAKbtR+lkoBSUrXQjbWMHYQIhosLtJKpzfcAXnmaWSl8D4jOaXrNU0+cR53IqYJCmgkKts/mw
HreosDsFjks7/857tsbt9CZvkK/4Uf7I/lo7OS/t84/RFwenIFVNH2cCvil4lBdt3G0wjvvHZGu4
K3CJVVTRoEIDTfw8xBQUegAUxcVQsPiZYRdxKAO/2q9M5NlQPkdZQk+GEvDcpPau8hy/NXfaoTuU
+Flsqq1xkzvgMO7zw/WIZ/twDogDt4L0zCwSvxhWJ/VUtxiWnrfpo9Fp+HwXJcy/ou2wkrwe69Lg
/mQviAwSdlkz9YYwrfq8dGtr1P/CxDJ8x55cWjlY5Pmy+nR8kUqCT4YOryNleNabHISqQmyqdDFi
+tLRlXg3sFR7V5HJ+lZyms6Ioe4EZDPfhkpevCeq8lCVZrqbjCi/y+pIfC71IdwqkZK/QZ+CjdMk
4ej0SNT81j1FeK3w7rhF80bdq1jI/JXFhfA77r3gd8uOtHGsbb6nxjj+/KeTx7A4T1T6nOgPLktR
qoaPrSyVrqZ3UMny+4E5Wfk+52uBEDJw8lmjmj7qYhdnfeQLqgXyFju6DVKOb3hwPUN0vr8+kkth
8FiCsQLaD8zyfK596EwNEA8aXc9cqYvcvJZOuYeMYzsoa1fn2YOGhfAxzrwcP8TpR3QGpD4DSGxn
x/G7hlMAvl+3+osybeSTZKcPwz59xjT4IVy5eM4ugEXkxUSWaYk5bZO5I2o0vtdlu6gQ0ZbpM4wm
ozBb+WznmeocDtkqkU3FI3sJ00gLU6+1vJhTZUfb1XtomDuMuJ1pG219Z432c56SLMIt8rYYL6qw
I5xYRL8wvUahLFI1WzbRq1PT8jY11Puxr+7SZLqbpuatKjy3q5pni35IVFU/ePQFzvUVdfEn0TqC
wYbgLD3j+Uz48KnjqJKEMijcZDZhLDOnTL3vaBs4Yj2+6q38rdetQ6cMvyNZfsvb+F3KxzehLW6k
SnVaZVp5pF06geANSTq2l2iJLMEIkQy1Ie0KVzIBg6KMWtNia3DtjLEdqZXX62O/tJuAg2IQQRJF
IrA4wFW99/EdKd2hfBzaZwu9KLF+vh7i4nhkuvEq7IVzdViNbh7eVZU7JF8ba0y2tdm8jkgzhEIQ
31hWvrse7uKIZjEWaKKqDtnk88eUrAyrUL92Sx3ljmb0f4NQv0UobO06WouzOB/ydkrqUK/cuvyZ
DKRpDRWAXFrbnJdOIXgZM80TEhBL4vNo4tQaSrRZXGH0hF0wFepBS1BVDDB+3kY4oP2I6yREgMFX
cdeR9P1UJOXOM7oS4UIR0zTTnD3DUSE70KmO0SpKhsip1Bxhw6gUVoARlw4u4FAGgt6ooyHq/fnH
qmobVGMDaCCqsfr8EeDM2JaHNnm//oUvLShqCYB1sNNDAXYRJvRSbN6SysVjCMkKOGKF9yJN+lOt
Wl8NM15ZTxfPR12xkNiTEFPm2vk8ql4cPAtLGndO6+5iUJ2bMm3KvdFhGFvpvfwgI5KCqCXSaFhv
NYg0mrXAgyuBl46RUvIshKP8Ly5bOhmgtSDT8EhYHhK5ECn9qA0u0Dtp2ysSuXo50JQoILJdn+3z
tAvtQuo2CCKR6p1lrnEajMVYSa44UJ8cvqrpmtr8hc9JgPkfeOjs2sXn7NReaHUCCF15ix0v0jl+
jacKyiR6EZ/itN1fH9CFjcuDjuY747KMM7AX4me5NyUy5rTVL1+SfCc0BnnXKmvuFpfGRWlS5m0j
IjW73A2Fj6ZA7HcugN2pt73e6P8qhBanRT+tYSkOvv8b5+D6eH10a1HnPfrhLksrqdOjtnMxDd/l
UOA8yo/ii4Y5XrQG8Lyw3Zk/UeVZw/Vx1nqsDG8aUJxx2+JBzb+DMLBlVJTKaM1D49IHM2lBaryc
eHIvT3T6YCTrJXFSbMhTMULRUR3fcaT+fX3qlEtLfTbJmP06Ie4tA/FIbMMRXKKSdEqxQ0LRvC21
pH4qGk1/zMRShEoaqVupypKjaMTSti5K/bUbrcltEd4/pH5bvSOA0H334sYa7Db4Y/NYFYIz5F3i
VhGoIx6CjU0+btr4dyW70jSr72AFrW2rUAWO/em3pHazPbtaHTGFS9CUNLMbRcxkdxB5gYedXv1O
o6Gxr4/+0ixzBwDvRlrhj/jxp4UjoObQIuXvTpawG0QSwNraAVxfSW4uTjEvESLRNTrDBKdSghd7
J7lhXY6HsAyyrSLk36+P5DyGNTfbaUbxHwCz8xb5sAUERLgCfZLcIDePUuI9dnH++P+LsMhhtakx
O8hIbqP8pTTBJhhfrv/9824DHBKYQvCEdFXUz8C4bW5x6vPFxUfkkar3sNrolJDDred4L+KD+iA8
IQV1b77Mebq11+xsm9wgIEWddV/Z4T9HA/75OQjBwhGeaxiLnKqsSlzDNNntJB0x0/wm5jm8kumc
L795xAY5G8jg+Wn1+aONYj6Nvii7KsJPOipbasXKXxOPvxhkZqDCk6Cht6zCBCVG0F6nuGmf29Lw
UxoUDDHblZGcn8CMBFQJEiUijbBlSp0pImQkSXbNMmxOYha0uI+WrbCL2RM2LhPDXmAXriTZ3MhM
0OfCBWEtHTkQgpMaLCbQV70wl7jWCtwg7FoqQ1uspKfUm6pNU4bf4sRyhdR4rAv/UTAsfG/rjWeK
boklfQ+0rs4bp6mhzsQdSU5qC+j/Zop+rEMNgaXCadsewOTXjGabV0a7MhweBT+xg1HamOgYRVV9
kOvy1JbpPVagFJjraBdmsj0mubcpemDeat/BzvHG525WwA718qfYwIktrWfURnesCKwJhkc1G0+j
oeCr7t+ikCdsEkHfpFV9j2720Q8KW6EmGqHj0mmxM0nB7WR+LaLCTgX/CVkqFH5YP43+BXvJbyjA
ngQlu4210W4MXh7g9TfaYN00Miw7TIsd37Juy1Ggt588iSkMvAm9ZC9/EgRK11j/7jxEgnHfPFit
/hox/eiLlPel2t52AMXHoH/rO7pKZfTQD8m9VknPbSk4Sl5hTSqH90z+IZiSaGeOAe3AoHxuehWT
iTBr71oMaT3TuhlE1Hmz+EBGjSGTIDxDsXm20F8CDmOLsbyP/OyAjfCjZVmZXQPD2Exklj0+yInR
3/UCdbBSu4H9cyh6xbGwNxWxuU0KxRHN9K9aGu47r3jH6dnJU9GWNSx9Mg3ldaawGH6GU9vTcuxe
wpr/kXoY6IbyXSKMvvNHHS7zzC/DWG7hDodOnvFIlmeCvK7c5pPqNn2947J0csR4Qi63cqjuytaz
Gw971SY9MFM2pqU7hKzQJfe3UuHtuEM3fdrd8O8hVIxOmSCi/iHIN0avbGmz8gQ1w7WGwaVcheSV
571CIm8udwd9ZB+N3cLtfWYZ4eBjo+avmRbtcedZgRmj8H9hK36k381b9cMFVKpqFqA5e9KGbJtl
5saQzDs5N28qkJj1mBzQ/YztFu0nh8rh1he3OYs2QPvLCn4gqQWE8WUMX2KvtmMs3iS4bXLyM5F6
tHSRwZMeDCHbDAkCw7p51/TDTSHE+6arnaThUxbjU5q3v6oAyey82OgqFaPMb2CHK/6+M4x920f0
Pg2WSqMd9bD8oiOtBPSgkDaYXDhe3u7yTuJV1UX2qBi/iz78jjBLvgNheQMRwhkNnIwgS3naA7oI
6OG33Wsgai+It+TxAeWQ/dDQIBcyG5nJ+66Nt108YF4P+DR7EyPBUdsbTYrsJO5sfwJUKNjl2Nq9
VG6GGvpFfWxNcWukr0rcb6bANeUQJItTFeFWFuCTcwh4ieL04bEab5rqYCQvUvYqJk+C/4xbQltj
w1ePjoRxqAbCK8fUeSzodQfQAdpiDzfdpt1z5/X1Rknq16h7r7satczvbfsgJh6eMLMz9ePo/Qhl
tAc7NAswCLVKpKYMp+ylY9lNh6rAubt5SQu47drIEzvj691JNWqZJapwIj/hVfbuvf5BQY0RcfFC
ejP7B7S1E+leM26Kxtvk/vdBe45EtDyF1tH9Fy/7VViNE6gD6ta3PLX2M1qogt86tsZz13hOGuVb
Kdduk+rOr9Q9qm973SwwAm43sPJRR1duxeAvWQl3uQkAOEVTXKbVkOEINUq3iZd/9VS6WDi4b3Ar
QCkTt1+jlBApnl6LMCLtxL28GlBDLG5wy76PU3lXdSOap8JTlIW0zVk3+IPXyp3XKr9is4AFGB3T
YnRG4OamkCPIJuwU7WciDi+9bKEzjVK4pXGGJ7YwTBvqDrBoEIKcdAAA/pe2fVO0OytCb7KhuJ8F
X2JLvkXjYjtYsZtUIyuy0zbk0tFGTBFGAFDz3sY9NwOowU1f1fCnDeFAeY9AUcbpgbdq5Ot2X8Xh
Ps+QWABS8bPXhucEmWjFnO7qKuV3Y/WaiEfJeMFSnZ2W3ukya3TKin1rztc1tH1rwBHCE3cIxh48
PXxL5TtpmH52lX6n1tkxz63cznLlaCgPJRKQRZPzMBi/KHINAix1lFAEEjwvXfGePfjV862DGb9q
g2YH+V2KBrwSAQbg46nlSx/iCBKhLBfom165j0zdCarmFpXYxpZK3ckk/d5PlRsM0A8iTomy0qMY
6h+CGGdl7ZdVDMdBkx2j6G4B293qSueEk3mYWmUj+83GqgeUaqONN6RbjC+49PFV1jzHDDpkld+o
YSFrkm/9LHbE+Ck0fbtD7i0vVVtDyCCyrF0Drljye9QgKtsrm4cwQ/ZRe7O6L37jHWd9nbT8nSAE
WGN+LRSl41nCJsj9myh80KTG1tt4E0TBNreAq8WFW8nSndCnD1aLwjYeiftILo5wJraixwhrkpIB
NVhq+8lX7phjbCTPapW9yFm77bh7YrHbdWb6LHfSF66qbVQW4Q589o0WWMO2ksxqZyTm3NIsb0ZW
SpQiz61v42lgqwKNv4s9NAKDljJzKVJwaI/4n/PLfP176fXOVL5rhW8e8jCeAHuaL5bAd+YnbsYc
b2bD4LVbb6wkc/T8VwcWiN95uP4MuJSufrxHFmm3NVSI1A/pKc/736KWfvfFwLHQPvo3UWatFJo3
QKnmX/HhtpoKzYyMODyZSs3TvdSC9Ciqpfpk1nK5cjWeUwP+cOP/jrWoTuBeHRhCJbqyhnrKpgk3
MygnAJRTqtv+vTw2+3i3JhohX7qOJdCtlHtAicEKWwywV/tWtBTay8Y7yBhNtZW78ZXas6vdTzfl
Ud8Zb8prF7PzNs294PzjBjODnlUXwEGCPT7rWNEvC2XeefBg7ysPozlzreR9oUT5OcL8Iv7wCQXJ
E00Pb3JtQ0rxNFsams/mRnR4Czr+TnOuL5i54Ll8aUiKgeQYShI8NhbvawOnkUgTVKjTzRGK7T5w
pa14WFsrFzqxDOpDmMUjG43qoqBiwht48rfNnWrXtnccT4IbPNOI26gnDN4f0vtmAweTDAmdAd8J
7tuDdRd9+4fWiv+rkzX3TSVMihGsXSyhIJYLLSwgLRrSj7rrNm3ybOI4NKnRptZO16dXuvSSw/sQ
IipKWeeN7rTuFKxEJXe88fbFbjiIx8n2GCBAuf0ac+bi5vgQ7A/49sPSscJKkKZ4BKcm7aT6xRhB
DCjIf3kbxfFvim38YlaPQXpTcXhbxe+w2HQuDi7VqrbLpWfzxx+yeL/2XVDIogDv/6dfD49JAa8R
mSCg97f6OKw0Ki7qnsmzzxf0DxlX++XJqsp+JQuiW1hjdTMmFOP0XMVupGz6N0MJo6OkJQMHuyZB
FaxH4ZUk2DsUyLQPK9WCC8Uq2tizMNosUHgGw2kHgO2RL7qDLlAjrjbquAZdnffJYrsCXjKwGfrT
fjt7+uRVZurQEb0iETfdENwadfRLKb2jL3Hu5ejNFiIZ9soivjguYCHApnADPENraO0YSZ06uX7V
hLcS5j0HfcyKl1rueKOEAZZceZfe9mNi7X2xzt4SBe1vr+wHOkeKgX40yUGC7t7K77q4ykx+EVx6
HJuWFaCJH+zpnJR1nN6qxl3Ig6oZvntwkQU4vNfn4NL1PRebwJDNyItlj8YrojgKLNGlhbdB330T
VU+9//V6jAvTjLIl/HQRKATraHEwFQNlEa9T3SLIn5quPDX6Gkjxz89crJ9PIRZ3doxlU+xDAQKf
3jniFoAALj3mxtpmv7Vteu/dlahlqLv6VLzmX8a9AdAodQRHe1jj766NdXHvyKUZZ2HPWLUAjsR7
RCXj+mSeI/64qT/O5uLKafVG6HmAuY2DVysA7bfm5N+ktmHHx+oNNQL0vqlc7dYShAsABOJqlFdl
emx43i7OPkHPSjmtNGDZ6o1sm7C7BZuj95gfkde2s/tq/4+1oOaRfogof84YzFIpk8RTXHoZlVOG
bb/39c5y8CdId3os6a//ZmZn6dC59gKuYTFCXcAzSGtEMpRpl6h28WvGYlONy+9GB/OE+/rYcLvl
P66HvbRiVA0SMUQ/A9zJImpdhmZY1a0bj9/C8eC1/xgizCx+/PuLWRwlineSGJxSDd0pWdoU5ffr
A7h0hNB2MkE7URWHFPn5M6lDrMfVpLi9Xrtm4u0gxR+Uon/8F1FMQzMk1D9w0VxEEVBSjovYdCtU
FQ6pRWXJSDOZ9NwSneuRLqWOwGxQ45WBuBDq83iQURRDv9aB1IaH9r45zJpU8qrQ2aVZ48MAQwBF
o3NTfI5S+SmOx7xoplR7MSrtrsQHwbfqtePi0l2Cfz0ZMJpX8JOWZ2+JExjFzVMU1eER+6/aNhHO
2CKFZTp+n+8itCavT9+F9cxBD7YOyDNQyCVUC5hWolMZOTVkbHsxt6TKjhtzrFcurkvnETnRfy7v
ZVLoC8gk4hTBeeTtcf84IemP3B6CE91W3ZWnotxEr2u48QuzSUxoZCr/jVXiYjaxZY8opIluWCZ2
p8sbT3iELuP1CNH+c9QqnJy5nzxLM4uoXHxeH4oZWn3hRadWvEnTG826hbV3/UNdGgwGeajtSaBU
zqTZzSIJK6VGbUkHLeJp2PbdSOV3pXutmtfrkf4gNxfXM9Q0Djlw3LR+lk3rME4yqdeD0yz6SNMn
PqSHyJl+mE7t9A4+He0dNWP4F9ZKDn1hK3+KO6/VDw8HeshN6sGI93IXwUPbwBJmqH4qaruR6n5b
lLeeLq+sywv7mlWpiyTKPKPPGrsDqF0onVQP1Bb630DS1mSxdMLNbi11u7TRmM25lQYWgCP+8+Aw
X0mQFaxdhTYQV8hOL6x/3AgHJEtBQARZA393mbhlST5ZFi2gnJJcnd0NKBdcXxgXh/AhwCJtG/XU
HBIvPVX6T3TG8B96uP73L30MCH9YHKNMfU74UyIV214ExarG2uXyeJioq5o4Ol2PMv/K5er+GGWR
kRVNP2HB1bqYDzmUJrd9WCAdi0FQ8Nf1QBdeSei1KLiHkSkAqpqH+2E5pynyGoh+nCqK19nwHcAX
OpwGhclhquw6x0jLrOKV5P1iTBreMwDzj6nc55hCH6lFo0enUY0aY5Ylbo+aiDtSYcj4bmBT/C6a
WeVt+kl/vz7aC4sD6hQlv7nEwDpcrG8P3XK8TOABauGmLr/pwsv1v39hcXz6+4vP5vsouCtB70re
qfG/VslxXf9zThUWK4OHFRojYPOAeyzVIqTG9HoF8tTw08d4xc5OxQ/5VN557+Yh3mGsvLLcL70N
8PIFhYlTCm32s5JBLYcQXAXuxHHbPWS7eLA9R6X4pNja/7D3JcuR49iWv5KWe8QjOIE0e1ULTj7L
5ZoVG5qmIEiQAGeC/J1e9aK/on6sj0dk1VMoo1Nd+0qzNEulS6S7kwTuPfcMT3Jbr0gy7z6DZ36F
BeHuwAdEyQw7nI+ljMjbFAmb5GJeAfRGHtuWrpFrfXBf6iW215/BXL942hAncPbegBU4iJUfbguM
KVg2TVDyaRZlSFZKs3nTk2Gj0uLqr2+QX9z6qJrOcYpgW4FW8uFxs1qnrk3ATmRB9ljlYQD2ZoLx
l9dTVJd3Y1F+shr+8vLBIgNwGv79Efr4/vluTDJOS9OiVO9qN+gGPz9JRGifGmdQEZ1rpJ7PI+Z9
h1E5xVb2pXo6k6RyUK/JaKOyN4wd0554MTNabdyl9S9lJ/Qndxlu31/c1u9vs/OT+24dQuaxnFxK
Liwtw3JpknGG35szHjqogeEXLlZsGh8RaoH4PkR9e+6lYyP3TffbeWqQ0POM6X3Yt8Wmqa0VVwby
qtJVV4vIUXxjqhpSyWJTLGlQiCvVgzSMhMSxbGIm7tO0DJdGh1jEV7WPpD2qA7h/r6raB2MA4GsO
T4jy3pBd4hrzagbdFIwdzJS6FaXthTHxiwG5lZUxhEhmOUwCA06ZbZnVHApWn8hIr6v8xVLWqREu
KA9y5aYeUk7qFZXPGYZsPibG+bBlSx/l2ts3sE+lRO0bMgQmG68GU0WZB/0iRbXh1fHAkU4PaJj0
GGyyOURMUoRMjMi2n5GosOKm2izUjkouol7xbUrqTWXpWJsEIYLmtvLtKHfGbZ8BQeb9pSbfKoff
YLEOSmlcGWO2yV1vlxkpynqdEKsMs/RBF+Me3cAeoFbbv0gzW4m5vfWGb8MCIil9Am0mGTwBVluJ
3Glj1fAH+PMknkgPSPELkFj15MP/S1rjyidFaGHWNyDIojGqtSnyb3MGbBlp3YWJiXk3pXHlEg7c
FSQJDJ3son5LHRZo+uqN7pXsspCoB3Qe4WI2Yd6XwYRExNr4ZprFipg8yVS7YnDBGxu4A5H2fiTP
ZSO2NstgStuSLeKpUHmAvL7UYQZOjdGZIRFPKtWBOaFkhEYICZCrBXp2JV8NgcvVDJsi5+tU+2HD
3FCnFY5+NSMC2C9gwGRYG2vuangg+VtfiSPRr3Til7Twtrot9gs0yaSYL7W/6hzyMCL/RffWdiR9
3KYwyTedsDemtXDbQGkDGx8LHJmuCsQimnkfwO1q7WZPqpuiMi9j3Z0Q5x0M5LJNnx397INypOdA
5g+2/TZhxlQYMUqU0Gd+ZI7drvGuhc4Dq6tWOuOhXWjM8CQyPu9MJuK6lVElkKRE9MolbTQ5eTgX
4A8s5mnQ05YqP+4gDCSNkaCmAzOhXnPy3MFuJB9onE+YJysPfrhSOpuGwQ+devMtNvVHQIRtgMyQ
m7rLQyVQS5Bzfh2HkSQqcyc7cuGFuarO2W8rrwGXPLUOJWUxyD7RjJTCik0JbPoDzi8NSYOlNCKa
84OJ66NhgGz1NRgUXtydgbEFHCj2beCPWS3gDVKYAZQvIRgZSem5h6Id10ItYTF5cdmf+qZbj+UQ
sRl/lcOQ0X7qvJfatlZggyZcDCvt8zWyyhCErm4dF3EKFBM0cstktXbUEJetEQ9+F81iODrgiFTT
RQclcwG8GRrdKDd1wjFmzQTeQmMlA+0RnU6Cxp4iLpCsljUbjIA3XTresf5FeI+pRoxmh/BUP900
bhPPcO+u4XrIsleEtojIhP9mnWJAIObHfnyF3HHjIGgxZzMogz3cgq8n657Su+F83QH4OO3xnJMK
a+QANEZ8leeEPHg0w1kUNLfAQzZXDS+ZgCElHfQJuZsRIwr9oh3pglywvr6fMPPxGezuco3YWquV
27Sa95qiCxao7wP/bLxi8+F65GzN0iFqQNai1YIU6PSRlsWej0jftEf2qit6MrNu3efWvu3rW4gX
YDXUr5EnfVIU8/e233sz9AN+FU2m99VA4WTyKoTjPZK+EgJi3wyJCboTlPN6oxBXAdNrdQ4WdN21
0psMYxuKZr3vyde8d6KzRP7My4rM6mGsURT15cqcvlblRkIG4tZtJLNmVbsgBzV8XaTkEbFBi95Y
fhot5K5qT6h5onrUkW7pWoLABYrGkCLAFSYbGIwf1ajWlLNPNuvvUW4fajtAdpCWnsUk9E/ICvLT
2Owx8yK3F/LA4UG5MxY33U+mnSZEwBm2F1Ahi3E8pD1Wf1CWwRPIZLsg0Ak2eEiDbfZgNrV7s6+r
lZVXLpaHHJwmu+BJ2jARWZVHTn3XYjXQYo6IWQ0hCB5usgjH3siSN6fK6sTO4QIRwnIar3C9qwto
1+wV4kHmeBqb+bPgml9Xe+9qzA9VEXM6Wkwc4fOYrBq3MDQKu0jccNgz51F1/9cV2K+Gxt9zptHz
gP4GlOLnSmPOFo+2UF13fwxXVUhiRCdGZ09oEvHbT053Bt0+XNOfTvehJajBOVLEIt+xdZCxth5m
uGxVrOvbz1y1f13rASY4a8DAwf0odgU7dJ6tNL1wKnlhdbhvyPQIz2RYSjVYjcwIuSxPpjMhahKe
KxWHHSgyQ4/CLGbQjEokdaCOiV2WfgIK/aq6Prv9oM3EWOxPoWBO69KML8tRFgOCU+8o7dc1Tslh
HvjX3/Uvui/n/YnMn6+sYStu19K/KDp48QgDzKznwfrMfudXn8axoRy0nbOy72OvwAnyKTEYOhZk
29q3tWEFqngcQWL89z/L+9N8uG0yc6osTA+ObrEeijZy/IvU8T/BlX5Vc787h3smkLyruTmoWrUl
s2PleSCLTa7u74dC118xLTTvJ9tYThQl860YsumTM//yiYdQAbNfIMguVCc/nzoFmYJmfnYEwS0m
DzWYG8sqv4G6GN4c7ifOy7+6Ld6f60NrsVhj29Swrih0U91rhNKhsiwytlq0Q5O/vmp/tnSAobYJ
51T0rRhe/AlOgUhgKMjMjy6f9N52SXcqXd2s+o6hPXDgpfTmp0QgHSl1blJjlEaIcGYzFHWGzc0F
Z9oNfSzMNUh8RvHgI+j26EjX2TqVPX5FCuuykQtTn81zzkvehzUK7xpOBtC7fbcE//lqGF3ez62l
j26W0dhbUjMY0zmLM1U80aIyL2vf3fz1F/WLa3KWPKADhn2C/ycxmgXKnc2G/lj07XNn0ztUga8g
WH+yIPzic8Fx/Zyph+w+oJkflvocqfMwvuuPpbUcfQnuJbVQZcmxXJcL3bHxD0fS//rJ/qj7+3/j
5xcF9V+e8f7Dj38/5C+gp6lv/X+f/+xfv/bzH/39WL/J6759e+sPT/XH3/zpD3H8P84fPfVPP/0Q
yx4X5jS8tfPVWzeU/feTZG/q/Jv/vy/+9vb9KDdz/fa331/UIPvz0bJcyd//eGnz+rffIb5+d4HP
x//jxYunCn93NT3JV8z4fhzrX3/w9tT1f/vdMr54aDVAO8CVPuto8LBPb+dXTO/LOX3PAMzDsGVh
wPP7b1K1Pf/b74R+OSvsYBsCEgcy2iAF/v23Tg3fXzO/IJgQWtuzdQp41RC1/P7Pj375477+cVXw
Vfzx829yqC5VLvsOZ3XPq83/3P+gi8O01zmnZIKvBkqK+WGFUCNP595n14VUy2sPym2E5k1sC3Wz
tLS4Nc3ejjvfLS+4k5dXtLHrw0TReBlwxw0RBGzBK7kCD2sAdC7gy4AAmMrYY+SnbgCvmjc2W6ZL
hhUdkb32sGn8m06+Epott4j5htk877ITwPxlZ/dweuYzgdjWGrM5mXOnPSDGedaBlXNvC1gpb4K0
Ykg5L+1uAydEZ9hUvEaU+dIaiViy6l54zWwHBec1Q+41c746S4dBYDNPRmyXDMA7UiPVvdkqb1c0
2J4Du/P4nSft/mSLXhZIDNeDGxS0QLguYdJDkUka0FSI4aDknzoSzRkBtVuWPqS/rkLSeEXN8S2v
WGElvQFu85x5zg4OWQj98onIgrawCCLd+vTQFmit4dfYRMbClw1cQ4gDn3ULKd3OWDI7MAr+kDpm
Fhljm/jNmKvAGZnuwsyYjUPKFrFxyyY/tUUGRq4aEBWdemb30rSKbQYT7tleuaDjhyTgAQaLcIfM
TPbWov8skVQ9zA26+RatBg4KK8UUGde2UAjOzHXrIlrZR7Ntd0a1rKcGsPSFAAiTbqeqgEZmLEsY
c5cO3EvirgJlSc2gi8YurCv2teJ+gSzOFvlv1tApN2g94DUg1uZspxfXO5oECbMYq9TNfpxG6KPs
jtN9N2ZubEAKsV146T5aXMFQjBkzf3R5CyuzpU0PjVWqK5DM8zWSxdV2UBMNZTkMJ9OTyMvlgvV3
CFOfJ6SXDyIPC/iCbjNJMhw4N69GtfB81ZFqjKGhQA70ZGYIMc+9jZy1eUMNPVzqUvHHwXWgLc9M
RD9ALXmYa6mgAu3AZErNAm5yLZti4en2kPduj7RyUXhFWKtpIWvMpDsaONQr3UAb7VNW4nxBVZL0
aOeCw92oAboKkrp5yirH3cH4ywo9Olh3lsDUTMrUueB0IogWsOTXuXILJA+mRR6J0lApPE473Lfj
oC+NitvXXQVopMpNP2iZW+U3tQnPz3gSzL7nQOgvjb6DOXjlZjiAvVCPByZi2zYIYF+uAezVxRV8
EkovrArwi8LGNUCOZmLprRgOJPUQN1OWAYg0NV1WvdZi2YxIKEQI4XlmAfTHMO+plP2mNAg0Bn6D
oWDYl+U0Bqr0WRvCH6haUSfPgenI8jblmBbZVmm0IW5qpOFRgjoiQIfZrtvBUaHXN23c5l27c2pS
bpD+CiFuPxWJMkSaTGUrDvUgQeuHBM4EPp2mSTnw+ZZ6hCX+7I1JjbcNhU8+JbPuxkNh2MtlPzX0
ySEZuynHTAJIZ2rbOgX9ShCXuHGb1N9MtODrqQBQKEyfXJQzVAx1TZ2Q1Z4dNVKTWyc1pzI0tC4b
iExYs5IYHwLkAbjZt0TuPfhffmX56N0PDVuunGVAj2NzK+py+ADVRJ4B0HZGQ14D8aDz8vJ9q/nP
rvs79VCS/9c/t7Y/7boXT0M7vN90v//+j00XBJAvMM/AhnDeVuFzgwrsx6b7/RWUROiUYJKAUS/a
pH9uusYX3D8Oxi5QckLAD7IK/uyfuy5edGxsxjgsmEyg/P5bmy5+/f2m6wJQdkBGgH4eOdxAOz4W
Z6WdVcrlMr0UgQiyJzf2jwjehsxlpUQfWzfWsQZbcgfE2b2gNKDX1hA0a98K+EHtphNgzuwO0njo
XhAMg6i7S7e7ImzT9nM4FJsW8O8y2fGS2F2zVt86mMhkwQS95P04Nom0sqB2XltxS7uN4Kd8CbQJ
4WfkvlUAWK/z5dR6kCDjLSzGdUkjuWGJiEncZJhAbJzrIUa6J8JQGY946D8XkX/FoSity1NhlrHt
tIkK6tqIm9wNTHjA9i7W70vYFMQuP8xYy4b2wvYuidCJ37khE3ZcYj9h45vhgAZnwqITFsf+DUaK
OAdQp+mmTEmg1L6jO50fHaKgWnzL8zu32iME3ql2tMI+na7LAfHCiIpswrHa5PzORnxzCjuS83Nd
IN13B3evALqz0li7bUSR8pUGQV2M0WDRsK6u3eUCUq2W9itn2zj0hQ4lpIoHJx+RiQSBlmVEdlmE
HViBpviKyKQDpgHpQ5udaoGsq43N46zf4LjSh+pv5w3b3HrF6gjUI8fUdZ+qYAunLHny78Y7yIDG
q+qYJTNP4Az2bQhrmlSJohf0CqGaob7z79RR3o6r/mrub9Qr3LSzsLk2o3EFVam5ydkKshoqX3xa
h92xP2Q66V6HTbfvEmjs1ul6UlAE9GGFAEANBDY2t4rBlXPMwsK99kyY+kdzegNUU0IxD4FOCOAZ
gldLQaT3muaJ1jXCTHc9kiOJSlJvOfsBOtnatNbO5bArdZBfczf0ihsD9wlEn219O3c7iyZQdWcB
P0FRvABaHxL8h0+uAJmeBkxMmxgWhPT2U3zr188VskEw0jTO6Wo/N3NFA4YFZal/iTLC23ar/t7Y
DJGZzJsaJNX/LL39fO5fGHCf//fKm7Rv8oX/thryJ/lT23P+sx8LMHHoF7gGnIeusGpmDD5Q/1yB
iWN/ORvYOPj/8J/HKBgv/bEEO18whYZmBq5koDaByofL+8cCbH4B0Rm0HPRSENMAXGD/zgIMYPmn
BdiDVSm4iFA/eUiLxns5N1/v4Z/c5czvJmgMU21ab0LVEqFfSm0LEEUOeh6btxKRQchdYih6Aqii
+M5FBQMokZq7CZv7VlGuQj70UN/Y0ki0v6gV6f3hmxxQW/aNdlZW22WRBbv9w2gR/tK7vNnwapgO
mT9OsZ5nNsE8SKgIRQt/Gpe5uswW29j1aOwTTXEb216G0HRMpiHjtMHOXBoF0XWpxIYB3t1lptHu
O2fxAjKU5a6tQPzB6LRLfGexEm71dCV0SVdDRjHf5ZPaARIWCUpDDNO4Ty6bDMM7iRrvxrKU3CLp
hz3bqbAe/Z5YEHwitxae9Nh0xLnZ496zhEdJDI8bY0OcegZlH/vHMlHy1fLSDDmGel5XSwGWQg6V
fT4O/aYfymqre+okS96ZbpzVYBdAe2qWF3J0XGgk+XzhSb9Cje41G+AudtgK5KrXvr2EaJ6XdeNO
NGkyme0Wp7DvlXKcm8bPqzLJ4eOD6EQuyGnkrbdiGemxHMGDf+8ZOsfAhwgKtl/uvaLknhK7LeY7
n3QNDPMt7HU+gq6526kNZNMYCxvEXve9bUQ8a4YuAGiL8GoGQT4CMGCDMUEzrMOyEs3Rm3ChMH4l
xoZjLhNVnam3TdFieF9lEkFwi7sfK4SGhYojXCGreHXd+1OxNzkq7ExiLNnbLaSPZk1PbtP3qxR2
ZTfmMGdnsHOJuSeRBV6YWIHXEBznJsY1TrYbCyfvNmYDH1xWVjox3aV/MCtWRnCgMKBYLt3VWA1Q
1FUWwbCe1mMydQymBqObQoY5Tt6zsFp9WdTwRMiZlLGyJQIhuSdWVsPKr91gW3diGKF2NRrzmy0I
Zk2D20Hoq9Mlsbq+jcnscC+ZUluuSQ9137YwO9eGuUDF8htroJgXIqOkKQOpMmYEy1T5d5ITeuux
yrnwJ7O6TQX4kdCjpoc5ncjW7PiVnpBw3iITyTtZjHAo0StrQGgu7DPgUFsMpDmIjldV0LdiaVd5
aZdHb6HzqR/NcgumffNaGdx3g9mVy7guhLQXXEMuwdrppLyENYS8y4XWb71VzLceCF5wIhSOukCu
jboF3FGxcDZrhZ1waZswTT23DkvdoH6HxRk0vMaipkAMU+qsUt8RR9cC+TeReAz9ABY7nojazs43
JSC+EBXmFOEOMMK0YNkcDaVphqZdK41uML1bnJQdeo3pbVp0GNjDL3SYZPeVjZo+8A5UAmRhCbx9
5W5bmX9j6B19N2tfiAdThhbfzFZ0kxOPkwL3AvyWWIkW/b7yGmx5qV4i6lfWEUCtjdFq7W5w4Liu
wJegtbBXgz0qqM/l3vXBvyVD74cerDiOlgF6h27l5WLJAymtIy7yCvHG9Vs9gIBiFGoOIB9wNtJX
0FhnrhPLCl8zn5qj02UDLNHaKkh5gynswGAEMZr1JRXpGJFsMvF2/CvgDQ1WN+YcvGIZmsCEVxLa
1R5YL1wQoD8Ggwij8UbdwoH1aDTqbZnRp5qQ57e5uAa//z5F2tQWacc8KPvM37JqyYIOy0VMCMbi
ZunH8NCb3hCDpQLlyO3iifWS0ScM5RGs5XttnKt0TNqyzBO7X6p9U3os9ktuBlnNFApF3iHjt8Qw
3Uc0prk0/RrY1rGvYevejTBzxVOAPlBjatQklOf5AXcfUmw4sy/7bLqnEOdvbIoor9Y2oF+sZ4FI
9lQjiKHo9jMpnnLco6Gyu/6By4EBLlEgPHYaE2eAKAfDFRvDmi4k10hWZggSKmaY6Wu4ya4muFqE
MIK7YzNYxnULt3ValxDglI0TlS4F70fCf2EaekBeTWOuANmngau7N6U4+4oGqL+0EVi/0raoQntw
ls2SwyqY1SJx7b6Ky9HMvsFRDJe10sq9WPLlqhzoDfR5Lxk3TlIRFsLuJIstdzkWbYdkmAEPDSCY
F0OQ21EJ5xoD9gkLt5uv4VKi7dWkZ+cRMkdWQ2s4zrsWTJkTI2O+RvTbCWvTss3yod3VeebHoCPp
1eSx8gK3Dm4i4KqR3bXZawqv29XSCaArZ4USnrfCB3GFN3V9VSoDXhgwnhzylaxtOEbA0tm6rHDN
xarxsfusXDqCvzKOVgnWkEbxfWYB5FjwxgQr3tQnTk4sPAmCLZtKzvIb7xZc0MZDwTzKuTqNnTvF
jPdLHSAFUj8rewA3IWtciRuQdbDxVS2/wpDaemwr1zspniuSOI3pTVew0Zm/Ns00LdvJKN1sayx+
q1atOedZ3EAreDN6c3sHiLoH54aTdFzzsa5T8ORyaePxrmgCrzB3q5myRAjvQfIiK4jfg8Kq/Y1q
BzR5dk67lSoqtEMuh2oACEprRBoF2RDo0UZ/IoosK1bwdgAJwkGAelr41r5HEE0GPeQEOBIDekcF
fl/aVaiRwLM22KIex6bBGJ2ODugQGAxGg4AhcsBU66to6srsobVqILXNYIFK1uEePeBBNV5BY6su
IW0A7DL69rcWIM1qAD/tts+oD9pGBtJ/nsMvvtZ2s+MgZMiYlnz46pl6vrMbz4EPgycArqHBwDuR
9X5w0fcUs5TbdvIAY5HUyGF7IX3si1NZXjWTXb9aaWffL7Ocd7U6OyDwbmhhfsRYdiBNWm4XMFXQ
0wwDOmwIA44zdVv4qsyg+4yEbHOnLOugkWyMULDBRYdR8TD7Rb8ZG+WHOOTwZrbahdVLaazMbAJc
NGoIdl3UfqiVuogz2cXuGQkSVr2EcKDQr9Ncu+BLy3xv02a+XAaw3yIEGNkBcSu6BvKtbgSQr/3Q
+F4ieyPfIsBqDOqh4pEwvHpddB40eF5WbHBl6POIDOYyKEpingzJoGBFKt6u4pkf0VmnGO4zMInh
MQo9Gfbc0GFed3KnPr8sqga99TwCLvUInAqnxTEPQPq6UNtGASZLs5wyouftXHTpuufauvEIrb5m
pYXVNE3nXdMLUIj07IemNOzYXQRYPmjILirpQZZAaRrXjkVAVlLLtKuJhtU8sg88eGdUQM0DW07G
FbUa/2CN/gABaJOB5CSccm1lhntTaZ4fasNdnt1iFAeYQlAF7L+utxWMOMDfkjk5ZdSC3MFts/2c
l6DUdLM+gsnZxsjeLp9GWvSPMp0tlHQa2nE60yFEBW0nKYqWC8RaZVd+ZyMQbpnUFrO+ZTPPHTXD
cpbWXihOjUCZCt58pQLbzBsUdpUWDKNGy+PCYajjGe2CKHE1Q+Y/udf/aS9/tJeA5f6qv7z+x/9S
v92o6h//+zcM1n67bP/xf+RLXr+9B/u+H+JHr8m+YHjrQxeFphB7l+WjafwB9rl4BaZoZyb1meDP
zorwPzpN+oUB6gOcB8dAOHjZFlrX/4H6wI5HAAT+AWJvQXP1b/WaH4RVDlLQ4aFqoB87nxFaT6CK
71vNIa8lq9gjAA8YjLzC+MdKZlgPbXsY9RPzJr+EZ8OnKfM2PsD7sd6Ps56FSBg5Yrb9kSoPC9ee
avexXmBiM/IAHnIgrcEeynpT3U0pnmtqbbmNFshwQ6GfByGTToIPZbVQdwAjO1tyUcR4XqFWQSR2
qJ0+HK11Y/ZfGYKPRAORk2PC2yV0eRVLMqF81fACQ1Bxr1fcvhmbJ3vWSWXYcFizweGrEsuXJ+la
G4zt+uyks7cBjLna/syM70NzD+UVxuoWEhixqyGB6E8Ei37yCVzYWmQywYVpPHkzvEb0lVNYUU3g
FVUNQYGSq8S24PpbS8Enp2bxu1v2F3PVn6fvf7wFcKxwB+L+sz9y3V0TrNHRhNA8h4YFq2yJGQvX
MHP3D77+VDHw88X+89nOr78js0hzKQmjMBJY0WQWgesGzo5HYwDPGiRxYYQIdJADan6er/76Y/7i
q6YgA1mITYCbAUbVZ5zl3ZmrpjXaXMOIakRlUfdXQ4MWgIK5lo2XfbV1YbIlgVYadFPwF59/o3r4
AcP9RDv4aYINvOjdnX7+8D+/hfPr797CNFZW3o8D8O0pHrbw7Y8dxMcfIDZd0SjfplGD1CkMeud9
setjIyrXy1t+/ZnjzJ8vON7FOa4O3wXm/B8vOCWt77eYQlHWBW26npcpIsu2yCCLr4Gi/Qtu+8W9
hSP+6iO/O9mH692CsbY0HSo6oq+Ljq8NaVyImu6c0saj+ID+9NBJA572GqGLyAnmDli+dejqW6tB
YzjfGw1smSoQ4QbQQL0yQg8XCOuGj+j55hh9WYwJQNCNzx7J99IFqi3dGDZBYCkXUQVZAVOPE9rT
FMmtzIOEI49gHGQW2wI4vpU+gfUW0v4k4XIFTmrYs2krJlDhK7pqWrKq2jphCI2bvfMgfITcDpFZ
8LNmpbPSNY8Wqwd0YcDYDo5f1r4CHwFO3RhVQ57i67Ur9K2pS4SpCSTW05ixOpa9FZqmBDM1jwU6
yYbVgfBvGNapFk4XfuHHxH7thrdZisCU5pWvQAE00qCBoEMyvmmwqi1yDKhD1iNBgFerNzNAIDvr
4UwyBrN/mfNll1sYIPK1aHc+ul3tPtlah01ao74wVnBO2y2ziHxZhjXM+ebyuU9fZrEE9oIsVYIh
DgQWHvEvgF0EIvWfS1qtedrtRxR8zswuzhVN07A4M7/CfyG0iPsANTiCIiFVEc86z0JwRsBBpri4
Kmhz5GuCWDGnT/hegrRUyWzeW4YZzYsLyCTfIFvyDqNU0DPyEIhZQhXGBuYSYB4djm0dcqO4NPgS
KZi2k5oebDoelsHc2yo9A6LAO79ltQoZBcGk3CHYPACHNJpKmrRNBcfWsYIvl7E21fSWLxHmPZZ5
LjPDuTHhwAbRBujQNoAsY7RiTr4uoItrJcM2A8PhPCJnekcBssCc/orO/RYk3LuyyBKUucFQ8AAK
GLiUEug/xsiflqBU+YFW1s0yqlXlORFK7USD5m2CFp25yMl0aeTXiCb9zh95oF0JSAy9Y37rEzuS
uR3nUE5MDC50yN+26XWXbbHBqSlbLeKBazNs+g5tuUpcVKaCY96L/1d1PHbYo5P5iSAcG5wTlhN2
DWpdnzMGyvGlstjRrDX0AnboWzJabA+rsI8CGd6X83jgvIAPppUsBkVdDy/CCvkOHUZUFPgPGOvM
qBMTuI6GXf+yGGFFiwRu9y795nd3c+VvuVUfh1ReaX3jgr6hYa6HdRmAwGXlbeDWEQoKvbabb4gB
p0TR79JehHWabfNpxIXmlw6rtsqu4EMpgkGuubcjEFu0y9GDB2RdXY2zCjxnCAzw7euhv2rTcd/5
aI+did0NVgFZ8/B9ACRGvc4oDYnEqpr2ySyHA5HpphbTqq3lw1iox8EpbnNehpYzhNJ5SqlxTIH5
LUuxYYA9mkmsHH5AhmrQ9RDy5ZAzTGI9V2KbOYicch6y0j4S3GRTWz2NhT42UxV5pQTEAMTKae9s
v19DYwObujpajAzDuSooGr6qq+U6d5ttd+67dJs4cG8cqjxGKDM+WRmazQUw3QvkcN2OBP6U6b6H
rqKk44XmLxmWkqYmSevX61m9+VicOmN7RuEmuwqUn4c83wk/hY8fpktg1HVwQFWZHU7DAkLlxRnw
nFyUG+kxHeB9WpBQd/uifUI0cQzwr0lvJX1oaXqZg6DsewLfjRvUVr7S8CBEQxVbljgoKONsTUJ7
zNazA8lTVcDH/TO6/f9l77yW4za7KPsucw8XcrgchM5sNpNI9Q2KQULOGU8/C7J/m2xpxN93M1NT
ZZftkkl0Ax++cM7ea1+INX+smiBxWLXJ3hIX9ePHVVMMp8DPqWYu+DDZCR0gPEy4GeqcvTbbpTd6
hVs/xOMmZ7Dahbr5jEZyIYNdPgGyRIX9N80clVADdufv123sIkOalC+NJ1yP96zT9xVhtzQ4Yw9j
cfyJpPjn5RmNJ/ZGFAEINKBqfLyYGs4F9bTXEWowYqQ0v6/wWAUFHtLhM5ICrajLDcnHa130lsY+
jnNjeI0jQs2sle7pa8UevOUmN56yKlfSPnMip+UW4ww6ZNspssHRrYlMvPrM3HkBvfpxk6HfIRYk
lo/E1Mvvzc6Ntkf/JsNfMZtTHogrxCo05eNDVaI/w+IXZb0jVriX2tD5/T5F/nmbQmtNt6Dv6iq7
8UvETZMxb3T6eRliwd4/zyuKWQvJ38MnVVN+PnRuefRf6JHZFEqf6ofoTXwaDmwhgk9x5r+8E+8/
DMqP98NN97VKndED/vgwFVlz0fpPEonxibxX+igt//Oev7/SxZ64yVJjjrSzuk6OnH1kR1qQh1Cp
vW4VRw7nKyfcwVKP7foq/MRu8Oktv9gM1/KsS5Z2bgkfoABvF/tusjU05tQZN/nk+QfjWD1kznI0
mFa+be5JJT2162n7XxCOlu/5j7L05/twcfDVMiMPJp37oKzIhrmRueUOkNB1tkLpvagAfj/cLiwg
f11vwXxZqgl/45LzlQJT1TX/7F9ZLk4+sl91Wv/40LDUKJhOCGdoTn/LAP7354/FKXD5NReLMeE3
KN+Z0D4OLIlqbFm0z4ODJdNtnPKuTJwtextCIyfHuPlrStuT/zHGnrKtNp987V/dZoMOE41sFeHD
5Ul/0FvKmgXXN9f9oVxl68gZVvkxBo74eQLrLw58VHc1YsMQ+3OuvUzGAf8xVlJxbrzRldxm3emO
4DCBrHJPb+3h8S+Rxf/27l7QQ/98qFjTfwAnTOknkGeIJXRQ/5xD0BMaDlx1KCeT25z8vfoCzPiT
UbQ8rZ+e5rvrXRyt0D7WkqCdYwhCPdWTjIf28skD++wSF2tRktfqbOjn2hUdqrfql8hb2Jb6XXyc
Dq2T3gz2Zy6QixrUz3fxYkmSaPCJBa8iCuab6osAO4FjnNNpzrwOqD+VN59PuPIyoX68kx9PxBdf
k1Qq0uOLjh1GvpWfm2YFzXM9HJcc6Ff5zr/DvbmIQXeSo2/ayi7Pvgex95N7/cviAIdyeAoKjosf
rsN3xYGqiXqU0p3d7Tpv+DJvpY0u2Jajrc0nzSGIbrDV299f8ldXJApX1HWTYt9PPAUtbyoEAkte
zf3QXNfjJ/yQX/56VheCkwz1Z6ZBVsU6GvwBGmnrqnXllp8VMn6xL0OPiP/AhIvCvHa5ZUDbHCdJ
OtiyeBMagd11z7kqLRbmTSbDg2LHPRLW1E2WO3GAST+r3rE5+GngMMWYMiXMRTr0sxN0TsRZMr6S
tOBM3UiRAJp0m3rKjAtYVty0HtcJfOwleKiV8G7PuPfVyO6AjvfyYxy9EAmhJq9mmdHwppmb4C7q
+Zv+DO1CZAtnq4I8h51VLaKVn8yeVPfeYOCObcRv6PzXTY2aT1EgFE92SyhhYL2hXFiHwuRmGT3X
+DahjhLrbwms0FF/LaiATf3AwTHYtbF0XRamncio/gxyMNLT2G36BSqUxTu519dBJe390HoUZSTz
mrJFf2gLfFAFd3iqSluZpGFE20FduzGH/VjJ1uTZbeHG3Gix7JWdyXnGsFu+cyo1uPbDcy2g4sFV
paVbE/+8UfSOKvZPKjLEVnrS1HDLVtud00cLRVIhXjV8uJmP1JEIUnf30/xWZo0TtgPBWBEyDopm
RuTm7NOSRkbhkl+RPmRLMaj08agQJWHNDcVUinvTgPJEd8J8t4TZ99Yqo62HlhRr/0rrvojzNUZ2
O9Zrr5vatUK+4ciQyRDaDNLOIlTAL1oUEo9DdpT1bF2ZpTMnnVP1z6UcOErUeBm5He1k3DZz58AU
sPvKdyIObCr+ejWD6K1vOgNBYcRGxrqZyiNaCkdV97o0w1V4BbNwGw3XCS3bFHrUGA/uRJ2C8gl1
gAFdaL2zqnSdCg+mLnhm0HuVblLCk29yIXX0bvTCWN6WJedRgfPyiHD9KY++DCrSAl3YSWRU+nCt
yVm0zfHZIFYsKxFlRm2DdtW3rRz1rEbScptedap2GtXsxkzvtBJl0Iiy04xXA/pTKTqBRXUUPXTj
EPNcspobsBB1euqzcacL/dM8CygbXiVED60suubwtEiWtDbehIO5aTpigkCvV83tgIUnJv9Ay+79
qN9E6TFGEDEN/iGqR4QGNJTRzPoCgIZpBZ7SsSzoboIt6sGplY9K/ByqV2aq2I3yVQGdMJT3jF4v
0hj4TePm7chn68ivsLYaGLoOrAbaVs3qTnN+JmZmPU/6dWHUq6rS0JsBT4DxYUQvrUWtkTCAStXX
UwSYIxccZf42BAVBFODZxWOM6VxrhtdJStdUh2Djmu5ER7oUMUX3MGvTr2FEwSg69C3Mf+Me5Nq6
lRNEFd9zDSpK5rbD4vupKQzVtj9c51X0zHTsBYru0tbbtuN9uMjWePeT8qHOJC+mSc/BN0YTLUEF
STQRp3swe51g2mKiIAD0b5MGMgoCYXw69w0AlS68afHzSmm9Sv1zpd4oDPi2DWwLb1JLPa4lbiKr
UQwaYPiB3aZPshLgp2faBsvS4BOqlpQJhDeogRTfRD0YOjF1rN68KrUGNRZaYI6FZlKS5haswuIt
7eeVP/quZbTMeOpKCaG29Mx4euEKsEpaSpcGAnFFurXUdhPk4wNlCfBsORyt/knSE/I/akc1re1c
UdttEzryxyx+7FpCftDBDPwTF6ydqAgKomCl59oqNnH4auRywJ2BZ3ElJOXaooNVGJM3SpY9Kl9a
q9+mDKIISR5yqgo1SqkjE9aHq1AMH9QUX1HdlG5s3dCzXTVWvCsafdvG5sHnCN5o32emvKQbN4kU
23HJhfHYA9lzmrbdJop/b5TDvrJyCmX9eI2w4W4akSZWsqtJ7S4ifEJThkPdtKgqzGtFCnedGgH5
zbYxVV0TgbfRBrhZdG+uslXNpDeTs0GC8Lrr1CtkRqcC0G3NZGumr80YrNNUcmJTtJuUWm1olW4r
tjsr5X3vYvPOMGt3MtqI9yGM7UjurlhjXMCqmFmLVd2M51TUrlNNe6Pz7KaDhT5hfi67b/6SLZFa
NrYiikaZTcnUViihZpp26DSAUtFjlitrVWpuZ2NyE1Y20gfWDfNKrO2j2HC6IlylKU9H6M/q/NRj
TYNbK6pMNPVkx4Xs9F14z0ZonTIx9f20RkL6GhevZAo4XV1gTlNtoGfEvU07SyveEsHaVeXw6ndW
5VKrAY4oRqw7zL+m0p3zPkZAqfBUgzgobT+PtrMyvSqzfztQs6ypfrXNbYJO0asHZZXoxfd++fNE
vm4pRTo9HguMZUTc8GpkIfSPll6UP2P+Is8OzVDDK9YbN3IkfE2r2QmKp2WszRENCNY9K+xuZWgY
WWA+NXrLR1nceaAARb5KCVc2qeQ3eTxIw4PaJeueFmQZSXZes9OrBW8CReiHZOywBVXrRd1PzNN0
VwQyAhPfE8i3khlpqlIfwhy95FKhRQNTU9CV0i/EJq2lpnZ0dOsRi1ZQlN7M+ySO+iqM422SnJVG
ZaVsba1UXXOicr8XqSlL4rOBFs4KdjILUx41N0GtQzRJvVhAXdHmm35MYy8GvALnbdPTeZTjcQXx
9cZSYneadLsYQg8Rqhf45AcYxbYtrFOqmE5jYDXEYGcSO6tnT+kSOc4slcD4adlkVysZCdpsNO6I
U7FvGMydHUaEXhVfy2Wsxg/deB03p7RDT4H70rTTBZZTKtsg1mimxJRKTRKrVLvuOy8PwLeoPeX6
l1o6RcRE+N2tXwGWDB8EK183lHzzcUsgKzgoeDHItgwGaTXeNb64A9axAWzh1sNL3rwo/RbroZtM
B4UKrDnNOz07+3nFAxlsIl9cUc69MKidrMvZkN1pCLkgqnoIa9Z5TABpIT/pUX2IfbRMwuBpdbOt
QfZoVDlU3Fwpet/K7770It5RiCkGtmdp23SMhqamK5M5E9FyWrfJs2OksMOoKL8EpOzosJZJ/ylo
L0T6DUd8EEqwMbTKVnKdpslJ61o30STmAGKxm2SXYggBXkLtn3lkaldzT0WPZCdjaA5RVt0MTfU2
+zlcFd70SYY3dF/XJ7ZstjFz8Jjuk0GjsRK4poXPR99Mzb0kPJfQxhaRq2Y+5z6CK3Z17fQUzY+t
8Fm14JeHT4zHFkL7X0SpIyROIzbXjSetBNvYY7c5Gp6xXqpS0SpcC+5n+/kf54WP58BlO//PFS9K
Ul2m1upkckV/PT5Jq9BJ3fl+OQUySikA0gexc098+YwI8vNBicsC7aNIQYn7p3MYe65UkYWvyGl5
YF+N8l8f82TimTmf6ITKYnRYqjLvDpZjkdV115x1bEVG+k1XPyki/uIMRBtZ0RYbBAntP4lGtCFG
B8ivJ+l3UuyuzdfDsNE5Fvz+tPqL4cB1qP+r5BbSDbj4Glmut4TBncWS7Y+806rHXBs+ucSvSjgf
rnExALBk6+M8ntUrdZ0dQ4eUOM88DKvem7Am5Wv/kwrOp9dbvvO7RzO0Vj3H45mEqn3rCq8su64+
2K2trJXvKM03n420XxUeP3zBi5oRKmAmzZHS8uD5u9DRvysuzWrP3xZP6hNZVgKv1qeFMfnnU/KH
i16UVwQZB7o8nrud8qStmrXgiFvrRl3J/w2r/hcdDR1th6lqSKJIcQVH8P6OloBl6mmkqhwdjad5
u9RzA08/sSTfdXQ5DupGfPSdf8f+/1G0en9V5QLRMlsyTu7+PMIArOvIq/vys5Hyy9H/z/dSLlpQ
aR9GsjSeCdtTTuOruVbcyOs3FG84IMmvdPlXuaO9/f6N+0V9hS70u4suD/bd8EzTpum18bzIVZpj
Ru2vt7WzDIApuPu0NvzLQaJBXwfsoOGJuxgkUieVoiCe+1V2JJbrR9FvOBXbwp0+rdRepMr8+bgQ
0IsL6l3UyAD5+L1mA72/pZ7FXd7tAnMf7Yn/cPU78KybkHpR75Q7stRXrbOkL/0XirdfvA/gy4Hq
YCxTOMd8vLylzwoUt7OJ277sX5v86ZPH9ov1RH/3+62L0ZiHWTnk/jk+YAbxdG4l2KDepvHrTG69
E07Fn7lZ/9/Z/T9oOL+79z85u71meG45C37Qey4/8hdRBSsgHU2LprWMTpPF/T96T1grgBZktJsm
ldFFCvq33lOQ8Rbiymf+UohlUSSdx/sfwads/IELm7gFicyWf01UkcRlzfxnw6Ox5cBaCN6JDyOh
/LwcKUrQK2hBfMyDuYHiRx6beDPjWKUYUCj5Vqj7gToNOr0KpxZVo0CddRI/ORZ1pHq9+G1lfccI
3a81aNHZTskt3Y0GyB9DNnNqCNgrt5oW2xBh2UHN7QvehcnRy3CkWGvKhyZIKnv2LdL3anw9gjoF
p6lv7uoQEcIkhoW+rTqjsL5IhVgm90CO/Lc6koCMRCoM3DuimImDLTohvNJSOvEiuMoJhbYIkhAp
qzNGdXtC+sz5c+bkkF/3QZkh+haCTMyuoOqZ0VuhYK/aLRChHBGTJQjUFUKBHd/QWz4n6HaQrlBY
V4dW98nBpNISKV+nloPmOkpkqrUlVCjs2XFiYjJXteEKDQSphnWpDL6rwJoSNrNkwTiVo7lRvL4Z
8pNVN8Ntpurxyu/MgJoAFh3U/phfIqwRHDXpUIlCszGmAqHgPK+KMS3hPJQnAR/DFp1SrdqdAVew
lrO7cRS1m6EyVIpYwnbW22foOLJn9DNNkygNYde25SriP2+UwspXoarguuA0YwVunOly7raTihqn
msJaejRrwcoeVLMVY0q2Arf0KOSqUiV/rmn/atr4vw2whHSb1p5I25YNOwsHvcXfTRD/82X69mF2
+OXP/zlbLFuVv3hLBuAkVkDENghOWKfogf1HDS7+ARiCpgobHPgOGIL+nhysPxSVCUWUQELof842
/0FSnP58539HW/ppp4gMQycLx5JEZjB8zHy692v/GGiYHcv2POUjjj21T/UK0nyNCxcGQwJ2AiWc
npfbsGHU1kT/7nAYqikRD1lZm7dNogUcV5W6T8v6DImrJmibtncN7dOyevKb85n57/XH3f1/ekgp
7HT+1tT+tMTQ08g/DqHl//9zxHAo/kPRLCwBhCUteC0Gw1/wEEn9Q0RsLLLoWDQUl47n3851MoFU
nAQY3jGVk3j09wjiZzjCLXlotNR+/MJ/41y/HEF0+cnRWcAmC0KdHfnFYWouBTFUJfC5ufEc4+sN
pOkF+y+K78m6byMgyuQT6bY4FY5soNj0M0/sLJGqpv8EqQlp4lwecTKd392/v0b6exX25a52+Vxg
zAiYYoAjhtC5Ae9HtmEJxcSanG4TyXrV+34GOjS9pH0mg212601QFFuCuhFFkBoC65vA3Sr3fv8h
Lg7NP32Gi7dL0BNFmqop3Q5VUZNqj4x1NG+kBCQmeUs3v7/YxZno8mLGxX6wk6YwTWoJXlE4vIxl
dcwb4TnMt91svKWR/vD7q/3iqzFbgLSh3CAvg+zj7c0gmpPTHmVbocn3KEz3ip7tNQvtphCX7u+v
9aO48M8GhrHNGGM6hs2AMk9hZH+8WEWDQsT2lm1b0QcplXvyKB+ywrfwHxpuG1Ipg1g8oHf1BxQM
pe+jrpzSQ5Y0r3osouiTqOVpwvdeix81GbeXBAjJbnThrTa/Wz3E4tIMJrZGyhdZiX3795//x1T+
bge2fAHgiipVn0V7xpC8GAil0ML61ixhE1gipx2l86RWofLQ1iRZi/Fm1LTeLQkA8DI0UXy/EhBO
18YQ8y2SHgIi77Mh8cKkSJwhGk8a+POlBxEDW6CPyp7vIZeTwYV2TkeYnRBh7UifgQ7TMumZhblY
TyHajqrxphui5iFK6Z1OTXAbjMpiySNkYB7hdGu+qt6o/XDU0101KtV2MBQqZQoh9YH8mndjdexH
MfkSqdZ1LvMbJdG/0QLDtcxyO9bVeMyT9utoIqEojioe6E0atIeuqQ17yuZHtRCjLVHag6PmDYEw
gVTtf4Ar4nnc5SFKu0qSy9MwF/RnaT+siqF2gxSl9RTh+M9nbataNPkwyEBzCfr1qJmHsps4AQXl
cyjQTDSS5iwS19RrFQUqKXtDpBSvUMSfZ4i07E8l+Dch4aLBcCvwMObUrictPaha/pYM4AlUnaVM
KJvVEM70tDILVUamwOGRwkMSCeHBSr6mIaTukRQCsTcDUrCl1I3B2ZdleD2aDZ5CIaYuLud3Kl1j
SrmA84W52qlJvpHl9KuYz1uTPmOLAFyY0nCdTs2TCQkPf4xGs1ir94mixisCX9mEa9q8Gg1a9hYq
J8OXV6wWjm+UEAPGDv19eDWameSkgtCtsY/VtyIGz1ypoK6T1t7qXfnF6PrOnSMdoL9R0/zAtO/O
AfX7eQmSbW7BJ9ioYyxn1lA4yPUh7wBeV0XytQatRLetNUz/Sz5E3xHh87Lob2FdHdNmIxKx7hiP
VUW3bhKHM+hFbOhm1rNVp1a/tIBHdFt21t7OrQ96obMQ+g+5aFd0YhU5WdUw+R2+rbE2fDKbmhYz
FFAk6n78VLVw4ePRM/XoMSw5VbT5cCYGVl8XU/sUFxKYtdB64zsh3tHY7uZVGUMIGokvxz8yfDe0
NnSzPEKeH8vwRHxkYsRu6GlI7oTa3SdNecNWOHDVcX7T4wK3rzwoNBpgwaWrut11zRRAeuo3kkjg
ZJ9LKu+Wn9qUmA+4v6+XNa8KlENVDC8Z06xCPPs4I+cugS41yOebhyxFnz1l2Rn77RMLwtE04LkK
JRGECpg+0Ygt26gaR0ytDhwkHeIgfYyl4aUq2a6n5T3E5sylB4wtmV1AuxfzQ1/7CaTayMRI4xdg
9TJ/nw/atRKaJq0zs/FUWh1Z12WH1CrKq64a7oFgiuqp9B8HtPB3lSwdo7KniwxWwxNb+TlXrEcV
TY1NsANRCpXPW8fRUDSTs56r8CjoGJToRCrugq005o4u410UDJKrqHTHhzx4KvVqbYScpxiFCjh+
saPVGtZp70QSnCkrVg4pbX4a9yO9OuNxTGu3EbrRLWpf3S4NLiFRJm8KTfFpUt/EBhqBoX2VDEVY
9X3ioWaiRU42BEoA1bXCjGkpyu8DKb+F/ZA6haXVxygpHSIKCMEw+ppTlBxvgj5JbJKSddeqe7q0
gF5sdk9AIaR1tBiJtXa+0ut5W1qd9HVI86MaDYzWqAyvTAEcsMZzRdUjz+t8nIN1LnXqSqiMo6j7
3bq1iL4Qh6B6aL1e0XBUdNGx8KXcDQd6MlYSG8dACDZNSj8olXtx20ZZdjvH4PAt3Xf8UmbKGMTy
FBYFTeZgeJ1zgPu+HBarZT1SpP67hQ95z2F7FUm0fpM+ODU5jWRLiixMFOGu5gaALOCFK2NJdwLJ
VwkPxq8S1uhGmmT6zlIYOWWgqF6c0FGaBAUUB1sUt06bwwx+2mHs0wIdqtCVFMETIiFbaVJKeneV
YKhiTnOga94Y2TS6YW6R3lDF3zN1i4aDrFUlz/aKmU1uPAFhLSLhSonzjU46qxxXt2Ici1dpMj/r
fkNuNXy3aSLGBBFHtkyAczAjYGgND2yQEmbqaW71h4Apb2vmJaEEJnk5voUfCVGU3Nq5QL2B6KUb
v+BsPppmhPdodNOmGpFBtaYTqgn+IfkL2E0T7UZjunqPwR6kLcsPONCgP1qRqu26SdgrCeERXUtX
Lso1ur/Trd4HBMwgRSrmp3zUcW6Rr+hVuXJbNf5170vIsEb5pTWNHiKK1gCfa+9EFEm51G6tsnjK
0eewbFnrSsW5RbrKPh4IS5CNrZRKNGMHqAWIOMZB9W9oba/kMkpPhCmyBcECZvpleZBSOh/EPqd2
qls2ABnZhULTewrqJ6xaBNDUajZC4RmfTD9/0ooS/0hWomZoVjlPvSipHhsaPImm5HewJ+zng6pi
w+kqM3SMmSZ2HG9ydoxtyYIRqKHoCrmtCr3sNSYt+rYyHsvg+0z8g6eN1nNGf5Wfu/bhVG3FOtn7
M22FePj2++0S5hb2cx/3e0QiYqPkQLrYZS+bTWVVpeNC8OBNCFl6xAxvr+LfRrG08tNcvtFa4kta
Q4d7KYNEUc0nkyoS3Fr5SAD1dYucwQkppl91sc9DxM4/wFdFapAnR60yPVWXvjZ6KJ8q1bjzGeky
1hNHJsTy0E/W3phq7HOEZBDuQvs7UIJqY+AawxpjFatCIJGS+OHQoJQ0C9jScjHwiilYMVA8SRuo
1vvGXT4FmwLknsTLFOEzynxj2CiKPNlG1DwaDVuWsKvejOLJjyfZGysO1bMiYujR+8NkiPHOkIC+
DJVwH1ga8T+p4Y5s8VFHhY9qS8N2iF4mQaAx3YYljrLhpCxwT7rIPhCcLK5Rxpjf0gbVPbPm4q7z
Mjl90voO10efHbEdO3iJbhWZzJux77dIup9NOb0i4EY9VLHKFhC9mJSwhqnNcBJKyEz+zuoSAZoY
LJY0IJkuGszXKtGMawFZjNORDBvUV+2yEkdFdB0C7s3FCGz+nCJ8FMftsg/ThhJmX74GoDQCSB1Y
cEzBG6DBICWJqA9GFdkE6nd9qG9D0xo9SZr2AflftpQFNknd5Yb96qmIRYx4FaSLdLwKUjZknZzA
ANKuFD+rVuY0wlosJmeo0NuC2KSUFsOMNDam/xX67nm5TFKq+x5/EYFRG91gl52V69JU1pDfXlku
yLzX4nNTJeehrdZJy3Exu6ZGikomYA+Q+mybIFsMbh/vtS548kdxo7XRsSqDJ2UWD32joU9o+VRi
uMu15A3Ish3K3c6E6CjU+mMeVccmQP5UhWPjBYhPUkvfNHjTQt0VG/8kazMxRFSK7VrVblqDyKap
y7w6m14GOC1AmRrLlobUHSpugEKB1gZ4EdnyFJ/nXsJjneLCNR9Ev3kxQO2upFx8kY38GAS8EX5v
pDav96aKW4HyLsIS0UecXPXXZCeVHAWKDgdvUrxyajK2QOoim/XvBabKWxD6ObRsnaftJ3Y21zmh
R/YkIVwDnRTDw1G/xZrOjj5kFdGAXPpjP7iq9Jrw8HDs1cehqO+FuSsphWY4REJrqxfzbT4XuR0b
WbtqsxMmqtrtA/BrYdPcaP0SrTSgU6z0fitWcfogBI9sAGQjCg+cEzdNkWFtkk3gMWhIYJoiYA+Q
/WRDdGJrqvOU+aBDEB+DRj9NWWU4pTzQXWv8L8VgUMq19Cvfio9jw7eKysB3Uo0MRMG4nTEoO3Ko
gj7hj2qDHq5pNnep2dyyc+8O6ShzlDCGvTlpkduVAsqrqbQ1+Ruqv+/Ilkx0VrxMZZx/TTrS3zHY
sdsKqUTXW1HE7Gq0V4U+hKsuEg07QJNoj5lFn7iMXozMl2y1VE45NRTV6tyGY8nY6/dzDlVZETn8
4fGlpLmj1ICIuC85zOQ7QS05N7S35SLNFseWKN0+eW2MYa1Vlub9mLj/VV0OTgZ/XUL0sVf8A9//
76D862/FgrNvLn/V8mn+/l3/Z/D41d+2j5zn7KV4i57ft4+Wn/iruicaf+gLvxeBvoqkbalj/VXd
E+U/wAVblHkVg0LWOzQwdT99iZy06H9Tc6P893d1TxL/oOxH6QukLxGRCNb/TXXvRxnn3UqMQU8F
IYBEj2oaNZhLigAVuxjpQt9usgo+W0ScXpNV9zhd40NXq8W2G3DbS36P/jdMm22ArYPGDxblXkTN
VGmk9Uk+C6I5ZB6BNlQomiBYlWN20uqRE3QLgJZqDb9obio7NdN+HXHiIultfirGpH2ABqbtKX56
kzpa+yGBnJ2TIMD/0Lc23gOMc7SPFKOMUCoydbEbS9dqQ5XRCttHRIYbWOafJYtoSy3t4rYgtKGh
hxCGu6Mttbh3LfMOQlAWVSEpWqJ2rFW92kREv7soWqANKFjbU0BinMxUcu2Hhb2/3KtCnLS9JPXR
Oomqp34Kd4FYXrPKQxKeA8SAbfGIO9pumrTeldGoeJR2nXESpWPbK+BaNIsXWwqRyCXSTdj62VVg
UtiJsyZay1UlO0UrGyD+iNlRypBmVTFEa9hmL1NtjqtgIOvOEtKDJfaHEf461c9toEaaa8kjbfDg
2yxE6ziZCyIKwwcdtP+hHT/jkFyaUZcRRWuT8iasVTToGuP9w62ri0ok8KXeQNDR9nKXj56I+CpF
QA04uwT4q+q2brbFFlhWv5oJUywxf+SC/KykkbiK8v5KIjcBy37/YPlDcKTWxD6tsXmPREzufOec
I4WLyhvglJCbnlDguAhotrrtWKSfFCeX0t3HoaCp2HjooigLQFu70NqkYgcTM5Ro4i1XJkAByFwt
ICAELIae+wv0TcwUYKSyupc+CdO5dHZyMzXCdIB2c69Qz13WFVu561qD/s2mGXAuiKTX7ND13+Oj
xsO9DJwJWW6szG4ecjiRo1g9Be0ib/SLajPkHAl5ANuEgDxBEPqrvJpEF6KqtPn9jv7S6/rjc+rk
qgMcwj+DvOvjQ/fjkf3ezOfkRgHmHoR5G3bke1U6e6jZ34etiSDRXCITyHNZSVl2R6sy+kReo6CB
/+lp0UihG7AoUAyFwPKPH0QvUywoczpsxiDdifmRjBL8/TX7uo42hccoPBEZXtljh8lBQskczvW3
utc41EraUdDauyCZIJxR7L3SZ0nfJD3WFHlm4MX1U25sYzVdKcZ0DmHeOVJVGvZQD6vMELecG54I
jLhuE0isgsHmwqzYshoOrVl5B298sOtaDQ9j/iDOvrYvy7TfwtFcZUVrenOq1EB7JGMbWs2jjomM
U0VAKzqIH6rIqldx3A47v06GXbj8W5n7pg3OpEFlirfEK2cUSwabdPb9KP6D1iFVoyChtRrcGFrT
lv545SpZojzK2rQqAhhN8VAa60kOU6+accY1y0mhSAMCQgJiJn1oRvtBE0k7mELSjpfNX9bs4VjF
N9Y0BF8KynnkdRirydILchDNq35uv1Pjv1P18DQzz28TUb2ZsHko3Zx5cmfWpGWWX6EGZ7AxxqdU
DLSV9jKEdeJOFl0TJQCBWTBWHaLzJnuWBOwphYDGLNRUp02kaBPGuuL6XbFna1+tZjXvHVlKvHHR
P2SNcmWGJcERyMpjVAq2XGLnMBAIE9FigQ9pqPIEmnmX1ZBmU6WCshDc1G17ZmGL16OBLzDqfFsl
asKmn/oSF+swGyuvHxB3T9rImyXcRHw7DpaTb90IlnxnKBiNyM3AgocQw816pnI1ma5arg9TQrkO
Gkg4uQwMNwfi4TePU5z7m3iov4lV99wY1uj2abe1NCZKuSy1paKD1N2HF5VLwbEgVsStdPUxqtac
L8nWQv5gGxayMUmuSTcuS6/NhDu1pcgEAiqYYL8gSXmQpeZhLrUDooON3774svackQfvINIK3SCU
97LfH9Eh1FlIZPFERR0jRdbOILa6BvsCRH9VT/dTOEZX8Zg/m8porH1Rx8gBui5v3bqdDtKsnKRu
ugqF+itp860jChFq8P/F0Xlsx4lEYfiJOIcctg10VCtLlrThyLJNqiJTFDz9fD2bWYzHI6kFVff+
cWnevG6ZDxXduQ19LXT5xFUkgpMYv+YVyBP8iFssYi2o3Wcw7CpegINSvyMTMO+DYt9sU9wq8nr5
R3sJGjLrK+OL/nQiaWwbD1cxFo+qKtxD5njQAg4BikQiWeesWL4WNbYPVcEl7UNOzn5jHvPy5nAY
16+1JH7TyAFj3CJsd3blPfbzegmsP4p7dGdKY+OFCK5LsZDP0YIu2L0BTG8Jsa9dazjWgq3BdaZd
Ho7eQz4sAkAzSBqjDw9hYd17vpjuTAxBqjfn3WZbZADY67v2ZtpMjPaaSb6vSOasZmAvuw4YhnRc
Hsx6pZ9TTRoDBj2Cvrr3ZXQxtcivOGiSQgUPWW448RwNqC9n8KZm+m1EFA6OFcTcmrOHFmQI5ScA
vNjLMQXaZTYcZ5x02nsvVvLyXdX9UEj0d6xy/WJxVImC/Xwwtw+07b/ccsL7Z9QLnhpPfRknoqqP
9Ui2bLMS9mpj1UB2Yn1qWmx2Tl6915H4B7ew4r2A5prD8eivm0XOsjfzTbGJEaJCrnE2/KrN4aOo
ALm0zaYipX8IW9KfwoF+YlOmZWgZMeG33X20bZ8aesi2t+XP1BeERrXmk9/AS1TKauLanX+pjk4e
Y6tzQibsa7bJuA69+hhUw90w8NxMHwJKLCEum/DFkpRdznOb36Dqd4GRm7GjCFmv2vqrYoxt2Pef
SAenM1ldHAKqNX7DensyqUZNZZ/1ZDQrcog2WKWhLnCjWURUBlUbE+2Et2tUf3D33DAGWO82+NLy
JCvnY6TdhVPNxC9EFt4IInzs8qfSaZ6Dlm5bq7wfy7+58OncMYaDKh0vzYshpr+CeCFzeFpXUL7V
y7bHpY0Js7QHPGy69FqitqEuXluhsHJsxZROm9g3AtOAKX8YPWF62vbepwAWOHRo4sV4mhoDftwI
J4AM6zgY9FXonNRXYwiughKmfUYxsOmtHWIxZzhYZnUZ62hLMtvlLY3mmy0kT61KcQ/iPKoiTAVF
tVd+iGmTMtMEcPqXjnpOz7z/yFN6d/QZpjOAlzEUGZZGh7h1I4E7E0s8QVPZZv5WAfR6s3jHlvsS
dNmLjLLvfrjP56U6Zpv/VQfRKWoi8cjdkBKFPiZWHvTJNEgcF8QrFQ/lIHgxu/VP2ImJgD35KdaS
njSdUbROpfiMVJW09nAGFon+mhXVYljTd/bNvzOyrJ+sbqOKAyZZh/3xUZIm+xSFPGwYHRdiNFYT
w0Dtvhs2N0+UiwcniJq472zSFozp1fOna5GBkplL9tGT4xw2zlW3Ey3uU7rZXdqLxjsIToC90dgn
q/deJ0NSF567AK0L0jwVvLjOukAhtI/1+jN1BnpnD4z9lgpml+OWFISJke33x6lgbwN765IsK64w
fcM+DIpn4OHh3g7prCQNkcrDIekaWn7Jspr3Hm9YPOCZTJEQEreDerSLvgoPiwoNAmuCqOIwWctw
xhvVOvZdjhFN62J7U+OaRFDpQbdxZ3r+AKqdy2sbaXhgpjvMdct0aq1ogGOXh0G3NuVmEfaa3L8d
oodF2R5VnYTlKgvzz1bld4sC6fZmKjYzFwAD1Z53Ucvm3s1r81V2W3lX+Cq7E914INlJHgDus6Sk
ozwh1eXEuU6an/c1t2F2kCZPbJOH/iWamJoW3f2IwE5rMCIslOfWtv4ZxRbGGKAQNbnBaTV1eyVQ
9S1cFLk0QY83B9MMHss6T8yZ0KiurY7AnDyPm3OrbANP1e6/SnPB1b7/5VSCsrOyoJ9+6fFVjyPh
3c1TIML22jWkKdzassNu+bf21mNo3yhUwJoh+CJ+8F4axmXOu/UwzEB4tcMj21vY/qzaOzdg0u+k
hn6NBXy3mxt3ZWVsj22oxGFeGCu0u2+76sWP6u8oL0lqYE3e4dp9G2xl7LLI/NPx9iyePadb92zk
q7lbuwZ/tkgjqSmOdu1jpy+BMJ9dPS5HL9PFzvPyz0g752gQGI2yVym2RMzrjOydVzIKSHsGZKQo
x5INlNNpK1YvaQKCK9vZfs9ZAag8KJ6gp3mV1o+KQWWd+GV0/0Ll/Br8mXinObhDsjnEGO530rce
e7N/KEL7q1qizz5sX9vyTx3Nfy03+5wiZ+HKcjB7m2WPQ9D8s20t24PD3ohWvhkp39bDR+bjy7Wz
KoxrMoDR52f/DDn8mPP0WRcEbv1/R6zFRLYuIP1UrCm2SBIJfVD6eet3rl7uDcty06WHaR5ChtW+
eIhk8TfbHgxreZDN/Jt86ywxcOOmFgD0ztNwoVDV7P1yKZKmeu+jS6Gat6ka49Ft3NhrxQ87/xoC
31KFx6JRA/kJcFGfB2sE3mFWiy7tsLPJZz9luUbC4AHe92ts+GNz8pRfojXoR4Kw6gezFwRct0Ni
t2jWu+F5slrczvVMEH3NI23/2VSfwB2dI39+M9fsQ28uTGbmwalbqGdHbe09Rgy8vZFxqHPUJOG2
NzvwbIkg8qb5vcwEB+y4re8JP38kt1/uPNmKXSm8xyLbLkoHd+iafmemk5aaSiZ3+Y1Q7ay2hVS/
iOIJmbFsUJVqsQLTy4dvWRSAv+UqGHG0U5HtZQYxrWl42qrPieKIeY7uSIy6WpXz6EcEybct1yjv
wD9mUkzuc3+tffcRTdWUbAYMaFPfUWkY7hqxPJCUxjkQEom3svZUHfS3TeV4TPf4up+M6SY/40sp
+212+zodzQjRRj4ZDOOKZHi/Izmx6Xh5GC6LsXkdxdSmG8vq8+wu12hUFiqGkRKnqWCdWPjdTTbq
5NEpjhFBcf7IaS3wbN68yu2KrVniyv5fJ1k2EuYSMXUaRT8iX5xj82fNyosaVLQzzepvV5usSYt/
kLw7OzfEVt4rgwjeIjx5cP29GPV1jQQ0k6Yy3Pd3JdfeWE3Eqq44lJfcvrQ2OrfVDM8Tf7avVjTR
qlNoOajtgNMrOjTSeRimoZf5e3epvXjAPT7z3NMnPu6lG/wTQX/JVH2LehNVYjcGIpJuOw6sB04+
v6x5/6vuivuK85WYwvBhCpoPe311B2yeoZjIkWAwMtvqDwWQtV/96TOFI9cr6M3qSjp12+kQel6f
knB+jSwx4vd1D3QeiDvKKWK6xrqEv30mwPYc5eRQtOI+j+yOgIPaYqQjerHdtt8tX4CQkwPtmS/5
DLe3WcuFozG1wo3/N3FLsU/qfdp44XVuKKFakCpNJS2TtYWaQYQeFSAwB+uyrHt01Y+hxtMY4p8U
KzkiNKybdbc9khMLChYNJOzlQd6daZjkvkE2pqy07R1I3G1asb16jMsqTDqOr812UNNTd4ZE6t7o
W/zOK1O862PILa1JxJRkUr8Beu/08k+Vre6eX+HJd/JDXi93hte/3ST0dfTiwOTGeXXFRDjeYmtP
nHn8QQF4qpqrOZjB2Ro5ap3lkVX7maylbV96XirwqL84Bsa5zCZtQd2whxI+/LmhQfSZ6hqjVVCM
qhGHyKYoiyj78RS1IdCf0HUatFUc5ZwrBOgO+1L63YXo2I4FeBhj9B3NsRNj96hbqIchz85uWF5G
xzgv3YJ9jvSZhHh9hCBe8VgvN1Bhg3OXtU7CjQCCYe3sFOfsOaMb42gUwXe+mO2+0uxZO1Xrw+Bn
FekLKOqdG5Uzu9xvswMVg5aFF4LSmXB2fijI4Oy0kLmH1nClzGQ8FrO8LpmUByheFcusfpaq6PZE
8XOMw90O2zkAWGDzte2HzlSvov1ooyJ7khLL7FxWy3mT+sUdsnuAWzPxHVTLNUjookNUQbYKnol2
vjPDG8o2iUO5eldYax3PZU7BEKTuvLD8c6IQLgrIkW6D2gPUiN28MAp3q/XL15x/mgtoBhokQgRW
LwPjniLrAFZO/nZJ96VBVKbkV+aVxIzkFf2ZGWAyWoKd4Q5/GhNqSk7DfnCMO2n1h1Xrn6AhKtsY
iXoJqzB59VcTowDlHNyF7bwPbYRew/bPHfy7oURsoBzJp8uVsqOZHpa1G4ihYGIXjfFlm/0TiHS5
K7pbHf1Y6SSirSDm3Xq1c2rboMZFUYDMbmdITphYy36xpcr2JbLMbh4gl1sHlLXv3groxcPQ4/DO
aLALjMrmlsm+BsDwhVzAs13iyh7LT95IylkzQtGcxW7AyIYSpQYlE6X3NsiFcHKTuE9wnleo/gub
TEm/EUjZyODdZ2gixs6MYjcwhtRHXUG9KR8xhz1jLEDxThOsj0JmYpmrHez13nukXALCI8PfTQ3h
+cUMnVEYywumkUR69bVUPZiSYrxiXeM6cWgUrcVZFxOtdc52pagGsI9W3NjFUd80RqrC290bjuYh
Q+4T+5a4r4e/1O96kMwmzCrfwmoB1tNwQHRsnC9BQOBA9+38uCZPh7i1mEbNWZfryI/rcPwa/cwU
Ial8GvzPwtmGs5XXX7TWLKToaBYbsBm0N2iKlWuQGNVPp1nf2j5q7Ok8DHfVUs1H+qJu7S8qNTqS
ld0uuyOlRh4ml7mzactzUBL4WnSffVTXcUuNxY4i287M6I8AFRAyiwPzPpoFnAyCWHbL7XueaGjo
5cTkq8cTZ8O0027wKrWRTLn6LqmhSiEOcNY5BMc0tiKfwm7+oRryeIGdJ8kmRHmFpj5CRj/9RBiA
V5DRloUmPHIX7lfXTyv9rKzhI3dpaKf94r2gNox/J1dqfhSmqiTvy5MbLAQumPabNbmYqVf3R5r2
SyNG9ybk+Oe1pGmsj/mqr/R5oKZEeRb3hjyOaqNMnSkvvSUe9/76MgkfHt7wzo5J4VqL5CPm/jXX
uU/NTkTJUuRn3l66cPvgbmrN3+GwsBCInPYgfj6CPTk0GTKStaKicIEWLlgE+yl07+vVJvRpu2Gq
K7Mqfp+KTPBysYq0l/IHITpRnAY5zUUzufuIWWK3DftG3kZYEffCH4+6D67GNiV+OUHzgq82bcb1
d0R1wIDdcY00HaCwWsmVbRXxEV4adXo5rP3TVHi02ds8g3QZvfZe9mL37gPJxH+nlawBZfDH1nOG
Ep9koJ50j8GemWHK1JqDV9clbSqUwXFbigNlzr/H1tvjR/mg+zI7mgQK0Wt8mCoBMLxsBJ17prej
UznBH0J+9Ra+uVVNY6NG6mkX9j0WEBRbkRE9qLX6vQSAr6OPMtjWyJmDZf2sdYGQ1h2Az+ST2MST
BgnaFR5Ud3df+yZBVhPKg7AwCH3gqzYcv9mcUSGvCVE0tmpAjlm8Eu7KHLJW98hPjSMmJ5NPbAOV
ohWM2BCGp3xmBuD3RuUuVy1fPZpIfRvJ0aL01/zk2fGgObOcEwZU7hg6pEZ0RXdv1xqdbVTvHE9w
OTe4wiwidhz6JUZnJG4l55pBuciWBGDX+gFjIOETTyJYrq3nbvfbOiPm6tkupSDQQ/OwxkXePKvF
kGnQr9V+HCkfH0k5avxRJdsivnPUM7FHJDAoAAKS1n2Wvvdms7WlDBrg+oTy4MULqM06G+1tHvUp
ksrXjklkDBhh6BpdBp8tocwOnUHaB7DCGC9wVSW5XWcOx+fGWmnedP6uVn0fanVn6OIgFVvKZDw5
W0vf16ZepiYnH9Nx+Lz7+mfNz4ssL96xnC0GMSQ1U1Hd+970F2ShjT1rndkox+55ti/IDkoweKau
DV9LOlOaFhP1dYn4lojBmeo74Cshk6pZ4EGEnM71jA1O2+4fH+WaM418TQ8XUqmUm3gByijLeQvy
8icK8BDXSHA7fXRDlOdRCwIXgVyY7DiizcZ4yAhhpq1pZqIB1CcUwSb+SrR/Syazw1DQQE4o9uA+
h2NHHUuBxqY1Kar2zvTqPKl2IKNlZKwhqihRcwgw4DSHTpotly6ZTYP51NqrOtEmbu4WIuqTUJE3
4mwdQR+VcfAHE0QyeLKy9dkYyiLJFhrKaKnRR6oDj+uiDgNZ9MkCuZjMiE0hTY45ASfOHF4oUj/k
PIHUQJuXajsEvV6vsxnymzPfWq9vCTubutRBFBLkNYgbxg8Uwi+5C6hkNIwqhlIJATVVasNebPCE
KWep3mduOnbEr6N73tkUoyd1pY6mPzw5tFDvbLtbT3bzDGwLt0Cnxi2NhUWR7HpEvAR5R4O/2yaH
CO9qJkgkcpCdImkCZUdnyPfba5Kb/LV6WjeqXIfaf7JK6t4n+6ENc+bRxf+sBp0606KOjrOcp4b2
2iWjl2IVXmJCbVm9/5y55a/MB5zS4WWL0FbpYWWtm+bT6nf2MdT9M4FiBHWDsZetMd6PpkIV3I9J
mVltEg6iTW1UgzEzPTVLA4V/7G28GdPe2PISfiBqWZXBNINmpUtJyUtRoUTnjNAeoAhoFhyZLqNY
9v2bsOYkqv54NZp5tThdIiJFg7ohTFg7ujsyk59BLSWdaNzP2bpme6Ksi9MRfuFLRdX64lVTAPxz
VJXQ6dA1MhaDffFr5pJhWN8dM3rgIUcqNHA2+yh04lnAkEpBtstIPcDEi4MOvGp2KrCvXA9+F0TH
zmKsdDkF6Sqjfmzg9Pcz87SFwV5Z2RTPOmC0cnmCJdE1je2fsPMQrh/+ZQpZ0cfVUZJNhPBCqViJ
EdozJVoMv5YfxJPmA++MkoM1VHGziZ5vqXp1WGWSkk3B6QW9Y/JYQmnt68V8mK33ZoB6KaHD46ay
ki2rZsSCKnF7F8CFByHwm49J/xFWs6fAqPjV1DNBNPKf1oP5C10/6fFZ/r61PXH8DUE6PB8HIYf+
LGrrxY6Gp6r5yFz92sg2SsXon+dQmWcT9DtwFwPdSP7aIg/25v4vozDS5gCxn9s+lg4EmFHyfwT3
AeWfV0COxaG4KSLfyJV+GqzFR0ANWo0v+GguIAGTV5ODF1CzZ26o85j3T7IDBjGimxKtp+eN/SVu
yvBtcE5ORpjAUqBqxvKgahqNXQL8tLW8IHUgtHB8GkEtS/RijHgecgRQAmtrn/wBusGG80P3DDIp
PZuaBE3YWv1a6MBm+AY3C7xlX1g2yGvIw2wZj27HVjyY6jBu954exn2IIvMu71HCmj34a3arcGyB
O2X1mA8sEoN1cDCCvIMlXUZ+8Lh0/DCe3KM0F3gmY61PdmV/m9Z6XVvx4TsjrdykA9vBEiOnhRjo
fLq5GPLiTMiW75/vu9ZzvzOZFn/dJjo748Zb5uGaPRIkOJHyVKRKNG8LrVW7Rr56xZwd+rJ/WXII
IniwXTT7KpVz9CrGBWtWNV22skl553hR2oWU/sm/TA4OCZMbxLJu/YF6ZhAts69GNh5vL5hNg1Z6
oCjg0yg+IyHpxojqD1FXvLcBRUDd3FyjKPdwcPNtdJ5NNIItECIZxUfYbT/tBK6lJQtYyKHVWe8y
mpckLBFBrx/LTDGBvQx/KKa7s5vR3G8MIbtWqj2ztXFRtgPxAwfiR3TEslmXC2OxbdIwBAC/dwwb
YUG4+bGZb+I4ZS9daFGaaXXnaH2wLPBmOgGvmUNgQ+47O6K+0EYSsbi4yrkW8qM0xDlfsbUJfDMH
tYEQKue33Qj66dAz+rA9cRcuxClG9J9izqL0OjpxUztJZUef/hj+9pwgGcfplwtAYk4IDXtP0cWX
4Wex6PJejXjtTDZTJGY0eJSXHAhyzTKIxOGXKznFhLq2kwuPaU8E6pWgG4ve1FGPwG7GzDM7bzYa
aFjmg28bt76+OV0teilXNMy5v7TXmiSzzlxpQeOSZ741ApQwVmMBTk3PvR2dJ+WvPOguGJjXPrv4
945BW7t7P6w/qMZAUJlP9TGanifqXVAMU8xiV8ZLHxixtY7UBVgEzsKXxIXOeX2k9tKe3gbiPfSD
5cgpzcyPqFb4noyaYgFcX/EwOJ+1XYUnOZP77Toj+2WFEoKCRvJR+53fM945ACZF4Zy3kYFutsmD
xNJVQD/D/mOtMeoLuJ2i/eVbLgEne0epAyYYREyA+5hcwySglRiQFtNQZpE1XPcyJkANiCIoz2C2
076zFPF6Ew1VeeGWIHTm3wLQBBH1MuFmWNGTZf2nzu6HtfrslpDE7vE5CEGP7R7hybJEO4o0YsbA
JpmJ4Y5bLEEe2xd4Wb+kDjkEO7oUBb8gihr1/L2Z/Icts8OcF1VyM4WnudvUMT0HRQE+apFKmxae
5ODXTzd7+nnzFey4LD95CkgEDBZqIcSaOHgJD9sc/gr5/PmR7VGQKocFbVqcu9xLS3d4auril1/8
iAm5eEEAqmPI1ypsP4oMlwqp4HmW+O7taLXpubFNgyu0vK2xm/lGNB//qy1c7sziPtINPTZru2cX
Hy9RqJnr8m8FA0Ki8Wongb8+z4Vz0Jn3pEt+Cp3CgVzdqHivntXc6edCv5GYh9h9pdNZcP2SkGcP
ScuLFvtoD6J2aWIr0O+kAZJ+oSRDQp2RgoppDwNaG4+S+sSOKc/ET7xrneJ7a/6MgrNimXjqy5DJ
OELIKPGJUMGxM8uGiEKDkOJAOnf9QLlDM0WpX/PjDuW2n1w7O3pMCCM+hAbkIdVtFR7YIehclMie
FkNRT9yiWqc5KcncnspTCFqTFS7SZXYSA9tEiHNvbEb3VBpu6q3DYY1ut19v/qKoB9Ddj/ZldUv2
sxusiAp9t5VZj2gF/2aVgFDAp4ZbqNirxfrjRQRoColtIisMkmQygKVtzS+Nox+NsH2qJ8XLjY3E
Y9HYjyXGpgkFTSt48Z38NykAvClF8L4x8jqKeGETXobZccKMK5xbmqz5uzXpv5KVfwyb9owIioUe
gUZnTqRjqGpPhZo+UQzNldjQNYnTajfY43QYUWS0dN465jLf0cq4a3M4G1qJqnn6Y84kkHb6ZuHc
KJeeoM5YHfk8t+4ur4indKR3YUURaWs9jj5xs2VIQGdrmmfvf4UTkR9k/oVoEEKuYa//ksV6Dhsm
o9LTx3lqN1Ql7R29ERAGGoA2d3FINTxNdQ57UkRAgI1/NfxJXYhgXCuOjGEmO7KvAvPA1oC93Hwy
3OpOGABE9qKKxEWYfUI0yu4zpI2e/zoqoOxuxnroO/Y+D6iFtIIZxqscHw2X55zpYZ0xtpCwdRXN
EF3Gsjtq+m1MDerjoHS5OOjQtK5Oa+1MxwjdIL9t9RL5CsfDIs27drt3cSTEdDo/+gjO0gCJPK3s
9X50on/YT1NVWn95DUkR1HD6eW1cuhwkfYoOykVdiRTgMw+5QnspMGnl7w1bhl+Ya2xuNp8924E3
Vz/0w/tQwtwoTeDuhIepauH5zWqMyWKraW6p+sNCuTRegx/Bc39wtxktlZ8Xx817QaUgaKtqgN96
sAsStFFyfAV9aR24kSL2rAZExc+/nKlLuHYdkEACkkM459HyPs01onagmCkappkd4UOUPTnoPpYB
D3Q2UHuCDy6xdfRW+giYbLdKukjBP2JuyfIGzJOXjmfvLZpWmlCb3oi3bGBC9gNILfKC0Sk2zGym
/CT3+MusJeGKy3gch6ewae6HRRIgNwrm+9E59UX7OsigxUAwMGcV0iOlE1xSW/+a9WE0Gx/xL2hr
YKGyzYoVXfBAquhiSey3iq8TMfWPdecnixEh/JjaB7AywlXniCKnL8OB6FxdDEWmWl4Z368QCs7u
kyGWzid280h7TWxgvVu1TOp+PkQFa00I4MkDR7W1wcHblDV7dO5goyX/YzQqmoIakAo+MCIqDTxm
ITqoecj4fJgTt0BZB3J/RPnGfX+cRtu5ViacXsuxgO+Tq6AZj8ZE2IMO1bnrKHR0Rru7eT2/1qVb
dxJNTNy7P6qqcXHLQsf1eILq/s5WXZ/DLf90RC8TD4axbOojsxho+Na8dwJ5AFtBWqz4hk1ffyyA
HGii5U8+saPWZYMDgiCnwBJcVAwYJrBUKpFw5uOpCjNszoqOlwVty2608++j6bmfTqAJiAiqB2Bo
6Gw1EVBqEBRdLvRMudVPWzbTgac5weacpzetyW5Zt2aPDXzZdS0TUCQjBsoK1sFDfseljRRCBglk
1RQPXa348WBAi0Z8s2qevKrIjoMoL4ZqUHH5iJycFXXDLbO0uHl+8vFJLzWdrjnKMNeY69hss5eo
ppJB8FJAsOYx4jdCRsULk1x4jShpCslv3lbrzPT+mVVtlSw0TKccI/OZRTFPkQSZ6h+BwWXcmOaT
HwEJI9X9hPJMApVXLw42S7MenssB41sb9L/GzRcpiN7JHTrufpVCg9KjqOgQYMxNEKAcrAB/IWQX
7UhheaVj19nz+Vyt3AA8ug01boghkdCnZVeEA7EFvfxbqvU7itoTNMCtC7j/FxEXs7XFoRyNgI/D
zHDR1x9BRjxThmYe1ovz/C9Q68uwZN9oQq5kAowHlNDo8tbtvdTZeuis8rMwrbMvJToniZotMOy0
CLxsb2esKqVbvAVd/62djnCEbfi9tOW76ZbiIKMC57FjPGz2oW+WT9vfLm4nf5ENe6d1CxpQANQ4
3h94Q/Tq3WEILNhck21T+AWb/8hFG/reO3nn4+zyXgz3ZoMAy5bvYrXyfcsiymNFp4RtUwow0lJX
T9MhkECKLUeBK4k3VqN1DNGnJbqcDsuKpqf1vJ/Vze+AMPVRNpTJO145py537rhmv3vss4dtiD66
xsNHH0nxnjWnbNQVziFSvfRa/YpoG05Y9FQqsjBewLmpfI4gTCskfQZ/Njvf0VgiLGv7L6v8rV3O
24I+E0lMgSMk7XgFf1GVwW6LtHHvVyBNanybMHbsllY2ezJeDrg2eFdDzMHSDqnQJnjWrLdnF+qO
sxTCA5f9MFrv03B0mvFAEzSDh81a6w+Y0MkNm0l8qBGq73mNK58aRwK/OSJYgxo7iys8HnkH81F6
bKAO4WNpPx0IA6n39Hq2x8KeDj6my7m3B9rMyF2gmLsjmvoyW8Xe62r75H3bmClRJXGWLrr8XgMg
3d7QMKt2iS4HWU3msUZS805vddSktboJposDsJqH4YWKVP4l8iE7qQaUH5rqVmFUZ+XQfwdvGEZF
cSeJIO8FZWyVNYRxZojjAkXWmUsRt5JUma7LaCMs19RE/YlDvdoT+V1wQlUiyaBgdopsAY4m8nmj
TDxsHZe+H0HZ5S2bSKDiyjaZTEcfaqtBi9AUiJGMKyCKulgiBBQPYd1LuFFkXRv3E2MfEmPAjeZs
5+KHGnIcdeN2w8CyU9aAwAWb+a0l2aAKL3Oe55+mM1m4LntSwvwyPwpPs2NsNBguZsTUw6LhHg3P
4jFqQLHpUtsHGWCg25fPg1kcFRMDWloDNmn2v1dnfkfXd3GWV2ewq7vQW9BGuojd/UriidmHzSxR
bgx+ilz0TExIgUu6khwVwE2tW9wUG/KXiZo+geqTuyVzzpzR6K8cY7jjt8lPOYgmRVOFTAxgMKPe
Nm0Nt94jvORwcvOXtgSOzrjkSqGih6FHqdxTa+iKkRlsAaVB45VdIMv/beTF/G8ciXr9oLEQPQjK
LWID2VkKXU9QeFbncAlTdRlw9drEEpue/TRdczlb90H5T2xee78ENI4r+9VoHe9S6fl2BM4IAkq7
REx4IjnB203CltfB6V778mYdX+z+MOUEpZcUR77Og51G9Zlf8y9v42LKMapOtjNAfLB+zkV7/f+/
/f87zSA0L3aBjomoZq8oeTMQLO3yuW5PsCKkNnAHJEjmYmvWaCkKFAPTcrVHFOG91stJRflzwbN3
F+r5IMfAOBnTBhWIR8nVlHSh2TYvUXEWDeWLpuJJvtmxAqQNcU/Z+LnL8VFPBbnX1voHM2l0NhY2
Jzdo0qFBGEWYXLD/36+FRxSxmZ3/8m/YdzlrN41mwB5Zg2qhSWYoX4PxTuZ9MvcM8NzECM+ba5u/
8rfcQ4HgkRmn2l4Iy79+1JhU7lVRNbAggmqDqaxukjB+7By4lbx8hOHVkynKZzmX+gDWCVEJ9oh0
j1FmlJl7h7atiXHExu2qw6RF8plUgKRJXcyP1mS9Rb77FlRSHAx9cbT2r2tW0EBIBHI6WsMW2+7Y
7LWSfQJ/b9Os+kFBfUMew+Dtx6X6IY/gbu6d4oW8gy+D/euCM+JkUhVQtzg7CBH0nkpJpkc/icdu
mMpDF0zduc4kQoLSvMdAFZ1bt3MPuZn/R955LDfOrGn6XmaPEzCZMIvZSCQhqeTL1wZRRgXvPa5+
Hlb3nKPKXyCiue2dgqHIRJrvS/eaa89qs+u6CDweP8W1rCtxH0zLZa/1Jtu79ELjTLIvdDgTf3hv
hQChwb/fFZm787o2vUB+OPyigy4yEHRPOnJQZRq3ZUGz7UYW12glHlDLyg9Fj+dtKLzENwHXvStM
HXRu6fkFdpC5AUgD7wXqHRbwQ4V2iLDoBMqOf0nAywid50Gobb5PXPyPHpd+DUKvExueTrTLdbNI
IrXtdqxH1r3RdVcy1u0bTcZHvGLWHfSJ+3TsIdkAZTorv5wg7R5zvxUkBw0iPyBiroM5UIYwmjny
lZ31stRYTuTFWF7LI+dvljypdaa4rqceMIpmoXTvTdXXRoLjjTPeOGvSZ4tJKoB1QMCEL0c/uUfR
Mt93xw5FJwfmmcQatYiHb384XWjGlNdaEt60CytMIoLwuW9SH4hdfF1bCTQHhD13Tt1X14n+SL4E
FCPJvqUBNVsY8uefgjHbYG9ll5NfGtW076CwoerrzX5csEh2Y/YztdlKzglLZI6oGjuVEbmXmYiI
RZDvLGu6yiBeXiCSVPKkij4L5/FeW+zbMg52Q8zro8Gt0TWIS+eisodpLyvjppRlcieO9EjURsDI
zSmpROLRGk7BnruO5yFh34wrCdTF9FkibYwRQeuHAQZHbd1MWBG7tyzlYH5F8+yVvPb/oTAGPC1z
ERleNQ352O3yw3TkZgZtx/x+KLnS3+M/UaMokpRXWl3d6qzDl9Kqh3e5J2ou4TzYhaG8MsAnJznv
ZVqf8HM8zbeBPR4WO+YFM0ufbU3klzKa9CNYaEYCZzDuBfej+Cb093bP832cinuuevdGZjtPzOOb
8HiLNw9ArCbUQPdBnfxaUsfY5cfZtXituIiGwMYHO++vncz73mXjY442yn1ohFySZUDCK2Ed/kzG
ehIAo5HZ/KUx6d71fenP5cLJefKe5ciFjhN/KhObCaJF0YVW1qyxWf/otNK8FU3HWzHQGG0EgjiG
o7zJxhrrDJ4fAaW1l8JjhgStNl41SaRzLJoeYguURefm4uDW8wdrbn+UuEfvxuBryqv0Gdqc/xsJ
24YB729djfG6UOjaf/7/BV7A//0/ngO/2kCTUbCHcNHyh8r4X3xt2/2XqVtYm7rQQC3+hHv432qM
lvyXBB5g644UCHDB8v43X9v+F7Zi/Og6SNvB2PbM/xFf+y96IywDwUfxtQqp1jPjwW7JDvtORuwC
l2WeP0emPW3wTf+WGPxP8UdW5Su6c+JoMI+mwtk3bZGRB7NEchrQm/bb0CzgzWEUBA3GXjxjbVA2
/1aC+U+Nipihly8pz1qBvT+yZpMHMzuioSPrWK+VSae5fjW+j/9F132tFnkUqfwPifff1ajypy2k
/GQMsZKP5op9VBUvLjcAi1luqFGudJz5DxFKNpyJN9t7KHXizvY0x33ukB6cb2e3KyZfcxa74cBT
V8/nNUghpleuXg3OscIh87iyKnl361Fv6TGhP13B3/qP/+kxhe7sxsuodz2vmG42l8lHyFMWgDvd
S7mobqzaRS9HtDKb3p+u7u15ACb875mHzRxSLgCc/MZyfuqDC6vLNbsnIxzj2/NqUBpkOoMuh1g2
0Cm45cQC/B0YRq6tE2+DBL3WhOPvr4Inh3jaTW1EEwQPbBbXuEGkP0SN9+u8Bhzn9qvyO45VvfC4
ibfYsA+z+S6NCt8NzA2e+9sDjnTs38V7I8tZAr7JL1JuTSz5XDfVe/SxHqpaXJxuwVoVavbqsgbc
Tdr4iIxfYpPiW+hwoyF4OzZbZpJrg6BksCYGR2WPWu23tvvZDu1bSDB+ltZfTrdgrXglXQVc5KRh
heQSPFXspeoQVSbJBXsvtsy836xBRxXk72HorKTWktJDhMibPk7T8tSY6VOveR9PN+DNREjxSqLS
9TqauUyqfdfNYJtESU2k4SmzEcbGcSj/kWgpX4njJPGSZUhmPh+A8OLkj41b38UaTkw19klYwX6M
HXbnRW1JiNkOhoxex4VZnZzZPiXKB4SIeJO1ah+IGAbYrbgfxnDZmL9rnXccs1cR2KMxUcKOrf1Q
QreMoBrXZfXiekN6c97oKCEu5hJ4OQwgf67aruL6s65bZFNEPe9PV3D80jeGB9GYv1pggSIiGLKK
a82EMxuCYEYIVD8+JzwQdlN7P+umCRxx6UtgIK2X3TgcKhfgVKe/fq3/lRQ1pz0A/zxAVExyXt5x
Zwc2BJ1Rzk+nK3gzQTF7lQRl5KYuRk+r/CQYf2mmdjvZXXtZG8k9dIzqcLqSlTHwlBTlONPk6oNe
+VbafJTQDHjlaKELHG9tz6tByVKAnYFMWAWW48tSvAzLNN8Yi5l+T+cjgPysOlTXE6wY7Gac6Koy
SsqLDvEubmGfJ0QPT5e/Mtaukqgysxxzzem5ii8A1M1AIg5jVkZX55WuxMFgDdaM2sxxoOXymaeX
8AoR9Srd6Jy1j1fiADYpICSIRr5XBHV7gJeCAqcMSrveqGBlorpKJvKSNi2Laqh81ykSIq3zm8b9
WBbFdxkKayPcViaqe2zdq3TnpDn4k65hGokO+dcWKaLls+e2/nljoERzGMyjxfsyOrKFhxPSyOuZ
ENZGB62NgPn3t9f57Lhaj8hfJ7Tmm2Yb5nWf5sOZ00cJ4aoDCY3qTIkIhrysAIiirMo783n9okRv
M2tNV2UU7pYdF70Fr8lFthVVx23EWwuAsr2o42mQFa9yfpLMsfYxdBbjaEmIKq/1bOu91bzTAO5w
+Reg0vPYOoFTXdeIw1eXhuile80LTGqkXGgE4+yDAQCfMY5zwmWga+dgIIEgscynXYEQ5hiEzQ0Y
lSbxge5H8tFCCq+8QyzKHr7pXZrG70HTSNAFsnXcXVzb+nwYJ4Ru4akjo/d1coQIHjtha8kPPeRW
+VdWOFFGpunqnDshbjfB2STODIIQXOl+rJpp3lWN4clnD9wLDmgzxpFw/i2w6q7tLTCcPDyF/dwB
5nONrRJQutKxvOC5h/BuvNPrQAdoK3rL3fIIWJmJjpLI8kn0fDlrIkrjqLgiCCtdns1Pz5WVEHWU
PCAHrDrA2lS+eeTOBhpPTIBDfnEJsTFh1ipQckCjh5adGkblh2aCizJJwBq1b2ggfTivAUoSSDjE
IterMx913fO1VMsOHc93V6XV5ecF69G26XUai+xY7wFFt74jF1hYjmtw+mvE8+kGHFeMtwJKSQUN
xM0BDi7RepQ3F+PC05FbIxwzNeY1EIb6tjf0u9N1rQ2GkhnqIu6ccvHoLA7eUMHrT7By0XsJ+o3G
rFSgynfpccN9mFuVftPVMtx5syyvzSXpv0Yy5mHsrFaohh1GERsLmJbKt8MchFfE69tL1UfTLweb
pnp3upKVqLOVBb7L6xGX545hEdnvsRI3UoPWfbrslcXXVlb3qh8bCIROyUm5tD8U3C5/SRet/JWL
efw6l1b5+3Q9K1PLVoIbX4PFGnqTzXrt4fRghTGAkFCzzds6Xaz6Yog1OSOtOE7fT1e41mnH318t
+COwM/R8QhZ8t0Rhox/9GNz/eWFoK5FeOWOQLCHLGipZeKT0SJdX2qift5mwlSAf9XluZVwwJmWW
3UQg+951aat/Oq9jlCBvkyJMg7LkXFP0zk1UWDx4JfO8EdZr3a6EtTPl9ZK3bOZSOG/XfeEmvqND
JDn97SuzVSorvmllvRcfj3xu7t6IDJ4dkshWPH/qEULfCOmVFkhljTOAr8BNdVnj5sJ6AU+yvCzY
uHQbAbdWvBLM0rSKBLQn5z7bGbTr1CsMXnVHEAGnu8g49vQbSVzVdpx1EyRs5hZ+3PRd+hgjWQ+8
wylMpALaEmHuFhtLNODNg40JTXzj2nMz32ArJ8uNObCSeYXSxBGBpKLIG76AV6fbUDem3dJ5yQfh
RubhdCvXqjhOkFfR3SaiKEVhINOTh/eYyb1DANGP+q371ZVBEkq2CidQy3ZTFr6XaOIKrGp8lVVA
x877+GOtrz5+TO3Yhd6d+6Js0VgRS/OhTAQccqcvznqLQEFZyVDCm0oLgbicjQKG77XnXgWG+b6e
l4+n27DWQ0qOApAehoEX00MiGm8xU9d3xKL5eFbpUun/xkHHFk5WCbKsjtxLLU+4hc6joso25s/K
50tlCGyY8RwIWfYCq0ny23RqXa7Zprrrdue1QOn/RQcJ2A5m4VuWEbORHZNRcEkoEFA5XcFKBEhl
AOx2IcJMKmjD+EsL3SRa+s9tpv08XfxaBymrBKpjc+f1C9zRpmiheVi/l05uffta4coiEdaL0bap
k/uDLg6Zmd6YZruxx19ZIYSyQiBLpYcjz1T+MkKUirvRLyLzyY7COy00z5z7ygrRRVkTGuPA3Mfc
HL1j7Gb6EE260z2/MrB/1K1fZQekefCvMVj9EysKTAQ0hYRW2SVi3o2ZVjq/T1ezMgZHce/XSYg3
rwC17pAQszUNzXacUUY4wrpXbkTASjuOPrKvK0AbBOq4F+e+mfXPmAlhVqI/Y/CyP/39ikzvfz/q
6Z6ljEI5oFigNzRAZi0AcQ+G1vBYC5z6ItBe5XSAw343W8Fvvayh4G3daKw1S1ncigTbh7Sbon27
WMaVlXbhYZi16n0RyWIjOa1VcZzbr2ZAFmPUo0NPgh0aVAejBfRb5ZYEfiHdMwfnWPWrKqoFyk6A
sA8cvexnCcrQ1BAFmYNl4/J/rQnHWfeq/H6GotvPfDibfnxb7LGqvsWObB4WjJ2G81KgpeRYcwqD
oOqaDFix80Nm6XUZRe+rZN7YSa1EiIpPEINuRrI7AurQSUGkBmzcB6fv5EYXHSfMG/u0P6rPr7oo
NtuiwI2CIcAsaSf6qr5B5u1LMlrlPkvRewkKADWng+U4c96qSwn20kz6aWloCrvbuyRGy6LPEdqR
BmJVbjptHSZXekxFJuAe7syyZctvjJ0x72LUV7BJQZq6vT7djpVppUIT3GEMKrbPtCOykZNMLfHQ
Qou7RPWsOm/U/0jBvxqW2Y65qx9rbQeuaipvEt3Q71EYkP1GExRV73/nLVOJbltYJmjRnmll9zJ/
qNpaR3dUAN/xRWDI4RBNFSh+3t/11E/Qg5B3eeJG5WcDgxofIGEFG1Noz044uTwWzbaFTIKDQlD2
pUIlcjyAP4xgvstk+mnlAquYKulu5jhCpCGAguctHkxnmNuxWD6gFofuQQMZf36I9KQP75Mq0hb0
X7SovbNKq/EuLRO/qo1txcoA/tGGf9W7Om5YoYm6D6RpK7V3czZ17u9WVEt3FY9YIW0MoqI1//87
2VW9DmQ5BhFwT7ErKvfFzEb5q7Hd/qYPAu+5bIcvwPK/9lVzbzfL7E/R0F/Bdkyf0wbwdJ8jADfN
UGKNDI58Zokn/FVMaKlp7p+ex28f0pCdUvOvk7epbGfURcJwqC9RmPKtfGoucXLKtK99b09Hlv+I
4xjEf+3WTHUXTiy2YGa+ASF5MyXwBUqGzsI5H0CDyj28FnlpNeXvaJiva33AlWcKN06CbyYEKlEy
dAmca3TnTu650XC+hE3j7GdLzzZuYdaaoGyBMzeJ7dZCQgLf8/hFx8n5tm2Fc3E0PCgvBEvQ4czh
UnbDpTbKqo7Qq9PCAKGCyf5kSjSlQsCvl8tR8a8P+3CX2Udx9nz8CPN0d7rmtQ5UEneTjUlVmbXc
d6W2LKgiNGjoVxJbvfMqMJRdGmuo4c5ZYu9tPeQeNk3TPLycZA4696wWqBFvJjOWFm2lcZk1O/Zj
V7qLhr6a0MON/fKb6yhZUtmQta7e6+MkCSAnELA0I/i72hCl0PYSfMG1cYquomSxNqpbGZE/1tKv
Mhj6SwK9pDnwS4QS8sPYGBWCM3FeDhu54c0USXuU1GCJEuMZJJP9ruvN7qqwS2RhFxzvpn3FeWba
CJ61ao7te9WOmv1zYE2561dmunxImzl6qNlMPbYwkDfOYmtVKNE/ppNrjLr0fFObEBrAVC59BwsG
OGEK/Wo6c0CULBDxcJei9eP6TSZm5AgXHavCI0X1vPmrhn4Qc6OWLtDGnBp1DPwSxVeENqv96eLX
+kgJ8H5wSucoROkP0C4+QI9u92AvEcyIjb46r4dUw5UeefY5myHrcyMBKTObXcjSrT7HW1iilUbo
ylEM8q6sYSwwBHVjeYc66hMd8fuqRxpLy4r6vL5ScZWOOeM8q022H+DKfGd6CzZ0s2fdzYPMzgMN
68rmLPeGUbILIviEkfc7iR5I9YQYE9IZVr14+g2KJODx55DbtY0N4UpC0Y+d+ioQ8W20PF2Xjj80
DJMfyRm5omLKNGsj0leWSV2JdGQaQT6YjeMbWmghBmP2toRB3iP+gHPIgEZVj+LZRmUr2VhFXs5h
Eur5yFyT+VA5B73vtfE2M02EvcrQiY37VA6OfouVoDF9PR1Cx6XqH4cbWLRKAsg4BvKSOAY+GCho
QmWIIPLPFulNBJSWprSf0sTMQvJcFuFgkZiViUuvZ8mn09WvjZ+SIObABiCdaii4O3CTIpHhFYQr
4+506Ws7RV1JEBLnjLg2aw85JBqzx6Zh6PZumGSzH7ZzH36uNDHmV2JxC3k/gfEv7kxsvZIvbmpK
eVYSBEz29xxFkk1W2DMJKF8Bjjb24r1U8PG2zo1vz1BdBXJmjQXIa0ocXyDo5ofo8+2hTRXPqHgs
/pQH/Qay/e2hAtP3dzN6g0NAksDOC9Hb+5a4tfaImHO4kZ7WSldyR20hsahpjseFFExaDGncfEGr
t5nbs2JL95RM0aJ5Kc0JJ4JuHrkZFE5nmp/qyhLzVRH32OeYiIKHP6sc/Z+NpeNY9D9ji3eEv3vM
GuHjpWZj+7YboBq3OB6Kb1iU1C/DTGrcmF5rtSgbhUUsKD3YHA4irJL2dpejSV+hjMSp/rxtm66i
IW1MBYqknha/7cPO5zpw2GWVdA6no3Rt6JUcYBt6pE0sEH5ixjmiF1DVgxk5s/NKV1IAp6jSNWJC
wYQiiSmr8bmA27wxwiufrmIfDbsqUE8PFz92tOWJW23TwrpUE1vb87Xylb1BhOJNZTXzwi0agg2a
btUHzgPivK5xlYi2KhBgXUrpHa4ulyJnNZt1FJJPd/xK8tVdJaTdwlzcwWFcjRQl1rG/srTpLs/D
L2i2vZ9c+H+pfXCq6dLMnY3twNsLqK6iIbEHbhBQahnsKvmK7ZQGPRq5bbjdMOaXsEb9NduoaiXs
VEwkHpPRshja6I+afOF4i6oKTttwDLoRqZXTXbg2/EpoI9oyFEkajL5FgD97XZnscYJPN04Yx0n0
Rnpyzb/TU1eQ/MbFHn2MrmtY7xCX0/QWiAyuwiL40pZZj8hVsjHZ1oZGiXKDu2DQAEnvt1Jif9lY
KDsv5lWKHuQuKBvzopo2sY0rDVNCnhUf8SHD6vwawRTjspEo5ToRJhy708OyMvSOsqDLADM8beH+
CXXN6qazbXExYJbxzivSYmO1Whl5FSsItU/DJyfpDk0fju37AEXw8BbKa/ZyXhOU0Mc2b6jDwZz2
E6qql9m8fHAc3JGywNkCd621QIl+iTCEcBHhwfEogsLX9ia6JV6/ERnHUt6Yuyrc0aoSFNUSd9hX
hfYVokSEtJjHdXBy01VQik530loTjr+/OlzgC9GgoYygyp8mCLM2L+RgbzVhrXQ1uKUb8LpjDHtv
9JDePJbent9BSnCn+oC9S0vp9YIQuaxQR6/sexQue3QvzGRjGNbaoAR1JDCU0k2keCdhvpQWzquB
0JYzu18J43TKMzcOKdxt3Xy/CNx7wtGOznlBMnQV4Th13Hhlc8qnm82V8Jr3Uyfyi1Ysh6ESn1tH
36IArCQ+FeWYR5VZlJbe7+Gy+mOr3ydp/Sin5EdkWVd2nG/cFq8ttyrQsV0Ai5fR2O+xNeSxYrp1
U+9KQ8bXTrWrEHZ+NIinHPPfOtii8a01TYlxPZCgjiOt2yMfwv4h8V20ErAbQlsgNd7jYnk4KxBV
/GPdelPCJr3fJzaWnXYSI4PQIHt0uvSVdG4rYe5YiRbGmtftS6HZB2CVSNcvLc6KDo6xp6tYiRMV
8jj1qKQJvEL8xcDt9kJbchS8lylytrB9ayOhhLtZT17eV+Hgy3Sunr1G2ocqx7iH+Wxc6I3HM9js
bj3ArLVGiXqDp6amnPIezYg2QzodLek2Tc5iphGYStgfleescJa9jwnYtxY9lqlFM6twtd3psVgZ
bhUGiXF0ks+z1vlxpN2Tdb9aQfiUVvnT6eJXViYVAenFce4YhdP5kONRNxpD/WIoo+fBDW+8NNli
taw1Qlm/C1RHG8/tewTl5V3doNDFZdQDNoqfT7dirXwlsk3dGiEpuNoej8l90QbvY1xtTJlvPTEe
B/ON9VvFqLnI7WlsEWZebRfdtybEBNIg7XB3KrN9WCaxj9aUdYmeRnk3YXvME3+zhVFdGyEl3ocQ
H4WUkrHmTIL7ec6KXT565pU2o6Neufjunu7DtXqUBb6vM0y6grL3RZw8pHk6oJVIWysTT53a+31e
JUrgB25cOwNgVQwWUQlHqughz6sYQbDqEXmy81ZiqQS8V9girrQcQy8jeeHhPb4h4TiPp1uwNtWU
eEdoumu6JiabDOO90YYP1jK8q/rp+aziVUzbIkovCaK09/WmQkKwLPe4MnzLave8zxfKEV2MuMvE
FuUjs/mYFn9UhBH/Exsrx8okUuHAPMUHYWchy5rY2tOg11hKuRMnTQBHrW4VG0vgyvIhjrW/2ulC
66mcBZoru8XhXZcLJArLjwECOmFd3/dmvbFHWRlqFRmsRRw5mpK+Sns2dMGyN632EOTR/vRQr6xL
QglsUY2zNfHIsS+RLG9G853YghutfbgSytUsO8SQObxaRndd4YAMWZ0dab+RDtc+XAniGLZ01KP0
vzfL9zqWCpP3cl6PKIGbeQmYjJRxNUr3uxnU96nnnHdCVSGQfY2H2zxipjS3ifFhmTvTT3rsNE5/
+MqEVPGPLlI8qMzCZjWChxRDb4Tf3rkQYBzUTFG0O2/aqyhIRO5DrRK6ticfP0FYvNR0+3vdLmh5
6zWa6Nl5E9NSVmtmfV1nOnsCeGcVeHIwY2LAa+F0X/15rH9jMbWU6HXbwemERPd5Orj+dB19EQLB
yIvwW9NdzA/DHt08bZc9NR+Dcrd107YSEdbx91cZIwqjWqAg0flRHd51evxNhrjrlFrw43Sj1spX
YnnkHRG766DdG1F1FfPGsQu05DnGWHxj7NcqUEK66Xud51UqcLE4daviB7CNO5ih5y0LKv4RSahZ
ryHy75vcekTq5EdmZnetIzeKX8kYKv7RGGMHeTij873REvd2KdsrtMTsjehbWXQsZUmOWjFk7MC1
PfaMqLP2/Q9nKS+9QvtoxNZZ2gQ8PCq3aJOHwnDqkUAQ18ZEVk/BOsGIbRZovXWJFOpZE0lFPVZj
LgJexzofo6Tv2jh8HmX5RQ+yje3+yjRSEY+DZekNIEJtX4iYV5HjkgwLHE38Hhu381qghHcTDQ63
/xMnCjO6bRbnWxKPd0Hhfjxd/MpUUtF0Se7owonQWJ5r665JtBgzBzf2Txe+1j3HSl+lCZD9KKD1
A4ctOe+E3ly7NuYd47KBw1v7djWIpVbMoZW3vmlK89JsrG/eZGxJK6x9u/n3t8+RkXDx1LW+mId3
UWbdlGP5gPrkRgivBJmprM2oRiZoymmNn47Bc+TaN1mifyj5fHSNoQ2f7v+1SpRILuVY4IFJJbUX
W5h5Yarqhl/tMv+l4dNyuo6jpN5bhzkVBgf7vk0jXON92ygRlkUeDmw03Plc/rJG47YeEDItwuia
xxlUwaOo2sV69V5oXe3nAeYXpz9jZbhUrNyooYZVi57hiswHRCmfUab90HrWp/OKV9ZwfE5aHEHK
1g80Cw68vJuqCoHXreu7lQ2PiowbAhcP5Uw0/tjFe8ecrMshaJ8ws+0vTNTWW9lsZJOVkFERcvEi
graZ0hZvgArbmPk+d8/cJRtKsI9aY2bgVho/yo+S2o1jJ3c1erkXY2JyQXjeOCghL9Nigm2Nets4
d49Hr8wsEp+1Kv1wuvi17lGCfgIIi6ho0JBRhvYqn/XuEpzqWeRFA1XJv1NKCCeCvQzmSZkwPo9J
8mziPS+0amOOrn28Eu3RVFcp0tytL80YhWAzLT30SHlCTnene2clnahgOGylQrd3UZ5bJg09Y/ND
VmMQDd1qwu78dBUrYazC4bJY4rSOPpzfBsNd7YZ3JRLSXbz1sPZm8SAZjr+/WpDkYtdYQsloHwaI
OQ1e6t2OKJRfjUJPPp/RAqo4js6rKrDTsYZlGI5+qfJTG2AwbdZPqTZvXCuttUAJAAjhc67ZWGNZ
S1th1ov08dJ98eotAvKbmYjPVyIAzFkeLu2UQvkvMpNLsrnp9t6MnuFuyWsNc20eJt3r1sPm+Zxp
RZVKWBi1J20xyBRlFM3e45aT4biWHzCkii867gHPuUuhGjU8kMcwrMZK/bpCcnlZNB7GzPmmKoqD
PbZb0mEr46OuhoYexn3aYJdrZ338noOZeHCjcPo+JYa2cfZ+Mwx1T0VtIwQY9oMN9iqMEc859HIy
yLEcV5EYd7GFGzb1jd5+VaKq4ye8msxhhChB0GSpr+e/A/cLm3Q8dqzfVWLtpqa6Tg3ciGzzvmu2
1CGO2/9/HGapUAlQtKgN+PZF6i8Fjr4GHmV4uuqdfrngbz0Z+d7M6sPknjtaSrA6VpC6S+Z4O2BZ
TnftZa08lK6Hzp4dDvh9npUS/uycXvWipGw7BiO0m8q+up3KWFziZlE8ZtBHN2Lo+MFv9ZsStmB5
6zieUVhyHNkd7NjApkzTtxjxa6UrETrEqIFYWGz49my5B0TH48skC3+f7p21wpW41DFizDInC3bG
EN/oARanpb3R8StFqwvWkS/TcncU7JZFcGEH3dSo/dNfvRLn6kI1g2OPW1Rwd2lsvmsiPLjqxyb5
eV7hx+T8asKwiusOUwars2Ssb7gdTw5TrD2HWXI4rwIlrgPcs4fZ0rzd1COG7BZVe2FhcbHPtOjl
dA1rqUPFZqMQ3GC0osV+UTQvZlx/4Xb8ngf9p2ayDoFmP0xDhOf33L3k1dY8PX7+G1GgwrVD2wm1
wcRKOcP38zCUwXRj1GTH1gpxnsilu5GBV7KUitTW5gl9pLxB1b2z3jUWtp5DcDta415a+Hm7iN9n
7YKDx1k8Dd1TYdpTotd9a5UYQjSFNh5wL+DqZy7cZXd6sNbiRInviI1inYkCe+DZvg0HeZhl/fW8
opXonqNpCvOQHVfW9bzj9gWpPJPPpwt/exxcFVs9cD5fyrAMdnnlfAqwFNeGL277LYeIbxXm8zD3
l3G+dSHwdie5KtJ6ASvZDh3GCuMc6rsumvvfQVN4ZxFBdFcFWHscNoSTSm/ninIxLzojqjHpMH73
Q7BoF6f7a60JStj3dhEUTm15vHguF1P6ZJRbeK8VwV9XBVgLezGACYeRb8yahedDmuTWd8ee0BBE
Xq+5iWbJrl5Dah2i2TLp3tPYNWW9d3gW6r5HeF8Iv2Pn3Gw8Nq019fj7qxQ6abUBNqk7cpGbLrxO
hyKPD4mTVdrGSXStAmUjXmCPa7tG5Ox6b9HkjZtiMHJA5Z030tOD9fZOHDDh3y1ocI5fhqDq930J
HSMNhsc4yO/ToHmR+ogf1tYDwttJ01V1aNkySquycuqpEuzXUKlLk7C4aHvtKhfOxlXdWiVKGqic
Aa+ajkqGfsTBJjfuzSW+nhfjs2e0G6vmSh0qHFtEPdignqNoYi4HLCUf23D44tjyBaWAH6fHZGXQ
VTXaMnVdFNODbj+YUX7hahp4qknoh/NKV5b9EId2XWgWUCSehy7KtAnvM8fqPp0u/e0di6sCsgU6
EpZh192+09viIrYDJEs7z7iMXMyIT1ex1j3Hql8FXdyMRonwGibMvLl/rOIGPKmtL87Gnuv4qP7P
5R3fjb+LX2Q01l0/QPNrmKB9Czdal3dm7F5hrX1VhO7nyNm6ul5rihLePD5ai+XKdh97Rn6QOJ9f
Il6yhY5fiW0VfG2NpoXXTdfu6xK7RkPi1YqOuNfWv3uD29Jk/nV6QNbqURb2fqyBKzuYvQZG9hzb
4SM+6e+yqn4Q7fz+eB21sbCs1aOEt0x7W8Pqp92PhvHQoI+GvthzNmop5r7Bbo63lC9XRkXFXmtL
lddBZoFy5CYNk78IUz2z20L8rkSICrte8FUI4qFp905l/ogz8QTQ4ndZhRu7xrWPP3beq+iI8igv
y0r0e+lFzoVmCoTpl6Dcnx7qleynaq5jqYokb8nxrAz6PtrPTY9ZdoSXd36YbTNrDlh7mltE65Xx
VgHYwWAFwkhoCnIBP+GO3yGG8WUwZcjtg3tdTcnH8xp17MpXXVZFgdN1NvVoObddtRzvp2rCizly
r1x0Ys+rRAn1NCGxuIvZYC44NRddMrBANfVw4XbmI/ZxG3yLtcmlLOceSIMul7LZD2mPBW/kmhex
5mS34WyM50Who0T7nFu2vTRjsze4C7hAv/7nghF1HkYPoz38MGp8rE732NrwK+G+RLlYSrRI9p6H
f3eqVTd5igFmKMMHp8t+F/WwcYBfmdQqTLtwZqdzXMyIsS2OLiohMe1cMHRv7KG5aCZ9I3ZWIlMF
aQdCZI2RYCwad3V0mYW4ivZ50m/01p8XkDfWLRWb3RvzgrttyM0JktNOipTXbB3SsBwvoafdjiNv
lqk2fZZiuuYx7d6LRX2AftNcGLU8dHLSz5sfqmBtYFFVD058H9Xdb9tyY8DU1fuwNu4qAOp2fdab
MsyvYwi8ilr0eFC9mT3vIDR54Q3azzIrPpyeeStbABWtnRqmEaRW7Rxqu88vRT3imj3K4Cpo8/7d
sIT9JwTFTT/Ng+i8TZkK3jYyhHwXMNQHTEMzeYkDcFe+s42scDcSw9rkUxJD1bo9Z5XKO7iRuy/b
+iLTz9xQ2kpCAEhdd7NJ0YOJgXDc7TxnC6K19tVKCkCaJA4ip6ZbjoBTN8S5Iq/7s0D5EPmOB/5X
MwjwFx4Dcyl2E2Lyskhvi6Z61G1nIyJXPl5FaesSDUsrz8UOdMhhkuaDKOKn0xN0JWOpErJFZdRJ
1pcObwpF8iWrM0SlFmNB3tqobwRwkffn1aPEWKxhWeiOgX3AO7K9whNqLl7MHuOEqxAjyeiuY2ex
ebjHFJyOfyOFqaKfzmwGxZDU2T5qp7GYLo0Md81qX0p8LdqLJpMGsyCqcU65jBrTc8SFhZkwu3S9
EoGJDGlXo5lQZpUd5YfKCJMUtg0OzsZVm8V2/c2yRnR9OUTjaX/x/zg7t+1IdTRbv0qPuqdaIECo
R1ddAHFy2OGznZk3jHTai5OQBAIk8fR7enXt7qrsylp77LHyYmWGIxxBCOk/zH9+fqrtZGHp39IQ
SFq4EV1WU9kwPTl09QEzd4nV4hncy0w9qRB443yN4I0DNRrB1AntBjLqYg3n0em933TI6tKPqwWy
LuYKgXzVqgCM2Ky7oj2dC5jJ6eeEwf5IiG36Oqkt/g3D6MCDsW0M2Bnzl0OVd0glN8ChXaiuIDZt
rrRNyY2XfAbHyLcOSRXY8IE5yKSK2282C3VwJWUX10vO1NRewbs2PVgZi8NCmuk2Mh5ttL6FcfuW
NT0sCQaKeSTFAGZF9XSpi87Zep8EWwwiaHsSDd++NHCRf5XhVGSu3otUnlQGBi2WMKeFAKrdlVVF
B1CXSZZnCylEGu9oxNsTZI3rIZMm2sPTuOx18q4nf90A0FCEzN1QO+4TBeFJtdqDX8VhjPhYknUK
izZjhSEdenFePDRpVEzje2TOnbJjrhyglhiNAwPujLkfzLzvOVjaZhRXzj9At1TIsAOK4DwonGiY
N2z6vF0wrmAVToYFg5n9t3gThz4ipljMkhvzVmNPHyY8a5xvp3h7S5d3E3bvGNZ/o8EbmBs32xhd
XKZz3cvCW7KfBa4VZKFgdSb627q+I2NL3YONHic/XUEtl09TewK8dC/0lKf+2XBdNpu5ztYXWzcX
XPMbqAFPiRvept4k+WBwNE++zZN2uwP6YMw/PdeLGcpNJ1T7AJNo6DerVB0dB8XKBav5JNzGRUYr
dWmiujrAvZuKPO3FdIp1Qn2JtQkAVt0h6kORb5o9x4U3uvTbyC+4tCS3OFXwGdCXVCr+QX10MtI9
dt2S5hNQosMkrisfF6yjwCGLPfHZDbjJX6e1fu6a9YOmicBApC4BbOmBQ7JgIgXNa+Trp2U2d8mG
JTeONM/QhNpJ0bypLfkeyuA15vGb2fiNYC0Ayfa8EFc2QfRsQdMF6MwXhDRkx8bmSwY5FHhaZR/N
F9ECHm+G9UdgO5PDV2sXt2NZLY9DViM+29caqr41ARjN0yNpzUvPw0fa0jLWE8u90g90w5gSdzdJ
9BqmbI9J/R34rdcyYmjUxPx5teKGE/FQw3DCd+5asAyIWyDRQQcIhh4F/RNN+T4Iw4toBo35SXMx
EJc1ZirrhpwU6Y6QK+zaJTta0IyhRTnXIGuPXXge6/kWlIm6VK3aLU19AkgRUO72K263fBPVbV37
14qYEi5pxRZ+5Z7f9avbBynLYcZaeJyn2AYb+KVK/H/H+UXjpbW1eShvY6WO8wZMYq93MMC+W0yw
X1J9qbGkWi13sHTZWdgQABjcldMibut2Oi7ig6U/Itq/gLFxkG0GsgOisj65ikCuTqf4NWobZIxN
ToeT5u1jlEUnouFlUiNtwcj7IYqnrgQo5jqiZN/DLSYHdbwtssmKa2OTJl+i7M2H3T5b1R1dAHzR
K33DICSKWNlbpPVl+3RKcOtVHcprz9v9hPHzfCDSfu4YT7BZupN2O9ZV9Dg4OP01HgwYoIEQLke8
3sWE3eE0guLHJjQHFV3v04VUR9aAJMqB+dbaDBg1FxsWxVKuyE1Ll65tXs9QDy9BHH/d+ko+whCM
61zObqt2yxLJp6VDPyeHDyO7m6Msfuyc41nOrFweZdj6cmwUvv5+EgXg4Bfiq/fET1MhISZJC/zs
oh7XwQd3cbhgKq4dFcy3uyDEfT0QA7Rak/Xs0Ma0eY0HmEUUUcIVRtIbwcY8TXBxXrgF6zSHoz2m
RNsuZgNwbLqa84zOy1O8rvJl4DUmmEKg7GW5QSyr8rXRwy41pBUwHpi2+TyhyH9XYfCJ7nwFM8qr
RKXie4am85eMoYqlpole4ngObiKn4qKyAiHKOrpa7o1bpmAHoDHcFpMt7A9DkMzfaQAjaObj9iuG
tKK6gFez+qJks3wi4+KiWTd5Xdk2K/wwyFMT4RXLyAkiT1SMS1IOFeZXTmnnV36thyrsP9IgMctD
2A3xo6s5BBiRCATNZx3o78Y17ntVRfIl62eCbULHJ4e+5A3k2t7tNE79Dy/0Gpaj0fwGQJQv/cCD
88xg8babzZjgFlsDvpTCZMD3wMiTXsWhSvbVvMhp34mZYy9fopc2yrqvW9Uo3DYCB+bjbIw6zSxs
H4EVJz/qGvRC+Pk0jl6vAx9/qwdDyQ6GP8tXYETcRzt0U1nZui83IelpCtL40rcueqfRGmt8j1Qd
65D4S4tv8VsPvQ5EwfN0WeES+aMido7vNin4weBguhvidHwA8FE++mEcj/HCJ9yDcZrJYlYpamgV
6NfHSrnstDV1mK/xkL22eCncpWxC3AAc+rOBrqG7yqKUncZubEu4nnybQnDld72jbfqg+NR+/TTQ
iuDBmH0yxKNlbxZuotNsMK1/u2COzJVixUE8+ljh/oq5xMHkY3GbOmV2ATyq7hub2C9DFrrn2BD2
pOZwuEKFPdm3UtqDnpt2j/nK6MgT5i/YMNfv6RpMBkYDtiv7ec6OcY335D3MTz+ByAXQkcF94uEn
79MObtAMVxH7RxD4Asfc+jy5UHal6nyyotXCOL3emnVICrbF/W+WhMNd0hmPyde1OUtr2RdG66EA
Ozss4NFLC5uEEr9lxAmGDKvJ4AXZU2ghP5INs3hNgWFTBoyjHcdpurRZHLpikxO2Xu8E1Q9ATLqg
AHplfFvcmhGaI3bMvkycx6+irUhzMwJWXIPuBOeuN4mpw7aExV3IiozU4XrqXRslOycR4FS522Ab
cXQAY/ndBsRHkG+r03cJzKNNHoLFbnyRJtCB7jEEi25m05O6zplubPWbwEK1QU4Aqh9rTBWwZV12
ftAo+Z1EbOdl2ukIKM9BWKiPeIMN4q6FoHQo+rTn+xQQ10Klzg5TARuzwKzFqINmyeM4iSIEvJI+
tF0XfRO0fkyAmC3megwqJHRj9QjXonXNE1ql2PssG56ci2qJADCr6/FUV7B33tImQQBTBW24Y4mf
g4IgxBZnKumkywW74IOc6qq9tl2fFNxtbtoP3mlfADFMgu8IeBZ/Q4aaRwcOz9ioK4AXkPF1xixf
PpYFnniPtg9ArrChmfmVjGw4xZDuYEBuK9Zo4O25FUvP7lUMS1aVazUv5tqukb/BHpP5fdR2odjZ
dgj41bjYJCjhHUjJgx0bC50qLvZXjVJdhhgxWgmMtGb6jLHwDgD2nlpUz8XQfa/dp9OsZVHGD/Ew
SpW3UERuOZGRfCU9QovSNRXY0oNwW1KaGAHjQBDIw9tXtvzCoUj2pax0st10E9yU7tYudssu9oBi
7zIsRodr7mq364fMs7KxdOqPssIEV+mVbD/A71i6ox7CbnzFd+MBHoVb4FLQtiFLUeGGXwsyWshk
a2IQYIWQBsKEGbaCPXqIa1rtwYpipgD3StFzHM2ZOEoQO5YS5ltbfIFzH3sTRmLz0b5r1E7qNBjy
VYNhtrd2XRPoRfp+/j5GhmiS15aGHFYoSSp+tNMILC68MgYvH4HzUv4GwBGTFWOkghi+b03IT20f
htNTv0G+WnxOlsi3JZTjdKr7aLuAVVGjchVX/RPJWt08cA1mwB2xcoNtV7W4ZI5Lg9UbXtXj1NH3
HuKe5tylI/UHnQ5rcCTUWf/cxTSOvsLfOubvoe2rS6jW4Aoao+0HFyFIdBbcqZrEFURTgHTbK5i0
rdsREyP0i0CBDC1sGDml95I5sV3qVo/Lsa2gHLqLCNn4S1d7EyafTpAsKhQLe5fmHeGmz/mQmvUq
hKGewi6uUySS6CbF/CJVi92kCLQnGaJ1LCmEtwqm0BsDYu66U36LHhtHJlMAXhBvO4nDM8ONhN+6
ntve8KrEEVk1BbAhGNfsgkGHV+QTs3rUXaf9S9PwThe1BP6uy3s/aXYQnY71yYjBzOW6pBkCRJFR
1mywBIED6I8Eu9QXljnsDkgeoFKM6Ji6M0SmDBr0WWzBzrdD/FRjoJqiMO6hDKmwAzGkujVxRY0L
vLxgtiPBOYWSh2ih9Ok39F7tDHDnkwcrfKqQuc/MyTzctIV3s02rduvzDi+EG8guK01e4Fk3IcOF
WW/fP3RkMSGcW/XntrYE40yWfcKjav5OgjnqXD7beOzP1pm6EbmD8Ss/gqeHupYDd7a+JNgzxQOv
F5ve2BhTm/dGYF2f1nmz/LAMGCQrRxtV/prCOPIOMyS1eVJaVygyezQtKYCLOIB/NG08pOdtVRm5
oCQwVXsZB9F4NdZLLDKkUWK2XW4dzbC627oVtyFNAnNyEORNNwrziy3wWXA0RCTLfT7aiYenkHIz
3yZmDOT3qHWZuE4FNag6yGYQzbu206SuF3TMBWy/fb29VEHYzfeiH5LmAqJIR08wRUjFDUwq4HC7
6xciUkywB7T62ODQ4ZBvTOvytsJ6t0V4kIVxd9V0s/9cJgON6hxO5CvZGQ2GYr7OXkaPMuDZFY0G
Op7QIFyjG6JbGOcWUxj0OH3hg27LcWD1lsPbwH4gZRywI8ICcNb5AAAWxb7aRuJHHw3K3sc6g+di
nbUifExQmia/4ZZpolMSxMjP5gk7w1udwW+8y1mv+vZthXY2wOFGx97Zwowsnk5hsJLtDVNnzXyq
dDNHt3KzJjzAwdTdMTXLk0GFeb1G+JY23+iq0uqVTAmdX4nzUK/CATpYcNEtrTfUOvSmMSiSN2m4
TSQfpQyG24zNm3sP4D1HoUcIJUhIZcVlm4iC2XpJz20lI//WT0zXVzPN4DyP4htmXvIa31W/l6Kt
s49kXqrwCdlN5fYrwqD1joRBFjwRE2XV1TiIbrrhbdJvJVsbIu8FIGuI7yHngmtDblJ4yWc33bYw
YnMMZIitVJZsLikyw2E278IqIKe5MmQQaEyhHK7yDCfsikwX9l2IBylKVvGxTmwqjw7i0rhMmybo
S0kyXb2JVFvkoNSRYUQOOTYRzzHE7zSEcumc9lACdTo8J2Ebr7ehJJjq3HST8SenI7CIs7Bv5qeA
qgzLjpEAWrQ2bTqMFSV0Q0GrZ2Y7a6FU4FB1SSaBNkrdd/iBJDbTzdxOeC+f4r++vhnhpaqfEDRE
tc7jjhl+BYh2N6M7LT93gnpCnSotYHOX0t1EqkgXcBpY+teuR298uJZLNXmekwwL70XjRqMvUzd5
imILwZlACyaoIq8A7HpBy3pmCSpHLF0FrPUJ0Sg4Bes0rIfe4W74mpDJrvuI9SIscMoadxWoeu52
Car81xyhjJ1zGsphvcqEzVpVDOmAfpqFCmkuaRaGyzEwfkvOaL2x5JlQrheSL6IK1wcMJXXzUFgD
7OR1HIyfrmfoMKb+tbeIgmwxVKJDh456WFYfcHLjwJEzGgC3Y5RW9KahNbd3IRy6Owg1EtMICB0o
NlSTr1L39Z53DXZ3wCPq+Vs1CDN3+2SQbSfzClxTJKGZGmSictF0XsJp26R9lqdzbEdSxCYNTJgP
G8q5yNn7JWSv1TbQ7Aqn+0AucEUx835QydLjO4mgsXpklLDobQkWBJB57Cci3/naZJ0sug65bJUn
gwNbsZAYZEq+TxBmxDavaEBRo8LbiPsmB41lESe2kaZ9h1PmpyK+mbMkkbkwiAPQfaWd3PZNuCXh
HhajbXdvg4wL2IalEycFNaufX5D+bssFeAYaliF3CT+FHY7J31pwQIbbqOMqBXazN7H7InVQ6WmP
e1dsZ4rC7IyYMEum39IKQB3wzmfcp8dGMhveqC7IyItTAWcvfdLzU6wWCVuxwbKvDTLx9Xs/yZaV
nVMJyAxu2jpE06xC6bRa1h7eWtPiUHDACn5NLWbPXjKLW/VLpiEZFWWACvAMbwUuVnsPLWevXrYV
g0D5jPmDoeAVFdHFo7pLFKI8DDPus8619UM9oKB6nh1Lh5MbSDOifpsOyGTiaKij59TWXsc5730V
J7kzQliOkET31WGKqM4AjOjMEhbbqvEVlMDjuOCsZdKNhV/15+EQtlFDn5M0U6I9AEZRxXW+Jq0Y
S9cNfXpKprmhu7HZuJ3KEQXvoc4paGWYce2iGhpbrZTZe8JSuZfIZX9ULg6usCV01Q859E2z20Zf
uSyXbJLihacsHE5ejdW1qiNkXXjoYYo82pTIbFBdvvdCiHyCO3m+EhS2UU0kwxTtpho50tWoHWx8
UdSI0KKdl9ma+4iikticvea0hbEgvsDqymR86lgBkxlm9nBWcM1bi19PMGMcLUv1YBvY36GZbLvx
CnQL7Y+23ugzlaAT3cSJEvW3ZSR6eJlo1m17x0m/lDWPGTmRCMVVWK02YXtpzTRipJLAlP1mYmEV
3YJHEgKqRBQ2PfjybB3mJ/J+aeKa7rB8k+jkqoikXxLSwRazTolfLqSPXfBFhfM6toVjKG7+ZkMt
PNxWVhE3B2bXpPni7Dpu132j+rkMnYYSIx/SdmlNUbe9ja9wW9h0N4J+JIpVMYeDVVVhW45wkYi/
uUgNS2HVBC8CbMpgq+UNNvHmad3GbHmpgEfNPtTc2B4vi2iBvAVUgwlQcIXsy6M6DBdlKCM+Fdy8
c1Nwg6kZgyKwnpQevmSbos1thQ49f2ZSuarFpD5cEX3p7Iz98wgW7jIclGhgIuR1vdn7jmJi+x5O
T5s6opHE2Nes4fXQ7oJ07Kuz3YJUNbve13ZYdwGmndPr2WKWIttjs/HbVJBEDNOp6wBkyT1Nskef
JRi3z6VNF/YcdKux+7oCVOXeZovsv0agI/OiahvR347wI82eUa+ssYwSu2WIRSvkVu4+7eZgetSG
UvlbIg3cLFxYC1JA4j+YLkfYVMn3DSK09FpurIt+m8S2gHBFYGzyEvduUdc+skP4vK5pT642Pbv5
qBW0lFjfOh71GRkn5kepIEv9Em2VNDtZEfg6Lih5RHcxkkHFctRXKDuDAeX13lJmp32jYFo0gp2Q
SXlCdydFrJCsaEmxPBZV3546M6f+x7pyYDdyxYwLnwJTq+XYxJZBboDcPsVSlk1dHX0sWYezLQCU
+xlMUC5R407i/ko11K2oP+HOeuYZEYMuAg74hDyhYTFUqF97Pl9VLWU0p1sCtk1Toex8nxClEd2P
2VBRVBSSiLVwko37TkY7A52nSS4CIAhubzyv0eDbmwZg+XifsFa412DwIOTkTThTtew/J4pxIKst
DftvTWNEh574WtP+pvNVXd/6ITTWo6gNDCEsj3oEtAztKMV9uuPTVgs0VRAyQM2Dwq3SKLA3ugNE
DbHUkt0KzjvLTmjZaZUWG+3YZMp65QvxOQp72dLtLIuX7AnYHXjJ7vkUL/2LDtA1uUNwMI333dRV
2Uc4p3x9TPqWJs9NmEjypP3Shw8ZmQFUOKgG5Mi3DD6nzgFXM+CAgz0l7jJakiSds7PVq6txP/dZ
eh3GWzveE70A9CqwWdmdEEaMSB4JqUjRS72Ys28z392wCKXu+yrR1r36RTcdak0mRjltGTJUr8yM
SaMhIWx92gSEnsWnGCO5bpp4I+9Z+Kk9OzbQ/TIUEys/oYAsAvSUsmjRx5G2SbyPYPFk37ixcbef
Ja/i81j1KwrMmprErieUxWveHn1KkiqfMUMcIhdAAWwqJm1qV0zCYxQCiwO9qysUeePlxmN8W9a3
ErKx/hqDxkv2Mk4gZuSxG7zajcs82x1gulLuZO/JNWqv5KHDXiFyPqHJVLbgCnwbghmpq7NIJ5EX
p9FHFWz1I0V1D6PmfkBdircPQR0PK1KKKLLoo8mQ5hH6lPJct8mKLhkfPeDGS9wfLNb5iD4LxMhX
CO2oOPso680VNmGKvTGtorlMvUUj00U6QIYn6iQp+89o726KsOdcOPJYfqcH0lYrAiqOfOF2S2o2
DdcAWKYeQ+ia+I0UGFVPg+fI1u5NC6yztGhmHEOXICGZKDKEAapEL8ZWecBaDZeBz3WKTRwD29eZ
asBGweaTIcQGtwHl7nTdXAH39D6CJYRM31fBa3KP2D1u9gLNo1cuMFR3W6PUpfYJ2hy2RKVYoq84
eRnnmDqOojlHgwXl5lxB+a9RKUjaEFG7cJZ940nTb88oiCCZMR6Czthzuz7VIdWfHizqjtcc7yk2
HbOXbmMyO1JoctsLOtisL1aJt3PYqKnMoe/YmFz3KT5PTi2CvIdGhoHPK3igkyOaunBN1q2RLK+F
tV/glV+Jm36swtdJsBT5W2eCMe+iaoluQzUTcT1OTSzvFKGsO2ACbULZd0Bd9FLxhlbFZFql3/tM
JciMHOg5RzW2PSYpxjHwN6hraXFgc52kd4FDqFEkI7PoolCkoLpUSdfxAgK6AfObFQ2xCfdJ+hhr
Rr6inDh0iPB0WuXCIlwulwCSvnzte4Ijdt14V4Cv5h/jTI2q2Bjd+qIyiI9yj1VKTp5XySvK9CAT
NnGAGB7hdxjskz5FcEbGcP0imUF82Gg0NlieGt/gJDZDl0SHRTllH3vgROu8FQKGdfGIZGvfYOiF
3Scya4IDoxz3a+s6+OFuLW3fts05vUOaVpE8waAUOUox6+0Htq2uKtIYn3iHyI6vZ9Clw2hX97B3
u6lAaQKXwY/D19TPpt9VCe4bQQaUYSFxIGi7siBAX7QxcPUliB/5DseGY+UkswVh9TjHN/jW+qYY
cDK/xyJMpxJ9Sjhjd2nSA74wrV4W2N4qyKoGxPVFFLGpu/I8Wdhvzo7ReUkbhnNFtigBQPbh0/ts
xW5YjrGNmhKMLbWeE5e6ujQKge9O+TY+xzBnQNWsV9tyM44GPhALJalCDT7qx6wQchss3jBS0hML
RepyhvDcPOHgibqymVIR3+oJPY9CcKhcST7gCQTFeUOfNjPFrBiAjqqPiQrIWyaU+YqzgIb7WKAv
XIBmv/Q7Otf6vDhoDEo1B04UqEXwWzTrhiC34dZ9LJqpIe8bjU7vhrbpO4wk7FCy1PQcjR6EnQTg
N4QSB1BMePKgVkPQsgvYSB7ogHEj6FaSEf39cCKweRIWaMLrJUo9gcoI298u3gBMKOk8h3EJ2Mv8
bW6qvttTil3xwNIgem8crD/QfrYm7Q7LjNyyAImOi/MExgMmii1kSmVdL0G0G6zdkKAh1TtjUnZV
p7AO/NskY4QB3o8dOtRosza32ONFfaXCBkebDWG1XgYUTaY8zZyYsV6YdLeBbYG5HoIePTk4Va03
fIIN6lBOTTdt3xrWx/cUaLuPtHaQA+QjRLlDEUKMOX9fUPzLPgGoMHxwmN2H1ntZ0R2rkKhMT2vP
SXpV9ZtC/WcbgmLqDFtRdc9o+ggdN2pqCg6yErYgY7Zp9zVwOJfyADGk8Xmdtqa6dtqM+sWN0Hpn
OQr93O7CIUFqmU9ZusHiPZ1RXunyBIfxvOUoGJtB5tCtLNBYW7Koke+ki9Pmq0kWD03lYmEsNR58
v6J6Wk41mmsVTEPYGoTlRJt+9eW/Vmj97jH0zzRT9B9FbCniuEFJI3bzvj5C8Hnk++iF7KK0iHfR
ATFfHufQ6h76ci2qc3TOjkj4dvEPXWCFAzj+B2K3XwiPf6YdJ4Kuzhi8jar+QrIpV815RQvqX3/I
X2lbfzaHVE5EvGoZ24e4z3YpeqXwLlEt2pNwXcqbIDWvaNOGpywclx2iBiQlEjJ0C1Snyhk66ce5
hxAWVO8/fk+fGsR/duF/0iaOsoW1m4dIFFlxZPZizuLmTuGAQEYbIYTPLR+35BhRAYb4OtdsKVDy
bXiBIpn6I4PvXwgBf3aerN0G+kwwsb3CbizKtkndDaugU8B5HB/RFE2z07/+Dn7xBf/sQTmNxpuY
0nS/1c3IHoEP7YYyHFDGPfatmuwfjHD9QjT5sxclipAjH2yU7NMMfJEZnOXd2Or2//NDfF7Gv1N8
6ilZDUicyX5lAyq64Us21kPOtP+DecBfXaSf9JLzCEsJXVcYbYXzTQ5x16ni3QWg3T+yEvjV5fn8
97/7ADN0wejSpck+i8cd5MGQBUBx/we32a9e/KetpHJrC4R4C1UVCql5Nq1Vji19/YMd4lev/pMC
Oeo1RcsZ1ybahjRnM4e76KYe//Xq/MWswM9M7nQKB4uBECybhvHo3cj286xPPdCzIcIFqPgWzBMc
MR2Y6D8gkf3q8/x0/wNrZxnAw8keHsnJazxO5tKF6R+5pf7uRfFPtpef3SlZ52m6+jreDxnHIWO4
9BYxBP77AH8sfYmV5PgXGYcyPbS6e+q29gnd3qp+nlRbjY84X5vd5MW7Wyn84fOZbfPffPX+/Yf7
j/pD3f3X+zB//U/8/YfSfmrrZv7pr399UgP+/Ofnc/77Z/7xGX89fKjL9+HD/PxD//AcvO7ffm/5
ff7+D3/Zybmd/f3yMfmHD7OI+ffXxzv8/Mn/1wf/7eP3V3ny+uMvf/qByu38+Wo1WuV/+ttDp/e/
/Cn8NOj8979//b89+PkB/vKn6+/K/K8f//huZjyTsD+nNAYeOEkgy/mcVrIf//UA+TPJ4owxEsZh
Sj79TaRCZP2XP0XRnxEy0IyD2IWhgt/xTUYtnw+F9M88DGPCKfCCScggH/+/7+ofvpf/+Z7+TS7D
HURls8Gzk9/nLv7XQoqyn+X5fVNLOy0Qno4bxguBj3dPKfqr4EqrcPxWz5G4rGin/ugRiV5aGyw3
NApiUaIOP64nnC8DhNgMco5i8bX71irE/Pknb+Cj61SGklamelqMMmpOboPaIeia+NQuYLyB8Dok
qImI8BnOJMrnvaRgi1NE1wi8BiTnBfDw4gI6AnslerLoY3dpSVEgv0C+lB7hLG9f0oQil+Dg4U2Y
J03mx2zK6ie+IjWe2nTZjSlawjmZqv5HNcoaRDuvBXRXNoK8Gj2kAvM9BG3SOriIYMge0FRDEVCt
c/KSbt1syxoJ10vsG8z+JIuOH2nDaHhQPYO/qUbI8KjFyJCCzsxAaynNNbhk9J5WHLpLwAjIMR0c
v4biIHv1mYUzHYz2QAe3XRXcpV24PKKx276MCLu/wY3SngUfzXlF5HBeKIMauWWJfZRUmqRY2nEV
yI1tgPpyVrf/h7wzWY4b2bbsr5TVHNfgDkc3BRB9sCclpiYwSpTQ9z2+/q3Ie60qFclK2nvTmqWZ
UgICgLufZu19NqNWUdHKR1pYc7HGN0k1VN8ZzCzDzWRhL64m3c39lNrS1gTY2lRElnejgy6StoS7
c02ad9Itq1u6oIJZxk1J5E8zh74MIoLXZG7lI3C3+mKULW0eVzNib5nHmuRfm3/mbVedYqXHm7GG
xcGADw3WVEweQ3zQ8uA71fnCnNw7E9Aw8pshqh9zxlWdlVkU+7aIWz8Xo7op8TXeqrTvH1ByVYED
cYhHuU1DJonKc1LAfsDaKmP0UVa7j20nq9ueWRw02ziTfAvSHrXcxCfm9bTctoM+zrtuGpySgNAo
jtRUsEiJ8uIc11qzxWUipwxuyPuImLT20nY0mZxr1e4BXbjaWfQnviTNEt1Xg0y+GYPqby8pye1I
bnHJy9P4kME9bVwmkq2eM/fii+yL7J2XI0vPWlK1ARWeY081Fqqgi5/8gCHHgiV61l2Srdm6V1Uy
nczCBV+mWfODFhxDGSZ25rNtD9E+tnOxuyyBb0z5Ns6JlZMFam7im5QMbmtJ2X5xnTmI8oEig7Rw
/IJXH8Lt2pjxoU9m7ZduCfGzWZf1wJlHtmW6be+TUOPVmuQr4KLVb111AVAmK0lPuZU0R5cJDRTB
GNTgq8isIJO7ZfYnF4I6hKSFE0+mb8wdjV7BSqgjGLb7jo2E9mQUYfM8jHFK/WXUX7AmgWrXNPQG
U77+jKGf9X26TtPGYArXSas6bIGlZpwu4MGjttT6m1ONNU5xOrhz3jYZlHzuHqfMTveZmYu7NdVB
Whn2cNvDD54mmmT2zkqnaPJWQM6X7nJ+L0k97ntm7A00qKau8XmC8eIJdyFvQ6NBnYvRWDdy6agy
69LwDdmld8y8Tw+229NIHtvF8pLJrd8qE9TdNzOnv09nKbc9NYcxsCKn2y9x0t1PVF/e+OPmK1xw
uLOxkXoplr7dtDZkdgHZyiObk3yjt47YLfR8ApeFeScZar6pI+Y7ZlURUzZy0n2XTgUNrSLPz2M9
mJt0EV0wFRDiHOX6tsgcsrN2GfeWaXd3Tugst4JyrG9OU3SS09xQBQ0b67zKlNOfCk/xBJNgH6gI
rM9dlRXUEox4RxEqukFFxmzLeAJYHNlEvZLK8be5s4xbu7Yak1aaPd+DW1onqazMF3ppB70RLveD
bNnwQqNdIm/q4ngNTPS2O9hOgdc/H/7WuJQicZ1N3IO+Ou0jkVYZ2PrSbLlkfq6VML6WEu6J+hVt
6ZGZ3/HUjPcdDNlLVqdV7qU9fSEm3a/a41gI8W3lNKv9ymzLcNnkg6Xv8VKyqKSZFtjb4q4gfFMj
sFwFtfD7powPFhvdXV8w5oskr6l/Fp2WbLNZDbcKd19cYKfGggWL+rNSjjS8GfTiYXVnKkn2LJ7q
NZr2mehTiq/LdFfLSH2lAdmCJ8yqfMaJLqEdHhbzfmlFSXmuzP1qXmMqfdFcf5/GaD2XULsPo6ZG
ahuskq6KXmnYV092Plx0KCq906gB72WYO9/mdEwjjzp0dNOuJcht5chNI/vekyABNxQwzdCfcral
esTaqYbzPJQa2EAVwi/O4dJvSw3MqBiXaR8vufuC8LE/CDvu9Y2QuvNM4dZ5bCha7QcmCW+1ZnHP
FKX0LUV+/ba2smgnqmGaaXw3AOeZXbmnKp5h0e0pDihNIHsB7qfN4SRfhZLuZmza5slZlf2zYr5e
7UVdqL0UYZptlG60bzlZ5pYGcxeYIwj/msvxpqK8vu0mZhKM8Tw5XpY7FnA2WIaXKmbnThzlf8RG
RoFgpeDm5YnUvzdkFylipz+H7WTmclcWUt5OYTuj24IJukWcp7bRPIi9ETmtb4G7ZDZ0papNtUnX
KNtPcx3fi17Lf/YVmCoSGrAz72I/Q7d56CzAg9H2sx6m3kuw+35mnNp4dPWhvok7azxYXRM/iJgW
gEMafyhUFFPcb+STpSp+CxfyUcvGjdebqtpxdKdnVFDRU2/EYlfr8Zr4atXWr9IU49eORfxIw5mv
dkmHqvUa6j0PkWIw/SWSiL+kZSOPwqjat4Q1smtT9Ic+5a7Qp08FImuXMqr8tG2NNMjpUB61WGtu
43IMDymc7jnLwuYkHK3EI9hys8DVZ+PWcSPDr03aFkAABeAD1MdZyTk8mqm+vlVGsh7g3TtOwMpA
AxfJbWRl02uTJuY9dgHtoYjC5ThDCCEKmvO65/8cATNlqw3HQR6yFl5wfc9ndB+n1WMEVOo3i602
yci5m2rAj2sMXSWoa3+JitT+gUYPaiQ3DOfWDNPybGuL2GizvR6MMkMSMAyI5rypmbqvsXK0c6NC
a08fqq09Bt+BqkRKQNy2mC5VjqWfQPeL3ZJLhkwBJZ4jgPgfHSqL3jM5Vu+buS1OjlPoJ0629I+k
l8sz0icCFepuzrGKlugG9zc0IkwgDwBbjJtJjNERJDM0OLZWEHd3du3TmpXxxlKM8GWKx+LcrrBV
Zx2G8dkZsuhZLsV46PV4eB3DZTlMhAtfOcvKg0kfNILsyzQadqEWzj5Gf40HK1Zn/tzN/eQjMFd7
g0/9hYgpRciRZ1vYO5e9IbKm+7Yv26DV6P1M0sEf28qd0vCSopZBWKu+CcTipFQUGJtuZN23OA9x
AmeU89nMjB46qBhC5EhzeGfRM/8KUrp8bQx7ftbX0XgGJE0OkrGbLnwNPf+dmxtvoTNm+1l1Xxtn
2qx1GNNZMAzM4FbESL2sxLOjZ2y3tZFvyTzekvhS81QO8QX9k3hLGbg+rzDVRiBXY0RiyT9B12w5
4jtSOX4/luWPfBHjgw3e+GJUWQ6qpJwbvSsa5WWIcOA/dOeOuWUyoNgwf89nLfmSpMlIVlF14+Bl
atEedHj6m57KBI39zpzPKjWJaZrVhhoaNXranmwGRhPbl35vObbJNkF1sYmkvmySC/LO2rXjm8pa
xvvKEOG5HplCWpiDjq8vM2BDw+ltYMDJKjyM0Gd0SZa8HW3WyQKVDaSmFvPgOLiuTRP6omIaOtvH
C5r/XHLzYREmIRr4+HoIyzg9QL5Fm6mOmvvLdK+TVcbjfZrqDL7m4VV+Lbim5dql8AvDWL6MZmaf
kllp50VjlZXD4gZIE6JN2abVyUijnIHwhXyguZu9MQevfMJdSTVU+Pp5W1p9HxEUd+h2YpjqB1XN
HLgLiqSyKuR+SI3wyzxabeutQ669WH02HexBiJvZXdbXpbSLtxWUetej00vhI8N+79DobmAFRj4m
dzDfVref9mabaQ89Tdh3E0XrHYfa8O5MDEdso7Q6oy7SGU7TR0erXV1ERUXobqbQHL9NVYiDpyX7
51G4jSfwCLkn9bJvtVVQvWJRrBscX8OdCd0DgQEgvK9G0yTLs+cfUxeav/ByjR+GVlTPfZ9O7xgd
RL7hasyq1ByazXEl3qyadWwWi/t1iVjc3SWbQktRhX6qNHsbqmK9A7aYR09DxjltLDMq7uU6d9sy
suOXMaqiB+aBuLvVGapbkUbZm4JTPRaqU3fYsZVBznyFwKns9aERTvNjiJT6oosl/jYwZerdrNtu
9KyLZq8SQPPo0FovatAu050a2U/ZzImymsmbJaH3JJKy9YxUpltrmY0bcFodU6ylUaeJxtc9GiY+
YJ6Nul2FJt4MXaR+hNDiRx1H+uTTv7VQWznaDfHjeBtrppltmdpqeYMl+XN9KNzABCoioJbyB911
G0GCUByMDEI4WmUkNj1dvB28xPjM7mSQPMSdn0RNfmbGXtv4ZlU6v1RVx+9rtK5WoPOVt55pVU6g
623+xbbq6nbp3fIurKQdoJ3tF9/JiZhma7V+ZuHc09fWZ3o1IX+dseE2wHYp8zv4/SXZ6HYXnpj+
s8yeiCr9LJHCBLnLgVS3HGd5giCYzKvov0yw6Kex4SZvSLk62uV5re8nhJDbxTDSu4Qk9r6KzXDw
8mLAbgLAqd7wtNpNbvfJA1PktN6XGdlypWv2rwUI6CbC4vsoSRGOi4yrg4wMJ3Dg8Fllmvzet0b/
WidhuGno/z6GECGBTYvMCMy1q47Y64x3PZ5/e1eXw3GdE3VT0Z3ovWRZDQUaKVS77bO5gvbTKmKw
WRdbcFXj+5SNOtrO0nJLBOiaHTBLuzjSYR1+AYj19i19Ig3+3i72XMTTGkn3TwovTw+FPvATL53C
b0tmrAVp0RptW8n+rsUmakeVDuudndVNdtDnzrmptQwXNESCheE1uSEfEWdXJ7as/GyAezg+2552
mLF6XphD043unZpB7N0EP3upLerrROP6STcRYGiLbb0gMpiOk+4IcHKlCJizoYm+NWgyfukkDd8T
BTK0WcnYSNC1y4FQx4ek0fRXTcTFY9ItaFCwWTG+jEbaPTrZ3KDrLGJYJXPVxJNG//si9FziyUtz
Zgp5TW+Mjm/NZvYrZdaJDWvf1V9HQ3Q/U61U7zH+fxikSTN7H6JquasB+baa27RPa4X6xEvLjHoG
OEh9KikM/1igMG5MG0kFvTuL7Wix1/xHyG56Ai2Pt3XbT1/jteLlNVa+QxQ93ACD2D/RFYWoaybY
QI+xKxE6iWIypG8P9RxddOQDUs0SSMqPDW39w6IjTISYRX/EWdUf56YfA3rb5WM+kk/bliDDkXEd
ny0ZjzTU6zj57qwLzesu7s+ylM5XTYj6PV0sg8KHVQxPqFDp08LXV/5YNM3ghU0YJlszbPGomZmA
/T2jrobUeSnHl6FJTEmRBppoE9qm+NIPdo5X+2w070NcsBsw8ReGd4HjsUmKTePI+ihBlmxCEISL
ursvyHReU12bHwtLr+BzK6pinuxq/QH1Zrehs0nUlHaRSLaY4jmvTaOHJxeB4nJEOzH5ba2jzB81
g2p/l8vK9KdE6WejnK2CNVOIX3WS5V/VisZsl0SZRqc4CbufFsIn5Ff4h91Mc+4gIe4SwfZFyvdO
UWu5r1SIj4AmMtDZBmwx9XSR1d/CjpKKnzSJflot6exATnQsAxhCLIPIXsMXp4yqb+mMLhF5lPUS
hWnhCRvnBVNk1JAaI972CZ4I6FSs9RaFQ3a2jE59w4uewuk6jPPXVqpG+oZy9Pu8nOO7stXIW0mr
wk3ZhKYADjTS53wuwzWY4ggKVkYi1wLlzOVZCcfdZwxE9geswN9DOWm7BnmL8t01kjsrac2NmCf5
UolV8+2KED1c6+xtRLDI9FhLnK1CwFtC/Q/Pk9FZO0kX/Lbt6uaeED0HA62N2XeXYn2ohRofcq2S
2ySuGrZiOZRbvbCWOEAEpD2aebUeoXuF39v4Y1ozLJFnIZHaqmy0wce6Kj6WmQ1J3K31c6eZVeqV
GqS5l9s1gyL6ZjQ2Tr/CIPSyeKYi6myzqnF+5aWm/YLp0+80VHKRp+MQsmVKYf9eZNRKSfiTILHm
kEHgyti5MCanGhBg58zmcm7DyThwYHLcOc5qvyFJqu+LHuRGFoP2PtUJ2bY+xNhEGDVTqGbNfBKD
YbzSo29+ZlUY/2FQddlHUbpbQpn8YK7CclDKXl8b0G32ORej3hao2PK7LFswMGEwil1Z1rep1Yx0
Yw+FcRxpE34vC90NxlKMARBg7ZN85BRPmO2ueZJCwKYf0vJX5tbmvpsMQOJ4lt8yw5mFn45O85yA
b7yj4sSbsFxC/ZFKWhHoF7Ew2vyBYumU5dm5yHXlR6Z9sVTIwKQZDOGVRf0dodw+FtQic6c4wnmS
9kx7LV73cqZ46LXScneRkaOvu/xaA+kpak+EUrBdCX8PNfBUcA71nAiey+xZgouxcl7F3Gs/Fab0
b1U8IqiRnMw9m1PF12aFu8KA1fPYYpJz1ywWNgCIQ3B+4BqeM5r2pouzaQDJqp0bYYfdd03AOGJF
3BlBSnntYNTtfB6EEx+WVJMZ4z8i6BLQC3NT0H8jJc/NEIvsftIZg0bB10vRIe6Fo+yjMa1d4lFh
c04aKBhkvh7121rJ/BVPlPY+0geM/ooYPGypZpPvyhHnpbG0QzWn8wElarkbUlnOnu7O/TugUeLn
bSTR/bMZYsiBwwnsIMYaW2QAzjGMFu2Re6j3IXnk0bGG8mVZV52CQY+1JHWhnejrcWNJrb/Pwloj
KovKPapgaoVmpFHji6cHNtZpQ7EnP0yRMrZFK4zNoCMO61AJ3+RoN77KrisH4tDe3YuorJAw9O5z
ncjyxV7JLqPlYgKgZeMbqjixDQkk9ilYd+2BvYg3h8raXhluuB3nUn9dzDXd0K3pNnQikAUjuEzO
Lj4HoOX4Rqohbaiujimm+Znm4zbTPRXMFLy1iOJ8glS+O5UXN05Xd3t86N0N1HVyo18mUfOoOVvx
W8Ifw1AVYCca13BMomMzSesuB77brxq2AZTw6AUVxiL8zq7gPK25fW5UiTIwMp2IcBuNGpOG7HE7
JaI6uaB0T5UYRjQImj5OASPLyjfO+QumqZzCDMLI7d6LSGUWmc+QnDoX0HJuSribJbPVIcVnUPMY
opY0Pmmj/Zz3UXZXobjcR5OpnSwrTjCPaCetfpj4Mh/VkIS2306qwvWFTDPdhRgGf0+Tzrpr1jp9
LTrTmL0VEuie1AXfgDm0rb2ZtcYKArwOX5JFG740zmI9L0Q52CyUnXoMDdXMWw5CHNmdZO6RmTud
8G2zY/S1iqv0xZhS50gpBw2Zndl4z3YICTiJdS0OZkrQP4ju1tVXAmVRkFclQqak08I3YDZeQdMT
MW/mEamWL9G6P67uaD/ErqqxuNTS6LZCGpb52pKEQKkql/1exfWcbBBAone3YoqVQR8uo07GgWDw
HFE7xqxn7pIeC8sKj/oIL48fuGoolPWY3VClbypcCPkXUU7lXVPOe7qFIZx+5kanZcRe/dXtY8R7
9eq4T5OcHSvgzaUvXbckiZfGGh717Ej5RN5JQTr5UZlTv+4FnyoTy1Kn+JlMq9HeimgNF6+nCj79
KMuotHfCXIgTpjydf+pz1eaYHFMN3uS8SAiqiPgwcMNL5XWllUtYUgn7x6xrE747jqOlm4aZ14S2
zmChexMVYFClAbRSoLHSIC1KmRBE26r0yjpN5LaSTn0EyyO9iFZpH4EJtXtj7ZNt3sVWwrbv9OJ7
WPXFo57Z8V5yGD+JyK1vxrwf3U09dhyx/L/L0UCs+q2t8/R9bfEDytO1vXfQOBZetO5Dt2pQnEUO
1kbLyBGoQqM/cNwNN4mpSwJWa4C87ziQsPYotPi101L3Z0dE+3NSo5Nuhl5jX80phSnM88bmZzRF
Y7rTCpdBR65sWg8wePSwNqFbhwjiLV3HhTYgjYLbIXSdU5U7va81Zf7LdlR/h9V3fUP6uyIya61D
ieGKvcUxC6xAW7NXfhj+TWsLvLdKdRe1kXmy9XT4uvYLhhly1XvqPpp2LIYio1E785dBmN56Gqe4
VzkXIxlSmjeqroTbdDzyXwNTq/6onHC5GxzBdGdhdD+WPhm2NULyysvSCbkMPdsgtibrYTAxq2xR
CKQeBh4zHVBVyNM4VcZjIY3hqZ8tY9cpZzhii9BazG5wklcLI1J6DjZVJbF0d0U8OadQwjSGU0a3
i85moJqLmY+j1eyJmFUsPT3jxcataUCXfOjiSNuB0LTbZBmU39pLk6BDrpZbmfZDMJG+Ld7gpLgq
YbGxYIsfGY8Zq/pptAUKQUfmvtGmNcmvgbdEM99Hdt3sk6ycvpAdOlT4+87YZxgAYRY9yG8E/xda
PAbL08po74bdZPk0HkXvd4kx0h/X9MvJ1q1tiVLOsF7C1VyqIMPT85Zj2b6zsjVuvbBL+/teo7Nw
po3sDF7MLoPkK5RBUREbEXtYgYwmdSNroQU1DZLMM8xZ/VEVl7qhPQ/mD1d3eGghb5wEvHMYYRBH
JHbFAIFaFHNZ8+ZmZW6kKAW7T5Qz+/NPcuL/Z3jkYkL5/4ZHbt7y92T8+TtAcvkr/wZIbONfNnSI
IRzDhPr4P/yILf9lubjZ2a6OaMZQF0LlP/yI/S+G15u4o+g2eLek9Pa//9d/+BFN/xe8iQlYYkpT
mcKyGOjw3yFIfuccbcX1FZfnVoBI+IKu2LkuXhv4iURH9bpSLnwogZyxPErrgjFyw4ZmFUZUezMf
tn95Rv9BWX5DVy7/8P8FV/59YSpcAgsQ27ZscQVakYUQCoy9HgzqlT7gRteLsxmbHgeUpycpjm58
45bp907ixx2nLUkKPA0cgx6YfbTL3E98Yv+84t/vSJGnQ+agpLn4hv6Fwit1Xa4tcviAtwNOgbef
i44oNo5lqDxnwlMEbxpcGo6fzXH8c3zU366sJOamtmXYQl69BGL8riZj1gPq87tMHocCdVrPUOel
ekOf/BJqvxxh0lWEwbeZyks/zrLy/VCTZcno1VbLzZLjtVYH/RyQjwb//K5+N27896tSCMAN3XQs
w3Kubk8z3BFxGYV1wlZvfjLweCsSeaOjmc+W8jzQ2Fjdz1jID18HGJWyLJOPXL/28awzm5YbBgNB
dqkHM+q7x/msWu5z9Vq1TH9xx21n7txw/mSU9mcXtq6+TMsF2Bj1UQ/qcd1xxkK85/1dbr/i10QJ
E7VlPd/qynme3c/mj/9tUaD+4yELS0g2BUteQMi/fIKSZvqIu9MaJIpa0pJiEtX74cpJgizkn1/q
Z5e6+tqtniJk2nOptjc9+rzM/FuCsNW26aee0uxxvy91fhVrRlqKyQGXHef3XzXWWB7oeNhgx0KQ
QH+K6miQG/kncLG4WNL+tox+v45z9eKccTAwY2DACuOaqAkwaMrM94T9J/AXxO4ziSp2m1HrDysz
RpX7CaX6t2Vyubw0FIUHE1DveoyoqRQxFFrkAHKEISf0tZFhLRFi4DkoG7I6rl44av/P7/Fqagqr
8+qyV083HsPcFWnF5nHMxYzUDJMJb9DNi7MqUTPFg7rylFB+ndj+Z3Pn//xRf3vmhs70B/YHwzCv
nrmVGhpuEbzb0H6NYgq90tj3y3w7MTo+Yi59jYgDMxSn+Jb+jKx+v3TrzjE6wB2U7na+18RwosH0
yTP58FWQBLgWdlIoOq7vis+xTnq+BDxBRxC4Po+ZFqP2GPah2l6PzXwQOnV3zUj8dUVdodRxoCi7
5tUOhOh+dMwbIvNEnArj5X9yb5zgBge4BVV69b7ceImiMebEvbwp44+i+lqiFbIwY5SD6WPxiMh1
F9rK15zRA2Lzwaf8pZo8l0eWaIrydrRZ31spN/98Z/LCal+/SywQXW5KEn5cH8nQpPjaGhxDi0KY
g+BMt5fduH6J6F9XznCqpHs2DQeaJnqsULRGXgw4V9LZcFMrYEbWfpEURG3nRZ4oZ96ta34u/rtn
EV87AnIhTMO98LNXb9ZpwhXDqEIP2lzboKzzM2fc9hhItnXkXZ4SJc8bQ332Qf2Og/97kSmCMdBd
588A7PctzDLTBQNOHk3Uugc6/3d5ET5VE4NvutRvqxJ8ZNxEXXwc7O4gmvV2nLgNN8RM6pNb+ejT
tmzmO6Mmdk3lXu70L0eEhWO5WY3jGtRhu5/Hbpc40aMV9qfEET+S5I16EUYJX/750/j7mchjt1yc
T8AkCEgJOn+7aqEbWeuu/RoIDV9elJV1+OyyqxacjGE0BRo5K64+2xj7o08u/dFXaes2QQBGJEys
vPrBIymKSIW7BmqNX8dhPnXL85rGG2dhd7Hdw5jOyCoPVlNuLneglvCTdfHhDmsLmwHjUl6i5auj
ssFfJbRjiv9OOZ5scnDaUDtNJo9MrjrAhsn51Irxz9+f3S2u9vrJE/jo47Ml25kOkY3PxNUTyHE2
qAuH669Lse8PyxfZ5nvAKG9G02kX8y1I6V0IJsksXQRU9TnRBsiH9rM3cVlb1/uDbV6odoZrKuv6
01N4lIi0TPVAhdHOGOIjzfS9vWpnZlk9alV4xqXk7MbFeW6jz56B8dG1HUOw5g2J7v9q3de2PoFx
c8ppQCjNQmMOXECNgVTDKasXSkrtwbSHjbTDzSxO0qoP6fyf3PY3XcRfk5aP1h42lMrkXDGwUrt6
EQ5dbB2x+xpQ6NhMWFrUjjwmmMCgCt8J7gTbH1XOwT+//9/VL//ee0gFpW6w3KmaX8Krv6x4vTTn
ydWI1JoypFyFyy5eHxTc9pdcZAKT/OfLXWlT/nM9ljppoSAbuXa4j1OBQF8zCEKj3sfzrVXF3u5P
VRluTc15HuMt0oZdKfZTCcxqumcZuc9ahi1w/dmtfBTROaZjK148m951dloacWdWrlgpi1q+7eKf
W8CdSird0WNRd3fYoN0O2XM2lOclTA+fPIiPvjkUHy6Wx5yHuLf8/uAFDnl0Fqw1KGZc/cZkZ1jq
4BQ/aEM/NHL+QWn7jGtVjN3SWXe0tyUdv2Ni88ldfLDqWPoOmb7hkA05l7v8y+tPnXTAblLNgdYE
KdJa06Wb3xQ4rmJsJvMAQbGvL/Ou1Avvk0tffuDVgv/t0lffe5v1S7dA6we9Nm4uIS1+OJvYGmDt
71Vh3IB3HMcyuklEcmwxQcDPuHcxa0yMmzZ1n5T4tGrwwQrkUUidEFvYOvvx7w8jc2QJKoPf2p8J
0pweccHfty1iBF5TKJynrrBuLDc62lnvj0l3WO1s3yltGy7o9s1hp9b0oRTc20huP30ajH/0shwI
adYOt2lZV/eX4k6zFjb31zUTE/1MjCjygA8pyNz4lxVtrPE+kdMWS7zPNsgPr4wHsIVaU0cfcbVB
4pQeRbSx+Fjb+NHKEkqN4VZo3Qlfx6PtMsbL7v1fGDH++OeP5KOoUXEi8FqUrSOSuvrJEruhRP1J
YBZkd/TnoO22U41HD+jZnFp7zUwfTM5vs0n9jhZtNN51y7SJVLpP9EsS/6tupltN9t/XUXs0duuw
eAhsPkvrL/dx9TGb1OFYzLjZu/zX75+O5mJB4AzhwgPCi69lxipQAA4N3/CA+iNbbdodNhcXy/PU
lb5C2Isg4ZMN7YPP18TCAnd19ImXo/T3e1g7+JdcEUb1iuehF/s5Sx7GErXJMuydpWACgzyWTvJJ
zPhRBGNe1gw/W1e0ka8WssilVdT4iwRNEu9kbG31t06oY+5KCknK73FYpUzJoGzNc5fQn8tPo7gP
9lJKapfwEbCPo+XqlxtdBzgY1yzSNto2Q76fiuzBbbRzPuX7ZUK2gPepiajdMvYlecYyXzxfhk+2
dPnhbSAzoBKLyMVRV1u6rDD+xoOYAwXvCNWkniUQbogW5UlszrBtywumDB5eS3QzojeG//q5bXui
Hk+OSL/R4t8JbGoSxhXUdEN1F4uaXvek1Cq8E1z6bp8Fn5fT/W+f7UVH6NoUS+V18GdSnIV30vlc
4NOxMsBnx9yYPaxQPVnvFrSDtr6ktI29OU5cT2A5SFM4U8WJWQ/Yxvj/vNwvssa/3Y8QlqFjVCtI
Qq4+pRRjpAkbUTIB3IindqHvVdzlGaDJyLxkr9eat2gYTqI0bgp3zaH9ym/xsgRWTvaaq5u+xEY5
6f4nXzhfF2IUHhGx0tWLxe+NlDGKCM0SxoBLXJG8RGX7FVuxRSNiaVj1THfy1qh+KHEoclAZREym
/+TpfPS2hMuoZmrpVO6va0BZpU9Ls/CZx02xb4zi7Bj1vV26z1Y4bvOndMUEY9XQpKFVwvnyKe3W
s5sZhxwsazY/2/Muicn1tyMp7JM7WOzQ16dRTr9cuhmnj520iBbHTbE673Fv+xJ9/GW7aSr9xz8/
gY8uaZAjX4rZVIuvL9l3mHrj9rwEk6JYbmPRQ9UW5SOLbIca0+eOPnv1HwSJJgpdyjzgjewxlz//
S4DU1m5t0AZFAiDs15hxI2I291HPKJmaPD1q78JGe4hEiNcTT79zos+W6OWTv37M0CXgC45Orcm+
qto2QE2ib7kBrLVrL8uir3Mz+uKSLWfa2TazvbIgVjHkXJRGTXDYDTPDJy3xMP/xz0//o/OFtpCj
W5eC698WZ1UJOS6zhgs5tl61GzT6eCrt/GF1bt1lP2NOTVFp+8/X/KjsalLwRNZMYnZ5678/f5lI
EHebgxXF0pO7dneiVwfNx2OzsX85eEeb/0Xame3IbUPr+okEaB5uq1RjT+522233jWDHjuZ51tPv
jx2cvV0qoYTkBIkRwBcsUuTi4lr/QB4kMJaJNxxWxl6KRiYSlOI5hgvI1dPcgWJuTsgRRpDtkFdE
LTBvuru66e86yziCoT5adEromJCJQXhtSnR7dKR3xs2g2Xfgf1Z+0NJmNA3DAoRjQYS5SsOAiGe9
o1BK76Kz3AUvk1o/6cCOhqR6MqP6KSsc1NfTE6I/RyWcVmQLrjcAz0Q6SaJpaFo06S+/RRT18lD4
rEdegtthH0zJ2fC9z14ffP8RyxiYFMeVGV/nVQyJ2hJx18HZfD5jFJrtfIzU0W3y+odKH3NT+ycn
M++qUeOhdjYKfw/5ZRtb2h1V4ftQXc19l36CzunjklQ1Oqaz4A/dbGi9JBkpTGhHEXm14a1PUUXn
mgISebBZ90GP9xMFat34GmFlsrII13mFeJOYumrTQuUSmt2Kk69ViV1Qh6AadxDJrtU3p3/quvFR
vND0Ij1O56z4VapQfk1tE4AFuf0jrusEqkxWY9A2QlxAmdfoMtkC6ObkQqs2PWIATVcnfg4dMCnF
uKsJw7eHuz56qkxSyC1HmZ10WmzFP8JuG2PWQKo98CClMjag/1QPh7I3Nwrlif+vofRZ8tjJuR8g
0Ta4asQHBIAUFZ+aDI8oo18LZksfErlXxbBItnjOzIbKNR2UrMpQiteybatnnBr2XYV0YFYK/x4f
MogMI0kCFYJ6gOBaG+9RZT5Kvvd+e9ZLZxkqP6gBqEawf2ZxlWpCSl6IaUQW5veZU5+qyX4NbPUh
eCm6d8v3QQuu1vgWjhLJk0yVl8ccNU/x93981TqvrWFKisGtw37fdGwkzQeFKMh8EMdhqldNeOyk
t4LtKxcZDlbel9vTvs4gCCU0R0xa2sRRebavcl7pCgoTg4uB1ZAfInLGIP7Wq28N15c9rs544Yur
3Nrka9RWQUAYlzPW67IKszIEUBekbmYFZ+R1P+sRlbbfAS0NCQDoaGX72EE51LRxQsheBFbr9qQX
vjWz5j3ChGmlzVsvVt2ZWp9LvWuV0k7WfDgF/Z2eRK5SBJsaKJ8xht/pra0oGi2EDAKmYotOFMnT
PJnP4BANWlT2rkE5RKNPWMKMrfDIzvBrMOGg/ftZUhfhjmDFTWteKuhyxxtrZ+jd0UbVigenhYo0
ukdurLCT0rucnq1Sxms31PWdrIoMWOFeRi2RzOjyC09ZQYkiSnu3o2fUDq/mEG0B6R5I1lCoxKFu
48svCKxvYLn/+8il8u5FTIGyg2PO61WOlepNneu9a+JXVqpIzMNubVFT14N4pf29tIUMwrDADvA+
m/cVoeg7+gj0C4kXBMw1lMk5ObIcYt847CO4DEFvHttgWMk4Puoml9mvClhBhiipOMxyXluoIHor
kLR719F/e53FIsb7six3+Nu9hzQDcuuHFkJrtfxDkII1VcCzKPbr7Z21FDRATIiYRWPiKgmZSiw6
9FxF9iUJDgEGkbBfHkLAejBptpMj7RqgoLeHXFxvxAZscWLFmb3cVWoEajhLmXdP6uvTmy2Mehu3
z5h2ugaGPxas26Rd2U8LybaqcsFDRhFsLoCll6P2ZgBfCTUOV3FS1+7QXfCV+uiprRtLh1jU5mNs
YnznPunIAEK1Pt2e9dJCo4ekkvOxxVSBWvvzfmg7C7sBRHghAHZHeVtwLY1ZsM8a3zXvhl5bObtL
AYq6okNmBbbiKi5OmlE3ld0SoMoArXpcaiL1wZK/BClFGRoutye30OZkdQ3W1uTqo+k/SyQx6LLl
1sAQxRzGg11ax/K3Mpk/qOHiUrcfY5Ic5xmJ4pWb/mpRsR4yuOrZuqhafkABLxY1hGyJ7TVNbfj5
ZQjLN+p5KzZ3pi8gQGgoy2sJq4h5F6f2Y0j0q1TWFmbTbKYGTmKtViIwCiyigIdTHaR8uHPQbUrp
MRS2eY+eKL4AgwehbFiDyihX35XhiYa82wV8hbvnchvJ8LnACFMekOQSbnz0vXx0nAZpBS7jbWGm
f49D/dOx7U+2jSG3hJ1m/EsvAeXjpkCJ0sAPbHhTkbK7vQE+HivzZQFvxrennGCBWbr8XbWEhAJx
BAyP6vxCuuCz1B7GtjkasOe2ulTZ20FtRlcJC3Pj2PkWSlOmRk+ZZdqbtyCBgv816ZJ7JGifVUf+
y5K9dFsqzUNkaceQFp4nc9NNDtQiRNLPWgR227POWervuC/X+jdLi+zIQqSMOgyiA7MI1fqR3icN
oAWUarYoHeymdHIz1PMHOXGNol+LTcvjCbKxKdKp+TOs0SsUa+VKdqNGfyirfh+iUxF8Ft1y0STN
lPqEnuhjlrziALLDzmYHq9StIP8mg/9qmvbXxFRWMpzrbiY7jdxZJruhnYn1wOUX9cOxttqBRYjl
13ITyAipRuk9vx7brU2i9ge8S/boA5+FN0vW7wa0RlF/yba3d9b1NSl+h0YDn8c5kMZ54JY6Axkb
j+Z5ESr3Sg87qE4fPOhWBNMdrnLuZHZ3jhF+r1v7S1eDtElkfJlWwrcqstn5BgfDIENU0kFzzM+9
1rRdrxgCy4kyOuTlbZlH95iS4MWWbVTF/wLz/SV0qjOax7u0kJ4Lk3ubQjz8E/g09Gl4gLSF7JqW
89Lx6h9k8wWvkgfYCt6XCorgprNXMhtVvJ5nP1pgH7hjWb5r9AneykWBJAQQN1u689lDmCsjzq+H
b1VdU2rFy9m3MOPuaNLCPQb0F2ECi0nRKSCnbyRgAYN9rxXpu8FfVnn7M2mH0E0kvGUnD2JCIn1y
Oi5Pquorn10EjNlPpy5BZYJDAbRzXhjwtaKwdcxvXShR27S0v1tIpijFg9GYG62Jv+eZeoIihm1i
ug1D+bXSV7E71z/BkoHvCugA5QkeGJcnYCxjx7ByW9TnUKtvuLDTAWsbBGL6/meNCBHi/b12P2Th
Ha2PuAlWEqXrW5VIKuDqhFOFKvQ8QzQ7JMNSDY2WcNQ/26DtsJY1vP4x7t9wokBoiVx1cPXI/HV7
8a+vVcbl8JOgKWKzz+64JrBqXe6YeKDqD5howLWUEK3/CdGPh2TqauMqBPX6WmVIQFmUYDXzGqbS
9HHZZXpEgy9Q/2rU4d4u5Wfdyz4FY/69QEdi6p96Q8dlAVn+27O9jr6WMM8yDSr+KvULcYj+eLnr
+Hzi5jAObsn7zZtCuKzTQYmMc4FURQgs7fZw1z1F8VWZJrubOwZezOV4nl+gloNtHJwU7xcE2s86
uoF5GZfbxAQkBk66RWUoCuJnHAIQKm1+8fb+sfIjFtebVJjAYLGz5nu7jOK2t1NndIsBu2XP2iEN
fo+AxYvx4AVoGcbNKb8zivjl9rhi51yeanIDE6wkJRIgYfOm3CgpWCZ6sIfaiqBNF7NRrV1q/QB5
sL890uLhAfoC3pGnFePNEu4RgUkcZXhi9B7YVQv/gI3lFD8z/QnpG4CtG2yRkTAJvvP1v98ee2FH
yaZDok+OyM6aF/Z9L8bjZuLc+kbiQurboYx/DJW/ZSBwCkKet0cTF/HVmjokD4CcuKjnUUIyVEfS
HW4UHTCVYD/ghHRM6/bOGbx70Tkkk3xo1zBtSzGC8EgLgS18/XBEugnn3okYEXk5rV7lL+jw2Gpv
QIB9LTzFrYt91NffgiE5moPk+oO3a3rQb5jphNKzqtQIycjTtpWdf3+cAdqZlJJZeUWZFy1iCX6x
HmOHk9LP6Pvmqe/VY1I+GqTrbbtWBVtafEAc3K0mtQqS8svDHHTaGA4ZbTsr708AjXgVPBResc8d
6Qg2ahPLwakEZnP7ky/FEHrIPEBUgZing3A5LKbIgYzvIN1hfCynED5lHrgDWoib0BBcE/sNWcSj
HjZUpqbyk9zEtA/ClcO8dMQAzJCdkROJkzabfEpLsPQamQ5GFXw2Uv935b8jAvSM6tje0vYy6mEo
2HabxlT/WlmAhXWn6GgQvWgcaFfl1jGiLlRHkBH1ECeDzt9rw3AYIF3V1qPvaEcMLX5C+n0T0Hq8
AN9Rffg9yDjYCCqyNN0HdXTye+PeHD4JNtDKr7sqnAnMAbUk0BKKo/E2vfw8OTCnKXPYg+DNjqi4
9V38G5WtcTMCEBksZGMxUVBNiRZfNgKmcUL39i9YiECARTTe5PT2gEDObnC5wmkMxQ86q3gXppb9
q49p5097rvVdPEkrG2EhqpMoUFcBZSoD0J/tRowdBx3tXuKdbn4xjOaUxMOjFCnvaqSsVc3U62hH
t4rakQivEBVmY6GZWOF4yliN8qnQAtTLcI1Tw3OBC19uAqaebFdLrG1QfQHlacdrSdnSxoN+5xDX
4RqCVbv8tFER5mnt85StS0QpqKoPlX6YEnbZWOKGNDw2+V6jrXH7ey6MqoKgp1JI8Qo86+ykDbYd
wtuFPzak9ZOhuL3xWZOw4vL7u0H9jovUdpicldfD0vH+oNbRROHfq02E9TEwxrId3CDyH1qU4vxA
epW6/qFKz41y8pQXExOaKAvXVN4XZwtbgEo38duxZ+9vM+s7pFzoJWnDiNLMt6E4TxmiN75+LBBl
DSBN/LcUlGo3bBx4HKT784TB01ttkjS+rJ8gUYB6XR28dm23Q73qFJ8q761FhwYuw+n2p124SJH5
EyAzNjSXyOyo9kqFeAvGgq7ZY0msaWeNYjrqAp+VqUXBEsEj3djcHnL5ywK4sAWXhgKHeOz+kfIq
ZpqG1YDrSqxGZ5RFDoz3GmYIBAM9rBqIe5G+18Jf6EU93x56cbZ/jDyb7aDJqVSYRMaIB2g0vdl0
6PJyWyfGYRhl3LfWQCYLkZBqL7sIjigd3nm8GHwr9cyeFrfR9VRR2rOBOacxQeQ3uSm0lbx6IRJS
07cBEQCqADI5O6dIXSihbAlEi2GgkwtiD0znIH3y6vZweyE/tuMs7aMMaMMMtG0+5LwnFA6BkaHK
SSCUw4McjNMWit2007EZHir0P+RqPHsKDllGMtwb1rDF7ehcoq22CaruqLTF30MxbQzsX/GULGw3
n/51k4ykFMQgaDfeVryvZqG6Q0gqM0YWI1K1MwnxAfT5waNcAjcYXbK1vsLirhZIItpyoIiteZDs
sHxIEgEn8iN/Hxrp/SRn71GfvSvV/WDSmA329fR1wj1n5TwtbWq6zVwGPKVUgLKXx0m1U+xDg5CU
0zI+ytADYQPlXdcyy10o9fsantXtz78UIg3WFyimTnnEmW20brL1Hsn90dW6fqOOQGKKg5XRhx3f
sTmjYDIdU8iatwddmqcJ7RyqpkKpd14X8MugHA1AK66GBIxiJ8dYL54STXYz1dva7fBo8YFvD7n4
UQVQiSqQqV+XsKqyqbzS4Pw2MahoVKEs6ixSSzFmeEOpYTNEUO0stBgLe2XopSUGnAXulzo7D53Z
V52yNvJ1lLIJU/iANeBU0S3ugNpiHbnpom8TdpSesdLRWAog9FDgyyErQLFxHh+LurOikEG7IjyL
wi/pzibOEZX99y1Wtg9PB6inH6TFed1jmNqoTTSG6nOwzSCqMmPa+NRa1NpbifqLS8lAvPihSII4
vDwgSdX3ETKXgLsoK8rwRou2vxNPw1Futiw+X8//NmpreenSM0nlFfi/486SNR8vyimReCVo0X2S
f5dMBH5knBejp1Hn2KRAS7M7RGs36ZPgH97euounRaN6LpOwXrPPGvx8I1umQF126b0T9TuUru5j
5GGD9kWdaCzQab094vJhAfwhmGYLsISui72pa7ldOyyFN4USHqTYR5Oiekp6H18E7QRDH6OK7F0r
/lO6SPEavIB4BxCVLj/yFNeqJBwFUNuHQx3t88A8FNl0iE8p5p1tgYwlWmX9ylvrmkYhtjHdGoDD
8JyuCsWalHRtkIEgKzQVXTZeo+NkTcgYZ65WPkgedsCozTwYqfqXQbfCD9rTgLuE6FyMbVZtauwM
uj5BXRErxR5HYx4v1bZAKwxNYQQA2zUm7tK+gJdEYZVtAedltk5BWY5qAvHItazpUPjywZhSt5v6
Q1hlnwzLVXEzub0vFkekayhw1ZZog19+GR80u+O06uAi+rtXJtQZYdM3ZAIoEusMjvLSSnloKeui
Yu7wYWi2c2FcjlhrQ+2hZErshHmpV/KjUmPoMVqvQahgtLu2CRYniCCLDOoLFOG8R2Tr2tT3ek8t
PDTObdOenCq775LyyTgYWbzzzXIlz1ucHyeMsWiNwd+5nF/VTA4+zcyvch4qz9mix7gV4gzZ9JRg
PHf78y1FTxJK9E2E6s0VRJ9qcgQViA0TBPAXleZUEcci80ddq0BxnuTU2hvK2sW7NKjYnKLRTQNp
fjt4XoOeelvxBQ1o6ar/ElShK8fyRvHkXZ45yLyqz+jX7f/9XG3Kd3xF2h4EscuFNRDTq+uAYVNU
kcMyfpaAvCAmfhAs+SxO3iGWYKu7EqoXLwqgbIQSei00+WbX7jRGvhGj7+iGrbot6l3k/0ymz7iO
7B1Y6pAX6Xp0ibXxsGfFlPb2nJd2r0NCpesUT3jfz+aclRmu4Mg0usVf/WTse90nFDgUjcFOxv0W
J82VxtLSt3UAhdCqp7V71W8u0kRXG3y4P0C3lUSuER0p7jyUsnZOpS9DbG0G4z+l59SG8JkR+8qc
Z4/AN+BB+8AylbE5IaOWbEAZpzkUUDxQJ7k9RUnyrti/0yn59z1kMuU/hhbH+Y/3bixEXseOFZ7g
A8XjpuaojuMhINImVszXNtEr3DXkQZp/+hAog3p3+yNfA5BEtk6yDmoQ9s+VYJRtdKrsBxrTlyeG
0c6Gl554blvvsWBYkNlWX5rJ/yStsq8X0wIq4lTDTSFVNU8qR71qoImBDM2txzhvUTcZvlat/FZW
5QlAxjkDEuzkDtbxofG2Mm0R6efPVAdMPd1EjN2ukUGFQmIw+UA/Ru9zNmafBLtIpH6+7H1Rijf6
uU9RsPW0XwPmIRzPX2NYw0eoVvbAwiEjUgvs1UcNbZ6djHVgxF4zAIU2aAvUdErS7D7zvWOJY1hI
jx7F4+PtuS/k8gxJSiSaXVAnxU/6Y9fJSBOWYFdIsMk3BvwdnBY5xscoq1cGWvrAVCOhkIgWkHwl
tJD4reNgh8UFb0EV9RIe/wig19JmQvLEl4qDinikibgBjjwr67qAz7AYG5yIaARRtJtd9aEjQc4q
FGape9syNc5AzzZDc+4L+fcw2K/O+CsP/VNiBy+gpZ6brth79s//sNIUQQQqSmiczM63g6/cRJUL
8LUSfENQx0ke8i5+1CXt79sDLe4i0TRFV0PnbpzdE01q4/mAJLeL6jZ69BRk5c5JNjhFu3UTUWKx
MPQzARDeHnYesAUMQqQ3/Cmw1vNbEblGFfFItUMuRD6I6oZngntJup2Ov3yhoO6McJNMinV72Ktr
8Z9xLbryFrJOVyJFqWy0th7JqEU0qKoKvnwYbH10IfUSIJSJvE75Kh3quqBP3qA2Z6xtrnn0ED/A
prTCrYyIjDPPQiq5hxfZaTiRIbpc54+5j1CTFG5j1KKM6BXxTqzwlBKEVkxER5nRTp5NUAS312H+
1T9+Bb8A9CYb7KrUVoWyKtkhohmlibwxKOEEDctKrk913Z+U0tiXVF5uD3l1pD/GhBiDQyXIa2zh
LoMHwum1k1d250ZxeBaY1dHYKrF/R2Nnm8hHO/rCd9lYyr9NwP4Z16GMxTGS4XJcjjuNFV1DlRUf
ELLQJlS4G16MaN1bnvcoxPxsRKh4Kx1uz3ceKz+GhXnFJjcpoiniBPwRK3uvRAIXxKarVsZZyBm2
Wf3U1D+DVl1ra4gZ/HkjiaEoRMDsZKTrEosahblWJiOqL2rqOkIevC3wnnJeBeU0V3/lvXyXxqg2
6dWT1tf3cblauxXPg+ufAPFfYW8TSWaLLDUxnlZj37vZLz/uj2LgSiXrUuRXtf2sFnhA5PqDFny9
vchXsfpj6pQoAblo5PTGLHyxTXWsVkAF48mzieJ00yclnbMEU6fvU+QcaBdsZQQcDRraZtXtKJWi
le+snOqlaMbL8H9/xSxax6qNcaJa9x+k+g82QzlhMNqf8hxLLTASQrRPQOdWZr+46pQnSAXJta+C
dwznG0eAqndF9IwBogrdsGrQwd00+zyN7+hx4Z4+HOQkW9l0C1PW6FhS2aMLcV0bkTEU6WMD0KYh
D5uqQRkz3G7kTDs65qsRoRKsrdWCxCLOthgjChwXEC5AbLPkY8I8hIww6N1kBFQ16Q99y5tK2k2W
s7PCtXC1OBoKQ6bCkDo+L5fHtyX5k7yCroMQRRx6BM50NDuy+1L+Wjhr5NXFxQQNip4ZgRECzmyw
UMX3xyc0tmp7ErzBsvF3gxVuQQUg/4ncqVd+s5N+c3v/zBGgHB7SORJ33qeoiM2zaCVHl98oJW4B
ELqxYpxq1N7RY145HUuRH0CFKDyDlUEsadaciyQFb2rZ7Fw99vcftAwUdEoLb1F07iN8B0qj2VaS
xJSllVtncWWRadJp4i/wjLwxmvIidv4J/l77LgSiEuzz4KzhBrSJbXgE4Zqg5sLtSgeDWx5hD+p3
876r5PhSB/ivdwXrHV7yuQlfLbM9wWsS2FnnP2UVQhKNdz5qfXCbZuXolGw296q4x4Oq2xk5Tr/g
s8owx/r0vsF5Ei9DIeoZctNbcUuChQhlfsxKa+UdvjjzP37H7NQMdhDG1AL/YU1k2Tdt+Boo/j5q
vg6Z20erbV9tKSZ8tBUMpB6u6oBRVpGom5xSIxruRB2wAzggoNyI6CvGp1wKtk2QHiLsroUslVcl
X/AqW9vfYlbzyEQU5O4DXn+NHOuK3jfginRuE4UH/Ch3nm3gimHu1Fxy8b3aeJGEl+KHcHEJEQmH
j9sHeWmXQ1OxqYaCqeA5OIsfnGPH7EjnLFgiWIkgwMHju97KyluIZGxCDp/Za9FjaVABpQeOIwpq
8+hhF76O23TbuRr65uJBGPBisA+jxugp4OGHuJ9WcqqrFrGIWAhkg5HC0tC58jqf1LKWo45bh/bk
pzHnLVYdywgrpBCzXpzOqs+U87cJWniJdUIDcCObwwFNiF1g2Ru/erCryYWktLLrryohHz8LhirZ
NDBY8GOX62+nKbjI0OjcrIVYYJ9K9amN7vSu2xQF1FVeNPK7YDQKTaTbX37pwGn/N/KcDy3nkYLv
M8mt6JoKknvp//bCn4H67lPgk6rV98tCysEHoPXt0KM3rm7hIFNCZF8G3i8hdpf9ndAda3ueT/0O
G4kXb3xD62XTpmv0yaX7mFqTLuSSTMEWulxiPfHDvkq7zg1aENxIagmQR0hKVXnNi4Kv0e11XRzO
xO2W25EwPs9nvTYa1H7A1ivkKGtSu82RXXPUZyNLNkW7Vg9fHA3KrwG+k1R+jl2O/SpVW6Q83TQK
DhLejpOhntGfAs1L8qE4L7cnt3RyxV4FQyv+mIcLfBBynE7ZNFlH9xnirehljM13CAMbCd6Ej4lP
UazV3xdPCeB/EaYIksSNy08YtXUlGT2GS72x97VXD+GT4JcTGDxzpR23Egp7B1k/DLjW3J7vYgJi
0L+DbAOt+qrfgGVGhQId57OXqbsr+jHy0IOj2jBF3r2Ge3bl6o2+xSh1ZRstHE/ScuplgDoRvZZn
mQ/5jY5TJUqAvorjgyHtJIRha7kE4KBsmlo/CwbA7cku7CW+KUVwngRCYltcmX+8O+2yCW21hGZr
KOUWswfen9EO17lYMl1PX7v7FrYSqGRuXvBlgFbNWeKR+fpQN5nRuplEEy4AGC7Si8jcCp0s7UCz
bNsqycoUFwdF14YHF7oqJOmXU7TaGCdQ0F7ug2U1OzWkWIKykc9TvhpQJpTK/a/ba7q0gWiJffQy
aMhRSbgcsbI6TCBx+gRTdOrMnwKDG3CVaEGOGNdrJL9iE3UA7fVfhgXsRRsF4P9VsPV8vdMGnxMj
d0QguuAC1OD1yf0QvUnJHc2qjWg9Wua/ru1zo6H3SANJseEKXembOpHdSI1NRFLUCev6fIOVi9p3
B8oHeH/d4/C0cb43XXnAcmXl6y7FCd4dQvaeW16+ir0oR9tTJvN5hXKNSGa72OBZ8uZI6Q6GPdw0
PMCyV2zHN6iTrpzYpeNDIYVyqKUC9pojNaVGG9QKjzy0AeOdomVnbtg7xJQ7FYhMvCbSs7ixqL7a
8BwEU3J+rdmx70R44PE+gVFc+I5r+0CoYUQp01MU/4JpgXH4YepX+c1ix85yVtGxt8SNYwi+8eWO
NsYOUzk8BngNSTvHx21jEk4a4Rlow4aevdDzFkKAIkhZqLj9h50NBhccFOAr5j+7C6hZDKZUVexs
zdiKGy/sQXyRwBvBGxgTJPcMFCP9HWTJNUiJiA5XM/9jaBGz/wiQamay4EBSXSEUGlTN1rG/4wq0
MWpklZvyPMgnE5Sdne9bMhytvdPh7K1MX2Qr17+BXrQGTFa4uFz+htFpy1LHt9RNkaMykQjIpezQ
hXsdEW09DMH1uEF6FggTMzLPZml/aXPvZOM3e/uHLEVSIaSN6geleCqVl79DgY/VFXreYjXePecY
utm8G4fxaDvTVsg3h1hLetgr3R51cdcjE8qFAcDlGpg8aFqcZA4eTGainuVtKLfwfv/O68zVHcxW
OPZy0JymeC2Mq9fLzlan+G8I4QJKH5fTBdoUg1NrWzdqjWOjwWSAQFqan33fPIZ4TrLnf6Rmg6N7
ckzltYrw0rQvhp/tPK3JlTIysdUZY+MsF4Cj4XU4QPDkau/0T2PLJdbWmxLU2sqCL+w3RhadJFEf
1uYInbhwrKKvKZiFAA+KDLInF+UEeaPcCVG0MEanVZL2gNZ2YfHaf06lZ2laY4WLzTTb9LApeLWR
ndD0+eBn/3HwkrALpyryWneIftj230GCv3pKQWI1uoh1vBpIFRLpVGFoIs7W2Q57OXakoXUlPrMQ
h8dJ91wj0KRawUYcKoNjtrLCS1tLgb2kgl3mNM1R2VJWyWQkUec6RbAzBmMjpGVggB+70X7tvw1b
qwo2mb7po+hI/vZ5ZfiFZxmSKxrvcN4szpUxj43XqZkkHORY6jGWf/JH5wUzZRjOJeJU6EPbFf8j
aeO2N1cHX4giAFzIFiA48CyfvycqhNWSuGPwsgu+BXW3b6Xo+xBmz1bpvAgRiybOdt3kbWQp++Q5
zV2aOvdKZWGmp1CuNvC0aO4CR6+2WvuCaN9auLm+06nBQTKBjCBedFf7ofT1HqPD2jX5DLa+tdAr
jevg4OGX0Ar7Qd34jNvxu+dBdjHtz1gZ8Xd/Fcn02PjSVxF+abGsPEquNylpsxBbokUEt29+BchQ
vdNBU2u3yr+3BIE+6PcoEvnpu2rF5wgf4JUtsjgg2FFwKqIoOadIYPadVY4y1EL+IFS+W5+72tgI
ZKORPXfqVkjUkXy4Ey7NlBIcVBooG4kUMwqPrQ+Ugvtx5SddhyXxdPi/nzS/fmhnh17f11jY6bB0
Mf5TW96+yA+UePHib5XW5Ymn/wu+qhvzWxSgCAKoITHT48ovuT4/gIZFMZw7gJbdFaAwnpTCbJQK
MQwDk7wcpTw8XTN+RY3mSoikT16cai/cEUT3K2Nfp2JibA2Mq3jM8N/lrdRkkyk1jVq5SfZkyJ/a
7h5FAsXeV6FCboC4WnCfhb8lZ40mfn1sUaCmlkPiCU39qoDng/7Wk6mpXMeJsB/NNlVOdaxi/t1T
KRyDfJ5y/fPKbK+3IaPSruM6ou1w5a0GBsxUaj2tMFj9x1utSUG6AgvvtX2sHQ1vwjQWLx52wf8j
HfQIOmhOvcWj+GiXEBH8YKdhRb/yy65DOOUBQWMHuAXqcg6B1GUJvprnV65E8lmmFJMxqm+wTRo6
/ywePhjVo9TQ77DuPn50aazvKz/h+kDwgAFNBc2aMHXVlx8byRjV0IF1C6wrbOBZnCNkSvJ38VNS
ZC86JUZyxsCMHrkZ8iQB7ZKyVZ206xzZAOaK/RyBieTcmCVKTlw1fV1qlRvJtFXr1yr5geA1DdZy
0whRcH/TELI+R/FOd76ze24vw3W8ZnQiopCKIEDMkU2q3CZeEdsV5qEAyyhsoiY6VI+Wlm1CoBK3
B/vAHVxmC4yGDDgXGJAu4EaXxy+RY7/A6bZm61cffIxcpxMFes32x4P4/I5ylh4qn7JGhZp2clSs
5B4d9bVgeJ0eGZATBUiBohw9ztnvsI1Rz/MR/uF7EE+fJHi2OZIKlQWwGcVO4TQkUAQO/CiRwlho
OHeetOsSmlmt+/fKoojC1GxR+BXUjwRiFbeb2QawMyONvdgvXY2KNlDkTf2oABNNk6+2/9vCrlhY
4Ca8FouT3yKi327UTbRq+rFwIi9+hYglf2SMfSdx/468P+r2fkxwB6/eu/GFnfm5QlI3e65soJ6S
4Up65KZdvbINF+KjoL4B4MBuBUUKcVj/GH3MPGXqFKuAYl1tRclHD3Dmoo2WhsZWRdOZhG/vqV9u
L/3iqDpNPBPZKSpqYk3+GDUd/SjLG6Nwg/CQDCjt8PGFCJhw9KkgOEpI1lbmSjd/AUdBuYXCFgOK
PtYclmQXnQQ+gdhnW9/Ko/8zjN0wODt41oZVgfDYr7E4xtNLjOlYq1grC710BEGDUYrgPoKJPH+e
cP9guK4V3L42CDDeJcOrob+LK0C8B8ea7l2BzUny3tOIH03kXoWSOY+220u/uArsdUB/ROHrG6AH
NB5qUVJ9AGlEE6/pthm3MLyTrVAPFiAxcUEKB1J05N0CjcyoWiuUf1QT54cPfg2NJJ0b6UogKnKS
zHSGsHJzRcfC61wAYAHInH0qoicLdr3pHa3+rzyWNuA0UaP9Gsf1Nh0fm3dT2vaatSnD1yIZAL6s
famFy5tUWvh7gPolSM3qFoOeJpINhdp1aEzU07t6mGyFNuc7aWuFAtrK91i4CESCKAiB5ClcRZdn
gRa61BdKXrp9Vz7FzkR7QgZanFTWT3XU/5omAzPHf+5okSOk3ES1mvHcGHZSbN2n+UhS5VE16ZW1
n7aQMH6Qm1lDnha8Ki5/WmY3hZwOauniKH/oe9wkOaOi8I27vNvlmII3kHC6TW+uccmvdMwgI4km
KNphwGOFCd3l0EpbWtOgTiWV/WYzvUY5BL6Cm4Aq7Yicm3h4DrqQlYu2DhUNsVmjGn29wD9lxcvK
J1pYB1GmFXkCYAfev5c/ZnBGkJalWbijP+z65PNUD5tEUc+2Pj62PrU90Edhmd2bxhph9IonxTqI
jgP6zEI14Yp2VOUjllAN8Vm1Ehc+MoqQ5wQnpAADDKAGwjRVxpgWixFXgHcodG+tHFzN8KKZ8c4k
ybTQqm5/Sr7ppkl3V5X9hurRWlBZuNeJKIIXRUopdNEvV4j0tlYhyhWuA9mFHtdGq/sN1uS70P7U
tNJu1HG+kXJXDh87szqNI4T5kEIoHqERHaNR19YqoAtZ5sUvElfQH1eMGQ7ogo82VwyMXofaD5Yl
dnLOnHeT14+gUYmAJ9aKYz2a7zXJp5L/l30MCQi8IHgunt3zfVzJUap5Ibd7U32bimepcePuXWjg
1USSoWu2YieLryaguKWUYI1DHhRQxlDWnmBL34iqFBIn7GOgSrMjJfdeGkdyULqNHnPrOl8qkt4o
yR7z9gkPmpM8hG/il4ydsW3Dd4Gjsb3sw8pAcC791fq4ODazKwDKLHcxgZbsdG4kMRphH0x5zBlH
ILgJt6kNiyVRPfogB4ThkP1GTtf8uzOdcFPgTLPySluI81TneZ0RenmGzKtZLem30iecaqEg3Ok6
LWFjU0L1QOp2p8eaG6zypJYuXy4W5OkoC+sQIMWb5I9dWeumKU2aVnwYejnWD8uvtwKy22MUVVTm
1i4SNBbu+yDf20p5YjW3VbVCVl4AmMBBpwQAUhjT9avY2qVThQapk7uFbNKAOARt5JabcSKUAr+r
zdcKhg1NgW1skpbp7U4AiIXGgxdhOhn+KtL2pHjN2m2zcGL5WYJxgqvJtdZuTW8T4qnPic2aU2N9
odp4RmAfnxNuQ4fqHlWKpgjdof3S6eoH7Yl+zmY96C59JYG7YVMKBMEVY75CKWaQ4qpwMUHdak2z
laz0UB/GKj7merMr2pcCqE2Gq1eMpVRIr33Ng3wBww/zhBQExCtqZPxzuVHUKR9I9pPC1dVuU2Xp
UWRqEya1Q4k4FBwzM5R4l0r7sGofhd1yAZHh9rW3EC8oc8LCJE8X/QTx93/sVSen3FlkYeHKuUCi
tB++9INUb9VxDeO2cBQvhpolGlreWZ6VMJTTvlW+/yAAN0L+2On9XeYTEKe3fzs3PBzofHIMgBRS
E7ucW6y21gh1M3dFGUzQQFVF2qMijrneymm7XkUxkoj/UIcF0OZypLDT5bSzjPzDpgJwpuj/wfbe
StHaAVoc6UN1nccclJP5lpGKOM6bNnczgkigqudxAvdPdV7v14oXC10eZiUqSPS3EM2am3QmeqEn
dTbmbo+2JvlYPfgH20jOBXA0j0tDNHTp5W9yS9rc/nKrQ8+2pTmESM60fe7WdfXB4J1yiu8V+Dj5
x/9w9l67kSNZuO4TEaA3t0ymUcqrqlTmhuhy9N7z6fcXOge7lWRC3D0zmKsaKJhkxIplfmOMutto
qVsozi4gZGwsLbbh5YXFr4bRInzJcN8yFm+4Ko1Y6auywHG8ag7tRLvKqtxsBM58a8XOXrEfhvaY
1P2DgRm6wDXZUXbKMrqNOEluXF9XQgTzTAHb5g4Dor50cpAl8E0DBq0eYI12RFe6ze6k6NihSi4q
Sr2UvNRAVkXAqyqMqzfHQaJZs3wdNJMFUg06AcfpcmsnRdrafudziMZPDs3rauLEcoPEyWc9SoHC
MhyCnlgSrYZuS73l2m7H/0pcpWIbLkE5RqgXZYYmtVcnnGCdlJg6lW6iK3PANr67+K7LHwpqncRJ
gOUZ5y9+aBI6gwoaEz1rymV2vdScBZ+pwfibroxIJH0Un2uFaGXvFCqiMd4AE6x+rqqBB6QOEwwY
ytNFGJm4AiBVAcVJ+mAf8pJF44ARvkIB8PGvXXXFxEoIAGCPAUteW7bozNTqCi02c68x5CPWJE96
gLePugVRWLWAWEaopYAKUdAZWrZD5JFh3ZixzDgyqwzzm8i0dynKVb3s3AlQTIV2mBZvYR7XhaVY
lz4QKp+4iq/u9qEJyrBqrNzLJP1s7ouyYULc7SJT2oek3hJtdxVHnyqNd8gwnYewuyWD34dqhxP3
1rR89VWFCiNgKy550CmgEy431lBLZSv7Ve75qnxj2eHR4arVmoCO6MZXXb1uVqLXTZcPeTaxgS5X
mks5ttpYx3JTl910sh8g2tw71u/Uv20yknwtfhr6bKsIWx0csSpFvAGLGYDgUtCQDYDgZ6sA0rVB
lurjcQ6r27HaZ9K5y6Kzk9e73OmPcZ7t/Ta61yTjJuqGjZ++8nDEKw0GMWgIEwI3mKdFnCqSgGEo
ZuLILitel/+OG+OG8SHINumQQ1nOKreUphdbSW+0OdljnyEp8rGzZ3iJ86mIso3kY32F8UDkHUi8
4l2GItPiY+REdCmXZXhsTXeG7uZVcYEEq+4KNHdT0w9jCmAZHPJJPn58uq/tOL4F1zavA3mkRQMe
qbPCKmcodIoOoF1xjdF5soQkUhA9fbzStR1nsOWIz6BQQA1c7rim1ALmmEZGj7W56Wb7a25NfwHE
eF3TS25r2dF+mIuta+H6u323rNiS77JWFLlDOSnZ6FniVG6go9qpJg+DXSPJl9de7zR3oKpvBxum
njQePv7NK6MHsdVop5MQCQY5PZvL1WNDjVWj1uiatjdVW95kU/Ezj8aD5Oe/wn46GWzy+D5Rw+8K
/fY6iW7ror6bTcWd3LT80RXZy8dPtMqsxQOBkhUMHXabvdhqcdrUyhRBRA3H+qxMt04XunVKrev4
QHIKt/QN7+MVr373dyuKf3/3AYqhMcyqtDNPrR4SqfgsWemrVP8afKARaXwf1J/qyvqfTtS/iy5v
k25SUjQp+JmN6UUSZqiYMEwJbmVTcJSsEm/s6NDG4b3tBBs/9/onZ6MDp6S/s9Kb75PEsPw+zLG/
GY9mke2Hpr2rsnlvRDZdHPOcZPkhVetdUxaMnG3XslC2Kl+drvgNNvGhi9tPWrF1vaqrapoPj4c6
+QrYfsqBxUG3DaQLJD8uvNGQ7oKoD92E/r5vPgUYiO5KHK+OM0bmbkHuQrIaVc5N5d/VQQgDIPDm
OvgaBSbgNb9oXUstvjRzZ9KrS28co/k9x2hq4vQYdRuKqespydtj05qg82uKHPty99hVogMTDArP
8VtvtL+UnQvfJgC0b2X9zhx+lmP7gKmAb90mjC5jOIRp6Pz8eAuv0bmLpxBR9N0eDpO2IOeWcs+k
+OR7ud+aZ4zavAYVkpzBoBXNe/hWD3IQb0WQawEaPiYQNsIz/1m8gMQa7bQqSPQqmPP1MQ2Mv508
Ba4VFI9Bl94MmnMYZHsvB82dHI1YxTiHUDlJzRdFY3Cdb8SPq/FUXJ3AijCKWenej0reRE1EvlSn
QFhYLE1o1alZeKwCopdTfk5r52no7NDVjHAj610VXHwHUHRCAQuw9srvdNIjxww7I/cCOA21LUuu
Xjbn2WgPTtI8aOjAb+QK18Ilmw8GFjJRwjjk8sOr8mBptY0IWT9qj7RhD4XZffIN456J0Emappcm
yG8+3mzXf+O/Sy4OKi0szZooYLx54OzF4aFTsh20+n3mKAdsSjZe6bpsFO+Uql1QRbGlewsc7/Y2
MOixbBwl99rAuKHAcmeQyXKv3IZ4lrk58KCkKVxq/781AJZkSmPMO4ctYZc30tZFTYU3HaIBYrLB
Tl9h0FuI9Bn6JjmCFNl9qnVHS4rv+6KJvMGMTqnG9K3LyMvS1w4LxrgMv09a9xWMA9NBSq9QUn5V
MuV+BLzbr3VUnKu0gQE4v1pphY55a7tlH32LjW+jahyssjv00/Ath0nujpk97Ct9ukMuLjtaCAan
aaztmgav7mqs7+JYP6bZsNPK9ARU6klX5i1M8nquw88Xw0VuZjEVWELTfWY9wzCmOdlR+OM+mq1X
O86OZuOYbiHbHboNFbp40/e4b2+VYDglnbrv1eCmCdMZwp/e7OKXEu2yXUFW5cOCOWVDcJLHYSNf
XAdkOh0IHwk9OKifKxS3H82lKiVKjCPCdGzwvAjM5AUp2Mc0rytXk5tv+U9Jwf8uS/4GU/XT1IJ/
Jhppc7RVuq3OpngSdAC4FsiZSWIvz2aUdq1uI5uC2SxWz3V302rqY54ortxVu2pOzo3vbxQwq7Mp
lsTxg2udKoY76XJJ1ffDvs+t2PNHPFRmiCj1IevbQ2LHJ9PZetfXfiCTYMFGQbsUkvzlarEKJSTq
5Rh/yB+ZKbo2ravOr0772P8ztH8+DjviHrk4f/w0wcUnRyBdJVW9XKyHjF9F1Rx7mvqqQ4sIu9aV
imb/8Srr60MsA+ZP6MzTSX7793fRpoELB2u0TLzJas5J29IRbLA8QKUx7V9ywVLDyy+ck/tGUT5t
rL26SlmbYS0/kEhOCbrIfeuwlStMDRIP+fmdHk+3sZqcx9T6FuXKo2Fk97beeVRDt5Bsd5KZeoqW
3Fdj/0iVegotHxhIuCkicvWhGP0w9WL6RHZ2+d7VPgtqCHIJbIT0HDUPaNi5ci+7YWfvY984qTMc
er+6m3THdWA5pw5Tj2l8SuUZK5SpxDppi9C+TnfEiwKOwxanWFsJMVpNloamJIEvktEqMOs7SR2P
ttZ+DkPzaQ6HoyXs4FplV/jzbTH1W7Dd9V6E1G+xUUCCAA1b7sW8VAxKxTJGJ99wi7ncS/6TMcgb
e3H95un34KtIQQ2TD77X5ZsfJ8coVeDrnly+duVLaVOFzvdW0x429p1IEi6PFu8Qs2gSOOw5V/6G
ci1hdxpIEYMsOGVgTjPptR5818Zxtnb9dm89tX64seo6eLCoEKZBvpMfuez+F0ofG4VsRTB+JkZl
zX5IUrDo2WmKqttMt1zZ38iV1sGRFQHuCBsVMKVr6JgW4VQdEY+r+UYg4CW1fFb9+ZCZ0X22aVZ4
JZSAGyTvoKDhPK+gEI0dNYWR+rFXY3RqqTQlTSR/BvmpGqz9xBFqnWoPwB7VB9V43fimolux/KZw
LTi4dA6Zyy0SwznItS6pTZRuGp/WIQNiX36UEf8JKmxJbPVRNZsDgqa3kZq4cwXVSu2SDQr+qrKm
XYYMIXA5fGtgFi3imRz1eZDLPEM4VW7NhTfZ3Sc7NR+syN5HSfUzccbnpN5IGK+tivAOlQi2JMwk
xZt5F8HTmn+Qa+5AUzW9EtpONapfafV/akPbK0P5Kcvm197/+/ELv7oqdOY3bO56BFt0qhYSM2Kv
yf8afr2P8vFVUcfnOLNBc4wvgF0eQmsjQlw7Q/S9CQ3cVwL0dPlTQ1OrDNvnBXe1fVBSxxv7+dWm
EM0kPqzefbHirUpTtKMW+0q0DrgYObZiPrhY0klIuysN52tVPiedc5/SeRb3zghj40Zr+8+T3BwH
59QGyd9eJgdRwuE5r/+HOwClYTT4AcLiKrzWbLPKLGxjlTtACMXJ43M9m7/NIrmXtOE57GWAKvoD
m/3LqMT/jM6W/9OVO4j1Bd8ZRK7ojS6is2o35EUD2d2Mo69hzJBiT7lvH3q38v1jWTJPBK5sxo6L
sZD78Wa7kuSCwEbglPqWXGEVyjCej2skL8m8yFKGZHwukzuHEV9kpvdKoD0qkX3I1NBrO2vPubyX
fRhstXWQwi0LoDX2gIwFSCStanq0xPNFoDEko7TCYiLflqeTE7/kZXii7fSg5lTAiLglnbwT5z3M
q7ugcF7nmSYe1eLHb2QNz+Qx0LwSspRAxlf6kE0oZ0UQ2iES1/VeS6cnhiBeaep7gcRIounUZPOn
xDe/awgKuE1fHWrztrR3WhUg0n2jTvIvHD1/6GoeuaGh7RL+RDfPG7FJE8djeXxIzsEICsskbr/L
4zNVUQbUyQ89s3Ieq8h4jrLhqVHNhz4YH8JGdZMBL400DD0jV2TGsAagRQYhbuHUv+xGdvW6uCV5
ZIpb4m0mlQ9DVL7EWX6fO82BqfZ+Gvnaj07rv0hK8UfvfMudpuxWgeK4s83OzUL9s8mdu5e65CFX
KxpVRQ7vwyk2rtsrwYmIBO2OkQFw9eVPVeirwt6J8fEsQc0PGO0G1d4AlFnXB3+E2KlsoTKuXPBc
s2AeYZQJDetFOAwcSc5zm4q8K/5MRfJsEpmqOn6hmngaZmujD7Ie04gtJ0S64IshSbYMhak+JEmi
5BGgZ+25T5t/LKR/27k7FVoPd0d3dnGnH1sckwPkh4op/zy2akXnUkndDkmkhJ1ZW1t+olcuIrrm
bxK8wNVXvL+o8IvYtuaIokxi//xIsvIsZfW+qzqv6GtkkMpDHR//h+OHwjOEKTokovq+3NeqFGKJ
AnoT+5PhLJX+X8kednqTfeszs+arTz+wPXLV0TzXdnZo/REJKHOfhZiht91J/E9LgMemlWpC0tTv
ytLfj8XsmlvaY5p4kuUJpNMs0BCwu4BNXz7pkLdo9Jp2hHnBg2wNT3bg753Yr3HWUuRbLf1BB/ML
gh3NfVv5mjvWzpfJ0sA0GXK4RwB3dAPJ3zGy8SznM+4W4T7sJN8DNMn/R54HCsZkdiNtaIXSzzm3
kaDyUVpMfC07O3Mcu047/7ay6TDl6qmovn78Ja6dOqhyDvU/IAP6sZc/r4qSWpnx2fUQv3gKuRo8
I5m/6ln2mnTFrTQ0XJaDefh40WupLrPBf1dddAIA51VaU8CQkw1YGMVTKRdnYaeNR8wgVCmS6sUq
N2LpamDA8Xu/5mLLxdIc66YyRFw86X2USHRwgo0E9lq0Jp7Q4iCNJeMRj/AulQST2lR2IIh/UKID
VflRtJnAmL74bf3fLjDaVWALQDfCBxcqWqu16kLNApq1IoH0CQ/DfZbXn2ap/lrFw/2AfjkQsPMY
OGfJLp/6oXpBQ+JRU/GL0T4xqXPVQT3Ifo4LRnkf6+qdii+dokRbpuWLT/3/P6egCIJEo1uxRKKZ
BrbMzDxIPab7SD8r9s+6PlfWTWf86RjMc7WF/eePt9cbMOffM7tec3FramUAcVysKedE9Kh8yAvj
6PxKi+IgS/29g1xACSEjv03RV4/SSlg4P4Tzy6zcjwzU1DTEjUQ5JAUAkegepf1To/81EvV2jsYn
s9kIhqsjKBAbBBg8S0lGMDG63DVSiNYu3Yncy4MnByndHERbkGO17mbZ8/8DDtXg7/37dvD4WKy3
OAh9RprBeBSESPOCTahrg2FCVsKr/OkoJ0BDwDPRNXCdbP8G/pdhD4fR3kn22tadv84GeRY4gtyH
ZIRAZcQV/e7EVFpRJNiQo8AT665G/yDPWV1r42dlIvHr2vRkTTRbU/Qzy155mvrwNpW5IgsS5Y93
zerwikcB+AaBjzAPfObyUeq4zuHsAC+MgfU3ebRncSDSxq4v9I1UZ2OpJTcSgZBJx2q4AP8j7dsm
3nWwdAUhMN4ETa6zjrefRUpF3s7McRmTqhwHrLipCwgWmOhl0r5jY7V5/o884Rqh558orF9AX3lS
pr2mVmvv/G/JNH3LyEHmUNpZZuh9/KLFN13uP/J++mDEBDFzu3zRoeI7xpyD65MlYyf0W7ou/j51
1u+Zg2YFWxST63tMDIvJLpnJGIv1urDJ465nUlyrYKG6aF+22EiXwQHjh30Fum4ouITYe47zKe+C
fW9iwrSlsbUeS/EduF+huCCHBCZ3cdFGqJSavgm2UpJ+CDlavyb9nl0BdbNxYzKxnPKJh4FxZ4x4
UGw2i8XfX7x1AFiwIhjIIPKw7GY1SVQY1pAUCLV1NyV2LWNj+e5cxCgV+Q+6/9jBFK59zQvC+fXj
D74utug4UP1i6MXiXFniPLw75SpcU6nofdAL9a+AaPMGf6ahNgXDQZX6QywEVeXukKLkWiEjC2MF
fcK90HvO+w7JHCizHEQoQqe++pEFzJCGPx8/47o+f3tGMmDRlBHgwMtnTGDxjTnjSE/wwITfuuwg
x4zohtRAV5T0nZnyoMRC3SAV77ZCwrX9Qc8WZ0JmlwDSl/sjnYvKblre0Rh9oUpwBRNMjZNdPHeH
BAlIFYdCLNqPgR8eZftZqrPDx2/gyrUAYgtvNyx6aZXri0uzDZMpKQ2LB9CqHcTtZ132XU1Nt1iq
q4SaF/1+ncWLVqcokFuxTmN+Lsl/NaE8OsDBHEjhcaxtnFjo+DgpQV5wMpQtUOLVT00soJxWmHmt
+owashBhKCBUCVCHal+k+047tJghtjaYVxh3YfZ7MCkmMvO/B37owOjIGwCs6XgtDkLVGnpvVKxc
hcy+h/CUJobXAj7I62RjtHclq0CEgF6RsBmFerlYipp/oo8OPA1zhkfBawygl1Dwc9y57uF8RPnG
im+X9SLEsKRw1sT/EavAxZed/XmywsoUyKhih/uymHvtrF47CwPKmCm8Cv9MkPEZOHPL+rBLorPQ
3UMaTuggRDpu7PrGtb6qb9lu7x9qEf1nPSxAibPdfKg2zdjtmulzyJEeMy4erlzTwbC42lh0kfW+
5VgXqy7evpaUmTGLV1HIuWsAFhPEp/mrkn1L/MllNunGc+na7Ra86EqUFyw85sj4CIBqEYfvXaRN
GBd3wQhOrJJ/5IpxMoE+CU1FfTBOFuxNX3/t7RBh0GH/cfS4GuMRBcWXEoYksheL92zWemcGEivP
g9hrIC2yxzQilAI4dhSk1wni7dDurAlLI5nhRq3s2vjGRHf2DVsO0KkP9ZMBMrSJelxqoQ7C7tx4
ShHEVlv03VMuvouqt3GiaxKWaNY/UJ8L+aSOKmBBTOcixCJg2vqG6rX09wo3S2SI4a+7YAzxYvKB
ZElC4WuU/hbZrdizQsydnurHj3gtYRNtMManzCwh0i+6UuWENnRnRODt6n4nXuaMpJidqPfmLO0F
5yBCzqNLU0+oqYQ4VwqZl2nkZAHLFCzaPJI2Smf1+muji0+FzMMtW1eZnoVhYSf0/b6kXXTUTbid
6FMNZJTIzYgHFEdb1vqDouwAfHspIsmzzHVthkfYV64QMg4qc1cbD5WRfG9tGF2D7O/VduPkiQ94
+YEFTPH/G6EJ7sQiBsmlVlmJqdFYqu8Ylnq6XjC2+q07W/ql6/jKQnSvmLQqoje7+EyVlI+j4dA3
s1KG23XnyeCqwxjz0Bpm5bwb/C2I+5WdARVJYTYnAK9c0IsKxYhNu4NOSocUSFGEtlHExKoPq2NQ
TZHr0xqMS/3BjrpPSZ0/O3BG2nw4yVW4kz5PubKvNz0Ar4R8wY5iwsNEFtj9EtKh5k04hknGI1kw
nid5n5ThcZrLV7vXn9NROplyckpDPK1wI1JUt1Hqf/ww+BSo8q9Adf0JHpO9lWtf+TRwLgQKDKY3
WsyLIFjViloMGp0eDfxn6EduJ2c7ZXxpq9Yzsr0ubS149csIITCKWD4PAn2XYbfrrbGLe3rXBBdk
kWc3s+VQkKPi/WjGSK7EPjyQ8NgjBtNaBsNVOGSm0f9GZg92SKAdlODeGvqtXGud04G7MwySbmjR
VLeLoNxRSkiqIYV0FMuz3OhfY0X+1Vdf2yDfF3H7OaqqA4OQc8MtMQ1/EC37TlMcqYX+F37K/zmw
ocUqi3wLQI54nsuXBD6jwRaVclKe2Zlh/ZBJzZEN3brZTp9p7eqlzb2YJDtT+foFysDNrMay28RQ
MkM7P1I4bqlnXQlsPJOYRwnuhADyXz5TBw11gEWAx2rR36QyRrzC4rBSv9YJPdg2CTjbWU13vlXd
cLrT+/mb7kwhBLx8L8XdzVD7j41+02j2q0k5XcsozkkadTUSkRDDEhVJuC2VwivbGxE8piQqtSy9
88V77Ht5lPuA0ZVdanedM1ETzV8mxT8PKqp9kfarmqyzkml/oQo8M249ac/4m962dY5iwfS7bep0
V0wDOHnf2GhlXWEf0f3EpgNuFRxN2imX7zPq2jZLcJDwel+5KyL1/qWS1YckGL/QGfyqOejDYpkV
ObWnjvpxjqPvmX4zyNUf/KWfN/abWGtxFaBEIxShoMcIjNTls6R4hUZSg7fenDpfoiZ8YQT0aujC
H+vRqrU7OU69BA94Q/ZfhB7NxvLiz6+WZ1+9UZLIixYxQTVSR87LePQ0iDA4N+EbBQ1fDe9KGNZJ
9BdUyTEKuTWV+DBVAXVPcgfy42dnhBtt6SvZqGDDcHMY1B0UIIuACAMN6Ecb4O2LtQRm13e93d40
ZvgSz/mTrNMCcMIHO6Tzlk/S68Z7EH989R4ciLRCCIwEQuQW71LSAL0ZGRonFoeMN6yBxgNz7kad
dnPSHcjEwkrnzvwcGcdc0zY+wpWjIkY3AoAg7qnlFpCrKDalzGKiolPVBendXAyuk/f7JJ4EgMhr
EGba+L3Xth0qKsJKip6uvuwjQgVkmhFJGHnRNBDmMQmT7WjEQyyY3MoBY2kdRDeDXXnKpI0ffKWN
ILDPFuq4eB5ZTBov33anZ6bcGfKAhKnGDeSXNVKQVu/2HY7H3VTt0s7EjzjBn06u/pEz4aiRI5Iw
bUSCddkl+hgKbVQCAVnLIrD2TTxKRmYOnu0XT+iBPA9h6zFv2Ad2fVbpvqGFhSqiUW/cMmvgMYQs
2J1wLoUOCCXu5Qugg6PVMtPENzWY2SbFTIp9md0DWNsHmnZG9uNvE0af1I6s1HRe2hnLVwOGa9j+
yUt1JwXpLm/UiKPQH6Uifq3S/qehjQ8mzmMfb5Vru9NRbXyMHdH9XpZMilRBG5OcwVNqaiKiwxDF
5x7XjdRkk0Y7I042YuK69crLebfiIiZROmo1oHm8xnRU0Oi8dawamL+AnnkiHf/Pv4+7E7UL2mko
sS/bfmZrSmOU4UYZF6lXqPq50J2XPgMO2h0V07nTicUfr3ht+7/J70H7p1hZQRPbOJsHpcXcNGh+
ajhG9YnC1R6hgd2fsx9KQNqVqo9WWdz2evECufjvxw8gXuAi2IHvgT/PUA4Qtyw+wLtgZ0uI3qs5
tqNzEZ3JzW4DA4UTqzylVnH4eKkru4ciEXkZZHHBFSwBkVmVN3M6YZ9uFfFO2FIU3bTvGIAndfVU
Dxz7LWm1KzU+KuMgqsnd6BKS617+OlkdGRWPvF0HWdeUkZBV3eSJne/6AONLrOuVwDgVxc8gSVpS
DOl1xL9up/Wdyw53R7q9c5mqbmRqtFY71890Y18XQesG9p///nIAHwtuIC3VFQs6zKeuxP5m8Kxu
fGCjnJReu69oPQRNcrbotUM+2Uomrxwu8kiEHzVsF9QViz7onUySTCJPqc9HSua7qtXP5Zgwyk8P
ob5ll30t16KdTreHwosll/L7odyOrZz3JBjaax5bhxzI6KC2B4CcvPz+Iboxhi8mDIpc3qVz7Snw
BgHLBi4y/RtR90pL1SLTEQA7eEUGt/3lzmhLW8YUPB3xr44x6y4eUu21CdLn0b5RG+APlQohxTo6
UvszQZD344997dCZ1Dl0nkSzc9n06vvaCAqLDKNQ4rPwLpkl9b6rb/RmS03yzfBzeb7fTLsBipJ9
W4sSvBz7qGiEX7OV5E9ONd7WQMZqu/4imh2S3R9UIG2xEp20MbxRi/6+bINHgxtWTw5FWny2Gv+h
ATHdxr9LOd2QYrm2Ad89nL24c9G/CvPcH/AbHqJ9aHcHP4qQHpOQFcw8K4830krjSqwTfGBeOeDC
lfh1WRT0qSoMeTIpfhPV8i19hzL/RvPp2tel3QHRE6ddeJOLrRXXaVk1I76KdN0mS2cW0zIvRaeC
8ex/30fvV1p8XDwuwixuyRaFoLaQynXMbq8asAGNjVd3LXa/W2k5AE4CaoKhZKW+QLQf27VBwbkY
1JCJVJcwLpiwt/34x10Zg9KWFo0qUX6Dal8Ebz0rmUwmAl1E8ik6eIUa7wylO8Sqc6wQWrT/jtOb
CWc+oTTC3QzW7+NnuLpj6I8QH8Gi8iyXUWKIyNmcGM8qEYEDdPtGpdtLDAE+XubaOUD16/8us9gx
XVfkbabhpCf6zl34p0teEY2hh3qINodJV/JcYcACfRQLV6CYizNXZ0HYtxamQmLGIRQLLYZGaSUd
JO2+bSfmucDF/gfTWAFb5RJGbBhY2gq07nQYMYw91j5R1t/qJmNBoYI4dbdalP+QotZzgnwn9fpZ
7e3PH7/daz0/GBHEP4AS/HeZBeAT4Nd+ZPKTa5w3EFxkSCl0wPu0Lt3uC2ZSL3H5t07S58YZvmaW
3oHBcYdo/CNJ0y0dqddQT76Fqr1R+1z5FKSZdJcYnoJzWBXcbWRV+UjBnTJgy53p2ZbuUoBYVWx8
ToavVuy7TdX/5y0tFOZIqRU8OaivF1s68Tu6MDFOXarTH3TrVSXWT/l/nxsywgIpSV2IrO+KzGbE
8uhLOmyupnnphhenxZtR/proGxO89cFhGeTC2E+ifl22+SdJQxJNVToPRILbSLVbFr8YxZbjfVVu
/aQrTQnRBiTmmKJMXZERClspB3uusBKf4gc5hbYadHej4+P8+LuzaJwVjttGryrAjY838PpCYWE6
90ig0KoFr3cZhXLNqka/h1bblT6AUWBWs+Pq6SHdbC9eeZ9UAlipooQCvXQ50+/lXA16FceWQrmJ
Rx/VpG9N8cxgrM62cHbrGwXYG76xaCiJsd9SV6Au4BIYM+ojuKYgifpbyybGbZJrd6cI/Rct3rKj
ubagSU1ngOIXvlfiLb+rdGiwq82csOCY/LCDx9H8jrQCas5mC4rp9eMvdm2vwAli5mEIvgzzxcvF
NGfWxzSzW69uv/2o/Wen+5215yQ5VMkOi5i8+/7xgutQwoaka0FEh9qJV+nleqGUUggBhvL06nc0
vnT4eclO6vonP0eDIPzb+BtJzpWdItQYxUGAwEdlcrlgbPRtmiHG4OVxw2Qe9/dRYJX8ozbfINn9
8a+7kgpgUEGeTJeWtJ1m0eVq1SQ5ZVnjj6bY6D04yTE3I/zm65OZUdTFwO3puBvGfjbs2wwNjPG+
15/+l2eAjENWJyS/lrGmzWQ7UwO8dsLoZWjv+tE/hpl8tCL/aKiZOzvJQS6tgzwlt3AKI1fdAkhc
CQPoUkO1E10q7BoWG1iX6EPWcdx5dZ67VfqzLV/D6mVmpvnxL732acVm4p6gOmJWdvmyc73WlMqf
seeq7V3QZDe19kUxk0OWF4ei+fTxYlcKFKCLfFSQLfQfVzAzf0SNx8g0bHyQ2FLhcATK8+hDtmqe
zeopmzVsyL8XNk2J4Dvy7PmMnks+7FX7l8oXGE6D811Xo42I+8Yjvyyb8Aol2go/Co7UshNUR4lh
5nrE/RWf815xleAJNUlXkj4P/muj3gFVcVPt+xyf+vbLPPwIpENXffOLe2s+dvJz2T2/9kXmjuPB
zI5y2bpa9KBDst54eevWLS+PywH7J+EXsEzmksHIuyTtMbcyfivF8IKE5iELftuJdesD5C+7BgQw
1iL260TD8OPFr8TTi7UX22QIpqZUJu6KNBdT0/Zo9Q1j9C9KWx5GVDuDdAukcn1F/GPpIjHHXhJu
fGsuq85ncm1MpHEMtWgzuFGBB3B/ZzS92xbyxj64viJgX+i0+Jgt83+t1u3eQeTb0+Fcsw/n7ks4
zcceGniGRYo/bnSBroRx3um/6y3i3BTHdWPWWMXNKQGt13amI4MknPHUjvfF75ABxJj/8/F3vHZX
0fVGDk4I/JBJLUJ5S24+I2vOraQap1z7mZXajewnO6P+JWnaYTD3hjyDcVFPGwtf272aqAiYsrKF
l61/PUXGUcLx01PJdGWQTmMpI6P7Nx0AB5SYhqU9c2kiaWp5frjVhLn2bbW3tqco7lbQNrVJm5hu
NquXsWumr7nyJXS+grZt04dY29q7V5pfRBT6ngiEQiOCL72IqnVvW7mad15fPjr4ugz0IBrlR6jt
0+ImG49+zo81w53af6sZNhy15GHSbjbe+LX9xbc2AJIQMFYYkCHRYhmVTkQWxqdaVXYICblziHbx
a6L6XmHpUPFfTBPjcqhKviweCDVVBQu50jVPdlfDrgZnNG1s+2s3GzZyTF54tjW5Kk1xC/BLsqVI
+SwKoCTuGKkrwGq37OOv9P34DKh5IJJKybVST1FCKch7Jq3eQKXwV7AJsE2PExiTNP2ZKxZwi+WX
cdioQa90osW6SKpT5NPhfbsG32WfTqQ20RhweYf9riuOxkzwQA32pA6w5s/d9+6XAcyuOEryDzqh
RXQgnXI+OwAN5HNoelul51pyHFgDFwaILbJ88n39cjtKKKtKmLF2nprdIqWCnFdXzLtSCe/SXD5F
1pOKVELj/DSd+dCjL5Xatw3+df6wy3FuLQ/2JtpCrLi6culRKqaCHdrKjqWlvtJxYCK9EbPlQbsz
x+puJA7CA0ZHKM5uZPkhUL7U4GRiI3NjKTunaeqas7Nxs11NN9kbom7FFwaxmcuX04SqmVKy8HIC
bDmDxpODgTncSxJmbl40iBjOniElO5s7qFNqVzuXwcaRWCVhdCnRIeWSE67AVJ2XjxAaOYOhbGo9
lADAPbBuzlHUk53MhGCjil7/XrEYjlf0IjiF6jI2TUHbBBWmbF4eehJNNOWr0/yp/LMzuUq6h2/a
oHQyuInOKEzeeNlvd+jFd18srl3+UjUaw6C1WNxWzl30/NlKXKGCX3tD+Gm27udwR8sWZcadLR2w
aYjk+8Helyl6Nc+yvZtPExR5ufvexsMOuSxLpcDyMfctdvlPNQl3kR0jA62cIHcc1PCpnB+r9nPi
PHcyJFUdg+tKdfvis6xlri0Xu4zLNg/TnTaXO2V6VrJ9YO1T+7veyW5Fqm1gFDlobvCZdxPalWuG
B1Txg/53BODGSCzssbAscruY2eGpzR4b0EEfB/FVDOd9EbyEKj9MpFUbIkZYUYrytvXa+ItgQgkr
5XzywBIwKsdAgwCSmfuP11yPKVFf4I5mUE9yAuNgcXulktTFMeRKT3QoBdpfOFOB0HBL8Jv0y4rk
R4xuzhR8D42NwuvK72U2xS9mNo7RqLNYOkc2dHIK+81BUtECYYegO38lTXetHTOLLtmCK4kO6GJD
Xiy42JByXlO4R87/Ye48lutGsnX9Kh01R114c+JUD4BtuemNKGqCoCQKHgmXcE9/P7Cqu8RNtvbt
2Y3oqGgFJcJlrlzmN+1KcEQnyOzbnRUsQrAlf44UX0nYFiYGQHCgTrzmdzFwec3Izy79Ho7nY3Kr
l0clBxTPWlkJAoOHQtg+7r3BAsheDPhU/UfOy7cWaaQBq8LFnWtEOu1UovDhO//pPo5y+0YdK08Y
3Ec4A+uVGBDih1cN/XpScWBSRriR86o6EfJesWvHLx4QyJLZe5RdxzFvag21LhO7W/X1U9feNWhs
ZPdhHkzmneJuXfnSkxdS1qRdsrK2beiH9VobN1m9Baa9EMScU02q93UgH4SmygLMpWfESXkUnLxq
9rAkoWk0brRm5zg7bzrYDV4gn6sdBOA29bMIHVsslPdFtzLcy0ZdicR3H4Vxbm2dAQevoP5uDYEX
3hr5/tfr5bW+e/fG/r6919T+p6xCNKZR9gltnzRe1QicFpus8JvrNA+aq2bCvGSDtnPqsi/Pi3MV
DE1rsmMPs9jN5f68hLQNAbxfdeo61kAABDsAAN5wo51Sr3iF1b67UWIV5orAquBPvn2PRZrm4azx
HrXJXLu8tRhHLRgzn+as+J5GGBO4Y7H3YKDPjoaeULMeB32fI8kK1ab5jCcgQojgYsMfTZpt5+oR
87F13ZNCW8pVZv+wVIgKzi5njGpfVEnNDH+VqO7OHcTOyjU8EbKIFLsIpO5tyrDcASDaO9YNOQAq
SV+6fmYW8hnDybZ6yGrzOlHVDXC3rIHpLvNdp2jPXtH4anmvc4vdJzTM6sk+xPIhLe9te5+iXC2t
C9QLMbj3M+U8RpFIgnsP1etI/SGN64SFDL4js5/bfHmQ+kyQ8QtnfohFtsmNZm/kAHlwp+ZA+vUy
sT8KK+h6v5qe0/k/jt6WF0bjKHSOjOUuN+1zdKhvrGFTYaDF6XhI5W4G6wuVTt9pNrA2JjPrYQzM
CB+cAEZGrZ9pbeDJ672FdXqa+bGGCVj5nQW+tqxNQjbb7Nl9xo120X0pNlNHbFp7HM8/7PPwXFEu
4fCkY9CYmMWsaPbo1rZKD1V3haAM9nH5rXZZb7zruAJlLD8h6N+fUnB41fB+twQBfJPZwll7B/Ay
a2WIjNrsVpMU6/KzLK9dDCW/RlfKU8sukU4a2M8hnaWRRXVTuAet2Wvm2sx3NVgQeel0e8v+FIvP
ubepkw5uW9C2K3Os/Irhdb1VyvUU6UFT0h/ogHDsvRgNqrWYtRX5zGxuYEz7uvYpRvyyNXxchaM7
sCXWlZN+H4ZDKS8jLygeiupJ94Yg0+pNHV1aoRXEGSGQURCIlSsj3I5YI+oRSsryOwDG8wRp3l8v
l3eFMTEPdAZA1EX8513va1J1Ebo68g7Yca7oyLElo7W/OPuU7RcwxCcOvY8uR4ucXJt5FO22ZfH+
FMOywtBSxSlpXcfjmsNdSHsXw2vJnB9GylwsOwV+tz4430E7QWtj/MVQ8ii79/osVgY171YVZL6p
+rJ42ix2wL9+i6euchTxRtXTaiaPtBdioo/pnc/jl0lrTiUr70pnPhaZETxVOhjvK/oCCaeoyheo
onyosEjw4P7MhNGR1rSWjYdivveiq34hoHOMaxOkpXG4BOSxNhsKue7UxPyjTJF+LhkiTiCwWo59
DTwosqlV4jBOeUtwGXT3TMEqtnS/5unnuNdXFJVRqK1qTwvC7ubXL/19LwuDDI4ZBhML64RY93Yx
hSTNdpwaFPMDQjTkbgtKcSHm6+GPEJBEHuM9B5xANHe/vvIHGRONFaDkKsoA772L5eAVfZrSAXUT
0mCcGHVMeDKjDGzIqeK7t7LkqUnuhw/LkImdw1emg3e0xLJJFuRRaQt1yEGF7GFhhaEm/GpasBhC
Ln0ktoAf9t2Jxf3RV6ZzQNOegIrk4DE2I3HFrBYFl3azx8r6niv+1D4s79lJ79Xuyo1hdSlgKL0k
ULJTXdkPauNXkC7AEBQC6GS9/cj2ZNkjnW+cmtHMz/qrfGnfYKNo9V8spz71qB+UA9BuOTyRuH11
yH57tQp7bDdLIQCkQO+dptjp9cbS5iArrxaCXdtiNenATsWk9tdL6qPvy0cFrAEIHYsj6ygLzzPH
G6TnNCvsuAK7/9K3oDUWDHj8iWDyaiekfVnchE5cd6mojk7KN9ddfv5TRBZmo0sYk1TgHqZBzffO
PNeGrWd9kRqLae5A/ocI+gcLjy/KT83ZPwici/8X8yfiGfP25Xv8dPVu0JpB0GpkBm3vu8ncVcPT
Iqd14iGXRXL8kItEEkpqC8/omAhWZklJFOmIFOanSd5atBozKtg4RWrclBsvZXSDx7TeXS0G7GUU
bbrR9W319sR9LNXk2/sAiMEeYnZL1UlL8u3j5grEFG3C9NCmrZAipG1iwWk1j4Js3W1vlqZbb/mN
hyG8Sx1mKavhlNre+9jFLeBmsnA+yIyOR/FWKISTu2a1WphUBs6SCwmgLiBDJuR9aF7IKjmb8xPU
3/e7+O1Vj8aZma3htrF4uC7yae28Qq4A83lzB075vK7KE12EDzbTwvIGjEJ/mcPhtTH807LS3Kwo
4gymZ5jE6PVRJjVa0CNI1+IAkSZB085+n8YwI6sTCc4H7TWyzQWnAs2ZGcCxVZQlx5ZoxRxu9s5s
rMdSgFfoJki9OC8rLKXB6S+4MpMlmILIXMzW7bk4Ecfep1lvbuJ4W2VVUsWpFTcrVUVUHVpfn1g7
FTqPPsfrcAb/5Z1a2u93MhQW8AicxDaNxWObn7qvu9LQpnpVa2KdRYAGbXWVGt3eqZX14hBWwfKv
FMtfCLdCV1ZyKK+7PN/FarRFgfPXO+2DWn5hfmKFy0pf5odHYY28Z8iaeKxXvRXT6Bd+h/Tw1xx0
b4nKcdQCMqQ8jhCZtvqN7SjrpeezmCrbTreurXlVFFcDsCJpYyU3ov1gGwAtr4QcDk7lg2Rd0Sc6
cc8fbBIwR3Rk8T8gSllHwbAYXHfSpg6L2DFdw9FDYQPCOo0HwRf0XMiZZuQ3SNLorlxHs/Rz9dqh
zkj2pXw250vJkeF292NvBrU8SyOUQKA2LN2bJo7P7GxYR3q9V9zmVHhdwtZRWFvoSwxZoDUsXNu3
Ya2WbaP3DlayZfYlJJtH884fcMvGx3YRrkCTasbedOC+cnkqJ35/YoP3B93GHIFmGnyDt9fWulHa
ilGz7ohjSxK4yLdksxVU1VYvUHYwovVcyo3dnghpH+70n698tMScfpbMSZt6lUwIEaMpsAiiLErM
y9Ud88wteHqyUP6UtGCvofA733+9ZN5PuJbpyQKYBdj/gVqRtI1G6Zq+WhkD1LGlHADkWXrDRshs
p9JMNOmld9m0zVCvsO5PXP39u+fqixQyGcurr8Xbd99nohROqhPVFXvTzjvrWpk1f8nC0+xChjuX
Pkxb9ZtfX/Z9cHt71aPVlrcQM+1Jq5gh8JXlRfvCFtGsdp+LbCWdE7D1D7Lft5dbAt9PZwmw4NGo
DB5y1mMESw1/ihFHSZAHsoMe32LW2WKSGmV85vBhwS39+nE//savaQs89sWc5u0N1Gk5K2wB/HCp
Xdv0Xo82alas8twN4HPHVg6HyEKTKcSR5mR6uLzMt1ubp//p4kc1VpdMKezEmQXGtEUDpoC+QmFc
eCFD40KhS0I0Xz5zpBhneWvu4gJj9mZelfWp8PjBoc6tAAdzIIlC1DxuzzpRkiV9Ny2e4lkAOlzO
D2Lu8Q8sd0Mi/AjB/KIlFJ6CSL2vusFJ6IvuONJUIEOOFsAS+AxzRhFsjuptM7/MMRJ9gDLhCZ1o
8X6wsintlnIa48clX337pWNH4CCbdmiBYXqkJ00w1aYfSqZe1ZbG5lk2f/3v19ZS7QA0XZIVZMje
XtGunKjGOUtAKhg3FnkIBM3t2F+Olrmzp8a3RvpgTKjjjejdh19f/IOnXbC19JxIhxeriLfXLppQ
K0ADlKiNRrsqlxdx6KOwFHsz6Nrkx9i8/Pp6HyxlRkp8SIBeMKGOZ0uFqeeRUbjlSiX7VSekjaLm
xBH++oWOtgtwQWguaImDHjzW3Rg4ElK3RM9OMcfNZGAekVoXcWldQOrbTPkjKig7fM+ht7oPi4Ot
Xbh3ydjSmxRfPbP/XmfRzOjJNldhZq8iz7nr3cvIzZ4yCyECOW+m2LsPh/6rtOCutXW6s6y+8V0k
GVcAXDZJqkQIb+g3ffzt12/vvUo3Ct2ktWjELTqE7yTIYiUtpTMUi2eOjWhQv9Y9hG1p43Oq0zdd
8qcWV8NOTei75/5oXYP08wf9+cR9fLAdoQ7TA4O4iyDlMYnRKIyFyoZUnAJqaO6KXRxGd02dnNlD
f2jyq2nofVfD4nkszhcmzhKcoctsW7s7VNQ5jt6e+OofvpqFQkp8wIiX1ubblZxinA7yDvW8KWLb
0ELPRzL+qfSNgWwAlTbIZ+hKME1LS6gGwl+EG4tJ30bqKTOPj6Ikg9u/7+UoHwrNWI812E9oiZBv
jySOIn5qUVew4/zcDrtDRHROekR7opN4m4922MKcIZLwX5B7b98D6TOSB3kiVh0yZVMRbcxy2Aw9
WhPKbplcCxPX9CcRWWTbxutRUY7VZlajUx9kCR3H25DBIstUo+dlW0chW4xwiedpKoE+Qaa0Doxa
aeFnKGxZr2puld37s70YFaq+gnjSOO5OrNKP7oCYaqKquGA6jkHM0Zxr89iiRT6oVw49BQ3tqRT6
1IRxMDIjQZj1GwuBc1y/tvrOUk719T/aJR6tWboMGqnZsdKQVpiJZWR4tzGswtAUbr+0dik1S5dW
JxIU/V3dQlDlQiAVQPhDg1uWxU8ZUtk2MlMmDGTmqTmf4vFmCpVDM5QZs8bcXc/VfO3qtbupG/XZ
jLwrA9CXYflZnm2kGHeeUd0aSKigeqUba+RBbmKnToJaeP1aFfq2acWn5qwH8ZGu0LQyUMX99cd6
exAtvTYDUjTgZxySFn/e5ec/3b8op2mqOxxjEhDJd4lyh34Vk3gtYGUFbuqceF+W8WZ1vr/e0qL5
6Xp9GVrV6IZ4rRUtg7L5gTrvfIgQQxg5+3SlJtWcD+qclL4XUpKWor+1K8bfIaPvBE2tSI1uezW+
MWqjgpC3TaOHQU6rEbjZoimQouwmYw6XOGbLTSs05Zy5X4dGf3ArVC5SqttZJxC6d9H4ODnNoz3G
T+ll16krqQzbJMqfBrO7LOxOW4kWjI6t9vf9YIY4y2Pw0pbNs6ShIBtEMgv7rMDjpm+5216e4laY
774NhF00UpBDJE1gUHWUoMyAlZgwe8nKK71NVccbJxlWtA3ALwalc8WLWo9zz3y2OVSxdh4b5uV9
h4mxHKqrQcUfvnTkg6VO6AUXN2PUM6MN4VxRsMUGAzr7roqmqxRJ06TxzQ3m24HUsMfCBHAaf0xI
/BfKIVbKi7hrDlpYXhhInU2Td0AhaKXV6qqtnG0t9j0EemYRu2HSNpO+G43pREh7u59ZM4tZ9zLl
INvEtvmV9vbTmjHH1JSewpqJZlLCCKD8dFOo3135/dd74Uih4s8LEbFeLUAXmObR+WEgjdVnOr5C
c0ur6MzUnCBGjccp202lJrfedD7p7lWHMknjene2kn3xGJF+Gd1LpV/lRY5MhHFWh67hCwOI1aBx
AJ8Sijg6cP91k4xDoBIAIjl2hquzzrTnMcOLh+pSTbtHu63vihyPrhFWoxnSMrFz35SXEzQVipEy
24RqdRkq9Yn2g/O2BH69E5A7JCPQDWGKvP78p++CW3hUihCh87oerxWz3rS4gVrV3WBWL4VqHSrP
vDTLaO9QGE+T8SouS99yawzuvpDGhey+5PMnMTSM0Z1LY9IeUUGRkx5ovTzrzQ6agX5goIrPRMdc
WQJ7yxAx/KIK60k35LWaRYEdFYExevQdoq0bTTu9sS/NJPdnjBtqZSXcp2YIWoV5jaasLQntP6vO
rClfLX+mYFtrxSfFVRBU1tb6gKNUtDGaCo6DXGlAZLGS3hptdqM2zW0t65ulcToPzpM+99fRED9F
U34nUvAAxvDF60+UREddlr9eMCEaQalFdfA4o3bNLGwmG7X0ephR+j73lGAmkxrk2qjPE6Z8Yr5O
C7AX96oAH1b+ue/+z7fxf6IXcf1n0tD+83/58zdRTU0Sxd3RH/95kXxrRCt+dP+7/LN//7W3/+if
2xdx+Vy8tL/8S/ei4H/Hf+XNr+Xqf93d6rl7fvOHddkl3XQjX5rp9qWVefd6CzzH8jf/X3/4j5fX
33I/VS9//PZNyLJbfluUiPK3v360//7Hbwzofwocy+//64fLM/7x2+VL9Zy/+/svz233x2+u+zty
Wej8gCgAdgxh87d/DC+vP1F/R/OVSQ8TTOYfSO/89o9SNF38x2+G+vsC1GYywV/AjGnpm7dCLj/S
7d8NmkyvBDSqt6VQ/Ndzv/l+f3/Pf5SyuBbgIts/fmPK8ub4VSheKBsWJuLbYxcIMdjXIQXYlVvN
TVvU8iqOwwKVtKpG6EoXQHW8ri80f3B67dMoVRdd8qZV0J0vjcSvVVGvw6YId0k8Jetao+lVV119
XhSJvcqsKfs6GLKn6+XgiRIxIH7J48Raqx1RUQxSXw016iQhykjfytpTd3WYtpexwNCvLDr90TQL
cQGjWgS6HMYLt6CumfNyptWrqS8ZjFPGV1ODZBLOZztDJNmNpxbJWWO52WU6iBbD9ar2QA43Vn69
+M9+Ky1JE54q++tsjekTDcrGWtvCsFdDB+hF0TQk7EDhwbtwsco7s0rDPCt1r6JbXOuHMjHl4xBr
+UMNTGT2u8Ej3DArLh1G+moTwkxz+lt9Hs08kDJWnvSiESNTFo2bQXwz2c0MRBjYJpl2Kflnt+5s
WKNf6Fb0IAsnB/IumhRAa2zMX3rRdYeiUNA+yfMi+RzSUh7XzLHcrV63yW3SO8WjMeqNhkZvNJ2n
ZiG/Z3Onnmt2AaAtUhBGT6JoWue9rlzLrNf2NVXxozC1+ss0VhAlEy81awKhmlvIC4xQHiojkZ4/
ms646bVJfzKdCc0xiZDGCkFL9UvkuWPq6yJ2Ay/Jqts+Hu3rPlf7ZjV1Ixp6kGizaW0XueP4I34B
xNla83RfjzSKeasptOfa1fscYJ7X4SPTa3Ew6EP+aA65vKU8bHC3tlrXn2ligvnOjG7dJKQ8ST7U
GTJ/FIpp0zfnlalEDnUtU5Sgnz1ZYHaEAaseh9OZ44lom4NUFevcMIRGX1AufjRJ3LS+0vR5F0DN
UbHp8bzPuDbZQdLVzksdFQIJGDGJOtDsfo7QXrLBCbauAP/dz6P6A1PgnnQJQ+NtCN3/Ku2gSI1u
CdZgyi1acYWHRZgj1eZgZxWiuFM1OF/rSpifE/7VRRp77ddsWBJZL8H20wm7zAm6QW8df6JMORgm
JAAsd3tc2lO9nQ5dlCjrSkPox2+llZtBUY3Vntars2+qhpFdPpVwsnAjPIyxKcJAK9N8DpLBAMCO
UPgAwq7uH7MoVsSmNrooBR2C6g8lnx19TyA8bnKMkNZaN8UCgQmnbgOl4YAH46+aj04z036zKoA4
QRaltHhlY8SIvFPmVBssD11sh3r55PIldqWC6uLZzP+9EWZKmRnXTXUYdLfWbhSvxCoxGeurZrCs
+zwVpLFK7SaoHRbe5RiaZrXOzIazrB2ZUW8cN9LCbV4O3Q+n0ct108TSIUv1lNnPB4iVW0V6Ok3v
YWaiZUV6jxSxAtForbql+D7MXV9uzDHRNqJzxnuvj+3vXjvr1l4kEerhSWl7j3ni1u1Z1riAu5Le
8m7sOW2GjSQ0p0E16cq4HvtIG4IkFx4CyQLwuwk9DYSpLYorw5JsSjsukjlI1WTo/H6M5Ust80z1
58wwnhO0dh7KTDZPwi6KveJZ5WVNq4wadNTtW0tU6V1RSGvwy9GK7ytYRi8gzPvNjAOYOG8LfJXo
dzeu78T6Es4skV2ptZlFq0gRyZUygdFYz82cxPuGWBshJBebnP0Tt2SBJwBvZInmXoPV8pKoXfO5
owt5ExmRcUjLyP1m5hgIdVZRfoM9LigJSmnPQYTwMi6aRT8f6qTHAh7pXH3coM1F6obu2XhuW0zb
tqY5YA8osGbWVolix1og0UQ2Wbo9GcoczfM3reh7hc6YYz66Zqod+qKukJMD8n7FyaFeKI2RfW5a
o4aBh0GTX8Z9mXPrFZHCtipUB4HAx/vJUcbnqDChrSlhpZETUhm4gZYn3bCiYkLMAaG96BBmHiya
VLg9PMKsn+etmNv+gOYrVI4kMjXovFE40WRUHLDDc5TWKViO0NpnogYWao9pepu4efmUddRyu3D0
lHMLs7981Zc9npO2WjtEBqcK83VkspYQDtGSbYWUsbI1kNmhkxIXUsG9R5bwxtzURHuDHjKBVMxW
/VlarfhiGVW57h2tXc0FLjuxqmSPdS4Vn8NAX3dd7HxVyxm86ugZT7awxdaOjUHjVw+iZobbuc+5
5/V3mtaYFCU9Z8QqddoKygykAXOTZLPd0DZvrafSFOXXpJPECmpspfKxqgu/plNp6pe1m+aTP6vN
+L2XOTsIOKDL7FefX7TKDEsaD8W4KYrW3mSVXfyYbEW9cHGBua+N0VirajLtcqWgzak0+cKDD13v
Cx326aIJS/FstSZDidZO8DvqiDIrr43N1cwrWTHdMLJ1quBp7Y+VbX/TvMZx/WWEfT3IFESwUIFv
bfJZits66p3HyJP2vlFxU9eilBFHZE8Pc1pXX+tyhmdcmG26TVFdwP5uymBrdSrWkKksqwqoFLZf
pAJxqQeTG7rr2tHGNcqwMwpYDgWwko0OcAy7RvfXjK+UcbLvYkvxNnY9qZtyFloBAN8unlOnDvfO
MCMn1aXuQRhRsna7WbsbdTSFFR4dkLRMzs0qUy+KLlau9AG3Cj+mHYDumlJ9n8wG8eHS07DHbXTI
FE0aXVg2gJMhj7JLx0nUWydlghwMyETs4SEYKcP4KkwCo2n1xp9mAyeEeh42NdYSnyO7zvdaYlTb
1q30fdej3Golo3qW0Jbfxh5iBUGjhuq4VhwxXnR5hHRiqDfUQxHn2rgZh1J+i+FoXxpOLwPVSoor
c5blgxmXPaKTldb8GPQZu8K+dLWgSNqZEsgqQ8gZkfJF1RTnUab1sB5rMz8rSr1JEQz1jH1Re/2B
A8beWaoCcayNRhNn7yEeL6y4pEUyt6Z2LlnMm1jBzn1CXX6jSzf5MsWd8jKXLmBjQx2VbZwN6U7P
oJjHY5gYq8kO47WVpfOlVcXzpkMWovRLNHyfxkIbb4Qm87XJ5OFSWHZ41USOdSnaKd+GETL3mT6N
a8es5k0utexC0xSxNbyhPeedqOcZagf7pEWI2UQKGrLd6AwrA0l8XFjNaYP7I8UgiNIvziS9czev
uCeJ1nyFTZzK/LNt+oNmsd5AH5RNTnbXW/VtbyTGUxOnzqXdh3JvksLhKgrwRGC0PgWGlNa1YB1H
ZDgxo5DOi5sLM3bzq0ET5kEbvObJ8yj+zrLWUnHdUIoEWpYQ5U3aqGr5yGwp/pTMOU6hQq2KH5FS
GVstDfWdKiY0j2iDZyHwbA2l/FnzYnp6ZtN/0qmA16GHQV5QZN2MmMMgqy6wdCYWg1NN88GoMg4V
3a4TLDCKriL0keZjZBnaU7k2ZyBMgwmep++8CYiFTVOf8lnd9arWHqa8c+/tuM9uk7gF6J4ziiBJ
jvZ1lY0XnhhV4WtdbWBhWrn9pyqs+/2YIz4YJZarrKwuiW/arK9r3xMdTFzPVqA6FF1+HQ6xcT11
CYERp5cwQu954FBAusgSvjsMdgUOv/f2uYFPeG3EGAVJ2dDGtF0oD5u4deRKdkV0m6p4P3D46vWO
k8khSVTRQcybsvvakKEl3y0zdPQ1H7eFieRFHQT8XvU6aqSpN/EfHaxPsmqtR071AcEBZxrOYNdx
QIZtt+9VpT2XdhNSLCIx2DeTEchSY5JJeG5fRFOY54zJOnQD4uI6qmzzoTBlduv0JS5HwBGrxI+8
3Pzs4gmyjycVfR8HFV4ncpWrgRV6aENpPKRRH22WdqSGy0HtPBm9DVNISE2h8ZPM4c7s7VK91kql
VW/rxpS3XipYhk7Xb8NOumce800Q+WZfAwWDI4yl4xxi7ieiu2y0q/Bay0v7fjZiSBttXDO3mWh8
1CS2QTnZkpYhEzG/b4ASKcmowCb0svZB5xgr/Has8s+4Gpq3UyeUxyacMzyUCzi3UQu8yLRadnnq
yVVh2NNjU5T0f00PnqOihNlBODWD2NxQg56tcT61M37lkpr2SY1d73HOynCrGe1yJCMEfhsJHbqC
F9tT5c9OkWwnK6GJlGEfPAFvmvEN9cz0XssI46QRCC9aWrhviy6tfQVpeBzEgRNQjGIvA87jqgwN
z/dSjfomy8ObVh/a+ymOwlWWdwWHHN2YtRHa2eexmmGzG6yNINWYU1YZ3nSsQWFkmOLOKmhG2Up8
9arhItLU6KKeRVThEgloxzdisz/MS1TDG6AyLwjxIdlybKX3rTR10vkpcS5ABCNVniLHfW5QfB3K
aUwvskrOay9eXIpVp7mL4in74Q4dHB/kvr6GOMWunHjsrxSKomdL9GiNUa1gSdFokwvtvHLue5Ej
v8kUl5CSczw821iq8ljmHK5F0XJ+qkPnqYHRJ0my0UGWPE5u4wEZpaq8mJq+f7YyTb9JoRvVcCRd
c4M43vA5dYXjBAanBFLCWXMVhyIsrqo+kXrQK72iwGQdJzhNUOt0BV1rp1XQfkvH8szTIxhdydyC
xPRmKOvOfI2WQntujka0VxuiFhxviufXvs1/1eD6uCv1ptf1n7pb/z+2rtxftq6un5vnby/5P/Zt
/lx+b980sZZ/+WcTC4Du74tQGwrRYG4WDZ5/NbEAK/xOPg8OZZnrodBFH+mvJpbm/E4NDbGabQKj
HBTAv5tYmvU7VFoVYCQQfqBakOL+iybWUQP8zx4Wkj3HKhoKp7nIwr49s5r0Ms1on9jmN5usDB4G
ub7SM3R39jr1KhzyZkvEeo6n6FoM4+hzPO5+6vn91Vv7uZdmL8OAv+esf9/G0aB3tDo8LJypPUsr
9cxVcJ2OF9HszivKgxtLsgWqN1playaP3blrwUqsTfyei1l+r1P9U24mlyFIF7rc2rPpcLZqiuus
nJbiFk/pYqOV+f0gzTFI4+lT3k0iGGfQdfSBb3UnQhvZRMcjLNQzWNBPbT1/MsZkPxfpZa7E+zgv
TF8fm2FX5m20KxoFsShXdGsyZyQXzfkFn/k9nQ8gE9F1PbUbg5AWq/l9XUD9KjLHJ+KPfumOij9Y
6lOt0EpjXMyk8nwMs26tCyyCcvVusuhqiAU2Og3wo3/9do23c9W/3+7RzAtNHVvp6rE/81K4Fn3t
MpPi4adEvw3dhtugKKo8AxB1vJIJBVJYnTN+fRKlsxdRhoMVIg992257Z3jWq96CVP/qqtf4siEb
W2bgo6BPmUcbtxzogEZVhjkIuI6qPfcoZNcN03t/mBEbytA2C+Z6yv3ctO8draQYdvqbGpPUXz/u
kS/q3497NKy30QnuM8Xrz6ZwuM7z+JBaM0odVnZJO0P1mUfl6H2FzmNoANKfnOGJ4Ua6plnV+VZX
7wY73SRVdJcO+RYxlG/S7cLt3OI87kT5Z0PomNibmXUWxX9uBhnVp+TmjqZmf9/70eg7Y0Y9pYpa
nzVgmLxEOzPS4cox9K1qhreJU9EbGD85Xv7U2+onG91pr4iRwEaF2WnzIM9YxVpdQ7xg7fqoPp97
BtRLR9zC9vZpRZzQHj2ygvn7Po963zE+9ugVxM2ZlDIoPTvQ3HYTyvjWjDUq4DH61lgsHlfc50Z6
NzcwETDCUZckKmhEdS4EoCXFFicsYJZP+1H8WNATP03Nukobxs4umOoXiHImmW9RjlF4nVhRy6/5
6NcfzTDLmFZWpNJjMKfqvM7r83bBWtU2uhNWr3tBDwMxiFU78xtT2zJM4FyPE9BnenEXFS0VkBpf
hVF3kG2LCk6ebQ0rxmYlT57UPLvT9HYnUufl13fLgfLhzR6Bh6YBPdg5Ec2Zpb2MJQIL0cvCPs5I
Li0rAilhnHgtRxChfy+CY+0ni2iYIJhXn6EettdtlIDqglcUbXvd9RtpHQZVX0vqVQ9Z+F8/3H/a
IMf6yGEZteWYl/XZ4M135uQe0oxmC94vud8O9g+IOeGqmUblIUNggQx7l9rWplHtW5nZpKdN17E+
utQfewBweaR+TmuZ+lScXz2BclThTk0ACaQ4db//YWW+Yl1+Wpm2NSl2OLnVWTf0T1Uy0cZPvIoA
ImnlW9EzOIGd6MR9gWsLGegYuGbx2AC58t3IojPdRmvyOMjXGh4PXrgaTCvIYvswjMm3mgA+TBX9
tKUvVDF8bQv1hLzLERjn7497dGjMLqS42DTqM6eqN5ElLrP/S96ZLbdttWv6VnIDyMY8nAIEQVIU
RQ2WZZ2gJMvCPM+4+v0sOdmxlcSqv6urq7v6JBXbEgECa61vege9xH0bEoFm3rVxdLVmK1CrQ6MO
QYigYl4xKxn7w0AbYYBX39rNDg47zPjmi0Rbq5YKv8GIj47rTpfnp6GigGuT42Kkt1pEx+/XC+Qt
c/mHvfreBKqEObgUodPQkdb8stAAZA2qfVx73A9XAL8nZ1pNP1rQeYnnYXHHCRK2GVXf+pAuZj5M
fUAP1HSL3F5dqTFd2+oGdBp0EB9qjZ9kTyoUFpqvdXmQZ3mxzdXwkzSl91qofFoq7dFRBlx2szwA
zv8kdwoy/E57U8byEy2laqNYy4VdUDtP5fipxoXm11/83YD7rxf2LnSEgBgYsij1QU1jzyyTC9MM
D4XpfBsNZVfBEM/aB97nhbFqW73tL+TS3JbI721+ff1/y+Hej0NLu28HlTV7gCQiJPiXwuM0hgCj
dCjnkHQ4ekacQhtn01byTabpmEc1AJAGiwmXo7WBqSNSYi8R3F+DPT28zAXF0Ixqt+AAMCgssHv0
6pb3BBOngILdX1tLGW0Ttb9AiXqj1e1FkY8XulRGrl7GE5pEtoGUQINuw6Ae7XrKUOWPdnmoPq2q
BJbMHpHYKDKQSNLabWiOq67WaShIth0KqI18U9Fg3I5x+2iEqUYWEZ6NJca9u5JOY9l/ynLrc6xl
X/KkPNp2tdPz6lhE2g7TS1QoEPtoYv3Lr5/wO6mTv96wCE8/nCWW3E22OarDQZ5JgFFduutGvdnU
I22dQZNp18TCEKHVKtZ8rzHiKVXf5MjcEKqzrU2iAndDf3JiWlAJlrBboK6Acvr+0BI/3XYmcf71
vb7JUP/TNnwXMhm9Rs3I9Poga9OxL27AgNOuP+taflEVwxXuu75jtke1APOkS7GvGlkwUKHaNmg1
TJEddd9o6WkG8lvF62u7GF+RebpJ4/qiKrtd0zCpsmUch/Rdu2pBrkMLCsNDiu+KXWRBVj0uKGs0
dNg8AGk3mWldMHo/YzrtS+p1bh6HvnX5QKN+nFVrG5mcXnHu//rb/+ubeheDsYbNmTKMxGDJAZuD
nvRtk7IieqVN9pBjLS+0E9ut5Hn1KtP2WI/yRlqdAJLs+pRIbbSDJAEJvSiR0GJastEau/AVFT8Z
8Ir6rlvm9aOb/Zfi6726nIQFpxwRYw5pkRmqx3wu2idmulx2WWXdo8Q5bSqx52RtsBivU2VFTnUE
SRXdYBwP5DA24uRsJ+lwOxW2gNPo7aUzMidgiIgzyqQViNuCWTC7D1KcN6+Lf1hd78nryxzhOWU4
WPkZcr8BxpS4WZ+Zu6xjVjmiu+NrMcZjLdnzZtGraTMWJfzbwcjcImqO6ZrcMIS4Mtb1qZ7J1mqD
VBoFBKQPBlP3Rjk03ERH3kXDIsHPcyuH06fKrqrCoqstUL5NZiH1oSRfBic691URIauh6oxvs2yn
qY0KUGpUvTzmHxqlwAVGXpDowy/ObZf0xgjJA0UiGXY5XImMHs2Sf7Hb+JxMSlAzULwEeM3yjU42
0iDmvFYSI3O59BDl6/bM3jK/HUWej9VY0I3m5z7rSbGtCokGmzek5vnkW5Otbf/XVvR7vKDSZOZA
RVsfQqnnUdWUF1030WCdinAWfcXIiyL0qUGvrX4v1aunzF3tO+Uw+RWjDr+plM/Z0t4nunE/OUIj
jR7oGGXmXu/ieLNA9vwgEr3d0z+tjnepSzXVpW6ldY5ktv0Zw4JHrGMK15Dle701niqE3KDrf1ZV
63OhxleoBPZBXrUciSbkx7UELtKoybkDZ7Gkyc2vH+C/VUxvEp8/HN4aZ2s8g3o8pI2SXOHFJIt8
Se1vQ63cxZI53YPVbNATXQz0lHRmwSl2pngrHFq9iq2AM8UQ/VhDuYwwbA/aIfxINvBfH9i71EEd
F6vvermmpEXVRNbwbTNAIgZabhqMAtV5D2DJtSTzCitNpvJC+QPqpOxbBdXenM/6VQy0ZSsBSqK3
AEyzZhF+EEre8db+J+y9JTw/PDllLRO7HpTxUOrZvslaV60tb6oi7AGGh3asfJNdPpT6VgOOXijx
9Qdv7F/aJm9Evh+uW6iFrKg5s4gwUYKe0Y9ciJ5YYl/EoQ2uRQ46xwEaYG2ymaF/Gn7qujBQ6ZW7
WmnYgK/ni1UjpMX9B/rp7wQ4/3oU76IqL9+YGkWZD9Y4ftJScP9aPy4I6M3nMJ0p8pjQISRYfmMk
e1FyUjB1u9XpBXipvhq+1kupvyjR1wogFsVQ+mTa0gc01jff83/adX+PeXI9SPNwGGJQUPR0oseQ
ZPkVJ1znwGvqdmrUKDDdtG2SjBeAS889jbaM0riFz+qNisbIyx7r7TIOyYF8crruI1P42uY3xqj5
q5l+sSzqu1Je/LLpP4De/luwfs8DDHMJU4PeHg5KM34yeseGFAnaAOUOt26LL0rWP04R8UFf9IOu
908GjUhiiQ4PfIgBtUuXHTpKoIMt3HBX1j0PQfXKmeZSYpsfhLx3kuf/8+rfi6CZtbSiPGQMB1WZ
CmSd00ulmTMkBssXrRkiEtLoCgcSdHzWe1uvjkpFsEOdnBsruLtGM+5Wm3DVhACSSMaGaSPVah+8
bZb/3d3/f0XA/l/Y/sfT4ocD42/I1dukjJ7qSpAHvwNhBdr17Xf+aPzL+u9o5FrQEt9gqIJu+x29
qsja75CtDaYCWBYjX8Vu/rPx/zvQZDCrDpraQqBd5kT+A73KsABIK8qy4r+CR6r8J41/2vc/tYm4
LQuVFC6OUi1HNpi9n4uKIkuMJgGrGUzrego1kIBt5YIxWYJ6hGGFZIzntE6zNUG1unOuy0iJ1LdI
+Fx0NoJskM9AYO4aIIRzV3oV8myDkx+7iPbKmEhQK/StHU5lELW4ZVT5aynNfARs3nhsNtIcanSX
zW1KvPZGMz8iI71bgd3VySQDrig9ZrFAWnIjEMpL2lB4ncGlEkQXHIm+zbpVpuymkTKfgdu+aG8z
EIxZXTzaM+gMK1QBWyiNG0vGzinsfdc+Qzg7gfhKvFpWyQYxoYi+4jUuuZlReJOFXFpSU/5n0dZw
THARN62tXmuhygAExlNubVVqd3Gr4maaxsRJBai70eMaUXqdLZrjhW/zIA2UkdG7CRN7uxSll2AB
PJb6tWHUD2Ze3ZYOVpwhIso6+Mge8QrxWdIA1b/LH8fa3DXyk20VfklfJ3OU6ygcL83luW+Ygki5
XwonkOSEly2UlE9Lso+0GyGHbpOQy/1N3yJ0jxKuau1l4YoXG7tZv9GM8JDHu0ZZL0B53gENLQMM
xJkTj3q+X2LbNebZQ9UY1T5sBMXbtYczgMegCvVdQdgDGr9Z28HeVEuiu5jwPSTt4iZNeYxTiKPL
VH/phudKfqYw3kpKjnAkyAntRkaN2gRGw12KO5drxVMAzkqt4emSvjPS6jz25XlZbsRfiVcjfhF4
AJxGPVC63Bc3I2n0xTqUfZroxUyNa+T1H8TPjxLDYF16yKTCM5oehiw/y3TGK3inK1afdqq6HOho
VqKAugA74yYhHO4gd24QleYYvQE7W1Y3MmtPvAj6Q75YEHLFOrAkr7wDbBogPRSYs4UcQXwh9omK
zPOkWPB8zK3Ocpi6JgBVmVjGXqyYQVLoVLCGCw8OERmoAHgntMQoy23+7OzN9kVcvi2NQFJLxlc5
6haYb2fsQda7cKstZa7RssJK0Fe5D2rTs2oVMsZNNJRATvCgnItzr5inMh0vm6F8JOAfu9DcDbN1
pyTxBWS0jW5dOAiIizWRNdG2mlgT1nzfgHwU62Mp8ku6LworHkiHP/SJ37b4sdjRRZTz5mN+xapi
xMmkgyzlQQH2oDTMrdkXx9UmOdT6+ZKDa5voWCmEM6rHfNfSOvWZEQBZBhttomIa+kNmb8VbE280
6UO/UbVgIu2eODyaTvIXdbwUO6bGx0C8BwfJVoCTm3H2Rw4NdPD3QhwCMNnRiSV/ruOtIMlqCnub
WRybY2DmVwNACu3ydkSUaSidTSsPl6ZJAa1LX5mK5G5SI+MGe5S931RsbZPHwtrhj9VaADO40bA0
WKv4AuuvbRydlmzcM0c8tq29B/CNtZqsefY6yF5iWhWbwUR1MVscoL2FO2RUy0VqPYZDPQRzYRzT
bsfJ/NKFY7zlQD6aTnFkXrgERYWiyhDGm9yB+Iav5SPy/ibKnszOYgDZmponcOjjklXabpUY0Hwt
Bj3VEG8VtQKmbyOMGVuq5yyQQ8eo5j8oWCtl44V1faXagCDsHql4kAzjqu1rRdjtip8NlaQDBpjc
ga8941EWB7LTxqhkU/irzk1ZKJpLN8bYGBOy2BHu5pXSmsirqp4BFdbrw4ijHomYaaYoHi39XHI2
udg17cauWDwF9QjGUpZfwMXfWKLMBgAFTogv+XafvQGvSy74niqvmBmaUpglqi7lq1kWcJ6xtcyV
KYH+FF9GcvhFsyGLa3GHWZdhuqlhEG6G4WCbdb11VmTu+77E5jdxNkkbf2nGMkhpNm+bKXydQJ67
saZKQYLfyJgjoYlb83Peydp2iMoZEHy4SbsRV5CFE1gawNyuvemDJvu80MbCYBcBIpQJ/cQuG3AT
XG0W/EF9U9ONqfrSy9tkW2X516JVwLBk3lqGD3Uegf6Y0dFgFk0DRJEvaDLvJfWjeeFblP4r6f4j
ikNtROxNxinvbVzyQ60iJeiqRID1g1Cy8FfnyOUEsaqCYMJRUdLxgj1ujc8RPoGhFWJDqHxUnhn/
lElokCs1FWKl/DdRNK0wRysfsioA7RAUcD5qhAWQ/7K3MS4Rb/GY+JWHT1n9IuLo3FnbNdUrF9zU
JeYST7qh3KeFeg1qW3OleL6f8ut6ApBlGFPsabThG6f6pgaSifw6JNwroOgbcUCzba20OQOUsswM
HZHVOiWDHoiLpAh7yMUd5mSxyBZyV4QWcShGq3QYCQS06nxxlIsHpa/oNnV6INflLXjXO0PHz6Tx
5M99bu9jTtuZdQ+HcF9aaGlAwhvLx4lTyYTBYI38PgddrZrbtbf2JUDqeowu0in021n3EgyKbfgp
4s9WFl3I9lOiKMhRw6+db1rEXE2cmYQwN/I/+zF/Zlq+aYdnKPABJbBbQVEyUxMC5I1g/ItwYIm+
Ep+hm0YQhvlxspnjT9WtY2evUq17b6mCQgNBO0SzeXK66dSwanO0nrPhGEnzbm5N4WnonMQIty0Y
IGX56yT7q6PtetTzUiwdqzkgauzhTS6XfREy3DEaAXrYOIt1N/UsLTt9TaKy9xNV96LQCfR1vReJ
VEN9KqLZnBONE8TwcYcUX6UlOwBdGnJ+iydlkP8hbzSiGG6Z5XNXFMe+K79Uxurr+jN475NkG9sI
8/Yf8vTz993xI9rk57r++55BhFLGuIYNy8L9OfOFZtDlhbFUwRQusJZg2FQjFJfEzIG2HmIpef71
9d6BbL5fECYsUpDoCICnf1chy10yDhHAkcCsrNOQdBdxhiajre8mWK+yrl3rq0Ia2m4iwoYIfmUm
BQvhjCz5g6aGIb7c+wOD6g99NWBFf+dBO12kgw0G+jkDZ3tLN8hEl6w+TzRRliFCpZiQyBy0Mg9S
cpvH0mHNjrLW3wukaorZDzQqz8D1Eo5KZe+d6mUpyXnRZwB2+LYqYzAAWmBOkp/XWRBOhzq3IG7Y
+1nRoc62B1v73Cv072ca9b0BJ8rWLiMT4oL+LNGTN0mqOmKDutCRjQsf7dSgY5+sk9eajluii2GW
0QVrhObabe0cRPIsPM9HvoLItn/9+rR/emSOoSKAgLuhWDQ/r5dSUdV4lKsqEGldHrK143o3RbOr
g+Mb688s6wlinBZtxUYMgyF6kOMRkWeyyJDd2D6z0S2n8GczfEvn4GDvxLk8RBIJKlmeqm9n2xvT
IugeGn1G8gMp83g9Td0E0lOHTE9tI1knVSs8ydaDBT+JD77kP20KLH4oLoGiIfMgUAU/BJLJQUJE
HwgkvARRccyLHpjAdqpeFDscb1O5zWtk9CnNhrLwY6e4UI1nO6NIiZ9d2ynPqYJBTngjt/kxJ4PO
ZrY6i+vtFWIQxCsTFVSOBrtd7OslPMwjznfGpUq/CpnKvfhXWqXbpf7oFb6DBH3fgY6QesIHD877
WwP0h2+n1ZhfTMbMqk/z564ikdH3Nn3MpB0gO8bmvtLDA/msa1Focf6xtgbjm5YpV3pBXZBypC+S
H8KoUYfOHbX82LBAxaFdzWJhWhd1U3zQcn87Ft5vVV4IWEyUlVC/px3x4yvR8kYz26jjpjn3RYk3
w4zHqhIqCgMHjq2lRBq+GDcQiGCkM5/IjpoCh8uBAG5xiOanSU/2EiQXZOqHhA04mJf2VTs/J5/C
sGGvEIiptFJUFRUsVzMm9ex+UctPWXwZtvF9RdRcVqBaDqcRA4meTW1SgK7IrliU0PyoHINMSKwt
cvdupPB34P2XqnsQu/HXi/S9H9JbzwJui/BzJOFB9vvnJ5Kba5hpRV4F4imIckCk5SpvwVAEAvtZ
6mmMgV6kIJsMmO6qm+alJypS8RXl6suUfhKnlY2CpUAkDdRsH9yiOAz+9tIs04aEjKA0Qrw/36JR
19CkFW6xns23coSo4PHERVkoatCapyhqoGXOj2lSfs/TqDk142KeHxte4Vs7wOAYJGJL+JlRJM0W
5WH00ZTyXdtf7ApdpgWE2sCbL4z87nGuPLkxXNkVWnyx9tpNhWy7MFW0Wgotgj1ufTtVhsBnBQq0
fg0BIi0Eh80Rm/UnfcqYTpYfBOd/CJbcFG8XDRXu7W+2QlOjhtLSGqx6ci6+uCeeXIGwZkP7gHGl
L+ptVqs4OI9rXZ3NJrqQJvODdrYuvvzPL/Ln+3h36jdqNBeNQqDM1tZbi85DyiqICpow9g3vczIU
t0q/igyyNMnhSHfEQrQlc9ddZ2Pnay18WEfHJhkpXDwh2/Wxyo5Fhy+aeZXMl6zlg9U9oy+66ZdD
bT6LvWRnNGDqLmj62Fs66ySgr2ILii87sqRHEobBGO7fFu3/181b0W79rz+R0X9v3kIe7X87J9/a
9ttvoLd/u0ya4Vv+s3SBKj7jezNXMszfZUyzsLpSBfSaYuvPbq74J1zxbFR6mcKYIvT80czVQXGj
K0b7l7RByA7wO380c3Xzd9JABAhNmzSUn/mPpAhUU4SCvxarIRxegYKb5JiQmenpqj+fOro0aHFS
jnFAeK5BFU8na0o+c91t0xVHC4q2q2ur7LZG59LdAJUVD5fFkkDUHfE0t1pZOG00l3LdrVvdzC9M
ZblbJTRXpbofXWPihwa5gRhmDwDZCgxC1dOqYMkyVPljkcuyW0UkDVD0ZwNHkLmkc4OyspvM6cuQ
qvvJ0e9tJApAMVguuKxhE6KEoLfVlROv945SO7Rllltl2aSRgb4WKZYH+vi5RxXTiWXHN9aXXO4k
F3HFmQBsPXP1b7g8Saga5CeGYPRgM9MNDRSB1SyR3MEZaPso1zyak6aXjxnihKH6Qs+ENrRVXaYh
fYzOoBcSa603LfbXWetukUlAEG7SZH+WAQety7rS+80uqeRi11RD9EGs/pyo9X0xvFSUJ/KwXupA
zmCyNg+IUj86817KW69UwkM/wM6a0vCwkOhgIjj7RZ89x2b+ElrRtcEctwhRlZ2ySNokiadUbmjy
Q+swv1rafjS+2SGAKuhMXoUykyNdzbV2Xldad6NdPU6LeZoAI8SR9Nr1yQvDybtGG8zAHKyD3eeb
VeYrw9SmyTapwTKVPkogYBN0XdqMeePpqOu4ki7l3jzRIRXpV60YRxQMNiGug16VPbcFkjBqb2FG
AcvSHfMCvGf0jF72tT0euq5gLppRSi5FTN1q7aGn1l4TaogP1DkMGbr1U4KPtHnq1sJvVZUg0oce
6Jaz5Kyf16lzUENmWQA2dImOxjBcjx2aQY3sZzJEP6i2tQdhDfwGVew4rDyQuvhWzz0LpumrfTWi
v4gh51YqM+Rk7GnT0hLO4tKfZFh12BfFqBavnjVhgQ4TK2Zgljz3IZJWeowjrC3ltb9q1zXcJ3Ju
Z/bbrnmMK3hzXVvw5HVY6wD90WVqZRSPExTnDqzET0TDlx70F+rbUnsKzXGvo1K9LWdN9bLNoprj
IQ+pnAHTwEfAwwb05uwvUJZhzEkujpW3ymoGy9rx8yW3OiTt2dD4J7V1NkM1KpuiGeZNGUYeVClY
BHD9/GOUofbeLvkNrcTrzhTmegx86e5H2bOqQqsmOMdpe6oQxBsdaFRpXt/C/t8mknPtxNG5lWvb
7WnB5xMi2jHdkHrmVKCBeO6/wSXbK6wDlDke13oER0evV1PDQ1w6NAbgOKXt2ZKZ5DTZdD8vDEWa
7AOhXA7Zn88y28EQg+oUdxJMwt+AFD/k6pDtKj0akLOzcxaFVRmwT6DBJkxLJD3/ADj+DlzAySmu
hvAwLBuuSo3+88k5DnBYJeBwgQWxA/vzM/2CO43HqjcmtfrXdRovOzm7Sq3qOsm6hx+izvn7Cf1j
K+Jd/+6PyyOThf0HZop8458vL5qtVWWoUYBy/3PZWnhn98cQdcEAlRmOhLd3QfLh0OaxYfdJq7X9
9S38XPh9vwMyLQPVKSFL+zYd/+Fx61QfRQPyNcjG8VLU+KIcEhXfoud+FWYfPPA3DcufQhUOOkBs
uJ4K7Ynv/O4bazKga84/PN8JKpAcgza76mtOknYCn42RnmfE617PGge2xnRvdcq1SI0aNT4M9uNC
m87oy4vqfkDbjxT8sRgumnS8tyt7O6iAsOrmJEl6oGc5RxFWOtZS033iqCsH7bpcbPRRJmvf6Okz
MK5DVD9Wa/RsWLiH07mePEPgAIb8cc4FDkBTjktTtSDK11NZF5/EjDO04xac//TUaM5dEaFR2rWw
rXVeoZ8MDAKTpPMKNTy3rWs17UPaUVjqq9YFoFmuCwRj25apC/5iudMmAaxB1A2W9R5pw7vIVu+z
xb7jpHF64w65gcpNWvuEFwWd9czad+G6lQhh+dCC2KOoAVn5vcz6P5YO/j/L98MNid3x71njVde3
1fjbHr2Hof7tv37z+6pFSPkPBuCPOAD2svioP5AAuv07KRlFls6cXSZJ/DN3pMz5nbQQAw02AnWt
ALP/mTwavxsGDld0IdBwBpf2Q/Ko/85hpQON1ujYcHw5/wkSAELiz0cAn2NoFndAj4HGILJYogH2
wxFQM6VuK8REP7WG8jKs1aWRGnem3HYQzgsUhBP+b0L/hhIohkmbvsZNGe5ladlGMtlcflDmKt+G
Mf1bmQ4+lsWHKDvocr+i9uwQpcjJFtwcBqlaL9v1ZMEeDqJZ3STVCHiZVrLZWbQBe9veS7GTbopl
IFWtDAQVhpgQKQUFYAk40kWzrcp1F8J3cMdFQaBXlvdq0KhzvOti61Qi5YD17nLk+x7rLLt7G4ni
3cWgacbyKB2u0PQaEHo5Rw6mjKhGX0wGbtqydm3VaJosk34t1zdFjNaJSgJkhGi9LGWghaFrJ855
URKoDRKniQMaAiGwfZfaX5RRu1YG/SYjmmxUE/xjrAy7FiyBqy/xeZhqoWF8HeXps8iXV0s7jMjN
LWBnPTuP91onw46yGMspVPtRGn41utoNczL2MokvpyzdhZhvyYw9UmjppsmIa1l9tYk+SYObaulD
FYl5aU03pJCeYsXa60P+mnYPpjP5Q1jeprJ+StZoq0p4BkqMq11lr6nd56WtSRFkLd7UunkI1eqy
qhjfFU32nCj2XUcvrIjlE+zJWxkxR7Ae5inUpYMSMYqzeuOLVtZoSGZHtVMCwCBPTYTdG4YazP6T
V4wEXhnAPBbJcmVVVwlDgCBWJw3Ic+sPMV8vVcgt51m+T5CVsZT1MS/CuwEjZVdZnQ19sdcwsr/E
ifbQlPlrqNZ4M9j5XTt6lAiPVdqgHApD0UNi9GuhXMYmJUlRy1CyB+TX9PQlSoTXRfYpl3mycpPU
QDC3KMNc9VnxHIKU3bRGee4QqHIXVGbdNp1Psd7I276yTyltX0+H1QEEV8a6tQlQJm7czARdldbk
zCnc/0Nn1jdNSLIwhkAp8BCw0QoAxlBmLJKFZBZ+WBMWJHXNjGX9lHwtJ9ppiFtfY6UyudSc186s
X1dzPm3sNXns4MA3GKTsagDyTr+2e7qzjFLycgN2Nun7zEdCF0uKhPeIMAB6G5P2uSoCo0uXYETF
pWsNt5eVyJNQXfVHNTkUsFgTK1q90ATEWfe1p2nxbQPdYWPKyYuU69eOJR2i5QZ3JfqgMVZNUhUD
24lfEcX+NuySelI9ANObwQSDv8z2Rit42uiq3uRzuY8svWNfiTcnGHj93ICCLs9tgqbZ0q+iYTK4
7JzE6xWUUeWkOdpJ/oq8+rWxtTJmYJ1Mnh7JDrod0X5ZqamGNkUi/75SnPwwhzhIMhzcFYqx5ciK
UaYZkWTBVxcXFX2DpdkVOplpKvuRutyPdgzspiKGI8XxEN9pXR37bYm6RmSz6Uo525oROixWfONU
+M7BeQryRSURjiloR+uuknmuqzzdhxCLPKzy1kj4XJfXya7TgYlTcULDqILKSF5y2p+RbJ5Gw9b2
cWfvVpAfcR2bZ8t+MiNWQymVNGjtFuGYWr+eTBuHchRn8LW9zqr0ZdT31EXXaQNVcurMG9larZ0k
Q6WxUahtrHuVh0/xIKNV1wV9DwTKtDLyG4U0SniJjqrfLs1Fmc6db5lcpk6qc7xchEN3mRiLs2Xx
nO00Xt22Vkp0a1jqTZvgT7n49aLcO5Bj8asK75hTI7KWMNbsIDSyZ6qUF2FVJCRIQB7eFgw6un7a
6veEumsQB9BibTK3tIkvJgZJMhkzEcfTUGdTEjQU+tn4EvbmJUhZcqyp3IeOCmQVKqnb9ZwBxgzI
q0yBXiiexWBfDxP4VgqnMcH3W2d2nkUl5gsYF7DGM9ov6KRU5XmcK1yMDYxqF1qkcXVs9PFhTc2T
ysIFbl8/7LR+EhgnqietAi/TV7fMNSoGRaUNEbx6bLr1Ho34bTbLp0VW75GUA+uCqA9nG8YMY+sg
b1ceDYMr2Eh00TyhgiRQJQBrXSVF3leKzA2yGILyTP+hsL02qZpNrBefpGKKNnWpeXTu5M08xIUX
fe6MYTn0ZYcxuYlJtDRnjEkdl+ain0ut38mX6joQ/QCuRHZOg5N80lqcu06tzwCAXcPE7TMaXkST
v1l5evIkoL+95EWpTG+mWfC0qFTF1eay3gzGxlIhCGRwtbO2Okv1cNnkrHcNcqGHjNqI9looIaRE
VRlZ1Sle8sirRuSxyXCqjZbDlmktVFOrroACWCACOAECW3TlaomYFbQyO4xJdFvdSyZqs0mCOyw4
4M3Yrp+STrkxGzo5WZptjWhGxAZ1WR0gg0dGYQEZawsbl7gTTACU6/CAjcUyG63bZvJCZcTHsyh1
L4RgXEwbYCUM/oz2XClS68moHrmW1r5S0uxBPWO23Vp3zSRZLH3aBfKwTLtIhZzcyM5+Tm97tZ33
dR0fNKvmROG3oWCEW5l8OusPZciSKQQyT2TspdI+KFP/1VQx2hq410Qb2LTl4tKUvrUEIjJeUfkE
VXFlxSwGZ5zZPvnnslg6McffFNTNhjyrPvNve9ON3XaW+6016rf26NDmNe/CkVRJXgl/Vtk+ND0M
eZZuXIdPuhm/hsZCUaDbGAgq1/FYPVv12PuxZTi4UTIqgOOkimWNGcB+HKy7EFi1vxjlVdfl2ASs
2TPdrEtUOdFKwIjBU52nLqLPgtREYK58bDyxkPtJC0qEEcIkfV3b+HGslk+G9VDPAshVLvfOOF3O
DZQOtMaYBnDmTlmBrBW2QJgAsNSOTSGaN452Ipm9yFAlCfnVtYXnIYXqPRD5Um8f0BrsApDWFxGK
R32W3cvSel8jbUb3kccu52DAkvWUKfLdYjQhgMVtqETdlTnYRyKwtZeUCNUkUzBOZdaivdjI+MrC
MTvtU79bOyCbzswKqSy3oFe7M7Jkh0+YAjas8wAr1fvGiLHjtvOdXo8BttLhxQKCUgkR+dQ1XgLe
SCcHFBSTK69ExtxXY8OHvCO7E+HTmwnJWk2SmBo72nUHOapvEal4tDX9erARhAixs+8aJBOyGKCd
E7Fu+s6L9PCbrk4bZSLuoXFJFyg3T3KoGKgd9TuCKAQhBEGJM1rQGBwk5uKrSOt7qiT5skpuVarG
bRPtI0dN3NjUXlG7f52Geh+1bQCoC2riQFPPMVodrAXjIlPVAODkj/WrNtHhhJw0+wm+CVWytBuz
QUktw54F2W7gK84nJY5ar1/168x46eCbBIkaajstbd2cgSBnRDRyVpUSl5g0JpCheZdp4GaGK524
Puc1S0ohK4QBRPK46/Vqv47l7apX59nIHmsMpklhd0tUAyE1kudo4ePatPJkbL3TZrmXepM0a7yk
+0zvdzeP4FAnzeqB0OeiW6xmG9l6bs2HMEcgbc05kFPCGy2/b3KDHLWBsmkeAbtx8kcD0+8xvUbB
lg6ldecUztdQil8oel4iTSHk5FO3Wbr866T2F5UAGk+Iim7MqkMgP2FTh3N5zrPlflHnYLDTbY+N
TC/LJLh0Hv1u0SwYHg398E7LhaDWN6NK/5u882qOG0m69i/CBry57Qba0IhWFKUbhCgO4b3Hr38f
aIyaELaxI918Ed9G7MbEaNWJqsrKyso6ec7R7JQb9yaJ5VdBpA5ZJKAiIYb8wubddnALFQqK49lj
53uvAkybk3DCI2itL9CvcbdPZahB+uq576gCRMkzSJsvVKTACeAE4oSKgBbrqY/iWw8TdpY1F2Ag
ufjI4TNkiK9mKPbHtLoXIuCDE/ZIoPi5UbXyW4uX7HWtvZWDWoN02Jqq/kCqote4995opdvVtfc6
lnRawtCXu9KdPJVHizp8SyahdZiCDrXPrBQ6iNTjJ7WnBZZ95XLTcHWTgBAgYFQaOXDslJ7FQ2a4
QA15AigAzm5ofmQeeNnq0hfR61S7/cO1AgCPQvj2fbKFuD1WpleSEpCWAo9FFuZjAx+pLqqf6bkL
YU0N4mMCoAa2C+Gx0ab0XKyeAjG8hAySZdBJO5qQsCTlAVBFhEo8wHqb70UeUS8nHuP+sRvSjzkh
1C6LqT9F14AyKWK4Eweaw9KnWFbHQ95QiIGy3AlpRQH8dwFRKZdOKfxSXHUj7cvwzQlkOEDSq57i
D+l2P9QQwRK+YOeI9gGn+yEKBXcbCmh5u36AaIplPbjd1qou2/qqAAeJknp8S0Kg2lQityWEV9Bj
kWwrQv8UwaewGeXgsjGkD3kqA8+yjEcvnnhwvtQBFVr22rVMFsOkvMa1+k0tro2G7pjCUPakTCDM
wFR6ZmXaXk2CranRXS01vpOLDWRanvqNxv7BmU7/bVP1T1qAfyMTuMtMF9nUKL8qW53aWFw9J2nx
bPgkxmb45NHXEsAQuuuL4m1AxsHkSte42ZakgJmWQLt8zWXOONJlHQJg67FrdKQyM5FwvAvDjmkL
2ueCh1zKVpAaxKjH0P4DkUw2RJodttmXsHcfByusttQ79lFEsU8k125TOHaj6plq+ZR8WRnzBMty
0d8XMqDRwptKeoHMMQkPGYiOMnLk6i7wdH3DmaHstCB/GtyehyvY9jZBS2IjKFTiwpb/KUR93HA3
gJRmE6qx4RhtnuwF6yHvrWDTQce9aTXxTgyNnasbz73WIWdhRF+6bHjWaq7gqUvFnnt92wE8GkQK
7XH50FmA++BuDdpgm1ScKkgccUYrwctoxM+ekF7FCS8efa0JG5/2ScR+UD2r4XzzJOjJYsN/SMzy
LZke3FXh81ASCCjVC7A9vspTxqYr3muW8wZcSddDrfxRWhJISLCPTlJ6pt3Fxp3h4S9KwMtFovpk
qQpLCi4eTWW3J4uaXolGuv42Vm49eTp4eTVQjqnHk5XW7scXkka6sspNJ5OAwN0abjqLjlqdowYy
Z3puYWvaqnkChL+r8fEqsmNXJbOaTvLUy7ztkCEq7coXia+96bSshS29glAE8ARZ9fuwHp7UVOHh
KSOh7HoyA7CjtgodJrhqAY5mePRUD85fDsgtNzmUZgbvk+VbXLFSks0hl65ygRbEhiPej+9Gr3zg
PnQxoRKlWLqpx+igSiRykWuDZlHtQOYZDN6ZrW8QCAyvv1SqGyrskAo4BSo0+0C8o0vmohVU809U
1b+qpP7Xlqd3ZdL/+v+abP2jFPD/CqU/6Iz/oU562aRfKz8oqZT+/Y/BUq10EuH7USvV6Y2ahIXB
Z6rIYQDL+KtrStX+g4yIqMhwL6EJoPJw8HetVP2PJhkKSgH8OY8LOgXWvx/alf8AoEIWGkZxjcZt
+V89tFPrpxT64/WCYgTCRBRcgSCZBoS0c8hMkSHxJ0hh+VFrubCWR+4yz7WcmnvfMyQuhPE3XQtf
BItiI+LcG1/lxBtgYSDDS8tN3qnZHr2d2AQxq4bWQ+W7+kYVhj0XjJRLSH0hDW12kDWSINUcScLV
6blieKghON15IWyBsfUFMzyvWxtEMiFhmioLEQ+mttWKl55fUIpLjkAZCFLEWVXhEuKWfUlvQHFs
oCJsyro5CDHMbp00fEsSb9gPVf0RYeUWjuEKopLa2JGS51tTLoH4oGftDd5Vqjd3AiFoFGgbidPI
4pu/oKkRg5FX78jIoUiWoq/Tf3OdqmoaURJQqpaILfF4C6U2nCSWQ08Fmvc06Og5CXkD1U0o+rbJ
1UnigSQxqMuIQBagJR02CCqQZSBcyw/RoxIW90GYPabWqy+lwXbq0hgrBFvF/NPUvyJG1td0/GZ5
Kdd6biWNWV4Kvp5dtPxKbowotpnxizQod+b42YPwuKcpw/LhShmDl8CgyjE9sFku3eI+yYVQJTu6
3T5zyX6BQhJ0QfEwvf4IInU/rQxECpgJlNdcwVsh+2KMskW9Kr6GAYOPdtXXMgPlKzcmLDN5BJWn
qd79WTArVJh7khry9+iNPo2LBqjnVqRxK4HumlwqexWSIrMDLXpBfiLdQj2zqejn9QwQFjklv+94
DlMObqD0vqR0Px3o4YtLgiEF3VeMvQSkLpsmlw5x7h2M0rg3Wop2DXIPaXUnZaTwsgrKUqzjbdlp
IZzOHez3XdAeS4WatQftf9BKh2Qckd3RFJ7P4/At9sWnPHS4o9/qAyQHIkk+pGpP2Zi9eDK81M04
fJKlFM5RC+8rphOBcoW644a8b8ka6Y/B1/QeVpgvYs2/4K4KC4f5JZJ9CJ+9jSYm3+Bl5ir/HCI3
8v3Pq1ZzzMo7dkP5kA6QlI81CJeUv+3X8qvX3g9PDa3qW6UVvn0vN2l9ed/GEg5VX/MEQaV+Ksjl
/iuUrpcwmYY8KiaeGm9MX39sUmqfU1tBVcZfBJljP61AqmtdKOyoBn7oBI6aCvHrodZQFai7V02P
xx1s/RAaIA9kDQowv+KYNX3NtQi8npeakHEqByhPGxoOKn2jl9GriNupBSdeQmpQeBaFzvy2GUEq
tl52pQvDk9zf52WLPk8Uvk0VdjgTlI0maA9031sWKAYiJuw0w3MiZrf0BWbQI3+O5UmROPbJuGjv
62T1pR9cjRtNB7MEj8olKyNRtOMZ043l8JA/ST2Z8Kgp7UbsjZsOTpRgqvJN1QLUs8g0DK+yixwG
eDmHsL+UWUkPyARUW15FgZmPkFOFfGkQj4KGXiN9orVnQFynGf0lzBBfYJMM93raDegGK5e9BA5H
rUqfQmJlB2PznHcazfIUkaZmA08LjtDL7nKJ3NP3LLrNKMaapH8eGhA2aMkvlcvCZzmIeZHW9/Sh
YoLCgrxQTG4DdfgAu7aTpq1j6qQ3UztEk/n0vcvJizIm95HQb/LE/WTJ7auqQnQYqIqw4RQ5xpUJ
jEGm8M+tJ0sL6kAwS3IbJ3DGwYsBXjkB/Y60+wM9Q58FX7Gtnmalof7oBe1dnUavpOOPoI3v0KR4
HcU7erq8rYYQxi4yi9uoDJ0858aA1NdmqJJmN5TdUU3kh0xMKjuTNbROlOZQZYg6cmkYaNCAoyxM
r9J4EMBkufE2KQ3yUznILsSdG5Encnc/CBTS5VI71L3g2YqXPsAskiM4AJZcPhpVsNMG6W5Qo8+e
Ah9K29xILb+nlqJjBumbBikkhFgGcKa43fPg31K46NutJoQvSiBeqUp6VAz2iZtQE6QjPrKtpLtG
BfPGrKDS0nmCEWD7OBh6fVPQjRhM7R5xJu3lHp5Nq3Gfm4QvdbNoorYJ934eEhBpbgj4t1bdZbZZ
IGBolBb8eIP6oNNDC9g1HpxIT277IrwaLYJqr03+b8L/KYT0Z3kJ/Qax78ICXEtX6JnDN8aVLy4J
P0xk0XbJ/jMRYbpSp3dWxOTlGiRqicEbRRDGV2U28SVwFe8kSqouKp52ciWBmqlc7zW0PPRPxJQ4
QHIosKlSv3ieygERQa/zuqdR04+Kekf3BKhet9q7VfiFqwK3Y1qEipo76veyoCZmHxrl3hX/GDRK
PjEOunWF4M011b2FUILh51cTqCPNx09KHx6dXPHCm1HoNgZ5gxKV7dFzN6pawCFQpvdoVKf7iBfb
jX/fmHFlyx4fP51AsjgKFEHHpxiC0ZgKsa1a4rWYoFEi98aeZQOSZ7IEqdtDfxLsfY3uM7HyX9ug
u27b7taHyz5C39GudQ7IlhXYxiFFCJWSGPzbyNhN+DA5SSTI82mkdiqLCnYX0mwnxZoGl/nnVK+f
OBnAVMnlc2R6LyL8S9GjKbZogrniHTPlgcajRiclwaHMmfBI13ka5KRS+GtqRH4QqTDIJTrKojG6
gWVifAbxqm/NYNA2KFI8ZQE92vAhw3RHdfBCzd1PtZD2dtsnyd4US2kDNf6lQpHDKZqPWjxRVptI
TsCyb5IYUTOWkYqIlKy3ETFnkCWF5djQbB5blaMYPOaZ3tCzXlCuOKBlcwXqnjKRDHyEWOxvoGZo
Nt7Ic9E2bD2Wc7zQClj5vMH4BlE7VRs6Eh1L6K4EZF8AKEa0OENJqKnNn5x8/79fJyT6of476OII
xzII3Xfoiulv/AXMlZT/yMDYuRPQ/giIa6JK/vPCIMhcC2RT5FIAvOuva8FfNwYdaK5GGk8/CIXd
76Ddvy4MOr9Hhm9aVEAVBGghZ/gbRfwXnutPVbdlkbD3uFxTtkwVfmcJfJeOEdz2PbKCOjOygW1R
OVMbYqFSGlMEnkXzP++ZXP3+jRlNAhbCNyPT+t5MT3PZ0JNcOsn09DH2qKZG9RWiYX8ig/6rHWmC
o/24/vw9HhMiTPTjJcOYdbLpqPhoFgB1p+Nav9F2yoGiw20eb0Q7sYeDdjxZ6QV43PL0/TA3a1Dg
ucNrWxhkIPSiQ7e5gGMYtO7+vJHVQc0weHmm5abQxJWj7s0LyY53cE3wJLYZt+qu5Dl9ZbEmGpGz
kzhbrbIbQ9MlkXfoq9Fuhic6t48RujUb8aHfNlfS1+g2vqgO50fJ7fis0enPTzA+qigUraQzyCqk
35HDwY9WxrVmYRr2iYUG1THk5rAAA0Ad3gWIfZ4fwnuY0s/ON9tMrqtRLNTwBjAW94YAzS4CIkYQ
XmUCFJAITJ43NyPU/Nne9D0nA0q9EhkMn3Vqd+4eufIL/dU7Ildui4dwm1yurdDi8BCp1USgWOZP
6sFh1wRFbWEuSAPkYrizjp/k5pq3HLuuXs+PbdEFT2zNEF9NW+a52RGXLO72h0brUePQ6uij2mnf
zluaFuWniGHyn6kMQ5fEzCskq5LMRmHRYiihi5vA+iiEd3CK/J6VuWsoVerXU1xq9PzKl5tdB2GH
XCY7OCdXAKyLA7JkWi6mhZKV2e7VBRBFRVoRApNXwzqO1qVHd0Wv3Z4f0eIKnZiZdtuJ81UIWJgu
iQjUvmjPtp8latiisMYnthjPT6zMVieNKllJTawgCv2MfutB2Aoftb1oRzYSMivRfHFDWRyCCuhu
Q6Re935MpgH1RK+l+MJz+4wQn+PeQh5h2fCrbLkivZTCSsSY8oKfvO/U4lTOO5lFb1R9+BjwPj1p
k6+DpTdO02vgPVQQZAOcCGIgW046kaY2EvrU0ViFK2fmUlg8/YTZVot70aI4wCeAs7ZD3lE1fcXC
kqtYNP9MjUSUJcXZIqLTlIc8iVSOqz7L0gPKLTyTPZ13x+VRIDwh0zhuiMbM67WStzugb5UjxTsa
fO1MDezzFpb2lUW59G8LM4dH+aSC3RML9RA+W0FzBS//nWFxz+iTFVOLg1FEqsIyOcyU4r3zinp0
db0cm8oZPAXamNGWdGHF1xdHc2JillMUHsQ6hkyUgLKuRfbT0ByXNzwJ7N35aVsby3xhxBDo2lCD
+uqop7oqnOz17vdMzFbGSBSkIeXJRODd0Gj8MSuCZmUYyztVoQIs0vOhklu+XxMdIbjaB8qJWtSz
WKeIcYPxgdJnE5aDY/bR1PQ1oZ3cu7Fwf2UDaQY7iP0D/nm2gQpPp6GmIgp68mfJLx3FuuLFemWE
ix5B1qxKFP55w5gvFLiCIsvx70GrtlUPXES96PPikBsrQX3ZEBrXbA6eKvSZd2cxAkQAUElnJ15b
Q1d2SVwM297rbQPm2PO+sRh7oKyTKZrQ7Dg/DZMAjty8BnQYp8E+MyD9zZ1WWuGiXxyRiV9gaLrR
zUbEYzCkPu5QOaHR3GXm2/QaPla6Hcq/MnUg7i2FS6MEhva9E0LqLslRS2AQRP0FIeZvRmWBNI60
o0bMOz9zixv3h635VYp3dmWARm1K9+IPqYl06eDvz5tYyiitExOzeUP+sVC1muGgwlICi86PNd7t
dVRIJFTlw3ElUCw6Ay03XMINruPz872FpxzZQvbwyLNyAIZ3yOwCBO/5Ua1ZmZ3peuJnNE3jcorO
+4sUX6Tla+hrK2NZXp4fY5m7whDkluxjxeL1JZWTjdSs8I6ujEOd3aWhEtJMOe+YrV6y2/HBzWj+
0l5/a7K+d7mfJEByEVeS57MkrQcDYlQeEI88xKm0MltrY5HfbxzXNEK4vzAjJQqvJI4+cKh2v5Dk
8wYxHQ60ZtMv894ILxehoAM/gIECGH36IhBIUYwOlYdfmLMTO5NrnM6ZC4QAdBuRmleSKr8U3HZb
hL8yYydGphk9MVKO9EEEMkba3DyUtFu0ZbCphnyFxmBxYU7M6O/NeO3QDvKAmcL393kpbbPa2hWd
vLInF3fLiZnZ6S3Vql6nGbtFla7F8VYKfyWSnfz+bM93UI96oTItPVmOa1SH0hchLUT3eJRuRqVZ
OQfWhjPb/F4sd76B9rEzyn8UMo0kyfOvuNjEwqRb8IbNt2WPPHes9oxH5zlxj1AwbQ4ZgBsgYysr
My3w7P5NVkPDpaLrpiJOvAWnfjb0hdAF9Cs7nt7ZalVvvOnlWvvGk+H5Ic06ab+XS3QaaMFsEPlV
ChjvLWmdO073EC46UfU1MGQef6pj7BeQs1n9x1I2L8Vaequs4CHpVCTgC/v8BywsGshAEb4FxaSd
VZv5YKV6aRWDOIBi092V4DUDPVhJRGbkJH+N8cTGzA+VPKw9t2SMA92YvDAdITdzrC3vB2Dvwyd5
l+3ifbkSKmbU8T9bnc2sFdBjr+ZYhVWV/vajvPW33ubRtOlc51l0DzT1Nt//wp7TYUmjBI6DAuGe
zWfjicxmQDD33SPKm46X08nwhyZxi/XWCsvTvM29VKKMP9XcIX/5yUvlKO8VBZyZrLtbXd6JMXhv
fx/Be5rmV1Za/cKuOLH3/TZyEn09VRZp28dewjs64A5B6ew+28ryyhm/VPLQTw3NUjAjlaI+rEqw
Absv1sa7lA6WY0FmcJyqiAgNnd8CK9P4vdJ9MiwDBeFWrovagSONziZYOB+DLAeZCHWDfFnr5Yq9
pS13OrrZiZz4bWol5P8O3TtJdpPJzvnxLAWv09+f7J+MJ+jgF4ZWn98XdtJoa2Jpuy/c3ldC1+Iw
LBP2Sol4TMb83szguQBIRDy9rJqpca+Btl5fCR1LSyNTcYDwBSdX59HJUiG6aycbSgjkuczcGyEY
XwUABf0Qbu/oOD+cn7uFk5+Hze8UTzJw4vl903IbNWzk77mYdeCI2NZdfu/q0soSLZqRNaRNobmZ
ZE7fzx3gC6uAZAsx4sK8RD1xV/OQvOmMNV6opTXi2vy3HWWWLSPqPupDhR0Q8J8QefyQpZp9fsam
gDYPQrIK8lCh/A6dzswN3CYAldXjbaL1ID1SqYEsEUjXwQT6/XuWZllZPIC5dVMUnMEpXevdQbJq
/NvJ0kPTrfGzLjreyahmYTxBdxxpcWxJ1nXXKjsL7AkP3yTQVCPjey9tV46rpU17Oo3TB51s2lZJ
+qHwai4B3nihx4cEgbv6pUf+6/wkLnreycBmnue34TjQllg7XRVt5Gjf6y3aPSu7aMUn5geFMRiB
HIGYdBSTPlNLB+1/dNWjWnjbUV0T1Vz08R8j+p5hncycltA6wtMMPDTgEb51zjVcuZfmVaBsjb28
ucj3xsoUrizV/LxQpDaoomkKe8u6cMtXUXupCvfSXWPFW8xgTnzi+zF5MjIk4qRSmRyeW3uzrfIP
6pu/DRzTLqDKPwQtjVJbJCptKNNXYvvaEKc5P7FsySPvKC3eqEqPYQWHNzXEjZuvRMGlN2Ro4/+J
Hd/ffE/MREFZ9KHHALstfIx2bIe2sHUP1j7bdYdsxdramKY/PzGW9kEn50joOVHwqUYbSPni5tdG
tZa7rJmZRQ6V1upID/AOUP87dco5HWGrd+D/tu1FdtXZaDk4Kqxa6Ypbru2DeQSBVkpqNMZntRJk
B8Kt5wV354PHmolZ8CgH1RX1KS+zMhBhYsmpvzJ9K+FJnh1Ypj54pNB4RJJ9MMarqDzq5krAWBnE
nA4TJG1cmNM8te2+lGlyWntxX3Nr0PPvPM0YmiiPFAYRPSErtoNm/ArhuqO3BU5ur23VxWT5ZBPJ
83RSrfSyi7Am7pFuSCFWtSMnuR7voC5tnXqLlOHKTloLTHM2Iklq0VSb9i2N2/Tsu28GjPlbjsZd
tFVpLN8ZI4y7W27m2zWd6rXVmxzoZBdnqduqATdyJ4DYX5WfPaNcG93i6QUsStGQipZJb9+bGMuy
rfqwqR0B7pa7P19caUp1RMbjWPv+erBLR96ph18a24nhmd/oMeMadKKuzOY1nc5bKWstzt3J7888
pTGNtIhzfh8KByiJn8lx7PMBYnH7nliYvuB0daK2q9PJQiQogEx2vIAh2HJ/3sjaMGYukGamIbsJ
61ObYK1JM94Qx1s5ANcGMjss4hwcet1hY4Ju9/WnXPqsxeFKQrtmZHZUoHPUmoSJ2tEgfW4h3dKt
vZHufm+2ZseC2sF1NXq0wSfqY23cdePr7/3+7EzIRa0DlM2GbOIw21SFfIRtYAU9shzjfvjVnAs+
b5vIc6ct2Xt2Qj/rleqEO2tLHSf2SfMUJ9itAYtWvEybRQH6gCOhVjGZMhytcm2lH+zfmro5jV0N
ZriG2ZFR9bQqXej67y2NNtvveinUkofOhxNK0bZXDk2s/p4Hfxe5ONnvBurQqhwzSZpELRb9aiGD
HjR/Pj9PiwVEbrF/R2RttuMTANJpETKQ6q0CbF5svctqjwLurgRDmcGKs3E38mGtlLeYyZ1YncWA
WnHbPhWxmsKrWeU0LqtwLG5KF21AETmV84Oc9uFP9+gTa7NgoMqt4KqICzs53JyNUF0ECu1g7W4c
wn2qQJe0kgatBB9tFhe4NWU857JvcxiIjOijl3wVQbSfH9Rieft05WbRgReukR6hyQWF5GMIt5NS
iFu3oEUGIgda33eFpn7sYWPvxhRyh2QlnVw5yvVZOhnSToGQG+bpBdqEnfahGWM71/PHRoEncVip
Vq2FqTmIYKjTVOF9jQP2K1w9yq7aC47mjBfWnXbxvyRiK2uoy7PjNqQFgs4OYq94IZESBVeQXa2s
4BQkzvilPgsikUQ3lo+KreMhYuUKt518mUD46Cnh3ug+JT6SbdLOFM37rICUSIt2qvty/hNWIvF3
Tb6TIFNWUgmBKkGmDDWUUgZHU2gPPG9jCV4M1vyfEDNHXBZobxbKtNkho70ad+5bcjG9USh3wrW0
hRD6JtiZKzt+bVyz+CL0ptS2EibRyrm0vMJuIndlky+aMBRIFL8/EMwxW70YjPSNcviXiCFXxku4
Vn1ZMzDzQFRI6dFpplPS+yAmySbRjV9amZMxzBzQ4BSG5YExjN/0/WgrNvxVUrhVbcoEoOfhdkto
+9mtwZuWPeLE7jT0E7frkP1o64k/qNtCmPUBCqfr4MK1jS0UfmQcfbFJ92tGFzf0ic3ZQVdKglig
gkL+7Jcbbby3pIsyWbkFLEepEyMzv5NGD94dgTXL3tARuq32dEna2ZX2pjjiRrDXxrR4jJ6Ymx9s
pZzl+TSPpoWoWVW6yYakodm6XtKjpKdZv7CtppK6CIs8wiXGzF5S+7DCmDqo5gkRHg+0Sq2cKktO
b6CCJIsAq1CrmK1SoiulV+ZG5UTVSxdAxLEygiUvAKyh0Hc/vUHMKxRNmUq07li8CQfaMYfzZpBu
Mgixz4e8pVFACSDBv29AKDx/eRYErfOUHDcwleHQwX7e+v6aq03b/6fD44eNed6uhK1V061J/LF7
CnyRI3wwttPlOdvRerdibWVA84w9Nw2zjia/HnL6Sj+a1kr1azGZOBnMLNaFgqcqxfT7Pux0ifYY
qjuLthBBhjnk4RfWhvd409BoQDTnuE6Jmk4wyuwZwTjAkOL7K7+/nFGfGJhlf1UNRh+mPRZmeo8n
pu7jT3AqwQ+wHWwUYrbhXfLye2OapYJBMvZGWzOmQaFns6ufCgRvz5tYzKF/jGpePQS20/ZSyKh6
XziyQp0mb+mntxu5t02EJ7XY3J23uORzEwaWZ1BAuEjHvT8k4ihEE80Ej1iJY3WpF8WwU6w2WTkD
16z8FLENOl9zrJiJBIDP3IuFsBJzlk1YMILIYLvNOSQ1tGorJv8HSB6kH9ze/IK82MpcLR0EaIP/
Y2L6hJMDtVYGWr0V4E467GOC/zmFkyiC14w26vOLsrRRTw3NFqWlIbdwOxCcShg+NkZykKt+B6Zg
Fxm6rbvP560tRetTa7PFUY1U8dwARGKn7or+2jNe0m4l8izOHIgWTZEh75XnUN7WAh0dlJjIQjfe
DD1CakP3KS15aNUC5xeGc2JrFuUaz2jwd1ZJVKTLHL5iTR1eao7q82aWh6QrUHzLdATNQcNVpaae
KGEm0CFZRA416ccvXRh8DKnvnDe16A7mP6bmmOEeJm9XmUCpSQNFaRN7jzyKf5I7NGh75UuYrdUn
lxxi0rXRJ0Ye4DmzQOdCJWLR8gyAWH7S0Zu1btNipSC2tFtPTMwfWPMyN4t+AJ9WZxNzW4u0pSCt
3U9WxjF/WE2MSHJ9g3nLoawCyv0UAB8Uq2LljrJsBhp1pHgouc/zNc9MxzQtJMICqKLKP8plt4F/
+7wPLHVKIEJITiiJ4OwkdfqKk+DTRo3r1TlW5L27z3fJ3jvKO5kHil+pGp0amoUDLxs60dRZGgl+
zjDrrwJNPkiCfxEMyQrgcrG6opvQW5oITsBkMvM0IazkUXAB78l15kRtfPBUkRLcHSQHVfBBdr91
EP1IpnLI6ARemVBlIbU7TVJncUIpRtcvNBe05wiKgNf2cGyhHzQlav/phZ4YTlX3m0i2LowOjcxY
veytAhLgfmUrLN7TTj9k+tCTlZVkX63dgg/RP4qxnR5RHeaJvPkclxvhWruY1hjKkJXhL4WvU6Oz
s6yFRgUBAoxq5SER7uXiYBUw2nw5P8kL+Qwdf7oGdnsSYJxvjWJMevSWfSo7vZ5DEqI6fu9fR0bX
7rowQSSYts3US1bKWEtWJbQTddOwCGDzKlYkQe8imZw2UnE9Ru1WTm00gyDj7pDF+SS49+cHubD/
p15/TaT3hq6yORZKlwSvlGRgw727m7RBkWckJqys17QTZhcRjCgWYEl0I7gVvncSWU1QBJ5gtkBB
gRHBgnRU+73b33raNw1KUzn9hYTKmHC91JTgZfupv7BGI3vUO/ZmGohcc/0rXqxWIueCE2KCKi2F
KwVhtJnn+002RnKoEaAbOlUqKT+A878QxmFfwU7971eJxAMNAnDK0MjNnkNKA/roELJ6J3FvjfYD
ApuAd/XfNCK/X6VggNm/8hhQWz7qMPf20R5WtvMDWTg6pwzqn4HMJk1soJhsBAYiWh/a9APM2+d/
f8mdT39/Fhm0NsgQ8Ob3i9Hx4pc4uNb7+98zMTvLotxPIGTFRFlZtijcj2Fk19H+vJHleVJNHR1x
EJjzswXVCWjpc8ooEZKMcXgI1zrulifqHwPzHIbaZ9TRoMsoIOapUHgs4Aryn86PYskI3IeSrGg0
QnBWvveoNM/kwZKhjaPP/UFUq/si92+6blhx3CVEBJkewgPEaotCw2xJKjSJeuibqaklKG4Fgmx7
RbBrIyhlh0SBVg9pTsU3d27gHwwV7GpuBA9lTTaqP6AsfVNE4kdXaFcShKUAcfpV05+fHI1h1ZR0
8wL/VKrimJrCdoysuxD2QENY62VZSLInJLoGpaw+CVTN4kPbxUPWTKDmJhoda0j2HCN3Yxfsgja8
4Ia0ckYtresUW6cObknW56HPgwTTVCGbd+RBtiEv3+TyxdCsFJTWjMy28qgIbj+YGPGyDxBnIEih
BytbeWmXnY5j5jeeCc1NM40DqbKNjxxqHvzx73fAqYWZDySNFrmVCM+eMHzIC6eNHvS1p8Rl7z9Z
jdnpCnWcoftIEXwvlbcQwWybP9qDsne/kRY63i4+/C/Ip7W5m/KYE+9WzFAz42IaWRzCt3hZNSs3
+zUDs+ChyYyrUzDgKXd9cFO5K9f6JaAY6QilXDomKcXO8zslM3IjKxW8+K5xsg8QSTiIYHylumij
JWKfd4TF0ZikkSYiwTQ4zxZJqJtaRcEbzDmcbhPcfIxWouDifjmxMFuQAaSJrE4WXAWxHMtA/y29
46lhZVmWHjBolfoxktm6dEKIzJDBtCVvwN3K4/SCAdnnbvjm3aq7erWnZ3lcXB9VcnFy4tkmFQnu
ELoxLqnsdxBGwwRvR/q388uzZmS2T3n/F412xEgLW19/VAfdGYxfSU44cf8ZycwHOnU0gwjiN2f0
osuugPAqOIjCr/nBDyszP0gk0bXaHCvNcDOqR0ncG/5K6jv9xDyfPx3IzAUGfRTKuJmWxO+iTSbT
heTnx1GsjrkVbmvffx6ltZLVygpZMzBBjE+KmYDbpc2+6h/18lld3ULLm/SfqbNmx6iYG1arlNO4
QnOT5dd9s3LgrA1Cfh80RwpvYa8ziKKKaG+91j3IwYHRnXfm5cj2w9HmfTRSkbm+5jEO93rcGbvx
EG0LO/wwQWDpsVqJbItjsqYCEixu3IRmKb0QJYWY6BrJl1vsNe2rngT7Zng7P6Q1I9PKnZw2lhR6
viDpNGjoO0G/yzRnaFZMTFv8J6c+Gcf0CScmPNFXddk3eCFBvdYsNXujppsyXvGARRc7sTILNBEK
LlnrM5DePCjWJy1YyZqW3pYMXq3+WY55kIk0setclkN7GHfaDkLkbdFtMoowtrSNne6AoJXx+nur
Mws5bjdKXVlhM4QWwBpa2+j0IyDU3Xkza3M3CztN3MUI3zF3kIAfqBx/DJT8eN7Eip/NIUuePwQG
hTVydhmh14hGBV5LInnltFl2NYUQqiAmY8zT9aJ1XQvpCQaCNlVgBoe67ba+rOxRmLPPD2ipSok/
/LA1Czl1aWjpSKu7M+iU51RnPJiPmbXR9pJT/tpZfWJsFgsQcOv9NmAPKchQV7K/rdydtVayWpu9
yU1ONmqiBp7Zmxhxa4SzMhTim48RCgxS8nR+7qat8nNE+DF1s4jgtirkgKnJM63rHrWhwK1V5M9c
6HrNPae5c97ccmZ1MnvTwE8GVvlWUYgpA1ONbXrMd9nWt63Ujp/GLTTYwF30j+ctLnv7jwHOYoUm
ugCIcgxSyEbS5taMOPb8lRLx8q79YWQWHMTRrJtwxAFdtYDhPaGAuhfzvr09P5alSvQ7R59Fh0yu
ldFq2LqoDNQ81n1FNt72nGibqE4RbMa3/7EDZGUS512eZtogq2NMAXczfpMvvANEy+CUxv2nflsc
IRtf7QBZ8ksKm1AwGNCn/YQdSZQ0SwqTGS3A4xbyhaZfGE6gJbZvrKzdNGfzHTBd87kc0WD6ExJC
rprCz3iddhRBPQZoACCsNqo3ZfNqmtlBMh/M1a60KUScMzlzFz2qXalR2XTyNYTe6oUKW4GwNSxn
vDP2qTOgWLQ97zlLCwgIB7SSbiL5Nk9gSrgKXEtxqQIUd7LxlGWf9f7lvInFU/nUxixmZa7imYGL
DcO6SI/GjlY7J4Ja9xntKGiZScyC1d6kJTfhmVLlxc2YGv1muztSILcQvKiBs5XGxeE+kj5LGsxa
/UPWrGy+pSnUsaTTjy4aP5UrC978RyuZ6k8mKPT0RioaUqiVs3lhPPBoycr/kXZlO27jSvSLBEii
1lettnvvTtJJXoRMFu27qO3r72HPxbRM65qTXCBAHtzwcZHFYrGWU0iZGaql8tHEFJy7tdlS6k8o
LSPaNzUbwTr+o9GRU2gFLvTOHQMs7BjowcCDzLe+I6JS47OF+nmhNZhSkviDXa1ODn7z3vpxXTl2
Fg8N9hq4wsDgjH/cpVmVA00liZGAsJj4IZ1fJk0QsNs5xxaq1tiMGpgN9KSf3ywISixxplrguslf
MA1Kbh8V7SuSL2X7OsOGpM3sXZdpz+1ANglzbWwU6YGljkMcB3Ud+jKHNca4jmMVvJXzYkRggAGZ
oagLfle8DRh3cc6jUbYL4w1QQ4Y1HmjQHsUtCXsXNITC0HHUhYEDhy/TAWuhNWkVhAJNPLoeQhom
6Lkzl+PsRk4F39oSlVMKITnDYeZxDj74AjED6jTwCcrQXp0F/PGu4oKu5tgf0EBwfe/2dH8rJbd1
EoZURmiixPVivSjVsVMwirN3W0ySvY4jlI3btqawtSqbADS5A3UZQww5pB8xbXUI5YD4VZiKqmGF
kJxNXFbdNpMckGpoxl6EJLVTeElQ3aQ0VIPBTQPR81i0mtx91k2mls9owvAR86mim8FyQeOvks/X
13L/BLxrJvt84zpSNV5GqYdcWsgcEMnHfD0QgYvKK/YiCxbL3iEPCWLkCz6ztqJE72XgLE+YPXIo
Hkq0nMK7AlUf2HdFN/O+FdnAcdofYTBoXyyAGy0UjuC4ebkrt15ROFpQBiYRaaR66XycicepfqvF
cjVFwKOnNUgPbdgd+mDyyNv9LNIM9mWcp3MGxqm/RDJlXlaASe2hnz8ueuZYopDjnuNxBsIpvK52
Sd0zkM6bfFYDjHJz4tRhygig6mMNa6yk4XVl3FX5za5xKo9Rn3as1cBMW8w3jO8wdPdIqrCXP17H
ES0gr/Sakla2DhyMucZcXowFxSQq+74Vcp/8D7W3TfQkK6CC5tOxVE4xml1HKi9DUbv39wkrTKdw
lJPiywdFpIi7xxke23/x+OwsmBlUA6UlsIxTc6ptX0JLE/o7k84lRoZRIYVDRNn/fdO4weSCn6Vm
tEglQUb1jvrDkYY42sf2O0xKIB8KV36+vnn/QzPfZWRncWOy4olKiR0jaQs2PHbW7qQkoBPWFIPF
PPjDGAHngojtOuq+yryDcr5Wv2Y0Khho0nzQ4lOJajeqCeqGmFG6PNfvGLzRkiSjQqcbHryT9NHK
V2cqbEGUb/+EvUMwMTdrl6N9IC+YPsotKs7QrKI8sTqBXsTULFL8t9zjBmislrmvEygiy5HpaKnL
Q/sj9Va/RAuBiPtVtDmcrYLPb6d9g82p5S8tqmvV+7YM/r/950zTMhbo+G4hj6LcdrJXG38N8eE6
hPAgcWapSxWt6xmG7ozUZcbC9kfTpd/JCfOcPfuYippJdtUBJYiqDaJ6FL1y6tCspjVTTFjyiwgD
iGMnshLMan0VjsvY3aANDvsdG22QlziRDQk4Na39qnsCJ9OhoN719dsVBuReBpogTEt5W94NSFqg
5KozAWJ0JpR7xXi/9X7ALJq8FuzU7kHdIHEHNe6ttFd0IM0I9ioYQY1R29dlYRp7YQpYdZgCHjVD
4zsATYzyzrQUhYpLLn1dRuTi4/iV1cHLevJprkTWbV+gdzjOpI7dkkhSBjjUKGEO7Y8iP16XZ99o
bwTi7GeS1+k8UDRHIQkboXw3dVhMOQsMLxpcdQjZqJFc6EPv6t0GldsoLSED7TAM3I8oxlB+i2PN
gbm7Ltq+2r2vHXeG8moCvb4KDGv4Bl7wqXzWMBiYaqI9EsnCnSHbgp+Xa8BR7NEzLL9eZ0cqX64L
s2+3NyvGmdIVVK1qwZrY5s+gUH/LAMYpOid1twkL1xaECYVwnFldoyWT1B5wCToLUeCdgElqfSJP
Mp5UYgowkZpzBrZEGrIoLKBNPab9oVJR1v3r6yfYJD7ZnCbLYtsDO7foVWjoHJq5eY8BuIKwzF7M
GkFV1MQTBez6mOxwblBjdSqVWUrw1O4cE++a1LFCHCcEB63bLnFr6ib3GFMVUIHlY/txYZc2uNx+
lYVcqpEB3HqpDisMn/wp7v+ycKzYATP/YHjFmZjchulSMZHGYnDNp64JZ2HmRCAP33qG+Z+DkS0x
6BRsp/9lIstlIzzzN9EtKTz7iX62EIF6Qs7LjT3RPbKrLe+ryafzFlomZpOmeBRX90l8a2jPqR1c
V8i9Iq/tEvKsVr1apIZOIaFxR0sfYwFd5WCAji5C7U16LDtPCpObPPizB/9GNs7gryMGM2QTts58
YQ6gguFpcC7KIxoN4AEKh/vsbyTIkBEGxZngi32mpG0QMAFcghDvd2v0Bs0vvzEit8wr3fk5BpW2
ccD7vz7ikRCKuLV2LYv5Ds8ZZ9LHbZFX2Mkuk3x7nl2jExz5fV0xVdT1gvUZPWXnJz6VCqoUjFNV
j0HeINfy5KpT65N09K5rzP5KvgNxd6Y6mhJV3mKiUX0sdB+b6EggJa7jQ9b9lS+v1+F4T4dFQzG2
EFOSEDAnFxsnwfkp47mhXmKdSgMTQqgzUbAelLeN1gnKjy48bAwK0UFqwdoVTNlC3Qm3iKY8azZm
gnrmy+iRgCKW51SH+aSAkHH4aHu1oJKXV4s3PESzNXT7gFia7wBszAKMVxnwCO2RqO8VcBNPjSja
JULhvLcZnKCLYSeT19q3y3xD/juK839OQhR9P7dqOaixm4R9P+hvQ8OWQqOfv13XAt6J4heKU7rW
NCiIurBQEWaYEuW5kl4w/twZx9+mtuGR2DnbvBLQ/WDIUwGkvDiV0XNnpV5RHboonPoW3XiHmkZ4
2dfuLKSYZNuwvTt5ZM5GGBizo+QSlnF9SY6Mny4J4rtscWa/QshaEhj+/U3T0WOG3BDyeNzVKWNc
Z1MxVY9AsAqyeEc4opC3SH/L8w8C36CJsU+dplhAaOo+jNfG0eclWDMhkwhTr8t1e8fh4ktEHjWJ
rsDpPi9vKSF1cgziach/EqR1094dv1zXxkubhF5ZW9ZZthBjVvmoXWEnXddUxeRhmB84OW1nLW9i
CyOR7yMaC54PAiw+YpdP2lKUTT55hvzUli99PDik+Gl0TzEU8bpYe+YPLPeGApkwcpHwpM+WZOip
lkEu+NzBFJn3TTQ8VaR9zKDwKCJxOzq6UtdmbovW67yRv1dZhCiULvohO8p59kO4o9B0c7nIC36I
eqd8Z5m3MpxLp80cFJ87sdvc6V9ENBM72mqAl0NXiA37f1ENrHQ6JqXTFuc+uRvn26G+SUbBFX2R
dcCJOMPgxLKHWjMmFRgqGv61qidelkneIEthm5c+8u0hDPXrvJofF0J9c+286xu8p0tbGdnnW9tW
jiPqZYBvlJFfd5/7dnQJ2LaVWzMT3Gy7uoTOHDDE2Rqq4fmkutqqFmgAVnYqu1sWq8K0ebf/bDjE
rXyM4hKItrd9polKdMVAqvuikS2qV7sDncPkJSgOK6afmnlsy4/Xl29XJqSd0Zmnog8FTc3n66fn
mSQ1RTp76MsrbrVTE4AaNey/kJCcksMfZMWYwmwBuedUihAp7Yxk9oy7tnDYKqL31p1sRwpZSlGU
xWT6x1nSMzjuTqiIHnd1DPlof7uQQG8U107uYO3c6wu5d7w3YllcybWUr/qU5sBJ0XyaL7JToqrv
OsTbu+VCFsx/BtUO4noGHyFLYrCHWhMw5BBPX7f0p5RR2Xo6cjmB9kBB2MyebGpQoJNF97qvYrrt
fX3Z/AZ242/OWwuSq8HKs9nLjvFhuYv90UHj9unvuhzJU5+vy3zxlntTlw0e54hNqdXUUQG84TOt
QsImUn/JXeXJfGpgNbs766F+/Bdaunf2UKD9z1Kz7d6IGVVkgOpgqaXDGqg+ueley7vv80kKS0yA
qf3fH+DMC8p+0QaRZpGqgwVt9prhNJVg5Xu5vpIiiThDLY2q3WEG1eyp8qHpb6T6xqwEoa1dCAwi
glFC2+pFa2GS5vAVEPT0pOFE9fuoe9Kq43Up9u4bEwFigqoSFPRdEAlESm6McS6Do4k6xqn0x5s+
czC/C9nZxE9EtxvTZu7EbdF4T0Uq5aZpBqAhuuXjagvM0pmfTdQDywdEO2dBaZhIurfPt0owLGva
owcOeOlziVhxnMHpU1zFT061KBOyj6Zh4JqBpn2UinEqt1ZmNa8TGIf6xY8PFKWYyYBxJT49yofY
GwQe5kXgExpugs7iHzhOA9N4tq1EBRyqSczvGipOy3B5RL1dda//G+7v3c3b4HFXW2pT2ZhrgvjP
EyM3b0Prg4GEKeOMQmW/wDjzIQQmHDExv8TEjCqCjs7z4ytNWWIU2QDSfHNyK6s6xoN1srIfCSbA
tLVyJ2mS4GW/c9rAeGC8sbuhVo1/aCdZItuJDZaACJmzFqVjdq2fck104PZWEYYQASYUK2IEKCdY
1eYqmkvh9FC3oe7yS8Hwg/JO/TG6ExizDyIy4x1/DiNL3+HYz9mcgEVF82+pAi5biDfoMUZ+ZE4m
PeISRxug6Lyx258/3yxGganKcH/AW3GORvUGf27DxcL5NkH8pvrJ9/ypdrsb47b3WHJ9eJoNR3XQ
5PgoEnXHNYEJQ30mvC/UGvKZyK4qSwlLAZoHInsWqdnASxd3jt/NAju245ycIXEnTzZprfeTimc4
+ZmZD21ZCrR/VxehHVhIdOBfDL8dBvjLjaVD+7ujHB/M+r4ZBYq4JwOa1k02u+dt3t35VtldvcjS
gNWKC/k+1oxTYRKBFCII7tIfhimjowGIEdksK35ZbVmAsLdOWyE4izvYyYxYHRCaEhUq048BM1mS
4PoVuXeCthjcZseW2mUxuM491S68NfVb+7lvMi8f3EEWvIhE4nDHp6u6fgXVILZ9aJ06e1zmV8Rn
r4uzvymgltTwgpcvRinaekLJ2miTV435TR4nN2n7u3Ntme0GPck/EJzN0aMUU+9qQMSz6tbm/Wii
MVx6ui7H/lq9g5Bz/VW6xJTkiYEolWeWT1mVOXX0u0T9b6Ko8MAw5AosMrxBi2q9MdbJhIJV3Wmt
pVtlNO97mwg2ZVeYDQz3iBuNxZonGxMn1/JhHd1ofO1m5/p67e77BoKZ7s1FIOukjGYmiY2k75zc
iDNtAiH4J1s6lnZcFRZiyDT3q6J15q7zBun5uhy7KCg2hUsMU38RNFhTTJpNNMiBMInbmo/LJHmm
aD7vriuH6UQYkAn/Co1y3Em0o2bI7LqHr4OaVv1Qu6DRB0NmcpCFN/TOtWXJKvJNrFCD3ZvnG5MY
cTrlM9w4Sg2vL76PLSrtmp9Z/Pv+zRkOZ8dQVV2uqanMmD/0I1YfpjYBYeXP65sjkoVbtpRM6pKM
kEWWQ8O8Bf2EA+qvtbd+X5nPZOHOS6kVk9SzNZPsB734Kew9ukiO49zj4kCZMXQMryKFOy1LpWRK
Yeez1/prsHpVQJbbKf5l3nc+e7Kalu0kT4WriByoHbcX+Ufk5HXdBDEEn6LLwIJE1gi4TO8wzOej
/E1xYt/0F8WjXuegpOEucpdnUCnrAodgLxRxhs1d12RYtIkwmY0nS/3AIkkl1D560Ydn1Nz9C16K
txIDzl08Q+RUX1Y7MlkyEAeClh2H+YtFMP7VvaYuK+ZpXwoD8x3+zTChvQNuEfBPyvbb7ELeDW/j
susoZY+ZcPoEHzxQH1Gkgj5ldKZOouza3lPNQrOtjTc2+pQuI8dtN2rVZOKp9jAcl7v5ILn6k4WA
i/Y6HUQMdTsWEjSDSGKj6ssE6yp3M/ZEi8H8jsNRqYlTjI9J8ykS1gTsgVgqQqmMCptNsjy3Whkq
fHoyN4u3PCFdXt1KD5KTuNHR+BDXTvMru0dLyo2w1oc9jjiFAZEbJuxi0C7oNXmCOgQqStJV+ux1
gRWq6CeubvQwBmlK/Pv1/zABZ1icF6O1ZTdokQZbdqoe66/sCsiPyWH9+S+igDt28wyL2zKsgWI0
KrA6TwkMN/eLR/YurF39njXb9B+0W/VQv1431nuxwDNU7sBbiWzOVYzVXDCED/PW3NYdFVdWAtt0
TBcFvl7pLWlg1B4VxkqYRBc7Cf+TlR/tVLWP82LKzWqw85ceFuM+9tXMM305UNHpfKhlLw0wceVP
BH4H5cNPIE7tx56BDmhIYE326IcJae7Y96m7AJmCUVX3JMNZDqI0/kX14ps6bbC5d38y1nVeEmCP
wZw6qts7+l8aQq/lUf/FKuNg0f/E7CDPga5IAlJ8ODHcdawbQzcWLcxOckv99FAE8uAtBOG9Efni
9CFuQ8ECszNxsasII7JOwp0SGmues8KW4GOAZO+tqUo5JJ5yj16PYHoV5XP2bDgYUN/ROI9mXsEx
D15JdkL1QL7LPMvTw/YD6/IT1SIxc3ZNMG4lxxJVwZINKC0ckGtkE4ikUBXOgROKxDk2prw0Zj4A
R39gPWnpyTgOb0Mn0gfh8u0ewc3ycSZcWa0aQWxgkYcG3KkVGoNnR7mH9nvTw3IQ4QmWkK9rXIcF
k25LXEtsCdlcb0YD8S+qxnZupq1W8EQ6LRINLR5zTAdHT3IMlxXplOHgSF8thH5r1AiDCkCg+Duv
qzNQ7rKYMzOf9A6gbJ6p7CuYj+nbqI77aLr9LXFnzCBq/oVBE5w3nmzHzNu0adgWZscoXI+sTk19
QPupk5z+xS0lUBibuy86zQKcBjQMyH6KDxVKbdNQfkA8LxjCNBCZr12FQeQFnMosiMOXNq5GkTYo
XGUWszsSMKT9feZER3vP77VRHg/+QlnGqHH+ATaXsz5mHbsVAjaLNnFXJ/HiO3buKl96FJ2D/TO+
wePMFinpqJQJrl02Xsb6tB66m7/PeJE7opjo7mHYYHF2q8g0EiOUiUffcKumn0h0T5dnge6LMDib
pfT63CUV1i/9NXgSmmlBw1y6ozODlMK1vrOGKlDmCK6anYfSW3rYRNeJIV/k2WdkDxRTl2YvJqcp
8rQy7JBGir9oRe+qyrfrIu5JyJpOGbckc1g496xIesMEkcGCONNDLKMwO3eQkbiOsfdGgK/+DsKd
LipHo6n0AEGrQcgmqlqe+VFzLIdVKPWiVoA9g4U3Jt62Gkg0L1g7C30B/XSUL97c3PWzO0uil+ye
adoCcBbRQBlER20AqCHrHY+hEvHRxlzuxBebpr1Uvr1F43bIkgo5lhlacbuiPnk96M+oacddg6xY
7aIxSfHKI8HE7PQhclc/86PnPzFXYBtA6gjEq7rFV7PQFqNJbXQMe4OZOLakeaX0vcbk2Eq7L9Jb
RQ9SImrV3N3Ed0j+Sq2aaFnNEpBFFMbDSRX6cyIAzmmVihVdX5ikBIeZvUtwrltHf05dHTVWgwt7
FblUpJm79nGzkDanOTGGaoDAocTT8qQEoGA5VaYzoROalThWkiM4dntPLzxgTQMPdEvFJDh4fpu4
6DhoZLbGmh0783tdOtN8sHLMzXTiUxSwxxcas5o1bCVvNFxRL8T++r6Dc1eBnjfVoA3V4pXm57H+
pIqyjaLv58x/PdNhKQcIR6abQju0haBCYd9obVaPs/2m3SppLGGvqlvrlPuK7KS6l7wi14eIUZWD
C9gV7NeuXdkgcl5rrkdV1GZYsjmIwt4lr0qE8726rCnfnlz7x3W8yxVk/Cgq8nA41dpFF13aWU0j
x4hzqMpXLX2c21WkgJcxDYaANzDSCwDip3GZgzSh76DDIa7RN1J59V31qr6ogXHIfops1I6vw8DQ
pkmg7SzefK7tPSF5lPQAQ2Tesz8TLz6h+iesjxmIesXVYvur9w7HqceoWpkkl0y2/kOb3ZciasYd
/YM8KJ9V4R6aqEbl5MH4YYlOWc+0oTuqGhi+QLqlwXOLHDI7cTCM/nV9ECJyIvVqRpu4AWL9Cww9
h+yBSo6qoCeE3S70dRBNh93fso2InMIzOgNVSwCItj3Y4CygmaeMgXpcAtaehbLMVYR5aRPPVpVn
IkzjJILvDchF/5xUgTLcGumNMv++xwMYaD0GQ7HBDBevFxk8A0VLmWSTz27q2G9umrcAuyScEceW
6fwFfw7GVHVj57O4rAtaA0wNrRM5DCCp7o9dKHK4d/UDh5hYjFIJQ47kc5yuy7uamBM7YRorA2KE
KNInScerOrpJA1HfuhCPu6JpO0VRrgOPvAxgh6gC67G5mb6j+jNEWdAHgfbvacZWOu5uVleTykgi
IkLgxvcLNi353rrzjfaB1hAQkfow+Zh9FT6Z9jZvC8u5d0mRVXbBhGRnIP41eqprv47gND+gbAZl
muqBLI50Kr38AbGf379yUICnYrocUjLYUN5FsDGBzZI0wrwgK2S5Ausog3aJLbEtrtC8vODO0Tif
oE1KzB2PtL/dH+LBlfVBGeCqaN+f4G8JNlSExhlQUiekNWPI1iH36KSH9BSHoIU2QxlxEtRACRTo
4iWFmZMg5iIy87WwnpwxG9WsxeTEefIKVXWGKRiQ7KQiH0EAwrMiJqVhyZ0MEHl+6IhnDR8iU5BM
vTx2TBBWPIPmMw3Mc5wgdWtJDf5i8hbGl8lSEeoX0rnFryUgfhMaokqXi4PH8NCEg2A56qouMkhR
k5pxUbIqlJY41vRtmhTYl5tMVBb0FgM/s5MAIiheV9CzApeH72+TlSbJjBGlCFNJhhuiglRPVZrl
eV3rn01DQECq15jP0q2fpW5Aw4U2vFxXyb3d2/4AzlD3TZcPRocfQBtyq8qj25H6xkizw3WYvQXd
wrCfsbkPWr0rK7wGUHKh+0b8YzG/Fc1zXHUi9475A9fWkzvOiUxita0hTg72ntXrnTaMGofdd70b
+4ZX3iYGEoHr3XLQiXddxkvfgdtM7nTbWq53+BMUfVRO6zNCSxYkX5/NrzPyq4kv6mEV7R3nHNmo
LZpRBosSkC7/aMjpMSPlSV5+lyUODazQUdyuYCDFvCo++Tg1c5Ww0n1vtf4q4o8KZrGq071dBdeX
7+LWOYfhu9MWPamSmQDGptYtm3tU9InfVK2z1LFnx11YFHFgqKLhbvuL+I90Jnej99mYUju18eAd
bGcp/KhbXPrbFRScbPxFbi1Dl2LEiadXBBWvmS/3s399+S6LKDgM7tZGe09RYIQqbGRIfdkvD4WX
gq3Qo4NHA9YMU9WulPmi+1q0fpwBWadsLK0OokVrFHT6w5Srx1oYe9lFwag0lFDiHrgo9kaTsV31
aozkE9HBGvicNcSnogmJu0ZqA8IZD3NCWFVfAaK0h5WeVPvXstwoQpt/4QSwjbJYrQBGm186OFmz
yHqsSlCGF91GD1EVsNb+ysQrfnBRXiUwS7tLt4HjpIoJtqgyImwQwdzAPiTaZ60RTOpmlu3C7G4w
OMunyD3as0xgqJgtqcwvmQ3Nm9CemKPHNBZ4UUyjroFxZm9NEeebZqyfmk5uuVRu0whMkWjJOHdD
t6OajhbESaLTLLlqfTdMx+vHdVfXbPieREe378U0viU3qw785miYSZ5r7Sa17+I1KKMP11H29gUF
4joG8qFFDq++82t3JJo+2itKfnSyeuWMyUfEmepf5YQwMf0TS4ArAlxlGP2Hci62qps7Ph/UQrGV
Cvlvy/L1KD8u+XKfFyJburdymow1w5gYNP7xLlNq2xX4lSFTsuZuY/wYxhrpfDcfBMxre2q2xWGf
b8RRqy4qyq5EYU+Fu2h5wLCL65vzVtbGK/IWgVuwYu3yaeqB0HnyLxAsLSDBQpUEI4UZTiPY+MrP
1TctSE6stVDEpHsZ+IUZ2qJzdqHLjGylGDjsJQWiOaVfhv3kxMcZY56cPIj868LuHaktGqeJdad1
csRWU8VUpL6JnKK2gt+ecctcFZhU9JWoGAl5MRJYL2KzazKmG3mFPsbGqawG0wJ+d0INg8EgXQ2R
MJRGoUP5XDUanZpVrkLTFw0mVcagIsmRRDm3vbMLOhZ0taN/1kIL9DlIog9x0SVYMbl5XEB03HxQ
7WcVmZZK/wODukXivJM86dsoUmvUxFY/coIBuqII165vskXgFgzvLBTAIvXrESkgKXScJX1zF5To
5lflK2p9/SFECbOoDGhP6baw/BHurcJoJsAaRezE5bGvR9cWCbdnJ0yFEeej5oe1UJ3vUyeNiV52
LVYvejGyMB2erp+cXT1g/P8Ycw2iPL7AkFQ9WpxL8HbTPEWlJsqIhrJ7QVeBay19QFPRY3t30TZ4
3KJ1uppbfQa8svqRYrhTKq0ulb5dF2oXREWpgS7rGDrAVxsMesMI3gEiVV+M5TNaL8rsw/8HwWk1
pkHmeRtBq9PlwTZO/fpY/y4d1Jsd2EjBqbVtlpO8mIAY+8+ZfpcVL1QXND/t7j44hIDCysr4PGc9
Tnas2Fgou2u/IG52xBAKXytS8JQ1H4km+3+yaP/A8fHUvDV6Og+Ai6JXWXuB8uH5JYjm7B6Yd5H4
kqEuGslaZh07MC1GPUoo+Mc8hutyCJaNz2q2ZaSVFgWGar2WOuYO946ltk6Zgcmw8K5j7TkkjH3p
v1vEB9YbKWo6jEVA+tscDy3KWkbNs+zcmUQDo/cPzTsQdzKHrCkiDPeGUPIHU3sg3XORC5weEQT7
fOP0mHNtN5QZM3uuPU27b/pnS/t1fb329wbPH1yhBihM2ecbDH3UsoZSYCC27TbSjULuUvKzpCAY
/XIdaV+adyTupWA1xpKsFZDi5r4wK6dMUH/6+f/D4N4KjApGIwxjyk8jeZiWoI8EjWr7CvaPGHyC
aJabtkApLW5P7XvUB1U7OBENdZE/un8u32E4h2PKVoVWJWBGUNjTD7H+9fpKCfbd4AxyPM96PjdY
qdFCRU+CAUH9aUjuQJK/qi/XoXY3HpTxCFfBRl80FOltViRGzsyYBGb3vHWaofFmXUSLsyvRBobT
L6WWcro0gFHKL8lc+JaO6mb0FRUFQnICJRBhcXoWRSTJUMGA54j1MTGOEyYLS9NX9PvQTBEYtF1F
AAUzBjrD7cQb8fyArgVGm5f1gLeptTgNfaSWqIJzV6M3COzzjQlY9NZuDBuqNs1fNTUK4gXWRtLc
Tjr8gSKgtQzuE6s44Z0zTbKsQS5m2GbrXh/dTHlKTIH3vKdrFkhNkJZgJO48D0FhNWsmrVitbAni
6UFF921NE+e6HHsLtgXhFqxSjY6CZx9Vk/apIb+UCk/fJHFn8vr/4TAt3GyM3sYG3HTcm/WQ5S6d
KWZq6Udp1DTHyETHZ0/PtkJxx6cvlFpbJICRQvXjVvmaJYWI13wfA4QblkYU5WLkU1KtpOwzLJze
fpmt3q2iH9dXTATAPt+smFrF8lRVAKjNz4p+I8ve9e/f3/l3AbjDWBpqpGYWjkpTyaNToOnfobNy
n3R97CApJiok3BfHQJ8WC+XgfXsujrnWRjLJTNE8A7S0CE8qBwfV43KI0WAgiirC9E/iRjAzlg42
SfVyAlMJBoO0rsfZsxqQJTQ1sgs3RTH9yTFVkANF8YqBHnxuHdOaKoPcrzA51aPU3Zl574x5eH2v
dk2BBoupITaFQllu8eYK43tAsTV7M3nOymCV/5IakSXYuQdY8Rxce91SlYt+syVu+ywqsUGJ+kOR
PL3+btKAWodBEkQodzThDIhTbH3AZNl1ABCVbhfDjSNBzHgvqQsAvJsNjDTH64ZbLQz5AkflCADd
UT7L6EXUIxeUUJ/YOJtacUVqthfwOsPj/A8ad21tUeBpIajMXRoON4VjOCUYmH670hA1NlvRuIeh
OutabyyAQu/6Gt/01l/XFY1d9lzkEGEuIoPSntW98AGoXh7wvGFWLTlapyqw76eg/zdjsPaUbYvD
6UBONdDYd8ApP01+5KPUtjmCSMhL79SX+ij56a0csHoQUexrx+gZ6DdkCXjQciCkd26F1lTV48iC
SagUyZWxjAoF4bObip6iOwcWOIisgGUW/aJ843kyZbFpT8BJ4OkU9NHUP6uawAXZ1XMbfAbwrAlG
KpicMijLODbtCB+ELaLqtyFGOKI2m40CjD1Ricneqd2CcTvWJVLZthPAevKlqx811b+uebsrhnsB
YrBeAN6hMvPCXptChRmVj/bwmA/HvhIsmAiCcwskpSDL2AOiMA5L1jmkAuVqITDVuxq2kYPTsNio
LcTeAWLJT3JyoGgfQglj8dscIzpIBpC2JLZqgtqAD96NyzBBBA02p/mRgnaoDlVVYKd3lstElakF
DQbJEYKQ52fFmsd0qEc0uGBgV6BZ9MSm8XaZHlzf+B1TcAbDKdaoN/JkrZAE4zzosQTX6EPVakjA
zfRJK5QhSMxyEHi9+6LhnYDJyeid4EPgVkIbMjbAJBMKi8zkYQUzJ7ioBE7PzpkBuTSraH3ze/jq
IgTYllJt2Ap2nasgVGzLf7BHmMpogp0WybgL56Oy81XJFQsEB00Tu0YOVSul2L4rSCXkjGXXGHc3
IBz9jsU0f+OQSnNTw3sAlnRT3bJRamWoHi2UOP9hchmcSXCowJYNim6+RZyUsoQ+EBveKTU9Ghdu
NCRemyfedeXbUwQ8rVBDzW67C36yBgNx6ljBDiXFfFhMFdZN/kD1TmAURDCch1DGvZRaNmAMo3EK
YjoLua01gd8jAuHO62TEQ1EZAFk64uQTqN2GY4NCgOsrtnPrgOUEIUmQp7NCA5462KxtqRhaCbGv
xeluMUTAAXt1CLoAOWBkg6Iqg8szdA7HaZ0qlQP6gwFH5p9N+72joofc5bIxAIwmRuoXVw9PIWGk
+TCkJRq2WjxBYtboA+6DWbBqIhBOAeYF09rRgIDyXu0ZaT+nKQ6G9Pn6zlzePOeCcPtfaCRJiAGM
Wj2ZyEuANX1FHf0g6r+/NNjnOJzBHkhOTRCe4obDpI+ouFGWwSmjb0YZGMaH6yKJlo19vjE5ulHJ
GOUMkYr2rkmRRZ7C9ffZ2KHNWwXgNGzWEpDIpAD5uzKfzadAy9AJhIiYcyOaWSfaJLa4G4lkM0uy
qgSYUX+yInSYTSDcoJ6qV3+icSgytSyEqMCXzC1dUdgV+Nqg1uCk8Nvsbh3QXhl9/IP9QQQEgTCM
8sT/59JI7QwyBhMg8/ga669q+lHVBaZzV9sQLkRSHE7IxbO0TjuTUC1dPNs4Yl7Y0FOvBK3aapKw
iX4/Uo2Xr80YwhDTYc0o5/JQsH4SDZN7vGzQnYh8X0QMYWxBzu9QkK2gGx/s4NgVlD2eAyjUTPNW
RqNVbC2ntjy0iFYTqgSFXT8qxktGJkcaIkFebOcUMXYOxF3QyACCKm6XQHgnzdWoozjcPtb6Y6Mc
pd8eDIEE8gbirRx5o9a9qq5zS1HtbmdJ6nWkbMCDlYnctp3Dc4bCrV5kTyX64IBi9tUHzS6/zwOb
Dtr4EE/gGOxcO+g8llXGummC+p8/PkvUVbmiLN46v8bVgyq5v31yzr6fMzryIsvTPOH7LeW0Zh8m
Ce3PgsD+7rZDldm8c4URCZ3rGrp/ShTQoydgwXu6rLwh/2TboqjRTvADX79B4W6DLokrZW6Aoobw
DJ3mwTpOgRYYN+L24B1TcAbF7Yksx5q8luripabsDhaqTvM7SpMglX/UoqyIaPG4/alqW1NKtni2
9rOQC4fqzyQRDbTYV7L3HeIug7zCw0hia9dlwSx/HGsRh9SOuTlbMe7FGxGt0kcDK9aZH8ncO6Z2
Woa/iuIzQtde033VB0FVwe4J3WgDZ2qKZK5mIkMinbZ3ZgpmLCMJqFL9UtTq6foJEiweP7Armi1Y
0gVQhdG5+Xof26IEDFsdzlhvV4+/DaZ5UQcdMQNvmF+07HHIXmhDHW15zA3FTxOB+75Ty8ROEjpU
LXaTgvHm/LzaVKP5f0j7ruXGdW3bL2IVwQACrwzKcg7dfmG5EwECzAEkv/4OrVP37Lassmqv82wX
p5BmnmMEFg7L8ZENK5JqHTigFk/j8tWs/F3LMCElEufaoPblffyP2DPX1LFyyvIaShUUlCArROB9
Dav0M2jSyTr8tbIzTbSY2bHJaTpp2PUHEZnnE5mCfavGf2Dh5KOOrqFqX3y+HP48Qy8iTPnZXipP
OcTQ0/SVVCiirmq0r7fLFdfkmpCznWNpi0HEHHaVmFe/u59rIMT813CPp637ayFnWwd+0woE1acH
BRS4allTAbL0cfX1U7r4av8ScqbD56odBC2wW3p096qej5qzFWHjzpuGl69FXduz09//chR4aRnh
V1hPzovQhgM8Khpa7FoT6jUxpxX/JWbJ2zwIJhyNmW9l82aRHZVP/7eVnClvYIGKQpYQUbQ/PLHT
0211jaXs2irO1Pc4FHqUp1ucBvNupGItBv3kBtegkS9qgL+O/0xpg3fQsVMLK0lPWcuXMvv19U5d
+f75IN9Qm7bNbCxD5jQsW8wnkoevJXzGwPv4TNyz916lZaC80w2uf/q32UZEoJk+Cgzg01A9OaEd
gkdu41zpabrybNyz99+6DcKikwUqQCLamz/GvcuqW6Cahl+v7so1OG9Mtxy7y8rTZZ6cXy6w2B1U
T69lqC56ChwlM4wMADDxvB1Q6qZSxoaMsSUhgNf18qOge6tOKvRrNf2jfc3cXV7U/wo8bwgE0laG
1hMIdAoZFuZJukC5vMZNdE3I2bXgbFS1BAFr7OSv2bzLyXfJ7r8+nMuX+z/rOLsEmbEGunCsw5hm
DZz+qATr0tcirq3izAbQ2e5nUB7MsWUe8/zJQy5k+hchImwwKKMAyBwglv+oL3Ojhl79cxppUmQ7
Oax5uvnvV/G3iLNVZLMXZBhQgkdNfk8purUdAC5EX8u4GI38LeR0Wn/pfZViwjtbIAQNcyC3WDb2
XbHNIp1cxzW7lAgF9Ox/9ux0bH/J8ko7a6jAsQS308FLpk2Pom/73oY1hq2uFZkv6RoH4Tvid9R8
PmVd7YkAHEkxCFsOnkB9WbC9dK800l26y38LObeawYJmsAIrIumt5o+L9y8u8t/fPzOZdW+EBwCQ
ObbVI8vvFuvVkOTrG3DprSBoDzhSeoDoPa+L5cPitJjzhx4b930dstqE+fj0tYzLJ/+XkLNbJkU7
ulUFIV3i/EGH0U7vA0BJYnAMeKfqx9fSrq3o7JqlcxeYQHI4Z2zb8ieSv87Tz38hAkjcQKq2MSt+
7i2DPsJN0WuGMLG6FeYlyLfqmpq8MJCOfNpfMs40zNRlZmw8LCNn25oeKFpy2sYNyQi45vxtruMu
/2anVy7cxVfDXIrkVwAoj3OrJkaLawzbwC1QBeD4kwkd23RZlf9Kff5Hzrkxw64qlreQM02varzV
1A5r9/HrQ7q8lsAGyx7yuZ8wcpiQDAAacomnId362kbTwvJNyPHIXXVFD1y8ciB/+f+izvxOmsql
qBvchym3NnmfbcZgSJjUydcruqitAZgEcEhMIAAC8OxqSwG+LD1gSU1N/5QNagm8Y1kYjJaJfD1v
isHbTu0tzGs8V6AJyK0r6YpLC0VyjAAmgXpoEzuzSW6azz2x8QOU1d3nHsBr2uUXH/6NAT81IoFJ
FNDBnzJxgyVGzBU3S5yy5aSZCIAiA1Vu616w8Os9vXRL6KmYhXw5+KE/5XqzhbZV3S5x7g/3mP5a
Taz82doFSkHjFff3pOXO0yN/iTrP+VbZKIau6wC1Oczfqpp20eC74xWLfkkImnUw0IwEwmdkqKFp
dEEI1qNaAvKtKkWUIvNr6F2Xdu1vKWcX/sSDNJV5v8Rtyp9M066sUpDIz38vADe6ckKfVwSoRtC2
AEAlAPf0+ZSCZ5Z0AH7kEmfOPvOSfv729Q34fKfRJegD8QNN1iC5PreAQN0gGMvu7Xix0YnW3FqE
7Kv2GiDGhVV8kHL6+1/OTy0qJxssSKnccjP3NTDjrrk8p03/eL+AygKoTrQDQX3D0/oootVeo3o2
YCH+7zm/GTD9LW8rWUeaJRxloK+37fMVgCEgHCgAGDQ+cYt+lFaYzO+58u04l2XYdus+uM/a41xd
OZ0LWb7TdCcu9AnSGyX0Mx9IGN+3vQ5y6NHvElCPu5swjckbu+223eEEBXatZ/Dzyk7qFT49B10q
+tHOtGx/Ag7lJ9LGnrQJ2A4B+Hi0wOkigez69R5+vhSQhN4tlLcYSibnsEBADQc0dI7x1WDaS/kM
Dff19z9f7Q/fP08keEvqqbbE9715m+nEB6Cqc0XfXBNxdg0mfL/yTyLo+DxIHVVpGpZgtP56IRc2
yoUjjNEBF+TLnwxCU9jIVQj0XlMO5pvEmV7/xfc9dAX64OpETH+W0bGKaZqJOY1BFI/5+M6G1dff
v3ClXCdAmtpFatX7RGyWYjalNRL9yH5xW7dPNkaV/enZEebKPl04jQ9yzrQM67t65jnklOTOlndD
/mCuFXouHAXA54N/mrdhY86H7IYsq+u5beDrsDFZMG9N7StdYBfcHAAX/CXibBX24nDZlRDBG7C9
n0B0eWTNm1OHa72+1i/zj7P+UW0CjOXEj4ze5xOG7dkNXnjhpYoTpHDcg+RAKz9m/QtR5Zp7+UZx
hCvBlvq/fX8IW/AXgJtxsurQg9/F5yFcXPBv/0EbUQg+26ifrrWRXtoMCEenGrjvGP00oJuzui1k
3gH2ah18q1fTZtxVWwbySRmzK2/5nwrnx62gJ1trs9OwFhTSma518pFzSAMXxaMFlp94fCSbIMme
kEArHzKQa15rL/58mT4KPPMjFN7cQpFOjafl1XF+D8vD1+/uQuQJPxV0glCvaFj75DyMrkRPYc8c
MKcA7sAD02uWWJF0IxtdeGp1DQjqojyoD8xPeIB3/NSvkI4cI7WFcmPPR/Ew+R8A9+yQknjSKN70
VxvcP794NJVBoZzguW3+qUHb8iow0jmaoqMkquo3m6/Ga2nbC+WoDzLOAaF8lET9slU0tu/92+r9
fyArkcGdQ3VAsQ+YGNce5emifbyISK3irp9IbzDIde5ceKYrzeCYIDbke8n+YDrZt6vI9cYwuEas
dsHBOMkCijZgz7B/50ZY0ipbSAFZwFWEe6FjZ7i1kiZGe94KUL7tc7G6Xpq/cGx/Cz23zED8gAcv
xgC1yxXVOgwAKin+e6vJ0YmFbvqT84QRhTOr5gAgrAINfYCi3mvlx8W1sPfCbQdwDoJ1IN2e8DE+
ded0plPLkrMYQ5AJt/na8tt4Lqywd48UPYFpLmKb1TEb1wLNLYu5tsIL2/jhBzgfndC6DLgyXOIH
GGttD8HL2DdTVPTLldaQS08AtE8+BfyHwz4T47lT0zU4JxaX7kuT8nRvbHnvl91Gg56aNu6K0/KG
0VuPe+tClImXp98aylZjLq9gT39WmfzDLzlTmf3o5w0JFAOB6VY0r9nV6smnt0fx6E7h/al7DJHx
2a2ZvJJWxhpZTIIpqcAQZP3smyBM201/Tf1fEoUYAsy1wFNw0ZP98fgyry2YrjIOjPENr5NurJ6U
bUUcXJCTbT1+bQs+bRzWhdftuycSRfbpnfOG2RW1cx7P+obQfTZccVs+3cXT98GqRhwfK/o04Vq4
VWMKZlisWxZ5XfMA+JZn21/ir5fx+dGdyTm7AO2im1pOEwM/yBiTGMjZEUZzbvm6WmUr90oE8clx
RRrG5fTU+Y/8MBTlxxMiXFaaKpwQkC9WxmNRbtdJZoNOfLkGxHXhfD6IOluXYnW6BKfLYPM6HDuQ
US/qint8SYRHglMuAVf704TwALwgi9mCw92489NDra6czYUrAFTU/3z/tJt/BfmqQ1an51iCAhwR
I3ME1Jba/LelJxzJ30LOjqSxLTVWDhZB2zu/u+Pud23JKxt1euMf7O9JhoNoBeMeOJTzBHejptGy
OsljUY4rnk872TxUNRCI+aYfVR7SYXw2VZn891fbPWViMMMAgEsMon7cPzrnJBUgoIzJ7Ym4i2zS
uPjmr0/EFTy2rijSC4eFjlJ4TgjI2Cny+yhsIhmh2ht4nOpH3YvQ6zBtcP/1ijAq+ekFwfn0APkG
Jh9kzMB2+lFMwNIG+FGExi3A9os4z1U+v3ayqYGZO7dTc8OnYR6ROwEy15rCZtihQCvd24Kd+M5V
x7tVW4th3Dq9M5FNpgDOGeNsRreJaIkR2Bg5n1S+6WCZ7ZsUPB3kMajZiB5plupw6ok1hcOAQdWV
LUyhjn7adT64Q91cg1rCJaBswlzoPK9K/IZl0w9AywdGix70Ol8qvzj0qV3FkDu/G9CDOru2532+
gfnIExbMLMRkZLGEzrLw/cBbCym6uix/p1kFUstsCZCFFErFQBe4SenY09DPgVotaeasTNbVqP+2
4wEdASwE4pF1m/nN8oO1eowsUoMYk1ICkkxaH/gg6k3d5AB5mDSPio5bTzwFPCni+fZH6UxtjDJg
uk5LaZIerK+hIc6D7grxbWG2++iXBUI3s9hhMbRj6LR9vctnwJr2lZaJnTpDaGEwKYJHVYdFQZzI
dYrsxtS0XeUDrZLBLX/V04x2XafII7esi7CwEQBLXn9j4xhEaNro1rTvyNrvJA17MvaYLZg8eAF8
3NWoQaw7XTjRNCw/encUcYsM/WocIFn7pbmjYurWVUqbR1ZM/FeBISkrEkU/bwfbk/g8BsG72U53
piADCpou/EZapV5SBazoopookxjNxW7yTI7udcyBTahMAUu4nLpfXe9tlkkVt0XvAIGF8SpxdCAS
U1G+1qgHRcNs2nCRWbUB9UP/1trKW9Vlih/MFP3TZcx689Hit4HTJSNm0q4NK70EG2ueuqTo7Tae
2pmvXVm8K7iLd541zfcyndvntuiBxgE3YgjRoNWv3WEC2yFuzEGx0UtjWriluFlGpEh3VpsphBgM
PygDjtwGmAdDPPoEOBs9b/p93y8kCaYpa0ID7LpHp2PiACe1TkRqpzy0Z728U57zG5Y6wkYZa7F2
fGFgPSzpquRo3lvhije381LpEt3kU7WEC/ASo9TJzHNn2vy2y/MqAVvt0bHbEojPXVuE6VKoGzIO
Jgxykz0j1CuB0ObNETiFfpYKM0S8JYfWar5znqZr3TZ1TKxB7Loq/wYWYu9P6Q1e5AajE5cWcBxI
7okIHYxyj7nEpwC0y0lTVaArCbxtnxddPHTlm+Pg6taB9o9SNHqFCdppNVA1PglpupcWGeVTa38V
FUaKDSUTu+lsUb6lLlsAlNiDPjdPl627DEHSA4TtFmAVTdy1mQmn2nGSvB+eWBaYKBeB/AOWURL6
wWxFOiPooZTNj2Ucm/WkqZcgjEZPYCOX0F0YCjIW7j918mdNDS6YrbJHo2oeurjhoVS2ChXR6d63
Srpxvfzotw2JlsboxFELD6FYljiY83xFgQrxViMF90b8zItNbgVHwvufPVGAe8zmZxBhdH1o9xI9
8jnnW1YMNJTeIDZ5o8synCxuhaMc6XbKbDwlYOZHU+WTn0ajvFK6JUqA0iOhJ7zqSWrAt4R+RlFP
4KWNf+TLNmgkCO6dokzUaONSNzSPS682t8pOp8h2p5X2/CYMpPBBqeRmW9PRPkHtv14jwirQz9gC
M5523U2ODtukrkWzHipniZmZ9tzi5QZ8RQtgm8fyvrGZbkOT9tOa9yAwCgqnu52DtMdig67/lfE5
21kDS0O/W5wHK8APyrWt1t08P+TKmcLOWnTUEcwPIfOBiRie8miUW1LX9ZZ0ChyiY6cjauoWubl+
2bGSP+W8V3GdedOWqmK4U02hXho3LVcdneYVBUMJVEx3IwgKl70351AsdF4pMzVRwccqLmWPnR6G
cvyT6grg9b2Lyv2g4soOEqSNfpdm36l0mzKF9IpummN6KreEQ2Uo3CDfO2iRe9EMza2iErWDjeNW
aNqtabO27KyPSoBDImycrPcp5yB9taX1zprc2daYCN4C/hOdVaIP3gZtYRqwT/2omfPpp+UPHtuS
0fKCiHXFuHWD5XeHfQ7zbEHnp5WVke8saQgKxlfLyLeMFv6wynIvteKuy80xczy0q3sEbEFSCvdx
GOo1qVDSz4zt7jHPhxZS7h3n0al25cBACp3m9rGhdZrwwqY7KWi6lfCTYr/m6iV1ZvuOdGX2xrn6
CfKG5k9TdFZis/lP1fHhoGzcfkRYcxuKilk3oqkZkNBLx99bxjM3hrK3xSpALOGPweyCWc4tdaiX
pmeRqoFNCzq/6btPNbqeJ4ahkbAGX9VvZO66VZWXMhw9cLX5GZpr6uDPkHs/LGc8qM5ZZdx5Ctpg
qyp91DVn0aytg1hEEWnKd/hsF6YpSAdb+4fwlijQ/NbxFpagOPfNHjmJ3crJ95YCKZuhwLzBINXO
zbz7um0P4NAOXU4id8xCWdartCmjomCv0AO/Ut5AzY6od9oD5rzz3NkTpzj6pbR/qKb2k7orRTgH
/Sso4b37NrA20m6ebKvkK0stKu7p9MNpnDEuGzHeORWhUUrmU3LIdsOlGjAiStkeqvCPvej70pNb
fDupKv3CRv07K0BeRNjyJiuYfe2LFxSUbsEbe9N4WRV1jPQP80JWQYkilhtkIW2gwcycZmHRIjVj
lvrGeD4gi+o5BD5n3Mr2ZfDcF3tQfyZqXjwjI7ug+Cnqjs/mFSni41ipvTbwVeAq3RjHvqttfDnl
yztr+c96dllcpzAlc6/wGO18R61xCqlvFVHV1CTsZ/Fet5ixdOvnYcSv8IjqV8bK9KqsFFwbEDTh
x4xHW/V+7LZ6Z5H2qabypspYEOre+9Nn44an4FZkQcRdzByLPyZ10S1QIinjVjeediJWtF00ddYx
9WUXWtysVdP9yJZ+v6j03hL+fduZSMnsl5+muMRL5kYt91BSnNqkEIJGfUuXcLJJ0guR2F3/XWT8
0JHuh5s6PBzd4cUr6x2a2eI5tTaN269FJ7Z6Mb+mzN2oNv/h+846U8MTptp/wA84Bh29L9q6CeFc
RqQZ49GrjgGdYV/L7AVQs37cGlS1dTeFszP7YVHnT1ODhjVVrno6//BJsSNd/czH/qc75i/56Cdp
gboUWjR+N2Pwo611u85yODxWuSrH+dYf/d+erDwgxs3W0Q6IwozhsBp9eZzE7P5EA/ZelHaNYC7Y
4J9hwsaVPzYHsDbsMGW1HZ3OOrTcsg5Mpr/rUe9Z1R4aPW0zNIL6tXdbj81qhLG2silq3GKrGegk
gCVwD4/2hjn5AXXITU6VvqusdESJQb4FORSkLR5R7AUUjwheXTEcUCC7Y17xc9CzG1np7D6Kcvje
tO5+yIohDHQOB9Z7nmC8ALcVuY2TFPWpgAE6FQIib+nGY+NGiDDKGHFje+P0NvhM82PDuk2NiX5U
2g+BU1dxN/Affq74um7qAZ4yDeuWACZyoHO4gDwlXurlwZvSx36SQ0jnAtnTXuxsXpnQDMXzYFer
NmhBmiErdK/lINUeZRAWSFaGacPgrfjDYVimfVf2bcgkNA0rpQ772vdiXpGNLdW8dUGAE2GAOtja
koNFQs8VwpXB3WrfrYGGtIAteAreR6noA3o+g43jpDLOvZrvrTKrEum2vyeS2vFsnCBKgQYnAT7l
2OxXV44ljkkuZZiOyM5bWlSrwhc+AAQDtbHHprnta5bH3MnthNdkgM8vlhtOTg5EU+lIEFeF7jwF
YSdhQccFYGBWzezIpPO4I4EwUZrBCHsUvVtZvSkLfvDQ0g0SkX5uIlCURr43rIEbFw5NnoeopiVw
FO59s21Eve3o0XLyDSYFt653U3p/NJnvModuC0ZxYi3Qm7dV5x6GhkeTo7a2n+/sPEvUpFCY8yIg
/YKPt+QYXKpCz4zHKquP1OuSBrRMS5VHYCn4hrH1UDTNivoL/B5Yj6WPR+dn1Q2vHde38JPeg9Y/
MFCoyqCM08aJlu6x7knYpn9qYW9mGFdTpSsBqLVpkFtDQMabFo+krVYILpOFOTIaTLVtUkAJ9SpE
SA7Hr3joJVmpQMSay9iq021V1Jjp83A2Reh22CXqwcF3gXvGIiPqCOxA23rOXhAvkKhmZD05XtQL
9HabOvYmfev7JmwDdd/UwWNZWqtBVGuJC1Xr7ptF6+e0fliCsY94U20UbV6oJDuvQmoTbvnRb0ZM
/ZagTWb11qMyzCjbdBwUClyvav40UphJBWKKxYN/R8NmsJOOWitv6NZzDoepY94RE0nrFCY5ylkP
hqbW83c2nmVSjWxdBiPufgY3keymGY6KtOfQtqZNC7Ni+DeHlncIrH6XfqFCKxgiT0LhCj/RPH+x
muIpy+caofXwLKzOj/ySmo1nymepwCYwikVup9Hn69luuk1aLXZ0SuPGlerIASW2JswrvNvGk/dC
o+eaVCIciiqUZt4Wk/7lSC9WQ7Zz+c8c86Gl9NdVq9dEoSEK5nbI+MbKOxiS1ofqdaW7xRDRN/T6
ohuR+e/j0D8SZ8hCMon2hRD44unAi0fjjXLDpmDYi1x6r4hti03njmVkt8WTlQ+A/urbG1+eAnv2
0KlgIwcJw+YQWBd/D2kvWXkyjGJYtRY6oJl6qo1cD0yu6iBYS0rjIBO/Zip3I6jkpaxWqmhDj4+J
T4BeJRf8kD5kFrvhVZBFTObrApAsXIEpD69XBwj90aMRugAeAb8AEIGW+a6BXxXZlf0dUdHa9Rfn
FqCS+pbP42uv9Qr9xusWxLjhWJkne/rlzzSxTBaKfInnWSV2lR85bmxt6ibS4rdbFWOYBZ0MaStJ
klI47AuTa0Htea1TwFJV2YYNoOzI7KNAsqVt2AGwX1bk5WJtm3pXFpNcIScSthUSAXlgrWatdg28
CDF6CArrWPi/qHPSBy+TMxwaIlA0160fVvAZkT/Jwafr6Z8so3GW9d9zTqCbxxev1Q/S0xF+9b00
KH2JPp6Zu8Ww0SudqnBSS9TUSBRY8yHl7ns2yhjRDULjauO3wwpTiqGjq3dQ06wzHWCgHeDoBj+1
YGswtEW0mNZwfxPb7Z+DDjlLJHm3Rabv+4K8ajOuCHzbuWM7XZWneTrYL8zdwvb3NuhmcpV0vXrX
frMfC/Kjt524Hs02sOiaFTlMEaidC9s/EppuMq7u4KHtuRSPfe4lxmFRAyBLu+dJD1Vk+2Ir23fL
wUbMDNMTbuJ2KOkjTAki8PfsfAAGa+R10jZ9GLX3TZohaV26dwcFK4cySNFH2sqOvrTCaRrXmRfs
vBnRYT8CajyNdY+O2TqICLBX3N7sPW9+kkqtJi/DHg2YH02ls9NwrcbG2hKwUYZp5m3IMq3Lrtm3
0t7Z5rlA0ygdrV1Wkf2gnBCTbFHgetFUIyrpim1Lnb2xMAE2HuaSwNgWd6hdIppegOGv7gTmu8kC
8D5jHs2Sbxvb2SwC+lbmsS0Y1Dr0JZyM12VMk9TrEMKVcSl4pCX8QMXjggZRgWqyxfQcOlPjhE2n
49oGuJlWESPNEeGgDJFOsOCD9g806GDogJoBmlWYl1VgyCETf0CrEqEguSmA9VvXOiZwUjELmnBX
bIH9J0LL8g6oToIsWKysXu5lKw9MgC2K6h+Uqb0IdGSMuw/oexF062DR+0rosJmDdYeZEYwSviye
EtBfTTRDN/mwGa4XquGNL0toUwFo7jFqoAsLGF/WmaR0qjVVQeKrvc2nDUrP6zZo1rVjhSV6Movg
HQ0Ym6X5OfAGDocTlcyLp+4dUFLrqtfbzLmp8FSVckNR1vdzxqDyMcNQg+MejWFdVW39QkdIBG0X
955PGKCCXaddg4NBtpFOCbGCZBRN4ns7pwDRaZWt07QPW/lHEmQn4JbnQFVKWfboUaTakRsJ3Zp0
cTXjAthC3WUSqEgZ6Go4SvEpIDT9U5jvh3n/m5dv8PUTOT9qdtRgogr6b4X95wQYm01HEOA62o6z
sXieGnYDlNSVcfW6HFs8gAZEnoBbqoffWTU/L/b8NBMQu3Xlbime1eAeCEwdKiorD0UAA2RtBIox
8X+xnoGmKT2OrHhoXGCBKESUQO9qfBZlBfLpNT9OxW9EQ7HOizn09asll1XrwZBWVdw7qOqT3gEz
xHJYnD60QFs01IgEOX3j7R1HkiMN0Il5XxbpZnH9u9ysDe5N4pr6qCzntaDW21JCtdKWWOvJFsjY
LuqbV9W72WRIf9oY+/ISQH/Fi+Zh33cxwvFDOqkytoiI0dETIBKfscvZemhvZgcd7yBSfxncY4fG
A1r/6pYcjysPIolWQFGyZGlk4pYmCgROR3jDQzk/j5KsObWRFzTtygQZwtG2uwFIbNiBFIWQxA5u
cyQyAR+atMLAQ8gjz80fmkXskU895blXaUVelbhpqz4ZM5LM7Dmfl6ijdTK7WoTtZJBG5M9eKqrv
czX7b4is+H6sBBx/taQz37kqmEzkCI1x5Lmd9T2iEPK7ZEYlGFX6IeY0j6tJZ+8BmfVK0QX0WjY8
w4M7Ee4i49b5v5CJ5pu5sE0X2mTy94ugMJWuRo5znItw4Eu3A1BHHoTO2IkHyg1Ft58qKHpbWpev
F8/LUfGqJdhasyJ7LDLGk05lSGFZlj0fylTQbqeb0g9tIFzvmzIX20aPwRpV4NsA5dldUQQZgMht
vcktliIbWJXrjLtFgq7AfMcWG8lFEajveg5AMA5UcQAd9SnC1Rn/AjzOGB/Qa5EFvY3gx7Wf2lx0
t9TpvPuyEvMUoiSEmKSoS/rcKqt9BWeWApIr70Z4m2ppIp+TOlxsUa/cEnM9wzD9pIMO3lCaYWMI
T6d4t1K4BFPZp6GTF9aqoiMJi8q4kTNleRQgS1GFrUZbE+E5EC77yjnOMxsOXbDgVi98ErgnA7xI
NPlPmyaX+rbx7uVgWaGivb81JVKJBlnk28wDy0CARFvU+BoJvUDaePSd6jyN8E3D56Z+lXex4n2T
hgrHAl3YQ7E4Xn7bou1Nr0cj4aoKRp5YE/TidqgJsp1gnEGlGqgNExKLLohGgt4bcNnaHL1ty4zk
EutaP41Zgzwo5o9UkUWGdX2HYVRD33rhZpsZbcFHKuR0Z7nKeUnn5pR6qJDFCsEnqjKoB3d5J0GP
MUJnsaIpyBcrDBxt1sAVlKvSatqHliBiuEE5vXsx8zL84nYNhSSKKrHaZXzvUHnZtz70S1Yzb+07
Gp7yiMDKYIa0bCR/DCyA+S2oMCDzVBCQePbECBnKCW27OfKL94wvzcqumJ20mvgPpmrdbdl5zYMC
UtbBaL3siJPDWAoHusDMPGlO3gUSQ6ApdFMKhY1MVEs0fJ4KXNsmlXpvS7lR+VJiVrbD9IVhPoiR
XR28/z+SzmxJUl1Zol8kM2bBKyQ51zzXC1bVu1uAkBCaGL7+ep77tq3tdJ+qTJAi3JdHYAXUepg7
B8cgb7itWNa1z9Ab7U+UAMZMer59INMb7Owsww/DGN6gJmvv7Lio0mxaVj5YTwbFSb10mcUoxGFr
HnnQNtfANfY9yxHTSnpcTiIWDGp9ln1sapUHF8FCGxf+zQiRO5Gi3/CCzCdiE1O2K+6mJsVZj2fC
niTRw6UzGCRtRXTw//uPcfk1sBJ30wS5IW4tQ+FBP4Jg+A664V/fxG83nrhqIHVBb9sSLHCx9D5g
McQyZ98WAUs45KaGE6orHVk0yVZFp1YNSSUVBoXNE8fIK2bTA/etRph9fsPLFZ6yxU7HdFN/MJYe
y/EMyvRCWaSeY41Bx5m4YPH53y0ynxzyxBJFa62zlu4aLO2q1y569h4kmsd66GbN/6kV3oTGCMRH
xljxbzGrriLk6CArjOBMVLGU0IyKMy+m36m1+HmmK+YBkgONi7iCy4TtiiBoq6QZTakMITVW0f1D
fQHNp3nD8Ci/mxs57JZmnPbzmstLErT6u2ncut9o4A9yURY+WFNc5pEn91uDinVRqMTzROIcsh+c
Zw7nTQ8RnRUJxLXtG9SuRXpC6MonxR+che0PxhePNYxCXW+9my5bv0yozhssXhxWsV+KFFpIwYu7
7Ta2DEnuvuY97co+7Kd6RChyN+d9CyYrk8eRWmpxNoh+R8dJ4+Vq9LWAmXHSSgyfgUvhvPV6K9NR
0b9zzHA9FmFXFspDtwjj+WSjgF3wAvTvK29R3WsM8k9uPzOmBmNJo8DKPMNRlAy5vutlPx21wFHW
oZwpcRgEx2w2DF5w484iJn/ohMEPMoiyGrupt12MEQfQSUBMrBj2dQgHB11yVj8qLbBZPJztDg+w
fLQuYrvZenKI4f0daFiwF7IkzWfUMZhzQsqLtFv+4KymSaWCdZV31A5xesy3tO2rgkRoqifqMUNo
YabYYVQEhdcjAVDFI1m/FczCu2ZNImyxjeJDY9Fe7bGEMD+A1fta4gYvSwRX2RWQ7qdscbBSAvYm
dNPtQcmMT00y6dcMc7u/x4xkNezavvJhGx8bzuhTyz29w4EFfDcg0X7SNDtG+QQbiePjWHM+7PqF
FmhmJv6QGBocWyz/ebcoX0rSkebA9E1t6nOGmk2reZ8nW1F7aoYXC+Niv/ZQRG/CF8UDPy023aOJ
S/7IMQm+jdR+N9G+qSxF21Ctbgi240gCVGzglnZbbKJ/OvDrGQ548y560dXLKLtHpBCDl4kE8z4w
s3+yqm2wLcKGxamIF0gIyujgiMNNgO/L7QNyuOpk8fZdMNUbdkWXeSQVw9Gf4AU0dcDaFqtzgzGR
ZUIpciM+K/xFzElx59nIr4sM0z1sXvGSDE9vJFc3W7OkUwAfXYzmt18XfPa8wfGK3H3/LbGp9G8x
qPmEUwgXF0Idoh68La63/uUOabFxD9H/na9y3eNlQsncpT0sdZ++hV3EME7bI3osMRlazLenMoEF
cxjyfrvLBz4fTUPAJ6Cp2oUoK6Ca9P5Meh19m2hSp7boklOHc0DVRUOyfYxJHXfG9xZSxTbXHQ/h
H0KuXIX42zfBa4JK69hlfY/2FpIk9IKAqJNcKL/0q5GHZGXzXUimFM4pm+5D4n25rKY5EFgUJRbt
YTqLAdJhbXPr6OA4BYlnlRzGbL8Y14WliVtSsqlN15Jhlc8hMWI+dRE4D7XZ9AIRAf8b0XVnhyvt
apMeTO2CS09nXawggKLDF5FfUXtH/JlMbfdLuE0Ocbxtf7up2f6lkvR7b4LpqtGE1PD9yYPfvDp0
pMN970kIKXa15G7uMo6Lkr9AlHRVqycZ1ysyUPvQJfZ7Cnzz11KP1J3nGmmeAOPuSyi9RlbL1gRA
RZ0IrwkS3H9jr9tvhKeKo9ji5dXj4/4v67V+XB3cWLiW49GaKS9JMqf/TSlvaUm1Vq9T59ZTpMF3
5Au0zGiIS7inpIzhL5VbBA0od7O5eAphJxyC8UoDzCPBM5KNGJ03Zazsb7OE9+1SqJdVMbikGTxg
TjZzDFGgPkFyXu/SgSaXxNLmXoErC8vJ4m7g3McPa6DMBxYLylMXjvy4Sr7h11pb/7EEuX/Ut9Zc
+G6Faiodnlq1zqX0PfvgSzyHJcZpZQ+8m/vzSpfizky3fBWXEBeQ+ERzPUdpvZIEzIqIZywub1v1
DEURsiOJtr9uKbp/bdtsjzIKsr1asvY3Dsb0ZKahietMEaMOsczZFc4pyuW181XskgXvB19e2RCN
Xzg7i5dmzDpc6GgsIFy9DpOZvyzG7zyGK29q2BDDESsDog+ZbKcoszcJCBBPNvz0WbP+XRjG1FAT
jMfJzWjpI7h6qEvGuU6Ldr33qGTeRJK4C81Xqsps8X/zXKv7poBCT5ntdvBLXxOhFCTbNngJqegx
P9OMh3XRWFJnwqg75DAn9iLEsgKZKqBixPl9n7XrJ/ZarefQjUndmHT+ElPs9qpn7aebwAK0KNn3
dOmaSmnUIuvqkwr0QYI13wl0DtdlJwYNpkI1HsAeKPSVral7k+uAA2zw4U+0ifZ1bNo1hGK0oNVR
yfgMkquFMzMv+7Zr6L7fVACvqqBDKVYoWhWWf/IKPnhRQrwISutD6Cpmni9jU/DXDo3HSzxP62mm
g62dm0hF0HhiSR9urXYHIVOdBVz1CqmGrcqHjdyRQiW7kZFn4rGjHHeiq3C0ZI90EZDfQTse/RS1
584H8KEXH+yTYO5BngzhnY/9VBkS8qvFQQbJ14SPVlB/0n2ywmFcZY6WCj3EUs42JutpaSxegAla
1mefg2qaF5k9gwVtPlah158FEPpjNyqChoxux4k7A7atcfi5C1+mjeAf8+J6sFFCHvmYpd2Ohdo/
93MRXRkR699Qq+WYDsVykpjfcEib2OxNtKqXgY3bbpRw1fdhN6QwzmznVJU1g/7CuuX1CoGBTwg5
zuSkW0zFDqFv4W2CqxMhs/xn7Dr0E1GCH700JsnPQUMx2Y+50XzS23HsyXuMSbkvbRTQC966vAoG
qeBfeWKONIDDvE5wqziAGrSO6VhbHCilp9KBfkPt1Qr1Ck/D1SZt48PM8hETVCScBfqgibpGTl67
wGcgqbZoRfc59MO5N1BDgFVs17i9LGz7HsT6tGz2LBm+yj6n3xFvAWGhyoJOaVGV3s/WTUco/BjP
kaG+FkD3GJ4c2AXsf98RWocGuoYJv8bE4QyJ6bfo+CPFjYGOK8AthmOtNaD5hDkQa+9j6Q/O9mgx
Ke69acWG9kFcgI8A0gjcAHSig2Gz6LTKlf83depRThylrBgvkN4PvCDvCZS/LeXmvGmLmlGgoisU
RDGWkvOag80YuuOYsHsq0qXCnfIxbeEhIAEKlu6CqwsudnGv7XZik31otukf9d2r98EXzW9vg9c7
9MjvWbr+hb9b0ybbD+v0nI5mBZzK7tkIUiPrX2LCdzrcLvBrbxEEWQGShX0hfhox7x0+H+DNZRfN
O9GzRywHqbpUn30ExHgyRan1WqvUQz/Ux8zKuo8tHGAcZj2GE5j5DmHwokyTDm1EwvYLNkxtjP5L
1uKuycVP6rqfFIMWcWhHVbEu+OLcL1+ja7MBbJ+ifq3w0B2w0utVLMGTjiEMbq4n2GrcX0WALkxs
5n4isnmeV4qQ25xuL3GAPUNlkQ7feEFenMnlybGEBBUCF0kJUGYpVRsH/2a7osItXoC7/FEGB23J
VAtLnkPhxUl0nprltyPi7BkVFZkloEG03FAvMdw7BeczN7SUyDOVG1DNGrrBy+wTbM9BqxhkWP6i
vXkYRX7csumap/5JMNBWoC1HrFnCvwVPGq7bOkOb29x3mPffOoF4MOfZ2RF3HEMLI4nuEG4htVon
bNWe2nMuZgA6MHLutFSuyvHGlW5N3ui6QToIyLGQmXvt0aiX1DafHYLZA/7eDpNzQSNEdtrljqvj
MqUY2TwvEV6oFbcl1AjpKc5/ntp9HpuvYUyvOgz/g+AJL5HP36uU50i6/0TjHrEF/h23Jq0xL/k6
rYV51GATgU6gVsTsDYsytL0oCq8mtngUIqxDKFM0smBcLL6jtANyRRO9k2KYgf71l2nLOLSgicEo
Tz/haHzDqHl3soN1sh3hsx/GrakGPMFYJlJuNnpQeYr/BggAvvW2E7qY65EzKPodPywjP2tSOIgo
RYsFYN2+SXxQYu7UkdrxIWVgz5w9YTri3sn5n9zGX79Q4FoKg6FyFRwHhYdcdQe1YD0VtuHhSv5Y
dAbZv63zNn7a4N0lSDTKlHyydjy7hljouk1FR9hxBRvgEcMbRxwQtI27Yg/IWTn1NcqlzkU41AOk
LebZS8Z0RVdE+PLhI1qbu03B8057NHVjsuABRiWbx0cH5rUJNNCBAJauMMA86Bnjn2DcpKcuKU6w
7CBY3GDlIrAM9a3+UHNwwaz7BN+JaMpMJo8TgXC+iuXNawj/HMtyn9uR/OK9eFRFfDQ0HQ/tiOxd
PIGEisM5gRXY7xgOLi10TXJIr/OU49wNQr4DiMf2gZuvXht8zgaymMjXS2SyXQqji8bLkWXhg/A4
IQKZnpKOn7ZB4SzpkXnqx2WpGI3OSwieOQh7UiIRCHGCIRrqNnKKqAQu73QASRySF+CnvZ/hk4rl
2c3bawfqo2xsd2fS6GjC4Qhvfe/i+ACO4K8SW50gVjSx7a2JtkuQZeekTy9LLL5DBVWIYaIO2q/h
iG7LQ02FwUKGsUJv9QeK3b1cQWcm4Jew3w92oMrPRgC9zmUORWL4G2n1JQN4+RiUBkMG41fw9u5x
nyPUGkmQCAzs3qrSP7AcJDhqPbzkE//RtLuLU2qQ98dhGpMQVXfzgWafYmgQfLAIulKNq1mUoHMz
7AsxU0mgrPtU/HQJRmUSG1Y2D+6Ecg/tFl4R0/iJVHc3puM7Ue7Al+YK9OPvhHMKv1T730J6TDyc
AVG4AQLdUquRv0UNPnCZLA9kdvuCgLyj9I3POQw1QBYTfVbjrQ4Y0ed37wEzNVmKHc3YU6fCp8nH
50HBNMAMBiPy3YppMMxlIFI7vucbdCo1saOx3Ydi8jyPUYzjDVEbO1ZhCDiE6gZBqAmSMR8x98vf
82apYzSfSL+f+4Jee95+prR5Qifw2rrlwCP3Mit79YALJYjYiTZ/F4+eYsi72kLJQUU/P9GeggJp
m//aBEK95cHbPNGTRZk1gAHoJo6Wjs8YZZmdAqpVhfNv12/5lTVrX2E6wxWj9dSNdbal6gjkZHxm
UWPuU4ckwMqxdnNczsXa7sac7oLFReWSNmGNEQgweNev3oVgrqnGMZlqfKYpZF5ciRZHhW0qH5En
IteoDLNEH/vQnRjK226zNbauoaUkoYfMGPyyKH0IJRi2yUHWxJ9cpA+gYQPAblSIM0rWLdb+LTKP
7hGa+wOeEJUhm+8Xf/PyArw4UEALuMBmBAG+ohwvOlD2Q/7bd/6DT/aVSvPSRXTcYwXGtCcz3DkV
22M/gmvn8HsRGw8+UzAM7zzDsBhGdFhLqEh7FHXkA2si1fuC8qCkhXjm0ogaNNSIBZjjtxDQ5YoE
RuPWTLvRKlFD1KunADdy2opHmqhXIEl74H/TgxTui6UAHtCT/XKVV5GOj4jG6x1W9fkdDbGcTZJV
HYcAPQCOW/hQvAB8NwlRFTMadNu17Y5EeENmst7pbMaMV0IvnvvDWDCG+8Z1R9U3qsZTPdZT2qcV
NBIAVAvum2XTLY6hEO0/Xz8duzmQaIjLUcNVbHF9oWvzn124RCcftxDfcP0DWmreeofrwaz2NzFd
cxwmVgCO4MdiTN3OpXzadXP3mfVLmQ+Q0qGqn6JlqXsK27qgp9Y353EqvsJ42wHdejRY8l4C9AXZ
UKRXDkiBM1zO27DD30Sgw5JrmgGCYQTOVH7XeJTlEIVa3IJ0xNrh5tUs+KMpJaXwSNtDqCvHuLmC
99IVbvD3riG/YzOeE01uDJOul2A+rsAde03+w0SFJ46CN2+je54Fr9T401awPYeuhfFZbyhbBszP
7KvJpMdlwVvX7AO+vji60JLzaKotLX40mD6skKtUlD42zAlASfIxMfkBNM5x6MlPLMS/KFy/sLPM
VVBqvrdxgr9T9E3pewLmhQ5bpXrxNM7Gv3YJfYVX7kqDZYRlFEA70tF93PHKpMtJeQQD1w0KRz4M
96unR3ChT2SFELwssj3xkN/Bc3jvi+ZlIOSsZ1v5tYXcqeqhK4B9t3/GZsDVJSCrZOl9F4XvOfQ5
URCM6loCvPpsyMDEbZirB/yucsVw3oL8pWW4WgWeB87kT0CxGaYfyCWmMrrrEnVnWNGg0o8ODd6d
ClvNoNIzqXe+5z9r317oNEW7Fd16CRIwKFNh/5gwWMqQxNe5bx+lLnDMx9mj8BDBh2HZoF9Kd58F
QIrHPrvvNn6HcO2xlcl9MFt5Eg2KsTmd49Lr6SwJlNVo/Oc5MhkgzR6JCv5A/j61hNxHuj2MFAc8
FgcexCJ2kuEnAtQ3JPqcZ2E5ogwvZY8wug3oAf4gXMzlfRsbKO7F0xbzQxikh6xnryLErmO/rfOx
x219R6Q097EA5s42Fz04FkoE9zagOvgze+ywU+ciCdLNeWIRlPDpfyt3MD0xisuj0t4U/x23JLqu
gflv7icItBa8xEAmoC4OhWmEChP0WwxBw+fo5FlPbmcPsBHs9dpZt9yPtgXFnLSYXVu6GDVQhl74
orcJ4GXesntIlP1FyrS9j81in5Hv2mwFfWV+YQLhKxsoiVwVVM1lWGXtQtfusjaU+zAW8ISypDnn
KUZhJ0sv6yhI2FNLBK+yljQ1h8Y07+aIDKcx28QhbHVhK6Bg/purhuN+wcZ20gNKxgccm8eeG3nX
40m7R5JMX60xEcgGhYJwy1J1SvGoHQyN4c5PHUHzNU87uwUIQweGlwBEMbQ0gVXsc9qcESRBVAPN
e5lPLdw1n+CVhFNxpmO7VDYNM+yxcgSy//TaM46Zp1k7xDv48tH31g5qL9T4tg3Swjpw8lhgYPVj
QB3GrkkB2EC3C/+VqJTuMbxoKxWONyxxUHIGSQ9Qb0lNC7y7ydXH2CfxL/J09BmB/ARpCr2Ba4hy
9YkB4y3fkdGwOm7iexV19ts4fjVkBMaYxUP8iKwMvbM0spfEDPOzn9AewFq/pSZA7wNl6O1j44Qd
a0P65BkmFhayZFoerM/tnog0PPZxPl9HR7OnxeO54I3K3ycl02fe5tnjJiz/MINjJy2aqL7tIoTx
losWwhJha4FqNgJD0m68qLDJO6hoEkIt1J7jWoaj+66QiSr7AO/bNKJ337HWpKyMI/U9gzS5Nw3n
R++25k6TANCGs2PsAYQW5G8+SGw2FX6B7wIDJ9C1U2juh8bC/cGlXQAwS7463i1YHp10GVadRUjs
tHMShLuMt5h+ge5d7pDy5v/NWOJ0QrILFW+DczNt8/axE9Dq1ECzcm4JqDajuvceCOnnUmzdNVFZ
9GCxKvpbOOPeZ7D6NTYnwJaMMaNyZFn6J1UxkkuLk/FBM0qPRrfICCRz/72YOT9ksWo/LFdQcxBD
EOcYz0hFMuy0w7ntONJSKj4mzk9nwPv0AdMJ6L3E+YE8gvpvHeO5NLMaMMCeMqjeY2P8VkW0jzfg
9Nlw0FAUdsFIRli8LHsn2GQ37zBITO8wsrN91U2IUWjo3WKza0SBekAvFohSNtL0pCErIkflo2yr
JydvmUIkZZ6w0S11dfTtR9uBa20GQM9RyGsAA++r2vYwHe/jRu9tge7FjlCuCCyX50QYhVuoGHYe
DR+mnq/TDhkecqXtLXkhPK15nsGVRNpxl5NsJ1E0lJGANipceE9WcXFT0yLpM8j9hijHPlr6Zj/R
SddzaDFAdYiiez3Y8SnB7w+3f3WwdDXdiy5MUB4PD8GWg8bGAVTAeZ29AAQhn1GzV7NB2kluS7WN
+tRnUNOGvj9rp0/Mzb/x2gCHiKD30GsCihjGMuZtOWRhio7OoCtQvG5Rhu+b0xej2HHN7H0UCgAa
Elon9JoCLGmSZo8RcAW4n+tYFcv6EJr+nrcoB1MyXjWbHqi2dZB18wkTQB5IABoHA3D+rtpIiH8R
NmmOaruOoSaXMISSyBl6QVht7E7mUFtGFbtflJme1R3xUG7jAMxCn2Zog/wypzs2NukfqKPBI1RV
/FgM9il0wh7w8q2Q6YE090UyIa8KhTLM3LxfG958kJtavcbb6xRiWXVYBOLNOMhBMsCRH/OtbtE2
75o+w44y1mGsZOORQstH8AZZYV/DNmivmNb50lnd7SI1Ps1xm1hcS2O7Ry/mf9qemoNZCvNtF2Si
Gu3EKe1E/tkakZ10JAo4cRusx2TVbc2gLSMxPOdIpemOPHctcKGilabkQQiY3GuV7yIsc7hsWDG2
42r8ky46BKy3iGNSzH1tWBO0iAYiHbRuDKPZxhlEuAwtWg6Qn0EPlEiIor1KP8RI3ITdfxmZ2BeG
+NIdwrxdNbAiq0jfAJyAnfuF4htDucJ0gDwSo4NB7Sh9iUmeeNowPuYtnsb4K+VhclAs5j+iUVjE
viGhj2cWWVCfAQ0gdP3Idf4dTeINz1Lznk4TQWxAdejrC4TPnoqM4OlxIt3OppmmYw7KF1ToLRqG
qSk5ZLg4/cXUBYacTNo+IwYwXQuSmH9CsfE7NEMI/0m59gHRw+Eqsik8Q4wC562SLN7Fa6c+XNiB
TbKhfWznAnvfcD4+mSRAGtre6CkWbohzEZl4PC0ern+ey58+9gg2KpVeHMmeVRNjA0Ag/K+H6IMJ
EzKXtU9mpI9aOHJg5g30MuSIbpMTFoVjU98qlCnA5rzYX+LtdkCkcALaqo2KZxNjK5SaUMIlse5O
4ANVOYZxiigagV8hJKbgwN7H7nEv/iUF5zV0FTC3uluApo8v1M7PAuvI98SFxcMaLvQAshOOuUKx
49MAR72JtimDVZXIMyni8cLn7A0DOFqQIOwjJ7iB8T3QszaDfzLNjEu9pxn6GrxM6ivGnTzdgO6k
hhYFSXaGKGYtyjU/i/7s5aTGCnd7+0kZMAvY2qADBkBAfeb0a5KY7xyt6FL2U5E9wr+YX0EvwcRN
GTCGOJKSocq19K2fAJOiIsx7SKB9sT1YWWB1xOpFI+oQYd0q8cBHhjUBEILAECxURjLcYWPaur8K
pMd+XdFOx2A7ajdCGqt977trJ7vkniRtXDYpeJJo9Qw9aHBj/CZ+KRzP61QCww6DqTtHKLWqPs6y
O0wHcHo3Eet8iSVFWt8vLGo/lsGYsMIFGt+ZnMgP6gIU4bwPryYe9Q9bovYgzDCi2Iv7Fv13s6GK
d5I9wMVCmCdMsxU+gcTOPrKBqXZSLU9uHLcHtcVNV2JBIX6HNBnSGh8lru5hVt+ZzpYN1WuQnp3z
zw02gCJdy2FQU/zT1RhMqgE/uvWPncngdsheJG92Dbp/qLeKwzTl5E0H2fKUI2rzYFuKTTDDjPhm
M0QXjW7xTxy09skiFfI0iFtuGBPQcGsl+BezoZ+vwdbNZ7xCENNMnym2A9Zgflykv7SzFotRZDAA
+u0wjy2c4YME8JbuYGRxf6Vrur3pXCfvRGchqcME5Hzd4X49RQZy2UH4AVuE2tHhy0XLgrY1wTjv
54ZhFVcO3OopKph50EOkPxBrU1e/bstngA1EdYpAVYbHzBMGoGh97noLlSor3HiXqDT/r0Vq6DVN
offsRtShb1QyfMJJDsyQI+2FdJWN8KRwPe+cLwb0PYwj2osoT/v/SiFWT6SvdBj75wUu7Gs/mRb3
yipAHEvX/cXMnva4tFhdyokcMM9hpFfLF9XtUBEEhzXX/2EeMdb1IvPzFTJ3P1MVi0pxdSvxU/sG
Ulrvc7tFu4hF0Fd8MrG3FUxXBelzOGPNkq+yBasZPMfxmWRbDHN1AK4z4Q5iSwj93W7cXAo5wADL
Wh6f51CGSLEiIIhXD4Gmig+YHgStrXvdGpsA3I9pfllsFiHguJGXJseUAvykvHSjm85aBUvl83AE
bYruZ4r1pvFXUDriIV5jv1Ny6ItyCFYd3uLDLqrmpQU2LhCm7eJ+esIhlFugp7jLUULr744A4wa/
AZBP+xSYHgMG+Ypw73VCgm15GCL7J9JGvICCl1E9xsEfEpuHfuvfbQPWqlXoW2VQbB84gXA0u96s
lSK8mEtLQNdjlmRy1mFjv2SG2iKM+Bua6u5OtJ1+cbNS+87r4pdgNt3HPHQJ9IUMEM/g7FoTHsUT
Ai4xBHcC//7P7IIfAgDtmPObsY3BEV3zbHqHURdMdKfBtPq3Q0L8lGdxcY5SMd8riuU2PI7x+3Up
AWQeZ/zfqLsWldOYYjLH0DPUEc34G7B5gSg/iRjmu0aeXfYgHoXw9l/fI6oKKgdCExJWEOztCozd
BDOy33OSrBjZsETjnacAGGZgiM80SO0R0Pd1TVn8GAGFiXHqUy5gc8/Jt5xnezHo6tAepe4zHcPm
JmohAxIU7ndY8u4/2SBSJG0PjXgKOZiRjA7ISa85E1WoBlBxqUnoJ8gGWROcJxXiY/1xNpANwxsV
o3KDVUgib8cLWnp3RkHK/7ZjOh883BQkd/KldhgkBfEjwIgkpafjMBfbYYon/P/qyBzyiNGLLOTP
kuUvSKI/LbwtyikfFlQlfn3KmW7Aoi2QSgCVocnEUmdI+CR1f/VN6ctyOtVuiCb0x0FSd84EVWaC
K1UUYN6Nvc+DDcZM22SfS9//a+YRETvLQrRlmGUyt0Cmkj5gFRbUpPc067t3TEQAGBVh5uY5GDn2
jllMhj3omMUQWrPtbmMOHbSGslynClmvXTspqN6Z3W6lYn8CR/CV6mK5X7Ylq3uVqDoI6BcD6Vyn
wBVes9bQI3NooNU8eFGaFHKv5bN9x0yCT9AEWMhgzIdfM3XEuqEW+UsZ7bBERe2KQmhWcomrc8LF
hxge3K+AQbteCBJvq3odSHBjmOOqnzAGwRYrBscor6tkhv+Ow3pA5QA0saUklmU24NgRw7BeVZfC
QAGL+BeoBkoRie2UbY9JIq2FZjL04JzzqNF/hOjYWzLgowT9HMJaIBQTYJ0HuQWdQV9GFvkLmFe8
pB1UtnVQzdFjkee+WZe7CFdk9X8cnceS28gSRb8IETBVMFuSoHftzQbRamlQ8N4Uvv4dvu1oQuom
garMvPeepKqpNjJtXSIMDqph+8iXMH5B9nkMyRjTQByrw6nB+O1OzG2IbMbjcdGDeJVMDQ6d5ZAm
mRItz2XlZCci59i9sBodZ2MgAqkn82x5sBgyFgZufCwdK8GG1P28YDinuuq+fO7zPWdIe/bwJz7b
1WK92+akfyLhWochqu29N6iLUUX/WtXdfdZKYMJUF61IYQUPyyeDx6+8iz/maH4lJbSsUAu3RZEf
pajvoxSY8Tz/zqrPZzX0+8EgzxnzPlHTMBC1idOX5rM3iWPUYYJgzIhY5e5NgnbeQniGCO6GZP/G
KfAFoybIxmg2MXas3oxvTh0kBOc5y1OBFZW10HuP3EFqVt4qZn0I3vfoYKtHZVR63BWuk20Db3xn
3n8DNfcmUuJHZbF8WWr8RU5/Zfa6rDRz9JXl58O6c/L95LrhYo5PrueuNY2TM3vHZI7H1UL0TGby
5uvl1ca2yX391FONmnzN8AKsLd4xRHyluk0zkL8Y/W2gk6eKdqdHNgHWonpshPlDF0mdEObGGS1h
W5TLL+HIa1mX9yRPD3VM7rdX9wiAwSyNiwVveNW7khJ6IsU/WevClpu0I3xuRWsClgfU3m882/Fq
KeJN3sinRBm8Y+46tceLTqgnysU/BEZPaoU0ogtrgFxSdFVFx0XVBjdPx1+D0oSNqtv88L9hdSWU
jIsxuiDOPXULip0iatYazr7hiXNzRi1ZWVOtNaEj4TW4KIxLVb6quWcZUH0zfHr3fMZAPfU8gvN9
bptNbVt3ooYXX2MpZ4ZIky32RU7KJPK4p53zXDFsqBjYeFb7TGdCa+Qv60lad5aCOeEirHLTKuMj
HssNLvMGpRGvmsUjOynk9GTv4a2yFrAAfe5i7R2qz6w1D6Ih+NSk8ZuqCelEo9Ou5tQ7uiUbJRaf
TDK4/f3oWtSQnr/DN28dJ1WW+9an7nIUg1jNudwxkZ8CYx259lPbtEC62iF5gKXoLPpluTay+BpL
+F09qJjIg+uqeuZ17hP6Kt+duPaufjUDXs5hjnYAM6HW8CX1CeQoN3o1IBZtZ1Pcgsj+aoZuM0tG
L9nEzvGKLEcl0P+6xL4meVKsi8fv3Ijd6Af81ZihOsegRymCo8lpNHsYjLVhBkeP0Z9vYSEAgvUT
POZCdUtcwHOb1RCZHmHN+hR7wX9qmUjP4+K1qzfMTMdKTDf4Jpuq6vZzrzcY9F4r2zdwIFfikuHU
baLHFnGG1GQBcJjqM0SkfSfb384GyCBqsm862jnFcknVuCsaefFSVmczBS74bmcV8Vn6O4WCMLMb
WmDymFR2oiV5ibtoU7vqa4n7zVRzaE7FiVgB6yzstyLztmQbnLDzx+fe4xkFQrhv8mXrxMON1mLN
IXygkEMzaDYT3pAyf8zioU2I2NsNk//SmuZGGP15EQNW7OoEN2afdUnOFnFU7QLGlrOUdFIe2pCT
VHjaGOVFU4x3xz5VpTq2LLQoM/hYaC9Gl59LdnVXNWAxBAXCX/l5IY86JHJDibuzXIO//S1KmpuC
ZMli2q3Rztsaxlv/sBYpY8f2kSf87htP0l7LeTsa6Uar8tS50wmR6ClOR151+ZaW1sWCBkVamYZD
RKFb0c2X8b52s92YZwwjjCcwao+z/z+f7DThhvME+6wHSDY7yTtbSEBdsRvbqgx2RYnXWgw/SW7C
Yk8wTcwHc2ie3SxdM8LaM78HmGCp/wI/oyfvQQ78JtG4Su3gCBLrDi1r03kABh9P6VRUa/lw9dQU
lhbyTDp/D4X+bPS/MhmO/pQcYySyySuuTgU8wcr7ixbjC/sgTq35UNgzO/TwowFp2tbgOlI3DdFk
kdwL7G2VUGenLHeZZ119EEQrVmjQMWi0ybG7NGO+1wZAu2hGsFTX0jGvfk1PH9Rym4gqXHo/FF4f
0o6R+U4/dbKcYN2xnnOpXnkLjklff6g6+Zkt/rAqwmJJmw3u+l/byz89OVxUZLMXJshgwvn3UvvX
vvCvDNlCetmfIVECHpTB+208VxCeG4Y26270PrTArzf1FBepTJ7L3H5h0oPUScnj5+RKogXngEjt
tUWwMiw9NOg44r93PVGWipMiLDRZnNYnG+ulJi6+WLzXDetIVNLd6FgdPhrn6jj5n9jKVagIhKwM
bGyrwhafmXR+BqfeyEl+1WQQ94Uic4HtvtuJSR8M3TVhnQcXpxRg9iJs4NqKX7J++oX5tmOgum2V
derm6dyDJJoc3NIljSF+H9TjzHmqOqQrxyQ7EH9NNj9L22ucXn7wJ2KPxctgcgY4lX+osuAGufNm
OHitNFVnOOfFt0uRsB9QMNYWP29r4VjibUwQ9l/EIP8VUbfy04xjj4ycYJQ4ltMh4E2oF3vPRHZt
S3E3Oh12w2fKZM54UHQqhOKqbf61RfBFyu+b5W7zypy4gA3NSExkZ8Z1f/AMbkb8GQ6+uMZcriph
xRCkjRhzkkRbHfNd0QIXm1zjsx0jLFrjJdEtl2cQAtz9UwXUZTlAUibxRHql4pDAhkr4qIjYI+o1
fwS4HZSZN3ZeT2uqAiJWhV8ctJUM28qDDoCtIOEDAr0xWITvFsHEIdMxdJh0HHn5K2xHYtynqsby
uuAxIbWUHSafFNUq86PuTGAnY5kypvold0+RtJ5bsiGboMOCVFU9cGDS+T4NMj2ikFsdB++2wE5T
ZcO1QE1lAxnmmcBE+46JYrLsN/u1igYBVlrAkut11lfPfYwp0FHRYWqIUSIM13PwBb4m3QB9vDu+
d7aEe0znDBtLu25meWHusi3Jf2zTyGJuAD+CkPq3kwbDJa20+XdoKn2du65bkcY5Gkn1lXRtyAJT
IqzgdM4jFuVwdsti28hZMcZJGaXHbXFzCEfNfrcjNfWsbOfa8etZi3vI7OlWTcOOJ8qmvSaunmCy
kdRZlEAjFKMVle6Jcn9DiOG7LbDoBwHELxgankG9OIvKojqz0hVDofe5eRgjiArua5NEm10yHvEj
B1qcL6a/Tt0VT4lNuJe9NgioibuXwG36KQO5xndXixQuXDYSWqjWvuHsBgUYiHHbljgnoZdmm85J
wDGyrBDrd7GhiVIAxPGJH3dYt7m+k/U4Dz/pVB48JhA990fbUFvb7YaruyT72++lbxwlGROCbUGY
5+oZMCesFr3G9frm5ckzqL6euqUi01417kaTZ8SObZ68hXYuYKakA28zVBYBPHu4NHHzujjYOixl
hyS/z0EqbfgRLul9PFtoCthRSA0v5nrsstBL6ttki7eFwk3PwEmGmLApBc82XvKvGsaGxtlJk4ku
iTj5rWTxtzLHr4mZocy8dN11CVJeYf/E+Xi17OGqAFfxDdSbKkpehxbOpFWJ3ZJRo9GHbYM8OSyT
ugr5/358w0T74Bh4WfWEJcF+d1JE+j54BgF2NuVH3k9nzcKUeRp+ir6EadEgqZDzJOhi7iegI7Zp
IDybT9pX+N5n95AXwc/UkjjobDCEs4VZcWFe/Dh1xVr07ovdebACiPBg/8Fy7MStf7YTFE5RG2BD
uu6vuVjiVLYu3/JINEraXbqaI5f0vtP/Zo78Z/GZREP0XPrmbmyNzTJiasPmRVEJcG4YX/TIJIsh
DNHwMz9BvcsWsZtymeMO0SHSa77OioLSgNFvrIovykzytI1zjvt84+me2B/+jyBmuoaVGFkxSm5q
YIVqbBxyE7MrsZv3OeseqQjqoD5l0E4DH5800inmH7WNuz+e+JZJmA/BynoMvPGjBmb00UxTtk+o
ifdEPfiwnaEjDMDRBavvtXX98lzNXbNb8mpY48ThoW6YrLp29Y/cGThS8pmyc9tVYLlXIxfzs2vn
V5Ja3aZYcmSEjeEKnmbh3tOIuZOI1gnDjJTTjANjKZqG5CUiloG9mtnMVlbeq6r5BgoJ1Ng8cjAi
AqfjFmfphjTGwats0i+iQFGhHMwKjpBcwqWmpwywggYeIb2qt96TvHZQ4qa3pSxDxzbg4ACDLcXX
/LgnomCbmvDMluXec54lyrI20tbXeimgaS3xynw4uMv0FPj5FoTVZ56a+xZ7JUxXc0M4ascCqq84
Ehgv0i/XWMxz7bRQKcq9gR8Ma7x3Vca8xfO9pQTY4Dnvwh6Fkkz5tZ6H06DyfxH5+GC2MWRnHCog
u+aBMQEIECy9J2RomBh18q2z7oU84P8RbfEpMWgth/oD7CzUgbL92wLuCB5Jf6Zhw1bE7slxxpDY
7d4PKJJwoJDz7LdWE2xLHwWfmHPNqKC9Eglc9z3dhEkDujggUhbLBQ8C9UIPyZUqE7jDYj0SFfJs
QISSHVIyA7a1L+evpoz4XhI9bIoOwVx0MXaBlJhT5Le7ANMoft7xVimcRvZwwCC6qq12P5GvRsPE
vNC1vfUUVZncW/7AF9WkX4QDrVU9GTc74YX2VZdttGvIdf64K5ox6eEhxdAtsKDCWrJIdDD3P6XN
cJ80cxfV1r82LxIT4n05NV9xUb0w2TjOsnikDUNOByxwC5Z1wfDD68cPJpm0dm3HA+xh5HJ0jHqi
iUgOlymtrwkxMkRjVLOyb/Ces4UDUzHxUVOpmdh9lJ6EYQf7DFzWNiJyz6SD2TS16RteiG69sCiv
9umYpsfSN4odTr8UEcF7aTJcUVg4oAFpdwobK9r5C2aRND9ZWfCR4HWdF9Lwrm2IXRen97rQb8rD
zCdhOoNxnAh4dW+2L7+0V4gNltjx4g3Rp2ypzicVzdsspQfMWva5tklK0Grq/ssg3yPHttgv642p
4+cez1mvZryFoj9llrHBSXPozWFD94UQ1YPDztMvFLXNQ1eQQ3Ntkv6SjHwEYH9WkS7ejH7Z5Y/G
R1Kke+0PAuWfWcwn1wYXAXM4UJ+AcL/SYn6VwgjnVOFaSMTDP/RcYXpZLASCNH6eIYWQzz9APTmn
jvVniCwHTI0H7HMJHtxoVp7muQSrqOMNyvcJk8nJjoi3WggzRQc5I+9KSrYZh7dNYulegnLADrYm
iviNyZ+so7KntYszQxJpPCbaiChzy+zEka62iw2IpcdkvabdCKvcRoDyCKRXelx3kyJpx7/NUK9g
5qqI2ugbGacvopKblBAvjb4mSuwoLPvVrpPNgMkv+fuA+OFZzniosf/MPCkccEnuPnMNDNTwBMJH
a++a2aFM4KW65jMea2zBHegiC7qHntWFFA+NjQqzqPvXOA9+qZ2v87ad1slCXi2L45IXFJonQKol
yy6JL/AvZqjYVv5Ey0UqMZmu5NgOwqz+i+v+MHgOeJjaP1kCRJkz8ON52W5gHRHS8MmNk+NklCfV
+2e3aA9JHL8ZZuSug6y5jgRAbdzYPA9WvXE7h7yXcfNdBhvBdI+CajuP8THwrL0j1Uq18sYZeEeL
QY+igG6wkGQdrtCF2c1skrEK7OcqLo6tb/74ufWtRbIT5bz3NaiyvP8QdvXkTANLGmb6x9hmqmGp
/bJooqHk1EATXpqs/eMFzp8sMQlHY7+FRgJti8+1jzS1Zn1t3eouaamtCnpts+yDUUC0Q9SDor4P
5HBaWDch6vnmF/ahKdQvKJCXMej2ON5YvK4vhiRA7Jf1Lk8kTCV57GqofRAKHFRHdPG1Ap1hlyZ+
3uzTSR8x7w6RyTC/44maPImmGzVPvXlc3FiCj6z+OMRoSLC3k2NSl7sSbIknxQfskE1qwDSIeg8o
JTgW77GwdJzM9yYT/5Ewe/cnASOjzhmm6hNF42kune6AwRD5Iz3JYUHcaj57K33xy/YpordNiAOq
QQPqwH4wm/+5Y/tuNwEejOk7irt7IUjoxQOZQa8IyVntEpLaIJGsV54vTC5R8cWCzG4tYvuvRq8a
7Pi1d/wXs4xu/HgQa8AWZCQKmkd6oQKRSLWlrwM+C5uRynpJaZQDb5dNHkadcQz5lG5zCzq5kIKx
glHvzChd9lCmy62hgnpXI56wUrTE6rmcusTcOdA8GcfK5ySx5Ca3ckiO0G166y1r/OMCjQwyBvdU
wrEMgOeqHGtbTzzdw1D9eYzkFyc9W5rwQON2r2mZHbgE31RubPFLSXz0wZdt8WrZgnm6jYxxGZbg
HjvLSSbD19yLIy+dXidZ/c+WJd1aP+8D6F2BpKFFSDh4Q7WcJVBrxJj0UmRko7JG38Yu/pMMOZZX
naynvLjKvLwW+XDwBBZ+K47esx47uqzka8Mvv6SgBj2mhVw5x8XV/a5vwBzBlTqWQdSG6Mi3qJUn
4olHDJL3InGveda/Oto5AOdrTvOgzkkiELxceh8E52vMuqEV+eSLYVQGRhcAwsxKQ+z/m47XcoNX
hu8sK9nskejQjawXOP9oIqbxuSieiYRFNOSL0byE/ZRqK18TjSVDSB1qRG0cQgL5BOb07ZbdT1BU
f+yS2Hhu6OasPYDBuW9lN1vV748rFcnB4xupx3W/JL+GYBw7tdY7fKuTOaefkDrfPbPftX0EAPQB
iK/q8UnO9bVnaQC+1eQeUChxLOMS5WGpVypuuy0ts73tMe7slrk0vms/OMXYGYHF+Fv4Py/VKC8Z
vtDf0sbEiour22eqfolQbXe9WT1RD7yNZfRRNzSJDBNDr05PmY0mRI7nJD14HdI4YL7jt3HVS5t2
t74pQq+bicMO5iWoqm9KMMyW7m/ZDWHkm3ewHXKn2LnMzKrIwwbHQoQh4w01kjSaXUW7ubGh4HqK
ibTGZ5b5xykDTlu6cCSXJ20XvyU7KJMar/JSwIPgdzt1nYkECgtjyVBX3KbkexJ8I6k3JbR3DbOS
hqlQHDUHCLdyX8rltU75xBY04EYYXzx1DSQe0p0epMyiDm5R0lL605Yu0v5v0RaYYIdVgUx0ELPT
UbN8heFH3Yu/CxgfWpqs44twfim1/sWPMzpOGNLBXTkX3vA0DiTnuhk5WAXzXVWW95FSUXzGdgQ2
MM3llSnlOff0v2jgTS0CuNyTZ16ruuBg97OPIieivziEBScsDgn+uoOs4i3F1IsTm7/QTTGjChBF
fhk4W9LuSzgYJNyQgKvQFBnVbTGCccojA7oMLMJNkM1PaeqhBjbtm0/OBiWPZF+pYYcuzhzt26g7
FQqhRWaESjsBNSlb7DuIJdiu5vwPVSEPLamMzYTYvdbTsuPFYHZtB1sGb+N/WK7k1liqgjKhwfWb
zIo3OeKySGmKFuzpKzGrM5YIAgyp1O1VsJ7xhGM12aCVlM/D7FbnenbcSzAOPB4mu8cYzsG9Vx4D
/jaYDpZZ/hUkwimVaceSse5WOlueqy7/yh2BdS3/1MWDYSIWQEK9KnaOyWhc+c3VddUtb9I/Nisn
pQj+ps28RyI4USwxsHTBxU9Hra3qkJkCt+zi3MDz3uCVGSjM47IadfMz8HMkpvFaalpAt++PmlJ0
RerIDFNj9rAT6cMomO6OUfYPXEeHJ6ABEVcUpzxeirBRxlsi3eVJNg7yRrsXyWBuvVjyWYrsvyZt
X6mZ9cqCER2Obqx2cDqMk1dj9Y6cSHMXcIfFiL6vptVF+1l61iszF3Al7Ui5npnvdmDQEUGRMiof
XVAvtBr28AD7XgyTdHgAcDbDuxgKbWFBp17CRFVstT1V+7mEZVmVw9pe4n80RH+JWF4hYYSG3e8C
J30BJvfktg7wozbbN0YeEaeV3rfvVe3ViGDmuE61G+W45y77g2/kO1+yn1Z7fOnmuYxNaOPdJSg0
WVx8pk9Rpyj3FZI6Dqp/ljk9pBSMtLNDb+SSwAde66gPJPUXMcI14sR2XxBGrW2/eHTKeWC2e4K0
LMVzs/kv5E4Oe+/hTTarAdZ8MFdrgTaNFzmPbh0D/G3SFdmXKFw2zLLC7bZgMYIpzNIQHej3aOi+
02V6K9vyVHisVtPzY7eBPkIL29SkRAXpZ7N+mOXrLFoXOsufKvjMXWChS/lYKQNTOVvDjba8cjBq
2TKbZOQx3Atn6ovrD4/GLUGbGOr6hJFns7g494gIrJM0v0/kTHEfhbAz5Vqbatd4cuv0frl2zM48
Rr5sMNSTuJiC1CeE6+CUXJzQcOAicyFseYIPRUZRnPpQNZik250R0bgu+5bQniCRkRdo3I0E1Vhp
45p1aRBqL7+WdvtnwqXIcptqvi/NMnx4RNsop5npUWLXM+lSMf/pp06cbW2rdzgGRejkHOdVYs7U
YdOlDawnFETzMDnt8NXPqfXSlMw3x4XHJO0oKpI49cQFnk0V0rdN5IpsDIxteY7NnmKkcYsjroyK
yC7EKN+px4OFoxv7r57PGRnAH7ZTPK5urc5G5ASbip782LFbZAMSorgnxoARY2jAVHfQyqaJANYK
HznhYLaifBnKYkHUXCH2GonJwdnCfM8Gcewb+QVNY02sGrRHa2ponckSEnbb9kXwljRMjoP0V8QK
YXqYUphJzacVKD5RBg+MSPbpkO951nifYuuUKTciM0T3Qv762S9GcmdOHA5mgslfJ1+ZxVIOr82/
KhcSOpbkXT8gh6SALeBpduTPEuDN7HbIx+anJ2lBh+mQbOsD9FquJNVm0H4Z91NFrHBTe7iph50c
XfDN03iE0v8qiVITXyab1rnRrkACrIkDTqX3nQtibr6HecxlaMckM8yW4Zlg/VtNTccV7PxNuNej
wuOyZH8FtuCK9c/5iMxjSVp9C0RIFpU98x0gVZ5PDzPQjbyUE18IHl/zLft/LqhKnV1SB2u1MJF6
bPbZJYZqjpkE0NfxJCYjiIDcn3c+oaxVRriXeV2PIZ1/KM++rDQO/o2q/zfny0dHetPs/QuYqhC3
+XvbQymsbfeAafU+6P59EMHaZc1v5sNPnDHi5NaTThA9wQq4ESCuKKJJrIc3d8bKWj7w5eruWfZr
PYyvjUuoiXdp2FDr3PHw3yUIGRgvJo9E6xksymnSEDJgse4dfcaHn7BKJHlp8gCzo41r1dzhIocT
PHdH3Lg7S7fnSbpYD7IC+tPEwKfI5cqi3jskOad7PFobs+1ehkWdm1hhheFglrwx+HZboPRQE7K0
QKlSzQ5W3X+GiN90H1/sAAHf/j/UesaEWgXFmjl+sorcfC8HZtimB2q7qSY6xB6WZupdHavY2Tae
IKct3goqi/WI4pL0eIoK59w4XNAONHQ25rGN6sQygq0RBZdmoAJg+NqeojS520Da12lmXgVxmj6z
TjIdXpc8f1464msWYWTfDpnVsTAAyrTbJzuCFR9kPMq9aaD4db0MVZWHxmiEfkcaHU+EaQIqzsRL
DZQvn6zfqHactWcuj+Cp88ysb9dXwR7UUbmqzPrPA9lju0CpfZddENhHGGM8Ju5PZVL+YScE/kn6
BP4Ka/BupLOwIQpiDoAFYbLZ/zmR8ZsWJCbROUaUOu74ioTuMl0K3R5FwRw4HZKLPwHFX4R7tufg
uWJuA5BFHTy7O5qPUaNDdhq7PKFjUBvBtLzMRrS2g9pcm8EEDjsi+mobEDodGKjs7o28gUim6pkx
j68TlVvr1M91QYQW876/CQaDfW40HTZX9hZTOzbawX8UuDFXtFHQIlCd/nR2hk1fnVOPqXzAeyeZ
kfTLlmjWJbMCni/vvTAYbrBSijBKAXu0n5yb0heAnGwN6ZG4FtVUazW5aIZ++1MxZ58zcc8n9+DH
SCtq/Ji86I6dc99bJTzkMixkj02hw0ww4auYc+gU+XQzAvmhfavdsAioJRDnr2yLYOmMF56BX4rt
2sERwUqagh4ttq2/si5Z68BmpsKdn3tbgW9k/Y92z02b3v1cEMRpCEcWTwu7EmBq7oIUkKwsLm4/
YlPojKcsY/sKuYvG6xFSx52uGHg2MTjk2vgM+vq3pv84Evkk2J+3JcJtFaYJlZ3Do6MK/RI9AvZ4
1t4HmhdU4//8SMAb0eeUiwRjtj2dazdvmcKMzkHph/5s2twYhFzXNUxdApitfYfI464s7F9kCqeJ
KeG8jXtuKROkEdPmoyXw0ItRAUCdLzWYQkt7r1Nl3GXVblKiAw6ZAAn5gbX0pO8ghFHKrJbRfLce
84bA2WX+XzPKAG41l+xRdch4kxndfahoCFwHrYidYwMDPj1QVSKovBOr5raaUXZIpUflOl/yE4aC
Wzb755ah6lD7n6ZeNnbhPLFi4VIDgWjc98yIsE71M6Z8jbk+w4LuJyjvD6Z5yqaRDoyTW/zAlIcg
zbc3Nt5RjnQ7DVNCqrNtsaiQ5PxVslXDXZCWRsp+aANvJRxqnRHhyu38y5pmecRFTh+VN2tRRkdh
mp9Lmb54SBmP/peGZF9by0VikmFZHBLM8CdFiF3lqOlu3b5BUtpUnfnPJnyw8szfVuRbHLWnVOuK
4MiCvwvMVpx9LPhlpeAy79TWn6OwK5Y5NGeAnELvu3y5aNfBCwmQ0GLW1QhwgP23Bi1KXGk9S/sw
MXYfm+lDIPB2eUF8m1+CcDa6+LkgKEttzD3yxw7waLP3ZTXAvULCACGo9I2IZIqILI8LjCmPYGZE
umrd2/kFpt0TNqy9jMxtx6C+alg3ot2d85gdJt2PAsTusPSclW1hkIKRIiLBK6HUc4NZqWRfT0nh
gKByGFOBB4vZv72Yewdjs2eZhJsDBpxtGX/ANUPhszGUzAszEIUznwB8ifAfwR0t+32V+kdsyLtm
8bE6t1CzYAo2wfiNtXJPfh2VX+AOZn1BGHkot3M9nSazCqfC2LmT8YYR57A8DGVBAQEHHcxl0db4
2MbnWcPPzL+YCPUj0vRtGp0TUe/QYTPLqpuTNxF43AkOKPTgEEvnBnR0pwI+KWxjOmPDVIuRWhM7
NOKjXUl2Nkp8Y6XhU+2ZVyDqf/q+RyiJ2R8R82ykh9S+xl57ZNXKETz9eqqK/aRoff2MvQT11h3J
FRoZGcUB5Vj9tb3nzOE+sSsm5MSlNLjrWMmDakjGPAiiJOd6wRwtvQpSfcRfiOzwPzu49WSb7YpF
7ltkAidN96py43U1E6DtR/zeJLl6CCIo+u0+IFaDkgra10bPI1Pvc3jKYDgVfk8bDkxYs2OTbZQj
ncOQywfocOOjuIhJ/IfrFb1xci6iFWc2VewNoD6BQazFizEHP8qF/lUSHG7L7Bz7bGKZUGBT88xG
xY90mG4TVMOkRBdNx5d2wVHU6I1X+N9lp46jzr9iCmdSZMdOm5uIF7iZqktK0EAKYsppba+8sTkU
lbHtBPdHEVBr+Du2CuxhBYVmXOympAltD/3dIKrBzCToKCOUDntTXhifre1hOog23veecfT77h64
bbcqOIP9URNXYnMNl5rFiZPH8BcNE9ORvUmwU46iD5vYuk6+gHdh3ZKA7J/bw3ULLj4Hpp8QkU3b
JpzKZT/F+tl91NlpCzY+vVYSu6Lp9Ryxxm5grwRcheMAwsZJ2i1l0SdtzpEr493ue5B1+Tf2WmYb
rd4XLPohsrcLDDmtvMUBh1WcodufB3fZQ+VHkvb37LdDIERaAQpOoNnmsXWz6ViM9Y8wjL1fuAHi
AuFUUs922C2AIgYRQqz8w2AsWXs1QDA54ER04xuS1U7N4k5uNMHVRUzTKv3n3hgYU/eXVg3HB1Rp
WPQOnBG7KuIxgClaPelKvdJfP1tMG+al+2g9XA6e9JvdaCC7V+0vC2V3jlK7npMqrp3Xost+Mkf/
6xURSAetxRtY86PEhxTYSDWJWpff2W5nhFtoJBMpQ86J0HJSXE4VA/jYm599ab64wKniYNk0Qr/i
aWHa17yD5QOzWgXXxrbZbzXM+7LCkqzE9FEb1h1VTFJYVX+7diT+FnBi6f45RSmi5XPCXMv13PkD
q+Hcb6HLJzseXsQEFans5qfKxBUdu48x2EIvEtVvxGJ2OFaTsB3YUiimAwxBwnNS/bBxaDyMA+kD
JgyA2W4VGdvC/x2wF6YEUIM4ufb4Z/Hd7XNwUYDbsMrEaUh9espZTjEHxQ/HwL3zAVnmoPZTSiYi
JZjH2WDgM9Mc4N63Dwk46u4GIa5ulNc2ZhxYPFYTNTvfMrA8Z2/C1geWy2+TrN2Q5P6slHUoB++v
w8ZjsIisKCg+ClUT6SjXVqHWQmZ7CUomQ5aj0D55JhPcHOhBZGbbmBG+a/0aLYA77EEEBZNbzYrS
6eEx60FuYSnpOKx47IuUbr/aaNyzOM7Zw6WNXYwDNTbdO2x17J5j2Dv9vFNCE4NTu66PGDz9j7Qz
241dyc70qxh13URzHox2XyTJnKSUlJqlG0La2uI8z3z6/ngK7S1RstJ1jIJxCuUDRUYwYsWKtf4B
KRoT5xHT3EtaiYseJ8okurKybonNsDCSfEywBnwl+AXFCXOBBAXkXHwrGh+IbZvuMZGzgzK9moDD
wXL63Zj9YZwhLwbUgaAG3wGU0e5QF1lFKBQ1QLr/QvvbZa8fokk+Q/jAVb0Gjw4ELsgRD6LS3UQS
uoQI5aDZjI1Q7CSyeS4IKFPI9NqjpF5rpjfbQbXvoxVhZEE9AVMEGIw7/KUpIXd0IJIWbRcoL3ZJ
jYEWyYWKcOZYQvbXR0fuLHdA3IfdS32v4mgXsKpQ1qCTWXRHhFvA40sYLeLDLOJeRvLm8TtoUCCz
AA1PMcSdHxeFi/TfLYgPtFQAxXFD3UsZQkKzRV3DXVKI7aaO8ZiFfSIBpM6bdCsXJFCjgixOA25o
KmhaSFDzR/S+Un0bxerGwH1vyDnRiod9op6X+EoIh7Lqb6HKzC6qh9YAWmYNMPy1wNXzZF8pxhr8
DTVZY9xX0NBXVdlKgLMSaW2FJvQadFBI/OVIfKiCjNhg6ZdBjq9no0EJS4oG+kiG68+UbcgFeCXn
wa96Uvc1hgkmcqToBBwGwvU45Hup0p4rP3lAvwK52xzBzinE6iJfj9SmsVgg4bK8rRfCZWnHu3QW
fx4tBHKQxDRz6WmwSJvUrIQlcmfG0iqs0d8g26gqJDGGDJmP+h5fAaTDZsbgkGHYkLrBKLiyDgiS
Hzn7GebCtBHJkDwS72iINgk+hsOExohg7Yc8dDzgmj2dNxmlkqQElWaqd6mBp4CEqVsmHQOcrBoP
dBkkKLuUqR1LBWwFIFy2X6SPUxG8w4JDvzKOLlWzORdy7CeTaRN6lF10Dx1YnnSpYyXNk04Zjh8f
3yvG+KZDBGmHCpcEDZwYwPLDhMaWEjaI6yjYk7TSPkN+fi1a4Cxhl6WOqmGDGhqGC/Pxsg0NTBxz
hIETxbrHvuAKtr4mNaKLYwZ4zQBsX0+FwCc6QUOQnQaRnFLisRQY0hXGSO8+iSn/hPpNVxnXziiV
9z21O45/eZRz8z4rO1sbgzMkv92i6ddRpxGzTeibTStsumjCs00+S1veLUmAUdPIR/O1Gat6BWzu
nP4JNE4EvKIekSqks1AvFLao51/SJdVWo18fEEDYdk17C/4SioTiP+l4ZaPKRieuXetZaNeDcBXE
5XksBCgMHeuiusGZSuQqw1Q4VeUzRDiilSp3l+gvgYruH0v6b9wL3uCM7c2EwxyqM4dRlreyFjzR
w9oUzdzTV3FJyRqk+HHWQQ+E7sK65nDmVYI6lcdtRgYTlspZYLa/J8S2+AEvKZS+RLY23ixtZ5Wv
PhoGVVmmNBPCNaSum3gkYcKV5gxOGoz2khYJZTI64fBY4K563Q7v3q0nVPRb4fihzVA1QORqcAAx
iDc0IHayUthG26wDPPPSvt+bnYKli3ZuSR2mv0nrJFb3aI4ktfUo3Y4qhFowloI63NApeewar6MM
jw4AQDsOE+18QeeJifzgFNA/aUb5rh9zgv3oxhoJfCOC1LR6A+lS3KhWtFdqZyy0bS/BfBYDf9/o
8REHkg0OajYKC+eKOVz3Qu70eLYMkgHvOstsSw3XNSoXTg38Z1OTTVWBfGyJGltRL3S7ADQr5Znd
Dv6uxBJP0G6pLm2B5b4qXnDTt2hflUWETwLdEAACEl7PkL6bmGeSwXwqJ+3H7aSOJafUQxwOmrYS
1sdQKR+zTEespjrXBfksCqVr2Ml2Igtr6q6wtYjNg/HY0OcDvpBRB4tMO4/1Z6mSsPaFVCYUyQ5I
D7BsAGAjBdCynzGuYXUIQBkEwVzVJGDwiNuib7svu+LQD9ZrHwcPdE6RqURGncrWSiczZPe/Nz3X
plRDggyl/hxmeoxlXHIWWVTsEXOHgYbfV5/RndXGcofJNzpObGWC030raZdJRsV+sHZj/TuYcC1B
cRpNuOSADPyF2vsJxGFyVwW2tR0K1RUSkgAHE8pTcSrsY7Gd71/SC2o2POyup7h573XmU3SNuhIT
+uAtscZKho0QokqL7q/kj04tYjyu19NZb4rrdMCoPiybvUmS2SKXnYb1ro2tszpIz9QweiIEzgVa
+UoBVAJmANSerErAeyVRvx9LQ8Y4CK0CmtgKcM/mrYCxz78x3Pdm9xtP3Zx4ohQrw9J2kVVGO/qh
eF9b8XFovL1EObOwmkOjQV3JQMWuenAdiqz95ipqq/Kdx+Y6xciBamR12cfmKhyltV63Rzqtcz9L
yld8W5qQSiestTo9r8TgUaVmhW0CEsCl+SCEPOXSyESbaqx8hDFnm/SKEBQhpjKemWMvsVTxi1G3
N9Tsn2vPpw9dl0+FBBMhrfWXCoEIRZCfGmtSDookUISaGzKozzzRdr8WNR+/A9xjDHA7hdbepGO9
Fojr+Kv7iEvqTzH3DRQFsoMobcezVi4rSJZhuCrSFlgQEjBr1O+3CR59EL3H9rZN61+VJj7oPqEJ
Zd0jWH3kw/l2weBda0luIH4Po9MQHnrwxmYanPuldFcO1sgWwlY8Uqin+F4Ur7KKyuAgwALqM34k
rLcnnzZRH/kXGTW9VR3HAilBaDpCSOZWTOZLAOV3JUn8T5SbqJ7jFP8sYUvd6wbGesFVXM2gknKt
YE8WBNNDp6NIkUwXihrcxlN3X6fwE+A6X1A/3Fo6UDjBEwFhDariauEMUKbkvtIl9c6v+jegY6RD
ebUdAI6vpwCwkYk0lUSvuNHn0rjJC7wsi6tArZFXDiVaE7nxliOfvWrS6QHYj2SDLgZeFCBPjpzO
mTCgxpIN6Y6te4c2NfqThpjsU6VDDQQgxUHKmmtlgNQSBgpYtbnY35o0iHHGgmLFzYVXKMlD6dMi
Jtf3jPJBi0wKJL0DcAuoJkbKfiaeQ2TdmaGFtW6FOcmw/8swG/gv6k1kX0QGemslDYbqOk7E14go
YM7mCjnUYtAxkLMgFlmkldgTEVtbXrRrqUGzQyvvk6FYo/N0H5ZCd9Pq+m+p/wuOZ0Cr75Al8of4
WHf6IUVzk6diTy6O2vnV4OPUiM10SBjuq2pX1P4+KmdHbKydzMkvefxCj8tl4PBqSfUq6oq16HfX
BuRdB3YJtqAEVcB0pRxfZjh0mUWyxop9beUphcmhTm1dBS6eFvcmbDGA+njUZQ26AdA68jR95vrG
b48iDhR15SqES4M7201d8iwamh6tPDZAERYXrVleYRw5QWCk4zEg0qrnUXJrab4baDquSryjVTTn
7FxO6ehHT+3kX1pkSu0IN6bAD7FD4hVBrg3m01RO+w215ItWth7QUxXRe8LWuq3aO6t/oc/71IdS
S6qE1AuOnGg4TpfV2MCdp7gXVJTjulup6n8r1ANVHlpa2lxIzVHFwBQ0jhDcWhSq9LY96+WQTIa3
8TuiXE6cCMcKW7sOxwAYe1qou770DhHZlhF67JGbz3ju133znDKz6FGVNxEt59HMz9ok4PEDwlN4
soqH3u/WXgLPEE1auCckqxOngPrw706+lMuXmnzcAmVdyzgog1yoo94uDVwzTNwHe4qcsDBKD6SV
7K+n8inp6QdyZwiIvwv1Ed7blJk7JJ3RmqBOQV7vy4arZ3CVdYCHqgB6Vcu3tB/2aeIgiI/PUC3M
aEfKLFZwE4uwSEBmhz5Q7YSSmQq00CO50mRxx0Wic8TIIDcx1VqvfNZDiP8+ism/PI6XQptI9sqr
AkWEAA0c2UPOQn+rWVG/2kceSpnUqMLGcApRBIZqvZVSeUygIpihuU18/ZiI8WpAXyWOZ5QMtKTJ
nSgK0sH3UPAvaG72VgbnRXY6sMziYNyMEejwudwn+LamXvYWxs1pvZbUR+D6K0OJz3uFF9WwDWZ7
VZ8gWzQwk6SzwTKuGv5ts85es+k+bQ8cr7U2obbipbNxFAkfXtgkFdQcrJriP3q7NM0s4bwADwjg
FDkApF7z8mCgPQQK4HnUpNta7tZNIT/qAO9YamjaI3fWYJxZGnOjNUt9HKjRlYw3zqBQIcDxcXZV
Vrt5g+U4xdPUbKf9AHeuKwZ8SFHBQv4twxNLSOHed8B6hAaicPwicZX68mMpjmd0dJ6R5L0W5OpJ
bXsuu12mWatYva/we40EwUESfC8ShUAkvPdx/JYYr7J3XoBgH0lHIHQ5eocTYBPannoQeY+VY72r
qC97IUpHQbabZXZk6NBzYGh6kyPbbjMgqgPgqAGycgUdB4vE837u55ghZe4MofSNNKurdKYLvAJK
R7GOsZAVlUthZvam+zi/19MjzmmrjDeioYDiiEt+R0N3Ymw5b624oUm3MYlyugmwo6UvMRPh6t1o
3AcyPOHqGcBEvvLMe9n71cu/KcmKWERw1OXsErc+O1QOAU6xkbVL9OxJqSPiSGWn0bQK8oAfwS2v
zNzvdCRuok+rXql6scaAFOkmlLzkZoWWOWgAe8CiO+5sfHLwAoC6nAFUSjYmiGO13New17OZkaRX
dNPNjRpUlzQtAeeiyiMKKAYKD7renCONstMQOqK3TvqsE8Nh4tZAFDWLIlcmrunqH3KcSKLYABdv
ORke9I2BlowWOVHx3tc3Mop4JrWGhsqBMcz23uoBDW/qzi91dK9Lm3EucAPKUrXrpsc+R6B47GLE
4pZTB0BeQdSYu3yjiXiwQ58wy8pplOccVQ//0DTvrXVRh3tFSGwfFwpw+NQNHrr4HV3XSsPgHH4h
uviGyIMK7Qf2EQ7P6EOtai67HvFbiLVBjEG0XFCqRL+AxiAIoZUJ3z46hvpryn5v2TU+tCOhZFVm
oWIwLwCtDZR7c2DUCtYUo1RfU1KB8WzxJtLwm3uM6ps0qw8jArgAH9BgpXYY1+jYDVQJLn3qtiEV
7QxkRpO9Yky5GoN6XVJk8ZqXEWeAWCAvUHK7KS8n6Ct5d48eM4VZFSQCbH2OOrxyeuCkTLq8k/Jy
fsc5sndvgRNJEQzRugugkXRonb6fDhW/sqEngG7MDYXHxzxX7ARmeFtrWw9ZZ6rkN3qDbYh2Pem3
bBTIjShmp/wDhomGEiuCGH2EIkSm3YK4uNc0vr+UH414fNIFMB8tpenc2EtgiWCdxqt0nI2z39X6
UZoyB0U3+Dg6eE6MokkGOGhUr6nxJIYHBKg4FGgDtqi5QTlFvI2ym6Bh74yJqzLuhaw+l3safzzC
yvNw1kgEcDVJqOPFr5p6nYflb8/v6YI0sBowB86944gfl98gsgVI0zMwgKOH748KiYfbUSH2i7sc
n3p17Ue/aETbRvSICyvwiG0wIVKMaGTLFklJbzrxNW+epvaqU+5HCGbtFK0n9DPh0ARl70KtRN0Q
7cUIsA0Ai5jnhCFru/mVVmnBzVjXMLam31PewFpA1lDz7wf1ooDMJNfJ/eyqEJXPEXj3Lr8MoleF
W8PXL+vwNgiEMzO96vpbLwRdJRFhPKeknyoClo3j63IwrkPjpR0Cd1R4wVcHFIcOQYdZHhCnCg+A
kd7MiBv0SgngXSV7E3eWoEUIDTDl4COjAvexMsoN8mKOL+LValKJQwzQeEWBZt/SpoXZRGe+snFm
OBawpAB8QJUcEB3kgZg3WwHkSCBZVG+Pgi/aNf/In+lM4/MJwzHcGCYSa+naDN4kSaa9ghAfTfg+
a13E4hylBO52mxUBvZKSyjTMr/yXPsBtG/1Nbco2PCuqs1tsstxKvR3CfgNkcwzD9yxJDrnQXadD
tNbK9DKT4nVdijatYxsxuseATiPALWqryIANd7nM6QlvOmzpR/VKqYHsQA6JaOzU6bGNn1lZCijP
iAK4fmIil4C/MUdosB5w9kT0xXSGjL4cfNPZfJdreSxx1qITXxx9f52n5MnyWZtDlKQMLeEHGL7n
KHl79EaaEW2zJN95Vf0Kshrq/UsVeC462SuF8vTE+wOZpAOqTNuSu0Wu40svu5bobqGFRqL30ApI
8uOniWVhTDlOovQMSxyh0caCr0hd9041XmpanEndvijUhi0IbSSIlf8kVu1NNHZozk7nEqFNobok
Tjrvq/EiKc5ppeIZjjkaDifozkE0RJSurmDm+b2rokOk5LJjUGSRJcTWEtQFs+A6wL9dFXeCdUs/
Zx2C+ClnIDkE5ppbwOCrFvL0otZ5isaG9FxG2kahR64aIypt5rHKIUM0862nD9DSrFB/63E7kZLO
1SUsrFE1HODMIIMpiNeDaYL3kEAAx+hYjGO9GaZysPGfOuK9eFHXVUuW5eXc0toTrdkDCl+AdHSn
VrlmA/pW0ELfwZRBIA2OeBTdTqL3OqXsJtwg6VtvtEH7bUJj0mhJ9CPqZlrDZ0tasFbWmYWWez74
r50iPgqteWP1qasnwiHxldthyI+zEuGkWW4w6xezR5LuGcXIMxBg+yDA9tcb+pUAQXSld3TjG3Or
zRAw+i5WAi5cGoD50sYA0lj101mHooIPDVCjhgjXlz58nlxHXXmdIiUPkC4q9qYlgMQRTSIFR6bp
DJKhSVbdMdDkzSTlLcUo3m2KmCOEMOWzeCa5iF/QlogaMXPYJED7Kgg3KlVQ20MV/AxEsm8XiO6y
/5tiraI9S0Mg4F3vGtoscQCrFHKrwgk0JtFn/ijf0hrTFKhxPKrqvLrL5zMTcSTtIoN1BHVIdAzo
KJhygqvb5fI0gi9Ohm0KdPGxxKoHCEURIupHP9zTVFzTRbdpyX5JVdXzoPV1W5Z9CjvdOLARqRF2
enfjK9gFG2pMqxb5uGNghtEOtbj8UkVqyTYsk75u5Wk8wTr96Atk+ZpS6i4zRKxyVOvOQfEpvOur
IXpKmpLbG2GrO2wAus1AfzHDtlXxtqVP7RK7+0BoXVjVpSvmFK7jTgRIb0DpqQMSSymGWzt6qPA3
I/eYJOWzIAevFmzvbqo5lfblCzFsQZSmUIYg3EzdtRKhi6JYq1brzgO0POUU2O50FrKrCiNDbIb3
QAWdY/Tus0rctzyoBw2/YEM7qrSNVyBVnjKjf6ziHGCmlxzUGKdvPSKBREZVaHF1iIeLWPKuask7
aHn5Pk7yqu5ivG7IDjTprcgI6biII7VHB11M6e0HCtJWWE7iJTxpL70lEpGGxkkFHvDFlPzyO+FO
amocdfAQ7puSOxF5MDvP0N8Ei/27AFbmG+Fkow5Zuuo03cIEuFQNiizp8DvwenRJdGQ9NAR687yl
4oxwep4fQxC4jo5CAme2QqAL7xUpI7iF4PZQaqKgbQb9czy21whmXw3Q/bOCF0Fb2VYKsrFujREe
KHj2Qr8QSzRPfIUHo64lL1MkT+tyDsI8FA3ER2atlQOYaTR2cZSR+98VCBTDghbc8q5kbkojrkGs
32ImO4DnbssnsS6BNKpFtGFZYWrX4B75eU4/VmtBkW7FGvEvhFRa+E+IYeNqZvs9kGRFR5DPDEFs
A9e1BVDQWM7NSXgwc3isCjQOJZ6zAgxDLaV2VgKhpW0hqQhfD/HD6BXrQG6CFy208ICuFBd1Un2n
p0K3ayL1qtaQqsA5VVLjNbiJ6pCLYeOoejZcemN81PLJdMUWQVa1mpzev/SURF/RwMkcGE/Khqfr
hU7qLqdthvQVyi262FwLChm7oBLHdSVCLpDWnqyEHTgJUpNGhiJnqIJdN01E/ofbclLo4qOcAJyj
DTfuMU62kKwGs1jkGCiU5nAPiDmFCZnfybga2Mo4Pg9YAFFyELdtyDtGjgDjKD29ML3Nz5qsIwDq
XFvVnRUq2LEczQBI69Si2ElLc/TPrQmHBLOnbOWLiCohA4KFgp96Z36QpFdV2A4Ivgs6cACMlVdN
LD0g1NtdYWvGclgN/ejyxmMTgPHKSYhofnENzbqzGBj3GbgKq491uy3DZ9QV6GZ0OM17W4G0UXBa
s5/Uh8kA8LKTuzjiTd/Jc4MwqWLN/02F3XwRiiJgXBNpR7ENjl7BCyPFXssja7U0CJ46wLJNGLcC
0lBeogC9MtLKmgGX3sGXIdHYZTbC/oTFCVcpU/EeTpT+lvhNDyIxm+ES79rkBaxNUnWrf/zb//6/
/+fX8O/+7/wqh0ubZ/+GKeRVHmZN/R//kOR//Fvxz/959/Yf/zBl1TQVHfSeAeVCtpAb5///6+Ua
0M38b/8vTGZztcsnbLc2yjpzpq33lp2BqnDFrRjZkf3zcOqJ0czPo2HUqGNANhpOKW90HKiIlCdG
ODkh6/MQQsKFHSdMqHapy9vRGuOQNR0RJuTZ4/XP89F+no8sfh6sNWqpj6moOfS1zfbo627jbX8e
4tsJGaIhSpKoyLphzr/hwxdqjHwMukKfvxBmQ5v0YLiIUTpoOG0TW7/7ebT5cy+3w8fB9M+DCegE
K4WmoTtmXAYW8tAi1aFs36W0LlDl+Xmw71bPkGlCoIOJmLqlfB5MtAZDVmLETozikM/iQQ+Rf2r1
To0x78gPqxdnXku/EXxG4wS3gzPdhnuYk3jH2vIjaf+OtiwWXP6JYzUv05dl/DCzxTcjt/FyICvs
C4PsI3gP4mMAYD5CHOznJfzuQH1cwsX34pLCB6dhoMo8VP1doV39jb+vqCpoJVlRDHlxmtJRhrKh
sXyJf5VG57V2+fPfl+YT/3mlLEMVYVLKBvKVurLYA4JW5XWG3J5T75Nzb1OsPUe+ym08J936UdsA
aNsBcranp+HEyF9X7vPAi42BBJiQxh0DK4hfdTuQqz/P7Mvft0RKlSpsW43oyn/9vPHAIOPWYGAI
gpg9zhTFKJ7YY/PSf1o5BlCI28RsSVE4P58HqIvW9PLZZ0DdeJts3W2ljbpuNvWpEzR/gR/GMRYx
ThipTZot41ANcYK3Yp1vkICyjXfqoyvf8U4F8C8hiHnpMtPihSUht7GYl1H2IgzPInDBHmySp9BF
MWelHR4GW7KxTHHabeB6/+oxskTtrw1omqIuG7L0eS1hraLfjDibQxlXhV7hX/y8Gb7scv6+gkMd
ctzoHOniYk5+0+eCXPL3MUNeNQAN9OA9jp7b9jHUqDEOJ07tX7f24ptpiqKI/IeupWUsbnVPspgl
mHLHGC4EaBr58JSin2NuY+89o3Mza5r1vN6z8LbQLoR0g9rmSjZggsboHb/9PPl5py9+jK6qsqla
liQaeIV+XtxcrQ3wfCKTH7eUicrhgrfmz0N8DSOW+GmMOc35EOZHuiNQRBkDC/HKMc5BhYM2X8lu
4mAxF7kCSBNXY8sW9qkD8s1BZ2idF55p8o/ltw0y3HfiiqF7EL8KJay/cdB1JE1FMjTDxKliEUlM
MUQsC11O2mBoYOD+3kIkKLE7KeU3JFUpCZO004L5l5dUkmWVj64YqqGIywAWopxZwCzy3RL/oUzU
IbkCUwerhSr/UN+Bpa/wfk2NdY6JliOK1FSk9l1R8MQQvGaPlS2YG3zXaejtDaXbqmyvn3+i+vVY
SYRA7llLJ2aI5mJnSUrRGI2ACiNp9V04znREsma7bmn3B5YAMsWS34GMUB/FVCeNydPNRH+3CqAX
PLzbIrrHJ2cDMwv2jSTt8zjYIhx/VgndGRhGbPCsat9Yoq3BTJ090OQuu4IeQQUQVG5S7dHH2Pmy
vtWL0VHALuqA5KoGLzd0p8VUeYfbdJFq97TrN2pkYF4/ABEadrXf3fea4sbNQ2zkv4PW3Py8Ml+T
RuvzyizOQyxGYqROrMxwCaVy15I2TtdYia2R1z99RXw9Ap9HW1zinhpbCIAwmnUjuih/bNK72C5c
UA4r+ZxH+844/3l+X/KrxfTmH/ThuFvlhNLVDGlAvXagDgL+SMo3SngibEvzBvocuj5PbHH0UNEI
Q11hYgAIq122TjfqGwWLNVada+PUgftuMNhEGoedeiyvsc+T8tBUaLLSClyABI7kxG631Q7CJnEp
Mp+61Ofvv5zYh7GUxaUOvXcSep0F7H7hXrhObsQrQL12cY281do8cbsq332uj6MtzmmbYQSmtozm
HXJQb66IhfxK3cuudtm7xhpt4DUEJzve0AVyLLfhlyjv5nnrQOxyJRt+gQOU47w/9+1qk518lUrf
7V9VEiEQy4rJ/y32b0c7ylKAP7nBub5RbeTE1tI2tUF/Wlwb+rraQCv8eQdL89/88gVMXeU/RDCS
g89f248bqxybGOGPy2k9jwenS94ONsZgbrYJ4acpJ4b8OktmpqiiRRovq9ZyxEEURlbAh9JAY8/A
xbiVT4zw9aafHwmSaSki8fhL2tHBTeKazAM62ugCAYNUMP0zdydW7us5+TzKfCt8OPx4WNRiCAnG
BQ9S7MA9uaC6C5s+uhOePpXzSfj8nRjNlGVRtABtf7ljMKAtDe5C0FMDOK0BdZabKPJa2GGlEaHr
SXF3NXkxu9br6/MitzpqgFRvf570Mim2TFVTcezDf0DXdclcnFcDJuCUI9Lo+mAH9fIO5geQprM+
eOqap//ZUIvDGlJ0NDR4UK4fJxdh6u8LyPKYbj2OBbahYNJ/Hu7LQVhObQ5VHz6nGFYhKYiJyuyx
dxUqULEtbWoH92eSfd/RTqzkco8uh1uc9QYv26kfGA62tmvoLzg2HZrWOhHyvmTgy2Hmw/hhVro4
UNEzDaSU29VcsYcCMpfXVoI9XaDog4x+886OJR8FlXziGH65/ZeDz2vwYfCBMjEa7Qw+SatxX+xQ
WF1DoScX3slOsNdPTPb7zUmaaGmqyD5dDIeydtzjfotpOmAPTbiz4veil21BR2n0VIj5ciX/c25/
BltUPHw8T5K+ZzDs8NguwbpFsmfXO4o7btXpxErOv/zj4V8OtnhHiQFimQiooIdDd7LVelrMEJT/
1WRtOcoioPnDECC6w5RqV1k3VyW1Dwx7YOwzqWKji/bPJ+7UpBY3j2EUPe4tUN0lAyodUjhXY3ji
PTb/iR/WTVuEK5AycuGLDBEokKgkxIpFLP8CpAXb8U2a5INJb0+Ts1MrubxUFyupLWJXN2H14ZG0
u8LWuGxfwFS54SYZ55W0Uyc4RicGPLGU2iJ2YbWDNHvN/ih6cM+7on1J+lPxcXndLee0CFjypE1+
jlYbUp62ulfdfKNdR+Oq47o7nar9F9H4P4+Xtohb4TBUwxQyo+nSuFEe52QIix+7lRxwJ3a4Dk6s
4Pz3ftopi9jh6Xwwv2B2uBndy3ryqgzt34r4f6a0iBhYeMicLjZFC1AP4E4Hawb068+H6tQ8jM8h
t8tUU5l81k0vzgUwamn2t04tyZWG4ZJs/fXhPsR0AUE4OQqZBb5iTib1N3WPlNAgnyiLfr+j/wwz
z/PDMD10RvivfI8R8Uo/fdXSd1Pf/7xWy+fAP3f0nzEW3zwqxALVecYwqQOiRzirRAi3Yp88DVN3
IhJ9/13+jLX4+IVUVsgNElvL1Hur2h5t2n+1Br+czuLT+xrZYF3wZcIWTMKA4Z4puD+v2PwnlqdE
EylNAv3hZbgsdPR+LOr0QgGOjMqDJrUIsOnbBKxf65uPWDg4/7PhFmEtoTorJxWLpoXyriifNBk3
e6hfvYEJZPP882DfhpyPk1sEuAibcviW2AI0xg67Lle2cUPcWDZuK3NO/994aX+3KT6OuNjkJWZR
Yygxv1nj6L1zVBusvtu8GhdQ0PLdrH+4V07E8e8O1scxF5s+abEATrAScnPKhGCoQvUXzJufl/LU
vBabnT582JkjY5jDs5pemqe6xaf+/mKne3JUT1LLunW1eNdo+vkU1icyru+HUCl20g6ydHWRnGiJ
h0ZEH9To/GO9eumfegR//xn+8+8vM5NiUFLNl/n7UXVM2qsehyPt4eevcGqIRRLCIR6h+zDEVGO1
K14nKoLj5vHnQU6s0zLzEIIs6ESVQaT+rEHrtTv8/Pe/i9Ga+GedFocybpCDMQs+deZfj2jVNIA2
8gvVO7Fjv0sUPw4zT/PDdaMYidVHPFaQWC0g3pi4fkjFpjeVTZ4Bu+kRik5MfVO0zYkK4rdvpI8j
L85jEPMOjOYYEN/j1mMr0Mu3mmtsMnd8ON1FO7UnFidTDtAjtWI+l9JBQ1LelfJVajzn5292ak8s
jmdRlRlSGwyCW2UgYJR0qmo4f/Sv19CfTbF4qNRtHFnGnBwqN8iszrWXfKM68g3o9hmQUGxO1URP
LdsiGgyx2GQTkDOYaHjPVdEtKkM16OXyRNQ5sdv1xXul9eFwhLjBuB4tKgUAGXJD1jnc258/0JdC
45wqfNh0+iI0TGKfWm3Dpgvv04twO22RpL9FuYIygZu5/VlwAEb485jfpw7/+c30xV3e6HXWZBHf
rJPiXWJOG12+iLPsrINdhyTHz4Od+F76ImqEVsBIMReQob3mnSNjG9SX7t8Zg2KDgrexKf5VefkQ
MrD09abR51uN6qNc/spB5efT+ucx/ouc5M8gi52uZz2cF2s+Ss8Y4P2zymjhZeqYN/lufpX/vfTg
z4CLnQ41aDIBknFpJBkCxe5U0Wz/exe4RCXTogxM42L+fh/WzvKmtEYeiVtDyHsuJfnRkk6lw9+G
9A9jLEJd2XitOtZR7WpInyv5Vu8Ag2s+YuBHP3zpOqS3zfufP9e3x/fDkIvAN6J0UKErwy1SlNsB
Vwjwui0srGo48XL5dn9/GGixLTwlC/swYCBD+YWTnhc8j83u57l8fzF9GGOxE3w0VpV6ThTFjb6R
XWkLIx2uP7tu3NIWsE5chCemZC1CH/wNozE7pqT2wgqeOCqViZidCEKnJmUtAl8b9gkyunNgQKQ/
sOfKnbeTLrx4PdcxTl8c0vfTMogPigYdb4noEIJW1IUcXUfEzuoATIB/MV/zoWu5oL3TTbxDUWfz
d+pBGl36/z/qIthaYPHBnzOqNKyxz47iG23Y/K398WeMRYzFvi9HFIox/PES+p4brSlpqGtJW8HJ
sovNqe7d94frz3iLFA0epCxrEeNNin6mz8+yWeJyWAvD488z+zZ9+bB4i+A05qo6KhOEbyF6wel7
j9rLiaT21KZYhCav0HBuQ6vDrTECGupHI/sl1/2Jvf7thfthGotgZHnYq1Qlg+TgxTOZAFhFqFhC
4DGyXUve9POqnfo8i5AkTBGKoC2fJ9M7x7OuMPkMgOcL06m49G3y92Fei7ikTrGH1MU8kLBW93Oj
xnxrfyGxPbiQSGzA0icW8vtL+M+IyyY18g+VkKSMKB9wKZn71L5rOgGEsRtxLf43osa3+0NWdQPo
FJBHbfHphlZWQ9PTGHDA8ft8VihRT2zBb3fHhyEWnyuvOqmWZ1UDNDITe9BHbBRKo3IUvXY0ffyV
FsKJDfJ9KPww5OLDTUZc1JhQ8mr/hfzrNgNiiW4g7k8QQGmzoQPpmtdIMf28L7/Pdf8Mu8ypJcGw
fLVlWP04nId7bOevg1di4sWMXNae0lfxFFrj26PwYcTFJYPsT5XiFVG5lTMAoEjW8aY4Cw8gI6/9
8/HXDKVINsiA/jzRE5tmmWArFVLhAWxqRPHOQxi9dQeI/+7nMU7NbD6bH/K2IAsDse6ZWT4AZJri
pHGFFlUnyKCebJ34cqcmtAj4gYlMmjYvY++5xnguRNisnVizU/OZf8KH+Qxq1g2Bz0HrhBaBkf0k
VtwpWKeOJwb6di6KRE+SmqWOIPHngeKiRf89otSsma9GJ8BJw/r4xL317WQ+jLFYr6zXywTlGZpd
6v8j7cuW48aZZp+IEQRJkOAtl+5Wa18sy75h2BoP933n05+E5j8jCs1pfJYdMVeaYHUBhUKhlkzg
hIJKFuOzBE0u6Ng7bwXbysAxoTEPmTHx9WgDcI2Cpg+vYXZTdJcFANwjSYC7rcu7CCGAacqCmqkK
XcAqhsG7cvYHMOIowcVQVbJHt0wdYW8ClgK1iEFWGYJKtNmjDQNNL4/n12yzXkz1d42E3UkBsY2d
gJQCl8de92IfJXiwrqIT7n8on/Fo+SRDspImGDYxMe0w8+6CMJru7KDDDFCIEaAGNIVAASeD5pa0
eFUxksfqhEguzM27ZSWcb+7qVGkDyHr6ktduyAxQFFwx5WVTXbXJIw0ezi8rvzPO6SnclE0JfJOO
l3BSo2U3ZA4uy8Sor5TeyMAMOgGajYLK3siAP6PhRfMpRdFJbKEtRz/pncJsd1YD+KTxu+WmAV0E
Z0O1izu0xHaz6p/XdNtK/5UlBiHD0I1dMUHTBf5pjoDZDLgoevgzIcLNZYK+nA5ALgKA/cvYfyua
ndlLbsftk/2uh3Cy9T4PunaBCKO0nmYVpD4pYJcKEuzACSexju3nnv4uTDjatVkvpMggTD0qr7xk
DdRvD2SyoIB2Q082VcZjplNjfJcmHHHDBP5cFcIcSqjVotkgpkDhUIGOb/SgZwL9J0ENWGKD/KMn
Qg2UY3ViGZhSEE5ArdgqAOqQsGnJN9o8AEv8vEls7tfq+0KgGGmKlhkdnH1lfaFA6tRAxG6AZkU2
IbVp3ys5QnQIaLQy1jMsHnhnQWoGR4we82/nddn0Fv/KsFQhx8BAslqDyxhrFXxlAF+aNIAzFZj/
v+VTo0b5jSWycvn57cH03Edf2IQ2yBl5Pk3VUHIzwdwHoNHzWm2/T1ZqCUeqGVnVJznUMr9kF8Ge
HkpMqtg/MFq2K3dgG/DOyzu/U5YqHCp04E8xuKKQycXMSAX4G/15GZ7Oy5AtG//76gqJmDLGI6/H
tCS+pRZYUAf9MyHZatW4misRaKkGIDOFCAWs5UAHAXtyL4litv3PSoZwE+btUtCOcTV88Fi52Y55
5Dvd8yHQzI2/nl+z7RBjJU1wBWUMDo6ep9jz59nHMPeRPADsclf49jeZDUhlCW5hAl4GcLAgS+8d
fdfvLTB5PyXggfd5Vhrwoed1k9mc4B1Caip4PSJvFxc3CuDOlRfp7A5fnf92pICH+GgPda2XvCu5
9W1lcRcQ/zCVT3TXFRBW6waAY6Pksv0P66AawxQBQ1eFYIEMc/WRUiMk7F5AT37QD9VXy+/8wGke
5JnI7RV8FyaYYkZIHasMESEwXvC2z60LxZBs0vZV8S5CsD9T702a8q63IdJ2BD2YyjIh03QnrdZu
e4d3QYLxgSVgjExgfIFV5G5JrkFndd7apDsjmFsxEZ2ZGTQx9sD/wbk1vwHF0Lq296WnXLS9xINL
9kYcbUwBRptMCu8Frl8n/ZBX9yy7P6+SZG8s4R5qSQY+dhtLBnoFcIgeFMXa5TbgaHv3vCC+9qfH
6N+9sYTLSGGYddJ66FIqVz1o4PIKZTF/CDvPtm/6SuJhJZZgCXdRGBphB7glRMWALWLKgwI0sfP6
yPaG/4IP1wQNkjmFKfTZrxTERs1t2F78mQjBD8RpFhTYD9QI6tGp88cSICyBLO6W7Ytw/uul1AYl
hx4grscIazyDTm/KfdbXPuXTS5n63HfJw59pJniEPpoDupjQDAyDoAzEG6x1m3J/XojMBgRvAGAJ
wHMtsIECjnsAYg+LZP5AdnoEf5CF/f81sgOzDJEwb2T3QMKHJ3xxMB4BlIb5fdtTJav3H5fsv2dJ
nLYAvszU6twvACOmuECJxVNcILWMOz5gDVyn8+sosXSxuQ+Un1ai8fxRbF6Cn8bpNXfoP2XqDNhz
KIUxQ5xwIno81yXvgQXvVAagOhMI8Mb3z+jxLkM4sVMDXKhmgYwa1NXqJQUskP2Z/gKMhpuoj1IT
ZbaPToFGAMtigKD2h0TbhZPmJhSEcNJpYv6ZE1+6EqN9FAPEUFBlFRADSm1wMOD9qt8QQJ9fFH68
UyTxMNk08pU0wZcqXZUDRx4vsOQCnBnG/VtRDxbX6w7Z94ATx9g7HxORTdpv2t1KrrBfSrggh8xb
r3v1WwyKP+DeqsvP8zax6SNWMgQX2xlpNw0Aivfr7iqYXqLw8fz3N4PH1fcF79qHGZ0ZTzTkJftK
ljvQ1O46gO5gINjNP9V5shImeFULXJpB1UEYq3+O0z0Bu7KaSuKF7bLJSojgVaMecPdUx4pZj8As
O2Q7BXOI6QVmd70GRbb7v/5sAQUPqybV1LUGdAoVwGK+luN92Bp+C5DskEpiBomdi4H+YFCURUto
FgO6ywBfHWjHiGMauDgKWdHrrb5/5gi/ufhV+FCBLwW8K9BLu7YftaPmNn81Vzym5HgSrw3wdK8W
Pzs0bn/VOJ9sBHjfxbdAdyW+KWgaqtyDgHthTwA1GDFglh/O7932glJqW6pp0xOkjDlMtajTIcQs
waJjAlmuHpcG6M+zD74JSeFy21v8K+wkVm6RHAoN7J4Bho0YxHoRkmxqM/jndZKJETz8HCh6UPDG
K+Bo3bRaD1Db+gsdzafPiMFAJQq9AE/RhaNMLUSWesMboQLdSbNnVLbdtvl6Xsi283sXIhzlsElK
5NbwVl/S76P1pZb5o+0ElImKp402OAKEiI/3lAVG8qpUsVjGfn5Wr1Hw/AVvAdYMj2c6hmQvy7Ru
WtxKoOBuW6KYGYid0J2dtG6usENSh67Vz3ujMCQ7tLl4K1HCDmkpa5p6gKh+sW+TSH3McWjP78+m
ra1ECPujD5UB8jqIsJEmRMvn0nuG+uXPZAj+lRlNPhk8D5lSrFj2DKRgp20ll4ZEEdGzBlOztJja
giLznQHu0vTVjiTlg+3toMDm4SguGFj/aGpRMpI+4p2DfXTNyu9R+Ov8Om1bFno60ZdoYCxeOPc9
Bunyrijw/Qo4xy0QpMljYyH8ViVOc3ut3gUJsV3DxoZhbo9viIOYHjj60yi56DbXCqhcwCUB3A8G
x4W1Csdx7vmx7AAPqtLXVDYzvanDuwBxv2OdhlHAC8FzcgR6ZNY+9Jr/if1YiRD2g1hDSyMuAtiV
T0oGdMUw5owQy96mseRxsp32WQkT9gTsymyK+JgtR77gI4fTIQQWBLI+u3An67Tlp/okMlgJEyxZ
jVtjyhoIQ2Xg2FaJrwHoEOzvN2iScQGv6gag+Ty/mG8bck4mt5hVOGAAi9siGWTWxS8a78r2YYgu
8+FiSY4AXwN55AGcbedlymyE/30lMgoBKqnwFPioMPBpgwgBAO6TW9BZEoJzaz6nm3AnjLlZm+2M
wEABeUYWWC9DzEngUahwFHvaNeDfCer5BUG6c17DTZeBejqQUoiGK1y4IQCWgqFIsHD5sXJlYcK4
DB2lfJ0KGZjfdki+EiTcEwNrqhKjD7AYIPnzbnBw+V2Md5yj54WHkdVRXtPcBBCgFneGDBSjljhU
vxTpVGW8Yxah0L74lh4jT72b76YjGC126gH0CHf5beiVn3lhr8QKu5nq4DjLS/iuoL6ZkCggw21a
f8pi3lUTNi6bWYBWBcjoy79M9jL03b4xvmualxU/EhWcMrK+z02HzACOjZtF1chbHLU6C13ehKDg
wOWSBD8mYJIosn6mzTOwEiCcb5v2wLgdcqSosqfCaDyW/NRAHQZGhFS/DbK/CahBzhv/duy3Eimc
b44SrifLG5b4vxkDtBUydLk4/zwVZcHf9jlYiRRso4xLI6QMV2dLnQ5wtW+4EhYYXkB34s47c8dH
NWVdfbK9E4xlDNuhymIIrcEXoWKkoBu880spkyAc76SbzBFc7VCLsTvc5k/RIBuc3L7hVksnhARG
ZxUBYme8NzDsw+G4XNCncUw63oVuA/zyj1QScWkVMttx3WHRRsqcdPhmgO7hvIT/sD8TfEoMQZsh
Zi2bZNS1OIRGaAeOb3BpOwmqrLrpAWn5DWVMVvrc3qZ3gUKQoBiLrgBPDYEbuS6ti0aW9du8MNn7
94W4ICW6aTca1ozkYF0D/RFowmkZjsAwY5Eisbn/OEvv0ri2K5c0gJV7RJM7nm48P4EmCCQmwCno
jqDtc6MH3Vcu8s+49pWCgscASd6YKDNENlPlj6E7aoo7aBK/JFtFwUdY0ZDnaCFEkwLgJS0MVIKL
ozckMfymKdiAyweIJXrAxBEwQGL0BpD+MOcMJhhag+tZlj+SSRB8QgrcQ5LbkJBS4DkpSMpXpeQE
yUQILqG2QFGRahAxDEeLPCmyFj3J90UfMJusMWiPS0+du1d9IH+bpgyVakuEqapoRgWkmG5T4cho
GCkcwIjT+hG7qKqv1JA8Ojfj5rUA/gNWpyQGPi82AWc+A4iDg6kTtL7Ox6QJDgvQFyPWfc0qEDgB
jN8Bve/uvIuTaSecF+RcRiQHIDymTmpd2DJ0wa2jslZOOCoKU/KlymAAVtyCNAwUamD70r0/U0K4
PlWgDeQZgRCqPTP7SGP3/Pc3b7a1FsJJ0RVwuhTjP/fAW61sV30NQCz9CrrBi0Y6jbQZF5sqSMsB
iQ6oPnGwKy/m2iyykr8V/2nyX3aL1+6HA5pgFjdwcg/sX9fjQRb98N0QnzlrucL1E6RaH9gJ5Gbs
NtX2cw9W4jszktjctk28ayecqGhQTFYC6Q0DtBF4vejFrNiXtZ1KvLRMGeFckZayUeW+YQoNsA7t
0rYG+cZtLG3okAkSzhA4IrIQ/Jpo9jrYBGSLAH8kHv2JkYx7jkUaR97i517syYIF2Try37VyHHOJ
GRtWcQU561IRAIyM7YteNiqx7SLet0s4XSOwMNKWX0S60u/hy716MiXXhGwFhfNVsrwlOt+q0cDD
ZZ6d2gD5LygyxvkPJQkXkg1QtTYKue2BSyl77vsnq34tIqnH4KmjMydJ7KgOl5o0OoVGRag+zCVY
2lDB7WvAP+nhraUUj8syvLTgvwLhBuco3533WJIF1YXMFutpmTMVai5j4arzPrHvmPEAHvnzYiQW
qAv+wu4GXaH8VUHb6UgBedbFjQNGVYk2MjGCwyCgalYCbh5RuA/Hw1Te2bLH7Waob4JrVDdNEH6Z
TDCMIKFATw+gSmHj0VftEm9wYuViAOQmQAvQ1eboT+cXb/tWIUCBwdCOyqGvP55fdUS78DxikxCO
g8WjdjGz9qAD4L7ZWxefyXmgo+BfYcIR6+OsSoyxxpWC3n6aXaf2bRMfzmu0uU8rGcIaJpXO8mSG
QmAB46TPxbGWTo7zvT45WO8yxIm7wixmwhhkqEXY3Nbp9BzqjXnoWlP1zRQMImBafpjHJb9IFzM9
gq8yPHYYG/0LxcrxRlMi2ct666gBxN8wwC4D5HIRjk9t8i6Nkh5vd+1Ygk4peAkqr8t/nF/abSmc
yIbiNUrF7M4y1JXVNwOcMIYpQQNsWmCcBRGbf14M4VskLq9F3+UIl+aS1Mts19Bm2nnBMfYdxc8P
tQsmp8sBhDlIgwDw0uEnIv+Mz7Io04mNOTYkBAWf1dK2Bk3PjARW1h/D0JkAHTWAs7aX6bjlm7FV
APHVAf0O6oqP5w41mIyyBS3zoGnjnbGKX74q33nbk+1pkuh+6/JcyxKOHTrNyyg1IAvE1U5jg+X4
M7GpxQB2jBEh1SDi9B+G8cOYxAZevMQLMCof+rYbXhm9o2FSHlOvktXbNMSVOMFAUDWrCKjnUIYD
pzVmNtyOTbdgHl1k3VzbK/euF3c2q+gmssoO4zwQxNpdudxRGeeQTBH+99X39aUJtIXg+2XyWKR0
34LJeFDuOtnsyZYc0wLJAMrXtg3M849y0PQda2Pa4vKaalcJfpjTfuQMlJZsmIYviHh0gVrMqEko
CCdFVLEhIMyswg4KAeSibh3wrbn013n/sLUpKxkispg+geIlsyHDjrqXRol3vVp/4sSsRQjrlfZ5
niX8opqH+NKyjHszSyVnZnNLGJh4DNXCaJP4pDf7TgPzY9P6WvxrYNO+inun1YPnllafaCgxV5KE
05JRkAXbHSQ1MyYlPVN9jmSd/pvbvhIhnJPMLmnZIqr1QVFMy6MWXGeD5F7f3PWVCOGooPSOHg/Q
/Po90tPKYjh5+/W8XXGXK9oupiJwfcK1INslRA4mi/NMB0k85sszsNZ6mKp35+p7HXwzatlQ22bc
BZoRQOEzHWBV4mhEUAysYvWEV+7VsjP8BaPzZgR85cnnpdhRBkW8ZW1rccLqRQMZ+yIZsUFxvR+y
6TuId725BaG01dydX8YtW1iLEm62VjfGxuKiRrB3Ky9ltA9lleUtW1iLEC60tqj7uWghoh1zJ6c/
LZk9b0Ygq90RTKEoVWqAKhWRTsicOgPPc1IdLHW6V+PkiWrGbQB6odbKL84v3eYDYKWY2PsVtL1e
tw3kBl9AQgsejOGgcdgy0wFNMMaOmAx3W7KS4tRE2YbG1GQQqNjHwbiobYlGErsThyXCWZvrsMb3
Q7CTAzOqYoaXVk8FCSXuVGJ1YtuMSTqc2hznqU6+GtExr56kI/ubIlDbxByqThHjCIbdJJNhFARh
VNH1hzrvHFTcXyhVJEu26YbeY3mxHm2NxlQGC663sXpuowsN3N5tWTnTeJ3VhiQTsbn9K1mCW+jU
NFG6Ei5vAdV1bBdX7RhKuq43V20lQli1rNFiJcZEtD/poAlqH/LmtrD88+dGpobgD5gZTFU6QEbY
DZcxKO2VqZLYF//EyeWwUkPwCDaNFj3SsFIWiIoGcLsHHpuSg1l6iZ16+WD8mbyTIMfS+wYhCEZe
J2UfluZ+AUsfvGmVfE+TK6JIbtdNowPvhoX/QKEnIl40rTWq5YTjY2XxPm6+MBY5aEJz42WXJ0/n
d2vTJ6xkCQmbJEfzbLVAllr/TAHf0dwqYBEz27/Pi9kyPJDMGRqCK9BWiZMYhWm0Rjkjtg6TwKkM
lyzfyuTLn8nghrmK34fIyLNZhYwmxOsjjo9DpnyXTqjLNOF/X0kpCxJFVQopZfuzUwynQgljfjmv
yZYBrFdL8AQ60MdAQQoZkdVd5wAfU15IE7vLPLmfylYwgqciBU0dJxX7qA/PiAc5+Ph8fRzzA+jg
SRjGzlyqxAEei39esc3FexcmXqmFqnUmUpEoMGbhbibXeRnsrfETITbD48q0EBjYyNJ91CgMkxAJ
aYLQsbjrs6OJYXtd9ujdDBnXQsQtClNFm/kzHkh7Zebw6ZUIQwtoS+fQfuqlTODmyq2UEjy3niRm
YTUwCVvrfBtCpzACEiP9xB20Vktw3mE2k4Vw62bF8lcGXClnVkzvvBFsXRBrGYLFtW2ohS3D/oDH
7kfQguxy/gye9krEW4V1dUinOFbbJMfuqP0UujRSchdPvM+slWGZSI4ZFGSIgh7awsoi6SKc0vmr
Sa56Wf/k5jq9f1+8deyhWZjJm1ErMFgWt3VxcX4fNk1q9X3hXQ0m9q5MOZ6M1oZepYw+kNp3cZN9
OS9m64ZhKzHCDcPSiSHpBjXS9koB3lGZe6x9VOf0z7ZDfMPnUx8uM5czzDsVrPZmIuv+kWkiXDAk
DbRB513twI7xg8h0evYrX4jXypAcNv0//DHAVIiNJiPhsEejVgSViS7IFG2y6D+7CcmkIMJNwVM3
1bO7dDLmpk3VVhKFc0/VIgbnF1cNfTjAFmLprvzWLp1kjzZNbiVGODJDbC1ql6F1wiaRo0aWo6Ip
TDZ7LNFFbAGZEIBaiw0ho+XZ3Q2xa8eoAe1hfUoZdI3i1gQGmWhw6mxreTGgBwDVBiM8zO1xJv75
s7PpAng/7P+JECyOKkWvsRgi+uDr0P0wKsn3t5fq/ft8v1Z+MjfsjgwV+pYyCszq7KcRPuuAJZtY
/YkIGsiS/yrCf8hKkLaMKcCEIIhU91rzbIOCIlMvivK1Nq9reUJnc91MgmQOOq0AASC4NrXR8ii2
sG7Lrf5qHvt94FWXWeMsR+Ji8O26vySfcaYriYKXAwIaa2kJowuN+WC1mjOjLh7YneRpsHmA0B2t
GxZQPIDl8XEdQZ+q0LpB4TPRnglxg/JpSCU2sb12TOM1T2aaYjEENEhdF0RcBN6IA94cVTJJFmtT
BE+tgNVPoycku5lCadpoyOiyLALnuT6nF7ORyLIQJzEa2B55txwF0AhodgFa9XGxrM6I53AGpzbF
UGl44OSWhhc8zl7uKVI4rpN0EZeG0hEebTpVTSI25huKkgORuY/Q22juUa1qXU7ROLmB7ejg9Pv9
SWYukGq2bXCU4tM5ODJmXdBWOmhaly+ku8ujH3nVSc6tuFNvMsA2bGPOEgytolIlK0kSGaCCTYt9
U/b7uVF2v+fiuASGIqkOSmM0x4tRVBo2vRmNVuQ3gTMWYCNefrcDFBIwJkpxYnBqqCpmo4wJ1J3K
NMd+oycOY4+zabjp63ktxHMJXH5UKfHaQCBoq5o4yDWGWow6aZT6enfs1M5jHKIv884LEb01hGgo
p4EeHj4Nz2jh8EearcRNGafIDyq7QVGv7JTtjLrEjEsueUOJEQgXRRmOKHc1EKZ/PDpwDE0YllHm
W8PyLUCQfsABtV6yMO/cJaRp6SyRJusX39IPIgEsx1CHOcnpxXHJK4lN5he5qrpJMf0dj2he0kld
e42sfr6xY1jKd2FCxFOlyUyCuc18lV5WumfWF0MoMe1NERovvGGMBiO3wi3UUGsJO63P0Cf1JR0e
FXLb9ffnTeL0fHKfA+Zk+Dft1Flns24GVmjHfkF+xiA2VPa//30TSVZ0UKAJ4ARBI7PSqEZzc4L8
501DfrSL5NzwVV5n8mBnzAbpEVWBuG+egFINuR0qUR3m/pJ/W5IdMEh24XKnAMKYmI5RyYanTpcL
TgaEYrAuS7VPbgQUC5awwgSVR5u0cTW9jkG2o5YSp7lx8XBfxlQKj2Db7GQU0srUpZtKxcNjhEMy
e8OhOrSess932V7GT3NqZaauUvQh82eofTJ3mVlq2c0LdIqL0nALUqAfg0S1a5IlkES8G3ecid5T
GAKSktyk+W9ZhXEDqeJu7nvFUw7ake7avXFXXBYHzhatHtpL7eG89Wkb+6VrGHRjyE4R3K3CQ6ga
EkYwYATdeFJqoHS8n8eucgaSf52iIIyctMjH42D39ZUZzBZAFu1y3Kdpah20GogstLQLdyYF8ESm
qn2uFjP8nmkBQoDJBgsazSqH5E3iZWbVXodUoU90ysFKXSYydrmtbULjLuIdg1GDiPfcpM85GboG
qmQYETS/L3ng6L9NkwB8ZN4e/P+liDkDk5RN0quQAqC8YN/vIzStdcf8akK/qRyb8dRhQxpoGTm/
tsnZtT+aA8PocqP0k+LZ+S0NvgzK4GbA/ZX1AZ1eRhCD+Wt0nEKOIeLfjMDEspVkVLwu6y+rSPG1
yrgwe/NQW9ovK5GhQW+J08FlgVgEY5Yn+UOAt4OmUYWRl5V+ZdHKHwpQk2v9dwJIbcfQKknP5JaR
47bVbThxnF+xH2QgbCroosIyktJNtRlrSH5zMoqbxVqE8DoBFa0axCZELHWDMmqxs+pW8jKRaSFE
DInBRsZaTfGq9Aqj2Y2sKLJ1ftYqcPkr16P2ajCkNlE8rfnZsGMDvKhFxqizufOrnRDcm02yBDg0
kEFY4NT2FQMc42i+KkbthKbk5pbpw8/WSp+MgAzUoNiShkPc2tOhBlewvHS1dUR1DV2CmgVkr5Pw
OmNqTrtgVrw8Yn7dzNfdkt9mrXEdRTL6422N/hUl+p6O6mUTFYvizdnfSnzL9IfWktjx5gbhRjCB
t2Wic4r/fbVow0invqUQobfavtdDb7SKwkGP+E4bItXJTXig81fQtkQKz4PZC3oaMZRla8UTJKpD
7VvhnlpPOTANS+NhkXIe81P4MRjCKTXxkIAnBWCZ2POi0ibI2gSOx9iPoAoih8BrDvEFKIj3hVv+
PK/Y5nl9Fyb2o3dBEKH018Gp6sFen8arrEslj4itOMiyGecFgvWBjUDYLoV0S912cNxBelST68X6
BRz46665Uq3GraJ7hTzOw5eaHYdBcro2tu2DZCG6n9UY3fb8ZkrU2q1A993sGrrHfeHYsl6oE6YR
ONcPsoRbMLFo3y0KZGkYSe7+yrzIC6/G18XVMdRI3NIr9lPlnN892dKKXc+Z0eemVuNcDzveKh6D
Ima+41i/zT5wZdPIJ3ObgopiRTpssqFiEaQB3p5zqUQeyZ3lYXJnD1TGYI8s9unv2+d6VUWCkUhZ
TDMysKpq+7PSUicKfv+5+WHfRNq+GfPCqZZCKTu+0rpbuPxKvU/yh/M7teGAP+gh3FtKZbZqUEGP
qI38bHk08thlZXpZFZnEJridCe6DoYXNpCbSHWDLEOwwTLIkmRIK9xGm3gBWjnB2gxCO/y+V3Xao
6U3DxXndNnwI3oZ4FuI9peJ9K5xvas9qW41N6CfG36H+K5ZBPb39ZFGltQDhGOuYekuSGgKsx+pK
dbsL8zq4np9Nt82c6I54qd8dlmO452cNdJzV8xg7SFrurb2yb5zU+x8QKk5frPw9/K6zsMpBUgxj
MOMnjeBmIgBXQzODk3jVz+Ky9vIn5d7GcRgP4ewoT+dXe+N+RaVMtfHKQ3s304ToJFLCqUjqCFAH
bQagmAzNtlHW5Ldaq6mSe5bw1MTHhbdVy8Cu6ngoI4EqaDniXTvmUZr6rX5fT691+dCo095ugG95
mFPLVzKnwBjgwmZJGHl6XEDSaOomwQ2vq9D24w1f5q2hZsDH983xh4UXZZS45tg6kfZ4fjE3vPYH
QWKJuBhmiwUjBBn7+JD66XX19A8BN+b4I3i1FDliaYffhttGQwKStTwRiYyHJaiXVza1ir7KITU8
oPZ1XR3wsDWdf64JtZFELxurCTmYnLD5YwbIfB9Xc0jxRq6nJvcRK4HIM2PK06AuaNIOotlR56bM
JT7o9N7FSx0BGjI5oLE3xYtirOvcNsw89/PssYwPvRm483fSVJ6CC+P8Dr7V8QQbhSwkXNEipaJV
WDgPBTNZaCdYS3RDZBf9ASATJvaydjFe+cAeFze/Tl2mgYNj9MBvfKgSyS/YWl3ezmQbOvpm8Bs+
rm6sFEXQ5fgBY2N6BiAVl3GfKX5S/W5jKM/AEmT3TP7cRowo+Fl90YAtMHe5r4HSZ1cai3lhz6Pt
nV/QU//C52yQQkIbvKGf4OrFdqurbRzlPuF4I+a+6X/YMhyy0xsDMpAgR6UMFSaMJnxcskFl/dwv
JQhLghu8EnPj4rwOmwdsLYDv2eqF0ITWSLOMCwDvkeECvnavuOajsuezPLIRui1rx/gV8mEMQxbI
T30UFvSmvRgMwsyQXiZa4M91m6PgM3hoQ3sER+GX89pt7RDKJCBeYTr+vaXnVsrlpCkqTYPB9faN
Mjxr9q05PP++CAQPyHwYqopBCEElXSuQgLf73I862yOAaxkMz5DhTGzpYREYswYzgFcShMDOmGIa
S+7PVutaRuLmFBhhkptkI1mJMwm3Rwgm9VHBEjISrIvshXZTga5+/YXuyCF1l318lV+o4MCyL6L9
+ZXbMG3YNn+UEtTlALH50RjMKB5Ca9ALP6xmp+8w9y2rzG4Z9wcRgsOpST+U+QQR2VV3YadvUb/y
nZe0DeyUV8tWcCMKQOlHx+wr5mDh04XDNKapmSZTUwB1gOyAQr4DfTJohVzCvakMEJxffYI7twHn
iQ5R3B36SfWHjalGymXMfWWgg9cuY/MVKAuvRWYEvq4NN1Ee5Li4tNIF0VJwf37zNl44Nq9D4Afg
pkTBWFS1o2OJUcfcH17QM3DL5+aiXXW53MRXaFs65jsZae7mZiKe47230Pgks7AkAbpuZg23x/wP
qbzbXXbHzFFfZq/b95K93DhymGyx8RQxATNp6/zvK9dRN22udb2Z+2oHMG/iFqzbVTID5YskbiEc
IRovcegYZtw+CulB5kVB1YJqju4Hx2r6laHa3v/mSMtbSQX5GILsGFBwxGeOUWpI009z7tO+9KYC
z/sifgnSReIIt44zSlIgDcfVfuoIzWBMwyQ1YBBGr7tdZi87pShzid2JUqjK/xl4OgGkDUBtwonW
ej0ZOxLgZk+T5ySevJzMt+dNW9x5UYSwKSCdHONGsXEjNuZFGdjuHCtOEsSSJwP32eu9fxODXgvc
SxqMTHwxBKACqnsrLLAt9Cak9jWx2p09pvcxzb6Vy+/ONr6JQ/cIrxxS1AYEe7ZSltNwLgu/xzTy
NAH8ta5kSLknGPVvQlBdRf+DqVNQrX20Z7tRs3BkNd5zbhtel9ox2FfgkU1BSXbMNc+6B9pj6DZu
LO0m2bQLuEOUXVE/RkH8o+TSimIzGOAcbHXxWM7cWkabuGkWKwnCS2SmNM9zLqHRsl2+ON0EHLvf
bsHhK4hGJUtjwIS1T5y6WqtsHIDmgXCs0RxrV++DKzK7//A2Bf7w7fdtHblG3UaIudHqsbDYAuZT
gg0D0HqizygUZpc26b3zYkQ/x7VCuQY+jqoG5qwF4xtyZSwiZS78eqB+HjpoOXea1HaZNJzlFiae
Ko6FiSI5Hv0AxPxoB7XWaU04m3i+NDt25CTG7KoE7KAXXcpJm06uJK7XWpqgV18rBg+lCuzW7CsO
p3ZTXP1e22U+Uu4SP35y5XJpqObBiZsGf9wIp6uO0ESVpz2OsJuCJNEFL+MOBTB3oQgxviROvGOS
5/BJSCiKFHzh0OldDHj1wh92yiOgedKHfl+6tguai/aqesh3sqrYlqWsdRRiUJugDX3kAic1ctXy
b6Xu3Xy6jCZJqn3L+5owRBWvbsS84qVoJ5hTzErICedbNOvU9oNVuvly18l4nzcVQqMGWuoY8t5i
DxLNQpbGDYLqrlcHpy4GvHsSJ1LNqyhqdckDe8tHIZrA8x4vbCgn2OOAGRgrGZYCYG49mq1R4BkL
n2SSm37bKlZiuM6r2CjWSFWPHY5zBSjk0jGO4346TA/qLaWgeQde0042zbG9iu+KCQ+gIenjpa6g
WK30Xt93jhpMfoRgSYYZuH3I0OuC1jr0jTGx+Y1apoLXHHQLUqf3VVBB6JcccTG8+KcRUt4UsLVp
loE5L0SABD09wrHWc2C0IqVY+EkR7y31brQn39Sl8MT8qIqecS1GOMp1h5zMqEGMRRxsmgnnGPqY
kQp8TG3/D70Om2pZwHXhr0miiZFaqyWomg5glSrMxdNYvctK+A1APZ+/WrbE8FwC2qJs7u8Fkwd5
X7hotVIA1sXaJ9nsWvr0UA6yduVNm2dg/7TwJsAz/C30Wdl8EitV1LCw9MdjcB8ciQPPu7e/GITj
j6Ni1cioSU8Srtz3riUKNj9XOkBJNGi2vBroHcpQRGJP5WvrcXij0GNufCt7wG4uJtqw+BwFPUXN
KzoLJLlLVALRI7sZrNhFUH/LetkgkEyMYIp6hYCgSLGW7XSraI6u77Vwf94sNq9mVFL/VUW4SEay
tLkeQRXQx7M9uuRAtxn9PR3/YfSWPU63/NNamhB2dGjVzwmFNKRq3Iy+JnruVAb4rdvPmPtKLcHc
CzUita5DUMcGzyz2EZBK4uz7+cWT7Q/XdmXr6Whmih7FpT+R7OcyZn6Vm9eA+v9NnJI3A1/pIhh4
r5VKnrXQJaueKL2fPhN1rjdFeBNYOYqwjYIDxNr4MmIHCqDygTYXZvP1z9ZLeBqEIKutdAX2XIO5
XV8eTOxNacmS2nw5RAeO543BZ1uQsRWbA4B0lpAlx64s1nyfIE+PNo7rMUkdyqZvqV1ILG3rRWUj
98HT2+gl1IRDmk8WkDZqAlZAUjrMeBxz1fn9ZUOyAAkd9I6h7UFYNsVsStpQSJiq/JA3xK+K/slc
JHpwYxWXDWMtRMU1xKngBSlVFNRFmSEHCKhHR1GOMWo4AWn8wJAVWLaOzUqSmNAcaEzyOIGkBPPU
+B8dXPf7ov5/pH3Zct04z+0TqUrzcEtJW3vwPMXJjSp2Ys3zrKf/F31Ot2Wa32Z3uqqrc+GqvUQQ
AEEQWPgjGPDo4jEMIcMX8pVY1bsQRftYEB6LYsSSaUfs9vYP9mYDwrgADLjIKrQgYG/QA6AZbwkq
2Bfp53kQnkbjjvv3ShgHoCtR1tWdjtjYNneNhBFYTvDefpIaR/Dinwej+/xFDzZgjDco61DJ1RYr
MqLA6q8ktBvJGcmryl1kxTN7MpmSAJKrehtIRvWSrunsogakmr3l4eibveF1SUkK0RgWrq1+ALFt
4l2Nkhq8gJS+JN1O451li2htRQBMjJpp1TLNCwCaKHZVayHrLLhqihAYd2OXHSY3DUAYI+0WLO7I
enw/rwAiBCYiCLOmKk0F2oYXL6+Tflh1IthvEQL9++bcLFS7XxqbboOs9iQcikdnFhUNcnRKwQu1
jGnAKOr70iNR10M5FJaDa10V7zrwHOgRWZbmyhERsHIW8wmI2RB9sttmmQGUFUHs7Ov+5fx28CJq
PELT84U+bX2pVceLlrI6mK3rZ294iaaEAFVQvrR+i4IU/5+ka7ii2wAyHqA3i9BKMgAidekPw106
/mqWqzAyBKrMOQdQe41WGTCh6l+ZJrNeN0oQWlZ+on0vlZ9TemHa/3buMWKnTxiMquEdfY01E8GA
1t7a476XLx3pTrBBXA0w6PGsoxnsSzWijVkHSIQXlZ9ZXmE+pw8xKncoOaIN9i3r5Z9dG0WgzCZl
YKrFZb+s/FQxXc0oXE2UY+WcOggGMBgW2VXU/bNptKpYO0OvDWQvrPC+KaerYrRIkp2yKnnsu1Tg
dXjKQN/ukZKkvYdsRUmY1SjTX6rKH6WeFPlr3FVungkiaV7iXUFsg0ZX5Pa1LzkEdahXZWwHxIbX
gwXGcx1jTV16Zwy90W0nz8akipwsnrq3Due1hLs+jB5CDS4esL40CzaNjvlfCVUS/cEadkr/ogyC
XB1PJZAb+RuC0fU4s3RMHwXEUv2G3x4XwUsM76aN11rUK6PqG7d7NlXRVhi8NUvYI/lWeVV2Eql3
qA89RBdKINV4vKVswtm383LjJZo+gTL+VVonebUsCmq5UU6sa9U13XSXBEZGlNpdj6vfA/c8Kk+U
25UyZ2CmSb1UOgAtmoxExotmCnwf16vTKgWcUOgVhG9nzkA7VkoJQ3j8FhOwlIsSNNDR5exWh3jf
BmXQCXpBeOq3hWPcRR/HSJIkgAvB/IAIyO3LBIxjok5SjtzQGm2hzAfJHxnVCp9XpbYYadmXY+WD
5QX84ygFE7Fx0A9lwlO0Q9M0oInG/i8FhHLeLjIYnypfL1r11IZpFchahDnfazRPbqTiFTpdB/2u
zfMmOK8UnHMRBRi4V2pwHuoX/ttRa8e8Uldc9611p8z6QavNYMAsoMjKBdcKnnqANhi5JdSA4SWI
TXaaKwKkutYqtAZ4OQ6UxqUvGBLKFwnt9isvFdGrCXd1G0TGzhwt7WkzKA6Ui/pB7kjzmOlEcl8H
T3PrY3s3BtkuvtX+vdv/tE5GYQo1DJuoVKEw5l3WSKA82oGpXGRs9Nu/KM1mbYxnrKx07aIGa1sC
M6DtheULZvdhsFcf/IOGfY6tfVoT/fsmvO10I13HiK7pIr6hpWJNRDBM9tI8GP7QQpyaj7B37b3z
6imCpRu8gQ1rPc/UHCpT1Bl+/Vsz3o/r43mM9/fhc5Jk3NbapenSY/obylnih9lbL4agjol2SjFh
fUW5dHWDK+mhQPxzLeL4Eiko48IqMLxpTQ3oFkPtLPXGUf0YfBhWKLoB0zWcW6PzWZBVtbStU8tw
MdUJVF9Jcjm0JZHGlSy1MHstUE22XHjJ+iFtFYCNO+2ZUsTmpxnNHZHbB4knmlEvcivv5dkbHcGT
r1XQxmR/Oc4jUd+y/bq3XOmynj1abyB5AzmvMNwD4cPy3tPPG0BztJPISLFp6njhSDeJqEmZF9HB
2BBSGbpsy1/eDRupq8sl0yvfvlx8zCM/ti+/59BFMvuZ1lrHv61fzl6kirxIaIvKJhKGCYXYyJtj
WUEYjDd4c7iXXPDAgCHKo48OzT67dn6dF+UXxnzcZT6BMskFeVyGxVwgy8mVXWxf33np67rH2DFX
MkhzQOuTa3zvRjqw8EeJdp3z+O91z1/t4m9Rs1VY2ZLaeMcCfu/pR/MtOSU/hsRtb6xT97sI7Ivi
Qt2lpLvPSlc7UjmA+yfdF7vIMwSujlrguS9hTg1w1dTtpOBLcgdjigp3HWY/q3/a6oWS/SrSZ80U
nI5cl4CZCxh2iRpWha1eze1Zyld6HA/hjSyht7sG4zkiKDBqkFU0aozryDdgjKMbomxUhwhgdf5z
mEayViepELXA8F3BBoXxclajLs5iAwVkdi64INE0ECTu+FaiZAds/qErMhquK/gA1OXPbjXMQLuQ
z7DUeIkPqw16u2HyBSpKTeCLYmwwGBNZbHOohgoYIISqiPOsu/LjekDn3M7qiBa0P+MrxVVJHTQv
0XV3Lz78BYqiM1FU3axONfeQKpI2NqkG5dFoZA9s2X7UhEd1bgVFeNxDcbNgxhLUpJMXs8CCU+uX
gXFGs/qgpgoZHQHBr2hddHM3fjxqpShDzRJ0Ev1flvozqYNJa0ixLm4cCRwdX1FQ/Y7SDAPVVtQ+
NliGFQ/ZuBiVr8wxWdI7VdQi/aUL6d2T2h8ITKjURomtoOgFd8oYcznouLPMLUBO6s1BgqGr55WS
b84fYFS0m+UkUldE9gjRhWVx6MzksIIdpIn6w3mYL20r7KIYt0EH/5iF9a77uFF62kn3mydrtzSY
cUWyS+Vq2TUP5imPyNgQaXKtwx8d9huxMi6lqJTVtFp8QTLd9eG3ZXo6v0S+Ev4tSTZWyvA+tagq
ts0cH61KIeWyB93AKh1AKCqIWwSbxgZKphTnshpZCDadlOTdurMz250SUbutyrNfSu4lg84HfQss
f7ESYYC62QEHZTTr4A5X8kppX83jD2PXXhePSHNc4jl2fkrJVX5M9/az/Vrc5HuZwHcF58XLS7Wo
249hjFxqNSPGMDvqPRcf3EW04zj9ZpL0annQT+1jdC2KKXhi3iIypj7Ug6PUNpafWvrOnG8T/NM4
oss0z6FsURhzTyR1HubOBMohvpGerWdrt8LiZxeSzR5gEMku9M/LUgTJGL0RhzY8JRYWNQmJQp1U
mqii5z1FxB5222UxBl9jQLLlrMBw7ie//GVclF72owgyNKYp7nIovtsnfY8e+T+JA7e4jJmHuRbJ
KsVVcZsensK33NlnmIk1k/HeQMvczvZ6ojpEutVc85TdpytxIlftHkCj7k8n0dEkkgMbWCjdDGL7
AtsLasEbRDJORaqfmrfuHUgCtbrWUXsqO7Ic+kBUhsm9fmxkwVZyFy1GTKoZZIFxZyrpQQfckdyL
fN2rLhQX0WmPhM2xDyYiemrkXsW30Eyo0YZWj0orLFsNRu+HhXfnn+X36fI9ivOT79kvKyf18SiO
cYQCZ4KOPkurskyw6Mmd/Gwl5YPuz5B2TvKfWHRguO0Pcf2fwKR0xjulUoynvBXrbTFDpVYXUkua
QLW5EKjiQE05yCW+PA909TpIY4uFpVl8rSjrE+jlf593DFyPt4Fgdi0F36udZHblS2oF+orXChzP
6x8UjqGf82MdzAbpY2k4Wo51NEoghxi3HO7MWnBaiBbCbIe+JqAcwXhVfzBqV9aP1qqRxRRxD3DP
x81K6FdsgqemW9RQNbCSQjsayv0coxA5daVF9IorwmGOCCMrJXBRAceORi+RMlctO8/QdnMnGlQt
khtzMpTGYI5dDbnZeX2jrct1hs5YsOi/nNczbopiqwPM6WBi/xs4J+qZjFeMRJ9+4pUBnilzxyPY
DLKbtHXl/Z8Eu1tU5mzo5ylXJRCY+6hJt/TDXCWkDp/OL01gpWwYqCZONuoj9ip3TBKbz84iYvDg
VUVuDYgN/yrbnvtwxDLiw+TTFk/zF9jODoofH0NX1FwiWg/jEmK1liOjBZhWPjfRaegFr54C3X7P
BGxsqDWiPAOHMryag+FCbXVQwYKJOh/cr3TREyHd3y8xyYe9voeYG6wpDO0qoVh00miM3Lezy2/q
3XgC25mPcGBvPmvviUbMr9ydVwt++LrBZnzF0AxFnGKaH/JTo6c/DTBkcPMmgXm9eLnsRq/qN9E7
ocCY2WrntppDQ1Lo1mUX1vDWtNe9aHqgSDsYf6Gh8mNE7yMuPQsqci5MU7RlNO/ydcsQSYA7Ag1O
bOdFknaVY4KQ10+X+9gpSGLvquzQ6ffgNprrE0YXkkj698+RsK+/Mdn8aSg1I3jDgNmoKLFPF7LM
pVtj2tJ5leBvzwcMkw4Cj+DcagtgJsX2yvoXRj+jkk2gd/wN+gBhzNeWMykKVary/attvjr/9feZ
wzxJnajM6UHbt5eafGtYgtQO3z18fD9d38ZkeymZMnnC75e4fKXRRKa1vKvyZJ9WokI/vqgQWtGJ
MCi0Y3TZmpwCXRuAsqRLy7isi6c/2e+P32fOvEguulxyHISI1Xd7ujTCG62+Ow/Bd3AfEMwB54xV
Gq2hhMchEK1o+34/7eiLvfBiwctk6qB6/f+iYi81YY6qnE4CjlQ3KsHL/be4GD3HsG9w59vJZX1h
GHVPhtj0lrmzfLW1/n11O2z04wsY4wn1ssmqCsJczZcUJACobJVmgfPhKoSNOWtoQLBQBMEoRCXP
7apnUY3i6b0kB5mIbppu+BffhqZ7tPOiVgBMcZ91W4J4QzuNa19a2r2SjTeJLj3kSRJgkP1+XPtf
krP+Oq8g3MQ6mh3/xqT2trGnxmhAMZAD0/6h2u44Esqi1p5ihGAxHn/H2/goirr4d8ENJiNHRzEw
DbsEphygHTYdXdUkHcqb/OhIr2WpSapf8sMwHFuCScTCVz5uvARCB9XRQa5k4d/Pa17KNCpSGtQu
LVGe+0MT9HtTIQOoiSuvFlazcGW8wWNLyJ1w7Nq+AJ6Mjp/FpxIGYVfQvg0HSPewCp5/eC5yC8eY
gprkYWe++621dxvpvh5v0HTvGqmoMpYbw2yRmMMEE5ZzI0mwMIPQ8KV7pA+L2pXuDWhnkveV4uoC
h8YzwS0ic7yE2mAgR0UR0a6dnsz+D4767e9T/I05WNlojsh+In4ZDFT7J3iwN3z6biYwOyoZ1tS3
OKypm86Smh1wxt3sld+jY4uX7frJ3tWucyMJzkyuwW3RWCMvc0VP6T2H7lP8S/EaN49JjBb+2UVr
J6zM3FXoPxNnX6gpf12naVESM9BlO4ypdxIGt1t1iKyfgSct9bGzfsrqxWBddrLo8s3VRhOkJbRx
EGMRWSYsM60tvY+ApQfdU3+ojg1Ij1C6ggs4gZs5lq4oq8WztC0iI1dTLZdKpZZmVhoaPaWDmliu
uk7f7FQ0koz7CrTFYiQ5lqacJi0OuMktD5RvLzmGD/WTuYuPouoqnpFtoZjApDdjaQKdOwIf+6io
+zURvVdwc3JbBMYDF9msYtA44oXoDSP3djqG7Vxo+9gzD9PNGkzPeB3fx75zI8oGc13xBph1xYWG
QvvOgo4MkGJ8Y+zDG8s1SfYL1AVuLlQQruVt8VhfXKNKAnPH4foDO1BRMGM+dF7xe0nJ6E4eKJi8
QSbJS+85nuiGybtObKEZ51ykRhqFLTW91nbbxh8zdBQtv887Ml6AuQVh/PE4GwXIiAGiLteJedVV
kGP+07Hv5+Yil39OoSj1xXMoW0DGQUetnhmLA8BIfXCGkzocF+f3knidaCSoSHyMh7br1NaTHDvX
LddmflfFGFQfnBeeCIJxH+2c23pYYi1pe9tM3xdrX8iv5yFEboO9xCxDssTTCozwEgVwXna0rqYd
Xq9O/yCu4sWv271h/EZny2uohMAazPkggyVeG7TrMY1B1JYSo+xdNSq8Rs5PVmth8JltHCbbJEvZ
uuhX2GE2jRcutFrllza1B4EcqCKyB9H22xiPgzku3bTS+8Hk5ofV69wWo80fk3fa3hVFsWKWDd4R
v0Fk70RZFYOLtgYiPXQpYhkT5woz3IMcqkREyR2B02bfdtZC1sqU3iYzHAxg0BKx3AoMj60VCftp
kHJ6+Zmkp9wYQUaBzj5ktpfJdI15FJiGCI3xK/o0NKFTw/qmKiZ4MSNODF5ZJ1irlayKaBS9KHT4
8lqDDC0YV6G5jT/4tGS/cQu332OocqDiRuCI7yACfWTvenJtSONSYYG9N/nTW4LSxvAhuRj9dF/d
oyrcPa//Aj+tM65miSO7LxxEKlGhIcjsi4J0ba4Tq5TurTErSbYqMENTK3dzZomOXUGcpNPd3kTV
07KmsdNBvPLwmC23s3LUpUOHepnzi+T6U9AOqpjKQqmCGKXBeCszwpUZ97pJ9wpt3CWj4aVhKdBN
7v3R3OAwZ1AuKbOiNkntJ2/g3GgPBXrc0m/Ggli6Ak2KKLvCtewNHHMSNfUUWXqDZcUDyn+cyusW
++G85LjmhtEyIELB7Qat4Z83COyyGBZTwrgHVH83plvku2Xah9qM3mrhrZGrixswJjCxtLQCIyDA
xp1ceLJvnFT0yHjtSxREB5wHnh6T8hYdtZqfec6NyBT4WvKxVkZLFgyy1+yIZjz6/hEjEk+yWjza
qshf/g8t+cBhtERHw6A1t1imbhBattXvo4DeRpaLf0LMwg+pN1JltCRrhniNYsBh4idSDJlfVC59
QXPc7MIGP1t1LXvFLv4teg/i2vYGl/EsttZigmlHtbPEgD/7GQN7d4hpyCBsGeB76Q0U40aUYUmX
xMYSW/hMY5f59uSaKXHc3reO6t74nv5YRVcVkbYwMY2ZrqZeDcDEg0YU/14ajPjZnzc+PoRD6Sgt
MICx6agmk2uwO2VQyKYnTfNkxoM3izqR+Nv0Nwh78UERYRGvDnzWBOrk9lFNXmbpSRKxmfFd1QcK
40ekNjPWgqLE5bwPo+jVzENBJCeQlsZ4jxZzUqO4BYTT+VL3O0SL/3x3fkP4potXbJD2OfCGbJ3b
ZPeocityCMu1DUJbcEI6zILWXLaoNhYRsnGltoFjPAV4PEf0iAHOrpprZQEP+hg/C5bE3f8NBuse
xlbKlBkY+g/rfn5ukdXC3IDxZF6EjTc3bvSdpoHEkwJEuIx7GJsmHWsprVHhbGMs21XhOK65Xlki
N8RVi836GN8g5UrfoA8capGuh1JuSaWOd6uwe1q0HMYdaE0WFXZeQMEPKKhf3tIb2u3W7/O3MSK9
r7gpURpU6Ily5iIVYa4vijpj9peE5eVKS8y6JrKIgoBbggEKmr+Unr2voMBoNuwGGmLcS/fRXfaz
uEJfnRvvRrdWgvgOLTeBqIiTu2uovLHQJAm6Y/Y1Ny4XvdFbaEfU27u4+pXW91ZR+X+i+5iCjKER
oPS22DtwL0tynSdYWajvDIcYQ0CnERaB9DtvXO2N0m5ftCT1xQlCvlA30Iy+1M5QRbUMaNAbR1fF
6uIK7hdBuZ+PVqAPZEkwFlfdi+TK92AbXEZfdIyQk+DyEdAdixwharkbEX6Y9+kVbXURwlG//uV2
/QHH6k4ojyE61aGemMLoFXay77Py0ChSRpohuTAcYzfPc04au0NMnlyhNe4PnubQS/7XFrO33yLP
BlNa8AFR/2IvN9YfEJmo299nTp1ObutWX7CPjnxVVNeDIbhTcO178/1MUFpNYPtOVOomnaDR0Kog
L+RPrAAUozaoBGBvLAdiHuNlsymgEnbuTciIu91V95g9KlfYJUSlXloQ2skn72NBpz/XyDfAzPE2
yRh20Kdl7WdD9KiPtT9H1kEdR+/8Arki3MDQz9hcMpMKTnKmKp/UT054qhtBYZLo95mTTHGiLLTp
79fSdRbdme39f/t+5gQb+qXP9YmqmDoT0zpo8e15ANE+ML5IdVo9n0MAdEid5pcyCu1ExVsiGTFu
J1m7yaqpmdj9S2VfLPHLf1qCzXRlpW3paDVKEf26eWiyQE4vlnr/3yCYENZG+KrLKbY5di5pefR8
bekCUxRIyWacibqOZhmZdBXWq5z+0GuBM+R7fxzkCuwcdKesN3TKvDQUuoboSrpGYw2q7HWC9gED
PZelK4pNuHq1QWOWM2tWr5Ql0OTqabZSElbgDBG97vFkhvd6hVKPgoucZVyxrLRK0H2BJZXRYynZ
QVfG/vmd5+bKtxjMQqoO7TNG02Ahcpe7fZItHihYaowUXh/6CbmKtW2LnVxPo99XIDeLQjwMp2jV
EOgH96K7/RDmNOhCzJ/JWizWIOBuQKxioEQhddX74cJwUz/+PVVeL2ru5ksYzDmYq66ArZyx3UEC
L2SkAlTTWl/PR5Laz+cFLEBwGOtVsnywpAUIlvUYxXtrejz/+7zgHHPB/lqBw5juaON0W2b8fh7q
LiYR2eOpnFS3FdGhUEmw0c4Wh9GTCdVBq1FRSZVLEuThNO/jRHf8sShTf4y77wOG6rlRry/X8TrL
glCB18WhgUUWo6UwWwKzaZiNSsCD1GvxUqMtPh7JJB/Gwu2QQLO91h9iLxxcU3O7g0pAZe+dlzBP
M7fYXxywnajqqM70Zjy8GRr6ETW0dCcuGmiSh+wmcjPhiBCO1nyCZHY176pBUtMVDrm9tPO7TL47
vybR7zO7mdtOh3MFv1+jRMFI/FBu3PMIvFfnT0tg7HlKwBISzZBa8oS4Do2+cMntPjtEPaqM/zCj
8AmQrnkTC9kLxvCUIQBzqb805omY2vTt/KJ4Xh9jeHT0bYEXCI2MnyFaNBzOA5yUv64lyAROOrK2
TiQ4jHm6jivpBwoTdI1SFitI+aAkLvLWCqlp0l8oHq2fyg4GgtjBRccablC0KU60a3Tjv5j5BpsJ
yJZSmaw875AyuR0aV/VRV+85lyDxAHcUhl2IbIujh5+WyoRnSVIusmRBoHq/i8H4pR3ObxhPCz8B
MH6jGtJcy1XIsoPgjjQlHaP1LV/I9NwdWjxyLQLL4sYhDmapoWJSQVEj+yAjg5ZIHocBEf9z0RFK
BYhs9KE3kY6u/8G4kP+xQuRRkbYDxy37jJEhbpMdcGygySx9sHZVUCDuMTAHU/Yonihv9z/W94HH
uA7VlobE7nokpDs/xDMv+GXGffNqFUF+R6fBFoLqNCEg40jmXreSgS6wQ7c05V9J0DQYUbeLIZ9/
0iDtYNP+kibjRHJplgs9nnDO6BWZsl3SCS4k3DeLLQLjQ+zZTCalw41Quc/B4lyR6G725sN4nfiO
n1zEeJ6P3frnP8mQ8N3Xx+IYxxJ19uBkFLrI7jEZ2Rkex8wTGBw3HtkIkHEgqWpOaRJC/THYo7jS
8BjT7xOdOL6OC3f10OwwMSfIHw2BofMdycfSGEcSZknpTBK0cmmKA3jUiI7mvfNLE0mPcSVNUa/5
2lDpSTdjdq0YMjEaQUW3SNnZtou8nptQkyhI7M4VkZ+kF1rRl5Ms9qwCj1miEgrBqiwm0pD0yZBU
jborPD4a425cfiTh7rzk+KsC27cjYy4fLUL+fG6OQxTJQwmrGp9nTFhFtxYtUkQi0qa9RsLUHNWx
L4fYBxz77pNl4wpSZMCFpnRqy8NgHQrL1ZW3dGoFSkG//BwUI77anOI4d7BfevD/Eo7t+7OcKNko
gmGcbqyHUqebdJeq6ym5GZOfIIkikvVQhjleMk6NqBKMa08bETJOF8+qc69YAAwx0G3IpX3b/1EB
CqZN/qUVGv2GbcAWldVkrJCdtO+9tjtggGtA43nwe8brPwwSucnpLSjjfnHNnNVpBChytoVHa2Yp
tWj+DUPbFdsNQY5UusKoimtkm5UyjneSq3EtZijk1BIwYbjDU4y7S+hZrt3u5diTnPvxSXPTo2ja
jMjy2GeAJOtyZaSWF17G2sX7zcXvPMtBSpzGj6I6A346YbNSxg+3Ua6kEcWbd5TaJDrq3vxGj2px
mTU/8tlgMV7F7IcQ+gOs5TiZpxHFtJI/ugVKvFXQKxT/YBKMSJxszr/BS2+CXAhikbfJV3Gjkdxu
pz7TmtZISOMgRGOci1mp4ZzF77qq7OSn7Bh7OqkXUhLaaaCJZi6JBMqWu+WRXNVRBDwUb/QX1J/R
uTpD7hqUvEy9EHtqISTjZ1azlfuYWkZ5sVgejc9trLF/azBMhY7XE2qowBTZqrd2ajHeasUtMcJQ
k6T73fc5MdKWnD/xRCiMl8kXM0FjI5bVL+2FLt2nxng/K6LImArn6+FjqioIoDEZmG00iPpOUQaa
vYpVIr9R4VGSZOu2osLrwRX4R9c1jF78C5CxbjNWlVhvEIpbceiunUU6TXCecgWHcYHoBcO9DWv6
fCZ0U5gtdQTBhVG505OZyKlyGQt5krnH2wcMG2a1bSSVSwqYGAxxmFd6qHf2ofteTx6C7wmuUUZ1
rOhuwQ2NN6CMOSuxpYxDCPPS5N6vyjf0SGH8XUEW5/AH2rcBYqKFPB7ysS2g47WdEdu4jzDNORHN
FxOJkLFcMC3FedVjNXNqEyW9r3RRB49AF9gJiEOHQS0DPaoHg+StJ7/pKO4qAvkgRz5owClNHLbJ
y93z0uPl+0Ce/bcOWozxalIjY+YXlMP+kT6obnZCezVIGXSy4CPg6SXxpVokTCZACKXY7kN6rqD/
L9/ROzVtVMoO611GCZBUL/0hCilF2shc1JK2M2OL3jTU9KgPd075jIIc0saicW0iHMZnYDqWKUlU
T/Kxeu7s5DAiuCRl1l3VlbY/v3UiMTLeo9KXpJRGiDEtRqKFHhqV/sSxf+gGmwtuo0nuQ5of6KTF
L9ZHezA8Vf99fhkCxWdZ3JvMGvWFbo2mv6XjTBT1NpNETSW8o3ebL2U7e+2qisa5Qg4YPZK9SkBA
Qps069PoNk6gIX4Sh2yc/fkEyejCaumTojfI4jeRZROMtHdnCYOmzkuPlz/VUMWGOeyGaWFaJaMF
zar0fZJoeNL6USykeZJI51aYPps/YZbkN3mHF0FQrwoOY+7SPkAN5p0nkRtJGRKj9qsQTJImUgSF
iJJBBMGcH/IUDdIwYV3Z/KinMomH7wLJ0YOBCSggOYtWZNIBU++5q82NbInNFgWMJnx67joDqd+r
vBNX74PZp1ITJhPpJ58DZBQiLJrF0mJITVHXAjyxFVGTo2GA7rS9DLsAG0lGTFOqZFzKRLlhjpV9
WiyjJqk19+266PTl8xbTORTjtsz98wLl+L4txDsh5EaeYaWnejNheXkUurVxQPhEcqfGkCuB9omA
GNVo80xJkwFrabr4JpXHY9hFrtHrflF2AvMSQTHBRZWUTZqZWFNjaUFcxe5gB8vwvNi352XHO4Y/
CY8JMIrWmKtKxpra1/UVT/p474t3UdA8g7EIIRqud6IjUaARKjXAzXaZIK4q9QmIZnljyFdGelSz
x/Or4tvw3xbGviApdjuoTg7p2Wu4k5Sr0RkFhRBcBBUDOVQDTGWGTRe5WUSuKasW6/CxcW08gRL2
4KiWQAU4+TX0NoPLW9cpIyZblyBPUpr3LRxR26k+aMyIvjjI5rWuZfvq/PIHEtMwRFzVbMzuYSXW
xmZlYnAKQiNUZM5wrnMVnEfgLmeDQDV+I7FOipZCjWxce6vLOS6vYhNVru11mIanMhcRv3HNB1Pd
FTSBg9KJfR5qIx2R8wCwRVlOkdwHy/wzVW28BQy788vi5WI0FI7oMuaHq5yphGNaxGPm4IA/UE8+
73vSoROPTlQQXW14lgOVs9HeYZg26N4+i3COc8Wa0qjxp+yYoQs2PVSloKKOp9eKroC6DLNrvw4L
nAerSuo5acD8Z73imng/9KIaBw4EmnBUA7QBGEiGybGfV4GiIgvdnGrhr91Bs+8d6XB+Rzh772Bw
vKY5hgUidraIoRjyMNScvvCzsD10yn06gSFNPsym4ObEWQftBDMwG0q3MDeY8ZxOrULFTKyj0SJP
lxSvnx3//FJ4QRZUSqXywixwsKl8lpUBtum+qcPCR4hVPIUBZRKLbs2DeTG76k5503eZl3hCJlFO
hPIJljm056hYurQCrHmpvEKIQf8yHk1iYpSAmOKHJ0d4R/Ay0//jMffzGuV6VmXTivCqKb80qrsm
gurKr/pA59IZGGPkoAXGZn/feT9t0A3tK63llfY+XV8k674CEfr5zRLh0L9vHJyq9BpaIIHThs1r
Wsuguq2OQ526y6juzkNxcpYIgjHbVdbeZ8SzTz3DPM6amqSlnx/Km9KrAg28szivxytahqfKAj38
6nhQtaVacD2mgklNbNfKPFvLbMRq6WPOeaxfNp2XiWIrDoSBwwdT1GVNoQxsn6XXF0ZtLFWMZq/5
m2QdHeXWNgUnEOdVQkErAEYJ2Sj8cGyDsaZaU2sjnRPaqS1dt4f0ZukIzeY13vimvVk/K2/Zi+Jf
zgXwMyhjS+j2ScN6AWh8mHVfG1zZz73wUL3G8kHdlb64o4PjNT5BmswtqUe9uoIcAMZyG6T3FkxI
9NHO5CGheMxxdmBMHoaQ06Yc0TMn5zDEuaHg4KBH4deZw1WcxV0XryUe6vqDcSrckRi3MVi6E08X
mPVXt6E4uD9BYzBiy3ZYE8iGDnNYK7NE3Xy3S6vxWx13giCPExx/wmCfOG07C3FjAkbnt4f+Hhwb
N/Wp8Uy8DKj77gSCDdFdjarg56saEE06+89QELqwpfQaZSAqFjpzUr1TtYlk/ffJSIgUvprgnTEG
QYz51eo0VVdB0WWaCmaIsUKM5LGPEX9CC9VgGkZU8nqx9O+bpz+BsFKc0FtBLQ9zji3QNmUSmR3b
jYab8z7xqz58RmHCiqKyMYJ6AEq5mLt0bF0tFI1b4UoLZZGGjkFkXzfHSgqU0js25rVaezvuSZlc
tsXP88vgY1goX6I4KltgLclxuTYDFMCUj6D8KeNd2QtOD66kjA8I5m6pKFKnGXTOeZb1bprbuykT
kSJTp/ZZjbEZGwjGmxtRm5tLCojRepxWP8lSEs3HRAdZUnalmScj/HVebKI10b9vDl8nxzCnCbMK
QXgSnlK1CDClThBXiiDozm0g1inqK03BgNvGMQIF3UjqqAh2hnNYQG4OrTGTbQwbZSulJ2RVJ3Oi
J1R2aOUXCfP8qh4V6fMujK+i/kde+HqTB4kyHvRU8aYxfzwvR44H13CxwLR4lMNjciF7sW2SRa51
GV+AGQG/ahS6yZo3+sVN6U972xG4H46D/YzGxEyhNPdT5bwfjouLVK+f/Yg95Y4yGA0HWudmiCZN
8HZxuz7mDjWayxyGIG739dU39JOaCRIqHPtFgKEYGiWsdL4k98bFchJ5QLuYnn1bpIJgCFTcCYbd
cDB0BDB4vMMlDTlYRhO7XDfWnvbEZcv1oBzqLERCT4DBkdMnDGZn8GqY95kODHtAH7T228gEyTRO
lKLpINrVECao+M9gHLa0FqHTpigaNTPQ2ICrzkMrQkzGU34avJDMP2pwq9WB6HWVp3P6/5H2pT1y
20y3v0gAtVL6qqW32cfb2F8E27G177t+/T2cvE9GzeZtZpwAQQI0oDNFFovFWk6BNNSxdEy/RQ0d
pwEOUTSrXkaM1en3GTqiwZ+D2hAvSVzyE8VSk/+vSBQun1T6GSrne8b2ajaGBtT0OHxmdF1mEH+f
gx5FG/IRUyIF2YrI+ZwTbXOnXQGm95Pbtl8m869Y9ki89FTOBOKLNEZTXWqVAmOcb/ry06J/JMb9
2D2W9b0ZSZRR8N45B+N0pdWrIZnY6sE5mVUM/2ZVISA2LH26r+//qGLiHJC/I+14IrCyMBNP4RPd
sZKp/Iaw8qWg3ueejFhTeBg2O2ZwF+YCKi01Y0rZBSMG0n7PDknAJp3mLtmhA4K1T2JmyBfZYWCn
mLunt1rJ12nQFE0XdQFYqwY7S3pTts9G+ClrYomhF1gTHHWEF3WETCiuuPO7sxvC1nSiCiF6869V
uV1lKQDR901M2kWVG4YgGnyNRoUX1uywNogK7WEj+dq8v3cPM7gcionVmHsLs8vtz5QVrbqgaCJQ
80p3h6W5r1bzHlNwJQsl2JAzHCboxskwmwrpkprhNL6uYnrjenJ6cCnIRn8JLMQZDneFqK1qD3kB
nGUIfX18rJR1bxmyOlu2Kpx6mRbYOeHHIrpzUZFqT5aWDClBbPS2WaDVbCZMhZ4eK/LjZ4yllBIa
ic7RFpF/a+T9bOdaCETyrQZTzO9cQwG2q+9ApOQpHr3DOK70Xg3+RV+8SAU3suqciconYqcjk9V0
7acG9eUoy8swf1NZPBvtkZm//JDWHYq0ZYvJWamsbIaxL4DJxm+y2HN2w+jFotvwAS4BRmOFz9oh
loVRBFfZ2RpzZ6Hr+iqOGSrqLM2fPcKDIarJEFz7d+VQgovmDI47Erm5VoVtIoOO7NtpIC8dKmEw
2Rf0SvaYg3vSl3jAMvG4o1FPtpllTLzlVH9sTuEx8RINAZM8UHzzuPzX1eQcrSVrc9TBAA6sHzXC
JSjbRuff5walFaw0T1rvKDr5FsJ5JsJ4KgaI87tXOFkcJirSStHgTo3p9ekvYkjSCCInC1y58BJR
xaEid8U5WVozWKrSICuCcb44fA5uUAddptbDCkLg+ERQjyVZSOH5A0s7sgo6mxXObRuIIWldNCFL
NFfpM9icDN+ivRlc1w7R6uGOQcwJQOiB5lAcZQKZZB43Qa53LlG/1Srx1/hwHUS0epYKynl0JWPK
KngVzm8BvQhjPS6QhRl3GN/5En9lE+jqw3oyT82j5v+L7kuBpbYQt0OE3GZkKfz9Vi/O1IGYtEHN
oVvrXvKd0UqmOxoMHea9MKbCRuL/C2zXGSJ3rLMlshwyYCWjtvWKftf0jUutlyKUnGeBXpzhcDtG
21VBWT9wKttp3UYLH0NK3697ZxjcGXbWqFPJAoyszdxl8JP2D56tZwjceSL62nUG07u4slbXztLH
mtiSHRFQCusIBeKydnSkSRAgP1e7xl7Q6FBgxC6KGb/Txo++qzvDQzsYigLYODWa+2V0Vx1ZnPz9
U3GBjbgxUjQa2ut4BVxU+Pi2WSK3idiyC+K8p25tJRk7UXDjDITTOWNII1qXAGHh6fpD7I9udowP
+ZOchlNgKM6guLVM0I0ehXHVBEU/eEt8WPSfhD5ftxMyDE7tUH/Qp3UDDDQ+uEW1H3rHLXPJ+RFk
Tc53hlM9UxmKph+BMnkYJ+Rhtjje61/mwo1/070eLIcx9TGJXjbRXHRuNRgj9HfC3qL1/lwZy2Ei
0RTVTdAPjTumoVumkgyCoEmQSfYGwblPpTXPmqJDsi7IntWfs093jCrcvh0cd0QplnFIkMPPHt4/
FPMcl7uCjV6ZaQlGNnDZfaXpR6JInstivXiTi1PzrrcKFlfDjpWPeeKj09lNJ0k0VGS+NQeEGRSV
bAh0cS+6dDTTvLCaBoWt7TdcKvtpjm8n1JSZjSSwL/D/QB72DxLv0re1PbTxACSCYOBE0dfzTQlf
HOUm0el+jmV0hkyduTfLGRynd7oWVWabg9W86jFSZtE8PJPcBdOeF/hLzSIxSUIt3wjHqWBkzuUa
NhAuqab7fumCmshyPK9z4HiJEJE0dE1Dx+3FcJlQz8G+NhsNHNrxlr0SULX0XLEWUe+6PRIJYyO3
6qB5ATlW/sjGQzLmKSwShFnctendynb/AMGxMI7HBEGF5TBd2TyP89Vc1owtV7g82CDZl2m1ytSW
XyvHQWKRonbkktDN6IxqxvxwqPUTmKym2CPI16JHn1GlsE6y/DfIeEm+K+9BgvEvqPVFkS4MAAL9
BrWQB0QY/lxCXMyZrYYazu6pPLL5vDRIjpMPijx0mvzBhp2Bccs5YN5VpvcEF378PdJuNcW/vl1S
aTgrUaC1QFkok8bL7pH43vUHUM1ghEu7z/eydK3g5G6l4avGwzGO5iXWYc4p8TLU24OEugXldv4t
KiXWT2Bhz6A4I4HJSWGPSSFwJMrHuD+YxV9mJIEQhTKoahmoxkMywUbG8VwTEjO0wdiJ0xRXrnGq
d9ETe2jrd5ifhBD138NVogeZSggOAMw5arAYHdJlHUaYkKhcUWcdoPjUHfO7FV3einUqkttkPLXm
TZpLvE7BRXIGyF1WTriWcVUCMKof5+7RNndxeqTvJ/HUz1A4d6xaHLUoIqA0EUbdN58mZWe8n0IM
L0JiInBsoAjiguaoj8a+sthp6vBvq6JCONzVze76kRJp3gaEZzoCl4eh5QMA8uzbYoIREUSIMspA
URpyKwlPd4RGEq1DeQc7tnN6y0JLxd4M1tirYiheD6JaWSBaZHjPILmLEGXimgmaElj2T5idhfsj
1dy5PRgnzO5CW5CD/ox2N2GAq2f87G5TGN9B8uoW3F5nfwHnleW455GchfmY1dm1i4dY9uIVWkNd
RVyE6phyfxFEVsYEVIIJbQL9ofkc3aiYmtcGBV47IM6MfNmLSuS4YwSZhkyhrqHsiXfRwhVh8aR2
mHsbP5aPzg2zH8m+2/XgU2Og3nJDZPZDuIqYfwa3HYzvkPLcalXdWmtGZOMp3GWuqn7MItmdIghV
UFREg2gUNaSoF+NuSNJHGs0SOGjtyxAkB1S/IeRp+K9sPX/GeKQDD3PMCF6mqPTkJEIoKI/qomsC
UDS+ZCHwciLrZBWt2haDe8mNRmmmpgWMKDvm/X02yp46IgDLtlhlNxo7LiZOFoOCTjRNgRO9N05R
9DqbHRnI+/nEek7iU76XholF+7SF5JwLPBwKdUQQkM2mQ2/fs4FRfAgp5V/mU/bRjhGDl53g1xgf
573RLSTnbizTTELVBmTtp8fsPjx1bvatuWcMKUlgpX59szzoJ+ZLlV53SH8Zo6vtNNf4YUreLKJI
A8XFDa8bpHeX+aIWCa9eTeo2mPXkabTg7gxakNilV2iFX84/6rr0cP+6BJ3LrTb8vn5JiAKI6H4A
6TtcWRx+3nfo+rDP+qxpX2eAGGz8MB7ovxwMZWMlgHBsiUs/SjCZheYXH1l1dEnjSWhj6Pr5yS+H
YTKGqmpxaUwB6wZL/f4GBMhHVgovGzzHlIcDs1EpxwrXUB59IWCiE/BnEQc8IPM9IaOrqF6W3Cvr
Q4HJve0ouRpkaNzl5Mxp4mgV0GzyMDWz19v3mBpupplLrGMyv/9NeCYbt5D10kwWONZa9HJqR4yB
O06hrHtP4CqfQTBzsXlHVdlojxRzlIKw+Nx8xgXiLVHmdpoRlINs4I5s8Tj72eM2tJwKWF35A5Op
3apwbRwEdC9YJZitbInuM1N5TTM4U1rXyTp1CvZqKlN3IXeLPmE4eudZ5ftpLdEuoyFWSZiTfqHw
2Zyrc1QnXTDMH5to79ifr58ogat39n1uk7SoS9q+w/er6rHu9vN618eSR4bgWmBhIhxXm6q2RniD
2SrJ2g9FF+QYDt6i5TGRPNhFMsBdRQIIXSswSNxlrRZToZRp1QVWdNfMmHEdPijxr/evk4U+DIqU
DAZ3E07B1tQMs8gE6a1l3jionljs4zJK9kLku9lbEE6twM7flY0GEJD03DIOnWRP79god9aAIUvs
io7nFoxbtWptbDplADOWQxjfaZ9N263CO0X58O6VQ4kaumVQcYyQDe+sOU5sd12HgH8BDdMLVy/3
6vB0HUOgYo5mozDDQtDTQcnaualZWpCd4IpEjhoDd9LnHO+v9wNg69EIAUJi3LncYsUxmiTaLkfI
BqSo4S6ev1//vsB+Oegi0tDog/FPBl+70mhl4UQ6knEr/ZQaj+uI8W7kIUtSL9VOiy1r8hLB4XWA
J4KByUyojztfL80cUOYdI0cREu0uHV4IaCwQ1thHXR6QdHLDVNaQJTij2BcdaoABTSYwzxG7EfHO
eRhZuPizMnhV27iGvbu+iJcYBmEHlLAKIBYwPseI5xgyWAW7r1ukub0ZIyPXP2i2Bwoy2yyHBCZn
3u2Z4hWkHFreBvGt8cSmZzF+h/6kPWg7RtQi62QVvJPP8Ti/QB+VSUtQGsTK0sr/o/Kpb8jgricW
4op8TeLHMytzfrkBEA0WKNo3UOzE1y4m6kQ6tYCPRYr1LgTzZTbrDxSX6iAjeRBumINzyzp+DKjj
+YZFrUmMMUPnSBoOexMkNLaF6h0ZRQzb9kt53lC4K061SaTZGvzUWFF2AwURL3JL/VOComNDA4n5
Ucs/XlfES9PKVvANkTNHGtrNsriHXEkZfldKelyy2TWyY5cRFySmkjoI8X69oXG3hpooKl6NQBu6
H+3Q+XPUuhGi4rT+k/O1EYszglZp5MbYAGg0n83mCzrGXSLz8GUqwSzXxmlsJ4JMQojNshNnX/cf
0GDrR+HP6/sjCHuebxBnKZSIOp1mM5U46i/543zsPBDRsAKj3/aD6sWH/i7y/6NofOjYrEJ7MlaA
pisoaNhgyLreOYN/XbbLq9AgqIUjOpuUgSZbTvfs2mih7uh8V1VkURvHt5SX/4bA6VvSo7N+7tH4
bhTLc9whkOrIRgyItAAxBIrGdNajcBF+KYe6KA1U9pDyvh8mt5tR4S4brCMGgW/CnneCSgRaUJRo
K+BmqWo3GW8b0K4jn3l9sWQg3GKFY2Nm9QQQjBJz6ehFjKU7P1wHETiO2HRMmf2fKNzJzFFOaqMz
BY4jWKwfwv2w72/C27J1lTuL3RGyAfBCJdvg8ae0znHJN8DLu1Pb+V0nUTHhqqFMhHXqWobON2oa
WhxFS4jv1+VDhamf5k9L9a6vGVt4/lYwNxBMxI2h6ZM8rCobEKWV79ThHt3XAbEPVv3lOo5MFPb7
Bqer+sLQY/TT22Q/K5/MWUHo4Ot1DJksnJJh3tu0tBUwKFq5DHKctMVL69StV1mzolgaNhfYAm8E
CtTOpaHa2i40QonQmHvlrbpT3ALE4sXeOKp7lCQZIPJa/mA2MLTbegPlPKCExEVXpgAtwi+17qel
rKtaqM4bAM4PWdCtZqkVAHSr8JMq8qJ5d32HBPlxyEBRnY5QOepMeI+7qIc6HCxAGGY1+bE+vzg9
HvOjXhHFU63iR7cOjlfr9k80GZa63wwklCTBhHsHLgH0+OMRDmKg871TlLhM2xRvmHZJDzTMgkyZ
g7ZSJK9xoTGyEJbEyDUNQ5n4WPbUjEW0DIid56pfH7FfaHzRSZDmLt1XO9CKUxki2x/+LG8ROf1X
eprVcPDwOturOx2d6uHHMkUckg20Lfczhrq/f66mQbaInMGt27BcsxWI43STJ7vIeZDGA8XraKE0
k4U1dNyC5/ulqeWig48YxUk/u9/hvsYMNJ14KAntg+U2PZVjcF1HRfqByOo/ePwxW7oh6Rzgqd2p
1Ly0uq8UidFly3KxURsI7qA51ThraYHSinnZ1UnuDtrN3OieWoS3iSZ5UouMIvgs8DDHG4ZctGs4
rUPmJMYWZeHgR6gF1lPXsn7ks0QmkfGw2HEyEXyAv8IdKwMz4+JhGoBT/pqTL4uss1m4Zpvvc8pt
jWkSKahPC6a69cKy+d01n531qa5BOF/NkttK9FaiRDdBkmEjI3XRGVyMWYQeKNQDJMuLVg8PTuGc
NDV96tfhuGrxHUkUd7AiieoJdZ2C5AQBKfDOYA7eua5jZpg+aEzXWxWpL9CVGUG8c7yoPSL8hRZN
aSqYHR5eEyloIFjuAlw0fMww160oX9kBrjGHANkZpC9iP/HyJRgtVzvIgm0iJUElN6wiGgKxuJzi
t3qjTlGKTVzy9a9Oa79omiQbJDq9CBAzEicUR10UBnQz7g+1Q1EREgm7NHvITXMXqrJ9EsrxhsJX
BuQhcZJ4Akrf+LZ6Cvclkl6Z10UsNVovweL3YPqV7ZYAFdE7nWByFuIuFzdX2ChROg0ryuWm7l6p
l49DZ8kuaDGGBYYYVUPrPR+gwrAUc6pXDdZvcKGB6cf4laWsvAkPsFDsJskeZLEdwZ6xaVWI+4H7
Gv4U+33jG+pRqFhViNVctdsIuZF59jpHcusL5dpgcOZjBgk0kj1ML2JyyNf6dgYnyPWLQwyBeU6I
i8LO8hdVqkyTFi8oVKrae6W0bzoll4SkxAv1hsBdTcY0ofxgwOZ0Wf44xvXXloLj1JB4twJLyxKp
KoZTgQVJ5eOHYFExMAYIxRkRKf05v836r2uLqRfRsZfxBYmWTMWTTWel6Jj1wv6Uzc438JCqzARU
DfplnXwN9c/v35MtAPdCmzG00ipXAHTaUxw+JrJ3rVgA+7XPEpxRvDMJdi2jh9eMxPv6TZs+6DL2
IaaWnH1WVfBfYMVxC1l8lLVDaaaCDDP+/u6Wtn6qVHtUDi6tbOymSLO2OJxm5VbbVZPtQA5ybIu/
7NVPZRxeQrXaiMLZft1IFrhVNnxF/SeGb0bOszr8ypx91b6/wgMZwg0S27StVrUKXZQEi6YXXtnD
UWz/IDADBORaCO5Mx+FJvRFwGgu1hFo59ie9+UCbnyT5eF1zxTv/DwRP6K2uo6GkBiAU9XONJUp7
tJjPbjTJiDCEW69pqH9kaYmLcpVEj+C2GSb2JSrdAa/YXnVb6WgMpkAXigwCIfYYQvqT92yUvKgW
tUe5SF659Wv4PkS+ILZBrcaa/WQFWcJz+Qb3+g7dqEA76joouwA34l62H7To/aEGaBgAQE4Df5dP
VKEgIq2tGN+nKUuwfJti4nfhKa4l9QnCQ/NaSYRKaTCEcAayj0stsuwYsWakpPq/hjB22+RLMd8Q
KrH6gjIanJoNFGcqm9iJtGqIED83XfbMYtSkce6ymiW5KyNUOhSuYFYKKAgvyvOcNUHvd5u1QaSd
VPUTtW56XXJZClVgA8FZAVLYyDA2KULoVeQ6CYoYiWycqchfRyL0TQwm5kbNprWmPZgb20B9mAI2
0W7+gYZS8AggdP5JVtMoWzPOhZmcOMpLAoEaBM9MDF3RlMw3Ufp33fDIYDiVW0iMPieVbU31OI47
qzmiUvQ6hMi2abjMcPHjSY+A0PmyoUKljmhbomRKxzjW+cvYnKpUORBZP6JIlC0Op9JIuZdKtwIn
KhK3oC8FKuPQ4XRdGFEWBXPx3qThHm0TBs4mtQ4UvfGNJWiWQH/5m6Gbgo/mR83OEBuVJx/DI5HP
Iufr2GeDEyUVkI1J88flg0o+FnT2r8sn2SzerSWNQ7NpAkgZpY/KOk6uXcalG/9IW/r5OpRMHs4L
WdOuTqYIUHPb3uqp8Yw60UdbUySZQjGMjsJxcEipF+3LBcnHsk5RMLjqzws5qo3u6tXuuigi64PH
jA2iTYTIUBd8vjV1lncYrNO16Nnqb8ekcM1JlkiTQPDNWhi+UWcTBYTV4bFGUmt1dW2SaLdw99/k
4KkWbLMrbZIOLSISsVdaRyXt/a4PIllUVobDb32r2a0T9dj6cPVI81wbQ2Bau6KSXHPCvd/Iw3mh
CWZ7zBgngluOnOr+5Ix7VABJQmFCDOTsWJEMIt38o2As6TCbKzAoGT8rBmhkwVteqZL7TYiCoJ6J
9w0aSPiA27SUfW80QAn7fo/kvp/U5v0kI9+WobB929xwlhYVw0BGdiQbv0xSH0Wfd30qG6gn8nPY
iJL/CcPdCEuJ8wIiaRQudmnqpkmXeGROv7XJ/Cuk605vZY9c4eHZAHJXw4L+pSFbAFhOsb8Ysz8M
kkgUO+G8x4uAK6p98JC+HN9eJuOIuOuMPDfRb0JaPlG7OtYoySrwX6Qgdsai+9Zg/IHyofRHM/Eo
dchFmWGs9cpkW4AdVvWhs75ocRcs1Sgxb6LjukHh/Wt9xvhSxQRKbP7M+7tFObXl/UAlhlqkFVsU
LvSv0GgahgXFkmlVPZireuy7eZ+OGCQ5VH8N0yoRSqTrWzjOBjl4zCPjDrg6W27zutq1ifOUrrIm
URkMZ4JIn5hNSAFDm5c13hfowellzCoyDKb+m2OrLxUmJaH+KwjDfK9pszc0YKhBZeD7b7ntirE/
YwMz6mpIq4XBFL+H+sko/kSZUXeOJwJoRi6KJmNwqpiDCuuDelq3XUpvqp2d1MMR2QJ9g8LZuBn5
79ioYUkxB3WdH8jqX18l4WHZfJ8zbjNKTDH0Dt9XlKexvUubBBPeXZq/P9Oj6miVhLtBbBT/cXpV
TEOsWMxU2+O3CXnoagduOncqJR6BULU2MJxq2WszlbkOy6mklVuO+2ksvVHWHCxcMhZdMQwWx+eL
7wCyjrmzwnNHnbM79JkHzpnfq5mMrrHOv/5gfzZg3F0wkhhF8+gOCcr0W+UQzzFOeZH5lmzlhHq2
weF8wkJXyiQfIJRB4zzIkzjfoQD0/QOdkJh4Q+HJApWliKM1BkqCInbjV6MjI6FLvCiJJHx+bBoR
iu4KYCzdj7B4sEOJjom/j3gHQQrCwAvx3K5MSJDpi0rgddJDZD1W7Tv/fjTdgn4H0QdMUxIUSqu5
sSCYW4+4mxevrDGuGhU815WKPyZ/Qxiow7XRXH5R6bCC4S5CFe4IEvfVj8147xSrl0Xa/joMf1AY
DLjpLWS8UIhyUcJco+ew7dp5DKou8S2w7rT6N9pE7pz/uA7EDsHWnfkbiILMCsknlEtzyqvQaVmj
CUB68lxbT7llufl8i+x43/3VG6pEAUSrR9Hp8X9o/NvGYDxkjQY0Y8UQZ/upxYyh+r3ZyFeR0I5h
IM1ho8iOE4nWTe3kkwr6kcWITvU8ROi7HUeJKBe9oQwGkTtDt3T24OSVuVWcqnDCbAiiz2rupR91
EP2wNGvmTT91cEQE/2awK3+CeFD+TlOtzpqtdAhWjPizbov3kmnw3+fuNKusw06hEMpORjjsavWp
H2U15iIlsFH3Bm8WVU9oPz23AujLQvUbSYbAKWrXyt3Q/q1rkmN6EcJ7FYS91OArY5IJnwEP13ks
4xgLBRZIe28EeOGgXwqc6Z5+qnzlqK0SfRBKtQHkbpvJGiK1XfMhUJqX/GcF3uK5kkSNZRCcYrcU
xNXgjAFEeFrmk+7cp7Nk3SQQfBVvqw9qr4XYGx0CoJOhwNhPS+aQX/RWcpvDk7OZo7ZGcQtB4igo
j+jqDAqMTfPLg/2B0cMik+vpH6/bObFgGMqDYnwNtR/s941LaziVGo9MMGtY3fZrDO3G4NbrGMLD
iUbn/2Fwh5OoddkVGXQunW6i1FPqz9e/L5OBO5wtRbn4HGHZQk2765bORxjWG2WKLJOCU2Qzm7R1
WCCFZo2/s9j5ZFmyop+Lro+/FeBtpThN7lQdnI0hJOlfRgxTVg+Kl9+kv8fA2i2HwY2+/KeF42ce
NlMUT4YBOIvc2dNpVB6tSXI2JavGU3EXPaiwOmaYW5q5pvYw2IfrMrDN5S9q9Gb9T7lM7VyBa2XN
calBhmXtAmp/mhvNndQ+0EZPlwVs/z/W8w2Me3PoaYG/LS5wDdytO5zP0+g2fnWLye+BPNwtWzr2
++ZoUidv55TgznGaY7GAa0uy+7Lvc0dfT+aiscD4wV6ztnnbvTcpySmzyR172yyUZojx/VlX7pql
PaTG1z/Yext8KGh6IIg9cTdmXRs0XQm2Y2zNwxp9T5vQTw1M/F131JDEt4RGZoPF6ZlTLeAcWIDl
qL9HxbOKh4RI7CRbkAtV3kBw2oXpNutg1YDI7OyARGtsnexQdwvTktzJwjOzAeI0q0+GcjGbEiHn
QdsXtuXn9rDPov47Tdo9XVP/+jaJzdoGj9M0XDxTsc4QDNMmu2Jfos4v3TmBM/qYTV/cajvj0EnM
glC5N5Cc8plZOzZVCxEVtf1VmlFg5O+dlfCq328QfFXcGHWTMuuQakWwqY+R3SNeGj1dXzuJ2vF8
ORNZas1sAVIj/FCUvtE5riaL2MhAON02+xK81pRZghrtUHrtYjLcl2hu99dlkeg3Xw2PzptunQ3I
Epr9Dv2mlWV4U/TdbiQ4YjO92RlOv7FeDl0yAIFtvj2WuyiggXlX3DKCIXlyX6beDqfeZlLQ1KGA
Mz9Ui2ecNHjVsztSt3pxnsp7uXJLETntHq3Baix2D5kfRr8/NmDfWZ+R10uOc8DGqZj6nx1hA+k9
lM9ezmTO87JIsrGG+Std0J+zpwPrnWtBSf6B1Uz8C+Jg8RH+B5L3TtJiwCzXFpDoKGBkTeyp8kvD
DnrmN0YPWu6RAryuocKDwMomLeQwzIvZq0WWo+Mkh9VAWuYrco1um8XP67tjiq+WYwPDbV9hqOgN
G5lxmm6K8ThmeI1LHizCs4ZhPxbqtZzLEa8ZLeoxzgAxlJ/X9Fs8hG7SPK0yGOEebWA4y1EP+hRG
VoPHfo/q2eLXIAsiinfkTQ7uTpzTTKH9DCUA/86jjgk+UX5Hp0/Xt122WJy9UFSUM3QZQDKl++pE
3Q6jsj5YJPqarsnuOpRswThbgTI+e+jCCh6+/T03jpkjEUX2fU61aoyJnBUD3x8mHZTvhfliTknw
32Rg7sXGMY2hTBMlWK4m/JIlt9p7w6F/H4+3PedeWomu6GOS4/tWq7vqqLiZjAFY6ABt1JZ7Z+UR
OHeyBatUrPWpi+967YGSbLc2PzNZt7sEig/twYJNdu8ASlHCwOwwNjGs3Fyr3NYiXlJLjr1k+/n6
ha7DrNCQmWljKAfXDstTRmUjc0QSIdXK2ihQvm7xk8TmpiM6BpDiGp/Lg9pNGO13g2LhAOFN16ES
XRPe5Rs03svK1WVIm4opNCjC4TgmuHXs0tUeyI7dOrIgqTAGs8Xj3hTmNNYxpuWA/20B9dOtdnJ2
qxuzET2DW9j74nYN+j09vv9EbUE5M5qitLK0GoCudt64lWPs9TqWPGAuKh7ZsdqCcKY0XRdMn2Cm
QbcOf4f+FI/owRgkX+VjjkSKuAVjv29shBPCMVZNeCh0Me6WyPw4ObV/fdGYqeSfS1sI9vsGgjgN
RkovuOLSPvbL0aN96MbFl+sgUv3jDOpQEqVre6xa9puNQsHcOsxO6k0UuWHAlrTnhZm2azKxs7eR
qdbWZKrRNgo3q3bL6lCFX8b+nub7DEHatHy+LpxskzhDW5s9Bp8okK21D3p6MiPJI0y8Qyh7dBwD
Ixf4wsewidBIpnYw5DqID2qqPrczJmZL0yei+xuf/weHk0PvTWtcM+Dkybfwc15/6aYPVPbcE4Og
zAQd8IQVDp9vTVs2szmncHVoa32wvi+O4+VjtbdkRQDiTXnD4RQubJW4A0k4btfM3kU9JiPL7m/h
tqDfCVkA8MmiT/JckrCN10Lpe5hU46U0PBshbU3WaC+8JDYY3PmnfZZNWQUMxGS+0vqgkRu1Tvye
1KdelgIWrhhrgKBgm0LbCGeyBzyGtHEIe/g8cHeK9oNt5d71kyJeMrQngDvplff0fMkI7ZpI0xEm
79Sv+XJrd6obTj//AIN1Jjgo1cbIXO7sK1SNMiWNWGqmHe77Jn0c8iV1J7AevbM77PUmAL0c49rA
64Cv2LPirlmSEEHZUGngi9huZkpKmYTrtUHglFhRiyQnKKQM6q7DjAWSJ26m9t46yEhhxbcaK5pQ
qYV2ab4MZNTA05/niJKu7YGZ52If7sp2p+2Qzfoqa90TatoGjNPqLFKWhnQAWzL7ZITDicR/8gTF
zIN/5OHMzKCs4RBrLGDe6yfQWVVrdjQcib8htGUbEG57srhpEZSFHFM0g59kl9aV19TotZAomgyH
U+k5nym6bYGDzjHfKXYJ/mP2t1opuWiYgb+4NnXGTYGpEeAG5iyANqAwNGLyFNkHazkNXeUh0dRG
LsWIFCy1JEwgVAPWbgM+UhWJbu75MMZmSUMUz6FfevDHEY5h9M5q19cTCm4s1qbEqIE5E40pzd1c
swdKiLEApWvAG8gMyaIJpWBNPZgGDgK6i3qAatXzuQCG3WtehDrkeAr+wKK9IfBlk8j7hA6mkeDx
PrW3eHL9mpUPXRFKZpKw1b7Y/A0Kt/lmpGmoDYbPhND5aY2pj5dv52KGiGfH5HOerbdKE6KcIlwk
aiA0cpj4izpezO2+YKBstSW3Up2FcZQKwfpgUDXMb5QcIfEuvYFwvk2jDV0U15BuccJdF08Peiej
URXe1WiHY6UuGD72Gm3cOJ0Ig5lp38B9MrVf6/C04L1jYOrPGnnzJJv5IxRng8V+32D1FPNp0gFY
TlG5cXYyZOsl3JQNAGc/59yKbAvTCwOtTXaK/bxMJFhsXbL1MjE4AzrlOawRhRhD6RfhX2ol42qU
icFZTsyAjpQugf/Ug2qk/QD6XDOVaJZ429EcgMojDFbhs2c5Aeeo1QHC7qKgKjA9WD/Rep+09nMc
v/yBJWBOs2NosDg8tVetKMUC5kmcUeNZTXbD9KGUvtw1kR3YYPAnZdBrJ8KjEETk644E3b7+Qh6n
HaNLHA6ydyH72IXR2YBxV0BG+rhZbRzLLpo8J9c9MKIpBoZooAa1isAqJjFyQn1gRLdsMiCoNDkj
N9FGWe2kRaC1bv04xBhz7TYx9td3SZhXcMB5zQY42vgfTqqBgG2kmGckVLPd31k6ZDrb4PHvWIts
WJVYpn/Q+NBOmoV56KxAy9ofa7TPQVpev5cY7/UiBTEGBakY/uFfbeM4xwtaBBD0qCNUutaeqUqO
kdAUbBA4U1B2g1EnoD4KMBrTjfvvfbe7vitCVdsAcKYgdJycliaWKcG8GUfZm1qCWP7noiFfqzz1
VyW4jifclg0ed44mWqrV0gOviCwXFfszeBHoexvGUCIINw3T2cGNgpcb/wTJ9R49QwZA2mL07CLy
iKyY5nJfzhG4fUEVYr0WBfYF01ncsHqqRsmbUPD0YAi2o4GuEOQ5vNdZ2muS055ABsdlaUY2Bxjp
WcaGIh9jcrkr52DM+m0uTkIjYtYGwBa7PRIzc8vM8cJecq/JUDi/k5YWXZZSxZHM1YCazxE63zpQ
aV3XMPHWvC0c+30ji5mA+mwM2cLFhjvpP5VSosKCqN35ajE5NwhKaa1W1UIO5TXUuR7YvGQkDcGp
HWHw3nVxhIumIZCC8a2gSeCr97NU0WqDOesOqB60IF/vTKlArLf1/L6BQBsM7lD2c6NgLgHum5yu
e1UNejP1QC2HXjvqkzhQzCejPlSxxPRcugjnqNx9AE7g3C5aJpk1+o12ShrDVczaXcK7enz6g1VE
+yAlDsrUL2iBiYoRWzqT0Kmrbwmy50lcf5iNTqIaQt3bwHC6Z6OKd3IIvATan6wEF7V/XQxmVi42
avN9TvOmdWznRIMYhTN6SYTh1U9NNrqtLE4gk4Mzb5EOD2TVgVORJvWSRQkSVUqRKBOGu3rMEuEw
s8FiOcYY2HbntXHvjzkmLcv4GGRInH5HKBJNkRTHLaqM+56WLuJgClbwTxJK0Gk2ugT8r2hY5d3e
2cqoOtoDPj/vGJF3FDje8DNUEdGvfHl1iGifcMVRk8AyOOiPOLdE4K6xcXBXOPJ67MbmTSSbhiMG
YEz7jMOP8PI0jpbZCbuFcNe5av89/3+kXdlu5Lqu/SIDHuTp1WNVZU466aRfjJ7ieZ799XcpffaO
S+Vb2kkD/dBAALMoUSRFkWvxwEy2tkaiYCn/E8BEnkGK2iYk0GDC62VBdkXaYnd2Rr4/f3K2nM1a
DrNSSma2TWZAjjg1XoX+uvJVUv1Fa+9KgZOzbcaHtSy6qKv4YApynWkjFk3tLc1v9hl6hIijqAje
qBt+mBmdZjsSyNtAXmUAPp4Fx0SRACOQE8QNCHgNyD6Hr2PNuSGcpom4vaMKAZ5y3BJOoOC6LEjH
bsYJ0nvpOmz6545k3ihjLG4Wb9GB7/S69AmXTZFNdVx2MbnGJte6KYTo8IR7ELR9ajiFeYGu2/NG
sWXdwEmjwFyU64idwxlEVPCiBvn7stTXrQiAStn88Vci2Bf6JA+yItRwDw7kO6m41njNBhu3KuzM
uw7so/wS50YuzAMEDIBGxWw88sSwc8Sb4EZ2okO9+3hf97FA5sQuYhmnjQqNKHJFXtlhhYGSlLMz
W25hrRVzXPNgCnWpxs7IxZMZW131YCa7njdyy5PCHFQxydVUyOCtR2N2YvO7ll7Eamgt6UdxYOgR
XavDxO1qmuYZfeo0/QA+k/a8hMQmgO0+b2s8dejfV35nMsIKxRFqCiSxO1Beq7odCldNz3l/+X9s
DiNYeE4COB/7mETMpAm0BIKa5+mZXk7QdrtDCwOA7jFHEtg6p8+fK5AJ4GUlDctCjbz7OdvDJRgd
nNRfrsfnBQNfgqNygsX2Qr7rx2SmmO8eKz2GuCVP7usy+REJ0n1m6C9cJNZtD/SPJF2kmflqyzoM
/g8K3hfdvL3PM5eQX+dNYuv2gNrE/3YK7vv4+7MxjXPe4fuG7LXNzwC3+2wsOXbHE8J6hBgkN4oE
If2IjEf3iPBNJh3HI2z0ztAz9K4K4xK6JRTHQISU7jm4S14oT5tp61fN93KvvLEMGxyJvL1hvAMg
yXpBwwMMGinHH0UR3aYGr1eeGhKbz8s4PwCMBZvYCevkVBVTa4DExpWjyFbF+XZqDlUS96j0F7a2
NBTQzxYi3tvCtmbvYhlHYYhKpAsBvGswfZPGbyGveWbz+wYIZYG/C15t9s6aZKqUtTqqI8ECzgvA
DWgGpxVt0+QA4gYQZtCYnYwzhnHX5gQszW5fP2XTN/VR5N1Ot33OSgRj1VKapXmhQIni2QQY1QGo
44APniWrfY6uaZ8Wb6pg0+usBDIGPoRRoAQyBIrDvFPj73OAGgzeAGteq/xmggqIYmC2A9mAoHPr
2CsAjqPSglGhk0ajq3q1T26TH4MNsCAwug4j5xxt7dVKGttq3fVTEPQCLZegq2UESBmueaCqPe/o
tkxuLYRxdJ2gSk2+yLjiDYlfIjkVeE8Am2rIGNaWKUvkSfu2KUaiFskE9gCDt+Y+/N03squVH0U8
ormCspLDHE4wWZeRIajosjS/Vs0Vci0r5BGcb92G1jKYqzeon9JcDyGjHmRnGXxZfxpnTBVoFxOv
TWtzY1bqMKF7HJsZXEIQFUXF9YxRqqT4en7rN0/qWhvGnOW0XDQM6cKcQYmk23/458MrcW9OKMuJ
TuV//HEBe0Qwf07p59DRzxzVLggiyeg15HMtZs/7+ygcfcy+n9drc5NWQujKrnKD2mgTPc8hJMYL
tz0PgRN0ot8oytdeXG7C4OXvxFH7X4kbAQxSlDLEGWpg1/VD2n3PgQ6vmV5W82q0m2dppRpj46bW
oAFBh6wSZJfm9KDhjVtYPuN3VkJYI58zteoxIu4uUuvNWg0Gq+QaM2/e+XXj6cIYeBsFoDBZIMZs
JKusb0EDZRutc17I5ikCviM6AUxDPOlCG4Wln4bEwBNn1H6flPnrAH3Oi9jW410EE+/0oTHLgui4
DLW9nfVWYt6Kyut5GduRZ6UHc3D6yFhKAH0iiRO8tzZhhNT4koSO6Mn/oT62mTTiTfPfdWPOUJQs
gthmJm4qIW5F3gTCWLd4ow9Bn2hdfdF9KpbnHni7xRylKYTfKFtoKUivBTp4EsLp4OEJYM6PSmIN
yQkEFGCWqadrNXv4y41iDk/eax1BhRNFJcGr9hUqWKZtPurVG2w9/wGKpxBziEJBVMIkpAqNF4pg
5/E9R59tZ/puCEyMSGajRsMo9JG/TZKTZd4c2ZTYhc59hZdi5/etG8egk6F9/7zOvu0I9W6GLAA1
ph3TIOogvZ3tsQEkcLyj9HBg52k88072cu/jTf80Qv2rr87kQy06VgNRh8QGkGgRIFuV3+dXdHPH
QFCCCt0boTVr4wKJtEKesGPiIFpB1X2TFtU9L4N+g70eoQEO10eAVxnovjsOSUrXhYOSI09FAcVC
D4SUT47KmzLbFKKj+VbG6CH4OxhFFsnsVHFC9jAnD7XmoXbiLlxGF3ogTzRZCWEOrBGLwVwSJI8N
OOTr0S2C2pKD3AXFmnN+zTb3RQcLmQHeWvWkua+txB5wXwhHQUyBjADJpPHe8Hki6N9XmQKJp6Bd
RIhQlMcpvWqk8DORe6UDsyVa3akwKKxWhAGgnAgKGu5SqywiHs3z9rbgmkoUIAqhvftYkzmh/YtU
k7EbcytRpKtsFg0ryDA13vEIfzef9BX9XRoTYaNpyObBhLQOnVCG9lVHQhx8yeSXwAAmfe4G5hfS
fJHm589YxLtYJubGfRK1BvWtadOGljQL/qLmnPv4pns1EWYxbo9SxpsDXJlE1saxgaiHXCsZrGgx
vS4LrT4jeDOK7Y6XGW8dWYCZ6WA9w1vbScNXZJaaJFSQ1gYj8B6JJSupX5vex9dtLYWJSWlSxU1U
QkoRflfbi5Y8nf/+lvFR2jQUfmQQ47IDLOjMHbVxFODdBPlZSnqAp3W5ZTYGwTtEsv+MMIKeYlAs
oBTNHCnwMiH6ZQHepCRQ2WO2OsDepLt25gTaza2R3+VQpVeGQOQFp2iCnLx/NL5X2e+eB5fKk8AE
hThUUb1QIIE099IAHs/JqmPOcxdPBrP1hKRLhYwEz9Lt5VA9aMBkUjgbsi0Cb6rUIYggJDheqGFB
/KwjiACrmJP8DI3XOfn4fDPg5VCu+EcG46jFUgjHlEQDAJpfVLQPSSGCjnPesLaCwVoG1XO14X2W
D2oYQkY7f5tEd0o567TlWQhIsYli4p/Czt8Yc1pks4Hvq7jNG61iVemVUJR2F8sWTv15ZSSaBrJx
mijojTcx8nHK9z0j3ZDNNMXY4qv2LfrSzhYQ6MH+1+yWe/HBvFMP4/PoiA46fTwelu3mZWUlnH0r
BDr4FGUVhJudbXwzfy6OZIUH0EVFFhK4+Mviylwok00zfFeYfT4c+zjRoDEsPf6qAShaf+TOnPFE
MGFvkXp0TGTZ4IbGAxgWOuOBB9NEj+OZXWPHdEg5jWBCRr7TVoEzySC6L900bG1Fa9Ez50P0eTPZ
tPnVojHnKk3NTszGZHBzMf3aT81u7E3OsdoMDisRzLEKa4OkrQIRJeDGhPwqr27MqbBAHPVxVdA/
ghkDNNugv4PxpqKa4ex1WKFUCO24CO2C1yS7tf2qgQCHQwWaOpanLjWrGb0DAO/sqi9B6ixlYkXj
7rwWbx3KjAWAZ0sCUjdG6MAhwiRyfRqAHp2kIx6HwFN7W/wKpl3sCtflz95R7NyZd3FmT4/CIbrW
PLxZOzmv6WPDJqhcihYGoM2TXoJFibFbUje64KBEDhT4yg7kmleZhS6TV9EBc67NezDYWFlKMgSp
eENSAPd+7HpLQZxqrZo6VyWjTfKvWgSKkezu/NJueSVc8BS8tYA0GUkyY4lD0wSDMKmd2ziSFwFt
Eyv7qIMKdXZkK38IXN5r74bpHwlkUggRk72RoZLOHcvZQmvL7ZR311Fk3KLRl7NrG8HlSBRj/VnX
Gk2nQrc5OgAd2xr7mxiksolYWT0Zvb9cSSarSMNeynBJ7lzih7vqZrooO0e7mZ3GyoHAF/nzXcBr
CdgwEVxrQRNFu4jxP2bzEr3OpklCE01qXEexY5ZgBBQ4h28DlBXmgRFs0LYgjzwZkAsbw2xjCvNY
PYfX6jM44tGFUvyQ970zuZlb3oo7Hn3jxsYdiWRiStRUxgT8FKSzhq8ouyot7GbZ6wmKR595eD6S
xWRqOt6rohhzRa7xONvCDQWcpWP64SW5oV19/GLY1pE7ksjElyWchSaoIVG1gARog+bgUNrmdWdh
jO7eAN+xGFoc26RKMA70SCRjKJVYBoVEoVsbdFi0T1TJ3Md1JEVN7DD4psNjXNm6DeMyjNu1jAYv
TCIyy5oWAQabwBzhdm+V4GkXeOX+D7cPd46XmgOr3VoWs6AantKnrIAs9QHPKW/Ql+OtdBCd3DEd
nlveKnLDW6IjE3mxjjIMTTJXKTHmN0uzbNBrSO4MX3aXne7ml5Kt2KIVe5/SbSWNrS0a7WwAyh26
RXvzZ7xbdoaj+NV30REtweFKo4GUXUkD+ZqOfnG0hLIluVxpJLltR9SFPcUDpeUO5YzWeWts3Gul
e94qNyIBWInAHIzLsS7L7MSQNhdxAVJd5HWleYXO4J3+vdEKX1BkTj19w03ipi/jSVyVCWA/GOvX
o1Is5gk5SkX2pAVzKsCkK86dcsvgj4QwcU0tkSSVuC65oz04BFSw0y67oKPk0IgTajaSkSNRTFzr
QciaFQVEhYu1dBGoCLl0bRuGcCSCCWbqkqu4XkKEBKz/NzhhwZUmAL5IbsXlVt7QB8mphqExILZh
potJ74JI7MIefdVuLVZOI2S+psv2h20NUzYKnvbB7w3bZtyRLCtZRIYSd+W2s6T6IQDWvz66XMza
LTOAIF3GXCSNymxLddPokTDLoFpPzO9gOhW1gzQ8hNXPenBEI7QEWbVltEckFccmNg4TJvuAy2HC
xsGoy9pEEKd9CfYaMNj8HKtfBdgwy8ZZRs6FYuMoqWh/lyltL9ICFvO5xIBmhLZxWHndWUSzwhBN
yTxKli17WAthjlLSZCTsRAiZ6xijIy2mIjmZ4dZqqbgOaQacj3xSnlGEpS3Rb497UflLRXYBjFhr
MNyEm15srddaEBOaRBDPTakKVSrjpszvwwbc0J/YkrUIxrvluZA2Zg5desWwGuF5aO8jXnfMplmv
hTBbMkyCZAgVhIAFQvEqL3CKr/Fee0Zvnv+Z9zQAKALGXsRBB2EwE2FHssyk0DTqSkU7+5W7w05G
+6m1uA2m46JHXkPb9ib9K4+tzChJYcgg0hjcQXbV7pfyu9E+SrSLtp+1SmwhJo7Nru8WfUAFLUaA
GBqwLDY9p0zP04NJm9NADusyhh668poAwi/SLbH9eCw9UoRxpHGR5uAcgyJ5lVoKUkcM2kgJB29s
ywGsDEBhTk0UAaR0nCEkUsCl18nkO6DwOMdm69X2SBPm3MwA4Z2UEEIqfV/sFVCSCnYJV3A3vE6u
jAs979F2K/E/ksgcIqEFOGGYUrUuF0/1OtmSnNqP/VLwQN/hiTtDt0xec/VGcgzKE4O+smJsSWOh
OtpyIHlmiiMeI839nGe3Tb1X9ASYOo+kd+R0sgP9Z91G3hg1T9wO6K1VXotnqxiD2DQtUFdGdzyU
T6rXAm42uyheF5uWOxOfV13YclQaHNUbvAqYKtj4KxYopMxZObl48L8Od/nBvIeB2v0XOsl/PqfY
ugmAwl4DphfmswGzwZyFQAcapxR0kxtoGM6gPMC6C2z/G+Wgwi3yfPBGzEK7rfgGuaBj/JnJkoqe
iMskNiOGzwpbGb0QR0PtL0dePNlSi77O0oc+rCSKQ8cXnLZtTcB8T5OrXdHrVO0LdrBTMQCLZuXP
jDfh6R/QDjBO4IewJQxVzCvAsyNvibJ7TdAsWXiJpop3/904BEdSmJNXz7JaqzpYjJbpQVoi2ygu
eqXGLNV3KXte5NyKgPgRT08mOHTyjouNsDGBeySeSc7E0ailJoCSQXPfGS+GfqMGF3nnZkCjxDNx
EyUWEi7nvHlu2AstVwLdHvNDgOpi7EUD52UrCjU8dd5aUn+b6S+9cBUtvMXdiDpHcpioU045Lj4R
ZYgq97XkR/GXiStjIyAcyWBMMsTrkJCq0MVID3Vw36mcqHa6VvBBqKTRKrZEl+vY5MN+ros0NFFg
1u5jzPxn+WM0fksiHrTd6VppuBsY4DiiU6Qnj8L9PC4CSdLJrfHGZQih1aI9Lng8v/EbcQZSkJ/j
AiKaeEVnzM1sVKmVpRnXNTR3LZfzo/Gi3BMH89d+5oo/8G7PK9htFAmPRTL3RdACLZoxQOR4QLdD
fR1f0A4oFMp35aV6CF9KJ7njOcQtoRLmFlEbx1qCwpOJ4J2UqqUoYDXD78KOuqr0oHvxQblGjXex
Vbu6y664JRJqasclEu1IKONKkkAPp0iB0MaZZ0v3pF11MexAbe9W97IVHbhanl7FgT0io0cKo5kS
6B2Z3UzNZGi7pprdYbz4E2UgcNmPjuz8BwzbU0+JfBuwfohraC/TWGnSCA4HbVpQlHEVvAcAZelF
3qOmDSQc/UW+51jq6WICBlgBvxwN2dhJ5lybvaF1o4iMqHUnZ3FqG43CruoiDHilZzol59pHj/Hx
3h2LY/JKqVeVpMcMnSv73b71u90I+nl+QyDdEUYMdkzFsz+eVNA+zu6YRkqlk5CDSPq+WX4aQFqZ
A2esf4wTL7s7dVwI1StRzLnrkCWn2VxNAKuYwZOb7MZXwBfZiZfiadSS0YRIPAWVUP4tbUMygHFA
261roO4Dz92xy9SaRCvMQJjdRgFrTmmL/Z1S3k4pxzNvZCP6kRwmvMSK0k4lZmBdZfLSzPoDLaQ5
JL7ENv6HE3Dqoqk8jCWjwU7E0DUTCprWHOXQDHHXNP0ALBNNCrauj2KAUV5A5OSYBUGVDbRtjBNp
C1WtEwO1tTrMvAZAZnPOI+Y48Y6sDMYK8zmuJbMHM2SGp73ehsHbSWQBlCmyALivPI2xJbkp5is/
2iTECmZsMizNftAjKDc3kIUxB6SpxkU38V7c2KSAlcPsVI92kUFBRuzK3b2m3Ju8OgTn++zVpQaW
/CJ10CPCdSmTDqHJuUCwpsYo8HaXWb0k4PAYMypPoKENZXQ57TA9hoKa80Ef+0cKsg7ciXQkOIyP
jZOyl9MCauhhCuzpQn3RzfRCaiM3j0p7LMpnIapcWajsWVl8EsZPURy6WhI/nf8hrPNlfwfjfNHy
GSSdid/RddMhaCYML1eOkohos2idcAT+mZjV9qTzxn03V9lE2iUjUTh1VFLdDeY4yA0cyHUR/hC0
xO55ECRbMgj4hCmMKG5ObFl0VEfK5ALdmuFBMT15uEh5NCpb1kiQ1qGbEPylJ4XlVItIhwlgUC93
umVoqTXz8BLouVyHLbpBuIepuDbjvQ5oE8cevZdAuCWVISTEz6UWOXWcWrn4OuSL1euVo6U8LNTN
VXsXyIK4ARymV3IDAkNxJ4ep1cs2mXgpBpvQvGkFMlEVnlbHzjBuMErrPk3KCFTC/uwC29PLHxvd
mmzDosR4XeKet/LNbVqJY5xfpIzxvMhxAzh+qxkvK+Xr+e+/eZ2TXVoJYHapWwY9N1Too1qDM+zj
Q+DNnoJXGR44DE+SxjSggAkv64cY2xM3nVVLwm0k/1Sq4hCJs0/kCjm2+ZDE42WU5SPHaXFWkW0L
nOWxb4oEq2hMdkL8fuFYxablvS+ixiQVndaaptHi+7nRecJArk28aliNlPDenXiKMM43KvJWjBPs
VhFclUGMQ8vxqicFNsa+NfoLVkFE6DRhTFC7c41FsEQjuDDSbtePoh00BtKlUnG7pbLrVHKbAJ5v
VH8WAGNS5OLxvGHyNKVLvvodhdCrDYWZBLCxQ6KLsOfUhOk5PWP3GpMylSRSq2ygK9nVV9pQWjMc
rjWZl0pPPEGT9+fVoZ87FQdaADxHiiau6sfqKEln6IIIcVX0OJYXg/Bsmg8lL0nbtEOg32jwTwYu
XUwSXS8LcFrrpHGHEFOZQeSQLnPHtHHPK8MTw5i7EqPnVarxWdF8KCK0nSqW9lEI+jc7BMioiQsP
XtnZRxtlkqsIDLdYsOlrEP0q+2dR4eRLmyZGTEnBrlBsa8aVx2a6KEuEPREBXCfXINPlYV2c3Db+
aPEugnHfqGVFkU5FdI6jWymKn1boo/b5H/zr5qZgvoq+e6NDhoWxBKVBXwQp9j6ar/uwAVr7Qzjy
vMOmGa+EMKcm1JqlG1PsPOYUxepteLq2Iy98lK77n+ixpi8dkRs6qvMJi1vJZbYq7TuQq8ZQLonA
dpwtVkh+ZLzZrq2MEi0d/64gs1lNP2d1LEBIJ+l+EUYY5VBAGy4mB1LE9ynAsgalv41Ewun14O0c
E4Jbta2zpIfcIvSF7tqgAMuca++mqb+rxrb9VFIvNWNCjUN9iiSyE7gpK08C43oWIRxSQYKlh2iH
LDvA9vKaSDjLpDNeJzIDvEoT6BAXbjvsk8KvefUPnggmvJIeA8CVCSWGOrX1KfL7Ak9qoOz8K2vW
6VquYts4Tqkk5DhFvfoQqSC7eWgbTmmKtx1U05UIOZGrDpy9uMzWtmbeJybHE/BWinEEeix1St4g
PJNJtgNp+YYZfXvB48P5ldqM0iqK6UDQQK8oW9DLJK1tRA0rNac7pblQWms29nVzofFaX7fP/rsg
Zkv0RZpHZcF6ScmlKF+QKAUZxWvVIkndSTq6BFJO/kGdyUlCsNKM2aDUUFsxBDSW24m3U/ZFHX5N
bYZxhy9iqDtNnlvnF3J7v0xCwK2uG7hbHtuDCdS9RQoy3FqlJ3O6HElgCWFs/50Q5oQCuiPKcwkx
26htXRPA53IRdL8+IQNPKuiVRJQDnNixIg1Z6l6jZ2dIRVcj5jdAuFqJ1NydF7MZ6N7FsA5zAYk7
KiBQJZT8cXxRhp+S4Uyd8ZltWYlhtkXIxlxQZojp5N+h5oyAb+ES8W1u/UoGsyuG3BXjqNNdkQ6j
etsHV3rMMeZNb7MSwfjNiISzoTUQIWT59SAmtqwp7vkN2dbCpI1iBOML7OOMManaqFYlgmTkq93v
An25PFq6bS3eRTA+TewqEOq0BZzN+FgEtwaPcHP7BoyM9h8dmCwmqPu2ygkEGKqniq+1aJsA3iv6
x1w/TGi2j5uHTueBI27f6FZSmbQmqaJEnUWsnEbbCnJ32inX/Yv8sLzSHmNwOjz/3U4xJzRs5TTM
O8gLtdnRetEqg/BCihT/vBjObr0t9jrCKVqODB5i0h6xIdOsUefZ3LYT+He/2IJqGIAfbo4gAm8h
aYp39RtzuZlQWTqvCU8Mc0ADzAKNLXUCZJCfGpL7cYy5/7L0tCbYnxe1GU/fbeHNVtaLNg6mAi5e
FCpKV9G/xNWrKHSOPP429cg5L4q3P/TvK1GtHsVAZIWoSnaG9EoZOLiSm9/X8ZYpQR882zKuMyR6
Os06Ilq6oOzmJTXHp23uyur7zK7U6KxrhwmBBpN1rqJcZkHuqd192HIyNWlTEMW/Q7Mrun90xiuU
aZT9OS/qQ7GXnP6KAkGT2wwYa/V+uEru8XS5r3kJwbZbWIll3EJQL70QApnela9GUJPnbuQIrnKl
vdFJRi7v3XnTf6/EMV5hSeY+R4s+EqwWLGyjJ2SRpRifsbl3IYZ4bHO1KJdlQF3dmP/ICreWv5+3
6e37/EoAY3StWahdLEEAfWAmmLQZdsFusgU/98Ydr9du08LRxy6bGhqZTpqj9T4SoiSu4bjJdUCQ
UXFC6qY2tEKBd0nkUyfNUuA0DklaQ8ByE1xphwJtuJqTohTmqGiM5VnAlp2roq4SlQCJ4WS0s1mI
IHR5i8wN9FcAm7FK6bVVX6fwM0XStSDG8yRypgtm0OClsr4yl3uycE7slimvv0//vvJsTSHUkhFA
EeAiWhP5FphXxcCx5P9nb95Xi67mSoislqOZdBAyeYHfTxjtzi5Gx/RRd7WLK53XdUWPH3sdQSsj
+B7R/6KcdHctVaAnKFJCp+oLUS7MObNL+RL/qvEuiW9b4+v5k7S5hit5jHcdJT3v5KVH7S19Upfd
Inkaj4lvK9atVWKS0nroZZghVAICxL1gYNDQbP1eNL8Yo2qB+Xx3XqNNh7qWx5gdUbpCFjPIw2go
HcRr7frRdHVbOtRfQCrDnWrcPE8YQpJ0dBWczju1xZxqbTTAFzVPAS6M0rKfy70a/P6MXujdROc8
bo6AtDy2xKCThayNEGhLIBD5BMEpvhIf4sGS7D8DeMEnrpEqUnwFkzXAOmHrsuZUClotI1QQNbdr
Yb5Uxxuzm93zem0u30oKE/9mdIGRSqxw9apHS0gvC/I8SS/FxFHmpIOYOti1Nszy9VUegVoRIaOM
bO2Qu/WV4UizLaIjqfB5ddJtI/xXK9BLHG+WHBgzGSWsnfmg/yzv/+Aew8EDCPutvQWPOueXcStI
vasHboFjgWPWoT4mQiAewbxCrp8zreR1JVFncOKcVkqxziIYErPpsVUEUGjpIdhXO2mxyB+GhL0h
/pVlwA6PVaryNjMqetWs1B8TiS0zXuxG3E+Sd37pNn3gSi3GYcxFpy/yAjmxeCfJllwWVlnuz8vY
jiMrIfRHrOIIGGCQI48QEgJ2fU/nS8k+Ha3klYIZVtxhm+1TBRYteCQwB7OvEHGstYNhYqumRLgL
+0uQCH9d0l3IawraNDsK1wk8OTQjs4XBasjSQZCQutRR1++KcYoAlNfW9Y/zy7e5RSsxzBaZdY0y
Hc2QCOA0+tju1Rnzaf55ITJPGWaPYrlUEkGBlKDsvretHvvBnF6BZqK3wJda2o2RlrtYxhOV2JeK
YgmZJQbarazlXi/c6e2Q+UvUJABvi4BwlYVAIeoA/gIXLcpPY3dLhhA0KZpySMYh+kwgp9CBEhr8
0TzInH8kkBGo8+hhqe5S0R7SyEo0zlVsexfeZTDnPwbZTJ9o1Kjiy2B8DEPDmrVv5zfhpMv5zU+v
FGFOfRlnAFKmW42nLePbG9woLkTkV99b5EY/dH7oxZ+yrne9GOsaiS5QDB8kqsZ3BPAgfEpmh6MW
dfgnvnOlFmNbOXCL5oCuHcGkqgZKyF51Qngao3yRUWtqyKEUiRV/FHeLXU3qJ1ZuB13NgWhOyMGD
5jIvfdP4SniIa5sdierqcDIywK5aSFIL1WjrCgU+iF3zuvSNS/2q3MtAcWl3tW6dX0+OKbLhjhSk
AK4yNcXcS9I7TfONiuMOtl32+5aJjLnjgjmGOdWL+IpnXoQHHN9YQI8RHZyfdyZv8Gjb/fxrhmy8
mzuQF2gTLH/WvE79Nse8ywVv0Rg7T4OBRC3mh12x/pmoV0uENlhuuxlPCGPoGK7oC4HmWQZGmKQs
ra2yKq3AHDlPUpv1Glxi//F4bLMtIEbjYCZYru65Ky3ZlsHvivnVXftC+9pTJ3YKFyjBnDySpx69
7awOVCkPQiEIMIoYPOkD2SeNYqkLp3TLswQmJ9aJ2rSCgFM7hd+16Gevc2p2m9nBaumYXLgoSQgy
CSgxD+qN0DVeIlFE78ku2879q4PKlocFOZ+XgsAcQDqULD+a1pt03hQuZ0/Y+jDqdn2c9bCEJjiY
4v1S/iLJl/Nq8MLSm7NY7fs0FH2Q0mJG44wuxYHAGMxFaoOsEkhA5MLc864QPKWYOJjoi97U9BzV
5cXcllYReqXAsTOJGtKZqPSm9UorGZ3Qagm6ElevjWsCZCMMGdl6YlhTIDitrqOAt1iJ+hKa8Wxp
YnxQyfTDyNsfvbI4UT4f1GC+zFrQjya8HiqOjb5FndVPk7o5E9KKLng7WqpkT2kIrNcvJu+16W1s
6twaMOErSdSyyUcIQsIRXqOZ1E5uWr+5WHz1bvHpROvgA3zMEzkOjLfBjCdR83yZ0wmHUBc7Ows0
X5pyq9d4tdjtq+j7YX+zgdVCVjKuN3NCw9iVeAh3hRc5g2VgWgBeMkGP0EencZiU4w2tcSVPjTtl
TqhNJftuL+20/QzC7eTjA1SMHJm5YrddkQPJBHIUoGTqUwLAJVl9jPTBQtHxIhDG5xnYI7OEQQ8j
fsk0ieMSOPsnM/tn6KNZFbTIHWieVI121ztp81EaFlZJJhKgl2yOe5qatoWb6iBF8EPeYDBPDyYY
CChgCTq99chJ6hTSfaD7Q8rTg2eFLBjDNIe6mNGqs/4wu5HdPCxW6le7fG94dWQVNm+gjxNCWWSG
CQAGnUZfCMzwe08pmIdf5yMCxz8pTHYIm2oHlWbW3TTXdohCSBaq31vMSy0o/52XxUtF2Wt2O5dp
nJbYI+0quGr2ym6yUrsCzimIpWOPx6HFsQgWp6EHLIhZq5AWNJ7SY5oVI1OEc8/jyaB/X3kJpcwq
AeUqGLaCSb3YsOdk/BIE5Ov5leOZAePcc9iAudQQ02sXQ2biDZzHursdQvFugykEXTXZRhh9JMA9
NLFYyJ2saKY1zIcqvpmNw0ju8fzCuficgN2+eQTUYzFVD2Ag5WQKMSlVc5lwkGQfKHqY/HombuWN
v6cfmtM6i2tcAMQ7fR6uhH3KRUnbXM6VcMYdGV0ZhnkB4fFMnLjovCnixatNw1iJYNxRnoaNmdQQ
0Qy+GIRWnt0MAuc8bZ7ddxmECR212Zp6XUHGVNws6JurRycr/XYknMvCdm6xEsRUZWZBatsihiDR
Fy6EXXNZ4FXvDZuY7EXJMh6KJ9kDaAd3ozirSBjvNOvd2CrU3ZbSl1l1RkG2MsIjn+FYA2FSVGnp
Rymp8dIim1JtkTKv7bxJst35I8zbLPorVp6i64G5HhIc4VrHe1Hw2lQPoVBYlclDVtg8yavNYlyS
qAFnSwWwiQtYOQuAn5r0UFWZnWruKL5UqXteLd4OMZ5pGISwqET4jaLTHpQ2ssVGuUhyzTkvhrd6
TJbSx5UctDRM9eJdlNnqeNkCCFbh5LI8KaxfIJOWaR3dIyNz5viXZh5MPHHExt15bXiLxjgHE9e8
QDQgJ04mvF3XO1K9APadY3F0TU5uBO+GwHLfaXP9vzWLe+IEeW8HRLhVK8HKl9TXo+AzoXAljnUS
Zoke3hhKjUtvNXPut2ICppuI4/S2U7CVHMYnIC0v5X6BnOgSmJpvmD3VrnJ7IKNnbujx2ho4e8Xi
zXS9qgmmDnFJeNkGv6UUw0M8BFTeTjG+wQQQsBaG1B7UxFbizMkSzY7KxRLEGbMkj+etb/u6vFpB
qvLKFaV9LsdEhjjjSptt2RYs5at+T8mblW/0OtXZ88Xk/ycIT+pLz9kk4y7qVM/JQMN+61JA5+oh
97W9aXeu7KEkXljCpx77VroyjqMhmM8vTDj3tLH+PDcLrriPL/8j5xfPWhgPEiVzk1b0NgfXPv3s
M2tx0jda7Og1esIcNcU4CT2JcyZ4Uhl/EndBbaAoj6NXXi+LY6oXw1/6eXbcUh3GdJho4UgHxH1e
5JashIBY5DhGTihmJ87mfOzSqaUZDejktRKdD+2v88bPk8B4j1ZMzVoikCDFj5OoWDpys/MStm85
7yanMfnEpCZiPGpYqqm3KCQKsHT2TW5lVr3PXLCrcjafpxH9++o0C6YkhVIIC+9CfyqeuoGzJ9vG
BcgVE3A9MiBejr+PWbcg6wX01qRzfpA1Sy1BhtV65xdtW4l3IYxf+D/Srmw3clxZfhEBiVoovkqq
1Uu7V7v9IvQ22vddX3+Dnnu61LSmeI7noYEGDCgqyWSQTGZGZnFTWjPCIDs+Pi4VGm3Ub9qdLgAS
DwQRibXIgRV22roR8RcT/Jb4161QDZW0+m3dXnRSwAo9bQ9lskD0krtFFShITQUjLXetInrihIAh
9ZNt3xioGB/Mt3nx7wGTI96JPYZhFQNEO9gHhj69TrG3b8tTsSsOduMNX68P3fbR6wInnR6ygc9N
a2B+gsE4IcdXqKpPXNs7+u460PZeewGSCABCl1pelyMeDfhjUBw48aLsI688ix6uA71E7l7vdRck
iQfQAy3oqxYjSAe/uIXWlY8crkN3E4FAXyLu5p4fBogNhi/adarQkWpEJV5w2iGfkw4jOkCjdrZv
WBXvh8k1sg/X7VR4oxzhXoyhiVIbONlg+ObijUOyt2vFYKpAJH5gZhvFpAeIFsfDOZgRxydh7ezq
zlQsLtWwSUSxVOiwEvag07D9ENNDVT6iRsxRdfjeRoFeIjTouf5KnNEc+zlIxIlvnAsX785uMXBX
58PBtFS1aP+wH12wJEewl9Hmpoi6Dcj9FAUb2sP8c4IkWLEbjyjFf4s7XNDETK62o2RMg2QQoV6L
d26OorCp+qIHP/8diOQObZwms5GKaBWlcOkwbT0S4302y+bwTZx+sUfyh8qYzdQeYQ9NH8cBTcvu
+fjpujUqZ5C2DeJYWaVlcAbIjaQuhMhQok6iHdqZha5BCVdQu/jFr3npYpG0fRh2GEVLjsFreegt
HXTnF7eNWo9DbslSPWpuvzii5xuFuA1CHHJhBSlZOkTiNMSdd8WJ75G9gZCvV5Zu9A3aex7Kvj3V
6/a2y69AJZI3hqQqUzzo7chNnaEfTn9AQ4lzlrm6V+zUTTM22WkFJzE9bSD9MIjoRDJ4WvYhfUpa
RVG3WKOv5myFIP6+WlUka4KKNzCINt/18ZYUCn5VfV9atQYN4oaKoFFjJghPmUPqaXXuX/dzFYi0
as2kR2fiEUaMdHGH2Dz2/f/a/fglrLwaJ2m1ksUOrJACIl3KO1a29230pvSTFYS0Wm26VFUrIMrY
Y9o33XYr+nh9oLb9yeIWJJOQjSarvHUVagJoCIiC/mWNxh1Lvlis3l8H2Q7B279R5BNekQ3LWIsw
AO4p0148Z6Fjg0h7Irv2K+TT8dq57GpfyB3SoypLSJDMa4e+gEvnPYjWDWwyYOISmy5Pf1VgBYKc
pFH3l/7rECVeW6i66YiZuYYpsYIdErMbRQi2We7LOHBz+6Z3UKcUPRKR79n/dX2AFbP4Eshardkp
gvyyVsLEsYbSYeMbTnkiEJu4jvIPXIdGxegUAKlnueArrrOBVVAk2s1n54Db5iH1+pduNkI5Q3Wo
3LbpAiY5f28lgVkVADPoTyP8ak77aDpdN2ibJS4Q0vZkmmM5RsKe2nYzFBXWb1pcv78vV3VxI+7K
XFw1Hb10obicxPwGt3nF6lJYISt9o7gYG7o4FQ/krIU/nOX79VHaXj8XKyRfNpyxKitxTM275BzT
+VCx8sHq0CRKDz+hPtuldbSzZqbInd2Ovoq22H97myNtdQ0vzIjOsCv43D2J42TiEy+2vNYXEbzk
zn5LSH6FJ8Z5tYhSk1dDyzFbWZjepHR54HUPCYoU2YWKOIdqxqQtsOvagRY1kGo6hW5T9l+aRbVY
xfbzmoEuoyftgHC8PkeaF3yPhIfZKe67Nt41bDoMbewljeoSr1itjrQb5hUin+jOhK0q/1Xo3+bm
qFQ9Er/4mkUSIWjxomvpiFHrLO3W4DfVWLqNc2uRRLGgthMlIRQJ/WtUtiJl8k9PQPOIzgxEjVd2
MvbpLjjZZ9NDygLCuehQuryHyA4SJWeVPPqmW6xgpSkLeLVUywIDqwC6pLRCTrpiKW+vqRWENE0t
wYibolqOI9v9JEKGwUPwCRfBv8PiTu4qq4QFPbyathWkNG2M0IyTEVEQ83lGuW57iBDcyW9Fy7zY
Z/51rtrcd1dgEqM3yLCbHbGyimI6dINXOZXf1Y1nF5+6yYvQ9PA6nmLK5IevCJXBNu1hXNx+H6xz
9KZw+8UeSzq7lKZe6doEe3J7QE8b+7AE2p7VliK9VWWGRPGTE5YDumaDkMqHpPtVq4SiVN+XqJxD
urgrRXyqHBx/mOKPzpwori3bh5PVUInfsKLvyaqRMj3DtUcPNZleinI/dt/v61MpKpw/XZ/3TS5a
gUkMYSx9MJIBYK2dBbelWVRo12bd1BNbXCcev11HUw2fRAxZM0NvJ8PwGXGpneO8NvdTV/36dyAy
NTR2p+si7jXiZXO8GYbj9e9v7hCrIZN4IDcXEzmV+L5jsp0ZocFZwt+nffUvXVligLgwE6qLoGsx
PZr5u1x1slfMhfw6hUYnS+iI6DEx0UTjQ2W96dhzGSf5YcqGGJ7dMUy2aD0IcYP91O9bXyRNNx5/
KB+L8U0chkYnEHJwkHgiLU6IMdK5mDFiOgvcccL15H/tK/VyVWYXBGlp5kXZJHMEBOYsxyFdDrRs
fTwteNc9bHtqLjDSoozDJYsgCwsWM6rBHbXoW1296d1lZYq0FGlP2qbDIO2MeRZJtMSHOka2j0f2
4box2zvZxRhpObI27coKAe9dk5L3Q+kgZYjfQePP8MrU9pqB4VmUKE7AqgGUlmgY6W1oT2Ke+Lt5
uk/p7rpN26x5sUlam5pOqqGPMXg5FBfT9MD12TdCL3yLBKd1mSQ50TnK9BSNbIFTJx/TcG8QC4N1
um6LYqzk8kF7plPXE4zVlLL4FER94XJ00lOM2HZMc2WKtDO3zRxmugFTUJuPSyQKow/iGvQjcjzt
CVVPn0NfmcggDhWvT2y/p4lKhFD3GDwoD8MNdLc5Ffv8AAWHp//PnFUYKNbkNSyJGkJK+iIzgJX3
3xZyEzup66jO1SoM8ffVycAxs2RgOjCGjvuE7Z0m2hH68d/5g0QMI6Rt0QJY0PaUfzbG6E6zVM/9
KjskStBmREOiABCaQz+RLjh0U3Wueay4nSpWKZVYwLQGkgyCRtFM0eNW79X2Zyf8NrUqDbmX97pr
ky/xQaPFVt1nmBjzjryb9qLUIvDFE7Nnu+0JXZSgH2R8uj5PqhUl59WbEzaeOJ8R335GD/vu60vL
u7P5M39K/ipvbfR3UXVKVsybnFlfV02YJBrMpF3l993tYH+KmOox7B/Ov1CU0jjynKkcBkKLC6Sb
4GkAml/R5OaE+mzpEHkc6GNYBjie9j4Er28gcfYrsqxDyujDrFSy3961Lj9Coqss5G3oaPCdNv5p
BdPTSKYPCx9RtVvZ0COgoW+SNlYcYJSmS4QVRFXOFkEi1VNyChCZFAU7yQxBqP+mb7nKRpmytEY3
01TsYlXsZprlEvoXarD3GmS2soMRfLnusNsbzWVIJfaCCjNPYxvGWZX5V2Xzn2h+pxrAbQ+9YEjk
xRuGvkQlTIpidxL5cpDyivbca9DCqnSNw7Rz9tHuLX1FLPTn+o/HSnzGU4KY2wxUp7xv9dtk3F0f
OZVVEpGFdhVofYKRm4rKpcmp5Is3W4frINtseTFC4rCSYW8JG4AMRYiKpoemj92BPC7hz+s4KieX
m0TQNiPRmAKo3Q2+jgSP4RgeWr8+5XsUOh4VaGLJvKbm32ZxKfAwxmEIyXwsZPpcfhHB13CXelPm
/90Bi/uqfpUKL+cScRiWIxK/wMpZHP6Mo+VElmB/3SaFO3CJJWI7sbS+gbtRUrvaeCzNFhlTChDl
NEnsQIIw5pY4F7Y7tNVG1DBJveBWKK1BvDpx9a/XjVK4HxdGr842Yx2YTiyuu1Yb+XF5dqI7CoHp
xFDYpZof8TtWOHqVh40mDgUhy3xjqFFboDh2vDwCXnM5iQ4Sqw5HJm6JxS3H46B+bNBsU7RZVz0I
bjqCY+iGjQaEiPBKS1aPNbOJ0wVL1kBj5ea510KXFoo4hAJEjgy2tiEykAFi5YnvaIvvHCvLuz75
m5NyMUSODho5OjWmoYaIuPM5NpAD/C9tkBZlk9bmXFAsylj/SorU4/QTWigoNp9ND14ZIS1LbezH
etYA0nTMhxSTobVnKOs12pfrg6XCkRam7bQjCwROa6Bim7oWqpfJ9Jw7++s4qkmRViQrp9jOxPGg
qypX6+6i/HwdQKyDV+tkNWDC0NVSrJuFRtksDEFDYTcOrP2ga7csI88F0fa5VigM2l6YK0BpYS4J
9MaICUB6EIerCcqR9SlBY+hE4W/bzxMrJGnHjofZtMIBSFFVPtXzkp4WE5ntnISPhDgPSzXmbmGE
p3k09yznN7oznfrO8PVC1Zhu+w1o9VNkkqjHqNZMrN9y9kQ2f3nIHunomr5I50d1O+JxqR/6vWI1
bN+JLriv4ov2zFEIJNzHX/bI43QTP/o43Cy2P6F9c4lMidBPVTmCqoGXg44LuoaxgsHa8Mvf97DI
79zurJ9nP/ehqKkgru1LGES2EOe0OPTQJZeKgyjjoXizFkox5udkXz0aqAd2kdN50o7GQ/2d/by+
araX/wVRcq3AIkZjm4jYR3hc05rETdB5tnc+F0mnmsJtBrhAya4TJEbVirfQ+b2V4cmrfA8Fs5sg
crUf5NAJ6Wrle8T2bvMbUo54IfqA5ioltmcDOS6BcW+hs6FSzWr7bHOZNTnm1TVIMnUsjGGCCq+X
a1bqxXiEFSU1oqp6d33KtonuYpS0/cyTU8ydSJ8wJ7PyY7SJRLHX8lO3+nyXZibxC9YqIqDCC15z
6wVS2ozmjoaTLTKZ9WR+6tP5XTdx1N1H34eI7Eam30ME/V+6y4vI2orPraHQA6vHqDp3kOX5OwhS
Ene5nzxzn+/Rc7FQ9lBX+Yu0SQ1OO0UdFesPEgZx+DGMP2v2r+vTp8KQ9qkQQSRSiYffKS/dOLb2
en1TvEmtW7SM+n8mkUUl7CrNUyLES+dl3qNY/cSzfHfdkH/YAC8YMndgNRO7ERhl62rGQ798asYf
I/+cRB8j82Gx70NLscmrBk/iEAIpLfR4wuAZhf4YVXhe5Ob7tE5PCtMUXCVHw+qsteyoxxprZ686
4UnrSLwaRTE3Jrg4Oubv+Ekl46KClK6WS7iYDhH1MeVQHkZIaZfkTc+zF6eQpSZQhxf19UviVR64
VL8ZjGdqfQiaSLGPKWZJVpkoyqmtY/HmbGftXaIR6Ck1noVkZwVHqHDEkK4oYploXhoMOAN/F2vn
JULDqihRgGzSLdq8aY6Dnr/oyfsniJYxg04iTFlQ4pnROaxQGNfWrjX5eq3KF9p0ghWYRA5RvRgF
kt1BtNnzUnUuqQuFOdu1pysI6YxRRiXpDJEvJA7673S/PM/PmZ9DQ6U7az9ySBt3n42d5iJmp1hV
m2eNFbLEF7lFGEgdyIzqEcoF7B3kBWBpd8+CXOGCqoGUiKLObSdzhKuz5kS1X1r6pGAIurUlXoyR
407GEpYl0nfx6vDcR555Nvxk7/g52YssKLSyOl7HU9jzKvA05FbSWbBn0juvyjqvS1U3zm0+X5kk
TF4tp6jSItYnOGP3kJWsnO8pWn4FkDYOk3dp9w0iHdrwcU5V8Q2VZdLZwnaGvnIGWGaKhwfyUWRf
IVvXQ0DF/KjtLU/dxX6TN7hhmqajMYitSJBs7rg9iYdQFjluynflWHumSmJg264LiPj7ajQ1Fk+9
EcBB2PKg9Xe9Km6n+r7ES4Uel7Md4lJoRTs0ifaQdf+mNXSxQCIjXrBs7mog6NpDNT1noWIz377u
rOZBoqK6cZqkdDBE6Yw6XRFMtU/Bbfy59hdP8+3H4mAqDrKqmZcoSIshi49QBHYm2xvG2yn0etVZ
WQUhMU9V18jph1QqUiHuCXki9g3lioYF2zeOy8DJt+FpjJusSDEzvfVS4JwfUEhNfs17facdra9v
Opqs4OSjCcsJGWyYNEV+Zb/Pig/XyU0xZHK73dYkfWWIl+ggiA81T92Bjvu4VakUqmCkZd8RxAV7
kcdB6iNf9g3ShmqVS4uheHVTWg2VtOpTZv+/gxlWeqoc66YKNdckY+ZTbXZTs3uIK/uOoffkyMht
n8yqptnbMYvVLxCjsOIdynuSWZWw8tjvwqN+DPzsJjj2vok33MCbFIlZwp2vGSyRhDWSphzFu3Gv
5a7G5vvWDj1Kl/fJhPNyD4Hb8IGwflAcY7bZD5FqjTkvClZ/WrkkeP8rBGxDzpP2fhoUZxXV96W9
EGmMYdMHcHm8ob6v8viI/kcKet1yR1tDmxYH7Y4cKrcQttB13B5SioMYvR2mn2aODgzTW44paDiv
2ZqNdDM0nvlznOqwI1EHTQxUCwi1eOM7C13kNbd+dEQzP2RLKZby1ml5jSeNWzREZc9K4BnoSNjZ
iRtMg5cGi4cqrThUVYJtOvsaTlrSDS05eqEhQGfemYfwaBxzj+2Gsw1Bu9x/m2jvGk5a3fE0B80S
A67mXsl/dqFXVM/XuXDL8dYQ0vIN+qwbRwsQRolWbgNywY239K5eQ0hLNp/R7KYwADHyx3Y55x13
l8KnrYIZNv175XrS7h7knWFNTCzR8KYyjnZwzlSaBSpvk7bzxrF0kyR46YnYdwcN95KnuuK7pv/Q
DspsCtXESPs6dIHntkkwatNeRwJqedBzd0xc9tl2cZm+rTzu6+PhujMo7JO7ViZWNYyRiLaH+icj
vc2qyOP5z8zxq1aVKLN1OVs5BZOIwikGm48DoCJ78nN2O0ULHlBOTmj4/84miSEIqsatsgZQ2j4n
802p3US8cov4Fg1B3OtQKpskdliKopqZBfcoEc4LTaQ7lnddFHmOpgpuK5xD7gCcxyO29xlIVRaf
hzj6YLypKm89QRIx0CSPUysGhEEFhUfu0CtqBVRGSLwwdLkW0wwIefielT/iRbE3qL4vEUKuZdZi
BJh5Op9n+ljYqrp6BeMwiQ7yFpkMbAZAE/lGejeQXf2WAOR6FiQWiIpej2wdYwR5AA3VQot+tojq
ZKDwW7lAMmYMVQEj7DA02y34YbTTG908z0v5liPIhaJfJce1YbIQDiA7PWfl2Wr2laoJ+/ako0Uq
OjtCZVTuNtXNvGToYIQ5mfHx2yY6Xl/j23P++/typBblJqhJ5JgQumS+DtovktifZ1VwRGGGnKxY
WpU15AFgkO95BKkchp4ryF5liUSMVoDON02Dkcrwwtnv++48FApplc1nVFQo/2c25MishfNZNg3A
CL8M/t/PqM5X88F4Jp+1vYhbLaNb/Lg+Q2LVyTeENaYY2tWFRMt0QokOJ+vq6LbB+dNEHYKnZ0Pu
pqj3dCsDCdzQJX6Tb19MlfjSDpbQxOULJ98c4rbt4Aco47BV9aQqv5A4MxvmKWADUOLwCZyWFd+v
D942FVyskDjTiJwlCRgmjKJAPo2YayCJbjyak4KbN3GoxtGiDT0D0bX0z0nKyyRIYlPYkZqewe7N
8Dw5jxMNFbOyOV4rHImio2mkJquAM1uVl7LgpkPS7fUhU0FIFI3a6KAJDTFk7a2W3YeBYko2w1b2
bxuQp/nnWCVJZTNDbPb0/Qj9S2Rk3dCfuMiLW0fpj6JJzZvSs9eY0vHM1JzFopMBzANiPgVipNNx
Nlz+md+J19Dgnr4hUrYGlNhoSpyuaALcTrXofT3tY/tDEn+5PlHXfY7JfWoyJ+szLcJEjXNypkbv
5kKLKdYMPwu7X/8OSyKhpV80sxRHwRpKvEV0m+AYbWnurKtOgpssvnIOiXZImw9zPQIoNR03Rtvf
4lf/FgW19dyIgV0xqmFEXZsUmJsaGq/RySYgbSOGfMejlars2b5irwySmAGCqGzWEWDelXiJX55E
5Uvgpx4qbej+v0mCUQ2gxBDYHOqySYFnztE9mZ1PXcPus0Xl35u70sosiSV40yx6m8P5TPMpLnxe
R15bPVNz18df0Y/Bve5+mxHb1ZS9vL2spmwmFZSNCaxqMq9D23axfiHg8cyR+ZK/U6WQK8ZQbmQT
jFDhYqVYWcw4oLXfiSMdzi6JgsxVTPhi9coq7rR9tZRgpTCK9U9dacdn5PlGSGvYsfRXZ3XY7Jtk
PBY8C3Z5ajQuWvrd0Pw2rx+J6mKpMtr4c1VMS62zvoLRxMn2s40nBbN0B1WbctV6eBmTlc16FzDi
2GImnwY/PLYHFDTRE/0YfzJwfmL+ogxybcWU174jUUoVkHSyUxhGn+mZ7Y3OdfwEQxm79j5677zp
SHNZGS8pgCsDiyV1yl4s+MVo0YT2a61Ss9+eKBN5xkhP0RCY/HOiAmvK876B1wT6gdPcRQlOzj4p
FpwKROLIzCqsokhNkXA+oLN365Wfe9QIOj7irZmLEPUx/Gj8vA66vaFdDJOoskc2aFsMMCyfT0ZV
HqMFamGTGzi2/++AJI7Up8ZG4g2A0uIwkg99kR57pILVkeo5Q+zyr87uuLf9Z6oklmx6Mi2hmKru
R3Aw/ABS7Ifwlh9wzLnJP0aKk9s/8MlvODneVUZDnjU5Jg3PWrf8R3xcjnPlmq4DT9eO3SHeq+SU
/oGYL5DSwarran1MdUDq7/JvHXQ4HL8796ju8UQAWdWMSxwzXo8nBMWEfIqD1tx/un6ZGcyEYiYm
Dgoqwd2kUqnb9sDL9yWvN2qLWM6C75P4mc+3PUavqL+3UbG77oAqOyRPXyhKFCcGHDNFOgIt/LAb
FBD/MDMXWyQnZwVOgXQExnzW94a/HIujOGFbECxUy2ptDpxh2kyU+1u4AEkTg4txYlsWwCZ+ajLI
jjbp51AbvdrsFbvm5snjAiU7eZSTyAlGQFVd/qWrjRua2n7HbH8JEAHVRu4yVigwN9lwhSl5uVPn
QWRowOT256g7Bg6UdFS+Leb8lW+vMKQbQzMbqHBMgdGaFbQLH0zjvuxRfdMdmal4WtjehFdY0l4P
PVe9TApg2Xd2g+RQ8fBDT925vo0fSh/6yIrb0Ka/r/DE31d7olWFzBjE+HVFuWfVcNMFquFTTZH4
+wpi6CeK/hrCpObW6NAH+SF/U9m8vTJDooeuLVGYtwDDyLzyy9893Dq3Rd6Fq3uNm71HyZwiV0Es
nNde4ejovo5bsSW3GSozB63+CgeBM+02KzwdZQlBre17i/k8nnxShsqm6ZsjaTlIfTV0DYQqjWSu
6UOROeJ6VDwsxi+EaLxBsVNtruEVhDSQZmUmqOHFkczOwv2cNV5C6bvJtD+TMUeLqOUxSUaFz6us
kii3LrqQ9zasaqf2bOKxnXUWeoapjhabnr6yTGbdcAp4zsS9P3jUtH2s2uM3zUBbadukjkn1l5W9
cnOr1/uxm8T3jX1b+8zxHEPxjrHJ5SsIabFmEQKplQYIqCC7jGd3oY3Esq7akf5Nr2a2ZWsaRedu
Uw6gI67NIYIMqDnh8O0jb8rDzE8TVITfsOGugCRyTYM6gZwlDmJY3i7S0gHy7wAkRjX7xFw4xEh3
jn3Do3d5qpiU7Xm/jJQ0KagNjxi6RwkV4kOkfU5yN24UVKOCEH9fuZatTcTpMhwY2BgWO57E6b5Y
QuPOqsmH64O1udWtZkNe/kMY2EUGYwp+YrHmdvXOJp0f8NM4KkL2KqOkZa8lRCfDLKAodaPYH1FP
napynDdBHIqzlk4ZNeQKFptNeUcMeFeC3iKcuh1/WDLVXWLzGrsCkVy4a4LWngpMzyhy6oVuJffa
zBugRpDuVYp3mzTmCBLQNV2zHek8l+h6CfEmgC3NXd0c43F/3QMU35fTf6eS1Yk+4/t9/WVx7tM3
iS3aFwPkhF8ria2UVAAQzdBF44JwV2nuAiXCr8Vfoo/JeIzRqujnpPIFlWXSNE1tFXVODeAJsjBh
Q/y+UnjCtrf9nhu54pxnfZR2DRAScjAMdAEx3Qwd7K9P0OYSXY2fxDcFegCFTiTGD3ItWXRou3Ni
HYrlVKeKjJ1tc7htUSQTc82SVujcRz1xGA5Vele7engzhMgICRU0sD0rFxBpW+4HK6z70sasDP1R
J/HtlE9vuSNA2vM/dkhLZrKRVh7ZsGNoZrTAPTVTuetUL84KO+TMVVpWdLJShsFq+kPHcy/p+O76
zCvmQ055iyyUOkUThsqOHyN+rJLWtVTqI9ve9Xus5IzVNGmRutwCYywfOuvUIHrcNI1HCssLK8XO
vHnW5Jxb+GebILQ/t7V6tItZD4HVaPuBPNPqPrMPsUGPBWrUVBphmy/EzBKXYIuJu7fkBWExLa2O
1up4oHMNA2Waos8zfSgsl9/paJSSvbePb9PvX6G+kgVIqnHAAQHxhGHmrlNkhwiJnZGmH/5331jj
SGPZVAYxyxhjmQR3VnPQ2CmJj9chNuMWzNaRmWpRy2RywVDKcx46DDee6ITGqn59aCrR8OwT9aPz
Ynmq5GwlnnQYIUNWG0UJvNEbd7qf+YFvPvR7coBm/I1SAUXQv3yfW1snsV2jmVUyJEAbnvpdfITG
3wGpW0gnhff7qjYSW2yxBpNYz8jRZrCrAFbPd1PYuBQJd9dna+uusEaQ3N0kRmwFwhwcHl2HHua2
dns0VjPiNxxOV0DygSGE+ElHYjFLkx+i6Hla3L7767oxm2GRNYjk3hNDu8KMYRnxI5v21cnw453j
4/CYlughkO2IrxJaUcyQLFAzkP8gJlZxQmeGd3RUdZRQObh8XkhxXczLGVZVHNUOhh/uiBcUkEMT
ceh4r7qhKkdR2Ly6R1h1kwxzhKlqnlD8dEzPqErZYwxPIoOe+/NbOOnCF7JWTbOkecJTwNE6dbNx
n7QfmJKUxPXtyrLlEkmwqqhIHmMMtfPzc+vtFzc/mP7fit2qfnhbG/DaCyWKQDnXMjohDNIRhE72
Q/097xWrSeV2EjFEvClKjQDC6m7i9LZNVZIbKhskXojR0KFuxKQMo36P+uY7bB03ZCj2Sx4dWNt6
ebDsLKN7SEIkY9SZ58x4Oogsd3b6UzRnirOZGLJ/nj5HTjkxzRg3twHTt+A/bj+bHwvDeEQACo2M
EXhYHNXxWbEIcDH8cxEE2tSmk9hVIsNznsWyS/bNEQ+62eiTgxDX4ooj7ou6xTUjpZtHkM680wMY
mZSuvkcbkqOGIn8s9/jADga6BgVedvxv1EW2vcnCO5fJuaHL9YBxHOkdGpCDYGjk1QyVYUwxf5sv
WwxH6/9ASJyS9EtQxwts6/bkYyg6IgkeSz0H1REv72nzo2oZqqwSLr6isRCKHlpYAHJKhsnrlvrJ
DIYP13ecbb+8mCXRShJFOl0ENRuz7iWQLx7Zt7Kt90N4N6rCettH09UYSrxSJASPI2IMwy/iYIUc
g8QjO1RjIwF/OiANyien8f11A1WDKBENDh1mkenADJZ3pH1Is0/Xv78pqLN2DIlokhAy9oNY2cVT
/oVRj55Ra3THd8xD5W3nlngNwi5XHVS73KZhKLTWLdMUKigS7jJORsxKLgqkP/Vm4rajqmJCgSCf
eNAuMG50G6sqR+riqP3FHAVhbHL0xQQ5RKJpxThYYhPo2Ued3iY1QyjBvz4/KgyJk/S2GLNoENQw
FV6yQN4ppm49/3wDikNNCoUBR3DQn0u1nKE30hdiMpxvenlqre/D9Ok6xOZKXUGI2VqxwdLzKWk0
QETGT6veLcl7I95RejvFqnlXIUm8g6JkZIFTIOUpsvqexwaSSYyhJjB0Z664bIlf/WrLWFkl8c/c
WKE928Aixbtqepe9pekyW31fopxY06wiXPB9mz8U1Zmwj40qoWh7uCAQhJpNMf/SRrv0FIW8A0Hm
rVk/kcDYzVFyO7bP7Wicq4J9vu4Gm/7sYPgtA5EEJqfjN0OmJ1EStztiJ7cT0/Zzr+/bPFDMyzZX
c8oMnQpFATmfmKfWOA5Z1O7qZg+B7viY7iK/ucmfzN51nsh7fSc2ck2xHW1at0KV2DpLqr4OgrBF
l4PhS9v8MCv7Y2G9pfaUrVAk6qRTUWhpCtsYusdqn3Tj8focCad95dS/v6/Lhz2GtLp0FN+PcMwy
7u3hziAPCNm412HEYFyDkRxPm8y+dBLApMlpatBd+Gw534LJH1J9141fr4NtH+5WRklEykidBZpA
axtX113zDO04r9O99FD7w46f6Tt+sLzujrypYxpD6EwzqMFsiLj8yXya09tZUQNZy1vXtu87p/Xs
ScHg23N2AZHoFcqGgakJkKacDtQsodf4TreoFw+Tf30khXfJ04a6Rl28n1oUL+p/mlOMfdfSvm2F
asVOd370Y+ov2vhzLisczlFZwYP2aNSq6pQtA9ewkoHxYlpBK2AZZHCqcU/HQ5uVrqWK3m7RIeTS
NN3EEkOLVGlxNcFUjd3StbsEGjF1F+6o6UbacFdlN1xVXrlFFyss+YSykNoykIoIuiiMCE2zuo/o
To/3W9tSLDUxOK/mjFk6N1EFpcGuP+cMTavwHh30NSSdv+TRUeuervvE5vcdqtm2Daq15YzKvNGC
KdanepckJvJCbxNTcQzevA5yjdrYC9GC3mGS16FnmmNFyVLv5swXuo+i24IOacK/Jk+k5mVKXYEt
k0S/exxPNc2EWX8OmTnmxqQtWo33m9LV9C95e/jfx2wFIGdkp7R2DGsAAJT9nwzGd9lsKyC2/GsN
ITFs0bSNiWpBPA43jT8RL+OBx1IFyEsyt+xcaxSJWcPKyDpiAmWB7uYX0X8yvCMZBDn/G5X3zWDc
Gk1yhKFNQzMIjRp5tUixZvvlaPoQQx92EOrx+YPjXZ+lzX2DcwotTMYQTpe7F3MbWdzaaNciug28
+iV3vvRyj3wJPi3vhQR7/qlxO6Uc8qYDroClYY1sOnOTshrSzpXX0l/tWzIu1pZJIzlVTRQOMQDG
sTzQZnRrPr+Bd9YQwsbVob9DwlAwWzjup+33SP80R//y+2IBrL6fLOhajDVc72LU2M3Gg0n969Ov
mgTpfK9Rkmnlgtlvncrt6xNtFIE+FYDYjlYWzGjCYMYdALQ83FsmFFNU0rXbCEj3RSYa5ONkIgt6
LdZDNKFAuufRDj+EKjVqxfdlHrMadK/MNHzfSp+b/vM0qo7ywtFf8Qv/bcAL/6yGKF7KAf0zADCg
RbGIWvH77HHwFg8qccdFlam6dc7giEc4HLUBVJdruLmGFm79CH4p0fEEdc99ZbmT8bG0dtc9a4Ob
UXvAdWyXJu5BcuZWn9RzkFqwqu6oF6LvSBSOhy5U7Zsb5oC7qC0udpb1SlQ91JNkGjkWee7iQRWt
0BtkviAp9u7/SLuu5rhxZvuLWMUAplfGGeVkW/YLy9Z6STDn9OvvgXx3h4K4A3/yo0pV7Gmg0Wh0
OCc6zBd6WF3lN3jxHT4AF7cVy9dTCY0je5ksGIXUOwRNPYUIHGzvIngjgrvc4kitWpuJWKMLhnob
oZ1Hjf30+4yroMYgzPn9YgeRs8I34jh3jEe4ZI8yxI1j4i/LcpCIO1HlOtGJk33g4oYwYObYumWT
dzjMEU36MaokGEf5GI9P83qgq8g371vGSQb3VqXyEhezGTV+iXQ3rb9HcuIMgx+JEAv2Us9vlOEi
qUrvTMU2oEx6RMevl2M869NQOx2QCjW8ws3JWb/Kgp6Y146x99tl6zKMHu8uvghuNHSyBwrtZOCE
J642uLrtaPZt2l9kN4w1NglMt+n8qLzNEn8ANkAZ/oJLFhkOU+/cL+GuEGNl88AEB50BBHVhFqLJ
AHTqopG7HTeMVT4pzF0k5ZRVmow2TZ/21Bu6ycn64/kT8B8beRLBWUxb0qJTZ2iilbdLdjFlBy0o
vSQgXjYoGA73Y5cV4UUjMiLNOPuJu2rOFbaVSyl9m2jqkHr+LlCNxTpnNol/ialmDLy0BjLItXXf
PnXu6qCLAefB1VzVAYa2KKwUWAWfO1atnII6BgKBahn5lRLSxjU1V/Y7N8GQGHtzEH8ZALUJCnSP
MSZRYY/iXu5/azN88dxCr2o1pfgR+hzkS4DbYcqd4W+2q/OBuvJ6l8TXMkDExRCYewm6N7K56HPs
yLTIJWS3Xjd5OYgfnkEugqowdVsA1cUgN2Lg5aLTuHvtno6JzYxtE0xApNlHBttogzZOJ0sXjW6C
eIL+JbConajljX5caGoYUp1G7DxOKM2iis+mlqlbWu4rMpiQYVlwSPj6Op1HqZILiDO63KHaRZeI
Ws13LVZVbYL6pIneIm7DwG6LUTUrRm9HdGGCC2Z6lFPqWMpnAhYzUPcUosBy72GJEOwkkd+rVpbG
giaoryy3tnk/SHdxg1x+hWniyUmMe+T0HEPtMWEmuD32sg1IZsimZqrEVt8Vn9siyeMEIJd+DsAY
Tw+6UHInzYmPq1vcFV77MxE8A3bNciOQiy6QCp2yYYFAtXpRgSBW3inD/16teqMTt39TilKC3mUo
i+SPlpx6q/lcYGj/vNmL9OC2LG/XtqibFGXm+SYHX6D8GfOn50XsWvpmqbiDlQI7rq4J9GCTLumd
KZw5FQngLmx5yM161pgA185d1mI2XhpHtPGHjNgTRV7hDbe3ahqSTCD5tTH6x6fn1DlSNWVGhGSS
+IfcODMlB4KA5PzC7brcjRgeqqgeNKXSWVSpfhsWp+qvWDjG4iAzPaSNC24K4IcE4tnGvQXdyuUi
9SHto1nTIJcqy6Vko6XT8s6rxiIP/vreSuCODy1I1RngD8OQws9RRa/B7OQkcWc6hW2qOrWoLLf7
+NgK5A4T0bs8jxcI7D1Lx/wfQzkljoZA8zVcEN1ae753K46t8ObWQnImr8sB4sigZ44EOeMA9rdc
xixDc92Twi0WNZz6x/PLKrBLflp4NcFnWVZw+ZpkN6GqSNfGkhZetvz9ATkK6s5oftFUma+QzKXR
KRXbPiB0fo7r/u80yy+SmfrnxezaoYYOeUx9Yeyfz4R0LUDZJTlHQwrobBv1r0iE/LNvFicJfC6k
VKO1bE1IkGyMNeqeoWfBYOGdGCQkcZI09wZMTEjfp7q9UGxRJVegH58oWVRFkxQL0gfruZ4+kTE4
v357T2BNB12ujJ1SCd+aPfdy3ydpiaa3Wb7QaOwUIAMc0f4WRerPNNcE/kogjs8hTEOBKmoLcVax
OEP3ORl/SnXlds2XWiSKufR3/uOkGc/YlreUGgXwhth4Ld7CQQQyIhv5OFHBZ18lQNEB4EqTrddk
8+Ycm+ClKKIIcqbhU0EpQPRj5Jiu6uVOSnPBPbl7eMGj948s7rVG6ShlJnhxfBR/vkxF62ZZ/NL3
ovTirhgDg66I03CB8Q9tivQFWnAhZq2vGxTZlYtaRN64a9cbEfyFvGTgeckq1qDaf5ar6rm3RUid
u/kCsGv8qwbbuc3OpLmtLWkHGdEn7aX43nwvDsU3DOsYjuZVYebCNBp3Xv1BdcobxgmQu42gp3Q3
6tRQPNPQH4EAm4+w1yYdB6nCbwCBLWvDahB1gjbqsTqCLxjvP9HDet9dbQRy10qHR5hkAe2INUm8
TsSBW3Z4iRQw9PaueMhifx9P+jFT2qwxINxzkkkQl/cF8SR9+Wux25/nfdRukmK7iJyx6GtkN3lT
YxGfzcf+agpBmXY5IHanTnoTu7IT3wIYXCCUXffv/MdmITnr0elSDQrTbL2tr6JwCFEecoHI9g8t
6yqYxd7dOcJGPCwdU+Z4qLxdSiWL0nVmR6LInWx9fV5mYXzUF5/xwUvC56VQIGcqed/jdyQQmOYB
HuuvNGOIHFOwCzCSMe8jTffqVkPeWJRxak3KltR2pJfEpchaj25ZeL9HfbfnmQkeewApNxn1HZdk
SpLEqGSMUPkWwETQxECkY55Moap+x2D9eWvZC1Y3ovggIdLsiZFO4JqW71c808nwNJu1I1XHEgzh
SiwaMdnfO00BxDsavAwUUt4ai2mNJaLvAfMEKJ0bryuZf9HQsNqiaCnCNWMf448C2Qjjzl+uLFPX
M+IvHS0NUnc/ouZMq+P5JRSqxB24Jkna1SQdWnHxamGuqwrR4Wce1zaw7xcPk0eH8xL3fBfgcjBl
r9mYsnz13Rvf1SIUiTBoCRS6dUYr4V9UVAjcX7eTAO6AWVVKlijCuqV1cWjqATiytpunH6iYogf8
JIazhTqWirUH+pUvFbem9kkdnv9snbjtL+Z+6psY348ArxopiYNx8fMSdtNCWxX4va9A+TZWEAHq
8JvCj46jq4cozTrU+9CVTAATockaASoPH/LWZAYhVgo7m23Hrp9Y8Sw6DsG6Hn87Q7lraSeRfNir
jnOhmj0MYVIrZ9LujDgULCB7Db87ohsJ3HvciEdCqwxKGddoafiVmuydOIFrfeWLFGyYSCHuca62
ozxqJRRqRvKoWiuoLPo/FMFdh/PUT+PcQKO1050s6h0qCnNFSnDHM1IqZalrKGFpT5X2M/9I+WZj
aDp3LtM6yQfQP2KR4jJQG2hh/zi/7SINuJOp2TVyTys0UOXB0dIvky5wkbvx61YH7mAu2gR4X6ZD
ZLpIMDG3nASZmy+OBEAmtANRT7RsuyWMrUx22W78smkZRq6N0Aq9gMj0rJVT3LAZ1AQQodOLoXha
66x+H8aeCFiIaXPuFHERQ1kMsUWZzRXkeQTRCKlQf6aAfM+Au1p75zdvjzUPL+5/HRE/tx7NVRsB
DxEzbbkruys0TL3yy3LDmMoIRjTgK2SvRSA2yI6wWMWOzxlV+RbxWW8ZDQSEy/eR4aWjs3olxrEM
z5auGEOauNousiV+wD2SNGkABzCmHj9b9ywH+5pfu9cumJbiQV9m/O81RK0YT0D0i/MPc0ut0YUX
Q9ws999auzgmqLxXUeOs08P5nWQGeU4SZ7AxSHPLUWcGO+W+bmZu0yjf1qENWqM9NIC8sOPqY87r
pB1nqhP6QspUxv5l8bNRP42DyDp3gxfyrwCe5xiEjnUWDVAqOcYSEJvd+AHNs6ixKzeajsZWd2aQ
l33YCVyOSC53k2V2bkUApsLwUlo6xM4dTIARMzi/Y/tCYBUoReGRw2c4TLW3qm5AvJH3i2v3frFW
3iqMakRSOPcc42FsUSZFDlEQRsmQAIvP/5WfB9bxmF3gkHupL/Kg+9fCSTveadcEHEbpxPIbT8V6
Z3QfuppP3+fsfciULBkm6EXBsjKYn+pcFM7se6eTBM66q2Iias0i5wlpcQBnBkPIiho9/vobxN5h
Hhr+eYvYraQg//mPSfDtAmSy7XpWIdJ+BPxf1wXD985NGfCB06I8KB/YI1XyRI5YsFd804A9RUlc
UawlyybP1k0nypDvGiGbprRU5A3f1XjHOirSpIYAwOMyNAK5B+GeKshziYQwLTdXdgxSqTRlhLYG
5s3N2lv0FGVcwRaJhLD/b4RIfUHrFW4VwGiKb3dPVnVdNqLEpEgId2aTdWkGyWZ+lX7JpQs0qTh2
JfA++0/dzZ5wB9SaMgDiSbA18m0BvfsQRl59mX5msbo4RSfSiDuttKpY3WREkDgbFUAF63uA/t2b
ZBZ4BbYy727BjVLcmS3tHvMIPeTIWndfGDfo472bOqQdm1ZwNwkk8YGTNowE2HJYvrEcbhJ0OEuk
u5+k+0WUk9g9nCeV+CBpKYv6lwOn0aNdvTSd4NiwpT+zZHxEZM6DPgHLHD4HDLwElIPDhSGFs/Wj
7tOjmgu6BfYDsI06zOtuDpBcgnV6lnGANMWpKzA1T2F8YTzVrYOWJClkoaYlCI323aoO8Eekx1Cl
42HgqNGvtGKkhxKIjQZkNQ2XRfK9M7wYTla4GPF2Mk8UROxv3Ekq9z6tAXykyzFssUlRmf6q5veC
24J94P3OnQRwS1lWVV1MjANRuQVwFuPOSJFo16wbPcQYYiC60ffP8Ekc518H0i4JsbCKzXKr1YfI
+CGLENT2czCbneLcqzHVuUZMyBjSwz8wL5EZ/qJLFin0Hy7wpBHnZ6vJzFKDkWl3vgbquyKcwUCW
gURy8RgOnS26BkUWwbncslqSWkohr+2PiYXX8lQL/J/Q1DlHqyCDqaKDACLSb8oLaKMYRHwCs6gX
n6qOYR5Zz5/YwQt3jvO8mA/DyGwL3QCSXB8RKuGhPGB8CtIYe8B50xcsJN9xUq1xbSg2nIhS2OWx
1JovTU8jQQAoEsI9AkhXtpNEIKS1jk0apvYfKsH5B5BmFGpHsVUp8HZTtNfJ2t8fWSY0P2DgAAAd
/MyhNnRIOfdw7euqeH1xSXvd+SMJfMCqFVYPdgxISE3Ub6TvWZkJrqf9XfhXBz42LZdikhqmg4RM
zGAcFFGL3N4kFob/ThK4fbD6qBzHFhKWEBPDPTBapMBabtEHA+Ju248OTT46pXH5ipwvjL33nZCh
YogGjLmoc3NOwahjSuMeZtA/o1F2kzVd/fY3IrHduGUjjnMQS1/UZttCHGZEw8YEvHjVhVqbO5Yo
b8dO/LvraSOJ8whIhuT9kECSfMHIpGjIrqU6FHnx3WvpJIYPxChoARTUfIExATZeK7ssO+pOopfZ
rhVuhHC+oM9sudIY/e+o/cyWm7IU+AKRFfBRmFRGiMcZ8/lysQbEjy96BwvHcmAgBRDlbXaL2WSj
Dhc5aDMMXmfqDOgsIw+/aHuMp+Glu+qrm1+V0A/57I1MtsSbwM9EgyVGIXG1l1Z/WQ99KHUivUSm
wEUP5bTOhcmYea06xVTdc7MGicjcRJbAxQzd1KpZxay666+a+EFRgg941M0yce5AzyUwrXf4fjR/
y6UruxFFCMxUzxxLg3MAZDYKK2EKWLXbH3OgYNqubP8/sbSwFYRZ0jlpnBOQoqiu9RzSxu4ieZIc
pPAuhslBu3V6BArnb6Rcd43ANhVZt1UwW2jcAjbmOpWU0Y/PvV8nt8notZIgMtjxoRrm3dEBpZmK
8m5oPFrGSopZZF8MKRCGFoaUhqCxsb2+6o7n7WHvenojjDs3U29rOSnw0NSMw/pSfR/Rt/DImJoZ
6Y9tukYMKoqL0QcMpzCJt7OWb2RzB8pqJkWmrGYoV7nb/lU3PxpZ0HIiEsGdp0rWhkZmCZUEODpp
flUBHmGNBYso2jDOJtIhnqSiwoYZ4OSctau1e4gQTiimf36z2Hc4a3+zXtzZMlCinokKZTJNdzX9
oWh+GMNDZPbXc/G/g02/EcUdLFVKEyKxTMcwD04qfVLocZJFQ6s7zm4rhCfsbdYx6XsN+hQSmKWU
n0RYM97xD28kcBdrUpe9Pi6QkB71ODSDJrTd9DOGEufPySWgdAJFYAp7CYg3ErlwD5OJ8kKZwc2x
NwKO48kOGPAmrdjj6HXcX/hyFi0jd92WyxqtK3pOfaNeHF15Era0igRwPgJgH/+f9jLU6keUdbdW
Lywk7O8UgV9Fy4KMHqq39zc4rvMxYzEDCVUXVZjQfECR6QUxl8MIdhfRXNC+Tid53D7VNfoVYhVh
uZ1aTovnUZsLTut/mMJJBLcveTdOdcxUki4Z9F4NQ8CIXOkOnopJytgTtdftu6GTPG6bZjrGAHyF
vKqOvBEQw9NTBv5gIqqNMDfz3g2d5HBuu+4aa1BApgZYlhepue7ay3KKkegaXTm6FQ7q73vwkzTO
g4/dqNvrAGlyepFQH3iezjo+nXesIhmcAy/bQV6qFDKizHZRELfzn3b1gR4meIaTIpz3VnIA1Wrs
Qb6sB21+yBZR7nPfpIHTraCRDVyKnM+Ol1JvOom9ZXvshB8XnhYYLkvaNWgoAKvv60jkBwJvqPWv
VL4vcFBW3TLQGOjHuu5S8lK09x/YHDTvm4BdU9GBzm1O1tGBmiXWrTf8Tr6Mk3CgH9n/jQhua+Im
NbtsxFkxMWLBCtmFnTnEFKLD7trZRg63Q20z9XnK6KKL1lkAEm8GuVe5IzCZ1SM9dlfISgofsAr7
6LvjehLK37IMH96yIyiXHi3L1ahjUkdy9MvU6w/S5+xKRYsL+MTJJardwxO5FD1p9h6f6FH/dwN5
zIhJqoCCpUHr9Cp5YsPk/QHJO8YV+Ds9v4I1tjjHLqGL0Jo7qLsa1Fnkz033HBmip+DeE/eNTpxv
H4ahrwFuAIt5HD3J0Q79F/lO+VZdKS67rqLVUf/3Wcs3EjnvvoylYac2JBLri9zgSD82vf9HJ41v
GVCR6CuzGksnSaDgzA7zLF3m6Mw5L2X/XtzYA+fR1QEE1tMMTRhHC45AkP0cneTHL77KOixFlIgi
i+AcyDTY1BwNqKXZx4IojmUDl+IDTFNvtodzIeYyS4xDEkJkj6BfmYTnV02kBOc6Br2gRaRg0VY0
KA/mnd6bji4iaBIdVT7hWku5msQsxTG+zJ7i1RkGAnRff8WYGDF4fvgjpfjsqyYPciyxbAS4OhzV
np2uui1FpCO71+LJ3Hi4ABOIJIbBhPSdl3UXmS44mKLvc65AZ0n8jJlXo1zn5CjLont9J6UC0wKG
l4b2BhYevw2NW7mY11yBAFNBApdNaWQuPNrs/850zW4QuRHGHU4jsTTSYabAz7PUXVVfHp7Wnrrq
IAqH/sMNnNTijqW9Fqle9FArvULSIb3DzEsQBUqoA7nodZBHOJwh0o07o2M89aXMFpK2TvtiK46e
u+mTCeg3GjYvneIVS/ArDS8KkoTKcsc3lixadSpETy4mQ36l4TN3vuj//r3Jl3138e/i8u3YfUXo
asfYxiq7GEE8n16pin/+8O7V5LZ2yY8fTlpFZdS+EfkV1JnJwSLP03yMYtnV4F5VwCeZsTutX3MR
gvV/uKmTdtwdr+cYQ5s0JvlzfdWCfZhV2zEA9nsgFbtmQzA0rKPOpWL+8e35W1azMvIJ0uTkemp/
tNNfHaa01UhQitq3kY0cTqt4sptylLFnY8C4y9Cr6qEydDkzwo7APkrB+f3b9VsbcZzfArcFUA/Y
IipW6sSEOrR7PC9BZZ94F3puRHAxSzJKeWRMqD+SEM2wCHXby96xHT0og9kp3Cgw0JOR++mn6hVc
6O/J+VMlOd8JansKsEr8Ann5ZqVhJxoceX3enFOR85c2hoaswcYq4mAH/RGFqOspIAG5NI/nF1O0
XZy7TBjplMSscATPTjXea6Kpkdd213OqcO6x0occ+QLYX+3lV92C4EzHWDHmpWOHqSUfZRRwys5J
L/Ob7ql1F0fULCTSkfOSeOlnxpjjF2SlbyV3dfqRbPDJHvnwJovqTCfMCyudHcztRVvGDHH4/Ebt
vw02Ujh/IQP3oOxf3zvH+EEaXIb2OTrRQQu7kfUT34vnDgUuio9xrF6ppk6CYk3zWdUu2+xxUe+6
D8WgG8U4jyHnipIWC7anQ74s1p2BvGTUO796AhPgkY7GaDKoxeLoPCHOnD8PcE7nJYjWinMJtdKn
jUwgoVNCRToq2VeWrCe1ILYVmgHnGZoxk/Oevbvj/mFU8eQu0WmbuSBqA0CWVvi/hxTFDum7Q6wr
rOFA0813g+2jogFCjmq4+NvIa4oHqoVZHxp46vffIxqcX8r9i3gjjdORqnYcxTqqYRPGO9joN7mT
Nb/3NbcKhkNNBY+g/StyI49zggqRgDvKaJZRlRgAPoo3CrtWMrdMXMMhCANCkd/d38eNTM4tFtVq
q42MK0RLv6n5MSmvSHTbjiB5xLzteFkj1kmX0lm1Q0O/ptN3tRd4LeEv4NyijCIG1UrsKUJHFhko
T8pBf+id3EJvoYzCXJy5ooh1N4A8ac27St0Eu0mVYqVN3Vfht6jq2kK2UZEQzlNKNslRPINipPhr
la4XC4Vb2RfY6G4QstGEC6vUpR6iPoeQOZiBUICGNYx4eHLtrAA1i1+Wgya4qUVacW4y06u1aHIY
DB2/G+bnLrvSRUQRu15St4ihy0Dmt/mW0wRgDNJoQyfDqJ1Wv5glkc2xVXnvR04SuFVblqhhNUAE
TmF9pQf0Ig6HYPA+XFTHhPdJGLdi04gnpp7pMPAl6KnilEhZL6IMzf62nISwNd10iKwdJuMXFRqR
FhUm4qZ67uk/BcYmWjb2IzZC4qHLaaxhY8rctW9Zd2QVynd14mJMHnnBDzQOvVk4zv9a5RJpiwxx
RX1DrNvE8s/rI1ozzt/Gug2www5rVquerl2DQXsWjaiLRHDuNVaksogZcbIm5S6h7tJrXtE+ntdj
r3H1zUJxLlTppnoqDSwU6Fs84iqH/kAvV4d1p2TE1y5KNOQ2pSAEEKjG95Eu2Vi0owqhVnmXLpdd
cVtagkejSATnQfU4yuucsYNraRdWauwVfXPZNyJyol0xGCNTiQVwaYOntbOsTFXKPIK/AS2MIR0y
OnjjR7B/NMM2VMDkgcHANrhNShV4zahhUhTdTaLbtUvDMRZsCrOnd47tJMSU355QwNP3VGohZKow
ea8AIxTV5dQ36/FSARx7kgkCWnZEeHmmhsEA+GowA/Mzml0mTUulwbeBQMjNhtVppusp/x536AE3
BF0buymZrTDuMOnJ2HZrbqBtA7n1qzpIgvpyGBzj1giyIBZl8veWciuN2684M+1WYazUfRZMw4MV
H0j+vVpuJPOylydHcIT3XOtGGj+t2VR9tkSMx04Oy6PqszcVA2Nm4DhgW/9TadzBUrpsbSLGYDeR
wAJzR4WYoUkdNXdZLxQNRMnJvRNmEpCcgJ4G9Mc8ipJBUu0XwzdJH+3pxlSe5FFgHXtBw1YEdwEa
GMReUsYsp4xOY0qeWogKSLtudiuCabm5/vTRslfQarKEj6Rh3psNgkoAif9ssWofkCgzL/k2fz1v
GSK9uEtwnpdCzZkZ5tk33bpAZ6rAGPYFEM3AKDveVXy0peqFXuQRtKI1DPveMu/PK7Ab4JvkJICZ
/mbZ8nmxspQZW+czroA0UImnxE7jDZ6M4dnlcvhCRPMBu2+prVAu6CrSMTc7Gb6CXMs6oJFYP3rm
6niW+orfhhjYfziv5u4yYj4KSWMT3Il8K7qVLZSahLl3eoy6W2Xyz39/X6ONAM77VX2djcsKTjgA
pKPdpr/Lg/i60xyWkGtDuQk/0n+qgaDoX5U4Dzg0uZHJGiQu952vuorXYc7RepqCxbN+g+999729
kcd3o3dINGZ2B3m9x+AUwKf7ycD0LksQx4Eh2C92bt7dXCfl+NHAedIRvrDDXNWf9fgqHktQvF5P
RABbLDALvjdd7ytFjW3opMb3xXKT14L6GduDc2pwdp7OPR1Ntkf/INn/wpD6SC1zuzVMzc0ZNsoS
hBUTrLsyLlsJrV7Vcyn9LbBw5gjO6cL517aw4nllW5IxoJISHWVIBttIfcgBuRLDne9eShsL4Dxr
obVJNFkQpwGkQJ4do0MNWAgSIjIA7pHRai2pMhUrp34j9/2V6jcuIy+Wfs54NQ3H9EK0VSLD5v2E
qdDWZtyRsXVTjm4NdMSq/qrUn87v1u7qIVRltwboSfnzM6WxWZYjaBVVEF0nBtJx/SGqZ+e8lN3V
20hhJrOxO5ADUhnvNIR8AN7qEwcUEgIJ+3oQwMupJqg2eZzntR4MG9xWeNOCmDy6xYPTkxvBA21X
BktXqir4ZWSeis0aTRBWGVirNPpO7Ayon1e0F93j++5zI4WzZ1C517peY+OtT+zGA2LqV3KHdpew
vRBHdPu3+kYaZ9eytNgjZjKh01EJtKsG7FuN5EjfNdBvVd5yaCd3rgV7JRTK2bZeANCkWLCQkzt6
8SVA0+/U4wxtbxlKdh6q33oRjuSuBW705C5Bu1TwjJqwqiNcRFXcrrXgkSsQwD/ZWtNOl4EdpKm+
WSIgYuYi1FnRsplcuN/avVTIE0QY12vA5slYdVL5BmoJT8NUmekZAuewBwGlmadVM7lzC2Lztihj
SFQedSnAXCCDTanC8WBdTS9AnipGlLMBAu5aNx9wGBvB3H3YZYCKnwpsl25Td9WeLWEhe9e/biSw
/dy4pFK36kkhUK3y0eDVetkhvlAKhyDj2gISNn40Xgjeo6JGw93n6EYs8zEbsWRUYylhKxp3P1D2
mFnRJX00asMlxnEhx/PLKPBYJudLqjgbqrmGtFk/qnblNQkyyvnH3qEbpTgnslYG7TQFYrLEZe9Q
0Lc/2KjBgtQPwDrLgXykMX5rl5wDWRVZm6MEXqshj1Hvz9IfrhvnLUw7WlIkqmAc9Mv0rSahKQsa
skRunu94LWwkRaMCKpBwvNJQITLu4qsebh5d94+FwDntvzpOO8S3hxSlJOPlCIVy4Fk4KnZI8oHc
K2Pag72jdOSWvD8yPb7FdRptMqtMorEUmDK6QMLOSYof54UI9eL8hJ4bnd0xy2M3CSubZMDwB2ob
sKXd4XY5VIfzAgVe3uK8xipJIK2zIE9fAjXtHUDyCS5HwZHl+1uLNM4ro4KEspscJdGdIiJujWjj
vCIiMbxnAOjDYCQQQ83nerjTi0dz/MO14rxCvyIju7YQYYxfJzBBa41gqUQXosW5AVxNXbsy92Zd
T75K3e6n/RAF8AefJ+q8Dlp/GkWBptDkON+w5FJaJCx4Ae8r6pzgzAUhmJs7rMqZ+5Jn//VHO8UX
OZNhpX3NiM9l+UIGXvrYhIkYCklwHfJdrlGdgwF6hDsaAxYHTj57uLPxytz2MoCkAwL2FmROytfz
ygnOE98TEudKskYJOOs1UMEMP8f45/nvi0zE5hxEU9cqjhMEqOEreDhGrh0Vju+OgJScQbIupmN+
pOK1uZ74/pCMFtRIZmyZ1PsDvYtkgdsTHF6b/X8TRFQATF30FtGRhvGBXLuds0O3vghWTsVH3j3j
T1cGT3vVFRIlVgYl5ldu0CqsMT1AEGsawXKYdYE/Eh0rm/MWWqZK5JVlnYTK60RQ9mlKMXSyuskB
Q1WfpkLgPdgHz+nHOY9lVMy4Xdm5Wq+l4WKqrjrz82ymbi9p3h+uJeczNPBfDIS9HHuPKUcxJ+Yg
rnVZyg85zFigGvvce9UwQ2IptmYRnvSFzXZaCU0RW4B6CM/teJSdOp4dat6X9FMsXWZRJRC5f5BP
Itn/NyZZGGq5qAPOmTmgl+drtP44v4T7Jm+BNEwxTOMdbZgOavoFvHJImqaP1s+huM1FuEH7Gpwk
qG81kFF6lagKCU0fdNGhJI/nNdivO4Bf/R8VOFc0ojNy6k0IAMDYS3mU/dyDKy8d7SY+RjbuKyBQ
No4oDhOpxW1Mo2XTlM0Z7sjS18sXVTgwJhLAOaNBNcexa6CWaqL8/k22BFcEO4fvjfm0bFykkkla
0UQxjLmab/u/euk5jb1yumqtSzoJfJ7IyDgfNOqRmYHVFyYgHyT9viGumggaL3dXC/VplKfB9gdG
srdW1tXRSJUS21HKN0iUOkssyq4IJPCJiCyjcbcAg5wFRKb03CAUOm/Iu6HCSQU+DZGoydR1at5h
yueTPT/U3UMaH5u1Et0I7MC92/iNHO5ANlk2dL0NOeijY/AsSSB/jY9aaKMbuwxFTdi7e7+Rxp3O
SMpnvYvZxqBFH4VhKQ0nuM7zS7df+95I4U5j1fSDnaywsBZGjAIx9TEFbbpLwNDqPlSu3QjjTmZP
NammLRbQIJdaeVzMY6eINklkbdzphDGskWJDoRXoGK9DDqZfF05fAEJOcdnjXyldU1AtEe0Vd051
Y4zqUsFe9elVT7sgn9BaEnvn90pk5lx8YK4xXekIIVJteiW0sBfkYTFxnVi6QJTQLDivsPTdojbM
+MaAEQeuh6UHI8vqGkEdNqKZGMGW8ZkH06iiqaEQZlvHeb2eRbCqgoXjcw0LQpI2G2ESUXoY7cCY
n7vmifSd6CwJ/AOfYTDWPLEUAjljwKALX4v4WuvWwIyqgjKMhSlDgdlZnIvIjYUojN0BKZv8Ln6w
4ZEMr2+dFHSIbu1ovnQse08/nrdD0Xax/28iq6RrUAE3IVXT/RKRt4jaTmR8fMZhkAcTHD1wE8vo
GcAfQW7ILReP+SQx+rxoDTl/0RADXKkFNk01gkbRHalxh0KU3BAtGecfJJJn0swsUFW+mnBFci9I
TwvXjHMOdQewAUqwZmMQhRoonS05YJiZpZ+H1RCctwDRmnHeoZgMe1aZ3dXJw4IB1CG9ykbRcRKs
GZ9mKEvaz2DKwf3Xu5byaAA387wWIgFc9UJeuqVImdupe1/tr4tB0A0sWCU+lbCqTZMOKb4/TYdC
+6L24RoPgutO4Nr4bEISa12SyNh2ALg5Rhqu44vVXdii9PP+Y/h0c/MJBFX5Z62kA/3+C41gCOZ7
1mmD0oRniMxZ4Er5hILdWIoSJ1g7knsMubRybVf/ln5m4x91+AGsdc0EISkBG4RsyjwGyKA0MgbF
sYrD7DXlp5a+fMDSTt/n0T7qJplVi7LvK+WhLuugFvXr79myJRuqArpzSzP5aWcgDY1FzUJTBRMH
/U+lWAWHZc+YLdSxwfoIT6LzPnkGfG1flg3y9eOFZGU+mk4dQ9htvmtnWzGcN05VO2+0DmLW5mBg
/JH6hbvK7mwg+pg81ZMPnSjtsrt0G80431x2qUGmCSKVHij1z1T5dH7zdwsrW5041wws00XtNQho
vcUnbh4QyTHRL8ZyLemnj2RngeiPXUJOQrP5lshJUqlFqgpRIpVuSVT7VooJfoFB71vDSQhb000I
QPNmXQG4h3dpuro2hmBnxRXJ2L3StpqwH7ERopIBHEwFhMimWx4JsPUk11BBLoROioMoKyHSiDM8
Q2mBgQ6kQH+UviXgnQH4ajV8xKttNeJNTTbsEbMB0OhbHfu/QhvLq4zDr9BG9NwSriBneW0cRYnd
19im5XUFUVB+qHOvOGr+crBELmIXMweDNehrAYSxbPDQxlKUEzm3WryPbWdujwu6rUDRVHjGRR0U
IXXrGH1wfjwCS8SJHKAJuHiJeedP296FuPkNfNQwt1aWaeywzXhLYChmoLKTzq5upP55QbvH2maH
DH03DMuZM08Mji7RjFcEoyJBI0IU6ocsVB/zwvuFry26pHYslMim+UqpqpB3fMK5PnZSQ2E8nZFf
yvqXtl2vC/urQCv2ZOByHG+kcCZT2tq8VAWkGNeDT8F1TsPu67h4v2LJ6RCLxj12NuyNQC6WNOTV
aO0WB6/KDlV6M9eolDaONRBBpCRYPr4RvjblaR2UAq+W6EKfAZ5x08yCLMDe7bXVhW95Jraa5lKO
xVND7ZkeViA2/R9rX9Zcp850/YuoAgECbhn25CmOx+SGcpyEeZ759d/SzvMeE5mDcpyvfOmqvWip
u9Vqda+e9+CAdAMncacLkUawpdnYK8KCqIWDrKch8+seIoWxHbY/Q3ln+JNnaK4aPpTBrjVFzwZs
87cAmfIsAJusjTO5AqBhPuSKao+ZZc/RUTEvumByRvK0rYwrJ/Nvy8mdMoGf+bkvYTlNJHKnb/Lw
ffv3hfvFmbAsp6VOM8iTP09ngvxsr1wbic3ccXjCLID7bUCRQNwh00YzmaIBAhVEdsd8vkjy+bAN
seaWfls07ozJxq6VA5MZcO9qJ9VlPJrl5FbP8o55ffqBa9pveJzDsPLON4oSeE0R2Vn+xdAEkefq
oqG/4zyOVXk3KXswzEwaFHj0XKGYZBpG6HalAre36hwWGOwbFoqdKEYWzDkOSn16kpF/arRD7Yus
Z9XTLUA4baMWSYYuAcgkKae89I96hznfVV3biUoHgbsTgXGqJqVtUYwhzuKmgLZVdlDeopZ2SqgA
R7Q7nLqNYT5SnUAoSQejzedqet3W5/WdMVAHbCrEetezO0p53Q4pLjZD99BkBz/6qqq7bQj2ibxX
A4Mqnj8Q0KJPj8sDUATRSRnjIFfJ4MRDaOOqZtfg1opQPyGJsg5rr26MzvIfOM5rRxOpfa1voGu2
ssN1AENvNAyZd9Kf1FacAOTy3TewVm/LuLaMS1DOc6eYJRaWKQtWkju//CrNRzkRFJCtacISgrOh
ecRMCEyuhMY1ttzdtuoHToPl73PmI+daimFC+H0k1vv4Tgo/oGnL3+csJiysMQ0M7ItJHaO6KCov
FTWgizSNM5Y2DkZc4bELeIlzAvKFlhqepzMbNGGz+fPvdpzzy7omyTledxovA/EBEpqEuE31l1vC
xW4Z6s/VoQCGNN6l85VKBJYpshX+6TA2VGOQK+zJiCIgNvi76Y8FJsjBUFg7YepMny0Jr2MCp8a2
esMj8A+KRKrDxJghV1vrbpG7aYKZpNZNXDxs75HAZPhqZgyXNPNSg3gtPbSVN4yCKkuB1Ruc1ZdR
PvoK6G29cbjT24OCiotA1IgikoEze9BBo0prhlla0U6zTnL5dzpmcGZfWEqXdcytJIHtN4U9I9+8
vQuiVeIMfyYEeWYDu40brRdbgZsq+zDZb4OsxpoL98IT8jaJbg3yjL1OL+lJfcY9+BZ8rrv8pb3G
oLPdBzgIlqeMwZl/Nw6yXAUMLtuBg6CcbX8QXHdWrUQhyDLRc6sO583KvlDrtsG6KV0Kj9a4hhJ8
bTQYZ+mL3qnXrjrKAosXp+5VWEsHz+kPdjj3bkRN8EGH9iRF95Y17vQ4cc2pElV0rurGApfzcGNQ
hW2iAFfvCrfXwSKDfIY1mO62dmzD6DLXXp/WmTRqeHT1MAjZSeIfCs126Swc3ctCi3d+7R9pdJ6Q
QCllTaoZTLtjg9yCE+OS88GuBVJ/YTO4SCYuzpFGOeskHUsno2lHdXUMWDbI3d+tG+fg2ijLJrPE
xIAxchX5dkIjl0jLV/3bYs04/9aC2DVvI4gRFpjMUmvHYFIEDkgEwVZycfuYC6kMlRgQftV51pgf
/DkUNEuLIDgfJ0epZkTgWfGSzCP9jd8Ifn/bPsHZ8LsIEZWIb9RslbLAKaRP0/A1y+zYQKFMdNQw
9FUtRDWFIv3iXEKPUohe6gAZpI0dYEiz5D9N/fe/UzDO/mmXSHEhs3XTZceMDVuxmoPmR4dtmNVb
+5t/0/kXIslKZSDBMrPp3GLHJvVNNwkGAzK2b1FiWKAN57zxQuFAvZgrBTOblPZeTTovHwQCiRA4
48d0lcSvR6ybGsSfCqnAnGRR4lAEwdn+ZJA0iyIIkRelrcS3ZBak6wUKdq7kXqxS3JWyGhLIoBPk
sOViVxaf0laU3hChcMYPpqAABLtA0fzLmDjzMDt9KGo2FIFw5i/NVVBiYh97vXsKZpAGPTe14Pon
guA8QB00vkE7QOT+V7wIzZFlN7Mg4hBhcCavhGo+mzPWiljXNb1Vysc6f9i2xO2gRj+/cSw2XTeM
uvUpxKj6FzOU7VmzC/l28AUun63G+5PYNE0dv6jj9fF3f0nbQBlDlp5JhzuKjHf7kIA4VH3ODFGF
wPqavSExM1oIlFhaMiUxkCTjm9oPJzUI7NoSFowxg94SiH3GAkapImuYwaPjMRYJVvvEXm1BtMf4
u5KnWXDur3VRgFJTN/BHsEl81ao2axmYHLFN8l7qbIyU+8II6ugRgac+oUpNPlhfKoFPW13JN0z+
MtoNehdPEjA7o9rn9VWBgGAUPqKxnX+3kMRCnbyG/nCVH5Um4aWp61lUXaoYipzvYpe6Q2ljSNGv
BK7hYo7ets6vnz4LTM6u5jQo69oHprbP71nxkO75N7hiYwBz6ohuJqsWtgDjjtS2LKZGr5gR12Dh
UPaZROyK/ADr9bZU69v1z0JqXEydx9GsRAOEShvLll/kuHca3/07DC51OLaWrNc5blma9an+4rf3
5kfIQqHpb2JwJ2ln5lU6WhCjQVMziuHiXW9ng82KCon7wXvjAo5zTE0wxxiLBYkC5X5ob5rooRW1
4YnUTeNckqZ2BonOxls6ILFnV5EYhYvWdPizYTurmqBSvNNqGjVkPg2S+olatQoiBXCtx0FwkRDQ
JPTHbVVYDUcWIJxQBkZE6nMGkG4cnTAg9jgLFHp93RYQnI/VLKPSphEQ0z4/E7j7ruHFj3/Ghb96
Qi3AuJCBKKBonWWADcV1Ib1KbCjtVeB/qSNBmCUUi4scZIw0wMsikMJjDXaW8K6Q7ORy2uV4riqe
xGQPq0fVQjLO20UFpg4mTDLpMO9+TbczHNREnCdfisiORLrHebsgGEMKamukx9BUNauXPZhghESN
At3jC6jjJlZLIkEiNficxbPdJM/byr1+3r6tGV9Crfao8IlQgXAubQbH/k4pTqAom/eMSi5xu29I
jwTVfht1de1AA6MaqqWpJl+WpyGFnSghToq2eY77R2qMnhHqu22Q1bV7A+FvXtmYG5WB9xiM7nmS
0h++sDJ31ZAWANwZUTdBb0TM+0yn8jhcMSJNRqVLjtUz+iVrpLIZjabyPfi2Ldh6xnEBzJ0chdFI
xCxxcpgPrcuCshiXyuYLoz0qkDwPBbu1bscLPO7omCQtj32WY4CoXgJaa8zB+cGe0lG0dxA9pQul
4/ytVQflhIgT4eYVGu29aj+iUfLEuHZZZ7DyRTijku3Tu8BsIR7vfbMBRITs8jE46O32Gsc/qleM
Q0xyNYFLFCj+mQVlEUwbs49n8Aqyye1LpRxjTArpRRWjzMtticN53WmkfZ/4EEdSaluuvqb958D6
ifSNXZmS3Zs//lIbOa+LHg+z1FpoY+32qINsnPlAvkg/6A2qpXbDwbQEp6XIrjnHG6O0o6Qq5AMV
+fc8HXaxL6KGXH+eelMJvqZomOVcadjJpV3lR5Cq72RHc1Sw4PTgbQHXusuoLIQDbdmXb+wcX2U0
aVY2hBkkI/vggBlqB8bUl+1EfF+KQEP48qKo00hbjtgxmtitq6W2cVBeB4+RxyfgGavwFoOt01D6
ZpODiOBYZN/nKSkLG9D0ITMrFveC7wn2nX7CCCfUEPaTXR1rJ3JnEY+CwOgI51BIPVZyQQA46zeG
rNnhcJz1D5BpaBiH839HGuGcSGS0mA/MfCQ23E7ISY8qZxa9JghUn3ChWy9Fg6SkAKHxdVTeKkFr
bxuz4EgjvO8opyYeTABYZubqbYuXORRBVnVw1OhrkIgIUkVwnOvoKkNPZuaq8FweFoeozpw2uatC
u9dF5aMiJeC8xpQW/7uajBqemelFNdR2q+63l0+wPzzDdZOEuKqwxKKJ5j0Ns7XL6HEbQSCGysUc
ZhdbUok0gpcWX8r5WzbXdi4MpEUgfHwRybnUMAulfbEnjYxNqW4iSxc8YotWiwsrDGuqlIkd9Gpx
M1tPuXTYXiuBO1U5u68zqskJc6fTfEWVwJn1zs6LxzbYdZVqF8RROxEF9PrKgRoQSR4i63zpsDk0
Qz4ruBRU5jX4n/X8UYv+e1s3HM0bBOcDZsmvIvgBHH/SXZnXbuGPggNWJATnBFS9bJQoxr4U6Q+i
7yRJsRtJgPEvp8CbGJzpgwySqG0MMeLLyTk3VWL+qnI9OtUR1DZHS5Bg/pcY9g2Ps/9sKNGjzFxN
fIwOJZJvGRqPWLkJSJhvRNRrghXkx81ZijGWcQfhcuOb1FxotW7n3Zdt7V73nf8IxI+bi2c9bpoC
u2RFl1p8jfIGp0qcrHhNPpQLe9M4nXMHOcrSm4bZaZvp9/GAGDxt3cbX3G2BRIvGuYMuD4Y0mbBo
SfdQ1/sy+zGK9mXd47ytGecRlCrTh54AoiL7kch2hj6CDwihqwQTfBXdtM5qvwhuCsNKSRvICPDT
IxujrqGwQBW0H67u/AKDkwIM+tWclcAIjW+1cjdbD0U0HvBO2soCD726JQsk9v+FNEFmxWptzuy6
Ql05wtib8Uk3vO0lYw7rXdSrU4oyUNMyCJ+BkAxZsQyKTVHl9qJUf5h1Ybc1OGtMX+B0REicIpNq
quV2nqDI1lU0oIA29KAA0qQKcFbVbCERp8noCUR1mzKifiaWbaqCW0hUm73uPhcQnA6Q0h+6vsLO
aFdQtCO7miAFsMPQILRtovhYING6+1zgcZpQ1VLW1xI2aZZQYVLu+kPzBRcheoNx2bjkie7k64r3
phP8IRfFcdGXWEEc4bYs/xiMQzsKgjWhTNw5h3lkSu+zbap8j3FJFnvqmtVBPTEuic5On7f1fFUm
E+SDOgIDgolkvxtTRjKF1BngQJli+6mdSZktGrgjwuDUYo6LrI8muOom/4QaKr19yBPv78Rgn7Dw
CU0oaaOCQMdLlUcLV37rkyHK3K3vzGKpuO1PfE3P/Q5LlTyyjEy1lxz1q75H74YXCHMyq15hAcap
ATurm0iFQH153yXQuN7rf6DuRXAyrDqFBQwX8BR1EOZdAhhD+dEZLDMjmGch2nsuwunDoUCpPQBU
9LoGu6p/qoPd9t5vLxXlq9n6ItZBhAgIC29uae5Ule/UwVU2fd7G2Rbl3XwdlbZm1LfY/yY+ZfM+
Lh+r2d2GEOgYlbnDIAzLGUEaZAmPLIWKp9HCY71wjNCjuEgMwfavtWxqyj/7T2XO/CtS5VXRQCYM
QCovk0O8szDUx2PjU8SPfdvKRmXODxiKMurWDOFSf3S7of5sDpUgohbpAucHpEzyzZY9thid7kbV
4EUjcmNp8dzV0ve/3Cv2LQufk0yaWvns9MkVl3nq8TB9As/nrxR07Oj323ii1eM8Ap0ttWhSbNWg
hldNKZ8w1VakDmy730U9C3Xg3MFUZjSoR4hkEGcCJS9jQzmRI0ajKb3LCgLy/YfKHBaQvIMog2JK
K0Aq0i0B/Xr/JOrsFiwc/+QihVSbBh86MeCa3QW2XB63d2bdai1NM0DmgEoKnnxfqocRBXXYmvpV
u2WBCBvSAvIN9vIRfoRZWFPe0Ph8zqBIU0lKFv9W37Lc6/o7sxZItOrqFhBcQmfI2tDwc8SkQXYq
qocBQXZvEG972VZtdQHC+bpkrOo8VyBHGj34qBk3E7uoxl0iwmFK+06pFzicj1MqkrYy6Fe8FoWh
Y+vIhubpP9TiqzR5hYitb1XZFmDs/wunYElkMMcAQulJYafpz140IVEEwHs4mtY0GJgbqA076+4L
UR2iCIBza4pJ4aRVAIzFTRd8LkQlJqLf5/xYEfR0mHP8fjHfZMplP+231WrVGgnRwa5iUKpRjVNe
IqtdrqKoBDGNPTntUb3oD/4BDAvzubpVlMNdPUOXeJweD1IpV74OPD119F2zj/Z4Of5VjDaAfsXZ
Fm/NapZonDZP6OI0axNoSmmBfOu2toK9Xj4atSCjt+YCCBhUVYpZYeo7kpq8GkcDc6RRYEJMO9Sd
vLmmsNBtYVaftBYovG8OxqzOOoYSTzspPNMcxm5v54Y9s3EY6XUN5mXJFY1RFwjHVyTLEpXQrqLg
6O60XZGDqa1x0/5lWzgRCKcXhWYGlZkBRDVe/Me6+qb+2AZYVQUMkJZNahogwWAfsPA1NKi6uPAJ
u/SUe6tzYpQBNYTa6CndBlqVRKfnBJJsvSN5qQIjVNpMQ+RbTfekfMwl/+uUfaCil1AV1ZWaYeKS
zQUCSj9FIJgzEPrGua0rL0bcukVUuNuirHmfBQpP2BFPSjB1g4k1K8e93oeOZrUfyE8tITj/Q6mB
iyiBIEkx2aqaojBZcQdcTLYlWd2Ut/WyOPUCOWMrhRUkidEt2B/i+Ckld/8NAhORQPwBwl50CIBm
RecVbI50Y1JjcAcNuqeqPyOZemXxYxuE3xEehDtvikDv6m6KWi/VPhP50GN46TYAU5zl+c8DcAdO
lmpEa3sAzDHZxa+ldZFIT9AD20fXk5Y56ii48747gXhELow2Ck0y5hSI4dEEO9588HfsPAhQ8hW4
oiyYaP04u0FNqBrQBK+gsnQpKZ5FBeoskoafZ0cDNQ/CAFpAfU/d4V0cSb0+xdhDbdfcBTtRlk0g
D98fr9QZeDhSwJGA2l3goJxcYDm83+S2hx9mVw51SgcdCFnTUnjMDizE9WM0DL4zWXH0X+MRHo47
sU0N42U1tkHDqXdVBAiYPnhpXWGg1T7YWYdtZee9Ag/GVndxJphx3+l9AtlSHARtcmn6R2qK2gne
1efxKJxjyBDcxlEEFP+hd7Prxk5dyRu+gFui9xg9fnMQJV9Ee8Z5CQxrr6qaLWJQVofBLEHZk3sZ
ph3WIn6Gd0OfeOE4f9E2KLKRMdzEK19j1aGnzGNU5QW0Xr5DGYVcYOZTuxd3MAoNjXMbbVEORl7A
bSC426lu5JmufMcSjIx/bBTEd++S9byYnN/oSJlOAYWYYX0gyPx5ij2jEh91NlPlVpfhQT6IavYE
ps23NJAkGsshBmSHSoSmBGWsMH0uguAO33nox9r3mest7O5nfo/MhZ3tS296riebtbeFnqjDQGBy
fFu9phhFZEZQzQRNwRidZCfFfPRFb9OrBgDORVORTdlU+TKsYTQR+LdYu7k1XNW0A+Uxz9CJKLvb
DoRp97vTcoHDhRVj2MtBKwNHifpdWR7aCQz9iV0ax0wXybSu8QswzjXKKlYOD+6w6gTVqiyF5u+C
yFanD6ZOzjq/wOO8YzbW2VSg8RGUcZoz4sgMO9f6ry12PAjnHEGm5sdjCn3IRuJ24eBMJkoQQxFr
xKqmL2ThPKKvl2lUM/ud0dRQIbWR5gJVEG4P5wmrvJajuQJEq3mMFjV0Lac/zaB7Po/XFt2k+UTN
r4XTFMXAW9T7G4Bhlp2ltRLSaAqxYzq6aXPT945f516jftfr121NX7Vb8x84/irgm35KLR9wPm64
Ft6+fLncU1FVuUAofrBQ0bdFr1KgFIHyVab986iGL5lWn2g5oOWlOhpt97Qt2LoJvwnGmXCdtjr4
dwBptSn2Sst/EqU+ZLN5aWSgsyDawzbeuia+4XFWrBhWlxg68Lr+YZBuexEvy+rvY3ipackyQQkT
Z1DU6oYpLmFQfZJVthY1N7HxX9t7z7qHvB1BWwvFF3MyZLmRDIYMjNB6aNPAToMPXQoWCEzKRWSm
T2USg2a89Yxk116Wu2Lf2tqdVZ6JZsUkw+vn+wKPWzW1D0sl1yBR/TqmThvZGsbDBZ7lYA7Cr8Yn
0UG47i8WkJxLMnVTaxUTkD6m0FVueWmhf8xypPg0euCcErKOCAE5B1UEcaknPQDjS11xz+08O80t
Oie4lxGjCWuU1zUR6QnZAmuGwt9NLCMbYiXGHtagibZuGOei6fYnfT96bAa85AqXdNVJgffz/xA5
WzaDyKi1kElY2Jpug/lzwvB5jCHFG4OBp85baQ9G7J2IdF8Ey5lDYQVmP42ArabkqfCLB0wRi2xZ
fLlc9VUL+TirQKwW5hjGgNve19atL/09oyjDZGknfAmODbhN2Ywy0UEjAuVMA1MFSd4xtWlb4wbV
kTvwLiBcTHJn8nu3l4RTQljU+S6oWkjJGUZexnWlDDhIe3NfHzOvP7SnfHC7S+JiwIXgCvgvVvGm
M5xV9MPcVqQDWvZz+PmrDMdyktr9w/w3U8Et4bhriyUPKSYaYzV9lGPd1kfjEO4SZ8z2xZEZvWjz
hOLxFxfD6NM5Bh5GrrCZdmhLdKLL4pLs0IojhBOYPH9naayaGj6LhxMKSo7gUZ6etk/Pf3HU/2wX
T//VpETyDR8I6k1wzcjuWYJles3xXlEzNg5nG09g2vx1pU1A/xOzcygkPyX12A0XZe9uQ4jWjPMe
QaXUqYr8rVdOhQuiPlvWvb9D4NxG5ZNRkTMIUU5PyngzB8ft3xcpGc8DRtMiM5MswyrBz7NZ04an
3cyOj9HIf1DIJlowzj9YcmINRoMFm28C04mhx9dsmGuIw9Myr+WdjikEIjsSYXJeojRiLRkRK3qk
exmym0xEAiL6fc4tyKk8aQNLHie9lTqaD54ETO8WKLPQeDhngD7rMVcLoOiV699KduNgUOMBvAzT
K5rlXOkomm25mh4ismaorDAUzxTcuoFRcRjnMUdS/KrDgOfnEAeW7w5fxtvoiNoPZHlTDKqX7gUK
yWyG97JLWG45o4wOlTlgu8ZX0I/t8p3vtnb3PDvn2kr3I9qxhOPWVU2jdKYlpLTUH02gYYSMoF54
defeEBDa/x4Pz2odRGYGhL5HQFN8xw35UjFfJotegnjcmULNjtIHPHefqrJ3DKvdCRnK1lR0+Qlc
sqgZi5aYzASmEryCdjbO3a2JCHa/vXdrHncJw8Vwod+MMTqkkJNl1EHB3lAKWxKVJ4pk4XwuCOOQ
+LLgsIKmy051RCNwoFkivhARCvv/4hLT11kf6zo2Le3KwDZG1FE0ub29XMyA/l3TQWnxO4ZcEqNM
ZEhiJMFr2YWeXkYOpSAd9y1PE1bcinaH871VoqnNZEKkhj5LYEed7obxA6fVUgE4lzFllQSWbEiU
sRdBWtq+qHJLtC+cd4hL0qV9DxXLjMaJlEPRCQcQrEIQXdVAeysb4Jb8fVvgCyXaGAXCvNFGlExO
mjcfMAIcpOwRwVjcX69bomiFrf47ZVigcrtDsrSYM5C+eoNR2qOKkpfwhdD7IXK3lW71wEddxT/i
8Xtk9W1m1JjN1JUYXoFenF19kVsutU1MJkVLuaj0clXtFnjcjmmzQttwgmCdfJW1oGVOjqjFFh2P
axePpVScGx/bajCGCii51dqWcYykg95mp6x4mcHNXSnhXsr3Rl7aQyx6nz5npDe2jq/twKvXME0U
2M3kkBM7msG18VmxGS+AeZkdZbd0rE9pijej/y+6w1d5dLGMrFSMD1CaEHOoLyju0L3W22EoqmMR
2MZZuRZucYqmqDAzIBH9ec6+J7rgBFk/LN+05fz/BUBDMZc1iqCd7GkIva97U3f8S31/ZhH5FD6M
QpImgebwdHSD1hUYfg2RRuOonQykqyynVE7FkZUiC4OqtTsk6oAMUzMw2gTB1e/ORWmpFVkT5MNc
UEY7VO31z3Vmp4/SHpOid/+1/odl+4hKCMF7iokJ0dzBb+lVJSlt3XpF81krnNy8pqK3jVWVWEBw
h75vVVo0+ZCIYtwxnp3K7wKHtepAFgDckjVJrWVdChm0q+CavcFGXvtk3meSrUItKnCSocdHODVc
hMrEXigirkWqZfUV4sLyZpw+98EtFbG/rLr8hWDcQQP25aQNWkColeFm6n3c6Z6e/aiEEeiqii+A
uLOlNGg5KaRhRjWwSVmudR0hi1BgEK0quk+y3XjnDBdY/PFimJKZs92SLpDnAu+Q7wZX5L5BEQXK
ANzkaVs7RNvEnS5RVOtKnWMNMevUVonny49GISoMEa0fd7g0jdyQsWEggzte5jv6xWrY212DtNZ0
yESlW6t6gew/YclQ0+LL3eamNAKNYAlzbd7raGIrfe2iZUUvIsFWbVezUEEKvkQdT66/KznVtGYg
tG9BZdM//yrtz7+VBxxV4TUbCseI4Lf3610R6dkj6RZq+TTDkg1+4F0C4tIoVwEpkfPsLOZuixTP
oCyFJiJkXQ92Fmic5vcIPfocEY83K//Hh/Ypv9Bs4/b87P8fK/vOshkqZqpgVCA2kNN9C+wNRlMi
/G3H6yCzSXErrFBcl2iBwSl8mPkt7VJgDCdU+R+VQ30x3oYpZuswXq9elNxYPZA1YiIQRh+o/G48
VoVhkSZI2NjryuSk98x7+O5r0uE6/icZ6zWN1EwL4xANQhWNP7AUuYklyYd4JEdqY8QwMxEJ0GpN
zxKCO7AkFEaiGR0Qyp18Cu+rl1/EUZgpNTn1Y3Os9yLSlTUntUTkTrAiHTGi4nzRqwc7tya7k74O
Re9sm5Zo6bgTy0wqXFnZxVhuWlvqHvTZ2wZY14XF5nAHljH1mR6qQDC/4qH/McQrW7Q372anu/yT
Vy+RQJzxKj2NsorBtTP6ZTpcv+LdtkQiBM5g06Rr9TTAbVIDPxMNH0IRLw2zRv40XO48Z63qnPrz
zNK3pCtds3vwEazkj6OKym9q2iQTnb4iTeNOqrqV/UiWcMcfnO4nng06cv+rngGcYdRV8GztNvfJ
TtTZr7CF2pCTp1yY6sbslRa4nYMa4AmFoHvG8pA42p2PErLeprj8sDcgUfpuNUu5WGGeiKEDOXIT
mFCSVNoZqWME4MllRHrgQL3DhA4Mz4rBCHTUdu1eJLVgsXlmBqPX03ymgA59mjmDlB9qhRbONAiL
vdZuDZpFcWBSQ2WVyr+f00aSh1UEonyvfDZuqmv2Jho5IOT9M4rKVbkWaJzSTpU0mS1LgBA1+Vmj
qkJNusoBj+1+2/rWtWYBxGkrWG4qEgQAmpzeZfdmGZQNqI0KJ/vXK1fCuFhB0y5kuVs1/DdkntmR
huFoTgqQo/lQ/dRQ+sgoSeQ72tmN+ofByFpYt9hEPtjq6kHOZpbh6aYSKd+C4MHgxpqtVyJP9vbK
ru0g3u0JQV8QJlvyESSdpDHXBpijhgYaW1atUxlNnytDlMEU4XAe2g/SzIjZBo6ohvkU9OgYFvS5
rjmWpSSc5k9VH0o90/wRhV+U3A790UL3RzrcJ+3h7xaNU/sqKIJAKgGVtv6XyNedeJSfBytzt2HW
1EDHBGFW+4V2o7NRLC6WJcnbos5xX46VRz0oD4bVOyU63zEebxtodekWQJw8KcLUtPJxa0nV0CbV
Q+DvE/K97d0kFJTYrlnTUiTOjlGdbDWlDqShTJ049m1Q4WzLshp6LCB4SkANI1Ym2QTECP4/8Pkc
GWOz9klrHfKKIj27dAzBWbqq22/Lx9ehBmmKR5MQt7BhOg6DF6CQXXSAnDOD/LG5lIoLRaMg7GhG
IVWJibpIl9dfQOiAyTthexlirouOKTJB7f3lUnLRKK1IpMQss5H8LFGHwvj/gn1+yFMbJTY7cZ/D
v+wdkulUxyhAlb/yRdZcyn2ElTSvzNvokO5CvOhJX2cH86D/4N3/Xa8du4bpyhse55WqqjHVEHPV
ve6UFnbwmd1ZpM/lofbmyWbvln8ylmf1MFuicp4Ksxp73FmAikmaQeUoz/QrK6kfD/IRVC3ya3Rv
XP0qFPmgGr0JzFl6JamzQhLkd7Sq+DaDeUSFX4mU1GkscEr2Ddgdp69+kmFCdNF/pMlkKTdn/F00
+iBfhNxqpO/l3LMqFXMkbjDhTaC36wb5j5R8GWsXDBh2UrEF7pxhPpwnLWEI66ij/dhOX8qfrIbq
g/WFCwH5wlatDMIEFcisyoj6n37R78x7M/D6emfs2cVHtKHr/vRNUs4t1LhlWWENRLl6jKrbDz0H
LyXiPIA+Y/qfrsED5PS1GZ66SuBiRDvF5FsccVpDLTQ04vsjcHBRfRcWj/38oTPnbY3YNywwjIkY
UtUBoyv2QXw5f6i3bblInBcZZ81oA0xiw8TuGXUIysHy+lPvsYeISFiFIPKRfLFFVkt1hOQR0iw7
4+5c34nu4OKZopWDkUqLRlyv4xEk4VAHjEuFzqmAVlRJmrEc4+RId8FnJl/itDbFSAdGYSUWcFUn
FoCcTkRIaU0Yq42wZ7gLhx0e750ssanyXbGOWXW0QKFmPQXTvgypnSb7KGnQTipyIWuJXH3xEZzS
FGSa/cTCR6j0KJfXTZziHn5VYS5tNl5EyfPUHHr5UVXvtl3Xqj0vYDlVqoJaojnT1ar8lFhX7X9m
AjifeAsA7uzB8LwiUXu2m+guKXfoLjmwAXSYgOyK6+rWz9cFGnfcKHXS5BZzT1oML8xIQHCwNPsR
Bd7sbJVctJvuRd2SQo3lzpmy0+VwTs8W0qE9M0fxLD1qKJ2V9vSQ7ovD9p6tJloXusJ3g4J3s8xD
5sTiY3CYrpiQtZchkVA7uUM/C9AEmskXXKedlsjFDDTdortgdBLlZ2JVTqqntpyattHfVwSEZeSL
Jap3WL0mvO0m3yTqI3DPa3ZNQJfVfo4+j7iEZ2gXMscn0goI2JlmvIt3F1ic1xn8XNLLEnuY6+HL
MDc7ImcYluZfFL12EUTNC61EKT6B36Gc3yGxpUcTW1gatS7C7CGKnVn4QsRO5C3BeMcyIsStM2YS
5blUN4T3rl4ZnaqORjxRfCCyBco5lABzIxKrBNxE0XjlMPqieGe6keIiGprOA2xEmKJ15FyMJnf/
i7505YekXlpIYQoJtkUYnGMJerWKKwwK88rg86jdaOO1Ksz+s2q7rZ3i3IgKvixpjqGCbCqKeugP
0ZE9vZfOh3ooFg6EL6jW2zqrQNuIQrWfbJaC7GUey5erV1nBRkWgukBUEH++BW8Ix1dYx0MVD6D4
wHOXH9129eih8OU60NOvJCdOFGMoVBc7Bd7KTUvFsxtIvOQBd78sPfiJ4RhzdqnI0kHWg4uqG2wN
LzD1f51gyB1VfFU2En7q0ElYlb66LduXVhS3CXSIL7AIpaKeAozP9dreod2xRNvKIOhwEkFwLgWz
EY0SHILIRaCWMkmOKch/5Q+1ni/Vh33FIsANm5iNaQOKpHr1JePHrA/5oXpOH3/lO3KnswWHEHO/
W+rDuRVt1vNJMnAUyHtyig7RCfwHmKU8O7qD3htXFISK1pFzKfmY/C9qUefkhvbaVRmh8ScWldCL
TnJ+ZnOZKpXaUqwkRn1pJ9ZvLjmouSE3iOY9dEJ6gmVcD/c0giIfCkYRPnNENCktYxapgKc5tUe8
0SaO3qAHrvfa6xK3B7Cb/ld+y19m9YbJXRnVMNdaP2+Bab3o2kXRuNtCiWTiTm6iJFGWp/j9dAYV
QX6VqKKqh3851N5E4Myqq3w/6WK81WMoxon18BWOhNEzms0qVboLkbP8lzD2DY8zMItQH6RsEAkd
9K2bvdATG8ER7gxnxMvK6zkZ5qpftteRHS/vTewNlDOxvp77TmPXILI/U4zsu111JAfRab2ejSJv
OJxtTUFegx4bwul3PnJu1b7+lrqzTY/UtkIHXAvnKYSWS2pnW8DV53V9gcwd4jrttCipoP39a3Rd
H5t9uPM7r/45uPVZ+fVjLFJ+0aJyZzpR/h9p17FdN44Fv4jnMILgluEF5WDJYcNju1vMBHP6+inI
My0Kj/Ngqxczs/CcV7rgxQVwQ5WaFhb0MqCz2AEw21t73m0kXdTtS/o/iyoSEtLIUFnBcci9gylF
5PaiK3bsbngUkRU2uSOccRRRakKN6yl3QmCVy01qg/g5cyGZ7TrJ4/nvJdnYhhA4IsgVlcSEQ5YT
+zZOzUOo/nUeYfuB8bZqQujIY+SbC37pJ/VM9h1DHIzTBmKLYN+YNM8uZeknmUlCIGnTugf5Xo+E
3YAeo6l0U/143iQZghA6xiU3TKXkJlWpa5epG5my5+f24fi2akKgQJutFdEcRjTg1II4T+1xchbM
wgaZ4SHhqYx+6qqunJ1FBixEDnCI0p7a3PHUO7W/XvQL+Yi4zLmFGMGMwukHnodpUZf/UkKocjkY
N8l+ORAfOXoj9n6pBsqa7P/PVeBtVYVIMeZh2eo6jOPKbcRLd3aL1gR0Yry2JkSfz7uJ7EgTtVLr
NAl1iC3xxkt+pPHKR3VpotdeRztCf6lIiqWy2Ct2T6lmRAiDGljQNq4y7Ro+lw5RKeNmmIPq5ffG
6yTb2xQCiFHEdkv5m6Ntcq9Ew5uO7vNIuyPkuus/SRZU4jimEEvsWHcyhcLAPHHLEFw+pd/WbvgX
OC89VXe7Z+438yF8+NgL30SnCYq2SJeK1LejWs5RuIzY8tlFnt44GIqvJi+xfszh7dTdIqWQzLfV
AkmD4LzNmyab1DBUiDMYRMwMOzOJJscGsF6HvpVehVXtG8u1xiQH92ZMQ8KbEN3Cu4MIMU11KiV3
jAUJ9QmtGMPnWZE8m06Ez17vqCsEIaRRtRlYg5ntAMNBSKn70Layb/kIynQY75APHtEvZH2rr1AW
lJ/d3A1PzlNuGJrhHdUUlcHL1FTzgnIqnD2558PH0Lu5h5Kc9ztdjJsxdAUmnEB0HhMz6vHNqnzH
pn1KLktFcgRtbrsVhPC5TCObqqkGRA09A5vd52TfNJdt9DOnH+kStlZQwnezQ9qyhQEKt2Q3eVCh
CJDt3fiFd1WpB+tOqhbEd/HJt8LEqUk03TROBuOQLtfnZMC3itDXGiOhxhUv8IJCO+joqz5Sahey
R9um90P0iOpoudZ1MW0QOXFfkVKF95PLBfQMdHd+F296xOr3BY8AbS4JyYDfb8KLpg+0YnZ1GSXz
NoZFNXTrYgOL0b8ZKnDmhsBImzRIQb7T6fv2Qw9B+w1ECPfOopOpAktqEM793xXVvxb940eWyuHE
xqaFcVnhjI6oYhkF0fm77LYqj2a3r0bJ5tnsQrfsfzDEkS28UKqiqmCFip7fV56K8U7/Ofq81ia7
yW+71huW0GTfWw2ethbsSc2HkgSo1bj/asFeLz2rTBGEVOyltLkxaKQnpuv0i5tP/nkQmRXCyTsy
WzGQ68CzztKhqpO4iZRdXgbB/31lR1Y0Kh4EgEigc0uhys5bSKE9MvjhIx6tfHZOQe7kvF3baYCV
KwiB1Mj0VDNarF69HON81z6bYNKLgsIj6KPYO+2V+mX2TTA9nsflV9yTGLeCFYJqE3alHlJs1iIK
r81ycWtmvrQ18acqcWdT9SIicXr+i+cQhYt93OZjmzlYXq113Lj6GlsX0KvxCl1ykdg8mVaWCZd7
w3ZY0/K9ZWEUc2lif+6uuLZkioldTdYGsB3z3jaXECycIZorNTMAliCjbh6K8XOdFhKLtu/VFKeR
5TjgoRb7KZWx6QxM1GJSG49Jhu4znY8Et970oFyX3w1kRxNfl9TKtt8qIIk2DEezUKkXTcvUzOpn
3HV5d6zmY6rUt2+0PX86oElLwlKwuY5vYGIDd2uFsZ5OACOpgyZq21ej6VLtS8kx+Cpue+KEKxwh
GDLTWVRrAE7jYBmVY7pnQQ5NQCSoLtELuV/c2C8Z+sMwf4lFzcEdK0vj8HU79ycIJ5iZODqI1vBg
mS94Ck4J2p190ck5tGRLKkTM1OnJQnmSYNhpu+xyOLYebzLGO/fqtfwTIZrJiEdlmEIIRTO6mY48
19L2DHzP2ZVlTfdMj4PzwWt7Q6w+I/87VqE6hpRSZXHfXG7tx+oqeVDcGoQk6rEZfX1X/IYYyObh
sEIU4mWrkUWFijCu1PZ+TK+orDS9GR1Xvy9Ex1mdNXDhIt+iGdmRTZ07FTkKqmDNH2fJM11mihAg
GYjchmnhi1co94pie6pKHs9/oM0YvLJGiB25hc5wjGnzQuCtk3wty0NnXHTmnZVIjjGJw4ldEkPE
tLph+CyjzSuLrWfVs0tqiTmyWCi2R1gpAUNNA5hEO1bsUxjvBswEVRD3jJ6T/rq1D3N6W2r3znR/
fiGlyEK0aDA/XcYqVpLnlrOL8Gg/5J9DNP7R3Xipx5L4uJ0xevtwRAgalNi1lnFDO//XqG54TK7R
l4Xe3G4/HvSH8+Ztfz6HEodS6uhiMzpr4raxGzzt0pweChCRhtF+ZJJWve02Z+cNRXD43F60tDCA
Ag7/uxJvueSo78xD6cl6UfkPnYb2NyDB7Z2lG51MA1A0NjulPYzp4tq02NWVG+Px2EmLHfzrnwEU
29IX0hZhTgE4/QQib4ZCtePKmQ84pb3mSTZIKLFPrCyqUTs7Sgw4Yi431VzeN636BK7T+1pHjtga
jMM46fvzLrIdrf5ZU1Guns3o7q1slOVGMEqUeezWMtXW7dD7hiD4fAKVCmjEAyFnnxxmeEnxEM+3
KM255y2ROLuoRG+nDdHnCKunGB50N0gc5PT530EI52JZt7MyZ4Cg7VU5NXvj77mVkezInIAv5+rs
zTKtiBXCfc5xnpccbZup5dmU1u5Skcd6KC9ZJZu/kDmBcDoObYtJoxyYSZccupr6jP1bLxCCRGSp
oTM3OIAXOgWKA3792HYjZbrBeJPEEf5PUH/zOCFOUNJBjE2BOchEMtsnF6ApOBZfVMyhM9fwdOlr
T+J6YuWwA3e60We8tp1hFlK/sNA+lTjHf+V8Yskwpk7r6Ny/dfZT6/e9Bp0h6p/HkDiCWC5UmziK
4xkYY2XstEH3FU0Sb2QfR8zUMlLquW3BEeYL3q0RXZi+tQcP/KuoyMcqQm9nkyhTXzXIueucj2DY
zUFyWe9tnIVIM2qo6YbeIrvI8Fh25sAwhAChm3MNT+BlvS8888Q1MojfQjVF/zD3Id6s/zvfDSFW
zExFjhXj50FXxTuyPNlGIcvqyywSQoOS6Yqd51hATGZBO/pXQzDekOAqPXI2ZHlpfMsHoeBpqBYl
OlKRwhqyRFkUEgKxb7w8vtWXH+d9fGuzrn9fWLQmDbXIxCM1YMj/GKrbZG7dvpzHkNkgrFpGm2zR
U+wjCHJR66q3ZfdW/keKjrY2Qging+0ohHFqj6r3yD0jLhQugwIvtOU+O45XGrrIwPG5+8jUHMFA
AcRWDejniXMFcRVaNm1mdNhDeKA2oPPO3Eyms7y9eG8g/N9XJ2BvKGW/xPDqwjS/L8NysRSyfP1m
WnBtiOBkCiWgwC6AYTxOP+vnOVhem4MST7NcDJX/nsLG5vV/jSq43uSMcUSRh8H8fnOV343XXHw5
SVycGkvAh/PKUXIWytZScMRRQR+xyo9CRQ8aa/ch1sG1RYIf0iTvysjB71sV2HmKeYdRqv2gzcH5
/bS9chrGaW0Ih5gnsiGt3RcG5UUqcz4kzygbBLwjukTauPfoLRihpXkkvjInO8zSTNXBVDeYvISV
s+yOKFqDPCcp6IVZ+pO9Uxn10OHq9lQWZfVNMJOa4AxTjRNSwsJqbCtRTdyRr8bA3i1oKezxCP2V
E5c9o7YtewMTvDBVaa6lIwH31ZDuWIReAitIezAppObBkqmIbDqg9QYmLGO9LFFeDbCsya768laX
1c+3PWMFIHggy6wEkn8AYC/Ucn9RUiVe+jxwnZw8+I1ZJ9nHEq6XFkqzxhhh/YoiSG44scGE1l2K
bmu8CuVE4ZIVFItZkal1ccrh6llxWee41UeatkEj8D/vEwkG0RCUUH2wcP1fjm3j9fWn87t388Rd
/T5f0FVAH9pliMvYxmFlpi5oC7LactFd8e9A+EVmBWLUUeksLfwA/Hzu4uzKYXFDXRJON/lI1kvF
P9YKBRKWCVtGoNSB8dMIL8gFV8CwguRYX9WGZ99XqBd8jGJoDSscV0s/UCeaAFuNl0bot8q32Jak
LWUb6dX0tWkt6UATBQxLc5PnGFxQv3Q2kCT9vYuezC2E0GAOAzMyzj2FB62b2ZdmOmAocHfeLaRm
CfFBa5I8N9E+HRSxx2+vzCs86Iwa1/a+5mr0n4mMXFhmlxAfBlAlTJnGt1P+Uhp+jLKtlOZKgiFm
pmY9rZWewCrDPk50N6XgqTucXzkZhFDL0SD4EzNm4MgdvxnTpaaZ7p8qv/KWoZVbi8knkw5lo/Hy
3tRA4xjCBAVcoKwN13CC88ZsB1GKHisTrGMnxJy0ATeLqeCbkGjwzdb2LdlkyuaN3HpDECKDQq2w
7XgQtUl8NELXsD8NYe9n9sN5SzYf0GQFxL/bap/GDVN0PQVQ9JxjdrFFicv04++/yIJkD+htJ3iz
SrgrkCidwZ+OPbpoLzrzaPxUOR8K3G8QQhiwHGOcY8q3C3TgFPIAtWGPMknyRPb9hSjAsqTNugZ2
TOk3w7zsTYkR0q8ibHqFOFWr8U1vPw7+a8HzUFwtr42ucqEFiTUiv1FtTzQZM1ijpvEnx1AumzaR
nHSbHx4KUiDagIzUKbVsjaRg1+DMDnXMOjpej5ZBWeVg04wVhnAvsBcndRS+ZppZ3+iV7eOaI/ku
MjOEWwHWCO8GBysF1lIvitwx/86mx/M7ctsMS7N4KZ93mL3fkEOnmW3SA6Mdj5216xtZh962Ef8A
iDdAQzHTImQA0G5VT/eW2OWzMz+XC/2WYg4cl9zH4vO/skm8ElagDyj6gq9bdWerX5n1AS5NgjY2
cEEjVXBCgjoo8+iUPdxLrX461UUyXtb2/gMmrCCE0DWCcSeJ0IgTaMqllR06VfJZNr/K6veFuGVq
ygCtE4o8lQU5hO6C1ppry0gZN0+VFYgQtxprYu1oYp2KSfXHwtdizR0gZTl8hPp7/UEEJzZoMjFa
wRq2QOO5sd2QfiSivJki9qAUOvpP9MoBQv80mJ5hXJv0I1eWFYRwZckZJPwiKKEHnX3Q1KcRs9m9
xHG3A/0KQwhaCWuVtGqxUOY9f6rXe8eLwAIPohjMUMrayCQ+dppvq50m5F9lAZv4eLVo+1pGKimD
4NFtdZ0wzNKoNIZtwsq7ofCU+FNnS4Iw3wknqRSUqBwb1OjgiBI+i1l1ThapcGJjeFzQItn1nqN5
lFBkjSSbUgYlfJ1Rs6KuRwEowMPiqY+U/di1tTuQm9r+Ug255M20GflXhomni0qUKKYwLKpmd0bX
ZCyToNpsxSErCOHzFDYjed4BInkefM7jogRF6pv+gPwu9JVulcpVJa1pMqu4x6w8IszG+pUeJ2iS
0m2Lr72MtGEzqFHLJg5kMHG1ECMnmexES/g2tf4OM2hS6XQ3VNVudj7CYEhWSEL47GtdH5YGSBYe
Fui+7JGAMHJJ1NlcrxWIEDqzxHHqxsYmHWx73zrZY29Wu/Nn2aZbY2QV4qRU5xeB95+kUhaadAY/
yzrzOlE+G9ZFN2e7QalBNiyJcJvmrLAEj8sVpaNzEvXBVHyNp6taFtNkvy+415BPVqaOsGUwnpPo
uzQjKPt94dwfJvRsaJitDJp2dAtkSmR6wjIAwX0ndU6tyQZAOeZfNWbuWetIvvf2KbP6CKLj4q2S
OS3H0CAkYWIWNbxi2Y6XLkuULpksJ7xtkwO2Qs1QNYTq9w6WxWQqqiTpkcNP3CZt3d6Q7JL/Y9I/
ECLBW0Xnoe0dQCTNju711wR+Y7nKE2dZQzU2OL9lpHjCqdOWFrjoM+CxotDdWamC2Fx8e7GDxB5h
I3mY6r53xxYz08V0ARHq3dhLvuPm4eq82SwcR1NKCDRPUizrAJJAdmPls9sRyZm3neJaoQjRwagx
TGzgCRJMu3BvXXIKBCcwrvWfZAf2umujktzkJM7i8H9fHRCNktus0RAhwjmwjS+J9nT+08l+X4gQ
xWRY05zDHku96cuvqqwZVLpgQojgwzq4V8MAR/cKEMRDzAcShZgIQG8AmncxLSrr3JWZJMSMfrQV
UHjxJdO+0uI2/lDPC1n5gBAwzGHsk7aBp6XtBScMWg4NuGc9E2+SfRl8THpmjScEjFopRwcCnFjC
+otdeLHzWUkk18bza3airEebFHerBWtGzflz32ffuiryz3uaJEg4qhAk7KKfM1OBq3WISXxUUT9y
dczIqzw5I8ommq3qePCiiIm3r+AF5UgUp7Sy/lcu2gTpC+Q/ln0HGsUd5Lq85QNt/2s8wSlKFilz
MgGPy6dAHt7T2F/1IEsVSc0SfMGep4kqYBEPaOYOjsvbevh+GswdZ4WX62Vv3YZWZoldyXqnKFWc
5H1Q153btAPIdUF59HdR9wclLyTBbiuE24YBwQo8SCyLCMYVGA3WB4YLOCkuc8O1od0no7Dh4UZ8
H60gRCqpXCvtBB14yCSos99Mj3ECvhzms2Ev8XbuzSdAoAzX0E+NwUtxhFAzoN5Mcb8Dm358ES2B
2oSeUni2amNi6LJGHqPIvLRLvCqS7OXNkGuvoIWTcNaKwXHSuEfrw/CqsgPtaC5Dg5Ip5kC8Srax
+Zl3zlThTIQYcR3mjAePJ7JPDuWthZavA4PuOFiJGdJmXqR+xFMsDJHjkatZtkjjHzvlmPQpYknZ
1VjPQ6a/xLnEri3Xp5z33dSg0GqJ6oVN4eg0VeH6Zq972oTkX1jv6+zeamq3qSXP283H5xpNOCdt
KGiAzgto/ex1X8BxgIgVXfeVS2/JFx4jS09WcNgMJmtMIUZqSzYUTVL0QVRAYAr8Mj5UMx/VL5qX
Q5heBrd1xqzRhAiZzsNAaAS0PC5d1h+XTrKGW3t7DSCED2cKUdtKAcBQBrT0Zz1qvWa+LWXl701D
TKjqqFB7Qtpe8PcmKo1pylkftN2uoE8LkdixuYEh6vQPAP8DVpc+JaN1jbHaPiBQuI8OJcguBle9
Nfa/pxTEF17cv2s44Q6YZIZFtAT2FHUSzK0bjzj+J1eFnC5prrTxXhIaN7/TyjzB1as5tBpqlbhz
uijs77KAXUMuuDtER2SqvjBfP0S+fWxk+oSyzyZ4u15muUMamJmCyzwv72pp/VuGIHh4j07EusiA
kFef6N7w0a5AfAhhYE45atCywj44zbX+eILTs2WB+AYDptUe+xxUoLJs9XZkevtcYv1b02YIO7dA
oE/smby0Ltet6lzzNq69JUgRKWQ3+E0HsUw8kB1It5nivCah4RRqIV9H5+jUE8rUl02yJ7Kq+/Y+
e8MR0+RZ1oHjcAGOGh9C0GbY2k5JvjXYb+Ul5uXH9tiiDa3q72rr0CTShd26ItAVvHAh1rJO76eu
wkMFggX8JsfdxUDF4ZenSF/pW+f0Gk+4FzSVZo5mw/G+6S/tTbunxxTFh97l5BNa6uZPslTH9oeE
Hh6GmAmS0cKWy6sWLcYxdroxfKZLYOBJnlO/tyQ9fZv7jsvu/RdG2He1kk9TzfddWMSuPV8bstLQ
tqfgJmA41DYNS0wKxvlM2py1SKjYfgQutn4PCVBILzw1ORiI8kPzRANJlNz0jhWkcAiQhMwNtK5w
xUEbGogVoovRcDnb15FLJZajdx5v4+6NiirI6sEVAgZxsbJq0yXVE6vDRR/Kd1MPOk7ruR8iyb1t
q6kLroAZOdOmtuqIFzd7MfNiafUepLEj9XLd5V0V8S7aZ4kLYrbFmwJ6oJ8VX+aKW5/wHbLgJCy0
NHCZAblibnHDn01IUC8P2gXFezB6lE9Hb60o6E8MXbWhPgktw/enuDNr0agpAEyG7+nyMzRfimF3
/qPx4C6c3A6GKohFVKoS0BC+hwiblMW1yoYg64zGTVGwHJXRzSMl84qkKLywWZpjmlhQ71KNXOIx
G5sb31HDHRx5TBUa3+/BF8VIh0LFLcVsiF/MfhSnXqp8DivJTtjY3e9whA83K6BAzDlOkzejl5Hx
0lYmmWPKjBGO0Q6Kf4lGOAiIHMbY8UqMbyaqXy9/ao6lQtCS4GhDpzMlxBG+Wac4kTaaFAKyDqQt
v6apLEUp+p0IIASOrjJUJ+oBkLwokT++LD5neAchlO058yuz/O+wf4hf6RXVNvj/cCkm0SybLSDE
0MMWmok71bmOo8N5Vz95rIgAglkRVUEqxAAwgQSgwOtomn1OlF8G5V65QtD6l3jC9h06ezZn5rRB
NrstpPA4pOM1MSLU77Qeiw4omsf/fXXnb3JihxoBXGo82JiKmDI30f26lCzjpnOsPpOwaa04rop0
xio28RP5nnbfmz9tAxINEbZrChnmVlFhyKxobviyxKPr6LInhHg4iiDCdo0ytH1mIUDUCp2mnA48
8zChAD7n36AdOjk63qNRlTOhr74NMcamZvzbsJfy6vXA8m0PdxmCmxNGSXyZ9PP5j0TFTKlKlXJo
a+AN9tHA3IpyRWTVkvPuRlXhLkhzo2ROAYh8vmPZniwgCB6unf7z+V10PipQVQh2qN4pXaQBJp0u
zfgykRXvtleKQHcZOsGqJrIZkLGnWtgqbWCxT8aya9mnSEa0IoMQVsos+75KI0Dk5ND0blXe6K3k
JD25Ff1ysDczhGWK6zJFfTlGi9a3GSRtXENRQV3pTr2Ljva1uqPoni5sSYTb+jYQrSFIt3LZT3H4
z27VUHdCgLIlyNN7Nf30x9/e0lBER5ueRoyT4UKHqS1qV7zjmD7V040qI6fdOhHeAQgh09aLHAqt
AFhujZ/0guevwHbzPz1lGcf6xnJZ4DsEex+xLKyZ8Fqr7DHUdIIEXVNGqmdmiunNkV3szy/ahre9
QxG8LVTSkkYRXkxxqnoQEMGRDW7MVEbSt7H9LbBv2ga00ZHZFPeNbVcMd8Mab3py2U5gYF4a16p2
efhy3hzxggrHRlsrccAV6YALUHw3lVSd2DjqDYgCrtJp8hvrwaIXavYDlSAvHpmX6O3xPOTGCr6D
5N9xFaznvMhZPACy76+KXvXU8j7Sc8ne2Vg/jMuipQbdaRYflXsPgms3K5wxw4kwNbsRD7OOXxlN
hsEu2c309ZG8vuTzNbQ4pQjIq/B0Ei/51DZITQmwlOExIjd9eOdkD0T/tKTqLq4QKaa/h1RzLRBK
2CP122L21Mx0a8P0zPBWif8+v75bn3T95wjrW9JCVdOU/zmzGcTGDzZ+Cun3DAqLdEpcrbpzDBmh
Ab8yiCuAJxQ1TFRd7RMZADOi+L9DVCcgebA010ph3Gbj58XRXDNDSaUlkkvS1tcloHHBuDrUO04i
VzqbObWHqg26MfJMyDA32sFAtWuQyVlt+eoaiP8hK19lfdsrcQOg3D7U04GUX+dW8hzYgsCSOZoJ
8nZ6ckKa0YCFUyfQJqu9y7Qvup26E+ZgzzvFK+OH+InWMELcKpd0AiU0YFooShmlW1wsmmc+tWBR
BBdt6S+XXAED+gP+fBl6KVgJXRRs8gku68rIm2UmC6dphsHfTFHwtyg6rtKfRudW01P/vMF8g7+3
F8z8SKaBItRWeSfP+y83V02djCpuBWV/EU6Q64IpMU28JSx98LFKToWNC8J7OHHTTaTOtClCUxpu
ILjvTj/Mvxzq5rvwrrw0kTZJ/hr2U7UbZUWb07V8D8z/feWh3WCzPC0BPC7XavjcNmB2lPRA6nyt
zq2lsAt6Qw3HSQdG50+g58t32lWh79G23O7TXamh/54+augUwJOo/BteA2k9TBumwYwk9MP5z7pl
rqVi2N4gr0wPwrsiY4tVo7aDK0V9z9pvTvhosD+t7uC8xZn7D4bYnFUTcwTlMDCsx6VBfdY42Dfq
V3TEYALgy7BXUl/G07dxhLyHFO4uoWqAnCoGZBvU36uveF/mvta51edxR3YxwUT8eETH23WGwtyP
D6yoozlcpdkBm64APY6Tlg8q41PxnadAtnXJIXEnY9XZ+m5IX2LczMLj9qTtGSQ3vVkrAwysMQFY
+Sn7ORcf+HBI24CwHDsfhT/RFD1VCoLXMxpY/PKoEpdL0ibeENg1JEB4gVaas9ww6x2iEFVzbQzV
hve0DbusRdrD3rUQrwhA++UtF1zDAg2KwP1jina4KMQskZ7F+B5/VwnXm7wqoChUlmAOutd2vCMy
88xH0N5BgS3ypXqE3Aph/5u4FFAUe8zX9X0fY+zetnEIdwMIxTnbwHoiP5LmgTeWFCluXcfoP0bV
T9nLJ/BTT6hFBzEJsuI7AonZvZx3eR6MT+xZQQjBuq1KUmrGNASTYe5IRI/FJHu+b1oBPXqCF4lG
NfH4USqaRZbdQCYeDU1zdLE4d7Nzf96MjbQHvGAFIthRzOEyKE4NB38cAwvjF4pXXuqP804L1EPu
DV/P453eugDn4B2v26gMnBCe2EtWTqTph6BKriwuOVZ6xt959e08ysbK4Qnn2BYevsAQXz510ZeF
1qpDsAyuBiaGfATBiuQUOXmZOsh0cLZZx6Do/EG/+nuPLh1mGTPVyiC9aq70gMtWlYfiaHjdPpF6
tOhur2BolzIMtKyDPEMAY4OqtVg8FpDvequ60yxtKBK/DEewdFQyHA03YlPna7q6BNRjildcFpZo
KOLhADLEXo3RbvWu90Hx5TZ7rhYtU5USPxQHxaUfFAIm6kWQUngPSrVhpIvRswA5DHckXhiBMVjG
ALf5paiF4KODk/j0gZqE1WjlRs6C8aJ/iQ7GgQ/7xahrQ5v4I1rBKkTbCYFLgAP55ARZxnHMlLBk
QQPmAjTcMC+67i5AWfXF3PFCujS08tN1HYr4Iq4BhQNEW/oFfFWMBU6EDp8sCI+0dCfkSZsLea/g
liPiNcpHWPkWE7eWOSSj07WwrjICVt+3pmRaYssjOIEzuubRG3Di6ENcWa1ajCzoO8Xt5/gnqDTc
xjZkhfktO9Y4Qgbb7PtFmx3gDPk3DYLbs6RcLbNDuGSmhRqRnA4saK1dkf1YEi/LJLF7EwIZAxUS
sTghxPNhKNVIneaZBVm5j/ThKkHBLBplqdHN3YOBUsRRJMbQsylYMsZWZidIe+BG1KMQjqPb8dov
xTHCCy+8+ePrEPdm3hGi40luWCdxKKGFhXyRxQKkOPR7HR0TtRceMxNta+lz/Sl1Ez+6laFuBD9k
GVUbFyLwcKEZ8H0cUqyyyvXCYAEaGVy1x7lXHmcTqSwie1NuLadFDd1AtMX14eSujFxANs0VglHn
Z+ySFxrocfDYdDn7vCFP1mZzcsBjPbGSiOo4p/A/ogZQUvdOuKjYsKNnu7pnwjS3QJFrxqugL90P
FeE5IrLB+H44TEQJnjIhTYorBbbwxeArbtW7XEIywvR+iOSEKw+5G3uZ6Ii2kKtBryiI7t5/vcUk
A4o3lEGT4Jayb1X6fP46Ift97j2ro9FqwzkbFvz+tNyo9p4p/vnf39jIuOPBF1DhIPiPkGcwbQXV
5IGwIDEtz1l+EmPx+0oSkLYcjxjQOUEDjaHZJ62uI9F7heUOIlIwBsRLAigBuBRkkfym1w8vUu1g
8coPzyNojND5jN1GG0gZZm2F9xSWDVyRvHwXXaefa38K+EBI/ue9LWiOsB08EBFA0I4tLGKhLqzR
IYgclPqzM+yc6dsfF6K4QUhQYuOiGRmNoUKUUCNnTocqq9E/eaV1l3H3UH7g2HgHIZzlE4ZAmrwE
hKIS5CeCnHdTfWA4nRsCR4A2l2ZCJeu9Q081oVkxAoWw576/bfsvf+7QDq8HYALeQnuMcFtd+gZN
tWleB4Nz3VLfbkBAH5yHOI3YpsnjqPbKJYfZj/cm1HOiF8qIepNDloPSG166dA9VOnqTLZN8P93+
76FOtn/jQO8ZUGT4nncvZih5E22E6PcAwnI5MQiwzBoARhTE0V65BRekV+yXfTY9/h5zoswk4fYz
dVrTKxX8i7G09uelpJ6i17KE8Wlcg11IMaARTNewJ4X90reo3iWjVgdZ+Lk3HofhSapDIIMQ9oua
0UqZI70ONAynzuYnZ+zdvng672ubq7WyQwgtc1sY9TDw77No33soqFxRi+mP50G2LLHxOOHbBUPc
VFgsq6Qs0VjaBKqqPEWsPSigD4TmjeSs2er0RUHrDUdYsXYuSRzNWROYlVc8v+aZP4d/dW4HPiLX
uch8+djUpoOvMYUFRJdNpfVG0gRNFKTHCgKW02V+iTYbY/9rokkmIiVbTP5FVyd2iKrevERYTMt+
KornNkSZrJcV7bZAUB0Ad5SpEopE2nuQpTALvMnVJojAtJUrT23Z7lVpNyX/lfevO0zArFCErdpV
ZpZBi74BM1mGKRi365/j6jlGA/+nP3dA8PPqJo44vFpPmrtI2Q2kRk11Zj/tzJvZ9ZQd/x2E8FnS
uFSbMQIEK/+a0fKNId6E3p/H2HS2tR38s62+vWmHhoPbPBz8Ou7ROMSHbIyb+bb/Ul/p0EqUNvGe
3nPQvW7wkiXYVFHDFU7TWc9ZxSYAVn7xbO3afbLXbwkGo7iwi6xDYcvpVmAiNXpkWwNZKoDVIzLg
2MNzdkWq/fk13PI5PO2RaMKz7/Sq2Mwk7ZXRboJFza5yXUXbbsV+JMb3ik5PtSlrUpHBCQcs+q7R
chgBLmvoZaGjqyz5QVrHX8rEbwyJf3AfE/cT2jKRdcLsIXo8hFhU5VOapcRpgnRUv6pmf59qkuzj
1tVkjSB4eal0TtOCsjpQa+NG79N9RaIMo9CPtv18/jvJbBFc3QKBPZ0GIE14tnZgfUwz/48RLBWP
VVziURDBY+79ZmrmOm5w08JmWq7H7IdCJfWWDXde/77ozmAXzJKuxO/rU+RXee1SvXXD5eefW4FB
Kw1PK0ybWGJRB9o+kxFXCiK1k3qL+WWSiX5umbEGEA7VdGrSaOoAMERXlN1b6jFPZO0oMgzBcfOe
qENlh1iqcHpSINOiKL0/zJLtsXU/QAfK21oJ3jtw8pyuwv4gaE7NoTqGBMy+OVS5nz4vHn8rht78
cP77yEzj/74K2ZPSGGW3YPkIxIjZS24N7th55zE2gsw7u4QgA2LtMCwyYIzqJ3UqIHRzHaEA3dS7
tJYUuzcCAKDwGsV/2/rJWHrPRjrGBfeGDul0lNQU80LD8FsneThsLptjmnjWc3VO8T2aawXVIF6K
bgx2jJJvfeVrzl/nV20jwliGjdcaLiE6agN8VVdfJhvZBDZj1gZa+uSkj2l8OP/7W8Tx7wCE602u
Jj1jEId/nWNeINuX+kntkk9G5fF8UR6Mh7FwY8eV4G4c2khookLE1Wtx6RGu22YaGxEU2dCVw9zk
Ox/2yfb1lyr/L1W97EJ6Up3n+fI1nhAhzKRNLMts0MSKB8rsqigNlH5JkYBZ9sngNjfxd81TMdzv
+Kpkd21kfsCDjp59tAdB6PZkHkd3nDCJ+74NaO4rPxX0BcQ725vmQPN+p5V6y2fWcMInHUPa1KA6
RGezcWVGD6NMbED2+8KZZFjhgPsJ//14n2oXwyApQcjWS6QDjaY462sGABYY2assPAjJ/0Pel+3I
jSttvkqj79VHG7UM/j4XknLPqqy9bN8I5XJZG6mFWijpal5jXm+eZD653c40nZ067cYPzGCAA5y2
q5yRJIMRwVi+b+f0/yH8wlmTa6q2gyZDJNp/GCIayGiUet7Cydp+roOmfQKK7rzhALSRkaP/vAGa
z7C6fAPO2cNTobI9zI08ASoVnkh6e6MZN42he24KjYA2outuJvt4zlSdSpPsCLo2XLvQJ2ljj48v
Frq5qedq8udCfyj6cSMlzQvj0lIUpeMLW/edW8WL/fTgBEx4HfdcMMJFwVwv0V/oylGkpIxMtxKz
jAWfIEhCAEtNSKLW3rzvkOWMF3PjnTPbKA+z5obKk5pggRZdVaPHQssnVJmxjXNCJNPYc6XPtWlJ
XX8NqDcdWNIpmUFSmTsqItnDyACtI2EQot0P2y9McBh/Hz6ZX+Zip/bBy9p+ziWfaIbco1znLRlY
ho0LR7qrx2I1hOmNQkrcLh59vizrvH36phJk+vmJz+zzMm2dELreAl5Su7eNmfDi7PkgHkd12XLw
7pQCQX1A55nT9di6aJGbG4Lpxrlh2zkR0hIKtUrryMTpxIrhxcX7fgBhx9zA7dl9OlnH9CVO9snt
ui42OdZRIPYfQsML6fLySZzXshMRkpEjdtEDqBoi9NtmP6E9Mn+4SfbdQls0V+FithQ/aa30uMSs
9/FoJDNn1jFS3wPkpa43wcwVq/Ahfmb7akMX0XKuhWuyLZekSeaua1Ur01H6+kK2qa2TlUDXDp+l
5p0TI5k4brQ8H9thsgdms6xUJbsdzKbYCmBHZCM1D3aaXCUqaPVEkzxfPsGz9xbNTwT9TxYI7qUl
as6YOaOJHJvCxadYz4KsUd/HOl8OOQv+mShpmYzQJE8EltnYKFHli2bkfu4+h3ODQOfV/tuSZLQl
pe31MSqxJIKE3tjnXqzPqP3M7ZXBHKhSqqwT0AtRJeicX1Qaw/2a2a7zy/im6vKb2lCImwgbQjJr
pzpXxlw/69wiJAfRg754TKarpA/rLgz4sLb/qQjJkCpm2ZpxgiWAmM+FPhXDa2TMJIPmtmn6+YmR
i0hN1LzEMiJ9W7GD0a0va+2ciZMLYXVXi8JKoLbDViymxmrQFzwAAM2L1+o6Xbk/kbA5sXC6ZFFd
SkejKiCuALdNulPGq7aYiRWnO33BrOmSEe3FoLXR5N9igJ9F4Rt3N233EPHNmL9ydnd5/+bUTDIw
POpGm0+ejiAhnb6KqSExn5Fx3ogdr4pkWdI2blOHYkFFOl5FYvRcHl83JQcN6dM/Wo2cTjOLBFVr
itVQ9zFtTN8qtxH6Hy8Lmfb/wvnIxJmc6UllqViOksdLk1zzOvJQZvbYsHPsh8uyzl8fFKz0L49X
uSoGKcpYIr226Mm41NL4ziXJ6rKIv7hBRxmSpSmFG4F9fjIDmtdTf8JSRctR0DFAGwdsoy0A+jkj
87xLPYqULI8Y8lAFkiBEmtQ6pM6mUNZuHbjxbuzbZEkqC2pYcvf95aXO7aZkjEq0XY3KdHkTtd52
CToMTDW4LOJsQmdihPnzxKSoTgPIWd0o2M0EDNLvbA+TQoDhiB71TynYY/fxusQzrP8J3CcEXt+c
6g9oQlQVUMMRVtBs7jSbLXtFzKzsvKX4JkJ+e6lCr0XiTJYPiXZG18lwUxsz9/f8AR1lSE+vTq1p
FOpYhjZqe7Sh4ALX/3AZkrYrFvBzrWryF8WOuEEb3yX9T/mI4yok7VYtrgNMByIyQPVgTgywPV6h
+JcVbW6rpp+fONYqtqgrRgiJ8tiL6kM4h+44J0BSZBsIOtFIIUCl9C5VKyBHgfDk8iLOu7rjTkne
NB8rJawrnLcOkqZs9DDHF5QA4SwLX0DLmllYtul0f7TdR4Gyb9VDkhMLAkt0W8cZplrGtlxUTerF
RvkQM8Dg92+uM2yTVl0NmboYABJ3ec3nveG3ryB3hZiMEzM1YfuSWFvl5K4dDb+mnR/PtTrMHKAl
aXpdcdqGXyIjpUAt2HLbBUqef791FMnVo+WxJGVnIRgLoknZqa7tm6a8ywDfW8XKhpZzsddfeKrj
1kk6P9hA2kbbL7zhQd8qnubRe/B7rcmq3YC7YLaVfe6kpBuQ2VrLNUyNLzTRPYVt42VRsm3ZfVyN
MynX8yHFcWHSPbCZSdNEhSSH1leGOvo8cbahme1V2jyypJ1RwbOmHHCfgJRwJtgh6RaoaLZxyh5n
phW3VCyH4QYkLT+h5ScipLiSETHWI4MI4d7o7rMarYtmZemfL0s5n348ESOFlopSm2Ey+b10Py51
DKHoG7GcSIym0YafUnUkl4AEZSHvJINJVHmuiFJB7wHj3M+GVQTmDCPyaTdTgzwbHZ3IkbShNmy9
00YDVwqpGvWt0jZjBOoB8axk65D7c9xM57XhuCxJGzgXlRpP+AVa/JiXXsHeNz+nDUcRkjY4bu5w
rYEIBXwtGb3Pcw5ukxebv17Wh7P+5GTnJHWAUiNbK7BzjhX6BnkdlaDvD+hb9ez4ue9nzunsxqGi
jgEETB8AvOB7F6xZSt8B7wRtXYJxL4+6fVw4zyDXeLm8qvMx5YkgyZIP1uhoYzkt67EYPHJQP2uB
hhlJDCIoS/qE1D5mk8jmstSz7sPAxBVmXQgmlKS9pEkYmWaBq4WA9kBaVCVpOMxESl94v37wx0ch
8pywwywMCYcQ0hIvBGB6uOm474LCwUDhk+czRmlmSa50YMC5SGpXwH8wa9epD/ocptHc50vn1Az1
4BopVqPxoFVqII40P2O5T/ZL8ramwSv4V0io1TzgoJoY+LtBu/tHJy/zMbDayJA5wzaV7kupvk/n
rMH5e+PYNgZdXNWSJwdJ3MZVMjUOmu4zEuthcev8xNgHwhKgrP8pQ7I4Uer0aCKFjFEDmMA03qve
hEv10Abmkq/cgM1AUJw/+qM86bZwbQwNgLchNInqh5wVnyizF5ePZWbb5MRpaVjdgNZFPJrV2CcK
9UBHErjNzOGfDUWOGyeHp+WQxXlpQ0rUgx6abfP+MIEkF52fzQ34nhU11eQxQ4oZXzl1lxWKRksd
XoFY7c0YeqEoPa7f0qFaVO6MNTsby53IknwqASjm0E/Lapwu6Mbn2smCpqi9yJrJ3s0JkrxpnRr2
UGVYVBm6ftIHqroLYzBIz7FZnNWGkwVJCp7lNavLqRFSUZ+M/jkVH1J2f1nh5pYi6bST9STWeuwZ
idQFHDd1gA3vrvT48I/kyFk7mpUhz1vIKWy1CZimovAwODtwfeFdOCNrZtvk5B0mfxXUrLFtYUvv
aDYGoF/apbrxM57meDqG5AlQmQo7BA1wnoLzGzuq20BvVXPGIpw1OidSJG9gxHnEjAkGKu9ZdTW6
DfDFU+3h8unMCZl+fpJoaM0oGmMTQtAg/VS51j4D9ObMds1YAmM6tRMZYzeEGksmGcTaixANUOM2
0/ZoMttZ7tzo64xaG5IpUDsEAbkCUz2AiBogUoJ0C0PbdHMQ9+dVjVjTDAiSJXJDORVKpTKKqE2A
On6s1xU6Ct3wZ4rhAD7RUG9Hh5PcoJoDY75Qpt7h1Gpvs1DZNIO1QWQ6o2ln13IUI1/RMRfDoOcQ
Y3Fj0dDcH4xslUVxcFnXzovBpCZGzTDMaE0/P9GDMu1sLjoXXhTxjV/HRo2G2BhsQ0P4elnS2ZcC
uKD/lCQpQZK5RQaECWS30oHuRW+Onm2F7ynY3tZpU26Ltgk90wKQy2W5Z1eIaU10RdoEfIXSle0S
amUY4IMTT1Of6wsT/5fPdS2f1fATIdKV5e7YxZjagA/SAWrSZ344Mj91ui36Z2finvM5mRNZ0pHp
CZrojcmJT2OVsZ8tek9/32D+foqz4sfZwG5uA6WDEwhG0irEBlYL8AEsaZA91leFX+7qQFmxCd/n
ED9ePrOz1ulkiZJLr3iHnv/pPZ4Z43XePCih8dEVXZCqCXr8xIyHmjs8ybHrqC8iRU0gzdnR7lMR
PjrOczILLDkp2g8vr5NFSc5dS8PkS/8JBpLIsvhQrMxNuZ76tvRAXRcfG/HPFN+U8GWHmA9ouZtM
fHpP2tUQP6VzXeja9J0vrEluas0bZNgUvJEW6q1zyzdsnSyszeiZ4AYk1+MtRpcx/6IEEd7Os8wv
Zw3KcT9NyePrzRDlwyQbOCKBYd9x/UCRme+6V7e6pnOtz2ed8ok0yYzUfWnkqYIbrtfsoCTxmvTJ
HC3f+b7MEyGSGTFtNVPYiCPTqi+kkYUfB3axGCNvQmMDxdgKUCx/FyFnahQ2T4RK9iQzUYzGeDNy
HbXtAeWqRB2gqDc8+pk4/USOZEdY44ZpqiNCa9NtwbzBXlTlbW/PJDhmTIcpmY4iC0tXR1JqYfcA
liJ3g8U9TOkukwYvOGvmis1YDlOyHAXQhIpmhOVoMQVaM1j7hxDUUUM6Y6HmlE8yHUZEjaYmWFSO
wlaYog+zmfEqM0ZerjU2ScPDpIcSNPn7rCK+RteaMlfHP59WO6oAkdJBIFgHVAOd8nfAOnPfxT4N
gE8Z4L2zAsi2113lq9k++Jm9k/s+HbWymp5BpmUFU9tnsUKeCCSBtwKJCYzn+WI9x78856Ll5s8o
UsAIxKEXE4bwBMnjbOxHcmXfTpwo9XpO5+cOTzIbgwtAbCeEevDIXbQ2BkwyC8FVvrrslefME5Es
heCDY2YjtrJfxswH1wvMk7lRD1a0+ILBua63GJ2YETpzoYlkNqgpyjpXsZfqqv0sgELrD4uJ5zH9
2N+1y3YPqDLM4nvxIp4pEc34NjlpFrstoGmmFyW4CW6GWixTs3rHtVXhbqMuDnIFnLR3M4udMShy
92FrW+MQpdhhwxML3a8BmpFcZdswKNfilU6sMMWSrjQxc7JzS5XsCzH/vP16kqIu2sVYWmUrQZPz
ZEGyAXyCnaN6FkX8rLlJNGOzZ1Yt59nAnCUiZbqiSET5aXctMMWUOdtKzDxBzpsCMJtowN0BnoZk
fjIlGUpAyCCDo1xlYmcqM0ZUm0KqH8OhowApJAG7QxJV0wURPgDg9tE2X9srTLzcz1m18zt2FCRF
IxZTU9W1sBLD/GxkAP2M11H3qWbvLuvjecNyFCMZlhFzZCKcNqwrH3rjkCjbco6B4/z1PoqQbEpu
iII7OUREgG0QAGGtqPgU1n0QYrqM1XMN03MrkqwJH5hZ9eakAuRjofSeGb/UdMZwnK+RWsc1TWs+
eVSrY0arflKD+rMGVLvJTA7vm0W8zm+VYK60PKfUUgxCW80pxZQoqMNns7lKB/+yDsx9vmQb9LBx
RnequVnqVZXv43EmLJz5/C936mSzRFEiVaxYCKyLa9FtojnbNvf50qVPFaLEkY7PV9Nnoe2dbsZB
nf98d5py0zG9LkPbJEmsa7TA/hj5wTWYp8yBQf2FOn2TILPLAr2S5FxgBUA0eTfV7IDUChJW7nWL
fDGsi7np+PPG5ShP2jGUcVgWmpAngH4bVPHwbKht/eCavbFlinV/Wb/OSgMIO/hQAdZqmtP+npy/
U5EkDwtkoJzwpgEjnpH4dX3bs58aMjqRIxkagqZbnWpT/qnYNd0no7lL2WywMhn4HxzAiRDJvAy1
0zV6j8VUMeYt2SIOmD89DQLQuU0c3uvLe3fWb5+IkwwN2GNsEylpDCYuG0SZSBCieZTPA06c1fET
OZKN6QqqYHoKcsZkP1EKjutyN94BTgUhCcoTXhb8B1zbZxUD8HgaoJcBbikjkBpwPEpU48DSTbcH
5/U0qzuuww0GkBbl0xBYy+4qAjtBcHlPz671RKy01lF0ZZs0EDuQd4Vxp80xGZ11eCefL9nTlCFK
QPZ6qpNaNzTKA2H0a8fo792BeqLnq8vL+Yu3yPE2SzGJXqLWUxJ4vJFYNxwYhzBYW9qZPprMgnhs
AtVIgTQfVYEQw8os7CuiFH6VdzNB3uwXkWIWqtHRyl18EdeKdoUJfNJhPFhmve57ZdWhINRkps9i
vuUgxFEz+8FRS+QK5nC8zkcAx/2Q7I2F03VBfYIcy3DDMG9bPBVzLF+TivxgBayjCMnURKqV5gro
aBd58pLkb9wQS/etUPB0t+7qfHP5gM/q64kwyeTkpZk4Y4z1hOjoVNuD44QzHm5uxyQro0VlbYQN
lhOjMlSJRWfdGtmny6s4rx02LjvA4UCGKSO4IWZyitHAMqwPJsEo2/TE0zfpE//cLwhay35qsPVE
nnTNnS7vi5hAnkl2ur4ciycxFweePZkTEdJN15leULxDcDKRryb7fm4s86yBPH6+nODNUAlAvws+
nzTsEbmVBTiGnvW2XaOuNxMEnlWBE1FSSFBnmV3Hk1Gs0WCdhfvK+BTznzIQJ0IkS0UMh6omhxC6
74Kp0GACy3Pd+xoyn2xZf5ybZpxblGSQ0JJemPEIeXa9raO1o+3VuWLNnAjJ2LhxREsngQgXCROn
4ldcKT03I8vLt+cHopQvOdyTrZu+x0kQ1ZA4GQcDqiC2A/IjOQYgRLQWtZcvFd+IvHoVbuxr+LSg
8dkhugfpBX9MYo8oXjcXaM2ovSkZJDY6DktL3KxYGQ6Dyj0rZXPD3GfjrAlE3rUAgwUSiO/Xy4es
sRr6RVVS5ifrCUU+Ro/OylqaH4fdHLHV+WM8ipOWpBiuxhV0VC7q7N7Obju+HKOfMeMnK5KMbFmF
zGwnY6GArMO5TufAUc+fynEJkr2zss7qsgllhykNmCb19rYK+fNlNZzbJsngJXaaWqUNGV1c+2AZ
RsZ9nyYz74UZIfJ7MQN0JAiJsFGueG7b9yR/s9uHy+s4/+ICIyM4zEwClGbJMvAujt2UAfnIroLp
wVX4rg+MutuJQjtZzkWcZ1d0Ik0yEkBSN+t8wlmKabtVnV008HUsPl5e09nzPxEyfYlTC9HEVu+m
ExpRpO/g9zaimotsZ7dNuiYWWB1ykmMhHfXzAl2A5XJqmRXKUl0SNMz+042T7kzRoutnVKbXFr8T
CkawEEg2xeLyxk1f+odg7mTjpIvjpm6f6BPkWeVoW/OFxU9V1C3tuSGV80pwfAZLHjZDQ3NoTM9g
d1jS9ialW3UuuzwnQvKvWdPxCjYGLwFB3gs+IjzV70zSzFiy8y3GJ69F6faQmjepO0BOH4HhdtIB
86YovKn6oWNA+Mvx/Ou1/x/RW3Hzx0nU//4v/Pm1KAeeRHEj/fHfV8krL+ric/Nf0z/79mvf/6N/
H8q3/L7hb2/N1Usp/+Z3/xCf/1V+8NK8fPeHRY5S2HDbvvHh7q1uafNFCL7p9Jv/6Q9/efvyKQ9D
+fb7r69FmzfTp0VJkf/69UebT7//aoHdCE1MJ9o6yfj6C9cvDP/2UDe86H65j5OsaF7yX/51/M9N
TV/yT2c/7+2lbn7/VTOt3yYIL2Ds2RNSkwrFF29//gTY5hOwDah6HDT1/vpLXvAm/v1X0/gNgJMY
YgEFJ8HEpYV/VKMz548f2WghwnSLaU1k9qi8/rk3353i8VR/yVt2UyR5U//+6x8YRMd7B8hwdFeZ
+DwdAEVgIpcfBJYe0iLKk/FxKKuDq7+Zg77lcX6bcu01VdRnYY+vKTF2mhMt8WloW7NtzwmH55oW
+OXhXk/jVVFoi9YgVxpTgOZf6/tOuUrG+A4cNMuoKX2RixVgGJ5A0WX5jlo4gRbrvhWma9KBFqQr
WnT8F9GmdYf7gWe3rsif1BTYPhkNXM+uhg9OQXa5Ez4MSQqYe0sBfdJoBLFTP7eOFbhF8YbECThG
UiB9kcZ9MFLtninVIrGUdRc5tVdUgLtpuveKoz9rwjm0jbHvdXuDIaKHwlYeMFB0CFnr5Q7CnJau
W0dZ8569Zyz9CLbd3C/pa15zAVSHMPFZVrwNIs5A3LgcmuvK5cxDLPaQ9eHSzHnqkcSuPHC0bkVH
Gx+Gs7G1+yJPQi/us/dMpAtMP9/2SbwZwhgMlBOWEbNuIq2/B0h55XENLDqkNgLRdalnCeWReQ56
hIC67xxM/H1NNDwR9OZOqZV1qtVLweynIhk/ZoAXrs3yto1E7PUVQjbgUJhmuHZLfG7Na9S8THFf
1Xylp+2TMupbdwg/66K4oxq2sOzDeya6K4sOoYcZ7aDvBrZgelv5TqEuMzP9YKqVr8L6eFlW42/D
hPptUVGvS9mtbjfEqyoGGLLqqaMh80DCtx4sG1IKYymUctvozYY0+Ilj2tcpkBN0vW591MVd36lF
5gllXKWxdqjgOl34uDjO/LJnm3b8aFGgWXUxQzHSrm+cqNj3kR57lOOEx7p6SqPxWRgA1VKVg0XV
HU3DwosVbd0S1wOs+CspyhRcl2blAfaVeDjRO621HlS3vVbIA23Kq2Ksgy726tK5SaLkfa5lGjKl
+VtUYYWus0xdMnihw95GxqOAmuMLNzvPshP0hhW72i2or9OS+kQ0K9GYwxKEVc9uauwbZm4zRQ9I
G91gc722TlfUVlyPGMrnNq5XtBjvI5MUXj3UZUBrJYEzfMn1AS+0PPTKigLVP1QWKN0EXZEvK01Z
a5363NHqKdPIBqg4T1RtbsOxvUJT451WgNNQFOyJ2p6r9be6S6NAUcb7uGOrxqE3UYEcY9JQ0GGn
oWeX90VXgrsp7roAzWhbRoFD6XCUQ8NwjZYZlL/MvavHoxfWeRlUCg8MrbvONGgQ13cgwLjt3HDh
DKZvG/E6hGa1FX/rnGydORrysvGg77UEh2eHzm2iBUo5HUY3vQzDheJ0xEt5s+rsavXY5GIfN6Lz
2zY8GKlb+7j575UUHEyoRPdk+KxrNdJZylpN6VotdT+p0/dhqX4QmHt1hL5vBb3VBsz9C0ENMAsz
L6/4vhLma9kZ2zqJlo1LNmXDvnzRqEDrp7A3QKr5nMXm1qb2BmOme1ZG70zUM0w3/jio5AFskru8
Mz92yfAYxnRhGtSjarZ2jfIOgET3aqWsScrWKOFXnmLGHxWBCiuJPFXvPwA/8nOXKwdRGVtV13em
cdU240NaWJuMDB/KKF6hcrbtS4SOjhIMWryyG+afuK6vLuDU5EvtBV8tPgEkALi6gFwoD0kappqQ
SPTjY+tQ4YHv4xBW5bsUIwu+k6cBVvwq+nyf2tYShJj7UMRbElYBMqpBIazlzLeZgkfZ/xAQhrno
9AVViy1FS8ytRFVxrj6iX7Xwewb9Iyre0iGSEhlZV50ChBW6r4tlXIeHtGQfmBbtyiHcgp76loXt
jVA1H1Czf8Sj/w0Bz1+GRf8XBjs2eo+NKVXwrz+Dhh+CnasX+jK8/LJreUL/9//8X3U2/Ql69/Lp
BYHP+uVjwV6SX/6Ie+rTwOfbZx8DH0QwoB4jE9g0CgzHwIf85lhgC7RAtwGqNRsR9DHwwfECK99F
WlzVQJF3GviAUgyfaDs68J2Rivk7gc/0Rj5Vu4nhaiJOt1E+xoCjKndtuhmnOsaaHq2wWpFK3TET
fUu1FRQqJhpca5mxcpUWw0yHGSgtzwgGmQm6syZwcUeX3jmgiNarpjGax1gB0JbwQe3pAXxi2Vfx
MnGzhULr1FM1tlBEDQsCAoec1kEVVZ2XdDA2RS24xwzimy5ZCXRY12a9NXtrqcfsQzoOizgp17ne
3aVcBTN8G/Rh47eqAb8eL9D3Eojio8bIamC5b0XkltHsoSg/IpJaWhXbYzASyUfrASSLV51W7RVb
W6nGsMj6YmPlVqC6zEe2zTNS672o+Qc7uQMx4IPaqEAEqZCFCl1UOfJ0H5vlCqgX1+4Yg78heeni
UfX0QnutWuPQcechYoBO4+X7JGp2vDa9Gr84QoIJY5mzZ6u7YWr8HMPxDaDHG0AUZfH+rrNaEMl2
peun3LkW1H4oiTbxrK8mgYjjN52oUq9WwInKnYNwOzi2IY6Duik2pm4FSmgGLN3bdeIroOVsLRL0
rbJNdTNodAvzdInrA4Xez9XwlZXCxvirFfv9uMlFvs6V9JOa242v2Zi6o/UBLtUIbFG+c8NwMY7Z
B4q4BwGQU9UgQaD9k9orS30EC2OvPaomHmKab5caUIoNrviNaV0T5uxKvk+UZpvzLNDCLIDVBptS
hYa9RyXvN2VpBbnJ9pqjgNeF+TS8ztyVnUcetdrg5Kqfcw5ScgFow66lq6iMEfTR43LIwx1VDZLF
XlP4oxDEb51A7ckuJvXSrYZFlZBbU2SfrX5hWOKgp8lDhyJT7MIPYqY1o/Y1eq8DndAgB3dZ2djL
pFK2hTk8j0n9DjTLT7TBPhflKlYISDDAxToOXh29xRpS0Ym5tpl+m7q2Z+qll4TuZqhQ6mcFvY7t
TVuL/VgS/OdHViOOjqFgqbWnNZKxJMbOgdBQhF4b9TtMtPuKSBH/NhkKgGyiQwkK0h3qqtnkje73
Wnuntl3sRwbZK46x4A6gyJLqhsYdqq1klcXQxJh+sB1E2ZTsqxqxCMubZUyLteiYz1qC0NZuA/CG
vKeEb8cuuwZrzrrhxKNjunYtdsN0e59SDGob/aGsqns3CgNKlV2oJTdjd4iTYo3x68eOR0sNYdgQ
shsbV7iPzWtM2i1ts7/qolfThu4zdhMhGMfTzKduFlRauCi1Zglmc7ACtlvcBvSMhDNNI0A4/NFc
geIFxASYdQChkNxi2WWcs1xY9SNX3YfSch9SlS7saNEM5WJo+btRo5+KDqZM6w9Jj4pxk141GHcs
eXEH5JbCzP2Q9Id0ANZ4le4Tx0VjQLQs08LTS/2qJCjG5uWNFSoP5tAGCbX3oK/ZtAa2H5PAjpnc
K1q/41W1IT1ZmXZ3xXpwuOF11NhiQat2BaOxQB9FUIcwTYa5ynHDUxtQo/GHzDmUFrAaKQfPNzAN
ePoRb6Fe3bV1gXpo+06N06DKxRN30qBsDXw/QAQmbGFhri1rmiXeLCsjgnHtI39Q9WXXdn6FkEzp
p+Mob7ouX6eDuEqyzu9La5+rGa56sSma3G/K+ioyugMz2iCtO4/Z/U5HOiilmu/EN6kmrpirr/Iy
Hv1GA7YI172whZ4W7nVcPYH87IDB0XWRgSzc9kYCTrfe9lTnlYMQ3dCVLc5m29blWuuVKzxF0rjo
vAaxZGnAdYXKTDHgS0FBcpl4EhmaBn+JsFGeakU8yCySlPWjFdF1Yb1rG5iriKyigfi1ma8NpV4a
Ru67goDjBmdR40ljhzdIVS+UtFw1gLVXeuzrpEE9kIJJtik57GG3VMGjqYzXJvoep/tVjgg9Db7k
prkOLbwmXHOt8ecuui3DEq+sFlOu+QYzSI9VmLxOF0yHMcArf8mtzg8H4MrZ5cY2nrk7hy8uh6uT
eTSQsJm4YXXwjEtJZJPqlW1lY/OY6+bjZA/BP7ASehsMHC/XPpylFTwrEJScKNWSiR9byvJ1gNBX
SoF4wSyaLWHF0kYrhoGcih3tmoo8hrbYDR3Zc47oGT6hz55dwZdWS661LkTfBphfL/uIKTz7LnZC
ymhauaNNPJtIW0n1B4NkkW2ITjwKq/DGtNooLlBqYHxGy1xXubXvHMsvS8RU1Fxx21ynOgnq/F40
yE4T0GbiKo74qo3yzG0b81vJwlHcXR5iAA+QT9EnWIFF3Nr7Iq7e9Xl+Aw77XQULroO9sXDbK70r
bpyawpE4i4TwZ3OMdh266ZFofTRTDs/sWw0Dgs7QPrM2vWbE3caE+Zwae15ZyyiNPjFWrbqIBM7Q
XqmUBCPxU+K81IhMdKs/1ClEIhykWQtEREDFDbzzKpQMQNvNUq/PnTWSYE8afterwvI95lVvTfyS
p1B4G115qFULpeh4V1ImZpz0pGOnFxF5OnB2gGhygucgtoZw/rTGUGqhmcQx9t9SjDUX5sqgX8v2
/5+/fhDt4yZdTPUGMKcF3jkPL9lbHSfs5fSF8+3ff33hGNpvDqrBaMtEOI9ZWDjPr6nd6Sd44egq
zsnAUwVH+PWFY9i/wZFiRFLDE3x6/eAB8DW1O/0IbGrgp9eAGQBWVuvvvHBk143KAAG3AxIW6tQx
qcpo98j5joVCaHEbsc+p+dgjOOdZHeBN5vc0XxQ88osYdoQCsgYNXigoeZcNhdRsYv/wDaRiSxw2
meFyfIOqBOMDAOLrPAoKuFpxNWwIol2nuk3aD+AU8BtL81zl05cv8N+gxQ8Fw//kasV3VY7/l575
2lSp/+sn/vrthX/6+oT/BeWLX65egyJ/oX/+3XfP+i+f9YfC2yhL2DYe5o4DkknkbSHlD4XHT2CS
8GhHd65rTgHCN4VXiP4b0jtQK7A6IgswxQ1fFV4hxm/g7UH4Yk+s0JgU+FsaD3aU7ywjBsWRaUBb
08SFCg5M5B6+t4xN5FpK2ETZ1lH2YwUWDuaWucfxtEbu+7bOueG1mTJ6ThN7SItHyEAnRpBF6pUd
WaBGUwYLnqMMekFNpExzw2OqQNkg3aM6QoOkZkmQc7auxnQbuuMQjC1eiKmSgqGpBl5/Wpgt4poS
78XW8iM804SdIEod9bXO2xhNB1rrszBloEdTs6VBisQL8U+oRa0FU8HQUFsqGIQTt/EwtN4ENqom
PkoBBzcvilUHctIKyNl+AhLiIByK2KscHS/CvDM8Um8Hpf8/5F1Xb+TGmv1FZTCHVxZjJ3VQGr0Q
kkYiizmnX7+Hbd8rmZ5p4u4CiwX2xTAkaJpNFr94wo+Y5HbRjvdE6DakB1hD73VP0iooNYZIXJI+
traYbrk0qDZqo8CsQctolaY+LXvfpyTTE6rr3UFLQyRV0WNc11pRpkAXLGZGlmCpIATiW5T0nSsR
7lwXKKG5QdIxhJ9cocQiJB996KoINr4ZRHC64i7C1J+CRupjiHjCfD2EsFRgwJi+N/FIN7LWI4ny
fW/WomzwSq/v86z5mMayMJIiewkq2LIqcBgOs0NWTr3pl51k8KDn9AL/oycBWsiMSzHOyIALJ7iC
uk1bGO7WFtPTg8Y3kqEFMdidum8MXNfTvBBeU3ioOlyZTLQLYji6B9wbAn2KSNQ/ky6DUKKZ+rmt
+/dRGrotmPsiguSYWElQ7VGZuPAuBwdRBoUUgEtj7OBrTiR9MHq9v5fCFOpz26GAVhLGBxJfG7Ey
0WDYtQ1mwSksmnEpRfEYRY2b+hP0EvlnodQQohn3zsSnnFUw/bakZB5JsZz8+ZVCtfbyMKEsEWuj
GlDSqFDImCsoKooBZlaqNaWZBe3xTpRoEgGGMBGrrrkfMZz/sMX3uKY7lBWAoFK5jXPJyf0Q85mm
PsvQjAGt/6K1h4zAOjSVsBzZTSNx+ORJ46vMZBU4nnGCqZJAnCmX3oMCf8sVKP/FNrZqOLAZtaag
0xKpQGB0kiuuoKqurBhR1toQ+n1GHXuAg4JB+OlZH/CMgraIrUhioxGn2kHUmDPK/V4O1FOml8yM
rrudXEZfR/O81o2+xLKt7eEmce7kQLCKOHlP+A6jFv8gJsSJddGoUphvw22snTDeUZst4VLcFeKo
auZEUWTqiqXXP2K5po0cmTDtppE4eDKBJy9v83DR7gD11+AqGYYwJQeru0T5WbdYMeQ9jMwgnweR
+jymDeEzlL38W4PHqlb1g1xhohVP+zideuxMsJ9ra9ZiEGEUmH0Vhd6ZXJsRijbHlabJAVF3A3Ck
WxOINAQC3IC76GdW9Ed+il59TkSr02BlJxMMLLAsxHfEIFDQRIMPU3jD+6kVAQZPBZ9qKreDAkxo
sCYVDUjoE8rV5UaOEecKTYVKRxZg3lV0jqxPn3X5l0fzf5Ro/ycp9G+J1vnI57V7vczG/wfH6RhR
A0M+64j9PtluX1tWsfh7Hfn1Z3/lVe0PFTkQhnl/IgTmFPlXXtX+kLCVByMdRgkw65ppL/8qJAWk
XMg1XkXs5pyLZPevQnKuS2cTRIzwZm8FXfvPCsm/96AEEt2ALojSclPkq5Ha5/XoO0HS72sFom8c
qWfiYvIWd4kDug/iiGCUXUsZUz2G96FV0g2fEC/UQg467024CTD0ddVEQObU4hibcT5zpgTc4D4V
tkOSCxT/Y4l19qyI7aUKtR3UrJy4JPegl6d7XotCqsZ3Pckw2+5DqkkjFbWzIIc/B8XPDFlt8bP6
IY6y9zIVvUDnsbMOoxxmvsJB4etdAy81I4V5FdJPFBhVWNqBqG5hhTlbFgmcGQUKchjqU14fNRom
iaU38xA5qD9IVZz1pHdAzzI0WIQjdbBt3zcYRkx3/qi4ZfhT1fFuZZwAh1/1MvkT6oVnP/xsa1g9
Z9pzH8oCVQf2xLDSFuXCktruVfYb2ILlD2DL/JSjfqCYv514brLGJjP0vI7uERCFfSXH3Abbzrsx
qBDIgwQQOUDRsTFoXnjWcR5rAL0Yhf4xxWR0Qlu+URS5eFbHccAyLeqcBpqeL13EaCcMI2ZaVaVa
KozfCgMgRgznAkVCO6sJVuRXoSOoJbyp+KnWjlPPl4dWQQ7GPbxP4x5rhkjCQLcvt+0EwMXos+Ih
JQJ7UHLMO/mc2yUYyJtN3+bO/24h/383dNxcxR1fScLIe8heSV23v4gg+Ou/Ioj+BxZZ8z4L07l5
q/TvZZuq/4EgpYGMi/8uWlHxj6vnva6Kiog/+VaZi8If6E55Ff8eulFVVv+zCHIlcX+NLL4iyGJU
oQtjERXYmrh8nAiHnoWimSuZsIl1pl/UKAXbeVCqYK9yahB5eSvAQwH+zkbERf1J7ap8U3FD8ChL
ubyBaPdz1NcvQ1vWB2xmyFbO0nul6gBdB6AhmRcWcpiOSL0FTAY11JxC2GSbMEzUcygOhDfhF6pc
pC4LGjqJfLbBbFvK4bUJIWKw7j8qf/JNQanvyyx58YNWo9qEQqv2C98ONUQqKR1R6SOj0o4fIZUr
q4iGQbTPhL42+bqO9hjb5PvMD8EXLPyBFpyem3Hccx9jyGpXxl7qfSbiXTqtz05hCslXox8V5QVk
FmGD4kG1ihJo2JRoP/mWQDlcS1M1NzIxYWbdk+6R9Nj1SVoaH3KiVliEZ9l7yvkjTabkqZqU4F5P
YTefABLlVlKRW6mqDTsChr2LGkA8weNDtGpFmOwEs61NyGeqyasjwOs6Nltm7Ac1Wg8FZAA10y9K
paGWgdjGZAgZlnSKpAcHDO0Ei7AqPIl90b7XIhk0I8IhSowQOhCGADPoTdnlOfRHOMWS9Vp0JClr
IjPyO6h3yPpwHImSHfUE88xCbXlIsML/xw6VuHXEKs/2UqMIboFTcFC0qntqWVfQnPjqWYlC/Q6o
DrKrY99/0CtF8apcbgESKiszTdPkbiry+KAPpUgxO853TE2BSauwLMHqMwz3bYFw3UTomAAja0ys
wHLgSYTEkDTM+TiuRMVc8g3zgmkqProRlaSqoTOqoZ7+mOA0b0RRFKwgrIr9AOicAS/NEHN3IaOd
PwQnVtXo4FQQhP1GDFxRYAVatfpDTv34AF+ajKqh0Lv/7wMkxuy3yqr7PP5IXv8WFK9/8Wc8JLzK
/wHMpTbroOnQJPsKiPjVHNw4jNRRIM1zjK+aimh/IM+CGqXwooKiR+Hwu38NK/Q/UASpHHZhIn4F
eBj/n1RVwjz8+gqJ2PNjSIHDhQINQAhMAxeDfRnRHGpY7XAZ5S18iurZvVPC5h5GqUBSaqb4Ip/4
ysZyCOIbNFMOuW82olG/8WvqwVfMwa1LmQfO30DrKmCX0pj2w6WncuWSehPJH1Gz4e3JZFZfY/EU
zoaVsMkMMzPXXXBsTYHJQCccWfizi2gH8hBaaKywHCl55vo1ytIMirh1gfPc59sFRjCWVNt4uF4g
b7YqDFWgEy0/yYluKORM6MDhGtDiDdDDRt+sbjhsade8Bhe6Ov98ZItsxmkkHjkRlxF54XEyYwsT
pjC6A/T+vTXLe8GAvvgAPhBHv53s459f9Dtk6yp2eOv7zwX6t++v8yTL/OT6/Vv9whNbNyQ6m94B
KwIvdSnb9pZCE3vKvBC5lnsbtorZhBTzFawl7S63ueCIVSQz17gBV/bbrUtb4Fl8LtGEUcKlYR+j
FidMNrTJDSZD9lHho6im/T6EA+QAKwi78J84shElO5VNwOPy1Mx0Y2odDriIeCPa6Gp7CxkwvsTF
fgzOqtMy6BWB0I1eHbBcgpNorgk7oGNbOV1457/fXSL3dQ9rR3wFKP3F5UEPrAkpt6OCTiXFjrhL
Cdkk4YWPz1VmT8qrpBjICjVzpfDC5W85gAYh+vl2zI34JNdbhqWWme4l0SDKBv06Rjlx5Sb+lkTU
3yn5nsRIjTSQKWqXTrC1c5AdRlgkP0zoCB7Q8zcPo/qSxGahPLVyAwHhI7PrrbADVufIs4uMXV+O
uRXNBlre+du02wC9l0bAHqPVN7nGqjY8RpmC5W9lzg0An/UCIISNYd9A+kU1o3NDxdhKGyptmwd/
y4Dg2RcjlgImTwOa2uFJZccwdmTi9TWVI2NNUnxG2N96p5dqNFkiKr4gTcOl0ffQjAire+D65JRt
utoMm4sgHzOMQ3nEn21EsVqVLM0RzXTaFHxsKOGGYO412DXMvUwOdmi0ityEwx5c3MspDPJMpPoh
d9Tgriu3+uBlwZM0PDLtfuXVnIFiN87/Ula6VqQx0UTEzhEEWqgJtbEn0dqAczf2ldOzqN1HjVGa
OEAmi+9IDADSY1yYa8ZTV++/W9exGH0PGsl1bsB72Jgs30q0Es3MJP1nOy9dOUOGJ7RIW8zrOjqG
O/JDI9u2/wSBaE3Ne7H1+StKiiKoDkBBwSp9kdjUaKp7Pu7AtL9AOFM0xLeMM3SavGoGjmfhaBFd
M7C46uj+49t/+8xFBgtiWKZXHT6zp3yEXbgbAaTNIjeWbELMuMJI3BEh8Gq2mi16ktN4vJHvO9wX
qCgaKc2wQ9/WymhYuXjQxqOuHob8cUIDgfjDbVXv9qm5msfcut5FQhs4Lag0sRguSbTD6D2GjyM0
Rkso2GRPfWbHjMqli1m4Dbx40zs6T1GBD4R2mKIoXjkA8Wb6EcPE9jyWWwXVAoG1NPRQRbiF2CQ8
BRkNy53u+aJdhGZS7H1sFLRDHu0SxUCZ66o4jhclNbhqn+Vb/GvJHZc+Y5kAqNucNrTGEHtXAxjD
6Yf321//6vR36+svEmlTlZjSNOVwaSs0OJYCtYT0A8+ntUQ7C7dlspWffFMzAb4SOQdI8REMg5YO
sRcmXluZNWhOiZkcEitzYraG0ZxflVtXt8i2IYnClqTVcAl3tVV5oksO/CFluG2VEzlrqnJXyexb
H7fIoGSYqm5ScHZHzqmYI0Ihglhp7iRQVtYPdbaNeSdsneDsQ8YPdWKgwOYdcCftoe1xeP3gtQRs
OwxOQAHouok/NzkzY27mYIK88uB+mSq/vWeLVMlVccT5EqJdY3aQG/UqduYiN/OQ9uEplSnOTEQs
RprXLj95Rb4tarCGaGIg+li+usloFrhZ7LR/9j+YC/+ax3QNKjdu4lLHWS3DOoHC5nDh50tjZ8BG
VZHyIoaLn4XXOgziblVlJHfYQX0OtB9Ck/COb+Q/4lXNg9WLWe69g3DklREXo1bPwBBG971syzWE
5uTGKjizhJV4BsVWyKskr3r+ocZeFT1NEBaOCpq15poGwwLx/4+IvBRtV0YsRku+Rt2qQVmiesQq
THQ1ExA6MDPiHT+9YO9EibkWln+dlL6OyxK8VGUsq0MVN6KMN4KCHUjtCQMq9+wSO1pDVY7GwyYI
rIFOyraIXSlwOLMB0cpp4xW1sF83Od+uZZEiFBWCmGB/DhdUkT7qBAdTWeU0wseJ9sU2hARg59aA
vu9SZVei2Oi2rDGxchqflRY6nUaGWJNluxEQU3D5BdW+/WpdNQdvneBFSmjEtBwUCVUoES0l/WT8
PR++AjdR2BChMuNiG8k/1erE3K4/ttFeyhyF95AxsmcgnBojebzKVEU/JtEJu7eCXGLyOvp3BSBV
RDEn6huY+c5xvy6oHndGIZ3RN9SilfEeTJGtUXkf+M007lveToC5Gi14xhmayxkZ7UunXdNsWH0g
iySQqeCfAE6HU6m4Sm+KELu8G1PfBGPtICh4LgYbtkn9pom0xNtcGmWzHTlzrE1O83iKVDUCm2vK
vRFRoUkNkKfWXGkWgg//fHMWqSCvu2JM9GZuDYranUwfJEjxUZGfI3FWnmod32RgzdzFEYKx0wDQ
vlfQ4dA4tpXpgHvrSPVKDF7wfv95TYt8wec8i5UCLxXkQY/6FotWo9uUXn1Zf4GvYfPWoVzE+1YX
Rb+r8FmyAXeR4k7HOjM8Z++z+oXwKO4yW+u8RvJwbGLJalK0STvBjt+HA0ifT5l0ZKCp/cSk9BJA
W+bj9ivz6xM0T2QwyAEnZKkJJzehNPltBsqkI9rK6xAcYyu0Gxz0E+aFGvbH8R5gW8Dtfd7gbMU3
yszInBBUQGYqkuPnaHiMWHJ41fo3Zfr3OWl+Y/9x874ubykoJ0WyGqg1bl6FvF2ByoaCa6SabLBk
E0p0fC0gvjI3x4Bpys1Ry2wehRDZi5mDSie1eemim8Hb7Zt2RQfeuqpFchKqYCJRhHIjTa0WxI7U
Uiuz+QnmyQEqDBKMEFymOcmrAg3ddO3DhZVbMv/+2yBjSEQm5n46v0++k9mhXfmzvv2pw3kBmZKt
KIXOO9Cbj2DRiygsDgG7xgkhLntVSxeFsDRYYNDMgpHMIlanb9PYTvuNllDpMm1gOXauHPUIou/t
+/7rouDbaVjkn0Go1TzV8dXnVynr8O2HyRzloyId5f5nnp2VUoYu+M/RBB7PApwbFIPCVMZ9CHfS
Rnoqx10hmbcv6teVwbeLWiQdEsSdzLB+xBENuSOG4DW0oq+VgWpOvDOaKUTz12ZGvx5nffvUReQP
JwXAJBWpGN2aHbsAVuVnbnr2hdLo8SP1FPn3oa1Gp6kPzLilqpOBPSpwNGdeLrih9qhE9wNB9M+8
JHDjoqGDZK66cs5P5Nabsgj+U1wn6aCjSWvMRvNAf+EwTIOSNhHBC4DGD6BjfE4Du5ac249l9aws
QjyQLWmtzgPZwW7C1zzcd8COIb52BoBAlL2ARbJFS9TAixl4TrOP0fLaWBDzVoSZ5G5tuPDrwee3
B7ZIAxwEsJia4HokB6M9iAQK1uQSChUxHnFVMIUnxWWmtjL2lH85Iv/62CWCFUyxRi4LnBPxUgD4
TWVMAwNbizddahPUJtquUzdsilBP98Qp23u+OUrTcyW5sRMQTyr3pLLT8cinTmvyFhB+mJUWFl/Y
amHrZsHbYreFp5lRNRtoshPOHtq92t9n4PjGB7BPGwf1kZTsGFrw3sWuZ+1VWDg7/JXMv33FRTSW
xjoV9B4FBkZZGWwHrLozxXRfdmjPDR2C7URF30IhF6BZWWKBOV9g6rc6QFm9jkVgzqOYDZL/Vyqt
dStpURAaCSK0poHtB/KJJr3P/qPdaXRD/xxhGBe/MbDrbx/9tYikLSJ23QxMDJt5MqK4iTeZqkT1
eRTAg5N+LWKZWVAGpYe1d25+p2687UtmBxCMOe4AKNySI3yCcqlQjFPTc1FdAOXMZEcFhA0QwswG
+sI4zA2Trxo8qC/wY40OKvk547zgEePTfpusvAm/Hph8OyaLOF1xWCZPDR5P/DlTIOgIDv4Ly01h
35kQ7DzXDoH9KFVQ5GB0I6JUA0OLRpmlThSdJjiFkePTTnUqfqVv+fUC4NulLYK5mnfaxPrr9Dyf
aKg8duxVA3omEE8TEGkRB+7l9CKFg5EMl4DDCJ89oIbkuE0OBod0EJlTQf1JgdrFU2gC+0jzyEqx
PmAyM2RZM0bmo9iPaJAWtCsmyoDIHSpmNPWj5GIutHYC52B26yAswn4DIJDIePQlQgLAwIRKl3GW
6DJAbyyQO6Z4M1S7vrUUI+M8NCaDKVTOxLbqmhzar1eE327tIg2EKoEy69x9yK0B+QUt9srEnYDp
0Z02chUHUEwoiiL65e8IcXxxUIof0L6MZBQQmnX7xbzSu27dlkUOkCfQW7i5mgUq2ZjhrXBKGY3g
3GlOJJjkTkLxYADACrVam1DBI5INQp0aP0mSNVndi05Wo+ev5wtfN2jpstrAJ54X82temgZU9fFO
otxkMGt46wwxsVKvf+ehjDcdVPEEL1nK1A1cP9diB78SO5b+q7KWTVKrIHbo2NR61bEFlvapxJAH
SVJlnvReeuGWfwit8ikw9dUqd37FbjwafRG8lV6ZlKTL5yTiO/kJcSuydM6KMd+O2xM/nNXmOER3
ffEAMHll86mZ25K6maItUzZYTxV7iN7M2OTx3Kurbu1rV7eM6GBZZWqHU9yY+SNLN3nNjFA9F+OF
l5gx5seyOFaxLYumP4Bnu+3aPau3VeuCBTbY6DM/go3fen76GvNbv3wh4y4T3urEAc+T0fZ5zgpD
txuKrexfCAJMiilXUz2O06XmD31wLMGmtleXwWvPfFHP+zm42NqImBbCoRuktlO4UxwBmpA59c22
NSRo99hQ253xv9WanP/V8ubWI18khDaLy9ifEKTmRqqdkKnr7Nxwb5y47boDzz3x1X0AdoFYPcdQ
oSTdqczcyqxIA9HXTBaMoICEEuKzbM+5Az0YoAb+IYQNM3iGY+UJ/qsfbvv0zKs/uuLSWG1V4J95
kIPnuLkPFIuoRx+mUx6ME9voTg5+3o43azWnvsgrchRwDBzquTXh7YJZQDvbKkCnxJ6lSudp3MRt
waxfjf/z23Lr1i7iPwTiJrkWroGut6oj20ge9i0ObxVOu5rZ1ZUaF1Ddv3XEPQejaLm5hrDGG2xo
/kTErjU6mBPo758FZDdBlfjoeOx2jMaAOAUx+JoWAJe/sICKyJmwwoPGwUu7wwiZN2qHbYFJtatp
17njEZBN3UGe3EtncL0eS69x5t5S5Q3fGpzswLDh0g0wh9t7/63COgHaBOZ0N75haCMagstD5emx
2qeaAemCpFvLKr++2cDVADY/I6kX9S+ft3yf69FwUfbIqACQURDFJzO7iKpRPmv3MXqduLMkfHER
WyuJt4L2OHarM/vfHLevC1nEUCiNCUFdBn9NunbzMg7MHQUh6ATYi5u8ZDE8Denw4791zL8+dxEd
u5YrOjVC6sA2r4XU0iP0LYQeZx2dMIQkZIwqQPcA4tkSVAOsmdsf/5sBydfHL6JYniscSSZ87Z7q
vMlRYnBANjhN9wFSL618E+wifK6N3YQFFdsauSW5z6LH1N/2mbe2MFB/XXt9Xc4irKVynKvqiOFU
bQGA1JkFYNAuBAOgunZQm5Ma7KDhpLaD4edOLuzRGwAXAUp/vO11q/Q10J8fChj6tp4M1hPbj8WB
V7ykdQSMkJVPKGigmeZgfYDiHlvxxoDReAA4ulupW44Byb5JVYe1TqVvwQ4KsESbsCbpLE4wAzqE
l7HdcvLOj846fxeRw4BXRXkWMD9yFOVu6j3mm/KPchQA0P4QgX/xu2domcj+4SDJVkBjc711+02X
/HXPFoEyCqexaAlSweyGMzSWoJkTB+8AMJlLaKp2JgkBhrDG1IheAhNEMcyfOIs8RYXJSU9SBMJI
v/dlOh5nlwEFOjPkRwlUvoi18TENtlFJfd3gTGlLzATAV3DOaCbBI82WW6uGoIzsxcOnCGE/zFlX
Gp+ZnPuLYPz15RbBOA7lLOwZVlflp+80pSs+kwBeGVQ7+c74MgECFc+0uw3r9qFmz8IIaBhqaOnZ
U7rLtHPVUMhKZPG8WdfNPgLFhgr3FYTijJg3OM7I36BBBnyRHm7gIwo1MF6xm9RsE1vVKJR27N71
U6/eVC3tICXHQCJDQLKVzk7YBfj5OVzeficXxN1/zQS+vvMiJUSF2rRFOc+d5p0hN7fhAy6UGNhB
j2bG0QS6gyvp9mrY98+s9/Whi/J+jDhwU9QQLVpiEM1pBWfG2DUeOBmcduTSA6+9K9V7VHu1fsiR
fDEzrp0KNw7dqO9CQ4MTtskAT6GXSfEE3uMnVBaxA5IX0E5heQBPBC4n9UWR0KcOtcEpTqjcq0Cw
gQZpielRaE6bKd0IcG67fUOvGpY3vtvSdQ/akXKQMCSZqyXoqzKaJUhsRnefmaDYNSYRvSSiITR+
sEcToPhjSSptrZZg6YM5QP8R2TXxiKJCKM/I0ZYGErrqETqRgTFJBy1z09DusvMY2rev/NdYGuj0
/5Uer+/+t3n5FKiNxDfIDrNoXm5oHzwam4GzxnfoQSEhbiPJkLOVT129X4tcmMplGpYC+ok5olTH
QrdBFoco1YvW4TKSl144FeU99M99p4QLHkhpdkrlBGvcodmJsZuxwWgSrJbPpNhyussX21T3GtBy
eQChwi1etQoiSwdfuw+mtbdnJWIscbWdAOHqaiI9mqHekgYzBBZPTXH4jEZ0pxDjm4nOAJjoAdWM
Cv1AyEetOVOspVV5kVbFUfZZ1OAO1hYRdlq+lckeTE9fcOTI5uKt2OMQ7RNcCvsZDwe4dGvTJ8HS
x+zAG17FOP5m4v51jhZ5tSFBrkgTqswW/V77CS1PzHFLPM32c1aQhg8dKExPw1NKC1eBkY5gQIgv
FJwKEyTY67xOldECEnmuNsKWe9JXgs9v+vivy1ukMG0AS7jIUYXUVhOaPu/IeJ2M1FEncJFiA3h9
2FNUZ6nDIDQdd2WyX6s8rly2WzFikWiiLNSrkeBNw4oOpnJAUILJLUD2ypk0W40NcXI5SMbHJleY
DMKzAC2Zmr6S7lbPzSL0Mx+0CJ+xuVdmhxnsk5g8WMpUoFd0WHUp2oNOoTYDg4FZ2qoDVOBZVa21
vPubefDXE1mkA5iETyBj4HbM1ULsisPnKDyn3Vkg1uw6TCjPPJmzZudhQNM7TBuYrf/34EZf4W+J
ESVTLYgMQrkI3KDmAhkA2Fv7EZrD8K5D+gRIAc7SvO6Kc0Zt1XtJvpOqrdjukZcR0a32iVszn/rN
1vnft2aJ+GzKZgr0ERcF8JpIbBVrO8UZs4tc3WvTiyj9HEwW7YPRm90S0LFFuw64LG5WrIVc6KOc
vw90NEM4ogpGboNds3aIfglJ/XbXFuE70eC3EbfonLXBGGCh4BSdE8FDvNxNijNJHpE3LLLq0pMG
e7BQzCr1UxJv0+oyRNuCrGTf3yycv+7XPzoc8IEyGfdrgnDxTte8JLUlLF9TJ/BCOLfix+++kZrr
8IXVR7UIw34SKnkJGb5LDistyepM4D7bLaSIpOzDH6Asx+8FWsxLjtbilRfQSw08HMnW+kOhXkr5
sUmfIGpkCAaAWXTtQf1mbPh1ZxZRmZc6kHgn1FzzEGfeN1Qz9seUr7MGUM3j3OVBtcUW2BJQQhmr
o4751t8Iesoi7gaY05dxhkdTW6PV3AOVDjQHWu3JSiHiaACzsRpn58N36yMXcbbRuynxBXzkDJZO
jqkFi9kniG04naNDDHhlvvCbddLXLV4E1LgJWq6d10kI67yt0BzOvZoVKBQKUzPsFfTWALw+3ir1
lULkNyO6r49ehNAAcnyTMA+wZrhxAP5a9VrId0EEab9LBZcqTXxK0juRPETcE5GxWuoFGusI9Jjg
gKf/1FmQ46UTvJrbNyKekvgT0iIWcFmAZwz1uQ/Ps01tgWM5tIbG/UiHO52ZvrjnxYssPHVtTSvp
IgW7zCErFeJvFtT//m5LaAuUkcuQcH5/IZfOhHtoipbwvjyMe4Z4AuEICtM6mIxCvLdsAHScLAEr
iRIQ5M6K4u3q/H0+NDcO1XXI9q1MFiOtABwdaXM+x+EP3g1Lq1JPfZICIAtF+AEOjr2btnbPoeWX
nCFamaOI85ty6woWMVeRGOeTEq9yj8kdtoZ2l+zDHLRAuwBStn7F0M6I7BG0kM8pMir8bLpWpkPL
e0yzotzEqGl+9VqvcsZiI6PZbMORtvxc8Ky+FgsNt3/0mEvrlbggnBQreIClNgdHf8BYQFbe4Ywy
iLsxP3DjLnqoTOwQa+AcTm17lvRLOD1JtBNRELAPDiIhOYNO9ilRX8oIBPtEBbh31+gTqDOHoX4a
+Dci3XHDaTJE/k3p9m3om13/KZUPwKIa8IajQr/PGW7H9K7mrpS+gS6DWwQpxd4M0cS/gWMmh07C
ASUVR06oGQoGGr0nhG5kwkoqBzwClYFGy8AJxU2IztgatVNRQTF9eOxyGiVHSQ2g94ZgI6fbekT7
rtn1tNPNJD3jFMjCiYM3eXzpBicm2CyDH0DCDTMJ2+qTEwMloEFZsDkrWCPBxdyJUHm22bZ4T4GY
DB2pPxZYJ6k7wPwgaxOgKANF6TpejUeqo7XEtslK0/3InUcZ0Moj2BjgpW6Uwopwu6yoBLv2WYWj
AEaaORZrwLrzFigSITTrAc1Fo8LGHQ5CP0HpFMLzzXPXMqi6G5VRqNDLp/BkgbivfEeS/fAmhO+Q
/CmhgArQv3iaLSNjfHj/CaxD1a55sv5mQfkVBhb5ta04pW5m1DV3ih/5AIome/m5+lmf+o/0ge0R
Yx/1/Oc8PYIYH9hHCLvHessdbnfJq4d5kUcbhSSlFEwoE+exFOCQDWBszStEY6QCsX0DUYc+8sS7
wn8ZREPZd89MtoXRGAQzRydE4LdpTJ0hPWQQVHpoINtDucbBAl3IbKXfzHI3UI8X3RFWBcGmji0o
1LJ95FNAl7nWGEJaZB/A7nU4I88xigX8YAtU7ngUfnS8lTwR3dJBSU8gFejglIbhKYo9GRPmH5ru
iK/QxhDzK5eL2SJCRE1bYFqAVVnFjq40x+oi4bNOEZOGoDmesFlDpIKPREChRJxhxyF6tc3T+Odc
fsSmfmToVCezWOMHreVFdVEB8HohSaGGCgBIvIADripSrBoYbLurnoJp06aPI7+vxkuubhne87R3
pdad+E3U7KAQdZ+bkn7StI1QbbLJyqEVAOPn9uBHR+jKATyPnWDD/+jwLlbzoCwZN031AnsB8rMY
7juI7lqqmYYrnJG1Bht6CX9b42QD+y/SzmtJUmRL10+EGYHmFhk6VVWqm7CsqiwCrSHg6c9Hzszp
TDp2cmzOzd5tLQrCcV++xC9G1MM/+ujKtq6ZY4TIeKE1ux0ZfFeXfdrfyRF4z/FXWlrRk+qfQkv7
XRzF2M5gHebrNlu3yqFTjir6B7Jwv9RWXLyzZ/nIqpTPgoIAASrEbpj7LShEwZ4E/kPHlAHx6pbA
pGlFs797PFkmfQgNH717Y7hn6YT3iubxYgZ8NQHFyQahCeThoEJ/XbZcEv97iKq8TtmgvC4VS3Ax
Df0LnfhOuF1ahOsp96cHzu5psdIzpJSpa2sX73PwKnaaSlCnpG4dDHdCDtJIsUqUKNBKPwbSfS65
6KItZAvXq+tPbzEricZVGCXZyuw/qmtdsmr5JS1uZfTVnMjRNkha+ZG4GY3n1Vv0UXospeHXUTuf
3mAWuYW0DKoyZTMMnWMkDp0yW10DbQRPftmI4RouJq6q0eUpA0vtjDRFvYgumk5OE2K3XDqmHwJp
6O5P5SEGlLbaxPlNbiKj9YDuWSYj726P8KUSPwK+f7lHv+P7oH/97vn0C+ZBv0xLPaHT+KDV+0z/
3cEWHccHEx2Oclv6l9MutkcIVfltADIkwvEj2SfGrjHhrsuXrXxa58NCxn+9h/TplWbRlXy/zsOp
e1MPAhCH2hoqLhQMITU/Z1pNY/2xB5uQGHAqOmS8qqPU307xSCiNhS22uDyzKBsVcZf1FVG286Lb
RGRs9yQUmz7xQwmVdS/x8umkKVaP/P1eWFGaH6T2IShJP5eyzQ+az7+S40/rMguOzHibJk4/giM8
/XrTVD9y4ZayYWUBVkjE+zg5FuL7aqds+mptjLdpfRcN6yrfPcmpH6X+GVCNW2/M81pCIqEzUPmz
gnwTmh5mL53gf7+1/sN3xHxLhb5K4TCLlEqHCEoQkRyDN06lrWTLqYfSS+KUgy/lP0Ugr6t9J8I3
JrmjDVd0BwSb/v9eYjV1eT7VNNmqGgrZ0HtIW5tB5sazFWbS+XlN+4uBlCOdDprpB3ZN1egU/SbP
F7bz9dkbLo//vQwfRJRPbxCCK+pi9KWJlerpgEKEJQYe7PKY4SBcKclbVQ+qeaePih0UmdOJsYPe
yjm5y1r8yB5z5RhylRVYg51vL/A3sUUwfgrFO4i1kRT7AiQxOugmY952tAUV6vRayd3CtE6xJeZP
Gu16OrHR7Sn0ugjqj8sgrhCBOJeYBqCnZknjfbF6Di7vCfTYXy1QuMgvC/t/8SEMlctJUkxN/pdL
ZR4HYVRIZ/Gh8VDC7PwWhBnqBcHduAOZUDKb/3u+l+1g9ZRcDuHDIntvOh3z0/P5+bNQXeNWuiq6
WJyIa4NdlnbK1CBjOlVYMga0MuVs4gw3iOMLEOMFynHr/4HTeK2p+PktZuHWvAxnU095iwmzX8I8
G6ngXLNeD3DQbHV3wcnAuUyTYsAMllnTmqh6+tKpuhDZrl6en99kFmXPqzxOLmnI93DU35Jhh8yn
fXkt0Wg42YpTO4qXbUGWJUckvbd6b5//N1RC9J4Rl5EQmUUJ5uvRZFyRjeKgjUxTmj3JOl5p1By2
ilIsNLa8slebZk+tY3pi5zbBS5f+YY5YoQfwwD/r1yZeF8ekfJVX3mJLb0pg/rVbPr3b9M8/HVqh
KxMhuegjqcXoFbf9e+6Htn6ngQ+zAue8ECqvdlg/L8Usk+mRgU/EMBcf9PBVRB/LQZfEGn+dyycZ
EKSO/ocGmb3hQr6b2orKLmPyp+/Qm9NWMLUm0qvQuyPa00znlYMeygtveJVq//kNZ8cnNORYuzS8
IbyrY71O9owo9/1om9VahcAQ/ZCZcEzzFSW+7Wg4GPm+KbdnL4Ztss9h/+fW6onZq+TqH1grMQCL
b090cIQy4JO1o8PggxjVvJ5dvPpS5ArbiWgmGr7o9T/A67dAeH7lq22ybf4ib3i3stsf4JnsxgeW
tVjjXcupP//g2UntxFYJLpk5cj5EOwQa6CB1WncvsQ3Kz0ehhwJkiX99Na/+/NDZoQwHEdtjpJUJ
DykBgeGhLRGOqSzWQ4/LGhIY5oDWuMWFheCivIs0FDvchVA9fcvvNv8s6RGDKpc6kc0/9QFXiBd1
69MLPi2hfUH9IrKSV/pp3z/TmH7Zd8+cJTdFV63qQlCnZ4bnw+i0lc111sbbMj7wGsUxrH+PCSrU
6WuBBDDXiat2x7zKj3JeIGPSlre1HNwqJijMsN/n48kWVd2TivquNvcI/T5r/Cd0OJwO5WpVp1vl
X7LbWF+fu5+iJ1e3QvynUFFZHn2hedWTYy+3XlMLIJtez8HTST25fddgSAwfPtgYQDOy4KGJUJOS
ANWfQTPdaOMjZirY2XHlY+75AgU79ED+JcmtkNtFqgMLvNP121T4kSLQiWUzumnwU/qXs4r2E0mU
VUWhW6EQrRiadSrgNGq0fJvGUrwEdWPfiBdtkKd9/N3Cz7K0tkKMr89PI4P+swpQBtkV0z2fXgyn
fUY56GRVeM3ENt4O5VJqtLTd53IDQptFYxYRVJQYS02LG1l8TN1J/MA87Os9CgjS8+gaIKaWKrer
kJBPJ22yVfsc4ANYUWpTfhxvDPlwhOwm5bCJ9YoWVuAnbowMsLh06S6crLmEgJCesIDuuf4xMgqt
4ofM4aJcZJ5ixZvR1Xbn16Va/WrD4vMvnd0tyKfHqhjxgSsnY/6rof9hK+/FwyRuNXjnNcrhkLBd
6VndgvJam38uL/zwpe7i1RHS59eYXSAN4qZGmfKtcasi9/7NAGZX+xjRmBcQL0FhwW3YhE/fh5Wr
eNTPT51F8bO0auQyNgioCfpGG9FFcUr4dZbcuu8spOq5ZVGqXauNF/Uv4hI5f/FHz+J538jDiAHM
+KCAyx0eJ/RBpB6A25NdVT5y8Dl5z8Imu8q2//ybZ+EbafZGq4qUUzVskk1jrHUVzVvvQoPkCO0R
fZtwn0GSHZHcclfYb0Hr4zIBqxW95YjCbJrsbeEzLO37WXTXGx2R35rPoB2KjfI28ctj+8LEHypc
6cHyn3AGC89cuMA/lLM+pXCrxsyCVc3aG4Ute82NvLJzW8xsJnt2ekseJzXWsPjUhXD60TH69FQ9
jtU4HDjhBhx1H1PWqc/TWI1rhFbEvYW8Ha2KSWxh4ede60l/+urzHqB2ESW5ShNSyG7XOWbrmy2a
IBSaFcdd8GF2Kg/Td5Yzpz77betCh8RPaL3wGgurrswSZ3mUEiXUWfUsJCHUPXlH10E42WSvaGdJ
FlTfvlmYXCwFc2V6qU+LLqqaNpwFKokJZhOuscK6wDQjW5km8FW8Mx1tSUxw8ZmzeJZdgC0OU8q+
ulnl1vAIFtpR75O/k9zH8BBt/5cri9ussjIkWZmztAIZP8yxREYv2Qi/03XtM+Kz9EP+Y9hELvXq
0pe8npH987zZDXlKS7HQMwr2PsJ6ioosTq3qppzyJt1mPMR0Eb0rdrWlPK1eFrbR9If/Oyv55+Gz
bRRnYR+VEscIb4Vjvu3WK79zZTvbBs5SX+0/BOl/njXbPZXK72TbTjV5eCzf5Ek6hSQ/3we3zCoR
9Fm8kqcI/N2vm+8dbuNiMDPxQcz+KIdsc9nkvgr6Ov6dq0+a8oASYs7QBT1g2G+NFTANHw8koIkG
1oJ5jH6LCbB1Sg45CGCZkUK+0BZeXJPZxYVdC5bKQUA0Kcka6PB3Me39PPJ7ZIZcLUR8Y5rAplay
WH1cj6D/fI7Z9dXVQ7BqKz49BuiJZfxNQEKgN3W5py8jD0C3x9fwDO0GNfqFTTdtqu8+y+yWOvV1
2JxPfBblLlHdBuTZiTFG39pKbmHGsV4EXCwdsVnujepnGqc5D2zo1t0ZW8XGxsMJD8nT6ilEB2f1
V39jH+Cw8/0v/cgz//MvVcVZVzQOM93UphSBnUXPLdlqdA9LP6i8bLgtAh+ZSLiESeKJ9oi9FOKQ
gm0gvVLcDZh7n+8LFFUuNL7Lfpc227bgfhtdZGOXO2ZXcW+G+T/bAXOHr7Edjbu2FLUpm/GFalO/
AfBiutRYRCAdq7sPsYYEqZFFsvjVVt2nB8/CQnAa+mxMqYIVbCCtAMJD4Rky89AaWa3HTts24Y8i
22XNXvGkk3fJ7+OGNQlvT0zh4rvFslz+frfgGfh1JTTMXs9GwI2DnF7lqDLsNQeagXZPR/UxeYnd
8qfBzBNrBoTJ7hR6IwOaFh6bt4Yabk3E3QR8WPIzoW1suKeDsNbWyMXYC5tr6T1nOTccoVWgT1Ud
aHvtCCMKS1Y3eanjTbtubTRhxXvRCnkuGGrOM2gMH1biRKNxNCc4O33gYylxZoC5U6wonQQLzuvg
+eyaNPqWjsJVmsjn/TWLdGPUJIEpcwalu9FDHddPbXEj+5iVQnddivyTp8k3IUYVZ8FNG1bk5lPk
DyOmSIElDfZ0xDAhfEwDau+pBjVtuCrHE/Cn0aky6+yNeFzAUY9jrJus8w38WPu1tsuD2FtGjxaB
i2cmcLAzCpxgw1SrPfDXBoCxGA3at76yBmSN421W8Ee4oY/pEw3eqN7BZL4YXqr0VtmLECO26bDt
FdxxW9SXz+/RuG/R3qchYOfg5lQrNvf5xc4D+7SJIjsREG+pytpKf59dFAiGLnWa8qc+PksVOCjh
PRP4k/MiPTYjZUc5Qb0Xa53vb1Ls+b6eiUpCc16Ip70m+hevIit5qKFdMtgwbLXzYVnZcJvs1fa8
O5k+Pie54afGRlxZyRvsrtfunTnmMnh4cVfNIjum6KqiTAE2eYYjysyyeUgPAi1MhIEzlsxbTNeu
5///N07OB11nUcqT6sxKAEKDmND+0txR5uAxC2dH5Thqsw4tpAiaS9SeyWEJhXCVfmBORjkYwcuG
+rH3P2XhepWMGA6ToNK2qaz8LbodjuEWBNWvZn1urM4WPXqZd8JLcYQ6nxEbvg88Vxf98wvMAo9S
xbp6yskciDIeOppO+l7t0J9miBI/yLcLT7sW5j4/bRY4VKNQtEHg50Z73LpKi1Ma/Fz5E49esiKX
p04Mh9w27r9/8GRt+a8Y8vnBsxgSncRzex558IT9lSRfNzm/IeFTdfOjVP4JNe983k2krCG7B9lz
mXRhUeH2a/XPpb/vjgqIO0b9Jq3coXAAv8UVaqcIgZzvm8Eqf+DDJq4vupsc0gUlsasKw5/ffXZe
g1M51p1O/NMftC2K2E/dbrWvH4PSNlAaPorupDEa29FgTZpIfwCMBWcXJdZ9uUlc9W0qriruMTXj
39+Ie+6RxRitXUsDP7/j7OyGktypmTK94031rN9AIXfyN7aT16yBwT5mlbXpXfw9Og8ROgVaCQJk
B8oxD1qsT5AeFIu5roNOc2eJZzf+2aUk6Zb8arTIPCkeNIK7wGsNq96B1a63ko/viOHXfwv0JeEI
P08bCHVJR7yDX+V/v3uudsT++XXaPPU7t6qqpzKtGCoIZduhvEJmv6VD5JxaX9gSG2wuZbKK758r
addC9ecHz+rJQqj++6JVUCo7ClDs+eUNAG4/OE5pQnAsHOGHdDAOwS/N15GsONsnw8Uz/SG60T39
KV1XN6tdFHvxVnscnXEjw7Nqreil0VzRHTflfcaoTqGAaw/GY/9z5Q2mjdpNfc8D1xmXe3PT/DCf
KCgwQXSGY4wsMSCz7paPi9w4JNG32u8QTQaD6IQALXkH0xsO8h7kOfOIu+6H/gR5cP0hV0kNXtoN
96Y9eOEmIhl2Tjc4csXcKFuYX15jG+Q6PyjON9EuhvmcWRh0bxkeIaCF2AZqk6KlPSkre3hBRNa9
TES2kQACJWoN8m5fIVwFRcnHVnZK3qLcljmxJ/t0jH/Vv8KHRre6nbYB9D6iL4HOVYpqZOoUh594
A4C5lW9VLoGegeUKi0UCwa/il0xB+zp4oz8JmZuHwtUPI3+VbadNJz7pfrLGTs+L7qS1iL7J4IjP
lD7W5V3b6W8XmDBH7Vfu1Q+0x7OfBkbZN8BpNf9yox1XduF+oMS7tckp8CbUbf4kW/ljgWx+7gZe
dTjdE1xS5rcwqTcSQv90wW8i77S/rAvXoPX+XLnmlNXb6NDruIgSSUMPZV0MJfndgtcj47+QsF4F
qjDrFTFp0jF8m1ORBFHWaimmZ1U9T2jO8p7Cu8BDHaMQ8FigyUmhsVyrmMm5lBzh0r11/Sb55/mz
EicQ1FrvFWWafckt23Ds7PxCDIlpE2IExmDeSlsiApf3CUV66/uT+R9i8j+PnxU6kQoSIIpXRITG
ri6I3p/ZZl2Nb+LGCDxV+TOImwLO+HmXhzjWwwHHHUNY4Q67FVa4UNLVxhS89PCfq0/OeAGEHQeO
Ij7gHKkIbKxuorXVv5a+2wfMdl7Ffv5us4JIj/vL5aS14wNM9r4GPJBw74+OiKof0+KfwyHfrs7H
0h7X59bqfUPzhMgLRx/BD7Jh3pzddSPcj+v20FQuAEKcQBHEwzwG49j8DmHLY3AAgtHa+F+Nd5fK
UrfAcG5yza9v2ltEmu7T29VPdiaCDin72htQY0YcJFpDtyxe0QHRS0tXrLNqmbGD6kHf2H37RNPm
tEu28Y1xVJ3vP+ZVWPDnNZnlQIVc1s2Q9Qw8RL91VSSlzE1tlbEVNH/aytyge594Xef1UCle2+f0
9QLqp6JtWj9KzCfan3zB+tgiyDYcL6mjeZhbnF30hNHXF3ZVaRXM6Z4vtugIHRrcdWn3Jw9Pr0T3
iuAp9GIguUvn8/qF/M8GnWVarXQ69ZeACZa5xg6KYvH0AjAcQRYcBl/+v582S69GIc4uSUU0iB9J
r1BoNH5cbAPlhtTLFn+bsfTbZglRXuQ5Vox0WWt3BXS7WAcRynk5qiWgRcMstvT0brg01jkHTR/e
Cemrzs2kDo9BtF3R2g+rvTb6EZ7HRrplttOv62DbJwmK1iA1XLwOuJ60H7R33prb5CE4GHc9M315
Z2xFHwZUw0Do5Oi73M92+jHeUyP8PW9GL95h+Yw29AvdqJ10MzFk7ZEkd7TiG7P+GbXibZ7DawGg
mW9kDqEVohJ1uusi3CBP3Fmr3xcJXzVWLH76fo9fHRt/3uOzBC2/6HHadBc6M9mfmt+0FgPzprph
ptSto3FdboiWSew3maPXvxuoqwqWbOctk/iFF/l3q1LHYl7R0U3GG/C/jLQ/VTwCPs1mljbjw+l1
5Snuapfa6FVFrTfeTSKPuZf4feEjwPX9c69M+L4+d3YgaiERFezjprGi5kd7pKh+6F77c2Lpr9aa
I25wx3VU3kHxlL3g5y+hEziLE92lXz87KE00oAQf8utl1Cg84Gz3ra8JVk4DAdjK7ynBIGEo+f/N
97//Cnbt6++fHZrYoMgbMcp+qM+0Ty6IeTwkTh07ufC3BhCMKL6PVt6x5Tag/HWTfj3gdbhEyb1y
cX59jdk+BEwYq43M2El+QMfTu2zSe3JL/KHcqUFJKvWgUISZUM0H7ESU/QRVmvJ6YWPY0QYfQzvf
wMPwusMywOGK+sSXl5v3AyS0JM+yDqAGRaQPXHp8E4SSpY+3U0FTJS80dsLVJlH/lGjZVTdg7shW
3Rh1DqdGMlt9jeqjoq2rAHQAMGujvBke6Pqn0X202tBYagGobFPxt7nY1blSo3x991mpkIhJjmVr
+V8ApOg5IiiVlnBfPcnSGg1yJkFu9Gpe/LJ7XNhZ/+7PfX3yFK4/neguzVO9KAeejOCX4BlAhQNL
qGkiIXqDlj7K9GXtFDFq/ksTXOnfM6+vz57lYVWQRnkvsquNn4hBNpupc6NNamXCoQaEVrknsgcM
0rLAiu4yOwg3QuuGN0vzMGnhXH/Mhj6tAYrSepEYxbT6RDV5O0q68wOWlYK8xbG8eOkG2R8R/ICv
Ie9zcRLpMOUIKoi/C/xuYELZu7zkrncl6H9dnemtP71VVxZ1EcT1CEQSoP2H0U9+h2v46ES/6tjT
K2oVoyMHEzY6kN5++fv8eyDw9Q1mUdcszbYIJd5gQgQaKTbIewAsjtGuO3VqU4RkhOUDYoDZIzHv
UcK23WqlJYrU0lvMoq6QKVGnVbxF54FqONVQSphSFRbgMeQSdSqrvzrk502u+1HiayiR22IAQ9NW
lrw2pH/nLl8XZBaGwyAdLsLABTCEmzA/oqfaw7PUcNGLsFm1C+5Ap+D+r9D/Wpu4DEWbk4FbjILF
n26v+o2oL93I4nRIvtYEX99pFpMT7VzV4cjVOGlMbSd3wcBtKX2x/1CwKUEf+s1ovBFMhIto5z5x
sJHrvfyuwa/5l3Rh1Gh60U32oO+m1un4a+UFO+VNX0NYpBOQ+9qfk0cAeMtchLtsUn0q+M7vn/Rt
7tCp2k3dKuxyzlbwoLz+Af6HPA1KYj52UXZ3lHZArPbRTlpPLUnTybkLYgcVe19cZ+jjxTQN2015
A2P2Pb29HM47aRc8mNuEP3npnF+ZrH1Zqo9+7qcTFV1KU4tklkq6gzfnijbN6cwKt/Lxctd7/Iy3
BGkk5X4hxC6El48w+OmxWmRGhtIR3Ce7icyjS9ke8uxNRxwywSYLaWWour0GGWNpc0z78Zu98bGf
Pz25qkShVWL2K+DiqdDXUN3yxrWM6Ylog+s8906+Ke5L76LgbxE/hUv8xiugka9LPgvxaaIWo6hy
ePvCrvZIwCAMSEcmgT9HJoAk+GFxqn2lLf/1mbMqGeLDqVEESF2FQDF/LzZ7o91nIjaRRb6phT8q
fubVuhZv+/LQa/co16J+DzJovB+w9JAXCtQPusu/P4IhSROMRdTmlHk8gKM+qXLKq+RjLhVuU5sG
6WROUL0vdjuvh6h/njb78VXVl/jNc5dJKk+bblQQh+OdiUESyuPLSnsfkNXvft7smoLtMxoXM5ug
SGJKWzLfgrtjEAoWbNP6I31HaSP/OnspV2lv17rboU7g6H9L7zQ6ADoaK+TCX6uyxTcoloRC/8MG
/Gc9ZndY3olNjZk2WeEGyVp79aT0drXuvan7x64PnEZYOnXXU6p/Hjm7sHSjqeJqxSNrrCcVdGJO
PYVlTfmee8FNypBEXagPrjDZpy3/zyNnF9Ml7HpJGvgIq2p9cUwJOJwAgInAr4rHISbYhdJWNVFn
6WmHCr/kdpcmvwP8rkWXlHcF312qnrNQw5t3l8r7NmgtUKIZAmwRDedyN4QOfRG+EAumu1qLnq+r
5z9i49ggs6tTBv6sDItCPa29WMLcOvc71f7wBT7Xm/jX+BojaiRY5qNaMqtvQhTfrdOmcJFWaJIT
cu9YM5FXCcNdXDs94mJIM/PEId+cAqtdEmNa3BazW7Po9Sw2OhZMYG2C9WRYwCj1g2vS+KazWvhA
V6iM+kpWdR3LIdE0lI9//ikSD8aqPylsxodG/VU9q1xwmIN5IK9s4T4gvcrs+q2LXgccfvB/8mL3
Uj9cnqAgnGBPK66Y3SD+xH9lpSjar+y+As1YwJtDY2whXl1Lcr686iyCZInRyGHbg/ObeEnR2c9o
aYouiJ2Lg/xM69fM1v0EU7z81sy2taP7Gm5EiYvXCH10//vb8wpT6OvKzeKL2imrWjLrD3AFSV39
V9uO+3GzKmCQQabrdtW6lBHBsRp61VSh+SZZA1qBhy7B5MVVHg9gX9stK3lfKzi/LNQstBjmOW3U
U8H0dTukLgKn+U7042Pxkt8zhLmcrR7gAVR5+virdQXu/Y8s2Lx0/lMCQkhR19y3xjZal/vu9KAj
iWJd/PzkqSZmwmuEHZZpV1dQbl8XcxaaajVr1bhiMaeBj2ChUXmxJvbBJI192lU0TZe5+ldupC/L
NItNYpq1RaGUU8MPVAyy8TeT9HTvmdsT3bzF/ftxn84upC/Pmx3tZhQuXWmAC8jdhE4RotA0/wBz
iO+XDXys07Z6MajhfjO4rA/6OiqsdK0a1uqHto22WMOddYuub/1LWw+0F1HeRUJ5mwMrflFoAlws
BWYLaBPNuuAmAkwMzI8l/F1tNdCULKTiiWfL/NtvUnblGtlDGBZQ6FQ7vSFJZtgUUFU6/Ub9iUW0
K6NSuLgE6sKSzzHZp1rVykiqpiVPj8V+BPP0rMZecMzRLHGaW2I685bzzZDvV/i1xrYqMi7A1PE4
iZSSm+yA4cijc9npKM4xlzRslL4lD5ADvk7Q0i6+iTfn2+WVnybuVBZlFz5XAC6e+XmlFwIhVRZ3
0hWxjC+7d474FurzSQ2mUDA5G4ZrdWf067Mn3gbbeEsWH9vCyjZwU3nCN/kxC2DWRVvzVtqp77xa
8FCirwOk01hmsV258T9vuTkGfCzCKujSZoLsBWvZkdghWGgDpUQBGkSafb6bJGwW7hTtSl3x5amz
3Fooc3EUQpYjwu+mtoAuCZ2XZV59iBM3uANMleGaAiKl2ym34PW2uq9vBdWqkWruLQpldNwZBt9D
L9TsFgsCRjfA6axhi8eaIyibQXXSdeN19B7wfOu95EKD3koO07QMx4jUbSpfbayVaKVb06v2gscl
Xx1qAe9hF3MIOhULt8G1bPPLb55dTh05ToR1DPeoV7MvkQfqrL7ymv0EV6Bt1hf7M9Os0Mtfz857
Z4/Y+VnMmfWUr2LlQD0tsoryBNW3OPS7JXjW6oNk8U30UWbXVS+F4JIUbs9A8QLpB6DF00E0YLIe
oO4Onr5yUOgathUN0ppXZQ518qXtNPofAJslfn2Meqvbgye67AVQx1jJo9iEhIHTTXSWM9CFZqcD
MIo3MExRu4Ieeiz3WWKh7SSdHc6fjF4QRLqVkx0raD4oTO27t2jd70ExT4L9lx3A4qQkt6JEjyqb
Sn5f/xaqaXLS2i0CwfyNDoL0ptmNu+wmuIBN8c437YE77dxvi33yPDAIx4gWJuoaGYi/w48JNq5u
on2DQeqHNcTop0fj77iJt0pkSe+q4KzW3Ib0NZk1YtV6kx+a3cmL90FvOrWwLcr3zpeLt9TDYzF3
1njHY5QUZ4BG5A0ihqWwWyRki9MV/d3Xml3hTd2MHRcUX2vIEF2H+5hGJD3d+Y0vInon9Uci/4IK
bJ/AIvSwWCp9dGu6OH32JBYQmljo2uTlkp3OZFUEyUjdJeXyQ5aNnnlSt0FX7SZuYekbHSbZXAFM
rIrVinpIcww4SGfy4uROsMnEO1uXXrLGy9BAlvn1Mppgq4vfGqPVxW7XuQkeTRtl2AuxT2aT2Rou
iKhOSuteO8gpmMj+eOZfqrHsWAUAGY+R3bC/8C3rvHzwM9MzkKPEY+muv09uI2S+BPdyugmqRzqe
0OIf6/pOA3aqOyXQ0NhrS2zhXLV1EItAfMSM/CK3Q+z+Vrkn93fx5f18uWsGXzN+nERsa7yM1Cf0
ShTVxR/5Y1Vv0jfzAdf6bf/n8la9selGd0THAYbBpFQL/91o37RDftPuc8VVAlfeivv65kxy4ozQ
S85rpnD5A46cduWExVGZFJG9Hl7NUdxKj9XZXYV+ssKw3gI8AXlaDf6eU5z+LGS5rLxyTOE2Q3qC
STcWW2e3qpDt+tn4El3M+LlL1omaW2Z46OTdYPzJyvde3K+CB5E4Sp2SD48rzIDKdSD/bPXf+B0i
X8tA1unSjbJ6N3X0u8BnpYj5l1ZHkXTyVq2T+IKwRFpdSsqVWeIWiBctu8gkNZKvkGPiLnCbb4n4
EM/T7bju7yMPSqdf4xek/mQ63ctudYgWBAyuzNq/XsCzVC5qm3zQe95C05wTbjsW2OZMtpBhCe4a
VP57T5SZtdvNH9zXj90+XKO0chjJgN4naydukNENiCqtV29kl89l3p632bbfmFvzUeqgEbXkExyR
535TaY7Se2m5Beu+X6gprrSUv9wisxSxLrtebbE54r4uaw9zrEkQQ2ycAqd08Mmb4XY0jkTAwQGX
9hp6WnwQ0DNMF27wK8DGL+s5F5gfctGU8okiahyorRhV7VnN829xwlY+sY7qU74NZNqz3Y77I3bq
8r8Qz77sCuoTa9W9ju+XV2bUk2BKYGmGRQ7fMe9mP96fE7/wl8rDa6Oqz2s3l5bvy6TM1YDcsgMs
1smOvMbYbDeVEBBVCFRvgX3eLiqjX+vdfnnslPJ+KqBP0f+ktB8pVmxXL/XB3EmUgJQvjat4de1r
JbSwRXjElSbqlyfP0qy2jpWqLUnuekavwU5Ej4LGVj/ZNU35heh09wOVwBY8DNq7S+t9beb65fGz
jCcX9fgkiGR5DWpb3S3AlkmtTvJOW6wmMX7ZXvbq2gwsaFPMQrTWTRrrgh4fH0TyEDLFYMME1raL
tpmPcn27K03vxHWACcXSQO8jAf/mOlVnyc8gnU8tvQOG06aV7c+3PfTbca0ieAg+XsSMxVb6jYIW
50F8KQ+rwhmKfW6PuoUakzu+9ftyT4GxK0PvvFUNl2RT2kkSwpnWsA5uYjpEo99pNsucLPbKF1IB
dZYKqFEtDB/U/OL54jHO6fWnRkTvykTs6oKtOzhEuC7PFIjLe2ypyaHOwjsJbVehjiA+nDcDEHYA
Zj6OouicsEQ/L7tJ0d1AltTTXbAnbvAbSApcl9JT1iCtTr9SwV7Eli/UNB++858OnKrWWdTF7LuK
4R/1hd0pwEAnAbfcA8tOWyVbZHJ/FErfbaBZYA4jKaWSoqWiP0jbBnuBwc4QXjG9dFsVzilyuEtM
tkt6J/wqmQoX1lSw7hrjcH4esNuYtEoIQ7UVIYi8CwSfBMtYw7U3t+QkpZuvLBWdPuk+O6i3p7fv
r5Wl7a9N186nJcukqA1zhe3feSswCNsB9e8WimWOX4Lqjb8H1PKwBeNX7Kic+tJCQRMaUB35HZ8a
hzXFafjfTWhPwzM01UdUP/3VexpyD4WrSXE6g55HnNme8kWS5lKkmaNCV2mbDSuTQBfhWYPVj+zE
mnPpSHK8Evy3gXQUsnSChQh8E940kV1O3ApI5i/CWQMDie03SrQ5VpfBvbluVFsWYC02L+OLdkze
l4KNtHBgP1Dtn1a7KaP2VEyodRWI3ocSodk+NNXWzA6VdhPKW0V3VtXLcDngwgo+xa0yH4BO8ycE
MSP5grxrqYNyBRh+vokXLViugBs+x+0PfaFPrzcwgtKbaFrNDThsCidnQsVo3uV9OfAulcXa7JJQ
E0Udw5oe2wrh/sqdWto9kmaeWHip6crBo3za0K5i31FyjdtL7VEL9n8q2vDIQ2wbZYeISzl5Q3By
nIk2JyzlXEvrMbsbDG1QLh1wj4dQ2OMC05zvmRN1rW3CN5DcSLLpRGJ+aLW42vcNgwBgbUV0GM/A
URbVUBaP6izan6O6KUb5vy71bWZaiIHxOvE63Z4An1/aYx/5YWEPml1uZW4wh78SIlvbnNbpRt+2
G22trAtEmrfyu/YruEETut0JvY3oPsGxgi9e+/J7E2yEl6Ux9lIt8ME7+LSzNGk1SmPGu5NkU6VT
DGAbijq4TkeHWotJPNRxyRm7m6D3ip/K2liHt4ZXHJbuCPUK9uDLHp/VA3EnxcZpau0aP5PNCa9r
4vT/oe67lhtHtmx/5US/owZIB+SNOeeBAD0pyrsXhEolwXuXwNffBVWdaQrFEbsnYh6moyI6qmSS
CWTu3Ln3MgOIOWit61tcdYN2C0usrbiTKwXwBoT+4GcRPg67bglF21mxF0hOFh8VWANPPR3L5SlU
GnEThoWK5XQ7ANFrRM+diYKqWOHqiIKjeuZvDWZZOMnhbEngTOlUTE4gk0Ze2aFleBPvULthdneN
ij2KpD3wbPnC2A6o5c6hHALMA4poyQKQZzhPec9wFl19fZycYHd9uh2Yk+MkqRN4mKT4KL/KnR8y
YmMIKW7+gtXPmGJ8cfROtfAbV08is0c4Zcty7Tdr2HeXuzybJRc6IoiLNwvEiP4WbaRrg08IDfR5
ZzgNkC3X0l9H9U0Mw0nJ/oJlKjn30Sa5P9XiAMjfjyuHxdGFInMl4d3nVPvxbWxBfdkXe5yc/Lvr
vI4kYJ+s4g1KrmJF+LrR/oIz0ofCxlePa3IrCPRIU0zD1Y0tEd5voO1oChzjNpipI6KGvMN2bQ4x
rz1WfG/Nk6uxbuft1cZDLWLT71TqGLg87IZnaE0FTlPZbKWyOYN25VpAouayGtXFtUVgnTW3OIW7
M6iwdAiwU+zfj8bWUQCJTCsIdA8La7THibwZknR9Vt1FuGRCTOw1vLBWIyHlQwvistg2MDF3vl7b
JzSasLaPPsIkcig3tOjQ4JWOAibQAS7n/it9QBXh0n2XOXhG0F+7gK/ePLz2V8FrFx88/FmghH/m
g5zc70cfZLLfB690Y0ERwpBFoFIMHcI4etIInHeuumKrhnv0enp+Ke30XV8oqJwVG6gLLCKgycX+
/Db8kOH6bV39+XmmrZuwkqXkFYJ7nV/5BcoC7TpdtA+grO2AeYPEWmhnb/kuMD8yHlMHIX6ZxZcR
d6Jlilrg6zBvxFLSRd895v7NWGn7+omdLgAcfcLxoD9aPYFZNaQ08eqgKwqoLYDA0PSyfuC02SSP
YmZu0EBDt3V+ZtiT95GjYSdBwPBE2oQWhgW1/2rkukZsZt2OHk6johI22fezHqun26WmwSAzrnND
TgV9Y5G2GhnVyzSo9Tcd8pLrJFp3lo28BSww03fYHKVV1G8VP9Q5pJaSckX0fFZBmNLoUDBAPRQn
FrbgrOb7gT1DU9N4gpYtoT9S94Z6+1Z76NWDyi9boJGTAZyytEB3Md0HjgHdBxthQLymw0VbXun9
GgVlZEhzH6ilelmwJS4aUP6/7o1D4F6kahmObd3iymWPDRzA1kWDw6m9sL7j2sAeOrRqYEYLvmN0
491UhxGdpznaDiLS5mV7XSCs7lto381Qes/mYQxOnPvYE+AWV4XYd73DgYDubXR/Sg2dQFQdmNMy
B8lkwudiEdfPOdkmyVUHcgyU7CHLsDzX/7FOFmP+fCNTkLduEtkPYrwgpodhoYwLFwxrlD5D96qI
thlBsOpmJN/1KKS5KI8WO/gA20mGThxxCLpTplM+SAAD/F0sNw0sbhQIG/Db6MK5KwGqAJexm6V4
1XBW6X7AayPfe5Asg9R5cIh8W4GPqa642EVs6UO50dwaPQr+bJ0TQJ3msDKF0rmAckB5H8lHOMZq
Ee7yvLIt4t5qIge5DV7q4Yanl0HwrBlPqj8Y3j6pVp53mZKDBv6UQmMmjC+M6N5j8SyDMUrPVr23
i72bJlz4au3OcUub/U/219GTnWxrve9K5hMcaN0GLCBb33f7zE5sd1eBpJs8ie/y9usRT+exRyNO
dnQj9IplJmSIIO9B3/u5Cwvjtl6XxQqiEI5JoL8J1Xhgg0BExFuFlXGqtajw2wF8i4AZ+zcM/z9e
1f/z3rLLn2G2+td/4u+vWd6XgefXk7/+ax+8llmVvdf/Of7Yf33b5x/61yF/S3GXfHur9y/59Ds/
/SB+/6/xnZf65dNf5mkd1P1V81b2129VE9cfg+CTjt/5V7/4j7eP33Lb52///OM1a9J6/G1ekKV/
/PrS+sc//zB0A8jD0ST8P44H+fUdFy8Jfnj3ktf+S3z6x95eqvqff1j6N8IJEVxS3TC5aWGRdG/j
V0z5TVJodJoWtyz8b2SwpFlZ+//8g+rfLMtkTBLBOBF0vK9UWfPrS8BECUNyfMH44BP9++N9elt/
vr1/pE0CEfC0rjCpjxrdn4enBs11jEPZFMBfSUmjtii0JTGMwqYV6ArKAuMxCtZp3gERoPynrgL/
EYY+rDeeDCGxhLTrJkHJUeXruspnehC+uhFEaBuaPRnwMagS9VRqVoCt+xywGwr/nGXYXOHsQ3Hd
SN7dZLjVSP/oD91tbYSp3UpwtHWEe1bncMGoAsjnUv8ic7210rCRyxBSJ7W8aLoKmbIJDFWO7rUP
JJqT99VC+W25iUqxG/JylhpNDuOXd4lP7EFQ2G3757g24EbnD2gO3JJKSJsaQNDgyFwJFFvqsL1O
y/baM8pHvxKvqmZPvR68NdLf9gRt14CQh7AF97PUnaa2vscFRGdoD6kfV5lLvTEPIRwd0BuxoS97
owp8igool6oFGCYxcXCY5XUWG7eeh7y/5+VbRbvrvC82lRlHm85DpkpU2jigsXggorfYvn7dzLwU
3VLii0VftBe64efg7RkgzwXejyDw0WnMUY/RIFEbDQMqq6gvEVSw0wSWvjzGHbIV9ZU1jHqh4kJq
kbEWEYV/o+nfgcCMTr98Kl0OxXAChROzvEgD3UJnKYocYqGo0/d9DQpvDZeOCDazen1rDnW3oJIg
V8+9jC4Lc4BxWhOonc9ryOFU0VJvE9wiZNMekB5CQsIaS4301VeFtSIShDfI/aCkTbWVdF1kP21n
x7l+KSvU83JSAwUZeyX0Gop0Ho7PJnNJsWKRFYPWHol3P8og+NzLn6zq/4XodZsl+PN/ImzhTPjv
I9byZXj5B8JwkH8OWvihn/GKsm8cgGsD2l4IPoJZSCp/xit8hRiIVCYlEsGRj9XDf8cr4xukXKQF
axkhDIOOxfp/xyvjGyG6QaRuUF1An5j+8Xfi1aTsbxKuc2kwjvCnw1oNH+VzKp1WtTDd3AMF3mwA
F9HRe9eZ3jpKE95Gakbq1Fki5q3LY5TmIIxt9CWZx4Wgt1rLHfQsbJ/jxpmXIfRXSmoByRXqm1jg
RpX73w3y5jXNgkno/PccMrg+WOzWKuXZQUgUlT2Iqgd+Re2kpnOSotjB0Cfqgwe/gidSRYuFoR4S
lSwRjIBn6ZJZDk5h7svUHtNiuFzjphr1AA3pSkL9sgz3KWHvpTIg0tfU6Xow+ROCHHNkbEDCO/Qr
J7I0RGiTFJfFAFKJX6IyW1XZjMW5O1cWEAGhkbxJEj6quFhAcHLe9+ZtXPSw2kHqxE3N1ioPKBa9
soWBIDrUgHxVNCULq+XRPW+trp81mg5Jdb+7A9y/7qxZnRvaVUCgIabA9m9zfx+Vlq0qiDmiZKZZ
IJDqySYRZEF8OC6bxoEUMBUqU3Sowh8UEGYPujMKkV8MBQzfLc3xTK1Yd10irvIIQQubW3/s8n0h
Mm0tWeg9qC6GH1Vg5WoGj4hVat4W7IfuRUBPc7vUV5aooBM6+MD4Ggq4aXLT+F2+lbEc9l7AzGWV
LpKqjrZEgLDY+JUPmwYDgnTJAJWnNs6zxdHm+XWefjo/x4Trz+Pz53IEuVcKpkMcgspJTUN1JAll
kbaALI3M2lGai61BbwdUXt/+Km/9L4Sr/3PJlkSG899HrStkd+WngDV+/8+Axck3ZpiGoSONgX8K
of8VsLj+DbEKIqicjuHiI/X6FbCI+AZmCUKWjniF6u94Tf0VsAj7xkzdZNDJRbkFbvDW3wpYYzw6
WiAQVNKJHGMpPqJkiI2f41VQMQqXgL5yeNfbNYTDedksfQ5aL2BfZVzDgg56HbK0i/rRgi2C+djC
4bGq3zuc3628Try7MEqXmdmdWbpj8+DzByMGMUGRp3hAOpg2nz9YT8zB8nFOOA0KhJ37Uhdrof6m
cp6J6WMUzF9KPFG8okm4HhJDibocW29eDOahpt3g22Yu2P82TZHqlBm8I4WMxKxv0KcvCLCmHWxH
gP5r34+WzIm9+rkk+ttHmSJHZKe3ZhB5OVQqcK9/d+MVAKhQDwICEufH12NNGEwfg+EM5dDhZYJI
ak7m3aelbnQGLLJG8zO1riCH1x+KtbXtVueIEp/v978NZU1q3oYw4kqjQ+HENZ6bkjm6BIW1NoX+
I6pNXEX4Dr7D/ezrGZ5YPscTHK81n0parKv1JkZDAc65M4tnCyO9EbQ+M8rJ54gthPsOFRIGSeNL
PaqcxQIHdtLhECwb24OesevAl9cHekVAERxVhq8n9ftmRfg4Gm181MejGYEV6wSjwcJyAaWrebXQ
lvXyHAz57Kwmq6N0Cyus0Ip1slDeZKWGGqr+rECubBclFHxlNtOkOScdhcaQ8K+/nuTYp5tsfMpM
XB0/tqb+0To4mqQl6oBSl1RO48Ma1kdNgOYzpgMJ0MozUm4nn6cJz0HDwAX3t9Oxabxu6CILPkFL
d2OAdvIh+HTelBgh/sSU/hxn/PrRlJSf13Xh6eM4WCTP5sMAlQ1vGaxH5IW8BPBT+/H1Q5x0mn7u
Ooh6GLppCJiETDv/rHDDPqMUvr0lZHkD0KFG8LoGKIoz+qufg1SdepJj4gutWYlKgT5pBec97aOy
AaLuY4bLaEmXo0Lj2QbaqW0tKEFiIy1K6Ecf5OhJ+oOvoyogM2BNWwcXTwgrgK9RLfgyA+IQqnSb
9O5cefzU2xO4dMCXUkcWNR7tx2/PNdlAqMQZkcdPaXYxAEb6P3hZAvVogioFZ4gkn0fQYSuhyjio
nXg34oIq27sKluNazA7n+xHs1AY7Gm3ahNSICpOsx2ge4Xt/gGebMPp53rjJ3Kw0iMr1KEcDLUzT
5D3PCofFVjmLmAQcUc1c9Gs0Xdkt5Hm4f1+Hnm2FAFC7D7yGuk7S2DqToc2qeq4bybJri2XH4rVl
oputBjHL4AitxYdeuaCUWhCZjF8JzNwsd6g3dQ1QhVF6uFvUtx5tnDb6rmftQWr+9z6SGxWA70oD
5+unf+LcRdMMJD60AyxKp6iOwPCNUgvgY+OH7Sxk93H2qNemk0HR75wk+amVJNF5QLGN6Sb/sNk7
Wr1FWbcsKmGXbdSQKoQktsjPrqVTO/FojCliSVYuzYeAFNghUL6AMhJoBnSNOoX/6l6OasTButk1
6/QKuAa4VbXpGVTIyTlaQlCDWBYjH8ocR3M0pEm0jiOmDuhQiDAdTYS+fmEnRmA6jgj4BxBiUHOy
H8tBsUB2FcCTUP7UzNsaoKSvRzgRZT6NMDlnZVprYR7jGWoEkawDUk/BP8BozxznEwTsR5DGOMga
EFU4MtBJ1Azg5Sci6RbIwnTbxM0VyPPrAept8C6WACTIHOr91kO/PRfSTk6Q4WQQFtKW37J+FWB1
NsSHkVQISS617wPUE7L110/xVBrBxgsGI6DHolQzycHKofL1VGF68TpkEKtQK+ZE0MZ2uB0tknPt
jhML/9No5HMQzaLQayINc6oEX7gUFUheLkvyKIf1wECJ8WtYFF19PcWTSxFxY+wnotgzTf9Kmdce
6qalU/M1rdHcR+Hn6xEmwo6/1sjREJO1qIexqdVhBTgc2MXQsV66a6AL5uohR0d/1MhEwSZE++8c
JulUBsHGmPjvuY3P+2gjZ3qbCssNS6cA+KzdAeKL3pF8kRA5CG6K1Zlpjm9nkvUdjzYV8kDhuoKo
OJ5kvG7uR7lu36HXo/94BWTMuWzl3NymaUTWG20sQkgGjwjs/h5cAYhYGM+jKBOIoudanB8tzOnk
cLZbzOCUM1wTPj/K2CgzHVDSEtlRP4do4WqUKzDm4ebcSKf29fFAkz2Qx/ng+31bAoDqQfZz13MQ
yiU5tyZPLfvjYejn+eQesWAriI1N0bGFJ65TLTVY3A/AliK/zBxcIs868Z7a3sdjjp/paDmmcDip
3AhnZ21BZCC1IRE/p9gQMd5dvS0ccUAhAxI+o7KWPaa453AlJxfN8SeYRGvVClBMfOxEHcZT6/Gu
N6B7AlA+AvY8XYLFf2ZPjI/xt2UDU1GUp02IkX+wRY+mXEduqISLPUFAvINwD/ZfDWbycP/XnMA/
aj1fjDdNDNHRUnWdfOyK7AX68+0aNJUZm+nQdLUBMTicW64nMlFG/pzgFKDGsyRMXGqAB9aT2zSg
6N7BwzBrn7hm3nz9MCd6gz/jKPQ0YNqLpIGj2fl5/Zixm0nmYf1gD0LKHkgDuVblPrZW3HfKW+Tc
H6T5gjiiWUYJGG8rF9zL0lbpHMS7vwA4O5F4YvZ/fqLJZk2U2fqxbEpHdWrv8n5b1U+sSpc5+mSD
9/D1/E+uXgQfgiqXZUkxnX9diDIviaoQ8kbzBQ1WgZlNLsdbRnI4ZwJ6Kg4dDzaZWqiYKrLBA8GK
5g/UtaABR5+BRbg8M6mxdjRdscfjTAKRyaQbDgyTGok8wWpAYOVgUuXLc+62E4jUz+Uzqn0YaDqh
LPkh13K0FyvWNkPi1+OJocPxbtZdpDftNl/R3kaPGvFuxr7/BQ+GU2vkeNhxBx0N2+Hk8Fyj/Fmn
a+BZM8sGFJpAjg+XUBREjWQOJAysdVFuUu25BO70a/xz0pNMO6VZ7LqNAR14NYvBykCBK78Edm3F
Aqd/DYAwgn39nt6eeaunwsLxpCcpTwNtVOpbCLTj6Vz+MLfeBk4fo0VwfA0YKPpVS7gH2+eyglMn
DEV7kBNkq1iQk9kaEA3067b5WcMwVtGyg9D9+RrGyYeKnF9YWEcCzZnPr1QrhFYPrl46piuhUk/N
xdAC+ywb0KnOPMjftwc1GBqi6CCg0sundQWtqbUCHbAM8kHXKVB9/MJNf3TBKvdeTRyQRK0piFhn
Bv19ftQQQjJhmZaJtsZkT7ZD6+WBhXIJpLghljQPFzCYJetgDUQCcoMIYknNSp65dU5wfeP+/Dzq
JD2AbkucDAKjaiu4oDtJBi2D0aARlOFqVa3FVrs8d4k6cV6ixEwY/gPuVf5WqUy58sF+SHAJJQDp
YdA5g8oPjo0R4O7Oolfc7s8OeurxHg862RwShVNQzuMc5xhdjGLXo62OB58h89ma+at6mWb2OVzX
iZvcOFNoBOPejVzkg+R1FIbSWNcCZWKmnd3B89RYQRIAuXkEucC/nxN8HmqyfDTXUlxY40MN72D5
CsdTYFtk7tC6mp9ZqeMp9Pn0+DzUZM3ommnkQPnkjmHc/8S8ynmX3ZrgFKGLfjbbObFecNsXhFmo
XrIx0Hze+XHcDcrNrMYB3nXp23SLtbK4hKXPNl3+yM7cqCYEonFHfB5tcnR4CsIHPMZoTduuvMpy
Uijf9gBTmSasjmoQLwNwLiGyJMSGQPTeqOD9kQKY3UPnTQ/2Jul2vEXUb2+aVrvKZbezQEJOW33W
Dt08AsbGMjMIDjZgWN+FgsxYABRBqc6dQr9Hsc8TmQRM5vuRtApMZDx6cciD72Quyag0uPzbC2Ic
SSKjQKKEosV4Qhwt81ZXTZsFGGlMJwpYbmR2uhrz+37tb8SZ5Teurs+rT4xwFaDrcBIYOG8+DyaH
xrJ6uDbAK6yvAJYw1h26i/aZKY2/5bdRJDcBbiEob06PgC7PgygKkGTCeq7ejNel5G5kdnOygYOA
4x3OjnhyXvDxFELgYZrTY5SEudu6pB6LWvEtgXcsKhhLbKxFv0vgUDzqgwZAUf39d4cmnI4hLc4N
VAcnmytyezMzZALJC9APvO1HlgIllZ9OJeyc3cWpx3o82mRzkT7xdZ5VaJuPci/9DLKjIBH1T2PK
oMPgbH72sf6enYzzk4BDclyZUEr4vFy83PebXCEBtWC51rlgepMNgEOLcjRthdscXA9u202x63ej
kPH56+/vSdnn8ScpPU0Kf3BDpC16iUMuApHOxBWYUECOzmhSnJwpNgTQXSaxkHN/nqlMEmso3R6F
pyZbVv7QzzSVrlqIe5VpuMtCcGsT4IY8v3r+erOcnCIRyMkoIH9iWqZJYi8jg4WBZQoWcqtmVdit
fWCNWo85Xw91oiSEx3k01uRxakaOxiNHpUaC2twnEH+uoO6b31KIM5EOeNMXDR7mLj0TdM5NcRJ0
GMBnmjaW2Xj65PJy4QkL3Pva8V16JvKM+20aeI4nODlcq8BnuZZpSOJ1ejAKA7Z7OqCxcXFmRidu
ZniSFN1irBiCWvNkSh5wwlpSBj+vSDEECka7vArcyeWoRpvOc7vbni3N/J46fB50MrtIuZFIDMAL
xqosOAFjM34krjCUaJbxeRb9qYd5NMdJcAuKhBvCxWphZg4dpw56Pu3szIocA8hvL+xojElISyzW
ZQPFlD6O2S2umHBvZYv06nwL8uTaOBpqssMZmjq+2XZIg/Q98f0ZfOiAtjvXCjs3yiRT7o1IM6Lx
oUEQJmSH3GO2Jtm55fd7doKVwD+Q88DJSzl5NRxa3ZEU6Kbqm3qNjGEZIDWm83hzThH25NY9Gmjy
fnIo8vpxwyvHl5BvG8JlY5BZkQ9ri53JuE4G4KORJq8na2IpUoqqCuAe0EVpVxQqROeZP6cSheMn
N3k/JCZRGFXoFHbpe1LC+bPXzkTZ8Tf8tqRBYLAEwI9Mn3buq4LWoRWhDJWVsQ7fF35TD/o6QPUC
+MuN6QqnFBCcO7OR2IcoyudxgU3WgSwb+3pCTkHAsEN2qyqwUifOFevAD4uTTcWDYbDNrjXqWdLG
xovlwwIamkVi3sFhakA/XVTgoIX9KmFiZ1YSUqMFlbZH+oWWJdwpqGvYWgbN+aBK8nXE2wta9Vua
8i1w6gdQQRYErfaOWIegJkvOOhNKpd6T0UoGG7cwmVVD9UJjdSMDCPwODcSzywwYXmXHbb3Vgraa
kTC5IBUD2UIHzI8NKC6V5GCxopsFZb/lZgyMcQT1Y8+CekdptHszSRdlCRiAz8TBxy/VKsiFFb23
gKrYD1HCvJHz4olaMIuiyS6t4zsQRZdkqPaBZjqpMnaBBVF7BWqWC55cKsoNM7TnIc6yWadgiAcb
CUOmwM7Glzr8mlwXRX7XZ98DjSEgivous7L7kDc6UiP+4IfNPS/MG+l2t0Und70ZLPSmw7VVZaVd
wVA1N+llxcH906Loe+gmzboclTBkki8ab1gYCSAlRvXISbDmTXXorD61SyGuPK4pu7YgVmtkq6rv
4XdN9GRZaxBr06Mr5ctDp9VbI2s3Ye0ulZ+ucGWWcHpod24VvEcxlL7i8DYxmo0CzsI3KGT7tG1d
k42bWveABtyyrAjXvfKbudnj9VEj3MpGPLi9uBOy3rtD/0gGWOKC4QoxKN9OKTKhwBWIn551icrL
mjSQPM9dTQO9sf9Rdk0O4ivIhEa3Q7VmKQew8VUHHZWs8Pq9UOytr1roEo4KkJJc1iWDoCToDDxX
tyLzwIXP+3mmiwtTmQfwH7AyYScWa/ektm5Kl763lFo7T7UvqkwgORuKZY+lNKNZcWeV7gvsTJcs
6a5EU0MMIu9vfIXbBxTmBjjIz/igrkNJB6iIa8SpQ02BhwvDFrAlmxqKeaXnNiCU+E2CymemZUur
jzLg1c21n7U/chbsLBodWgnjgUjbdG7f2lHcX3A/FbMkSH/INryuwui7ZhRXhUylrRW9XegwYfTI
a5xK6CGbbO/m9YVWpQ9aAGkgzX9RvIdBlLzSarnVB74KKApZJMCayp/MBg3XoQ2TpYKCo6JN4YQx
iqOqQHE0Tle6mR0Uh1mpLH1jpbWAz1qcboSl3bSlt+N+Ba090UGrsalaO7Hyu9IrH+LCnQFmutWl
4XjAzLS9gOGFn952MrunXvqD0XRF4/hAcg6/czBjzBZqEaTILus4ZnBaLsJrU6baYwDn6kUOGVWN
JtC/lq1/XebeHOfUZeyn7bYW3RJp1A0CjuM37YOuFU99ChsIoY88Rbng6h5qYNJGSnVVm6s4Ky7z
1isBTgBxqe7FvGqCfZmH1yrnd2AfoSRASrB/Knqve+1bk0O1Eo8/vq6EAgscRoslWTTwVBuAErs0
3GbWgONctZDQIREUkpshvRXyXpkubNjcq76uQEGitlV2thZoM81UB1OkN34DHeWm0KDXlxY3ZVUV
M54O6SEhsNtMfacKzLmLiN4M/VLj98PwmOqo5Mi6Xeg6sXPdN6F4e9AYXfYoehr9SlB0mVVqxxy8
q6SfZUVm97psZ8KNHy0Ve/M0f6dDV68ZPJpIHmawioYXCFVkcHJLR+vPhxlx1WQXXj6eyUHugYUK
qavKAq10YC9cH13lyu4wNDpk2LVloV1qGgRSTLjV5WotFeirLq1nxIztVJfNcpTbsuMMOZEE/cFI
1EMZwOOs51dVAYdAPJhXmr7jVz76sr+VonuIWHMrkD+VafHaDGLpltDdB31uF6FkZ3MTKo6uLLgd
gHGqRPG9YcEL6FVguEovchRLbVA0Ng3lL0xU1cpI/PeCoeZBc9tHqGApdIMJ7M9RW1jiGNhR3d1b
9F3zfGZHoQXJ+PZqkN4NqCDQ+sjsNr3SqyfOd5V+BfPoRchxqkA4ueceLnQDRC2hsOFJnA5ctzuQ
QVy3BpuvvwnZvk9iu4PMdxWhvJMrmPSEQ4sDCmZ+SOMy6Ji6MZSBNW9tUZ2tGJadPxRbBhkXI4Ct
uu4h5D+LHFpy2uC46X3X++usB5zAHeYo9S2qFhRCz5wREbwWSkXrFCaHMLnm17WA/EhpaAsv8V5l
qINyzPUOzMH0u5uG901Y3kUcftxa6KT9+NZ0OHVD/ES7o5E5LxJ40HZyC3zunGvlJm2vUQZ3SMXv
SO8fSi+0qeCXXdrbphsUkCi6CNS9bsBMPuH3ejLMyhYyIDhyG8QruZP196jRbfi6z4oQTR+V6Fsv
/p4ksG2pDUfo3saonpnbrAcjumURKjo+BPhVBfuidw5Jm4GumNc96wD5gKqi1kVgwrg37AAnyg8Z
1EfF8JS39UFU3W0Yk0sZRg64N+sUii1a585iKMKHops3OQwWhmjZe56tXB22N+ISumZLU6t2HO5+
DJMJdUh6edeBhxnE8ACGLqcGFmQTDoua0LkeXnsQH5HJ4Jj458J/JfzO6qrvHk7LGYQHtknmrUuB
iiSwqllE503UH5gL5cMM+ZXNIiw+rHfo3OZhAC0HUJJya13V4C4l8UpIfa0qC+aqmfaiEUTiyvRf
w6i58VOQlqLIpDOhsyvLkG/cTPN5ZZJ6yTNNd7gxzhaStHUqQyzORF6aXXFXSHngrXcfle7MC+gy
ahr4AZrpZS3NC7+R12AcPQMN8MgDfdF6HQ4xsAX5a2m5+zJlc941MKQvrpgLzWZok4LC+cN0QYjq
UF3EeHIpg2Th8xB2nZB3MPx9jZys1cQ8hSSRn8BxM0/erVbcwX1+mAHGfx8MZbriibj3K2sVS5jd
C5jvUn1FRLtCGXthZNIpNLmSTX2vaL2qqNhEhZwLDrmxuO/26VA9N9BfNQP3AeDued76ttblN+iZ
gNVvguZaJwgSWrTWOjj8tNFez8r1MMD9TmX1AzGqV7MYmNPD3cuxvDyEuHGVQx9UWYuOs0sucURY
YJrNaJhDXEZ/NV1ILOSluGV6186GXm2kD3cK17uDLgLMIEzttbfYJgm6B61nkGVVuw6WOSVXS0Lj
a9DrFl4TXgRaszEGC1j0Adhby931g4XXouCIyC2A1sp1xCzHZ4kxx7EK+Ublwz9riBCPw5iuNN1I
F10V7HzL75Fuw5vb9Pek7JbGwFonFOG1KLw5ctrrJkyd1uQLJQK7MsJl2MEuDdRQANLXVeIuAq9Z
gHYMn9YIrhyRfmBdeSGo90hgqqGpeptF6cJPoNDdMwq7TQoBBWhOiay9kUkZz9KCLXgsl6jFL+Fg
DclGE3KrQ4QmkQKtVR90WEQkN5lX3JKYqW1fFtGCheItBYO4T8pDOMDQFVV6FYd3AJcaUJcrvpeJ
/iaHbhWScK9lgRMMFYSbq3xNo3zuFfkc1GR4pTM9mskiuNEyMm+xC1jWgAoNYhjuAd4yJ/S518Rw
sCQQEoAEIwUgO8v3k3kl+scirhcad6+rNnnpmHE/qBJ6BwINhAqvZ1ZSHIOWJuAYAYU4El20Rilm
YaIcytUKqB105YrchA0CTTae5z3CbzC0uYA4QG9QuIr7WrAsFQ1tz+xMhxOYg4wNt5XpR88qxWGg
ehI4ZkUHfARvcDoVhLcDknrIWHR8q+sefMDb4pBQtpd19GqmGoyaPbZWrHfK1Fz6yFdmXLNgAVjV
IPThtinASscVdIGNeUlTCB7rTTWLpXUL05VbjUHzIVCNubF8b04Kf6GZIYo7mV7NTLPrt4k+oB+h
cRAsuTbSJOX3cuiyYtZV1aNv5FiRSDbLur6tvAhCsIGLE8DIXDwwA32tHksWmb6xUDinPCVuYx+P
FccOgrQAJbFwtdvGqC8qo9oBfP5sFSlY7G063hET3EZaDgWkDr7uBjyoBd1oSm41Wq3qPF8wVW5p
INe4Byxi7u3a0Nt4phGuuIoQNEoBIDfUnWkfV/Ms715CaB7NKj+B0UvALw2YUs58ow4Bvi6XPkHP
fYxjrlI7I0/2Kkq+m+h57vW83+Qct2kpcUTr2F2zIJcvvISOqTD9/0/aeS3HjSXr+lVOzD3mwJuI
vfdFFVCG3oiUuUGIEgXvPZ7+fKB6dleBCKK7z81Ea2SSa2GZXJm/Ka/COvkWKdH3ThhNRPuaX5Hi
Ppt92wXYvGUJk6SA9h5UN7xLc+sZKtxDGY6fNF393KkapFGp7WsHG1sQuOYQOp4fXI6NeoiMLLf9
Wv1Z9C9Syq1dVQlHuRiqDxFC7RdN3IjXbogzZOqK6rZv69ouajVxLElI7CLWHEQRL/pG37ZCGtuG
El5myVjARyqgm3Qq552IEqaiyInt67gpuAEK/NVe0/1HKSj2fM4fVds4Y4N2Sh5y9KdVmKD1kaG4
XXnkMoPU/eh8LODLgtOwBm3Tt8ZhULBPpuUO6RUvkzI0HvtQfK5zpOtD4b7RU6cNCs3xraCFJMXx
k4+CS2+oP7ADHkU1veeu1TdNqsAuJe/LG8yNM+M61LM9zCR2mApFX9NRw1RIrGqecZ30KcPFGvUH
ZRu74q0oqL80V7pMo9QxFf/CgBb42GVRj0MiBuweeG6O8Og2bvuSfaFUz5mS3nMXXAWj+KvX48+8
/Cnm6tIXMw0c+okxTk+gqXSsuHSv/2n5oEKs/nFIze9JL7nbCVl/mWum5SDKFGCriD5B1Ok/pVxR
j3Gp/EBbf1fmDQ9ckvBSVsxtPhqX4QhCuLVASkJC2sS58TT4xpdc9j8hihHvwzb7FmKqUxZlAjlA
BbKV1XdBRIXD88ZrsRZ/lYWi2EnM0ux6CileGV4Gen9lxHV8cPFWOmSy97OVa8kZ5Q7V0zbDLgOp
c1nA9SilFpMA3NrIintbFIG4aQZkMQul+TkEqi261nNmCfe4kyp2KRcDJZIYc94eI8OgaxQ71mPM
pRX9EIiUDirNJDns42ETh+p9lLmP7gBxShkpufvSADaCJh1/x0SYwai+iyFaM3WFz5bo7iw4kOip
JwGw1PglVnKqv7J7kLzs0Xejr62ARFqvVBdWFyJ4aCrVvg+yZIdb2AvvbpQfjQQnE7Hs9yzKvdoL
R6DEz6FnXFXjcOz65mBqriPIoniZyMYPKRERQKiRiUgjCMz9VGlugvgljcrYVlrjc15G90WOt4Si
dt9QeiFrcrlYmkrwNnWDf6SsU1fp88LgsgkVbPGUT5KA0n0aVjIEchct7EgpnFBlvXWZaysUtwJT
vlSlpOIVYOxLtd0nJJV0lw5aEF/2g3sD6wf8UVYUnDPVSGUBSfZOUBFNzTx0/CWseQoN9csGJ3Un
Frwnw8JpQeZfrXSU06sXcajvrcx0olr+Aozk2PrtC33ZC/Lo69JE3MnC8WwDX/BHXcoPRjt+CVtm
T0ksnXdYdxDD6nYM1XLTeIa6aZCBIFnmy9R++13P3ccyoIMrwDPdqanwaFCO3Hj9eE+HFJuHOCw2
aqLe1U39YibVfaCUO6vUMTRR1Ie25twtYwynlU744QY6p3Swy+GRY11g6zmSG3nSXll6XWxbX/ox
hBgC13I6kfnLKzy+UabUGb/a5HdumoJD1ScTHKkTnHKwAOg29TXO0rzIVTdAgqQkw8+uA7LrfZMl
hyIJEIrLv3MP2N0YHUatvUCOCWSZH3yJRvMhs7RDMrq3YiPcJzqpSl/zzlOy+jmIs0dXN66zsBR3
VjB+l9rgC1/l1qvTF8To0k3ai7gD1ebO1dXRiXNJ3w61qcDNl175v31bStxjKbf+VWv4KeUdi15R
U27Z/Z+ATWlbt5MRG0nqa9xcn0BNyahgoRKkNHqNZY8gb7q4Cpy8MFP0mZCXFurYifBz1Smg+Fgc
uAFWOSH8Vl3AgjarH5SGel3oB8y2rg/HOJTu5AZDggCBYSMnycNSnN2y8zv5c1qrB6VRHjuPBanQ
y0aK3It1b0+C92uwqLglXADmaL7IrejfBn39WaO+YwXRY2YU6gV0iGtTVRGhTyjlZFJ8tGrtArD9
164QPscBInTUhndVXlRfZNpjTRV/4ib4UbS8ISu5Th30UqwjSI3kMpIp+SFtmpJM6he1CkjWQsyx
GIPvmY5Tm1QZn0vgltuuRA1LD6WKamn31IsWCA6kCYoQM5FCQswBSYPMicRwcAaZhA35NayQgjTY
hvz8babGl0NHWpeUQnsRd9b3tg2fFAlhhtTvyHVqGY0ZZCfiEJhq4fsHurGUcdriKUjM4NFsUIn3
XelZz5v0yWrQnHClbtylAemvrAz49GX6eF2XsXSrhjhzFiApTQ4PpyibKzMp5U2ZoGDh1ZW303nT
3LRx+FwEqpNX0X0aoaDRurhNVmzCMt0mqLSw6zaFpUkb16o5iGNkGyqv2FVWfdMp1FpN6csYo/Em
qTcaki2VQV3aDWBX644cF8e6KY/ZZPKqXE/Zm+onz0rc2oY07LoUoVAEK/pAvTGHZke/mbZBex9m
9UFVXrgWecDzdtLxBFRHABUApnnXqNhb6L7Eq3sA04fJRULZJ5S++m74KhpoSrYIw6FhLWrJnee1
TyZ+I7moPBZifWFkwqVUVFfKQNrHdGAqiTKppNt61BwCqblpLbxW1PwhlzTNdkeeb1xVKZrxqNTh
4NG3uMFEwXOQG9aBJTbYBkIpN51fRwPnSDA9dMrRQMndGCjNRMWU6DR9z1br4+K+VlM2d1emZbNb
6Ym8by7K5iRLOWGSVJpksyZtFnhhyOsd1iaisTnWfJVqQ5p+nlq0Qb7Wk5v+tVn/xVQMka6wJSK+
MFe9EHNBLwLZr+1h38BvB7B2WX/+rdXsvkzOIx+P7n2jkcGdhJs1g6VcTBsDVrQtY6rXK9+Rktq6
rM2Po7xvl51HmTUa3Yw8PBdwFswD/aWM4p3SuupK72otxqzHmHZZOUYaMeKo24xoJIdFucK5nplg
vyGpTVVnvuAWwamdN8eiOlMirTemfr34S8Lc2OLlweP0oTY2v1nDfQuM0dsikL5bhdFMvcvzpUFl
UIfHq02qD++EUukYRGFdVqBTcfjZuPsxepjMp5GhcZ3i6F7mdO/FbwMC9Pt/QF6eYiuqysBFpC1m
XzAqmkCq/Sxj5O6+2vCiG+H6hsk1XkLob6A/nNim/3Ut7vvlqaCgAfucEqMOa3qGHBJ86K9FD5u/
GDGk/CQEiPVIf3vhnMeQmfYT5Jyg0EoQfKZVNattJJHGI+/3d9f/eYjZEdJaQ+oKOSFS61tsfKnL
FfTPAsiVTj4atuhBAf9T53QbzVWtSk4VmHbu8DnsA+w8dfXaD9KrUBB2Y+h/T0yUgHhv/upqg3Kx
5959PMT3i/P8J5htvyojQetQRLUz4Ur2v3gV3pc84EIBkjXJ9cfBFhgh59Fmbf40kLIqNIyJchfd
SPiWZlv1brKNDC/Fwxo+bxFTYJC1mSIUFHjW5wsE2resCr024RDrIwYzCARUR/mwBpJ4v9anMf0Z
ZnYUKxWiAS2zaLuW9bMY669+YT5JJu2slcmbft7zc4RAJlock7AYhavZ5OWZMHRdy+RNAEDhSwLu
e7gdgYrW2+Qv+LAsroyTcDOsRJhUYVOajMsrB558WvmUmNoNnP2HQIBFMGqGZ388wsWZtEBWGSge
IA80+2AI+jWiEILREST5ZyZhA2ElmRMUwQqUci3O7IvVXdCFkkQcL8Xl0acQrUSvePlefDycZcDd
yXimn+PkhDL8TBnFRp8WoHfQDtQhcMPzD/A7/v4Fx9I4iTTbxYFWJGmVA6QqYeDXpei46qcUYBA5
3w53Rj+5AAhXytdd8dWQJwPp/6ienomensl+vb/HoXy8Qc1RCFVRODofbF3B4tOm3Uav2Ia2w/sY
SnkAQA3P8HvzRTiuqfws7O/TiG9o9JPprQrElWgkToeJh+WCeRwvJsyQtnJCLqyWszCzu8wrDF8U
k760E9/cwdPfVpgYe2soyQU2CfOHrTMHPBbcULvP5y/KyIL8BioQ5Dw7vkucbCtsxbt2KwYbtDAg
uOpPK+vzfYZ8HnK2DxI/6cUy/IPp9aci03gd79e+1bQAZ2fX2ehmW0EolMLsG/o4ivIqUwHI+wjh
wd4uhnrlEFm6U89CzfZC1wg61eK3Ubn7Als7F3rVZrDDS+GIWszHc7i4Bk++2uxMVgNV8UQTCHh4
rDGpnAhcYHtWFasXNxeKBhNPDIzXHCbcSUmdZz3wuALrQtx+06RfSXWWrmam7c8Q83TKr4e0KoCX
T2rgWEfdh0hej/fFkY5ius4pWrjMoDGZyGnwWtLo854vd1eUBrWkdk1i2tsRegI2/qDwYGD621ih
rJ5Pb5jc+Qo8DTi7zgapNqMsJKBkbeQH+UH6IfGc2eS7EUeMtNwYW+0SqXTc2KQtlY9+S9NidP6R
0pU+KfBJmipRkBXnaYma+a3qu7xLJ9CrdPXHorlCgfxi1S5nASl6Fmu2w6WIMio+zgiG29/ErRwf
uuJ1FG7D+GqSxgBDbMv5bTUCK6OCeqkfcMxZVT5YWrun451t/bQY9TDurdJOO/p8CqO2Vl/fSzEQ
bUZeRNINYNmzGGPcpGbp/6Etp+s4jLQHCxev6fLRD2/eGKusuKXTk7TPREIJ9LA+/479YEiiEIMl
nVYw7/3NX9ezW0jF5NNQs89oalJNKY5Qav6sSNYuopeZBAbCnsI2AE/598+002izyTStTi41mWhl
+NBU41Y1jn38GZAgB4+Pt2+1VqpZ/np/zuTsxNaj1GtT2Le2HKDjigFM6r1+PKTFCLomKggb8NKa
M3XUJJSsbFQrWwxSeVt4Jv3l7NPHMZauAuMkxmwU7GgN6EFHjIsaqYZoXzrWRblf47kvkOxgg5/E
mZ2cKZ9Hk9KJFVPI4KQ8mrMo4EeOn4k/lEQ6tIrxzVfVe7FHBT8snrOUjk0doK8bpW28mXqzpeAj
J21+Egfx0k3Uh6aWD16kvvSl++T68X0UaLelW1+3Xv3QgaT1mnZnqe2PppMeE9NaSbAWcgNYnjI0
KipnkybW+VUgJnUlVCNP0Ca+cX0j3+hd7Sih50SZv5aSL+wkjl5eNfBtKA7Olf78zIiCygPaER8n
2bNiS2F+gqNUtJC2SI/bOdibuwgHQOS3r1e9QKZLdHYJnYWfXUKxJyp1NoWfrFrB1plvTqxvbkw0
s/9BlRAo0sloZzm5FTTTnZcjQFFGAP7owovHKFmrkiyQTAkjo+X6Rr4jpzz/gFCnJKTkGBXF9mBj
7Iq9FUdb5Vq7iBEpaaJrmR722qHxliG8m0tUESDUWlDb50j7sBGbNKsR+cT44Sh9El8raDggJ47A
pz5xc8OKQXRegJVjf7zRVyPPvqIReZaEfvIkMoVENsDSJ/cux9zrLn5GmMGWLykioj9xY3qbNWv4
pfUriaKFNCCVNUoB51NdxIEgaa1U2C6wHZTdQAj1T+0I6lLoX2oreF4Z6sIlZ6FUSY+IIuL7+qE2
WmHXAB1mkv27fAd7+JAdkdHjBblW0l44o89Czc7PEQVQTxZ6lOoM9yipcojPTLNW0VYWduDZ6Tn7
dlqZtHKAOhJZSOWkDS/zPLxyC/fQldnRV4trrQM1JIJDycSDZ0oHN8uOeSMc2z6+KscAnIdxkIf8
URasXRaSsAr6Uczr3RDlexgaFxBMnDxCH7w28d0EyMG/ASLuaLjjTU/fn/77Cnlx8cVzeiPMtnkA
wDtp2366ecwL4E5OtI1Rrqhv1pUklvb66fzNpXVDtzJS36d2MhWU5VfQsLzxK3tK3KOdcLdWw5vW
82yTn4WbHS2VMfUGoqhGkVUDbiD8zP0cbIV5//E6X7iCzsLMHj9i1be9LkN0Kkyt3I5g+cDScTMU
8UOumivVmoU9TDAaElOhRHlHq7VM3a3liAu89WV1A1vsukkgu2DBgX2l4uUQGppo+08G+GfM2QCH
2CparYeWlJfwSxXpOFTyTWnKlH37lblc2Mdnw5sVMnIxUD3EGlFjTIydEQBgjPYfD2ZBxJAUiJNf
wZKFyvmcrosXijj0E/H6TRsi6p3uJqbYlF6OaIF51qGJeexs8M1dNadeXv8noWfnRwXevxTLtLYx
zaymQqy8HY/ZtXr06gtxl9nBbvW6WTiD0cFAQkoyUQFS5pUht6nyDug7BWZTyjaRAiCtKiHvlvIF
0Fqb2vPeLSRcj8r0pYirg1vnm5UJX9yGwB9NBQUZJA9nJ4zslbkeCMjjmE+tPTmFFltaaJrDK3mj
bCeFFeu4dh+sxNSmt+1JeS/OFUURDfLpLAeAX0C7yeRj36trgtozs7ypO6jTH5gE2ZGoRR5r2q8n
gVhjrV9UcLDrvLlo2+I57dQH19NBxrdorOnJQYuTveuB/KSVcxgx/MBftrrKDczSR/nZK+N9UIxb
s20Ak1tGcBTQ3ROikQ2eXgbNcO3hv7kfi9Cj6xiQIVmYlschIJRS/Kz0wrVpQlQiMVxrLy1M4dmV
OhtZOSbjgDVxYRu36l7cajvYQds7EHTH3hmdvyLKvFTGRA/GhKCoabpCpnI+mSPnqCEEhJyElKQr
dGI6R9giiQM9C/EHbF0RIVw53JY2pTU5FkjUk1iic6ECVavTLo1bOpqb7hdM5Z1/i4T9Tv0ymU+C
4l1LAKdNPruVzuLNTlNhkAKpV6FhudfGl6a3pSt8Lh77g/eUOwkK21RTMF6z+5tgtzrWhduD2MZk
U4Be/buzr6VGKI0+Yy1+xUfxwt2nO88x7eApvWwxB61sYT+h8Zw1cc6FK9JCCn5qIyMHQdHu/MPi
QKBYiYQ2M1q7sB5/DGW+1bXUAay6dtosVa1MAIAowk49jXmSGzWJmaoFBhGQG47dU3tQyWaKO3m1
Q7hY9DyNNMs5XckMNCvgrqot4L/ojP9CReRLZGUPhejeZ4YCKUowdlYkOCEoda0aX5o6XGlHLS1f
+fSnmE0tD+PENUuqE562g67hHcD079pt+UulSsdDxndWV/C0Qmcr+Czk7BqTWmWkRUmyHR7jO7RI
4StkR+PNWty/UMEQxv9gj55FnB0MRlkwzilx9I89eGzHu4Bahfq9vNPetDNXYRdL1+bJrM6lJY0h
9qMgYRXJ+/w4lTvri+npggDNP3m6nI5tLiqZph31uRj9Gb30dmEfOYW+X7mBp6zpgw9mzI6csdAb
EPfj72ojhMHgwvyUPk+mOtPqUD+vlZkWHxWn0zdL46IikSP8mGqal9pOOyDpvUmufKR0uoOytuFX
VqMxpZQnN7AZmCLgamJFm84xf6W8M8Nf5kbaxhfC17W1v3CQ8bGAxCjIm74HA40y/JxB4YbqUUMv
3WhfNNanUpCPVvP144+2lAmfRJo3KMuiVdjWDMuT9j6aK4X08+MAi4nwaYRpD5xMXBbFCSD8t48E
xi3YiPvWLsE6JNsWBRsH4dapDvK6BnlYG9hsMTZlo0V5SsG2ioorPc127bAGC1tIXU6/0ry6HtdD
nQsaD5ZKb46tbj6Zkg73Qfjy8Qwu3KZnYWYrTwobfdCb6QJoumOnI6dpsu4+jbm5G+tubRMvDYo3
H1L8iP5Lojz9/snnaoNRBwNrTIKo4jZVr7CHRElpekGDQhduJovSdeXppSGeBp3dcUKd4y9W+jz9
0vKigu8RD2SbmmvB5BuvgqBc00VcOqpOA04/0MkoqxrrxhKM6tTJprQ5bJAAA+9GthReDXa9/QtJ
0UJChtTYnxM7u85CNYEJEOJ2Mv4I7+Bw+DxQ/Ef3qtm1jrBv960Du8NuLsvrYuUxv7gFT0PP7rW2
LnF0FCgdpM22LY81SCoRq5xJCjLYliWk482Y/wQD8VcS0aWz7CT4/ITBoqZseHDwGo03+VGnh4io
uJuSLk0C0fIuseGab8vrtbLM0qhJ7snxcXAl359vT7+EFhl7Mh22Cyva+Xzp/DrxrgMe4JhqZ3tv
L2GEPCn95qvN8IVdNIEacZoxdTSI5o/RsW1lPzP52OgIbHQwc3H14GFh8PHJsITeOQ0zf39Kfe4X
hsIJhNXNRVYNF1WrXPR+sfMH/SroIKcppm2p/tGoq3+whVDPwx7IwKeBAv5sC+k1qrCgrahScqAr
uxScxN4ExWDtY6fsnHi7dikunOhnAWcbqJG9XM3SEaiSpezRPThUqntYmdCFWx6FW/qTALwslPpm
O6WUfIiIChAM73vnGLtwpzzoG3NTHacjYW1AS0V6HE9wmzDwulC0Ofwbn8mmKsy3lrDEBIa79KVF
4X+SZ50094cDOHnbuFsDuiw9gM/izm6UUlaHDhEyls2ttMvvxCfIuead9KDdj9vyJv+G21r2+eOZ
XTjhz0LOrpUw1t2kDTBXMWtOGdPYBuGFnCEcI9+6cuz8/wWbXScZIqO+kE2qt5DuzVzeVDrUKVWC
pvMi+vJKtKV1+du3huoXMM7ZmgndXhotF5x7Uf3sYDr2RWp/PJ6FCBr9QI1npgRAe46qrGNXlVx0
NOxcw6DSGDZJvXZFLCx8E9g5hV0ZNAYuMucXossLUyxzGpy/64UVCNuNsIVVdCEDKlv3fli4gM/i
zZYgGgdBaplGyeNuug1Tu2LNH+SfJUUfUO7W+mZbuIeQXqYpQxeQ/1BnCaEgqUlKk2RCOg7FVrIn
L43YteuNxKrvv4+vPBp+pvu1Tb7w7c46x7MSIUpkUGYNJpZ3/Nas9nrd//3VYcnUOyDQ6ROyZJZg
5+o41hkKSXYC8KFA2SIMV8sdC5/rLMZs8kw0nYN86tIq8pYynTMpdxwAQohbBfnqPMe5Zq2Ys3CF
noWcrUirDjvZMxlWTHrWuTSGVRFe06rb0NrQZisRineXKJNmofc9/tR+mvDepo0Y8bidioHreupL
BR0UIPliCBwBkbZmcxllSY7aBTph4VHNLmWHVrQTHF3zyE6zeZtvPz48FuNRkbdwNMIy/p3Nit7F
Ue8bXf522qNO44yf0XPi5dp8ki/9tUbfwkFinUabja4Xs0AOXKKNPyb4wKT/Gn+uHf+Q3q8LQC7d
ZNCZVJ3hkWiJ1mx35YiHBajS5LY9IMEt2YEjONaN5jQ2/g07yxbXrFEXtjOn4+RWA/wVufpZ1gNJ
cawj0GF2UH0foaHKWrD2vZYWJJgtFj+u3Tr56/lRnIVSI7QJgDh1n90ED6oDk532pZgB/Qidv5CG
LAbkiY4coI5X4bx501q1WcWK8VvGvP+U7swjPb9bVP55DwjH1arX0s5G7ft/4812HJr8VUOfIwfG
SWl4goDvslfDEb9QFqb6bjrpq7ZyRi5ugtOYs0mFf56PIAimmAmIGiwbhG2LbB2b/K+44iwNkbzf
oPPHvmOXn3/DhJ2PSghwEz2Dj9sX4iZp+hu9jJ9XNvdCBZF+m86tbcmgNedeaWZQslg7s7DTK3ef
76CIbegQHycrnHBta7+PZYg6AsB4/fIfAGLPB2U2RtdmBvxBM6dPk+4EZ3zodvA1t/nqtbnwejsP
NjtHarRe1FYjq/KvhMf8k/o99q/C3fTR5J1YH+EKoJZ9IdhrllvvN/h53NmXC/NWqfimxLW+Cdmv
Nrhb+WLvd9s0edirKuw0HVDQ+Sx6/igoWsks9rvelrM9lhqvGACD7JJSB8eLIN2sFQDeJ9+EBI6D
LbaCSPY8ueswjrdabFpsU+aQHBBhDG5dsd8FYbttUJ5bGeH73sh5uNn+rkzPGzyfcJUTQhKYADm4
VF+u17Sl99vsPNJsV1cD7DczIpJ+Hd0gbfasesfgW7Dvt6MD1V57Ugs0v9ccUd5c184L3YTlC6qw
gGRkC2afUG9KwWgkMPv+FU9uzhBaExtpk+31Y43xDXoXRyTKJKfc53vtqFP4jl4+nuPFVYrx6mS5
g6vI/BqKrBYNsAELEw3FiLJ66bOHjwMsHJjTGP+MMHttB1Wa+LLL2zRo1C9aVz4PsHmvWUrudkA1
dRs0UnQDhnOE8I+q6tjSAOvy59QY1zbM0lgnN2KL3h5VSXV2x2eZNgTRVL1iy9g0SYRbiCfQhlqn
Cx80Ok/pfjVnWtox6H5ObssiDh/i7JpP3GIIrYwqKDqktt9ukcWB2XihcrTGl9Z98gk1GsrW+V5a
5YZMEztfXIA33tyXJYyKZwcQtLPCVTpCV4600/E0rIu9BKvnAaG7K2uP61bsdJ97Kog5N8taVWdp
7xoasHAD8L8FWv38dIqrBvnYgOjhMTgoB9f+0e30HRBcZ2V9LX7Vk0Cz872IOrcbPQK9Gbb80GjD
+4DatqVjbui2PQreYTXm0gV2OrjZ1NbI1oWdT8zpkRsc0tvp+TchW8P7f1B9ZNWcjG92CI5oKRry
NJETtd/fJve9tJ0KO5O3dXo9bMS/Yr0zTdr7tfPn15udh8kgiwWCZZQ8yYaFiUXtbyarugyGzPCy
9rRdvKNPxzirs0idWxdC8scYOYCvpEN9GPINh/An0Z7YsumTvx/2K0tnbZSzzWllQqcb09KZRjna
qItfl4cpL2CQB32t870WbXYQeoqZmugs/V40wsbfIi4zHT+T2QqKNv/AZf584cwul0zSSk2Y4k1O
xcNNwHtGfcMu/hULzpUdMS8ge/1/Fox4IW9hVO2RwthPFgHR4x+r5f+e0S+r//kvfv0jy4cy8Px6
9sv/uQ5+lFmV/ar/a/pr//vHzv/S/9zmr+ljXb6+1tff8/mfPPuL/Pt/xLe/19/PfuGkNSJb981r
OTy8Vk1cvwXxXrPpT/7V3/w/r2//yqchf/3vf/3ImrSe/jUvyNJ//fFbx5///S9pKrn839N//4/f
vPme8PeO5ffi3R9//V7V//0v1fy3zh1DQQp2NnmEwuLqXqffUcx/I9AB2AvbDdmiQsxWTrOy9vkt
49/QEHSUr1RxyiAlVkiVNdNvyda/RcoKqABqKjemweXxnx/r7vc58fuLMA1//PqULzs/ojWRyhWi
ELKI5ch7xhIe43VtNmNrp+3ek81tIK5edvN7dh5idoKg7xxGXkSIyhkcTFOc3htwjcieUKOitDR5
R0y+hZKgrQIi3mU489izYyRqY8+K07fY0zPUc5AHtid8Scox4qp7o622J999YULf5avzkLOzRAyy
Ms/9t5AKd3uIkhmKOa9T0LdhpgAWQ0fqVxOaN2rz6c3wOzILA5MtchpxOghOGp69rwRaVxEZ5azy
UFDSbak0oQGb/0Dwo77C8+4QXETX8WVyVT4H4UaOt9GeRuxzdaWOEteyuJPxNVur8r27Q+Y/2CwP
kFshDkRx+L0CpnQH8auB52tlOro9uamJh1wJ7TBE9GG99jFdiB9Nyywj0ApP9yKT6KWFE1M2bIJ4
gLS0+uibn7PzUc6yAc8dInGYPvzo2WiQ0uqBfDIx33ln/n3k1DzaLA1w1aTUW5lRTTYsOuZWfnhr
QKScXiRKeLNa0Jlm6aNZnO1i0YuKqJl2ceZvtb6cTDHf+LkUNnu9YnHL9np9+B36522U9M0wQ4Lb
gzjL+ZLOW/yq/Vxq37I5/+tkbTWZYQZfk93fvpTnsWartBcin9KI2JKtegfAsk67MR8nmYT4evXt
sXjsAvqhd00FCS7g+biSPpbLuufrTZog6mv/Uh4apPGMbktyRbKK+q2PyvjaTpTnic7bGC1aJDpl
6fcY7qrpY0Or3uJ6hx54wrV1o19FkrGTOxU5sfv+BZn5Gy2afMumtrmImFZ3p+ajnSLovMphemtr
vVtWJz/QbNN0QS+ZQvi2jKfabkwn4Ft9Gz7WB+U6apAhFR4qpbwRoMH1rS1eh4/yHcK+IQLM9WO8
M78OdwIy7tZj6pKu/fEjj64WOMhBUppGHs2vO1AJsbyOv136ihKNcRlvYf5njkXt8dRxs5Gfa3rf
lFcA0smukqk48PYGsLEXWXtzrIWc3S41VZehmUIKBbjUkSRutU24tNNPRzVLTlstztN4CjERiifb
PC/foUW+KY4Ael9jNLrtlStzJeJbLeb04kL4T+2lt4jKrr2LnPal3xhPjQ04fGfm/+zwRAKLThrF
DwoOs+2HvmxAx45V1+50iyPljSer3KNZeJiQQevlpPefDQM7qnLsP8o5757cQp66PKQQTnZrE9lL
OQzSQ6kL1VodZTqFz7cTcWT0tcjqJIrFs4GFWNUNOnJ5eMFOlRRtV33rPxuTA+EPrGOyI+3yo6Cs
FlQX8iwA/jqdBRGFu/fda0GJxi6yrMYunN/bOHgCdQTmKdk1l8JuZb0szOZZtNkmMDNS1lAl2gTu
n7pdYBvqA6z+iXazDR3/3vq5EnKauNnEShJWkgjKTBbJc2ho2QUobefCNEAMauBouEg2hDvdHi9q
Ono//ctkh4354eOwb33d92H1STACeQp4yef3hDeGlovTxrQXxa36XF9NrpLtZbaPvvnUNVhPG++L
5MQPCte+Z3fJ5uMfYCF148Maf/4As0vR98PaD0p+AFQWq2fpBwbch+witK0bY4vWmeQz5TR0/vOS
PHtInr5LFtLoiTKC1jQNK40e3CxzlzHdjbSOCZ8MSf2fkp0y3daDBdNnRKYL54z1tu3ydJ8EnS2s
uBaQ/R/fgk61FfBOpNBvTCPyeOMGQX87Oaq77CdQITve5msU5unfn39uGU1oCQtWS3tXxE+DKsyb
noU9Zt5WG2p1o7VaubFydT/qmrBJev0e195fKx95aXEjVjEBJhQEr+a17i6UYxEOwm+bWdFBnQ8j
Gad03nYTaoR84XhvfPo4Kk/c+WgBzU0tcp0mOaXsOWrQqBstdluRWUYFn6SuUKV6rzRyLTqlX4z+
sRUTy/wlBCqKzJnoxf69lslKeZXUID1+SDy75a1XZbm2Eauqzm+SWrT4TimWHXuxq3pvh+6/r1/4
qZYYF/pYKT48sZIHwaOgpYH1xUqbYBeJahli/SGJLroSrbIJ+x7Z4FwQ8HcIVOyzrF7eZg3EzxS3
q3pjahkmW10+PvbocH/v9by47rQMHx3cb4JdkuftQbPMCO+Rvor8TZYHwAyaXkw2XW158UaUdGwU
0sQNL9zG9Z8rdYh3sVIlvt14DXovedZ888ywuM3jILgXBJRRoj7mzwyte4FAs4gnUd5hSTwMk8Jx
G9e9YWdS7X5WeOo4uNjAGh2bHK35cAiVq2nW6m2ThInxVFUu1sa1i/ZCHCniHWrG4qWYl/6V3KQ6
tugaaup6UTioRfpf8TRAggD1XzdnszfNTugGeZd3Y5VvjcHPDiKOHZeGW/aTBGx3L3moK2H7ZpX7
YQzEuwzYinIVumph7sqhNNDXHLyo3AiNjDmNGxg6WkJiRKKk5uJ14zNqlCE9qTkaaUzHJcp1Yz8i
iP/Q92Eh2qM+ii9yYaDd0vsurl5uTi0t511nCQh0Z23XP49t3naYe2YULv29qTbIVxcTdxFUYRNe
GrLcP6cYSDwUdRxeqEMqP+DfjKKonHryIwrm6kGUm+ag60J42bJRbbM12pvGKPAl0mt5Fyl1u7eK
Qt3KlRnvDKPr92ZQ9Xt8hfzPQMa9Q5voioMpkF47Wp/Hh6If8R1SWv3gZbV8o4TqcN82XXpwC0G7
yEw/Qq2c7fnSaql1GNrcsI0ImzBnkIz22LcBov5oM+8AL/rHShVQnZeb4S7o0v7H1OBAKTxrLuS8
07/UYj3YQZA1yYMnlAmeaq30UKRZm9hVWivHTlL7X6UWSP4uhI8oPvHzq+J9G0oDgFlfHQWni/KC
vpoUjxuhDMXrpMy85thIEHUqH4v7Y6L79f9j70uW5NaRZX/l2tuzjQTn5eOQU81VqipJG5qm4jxP
IL7+OVJ9jrKQtISutH2b02YtkyIBBgKICA/3xHcXVzP2VdvSD1OkYy49rRd1q7kKlmACLD+CnU9j
5aGzWvOpsgmCmutE5R76TAWX83P2ScyGDymef2EyQn3Fn2w7LT2bJJ0CkknMI3s5xOkawJ1IjpnT
xRj2WCykcKfKbv2K6NCt0qKKbLOeVl+63GkgEdCCPjh3s/4K85Jd7fdzW+G3ak4FUBgkMfyhitNn
msW08Sk4gZ7tvAJw2DIUfvIwd62nmKNPcWaggAu1srxtoY/hZClIJXRrGaAMVNQZaMPwja/NMW5u
FNKlsJBSgLLGPu2faeKoOyeqSsCnosS5G+2Ri4DFVA0y1wU0jba1XQUpUKgQdyMlu7cgevcjIbS/
a52yBYd1n8QYqQVVJw55AebpoCPI+L2lKZLMn1vautD9UFzVGyajiz8o1tBrAfj96xqiIE08bABN
1l2vUye73tS4a6twTgiU2moWV8sh1WLmudmgu9sWunjqJgaBQBSA3asfAl0tpmqfN4xrdWAkrOSH
0djMJT1ATSSzwxKaM6+Z0nWRX6gDwBZtMRbpRu8nivsyVxB9orzALLBru3Hpd6xeFND+oy/+SixF
ycE4MswkHMcJEkQkc3MDDU5tvIuYkRlhD+0Sx7MhcZH7drdgUhMPI1K9VXpdTHc6+FXx6qmZom3p
MsaVjx0j7QawMcJ2ehoZ6o1iA/rvF5U+gtRWp8MM7RUlplB9HOd2F1sudKt7qBPUAUPTscJIwqhC
jURJoQmsjjl5NCMzwXGxqqH3TGNgRghhmxjKy1b0BEGWJv7hYqTGfm7N+CZxLOgm4i2u2ruucQsT
Al4OVx6ZnBLyFriy3tRMsWMfqudKBclCMHv7bhvPmLHIckg9qJbWIkwUsaZ4JqnVcq91WgRRHwNN
gh0o5Aio3m0Qj/tTYbDGm6A8TrxMU2Ngzrt+qG9La3GetMZtLIhsVQ20maCAl3umjX8fIlatG0Ft
aoL+i8Ha6sWkdU3DUUkwjLE0QK4ExMjbwp+0JPmoRWox30OhpDYh+FIOE71Z3Ln8nNSgD/aBLjUz
qPrNrb6JYqY6D3rm2tUGpEpgUu9YBflot0qbDrTisUKDhbKR3sTQS0h3XQcdsq1T6dq4LQbDon6T
UvM7qZbSrw0bAjqgvy/MrQEUL7QMBwV6isZcOFNIZ3vpvhed4+Yh1utY39tUq5xr1s4jGB86ENTe
QdBqsYNOrfIFzPoqi32raCBdAX797Lk12qTZNUtcL2EEfk8LsSTKQQHeprqNU52YCsZ6aqNyGPS4
Eled7ZDhP+RzreLAxVCaKFj/yCpTU6BjVkLj8yVO2gwKlBMgtTiEZBhsznWP2P+qFHFsf4egcGRC
9AoSE8z1WTOkI+bWswGjyQ8geM+S9sqZu6H4Vg6VFmF2KUedtIbAIUgFms/TiJ9/UHSDRm9GXiVg
Py+zXBse9JzE7KnWckY/getcV5Ybpddp5fjtaFq1eRtPlra0m5lCStS8Uqy6UaFnpxstza/renEo
u2fZ7Krxfak46QRiGivFMJC6QU1KhbbWiD5BAlGMNB+18Wfr+f/3h/4PENUnz1/ef3rXH3qu0uHH
9//5v92Xr/8Tlmn3ZfjRn/aLjn/9Z7/ItND6AbsiXsUYaQE/H3L8n/0iU/sP5p5RQAAAHXmRzrPw
//aLiPUfqIKBDQ1/x9Y0XLu/+kXkPxaUPcCp6AJIgs6R+zf9Ih3wd1BWcdYLnu4bvABxUqopRovm
S6vhOoIISDHeupq0gSL2i7gJDEVi7FoF0BnZ33sTvIwOxdTECkDw36P3G82PeQgxAH8I6+9JeQXh
ozH4WaaRVqLEBEy0LSzPHaHnBcVx41hVB+e2l3ya7tptFkAR3IMiyiG6KqCBqu3HaCunST8rz4rm
haTXonHUUEqMoA4XE5IMvoXkL95y5NFOCYEPvZveoo/NgT5zZWQUyHjyrcjbZmJBTvwdQh6cxabB
HGApA+NmDEGii2wQrPjUrzzewgI66PHkMNz/zHBPs31457u892jPAIUW/Fu3gAt9/8l7K0UrtM4h
gad9S42XuX29/O+fVRNEA8KCStcFOnourCPkxdzlDzbQTTfqnsu8O1fZZ/tev0+/XjYqpreiTaGO
qpoLhtlL7sfgBe63w46jbOScrGe1t592eG2Ro5ZRMXm/eQprkNEtsMOpkFrbx+tyx5XYSTCrv8MD
I8KHuD2AsdF6tsAS7LriuprU7mhFTNA8RQe+Lk4mrUKxQFbrPtNLeGfJBhHD+5UVVlbHFMGCT3AG
oJTaxSlwd8bDfMPh0hyekX+nzlWC/9e47uT41LUv+O9KYV+ovtkFiao6d8xjDYr4erC8QSNx37/o
AdvFW/dG6Tbjdbspn/qvstnmVduAZwEwgOIX6iTv144M14yqIraO3Sh956KGC7C2dIhxfY9P7AjR
FkpMDurQvPcOEjnU+h8gJwbOZ6hCbKcD9Qk4EoAzhlLWDnpvlw/IGeHE8fue2BairTmMUC8bqp/7
C/qSoH3gpGEUiIDxd2g21sIasBb/7qkQZiaIodIpx55qd2yT7kCqhhqqDiyMjqKxvJx41r0U1ydE
HdBr61N+xDXsMaZJ0Ph2EcRZCGn73/iSYv9ZtCacy1QtusliM4RKDxjC35T4fu6281XPlbIYnw2l
CrbE0l2W1FFBK+wkh2d19xwTxg7jvnyS8j/w6HVaEhUtCWcQ6l8KgboX95Fqr4YAgnGI3RPZ1Jti
220kHilWQkVrQiyNc92ezIincAc0h66bTetH98VV4eUf3AMn7UCW9OmyzbW778QpxRHmDjmsUeYz
wmmX7pTR/pwq7MPfmRBiyYikhep8VSq1fQfKYrXR7v/OhBBG6myCeBJeTlA2g6ZGzEkmStlswtrH
QSsCYGxoKQHjLtiImeJMFTQNIV0bP80tKT0FI5OYstcKrzOW+3qKEtTwOkywRfl3Nrs+AeMz1JgV
6J+j4gD9qEz3m7F/vrz28xiKZyre4wTvF0xpuGL/Ul/MYkQtGidv21ybH5K9s8X0CUhAQYusBcvd
vGEh2bVfrTC4bPnMdwTDwuFoe3QMMC9tBqlRbxN78grCvMsmzoO0YEM4EsSKUeQoYYPDtzh4p/Sz
V87ryMEB7ZV0cJkH/XcHXrAnOCvEDZ2SpZOJaRcgP/ftdtpF1/XHMQAqgreagijU7nSJ+54/orhV
vGZ4XgNwhDjgm2OkLpuhmnq86qd9m3v/4Ibpjz95YHNzIIDmMF4QhRn8pjpJoyozT5QeBHfY1Pw2
Tm/4AJgVTGGv3HVg3/gNi/xuO9tWKDogqwKJKuiN31scCMp4hYOIzUHfoEmpD7jsw+HKxpjgjDYi
9AODGQTNhnwO+OxiOi72l2nhmtdMktsYB+MhfAraW+3KwuyZvTU22UGK5D2LEbAFkSl8SPAVgPZN
vARB+DEbGMyELW2jtj9+Tic6Qb9p93HytcNbRk7qv3pGUJzXwCuAOjJe4e8312S6Hg3u8nOF/KHY
VCAk5Rmj5kNs8bMUq3R2K/JlnhgUtjTPQWJfd3iDA0D80d6wnXrfhebBxLRCsZViv1Y39cSa8G5y
x9JmrE9+hgCGV+Kwow+YjMGrv/FdRL3fILhcCwOnKxTeTiAGK12jhM3iethYW5SPr1vQikxe8gqp
Xk8N9OdGutLzBFzYV8F9yplEpNW41X151XxMjiJ6ZZht0qvsY9UclWQsL6GB/UJvoGkDsllp1nOW
X/HfAFAK8ERwKIwXvHcmq82tOLNxUgmwYRoUKX47c1y7PiB/Dr9FLUfVxb6vbkHjNNNTnqHWt65X
hntOFgOMwweQtGMsWgp7W3XbXwaPz8qTsBeBSVqv88xC6phCDgEBKP352r/roWyPx9Uf3F0Irrbh
gjaa95nfb6WmxXrVqsQK6EfM4YUFZgt73cv3ut/51XPkUwn+hruHGGRP7QnHMmknopU2NjTbm5vf
T9pWzTgY3jFBho3ZJcGMDrHfznVgxuDvDCD1eG4oFy5bPYIoGzoQhkMf0BUcMXdczBOitBiYUMuo
9dEbssaDjmwQpzI2j/OEAk4PInETg1i8DiTaGvV0dlmFL1Vdx7v5BjqjHjA9YI6WHa+1vTs1JDxn
9FzVocgJQ9OGq7Hxs8UvIpmZ84qTsCDhho8dPcKsHOzwDIlYXhY/qyYc3kVirYXp4Ofx8/j9N4Zq
1w41kG1QIbGABAMW/L3PJ7o503iEYU7uVXxvnsDh6E2olSS7IsTMlTQZFG8HnC9epUVRCOXqc/QI
qqSuwcZECzDX1wSxjvhBotFv+mp3+TjzkH96ukBSzQtOMIcngw6V6vcrK9MhTUYo5QbdUoWJY9xm
ab6fCm2bRigeUHMXT3DSyzbPF8eRV+DltTXwORAx0a0Ge2whTA9BhuVpYR/15p4asuKk+DQ7ruvE
hnDOBlODThSO37HMZXwZt8699V19amsPqslhxqdbw2TbfGQywkPxgP80jNcQdIyBRHaEp3ZPo0gf
KywuTdihsbZ98tJmDbQ5iWQXzzkc+Kezf1kSnHIxegUKEBkBlaoKMC6oYqMABUvMPGmgbZ4g9yO7
a1bXBoY7DM3jHJw9yeyyKKBQjbUpyZe0n25NWgWFawdKFEvyUiK+b4/beGJKCMcLOrwUTH0aor5z
6MBSsYS93yVhuuNoYAhMv3RXRYGmhRbqrTfvyZU02ogXq/gThBealrhzYiVwoebj4se7cRsF8yfn
ydgMWzeoJefw7LkrWhMO4sKYDdGLSAtGYPO4fkkRUFQozW22a4BClJ3B1fNxsr/Co0xr8iSrS744
pdgpOrm1m6kIsjpJfNvIDizPJPIsq4f+l0FRXKCIB7sfZnzQMUtyb1jyLZsn6mlFLXugSL6bKKhm
VF0BbXPsJEeycsAh44w7SI6cTXOTbC/HMpmjOvzXnDy/+tgcF8aDmdbPFcA5OuibrX4yfVZGSwjs
DAmzoXfvY6Og38CGWm4LVqivg0q/pamB/B+Qic8TG9StRSpUUMH4lXnGnMPV9aRF37M8MDM7aE0C
xP3l374a+08+iXCdVo1Z5Izhk7jFQxl/aizgemgTRu6mKj+VuUzU96weILi4GBqVnFQWG2Gv6ndQ
yoGYO4ZdS0ysmZ9KZfST5tbIUp/E1KfpW5GMMseQuaAQMA3yzxHjjmGgBwcm7ezeCWDvjXNIFvUj
8KfB5U2WGRUCWe32iUqSBBdsHPlR/RTr2Y7IbnHxfcJ3FlJlYFnGzASxREjzkLkjQD04zaMJJDWI
pSpn879fxqkFwc3zeppqYF7AFOTUiYfRr9ss4ri7RLJdZC0wnRoSnNIsWp2yCYbsO969SPagvgXD
TugcUCejXnMFpd/rEgxrvA7ADmSvHbpbrlnDMHsnZxFf3Vlc5pgKRSHC1vmfnxzvse5oBB1NguK1
s2WBvkswt4GSTsiVBDlBs4wIatUgYAh4/oF3ClRG7w22dpcVI7BlgT20GzKh7FGHlz/l6jlE5eFf
E0LsdzMzwrlvCYit8IwO2a54VZ94g0jHACewupfNrS+Igx5Rxj2nE11idWzANqIF9aB4rL2fkfBc
tnB8MIqPWGKCyQ3qFQ6EIwTnHImmGLlCtECrKoBTa93GDYNq90MRT/Mz1StoMkwZs7dqNdsbpVLb
xxg6opt5MoZDC5CkP4ytcWVabe917tiGPYs1DyAwJNClSp7NGhSki4JBcmpVIDpzF/A71bEWTDVJ
dlTrsp3m5nVA7DEHb3Jh/FCyePYUO9Fku3n+BMPIHrH5xAQ0zs5IyZjpZHM7TzgY1uyPClQnzK+D
utdmVbKpZwV4qKi9syRsKq3TpLT1QkOypX9LvjfXS1iG6UG5Ha6izfwxeXQPzq54iJ9kTEJnaZ5o
WQgBrj0SwJJLTK59JA/HqU8w31amZ2NcA3VV7qU47DIBt/NA/X69wknXAN9S5xY7W9bfKU/KCQln
u9lf9tXV7wcX1XlpCO9o4VGpqFE29c6ItqxV+ppbbrWy94ZmCpz84bKlszGT46VwciqEbQS4sckn
GpNgPDgP3b59bDBNhwf1Jt02b6A8VLbtJr+T6lWLpbajWQyBOSgPochhCfs4tUYczUhrUY9qb/Wr
fMsVHgigBNIH+vleck0QqGMbSCMduOv7UKnW1oJuvqahqFfsDSyx3yYBhlk+gSUVKiimb+2Sgyw+
rz7Ukf+A5IaXFKHW/t7qBKI+8EIvWF+Kkj9Sn0+AtX4bF5TaoAxnUxYa4+QvoxOwYvqSsLb0IND0
oy00CcPG6k0JqAjo9EwU5kV+H5OMUH4sEfWKVD+kLgbjx8fEPpA8/1CmQJJddqfz44HNPrEmJNRK
DFR5MjKEA6s/KGZ71aK9Shv16bKZ1csJhwP1RV4hQ3Xg/faiFxnlDqMaeBCj7XTHpSTAJrR4IEv7
Dc2ntT08tSY4K8YNUqYX2EMIhbxkvfMhZvohH7OtXlq3RlO+/uXqBOcp4MxgoYDLamm7r1LlWqmG
MFK0fZqlXyojw/ip40FZ4DWvjA0p0p3lzh8v/waxWMfPJ/igHcAgj5wXwk/gArBRPyNhGaB8vsVI
WO2VIG/eQiJ6V43WuGmBRA/Q2fIXdZGlnaun59Q6P9Mn76nSbN140fF5sz2ws07npTuenqV7PXr6
PUrB48Sw+DqAK5locGPUEJJQ701m4wy4kaGgaeyTQ7xztpwxgzO2uCGkjMLsETIKnxXpJPPqPp+Y
FVbaJ0UyqCPMciVJrhmrb63Nb7xQ+T18aXnCjdIuKB3oM+z0GBNVSkiWZQFK8oG6AUT6N+ytBQK0
5UG9gsauaqjCumKMzSgTOPqOvesy9vLdoAeYGgeF+RQWMXj4fPdF3sJZPakoZIOHg/N7njchyyzr
4dNg0p1fobQVODOQK2W3BWteqFT05fIpOcMZHY/Jv/bQ9nzvNaVdUyuJDe6oyscKyB8z5My2EQRA
ZWW19R39Z2kYMn5vqp7SXmcFggK1vynWQU0fdZlw3+pjAO/G/24f6Lbf26DJQvKUYPu4Yk56lR+s
+2pHFI/nURwDhyGK7HPkS3MN7g3n3vnLrhDO86Lq9AhXaUBMcDQC2bwl85gGbZx+GnXta1POGBab
dyBm+Iz5tntr0BYvGcHxa6tbw0r3ozOETRFJrs71W+ZkO4S4b7eGQbAlPL9M7jlQgOydOw0JHfpn
G2nhYXUTMI6J6E6IDTZhYfOLKUoxtYMnw3bxLQh5JoB8cCTLco8CJmZBnVd5/JEZFZaYa8hhWIy8
K63q0VOqLglqTEOi0QriGiPuJdfK+oHhKbLugFzEcYRF4uYYi4hXFOlG28zGgfOKcFbyyTjIo9Bq
cD0xJiwuU+piAAiEn05OtwfGHUAf5GbW/eTEjnB3kKXuc8z4/lxUEb/8XBQN3Xrbqb/TqF6N5icG
+Vc9uR8HW82mBaK9R4iqQT1OeDP5mk9vJ9xRssgj/WjC5WGrlcYqXgLkSFX3K0eK8lZaB1uyq381
ypngCubyxjbIu96vjDQmxIwGRCDFMm8xT4kxqerBXKS85Ks7eGJHiHRI47KmmPlFoQ9voJmcSfrN
Lst7iqHJxIlf5hFCvmQKMPd4b6rRlyiT1rDOfwLGSfDYsKBiiW7J2YsjnyZG3FgFC2Z1Xd6WOwYx
HkzKPcUPzS65VQ7WVQIF2qvkCqiAK8TF/o4MnixTOT8j/FdwgQyIxquIL+83vIeUNZiAIxbYo73T
EqPxuhwjxUQfTF+btMIv3TJH1RWq7H1dScr9q8Y1wKJQj+TaPYLxoTPUCgN7Kvw42o7Am+lbTlwh
Be2c17C5PPm/dkQiPhMUO6nZOeyIg+LiBBZkcp61ovWca/eh8wafM0goEO3+oNvXf3B+uHmUBaFU
jjatGPSGihXloJsMXEqqz8VT62cTjF+8RCEjI16JRbCFD4qLAhS6hshvjhH8zEhygwX12wKNFfCO
/YBsYcevb4Dbyq+SB9B5Hv/enBCJtMG2Sgz/gicSQOuf3ObMn8FXIyPkOL+o3hsSYlCtG3mdo0wY
sDwGe9JYbQqGKh6pU6/vtpJV8Sjz/j3CjSEC4URgwFV8vc5OpxPGRnaMr9m3LHACDlZIv4GizZfY
Wg0DJ7aEhTF3nHFbUu6bnFKl9+kAbZD/Upm2Usqf8wD7fmlC5bhR8appVJ0FYFAILAdvVYqGAHi+
Li9LZkY42dlQl33vaCxwp9bT3Q+T03gl6nGXrawkiu9WI8KaKNWiCIM5DDdTSdFhVjYg3gEsZ9ww
Ezw/SNqqZ+moGv8iF7zjeF2e3L721GpLN8Lo8hDdEK5uNtyj3nsDwXpyX7wUX6KP491y5TwqMv5g
ia8cD/+JZWivVMqiwy/NO7yXUGd1rrmAkrX5HeaklZQYmwuKJmAvgIgDP/T7q8FlS6+ybPoZNRVv
Ih7qOj9cJHMHUM+BotmmYJ6LHrmS0uXvuhavT+rX4qVkVoMCahTUdvvYqvy5B2DNxltxBjNclTpe
nS21N9qxZHvXfPbEqth8TkjqFl2G46ARBZQdxO87jALOiWRxq2ZOirvCCXQyh5HC4sX5SQMrfbM1
GodLd0vOBn/cil7K9bH/qSELJxBEFsSMHFTmtb6BoIY+PRRKTSVGVj8UKrgA36OlApiO4CJZ1zpT
n6AP1ZXGpsnm4YooSfxcTla0T5TCPuiFMuzQx252l12E87Cerw9YK2SNqNYAjPfe9NhBF8LUbfA6
7Ke9MXKQITiuOYjShRw6ZqdSKJRYD92mvWpupFGb+/7Z7p5YFz5iPw8ThtDR3Bk7j4PzY9164a/w
8ZuL8T+FWC9/kquh92AcR5NBGAT+6/crtrKkyQwHjhNF91F3P6kgxLF+pMu3yzt7BsU9dlYAkQcs
n79WxPg21X0bdxF29ueNBJagZ/CFOkag91dV9+QgzKGfyrdY3fVf1fSuNrc92EiWgzTUrm7zyU8R
/KttjCoxI109slAeWf785FhEAvlA2NzImkrHkHb2WU/s8d9zEmCnNunSpYA9Dpjnl3H8OfcxgxQC
kPGqPegATXH+WjC73ugfZh8d5TtZ7FtvbGGcHHVXdEOBuBN+g1nY5cgWFaWz9qVNph8GuKOzOyj+
8rHLpH7jHPVg5Zc8elbjhQtSegD4wWIrtpQnZ1GgujCoQV7mnmF+7SJZxrOSR7q8FIgRe7xo8D/C
7tImcyfL7fnuci16TJSiM1/u9VC9kn3JtdWgN8DFwwGiRWR6v4mYkeuNUcNqaPxcmI43uLLQt/Yg
PbUgLAY3ZjJZ2aiioWN+iqAZvtBtNxKfGbp/+UCuBdljiEU/CSnrkc3rxCkBru6a1mYYKS7M9hZQ
YN3DQCXdxFlkhqDMqQJl7Nm9g0KyxPL6LvLJqqNlEYNpF60xJXRCfqYlj6k9hKWWhJcXt/aYQv4H
ADIki0xcv+8/1GBBfl3NUdYstXSDt5xfk9ar1N53a8tr8w+Xra3dvQZIz7gOE0ghxbZc1ke9PWRI
+ylG/AFG9pe4BNGRbN9kZoSsKFdKc2oLtMGKAqpq3RTWLcAo6SC5fVdd8GQ1wt4ZLFqy3sKDRXG/
jZPjGfXnLM9DleZ/ZAi6fkiIABQXbwQdjDBTaqKb2SuvDkhjmv4+ayGFJ3X1tUudF+7/MSQc2xYM
Ooy5WJHZPHTlc5ENoW1AUQq6e267eHZ+RUYmUWdc38VfNoWDXIGewGUNFmeyNyhYeIb2MgzPIE4K
LvveqqefrI0ftpNjPFXzglcDnEIzvxudcaAMi6KPfd+FNB/3l42te+CvRfE/PzGG0oYCEiw4ulV/
xQCRN/fbzK0k4UFmRHDzLE5bElswUta9F0Gags5favd/XxLErXGyb4KXl+NQddoIK6bzPCdPFsZJ
x7r9y6UI77lKVdy0gSIAqt+D1xWfWhe3PzQl/+6rCG/ycSBarfD2VBV9bXF4sC4PZX+JFYlDi0Ox
g9mAaw2CbAHpv6Vs8pZ0a0FTiFbK34WFI+r1xMnQa1MUu0TsbqyXYX6zlDqw6S6B2OLlbZMtSIgK
g1JnRRtj26yRefMEZHdzE5Wfq1GCJ5f4s/g+0WbdAdsi7ERjGdrWS5TVmzb/dHkxq7f5L3cW6SX6
IetAn4hXfGtmX80YzkzpwW3GXam4j3YBDsmGfr9sUrYuIRhki2t3JofAVPq9kv8oIUGi1BJf4NFL
fDmfnFJxMsqpFNfUR0TReMSSLNcrWCPxa9kyhEBgkRa8khQm3OTRyO8TjAp3EC74u70SAgE46TqL
KbiByvpNGctABzWcBsDxZSuSu0B80mkRteJ5xhFt6yvnrY0Wv+w/VgXwaqPE3SSWxCccOC0hxZHi
25Mq9cCi5rfzPlItbwYzHYEu6+V1rRbkDPQvUW3H6wqZ1Pt7xzbTXMXMOm+ZstpDD5ET8EQBRjHM
zRLUG2UvyxFXveLEovDB6FjGQ8k/WJwirbBetQoFaPp2eV2ru3hiRAjcoKkjRdQDkEetbwa9GaE5
T+sXTa88w0nDy7ZWT9IvW2KzIjFBva+7/D1SmtcKYYfOyHeXTUj2TOyyAbWQA9IDE1Wf+aqbeCh3
e6gX/clZOlmJELfVqsnjiTfzxi7dGARyWXne3y2L+vh3y9HfO11e93aSpDhNM2OeaaW+Wk1e1GiS
QyvbNf7hTq67Ns0r3SkRuYcEg9AQPZ8G4ptSzWSZGf7nJ2YcFLZqhb/qZ1CoUvdhsED4C3bVP9kz
E01WKJ8DpyPsmWN1NktzuECaUS8ePseQF+joh78zIuxYD0erO4YdS+sfrrErje+9rGi7+jYAHO6f
dQi7tQx1nNAFu5V0jk/VjTrcDOVTUT9dXsl6APhlhv+Mk4+S64tNDJ4k1MXb1Nw5Yw2y6s9Rv09k
LbX1z//LkhBB1abScz2ZkTvq4At9GYfZS7Jvl1cj2zQhZqbgLygNha9GBRcoBh7BW1xEGFp1suCy
JdlqhMBpm401GTVCQIoJjVqDRsCQez2yrMtmVsYckST8cgMR5dvXVp6lvNrNxQdb+qU9xAc7TG5N
sJsX1xmYPeQCqRKfECenc7VhNuip8R5RNl03bkuKHpcVunq6L8jm8gIlX0yUNQearnNjhcceE9Ig
/Uuuz/5if1PNu8t2JN9LlFY2qlHLQAuuBU7CroibhA1UOuaSSSK2bDlCYDD0TB968KgH+C9wBflm
AYWs3o5eO8l6hPyfOnuYnniGECBolmjgIuJptzU92iy7cgb9499tGl/tSXBgDa5PPcJqKE3CaJ42
Gr3BOG942Ypsz4TAwJYhg0I0Dq2RPTntjyq3QhB0eSAe/aN77t8I5ArRoYoWvVRa/nHAJp2ldgAK
aw9jiJL1yD6MEBowDxO5IEvGww1DDvr4PYs/XN6wi+cTsF4BnDmBGioiC748NHZTCA3EFGjlKA+M
6rOW/MnIzb8BiGOI3/uAk1AoBNUwVoN6WDWe+kndTe31ZCn7y6u6eEJhiLw31DWOQ0C1owX5wjyi
kE3ngiWw6SRfR2ZGeB8Mmt4szIG3mWp9KFOMjlv6NYtkbyrZNxICQUrc2VHReAiq9oYlNQarKm+u
ej9pvyzWw+Wdu3iAsHN8ySfHdLHVmvQ2ngrEbTwy3+iQkY6Auq4lqKZVDM6pLwjxoM0SaBwxtK+n
jXNwrzheLr8GsAmcoNVWVh67eIywKiEslFocO0aJD1W6zZeRAbOSdH9SIf0nhMKEEBAU29KajOAj
2QSAtJT4Y44ZBBXZauf+pdsJQWFhah9FMVZT1J8o+76AZY7lElyvxLVF0AhEBPI+quEHqeN4LSu2
A4Uw1JT83UEVi+Zub7WRUmDXFAb+0ij2GkhJdNMcXPZq2WqEeFB2zJ6dBmG01EhQGVDnGSIoWMgm
lCUH9Zj4nxyeIkvKcor5pimvZgqlEGAkmvG2tx8Ho95cXpLkoB4feye2BuQiFlQz8LDKHA+iQJ7Z
x2GFURvQDV62JFuVEBKGKjdpzBsbLf1sgXQ6Hh3U415L51GfZBWyNVumBpwEWDEIsK2Ca+e9XowR
/1ApHt1Khr6T/q210ARVn3JZD39tB09siVNf00iMrKbwvaKsPDf5ROhtYn6Ya1n4XnO+UzvCrdcl
XZIncYz9K1p6T9LU2tA0p3f93MmIAdZNWZhqdVyoF4n3nm41lEBWAvceGKSZ2QUdtASa7OWyQ8is
iNfe2CvQNxiwcUrh1Qtu1qz0o9GS+N369/m1GOHaY0avUduFL7TaYUk+2nTxTCRIhfInXWoIXf67
a4KDx4WbKNTgTqc9pOWrXkESFU2HKnIlK5JtHF/xyZlVC9ulLd8400gwg/tVq+/VqpUYkW2bcNd1
bZ84CVDJuHxuHPSIa/eN9qlnYIbpshvIDAk33hLVPcBgcDYN1IK93XopGfwaZzaVdaTXru/TDyRE
hbibUmdKYSkeUwiGDF7PXi6vhf9WMQE6sSBed3leTIltwgIU7RBNH0zzR0SespR4+jB4av962dx6
mPvX48Rrz2kZtSHwiOCdGl5SaZ6RQ8ll+AHFIz/rqORDyayR927ntON/c/AlH7BANFHemPkxje9n
WZtY4uDiBUghZeQkPAPXzczr09RzJyMAK5ZkQTIzQmTIrD61tIrnkrnqKXEN50Z/zZSVZiUOLoKM
kAopDoRp4HbNLdUedTcNjfZOr+3wsjfI7PA/PwkLJgX5FLQEMdTEFC8vX2bd8mhzlaaf/s6OEBkc
EKiUfQM7tP+omPuJdds5/6IuTLIe2ecRAoPRRkZb9Ng36P4EUZx5ad37kFf6u0B3BD+ebJuKeQHH
WrAcu2m8xbq11DfHuCbd01/tmtgpjuNOLyOUfIKyMXybZp6jAcg83yepJAZJtk3sFOucIIXww1NF
X6rJCXmBXgON4t8tRwgGsxoPeqPDSqPHnhpCtxCKwBh7SOy/+zxio7hOx7xa+GU3mY9UqTzVgX7g
oOHeK/4Ak3wSvMVusTqn6QjCEJzTCFLf5uylTgRlJRkdFjGPjAsXrgmRvVC1x9lV+ngMugp0Bbd2
DJn6vHC6fAshOdvwMfkN8TpW6K3PIJoHFmoMYXymmBh9jSLHuI+BUiuRv6vucJXBeQmExGynuknb
Mf0wFD0Uk4dk6ZA1gsHK0rylgnBU4Dg5qA8WiBSOYBKn5bbiwNegzlv3cwbNJuItGTG22eRUj3Yf
34JNNd5Vkxb5U7eYwxYIvewmonmJJ3UJPQXP6lQL1LyK/min2Ys1OVdWO817F3xit4nbLBQCiO4P
dVLtMEstiF2DeykEz3YRkjibXo1oqT+UJXg5UN9fhmt7wbogt9c6N3Rkexqj1YRLdEKvAfIfb0qa
Od80Evd7TFEVuzqPblvD6TaUVaUH7UKMkM8UbKed07thMxJzn1fa+FjZSvJYMuuqBTPHVu9yzEjE
HZh9kYsETaFhdDAb8NciJ9rNOrM9G+2mt6RmOshlnNbFQZ0MoOExbfTDSnL3S5uwBHW6aGonP1Ug
sek1Sa5EYRR3Zu4x1WwoUoGo3FXQ1TjkS5Fty6Yrt7RcCp9p5vhqQkdwG5k2dMzK4rHr2Eh2lamn
1abnOuGYAMtMO+w7/nLsIH6Fz2gm0T4ubHb1/yi6ju1adSX4Q4+1kMhT0o7ewdmesHxsX4SQBIgo
ff0rz87Ax4EtWt1V1VWS+GaHOWrhGQK4YMZgXH83OwrR9GaDS+Sy8mgHrXb8rs1kaYGQvjBVZiIF
dDf6wpqhzcJqOCN9sE3nqTrINfLTEGmhp1olPGtjDwbrkpPPOVhh8sK5fcaZw9mYRbxnTZ+8TKtE
oQy8N1cE4tSMiYbFB4V5cmraxQ7ptDleujUmOiNNnb91A8LJMm+dnTHr1dCLLNa2P/J47LAZH5J5
79dxkkvEdOXdBmqsgRPexR/7DawfAu3yiAlYQ25JnOmYR6k1IdtH1VCXfY3kICmD/uiyBXkJzcCz
YWDYPiXIEU0hWCcp3HjnbPYRlOdOQqImgnZB0ySATlrEZzYGnkQutvMdBC5JW+eYhpCK6FcpQPln
qs3eV+JE+jUL2JYBrS+5mE4I/czipSsAZmSSi0emt/PoDP9ZXv+Z8MMWJ6bDRTdizKaR3RI8h6w2
tOhahLcnUybGKg9qddicJQ8jnpPef1LWRVagbT4qP9SZDr2HRSQPiyc+1g2BpGGvjrT2MMkO5n0h
K7wqMDRBzzR1UVCQLe7zFtc+USIjfXCwLrYJ+/7fYrenuG1w7uo6tVF/cr2uy3wLO50qYhQPOCgn
Sney8c4ycWBiBANJ+A6OY1SuBCa4ekPgm1ttOFhYVcaZ/x0rWSCT8h1b4gVlsKhW8w/dWjhqbuJB
TQtiLOUD7yCG2twFZz/yzBnJgw/rICBbshmMyxsETdITNd5PHbQfygcx1q1fnpFnNUxZFKqvtY8z
NBa6gM3ZMdJJSv057Qn20jkMQzdscNg2vjpuglgeuz0wEuJtX3eWRqkTky+P8zalVGXIPb2vy/ht
FCuriqQtmMuh2k4M37Ku6UFsZL/J7b/QVf8iB7ZN9VTtKhnW6dSZO2zIvpTQU9o4otwUQR4hVceg
Wa/jFl2RZXhcIdQNV7Zn8WhT0ToIyxnrdHXqQxO6WWjC13gSh2CJnjven2GCmlv1Z8rQ2RSrASdR
NfDKXGMgb547pII5mQwqZK8m3VkuQop0mqoZakkeZhMP4UIe1s1hTFRbtJsLyg15vsDatdwjRdV1
8ZQEJs6GNuRhBe5+nTlMsDyFlESfmhcoCJPzHHUKVzXSRFXtu6nvzA+k8cMU0X1NOUCYt7ODW7DF
87MltqUDkDBl7nqN4rkIE33sXPo4GHCycjT9kSTTexDbPRb7rttg4PmLYT6XLhbckTMAwAV1MuuH
RSCotrrREQGwSdJ+GJoc5rb9T1diyfsoEgVCXezNIytNtZO88GYcLjhccK5QQbUbm+20NN6j5+I2
Hiz97cZty/XW8AxLPb8hcYZ0busegrUZ/pnYb2VyKVakXXYB3v7KO83+9AVI+n3RvM2DzhmPq4nK
xcIsuybFNOiDQOxS7o1wPycQYffQCEW8gfkht1nHnJz+VRSxydJxnCFzhw1JYZ77slVsh4q/pihX
JmMSucfIjO33+GsIphYEGiKed99O2/LXsOyjePvaCLjLrnGXgkLz5GCZPd1q/1wRNaWds0bnMBSO
TldJzMmO4VO0tCqfRBClZqTdocLv2nQIMV0kTEgT5JC4X7pePyqKJDlXhUgOJ+HjIKt7NUVxofVQ
Oto5NkodQPz9tBW8HZFproKh8LrxVa7xQfGhtMpvc0eQ+9oOZS+mh0qNZVw3Zyd2bySaIqCQScFn
BDEHSm+3qlMHZdm+hwRtciqEH7ss7Uf/HZryw9yTY0Sd321S0F1O2wFC8OFNJixBF8fhbFp56aA2
OLopyDrMoo8S61IdoM51pMWEPxWpQlDK/LV5IwLfvRClc0pp79xc2xes9rJY1Zke+xcgsI8h1rtx
tYi/PBZbRHCby0ktsDgS8l27yjX3caIn4iKbuUbJd8HlLN4tmP0jb+NnJE0vORc/oY+Q41q9Yk31
uaLVcRYeICm5/cKd79u1+jTJ6tkZfPUQC8dHGOaCxExWP208ufWel8p6+Gqi6GfD54KC/4pkbp3a
Zdp1CCkG6Bl5z13SZiN807CkjDdbKJq1HG/C8MfM4iuxIzqqYqjGcppYYSIPzxz3YdV1Z7gUpe5A
xnRsfX1yh85PERtwXJp1yls9IptzQEwBkjFPwxKftUAQSxy/2GV+kwt/Rwb7p4VLRM64Rq9mXheP
7WodA6fwkJWzQBnJmu1L66gIFbr4xqNjupL5UnVTNkDIFtb9GaHX+3rwBYKL6z3xRz8foiaTnvxl
/Q/yi0qP1EifGPIxrtO5GtnRY37+d8URGx2RHbyPhmiHjN6LU6MznaQq4aSVeRp3baxZ2iRoJuc1
3vVzdVK1OKnoO5G4MAL0o5Civ9e+PM0S00w96X+DVIUcmvAdRWI/YUU0Q5Dsxa+99a8M18g0h7wT
LfB2sTEMlXw8H7gVg04hfN/0vKRR9LSwuMPlti4Zfv090wuqjcm3WBeDrEuJKOne93M4GH7Ooz6w
OdwDTqbpyEDLwE+h3DqbTxTZ6pZ22eoEl5ay155sr6zTn5EZdmtt4qMXQ4w12ODUIedt36rgpTcO
0trbrA7o2YNkIrLdj7XNe7OSO5mdT0dxwDgeBxSG6OAciFUZJFW+JSyjtt8jg32/Kbfgrt5jV7AM
SPsIPejZraPdqrrniJtrGEidCmF30oueB6+KIUAMtmLQc966wwGJ5LieERyMoHLYmdNWP5iRPVJu
To6Go044YGiopnLjw06NMvcrlUoXxhdc4b6dTrp6t1S/kcqWneucnFmUE3xhhqV7RZYn+snRrOdF
JRHWSvi6b7zgYBK0Xz6+yPQmG0iIScTBwWqSJfOH8dWvSZj5/oLd+blBgbUEce3dkCZeUra0281x
jamh2oGvYimyem/NInA8l68eR6Qcfb/Z4xn5x6izzGCBQTHEKrfmEc0igr79V90zvDweeeu76Mvw
6tdJ7MEd0QJhAR1LFvajqYbX1bq7ERv2xjgiQwgo8q4T9WunBlvP7pqA60G2mTe+IHv2N/RMyTnZ
cDsGDEtP9hx5m5vN3vTQdeJZY2RVsSdS7uCjgKXloZH6Z8Ac1Rp3v3IPVnUdON6wqi6BQx4aIgtE
/B4hS36YbSfSRQXwbvKWPErkxziOmEeZRKQvod8wBGtTMUGQqxkKRhIjOlOQ/TjSO/ZAz+4auufF
9Z44d3O5YrvWsfpuG+/fMCOVGaUob/5ELZXynkIwwKkY+Yfp/SPcgPak7lTatf29HuzOkaj0kUCU
b/QfJAQlWvktq5Kl36vEVCUZOCYUFT7IBKOaG69Rqr25TfF3X5QYprTvTVNQ7u/DCTujlb4nQ7Ij
vuhxQY3dw4jqynS7Z/XYpSokmRvxK9qJMEeW+H8Vkm2EYE9esu3cTuzxZB9ZR8ml9fkZ+6+F4WEh
e6dwtnlO0XHCK1RjG9xKgy374YnFydUnjS29ft2pqgv2IQa6HHHnF08PGn7w7tXjgQQVMO49Gn8g
fxh9X7Li7K9oHVyX5Y5jdlPP63yKhnPnjfQcc/LiDwH6GONcA7n+BpOrC2QT79uoLlXcnJy+r94Y
vOvOxFJn1/VhUbXOHgtR3z3Cw/cgebo0sStSQQQeFq4BUbhIi88iZvegZGzGFv+tE87BwhshXUPo
KLpa7f3ZfC5m+VvSpiSbh/neO+PdbyUis/kzWpLHZXZ//Yb+ehrh8FZ6D5yORybZi+fqBIHns3+o
A08/QuN/iBJUlWmuM6PR4Mqujgpi5kM3dvvQwHU26R9pPOwcNpz7tdtPoUCaA8fnbQFcTpgnSuPx
vAvFo2r9eUdl6/2izlxX4wPMWKqD8UWIXWsrMpi66FyE3g4L5d8xDzBtyMPWyF3kW31QvdyNo4G9
NkeVYUOcGdFnTRc06Sa9C+umZ9qMb1STp9HSd53gnp+86p2beudhAIURN7QMrmse8Hv3hfXZI3dQ
WoBloOt07E43yX01Eo81Cgb4+QHQGPrxt3Ljz1WP/8aA1ynDwP4gGfJFaSV0hi2sX9PbPp0a/jO0
YmdmusOa2RsJ16KBVQ7XwdFodHwEpq8m2BsMObifozvVbhZN3RHr4MWqsUAbdmVknodBPYTRi/+3
T+iaQsVf1oi0GVEGgdTcGj7tI6Uz3x2APKkMvTwGTXp0e8QCj+OWujXM9uEl17DQ5r251753FfKf
q4M+DRORBt3TGN7D+eSPaqfwnUJbRgDMNxPmODIFErSxuYh+QzyH/cfcfSTega7bUfk6I1GQRdgg
kFQVNOYyD+aXCdTIDBMuwAydvm0DQrOqccsM+1lIT9IhfFk6mVYbJB3bE1+2fF7e4w5xVyF6p6FI
qvXFGn5gZDiEvS3FSvZ1ldwsqthm7g36J9l/RGhzVfKOANQU2+zI5L4ZyTMTHvCv1iJHpP1nNC28
GaXSD4CKqbTuKEIxqlLj/lK8Aswg7mRq3mm8nWIfU4fR8B2NgH/b5IWCEZE9QYMamxJW43C+qo99
fDEq9DK3iTDgmCzGj8j8BONl1+/XeU2n9o6YirM3teMlVtVpkb8hqhueUMqhd27Qti7jnEUGQW3L
mjX6GqzPK7t1+Oz49lF3MGtnz3BYTs0gD6IxQMsuI1fp0mNYniOopmGePYYvevjupjazS+luQfU6
TvNOD06OzbVCIBZuUICXHqjzQdfzzJMypgcLknSqLt70qZzDmjSZX12b+BMzaVMvaW/YbUOSRzpo
dqgmmbrbvN4nHqlUVFX0ahCfnY7Sjm8ukc8uOJY5JSi4fzAF2ZpHDM8w55kS5wq/2Gs1tbj+V6x9
1HUZreM16QvRbzfXi6rbYMImhRPcQ0/8QxLOab0O2QiFNhvRCHWpneGtGNlH1z0x82vwy63juFs2
mK7jo4eAa6fWGTfvVyy/EoHXLI4LishGR8DBG2xZ5Lv53PFb4ri3ebvILXnApPwG87qS1Yjma8lz
1UbnEajHGh+rCaXHB2yFzmOIotdmwUGIIv2SxOytAXUNCVk2hJ9DaDND5cVW7LGO9ZknbZEk7it3
zX214X8Lra4Ld4oGnHFuKVvzwSMXpECUwkOCh7vMAGLZmxoNgRkxTmNFhp+uoxfPP9fKpGONK4it
jQTny0BcMUCvw4q9Fvx4Lc2uYyK38x7e8KcxUMfRiH8Wm4LpKNg/bAlkkwVWNHzX7jvsdXd1sjwH
QNoCdhxUsIsnC46vQxSBmwP9hcyp+tym4b/J0/m4dWnFojPKbuaRZj4nKiyQl5z3mJQ2+FInY3WE
wvDUrnDCDQ0MRlrs9NsWZaAul6H/bm2727r3ivtPVbReWhfwjJT/UUBKOpIAQvFr+kDvUoAoTzXB
q1BrfFxOc4tA0xqyPiEPPjW1+cOaX6Ase9LO9BYL7A1t2FLsKt2kMjZvo2muplYrxKczihFcwfn4
GcAsPA1p/c+Zu58JJXEe18sGR/Q0FPwDn9ovdrhSJAWjuxhvdVt/q9Wu6bJBwBqDxo/I2qKPrw/T
HAPUxJYKQKB/lP/41CkX47y0Sg4pXHIshnOYuPxtRxB8G1y9+lWt72T+z4PjKsZ7dvOC6j2BARhg
xBeMv6nHyU2F8CQCPTg7D8CQ/wOOel3Idd1+Ft85s3Z8gWK9jMhnR9fXAeK6tY9+mP4xUJRvW5Nq
09w3TV7bFhWTsv8g42iBDdABCFWbSfG8JY+hMh8wL4PfyxxcZxJ9EPntmf45XPCirRMQbqzdQFrd
i5R2b7FOUIvn8HGy7XVIkp8kvrUx/a0rqL63ALYxBAh3JF57BZ0NAohTRWGeE0/6CVbrF6+BwVk4
74IJ3zJx/B8+9Te8QKdVD5kv/iMtF2mo+hc+Y4SdO3ER+B9m5M92VE+JUz06s3mMAEK56J/9uAcm
EAH4i5L6ieKgtAu/mQ1N6VQ5xzXRWYfoinVpMjP0x5HzE22XXxpj1ILBTI+FLA3EFKhpdOkB0YHw
yef+D7pL0sZ277aLwfoA4UU7gDTOOb4OQueB2TIkStepJ6q7G2z/XCzzpIutrgr1q3ZhqGZ3jCCZ
MHSLZrSXrXaujWXPSbL9SjZiW4qK3Ewa7nfJMzL4Hnumv0UFn7JqRc86VHiJ8PDsq6Lx3mlAG/Rk
2Q++vPN4w/+emv/6OTiqBreXg0qSATTEO+LTH1gFPFq/fSbBbZT/ISA9n+Te7VEK1xrjRs+ClBhe
1h2AZD9+RRRohGZFveDSz6LuJKTRqTP9nethPbXxLQFkbglWEyRbso21MtP1xNKAv1bYI2AYJHyi
P0yz5ZtJfuNZl6NHr1g72MnZLdCU7AxKmWqmvGekbHvyxijZYc8KBx7NSQgoclEH2Dei1qtM8GTH
sZNJW/bbOT7Fdo8B1A1Ql5SW9AAoKWaJxVuymo1fdqn+hSP9BCq4ExOOs5BbiZzc4yTWGhMrLshV
1A9iJKVgjSmjQKNjZbeJ/60xK0N3TYB0k2bZRQkrR5cmKbD7Q9TVZbyGZZTEx8nIa2eDdLLDQ8x5
qTuW9dbkcWJvWx/cBwgjrWRuSTjgfifcU99/cTH74bpu90In7CF2ltscqoPHOEYY/cwm/uGgv0uH
YHVyp2ZwBh9wgYbkJDpk7XjrfTHbsZfuHxK+fTg+x7COj8Wdwqda2TMJvBN+7qUbLLrU2HkRdZsz
g1AkAVJv217rrm2fSEPbo07khYw1bj1n2lHFS0/GF4cPR1ww+3iKj2Jsczec793f/x0mdH8DC75l
RwB66OneLmyuYY3kncOg3U0TLfvZK10nKFcXDpuKlK6HBF5bw22cX1nXfjddRHNvhYGsYDhws0Oc
YvW2N6bts0LAxQm+s+OuWWh3jQcgDQ5dsa7I+Ecou6DsPHNvXUNOjnRkKSaJ/KEekcN9KLcTV9uW
dSRJMtMv/wTzxvPmLZ8xmuZSGCTW1AOwTfBF2OseZbnNCsgikd0+6KYNYDE4yr5t6mJb0RlgAro5
8YDgSd+wsqbtuvOhRz1US9Igjyh0Tm5gvwfr+1lSh1tqpmFMIxM3u8pShTEacqRVA2apR+NdQZ1V
VwfA3R634nhf4/Aeg9A6VB5dDrCuswcdNIj0tA3JkkmHmBXBJNJuPsCZxx4IyhiWs5QfZ10sfuSU
jHkYVNfawyjrGLubBtoCGMHMTX06XAdrftYefCaC6F5dE//BdAHNqCfWog1FV5pmWS7zMr5E8GnH
to/FTTiw9aGGDWRJfKdF++MA8uPbsQZti8qB3AH5JxpTIvB3XuzMLzDm+gVnhKCFqKkPwgW/icqg
MTjWEj2lp/+Azj+NzFJbdYlF0J1W5vYn2scMfWUMMHSBfBhssgVXpIIsqJLmCYRi+NBph/0YoZvb
6mGpM1UjOlMWizUlFAmyEL4XtWsQLNuFsGlg8m6rAZ1KwnSBcIQObCLzi1h5fzQtqDblyXPd+i+L
UY8DB6UQtOtTRPDtPD6PO4Hcg995YeabM4sINhvj3ZGySgd4vWcrYj/SqAPuWfkqgnxlG+HCE7lJ
KRr7oBrbX3iMk5TIDZpo/Fo7GzGOpCIJ7DzmDb+F2+qlVMI5FI1JkFziyonfxsbF5VnRfkF6ez96
z7OvcCatC/EX65CszvBSTTxxi8T8PVh0mE8Ub8zd8CH8ogSzaSUEogtcEmC/v/3gXjIcg9qM1ziZ
kt3QUHmkKplQz1fVlIHv0Vsft5et8v4xmSRlE6g4xTSmUhV5YAjBunlimtGjgV8DtLTeZk6gGp2x
zo9JxZJSsRD2T7hiC+oDA6IVwy3ZQ4/Q6fGxW3l1jODDc+6Xef2jcbtTQ1eFYOw4fphmzENxxL2L
owASyLl34dTv1f5DDWrxn/AHXczR+r1oyG15Eo4YpJBgNTT1u+UDTzs2A5UF6pPDJx0F38qfaHLD
d9iOxyfjueLRb4BAGhDQJ6gjtrIHbvnWB4newwXlrYkgNYCdW1gB0e8UxPjj/KaJcAEGb1LkLRjc
oAhwJEChVNtNN1WyCxPrZPAUJLelZaKABGJ80hWF97PlYs/sqCX4eB+D/KTE9q4c1X5AAPLQtQv6
7RpGyukW1HOxgUcAd+hV+2CC+2FPUDJbMX+aGjoJgpNfLMZH87n1NzYzF/F8+q4C99T5uO/dViEV
esEs6iziWZDqHk7YBp6qJ76t7zj72Axd+b5iFHM2GI2WsT1dMMnzAUCOmMD393jv05olL8KFMyHy
Ng4mCou+AsgZtwjBmW+zrS/M6uE4SIQzG3TAM9o+juEG3+XYEfpGNnKMJwpeC66bSMeR3n4mI+ZP
t/oI/eQViswuq+PuJexcUMG8PjVRc9LxyuE60ezbhb7ZyhbKH/YD744aEAxxnELBuSan3RikvK1R
+uJFv62Tc4y5SKBBIudlJkDsKPbHPb0eCJycUjm5RzCL13WANqD2IHSIffxwZMDMudwiXYgAfwCK
3sfkeHiKzbzuor7Zzg5hb8CJCzSV6RwlBqzcVJ1l2Dp3FiwKlhUY0/68BZXqocFsBzpdavDBOxmE
2klrF9fLXLdD5kXTnDt9rLLaRu+Qgamd24Tzsd0oEu4FOoOKY/ZrzReZtzPk8sda1p8O0E3Bt2wE
t05apJLO52VxH1j96DFzcslzg2IGBf+nsyRvFpEcWT8FL7qz9yRZHqZhOvVoFJ3+3jQG1GjwHiEU
LqkhAghU6bN34sSlaXW54mOGRSLkBIl7XsOo7LFpuQSmcKHpEuvZwzA3gmGOYaRegbeFjMJ5nSnb
gfTKuRVnAThHJfHVSnqF2Y5OvZmavAUMP7nfvd/ydG6eusVX+fZXPWLX2ztU53EfFS3/L8EHD9LN
L/yYZ6BKIY20u7lf4YUHJ7MOWD+rdnH/OugaLkJ9rtBuG7TaxG/yUcd7JEViECIo386BA3nbw6KM
pnUcj4XrwZC4W5LfLeZPRLbIUCH8BMfBoqEwnSEE6arQASho0MEbLaX9i9JM3IZfUOreguh9Jpqm
NATeL8W7x9gXVAV11lW4Atufmb9HQLjVxbcQtfDYvGJWRTh0mjSYHoY1oxsiqUjk53xxsNmXgOqf
Uzd5b/xXDNIX68mjWEDzxU5WRcurGpu1GMYRk1T8CnOunf/nySRNfxhGGFaMRqLevpll+QkrcqgR
VJDG7cmAZINxwlFEuNHc0S0pAc6ZhMeu8y6dqDM4gz3qBXxrIveJiH674NtBpeE91tvQJeOlzFS1
Q1JsbqNNlMNmvoQTPQ7VZLNtfYHrOogB6FFIfY27PvMEeBrFH+G+bE+zp8WZtBgnmsGxD4iVDR+M
O+wCmGKDzfvdAqJz2wBFXHvpp23gnAGr/7jtRrIJT31vwc1G9Zpk2l2HU1W7cSlqPpdLBPRj1O4n
seO1ayq0L8SCu+4dwPsWoiKM75nrgPy0bbUcHO3hPQFEF4zNJ6fkDKlTMbZRiVEbN0MFQmhbt/sg
DcB9+RxOG4r1+Ejh3Ak5wnD25wF7vgRBE6b/hlobDL5YsaKyXYEMOKnTJudKu0gT8eO3WP2V9uWj
V+HeUFD8dYt0rG6bmhtw/fCZTvX6BaXa8hSy9bVjmHcaRH+lC7Qyh9WdEOLYodXp5XQaox7WVPOf
djuWOOAKL7megOgtjxXpLtBSrUct51szgd7469jhTfsEOgbwEllBbDtoP1NVL9iO7+5zFx3GQEyp
kQw6n+kdKz1lwId86/xdoP31zQ+n7lvWmFXUwO6tSvw8sZMTY0bckIIa4NZ3m+XCIL4D4hgevQ0F
vupuFJMhqhfFWcTpd3UPhCwJQJChbC5dKzB6sYR/CLnqPUvkePZoR7FSz85T3b9yZppTkwTPVEkO
xCVCFzqPqcuF3PtdSIH3UFhfRvGfWZwGyB1oB9i6U9rKA8G57mJZAb1l0ROG8K1U7dAixjL4DF1Q
BXUTNEVUUxCeXcJyRaWfVXAWLRjo1DZ1I+Nli1DjhaBz2isP7UK6+iHqVQSvsyQeIFBQDraI6RI8
YPxb06AJ0ddAaIaWGvkJrirmYDvBi/QJiplLO61jGo/Ll1uNzcM8bTdbga1VTfREnd5cGRy2r1aB
Im+8CGIKyLnA3syFofUbUquKSk4lKuIPRk/gyNXyWifA5mv+3RGhCyWAs65QesGmz3yKNY6zCC1Z
4TtMAfgHHyfn+A5RTgKgoxpSf9tOg/LP3K4lVmhk6YfRkjqEa0inJKQ8Toh0UMCUSfMjRL3lrsuT
zGmAf2h/Bg7f90G28hmZI41+pq64L8nyVftN0fvdLqKtl8G9xC1WWy/5IlFo42B+XhaGP2+pde5L
R+edr2+EVIcgMbrsZFCXNV6cc8yar8YBYhY4dVSSBuMEeA6ovMY5zJZNvLjK/BvX6CIT86/Dsjgm
Th8BGTPe6UVSN2VGJekGvCKVwRTt9BjVQIs4suAnXBRQU7y5Ehdz5+pPtrGXmePHJ2DUCrUmR9gc
LumEnNP7HPRjmkBimELSiagD5X3FCmPnCHB8tOElHqc7Vc7wUPMI0YsaEIGLhhlf/AWp3id8Gl/G
zff3PIhPS6+fBNAWWA32E5h8c4Jo7wBJ68lbu4Oc5dlTzdmHzLvsq3goLOnawi4ASvUYPBBET6HN
aN47VoMYaKEgdDU2VucNqisSfGxT/7z57n8MCgY0wQlwo+lnW/uuP8llVIRjqy2qkzu+qV2DDERb
0G5ATDoQ9pepc2Cf++g6gH6hCEF3Fbm/AtppDB//ExU615mHPthXT90C3zyCevuEYwTquhc+b17U
X1tnuAckfkXD5haSgouSegBKaUQM2gpq3tkZ2LmTzskbkdlNLYA56SUPf75KtdP/4aXq/6RdV3Pc
OLP9RaxiAEHydRhnlKMtv7Bsr82cM3/9PdDeb0VB9GDXfpKr5FITQHej0eEcO0R8DcSG/raLUA6p
UZaA8xy+yTnBBEzUwYPW6TdwcF1gf1EkTZRTXM2JjWLeX10sJbjAes2NkJe2I6OdXoywRBt7nddR
ZUNj4dz+rO+bGzKYKUqahYzatlG8aOt3C13/KOcepCX6s+EMHqyy6RY06yBDCT5r9AyU3yYr9+Sa
CqQIRoJUbsZgreVO09gISIlC05Qo98PQCmAeBGMZKjd1pKUkA/Ys2sob1MJDPXaW9Rr9wIc4/sOz
4fGn6lpSO401sBvovMNs8UFqI5eC4KeNBdsmmDHQuFnEeDDbdBzQ/a/i6VTon0p1tvFkE+iaSAo3
Y7DIaRjrbMYgHuQX9MweC6m/iomIoEQkRns/N1M3uaEjZYm5PYJXOOKOFX3Q5vjzvOFoIjHctFFS
qi0ULMOM8tiXzlSFo7fEePSCWRQP874sA01LmgDt8tIJfIbTBXqhS/STWvXVQvT6QgkTlkJG4q/M
usTPo7qxeykeUDxDD14+aIUdxwNqJB266A1crfB3C/Ujg/3R2szRfdqNl20rlZer2XeXCcmmozSi
J2BNy94LBwN9NNasoaIZojMdzOO353dAMD/2ukGbQZsoQ00fzEfY52hGe2PQjDLyd+jcjL/pnfyH
Gsr5KbVGm3E+4VClDA36moE0zANYLQRSdm0brxkT0N24CPjZoWpqSJtOgHAZ19um/brisTUYyF0h
i3h+7wSC+OmhOsKLaTUxEr6YGMcALzha9A5r3CC5cTwvaVdN35bEjw9ZEsqDqoRBuLRPHT1GvwcK
qKSRBAsSieFsGxk3pH4Zq+SsFQ7NDcxXIJeiifCcRWK097atDKOEqQisRkqXB8D3X4NB8adECtHs
r0gOZ9w64ImKVMO9TlL1UA1f1Dl28ujh/NGIlIB9xMaA8GYdp1HGYoYZ7Nr9YzTULpEfCvPxz+Rw
toNxCxW1SGg1WrLrrD5Y5fcJxTW5mwRKIFoQN0mI11qnDgwvCKmQtroqQc6MZ9lsPv/ZerhLfpCy
sSiZlS6oQa5ahYb072VzQZD0PS9oN5rY2A531WPupc9ahjmrLM+h3h4adG2elyDQM/6KJ0VfK1IH
CUX1I9XwTjZROTD+7Pz52x103LW5WjiW0Fgckj03yk8ZTXGpEJpTcP4a5wQSoKkgIQGrKfXYnpA0
m7oXzJofjOR3IIP0t5PROD/QTgAbQGob0SQSOYuOxFL3rVUCGc+hPzsgpiIbG12RT+gkFUvK8lOY
5HZWoy8l+vFnQjhHsBiJPJGeAblP91EGvCDjAW0v52XsjrJvdoyd3WYhyZqpRVViIR06NZK+umhX
ZLORq1u0DneCV1iqwBuIdJvzBrWqYgIInYUOrf+a5W918yz96cZxniCKOiRlIohQwMLUFo3dyD+y
nnrnt060EM4NJEgPoAKB4xmRp01ly8Zr8qAlggNiB/BhiPTtgHjckUgDR5exwBV05nUERju8rwsF
XWiLQKMFTo1wsf6cTW2GNz3QJhL9UZrCoFmmP3M4hPMD6EpC7Yzd0vp62613avKtiS/MUWA1u/Hn
ZsM4H9CkWlWTHBq9RL2NPknMPn3Jsvskv5GHn+c1QHQ2nBfQQitbhx6itN5CjPu1Rm8c6e90Igip
BZpG2O83RlrWurr0NdOBBk0EFQosaJrqLNM7vxyRGLbcjRgFrW/o/sFyctQzmyF3KEpCEXAMzosR
7RrnAIalmHsrx2pG60mnXzEgilkjJLgaUbQmEsS5gRSF90FmcUfbIdmrIa2JeQ+SXw6a4O0v2jjO
EzRyv5RhhPSC3OEFYhWHCgm7Lno6v28CKTyKcUezTMqZtrVAfJAxnhaN0yGLX/5MCucH9CYbIklp
oQQatXXU6KzsOGCa+M+kcK6gRq0arQ84GnTzHmIdoCkYApymSODURFvG+YKh7DBPmEHVcvx5dXwx
gQCyFL8F1PPmcXTODaBDSAc1CRYzNLej2doLuo3QsSPYMoGD1tlaN9bZTXlNJ4YvUiwRPGiO9G8K
4oY/OxfOBeignPg7JlzR6ZvGyEaozoD+6vNSREvhPIDao5FINVkqhj524Rdt7gR7tWv5Gvp9KeYb
DN3klBh9vNOSMihmtNNiJvazin4eRXkhmujW3FWwjSBOj0tZn6dygKAeWXM9pM4q34Ttb72iN1J4
NV7XLKMMXLgJHwYdk1QYF7TiRHAqorVwaoxuGBB1MQhzZfk012CoNcfDIHTKu2evMQ5EkIFSmXAa
FjcUIy8tMgLaPKNDSLqihSwgndg//TcRnHo1yyiBGQb2mOrAcuhOwNw8rMlfqtIK1Gw31Nishbtg
MCpuTug7Q0AzIr8lgcN5fY7J4iT9J+Q5vPNGo7BT/hAJbqRxtwxo29O6sQDI3LmKF9vFKXViB5Om
zivv7TcRe9m+Ovyzi/x1Q4tBMmKKxS2orzdAZBhA7FSPIgoKwWHxwPkSURZFZYhMY4JuXrRfq/GT
hUqsGopgPUWSOFvFoK4yoXyIvLlC3GJ+lOk3ahVo+V4EavGK/3XmpHTOXgurTDKjho5TpbogaAAO
5dYzMukqrROgLoYvWdj5ZW08YbpflJwQrZKz4o6uc51gRB+MKwlSiBg2Mr9q5FFPRYxcIkHcfdQ3
YVjJPfQDcLM2psDLPDwkxk093p3Xe5Eesu/Y3Hs5ui5DZNFRSxsNDIwOjrHUToeGrvNiRMvhnIbW
FMOQvSJOT2BamW/RhmCrqEsmtHXOSxItiPMa1bjqGmXpEDBS2DH92qGknnSCME60HM5Z5CGQhyQG
4l9ojysm7lfzOgP2yYri4/nVsD90RtcpBwk90KlIiI4Qy5hUIEeop1yO3bHS/NYEvEbWI9qarNFF
YfvPtpFyd7wBxm69w5gfCm6gfMKMus6GxQCxdH59gtPiaQ8bYIwWK0spRZhtGXr5UCiYk/gt+Ks3
3045jzHXQ9Mn7FZcRvAdzs9pGzojuUhR+T2/HIFevGJWbawpnRsN5IB4qqDt20664RBnd0aIMZze
Py9ItG/s9xtBQ9p0q6FCUAMo4Bbl8hWQ53335bwUQTRBOeeA3rSpbyYUm0z0MfR67hC0d58XIbjk
KecYSnnIl6kE9LSufyPjTVu+RGowxGxI8ffC1n+uXMp5BmTj55G8hvhDa3fJdzQ9AE77oS9EVCWi
NXHeIenihgCcBrBuAOGcMb8PhJFD2i7oo7tdlKfzGyjQBIPzEOhaKseCUZas0onECTpAAIMRF+6f
SeHcQdrrVkZUWFA4fcVYja1BSp/94aVnqO+1OqZVRGgDKRL63vMnC4w4nXQVAVTl/GoEZmrw/mDC
XaRPuCOiBr7gZHQ/U3KnYrjgvBjR0TDz2hgpoVWhmiWcd82afuh1ApyDJhVcRQJl+0CyHBmppbL7
zojv0TzYlqs3mffxzBqk78+vRySKcwfJVGSJxratRmtEVFyH0Y8VUDbTgrGu3+JqBNHP/14yBu8Y
LLmYAH8HXdCB41HnXmw2h1T6cX5JIk3gfEITp5JatJAyZSG6BgJ1TdmYN3qNBRjuovcFTxEfJ3Lc
ywDecOST7rXH6TpxJbtxCvUg+a0du4D4P7809ulnQgeTcwx1BlgQNYZAEl1pS3yY55vZ1A5185AA
sw0tcsF5eYKt5LMCGQAT1Za5iL6+GZFzopjWDulNJWIrEMnhnASgMUDvAnwJZ8CQgpJ+jTDkNw2m
bU4iUFOB/Zqcm1gJRr96Vr0hNaYiMf060Z/RbwHBatQEw6JmIUHPaeBItDFrdAiRig7B1lWBkdZ1
MOw4M+zzB7Rvvm+SuGsJsHMjadEC7STJFdA8DuPQA7Tr25Q9Id7/LQ/7jyy+1SKMDG0N2fMWYCR2
016Cq80GF3Qs/VYO8m37+E6Ltm+UfGUGHKJnAHNpSNyj31R9Or91u2G4TmRqgl8eOC2cM5qbImtz
oHg6Gu3dDrB4cOhAVMbEBmaJK5SPQcgrMN9dNd+I5PRCqZbKGDrEXpZ+v+TXjZo6kXnf9bPgpHaV
fCOH0wpgKmk6jSEHKM4Hi/VLpvcMUeP8BgpWwzujbIpimjN8YCA7YSTgsqeKn1afmtZ0zwva9Xpv
y+G9UNXVGK0NWccjoXi3AF0svzM0TDdqgNwJakCGnZcn2D6T80brmFV/h18TeVlV7aC3X4WtBK/W
8sGVbxbFOSItBhSCzjK68gkT4pL2rIGGodQpsu2O6qYeRlrdGf/EgP+KeyQevoF4IrIzB52xAify
alDnvoULajogYKn90oE3yExu5L6wJ7n2mx5l4NLCqJZMlXuilsGarvdZM3yj5uyhAftrPfW1Yylo
5o8azHc0PtBuL6cu88lUP9RFiWqYKTBakc6xo9uEX8ViypHFumxzwHmoZX5QWqQ4ikegeQmU4BUj
/tymsE/ZilJAya2mCRoWGtAxp9YadBiztUYN0yAAL2JTOcWaTXbe987aJpcmoN0EB6OINJHzUZKc
ZkAGi3AvtofQp7YFoDizxAyiI9nlT8MvXcATOnI8BOCt/1PhnLcye6toSI9LOT92qyvPX+PyS+mg
md8GWh0AORfdVQ9A2XSEkpmB8VtPLWDLaHBUlsqzlCxAaliLvJLBXbR6qpu4iHHUY+8STw66T8Wn
8+a+S5VEwT4JsljZMnAbvD/pzpQU9KmFqzPZikdsQF8WBwD02cQrPHb0go1l1sSvzlBURdWIDC57
3p1h4Um14A3hqIPpGLniklDAlbR3tW0lcA6sUtaBZLm1OkV8h2sA80IN7JTRYVDzPgF0D8JWwaJ2
VXUrU3u/iYY5xrPeSSvOLArGm+pqwRxofpC90l0CwCf/TP3ySrSVe+5gK5RzXBWlPaYpOwz3pZOd
yqtLax3o5BqGAEtXoCVsAR+PDUMH0EmMEPGcEjLGInBTRzJYhRVP9/B4cQw3uvxbTYxbyRPI2zMC
tM+in5Aaqq7xamJgKri3qA4kRWd0QAQPkGUbeMwOgKMuBmQ5RAe4t5dbeZzSZNSsRrmCPOIvz7pX
e0oQ3rZB500eZrZOox+fcl8ThUQf31CIwIBaZAEkXdcwmcUZX6+mSt3KAMrqXJBK2okbP1j3GOR/
tT6KMU7BOj9YHyePi42mPgJuT4xp4rBOfaXRbxYLtFjnz+6D22YyDMWkuqKYmsqrCpBE0rlWgLYX
J+NTiQFVF2TuwE9AdC6Q9EpD9U4rX0XhnWHIVLdMPtmKwSprABDngjBChY4UgM2j4LruD8Q6MP8V
prZUef+50sVJ5Yx9zNSmAMT04ujT547hbUcXTRw753dx96SMt6Vxxo0+scUqmZAspMAQzL2qP56X
8CGw5JbBRRMUF7mcjZCQqDeK9YK7fgZ2pwWcClz0VS+yaNGCmAVuIoo6zAHfXzPV+2L6mGu6buzY
S2zUZxDngR22FCq78uF9yK2QCyAAIL/UeB7O8Mr9JVByhvvKsHNHcvvD5ACfwwHuUOeEF60vUpGP
8RMnmjfsTp4LpA5mZ7FHZ3WUQ3RSjyxkKX1dcI6ijeVsOgL+hxmqEKUAqqvQpws0OQjchvLBPbLl
mKpioBneMlV+IKotclNbU9g0gHtcQEU5NDqCeh1zRE7vrm5d2wBeNuCind/yWBvJ3OrUMVNagpEA
p6noFwtTe10qminbP6w3GXz7dNpEaMWIXlc3OstXLTCPBBoyPfZixfhwsb3fSb6LeomNIgHz4Yyd
lO3+scRTZ8AVAxd2qG1d0AgoODa+kzpaGaFIhc2b9Dq2s7X5PHYSQCgaIAEC/+a8P/kYBHFL4/xi
SuZEiq3XpZk6sCcBegc4VOtQuCxsHt0EgCmRDRBPoZKouzZgqcSULapomspd3/GQAB62wUUAyDjl
xhgwm+yFV8m1OTnhnalf5Mf2SF4fDsllgccTxr3rwjXSYHZ1O/NEb/ZdjWLfgnBaQ5irc1o7hhag
3bIB3+NHQXWq7MzW/DjITwBnF1yCe2dsAluJmoYOTj6+rikTeRljvVlQCqwBEDFEgOssNSCW6kvl
LLiLRb5gT4NNFr4TRGa4cznX1oESBUk38JV3Ll2DKOh8ycXs4k8Ze3rf+4ZArfacODYR7T8U6Nka
X7JrzTzUcxXr69XebSvgvJsxOrRr6TEpG8VbolgQ67Kz4YMKgMfIqqyzdB/fQa2nVWsWRQUosSm/
aiIgZEjregKn2nUNRPWBaI5mKN8wO1wKdnZ3pRvBfElKUobBUqTZMYHu9NzQaLT1bv1qNIp0JI0W
nRqJyILdFS2WMxxj7OhMe7g++cROMvM1H/Bhgeg+3IsJTV02LRVUSrrO1woKwHaNRsl0plie1VQ7
RisAjnLDFCxn1xje5PBZubUJ406TZFDtWKhQJ131VS+1FzPKQLhYVL7A4TGH9kFTNtK4A5P7tY4s
is1bcCsSWwEtjye5QONz4eZmQPEftJfzIvf83GYf+eRcLM9p24D5ChAzyZNposMKsz+/c+WaaK1X
TWLhuuf7U9GlRnK9TsGDVEW+vtR3ZS+LXj57wedWBhd8dkqejM2yACEYkgBqbp5qgAqEuhz0VQRW
9dEHhZKgz2/3tbUVyrRnE4IauYzRTCn62ysneCu7plP/VGxgcQB/AxGo6Fm5a12bneQCUKuZCLBa
cSMSvz2CgOhfWtdrSeWjIr6dGOeSs1Rvi3DB9bd+X1yKZ2R/geJOfbMeJFd3wcoC/Hw4ZhrayYPh
nFdJ4a6yTdjs6qQVay6bOErgNHiLqzmJW/iW3Xks3G2vYtEp7t4/b5vKdxBZg0olYH6yN3Pzlbhz
8B0oe9+BgmpHwsBi194oaGpkopmA7uHWVulaAxxzuOTIBAktbcFyIbKEXZf1jwhD5qqaYUhSIJRD
xBjGXyt9HIGX0pwmCQeoECKYPNi9YjbCOI+1jEOs1SqEFSlo2OLKyzISofchfVELxWbA1QLlOL+B
hszdL1Sjqa43E+DLHMBb/xz8ITplyG+oXu8PnZ1gMN0XaeTuZbNZJHPbG4XEgeU1NhMP224BGDGA
WBsg9mJjBWsTnRxb+0YOGU0SWRWSN+mxPzJMikGdHCWw3NlGox6g9oG8pBMbQ/x2Cwxw+7cu1c06
OR8KYBC1XwGO5phgL2ok4GMDb28QPCH2zXsjhXOaQ1k1wDDBCdKr1Wsf0ebvoHUKqHAHDcuShPlv
0elxPnMEwxqQSOGkF+JZ/YOeP2jL6fzJiQ6Oc5fgTxjbiCnlqgJTbvpR59cFRk37UeCqRHI471Eu
hgToGX3GmLlxMc3UTqPHtm3toui88yv6mMXH28ukpmyomqkb5PVBstHFTCZTTBdjduL2CGN7rL3I
BRtd5unLITzA1gKBwN3Yx0CVgmjoaVEItzarK/QWDPHMC2ve/Ji5FUFdxgV+EvJuBhgXkS59/DOZ
fIu5DADa2jIgEzUn/T5+Ae/rIfM7BzOhqwvSLEeEr7D7pDXfVsl3m8uWmcppDFYx9lofwyfDq3yK
4gjtgrpwFFtHnwvSmiK5uzawEct5TQwI4UaqYNld3j6o6W1bAmbTvBNs5+5FaiomyMlNVGIszk/G
YxlqiQH1HD3NKx3lInQsGzjaRxJYzizwI7tL2gjjnCW476Kaxri1wU5qXhPo6qGYqzawhlr7rbh8
I4tzjKZcpkAghH3/nVXPHYBUhk4iHZhjZim4QlRz2l+druqqqhM8cjinFSo0IgqFZobD1xZNvxiI
BTK1JLpx9k/sTQznuMJ2GCQV6KB4reV/VafYKWxyWO3kBVQPwthnN31qmm/SOBMvp8pcigHZozj3
WBKzs7Ugfijs/jD+nBzqNZfM6mJXpP0aW8aHcPZNMB/hAceiGUIFVlfqehLIwJk8TnSQrxWjo8ex
BsAdmEsf5YEOtjTR5DSN6KhLlioLQNn3VQqn/npq1Kdsje6hCNZBWyp6XbZgPJrARXcIixpsf1Iq
Y2iVElsvDcVH/foZ8V8GvD4Ac1amLtm0l0A0pSTfk0WKjyTTQB5TNT/6lBRu3FVgUJlV+RTXCvgf
s0EJdH2QBRfVvls34dhZztWgfDPQTOAKqg5WMyOy1i/XQJft6HLxNJQVdTQgCTzs7oW1Ecf5HYDS
4bI34Xda66mOG0DyEkyq68B015zzzmc3ELVQBgZzqorSDafJzRppRh5SYOQ2VnwAaJEzrTWyyvUl
SKm8caBP5+XthzGWjhEyxaBE49NkpoT0tgGUf+YTkkMOGstjcrJQflC7AJyB/yJzvX94G5Hcblo9
eBcwqTw72o11kwRKwKy1Ae+IA4hYWxT17p7dRhrvzddUAWqmidSH9CXqbhOAsy/NS5gLYppfrAqV
YEDpISuncnL0qlULuYYPYqlNYF6mnukAxv4QX4BeRdyI8bFVCJGNJYNTlSmLIlucMy/AY91gJpdd
+kiyaKfwCj9cVk6RnjAKDlwl0D56xaNuJ6iRHVDOFO3snnPffgHb+U1s1QHHXm0HGKE1FpXdpcpN
CrbceFFFc5uve8c7vq0k/hpJilXLTVgF8UMfzNVXAISlt/UnUGH5LKKT7Na1TmV0GP3MGy4a0FI7
RnqIRRfongNG6xIq0zLRKWKN9ytG2+syZxWe9J0LhkN/9op7AL2g7Wa6lR96V3boheQMdumLktm7
ZrqVzD1Q5xmo32DthhZfYmiRupkbe6x20MQ++MOc6b/3ozD12iyVM9Ju1ausBFmwIy2DcRkiueZK
1dQKelJ2rcZSYDPI1GuqxSPNACbBSCUNAQLxp+caUSTaiQ/KTxVFn0gYtu65gq0wLtYyMEVlUgKT
UaxquYoB/6msdyMGaoJxrQVXxm6pA+vRdB3Jcvrh5dFljSoRliIxtThoaHcqfK0E78PwrQpjO4w0
wOC7U6wy8N3gvFPfXedGNH92+arnS4E4rwcae5b5jQyuBkbHIMia7JrDRg7n8owITbQKOC5wPxno
RTGn8QRccpCxEm3CKcqtqoFCXJI8zGv2As1hZ/XBJWxkc2c5pn07yznO0qheTAMg7MJJxl+cIBt9
RzWHGPzABbpyJ2Wk8OhIZIS+HoTHT+RQXotLOR8HXZmxaW+SOE86NsmEGBZ3lAG8ZD80zDxA5KOD
B0nXbERkxaU1J2BVK8Z5BbcyYrW+aENBULW7oyjvoI1Jo5rC13fMJQ4BJwGLt5TiTiHVbQ8S4fOK
uRs6o4GPUnQugQfi9V25uTLCMQVdOqtD9I7prw68mBOHDmYbiyjAWKX1pTkiBvBjUO2FgSZKKe4+
W7fiuX2uLTPvYnZHF8uBpZ5LD6w/qft9weu89y1HuqyFWbf9w92smbu8jFUDFeHY4LkALWI1z8Ie
vBpqJMp77R8giD4snCBCRy4isLq8qNsVvhRlHVvKf2RR6gnOb9ezkDcR3AaGGuacQAHOLkBg5l+N
ThTkHi5/xoVRob8IjcqXra/3N6Lay66r2QjmNhH0OIUxgBbFgZ2+ZJOXN+mXxUSiFKC9jgwqKT0T
OJjdJiprI5J90kZXe/D4lG0Go2S9HciWqrh0kwinB6pcX3EHyRFHdb9QlrcN5t6WZl/2kylBWZTK
Ml/gE0wPuPQA+lMMsJopUQHi1Myqj5i5SN15kdZrtZqbn4Jj3tEktFgRE/c/7mVV5455VtM6StWW
Lb15ZhWa6I4Fs/Uz6iUIJ5cL0dN2r5HmnUTufMM4nzJZRp6YgTJMX6p7qT2q7hoACQQ8UoOfry6q
9kH5XWQ0ez4Bkk30SMAFGwhE3h9zJtM4N+qCZaujoECJZkZ7RuvOaGNGLIkc1v06+Up9aEU1gJ3w
+Z1g7pYmeAYZ5hDB6c+f1u4hwiN7Tp/PnyRTlw+35JsOW1zAqsWDZmR5x8KrHt6uD1q0S2PsVhBw
7IenumYZ6IRSKCLj95s4g2Oj7AnMkzVLJyCItecA1C5ATnCNnyyztIgcws7uUTTd/iORO7aJlmAc
bRCKm7K6AEC+Vlw1JH4TgYf8/B7uxwEbUdxBpXiByerfMWp+W7hj8D07qh4JIk+0qD0zeLcqLqIC
XW055ipe43F4VR9r71jZli0Ph0N2LAvHxKhH6oobAnf2EiNpmmHgWgaTO38rKzL4LReLTE5h6qhG
qUPlgBtxOVolZvXPbyazY04hDYpwH+kNEy04fOHQTLTKMsDnA0rtbEYSxQQ2vTYSsJsCzOYTGevw
otHSxD8vdc+tGniSU9UyDUVB0fK9frZrRjqDJOD1a64Gsk5Xln4xVypoQzowq6pmMMLdZCkYtRJb
IJppB79itAcCugGZVwMW/1602qzgIQPzCkwwvgUoUFB/YlAzcRCfpkD0JN97TxlbadylhRFJEtZ/
SyuuS28OxtNqh6gB1/8ik7OnN1th3GWFrJ9WWgOWVoDpKF8uQUIcdqMr2EB2Nmc2kPdhuQ72Pq1/
3cDpmS2JOJ0zOOB1PWCY9ii6ivbuvs2iLM6xoHpprYi2J6dVb+c8QSSVGSIMMnZ/8ktC2VzGk5cN
ghqcTvQJpVmVRJMD2NC7Nm0OZv4oFTQAh5FA/fZWs5XE6QNgR+s1ZpLSBVhA8+coygXns6cECBQw
dKBYbGSS2y9QnIAlr5dGBzyGoMjpnrLBOgHR5r+/Tt4FCJwYue+KkQFhONmU3cqgnyzjWiBir13k
nQzO0VtwQaZFIYPoB4x5siRPdVJdjMoEjPMPTW4euGwO64/sJRN2z+9dM++kcz4qVtAlSkcEIize
ZG370am8qI4s7GkE9/Wu/m3iO6Y1m9DWkhKDgGdpdnRcbaCQzoNKWi77LLoDE4oI+GPXJ22jSaZB
W2klmrCzTENppLZlpD6QsmMd7iDzmRHU/Ysges/lbkM6bicx5h9TVUVklR5B3dQfmDQQGR/MoAEZ
l7iffs9DbeVx29lWKJqbNIe8y+I5Cko0uyWT3Z9Au+LVvvaSfRO4xF2r3sSs3I7SQh3XpYVAFi2j
fO5h9jrWX5uJWfNB9FCPwqmqfetAUdQk6DjVLT4dksjpWlETuyqfltWO7e6pvmmeSHqgjvkAclHw
aJ9AwPoQ3awvwO88v+SdQNbAixYdR0ilEY1wHjNNwTVvhTBN+ZQEa9AGi8f2Vpjh3T3KjRzOX4JZ
rQUvEAJmZoTVPTNCHYNHlt9es8TE+nJ+WeyzP1wEG3HcDYpmATo0CiKvtanWv5KEWtfdLBM36y0C
cqew+LrW1WqfF/qLk/xnM/l+gbIgwHNd6ORUMbENfQ3qS6Sz7ca3XKPGDIiiAosdBMo/zOKG3rCX
UG13AhckOFC+g0BqaRUW6LZ6fZloQR9M3nBsfZGYvTKJYSLpi1csfgDL6r3zIQqIFPMFpsIOlNVq
e5DbN4DlBn7A83xRnGIvs1ETKo4qHG1CE2cQult1945Ew6hqomrAWkPef0SdKqUudTCdzs2u18uM
HnSMeNtJoEOXyS34NgP2VMIUYWMzIPzHBs+L+K67iDxRJWFP41BKAQompkypwieJmn4ee1AXwvUD
4MBgMADWrH5Bj/znJE+jQ700IoSIvcehsRXJZRPAUqnIQIRDPwUQ4dRDcQ1Vw4yTfGwXYO8yVBTf
EPWM/0IoUEtVAjpG68ObhuSg5E4BotBjo9O/qI2W/B8JMjfh595egkKU2txzyZYCIE40qqNuy+vz
SBB0pxFewHn9QtBzRnoqcIG7jxhoMoY5MJSMZy3nm8A0WLc0rJAw6I3+Z10NsVdPEDWXlFyQtW2D
tqOjY4Zhdt+sYKZsh/8OoUpk5MPfvoFzWO04gflwgvrgPzlWNt5M1XyB1qun8y5q12xRPVFRBzd0
dFFx4V6uVXGplTIebJoNJvAhBlDnZDrox0HKtnHa/GDG9wVqfODaO0yAJmL8vDaGIdB4JHpU7X+M
jucqrh60dVnc/V7PWj0UNXzIqj1leudG5XwT096WxtjVquHz1D8zIkw5vFFADpt2yUVTtc9DCAbT
VQE4wF0U5n4MOjapOLXr5/Nbta/pm6/jPNyCpk5sAlKGzMPVtyBBDeTb79UxvsDwoP+f2S6YAmyk
ccZsRn0rwZ9NTq912YWUzuA/B0Id+F2BkTLKsSJIw+7a1UYed/GvMng0lApKHyFD4MZTml/RZjEv
z2+iSApnWliRLjcKHDTNaTCnx2QWTYG9jlrxV/124zjLwV1HpIGFT5lpYwj+qnXq8cAmuCubpqDs
RPcowWB8eIGKz53k5259FXkiVWbr+PVHoIz9/iKqVn2lRR1DVwbFRXdO4q9l6GF+BhCTkw5VBU5V
NIvqLnvX39vSicwbs7Vkw7Sw60++UdPvaPoEs5fIO6qCpbHfb14ZawkqazmsUbC+KBno1qmw5WNx
1Oz6BPpJQQgl2kfuQs+VpMb0FeK2YcAIfDUE1gIm4mEBz2V9Xc+wwVD7cV5FRZvIOaEyrJAil7CJ
C+5QVb82wTYETKLzQs7bAW4ybhMVI50LpqQEQLvIhQ1ERC0jWgbnP8JxVOlaZLBnpb4MR+NlWYyb
qVT/yKDhs94vJI5CVVsNLERbr3PjLl/uzm+UaBmcw4gB6ZzFGtuoXrVj1tUIeE5D5Pz26qUbb4t8
6ftldKGFjoUJYswrcprucy90Vp/+pbvsabk+gUzaaT39SN3zqxOowWsksrGlkDZN1+oQa1AAvgNK
NRdDgwhMiM8bxRKQM8ANjxN6WD93z+nteOxvlCB2wr+0xamOyEfQQ2/3GBZAV/3x/AIFx/eastgs
cKVRA+QyLLCNn7T8sa+/J5mgOUK0h5yLSFbJIiVLQpQF2Jubxf4XHQrsb5xx568lzM0ympFqRcS0
ED1gpr06pRMBN/gQ+ayQbl6kABFwzm/cL6INDeOfQLFQDN5DEK2szUYCMTumjFAa7Pz1k4nSoPpZ
8tWgfBLJ232uAOfkf+I4d6EpI4kUdZ4cK5l/kLIobIAIfy6mZoHFzfRSjxqB7v/C5t5Ecq5Dj0Ij
yXREe7ihL0FS75YeCgO3mZ0f4mvVU9GlWPuh+1upB1S0/lkq51KAYU6momEKQyZb0tXD0j5pKoCU
QBaLoT9b6fNjXg/+DIDwqTaPMlXtTHo5f75sPzmNMmUFjV+oleB9yHcVqiVCYCMMJ8cIJ3vRPqXR
wyAt4Lj3zsvZy0HgCaPquqUD00k2uJhgtHLSSzOi1v8B2Yzj7UKAnJD48ym97205YL2gIL6vpyvR
7PSO+b8TzsUK2tRKdKQSrm/1bkJrrXlddZ8EC2QL+LCTaOFlrafIfvLg9ZnRhE0xIx7RbkxfvopO
8o3hRzYBKJcoGtl7GWI9b7KYL9r4gWIF3eaYQlZ+GfqTPwf9yfJrDNWLBjdfKTrPrYrt7EbS0C5V
05VQUmb+xmfybHyKThHIsQ/TZzzIbl8fHV+mQL6rAuGEI4tOzwnnnYFcgzOwhM4QHxVSOzlhDNfX
3H+RBtxx3u82lPMB6IbXcabY0AVFptv8lnV5osUebdED0M3gARJhc6JIJGf+fQ/EoKKEYx3BHnXq
egvZ6joW5UX2Nf9NU7iAIqVgQ49CaH613iz1ZSXf9rUg9PqFaf8jgx9T6OK2GawUOpIepc/z4+QP
V9XVeJF/yi/0u+yxe5yv6afcp09EiDe2cyEiO0KBxgKfAnwsTj2TVDHB0I7XaeeaaBUu3MjVo4Pu
WnhPqd8s4XW4e2hoQkBOAI2jFt/3oMppCSQdlDbkTHEBxORHlihht1cXwpreZHCeshynFZysSH2b
Vwpw79YAo7byg+GruIbEO7jzjHonjXONKpJHYLqHtP+HvQM3SvSkAPyg8PKrSvC4371tNkvjYiQU
hjJELxBWxfXVktXB1LZX7ezGYfh43h2LDor9fuO3LHR3KlWEg8ppcjCTH/lU2ecl7FrWZi2c6g3l
nClqpKPKlS0YNV9VIHIo1DoM2TwKIKZ3gqJ3Z8T5QRpNg2XkWExhWZj7yY+kSi6sGIRpdJ6Oidb9
92gZzRoUtV20MWNKhFsaOD3yrIiYBsqZ22dfrGrwy/X/SLuy3bpxZftFAiSRml417NFTbMdO8iIk
dlrzPOvr76JzTltmeDaD3IcAjQ6Q2kUVq4o1rCV77AgPcCOF0yopJmVWFNxdCyCiyhnvW4M+XP5G
oiLMB004v64o9oC1a2iCBeGDRUtft6/NuP4ni3vPDodbvXw1p9uyeVCAsArAJ29JTkreubOB/wTd
zZKo2CouD3YHt7K061cNY3jaMPmXf6coB/3wO7lgEAJ0TwG3J4YQBg8Ulcn9cGNGqJpHAT02fnpj
/NO91vc2hhKls1zCO2lg9p8Nr2PVgXM31ZIWc/z2GWbDxwCQp5WAzzFX16IyLYVffCOK8zV1qxGz
6N58zRTENUq6HvNvbB0oBcrsd91ff8qRs4RSTZTQNaxsoZLNna2Wj2BkUtGOICOaXWuaB5Eeowsu
heEWra1g9uJdEhdskwH0MZNFEdKrwbdj01UWx8+MITBKNQj7yp37Imiq9HGiapAVz05WuVjyCFIL
K5koGYc0vE3iXZcbLmaqgN3UetN4NYavGZEimQn9/vtv5adsCk1vqmzEaDTdmyfFTV+iIPNGDwX4
CGvSsgRc6I430jgji9a6tGJ2MoPVBP08ADb2u+QKsX/it2RxI4IzLvS+2rBeoZDhjr52xTB8cuyE
xmf9IIW1EqYdAOTE2pdBLWxofowuBRmB+pihSK3vkxtrtwLRZPTWN7ybv1xpw0a7iil6bD9ikoHz
x3nZ1kWcYXxDT0E0Hb7RK8U9Be6cAdh1jGeassMURpyNRM4352kWVVOPbprhfkFVSHcB+esV17Pr
BNqnlW2aJS4owA69bLX3jQnkt8+4kcx5bHsccpXkqBcSs87w5ted6zTK9X1t9vYXhNbFNa1ZuZmG
JjqC1xPzHtqsn60ufm3TNQqiHPRkjT1rJ9uJzKA3iv5QlfaDhq3rXVo42r5OYuyNDXZ8W+sTZvS6
/GesxepdRsZv4dxW7miQ2qX6ouz0dV68rOkyn8R26RsUJMJx3Vvarq7RtqXOYu6HUsHbIGYF9RCt
VADNJX5bOrEXDaPpmStR99NCOy9vyecpHj43JrB+9cJ6iNNy3k1TVhz7NvyW56ntqU3ZeFPcdaDk
sfAWUVqQe/aYrigm3QvDcXCzugPhvNICC1xf+/hn2sw/6i7uT2VHSOKOBJTqhmKhvx1l1uQSsCPl
rrFORuLpMfiyWif7rjSlvpNcPqE32Xw1zseCmysq+3pGn+G07pID2yhd9+TExlfla11Ch87QYpF/
o9v7G4gWbbuRNng5DbV9MpzuoMzpCUQikiyI/ebfLdHCowI5kO7wu+zt1HXzCt4LX4mtHTqCAJw3
kPdXsReXk7ea6+D2pAoun6QwGiM5/a9Q7iARnrOy0A10jZTuFEXTTgv7ZzziTljwlmSV4mN8F8VF
q6FcaDgbcGJJkQWqCqNbS1fB0v5ljYSu/10j/nWYa1NnxDme1mOI6Dv/mB3JkYmrIRsJXHAZ1kIZ
QwOLTIY7BWyd2UK5nA2XyBBGRcVQOOJ/j4zH2VXINCgNwMew2lMezRNh+MhnNm02BgvwAKToIsJP
hKQFM8yYJ0Z29jHOYHYjsZ0YQwYW2Djr7wsFC4aM91smg7O4fKoLgBTDzDEt3rt4x+xqkn22AKYq
MQSZIM7eumFobHNBgK6m762KDb5wv0yvl41N/IXeT4yHMI1WsLHAM75VyDHPxZrj4WPvVkf1qmfd
cZk8YYlqI4+zvTI34ypXoRTg8TF/DdYD5BzTsf+rwSbgYv9rCzyGabUmirG2sL38qnzMDt23/KW7
Vu5Nf0CTiFWqDG9uUKtSXbX2laOsg8K+zm/ecCOee7qrqQ7Aeg2KWiH+jKab2UvQD5E7FSBVwt5M
gq2+MUz9yx9UNIsBtTFkA4R34gAW/+MVCPVKtcMSVwDsSroPnIQrx/2GLHofnZSbxFN3rTvcah5A
NxEZk79poH8Qz4x6U0fQhgJoFuwGpu0jCGhchWJDYzkM/cGJsBrVSYd+hKnlRl8u81KAfjHWzCsj
2s9AmNceU4yX2qU77egu+SLXUDSu+0FFzsk4NW2owlRk8yTDDUucp11zbN1iF0n5JITxDbOzlMCS
4Us5M+qWUFvTELXChtjLUbdK3Y+7JXsl1ajdrUMVy9YJxF7nXSBnP8gEzTmroV0el36rhaDqA4ZR
+hdgqTjEdzGcnSwkruvVQgLEtsqG/Xgg++74V/ihH8Rw1hEqKa06HdoU6bNuPFThdV5IanSyA+PM
wdZjE6NY8DNgRtoXBbl22hWEv98u32uZFC7qVE4Y1jEb8zHJo1E/D9lVpP64LIJ92d891vsn4eIN
sad+1hJ8kmJE3Cy6OnHTaJGc1v8IOP9K4ZFWS5ZGFeZ/BoiBY/0WcCgCTn/DxrFkA8TCpPTdzn7j
g6BLqy1vcGNECcoOcMqJ6QIYyO30r3U9e05VSsK2VEP9owvUMUNURu3bWxDDhv+wycrwlU1WNo9s
hFa+NC7UkWFRsDahSU3uLtXqGGt0gW2wpWPGNdOto9e7oPnxWrcPQpctEYyKi7Vjqz0tMt4GscIb
+dwlm80pq4cQz+1fM+GsyU7uf+UQfzIT/jbH+ZuhYvMYOR5l5QTuxpVt1JqkxXg2ODcC+0nrD4BI
dYegujG9eQfmswLgnolXHLM7w8MQ76kHARTZZ3fK6vWt93eo/W/7+liRdYhm8NSjUwr4zSrDakoT
e/WxCMLjUqI4pO4qP/8mG9lm6vHqM3CA/wrjUih0vvshx+PRn406cAC/ObfETbQX5Nlu02iShELk
FbbSOGtu0OtXwhKq9Uq3awiYfFWay1JdoQltpXBhTunaItM0zBTkx+RQYtp8P8J+Ud07shUY5ZjK
6iai9GwrkAtzc2LQOa+gFiK5dRPpSXIaAGfqWZG1XNmm+Uwwqwm0ZMxBU2o7ElcrzCEow0jWgVGE
Sis3Z6hoVVKMSjz5inlwXFAOfQLOnLfY+znovXova4CLPiLF09+0QSQKEh7uxqh2EQ1dhi23LqMe
Hc0n8ATeX44eokRlK4ILUEQd5yrTIcICcuRgfo0te+9UP2ZFmvEJlSEUiR01DOwWc3EqShKtr0am
TLD8swSlP1X3oc+q/i32OIviU+7l3mXlRNEXnxl728RAWZGf+iBKqJY64Gj9Ou+eq3mX19onSwao
IHLjWyGcG0VFCCPUSYsukkb2ZXM7KK8jRlnWbN2hQuWNdXX8/2nFWYVeObkNljy2yflK86dQu4pl
wHDSi83FpjDFemoFChfEBkABjm+uuXthK7e9R38ADMq9rJNUIHeKWWNZjd5BIMNwBMNnEJlefegB
f8XGkoZDuMokyvwxd4w0jCcwIkEim9SJVrd5YkaZ7/oYQxE/LUQBC3A1BznirVRX7s6ZCU2sZn07
XIYjnwXrOQbISHGl7AvAfCmywQVdEnm4m5e2a1qG0dsGZnID2H+MZpN7lNyC8foPtgYlLprPFCs1
juw1xIoD9kzXmwQbDkP4MFp9kABThcG3Jk2HztHZMc+0up3rxV3Y4Il8ekiiNp9DGsZMSDjgmOme
7MbYbbz+0HxZPaBYouevTTKDEnmbTWz6Day/NOIsZugidD80HsXbPfOyCdgxE2hQMj//jIe0L8X5
ED2kt1K5ELxWah0VNo4bc22LmwKrGcOLipd4OdAp/uxgRZ58K5ILwvXYmGAhgD2pKA0uTxTgIseX
9MnZY2fns7yxKbsv/G5XFmVo0hDMRzHfEJ46bz7XZ+o6+/TA3h66pGAsU49zRSDsUUg0YAg+bKvP
nd3d1tTMJJFJtDq3TT35ZBi532LF7fqWSRDauU1Qv+XhzX31XXGh4iG60r+yXHR5TO+txauc2y69
0jz2KJBhA4hC2PaDcg7J0LIVZDu4KTnB4LWpA5Yn9qxYw4wiNiSLxh8TyRkLM6mtSM4nlWXbVBiW
/IUexSwoP5d4+CCLAi+D4Uuii+ST8l3gKUuTeGUd+Qq9UuM+H05gOg1YAahEiykbf7mgvxqj2ijJ
b3uNtjXqNVugNs0d2n2uiQVjiWaS6+8wJ7gp3M1KoY5rDxHsEZm+5Ltkb10bAXrymFvWQ08WqMVO
DkigQEYAjajDXY7RwvZanOFyGCG6+kOd3YDY80iHqvg7zWxMJDpUBX4Ll4LYtLfGycHg0Rsml+lG
+u0Y37AQwsB+JnCQyetOInAsXMt3oZx6Oskr5Knw4ay7Tv95g2pKXQfP0eiVTWQaqRSRUpyHvIvk
8hASTwlmnFAGiOvqS6mQ62aoz104nFVnWlxSG/nuss2IL8O7QO62z/NKmqhhAvPmbGSKh/eH7OPJ
ZHDXe41JkfcxzIQBqVvkStHApbFrAKa+7PQ29X9xCcjeS2Lj/FczPvUorJBEzYzABIBld25eh+HQ
ZY+XT09mInxaUbRpCpJBmAhWMx9ZEbT6rKBokDwyELF6rxxlw8lC74ytBMyTa5gjI+ysN1d8CGlV
EgaolcyPlWbs87o6tNWTmtGrWD9PobmXaCj0KRuB3M1bzbxvlBgatmhEjEcGFsDibXUkwZ/EW+FX
24jj7hzAKNfIZBszPUrj1SkDFKxsS1Fojhoe0SpASw2V39RT1qjuIx1e0ulnF+MUHiAXJKcmE8E5
4pYM2pgqqG5pUbjsh5acJ6CDSqBcficvhytEk/RfRdin29hCbQ92jYERtKZit3rSF7d7WoEEHz05
X6Y9qi8e7tkaUL/ODuQTK0rIGykyRTlz1LSmtEr2borG+xYpJzX+5tmu6TqmHoDYCeQ1zv6WJTL6
qEIPTs9DsmvU8iou67vRngdfYums5vZbTW4jiTM9I7e6vMve2hkLXmIYigQKonbSAvUsK/+JAPmA
J/SuFefnOwMcJNobfct1d1o8fMJd440qyLf1F/alqls5n5HQdQDnkNiIaioWXz6aC+i+aF136KOQ
6aE3crceTimlxyr6rijqIW9l5Tlxqr4RyCkJ9km9Q/GNPQ2GJ4YKNj47nrFP7xnt4vAsc41CW9yI
40KZpYxqp+fQb8DiVBRFqGBJYX6E7klHuQ8la2wx8c+6tZ/aDMiV/8Xkx0RjEPrRvvyHMZ8ovuG3
n2WPOuETeiOSu+XWYFj5orNWBJ3qfdHFdLckJPva1YMJDPBYjdfABv5h5oK20fxhNUSafjHL+P1m
vGvN3XJsbOXTYmL4yAJOJqiAQGWpDVdRW0vw5cUPoY2u3GWPnFo1sOIDXW+z+/quJm57ZPi5mTel
vv3avLBUttjFACA4hd6yV8/j5/laP4NYV+YNhLeFgLIQcCoWwwP6eFsaox6zdEVLEEyXewwfRCh7
4RG/n76+WCCK3TG8ufjTRA6fZEtyQhvbSOauTWrpUVGnsGO0SI4mRSVdXdb7qVo/X3Z4Mg25+zLq
rdUYjJUlp2MwTJabDj9B9O5q+ugmeE83EnnCJQ8M9Px7pFwemGRD0WkJjpTux6sBEWrdN0eGQCon
RhX6gndRPPpPPswjWJgRGrslP4etcWpqQ9YkZN/ht1uxkcH1cKgejaUKPl8gqWm3ilXe0sm67ZN5
F+XNPl6ah8ufS+xOCTYJwYWqAbSMTyo6o7aVAj2jOvfMvbHD5FqCTcLKcRdWvsuAFCjbTJXK5JxP
V7YA0nEQfafkmTRHc58cslN/GNODXnxddsAn3EsHjYXnahBNB4MuJoB5GKypDs3CsJbJJz3Ieu5s
EPXqmDQ1wILC+rAUNcNrSu+xhuLh/eD/AUqd8GZg9802AYQCX891dtDEUpqabal2QX9FWzd/bU7l
bRy7qBmmrnId3S1XwyOIy2c38TFaIfnQQne7Ec8Z1phRMqQ6PnSsg96h91k3EvwPaMe2ge0AnI8R
Kf9BsZYZ0G8GvZHLGZgyzlGVOxNbwoqMXQupbMyvTNG/+9uGFuAUHV3Ht0b7jFMTi7nOUDpgaS4X
4yZnWMjR0+WTFHqBjQROoQU4/RFe8ch4YiO5rXJi+5XdJbvLUsSXZCOGuySJ1qkdxW7UW53A+oKG
xal/RidwV4GYBNh4qSsRKPxQG4FcPNbnRZ0NihsSYluONcpHt/NZPyYCMpAs/5CqxwXlJSymKAMc
0H/UMz3t8Eu98YmZhVQ98btmox4Xekugdo3I334JxC7Icfg0XGPu76Z8DnfGtXaaAyCw3w8PLXpB
muZGsvFd4QYwwHsBeazZOvZnOMMhiUrGcoRpjrt5BJCath9OPXDgGerhcje8AJpJ0R9rHPmADgJj
b5edush0t7+AsylnjNfWBtuEr2AdCgCtei2tOrN/gr/uWxGcFQE1O1fXCSIausu+615yBptxhldP
5+c3Y0C88YSdT3+8dvYV8O9RYh/38kgtLKHoOGdqYsoYM49cVgBnFy8T29ZVT1nitav5zHhdqY/l
br36uryxxsvFipKsjVS+eT9ONkg7SkhNaFOpbkLi8GArmfrVXJNBlviIItpWGOfp0rrpqJmjqMH2
TXWt9gvt6NAngrkpBzNFq/oNhJpFGDCWmz/w62Lxhg5TBh4isK8/prIWrQbaNwl7h2nkKrUP4UgC
Y9ftbczQ1tV5GVDgJI+9ds0CS+TLnvCicIolHktj6+bYr+QcyKA2ddcSZ/KXZgAESgjGYA/LAGkK
pXX92LbO+nkdFDvyaZPJsmnhMO1WOudNBjJrdmmhDjjnnvbQo4qF1Z5hH/tOYKxu8cV+bIM1CM+/
ZtfgzWS/QPjY3/4C9n02dRpzzSxTSeY3yN1eA+X0fYemDoN4m9eDav1Ihj1jk/wDWg7ZyXMpfjob
5piyaqHhGi9T7kbn/jZ/aJ+Xr+S6fhqf6vvKp8+Kr70WPyQxih3rb96F8UcZNsacVL5P59RWMU0a
jr28qlGHKslVBBY0JehAWnXssfmoXdcdSyCB2S1LIYVqb2Rzn9wpTAWMfz2GIqxM8VcH7ebigAGQ
F2APx649TC9tM0qGO4VhUneAKWwxGHRD5Tw2mNHSGChZ+Mrd2AJgNK7sh2wwOxvZx7xgfVnND1ER
q6jTEmdPqiZ04zozg9ho172hLsX3OBuM0bv8HURxBDiYtgU4WZTuTc72DJDGxg7Br0rhwVPzWq0q
STYiqk8QoM0jTFLMQvEFukgzkIooHdppXVW72tzcx6R+zJ3kyxLbR01J/7Fb9RXdTRnqvMjCCIsZ
wBwlxOQPvCG5Zdc1vjKq8JZrlBTYbl17bI3usbOwXXr5IIVxCjjmKuqtmPCx3v5+c4uVOMw0BQ0a
PzTDwe/pXN9PVoTXVz9oXX82aUrvpqFv/QUbBQBtR8IberpFSOrnZTNcl0D3Tl3dzLA3YOhhIqmd
iE6DghoW9T0Miakmd9XNrm9mSjAINAPKRi1rv6/AQp1HgdVJJ/1ksriQnVM9HsDI8quhA2gwL6/9
/Md4yLz4yQh+wXn3GAd/lXwCiVx+RNNO13bBwwyb7b62UzrA+SbBNO+XNgBq4gFRHBf+KkYI28k8
irB2sTlePobqoTn2/QjR6okp3H1mVKhA3gv0swwC5m2rhXedW1lc9qmVg1ORBbIY6zZDT4xL18oB
faVgbCUKMK7zLcpcDeNJjKeHgX6nK1J/PIQ/Jw+oAwCQAdUp5BKR30oHW0QOBTN7ILoFzwQBcunH
YNbn1ZjiIyCYD+k+o8u+rBK/WWlghd21Hnb7gWYHGzARbmECw7QKiUe7GljExbk1h1ZyK0WeHvYO
4GMdf34HHTbi2YDbQV+4uqPRI4ZD9kpxpM7tssSeVkhxs0RpI3nrRKA6waYwP2o/JH3XATobT2Rk
D+4aA20Zn+REnPOL6rjdcbplHBRJJ/HiQrHs1DUNXHsmj7OUR4s+aTW8eJ1cdfGDku/zQjKEIXTj
GxHca8BYYmshMx7/LU1vpsmwXSAIpIHNPFdNM2DQNvfYOjz1BdKny/f6jQCRN3gMgwKgBByfQEHj
/Am2SNTFGZhsTN+Nj7FXfXLOuU9Cr6799Dm5rrzZLQ7YfsLbhKVK7V4BM0axa0o3v+4nL/2snq0B
2OWyey9KnYkB7lE0CwniMve9owRgGiPR4OnUYxP/o6E9hDHtG315cTKA7l8+B6GTYVyKwPXB/Dk4
ZD5al1kSDDYtwDwBpv8VLv7eumHr/M2dfpAmpaLX30YW70uHVFsURYesJhh9Aw/MAP0ZV/lu7OuO
1RFOMj4GoQ2/K8d70HZ2jLFKIJDUepDb4Sdtqn9WthZcPkSRf9rqxTlPOybtCuI/3FBLdW29/apE
oSzVY1/9N3s1AYSAPhrSKr5yNQ8NlmwcWMXSj9exYe8IDQ911BRBamuPzhQdptK56vsaWOxNdK2n
eetf1lJ4mJtfwGk5qf1YNgVmmMCXHeTa8NVU7fuC9n+1FwIqQw0IJsB8QEH0o0nqMx0SOiLJqld4
ceACpLNbKk1yiMfEvHPsstoNWjGeqxwZk6s2dnTSQvRtlKVtAmNoVze3hiiVfGSh2wf4FfJaIM5T
wl2UiXTLXBlwGHOdKz52X02/W228MopRx1pkaKBTVRy7cNpdPnYRdxWwC/+d+eeLFapThm3cIAnU
otHr2leb3oGkC9HHOaT0qswsLMzvHNRssiHylmndrxSTr/STiqXRMUkkViCydTYShZc9bBEM1h8/
Dsn6JNIHligUY7XXo9Xx6WIlnyVKM2PizZ2aQEvEbgDITvk3hBI3al8aCHpkoZk3KHMSDBV9Aqgt
JlxS8tOmaaBmI6YLhvALqlaZXwwF24SQZfyiz46HFYNTJMh0eX2tIktHu8YUWKKf8pIGdl65Uf6j
nFeXJIurtYXke4vc/7tAtCM+HjCuuV2aE+Y4HPR49e+mckOb9Yq042ksI8nHlMniQs1E1qrHUxrP
mXi9Tvv2JwjRHwfdDKakDN0hjSXyRC5kqxvnQjpTsXCPIC/MgZpRqfNzVes7KwNsxmX7EQuyVIJi
P4yVT14WZ5x7tbXwME6ODii7sSjkr9PxshBddBfwmv1XCvv7zfMsDfVSjwmkoCtU/mQT5NF38zTs
04X4v9h4MAgTtxgtjY7VUTllMajm/mzyTAgOuP0t7EQ2v2XQAdkyFaisplfmp/guObS3xTdweR/U
W+WTcSpX5OaK7xyMOxmosfCGgPvNxEYd0PR4+oRyAgkccsjJj1ekThg5tQJgnldBmaQgU2iLqzZJ
Uy9pjG5/+fyFH3kjmHNF0dilUzJBsEnrk2bbT+ranMOs/X5ZjHBU2NDQlQPfAmEFjY9HGzppnfbs
RrJBUBrt1M7Nd7bPSnjqemYNgcsCxXq9y2O3dvMpKwPcqx3gqf0kATOoBmzMZjhZaysxX2GNED1P
ZJkMYQk1ho9ysEdW2MuMlCK+WnfTjebGwMpXnsAw7TFAmRD0krIBSdFreiuSuzGK7eQJ1tpgpVa5
61CmKMbyfomaW91qJdYh9G0b7bgLkS9JHqUlREUgcQLBvLsCTXwJV68Ov6RaJHE4b6twfMAy8VJi
pKDURrz4eJgdycq2oyi4Yn7y1VHjHWiuvQIpk++oIP2Zoqr2llX5Ug7rwa5BTRcaGori5X62DLAj
YIonr8+DOdxZs/Vw2Z6EZUIMYGHrTcVzDkHs429rwHeUp02yYgjCxLbLSfVYXTTZ04fBT7DyKwXR
EH1mOF6wtiDjdUw+V0paey2MEgK7/ECnfG+vX3pA9Ya15AEpuikbOXzTXG9LoIFP+er33XpcFiDd
UQUHLxutFN6UrRwuTtqlgvqDVayoxOR3YEw5pf74wwiiR+KpbnYb3jPg6ssfTaiaDhAy7GaDdJqf
SCg7s0vHxUEvqutzQGGMGB0FSrdV6H8Rk52NIObeN95GMbM+wrT94mvWuO7DBINshVnRXRNRSWYj
LGduRXF2GGt9qwMfbAG0yqAe56vsZB6rK4IRzh2WP4lXoHokm9ATXkyHOA4W3MELSd7+fqPfgjG1
qgtHtBlbwMjO4c0a6iomO5ebqC9OndqnbrkW3lw79yQrzqOSneuFBFRr9xnJnlrsN7kONYJEa2R7
caL8YfvTuKMv47kZSoprwriUqgr8fcWe7d/n3Y4x7uSfuh8yB8yOmHdTjon6tQ6SElXnd/5z9OsK
sIasfhKG946+Ps1r9bVJwpuwJV42KLt2Wm+x+CBzjyyWXJLLxdDMqfJ2MroVqRJIv1krqrDAHxju
1F0ZWMBAkq9tCU93oyoXRhW4vXYIoepgqkc9th/0NZGlBiJYou1xcl9wxTs1mcHTA8eQHOrbEFOD
xVEL8k8yYEdhEsI6PSA2BRW7ynceNKJ0ahtVzFbaK8ZIMB/I/RtUwK78KZ3BEj2/ttK4OF2sxJwT
MALgc+knbGxiIzW5ZpBLKmjoZXMHwvjkoLAJDlCk6shEPrqgcjSHZJggrfezm/6Y+6GfglObcXH0
3+SGIYxOG3GccnaDXLRiR9koQdQBE7UEv65RBirAaC87caEJbiRxOUg6D2ML9PHVj/qXHHC3yfjP
ZQHCKLERwF0rqmJzvnFYAJztq35hnMvq9CNdMxm/tDgEbiRxt8nSE3tqUhwaNgGfNMAlJUGBJU/w
BV+NT78K/zJfJftO3OVSu3lu7RGnB55nN26zY71YnoOZ8SlNd5fPURwlNupxoSl3ClChpTBBcw6s
2/LR2XXe+mzdazfOtf4lql3G1ggGkL9bPEd8Z5ijpoPqHpdb4P+URdLiYNVTvwv3ptddg2fANQGg
5FJwNcgW6P6Hqu8CuUc4CcuyT0ao2oFkzS2qMxvLULzetdtD+QPYgRjqAsU8Wk6BzK8Io48N7F4b
bgxlTE7XAeQ0JlBYYERF5lrOd6ICfaTy6z4JYqtxK2txrUmWAYjvyLtQTt80Nga9DiGUDuhQLqc1
v8pLaZVO6DE3qnE+TF1D7ImYkNL6HTaSURo7si6ZiZ2sOJCut7GD+i2cgnxRpTqIY21+WKypwO2n
1SUci3bdLgXAVp2dOibBGKN5MWenZTpj6+Kgxs4uVxzJZREOyzkb6ZyuxqANAI2BBdF9fywx0wMG
UDQF56+pr3jhrrtKD/V+te6ibj9/6zM/0/+AJF0ER+moJjENLIIioeHJvuN6yU1rQPak1Fritmuc
u1UUBmE434Rk3tGx2rWKfjc4CeBLTNkktsCqPkjnnNM6Kkpv02gF1fi4g1G7hnNXKZbkESsK+x/E
cH7JysNV0VI4eDbGxWAp9ArzsYOPXb/9pHnZ82U/KAhYW3H8AmNJajL1Rrr6pMR8p9H4USrdchDk
TB9kcE4AcywYNIzZa7QKo32qtM1BH9bybrbs8g7cvOnnOq+dM8075TzHQ14C3dd2JC9HmaKcUzDn
0EEiAkVrLeoB6Nih2Uc743D5OAUR7IOq3EXpaYiQk+Oa4unj1ebrpADdecb4xvh4WZDoafVBEtN3
88qZME9arg70aYIhAJTVfFzP5nGtAhB6ulgnOxArkLFMiDoTEIoXvmFSjFPzYzijqYZZPiNA9/6Q
uxnecad61+sY4X6ZvbTbaV73ymatqKxFxJINzv19EMzOfaOt2TidVrH3eJkV3tK9drXuAyLUDckR
XBGB5GzZV7okjUt9bEMxh45JA3AQ1gG0A/1aHwY0hTFvcJt7yY/L8oSeBcwnIAPHngOW3D8qV+l9
ZAOHHPejvokc29NzjGLMo3tZithiHIxGwneiNqRyWunFagM6CBaj7vMjg7xpvPQh+8yGQ7VgRTVb
FvxFKSSYfLFJgh1Y7MzxFGcxgFnSyukW+DKGHA9cH39gDE5IJKOjss9KREpZGUUsFLQD2KzAmBLq
0x9PsyjmpcjNdMHHe8P10Q4MZm0EkjDR9yZwFwysqNL7y4cr8i7gcPtXKHcbQU+wVF1SL35bozIE
qGfathIaPNGjCSzM2E9F/Ra80/y6UdLMWdGuGJ+m2MtxzoxWoPMXH3bJlqS9vwAl+SCO89p2XPTZ
sqyL79ifjXby+lTWsxEf2rtCnEu2liqKnbla/NHKjmPu2G6M7Edm9oLM6YMenD3UY2cv2QIpSw3I
vXoX74wbUwNBbAWMRWmsk0njDMGOMm3s7WTx174Ja6B+0/yxnBzLp6go+lobKQFof0sPkC91oCRF
/nkJyeB25gKCtr+xyffjZW5n4zOBCt3bUQvFDVSiywL8TaFEgshxaahNUBMcKyhbco6rKMxJ7RZU
EhWMsOwi/cGcy2E35J8uKyJqdeET/ivnbfp6owma+5jeLgfIiQFETgMV3AGe7pmeca725fNoYF2K
eNPtmmHPT+rFxGb6Lp27CJo1WIu5Grjb/hT0d2qGjTjbnz3bre+XhzT4A8cpCkBbhbmbgXOlawpM
bz/LNTAO9EO7cxJTdRcLuEB5bAP2aCGjR6LScgFDN5auPceNW9sxWMxrK6pPVaHIup+Sr/1G0rL5
Co1JGxv7QDBtijiY3dlW5qqWbOyFpdF87MUALLaeLYvhlHKRPorQV6lafOs191K0qfQAYeq2+Dwe
2GKOcj0dq9v2c4V1Tln1Qfi+0GzMX9ngsMKWCHdhFmce25DA42VsZ2N2wsS3+jzHRgE51sMIFK+2
DQ8AfLgnQ3JGBVqmu/Czb34Ap/tiY4cjVXBj1ZPjmmApWjsPdWwKPC+GWFj/dJT95asltG3MbaOL
BQZJ5KYffYSTgwKlqNrFD5U2u1XsEozPq1IEfyEF3xIpnONQ4IpwUlYzUXMbkSvSqqAbgL49fL0s
QWib7xJ4uKWloJgILRs4eTv6Ug3lseutu3R07i+LEcfgjRzuvJaytNJ0QEYTfkMs+Yq16czDPBT6
/Bq4W8BgfcplY0jCT7QRyfkCQBKb82zg8FT7zjG+hBjyuayU7Oy4AFkYS++YKc6uadKrqixf4tb+
J9EzaVot04T9/caBkH5MiyLMWGMGILy6h666X1SoQ+VuM2IcELS3nuxSi2VSlNqQhmJ4lzO9Lk4S
vXBwevMQ+1QHOJAMHFP4Ytfw3PqPCD4vU2nRUgtY61iUtPfdDStmj+54AlD1pz+AchQrZDHuIdZ5
fiv2bQ6xJyEKJGhm+cl3tAUSl+1KM56v5SW9WYP+DxqTojet5rxL5AofYEvHFD5F9jITgJlZ/XJT
5tHXQic/80b+ShH5QB3AIeB4xFKkzo9fDUmEUmIEIwGmIcpqbO109kBi/YZo+HfVWLDd/Fcetlg+
GqXekaEiNQxk3CnLjiFGOcF6you3C50Gy7Ns2ld03bYCeRdC+3S2agJA+1nf6zlGTDLVW+any5da
NOb7QS/ObViKPoVhBOCFzGzHA037/NAl3fyCODZeJVOhfZ3MGIuYZQUkvEHPPeRwVeEmIBx9lvwU
9rDkQ/pWY87BUK0nWhPCZOedthsB5+qZJxbdYr8G4HnvWvsyWKKrv+r7fDgDzuGYtFXmjsFrqA19
qJveQ6qNRUgUJ3vJ40x0R7Yqso++uZWTsxTOlMKKavtbpT4WxXkdqV+mlnf5LEW3fyuHyxC0sg+x
dQRGnqFJvxbqelvLicIkX4srExSLArtoYTgg6nKzsnfL+arTX1IdRaVMWu5k1v67bYDUmQJzgvmY
jwdXFZhg6VhMYP3U4htDpf0/0q5sOW4j1n4Rq7g2yVcuw5mRRrssyS8s27G57zu//p6W7404rc50
rvOQVCquMgZNAI0GDg5WV3HX05/tIoY5fMhi7DCdU2kuUyQ75iPIVXz7atKd/PvsTigmO/Mp89Kf
jWCLAb1eLqnHWKBhS2VfLbgbKkkKDExnOWYT7816BG9Wql71Uf61qvQYJA9dLzAVbq6yVZexydlK
5jopoK6hvF+3SFn3xQmbXXI3vlF8rNsUzu3Qr3VJXcY8SdiMNji3gWUAvkFyAJzJ/HzY6Q6yI3/Z
L/3dZXf4hygHFCKwRxYBvOHcfAqjjWKZCpzm/WC9rablkxwb4G6HmDjgGccisbdpaq6sXjRPwnun
AKrzt2TGTQagG9vMKHHrF90pixpfR+UuxS+ZLRSZpPKGxLIgyeWWX7cymZs41UHMRxrIoPsMStoy
v/rZjfcK1uagEFTspn2FtXrZq+jK4kYdYL8VHU1EkAIyuprRZMpgglo8izym7Q8rEijGvSA2fz+j
12StSzXIPfQqWqx4UWbTWwFLcVIDtOaaXlhe3GLF7GXb4d7DKh03AFgVsCtGKdlq7UUx8dorQBH/
2OVS6WdgDnpTm0mUhHJFYX4MqCoD663ZsnmB0LfEDV5y9VBdL3OeoEdH9ppR98FlnbgHiVUBmoVR
cB2rjc/dQVqXuasb3LT6REw3Vgy8nYfi2sySx7y1S6caw/vLErmqvWfWqP9gSIU5xT7D2hyjRXLY
9sfaeM7kO6N9viyC62kbEax1mGO2Tr2F+fJizNzQkuJrSZaqL3neYPJjUaM5caZZCcFO1IyC+M0j
6bAxP4vv9ls/5v0w1+VYzvqCFAJF8/66uZkCVXd0v6OQ4NDTgvAHwcyzjepTewLHtyDAcT0P16KN
GSDgddn2HJDWsrHmSBY7ZS08NNIi0wVuNOoFzsB9xGCLL/iQMBmnoP5xbjmTZkcYaAIfWOsRSpy6
7oknfQVuH9tIl72opsa104005tbHeU7o8tpgmVKmp3YFjjPuCqzpLDVXm+oIPPiiBI0fOzciGddI
NFNawFxMecH6Q+KvgHG218byi+b7lGMqXg4Wdp2B2gYbhv3LFsytLGGg0yAK1r7IwD2dn642j5FR
mKgKF2SVjn0T5Vcdhhic3BqVvdkUkT+m2eoulda7g1GWuhN2iyIc/eNezx8/g62jKtjXvWiU+U4+
6r/oGgCldMI34lWtl7zVkRv9wUgp9AW5lYLXnGIbNHps0uIWhEVZit48AvtLMj7Z+PfycPls6dGx
KQcG9IHExsQ7Nt0whtvHpWQoUff7u3ZBv592mNLe/wlkzdYwnglMGB1IZpddL90Q1TGtdf/uCSY+
mrw1lvOhNT8c5L2lHUS3BieBU2TwAGA3nw1UNbpo56dHynbSVFLJXteaIEYnd2US/5zs5E3KsSV4
jZvTbNovGmbCrCq90arwWzIokaOEypfLZ/w5yGPoAgVZIE8o1wZb4UiWtlxmSnQX58opaQEj0ux9
mWoCN/kc6M/FMJ9yGmtzJRNIKEditXDI+C4n0QTw/HhP2qpxu17aS1GqOf9v7VRwGRiAyhvY1c7i
scwx1I3QakevSOL2LmpSckhj2/azaG4EOTlNR8+NVTkTxcQ9ZBwJZnaa0ZuAUAVM4DlLSz8e6l0C
9rs/0YqWW3UV3JLsPJ1cAAakZDX6ruggYJzOGdev+SLINz5fT9BH0TQT3Wsb5BiMhbaYjIhC0Jx4
kpw6U3KN+qjgxDimdyaBiZwIg227rlCjKYlT9pM7l5kTSSLiDY7pQQzBwhwNJCaf+KHKrlokU5lG
Tzb7wdFMYOIbPb8bDGBTmv6taBM/tOZaYHmfr0F6fH9Lfb82NuHRXKI0VrRx9NDxAIVG5YFew8nz
F1v6Immi2vXnQHkujPEus5EHaU0wVpAejB1G7PcG2v7iWSa+SXzoxJi4XCdWhs2l8KZc26H84liF
LmAh4YqgG6ptIKMRipmSXZWZ2BwxrCO4G6X7dZqOWqzsL3uPSARzWH0pd4rUyLCH4ljGaMbUksCw
RRKYc5rIGklRAgmJagUyOhZzW36/rATXvDBRiyE2VQHug/HOJe/iQlFh1GZfWbekrqzJNboluY4j
eXHCfk5lkHrkonlWrstuxDIuS8LJDmcdVl1jim0mMS6k5ajUvy4rx0noYM8fYthLKdci9DljaKcG
yg6rm27t/DQvoCd8Tq5h2q61y+/HCNTJrmiRJzeKYyAciRzejp8mvwyzQYYX96PXYUfxVZy31WHQ
bRRP0QxfDrikM8H9y8G0QFc8HWUbHFfYZsYkr7HekbXGbBlF8O7kEovFHWwyDHQnUx3rNb6KcnCq
5QEmWwSHTO3804W1EUyteBOhwqomQxp2MCEbYMvuu72+giDHnZanqMtB/AK6Yisokqs2FanMl4xG
MO5lzNex3ebKKhO5kqgVRQ/FYB5beV9pL6QBViJ6qKYbPVO8SZoc2i4VKE1d77PSH6IZpZOuMKM1
gWV1/uRrKLNk45sJ/JDsgaqEHAsRmwTnkUk/74dA6lGbU+6nuKy6FDGzfpVd+7UA2yYWFA8tkGcW
Th505qEzdV7/a/Wnx9IVvcbeH+mfFCYIEDTfxAQ1E+2sMI0jI0UsQvmINuY0b923mRvdNyD8nA7T
tV45QE1hWKsWnTU9y0uimTCYD0U2zjpiOa0Y5m/ajlI2z2CSC2SvPAKgcyfat80NTxtlGV+K1mK0
ulwZvaxInKrYg10hnBqR49C/5bNe2J+ByR0URtgJzEhZ7RxVXqRfj4MPTk+A7fp9h11gqJQAfyaC
vPPeCkDY/S2PMHfivBZNucYzMksTq02jfZyD2cX2rRHGs/oL5VAVmo1AR8KYTaJXSVZ10BFjNCCg
OKSvuUdp1Em2k4L6mIkJsrg3GsVIAk8ICh+d+XbWAjpRKayQMM3YG5XOk3YT66Xy0kVKvlfaRPGH
JnlFbvC9TurQlcCxdhUr8uCbZvq0Vgve91W07OZurk4EHF/7qG70w+XwwbMv8FhgLB7kgGBvYn6j
mmbyMA7x6JEESTfQQnn7wxh0gYHxEtatFCZGRVGnaVWVoI+R/zRSDGppoOZXv+WZHSz9C5lEk4u8
b42WM12lqeEpz+6g6dO0spBGIF35Yrya8NL4tsRTG/vhPfmpDkTzDiovBhPAHGWwieIfth6VEoM0
o4aXBVjYXsPnBWB4zdPvJx+MZF68K68w3z2mmD1YXXU3PiCRIe4fQElRD9v8CCY4GRPWUcn0R5iP
zRfZ79zsPr2V3NofEpCfkR2WCN4agoof15O3Qhn7KVK9tnuCK7cH3Ex3cy+5tybH8jqPbiWwdU/o
x7wYDBJyTFZgjt3CmMf59dPlRjQppMQr7qr4AjqQQPIzyalSnwKPVE/eKynqUwID5sCR6eGirgEm
QdMEc+u51LabYnOucLjjTtsZoZMds5/QUgOuLnL7Uw5Iw5Xydtk3eW+grUwmI5bNPAbFDF6TKsG0
Q/Rog75w1MFFEDq6mjty+73DYubLMv/hg34oyuTDthKuU0UVTQ/1QcEgZ+rNV3TBV7wPQYsqKhtx
v6aOapGsmTYCEHOuFgggsWUG4uQ8GO3JKaRZoBE3whlgriYaCAZMtqo3kSSR0xQWWjepr4FY3dHG
yp+w9VNgI3xBqF+oqHNhbzjjCtGSZ6pMcqiCXKiJqntVzf3RjEVFfvr3sJc16KcUFYU9YOPZWom6
lqldGAimKC+AgDvGAgBy+I1LkK/+8AttxDFWOJT50HR5iltM/T5OqWOEtiewOW743IhgbE7NCoLE
HSIoCJ4GkeI5wiLU5gB27Z1ohohv4R/SWJq3CN07I6bSKG9l505owk4gjZwRmvtgUNwCLDH+ZQ25
nrwRyeQedTnNSd5DZJo+pMXJXrXnrD8ZYFY2ls6V05cyzgQiedYIbjJMbprgoTXYWcaklud4qQfQ
ss4dlo7Pg4xlSmPtWrXcCQyf045RVERiVH+xg4MAjXoeHBUp66Zobof3Jwj9ftkAKunO6w7qHsvH
RWygXNU24hiLxPiw2koaxMla6JX6qHpLZUf+0mWHy5+N+9QAr5YBpAflHmQpaDQL9B1yrg9efJhA
rtMnnr0rd0n2njj2WLOYAKzwSEJH3ov2YfGSx61oJmWapjqPtUrDmYY3fSW5SJkrp7Gfl+ypqkcR
PoAXhkH1oCMDBA3Lp/rrgKG6nIzg8kks46uNxqmDeYqj4DR5gQvIQ6zTwDQWdo4zZmK3ICIcS4Oa
CR1UAruOm36nbI5khzEUN3m5LI+XdG7FMWYyN4rdJFRcqMMB7B9aKu1ki3iKBPogdAk7AaqKby3A
HGBIWsb4MNvPTidSqTOBQDpABK5KZ75W9vEuA96xwrRth3AW+2BcF1kpL7qgng0aZrRecIVSf9k8
yOtu1SVAsUd0Q5VdVvlK/ziHXhKsxxW7pR1g7N9Xoyyull31DXAXneDLcqwH5SUsPUWcAWMpy9qR
lcY80oottu6lT2VZPK2t6BYXiaBVro2OsdQNTTOvg0di44iBg9iZjfT+ssFw4grSZ1CyYZUQAPUs
mLNe46lc4gUyyu5YNWnkNJ2VOp3d7y8L4gVMSEKLnDJlqugDnmuzoAvYqBF1blTIaM1GAwgC6Std
oVp8F2evnBrgVh575RVKZqiGpQ5efgC1EiRWwSy76vKaSCDpwFYWrAzqo2M4iDH73ENFL5lSkquw
Dubq0xdNBQoYtjF21XRXTYVxLaWzfJ0WrXCciZYNmMyIktKalCwW1xCbgWFSqZnTVhoA2W4flXXe
JSreQXbh92V5ryTVASzd30c1vC5JJ2Kg4BkoGoL0VWKDJURn9QTORV5MHHGaRxjYBUivKQT3LO8o
tyJoGrXxgS7O5HTAqlPPmBr9IVuU9LjMC/EGiYio00XaMLmsMWjrpA/QxqiNIOvGGyJXj5edgLPZ
TkGo/Dgx+hs26iRkxO/OIYPOjpdYglABwOllhtN87R6qB0Cr9uZJ3mV3cYTdhV40OIhdO7AZ6q75
TUz+wPOR7c9hoqhVpOpagDvUq6ZvcVOD1BPjW+vNtKyBQHFqCqyZbiUxsWyVBxDyVpBkPvadX/xS
dgCTHiOf3FWp171F171P5zMoIeL4gJLQUTT/yTcktKJAFosYxF5UcmnZ4FsjSKDqUTmQpGw8Q48B
cDbmQnA58Q3pQxT7kZWy0FaNXsIFHq9j76goa10+T06mBDv6EMF+uBAQY8qi4dnZV8yY71RjDNb2
ZRznu3Ew/cvCOBhOWC0eX2hUoZ2H9+S51dLORtNgys7rJAvtz4IclwK72PDE3NdZ/QxbrZcbxSif
rGn+GhWqaNMA57I/k88Yz1iny2o1+HZ6EO21K7qjPd6rwvSTe0Vt9WSSNUMr1TnvIIduqMZsubO+
UH7/6oBs+0VU1OFayeZQmVStWNukXwYcaqWehrpwKIuO4LvR4PjJ6TYimCs3lbQZm73pd/O7L/Vu
3q/BjPJ2Csp0Scyaw3VxbKNGpQgMOViAcm4lEt4nUoUIitOb/OFGu0qCHPf7ggeRiI6TbxAfopiz
a6Nh6lMCUap2VSu/7PRpKe9qNQYkZXEsk/gmoL5/cpjAbIL4GGUVjHudq5c0JJHwPPldgqCP6NTL
TnQ/VYUao4glne9yoJy3LEKwr1VnYshiSFI9tSGVhoouVpY7kW8DWIiaJogjhLBwzjNFAz4LlT4U
3+hb51y5mHIOjxbE9aDetzE8ioF8yHLsBal0cfun1rKRyHxCTZonyVYhkY4VTKfQ+yGdYnDUTHtR
54VrLBtJjBd0q5kXWSLheYLoQfFnWgAKoEBEpS8Qw0L3pKk2RjnaiJl2lBFG9Ebm3mPoVtG2q4le
M5OlpEXXZGO74uED3tQq7hx7/KqDj1tg7Vxn3ohh7C+MhipcSogZ8tiRDFBStP1tgrsai8gdBWYh
6YWjKrOzxBgM1JPXP5FvAaWG/SIm7jkmtSyISulgcJrpAWVfzYuOCeqx5i/6sBNFE76zbYQxSeYI
sEBhqxDWzqUb4cIG78ExAoF5XbxOxvigmeNpXY+jZaTOsmSiMM07a7B96iDbw5NWZTuRatYvdhYP
qNamDXGAynHs5KFPr2dQ4vbmA1hJHDSsHBKNxE3KPxjwAUIC9F+qooHfBJCJc98fjdnE+CCaC5mR
7VqUWaLmTk4bdyj2Y6l4pvlox8pdFt6PVuMJPjPvEgRTFDgzsM9Exwmcy9a7vmiwX4SGOeU1DTEr
2QQWqEAgvv0m44UWebqAZoiGMvZSJIBrWng0aZheZJKZIZTWrlCswcOMX36dxGMUu4vZTpk7dkXv
2n2fO0OJ5RSXVeVoCp5fChTHB4Z0RlOl7ye1M6PBKzRywIQ5GOsnwWnSkMlothXBjljHnTZVCxWx
aHjz2jL4r+77anbCAWUnuCtZhJ1UjuniiYu6gUpTaixwPf9+eZapRp52SHWJiuksddHvwNQa32nl
Sk6LGU/PTTgXGHnBAO5tbVfzMQrX1nCVkQx7KQeCQ7LM/HlMNdlRU7nAWK4RF6PbVmO+T9Y2OkXg
UjOArUhWNMpBWBrouSUH6WCAeCDKV6AxNGVVHVvJ88CUiwJIPblzLXutjpltVn9peYFoBcTtdOrV
vnqJsvJHX+fj20JSUDJKSzZLzhp2+OtBSisdQMWx3KCXWt10K8iRY0J5qIgG99fXKD+MEWmTo4KH
f+I0cxcqjqyGA+7H0Sgf+tHs/v9IuvfVImBsRlH7E0EPMeNM0xer92KwGuzy3h6cWUorgU9w7i5s
skemKCPRR1Wbuf5JHFY9eLl7zyB/tflDPX6R9fva/plrvlT+iJRY4AwcujqQHG0EMre/nORN3kwQ
qAf5XXJj7srH8hA2AEYs/hCEAPPYgbn6+t4MQBHe/4uFo5x7VEcWCOy7jNLlpxZZNljdaM0DqFul
8B4dVxB0dH3k6rO6u+z4vNsFgz7gBTJA34oSPuP5WmLVUwnOGegq/aBZeO9ogXm0rhJhZ5EHQ9vK
Ytm3UQlSiFxCVudjkPev9pZyEPV+9FeZO/Gevq7VG+3pvynIloHWGTtolB5C00MLOuxddOyd6JA8
rV/FFQveG+1MQybihJMxSX0LYfkhe9Axo5zeZoER6LsRtLR/kvSfSWOyralKlaKd3qXRVn+DTXN0
foHsyqOYCUFkKWzS3859ijbCu7T8TnHoVUixQd3tv+Dg5tn/xipZKpUCi0bqPIQsCmIAUC8o7ouA
bqumORZlVa2Erzbht2Pe8YUO7kwbG/RAWCu77RPoXK9+g5zDFzFm7r3yyV6HWw2ZoCZJVihVOaTR
13xEUAEmwVI8RlfKnni9vzZuaDvtt9ZZHlF8yp06cVNkl3/EYECRexS3YVHkOtsrMA1JU7EYg/6S
6ddaOSgtuPkj2EhvFXcpsMbsD2ZhziUyJz2aam0gHaASW8zeATFYeisKJ6abPHV/id2Sf9gYY7BA
CUR5kai5bQqbkZWoa2UTKhA5+xvdR14F9kN5Zfv90TfvlYcCVZT8fnohvnqc75reEeXRXIve/ARG
Z8nE8I8embjEUqQR1uDE/QMpBPcxXwhdVo+WDwFbzrmeat/ZZlhBSGWNO6UBeF57VgZBROWkqDoY
ZOkomo7RIoOx3LE3KuT5SFFNpS+u0YImwdyPyakepdZrirX2sFZrFj1DeOkjLQKo6PrSKikTWUGZ
nqt5OgyeVDrA37jZl/Su3jXYUDw/9PAS1I2kk77Dfs2daAiflxxvRTNhliApN/UCooGXQ9yr5N2M
RFr0pqUKsAFhK4X+io2NFo3exzmFB3R+9Y0Sl2g3dLGK5ue+JMRsUWv7JIxuDMRIoYKbn3lVxWO6
KgXpB6+1D1r81gNqSFJsf/UEly/v6DAUhcE6ZG+Uq/1cKXCOFRRPBRDeo+GEARprHiD1uPSxqL3y
5grx7A/wS3QO62+RzDnW0VDaGYHIJldREv6qtE0g0Ir+avb0tiKYcFLFWTKDqI+GE8qxi8TwyijA
5PSbZdeYHOMgkCg6RyZ6TMSas0mCUjRzwirbnQ4GM7RFvWVHJ2xJ6FkPtS76erz3EwaX6Ugv8H3A
IZx/PU0DNkDvIXVNnsOAxszENbJHdYcV7EI4ME9FE0VTjIGBGBbAs3NhIFywUpSo0ODKa1ce33pD
WHHmxZBt5GJEJN0CjmDaKcDiWncNCfZmYCUyuIuTxulq8lzokm9Yudssr2HbvsXR61hbXoU6kr1K
+7bG6ya9zqc4FgW3zwaFvgUAd8AoGJh5YxcYFkXUyKTvDG/+sbjYZ7CjPCbVa3FNdqlve6IBlM/X
xLk41kWSNBolLFHziDwerXrZF7nx1PaayE8+n/e5HMZ+5ngko2ajq0xnpnMvfSzo3Duoe4IETZLk
rnhbT7Ijv5TPwtT4s+mei2YcZm3zApPKkwF06DuyZdfXfoIZDOxUu02FjsL/frh06fZB8xO7OqBY
kjlWOFD1vvuV3+l+E9DWzDC4DbYvizkl+R/wQx4TVu0ibABEhbwYC/GqhwTgC30WQLY/XxE4QSy6
xQoR7FXEf5z7oxoCRi/XkGGmxfckA1VmjH3Oi32QrfRVEN6452eDNUDGgDQlhj6XhX5dv3RzaiDd
l93yr/mR8sLrzuhn2KNw+qP3BVXuQyDrAV1OYiyFwBqP03xdHePbtr/REUwVwD2al/Qn0MP2k4gR
l/OCwjJQ1Pp1wNKJgl4lo+YyW7lW2tQfsH319D7rALbtGCvhRPV+noVsRTEXvKWHHQprxPAisuz0
uj0q2o9JuMPgcyp4rhCTlBn2kLYhAFb06QBQu4vBo/2wS1K/WHbGsQ/yYMB6dzdcHVI4or0UXBVB
6IucHn1zwInPTzOymhX1LwsGak9uoV5NBPsTRgGcnqvhRgijoVJlaTtg+NuLJpA+kC9JeWv1HSp8
CvDf3wVu8Bktg+PEoiULDRQgnlguOTk2DbVbV2of2YO2H3GW5pFcid/yPN/eCmKOThmwIrpcNMQP
qRrgYpOCCaZICytXKkkYrKo6i+ikPhfxznVjDnK1rdFKzeW37f/mWVB8dS/C9XJqTOdymFASpXWv
ZouKD/YlulGADsWqEj9vnejUYdaDttbSn7IIB8RXzsA2FmD9QIbKKNdVcWqmIIRFu5A28SgEQApU
MYkE1xoBfUXXCTNMQHCdm/yUVPEs4X8jDWy+Lb8mF2Xm5L3ZayNcqvmueNJ3w604OeNAtHGsWGYM
0L6C7Y9sK6SIFj020wilCbRgFU9xaHFkdBAmg2o3XQmnWDjOTYnmwb8O+DJ6bMxLtksUgNNkpLTr
j99TLMX8vm1y2o1f6ocaw4ShL8yyOf4H3l4D/Q3ZppOyjNCoM81ELWP9vUyARSW7Ed3Y6Vr8IT/n
ughbH4LYabtJwzqpRiKapyk36/DNLr8JIgnnQj0TwDi4SWKMv+aW5jXAMoFtKKB3zexK8ANM+v6L
IpJII8YDQD+zRMlsap60twLVN0Es+lAC1IhpPqdVj6pXB70IFyCSybj6kmojARGQ5nUy1ljNb1Ep
u4JzpD/7/KVHPxQYnNDOBkL6vVOweZR3lRmVU5TonozRMbrsvnq2fvMpP4ib57zYdSaNOcSJDEpv
LFAIiDuAU3KneKBAjiiQTt2P+AaHiJq1KFPgZSWKiYkxlADRZzVlRqo82ea8KAXoJq/na7oXgLo1
SBS/9IFoKR0nfp2JYr5YodrYcNKUulfUcRBHp3JdXdrBWjrFScJ6d/nrcZ4fZ9KYJC+PyJwT0Ed4
pdQaDlb/7FC/8VMQtenzeKx7HTvqSsm7LJQzlwaT2RwnE6NXNRnNUoPU0QZqat8ejH14AL1J8YqG
XnWwj2vn/IuaKudKPxNL/3xjqfZgys2U4WhpKkYnPoBerB112KemYz+vQC8Wu2Hf2w+V6Qg05jrJ
RmP61Tei26Qz5t6GxrQ4oXn5LgvIE50iQDlur4nodvhegpcWyJiRmCGRPhcHGpWE4Cakmhq2Yzr/
t42sq3C8teMX6COJUDp8w/2QyfjIVLepvlCZXTQ7unRVmw+tuTph1rmN9iw4T97dhyonrlvU5KEj
c54h+oJpVkNYsvjRt+bL4nc39WMIAIa7vKL/j2n67k58KXHFAn2qYjraRjWCqY5gZ08qKVgv6qXA
2o56oNQg2kVj/rJ23KC9kcLcsS3a9bXdQLm6Wg0wNKquFQvzMa7nfwhhiXEGdQEM1KQ+WI5uk/5M
ZrTnwegZY2nGZBzKRjSNKtDqPcZuXECbQKltU6eXiq+meW8UQu41kUqMBUZd1+DRga9Dn8jdTf+4
/Kxc6812018rEARg4gnd5QEvofBBZPx8j9scJxO2B7keMPkE2cZtlrho8reHLoA9Yq+RDhgeelXK
tz5IBc0MDkMLIqmFuWK0p1AUkJmQVpG5mDNJQtEYg6+yr11p2LHYPWMNNeoQaBinfoodQI5wbJuq
8+nS38hl/C9RJ7WQE1vzlns04JEGVi45aKfZnWkt/iCC2nL9jhK0oQSIEQm2aTOlejVjfAaxxaqP
Zhv5ZdQ4hvZ42e+49wOmMLB+y8BFrzNKxe2YW0sTQilkM3nxs6r35vg4qa17WY7GdYWNICaMYPRc
WoBV0L22SwJ1yha31Pv7OjVix7Kq2TXnft8M2YvSSddhbJ60Uo/dckh+AJb+A9jB1iVm9xYq8wqu
+PB6qOLVoXuA1TQ8kirN3WXILWeVUCWOqn5nlaDVIm3eunqU5+5MprdGln9pcT05tVEfxgYrpGEv
IH4xJq0OLmsrUpaJZmCZWYoR0GJPk5JXVVNOXREVghPlJ2gfJ8oyFUl2bE9Kj89GW8XdTXmL+Xps
DVY98iLCb/J9biOLuVwblKjUKoLtp9dIQaVD5WPA/noK4kfLQ7xuf2GtqbdciXyAntMnl9uIZaJb
0cgV2o3IfOu0cCc79toqcZT2azWfjPFKBwmUXu4vfzpOvx/hZSOThoFNzMa6ayBYS7yR6JN2fqLP
9tYnr3RTSuJpgjrSPxwsBjopGyxK/czB5lJkaAP2jHj2I+mv6Rh/9NXygCXL9tUBq4RfVE/FTmth
7KZafD7ZD7nMyfaTpEuJDrnL8Z38AqSztj8eMyydbgPbkwVYLX76SwdX/1dP5lRBRC7nMdUz+WLd
h8cuMG8azSkXJ8MOhtwHHaOfGiIP4Qe3D6HUTTefMpTzCNPqEBofANn2UQc5dc/kDdk3JoL7IP4a
Ro4tbKLyiiKwoA+xNLJvxNpyJFeWDLG0D6gDfRPvErTIiEOZNqKdsH7MjzYf8tgLUekjGXsFoWbi
4BYmWJ4Y+foB1a00d+x7OrRrHqb7y35CL4ZLBsRcHKPRF0ZX50g8wA265Imr2rGfxKE759jfFCa7
y+JEOjLXRxjJSVonEJcnaXqHWUVVddNRSweBHN6tCzZSWkzDMD5oS86/XRhraxMtiNzopGiORZrr
cSk9gKh/XdaHl7dt5LCwVw0YCdUuce/qK5Zw5faDTMInXY08pbcfgbOYnGwg3y7L/IfQ9mEojHKq
VBpVHuEQtdsSbI2UBkz7SvkaKWRZuNWThpALFvKpU4Qhz95OqYV4OsYlqsilzS8j0Pyw/xchjXei
G69jAX1LUeZh38ALDPWLGu/L8humnb3IRIlrLn1JZP+iiMYWdzO7idOyhzwQeB+076ruUJAkpsdH
Sp+n7mhQM2WBeQrcgGWqqlJNKtoQd/6wJBgnbdF6M6TFuWwnAtdmEX32WMSJDQp2L5XkU4MNE9Zq
3LSkCBZpuU/lQcCTwnO57YdjwmVvGXlVlDhIe04x9489fPG3pW4FSnGjMh2kxLAXKPFAbXDu2csq
aVo/4OjovT7NnnZNeQ0az77XE0ctQdEtyl44BHyo/G9EMpdsWc1JZczvGRpYWe4wvbnG4He3fYIR
s/hq/javbvQ+PtpcDX8wq0cJtfBEeidfB7/IucJGq4TToiKUWXp1asbpDei6h8uW8v5iZn18K4O9
BVQ5bBfwMXnm2voxid1ONu+ApvCmNPbpGsFZJm41WK60JIfLsnlmg5k98GUCFaJ/wputUjiYZgvR
eSodctCKRJMa2Mvg/TcxzMUTg8UKfMc4Rb3onHKIjxi49mRVFJp5+dhWGyY0h3rakiXD86h/p+fK
/Oq5wNRX69OcAdQsQtsUCGR7DUs69FgrAYG0MDgeSpBHJUBa6khSyBXQX4JEV/C12Opcq1fLWjb4
WnO0+Jo5eYp1L97ySE36kzl+2AS79meKtLwqR0iJLLcNT2GLXTEKGkTkDsjKtoEVulLtrr4KOKDo
RHmh2QIbPwiETTC4WkyGW2bjakYL3g0IZo+tZH9rsj95VloaQPlA5BrACjAeXcZErazWgEfbGAc0
FycpRASA3FflVgbj0V3T5lo3anj+JJGbTLWrNW9lB9hFQpyk+doulSdnhWPaYHvutF+XnY17qW6l
M97W2EWuY7MuejdgnjF30wmrKo3eweo7dwUn4Dw78rgTAY+5X25zrIzvZXO+2jENYmP5WrWKo5ui
HYUCCSytxxoW1pqvONSybxy7jI99J8oM6I/8ZPofSrDQTbOStURN8UJPDO0l1KXOGcPiRKTwyga3
vxOWGG2el1OYGm+XvxlnLAb3zEYyc8vlBnbcmMBzInRZQfyXCm7bDE8eG6O/1Wu53NIXHsV86KAQ
VRzlYN6JXI9bicRiGqxYxTYRNKwYo4XNjg22WNPyxG9esggDOXSKBFVIVwrSfXoUBTR+PrGRyZgq
KZZhNUs44+Rqr9gg71WInV/o/l7NnZ+T2+z75XPmrCvGOW8EMmZKTHkwrbGj54xWzhdagZz3ujN4
zQgex9Etb3I/2llufqheLovmf2Jcs4AwWBbWYTGxDUuTdHUucb56IKPKpKFcpxGXlJieq7snY5cc
bSwNz82rYWm/T9kzMSU3bO+V4aEFF0iCH3X5B3H9afN76J9vXtja1ERtv+D3AIrqKoBpDt3hv0lg
ktJ1Ktos63DYaWsfDavbI+CJgh33Ct68NZlwDhBd3WgaUgvjMboJj9kx9NTDsJNfV9Rgpj3xL6tE
neBThNiIY5xkxAySFRcQ18qx22uFk5sJllPM+0z+YQDIelka9xNtpDHuoZMG3SoU77zRUH8qi1Y6
0ip6YvLt8kMIyzAtT1IHwARe0eNrnzhAmmk/bEf1E79wCTzC0tz4W493yw9ge9HozIMUS5VEm3S5
z+rtW54JgL1kr12WIJXSDcytrBFoTVXjAHoMH1D6xQVfwoKOWX9H+jU7zOEivU6RjQsuL2KBX7zP
PF74xixiskiSwaoSfGPKMR4Dca46xnXkU3LZCQQ9Jgbqrrpb+QUIPOfy9+YmeJtPwbikhZWAJZaL
44qb+ta328HYYd9FfGXFlrDpRQ/0kpaMc6JgP2v6AC1pJFS8xK8TkLdhOgrIMRD2Sk//TTXGT9dR
LuOUPqTM5LosT3XzQ+8Eb2D+DUbAxI+RK7oshHGXuIyBmNRo/r9bQVxLXOUqPBg3007eaa7qpPd5
UAk8lP9428hkLhS5GTHOTRtp8tHc5V7ltphcxZTgSXQ/8yPP38qxlaComA091HR8L1AVpFXn1hhf
bgZfSm4L5JJ/8rU+hDHvfCss0CPvcJId7QKBosa+jkVds384unf6MAOwN7YpLumlVOH9iedMaGNk
ILsuC+MGVYe7sYq/5tif/D+sXdeS3Liy/CJG0JtX2nbjjUZ6YcgNvff8+ptond1hYxCDOTr3YWM3
QoqtBlgoFKqyMucK3PrlADmlnHPG2QftzTT11RIrStKllHHEu7471JmKycQpwqtNnXi6f2fg4PuD
9q+t8zZs7llxBUlHNGGZbb2udjXFV9lY3ZVKY7hCtep2WFcQ+Aoze5n068Gq9qvW3xkGsqFeu+4z
42s3yI8N4DY26rce2g1HqdPRdjNUG4NTfpwqJjKI+SdAcRUQwe3XVcsgtbH010M53OSz+ZzMZurG
fQOZhCl7TY0YvKiNDUHHp8Usrhdjvc0r8styyVYEHR3ZSE3ttYDQUx/XlT9WKprSCEGcj8B+Julv
O0N5mSoYPdSkkPRqHcpI6ZcmeS4ToD5SvD2TV0tHdVrT/DrUnFL49bGDM3tGoCIk3HXE+c730ear
tElZpeqIzDPdT/nBvIsrWz1g+sedaxCOELS6Je6rhPT+OSkE0/eAeDPIyD3cmVr1KDVVlyRYtWEG
Ugj6XeFrVnOSTRJN3/ncxgZ1mzbyIonwGHSk886WQ8Wu1qcQ7I4zmjUfbyRvNSQ/2+yjJqlTpsZI
UdqsCTL9ttUqz8CD8y+sEOA2GdpHr5eyYizqkCo5zmurnaQ6dUV1cmJR5KyF7ZAbM9T9i0QjjscE
MdZIjJcIHHFAsnqdkr8I/SR5iVwHiSahXDybxzQafhtDxsNlkIW8+3BwDaCAQVIA77jcTqJQOs5j
hQ/nLCAik2xwkpHpbAMVf3Ah8sc1WJ4C8TzQc2IMDTapO1NMQii8GLHmWsoKyrrxWQ5FO0dpxgaW
kDP2QraPXtzWFh11W+i5WZmA/mU8xZ6U1MO+qgw1+NhXmGnAxgytQSVkopGEnUmqctpPA++qVHJ6
8y65UgLIDx7V4TZ0MoFbDTyPmHywPHpoAri5qJiALIddaKKJO83X9uAN2a/HwhnPGjVRML42hRO+
EDIjLr6A5TvbdVOHXtF6Y+qtBGMASJUDItcSu4lTvtbPqB18QthE5vgOXa1TGz3HfRMCjgLJ7hIV
tVcSTkN0bhpv8MBdBhn5HoMW9bO2rHjRgxMRFSi0WqLUxjHij94SZ/3oC1DnV2lDvZYtOJgA8Jsd
NZDXk7MJw2LApill4aAt6Q9TzZs/Z74YtjtPguQmCEIWNJblHjtPXgxZZE9B8006ml/hCpjVUf0G
o4byD2Hi+hzzC4CYjsyLgSyLbmXFjTynpQLDVf47SSewJ0XeGt3VES/NJZfSu53dGKJ2ttGyyqxa
GEr3+W3/QMpCnQsOg8dPwG2ZYWJji9rNug4LaW0wQJafWkBlXut94YFyz2l+KsvN6BH6Xl5yzbrF
IMf47z6Sfd58QEWrh1xcEAXVKgU+/NrIHkaVwxvNrD1tjVCxvdHrdEg07CGZLQlfJXAQ5c6VjIFG
w6txSsOb/Lr5JdrgyucUYnjLo4J8NZpVmEvk65nZXpZXd5yetInjI7zPRkX3tIOMthXjs1Wz7ipj
7SYNZwcZXBPkXvz3M9ForWjtp2weYMIETUGw+tV1cg1CLTFAzoFdJQPjWgIF6NhX3UwA286d6BN5
JR7yhx35NFA04sYEdRt9xYgRaKW0GqGeIEYxuwCAXOWMu9qfQLcjV064b73JLb3oK2EwUvZW9jxW
oK+DRAb+ntbYyQ1vOosZCjY/iUorzVZN+xj6mW4xdbdVnl6XS+9Ha+aPWc55aDNLRtbGFnXT9CFA
/jFg5GjbWy+WCboxPxUcgINcIbJbT/QliOJ6Dfg/x+gQT55o2gkgg9y5dvZVr2toRGM4mNBlXp7b
Vm0BZSc/5A8yv3OEFOIWpP+WgvOoDHqUq3hFGlaWCD5/iYhcYngFWleXRssy0/IBakx48uOKx+VO
yiayn2L0gFvSIDtJxV3YUs/yghgOo7tV8phXOcR/gbZGQaOE/kJjEwDI4iteJQCM/98zPACzo4Ck
Tse0HZqAZIxrEwhVDRXhJF7wZefqG6pghV21PC5sRjS6sEHtX9blWW2Bks6t9Dp0dbkc3DoURDeq
ysLj5IKMe+vCFuWpRWytpTqfvxUkY88k2yb0oVpH3PEGcFjNDFkE7wcwiISTXaTuSCObkFuEsAXW
Om8MbSKXV3vr6+LKtvoJNSGuQbLRm48l6LMuaAMMtu7sCgl0JwVv8LNHlGnhGhm3x8cq0mKFJv7B
jCTkXakvl3RAfHWrBlDLXnaALMbgxM9iDy7ooAx4nsg1Rn06oRilOcL5Q1I1u8mR1NYER3+w0MsH
hvQrx1EYt9fF0ugXZhiHWRuLqmvmxbe8jn/0uexZqeUq0C7tKvEhauZDFqb3sdjcQ0f3Rhmt+zyb
HpRYdzm/hXnoN9tMOZJsjUI+W+eVI508Snbqjrb40OyhMZba3I1m3BwXS6fcqFbTdcbEJNTLbsJg
fDRErNlfv+hIXnVflxxw0VeDLSXO/4NHUQFc7QwpqxDDz2TAxpc/Y/vhDWaJoeLBkxjjfWMqAavN
OJf7VlFduTkq2dXQ8fBRvJ2k8qwlDaGMLsFALk+/QJQeGKXpDYr4XOshLxfiOQmVbjVFg/4AiTbm
VXK/dPYAcQ0yFVrvhNlrcl96VRwRz8zcwWiTk2A+O7KFW+PxY18lVt7dT2+uSidCM8o1U9ziV/yh
WCbT2YT7mIcuIF/mIzNU4GmrrkGvGG4yqA/Cavxoh+KHomffFyV5NadfH6+JVRvcHgiTijx1NIta
auHS7c84Iig8zXaSXWfKg7rP9gQKrGhOsd4n/ZG3UF7Uo9/UXatOyJ9hm+idDdfdN/LUIvDSOQO6
jtcD5n0+KtI0tWTNRYh9JfhLsOOBdVDy+Fcj88bfeAkVYfpRzSsDbLIuhLmOjao4ozAeSnT0OB+O
UQG5+HBUNAnjSqw6E8sh0xz1LRkyT58JloBEk+HIjZycM0jr+WV9GQ41aFpBdRI2zwQMrLudK/cv
5AYmMIL/cX1UfGmNuFgxS0hOm/pKeMzWM4+ZDM+oPjGZyXVGKsaEWV2bDShvcd9rfn8DBJE9O8oB
VTS7dLhgEAZFgAw5UVAlQ48I7ATUFazLvdJUU0cu/MnTTutOhjsqGN/gVeBZnSdYIhNhhgT5arps
gpEmc5TFAWB/ObPXxXyc5iCThYc4mff9uoKQ5LmNIgyK8USXuJapA6dreTMbwow1Rv0uV+NDJOgn
uW0jpxF6vzcTdLvM6IsKfRY7HvJvHAdib/HbwqmDKLfLqlYVFk5YoySiLOD9ga7/XTKs47WONzL4
gM6utclNY9SUw0VuMYsKzj2oyalehlcvSrDd4IiQYCoeeEUOsnXv7oiNRcp9oj7LBUUHrUUDtUhl
KOyS93DhWaA+XjIolSrIxMKQ2XX5qqccUTWWAdQ3NAiLYcgHlCeXCX04xHUrtIkOPm3Mdpdp+zLq
3fPHPsDKUSyi96XgjfeeD0pJDQXqernurmPkWMa60yz9t6Z1QLDw6A9YYX9ritqvJZHKro4y3YWI
672qGsdE1x/qYuQUnliFd5BovS2J8mrN0spWWkRCoAIGv5e5spEK+cm37Fw2VAK8iWLgGsjsWfcj
zriCl7x1UtfOWINuPKqwpU2OmeE29/vlmzJP7scfjll32C6TSl8r6DLEiFDYzuBM93jT1l4PIi+S
kHSm/7E13pqoq0YagQQXLKypXJbTNBpozsY/IGL162MzjAQEZRvQ4yoYm7VUGnSIbxrXYW3K5/yR
vM8VEDrzZWNYKZ2Og6WQgg24/+mXq1n2a66kOuYrD+Fd71fHyan3qjd+qY/di/yz2X+GCooV7S+s
Uonkas6hAeonGRUBjEFisDsLqhOomY7c3g/jVF9YooJfEWeaJnSqjMynPa0/FbDjXRM1Y+M62kMR
uwflsS2f+IBtllOCmA9lWXw8EBzTMoJmCB0xKYXhdL88F14RRCftINvykU+Ew3gEQCmCVKYIVdI7
U1Vqzuo4TrKbpLMNQap9ZOxr7dHqMblbN7xci1E5AieFBRJeFJCAGaV2VG0rfU2Nlnimeeju/qFu
aW7zA/eyZOSRF7aoQNlNQlFFegc/eSCaPzkGScW9cLV6KfhpeYViVtH0whoVLrtxUZZRTGT3qAbj
iVBGhnvPuJo9kidDsxPEch8fctYMj66CawBaXmCIRq328l5LeykcIQosA5hFTKrOEIDFkbQ9vHPp
VHQLSJlbey6NOyOKIa5AnxQCFRhZ0qiNjc1QbQVwDrhdDMDgLJ+apXvMh5pzbzNP38YMtaMt6kUQ
SB1lN45rp9UT2yyqYz+3jqxWvL1k+ooBdBuOG3jmZCowR7mWVmYzyK65mJC7KKfiWYpL9caIG3RA
4nQ81cto+nEvJqfO6EHcItSyU0Vi9tw2i3j38ad9v/KzAKSClAVs1CCzvfyycdtXlYIWq6urqEeb
yC2RdvWnqA0fM7njXYHsz/m2dsqaCUmMEU0g2bXi7l7T6us6mz2zkf/rRcnwGkM6M1MpGv2sm+ri
n6OvH9PQCLLxboyWfS7cf7x5rPcVFDRVlFNFMBJCevly95Cudr2USHBPsPvoTndFSpzjwQpKr7zi
vq+YnrOxRr7lJiVPlTid1RjW/oxU566J2R7Ba9G7QGER/829lRjPDazPwMsf6SZoOKjj19QWxkmJ
xdEn1XdzrwRWEDnyjquaRqIxlfzrANaD901D3wJs+5drk6ZZlNOsIIMEk0dwM3802kS03hNf/4tB
/Atr1Hebq6xRShPWYrCnZEeA69zBz+0/MFMgO46cDJfl99vVUV+uz7qoVZUEuGCpnIDTlwPwMN6i
VPSV45DMbQTdFB7geBi/0yqKjR7CbCESFqRHp8WLHYKnJ4TCKOrd8btNzAOgvdmjJ7irTulWU8VG
9hhvHkdH2SVXI7i+m1udDJNyrz7WEYDiC2a/gfzD2CO1kcYgjJZY41InbgKlQjRMVLDELid19wlN
Fp41KmHP1Uxs6jaSUdzOb5sDId5Vguqxd8i1zitGsTJpQ4dSp0g4/CECQZ0AvZnCqmwgtbAPD8mh
3WlnsTseYT/zLt/aoWIwBJ57qxtqGU2n1Z+BbJLtEpwip2RX+mSFnSuse/3FeIU4KEYEXW6yRBZC
H/XND6BBAAO4aet4saRzX6i5Vz3lB+zvcru3iz2hUGmd9CDcDjYPws4zTL3OJxEUf3mCLEaXHuMZ
8BeQ6yQhhpGjW6vsd3HBgw6zJvlA2v7vN9WIg20itroKVlTmFbkftJf1BO5rp3Iw+fwwnEpvfMLm
uh8HABIm3+0tojUpwSlEF48yaBipmAmm5OoNdCenxzB8+tgA88Sjuwy0IYagVFx+lxY6I2sNC2xb
eMRmUH+aQXQ6+N2JTHDzuXgZcRO8qrqOTQSBLJLeS2OFVY9WWAuVK2nP1fh1Uk8iyJI5K2LETCiN
YQAF5PIo3dA6DGKT512kWRViGFTGgQXJpfvYNwD40+AevhzyjwDPJLWJoWrUPciEqzMDe/l1AHWm
dt+4mKmGU9r5bx7ehRFbLpZI7aO4LCikQlMHqMZMsWXBOFWS9T1cJUD066+VqRyjzPDysFh5m8tw
SFjGiw/Pdg2akNSZU2vDXJMFKyWzrKK3fLNQ3AF7c/cS2sIhNCFRymvByIywfWGTOnUQWGlFHXA3
PGn7PRg0y4f+ywLYDgRDdtY1ecRnd1nQuc0ebBwI5PNjA7A+F2TEWzpxgs3hX5QhVObBqFxL7+1S
qux5XbyPfZfxorbQS8LrXYKeqEbToxmNoYDZW6tceTDdbPg5xr5WR7aqA0kY//c5DGzhIGogXpQs
hboMC5CIzFaJYxJ3j2pe2Fp/b5il8/GCWHWeCyvULbhmgxprA1Y0HIrrabWlo+UIsz1+Mbz50JzI
Q3PZDaJd1ZytZAW2C8tU6BzaNQ3nCJahwLjLvCizDQD7nPCGMHUOobvwDiU5dFSs3hqkoTqNnMQ6
VJcrkCr8HoVHWe3sRLr/eD+ZNmSAPRTRBGUXzfdhJWsymSs+mlTflNFXfQxK3hjQ+xcklL82JqjT
hsGXMawXLKMeld+iXkKHXrV2Y2/s+kns3P92PWC6UEDUR1T50CugztRcGXlkJFHtWtr9MO2G5Cma
nz82wQDHERuAAOFkYeaG1vyqlK5LxBI2lME2AwIOzI7tbQ4Y//S1T53pdnbIfQflXhk4pBDdkTzl
LPP8cLz0DVKyAlJSR58LymNU2BRVPPWEDAFbDYrraCcCD1RB2jl/sO47vwE4cXEVr3OXsxSEiQw4
99Te7iD462qc38IAR1/+FuoDd1I2CDG5rMTDuNcPyeIMTz26TscQbM+Ybrjt7yTTEyFt9YWbrL6/
KE1wvUKs4cz5DwDdZQyN9CyRtaTscTdPXnWvP09XwnXmkPeMMH9CaIcRBS4NUvGnBkFxB5IOmEN9
2Tygon2UAnIv60d+ys/IDy+tUTEnT5pI7XNY67x2HwomhF5zm5Dyj+DTTFJ7NGZw6N7+FW4HdR+Q
xqA4aqEiq1MbixnZacyknKxTxJwKkh6BlC4g3nn2JB48633qDXMo3iuEuVcx6fkfEAQvnaijzKSG
tXrXyZPoQXATdHelgbmcdTIfhwyqxXmUKJxr6/0tDMvgxzmLlr4XSK2mWiqKGDpNsVTrvrYWmR12
lW5/HDQYZXSYAS8wshyZCAVSX3KqBik22hQpJDCl8lPqWyiMqn708gnawvfZ3IUtmkhDjcpZaMKk
P3cl8sLPhhNo56bViYP2JHvy7EQHon6lq89i9gSVJj6eh3lONuul+zFEqKoVeqyX1KLW0F6u/hBJ
zV6KJJqv7kAC3mVAvFwzFYTgVG3bVBkcCPIw6QvofYFui3fTA39/zxzS722BpJH0syDkR1xqk7hJ
VRiWHchD8C3F52I3PKmCPU1ACQ8u+Farr+Ai8hpQaSdu7ijAbWX3ROfM+IrUyON3TRgoUbJ0lDM1
zBq+F2gcB8hPr2tEthqUF41DcCMhiDErd33Gs+tvUKKXBqkiiyxkaqNYMKg8mHfRUYGahRToP8kQ
Ep8fjJGtX1qjIlFvSg2IfeHNsy/5/QMZwgYNp2NFtn7b27k9Axqz2NMPzGPBvADBL25FgjjP+w/+
tsNU0G8Ka5oNK8YOH8wArIdQZqi9Aq+DFnIQvLSP8T1R4IHWEaYgkWAglb50rzhbmjJpsb3jC+Fp
aZxOBTvTz9mRnOFXesctrb5P0C7s0cpK67xGkdbAHtYHtvQO7y+otBVA2UP82za+o3AWfKKx+L52
fGmWSmGydcmHsodZ8gqrb2ZoAGqY3/tE9+19iL+0RMWG0BiNQYxhSf7Wu8JPsqWxK4N+G3rqid1C
hJr3xGQ0hi9NUnloFHaaHp6/oZ/cE2Xo8VChBQ01cd7F8t43Ly1RwWiRSLQni+s8kE+B1uOQOclJ
C+p7SN7yBzLex9lLc+RBsYl9lYXvNlqIfToopHcQ9HbNU5NAQvQzZ5+RWsIaeorAomMWB02GS2vJ
pIl5U1mdeyzsP2lIFb8WAamEaI42O/1V/VuIdqHnfnxdMz3mX7tQEr+0qzXarLQl7PZp47dLejSk
5PfHJhjTYtu1QULk0kbVtrPUz7BBbixIRpm/qzsTxWrQBYEWavFR6on3aDcamvuJ0/c+cb60Tp2J
fGrKfFFgnVwaAhjg1syJoPLXe6IrojR/x8XkMT1ns6fUkRDltcZ0FyyS845UNvXJFa36VvSJW4PR
A79cH3Us5ryshqSBNTKrsbq5a4y3enYkvjMSFm5tL6o7IeU2398/qC/tUufDkudEGgbYNQS/aL8r
1W2a/+R4DjNgb3aSun+jsbeWSoMNFUPAIyglHbN7gqS4mz4DzO+0083woE4ADXG/4fvM8nJ11F0M
2t//eA3xWXm2p2S3lnc60NOHKMhtyQkTu26AVg/KQ3s3NkCR8togjMzy8jdQl7Fa1qKhxFg98VzM
4ubgc8fElBHIbtY7n3jf8o4KFYSMNDYnIYFB+QpTiY5g5y5gRV6P5OozclCM+sLFAs93yybEjkIn
NQAPEtd9kfzyF8hfhHF1E/CC7CxvcE1b9efrOjwt0bc6/2X+iPy7XxwX46z5/JzZ/IYlmVZJLM6b
jMkjhIe2dkkrjfALlneyyG0ls88NgeLIOpAc9PvIAgy51dF4cotOvLO6a1Xtr+OUO8jNvC2JPOAf
M/TTqADmLQv/CXvKqbxBYkWmYNYnvpgy481HPuSbMSrCyy0ogfsWaxIPeEHb2bd//LR9Gv7rV+yl
KSqcV0MZCVIcdu5sgNer/VKD2vCvXOJtNVT8bgt5MbLu7JYkoqIiMF7HPqiBIUadjdd/m9ps9o+K
4WkOArtUh8XRj3al4pH5BUIKPF+DVUVweWgGdnB7WyAVupdVUYWCuKAaJLvskATnWYkjr0dNYuTl
Y+LyU1HRO80rNesFs8OB9ju9sgdL9RLle5SfqjHhfDR2HvO2JCpei0s5aQnJnxbpgIsJOF3Z4bgF
+zJ6M0GF41hq/3Nwh8PgkQmJuf4CN/RaO4NCGIbZlkOD8vLtEnAM8/aRCstN2UugYMXaSD6hmJUj
TX6q7/MbQmtHGCa728jKHXG67mdbSLlSN5y9pSejZKNrR3GE/TA2n8vGuO9GTEpzFskJizTlSJuG
2QJOFeKTLZKmwyh2toXJe1BJTv6wN37XNcTCuqfY49717Cvg3w9LD0mlUDPpc5LJzFCBFuz6BiqS
hZMA3K94LUpI/IcvO0M0dbQB0T4GDdBlRtxJFYKljKcMqTkmu/qBKHkX+/hY8/WR2Kt7s0XFFswo
SyhfwZZmL2jqxs7wm0RnqOACRhsfuIgiEoDfn/o3e1RwGQSgwFJSpPkzWdtDegmL05Ey9ffJDXes
nLeVVJBZtG7Wivls7p+N1AC8blEOinmURsyHvPS2NCrI1FleqIvyjy0cvwz0WstJ3HFXxT4Nb5ao
WLMobR2tMeowLZkD+KoBSEsIaMT95EtOvBuD+CD/hUIf4rWMrqYE0kGoqVJemVdjZOZkK5fYASx/
VwCgkQJL565eH5RX0u3HR54ZVjbmKMcUohiCrsTcqqXXY1wcJa4vMn1/Y4LyxVSZJGOpYEIMsmfc
rEAj17vkBBpgDwn0nlfQYn61jTnKF1tdH1Qpw1crG7zBChGcZdKjHvEatLyNo9xQMCbAE0pUJspK
9CoR3DX9l48/Dbsyt1kJ5X/mbORyK2Hjuldrtzh/5M1A6ouirisEbZDxCMt4a6LuOHFIEaRUGGzB
To38xNYSLk8oxxve3WNRiAkGUs1Vg+lZ29Win3kENArgLbidbj7R1WIGp7dtpC+1UIToJVrp5Bij
YP2dTHFCF8RTvhf8WjUzS9jYInF585BR+8ho5xS2eteApmh01qSL/fzLlHrZFeG+Jk9mq/brK24R
kBnzN7apyCGYYqYqmAM892HCAxGtH21S8uhuPgFG5O0qFThAhgXmYlJPnQ7xreqtu/m+2CsEdnXF
O9EctzSpALLURp5YCUyBvcSuyoMx89JKngUqZlgLRJOsAjGjb69qMdxZ7bznHGb2fgHUhcaJAXkO
yoTYQJoJCD/ydeTDeioO/ZG8b9v7PuC9LJjlYMDURNlC+0/DBOylF8paWutVNoD9W6xBVRbWxhxU
4SqoNmhmKskpQK9/1wlNtUuFoXYxTZ08CYPWGM7Hi2Y9cQD+lXUJTVbIo1IfbpwB509ag6STZBy8
B4aU6BpxGyaszwcCHZ1wYMqqQs+DlGEyt+OEN44agOZVWq+jfEd4sEjFrytH28IEUYIu2cerY4CD
0OfbmKUO3Lw0ubCYWB5pOlbdc+0XQeeLlb2Ednabe2Wwfh+vM5/3pGPWpLaGqbPXxHmvFuZ5vclO
1NxwOWD6Bc3yyq3Sr58IoaygvTVIfcgBijGptcIggc3pUE8bVKSTAFv8IpPwoVPzgFfkaqPz161B
6rSYvQwMjwWDgvA0tr09l70TiVHQLYuXxtBhCaUd52vynIg6NKtR6eqontd4Fl/xWxTB6u9oV2PW
M/fW4UbNuSzMzJbDdqHUHY9POYlp+J+djdAcOlk+0J5eMnlydk2QF/iqfjSBrZcL8eb6EXXf93mt
qLMBB/7zSrBEWzi3lSUneQEpBSfVZLYgNmulkdbKMIxqkmGtrQs27QklY3SqElA4TqMtmC9yYuei
o+X28CvpXAWvaC4emRkZtz+BROnN/RxJitlA+ogcWcMOgachQpLTKT9wb2PWM2VricoE4L9aZOSw
lO/BXHnV7hYf83d2fOA1VGWO49KAYUmstQmIOLKmc9PK1sbcn007u1a9KgAmEtx5RTCex+Rb/Yus
B3PmhbKnLcEApjlcAgHnKLEyEQUM3KJqERJYGvYdSbKm1Bbe8unJuIl2HSZ1WsNWAhlULoJi89i3
GbglBOI3e++gi9rwnxo9Ia6S0H1JsiPYiQlCQnJAwPgQAxvu/m+LpLGMy5ImFTBxJCb+UeuUS7zo
V4eIdXZfVt7hIRHvXUTcrJHyJ3DCq81IqpMd2A9K3DRyo9p9AQINotVZBnlxr4bOcAivcq6YAit3
2e4vddGVTT2odU/KvT9FD6pUO6mwz5VYv34SOKS+7KC0WSh1uWmjNTYhqUF13vCsnQXhSIywXnF4
oCL9P35F6mZLwsTKygxLI/w4+jNBYw8vRAEOiqtf/2efoa61NFTaKJxgTQzqvYykWTkTrvzRm+Ol
zez8ZLOT1I0mKS0gpWRtwk486B6BEBYeNNmeph7zZbKPegLQ/X9DaHh5HKk7LRLrUolJy4yMIQ53
yZ1+S7wl94oM+FTOB2RGv80iqTtMkAsl7BcYI3ASqXBM6Yogksi8RG66c76bbvgoIeIVHxxG+iYz
Y6lYlwU7m7eWLemFE0e/5vbpf1uaRl1WUOBuBhXYDrf3MWx71nHXij24Gz3FA+o8ddLfXEogTuim
R4RkQxWXrjl7aAEGoi4onCHFSI0KyuHyieuiPHNUZBnGMWu0FV+P8FEWIFodzOcG5XwMrAaicpP8
4GwpM5F98xZ6gNtoRTFFdEFzNYBA1InMPwkOlJNakDqhgcBNsXiOQv58k28k2SzXKWny5JBaDbV6
F+HIJfNfdcs2EVqjAktnKHiP11hXeDWejF24J8XeZk9U9UjTmNvYZL7sNvtIhZZxGEBwSG4EggnQ
TLus7flB69Aa/6kCnbNm9vTYP6NF7puRXc82N25zjr1GxRi5VVB7k7CxjVehqNgFEJwKT9Kdjm61
vLNcEMTcc3yH56tUpMF0SdSnOtZMwlq0uB3oRWZnghqVE/7guw6zn7v5pu/UIIe2LjSCu8j39aOG
ISWSXazP8u4TKAfOuaClILO81YeUXBWEHFOFbIUUOuFX9bF8NcjweDCpnDI+8/thXA+Ut+i/v5sM
7OcxwjSdhqnHdD5WlogkakkF928+GYiFocuIYTqQfVweP9WswaU+wIoaLF6BbBj8VCtq6YRLuQxi
3pwE81S8maOvBaLKEpVohsAcAatlgRIIgbzj1neYnrixQ10MbZkL6kqWlWImoEY98+d6wBQG+IhQ
Gnb+tz2kb4RhQo7UizBGZAjI4EnsRkH4QBJrccej1GQCqVQZn8sEXQL+TQUWoZuyplFXnGurlFpH
x9iNOwpy74OaMQIfTLHmXmVa8k1lNdB+hWa3Y/aZ6KTZWrjIx7VTk/XzvW7N38U+wpQbZzeIffrm
By8AkPUSCGpUhfp9Wic3+TROCLSS7DTiso8Vze179aaVQLGWy8mNHBoHEHJdWZLix2P7oAjya6Fm
vxZ5vZtD4XZF3dSuxZzj6yTgffTDqIAYRk04h9rYuVUXRd4CyVVMF2TGce4tsAXlIvh8rXoIH2Y1
KR7/alPI94KwsYni5uUxAwucAT6QGY92aJiD8xVpJgANDRQQof+FhjEg0yoBo/4NTwM+AkiY/rFM
Tsrmfm2NQtSzBZZ7Xz2Q526GoRGCWTrjAbj8L+xNfjNHpStRosValS6IWuucuksXDo4qDXtZSo8z
+nVqHh0FZan/5ghuV0mC6WaVUrdERqZjlUQYo64xktMfZ7znu1vzC78sxMpZttaonKVqO1VaEiwS
tDA/hnQo7XGygPVFlOWdJtajFvVadOAxDQgeBcqUPKDmrmWILefhfxf5Jq6eGEjN0RGuSEQrbiyX
p7nI7KttrVLJEpiYl6rXVHLZLZ4UXRNibZJ0ytE1QMxIl7ioafKB3h3OzTqpqNF30yhkEdZZ5Wd8
KIShboYAMG28UtQCg3ufkG9hfsaNTSogjFI1yUV6jtv96Vw0cFdcSqT5hSQJZfKnTxSKWTcTgiI0
lzGMD0ohaqFznFZSsiJ8Z2Ao6x9Jr+1n/oxmJbCLvLtCZq5QlTCIL4JdRDYoY2KWR30XybgrXmdX
9gbsqjOddY7EA+pAp3ZPJGsMpx2+J4/lPdiLA22fPMfcYh9jaARhaPNLqL2WQlMt9Ra/hDAGTvcx
JrjBm2b4VQBxZBH+jM8OCHl5Bw00xRP28pVQ27xCINPJcG8qYFjUoDpFBadWwhDdQKKwoWGoLFls
QyvdjyM9e8ffTFCBaNWUSpnxfHGBrHaS3Lrqrcbuy/mvAh5Yd0AaAboflAsvA17ZRfraCQhBIPp5
VL3ogA7AgdB8Zj4/+WUGoY0xKhwYSWNofY9FlfFwRDvnFvxpwDhDOrgYDR5jKitFBKvQvyujfLYQ
oKq3mlgZKjKv4KxwQ08O6sfOhiS6L0X2fIfxhuhWulowZvBXr/utdcpPQVUjRIqGpZKape7k/tg5
yv2ZjifQQ4eH1WEwaeJcbFZL5d+G1SggGMZqY4DmlqtFteWn8BU9OvLEiN34R/iwoF3mTo/zk2j5
OVKG/9GVFFKn39ydeWbUizjgJ5CcXHf6GCy1iLg3pFnWV3zVLFatFG8N07BMHc1IeiQ8watY0IEV
PNejpmvMx1wRtLjiFbHNg+Eya6VbY9R5jKAtl7QdjE0OVG7PLc9fpKsMThnkW39Vrdmao47lAIyQ
1a4wR9wn/0qqJ+VRAxK+/jZxq/rMWLPZSOpYAgS/dGkJY6ocOiXhr53AgdAO3schjdkS2i6KOpFV
q6/VOMAO4Swv/4Mnk7z+itum5q2IOn1FUktlM8ESKVXWv4p7UJjdks+V/ZowO1+49RPPJrM5pOog
pwIlqiaadGFoiJVoQW8c8N9ncPcl9/qdtO88E/Uu4G6kH6DgJn2hE+Krg+E06w568M5QoPrN9VVy
/bzLgTa/hNrnuVHBLdjjl3Se8kJKtJkzH7QAaj9ACeaO4P/Vd31bObXbYjtUQtHCXh8t3pqM8yGK
l72iJoEBbVig17+vlXiaFgEc0mHKKW8w7xSieSNhCNsCn+ll1FmWsZIFHVHHigoHL8WxWINCeBTA
Z8hZJs8S9QIq+q6CDgUstS96IHrdXeLpKTjWwhu89VD+K78lvlXb3O1lZnpQOsUkMJjdNJMK7blc
xfVMCjjazXwC1ghJjvCNvLtSL7nhcXGzU/Y3azSxWzNUxbDU52S2Qim8dJO78TgeoEALoVCM/XBD
Hat9i2lYUQNvPJ75CvUBo1hXMLCmkBJLS4h9d7WX3PYQ3+J+QOa52FiiPuBgKa22jrAEIoJn9Tu5
F0njUsbMKPg8+M879qW8MUh+0OZG7BooiEwqklX1avBI6TR0p1uSoDZBezQQDqY9EMlefkKQ4mKT
mEnqxjh1Yy2tNEMJGMaH+LUsfjfryrnwmedhY4C6o+Ra7nUFI+quWRpO07eOudb2oHd2quX7j88e
yxS4XzAHD2krPEOoiGZmmZWKE46ekT/NHWYa9dpXl9nri453SZH/FR08QbyC5xyY2smo9uU3QzGs
q3rTAp67kR4Vs5aIHF72XRq0Fs8a40EtRugqg7ZjvFqH5i5dikqwE0s9VkBdOGKqYmYuV36D9vwA
vT4r4fw+5k6YIG0FSwaomFTy5xuXyqUZompaCuGtUbkzS2m1Y8X0zTR96Yb8v1fFsURdUkRgGgAx
AEnepTEQ2iO0Qt7AVcXEsZTlWp/mx1rWvEzv3Y+/MMtbt6aobS8FASKocti7oZzfD3N4KI2Fc1Mw
u7RbG9SJAMS2WjtiY/Qha+C0NzN6Yb0NpgzPChBxSttcXZRe+JGAmT7q/8fad+3IkSRBflECqcVr
qtItyW5yXhKUqbXOrz/z4tyyKiqvYoZzWOxiMQO0V0R6eHi4m5sphiSpmgxZBbaJohRxlFgQeXUH
ya12hMZZXsxHC9TN2j8hs1lz4ktzzJUhdTWoe0aYq5su/FxCru1QS6LhtarWb1UhKz+oaiBuhLqO
S/xDY8YsdJY5fdgOmKcB77BfxiaGhY1h8JclAcYvBYH8UrWAQfzBd/+9MWzrBYS9SWPU+KULfLpJ
2r+yOHm7b2LtyFxsBttx6SDz0pYCmZAbu5G/KPVbmj5rCkdbcS3nBPkwKNWJHBG8yteHReyVKO9j
mJmCkzZ+irqXcflxfyWrNXudkksTZtDPYb7rlE66OCcSEXRMPrihwArgdVvleQZjNPLaMzolcbvP
982uns3fVtmHnSQvYChawKQjFJDgM3at/O2/GWBTAEUsRCuAgVxvPRVTgHrEuatWgUsXO6cwoSxK
qiIIdewc9DwBXDIOjYWoaUO+zC+8+LXU/zTh0KExCpVuiE6BLvfaJVrdykN9HIjCYfYUSHyZ5hvB
JQhUUHa2WHmq+EcLha4kHFHXAEtm9pLUhuM2bjs3fFP3CR6LIFWpvOTBfJV9tE324/sfYW1AO2pB
WFOxIEzCeGUPEo7CGDoM0oB7GGkOHqvGAw3qjdAR5fWjVxRcUewEPZumqNhZy2C+ZGYVY9IvWe8C
zGB4adQ+Tqaihu7QDsFGa5tyH4LK4lOS4fK1VWtWNpUp6Ju6mE8t1Oh9Ic32pjZPthn1XtW0X+VY
HV2wKX40liDeWJ0BOnQ5FzWnG01lny/oMhlaVOlOYJSVUwjjy33vXwvWlgXKZnD8gHboRgp1DrpG
G8vOrfrRVrPYjabMUTVXSXajysUT0Paw+c2lNSaVwitDUTsR1oj0FFrGx+pxQHUcz+LB4QPkV0IH
8jVNRLMKvAYai8XXEn3AVoeda9Vdaw+zfCgiNXbvb+AatPfKCrOmZeotTTJgZfJBhi472rEHEOJV
cF68CajetrKl04AiPO/tshLyr+wyD18p1OGJNJkBJvvuqxU15m4SM83DbEL9B05ChS4wt8HlkQhf
h5KxmxYIA1S920Ms3Ix+RvluAQUFstNW4z2U6LyyLmJqUHugviuxR17bkjPwOprDAFtGvl8AP/GE
rvPmXHR6q0ThVJo35oQ5PTMOedFrzTsvTTPRC6rAS5f3MD34emMbfr0RHNUuZVt0CTTEq1nSB7pZ
KcrepIkKykUW9zVlaasmEXZVQpsmDSdv1BOv67925lsYb/qGl4Hy7NHyL7L3Kpnncs5hjzLQwq1P
iXYarbfgO7q3DqozbgWYIH7NaA+fRVTGDI9zUtYe20g/0cuHlg6WzLhRK0VZIql9jyQFjRqpOaZI
vN0pUZwlGnbKUj4UjWCreVM587j4963TH2d32wLNuaoiImBWhTkuWZJGct63PQa2agAoBrC8mv2s
biOzTzd5k4NOWsPz8b7RFdpz6G1AP0hWJWjdIMu93vOyUSpBHWsM8m2LT1C09irA/rWXzhYsJ8eQ
5FdqSBKdmlL6ReI2Gs+n6Za/WbYB0V0Nizd0VhiyT6IuGJqa5vCqHfiGHyN/sH+R15eP/CbL6lvj
MsIzTrbociQrMiI8wUiW3DHegx3RSqpH6cs/YMRaXd7F9UX//sKnk6TIu1KHOVQbIYUB3YGn9EhS
zZ2T+6Ev/3sJB3zPC3vMKy5MKlOBFh54HXfqHr76pT0FrrRZoJOkb5U3PjXW2vvh0iCT2EemNDZt
kON2aUyga+tScYLcUP7SusI8qIKRcTRp1urkqHKA+RQnlcQOmXxKE4K8l3u9cSspeVBGayOii+6K
7RjZcQ7Ax6iDgdYIj7mh742wtDb3T8zKnS1LUBDXoFGDo6ow61WEKciiIUbjTC59y3pQB4kTCNbm
U65M0JZf+EwoRbGcThHeLHsz9zA3lk/IfvZgUwQK9tvUQKNv00fe8DbETv3ETyJX4vCVfSYmyPqQ
zR2yZHco0bwOutFWZuvbghE+O4/aT2YwudA65+zr2sG8SheY7yotaNmLPdIFoiaIt/lzBLrD+qj7
qW/teHRKa53yS2vn4uTFHgdCos0SWZM3kk/chqJgJ4VNwu2YaiYK9OZExJWWW3qUC7aLG/3gpRL/
jzWbaE0aqFqZbPCbKqQtk4hhTEL9nzn2QVXsZHa5mzYCF/Z/ZpJgYi0W/dscExyCLg9nNThvsejo
uTt8SD0IL8CgmG3EL5BFec6BXNKeF09M/FABPMzpU5BL8bZ/7cF59UuYUzQ3MdpqBRZOb78crOkH
qjZT8bf8Dnz+Kz/wr6RtVxaZQwWYjSFnEiz+mgFNzzQ3fAbYlXB4ZYY5O8BHifPS0sKUzJWHhzrf
D6bkFa3My5boL7EfUwcwAaovuoSLm1mQmqR9mscA2pEIX/9F3Su+cVh2sSeArSQubWk/u7IJ2IfN
nfukPPPGtE6PMR2PMp1luYViloRiVE3gATitXfig0NuAWNdvTtx23UrOi9zzty3mvrYyyFYNI2zR
MrsPwyMUkICtG90wsf8BpJW3NOa+llWIodYLzEVBbkOnzB9U2clHy65iw4mEZ2RSdqVjdno+FTUP
1rLWXrpaLHNA+ymbrbhuqI8uOqUk/GqlA72ozu9z70z/hLN4Db50ZZQ5i72mZAj4WDIZzaydakL9
pt+E0ilU9kL2V1J/XmSbbh9S1U0mVxN3nfJZHGtXb7daedDrU6xj2oxXzFj18ItPz3j4tKTlUKsV
ADFF+Ih5pdFVFm2w0zndhUWuu/k8V/792301Il+6G3N+iyodrKjHZhBSbSls5Z3YeP5m2SscbnWI
NvfeUWKy/khFKaWR8cU/kfrp+ECaW9QEj7//otnj9/l4u8rcs2MIFrqwwgoTCDpgaFvxzWdM0/np
pttHb8YGAwWdU4JAGt3a+5u7kldcOhpLudEaSyUm5GhB/KkXqk9qUeyS4LHIeycp/mrn0blvj7O3
LOHGUqTWuNSwJwuF2wahrWBesO9z976ZtZCPGIhxfzyRqZx5na7lSI6KUMUn7AvZacLlcxiCht8Q
D0r67b9ZYj5dW2dhMmqwlA7SJlB/ysFkh6g6K9LA2bq12/JiTewka6bLTRbRmgitRMOIoNvc8k/4
2mwJntn/2zt2eBWCKbKeZC2iewNkjVoh2ciNYVPJ7Uvadk9gsDAe09Co8RwdbMhBWnZTGn8w6Ykf
YVJSD0586Khdf0Cxj+cy1xFn0p8zuI6I3beBEg+6Xv+k+7TqLhB6xePFQAf1pksRLHVuLujWJnju
QttkjygT+THwLgHqOMNGfm82/PRn/Wr5bZZtU5h1tOQqoal/QXDrE2Q1VdDP0GyU8SH6yCserXrQ
hT2mVhV2QTArv5YZb6XDr3wr4UNeVy/sCztMfmBmWjHN0nldyQfZy9zygQCF+Y8ZiNCvhjegejF+
707NPn3s3/k/YC2oGaaKbpNhYhiD7WIEeZDqcRcC9yIqriEdh+5bn2HWTAdQTNtbNU/Aem1fUepU
UaQyFdCkMOXH0SpBDi2UgP7rCrAFwyEE9708gHR/iB5rc36Kl+Yty2NOQFjzWlOyACJCi9YAKTVz
RhpjkQs5B3K8fJtLqL/ID7GSbKeWO9my9kEvLSnXluZCi+RQLlq3CrrDovWKCwGi56Ds3i253GU9
PqlmuXKYhHaR59vUTD/fj7IrL3zp8gcwSdhshpiqELBUVUs2C7DL8hz+wU14aYKJOLGYjG2qwkTV
AqbUPEmQcLMWUBNIhS2mHxLxDxrJgKYDkE2tL4Q55jSWKergoZpich6CyJ1sW4nKuQXXMicZakoy
SiKQ2LvRMimqYQzSWmgAxBJ/EiOm6YbSmZFS8oDjmTn21uBDV/aYzyR3QQJCZNjLdtkTRrLQ8oU4
uALqS1ADRBAaCeK/zrzQTvyYbfm0O2t581WZhLn3I1Ousr5GmYReJigPgEgcPdMJj9ncLg2v2P4i
2SLxi/KAEsaehuKMx3kz4LU/cjyKVsvkkVc/hsLGRT2jGHJhiHP8GDn+BpoxO0Kp/l8fC1gwoVYj
GVDHYbOpoZh1APxQlerlBQO2sfWprfmqgyun/8oKE2cg6dYOZYWv+n8rIsu22BrASM/baHN/Qase
e7kiJtIE06xGoYDQrbySuBnNmBfv3YzJXZAuuO2eY47+3O0n+r2BjMNO7dDPyQxzNLeLGRHAXFIH
x9E5l7hc8YVjb3UrVXTTQLIPGkeWwVEW5QFFxKDBK/3XQBNRVBLzFV9rYiXTRvb02xSztHmEGLLW
w1QclE/REOxRJD1lSvh8f0krd58MKUqowJ6l1dj5vqyJKlmereaclUrb9JeALxcbuFadurLDOGEk
gh1jTmGnc+NsL0D8xO+hPqXaSu515aE9agAm86oqq3t4sTjGG+UCfH1TDaNSC/J+XfSW9NRIIu+B
u+qFmMoxIM4tQbKQMdNWWagqjQKGGrCsq15CVKKQkwm/06QiH1a6+skuzDGekQpVZUlkTgaTL019
9b6x53fSV28DpCf/WxZzo5ZaE0G7GnZary42mp3a7YE4AfrNcsS3c8BKVj4ZwLMuHvour7yPt+4y
F/Ypf7qIv1OMxsdM9hPQLBWPJLYSehZ4FpOHaFttCj5DxvqHhHihjiFlRBVmxYWiz12yLH9Hyrcc
2GD0go/CRrSbTejzuvlrTzVE39/2mBVWdVTH+gh76ibYU3W+A6mj7mfP/MfK2mUG4Xjoq+sysk1W
X30B7Q4K1XLjmvFsbMchLKBCPKa7+9Fk7UmEbEVSRYj24koTmR1Um3gRgVL4tYMklhHOe/BjdjZh
kNApg7bmsP2PNpldhIDhOI4zbJ5pYtzMb6HAihKti5vb7zZRuONV0dbiigw0EHpVxH9oMGmKKcVT
hX+Ma6DLHOy2X3RHSK1zFsazwuYfzSxBKgpjhS1YJdv31Hoxy9rhbN5Kf54a1cBvQbeT4KLXh0wK
hUAaOq1x8wBw46YXHvVI8es+eSjmwjfLyBW07NA0wMgCLscxvnbeLo0z3qKNYVimAb7c4He78VSe
ysFrftIw4LxdNEd/kXj+uVKpAxYWmCPNgI4tZIKvlyuk1pyrUMuBRRTpwA4j2kVhh/vErwRnHk4W
agbkNM140qCKyJvZWc2P0GBVQBIKanKLvW6FVNIjnew3oI+NHOlgjk63Jy4z2ZbfBx5rBdcec+2q
tVkoE9kDfnwX9TZk1x8Igqh4ugR6R14Tas1lL5fH3ISpIOmNmMGcJb0B3NKZqK7nMs9t1mIZOnu4
bqHXDVQqY0U3EnUEhgbwvxYsGUmV26P8IE7yJg4PBYhOJqDljTDydCpyKcUO9A3OKEYg6pE4ENy1
X4KqgQr+U4yyArJ+7U5ZZ2ZNA7YKt1KmH6VivGoxb6yUoheb4gJ1j1egClQ85EauTaAUOohSgbIh
2Pv9cmqfhrp5zSCi0metf/88UthiTWGmCcsBbMUw2XrWUlqdmFgd6iCzZsfqq6DItpm9xWPyooyK
20+Dd9/g2vZdGmSe0G2TV9Ui9KgSLhh6SHJnmjgxdA3ADCQgkAUYXsBXYtVgZqtSjHDEmuZ9cURT
74Ee0ZNjB37zpjg5KI25/Ye1L3ZhkkWzpZ2ciEYLk/QoAeSothzK0hpvyAAB9UZf2EBk11V2C+/F
unb8oGUKyWIoOGpQxrz2la41x6TLUQPJghnao5ZTVgkaSjwG1zX4I8Bc8EWD3noQzb22E9ZxIzYN
dZGErHIiIy3sPETHO1Yeq1z8OWYDiHnVYBsXzaMgma4O4lywBbsBCtJDsxxjAVi3FkOCClRL7rvU
2uZf/jRyuYukEbjWzBAD/LRaq47QYXSNaPlomKmPWR8eMIiCJ3teLm0x11eSo25YDbAlP4+e4UO5
Kv5GM5c0YTEZx7B0769tzZkV3cLVcS4YqmwS1yZls8wFwIqh9KFa5I2sflaz6bGVTUdpDXuyRKfK
jK0Vxm6wBA7Glf2ZFFNVydFShffWX9lqtMqh2AxHA6WPyJxe4JJKpZgkQDuk0Bnmn5FZbaxKsOsY
8pktyAebl1SJD1b3ro4aZhMix5iFfa8WULFObPIRzvaQ2zHfA0PZqGARZYSF1tH1t8+1pLTCWsVI
zwnixiRgqLrJFxJVpjnU9sCrx69lu1cGaYcunE3IlGjpexikBkD9bP4Ya+hrdjZJ36l4Bu55o5kr
W35lkNKbC4OtZYah1cFgCuY+vdjNwpPeA5cwlc79vVx7/F1ZYlLcQBHyYqGlQXHqKP6MF+pWQ+xS
/Z5ul232Xh6BXY09+SuGeOziIzeIrpytK/tMoiZXYpUALEwwnmATOco2DHcUuGW/9MVqz3tsnu+2
O77DBu3WmPpR1RRw+8cvggmOGhB9V5rq6UVoJ5Y3mB/BAuIY+uQu888ccSyoErvFuMOC2eos6W2I
BtuL1duiJTtyf1AwxNZXX8YifJlCKPrqyiFOBz/XfpStuFUUwTOSkBMfaE/urYE5kKZWQrU+xp6p
m+GI0tsm3gmbf8B/zDln7EDE0OuJbC7nb2Oil6ltIRTmDPZAsrJP/6CjybNH//7C6xtLHZVuwbcR
91Jsg0cIAwS/8JfqEY29De9dvr6P0Gk5I3F0VjZXC+SkNVKNHgnmntj5MNHxIHOLpSu3tWppFnIS
zAjCCrMsoYaiRNsuGMNQi50oBR8js91rffvx/lFeyeowBkEBESz6UGJnTjIordp6NnFp5KIlbaam
HR0lkjME4SnEa7wQUruGwMTJbLRS4oTklXil6RjEOEOhFeTr11+uj7Uu1c0Qti0B76usgSRwo2qn
BWQlrhYEy/v9ta5sKXDmCkADKHJgBoqiyoWnxJm4jGqIKwlVDjm381wo/aVsU7cNLYMXI9fGO/GK
QyEYXHYY4GUfk4MOZaQmmVD38/s3ghqGONSOAWR9+SF0sn2xKb3sxHtjreHLL82y7cpoCRozimD2
b1JwRylttL03wS7zBU/ZmJlPmS3pVwcPPOsrZ+PKOBNj8HYoRksZUUeqwFS9fFpyETDoxUurx3Hp
TDtSRzuseAx4a9fRlVnmwwqCqOchbTWRWBJuCmU1qCeRtm3u66Ubfs+BLNUT0EQNPi7/UvzKW/la
1nv1G5jzKiqZGqj0G5KdbjqLq2zNJ4IGKptetomUFRzo4GmsW+6zeg2+fGWayWrzOc+m3hgaFxfM
hLZY8iTZuI0LIFuVjdo7IApvnNl2AMjh3sS8L85kVVJu1YFAtkfHeqSeXAGQhbIdvtKgjLEhZBUg
kcduM4p84yvlqauFMwFkHuIhn2a429nXj+m+ASmN5OWPXFDkWui4OMzsvBPk6YClys+HGbxUkHE7
H+ZwM6GQDz7M6Fn3ko9cn1q52rA+9HapLEt6I9cBC1zohtiCShKTjIMbZcfKzx4JbDp4s/jQwZvy
r/cj5FrOemmRTXSEvE6RPffoKaPFKqTHFo40vdOQqBWdSEA558RkrkUmZMRCHiRRC4sks3teY40B
iv+t8f+DRSZa9FkQ9HUEi6jQOol6jNA6yH8Qe2RRP4QOWFM+cHaV/iKTel3tKhMbolgH/2fT0Rqh
cpviO+JwkkB0Vj/kmCMzvv9Hg0xEaGqDdA9hEFmK280HUMV+JdkWtTnJINMveW5Df+9mgWhHAiZD
tyuLTx6Kbu5kuf21wCKEvXwDSNBZxVGTTqTZzmX05tlkPmOS5aUhNGebfx+O0IO8xdl1BvGR1rl8
5uzrahi4WCf7IUHyMQJET/t6dp1xEz7TKgcPFnEgQWeEC8DhWF11H12noht4QNBYvg4DkOnL4z46
h7nRw+6Om+G9s2ffiE50r8kvHHurYefCHpMTZumQ9HF7julnd6UDkn6kVabqkb4l74CsfsoLg0yc
06WkqzsDC5wBL+rLxSlkhSdJtR5ofhs5JxEX2R8I5+dakc+rEp3ZONCqpvcYx/5vD/2v+8hyQSlq
1Oppi2WRt4jGgXqUwosBTQucQwrfJSeYrkl6473wP085D+FcrDGsEwDm5L8t1soeczbnNc6+lMBN
jQ3AECBt20QfK/B8Ud2D9ynX8k8D4lhErKZgipWtMrZtayTAGtOig+fiiPa6cKSwR+osqmAvBxT2
nNjcho5c2EBCuv/eea/sk69dbIEQGzmGaGu6wbKd4i8fYi9ypWdS9hj+ivjMiis5yJU9JgHqKyUA
1c3Z3uAS8JIEf3Qf3czdn6wM9wgIddBSAK7semXw3jY2y6YBqGnxKdUi6Lq6y5BmFWBw+BPqLfDs
4O1pyMT1xVI3zDJGAeHA6L+FHpqMik+krv24wWxGO9ggjbCr0uE1T9eO6ZVVJqyHSZPVMmjpXfEv
7bUCA9cEm3an0e3li9vR1r5z9nUlqF9ZZIL6PE46aqFYZ6Ae8tnRocpNJYup91PJLUzKX10RMnK8
uE7fi7k00VIFBTJIrC1QYzDZa18nXYz/AMMz17LfW03qxUMVbxtlGHZLLEW7Rk9m3mVC+RRrFTRS
mOhErZgI3K69qA6MqM6QAKEM1O3CzE18yxM/RVtJw5uQt8S1DqOhoF+EeSkFLBksUy84hpSqiBPC
MJD4ca6AGTeGbK/kQQUMxBYe51uuXF1X9piray4FJZJS2KNhY1ncEjM4eOS9IkO0SwAM5E0UrjkP
EJ7GuQEHgUcmfQ21QOqgklcDPJvamvitDAJ7CX/eX9bK/YiWNM4gUPMkqsgYwcRim4YD0F5Ci2Es
sbFNk0NPu7YMsJZKCCuSpsMZr73CyCEkpixA0xTJR8Dzv5W5gsJPvbm/jrVHsnFphgnOHRYItW+Y
MT+Os1MWhwIHHJeio2Ps1ZN0V/hBCrcJKiVc4kI6TqzjY9CI/J7kItlhmAzaRH074gKsxBTiL6n1
2cyXp3qR97Ex83RF125iAx8LigE4ZSDJYI5ZWI5NOOJTuQZmtKHhi0i2YHKP6G9iJ9J8ubLjnexT
IaY+EAUoX6toDSJ19RuYAKNXhRlmtYRQamUHSXyTtJ9L8lTHgTu1MUjTTlqj2UvykFUovCWPi/Va
WzoHhLnqWBf7wFxa5diDvFEAiEkClsEMNX+RtsM4e/cda+2AXO42c+wbo4jqRsZuW8nylzwLz6r4
J8QNV7vJJKnD0mddOsEGceBGMXgbil0X2BDWAkm1bketHRygW4EJj0B2+cQG95eo3IAJ8kYPxRob
WcZ4AoRyHntjmehf7m/k/c8FHOt1HJACwAezAovUzQdhwUha8A4yVfe+kbV6HYgngCXAdAPVY5k7
3pRBRi1pSMXbBmUGsdiopiNWs22mi9e+0WxcfUo35RGscc/SjIOCnjjpCfGup7U9RShA5dkgDD3b
EkTTURQCEZWAMPSzDGoAbbm9v9RzuZWNOpcmmDMYdWWEGxCXPHD8qTc2QnMs5x4CVLkQ+bWgq066
WLm7tFm3MWT5mGRoKYVB/xSr03swLSqIq/vosU8g+ZAopitnRe+pffcwBKayEzCR6XWLlNpCFA52
W9WJU9cL9DYUPfBV1Mdme8q00I66DnwY1lA4SHcOpQD2o6UGEqcEWM+ekiHYgTiod0tDjX8IYaN7
bS1a33tJdM3JEjit8Ztt19DOQEIgoa0BLib2OlMSrTdLrarcyhg37fSUzD3Hw27zDjKhiNTvVaBI
wD6ErDhuIjMFDkbd6LNNdAOAWXzDrOUx8QT33/f6YU5FdRtMyxKcyWS+shaVSxdFYD9K2nhXVaVi
t3P61JcSVIeqhzSdPlcZCnea6RlavVWsbnbqvuCEWpmi3D1fY2JtbJlVlFnnwtboLS7cLdyrnzGC
KRh+IL8mTeT0QJoMka1JH0PZVwH1QjPeg4iJ2D2oFZiKRVtVHmtlN6HvBJI2TphegygYl6eBidN5
Boi8RgeOyovUE2maTaN8sTyiCwQdHFjQil2V8g2v5IV4raCOCn0EGnBmtqYGVr4dZHwg65VGATBx
uPs2Od0XEuDgA93oKmA+BMFsKMswia2UouzFG3QxpaoZyrlCi7DZoRiOFmEL7jnuPMXaqkDBJQFj
Co5YsD1e22l0OW6hLlThrU1KpCnEd/JTjsI7cdyrnc3Vn+IZZL5fMi5VJPYwSHqrGNP3Mr88CQ64
A33Fy1K+2ttK6cu0FEBpDUQLHWRN1ytsmy4bZfW8QtHBEJyTn3SX1tdtBBQW7gfrc+Bhv9ulNeb2
A0WxnJrQhHc7jL3uAHDdFdvkbXZL1Gi5+pW8pTGX4GiCxVYJzns5Ax9U+NO7idyQCCCTP9PNs1TM
TJIKPZG2MWszZBx/swHMqugywS7DWA9sC3jXF+Bge7vMqxB4sGhK7DEY+6+NPunP8zikn9GBEI/p
uGSvQzClX7ow0D5ztv3Gq5joybjxspT5INVyBUqsxddAspY71gJKKpLUFbfGjjuos3YBATSpGGBu
QoNWp39/cT6bXtOAk4JB7bHaScf+lGCw8wh1LuoYJh7oQ5YRZPj2/XXe5FbnZf62ykSFQctKcWhh
tayGn3gIPU0qqjYCiA7v2+GtjrmMpCxQ+tlQKjeqKxuYJ3uWXv6bBfaD1TirYwwLBQghs+Z1CBvO
Bc5bAxNoFr2N9TCDBaleflZl6rRW+O3+IlZzhEsvYBJ6qUjbLJ5gY3QkXzzVk507mif6sgsKnpBb
7rmtjNL3N02wJoIAFHShjL2lnoph0fD96VYIEweYctDn48h3nrWPv9Wvy4kuQbqQBL/mYJHXrl4L
PL2QZgJJKSCCdAgvfD5I4lofgwq57tvsnCVX3RF8WniwEKJdAxmTDSnLzf09Xsv0AWIBRToGIlBX
YMmOg7mS4rkrqB6z+DLeTE1VOMVT5EQiRkbVz5VHlNNq7RWpnbbvkfE0b7lAvJVIe/UjmEgLWcB8
GoGSPheFyhfS0B6cdFfjSha4RFd0uq7uEA1zNJR8yqIqglad8dwiBL/fMEGwQEyNbNvkhbRRQjNw
rARM/21XiU/3t/j2pIjgIqKvKqKyATbD6+9aNWoYKo3euss0ps4CIcqHxKoCTsp+6z7IbIGnR/qk
YRYE/702I6OG1xiZQWjWHqSF5b4xCV7wsOwh/QCOfZt4ykeDEzLXFndplVlc3MGxihRWFSO3s6y1
u44H5+KZYKJyr6azFEwwMcuAKrYPkPLkLOIWCcTsHROQw6xtwsGACc02MrRCIqd7BTgSiAnqOT+E
AQZgaRQw4I1s3xbTGctMoCYM1BwAbo5n0AS0/lsOWpZNB43sydM1DxkAn56Qa5M5AH0mlpgSh0MK
W8rxl520DYB6VTZQJT4JLrfhw/uATFgdMSHdKj3WSMpzw66KziDb6i2wZRTtTY9fuL894sQ6Y2F+
DZNCqmgxXgmJsnkZzQGXUy99C0mLIILwWq1Xnhbyxllot67DybUtxj2NKrcwczGCVzc0TEy559FJ
7CvIPHXRt1jSa7stl+E9UaLaux9XbquH19cVq2mLySBlMX5dj6KjxTaJJao28DVEc4ZbynrilWNW
XAcFgTMrKnhhwHXGBBmryCewWFoVxjGSp1I+DR+oXmogJ+7bZ/HDPyiR3nTvYO7SIvMpxbFswnIK
KAcQnQEpf7cd/X73D1SQKL9mPuSVJeZDIsHFnH0PS/RWU475XkfnDhrS2+KZ1ym8PRFYFORCgMUA
S4ooM6cefHiF1RgwJRffQu2HMn647xqrfx/4ESpsg1OHTZ8LuawrQdcrV1wAu27VZyBVOaSjvCPG
hEx9VidDkHq4/dDZ9axs0/JTrP2IJd4zjLad+SxXZ5nZqzqLh6LScL6qZnYGadlqnX4ap4hTm6E/
c2MGbCAyZinpNcukIJaZJ2EbYT1JkvtIBP25KSZ7qdRdJM6fIwnX2/1vRFHvxiDojnQN8GED/wf/
/iLdiwutGpIZBY/JLx9oVLn3C6CUea52Sw5LDFwXdpgDJNRGBwpl2CmOEma/cyD+SH++48qI3XJp
ni2hbAxFMzSR2NK0PJZZFspT5QZ/WY+an/nhS/sANKWrPQyYOA8gTk20wh14RJPFTl6C93nLu2xW
PB+r/f0bmM84BYUYxiYKBHGMFvHwqYl5qtvry8Q8n2Lgy6loLV5/uCIow0nMxcrVM7f3qHW0uNah
esU7DjrmJ/2J2DkEzIodsn2NXhm0orDXvFC86q8Xv4KJVpUxL+ZZbCiYDfFjG2r1Tsvb4FgparAJ
ddP8ojQy15lWT70JVmpU4zXgHhmrWlEsSxRqeJfb5Zu+l8ErQxgHApE2X2ipqcsv1q1+Uww3g5Ub
EPebEcpsKma5xjwY2vAwjEQJEq73z+LaZhKLhoy3H+Zf2TZDFYBPLUoSfNLiIGqJW6VfcvVBykcn
SnmsQGvxDEEGxN4aSDskVp2tNppClJoS8UzNPxL3tjPoEOS2+jzjRJhb2DEOpAKWE4Cp4ao3vNBj
Oy5mXkxQ03SboyUjrUXuRdzehLUxt4DGKk7mhT4pUvL887ZUR8ZVhDaUs6DTxlLI1UqozSEmBzHN
RQk1RFQBhSHwL59wjGuLuYyWqBeKVIAtJXT1fe4FO+GtAmkyUAzNRuI+F1ZykqulMVeSGOhLUyRS
iTpB/lD5wc44WfD9yjF5jzoKV+wlgcIxMlh6qd4gitI5bow5FUq0NMOXEbLU4iPxlpOtkRtS1hJK
lKkNDb1LEewZ5yfmxZVkxpIMJiNYCzrZMY7ms+yg+Y9in7hb5hC9CBHINN79vnL2SOtGAVUOSQax
RZcciWaX9ug16cZgd6a1aYzUTUB7qAr5JqpL3paupXkX9tisecnjZqp02KOiUh7a0jY+NZ5pWxiA
3f573C1yVwm86LjjEVoQMa8viwbY+7QNYA2ICkiIpZ4AIjzA6jZUVzH9urB7pE/b++Fs7UOibQsG
PuB5IMjGfkhgmXQrFlMkZ95wTHbgp/WXreWpr9az7gNk4/MuhpWgBpQUQGg6/kcFBO56mQDfWFrX
ByjDL9kD0quHRohOZWt+5Cxs5TxYeNBhfhZE8yC8YE9eZZpFPht0/5zbU3YJPW16u+6nTf7IPX70
dZjjd2WOeSmXc1gEGECngmCPfp2xTdz8Y+AT+Vbsl49/souXq2MeykOgd0qpIW0Pu9KDLL0XG6lt
qpxNXLnDLxfFwmyqYNb1WMaiELytj0FZjlttbHd6UMrvbTvUvJ7N2jczVYuIGaEVZJnMN9PmocYX
k6EQDoEpA45IdO5jibEMGrfh1hJvvxnqegroayxdgdo6G0+6WZaWUTcoZBKmNUaz4IAOa4ZmBcET
p3DPrR/dev+VSTak9HIpyhirwhiTOtUerg59tAM9nfdZjaEq+/4ZuP18MAZFe1Q2cLKRRFwfNTBt
N6YgmmDin18jsM0NvbEt5be0MV7uG1opv8MSbh94C/qyNySwXRHqaFjjUKPR9Gsem5DBKIYFUJIN
3YyThK0uTDMAPEAhGjMKzCU+AR6Esg2ZS1QnVxt/Ni27b8ytJf37kiKt7LcpxiWTMc2nIcFFl0sh
pi+C51qLOVXflRgMGxhiVKC6SXk6E/mjeVKKWUKSQPdMsE8PNH6tf4DeOLhihF35yivlr2RB1xaZ
h0nfQz2u6nDQlm8ioJyYIP4BColjtB1+8CLVyqvy2hYdiYtUoZUCsbYm2MKb3I0PVJYRTv1O3HJj
8G34uLbEuIWRxP1gBufwQXlk69Q/qAQkecoPftZ6+9SAMQMgTjxvKGFmllUPSDxyVS1dufoeGooT
xbynxkpSDhNgOiXWQwUNTub8hqEpLWWllXj3Kz5oKStkxqatT1CZqLzRFY/DaQrR3RI+xJFdpC7v
060Gqwv7tN8XX64SeiVuU9iX22OcfauSXVB8uh85bnEuVHYC2y7xLOL9wRJj6mPbKFYWopHq6afi
2B2RTm7r5wV5j/6onJSH+GPX2SHcs3fPuj8onELbWDwkp3L7f9j7ruVGsizJXynrl32KmtBibXrM
9t7Q0CBAkHgJAyhuaK2/fj2YVV2ZzOzM6bZ9mIe1KiOTBIFQV5zjx4979C49//x8fnTJX5/Op0uO
o7oUKw7TfUouY5vabR3Bc1j6xfr1PXd2uWoRJRiwmiRR1j8NnqQCLVxcrnqRkxgfUjsMUbCMkG0F
68Feovb4qu3zzS97An+0cn594E9TZBprbYyWAy8deqIluLHXAtQ3jgk1rtEeG62TAxj2fn5Xvwe+
cblw24DwGLjVaNv+diDN06Au47swhYivSC4weBG2xIABRsKTTgTXBC6I5OfH/JDw+zYiw0GNhbSz
KOp+x0zj0k6Jchm730DjU7aaUKxZmnaihEgRmThrPi2JZk+UTWvl41nYgBdCK/u/wyH64QqvghUI
GTlgrJAl+/YGcHpXjVO9DKuaiD5voUKNJR4i4q2V7EenwPTd/DK8+dFY/vqgn8Zy1bQGPweINZZB
xhtLjTraRDQnAsWSAs4PEZHN6/UvBvf3dGkMbhDDFdABNUjYfB7cfaROdddhjLVm/tKbS07vAeXb
VyuFqI5mSzzpBRo5bFzpIplI+G9QjT6dwqdhnhdtryoNTiGHaejiQik529mSV3Bi/1XTwI9mlAop
UKh6L9nw5yArzCOp0GccivHPQnMIQ4OIbCvlv4iNfzSFQLFcvHmhd4DOwW9HkK6rNQ70kXBHbjoG
sVlIkhfw40teJ7dJTG/G2DHr53PoBzSH5VH+ddRPQ2iSs7CcEO6bBg/LkCBUH5u8YBRU4Ip0qb7t
1XirKN1rxTKFGFmimiEKXKTn6udJFpGuRppM4F6cEKa1MRTeh8wcYk6g5Tz+Cmv58YP461w/LTJJ
qvKDHuEO8VJusnAiUwKUIEI9m3N/flt+gOvitsB3FDAgv1AQPz2MRE70rKzwzBur9AzYuxBQ8B3u
3A0oj5ZWtM9XrSXR2ocW5kfqEgAjiZVfxY3L3f+8wuF6ZbTjIAzh+U9JICjBcQd/h8msrKWJLLGY
xTa9v3BAfs2L/R58QWfTXwf7CPO+CgZG7ITaXEGJXAxj5b2tQn6tx03qtbqC1UVsM6dqJbQB/vxW
/+ChQpsF9VkIMau418u0+Oqow9CMsKtrKjNVxo3EQ5NHHY9NztlGbnzZpP7jZfzf7K3Yf7lxzX/9
J35+KUqYZDGMxW9//K9d+ZY/tPXbW7u5lf+5vPUff/rpLzfRS100xXv7+a++eRM+/4/jm7f29s0P
Vo5+sOnQvdXT8Q1dhe3HAXCmy1/+d1/87e3jU05T+fb3v70UHcjn+DQWFfnf/njJe/3737AQf3XX
l8//48XtLcP7tsVv2S3/X81v6S1//e59b7em/fvfJOV3ARHLgrxBB01HiPS334a3j1fk3w3QCkFW
wZKP1F3BK3lRtyHeJPwOfysEkKIAQj6KZXh6TdH98RKE8xb2FIAgyHOC7vrn9X/zpP56cr/lXbZH
P0Tb/P1vEFH/diosZoY4J6w7CKk0HhjCt+Mk7YeOE5VkpPCl8+JoXdXSlpXFvSjFmUADx86DaB9J
6rkLdL+UIOI9dxvoOqVyshKkUiUzzz9rpaBRsB1ICI1HNkv2lLG1TIGbzWahB7YQ4V6JV+ioTlSO
YFfbTRDFa6q8tuemWeeKEhOma1SUq5uIJjmYCz4Y8a6BAQwCLpnAcCnQLbWghY+6eN04iu5X+n7X
qjBJ0jYiNBnC9RiiOl/JVibRgVlBS0WBDB3hWnuKCYEt9RRbKVSEODKWFi/D23BvJIeoM6PiGMSr
qLSrgiqBmQAPSjRSOWKyhSG5gebSh/QhRhEm3QXsvTpL/LHaKDz0/Ci+Sgl6bOd1ilqccuECEwYg
2VWfnPKhhuRfQk5YtPmCVow20VsoHPMHkIZOVbotuEcxaYmiz4QhGYEMZ0FnkorlpoodvtadOaYN
NzoBi2gZDSTMZtNLxzXENF21OxScE3ZQodVWg0DSPKWQviOCA8FBAMsj2N1P0wt35a7TC//xnf/4
vnwNb+37l6/hTXxp38WXP//r3+ObAos6+aV/l18URzXIwIkDUadt39jBZBtOlaxF9KXJRkLQ0kmk
TgIwmJbZNd3Gjc2jLVYsniuRzJqZ9UR8Sm+yRPsuJclpMMPjyHtJa4Wis8RSXjhbI/Y15hg1GLe7
JKOCYg+ILVOiFrsabdvzTpWoJB7wWZrg4GsXkazY6bWrLZI+E+qsmYgvuWKHnDUO5jOkVnoQl1F3
QdHQr/BufE8eRgoHy84gxrWn8o7UMKFG/a6QrXwi2hVOt25cvoj6TikTEsIYnncYbBM0qiKFTM1p
j+sMEeXmNIF22KmAKfhp2of3gLeNZp9FKy33R9HNV4Fklm7YyVRveqKmR8a9sGaXqWsRJiI2c/D2
Inwcx+MIs9Lc36u8HXNPGKowVDHRYkmFxR1ygEZijDOcCnuEDBQLNZLBAr3rvSQxp4JG8qpWaiKN
+7Bzpd7hZ6prZsVZOS64UGyNtNVmDHnK6QmhJXOUYCMFm3Kd9mS0Zb9oUXm4KnNNDMGUQ6jW1LDh
gmdEgUlNJ/HUcPum72g2cwRtOzG/j3syvIenaLsxbVOHW/s7KvhmwW2H24YjYMYYJDFoLtN5tqPw
AMXHHkz1LW/BuqGZLUNa1z1JT9yuDy18ojiBJmQ1kzWKIWkDPxXXSfYeRBc9RIFzsuSlX15ubyMX
WI0ENj8vOaJSEplTiCJmcGENESPltI54U5s51whXaRtTIbozHUbKjV/H66Rd56wjZYL++5IEHL+c
m9Fa5Z6/MUYiRsRH2NFXx6x6T3SZsIlCQ8jSRFIcZxUSD/CE5mdS6lhgdqLsx1Cly1+jYoV6IjqS
eppH4JC3BoUPFn7WX3c2S3FqeKIw5PDQ6y8R+HML2jUJJkiAvhkDd2ljO1XctPQmaZUZlpaWRGen
ULgg18WVOjlvJ/ljzj/yqVX2q2mr38QYim7orNM4Ks7+kK4kJH68bnWAQHO7S/f8dIJ8rwx9EwYa
t3YZsB4KpDhkB4NHskgmmXAf/8h33abZfPwav/vyCo/lVSZYq+ZlQeuKP/5XGtq8FZtopM3gYWGc
V/NlGkqsU2j/I3MmmDrMd4m+r+StElBhumPYS5HJjfcmzRYOoTKlGEkXjreYbEYd5lSlkpZPsdBp
JOXvQj6bDEoQNUchXMigiinjLLTca2KkuIpGhiHDDPAD0Q5Lr1bOqDkO1qCbyaSReO4iLNbqUwOT
VIA4annEXc0h2NxhYKA/nuHe3OF4jCObRgbZQZHqXdGTGl0h6ECFRhQJjPIpHaAlb8KGrtdKgp4g
46au43s30CppwMjdhPB1Yo8F9kToRhm5qyMW18gc2vMWrXqZTJWZjuJTXstmC1tn1nM0GEcr0jF3
eGwk4mxNibhvNR0/o523utWCYeW+gkkbtRdZGa1SNiyjRTOsNltxEdiwnnxnSkrLGEusnJEY6pVG
O5iJeA6E5I7d/DlOZYOM3EhkHaabSmLWHb/P2toKOpXy8kTm+QACoqmznjJDgqM3ZAdlwWty1YIc
7QoRv6lMuilxqZkVNdrQ3we21iGgzg0OlDUSEvGhHRt7TuoyK1yM2Ge46shTdIiUXLY43bDGaDZo
bXAyEZp+JRq7bHwQ2EgAqluJKFt8XsGyUcuJWDKoT/ezzSVOx41XRei3SSysRyXdaen4mKXqq5jL
aybvwvz2EY/9vwtN/wcGnZC4AqC3lPf+48/I7rvI8//cu982XYO78SWOXYLVv973JfJUlN95KAsi
plvAVgN0lD8jz+UVXoWSFtgDYOCrS/7zR+QpKr9DwEgzDBRQUN4EW+MfkefyEuLNpdaKbqR/NfL8
HtlBH44kKICCdTC25c/tr2MMazw+iCXQHLMtqn4QSups0R4gzAfKKiof6q9y8u9gnY8j6jJALRnO
BB/wy1cpUY/J1Oodk5B88iD/q+AULSx449qsawCHUKDa/6oI8j2Z89Mxl0z0q2Oiyy8RWgHHhHer
Hzia+6VPur61dOGK/4oRAg/Db+N5lK2W2/rXRX5K5rWMF0eBxwGHpdveCTcQh92ofg9TV2dE+GRY
6V5zo2OSuLWdnuZ0wfgm6AxAqcZRKTgB7UOxNezgEJQU1g1QeNqzWwSqlWPY9SkSnDBaG4MT3aqG
wJEWbVO6CJ0QQIIhxLwDiYiIdHiVaJIpbyaqC44gEEWOHH6YIEK/45oKjbi+0FiQZJ4zWxn2YX5I
obQQ6tc0AsWqx7KDosohfQYcMRKtobnuz9jgdHMqV6MJaza0bCTs2Hw8xbKEXBJ0dZSQI2Vf0QB8
m5JqXoRWapyzYAsea4mAABo88/PcmdpBtifVg/jPXTThOstab/LGG/CPkNRnbR+ujZ3udwfE0bzk
l2gIkYjAr7GrGrM5IsIvbMEww5hOhkFn2RNEK5Af1MHlB6urCL8R1rKPxOcwwiQMrY/YkBwdyUM4
bPXhWVtBa8HF3tt6kWFJsa1zj9N4UmpHvXEPwJSnt3zcN48zVk9TfWQr/nEuSMycycLa7o/mACRy
XJXwJIZ5FA28aCTYw6vE0u6ixdeEIyotnNLNNlpLCprBhIap1DCw2WJ1FmY6qHskJJLqdMdQplA1
TQkU7pwIkUMzuADJQDeG8K4mUHhERiu25R+Njiov8blA0//0WPAWcrLFObvf4zoW0ePeLZ6Sc74b
cI7LxdbWIji0sCBRFs4LNzmIFo7V7yqnvkNojmo1Hd101a8ah1kF8+f7wnKb0aYVO8XkJ1QN0Z7n
ioM/+jIJ8vV4QYWSE46x2bpl7TeMIhiYXdWMH/A8upeFbpXZ7Rb+6TZEnRiVYTFZowzSbKLzfGyh
rO3MVumLl2o9eNqB82cfeWFjEOZwmyECTQsS3dKtg0pjvtUvvB2yD6uLmtvzGS1v0uyFKUYu4a75
HdSnmgg1aZ7y3KqbO3bnV0Sm3IatRzpbqYXmue1IF9FLS7SlEBmIZxxS3QxeyhT3BJbCnjQRVsDa
3iwCyEXnF30g6QoZWWiFW4SCHVUFMh+R0CJ/XLfak/HOWosD4j0Pplofomf1BUweNTpOCO8hnrGR
9zI8ZIb90kYMfXVAtq0jwRBoNCC3d+lEYcnIQt4NlYIEggkWMdKOUiNBcYa/MZSU7NpNQJKNH8st
t0GTOESVGlKWVpZgRIR3PaVzCYkCojHCd1Z97/A0ODofutQWaLjqOsqBtRFeq+f02nj5SsVNFRuT
lWQ855iXKmqKOhm3M+TG821h94DykY9AUk31oNEJHZD5sUcvVoM5GeIiRme0KhNmoSTryOByLrcf
N0VkRU+ClXgBaSCr6oqtL1F1Jdx67al916zWmq3ar8AXEzQT/RYBSa3IFOprDdPhgRgQmg7JsNMx
bKNjPJptROPoUOWnRnVq5hWFgGpGFtCOCijxdjcefZGBWbVm9pb3GOyg3A7PGbp90xvC4hTKJfCy
h6yn7utbgBVYXkMKXQwIDabwa+l0sxWhJyOT1sb6Ex4lCPDkTp2Qcrs04fM4lr3cGybtuhZFjihw
egcbQ36U1H2PkZfhfo9Yl1FNI8INqrmDEzdkBEq7Ht+VQ53Cp3vGLZmQjF/DoyhZcUW1M1L3RKap
i37yK9sVluyLGxniEQfO7DeYGqaBHUEjhbLjepd3pwdoc4dWdZl38kTTdYGEHKIKXnPIhCd5MUbh
9xPwHwrFmnGHdb99rjEysYki4hw27akNLT6wqsnrEPLV2loaYqpA7DaYE6K1u6w0s5Ygmk0xm4MP
kaXW5Faqk0NqmXQ6TaFRe85yT4VeeClzFsufZP4IJ/RIINqbAlUGaGg/KJBThXKtmTtwM/wqgPoD
GvsaCpM+IWEfO+dCIdM02JOhkfwTYaFNFC0zeg6yJU/92jjVT+q2fRqf2CO3E0Hxasiu2AQnti7W
EFi9GgecEkX3F7/LoR9Dv8DVIlYPxC6OuPn5yf1wW4cGGehCigolso+T/yqOmAQ5U8IplFDRTrYi
Vdx29aKS9CiSJYz4t8KWrw/3CT0O9UmLegP3IkRheZGWH915qziinVoYOeavNPu/bw5D1PL18T6h
kFrOB/zA4XjQXPGLR8mWXA7eBJxVW5pj+P12ke79VRlA/o6J8O1RP6tEp82kaqhZi2b1Xq+1p8kP
e4L8NNqGz0FNMHugFQ0HauhmAKP3Z/gmYklfL67UhtN52QlOXdBFU+gAc7nR4VflbZG0TvYiOuUN
b/p3HAJxm0SoX8H1EOSrz2rafFNzWtBGEm7TYLWvkdWvoCoPJTE8GDf2B1f6Au0Dnv8xPvzjW/TX
ET/fInEeKvivYdwpDwAkTWmVm/mueEsgQABZDW/pSsIShY243enPBkQXlpkgx0Q/LXK5EAYyZ4qd
cjOYjCaY9qGfXYATR4Ajcioeq7ty+tczvn9aYvimLPHTksX/wLxw6TD65xmhf6v7qPnNaz7XIpa3
fUkIORRbf1/EaaHRsuh/we/nz4wQplP87zwWF5QcProAFjv5P1JCjv9dWqzqkBZCHAic+q+qEctr
UJaBZv4yHmVpMWn+V+oRSCW/yV+QkkKXAYohAo/8DAP8s0+5FqZiaHD6vOsir8giUuQxmUTVHRUa
NdsIVL+pXguJHV04RIiTKfUlEgfsCQkjjbjLEM7UlPEHUb9UmaPVCAWdurVqGVCoW8ykfZ1DRwhX
PdpkJDNAXsNoy5tG7bSlF2MnroAKDs4U+RHqZjpJeKq+oT0edYdSdabRkxVTwaYfufpgobSL9KA5
tAntlG2s7HQPLIlY2ajPKoIAthHVtc4rcBSgE1qDgPMGrwPCKh3p2T7SH6NuU2feHF6a/mIM15Z3
wm3S+Dwah2oPuDbCtnhpJ0Bs+j6qJEBMGN34zq+mVQ8QuvPHW4RIrT40okrF6lBXj8bsaihI8C5X
Ezbb8S2bHthrkKyBfRk67QIyrJt1uS1vQBRL3A/wKQChiQTaLERHlLif39tt6aeMliMxnkNGtXg7
IuV5hdWDYRaZJ/JULKwOMFh6DCMCz1BJsjLtVGrIC5yis7nOitBC8vz/Z3Y7fZQZMQn++cymRZH8
Ma+br/GeZer8Y2Jrv0PMEuXKj5LgV1APJrbyuwGilL54J8ODe+E//Dmx9d+xDqCbHWAOiGQKdPr+
AfZwIkqQqFiifCx/KUKK/8q8BkD0aV6jzIgOFbTiGBoUotC6hte/CmAko4YKgMI3Dx9ACCqF68FX
WgroIcLmiokO0F/dsDumQESwDyun2SDQXG0TW0QjFMzW3vmJwqMWrwW3HDPhLHB2D4g5Eayy8YvZ
BVmmcqvUDEeA05jHMho4fP1Qm0lgGbyZ6A88b0GrY1QTIkgWqkRqaoko7hySS4S8TiCdn6O6kxD5
qh7idaq66Ro0tnQ9g6cQ0OZ9OrLHJvbT2jUkxLo0QiYGl5CIDIc5RlGTSAwXYbidbDNcFbpjEHGv
cUHSS/mkxxuAJSncMHN/zqngRbyjqRb4H91kChCEUCgMwnrZWkxk47PiCZwzHPLeqqzJH20VPCfp
Wd/wTnSvgUJ7HGykVuJhRJTiysfuPiHdPgp7hN9CZXaLzUNmBqtFs0fqLAnwNxVAKb4rkplhRwY4
vMRxCVyn7cEV3hA74FTrfD0/VzxpchcEMz0jxjqUgESTtLBDZE6xX6HT6Xke7RSlwcOykz9yDx2C
pU0S0xqP6ylfw6Sulmge+LkH7OhosFsXe7Jv7OITSCW6gzYNq7FkzWQzCSCkIG/LguTeiDttePj1
jDpUueqhQpK6Oi4avvGQpRWdstmItHxG8UMAWtfAPo1KIKY1oGdbVQuRY3k+zyicyYeyIwo8DhsH
eDfqMjqKMY2ThvsYN2LdizSZsI86XEIl9mjENge10tITtQuHRR6SHKa6R2J7LwGMv7GDclR1a9au
hh6ZkEdBhSS0UXnRSr8U6KJZu5m9ehebo+TOkZ2hrmDKeymmcUike47V24TOhlODuMXooKN7EbRM
REg9dL9Q+jXuxjYBLgNwY4s0dITRZjOc4l38EnjKPd1B6gkunwPJRrroWPerAuWtC7Ti2nsQE/w9
ahQJsC2dzHeAT5I7bTADzPwSQNTsAXV91dPXqtev8goiwmi53S4vs022mQXomeuohl8muHBt9VN9
qcA5QhqIGsY+5XHigWxWuPYLbsPSVBOic3dXPszYFX1+8EbZw5mrijmvwMJExw1KLSgW1YpTJGbb
ULwIBGrSLUg/EFTY4wGqRtgVCwoGf3RQe4j2vaDmxHozOyiRHSG6VHbgFeTBSeSfNMPmW9h3RHaH
ap3GH9OP4yZmfw93OvOiQ7pDIyxq5+kDPlCLkDSU+9yUpvWAC9Ku2KZze74kPocYeVwxqzpAOBZP
D88KSF9OSoDNsBM+I54+5cjmIhkXlvnJAXJe23AAOwl/v8kfcsNWVtHBWKFk52jQFpNWzbY6BNUZ
5R7AmbiS9EGQURxCJ1eySu1AsKNkn23qS+Al18CboN0MUTn0BsumODoGvIxhmPyA8QX8Y0HAwkvy
Vl6a59ZS/MwLXO2YbYwtc+KQqiaguygi9S2HX28FU+mRVmuGZQHg7EsiQrKDgDn11piZF98BzTDF
rN2e1o91TYBSjX6EmvwO2B+qV2gTBqrFSLAe0Q7tZymtYpI94YtwSCFjUlrpJY3daXlHYpBWIaBo
QFMxTUkJwY6UGBsRy1pibNJm3WGWgbyWkHmrEvmpinCsPNir6PSKzHArAD66GrJdNmuVHVVT2+Je
F6QWfKhMN5orCL4U+xk4pVJJy8Gc81cNizEwKHbLYdVXBnslNfsmogXqT0pzlBsgE9O1ZZsKQBYP
pgdWDM4y2CYtUSGdLnX5JkZHCbCuce9Tt9Be4/AA/Efjgd+4pXzIQarLR3N8D2/AhdrtACTIy9lJ
4ndBfIxgsKsBTdvGgpvnD2huRodxlWI9RQ4jOgOKx/xVB5oDYfPC6UVnwZ+Y0+JIAVwrzQE2UTra
8/lL2q/r6axGpG/tIjITNMhEAHySpxTlU+TwAEihQ/+m9gTHhIua3juxK9rNLnVzA8isrc42xCn5
05TZ83U4tdgSSgJ+Do81vTwUz8N6PgMYEonf5aQ9VB6CWGjJu7Wf7PAbYRNeVdntN6nLID6COqII
bfSghdJJ8gL4C5/HX8bzfM6v6qoCjfTaJvhc8aKvoh1a8oGEthW2EQLTjAPnDQ/tGYpEF4aFO6c8
8B3wWTDdTWgVAYErabxRYDqBzvr8LN7lY33Ozxn0FTkAO4cxfuyVfckdAWnV+I0bFzTI3RpVTeyC
sCOa9wxpYbfiM4C/VJ6O3SU8sJwMyUF5jSvSQi8lpgD/FFyjK5aWjLXVaSQ3jFfYofJNfoBOlZNc
wI8pVD9+C/CZsdmUvpbTUd5CIXRoUA/g7HgToBI5m1n21A+k6rbY6coNU8C0cVAhVUZHA3i8kvb6
EYQkY69eyrOhrYsc4swBGPOV6nc0Xyc7UC3g1I2KsE77lxqcQWMNKy2AYmZiM7O29S1KH6voEp7n
koCgzXjyVQT4A7AK7anfx1PqB3GM55cuh88Gv1FZakxqYx6rMYIGsArKyuugHs3PZqzDm2cCLBei
CmOoNgzpc/idthMVh8yaZvQqLj4E7CACKOycbrgt9IjqGOQWqEaYb124qbAkTEFAo8yfg3sYZ0SC
kVx6hrlc2/lSAHnMk64+cZIK9sBJr7FAs/UgYZ0d9iWWT4DbWmkmbrXF/GbINMZVg8WuAJWIoFVH
p9iSV63bl04BQi41bDgTg/iFgGAkYPs86sA3rRjbKtgqb2pKZLCuEcAYS0SVPyXv/dNiPUIRM/BY
OV7mnd6QIqRci3rXjOoOiVRcYoyhmsNzlepIxxAU9Hq1DtEcgIJKI5RkVtotg+YWil5ptzJgMI2M
BzpE4Dz0O7j6thwNs1ODPnL+rHAnQye4OdVoxdK9RaNugtEJTSY8dMmO5p6A4iXLD3Nvh6KlK3sI
ccLTkKKFx02Vq4xZDAU3XpIoKA4Jc+vmIQhQbeM0Gg/vQbtrihuDnza4EHXhlhf1VUWGC3sXCy35
ROjeZA4XkXAkETpHLBbD+DnHCpOGcBWcwXdqRc1iYW8HiBHA48Ow6OJzdl5AK9GOV01oLoaAEh2d
uTdHrO5NYWuKHyeHBAcKBhT8SJ2ABss/8R72p1R2eEi4oky6MtLNHCpkseXFe5715gCSAFXiUxCD
TaPSvvB6fQlRuN0O6wbRCigUmMzCaHLCE6QqXATXYrPFtDRUCuo8XRpzlh12jbqhyc5Bt+FzO+DN
dPaWyy75+xyf+Fpy+arwqsrjSkfPyQj5y841zoC9m20+rLP+kqw1cIzesYUI/S1XCRbWunCE9D1i
RyU66BNDzuxwzGZBaXURhttWXYPzFUUo6jAoL6OjvMfOZgagz4EFJsRumTtJZovZGRJOQKr2z6zc
GWIAVg8kmcF9C5gFo1ZIMos8qiuV4klZeQYTEs3JGP4SmRvkAljwG2XNG9e4Pkbajkl3LQThSJyI
vFKK9iir4Lety+yRH56GxLBHRIxD2NMBhdDWEDBUBfR7gJMirvrmylfIE2YL0rkzOIoV1hTsiIkz
6lY4AnGHr20a2NDWow0DOALRQ2CZiL2jHQ+Go+J0iydPBGkChTYtBKRrZsoq4vjxOazIohUw0AYM
vdjl+Me6X8XNrizOIbpa+sc4fK0R/pfXGH5b4Q5ivg3iIxHa8eG+F2xOAiqs+nq6yeWLhik+pRtd
t1kFZtngKDsxrC103ZvyeI86ROrQry5gvQmcBVS3HPUnDg3iwapbdjtoTcqVPfMosMTLZNY6aEBj
MYJsr8tiwYxlM4N3YEjAzizzdSpWiCd8HTsW9qtqPpbzk4pBwvp3qDKB7wf/1fSOxhISTceiQx2Y
XwnFeTB+ISr4qRNLhRgceilh8AvfYfDav7OUnvpUqDW0Mjyka2Q8r/0JPo7AY5TZRMzMPaJk2N/Z
AXFbQ5Vt5I0WeKMyaaAYO/syysn39A021wMj4y947vKSVP/Fc//+zBYA/Kuke9bydA5bdX4QHqaQ
gvvXi6bMnhRQ9LSFTtYntFIpAvIO9amW6CVpnhnIYmhbsMCL3bNnlOBQfKqQgDvTJb72Ixmd8qbw
HgYzgKVnmFMjDgkuGYJTjYCg9/N9TvkBbPDNvV04HV9fATeIUTXKuIIKTKXXMDqPBik4+NabeXPo
CgepQaq9a70PC/FFB8c4oqKIdEOihrbKRDOozCKxM+NVu1Zr4z212k06OeANyzqk6rt9fWxOPBJ4
ABC6pzIrfld3bD8+Vnv9zt/le/6G/l8RbMHLdPz5tX1Ym/zs6SwU/q+urUsjMeoKZX6QezMNj4Hg
MG6LbZalr2H8nGq+HG8zRDySNZYvgwl/VUhSsIcURUdAb3TcCAPmrz21Xm1Q7sq/CgqpkEHQrqUF
NMuxFdCpvPz8rKGd992gUqF1gt4NEdJa6Df/hORUqWLEaVQaR/UKtFV4YLmD5x5zhPcHS3/Tz+Ub
qBF+i71+Y6C9U3yLk2se7GKQRAO2QRHBHNQVNm8APIGxLcRnZBRN/g6+SRjs9HEmQHdKzg8DVDlt
AWZi8hu2Dx0GyzCsgGqo5paoVE6EBwHW1pAzWvG6s2KAMYVq96o1CPB0OOShUxbXWTT5cjWMbgEB
PobiMVSvU7TlF7R+FkHdAxOV9oE9NXZpi2cDDZOF1fa+BGIIyl62LJOsN8sBQdJRfQ9fQAQdIWoJ
8kG5Ym3tyKAMgPxyApcUqswJgbTgdAbWrCIvRp7+Gr4o9/ZVgpO9viAWgqncEZNEhwY4AthzHRER
qcCJCnLoK5ScohUYDRLBUYWlIF/u2JVrEZotocWIlb1bTTMFyUO35DOONiWmjmo5RV9YBurOMwib
B0AjwgkbQf1QAXvqCHJPSwCtcrWU6hUr303voMnYAgpH8glR8hls1BHIt1nPCBEvqXFoVcdIBSTs
j8tOHESOOvpYOcC71SBHnD6qzzmeb+wEr8Ixw25kYGJSlYPTM6l1G4yB/8vZeS05ymVt+oqIECCM
TrECeSmlNCdEWqwA4dHVz0P1TExVVkdl/P9BR3+VmZIQZu+1Xrda1DidcxMdBbRHmVKMy5mB+BF9
7vXp/hYMrvTc1CvJax45bPyM90P1FuJASGCw05f0LHnp3BiO3VK4QiQ1ygYVkI6klkf9hPg0elNe
RjzXFAe9qWySx/JEkybx569JbRZP7dO1t2+dN+SeuB1FR/L6BFnEKExilIL3oRVPDO08f6Dd5NCf
AwG9qlk+vovuQneiRxbELFjJQDIXpCHhMnpUNVv/QJIiwLwTQUDOIdqb3khm01dW7gaT5CmB7wDj
79nCIkOzArOMDeoRdAaB7iHvRBIeqU5NY575PK/RlRJ0Cg2ly2JIeBjbzc2hQ5ujjeGmi7a1cB7w
EazUxLmi2py9jIGXH4eXhWZFFOU5qlYLTH+28KrcmgGg2QKJfcGOXllIPBFtdm0tRqMjm7g7IpF/
rGY7Dkk3Xsc7sIeDcBMpRVLusfdR/76ojXdXTe2ivyOsaOFcKOzN+81J26XwdbstG8Wad2aZW73u
F886veR1mY0WidnSeprli7Ft9qYs7OvMEe6mFkP30SYidBjftEvzGpp8URUEKKUotrOXBWM8X1SG
iA+mWDqIMIALCN9OHHpThdOzsFFm3QB4txUjoDJ3BohmxacelQMSFFpqd1wu0IMnz2VIi8ibkxby
triIl2owZ5JZCKbWL7MUgmiH5qBiaSqWQW3Gkl1F6N2GQ1x6tWTTLecKw71MsTfH+lScApsOsbhR
a62VkSQeaqb4Rl+ncD+jqvkMq0c1epaFZdV7kb4OFBS4tCFqENs3dpFrbXaDm3Q8v5wwkUmFvvxA
LUas8RJJhMR5JqxscOvRYjD9D1vK/E+JIxv+JB2lDEFPOUk+pW9bCkHD+WR8T0+NbALTihYn6aM1
E8mYOiUbTO5ATcKDNv+sWfDubjGAvxtwbDPJCc+VPR8dWTcROukPrdOuB2LsWqP5zArE+IjQDU62
/Fq+LlgcgSIWz7fHgDzanxyJfxcu377HNy3GXdOjBakw6akiFKZARxcYXXyk3amvdoqCjRtMsePF
qr4b7SYitBmMDy5+xwNRIHmemwBNambKQFXY0B8Vt9kOPLSIj2iLd9QuDeMV7+btaiaVCX5g/WRu
/WYA/ftKTDznb5t7c5/36qhJ6al7B5xS/YUjE6KD8XFuyMjeFCZgV6/RKifiXTckNkUQ5R+cr9/C
Rf7vMRAMhrl2jqJY/1Y8DddQ1+OgS0/1V+MVh/hT+oii6TyxWBC6Hv9UCEvfK4Ppqv32ed/uPi1d
qI3AiMkT1EpnhcvUX5ymoO0ESRSiv/P9amAAa9+HEX3cbNmw6UzzH384jL8o5F8PwW+H8e3mSeCf
kuLep3z29YJ3QtxNiXnXVfNe07adpC0DGenCnan1hMBFeai+3J+gerxxg6//pO5xrK2GtUIUEdqo
092X/fwy+ci6ZY3qgfXdDN5vYAjr4aKN9riuP5LDqDuzXxXwjCGTu/YxfPt34aVPh/1Hufjt7H67
o7pillTlgrMbXkLVKIJtB3Yz2zRP6SuoTEXkAp4DPAm6mcJh+OxezsznN8PMabnmz4TT4TQYrk5G
iaTvc9SFtCCNF8EtxZ9Ks1IDEI9VIa3APQTz9iQVTv6Il2IOww74OwCmENSq/3q2noLCmHWgibfn
7oyVD7IIzbBoLiwVNrm0C8C1muycxysiWsVbAPEQrNaZtNHpzKlnj/OFV+C9vYxPdWhBdQO+IErD
fds62lo63CbDk/HvMyj/19Xxtxvjm8roRpxXuOiu2SmducXVLft8anur8ZSPKw0p5YAeESKmpGz+
AO7OqblR12nPeLaGmY32cciX/LLlZe+31iwau4/cAOGbbvSsjsBExfIWO0G16mfnfx/733jfn1d/
MeGBv60nZXXTBV1OKYAWDK4xRir7rRKBfQVnoSiMLPCm7qchL5IsECPHQdX4nehmIj29l6SeysJu
d58hcFBwasEVDHE7pxqQbWl1WzgNzE/sVJOZw0A/gWPd+fcXEP9qG759gW9tg6z3gd6p3L6Eofg5
nFGjGeF6OqrSvYr2D5/2w6X+HpZWZe0w1xecrntlFxPkCHZG2LB2phu/o2692zKd4E/xQNLfX1Ii
oo2pN7PJ585srz+v0k1RbmEbB7MTbHaaekWPTqtWnTij5ZnuG+qd0WyuFlqNTLOySSCbEbN2JqPL
LtUf1v9vcwdY/0kRnTQ0SHSIwfyLcx/yeUn0wU06lqTSmwhL8akVZicQ8c4dBIxU4whY2EVmYopy
chTkwEpyCJrpyIxC+EFg+U3D+PfhTNvHb7dwzcHk6f0qHSerQbmvXZVaZL6fUEVpJc+3+ej+dEH+
3oanUzCla6FyUOd4qf/8zMUoaH0YR9Ix8bK9/io/BkSHrBp0/CIA6qTVhiSH0j5DBZWTtDHqfroV
p1Xlj3X72yF8X7ejJgqK6RDmzFRNaGQR60Ftdl6DOFxw7xtEvvNl6AQ8B9MwEQOS4sfI3r+eh+kg
mHiDp5yZY0TJ/Hke5rEcLyKhlY7IDQhDfh2s2px9ouF39W4TpjbMtVjaEn18uqlDjykNEuMx5ifa
KHGE1mppRa84BZP9rfdlNylcQBNBcZTr40JfJZEXWxJxUbG4ugHvZa9KflSvy8bS3mdHcqX+5+XV
t+/zDdmax3dyuBa9eOwcvIFUfTr2EDNI6U7syCHSD/qfQEb8B6nRU+KnRu4K3k+nVUQk/P3qKhqy
FoQtGKYIIlO/7Snd7a72w6KI8L7ZeWQlkhViQVGM8kE604OxH1+qtbwTdqrf+/XV6p6Y7eUJoT0Q
0w8ZktbO/KBgSdJaM/uQhH1x6dbBQb/aGognWJZVHFm93MDNpj8fUGAL9vVVPs1dOBKIjGEtWxmk
pITjxuycGvPvDiYBqUBkz13Ov+iOrnCqvGmiIF3mk/iee1NeGgN+j0jU/eJqaaEtC52FQSeql2Px
MSLCCF8zFudd3vhpuAmPGFAqL7A7B7D3EC/7ZWtO8zyvIlrn0ay8BgNR4pFh1x+KLxQwX7rZOMM7
2g5LIsd+pAr0xkPvQ+Goi8frilPicbd7xRFv0bBrv3p7fritOJxV4mnr4Qk5TOtrg7PQPMQ2xQVW
D2Lbur4+dY4ITARNpK3L97nf0n4TEg1QJLZG+op7B88vqghk8ev6MqeVQcuOdh6TptXnLgJfdIRH
7IgOVJHuTd+jtxVHdyV/ijME2zDzDljc09VV5onOL/GNH3mUSZNx5ylVae1sroaPo8qqt+k28SJE
sFtYK1+m8L3HBjD/DC4C0/quATthuvFRe8fZ3JAlQBjxOnmYu3lgaKNTYPQZt0hmajh0nHBX8JNL
8gDKFRh5aN0fsLVC0D4tFsvmIwGgZXpqZMnHuDQRwlT39aierpmVZi7xMv0nRZpM9KnfwtRyhbHM
qqh2IO28qQRPgFH99ChaFISoOOLVzeZwSXxTRD4fvb6RbsKDthK2N19eF7481RQIMLpT7SJ/dkO/
eEE9APTUu9UHiJdbMD59054DeZXt5j1KDOG4cGp0C4QgtIfkxK+es13+hhDk6oorFWvSma3wBoWR
QLzY8bn4nO9nvxagoeP+5HfmNO2gdmc2BB76iAQSw9Zg1RzN1rYoRYjBN8czIIzqXVFntCxPfLJg
AibJoolt6frJm5en2yeIe86cIX5SmOIbWh11P3gxpisUNdPPoPxg6KhzQdAAgZBxoq6BFrvPDOVN
bvf5CUg8Pdw+NRr5CMct9TK0GYiFPZ71OTABiNDEGjYQOI/Xlyszsytem3t6uJSPi8C8P+Lst1to
vfUMkhkfNRtNhnDHDF/CFYQAJqvYKZXdqFiissFTjXbm6kOenaGl5vz/YB4xd6fnctm9FXM0Nvmk
w2GaZUnU89xjK7sll6iD/kyhSRlAdz+SF/FVMi2gW0riSoGawaeF0CdPD3p0oYYv9MudZ52LQBhG
9wbVC+ESTs7E1AuJzngWTDQcTCYkm/uNSzl+SBhnwh2AEsi6c/dBwmQ81epUFmv5FswvL+3bU3IZ
99lrdOknJ1P1FeKOF5wqICXDVq7LeWurJ9xDJIMYwxeeqPYZHm6GaWkqg+rdAhWLS6r7VynsdTRT
hYf/zZrC66Zhd9Pw03TDFuXcnOR0JckPhsem0ViLOL8a0MTWEk3mseMauhE8se58wngNSqzAwQtT
7LsNkFts9hYBCQ4WquYye1D8/0yfwMddOOOaUWsm6QNOduZVRnNEfHT8DxEyDYhMn5FYBPobdqzI
7sliFL28cSBQY7OrmP1HFfE5PkiSofBqxaatlxkFVKfHWvUgX6/4/TpX3JRHulFXZqEhIxjhBl+5
MYezrAJYOMVzMTcDVoxNdu6YNm9W16Xaud3d5AJnvrIHFFO+wv3oxR9lYZeD0d0NLfWGhXn7SIzI
73Jbfo1UizK+1o2GPrV+SN8RuVxg5JWvbltu52SXaaTtIhJZaYQDTnOXJYyEdMio8l+yV83HQKlY
xSnF2+lAqKbwmcSFOsgsePIfsptZboEajwRyW4l/P6c5/ntLTU00xzSZq5s3X9IfMvjJREZcOBjH
2jXZfIwdpTM+DZhfJ5NMbisu1b8ZDcaysIo1AgIrnOaTO+pj+N4cQXrt6HMawb1GcWPmyCc5i+QT
oFW+UrJJWF9Ok3oGD8bN6D6zo7oqTeEZacr4OHqJZuqP5VZdNQwpHl2tJVbElh4LJq6rR+6GX37B
Y2WmOlIPxbzu0Yef6ofJjpVMntkzJoXgOFuGELHhhB0FduRJ24bPUhe5cXsrZohPhg3WrJb/Oojn
arOwlAcFyobrjsmJmnobmrmPCMnuyA/5vO5IZrARXS3jXeRPZ4EXWP1jvBu2ia+j8wTSJPzNmx9v
b9259XK/+Vx4tR9sVbvclKoZYNk64ehvxQmNu70tOk5RK9lYuyJqubs18bvkNR9TqkvVFAuzXrU+
Z/h+yezkgBCGYAErfL+CAR0yN7xoXrnJWPRAph7anbRqV+ljtSnPyr7a9Ev53JxvipvebKFf8mLx
+bpTl4ldvKEqxQNamtUZGUztZ5tyw6hUZzG6OR+hvsQnTJo7FA/CM9wgoG65mTNgFT3/5PyoHzo2
8MDi8x7nMygQTxJWEYh0hPbIa+8gp+aNZIw3YS8sGQTJ67PPEVBiBpDNkxWzErP7pTZyAqDdXHLQ
K0HNj2/cuNyuw2sJqIdg5L30i1PuAgWyMd921UYXVhDth65Y32croox+6Dv/AmmmcpD0PknDM8Gk
uW9d7ixJZWkskujErGOT+RyTT8dr3XQzZ4WY7oVp/SHeyP335zL747/VoYyyIgWcNGEm3vxZ4Ivz
IslTqLljZQkneXA0un04f1pfLjjQVsY9pW/7A/+8XUkbDjazQ31R3fkLYJJ+vr1qBsXew+BEnoqv
dbR7lkbW6KkcAy15xZpY3Ez9ZWDgNxmQwnJwRrvzYOKt0dSeIiQEeWSD0Crv2RrEc7RxLtuKbN6+
tH0LGU+9JlExtex8l8QDjvdn3M1mf2nt9KL6yk55kg6lp+3uoxNTqlAtso0G9hUREfpixFVP3YgD
4ZFfQgdmtc0Yv4bYHuJpKq/+4pAxfKAffZm7xA21frjNCwO9VmHIJ7ml/uueVFf0Wnt0w6Pkyl68
pTBiHxTWKk05MDc5GwQhIy+PHsJLNaLhtqIKWfn9iXNFqf7aoGVCM0U0UWHARlLCP1DqywtSOanz
Z2a40n3NqBz0NZbmSGazVlBSMv3rZoQrWfDL23MDbo0OxG+3jFp64r7PbbiCyS2C8WT61vY9MGbn
wZlCN+uDYIxf+R7pUnqUA4NSp3qYveLfVWnet/1lFjr8I7dKECi6yxm6lqPiDCd5KZk5ExVB/wBY
rwbmGN0f0ac7IC9wjbfOUsAiuqmmRwPj9e6UGfOOHiC3mg/0VkrnUoDWhxwFULUFXeLP+5eAveDO
n9+9wi/30JehalFPp9QCJIQgx642cWHDq1L0Mt/wiUJHWbabHMIVLTAk4CZeSRTkX/K6flGchoyw
PHDyjyu1Cics1ulKb5sdVLKtyo6OXRpjD9Ngz8nHbFPRUamv1wM5qF7HQGH1ObNw5NjSWaPgTo23
aM/Z+mw8dQLCHtFcXkrJbLfy8m3yMKYvrTuJu0yaKlz2OOPLR+h+2SC2xBIRydEA2L9mB6DyJV+V
IBNDe4MkwfRNNQoXjBCqXDZLFq7JTYvDHQm2X/JxvGADWMwFTx5oRVwdOpXPnEYRUHEbEQopXDZO
ifO9oDzOEAdTx7evoNFv7WBk7xTeAy8vnfgl3+E7yt5DW7cos5EkFNR+0MWF26xiW1kDSL7B8j4u
sqcrMnqycdhrO3vSWlfkjDk5b3WFOEf8tFO7pSaes9gZJvEW63QRfN5ZioJjWT6WrVMnbi7azMWu
WszJSPiqVV6vYIeE1ECwq3tFZysMUXisbi5Vr7ANHihKo9LGbs7g9uADSrUjagrqrrw9lisBETU5
C2P50lUmNW+M1Aw/uOoHvb94DRDu9Ia+nuVmuE7X1JHYyHcJXXtYm2F/6pSVWDmzfBdAi8tmjAKd
SmMmQz6tKF7y/jwT/LDaZKmXqQ6wa/wsUjTB/K6FrwQ2fcs2nd0NWdxdZXzt5jww5PNtr3xl5C2Z
yiXgDUtKRDafhbn4pHJCIvupqu6t8kuMrQhZ8s4aqRdVJLALu5Q3M7TbjTebnXo04iyhPDPlKqU2
xdWeHkueUcWGu0wDN76u70jPMFRpUKEmcmDcWokKp6kuoxWkbHLMLiA/dvU5enMK6FBZz5WLIG1u
/ZN8P0u8NejrJi9smKpRte8DAkzkfRhuwx1y9W332ZjClC2gQ3NKSwS8c6MH6bcXVnKAhXUSIuMz
yuR2zeiEHbIV1CLPzFH2hYd8g2d620ChBmZ6Kg/zN3FDmYTcNyLL9k6CrwAPk5tY6h5IbD/pMMbI
jf3clzHP42U1YLqplQTcJF/cZ2surhO5oaM78UlfTj8uzVey2SBnDVyem4otpiJQE/qfngW3CvNG
DC5XZpPPxI4/DZe1pO3hnG/pIC0URv2yeOAAndwVn9EqP0ZY15l1550HNz6xs/N6iDq8tWj719e9
RMkY2cmm8imqGBtJiev3j4Jfo/dkmGtFnQWG2e6gLTPYj1X0srhMXpjSvJ8pALcA9qk1X6eOeowO
ynO1CR7DU+UmG2nZuLxouKFqCo6UK5MDTuH83MDoInuqKxL3JNvVRHpQS+/hm3NT4RTdN5xw574D
pXFL80YgNErnR6rEijo5tdqVCM26QqtGh+EWb+VZaHe4UB4GHi3eMzqo5F5ZyVqb/ng3W6FBVnPv
Gk1K5CPIHeXuDiplrewut12/UiyQk+suOfP4wJUID9JWIMAGbgq9peIFxxjVtKdY/640fiHnf8CZ
VDgqoT04kfXFZJf/s9DQEO5JfSmEpwQiIrRubPSKE0pM43oJWN+YXt81mzKAjVrdlJMyO44pMtCe
vL6lqLAysc6Eg5+lm6I3i3ydryo7ZNT1WdsobnSc7xiCc+dRkTuLZ+xqYkFoig8En6lfQDl7PPS+
6EJgyC43A+kGOIxFP89XvK4ZLW2BIf9aGPP4HDGMIngd5XU2oBUz7q8dYY8GiQL0DUgkFz34JVrc
dVasO/TkfWctGoQrdlARIh7vG6pI2ch6P2fDyFsWYvh9xKYOgsTqyo4nuOH8hzJO/gtNJItJlBkl
x7xXUVp8z8Yv5VsU9uk8OmHtfE9zm82vOGpOv8GnUnyq+jpWrBJF0APihJdoq/mSpSDJ+yTDvpn6
2ytrwLG6TGEE43QvgaEFZrH89y0ApfG92Px2mN9ojrzIZrNmrkUnab7q54SoneZEGiPkz045/PvA
/wBCh9ador+IF6zWjdfs0tWgrJvagq8v8vf27iZPImUGMg9cEbcj9h9ukwYgGvDmSuYLzJwhHK5X
Fpn5ihatYSGk6ZB4+mUfO8zxGtt33RJ0U9CskRyVfU5Sdcjw8ptR+pi1Jr9D4SwoR0gO8ko/eBzk
VRtbZLblMQJWPmZCiVvul1lt43GpAlubPYiDjX655eLPNxE4B1preavxppnujGBQmpFM4mdS6/Cf
DB/iHOdct7/BpeiFU4xult94p+eCuFLsVzQ1kK8YpJR0c1/Wh/5u6He7I7R+S60rTpp4ikUEGjoM
hOZex+cqcGow65QGL76fR/Rw+iYkDq825MZOwn3BzLSwMpXIFVgiF0t53bvy47xp7fCQkhdmVEsZ
xX3khHiybtDV3OkIqTx5m61w6wyjFTiEW9bqMhVQ3dtdcUm9eo1kco5qMrNkQB6iXO5eKtECWErP
1kdgjMGpmnFlBfw38joQfPwtIeVhaaiRWy2eauzUCF+vh+YTJmWgTS4YIhlI5hih0yEKpwy/EsnB
Dn3VeveOAEYBqKiiz4r+JARdm1rWEMXScIhYUtFgleuUMRur4tTPOBBq9GZXZW+IZ4oBRIKqo5B3
9+hS+6nyw6RK8W/h6bdb/Nsy1yvVKF+re3QqaMxBYIuZV6akUVedmeW6UeVUFBHJrekX/HmlekrN
WUfkViK+FNMRmwB9R4AeTg+dMkYii0BepY5vh0MG8a3HBGVFEPYaZsfE5U7iQvQqEA5L1XBr1rF4
M9NmWYU5q9g5hU/MF/s7MTwzCAYjNUf6Lye/29odHc61x2bkkOjSBxb7C8pXKOGeEKB6l39WVJtF
BnRA/Oh9LRPUULoaay8+bfChKVbTjxXk98tco1mJd9peZj9L9xk1Jbtt+tHrRuiI+XrEyla70PVt
+VDNNpF4KJLVTN7qgx8kW4G4WIodM8C34XaO/HQ9VrCMBZI6Y9GRpPGfkXjpwkdlC3A6v9RTEhUt
h1ZPmVbxaM0paAl1QkVAvD+iM2WtAkVkHqe0GjxJ2eW3c7hrM+BFzu71fqy4MVCgE6v4Ml4pIYxh
cdHVg5isquijS97LFjVdA9RBa1eSpd6MTzoOh+jy7wXxb5bx182Cxkai6Rfl7+ZmwFU1v7azCFKG
lKsGNDFe4u63BZsgW0q3oPFj7E5opkq/Ly2NdPOPfx+C9N93jv9/CN/I1SxWhlIvOIQsXl+vltKa
9LzwvnSqGIOBPMymXmYz+r/A6/fDaLQCatwLGK4AOnTdA0Y5eKp+OKrpKfmjWPh2Yr7RjsFMT4jG
FKNTbdMvq6mXVvt67qPSNO9dZGh2Z6OA0nW/ly46EE6DHFDoL9PMkp42rbATW2S7mIHSi+I6SrZz
6adD/Iue/XaI04n9jZVWb4lWxxUnri8+FrWNypf+5zGx4s+eiTuzt26+Aw4X/VhfRtS77xpjVd9D
f0SmyyM2s8S5Tysy9+YRMddbRf/89ylU/r6wiKpw4ivEdiDr+8Wq/3Z8QjxvA5UB7afGQfkmVhZ3
WMgz1czXpP4Ks+3/y6nJt+km650cJVy5rJ6R8LaAr5zTFarS9wBg+2m4qA9oViExAp4hlJhg7+hy
MfaAnXbGnL5HD1dl9RFVoPsmlBvcbQZv0aDtpAPZII0EVfwJvRKl6e788z7hS/6mW/ymbiFtVA76
WqQ1AZ6q13NwocrQX8CRYNLiZe32iYeJmN/Wb92zdkLTzAz3vrMxs5EQRjQ1cOgBvowpgNKFf421
kU5NMTukjMYBQa7Xv9Sf6OupWPGgA1l0O3lZvPaX4YGg1piQPHz8t1IzYgTf13WinpXa1XiUQSZq
qzmxl9bAL8+klrbAKMqSyJBQ20PBMOenBnMtH2XdkcJliy74q38abLok0hYXa5Em6xrtq+yihI8S
UQZVDasY4eSKVol2miHMCJ+0/OvGWI/Fbl4tm/syw5okzw497Ef1kmxFVDqJS7qWyu4gP0oc4sLQ
qGRo2c7RAXCaFNepZdnqx+FZ+mkyifj3c/zn9fm2uiyyqFloV65PTwCYcaXTw2xxx088ZJws5qFP
DU7CNmXOlj8Nr/zx5vi2iMSdkBdCLKenu4g82k44Jbiep0FV0G60WFb1OCmeAKPerl41IQKJDaEB
/B7c3J8o/79FNZOO6bdb9dt60cldk+b6jOcRMyLYGTPhiTUujX6OW7zk4QISHYEVnRmBuS3cFOOl
ekx7QKlWKRj/m9Xht6OZKvXfVod5qxRhXiAzhZGYZVZROSz4qAKEd3BB4Wl+6RG17YCtVrCceryH
96weZ3sSBieiBSLkuVzWiUWepTB3BepdkYACat76qYgm+zOT4qBhDkDzE1sxTeNA29nT/SQAFO68
tMvJPLSsVKK/jVj8QTKkz/+yuXK2CQOatMx4TWbytzJMi2dy1d5Y/ZLiIVuQWbBGSTC2EwFqE5cO
x9/4wcvYveqpT7+xwLUNGnNKmC2fwkFdxGYyoiBLiF+l6j2enBBYPhSnLHfk8gW6WbOmPkkYijLS
yQHl3JAUB8rV9YAJni0zRGr8kCTbxglc2SrcOPRnosN9ty29ado39yPykqmnEWtSJjYMAa9Iiddl
hyXmth28K9EkeDSyU/NWt1bqT3EQ+U54u3vZbrG6w6muxMfwoO/LVbshzMBRHPGt35a7ianG19DL
7uxVTI5FuWLt2jDj203WQ28QyjE4WB/N0JYE2FkS9ycaV/fGl24do1xozWgjeMGqhP24vs23Egjn
lNUZHuIzrq8cOyVzpZZQ5uMZ7UBhhufUL5V1vpeXsRs83x+1R2lhJu+6Hz2rr93DghmgKKsHQyFl
/P5YF+tyT8LhFDEKce4u3poTxpP+HPtTCgUJnQKm94d0qWurGHMIpzWUNqSt3aFnOev0Pagmpp9M
Qod2EzN13ridy2Q3We5X9QEmH3fGniTy+9s04+uWutrb7AxO7E9CXXkdwqQ+q/4EnqNn7Z4K8hFS
TziRQh8S671Hf5G+loRJcgEutGcEfzeOJawba7MwAPRgsddE5HN1qEGYZNFNT86C3JFp8ACLLAGX
0oXg6uLYMmMdGv942/Y3opzsfqus7qvRniS2rABIOcLGqV97GAFxnz2Tdo+/aaKAxIU7wfho7Ifx
hCKHmMOoeigXXg6dXdbGPPVmMFm38crTiifbZhfGzMkE6esrI7j1YqWSDD5bknUyOyOmAGV6yPf4
P1aLbSZxLVMfhFiOjPwDNXxszk2IQXz7ZzhymwMFYjaG5c2CEg99ck5Sn26Q9IfVzJOPrYumAhYG
O4C44rTi4lvGF/ps+BrEI6ldfw6PiH8O82fthUEFtYA60Jgoc1kz1dJYNI5EKIy2xieM8bJBiZQ4
GoPo4Y6Ud2t+aN5FMjQoPd8FuF+SAjZgWspDY0X7+eumhJTqIGa8+BVFKzFAKcQTEJ60PJ8nVLMJ
SeR1cIGOBySLUChLlXqQLnkjXiDaHwCqRZpjSuynygBwRk50nq+K59RhZoA90LkyWfmLUBpmgww+
vDDYvIjUTvBY00pIYfpLq10mqdvHTtoAg5I6kJfHbAmyOgzYAwWrXqnXw7iUHhdTa2eFo8q6bgIe
4u6Id80naOb1Pa8/ZXGpRhibIYKbFwQAqDwU4HyGY2T+tfY6xckRoAnr2puvIKfRaU0WaeRq3Z5Q
TBy2xbikwKE4CF6xvmZkf8E/1Vi8lhkDFF67267pn/JnpinMNv2lX5h0GC68Amn+BJFxK8/UbTC6
nYdhLCG7w4YlIzX0ZvXHRHX1vbJEyYdbiVgFi0dfJZW29If7mloxXKzJWQkP/Cx86Xu7lZyCkodM
AmLQUnuKtKGojFPrDs3V989dfZKTXcfakJavFQ9GyXLKe1kxISPsxF/cYsKW0BAmNODtiok9kQ2g
P3kjvASOsOn6dRLswXeu4VEfcNWgFcGsERObiDNJ8tl5tEPxEGhvQc3BwMGZBEDSxO6BGEJ091fh
PKXk3iEYIIOwrc9q7C7Q/GVwiu+53VYIt0+iqTqNSDwHuf4Tlv6qCXsNHuRJOYoubP8jAEKwmNJ0
M5zVCV0mUneeJMQc+pPgM5/NCPU35WpTl906BjiAcZbbe0b8E5Fdm4VCNg4n1Fanqs9o36LUUrIp
pXW68LuseMQZVOxhXiS4vX1BWod1RzZ5v1ljvWkOwhe9KoLBSUczpYcIBL0hAmnadadA7Qmv2tfi
ILsymgg0SIul+l4zpnUru9OQQw6dz9IfwgOBJfv5xwICZ1cSS5mAavei2dAUV3dbBH2j7URfO/14
mcIFroNgObllOkZssb46+Vlh0AbI4Sk66zhd3zIfGkUjlee+mg36Mr8EnHi5XfOhqSXyVIgmGG9U
A2XAg9ETmWpLvrHKm2yAVbOXMlq2b6TJ1qfEl4olNlQKZateSllpo06AdkhC7ibz1k5EQLDN1cS6
AtqtuoHtgIkeS9xY00iHnvbLj99j4jQ6oPCASaGM+NnXJ4nH7zAA6YLMv8bvxS7WJ/FuKB6HbAUB
ML7Jo3tHpqG4iDNuN3teWohE5kTk3FeIWjqVJpMr1nNAc7dfWGJr/7su036qW76Jfm9hJLbZ0FIw
V0TIAPWY4xfb0JUBP2xOZAoS3DR4ijg9bNpWf56l7m2jWy0ap9gF5ZiCmcpVsoM6Tq3i041BRHpL
tK/A7vxn9jbbYYds5k4d4T9JVmQePfQn3E2pbEAjhBbiFR2kHfriUO9k7kgU5uGJBJMG9RO6XE7o
Ua9AJCbTxU9S7/lfaoRvZds3NcIQik3R1nz9CkiJgLOv6yuL2fwAMZ9BUNisi++SCYr+K64JESYZ
SPPn8T1wig0qKOqJYMkoIdb221OFiN6aO4M/c4AnGUAmeFhUzOYI8cIzl22Uj39fvF8ije/d6G9F
56+i9LeiurxWaRQsmvTEhhS/csFoIeMj1DT+EICqzIV973ZX6EtEJ7pD/vxaQtv/RtRVn7jXxJV2
+in+CHuGQxG/jBVRSdwRoSDqFc1n88BQZ6dO0TnjG6nI/z76/2p/IupPkiVJ0qiov7UEitJ20U24
4fqyiWzF4ZYTUm+2h44RL5OqdEFm8Ln/JJ6gSk0RUukFaoWpkiyswNrkhgsWwPtsj9+YRSRZZr2F
5Ao3MKIS7Kr0pATuuSGR18+g8RB5U+9LZQuduGTz9KtPgHdcgeRNBNW6n5kx5RxmsMd/f8//Dhr8
/kW/sRDpbbYohLBKTzF+Mu//kHZevY0j67r+RQSYw62YFJwkx/YN4Xa3RTFTIimSv/485bVx2qYN
c2FvYGYuZgZNilX11RfeYNSY7F6Bwk7f+EfvnV+s37ZgO8CtXxzqxQgUCf0yFZTtexJbY3az05kE
tPiIuzh45TuuU1phwJqoM1lstL64X7EBpY8iNQjnALEkMi5Of0fj/syn2GSv2mN9D2wU2T8vfmiE
gSFU3gVbFtVyyJfQmKzVgOrf4J48pp9X2S69o3WbX1XUENi0++iEe9WL/FR7+zv7SWzxFJSd59yU
N8AyVb9or7lj+MRa6SYDM45SXXQP/UvM1UAMKS7lc4CnQekEg+oza2UCZDO7HelJBzV/BCNJZP5g
nnZA3HArW/28CqbYTV/Pyr/dNinQjnliZuNQpbfWLcrNyDNmzFMWJz3g7MjgeWjcLWPTlx+sgDR4
KTTU6m1H45lQtW7Q3/p7eBZUvHQb/Tr+JrnQEbBx5V/RH5xw8BXa1tEaPnVKNQpYsHtrHpTjAn/K
czDQHLpAdFlamizRcAGyq7UXwGOlX9HOds1LED6RN0dN/f54qTrVKJwa0e39XHHXsiHp7VCmjOgM
3OWY0zwcRrqYQU31mK1G0Pg1ZYn80P1KH3Q6UQ/jHelVcpuyBXq/DvAe2MKMHykPUaIpbpiv5Nmz
giQf489XE42A8bKzgvJpgB8JntXc7G/jfk2FYMNUBK8YBydGSRW4pfrkAhh0oqWC9A/EpplA+C2B
1P7wWye9DqUu9HMEruxWOEzDeA+5pXBaEKQZhvzhz1vp2z7Px6dNAldsW/XeLHga04OjV9w4AF4E
EnuDaiAyRtZWcd/TG7LxI/0Ik4SKgf3cW3y7oT/85klUOZFHju3IW+BNSC2eBVgFCmC0tnSsBcjc
9YHLuPWMteDQInpZPiardxorWPmZ9ocm9tLnw8XsVYOwo5tIuKKH/HmvnfBqGpqzrACbdgGjIZNP
VXCMQoNJ9fBc0t+Mu1s9e0iQyCF5TV4PXPHPjCCFIbZCMgxEgVCkXJJnIe+CjQRdqmwkSiAhDzaw
BDNkRkTFWdLT1wTg85tPdk5ixMZ5XysKyjM4nZKynoKkEwqWoeVr1M6IPoLEKc9QzebE682vzeTP
z57so1SVaqNqBuX2dFjVEdz/5EITSgkGyYazZIB22gepGgowm185AdDsEsFi1lRGsAf8CtYn+uCa
eWCZxGzaI8Wder480fqCiBHoBi1hnEGOpwsg8jbaASTI8WqwL47kpbX62B6e0XU+0ZvOnob9ui0D
0CQuYNaYK6HiFrZsdJ8gvdQoxYMuM5VdLV/EPSDhnw+U8v0i6LolC5dlYzqW4vPb+31e8yF8Cm46
AYMYQ0cjHQHdk8HmlOZ10y9PZJLk6/bc48Uaf929/x4/aRrnEsiJrj8romnsWyXQi0W57pcDSoZA
9RlsUgrMWyCp4sb56bGTQ5PHiWwdil65bTza5Hf1DvG3EiNR33hM71FChezYXzVgIZ+FIwzNpx4l
Dnf/G/0ZaUkWk93rVzMLMfdKk9PQZXpdngy+hHGb3YFhxDnphSSDwSyWiXh7s8lAjtW1R0GEjNJc
HNG/PxH/VmJyIux9cYpUo1Tg3lbRAlAl3U7Ub08GzDGfzyOTx3VUoN7hGS5gCppaoqrzFGQJgPeh
LtaDEnTrlUKjs/DoZzSYIOp+iZEWoGaL3R2m0ca0trpz14GgyVelwe142dbh3KDzm1mrON3/fssk
PhfOOEgM5lneRg1NXNFpS8ZBN3j13gPo5SzQG1WdhWIJUdIs0AP8VjAymgnNs2dLLPmHGuEgyXrV
Rixp7CzotdKpoWeEbxJ9/sQH43IlqCQUqAUDANimc24ls8+fFJhFnWZKfmSXY/BJ45vu5vmqDul1
hna7SHAqtZb2wnhI1kfiz6//436elHd6nAxSp1cK8+6SzYuB9oEX6HGJQqsWXAGk1l7dxIw7ogOu
uisq7DllsG/mMJ/2wXsF/mEBjk0ZHdoD+8CyQo1RC/AtNGF2arKkp3PRbkWxVjLzGFgRb7TfBzGC
2THzKb4W+rwGu9GyhW8Bauqf90E66HjYDQlHe0Hn7IoO+nIIGKJcWzOZtvJtOP3wpMnGt/rCLMs4
Vm57RM+ZvRVh8esUCoeSg7mzjgGnlhn+3LxLERvpSzj98NjJRu/GtNZ7G0o7+HtPg9s3npmTao9p
t9X41mG3OwC/LPZ/9haQJ/oswdw3/iYx/PyNJ3tdaQ92Zxz3IqIDUTmuUiRhGDpUmETllKYDYC20
pLlk+weBIFWsiwZDUa+hv5Ca61F6/XnNv996Hz7JZPubZa4ZuSbJJKr7pUMny7Xz3zClexBbx+yp
7bYN4H6X9ppO2yz22xQR0aXYobG5/PldvoEHfPo202OgtaPRnROSHcu875sQ+gKC7a0V6ICIMTzO
qD8Yw6SIUh2Q+gysODT/6mrg9G8ls6ksjFpPJdKXS+aDCGZFd/pdivPXOtJxjY5/V8z39oi5l15C
kY2UJvZdWRbqUQhr3drmf3T4XGgvFYsuqbxGf7TrsNmv6SwxJMzr8Odfq4q7+4fNaE3pNblW99FJ
fHlnLQv+cYkfDSzRrFzKqOWjzSstjTaINL8dgpFuBt0tOJTtFZp/p8SlJj3PQsXm3mmS5mTOHuxN
TQRILc5H7p+NK+Rda4xvsNDYqs1mL80iJr6pQj8vu3ipj9GvjJQIO2H5tk7XJ1rcOq7HaQZHJV3m
D127bg9btYSAAwnYuMrpW+S9oNN2N3vjpqFx6GtvEOeq1Rl0998Gzek3ZfDj3FNQF1PDhFkkKpb+
6RdmdfyqwZc9dGNCnEeCDM9mLANO64b9sHdvyViacFD4I/WgNFd0L+YW/fsQa6sKxCYxA5781tFq
FQwsiEAJrE7v3DOdgoXAOV8elwdGfO2ThrteutTPGyZTLHnyTKetnTlp9rdJlLAN/Z/XmCRxSpFo
aXTkkxuNoIzXQCVdCNwYFPBIYeFmQZodQNyggydkBUE9niwaEkagHyl+IKk35J4YgxuecIwEpnd+
Syij8+3BCghp9HcUV9LCI4cXWoWHMwvJMu1bqt8D6D2U1pdQO07eCCuC4dYVFHBxye3vAfAcva4X
PW4bh/HyOW/9RsXX8YLpSY/ggxVYwOBvMaGkkK1Xp+vxjPHF1hFoS2l3NB6zEbys7c6cVnH3fT2t
/77Y9G7MtLGnXSLftgYT9QMEbYg9yh3DZmEsCcOlQNCdFm90bcLC92iNIPq6RY9uA2WQPn4PUn9O
OcIU99VPLzW5Roe+lrpjw0vJ6/bF/ltTyLnyqntjIg4ss7qxsXrLlhBb4t9jF+qOy1xmf79fAeV1
mLgg6O8i8owFpzeYr4yhDBm0LYzxZf+yv0sv8cISOGDcKYw//JrHfmn/QZx41O6sU9CXb6awK4R6
gtkObfoA85LBgqWGNzl4FvSRm7/1kSEL1DcLP2xXu5tZk7nDNLnOs7JOLbXkMImibESESV4xDD9G
K0aDDFsx7dpn96xD2XOYSiawS7DVnffzW3yDJxLh69/OmNzoxTFNSZp4C6BbzhUeFH/Gxsft1Sd4
75qF/yisuiFzL6UimHn0t5vyg0TP5Ao5Z0l+OEU8euj9uK7Ahqz33Ax+jq2bxnzKEHxezwzSwO4v
5lIZZe7pk8sC554hs0aenuY4aoANADmkUcDArHdrD01p2QkNbElowqMj9vNP1+bUiSaBNN+3h0SO
eXgD4W0ocDNBJDKIaY3oARoVRPnsKrrp4ILbvhov4TkAHYTHr12YYMMRiwE/ANJBpvXqab2LxrJ8
2kA7nov4ukigvpzRD2s0CbVGClq6Epu05cIG6sdMG1myWONsIa0YllfxabUvNxWmuNAxuwWD7wJJ
o76DfD+8DgnsHixOI/LUU+b12ETAn28vtHFdY2YrIX7uF4An+gzpo4t4BCdrBGc5du1XQZyA8gPs
x2GuicZXhu9nsSqgLMsDlMDiLu/+/Lwq35+FDz92EiWP3UllZMOPRYQ7WfUkjC6u7H9TrphVY21F
Y2rwaOEtY7Ts58KhJsLdp089EdKZPL1q+Z9VY8RYV7QG8EDTsFYqrhjEH6GiY8zDFMd8jJn89/xd
jB7hb9EzA3ITzJSAGMAAS307vYk8xzWgvkJjwttjvJbIJjTk9mnyvakM+61o1572i58/3teEcPL6
k2jeqrKcOFqn7lCC1f2mDWW3uVOGK0W9sHSiiau+YN1Ct5gS1EFGYtAYSm3H8z0z/xKH6s1pJk34
upyTN5oGWEuKMklCmajxyAaYeo6eel8LeRWdxMAHcYAKqxRGzKN/Z2jQzXyRr42ByfMnoVU/DNpR
OfTKzlCAZgIIggzg7m1frBsoi6TALdbeDEvrly7PBJivhdHk2ZPCqKsLdZ9hv7UDR83oFK1JcBnC
5jrvt7A9Tx62wxpkPPg6BYpCCwxIQow5ZmP8zKY2xCX4ITs27fikZy274uRLGEfHoVCSSZieS9Cl
H1reAZ6UeRX7kas1cxIAX0L8549gTC6Yqihru7ffpalgXLc1NzueXuvczTYRSmvgVCkL5mfuX/sD
k+dOrpY2ibNxLySx1G33xODptEOyRttZl6Bwoqf2RiBA5iL1+7Trh/DxTqP58KVPpTJIo/ixuOGA
SSkX6fLk2rBDXY1GlNuiIjHXCMFR8puQ5ciWZZlkEao9CVlGHzdJ3bPLjq1rgW1MH6X0guk6xlzX
EpB166KGbNZcO2DSFHNNzILroF0iefQ20KUioN4ka9BSiAxFYKE8M/Zk2mcAy0I0phaQ/GPIRyGG
b9idW68ALeNt+wdVRJHrJxeYf+FygOIYjFg7GFESpOsgxqwJ9uzN8dIAt3AHSN+5xoaARM/wATAB
wFFdDcgO8QcoLZn748+R8GuPVyz/h68yiYTG3h67U8JXKZ5Gwp4MOjXawCAWb5a5SO5tgQOTX/jl
swXgHbOQFNuQQAHPeAEt+tgEGTVAfNkFiKMWd0W1KF/wVokFcil7OeHI9wY1Sby6NJOTvp+IL5vo
w6tPQiZ+5FZ9qjRlJ681RMtAMSJbgiZaxtQbAIt3QBkluSrwFTv7SdAbS9C1eXchlWcYYEGZohh9
vCXUkav0vvIS07NGPKLzdHWXYt53erAhhIoe+4Kl7AFlQMIWjEn5SZV3hVBJAYvxNiqb1FgC3qdd
ODc1/v6cOMJK0XBMzZwGBS1nlJwXurJzYL1ci7G4UAQAaoqOv99AVp7r231N9t73w78nTsKBofVK
rh4ycTMO2NNzjaPsSd4nvwhaCEw0CVUBXUKUlUN7vkzIQtE6qp9O0SUeMdkKZwFrf4sUKkN6p1ua
yZ0yPvX7dQ7aAa/5WR7Ol8Jk8r6T5FR4IXRtMSi8L3rP+F4lFzYaYCdhsIbMgRIHiJhC1CQTDZAg
F331W2DDM9fn+0zs617899kmqeewd6pDbrEX0dGtVgN04nFh4B8WdicTSVpQh7sBb5wFTV7Ypumm
HsHUagT6Ht0tAqy1VpLrPL1qFN+hCLzEgqIBsLCyF0DcUKyhV2r9gR0fu4Bkac8pt4dbBAX2R88J
USSij0KgqEoC1vkOPpaMnQosKJxPJJjjzBEWyn0K1AAh9p1ezLAev47OJmswiazNseij/Z41EM1s
0NmA49PeO/7JMJR4MIH+IgYQh31QNTBkvdwHtIWSOe8aGtlaY+Qs+dp4RxgNfw5uwn34a5b64fhM
gpte6Vpbp6zKGWCJGiJCEuDD8N4ASbBg368xAoxSX3sENpc/aUcETletg2CbD5hUdAGN/brGgojQ
DDeD2WeMUtQ7SA6RnNZaIFO1D6RzCLXw5zf/Oq7Cq12WdQN3VsWy8c34nIq0SpmUTaQqO/0yYXb/
KlchkMP63TYCkT3IIv7xzUHmXPXw/NUD8KKkJf7Pb/FdmvzpLSZJIWxt+Xg88xb7N/tSQp175SS/
aAM3mGGFEi6U94yrHywz6A9LU3Jtrg10SF1EY2G7AXLzfn6fr0OFyVeZJIqafOokraHqaLxausmJ
8sc9bJQcNZbNHlh2eDqtWy+G3N3gcugVFRRrPBZM9X5ua6lfiuLPr2JOckWW7Ci3A5+mEKLlsntE
1kJddmhWPI3e3rpS0NL5lb2VKxh0Q35fn7zu2cAYwtN+zXyUbxLHj4s0HdfrcaQoMrAjImBrANRG
XfrJ6aEeYzNS+nq5dcKcQ1gGCRhKq+hpOf78Bl9Jz7aBQ6/KFaUYKhpSk83qVH2rtJpm7HoKlXyj
GhtsdTX7nh6NdVyp1U0E3ChDy1QN9e5CQZYwAzsPDqu6aLD5qNOH6hiW9gUxBNOltdFHmIluVFCv
AE0kdWVkYeI86mDdnOvzcFUn4Cav923YNDtL/WUUoVOEV8iopE+It+WIgZdLLcK6UDuvjVrZ4TKF
ruwRF4zDnGb89NsrnFBUgjVL4S8b9a7Px3RvjWbUl5WOnixCrLqr31u1ICP3f0zctKHqgUUNUKhy
jyZGEi5k56EIh+5eRpmNDBDjMmN1xDW78tMM7uKSQqewPCn/Ux5XHYoVpwtnfymlS1KrDANJr+pX
J0R/HTjY16irEem1O1j9NGQkH9KDknj4QQ2HABSK/nu2Rp2G0+mvnVxy2dAnTpuV+i59s7MQfDJV
c4TTKjpUaBmFqCrSPimu0WgkZS2980adK5K+lKnTV5hcNebpcN6Dhdd3ZYMmVI6z0/M4jtisA55r
EM8pH07Szaj/tbVtmi+P7Md4WVY7VMTdDGNTBU+UxiDROwyuAlqhN6xlg7dInf/en5fo1/81de9s
uEB0AAsqiOAkpgun4z+ZOmbN3X20cbYSuJ+SZv01eJATE8XckyFkkZyZly2C+HhMVsJKyRjWHXBj
BClCu9lk2Ws2rGXoGgfjGgu2nDlIipgpeHM/iq5TCQc0pm/W79Japid/sK9TedPFQQ0yovMd2Bnp
DW0TLfMl5e5YbNT+qtBDBVPY5CopV+itwjXV8Po5LPfoa8qe9TsOdK94cBBeVtbdeH0YNwb5+nin
ZQ81B69FcaLbvzVp6zZnVLEQeVO715+DgzK7ZJNLuNfG+Bgf2DUNqnYC/4q9PCApLGow3KO6sde9
eY1fsHLCYHkdqZu8xxpvK2VPsnZbpnwOeNKegus11xxqQ0yrqvsaHHRyUemIdl4O+yVC002JX8+m
Qp+bblK6rqPL8ngZI4sEmxcGIpLF8tIcV7qDM4x/fDXQAhvWLIikPQ44KyIz04QaIoVnjFjcAScY
huTdpYZ8ECdzXJ7RdfIcfVnjnCVhMhMeSM9svAexpAubw43dBnId7iGqjL6kbYV4jH/egCetXDlZ
YlJqQfpDVwO1f33ZYCVSZGEahzrELmxrEDuFE7m/gFwtAV5k4ujxrytELv26XJ6hU2phLS9onQIW
G8BQz92sIlB9zF+n52oSwi16Yf055lxlF6JzOlwSYKn0jMtyZS9RfZy7P2d3xSS1cErNbtTDe+TM
bqBBpn6Nrrj6R0VIrwnrFQIsNyUNTEA4NzM7cu63TrIIOU6cVC3ZkNSsTzILhUYwmi9vxjrF3PO+
CuuZa+JLj4Wvq+Gl4qiq7SDy+O6N9qHdoUiOxPik0HfRX0zKek9aHG/jIGOIQykCVztb5kFVBjO/
85tw/empk1IurZX6nILF3bXIl1nLLrkwrBVj/rOf3VSwJfCrknAltWRGkAhldZcAImbyWEvsm8m+
+vQOkwuy7MdEQdNF3+nPwu/+rSzEw280zsnjIfOLM0xCwTwELj+iBV3V65PtO/XjgPq2hJlHFZCa
0wFV/5hgNOwQRLyd7QYrBFBLeywLlP65wnBDWVuVG2U4TSF8FdVLooR62+WIEixs+PiX+Qop2Y3g
+lEAIqVh+X3xYuerIV81+U5pXE4onApU6G0NQMC6TgQaopZD7OGOhXv4rSS/c/3SaVf2CXz9Kh9+
K+pjcpiB/Glz32tyxY55eR5LJed+Q1272pbFVR+0yxj6NRxPLHqXBjdDdKOj+OjGbagEkIvBtEgv
0rN9G8urQ7NmIn847GzIm5AmQ8Yv7t5ClvK6eqEG3sy11b47yJ9WeHIjR2dzNKJU1XeD2zG+Ruz1
N1hZmH+2vGmfRvfwC/wmvljRLprTF/iC8Jmeq8nVsj+3KYCGTN8hKibVHlasypPE6CEJJDzBFim0
3HqDbEWOvRtyLrRQcw8e634hzZlmGOIw/bTRJwG01hwjaTUOG+tDu8zFOPBMHZLBwg1jWO8GzivC
hXUUmnDwx30F9zK/spZ0yl5Gz1gilC5M8bB6V7KtRvZkuF3mSTKmtJ593lR4Ud9zxb2DxvXILe6t
HisdeHVejWadEFuGxlW4Q+QmiT8TSURE/OnHTYL1kKlVrliJvtPIwXG+EJYgEvw45FZAKhvu+TXe
ISWYBLT6Eg11seL5vHSi1cxrfBO4P221SeCuzqlWGHmq7/BzPCDlfFEF3UZ5RkzCek52HYRbfTfz
yJllVSZlXjwOycGs2GEieUEyBWcnlA/glQlZa2XmB+ozP1CZzAC0UreaoeBpFFINfci1Ka9KLXRO
AMBD3USFp++u5P5SPWwLOD4RMpcMf10ZTvgCh3dKJ9RygHYgscf0T/U6ZGHfNFfQyYbQAR7CJAsJ
Oy1w1tBmzSfDVf5WmC/FytzdM23L/edkcuvZtoUOzdTfwjhlypjmMSdz1V20YR62Adp4iDzPTae/
DM4mT5oi2aLeORWHRtJ2e8vTIeX+QnaVfZl4kXrVReDpnC3i7vDKYGXDCZUhx//vjsf//7FTeJlU
mYp+zHgFckJGz0jbNjepb+IVz3gR5W3af0TzML0RdpzoYeioauoe5eH/arP+ew+xmT+kGUmZt4qS
70UMwrdP9cel47ZB97BnPI03kzvzuO/vqn+Pm9ztclo6B9PiZ8cr4SniwXRE5EGjjHotVwgAMS0o
vf4FgzPAID8/+/uA9O/Rk2vy3CVOlaRsL3JvQbHxz0G8nGf1vG+er4Hv33Mml5th9EZrHiON3grz
nXRo3U7lPj29Hu3fEmLqOV6V/ActpS2IyrIaGQDgfx+xBc2737rt2b17cC4wcXeaK6f7I8fP6R7E
HZJVEvWjHqOud0gujgxUEqT3ROQ8YfD9fNiDPhz/jOe7fFjmABFUYTYCiR89P6w67L/Di/ZaApU0
n+WdjZy/+VzV28PjXr1X4rVZLU2EAWmqwqz7U0hXQxxix2m3G8m5SIu7LF5TjMjlTBv4C+1rehIn
t3FyqNWDprMfBIPi/IJD9Hr49b4V4CfMFRBfhsbTp00uXLPK27RR2ewdYG08U1wLCQi2vARfroUg
H1/at2cPgSGYQtlTj1btXOhRxer/tDsm12Ikncx9Jg7AOfLx/ZUhuCFqhDy0EQc5IqEgPyr3HGA7
ENQkIb/VR/W1eNPWsJLvW3lR/o6bmXPx3nb86ZUmV6QuHdU6tzkYCD0NLjrqfJXRXqZNsMfSFc+b
Qn5I2iXqVHuE7Z+x1a0WteEecR5SQhS0BO3hMr3tn9Nf5hPKAH5PWoK/Z6AhXoUsAPIkLmPN2wxB
qdIvbw430XXvt6vhTsKSGAJskCAcsAYFBUl7jcXhjaDS06CZw1XO7TZ7cjPLldbbVsz6Y4SGGc0J
1KNw7kCqTuC/Zu4zVezdyXc1FWo3TTYtzTKn91kbH49Wnhvq9l0h5BDdBloJatLlW+rVpo/CKF83
t5CigqTcdPtLC/buEPsNAjZi+tFA+l1mKHYQLrq7n2PhF7EjTsLHd5vegEmmyOlJ0tVtDzYwP10c
ThenZJ0Zu4PO4AsF9BheMxcQkUVfludl3YcGI9nIL8q1QS5c+bHXnpcyUClPrj3jsNKSW7P8lTsh
AhIyok+AGHO3eKanmtfLbEs/YEQla+Y++a72+fQ7JtlPpEvncy2r6lYuNnbmqcdF/kYblFrVwF/y
7Eew6AVxSGDITI9+9g6HZSzNF0jCJsFCSYIKUzj4lNTzB9cKuYL6y+EcHDPkltWZSu3L0Gv61SeX
bZqhUZrv2RECEVnxHe0QS4TWekfPgFFtfcsMG+bOS8stHnIMiZCtKUKUUI1sZdVIYSyK4wPeTmHs
d3MZ+5fxxPTtJnczfp+t3BSauj3y5+Mjhf+326JF0FhrA+MMhFYZzXoxWprB+ULB235ZWUKven87
C+f9JhX8tKyTu7pt+/4gAcnY6s/HC4A8CJraF6d7JAZRI9rx1LAOWnx5EKxAYKZZKH/5SnMdmG/y
+E8vMbnIzzFGdrrGGRHRotLdinURHPocd4RrhjYzcfiLrqb4/qpmCGVP23AYD3xOxaJGOTSqJKtb
zVoxrt0vwcmmVZA/238BIvQIoFCXG4JIiG06GlXXaRKkTxgKwSRFiWQz90LflemfXmiyCifrlMR9
zgcggHl14Sl4lnpZEOm8R79joOyiNqtkV6JX+nN8+gJenX6Lybd3CjaipfMtEHzpCdWoqQkLc9dG
6I4lwMQJKR6atLM6cN/dEZ9+9CQjaWvTbM9HsfVCEa5HF+3m636pPVdcVoUrYec+s/Dad7v948JP
0pLylEv6Xu4JxvDJoFUNljuit1Y+czf8klv3cN8nboJPO+KRpb9HZe2mvWwoKSXGdVfnP5K1GVK0
H9HZc7za3P68Fu9+LtN77OPrTVKWg6K11cmo1a1yu9+13cWzxfIj5v+iYhT164gPGDglpgiB8hjd
JS9UTnUQa5eGfL1oT8RcIfNxKNe4BBSz5cs36dSn1ZrkLo5ljaV+HolZzFOBSlHhoj3yW4hD0ZH3
qGLtR2c116L8rjn78bHvieaHqqlO1ViNzqyY/sxkAneQUriE7UbMpwSuN72eZTh/U718euLkopNH
J9bPTScWQSj8CFHSfoUgHuLfiKcRlLZCMMZCHROzSmwQkr9z2/S9k/DDPnjvrH340VpzjvREVcTJ
IDZdC+kcUUKJHvBcmjx3/t9RBh+eJaUS5vI6z2pY19HLvNNlwpyDPN3GL835y05fRS8/b/QvyKlJ
0HkP0B8e2h3qOisUHtoFwHm1Thi+w1OglkLyvbnKA8eT52DFs1tpEumqshozLSfeqFA3AqgrzTVq
zu5rD73DtSnjFsPjHEhDnzk276nrh196jrTiXLeEV1x4lRt9S+dce7VxFAnOPoC3fNH+lXG4EYqL
wrhcHKXxEpqMKi+Q0Q9NlkMSFicr8++pd/UhjK8dFzZwtECme9HhCPnMWL02V/09WeB8Lf9tbv0h
Jr1nWh9+gHGsx1ixOQ5ncJlMXQN0zP5m9gJD2Uh5qhAtz/z6dJ9JWwXp2BFoPtypQlIA9yPAA4BU
X+hd6KiIQshzAfO79tKnszoJmGqjNoVSkebRaaDbWl05T0WHgh7J5mYI8ptDHFbH/7bDIi7ln07p
JCJaVVP2qXRWt8kq36nnXTpcni9jT8jY6IFe8rsxX5k9r19gP5Oz837HfViQ3B7sqhv4zcJTTpRW
JVORxRmSP1i/ZmBkuyx7WpIL+UFIcnOeFvFVcwpU0J6H1VD6A+xuJwQbIJQdHSwXdbzMOnA4i3EE
pUaAM/AWRRsJC0fCrbBrhCHSYCfwC0XS7k6YX5reyOwm8Uz9DhemtfgX2J62T1UtiA7MsOnFHGFO
Ns1lS4m1FvpmBSFbiAeu1QTQvhEyTkVCc4/qoXaZ1rtxKZ6EM4SRLuHMGPaTkay14yYFrSZYRPaF
GMbpKtstghEOosBFRrXwuk2HbQvRyjkFuRzQb7GUDWoF/XEPvu+0bPXrtrlKqvtsaIEWQvqoH+dW
RRUb7Ye98A7c/LAooyGZVV2KCnRtCn0uaIRa9swgyJKCGIE94OIPfOWwc/FvT6KrHDmnVzm52BfX
QH5wuKHfFCinRY5Kw3L27b7pBX48JtqkGor0puu7nEsUyRkt9nR3eB6wUw3aHdKI2fjGPiHLEcbV
hpAZFkIu68Pd8fE/+il5IElL7P/uZy6BmdA4pYBaRpzH8YmMAsuEEWlS3SeCgP4NJVC/Zxx33fM1
PeG5hHfm2L7btXxYqkOVRFpl8TEQQjsI/RL7gVrL67eo6ADVEZ3ReSD/dw2xT0swuXySNmqSXB1E
hq8E3SoLOjFfXheHu5FugOTXF6MP03wfbBNzaTMrIajbQf6/aQN+eo9J0m02R1KLho+eiNiBZDzg
awcLHpCtZ1ohs6nMd62ZD9fHe1vhw9cGA55lSmLiAqh4FlYJd4p38N/FjDq01PcIXVlYWiC2P9sA
/ILSnAbKyeXQUFUeisP7zQVzn0Y0mnEUeiPxEFqksRIqCwKn3TkXKFfSRkE2dq7lN/sSk0vi3Khn
1RaBoZR/jf1jZv7N8juqSbcCj+g2Bvn7r7521fEKIyTPLJcSko6EqZmzJpLWH+LTVP1wVLo6yk8U
mIymH6gmROKDp48/dFjAznb/Zo7Yuxbjx0XvzL5oMr68qOchTQt9aSGXRoqH/bhvVdi1zhWy+txD
J0HOtNS0is8nkaiccs8en1FOPuGoY6xSQkmVBF13o+n3mXW917cwtS3rMgaSdcU86G08Xui8GdpJ
DwfpPqaHBVXWAG3kZEs0jY4huvNpslak5aCvMhd5mBiNIXXh/NEY5bUbxE8BBmo3M6sm+hA/rdqk
T9GfeqVzKpJHPcwaHxyOoIYj7JQDFQ1L4LPY6naz6Oa5Dyn++4fVy9KuklSZENG8it6tfI90t0Tz
FtGxq/xG3wCuntme2sxV8J5Ff3hkXytNbar8UAuJhQAbRobw6YODWPtK6Gfjz+3lyHMBRqdRiiR/
6ub37SXVsfx3z05GN9AzGcMC2/ekVXn9X6Rdcx9lEjfHscvQPn3v0JjHIB4D0Z8BCACQQaTlQfSE
KZ/h2TONzLmiRZ90LJI8r5P0QPzMVgiSS68aSBzmhp5lu9b63Vh59iTNPnMSOPN+bB2joFD6n+b9
AllNUfOSN0KzYiT9a65M+uKRNonV7+ThDxug1EfbaJxW3eZvsHwBqlxhBBEvkL/PtPsRgbY3AzzU
DQSfvaes0L7ORG5aL2r8Sq1yXUi/6N3TxH2fMLTNGJj6qjgsESMrwsOcGutc2TGlIpaZenZ6kUKk
b0I+J2vB3sP5PtCPgHJOjucflVUs+/KyXc6dlbm2mTHpTySSmneSCOUn4LOuaImgG+HLOrJdhX8I
9nO/dq5b+g6u+bA2nRT1ZtNwhSXMQ3cFvLLI3KRAYzFDEBWG5KI9puNNbu4SiA8gH646oJWYVUXX
kDKxMLmXnbvZLTNzpb3j3j+8Fu3b8yERPYQ8WTkKJqXb/0yatN/d8rX1sDK7NvQlQg9RHzaqa8Fy
Dl/jF7T7EcEGg7RGaxRERvqKknWQP86E7pl4YUyCqKwVlZ7v3zscyOSiDDwgy4atiXk3BNXVvibB
g5k3l+nPdXOMSZppx13aZSmPLVEBIXijIHNYp3B6Uhap9bD7tNB1m83yZuK3MYmO50QduqTgsTiW
iIZqchYyyv0y+60YYgaEv9krOuUKt+TMd5bnPvQkQEplm/RtKyoviJ0dMlKGU63y8OQ3Ouq+yxg7
0Gzdg7Y5YC4kUj69vM7Ni5OIoFwYWK2d9xtJvxZK0M1yj/HiynocXhpsLBAjHVAbWPSnpZBDEyFw
eLLwGald017pmjv8MkAI36BfRdl0/EWrxrX85OV8eGmGCwX79oNDQ43/lcJ29IfbpEMqu/LM6AoX
B51gEXmWj9iV4lZcbhgan2Fzr03hMowC/zONTuS00WNYDvtQaoNG/IkIvevePob2/KJgIwulZyhN
10ay2k6EO0I869Uzdx+86xZ9OGlWGY2jNXA7n3yK+gKyTBR0lUinbU9+VQMJKmbiS96cJN1c0WRM
kmfoMHs8k1hbPTwaPmyAbo/jQBZUwHQvwPHT2jhWr/r5sbc2p5HhI5o9GD8shtne4UxTeEooKvZt
MsriTcr95VjfneVVPdwbMT4BG2EiAhn+CcFE5RjsC9osBD3kno8Smvtz+33mpE35RJESy5ZmkOVG
98eLaO085tvoxkGcML077s7XAkr0f01D37VZP6y/fMhKKJT/Wf/YQ51D90+XAFtRs8+9E0qpHm7U
ydwvnakczUnyezrRecwashBorq3f0W7fHG/QnRacf2GAwMnVHoBN/BfF+ndQv49VsimCzodfrBmS
tu+oKLa9AOoue22HrSK+9EeceqBPH3yiSS27CQWkE+AaioTTkVlBFlhv8oXJiHuJGyAm0As8AldS
hlKiW2DXhH32HkUc++X0DBcMc8S+WaX7oK2vsP6s7g5L9d64gNwAPy8PkEtGDlCCOFi6+t5tYE69
SEhQglL9f6Sd15LcxpaunwgR8OYWrlybam9uEOwmCV+wBff050NPzKgJ1RATZ98pRIlZSCRWLvOb
H2j4QKuT0lm6Be+ARvcK0B2m3U0bFMOxSMCNsB72UHzTF+shKH6hCqM+dw/Vdfo0JiQL7jm9qeDg
8rVobpD8TOGHqyoq436QburbCqlqwynwGtjSI6l3ll8+KFfQYkXptpd2JqVPzqVZO6ej/CPW7kTT
7VQnEn19H2/7ym+w4d4jNAreB36IV+G2addX2Cd50YO25ZeQSdivxUvrDq7iMm1LD/j76LjHhCDL
P5PXYN9IO+sVxj3/IaNBdPnPSPvkVxikGsJtHTMf8PPSQfrexMnqtRAdpBEU2of2qEEuOljmPWaN
Ciy0bSfdpCc3Pj1gRS/j7AQ+wTMHjJZ3fXkIu4++CDC2N2gU2lPjoCqvH9WfvfEkJ1cj1qolKURL
e77PnpTuozE/idWl6Gi/ugHri0fcfW3Bei3au6G/7xDRGaNDZjhZwJ2XP4VF5lpIrBSI2tyeQ8w+
TVsSAzcIPrL4tax/hbIBFhJ8z2SX1it/r/hYVFvxfFBhcAbltgyu5JeImwzDsbvmhVwWwPvKHboW
UxZJgx4YRgwFaI7vTf2Jneg23dAk+ZGkuzNQtedZcH69pFrLK/VF0mCNul4oc/O+8YjpSbDpxTvl
qNhB7n25ayndEZH5WQkQr0ZP2w8zYEYeZh38WYYfBda13PoiMONbt0pfJBPtqKWZVs/Txg3DGUrP
7fg0506o43jKD2TcDojsoa2gMWnZNi+KtvYq5qD274rfkuboY5miudiTIgm7ThtrpvG01zcROYtT
PdEnpys7W7/iZ+6vYWX+l2njP2suHjrNqqjMkupriLLrr/8rV+wZw4k4jq8ctcvZ2j9rLUpLWdSl
2Kppg2avLZ2h8IDQb7HBbXCuLUHJE1E2qw94+Xz/s+gijSjCSihFlXbU6ROUT7eZGaxke4Aczj50
yMlDK5GqZl3l8H/JnP5nZWsBgzvn3bk/ly2POzLvk1HrxjH4i7oF3I8bjYQF2tka+nJ12UWJ2FlC
r45IQN2Je+EVJTxsGTahgJqj+TqjjcWP/wAh8M/DLhpwYSnk4SCRmiR0yMLNDA4DkS+BJGknpBKw
7Z0/G+tttaO/8n6Xivp12FpqkJGfCNsOGUYuk68R1ZGZlmXLfrZNoATCfF85y5dnPv887yJJCFPl
fK4y+mSEzWfBLvB+oIdv99czeCneSfgp5EQLFbUT0CLMfFfWn7/Lv8QKaxG2T6PctKeSYAVrdBds
JggX8R6y3Lb0hGuZHISe5e35oK0lZmvbvYhRfTgDvOf+YO9kuDPaEhfGcEAL02DIh4HXTMdFO/Y/
PtWLOEWDKNIMg9esg9pBcWqP2yJofZ8rEYjxyYNHxTWFbdfKPq897yJmGUOch2HEnLd3ChOIBGkR
NwPTkl9zgTZ4CHMitfN/cdBdecGLuBVUTTr2Z6rqANPufXRGNyXiLowYjm6SwltH1F+ETcrKfx9p
SVzEq1wVZP2ccRWI+wkBIZt7WGeoj+g4Evq35m7SEOHYnCanIu+kDz0LnzyOTl45wXUeuOErNmPh
638cSKUlRxPrJqnoy7N8FwceXP4Zp4IqlAko0cFcBRH7a8SJt6u9rwuRlANlSLphaSLwYnER0+pQ
nixRaYyjOdi9tEFO9+Qo26nCPXkzgdUgC9fQKVwf8/+74Pxz4TlR+FaBtIOYJFmaGccz1G8kc6zy
VdPmu3I4MavywF80u3544PQh3f+CUrcqg1lTd/8fUe7PH7KIchrDANE0cuNYT0fMCeU3+XxfzBI+
VoEXqx9DBa4+OvkRJqZ0Cx5tTB8fxvh25Rv8d6z981csYp1gGcEpS9gO/K9gUJaHpjpiQmq6Y78T
Cz8SXs8IXJyvzkcVGWGvqF9O/Z0e+Ss/49/py58/YxH6wuCc98VQG8cw2dKTkI4oFWT+OOwnBole
YO5QHku8DgTt9u8ra+bfM0NpeRLFMTeGKeTTTHaVblfPyU7N0PPYHuCLuNjxYbcmAc91w3sRUejq
muso9upD4r5DgZnc5NV6QQjCFwAm+FRVyPnZ5m/ZK9GXB3a0i96GB9l0MUGjygsGMpVp27zjRKnM
FSF14YnisYkpYMeNnjx3L2ZpQ6TRxA8owOawQaCB+92rtwyLtDPkcMSmLGkzQaU+gT2xnrPxyjAf
p6xwK6xqSIPSysYqb9QkO7MeTzGIGf90xt5BuFex6w0rBN7Qsip+tBpNjfJHGjwP2kZRfpjoKEn6
O320E7XU+UYXR3C6x1GkWvyh9b/y3qtQ7e+RKETbFwsDpfNV8TVrXkxwVWBAQOacNVcO0eIo7imC
iyf9yIzpIbmtS1ci2Uf3nWkCs0FMQdkJ/HsVLvS7ONojrN7VmxExCm0DFqtG6oPWR+WVMpLBNgrQ
DJdzAB1T4kjSh9q/BdrNAC+Uv+FF+gjTjfQRYH6LfLj+Atg7bN8N/VpCZMkIzkwqNxnAF/2NDRor
+2x6ArRnBvTIINV4SdmWsssr+748RH4A7/pne0gLp36hUGyRdSX9+Cwkd7JewuHlZJfTDhahLB7l
9CrATxnaR+Nm2Q513BYbc7fblBtFpQed4Wk7OlPum5tmn23yymt/qdoOCdDbqHOxs9mm6k48aP0s
CE8/Ewpv7Rqfo4eqx/k9+jn3KvPNI9Kr/uBiukZDdMYAVVxZ4SG7sl6bfXwz+7AVz8hGwpimPftD
Jj2c/H5vYuqK9MK2sGnxYPPholsy3U6Wrc3Se7WEMpW4168HYxPidTz56o2eOIj63bTOgMfatbab
TfcSx9pidtNuErCLX/kHXry8hhupsrmYT3cjryW8Khg747a0A+HBSTDh+XR3w1O5h5zmCG9ia+vw
QFAaR/ELXcV6o6RudIfrhjfOUDsvdJoHhNIMgHdb9gE724AgeCXAPvsVOIVX3Qqu/AGlIZRs61jv
xS3/ILjVFvAbZrRt4RSpg5v68AtrIpQM+KWFg1En2RIqVngN+ECeWxL00JktYzTs+FzMhYFKRb96
y2/5ZXyJya0JQXHTFU4l2vltZnl6sRve5W0S7dXAHcv9eEj2ThDQoPqSwJrZjKdrWfb6nWzLHUcH
lLDSA4SKE7BWGy3ctvkH+6Z/CHAlnOAeKhFiljtjpwjb+HbiNG5H8CHHLEXY6avBiDtE66hElV99
4A70Rm7ZfpQ5sE1Fr4V/7kVk0eyziIur0xV+OCPodfMuRwkFkzNdckThYCXuuaE55c57gmvTuAkm
6NcNf4j4ubYxtWsVI+jc7jtfxNhw3izchpNxown26XrodxYyo1fhLX+YdvDYCQrajdB50eC0jKub
Q0JLB8ltebjKHO1NSg6n4l4A0Bru1dPuPKGdOag3Xfmk0anFuHEon6L+ERdRa2dCu31XJQ+1mKnz
8gyz59ccLttwxb9sYHEL9/xI/k2h7jAjkLqtaPpt/zgUPoOXDXLEOC+AUXOGDXbEzD16h4Or4TrW
P/J3JqWfEvEYB52Ps8UdkrvvgX47BFdq7OV+DTGRuSZUgLMtmnshOyQdPdbVu33OXv73CkISF0mG
oKd9Y+Rk1O0rH+PNDNOLnmdZO9TV/FUprH9fnjPr4p/kcpFJ9HEdZKVCHo2V45kmpW/+ynzsXcxb
3Q5mCU1O0SZcs5eQ5jv5bw+5SB1O5UkcVI1iWL1usQ9xEnTQdG8e5zATI/A5CeiQ0kEhbR2UciF/
/POZFwlDk7V5VrTUaMaDnEPzQv7/Y0bVaXtUSxE8wMJ1dQZ4cZ9xVSBVMSVFWkqpCkodaJNJHT5q
B7P2RZSvkOYP0Use3TK8xsSS5J25uLbavbpYkX5befG0qSkmYpqSpUc7ova+PBb7aRvsYsSnlE10
n2xR+r47H9ZMBi/P47+tu6gMT2IsnsaEdTtfR3Uj3p58dD9BrtZe51U7BYdxhp671cbDxe/n27qL
yhC31nMlpzMOYPQQFNcxhSFDF+NNipS5I5tzgFidAK293kVVmIpCKNQN3ayz4QgAb/f1DAHwJbjk
Oe4dFhjezfljLVZcLg3/edZlK0sWCjM9z88Kwhj2qhcgSFsiCqxCGBrPH12PTIw/GfuKZlMCYkeX
n0PVy4SX08nDtXoqjxl0SzU8xvpTqu0GFRnSctVB62KW/O1XLjpfWjUO5yDiV4qdm+1QcYPPgAse
NtI0Yzai276XjrlaFqyce2tRJY5ZHrfpiVfS+qTl++K+30jbcM84eaPfNleYtvr5Q3+oVoqCy9Hl
29Mu4rcshXI8qXzpLTKLnmWHh3Rvutq1nDnlD91P9pZrXK0UIheeFcKcrGHPos1k28UOZzgTVVUx
iHcWVt+ar9wiX9q0tnCIHgc32OdgwY2b/Km/7q4Q+UIog8kT6WDk9gIthOYOsgcSsDhzxJ7UPdcQ
zhDEOypwch0ZGBWaQZyXGYOcMFNrkBlym+mmIXWBKu7VSKWeyfbdkOH9axJuw4+/P94l1vgfj7d4
lecJUU0zksU7fbYFBiSwkckKKbhRN//JoMoC4UCxMmJvgf1S5eqhR5ot1m4P7p/S07BB8aoddr9M
6vxhlYZ1Ce/wxw9cvPPKEIssLUTxrsZyBDV6WwcQJ2w60dWxrTwyAMP3o6hvcsMHeY/8X/Y4vGLx
5dBpV66s3JHUq3NIuXCl/+rfNfEzLOfpmo4WEBVEyBfqFPFdhvcNTtwnx0I/EGHcH4or/jqTBc1t
zhSW+SstMCQV4huowHSDvPCGWcm1uW9+i8jmym4Se2n7mbxx84C5lZ9i+Z27N8UspsbBj/pBfjYO
aJlT0Az4hyKKex17CrgRrKejW5W2rWnR5dHwJyhRbh44Cgn69rHTNZgFw+Wff5j2HCp22mz02O+1
6yq9q6WDFmxPqyjeC4H+j01fpC5FUuVpYXDoZzrxDNwAC3JNWeuT2vprsjaX0JB/rLbMWIoylAqB
Vzy1G8R0INu1xxjxDuQLTs/4CUlIo2m3Yv4p1XtoioYAbf2If2ne7abkLkF5gu5odoUowKDNJtIF
tQBqAQpEYzcYr/KWujq7E/W9cN5lwubvX9CloPTHr18kAVEctci3sVfBk/y7PKZ7+Q0FvfpFReJJ
9Ws0AX01t/++6L8cL8AP/rHoIgOwJDGXsE0X7wbc28RfYuHoDAp/DLdjTllO3afYjRduOejiQPcW
X6b+Le1t7T4j7XvBCDw9nJ/MN8tR7ox9Zh3yel9Pe50EPV917lTWTtMibTD1QbR6kx0yn1pgpGeU
Jrfq+5DYyrBPX5CfjJlHDz/PT9Z9Z9hTuaGdUEqU6Hb02wBPJLlQVUXLVh9mv1d1SyUyFu5qKLwA
sPtjTxeJhtoLrdGmo8jtMqsOZm7gqqXdvVh4yYDvQmrY0d7zq8ErGP6Dk3LaxBVHHBu9v7/cr+tz
kcF//yFLCYUsCNpQVIjJMmZomXUtIBMXAnCLOFej9CZmD0XwACYxON+bEqKQ97HomT3DgJD7mH3K
rM8TsJVZqc7CJy1rDikFX9i6Z2OrnDaQXU7Jb6b5VYyiF+K0N+H4UMpvZfncJcA4t3F5Wwh7DNLO
oEFqyuFhg2591e+U07ZD4RPNoO7B1LEFH48IN5TFTWx8KHhSSFf1iCycL/+0Kj+gy3Potl/Qld/J
QdrDuTlgSO9YgOLF1iujOxOMwNkrzohvvra9pyUoUNrgODSuFTNGQFkG5aVjGnbeDvHKd3tp9v3H
Li8u9qTTxTbMFJFxluRPraP/Hn+c72exts5JbqwNN3GCPjgVuuVqj5G3jjv+YvwsX7RsijLG2AoD
8GXl0jeKWAYpMIB42sG9JbstNH/6VB5TbWNtk0fxB4wyUPeRqwpoFucBqSYtgQap9fOnJj6E4l6T
PpUptuPulg/MDvvCzk+aL2Mcwf+oDIFXNHTUzEeRCj8MflsxuWzxlEhPpnxTne/y6EnuXxRY/lZ0
LdN/yWmPWZ0vF6i02MHZP3VviXoj3+DV7eWeKPtoc5jJJmEs9IRa7SNGYTGwLzQ5aZBwW7X8N3tD
uO6aHd41GVJwqAmruwo1UuFQx8+IAuMJVcsPygD+wY72eN1HFYx7oNaxnSA9GT+IpSfya02nx6Ln
p5HYNCAGzom6MazEq0EJIUN6UlGXt63HrYA67sdYbcbANa3HM11G+nQNVPf7UroFptJGr/gw2Wc6
DEO6i9RHTWJ4GTxJyp0aHvArDmljZTgNuuKal8ylQs34/oIXd0Mdg9aczE68Q/5+Fx2r+/IWaVUj
x83OVmEQzv66p7vTLxpP0dPfo8glJs4fay+uiGAQ6kAfOVytn/5I79EtAX35cUIWJt4E29prrkZE
KNUXGqCnpzU7jAtdCMpx3eRgo1eF8/viThcxgwrbYTCOp9CT97OBD0bM5ct4RNASGS7Z1l/S23Xj
7AtM6z/XXex4ZI1Kl5xZF+VDD/E1JCdPH59QFtDI6z/WqgPlgsTRn+stdlmRuuLUlZNx7Pfhj/G3
UNjxAXz8qdz2DB/wMnxWCHW7AFiwGx/UXwVZ5m2zQaxHp2//xDAhdcBCpU6HEEpxlXOx6I4lHKok
sdEgjgqoc+Kv6kkFEzi760E2PQwkimDhtBcZfXtIP86t9DKNV8Vgx+/WPY4N4VOQ2JNo9+Nm1Nxx
dgFDHGx2JAHDqmP/x0ggJy+QAHvZGAa4wICr6xpm3Mu0Q+gc+EJ66BiAGKE9fJz76xR7EmrddGIK
8FgDKlO3SP6Jpw+NUGF6GBecbhPqAOja8IHVW64bmuT3s7mCfEyf4J9RlebvxoEpqx+gh8e1GkZb
fSfeYmbzobz0T8mn4p9/z49omldDfj3r6+BQeCPe1h88TWnsp+YBioRKqxphJfTZS7+ahzCtLX+O
t/NfeUifGLJUM3E83MMy1+NN4jfXyIu4+j54L8yb+Ebx+/v4RJJd7RliMOqQoNiIdnoXJb6YHsdo
b+XXBqLak4vLvc4Ga24b+NU12T9Xan3b3KOol95DJtyk18X7yW0aWxEIc7PgdXS6w9+s0rgE3wtI
vjab0r0oH/ld2WzE3kvvmOJO27j6EfS7FAHqwpGpDFGM+wXiLk0/2ecKTk93nNpDT9rdzIqx7434
amH/Wuxmh2qrajEnwgxlK4z4wkAQ2ovSYSi9LHrjEJkqQjovAVMfcI42I6N8Y3jiZ6a8CdwtOtMC
zdGqK/2lfjKSzzb5FN5ow1ftQRYOQvGD9ruuvacdFRKqn6CxxPs6vbHUylaS5wTgUh0+ZLhqDJlh
R7Df5RB8WMmSDKlywzai31Wibavel9BQFj/JRUVjryKAqjNeOExoZKp2yGeBDBoAYpr/DH46DCNc
U/lRy9lOStEnYL7qm6SrU/7RyJ4lwppEiBuzh8RwRaPeMNs459f04XNdmVv8+UMSA4kYCjvLngvG
JSoDj1ddeaJln+bXsNVYPu7xHOAY99tCvB9gV1s+Df4Bf2/woz2uz4Z84F/Q3Q6GK93L4HPc1WtS
SF/MgD+v/D/jxSIXVs3KzNuGieokzTOf8Ga8q5Fjkn8Ho538zGLvZO1wvJ0/2vbW8CV2epcCvBw8
2F/GR6raMxsKS6YopDp1TtF1m7vGnXbXFs+T+SDjvWLY2rVU2+ExPxZHc2sesmh33nE9c1beToVz
8pAcVx4UsCP3Hbpa7srF8++G3Z+PuMijk1KodKUmBJ/34j69hwcLYqVx7sHtIk74gwOg36+xY9bu
m6VKgJFqgtw1830jP5t7IlsEbBlR29vko3ntnuczb3fv0plRUj2spJIXRC/+eOIlG148ZXGt1aNx
VHVXC/Zp/cxDg2Kk6e+UtT0oP1LjiBYYEUDBsAqEMSJ3FBnRW4B7Zpr+xBRgRsmhfuaYEJtcuI6a
cmAsUpzticMwQ4xK02OEdno3sl1a75MSpa5Cv14bvF9IWf58lkVDCGhsfjILNnK8S5+1T4IdX2Dl
IX8ddjuslvD7pFlR+Co2MwEf/NrpmS/Mv3wgS5a8ptJ0TYuKvdw0s04YSobaw/AI6wDBKucTq93J
wfTQnK5ivuyVN3kBG/rn0y8aH8ogd6c6aY2jdJt0dvkz3RO6IFicHeK1L6/OLuY06G9Pu0iTctWw
BHAuxhFSV7lrFS6dd8I+FPXOS6qfw/ke4X5egBs0Ky2EC/nhn4+6yJSGYTQLMyJzSX+fTeekeShE
I7mUDjtL3ZXdMfgZPGCWnjtcGlV47BVAhdda53WrPb6Lm/DfoCPZWuIZR7WNKy1mE+rQbcJrBhrx
teqgoDcU2+TscwKV5zTAHRs9sP+/N/Bt8cUbr1rLOAkKeB9Ujju8LsxDjckV7utUNLZcbSPNx7wi
ZHLsRbAFnJVgufbsiwNgpROKAT3Pjtc9/nYb88eM5dQYEoO1g+CAyKCNQOuqUPrauou3b4iVoTUh
jz0LpSN+AgfZQ3sxd0YBz3m8LTCUQJXofFrr4c9/8b9O/Lf9XiTMkVDW0dRyAfZO0u5N8RqTmQpK
BEsbJ9c64dgsZVttds4x8Ltc2++L4eXb8ov7F7GxXkc7c16+p0LAvlhvfAP9PeXmU5q2kpOJnv6S
U/MXa08+d6r/9uSLe1HtRNGQ6844itwSgEoeRa8Cv7ttJF+Wr0CojNf/ByThXx8YRN8S4miUUWwV
IPqU/iUq3ozg1pS2mRu371GxHZXjRO7sptZHKN8AKRx/Yv4RrD35xYzgvzed37BotViTodeyUfKB
U5ZDIJ7lqB3aSB389pqdgMZuuevDsb8eNZZdHLWwkRD/QPvkWNR+ke1HD5AW+TpFCmUGXXvMjDaK
SYtHLXZGss4S/Xffkwj77bEXZy3LjczqjJNxlKV9L123+P+E25NmJ8kuOV+BSpIoL7zq7P8nMYXn
Xhy0rq1HS0p4bsHYnDnk5UTfDUG38RUZDg3tgKE6zMTybFgTXV7Z8aVAvZH1oyFJfNzqJqeV24UH
3TEsn5pEEx0LA1fy7Zvq5LfV02nah25neCvPvnLUvi74bzhSvU2TqVWLuf4/t1c4D4GZm6UUMsvt
aERdyXYjuuPBEnb/4cKLvKlqT3mrj2ceXdw04rVczDKwwOpMf2w3HV7d26nANAgBPWV1XPPXYK6I
X02Rbw8tCVV3HlPWFs2HuU2A7cV0VTgKKmHggXbQbW0huwFEtXp1r0SXr+HIt5Vldaoi5cx2E82F
fYDuGYW/TlnOykOynRWsgPXUTlteYUq6FszXnnv+82+r14VViVJIrtjPAHnCqKfqczWPI5bqAdC1
6e5Bkd3Io7vyttcO+vzn31buplZoxuzrmKXirt6d6NbYRbRH2KjdYNLr9bEn866j9GY1Q14JK18Z
/Le1raAvZpqwcYyTXZDt4WsLjiwdDKajKLjj03HMNuNqK3NtrxfBbDAbZNh69rp1y3ZftB+h4YMK
xT0T8JQjnI7tdGsUGyQhUqy91vZ77bNehDTl1KJ8UZImzWruY0wbTHpptzkyqigDgtIFMutLq4a3
8zP9rze2Ii7FOI3+LMRBQwBXN+J0ayqPZrqLAVqAf/PPHYOPZ2W8FX3ckVNimuZWIPiAJq/6V6yc
tq9Rxrc3no96ozX519PjuNNMWxPhQ1yPvVB3osTJWzpzsMFPlieXgPxw3Vs57pdeviICsdJkWdLE
pcBRKcZdMp447mjwmbsgeFCdJMTRErufSjwE/WHw1Ba33Strt/6trS2+iKynND6LhQaOmBhDc9Hp
3+fqPmtRYkVWLrBpob8DNlwjR16shL8/9JzPfdt1jlwzBCIYfHPwYvFa7M4O759GXkZfwR/aY6N+
1pqflIcC5Et3qNNNAFJyLchdevnff8b8aXz7GYLQ5ZWmR9RpwEQCvyh+SX7dPDbTvgWgGaX2FYZW
df6gOGH0LtF+XA04lz6+779gEWZDHS8P05zziWY/0dTe0vqkieMWwR6csiPKTguAczVXvyCHYIjf
110E2UaW4/E0kbrCCWmRWxQwnZpcMBvIcZ5/tS9IitU50jh0Xmf2pt1VpFNN4qx7mawdwUUmWQWZ
MLVjaByRewSP42AcfN5UKVJMldsrTvxfwR5o73+894uwO0VJITbNvPf6rgs3kwtLdyq/OMJ5sM0V
6oZodOhgrjaCLpUr33d/EXIzpZXO3cQzl3BQNiocfIQfdPlLFcmU+epEyVnrv3xJaywj7rdFl0pD
3TmQ9VQ09OME1LveVcA5GUZYN3L92ZofUQhKGJg2KKCTCg09fVfLm3x8kuNt2x/V0j/XkV11il0y
4IiNI18OmocApjEmKo7lVsSDrHDPvrDJyQoUrIMjjOdcE2pL/dQU7+dT6WjRzsqe0/ZaCxFVGuCk
v0nGoToJXoZdjy5HdowsLFoMjO4ivkEJPQRvNfasbP5S9EjS4q6dtK+8qvdOR9xLNDdnMG3dSc4Y
AWYdV+PM2pKLMCuFcR7pZTInU6IjpVdGAN1Q8Aa4T9GPwUtr2sZF9bBys1xKZr6/8PlXfYtuxike
W61l1dZNcHhAfg7BHm3OHvONrt/jI4VF2RpmZy2yLNWKon6o0lDnYj+PoCY2Yrqtgpsk2ggoQGOF
YnpG4qAbEdOGwDOt3WegXBtovftR3TIX+Y/3fhFhcWPUmliy5iuuxDd2g7tnjebbJp+T99HcSr/G
bZ+vlSwrUW2pYpTLYdY2J/berD/UfZ5vu/xxOqTkES8IRNd3NToIMq6s/we3ppUrRVsEVPOsxLXU
cbei9Ad9ZvzFhU6jC4952W+w5ipEe3j7+1G7gOj94zpZyvrEQiKo7UBAG++4TURETGguz7wvgfpE
chhSWl7KfjMuxbbWTx+03zQgZ8FgyUE18zrQoe/8/TddbMJ+P/6LINtVmVRNuLkcT82rHL+Uyu9M
+xUbNwx9T/dpckQJQsMZ963tn4QaMlp926FvRe1+6lZOwwUwyh/bs5T8GRVDQEiLQQVgTuFaAKuV
Oa0bC4BOznhRyjtOJONcMEUwt15HfpcpPk/Z9aQ8SdZjiOoXfCbaeRhSuSGSQNUVbJBhHwdvpf5S
IOtfQ31b7Z9eKkC/beC/4LmRalniXAwNqR9FYMUw2b5WrF1Ze7kGE8UHkVQXRxi84o2R7yfLOwOD
cFde48qXtFQMSoKsT8uYHK0YnYYOi3c2XUhwUYQBIWJWnoo2NB7NHqVpt13dg7XVlzE07nIrkDnY
vSPcJj/1H5mbm5741sBV5zRPTw0qsMlmlQ6wtu4iM61CQzrnFr3UBtw7xT/wWRHcAJCvetoNnnWC
rIv1H0yj1Q1fiR/6/NO+XRtTlWXBMLe4egfBHpaeZ2toAdin0Wt25AapH7r1aqNl5Y5cSrhEkqC1
QkQhNmPGmB9zP0r3NTrSLSRcy01fVs7V2mMuwmTXtomojWTAgXXsW+R2DrXiKTP8w9EDn69NKA6F
BTuTXrm3dit9VXV/Scb0Ze6Zp7meRf38tLPe29UoInMEpWfGeIQ4ySOgfmZ+yVhZ2arQ3IAxIA0G
5U3ZTiCXz8Nj6IWM2Inr58yRGr8YD6GTxfvQTz/AB5yT+zC7PffPWohwBNgF4f9ALF97ZYsI25Rd
NfUJvbEigIXFZGlG4uu0ERisHtAgH7aRt3o8L0YlSbYkSbI0RV12YM/NoDSnE8ezYXqrYgJ8qq8b
pOUxWiKICttavu37l1j7xOgmyiEN0oQO/Wgtnb5cwv7zO5b92DYK9NJIyXMCYI4YQeDSC0MEw6XI
rVo3Oh3wplR/i+DOv6Y9zWqf7GKI+PYDFp3/RC7yRpBM/Vh9BUYJ7rg7kdn8+p+4CPlToEFIXFx9
Cxdzy2+LLzJaMzD1phw5v/OsB1hT8z6Ld9aQhjidkGc3K1/r2sMu4nCdlW3ZzKPzqkYV8hRsZqkv
SjUgkliFoVsGVwncVrwaDmVxbelFKJZj/BfNnmGuPu6i4jZRIcF1MuHYDbTCNrpN42R4OwGiql9q
KB11ta9AF1ynm9NvnHt7+4zasggpNsK89RwGWF+9D/lrnH2aaHZzcoVNn32YySEe3kTFLwYvQE+y
xqUpaR/G7rqDCJXdTOUOKnoFKSx0Ojxc4DCEM/19NDzLeiyyzzrw5fJqTDfIU0eghrRdHu4KzZ0i
e/yVgJd/s3AoJcWghZUiL6u1tlEiKKlsNFisdhrtRzQsIRkeKxMga/rZdTepfhPjIXuINVrPGv9j
p/M/xr5wHlyhrm0Lu9VqeEs7N1B93slVfCeAiKVyz99POKO2jdNcV0/1BKLMkQGpbJLb6s4METDS
HmaLmPkZNqYrvASVIxW2Lnh6bZ8s2woBF7nZUdsicPc8E3/SrXII99KhL/2odYKdevK1a22TX5lX
ZoblypVS+8K7wZzvSrguZJt9riY/6u4RSxO1qzR0B/Q4M6+dNmZ7GHFHQyPdUh/k4C0Kd5Wq3+o0
/6z459Bvm/itaA8dcyyr/JGxK0kFRwfgXRqD2hbU7SSmj3F4dYpjO1fbfSgNHsKV0EyQEwSBKpz0
q1PO5kbkuxBy6yndhr3gDAhKdAqTUVcEJEyXEZndfm1OtBIfv2Rdv13fvVpH4VSRa4riJiXbzva8
7JMry746W4AVGcnSrkKGVOZmHcstIsir5M1LzV3lW3RYdJespsX5VCM6mE/VD8lFDRBmlsoewpk4
+aXh9hHWNOPWeqxBFtLrYILm/D1iXLDRIOf+9hsW93vVxegZGYp+TJEUxhAEig1z+BLGCJZwnV+W
HqYQCLUXBwVGZ/QLzI18NWteam/gx9iTCjAeslrZflXT/mLb8dtPW1z+UhX1Yjfxiqp8k2pQATC0
B6rnns8ut+dnA2Eaf2Mm9ZZXDjQkyjVBzMv12rdfsLi5xa6fGGoR0yJjN0nuMProXAM27342m5pS
8U7PH4zMCbcwtya0YGygSTFc7urQT0emP/QSMBx91nGU7HdmuRbtV26X5XCgbbqqzBTeXe8gD4n2
9kbfIdwu2zhFQhpYy8YuIty+nZXlEOBkiv1ZlMk9c/lRVd5UR0QbF94H9ZiKGKb6q5KfS8HDcJQK
fpPHj38/qxeR1d/XX9ym5yIu5SElF1XHrZpsjXCDokrhjJ13hpRmPqWzIAzSCY3krax8MQv+5yDI
i3tVkc18aOc+cBlfIXGMT0/uUeAghoPUJOYtTjPrTsAsWG3Dra28uFZZM8k1idFDJBA4byT/LO0M
2euw9TTuemOHKBHmT8HVJNyvZi/z8f5X9v3tqecr/3uMzE6K2WlkE8IW9y7THaB1u8K9dDDdmVMz
PSfQ228ipDrkl/FldfmV739p5CWNgqKHKo8OOle5GsBQB+iteYNdxrtZvFDSfaR0XBMyo7vyvleS
ma/A8O3JsxSefxCTsndU0nmIVDWFvWJ/tp4k7+HyjxRb9KQMf2Xdi6XCtx1fhLx0tJo0P+nzIwuf
ulM+hB5qOu8TUg3GLyxp7/++3leR+v9IO68duZEtXT8RAXpzS5eZ5avkdUPINb23yac/H3PPGWVz
alc0WkDftAQokmTEimV+89YX3gW4ylQsp+M1P8k34Lqz8g4QcsGafqweUjA6Z6umffGrTI6N6jnm
AWM0/LYVjNX82fzUoIQMBPNLdytX5NAh+kQYWH2L0eX/yUvCd/hsuTD6IqaTiV/mHxTEaZ1jVdyR
KdnMLgLrA2e3pJNtcZiGoHW+VlYI13X5ksovSQl/dkFhJgHrCf9mPklS5xYHkej1K/zJv92Be+Su
ZCZta21ZenZn3jgDj7HZwb7foAMrfOi/svkFsRdR9P6/ZL+/r7orTLosbexIYVX10Jyg+W60hAnC
gbl54IrQdpfY/MaXvjAkr3b0YrblpJtEMBkod3y/Sc8q9yncve6khecHCtIvCQ4P0tMkPcnpXVa8
M/BxmN1umygKz5cgqu0htrXdJEpU0m3esH8m4u75hbZhLIHpQtta0G9s2P6i7onwLeyi6Xyu11iz
6ZKpethkXxObLywRwfMP6vSia7dQqO27rD0AYq/1wMLVu4GBXrUfl/G7nNwu06P5D6KNIA+8sJOv
vk2hr7piR/yqrvDwVUCGOscMGdKZhyqWTQZO+07zRiwnNnkaKlVotLMnaqaJsp0L4/fqZ0ipWXVR
rW/Bp/72H64PNl3vqjmE2nOe3ydq4c5WYMc3qI4VbnLMChDgsS+NwWzh9XOq4bAB/VmxkT29HahE
bYS9qVUMStWyYg7L4KOCgVse4guYNTd33fez5uru9JfiSQxfmxv4Ho6v/RSsLwjM2i4wN3OaS/Z4
uRCG7tn0zhvBJ/WQfTDrx81NC+ao6IO8Yi3x9wixi85DGQ+qMTKKREUHlQbfghbKDG4pT1y/CEEg
LLvSTwBFJ4pNgsxyb16lRP3g1BOPm5260hsP6ycJwfuhgE5e+hBmRMHwFQL+3x51D++IO9wbh5i9
18I/MFyYvQzZ5fg020Fh3tfLM6U5TC+qRt1flYOC6gbVNz0rh4Fq6o/1U07mp/pDSjKm/YpiV/kJ
uQWmdwfj+75BbardVKTe3haW4OTqu4x07ce2MldoF6h0nrIvyUn6ORPRLAhzGnpcqLwp8YGBNQmi
N+CWA7UX+sxB+1jpN01g3Eb1QRuOkPb9JSztbaL/AfyWv9FqPvZ3sQcU3Ayd4gYekXUjw9rAvTF3
I786VokXP29EYfXHgChaBru+/gw5ifJb/5Ult/1X81vrXXykGgp0C5/QT3YS9I+QezqPObIzPlvD
WZAovyLm8ffvuEuUaymi54hTz1NxR9fHdB7OgfmNOLZ41XcQt6jXTG7xl8mnG5/KMEb6D9IhfVuD
nRX/KMTGvoIk8uJhdhXUtNqR1iphY1Vc7u3HTQ8qNT7RfPSNKnXrU6nQd1SrI/r+YpeWV7lWVxXL
3mWrynOpdrbXgXQLMd3AaP1xOqanmBK7PZRfs58THGmkLeg9hBXyaLPL10cZbNrscfXZG8k/arf5
Iv+Caoay/+grf63fsKq34GDlEEr7g6HcDEgBHi0cytrJawpXOpCu/Kr62s2/I4NWYMrmTppnYhgE
QVsRHIJX/Gr//s23T3D1ivWubnJl5iEHX7LBh4wvU0yG529VQvayQDtGxr1zca3dmp8IzWG6B2du
G+3KrvOl8BYafolIv1QQsfVdYyPvEgmnGo7mphWNRkvv5TRfN1tnYliMtpsoqVFfDZooUCk03U3b
2GNgk+GcyK1E0OwDxvmK2rkmA9Mp/7r4cvlJn4P6QMtfv01SBFnCovoR28Bn/kq75/NKWE2pHwv3
7QD1+nT36jftEp7ISfUmH0n7evhTi98jlwWGEievVT86AVU7fvPzN4B7FsKb4xFIiYqVCm3FSnCD
X27I/5OAXv2SXTFpzIuh5iqDgAIoT/ZpYtierRAA+8KdQFG2de/q7cd7venhvC5eV2fehGUDDNsT
cubVTUUnLOziZ0N6Z1uJh1mtgyy0ZuEDETgWWvLkcef2vYyo6vIpbh7XQId6Cy34X+Lhrh5lt+Ft
fIaaxQQao1h4e3xqCioYn+mfWXk0IroRi+lMvhh0WetjObrNoW0/pYki+rivZtFXv2O3xRd11ZIe
jP+TlmJrG6RHmMLk0idUMPD+BUiwCVaDJPHf3lSvY1eu1t0lQ6pT1K0Mr4Bbb8KD8a6Tn5g2oXd3
f8a9HQEkLILTEPnU1rADbjsTfc6Hi11RJngFr8eeq5+yS5GkvmxnPaOA1b/KXvN+vFFCWmHD6YxK
EuRjCKuFn/1lnyBCx/fm04iAUBF09x1GUN8LGMWN4Ae9nrP9/kH7nlycOoutFoCUJ/UuOqi9K2u3
Nc6RD6r6c7E92c/D5nxj6A+FF2X3gg/zakl5tfiupGx0fYhyh0ICE50ujPo7aAAc+jh0IMz7sG2A
kig3yyasMlWHSjkBW8QJhRtCyLhRRZ/mEi6vrgXZqsYMiwDzqb8hE8vkp+xJDbRbVb3NbLcBt4ge
Y2fdDORlNdD9rfW+DG6sIoiBlN1tq9466I4v80dlMENzChTLHT5F0xFIQ3tv6jDiXGAzy/dNdMB4
SBAt0U8aukvRR6iDS+QjFSzD2+6To0KGIduBkj2eE9h0pwYpZOQGzgd8ZpDdah7z521/IEfwiAJW
roVm+8EaNj+1zr6RwZmOfq+7zbvzN2r0p/Ewrq5z27zD6uwRDT7DPMz34wf46TEUadtdILwD2nsy
oTygaPbh0zgedQzJrAODLTTL8vfWV+MMS9ezPPXR+pAr2FB7TK7D9sRvvR9P09cm+xXDsc+x3Tlq
NVqtLrwNbG9sZdNtBUzRfMWHySzeV8VTitPCmSfSAvNoobJku6icNnRXIJIfWvSnCt7WI5q5teTJ
9YlBi14+p1qgOmE3kxCaG0PDreb3OS8PoobpbVmCcT/bCET7IEoVuCOtm44PE2aslz9kruN8ifVH
eXhqe0/T3FUJ4dNXpmeu/vALPTaDCuU+St2kd4eXBVP6d9nXIg+yX/oDbjrq/YbsQRAXyhNE2txF
w4+CDjm9jypKFJ82Cahf5+/KfELhVvnVNhi797dcptIdSgEMs8sM7LlbV25puwVmTdqx3f767eP0
etF5dZx2yezYmXY1J8zQm+hmDEgiGWlidbc5MJq+vYSKeTvkwD82JCqYA3HDXRDgL34+V0eotZZG
Gx2gRc2C/I083CmM6VFCUzIvK/Bncg7Ivm0yvqJ6TBTi9+IphVZPg1ER4tE+R45JPcjlTSU/gP3f
ZKkoMlT2cmh0P0xce72iCLTxTv0n3pvbHfZG2rBvAp+tsVzLPr7M6az5thpvDIojHxOwy5xuaTy4
bHjOr9ucrlmY00Ui4okj+gy7e7ZcpSmX8Gl4Mj90wyFFd693p8fp/DMfvmoGQzkEBVDLd+2n7rge
4gTEaJiZrvEc1+75yxCcCbIdosRs19FV7tW7/AdmEjYF9cv5tHUW7Q8YYqdhWZ06zUV/Wwna7/P3
+p1DFLce0fJ+mGd215aYlbcdNrRZy02y/S9/eKeevdt32k1MZfUNG7Tn+IlcAK2odPtLuXP/KumI
NH5z9xO3c2oBgGAb3/EfJEavts2vDswuMeD2WR0NgWMwlUzr6GQdKXo3H8wVzI239SsqxLxdYaNk
u+Xf2iS7LCAbDbs5F2TekX6r3/B5ANhYtd8Arbw9Yx9RB+NnG4k+5UPcBoSU/rtwTiP4CfseciXF
hTxJIL5HE0H4x6w/rb6F9CPIlm2nOgGs5rI7yeNhlmgY5cPWt9k+0Z/FLG2XAqR5MY16zYyu85Ww
0PyiP3YbFCMNUjSQLUj9NgwZ2Na0WGmq//F7UP9eDJrVSu+ovcwkFyTzWLl5jIkO4WAfMWyhfQW+
wdcLmPWY9TqYd4regGATaruo3UVOrzUmwN5zd0fgzpovWAfmQa2Gse7LNm4GX9bASdmMTnwUwmm3
f/2NrXixXb4K2d1syA0zK/OpYB5yivGq3EYkfteFjEbYgHkoWtIShMh9+7hMCzmvJFJOE5JK/dj1
p2w6aISiJdTHcKQ0Qf+5LjFfKG4iyzcRjUX3Jw5TlYHKTZ0fm9NIE3VRX6I4HKLHpD9qYaYFOnAS
C7wWulkfJekxtlzK6PMGcrQeJk+3P6STVy2+Wj1H0het/dCTsRRhVx9QOCvU5y9zfNA8ib6FE/Jf
Z75bV+iYMdVx2CinHuIOTSL10McvznCHeV/Z3p/tk90+o+BXs0EbD6l70c32+hD5d4zad7kXxRrU
LL4AKDFz3mxVjC0vrpA54gNhHfVP5omCxHzfvs6sSm8d50Jd1D5fABayO/5YPXwQDrOoK/n6POvq
EXdheE6tsZW21db1KW0fsvEYnW/U+Ka2PsKlIJ+1Tx1yEslf0nJjiaZpryNKrlbfBeOyX7tRKw3z
qVE/dvJHdQzl9JPxDvJ/tILVOOiUIpSHTrB4s/EipaCKgrb+IJvHpP4JRMiiWxSsQav56rHwzsPT
2xHydYLP79+3720Dws9h5HBJOefO1VSq1fOTfD4iaInl8HThNeHcZks04W5T6VRKeN3cmr7q3Lfy
k67+suv7UUJVfnpqTR89skn+lFq3w8YLVD8UUE+RxYKzchN3n60ZKwWIBLhVdpv3AxK/ntI8Rwif
aoe2uVnNB7N/7vHHe+gOW1vGzSXcCe7q6WeHKbsuKhD/y84wTQNvJdm07f3tUCeS2mt8mzUO8HRE
hd/NbxI7HLihF47y5ps2i+l7r7bJ1d/L7i6FoYlMmoTbhqzvZ2oE/CMYKPuYzrs9kvwH+71ifFaq
J66FNTBiUmnhmXj9Vvj9E/a3AoLCxYq8Kj0LKJxzMND3DYbxados1DSvx3QFnwl0usRa5a9fCb+X
3tLLqyshGsdEUwaeHpc+/TDdoQkYe+mhL2jhyr7zUdx3/i9diN9L7pptUbdkhTQpIIMMF5Vvb04h
mrBnGZJ5teNmtp9BDSe8inpDwh226421G+rYqDhdUXenS59Q6Q/jr2D6zseqfnIOJvnAwcjELAzR
Ftvn6HLXy5bFS4aBwNENZKSpSL3K/GE4Lp7UhWt+s1ERuuXUHKBWObdvhxXhK98F3bzWozUpePAR
lY/NUFhxsw0lj7qgV5Vbzu2BbfwHRaJoZ+/i7Zrow3/IyYNfGhhNjUhNbP0K60zb9PZs4KLDKIp5
ZdiIWGyir+3spF0kq40reaQ6Y9QVOJhzA4OLlsMMjNSTDhHKYiG86Mjx3n7ZluCZnV0ck+cpTdVI
RsWeAWwflozfOmj5q692v6Llfs5+KcVj1X8xLboy5cdF+dR62aa291hE26DNGTFBodUB1HEpnpVz
dUdb6ty8NM2xZqjtS2f/vCD7ZP4YAbKYrlMwedHgYNkoIMJ/wNCr99WS/USHM82/gKleGHYsR8nk
p5wR38YNEgXB5Zde3M/NUW98CSeh/oLU4l/i8hs+InLmYtfzvcqDAgHOyeE7ST7T87df1uuwvd/R
19lFXyuNY9kcLySZXnoqSvaIAnKZaYzj5QhTAib4ttnPlNjLCT6UcO1d2M1kJZLLMx1J+4xa/Cct
/abFDzQdbYQvmZ9bZgRGO3CUZxiuFrjs9LHNPwue//Xy/X+D4aW8v4q/cZ9amrRwMpm7bBjplluH
fYo2NVMp010DLBT/PAY7uxgct+dzMm1+giX+RNx1WUNISDiZwIvLEybu9CsOPRLHoncuOhy7EKzZ
xH7d4HtbOpn15yk6yIuXhQUjaCZSZ8aEMQXReOq8Vj8t40nwurdP+n8roN+vexeJqb/iczXy3I4W
pFWAp2UCnzNEAhSL8SFgp/kZ0CrBU1/KureW3cXfOEfeOtG58opT9nOUAaNQb1blewWleaqJCk3K
CsMDRqcqA2nE/SXvhz26BcNz09+gXmfIt81dGn8toJlji2bdaO1dmzKnFLbXlO3IvfVjdzHb6ArF
Wic6SkAbn7Bz2Qaj0sfFI2TcRpkYb7X9e/99PWcvwVXJcmQWy9adsB+a/pQe8+muyx8n4xBVdyUW
duM36cw9mZ5vtYpB+Kgdj6X67SyE8G57760fsgvcVTJVMuyPjQ50sPG1CbUJugNasZDHMoj9pYQ3
nFpdyHNieOXbkcCRd5Fw0tS6VxZWdxQXTaD3W06E3nH5Wfkrcmt/wDBBPC0ULboLgavtZFkf0REZ
Riz3kKBmJkEH2a44jqvHQABCfyIc0gnyEefianIV9VS9/B8C2IBlCt0Hy28QO4MORAyS1GO6PgDe
Hehh/4OcRH07BjgXstDV4rXBSG41iAELBND2PlKx1KPtEj2udG6PEVJ7+WGs75IIOMzYnQqMBqWn
OX2J+/d6cogMmL4wjIXNqbcjIxUQu/PqZ/WWYVTKlpwarvQOn5PpJyAMbkG45j+Gb+fTcIiF7Zn/
0nD4//HQkXfxMB9hB9cZNVeBK2gImgP5jKNJPuCWpwnFO1mMnH69I/R7yV0sVJyu6qaN0z3QBNRQ
/w6R4l71gzO5FeJAbDztsFnONem7OOyF1rGiQ76Lbqo6O0hEwerP9GDAcK7b4HIgx+sbqNDn88OY
UHHBtd8kW2oaZP2D4AoSHLk96RBej9Y5I6AfUA86vM5DEyqKF/nlcNiA41JxUwQAj87an9194ED+
vsGMxqoV4wxkvekD8+aM8HGIAIgNDQ7NIrcdsUUrYI74gucVhPfLdXO1r8esT7NUuWh1JM5hzk5j
ekol3FfgpWiD67ygBBzdtPmdujXXekBjsCRAVwt+huB47QEwMJlK02641ZTW39wa0KjBnNdX7FDG
EIH8Oa6oggpbHOxEL2DbEFcvYEoR8dBGqr+o4YHvzfqj1H8ex5faRv6vXm9wunX0Qz6+T6P7uX0f
R4/zeGMiir8wLA7efg3q25e7c4nMVz9GTaVqbTdKVZy9K5XnLnqUP2bDqV8DzW+c5wrfJPujQyAA
0tIPN2tyr3wbLK/uD/P4ALY3zykdBemR6Dq4JOpXPyqxLWvs5cuRsPrACCuUARmkWe42nHFQswkw
BQO4ItoToqO4i3717EhzHhP9UmpgDKQ81E1oA0KF9WcOPy2n3N9KxD993l0IVKPenrpq05IA07R5
aqXMTavv8xeTghA5DewfvuNNu4qeV3DzXQBZV++57Mx0gAkL2ZsW1wm6Oje9BPu27nFWwbcnCRiz
C9+y4OTtUSdVORl0mAgADho5iU9tC+jUS1TvPHspspdPazCgixciMSN60YIPfIHcXz2w6chJYdUM
yUt84u3DwtQrND0F72mvtw/1qZ1unPwfwO0EObRzOYZXC6dO23VqzjHrg+x9fFQ20eIXeso+Epv/
dq7zv1fqJeO5Wo3AVhVxxn5a1qdzoKE+pzJTW7EjAjJ3l2B7FAzU8aJgIsoe9hCAsS1QjNlkmNLC
xVfXAxadhel9irqJ5xzsMA9zWbCHXwfx/m/DwNkP/6d+TkcsAv4DnQTPedC+p3R27tAtiBElenCW
O0w+6F5iXDG9ZGSvBfKP3+j0r7qviO5UQTaxRwBEi6H15xquCNBwtJKkew3spKccFQW9+qQH6rYG
OQagfuyEwmmRaHfvwlcv95Vmzpeb9TLOlFztWObBPNwzxPyMpr/uSiej+1fg1asvsItemmwPuiFx
qCrzqNmMkivf0E9OUJRYziO4BrcKW2nBxXWZfLxRnKnbLXu1x2NNyhcJ1VxOVMOl9YwVNH2Ds3U3
gTyf3Wa5QQNeP2hF2OM4cgQzZU/vNeyP3GYEA0In59YksAf5A404VAZyCOR3FtJGZD4HvcMn7JRm
L1geOdptcZiEfGpBFNzP4GfZWW2pvnwstbpVfLQuRpqwkqdAx1+Psg+C4sxY3n/7whed0f3MXZlU
eVlmysrN8aeDGywvh8k7f+Z4fAPegb+ICJIi6Ks5ezpX0Y5To9SEI167cQ5XiKhefoPcLpCT0R8+
arYHOwJ/7JOQli04EpdGzNUuKed2dc7oaT+thUc94zIHgwtj+kOyAdB/bjIiq2Bmp2z7/Y2duZ+q
l3PS55lOrO+yOwlqdWAYWCuVTmDhDZ4F6BkM6wmIYBXQU22KoPIq+64UpveiR9824NWjK73pGIpJ
mpkA7AHqOv3cCJFHmByJhynfF4Z8iXh6Jlp1V7Vm1Rxp3ZlgsIT0nQEuUrNihUrkec6OKT1F8mmp
F21q0aq7yKd2qhEP58tApWODhf02Ko8DJB4yuM+YLfeKa/9b0cffoW/PtFLKArmWgcOEPvszUkpe
9Zj445eNArveV7+E2CFR0NgFvdwoy2StKVo2iZb6Bc4rDJ0AjXSgCl9impXSlygohWmTIE/cT6HH
RnKyetM6RH6OEcPMNjIcWClVf+F1YRPEqOhfaZNrv1+uvqtPcRus26olO42BB2cnLQlkRpGMH3Cg
PWjVLYNQkhroAIdKuLagKbHnSunOmEKjpwLpupMxHjeelArLBWZUFprVN8lBFcdsvuD/QXNYEbal
BftZ3z7I1dlN5WEp7I6wpU/goI51jcXFETpIe+GSr8VRAuJ70P6B4YNgh+0pSGWElW6rs6PH/B2X
eRmHElp//pq+J1utHyOXlpecwv8oPLGPrmjxXciarHMnx/Zl+APcZTOzUX/hs+FJK5pPAc70W/aG
uKewGbBtpX3I1i1dlxGNNExr3wJMLTnr1k002GwQyNCOiY+iJjqLPpz9UHSKX204Xq+2i5ELcuj/
X6HZcNwNdqaBlkaUTPmRn48T2kcZBGvoZ+XskjB+LJewrt4bJfDzMCrvY5jugixaeW2/X/+kXQB1
Omc4n815q0+ig4Lr3Y0ejPfRSfKio/Wcv0cXCE3NDR0iMAx/tda/XnmXPaqrYTVlxDcvdEbRFeC/
I20/kO10W6OYz+2aIeSr3vtXNN3rlXfBdIZt5Kw5aQkthvZ5k2xI4LMFE3a5DcoBt7abFEfVrUGe
HGD0V+G/yMSu1t83/sZ5lRLVZs6BgqzzkB+RgEr8LgmBCVuHqHZpA9V3wvzvtTN2veouqs5TbKnx
sphPquFqtWtEDPrq++I2g+iIvcjqWt+aDfkq+s6v3SHX66p/D2lt0qiS2jB9x9oRE2ZMHzNId/OP
DkIXOGUfYL7g/b4WRK9X3AVRRc4cuVYIotBVV0/aBslxIMN/Lv1NBWUTcUN4RthSezXDvl53+11X
wTsbuihZElCVOpatJ7W82ezts+qk6y+MbwskBAIsWYXytKLH3QXPZVWxOpQv26n81psh8yLAXZ7+
vjzNxmWSaUq3Qtlr0aq7WFbMXWyeB47vRW1+RhGCGzLpObz4jkVAuDuGl/+ObHD9jnfxyjoXjinn
7GKKiKP8wV4gTNIhPG7DkWkFwA5iaBXWbIIoecn8r76sPrRjNmZ0zI3mGc24FPyI6XXdoRkfIG8l
7ysZAL1he2YIcseGlbJ+d6J/02K4fvRd2GqTiPzakC6N6yXMAci23BbzFDiMJPvxAHBIu0gqmZZ4
XC84xfveXTyaI4xQZmVbAqpNbg9QxK/OYGnB+EMYkI+jG1Ui/TNBzNq37YZEq1dtE9facDORjMuZ
W37gaqqAKyletfK4xnz8B+NQ0cL7oJXZfQczbFvYPAfbTZ18ToN6Coag67GQiG5hH4Xmv6qYr77x
voGnxrOSx+ct9d08t1h44SgZbuv1tDH8MQ8LGbUuGzcPypw/Pl37Pp4Encap6CU9zRZIJDQBiJ02
TWmmcnZ3VAL7VsXi8M/X3YUwA1BcbWyNgou72xxMEdIZeLaqSByiK+QwAPfzXCijL4rY+67dWETN
0uGi/tRzJyz+JtpaNL4BTgrUbzBsIBAAU57gfhJtrl0MK89Tly8KN6LOMNdf4wNiPsA8i/tYQ0S7
kk86XH+A5f0/EAQWneNd1tVswIYs4W6cPTW/kVeYUulmU9zoh2p9bNOg3z6wXR4FzyyIoPuuXUJj
JDrrCJwablwd6iFk5ma7Ly+GekKjy1uxGdiGrQYFhiX0VRM89L7lVvRlEi0AzkkIokMFfjmYjr3m
YhOA/Ssf+Yz2g/ArC55432+LZkdVGos33fkyRmbpS14jAoyHMWbKCF6O+o/FvLVJQTf2Qe6EY3+r
mYHgtW+38Bv1zb4D5+iFva5bADVcA2XNm+lJcSGySuDrU4o7KFaIjmwoBqMS7XJBgrDvwDlNM2WW
TQhVljBbQ8tAUbcHx+G10ub8hPo3nT9yhFNb+4Knfq0RdxVF9424wXGMMko4YJH1UObvnOhmRsvz
tqvC5Pwxyx7N4iV3Hsf1qSre4bLe3JrDrTJ9ie33gh8iege7uHYeEqNNQXhQaXQJhn5setRVgg7V
GMXfCHd97sktRYZgXdGG3yVnXZwkmdZxjRgjqL7NUV0hIxy/GJ27teWrD8LqQrTiLqad8RmJBokn
rawjdHvAQ9kcqvRdcdsJpE3hHLi8UDZ5Q+6+tb130YyDHZuORVtMfS6gPE+fNrBS9Lm4+dOaUdsl
X7FcaHOqcpr7oGyeovapCmf6cA3Jl7NhyGGF3xkQjYIlf1i0h2gIG9GuFrzifTPOHBuQgwVJKOS9
kUcMMaLHDXk6RdZp9OHYtmxvocrg5Q584x3vu3F5OjWptJxBiziPrXFbE6x9FRb6CCw1eZc0p/oD
XfaX+cdmmWg/jr51hqKkHiExVrk/wcRakdUvcEX50023b9b18tjMmk33NzsplD3Yz/zKERva6ln5
ff5OFyF2BBf3vjtXVHXWtOlKYflDPrsWnEnPCWHhPzj39NbzcpPDsW+bQy2C7QviyL45ZyjzvOgV
2femD0RpSTtyJmoHjY6Hw4MkHzvPHBAdFHufiDbdLoLFzeyMGrPzp2z0moubGdc2syomaDi+hOrk
IZDkd5MoXxA98S6CtabiQFalDzvh1O7r8gk5AxDZ0hFF8jKY8D8hQerm07+apV7dHfoukGm9muAT
QR90ksK4eYAcEMTNnenLyt1Cd58W6JDA3xaCI7YA8tYx24WydrRVKepIkPLyl0ZbcNS+kH6nxzq/
lfR7q/rhGJ+16qeloPgob8zYHN7jjZUipTsIfewEuYu+i3ZGpC1mpfP2bWQM7EOnPlnmQVnhxdbU
f9EWZZPmNv1Z+w4qc7ilerX9RXCHCQ6bsWNt9JOsj0pPpb/NK5Mv02P9wQkgu9Ejs0PzU/WP2gtb
XffGVzB2TTLtPEVloXNx0sKRgkH3UGjvFITMj5G7EUX8juftvD981F21aWjqZHQ6qVLbfMQkbjgx
u0JEdB2f+upD4aYXLrByrPtPKx3KSRaFF9Gr3oLAVXujG1JTS/SN/7C45iGNwwKbTsYOIF/xNFfB
xCF63xLBRR1xURN4bzCVLsv/hBf0lsZAx7kO0P/NJmG/zTzaz7NvI5fndc2dsIEliGzGLrLZcVlo
aUbGwnWKqMfmBtt6WAXCPQAP9HNOaF/9aWK2t5Kah6jOs80HFsxrBurg3iAfbA8poijNRwyH0aju
DrFfizJRTfSJd2Gtkw0nUUxOk/48+SnqVR/1X4inz9+WU9Ee0YQZi2B519NBQy/9OH2nQxsigBbB
QkTJI0DDcT5OYFocpoxuX7lq7nWkPi0aL5I4GAqi/96CCnxEVSg1BdtAahMMzqHuAODH50OMhnOE
trGcHEbJw0lGyMMRhD5jF/pitT5HasK2yEkoOkDobvk1+ggP6SDj2LOE7Wl4wUIR36AW4ohQY/JV
strV/bO3l+qlEcUwi9oF+Rnf6cDUAFyovRFdbfQIh+2e/wcNGEHFtLeHGnOGA4i1cM0XYbG8m2tA
kM0TiJ5QP99oWFuR3dA5HxHf9aIVdaq8f4c81J/evnuDKF0rSiVvuH1b56ldH8/SAwUz3oNo+iQf
hmCwbktEum7Q+BElk5de4huh39wFQWM5K02/Ma7B/xxVvDayEIvkGf2lyF9vN0nM8mR+rkjstVCS
3FZ2LeQIZlfCkU90IQj2v7n9/VVALpc+64aEVm+BaedpSX0DhSRGk1l+s6lSdp6OWfg/UDwWtAvM
XUwsmrhDpuHS1MdfTwa8F+Yxd+CRTYeYECh1b37MghJbX2yBwrevwYuowVtfYJ/znfUkMabtGkqP
wCVpvRXWD65gA5eRx3z4sZzfrexLtPjYgcZfClNKwHSh7a+oShaJ+zRrv5zz17WipzLXp3w4djAI
hs+GfrtUv0wZ0vr9OXmQCF/y+v3tHy9qJZq7AFuq2v/8eBmQkZ8xvkXOo9Xp2ubdUTqkgMrFDC3R
PtkljYtalEZvEqw0GJI3y89t0KXPNBc2xUSv6ACyp6EhHLAJYqS5i5FVGWmQhVj2rIdG/ajnR9vy
1cD6FP+yPB31pfVYKc9l5GoBfWr9H5j9Ci5va5ccxqoyjrpFtryNIzBTp8ScjgPtcgi9l/leFHRZ
8Gef2NolhyoilWs3QN7T8rA6qUGCy/Bhghsa00nD3RYvtXAVrir4xtYuOSxMipG2o+xXEDupH7pT
DmXcb+MbSPLVl7Nf+6ny8i+tJ68uImsXD01wy0uaEgsG0hGPCkwOlCMdnQIhhmDeGHDdAd6wKA6L
DpK1i311bSRKpbBudg7tQ/TXRn/L6P2j8tYHLZ1yupXL/IcR98Llvoq4unFeV1mi4kHFejxEhxW8
EX46tHeSCJMUSuw6XNTbJT28vakuPYo3gp61C3rWoNlxj1DnU3K30X77h/bjeYMQL/7y3tz6pJs8
0Fm+nwOpv1dxSPxpqoeyDTd7OdgiOOHwVhD7pr3o4XTRa3dn5xCgMK3naMXfGX2Iuut9jEB6oJ0P
QpylIBRcZH+u3lufRrVcx7RELmJaGwQ4a44rsFuOYtwfsxfVZ0z6C/JEv/rOJPpsojiwC4Btqye4
lbJZ1nfr502po/zaHW0UtZhKIkH/JLyZBXm0tQt9jS2l2TzTUFf6m40ZCo+gwN09UT84HuvixZQc
jQWp9XQUwUsFz2rvYl4VFVasxBu8FNbS0PvKMf4FWsnrUTQIQTRkLt6Cb+/O/1KfWbZmOZrDGG53
GE3TzgtpM3bJUoYzQVsG4AB1ZKA7+WVQgjMWWqo7v0/bY5Q9/sts8Pfqu3Sk6fIq6moAFQq+U/Vt
iizmNxtdv7A85dnLRdGv8abhUfiVX0+Hfy+8O5Rlq9nOsC0cDy9+X+Nl3f4chmOFW51vcKMZHgDI
Dm7SqULUfErvcd86pr2oLn899P/+GbucwjCMfs7/03SODv2E2gMK2rScq9sEJZwAw5HvKCQNAoHW
V3HMuvV72d2hstCNjlSJXvdYPbTFu8UI+OKam/2YN7nsFAHt/i6pDxaCpwpQUCQC0nCRRFvv9cjy
+1fsTppdLI2ebQppjYIzrbsNT5Dr3rT1MRZYSr+tkRDnjPvkN4V4hLJdq/83Lv/v8vvT1unndNFj
dv4Son6OV2w4HCUs54LkaN42iNQIst9XwfJXb32venS2q1RpNm0+VEcbfI2VQ1kH3ReuegRL/QhV
D+nGMF1LCmT2o5gfcOFav/XEu0RjNsq1aLax9JB8kBNmU0jujt6QBBk+OparofOOl98HZ3lAUdpe
j/Z6qpge997yY2J0blIWgZlEP7d46fq7qcGSpH9ppLtIeynTuxU9eevDUv/I9IO6bF561jsT69MR
QZY8vkFI17Lfj+NMj9ECEqanuatjuhNNz/V4fzbRZEOAvwpkCrElRcS2d/9ao491DmfCM4EpFLel
hFl94cD9MP+S8dgK5gfj0cabz5XUd52Bln73dUJcr7/V4fhKx2J6X9QflOm0au4AYBxVyiYcy89D
+yGxHNdQ351HzKPCSoKX+2mUv7WQRQFCS6exul0yt45uYZNpdSjsEr1+yfzee9tNcHWpqpPWG9rA
yKUGikomkHwpkSNbqxN42M18B8E6El1/qkV7ULTwLtzLji2P6cZWS+HiH6T8Dn8X5UhFMYxh67hT
UI83OOx51fjHwd7eBftzB6h+quFgzl7MBAd6noPQ8v9j7suWJLexLH+lTO9QEwQXoK2rzYak70vs
S+YLLFZwX0CA29j8+xxPqbtKMV3K7pl5aDNJpsyIcPeg0y/uPfcs+ypPkO2H5kZgHLTJz3wJ/0G7
+bdr/aXGss4WVFlMEuUODRMUW9UJO9m3FsLz39zuf1LXvP9Qefv3H/Qv5ZWqivkKrOPr4bkBuCvu
QFKEyZvUEUWAsN66yyk90h3YGPMKwZlNh7TqYNMgkACGqDxm1/4Vs1GKbGFnB44Qbkb1UoWJgmni
9xa7GDhngbX0nUxrzXfZy3KFNEQzRvgId9na5Jv6w4fc6MjPdRH1r+lmBPWZxzYuXuCttho/qhV/
1HWE2bXGf9mBwRgL0uwbvGAQy+xq1ldt+ybIsaePSGPygodNB9DUipMMN1WKz699aPUFMJhBfLQP
l0qQIkpAPBkkPGRPtnvu+iEKuzW9RSQXPHphpjdUUeog2emZms+mWVN9yPIzy2N3WLWv1UMNuhVS
V4O6gn/tnB/gmwprigK4WL7xhiG6RHYYGC6/cfmZ8/umOc45bKy3sPRs8k0ukxKh9PZkhy3GlxmP
4nd3ojGxraZYVNG0JMNB8seARIv6NjhRBbdiPCUkomHUGuQrxWrcilubJ4HlkbBrQNSavVB4s8CR
W4TR5ET0dTikd/gfBkBXxdS7ktC1ehEQFIjQyEru8hTgPYTu5nV6LU60gvs+nrfAr+CdsV1x6WHG
x5zBIDymNSg5V5Tt6PBehCsDMSN8eODKkyct23ltpD5qiSp0w81JBzdOc4Kmqp6hGI979phnsR8e
4AoVPlZv5sY7ZFdYFDXAD/u9SCPvtv5wT7AXSe9zvZu6nXtORdS8ChjSHh1knq7JFoSY5RtFSBLZ
jU5s2xV018tVOG7SLloQr+nA0uo840LeV6+S7Xiwh0mCUdthAJH6SpDd8FCf+KoIIw8Y3jfQgNEc
H2AjCXYmv2XhUcEUG3HDAVy3Oawext14yE96WC0msVtBIqiAYQ3QrhRf42/LYedf56fG28FIGsE5
C/Lh8xjxnt+EXdFrmFn1sA8PV4PzbA/oCCwkV4gViWBb1SEdrNvAN68wUTrGoj52TyI/w8rYf1+u
kcepPlV/8L81uGXgKwhte5nua/jQAuh+bZ7w++IyKCyBznDdG5FT/4RHrD9YvrFh1As410caCMA7
rBHh8s2++QQUpyht10hCrfoY1wje5E29U+3eFQe7RavE2qjZXlZ309tszgg7YRAunvBMCpMT9hBb
72T3o47SI/SH8Npq2BZnYgGX83HjfffvhmcZJF0Z1cfxJnvCdQIqefRuyIGs52bvngjMzq9x6TP4
b7dv402PhDs0ExNYfHEB3FDvcSEU9vTjpv7ZKP0PVA5/q6hfGrds6KduhN4CizsDjlHwtmCQD5Jq
QiLxnK+dmKQX6mqHO+GEbErqIiT4bpRXuqErpCYhVabXe+Rj8p+dbj9pp/8PH7hm8sSg8cJg+4B0
pmU93dEtDKc4atq8zgyYlVKCp8Kc/9dn/oIcBX4uF69HM9mvLMeBDhoU2qYLeSR/geVHFvkP+IXb
1Z9Pbz9IdX/S0YkvHZ1pfW2mEY188GCScoj8fst5DP+9QZ4G+ulpN9ZyjyEWFrn9Uz/sivK1K29l
e+/wDZSSsJUK0lsdDth9rrJLtNZqP5c3P5vzfqyT/+x1ful3VIjwUHVB/Xu5Upis1kQiKWCdOmuP
xwQdXQYK/4AMZnF0YdwbF9MWQdqTrze9f16anTtcld2e1jdseZynnYJyyI5xCqsmxJFGEr/3gyN3
TXOD7lGgjZXfJOjSAdSC66bvYm88O8i20mAr+WdWXMYJ9jPD2X+w1/n3T8VXf7eeVmmZXUIzDVKn
r9FoZKuL92LRXznpLVq6laLo6mn2+Of3wM/Giq8Gb0uubDMhVBG2pUld/tBmJil8bgJ2R2K1XF+6
SZ8BP5hQX+M/f/IfrPA/e2ODPzaysuumiV+M9fpVCSfvesU6jO8JPJphjn8hFoNQgGqpVpnZO4lj
kEu+CgP4av2Uv/WTiV58afNqbXRYkgvDeMPWjroyiGeY4sFBfdoYKMLHDct25Yt3gdG6+hSS2wBn
ez39hNH+g/X4Z1fkS/NXu33oqRJwn0lGkA+R09pukEghV1gI8w0wOv8xC5/8AnbkaDrmbNNAlDXN
pxZEDDJ/53IzB1duDkcFQnY8Tv3boDmP7oqWaMvR3v3U2uFnRfNLNVd5Vk+LRFsO484Xs8NNhOSQ
+OIX6jSRvr049KMd+Ml9c6mH//gq0a9OcAVm/8G/uPN5m+7FXXGbVPBCmrD2RWcQh9k6XWcxR9p5
sXUBDcRjsGnLgwr3BSJp7U/K6E9AMOp8rd6KSu5O+Ag1l7eJrUV1IQWtuvq2glduBAE9HEyQJLT/
2efnJ8MJ/WoF11Wz27Hsx1HqFlu5gEKbrtEIDqBArSpnjYjzdf1T7tXlLf2zq/+lHJeF03m5h+0j
a09iXnctdC6AxJELh2AudDjmbNyrmSPTbaPsqrskfvpw3VhLtvlxH/zT2/TP6qO5/u05+3/9F/z5
rWlnGFqn5ssf//WUvemmbz7Nv1x+7N+/7Y8/9K9X7Ud9Z/THhzm9tF+/8w8/iMf//fmTF/Pyhz+s
apOZ+cZ+6Pn2o7el+fEkeKWX7/zPfvEvHz8e5X5uP/76y1tja3N5NJU19S+/f2n3/tdfQtd3PJ8F
1OVuILjnXc7Ef/r75/v9m88vFR7nf96u7la3j6vkf/3l6aM3H7r+yx0u18tPH/LjpTd//YX5vwpG
HYC4jsuZ61y46CMe58dXQt9lARdu6EAE6+O9rhvslvEl9qvnYuIXAj/FPHZZifSN/fEl99fQ8xgV
sI0KQ+px75d/e+l/eFP/9ib/pbbVdZPVpv/rL+4X5Ok/vBZ/j3doY5kuKw0BUyX9SPv+VtEAsFDm
OzcjZ0+tkPAHcqsHv4SbgDc8ygsFVsGe3/fyvcPSAnlmwH60f7ZIHAoZYkxEfy66vvzO+STjgcBH
tZoDGbkuQqOHKXhSLkwJiqZtYYVLJSjq2fI5TzB/gpmmvlt6Z4hIiVSEeppjp6xuxzZso6pI5Y01
YLyFA0aRgurzNJkzC8rtXDaP81gncJVLZaRFZjHsNbq71W4aROlEB4QTZdNmHiHuLUMKAVOdr5sp
XEFodOor7q3FUD8Vedpeexmb4dlrsojYYdXrCXkrOjt3HZI622DjpOjIfARkso6jGcrTc8NC9EHZ
oxHZTU7okTnOKUUejsZaCy6GvT36A1r/wWcgVOXtEvsu3E11KJCbHFRJ2l9C6trq05E5XIFVTgGy
ucfKLsiRd6aEeXjmasCBODoOgpPKl54TnShO0Cx7pIg5VDTrqkIjG4RBGpWtj6EsnNWxbpGWTAck
kffFYaSdiDM93pE2eLWuWjaVaaYP6M4/ZwufBi11jCpBYR8EgG2cb3kbvhUVhl3mIXlKhld1Vn7a
GVrVVAbbTCM7DYhAE6V0xCzcZdtgadbKlkjDyvMyTFjqjBV8zE2/q4qgh0eyMyGI1bGbWoOt20xp
fm0nvmxguBnejfQ1CJS8X2TpzRGvKzxvWJiVU04YwfpM4QraQK5a5sOWz+hxvO4b300CUaEQ0ro5
VS1+i7B8M64KERtaLesiDNNvuoOomC3jsqdIbggXP10PPmxgka/Srw27aQA1tG6JnJHqivv6tueo
6uG4mqcUlogorvA1mirMnCT1cASK2yovDg7ytVz3k4wA5uGGyjVkRMtyLt0AwRr9qRVwSmMYqNP+
YCfsDdkcjW53bnl1NfFyA+/bQ1B3cJvDGB600exgw9Mxv4Ox23xnQxCASndeSwdeOo36bbHx/6eu
/zes1mjS/nFt/h/1e6P1H0oxvv+3wkt/DbmDXRGMTUXo8x9Wi78VXoriiuoqhBcKVzB+maJ/L7ye
+2vg85A6+BIM+Nglu+L3wosvecx3Lg9E8fcUplf/hcJLv3gpha4TuCF1UdsDEaC7+Mord0VNjKeL
POrIcSplc6rlAk82DxY9TRpyAJLDHOmsbuLFQWBkr8tm5/f7kAzZjVzIZghLs817d0V8GAf4vDnL
rj3mGptQ3QYdHMnJavY8dPjqwEnXHpzxAp0BVfJGtJEtgBVWAX8kvguPc+1BLeIvpyzHfl8tHYcd
ooC4cxreKkd/Z4N+Fcs57/zHgcw3si0HBLOhMSzFGETgDOkRAcoO2ChufpajnyNYuICa3p+cG+K0
75pm34nnot321nMnIPHTb10zHsd844T5jROkbN2k4EdaAzpFpw+UV1ArYVkwmhw27NSeF3i2S1Ei
B3SpogZJPX4LKf1QkuBUICCkckMSawK8TLgG3gVuYza47EBuDVpGhK5iK4ETIKtfkdNNNh4Zqi3m
o9uyfneaIT8yBqi7GTXiLbDfoJBtz/20keVD2TrOWS0c6VsUKJX0LRbc75OEVeXiAfKdlMW4W6HM
WpkUozlo6h3QEGx1iDFrVhYO1163MrLf45oUSLXTmLlC9pjxe937SOLD5YrgMrMJ5zzuMqe5FUtz
TR9opj9lQZ7q0SL/BBpofAMsxvrM/7RSb6Z8bnYa5olxbqcs7lwfOsoQSGmDcpYvKOoh9aO2apf9
MvD6/6KM3DcV/vna8f2hU/zPdZCbj+bSa/VfH+q/YTm6YAt/Uo9sb760hpcf+L0ghb9SfOZd4QaM
OX4Q4Cu/FSTxq8984cAGBZ2ggIgeDem/FSTxq0PhjQIDr4CGlP9dJ+gFvzKUOA8tJUM5CR32XylI
jPkXSOpvs0eITtMReA7GXOELFKYvs0euMpPyZYLXJs7PyHHqat0OU7SQqsfCrZoO05SvuP/kTk5s
5Dzv1EwQ5Dgd5ECh/AkCRCM03SbssCo1giWz6r+zKvU2Xotst5LXWAOg/IQ95CwhTQHDtFnEFn+H
Xe8VEghujc14gmP90frlvQMKtEldHadp4MBPb0JSTm3XCvHmdszQk7LsZkBQ5bTMKlGuy+Mis8dZ
jS+SGxO7Yx1EE7KVOWkhmBmBqR+4Q/3rqqLY5HIN/ybRYJndgl+ra38zFQ9EwgOzU3TtNvaprBYd
6UF8cpeCVBgos0N2Vu2ZuApqeuYCzZaSYudnUkSCoTESbT5GsyfaqA4hVJkcHORC7FNqkfmrHuCZ
R3l2O3rwWBZXadXpdSsCREekAJ9RIdLQdKe+XW5LZz4FQXqe/Oqxqjt4w6jimabw2GPm2QtGqITR
1fkBViuFD8/okuawOyQBfJQDG/vO3YRKDimYrjeF6pJKylcaDAJ9yniEATFgPQi3EuNYmxAsfhrV
wNkcIM2qZFAd+GMgkmBcJFZQATwM3eXYDimAPpOpqCzLiNqs3mbQQOUihCylLZ144KM6mkpuvBkL
L4eBM7YYLNgGPt8MDuzjM7Ycs5RQGCy/1yVIVr4hn2wBDE6ny+FWFH6iZ2wAAta4xzArEAtjEEKz
qPoty/KL0AXLSJnSxBcW2c8ShVRroIwlubjmTvsuhzHBMLjLTmTOA6uwQygyNM2ygQ9kj6UTODYw
kzIzNqkBut+h78kWh/0WDqGxRkSjiwxHEK7zCm7ru8bg4ORDb6Iw51htwz4VGa+X7Xua308SXaAJ
b8MUnrwlItRhaQyby2LY2mWrYGSO4GM4ZxOEwoZziCBIFd5wFwEHbJH7hjGkD2IUxnIHiWIO9LLJ
XOokr+o0bhiHziMoPqQr5h1VHZJv08xbEQrr3zprIU8RMG4pam9N8NtH2gz+mnn62mHTuB5dNBMe
4v3iiYvvVembGMcpfRBL/pSGPbaEMqMrcfQWWHcJmCygeUUM8DTB/kZSr9zN/RhPoRqwTjRs32UQ
mBXuAP4DFo0dGt5FwaEbR1wpvqUZQHSbe4lXNORWeEiwmAPY/fm6aGD8ghjHtkOIF2t50uXI4OUD
iEMOvN6nRUWEz3SFve+YdP6IAx2CxgldS5ojFrYO+/s5qCPrmhtrOd9QbN0MLftEZ+zNdWG7NgfY
LQZ5sV06Z5VXbQy9WoCV54QpeCQVNFLjFDWl7iObLavGgY6iNxhSRGvgiOeWiJcLLvnCS5v0o2w2
sIiFtACsvYvgapYt0mh1+gSnk4ccb18SVFmx0Q52sHoA3mWwXxKLg+jqBj8RFGdVeNtJhSUsLgGK
Ew52QorglpUc2KZYLGI9CiTvornZBL5yYSPVouXjocWwy/xVLYvnvqQvqUAzlbPqvcw8mGKbNIyn
PANeLgg0QGKfC9KvXClpnAfYIPFArafBuZox5A4dh34/hWimCOWpy580azeFRupp66bvLEgPQ2cW
ENRwu1adiXx/gNmRyu9dYtuoRWmIZMdAJOLBmVaes7YGkyqWF0ktCsx1Wf7oNViLouPBBhitJKJh
8heZm3LvIjqKFmvbje05c31Ed0pyaIZ5jV9y3Lk9vcqntWAD7jLSZxHV2NYKM8BFrUqfSgRyREMB
UYOQ0Fqw6cVKLmLphmHEG/XUpRjaBhf+b0DpJ9tgCUdVdoRJmfTbfZG3hxrh0WCAIRLH6mzdD3WH
jb2Q2P8BDKiUdfeT1AeHE0Q1o0hzrnlk2vza70Z0WzVmyjJjsP0y6T4Ag3wb1jlBBaJYprcs6r3w
CZbpZCPQj+Oz1qE7b6vd4pM4Q16opnJbdgUWkIaeqrxFTHEJNhqtrnTQgSnH6yKeabDRnO058byN
A8fpOHOwV/fL/jELnnyky3hl6UbM6erdYIpNVgqzNpjdu9lkiZt7YPvWEDwy/7YZuk+nSzU4YBfw
pHSOA1SpUYVN8jKR18YXc6JKlNIcfW+LXlD7PW4kYaEe/XFnlQBr/L3rNDD80vMVqXFsuj4E+Z1G
0vW4lWQ5q1D6d6M5cgil9iafcbu6LvbM4bQyJoeJVFtCeFQbvAAXd007wXK4hPljx9jG9UmRIGIr
X4vIUOTeqmleLXOodqJXKdao1RU+DvB/luzTeGUbW0K/pUUGfokHlUnf3mQalhgdEvYEAxSi5nGD
xmdTdAq8YMV4Ui04uf1+Qdc/PGeZ1yGND66zLPOr2CFI/ZY5i7I8rXbt4qSXdT1aERN3ErLZ2iLj
sv022mlnSn9LGyI2FXCm3nKRhJbZxC5I+jM5UovBTHIoDAuyGndBmmW3aVPn+5kM3dqnqcXOcGMq
1cOfrx1j3KxUI+Kpov2NO0aCTAuo4upadTlWKtgaV0j+biVZAynbBGH6yvzewYiDua5QFga0Q4e8
pdbDpFBM+9nzj5hMH9BlFSSH3kpMgA7Az0Af0TqUrFIaojPzX5hfThGX9iXsHeyi+XHiYb+dPLId
u3CnM74rEesgs+5lSN1jX5PmOuxBc27o06xzsfIH2EXXBd+1gwlXcPWFL1l9Zq2x2AfRQ52hBowS
wgkfCtdi5m2kPYma5GHNPrgW+WjT1eRaG1eGusmAZRrqYDI3JfbhZbMeRoi4uoHHJkN4N5vh+5pe
eDY5R4a7B9hvAgQ2YXFiVcnj0brZjgzhGocSQasU5FsZ8kfniQdlth3GkW9FUCH3u1vJJXOOvkrB
TBrVo5bUrvOqlECokKOsDbAihdyMNs+eFvRAvZpL4FV1viUULzzrQbux9ac7DHdKjTBJYPOD0/d6
NTrKiYrhOsvNElt3wpvjjM/LWPEVlpJpJLrWnOZxnqOyUuBk0nQ+LrjBZtcse5WBGDj6HSyPkWd/
HD3rHKsphzEzrdSpdvODLiGRCRYZdxrchEJVcIBZyjCe07pGGp03bMoAqdFThYxBr0mTKu+DBPkc
EYYIcur62cbjYuPAlXBSw+Qeu4qJWynh12c9E3m1ejS182CcR6dCbNYU7oQBwpmPJTQDXh/VzEDK
RHMVTRRpy3Xg7yn0VtHctPdNjw6+1ZC4lZRISN1ACrCowVhab+o2dDYkEI9Cje9kUkcPgMA6DShg
XFHt0gDZTe1Ss0NOYDnWBXw5Q6lBocvqr4hTbeoK0WsbiTfnqpf9lSJzGU8dol36BAGb5a63+kO1
/IjsRxsFgA8AE75UxoH/YS/v3HSUkZiLpEH05+wAns61/+SQjOGsra99oCuxD5PjhC0Lmo06MrLc
IlTmqakldHoAriNHI6Hec4aNUNM6FM1w5QHbwE1bnJY8ZpkpI76g1DL4b8aEpj28vajGZADIWFbV
tOVeNq8dhlhx+HcoEh7SEZVDEhz+VPXuHnjnhhcQxqMnwxqgTgpvQnXMNWw0c5THUTCCMcbH84T6
rfAyuDkuy3hVY1TIAiz/c3ypGlUHMkSJHKn0MDvs0hATlsiAoZYEzd67ACp5u7dAWXYwBYChdgt9
Ueih7hlctHTiqx4N8gqflByBQelz4+yCitdr0zcI4q31Z+43fZSZqdiFvBbY57mfPq2AiA7NDDy1
OAYKpa+wDuryHNkSoEZVIwCEFdgcwyP02RmAncuL8M02V6RP7SbLl3tVAwoVI3hN2ZzvzeUqiDTb
00yGh8JrNqqGV0fH3gwBV8nlcyIrvN6QiCcvN69Fh9NwpFvWTeOWVfLz0mfrznyWgFtRazyQM4Bm
JE0KTWAotpZJKM89t177PL9dkBq6dUfgt6S5sNz4o9uNXVTLYA/4e4i6dsDERu/mbIQHigeywSzY
dUE+sTf6PnVql2M+CEJUc9ayc1gdunmaN7w6ls1QbKfUHHE5mwOv602lXVwl5r0QTMgrLJV2Ya68
dT96V26lwKhCPzvoMqb9+MLF8skRcVhkE0LNQaGPsJuBKKxBB1437YhRq4w7aL43mYMza+orFgUE
EFA3MxwSy/cSCkvqge8MYH5vGZrwMe92Q4H9c97iU6blA+k9mFaNOZh+p6EAM67WzhCbkK3EQAUI
491tj9YnUaa9SlPGt6ObbpsAGHeBZU3kfGNVgFfDWnDvMrzLaeh/APTH81YIwoDlRbh2R8RDinG5
WO4GGRY4qdkNFWzc59a5tVSMBx9jrertALy8jWVVL7tJ5e/acWFnOYI7OIWAzOlMnrmfXpW5RSnV
Ho6iAo82dBiLzI1mBtHD3DsWTXBWIrRXJdOJpOCKtCgYMb9HNRRJnYY4cBYf7WehCSjLtF0B8k3G
YXyQU14nfY89fh1oDG9aI7BvxlScD05x0IHvrVw7vc8pYqeDwT1T4xeHCrlW7qCG6x4d/lU33FMY
vWU0J/cjbqiVl+WA3tn0ZkN+Jh697jXiqc6LNdOeEYm3VTX06IbQcs9yvGUEZoimeWM6G6O0Q02x
KGdy2BIHUibt6zts2MaIV/ytCTW6gvKBLPA3IL19RBtTQOaPzsFPeZoEF8yQCVCgvSm8HPB8N+b1
kpBlurINSZrMkRvusReCMYO549ZP223uUVD2nGqtS7ypFXSaJJyvrE/ChM4jjkS/3DOnaSO3thdX
BZkfXLVZFg+TVSUXQBaYXQmw5cmt273y6nYz2SKNaIjcQ81cu0HfdhdIYZDE1AEwYLBRosi0ZAGC
wdsUBOnsnowe2yrD7tymAmOvQnIsmyo4qxX7HlVii3zFfeq09JROx3CqyFmd8hCuJk09gFneimM2
pcjz1iFdZ/tFGoYPurmB4ws9gY29bjkGR5WJHoWuOHWZhg8G3nOgR93OeVepzNYqP8xuiuxsTrZB
SvKE0RDMBX+E6dLlTQkyDvfVEobSpkYPz4tqQvsNFntWtHE6tien1Qdmgqu86WBiU4RPxQyeX45t
AQ7KdF4rAXGnF+Z0NU7pqkbHtU7rGU0xO3oBP7LcfRQzOqkZkI226MWHLsB0kIsjZpFdj3dgHRAk
yuPfxacQ+C9hh1ECoDJ2wN/bQK0oKdXeWgjfOqy5fJ2h5cZ5F2GzDL4MmpJyAp22g62qM+rnZcLq
sJ2yfMuHuHSU3E18TXxvS4Q8qaD/7Ik5eU4J/paCV7oCIu6F1bmch5OfdbtymM7VeKn63oKYQ9Ni
lsrls8rwFmdSzvEwzjsWOvUun8mhDMSLLe1p6S+ObdO0tyVeMsHYDrgzcql+qnaNJCA7Ev5RNECe
M9Vi9VUB1nAAulSe2FwkDokoAP/5YjggaG+J8ibfc1oscViDt9v17hbj/YNdoBSGEBlLgMRbMpzj
Q3gTZNO+R7lKypxU60V3VyMa4HjGjhBQN/ZsvkJkX4ok307kIAan+NUkDnOSaqxsa3preAhArsQG
oHBB7M+K8pKkdFffwK8LDN0w/y5Ggyxv56apub8V3gA8QvJvg6rnNbQSkZw1OFJ13ic13CIWrcvD
mCIzB/unaBHBi+/vRma/c5tu69o+BBhD0Kll+7yhu7ACpX1pI09UY2J7fGJHHPEFhfk1ZZA2OOy9
wiCF2SRbzDPwIiRqOLC/zKc9Xt46dxAYPHgcU/H0yudR4PQIVr7xgY/iXsKgFUlSukk9oPKmQQX6
XXgixB8jD4Qm3K8iqRC2E1iE/hDrbnqSP899+jljPRJZUr5jgfxknc7ufe5/Ei/cE8BvU06fC1Gg
iVxAke9Jn0cTkttg28bBIxMSacLWHKpygRtoduAtPOXU0J2HFIIFGJqP4J726aYqdIi1e3VAEHAG
JK+4DRXCcM2i9qwAXnixq0PgN+jJ8HtWBNJp6oOs5k3oT7A2jkNDvVsbqquaY5JrO3+IBgqqbp46
2PZziX4cXG5VYlHEnZccq5kEtwyACRCTkSfnOe59SDpw0hsUAO2VcWpq9FvcPZgCMhcyc9De/HTn
L9nBH8RN2Ux074nxrbh2y7p+Rl5qDC4mAxyVtNqRSZdWd9aIFfr7Ymdn+eiNqAwu93akLmYw+pc+
Ek4H5EK1cB/uYWfR9k+K5jeBsEMyct6sfT/YjSnwZhx01WGAPBMoX4NTq6z30hffLdbp/mLfnK5/
dAcpITnG3niIO3r5eAbpexjWdwNZXj3LqiQocE2qdG/Txy44OgzhmXMHJieDCd2MDv/kiM+pzIKV
Iu5zi8ViU4Jr3YRYnCmDe4+PMXMHUDcn2BPipjqGgFpJjjIXhmUNin+BvX9bL1tjwZklI8SeeodP
MSzKCf+GlwOhqYGEgTabRqJRZwrJGx7dsSJ4B8efpD1yjAkF9mczC1TCx3ZqHA9G4fUxyo/Uyyt4
HuBuBi3kbWlQkDLX+HF2YWzQ+b1QSwvHE3ZLVeBFXms/uwrd5AhKSZSF/mas570zLd2GDg6JiqXG
3hPm7k6X16vJJ/fpwk4qLA6mLSlaPPE+K7Ya+FBuuhEShk5O26xAEQjBWrgptXb3+JRXUdV4zxzw
wlkgp8ZkYMEB0bErcYlFBjTY+0O3r2yX9CYocZ3rm6oYv026+w67aUIeOxtjPzdu+pzU275uoiWD
tZXJUKnAsJf5g6oAo5YSxEe8CGDgz/D6TbD8fQ27+ZtCRDtYL/KhCB5hDov23clAxvezY2Wym96y
boVcGaCRoj7VBAQ9wLmx4ajGaPLwaR3dV91+SPj4wrwfu4LKQaLcMCTWTx/ggwM+zlh4sdTfbOra
eHGdRFU9wGnmFbEaIKynyKZrjfPeAa+vPBfmNHV2DUmHIeCmDM5tquV6ks1T7/llMtjCiZcA+nAK
cWyj1e6ynu1qcCQA2sLJRWPjY+rx4OFq3HuQ1iOMvGR4d/bAmO9LvMrS/m/yzmPLcSRL068yL4A6
gEFvSQDUrvUGx0UEhEFLA55+Pk716c7K7K48vZ5FbjIy0ukkaHbvLxc36vOWaI+0/ygptdolro/s
zWezKY3jbPrraZnjI9cpJ8OVp5UZzn8qqvWle530yjhSHUsEg8jutcq5t6U8xNX187UFOTaOugGg
IK16LYtAOBhHsvQiTe1BlOhNYo6TrQ14pGgDzkeCLx5VbZC1obRPjz6G2Vg+7Hw5lRw6tkyR5HFy
VXhRfBT0eOPb1bwrjHnfCLZ/JlFzpE8Q6KaWtrepnfamT4PMT+j73qZr+7tAcd/N9JL7KIm24C4H
G+ON4M4yTP+2luLL0danWe/KYDKGSPGP3dtJ2GeO2Ew3M0YdW5Y7bZnqx6HqaZDOkylIkpsi3c9F
CfJCck2ml78LD8kUeMI5G0S8YdMszpnHrzoPe68p9Vt39d7jyadve9bFVvYmznHuDwGa8lgJERCY
n+5MIpEd3nnNXDAQDNI/LP6tY2EZTHNnjKwaId5Yg08lDDctwO9m2hggA6e+g3qemNVVvhKibC53
OfTf7A/tQerl8xrr7oNXWQ+djRK5EMNdC0h+LDLcdmPZV7vUXW/8MnUB1t13oavxglUBbVV6ISu5
2pQehMjU5+/zEDqtveNgSQK9qM1T6fEx6csTCnrzNUa8tnEmCPqeN6Mf9b0zp49xq9Pt2tm3bpOE
NLxY59Ea71Q/OsRaYKDoWxnGpZ/vkncQ/5Tw1hgMEa5hlOortdrftSH0zdirfRnPr17XB15j/vKq
KfI98rHH1ki265jeJDnmuWbND3BNxnlVw7vbNxc5l2ZYJOpj9eLz6uI40bQGeXG5B9MwQDxh7TqL
bixDLHsvxW+FYOu27wFqSnveNUaFDDW34ytk+qQqP71rFEcMaZHDHlBb14lJtAB0H1oMiyMRDraO
cWiVp4SlDQLW8cNRlnbQpx1VSVkcwI1aHgB4UWBJK3wr7BbP4Kq/0qvmftZtakm6Z6vQPhcoD2Ms
f2mkX2qLuS/U1qK6kJISfZ43pclM1RRv2sFsW0IyR5dAH28Ev50KoGae1wm26+tROOTCapJZrjbn
Y1WgkajWdNMQeclsZPnckyqYNUbKmest4DK6m/IMyUlSm+/5eHZH+vzSsbxvyrnamIq/m0D8moUz
I+BLL+7iPBSj1oX1kHBxD40Zjm3DzDeASxra72qsP319EXtnIlKvqH3gO9merXKaWKms51gfqJue
c29vlRnK9JSMe9MR32arTWFWLGKnJZhEdVf1t4buQu9leUCGkkdb/cjE1vczKVVNOHXNENACVfAq
GweGdp3b6WDa8pO0qY2BuMwwfMJLAeXHKfucbCcDg2mvLEP+igbZ3MxmOrALZlvOFSr+Ev17qd1d
kxtj0HdmvWPcPrd2VvHk22Vk51c1XJMdkDLuB5ucMIpGAM6nVgu0+AonYHr0pL5Pa8PaWxD14+hG
bRtnN7GHa9GLnwzbe7WT9mx0DRCwyG/hzzbjmJQPg63flB2nSafmI2d+F3iTYQfAtZ+VM9tnx6ow
iqW3JZ9pmBkdZoc5eWsHi+E+plwEc5plJzfl4gGm42VnvaSJNgECGXX7fUbJh5xUcCFjGGtl8cl3
h3ibkStlNlDrFfWPVZOKZ9iUPvGyap7/TIgOz9jKN9w5+ylefUereMA/krkEpTKhCOIs/66yDjX7
ta7dmDEXVkb2iE6j3xLOxmM2Nj3f75Gbx+0PdmEdKlsvA8tXu7x4gK549QexBqkCcnPXRECiAXu3
hpNsUk2w7FSAtWlZY5qGTWJDZkziliayq5MCMa2nRxz6NBKaZ9Gr/r5M01/+fZfe+sn0VGXsF7rM
P/guTNvJzR61LKPMijKxnbLvNVtjf+EZNY3C2+iCIhqov9fJ87KgV4ChCeyBlWY+20NdwLD3zj1j
iDFXRuTZ8m1Ja8BMn/FsMfFdEWlz6/jiDS7RDwdDP5tF9jDa+RiOIxLNVqz5sVoIOm265TyZScHS
2rQQjLF55/vt3lPaOznm4PSwVltR6Yic+vReB8G+y2aGPWkghsr4KtF19jub148hRkmClvjDEeV4
dlyN4S6pPqdxtcNVdbBG6Gc3ICL9YeaSVLy9KNC+Vx9dWeFP50xDKAxDSWx2Y775PBm9VbykHYto
5s/UxzQU1iYZJhuvCTSLgjfpjnowIznuNB0+usoUFvPk3awPowdU0edHx7tFSAVk3KRJkGJBK7X2
p9IZxXKrbRG95g2VAzWQXqqQYjrYcaXWctGlMR3JB7lOMnQzkAEdarqom/TkMcX4GM1C2bE7x4ux
ZS1STF1LErqKHNWcxdNtncgr3inA0Q9Fe7Uxyuaxiyln6yhx2+qjv5ENu2cKZoZnM45JN1mezNyg
k5rmvOKq66u/u2R8qlImWSYdYkBRHYPxUrKy+vpj7zBl99M1zbEGw+0KSqtyMoNJFlsC3abQyHPq
LiD1BvHpoD2vHbBjOzuhWqj9SfO0DtGnAHJszHj46VH4zuNEyMrMYNW0Kgtl2dVBOwC7OzGxfJpH
WzX5dYdYNg7pArDq9g4Kk1MlH3QkJdnj0o7rzsn7HcuguIYJ2Hgo9M6RgUXV42Kj6i7nfddJrpyq
z7basFokHFbrbk3TdSP8UY+KJFkjw0dD12nGThlaDz7f7LW5+lYKDZyj0W+YWHif+zGh4taGEl8q
7Sh1X0a1h8zGLK7KCAvkMc1ZrqsKH3VJqkVqTdQdXQVF09KDJ1uRgWRh0xsLAuEr9yjTwCJ/tAQ7
4fn0GDcc9rkEJUJsGa+zJJK1QY8QZSoptq69VDS3/xocYz4aq3Xl977ilWdS1et9DcWzmQfbuCi5
3PsDEkl8y6o4MQIjIMich8w3f02x9OCxjKMYjtWaN9u8IOhuveoQhrJlXS8SxMqV+4OgR0VV/Jpp
Gu/aqB29RpL8sAxW1I6Hoeu94yCAjM1pnSDo/AYFjaKvxEhuFxGnh7a8OsqZilTKeDPylcw18P9S
wj274A1XXWFzJciTxiXmC3No6XLmtMuXX1NQZhTLRbsOJcWszmulfa9VTRKZyeSVohtbIPjZKrUb
PoL2pB8aiyfNT3nv12k9LtKumGw5kyvDovkg/sxWgqaG+TJDlBFXBDkry+UridXr5OKtEn65T5tm
DOt80jZK6GMolKKdrDDHnT8YDXVlDDZ9fd9ZKQ4pWR9X28p2qrhqRiaEOpTpie1Uc0wpkoM6LZoW
p6fmfUpob+lfU26DwItzWE7TzO/LS71dNKt5tFcAYJkocA7wZcVTcDWFD7CYZobGdpidt6SE5Sya
Dg3Amu9zm6WmqVDOJGLMNmr89GFugq6QC09nVx78hLmqLzDp+9mwbeamClsBpv3gx33/WLfPiuiO
dE3P1pivYYOeLGkw/ZQ2wZvjbzCrNlzjBjTYZNCWuYjyJf4pO0tw08/PErv3ZKH4aKFFpmZldPFg
z3O58OFIVog0fROO3Z3cghvfkIzJgDSDLXgCq3U4tVpJeewLcefDlnV4CHFxEH9oZPYBfcTRpaxC
ZxxDEosw3wMgHryH3ukeTCM70X+MU4m7NbRQ14AEupxTUZtq+y7v/ItfA1A6aKvSpLmfhwaCygDp
YVMAYanzOz/WlsiA7ttmLqygCQup1da1U5IcA3jVItD9pAqbJUzQTQSgxV3QhRmiioc8l0y4lnER
GE9d+PLthP8y9DM+ZoR+u8wV91M2dyAYIwBKupwMDiCjbk9yXC9JZ5bbBdfb0U5tvCZL8YCgltjF
dv3MRLXs0oomRFmeUzXbN2gMrQrz9lzoj/Poz2d41AO6ymEzOrQuDyZoTJevl1VQGchVN9FTBLCp
MVfHwxz2g36U1nBKasYHFBVXmjKfQs+IEZ2wX7mlxlNx/QpZBoiaZkskmWn25ZfuSzz3zUaLPeYW
rT7pSfHYNAkWDldu63IS5MU07jYeUZHwwRIlNH+g0vrWtO7TanmT9crkqpT4PBDafeqIvpSVmqEg
Zttu7F+9KQlCqyl+0+Livo+rbNfxEEnue5B8orDV79oCRGXkNYDlNJjUul0Iw5fEAjmkAq2pn4LT
HCdb0VtYZPXG8fjw83pfLOXDMk076ZNyOudfyuoN7qjsqenRhTKvbjk3psB0pmNrpy+Z7GPSGW70
CQNy6eRTUBhxJHLHuhHQKpurheg06xNTWz/ZISKHD7ukTo7xj8zmq8DcBFiOHeRyjtyiwAftasiM
dayOm9dpnkXL/l6V9uPYjXsyXwlb8TLoWHP2Q2kgcxnH7pjQVO431c0UO2g8WSF2KTkHvTD9rSH5
DDwjFSfZYipqHPOY6/ddxqcJBQ1GRO3aLnX6UytwUSteZBB7MzW8Lbxc48seRQSsLqh9gv/JOkDm
jrvcWeRp5PabLMR08TCaPAeCxkkMNhulX/t00cLqjJC0PetWUA+f02zc+DYYf1qZe+FMSTg5QHvW
XNVBaSXPVT2HjnO04xrr4pyhHxpJmVicJtS81TjnhEuNjprCzuNvZRlFWoUpbsbcDBrPQ+w5mO9O
WxxtNMBIv74XXScEqVQ7vbLiIylhAVFUVrJrneER6LZ6FQY4MipLjDT9oZfjI2LHSHhxibjJeeUJ
6LepXH/8TN25yfjTuhLuQdfTg3JPDefuheVMs4JCn909Khmd+WC+5FcDmJayJQqIOsNa5aYsy9c5
c478FjDlnmWjvoSFHuTZ62gSVBrloZ55qwn4NcPKzr0H2eJh6UqLah8n+Ve+0sBc93Tv1AvTeW60
G0eazDJNsDauf8hmgE/lc99XKflyA3sGvWq1EfRWq8LiuiyMec6oCpfkdKoPa8xkkevhq1B1cS+Q
mK3p0h7cpdkvfB/2hrdwfOjqOJg35LIA/VjVldRyP2VXM4Ot6BUgedmlS/3LYVDSKnJgtbXeYij6
BCCdT2n3UIA7233qRMOaehsQM/x6lhlqI9e4FSfo/Bzao3T/hPfb3rild+c24rK0imfbsNrzqlFx
bV/iYr1riybdrY5hIqVlr0bOMIZNkh771Byp/1yeCw8/xMSMxoUrZB/RoUkLKV2FcuBTSKfjDO69
M+PWZqnEatE38LSDU5/FYnWbue1lOJILmqj3KVsfi1qb8K0i99YWHBbaPEUDd3rONrbD6FiGiGsJ
virjy5VmdYk0cZCLrCtjt7peZ7VWjU/NlY20fX8zGyTtMP7d29zfgQ4EDfWQnWI/1W4qVHt7c0LQ
Zxdfg7yOpI4aqEQmtiRljNsKy10hoYY1sAy+WNDHQcec41f6Xuum+9J3f1//oMhztZfT+EsJJTdJ
7YljKuYXf0UdsmZJMFTS3K0FF0YjkTLx/Q48EkI9r9watfkLKe26q5RCMON+5gYjAnh1dYB9RERn
FUPgXFVBXkqLBOV9hZzlJo5NtPVQj063Fd26M51sejNy7OicN0HNk7rVY+Pc1wvVDCVWOdkOPAVl
T7/PYl6ymt/Dg8ig8VDTIT7XpW+iBLX0Zoz1FyLfCSJq2b8SVR3MpWFTtYVFyBrflqxJLoVHs8Rs
WE9xhsJ1TSjF6i1xAl0n82cQJtiCHUnGZubL/qZJSpiW2I258Y9S5SfLcx6TTg+r1blZBsiBOG9H
OO3xkCIu3aP94JcrRRPVFh08rebtGJxdVJTFT2bsCtHJw6CsyLIt5LWrIjKl2s+eP26kT9wLpgot
0l1jr6pJ35n58OTEDQdFm+8btIrbLBnnzVTBTTCXc0C0gZ/q/WkxRrF3W/uY21S8mgygGDp9EaRw
UcoXBQk3wyMJ1Pjw0P9Hpr3wmeAMqNsu3/XT9IoGi5B2BvC+4ojAIwn5HcBtGtq3rByS8kXyQrxE
dx/z29lTH2igyDR86VB5nv8pYl0EjTZxCRhlf+xjM1wq+MkJqUU0iBuq15Izj+99ZUvBHu84gb34
UT1XYt+MMMhwC9+xDxbJLu5vO8dpL4yzSCFyDBKzKXFw5bAzPsvG4GBfJO4kGJBatzAy37n7YE3l
xzAUYmfT/rWO2v3IJ0ghZrdSZEIvEN914Xj7rGCzdfti63tTHSZ+ScGKE6McKQ+ZiYascw9lPDU3
YzmRoBNr6S7BMpXy6iPfqQfWseKBS4wsBGcKl6Q5OGtzTN14M6j8rRPGjGjH4ypryVkygXY3igKA
QBTDy5CxlKCMWLhLaN2FNalHRGSNLe4Nq8aCML0ISO/XEc2U648Xc4FCvQ7SQO/O63iVB6xEKfnj
2ZpI27FMIfbwFeWm6/U5jHW4l9nkhnPad/aMH71omkNLfFCui+eYhIVNViqJBIWQ1BFzF8NjH3KJ
MBFYDdF/5epse79e9nOCfFDpyIpZIM9zAxMFd6cdzUoSvWz7j5XWlduGlHpZG7yk+QfBM4Iw/LiL
B2gKJFT1dSQWgbtFzqfZtO8a+pkKF3B3EU8m+hlsf8q4cQcmw6thh6mqqxA9DoiXrhKf2ZN3Hcrj
rSj4LjkgHiWNecmA7DLJ549BdpylJgoudL4bDaotNjXrjuYccVDCBgWITQ6qqn/Uq/G1s79lmgJf
JEqL6uJTeoTwLEa7a2R/zny/O2a6AsZKlouhki9Dl+e4TmXIpvBVejiZZ208OL2SOxiiFoipwNcr
wWpWybVZdzoeDIEqXBocBaUj3scJtWyMJN6pTZuz5KNOV6g0nAao9xDcDutC5YkXoyMN6txpA/z0
KmoGcerW59HEUKLFaQcUfTMPXhnh9LghMQLBeuX9yucx3XmCNXpdkcGkwi+CQetIF4H6goAnPKL+
0ZaqYuFrCHUHMATNXUVgF13GrmotQabi28U0mz3UkN31L0xLVCklJjWQHuJ6rmez66dtTFQkt1zB
rp6FaYIkczTWJzFe/UYmPcLlLOhkyaZvQCyK11JcMwZZUG3dfcJ/66j5P4u1cO7nqjx40zpzlQDt
jqP8WrUYOYmWvtvqXk8tcQD8xhbDZcuVcuIJa24BT18c03kTQtxmXvuela18lA5xfQvfsV0vIUWN
12TGghVnrEmxFwm6q7ZZ5nfRnKMf9xdYj7if1YXFIWVtzTLn4sa6Rxhb2e5UVlN/zsUd2+WhBWUI
6iTfS0Tiau55qqVLxDs4ZTCsfkoTgFbhFL2iYwhQkYoNN1rJQGboC1o0r0025JVnu9ZUI/uNm2zB
OwFgp56KZ1crsD/z7lYzCPKK9B3XiNr1V4jDXwe6jRbTDthPeKoKgbDPwrdK1sG6UW7vBqzCNVDS
l0NTES1nGcBKCknW+vivDFsfDpVWXTIJci4ti12xtVlGlQyQLQCEtetP3JkGS2UPR+vrO2Mobq1C
tpCCendZ52OSLis3KV6fJQ7LtN9Z8fX74VHS4cwVQctQ4qUmkpOp8C1VxlhH81IjTfoS6Wju+jED
DbB7gtLyctxaDXCyaVQ3SUyNjy3RSY3uuVZmfTJzSNwpxgqbtKSLsNynPnl7wu/8wzwvEbwm3yY1
FaHd5L89DT3iNNrybK9tfLJ4VGlXvB0697UVbhO2DkmDY3Ld7HoenDzPX+IEb5SjskfuFP4N6v1h
1BpMN2YZqioFzXTcLYFVFH6P7cm8NQCYtlfjz1w25b67YkpW/ei13ooiofyxeUhtryCNxvBZ+26X
xSjuEtKdqpi+mNLIA5Fld64+2+wz/kevFTfkMjgbjgLYkvHFcLo7Vej9MXFxDCR6821lmEry2H2M
tXa/OjIP9VkndXL1KUaJNWwaCbe65SHPXXT7R+f2nmeQgqXlerH0kndMIyaxIt7x4v5YdhN1A/nd
BRTMjnG8Xq34wjW21v54jC1EhsVCTGDhI+TV9bPfQsWyxJHqLeoIWLI7Nn56lAarOjJRxMa+BFYf
53LT2urd9Aq8RC24alqjYh8WRZCZrQWqqvxjpf2QZE5G6gQX7cqpepgNruqxZZyXNv4Cf7obTb/Y
V0vRYi77KCFdn/T10BXufWmm1N5Iypw1yrViPmLh12GmUMnhhYHtR+q4H/JZ4+oiaiNW9XJOJvjA
ylc6VkUdMn9cwlYfcX4nbXsytDyCWOW+6oeaKbEiwiemiFGWeyCR4VzAzu7FEn8nOYmfYL8XXDg/
SWs6mwq7NTs0anFHXdXtHap63U2qSNb9TU2OAqTYNF06u0iCgnI2vtNYubxWvwhDXRjAn5Muu2sa
VLc6KNV2aEkPtl2CRcqxvmuz8mINHqoAp8pRMbg7UT+Wub4EC8ZrB6kYJi5mKIWsQXV+emZHY0JN
WhvA3nK3o17vuaTa7f8+8+b/R1OzRybN/2xqjj67+tf/OfTFZ/XT/zH15vrX/mlt1px/CBs0zvc8
D22W7l7LY/7pbdbcfzjXyATfcXXPcX2Ca/7T3OyIf5i+Ja55C/4fM24c4x8mf4D51RC25XmkMPxv
ohau4ez/5Wv2hPCI2DEtRgHBzxd/zh8jxdscS07ZbXqId01E/2zk764dduP+D+/Lf6Tr/DFN51/z
uv76gwiP+GOWDhrDno2CH2RND1b2bTj234RzXc3j//ZXucZH/SGdGMnDXLQOP6H9PVMf3FBFQDPS
jx1y4RzEifjLv+2EuGb//s/vHuk1//ojDfB8/ML8yC6YQwgdmOJNGpBdEF4rkUi+z8MkEn9T93j9
Pf7dD+VJ++PvieW6bq0WRdFypHTjOJzmyIqG3d9F02G//8sPImGJGCbdMG2y1f+cL+bPLnc5Etlt
D0lvmw8SBVtZ7hr3mEEqIjXcA8+HOpNPViKGtn6ySR3G6bPUXSInvJXtJmVHzjcdQkZGmE1df9bt
d1sA3/WUUsLXO4LM6BRFDA286/I9Ge2rosQIH19gkLFqkAKZvnTYSoFoMuTDqlsP8VoRuptX7IOs
/x5/1O/WStyrHIqaQ7lJzKMzZawLsQx1Q+2hrbew1r1iq+h3Wu3d2JoX9Yt/aLp73bB+eAXIpYyR
ZYIo6+/aXPjpGyRTxbZAr1zX37ObBLzWg+xwL4L4z0sGSvyW9d+rtrfHY9VcTMiotliiRn8iM3cZ
vvTxLmU9asx0J/yLmQBjHtN43HQ1QZCyv8RspnlFUUb21g2/DKYAI7s11bBfFoQRw++ebvXS+bat
Et0HzBb3ecNb5S9nMK1hebTBfPkWGXaL7+e+0zGD36m8Q7wJRQRGic8e4LO8i9PH1TEv+vpB1tFg
H6fu3i92ayyOA3mtDKqO/9u37cDp2keCmvYZVK57U8w7xNubGqCScSPWf42UbBVyjabkLi3ujeql
h1bq+yxIqhFbBJnNVrXLfKpV20ff2c2GFsXxrx4xPa+jb/MPBzOTzaa8kKmJkwX67uAa28zkjvbM
aMU/VuNs8br60EPluly7cJQzzG+CBmjEcrhs0ZKRib6QVmp6OFbSDdA+7H/M68BmYaOuZyHKUc8e
SE2JCrbWMinZctc3Q7/XiB0RLylcf0NNWmn8nhG+285FE4fMv+GU3rZXPU9R6RdmGkWHgnfQjAE6
fD2w2KPSRfaf3tbFx1Ce3WE+Fs1n0s/ETUHA9EWugtU2X4z+lwFGYCwywroQxoMVDp5xBFYPrv4V
s8B4XkVwAUG30iA/kBA9599S/3BKVjhbnEz92JD1WVV3TfKq+WE8Xzp5cdJLl/dRhScONW8guoeO
tGGDKR7bz6pklOeYnBOT3aG/BX5L/ffCWILmulijK0T/0H1YHhO+at6QzESISfbKMapNZfNzFXFc
yXSboPoeGKEwqx3cRoaNROpRHjqKBmaIIWeKj/yXxw5ll+jS0IT2rnUCzOIHp7pN2mlrxCJqULq5
3W2JbFkHMCiRIM5H+ivDeSUnsMccPQMUFGdkYeZMOFRMdPhIqJnxe9R0Ak8XhLnGe+zkt9PSndaW
rdf8BkipiFdYRBYw0m5cKnWht4piD14sKoIfVIDFhUzt28Lns36fzRfScof2Zb3OqOSKF/WdP33X
E6NrhKbFiGvkOPgf/c8WY4qpxFboaNGvXoFTvpBokJSbHM977V0mC7wFw41E8aDXP0t+X3lYJ+6J
DQh0Treh+7Z4kFPj6M9yn5RIresy8oikcMjC7/Ey6F/eDCN6zSeof3ujdejqcMYAlCygwfR9B4XE
2yiDFg62Mm/bODL7IfJz4n7MrwkQUzjyqx1iwhFwJMAiTRmlH0MTDNZHb7yo63OM/3z0OMV4XseL
5+/k9IMJDzvZj05qPJtelWHQXCZGThk4xl1SVsAXatPzYGbq10jpotcOpCigHUfh7mp2IJaftFLb
zJkvaFtWAJilyKOhfnRSYqEJBytgVZHWyI4MD/mh17THVxmfPK20GoKNKd+RVLdtOA6T9NFOfpHa
RXKDOCxlEhlPBaENORo7/xV57C+WpEK8tO1jYqqHXhKL6ymIy5tmeJPjj6eyS7a8rDNUB5ElK4SE
LYE9q4r/dbJV1TM34s7LDkP61A8ozEsK7PVfaf3pYVOJSXF3rCwghGybEySVFG+ZduNh5UFbMu5N
RS4RYlbeaERfTf1c+6AKsFqV/TyPJDJn8dZq02jpimO9cuKkqFVLL0qvvk7ixE0CEdxj0z+NaYEU
AhHLYWCib1Ly8xr3pdCqCVAwP5Dd0OzT7M43IJAfKxq6Kk9uS7gtr5DUF37rPZugDS311Ea9Bxj+
tU6nJHtQ7bNEGmB6xJs6Z2VheHHeJvOuG474+LQsvVk6B4gVSVV9WlW7M0c0mK+LedbqZ/5VT25V
l2BwxaCd1LfdepUN3s/qlNmXsox6KDOh2k3WhLndRbLded1bp4g0rWD5kTqQatqWXG5PVn4pzGPJ
vWjPgfKzo55fxnYvgQKNZDpWWfvRfw10vvkhpurWb04zYhkENFMiQ0kHRte+Zf5BV+cCZ11u1JEb
x6fWDPLx0po0Xqz9V7+i4b0GQ8FFlI4R1nBF82+eDcfPz1CvHHKoH8jiIjd+PVWiuZukHpBrSApo
wlWSXR1ZGxjUgzeUgUJnprMMiRpjbX8HTb6ZAPs1LxCpe0nk+jdjrvnXKZQx2vVs3SbBTBf2nwJ9
y5R4GEmgEUf7nurkk80zt/DNXWo06hQGT2jhkAdKzQbBsk6y8UNBlWkGOKesOWjiR5R5Ry/7mghF
iW8Sjm0VafOn1nLLljLw64h4nWvAKSGAwTq4R/i97dXhA9BRovb592P7/2t+/ddp0yfSDTuYiVPT
RyTwr9PmRN/yPKoSxRYyaIegraVBW5zU7a8sTZ+sgcwMReBlcbeOU7GV/NmqUEBwyDAb7OHgjqZC
uJrmYTGw06oL7qmbvnFuKpqSLTsA+MIJXOohDcfbYjKOWv3SI/BcyZLUNdz982cPAQ0HAXCWEAm9
XGobgNrNHtzmlFofi/eVZe9Dfi6z27Xexdb3GD+ZoCd4NTgsflvkAKTHXIvm7PMahCiH5u+Kif67
z9wUjsOmZtmudY2o+uNEziU7+gvxVVsDoKRDP26NdJE0aDcFNW1wrOVba02hMxy77tkz8fAgjlPE
F/z7z0r8dZnjs7Jd2zT5H5Cm9acdCyemrGccoNvikOzn5+R4DdRuvqqTf1kCL3KPHNcBHoV3VNh3
f7sM6dfU7D8/KgQEuhb5WdfH5U+PvhPX6ByJ2Od6op6Xry8ygiAj0smjTWEm/MdYCV9pHztM0h6Z
ApooA8OnWWF8NVpxr7cP9fzUWk9DZp663IqkeMWW/5hMytusJtkD8tVYLnbT3qWLiFKfsC10egt0
Fm55RXUPhrENbPiLNzFj+Il/r9X27bzcmGn1RkbgTpff13hSoy8D6FZ8hTilNln7ttZkHMnbBsUT
p5nAtY3i0wR5J5/gSO5Y6A/PQwItlcaB3fJWXiewVW3ia07QXIbpgtOkElvlnNZ0viM9JerUU+0m
LBTOZtKAjOzl4tKAYpLNZ8jThIK75euQCxPmjxtlofQkCSr9LvXUKXdfXH95lMkZ5ZAxTjtj/NB4
lcgPvfW9s0nVHpoonS9qQmg4vOrpa9/9TNqMPY5bgkTB5W/iwf+6cv5f0s5rx3G0y7JPRIDe3MqQ
8lJIYXVDhKX3nk/fi/kD3ZnKmIzpmbqpShSQFM3nztl7bUvSJcnAIoAzydJu6GfImYY2NRBahnxY
ygp3li0t5dVPwP1vjvBA1kx4b4rJaFK0aaD9doTPBs5XmtRy4lxKdkK2MZv5dBvsXswZcZKLL19d
/HvISH9y3aayxJ9XnE74v10RClJTIafDwkJgp7SQZu5aW1YLmQO1tch+WBy+GyCmIumWoVr4HsWb
i5VGlbSSx2PkQEDoQh9wWnYC9fi/vCdFVHTRFA2N0pJOgedmysa1IUNGQ2Q7GU1n4pIT0CJ/It1m
zU2Fs5/C0m9nv9vLTY/4t0cIBSxvEdBK8yb+knwqluoP89pfL2m6giTCIjUtEYAAdNE/rqBQnI7c
iucmrHobOb4T7McNixBJSP8XmdO3RZ3bq92EA+RyJUe8Jw5OtAAW8alxvKW6lpsZtBd1JtuZ3TwN
2x+nz9sv8ddleWEGRT3RlKybMVZ4ELXCTJawX9j6hkllIcwjC1/3jNAyJzhKpx8+E2n6G3+fr2+v
eDvaCB/QaNnj506/rGTfWtu+xBliOKgWPzSjsiGz2EC7ZgWWWmPiegn1RurbF4bUKwzRRQ5USqY5
2JrxpUaKAiwG596yFmtkOLIt0nDmGDRPg7ckZb/N3jzJBj549q+mPAOFit3jQw+Viyenh3IIPyMk
B0mHFjfuiPajVqIQLeiHBNaMQ7cxme4Hf9+QRNRi9pQj28KhP9YPJWqkjoNWgXY1ATilWrM8q9lw
HiwOSYZ8rGC0IaOZCWCTK5Uwmo4Zu/HMdY//rIUeg7beVkPD7otyLhZXNbLpITtFua+aO3xVgnAZ
lHJpNCqWJoSEhh3Stk1BqPXSM+xGHWd+3Xh2F92FgP/D5M2Ldi3UFWxSa989SPR8qmGjxfpXbz3K
yTYBKhWKXwi/7UAzaA9d+uRo8K47aHFuj6GklPnFX6I6N4vG/uHNg8K8efVMe1A2RYXyMnU9di1/
jiir8xRIBbmIdmuXcw6mjmciiZd1dIUks+Jdgx3tauDuaJCA2zC1g0u3WqM4E1srevNe1Oxy/Wik
L83AmUCdDwV9zn5Hy2oBUwXRD0IzCdWcdF8lJ9VICS865+1e7B9a9oe1DlkWkdiEy/3kcZETFoaF
nYp4YvpgFzenhH29SRmkv+TqSg/vQhMFz2tX7NLAQpKuL3LxoRjvcwWGjgTTFsi4T5t2wlFmyFbp
8EPhMgwJWfhAF/WDlshMhM0EPGRDI0iO8o3kPhTxZ8yUWNCV1jntj8NHiYQTw9PC8F4VY280UAqa
TwuXrbivOX176jjLkZl24mseP5Ts2gt+T+u/0ehZGlq5GNkUhyelx/GORA0DICK44i6UXmVqM3XL
oJHGg1l094OHThVbouY/hVI9K5NNUQIIpfVeoZ60LPyx6as2Pqr51SuRR7m4jzvgQgMgzPKzq1W2
C1S4Od/kWFMCnB95+2T2GM46TI68Ae1a9RjES/BloBOT5t7FpBXlOwuUoCV1d7VGSe3d51xcplQ2
/NbWSpUOfIO5lYMUrmuv3AfBe0/rSQfs4Zf4qlEgnyBfYqefnoO6CCY83Nas7nt0cHWeUb+QH7T0
TQLnw1clIt6OqDW6u66/8/PHipE6FPQOw9dBJDhPp0SeUeYcJy9c8Zx4gW0EuzK6d5OVmDmh/FDW
+BcfNZPpPtaxV4HlqYSSYEQSqBTcUJkmPsO6fzCH/JkyJ7+PQkKzK7uBnd0uScp96u9zeCs4NKbm
MmGt5nWMdqILhtBoIJ2qa3QDYkey5VpKESw026qgOzedGykkNM9dsk81f4GCbgkOdJEZJmJC+Qzb
1LOxFx2yAYXKuKb29VHn19xymPt2Bvmf1Iby6OxTolaEGBFLtjSGU2OITIrXEqlVpTgiMJVaaJxa
oZbgupWT0eCPyC5N2MpWVrSEDTjX0KpAXji3yZ0vvNbQpH1IqzIinqYEk+WRoYcPo+ldWr2kQm5S
iQCimHxq0AKCSg1K+AzNo+rZSoSz8sGvcBX2L4G4DbJPST5SCqvLZ7czOKtMBY2G30eaab6TtHNa
XOHSUx+j/K4wRqTVkD8EgrwIosdI2ouau/CzZxQwGIeJhaFEVHADeqsTeMAkXPaQ5lLa9Zvp8Ceh
SzFxjXWSvII6v8xImoob5I5MxqmZn7TmrHrig2AikAzUkxv166J7jfNN3hgrjoiIVhFBh+MKjSNN
+/TebCgOj06OC6BjWuq6ai5aO7F97cHVNckmrTah686KmBhgU6DVDGE3WnYMOrfP70yxXunQd5PQ
go7VrNpBXJno5Yy9BbFSBusGCxgIPjJWtIhNqToDOykgbGHcfvgtKQiKwnOiM1z0dIqZ/lTDNkIk
HCi+MzKsYmvdIz7WA/6IhVXq0Zxqe7k86rBjCmngWOFt+9hf63SKWgjmI1p6ehZu2M917Q23LyUS
Up+6X2IKR2TdNIfMruisqxNi6KP29mL2oLcqGQesX6NsK6gce8O0Le4+ljJwBHZikY7rGm/AHQiv
ukcU+TjUx9ZcFREGD0wKakJCd+jeAVxjQNJxz+BhDKo/UwxUgJG75c3PXE/4nFRsctauJSpuZY+X
IXPQVU9VUmXAthY/DtKOfRwMf38m9k9qrLBcJ3MNw6fCJ4NGB/PVIo+JN2zXsg/aNKPFk8GPdE9+
wTmQaUc15HcpHG2DoKw+RJ9nLZEVe3RzxoLBzsc1QsCdyTWmqti/rysgDalxrhWH438SX8Y+x41T
vvRUtaPMw9pEWR46nAbgllYGskLVugSTYnF8iZszaPF1GzTrjEtrUvoZYlthBlDXiQx6KMM0tAbV
RXmf7g7F4gc1fxXRGSOoqfsnOfxK6G2IobinfiHIsLA06ST1W9hFlXWRCKAYiTf3MsiEn8gmUNqu
/LQ+GnAbxOAghmsT9YtLxVtl0Pl8wPQrLVxqWFiyDis56UFYHibgVMHEGp1NHrOP3bY36lWtF68q
LDvmubSUr6mLYx6FjjVppLHtIXeZyeNzWj975qNSEHJVQfSqtHZD2pSDOxFCo+E0ev8hJOlOLvVD
nu4Tv1h668CNSM+9UMybfFmrWLDoqdU+ShM/pcIuzlpGvVLqZz303qnL7AYJHD3aafiTwFyLbjE5
5MK0XKAizJBnbZtKsT22X60n7QL3VPj3nY9PVW03FoXPAV6QclVliIanCsCean2i7JsXHXQ64UTp
CVAxW0/lUx/2kfXsC6yHJ0hrK/CMACKCpayTspFHmIgWsaFQENbsMK2XvUKbIj26Lu0nMJ9qtbDM
nsbCY+AWMJZLWyzuq/ap1w5gV+5lZWnIjmTc015ZKnxrXQkm7qzK3Rz78KwwUV+q0AlwPRbQHR8y
96JzsFdg49bSMTdpLmkdTcVySWYNNiBpGQwbav1Y70vMXIyVoE3ncZ8tRdZSgYdb+y+++hXqWMzQ
4+tvIRdtaPYl8VELAcnmO0oWVvsQChTCGTiUMFcBeFoZDZZl5HedSe1NJR91pPc1BmR3lCtR0Jbw
xRDjgM5xo42Lf0+AikW+ikQnRe8lHvcsFBpbGimFuacKbI2HPdjU74sUSRwqYW1p0qVBEFgeQ719
AeytuPhUH4KSWCe/m6eDckzda9PsKkESHCRWNbiMdSDdVe1eEe4MNP/VJ3xjx42oQKeUJpn9Iia3
aAwd1jHLUmyXGbpCVxyG/jqpRCdw9xlv0GJNSuk8wLoFsb6SXJYwWvoM5d7WZPRc4ThnErCFSnwS
1Pewvfgx6ccjsNKAVybvXUjr5jDGa3VIEFGNHB9Kmkv6HZDHGAoQul2mJZCWMyNr71HzX6xg3Id0
tIiToOEFDmIQEPohB/WWOjVzt4Kkin9OtLsUx19ff+Txph7AlI7josmLF+ANEf6L7MMNzlp0VygD
ne32RfXO9O8U5TrQ5og1/DagEw2HaJsqfuN2nD7bNUjLdeNDbD49kYoHSSd6hz4qhu1i3CfFUezf
qu4xs5yQnAZj+oCh9YgxdkYZOTCmPY0uumWXxSL3IQFSUB3hP3sg6YboOewCe6AtG/DzoLHZlfyo
+Fv4aRDC2WKxCBo6bj73vqC9K0kvFRbQbHjqQnUf96y1nWi7yVkIV2p0bqbeJDFaHaZMyCjRbLDq
ewV5k6pgn5BouQfzwL0DfcE+xTYllYL0IeR3NMM5oSgmVfNueO+7y3R/nbaV+4ExiZE8bTdZf25M
cJ9BaCOFnKFfnxf6YyrmWE7gyEr1HYiDmVrjjc0fM/bjntUufE06uugHLebtFhwrvCdwt+ySJrBY
bbuezz5bdFRyk4Tqy58ARzqcjfJZGZ6S+hSZkeOjKZU+y4FzHBkWKVCtqyxXQEC2pX8qO1wgE2Vq
DamkjsChGxBT1m5xqQbc1eZMgBPe8XqI0gnpLCN/4IO2TPwj6B4U/xonnz6nXxaaUEX7ry00VpEc
XnoW7hqOSp5A7+RNNh3FfNGQnuPrbkmR5nzQG6AmHIiDs6C80+tTOnQ7YAbsc2cem1EmNZIyZkNI
yFsyrxkPLXcnqmu9e9IEtHgAL/SXVgHKp9v+0GzpgixLjDX+A7zOfV98Fbm4F4boyk4NS6Z/x3Ht
6I3WU+4Ljsll89I7U9pHJIxMHlkvHgpd3AVoqQcafXQ35hkO18KzbJcZrS+xINBx68tqORQim1gZ
0wjNHVp1pk6c5yeSw6riDcZoyMNlgQMpCu5H9hdleGhNdhcvSSi8NjKg91RfdcZbBlssgW2jyw+N
+KhrdHGU9LMkkFlTt0o6zlV85ZnABn38GATlPo8OfcpLR5rM6F6WwhWtAznliyhNN7lOKLCCFY6T
RzScqnZSmaIhOGj0zw0VX1nK35uj0rP6/t7Id7U3bgx1mFvcSO2t9Z51aXql6N7jfVKfG9pspUGg
Eq6aRDurKRpr8Uvg2K8Sx2LKHwHbdEgWSEqq4WRBFexj7C4vGT6BkKXXwCZerd2ewBlxFcX7LrVb
dVMpqa3EmIObciErZyTSMJOSleXZYzA4dWEX3qvX3pl4rzjbjulw9gEC5cVjzx4Y0psUPrftTugJ
4DXYGwBP6HE0Yxgp2IMPSrDo/PgxzHZKf0wpXTTpvSrXpxK2ojFQXNU+leolaT/BKNgNWx1RZgsO
OiGU9z7OX8+sKFl8IJifV8VmpKnfoEYVI5o9Qb4tGavMMI++7u1xnVhw/9oM6QaWTl+6T9xtU7O1
edQ5PuOMKciaSpI7Sg0odgs6yVZKyGm916M1BLAZsHmGdLzNEJKn7a7m9uJuM8lacVnNAsTRUfdc
p+KmwPfs00Mx8PS3prSs2saOWZqLawdZwM+XLhOTUG0IHnbbN51SmhsGJz+fcJB0XeOzbhjPhs/m
NeoB7x7yEvFDXTj0xLNirYWHWrhGuGL6zHSEnmY5dhMNDGuKJZfHaVG7rSgcvAzoEQKiFz16ZAai
X0PlLfK918KqlunnZl/0L45Rly3pBqrqu27hFVHY7B4mOqerIN3oOftNeDfl2rDlNpvNSN1fXAXK
kxr42MQ2sfsG1pTf9YH3LYheJ/e4ob4n5SEX3qkchPxZsgo7T4/meLa091i/JDo41e4LPjvAj8hC
5MshaCYLPUi//Dkt1rDhYLSv4COxm19mubfKwmePBXf8VXTjgPnWqeIhkh8xlM+9Yl/YkRjsy6aa
J77TmJ8W23bLXHvtpRR2gYhZergKhoYsgIiHdA3PEh+qS/ePnDd/dNzkkHqgtrBamAmkT/WpjfSD
Rl/Tp0jWPbUsMgMLTN3sFGGE0bQ2p3h1/0VQPoz47JG9TRRvwsJVGpDuvXlGVYOTCGu3ChVeu0b+
3mQ0TTTAJk6vTblLUCJ4zGHu+6RQ63Om29J0rNHuXHoz+NYaxro/0E19TPGdQKWTC4nP8KUa59AF
FkVOW9yLI4eWIsvGqDgucxP2ra0brozusYNUaeG8Zjfm4kU0Ww4O4zolRTYz9lJ2n3Zrl3Ia/Wmz
7ReF91I3r3137NJ6rlor3AyzFp1Wef2hvndbwf5V3TMolWvoOrGM3/Qj3c6DmxaW+OGcZqnZMY/E
rlsb8/5ctfUtBO9KnLHvOP/7uj9cVrtRQ+KpCnM5oaiISCumExXU92X4U9X6tmj9n3szNCSz4Hck
86bHOaCTyxq2f/NmozuaTf9sgVPqojmqXdKyEX8QW8pTs+T3Ivnt9W6eZTaOaOmIXaT1Fayqaza3
lkSCraNlu/LHRU3erGobDp4AluVZSI+zm0XiDw2Q7x/sf9+zdfNgpbwMWpYPinny2WCFTly7MZr5
v9/ed91jUbNMCUkxkmDlrwZE6DacHGvErNleDgyWIuQ7EHAVBVrL1nUIGyRxg4UXKN2qpgoTHVx1
RBYFzEbflIQXYvXKvOGH33XbXvr1An77WTddCj0qhGGYdoUtkFXQJmLx9O8b//bp/naB6f//1r9q
jFbFcowZt1NemvDg969B9Z9EMOK8vo8Slb79in67xk1PyYsFpWazgTKAmGdWkNWQztXZOJeWIa7H
/88ndtOH1wQldyWBi2XiMeD0ix30hw/yJr37V9v0j2/lZhRGqi7F9chLocW4Sx69lbTC3beFuqTO
9Jm44KQIhXDv/fCqpJ/e1c1olLRSFwKJb3Rq1wLCWSsLtlOIwZZ4uma9E2/Ca/VD1/a7rrSoi7Rr
VVMVEcrfXFQes2RgFy7SflTvRpt8zGVIthcLypy9MUJhVBXyD3PpX8256bOni6ta9AIV/nXzEssY
mgrBqthmFwXPN9sUe2HZ2Mm9Mm8uwsJ3/j0I/g83+T/Xu3mjWayaRksJdG6tYjIHZlMLsl8Np9GZ
DpxOvHQP+vLf1/xuZP9+izfP1fPSQtNyLumOR1E49z9+Ld+tFf9zAU28mTcBr4TyUHIBfY89y5ZW
6RtbVXVGMWQprjBS/7QCfntHKIUBZJqGbuo3U0kat3qOXGqaQguUgJ8m5Zl/P7Pptd8uR7qmAJlT
DQWFz3TLv01WCvFuOdZLGnfjSk7w9Y3LAddfSwpGgsXs3xf79nb45hnvJIGiyvjzYrEJ8appRXEe
pG9W+CwTN/HvC3w3nLkJ5BAmk+NfiqGIqjKhXxKLuSofRLcHZEQnt1R/WMT/Gky3ne6b95LnBJwF
GZ3u1lbs+pg5QCsu1h1u8xXUg91P+ei3t6UQPEhGoKYTFYgg61bnYbZt31c06+Zh8sJeKI++XO2n
8fpLC/P7l/DrIjp/OWGEsqhqNyqPTGjqLEiQXfSyP9eqYq120x53HO0EkkdKJQQ7GtLXDHZfP/OI
mETGG9Vzz9sH2l1NN7KBcgVmLgikaw0guuw6GEkAN7ATenRx+xhB+9mI7+nDgLM6oDEkxlnJQtSt
MRFEwx5hu2Oa0VapqqsCeiy2gKG5GNT4cqBG032vP5IOf28mkxVh+LZRFk/yZP0gJMoAeUjt7KyX
D37pbzTk/YMeX9QBXbeewfV6ELontXmpOE/J4kQOWPmF04j7vDtEbgfIG8sgVoyh6/kxcCmK+Rge
I4POL1WfOgO9Iq4JpoKzu9ChU3mIXof+zeAgOCKphaMiwbcflStbnYIiR9qe+ii2SSfI1OECvssf
6k/FbfapLi+Br2DfhIj7buh4OP1h3qAGybsXHjfULsckZbAVvlC6uul90zyXORkP2BH8yqIuL88r
DV7kLiVAB3aik1bjTFfSbTQ0TivTSav9ixVeankv5fUxjCNbF2nxjJgUryMLuAihNwZ1T19+WQzV
2oReEvZ0RmrefhvOhXIXCS9sztiDkrJCYTPt6Ad7gFnntE3mdH8C7K+ihzTBelQ8tnf+8t8j+Zsh
prJEWoYsKfjY2D/+OVfgaMX7WiNfEZ1JJFY59AgO02aAoO+FsP5RLnO7o5o+fw3nGp0b00BbeTOk
hTQe1QjS5Ly3XSdCKgbzjM71HKfxCu/5v+8OP9zNvPvrcpamyyLTronC8c/bazm/SWC1MWtOHbP0
HXWjhxlHh18Rw+t1g88q6TZadqcWc0OQlmMk7GORHIixXuB9mLBFlkmgOf3rABfDjBEwG4mdELps
pQjdfqjwbIwnVSlQUTQzOX5P2OVoowv41axsSZ5w39RqoKMowTNINrSyX3VPewXSRakRFleuwyhc
aRNAMjJ2XmRxDENq3/PplzEHV4M0OW9o0FhQUfB203dM/hZunJYqbqnScSZtJxQKBAn5LsX3i+kn
fjAq8oYT7yS3GjrOLr3qYrSQ23dNcjRZtlNiJo0yXgPbu1iFdQZCiEzYlajUp0SChY3DUInSEjre
uMroWPv0NKg6oZCFN2w9ZVF66Yj2oahIWzCSV1KUvHXGKQo3gPgzIzu3OkV7zaDOv+NQezcEX4Yw
YWlJG1WOFTDmqDwxZe3diLyxptsKbn4AaVsrryOAMWXYerFyaeUchAiIFkRVojIzmpq2k9oh9THh
FxAiCq2jMZtrrtJ6juM7q3BXhWSgQDGgFIOOq06C/FCQcID53R/tvGUfb61kL97CeuPQV+aOBIG9
90l2VdDQEP5Xjwg7O1+4DyK6HtPa0yncslaBPHhpCWgbO+MCf4UyZo+LSK3pz8RBsUwoXSAcvht0
ZVlVK7gXjwDp+bA1cZejvxrbnSuYdy4CAQWXP6FWzNrVpIgQydMUZWL8lJ0muqehyE9uNpKu7B1Z
28EC7iR3GxvrqosPEx3RhVSAFm0pKV9ZsK0LWlcy3kVqM3kKra7bWijtzW7FBmFdVmcYfag78ErT
3prST5QhPepa/wQ4Z1UxZZppf19h1Z9LY0gJrO6Xk52vTqKPCsSHCE5B9kF7Q3XKQSkky2romb2T
dCWN0cIvmpcOxx31d3royh1s4ssIfodMGzREX8mUXkfDkwZo1VzlNCOlpduFY+kMWeGIJEImQJ6Q
lU2V/r51kopCoZFwWvegzFXh42CMhY3yocYRqN+DD/os3EvgE7FNRJ+bxndwXGkt3/s6pGakZKwW
BXrbBMNM0CPZLybLgjOh8ukv4Log+bDKnIrs0aH2QQ0pzUEz2m3O844bOCvps6tQJI9ss1bmfkNO
odqsANvG2ZelXEzQejqxLDIJGUJmrQpjBBsAbIEcSI0JfzBerDh8ZE59K8EJULzWJap/JhXnxtq0
Sb/MA5r7PokbZfNhWIbtUagigRA6n7VVIRn4UYOYDS52ZdpBqKxUbk83lAehOqu01nNpMfkqioqP
2r1ThGA99mCMpxetQbk/SKgfhjB2JIjbXr/0azJ7JgOQC4WhCZYDi5ko9lTo+STIOVGDK7z0O1BH
WfcoSmetvdaytq95epjNCLnYqD39vgoQDdltno+0EucfYCbXei31fFvVZym814NHXXocpvdYCThM
LmXbQdwZl11yNsfiMjRYQ83cf2/YTM5MD3ZeKBzCMuE3IRJQCMxKM6hLhsVg2RjB2k8o4jZfrCNb
j7o3OjuTrM44Ivu7imKkxbGy1tSTEfWPiQLgBtcKTrQxTWhpMLwrjcKO5C6zwH+IiLGSK3WtuBYI
B19mqHYn/ABYVGHD6QQ4hXm3FmQAel3waXbFk+75a7/9wWpwqyBmGZIlc1qM2Pmpf1X28rzSvHJA
al5pl5DJCaTmbBjWo//x7wVPmo57N7vL3y90W8vTyeOUEgLGwCDldtO/xkDSmx5HRVE96VXsBOJF
Me/zgdZvjJdBts6DhgOH3nkU3fXtU9g9VIb+w3FBvz39TLfPmq+Zk7EGCfV0YPnt9FPWgFEbqZaR
npzM/CtOYN/3IF4A87El1ZJs0Ua5U0zjV9tCYl/40qmTL6rsuAW4YBhlRoqjeFdZjyWd6+hsUc71
1FNccFxjafbL/AVu9WMfAFewWvN+kIaLhenVCPovFb9p9EyhAH3gY8YEXncZsMDPfHwOh6PFEiqK
TxbNZJWOYP5cNFspG9ArHdpqF6d0xcT0zneNhV971gwiXCGJhyBsPwjLPdc1KkraBEFvPsZkT3WW
VwNO3Ffto+9ffni3017l9t3iDOYDEmWZ7dPN1sn0AyjH+kD67i6+x0ywiubtnEK4o82p2yx+3KpN
f9+/rndT/JLqME7c6Xr0eWzOJN0BAtsS6tJG2WDdPdWOdyz+t0Wb6VOBesY5XIOTAMbgz09lgM8n
6AqpDe4+OLQ7eYml9ymYt8sKZNE85z6bH4piU7ni9jYVTSJzXtFNVb2V3ZNWbQ2cN+S5uJlMEvS8
bH9VOj+BFL5Rw6uyamEvU2Uq/MAh/rwzAokGwJuhMpedfD0VaZQ9wL4ZIcULxsAPQ+67ja+sMdxM
XZYM6ho3zzFw28obeq6mzZDNbaQVjKnJ/LH9yfzx3VeiUfKSZQkmxl9Gs0AvirpJ0KKV/hmHE+D0
tfbTtAa64O+XJBoqMAOFO9L1WyuBKKYIVX3EeYqPcjY1yvu26Z1ySFaxB2qot9JnHy/hLNbeh0nV
aLIfTPhkopIqC4iqKcD8zE4ZVLtMi92k61UPPovNmMzSTF9mgrC2cn9utCczybYalfFEfiqaiIMQ
PP+ZzhGJ7qhJlyDSv9I8g7X3oor7nuOvl8FNsKS9Z/X3fSwsOPyQSQjfOy2BTGEIpn8dGTLEhQrg
5jWDjG9NAkHdbW1XQy10lCXQSa9pdwhpQiOGF9EwMOCEnEQW5hO47al/Imk9hg0q1kB6gN+Hj2l9
50upHWpLMX1VJVbVdC0QOEs4AClijqfxY3E/TXsW65y1O0UqlzEUzbFbROTJKb32prROTlxRgL1J
D1k0fBdlz6WriWQVHwwNpAiH6MSkU4AiNNAAqiNKyd6Hga7g56CIy2zoXqqsW2s5eEuUxOnCKt+M
ZkpNxuZ67dl6V96ZRHunIfRdCy6I2lEDXZqsths0eyIyU5GEmXZKSKKfqwgzHwuzTnKF1b8qNXv0
3LWzwDu64UsKXgKa7AzUHtoyUhxIqiEaRmmQr1HtLNrPlIKAlH0Rd4KGBiITjgTlPiWKTe4+plxr
y/oqWqQZrwYimLG2MQXOjJ70AX+EtArHkd1OgJkzffB0siCCx8JYSYG6KCLj2c/eAO7DSUjHnWXU
jFwdkUBoGSdx7HckbyQP4kCEV+7lFREyxGhoMU5qL1sNGnj/btuyG+vhGxhavgj9YJy5U5qXjrYX
900Cqia1Vg2ggCKr4TbX5rILJ613jwJlIARMavLnf68o3w3daYagDoV7Rbt1ExRCFnaFxxkVbGyN
ylryNy1wi/+Hi/y2asl/Tnu+Zo0kjuHeVg3kAqcpu7X8oU0zbR9uZ/DfF8abuW400aZqJgsVuiqj
/tI4jP/7Hv7qA/3awPx2EzcbGKNDRypk3ARimSW2Z/LkF+yRFyA3N/Lw09z9qzF4c0OiwT8sf5jB
/l4qXOShWirip8sABypow1D6RwFcCeXQNBLRLCkVgoAjWys71RjfDW2xJL11JofvMjm/yyLxTxOL
Kk9EogGquQGIgZSuXZ0Armtfc7DK0t7gfyhCvcyVmqN3swzNjyl2nDDala4NBBKtcbx0SCJEQyRP
5cXQ6Z7q1kkKSsjtTLDlukNFBLBy0eIgiVcFZzpfyQ+jMsV3X6IInJl/Js9Nb7eFibIx8IFjoh+5
A6enoavBM/YccGRpA3NFXpWN0hz1UUYdMCkb24P6ZqLeyICiwKbZxQhFXelVV7eFuPZVJAjuvKs3
IoxALP4Iyx03Xakjs0aB8Lc/SmjHM3B9MgUfs3nIx4QTDU0R6q5+Ma7SotlHZPZVEDjmRRo+wG7f
6Cl2U4JDZgStFjGo6u6Sy/PM+uwwvMuttUNG8ZzX6iGtmSo7KkFVon4hNiclx59lFtoHon9hVeYe
yDNmL5WAmOiY9Ns4X9bE3ZdkE4ft0QgI13OvkQgU5tqRVNDVkNJDv33NgO6lsbvPZfU18slASHTb
qrHeIMnp1l3P8TdyyK6mz7vrXGDC8X4wv2oihwwcLVZHQHOBri03XrTB25DcRMHLumrk4+Suvou7
6yEGLlwFNlxxfMUCoaYoHuCyjGb6UKkAiIdlKdWvCuRidTiid0hJt8w4ZVZxc1dU6bxTH43gEIeX
VEP1kVKHIqa5T4anjBpTrmyIV3hQvMGBffzwwzj8ZsYSIXIhxYXDJ0u3M5ZQeKpp5fpUPewXjEOq
rbNgmcyh+hyVOaGrK+FD+fjhot/VEH+/6M0+WC4HoqwyLio73qpxEoecVlprtfNjx3KaC/8a97/d
3s0WccQkoQDYZNyDwgpWwYZETsdwrA0j2fnJ//lXM3g6jmJZ1Ce/qca256aPFxViIY0lVxMdxODY
TZNrh2cS95a3Q5q5CO+a4/BGu+3fz/Obs7BoGugUaDazO70lE4D5AzwyvcNAXFfhZBUuzFXo/XCQ
gHTwzcP8/To3C49U10DNI0q/EJgOlLSIMUIVJuqvw4gGFSG9dTSMjxaiKaO0SpdVRmBKpOk7KTfR
xT2Y3Z3YPHSwAPgvEqQIX0gxcZzF6ORZr4nizUWD4Li4Wo6ET7ZgfBiOs1x+kIxro68ShbYMVT1l
XHTaG0lgOQW6oHuJ0ASTUzwnN4egtnDrageD5FXklRZUk+7d9yFbFrCZfPWhA+zTptlbLQHpEJ4S
kjcasNopliSF+mEM9R6MKMytAAiVuZOZOENBXxGBPbijYxUUw15w/KHf6tiAZE90xB+COjsJyNVV
6U4jgFa69u5WyAizPpbyqYsuuWc6aAuf+1p9jOPuM6stfAbDIs57JF7YQax0aSbFpuPGq/At1qt5
Kz2Y/jrGj6NGNGz0pxpJc0R7UEpiZvH24JOdKoPFKcj4VMqXjH2b3LyViOk7Nqmmf5JRRRMVSLqH
7anb2uxsyuULlM2o81aRQoAwbB+rRdkbXlvfidQEqwA/1zBnUZwuApm9sfvQaRiJMJkl5i5Id2QB
I1p71oJ72N0gq81XRXxvi/spZCWGS4oVqdsLZKAWHbEVJOFSkc9FooLM4SFqjrgM/YqK21TLUq55
sofp5IWvIl9OY6VzZSAyItwYOBQ7Y+3KjwnED2SwOdEkbW0DNJ6xW027dxfzU49dTMSQO1lok4qi
v6uznd7E0zuU1qU5zBXrEGF5+S/OzmS3dSxttk9EYLMnpxIlqpcsuZ8Q9rHNvu/59P9i1iTTaaRx
76CyCoUqy5Kp3cQXsUJvPxVF2k7RfeT58FsvRlsuxfjCLGGjl3+MxliTiVtmFIPAXwcpTTkPNSjy
fUYHMuzdNHzUtXWYPMMiMhVp0Zmk7aTWUa18a4TKNuJiEXpnWj9OsXmd1Ce93JRQh7JeP06ofdUt
JzwDtnVQ/3TEC6BzLzCcbizmcTjBC01Z0QDvdRqwYEo9yCf2bNAh8hH4gdvYxTBpV5pk7cxxZ8MQ
K1RS14q/LmhEI4i6G9r5+fgIkGkNf19SaC36krDSLi93bbdXDHVB7FbLemccTCek22ukeYcmDPa5
ShzkMXkeZPtA530SbTuwPYVV0V2otY9BWkeAV9mD4dFYyVlU5UNVaneetZMz3ohFxbUYUfk2nnQ2
xL3SrZXporJ/5O1Oyh4EPuO2/cpE5+ZUSwViB8H3nUTpW9YSG4pHywJP7pU84nf6xI2xzUDsSPl6
omV8OWFKbnr5RZDKtIbivfbJQY9uQk1goxxQon5ZQ/9l+2DtBlNjKsq8hGNP/XYg5Zkd44a+GIxJ
DO2WyRmA6jJfIr8eaQVdVwxi3f9etuef+G1vwkLDGdjGTIMINW/Nf9Pw+jxga+oAbsX9eSCqG/2C
P/hhW/jHz/+2y9aePhKE4ufb6odsvYD7o4v2nHj5b6frv9TG7+8EZwFnCFXDIvF9A+qKPO9goHGs
S9UDJbw7W0N8VDNH7SfcT1SYLXrN2qWGugxbxrHqFyF201B28tg4dm2tamF8NaNsrlrahiop3aPs
RpRRBcfR5FnDG3S2A2OfMhUqzBZT+MFWHmK+/ybdXE11xTuxtPV+hz1w2TXs8H147C0qjzJI292R
olnH0AKeN9whUk2JM+Ahvfb3ipavRubGCrMwI52ewjzZa4Xqtkp2U6BShHhyezD6ffAYM2rROYO2
JPB0a1NHM/k22MuKeTDHjcbZTuAzZZPwu61OZ0s6PpvVzURB8aRmCa1RV18BVuMmqMh8Zmu9IAZR
wWfm8kE/h17uSxbGyhYQsqikwysgEzPOGG5oRAXz5EkkcHGHp4alom+wlpG/9uLWsYthGVPApvrF
TpGahYRbuD32rG6GuZbIDFNKkovP0H4T9l07njzxNBWPSnsp8g9o5ctw1J1qXpyxKlNsLrEweBIS
ggkolOikQV2qeTF8BlAm8FCTZUZcejol4HkhH7F9uLaxMev3qeg2pncb8/aQT38iNYH82Kzsvjin
/YUGaY3ca1vvFLN8gmpE2ah8L8TFzzbjdDB88Eea4BBBljRNvVs8cqZXt1PCFFX8xS0TfwwtZtBH
0aqR2gvB/JYGhcyN8vAdKYvAT0IFtqmurRjLsk4Epq3a+LdF4gfBWP77g/7tBEQh8igNLcMAn1Si
S6XMlqQDhXErfTk6fBjub2sE2Isf1FRYGDKrErY70/jrVPa3ZYJlq7ZqjpzLSCE53KabkbEmJbBR
LK3SlGIXLpbFHB54KXMydWAey2h8CqNwX+eqGwJBikm59vsswOIu03QdkMnG4Z9QFRgC2WAojUm5
uekt+L+MKwAJh5L/yNGn6CkqlNsj4QDKU96jXDuovZZvIGG5RVevC08nObHkUHikqkPtgDGPn3He
rgaob0rMwwCxg3ZaA983qmFQ3Ub/WVYk2JYG7qY/SvZm4V4MeKiXAYYnUFahTjNAcT/3yA4CVkUO
TjFlrPJhciTUENlmY7wSntriTSlOth/sE8haU0UNULAcGtdD7INBWlWvtuDqeCHX6WWnVum2vqa/
8MB2xKcBR50Vpdj6Qn5SSU4YxjWVLoVuzBNkHlqZWlFdonLxJS8IymkUXTH604nbMODk/lmpqpMX
vhNPnLtMNtvYvgQc8jmMTChVBZG19UhHoYhPunqcpdNKPUB7xYQkO1ZI61i6DpqKDLa9q8xmIfve
UteDfTbsfVzNvZIvh+AtbV47XWaKqrle/q7i0VFSCEzoXoakk0BHpS1Dzip8wBzOZICaiUFelgF4
elYVRwVmN6HtedZJIWdoVVePv3QM+iAo5x4wEInBJ4lK2zpBL0FISodgk5CW9WcWT0mUjsOHmaur
AO9eNZqM0g+EBlaUlLhmYh6xLDlY1vaSVJ7HQXugSudTD8svuSYAX4Z7Jfpsh+m1pa+r9+/B0+3l
nlH/n1b9UvVXO5ncnqk9S+KG2imMBcmD0lgCAmS/ryOdvmejoKi8uExVffP7RgGd5zPdutPr0B2J
HfIBnxSV1jN6LS5mV1/hsnHX8ojOQdxvIU70Z5snlQF8ubYMQXnnk0yvidiU9cmeLlWNQUD71Mzb
YIHQZ1xdssmc9Ax+46Pc7obQVeINkh4H+10UfMhcx/u7WHFBQBz8wb+ziHaSh8e3dLDG99hQ3YR1
Thlaxtz5xmYpCwJy28U5t5WTlUaPWqbcx5K1LQRhNbM2PkwLT0pG3nLP/yR3Jt/e5RwIw4Iiryxk
pFzMtEPJrDdezjKdxfkLrFTcCTXHMsBnx7x5QcIQ0jGsS6cq0kNhDxUbSEqXNwaXloo/pn0RUWK4
BTmw9J6nN8b6iZgRJWuy+dQTmsAOab+1024tk0yCy3MhaeeX/TpTpWPsxfBoU7opdfkrV+BAnisT
NIu5p/nrtUDVruSJcjL/YoHHULlODFnyJ7BUqBweQ+pplRlA3SOmTtYdwV1k4d5RPQYn8qsY68NY
xTjNZZLd4By6FCFMiI2ssLtZAZvgqNdPxHDw84XarWyo9AmCZ+SwZWvcJAauQXuxSKWWEYkVsdXm
02elbsO6XYHbh/1hYGiwydNoRpSt0urB75Mzp9yBjgfb3ljAQov6opM5a2Vz3WNSI3udoWHL3PGX
RsAfApL5QWLDHXTyegRnLDqfUvq15Lh4irv7wtj7BItA8RqqdDMrf6NPfxrsNCRm1nVb4NvRKLj8
VMCLUm10SUnNxySlypAlhWYvviNMeN6EiB4kvCmSP6wbtvGwO9aEeUVVsDJaUGrpFc6PEX43zpJH
Xb7K2Pf8Ml4EBKUUHysWJrtQwU9zJBfUZxFlEJvUru4ka+QOLekYScq1WYaXiX5gYmIX2P6sadpJ
0JGoyecYbmShZeuhld5odLnvKVhlLqDY60JTr2pWXkoB+bZsnnyTs1G+TQMMYB4W3yihcUFt9xgc
F1yAI2WmquAEi0h6C+HKUo1TsfjDwOYwqeIjGtsHIz2Mw10WV6uS7JLnH43MPhjRe8s+022T4hL6
X0PFB2aujSm4mW3qKr3sTGXoeIrBzCe7ghRuDMcrYSfTLRWwodAesJWSo59/znOqblhXGCMzeWmL
Iy0J7XTW8h2Ti0sUYaYpiAObNOidwcIsVMEVN9oX/dMkqDEPF5p3qshvyNlFj+77jgLyB0rpFoX8
lsJxsInBj8lLF2OVqHkUyz7ZSkW/HAkYFjx4QrqPGVuEAit+OmyyjiLWQj+1Oqjwo928yWO49ojb
6oQOdVLmSkR3GQyYkch6c6SvoavfafggKLq3BvoDo9BNmAgh2g44/I3mjURjxa+We5ukL04mrlYZ
5ok+KHtvfJ4I35c4SltaIcY9t4x1O0mOySVZTNE1lMNdI3PjVlYlDBdNPHnNsDOjaRf4Z2EkmxFB
W6luVvoRk3vx7R7aQeGITD9gfA7rzewlqqHFlMmxzp+E9sjgxfH6tYRCQWnhMD2XwxlM3hIPOCVc
CbaYJ3lMsWe+53l28KHeGpK9l1mHMMfNt1k+TYjEAd/+2L9O6WOvZlstp2AxWElljYytUEYazHlo
HIM44kq8yzrCdfya6NSIAdjN9VetMp3U2viSd9T0zpGh8owBFj4WeRE/KBAIaUNhBHgbaf60IQfa
w50+n/w1lwJ1n67VyZ62Hc+O4dIhL3KK3nxv3SjtcZDxk2Uspn5yH0k54gw1RiXsm6DGQJzfGWlM
whXpxVYOBbkcI4jdXldYZpx80MEF4y+gmUkEZwPAbs75IyShaCu6tzRTsr44ZikfWanGSQ0x3Zpt
ssEkQFwb0jZ11d4QbWwe8cwulnYY4UebVlRpOml+lxofpMWXAY9mWe20lLHn1Uy/ImsVA5yUCJun
KkDaFlJL9yCV1yZ517FCReEOxDlKULdoFRUgwR5KCkjpB91MnLByS4L6XMoDzs/xWF4nHm3B3YPf
B9Qidh9A9fGOVuRFio8xqy+m2T23Ql4wglyCl+7iPavhVN34I/UTduyx3uE5S1magvJPl/Pd9D+m
uKPGowK7hXA3yOcBL4vpK1c4riyHd0qzN334C0p7nYE4YmKoMo73UsS50c8ehjjdJ5bqmikkI9Ke
zETHdzW1DwC5uA4yvhyG4lQg6kAKjtJrx+yiqRBu4qVZkJMZapzYNZ47rotcF9J6ctN+3GbmQzbu
hoyHjpl26r2Vlasl9t7WB9dkxErajH/y5xwJBtP+1vouYtlSF19JeSorRP0gd/zxPHRvIR1HcrtV
2XMB6DwaBRenCZRjgz1tMO7Nt1o9ewo1pGBKZLXD2H0J42pTp69p8CIAKdXecci42H7YkDai7APt
1ylJ2ZsyFhXzMQyvRk+TPE0PYE6Cp7A0aT5mesKmK/MG/CI9lxa3fkuCcPEUFHAASClrBZfySV5k
BNr95jGRadqFm4LRUXNG/yKYFqEdhwirnvYwGdQhiq+oWXm8WYAdEoXutuID8qEPVGEGq2czIjlY
8qtgMhxcyVpEJqQF6VgVh7Ahhcg7KdgvmIegQjGi8RKP22K49vPqwBm+7nZma3CCCZahDM6b9sC4
PebRwwBB3LQuU8xwIJj2cfMsSIqNYFAX1FAtfUs5Z1gMltnA75KUE9XPw/sw0NJO7VtSDn/qLHXS
7INHUkvTe6Ih0qKteBuZ3xpLML/7vgFVl/RbPM6u8IxNqJerBqUCIrKBOJeBKEjjhtBCE61rGuI8
befr+F65bnNsMkKPOBnN3FzB+xqFoO/pxQmhTn3Rp2qOd3r+lqJCi+StUNw0T481EHiL/Wns7GUN
NGiQ/RMauolqkCjrkkSu9Jn3B+wBlWnzNbR44n3CzBDvjVUkfSZjuM0xEStlgW+e/sr5mE2mHWYZ
R8QY9tS9Z+/1yP6IUiZ5r9K00bjM6/ZFAhK9KFSsocCqc9vg7UjLvAn2DEZwbZTDpSS8VeFV1RTc
+62TsbnK6s4n7q9gnQb7cqXeeVMHzb7TEZ25JZaMvALQBABMEaVTTAxJeEjld0M8GVrqVCHAA+47
2VFwDpbxwmbBo1fUNQPU/p6D8MNUUAum094OJiT08s/QEuuaLT/kW2bJxcEgey2ibi0lsNp6dBOD
kdshaQ56OzJsg25DpZylvabW1hibYTn5hlOYJyoHFqnMlTM4UTLQvFg9ni4CqWH7EIaOnZ5CDSQa
6yWxdexsaXEOerFoS3+paZu8vHntnR5xjKBJdDiZpNv8CXuIuadjwvClYx8Nx4iHnr5IFwpb2MHh
Yuexo4shncMADBXRAnkiBcuUJxnpyDUkAHy7DguGGV+8/tC2u0QfMcQeBLz90qqPZcDiX7+EEe1z
1leYAV+13uhtbjIajGs6pjgUi/iscSutKB4wWY6hRhd4xzt1HSIjGYPtdpqynnz+HqQnqleT/l1t
NJ6Bi9+L+qQ09D1F5yxdU35ac3eCoLMLhGiWhlSWiOc582AdOpTE+VkHdqgE0UYolOWCeI8PuXxf
ihWEk9z2HL+3FwlKxCgemogPhY4NKplWUj++jUX3HhBE0TiQdBJpYHpALdjl6nAnR9pzZ9TXOFEd
yehfdM6G3EYr9Pocg4bp1Z9gB5xM/RRBw96Xmk9d2a56wik5C/D/u/BKVMhWEHpNS9G+CaN2Q02u
VAVgipVLHjHnBvf/36/wkzVNNg0VRq+F+07XvxkoJCHHdEd4XCGO89yxdKuN7E5LAsQr9OxfXu0n
offvL/ZNupaFwUod4IzPDKKf8WvMqUrjzyRTDPDL+/phXAz8mGYdcndIgNo3zdoySyHbKR9d9xzP
5+z15NRus2GQwlHhphFDBUUb/u6c/MmF+3dP3Dfhjcm6PbWUV/O6nSNWtWuyDyzL3bDRj9Lxf4n3
5Nl7ypa/ZYh/9v3BDoDjrWHs+Z4/lSmY6xv6gZZoLOu5GMrfzvzg322TPyWHFAyTBg+mKhD6vg2r
pXhQaTr1VZqhnOKANWYZrqSl5K/JfLk0WTr503//OX94cGbnpBACb6isfDdqVlboaSnV7gRkcLiY
3EgIqHBiUvtfRh0/v7W/vdK3v19XKGqu97wS/FP4Ma62iqD6dvjHjmJN+efaWv33W/vpG6iYsg7q
XIf+gInhn9OVoTInuZ/f24wrKO+8Cy2rqgvewxk3LNzyL6/3wzDn7y9nf0vYKgZsJjPk5SgNkvOn
tPyNaf/TG1J5H7pmK7alW/q3p0MN4r6vlI7s0hvEKtjPlsMNltPjUiFWRtnKf3+A/35DcM4NHLzk
vHnJ789GFzeTXsW8IaV/gMxa2/f//fNlIX54/Fge4X/L0Cvo1/q2SOZaCCClYt2invnOiKKDZRbX
wYiXjf4RWN02BshZpQi5s49njmXiQkoZl5VsuvCAwu4dzZwx/GsU0zl5UQsmGRhz6S1G7sI8oEiv
ZfNR2iezzp0+GaF2qW5HQqiU3FbeTSQxZHsf+H9qXV9FiK/y6F1UASe8fDeYyjaivfXGHUWXxFhI
PITtaURjS6MI4HZm35kWekSDdgs1kCGleira6Dmg6xPAYtWUuxFQWe//Ya6/aKAED6joMT1YaWpz
ZJrWAycMJWK62wYflUzhZ07PJqCwo1a+esFXmxRfaSk/UHy6jjVEJ1PnnJkYjNmbJHjC6n2O6PJI
OjdT3jL7vYx2UtlvDUu5783mqTQzegcaTd0MJWCbKGeUVGY4SjWOPa1F8VVp43yV+3srnl4aBK2J
ahNYbOp4ClX5Upbvkv3VVXzmRbAYsgrht3PYmHGAQlBNuNL+xXXliFmDELJuKTTOBONUSHcJw2sS
L8Gowj4GNFpQY0nX61uixogoZUY0TnZtmZlqQWodcNGL3GxNqIGGh5NMMk9Nau99GUctp4uwqf+E
9CMlY4AY1ypnv045Xwj0OVTGlR2NCF+xdRf4XIe6nJ6nuLzOrSh6mK+LKDhP6THW1n7vo2Qbu9h6
pq5znQBob2riQPmHEdg7pIM4jV3++Fv9s2jMN8hvG8VjlBFrgBY5DEuD7pp1Ky9Ug35W2xYXy2sO
KVHumRh8r07TGfsckSmaQ605bpoz/+6s/tYCg132HTcglWqOGBDONKfvTA6IbC032FGzHGsxMyVK
5su0b+aoBU3iUC3uBBZd6ZALJdDAjL7DDtgxjLGxwOIHtUxGjQq6l1R5plJn6Ye7IgfNS30ICViJ
ZV1Pj5GX7RN9FVCCW8btbkRxLmd9WQzjSmFYVOXVqqXAJosHMrWiui/gmiCdUmrEu0Rwnw5iDO8U
unV1n+SkWfebJve/DLk6dZSaV4aP79g19JCKLO+9TRrm9rgZomSV18UWNsZKVh6hs9Kl7HbpVuT+
cx9uqtZ2DAJDE1bodgBX9Cr8hv7U0whTM1PBHu8xA59a0kYTTTYm8DJRMr3xV6VaHiLAQjGcoYLi
jD7GEVB+CJ9c3dSXXJBG6bWZOP5ULWJg7lZS9wIYnSXS3gR18CQxQSZQe5zVmGysvmAuAz6TKmNp
IlClJsNdk2rdWumahaXMU448eLa77uZpyl0s2cxmvBXQ4AwIcMVEN+nVbRnTvAoovuJkHPkf6ewS
h8ylWU8xqp4lPdW9heq9tnTBpPYQIsl73kdLBhBEnoTC7kt05FnLBmWinNC+yxYNP6jPDS1XZN2K
NQ6w/YQMnWKBtxw5kZ0opdVVMYeVn5yirH3p7O5Umz5GpEl7oBka7VO79EibRRYjInOAsDWnKt+r
fJPL1tLrMwKpb1LnrUN0fm2+T5AmFHsRU/NGXV+QHBUv4rJl78zS3puyzJ+hXvrcQ7ykXeUmd9iR
6RkmxUMTx6Tv4pUt7qLeumsN9eoT+CGtjHP2tcrXuti1fD5Nh/QJNR6Kqtso43rq4JtWt1aO2DW1
CwLDfhyGU+EBURUq0owZVesQ5jV/TGBZmxYnGf4DjGI7Vs0sJ2TVfCKSfqQevlQTU25vgGY9TSNW
gm6nmfIj+tljkds74Lj9PKCjlbDeavzYOmSwodIzzudZaarT1n/MiI9LsVYTh5K+XOsplgGbVJ9u
X1WVHCG7ipiKs9LVS8P+6BNA8Z25ozf8T6ykjD2VXF+SfXmtfBLYo9jpZbYvvVOfMtJCxQIXpOqr
TjX2Zo3sXdB/Z06nSjcx1U/AT3e6Hi5NlaonD8OMlrpRsMY+I1WTm8TPAqCiAuJvBij6trI1vZWG
KbRL8fulpVjU0rQK+cqUEZf3Nxt5w8q7U1E3yw4/VevovkQF9qZgO+tVHYQbtxKdYuqnSuUySpBQ
iq2VFZa3nIBslz8DDFx78McqNJwMDQIWAl58VJ++ilZR2+waEJpWp+5be9irHOyiIdvkRvzss91W
Q8VGxy8lG3sj11F4iKCmnGbxCedl5sJqfpA/E6/Z2upAgNNiddmWaEdcvTfGeMkm2sb45GucxoIf
TxFBnDGtzRlOz0V24HaopCkwp3JJpeSMRgYqvxmeNpTLjYhp3ksH9xQZHuCc0+oeir2y1YK9176E
2JlD/QPFjK89aprE/g7opbYY9M7Nwol11PNwE0OwjlI6i0mopxEDwaBa8aERjVmW9bCmpGA5k2dz
5jw537ZoZJ4ky3R7R8tIAB4un2H2Lehjd0pCDzZJzibArBWEK/CXC7O+y2m7tAr5QTa/Jku/SyR/
qRYw47VN0kTbuqoeqhYfZOGvxv6xKxiMU9Jgsh4A12uZoktB6tCBCuvf3kDQk9Jrz2NU45uMesMx
xKmuh1VjPTEVWzb0dMrZW0OvAUhGjT+e/8cuHk3RP3g24wKj6g8avjtTkp7KadlL4WNV0vesBNu8
wgzMT/L4cxt0wgygK7qSfjaI4ea9me1bK1wZ0ZvNxFvypWWl8fCDCXbC8pyPfwxafqR1yPiatPl6
KEZ80vkn7SZODNq/NgBuqOr03AaUjWISiuauhLJ70GZAbH1U8sJlIsOcq823ml9uu6Y74TVyE51h
OR76Iip2YviUQMCo/bsqehC0ZH2QgPxsoEXxZlv9Y5qb2xwi41Ag5PBtE0jvIWxvThu0sOXlfUhx
Q59IRwOmpeT7u667WuBKvRcbCWiawZAj+UlHo2FT9ITF8RUJBnBJFK6jXN4Png4W3/+yIoCKPmdC
2qfrTV7AjmS3VvKLrLVHz5SZYgTjLokfNVoUvGC6dpm+Hn3FjfzhGuBVGO3iwZP5YMHRW+SvnFp7
7fU4QOHjO2RFsATtR8/rXI1vgschro7zTUj0ibuVw/zQ8fmraGyhhG4anhSd5IY+4Zv132z5qVBw
BAV0TnAQLeKlBZvDqp8UJGQCM714BNRaKe0hTBkzdQ3WKeRBeVAr7JFyQ0cfwJI4mDIEa/OWRd7r
0EILFXgB9LD+sHpqmgyNwkD6D92mnodOA/DCcOkNtxojgpRXW90mPu/XL9qQPXO8X8Db/bStC7bp
WTtftJwLa0UcZmx90N6Mzn4uKmkpNKIhYXa2Q4HHqHFiTvXSRebX4bw/8LvHfDlUcW3kr6boiAlc
MS/ySzO6zwB5syIUY+nkGtt8rh+yYI5EOVZ5jHCFVkfN22fJWqIaMGnXeZNsJnwoErx6/MwRBalq
n6/t6hbzf5fifpV0rVtkxr6wEb59/TYwQvGHFxPeRALFRUEKn4y7JDE5mRRO5oGVJrM+z6AH66RJ
X9AMmEGtCl97nGEWarCZknUFQlPyDoO96bTr5JtOF7H4waG3wj2Kdg0xmRFlD9U2eAiUBy/iaEI2
xBs51UupbBOeS58g0l6nrtlFqvpgxxBpdemaN23mNOwcIVg6vgGJvh6iu2KcU24GwSjlWkbgwzzC
a7VJlQh8As0DvwzhCOzLwHPlpSu+Z0xlKr7f4URaJcMGHabWafQkPCR7sB8L4m+LPtNm7MFNpN0f
mABMiyZsabSECe2PrOwhOedg0Uo6X+ChTtMlo8WuQzrUmlVFLKMOOuUQFgbXinFlxRRGV8kBp9lW
IPYGeoeDheFnfYjLbQwmhDrZIKFAhBNJEliX1juXqsf/5z4d8RfJXxF5mWze3ih6k/7gXeuyBzLx
FZcO3ccFm7/bVUEV2c1I8mcFcDtNO1ixpWOagIvsBvYLGSuOz1mMJVbYKNdMyPXh3h4oC/DWGcRO
ht8Mu+cCBKruzMrYAAQXnJFjmtZ4OEVHyTLx6gYGJUDe8TYZyskYw+eiK2+CoKFXUlLs7zxx7zNV
4U+8HFViNX2Jpt6Wt6DGPtWQ08/VX7z8P8l4AC2wcjDq5N9nue1vnrK+kKxGVzG7jmlBxPoj5AQ8
SsovEsKPnlrLpgMSVyiV7uKbZDEyCVWsHrsc30TDnWvBQ/h47BCk8xw+JpTC37TQn9xy9oymw8Or
Iyp8e2eeThABlhZ1g9S457tuUzrZqfk9e/xDhIX6t1mom2POvNY/P0H+S/ymObNAnstdto5dfyu5
yiZb/sY5++ENEd7l4KCCwZv7NP/5QmaXVyLtO0o0ts22dmMXmgNh6t/AjD++zPzzkcwM/vVNLotL
uVXjmsw2CJstCQG3Ws0v82tmW5v/5t+8woqwoGqSBKUe67vIadoNiiTxLmqr2tUkJTRi2cuoveTZ
JfEfa/bukMVfMBJN2GC9eNPCi+dqAdh+0q+caHCGJtUq68OLD8siZ6kcn2vjMlZsIY2r4yo3B+wi
/leAUzBjS1OMxdjiHWio2E2az3piHVenpWDlrfR6m/jtJeMrPtpHxlJm6voki9E7FrPMrVIRJEWQ
0BlTZ7hWAX655hC4NYHTtnBykNCq/mzwEIBaMCOgRKQHMiGc2rqr5UM8eq6RNcfaPNvWo4btJ6rF
uvnLoihzZMMEfO83IWUBX5JBcE6fsegsaAR5+iQEA3bf2G9Ba7nCusnGRcvpNoqw88HGN5FWaLZl
meeshZMQ906gwWbehJSGlPCjbf49oU3MgDnVPzUNYP9gV3HfChlZW6m2NZmlD1c0ATGcW5Igqn+u
s8ExPbQQERL8BmSp3xfRpZ8oA1axuMbaXPcNYYgiEhwTEQdD6h48Feo207qwHbeteRO4w0ypfvIb
QN4gyeblGF9uMDEmZtYMchpKjYtBkaZ1csFLumkan0YGriVJumPv+/+YWSgASLhrgkEwUBr/+Q1S
wjiTfBvhkEtVsaUmZUXYOziZy7ndkMDeWrtW4S+C97/VU8J0ZIBRThWDiP03adNqwjFJ8tkRT50n
x7IOjtx/66c/voKsqYxiAHGJ7/p2JfESRsMrqAJn3UlVbv/98+Uf9ghmAnNYln/O1MN/fmz11MZg
zslq/o8wKi/8TbZOXU62TnwPnADKQv7+36/540uq0IxN2EPmv0YtaT0omKBme3VwlEEjTceu/0V2
/h/Y4J8LkCFrNidRvoomnLZvmxKtYzCaRkZJfV/swl5bWFyGk4Yq5SajH4M+HupEvV09l8YX+dby
OFqmOGhsMP8JzNrcOtNUszVlzn1dXx1mn0420Wy3nuqSPnt6RLpGZEujq9ZW4V3DZtz00N1NBYNV
gOiSSZpblqcuGJ79frhP9equ5nvQjpicmnjCa8RPpnJKaFcV355hL4PhoHNxsz03VLA3/UEdeq7E
e2UYyyB40yx/Geh+Af3uszbXWfUi4htOqYOSNSdbD05+tx45yw6+vg25WApqHhSy3dCmqCRS3Mbe
VjFqbdWsSy1ZBSYhUF96H8e+4BoxXzt9/BBK2x90i2WzN7bWMK4j61FGbAtNiq+Ct8IeDxEIxrRH
L6hekzo5h6EEeKlYpNyCPH3feFsNIxK48oWN921MtrZ1bnw0x0Q5l824TnLTjcPUyXt9rSuPRfsU
kvKpbXsl9PvalvcVfdVSYTHj9t5869QbSx/bkiKO8bRrIqxyTiNti+7URzuPS1bfrinOWqaCvh7t
ib/UIpMcu3d1biOYK2nj5fl4tUkdy0TMAuUaz2fWFrlHGum3kXI3x3WFXtN0uHmV1M1A0liCuoZk
6o+Kz8XCYmKR47pBl31oB+KBuJG9NEVu8r+yBjpWWXICtnkpJilbRamvmhLd4ccdllkvPSNd+Ox2
4CUVpEnPOtPG1nadK/JZ8yLAp/jEFasmvHhR9Dj0EStoUANSQKNqbNSutcJEgJR3WESrngZ1X5Lv
Y0b/xBZ3TQOlLDVt5rLKSU+mB4pbauVoYvEzk/IilfuO6ge5JKwMFKienvyUqCDYit6LLupk4vfi
41dbnMYiPUiUyhS9v7OJ2/gyZEjPZfVfl+hbqr4bI/3e5AIeVbTLNRgEfZ0ByQPT6Famq0q9DYKu
6ndfnHrpzqcaPrCOaXnUeC7V7toxoFEQie4GnsX6i20fGYS2YAU9LEP+ncKbDmE+hf9h7COteKzG
DxOYBpiAZPZmVl9VoF0s1XYqUBiatmVxWWAlM7lbBwO3cSnnK3CZ8ZkdwXb7PvQMBJ/QZazrkKJ4
rQIcOXwLOyxDgwBk0g3EDUBHoAEFHyNGsao/qTR+VyhOylsoR3QLlth06qOUfnYKCX+DwXChbSWo
eAXRG1CCJbml6P+oO6/lNpYsXb9KR9/XnvImYrovgCoYAnSgk3BTQVJUee/r6edLStMtQjzk3nNu
Zjq2OkjCZFbalSt/gwxSdDup15m/secvGCllxq3hfG3lK8U8A412kZHtCFB3gx4F8fC+Az3RyWha
zs92jl1cuEmwiXOsTVo9ZMaDOVorkIJy/Byr5E0BSJRJRUzCtbvGOYXMdQz10q6/p3nvZYDiEBTI
i/k8755MgipB+w8wY6rlR0v+ip940hACSM84LU+j7EWwQxUcHWYEPnzSYmnrCtRjJEG8AioYEWqF
+GKRezGNyjWzoxWRzFZJWjN6+3SdB5lrtY+ds2oBLoXohjoX3NCsUvuLBgGkN8mbmOeGCkRAjR5m
9XLmLMrOX9QInupbHXI/fqkTrNaaGTMhYi+VDOWXGG5tSWRlYz2BLF+i3Ol6TOqf0zyT0CJSK+T9
RABTQiWoL0Ol3CCBsGM9XftcPCnymTyhDYB8iBTVyzE4RIDCqBHg3AunA6+rAaHlxCXvOA2nQ7XB
8Ecfjz7GZxrKjgP8tA6IuUYaRZeIbQBTkWwmz/PV6s8y5MCGvETXEMmEeWfLMzdMLZQwa1VkdEJ7
4+OMYUYb4Oj7ClPOwUAxB6qL9qy3F9FEIpCT/RBMVw4Xj+HINsSEMvEdKvChqGHlJ9HawDoqa9pv
UeODzwU0bZVPUt48pRl4HZVVBCMaoHlBZzxLMQYX3X02vGTJeIzScl1o9yXyM31ic43Ye9ws7Sfd
9jIeDTeeCX2XHi3AdrxV6gjsrowda/k0zCZmZSCBpMHZlHp6jcweODVYt+U0ezaCQFI1MpjqbRJY
D6kB9YOsdF1IQEbt+S7WAEHOiMToaB0ikqNbhwwuEdjhrSqdN+pLlV6j74fgRYKa4s5pSCg4j1IG
KbXA+0KKn0d8I2UE89p5p8v6AzxGsMrffPNWt5/C4dLHwXDGnq2Ib1t/YOU4D/DaC2C+AM/lcJ7s
LJxrNCkGVdmtzQRFz9D/ngbTYsQ/KYIPYxn1bSKU2oACGLN2lalI0FvBOYZJg3k2IH+BZtCVwhBX
jA7KD6uAClugA7TczduG7TXDq85uzxLY5aUUuHJ3JjX2U0u76jkIPW46OQqkLwnZGzBXFyaM48AK
bxtoEpUdbfTJ9zAFhgSoEGtLVxaWv0kHQi7jcNGjmjFhRWjyu1WuWjnAu/18DiBPAmqejHMzXmlR
4BY+TDxg5HO6ablV7OtHk6oM8m0T3+p4uWrGrV8A+0IZBEiVXa9a0FZ6bWJgsjEwadKC2xTRISS8
t6EzfB0BxP/VkM6E46rZCjw1Q+cU+zaKBEUfSSn6Y0Qalhs4hauRgq0+8fn4PW6kEGw+bFVDyQxI
wdtCIP6UI7wAbdn6Z5Vx0zl3UbH9+DnegV9QBmpmKhElkFD1RGU61aOpT2cuVRtv8Mxl6ibn6rb1
cJwEmKMePi7tHX0/SnNIY9gqSCD5FOxhJIodZtj+Qu0wF+QhFqra41MVLlOtxUUOMg88rgxILdgI
XFNTDleoY4aYiimsNYq1DiXm70rKQAdb932fPCSW19TxInWUjRbpTxGiA/NwX6JOlADCm01Sv8lN
VrlEQQt4GZhfk1KbtDsIE2n1vWc3k0a4PDkpGyLhCSeyoC0gUcTM3ENZHBR13FTq6BaAx5vxJeZk
HLcVzBKcWy/FJbq96YsDqa5h+KYYocdRDTbjmaZ810bS69ztftyE74hxiCa0Fc4SKINbzsnI6/0q
DjXHB5FTXJE9bAZnCehDJoBxJgjuEH5NyE4ggtPosScpmyO+qmb2wUqkZcYdycfVeWeIAh5QTHpT
hcRpngyfOrbnzJYZPmN5K2mQNzdyefZxEb+fCBn8vxRxcs5FBn2wUzSLliT7EX+MjU/t50WTnRyd
KAHBfbB/5L5OoXAYVYeOEoo0w/0PCBLmRsZ5sQU8vMzPJU4t+f+o2f5d4kk6Twtay7ZmngmfomXP
Fch4kZff/yft9u8yTlaPWbIyWdUoQ60TGOKyVwMl/riIdzKhom/+uwy28rcrlOJHSgNMH/HrZ+mZ
RKjrf82WHUrli2klztL5XRl/Uubv6Kq3RZ6MuM7PAqiTFOlDsuMYWh1isMhIgn6SS35dwn8bFSr/
U8QarJ2mDvPCz3vMe+mjpXQJAn+JcJ4bP4UXmpe40tdPkX3vjkJgY5zdTQWGqXj9l+S1E3RSEUaJ
vpQzz3EWBL+b+oGNES0TUA1fOI1dKlef9J+YO7894y9lirn3S5ldafp+4XNTol534HmVjYwKAFZ+
N9Y693Cwj72PC1RVMbJPS8S0CuwdIpo2CdO3JWpcDqeznVIiRugGnmPYGaI66xd3skH46ITbxnBj
BKri7GiUA4h7rqTagcXdbbuNA8kWZraTuAp2gm2+06P4oEIyI9O8ybkQk4snNRVaxtqmcZDbQKyu
CXJ8HgE+7JvxgbPxctRVENqwLoh8gVW0lSSg/m4FLAigFvLs26oOrohZlq1znanXOplV3be2iN9Z
YMtRHxyicZMksWuXx3bCTYFjBbXOGhstGXORjje9fV6ibVZ153FxlbX2AgomPYnRde8m6J3niF+2
GIaBckENU5FI8GqXbXkR1mi2VM/EkG4fOte5cu6PV355BipBHpxwKQ5RqXFEZQo8VOd2nPQKeWXl
dyrMP4UTWzxVHtCabaXANYQE0do7pyTIJoYa99j0YjrI1qefS0N2VlrI0Dg+bW9gtAAnAyUy9o4Z
Yo6G8W3yvUcWQr1s4LTFxfecnZkdsmJnneP0opABDYoTnYcgoKenSK7IG6Ac+4CcdFc/RdIXmKAJ
GR4E0TPzrKsuDQfayqPVG/D1d0Ol4rWN/7S2GjJlbXK/2ask49orLpPm8cnCK9HK9z2NFQnQI+69
dQubq0p2I22tcjUfIkJFPNuP6zx9MDpn3wXZFw0PPCspdv24wfubA0+7RssoIRViRocivpRI0vjx
l4kui1ptVYK1LrHFbqrdYJAyupszeWeS7ZEtouDuJuCMLaFuz0qTSpeYbLRTDhpo11cgTgbrER2U
Ge7NS0+KA6JU68N5wEHQ0h90QBHg9IlKSSkKwz3QCAjcuxKURIhtrKmgosylrU+Q9L8YJLrBS9FL
QARm+8rO/c04XxjZoWgGKEcmN9TlJ6HEO3v3m4zhySYUK1ZcZTEtQzLIbnvgQJdK+MkK814ZBHqy
Rt5TI+Vyslr7mRMPdTFyKUYwhgBVB8nX+hRD/FkpJyHC3ESymgAzR+QGD7e1RLstyl10p1/2XsB9
3AB5IwBp+EkDKqL2J4uZYhmQLTR81UznlDYg20kR1c4kgmdtZS7jVf4U7QEGeuEZV9MfL53v7UeK
DRrNki0S779lxm0liHSwmZwG3AkhzoVQBhb2dCia46yw+hPAfdFsp48HuF0h2tQ04ze2xzgHQ86k
RC9PcfV6AQZniRKBW6AQjKDlnwC3v7MFcvv47wJPtqOpnywknSjQv7PXimvsZqSrR9TPUHRO3Hz5
GRj8vXHza3ni9V+2P63KpLibKK+A/cm5cwU0LORG6eOeE7X+qBlFRPNLKcQWudXKlFIJUwX9y+Ss
Pi7gnTsNfEtkQ9yYMKN1/WSWARa05SAmAzUsR1cQLOimbQNzFzmNhbUW4qO1stI+eS4RQJ48F1e4
XIKDpwcA89vol3v0HGOOp1HAPonYmw/A14i9uU68tvxmxpcCJfTxo77TlpAYMWixNI2L1lOrtmzs
s1ntHA6QSAvLM/LwlvdxCe+diDVDlXUO95aJ381J3Kwbo0/2b9SXge+Za2sVMeSVi5JkHrLYnD8+
uVJ7b17/Wp52EkPXWR/ovUR50JGX0HEQqySgHcDJPJMJJgoj5/bxI77TiG9KPBku5Dcx+sm4Daga
gUMPXWdcflzCOxPrTQliZfllyHNl2o1JQAmImukhshmu1n3ilPA6vE6G35syTiLJPldb4CWiDKQO
dIK9vj8foabFHUpBDxl5USvOlnrw1bYfYDWAHiYwOEohTMFuoQCClECbG3K16MqaTPc5sdmisONl
Wrl2zdU0mQVSAV+iShzqOQUi91Q260k1d7p2FdpnDeBO2+6B21/KRF2heWHl9jLGmwYhFjxuM4i/
wWcMvHcbVuMG1pTJ2vwWPkNiQ3/MZLCU00OAwiNZv0H762knscH8q4yTVTgtsZ3iLlEHb5qdFd1t
VkCbHW8/HiHvjsFfCjldelu5ntWcQhr/AaKF9tlx6rPvP1l0JdUP4iDl+7tM8bpKcufkk4n7WQkn
F65mUfVRIIsS1Nuy3jX1ZwvRO7shu66imUjYKpg5nEzT3EgTdB4ooH4mH3HprzMvvMH1CXlsD4XQ
1U8fh/9442La/PM/+f25KKc6CsL25Nd/nkfPddEU39v/FB/719vefuifl+VLDt/25aU9fyxP3/nm
g3z/z/Ldx/bxzS8eKuztdN291NPhpYFA8VoIfqvinX/2xb+9vH7L7VS+/OPvz0WXt+LbgqjI//7z
pe23f/zdYf35j1+//udrF48ZH1tThbx5mU4/8fLYtP/4u6T+oRi2o6G2i1MiYsIacfLw8vMloGbc
tssKqpXAzsRLOSfY8B9/150/2KI4y8uWqZMfE3m8puh+vqThFcEVPXq6bJ507H/X7erHAvejV963
nn0FLPx7HTR0S7csMtBsxSqILcU42a/62iqczElA1hfiABdzI/9cRiheOFezzq27ELQ17xMo2toV
6pZcM1+pxlMP9KoisNKi65j8qT5dzfmmzmPMBmKOy/fR9MwF3Ce799vD/29VNU+2uqABppuUKcpk
/bGp982MEliLIp5OsnevFNEnxZHBfhOi/CwQkqQjgnNHlU9WmXTys3JKw3Eh2qUd6o0OU0z8jKLq
clb3+V7ONn29iUiRYfpWl9djqyAmtnfwkEkf2uJ6qp4zuOh4CM5g9ql0BoJVktDNrRb3Q/QwDEI7
Yu9HeNfzJbl6r6LIQdtL7BvjeD9JBEXhg4WKwPCc8A7FeEYizgyuhaipH82uw7GX4gZAyXOPgQLv
6cp7tMfnDHE1tBvhriJZQkXT8XnMrgWXBOD4jHISylGrmptN87kfkVxQn7kis43AM9Xn3LwaxvuC
G0K+e4ZDVKEWMCJo0+KV7lwl43PgX1GRGkQx0AiuQdcSbJn8OdXuMwzak/3MwV1rSE+GoVf2z8oI
dYXvSfUSTQtlQTVKxCfS4t6079Xo2k7R7RtRt4yepWDf8TckWIa9JV/43432vjCvpHnPiykOXvYw
unF5H3ZgG0zEfZpFHD3bcr3gjxbBjxF5XM6nOVn+6UqHMwNRIIBCFAT7nM4AZ7OwTYZ1sG+rfY0O
XQ+xSZHupWbVZauK2MmAnDjYT0obr8U7s1HyEANcwBnzd/H0PJR7MTdEO/bGLgg3lGjJ3CbV93X6
ID6h+/d+uJFoGQ2xj0WrKns98Sxl2o062SlmFL4RvuT25T7lvg7OBXKGOD3s8jJe4KrF84oW06hH
iejOgHqt4sdrkb0aM/R70dax+FfJ97aDioUNFO/ZCK/FDBT1l82n3NlFzGjJuZKpJgVWyn07SkiH
1YQv1xRvmDJfTHNpz7V+JaZ/yVuKa/q+7p5F0SFic4l+HzHiRb1414DanFTRZz5aH3tqzzMwMhk4
bbmXTWTsriIw4qmxAJzJJex9Aox8uK5k7qqR4Cuu4+YWFCrtwlyg1/iLOvDLLkewRDc/w9qqb3fZ
HzOY4yeoM+FOA3LrbSSJc5mdWg2IbcWEgQ/abbpTnb2vHiUkSPWWKpDIQ5IoivetkOQABNgjLgc7
q2L8qgIBLgN/iFllGBX53rePSXrUuaD8Zcv4uSz/Le+yqyKCiciW8s5Kw1ES+JUCMs7RTuoZqlkM
hYOlrTdBJOAj3xzH9iCWthZ6SX/UkTj7uETgq++VaXN5RyBoc6d2spy2bRUNA6MJasKZwj2Zn6Of
iiZVO6z9EhWbOAPgQ5uQX81KJAQwUzT0fCnZh9Y4KBZ6b9NrSyCpu/C5Y5uQDddg5Hbt0WpAhSBS
MR3Ep/gtanZpsLHQJH99NypJTpAvnf4ggd4HlEOOJXPnsF1ok+aK764azP8kA90nYyEk+jKHbGFl
IKx0jLQWiFkOwRboOLY16r4oFBSMjoPP18/H0eWaHKQF0oD+oW2PghHBx3hD6h9VxJyoliTznDY2
yba4G8QqBvUcdJsgBOqLKYCtAcsxQaVjDB7FI4n2CLRDG1BB3POC+IZyLIVb+kcjojYocIpKG8be
YGjEOl9aoXLBS5N87EsFatF+LgBfh1zvwS+ORxJzR9G69fza3zRlzGPZNJDccYs67Ie2FfscL4RA
YuXuKP4gqkX7Kzx2Vu0N8APTsZZ4cNVV5ENUH+k7Okc0GMnlAp1eUR+5lVei2oQiK78Otn1NT4bf
bCJbWHKTnLrCqE2jXmhjbGe6MRqB1E4Hvq2fX7s61w/0otmsRWuAvUPmU0yCJCH3S6NQPRq14ll4
l2OStuZcNOKX8DrjChteHQM4BaGM0BQqfrijJrQC3johtArxVOFgIByFRA4tylYgwafh2US7c9ex
FNqK6lozABFSdyrzOkBFNhvzkqSGeskbs5bcBXAZUSHxd/H7WElem0LymI7laN+G/dKQHh0y1ub8
TGK8Dtf5t0GuPPpZ9FoNfZq2r8A4i4hHIu/PU4onob9FOWIIDsCAXfGDePfMYAkdnotxKoYAFpI4
oWAQOOzp4ZqFkJ9oRHoNo08IU3Qi4OQ5WYgXlHqtFkfRNiJ8SdhTZGZbjDzfwHMySuiE0Tyaqc4u
fWBiicGRcS5tqVKiILULujBBIl4Tm/mmvvDjI1tfX63Lcq2Bi8563qNzecDZVnXFF78ucXTqg94c
RYX7RnQONgCAMxlQiG+6rHCzjqCfooNSM8CGsALiwEgNqWxLC/fgq3mTSl35i6h24ByQR3JDejbH
pVJ0h2wvZR7TAlnB84mRljKHxbeMXeUV6NtJpEgw7xAzK28YVs3a6CF4s/CKd5VZtBBjsYvoVloV
9x1XzCgxcuomc6lsWmtiOao1Zg1ovIEP0B2QuZnXRB8VvFfwcUwLyT4GKh3GoiKeKq8BVKLFyVyX
WSnoFwkYXGpfUpME7AiIR607iAqI7yzldCO+DxdLH7xLRM8boJ1q2990xJ9hTfPDr28CxDxptpzJ
1xtA7qIjjcPMEA/BWYwAci22mwTLSDELxLN0DFXxcgY/XHQlnxEqTRIANJPYW6x7KmOPJpcU1sHp
UOjkbHMWZ9YrP3hK21WCw4VoTFFbqi9eqOVzW/0uc/chXhD7GsMIyoZYduYM2bFjCEu+q3C2qvdi
uxMrFIOrgRiFUp/oAMaRaEpJRZIWU2PgzbzFkJB2ZO5082Fk0bD72hPVFLtUbsnLhDknWtfnysi2
oKDT9qJrWIlUluCgvBGPKvqLWeGwL4gSxE6bvQ4h0ee1w8pEu1CvJmHjUCtPXpmIiYmGT/YDTFjR
jxrbtMIeYlRrRgEPV+o6pPRmbTuPsXQVabUXAIMSlRIf7AZkEn4MphjWFOchaMS3huQNKupArMM8
iGhrsYHpIEtmeLQykkziIWc2xGrK0L88pDZZa1pb7BdijIn9QyUy5CWxKs4wESDpS4xSa16ZAfjH
+TxovlQISNhcs4lxLMauaCK6QLTFREFiEXRYAEXLRz6gyuYgRodNOxfsulWWIqlImyOrScusxfZJ
ga/dQUOJpZNdotZ/rMNi6/qxaXSEq2JTNkY6hX3mdX3lb2KrHEf2WOau2I3C+si8E/s1ixkflaA/
DQaNroit0y8zN2ROMJVZ/NClFWsgFgbQ5PlK2Ozjkf9nXAr4n5gU4u8lg46vnZjlgUYVAw3sWIpY
JuA0dMfuGT4YwErFXowldi9RsggT0PhaimEutmjxIGJdSzroZ6xjYg+nMNE7dJhKc4uF4+OI6L3j
nm0SJ8L9Il+inWL7x6CcB0dHpCD3ufGB6CG2BBGI8IzIgmEKS4DUvW7bIkwTY4rNVvxI+/HEGSfh
KbiZ9b3YvsR8fp3bUyo2Z+bXj+1U6Gg39Jf4uNbPWH6wa7B2VJBRjV0mJS7T1B5Kz+BhWdbEKBTL
fQXEUey3hsmsYadNWTMwY4ZgeDQIZMeDaBXxx4rpxSgKWoYqjVTPqftxQ2lvL65eo2rcERVbuEzK
GiLsb6NqNVQRAw6sATIQfl88PxscY0dsui2yrH39tYOHgzTdvGfxZR8Uu6hYh4Q7qhj/4mckzX6s
TTQwq60DljqL7YXYQsSEFIueCDFoV2tWXQbNxw+hvNL5TjIfPAXi8ZaJW6x9egGh9qPWIUMM1JiB
RW9T1UjBAmVtWa9xG72O1qtoUQIO8ZSSWHKs48T6K8IWQjux6/M2IpXym2QduoAAhTcSGYr9zqoJ
Qli/RUDD2YFi1AlwgXoUM8RotNfFZQ5u8iZcabAiiTHE2wfzKPp5yISbLt3JP7FiiviPgtRRdy1E
H8XORAQhdlrxitghGV9iSR2ohYgzWBp1xor4k9hnXtdgFs80uUU+ZJSfxDfk7IKFJaHzo5ATZkOC
iJX7rG/mQcSir0/N20QwSTTDqOMnwhsOCOBt+VVsN2JvFHvoa0v9mJwiTFEtyLsSS+SPAAchV1yK
xOIuNkwxcMUm2YKcEBGF2EfEBiD2DVJSMD6+1fDCK+PIQiSODWwSEW0u4vWW5xNLmgTdV/xzkOpG
5tnknNw7vsehQnwz64sITHx5L1Z4VhqxbMO+E/VRxCEg4Ub3SswTDb45QTjrb8n2w8sEO0WsL3Dt
EKs4H29iyZPlA7uSeEaD1uePUnQjdmLRl7AMNuKpxM5J8SycovvFWslHPh6276SkbBnsKGNWRXzN
OUlMJ0Oq9X5HSoolh7WI/8QOJ3YMShWR78fFvXeAtrl+55pOt8gRnh5M9SoMgOP+KE+Ms4D8CyOe
oSa6gGONiCHb3GFPDrm5ONOmTVGzdtP0dnFJIEVII456tDI9ObH9f6ftPq7ke20CxspAlwtYoy3S
tb9eF4V+hxCGrw1inoo4vQ1WIvgREQTdT7u8FveXEt23RcZ/p7nrNznvP5cLX78UIo3cnH7V/8I0
uCI2xP93HvzsMf/b+eP08iZ1/vqZn5lw6w8E00wy4TZrrqarFlcePzPhzh9gWeDywonWNVQUVS4z
fmbCLeUP8t+MdC4zMOa1qMPPRLgl/wH/DoiMTYZHZ0KYfyUR/jZTxBeZsm7iKIL2mqFa3Jq8HURj
gWWbWcPLH2AKOWdjv/mlMd7J8Lz3/RYFgHIVzka/Iddsbp5bZ5xcCTG2/qU0Hz7+/rfZHFH/13kq
o0BpCDDtSR7fiO02DuJ6JiW6QfQncixXxwfz/6sQ6yRlpJWVaXFcnt1c2YOPVqVrtfmLd78/ngO0
ui6rSOBpJ/dipTHKjRw3Mzhpr2gvFQNE/9VffgqgxgABcJkCCn5KQ4WTMY6+qZA7t+6A400sZGZy
/XEZv+EAeA56moEJ5Z2IUjl5jrGUMQ8ynNnVrwcvefVY1K6zLY7HHhrB649Le5s+fO38N4WdBGRp
09dkEH0abUt7wVP/4S3+KdjgnUGmcEfEIzHAmK8nl+bzPA+xFAZI5Z4jy/sF7e0l9mwo6S6D7eip
iEhaW6KBjx/u/UIBeyqWDqHhdGamUEQbX5JmV8U5HRlq5Zvy2YPZJ8nQHy1oG1D9ZdNB1vRU2HEm
M2tanU0hwhZWMs1rK63j7WB0W78sH2xEoGC8u1ltntPY69hOV7Lcn1fyY6Wky364YnFD8F91HfIe
vuRZyLgguQDCceS8dpz9l7lBhHHLDLrErAatOhz3Ak6i1oS/TqUqSE3oEmSdQj3akqcUs5viUeXb
k1c4ewT1SeXcDm3s2bMg6Jdrka8pKjSFlcIhBPSbjQ3sZCmzW7tGXSirHjpBqpRrM8CSyLFRK4R5
OIlzOlDMTsWCGx1k3PLs1TwnWwnoIQKJy6kHBAeRTJWlXT8j0KR315NlubKKcbU9T51nWsld6jtn
GCPezA0UuMzAiIQfvGA0Yb9f5m11gZVdFWtraQ49XYu+yf5NT5pfhzckwd0JnPupeJnAaBbI/MMD
u5mHqzGU1zVc4Z6vVCDdYf3j9m3uJb10JumEfFxcRPm33PHMxKednrsO6Ko3852FeeyaYllAu4Sn
ASTWCL4N9dksPc/DrtVFerBYmqlFMx1aZ61LawtGcwKLmbPwqhlhg5ToJ1wXRX3D1WcHUlTRn+2A
yE66MbUM741gOWTdMpnriw59MyOSPSnk9uAihi8WcEsG8yMqN1ABUKN+CLonmcA0SFvO0hXemRsF
NG2R3fRAFWRIgi3SKd7k4CO+taNrH5U7LAiH8bwIL43IIFsOxzh7your1Ni20l6XbrLuLiSJYxzS
7i4jy+RDWAk5VmBmY09AtWzE0DjELJi35TZTw9qNUutiDMZd3dm6q2GX0KTpOaplEnIqkr1MofoV
VZiiIEHYiOp+hRvcXCquOaTGOo/a6GxQJ/lbi0K7FxZOvlFy5b4aGwwLOflNznAxQn9xcPcA1Rxr
u9p/UQJzi2z23mxuTF9bxc5lgH+i2Sbn7TQj8qVDxzTLe3tWPCdAigi/t17fRihpKlnjVpO0TgYN
XS80v+tOX6WjEL9Pkg3mEHM6LtUZv2dQK2oS7xTpDIes1Hm0A2JPMNUqlBXg12G9maY9ru+lhAK6
DF52XpG3EtnIMo3WMdiy8K6pb+pgDeE8R91nMkHqzgsLMmMN5Q9roMIqr6xkW6bSVrc6MDme6V+0
sDBNB6OKL0VcL+QSpkxwHTvjRTj4/b5wwnLVhUUBRRlvscmQWAkG/c6xyLEgD7SRxpEcq19f9n12
N9o8TTOP27YioUpSKxyqEDfOjiNIoIVI6MMxltDqpClh1nEJvCgcRP0LoF1IRmVKupvYiFdS7Syi
JjjLsA6YpvbgVCSLTLQxknzNrR9p39TALRM9otxCPTAIr4xEjZaGykkLL1YdmTdF/m5PycpqLVeV
5psYBrWBrVcWlHeh8s0cbjW2sAJ4VJn2+7xvl5nd70aLW37o7rLb8Nhaz8wELUM/cOTEEExSB9Tx
g21r5tsk0bZTVe4bCcmmut+kUePmDl4DHUIJ83VAuK6GiB4ZG6R1EbQtbM6RHUng5KHPtHg52Sge
WJhCc3KzcH1Nx+CmhDQaTfEZdqyY6KI11BZAmabviTKSQOrvuTHYa4Xg0HbcWscoF7VT69kY91kR
wko11C9nmw+7DMoA+8ra7L7q87kzc881dwgdksFARdPAHbaXolWZFihAYbMmqc99rx1Gn3Rc3HN9
2G8n+7ude2nYuk3+6MP10ovbDCvJpnFwCuVKdvBXfVE+TijjSRzt05RjBbpFMSZiudMD1TOHrdqV
nlOhvyGcuK0683pfS7xsgqLvNKNIDhnrwZBWGeKgWaXe9Pqt6SPbmBSrnpmiCllVBVB7pzHWzDpJ
zqNAhDV1tcvrmXQfvsQJ/H47BEIQA1WN+3lChaw99BlObRkqB1GV3cPTR4eEuRy1I+pu4eg/lZLG
HfZgeSUaYoqkgHTHZIf4YF2Yveo2PtKAGQlErA2ksNm1k7l1nPabmU1c9jckQoKUhTvkJ3FdgGPD
vACqCIrVKS7IDvdcEnfpolDwsGlrHBaxeAzScjGUCIH580UkMf99SV9aTnA7yNP3RkdLVPBEnyrp
2IRg8RobaPjkxZPppmru+twV+d0VrlbXMlDxigRFoaxDM9/Y+l5pcrxNHK/N9A3GF6D3WBDj1h7X
KK0sFdREyyK5HwJM2VXj3q+1a7/HrTK5cGhNK/Oxbhw3vWZcwrY/KyJsh0N4PdxhzJP8RYsBN1ia
3JO977Wlzbaf+HcxYnNJaLjIiXLHFl4oNaED4pZ5kl4EclvgNmuiVCjJKqCGmVlkN1etHKFxpS1s
H4Et8oLdZKJmYu4dLgWwP45BMBSF8bXTOngh4DZSkqlJE8bYhWrOkrUTOq7eA/eCuNLF8aEODQQp
tVJeossje72UIeR5PhjHun+U5HGrCIf57jHOgGizzkX2uKhwbRiOqB1IFaJwzUpWbhR5g09lU6/H
iPVEBosf49eQMDxRkfSMSfMUM92FRQRSIjJ2g5OjSCRFAASKXn/KtWmnleVWBpditcXaCNu9lPe7
BFNGt9SqY9LLUKMbr4tQhSguRsyM5EfbJr1idtvWb28Ts89Qvuv3Ci5xPWupD9iiBL1QstZgZRfo
B4P8VWh+KRoZ4cAQBSI2ze8T0sKpOe/brNwV80NfYBtjAkKP6uvJNNyESVQW1sWEV2JS7GGFq8q3
Ws1ReLvzAyAo6A5FNr683JKl8xfooYHxTUPjKBzqlYbL8dB7fugZ2EfbGi6nA04xwaYihMGZi/BG
MrnPtdwCVLhmrAv/MlZ3o4JtzLxotQdcOvrwslbBwpTzskIcqdcuTeVqlrZqg0bBSun36rCL5oNq
ieuz+xgcsRTcVPODCupEFVMswuC4TzdGh65nipYmjs11tlQmVji9ucoLc536yJzOPfqpyaUGBQUx
yIJHGhqGaVLeTBXTss5AftzZ8tOkfY+Y6+UqVK+V+mDb6za9d7J8lc6VZ85ksg3PrDFGjfHbGQ+t
2Vz5dnRbwUVBXXo5mvpjMMTc9Ocr3MtZ81AH/FLj/Gye1Zgvs23m0yGx7uYQT7W1El6m6tmsHdPk
LO0BXHTrGe9Z4wKnDQckE1BqLxd6yJhytag36+auxQ9Wa65sJdkWstvSllqu4WJ42Y6o6iKbHiBR
K8dEGxGbVMjFUILQb5YjDjr1d045rOupuVBRke564gmVVVa2yJuV5EWNEt08Sy4Td1J9Ol1jtaai
CQMlb8zzwJSQQynXdbev8a0bzYcA1dO05MoLzdq8s87agr22vRrSF53rndHJ0GmNuq82oqtRD7zC
CK0fx/6/lIz6c5mm/2uoS7JAv5wTBarzDezyvEi/Ff3jr6jL10/8SDZpMlkjrCkgGNiI9MoGh8of
uSbV/IObC8vmOKdiRMKR71+pJt3+A89kDtIGmQfdJOX5r1yTbvxB8glbCKycFV03uBL5C6BLYRnw
9siO7JZi84Uy1hYUJGunSlXzwHWTWeHjrQ1DgM21Jrlq28tcn3PdLhvliN53jFeiUjee4bBNCpKU
O5ZhAuVwQGCtddRl1oWKa9UY0+YjtjdqZrDwRHN7Zk7KqvHxLuKJshUB+wH2LcSiQUayQ+pwT0Kg
37IJukdDBUXQNti+kA7XpE1LkLSWcyzYSqc9r78ARDXPgkl1TbvwARNkMM9AAth27toGC3DTj5we
mwoSOdI7En7ydYBebGHZD9LNHLIRGomwh9chplZ9ig17FruaWiJsFqbhkn7aOq00bnDx27YKCNJ+
7i58u33RjVxaSf5w5is4VqUKQKWxhKaZnieWmVDz4WuJbnKAU6M5t7cmdEtTae8jnKkVJURQOfaV
lexflPP0hfbsl60EPxKzx7uY2bzq0hup7ZG+SJ3Ak3Rc8lTkasYwQYOP7SOtBZlTmYiJpARsGuC3
tAsuVZt7G81sUMuDKZAX2LjH+ZcmLL7acYkcPSF1aOEkqM5N6nUyxiwlClI5+L06SOczEvqr0OdE
ZYzIRCm97qGWiAj3C9ojwQxUUg96tu1xo9j1Pddh1iJEA3N2IoT21KEmkJBvu7JKNyWnhqyvVJfA
RBZGBN8U378Zpfy7ptU5EcL0VNktgef0DXxb53Uhytiysqr98b9IOq/lxpEkin4RIuDNKwkCdCJF
ipTpF4QsvCmgYL9+D2cjNnZndky3SKAq8+bNe3BIqIxR2o4iNBFIEO2wr6txXlvLY9e1nquVlxKL
ngP0UwmsjqXNPq3SgkccfdVt1oMxIXnUCD3LVOa+Wh4SYRmB2tJC5Rq50Nhjl7BLd4vaQ9ys7KeC
lRgSPJhkFepQhrk+7fpsMXaEqQLe08xsA7su29YxLXcbdcQpZ1Tuo8NupWrrOgmiTGcInY9PTqMR
leVupSx1f6wbj5EQJG5gkyu55B+DsSz7wnEDxazb0NJBOoPTitdyqYJUcd/mefmqrK5dQ3uEylYx
CU8UXiRTb2ZMgBZT18TNN63Vp4G0zGmdOe2W7FN5b4+xmR6aslp21CJEYmWSaNnpO1NH5VyWqCOl
OUWQHvXsoC5FezWj/p+ZncQyZZ85akAtGaSVitexeDzrfK8Vy0GTHbZe376XsnxfsFqLx6JXVBcQ
yqbyrS2jt6UF0cKGSEuAYrIvLyIeVFrfSCMzsF2uzVxvY5cxmznOhPkPanYyBv1SqyMSVHnVxvFV
Z3kyG1Jjs5BpvCqkUwd5xKY2sTq0/LVBDzUcW1H/6WP/Ylky9xeKCsiLBCznNh7cRO0IkHf3hrVk
QZpae8Vyq53aI5QtwEVHMz25kophsm5JRv9SRGFSs5HaL3m7ssfukZjEEeU6ZM83hdf//7+kbGbU
L5iYkUncTu94W72q7xIkWk9NHKk1VYzx15fNnd1FQtFzkt8H5JScSOwm80hlHy0W+1QSc8rW47ON
in8wGEipoQ/SO4uwLtKqNFIWnZygTIGtkWd+1U4UFiz2+oVtnJfGfiEKm1DJPmZ1qiqpccgVKSvF
9pPS/tdNuKJcDVhx/KlYnd+p03HRmDQmhfrZi0dMutlsxE9GSOhqrAtIYBmO2kQfTzTm666hkejb
L8eeX/F/2Pwy+d5xZbx3TGtnygSjTfVuSO1LB4NVqyVO4WTaAxk40y4ETWw1eHgcNsiUaFtyNTFs
JT4+yvAbRR25J8TUULlE4Jw7frSlyY+OO+x45Kg+ql7x+9rce15/Hjvrc0gj1olXlvaQGdLkYE1U
XNIqb4me/jNY5JW1/CMrveYEy3dt62ujhd0iNXs8IMuhaCT5bvElLdxXLiSSee2GXp13SeP337Pj
h27xvWReD2GQ2X5ceeZaM9U/XeD8MCWlrJkzl/WnQnUR9ZVDPEvalN77cI1ppruXOJRKpyPXXcF/
McTP+pLP686AItFkOvnsMaGncTos+8qsx01rZ0Sc8mksjCKM0oTYWOOvmXAVezK5KfXd8yDyRjGb
1aabnYtRIbp+kZxdA/KYQb8fKba70WX5N6X6LTK2tkcQlmtqYWREX4wOOr8lfhluBfaasjiYguxx
sxEmLIwHE7a/KHqc3ZS+wJ5fFuAi8aWNTrSgU8u3ekCgyyvdCrrGeW0GrPLdI3DeFPVFqzmkbUfx
kBXcHYj65/6X5gGBuaDdVnr6WGvAxWqnaOuzLj+UAeFmIO5ALNa307QEdzORn2y0PycbMJOl0m/E
dGsacvfLkZxWoOVhYhjvswbluNMzPx2bi+zbu+1xKD+qhUiexVTulXTKWCRnsDtwSqyAV++kwV83
R15B1yIoIfHeChKKJZUtPzDv5nA0Z/VbgOa0+eG3TpWnYAuh1nrtF5FTB/KvHZ3WyTQ+kZ/hq5fq
G/jdj0biux28KwooKWBoBZufLHKVXTpYX25rhkYGt9ZNbDQKM2o2XL5mi2gl9fRcei8c/eV5wk5l
qg7muLrzS7uqfdFUpHEZLc9q0QuaZNLD9ORlnowK1rhzSXQgNEb05qH2bQmamVvi97THr9R7ONvp
EPPQI5sSGXFSH0v35JO7RrQeUB5Ea5ZoSbgWDAiNZTZaeyHTIBXPRt8lOzu1/TwGE5Ys8ypXlmdl
aE6ZObykLN+3qbYayQ2koplZrwFnv9E5e43RXKdEQK/jesw2DXqjzUoV2Vn91k3ai5SPGzZO3mqR
fkkPI4j23zIp8EvZIkhy9ZSJtx1jYyReLmF0pSOj2QBl8IMS1qVb5LkCfeVWB3ButSdtxl/lVcl6
7Dr4BK52U1rtZnYD+2CofoBkg0mqX1qq/LSLOObu8Kzb9Y/RpvvYrFRkWb7xtD0rS3OtLfwilYSJ
uKhhLioa6MKWuzhv6DSJNorkVpPLVi8SAQOk17eWoxwyNlTR2dVuW0UT9np3I0z4goyR+jUzOsrb
1iQBzuEUhiLEhQ6/ocuOi3NX4tFB307+vLZegsWu+0Cz448mGvxSzX4Xh+LSdZXHzkN/jeeMuiet
Z3+pF3czmpqJBl6LZzfFYBK5Y7Q1ARPUYI5ml417tdV3o2dBVxI8rRaVoDJmt7PVTfBdNZO8/zbC
S3Pm0mu50sBSOqyLhn0VF6tcz37yIiEGUJ3TvdX2I/aLh5lOGbd25QAfq8XM7+qjSj1+d019NzQi
OrkGqK10cvEQBf05U35q+NBz59z72Q0yaBsGkC1Pvsa6W66NjDmHAXXHL82HWxOAhUn8xkQf3I7O
n12p14V01GByMM9Kh9y6iq2kJK/XRM+Qs2YwaanO/b1Pm1tn1R9d/jYVFDzW1LyMVXqOhP5BtgJ7
8cX4u1T7xIYyXPRqs8689IechWQLZfLhseEFEVmO9zKb35vcaHdZ/T1NgLhbzcPYx/ML5bs7FrS7
VUMR0/XVfqzng547AKsNKAlenATmYEE+USsWoJxLROQIiEwUlElb6L6jt17X+d8UH+awiFuhGARg
VOMQ0mG7jzvJruf1QH+w5L3GyvFIAljVo/QQDoL1Qx9UZW3M/aeaZWvR3FQTUTFy+2prTyz4RBa6
NtlysElK+KG9dXCXlBRB4itdfoa1qsInaZltYwbDURmP6Qb6KwH9RnmYDcfgV61bf5ySdyJjXmZc
iZngUJh7QwlaPeNLzGtu91i8K0uXB7aT3aPOPloxmiPhmd8zqzMtVIKpmxh/deNbRpfGeWvam3wU
u9JuoW0Dm8mV/Exo187KBKQAe3pV5J04F0JMs+Gp7bg/pUv7lEFrV+zB3dV9fJUTZQuBlJSXaTr4
cfRYMJJg4vX5OzXBpQpbDUah5ZvoP8UKQAa8Aegnlefs1I7FgHGcb4kB3bVLWTwwvPwM9wmk1ABO
vUlepdJP+8XSdnCS3cBxoPhl6Dm60mirpOIfc5MJC/BAqdSnU2AP+V/vPZveTFour+RS3PqWrPvO
gbARs/Gl6hG5nlCNfIGBekMhvG67rCfsurllDfAqrzHyleW296QjRocyCyXcPBsGxitZTdDSDTxz
XA75gkQ3Zc1uIjES4fZJiXtJgFu3i9tcx1WYkEFPHFvKYk3dUu0Mi/c5qO9ZzhRFtqSDwnXPH0Gx
a1Wy0qdYdHq6NbwOInke7X5eMajhcWA4JcexZDxggBKW26XsVA506t/6+N/fobXjr+pZG9Qly4QN
7s6vEdYxEghAkPGvWQysvKpHsjCRpL5j9LHvilgLezG1aFcbLPrxSs2cdO2peUSU4W/v8XV6DbZE
pAH2b4A0QGCx4UHkB2Oue+Rd7SnWmeZxtxq+zdNGrGJ+9pSqIVB0gG+FvrkmeI3hn3WuR4y1LAT8
59X6HlztKlqDTEe+UOR26nWl3TUZTkE1Z4OxcQBYESy/LWrycwuJPU7Ww322CK403fZJOgYVc/Uw
P9pAnoG3TOT6mi6y7AJBKp9NX6diY3dw2WfDwLgkKsidLONPeHfrxcOcVWJEJjzUU9YNcyozMtVV
OZn3Hlbg7CHWqYayTySKZprwo2ixONrZX5z3v64lXmZJeuRUkgydJzdpO5fJIudg7HdOO269IvqZ
9JuDype31Wc1GsecJAjOXNBzuQUsKHP3s/Mg6LhsiDg5J3SmZGcWoVShP1KZ87fCBMfQp1YgNAj2
tjPHiMzZL4IEh0v9GiHurA1BtwOhi+x6i4n7B81o5Ktjca2H/DM3lda37FB/pFlEyWAGXVGGhI8x
+9N+5wS5NBkz9P+akaNXf+cOFlftyY3KB9zGJk5waN9tsqfWXVbeFFUp/QL0T7RkVCi5cmvkcrdt
G3W++dCgXJapGm2bXB137mCHNc50aDVEkreFs0moGFxlBCMnn0VWjfsx63/KMmUXkDI54QkgqpL9
Q6YlnsmXMdZkDWskOrVkrfjVqD7wxmInOnyXMuesm5LSXdmStZIxKvZTdBMc5Kw8kuYcu9Dc8uib
lTMWV0nm9CEl4yOIg+xWQmYPuBwVeFyVb2ftu4wpJDVX5z7VLophftROLOhiQgm3DmGF+VxUJgRC
pRrzBqdOoD2qa3uKXg0pDbztlOPOJJ5LBQbXOJD3XCQHpdSdtcEczVf03Ld08kvV5BgbxosCt2Ct
NwWJDAcadqT6OfuLluQlq4dNyuiZWVrtrJp8a00ZHlqtujL+oW+F/Mb7qUQ9+U/kjaasCMRPifIW
jWxwqt2+srynsp8zXtwnpLCjN06s03U6h5gqWTrSmvWSPiVMYnCoirPZomFkhbZJeyZtrntuFdYJ
FJV8l6VzMLtXZblxtXQPBGrRIdg7IrqwSzuHA1mqQZzOwdQdkqSxAyayGO4b8dtjYoLXcDdqDQzl
YxUjcw3q/5usIg+YCeu0TUNu5bg389kBD4rxtu1eUGqsQCv4HMdoYoqOkMUuLwCPKJ+/47yC1nnq
LY2Try2e89J8zzxIPvPYgqrlwywnmKRdauy9osGfn73YS65u1MSaV1qsBo1FLz3PDVQDKNuqqgKa
VRusujnuzKV6lZmhhqY5o53QxHuzlaw7p2T623iboTCj0C1AarlxTdXkWM8U+qSbDw5zYuAK+WDr
O4ksX87V3zSQoaG385PRTn9JAZdzEBOgCdY1ptb7qzS2vepPj6FSw+aX1mSkWcr8NprNljxAyfZu
UQW1yhvT57wGc3xspIk8RgKmU1vfsH0ycpLn+6wygwcOMenqsywVP6NAjJuBaQoLinyGyT55TAi6
yP5OI6rTmQ66X0jIrWu8QS1nO2/QikTdaz+yguKU75mrZqHG2ZBGhziLDlI4r4mVkgAv4MPXrhlG
eNW4Del9S8u5VDmVfjnwWMr2wrLCFqs3s15ic/FYUBnqQKNo0v5KXRnXCz1Kns2wM6Jy2cR5fFEt
29vZtQKCx9vLXPsxUjKOCzTTuBjJXCNnrTaI8M+1V5ubfmX3EUJjPvzlaRbmpX0fwb+2lZ0EM8pm
gIr3jvAEvnhehp1TEj/4UBVIFGjY1HHOVW3celBU6CaEm0wCqN3Eo0j//liyrt5T02MhW2FBvRZR
4PSUwGprPGhyOo+QVM6DRpkFLHRXTgQftTOIsTxNwk4ZcDgVhLXVINTqluTppS0J2tNYtJwNPewM
FMFSrz/NyU43k0nL0nmjwZWDbJjbE3drK30LFAHzo3prR2xoNBjfJS8rK6X9LuVj9VJPC6xHRTyx
J+8WWn+FWbewp37IZfYE3aTf5xYsi4Sha5zl1cZCxFnPXX2wJ+z7qRE/D9gCmHuiniGkEzDIRb44
jdhli3UeYmSVTBDDXdJuunRiQABgMxdjdLDy6Gz3ykfZoBLNdZ2GhbZcx47B4dSrl5YffjMzQ39M
r95FpLqbDBVyszNKlpDRxXdaHW1jcC5rp8M4stSwHJcHh7QnUOqgTRymEUaMcHGMAkAJX4Om8Leg
DIdex8uQK+OHbZf5mbH90c0c92i287JuRDxDDpipqSfWIeRkhkrHnVCyM7kxTTqBXkU9rlJycNge
Yk1PIf3eiZs2jLUh2hYEyT/e03go+oOSnEsnAznije56lNqxVeZsp2TJs+7JcZ/yAolmVp4iIXdZ
aVY7tpkzZMUKtnPz1kmag1KIE+akU+0WSC8eF4vmKedeS24kNww+AfaHpCwAl4Wlwq2lDS0iXrz8
6XnCdprF51E0gu37Mu+xpRUuFjQC/JV53KUQuLAmiVCbdFBw/eN60MpLaliPuPyR8rd+JzJaqNnN
w/LmDz32k0pR6HzykdTBxzifXzkXXBDzKA5IFU5ogtPk7F1HXuJt9AKleWyba6rV7CzoB3VY3jmO
8DFU6uvRFTnmstwiFFujmEqSkjGP6laB/pAeljpX1kwnqQfM78FUq13fmn+aUQPy7sVh0UDNTnC2
Vl0fMwN1pvk4y/4wRNXLkGT0eC5uwbrEoDBFc7pjgLXXyuSqoY5vXBGtKaIEpGZRKzPFt8Ghn3g7
I1Z1GG3NysuVhmRYnvOqmrYdW++reKDUVJThs09cBgfxh5iRcBqVE9wEjdnZJkN7gwBluz7bjRcf
yvQ/qwdyvoGDrjBZFYxt+7mto6PTV8Tp5h7wOQeOoH7xKkKmJkMjpm5K0AqRw/OHRS2HbaE708HG
MdVLVQ/E4v0awH7Wfa9kYcYSShCh2yp9ogetLC0m/9tSAZfUz9ajCDH79Zh6tBLeqrPc+TQaPUXb
7O6qBuGnc6ZwmcznpueQNrx5b6SyJ4882+g1wicW2YJzmDpUBXm89pKgaAXQHuyqawLe4RpOXH0G
64u9eM6WMCcA3+8MTnpLwlBR7DJUM0vxMVx2/mLSH0oTr4nqgCPW+snYqrEbRKoAUFAURRC7BISc
tVn/s2K+pdqpaAomx9ykVfXE88/wpup/Va2dNkWWmgG1gS/yhGh2xllpoMf0AFKLGE7pjeHzaTzl
JW6w1INiioFxrUPjW2Ksl8DL/D5229X0+L5HQurpdLvX2UYk61P1Wa3tbCshKTFJpVJ8VI8ePXiT
vhsWFrTJbn7lYnxPPN9RLhiRRJ+lbt6bzrnO2SbSxhgzJJc6wjO2ycXeL5r1LqQezA0SmkMz6Wrz
uyyN165yrXUjM/uBG85X89K8JEmr+S4Sz7ooP6fkG88mhnRLnnEvLO4xG855fjbNAhUAHcb98PSX
mGG8Gj3H+s3O90YcktAylqccpdQ59OpWsa+ROOXbZdiP9kulXQs61hrr5ovB8lFydBgNYPYb2UCP
Q94CUkXJYbm67stcziuvf0vqu8bH3DCpKLh1FvK1UqiAqUUnW/nNxOxLoJR+eeJa209LvzFI2WCl
nekCgsiHmxCVQdxG/qqO9lMUdWtUpY0R3ZdoNyZsBbPkOUenKr12iKDjy1ydCvFvoBwv5+/K1HCT
vBvjrTJf3PnYm/do+YvMV8t5T9tbnSdbb/lnjwzz7KviHPLl0A8Yd4LFO9oSWma/atkrTdzjFO9F
dFhS2pSD17635lWFPmULVpQbL8jLzSP1NOt2qqQXe8OyGHjGb5PfM5dVt/wo0XuaZ9U+6OJbrV8d
7bdCPKpFvrHL09z99fJeq5fFvMbNX2a+VoAWdV6RRTvJ6l8Sf0kWr1UKCGUW+Gxx4DB+gt+9Gnmk
4w+r/FKjm65/RUhAkXnXtasR1YGOWJkJnx96SNmHY6ql5ToNL6GCDTRGAiChJCeWu57AnnQQkmem
BJ6C+W5aKRhhxDhzAfzTyNeV6b0k5MTJecsoxyf7p1LudbGzoDOAlNbo+PtDXuLdC015FfI4e89R
zQPOsvU95XEzj1UcuMq62ucjCI/9YLzJ8cnm1M6rkV5452aBk26ndGvEmHNO/JO5tXec8+KeBxQi
hACCgEffw4uUCrGNh8ZvRjb9EFbG8V9PJ6oBRukyb7Wk9BeCYbbyz+J0VxH/yc1fx1zQWJn9B6mU
iPyDdJNABxavISAtBVcBmpND76GDamFtjQp4Je1P3BJUpDzSAtIBhlKctBqlVOIUGwlr5CG2e4rz
QNavGH6vdC/CqrQueAncWYZiidGQw2x5TvD6PXgTDM+CRXuX+ntCsQH68Vzkz0X7L4ZcMTlHUZNd
vBHpRlKh4RvL+nOWHYb0JObdqN2K+FpavKQpwNJvb9D8CNNgfUymizXd+J4twVD7BaQJYB39XW1r
CKYYaAHS6voVL7BoO8Cd/IV9lJ+rS2whUJica+UXr4iWAUp+0Zp/bgZ9568s/jT9J2ec52T/2hmV
DbGhMP5UJpPsHM7GZR4/H7Qm1eQz4UJPEWFL7mItvXNxat5ezF+umUKJQlpYok2BvcK2/83js4ug
jreySXwOPn3+m6ilVVbkTPoV/cr9thrV74oZdj3SAuL29ypYcUYS4lyh/yEnmqAooC6OX7q3VP8c
hdzwMTIn9vkoVLzbzj5HS1yyV6N/hC7ggp155Mdf/CSbdPpxB2x9U7Q3G1Czs4VBLng85Q1f0uO9
7DhzJH8uSL1ONOal0VGdKM0k1OfhJyqenPbuiD/LfXfVt7p7KsRrM58b7ZZVp3h6M6PPls8iQaGe
vLdm1KHEECnA3nTnpzgo41pd2dWFxx2xDsLAl/LRtbCmLLbXvWXV3B1mTk72kEBVPFjOVqdfr7zE
XyrOo7Jnp5XJxpCtpoGn+HOUn8zg4XRTMVB9Xmengd9OYFHCAoU+rfrq2yWfl8UMVcHC1XruTRiH
DitFsry5WBErnnocpjmTSIqtleM+JoafqfwjunlVsGmqiy+CvCQqsMU+5ePscfHWqzBp5skLEzK4
BXko2Sane4k6LGj8XisO9zkjPZIvxSLuRiOo8rEET8e9StJfgR+E8XJtbIbTgERfGqiQjbrxaoYb
XM2xLLdsAW9q3iaTKglc0rrAGJhVEQEBHQ8+oVwMg3qWqVu6xoQoghrUsngELPHxiQ468LzG3Drj
ei9n6U/RFPDY4RJRNj07BHlW7sCFraUz+DYe93HNhiowxoRt1vusz3t3JDSd0qlm3m/KmZsN4DvU
JryJeS3XCfylArWBYdHGNgmm4FaNahiYEVK8i6JbEmXAxm5ef+AruZsDKa6DWNfxxlLEJuNf2NLz
KBCakfybC4Es3I7wYj1y1V1Yc7UFuDMZcTp9xOTGJ868kZiQH8xjaNDW+EiaULp/BPFQl3AV4aiM
LawvLyN1lw1n9/GbwwW50qcjiQH+yAyw7H+89OA4RzU7Y3I1eI/r4WdmgkCntmaRZLNQMc2mhP72
MZsHNQUMaezYVNmi5pFq8xPn2ko2/cYjuL32Pgx29WuanoGLVuUAbVgxmdheGLsv3Kw2G92spq7L
9rHTgM1JI17LoPbieCyywveKjr/H9lNYTRK7ZtMnwUhMqIFCM6ACtqyv2M6p4xOZvOvj13ELzMQn
gzfl8fECjdp4GJYlrOFyQJqlMK4HrhOWJhT4PtOzCYSZ6jWjlPJ+WsyGI+c0GyI1o3F9YOfFxR+U
82ixDuvxSLF0h4Pnp8G2ODu3SP1Szc+uPCYNz48d80hEf7B2HkFMmwgZued2QJ6jDM19gwcc4BVg
FRE+IIvMopnHE5nWooMbMeeVGdRRf1EBzMfpclG4KhiRIOqAMGKKb7IUQjl7xFD1MsbTKWdnwC3f
9RHeJDcOzQgi8auV7tVOgZ6NSIQtohia9QgIxS4QIyGxmbG3jzMITvDmett67r2Mn6R071mdcwc9
3jk9kI4VygYBTMf9Ztn+pPACA1apMUCoMZHXJd5eqMpmjU9sSJ8UwuJZ3jm1DVwsuGTRwHRVe+/0
ryXGJIHqpptN6E3pIdLUW57W+3rkKZqnEC8BPyvwm5jlgwSHq66ureYajwlDpWXtaIGdNuEE4ymx
lnAw83BGocUYj0pjPrmld3FxdFft+DP280HBpj1yY/fSDhb8dKoEJFa+0Kmf3HQ8u3i8atcJI+aT
8bSEzpBf86F50hPlWMfps4g2pj4wHB7UndlFV5b4QsciT1bvThu90Z5GdLrSzALZzUHP/kHP+M9a
nHUaYbJSq41JSqFZzbis3WCC5vbwybLzwwgEn0Fa35tovEq1oGqvJAmD2j1R+3ehO0xLy6cKMnMs
4oMjnI1hyhBYT8Ak/U1oKvBF79R25gu+yJNZYYUuwHCVX9ay9ZzuJJpd5zlkeigHLasPeoLwTmFa
qOXox+XyCg/iuajUvylnKkIT8GQq2rPCWLTQum2xl60gBiv7E5Z7qkbgTbZvN+2VZdXfzuXKj0dU
sOwpjuadpmEREbb4LDxUZI6PAhkQl9oDcf8420f3QwB30LVP7bEbgb1SM/iedwKifC2+VObo+WDC
/DpNEV3M8Ntmh6g7sHpZekGJx8pDsIR9TGZHcsGE3SVhurykPdORsJDXTGf/gzSTYwuM0vyGE7kS
dUOmyXGwsElHfDkxk3GkA9LL8aoj+5C4QBYB44J/sXnq0tfqARdiKFwoiLYIauAnCG8inZFigT9p
9bPtPmn7lRZq+gf6jF8ach0lhBz8EsqB+73blNG41mdvdadamZ7VYV+p58y4MFsFpRiW5TkNmDfY
64cskfw106UZuaV8tlJU4551/3irOYifjJXnEymmP2Vc2ppE5DZOXvpsb1Cmwrg78SqFC1WTOTIo
x1CK53NTQeSsdSKkKBVcfEtgVkHs3jt9azq3ggO4JMiyN+56u9cQSPOdVoUjRnGx5j8piQxkgFnT
v0ZTd2pAO1L/GfkbIAipbGp3i+1gyXaJeOWuXFUiX9lnVzxBkvOTdt2s2xU21XFF/KP1xOnieiFn
2tpoAhjApfZdIJ1ghh1CURxRnIxqk21qfxp3WYxTDSz3kn9xebHrcpIIeMRRFM2T8YhmHF4ab28z
sdbxfKTzEZ83afPINc5mkL7ygw3e9vCQN9wFX8ZwKb2K9Il/OcdFenlIBj1Phepup+k+Lgc72nna
OdngUrSfqfhd+9ZO+zL5mPQXc3gVC33grVQ+UvuV/qiFoaFuZ+/eUM6D/Ggnnx+QdgbsNvVTfeV3
HiTWcwmaC0tqtp+Cfg0Wxa1P0rw2TUMqxhJ085k1KV9lH84M5uksmnBQD+Pwyj/2WOGyzhVYCdW3
usCaz727U33MoLwI1OnlPttY60UPipAHp9qlyXFiStkUSKvf5fKrWC9iDIr1fcaE9ZtEr512TdI/
ivXRC43kksvtbF17aql7bP6Mc1B7d+rwlRAftnay7VCZbhzGqntxfIXn/qfxo43qnLKdDJTq7Iin
mN8LAehp8cK/c82KZ1z/ptx/Wv1hI4xPgfQZFKcQtZjn1FzZffM9EqUvfwHRO9LXzJM17ZXssIiA
rIo1j3lfPvX9QY0u1fpeWjBN+pGsbqJbqK52TbqX/fdAoebIaxqxlogXzh1eMvNJF9ApP/n8SfvE
CX2ZtN3jqwjzYMS4nN2SOSzgl3JmuJsiVFiBXFGX4oOI8pzr6G0ILN+tnhcKVmfFeST5HNjNe/x0
NUQp+7caQuw2McVi771pvVgPw6Wjy9XZxVmwJCn0kKFNRt1AQiCASHXLHIeEkFcZbUrqRDZVHyKF
FzZ/EYlBgsFRgj6SDm9RF5aoEjiXV84lBwlTqGeN1RJijxjH2Sy1FPzhxHZMg/q3tK9R9zQlb1X3
+XjSqmncuCQOoCZQuTPgWvP/UpQ04p/eHlJjhza2slY/uMppTN4r83l5fGNPo3lu6oW1kIs3nrv4
OdH7FYk0Gx2ebftES0TfxC717Hdi13SnRJ4A5lrE66mH2bvKZmIoKVYtpsap3pbjblb+HLwYrYLa
nv6Mym8a5mHhfMxUmL3xLOvvxw/48azqr63AZ4vFcuquTfUsxM5h2h5qVuh6DC0PbXvrxDPbNN47
bmzQp4nYdcpr4nPg+vrwRL/IT3wCB7nO+0vnE9KnfdTRk96+Y7nB77eS+PapXDiKTkmx7ftwdO/R
CnnLeI07UhIZDfvsn/gznf51bkGGcSHRFotolygnPoVk/vxvPs1MTw9F9OnqR4NpfFa8xMZfNAfD
tW9DHKHFe43WimYlD6kXqN20ijYpW50U0nByLbZPGMrQU1Mlr6qHKZtkzvSmDZeE88Xm3usxsFFw
U+zV9j4VmwUgEZ7rzDygTxv0gjhKa3sn+y+dMJ5+78WXfjnMq0/CE7E20Jzs3e5QMniby/chDyMo
VwZ286BjQOXX5YZUFrao/rpN47dJQzIv6DyLsWvH0BNkD7bd+ahYJ9vaEQXW93tBFzmaP/RKanKN
OA1kf3XjsFHxwTI8PDjFQYuOtfVq5Ahc26kKJ+9kJW8JNDs8H8NmDP5H0nnttq4dYfiJCLCXW7Go
d8uyfEO4bLP3zqfPxxMgF0mQ+EgU15qZv81c7ONijeZf6s/YvsCBnkm90Ne7fDyyF9cuhL3Y7AXm
5jj+CeYfdtmTBPhclOMMKHbgyMziT27n5KoQ9mc5ixyVL8DWzTXtna2xsGmFoNnTkKPOpurmDRWc
PADsBPbyNJUHDXoQuUN5VmB3+/ExhW5krb+WVbt0bWsCAdb65LB+N9PXvw9+u5J8TuTP5c3CgkqO
wPDAG7gKBiTV6768NDWriXdBsD5d+NaBTUFvPTH1clSYJdz3riw5d4uKYR3Va0ILnALFsrDpg02T
2NH8Xmlbqz5lQMrWij5nFV4B+CrGXqySnxA0sMWlYzhS/jYUOw4uRi5Qqi45jhHr6e3+ByHVCguE
N5urcfVtOiqk65k2uknDlWacxw6PJDD6VrDeE8tL00tMyQnYAO01B3Mlr0QPVYcPHeQA1jFb4fEF
NrpIxsHiIkaBxZMoim2SAtaeRwMUhDBRRXu26aXrTwoNj/HUFToki3gAT61ebUs7C9a+RnDyfzSk
oUs0+/dOA4RlopqLbtUuo6xAqGi9jrDBmS7XYvpm0FFtAk/BzdEwPW9KzVYhSxFReTWKswtBE1Ky
19t7WrgM7AwxyLlP6Xg1ykeLtAtBFaPEt88jb5RNIX9JoX8yQeE6bSdGb+Z044IfJmcxmSnb2nxH
wThyY+QH1ldzMlHXZ8rAzP4u37Rw7xOmNVPbOB5ZZS+tRme8hHnPuq5sOxsHLT6VfLQp5nbejxQK
nwsLF2Z6jDi+rHtYBJ92IuSrSDvP45sR7oR0G5JE/k4f49YW0SPyKjcPebgVYIbZ6NveIaZBAVk/
TB5dCnohIqjTdwjMq3KXs2qZ2wmTQnYSODAaBwQiXqH1FcR9KN8z+h053wzKBh8JTa8lr3kZk8xD
b9IXbB8/DdZuthNAgDWiAF7OiCdr9BxQs3ICNkqPO8s4BGR1B74zqIEHp8IeLP4jrsQAlXla0Soh
RJ65qCqVcTY9Fk8k6JZ+aKp1AiWqbBT+iL/Ry7U4/uQp6STwO6K/z3rPRC7hGHFnV+1eac8du8B0
VBgNI1bl+nZt/lP8n1F+tjKDd2SS0JFCR92y8dx6GmpsFoRhZHbkbI98pOY7pK9MKMga21WQXG7o
CsEvpVzX1s3g5ZWnRm4TOXoe22H/ZQ5PkXZVWYAymBNVvXFk7CFYm/V2jmBXko0hHse/kds8/GrG
O4GRRvycnM7RsvvSxM2fQXM1QygYL3HA89yp2snZUZYmIgPOev7Bdampu+XA6/5L7IA/9M/lQHVs
UW5sDZlt3OCop/LqOofFB+zqn0S6E20gTjdV++yTpYesWMcmXnJ5pwVH3TxjniLHK833WG1t0T8y
JqyaEjKfXIbkSaY7ZW+VBWsQT5Nqls/nZQlAKB8RG9Kmp0sSTL2mG3RSYG6uEWUbK8+CkVGDxOnY
RMhsZQC/MyTEeC9F8zlMR7O8j/zYY380x4PZXZR436kbEKoO/UlG8jwuE4In2goSC2Ub381igPb/
pv6Kv5wRdiNXW+1aC5dEPJXpZnmAqu9htAiqhC7pZfVXbctplPOd0XPMu3TbdP8W6FToXsn805EU
ko4vCCZb706MPar8KIUbcgU8SryVTmrTQWNHWoqDQhKAetO1faJ/qPKbTJ/W56+2/qiGz1ggRZkL
k1yW+NwMJy5celyFEYWIXJj5ye6mix/cQutu4aab7HzVMxFdeqZ4iby6Q+PvRtSJRvgUIUwdEFyA
9vw87/Dj9i3JwlswaPzcuCmINbe85QKaovOQ/tchy53HCxqkqP15At1fTL+3gUuV4bI1uop3iWyG
dC/q7iycSrtcdcJb4OFijk86PWknfDDwMitPNiwregphZ1qnFF9fdS2VXxUOIIUnmCQgPoTPsnVX
i5Nc4Pce9n75XaqXBJ8wZRQd/eBKqavlwHrbyPyuRV7d9zHeVT/6ijTDeisaDHj7RqNVwpUgKv+A
EgdxpN3rSEYNV1bxL9P+FcHJIj+Exc2s2fq3lHIr+GeEv7q6YQEg82taAuRf8XRXyeGxsKTHgDRk
5arhqEnSM/EL8L2HqD9Z4S9KAPFbpULMkmflMDKAGRQJtWGScDrzNS+Rx8UBKrFJkVmciUcdaUnn
9KkGe1n4bhpKF1dmcaN9qCxiP7hUjOIg13dF/KBE5TrtKFEQzTrVnzHksCDcliqDZqAhAIqJHvLg
0ZOQV6IJF4GyhfEkiIeh+l68dzHI4AipU6o3dVS2avqvsi7JwKqFm27SJhx9y4v0NeAyV/mXkqGi
dmd7YPBxehumFyNS+jVnawJO6Yx3fuOkq4gNRQ6Xhjx7RnjE4OUWKNfC+xhsZW0t6BefFk4GnTV5
kURQVLxdMBKP0sCy4Okxmrc9aFXbHbPyuWwHVtDz6iKiABscjb30ifyaHcQkSgJteo1ctJ3Wm59+
J9WD4FOz9Trdi4O9ovwN+R9apR5ykT5WU36XgS1Ld8KqJ659nTZHVkuq/qme7knzrVUfTfc+SA9+
ECXYsYQnrA+Ssou0RVPCdufqCHegipcIbUL1nneYlqZH1F4ZgYIC2GQQ8ea/Z+V2LkkP3vnyl7KK
MPWgGj3UDk2a8sO+JzeOH2SFUy24M5SrHIZ2JQkrSGNyuIPV0PyTCT8pIMalvyHbMxh3Ot3plDhW
jVBr+I1q01U6VkQPv0xX9sw6xGT1K+jvo4fKXX4fQUGCjb62rC27LlRUJ0Vwx2hqB4wnRGiJ/B9G
yyEaI2TpICeWegItlnyNILHLx+DnkEI3JVZWM77n4hUIl0G6atKhmrizaPOx4656MGNpXmc4ZPxF
dJMSK+RJpI8p37oZLt8bYdZ3onMenvMIQpUUJPvcEjQ8y7CmyNysYWcXrbrOVn/SwBJ3e1kkqZy6
/t3k7Sj0jITfd5Pd7kH+EKAt0gNDATI4yjJ5CmfGfJpktpswGPEXK9jAKnrL1KO1icujAbhIG4zg
gigL7oucIPOwOtLBFP4+GX85l/n4JgDQMV9rxoVVAMKfOXvJK4vWU7lptG3aZKwrcLTuUMmn1nTm
v8zcwETUypGTIMm7WiTV6cwdwK0wYdCQmFiZvkoCtJTqhzAFw7x34c0sj4O+qUvCEQA21Y8aqFVD
w8MoJxDdmWsfJkzWUJz9cc8f6wMv0DcTs1xFCxr8deDSUW8SCISszDgC2FTebOxJmTHKUwckKW3L
4IrgGZmsBHj6KpuLruAEWhl2UB2tq0AmRLcWJrB9KC+XmND//jiGr/E9yN7i6RhmP9VwWppkLYjQ
VA/oMtlmWDy0YZ1AAYf5zaLAaHFkL10+LHlHs26sh2nT0tvUXDIrUA9yI1hUQsw+9yyPidSkbB2Z
p0iiy9209accIWd5qrJb9evGenzNdladuVFCdkSZ5pUp0imDzZB8zJByOXelkX4PG107w2IWuosu
WUm2yZueesszh7CIzBtmFjsUyVDHrDlt8oDcjn8tn5W6Ycuo2QABQp0iWuJ9f5Ia9F+oqD48xGTb
QctMK+K8iCxpkcx8yOI3LXuvroqOhCAkzluYOTzb2+VtFuR9vevfWYDAVZJuWumsNDSZyhr1NFfy
mqSRRjkssKYhI170zGY7p/dQetErSNNGJpKoOOTdBd0S1O2DBb22VH932o+pAJTAlSwEBupFQr5b
5br8g0X4g3h+8csIxd2wDvDFExSoch3FMxpzngiQy3LLth6KZWRXnwaCHiJIKYOjsc+sbTB7IfzP
F9ET2DfQGdCqOj10nRNPdkRhycSbqp7j8gGgvCyGGcYLZsNIOE8TeNx6yg5sEXRZvVeY1wVCqpIP
wDpdOZbWsZBeUv7yjwXIQX1NQ8OTUEaSiRrDx0r1m5k8BetstGt5Otb9XsTJQYc8oPGJRjvTguWo
pOExLn8nlRjj4l0BKkmb7worpwVaa9UHfUXEDRXrkyqFUvHJz04CyTLjpadhQw5V9Vwm5xG8jd4g
BGtES4aZUN6iK+Na3dUUvWwkU3eTASUI6Ve8RCehnsGY0zEHG7tuNXHiNv14pVzzx5bKWXu62xsP
hh38v2R59Ew+RbAKxPNyPWrtJiyupTm7SeAZFjuKz+h9WslJ5I2Ozbr3psgrkUgm/6YkW/UEeIC6
aOGuW8gA/5hFr4ZAJxwb9DrCV81/nVQvM/tEnAwduS+qcxZ+6yisxviYA9AYwVuDwl01fgRxWwhn
HWovhEehUxGboyjfIudrhLLEX2c31bPx951tOH5w7hNvqQn6vM3AhuaOjH0udOWfr31E/lPvHpa+
reRNm363Ad0R64W/5+5TEBD/UsjD/7DskWZN/NT8OxlNvDAmvNtzGeUV9R5Uuzq4AzXbebxnPnTN
Rab6hQRsZS47g+DLS5HCQ7XNhsgZxzu4fJHtOzCIau0HxUqroOd5byKu/lMlsTqOR72snEjrwjZw
Vvd0uj64h5Etkou/hVPoRtpB6yFOT12sV2Z8qBHbcM1V30PYkov32FrdpS13cojaJn0TOK6Idm3s
j52wbmvUmf8SFtDovsyOHc4NqRK+PxO8xuvJnxcC4orAlTw59fTKISJofu/R4Fce5ihGjuV9m9RP
ubxnzanIfy2Skzomtyy5i+JLw8/na1detBHRjxzwgfNbm1ySezxfjZESDs65GacC944TLjMPEgY0
bgFoPv/4UoYNASZBts69N/6gZoZWBd4UglUZr1Xp0S1AkYhmun+i7KItOBvhLRJxEm7xQLhpfg2d
79THICJAzGIB4IpP3Vo8GSiexjElITHAzWuxXUdekQhB2j4OhjG8AAwx5RI6lzJv1zrt+IChkGCO
6SgtEVx8r3EfFK/lJLJQW7SA8Jg1GyDTZHoS58ROipPqb5eRexkSKBO8iNR8gByWDaCExGy08qWX
VW1nwYt9y16+gAwqqkM3D4sofCLDatNPd6TKK6U8zxOXBhLfLXNBlq3z2JVIBzMP2dISoE0ou7NO
qSrkbyX5AbY35H2VHzNtE2J0FOXeWWpDL8+AcNtJuo3gDaabr5kOc8lL9YP4SQaULTc3pLuuRVNb
4sjJOOh0aIa+0adtqT/6Gv6Ix59kV6V9V1g23nhpeWLnxfIkDOVNGR558FF/RXqzSgdKtHBkJOSm
EqQtvI/8TIQ94OT73xhh87pOZHUKA1l4BoNH8BsomxrPa5J+zPmB5xbDHHUyDMBqQGB5MIaPSvXC
iVggSB0a67U0nMz6hO8RFZ/BLlGaYvi4KTmxrStovVHYTbuJFKNlU6iJGT3BKKRGV35eCQ1fw/gA
Fz8jvszFD3bh+vUdkoEYp33Yb3pSC47m0Wrcpju0xm8WfYxvVXXBiG9OG5YlQDqVKBMa86ruxwcL
dZa/0tNDMafQKVkyHZmILesza+/j9MaiBdB3NAc0rzmz87raDFzsy++OuHDB9gpDRO35bRhYM9ur
ob2L5l6N/gr7Ox8YfCfghRGXMtGnW23x6x1DBvl6WWrDIJ0y7hjB2dfX5r5n8Vkwvdfzl6C8Ov0P
Vb7f72T/WylxhaxA/7SnvCwOeF/4HN//AB5WdJg3JClucY/6XcyCt+q3xGOExJ0KWquIBMxjayGt
56pSFzLv0Zm1Q20mr6mKvI4G3t/78RXF3cL5GImn+bvJ1dfo3UQiVdS3MXtU0Z8CNYz23+INkeBv
ZliQpOaYM3zXoUxEh3ZDYmbX0qHDti1dp5Sm1E09lZr3VhBaYSizqwObiXNNa/WZl6/lctXbL4kC
M1xlUtX8HLEB5uGukekbA/yqN1MDiSbtLkY329EsIYFOBK4FW3AM/7f1qBHJn4GFdW4tx2QBBGnO
5ngO5d/KIB0L2udo9RAHX3NIN8XVNWWF0+ccVP8lkZ+glURyhqltAVgqE07vR+BfaRnYCV8jedCw
47ZbCWaaZHah/KvDN2s48rmh+ACWwRPvo1c7YxLtFsdLj0mUOEOmwW0Y7JJ2n6CmS8wjd6KIr30a
lp1SPzLynkLn6ipPjcEGI389kicLJak4LQJPLNcwnzmOe34O5dnBRCzRlDGoO6IL/gUpZsSAdsCm
ooLYZL6Rj+HDZvWaU4/blLSPnMCgnSRdVcZO1f8Uqu96pkweBmfw4u4gMvtSvyOPgqL9N8uAf2mE
x+TxKekvi0Dbb8lcLbeV/t5LM7htaKvjM/WfU88M/2cJH0L6kVeuFiG72Iyil8xrWuYNxtcG8dK0
1dadJyA/R4yBfYMj8Pzi0tX+oQKEM09XKmavbrFRTbi/CDbcIElS66cqtg7qPW36WOZCnIlWfV7m
zqr+bv4SbhANSGtGK1QXZ7bWKAT1QEgUN6nap/U/zT+BRRWkAuVndSndS601B4pb41TGDfpNqtjT
sIdsYcvRfQGq2N8EJvkjV5EtBb0nERBooccfFjsfoqVWQfLX//jil2ntQ0XC5Pad6yeeDDNMxF2L
A9hZ5D+gfvFMEPpjRJEWUg2WRAN5R8iJg4NFfmaRpyrnsjv6AX8RaapfPCM89HlfEANAOy5SxUI6
QAkIssA6Ox1UfafIe7MGUl8jilPRy+J0B0lUSPaLHsrAaKf/wFARG/HvgR7V+LD6r0j7HSpkf9pv
R49FGow9+dQvmHuCRpmR19PGxPIvrNUUutUFoaS5IjaoR8Kuiavje9tVTgnGZsDp+H2HIvmOnak1
DlPvQdNLWPXQn3XzSQ9v/KbkKzs1rVFs5U7THtNJWVWvnBtrjMlp7nuvmv7pKGJSUNaqu9RM/R3S
O8mEiE2/6uzsZxfAzJ4mLySNokUKNYzo1/LerufLwoXFb63wp1Rfc7CNKYiEB3Pdg9AktBtTyi6L
1oklqnQSsmYCSW3FUdVGO5AASfeNeCre6IMSRCXivekhVsrNILykEAaZ+WHZo7gUqrjgYnzphdOV
GAfY7mH0xGRyU6cVHUjKgjKUvaUbBhtwdbK4QmlDP7X8GqVy7cOGuz1g/GB2WrSwJppKCOeYdQ+2
sY78dW46Q/qZcpGsfLxpCjFehN5umreRkVb1ALjZZdPSfEcXA7/erB0tGr4Kr7g+7IR5RXNmG9Ue
cEXns+CKsdGf0tipS5YJE4Y/naTisrzvKTkdWfVW8eMXAzk3HILS511a8+MH96UuL3oTuCt52i4/
fsdCaFLQooJJNhxAKAhBANmx9rLIyB7yMxqAOnQ7lGrdeonzQSlvlfBWEDfT7fz8xaWgKGs5ep/h
Nho6r7hwRIIf2zK0C+y0bUmLS8Zr1r3IRmDYQwAKmLm4XnDQKuUFO56jpful6wo7zSb2F4QBGovT
OZMptoiwh3qxJvHFC4JuBkh6dJe4/bQ82bDiyBUjC3hc2JTqvM6TZq02ZHZqC6mHoBUOKCfLR8FY
nzhyK69qSsEyZekdGcEHjEkAY6WwLEbtqG/0rK4lOlzwwN+wIHBm0JCChDL6JnvGWg72pfYmxuge
vqp67dPstCCg+LHIWkZJmLSESpIOt7w2IIqCsf00cQPJxa8uXav5SGTTkjsds7ltEaWmMr8RKujK
7Ox0DWzXx2ukYSrBNRWk8ZZ/BI7oOrvU6m4G07VEqp/+w+iAWsng4PbmvU3+AsoC1IF2CdJLq4K5
olHFyxQanxUWfQVDijV9L7KooXO5nZmfvULY+bS8vJNlcJ6zTTTdR+s+IUsMe6g05oFLwhWAXRVh
3t9sW9wI+0l6r+uaPWg/xUupHlqJNAQkTR9p8pEHanO6jZdTBSwmmmRCJJxy1jGOlzqEHfL3PZhZ
D0KcE5GeCh1Y2YUlkxqw46CB34OaGjt292TdLudXxlic//NTEfvURvLvy2W6fFDnS2xqCB3RFqUZ
ls4CMkQZhboqg+PmLuVkqwWpRl8yiDzBzd+YoMkLtWU7J73JaWwzvkzJuyqdJ1jmxU4Smn8t2QhC
eKHgkOW7IYNeEnC21p+N7ylL1NW9QeGxrHYVh3u0+Amg+000EiBbtoYkfgHA6qhetbZMBvKaJp1g
zmMIs1/LTw7xprJOnf5RI86YUtq5APU4R2Qy+ZDxxImLXLQGKBL+BJ0e/jvMvyAgGnVD9yD4UEpc
Lqm4bcZ9w4dgAR098Ve1QHbGXgkYump7YJQY6BeAn1T9Wg0/nGS2YWGrlgVybxdq7dEZV80n7ppo
lhJjXc0+p2XjlTQNDm5CQnwwdsHVGRm8w7ExiHNBrYJGl6AAJ3T73kWjVTsAne16sJ51zJBA1qtF
tWs2hsaTTD5pIqN5M4eXQjsGGWQUb4dCR2PNnWOUzU+AINvkF0zikojCX98NvCjf+l/aoqXct2DL
PM4YmR+yF9EQwEteAvpiI+Ab+s4Ge4LdCdm2RPlv4kdRCphthQoDQzC4jEFZsQKkRJr4wR24EuZ3
olhkAPML2XSzM3pszFI55FD6LOZYMLd9MjHfMyJLYmzHdIcjraHQHc3uveWrzqLObZRKEiO05WoT
6wYAAJtKYPFW6sTlIZ/RmvzIoYueXKhPMY4QgcqZjjcNs0NZ1KuffzXhspy/WXylOED64n2yjgnO
tOQeIrwyUW/o3W65reXYoxytVJa7YSrBoW79KUQNEXVJsx5MuWf5v4X4WNAhqZ7orGrPKmS3U6kE
fDrSrSWKQoxFqTgYPSDgdchFaE1vkkGiCYf8lxsvtg80XrBW8styFYThkTzH2kZqY3n9tJMJsQiv
cuSI4WmB2PBYLPoYlJEbSVnRj7lRtgZ3DPmvJqef9pXx0QAB6zHBNenOQqNt5u9WjiKBHx9Jk38L
USIvro/8KJtXvdgW6U2uc7uTbolhQFyjP0E0PyjlnkBPm0EoPKvrGs35Rm4PfCUmFbeTjxlXYEM/
Kad/SvrlE6vxW1HSlt+BJtzGzDaVH5LEw8wIXnEkWvTivNwbbXG3qsPyYMtkbbx435YSkHbXTLy2
8qmsB8cw521YFltjFt1ktogOqTl7hTdQu1Z/c2K4fk4IQKXSNKEIXESn6u/kjl6MBhQH6fyvRkVm
aNsm+AiUtxrBc9J2yJFfovKJ6Oy/RweuhOLVYkmyOG2Z25Tiq8KcQoKFADId+dB4YEuj8Zzaa4TJ
iL1Khm7na45e+ej6fwICoUmhXWq9onwf3M5NAN/wkpCdBV16LkuRxRU3FVyjtM4DQEb1jIO/vOPe
R0fCHZ2N7zmHPSULc6wxic5I3aVNnbuV+SjYuRFfw/5PwRVfBC2ZEiT3SK3TbmJGjd5Gy6REaxDa
lUzMdiWODFWI89tDNaBdmfF05LBlxTrvDv214Nwv9VEwSdFzoGuAxBuX8A9p1f1VjaeLGxLNTIa5
zg7jR5X/6uFbkH5MOBVm8KN+eItHYn2mK+2D9U8SP8XpVKNTKB/kA6EW3JiEu/6pwTr66MzrL5Ye
5R4YV5J6MHucGtZ/JleCKVUWn3ewoRH68p6FbZUOprD61ejudBwp+TsFgP0IwH1cFh5kHLbcvcmu
FgK0VinjZjLvCNQoxE/LPPvxPW3OCsQ7tmXMLkxnIkKs+xLGTputxVu53ipQ/qjkEaom6tbgq3fY
YK3xQ5NxJECBLa/XZGo7lWwz3STKHpPHfxNvS0+aL1JI9lIWoa1NImJq8qzOYHCD/1bDQpcvVTgu
mJWlo4NapoULLrZVOZ/9xkWKuciFBNkLQjJhSA29LjeY4X+KuoOqnQWR2D0QaTBmGDRXOp70misw
jX/r8bo0xCy4toW6B3pIcAG/4GKtf6X9mAnm1t2SjmlGyXCykD7o+wB+rVJ/q/li5O855sdKZLMJ
h77nBszperB4A5DSk9smIaqkaB1l3Ewmugt+FoFxFaejv5bJ3zb2KCdreWfgjoJZ6H7N5gXpb2F8
X9HlAf83ZW9/mdw5R4KqVm11mL7BbA2V5rd+1lgTVGU1IVfTQ/hB9rVOkGnLEKk3fyHfeG7ggATL
DuYtGVRY4NDGUFy78YItlDUjHY4O1J1oA0m7peEkj8GAENZeNfTtcgn2FeYyxNj6jjoTxFtLfp+d
2ZMrAr2RSsPsT9VPVf7I2SZU7iafpAS+xd/o18deOWINpLpxVpCCIvyRyy2DYJxt2uZnxkbZQ96S
Baj8WLiR9fpzKG5BtNGKjekEbsNqcEg2RLtess1HhEUTQM9/t9kIKjIWjStg1ot2yxa9EbVlRzMk
vVXmOVIvgSuPQCOeWH9JBLykzX9EqlbsdEewO5gCV3VKkohqcGr+rEsOGfhBgnqLxDzMOqxjsZDe
0OTgTgZXHelJthqyqqzYiViCk2PTXBJpNwwHwoDZbfcgGefoR9eRa7UqbYOBxaRBt3AR0soXEnLX
DkMYJLoE3n2YG28cHtj42fBJu97ixYWG8CLE+WwyyLzUy/jn/rPc0AuD1zIIMQXF+UZZa64qeH7M
rgxPISTXZJomrsQLAfCAjCBExQ7mkWsLIrEw3SJ8vcvAz8wnTHtt9F6Vzyz9ADfMhc0y7EouhU/H
7wsqI9V8lQquSad3IWmvhxBd9MsDzUVa/zzYUiLnLtjpwBz21Q9fmfJnEek2ufJ5Cgjq2gjdvwYS
L9Y++SbuEp5/gBa/m8EN8MUJjQ/Z3JQ2vGLqik9QDE3Y1OEfWTfsZklW1T3k96iitRiSo/wX978i
YnowoEy5V/qlo/HmiTipsh1vmcrW3wrQyBvFTdFuxPpKbBzpmm8T4MfSK1rykXxeO2nuiEaojWxI
WHJzxYemXAD/YnogNLnk8hKeLIYoiMKvr5wZ3FX1H6ZXkKlwdFPgsugU/LVQtLMw8qNgJEPTkE4f
Wef1bPCI38Pwr9XvwnDL/cMk0hqep7XgVdq+lA9dhv2S9osMpBroXWfi7OB0BPgd1S2lQ4Q1lbo2
bIRpXSYXXT3L4m1oSA26lOGfYh0At4jEX4KOvys2dtOGhGQU8m/gaOV4a2bc3OXWMG/t3OAq12w/
PU39jXQR03yWxkEh5Q/CE1oJi+X8Xupv1rhB3aZpbxogl1buteFrAriv5ItBAj1fnH5syK+LlI8E
31I91Qqgwo2NfADyvzJUao9azHL9kpwEeAkbZ7iJyrV7N/M3of3q3drNgEyTfkJJiUmMSVvlPY0I
bE1mYuHU4zwSOu4QD9PybgerjkWRLCSxTQcvIjqkkXRtZ+kYEwYz4JahBKQ4jylx/yfeci26LGj8
TDgAzZ8SnuRuwnZVuxE2eXUvy2crwhGwU4iIAeFsb8THAvLeY9CJWX7jOTgCfDQd/r+5PafRr0zM
Uy/8Wf0GofSiic4BbMzh189AmLXPEbgfLaA6kjZDofA1lkG/pKOmrixUMxbxgkeRtFYkLcJnki+n
xJ451XSbDrAcUgYnZF/BCpscni4kVLHwl9IdgM3ahvVbuE1R251KOvOxFIWld0FRKnNhLLF43hR+
FdCsKNudgJC0IXko5gcQSSQ9o9c0eYPgBcUjJg09/hmI/7GUDe5EF5McCaT/UGmw2GtTIBXTPsCu
0IU1Fr1peGTRwEy7Q65ZUx8RonJgRsI3VCRRVHBdPPHvyNQYKjqybWy9/PIrnn/j+R/nz7GafQD0
KXcboF52XTuTV2IDowXAR7qEtqebBfPkCKWfonbssZYzFcPXJYT0risltUO662ARk0q+Tf4KksSt
nL5VNVdmge45PUfdttAOFQEsln+alSsfTzoaSOTRHETWVYRRlwbrsDC/JQQNSIRe7eVlHzYk64ID
Ve8qTJUWf1nm99DTNmOeKVwycTOTTILV3B+RYvbaK28p1eI7aVGrmH1ZEdtk6qMkr4f6SIgAUsV9
vkY+r26rTbyGZm+PhlJfGunB6wKzHyu7RcSvWaeLVF5K8Symn5BIiM8Frmwj2Q/A97XwN4l0PwLW
SAqLhM64Mt8MYUu2J45ozMb7QTFRRvcIjH9UbTck17Gw68RRFYTPGK3G4is9pvTNvt0S65Delitg
ip+9f2z0D6veahZmSEeVXAJswMT5bnl9qd5M9ReAI+Hq6XiLULegKGXX8I5RYXGgraG4rRf/83VE
SmCPjrdIj5WskIGzTfAbFLxGAALkdAspWOVMWq+WrY0tg37hITrO/tTiIv/5XLXWHqnkFF1B8FaK
xJxkXZPoX5PulcgN2Obi74LiPUPgP49c6BXdMYgv0lT2CwQg2sYPS2CwOGJrxtmrameSfMJ1vJ7x
0LdI3xCnIzJhlc4uliG55d4LakBL8ZbT9CkjSrPBIxBSAoPjiQbM9jehf0dYQSV8QxvpKMqn1VEX
ZMrkqtG+h4gfmLXaneAtHcaUHCCcnO5XRBq4wBjTj8HP1PnYtWEvaWcTHjnYvoMnPfHogdat+q8F
BlgwT8oHDvQGQpwwUVhMFOihvDH9B/tzrPw3AZfXwEfddGKNCugJBEvJ5BmU22n461Ty0VEBkPGS
XInnCukoaCx61Awz6mBcPSqh+GILFhnU60HeRsRbmtdE/pbMi57hKyZO36xBgP1+WSVCu8HioKdV
/3XmqttMm2E8EK6TiOthPvZOD3txE5eflp6uJ9BAzDciBuScHQz4yR2A/VBaa2uZLS+/kGoLdaP6
55lmMb1P2DICYAXTM3s3bZ+LzyXIUPgH4APHkU8NMjQLCOFOgwNl1Gx7Y59W+yq+xcFHP8AR6K5C
xBjP2g8O7YA4JXTBv7G5uDT+dB8xMYzcVMO+1v+zhbB/jz8kAN/fc9hmZFOUAZ452pGjtR02CPXS
2BV4ev4l4V0Xj/HwZAg0C1fQCeAAFQRzKSa4tXRr6B5qKkTVoBaKRCw5pVDo3kHWbb3atG6FpXEP
z9djTE4Yh4gabhE7BDU3WCE54RVhfNfuU9hR7ZVQEUJxP06XReIYU+PCVnCS7A8aPmx35N6TeAGu
WuT/Y+w8lmPXsvT8KhV3LLTgjaKrBumQ3pLJJCcIMknCe4+n17dPVbeiWxEKDe7gXJJpgI291/rX
bzYqBOcWBxd63dBBYoMlZgYVHTZNZe1ka0321xBlgp+MqVozbWrbNf3PEUpFKB04UpL0TQ2vAPDQ
4ukuUSum1DuzsLzZDQRCPJZr0qAY1o+bZHik4amQrm3w3iXHiGejnvYgHPW6X9e6K/qDPFnA9OrK
gzqH0565mfZj08rkzWfTM4+sdsSr4U/k1WsyvJZmfbBavly58qQdezcjctZm4jry6oHpMZnnYOnD
Hpx9FvibANN9Zdn39x64q++ga/gn4WVBuLdjYgu3jfHLw0hz9NKFpb4nzBANkXaE90DOQV3M3hoS
zOuHvnJciFKCtII3P0AnHCsg8kjZjca2q+AvmunS4O2R0zJXBhu9VHTZExmFUrD2e4J2bpZ0RGsM
yMWSw6kiqrESh07V7Ks7GiyMDqsGNvEq1o51iyUWG5c73TmLRPFjgk7nkBTlKmAo8EPhhUo5fyPv
c4vvffBdZMbc8Ji4QiBDUuNA/WkWqSFEjt9CxITlf3oYu3PYviXdE89AxAM+ECLPGbzKWvZmUvMR
Na/DRPJgdfCaLXV8dcEvu+ew65mmUDYUDP/j2W+gwcZjW3RV1we9HejB/PTNZ7+hcIPijkvFa7Rg
9gA1sjtnJrpVaR3WsxwEjJ4oulE04nMaoV+07w19ev8iOuC+O2vWGUGgCHkJXN34aZJtArai0FGI
vjpFAsUwDasRb2SAC60l8+6Bwg4xbQP2OLRFzUeJDFcj8+sgcfbyNQLgyXQ9dstB5cvRcJGrGZ6D
YjkNS19MuWc8gcthYBbL9EO/Ee8hOB5d8ixLivLgyDLvFarZbpgN9TB3mg8ffoyMgey3bKzpncaK
Tq1ftM6aMmGoX1FOsj2LODQkR8TKh9KczEGxo1bIKIu2dBObaLcZ3CHS4sjoDO1Puzk4ZE0WFplt
2pkOR2aCiOaKWkOAgn6wd1gEojTE1XFRVRwS2I+EwLhdfsVHEAeSY9reho8mcfn6enSlaCCRi+e5
zN8lmsuu+iqjvZhP2RALcNCfURikwY71JXprtT3GpgVYxOXyfsIvsk0EBUsaOT6Ky6BHpJwEcwlC
eHu2+18kChIkjWh0g9h99S1X6Cmn+kPFRwgj0pb63obvTdFUm7+dRgyfheUBvZBQAVDsRjHElKtq
swFhIVyH74LA9WmG6Rxf7dQ5BfHWTt8Hqu66iOA2oAVM3gTqkDEs5koYEWJUf6GVWOL1LTPEp8xy
4OAqb4DHKPmT8I14nVnvxJxjSBU4a0LUVsp7xelVZ7Qh/kU3MHPCqcpHXC5KTjECgwKpF9sIWbDa
Aatco/JVVV+lcq/YuwnOpaYSrXhKk4+Minti9afGtWAIlGfvzJtNcy07FM7yIuF0ohCFZFB8MOE3
Nu1aade5swMWy6BIgaV231oJdGAQJMRsbFJAUkSZHRTHsKAFUHTEwBXSWNry9m4u2jqd26yZMm6X
hIAQffee2p/F8JExOJsxi6jBj8eFlVlwQpgSa9wTds/0YBLYh/OE2OXZ8oRYOOcYInOU+RY1DDZJ
5Pqoq2hgT9my59T6D6JNoZkZVH1RXcLhp4UmyeOK5VFI/JrQkhBD2nF9A+eKTAPhXzr9iqcEFmls
/xh2z/HPYcXitnH9gS9dUbH3qMzncb8LKoIs52MDTakDvAPPEmavI/wo+riFRO0GMJ4oF9Glxzr7
HeZWIWi8D4mgGOOlL2yRYXOg/5jzvwVCIm5qd+cjUjF6X5zKzGnGZvtZoz10B0gnwCoeKbjxOjJ3
Mgti5EiDUqGhctIchn/VhSc5PBuQwJUN9XKPcBB2FPby5j4PmflcRZ0Tgei8CKKn/jbgnVeLlMat
Tv8Kix9SJwZ70QI6C+mX+bWE5EmxMvhum58xk2+U1RQ+QwdlHxtNeYSHIiM9gqid5e5k7xhr9t02
QOQmyEUSKT9r0ZRRe4EgIEakNd5lEQ6xJ6B/plyZy6iglRdKu3ivHzmGJBp0cnUeOA+pQjiBLYMM
y9EYIEMOZF7jKSTJLP9zZL20OMyF34Hy5dm4p6+iVY1RPdP+hUA01PDYDg/JB6WlBoHWTCKx+s5W
KmjJrFSkkWKLk6zl3SRjoOF/CdO68B4REWGCugXGzTRP+puMOkDRdikmUhFuQEVxDVib0QEldykh
Y9k01c4pCbPNW8JDXVtflNHZDHfgiXgnz/qVNQde4nMxfb0N2S3iW6uBPCeRq7fShR4J49JN6B9N
ALP5J8WjAX3DWrXWS4SJDjCBCQKJvwPlB644zUo1r1L6Oxl03ukSlxdMKWYaW/eQu4w8hX1B+Eeb
PKFd3ffjxpk0SE/YjFxaJm40F6DYy67dRiJ+wWSPPtvSWTYfHoN/58RQgMAUZ9j2bGejPGdE36RH
U2YmP+3Y33wDspssxIwRnfefWYS1sKxPh1wtvwfnxoamcL36qHOy0rQJV8OFUhylCJhCSZepjlER
UB4SZpghLI3XypHWSU9Q0LSPIHGHHHBYuwUz+mQ/uDY10miSDFR1r+cnWi1s7ThIVTi8Jxl2ULbB
mEAsMZ3ZPqPKomODNdp5ZS0jcBovWEkROkKGAFvdNZcArsZzNLxVgTtHBBYSYa+WMJhIr7IAetl/
++omA/GRCT5dsfnyJWqY+JvlLhcn3zkRL1oHX3lXE8y2OuodWgEAKuOcgbLEBWEIfJZ24r/hWSN2
U3cGbNSaDICanrWEAU53j7yv1PYGNw01beGiJRpdaNvt8CU21oZYh6A8ZRKqDzIrMkrEHOoa6S57
NLcmrgJF+R1r9xL58d3s30oL3jamG9r07jEyM7JvzWI2rU4LEuKVmTV+iEa1sIxVpV4ceQu+Ybnx
hnlHM9dXZJQT9kru1WYY3oVtWxLTI0Ipt1f0AJCeeODufXb30FimRHgaCm+rJasApwSJWlddB/0y
w8zb9OcltVvWfKiWhbEYX9Fj81318gJV4EAVRG8/mCm0Eoy9m21GY0LkBy/K2f3KcmO+JOy8tP7d
UB6Y8/DUeTSZcFGgorVXkGtCHjdsEAYuXnyVmgqjAV+1eBRsTGqGjz+IaHqLJMK4vlIswMeDaW21
8R2WaWlvUPob1s1P09noA/uJnjD99MOnJpBd/x5AgWxrB00+4+/0lLaXtiAFGEsnHCzES6NzQXKg
1y/xCHuMWnBsMGsJYa88HP1m0TiZ1ovg+TrpSZffe/yPLLcscS7FZlhZad2BGDpJcZkbheYzYU8b
Q5358itGunBZ0o3WUXqXb+Y3gnodt/46JCGI3rr3Sb2FH02A2VxgSSAoEuWaIj94DkVNBoAB74Pz
CWMwYscKRKiqxRgGbtcUfRTqL+4iXrWv65ojbT1lnykDJ0Pr+BtgDKBDKO2E1VzByCgWW6Ej3XTk
BhKrHH2oUA1C42lGH155GUdYvJRXLXWy7HYOcAqZbOhv3kL6xbLHaXjG4LNdYB3K9GZiS9CDY2ly
64u3Mf8sSH2L4CGqTXEiM7oX85G12B0V5jtBDx3W+gVGIZURNgghzF8xun4Pu1gvaZajSjABaqSO
nXXX9fD5qbWOb5aXLDSIHvwWJwpk2ItS7Cp5TmTo3PLX0rdXUsGQS+YtgGMGN682mWTMSv+ZRQ41
MSQpCP3tul44AKMHMQZz8EloinOu/ygDiWpkiumdG9CjexNTx/Iltl31rHeXRj/lxLE/c8yo2o3Q
MRFkqzlvgHazOj/xlFvqxaw6LPPAUG5msR3IzgXzqLdp+1li15amOfcJ83B4k4TK5UJMvpQFJXZn
tK8IPoSGefvGbF1o+HU0zcMMCiCjZF//YDKB3a4jxFdbhq46978YniWMYE96KtlaAMCA/0F8G1ea
61NhvRDjJcbXUfAT9ufE2XVuH6HvNEsENnRCs85agg/V8Xpgl41MSn03VC6qc9azIy2PBr0FAjMW
C7A+dJZvaHsc2iBdUB0hzDMKwqPaxiOQTdebhB0YFXd4UjH2Ij0zhueBLgoaTfzRzbAf+QLS88pF
Oa7Q8+AJdNZMGtfqJ9MeeQO+K7erUQqXIQo/CG1YRFCcUXBw31uUZ5WwDi9uEl2HLO80lbBd5Cyq
c5cb3P130hcoPCYyYX318yfplLwVl3BuoUrD8xNUrTkyJeI170X6DQEOigGpSxJeUicfJgOLidq3
vtGCiwG015zF/NQHOBnCvZM8i+nlX3hfgOw6iMjHczErlOIvU9v45EcVHArKO6VytBldazyCmDoM
fyY3MN06OWe6M9eMPd5y7QTGRWnlBnSnSt2snK5fmAleFuoZeRugdwogJrhBYnLUpVzzM1z7XPKo
G+FfhVtbQL+czG1fc/deJHsvJUfcLph6CrEz2mt9Vyo3FfLpBFRYFc0yghCkskL8ZYR7EGuXFqzl
GfgzIexXIj7KXhQYV0mQUQvUmU0pGqQ5TTQ1EGODSFDPpSdmuRDi6YCYBqfQ9Cybaj8+JhcM+BM8
QmIGnf1N8PjAc9QY1xJaDvZjIcCqmWFRAcOm0DgAo0s6u1BCaKTfhE9cYjjCu9iCzgk7HScorq+o
K8FaiF1bSOWCcnWZ5zuBS5NSCbyUeF9qyQP/M0xvuOMyFcJJI+GDlOlDKV8V+rqaAIFJSMI4uBOs
tpi4ZqgH9yovbB8bHKu1/CNHnFnsmegO+Y9RI+R0mZrU3rTy0o9YRstI08eUzuKJ1ibhnaljnYC0
GDOobsDwEDapghlWk3PymjSs0FdUDp4/BEzQzOCNJpy9nF0CR67BkueqTi1G0k7MTIcI5yJ/hhSR
pLubh9TFwCvbEI+36iyM+FwxiwOKUQBfRa+X0hSMmPdkrFCogspKKHMMyU21zdQcUL2jE2a+Vhyw
z0IDYubLTFg9Y4mwJyjb8VdtiYnBNkHvIRvXAAUQbqcQSp15R9BynF1LXDMYmAKl1dYGHypE+ct6
3LU3dKM2bVhinbFtJ455B7pkIEKy2WvWEbQt6afu63VQxHNyxsB1YJSj0UDqkF/ZWFr1JTQfWWJv
VG5gxKCcxQlc6LbFXpeBCQxXZwVYsJ9U+x4iVXEYPF/Zu+MwnWkW+8n6dZoP3TUIsGL+snHTzmp1
QaTXslTZ7Yg7kE02mMdYr8GdQvukcbjFeBlU+VO2T3LvSgo070VsPyqK4bZljWl73OdWJdgd5eEq
I6x1yXO5clpywG9EUuCE18wLHD2niDkMXjfrIjv0jgR/FJQTc66SrRE7540jv05/WFziRNGdE6Oi
0YNGxKYqJuMQSy3hnKrufBSx0wgMnF9CLFLtCjUu0mmUIPKhitaabLHAvmNaQAnXmepkDo86w1nu
wVxbiiBk67+ZRrQNACTwVOg/+uKofgbFGrsN7Ns5BuhFiPKm2ZMCgLA9Qp6Z1+3eoQl8hdOZkSFJ
7PAYyAUOmdbVl7E42fFrb39H3bOXpzXhABRrRQLNy7oaPvuAgi3TUW5duuzUozAnPkRHEQBl5Z8H
TMf98zgdpQULAoeBqNaEq+aiiZSlZwcoiy7timrPO8METzQga2p6Bg9q95Ni7xJkX3n4LmECV30C
keIcZxBfXIAmXKzZ92gfcVQLlF+DDFfnFsnTIhw+DLzPm4Pk/BrtQTW3KpoA7+5oN036ZaFO2TWK
If1sbFS3J1VdIiTU0IerC6v3N1pCEQALkTDdBYYjYXbSrHdf4QmHRSSPW2kZrcrIpZEUB6ro6vjk
8MGWknebIG7UHZos+PqGGLc3D1laCZGEKm2Z7asgNUqMee9JuiD2LZSBEfojVfeyBdEHS41dMfRs
v4yFICiRNMGUdwOdLpzn7yojyTYgGnRmMzGpMGT4kMO93rsa1pBp+K1oCNGVq1m1DMxQQY0vA1Oi
yR3WpQs5o1izEM1Nz1w/jF4FcDZSjIaMPS3aa3mCRqvjUtasCqjBWPk2CWBHSHFpNiDvr3g8z0Pl
2MuAUICMzoDDwc3iJMhZKgnaOU5JyDSU5ZRbYD3OZlyzR4seSMtWKKOFsWYNUkL1Wmw5E7pwDUgf
T291jZnkIdMuSXpr8RII96hvpHJlsNwZ5ywdl65ctEaY2VNJ1MUtpWMm3Afh3KdOtDyzwoJ2W2FR
MgNaYEIBXX3Af5Omro5eMXcZ8t8BVMSizxBKlUYF7UsXNvk5Cs+fAddP29S7dFxX5LFh+9PY7N3M
TbzmK62fnXkN5v56mL6DgAwV1Afx0jE+U1i01csfn7sd/MBWHECUnbbrJdQeO0gMBD8ARP4E9Go2
WZftsaapsvV1XDyC4apMOU/etmTxRd1e8R9TcLAfurORp2BvqtXSGYnEeqvxuBUDaibJbLTCLlGu
YVOaR8mBWCuc3LjIvTB+EgROZlokSFFG4szpf6akl1Up9U1rUp1zd4jQixhQBCumtQZxmmDZMaUF
Vnu4CqD+RwvTjecOFn/ORKyo1iBGhrrSme+kbUVmdk6wIshnvX7FF7RdcsuK8mwg0MIt3dq38M9V
rmhKEy93LzK2CCEMv7E5wHedd7Sj3ll0L7gjC3qz3bli2lIRClkZrEPO/0opgIn6WQwJv4ap6zCT
jSUeTOyegAOnFZcKLwK93uhEFObflY5thgTxiuNrYkloFs9loJOSLq2fINzAzEssIP9pk6NbX4JH
1xDAAZ8EHDpubjHFkm9oM7p8LFbntYZA2EdEhC9IO0DAoA0hLKHp3jUYQ8NFwzDcJ9ijH+4V9v0F
iuCNds8xHotuhgoON57V4qLQgxeUCvHHhGUgHF/qTjjc1X0iZ4c6B5xaY093orVeLYfmrItBhCgQ
7fczb6bhqLjrGOKq7w4PGYo5ZS0GBzEHGPaPtnEnEJJ58455Hn3VobSJm1+U+IUK5MLT6Wpp6rTx
JdF3DB9kki1e/OL9z+Yjj7A99z4ryREOD7TP3CnsBRN9pUaAoBgs9hvvWqHIX2XyDtZtK1+ydjNa
K6/BW3JderzcAj8AUCYt2XpW7BrFsaAXGTQZ9vMK+HXCLyvbd1zPAC0g8hCabmUhPxNcBfHwwuH7
ICgbijCoDwy4fN6Lkxyt4bCV+xXGu8LuBXImDI2gICfyzaeC8S7VSMzqOoWKUq6nV/AZ8pOGBeg7
+xGNXBScWh69Ov6y+mcYLTqEWzWww0sVHGTzWhfvWQlfyhUmh/2Kaq1l9lTWPVZ8WJKVbm6v8Ksq
C0jnK887AIb08YcmtNYhk2bEt5rMJvdrDNepx25DYqj3pTH8UBCGbmJrI2baKyxQk2FRqxUlA+B1
cBjrFxuxBl7qJJ56LBOMGRJcJLY+C1E/1ByDS3w6g0/AoYRBABEcSIag6bPp6YxzhcVNsUUkEzYv
tXIc9buFWwXaPtihsef6PLAdUN4mL7bTsM3Cuz4ma1P/yNVXVqeqIK+CySk62AmqUMnZbqFKwaVm
mNbY3mJXcmL2xGkqWq4JLUw/JzVkNqpflYKua9UWF4fU5lC9DcqnCtek5tkO28VkhnPHfh8pBGNC
k9aet22Cg6a/K/4F+1fZ2xb6ITG3UXIww7tjvUBga/GoeJ+UDWTkILjF4PiKdfZ5ArQty7pwbgGw
ig8oajyZFY3VQWr2BqUzfhKyt0HMXE5kaI3KKvOhHukjkCisS+lhE506oE5cAXTpeB5VhN0udBqi
BLqMrt0H6TxNG0l/qJBhEpArWQKlTd6H/F7QbeU7TNPiVtQXXeAvGT/Pq9cBurDcf3NBpZYUiV0G
HUnGvL4iC8IOcQLLXwL5l7xuLBxrc9sFa69c5vocp+ottpAJ7L4cBqcpnz1MbpuNIH555insjxNE
E8PN8s9RWY72S65TiS84ZJlw2c3WVvbyDSNMtX7Xwhc1f52w4mLAIrmhvkzwHoYvu+QNKHZbH5Py
d3CoKSHAr/XcnHudgiSP0POd7ssLeBKWU0JAx7uNLYG5kNNVbyJK4HOWHdo+rBxAuKL+GlTnAe0U
TM0OJg1tJGbD5rgfCK2usBwBWJVahPQIrqIz9gZ+O6ClXTrWQ0kouQ5BjGILjUSOh4aNdNH/1NXf
iM/aI8CTrS+gFiJyVuKZLyw8/M4JDCXAxqWtbVL5laDIsTlj/FwbB2CsyTyToQgCi5YKr/s/xO3g
N+l5mCfMYD/z8Tuh4TNTojLkK/RZuDTtIfOa+aKWHhgloRLJ8quMz0l6b63viVUgUcGngsLYv8JP
CEMqHWVLUHKs3gWlzsZa9ZW3JIcTj2WGcswEGNJjwlJ0SyzWF15/EmOLVEvnkfojckIi5T4GL3Cp
NR96Li4Ah045VQmwyEFvtlJDpS2wuvw7RdxCoW9aazYHMdJqQww7Xx08UbnUyvRIm5lT9wQFMaBh
/w4CDgMHaNfee82OHBrult66oqlXX45BikcAbv+8YqzteXKwRPHwajwJnysssRoxaUjKWQ1AltTG
vOFYiYwjCM+A6ZHSv6eRMUuEMYb/y/GHz88QkU2S3rH+9KeQjIajmVwS+aFPmHwNL9FW4sv125wE
W4bYFSHte8qroDyPYFkNTW5ufjsUV71//LNwgP6aneID5PPIE3f5kkBFH7yfjK/VY2EvBtyNdGdw
X8KZtkuoLXTk4KydOhuUDqAB84pbuqqGQ5mRJrWii2O7aimt/sB87aIF90gxw8MIF7OdXcx0g1m9
V2wYepCNOhXnqofPz0kI9zpOPtB+pQlkbJfMHU8XN6v09zoeECHab7Hf+YySuHqqeVKUtUrHhk4a
0UmFpwEbx0GVfwQQjDFcFT00+8jeVmMiisev86EipazzRyABv2PSPjwTHaEhxm/BugKudnZ697D5
ZMpDjCYtsXcap8CaG/TV5i6lWkP+XG97lf1OKC6PLJMp3jBdYmPDRISKhrRcwJwRK03ybCAp4jF8
R9CG2aeCo5PNluOAVmdbRd5xwfPhTn4aVKCAq/6I4MJT3R/0/nMadkpFXOOSAtCWAeKIe2DUV/W8
dv9b9riZuoA8Xgl7kQHZNqZgGHYGptr7aYCnQPkMtAlQ4kAyXFubgEeuu+XJj6Hchm6J74nzA/Jq
5T9lforD62DuxtZtmj1M+x7OYA0HTDoM+osDDEpAXP2i81igyY1+FRkAMAd2qu9TdvOeRr+wQybt
ezs4g5h02TqhpmkBTUKSgvInMbaMqRP6KOZAug4lEV9pBhsdPlYwG7EdSDcRoYNJsFJTOJnbiPQS
5dKMwEWrKXMRHbQSFBycA6FMaa8Z5PD61sXnMHofoY7UMYDD1M0q49hIkIJeMmgPGPrlDChvIusF
mEdqruW4E2btFD0DAUVbpn6WtbArpuKn0L968r0pv2rtGqrfUohXOkT7YhfTfa14yyA6S+j1qm45
dWtfX5cWj22MW/zBy7BteU1KGJPINMGsuw0PJJ5hTMCxLMa+dqwfAwV9hSlL66LOQB7vzxvxQcwu
2FbYWNjytcMmh81oBJ05egWOyBuTrG7uzzBr0EysRLJv4w3rjGBHICJGkIAwiHfVvUfKg3wIQ7ij
xJRYa0t9iaQ3h+0fq1lBN9wooHr1wEPTuyNhGvWvHhWrinmJOa6Zc6SoDnvMgdaq9zLky1Ymc8eN
ewmznoMV/kzw4bpiNYwsg3lRzKn/0BIVyYbd13S+PCaT0audrAhqMcstsfWrhrM4xEUAH0botpDB
iN4Iw88StxuE+315CFtXN+kW94hRzfQ61CkqLUHVW2XBqqA7t6iTx9cmffYqB7Fl0DUJayhm/VRb
ERHkoK/5wepuJgr2uvqStKU9CJ4mZJcKzwuzO5sqTJroWOosLRu9J8KovYI5QIzjMtpHpNVYT/HQ
eXDhOyj1+gYfTdoHnVyHDoIkUhBsXcTUMT1JUkQG435gQtKiFQ6714aPPxnoOBf4VnWvUUwQKlBg
jUXfZLkdDtql2w1bzLj8aBVb19ah8qG+UFCWoALs8BALIGMiajEO2Pemlqvh/NB1e0l7Kdqv1MAw
9LWvt9KY0J0/GBhGqGM4n5IjRNhGOxjwa6wrMQQMSHr2TpzH05ClRk2yI8hFH59VsbdBmCsultsP
O206FMNplJ6SSPX+SuwV+D0Z9JO81qNPuDqWjLEJMm48XE/O6ObsjxkiAw0Bt3Mv69u4C7NHD2gB
Ri2DvrOgzOYXT0gTY81qyQEKfwPEKMFJfnzjTUE+MMINZVrH/tfOH8hJWxCw4MtzWOjbBIMMHabX
qjB5JXw0KCyjI/mZFtOOqD9Zw2UoX/P+nvHE1AXORuOXZOHCiP4+CZ9pscSx1uKeBVuvWUsq0Iz1
tM2rAawIj5yWAfoM8bIFjexCDa5T+2lg3KIoLyQeNNYun3aOttWzeg5PVq4Xc8hDRMnIkO8F5IvB
vGGfMK5hNWRQLgh6aSBJHAuMen3guoIGz9TvvXybsidxe6LK6bW1xOEkbAUjZDnMryvGonwlxu+Z
/zLGr6b1JR5ZsNjoTeioiX+cl/QrDIvA2o3qWhk7Rb0Q/DWJPQKNjJWvwvC9hWqVcsK3dP9JAC4a
vosqFNUBzS8eZ34L4+LXo83G5UI5dv5bOv4kZrToQ0CWwSZ072TwEOfLAUOtJMUE/FwYWBTb1W0c
ryS7pgR4xF/cAfy0CXLomdMMNFao4mCF4BkKc9N0E4y2+SsebOj6jGvxaShswnQ3PbHGFKSx/+VA
xaMahe7OcqUh4qZUKv4wlgfseeOiE+pG9cyUI+U7tQZzZ0NESnzW3gVn3rRmt9vEzmuJ0xYuMup3
ld0LxhQWdFr5hb6xwASSyXq+YYEX+hufPgl3pKDznJbDCR/pBuGh/54SAebhoswU+8XxUb6jErho
qM0xvxVTlOhZ9z9cxrY/W/YuTF9lxwUUpdq0w2uqnrlUtnQAIA18jD0OmYOr9QE5prTKy0sJ1uv1
u1Y6geqNoE92tcw6byXVVyx+W3qr/MhWTDA2ODBk4aoW4xbEzmLh+MgC2QO0b7ZBOmyfmNRwURuY
ppazVi12Xfo5AUkiSfLXU4+9wj407gpwSsuAocecB02cxQmGa9oxiLEUeEjmNvVzwBAaGEx9NSYN
DIaWfCM8WqXmte92kztFW946GV5F9cUXxINCeJ0w0isx2t+o+rkiLLn7Uca9J90L6zQ6+7rYm92F
IQKmqPF4DtUfI254Ai9VfY3qqyrfi+yc9IsYnCqD0rjgGfEHMiJ+Fe9upi89x13gStMak/mqeMvj
jraLsZaPeS8ikoYZoPZq59fRPhcg/lF6UcEg4fHqXwHeTxMaamB5fPY/umkTT5CW1nQ/6HZy+RaV
R5HJa5A0N4GrUVXBZsZlWYG93OE3um6tVwMeL1eZ7TRJt/JwVpUjAT9+9Kp7k+sUxUqNI8J0Tz3U
dQ0ELaJS4D34nQBHsb4EfVQ5isJtbnwmqTX3evuo1gOd4VbBHFvbGOWHhoW9o0sbqwWZty4ls+8C
sRynH50XXBeietlJmPL2v510xbhLD04jNBNkvsuyuhV9spAam8F3uwFmNbtvzPsgX8XdqgUbbzD/
cmMMl6SqgcL0PRTfhYYvxKrRdgkKunFEivWrQwTI/B9Y+ZKH9P6jK97bBhyYrw4ke6JwN5hqwZSL
XSd4yPjzqaDDFJPLKVtV0b7Bccvm0cZm1DJprC8+Xek4Z0Ax4JOsb2SF5iIGjfUueGpq8REZQF3t
E+tLN4hKgceY7Kdi05vHEihaVh8x9iF47+HYqS0T4yurmWKBLkKGcvC4pZyP34fkrli4qKN106ny
R7LvGJsoEZAsNHrlGvTvvbp2Bnqh1/gztyFpNew6AWZR9dNoKVqkzwnRsQ6nxBKGQP2OXGLITHYF
eWcV8pGNinO+gvjzrPFdjRAP7dmAigLWH5xLNpl6OvrlJcckSTJoiaSPNP6AaUajUoBYQNkDhXFI
HmA2h8AOVkIZLWXmR3KZsHVte1K9+nWjrcZ2W/SfpcBuGrh47RWTQ83pAJn3nH0ewHVC/dZqnx4w
2ARuM296BvC0UUF8H9FkeDs7XVftmnQVDkUOVc6vIIOgocHwUFmGypsxUijG1xbHGc4tRsu+fBQi
xQyqCLNaHjIViJ1I9JUw6ObcFPurD2df8OxTYxOQTEEBoW3pka+9eReqCHmNVxg+N8xD+Wb+cDGH
bVG+5RQmUgfJZ/gS1JqoXhGmCPrP0eDBa+8B8U0I4l0ghL5vkrDJkJ6R92sBZ+Xwjw5595gQSUmg
qS3bkTfcdPVuWbdcBs3g2ikgMmyAJI+WEOUYKelHsoqFTYDH21pOAzkHErJwSSIUIHnUErlwmyh9
S6c3htXHKV37RkEr+t7oF2oqWNM1Z+80rXR2+wD3CuCfwCEo9HOqTqG5ZTEJsrnio+I2OXZJPbMl
Msehn1bki7NotUYYaZRAbr+9/1GFQLcQ9FNwZWflEABAptMrnLVofAzDlsbN1k9Sf+nH76r8dMIf
jx6kNMkusLZZgbzjlvNz8kM6B4NnmTsHcVWcYiYBFW4T7vzmKCufwGACEyN6eqZscvFzT1s4uk/M
WQzJ7U2qFGg/9JoBJh0SYBEzESZW0eOvv/3Pf/z7/3wO/8v/yc95Mvp5Vv/j3/n3My9GPnzQ/Ld/
/uMFI4E8/fM3//k7//Uv/nEIn1Ve57/N//O33J/8+Jn+1P/9l8Sn+c9X5t3/9ekWn83nf/nHMmvC
Zry0P9V4/anbpPnzKfge4jf/f3/4t58/r/IyFj9//+uZt1kjXs0P8+yvf/1o8/33vxTD/nOh/nmd
xOv/64fiC/z9r0OefT7z/+sPfj7r5u9/Wf+ma47lOJZtmIouK5r119/6n3/9RHZkxzEs2zYsXVWc
v/6W5VUT/P0vXfs3y1Bs/kqBU2yrtvLX3+q8/Y8fqbqlObKlW7Ila8pf//HF/8sN/D839G9ZSzI9
bgD13/9yxNsX/7zR4ptZqmyrhqarhqqpjqyrqszPn5/XMPP5deV/WIFsED88giGrl5qSadHuLsYC
rH8VwBLu1geStVsISv7NnsMsXDIFckOXbN1xNUVYcI2z3d3v1DkkJ1dzmyXzDZZ+Ndsy3oT2uOof
uCluAcW3vb82zK3cLigz6+Md48VZuk7X1tJeKZiTFhpEQWCaO6OMlEIPf9MZjHAqoEMHeR0YgE81
YibeLZDKAPmQcvBhYLBxafkIFzq0JdwBl6Am+HnhAgBrF1y0fg7e2e5CsmZmdxyj9vJRvSRMA+Ut
vksrdUvlgkCkWBjvMO4goi0RDLzp62pLIMFXiLdnu74zur0J9y/xDlifWCcIK9oeux9oSxxj1+5d
PcAhm+GLUC8VjDpxFrpvL/e7MzvsxD8glu/JRFh+kDGJeUS1r/aY+2zRWfDZ8XCbPVYvL/7sC0Bm
j2fIMr0Chc3ie4ng38Lo1prtZJcdlXsRYrAEg/EerLhmTPF4uY9w9sK1mtGuwJohUHhhPR1YWCam
dbOv6l1bxNdmgdHCPp2B5uHDEb4qanYNTUgMEed/S8yXhRGIdimfkytvinWz0yNI7f+bvTPbcRzJ
su0XsUAaaRxeJWqWfJ5fCLkinfNgnMmvv4tRXejM7Itq9EM/XOAClQnPCvdwSiLNjp2z99qr0twa
/BJ+7oxV9wHR167ZswDez7yj8fCMcQhEGK+MXEqym5DfncH3HAihgW41IoN+DbMTZkX3KJ5JWd7F
3ubdFhvjsddOzcb+HPcvL9rewEC3AxhMEkR8TA6J7/oYyQ/RYdwt1uTNm1Vt0em9Z1tjnx45nmzt
C4eLFh0CPr7j1oLz5qAvQJyQ+gDVae16y79GakWG9eOeGZvkX/jC31+zYNOMB34MQphCsnqwnodX
DtU4RBNmcD7OtRFJ2EIOZEy5j/CUYKNscUcOO6X7zrnRoRu9c+6S2Z33SJcGgS+28Ut0FhfzmWbF
ruP89kAq+Xc56z54K1b3Fah5vtCP6V3ka/dsWutEuwzDhqFEei7ZPuR22UTcNV9TR+D1InZlOGMb
xbgk8dwRJc8EYCOMi9kcOhtPIHAU+gjMpAyG93JbvXRXmrHy3N43/B3lYZiOXYedes/OeoweeGPP
oNG6n+CRv9L/Jv559fBwRonJUYnhBKajhFCjVUuv+gNBcvWy+E+QnzM+/bG/UCmdllylANkwAO+N
eUy3GndUTcSZtpG3hp92fWPHtNfBL0Se7TZ8JH+sBTc0QAhZjR/cZkqu4nfjgSG8/PSRmQbP+i3Z
rlpGVv2u21sQMNZk6hIgcOOFkaS0hXS9fYAp7q3WYXpii+TdsVAg+oxJ7oNXjQCX5ZElWW56j1I8
Yqvmm+tCzsdY4EOyUDjr/iN4TB7C0/jLdjfqD+2beS0sYw5Sjbnl/mBuE74D9BbTC2WIsZ8uBUDS
7bSZIK6s2sPs31dbefom6fvCcxKfkl+U4EcKGvta4KlI/wiIE9/ow9r9zL5zbcWEnZHvxbsimkNk
mDyIJ/Mh9l7N5NCT6ABRb80p8yI+3XNFwQ5zdehWN/1goIy/J3XC2bkfeN0uOd5QFJ/f4uFgPqFN
Me6iH/POfejXhGc+m8c74hL3JXpJhjNPTnpYFDlvVs0Lwu7ZrEgZQhCRbK5XQnjrNRqE1XO0Lx/I
FTTX7xssaau7yd9Ikhk2N+EzA183v8SZr2CnWx/F9ROnNrQgPp1p26L5pdq84mNiyE+RhLQb2MMe
895mON+JrbG+IzXxrYl8i0QVXgLdPXQu5ZlHdePelzRLEXPws/R+17bvYKThe7xdhlXzjirZ54L4
3zssRARDFIi49MyDhWLuYn8iZ+e4/CPlii+zn0+8XMtV3LVvE9KDU7YjVe/N2RC4hyWasU9zhnuy
7cCxrKCI9j+JOCKvpn7ioLPG8bRSSOp4TfmBL8/eDpesKdmYmPGAhbvP0KWsWmPXMSr1+RmAopgv
tlrmz2Tec3vqF+sW6gy+5NbchA9y96kRDjpQlTEQQFfBcZYJvbNDsOpfzesrgtzj83r/ox2YQIkT
MZHb1zs8RfT/Aw5+V7lOD3THjs7FuEvpXz7EvEUdqh7iQXfLPwiRHgFaweT/WC6ffqxYhS/FlfTh
hgP8mYtyP9BG3wEaWS2kAg4NtJy/Jrobv3rLJ40RnUFs3QebR8+Xi+4/Y/p0j08IXiX/zyepiT7N
B5M2mrut8PX0oNyMFsgCDBhPW/2vFJP/L5WJtvlvy8Rr1l7/UiUu3//PKtGw/iEd2zU9i6JOwDKw
/lUl8ieGa1rSowj0hGG6FHD/USWa9j+o3kzdcwS1m256/1klmvIfrm4L6RlSCsdEBPQ/qRJNU/6t
ShS6R8qZbTF3cqSOzuyvVaI+hDlzDfpKUUm/UfVrQGKVjSLCHjZyVncWnrLRvSWuOFQp+u/oPYtu
YskJgpBTeRsdZIPeoe2NIQji2x7oUSpdrWv9LSvT0+xGhxIcvnUcAyRp1B0r13icBVEZ3bUaTqhL
i+7q5D96ewweCu1BTrj5jtlLiL0xILOKK0OeCYssd86e/pTk93NwP5XMiJc50zYxBfQVXIYnfMP2
RCXCJMi1UZq9jti1kb4vTg4gEx6lBQLxqddoMpnrOsakCnbLjoHGIEYXTJyZUpoJZr51lmNRZLcG
jVMx8xkRB7sKb1aS+sMI3IO3J9JodbF8Tkw6ph4Dfdoci5xsdo2XsBi+w30tTRjq+TbWMFDkH276
vVY6my7vs43wvgyQhHISTfEgoGda1xM4ngrs2e+BBwKYxA+EQcYpmy+ZxzHPtT48u1niS657DIbt
IMA+ltEhz/AK0hDq43RnwKDNiV8IVbQxadA3AS4IGAEW3fBgPhQwzPvQXFf4AbsIrxB03TTEDdOr
dRrfOnUOOTt37Q6VoY1DxAC2N0CTMAnR0eg9Q2yecAfhRTE9LiIktRKBynKdmnwjvQEP2OOQvMt0
XSnYZYwj4Dy6r930JjA+3oXxV6njdrg6yJ8t+L+xQb6NI9AjvtXV6AttNbTQlMWbBEJbGm9cU2Fi
QC5NBIZvy1XGksRPTUGqBSQV3jSLZFMa50E5bpUBsIqfm5G6QiTHGGjs8hELWfLFXVUzpIQq6ccW
FFBu1NQEr+g91OgFrJGarIULxgelGJv0qAU5a5NhIm0dLleIjfbWK3bdiOkNzimlfeeYSdCUgTxb
awld2dji06N5PYNNZ9DGZWV8LE2HDz0FJGFzuiDyfPRQSXtM3BP0Cs7gV/neKlGu1l9l89a0NwNu
7EK4remL1dxeQ2jC/CDgkV+j66OPZXRV6EBMS6TP0ZPd7LRS97X+c2Qx7xJtWzXuSuifeFSMpXMw
c/Nw52J4wgyPKKLhrg0ZumNaaWm8hPZblYi1zhag8Ul0ONiLJPP16gYNXCGGXPCyqQti4i2FOOqQ
Rl1zD2TUQQ7ZtRCG6R3venP0FV1StzLXCE38tudF0hmacCgIukdpjGBaUpkao1+qkb0auzr3yvLf
MYKwwrxVXKw9T4RC6GfF1GQkvDYj90g0PGJ47dXInw9ohJZ7xXmwGZx0Gu1iECwENoYxzapLlNz+
tIj/x5H6z0doh6X5Lyfo32uj1IUQpqNburOsnX86QZuOK7yoBSECa7Ipa3++9yqmL5mJiZhbLmBb
lW/5kjtJKV8q99RmgkdNA23NGAYr+TxuJz7xXjco2XeJX7gsJtW2J0mhYyJRtcTForCQHM/R2e9c
ILk05Diyt/Vy+xPNjeLeKzjrTLflIRvH389AUz7qyJSYkXqoKSe6pRbywjy6ZTxArv5mLSUEgGk+
eQVkQXRvwdSAsYbgo9+s5DPfBvw2mFAKFP5Q32r12HAy0pJb4KIt472OJ4jNNIOx0TbRU95OmAx3
//7dNf6vO8+f3l37r+9u50x5ighgyYl7TZGKpfiETcxaPKNOAhSfGrxVP6aF//Ru0th6LFS19VkS
tfvvr4Qt879+zpYp7N/NGosN969XUvSa5g5NyueM3x0WmXE2udsngPeYuBea0VZxgqWB794RuBqg
3GweGpi1TF4TiYcFK8nOxozU7Rr9pBV+hiKuekxL1MCrWt0qeVLaAUmBFqO62qVoK3R7X+loErr7
f/9S/t7z4Y71dKFzvy6vhvbSX1+JmZiurrt4dHNrW3vfXZvR4kFo65CSWK///e+iifX3p4PfZdqO
KSxhGd7fPr/ayLwoWoCegwVimMalnzGx6HaSQe13E/6zqPxLg/LPD6NnLn/fn/tZwqAQ0m1qJd22
pCGWp/VPT+Pg6qMmgoiuM+vNnIiDE/BYgX9IKxSKEA5Lg4SR8SY09YGf0WPPGDQPA9TbMNDDCcNN
ibuH2cKd0QPWSBfHf3QSRndZVnm8J0zu07cwIdxaq75D7OP53ouj18RMdgUP+RC3vyRxKEH0QmD3
YcYNaTQCVH29DqnYl6vIsuShcQccJWpvFTdnlL45bWuXxYJoTHxO+lXN4UZ1+K7wNzJWYXNdygjN
YYKYINIgn7U58T+21wvKls0wocrFkIZsc6QisGh1OwZTZToKdRduGQ+b/VMA+7DRPnPLIKNW27c8
84Aok5nk02zPErrmTlklwejnDsR2ChkMasvOG3PZy/YgHPYyOn1DsJD1tdXyasPhRaTxKnjTGXOX
WHpTi645+wlL3lI16PyMtjwcNd5BiTqChb4O6iMxKPSXkKknkQ0X+L1HoW4zhGsH1GLRTrD5WYgp
2g4rpPZrBzSpUQ8tABcUJknCuc/pNxWbREjdA+m4xt87NYxFoa326UKZ/sNKH7SKSdvSIWkpYTCk
GenX8rqWDSUv32dITo4igHGlXCpIuK0dxM3R+HRt2htcs2LPm5BTLQVbr2IOtd0E6jVyNlYKD8s9
piEFcMlflmDmlNraWWkFMn62yQ4PqCJnyozzd6lqYMjDpcTpgkZAN+ND1LgofjXMxIAV6KEWdF27
L7PHt1AufgiDoiTalCHFIrp30uMJYLegvYwGMvN42pZDBkushwmFP86BiNTtZqJInBBHH8IHNk1L
8LcjWXPteFdiAs6PbJexffm9L2/cBVqcXpuI4RgFbGC/GXinqvKPjlcRUG3aQCSacr9s1+aA/Yzy
qEpTnOo1kQj0i9iRZH5j9KjP2duM8swAIz0RIREwOaseFZnmHYWQwNFjJeFLWpiUiqfeTfwkJCK1
Cl8yQ6zT5YbQ3iYkEEXz1BvjuUojv5f9pQ2pDaCp9M1tcL8F1bWBFqqRZ8c9T7TRYspa99ukZ1IY
qLjgJvIbgBxIbvySixv7o5dvywYiroNqkGoWdUkZEqAYspU5/HBzXNaBfoANBLFSs8SuS9q9Tc6i
if+ZUoTqxkPqvTyVMe20mUCIii2PoTN3wKoq95rJ1gx1BowA22GFHb6LBAcCcYi8BwDn62W9cOiP
UhaVxGEtu1UnDRIMcMd5+3pQ+zyv12Yb/q5va26Xaamqx5e8/V4OEY4yf58xajVsHHFLUQMvV1Ek
DMB6kka0TZqEGzN/7JrbUkQN1gHFm8uvsajCIy/yCTJYRU60iTRsmPNXCk1nKYptG+AW3LA2R2v0
Yo/EyBCoGFW3onmv0movBhArdLCQRSceOIbWONjwApuEaoDX02OuhM3TeJvegKkByicy6LsRjlM3
wV7JZxdlfNy95epumzA9Xv50OVk0EYbODNoL2lrE7ZkN4pLPa6RP9ftgwd2wHB08dlGPG82yKWBd
irlGQ2wFi57K0tZWZfwLZNvG+PBQWbWwr0fo5izSzvfynpuV4pB1qwvWfepMEmPANlFkp/V+OVF1
RnbvOJzncCPrACEtJRFzQi9Idx0iBxUiAuw4sRgdoqHmPq1DEtOXm+Ar6L7KGPzmMtHkqa+/YHit
e1rESZTv+VgBq711CalpP3GBmJOppLQzwiMnv+IadDyOWeBLBrktt29Uz8CC9hUlfQX5ZZ1gOVz+
GREraeAnR/OCBiwro2M2d2tzjNcK/USFdAo78CYQA2WPXAsEvkYLDAUfd6jvG+NRkUobMap98bpT
Fn1bM9zZXRB84e2PMXKHLy0V8fJZD0W8s58zlF2d9fOviy3hTnjtk0HMM1oDBfcmdrStWy6iVPYS
sVNZAucFgNc47SyFuaofVgg+ahMsHQYIJQG4LpuujmL9R0/PoQG33a4RyF36DAMIMON6E9LBE857
gaPWSBjK0/NubJqq3z1vbfzqdi+srCGy7k6kWxofO/JP4j8iRhAu3d/wZbBg9zUnjXUzqNADYmEz
X8bkqrE8swMEPD4cVttzasAMK0nmlDORPucie1GQtFqGM+Tc7QP4NcaRMIK2vGewyqtYiqDlI5s7
uohtSX/WyXwLSkkfk6fuYjRcTzpvBRGUw9WTGRxX4OBiK4FdpbCl0xCxaoegSzOO2Ks9pz4YpA4J
1ANaqAiNB5M7CwhyVH2GjqO/27aKAQxKcw+1T91Fm6Xfoeg+ppJXoMJtRNRvisLC8HocBdxR9Nmt
ggeJ5c+ALe5BujOyr4rCv8WC30THgeYu4oaE1JsOvTUbggPw0Vig13wilZ8a72GA1oJY73q5gTT0
b0D0HXAVLJJFfhq1hgUG9RvekBATLMD3YH6X4qUQ2MN4/TwHVv/piNcJmkEGIwIAk40GOgbDZPUr
MSXrtCfJDM6bjWnZEwXid+jzSCcESn4pSUmYBOUB4QBps5k969Es8CiN9GVYJHM0Jvl7Da9vxEog
7HATaOwOHXcXKvAB7K8DDTOibrRAxjhIJ2zKyWV2hWNh+cU1R1EVyXWUN4ecUHEThx7I62786eiB
6EgEEBFHFC8IeuKQ9bBJfxatfrk3zRcNwXLXgezRXoYay5v4MQV8TWb85gLVmgAjC0zw8me5UQRr
kxH8jMMLYsd1njPlA0/hNDtdJevS/plNood5SyrWuXpEIcPXNjLfPeFmiOt/bJ08m4bKO/4qmK9a
ngW8blgbE55146uYoBKH3BM15FiKoxyvW0KrwTL4NnO5mNnX0ZDVzOEWIuc4x2sTZZEEZ1kEMEdg
ttfIooSoNoDOf39/RrtG4z1KMCZh+7QduvLoBMMp91vUU2nFbRchDs06HgBSABOIIylB8T0XmpJf
QU5TzGqnsTpEg+TY9TUhPcKRQFAwfzPy24zc5IWJOVrEKrK8exiAORKOaDRzzu7Lt3mYF2IXLyai
Lr3ot8A1yBbjMdMpwiz0jHX4ZDXkUdrF1zSz0GOKqdutVD+THPBV0RqjeZDkBKFYgiVgkaaJM2Es
WYaWnNO+6Y5bapQRZqHWpJuMvtpsavuiGTYDJiVNApNL4RljODMAg0TJWx9O2zjZzimG9zo8zLH+
FQ8Bq/qwSaYElwItT4ksnnqsIVYPtonLdtaHdJzo78XWW5MngF2pRGkbNihfdeq8tnwMkaYFlrEb
KqgaTrRdCs+0YSsex+3S9inSeJuzm5uoVTONIQos1hkP1mBca8kjz/Ai0SsSHs1ly14NLtkPwwvc
cW4HVINyACu89CDH9ohaGb0LHRCqtBg4WtHCSYh8RdBGmgDBN/xBnUzu6Wm4Jct+eiCqivyhXw2G
WocwAY9RZErfp7F1pHxv84wROY/wO8FsSefVr9m5NSFTIbqES5FFeNS+JTXcazLkLfXdwExybtUC
t3gzSQ/oIpy4Rfz0+yz5//Un/43+hH7Wnw7d/0V/8lTm1yL+y2jh90/8c7QgvH+gExFMB6Sh6wwL
6Ab8U4Ai9H8I2/Ms15OeSVff5Sz9LwGKyx9JaTuO40nL0A3+6D8FKLZwhOu6zCX4Qfpd/wMBiiGF
+/cWD30BS+qObdmSEzsSmb8e2aNmHETQ069McwNDdOcmaOVI9NUDeVAqP+epsfHCIV0H3qK2RlDr
KvsSzCkedCrHncuNKWOJH9rFhzHO0YlFHFmsyD9FIuftoE0QFyVBItBk7FWeNsZGhfO7ygPnLUaF
w4yd82UHEdUd3E1OVphloSIRb6YD+rIopA575DYJSdd4xM1ZC2xEmU7jrfQqv5lRMuh4VVSKUKMz
okuoQBp5UGdZdr0XMXiHOZfI1gN2D+oX6PnZU+4o66IZpT+LHh/d4o3Px9rv8VhvWpuylc+GWOvF
ys+gMsWgVtdQY4q0BDNWgqTS6Z0WvUAuZpJxFjnWpgsbmhPNvhobm42/HTd9oz+FNCaSKJRrZSvM
hU7q+Cp49kbkFBQSFEy1uwrZbTdm2hvwEgLCgxwP3MOMgmQ2hyOlyuibkDqcnG+YUwLmPTf7Doex
fay0cl8oj/a1A8uziA9dObCQ2QQ6joa1Mc0R9Z9db0TWFRciU3ASBQ6WISOmyh9iQ99qwVFWvQE3
Eg0FKI9tvjh88oVZZgcQL4LprLvEZiJ2FVZ3nsrswYhdc9NPdJPs4m6M6m8j5ubJJOVO0FjPHebx
dTs5KQlM/WdLdFLplYfI7Oi19acgtqZ9LE+ihcNQt2yn9hBixB0ZVDkY0Rv1PaacySYjg1Hg/ZHW
OCDlUOECdT7HyiQjRWSmb8rubNUK/huDIeY7+ocavXYf024oJqta133QbFvhlid9pDFjk98y6CHU
QgKVjFEzDzqmHlTNDGRKXE2WFe3jdL6QIOvuXCiUocV4alJQmtiKgUmk1ykMm32KbwrCfuS7GLSx
hf8SXSr9xGpxSzP6dqKJ2D3jrFWGd3Etl/DbIkACPOKcJ4aCxlFincK0/RwCMMVz7z4NeXYJA2TB
IoM807T6RxezVfUxsaoak0Xfk3oAmNkPMW/TJXRIKrEGTG6cZOeMFj2cWwK1aJlMfY75WUBtwTEU
B1Ph95VY4vsYojvIZIepKNZ9i5QyGjkLGRFAcEU7Bl10Tud0hMze0vKcXEWTkE5SpkXHZED9M3X9
h+i6aR107PiD+qYXAG2cBiajv+zaF4TwaWO7wWwJRaazaJCD4vXS+cPtGsBjTs/KQB6D3pisIw4Z
5pE4DGX7WvHORlrOea+CiRVk8cM4qK+g+tCM8XPQXR6o8r4IFp4fQ/QhK4hBiRGw2Fls+I/FaLIf
g9EGAp99KCG109CgyUkrC2ZCFu/D/FF5YHcL8y3IRtTnBZwljxt7GhMyIr3hrs5bwLALkqvUcCG6
1yaxMXzFRInEVndo+mzBFGSvTeWdunT2eyTBh7QzQMyZwbbMxFfVJHzgjAva8jjT3PRGom7i5KDT
JFv3ruw5z6CZK8pqrddkkGgwmjIbxKxU1och0WkM4cPEyrxPtJFoTQkkLMe6VIw9daYCYVQ6kHJ6
oKdmb+8numWOWQDNc+QtnCnR46JUWL2Gx6HXRipPfFnxwrlhNEMoKDwur/Xc7Uj70UixxGV9hk00
099iwbNjWB5s05iTb5ZOF71V18qKRzjG00ueMscaWvRDUTRZlETxSSYkkEyc9Ts5YyVwmxZVUcf5
OiAiaNLwQLswo0I0QFXMgKy3iFjxuKUsJ+7OSr8VtoNvxJwBHcWebwUcQWQGajXPX+a5Nx9wA35k
ZnoBqg0eyI1+2TWuZttbzF9Mwzovs7lrDcJfCieDcAM1ps8rqCNx99hUBiYLF+ZvQ2apO+TexorV
+FhOZroNh4nuYd6wzBt5CbXywPW5hNTQS46mCHOhmefEsPMGJlgTdqVD42ly9Ocodt6ToNLxV4Q6
4nvnUUc2uvfEqO001XzLurRBYgUjhNruY57DZB0GNgE1y3xTzcaH2SL1d6LyPTDC+tx3hGa1yV7O
MwYMnaiQjilnH3NNrUT1YQzRdLT6jom4jajG1bzmAgqQ+66olC+NoiMdmzMNG7Beh6+RMvMXVQBY
1TSAoK5H6zapq22ahp1Pr9s6eNzVbc7WY4Ypjbt8ftGJuLwYM8OuGvCu7lnOnanq99Scwsssx4Hn
cn52JPncdIwq9q93zPnhMTMi33TG6M52Y3NbZ48I2sEAtKS+WdMY09lMPiU6hJUKGu1BMDTUXPMS
9zZ54rP1OcThl15OAJPjyAO1Vdq5SUMsbV5Ntz7r6QhKVgJD1sEYFtXVMl/KiYNROwkD1wKrfVMR
azWqGV3qUCOlmrdCKXdrmX3+atF61ddl0lO96+u0y2jDZSnR2vYtiEaOZ5Qo+6lNaxL/xvYw1LoD
9TMBfMpzvtdqAgLbDkHYnIDvdFTxpBPmsC6FPX45SAq6MWSENPfX0AE3J1WcXgQ8jJVpKBJgGjK6
kzrqPspaPg6pK0+lTp4Fdcldjx/uvcBW6gbdpsAaf7YsM7lE5qR8Y3z3MmO+uumxDmf10cCOiLs5
2FeRBkXKNKMHpUeXylbF/VjRJ2xame1//2eTL9hoDHbrptTLS1urEid1glS4TCJ/qBgW2IFZbVyb
RcvrQ+80DBPBJ07z6bVBf4506FS/v7LIKtYl3S1fr43FDcV7BTna2hVFmF4i53s0RvmctjqiJz3b
pBKXeiywX+NbwDxqm35pJjBCHJBXR89Efp+Z/KcW6syflXslrhUzjQANPmvcGkHJBCqLYuvCzFWP
hdyrkBRHLc8/qSuDR4VArIk5RVfNPUYhfJ5L3aWFd71VlnuZ17Bvulxu2znc2yXWCbNbYE5lwfKt
MQHIljhkzVlyukV8ULPHFCMbTjasSAWRJGqdXWIFh9CajKOGMFUF5XM7IqeeBE6M7DVn1cK1bHNq
Q6W9FtgQLGQqVeIttGD5wZT5PgitDCdT/6nsD8O1H4QqMfi2sNBRkaWLVaqhp5dK+6ULxwVAiK6S
sn+TJPee/Brhg7tKbQoDJXA/0e/h7Dn7Kaf1uaaY1dAXspo7lGYVbpvELFn40k0Z4MjRekNn/oC8
2FwGUSaeaa/tTDq06j0qMFdn0vgDgpG+TdS893IBVMb8nRuXoiB+GYpr5DIDdMNLZ4wob0V/hmiL
myg7Usidg9AhcpDEuAqqYDfsc+XulGr2RBVs297ZKzfY1dpHF9n7xvO2xRzhwCPisKIZqNHEHRGx
9BExM1rb86kthMmEV4a/l0exX8+ZotUz49rKy8LbdRTDc3SzFWlIeFQkY5W6JHqHFqARo6XF+ppH
EF3Ut+J8Hdu9X3kPA+2fKaapASlk6Znrbu/Hg+nPR6RRewM9spDuZlk4rUJsaLHy5rSWHwLZa+PS
t+xxr/EKjZzrwsPCegSWjLTBCU9KjcYe1bjd4eDPZ5gISZptYw+/rmjNPSjimxxvidHSWWGWQdU+
U2no2ONyWj5NTKDJNUsQs1KP1ctQfADBjAZ/SWvLQdvSqkAQ3cNtgaizmI8qEI9F/kVWUb60yJnn
U5/hajTs9r4dbAKQyleH9hKFbbrXy9epODcoaZwZBKApNr3swI8iP5wecqQ78TmkTTCk5SoCkFQP
095CKKXX3japnDuFiliBRA8c780ek680MR+TjFam3qJHpFZs7G7eZVBS/Vyl1OeqpcXmHfkQjS1u
gsW0sNFvil9REzNqderQiV+tCQcZhapYmr3gw0V3GEYUqYo+opbjgqMzifarK0mh48Fc4HdO2Psj
tc0MXkkZu6grdzZyKTQN0aYXcl23zD/z8YTim36NAD28VNwhGyVHRjg0HBo0r9XWRoeSKAeZK5OG
TnIZQYemcTd707hJXWorlU5np5UbLXqvO+9ZWPOjUxv41hFI5C2VhHIvMQET0b10kCsrG6c+6+uh
t43XWeJqtmh8rVQjAOdkgOtTpgMS++pcfXtBZPhB6tLTosGFOzZP7mOUtxUxC9EM4Ybdcli3dvWo
D9PXUBDFVlnZo9bmT9rC0qph+KB/45hKddyTrNDjPYo8vWXUhqhaC+/tkJAaJ+3uMyaVUHWgPYhr
IuuLM84fCagI9hP0U2a06ZT4AKPufnS2vawIoJTopvrGRASFJuhLK/1DaHmzZawQarxEev1jAu9d
tG62sZb+Ob/5PrdzDORiADFP/W4lM/kUMT6zEhpskf9w2ONm4zFMxlbsssC8BbWyd2UR/qobBBXL
bebUEAZdj+2r5e3x2pSZXB28hrGHd9uuvtu8aQ9jlP9ECi/gBBMpq5TByUzfJAb9YEuTeCWCjMXE
Ls+izanQSPscGw0LJYKzFHpZ1ErtcUq9aC80EIuJRigpR3RgmyJCEDZJsY+p8x5sVnjRP4wMJccM
ZppVE+Cl8hS9h42rS0HSGp0GAme6zjNgBOkIrIISku6HnT4RVoRQd4Q9ElhEQaWPucMyozB3F4UD
m7gQHDgyosoqJuSTc2cZhktKJGq4QpXox6x7Y4CsBCCOIPaE3n6QZ0jOopFJ6AjXZZLK7wlUGMvi
PuKhbJMPF6dYsZDWUGPRDAahVPNspea7h7csWDxmeM0WZ7U4CPxnI+OSeKEyXaP2rotP7rBjg5n5
c696HjmTk2WxDiPSjK37FHtb9TQ6MIqKrYbzLSDcSl3H6RcWQs+6r7uHaTym00dfHLDwkyvqng1v
2yBbsO3nhr77iMVu/hH47Sx8dzrGtgkfHpUgcs9TyGmlshEmLG49tst4+EwwGNVYma/ZdN/j4Yjo
yJTlCx5aTsH7rlzzEqP0SeZfpc1G2O1d7W4rCFma36Pu0C72wQ8tJiFTceZHYI7DcDE4quBpYs0m
OZ3fjAhAdzjIM5TCdMkpNOR5KsqXMH3Pg+fOIIwCRpU5NNfQ+0jcy5LNGb+lwQ/E5hBGwSDe0aMw
zMQSwe7DowKo+lDjLpk36EAysC/N+L0YHFHZQWx6lyTQDI9VsiH+cLY2XnuU7n6IPqziPXOeLmN4
0iySJ06FPJh4OCO8nAWezmp4W8qUKNnKM34RkO0R1A8s5dKFix7cTfNGhqe8XYLKn7IUj0/yEeMh
7fGSxnhK22GrA2QFZqaxhrKn75PgNGNCTd8SBpndYK22Oh5VDWNmb17zJU4WB6uHf1knghEnoncg
YdhQ5ORU9IyCqzKPnbllex+RA8pjQyi6GzaAseMNfNTQ2Eq8HTpOWq17cLaMITyKKHHspq+wu9ZM
90ryfAbj0fXuUnSeCzie8fzgnsL4Yo1Xtzs37a9Y3Le5hOOEbkFsPcQMLbDEVVGcekIkLTImzMrd
zsO1RTs8eN/9kDGRw31ptxu6OIAlaSotD/NnZDw1rrGa8Bq7eI7jCfDAvqAyoi+ynrI3mX5m4TnI
voP4IadGwhO5qtS3M8Ly3cFTcufTLD4qbtrevpuqQ+GeDJzo4Yz+8lvPz/aiJLlD22wEjwGuaYNL
nq3DgghmRtLxFPmm9hA2Ek01Ijt8+AJzwkkvcP2ycKE5wGB8GjG3pDvWTxuPF3oNSDMrL991nB1m
5wNWYULZa+3K8A9Jm0fXfjS84DnJoCbxrdssPHnWL8P6lSCh5jyLIxZLGIjXRaYVa/tgODr9rzy9
E/jOw84lLD4j2Oc5xZU+406X0T1LxaA9VcMPeuUjznfK5PsmfOZorvC31/jcObi6FCrAGw8WLngb
q5V5EO09PAITl7yGWz7HNV/Jqw63CtFJqDEEw9BQYRDBMYOdY0b0E2J5aspF0biWnSLC0dhZ/Svf
k4f3xvggu2OnbdjZPYILuvKtiw9s2cFAK5KdTMb91lxk4qpCD8kdq98N4YuXv2rOE79D9+4ch6SJ
L6dilEWZt2hs3eIm1DPJknH+WFKyjy6YjafGfDUZXnWU2+AdPDgFBbwCMmK9/8PSeSw3jmVb9IsQ
AW+mJEiA3omSyAlClIH3Hl9fCxk16Hj9uqszJRK495xtrS0vmZ+zwK+N9E323mvhLxh+rWYnQHli
kqPDQ7Kb8ewFH4JyzVSCR1gDidJHOWqdYY2QWWjdhcSKwdrnxskScEMyq/+WxkVSzw15jUTxoGto
lzjF2uCS1IypHrFCh4wQGHDrnaHf6V6JE5e/r6folDIFaqwU5AQkP5BHUEyfPo158tFLj320BUHt
s53M/lek9bLEOe3txf6h+1xzrhjxR3x1ZE2MWKUa6u0yuzftIVnzKXMAhpCt/NUmoXjDUMK8ITtW
9xIhixX/W3Kkj222E6Dx1WslIyWYtSRUS4VfbXlO9V3Bx6dKlzx1qKahWSrYZ9bBKg5pcY7LY0PB
YXAR22tSu6bk8Bvp4z3DENWfhfDRQHFE31FJC2Z3UZXzWFw+NLAhn3NYWtN1kMlfhf9ouwsHzZie
EvPYRXS87abxWqofBFYIGORImm+X/UTG5F3v97OxugOaSn8N/zrSilci292m8kEKdo13UYuvHAV+
N0eRzJZ5iyGP1CxgJyrdb4XgE0QCVFD+QN3PBzLlawScFOKH2b4k1Jx+8atPG1pmFGLqhPGGFIaJ
1NOOWGcL3ZFEG2wjVrdevmvQndCjMdGthyooOsrxK5OwG9v89FZ1QxuoHRG4pSlCX5rNSUcq1l6L
kBTlMEEuKRrAbPzt/Y/WpxPylkp06fmg+VQ1yA6wpVHYLH58jCkZMWgzFhl+jI5fKgofZr5WOR0c
ES15jmHjqoR7SblasHqK8CTECIk8YnaQ7+GjjQkUOejUWQ/3qSYSzsniU02WDVIrwKVFj9jDDzhu
SLwpxp+YqMLsW/XfkMU1SDR9HpzGGggnQzG7A4bPfRcpxjhQgX5KAQ+jAeVXfOBSVvo1z48NzNtj
LeXe4lPX4r1SbQrMrOz4mfXVNtepJktqGQdbY7pyf/HJNOrSTG98K1M/LmXJVYOt2R0kb5cVqzT8
7iVmHnA7a3w1xYBGDClX/z6Wd3O4xP3JZBrnV+IrIPt07G5Jimq/mS/F1N+q49ajvrN/pVw5PL/5
J3dfhNJs0h1KAOrEHYUPTfmVfMcStgNKb0JrJaSGiBjIG+XAb45N/DbAGEfZ57Sr6ltrIcte5QWv
46wdHx1POvHS+amrmK4nbvLxqyOKVKaiCsU9yR8vjzlT+E7Mk2EdVH3HXypUqEtIQiJj81ti8W92
U+14GSqwk4+NmkM0EvhDb4nngKgxscvJkedVAfar1gNoCFlSubQVuzvHaWK9pvgeaftofrkx3elO
ox16BpOEZCr4e3QtzFQ90jKZ6zXObswbivjqh21SOj0PhOiYqGjiQFx2dP0RYlSsCAlXJ+y5o8v/
KxdIQ6kfSFkjEfrxovoGrzq5BnApPA0M1ir6ru5QqZteuQnkcOlAshW5XBL5XAk5XUzgKKT2VnSK
cY7yz/F9GeR6Gd25VnH60NlBNSt1ocNKNL/0SoDOuhnentU8pi2VwbnHL/CMh0WJiGHAWtOm351w
R+2NU+gCD55JaysHvyCBTEuv/bCqpL0KygO5Lx7KgVJW4WPsvzq+Fp9trSApx466czv7fkg6M8pt
o9OEsO77e4o/o/4WE7dpNi1ZaKjSEPkKy3G89MVaJEXNDH8145CQrKbpDuQgT7HikYrs5j2VO0R4
0avFHMKFSHXQUP9NwdofnIYHSmYxDDjXSIFG9aetlPqzi+4cxXG2GuESK+/QGjavrNwjEnZARpCe
5v6mJTGuZX4DRGsPIiNdYIcypp2Nhx/VPMItGtS28YiL15ocOoM8OliXloQcRM0L0+HPysqD1UAt
6p9lRmPhIRDwdZ6M5OL3m9p343iVlixy5V3IDu1wGOJHZRhEFbpi56KJALZfhNE5Uu4R9mK7Gnfi
1nSiajMmHPS3Qnul4YdeXfP8TFh9hzpWXCmE8w0bfhA9d0aDrqvrxKQgA2nfCpbCnOi+xDa7t1Zw
a+0I/UDLREF3DbFh0aOPz1F9yymUU+5sZgtB2CFsTEJbIXSO90BlOL4qxled7qR0HwfrEF5STjco
K4hNplDFx5uf9BaBIAiTptMw0BF/kwkPU76D4tnACsYqipTMJTHGCM6VTjnPPsFa+6dMdCm9iyQj
ygiO6uiPDjYKEDz1TS/PQ3hNkrtXHM1mn1fYuRflIlD2OmNNtDebazidOvU3Cm3qC4JyS2OkLt1U
6SeKbmF7MDeV60UOokt8Z0sLSz2Txxgcmr2n72LlUQjbKdp74iEJV0QbVf156v/qnlJUlZOaukNL
XIJ8DSkZa5su3+Xh10qGxFVYvd8l5NHGognXBSnZ7VkWd11GDAwYI7YmTeCP9bHbi8H7wP/plQ9U
okuWJvwRn+TJ80/YgD3Qgxs92gTTMbSOOetZKG196Fjro4mQ8dihQZzQyexJ1OSXSNF5khdkfQ4E
Pg5MPG6SXFCw8yp/G5yQofDe5J8KaZ2G9SxxTZBmle2q7FRGn76wbyb2lJhKeMoOz3jyKEUDq/Co
TCBaTj/5Mzrvj3yN/TIgNVTj9/L3ocI+RdzzOukdud174MLTszX4jDg9Mzzc4tmUDgQ/CASAMn/V
eASNHasKuP50alWSHbjXu6bEA4LMCF8e/ARZZut6wFZea7cRLmRORCUZtWKRQllnlauK8KWo/WiJ
UJVI8cfvk2PmH73flE2git74wNP+TcYw2OwKypMoMVXLY9GzGRe/g8fGjGs4kc6y/CYHh1x963PH
N9aquvXVHbrQ4U3jjk/FT17JOjkGMHm+fhTTd4tKjTLcJs3N9P9SCJ4sQqHZP0bA46g/x9qxJWs2
RbbVkD07kEHbRuBH+TUOCCtLTnG2hW73d0C74xLpu/xoAm/51MI7QUQ++mqLFmBkrbvS3Cfk34b8
Wgp3RxWDyTMRZ81Cnj45/0GwnRcVjVy0K4xo8fyYcGXTN2QH6o+nk5gwC1Dl7VQeBI4j/xzkB74s
lfiz0Z6CN4EOM460Lv1tqdbiuQMsOKGRoj11Fa6EVU77JNV0zMTJivN3XL5qAFGqndd19FEYruJt
9Xmird3Euqd1zoMI7cm/KJvR03fmkZxSE+0ghrtG+MSaiVyzPczA9TYSrwa5xWDRVD/+sKiSaX9J
iTbuA3SXKUkU1Soh+NjqwG31c27uuUUH8zE154lCOPGO0V1YWcsUSlWMz6XBJ0n5JfPpWlyJ5bcP
xgSxsVQR78bdV9eWsNCA8UCczfCReQdtuGnFQ2tWAZaJefuKzmn78MlsSoWfGhfDSOazMe4h8uZH
pwrtno5pYw4fPs8bEB6kAJ98aH0WkbbMe2MR05Fp2Va5VaKHmJzNfiX3L817hXNapJLZBAgtalVw
Oh3uI7oa2VMuj539kqGxNITHxNSW3oqSGoNC6WEv5XcZYKV+jOPGvIvCXpS3gUcx00xBFOpmMt8m
vPI50jdHzL+i/ijoJ4sPoZY2beKG/sVnxiiqAlfBWvOsLc8V5VooXhuKQLpL0fxF9Z9i3EQg5Q65
jAm7ivqVJpbdFHzk4bvU/8w+3JobmH5wEsHj6qvGrwyzMPBRuJL0bk6PCQCMKcKWyBQ30odgbCxq
CpOPgucgxzhnyfbULbV/AzT0IFCYlW014XPGxVSVpFoyzAOyzKt/meZYH7aS5zRIqyeFt55XZGai
fhLwaMvbSsUbphZenoAhxjgnRKeHwW00PgRrky/ITF1TXmEab1r4HiaHWN/m6oHzLVHeg/pipM+C
CmRaxHTXLNl5XJPgdsyWAZFynJ8Sqe5ICQP5ZqLm9cQLESOZ5U7ya0Rmr3HmqaA38rDkHGWI9E7G
wlo0hsuRlXGPhinBnihPB/EMsytzB0hL9oZCvhsqTtnE5SMViQErtgTA9J3d09DF90SpdGa6SrPS
kw/AtVF7k6Z9VWwLYacR89hAXnTlPHPp8hpEkvdV+gY7GdZIYWsUUe2qJ0SfLP0UoSoyUEh8xkpO
eu1NqQ49troYw8Ag2xwQCoLzPzHaVgT1Q8uXjpG8OuF3xLKiDlefnjwDTkCJ6JIge5XsN3V8alwq
xVHxnapwGV+BgqLSIQvLqagM6CDqjGLL5lDKJ092DO23Vh5iesuqQxLd83GF6pgWML3/ruJXQy1B
GJzYH3VehYqQf3vYAxCK96h0GUsFy63HS+Zd+tStg89k3PlUREdfFr6kInCkfn0yCQYmRcZ7C4nL
xakkf87vvQXpyFF1YNEmeUXHrLG0aLb0di2WqyzbE4FKTEpE+6ws2QmEDsy1HKVO1W4l2t4Q1oJB
enaWuewqk7EmPdnLL6Z+z8Wd79R0QFxLqPb6qVANEVARIXEs4Xi3ia1JrG1u7MrgoOEpSA1k4Moj
S+7iKgZCVnfq+DZLpQRGG2k+xCmnMGaDBA0PBwAnKKJdxjkSZx882HUZ8IvSJGu5XXIPppsVP412
oZc7+jj+3kXzEXG1KDMmSlkGaSKVW7EopyXQPNBXvGjU93JUSN1AxE0xAomFRAlquOBS6YJrvykB
GbtbjzSaTRbHh11be9yvAU0eaiqTJ3dR/d8WEVhPTJui8CPzl/Ci9nSBzHUcfJzh4hxoDNVzDntz
w8CD9+86TLdpTelA+Y2dfmnENLd3696y+wUTEsYtgyoSGWvWiPG4glaRJVrvYMIG5Qc3gi9t0sJR
VLTQa1SJZnFPmMI8Kk8ajDkJFSiE7HCuUd2zMkn01JgBkbAwrMU0IiyxpfG9rxA5lxdD/kGzS2H4
gVhA8ABURN3b3KUqQS001LII+r4dGYrWjXQuxpsvrvrVqxRdz2KqKED253oX4kh42xSDADm3V2jB
o6ujys4te7/4Evr3Lj0kMwiAH0/v3yQa1AOe0yVcsa1iSYo7jVsac2SQ4v14hgN6wwLaIfrARoYx
5DT/OjEbyNxRzSWoHyWqbEAQMaftaulQzxc65hXZ+9AsonIptMmjfZ5u66+uOhTtJx+V3oHjq1uZ
8hzLvCYFfZsunNiia3k7liFVO0r72+A1T8dPFQW3vxJYg/jrO1ogiWfpd736Mwk3koNNwlTiVTj+
ElIAuPODu4Au2WtqEczzZeCAKUhDpDcRDGZDewVRVxu9Q8/PJ2qBX7NtrzRv069wLnrA1rhAG/VP
Gm5xf/eBby26zOS3Ub7wMZTJypKWJWt652ozli99CTwSGQFJlBYqEDG0DtilM9Kut6HAeLZsu9i9
af3M630bbfjKjPDql8daPoj+JyRAH7qgrU2xzaQlxcM+u0FX7dRsnS5JyGJbdT0yWHkB0XsTY1Yu
/HgzRN4y75Au0NmkjLfBf/nYANRyzkCgwJZ6xOYe6IBVoWC36L5rIOkyPXeIz8p8EafMFsKI15VQ
KV8ghIvE7+5erlQ8cdvAwXtIzRSFsdRH9taF/hnVIhOsonROuoqAF0n4I6fAfz2u1D3oXiEfkcWC
gEz0WinhQyUTdUkONfnAS3PCBUBCDj8wjVhTRM4YO7jrCXtT+7TacVmX79GbWpyD8WM+fbr4LtP+
5xCURe6c8Zlwig+xScdQzBNAgEj1RprIilelsFXQKsegNpCCqjm5bRq3ukdmgcgdYjz0gcIvp6sZ
y8n5iZhRUatteoM9fRGRpySvyLOWia/cxBiNsms+vKnCn6fcPO9dGfF6b/UWqeQfrUdk1evhU5Hw
PfXAKB9J8kcFVzgef6l3IEyEYPEI4eSBnZIZwx/AqB5h9qJUFxXdLzLQBeHgyIEd6Ax+8nwlO2F0
sUBYglReFdQiZIFK/fsfyBGzPtamXkRztxhYNLeTDeMeHtoV2RPFWYSfk5xGPArAQsS9t+A6Wb/S
ycois5JVOfO+/fpXHO6lSPXzZUjx/PColNzuGjErpXfW9BdheXCGOwAODF77Cn6zZuFF3UK83gzd
LS3bL9z0kQsH6mHVZJ3grqpMWJbiryrUuR28zT6r7KoNnwRpEtY92xAV6UdG7CSULpBwxsEeNZta
fSsJOQ7IJkAmGED7SNTjCdTkcTJSmkrGH71YBUAAbdBnbmQcU6xDJ5MReRM4RU8tqKgSVUEeIIkv
eXYIc7f1dkN+mP05Y412wid4qriZ7TsWKsengJVs/v7H+h2ooZQazksgWHpP65ZiQttDLdU7Ynbu
lG9RKBdTo9hhdpbpxhXd9svkCuuA/ivKBmNKB3NqK2oAskl4Se1nY1yZeCuWEcLnppk8AdG44j4J
pLVkvuts9VgdmV0chS+wKfax7uAQhteWqdPjBZH0TVl/esVbkjn5GcOoTJSDRImiTpmiDzVU9bUr
eL+hdvDJoIlcngicykK7Q/NLzufZQsXMk9rdOGqpF8UrdjJ5aT0Xagak/Rxl15aKR4LwE8qsyJzl
r09uBSx8DRmnPqCAkN4M/p5zLFfpglgpnFXhphD2MYIOLEsLsaHFbUNTTUBzqC+vhQY/OFWU0PM4
vMimsAes2oN4wz2yUFHmojkjhjHNNuApTq0f2noXsDIp32r1mpVmIqqltuU2kgBDB5z6MJ4mx47/
oVOcOf/gEuhJP2O/cH4BXtNinp/T1jYqiinZdX2uGgFdYTQn1FXVtqQ8RyYpofbfUulZx9IapBEd
hisZr0T99fprPIeAO2r+LAw6dodjq668cF9aRPChCbrOgIlIY2iTslpHs0/9XqWfKa2iLe7yat2x
LKUfrfHTGt9F9xJluyPykbi0nOBzmxzZxOZTBMWxhZWx5Jies/BaOk1n8YbOI8BjG36rwXvaXq4f
XXRRcSSQw2OHK0adiSVPj7cJxXapRogvozQRxrl5axTSZAyXpSe9cCuYwHsZt11DDSvNA8sBwiIV
vmNYXtRZHLgW+Zt8CRrGLa6Cip4UC5MXWI9qLtFFOwhboY2QI3D+4vmbvyHD9vAOh6eSutgROkWC
5y6kWxaCrW81uHacuNLBT4/wHYDVHcsCfymmK7Ta4ZZwAygccl6az/BqkFfUA3/UhBqi/yZUeAXH
HIcXg+HCI01AxsAQMu2JoUMKt8xViA6i36eqBZx79gE76c01SPrglTsSrwkJspcfJTNigPbRQEef
vKii5uOlB2yOIZWsB0gBxPmbl3yLVPYOPrKI7Co0Z5AvDH6b5jZCfTPcck2al4HAErSkRJ+NS0n6
0Zv3yOH0bY4VfaFI0dkQyNaM1wUtLL72Kv0r/zDTlvcqhd3UnCTrPZvrh6khnsSdRylxXdxK7HZ0
ENnI5gLQB3FdVE6CMCTqGUjCVYfTs2goDlM+E+PXqEEDxXPDFh6S+NjbIMbpC8B5ET2J1UJ8sTB4
NSpSBXvXC081gm1r0pwcYX01kavIuRrwQ1X8SwdHH0d+NQKzEPJayj33/lRfQX3v9tahHWdWjIMl
bbHdoTI2neCvN1YoAKiPVPUSNQ7hFw7Q2ozzBL//XzAyDTrLaEOKf0+PEBcqZGPmktxczHnRw7dS
YCWWtma2K6jY5SFu/wL16S+gOk6s6LjG+YuIlTmki5OFTKryvyTjjhQSzZpPRAFfcO76JDVE5Aul
LYZw9nhZeGrR1qClioep2HY3y+LYTrgAwmsYHOLppBD5WFWfafILjm0LyDXgyaH1sdypJ6W7SGeR
OQL0C32ihYqETKQ0Il2KT9WnJxL8D6JhvlB6MO05pxVJA29D0h3SyCJt/9sQiTWfNqmbIHClVxVd
M9Et/q/puzCjDhOXNu4G9m6eppwHl6GrM1I7XTzHf1wdypoYrtaOtM0EUiZQZy7gCE3wAjUvAxqc
tsmVZW5niWaCMGsw4NzWZFiAtFKu1ZHdX5xC3IU5mSFD/tUXH6hbFkpAtA0qV65BzW5X+PZJnyh6
N+Ca0QtQU1w2iNPnBFQDfKyeJqa4z1a+hOOzzH9k7Cvt8NTFtwqbEoi+YevVkanNIwAWnrRDFDCD
bzp92RmbnZh9+YSD1CiPw70+rJv0r5PogwMC9D16NRnTxb+aR4A+pWVbPn1WGOAsmWYpfj1t2qFg
RZ6o8Akj4Ae0UxaE7VKC2oPJJN2H9jOWH3IXUtK86ZfFeOyLd32OUqhNOJwfLEqV5WgBzP6hR33C
d122aygPX7LV9FGYR1oibcN4G1xz46k3IfuUw+3U0JEYkr+WQOFpSKSuA+cyq1COBwYYfhny3reX
fDjNiLBMqvisstH8d5ngECH4pkrBgIAY/DmhIMV5j8tyw4k8I27jwzC24XiQtbfJeynFKRlv8x9t
CU8ThCFDDjSY5HJw8AnB1SqwgbLUSRskVYtEv7IlqAPbqy3TTwVKK32q0OtQpLH/N4SPF0ytvqEc
BW4GnlTecgFsGiQgGghR0m6tmmoIG4lwpXgrMs4ownTz5ll5AHRQR3lwIy9skt0KiGDGO0bo4CFe
ZyBYAq0+vX43snd2gUUarSKMGG7sEGeCqB1eipF4IwjLEksKkmZkq464zTY9dLy1nX+VwFinkBwZ
kZ+oGp81DPWEaTlRfloUYkbwnNjERyoUS+9j+oQ8rOMPie8XoxEC7SRgwdkJBMn6+RqDwNRQrZHk
J/I5CIo4dsNrZJ0enXk/IkiZfcvmRa9sTOAU6igZnCXUwkjoPCGi8o7/VTd8d0hO5kUoKQSQXPBl
/Txf3Vp3fCKPU2HI4/4VV+9+fq7FE8u3Gv8EAiNH9B5MV3Z9KXgM1S1BsjTDF21KahWZlzGxfoTP
eDUsnLVO0NoTS03GSL9lh4PLFoJ1zCVecyRwt5adiMr1W6s6e/5ZAFjRr0nAlu1pnuvLGbXFrgsX
4B9yxLwFElyVgnoCtqE0JU7m7g7DVk37uVC1tgT3BVypMRHwJvYqpu2eEB3aZgyYl0BEc0ZiC/HB
CF4doT5KBSf6RTUb9L2I4Zsv0yaPUVnwM1J2uZcAnwPtDhcvmruxYNBMj5XwVo7ikufNo0ySXmvl
0Iwnj1mx/iQjTBROGctfpm7pRyPudKlap2451zJd5JYAAGWZl5sGiAc2dxFVTs1vCf8xY00ruidg
SVPcRnOLPOpx+U9Ob5W49h6lcEUZZfA5D+M1blKOyzfFWOvIl6EcgDtCc1eWR51KX2innJJuJPcy
9UiKyBwy3brxNp+PaurMu11gLSwKbLVwV0Rngx7c0THo5sIKCva2E8pNmToynSH1gUGoLK5xzKOL
2oL3ThqAfz4Mahq1m4FkNY5xjofvivloQzrhgCTPvrki0oGCHKzWXDRk19BZGT9jVCo2mYEhnRu8
WJ9SePRtIoQnu8VZtgwJaZtT/33pJQQ/jXwLDdabcxQ9BYxyKY0TODSQEXlgvqgZfKC98hEg4OGI
8OmqfJKK0AJh2ISH5U5bwGetqWIxtJ2U7cC4Zw4Du8T8lKHFAvNYJQVvySYHKSl2QrKvOoeG8BgG
Oa5+2AJ54iOLxz38xiUWkN5onSQNEVzEELrs8qtJMDCN8pSrItNizLaxzlrqljCS0QrWvfoxJ1Ka
b0H0Fg37ZrjmFLPqe5AjeCZisXiiJmuDGSe8ZhNxh5eI/3wiEVMnCSKM3VhlYyfCoXZb2pXIT+Zn
QW9fr/i2+TzNzWBthFcBlD1sm+6dKR7FzUKjzZRBOKa3UuXssEZ6eGl7K0eZCMyUPAlwHs4H+Fhh
DSuNrYSvYMCSRjgqakcWoI7RhbwSBLx+tau1ncUBouGa+sJXhhF326ao6QRgDbOnggd94nrAxJ5N
f4RAw/2H1rXi9aoanQ0HeURx68MjP2K07txo+K0vkqQxpKtLtu04/4usWc8RDyuZVldqcWeisiq3
E+wK2xgUEzqr26RDhfYHY25DTQ9MDFgNKR2nxhix7Uxw9ayXK7iYaC8JT698jfpjLCiOj+mb84il
rAHbENG8x0x8RVBjy4AKNtgiCS0hRBmQV6JFEmWENrhqSd9792OIWJsoETpiveHF7Vx902kOMQ2o
B51xVQw3a2QDyI7kmY6wr9IjYT6DtlbYPCamxBaAVTgFZGALCfH9e0xjinyPWYamq9L9UFHmaMV2
Xvn0ZEf8BSwv/bIh0nZKnaIaiJnvH5FdED8rBdTNOoykYPikZYT4tYbuw5ccMnNQMNHCxhmch7Qr
wcqV4prlcqVHO3LkafPjc2ELmZh/GEgSisw6+GzxIdXbND9b1ec8cBU/HHFN+IgMlmyT3S/jlZ9h
eGJXlyG0xtBTg1iwjsCU+xHCshIjBK8e6x1qIrF+khVF7brzIhCVewhF10rTNkh4Gnxuw7b2iOOa
m2G9cyRAWixIMsHC81K9XwQSuCjpAGiPc0kCF/gMWS9fBiwJ6R+Lfwhava/0V5Ug5JcfSgw5voHu
6rsrj0FL8PIza291ehSRpvb5NUJ7laDhrzk4IaaWCqkyBNzYAaHyyzmS5ToTR6aJowGxuXLOydEz
WT8MKrjLl0zwYrKU9VmJk5r7sqVnmG6BeTQLyUsTMAqTIuIp6JZAuudjrr6XMrQaKOfsf7Z5mSXN
tcyfUNwG2cVrniNse4aQf35PLBNlECtSSQPp90gOGTrqUL0R+L4e+R7XoBXjAv2AQhB2sdLCMx3c
AK92L99pkJRTmLX5OKVamKd6FoawsY/Nk/w5wpvCaTsT3rn3XvBACKR4TgW8Kr87rw0quhVxcDOH
ELTbvvgrc74qWwwIzjwPqHs0fqb+rUU/Yr3zwtbZF7tPSTlj8QZKhQ3IEDjAqHXoztnwJnP0Bc3d
VL++RqBqkhtVamKlpa/8teseVJbcKuXoL75LltQ6gIjuaxLhlrlm15eEWDp5K0qgf2SlNHe/fTZI
SfSBDxTxucWvk7Qk2nrf0PhTd67SQ1Oskvovy35aj4KhArl9+zKtjcx0y/wm1XR8fhGMTE4cb8VH
iOQec+ivBAlVkMdmmKArvA48XsInZ05Jz27rRsoxytdl8xv12z4/slQqe2YF7tYfRYcCvVTz7bfr
ytMg3mb2P3TF0odlADXsLxCYokUCmIcoV09XfYXIUNvGnCQq//2Kh4p3aBZrADIVG99t9U+NVk6I
wZ4X2AoBFHD/QqEshfhZGpmt6CA2ykrotpx5qn402wyM+zRrG4aaR7V/t6RVaK5YxTuIPG6Vuawr
5e/njVinjoFWaB2yTICVhuVaCGdDBSCjAp7jMpwC+kjVTrOQOXhPU/qbMvYxBw3HYqJvjX09ZAb7
bsjMchuXwoNm2sd4rfvk2AXzAJKFqCI/63IT05jEkaQTRW+x9pe3Bj9beplZFyED4DSRbMH7fKAK
KItjiUew7L4A3DRjU4cfAGp9xL5JhmW04W02iX0DrJ8P+cji/EF2rxDXogCUZ8Qn20J2zqZNE29J
ma/l36Tx+I9GaBJ90WTnUNwlqLX0B0z0omt2TG3hpcolO6hidiroeST8Pr2c/XThQxuifUnhCdLf
GbXx2neR4D5ZmgmTNWKFoLaVADsTZIKPXRCFE7eQTw42JX4sDOFHjES3v+kj3B4BS8C/LE8eukUI
u9npd+RSnpBxCdVbAnrCKkZ3wmh3o1shpZEvxMnoxK+KTB9MXfPsh7q8Xwn+Hjp0PvXRu1apiRDq
M+yuxbQzYjoyWO4YDsdjV1CNUtnAyiLsLnCTkLxImMC19WF0q9ak+G2pawUSwBvaYYB/GZtQ0n7q
fzKRjcmmMR0RvnGyCe7i3pPmGkY3QgJu4HEWqR1Tmitl0su+OJi1U0ergUeMqw9zk2b8zS4J4RjL
/PxsGzU8eEY02xhA2ZnnRH4F5oVHcpA3ZDY4JtSYSsaHujBBMT4MCqQZvkIWQxFyNL7M5ykXV4dY
of8Lig0JzzMJ09kCT5K4OEiQwzXcTKH8CNaXWb1blsvuR6UGVbcNbXpa89UhsQc+Dth4NfIW1wR9
eJz3A1lWYHaOB4yILaDzTI53E6vaN/5LB3aR9WRcca+1+1kX16aOgryhC6tDnX8ryCIIV2qBLZXn
DNm30ZvO3+p1qMevHP3kiiCczcGne7BPjAozAyFeA7LBUpmOURnVrD+DL5OxBIHLjqKFYhN8Tcs2
mnZSghxvENIec1bX/cAxcgYb2kbnT8yADMWBxnliuXzjbiHmCpyIQT3ZReGvb11kaVx8kU6hnFvL
JbvIqw/eN/tFS3vCLs4Ze03+DsC8ibMOO70Xt8CohHLmmLRsdJsVQx4TYx+L9hy1gGkPkPsf7AeW
wq7VtFtWuAWBBPOyWqMktYq3Ov8d3yv5nJfrHvKSZ0EixJ2g8oOG1r/+rFBtyu/Gkh0vuYJiVB66
o6/0MOb0eQRrTYHQJy2SGLL4oiEg974ti2AmyFA4MVwenNq/prBhVJb5miKy5XGcsx1DiAqs9cxn
8S5C3s7AzFxg/hurNPGMWO1U8YQJwlZG3tvxVNxNpTqbzWE8xw6qTnVTO7kDjMK1j9XlwMzgSVjj
yXcz3a6kzEJ8JweBMIknv5vYHTwFvcVaAy/MibBg2Q6+gvbVSM9/6LR1bxCtkS5C1P3CwCzCw01N
Y7C2qDG19uRacH5diKHDFHyU6HG2GTWG4lQieGVmYkjQktPgAUtWKB2TN+6iGGgolbxlAAJMeM6i
UpIZ8Bawuc2Srh7ViURZ7TO0WOXxXQBgIJ0hiMJGT9qsddrhVhg42L9dloG1SZCt7VNrhJvgxyq+
QusxRlt25SS89pJbCscZUOLfWRV5aoyczR5KOafAJVOXRFsl1YHpBrPyfmyuTfbIs13uiogcnOBX
DqF+OXO+TMXtPBQ30XfYHoXsDsZRauvxaww/NcbU8pEP954NeGaqZ11n2H8h1eC4URCnAeaXH5Lq
Lf19601Lk3h51Tatn3+7P4h8LPyFKyJTdCgsHj4U6gxVYN+k2607OBRs5BAV95GXX7jE4kUoDmPs
MuDpCNSOXvcQtKecDlDr4yIwPTJKfyLtSc/Azep/8haKcC1QqzVzzL3wN0+GafgjNqf6l2EXSo3A
YL61ewcQJfS3lnt60q5ohumuM/StFx4V+SR2VJc+iDdBTTM4anCU9ZWI+3ny2N3CM+wB90DSEPBx
6pXHTJ7UZOoFjN26QacUU3SYbmYk2KT2VnT+UEk3D39NURjwIZb6mMuthNrxef0qREOtxSsASJqy
4s0COwr2avGNbcbQiOJwehAnNIGFTU6Gj2NI6d7H4EeWZk04/pqPUj1a2WYefobsMovAkBt13XYM
Ljrq5Eb4ssZdUoqLJr2HZBIOmNPu3fQuMN6rhL6qYDVkPtbdRy1s9ehqJcdk0oBGefP6K/AiDgEo
YVcV1vMRwMhowdpUpTO8iMMt/iPprJZjN7Yw/ESqEsPtMDPZNyqPQcysp8/XO1W5OJDs2DNS91o/
FpuqB5LYFf6f1J366qmh7tOPRXTyRm6+Vd4uwoyxZEcdItxQ4iAnaIdpiiCugUKaa1MV8E6pdkGH
3MZdkDo5yky4pNdeGvMa+H9B+OigEhrkXcCXPCIlZWQOK67O3we3fEhofeznvEL84l7x09ZzGHsO
jK8KgWKTcDoXp1Ga8r5J4dnUTpJ816H2LMTxQnEbV1eT6dz3D4KTE8uQE90rFI2RdvaUVW2vrGFR
zLlIYMmvEcQKG3Wd4zowT7F2rQeGiOgdtD9Rg7r8BAuA1om1rcf8ZpT07fh/prRqq62C6Bmcl66E
aO1kH2JNl6uLa11/Xr1pzNw5cIXxWQbAzc0vWjaKsNUzNsZe3SVc76H0FfVf2QGWP9AYt6fv3PwW
FJIFhjNCe1nkikYl8YaAo8K22BB2EDhbTUgt5iSdZGhxym0av8r82WCyzO4tX42m3E+5/2Fl9rwD
Y1eZtZu/xrDEc66QLuUvSbODZLPqZcUsU++AmMpFuA4Qa6Np5XDyPJ5ue+54vwRPEPW3KNFFo0zG
UIi5pf7zea91BpDaubM79T4j+BvXjNUAaSsILYRRPv90CBMQMesFFttBPUjB2Slg7jkLBNjcIQjf
1NUpj/ZVukizjb9gOuUC6JdgG2Y0H7DP5VwtAiPRuxVeB0GQo9sUyIrGF6JE+PlRJtXdxgUsEDKN
KZ9XdZXVaDaWX7I5byrasXz9VKQoy+9xyGxDjjD0Kqi519+GjCMPo46gfqj1ELgEIaVixIAqRJFc
ohVjZqOtU/JX4EdG+WmXPaPEj8Jya71bEvB761urIaknWk5ZE2FUxIJLnPA4wkb/wO3lgDH7KGlA
3gINVcyqMN+D9dYAC9Qon6rSkShrJJUPYFcuR+S0xZTZt7j/ayCEG+nTT6+jcp1DReJvME2+Rljh
Ut/B7JIS3Z9qnUF9gv3R0hd6sVZChz5cZAABZoXqjw0BKcpEKZKZ5ft8Mj1QKtFK5lQqnzbhrVm4
Hd/8/gJ2cLhQ2LXloOM54AgtWSsmxlF1TkSYNM1PJt/b8pVKm7xe+SRXAGMi74MfJcg8WDiNOdGY
v/t0b3o36ANyZFmYORrKnJcKEkcuwd4RZ5S4FCX5MbgnM/31SsadaGdIm6bAuoKkBm/hgkz+t0gl
5nG8etwTLTdlRYs3lwUJ69OKVM3wR+zAFqegTdqGAjHs8jvHzU8PbBQps7b7lJguYZwVbY1g29MW
BDXbS0zhIOvu8Z/CYjwFjKUEzdjg04iRZO2jAt9xb1CpKRlRAwu+PLcyf2pzRIdpPXeJjCyJCOsQ
p1s2wAn5ZqNtkFeM2pu6YFNVOJZfbd0s2ClnZOLQsFdWRMD9GwOcch26ywbi2DOvobwTksI86mAx
qXusjq528Yejl3wazjQcN5FEewvum3wKWY2MdOrPSQSFPyT2YVMjXBIkx8yUu8nvd2miWKlIIZFH
pnOwxaYXX0senWvqy6tDBqLqW+dGuwaT35bpHxc1siFwowVdf+teP8X5vXC3kXNAqclHTx4Oxt+o
bwXQIKTco0u4dvyy/Fugf9fqbUS2p08BC4J6ZcYL9Ttms5shZEmwu8xMAkBIQIaMzlGGdhdL22nt
0idONR/oGiTGq9R2qP3RyGPfqS3oMq5bLViSpo0fEBIJSS2WEwij1KuXKhVHXovmlWN8U+QPvgrf
4dbmfCn7aVIgix2Ac/oH0cIeXzT0wxyiiQGGVRDIvwPoU5qLwy3alcduhuDEn0UWZN+sg8bDm8Uu
BTmw8pZt+9vl94D1wzaneXILLeThxhlxMt7fWcjG64nziam6lCd6xq48Z80mbQIQC6QNkSGDewcv
q332+iuCOGprbd4VN3t4mgQ7ygGJLL+Jv02ZtOZkgmc/Q10gzONpTUEURGNUBDwweRK2UqjZovbL
lXi+bFbRIM/Wtj2uedZmjXpQszOUCIQ/g9ba/kBZIQ40t+CTvRJmzn18zAn58AU34+e4ifNX1BL8
jOkG5R9xjtNfEYqsx1+u8huFnEk+yo9qz6cHyouKb2eWKwNGyPePiKDqaa/lUMEtavt2HlvWpFUu
Womfs79Y2VqzzxgTSqwOnk7W4iXt4f0gQawrElzSxTj6ww2RSUSyvYaaqwsP9yx2SHoU+D+x6uKT
S7UV7/jcZsIWx6BdHvABwj5z9QFzwBcIXFDn1i326pJQ6uEkLWQcXfPE+qCIBnbeDJ/ECXjI9WX9
bLcEoO8kavK6ZuI41L2Yc5frI08U6peKhT8wIyCnzOW76/74dCq0eAgRV+rSj+78BdndIxKBm5/P
VQsXBL9NBhog0dwoDWdmd43YUDETj8pDTI1a8EkH9wQu5AdtWVaygpA53V9KmGwh6Ir7A+BFg0Ck
/slGujl24ouoC5x6ukqIDukwhTNPAA6/JRdDNg+Fg56r3Q84ryNq/IicAp+kOBDT9LjNOAN9Tha4
1pJI5KmYwdJo1R05YTA1uePjwyfr/pVOvnyUa1yiZL4jV0ZXHub2zOGEL2xn1koJJ0A8XffC2k1h
RwEW730oqHajnlTADOMDG416o4qQt1z64mnzGc6d/icGd3EAvHyAXDuvvt0RWLsiXoi33idnSdhG
CNUq2UOQjH5IEWd8vOrzwwgS0NbWxOueKLilKZcR1KMwrEAZdytBHNTBu7aEw9ROHpUn8okcoAys
Mbzq1Shk81CHCOOwQy5NN1221llPSTfEn2a502+C3lDbCMLSPPfRqxdkCWetgG9L/DHxbuBbzPov
nnVeXcAOcwtTY8LqlVzhsS8uV62Au/hK354Fplf/cVnxEAXzKqQF2FantCAQgA4Z3IN1MKGq1csc
DuPSW1fqU5oHy9HYCyCjiJfuklsXfk+IhBQyfRoUGRFXoiMhbOHqsu1rIH4I7vqUKDgwU3fhlp8q
PT++huaSxJ0S49ap8dC52H9RTUCD9ucBOUYPKzzxpc0I9HO5LBB+2JN76R7aqcs98KUbb2B7Yshx
cW3dGZJlgvRJk5opyjgPOn4cvj/yD/H3rcSh4SMthchi2Ki1X/4Tnju8YPCemrWxg21vAFV2oGLq
56CdEqlZZZaF4qFadmqBNG5b+chzTsCGM/biqWJzlPqoE2ckb4/xWstRzvNwtHZK0yvG7OKuf7Xm
t3BWm8EzxezHJyPD6cfipOD1fOSOqMVEJMRqBsZBiis/qQPQW51b9ERZthUnQWmRhDSPkbrYw1vt
+CTosPGsz7SklrRCsaS/pejkGKeQzqRkl8t/VnbTRJwRdKf3ioofqs7JlOHZ9bdVciJDu2T5JKGk
2BjRLU1w/y6HbMfIDEAdyKyjfI4JWvSIVxgoh/f9XuT7ojg3xrfNH3wYR0K1eeAVAXpRQxqROS8m
4IkzbTSGLG5H/hXCNUUlgBNjCd6ma3fpxdfRvxDkEyJUrrdue441Aa6SJ+vTYg/PpBQEPCDrIbR7
YzUYgrgBKl9jbVehj+jhgx8r4ATCg2SkJIuUE6+K55ZVcFAOS1umepgR3UCRb3Jc8Cu4EnkJncNe
wWxPylUPx18zzMsMV9n02xYoOXdbQIKYeH9gwQa0tgi6KKtvoBC58aYKEhMikhjCPiw3IzsQ0V5s
zYWSa3TSObLa0gXNoxlDCR6kwhnly1U+Gm2TlSeIej2/4JixnI8ophGilBZDyOLR+hNNnjpwn/XC
Y7t00xbz2TC1IZjc7ombEOAYRO6TTZY0KxBGJsYj/uECmzM/s4e5OYAGVtWbYUr/NN7GCCR3KFHc
ZpB0kdpOnJ3WUMzLxsIaZBZbsQm5VJR2m5yyDDjj6WDsTaRtcDyVusrDXSSvaX0g6Vd+jMaKvF46
LrHsccVVZ338pHuEBTZd4+ZQdwQPiuUIk/FAVAriztpfWG29dgIC3xGN1TDpq5gfsePixDUL1z3v
xM8ic+Qz3NktCCiq+DaPMffOWvuDdU9YDzK+ZTEPqz6LovQh5aso8Rmbb5V0JX6qe9juAYdmFxCR
OUw7B723E04cE60/6fha3JCkn8ypD2G0nboG4xeWh5nsrfXiq5H+8vAGHJ5mpxYthwdQbiAVVGBi
gQzmXb13LYTlhy7+UqkqbIn/rMBssGsKVZXFYFsOv8ymfI3suxC75leesnBpe8ngl6i42tsAiIWu
qfri8n3En36IUgYklp4saxe3f3lxVVF7kI/Fs0XWZ5/PTlzehDShXifYkVELFtakkWIpS0sHLyQq
H759vEHMaYSXrFQ3nyZ8+0RQ6HY+GTIco189fsHJu0v/ML2DJPyU/ElDe7eGq/g6SvPRBfscHoaU
93Kpq9jMNumwiwB9NaE/hWs0ZXsacZyWhP2GLRdi9ixJTpK4ozBGIgdMg4X2JG9CHKeKtIFzdshx
Ec0tavFIDXwgh8aF6fTwxJNrXWCWy9dkmubKO9AYK5ytJH+V7XejgT4Sca9T9icinXIIg9xCQooi
0vO/bfLEuCaRplxjcR3XW7W4uOq+SK8uQgKXwC9ByXpctR17RTonJBCtnWH+ArR6+QUgQ+empy3C
OZACi2xLZD0aE/l7sL/YJKdcOYkL4PdtDq9Q/TLkemaUTw3mgIAcYEnqt5yApAKAIMSrAvb08j/x
nQbSk+zJaY/Ng+AhTNRrjme+iLrfyMCfOCoSlnmDdqdFUoDfvmzplTt/pr7lVMikp4uuwspp70uf
fDJSXWPCAaFoT1l4MGngaGs2mohMkmU0DxchQQxQMhraeZQ5gbfXrLVlvLP6S2d2yf3LKAE4EIcz
A+ACF5cQJTakq44XhU1DGwA3Q7SP4c1Od/wVAQOF6BFbJgZbe6ohvRWMNNqMRCnLB4eZWfZKqdYR
+y+4jDUeslYUAtECVv4ECcpxFB3MD7G9jxGcxfUWloHknxTQMZRaBCPhtJb5n5jX1PYqZEwc8BTV
uN1eq2+W8RfAOPj1GZLF9YgFQ0pon4Ju57tnr7pjRQPwnrusOWYu8e9ls3M/yLwTihSQRYgJroIo
+3JpfTT3WnMqAYKSn4hM02FVlYyVtT3TqmCaKL/2jMhS9weB5jRm3QyDHGUOIT+hgASQOxtH9JJi
420rFRsV5r4UaWaN4PmkEp1VSJ9apU1K69UbH+NYrg2T0gZtnKc2+hB6aqfEYNozIPOkwL+Oko+N
Ak14alwqX8VwUO3iEqyafPuciByflyEaHci13zz4c4ybWt5k9+78DYthBsfCEFlPYJY6Af857pZZ
vcRBxrExubREwr4BOIpNSK1449DxZe9FDEaApwFiTcSHGT+tOjO1DS6JkF16ops7iGrJfQn1utU+
tPGiGk/h5xs5sdT6G2uWWNjZh8PkU/Lf/vDoBqxaWwnRNi8HD6WKOriyUyYCnGRY751rUOFM2vf9
2aIVJum66R22Lvir0IhWjzg4p2VAbsaXnhD2NKFFp78SF44YBFPfinhr9w81I+mkxCuakGbDLa2v
cvkJsMActhg1wLBlh8Q+k1+Ufk+Hu7Gt7XPBFa2h2sODiHKdi1k61hdVfvrVjx3t/HSORnfXdUtK
gEAOvbk5k8qr75z5U2SiLQqdwnp+GQQA+BqN4Ez29szGWeJ20OYlV9NaUTcdieVodEnFwq7BfUYN
jzX5ImPbP8jdwSUjxYIJhAhHILGwu1eFZ5OLStzLoAVItBZyuospo0Fv5hPw6f2oVg94jjGPd6M3
zwQJepOTjgBW2mpPUZrlYvZ6y+5Bzg95zrsDsC59W/VrdO6gpzVci80G1o+HEozFBfl/xMm5A0js
Smwd430o1tKwatVbgpktLCcGhQXVbCTh9cLMNKs+0HkRuEmYV7Z05kLlMSqXAVMlMLtaO1NFbWcO
ZH9qQAvvbXXr4QOLvnP1bbFMFEgf+bemZI9h81eJsAnnRBDK4Y4eHpRMbb4NpQPh2JMSM62yymK0
6pyWBnUMiAHF964FzlTTF0awdtOPqnEmg+OtRGmaEPzWLl+VNOeDE2NXRuSA8JojZpCeArPC7TCx
oR509yA+CU/9SKxtNhIwCes/7LOgnFXdR2WSv8noZTlb19zx9Q7+Ce8DWuUSpVqI1ruGl7AlIuyi
uYbcQsoPUjRv+oeFuoWM9knkftyhrtMztV5TJVoX+TFVWbaO4hcI6e2UEaTNIHqVO5QY4cEwGxwZ
CFus/rtfBcBHLPNIY0/AydOIpMZCOlV4NlDHK4SOj/nct+EX2P5n0XiOYXNOYHCax53t8IAkX5JB
cGI1lRN6HC8JmbEG6VGe/p1WBy2/jvqnj4RNRRPX3Bmo0IJIL+Legm7GIBTUC50XvNjXM5mSRgAS
ihI0ojUd4psNXnQZie6o/ObapcbXH85T0GQXI1IU3xQA3Crf2M0J5upO1O7EMN6VTCnOsqp3A119
7A5D8VDROoq7VuVhTKkhbgyk60DVLdw62gSUcRymBVLvMF9b2dFAE04VGZIHicNqJBYQ9sbfhjQS
xddEBqudfjl2SDgRJ/lQMnqzvbufTriXeHOBbdHazYg78IuNrl+FcEUOXuKzdTrMR+WtDr4oAkSs
MPFLYmdmJLpys38O+VuxNg3BN/G7VFf9sA6C+9A9k+olpb9h/U4NbiH4hqFcW9xOoYvc4YiaCvfR
ti6eGfg0fQz/tkVFJbF73xXkFjMfc7dnxYnkQ6/8sfG0pvVtBEtieR/0FALn7SnHrNga+gA6+xnp
Hy3aJrl5y9kWwIELPA0+StPdt0hF/I0MHh/qO05uNKu/hT0fA0ykC4twRHXli+3/VGUU8NxtCmbt
ce5l5zhZ2ROWlfwY6X+NbE5trITfJvK+uzU35uT5CfLX9X+6/ozYcxQfqbVpnVuBsYXGB9CVL56z
okCSbC1dyqnYxodqI8AhA50EjR0sWZq/QE8xiKcd1UDxDFGWD/GhSjdmLhhvKj3Fi4j1YwDHxMCs
kEbFBkJ5m2+9Qx4ISXkUMK2t/sM3M8qH5l+RIqo9FY/EQinEDbZVsz2lpeF4lLVHLl01vA0R8zFy
DNilhUI4ojFPdobxytKPeNxb2h5DYRm9Eo6w3D6juiF7dcnEoNMjZyEwOrX1qu9PuYVywVlE+Z0K
hBQlBGt5Reb2/1YsCBIO+yTeCPyflqOpbixE40tE+8i8qT/tjOBJ61PIIFGSNuYCsVRHcQmRTtIR
78GA1ZmJydmFyrXsCB76qEoeO6ETFVwkx9d8NFhXWCOqsF6p2U9vvnO0zRHg2zybJ82pz6hI2fbm
Sjj5wk8N9zFuX6J03aUQJ0f+vm+XUrt0WohGUjRQFufeqUYCxfTzbb2iradthaNfqbk3hO5ubcsr
T111tKmVS01+U4/h1KeAJGxUOwTsLmSbBpJ7Bq+CsHxSon8BKg/V1S+zfo1JSRzS8HhW+5t5V3L3
gdwCGQaHuyHIrraFIBW2olpUD6tah0Bs3iJVL5ZxxKkRvzMiSGQQcQCowvuHbDr2/7oDcEj5SMYt
Os3HoC4NlSGFnWHRlJ8J8ltiufsDRG2rbmgggOFYI9BFygDvNM0ZTe80/kz1YkVlcltu++aXEQ4h
KcguP2yQXuIQ2W8HYHEPMy4a7irTCxZgTWRkHAJKTIe9n9wskn+kf5krUbeDbUVTRWdzpyxHcrRu
nrzPeYhNyGGrx6X5MYBmWGRcK+UZ8VQir1JZxKlK0Y4S6HRTW3uLiMawtVnFx6nu/ZXtQYgDSIRA
rs3n9O96OgoMLEw/LLoXhKdpJJzXwPaWfBgdSBSWayyf4z6pL2l+cw0Crr7rUgRYHXJE6iaoXaWT
vfO285OGtFraWPQH+QdAzSRa47Chy830jrW+Y1ZKKg4hjEm4ePOl/CVTEIR8wxGJD4T/UAsBAngj
DSDuf3J3azOJU8hQgiLJXDs1pE9PrgfsNJNdikplXwYkEglMhNcfrSI+Wj7PxWgee+KFUJ7m5jpr
d5ZP0NvdYSogZSBninNUrgLIfu2Q8WC7iFA2APw5+r0GbEwHOBPrTNzryyC7NFGGO5JKxupJlJib
vMUDXdDoEWsAW3PSEu341FSkxPkpEP9SpA06wGkii7UcMIlUO68Ahjhp5sup3rz0Ux+zElw3B2SN
OFRTPssGU8Cyaf48TNYMS85srFEso3TAdSvY1NS7anw6dLpSfTYs9IXjYZfP0A7Vc896/H7L/P1s
hnH3owutRmnPy+7HhQNDJTlrUc518rZzNqRPhzQ5JYiqnZ/O+hM/g0mmhVtQbFudqwyYce4yIt6K
GZrH7FvsnQ2hYe0tBKuU1C9ylOV8hz+dLCJ1ICvH4ZXTloN+7qX7SJizpT2GeON5ZzSKtrzXNOGk
BhLxtoFouVjq3gbcrlfudfOInWflID69ZvLBc9d5sLcAD6eUU9prFGyTOvuJuL7H6lLoc137tdK/
VCOegc6eRV1/hsXdid+qc5MnlI82ZxobpsOCxvvsQ4ZVEDpHE12D1adMWxmm1WfT7DXCa4KtFbKW
LnDXuem9BRugnfLfY6TxaBC5MPWsk2ZgxKC0m1DNGaLlGcEvnLJYWWjFbsCkwPz9eqMzE2j10viG
ciWzBo0haUDCMG7OeRGsbyAg0FxUOfQFmHvLvlXJJe6+g+GUqT9doK7r6lKXGpQycUCU8OjWV9zt
xvRQwdTG3HojFEGu3OQrJcp1sv53dcKMeVeRfJWYTwO9Yb8iSJpH+kDImVZe7WzXsj6UTr4g8IaQ
LGBksaeozbeOYWN4iuyXultW7bGOzzJBYNlOBgIFzLJnBtaP0APT46x0UxG+bDB88VImS+7rsD20
w26s0NvGJBzzSoGbycRgHTgCTGYwhBXBxTf+OBTITLH0FRU2rvfLaYCg7pcWVMK7Um62g4sdUv9t
mZlH0MMO4jFSP0gbMKAhq4rJrttG0aYZ15gLpsFfXCEierYulNZ3X60VyDp88N08R56nP2P+YP00
BG8p2aocFh0Rg/21BUEpZKZZohZ0ZLdOSmvvKTcW1YgcCfJrJ7yuKqadYt1K3NcWZ/bhn4xKuoEe
TdOC7M1FE29Vb21LD9WgJ2aJVWMd4foyUHM0vEDxmZA/rUExL0Jpz2NwzICAWRJEhgc+U+EE6GTC
+nb0aKW7YCBUdIk8kuJksn+eHVb3Kt1ayo6ouDLfW/m5mZBJiBaBeJj8plYXWH9qhGsLvTmdkwvu
UHRSdXfow+PA/SI3FOQwO0JUk3b3apgYs+JWVa+Beb66WOXF4RLV1BXZgQkgXYRGRwBVhXQx1Dv9
QFZzCPxymvQfrc6BNX5D84vQ7hq1DPJ8m5ZbLd2Q3m6ugb+79oOGhSkuBfp74StgnFashFpxdq7u
gL9gFSIQ7tuz5f7Z+p5iboyiiPs4sWS/n/j5Ua0WuYY4gblrpYdbpzk5/Y5szQHinfx20MyofUYe
5111sFnkVTom2uBogtbnKfWnoHnaWso2iX4QDuyxXKrzZI7tWWgWvIOE1iEUogL2i2iRpEvS0YVv
RuufFjBrRATFFElMBupM1nG3Hc2VY67M9KQU+xCplnQy2eByxOYPw/hUhksirVNna5DfVQGQKtVC
8gvSoGwCNtD8YQmsD4yE09T8VDgFLPdD8GXE9aJOtdJX0B0J6ZhoyZ6S+whTSYx2h9Wbps2z/fXv
AxyuWGrn9P+F7l52rl37RdILV4zk7pFWpwryPqTM6VKsTHp0FX7mkBdHxspZuU/F+QqQulTEIvNK
cDJ2C8vAo7f1/B+ROFeSDJBtUjyQjvbyKnmJntvZVDXKKLLPHWuaz5vk6FeXvBJuIXPTYOUY1Kfu
flf2L7KZWY0g0ELuLU4VvT5Cg9jUsjJ12wvSq4ix1XrQdBzLCoGItDC5KI43vQZRfql5YcxdYj/y
Zx+TnmrhGGK/kInY49v2ydLx6SNpELC4PJa9TloGhpOU/2rt7H7j9z+dXYBO46BhZ8ViBqlSkskp
LNTJlgr7sUcePmMqjXiq3CXaH1xJ/Ls1JgTYjUC9espWZ+G2jZNJuZXQ8yGUIR2XnzfziTWg2In6
4I1ibhIAhxR4rAE3yzv6yYgjNBdesqa1F3m8OEYpHFcW0DOveniGzdpmPepvZEXGEpH2BrSSBg0w
DhyPe+aXBPwNrX9cEll/hmiYcr7I1i6n7WGG8ri1PlyxqJMABf00d0hDlsmV3WoXNXik+IMsbHew
jMGJ1L4hOOTNorIfaGiQ3fM6Yml1hosS3EiXdsBNVd895OqXKGvhBGoYVcgSaABLCX9K+rPUHOTo
gV515oMzEzMVbZGVBuapmvoLLOMGBnNjOrgrr56B1PmLemXrB5+1e6Xb8zA6MrMnRG40iI1llDDi
lmhJ13Tw0HFF6A3hiThcEUcbto9EmNjHD0gzjTLfgmnMfiJD545q4pNuPOOMV8lCDhzRmXtDSEGm
r0oEqEsogbXzBXERQcOTSsWQTJjwP72QzysdHZp6AWLFlpfEmAkWnvvoNUJ5D0OzIgYqQtHUlStr
r2d7a3ZnP7Qn4zwjgBGuBLMM9TnLNgIL3hCqoTGsZ5vWv9lI3iVnRuEu7BUiQzqcGdzPYpdHU6YC
zKqH0gAqf9RIH7wVpF3e78SUjxNV4m3jjefhHNuNNGyJqeVh1MjUIz/NsFaPT6oCyXWUO8TZp7hd
ZiJhi1Qi5x4nC+H+yy9dBle05tZ4//JJjM4NZIhXh8hscm3/BfYh1yXUFiLSQj6TyURqz/3+RN4C
VlbPsKcpFv+MYHvZ1ucmN6OhUVgMR7e1J6ySC3LzWJ55JluH2rlVG52hTJ4a+eAsz4gYyYvwjGfG
G+KP31FIsZ7wOZDyiRvOnWX9fqAIvmR7FpAsSUrtsbIQPyy1nmAkskOoqiF6Hm897mqlWfJrk0jT
Jc8h3NvxFgm6S8yBvbIROpkXnCPTqoZx23lo5EkET7RNQACxQUnlASIDPF5WD2EF0gsnkhHpkeYk
KfMLgBDHqPw7hvthViOHEfAkEpUuWo7JKyXwzqm2wbARBmSlmAszs2pv8+ocaBsOmdxB3EmEDY9r
ea/w5+rbhCFdpr6yYF3YOBZ7GuqBgc0Kap+jSm3PdHHkwyWj/3v04CJFMAVkhGRwXiCa/18arTAS
8e31JIwSpJ7PpQcu5bZcjjeSIj1Upml/LXXiSrx9UL97Z9kKxyz8o/dOk4WSH81kQzkMFkn8pkjU
b2M+E8CLm8wkZnx1H8XPDlKToAJVWSr0ZrLssSsaRFEJMf+g3BrjJbxY4WeG6tsez2Kbs4KDNAun
Srv3kFl5lII8vGI9KivbvfePFNBVOkrutSy2lrOTjWUYYnMmHLMeEFxcYqHm9sFgwueDYAGY/177
DpyTCdEcWR/h0l+SdDgGP4XE0ZaZ0176i8n0y1ZFQ5wjwuAqx73nXFJ5q3d0B7LFEbd7kIe1I89k
QiEGofVT9k393vMx1MylVXki9jAbzgVdPr1+DOO9jMRWPyF+iYt6AhIgrt9QW/PyFsUn/TR81RGE
gUcJlYgX83lau7nwVWbVV0LtoMrQz6lJHFqGwAC0t2Aw9LJlzQIr9JPSsULoIV3FL9iQJJDIy8F+
elSZBlgv1QQJC6mI0QoBelOibRxWRrSQ1IcOFEAJigBeip2FlIxFyMLn6K/pk5vULIEoz9qAu6x9
6j6J8O4xzJYaOa69gwUC256C3I2AQfDENuaGso/mjKS87ClF0dTmEAWYFMEFAkniPk+wUwbDEmqM
qxQEZ9kEK3qDtfKMvblno7fLNzl8QglvX0cxq7TQpMZF6Jh751us2N26IL+j+tSbbp5i13zzlrjn
ttm2yV7R7sI2DGLrRVuz36g68c8zelfG+lcvXo359lA7ZIhtlYoEZqAPo1gM+twwXwNkKtF3vroU
a1tgXIR7SS9mkrcvnQP09rJCeQytQ0yBmJMV+9wpL8B7C22ARxofJDBHaPHIjEWX/hbdnYEovjLp
hjW5p0LXGwR/tXIJ3EfyO4bHN03E3QLdZjr+Zi1rjZCzbkPKG9J1yOclU0cF7KY1mzyZVg4uMBmy
ekMwFYmQIBGZfRq5tKEBqdpsH2zHYHZmciRrJCJAE82OnB7pKFnEPKR9dZHdPel+QtNFxhpzNP9Y
gHhlAQJLFwePGl+FGOU0lVdsL9KhgKFzzDIGinYo5WcqfdTODQezAfCgXlP/oyK01byhM2jEDRzg
LEcfvdFtWh7ucrRuBDRgoqatz3GxSZHOEFusM1UP76xChOrM4Je8346+FYsoR/Q8QhpORBxDj8X/
Rc1oH3LkwFGTogU/Tp6WFxzEvCFHbwh/sj9QrXZrQP45HQ8DmFazS7RlAcKsMnR+V/5Gz5HKou2K
V7A/jrEnXHJSFxvhV4S9Fog2K755LongUEJCi7WHVq7rRuQmG/GiTfiB6Bj5K2c26bPqOva+TBE/
4u0Z1vmLxHajoT9ynRPM2cHK3lNFxGpCBFi3WiVU92Z5KhwaZBz3sQeIHGbZVGUjN8kQ7hwRwIWK
axGtWRVcVIss9MFJ1g5qzeuWkvK5swmBALrwjb0wTEfVp3jMozn/eNHNWX7IRlYzSAwiF8GPyyMx
7gLc1IILBQVssbV2cgjBzZgCNAQOJFkJZiHUftX6knQsOlDYiJb89SzfBenBsI4YF6mKvXuwcswz
07Zg5ZLw/FosK6Rfl8FD0g61izaxg1b/1ONl6kFOBRihKLwmokHSkSKByCm7wYRzAfQq0p+WHCR1
BySnBXffuGTRylQ3hXStMrQVGwOlC8mR9sZOEPpoc3Bl3IqcGVW4zdvfgfk3CQ9xixI8ZR21vsqI
Q7pY99QE0VYmNixN+SqTlBiZj5irz6JEq4UwJW1LDwbsJe6jNIsvVYHrpA57jR4M2qXDGRluS5NI
qbzkQ5xlnXcrDftQSeFfUxafNJdwV3mpPjMk5TSOwnXErJik8p+mOyc/GR+JTABVqRDSAJ6vhujH
fGlbcxGX+Zq654NirQY9e3fjZ0ebpM2Xq/X0cnnSwSRLfszMZ5UQj+a3Sxs8xy+8bUbGfZgk+5JJ
MpAbKFXljl582uDiJyamu9goSYldRVqI/y2N6N3AZFmQfuGOu85XuUyxgRT6yoFMaVoeuDLi0BwW
rNYL9P9TNdD2e79vDq3cHCxHWXq5fenURIZwaTh/5znaQM2X0M1gCG2ji9+PS0nRiRt1lnLEuCn1
RxUuEkmGnTkkE1mLtjYXPXuWyNrsOGtKuf6x9RCqwTpbjuB22CVi+s8RvjnoxoYkW1sBflFC/pCZ
+6BOZn4pVJJiB7LozJ7wxX4eZqTJWMMyG9G50D3r2kiviJZ0vXKZjzDAUFG1+uYwltpupSR0DmrD
ppOlfeynu7wNKA4bVzEywQbhw38cncdy68YWRb8IVWjExvSSBHMQg0RpglJEzhlf7wUP7nu2q2xR
JNF9wt5rC597ky3CmPZkrzk8VEh/tNRtC33d0nOWAF5Dg944jy9TKh+dg9Wjs8xLMfXHICrWpg/Y
Fz2ynYjlUM6xOQUN3YTWMEH4qBytcGekfCOosFJ8b7RgTvpMcJ8M/nDyMQVB2zyYMATUuFw1NkxR
uI/zGiOPxEvtgGEjo4x4YjfmMQqD8tDz1aAwAaCnkWlZrqPcxngGlgi0Pdxit5OAtFhfTILk+lkE
VJFFI7gpBZ5v2R2E8amoXxNAlWI+e36EDcDGJoKghqdVs/RkYupRURhcgDGVEktbkI7v3s9cliTI
Vkz2+sMlCpiW43uIUBsGJm0SysBYsig3WftBbWRvYTA3NqKTkzwL+qrRoXMmaGM4KQ36B4IhJws6
DWitBqOzyUDVYk08TujEGpjPabyMWjqcAbwra/UiNRYa2RQSXNjIna1RbjifDtqlknQwgZSwR6Aw
/xyDDqtw3j2K/bZoV0Es/pkYrjiBfZXemE4znFxv2o/JeznVLi90RczmKjGR100Uut2P0TBTYkwS
naV98MJ9huuDYSqV8hJpkl6zW+f8sPErDHM3GtwDc2MLMsDYXBJbT0X40U1Xiu40fi3w+LZkkIU2
IjtmE8jQQqVf+kG6rkl3kLwjCV6PhAyAfx6DMk+VER47GyHCuDUAuPnpqkbbaTAIUVL1wUSx5Vic
395p5toQhaDAwLdRV9sGbxva+fnFhTS0Sc75oL91ZBj1s/yS/2BhUapE9KGzpCUhbZDFGIkmo4/k
HbvHSE3VwtsbsV9zXXf50u+VlRait/UGN0OCN+EVsLNNEbB+rBmv0VQizC6QKIQjVQloIA09eyYA
pmKiTIFAdXOlxlepQq6FXgCCAJqHjvfcyDY6UK/Ciw9GJVZpNdJt0MAxGFyV1q0q2IOFvzngY4sZ
hsY3fKZ7mU26nFjn5nMEpEMfXfMGcriDL6zGa9jQGdOJCJuxGzLTnOQMB6lDgXbdhmJnQzAOqJfR
XzV/RvopsRLPdIpaYx7MsnKuWNnfi+St6kDO6nsYXnfI9TWdMEAgSsTsWwmZFDMiFz2XGBPtoqY0
tNGBDWO98sHtNZ9NurcBoA3Mu2p2cyq3ds5r1QGR6Kq96Tv1n4walBXRAjMWrqacJ6WpUNF+dOIr
8GGJprzNL70kxZRWsl5pA7aQiXCAXtsn1bOxcIWxRuibr95764aTEzwS51zor7l2rMOnKN+BVsjq
oSRHvvw67aUYqFJMGhbG/EgTCo16sAYzQP/R0BIM/H0+uG1tcGUgoRi8ndN5rKd+jB4McP/bIlqb
J6jzTESNXhPumcLmC4Sf8iXjQ0njy1Cy0dc+M8nsIRGPIgLvCnMEq8UygqTgZZgNckIJkG3kUMQH
9XumWrDMNK2jgCg12sCOR27RR1Yg6gv57L6m/mJbHylq6GTyVrP5wzFCdCVfJkSVv0C7t62AbMHM
LWAYCzGpweUYhp9hzdSeSCiiDbK/vkU8aaF2EO81RoMCcIj4FfGfZCpVfGTIQCOaubuafuFS4Aog
HfJFic+igun1HqKqnk142jWMwK5j3hNVvow1wGzpv+2EI7T87IyHNdx5J3q8IKyMQcvFCoFc4SIz
d4P64hf3lCBd4EfRnghYYZEjxBPI1pvEo3w7Mh5Sg3XKZja+iPjcQdT612pPVdD+K27AQjDhMwJ+
YdPH6TjUynptomcb9UUaegvJJqChCg1K+NEqISJKAUcMA6nKe4GjsmFbYMon/wihH9Yn6zPllBly
qha51vnS/y/FTtD6YTLXubFbGbi6b+0z+l3TLpYBozgPkm2c1OyVIEYOH143owGTfw17YI2hAk0h
gmFCEVlo88cfSSLw8s2Ql5u4Ws75ITQiNht3ZBVnRlVKTJjKySCGjTYj3ZD3BjUaxPI/O6V/6I/k
3IxIKHs33+FznFIXNvNcsWsP/k0lX5XjxYoOfnhVwOuhaW/3Ku5FXD1Gvs0duH2PpPqZwL0qYD9b
xhSmuM9f8rT4qLCl+Lzk3Bn4o5CsC0GEfTgRsiFTp4QuN0qnTYQ6CF2FRveUqKD0QxTqxkOPyqXe
XQwvd3VxVYyHQrqkrn0J726lX8J/Z1U+Wdn/R08d4AS3KNuRQhXonprhszDfs+rU2j78I5OgDdrD
X50TJH8JM6Le/rTgZJBIOj+WWfqr2g/N/qqHveadC+Az9j5DCCN0pou/SVW4o/Yaxwcl2pa8v7W/
0kPpWjqaCPHXMfz23mCdAYWtvD3vZSgPTBNY27GMafaqcyCKB999LfcVdsv0Vs7XbPhp0PeN+l0U
72mKyPaP39kZD7lx4wkZp2fONZuN3z1CvrT8APSbxDcUhhNcTPVkyJqAbtKSta09PGrqgJT0w1o3
jpJFCjP/RnAivqtcPxHO9sq5qC0zqqNXXq32Oys35SAx+NK3hJj4CI3PJq59NlNl8dACmyfmkeVv
4wgOqr+ZzXWuEISKFtfNsW+KSxanSys4aOLambeGGUoCt/jaWaSb7aSr+aeou2oU7+M+KunlTiSk
8++WctuDtpguAfMRT7vp8r0qxMLkTk3iM4Y29omOyi7wXHF6Vbcx+E7TT5Fu2Gm2xjVF302zbk5n
rdniwNO1vUpaiIj2njpiql2X7VuoInY8JPFF5jvbuwYM3qDa9d6+YlXZnYrSNWrgC7vWvOotIkv1
MVn3Hv2CyE5Q0CtaRikY3tTnHMMOb7wn3ppsVxfHRLyH00kdbgYHQRs++MoIjgH8z6XzqznmQUyI
2bgx519Hpxets6+Ota4d3xmagGEP/T+le2UsL8ZjGLE4/VeARaAk8/WDxbIO8yJLFB/DIbPLPr8X
4k68EALYsxVhQcJ3OF0UsJDz0uJuyW3DMMg4JHh9I7dwWFeYB3bbY/tM2cj3OH7obGe9K3VjvPbM
M39RxRfVuVuMYqXJiDLjREeakFzM6mFbp6CCOfQSlPs0QMW/HSYkkRvgejK4BMgXiYxw9HNkyqWn
UoWvueRYi9uofgdo+X3/YiVfgB0SPtG8RZdHlstQUGtxenY3grCL7DeBr1n+xFx/6THww1WLYkEG
9lJ4r56x6So0KG6JZcn5VKqv0f+cojdL4k1VDk56oTtYrqlAAtjGFWdprv8U3DUSD9aAmqbO0fL0
0Spku5X7n+ZAPjSlHmk4aDvz5DQG5NTTgcasHwLxGQevefdmWY9iZAGzqrIVZiBv3DfdQUs+DLbz
2dkPrib/DVK2GSho7dHo7ir3SvTN4VibS83Hk7AIWUuB0WvOhXFkwFIzKcZAiMwUQcJnioJSeleH
BVrtXSNB/QR3Q7tp3o/KB5A/+EaU6dVo+UD/CmZliBj56HVEumBu252BsNznW3uRw973Po16Vwjm
Y/nH6H836trsGX8Xx344RcTFdNsoOsMzpoGX/YaMOszVHPDx7/w0tZe6PfraQaue9NgqRM8oelPg
b1JGGfp3175G6rpENclaw9knORvibai98l1Niu+62iLLGySZo+m/HAkSwRI4SUg1ZnjyGmK2EWDt
xEuJczLlLO5gQ4KzhdS+sOA8p9DDGIUuKQsL6S8iKZlV/c4P2Dw8KBpmhcfI3GdizdHWGq8FGQDo
F830r2KNH5IxSQe4QIkCWodXVogdYci+slUtpl0oUjlNZL+ru3d8EM3EjGvniQPDQwdXdeQ/NWbc
VMD/6h6rMH+mwVi2UbqgoyZTdStbAkf1X2MOVKCm6dH2xfBrVTmr7DlRbftFZleTwUKxC6L73Kbx
Yrvqiy7Vh+cuGcPOhVGHYtSuyMvwUF8dsuRXx5HUMf4NMRaa4b0fn7R3OeVPdInSF4LaMs8ty9n0
kPpstQ8yvhnJbytY76vvg/FdmN9l/lci6M8WoidVcBf0P1Y8LDC4zv1hq/zMmYcpfVhX3QztDS5Y
TRWiMMwPrhhWGaN/6CrCTbykZEklW0/u0mbr1aDM1oJAHxt41XqYyIa/NvFNSobdz8A5Ja8VuQtQ
FVUYd0jsqOSzv8S5tSh9i29uUX753r/mcHAA1cyMWUjGl4KpSMgy8cDLtSwXqAEhlBZPHIXdPx6a
oHzjGUj0s4IxK38dmeslG83cjBnhqPfQP9gwoalRql3FX5Rk6a4eBtbY+sh1TP1RgRtHhEs2OmQy
Pp0SRwIbGvZR/9jgQd/QSAkK1/xFZN8jBkScE6ONcmVrki+JOq0pgH0oW33ERcHBmPgFa5SaC4FH
ZkQKH9rPjVGMK2OM0IM4H106vTmW9lqoFUMmlpXa9Cm9bmYdvkguAQ2Fc5tmp5E/yal5jZm6hbZx
7HRso70EGxTtal3nkc0Rc3x7lUkFMW7NGEacM6TbVJZ7a6A2KPKDh4o+lWyJJTA9BdE3UoABVGWe
VBfL9i6Hok0PrWnPbqxVoGYm+h3rEtkGyjnyrfgj6PciSAFNqGmbJN7oab0fev3QKzEeun+T9Nxp
LFyFIaVjRyAMUVEGEEKC5+DRotiYAdEW4Ghdm2azTjtCKKqC+GpTLIvuCoFsM9nBSXj+Sy3bl2aA
wOGMtNyHJr35QKW7z8aZTh3FURMAEojVVUtp2hbDrgw/VBQD6UhdC9+p1dZZmBxTItnLDG2KiXCY
UDerO3uc9YJmXe1uGAQK+zz6wyZltNcEQESQWo0sdXQYQFHzqeYvs3w3xAUTkxqXxdq/kiWiot3j
aoQDNr7FUYZzZzq0aDjEgGmyOTjTI0z85ZQRjZSTyEOeV2yMC7VoUCWP2zr+6nCFMbKJyZTA6rfh
o3TzBKOKN1vj8m8fGDLtaIF9Jf4zGYaQCQrVSkNe569jflCaE1JLozsCUcdIvDQ0hF2A65VudB3y
yywiv0xaQ5NirEDoaGu4lpFV1OTNdCVQfntFNjPnER80s1iNutEbQE945cQOlwCipu9uqoL9r004
d2qrv2Jy69KrUk3rPCSprPUPuhh3sm5v+BOnfDggzzyoycgDJc5Z1rzQAK8NUupw1uAahRQxkFMP
PyGPrirZfqVU3pKxvynN7yDDTW+bD/C6phyvmp/su8LfGORoNRh7m0Q/lEZ1V8roV0mIu7JmeW/d
H5yHPRSfZU9Mr9V/RXV2KwTfHepSbP69bC+9Mpx6IU6ZNZ2CGIkxp2QTELPHJsyxZpuwPn7X8J1a
ko1mDb66QviQkYKUlMlnXRUcIqwtBiIZKGjkzYEMNtCiI5nrnKuAJlaaLMlhLdtZ+GxKVkdHQGef
TAhWQkk/SHrF3L/sw/g+BupfouuAv+LuVDt/g+hvnTRecsOERNstLWPa9CR/Z2a/dNThjMMMVYQK
bUw3EOJRXnS86LQz2Smggs6RgJphvPT4TveWAn7WfkfxgJMn/dS9A3AZtlvmLIExIGPWDtFNAl6J
8qaF5Y1QG5jQ+iH1y1vrYD5LDe2Zj3G3185Q97lNy/zp91OFjfp7UMafoScYBYHitgQ7d+DKdJjK
O4wPk7b9V5VzuYFIJ8kJZytjGR48b3rYYUp2wxi+EICIsEkx/uWk+gYNjrieEzQrCdjV2bcKbDlE
0qzh0NyMahNRvSymglWNYVa7InrqhFQ5COsBD5DXEm6kFmyMydvpstpWI+ReaCtIPpsi2mu0tG2C
6gv9SSpZt8t0NwUm6UY9tD5jY0GncNRjR9qUp+O+g0FSsB5BXcU7tJZ1uM37aDkVOO2b6kUdMY5H
AeATf4GzZGvr/cHyYeWrytILrPcQKFfipYuw5zkj+1bt63VltURm4hCuO7qw6BDSsI1hvgOrcxUE
uPPlX002lmRDIEO9l0a7GVusT626E9Hb0PHlFpW4Tu3wrgY1OR+02lFwVoX4LhHpZnvpeSgLgQiX
w6pM2u0sBWAs3/KmMXckew2A/BB/Wj7LdYN9R1Rd/KLadeH0PZGQwDN+cQxrO7TclTOCzeKGNopl
1nXYlfDGo4YR6XSsFT5vczoYgbo3fW3f2tA9Quj6FAg2230j+uihXSUwllJkKsFIjW1B+ukPbRGd
yijc9SAnB4HkFjQC1kGvGI8Dw8bAbDb62LqKD63JzNcRhIC0cU50Nfiztr5Snua/7QCldkVEinDP
iiM8ma13btjJV8O0SqTCkG/Y1lGNRqjZTawAJVPPEhQ+kfEuUCWiSIW1aEDtJ764aBVgnXOQ75LA
9fQT8cn8b2Bs4T907UXLaaOZszQnskArsEdh+F0M6PPAnY/OT62/VXMbmX7mytr2noX6sM0XvDUi
uA+hYAgM0MI7VMy/q/IrZBzlxx1DdgZb1ntTWcuE4cF4CTjHAliTpVAWNqQOJxBwVllgQsrCBqwK
HBTOBf9s6+x6DnY//Gj1ywyvNz1mKOrOwOXVZa/zZNN3rg79gg5aY6gvXTO/IIPJaEnyal2BP7M/
fQ7bhtk5G3Ya7KAl5xCWiR6+NLjHqIqaEX37kfQsPPnUQYeA4AkfcLZRgiCO3Vr54IeQvRC8yuxe
cPEU+G1tYnabhcMladQOYvJDOr7Y5apVNxPtLJVvQ8K2Ub3GYsPHUSc7xTsL/7My/jQdefndNj5L
42bp9K7Qe1WUu/pNC3/4vqc+xOuPFKylb7/BdMN3NNVoxg5uOJPkjjlQwjIIlyD624FpGbN5y0U2
jglGZUUcx6cBlZcZQB9nUJBhYFBs0ljagtw/HnBH+We1cAnxozRQOBob2jrW7J5U3Sl5RhYTpD9+
EUZAjsI4dqc9OtCRGteYPCrJPWd2LDsMISG+uB5kcz37o581YaMaBRKXdTnP2pgKm9OXDgizYKJG
ZI9BjI8iP+wYMRr7otRH4uRVi68oGDiW42WQW6uEIJ6K9ZylJGRUOyvvMugs5GJnE44tZjw04by5
6EpJXOApYp8zNNna9BI3ambnbOVazK9lR78wbpF+kIjGgphsjhgHr+49QS2T+gASNgNS7O/AJg9M
2L1IR4vULHyLAA1s7861l79ByqWosg2DvGMwSjb9gaXTg7c/ckPEbS3xWflGJC+K9vCilB3FZxr9
qtpTtDQUF2/Ykq3ruBFHhbROkfwoTOBA/rcxXmR6xnfCCpFCfiqgEodfM9pNw9LWHof2krGDGVlf
/d9v08nJ9N0P//XiNQP2N9EtdXAQkvI183F9PymjUvnjq2+WBk/kEXNUi1vbsYVp8PRbKS0SUvP+
1bIPNh9D4NV7S/lJGuKEX4P4ZaJtJihj0h88HVLuA+UlnO4+bGoGKIn2GbN08Kenn2N/hVPNVp+T
ZhFZ5oILlZk5m2flSRgUYvRbkOJuUqCEPAeWshJhH4+j89nmqjvFAg/XvUInUyW/A+ksneDQDf/M
1GTxx+p7VDByLhSDoCpmpEVyRwffoHgxrY8o4aVNPhBN8qwYyra/sQ3hHmkH60zsLojpl2GTLNnh
ubnlXMcmWc9fpTYoVzODrBErn1pjHr3VstiYPhrGAcKX6MiDBZoUoz5FGKutJi1YMVXCLBNg48H+
p2Urp9C2jkLqIHreweJKFe1yNL1dwLTJ6439EBcri31qoQA0IwfVchhJGr0bcQX3EHGNaCAJhH9W
zzb8nSjVY+/3LwPbuMTkYcH8nJLgOQTxlp6Z9CKynDrJyvrmR5yXk3EKjWIjkG8oHqp5SgxbBK5U
U5dXTeZ45uYVtXJfrrPIWk0yQfgi3osQ1kk5EBwO+U6ux948+RVerTxgAzILIFjJ+A8fqoWMEeox
9u1Rf1AeLAs/WjXlzQxiUhlJtQvQ3IRuMLHlw67smSjsEPgmNNCqqkAbjF2NXyEaeMJ1b19m51Bm
ByzQIEdKxbUm55V/tYfuSagonlNrMamoAjS4IBpErDKGfU3MFaQQ04AKBwghBcg0aeiBBw5g5JEJ
C6O8Z9WGBadIVnCLFjVcMHMePTflMqfEoTYLmsNAAkyU9acmnFYpKo8sgnzns/3vxLJvxlXfezuF
CRDaXAFcquLnDb29CUF4mkm7lqMN1JMVu66eW2Zpk5eunEVFfonhGStFjqvRIV+dLtsCUkmDszKL
fjP22F5QZDRO6HagI1WkrqGtIV6acOEcLQvlOrvvHNSb38h1ySSIkcUoH5GIdmkpN/QlrZov7Zbo
N8V+1rWzVBlMUqfzh6AKvibRZpjqXSDJ/1xMysGiobMoq2KWjyMzEAfwj0ot6ROc/tszCTJQnPSz
RflPid/UgqlTPCx7fLGxzX4Io6ITYofrvkqYNMUZMq1kB6dbi3xeUcctwmL2u0S0BfHTLgko/ghZ
7o84Re32bLRvFlui3NvW1jU2vw3lo6Pnj1WqGfFSxbcI7y7m/L0pYld/Cfyjn8dsCaeO11SfClO5
h1G1ZT6Tr2KSqLM6PM6tYVFMSwe/zkBISn7VAcp0bhKdO5AKSfiuDfdKfNnJUe9+zWwzhG+q4kb6
XZLgma1j9VJV36nczmP3Me+3Kp2crhyifgnC3BOvHsTg8sVs41VKsooov2N2ZmGD4E5+tuIwm458
cOkoQFX5lfUowq8OGw0TlaFnzJITf9G0+cqxCV1/D3Rz0TPKi9nN9ea3OnszMTC5RtruQgXfXEhB
+eqoj1oRC/4P4D2sCHNtOGiWsCWYL2WGBzHdW4LsBdRxtIEW9ElKEkvgEFRrwotICq+IMGYLNv+Y
NMU8YY+sJx0ajHnivQlD9Od6R876TXcuYwRjn+KyAfaNA5ENBFIs1Up/WnbjQq+3DUeoEpus5kM3
YRvZ4TVSTrVA49c3O78ihSWCbeD7DHDh7sOKzCFjVFqzrPDvGQPrMOuRcR/WTsv+vV6LbFoPjr7q
BxVt6uAWRX1T9A+PY9pm8AqmPHT6he5EqL/qtVPqbmd5S90LXdEYyy6WbleUaLI/9JG2BC6O45zq
8OFpwb/JuSS5jVTfhvI5uBXeA1V6HKo6vofku2kxvMW8fFZ5Q00dCFrd6AnzIZY6OeexcWE0rI4J
b/hcamD3IGOvdwhOQUVcIiNlkwtuElY92SQ01hk6lzQY16nH0N5/z5A7RcgqfONNQyuMyqok/Wwq
883YOOBRzNUQw2dCbRFO5DuOw8pneRxgdi1Kss1I1CCnN9UQbWUY1tlc5azhHY7HTmUy3aBC+Ruo
QHtSj+bzJIJbPbD7xf82r9mrbuQWfm3YEGWSNYs5rerRWwxFTewfRkpeXIPZoiVjMmHrHKJo0fZa
wqNMea0sAo1/wFVHK7qOw9ciQv2GkYPyrlH2XQdO6KdgQ5ZrGG/SP62h9BbvU9sSnuQvUZrNA9XC
7Sr7n0EHPg1E1ynhprCnFXcWuUCHBm63RdJo4beHqpd7WWOx0Np1SHDGmIIONQrBcoM9THLo4oAk
qLbjEpjOIOfekYKkTJ3NUdvlIjtqdn0OeeF0xFVEr2eb9SUxjM8xLY8FULBJnA0BG8bm0finlfgi
5oveTBR3arlmakYl1XBK+nZdtOQqJeLkO8Gt7MTr7DzSQ0SOWhTuZcJDoRbYQoio107zEyAibdON
6g/53Ucv98GZyU2ljjxoDYwvC8xaeLIE1Lu83PWTdZmMo+cEX1Oc3zwGU6lSvzGvY/KcQ+JvQEp4
7Q/IxqCpb0luoKAAOMdPVcT4PQ8G26Y9xQ58pWjmBVQnn/jq5OG0QLYcdMvJI3WilY0tKo6G1zav
wZxQrfTPBGhLrRjbZGRHjiIKWRXmwnh0c78+a0GBSD2p9zxAh05Y6EwMzjQkyaZ4FwgxZpuBUr2r
Nrsrs4d0O+1FEW8ZpKLAQrTuVJfQotc0ucHGqjpWNKJhRJadlTw7o0Kc4es/tSxd0/ffDN989UR/
9djFOeqdAIBrwps0KqC2HOZp/8K1ZnGuSJpHAl6/ezQNjcGULLH25ogPLIrXasWrzquTKebvAWVn
Ju65gxhGjA9HIc5l0GibijB5s6doLQ0qY8v46/18qyalK/rQrXrvOuT2Kz/2Fhv+SUcR5ZeIBXu0
m0oCqy6l2Les/uw42PRaSnk2Xi9VWHPqoPr1MRxWBeRFpNyB/h3UJIdV5AbZyqFIpCuLFxj+S0ke
RMzDFrHnrMv6YEPFolOft2bF1Uc9PrJF09sSL/FVn4bLFGEVw86nVKjIZ7xpQJg8AiKG8VEC7IQV
ZccNJ7TwmHfTEykc9fl45JuPNvGpYndOGG+ytlyNpMi3Js3cZN9iBBSqFoFzjY/4qF0JUNHKbqmf
rnGWK/74bBApRIHhonFl0UuuvFfdJ8b4rU/0paYdxtg5mg2TuJYpcb73JgLDexim0BUtsKLWgPBH
51gs9a+JZk5gzvJ69a9Sk5XozU3U6fsx1h+Jr7pma26Lgq0nGa2A/lEeuGno30XTnNBB/Pm5sdSD
ZtvAjbd7t+Pr1hGhDqM9aYJtiVIkQJsVkS4Wa4k7mc1X0Ei3t69I/JZdmZwqapswP4xOxoKIhQdT
WZjlWxsr12j6jEPTS96RTVB6j3HIlCUFybm3DsIRRMaHgH8ETRvTK9VqKZnJkkYXrQ/pSUb1y5Bv
iJGFIzl4yinNgITqCFK+pBw2Os/vlOI0BL4RsjWWROPGXPbZhMRlEoeyxxbXqgh5zT0+7Deztf+G
P5tgU00yjzKObEYF9AsmfAtDnqveuo6zfbMxf+fpmhZ7e439QhmUl3KyD6qnnnJ1xIo5rpsBEJdF
MnbeXWbxQElX1SsTTOjsIjPoehlIKkMqrm7VG1HUF78HyoA5WzhJ49KM/KsBBgjfA1JoQ2XU3QY0
gRi7PTjh1p6WnSHf8gorqMf+Jo/rBTMJlG/TSp6yDNm1pF71MSfgW4kNdFFNcXNQqoUpagO0hfrT
7Cp3IPOA24p1X2QtYtnuOnbQMOzFGIOtcQg9x8URO2zEW+/alnQRUdsvy3Q8DKyESHz/LBty4uq9
zNKN6dQHfei2iQ6dmZllZ0aHKkCa2RLmLo/lgEfvIAL0SRn7q94kIKfYNgpUXy4dJUT1YzHHb7QF
eeopvr6cS5DMg4J1QdM2J+81QbAYjd9tkbrF6CxAyelDs0mn3I3RTo2hQdSVhC2gg5nQFl1luara
uQX49dzkg0/ZdXn1WjUQv+TDMoXAnw5rmsltTepuw4zfIua7piPHh3koCaZS6cpKDAt5/G6DTqwx
AIExlR+lhOL+VKKcTgpthECR7AdLPmI3TCymf+nSm42TKP7KugG38D6QzeAtiZ538Os1UGpHMONz
1V0w2CQ5qqcRNZkqmDNxAVddyJxEnyVriLDLz6ZClYV8K6Sp1UlnzUIcGwVsx4kxGJv5EIOtoDlK
ya+eAhzUXeS+2TpcHZULu3Fg3pRYB5GvIpKkZiAy5burDhmLbhl8jNFXPT27eUSUgjG0MPrA8+PX
/MyUdplT5HJ14dLL2TfmrtSxdVp7lTVUWEnmMwzcVRN19l0Lg40iXjSLpL4qbKBpUyAGuiBlp9XI
fU7nsEEiGvJ2wofg0IEJA9ZXoRTdNqtx9DkhMiCzBWJtwdof8qddyWBp6NTrwVs6WV961LwnIGGW
Qg2X9oTht9FKfn7kf+haROmViXNYkfFjyxhFqYR/0iu8WsBHWoyYoza0F6sEcpZKhjU5oLmSXyGP
TcpAG0F2psaQaNLiJMrmUkOC9MsQ0W6b2W7THBSPK0wzBrmwU1SeCoGq3TRvVRK+ZIEBL2UKZeFm
xI/oidA2IbgTpyw41QSibxmjw4yMLGJfTNk5mCLYWFw+pKFSTEL49fyYuEWkVYPV24y242Vte/Uh
x1yo2QbJnViZFdv4KnsbVOtAkKOX3IVNZoUSt99A+5ZdYrmx0FZSw6zMgGkhaRCyENmA9WN1Mxwk
DA88STMF2QJoW3gbLYDHRf2LtZlMeukghg0/Gjs7x4Vyjw0T0I5Pz58fgr45RGa5SfqCKtpCSFBP
40Hi3wqSbssbK9wopeYxhots7FuUeRA6NK8DRRfdnCB4sUW6ilO8+pOl06o3KusSxAF4/gFNIgTs
FeQMQhIWN8zoUYIHQgt+iB/aWx9PsyZwbJSNPKYxOKwGlL1K4EavMbbWzABV4Pw/WRaxMrUBFPgD
d4iKqNeM5K5qWasGxU0bzD/deiGRAzijYhL9418mFe54ZL11xNhqFnR/Xnl0a7QUHtPwOaREJrBJ
zteZARlND/iS+OVdjwpsKOawNhIeLr3u94rd6Wsn24dNlO7T1ltLmzFyatNj+Ynab4bUP5QF6JUw
9JCNLyX35mLw4XxGKlD8LCEQbEoSV4wBoI9QB/zudaumwqcomVQv9NFo1xVPUTknHpnVl9/a8coP
plmDnm5ic6bXQH8ctGlajhMeTWtWOZHLJdqwd5tMGVayGH76Mv1uNCI5LFHTojPF1xjTq9GjIvV7
m0ySQK5E//XAUpYWy+rWY2er1+lOLRGJ2cwPS1keRVyyVG+h4YYxgK7YbqCF4aSQLAQW+isl9I/f
5DhY4gl5g/jMeiTafbGMMmZvlW9+10XRryqQkKrJ29TC1+ohlYiJzMWUeIo6TTS4NzHaUYf9uxW9
406+T3arYVRP6Z8IQlMn1tyj8N5NhAD55H9XKYrWWCepLkK87aTps+gia6OH3iHLWaRZwLPKEfBi
ZVsbjxXLssto6HTDuKkQ5tj1rQXZooUNWJ8x2rQpGvUX5caU3MsJ4dD4H3tnshw3kub5V0nTeZAN
wB1bW1cdGIidu0iJ1AVGkRT2fcd9nmxebH5QZpfISHZEV43Z2BymrMyqZCTDAw5fvuW/+MgvDuEk
iIenS7unplN3PexajVgIS6E0fDISNFp7767T0cwNaG9qOSDLTvOXQ4Cph8K+l435PdK7fVThRJBN
BlaKECf08kfveT9GjXrAQFwQFoDnypi0FORA5odoJVuXNamWa6nA8R31m0e1ZxiA9ES67spxRlPr
EJdD4exKgdy5pliPDrp5HYo0tfwc2yQTwvBeOWtSLiwKFfWtAddE68YXTZQK0ibYC6KapVtIRXCB
JZ460RFJiEmc+75mZ2TDt8iEZhxN+MJq0rrIi7uY8pQZdRqQb16HtCj/KeucqPjMtsyFyH2E+FWs
hZUKkzVNybxzH5qaQFHOnrXYpjyl5ZP0D51TLg3ErLxUIWEDO936OpFN3sC97QowFXVJtHDrxPne
kghd19hwR3GIlE0HetbLLbBI/WrIJA3NMUJ4YhLng426hV4EV4Z8DAVyAJ6H5Kg347ptbCNQSIiQ
otYks1GigGFZw20jinMhddUtJ8xM6W7VFio2Oi1gm6Q/ScqvtGmvUjtHFNhTtjqS2k4r9zkzzslJ
zalOvM8diwfNT1RZFQGDw6hLd7LcwSOCNxX6Z1l4oStywlLlpvw5E6WMlnoldnFL3aiuMEtrG0Ae
hnJdAqtLCLuon8JZaFPoXQO5jWUbLXjQ25IaQwJ4Bgpbi9GLAfewL+G+z5FQ3BhfnBpwp9NtNb+A
dwr8vfKpemlVc5tokH1qnWAlrSY0mZDrAXSlyfxRBj5dtMGHVBeHpFEVql+YDo1TsxVhLdxM4WQv
YdUZo4cjNqUXJQN609vfohqQ4qBmtOoNWYIBuegmDEF026Esr6A4BwTZ72Ahqqh1z/OICb1rggKr
zeq2Bu+DzhKdJenkD5lX0QUTFOiC68pSX2kOfLarCoNFZ4W1L+B9p0/Bg8KiM01Od0sDOehZ/iak
k5PX+JDFKdYOYdXu2JeQFQMIafWsqDPoqGCgCzhGGejmzrFdEAD3idqca42BbBGWIJzVOwn4l2Tt
IWOb0h2LF0GI10dRq9VSVbEZbsIXo8O1YNRLcj7keOm+lYuKenGpGBt2HJ2ygaXuDciQd/T9k8in
7QChSc+VZR5b/FxqYPjAvZUjdkZO9QyslspqjY5jjFJukMdfOp0qrWLCMTTInyzfA9JLbahj+1Cj
uZVJlrgd5FcC8HzR9xCLnKj16UZon5ERza1QXRiVk2BQTF0xw5sWxCJI6ohCfakX2FtqDgISU7eE
Yzh6qeo27YuReQSBsnswOKXKGh2blj6PUcnPGSD/TmQIlY+duRybHC0E+8YfrNlgfEJtoKNbnQDZ
CGr1IRJERlLrY4DQIPNaELXE3dNSz5oHiHOxjFB9MP0bUdSSgwz4UhxYe7Ol++vRGmunuFqwSCFl
d5eRSklbNwx427qBzFayw4YBsiENrU6pLwbdePEm+g+d8aqMtUq/daD6n1Amk6axKZJt2qMg39TP
hQJAZXJmjX0ylVZ9APw60Qc0nGStmPZXAgZU40JWokwxy1XCey0eHYp7wJnGwrkMq5tELWcPEISh
ghbeUN8NdwXaAzKm0w2LHNshPZoWt1MTJ3A+PWiEEhitEQb3hi38jSmoWYadY66jOqGp1cGBcEq5
9bhSzxVU45I0ehSZcT1WKnbX5UtQc2Uqsc5nNN/DvDBYaROqI+F9kWnjeZVd+7nH21Cp07QD2mqW
jaIUKWvn55CrdB+LTGgSakhDZMpC6oFIYQ65j60vugLaWHIcYJtpTxTY4nrf6/K+9lKEeCTc3jBT
szlWZN3QgY/auoC/OMBJH/NvVjSbMKb0GXQ4FCjuUk5X/VuhF1/pu4wm4ZwSocPTVQYFRe8msYUH
a0C70z3qnWU8XAadja2MJ+Sy6+OLuGooW9nhlR4PcLGIu/yQvkNS1YhntC1GMNSnC/UbXhThIjf1
gn05wKrqqxfIi6BjJ6hGqieWsRU0Oy8xb4qmecq7mEob6L11Dayha02yssG8tiwgxH2eQ4siDXES
W1t7LRGcSrWt4FCXOR6+TeTPtQ0F89XGnq9RhO8GJ/xitMGLJZpxpVbnUwxFqCVQPjNpMJPhIDTV
GOxIigFpSzJZNRfKVFwNigW7VcS2q0cYsnmoi9RkiJGXUiPqITWJmgpD7IDBHXemaHDs0RzqLbZ6
FasE8MJHbzUjga4S0JGQA70wo7XntxvccNxYKCi5aOS9rY6tch8tCmDaC20Q3wfR0iaFaOBMpJlK
JJZF3e2Qa3/SAweidUULKs4c6sNcKFCHpCD9bGYoXIX3gPQLFfFA886T4LvDwD6zaxtKYDGlrq4s
M2t86ILvSpk+Zkr52EQUCzwHJkse1g924ENua3j9fi3vNeMuylD3Ru0Vu0CL86hvllqs/5gIXdnG
3AiRUi0C3E6bAQ3DuBEOUJp0nYT5Jq1rlA5hGUD9zBU4cKqjrUa8pKE8ntUB6hveRdFX6LaizTn/
vM8JE4EZYtpx3s/GeI2kUh4DzHORlvYc1HzrQtlGM9IimLHJgQdbx5jj64mqcjET3Nu6/obl+rMF
hkmd7L3WJW7fGhV4NYIRyitu22FhaedEyGOvfR58GuS4uFM7eJaGrSGuxbdLne9mOmBLOGJKGYRA
gChIoouBtW04h7zUEWky4TtgaVe1Lb6BpPxeTOVnU21XEfWlRdLfKKKb0ZE10oD512xAwiCgr1X7
E7CBZM4DBwjSQsOvu0EzJWzWLcINoEvqHrnJNIJJYvYrx0fLYwwVbMNbGrAWUkutfo6TW49EZRmR
+gUdKbQe0C6uowa1NQ2oidzqUWHBRMnSZaYwvVYErzm25UZTuEX6Xh9wn/U3dmsDuFYFPCnbXk0F
zDhAXw9Dmn0PcupNU0WTBMjkVzuvoZzJtTJEmH3aDi0Pao5h5m1+/l4T+ktsnm/zVL0Tvn5HB+MZ
gvq+NYisdUFamGY/s6RNEGRMM73IbvZ319GoVKMffmte1eXniEIBAjUssnHqHkples0EqBgViqIX
3w89uY+smvtcwOjOCMvqiV5QfKOXEnfA5FuOs6Nd5q4zoQmQUSFoUwNMiWOsGxRlUz79zJxHFgrq
UCq3yUg3BHOMiWLRrLQSx26hKeS3er+2FWwGhICCFzlgDlSV04q/ol71vQ7kcwqaNQyDhyB1UK79
bPTwOKWZmK5jALvLQ9iTBTBDLi6avzQ7OQqq1vbdMqi/mdDLsgD+cCmAZQZm99wXyn3tRME6/9p6
0YD32jlcgCczmEgxa0RaStoGQU4Jyg96NBWd+BUXD31GzeghuQ819C/krJsYACQQp1gS/i3aFmon
Ahp72XX+EoFXZIEsiUG8muPcew6d8LVrgptQqrsmbiF3E8DkBmoFeltLmMiAhuLB8ZepydUSLBsT
10sLMkLhOZvSIXEpejtdGgYXtzUvqca4g7d7pXt97aYd78yxm3vRASCbrGdVMXS6WyiOc1YZ47fG
h0tqQNdb+A1DcvskSEGllyImuRxbLd2XffOQOvepL3dxli0ScGqjGXHbDQllQEjhOT3QJMvH5VSS
iSdD8aOtrAfN31SeuOYb7WMfguJgAmxDoZj6dbjKx4HQo6VE08faq8CN1Gvo701Ovgudca5CIoem
dNZGWICj4h7V9IlgsBX+4FoeQbLoCLYD36MfNbgluqbSMh+qXqKmKmTuciMNtPd1+phcXfT1OHPr
blwIvhL1Yd9fYkV/Z6gUMel13vuo+WCFMtLnmJF8RvLQ2BRHqiHv6U9XziLtQlZ8MypuSc4+FZoH
fKF/0RXOusonGRqmcWMWSD5WFqutLcj8pUmLsw32RkLsMYR2eearScHTzxGYtioC5YvqEAdmQUEq
o4lNY/SzSgeoDg97Gloz0YLKMsxlLf8xVYA50lQjmTfqOzMGTgRgYJMP4sLhUIcxycyUHjNnigSq
X7qcsG9BQrRHobOwKZwnyPikVETLMrTXBRqYQwFzKjFWA2oOIlCvMwlQvPAU9JIGzCrbBp2UAi3Z
QqX30hjjcqhwiyUW1MJsaQWFB7DwW1LfTwZhfxwLGHM6ogcCyipsUPaaQQ81SxHVr1HRyKocwAJ7
upD5ThsweW58sEdKbW1JrV0/ZTkmklpIH6FXFPhUjPqGbhGlODgRs+SbbwNgzMb+i61b1q4g2bci
6tOUyKMJpKsJlb5us+ii7pTbhnNsHQ/lkyhpt2kWn2uYbb4faOfXkeB9qTkRqzZ+9q083zqDtS/b
fAZYX2W5au1CGpgLI9f2Y8BZVQR+tSE+3CgVntB+RpFX9RRSBVygEh91WmOU1mqqOb5EMjw6KthW
0yqDMye3bQr40NAA/i6NiO0R6qgd5y3aHT0rk5aXeoXeQeQOGYSzysHCIu9fpoJQr/HK61aB1BTT
1sxtvB5z7GayGDxe2Db1TrbGjT12+ecMMBpN/JYW1iW5Dsr6KnLIXgDLo1lz4o9LNcNUbCoeqW0R
Zgmbmg0h+jhB81QT+Ixc+FgXVmcgbnijxWfKUDb5rP1oeNqlMfJXgaGRKFfWIgeksIA+s6EkCaN1
1QWYZgxq2QIroVg0FQM4LgNXy5gEfQiCjW6YCPRp6mMdCAVkQbubvOo1m7EL0daKyDSzBKlfK5yF
OnuiJHHm5TrRzOihSlB0S49dKeJtbPJvW0dLHE2Oagmen/MLL9Eyll81kJqtwjZTQ2OkX9v+oJ4z
geFC9pGjNgMU7aTnDd66dq+t0iLfNKl4mfIJW8CUE95Rln5s3aopLi5ymKUaA/W5bxBKyntx0WvA
fbXs1fOLfjEM6CMLSIc6Qo+GFtL4GQHDBmTEpZYneN0W68KwgcbGNU3PLNwnyIAgowyjprCsO8PI
y3UsBxedEn9TEyEDGHF+xOy05eQ/iqjKNn4Xz1+ZNJlU66bwBa3RXkbrvBH4g2PwALRL0d06SPGp
FUq6ESZgt7IZkkWBAJtN2RhnX0Ll0X6GWJV1Gqo5dvLMqkIibOo4+7NpMfoS8XkDEpxPtqf1PYj7
OmXT1xwuVQ2Cn52NFVAH32MgYVaMAaQtyQoa1mDcvBTpjphqypldEcOIbMQQIIhraN/Fyoubb2pL
bhR2wZcp6KpNiC2XQe2ktijShl5xkcKjC0pgsv4ErGAcx37RlzjmxMpdMlC9setSbLh76Adq2dLH
OrxKo+kilBqseX/aofeyhE2BL2rmPEf2l6FEgdpUwW4Ufnzth91dOtqoWOU67RfQvJnFuTRlMzwz
SZ8KrbroQjoyWsqyKfUIOZTsJkjAtOvOTKUPxH1jRutBjF/azHxONfIlLwaRKQd69mgxtZjV9BEL
kx5IOiFbZ9DMDYAMgH76oXoopacCBxYLSIfjDDPVrg3diEbd2nceOTKbhUbqBZWG4lSbxQvHrh6N
gftbGBz1tWY+BI2q7UsLPJ5eg5gP9SfuqtUgEfA0JBoCcVCApQIylyjBY+kTecXdSth17uaO2xvA
J03S2Lwi0MYc1+Ymc3rsbwLUt3zEFZWKfkFgI94+3y0wYlaSNj5OqPswacfNRBa24Le3RgYIM+U8
QdvD+AEMMekQYukzkOBDA355vC9Nr11H7NUzuy23seFRC3TIfmFLXmeWea8lZrM0ppieYyCXgY9u
TKtgvmoBXG/8KVo66HMMgYf8oynp7vntbZyAQoWCMeQjqpjWyyAowdZOvqoMSBuj790NgYHTUsJF
I9vgtdBrg3qlsut9Dxv6CIIMtoZB5XFbjxQ/4gHrTZ3IGrV6Urmqpezo3OopaanXJMx+ANKnM8dy
XQ7nnmP13OgqEvjSxogttZdtOXfxqsRbjxOFszGDU2HHabnx1GWXjxejA6cvz+TW1Nt+i9DJVad+
aaYMF/QuA4ifc4FAxqIEYOUrpIKMgh1VYdRZY06F5MHzgIBtmZQ/aDBGS+ErG6PX0QB2qK2SD8kN
uQPMbIrFYWjcWDXKCwUkAPj14CnHq0CW5g4UZbedxuo1AvWBlmmiuGNPbhdo91RgKxCWDScCsXDX
GHgZqq43hjhemMGy6Bvw6/gQC8Xy+J3kesqbbhWC7LYQbmoc5hPwGJYWfbYUgfY1DYpsSddRsUwH
I7/6dsBirUZhBlcMnLEtUKhT0ryGRD07zepuFFw63CpxHmLP++7XVXQuGrwifCvwtqFSoIACUC6R
GKLBpwPFl3PCBzq1T1PzV1OSUxrqSNDr5BnsAvKkuo58gxzKjWk7L3FvbiO2I+dSfdXjVdOqCXKe
Cjh6WhyW2zr7VDKGbhv7wEbVxBhDQYfRQvRIUZF/myplGaTxnT3qiNWPSFLnwXPVAevL4g7ZMXZ7
ohoOIuLD1qz2gez962GCnT0RzQLES7in8AnyY/rNPkyYNM+uZK+m7hBQuPTgA+yqoYE/yA2mU8mC
yjcimgB6rUcjYW11iHo3hdxYdpe6BgiuRKL/oOseokMZRWpqE6aFSqtZVJBKaYjCiIofTY0gQrZ6
75pWPaxEmj9Uz+HkrH0Bh6WGpdt1xTIdbycnDJc2wHJXZzbtGE0FP8Qvzs9CdyqAL3EhP7HvnzAO
i4mqh9dRSvybFPhBE/1lR1OK80AhSFVQhIhpAMX6dJlVlts8V4khVoZZ38koO5/gd04trXXoTPQH
cRaT3zVooku7jlHlVobbcbqwa/LFvJwQv0sAMw3grTUEGHNfE58dsnoZYOpgRMZ53JJghrK/aBQU
ccUMyR4NYNSklQ0ez8SKLZA2SpiWvph1QxT9JZ0r2xD1kNlJvkewwQE7IEfHxT8jj0GKBmAznYYq
TBYBv6pNYW7INAIHdpdTl9OOU34TWbRUqY9SETOym1oXF+UkCD97kBhzDpOAwIQiRyqfl/rkBmip
Sm24hnv1KA0r5wwM4JYbBcp3FZjBHm13h4nJ626betrInr5OWiDvkwKBpvEkuqkeMPUGMdMZJqZG
lYdY4LAqY7MBQBrswLgi5+zlFNQ1G9ZAXyH3DoLb8THrkUDeW495S7U4gylfoRkaaUgvoiQYGxwP
IOYwownzehVVHB/9VFOZsFOOC4/+Jzy7lajAT5UlFc8mIBBFmxbgJ2l0MfT4B4ISs7TKX49Fcx+X
KDRB9+zctOL/9bV+X9E3Ceo6W3ZWdqkgGOdW0bIEouYCqw4BW3AdhU5an6vBCv9h/7xDXZqTqwLR
2KKSVlHaUcJ14XP6OGbab6KguZKdxTGVmSAnTfvO81NA7A2lkbZEtmWshvNYt6aNqdLchYmsnH36
7d/+/h//9jz8u/+aX+cJjcas/vt/8O9nyIRV6AM7fP/Pv9/lKf/9+Tf/+J2DX7kIn6u8zn80R39r
/ZpfPqWv9eEvzd/mH5/M6H9+O/epeXr3jyU3STPetK/IV73WbdL8/BY8x/yb/90f/vb681PuxuL1
b5+e5+xi/jQ/zLNPf/5o+/K3T7omf07UH/M0f/6fP5wf4G+fPj9lv108VWGW/+WPXp/q5m+fNP13
Q7MpOUmhAoa3NfPTb/3rnz+RqjRU/mOZuiMc49NvXHlN8LdPUvzuONLRbFsXOiAH2/70W523f/7I
dvgoWzccUjr6yJ/+8+HfvcRfL/W3rAXmFmZN/bdPFqMXf7zr+eFgGUrbcQxTM6UhLWE5Fj9/froN
M5/f1v5HExkZQQ6FZifPCMpH7LBi5OzN75MBh86qoTejt5XODvdO3J1H46tCSmJlOL4MJtrfaeOv
FBwhfTpOGn0jCqLF6q7yBRD8lEwcT7bqFVu3ZesUXyF9P5fWUG3iCaVfpM5SOgeWgSEY5QSSvfw5
9Z96s3wOnBIN4/jzWNuSIx+Iez1V5w3ZDtjOIYAjxAlC1loa4B1myWj8C4Srp/rSmnsxgi67OQND
VeuHhYYenZEUMFy4zyH0Dua4io0QEfPKomufdmjPaRuUVvz0gv7kD7Okkpogn8+2Xo31pdO3e70i
ujSJPFJBDGUUN6ano7msuv9/j/239pghju2xL09N+Mw+m+X93u2y+c/+scsofkvHcZA9l5Zuvttl
3DC6QyfPZJ+xwP9zk2m/O0gC2o5lmaamCf3NJpt/xB7j923NEjY/+ic2mVQPN5nhSN2iE6eZwjLZ
7QebrKBh1g8CCw2VZnlLUZPK3pPncUs3bg3sQV1bw2eVppezuSITv3XoVwkft1HdNbiFFcD1KI+h
zA2hrbrLyi+i+GKMMGPuVTj5VEQgNCEXitNCNODKvhixu8qfbevSR1HAuzW0z/93F+r/g+e8JQUw
MIDzmrANTmrWxbE1+b/+Z/KUvfy2ref/qd+uyg8/6I9Vqmu/C5am7pjCNi3Ntjjx/7wLnN81gK8U
VSTBuSPnS+fPZWqqv0MMMwzLNuc1qun80Z93geH8jh+1bquqowqhq0L7Z5Ypn/P2KuD5TZVvJTRd
0/mHOLwKGtHKwMgFolxX9YDyEK31izdz9Of18/a6+XgIbkOpwr6wLfbvu9umy2hjj6mAc+yiNqq6
ZnxihIP77M+H+DUC8/h2BLLokjoTl8GEsoI+qUsVLrdem6vmzz3wLh56+ywshw+m69dI87O+uTlF
JrK0MRmp8+5CPDFxrBWXd3TscnpyTuUtjk/dR8NZhrAsA8KXIFx/P5wBXq9GjoFbbk1Hct1twq2y
1jfR+vgwmv7BY70Zx5rPsjePhVaqpKDGOFSelnIx26jYbr1y1vnKX5WbE6OdeCpLOxgtJ+FV0Xd2
u+fsvNpmSLo3u/ExvUi+exsIK9exi9W1m63lbZ3+EdH+ly9QPziW57Wimw7qaSbdQ1U3DhY8ZoJe
bwSj+OnmhX/5Sl9U5/XlbKuiRmegp13oyWv7AXDEJrk/NdMfrFTdUjVYLtw+9s+L6e1E+2PXjrwI
gTtPDhwFJluH8TBJGKJRJ2b51FBcdO+GmhuiIWeeiyUuVHBX3YUbZFMX2dec9u6XYYmxzoaynHp5
fOAP3i6PaHMjU2Jkmg/erlobktq1+seaLXDtRGtpSx/51Cr66EW+HWde02/WLCBa2saBxjg2aotA
uzbNdNtlyBqQYC4dyvBGe3780eYD+XD7v3u2g6MsMgw/8TvGhHYSYlNerrX0DP2Sz6hYueMm3yt3
Ynt8zFPTeXC2Dao2ySBnSMkRUK/jdYtD4Okj4IND+t2THRxsFLoLI0F/3TWRLMURLc6LM7M58Szz
knuTd/zce29f2UFIJJSy0XUDaImAAzMYLwlsykzuPfCcEcBISzmxFPUPzrV3T3Ww2aHjx4AdGVCu
nQe5SKCxistkhYDayrqcjTfQcTnH5+pmQq3/Lp6PnBNf4dSKOdiFvZxqMN3Ma5fcBeh62F/+z5bH
vHze7AJRTnR9cj6/ifvlmD1FVOGVWw3fZwndSr5U3c3xAT9cKLwlm4BJ2rY42AIeZdEka2zhcgmO
6S2c70F8PT7EHNz8dZ28GeNgzcdZ39fayBgUol3asq6+CB7wy110V/TfXHVrbhHbWPZbtLfOUjfY
VTv6BOrZdH38i3z48t58j4NNYcVdNFS5hbBBRp55q3WPxz//1HMe7IeWtoY9gNQBPHdhZvdDuOuy
1fEhTj3CwQ4obNUrR7qGbtqi5UNX3lTujo/w4UNIAlEppIXKycF57+C96rQBIwxg8fsL03nq0xPx
3cfn7psxDs76wTZiRevMeR/3X8xFiTd3slcuqWCufZRpz5I1YIXjj/XhuftmyIN1PgGklbHJkIP5
hO1j5COqDZQSjIk6vCTypS4H9/iIH0VhsG9+zeT8Lt/s5b70MjqGzKR+4637db6mXLGC2IrNFwCe
fyk+eDPaweIOg6rRI58HNC8GrMzMNX37jbKg9bnFKGKHdOrKd/P9iWc8tVoOlnzVg2FtsOBzqwf0
ju+gMbkYKyyoJW2hWu1SN1wZp+Z1nre/XDtvnvRgDyCSXNOUZsxx9jJb5jtc0S5xlXf963xFJ/Li
VIR7asCDQz+HNqDG80PK7nGEfZLfH5/FU5N4cOhXjVVZecHn1wP0kvtApQF6dXyI+T0cmTPjICPo
pnwcLWEwZ9hB+b5/NkX0qZfe+HJ8nFOL3jg4PlJFlW0z7zO5hsq1DpfVV/vOWiA+tIl2QApPDHfq
uQ5OksjD5rPoGQ7oyOWceyAEssq+Szf6glPJSrLTxDXyzseH/fiFmaZUha5ZUj14YZNlCoTk2dkd
FtrwhmFw2fWJy+rDMSgsz2VlCgfWwSrPW18o9FCIBKqrIUDMrroXU3fiOvn4an4zysHSVuPCkDpl
bxdV1HXmolOwT9zwgq6aO+yLvX0N5WcRXyN7tmi/BhcZcT95xh5d5eMz+uEWe/M9Dma00AWYdcn3
QGon619S7fvxz9c+jFV/DWAfbADZwNQ0WwaYrWYndz6o7OvoqvgqLmEduThGYUx/Jq7V21Mh44kX
aR/sCL/DSQZgrnD9cYLqfVnBea6b/tT5P6+Hv+zwNw94sBMG0auZWvOA9dJbD9e0TVfWXtsHKAud
qVu0PG/R/aAZuC1P3AEfz6wwNJ1EnKLX/Pxvrjm11Joqn7dgidU5XJ4e4kn3EjYXMHXQ7Av+pZXy
a7iDG0fTPGPo5tPfqN1c3ZfB4/GV8vFK/PX5B/sOigHwAp3PT/TrNnuSqXbiAT5eD78GONhyYZQZ
8LcZAIQKck2bAhWoKW7+pVF4ITZ1QN3QDuIdDXxR43egufVRAYOE4YODeevz8bnSPnoWyvWUxqUp
NSpb7999MwZoAWWNcBG30VZEHHvEEtziK4IZ4Z29Gb/nVz6WlsdH/bDmQ30VMS5Jt4vh349a9Yoz
TXY37+XyS3mJR/POWcU7mrtn6vPoGmttqZ4VpPDxynHDr8dH//CGezv6wQJU00CtdI3R0WvfNFf+
MibIAhS7mgsw9YnNdXK0gxmOOrUsQb9ArjsHtEdJFBvV7gc2sS4esCejyI8W/9tnO1ibpp015hAy
GsYZ2Xg1dSci/4/Xy683d3DMmzaVQivseXMZKhkrrzY4k07EBH99BlungSRUhG5AkB+u/NwBRh1Y
yNf1yc7PYKafKAF8sPzeDzB/gTcHHoLZeO8N1DvnM5Y7c99tiiW+Tzss59cYca1RrDjH32oB/f7a
Xh5ffn+dwfeDH6z9iPlLYehzUYpuQw/kKjQpVhEfHB/mr4f6+2EOFjl4Hgd+Pc9YRNUN0FQs7kDp
aA7O8gqAfIyOoeMfH/LUeztY6c0INa8uGLKscDNBYCMvTxwcc5v+4I58/1QHyzuucgSfS4ZQd2IF
RgSDdwgJ62JTP+hXsJyo+WH62J8qUn9wTL4f92DZ56rqhxlKj27xAMmdKLX7at1D9EZnyY0uxRLb
A2rV6onHnT/1fUTwbtSf6/jNOpVh5FsTgGdCcXM3V+XrVblNdicrt+LEOAcBTlN5ltp3LEmAj1u5
QGhvHa5hbkL3xm5wr5yo2p54iT+LhG8eS7MMr3Fgq7mW3FbZFSSDsxKpq+afjr/fz9781G+GyWpC
4wYNJNfs8LMMPoct2Ke+PPEw2jw5x17SwWFSqLVVo4o+h21z2g6x/Vq90ldzo+afD0TfP9HB0VGG
Y41OAUON1fem2IiCeDd/Or6JTy11/eDgGDrKEMgO/3E7goz+mq3Cb8UGU78FdOeHYu1c599PjKmf
mMPDk0PkSAQbLPTk3L/F9Yh2l/mCts4KWcKT0ceJA3gGHLxdF0abjsXY8oBWiQ8MDplPsX0iBP3g
0n//pg7OCwmWGhIhYzSutmIqqW9U+3qFVuQqXiGcfHz+TjyROEiNUL+JtGFeFwVEicpcG+Zjqj0f
H+PEpqXJ/X7WAFX0oCCI2nVMIc59wNaoFU94Bx4f58SZJ+al8mbXapGoUbxgKURbfxPv4jXY73+p
vfLuBR1Wze2y6aosp2Reoa5eq93CltOqjuvV8afR5qk/cjqIg9NBaI0O54HHmSvn3TbcVTRUiW73
pxqZp84hcXA4eLkK6g19F1dczeeQtncuMdvYBnt1c6qcdmotHBwRcSlHs+RNuU6IdtBlhDC51+10
aZ1IgU6thYNjIc3a1tShb0HBCs6gprcicut2O8kbM0KF/VKKE0W2Uxvp4GgIFQF6fI7NOvV6bLuz
ptwX8sS1dGryDo4GZZicaJp4T0apLEq0eDGBD86hqZ8IAE88y0841JuNBJx3jOiXsJGCfdLiVopI
7Y/jq/vE+znsNFhVV6qKxvtBuHFZotQWRequtAADd4qLu+0iiJwnMVK0OD7uzwzgyK6SB4eE2vuo
Tc1Xe7ubD1hotjfqY8MN5Z2Rs25OFUhOvDJ5EEnYSd940wwy8fruwUNeH015JMxzPDjzf2l1gCi1
VAmK7rDWFNVqrGSWz9aSwTYun6wy0s6aBm7N1J5I5f6LE+PXWAezOHhdM7YCDOUorKVd4owuA6Tw
tcsG0e+0c3Cy1JHurPBETkIkkFvlxL318XsEbKWCtpphgQenI+DRzkK2XOeaHH9IVB67M5Dw27mJ
hNz4yeT4gxoip/6b8Q7OSE1D18NSTfhpS23VXGeroTlT+zN4rDdyVa1R8l0F62YRrpSXUzWPD7fj
m6EPzkytGIKs6HjUiaQhxD0Q+T3tVPP51CAHB6YFvsarK8kgJc6T60zbxc7qxN6bV8Vf996vVXOw
GczYtwO46IhYLNsltV4X9z53up0BF+HKPpGqa/9FOPpruIMlgtJMi0BsQA6kG5hn1fl2yurN4DxP
WvUYpzg0VJ6/R1D7tsE7OPYMoJbDo1mVS9HLVYzlbAiB92zOfE1NXikOHJfcQEdUb/Yy0nZNCxV5
GpGIn1bggC4aSBy4j9hnyuS85qO2FRMZJUpUSBw4qUuktUcKZnZgHlpYWbOObPfUzk52UCgXBvKa
Y91/HgznOmjQd9JnW4nxS46izpnW1PtRRQVNQbjJy15yJBT7KVpk6KmeVWO/d4ZkE5Y1ChL4WmGi
AH/3Tg6zffS0FF6yh1Vw0U7Y2ljOzkHtpOydM0Va50aGL5vf3EEYhtupY5qNRhV13oWDztZoa581
09kkSf1ojc5XgF6frc7rVkqmf5USkjxiy9YOivV1Y0B86mZriKGXF8JBz6XvISjZyHs1szCXry9p
muCojVYsprYmbtxTcdk18capcKop1Z7vNdyHgMMBXqbQGUd44gn6CFAN9Thaa333RUdHMUV1tIbG
Xnum24rxhqT+9fg6ndfFsWV6sNULUVZF57BMTe3O8bDA2B7//I/PEvvXwjzY0EoxxCg7c1Kz0p4b
kEC2O639i/wCnfEtZ+gXVqPLHIg7/LaPj/3hNn8z9ME27+zRM42IPZGY+BK4RrYW7YnHmz/i2PT9
b9Kuq0dunVn+IgHK4VV5ZnY2B69fhLNer3LO+vW3uOcej0zLIj77wYCBBabUZLNJNrurqJMQiMJA
oIEGAnuWFZeL1OMI6V8hq2yU1d7VivixbxFzmVOnIogzlmoPXg07w7E/RmInd+Jj5y93qpm+k1xw
cgYxzt+BGtS9iYuFPG3AAIE09GSHfmvFDgfWylt0es8uSerkgiWeyxcGLMM1DeoqNUy8kWgTbAVX
6yP/LOB6CKkmT70ioN1kxrbO2GjF7STFD2c1qK1eLFBxAqoAkqSQ3PgEvXtLfBdfua8QoOKsyhmc
wim+crbu5CfU6oHV1GEYTRxmx6EMattQykFqZh1GJ4fGFd7Da5QQWWTrkHq3/kZelzMHRaaH8cQq
rGC4skHtIGhcbFUxAHIFF+YEyJ00KOpP5+ME1ko8Rv1ZQugy1lTkAdHMDBoAcqw6DjYqAZzBb7+J
budBGNHfH1VGIDCoGCRXncynINywixZqfDWkx17FmJUQ2tzwDQEdGDyafESZWpp9ymWqXpId2Buu
BBtrxBlvl2Pkp6hHSd/2LdrOnFzQ6DqHqY+5WRyBpgWHSj/E870S3XeKR8RlGrCtTfXDUtxyIQhf
F8Yq2VyXK2hqXcaGVIN0D9DotoT25xS979u2OVur36cWYVgKkZoX+H3wJPbcx6CeBNA27mMwx49a
Z8WQj+JCjADX1gE0vW9DgwIAcII6hVe+qe3f4lGrS6uWbAaVBMl0kUr1Asm73Cp8KN3bxZNmM6wj
X/9LFFkNIbW2CtBGzVkP68ClQM6eOKdJXxWvPoQWZKB91WEV021vTCtEaokZQVaKuBchUSRZkgth
Dk8hJY+pBcJLHvE6OZJFMDESEdt5oxUstcWjMb4wJLLFkwYA4UrwUy898FfgtGNs9AJZvntDSu30
4PNPuEn53BpA2n01HiH7iKCV3IjQuXlLPvAcCw58UztM59BlLXcWOBVbhDJGu2wA8H+zfWCnOggY
UtabG2sWVWqnD/K0Eyuw89mcH14LvRl4eO5DiYwGJpG79BEJOR9ieKwqo41yZ3Lf/BE66dL7oVr+
/6A2WuKRv5OP8h30pI/xU3LDWaARQC6wO0IvDi0O5PGq8DhGyCHeuTO5KhVy4mRMeIFEU066n6dD
JoDfq7nlewbM9jT+uMcLlLeqXR9nSol75+Dqx9aDLqZHkraRt7/8twPoBYZy1TZTA7Rr4foeB9cD
iHQCL89YSZHtCHPBoDwSDRpVNVS4p4P2/bZySwgmWBCpOxQ4Ds73/ZGVt2XYRL/xodudi5IEeBAm
MvnC5kHRnh//atw+T4erVODQGlylCMCYO6i0lYUVFd03UGW97cOQUP+rs/0YOvpdr06MTGw6TM8M
NlXoKcuMkxVrqKitDXUy4MuHvDhqVTw+PBbl7RIz0m8MR6bfhvpEHHGoAgRYAUTuOUoOHHiXofSh
JaDPDG6VgHHxYdlEuRvEa4whIBkpnoOMeh7b8Tw8dYZ+2J+a7TjwY2roFyLc1EFtUwFmGV46aCVA
LnRO7iE5zTgOMMyhX4kG5FuifAJO2t8L2t3CI4vwvG/KRu35T0k8+oWIF+S2mokt8lm7iW5bE7cI
EEVY3DX0pT5kv3+TGOHtM37teDb9WiTF4RjyONTb6l1jz1ZxW+DOpt2X0BS3ydkD4DZ3VXisq8t2
ivaSNaSfj6AtOHVDh8CqQjTDF1AO3r+K3wQndZVbVlk2y0fI3K6iBArERpBNIUrkoHrubyXhWMq3
C/QJGPPHiLAS+Y41Tgte8WGGTSQJC5IfV0cDSe8uFtmFIRn6uI+37ZI6L0OwBnVuOmVWqxXQ8EBr
us0nL3UkmRx/TsGP9ncglE3FXPNJDblYNOFchcl135zz4k/uesbFDmqPzWTQn1c1INAYPIxE7kru
GLVq2wH8AkHtryC9wiuACAjEHwnyjTojuv4m338BoKLdDGauBv01SAJc9eiAjKz2jFIT1JYvz6Ay
tFiFLYypp/M7MscNQ8vDnrz9npePs+ElQshy5+1l88MmOpsjgckk7EbEhuIq9PlzeKfa4FZ+NEd3
cErUI7W+fD/95UDS+ZxoEKI27zGQ8l1yS/pEQk9/IM+9oh0hfSP8LR619XZLoueE8cHWz71D8HKr
tsFwjJKQxiosZtwj59JfA+5lUImnrmLEaCxtzpUGSZGB5t4lxd6DGV4Z3uDhGstYWawZpCKEALGw
Xg4wmCAuaqXajKav03hXglP8r4IEna1Bz+gc8TNwJhXSniqIsZ/r9Ms+xnaF3CVM0FQyPF4+RvAr
kvOr5BqYKaL7+754hgdWNM+wQWL5YLznjMjBWmlU5NCHWQ+gYIwhHJ7yGozYKbicGUdzFgYVPHi1
LCERCx/spOY+gVqFOgjXSZQzrt673qCCFuhn12slKcz1HAPYjGCy0zJcY3oJbVhtfV+wyq8J78nv
/RxgVMopXTKw2i8Yt1Lu3iBHAIZHvKX0/L1SSD4YBz2eE8FgW3YgwezeocYAoXo05vJh8ySouDjy
9XWYKvf6XH5JuOK89JVbEbGKuWoOKcTCapC7ggc2Oot1fJ2AOdicC5URAXfnBTaQtbxaqxxkRzQo
0oBLYj6Loy8LVxDs2/dqFgQVftBgE4BkFhB8KD3KPA9i4gVcRtlfWkJHnUAs8hHcyPYoh3dgCgHt
GfijE4H58r4b3jBkxN7VkIHcME51FT5GagZBa2oPp9BTTeUIBVNmeNvfdYFGHU5qWYLEjkYm6Csp
I4WcCH8b+Nk1yZvV7gxdcfvvpos6qqRBLNTQZMNpSIeMyD3kuCDSIjIma/ewAquokANhxE5ZyGEl
Du9i4yaq3H0jWL9PhZt4ymOjqzFHMhoTIA87/UE4E3BZ0VGQgL4owqK09oF2nIqYD3Hcrmr0dnD+
ONRQT2fMBBkEeh9dgxAjV442ipwSaLOEmLkoEMVboHEcSVBAK9yxgYCa1msvmR4/748cGZk9UMq7
Z7XjG2kCqCDi9W5yivplaFsQZ6OnH0VVi/aU6nd/B0m5uAFa2FiXoJbVdcbjUlR+WQSHIczfNHB3
B3hkJ1yn/7RcxjoYba3k9QBTri6IBqRoagCTJ8R/u9IgcOLOLtltWXV3m2nMNRrl87wCqa6ciIJF
h+lL35jptYw3tNABXcNH3TqkXDt0WXs7azqphVDU3DiCEAkLwcMbKRLgJLnH/wnnjS6ujKNztNnY
QI2GDGXn6nexv/ioQb9ZLMgH2niYZESPzXeSNRq186Igo8+i6HPiosGM/doLHiGD9Cw4pA6IRVyw
tYGt0ag9Up/bNJRlYhtaxvKwt+TwVE7f9hcBC4SKKNNY91I/A4RrDlX82Ex2zyJ22gqKAirTUDAC
Pk8QF1LxpBq1gSeZxHpB50XC25khMuLuthUXCHqoBD1R9ZAcJZFeQTtiKHzMIwODhINfI9QFgxqp
IVvqMIPOEGjfrhdQlgsa2FgtQXzZn5DN4916uKjwm0Maq9dzDFcfCl8UbjkTNYdO0l1D0r4KQnUl
8CCqDyu/4qOXAV06Jnhf3lWoknBJ6gSJeIhGw5EhCsMPKZh1tfsllT+mTLPEGpS5kOcVqwV6k7yz
QApoKduZsUxYA0WFci2dUWbFIZRHrc+j0BKShvPR3x+lzReo9SiRj1htUkaRSmNHMhuNHd6TrEDp
Gfc1mpkTm9QmkKrO5SuKItCS6LJeFFkGUvG775O5zklZXiU8CypUzg1Q73qj9rhvI8upqcAd11KF
OlnARErlxaCkndIDx3pf3swWrgeSitSgOc85gzzDQIf2KJhobPSUO/Sz4YZuMHLxm/fMFRadUS5z
pUkktO9h4ysOBQTibrpDdRPYsikcNXD2WouTu9CxcPcHkszHzsqlE8z81ITQBQAshHznGmJL8znp
oGQIbe0YUu37YKwBpVPNQQQxpLFAnCCNgrkz+RD86NHFQWqDqv/n9v0tE9pmYns9pFRUMoSoGIMC
60B6gMALaTI7FT5KICzc4w6Z07+x0iwMr6SzyzXIy1VIdSBbr3CPuhzaCg9ObVwVGOP4+Yi1N2tU
GBlGJHQqkrLvbHAH4X2ZJHQ6vz7rh9o2PNkfbajFfW71oz+y2ui2D8E/oj2dcBZ4Tu3DGOh6XH4D
45UdSBA8Wuav6Mz1hEyASvh/RM2/n0yyE+6ZTAUWbZ7rYFkwtlN95tPrtLEV4UkB03V3apsvEbQ1
RP41qZ4YHsvYoCUq0GRq0y4B5G1sqOgaN6PTXvce6RsEuxakED8US/T/qIJg7bdU2MliHvp8IzAh
A4AiWld7idzUm44pCk+06w7HUtQ+oY2LP6FQ8cAweNuHdcRO3cDxkfCFrjePKIKcjNGhBGoRzOqQ
Y9M0mzcsU8h1HaB6izCUOKMfvu3Dbm8bP1DpzDKYvVv0KOOGmxsP3fQBmg9zRH9tUxvOPtD2fF6A
qAPX3NZCmI0knSc391kof+u4wNuHYIwgnUuG+G1TQkYSOSgVFHPDazLfQDxiH2OzABGz89800eV/
PbR4oCqMAUNswz2pwrNPeCK0lp2vWSDztxtTNGefN+dDgm2eVX2/mQNZ41MnMUWS+zKAB4FyqP0I
fSwKkBz1r50z25B2vGEVnLCmjYz56kiTTALUPAt4JZfeKOmxGB/3x5M1Z9SRaU7zCIoQMKdJngQi
KfQhBe9/B0EFMAlRBHKJcAtRPCYCiu+C6wqP4H8HQoWruOGgkpDDjtooD/0AZW3QodXjyMi1/GYj
v7gfFSX6FnfYpMZ8JAdSdyr4ASq48oPuVl7LcPX90CDQ+WMIQhZtSDxN7SRThbgsxJqhGuKX0GLf
H7x9J8P18mcnK9TckBoZSJ3+pvPPQcLIhG8WoV0WjUBnditJmrkB/CR2yKF4qQ9diOHYZZmZfIem
hEW7ann1LUzyu1rPPvZt+839/L8ZE3jqMNTrSpdzCTHus64wdbj7wscdxyF7Sf6yj7a/nLCX/TyS
+qj1nMARsOFarL7G3aFsRMZskfXy64HgYhAVEjJ0fEBuFhhQxYLcnt/XvCsrb1r9nlWjvW8PC4sK
D61RyWrYw901NBuhwwpkYQ8cSpmgUZW87kOxho4KE0JRLGGTA6qBaD3XDDZEBK0u7519GEYAh1f+
PEVRqAwZBNhJyjzwoHN6k9jNqXKED5TOofITIkEMQJExX1TIwCkq6nsNzt/YiwteYjuwg6ve5bzE
wUJgXacYa/lzKa42jBR01S1fwTv0J+g/maR/NwB1B1KJ+UF1o6NyiN/2DWQhUtEjLBKtEEoM6KLf
9NVTlDPiIBmfHX//XOBri9TEqJMaZfdpz9+WaeqWLaTGQqk71ct8UCQOoi/GF2yST/t2/eYa9WOh
fXrSChgs7SGH/BVI+z/JSltreiGFM6CzBXs2tB2f/qQscRUmPz9oBWgs0MZJiWuGwo0hxZasnRWx
ZvgjY519poZXIJ3GT2ovwaok/RqAXEL5JqqMMkHGzvV55V9BCBxXQTISECOPXLKxQCrZuJkg38gV
rAc9lnNQUSPpljKUSIDKtO/NFDiD8SA26HzpfK54nWoXzb2M8WMcAYTPfq6VdcMUpZlMLgokjZ0f
IZ52B50p3BBim7maSTDa830qdnBNNvLoscN7pUfqXFI03IRf8dzi9LZ25M6Eqw4S6Lbhs8rVGV5C
V5N2sayF6YIpFLsrvbmZsQPwjKd+Rtz4POmvxpHLx6UbSdwYC6+a70P+fn/9bicLUDOt67oKXjKa
EB68ROPMQ5ybvAN401Xhyk7tqaQ3677xtTvBSkwi+o0+3RSPl6yE4OYIrtCpfaZt+6FQclSkZ+0x
Hg9t54mxu2/hpvOvICjvaBWBX0ZyOSCeWLidTyguGo9VWbx9fLvg0A8qUirwQ1URLwTTvODrdoe2
NnLk/aMAuAKitxJV7woIXoGWufye6lcDxH54ZgOZuLWm8LQgwgEM7LvUqEHW0IgDEVkcNJDhnp97
yI2BihePYHbIvC9uOvkFjM5uSpB17vQQm79RVE6jq15iBM/7XsCCoAYtGZTZ6Epk+8b0G1TbquXL
/u+L5IT8SxBa2UAGdLVQW1WNxmIEQOmA12kwCVVWjJQwYfJRHMkn2XXy//GKlKnVfnEE1Soj6rKM
pE7xMVqLC6HAOGrZHQficGYlxeaetTKSfMDKSDRvllDlg5GDa/jFVXcYPUjkvkqh2SWW5JHbPQ+9
Qj9trf3h3awJRrv6f/5I862gH00bRXJBkW7m5wprmfQAc5ZmdQ7kKxGokAAnshmHfVyWweTvK4ON
wYiFDlQKIIhAWzqkh9TbvE8cUWZc/j7X0577UFt0JufahLIRcozC+ZeIKyyn4Ch6yhfR6r3ljbOy
k3SELqpTnK/5GwHZW8ETXfEq+xq6jR0xrvAsu6m4DMbNBc3q+Bx1Vpwiu8tT0eVRdZ287Y/vdvy/
TCsVZvIpw0uUCpwseS2U0MnSa8KYtw+yeT64+A7NzaIL0EyuyWm/Lss3sA5A3RjC89lwHDTJ5Sf9
ezGwEokMu2iulq5qDZGLYFcuSC+LFrrBmD/nTcdYFowFTzOz1GGgaFVFpqn40NVDPnr7I8dadr9w
sSgFFFYLDF1yUNzRm16w1PtX+TCBAxjZPV96DT+iowHp431g1vhRgaYUIW4dSVh3SvI1jA45hOvL
ntW9yQIhf18t7irPhCwkdWFq+IVXhttAe09EVsxkgVARJB2EMTXIFBXVXWlYZfnYs7xg+7a+cnAq
eIBXZlAiUtfYH/N/REuyBVQMy2aKyzoiMmezTm0st6Oiw7ikxSIMGLhWx7ZW5VcgsLvfdwAWBBUY
6gIZKWhBIqXbe7PwHoAh968A6M7nNMxSwSBvCq14MLTXIDMYAIyJp5ndZS6pp/Czfa6/j/KzKH0E
LAKtT67onV1DEX/24HbOhwlc6LgLG3FiVdCRR1PGuzIZZh/XH4KcmaOeQoO8PcdGCSlz8S6q8Joa
pPekitSBsOpDX4D/YdbO4sSdcD2clbo25UGNrbmMoLOqgQBTaN0JgmxmES6vfWYoeNmTzBSlNSiP
uo+q3K6yd20M/4lbkHMagtMpnDdx/XurlylqYocrUQkelqY9dh13DGs8lbc9aA8CZu888fNfhkNE
D6iq6RquMtSC5oY+KXixB9PszfClO+TH0Ikt7gmrzoK4+ZFQHKauGpoigzfn8xa2B0wt8mWIMiGU
Ady54bV+HM+BLdyHpuwsvpBgowY31wkNvXaEgtPM4expZDjbdq3aynQqBJTDHI6dCGZp4aYAz3Lx
oISmdN3a0TUREggc4ZZN7bh95VmBUnGgVRSx78h4J31uS4bkBsZdFSEHr96I/W3TP4b6sZdZ5UTb
m9IKlooNxrRMdVXBVhntEaEvIdglnRkfw3P0QZrE04fyTcN1X2VM83aW/AJMk+IHvCBw5QJ7s4Px
RbUym3MKv/iQ3dwdCRPufoT65OPa8SqanazstTlVM8DJXkzoUlJTucrc7jQdNXT9t2f1FXQ+NgQF
ffFN9iGWnpsa9LNfWB0bG6oHqBVc2U2FmbKr0kgsiN048meguDODg3afgUclRWNKfu5OGVrzeFs+
CSgfjO3gfgavCMTrWA3smzRA6y+hbjhSonB5D7E+DMn4LNmgMNNd7ZydNI+/gn4VCm+iM9LTr5nX
M2Zjc0NajQF1IqnaJjcUDsi9lr/mAwpgNGY39Oape4VBxa9sypaqCT/9C9dHs/Xy7/NtrzlEcQFp
fg/3xhfpUZ3tfUdjwVLRa+QTaWh7wMZtZff9ZKEvzQ7ExsmK1tmH2t4UdRUcdAK08eiH6YiPoyhH
1R3Ixm+N4phObsGqh960BuKC/0HQE8XxbceRt2+hC/1mTF8Ql8pusNuGu983hoVETdfQzFXQkseY
Sv9HFPxiQWcdlMf0lJWN3mQ2QA71h03UDBntWIh6A5uIGkd5TzILEV7zp9NgTkf1Sj2MLtQ+vdiu
T9qt6iRPf1S7tPoAanvpgzRsWvJkx6lPC38vVndayLhqb5dvrjCo3UTXjVTOUOGKdkU5spJb0dHP
PFhADFc/g3vASR7yc+9OTmeNuB972XWKLMu34Vn2C4swKe1P7vbDxupzqF0mXqSMryBJjiew2QlP
tccrqLCRjhJKzXuzdLRXVkvwdnT7ASnSj9ngbCoizsAIKDfk3by4aTqzvvuX1KhyiPIKKe4poiN3
y4rx2wn7FTaVIJvbLAM5AswN9dASopMSjWaBEpH4nn/tx4dFtUQeAst/8giyQqV2FnVQtaCJsITi
KjEjbKHIoNqaZpiK/n1/PjfPhiskaudYlnowDJJIF6FDodtDCIqJ9k6B0oceMFyHeMYv+/YKio5A
ZdeViYKh/Pfto/PzK3IIYxVjkZ/Zg6HCT5wNra7X8BZVOYnJKTf8/RHbPmet7KCiziiODT+SYE0e
gQs3dAxk2yZfuCYysTUe95SDAcZwVrPApl2XXVClZqqXqj6bJWxHU+CFYQfh+5KRXWAhUBM0z7MY
oIcFe7moHgYuOdRT5u4PHglWv0zOyghqchKOL/kyB0SkgUHZijnFRq9hF31XA6dmPSWy7KEmKgHJ
cd2R89mS9rexkrhjxwqH5Cf27KE2gCwqCoiH4Pij9V7ZjE6dPcqBoxisKpvtOLQaOGoXUDtoybcJ
bBnc5JZUUwaucixt3mQ72nYp/AqLCvEGX0ZVKKC3FXq2pakQcoRDfMjPYKi1Oj8zVVN1y5v2rfXv
WJXVrLsErTkd9RHf9eTuRIqPU2c5NacAtc7kLhFcsxpiWKNKa06HZcRJHY/pI6/0pOg/PAau5kmg
KWM9TzEto2J6XSaZ0pNbEkYV1Og5lF5ib7BIS3TGPJhshvXLFNLq6k0fT0bdAKzIn8oevbpKjJTD
WeOctP5b39SouCHF06DOM0aRPypudVOiqFGFlFF3XXmsh4ftnN7FMJ1acJAm09qS3AWSw/xMyJpT
MCeXJiGXy1APrz2i3m0/ZJGQtLPEdWrlDdWYRgoRp4q1F1nqz3nDWWIZMnYVFgq15iDnnjeyDhT0
31gcCHrNMPsHUO9/ZQxdMhwLslhGJIxIIFlLb4vyukoZ2zzD9WgqiiHhpKiJARFxHldHlq5n5mB8
4funNBMYOxZrUdFlw0o69YKAjjNkmEZnukK70mG6z9CpgB7EG5bzMYI9fUvjFKlU+hRzVOizueSF
xaM3vwxvM1H6W7uoJaV24EZWGkAFX/NrlIpCHKrwQU5jzQ8xM2/N8D2D2pSnatEqQcAgjtJRla71
5TZDUuXvHI/aiyW+acWuBUbfuWkEkpDwOusGBshv4rluQAFMgpIgzTvRD+WQyRJ2LnIhJJcTxDur
viK1ayw6/u1Bu0BRYYETAyQ2ySY5gPZgLtpnOZyduugZvb2bh2Z0FfxnERUX5qI0uDpoSGaHUC+h
l+qz75VVKv6bhfQfDlgFEAVXjz653PZ5UAGHUD2i8M8M7zqf7E6o8mIupO2D2QWMulT1aqVNxYSx
U5PUnFSXr172vY0FQO21fNL2ncQRa+LUQv3wKU7Uu32I7WBwsYE6jgf8ohodDxsmtUSeVbGzgH/I
o94XGlaWgeHW0Cv8eXLqkYsW8LaDQFHxm+klGSc7Fx+G5cZIbo35JlnuJKylsDrsm7jvexJNEKGl
aVvlSk18T3EldEJ/SiL6LN9jjSQVGpR2qqKKWNdlbpL3ZtGckUR0uPR535z9FSvx1NGhyUs+Tnvg
iHlvKWJ1kMY3Ixv+LBt+cQwqMJRKPFWqhlFrIAqyHFrwwoGM6c5AiiK4Z7W0bKdjfsQHidYQbo1a
C4cFRrWgTM2vc2cxJ199l+1PGZJTfMOKeyxnpIuEubpoDSMCoiCAwRQs+p50zT1NDvJ93l+6xue3
rKKS0A+E0wXbIFfE3lig5n4QzBnaLvIke/vewQgZnwFyBQW9x6qbUeBhB71mVnXgg+KAccZjQVAh
I5UDXtZGWBNWVh68ZyLruYvh4XQN8CgWmYaEKOIq7+vtqzLZY89YRL85gP9wb7oEuEySWKxKslrR
EvFvRbr4+k01OQ+UBdcssTkmHB0cltTQGrLNomcGrykeqReTvhLnziBvbo4m60FjO71zWVGff185
Qq/Mi8qNQCR3wuoWPR/XJMHTusFVZgpWY+Z2dFwkc2Y4IGvyqLghq3HQiSRupDNyvcH8xCeZk9Ss
PlTmiFInCm5ulGmJ4SSzV380B8nXXxt/UT4nMHaRhvk7r6ergfPMUGUlB14GHoWhXxxFihkbFWPo
6GrgyMg4biFkXHyeood+RCpGt8JW/t9hJAklwYKC6hdVpUUJgyyq6iyWwPvNRceiyT8Eob2O44mx
g2xY8xMMtU8tYRIUAydiFS/VfarNDxyfHPQ+YByWN3b3n2Aofyu4CeU3LayRtczrZP2+RdaqVFUn
SzQv19EarNdWJQ4MNyc/S12nf4Kl3A/a6cqcQqgdzGaosFeDpyzAEpPSu2UcQA3dW3m/FPZ+bGeM
KF1Iq/DDkIwCMBeutJRsdCIhOSVjxYiNG/F9bRpNCyCUdVSNC2ACtBBMA2dxY8Bo0WFBUAdbuTDS
kjcAkYqHpL9NExZ37taBQpLwrK0IqqLKBn3J1dWOG0ZDgfed838EG0WWPgl/hR/ekrdW48Cqmtqc
nBUgMXkVb3mxLrhhknGQNvKXoJrfpQnPOXzLuEixYMjfVzBDs8StqMMuPXhIq6eyPQvan0zOyhJq
r4qaQltwKcReFaenYGyvmopnQLCsoGJDbxRlDLE0qEPUoamKqIqVjnzJItPbygD/5ARUbJgVrh9a
5DtAOZFfE0Ip9D1ct2bs5FaHkoZ/W0dEF80PD/L9/lr9jQPKuPCqEi/hNfzniYI4BT/lPE92fBAi
3clWd5u4hjMbeF2RHPktQQ8VIz5sVezA3gsmtayKouCh5wxMJZ/8WImtJu5cRelaS5uHE1fwB6IT
H2npOeC7/31//AmbOhXmWlGI8SIgM1K9VcFLnQmMQL/tMxfjqAWGU6eacCoZUEk6RkIPvd62ejRa
3t2fua16mJ8soZZYwbVDoo+w5N/+ZuMtRqEXpNm87qV9yp9iq/2yOJBKk030mZzt6K4/Jc58ql/2
v4NlL7UMeWNR0TWOz0gj2e8m+YBTwUkOZYa5LBhqKarz1BXQocdpvnsL2q+B9ByxKqu2IUBrJqm8
LGh0twkaMyo1NGDJWLeHIJRtMUDz0ZT9yblG/AFDb48J6CsirUTcGvK7AfICg5UNPMMJtyrx4BwX
EGpZC3yW6hGqX8BcPtjZbWtKp+CQWq1NpD1S/ONBUvwnjnCBpFZ1pketGAWA7PirYP6yxMdgeduH
2NyPV1ZRi3fJpT4rsK5seUmOcQruu4GVdWZBUMu3q4U8mmuE/E7Pz2nWPvPcn4Wgy0BRC5eTkygs
MlghdSjgMrxaYpGakjX3y6lvNU7UmlSNLOvSBkbM2eg2nOCUvdCgkCK0O5Q4WPuTspXMlHASUxRD
gdokT6eB0xGiWrGWk8RVd0AQelsgjJib8o2BMtPRZ+rUbU7RCo/aLksZyouVADwU8iq1agqtzFg+
m+O3QqBOzVqQaHpDEGr5NUBh+QwxxCY1A51VRbp5K/gB9AtxBPKkyszlAIq4c1E+VepBFd+58Ipr
/xn1b5XOejzcH7pf6CNEJVf4aQAeHvacRsju0tRgFNOwIKgw0NZFUIPnFLfDpPCFjEOzwfC473Gb
gVrSZQyciMshLc2QRKiWyEZo84qSC261pDppPSPfzIIgVq7Or61SCZAkh9pwZDzJ0XMSPCTiw74V
2xv4ygwqDjQlsolNAIzgSfXwRO2TpwDCj4OLO550k3vpGlWQZsOD2Ki3QwttbT6Pyr7r6XX/S7a9
8DKeVLhAi5U05YhIEEHlzU6rkRoOLD0vb6UFNb4RFPP62BpF5ds+7PYqu8BSW3qfTUJRKhBoWjS/
nI9c9dYrB50lvciaSTpa8Kq2zBVQxuYthjhahhJlgzGALEvIAK+8JefLtFVazGTDC5bRNGZWx2Y3
+1zP6NDbSgcj1v4YM7qLjBubTg6J/PZ8l6EntnBB8atCKB1airnLs0jctrJXP8FRx4ilSupICeEZ
nJ8/V++pI5V2CNPA76W7IMV4UP7g/f8nRCp8xHOXRx2H6YrRUSxk5zGWzYDFmM/wCbqhDMrexRSP
GEW5OM3DeYJmcvZ3AUSmAkipZZGglhi5Iq78ejIccOh809WUVZ/PnCIqirRJtIRQ/yOFLoKrWtIp
spuXb6hqADEwLm+s1zHW0FGxIuKjecojwAWN7GfldDWNoDhIF3c/NpC1/8sJZuXnVGxQuhr9OypZ
UQvKChczbb9OzX0XJyZ415x9rM0dS0aJoYYEjCLSnEpZHPdqJ8KkcLgKhxeuLxnHCRYA5dOZqHZj
nWHXVUUvKg4qiz5hc7BWBlDH4iCYI8Egp4gSnIaddje1qZnNXwzjWsbxaH+wtv1tBUY5ds+n2LQG
jNa/T9e5E9khnmTfVDO7Btfpke8ZrsAaPcrBU6OQoeAKQCU8ifW5ZFEzbHr0yiDKo2Oc+JHnw+/r
2fKmtIJdNYGtF8rT/sCxJony6LTKGqlW4NFK8SVK/TLuzHT+LilvxsQ4gbEMonY8ru1nvSYGpSDx
TVLBDsbJrdGAsG8Q0xOoXS/M0KeaxsARHmaL8DOoiS19lQ/k3bp0Y1s17H1EhmH0WyhfxZHUJfDz
hb/Oag+VM5r0sg+xnQ+TFWSfZE2SFJUyKhjCTC30+j/3zuysO+mfsjdxbCcgngicluXh23b9wKSr
MGN0QQpy0eD8lc+vjWHcqnp+N5YiY0sijvxLTL2Y9kv55dD1Mz8Cps0WJ9ZMPm6dvi88XWJtEttL
9mIQFfAEpTGmvscgLvN8aALDWYSCYcz2mKHwCEoKGlp4qOU0Lzo6sEjNSVfopshNR7ylmOUQ/+8U
BJIkX2CotYQ7IKdqWLm22PQWZ7RmEfd3utzi3tE97rseyyLK8+IlL/UmbwE1oWdtehSG0pF1/Y/W
0A+D6ANkkUa8UiYwSEEdJ1IIpl7nbq003r4x2x5wgaEOjspiyGXewhho1rtNFftREDKmZhNCEQVN
kUEC+0u9DJ+KubogkWZPVel2delLo8CIpJsrZgVBbQ08hJX5OQZEDyHQyRqS0q4MSzAKRgqFTO0v
K1NRVEGAO+McQm3gsTqgPMsAzqJBtakczUbCS9AQuWKjPs7NdGzyBdk01gsrWSN7sGSEV9eWkOdy
I4ywTCP5Sml1Z6k+8uC1qg8xi1aSLJM9JOL7K6SmTFJQ3cPAiAM9SmnYE/Q6pgFHiDLwSqk+SIrG
KIzdnrvLmFJzhzR/lPBahblTVX/Q0DTeQQQ1Ee7AlHjYd/bNlbuaPioW9bnCFRIJd1l4ytLC0nBM
NVga89vubqBmRcJjDRLUPw+hGo9SWTYQ3S5a9WHMW18CkcO+HduZPOWCQcXtTlzkIjWAIXvRu+Kj
vxbNZvoXPDzZ2oFZ+kG++FenuKBRXg9eNgHPIrjqkdKP+p7IjBBuovwW8lt/FCsuUJSng2dBVlKc
HqBp8FIK3+eZpSO/fRhaDR3l4b0ygalSxtCRa5joZC4KZ9AqN1mE5ovIhe9P1fbSvRhEeTe28kiX
asAl0/iYCdUJGV+oIiUuytrNOqrtfbjtxXSBozwcD/iZkqiAU+vbdnjsxfcENNs9i2BpE0YlbF+S
LCoyXV6Hq3LTtSHJ1XBXoJ3lUcs+DpYoMtbrZri9wNDnSHTtl51M0jX/R9p1LcetK9svYhWYyVfG
CRqNLEtWeGE5bDPnzK+/C/K5HgriGdTR9oNfVDWLALobjQ6racCattvIfrTjJ0Q2NXYFw2isnFRa
19FNK/PQWiKU0uXP14+Fh8Doq4LpgtMsYr9CcSfK+1i8v/77WxMfkBP+eyBvUr+22/2UzxoN0akW
JuZgBpvTIDsd2vNd69Ae2Mg17ucIXVFSbl2H3rSpK2RGYwcMRKkUHcjDojtyJO2ESPTCRucYBh4M
o7Z5UyhL1UMUWv2piR/i7KyHv/7dShhVFTV5QBcNVtJozQOKVb/PiAgVyieqst4dFaOiQqPqSFXh
NaZoXiI91uPXHAOSry9l28qtToVxh8veiGYTufv/PP7BwgAmiNjOUM6GynWHF7vlyh/V5JX8yUkT
ZcIMvOZtTExr55Nt3qY3iz19C21i4ZF5H54/UUO33kq2hi7R6zhPqH0wI78UQdL1cH0bOWrLFtD1
tbH0QgeJ6DrVGoOfhKe3PADGLoxDqOZFQ6V6coL8viCfsjuqiXcXxFfXGVmba5QeiB14foMZ1btt
eAB/D6eAaNtGXyBYSWv0WhfA++U0zTORvRYtuE3rR1pvJeh6E74lYeleP5Vt7wf0o/+/KkbYknqU
Z01Ap3HjDA4lsGofkY9DHYxyQ3afyjNfwFgWl4kEglCE4M9UZy+Nf9by9+ur2b5KTRnsNyaRxDfS
ppXm6CEqHAx6+STKLxFsQ5l6iqpfSdF9yk5fcBjrNtaKmS4dXcd07PQHWfV68fH6UrZqhKGPFwxG
3IK+SpNxxFqM05+DmTF4D1QMTvxP6BPMi1u+jWckmrnVedu3wwWYEUIhCrS4SKCodNKfccA9O1mU
1Yzm42R7mazI7Xe8pty3wtYPfvFquYwcakLftGaO5VJUxa484ad5rE/pLe7fM+LTdutI3vgwgHOy
8fUXOkKdeKrdcMcabAfDLl/C0pM1ep6iNBZfMqDfb9kXjvgjB4mVCBbldj/44xOXboiz4yxfWRGm
M8iGgKgXL1nwoAd3Zff1ujjxIBjjWNTFEpst3gKiUaJgKfKUqXHzlHcfU6G8corsrM96WoJmFrCS
urwVzZ/y+DuIXW2JHFPjkbxtm/u/YqrSv690PTCWrBZVQAW50we/zabgKDkPgG7pCqA1Oz0POwqg
z8esFHc9iuWvn8q29dUl3cSEUIWorKsZq3Me5zRqTfMKKEJ0Jgw41/1kBzoOX7vnoFHN/XA6KzRm
y5aur0U8amjsevIWxxwsRbFKO/+n+PETBvmmsGZn3kuCPXaW+es6+OZurrCZ3QQLehUXNN9kFicj
BHd8VPA2kz6dry2PscpqWohTTtPE4lk7aLaOiRC6pTzQvm3Qn0+WFtjcMqDN5/xqWYyVXirMOX9L
O9BXlXxM/ZvOTXZoU7E5+0f359riGKs8Ix7bmRkWV+nKSRXUg9xCImOJ44Hwjokxw1OnZ6jjBIyM
OZFBuycTrydg00Rcdoz1M41Sa0yIArLr6aus7AzQwCzkYRKeirDxrsvcticNjmCwVcqUZp15jKKp
FSXyC7D+DK3NnAmhKpveJSR+o8QvfOnWvPtES5ksr2AZYytXhpJGKaJwg4jW0Hi0pvx3EzX2J6a5
vMNhYklqkZUZansRoJjPWvFdTXeE1xu86VGtlkLlZWUEB0qnQ2i8OYnkZzjYLsYAe2EGEur4E3Oo
362GsRAVCCXKkWDX8hFzQ/vQzSvRuS4Q20p0kQfGQqRy3yzIytDryS0W0y4m1yh4hAHbKnQBYUyC
MUwzul5o/Dw8SfOznnJUdLscZnUmjCkoujZNSQYA4muH5hzsM5TCVLegp+LaN95aWHMQKlpgpHQt
o+yOceBhgKD/mTMxNQ0dIaIuKQxEH9SaGtHwVyff6JhnJ4SNFScq5zLf9ur0vzCsVze1U9NUEWAU
Hw8rOz6YHm11F/6hQ56Tg544Eue63b5tL4iM8YkqcG3EMRDDsbfS0jXm5154lfWHUN2JAY9Ud1u0
L2iMzUnFQl2mAWhJEPmVLLqjVnhaz8vabgdDVvvI2JypjdK0e3vG470oWIVTIjvsvHXxoyXUCs+8
tOq2BbosjLFA4qTriRLjRhq0ycuaxhGk0VdVYqkl+X1dFLel/QLFWKBkQHI/ybGHJoamtKAt4Wgu
7/cZ87MQQ6+MEEtJlS9t/SDzBmFQVfnoI1y+n7E8atmQghB4rLStBVNVd/G+3eOFxEkybd/gFxjG
/qRdrZQqjVKaoJpVQ9MLEa9euuImmIxTW/QcA7Fd1r8SOcZCKKjnSeUMeK07usMDysddyr+KGmi7
9GiHUOV/zlv9u0R2osi8hG1a0JzQUGt2PzyPVcMzSOT6YbE9SGYUtnhlY1XUcxSPpjt6M2otyI7H
CsWxDBpjGTQpjkHnjbXowWEUVUusvDl+uK45HCVlieNScRRm2YRka53q9knoRvHwoFQlBtgMnGpQ
3nIYewByt1ogdDmN+TPLcOUtr7UaetfXwwNhLEEqNkmeUk0tiLfIOogK/Un+VNPURa41xhwQJdZq
aaFCJt4S855Ue73lbNabN/3BJBjgbMAYe5qsZUzCCA4ZLaCh/mTf3eT3NEtX29MuuEkPiYP3nxPm
tubRlqnKl0qHF1TelIsVPGMqemNCFjxG8RKKJvwSJXN9PYGqOrfqSbE/cWQYpARSHtWUTYM9Mr2M
9Djo8a4oK3vMDL9ISltreBfgpvFbwTCHpuOZ0bQDYBKjs5sOVJaK1trzkjx3cvVcIYL+KUOxQmSO
0KgDTTJK9AYq9ZiDyiYHrXnR7rRQOMCf+Z2GYLscAryoG/C1pMPz9W3dXq9pohoLvVUyG9FJcy3J
Gg3omiE8iKl0qyvSsetbcNIPyPMupn8dT5Q2/SZTVoguEp3obKKgyIlYxJQ/rDfzc6WR0yyFviJL
PzuSZ5bZy7eNHO7IIuN9ihnMse6Gcv07bjVPyCJXbSMX1Ar3k6nuCZhN9W4Gm2XrjYZ5ijr0mfb1
rm/61Irqxoug10M0uonSfwvr9giWOSdTm51ZCbWDbNVrhvr8ShsQbM3l0prL6lEdjA70MfJ9rsyg
wTW9JR0XTx8XJ9AwUHMSX8pE2yeS8brk02KFs7zYiqlbKQFRtqF/FQLjZUj0GyEfHrQoPqla+zKE
+aGdpkOVdV6Xxr9IqCHYSuqfsRA84Ka9i/InqSFeMuB3tOEOZRfnum528M53chD4daLaRhN7LepL
qizw5CX5QmLlvkzJ71Cb76ps7h1VmZ1xEb2ii90avJjo60apvoRh2ZFxG0y9Gy/LuUyN/ViaVhpN
u9z8po7zQ5TKVq2DcXwu0dQZOUNanQOZoDEoGm/bTrSDUXkUZOkmXYjuLmHgRnXtjgVmLnXhcRYN
e1C0h0oltjGmvlklj0NWYC4o6CXj9EbvzG+pUJ+mFK05vfowom9GhD2sg+EUhwQUHA0vSbDlhSmi
QiTJVNG4xbYidrkRorIK70xdxxOqUa1Wy3lCzMNgfP9UybsxGmgEwAM1f20lXm4Xx8YlnnDIHQG1
R1xSkS1Tu14Wc82XUtwgPQVIxHltodrHCIj2cmQhHf8ZS7tSUAapD9CpUM6ophNzE81ixSkXloNc
8Xp9N+/gFQzz0mh10N/lA4UpjV2nxydEwG5iMXCvG5yto8KAhL/mhvEnUHs4pkoDmGpEXldv9+ES
c8SBtxLmakqMOZwaCaVSg3Y2xcc0v0m47z/eMph7KY6WvAkpw1XTZoklYQ6zLvYcx3+LJVuWwROn
yMTAeFGWd7EyoriME1wGoy0+ByfBtOC6YuRoscNsv7vZE90Ws0520lEFpTRnEzcfNytsRuqmXhWy
vsS1YCzDIarx1IyivZglHohMnjUhPJnZWFhGL3y/Lh9berVeMyOGxgzyq2bAmmvtKI1fEuI34j7i
dffxUBgp7HUSx3NIUaLfhgDGb0RClvyMBgeOO7EliwqRdVEloKIw3vrzVgG9UulUEYYVUTYJ+ZlZ
/aHMmRtqGsfx5MEw4jjm84gppCKeuu0/QaEcmgljQkCffv1seCj6++jkssyGkNL++FEtnHaQdzps
XyvxGJh5MIwXG0czCccYMEqynERlcSe4PvnEMxObFBHrs2EeumI76O1QSCjuDSq/WzCGbkKnG2Yl
OYYxuGIFvoj6LEjiKZw/49aubg+WBiDUWtJXI0yU1v0oU0ydrE9RBg7wXTN03vVD27JUKyi2kTWT
OtT9EkB1eeUmLXo+RYlDYULPnX31rCEYbRqD2kg7ETZdTstXc1LcXFettDFBOVkUp4TIu+tL2jSM
qC1QVMy7x2xithsccwo7uaYF5rQQstiHu9QtMRTKrh+rI2r5vMJVPK2zQC6HuJXDAacW6MNqJWKg
itrUdU2j4rtS6Swvx1CQEaSljKSUYRpzpAarQ1WpbFeH2OPlETcPcIXH6PZcSFWXaLQjpSFuI82O
gE6/62va1LgVBKPYrWyYBkaioHQ1R3pIyeB/3y2FxNu5rRiMsoJhFbuR1UaloXrza+DLO7SOWZo1
3zR+zxOQrdtrjcSodqBqmBNHvTMafpZ33V3souFq+pG0YLsBpiNZdWEh7yr8wsxf3G7cTCVnrWy/
TTSLYazJyH1U3eQpZnQOQ3epvRx52BYTzLIGbyVy1Ppf109y62JbLZztv9F0DQ9lypOgZX6bYx6Y
jmIA8yjpvDI9HhDjH4xKLmBMKXY4iXKryUULUwCcePxtcOkJeUiMR5DoUYnRM5Aaquy5OyEMnh66
HYb2HM0TpQ2Eh3/Xcg+QLuCKmrMU6EOPcspFBGznVHvRid0ggZoj8v5F8chu5uJxzAo70i2uJTGb
VeBJvnIIj4WT+2NitWD9DO3lcdzxRrlxzIrOmBV1mLRuoWZsNgxrrodbsKh9uS6M22ZFkeG+6qIG
5qf3lrIbmmDK6S1XVC/pBH6L5bWoeSX+m5ePdAGh61yZ4wlus6pTkFwS/CQsfDNRvFJF2FpCCWwu
8SLJW/OPUTl+AWTsv1YkxVDRpo+laD2lWey+H9xeLiw9BK1BHInHaln2WZ76URu7mRGA8iB5bkUp
ReZdPwaV5AlEAMFw7elDnNl4qzhEAxMbWn6EdPTNpfhMc/D6k5mzFuNADZsRn9wTRBXE+gbzhx6v
n/Vmbc0ag7lDor7pQHCOcxCj8DSOy3NBqi9LUrpZ1PtGYZ4w/JxOB9mRiGAjksKZl/xTN4wsSnC2
RUTZ2c5K0FLOwyDBr+8EzQtE041j2SdmgpEkHQIi2tdcafwx0x+kQuBgbwr7BZo1+NOoSWGpTohz
qIiEkiTdTbn5PRUlXjf+puKugJhgRwPmoCaIZnhbUbyXDfG56Lun64e5vRZFkw0d1bci2/hIKmWI
KgOv23bBU+J+SI+9xrEN26u4QDC+gBimtSY1gBATTykeicgrGt0WSPmCwPgAlSHEU17TRcyW7BVe
5GVP8xnzfG86NMtMvGPZrBNQLnhs16NZ18KQzcArECr1ez/yyH5o4GuoyJjx+O0428d2aqV1NYw9
pcUns2CJenVUNJ3jRPEgmBs+nlUz6Gl7ZbicK/Gx59Fq836fuR16hFXlhdKt50tr990BlB32dTHe
9AJXJ0K/YHU1GG1ZG5UJhMGjQ9RTf/RopxQvD0xF9YOnsIJhLgRlVqtMMmH5Il2/n5r0JZODe21B
7WwBukNdPMhLwyGU3bz0VpCMQW/GlsR1hpW1yW7pHrREt7IKvlD6II0/r2/ipvu1gmLs+iwRTIcT
AEWqu7GBNM97o9kbCG1fx+HYHIUxCHkyoSCJRtSKZi80T6P5KxMHjkDwRI4xCUqqDNkQga5bn2+J
AvrJmucdbNaRr6wAW/gSLJGcSBWW0aFgQ7E1u/SbXXKOfnRH0ad0l+gygtJy59hvVoqsgZlroVLK
pZ4jKhJwkePdn+GlN7TZsbHas+CYvMr17QMziK7gEYzYPiP2jSyNQgq6YccYwZ2SyFYmnnLj9bpU
vKWfPirXBYWR9LLPWiLSsSk0b19PdmJYGDG9D13Doa9HOm9YO8ZOvzPs+Ud9DO557KWbqqaKBh0P
hxwG24eSzSkIjrsAjbek20f54kwhoq9QODK3FjqV7q8veFNEV3CMGgSgBSzm3ISr1opuLC13nVE8
XofYvhlXGIwaRKEUJ/kADDrwEWX/9rBbQAO2uJ1fd/yn8KZ9RI+IirtYE2W2TWTqZj2NhkRBnK33
siI4VpJ0K8TGd9U0QKw87NF3gXbwyW2bMbKHOt/LNPYmNHtJGh4aMT4mdedppnAym0+MFsQHXb6N
Ea+pkgNVbGIFicrSj9PYG+Wa0/73X7b7gsFYUEWtZgM1VRjg8BN+iBMVVvVEB90iXPQqODyu1G1D
sFoSI0FzCJ9w7LHdit9+rzyw32Iut2YFFhLoJ8Hhvb+2Ld4Kj5GmHGM8gykDXrRP75vYyjEvGVXu
dgfWMKuwRJeyCw9fyI47t4J6CB9swwWZtbVhXA590GFj/9AEZZhfgUFlvTc6GM3uyyO3PpN3lGzr
SF93iK6ALuxNcxD78Mxipz/OHnFSx3wJeOMleGfJjr1P1DKP6gF4dDA2+r3vczt/poR9BWazii8z
x/hsmnQNfNeaasgGJhe/d5hIJNVJJQq4vLrpMPXDrz4LT1mvfeMYoM3gmGaYKBuRRcVgy2QGUPET
MdeQPJUDr0pSP8hjJ56Jq6rhDXL4DqayfRMG0xqEiOPObNrXFTSjHYaY9om4qIjLqZ07TNUpis39
9eXxIBiFkKuo04MZEIrRu2oQnCSj4tiUTQhU78J2EWwhW31TZ+kkmjhDWvQsdrcxr5CIfuIHzVr9
PmMWkXcUiqbG70so3e6y4ofe5LtGyga7DqPj3Dd3RFLsmluOwlsXYyqjcokM8IxBAKt4X8rlQ1tw
U3KbtcnKanGMCPRCS5SpB8hbF9Bewnj7s3AfgQbdo1OHs9LmzTzhLYuRCEGvzXrOsJ05ESyIPsgb
CzwNr4vdJsX7al3sJMBZSGu1joEy2os37NPX8jA9IbCk3gayFaOdkJK8V6k1WyYKH0U35FErbJqP
y8ay+eogGUNsLt3YZRf1v8XWG/LPWKgVhPTeQhW5oAZJDIghDg4RuowKtboh/cTJaG2vRKUcKGgW
Uz+UYZl6XVSdjOjELDpdIpxmMzyqTfpw/ch4MFRuVg/UuJoifZkwKCEuup0Yy/cpwdmJ1e46zLb4
ofQG8S8J1zFj1tWyCFJThrmd2soK6vIJIy04fvpb38AHi2FIKEdTJMxSMRgRl+peWIiMqwNFevdV
+jJMS2apc23rofhdLDDvtcs9w5hdXcFQPaHca/Vgd1oLem340ijQz624lluUmWPie9v7U67iBk+O
oEOxgg7jQBcMy8vRK5ebVo4JlySa9mFcW72hWkqk+5Mu/xOCqXucU78G03HVDXuzzKyuwLUpgBxD
7wkmYOfZi2rElqHHXoMhM1YeFIderS2pa9whBvdSBI4TPOafrp/A1iNCBQusSSOkGtiX3h90pLTt
WJJCcQTwp1i5FDw2JUa798ux75O7uV44J74pWAbqTw2FEKQoGbzKNIopmiK43DOyMq3wbVHU46TV
XA54ehF8PPYLEGNLhSFJkyV/c4jab9lP6vk1R5S5PlJWH9GWrDZCNa/Nu594sIy0NYNUoQoKsKK+
S35l/R1ai0KJEy3Y9vYuu8iWpataOoFHCrs42oZPB2OVtvRSgZcWl8QjryV7+8hMTVRkJLaJRP++
sgWK0Qqz0cCyBeqxNm768mwOHKn4Lwu6YDDX+kCyKCrpw692hTMSGLvBqp36JgT3EogHOdu36UNg
qtj/L4iRQZRwanneAQy10HtMjNhRzsaGO1Bu07jBtqlgUwSnDzvdpo7NfFQFwMAVqgavyDlFL7zf
Z230HE0LSWHYRiO8LTJQMxbB/rp12PZIVmtgzr6Ni16XAsQYlFeYuuA1vaXzOqfd+JKJPvFAdOl9
hhtCWUEyopBNmLls4lZwML7L6E9LybmotyyegjlgBhrNwJ/H9luoRakTeckVJx3zVzAh32theNLb
8C7WBXtOeIPhN4VtBcf4BVWZd2nXAk6dJ2vEUOw8MV8MjCUba9OOKvm+H+vbVBE/MZ9PXi+TPlFX
WtvMc1hHU6k4XWvsmlhzwyDzwPbjXpeQTXu3Wh4jhGaqRumSYnlL9aAYze3YvJrl7yTnZWx5p8YI
omqGWkla3FNDX3vSMByEDG/4UPsVo0xKAgGddX1d2w9cEz4JQmtwfNlCqEAEl1iQ1YozC92PrEpv
zAVZbzHFxIoJk+z0yomWzFEExQc7rxXl6V2qGZagjDHHWm2r+d8PYcuUySiQMDdxkOWQ7yW1f02q
gNdbsIWx9gKY3V3KeAlkhXoBxuL3qeZUpcSxVpsbusZg9FqZe23MZWCMqXhOAvPBDIfUanoUoUwI
/2D8+ESIVxTh41CSu7GPn+dS8WK55uj/xl2jwddEfR3BhYZ+GBoDWGlGnedoSKqQikWQ8TfaYPzQ
T29GjBigtL28dNhH9X8Pxni4aRWNUZQBjM5ULrzU7z1KVs8bP7OR43uPw5iZtJiaKZYmpHr2oqe4
E0Z4l/vEauzQ4TVicjeQMS1EWIxBACMjslfx/egHe8WJ94Ulw6mqbPmFo4gfQzLvV8ZYmDYdqzFV
sYN/HsXijnIsR6BW4F08Mt2j9y7jeyRGC0QSIORCz2o+iM9vpC+oB6N1dHD6d4MT3ai91ex7X7sD
6bsng70KkdLCCr4u7uCLdvFtdoIngbvfH03f+89iFKdss0FDVBx5rmiy2uIJ3MKeDLbIeT9J3vXN
piu8tgOMZyQbZQL7CikaDIzkQAtTSzSrQ7fJdZiNMknMW0PPBZFkQ9U0NklcheXQmAuWNHlzZim2
fsS8JCc7NsfRo2VF9dfxqOxiJ7N5VBAfLd17ZEZPwioBoW4E5Gr6GsVPosDzZKnwM1v4bmmMcohh
VAxjh/J0OpI5QgQndGOfNqnSkQSCI95d38qNE3sHx2iHYi4SKQNkoVTzMOmHsgSDxv11CN6WsWph
ZNpkqFhRIM8++iH3WlY61yG4AsHIOB7p/YDeI4TXMls9J3cVmpbJPvSLc+7rdtBbJnYvuI/Rof+/
9328lwhG5tulyQoJI9ydCUosn5blmbO27f1DWZYhY0gUpP79fZM3aMKoqWmWfFoi2GKOdeim9ugZ
oB5pvwrc9822TPwFZC+4gQg16UJ6F4Sjg164fRyjHljlijpnYW930uoiDeYa1XV0YYMX+GAkO1dP
+SnGAE9ay2Dcmi+8vApvYYzyjv0wYXohAEn4JKmzhQjbgEZmznnRX/moweD1ww7iH5tXTVMlXJaB
IMR27pxwh/P6oViqv7i5U3yiXIZK3wWMCVPMoYkMLp1ASbr7QL+RRE49xtZl/Q6Akb5arvtobgDw
h8WtcBInt+VTuQeb94l3QBtEO1iOKL5Rkuu0Dv69rI+4N0y1oHfVF/h1NmodD+Ejhq4pZ+pgNbb5
EvnZjfBw/cg2bsh3qIz1EBUxmWMQGIKystqReXlty+KYF4UdR9HzkvK85U0xXC2SsRgJiJvTsgVc
XqfWoKBR7M7gFe1t6tYKg5GLstGFqKCDQPGuMszfY/7l+pbxfp8RiybpUh1c63CCG1uunhQMPP9X
AGwKNNIKIk20RUxcfpVVhULeiPMw4hwDm/LM+qELY+quTaJg0zeYXNmmxvGItvXnchBsotNoh27K
K7pRbuBrduJpd2C/cUU39zJb//XvNo1xHqI5kZR4wJJi4avafQ8MjqL8l9UggSqh6MFAgvO9fqp1
FSeJgv6UzqHz1jIn2KtuC0bFztf3mnt9NRvRI2oNLmiMvdaLiSQC7fCh5Rx074x99JS99aPkDkbX
2Qtn/7jrYzYw0xeMtzKwPnQeu8RNXWRwb/6sz9zzAqMbT9r366NKtroAzVDMdKRQ8bg79W64yw8R
WmGtYDeh04em+T8xf+o9IGNezaGq64k2kArit0xzJxTFzAKvuXNbry6nxlhTkuPQJFq3Hu0rzLUp
/Rm61VnRj8adHZCs2OhdmmSLe3b0bD7cuytpYcxqmk3GiGJtyKY3OLNbeOU/ptsdRoc47bnfEc7N
uLlMSUS1kSQZaGVlLKDc5EqEyim4te2PvLrpCrTb8CY/bBSJ4cAuIKwVnON46QsFIINnNF64kw6T
o1HeGrCuV7veQY8sGFxlO9tRbkKy44UfNm/GFT6j7+1gTmTRgV8FryTEGI8zGV+I8V2IOPfJ9s2/
QmJ0vdBUtR/e3GhP9GZ/8cbvkQ0eS9R/otomflEPqh0d/vepxe/3l9H3MglBIpLRQ4z3WnNH2QXK
mjc3lN61HwQThGR4GSL7gZjxezWfUkkS9LeOKQXM/05m3FYd0nahVyMi+JlybbqmCxxz9ccoTkGv
MRq0xoNk05ai3P8pI0MhHXn1wVSTry2MVYE+N1uTACnuUzcpv7Tq5JjBV4EXvN1Wtb8rYqkeA4VE
xTij96sUX5T6UVHuCx4b0EbPLN01QzYJYvqyyhaeoBSyABMzrNaCQsw5AB+IL09PfezJnauj1SWW
O3vg9R1vv1tXqIytzNHNh9wlUAcot2glDohFrGWn3zahlT+3N6CFOZLQkk7zbuG8/LfvuhU2I5ZB
1I4SirCoZ28guJgemmNm6XSYg1XYPM9++wgv28sI5YCFpvCx4c7FN13tGq2v83gft92F1YIYcRR7
PUllWq5O+b00O/MiR7+NMQy2v2kweyx6NHccB4Wav48K8HdVbGGKOAmGFAdviIZPq+a0u/xZ92XU
sOGG44BtbiFKoiQNPfcogmJsVVqBbiaJEOOgnqR51r3an0dLf2y9+oYimg+RL3zKIVqBMi5KVJni
3PTwKOmeUpq+yDPd9Ib6J6FXcvaT/tiH7VyB0R1Y+UNSkJNwmmCNpcJVu0eFN7mU9/usti3dLBSE
evyC8qh3zdcq44UmeYfEKFVeNoEg0wfsqB4FZNTjXRVxdmlbcVfbxOiSEOdjG9dvZ9J+ow6WtKcl
ULJLMEuEl+zedlJXaIxWITkdqy04EagEwD54pV8dZ09B8BrzEQ/89IBEb/orUsAWJ+hKIY2SDjmf
0WOEoSnRWVFt0Rm+Gne1QxsNyj3qvXaBu7iZC0v1NO54M505p8jmeOUKHzxQFg3ZPE/CiyAexvKZ
o84beQnMSfyrziydnqjNRZS2WGaj3EtJY+nDP4J8SAzkCATX0Bcrkr4YKc/N2rRYK1TGiGCqrl6A
xYkGE9GpDprwwCv3NO9S2Lw8z6bvuIJiTIdUCqjWkQBVB70DTo1ldpvuqKeBJZScqrZNR2QFxRgO
DeVXxhDjvNL6JpG+lfG3XpxQTcWrRKSadU00GQPSqHI96lTzDFSWGC8qaJGW/h+Qeaj9PVoArksI
VaxrYIwpUQM4JD3dP5r6a1Fm8qfJi5f64xhFjbEmKuhlhYCGQWgZm/Al58YMttdhaCaofjA1gy2g
C1JFypflPzGD+UBscIa5wi1tW0voYz60c6/fhXbsQJl31/fwv1ivv+DsDS1PHUlTkXYteW9PbBfZ
xofWMWi28Wg6Jefxuy2IFziqfqsbTJfyVEwF3GCkzSxDxRCuzgqM3TJysuHS9qldgJjnUhYFqM6Y
4HkkIAkZ4DbSVNFkgSzNxug5B22TX8EhQCfJeuodcTBt3FEdmeNCbj9P5ctXMNaka0lYFyl2txAx
Ygi5CbzYUjs7qqfAae0IkWLFwjB3Wi5HO0XHJ56N2TbUlw9gbExpGl07ppCtsllGK56T3FYJePiq
cn9dkLY1/wLEWJhcynVSU66yWMSog/jQkL0ZjtYwn2fJnXqOmeadLmNn5jDvJx09QY6uhWdBbe+K
gdc5v8GGiwfP6uwY8zI0miIlMT27G8HrHO1QIK0E4r1DatNADaorPV40gbcsxtRkMsm1qgDkWP7K
ituBN4KRd0iMqzKJ4/inUxAUXyh8fQQM2jB6BaXHYAzRCo5MbBo2jE9943zTCVuLKgtx28g0eCCh
g+9ioHmv7E0ZRyuXTgj+x2i/9zZlAMNvMKoy3ojDgYyHItvpxrfr0s2DYOStwRrlUAKEGPpBe5YL
f5E/Ey5brYIVN7XU0lIDRJgeQs2Zixddd//dKljxig0lwTseXk3uyeWTarhdzFnFpgSvVsFI2FAI
ZdD3gBCmzG2MTrZNdD/Y19exrZqKiQJnvPNQY8SY1VDLQExbqNS4LzfzKcGjS71VX3tHQ2JU3Vco
ykFQ4Dro9soumPTvq5trRCm9SAQFkTApdUWj82DY/X8HwQhyJwwgeVyweVJ2RC0abkrOGjbFWEVz
A8iQoY9szV1fJqTUUwluoOCK8bmM3FLl9CdtOxQXDLacLs0ztQtaYHTPvat7lLCn2imWYRGHtuvy
TCYXj/EoJMwMLPtAhEfhY7LPHmwPTvFDdRXMkFKOoSPx5GDTqK3WxzgWYM0okCYHXj/ckO5lLv+J
8x9j42KGkTVm57LipeE2untwEa0QGWnvijFEZIjuKOZk0ZyLeWvarR+61Q9KaRVYYJD5x3SWu+jA
3d1Nf22FzUg9neYwCxR78GZ3hBkXd8NTt6t/Cqf8jk5IRIYkftI5F8e2nGIrMbCaGCBbe69rGbhc
ugrtb07c/aj6ETbkaxNmHCuyqdDqBYSxhlFP6dUiDe3d2i9p/FqHnDfXRnssPbcLAGMLC0yKmEHv
86dSCa88n7qh6m7YTQdaq5ShvluCE8Fz+Ti4sFjvd4/kQbYMA929b4Y/3uZfgn11lB6Q63Gz++I1
BPl4hLjAxHF2t8Muf9eLOPF73BAjaXM0VdN4qegRDClGeNE1T5j64YaeyBGRTVdG09AAiXFDKu7F
92AtiMcVkTZQLVFgx+ONNpwQhrQMcbaC5ovJq9Ha1IMVHKMHyJq1nTrCNJPmVxvcJ+Xt1HkmsnbX
b4Dt2M4Kh70CCtIOgoll9fbknfqD4tPErnGgqR6jsn6G9En4p5+veSwOocfLuVLV+vCoXn0A4+mU
qTbHI3hpnSUw7QTTdzsDY3il9qfcg+Q7Lv73gQZQkhUeo+ptE6OJqIPQSMu0H8NnVR2dqQ8sUr9c
39pNm7ICYtRdm8A3EGRYmELOhtlY8vAIf4tjU3ggjMr3Wt0rhQwQsT415aHMPF3kvKC3o/iXhbBs
Q3Vct/3YAKNziD1+Tw/GPrWnA+XDi46pEzr6w/+xdmW7dSO79osEaB5eNe/Js2M7L0IcJ5rnWV9/
Vzn39JbL6l3nOhfdCAIEEDerSBaLRa51eeW2H2FWEinHlowRRSmDGH+Fl5DKFTpT3g0H1Z72Bi6w
k5P5qZ15AyrerLl0prbUcasCpjXIJ8hu7MAjGodoZRUfMtyZVVc002vmkbd5Lqy0pSJL1sp8w5FE
XGqfF/W6n+9a4aZMniL+TVIPXOnLLeIMcprM67pXo2bMUzIcUKYiTTQqZYVKHZL0+SluerMeD6Ph
N/VxlFmpGlm7z75uYOxfB+syTwfsoe61dkJsReV6soUH0g5Q2/JzgK72QjZZ4L7b63qWRu9kNaJe
B6AQOzFSsw5/V+hMvmyoGyQcCCaaiukmXUDTn0QFE34Ar29fIjcjrezRcbB5p/UGnwTP5kk7JT9k
l8y7EUCKkAmHsanfSjgVYDpRSzGcv5DLO54k37T47bJ2rO9TsUUJ1bQDHRMCmMY7XQm4Cz12LovY
POXOKtChJayWqYliktuOmpXESGr52Urz0h36lHFR3M5qV7KooDKMsjTxPWQReJ/5FO7JTWHxq6fy
uQeKB1gJbA2cSlpizh6rqZulJ2WKHQC7+xDFHwDrVmaoXIm9YfLhMSkf/249qVCSKIHQxkTONBpm
qf+Ohd1SvnEyq6V289hZrSUxndXdFIB9UdqJkBPpj1Hv5GJrGuGvy7psnwIrIeRHrIQEnTaESwQh
omccR6vaoajoCYkVnvhd9pTu8LzmazvxLvqlM07VbcvHhBbK4xLmiSjJaRsVcTigRVCWp5dRnN7K
noUPtp28YlrpPzKovAfNrZocTZBh+D2ukRn64xUnP/I2YZFgIklvG+BZGhWomoonnWZEIxh/c6+/
8G/8S2tL+8JJ3cLqRpP0Y7GOtvdK2KeAj1FZjIUraL/WKHvkJ0WLRQP93a1TAP0CJXG32ckWqUTj
pRwwGLbh6feVMziShSaHU/qk2REq46xTfXND8dKBVhJJUJCofzQlXUmipQ9wxmXldaZUZtQzkj2W
AMrBMRQKDiQSK4dWsmSluAWk5R3DH8hifV7MsxLUYgZypvfo7iGLKbik+TJqQd1Nms0wFvYYedLD
ZYGbTk4mejSUbtApRcX/sBK7oiJXg0Y/6Wli19xB4FTGEcoQQo82CBUAUhoZQtq5N0dRMdX2oZu8
v9KEnmsQR01aohI5vyycyg7kWINngM/ispBtjwa4hYb/DRH2/tHIynjiJPU9Xt0iu7EFM7KDh3QH
uAD0ybHad8jHPhnDShh1+Peq0IlFCWPQw+eg182k+8Vle9HowWXEapfb3qOzYpQhTN2k84RZx+aM
E5/+XMrfWch4PiOfuKCOTpUQhKWQdVFCLpMZyO6D2747FsIDyBgwf2tn3FUeM2gsttvLzgtIN06X
cQWCiRRKBad3qhMM8BDUAHZPHks1KjTw1SwIGQBLMIT4h0g63fXIM1iPEpsRaKUPFR2KQGzRIY4V
lBdLDH4pTNb0zSNkJYD8gPVxLM1VqM/Qow01UHDvw+XuthS+1K6zkkIdvQBe0MuGTLeI2V7TH8Tq
QWU2DTDsWaeOXm3iUx2sW0icgZI/+HXscKzHlc1q0UoNOhaEwEjtJoio5nsZl38R5bfgKVY8vrgB
LvTlyMPaeioWZJ1ooBkTwmrVBmxhGr9c/v52K/BKGyoAtECBLntCLdM68R2GDFwQJ6La5soPmJuw
cgDumGoI+gtWMzArpNLNAoYepeg8glErwvug7uQbdx04kbtvvN2dWI0XDAunQaUAHBlLQgI1k/ZZ
AGdjKJhAbBNHFlH6tv2BBM9AMZY36JkqrgPaSxQhGwE6jz12vGnUmTXPC6Nws20WZzGUmUtcAfY7
cuEJhAKVlNqblNZmWMZ2cDvLoOycy1I+j0neo5+qnWoZ2By/eDLB5AfDUNBBMvrIMO329dZgVLu3
PAx3bkVWVFElNe+P4agb1UZZtAymgdFpXuXsTk5No+RuFx5olH2emEsyPV5Wd0vbtUwqBDa1JMkV
MA+QRQd7wTccySMPgCw73Nq4tRgqBsoF4vhcQ7VAfOCLHxz37bIaW3Px0loAZRm8HGRJG0GPaKd6
mokWZ092YgetGjgFZXhaBef++RMjhW7hpaZk8q5gSU6M+tf979BmjRVt5TLrn0MZUT/mqdKl0Ndo
9yX/HM5Xw/AmZtdqxco2N/tj1qKoUNnlWcmnHUTN++JhtmpntmYyNuWilRFFG7ky8yPKUWb1Xfez
PXv0fzOirX8AFUqTYRpiNcAPGDBVQbg+8OAEuKJ2Rzo309fLG735VrmSRvfpK4kWJwIHadGu/CYc
CTRSbavX2EyMbs4H1n1vK7CtxVHXLGFWyzQNwEnbobUrORBoXdbByhJBZVNllmVGNEOjXj6UcWpy
2TeB1XzBspJ3Xo5VqtMtYsxNJYRwvgpWn9QhGNDKU+4BbMwhsP44zU+VxeGuDjArj/UksnUOrZeR
CjOzXM+p1kB8Lj7LrdMTTtSDUjHqviwpVJQZe63gMwVSBjU22/RNU/b9PFsaq768hWSyjjYiFW1E
OdCSKiGCDLAj9OgyJA1/6BXGq+DfWiAVSnIZ/LK5ClnZggbe5EEWfhvlD4ZXERujLyvr/aGCiJzn
VR6Q+KyYgy2imtH/4qwOkxrisToxcyBGdKR7KOKwKaOCSKsd7V5wkZ2g+wR/unie0wC1qaBbM/zJ
vmFuNr2s1KQbK7JOl3pgopKsL/DKb7wj+OGjanPfVbtz+CPvl68spiCGd0tUAOnSABzgA9FVvF0G
ERPAt8P4pYv6WjEqhkxClQZdD8U4X/cUd/GbA+zR4u0GLs16HWepROUpIBtQy1BGTFSMxxjVRO5H
GjwwDJKRMEh0wEjUSc4lKKRci5boGK/hXrV7DAEnZuIkPu+zkHU2u11x4zd0kC3hAYS+PQcR0CAz
yMTDB2Gma638qsIJSsC4p9vFim80S30jIwnA4bNQ0bvXHfUksHgBNt9f1j+D2klQLsWpMoFZKtrp
mOWurkOneM1P6u6nilfCwnmJvonAtMu8HldWxqpv++V5CaiNNZAJdqqGJZA6w2wFPwcBeprfcaOf
L6V1eYe3N/gsi9rgMkpiHOOY6+MaWxKvM+n+8vf/JS05C6AOgyJtplaOIUAQzArpX1qblWa2mO5A
MzgQTcqnywKZO0cdCpwxjCEAyrB65uiQGFpbgS0cls7Ud9lh/omyJiao5Lv6aT5IO1ZQ3T77zupS
x4SRKUBQaWE3dUEeWKXQALGu1YSsasa/rKsGBklFk1UQfXy8pZToZQoF0Lu9gweRCbjgrfAJnS6P
cZn49fKibl9P/hFGzyaLQqRnU4VQQ1rQAXfrxTvOE33W9WQ7op3FUEFaCYOi7GbolOr3Ax43ZbyY
xe5lVbY36CyDcuwB7a9xOELGOPyYFE+seatqrowpZDgWSxfKiQM0iyr8AjkyqjMhOLXL0Bp6Fnbt
tvuetaHct+azaQJlPW7J6b0QvqQR4y68WaARQI/yv2amUO67lCXG4UMIAESkqeSpH8hJYvZD7lU1
yBGkuXH7DDA+AibsODGzRC0/Ccly1dUiaGgxD9GE87VYVd7lXdw0SIEH9D7BpsCv+2j90jSVddsi
RE4Ypj2zIrEMcrMUsBJD5WNti2JnS5I+QUh32Vyb2qh/C9TocZglJ1DKG25m8dBu2s1KJOXX2pSq
BahoUd/THxMD+MOhVXGxeXn5tjPnsxT6+jYqMUIYuex0oaPuCQjgctWCxs/prGT/lQKysBJGuXUs
GE2bxxCmAI2yaV8VnWGljDV7b0Vb3araUuYFpSPWMB0qbV+gfzUcfjGWjGEL9NVtQKaccSRbTo78
Xj1JLnf953pvWLObHhOQz4hu7UYOa/mILX+6FKyWj/JxrlCNQCLXKYXvHLV9NZpxzwd7bd5POeMC
8t5reEkW5e4AuxxbVSdK7tS9ZILEsdp1rrTDfKInWwSpaXbe4bsO6v3gKKBFSY+k91O8r4+zDZKW
vWR1yHVZt6/NqC3IgGRXgLKq0SP7E5cAYrVpsAYCgKKqAwDHhaw1+4bxeLMdV85yyO9YWRIG13E0
DPWfJxXBV4EfSfCeWVvKEkOFL7QNteOoVFjm8IdIWKfql1pQTXU5pvqOlx4n7ifDesmx9nljNQ0v
NUCzFuiJ8kKLpkKdsICjNVuiJePKJe9UExThDn9gJfGb/igKAmCzVQM7Rjm8YFRyos9QL8/28XCb
8U7Ompjczn9WMqhzvO7VMqkipHnkzTqylENkAynllkyr908shqXtY3AljTrNpW5MwzBFWhd+y68M
tz2JqGoGtnTXKGg1EKzGHHVTAMTHy+V9Y60k5ftBWMyNrkHLON2X0iFNHo3Q/zsRlMsPkT42DQcR
XbfP+rdeMPWE1Z63GcJWy0e5VRzKydzWkCED1xAg9Dve0nA7Tq3aLkvUgPGO7fT+VxgmVZCMng2R
8rPYWIDI0mDbtFr35bm1tZz1hL2Zga1EUCkCOuUCTSbLV2fOIh/k5fUr2yMrhoZeBQ0TBB8jkrD0
RgceG+TE07WourrQmlr1eFnGZjgSdZAbI5NS0WDwUQY/lrnRjRHmA5UERBTPoeTm5aM2fw/Du0TY
ibrGSI63K0AridSqjcoiye0EiYaASlfwu7VCh7OiJ1ItUUuMgaToVWJN7G6qCa4mPOoY+JOerhOV
oVwUBbms2BxDaS/nr8HkJqLbTNdKd6cEb5dXddMyVuIoo6+DRCwVDeLKRLaAPmdNunNZwmZ0WEmg
9k1o2jHIIlIB0j1duqo0u/q/s/7Ag1YiqI0quzjS4xIiQpnfKWjfHZuOZQybZ9NKBmXiqJi180Je
afh9cVO4uYfHot0ImAuSSeRPl9eMrMmng/AsjK49KhwakgbykhAK6S0fPc+NeBUVPjfETpLy9mVh
DBOgq47jUI5yQ0ygr3+ibYv7SwN4f45bpSs63nzaIoUymTxawYTWhsECMNNlJbbfelZLRh1+QTvy
jUL2h2B11VcFsPkGSz9KHuc1XoZSymV5DKuma44FSES0QYJSsDgp+4X31l5kpHlMlchvWC1cBbYD
QHJApcaeCBATmUm5CT3DS/zGQp2N8WDOlEfHgmyZaiQQ0Omk7kevxNA8Qb9t8SRIjJzltdvZ0WrL
qMgwaUs9lQYMLztOx/GUnlqAZYtI1EnNlKUda8OoGLEkhTwq5BmGWwSM8KGjNRIzYD/Mb5cN41+0
0nFKgSNFAA/nx12Tl7iqlgxaTdk7O/Xgt25zIIxnk8dOHjYHNgRAMf9HHJViarj796h2ECMBQVP0
QqxkQG8pRx5HCNACB4jayypuL+VZJOVqKGnkgzBAJLCSr4ZQ2Q/BfZawrJFY2+cYeJZCwtbK+iWg
1C2LiNM30DDfhrfi/ZKby1N4Wvay2wJhKkIdgAOerPkF7ZBiaOiVRXcy/eBUl0PZJwWp7Tdo85la
PA4mVtkwIvxm0D1LoSM8P6VKE5CnniVXHgxxdNO+ZWzT5mAisIL/owkd2OckXkDfAU0qeyYDGla6
Tx9z3AnwXLdPd/EDqTHzqIB9gaEdB/JKMmWU/KJMYZRCMpl06W8nX7Vr9DoXzvjKunRvGuNKFG2M
ydjzHChLbF54aNWbsQPoOcMUWXtFWeIUJElfaYiLAXeTotyrzM+XTW7T1Fc6UIG+7fR2mclxzzfH
TlFNRclsTrwtv/RmA2Y6QSIIoUC/+ehSUyQUFXgmEQN7XETL3sz5xRYyB7VmDDCwMiYS6D45MGiJ
ZENUQYinUloZeThORY4wQd6JBwBSYBIXMQkQoWyCWmJQl2RRR9dYiWVS8pBFcIDx0GDHv8Bp8Y4D
rLwwQXxYmlHrqHJtMAYFpM37+A5JGiBKxp+kwoRjixEn/sWJz6tInVt1LhQR+NH+uBJnEhoPEXUR
zhK+c6nZobtaNLkb9Y41Xrw5GgvK2H+2j0p4o6AJgkmM/2wfGV6QzNrPdvpvAEC4uaVZxgmwOvfp
ETUF4PpU1pDYl91iu6Bx/gka1RY9cASkgxylynX1gPq2n3v8jUQQiblbUvEyJLP12TjI2/7+j+Ya
dYKrGI1twLOMvKTZ89NBLRnd3tsh6/x9KjqWnBZnMoeVxchh3V036iEaXy4vHUsFKipyTYeBDPLk
siTLLSCkj1r6dlnC9hPmanPIT1idz2mnK8tMRPD72Bd/EwfXbT22yxMH4+jt/AGY2ABxE6/ap+w7
ExdiO/FZyafCi5jNmAdRsYqyl9yg9oRKV5mYpCWRAGlxfugyoQcZUUajokw3dnnaE7/ncceIMT2X
W62reIQIgN05sV1+WClIRZk+VHm8SkCa6DXH5diivaA5TA06FAnUYYH2vMxKOPPytm4fRWfbpMJN
LIztEOtY1boEvkY/mDOA6+pqLweMM4/lBFR4SbUKLawkiUzx+pzjzVGNf1RK6f6VOvRgRSBMaTGQ
B2g+9Q0B1DwR0L/Cp3meGevGUIfuCOGXSmyTGII6+Vsb/J6Vo9wxRjg3fVoR8Z4oSjJhYPzocCG4
xuKSdFw0HArWfszKF1nfpxw613RxSTh8n1vcqLszWBhxm0ukgEVegA6S+Gn8mY/xbDIPeAaegztJ
jBdTCuT9ZAxfaTAHlfA/gqj4in+alkiBoJa3pNDs1IPAM1JCli7UXnCRKGco0SC+Ro/8ZFXJrSQx
TJclgtqOPpHqdjF6ZJ18Yc7Fj1J7HTBK8QX/UPBgpQH4U1BUygsjaRTUnIx6zhyBQR600FHChzQy
GHLIdz7lZ2c59EmuRL1SZTzkqILX9y+i8JTWj8tsANPanHXdnvRld1mz7S7WlUjqFEc1XJunFFtE
2kH6k3Qk/VmxpXyXHySvAETSO0K9Wfyqfir2fOhZwEXb+/fP0mqUFWYtgfVYoLKehSDPPuFx2UzH
lrGw20WblZqUJYrFKHIB2UGgZuOFCSDM2l3ld07+gMFIdJ6x7lvbx9JKIGWXslhwxthjqFX2mh1p
4RYTs2itDrlo/taATiGz6sRiUeJsH/crsWS5V+mGUuGBYeTgDupt7QCWwkc2aFV+5SzWfESrpMMq
W26Hw/P+UYc9sLQBBEX0bAZLBgpMmox/u3fUCb8sfV/hxEXEJYn1PkeHA38z+IMF0m4/vWe1fbGc
kDrbl6kUUyGGRoqYA2/GFAO8bfGimfDXA8ZwEsEbWG/Im+nEateo+NIB4UAoArJrGm+OAu/0A5xN
z30Q9kSM5WSoR5/1ITqAgJnzbphkpDH2RjSascdTGH5Nn/TA/g/KFBApdsg7yfgm5LNZGJlzOXox
jE+ngkceY5z8fTx+EAGaoJpNwUr0WIFDpwIHAN0BsEiYA2snuB12yyH24ndeK9FO3dBmDSxt10XP
pqBTcSOp59rAOCuJG5JbgBJb6t3YGu3uKtpjJj1YGObA2icqYMzlaKDhC/LqZLGaajQrw3AmkVUu
3L6krvSi4kRVjjOvkThfO72z2AW4yznAoKBlyW7t6A7DNFYIMlHG8ba9faoIGm7kMwZQGT/GQ4GX
C62T8ORKlrPCO7UCdkvFau0Jl3FjNxVWxoxXJEB8OsVXMqkAEjURCLDG9/6MyZaOmY3pUY+z9IfF
WywgGDfW7+i7nJtfs52VYCqMcHwUCvk7ZLMLirwdeZSX7Xy3oLsaFIrWF3zvLIxGZRlHfk7KpsN7
fPK9np7T+ivX/9X3qcRkSucQPZeIiUJXuzMYrLVOtQWJZ4SQTftfiaFCyFTIWSIOUGMuvRgXubDe
td2vy0u17dSqoosGauU64Pc+WmEclklR/IH+J2xitRe56u4/lTetYOzMdjFsJY7yNbXV2lYlS0cY
Ggu7uFcSNBXnVoheX+N3bqd28gjyuruvEEEIK7mUszVRoBpcB7lpeZP1ERyN8da3vVnndaQ8S9PJ
HCmhPe04N2qcqEhw+f59ebM2z+KVErQTFRnf5zKUCJWDoJ4MkMho4VPTyIzAu3l2neXQmBYBbmZS
TCgngtRv9W/c8HJZD9b3Kf/B8as3Hfl+j0M+eZQ4VmhlCaA8h+sbdPeVWCj1+wRIqwJPT92T5AXX
ZEQmvR5NVsRhudF7sF8lt31pzFnIQyIB0iLYGcOrYWWmsi9d9vDB9om12iDqJC7UDhcGA8b2DuSP
W1EBUt9OM/sXUlqq3eKk7frEYkVxho2/XyxWSmZA5pjQKYQ7c7Br01eJu1IM1qVr+3ay0o2KEG0i
L1VKmBeSXbMrbFwyX8PabP5wFdyKT9qLesWk3SF16M/n4j/e+x62VpoZS6Tl6YIFzVo/5u7C9phX
lhILZpCHFhc96w0qTykzGrLE0kFDGjptISTDirm4kiv5hJKh3XXMieztc/+sHxU5FlUM1R7Zhs0p
gZnnZlwVZrGYbXQz8buZe77s36woT/d9A+WnW4C4AG/YB6f4vXMe6PYOCv+FZo5ufgMcQjv6Vfsc
c6CfJL2fdxIPVgrmqlRg2VDn2VTNnUZgUYgjEnqh5F7dNY7h4ZHs3gBK6GVVtyPNWRzliSKfYs42
XzDA1UTHSctOksLCKvuX2HKWQR3RRSuORapCRnKsjopLqvStq92SbA2X5q8opIkaj3EMTeFppCl5
UdSxQw+fbSihaYw1ZjSLcvjKAbMSQsXnvCqMjhdnxOfCi6Lrcrm7vCvbS6apggTkJ4KmT9n7qASi
mBBwsvL3AMZkyW+eZAwUBuZwlbosvm6SO3wyubMw+riU214NQ1JKzJPivooSpxyDx1nqGzNua0vJ
x8j+O/VoPCg1rIWhIVy5815wyVhF4P6Btf6v+JrIblzSj9otdQx5ZSGlv/G2A6Zo7wU2/zLsMZho
zz6rNWX7bFutJuXAUTKCTwidWeg8kNzcr+6DXfgLyKlW9wOFDsAwK3Z2wtTPXy4p5ciROidVQS6b
A7g+cQl0E5dzCl9Dy0N6zQK/2owaKx0pjx7TXurKGcLqxprm17hmVYU3T+qVAOoQTWsO766EZK3o
94Lki+mxYTV0b9fzVjLolJo3hjAzIIPweE9HQheTWwQQVTXrHUoQ16z0g7Vq1GmpFHqqpBwEZoYv
j97IM6IGa9GooBG16jxExATG3Cu1m0B75QrGCBFDBfpgnIRSrIKUbPzwWCJ3ytKby3bM0IGeiVCr
vA1rImCWJisASqcBVkSxNRivJ9tvx+fNp2ehVD6fxLKAnMpeQKuegwUp8JPCFO7y58nS31urFc5U
r+b97IU265TaVhOPHmDYVEh/1MdTvuFRkUwaUsKrb+Zwrxn3MpNlajusn2VQ5rZoUVAZDQ4p0pES
HzLCmYG3KLDHEmQg3gztzDGAdMnC8t/OgLWzYMoO+5xPi6qCYN4r8PIB1IJTdE2oqgM/uCd4PQLo
Z14u2822Yf4jky69GpwYaQaHHKNVeLsWgFNlZIyqyebt9awWXXYlI1dNNGDPJu01Gm+SYLIWPIz3
o/13qlDHVR+J6pS1kCN1+0o9Nc1XfBiVEl43DGD20+hXYxy2jcxjeGuansqOt3gtZuRg2+kLnvBl
Ge2LOjKYj+YtZHOuNS3Sdel6BCXI4qMfdJ/vyLwCuynifaTw0/m+kkZsY3X5ycKoTqQC0hqbzDgJ
GGhfbMk3rvTEDB7wTm1ptwIwOrNb/AAXLTvcIbxm3aA3DXD1I4jHr35EYHDCXI8tUsLqyNWH8mtH
4koAdSQOUaVOqgYBWm6N8be4d2b19guWtxJBRaWoVkd57CCCr64kZTHLhHUXYO4VFZQ4LZ0Ko0IB
Vz0p1wRMRbSyo2Z2u/RWtxdPvcecidO/DNbgyC7vq1fcC7NwTRzokr1Q8SkfumKJc/wGEhgxnIoi
cvXOMJ+7o/+lwt15TekTU2uaNgwEeJvS7bnkWTG+Xd6zzai0+j5VizKaLghDQsOmZC6fPEfzIYsN
y0i+ci6vxFBBKUvKqs1i+FhVTF7fRCYfFHu+rhmRg6UNFTgSPLCiQQYWOKSurNhIpa1s8YKJxYvE
8NZ3eJWVtwKuRcxlBaumtX4WHCT1L5eLigZCEoxlSMw8rN0kcrPGElRGGN9MIVY7QsUDuUa218hY
qg6zvmjMsRPOqRdmIzXDWUQqJlRGVmWRDE3IAKnmZi5hWLbyHUHQkEM0ZF42Z5ZWVHwQwWmeKT3c
BXztZgzih3q2Yp61/Zup0WrtqAgA5O9B0nko1dW3Vf6Q5Z0ll89z7mUhC0OAYWl0m302/Mc/NekY
Jzej/PhXC0a32Ocjn2c1IUbMEL2K3OyyGzHf/Z0MyvkBYsmP+Qjnj1U3MO4C2epYFwtWykD3ltVT
zHNNCT1Is0yKkgDyVduw9HvZzV32Ow4JixfOAHp6KtUwZTQHEDe4uieAqknBJM57WyPv4+Xy8vpt
P5We7U2iwkGTqlzRdZBW2apH6vmRHZ80p8VEAp5Kb1j4ddu3m5U8KjZUzZI1PagYkYGDxdLO7jkg
SxbvBYHOnFGh/dMlA3Z0N2QWBxgxnH4XbkY+SgQSw9EQb+Ui53OLZhVpvzdSzby8sCxRVLQQWgxF
aCFEpfpst5psFTl3jLRkLwjc/WVRjMAkUSFDTsRKikr4gJBbef6jr52o/coTnG7omIuQVTA0U0c5
z+VxLOXAA+DxvDy8KPO1Prx9RYuzCMqTM15LNCPAGLae+IbkZ8ZVNTGuSdsLdRZBHeFLCCoRg8OI
xwIu6Kj/1fNX2fClgHSWQYLu6vgOuErlehWNorzsGoPLV6eZRWW6HbfPIiiXrYSmVsMMaoyzDjHo
4FQj9/Jm/EtYOMug3DQTojFdFMgYftaqCQTY7+FJOs2Y2rsmdAzV49DZl0WyNoc6zcVUxZCqQTps
y1upP4wtUMQZpRWWCMonR1WV47qCFVe5ckwnzRW5FImc4V3WhLl4lEP2gJ2rFQOLJ3vFQ+VOfuM3
s6WiuAEoICt5ZDamMxSjsbC5TlPSUCS+U7ypGuwhwFAeI8p8tjrg9imSIIAFUQKdEbU//TIrbdg0
oj0Wv5vpOx7IL68aWfyPx97H71Obo0idVsZGheZ9+Y4LvIE76PxoNtXNEDTmxApoG4f6R3HUHhnc
3ORCUAP4BlSIoGYCZ4Z2tWB+uNqPPvNe9/k18oM0ugY0gmCk4OMWyh1J+13kdnirExz5wMK72qhw
fZREReqymoCOlmGbkp3ilt9DJ3gonzMe2MXofbKHRyD7qA4Ll+Fz0vpRKBW7pYEDthzm8AHJ1o5m
CiIeLQv9JApOOp+ctGZgeBjDFun2PI5g4EoD5A3qLgquBhav3Wd/+qgPkb8K4qpRLVJVYbsM4TjF
jlqeqti/bO4b5YaPMshvWMmYZ1kbjBoGKJWKncrdDag0HJTG/CbSUJPiAdQUJV7cZE4ZRaaRXQWL
eiOMzZUCHLdQrENTykQz1JsfoC30+K5z1QWTpE3UmHyvj2YNkmhGTsNaFupQQFedpMQ8lj0asre6
Sk8LPx8WtWaIIa73ORKo4A8DTTewEamVSft6DJcEq5+k8X5KQMSQt74mcF6d/ZzieceV2nUq/99x
NMl+nKVSyil6njXJAKlCfKdksSnFPy/v+LaTnAVQAXSahSrryg5qxUej3r9P3Az3c+zMCWuiYNs/
zqKoWCpFcRC0KnSR+8fJ4DDKytBlU4AqyaKIPRJlOh9EO3HWaAEv2m3rBmAenUbWO/bGiCX2A+eM
CGYqVVNowDA+NZJaV+Af0bGzGwzQAXe0OZReeCof5V0LkOgcsAHJPnDE2/haemEPmb3ftD4Z4uon
UCYRlEMvgmpURGUpA6hS2exALODLKXdVDeFVmhZOmeS7Mgl8eaqvBjmxNbG7CZcfIN/ze7U/5liW
cC78KOq9SG3dsNQ9Ke7toZ5MXgdhePU8afJtpjVWHahuykWvWZXvEg2qNbkZyVJvSVz2PQvm1Lls
jZs7qGlo3AMpr2LQcGId917Ngi/PwVGuHzqNUQNifZ/8+yq8RUuu5+qA7ZsXyS0H3ptmFm0fSwQV
J7q+jrhUJSL+f1Sgtr+YspQLpT/f74J7efrLJaICQq6IdaJn8FKYiGkss9n1rGoSa4moQBDnOJiD
8P9viagsKhtRFauE/36JyBJ/9sB/rFQledXKiqRgVMuFZGkzX5oTeL6D2CzrwhwL1qHDWCkamURX
iqCra3LodICx0kqTa1khjaUMlSUlYa50IAUV7b59lZoXvcFcpxyZvS5aX/BtRE+gjYEaS6URx/pS
Dg0FLO3/rWNsEGTh62cB9H2jnqoINI8IjNmu27WKTSDuixokuJXXVoxARbz4kwmsZNEJLZhaMRwH
ZeReM8HQ5i1xaUXh2+Ul28BT/agStTm8LPaAIIVKI7hMMSom+LqtZYCxIkoFs31Z3Ka1rZSSPto1
6hxJWIlEWnBM5/uvRd/V94n8ld8A8r2dxwzfz7lvefXS9Q+Xf/9mLrP6PhV6FY3jMpV8XygejPRY
GPq+wiMZh7JKqzPSwY3r9MetoeJwhQR5GUpYAOmGWezMLgFaipJovQveOaYViSGRtTtUYK6iWNJK
DC3b6vAS8m7CqiizTJqKyiL8U+iJQr00mAICv6z/qFlYSywlqNDclgUgmHgoUcyTC+Tj5yo2ni9b
wQYNK9kZQt6piyK4UKmFmvhklBNyIZCuuWsNPoPhykPg4n1Wup3dwCSokNGjeKVEzBkfskafw8JZ
NLWGulLVGd7xsYYYcxDL3sFjkINxXc5sp/5bJPG2WC2sgdJ3wutLUqlFzSa56IwIUpcYJJEqkLEl
Lt+l43Dkg+jQ9mCTVjPAPIipOxXNQckA8tA1bpKO37Ju3I+h8B2von4Xd35Vpkcpjf1YbIBpo6Zm
qmZuYagVZrLxepXzT0k3OarUAaI7Ajdc63ahpJjw630PqP+YW7y0/24MkSe3hde1xXEEz65eZQAT
GtTC1JTFa4XmEMZxb6Ut+HAub/62Ef+zAfTRPJc4YhINB6a6fJ+Dt4q7GodvfyeCCv2RyPWhQM5k
BeAqnVVN17XiXRaxfZQZPP5D/4wh05CSU5eNfZhhkrDlalOWXuTy1mhFUxIe1Nbrhyd+eu2QcFyW
url2K6FURFNBuxR1Rg/FBLQh6aLDz/VVqlQMUASWGMo9l7SdDaGDmFTYT9Veb/fj4F7WZPuatlKF
8sNazdSxHMj6NWDwAbK0bTjqMd/1V6kz+IInP5OaJ2leAM6ukxzY1zSWlpRPlhHgMpQAWupDchyK
/K4tZEcrWQPC2xXDs6b0cyk/ht0chNDUAPNTjN4xzkKo82a7w5wdqwvv/Zn/U6RZSaNsXwpjAKoI
0CraRTeqI+5FC9BN9yAFfGnQKPdkWPkx8nO3fv0mngw7w1+xtM7l3d3Oila/QvyYR2SS0sQ18Y5Z
s3RPcxM79WLDTHeyK/qsoXLGRtLvrOE4aE1AvKI0HG4+6bq5sEiENg9F8BLLiqYammZQedcYVEuk
Zn8y4//mSkcc9/Ounb9P5K/yLjGPdEMlV0adqKFVltYcpLb0/oe0K9uxG9e1X2TAo2y/etxjjalU
Ki9GJznteZ799Xepcm62o7itPgkQ5GUDXkWJpCiKXJRbDiEzNd09ILqWKyAcyAPYb3C6z8U3rXpb
hr/rwrCL4K4NuQPCtxdN1w1JV0HZyF6NyDw1hkzdCJ1LtxwpmdAUWj3eagc/dkxHOvJKLf7BK98g
Gb0bJhypOlWFQXgkTXg0y8IutM5VyOhXQmiri2lrWlja6gSGBY7Sb+vhDZxRkr4tMUDZoIm64/hY
/t1+DM/0WTzFEy6yGJZkY9UPNa9MnrfKjOrU5iK1SgORo0H2pLr6S1CXz/uS8QRjlCZKur4LNEAQ
hEkdwjMSOeL/XuqNmBC29f/awpxthQwi4HHA6mlLh6DMcNM5tcEZ+ae7xBxuZqMlNbgHIczj6NZP
tCYj+ZLNNi2RVtz5IMQOLm7u/gpu2/dNOOa0Gzs9EGINwtVlaYMvXGtkWyDnJP64j8PbKeZMU3tJ
XVqKI83KfV98Sbr6ogmyt49Cv/KrE/khDUs8Q9JEMdUMS5gcFfQ+5X7v0SOFx3PB0WyWMi6cZIwR
FAGz6KCDCDFMqX/bF4SHwLiLplLioB+xXErv6z1i0f/sf3/7CnpTarb1TQmkbjJjiDCe1MYKz5RI
Vr/r3zSwytiNH3ppx9NvnkyMP4hbowy1hB69Fa69nysP1AmgasAzMjiO3ROf2W+j6+Qny9VZ94Cm
v1TPsYq0WJnyRE5nEV2v4KU84sXfTnztG2dZt0+xmwIyvqLRQgVpaLqs6CicPoynBXV8C6YE004X
/UTHCgSvgsN7JOXBMq5jTsKpKmrATsNrZnyp2tEWwsjvkjuF+zTPVR3GZQxajvnrFcDy0cHQSSwr
PUqG4q53ZtrmcBR4jZocJ6UzzqOWRgHcStjHoPtrki0SfFXHM1E5EQjHRbFP2hjD1WESAVBKHUzv
xLTKeDlKJP6fa3Z+Ukr2pYlkozRNIZaPtBj/O2rXKSxSS5Sl/7ks9mccxoXMMkZo6Q3EyZpHMyyd
QD3W4/9OhPczCBNZKGBMMsQFIEJRnKOQnCujOeZye+TY1dbeoFADc2KIhBkNInN5KNOImFIySShu
EO1rBkp+ECeFVusYSMnUz4+h8zuB9RqRWT4zjARVEUfJKcBCneAMVhuHIxT9BHtarSGYxcunOBAz
AUJR90TtyDjKRwwuQ9cOjUE5aFtGtEZj3G/VTGUpVRBoSb08s+S/TY8OuFCfpafq74FGgdHh31z8
eFvHOOE8LfK5ViBlG9w1YH1HCxivGoXa/95CMl63V5RRaTRA0FHlhZf6jSv46oHXbEVXaA+G8bKR
uSiCYWIFq+WuEv+aeDNPNs+r9RYxntUctTKfZ8hhHiIZY67wxgrPOn6lHa01Onr4hPK8zWE8a4Bh
eaDmAiJJjqb+2KvfRv1tX/E4m/NLx3MaL4UavG/O97l4ik81nHcEbt6wJMlQTDytE6Kw5IbCKEm9
WgGn8xqs3IRUjX5KcMzzkLbV4AcQG2RmZR/IQgagKrjK8l3Z+PsLtpmXWUnChpdEQz+fZL5LUh2J
vRySzpJRINBeCrfwk9H+QzzG1elxj/aJ8fvKXXQvPA24C3/vICtsXu/Wthu6rR7j9EBSlKVNPYP2
RP1bKiVbaJ8U7UNnphypNhghDXW9ioy/a4qkDAqqd52DeZofiB3T9N0hfonR7xQdag+0xQlOENnL
3PGgfTMKh7Ou25p/E5XxfEWfd7lqQlTazoFieycAL77whJHg1mIvH8FmhVwDekKf+au80Rn/s/SM
S1TbuZkqGdiqP7toJjgNZ8xjdTBS0Sk/yFaMTtTwfuQSsmwFoutFZ1ykFqpjklBPjCLEizo6KjoE
w8/kWLnhVfIRL7YgDku9CIf2YX+1tz3ZbbEZ31mNGN3chxBYjy+T6SXdU7v86YYy3rJpQWob0phA
xg0drQVe0Dlda1fnzp2dEwg4zdHCbPLX1Cm48nG8Dhud5r2ax6GBlW2To4q4fuKsH+/7TISVIcsh
ChXWby4fytlvBU7B/ea1YaUaLMmhCn6QWadeZnxE6TCOaXr9E58RiXgd5SZx9/Vhs250jcc4mlbP
hzDqIVDtGr7sgqLhTrnTn74PSgE7RApip4nHD8hbRfr7Koupzp2RSnSXStmf5edG/PSHUjE+hSSz
bgTUwMTTclEOw7kFAXuAYZ86pkKKh06w+DkinlCML5H63IBhUcz0tWwki5/74iEwbiPtI6FoC+yV
XDi4SObJh/1l4zgHg3EOaV4b7UC3ZRA8kvojeF1Ujv1w9ZtxDobWS/owLVglMJ+EBzgHhzgBel3p
pbjwA975tlWBvdJvtmRlIOjUJDFk+j5wI7gunubFJwE0uUg1+IHXHDTQ42eP0ZXfafsPoeoPd2sy
7qKKQGUYUXc7ngw/BOHBZKV2cFhOoPhE53mGbqf9LeRFRSYTpTQYcFDkKeRtXcoGSCWlfe60czmw
Rc5DIydKYZ9VujQLtSKCeEn1WM+nMisc0lwDDD/mSMU5ME3GYVRRHk96TDX/UR6c4ogXKa871Jgy
/jY9tQ6uMWiUQ/b3XHFfBXjQjCvpJJyXGBaBLcTEJRDoHFu3u7QWrqFvKSYdDA3ycpk7v/I4pTlh
kcm4k0wo26ntgEsJ6dKT6Y4e3URekpYXALLzbxIjqdsiAo5xjS6UpoBOdGxeF4egNQK0WE74IDvi
YXBFR0RAxH1epQfMr9fFm4kwTkcPm1ybMmyt6Iun6ojRUnb6UhzGGPPVwBLrcE883oYyHigasx+6
JB01i5wqL/IUPCSA7w9MJOVxOkWHBEMmrX0lpoL8s6CqyNQ0ZnWe96lKz4c2s5T0XuzA04kez0J4
KkhhRxXHaDa9uYyrnqIREaU6zGmBAWiYFBP0kqOY18H4kLdu9juVuJjS+gOC2Ts568KmLgZAIKFg
POq8JODmgbf6PrNVQt+qZp3g+7roBPmlFL/sb8n2aSRrMkEhtKqgkunnQERWOkEpa+zJcp8cAx+a
gDlxgSff06YZ/rv6pr9cwTE2HWidlpoSImOxOkfzUxD6YXwRxYyz89vLdpOK2Xl0Z4RpMwMmnI5L
8lhzSdo3TWglB7PvLfjSo6TBvkgJLimnBiOezMKu4ueJRymwfUNbQTEqIAVCO9YmoOh5lp5jd+os
8qY+NC7tqgu+9F+ilxBzzjmKQY/JX4z1BsumY0CrYxgN3Sl6KTW9d6aiu94zfZRbYLAUB23TB67Q
mDAh1mcyjMt/0TAm3Y2c7PUrxlODqr0/LJyU93bMv4Kjwq/C7yzJp2WW32OEybkS+7hYyxn92Fd0
fCLnFDr6N46AHMV/t8MVIqhnhCQSsIvjabYpH3j43nE+HDS3ma3JpS/r5avyYR+WYwfv0dkKtcbc
7xqjBJC2Gz/Ug23GnPBn28P+sLP3dV59v0CnGLgo8H1T/8tMPzTBqyi7fyYC4zH0aVgmbBdC8u6E
ajs1etv/Pk8ExlWIcgjSQ5V62OSSkJMi+bNy2IfYDklX6sZ4i7kvRnAvYZk6p/wIi/LNO+VJRAo/
OoiHmRfxbzClIqezgmM8RqWMk7pghgsCJ7QPIYhpr6U9ovDBIhbI0a3mBeNpLPRDcrRtsyp2Bczy
6nSk6TP0sFFgSuYfn1CwlXyhhIfdXYUsVm/N73UzwpnXh0lF2vFWLEVdLUVa3GjYRfqgTx996GRV
mRsrctw+y1BnoClG7UcIWOlHzXg0Gs2WkhMOUQuu0trXGo5ivrdRrmwL1M99nfX0ZB7PGBSTdJeZ
N3Jug5PiJ01hKXemJiomvQFGiR6ci2aFH5ujfsYUyGNmfR+GI7nphXzCk4LNTz5yvBNbgZqrXVwI
JVZzUL4RA2UYRcNxHrzwRma8R2D0xZIOgAg+F0eULp6JM5zoCzuyiwhvfitpfbM8lphHnNRhkTvA
NeZ1GR9MCTUSnSelAkc3uHIxHiWWx17KSmxc7dIMY4rKNO2uxvOP4He+fuSNSd4sh1xbNuNShMQs
zUyCfQ1e+ERT/+IxuZOtzOWvIS/gYctN56Qmah5CNjRVLJ7kTF8VjLJACzAdchfdTRjwmz5TKfft
jeNCWNKeSAjzbqInNCW7oWNJFT86ND7vuskxa4UJPQpjMTWhh4rQ2vWhtSLp0KRf9kXhHThsQamM
NighIXS7Pg1O/D6OQ3Wqj5TdmV+GTHVtx/eytD1SqOcBSi/gFNXWkitvWMBRPz4SQbbmzv69WoKV
LrLEPUo5R21Gg3vTeJHayOom9BE+7a/gpmtSZXAlopkM/9FdXDlfZRRjVdFbyUnT11x5HlQOIcf2
UbkCYBxTImmjmqa4myYIBI+yW9u4eOWWfhcVFnmI/dah0T0a3rMamVpeamU7AF7BM1HPMJAKM/06
nNSVDUZ8z3iYLOKo1ttFeQQHMyb98EL87RXVDEMDg4aisAGwXDVVb05ArLOjiOkmPHY33vfp76sd
m8Yk7oYU3x/D5yo7iCmn6mfbptSbAIxKiDmymOgooWka0Dy6uRt54XU4UbYowRE4HbJcNEY/mn7o
1LCFOMKhQrLv+1urckLwBgvmHVubPmklGqMNxjQXCIHhLvrQqzAAvLozg6+/Y1C31WMOrHoKlQql
WVA44UEkL1PCudLxRGAOqLbqpDHJ8P0peQEVlBz6Ke9xgLcnbHjblnJQ6SIwDOTQabme9EQs1Nzi
QY+ft+eiMVdiM5xFBcRNtOpnxtCB3kd9kU99uGjNB+7gXM76sZFtkkrRXGMRnSK+JO1VbsAoyDv6
OCbKRrRtlamBIlAMGe2Skm5VBcdtb8dFN01mA9pZDUutLwHROQMelVsbfCADCjkLBCupl/m86q/N
C4FqKhierkkS+aVIbx4XsH3WkhOhAc4IIgvZNEtJzon6TSPevgltB0YrMCZ0UKemiqamoYn42ZZt
1UaZHh3dID/03uiIlxSjr/hx0bYiajIISRQZzCQqY1qJlvT6kgK2RawpOZmnvhWHGSQ+oKCw09d9
ITejsBuYxuSIk2AeNHMAGE36F3jiwNijfxGF8YTSGOsa25QSKOKARxXQRXa/2/LyvaaZyyy+vXMa
kaAoYBZT32/sq8PJkLRaGEoJDhbZHwlX49oW7jJUemhPg73goG+fQa3JO+U37W2FyvjcEAyHwyAC
tRHuO9UrpuP+Xm1HESsARjPSVCwbKAbGff5NG8OUV3TA3atOcKEtsLQMLfN5gdn2lfWGyTphISTg
bTTwWkOuxDct6oZpuJ5faQGc8hQf0aViya+0dEVJLN573/ZFaAXP6E1D1LIx6GNY607OcB+eCCbd
zw6NAWqOKWy65BUUY+7ylGkBQlA83MafiXyOpY+E/FZQo5lENmUdZDMs14zehsoYLzIwnqsjOojt
HGVPjVsejX/Rr7jpLFdgbEwjJyMGtUGgSRHscHoMumtu/kX6Uzh+3NfM7aW7iUX/kpW9BX0omqSA
WPl8jSVPEx7yhdcGvP20vRKHMS8l7I22weOQMzdWbok2OppP/zHt/pN0Ep0OrRG81shte75JxZib
YuZtvFDAMHioRGeQ3/ZXja7/Lxe5m0BspcDSRV2Fkmr4xPgSZK8peUjVr2rCq33ZrsBc4TA2lChZ
TKD3iKRP8WE5BA7lPyVedPqNuS9wtiskxoRGSU0K2QDSoLr5HS2TzUDZhPGivUNz/YtLS/pA3XHY
X8ht1SCKSEARhaFRLMcQScYFDRVIYYy2iJMaj+We+dScMahqOk1uAdBc9TmYm08ohM78lDDC1GC5
TzARqK/SRKMlddUxd0sfVYuYcx4cyiNe8o5SYfN88aa+3BBZfQnyQp7blCKqop3Ub62hgdMNMRBq
pvaF4yExGlPV+KwZqIgK2ifQvRqtaYXVoeDN+Ns0sJVAjLo0koGXcQUwRvUx118KXtvZdni6AqB7
uPJLIRmlUBIAUH1qXXrvRqHBWX+Z7AmaGN9z9Z/+wb9Y9AqPCrzCU9GANIkq8LT3+QutPR10V7VE
3PBj7pPhptPF1V5XEAhjhArjdKMsaaVkhDpgKpydl09ZjZnf+eO+JvBAGKdbmZoUC4GOhK4U2FqY
OkObWMsccSx4UxNWsjCutmlEc8oDyDKmp354nKLfaO6Rbt9nOSSqKiNBAR/oSCW4mAUUf0Gf9a48
7q8WXY1f9n8Fw9hNuDRi1cJhOJFEzkrdOqBTu9N65W6cg4M064eyJLzMFo3Q9zAZI0qnJgjiDJjU
99EzMfQ1H829J24dy6bHW0nHWJOqorq/arFJ5rNsyy4KDp3mnMe4ktM0Sezw5tlsm+8KkDGnIGrn
LkwhWq1ZtHaPDvDJ/flhiWykgZzYizjxGUfbCf19Zb+g5yDiIkDCSbvMcWmVvZVFvMkwPBDqfFcg
tdhlVdhBqrBXQGaFSVvZJR6/7WvipgdfLR3jHDqtnAyM2sIzq/BiKM9GCIbo2FuW0vszHMY/JHkc
tAmm3zim4i6o5Z1MWw+9hrtoHAfBdpGMsQj+sRCLZurHaL5oprsvB+f7bPMIZvGVpIwgR5g9h7Jk
CSGvro+HwPiGXmurBZzduMkElylExud5X4LtMO+25TrjCObM6BI1BIDqd8cafcMdsgb0Mq9xvNz2
9XqFxDgCdEkWmpJgMww0SKKErvJyvx6t4gt5a50ejKYuYrzc0hKrtzhCbp6wK2i6yivj0fokxKxr
QGuW8nXAiT68prakWSDodAXF4r3t8zaNcQhGBqqjasGaRp1rDuha4rIbcY4MnfEGJNUGZe6AkIqT
LcpoxbsvMdx1DgJ4nztJ4tEPbmdiVivIeAa8obdLRi1pQj8WfbqvC7R6j06IRGd2TXm5bt4KMg6i
yU0xlQoYVp0+hNVjZ06/pxIIgUwJcThhn7WjucOIdYJrWnCV8HA5Hb6CxsPX0LuQ2bwrIY1Dfj1s
b1jMbsEzhOZI7+/zidJr01G/lKCGl7ndLinRbzjMJjWLRDAyVoGFZaCkxQBc0OFknvDU6JaKy9vs
hF9ptzqGQz1xDGz7dLohM/uli23T45KHCsvn6Ss5UZ6l8AVUQF8CT3o0Hw1PfI2l33K+N0wm+uur
rlLMGas6BddMf9N5aeptHfzxffaFu2xHrSmwd84snYrsagjO/qJxtIJ9ylbzQVYmEbs1eNOl91Nf
8utjd+Vec+kRsaN97Ft2LxeFBB5jRLH3M4Z2oXnsQJz3ZoITF4ujB+yTtjm3Yy4NwKJtDCaS7A5O
d6Sqlifz82LTnhbh28Q7IzdBcZdRkdzX6D3qZ++uKBUxQ/zoaAaqfMC45xo8qrfNwGgFQXVldYDM
VS2Eek89+nTWMai7dhrRVXlUkjwUKugKJSyTwUwbeoFW43M65CfQyx5Bz6BZQVv5+9q37SxWIjFO
qRDNTm0J1E84t3/XkV0daVPj8IV8Uy2jR0+jGKMbnzJr/O8zcOEKVsiMm8qbpUuDliJPkdNPqZ3y
+L//QTgFTz2Y1aiBFernlSzGRukTWn0gPU+fBNAX39O0aYIxtbVi9V+Fj5VbXyh1asUr+tlWxhsy
DUVWe7hkda1rBZCz+kPb5baeHrO+5J1eVKV/sWnjhsKofDWYGHY5AWX5Ojial55SjCkS72krbO6Z
DreyiIfH6H8CVvBaMoGHOimPksulV+lOPA4uNWmzsniz/7YvcSsBGVMQo2ox+wSAYJ6kSXzo53Pu
VwdQG9AOQ1ziePaw5SZljPYkoqkZuvwLKcUiNUZF7UGTYQviNQFtMJFxZcyQe+Q9+my+UKzRGDWZ
u3HsShWOcvDyOxoJd6fySDsnw9+qG1hDMbqSgH8wFmJ4FV2/H3pXUD9xHdfWUSaDg9gkeDsDGyhz
FNd1KCP3RxusUNhJJwJL/vcSt32fxYFhr1sB0cIoyd57jb7HUfQUq7jFX5vB7kqcX1r28QbTGrQF
hvL+0Pfp0k794EBLbgSHVxRLvR1rymswRhOyeQinPBQRiJoPen6cUUGaPEzlg1L9tb96m/lu8MTg
gdgUiYIU9M+uSY7TpFJSIGVooJJdEBW/BCi0jP3xnQu3ucat/YeQTFyYCaNW1wt2bD4tsGHpEAiW
cpf9Pbga6jH00cq/yJxszFbYtpaS0cUJbQO1kEDKRkLFVFlfyzb8w5VUmffvOJmUIRuBgfmrqNxr
r7Rf8q13EsTW3xxen8w/6OOPjVOZ0ywDj72cqO/PmZhHjXfU1J8ee4feIUyH13axdYCt1k9l9NHs
0zyknD1OSSkFUiuKniMef9yme1+DMD6pLrIKlA4ASS79u0RgM3cVUAqEdo6KXy5HJE8o5vxK5y4S
KhErSK5jhpm50kF9CLxIxDNT9RGjjmzKxWEWHkf9ebDMKVYYQT30BLCyP7rBSTkILmY4PZl2jHoC
2sNCcDPjdHtw15YJ7OalGuOBKidtLMjd9iV6LtBETNs/x7P4yst+crWTcSuimAhL1gEv/Ni7SD6A
Y1v6TMdHoXY7sXh36c2E1Vp1GJeiZtWUmRHg6Asa6lgPdCoW+HVsXqnxtmCyoaigEMdjHVteOmWq
MSZGBaTH4JHW56L4045Bvgwd5b8bbx5uRNYxuMDAiw+bkJCkORTInH5PxEnn7hDdSS74Jw77Ormp
kisYRjtMvSjEpAaMkSdWNGKoi19VnDI/iScLoxJtkQqJLgCkBbfyiVbOLofYH47LQXzIP+EiiOqP
yDV90eGXbm/mGWVCJBVPCyAYY6+DqWliuG/UwTlHlvG4ONOH9PROCbvcgaEV08yTx+XKL7DetrsV
LuNj0DlETKMBblFaxXFxclc65PbXpbGquxA0KbyXlc2DboXHOBd5Lia5pLW0M2ZqxeSLnvr7qrJt
aroiSgSUqSg+YY7SqGwKQ84bepsX7eHYXmOfVpT9ixwFNdpfgqAbEptr6VRVV4cCSNI9naEQ/9V8
aPFQZDiVKz31zvSRpg+INx+M5XeuUrKOgi8DDcgmYV9vBOQWe402dnefJA8aC64pFCl5ygmHuRV7
vMzmpv2t4Fj7aysJjXKILbXk0tV+lR5Izdm3zV75tUiM+Y1BPQkGpRVRfTkDrfniUXbu0DWOwkt3
Vh3pNDuJpR4iPMHJ1nhAipqjOTRI+HU/b4vKOGmM2JvGkjL8xR8HPMGBjNztTtqj6OQoWue5tG1H
vVpTRk/DqusCk95OlWd65hUeGS31aDyTr5Rp1+CNWeBsIXsNqcIqRaU0hBsiZ1YlKx/sHj0if7aE
7CWk1aMgrRegTLji09OnO8j3vUM8PJpytfK9cnhnw9hnoHFslqQE6xpucOJd49CTFXWPuoXCn2OR
2B3luHLlw2jFlF0hRPDO30eqlnt/AxMULupshBHldamM2VKa13y+6+eLYdwHLef5e/N8uimMzrjq
UR6kkURAoo9eGSgGaUKefxRteugVDOOhlTgNyoJuoWGEKNdKLmJp/qEkjDupAtUoW8rmk2DUEa3E
pXx8/+JpgX5nb28Yl9JIWmOklCaPJmNklzaO0s6K8KKdaJKQdjuIZ65h0x3fQ2XcSAMG+doIBlqR
Gz0IIDPJr4OlPqNTFY2BwR1vsM5mqezKcbLUtGOhB2ZBWXhEmr+WP9IzSLC/Trb8PH+CzwR/Cu8U
33QmYKaQVUURDZHNmE96aeRxAcgieVInf+xqq455Xarb6aYVCqPwqi7oqUZPhMkL3umzTDq0nWbk
0blfOhzXtbltKzRG78NQCqaF4EgtPtHWwPYl9SNPPdJWPfIl87nPu7w1ZIxgQm2smunAM1569zMd
wYRhX2/Gt/SSPrTPmd95XM3c9FUrERl70CU1lxOCBQ0/Uqam7jk8hRfhSXXm2NJ8ekMYD91bxk8c
bp6sBtGJqGB2tsqmKTUSVmTWEfW1aG+KbOWMnL2lXbVT6fWvv0XTJK/Q6F+zymYnejqCYwIGSFmF
0gMKJN0ZhxB1lhm3q2DTXa7AGP8vVouuhBMFQy1IcWjbZ45ebuvJbe0YK9DM3JSTpf9e9LQ4klXb
yEe1I9ZvcGmoEEs2pjt7HNhtXbnBMuYw41pAJEo/Q9OJi0PbgFM7A2MeAW0Rstm+eUzs6MSLNHnL
yViFnCNba+SAFcu7dH5QuM/Nm2ZuihJqnTHJDxNLflaOpjJysaSPEN/TpMgnIk1KJ5/RVEPs8RIb
m/Lc4NiwqxzFJDcoUVCoeLV41oK/OfvEkYeNuAojjtO8xIJRYgTaOajk1vLUubAt8H4Il4Lrlnki
MeYVDZHcyhFWkJJ15W7tg9Mzx1s9QY4BpIafyVPDU8ZNG1itImtkqMApg+y/yqhfghQHXXhQ3ekg
fxtmu/oLHCdn3vsRD5QxvEEZUTtCiXia9jCgxp8U15n3oMnDYKwsJq2U9ybUI0ZZteF24mOcPu5r
CA+Csai0WoppoQwhqRHY45Dai3KqeXQPm7cZhY4WRgpDJ3iO+tms8lnujSFqac48/0v3ap9S45UX
0SlOIHp19kXafBRYob3nAFYe3qj0Zcpou1r3PlUhQSUMSuDPuOejDT1+zl+J+4eITDZ70VopCwhF
9CaP9qqljw3KsVB+6lEGi/ieV5WwZWVrERkri5NBKYQaR6awPETVZAlZZnFk2nIdawjGqrS6VWSj
B8TgzS5lpAs+aG72HmBRLjxeTf+2juBtG30kMoj0dSb8kIahUXMCPMpGRy+HgaM6wpXGHXwd2VJ7
kI79AGOi8DEJNa0yYFma9DHS/UQL7BZTuzlLuHVKrlEYtTeWXjMwUwYlXy7uu0+ogAb/JXq30QdC
vPiIegQnRfKAV5bIEY5l4p2FsDOS95WMj4qMmo77nveYval/t/Vj20/VMRzNIYT3I0gem+2DkD/v
rx0PgFHwkVSmKWIoj2Oiijt/MIcP+9+nfo29hq22xmC0OxmjSdYXbI0auFL6IQS9dw1GUkmx/wyH
yrnyRcpkSAHGtcOKhMdCAF2PUWD+6Fs3v+3j8Pac/r7CAZO43k0R1kss/Lr9XCmPvfGHS8YcFbj1
1+CEgygSupniczijMulr2HA2fjPXvd4Zxg+U6aAlDW0/r93gsXmgQaXuhhfdFa7fY3QNpzmPdY63
fIw/kBo9KNUSoGH1zexRUdb6CS8Yo9a+p3KMNxjbRQrfqS/k94Re/l4cx89rcERhm6MQUkZBRjWh
rD8aGeiWyasWHPa1bdt6QOOBWlNNwWy/n7WNoDqiSgScd6aJNFrjl2rkysTPJV76YluYGxCjc/DS
vZyRGpf8WPZyTXkoQ+QLjeA3HtgV6QbD6JxS18o0t5CnwWjgcr6Tc4njB3iCMAoWNEmrjT0QIuOk
tA/QL1F82d+UzdeatRSMgtVtOBpmDYzpK3jDKVVvPFnV63K3YBDopfRa0eK+QlM//KtSo0BXFTHg
Rn//m1Z+Z1yE3tQTYNK55KiFeEteJ7s80sJ3Obd4Qfdm0keRbnCMOw1aMYwwNOj/S5xLlLC0lw7Z
On6N0baO36AYHW8UPZAiuDzwxpyW8mSgqVsy3HHitRj+w7bdgBgdVzBVUszokxQlvHwPtI66W7n5
+xz0zB44JwVdor0dY3S9E4VxlmPAdZobm/9pubWrm281601idD0GlcI0TkBIjpjVZxUF6hTjz5hD
0BzCo4jBHcKJJqbNY+Trb9JDfM97UN/cOlmSUCKGEUiI8n52T+agZqlRmIiOK3Rhn4fqWRkWSzRD
Z9/iNpdyhcMEKVVbh/RZCq52XK7j1NmhanIgNv3GCoKJU8RmSopOAcRiHAZsFVjd1OXLvhjbGrgC
oXKujFitZyMdaBtLZFq4L79XCg5WBJJk5D2MQ+Ry8yybbgPVzeBHRs8m2K5+RsR0wrqJY4FeLuhd
PcfkE+ND/T7qRHjjZTa31eEHGEvtEcdyLccjwKrsvgw7y8zA3RX+pwP18/5CbuvDDYjRuynr03JA
dwaqgF+j9i5SOC8j28pw+z6jb9M09JqQQJAp8LPyVGUnkn7aF2H7GnbbGbaDvGpGPY00yEDvLJQv
lj5Zi0fq0oUj7xrB2xlG8TBqs1WmOqCVG9969bWJiV2J9tL8DiG3glcQU8KtARXUjM/TCrHuVdrO
KOt32mCN2VMpWZyF29wcevzqJkFlPstokXaGOBnA/v6chApLTO19EGBCaIP3MJQehbC82ag8SObk
kJOkagwVexVoo2Nq6qEpTFvg3mE2iybAnPZDNGb56mxuJxWDzTHvG2Su03kM7ThEWmNarGL0xJm4
sfFUwLL2l5R+9peTagXLnCPSFIyC3AC2M0Y7LslB0zRvKWt/EVBlSXqO9dLP7cExPkmV8hZDrQAn
oNO/ao8d6a0gueRoQmvTS9w870u3HcvcxGMD9UwdlVgq6e5dDfCfl75ph7AzWlfDo/rnKAo7DEMn
+SgKGXSzQxhd5rpd99M1Lbnzhzbd+kokxkEVVUlrNCBSdjFO4wuKyyz9Knvfczjq0/4CbscZKzTm
bOyleU5MsLqDFs3wi0v0kD3QVmzTpQzH1VnDcF0N9Vi5l70E/2JgPEc92ckYbTSUoHiF82rj6JMk
IzwkSWmpJLL6aPGM5du+uLw9pL+vDumxCdCyEFJfiRlVcuojN+zw2zB4KIxLaUk409wLlBIR0xzp
9hB+UrXfmIq98ifs4At1rAqRUFeZiXd9WaCZ9DTKvHFOvO1hvEfWV2WgZpBEPIGyzKW5YNq6ZTjS
Yk2Ps1c8iSjYW0Zr4fHMbFJFreVjPEnZT1LahYAe7cGpHlI3uaeTLshlOgTe4C6I7hc7eaLsKHHp
iNwhZ1Tx/9mTIQr+WVW6Zs7ogD7Epf1fmnKojedouCf9S14tVqSd9QAX3NzqqsyWK6cFve2+pm4n
4H8Y5i99J1MpEF1OoKqj3VxQ+mbd5y/anWpld6KVWOMrL3uz77llkXE70Ryg3I3G4ZKBJNts6cKn
oVYsWf86zIkzqa/78m1GLSvxGL8j1W0btDPgqkVz2g7Ou5D8xJCsTOISt+x7VDRV/LyVeR+nXR9j
K1Xx8xI+peQUdheCF9b5voq9XvqPITq69mniJas4Z77MzufohzRXGhnAg3HMMbleQhVAClXtNM8o
Dj15MRYvjDlGu22zqkFbOVC7yAafuSwVRZ5FGMKu934T18+GPn0xteWilbGd5bwTf9vZ3eDYxUVJ
X1PgSHS6OnE75cHQakfNRY458FAYx13URlcmRohRPnVmtaJbk9kSVGtfJ//hMLzJwjhuEFth9muA
u0GNLEKEWb2Lh3d5jE2PH0kCUqbYJ8+mX50KzYmfG19PuA1udLV+9Tq3v4Bu7uqAUmUlrpUOcmrJ
yxQfE+Lsi8j7PuvQdYzYJhOUg7QYak9Q8ZmpHPZbHgTjuKdu/O8Fy+gvpH3LVB7pAEcXWPodqVal
KENrmWOO50nz2+SiC4f9ZeJBMJdQsS3zZEqxTKUhfBijkOY9zmKi/ZlWE8bndq3aZyqu1qDAJphX
h0d3Y2nvlaV/3heH4xLIL85WMM10gF6nRmI3ke6kCvJ9sJ+m+jqOH/fBOPtP6O8rFc7TUm4WFWCy
lpwSJXkWg5ADwdsexhvoemTMRMH2ZDg/MBcRQVDm70ux2SqMrPz/u1HC+AI9rPJSpVo2eJTD2fwy
HUyXJt9kT3bemdhdyuWrcHokeKvHOIBOHEleJoCNl4OePpYtR66NpUOKmbayiqqB4kLm+3WLysL3
Oo9ecI1OtMrYLZLfeff+CYVxM2PcD2pIS5toXSEtCS2+gOnrOy166pgPEW+88aZYhiLK+CejXpIx
WKPJ9e+j45PmMQ86O5tPYveffZWgS8P4ZhPDwn5gMNaamFVYC7Q6OJU+6OKXwTgE0myPxinlXqOp
cu1BMQarjWEwG/9H2nctx60z3T4RqxjAgFuGiRqNohVuWJa3zZwzn/4syN+2RjA38R+7fKkyexpo
NBod1tJZR0kZ76VOxlUDhFnSdwg9y/9/X/dJLe68godaijVGIjbK92byo1S3hSoqQS3drJ+EcCdW
knylnFifsI7kqL4xn8EM+73eqXsQiOGhOXsA3HEJQls260zd/Nv61i2cqk/iucNM65nOOqNKIdHg
kFnfhrIsOFhLSb9PMriTpeY+klcqZPivMlRsttY/7InS7RnPhggrQWTv3AFrJJ2mOutIVuf+Pq9i
h87KuaGiZAT7zJodcnd5mZH/daoreu7MhnFjtMjBJcmXXjKcqu4OQyEC1/uPdUT6z6IUOVK+fXAq
VSksQBr+XsphPESFQx3jzBiBQO0lCFaW0vbYtV/SfusepLOZypAHaZNnAjHB3zMWdgsYF8U5cIun
dUNc3rcPcZyfyjVMqg8lZgeDWNn2VmZTM9mBLF0QyS7b+4cYzlWFwAsGsFWOx2O4hwcZyP//G+PT
qnH+qW6JHCUGVm2Srmi8yYbYQQHOMYxzR6PN+pItdd9/EsY5qGzw54R2EJbV9riRUQ3rTiG4+xw0
q7d2sgderzPhLhbBdYn2ivNZSaKRNh4gt5U3vVo6CrmOM2GTOluq34/Yx1ZxrmnMAwyNa9iqrkbX
G1AF2HxbsGPUpaMnR2jEFxaORNbBearUGjMaM5vXA+BB6bvxaLmsqGh6DMu0cNWjqNVOdKhNzl8Z
aZboagstfwKTMJb6cpc9/2wZT2SB+S+7rY815dyWD1Sj1EihoBQBsq6ovSDU7usODbRm4sRd6nRz
ITpyIhX5jjE11MEnEONomyoQ/mfX3AVe5hAGFTJu/2jM8/JU8PXZXAKQuqRgRafkEM9vmbArXrCI
PJV77TdVJ8lYREZdqR8Db3ixbqyrfCN5eoIBeTYcHx4CFy0KiiS4TAVHj+8sqwy1CQsLsieyIcl1
Ye3DYL/uVkQiOK+ST6HcDAQiQiW0K+kLyR+mQTBzL5LBeZDUzCMryCAjSIZN1uW2ZvWOlIhA65g5
r7gQi3chJbDZxxliyBYt/eBa1rbdXuw3RAbBuQ1VVYrAjCGmTDo3JZPT6uaul8kN+qs9y6+3Gpn+
cgE5tzFWRjQTHSKnatP3XxK6tyQRaBJbnbXV45yFPEjSVJIMq5fdWIZdTt+y7laua4FPEjhdvlLV
DTU4lHqc197wuuI2A0P0nxg0tSjBAIcJoiboefHuxmBtI4UKem0UDNNHka0WvZMZornoZTU+pHA7
0g962NcBpARxbKcYvVa/rqvxHxHZhwRuP/yG1Ej3wY8y6hy07XuoCule58KTAxZYuhL1Qy0f0l/y
eNAWPWlr2sjQSKenHAOLPlKYAncmWDQeqCXupyKrmRkX6vNAH6XpeX3NRN/nwr3Jt6YhZ65a6Q8p
GlzyoHDWJYgWiQv4aFAFfVRgkcr+GvUzp02OUyYJhIjUYH+/sOAqLsxxziCkNXd68ZTGgtzKf7xC
P7aa88dh3FRNy4x30trWoXXnNkl01RndVkr7jRkboPPFZKeh3IS65E7NbDfpXNlzDnLNKA3sQWmd
uinPrVkg+wzsCt1EJww1X0g8CdZCtOCcT/crs/EzilPQTGcfQHFBeRb2b4tkcB6DFPJoDGxTpWm0
e+AgG6Vdkd265bCP/O5eP9accxg0rxvFB0qcq4JcwIxeuuyrhqIZNfBqEAHrLLvyD1mc60it3FcG
ZkCReqJBaauA+StvJFn21nUSLBzfDBXWCgWNDLuWCi+LWjvTvKD6swvjlzI8yVFdJ/97Ko7yHWhW
qmy/rsRShhMR5IcAzmsESmVoE9t+6zXcpns2rRp54NH2DFtx+kPnmgc2r/dnqYsPsZwrqaymHdDz
hzxJ86aWj3UZ2/74bV030QbxngSNRHpmQQYoJ+LpSlJu9VHg0wW2prOfcOGs8sFoqkxBg2YppY6S
PmTq5IzZoRJNDPzHu+JjvThPAJs2C0WDLqwoxe5Dxq7eAZgAiI77P6BE+2QTnEsYqzgagROCKKW8
1WUXj/xdRPdSO7hSere+R0tDCp9kcZ5B1UKDRKxnt3aNWwDJPGi7ZMsy7MSVzy0gJOstiR3RuOgS
eecnsZyTKExAm5cpVGQUB7PbOA2QiN5hQM8gAzhMZxNwz8kmJn9C6XUpmS9cYR5DDyQJPl2LJqfR
3sJGkJZZAlj6JIFLL4HKNZ70mNn9tnxg6NVF6kh35XH6xrCw0sOwS8Fd0uysk+8JB/gEh46vZuml
knc6y5ewwI047KGYIvWfHhmxcbYxAjvfioaZRTI5Z9JGEyDNmMcfjMomw2GMfijd7bqhimRwzsSK
5TKOe3YVg5y0fEpKIJ+IKiYiGezvF96kSOaaVEyGHj5OQWBLo4zKVuqtayLyJXxRK4u0uMx7LBeb
DizPmZM49MS4ajFC97eO3uB8SWqG/UyYMZp0P5dPdMQUgCDwFThhg3Mh09i0Us8Ca6lJvVKf8SQd
7lNS3oVZ/iZYO9EWcX6DhqYvJxPc1U9yQ4yBwxdjBtc2wR6AodjpyXT1B4FQZr8r0ROfno5Bw6OF
hNk3nBVLDrJRrsTBy26f424W9TiKDISfdVf9QvFTdtmwnnJwXwEbWboOtuY298pHEcYJOzhrynEB
yKhWbRywW9pIDzK9k2pBi9xy5phqQFChRNMp338zp6Xexjqe9jS08wgsSv6hBGuTfqffTh1SWOFd
sRmOmcBSFtW6kMpd2FnZzn4X4aVvSd4kH2ND8IxZNMSL73PnajIrffJllL4rqbLT/nrOv6TZnyRe
LmRwBytQdZCGllg51XJrekS1x1dF8efi4b2QwR2oYNQHOZggo/ym28Yh38Tn7qU/RjGorBni53wK
DwpeJJktOFTsFvzN7j4Ev7dtXTjb2SikOuwguHZZdTregI2qcn/iKubEXZcm0PK9g/lCGGlGbYoj
COvj115zs7F3km5ngm12XQ7bkTWluMPkF7QuigBywOK118LGqZp0K9VIn2g9CjOWN41CoAqBpb+n
ci50kzRfMssGMpPRm6d9JGolWWrvxrjBrwP83iR5IQB43N0YmxDQbpovjC1U98Yf/zcabXZq1taP
u4HNMYFRsJKZ4Zd21iBz32wp2YbqwTcDwT0sWjfOQ6h1pyWNhbaVrHnLrMCehUGuyMQ5HxEjxC3H
ENqkV+ze0ADXxtAL6aE+dbt1wxO4o/d4+2KPVH+qU1mFO2pa06l1gNeSZlOkovBStGact1BAcZwM
LbM1pd9quW8bqgjrXSCCZ6el+QjW3Rgi/P5KG3K7s1Rnfa2W3zwfBv2eobpYrEGapXkOsC/+KdiB
eEy2fXe6Qd6F2Lmd3RTn0okfCQhJ79YFCzaJZwgPAtlMzA5yAzLuMV1wXxN5H0v0764NniTcUKcq
6DrYQp9V9lR7Y7VpgJazrstyhvhiEdk+XiyiCmY8X/KxT6w1PNlFHg1ss3bMW+DHApFHL+1R1MAi
lMm5BzBudMPIbEO777x3zmJHv24h9yRvVPSgt6I5OIE/Ujkf0VY6eiBmCNSHp6Y796AL7wO84Vg1
7A+6Qi/drMp5CzDB9F2mY9uodqcgb6ZTQZuF6GRx4UTVGrNRsYtCV659VA+rOhScLJGBc+6B6tL/
riIdmYPoAX1zljBgWQzGP+yOR6OVaBvURv5ud+pB2Qxbf9/awyYFPX3pBO4f9R9ciOMe88Zs9WTw
sSvacF+B7GWIvE4EXSTYGJ4ESE18X9ES+IU5fUh0L0ge1s+q6PtsSS+OakPkmmbMioNB3iRJ58VF
/LguQhTla+w3XMhIx0xjaInIxsIdmJvUDV6jQyzbDaakjY28S96G1hYNTgnCLY3zB30rxf2QYXPy
kLw2s3mfjtaNSSG8TDczaXZtY96vKyqIJDXOIyhjU6c1i5c1nFLrtqyiTaF6oSya/BYcJb6QWMt5
UYYK5PgD6AXv8tFtNEGialkEoO8Y3gFGIrnVM81YUQbW49VJT0bT201/3aiCuGT5LUs/hHDrNY99
GljMLuIrhuNQnagnfW9BhQNqkJMocSqUxvnQArwPZZEjg8NQ7xB3uTVKQx5rbWy3w9sfFS0vdOMc
qiWVVVFNWEA13E3dbsocqj6tm9uyhX8sH+dRpz6MJ22CayDyCdQjZDol5Cme0Y561aZv67IE9sD3
zoDxps/AQoInrb4Z22tz8uo/6/T7WDK+YaanPi3qBEum3ceR7WNaFCmcO+00PBf7HoTvIgIXkUXw
DTRGHNKyCKAU3Y0gR2oA2KZca2yYElQWoth1aV4Md/iv7eJbZhTD1CczgjTWrkOPbEhPvh82lm1s
Yi93TLd9+bs949wuHmap1rEoDAvrFB3Afkuwgvhf1qUs12wv9OJcBaFxFSQxzFAGSeLwnVEIEozi
BKfWbgB+p2xHcMY058il7rTtjongFADVdPFh+LGwnBupDbWlLfJi7qC/9BhmCabGy5XYTnQM4pnR
NgqMbeQHzlRmbj7r98FYVbaEMMSX8y+5DiD1oXRmpUvskuHW9L2nZpNthNmNBARtQ3v2w+qL5IdO
HvY2aqIHzOS6qdZfddOJhoZnVIk9ldrekKxtUPnnpAT2mdKCASu0Mx0oDFqMDGvmJXKF/+7bFebY
QzOzVQukKTp6jupsY6n9iSTdxpxaO03PWhxjanH2ZCU6633rxHHjGdH4BWM1ugt0/20ZFcfU7PYx
iHjztL1KW9ys2uRWwI33MaAr+7eKVW1NNP5kCbETfz7gyYyyCfVHO0/pWU7jH1NTbcbxZCqWXeS3
QAQ9JQ16OWiClGkluaN5N8/mwSwtzMcCz1/Kj0bx0khTYOtagoHgbF9pxgtwIZ2yDbF4X6Mw2Qwl
qpNYgczsv/fqDFpOOF07b3JHkbVtXnQHFdxtat1cl1K41SsQTZihW1FynnzdrnxYTItsVpPPz0Cu
xq9RW89Ih9YZGm3b1+246Zqpt32CwYhuCjdWqoMcrvRdvzSdVs3cwvyeykC7i4vKTnrjjE4hR8aO
j5S8kiq7UhIwyehVr9lZ3l+HSYofEXV2MVaBK1vlw5x1V5LVba2pucrCcItEwJUlDXcyKQ610bph
MdeOUpVoOYiNwo6bbk/Ncd+3LXj3esMlVnKQ1ddkko6Yft8qenc2J+O6a6TACUr9wbR8jBPFOyo9
jkR5Rt+JTZDj0r/N2LukRSdBXZxnw38Ios7VSXGnpppLgHU0BZVmG2N3P+vBA147tkYBF9Whu1eV
3/wev4WQAC9W01MD4MH0GGP0QcCWdVs1CtxJBkbu0IAaLbCNTj+OaesNUXo0ymwTG+lrZEmOlihb
S2qdLp+ufGt+1JTpSPxbQLs7PQU2WRi+6lXwPCqDZY8DmBb00Olr85wn42HSwe6Wtj9G0l6Z81cj
s7aYkDgYBPAqTYrGzvS+hCVKcnqr141XRN0epJC7Kn5RzOQYV0B9odE2yYtNW8tOV1U4ANKPVEtB
4A6i2pR4/WzdK2nhpSb1SKpuzLGYbV2d76ssOIGtakO1zJk6FM8ksm9M1e7GfJNpvl36ybNsfCVE
86IJPQ6q7JhA3wjayCnS7Eaec3sozb2m55uAonybhketUW1zfqpV7FNKr8oRJx4/cy4iO2rBdBGg
I2XKd3OWu12IJnFLhDm1fuFiDvdzzJzNTZ9KOrxqX52UPrInDPtrgnh1Ofb/13Fq73H7RVw+JF0T
Niz7PqaPffIUDvv1q2E9QNHecy0X308VRYtS1gFbqYexszzD2lvtKTefJ/BUdrKoBUp4E3ERXmDK
GiEtLoLGY43aih0B+BojVOZ1voMPPAX76goDqsfUKbwwwXVoi2CnlugYPl3yXNgnTyEIAsP3S55h
Q8Sb8ugjb4RS9bW/Y3XrcmvdMWy/ZlcCExajVi7aK9aXXRhpcIFhC/IXUCBh3QFocg+37tJcdyzz
Se+7l3mg29bXt5kuvVjzdyW1brO6QhVhOEiRLCjMsgX/PWX7r4GBve6zEde9VJGateGM1rmWryui
4/S8pJ1pF1XvCbRWBcK417gCpvBeZiGqcu5d4oQg/6vf6KnEzBLrShRIWz874Nj5rJqZk9gweqjW
HcwzGybqj3Frh5vpZvo2uECGO6XKRiBTtJzcW71NZCPPmU9gGGqAkEf/un5N76wr/TU9MnKmALNZ
VWv30XZdskhZzhnhZpt7mXV7xwrgXMOtEegim133FSrlokhlTnFxsGC1xTRn5s1HySF2HNqILxBu
gC4yu9deECvYyZP5z7p2664WXJift7LqwnrOJYjuhkdfQXnrkYooqUUiOM8kgb1Lwl0BT5jdk/Ew
6kd1FGghMg7O86BYpyUja2X3AVZLEAZn2V3mH6TwuQB08vqKCSJuyjkY4OL+7ymtwvKHB6XqHFJv
Q19ESLG+bAC5+7wzuY54LymhkyyPjtFivLeggDAu3XV13uuJ/+2nwJv1WU7ok6i3WJItBv2XZFen
4J0vS96JxmxECnFeA0TUII9lcy9Wkd6Fc2QbkrKJ/c5bV4idxzV9OEeRRGVHMlZcovN13H0x5+f1
7wsXjP2Ai5s9nH2fUAl6tC5iqc18ZB0IeIlsRQsmeKNrfIdAqxmYwWeJqCJ0GIBUuOmLd8pJRuo6
yPYftTz8es1qMucMipJm1shyAkqwpfLXMhQc0+UOsAsBnCsgk9Q2qo+9GRw8J3XAxAffGckKvVOu
ARff22C0PA2BTbbjixg3d/3kgrjm88YpQVFUQAFGOnn+0gU/OnKDEobd01hggYIYBP0dnwXJfWZm
VYd1jNG3moClgHHqpU/a1rcxJFjZvvd36Q6AK3+WSOW27ktg2rrldKz70O7Lm0oRobUJThbfLDBP
Qx31zFPUIcXBBdBeZ4lazdY9ufZ+JC4O1+xTIpVs4JAqd219lcto/z75qj2Ld4k5ghVHwfcHjHVo
gGEa5jCeO09GzKQcjRv91LkMzGw6ihLX/1Gk+zcgBHzq5z1qpBSjHANUYxGMfEpdI3bjp9pjYF/A
qZI0Oxfi04t05Ey+KNpi1NmJbt0RcSHYTrbmdQuqDjyeN/7dH3VPf5zv9/N/sXuZpQbELKCi3rX7
eOgAT1y4sflHoAAfYn4rhWPsgQYSxPhDh2bE2J61yO3TSnCOly4sQGsBbcqiimrwgzGY6u1GAuIH
YKFvQcG4l/zarsDSsX6fLHmlSynctaiPUtTpPqToxrdmChxrvg6781Der4tZOryXYrhrUfIZX2wO
MR15COKbOvqx/v2lg3v5fe5W7A3SZ6qKBsRB2U60tnNU1jP1Ki2vsnJ012WJNob9/cLMrGDS9VyC
LrXuFfPzKO9GEdnzsgjN0CzL0BWZd+EjQfNXx3iI2vCuKR7z4DSKCAoWr3dV/iWDd9pWPZdUZQwF
8dU7ECtogcnDz3bkYScCYl3e/w9hfJiXm9XQKhBmav8EyIM2lqifkfkS3p9eqsMZsjaiJBwzkq92
jDdJC0gQI0Za2QpvkzH5WhLpjtL5myb51/C8Xl4Tp5OzrUWDXauVt+Y8uDqyqlKPNxz6IgWnbNH7
Xv46zv7VHJkvpOnQjLsLbxj5COAiAMyDxhaCKix1o7d1G10+1h/rzZ2HoQiM1Jggr1HBLaU4vvnF
zNDoKcq6CAyVz2MlbZqlXQowlrCqQJqVbas8eurG6rCuzrIYUzaJpVlU40kGpcZPzaxEN2wJeH5M
CzqkyHZpI8KcWhz7AVH2v3L4Wtskt7FfViwEve9xZbGHvibb9LrdjYx9/DwBTiEdHTGD/PJ+fQjm
zkcZh3BfA/yXlJ3N7jo3VKfS9yGYUtcXcrEhQFVkOBVw05gmz6yQ+6TJDQvOi4UBYH3amnfpk/VP
D3CDaT/tpjvjTvtnXebi5l2IZLpf+Ms2b+k0axA599uizO3COuj549/J4KKbQFYLY2DXWGAqdlLt
s/w5+pPBKVUxNUsFkyAhfJF06vMyHgMNfl+56dsbmT4K68qLbvJCBOfElPEdv0nBcRpVT+3m2ia1
JBpTXrS1CyGcL6qjoe8IgOLckPReMsZOWaMgYwI00BJlK5YvmQtZnB9qtGAezA5rhhZ0alcD2uYD
O5jl58oPXTkdTlqk3kXl5ARVsZlG5IVnKRM4D5G+zD4v7K8zfUy8pfgN00zsYPg6gis0oHdx/X3d
BkWbx9n51FhtNhSQ0xoeKIU0EWSm6PucjZcxemNLH9+XFOTlui/IBq4rsHiFwsIUy9SICmDvzwtl
qQUIoRmhcdN234HFuQXAwGtE0l0kx6i6zrZSCT0uexr+dm1/yOTHRcsJ5eGeAqzJrHda91CXpV2q
oDHqMzvKnagCEHext8KHdU0Xl/JCKuduO6sdh6abkAySTSei860e5y/rIhYj0gsR3FEmA61m0kPE
mDSODwzgAZW38ctA7upxty7KYD93bRH5E12j6gCACZyySPLybvLohI5IBdzTfg8UpdxDwHqU22pn
hBoeX2O8LQHiXoff2qbad71lzxM5dVR28ZkXvyaTHehyasuS70X118waPHVUb/rAcjrLeukm1Klj
p2t1R8Mcx2DHA95AQX2mbUPtjkrOaDYnI/4a5sBAmL73dfKSBqMXlCBBm4IrINoaTto127zNEXSN
jhmO6K6UHtBleZtN6P9Qx4dMSsClnTZ21tZfhia+rtTeBTzIQ9AqDg3oFgRv7voyLhsFODkZgj9Q
ADk/YfVz6c8a/KLuZ7hD6iuiTYLersXsnQo+I0M1kO3W+B7nQu5RWi7g4BmdDbpeAEcC0kBbFaY7
lz0vIiUQpaL2ZljcYaZz2fZKBG3SwlY2BGl9FYku6qjP1iY503/W127Rx35I48tNRWuAijaAtDLp
7SD9Ekuqa0YHyU+cvxPEndywIZo04LEM9K6TNR7aQLHl5n40RBPmyxH7hUb8+QXagZwMoHToagxH
SXZ9Ht98l8VJ8bG8bsXpVtEScod4AuwS0Zl772d9RJUuUx29DvZJNGFwut6UfrupJ9/rRv9+1l5m
WT43ZmSPvfRIzWEz6fWuU60v66utMaG/eRbEOqas6woIGrgz0UlZNxkRPAvY3zbDNJR2F2fHmMyb
KLWupXA++JF5mjB20MbZG8ZprrXJ3EhybccRPeST5FTqeFPEGJXPtXtSSa+ZOtsWBqbmbngNh6yx
SzqfAlIdaz1yZCvcG12MZ2+y6XzwPtTEuJaS+S3V/Md11XS2gb+pZqqabuFMW7+9KdTWIHlooEvV
0vr7tKkOVQ+qxDS+bTtyIkj6dd3opFoD3It0UwGBLJ+IXTXSM26OXTSWpzbM0dSUHMq89fq4dVs0
SphJ/zZPyU6V4n1G6zMouexilj3f8u2oUzyQq4QgvsHIuAXM9o7abUX2+TDjtRpt+xYTXhJYbdX8
RH1tK5nka6G37gBShaiTdoWP4zSDPCLW8k039AilMalQV+W+iqWrqh434AwQYnct2SXShbJqyDII
uHjMQTOK2sZI459zsSi27ppTtsUr+cfk1na7xWWAR60iuD0Xp5supPLDnQY4rduxeJdaXaOXZDtv
q72Kqr3kClOjS47/UhbnU6aoHNqwg6zGQ3/JVY40Jb0m+96p9hWYVYJ7EdKhuhRpaQBbNxSgEek6
fw2MoxbWpQSJ2FwvfgnZKClSwOmm2xaP1Gucdp8Ay8Bwp012078mm3SreInbHY0Wg+KiZvqlUOXy
13CuLjGHeR4jjFwpmvo1K3z0aAdeqpnOLIGNXRaVsJjP+O3gXfgUZnAX8bhstQzdAD6lVxEqJKnX
zmRXqIbgrhWJ4cLlsc0yPW4RWYKR3e4mDL60V2EiYExavmYvlGE7faGMkUlA0NdmPAo3+pntGont
CLmC/Boo0jtRa9LSToEUEbUxXQWFLeXuiEYJswKlWTylgwHtScCw9ycMJijHGcBpY2+IEBiXzr6q
szZ0Qi1LeQ88L7Rrcz9PakbDGmdwymQ3650zjp1j/tH7/UIQZ4LZaFC4eTw9eqLuckJvKNG9IZ+3
605/ebsu5HALmHTTpPUMiLbxpPOMBM98nF4YhRIO+qOIJ3fJr1yuHvv7xer5QWEmtdkhVjE2qnys
K8EVtuRFLr/PTsDF9/WmKUt4fRRodfNLOg1PXdg6qmbtQb/3KFXDD80sBWnWxUOlW4ZCCDGIxTOr
KEpWSzRHkDIU/rOqSnZUyMQOpfkv5XDHqtSqSGstFZfztBuDYxX3diW/rRuDSBcuQjaqqNZJCxmz
ab1GRnIErvneBDzSupjlM/TvklG+k8LI02QGmwBMTvJi63bQfTsGAncuyrUsWpsBIg2ZINOsGpw1
JFXh92oDT2RpL3r1rfgjrFk8W34J4Px2BHLZvBlgbvkzwz8AkyRYZ8Zd6Y3eAAom5REAcc762i1u
0YVIzofnShPOKcP6TtXGpsZrj4obiQUXhSpaOc7Y+l4PtYIBcDeYOR1V402Zgp1Wtvs27q/iOdwg
tv066sntPLUHWelO1pB+G9PUCcl4lgzgfqIsN0vGYzzIblWiNcwwj3WEbt8sTK5gVdd62/yzvjJL
VnV5Z3OOLBvUYJI6NiZN9btI979Mumanc3nQ0NUs2IWl9QHcP3Ye7wAq85X3ugHIkswYPWXtSONd
QB/WdXmvmPIRwaUAzvuP5lgl4YD0vob+wZI1EDJSwOhWcoKrwY13iEQcNMq7E8ZDIncUAeQvv/Uu
zIzzBNToyn5iiOGDg6ey02wDr90lzuiom9TzA1tk1iKBv0W3mdmZZgCBLP6b3cwLvORkgtcWF4U9
7EQj7++zxfwCXxxdk4twgyGdZjoi5Ir30W4EgMlwO0PRxMtO5VP0HRHn83AVODHg5TGrAkCiwBVG
9GwT134Dt8mRKeUd3u5M55+LzEZ+BmB11dtuJ5oBYzu2Jow7HnJHal/2IYyAC7vZtrufgoRw0SKl
2NG5uIJNYL6X6k/LwUZeNU5wIBh8BSWjK7+JpC3e94b+zrtBFOP9sX4hzEo0P5tz3CSdWdrWhHnn
CmMNJgrd5VYf+i1mPe31k/kfhvohktNPLhJ/0GqIZJN7MjCrQH933WBySnMKNz+J5sKWPA1url8a
cncYhieMBuRwQHKTz1l/G0tf1vVZNguLqqpmWDLes5+3KwaifC5pePP/xCn6v5rFYpiOlNu/YjhT
R2V9IjVLLUQg7VKbu6F7GVmedEJfkQhvcbmidyGMM3UD5JUpJbgJ+o0C3KVii+qAfO+/lMce8NrV
ZnrKB6cRAQ0s38wfKnKGEQHlsQNEEYoRIWo2BUMzMNO/FcKbg1myEA2qWcq+nN98Db15lSGwcZFN
cGENqVWjAOgdwsCCbhJKkeaStnNmeOOsHqa6daRB209T9bRuiksXuHqxbVxo41NgxvaY+nGb9M2Y
zhJ5rdpTgXGTdTEi7bjYxsxHM04liFG37T7fMIsHSc9O5JpE5sB+xoVrUnUj7oP3nRpeZ61140Z1
crikdWUEa8a3rMyZP9LEhDKdsg2BogEeKnvM3ySpEazaYg/lxe7wIY+fRXOsJjCKeC97aALAsUKR
Ywzs5EresG5bDDkWf9JzfSmUcxuBKlEtxdgO8jCNnUihLSPqlWNhD8Cyl/11dt+d/sVmgelzCGZm
8Tqg99HYy5JPoCCqnsGdfhXuEsRY8t36zgns4329L0Q2k5rp1oCdCw1joxPMwdXVUU8E7l2kGOcv
iNVh6pDCKeXxa9NhUlGkhsCx82NVKhLkDUmgRhqA0SOoAR7V32Yk3ciqj05KETeZ0Aw5J2G2YZVY
LDMH4nTW76067TkG6e0v6nRgcQrOmGineIcRRl2UjjAOycB4fmHeobVuPwSiKR7RVvEOo0ZHlszc
X4UuqNZyM+XrusUJBPBdmlFL50BhSHB+8zr6lR0JZxcWV+qjgMAnxolklI3CXGsR7cKusetxnwgR
+JczVh9SfnsqyBRkDD30GG51TOZr7nxsj/QrI/1Ov//Zw+RCGhcg6U00WgpDkuo3Guacslv0w5W7
2mMDTtl9WDgiiYvbdCGQ83lFNI8JYSAoZXXOzJ1qCpo/RN/noiNUkI06YMNNkbbtg5NFBMdFuD/s
B1x4tlGuItlkzrR1S4ywMFTX8hiBCa/dSq5y8wdGfbFanIOz0qqeVAMml7fzyzw3u0gJNusiFjGA
wYH0qy7GLuELhZpCbQaD4co1njzZ9R4lie++iwG7r/TVsjFD4MQHuo+Q6xE92hav9wvJnLdD94kU
DKzDf1JvgaXf+ONmknKw3jauQEeRVXBODrTNIPqp35vh36FDneq7gXpPet1vc6cDl5aoteZ3gcAe
1qlBDIMAcNPkzHAKUqKNAR7ggMLeVXgEjKPprSv1++p9FsEZInp64jBOkf/Ldc1NCt2bjAQgCO2+
K1KRjYjU4exQSv2BWAVktaCBjXbarsAQ5nw7OgRmH9xLGxGQ3kI98LN2nFXOoUrKpsECUs3wgjjx
TEzY5YCb6NNwi84op4wj16DgHqi9KIlu19d24ZR/Fs+ZptICrYcwhdXbwXvv392b77MasTftRAXJ
3y8WCENLPywG/d8q3/2txKaiNBRJ9qIAXwUIFBv1JioEjnFZpQ8pfDDdTiiP9egwxdO+vmLp3AL/
5jsTT8bQ0wWOayGS+aQTH1CX4NRNCgk6mecK4y5sbDfZstKLviUAYZmOIrjexeNwoR53sahESWfJ
hMAqOjXlY5l+J+M/Lf0hMAx2cD8nmqCXqWkA0NXQ0sP305ZyW85yhyIC4xdCXIixGps+dm4Jkrz8
lbqihuvf33Of5XHnIJHA1z2ir8iVqr3cX6nRtqRvWkztwUC3cvZGood1DReN8UJBzvI7cLCNEutq
VJQrlTqRcYXOrb8TwXnjTNONxvTfdXpWEkcHeItvCMx90Rwu1ODizYpKfoGEK56O+osf/VPUO0W6
lnMRMuGiY/wQw7cz0gIEkDGrj5Hq/5H2Zc2VGku3v4gIhgKKV2Cz2ZNmdUv9QvRk5nnm199VOnEt
VMK7Prfj+Njh6LCWssipsjJX3nXg7Nefrx8VO+3P6mZQFMkUWdH4q1slTWGCZmqESKxZaUGeM4Pf
UZ/BylF7kiZ43H7r7rmGxoWUSi/zbGLfvnmb32qxXrB1KndwNTSU1Xv1EB5B9Gj3ruyWnuFVF9Uz
/NkX3bq2v9270Fy0aVW9j1LmD5X2vhxeCfiADMNEn6jwZsycwieBKVpd2CO7hTbAj7mP2sZySine
u4em9qyi8oOMOklm3Eukc8yJuIFiekpVnfRIOkXS6Hdj41z/wpsatPoVOL8VTlYI2hv25NWVRzDB
7GkkudchNs+TaoZFiW5Sme/zxQpqSTYUvD5k2JxbWd5S3EwYi5EersNseo53GN4WAtk05qAETNDk
B2UuPJTavNFoBNJs9FTCJVJTAcMIiE4IP9k4piQ0JKP9X1EXL1Q7YtO3sRrRRPS2QO9AnJ/KRhob
rQbtQLOEbdWNEySe9e9naT9KwzmqvDVGhRRoGrAazVmS9KyhdTbVhZRv26r+tzD8/diIYnTWxh1L
8xVPQtPm0Xzo7Nmjnlb+Hwg7txOA96/EtzwNU4lXNgK8waNH1mKVO9MDm6oBYcc+2Ml70WSj4Gu9
8cWs7jFW3MTWyAbC5ky1O/KtMwY7GQb7upJvmiuCP1aGyzoxP7XZxpVkgpwMacb0HMqVbeUiet1N
OSwiywZ6FMEUxF0dalKm2pzLqNbRi5r5swqaNVFYEWEwKVdnVfdDi72SwEB0XLL7Ofs2Wv++lwj0
PDJMlIBNgqo6l0hQw5pILgFjCr9ntTsVilNaByxZEjjQzcR2DcSZad0kykzxjP1WwwCfiZ/64bHw
84O2K6ltHq4rgBCOM9i5C7pEZXKBhRZvua0z+fEerEP7YT/6tX8dbUvdVrLxa3LAFwcTY7IV4anS
L1325frP38ovLFUhFtwo3sf4/p40VLpZZXtq0LngFmkBtja0pcJYlRuMCFzH2lI6C41lIP0gGkWL
+kelwxo3pZiwLwyvO/uy/D7PJ0m09GfzuFYQ3LdRitIKjAQQiXRMpKdS+nFdBPbf8/nCSgS+OLdE
RkhIgJ/f1ZdyF5a+QR0KzmM0+Vqh16q763Ab84mwoXd5+Hd8fZpBFs1WntS7wZt3hhMfl0Pmps+V
P+zMo2qXt7i9HUWFGZGYLJas3EMuJXGls+VM2YG9ptPD6EW++BFJ8LX4Ikk1p31MJijf3Nxht0Cc
Chp9NhjmPx4f5+b6VNfRWAkA+tzvMIpmo1p3O5wqTGHMHtqZweGU7UUmu/FA+xGV2cHq9LRyGGuz
h5JEpd3vqgMmjy8punwzbPKQLvoRrYcXUfATHSVLAVeYCpH6gJb4YkYBHvb+l0EE5fVN49V0dBOi
F1VD+PsIkBZUposlgSCDPmM9YlrfF+HjdW3flGEFwSXjRJ5JQIqQGRf11Zj6IdgY/xsEp9hRm7fq
MAGCFCdpOueT999+Phe7w2UiqEvh5w/0Z1m8GoagTXKjPwO6tTojTqNzEGiRAQ8dyOLao45qbb4b
vmoP4Lna5W52L8qAt24OlkYNk8gaA+ZieGoZ6AHUY8Tw5IwGAJuoMSYX7rA4S5BWbcYhoirgPlA0
+RP3UCslaGmYmXrNyUvcKnaiL0cQptypbeuaVfpw/TttavMKjjOXEov92HVQdsP6Nx3v1U63Fyoa
KRKBcIcXmpaMzhDIFI2nuP/JuP7LTgSyaTQrSbig2i8kSIYCo3yL4WfKAyg6/+SkdJ3oGCyDInAa
3WnBgileKNyC9sYMKtBq505EbLwtxDsIp9WkTrrUCNjXH2uvzPVdswg3fG6qMrroFSTVREdR/qMD
G2cSVjXb69B58Y2B3VfpfeR2vnFenMCWz7kb7cxX0WvXJqiB1xVMFxoYwudCQVHrJbZl4KoqwRmg
ZT9Dvwcdv5pt4V7/TJv2swLiFJpSMP/LJmJO3J6D1ovSS95+o/VTnYwCS914L4InWEFxai31dSqB
fx8H+TKD+tP8mvrsEUx/YCEVj5R72dMd42vxB0+HH4E5VU9HrNchFDKCURhXol+h/PP6IW5715Vo
nI5YSgOKlAyi6ehLZVxalWyrh/xcP8nYatGetF/XATc9xDsefydPmq5tCqYeqHSge6Ge9tlIwJMc
HK7jbNrXCoeLrGahZnIZMjUcT2X2o+4ETmI7T10BcHE1MHu1yA18mhHMcQ16XE0vPlK320m7zl4w
V4VpJmxVFLHMbBYZVrrI79gBeXgW9B0EY0WN4AueYr+yrtoQKwjZg2X6KOqW2E7uVpJyriqf81DF
7mwmKaakd3iAUuzaiS/D0QLfWnev+tIfLD/5oPj8UGbVLr3SZzjdLLxJ+0sk31r903UNEWki5z/y
zJzTgnF2KCEGYJ0Juj4Jrn+bT3qWYWCqiKqYLuKLrY2pSItao0CTneddi3MrsTZoRB0ZewH3fyLO
OxSnj2NuSCHVUFRTFnAPWWcKXvS4+3odZLsSsBKIi41EGUBDkr6VuJKnxUVjlRe5bBjM/Iv4ohfR
7S/0LhKneG0V9UOYAKwdMJOVBY8JSfaT2QveAP7BB77jcCFLCaYkahmzClPw8gFXTiz2HO9K7NhM
juGtKEL+A56lW6hMaybuuh/jctZ0tDeZV8/O9FjfozEebLSzJ2HLZupiQNe9/tE2j9FEiqmZpqkb
fPEYPatzR5nL7ZdLU7lW9ywstW7G4hUEF6eaGXxS04AvldDykcaqI4EAf6rSo9ZNX1qrEz21biYZ
GPxHUVLFBY0vGCa6pNEwwVu1Zg94f9RsctTc8L7zA9TATIeF49QTkScwIT5VQlagnDoGwRRV+QTQ
sZPv9AmU6bF5U4Xzc7wsntkVia3VIq5VkaCcaoJco6q6AD0BUY229OFmRtlFBt2BhK0P17Vk27RX
4nH+sGhkbBDJIR4LZtBNN3LJ3XRkXT7WQVRu2dbJ9w/IZVRBoowdkSAXlMWOkGOHnYU1BIsjEGoT
B/0SBCETsz18HKFDXAwRK0yMDhYoyLvCRbcXGkEZCRzbGpIgbEquSLotv49SMkrAFhsgxBP9RwuX
CjMKErba9m3c+ok1AmDWfd99+5P5MesDFPfZjLHLJKsBVIplAXgpzRFeRNSGzCFxmv8Bg/tahVRM
pGTcZMr8GCWnusnsWHY6aXK0xHDCJbIVDB9f/3QbLgU0ZRgaVC1LxQlymIo1hWNdqjK8FmCk/GFa
wjM2bJ0yebipdV3weM6M95OIpoW5DMRrXeYVJW+nLBoqDLdNgVvWZEdyw7su0FbmBrIcA0NmloI7
GT9pXIyGOrWZJr+FGXmHBQL3+d6C62/PWObstlggLUBkMf+TUCtELieIWkz3JTkQg9QuzorHZhmx
k6O3ZQx9xZ4o0Gxlih8k5LIDEMiTMEmAF2Ht6LyjaF93cyd2si/U7g+qLfviaLr54VYysj9flQEX
I1HUimGWCyhlU4SCJBSkcRtOGGJhy4aBFE6GQn6EsIolk8xcx+6YotiDWmofWsWlL8NfhixkLtsU
x9JA+Y9xWvBTcWofVZ2etaAfdiuzvl+G5VQrosUZW1cX6OA7BhetISE6UuEv8XqEUi1bE+R6liM/
7l4DO09w7Uu+mb+qiyhD3fQiK1juGPMSa4jbArDJAbOnp87X95HfCFlm3jzDJ63/G0fnp5FTnURZ
NjDPociO1ulupUYtrprxS6BFP+tc+k2r/KaXBr+sVHvWZyz2qc7UlHZTlJy7ovTnt+cgXOkqmhzM
KvFI2TxiAnyytWk8kVh+Tkf5NDb9braCR2XKT6Wh/aqncV8q5U7HXh5aGwdFrnco+91p43BSLe3S
ZsbjqGc/m9z41kmzZYcRJhHi2R77yKVNif7d4kGqjS8d5kM7PUh33ZB+GXT5tuw6bSfr/dNc5i9J
XeP1f8G+7Dg+1lm0u+40NiImGAB1JIoqWr40jbs4E1MJaUxC2U0N2a7pOSmQcQz/elEsXuBWIJxj
CrO0hP5FYOPqHpThruoe9Pr5uhxbWfYHDM4ZzaEuTcSAIBjGfEl+YSO2Ez6zq7me2aDjEV5Zt7zE
WibOEalaIOe1CZlaGWQ1jRNaXwI1xVov0UrxLRehgqSGmrgjWybhIn42KJEaYuky5tK+T8tD1YlO
bksSMHhhZxwe+5VPLGGKTPQiDVoEKsu4UYzonC7zftFy7EpS/FiKnosWs5+G4ZG4cI2xx5ol5FOB
hBk8PTlPUutExb9f9sJGDcFKif8jI+Az/qIuij4zTJzuIP0uQuz2KvPnylQvUZDeGIP1B3dCFZVT
vAGYmKP8xGImKXkolzLK5SyDQ40RNKLpPvD0/XhWQWYraonZerdb+WSdH9tE5TyMCAtjtCAEz9IU
z9K5V2faZJuJ/G3pitZNSfTXEtEnOct9JUt+hUPo61097+Z++TIbnUNDLH27bkZbuvAeK5AYfYx9
8iwPDWFO2yhKx0oKLHzzevRUGbllX0faDg+GqVKKbkiQQn9EonJo5GD5Y+GhOyi+BcYFNjgtikJb
xVyc9DsOZz6KGWEtVwMcNpheFyBIySeMoNkSJi9d+cX6CwvxvnXfrEP4A2Vr97qQ2zeDFToX382i
N/upRS6h34IR0Cv32cncIwR7sZj0iX2bz4HwXVIuzqtmR2asEpJdck/wiI6tN1/Q/GTjbuyGjyLJ
thSFPWWBMkW2cCfn3G3eN72qFUigY7CnLVE12nTKPampIqeyyligllu3gzUa52zDOZ9CWetltwmG
HVF/YPkT7iPjfixAo2hWf5AAwhWAHcykGv7BxUSpn9EZr0E2XLRA0lLYclnYM8bT6fIn+oHNZZYM
HgrGScdppxVX0bIUC1L2iwqSiBoN65WPHYUe6hmHP9DFNRaniyqV6qGPgVWcLZvtLsidBvUT2RWv
ptmoneCl810sThUXxZhbuQOUYTnhwLYQHtrpHhsi7CF6noJI4Es2k5gVHJdqRmUzBDW61t1Qag5R
pDlhZN3Ieis4QQEMP18QdKG84FkIB6a9at2NXt1UhqDUtRXsFbALg4vIhDrwj5FN2eYJQZxys+Zp
SY7ZJBDhrSmRdxJrAM6SSmkoJzrCHbLiZ/sQnYP7xS3c7Fb3MY7uVjv5p3XPWEmi+wX9Uo6ImU0k
IOf288GiUY9OcLcLf0jZX9a/3y2MVBOVBNbEoeo4qo9hpS4adbT0GdlSJtty7/aZujOwJPNPbGkF
w8XJobP6ZGgBU7xV+pndksOMHqJq/2d2u8LiXG1vYVBH6oAVXNCMh1eFyK1wmQJ1oNBHbHr1FRSn
HcOigA5SgueTQ/DT6MoTlXpPCWO3o4pojn8TC2m/guCBsSC+4pMpg9VU2CXronv7WEgxqnRmdojQ
YlaoqaCrhDmAT1oPFg70wCsYaebLPdgIogYkAxYBZwArz7FkQ9zuten2VjCcN08iEJxjpH9xO0v9
3sdJ5kzl5NKq/YqB0D0WKD7pZSMIVltOSQV3Ga5XCpJwnqd2wZrhtOqRKUdj85yG8gHEc4cslwQZ
8jYMriCKgR57FOI/2lWqpnLQtoAprJ9lotmRAqJzQ2BWb8/B/HdSyTsKFzcQjgdaoRELqs52FaS7
8D7zUj84YpZrH++Xo7RvbCzaGTCzWT2LpjJEMnJhZBgLrclmyGgWpR0vL2l9qXPRRIYAhO93XdD7
ZM2JgdBY3ViFX2vncBbsk9zysatT5CuP1mJZo8pUYgoOi1baf7CbALez989kcN6v7OPemFQAWHWA
IpxyHEvVq+dYUDbYslr0lahoxpCRhfFyVFWRxkloIevD3CcFf451S8EhkbejTboDVZ5IJ0DcPDnU
g3ENxvDbJzLAYk6yRh9xLZsIeVIN7ThW3Z/Yq0F11Xz7i7/39LHSaFGE768XtdegESLqFjvTi/vr
Eeot0H0ypRUO54vkWFK7GZbsxpGFEacsfB0G5ScoCF+WrNlpbbobo/7QthJ6nrDXe6jsRDXtdKpu
pT7zpyXxx3Zy2ix7mMribhrHL0OdPcVjVNuaupROMOYYD1BvDfN3KOs7gHwFmfKuV0Zs6wbtVlh4
YLxtXDDhv1gVNuRGiwm6EW03TGPoJ5iEDqvmkbVsgL389brwm4qzkp1zVtkCEny28sKV9OEBtEVH
vQG3SpzVD1mix3YdzcquaY0EJbnEvw69rUHvn5fzYKQpQQxv4dh7csSO817kh7fe7VRQqvytP5yT
ImMQ0pJ914aNKmMHWe2gnHiePQ0NKCK+z60YrZrshk6IhRsRBxaGatdQ8uZJjp18TrE1AQsN7ZSK
uiM3veI7EN98q6QVpc0Ax9+RB9BBL2BFDDOBSWyNVakrafhe80XtTEsCI6IrH4dDe5EcNh1keMmx
FQTLTSVYScP5x6EKslprIE1e32i9RwqBD9ksdqoUwoDAXMWwLqfgihlYKNpCEqVHh2yBRZbwiWxs
kWJIVz1Jrna4rtabBas1IqfXhozbz9IAEfTfGjYtIIuK3PkVVf2ddaE9OgxVO3Uz7Jm8Dsw07JMb
Q1mSoJ2BjSNxya/RBnMcogbhduW9Jf8VjqbTDrt8qR0dzL1BcKxFh7v58VaI7M9XL0x6iF0H8QjE
SktsvBRYRDRhtXmYGrbgURNTr/TTiPWs5D14ztF03O6CfQ4GSD89Slhoqe96d9kZmcOayeofItLE
LSNbw3IhIZaDaDAyNIgmCfaYp2d05rGBv+sfbLPktUbhdHMGjSheqd+EG3fdXQn3NN9a+xI3SpF7
EgnEKaVukrRVGpCHzPG4N1vzgDlTJy+a3XWRtrzgWiLOC8ZhFCpVh3ObLEw4lLt5eCqIZ7bP12H+
QS2wQwP/Qx36zepXmtf1cpVRtp6W7DWv8IZT9xQ5RWFLO9MJn1Svl8BjlTmiYvSWwgNRl/HOyB4A
OBOLSl0d9TICLHiwo+LGXL5fF+zNe/NGDP5eixWEWN7DIeRh1MQF84dTQR562bhIbXEfyyC/6438
Noprj1i1HyR/UaP2kiypT9FkfMGFzR70mTo6aXdWNx/6tvILVX8xorywI1L/ZbXJ7SKb9oIdsJKq
3sbJfBgU48WYlZ8EdMRzJ/kjqufgRTnqfYxVWtF3PHidyIzieTYflda01XzwwzrGbpYCzlqPsAV4
nI/mnPgNeKrsMplfGr3ztdAY7WaZA7uIMc0P/46uJ2MAM0e/zwztxzCbx8Acdthb/6utOseSGt9I
qISVM+NdHliuprffLdDPqHl0zOTmW0/QoVJGcmMH4XTMymEf5FSQzm7aBzrBTFzY4Gj4Uc42w+Kh
ZkZr+xx2ftJ3TjqWroJFgde/76YCvcPwV9AsRgVTLQFTycm3omtstWl+/QmERjE+oYENmr9+1kEu
V2MLpyKTbE/iypnCUBDiNg+LYFOOyhr1LJ6JvsxSJTOYU8768YB5wv2UqicVzuW6JCIYdpgrI5/a
KUzLANYm57Gtq1joqLxW5tf/BsJ+iRWI0qGFV0kA0mjKzSDXx2icfbXqBHnOZkYFx4HGLmrhksa3
LxQLpiBBp4ByJdG+TWF9medkH8/EV8wYr+f4l66Q9kMs34zYpCJQu80OGwxqgVAGOaiKUj0npVSO
YR/NrJZp3UavbHaQ3mV2eiCW3R7wJOs1ogXAW+nIGpL7eiY2EsioAiPxqpbcSdQEHGnVJVWah1gJ
EpuQ79XSXyxd1K63WbfVDDSjUNyHUeDk6prKoNMJDzw46TS5o13/VFdYJaUXMlZgSv0OLB13Vhr+
0JO5saMe1q62x3zG8KZJswdUlR/GccictsluStIfBuxAsMep3k0Jue+GSHAJ2s4BDGRrKBIQS+fv
DZZeNctQ4gKWmY1u65Z+M9CFOFqjHiTSIKYZ35QWVkxLdJjlvYPE8uG6BWzG7PffgL9QTEmr5f2E
32CwjnMZ2nW669WzXgv8EktmPkW2FQz3WbJeN025YTfNiXiRdd/Wup20pyCAoxdekt4U+jMaxSCz
aaAdgE/7BwW7PGeK4nmUzXdpAqsK0OUwV6ETVdpLnuU3aYUWR/Sz2EZRn4ksOUGau5I5L3aZNd+W
/ClvkI6Z1XFQY2caNEdO+htwh1z0vvBJV3kkad1qsDqQyejYnzjR0iZS9qVpwgcMTXpkMA8K7c+g
IXy8/sG2sx9s45Exi4fSisz5rKgJmjhvoeH/e5kAEQXaUllrNsinz5qDXPwUF7bofXjToFeoXE5M
gsxoZYbK7oSKH+517KWJjiKYTXVcwXBJsTotZoW3VKijrt41yDQkjIgvU4KiN4l+Xj9JkUhcVjx1
alrXoF9AGonGK58R5Ea+LCTIFYnEfo1VjFmaPpPHGDC5Qn5lSuSGhbbHHqyXugkFY86bMfP99PiH
t5ka0jCgL9aleXeHRZ8nFe3Ri2wJ6qbb4WyFw1nzLFdNnc4IZ7U1gAz13jJei+Brlb80xV01n6l1
SIPqT/KBFSZXKwjgpha5BaZKsQ3wkrSeWQteP1hQ+uQ2VhBcnMSbvLIkDUpGuXxQo5uhFJzb9s9H
DAbjBUvPuGOjRDajjD1Q1SQ4D0rhx7qoFLzpZ813CO6Uls7oqTEBwrS+K8V9Jj/R5qDqflI9Xzce
kSzcWWU9+quTZUJpe5DAT0L8TpIF0VEEwf58ZTgo39WdSgBBgsc2/dFFoudwEQDnSY0snoyuwGFF
k44WxlszFLFJbxvk++fgvObQqyrWtwFhrrLLHAWuHunHsrIEXdrMU31SXGyuVBjJpPJpojVPmgSs
kh2afecY++LGY0vLPTbDnUopOs/K4o2lbl///hrTpCuYvK/Jm84wFwpMdGOC1FlFKaYev2ex7gRk
3OGSENrVQE5lSVkP0eyHKZ5l9fxSLMEedDAHpZgfqTZpKBRoPnaIvmSJ+gpyrkObgbkF+5/iwbwN
hvooy7qfjemPMtWxSlXTXTPAZFph2WVLwAEZhgLJtr4ZY+qUVQwHo6LLabbV6do0sFakufvRq5Wd
Vb/iSRWAbLZbrVE45U6xF2jB3+DOJDI77bKcyUh/V1nsRKX82IWla0rRfRxkt3I4eC1mhyZlwCbZ
4qhPJjYUzu1jM8/OFGj2bIgaODZD1rs+vaWtK8vDFHNCqxnfVjePC302sCd2AJXSnItI87bOGpfV
/6+4b0X8FdAc6xPNYwBV6bNRfZfqL1b7J06dIud6Y1HCqNdHL5IFWAhRh/AicpIc5lZyTaoKygfa
tv29Y3CZBNaSWl1h9nhDQvthFKn7Ych/dEbxpcHSHL0P7mMdHCNZfVOn1s6QB4/QOLCDNLzPG/On
3mOwKG1PRU4fQQCK/bajPzbtpeqU7705n0PJ3Ad9UNlEJt9gdLtWx+KYFmjYoqfkwW6xKt9QpIfY
wAaSsL8kYeDRPkJDgvmKEo933fI3i+roRPj7RLmExlBK1cK4IVR3r2CVTHU7+fIdsa19tque+5OI
PUrdjGl4SEU7AmYNdL7cNwdtYgYYK3K1lvS7zMpzuwqqw1Q2X8wm9yw9P7V9dDaT8LYYp99jVd3n
CVRVSRe4n97caWX8IoXtpde6b7TtZTso6K2Rm/fAS+02NPeJXt1iaN/XpPDUzdVf/Zw9Xz+1rViz
tndmCStN14Mm6WEGyC2W3B6aH7n5B3q+BuBCTZEkZmiy9y6ie5F+yUUUOls+Yf3zOTtSUBtM0XQN
rVtCULf7HRg0tdlwK11gTVvGtAbijEnu8lQmHQQJihud4lnymzJfJusmi31LElGGfdYtQ1Mww4JC
FmInqrofPwt0aEZ7Y6m5SkCcxrwM7U2mvirRSy+iC//s6oDEBgcMJOBsh+NHpHDCw5CWNZobqK/R
8GtqvUrEECuA4GkXVbS89kkPiJTeTPmlVX+rgaCSJYLgzssoGw2likoDrc1z3r9Ky6Ea7/+tpXw4
qLftvStLMVAf6ssCEKl5ovk5E+mXSAQuvsc6UZMlrrHYI9iV6R5k0vrgXxdhI7p/lIGL7k2nBGOj
AmOcQYMACoQdCm6YHC384CnDY2p/YJx0s6/fkQcB9GdH8xGaib86Pr3p8WYC2l53Uez5qDrEGX/T
gwliYus47DS0VIsa7zZt6F2zdc7zJH2rJRoTdhpql1SzG/TZTmonOx1foiUQ5Lqiz8f5IbTBhMXI
Ph/tHkztVm4uRGSqn13dxyPkPJARVDSwMmggeGDtBCWeCrt3y1NTete/lQiHcwm5UspBWcFeG/Kg
Vt+xCtWZjUsTdqJkU/CF+F6qgjRprzGg4Bud7OJgeotv7jCuIB8WB1e4Z8NmFHLRDutZrou4Ua36
cJZ8b1JjaEY+VvhcZD+dkyfGEBO4wTlp7NZlMyOs434Wrr1jJ/fxcvIRVeWMICm1qWNf8G2mzmdj
xv+XPsaNyc6POJwvaZcE2XmBg53wFu2BmzGyO6zNOJlO8YW99Me30/N4MnbXD1Vg4gbnXaJxSEyU
0zV0jX9d+i/IxK7//I0Mj4ll4AUSj+6opnM2JhdqFBIN/SXFuTuYP6ZT37mTE94ZHlzWq6nZykGA
yD7I5w/2jsiZHImIZOVtr7nRgW06mXx0Lu4sNDEy5gdRRrntQt7BOLvrpnoMSnnQ3BZzq7R2ceuy
cRcUBIFt6/4bhaf0Ueo46RosPnS7+Nk0jpP1tWmcLhCgbOvCOwoXkPO2VGiUQ5Z5/N6MX3pLkFZu
GrCKARbM+IIVG9O+H00poGE3Z8mEcDzbxp44it3WdrovTuYDVtwtzvD9jWFnH4mecrZseA3MzncV
yORKG7KJAbOKc3Lb+OYe056+qDdi4w0GnQQrATllz8q+jOt2RKx2BlfBDvjEYx20oLn8+u+ZWz5C
cVpuzXHQaD2gBrNzCuhChU6CVNgPutEe/BGHU3B1bNNFi2bmdIOj5off/rfwc7B/GrfdF9aAVDjG
Lthlx8LJv1435S3jWh0n/8hNsfKY0hIygqHLHoqXcnzUiv+IwSm9VIfzXKH/1J2Tg5ZjmHTZq0Sg
+FuGtZaDCyFEzcbIGIFhtYfCOGbR4/Vz2niVZR8JqyMIZWubdc6wKj2drIoFZfkYIiqmqY3WplNw
ZhzmmpNB1ctqdx1zyyWtITmTAhmNahUUft3q9m35PTWfU/SaWL+vowgl4yyqMyI1kutWQ0utUxwI
ZkTDS+0g7HvhQfbqu+goYlrd/ljvZ8kZVtSVBZlgW65Bb/TYi0LBnWRbqd9/PmdQ5SCFQ8Di/GxS
kMw0B0l61CV1f/3g2G/JB8HV5/mUpuWUNdQBRQ1/tym2EePVcnwFg5WjWbhs5w/X4QSHxqdmsho1
+RzjMw146qRf5vHL9Z//liZck4czobbKzExNmTyX7NydVSyOKL6Wz6DasKcdyN+d0cd4giOiKhXp
n8FlZYGBwexWg2D1Tj3qXublv7tT8rXbzS5Byhk4tXBbLvM410RlZ70KVhinUszJBOToyE7sZ4/x
3rAVB6TtvmihlEAX+cb4sDbRWFUAKpzvo/AVPeUBXKDg020H378V3uA8RZTIdVjTN3m0F/VL8ZKB
vLi1+9qmLkg5kb2fu5vlL+pF95kjCypAIsXk/EeTBYaCwW7NlZoltCeD2FUjevwVnSLnMdJGT1N0
xeAUO48q2NA7vTaj4KrKfs9rSsF5jW6OUj0McPeJw/uGfO+Hr0p1p2LhkkTs699LIA3fxaG1atdK
M5BAylGhoQ/j8d0kmnkXgXBRd+hlOpQaQFL1OE3noPGJqLz0D9nm33pn8i5jnq0u1RGhkgNj3Qy/
yTp2heeH+BXbycFNMTfOL9FCys3rzsrv8r3Tg6W0aEWEn2KclYzmLt/P6FFCcovxh33vz6JbsUDB
Tc5bhFk40HmBgtflqZVy34wkQSjZrECtZWIfc+WQzDQYJAwporbgSreMvB1Eym76m7qm07ua0zmz
h9EIcGPmP66r4tt2jStab3KuI9WKbtJjWFZ/NHQwkNvpzbgPd5aDRg7c59Dm3Pkz2s9G/BosER32
sacJxoMZxrXfgfMgUm/maMTHF6VTdMla/TEcjV3T5XY9Z/51eUVWwTmSXh3nug+hscHU20Oi2BaK
AGYqOFURCudKQiygGSYK2wtQeU9fEssZMOF1XZJ/MD4M18sU9CZYx/hRZwhWmvZTx26s7vgX+ju9
BbOFjKoKB5cfKGZ2h8t4Ek06b3vJd1TOGNREjtWeJaUEu1rRo2XP1m0p+fI82Un17/eKs6T7HYwz
i14a2VskrsuoidlyQP1x1O1+Enn+bQN/h+FsIFDiZTBjwDTpq5rCVQouD6Kfz+l3k2JvWsbc5BKd
++62VGaBLmzr27sAnFbno6xXugUBUlp6wdg+NLTylToTNCyJ5ODUejCqwOwWyKHNN810bkSDsttp
zN9iaNyuglgtgtAIoNF6NmAjJlYWPA7Nk1U/tstd19wZ5D/qF08TpWZzO5MEAk31fNNKxU1UVHcd
HV8Fprqdb74Lpn40VSm0mtRgpsqaANlutvAoH8x9iQKd5F3HEqgC3z2szmNcdoR9o8Ep8wc0s1Si
rqV/uCm8i8P5AGoN/RxWULfOC/b9TvI7N/QxrgXfIz2Tp8mpnzJsihQ2sjGP9jlOvONy7iDMqlCJ
R8iGWIUmQAWVYuIiTqEonruWcBfsxlDiB/ejcX5hqBQ5nRgevRhHE7SDuVO76VOIW1D8B8xbH8E4
J4GhRCPJTYB1KfWXSd3NkfGkmO392IXfr+vIVryFX8V0PThuyCeSIjRp6oEFVl+3yQennbAu0ITm
h3aJJubrSFvauEbiTrA14oookaK55vTYo1tbuqiN4I1zsyK4xuAOri+HdpRTYCQHNl2fueEu3qNj
adcIt7WIDo7zsy2psUZ8BlRkXeTlGGNXtSSzTo9McG5bnnYtE+dpYy0qk7JTUW0qT5ijKUQbIzeT
B03FNBaGHDCDzjfeq1VQzmUFFdBDtzlUmMoasbf+rn0btSyxWDZEtpftlV/X9WFbrndY3hEmRiOn
AWCL7HlWz2UtuMNtXg7WcjEXskqkk6WYrDZlcoFTWbJR0YJbskBmL2OSOBLuWRHJw/58BVcZkWz0
mBdxxyp6CBFw4Rnd60e2bULvR8Y5vTHJMHSC+SE3y89mfB/H7hImgvxBJAZnpuPSxrraAiMIlMto
fB/zUJB3ixB4I0UO1IT/j7Tr2pEcV5ZfJEDevMqWbd/T5kUYK++9vv4Ge8+dUrE1InYW+zKLAhSd
ZDKZJDMjIFZjp8rOSA6pwIoCa3uDJPGaglRYQtcOtWIyLZG0Hs2HoAOVIHo6H3u8mea7ziakU1xp
su4wV6flgkef4UHLKHFtgxWadc+9rJnq8FIwWyNWd6CFVXRvN9RB4iYDJRXOhRNUCxLHeFDtDiTr
rRc/s0xaj6QLm6jVGfqFMPoErXeDXWMl9/5TdOpsAZfbQfM3EW6BRS1UvDukSqHBIfLe68NbIf6y
vWxIKKZzheXIUStTUcpBH0UyciVn11G9q5rI0rPmC5jPrADZayf4jFW0HnwWNlFLtZkyo9eJT1zI
xwlZZ+sQCsDAFR+2TVy9OQXD5UeppKJ8otVSUKSrGaWEl1E0XGO+DuNOfdOc1vHN2myfU09j8Vmv
XhcsIalhNVJD4PQCkKSZt32MXc6pwFuCJtJj9QyudZs0mkDR6jk+4ALI6QdTUizmFdDqPozsBT1r
0KlENdh12JUN3w/nFmG3UswR+nriV0IyxznTnXLmQfcevak7401gXFOsLvkLKl1DLcy4lmhHoPqV
fiwnKP6241lWZ4cxrWSZfXLdBQ51cyfWfjk2IXBIek3YrmfDDvbFHjn1TvmhsqreSejdgqNWfeGr
hDEfcEYMkopbQzvn1aNYvkld5m5btroJLAyj1nzEc6PWDwQJLB/Ja81iSVv9PipONQH/8QJdPDzx
qYa6BKz5Al5ZPmvy4/bfv3rwAWkIeFbQEqJDW4vyO04uCq7GwYdrrRbi2pmjoKM98fh9qZn/0Bz0
Xnk2YmZD1+okLZCpHRrymHwtCkA2psY0tKdWvM/l90BqzUCKbIaZq7FzAUZt1qoEhnkxBFhpd47u
RTvcsZ6rykQelZkRIWWB4ED+POMk+1IxNvL1ObwMMZVic2NhTBWpkBgKfh+KhQPKSm/bPhYEFT38
yZfVvAWEKpx5+UEaGUko4/t0YWfHCfHUk+8LUJYVjlPzsv33r0Y/VM6h1keVVeNjG1oknWo4BFNU
oF6gV/ZNi5sSzmyTIzg3GVv0+n62ACKGLoDqStLQigIgQjKropZk3nE3kddDdiJ10p8KI76u72cL
PGp5ic1cipkMvOSX7BECmMLirPCX4dQOEfBAITNjJFcj+gKQWlWKNippUgNQ0L62wRF1pqbPEuZh
YVCLiUukBoXYwJjFByQ6EUrWs5mRebAwqEUT8kY0l2TgxDoGF2loc/KTwDM700l8pncKUAmg/RkN
2/gHNT+1pnHVhEOlzXvaLZ5NXfmti03wnhb7AmWBybeOdUG3tpRkAcTVENPFPTd9TJ3HKRNBK4Ys
O93p+VcuYN2iswCozU8QOQP8JAAw5puWO8WsnvG1mVkaQG15FXoIoQqq4IYx4EwuFe/bubTBCvS8
HRJWDwpLHHqpqnnCE/Y3LNUe7Fnk+Ujfy7YBNabADRlETSsBSAaNOdi6IDNiCB9d/cu4AL0YSUHn
O4jIREz/TmtuEuW7pk+MALQyeDLup3A9gXK2z/yWqRpP2gwid7ur3HF80MRjxbo9IquPcukrCCoC
zHhWrsYUECnv3+FhyBPL0Z11kLxB8twf7//9NF3B0cGgnftA5wDXOOQ8R3THDEe5F8HaGbgao4F1
LVm/QqPCggaNBy6IBRlOwVuzLZhZYBU/c2Ttvh1+q2zVJJS45U/kK+lBJEKae5UVmtY2kas/gtpt
9V7TfEjSEJMFN4Skcr8T96MFk21Ui7ra0/YQr/qmDk4esKmAbpju2m1BChBn6BqwxczruTdVR7WM
v2983f5vOFTgyKNC62uVsNxzoqWH/CnQuB1an456GzLyCTJCn3x0YdKnGKLrHNfCpKF7TqS3unlp
k3OaPFbGvglPSsTYhleXBJRbRCS4ugRt+etdP0cjWwfNBHgNiAl0Lne4ydbU19yozWJg3TytgUnY
SSAgh3QGa/0aDILbkzEJnGzLYXLo+e6kzPJNpBanNBCPk1Syiok/x3soIRDpPwUqFyDEpMYSTOGF
knW5go6YXRZ7mc6Yq88h6/r7VBzm6zhBSyq+P7SnST91coSqyn99fU/UHMCkLaDOF6wp1JhN9TiC
qBnvY/lYO7nc2mWnOKUmg+qSRev6+SRwDUV5+RDmEWQ6yFPcDKZJSXQ6qQuh4Sq/5yP/KmuplXAB
q9t2dQwNnqiDQBsEWlbXPiEmWVtEQgTJG76yGolz0JhtzVK0317Bq7ZdYOjSVz4L4mYGc6Y9+6Ot
QE0w44xjGgyHSS2tYvZNLlIetiFXvQ9CbmTjBMMPzffE5XLI1XWKmcsGuwFrlcwJ3jbE5wWFGVtA
UDE/G+UYBxAMXjU1RxFc150SO6OAwjZjfu9EnrHHsCyi5qoogrQtUlgk9Te+v08G1u3EyqXklUF0
mSVO9F1VcpgmRbTak3GMbc6SRQv9q7vEZRGarLve7wmiiyzlcCwaaQCYziWvuYouCr00pyJnjBrT
KGpdocdxaVR1WBgFqnV72yUkxiTRFZZzFtVcnycKRGKFs8yVu77p7SjSdqMICuJgSD2cM01/4JxC
QR0VjwJ+v92HCJHB3P5UwdXHl1BVKCKnTDIvRFtcnYAKrjjVc+LIaW4HtW7JUneu+tbJmtEV5W+B
qL0NENuTJTAKDJGIphTBKsJ4NLeNY9lGfl/kohJqHwtDgwM2w+RljfLQloqzDbEeKC5OQZxmARFP
+lDKBSAMEgSV6OAX6BrSQdBX+/Ysa4cpSd1tSJZVdFrqx0kcBIAc6twUIweqWf8NgISRhU1dHokl
WJARiQrBLKbmIQvUH9sQrLVERaJZSiq1k+F1/nCr4JbCeChYuzkLgoo+UIrEfYEPCGO8UwM3HR8E
iTET6xAaTiDIKdVPHPulkMel6GNDzzXZ4oRvZSi/VQOr33wtauOxA2RzhD3VoOMOp0aaXuQEJQis
PJk9ARcs+fOYfYsjVr/YmkVLLCr2jGXXc8aMPb0IH4PYKSUvqx63p/5zEg7y3oU5VJbFJX5U8AQC
U5+ORy2+HdRnjiVMvbZIlijk94UPT3BivWiB0jZOUz4nLH031qSQgVx8Pyoa8Hnn+L5aqbamvSfa
6Pkc2D7dPPm+PWCsOaHWe9jnht8EmP+yOuT8U9aZHZ8yIiULg1ryGipY1UTFkg/4+1w/D8V9prMu
BojvXB9VrieeWvNJL8MQAwty6nw316v7biTsWfM+CuJfaROduxam9f254ttdU6memk27PJhuFP+p
CcFOE9wmeuzkQhVCnCvrTRWEMT12lCKtnvRoOI5D74RzutMq7cbnu2MYZB4qnu7ifpJRvarfj2r3
XZglV8yLlwbCltVYvupVY+NyZDKFKMK2hkLluADnTbbvMg1sQurBV0HzUCr1AWfHQ40aHC0gnB3K
rZzzz0GRvxeSbkacYXKh5FVF7HAc/qdS28QO5fl91v0XyW9up1x62PaLlToNXHrhvl0C6QHqrEXK
MYIkHCcj86ER3aETuLoh9S3Jc3TGEfoQPemvqTMc9Qdjtw37eWXpgkT4GFWEIkOjT0ltp/uh3igg
qhP2ZXGn5ozvf3ZF8n2czqEYqeioX71eWWMp6mlg4PvT+A55V0vnLL1hHGNXciyAiIIiyBg6nCwp
f6+CGLpzMUCK2iz3nae/oT0h2Itu4eIakZVkrdxzXMNRrs+LeaWIKeDI1Q655yh+ljvZlH4FeCxJ
vY7VxLI2hhBl0XlZAnX3J54VvW21SKpzKG6Eu5C/L0GGJzLqPdcgyAHJwEWKgDohans1okDh54AT
bV7PXElPLRw43VxmPSqvzBSJGijbwKkW5QW0NC2HBR4IfPF3Kf56VP8NRheZakWgo9O3RM4w1KZc
ouGofOTE81R6gjL8Vci9YFF+LviRXCgcDIs0FxJOpmQ4usy6Yfs8S1ejJ5GYvNimQPybjbWObSrp
lNs40C1+5B1Fiv4iEVpMEl1Yaki4qOly2DKChado39XgOWHtH2SNfN4+LuNF7egDpwl+0mMb7Pv6
J5jmD3iG3IV19QsUQA+oob0bY83ZDnWs0SO/L0ZPKeRW4EuYFWSOUB8KFNgM/76B5HqGqCAuR8Mc
BwNcrpietRzHIYX1TsKygop1SdUXojSRyfH3VfqgGE7y7y9Wr42g4luagAF/aACR9yKSxvKoxvIv
vaygNqJL/3HdUIFHm0GPN5N1oxiyFYfqIeRFO6hmxjbECAUyfz33qugHGU78mHujMHVoxei9yRdO
2H2PWV22n3fUq9H7dC2dclkJ+UV4dilZoIY3S5nxcE6caGPtyFQYmHOxLUYIfNt6lZix7PW+W4V3
Elf/t7mRqdweqVMcTyRYR0MKvazUmoLCzCVGU+GqQ0uQrOVVUSE0iddTk8V+7M9+DW/jZ3f236q6
cpl9eCvMqJgVWcHroqJJkOKglo2aDm0uTkBRtcnj9P5BjovUTEEiM8aJOXDRifPr/ZQLpjT8+5fB
a2xqPZHLR+yHCApi6xrYUzW8PTP3hlUPXxhILSQ/ENqsIptdGaYm6PS9RCn2nC5/bTs8x6ih/RfB
9AKnUwtK6NQ840EWbdc9GJyH81AXZpL8zUa0AKFcI1H4KeJ5Ek3Vl7LwbQHURfLfXKMuPEOnVlNR
4QgS9/CMuTiH7S6Sz+rwplSumOqM9cSYIp1aT3UIFXWcbnA5VwtmoYOtQ04PbfeiBp2d5vHX7Rli
ubxObbF8iKs+fgScgYzHUPEqOPVuGkyveclbcSQCv8BLE4q0TbFXGeirq3oxddRmG/OguypmjGoV
oNERPE1JqNmC8bBtIwuF2m55rcq4ooCJWQIy0wj1Usj3p5nJ00S8mYq4BopHyAO4iDhFp8e+mGUV
ZCBFOz31p8YzbmoHjfKWuGO2yK9YtESiKw/xNq2VQwckUtw8eKIDlVtPfEpO4S5DY2jopF7+728k
riCpVRZ2RB9mAmQZPPDNs9RrVt/fb0/Ux0vVxgh+VDUski8+6kI9kAAygI8p2UUH8SC50k7dl85o
EQqot8AbrcFWrAxPxVBj3sZfObOhA+Yyg/Q5V5nHsJbQlmOPruCqVuwqgcnfTW4MYvFql3os6tGV
LICoZkNkEBKuOJFS+80gSOhhmifkMsapi+5ahfVet9JIfH1fQK2wKjYm3Qdx4kenWfTCe+0JtSdH
8UfihG7gySjVyd5KK7j9q/Pv4rBI++hoDJwgjQbxUVxdkdoGw+lc8W08xDe6mzzmHGP2Pic8IDi6
nE4/TpUL5ynyWRlCEYB+Fpip+E3Mv/Yab/WcwtjVVoprCJIC9n4ZFcef0oSoGmZZ9X0Rdd09xOka
a9yhmx4UqoWde8wqfPFTWLlGoxMDJY9KrgYaqbojWgHyGypgbFJDbtisrP7z7nMNRiUIYcTPadQA
LB0fe/0sS5M18C+9+BKWjDcvBhKdG+Q1D9HLBpcJVenbkiiZs3DIp+/6cITeCcM1Pq+zK6vo+yUl
6bqw0GCVbNwE+q+5e9sOHGRUruPW9ffJFC5cL0nlvq0L2JLu/2lD/Ed49y/i/jUOlRvEkLNo5xE4
xfRBzQNanjuoEoDqwDcVb7JBWWeznkBZY0d+X9jWKD6X+WTsRPE+kb6X8+v22K3QXV0bRYUov6mm
PBwBoL5PHhF7FB0elxZO5Pj2cDf/CneNLZ1bp3giRYUs7rrPW+k1OpUcCKgwNUqCrnfPfrCT497M
WQUaLFenwrwyjoMkl2Ta1Neo+A4Kdd1v7aQ/dCxJRpY1VKzIQPyS9DysQe+ZNQ6uUIORPGXcpK4H
2t/hj67H0Ip06MUB5oyB10059BxOjTjaWfBt2zMYxtAFGdpcKh1YDWBMIjj+uOt47oz3H2sbZaXK
+MoDPpEI876hcBJg5keoPlbYqyy8YEORpfiuCuC5qG9ih7WoVjKNa1AqYkC3RxvVJEBrQgiVycGT
OVN8U95Ha7IlR9xpb8kLw0wSGzZiFC38ZRhd7Qtk0ypftcdynzmFlUFfzBS8Ar2xLVPQfX32oGoL
vRcDtXfk90XcMAoj1MtMxybZ7rnoKUtPocSwiQVBrV2wr/lN0pAUY3ZbHaI/6FR53x621aUriAov
4vJBxmX0tRXTnID4mWy+QStahXaXF6OZ+ne89GUEE/k21sq9N5xiAUaFWiVWuD7SYI/o6QeiPJpY
ndvseUR11lbCsouanb7C9YdUYnaa4T3Q7cz4lUOLtnltQsbWuJ4sLYyiJokTOOjEJjCqUfDsUrrg
sbESxSJ9YbXnW6wEZn1lLfCI5Qu/KyO5LIoceN1Buu1PnRe65S7YK97otFbIXMmrwXABR0VcRSyK
rFThIFL1OqS7fEzMqTqnrF6I9V1ygUMlZsMQllEsk2FEb19/O6KZufE4h/uSvaIjE4xAERgP5GNp
+VZxZFUOM4z8+OMWYzo0Ux0bIQmRSu8M+pFrY4+bd53+xFgBqyv6YiVdythXjTD3Bqys7dHO70iz
dm8azyM6TMRdaulW7rHullm2UZHYVzojyVA+DBVjyQz61DT62dSFR4mVaaxvNAvjqFgSTrrYdimQ
CFXp9AUdICCQEG7Ex2xP5JnBZpIx7oDXV7liIHaRilo6720CgauHHLuMFnZ21X7p+a+D/swPglmz
FIXWZ+4CRQ2j3hXDNA+AKuXvRn7WwDtXMDLFPyztCwY1gIGiBnGVRf80myrH+QhmaCSGssvvck+5
Y1GnrGa+wgWOCsdjMA0JlwOulL5AicKsOJYe+B9W9QWCCsNaayRzM4VgZ3mcXc6UneiAygNCdQg1
M1veS/c4VLrdsXyFNqzNP2wvN9acUaF5bMAjNSuYszE/C/wh8b25ZOyfwurRaDGIVDgGF2DVlTEs
rHE4Er3Jiu+SGxVVC5yTcKZ09h9lF0VHzyi8OLC4FlkTSMXmLO9qtA8ibGn1mW+9TPW2x+8Pe9tl
+qignMilFk8djJPPzS/SoIZqyBflHSUF9vDCulFhzBadDgeZNE+FgdkaUqha4qYvfk97e9sixojR
ubAytEqTEY/wk9r2G8M1WlbmwTKDChR1rhipTwJF7H/l1bt5mM00/LFtxgqzO8mkfk8MneyWMzeG
VQWQvjP1cw+CcNIC5ea8WdmS1x94V41MNhv1+l5ygSXDu9gn5ViefCUCbKj+4nUQ6MSnTnIUCLVu
28fCocJG3A8l5AjhdwPXHGIuvJOL0qoMaddMv7aR/hBzIcKJJjQIZ9PCJ70U+smAyhIcG3pbtBr0
1aOAV0avkP5KNAdUxkPfH5Lg34B0t2w987kyczEhnSj3qjXvBM0sd5OrIsq3LJZylnkKda0tZrog
ZjXQiIokESNXHoITYTfs9oTdkGcRIK28txDPvJhHuX9UjkkjyxhP/1zvIVt5DPacVyMxZel6rC/l
CxC1WVaigjLvOgFZlVaeZl1y+/LvosUFgnJ3NPjVcs7BllGcfmmact/Jkr3tf+vbxwWC8nRfxkUG
18AK0gDceBmkIDiPLYKyVld3NS3UVuirVT5HIfygdufXCdtU80Eh4dvij6BxOru9Ic84849t61hz
RG2OMaoNkor4+pw8zPlxHp+2v7+e/11Gj9oAA8lX6yYj3j2/5Zkb53dd/W6Ud3LLuBL6QyJzQaJ2
wlSFIkNbYJ4ahxe8FlMFolAz6sCJHn7pbKKmwXkxDrLdjn8P7IQREFc3FVFEBxTu5A2Rru0TxVqO
dHIxOmW/xvgh02UrE1ggq7O1AKFG04/a0PBbHPV6LTbn5iEfne3pIh/4dEWzAKAGsctCdURhAbYP
4afKvWj6S1t7GfeugcmMzRdKAsAGGn2ogzRnpSgzNivx3vcKoin+Tbox3nkkL9NuftP/fV0aIt/F
Ovpsl1dlo/SkepAr3qTxe8CjRna3PYCr++ICggqufjNDdJ5AzNpXWTzwwXeoYUciY5pWV9UChYqs
dcunUqEDRWyEX35Z7dM0NwtRdPtG2OVczIBbT2YWeMQvF1mF1Ba+IXfwO5S1f1GgRlVYBt4m0fZk
8t9lN3P9B+FteyAZ60kkvy8g+0T73/VkKKOrf5AcQ58cufr3EkrEJaChoIqarkGv7xpmzodaqwO4
YDu0v7hh8KIcT2hS+WToBaMRcz3CL7CoCC93WhSMIjarOELltGwppxRkRfyP9NuMN2XfDKwmNDPe
NBgxeH0oLzZSMR4VinwokBhcx6cmeEyml0Zl2MaCoAKTDDXnadIwjI2qm37No0r+2BbP2y6xfthZ
DCAVnVA8/b+zQe8ODu+kbnTm9w3eISHiaIsP/w2NPu0YYxhxmkRcA2+svCOYwaHe9Raikxu5zKRz
PbSjvgoNPaKC8vprR4TWZFhN2kdBBWGPknZhY/U4ZYHZprCjR/klPpesVuf1WbtgUsu6hda3MhvA
zAwrJ120EZ6Eor/aGC8g5I9YLGQlyIQhRiG6nRVH3/ippaR0aXuqyLx/2kdwOBAweKqMCvtriESu
y3iuNTyufuz7kUceP9lC7OsHgwUOFdzFdshGqDTgnfBetELwvHMPmgPuIUd8+asz6gKKdgcuzaq2
JW8X2i6bDr16ZIoMrm5VCwhq9uWg5qqoAkScuWr/JOGhzm8seWYdOFa9bIFDOYAA8iYh6FVUReiP
RnQ782eNFcXXzzQLDCq0gvvX1/0ItuQnnBDN5iyDzBgsgUfms9nnEitsGAskKpjKypwnIQck0SNv
CZnXHqo9efVmecD6wXCBRMVUpfblrKwxbpLwIZyFRpvcjF9GXB3wdvMIIWJ7exkxEan4Wo+zoBQt
EOfb1hZccj0sPfTH3tJA2sJ/Y40lwzHovgddLYSirQDXiW9JsAeldtgz+kVWE6XLGNJ02nPdaxlI
h0VbKM8SZ+tNaitVa87YPpLW2R4+ljlUdIAIWCGBLxnJudGiUrEwlTayDPHxv6HQgWEOZkOOSWCo
zmJ4yMQvjc4oglvfZxejRkWGqcz4SU+AMVjRDWEwjpx+p580D6jPLC9YTy4XaFR8mFAnzg8h0LLJ
JOfeel/dF1ZvppMlPoY3MWQDuCfWxfP6U8gClYoYc6EnY/4RYF91lC9C5MzpzcaNUxMip07pVcfa
/W8zR0WOSNCLsif+IeipWfBIaAMrZtU0rR7gFmZRQYOfSnBCZlhThqCanHbPj8998DYo3xp9J1aC
tW3Sx866sfNKVMRI1DnIsxRzp5+FvXrmbonIT+Cob9xXRTOJaGZlzxYqUM3pGxQu99zT9h/AclW6
YSJSGmXiQrxoEaHOxIlvOSt+kbwQTuM/JN8YaMTxN8ylewBarZp9bsYU8p7RmSC6I5RjUOV90UdX
NY1De5YGM2RkN4y4QrdRFHmjSx16tPE8eBO1hSlm90PyHzGoqGL4WlUUpI5hKG7U0SvVoyowwiNr
d5GpqJKnWVegM4e8rKZPAlQS2xfpnWjJxCb/zbc4xssja9iosOLLvthAJofUER6N8lHGqb/bb/sD
I++UqRiSo4ZGTdAjCxUNsDq3t13wIPs/w2gXC4c2cLPk9b/hURFEqhtZqMFwhsu00Sr5H1UMAkL+
bvZ/TMltJD8I2HS2EdcdXlXArsnzIvTNqcw6a/Kyq3BCQMeB7+8alij8+iT9/j59xlJQllz6aDK2
k9QGETsU1K0wEBlRaq0EGTnbBYU6HwhxlotKBQ9A+/QBnYhud/bvxDs/N4UDKWKV3kQ836JsYbc9
euvB+IJLZQSS0utJ0JLRi77OoOIucczSzKzZt/GXMfK2wf6wvi5o1BruSx19uTOsbJzR7m4ai5RX
pUfZrPbVLWezhMKJc3+OhRc4ajmH2hihmABT1ysNNF1RSWtqfGbWfemEam5vG7d+u7uYQmo1I+sZ
OJS3YhHvdI/olShuduiPxVm8m+7k2xkMz5Gt7cUX8Dx7hbONzlgFBrXOs2TKyz7EPPLFI8edpvn7
9vdZQ0mt6yBuxWkc8f2pvPOlx7Z9EI1jybrb/UPKc5kxKjdAdhpzSgqY/vtoq1blRc8QpkAdVHbX
QkAk9Vj+vx4fDQg6CJos8DS5FLZl8JdE2Ln+OZcnH+dyccfKINeH7wJD2cWDRygHYRuOZMJBLB4q
bS+ABWFiXHGtUC2Tk98FhoqF/Dx2gtQj+urP+V60MrAlCibhg81ey10K0VXBAexo6n/lfb9xabop
vo1QQFACVxTPbZJboN9nrK4/eMYFggqQQ6wPbVN+hA7fy3aVl1nqSfA6myTfviX93ZXkZSxVKjL2
KNQp/RqAgnAXTYdgvgmGX9uL6g+p4cUoKh7K1TiHAXEL/XmyCG15cq5iqIKT17v0zCrVWd/JLmhU
OOTbpg77ELM0YNz6fdF5bb9nWESm4XPIvWBQQTDJg3yuWoKB8i2Sac8grpzcHMeVvypcWUwQFfIk
ZVKrfgJUnQ37WhoKMx1ZXXHrYfViDhX2akmUG5J52LHhlVC6HxhJ7R9OlhcAKjCANx0laeTqUT2L
N6OrH/q71G13xUl7FqDeZpOSY1bBGyMY0aofwjCPqp8QoxQoQOEGNxBbR+TsrmGREv7hOvK3ebTg
RzCIKOuPYd50qMEmQg6wnZvjmZiteM+YKlr1IywVfwqId4vZ5Db8fDeCsJyRazJWEC3dWdZodQYl
Ac45/J6bcURuwW71uL2EWBhUTJilXOcKHxhB/LOUMpMTdpzMIglmhVNanrPPQeGQkXyTrFOI39qF
15tSYyr3giVBMmHQTBY/znqVGxI8URWgZyDT72VcoBYow8FxhzRkEkTVbp3AKb8ZUAgbP8ST8GYs
nmUvt1gXh6vescCmgkWQxlUIalO0Y0zHRH6oOsbbPuv7VKAQ+EhQyhLf58rS7NSTwTOuCVfdYmEA
FSiKcBj6uMPghdFz2J6r8LnNGDawIKjsISy7WZh8QAySq3Q/6mjH81+3nXs19FysoO9Th75RoVeI
YZrHl6Y5iMEuLG56n9XKtu7eCxwqW2gqMEa3PEyp3c6Bs7nBQd3rp/8pdd1C5IXRqEeG/9O+twCk
sgUlGIK6IPeRBuoBNTAz1aXVGbdydtbz22D8sj2Mq1nrAo2KEdyoo4+6wjBmaWOO/g85Ok/QEjXk
vSEfIhn9Kv3TNiJzRMkCWLyR9WWlh50MA8vCFKDhMR6Fh/BWtnun24/n3AvPrCPN+uaxsJL46xIy
1Dkj6GGlhEp+5BLQaRXvyLuZfGTVga1nYgssKj7EfjDO+fxRPkDyln80YYMTEUCbdqxDx/ppXwZx
E5rg0dBMV14Oc9b6VUreoh10qz41Z39fvuQ77hx+ma3krnBzb7wV7sY7gbHE18PUBZiaxQrydaVM
Wgc6OI6hv4CGdNtP1hf4BYCas2pstaDtUfbRy7ozB3eVL3tN8mz4P7Zx1q8SFkNITZiPDSzoSG9Y
3Fko7UTFJUkutAQ3upMdHtmEsMxJo0J8KsUJp8VwEfG+PuFgtYvO/Ut9jDWzRbe2aMaO9ta/xefJ
+6vqiIWtVOzPQFWlFCNs5ZQfYxA6UVaYoai520O66hvo4YKIpaGA7JuKmVqaZbEW4CjcKqoJzm9z
BBPENsTqDrOAoKKk7+f8GHOA8LlTz38D8WzD6o5hQVChUVHHGQwkgCiGrwFUNiZjL+lfts1gjRT5
fRGY0kSqZn4igYkDxYIyuxmn2tsQLDOodSSPSRT5KCawRf69SL6J2Xs+vW5DEH/9tGUtJoNaQfCC
OZnJY0/HB3ZQOFH/VknfxTC1JZ5ZQswCoxZPFie1HEiwh9uNqFThrcoBm/Ku8SJPPZWTSSQHs8fA
ZgW89cC+sJJaO00u5FlN8qbBml0Iftt+biXWaBESEGSbEusAzJo4KomCrmqEucOoNod/qnF9cGHf
ZYfMqx39O+7ndolgNayLn9Vj98VK+pyFoq1iyHCTZY9xZg29DLHpxybizUKJTK7nTNB3KvyXtEyt
RmRRpK7fOi3AqcARCFVT1wNMbt3Z5Z38ieye6r55ReMs6dJpLWxolmGPrK609XUoaRJkdQwZ/PDX
65DnOUXISRqkV1+59lvWM9b5+lz+/j6drco6FwQVSYjn+qkfGzOsC2vIWS+U6xuLcoGhxi/RA74P
BGwsPHShURvykCC7IpylpK+PN0h3tdmeh13yyGqYZAygRMXjKZbUFiyq6P3RnofRittv2yGGhJDP
IeZiGRWMk67Uipl0jYudZhkpb3KNZCra46wxYhlrpqiIjI6SRg5UGMJP73FzFNqHmdtt28IaKyoi
p6IS5T2BSLmD0f5U6vft769HyMtYUeG4ksv/nVDF/I7rSlPgnFYozChC2ewgW9tgrImhwrEgRG3O
K2S84sem/qGmja0knsYSjftD9CXCgmCBEXWDwpkrbpikMCedCZJb3QdOu1NP6VdS9uRbM4sTdX0I
L2hUrA8jMc2TKJPAhWBYbayYwziaYv42+G9C+H17BNdPJ8oFjAo+fRfoaqXDNK6rjrpS5mY3yM8a
eo0KtL+jnxvsySV0THyzNQp7ZCTy6/nvb3jwzF7HvhnguSCnpAOIlEHFrpCZAepfUrAwxRbvzQzA
dff/f3PxXHKNp8qVP9YT8KLyRvNPicxYXusr+PJ9KhRxY+ZDXhtzlylHxbd9/mfCSg233cPgqWjU
zllXgmsbXVpJYYI3LmwDsysVs5pPoVCZ2/6xvsIu9lARqVCFIuNr2CMqr7J6J4uN2SW3FasqggVD
RaVegIg7T4atDR9yzH4tmXh/KYTnbWvWq2gW7kZFp7TB+9VMlhZ/8J/byEzPpY0CcScGp1pktQ53
gzLnk7/Lnghzc+D6jIBFlu7nneQynFQgCTklD2YF+FJzUMqDLDmB6uYlGJe8eWLFEZYvUnGkamXw
HVdwlBH38tpt9j3lGZUfjOhh0DR4U5ilmTpiOQ3WgD0/tIJDeiRdJZGrsFLS9eTw99gJVKgI+Vkw
5pmM3cc9CskrpBvF6/aEr23bTxhR4sPsxcmo1Ya2U4k7qmrj1Crq5ITa24YgcXXDEz62nAVEnE6c
LqDPFzWM2T0vof2xlq02nE4C55t6Ykxmn0lvDYqftnHXb8DA0yILeC2GFBG1BIqgRz4TYspaFxJO
pNGOc4a3Bjdg8wGP+65x91eX1gtEyulFtZf41EBXhNa88rozNow9bNXPVU3GDRRUxHg6prfxrM2J
gH40dNhZAXh8QGFh+tEbY+BIXN2aMSruanwZBIqPGSOPQESaOfL8XXmsnQE0PtNO5hmxghETPyZy
4SGBr6U9qoIQepPqNpNyW87t3DC+qgWrxXh1AC9R8eN1b4FUQqoFd6Jwien/SLuuJbeVXftFrGIO
r0yipMnjNH5h2d42c878+rN69r6Wpk0Tt+znqRIGaDQaRFgrfRbMQI9KO+n/UhvO7RKzRhvagPWs
vDw3IMKcrOIhWyu3GCjaKOKB5BcEU1EN9UqBOhL8YEJ6lrWGa1qlra9BS00qbtpOBwKojtELSdbZ
369tN1Sh0tcVbIdZEszEC76hEmvSlAjOdEUZy4I+w3RT5dX9j1p3u/7HvnNTIrgrOmd6Gw5JjQXi
yVuGIB3dWiDi9+apXBmKe41qwIiNGFdC2hIdNJx5kj8rXWQ36XuAsnh/pw4LvleHEplhG6YYEncT
RQ+0scH3gfjBrHTCpzefiYtKfLnCqrR1rUKopLTHNrnXMuJ53U5XrgRw2epahIkOaG+EgEN40J3k
FJ1LZCow4BPbypd9RoysPv14pdMkYT0p9bhcto6zEhuPcIq61A7iYN5kFsWkSTiFwcVUUVOzWZyZ
iCx1lUgMTCP2tFizJSk6gS+e8IvtOYUrg3LpbGrUnZA07NXFjIIWVIfy3J+XewDmHEuvPBQfl0dq
qIi4Wgb7+5Uv5qU6z53CnET6UbWfw7i0F4XoqsrUUXEhIu2VQuplCOm/TR6G9h5Be4oxBQsVQnwP
O8pB/DSf/u1Nx41tOto96MXwgfUn1+5nasHTROjtgLe4R+AtgKwHWhZbip4rlSgwUAnMK+PdlUE7
eUlGky3Ss55//YAO/C1wdCY/9Bl4b/p5Te2ZsO9v/OaiGXeIZlfnehcixYgWAJsBT++gPMkv+GrA
4gSr+eofDYyaEqnaZop4yZsU7lDlchVVZGss4WAQccltBviI9EStP2076EU3LvYbkjgL4/q6tPo0
Kp8T4WDFxFc3pQkX++VhnDR5gibiSfNZsRxolUCEo8YTt+s0Vxbj4v5sWk0xsUxQsxlY7ytpvQdu
qAPmDU5/9JFwEcYvRITGlEV6BG/XxYO6nNSFiP7MKL/km1e/zwV/MNVEpShCmV78scyjLYeWI0m9
bZqnKcscKSXSjO1Y/NMP+O0HY40SIbegj5ClTq586cyD2J8LLbUL43E/UBD+wPNImHrfpUMCUWp2
zOWgij+10z99+bDIN8XyfV2pvg27KXum5MI+9n+MbkpgykYebdAoj2rkrZofp9/29doOwxcTcmFC
nwHLtui4SqJyLvVzsj7t/z5xVfk1iAHfP5gAYkdkHMMRySzeyOO+iO2K3JXbceEgqcu0DRXYavTZ
HSrdPHMEDC+z5aLo0/KRbDWxNGLvcLjgAHocEQDiEJiDLxnNtOTUnkVgOMZB6yRkUkO5Ahciem2W
9FKDtKy8E6uDGkrOgI9fcB/s25E4Kh7aCPPNU5jHkGMu9waaLtX4HErW3z24PKJRFQ3mlLB7tE7n
rAAapRTZnZEQUqiwqrETvHpxo6yvjYRFIu0+PKjeHGBC4dY49A5I3N0/y5d+3iF+PX9Y9LGPR+jU
Ab5eqOx5BRNUsH84272qi5NrXECQl3VMzZ753M3y1PxA7cpbXTa3rL6bnfIu/6CcImgHhG3ClpRb
cBFCA7BC0coQjM/FWX8Uqrua4nDfDkKXcgh3WsUIrCaQG0E3FJEKFIhN8eu++bZfiosE5a0/KIWe
F+mEI2qM2k6V3h5Qd26q+yEckLg/7wuj1OGOKho6NbVkqBNH0aETBn/Ia29fxHZMuOjDHUpljPo0
sq8Cc8BaTXQWp8jJpduego7fPvyLHC6hi4dqbJcQdpuU7DFWs+9qGjqyQPHQ/+a+XuRwIVyUQ7nB
dwYKv354mA6YUH2Q7pZ75aR4wrGmMGsorbj4XXQ1AOU6WE8r+9aeheyuB0HnEGl/FFEvWnGRW2wE
pWxZ/TeTXiQEBjO871oi5/pNYPgphC8yt3GSmJOEI1LuRYdlkBLWlU3XvJF0d8YLOB/AWeCZDCGE
KnATduSLzlol1r1pITTU4akVn4r4SSuf9h19O++6aMeFhkSeUqlL4Rj5MQkkEFloyIxTEouTcsDX
HOPqwZi7urBAlIzU+HbwEmy5xK58zI4AWPGxO+buK0VEI75O2iq9YC4RlJrMu7YOJDCQlNUx1979
6aN+sR8XKJJmbcWGdVSavnbr0VmM0kmb7/v6kNbjwkQrhVEUsZ4oaLr82NEC9p0p3jM4nPixITx+
M7waogWiWcXUFX6LQmu1Qu1VVGDG+cdYn1OBcLnN07n8Pl8jA7GtYLVdg9iq+vpc20LudzrIN/NH
xcqIx3Uzjl/J4r6Y4qbvFKuGrLDJvDW/74XGVkPVG6OQ8LntLPlKFHeTZCXT9UaEqOURHSJUBBiA
+/wIQgEf8Nxk35A4Jb5OBjrkTmHrwa6sn8fheyV93fc56vfZ368ubJq2XSJ3LT7Ihieh/6dDsXxf
wPbWxJXBuKuTLs2kJCL8jHXvdGf5rj6AJQgQAgyPS7+ZHcmRvMqtndIZKai4zch6JZu7UEMsGHMD
GHx3aH2hv+uaRzmmKkSbX+tXMrg3NzfFepYmWFB7Tu6SQDlj54W1KME73Pn6N92PAUmfuMI/1jty
I4W6Y9wLPPf1kjR5x8ZTZEd1AJQAjuMnsHTeFMfWbp32kKO0qRwp5DjqvnEvspHkcZXmsGs/Hea0
s3XVScSXlhpZ2g6IF9vy9EHFaIaL1UCOeYulSY/1mFfHtGUb3oKlyX1PJZyFx1E3F1WuugGOOgM2
uO70ezn8mioRtTFH3DieZFAp0UqsMuiUH5cPsVM/V07opj+SfwcP7pfA+GdfL+KweK7BBJs34WpC
L3N8b5peqSeeth6GKXP35WzmGFeHxYWSHkvCk1WyUAKUXSVgq8gAvSUpR6gIzOMJLlo0YpgT+jSe
eZDc5mA9KXcqVrF0vz4oqU1B+hOXzOSCSKrmuSCk0CtWVWeV+qDOQ6c0+49DhI/FNSMjJiWQiyhK
2ITlyqKWDqKH1pY+Meq/MZgfe2/1ssSWnPBedIt7yx2IK0D5JhdPMJGgtJkF06rGghGm5DRWEjHq
S90yLnRoqpq3A3twJFQzh+iQNS9gTAj2XZGIyTzmRZ0JeShIsGCTAb46q9xO9OVet3vt84pB5oHC
8CCU4hHV2bjFsCywm6bd68YH3XwUhnf7KhG32OLyjkTK5g4tbbTR++dUONfpqQUOadj8nQfwmz2p
EBq9OeJ4Gv0uzZ8b82VfDcLDLC5IYHotz/sYaiyx5KAe4ofr6u2L2L4+2IWyQLOjgrnvbUoTyqum
tDIexVD1x/7cCcfZdCf1VvuwL2dblYsc7rLM6STLHZOjqcrrluv86e8EcFcl0jTkzyLOou2OLZhM
63CmkrNtx/2pA9/KKAxhiscBIhinXfkMGJ+7AcDvAOiajsAE+2c6C2eqzrf9Tlxkcsn6EhnNGK6w
G8OT6g4ZFgugH9kTosRwFyaNTGB4aYgB7DliYtjm3d+LUd56W6R34Oy1YEFd8NhAZl+9m/KH0PpR
GF9r5bYxqM75b96/i/24KzRm2ICLW0icnBl1+hw0ZqZ7mQqwiM1Qws15iq8CaEg6EMbh5lIbTK18
k6Xl391YvrsRDX1tjTJERNFsK/qh03RfLh8X05HmkQhw23H0Yj0uOpjy0CUVPhddo38W4tpb9Pc9
JsfGlGKsJsKQyoUHIVmqNjIhqM/9TJhscTlVwmdVe9ITfz9OUJ7OxQldzZRCqSCpyWJb/TFXmaMO
wbjer+vX0XhoYopCl4gafIsjrMZa1YHM5WIAP4oSUIod9YQSsj0DA0aK/+I43+OIinKS4wZS5AMj
whpd5Zge2lcy1tpHOGzPjQugEYCoWIfxbgkEwvEJT+GbH/Lc92os9Mj71n/kJnEqXTgyIpMVKLv7
B0jZk4shqpZojanA/xfxtqnfp/Kpm4jHanuQ4cqaXNSYhSpqROYkrLaUvnSH0DWc4rZwyh/VMXL0
j9VX7Z99tahIpTG9r4oLGCFv64wlE52Xv0OjJYhugdYx+KvzX6quvSMksqD+S0vxSkt2plcSqzhd
S72EloxbWnUyjM3Z3xirdOFHfvV1Xxpxw3nspW7Ks0VlX99mD1yiKXyq+vWTOM9+ZcyeFipf9sUR
gVjjAorRVr2UsPtQp+mD3iuRIzbFj30Zr2XuPQNysaSLcylcdAiRytqefiyVtxgOBvfG9N3BMDon
X4jvYUIrHnopX6dEmDIIbED6sQTd8CfDDReP4LeCsy7V2pIpVGStD+qAGxyZPUXxUexKOx8s4ikj
rjKPuhSrAkgq2OfN2LQ3mTafl0H1uojCP6HEcBGjQdQthgVaKdajjHIqcP2sRHb3nWFbiGGYmokC
McDF3l4mRRybXigxhFglztCbaMgeWuv7vgzmtL/620UGd2GLXDAAc8cGNovYbopgWT6Fq683QSt+
HTqBePy3ne0ijXv8swLL22UKabn4UM13RXXc12YbQ8+4CODuaFfJehNKEJAe+2Puh2zDxH/dMnF0
d3QYebhyqkCM3gTl7Z89WBfh3N01ZLTQEwHCI+uuio+pumL7zi0Uam31N2W5n4L4XtlkFP+Zkb0l
y23i1aI9P00YwmMFGO+PWucXo/L9sSHrsbHOxqDT/jgbpa30vknNQTM/2/HDV5WvHo5wbIdiitgX
fHcatUMZojpdB3VE2Y7wwNcn80qOIVRL2rE71WK3rnvIqU7zb97cy9mwf+BKQK1Uy5CKECA/rvC8
DABFIJL/NLmak/mR+0eYbFdnw8UIc43bTM0grscMJlazhehWxVfQ/rWijMYFiXZphrHqICRpsvcY
3Ilsq6ZyMEoGFxrqvjWMKoMDjEPhFuNZGUdCCyKcvnagr05G7RW9LVnpg+38WN97xU9Wir2IvJpc
DMijup/UivmXayJt7mxwanjhzYKxy/6WGrskNHqNhlcaLdhrX0G+iG8p45RPqd1NfiL2hNm2s6yf
Dv36mXAlpE51XcGtR4JQHMTio2BgE7t6ksMenx0T8T5QsuS3l6cb57SR2DyIOFa3PSjw0Dv1rWR0
87T1AExJiKPsx73i0zrOhWpBtdbM7H65GbLRHoXvf3V5XifIr+xn9Kma5SMOqYm/N939mpDYv2z/
bid28rhoiaU12PCGGqt1rMCMJKwHI70tV0+yPojlGWNpa14QXkGZjgsJciJny5pApmYVdwpaGuOy
HAYMye4bj3gWZC4qFEslTxYbMTDDxk6QCQ/Yn4+OCUVoTTkelzfEwIytBZY3hMlHpXYzEIGZ4WlJ
zmFP+TiRcfGgE1hobEGGCFGRdBtnt214Owk/BGt0GuMAPgxv34DEOfEQFP2SVX3EFBsEDPU5fSvb
fUqd0jaCB0gcZcnENhZqvm/v7aqqTZlXyLpZrS/zckDUq651hz09rAYwEMrUi3zpoaZqFNtf1VeC
ude2kpX/8r3eDQ8ltti1OzQpRbv2RuABpnZ5q4LpVyC8ctOoV1LZ36+udN3iC8NI8ZLk00GVntPG
L5an/XPbZtK6ksFdsAU0B4KcoHzKQD1Al+Q1TnhMTjhCG+NQP8DfgIY9tVO36ZtXQrnrVs5N1XZs
jqMvfLnFvsxkOUXpTeAU6RfBbsLa3Vdz895dCeTuXdH16moJEChh2r1Vjw2+3GfQaIrj6MbNeNiX
Rp0b9zjjw1qxKjZyo5n3K8igps4rJ2LCnpDBt8xzse0tkXV7FfWrkqg3dfWjC8XnfUUo7+B75YOg
97rZQwqIBo6gCXNT1zw27zNn8LWTCa5nRtZDwaFvJzeX0+Jb58WIbb5oxmkpef9JndL3o6Q5strb
Rq74Uv2pTfJ3YhGdZ0VzhDjzDLl4IRTffOuu/gUu0hi5VlhZhH+BFd/noxQAsvARMx4nquxOKsuF
lmLJ2i5tIcm8XbzYWe3U7QMGJa542f0f9WSu1OIiSqoYQr+YECYezNNwQPp7ME40jPhmkn0lhgsq
SaxNeREjTkfaR23GfjNRTNr++rkSwAWQvk4WPWSPG+MVjgLJTk7qA/wDRhvfY2Td2XcHInyYXPiI
tA74/DHMVqmfMBVYx7pXiYLTtc/TIPn7sijbccFjCVWUsWrYLowcdTpJ9fu/+n2+Z241PeA/C/z+
HJ6K6RFfv/u/TwQmvkeuDWLcgmAAtiq+TUCbEYWXoW6Jl5E4kF+65K1ShosEJerEi02vKtzFvImz
53SiAgG76L8kvRdP4xvl1rCasjIiAjIADBYBwacUGNg5Ew65J7gkCw8ljwsH+pSUZabD1fKb9V4/
Ye7QTw4tq6aXd2oAcDJic486Li4iGHCHvGQpVdrVmO8ynWiy7GQJvX2vYF67Z0YuIlQYnNOTCmqN
4yC6glBGdmJKud3XpmJHeYxpTn2w1zh/SMqWGN2jZHPBQs4EpY9Ye4JxJ2QA2JVOjH+cWhekLMkF
iWxoxUSVoWKBVu2MpN4bE6KBROWhFhccjKJfQoHF79ZX8dkvuVXkYG3U0dpXPNHKzVzL1VfithHh
VuNBnIpmsIpsZWJfueyqgwz866Pqiig3LEHztSdu3X4M1HjAD7VOKjFKIU+cwyfdlL1iFginIFIb
TJK9Ta7B7tIYoQUZ7GIz1N7osfwY++CWWV5mZ8YwZ3+rvfQktwz73d/fBI1Hd4Jq1ZBE8MblsPps
dF5lwIsq0PMYV9pYEk/X9jb1zwCmiVxAiVptUNATwXvyHvt3xd1wqBz1xfpiPst+7k3n9kAlGfsX
QeP7CYOsAE6NDZsoyfs0qu1avC3GmPJJyke4iNKrAIcTFZwfazritTmg5bhi+MME+W/vLNh91yiZ
7Cf3jo4LJLO5TAK+TVBzZeNmxRqorOGPt+h9Umtf9wMmpR4XTZoiDLWZBa3K8qLkTiEpw9kP7CnD
hRJlrppaZhnuIr0Ls0MUAQOpsevhKZoT2yqIJjvhE3wrQc+jSB/Zs5YmojOr8aMy6W5mzn/1VaTx
LQRVnDVgA0OMpgW6sjijeZPk5JUirjDfRGii9b9v5viI7jPWJcWjboe2hvHviFwoJBzhNTZfFQEQ
8jN9Yg90NE0+8kK/KVvicabiO79ho0aVAipWyOjdyTN8hmAueNFN+4GBpE2B8m7ft0l5zFuudFoj
DYi+wIDD3WWI6SAbdE1X82aHAZ4ACPm4L48yIR8qJnXNRgn3tgsLRxtKX84zQoS8n7dpPCaRUAra
qLBazeREd8YNI32t/dRNDr1opxKIIyxsYokgt8VsCyoqKZZrBZfKsihFuaABbF1dE15TEOlxXjK7
06hXk3J9Lmroy1RFr0PSLBPQHSWoHJzc7exVfn1LfhsT+vCNhwgjTX3Vw08mBwymQJ9bA7AE28VR
8ej8jfJKvgORr7ppZmwHp/PYFoIUhDg+6ZHBf4jn3JmodtdvPv1VXTMwo2iZPAdmgf7qECdAE/h3
D6w4xc/9CaTvdvs4BVTjazsCX4Sxk726c31dT4KUxsgDNFMHBmhm59oMPtqKCMG/SawugthNuRKk
o92RhDJQ4Bnip+o1wDIKj4fv64mtp4pn6x35DcOc7ten7CKRudGVxCTEkkqqJnjKANymBH0w+N2R
rmpsP/8XMVzU0kRABE86LFgm2rE1Exej4IciV23FFNz9iEUdFhexhrg3pXmBRtkagezbayXRjRpv
X8j27brow6UztZno6RTioJoiuauS+KuRt0RY/M2dusjgIhKa4HmTVXBxxqWDVcePhaMe83PvxUF6
Emr7b72cj09xIwq6yAwXKh+LqHKSdfkhLN0/f2U6fjJyUmprEiaIkfBarbfaTGxPUKHhl6HIWQ2n
sHy1m/bJABbhyFBzQXqkOfVhfvk7bbjQ0C46QJYZQNCSrKe0Hs+hSpGg/cYRANavmKJhyjyQaKJ3
rWYpkCHq7upnQOYCxNm76tvqdIjmwpEiuqEE8hmnhqnSNVEhkH3fVU+lC2qddyq4BRWne458haij
bAeHn/rxmWdczobQDhBXoYMYSUfQzduR/i1LiRd4OzJc5HBnVUtjPBotlsjlNAjNs94cW5WoMlAi
uABeZfE8LxJUMdTUFpbUNqOnXnve9zlKCBezczVJipItw4f1U1mCQk4NlJxqoG1HuIux2D9x/TBI
nd5UDYRMcnfKjNwLK9H+Oz24SJ32MwC8TRgrzttTMddOkmTnAeQn+2Io9+JitRLqfZQbENOs2I9U
AXooZXZoZs9JTYGFvrrqr8/pxWpczG5afSlyC8FtchgpFTiUAu3WQsJaO39EyG1eRHHhuhhlC7u7
zNUsjNKaq620hbfUf4TjeBHD55HZaCy9yLB65PpcWPfjSPQjNk/HksDsYJgS0jnudKp+NkAcAv6A
Jle/KebqjWL41GERbdZF4kXdvDdXorjDyTMx68cSj3YOpkftcwgCTom4/5u35koEdyh6ISVrmEKE
aeaHpe68zDQO++5MaMF3L3WrHnKrQCpVLcCjB+Rl80mN/k4NvneZyVLR9iA6drNlCcB1Epg1hUew
/chcTMV3KhdVjMtMgqmq2OndKCiCHPCdbWEnx+RBc/JHigCMHe8vd/NKIBebyyQWKjmGwL4/ZSra
T7clBmqn6CbRUUakNk4Ivza5IL0Y85AaChg/8jb3ijj051mw6/xbSy3wEy7H7/omcZrNQg1/yOpz
BeLAlPAFyt+4KC1YQm+GJXwhT28svGha9tGksOepo+GCgKSuS1q3jHdrARnvsth69XkuItuY7UY9
ymNCvDyUzbhI0FlZM9U9XAHYYGN+24j+/h3dfgeufI2LA1FmqJm0QED0ZfJmDIWUYEDHgOmHxKcg
Xojz4ZuS8QRSeWnG+QzjF7n+LLe32kAETuqu8o3JuW6qbGJhrUUCKrkoOq0uG3KJg8qNvdwhx3eI
A+KblGGcLnWaQ6liDso8ssOeAsLeNpsKkHcD7L6gFnqb31g5hjKjBi91rC52ZTbvxyl0hqb+o+ft
Ioa7PYlaLb0WQ0w4VJ4UnbvVOADqTpiIrx5KHe4GlWFo5XIKOZb0QcucvP9iLkQdmv3Er/Hzogp3
aXK5nuJUQaABUfdJN2Ps3qdHEAHYWbd8FjKq8khpxF0hFLuXtWEaLetthd7m0toxFun2LyohhP8Y
reehSaUVOon5s5S9GyvU76l58+2X4Kfd+O/RZliKKFJweYQiOYWYmTas9hhJqAIOubOvzva1uYji
vnBiS4sFcYWoobpLJq8RiU0hZvMdF+DxB61F1vRUhbnSV4ys5KAdwPMTUF0wSg3296tvj7ZslCZp
oIaaBEb1EGnEpdxu7FkXO3GXvzTCXOtM6LHeqycV5crY193ipnEZGm6CHQCqHEv5ABcGFi2sx5JF
G3N4r6jBZAI3tH7KqBlZ6ny4KDCtVhtl7IqmR4YlzBa6Y5AFUU/Odp3yyn5cKGgt7BvUwPYAZrHo
dR+KJ1gyAL8E+GGWb4xQVf7YkZSq215hquASkC0spnP5m1l3U/SKT84gQ0cM7FMAd9uHdBHAuZ0S
tVmesoFpyQwmNA2nAnxL0vfE1P4oWF8Ece6nl3XZlQytT4vRo4zsbPINanKDUobzuC5CZTJLIcPq
HoUCcynWZz2tbBCFEDFne7ACJfj/OxfO6VIVM4W1CEnLqTzKjhFgpdouz+VH9R0LD1h20p35zxqJ
V1I5FxSSTE9rVgRJj4uHj4gDVl6Qyh8XFwSUR7EltKScj3uNSiPH1zYDgA7Xw9w9Vfmn/ci9jQF2
0Yf/zi5AvISpbzhf74qOYINf0a+/NocsyP3xo3xcUO0T3eY+ie30e05hQBPa8e0b0xxNWdZxhHqn
Ouk63k7a8LSvICWCe5qmNiobeWI+r96s2rkeiOLeVtlXBr+NqRiGqEg6/81agrBYFAcYkBEu66BW
FCK7/PgvogXYxynC3o1s6I04Th9rikHdw5qW5dI4xYJnZBVaECCOx1pp30XLn6xzvBHIhb+oAZ2v
XkC/alDsrpvc1QDCfqi6++dE2pEd5NXj25it0qkz6/hicxG8Gp442aqt2wwZpPtKLcdtPSVv1OJi
YaFGyazVEMeeLMBTWuBxD/3cZq9I5wOTCO8xYEWDfS03ouMbqVx0nLRmmkeNnV5+EyHUF+ZBVW8S
QCb8nRwuNhahElYq454QZRHQSordT8MHY+gxtk9R322ksm9U4gKiOU4KCvcQJck3Er7T5+p7tn7d
V2dr9/2NEC4Mjok5y9GKCVWjMY9jln0Dtain9sNxlQ27jNDL7pVgCvVPiahTi3vEmfEfustUa2sy
4MwG+dhi4rGYnrXMU+eeuAGEIfmP3amdYyFhK2dlkhznbLgphTHotJVIArY+qq9tyX/jyrPQxXEI
W5q3DLyDDWIXB8wj4s1s7jHmQLxglFpc/MBXgdrXAtRSi7Nc3XT1bU+VijbSzzcacaHDQk1vnido
xGCLstP/l8qC/Qz3FfJGDBcywhQXKWKaxH0wqp+1lPK0rZTmjQQuPFSSknUxW8mK8NXeWNoBxMuH
eQ7tQsNXVfUV3v60lnECIsbJ04oxqLLSbcfeb+bY1ZKR+OyiFOaiSDblpqKytVgtxPIjdjhIham7
xQUPPQZKZs+yD8x9wRdxgm52Gz/XFVjD7eoI7FHAW7irYicfiYjC3sm9w+QiypqPstpZMDWoXMHO
w1gSMwdIMpCZ+H8A6Ht1rmCsffu2tWtWDSULIUp37OuPafRjX5t9Mxr88G0St01asdVic+kcUVKc
zIrtUrDcVo/9fVH7+YfBz+CGZRFJOobP3Alw2y1OaTLe4wvTVjGU2hH+t3+vkV69NVujRcqYMlmj
Dwg0f8SQCONWp8h2XnPc3/uCwc/bhpj1CfuY6YS+s2CXwGjvMQgzPK2Bcpfb3Y2EER+k9wczEI4U
Uuz+JTP40dtEDQtdZNsK+fqQmDdtQxhx2zc02VB0ZKiiyjl6q5hDJ7FGWq3eyN19O3wJUXmun/fd
YjvK/5TCF7TGQe+tnJE3aLHsm0vhDCs4maeVaAr8Jku8yJHeuoQaqUqdzZAjPeuHJFA+Cs7oADRS
dLFHSi4RUVpxybYpTpI0MYqpsT8KQ2RL6A2EOdXq/M2LfFGK8/MuTVlJH2JaV0VhA/sxrvxgeIPL
wJG0F83dP6ttj7uIY3+/yrSxzjy2Fpt76IrnUf20tIQvsKD963W6/D73TtZrJlZ5jW/WITs1dW4X
io6V6e8ypvHy2EWXmkh2SfuxK3Cl0DA0ptnUUIh9w8oO5gDPbRC9CzFWvtiCKxFzI1s7zQjnFwW5
dzGaKiPs2YRUh1470gFfAKeb+TLa6yNbZ1sCs7MxU0qi6lPuyL2WFfrIy5rBsLX1NYkNJ5Sf0K8g
rEkJ4eLFkpjpqrPJojzxVOGbtRyqnjAg4YA8sJQJvpVRGiFCMQJd/thk7/YdnFCBB5YyzDauc3Y+
rfrNWLEmFdkiJYPSgQsNfRQX//KthPpdWL5I1L719jv708d0LiaMuvFf2LbGg7iOzlieutS0F4B4
AA3b2TfYb26QCYhoXRMx1coduqyJyCJf6UwBzsaKGCC3f+nt1XllHz7KT4S8be1+yuOrTthptVoB
q8G4QdY3xheY+tmhL+zRmVws53voyJ7LQ3OmQh8ll3s+gO5TWWYHuVHWPE2x8Ci0mTMO+ZdhKT8n
bSUTl4kyrMy5iaW2+H4UILDxRrf7ggTXV1/KIP8S2rK9ANlv37DbGdPFrpzXJNOwRHGGalfdI6M1
YjfHjEEqjU6EZqYRBUn1YJgf9mVu37aLTO45STspnzPGbVTEk9Nokj0n4JJQ3u9L2U5jLlLYf3EV
48FSUERiwTSrX3rlyzwAN2dKnSGjXuPti30RxD0mmWCOms6oc2YRXyFCdq4kCrZ8+4G8iODeD0wl
V4bYQ8RSY6Q78QZBctTqPi6OKIEqJjm0zk791wf5Io97NwpoYhjMCdd77T5+QY3XDbG7oWi2hY3Y
hYQR/k2WdhHIhRMxxzhSLELgv5yPIBYGOoVqL6itYRDhuO8ZlDQeyCRPwziSGcVpfmNi+xZYljcr
CCxkuwUTL8XVTriHwkUQedG6pJRwdqN4k4PxqCwjd18fIkYpXMhIlzKVkUzDAXvJFvTEnaWjrh87
8SFpYiLwE57Is8OGi6zE4C9EtyZTnEIH/XyneWu9utZUeDoDlzRMCmzrN6XXn97xC1msNPbhqkPo
ckofal+4U+6K2zhEDpXelSx7ckAVoD6NVGZDOgoXQ6JVEEc9heDJYURSbGfKxEosg/5LfJ347iLC
Is8UG2qVpCsaHCWSH+XsoTYB2pm++ztX4QJJVbd5uwBh2K2bxyG8UQBcIuuHsvwRKxR3IuX3XAwR
liRGHQ+irPaTCc6gJSd0oezFxYxUbk0pXXE45nrbgx1FfG9F3/fNRbwhPKR61EyJXLIsR5Jje+kn
d+783Hwe1Ja4wpSn8WtCotWpEfiJ/w2AsvNvABz/24KiBvUJy/EksUvdzH0LmCo8wM9CJNli4SSp
RKj0Cka284ioXGqh1t0sxuyZZxTPsqcEwn1zx6YY5gBfIs8dKv/O4vZO+rl0lOPzv1gLf5m/qcxL
r7KA2ZTrPo3xT8QSOkPxbZQ9Av+g60JHz4q/i438pFYrqgAFHGBWpcfMUXSssq9qgoGjuzC9ySRv
3zV/U4P6GRRVLu0Y4DL9xK7y5NQ3QsD22/tP4aH2x7PxHrxFjVsdw6C0u6N6NsAmHuzLp3yIiyQj
tr8isN+gYbS8i9K7MTml7ed9EVvDifhsvqjIhRCMiVlI41DstcygDp+m5i6uArV6SY3P9fhd7o6Y
jBZy6jndTIklWVI1XVZ1IOa+dZlcqQBXlSjY5Dxpfn6fHBgjeX34IwNeieHObxxFbQFEAEit+1Mf
v8jDaZ4PhAE3M4MrGdwhYc9RqYBtIuOryTyVN4uXfmscwQmD+oP1nlWuF6zqLWdy7IblNL9cfUnT
TEmzTE3ix6+0xWznOpTk11o5w10IH8KgOeZAbqOAcrfIHmXxShZ3wytF/0/Hf1PH0q+hZ+w0wMyQ
DhPiC8iffBlLuTKFW7ht3YuWnKN0nRFplgrrapFqp6VvVrVd9rItRg/V+M/+UW5etystOW/R2whj
CQDNc6v5s4wpgbr+UFGN2e37diWEcxdtFTprLDQZ5XPtE4vT6xOj0K0d8UzBjbJT2fMQ7mqHdbYy
QkHZna2gEQ568WnfXtTvc8lBqU3pgs9alAWayrGU8NZU5D8qLV/MxVel2hyhC6CSMqqwC6KvEsRu
dJvdCAc5mM7UrhvhbHyJKgNTfReGELYqk1OkeFHnytenwjGbOWga3d+3H/OnnfPhsc9no1Mlg9nP
0O9N81a1Dsl8v1DTDduF0SsTcjnCVCiCsMoIFOKJrX5Xj5iFmSM7ZT2U1v4fade1HLeubL+IVYwg
+co4URolW/YLy7a2mXPm198F+RwPN0wPTum+2aWqaTbQCR1Wd76wJ26yT2z9Ij7eZpBLmrEbYRGG
iZDhQGmtaLiPD7NmA4NJtztXsmEZd+Su3WWveFzzwq/t98yKa8ZwTMU4tBkVHNmXkA5OvKy11bfo
/keIPlXDq160fTA76efbHHNMCGFMSN5UiYCgDyakekuj2G6Fg8RNrXP0jjAmpK+qvg8JWBujc6L3
VjjwMmQ8NhjL0c/y2Le6ijEC4WTmdi7+DI2H2yfFY4IxHmaUhmMvgMSYHoTkAZPgH/l9E32Imi4r
GtvFNsuFGHQDJkjqOLZH7d7gFde2mvTgFK8UmJSAni1yIySL7BQnA0NLtM9M2qX/hA+I9G3lULiR
2x4p/lHl83D0tp8yK9qMTitpH0QkAm26uBorXNGzXB3ptH53Dj2eUNPb/sNOybKqKZpKJMNgrkrH
sIecNZC3XmjOQ5TsGlltLE2D1wpc6VFSKk5Quil+V4Jsc08UR0EiTbBYQbiX0tc09/pptm7LB48G
kzIaJknpSAim4u6xGGOrUL5Ew0dkfMUHIyGTtABmLAENgL3PWHdCOK3rmzq0+n1GCqpen3O1xu8n
knRnat1piUvOe4t3TIwFX+Js0IYBVyHPvW1EWOBL00AdD6xxqwlfFles0O9YvSGzfuhSrQWd4Qde
Wuj8qF8ajBP9DO6JR1cVlZ3Fa8Pf9PYrkoytVttWTFMVJEn1KQU0BPI0ivhMWj+seBk93kUxFttM
2yDEE0xGBu8SLfeJynE7m5HEihXGXotCUVWiRlkxRgtVKivUM0/Lf8yN6t9Wm+0n8YoUYwwKLem7
jupm8ao/GT8l7FMbdo1myZfSxovYeIfOTw7al/CzcOm4LzqOoJhs105gxJMyx6CvPGk/NAxVxy6g
MJxWsRfsRaYrG+SP5Axl7HQxNbyUZXZtUaoqi0p6ROzh/DUBJmCIjt7wy+1j3e6lXBFhb7CuR1GA
GwO2YrPv/dyXfApgAyRujs3YVugrN8z91dO8mJJJEHSOlwlg22N6WrjP++0K25UdNmxHzxwAjxuw
Q8H5NE/aYW/WbsAV0ZYQ0+FloLb94YoeY82lsBCrqga9/tC7MdrkDSfwAP1r547ARRLb1rbfR8jG
7UojVHrU4wilKLmkdepEefJdT4G/VU0ORy7oh//pe01Fxlgi1s6zuwKAuDKYSqNTuZjd3C39vrCX
A4WJKvz5A3MNMMJXYoxFLLSqqNsRxMrxy9S/zEPwIad7JcDYwUTuk7KjwjeosRW1uZOKFxgUjs/a
vp8rFUaXslCrw2ECG0mQornviVSZS4LnevjEuRzqv29dDqNLcV1VibiAHeM8OAPdX+SIF3H/q0UI
E963ydFfu0GNragFbaiTJgVbMrY+ppLuzkNmRYLh96Zpz+YXOTgkunubJr2QWzQZvRJJEslaAZpN
dR6Uvb5cwuitLu9LPojXto/8fWtsha01xEZVKKnqdZ7t9I5ugTIcEWN4L8Sq98UBq9k52YVtW3gl
ycRPpVCbhlmDpCQcmvYYTsdOebp9gDyu6N9XcY0cx2YlZiBRTOSJKPoriSvOHf3FJV7ZoGyuaAxZ
l+jJABoULE+FQ5wA3UXx1uA/7PgpsHnLDnjnxtgJrH6KO2w5xVW1Z1PeZ7LPLaL9xSFemWJMRZ2J
pdHOYCoufw4zSp67MPPr4BwEQJBr/b78ZPLyZTwFY+xGrnekkyqQpPjG/x2Y5G/A3XZWiqwTCalv
YrJQ2FM/9pGawlm1WBRB7NpH3JQdKRjfvBNDLpTXdipkRY+RQW1UtTKlznisWqtQFRs8vuql9mmS
Yycm5GB0WAuw4K2lG36pxU5RAZy7ae/ESLbFBnLU83AqNk306pMYkVXGqA0WA69/I+kOcdDvcpI6
RjbYKRE44dt2xKoQydRVFWlyNqtHqgYL1Gewn51GDAdiuIeCFLviFyB/YMRCtSR7eqQtgsUZ7xpe
+m1TV1bUmTdgrGDb14RsjaNWd3P/HA9Yd8IxY9vR1ooGY8d0qcVgUQkaNAsB7A8XeFMUBVTwG1+7
9McPTY+s6DECNUXojC070KtV6ajMmEOYy5cu4eHn8I6OEZKwqOZUUUBmyEuLIPBRsJlU/3LbQG8n
5FfMMMZsrI126mSIR/O+KpfOHGRHOnCG7KTLocXjiDFqYjtWoUpFMQrd8DHeJWhSJafgFOzG18lF
VQONsbzL2i7erBhkzFoil7rUhDBrdJxDRws9gK/cqHSmQ7lvrMZOHeFi2JMnP/Lm+XjsMvGRMcpG
nhW4wHh4iZsXQB5Y7fgP50zp5/8RolzZ05kxDnEsoq7JQKTD/al2gVotXfONPhKPXABbvFd+1l5h
66PFA6XgnazOREdJXI5FQ0OWztGtaF/tjW+1jUzcrj4Nh/61PlEhqj/LZ27xbzPyXDHNWJVS1fu4
SUCZ7u2VHNqcrtz92gvPD5M2/eKKGGNeSGy0SR5AamVsi9J2xn70zAPfL27GmisyjFWpQlIoigoy
mvFNnB/m1rQS7NWY70Ju4L75qlqRooK7ipgKwCShEQ6kfvWmt/ZylPemDznxeYUIjg7ojHlJ22aW
yg6kiugx1e7M6sfAizF59p+FTWubYRB6ZC8c6b46qWi1r/3gGc3vVn6RrcrnSd977vyWyjEWpepa
kdQ0UELgB3+jHCm8XX+Oz81OOggv4WVx473oDT4gry1MYM/ObZ3nnSljVxSymFMSQeVLcd91d0lw
VyicqOEvQdrvqIFFVmuCqDU6artkvzuhX+ww31Ns8hDmMuPn86kK3ThRdl69iWWlDSk1GsLrHn1J
FtgpRAetk0Nm84BKeU6PxVsbFrHNNAESQ0Nd7Rg5A4a6Z49S+wA0oSxedc1grEffK2YD1CWkZsxL
mjmpElsC75m6fVuqIhIkSUyAojKONQ61hJQ1Eqxl/VbFXoLii3FuQ9mWOkxWeSHQ8STNaYe3Opc4
z/LtIueKNqMNgNtCQhTFIJxluGuRfwp3yg4wDYolYxMLYLHy+/64XKIDTw+39X5FmdGDSYAiRIRW
gV6zZ2RiPbWwyx+tE+0anzyO3z80MfmbnsTmXrO0jdVGAr2ueZDHz6PhfUCvV7/P+FM9raMs6nGL
mXnfkPsu+Cx+BHhdFlc0GM8pF0OltwQ0GqdHQ4HqhgfzbrB1tJvKn3lFSM4NSeywpKIZfTwMOLFf
+AmhO6qOalEk9OwQO+abzMnubvrQFXeMD0UjRmmMEribzHsFWIpGe4gqO69+JCUHAGzbhKxIMT40
r2VSxRVIDRIwG3U0h+pmYQXYNGpFKrqibWNZXLGud3orvVRGwRlX4qi8JDKOVRs6rZORzkTDcu8u
p8yLvCHHeifaGlJ3VmDflk3uVTImJhJITyoq/PTVDid7GERrABgGnY1pMdjrqx9yQasTZgyLKclo
75VBMdlHb5JV291x9BBU2nDqtsY5z80gb0WMsSViYJjDNIHYFOJ1XGLKTLJbc7ErbS8Ulyz/nsa8
7tXtHM+V5vvfV2FYOLVRp0S4Qm2+mOY+HJ/lyvSE9hJVd015Io1uR2hT4Vwk1fA/fO2KKmNlpFZv
xroBVVLZ4yfaxSa4+Wjlp8XtnzBmvrtNb1MlNQVINIok6ugY+HesibUpWtJibdJ7E6d0JIDN1rCQ
8aIFvLU62yqxIsXYtigy9KD6ZdsCn+ABJH8hJ4piJu60t9K9zdc2LsKKGuPYG7XqlDZBJa51Y2B+
JR6AnhKkU2jdCnvkPvfWdM91eZuXtyLKGDg8Q5ZKoS7i3dna9T/BKfs5uJTF9sjfV8u7PMbIiZWo
yMsCHmW//iZiO3z8FWtyTzqSK6IX2pmbPYRefjQ4qk9t1x8iuuKSsW3qRNIgG0FWqmvZys34oLTz
DssGHwqBh4i9rYUrYoxha4emrAJaUU32wx4vB4B55ntadec9hejd3OKKsWekT+pOpBZU7YFanyZe
V2QcZdtuylkxw5gxdSa1kdFKe4NUGAUnJa7h617p02lg2v6u2/mebuPhJ1rexwZv8Meas2A2lbqt
cJDZfnEiu9jTkEzDgDoWoMxv6Z5OP2ELsD/4qRPe9zuVmxfYfBhduX/32SuDGuXlYNYNvkCUdTfB
9FCsZF/yseDEadsVhxUdxtCI5lzIqfF+yvC9DiZFsecoxkaZEmcr/w++kCM67855xRjwP4tepp5C
XwTdqvR8nw/YvHLbovFOj7EtWbPMhlni9IbgmxE+ReVPjQtMxtHsd6O6YgT4T10bBmBktKPn4Kx4
GjpaRcFa6DABldD34AVQ1LziBs85vFcJVpSrdNRRTwHlzqtKC408h25nvvROe9JsPmrndm5sJSKM
VQE+bBnntLtGxYbc7q39Nvqha7qJjgWLmO3y0nvzMviVbX7hRWq8I2bMjNJKfU2oEoTFRTF2EuYB
1fqsCY+3pYV7oKypSTt9yakS/Fp8CICSXeyrmN7EAu4d7yWxGZ5dj/O9yLG6PaGa0Ju8gNi73wOY
Z+OqHr+9hqMCbNdkKarlINFbG7TIbpJXMXmpVN7UGo8XxnrUehR2iQIi0Z7W2Yx9upfc3ONK/GZS
ZXVmTIBiBgB4JxLoiGhCob4g95W7cF+8o9eFDrfbmUePsR/VkidCTV9E9IVA7NY3H+dL5xqowqZP
mR1/vy2AHJvItoZU8iJOfQ5yAHUh+qeAtyFl+8WzOj8mChHrQCFmSoXBWzwZdWUd/IwerSo3fuDy
ttltx1rAalRkQ9U0wuiTIrXAiYvRO50sd7X5WM1Pcdc7RX0nZxnPgW3biN+02KKBhqn1CKuuUMGW
HHRQ0/3AiQNXrTpCimYDQCdJNk31fWgNoSxqV8rMc0DUi/+0xPfKQ2M+kQ/lUFa/zyiXFnVYjIqy
upMveyX6Utbnsnm6LXh/cf9XHhjFUmQzmSRcoxN/otmu9BA8y/fGm3kWPWr7moQLsLkt61eKjGrl
NUDYYnpfUi48SHrti8Zo3+aKR4IJ9eMUMA1zCabErt6lvX40AeV2mwT34BiN6kpD7puKNr2jRgXb
Z8cPwh1NIgxusiO78F7ivOr/4qSuB8e44WohQtzSkRZaGqY2sLRzOzxRD1ycefU+LjXG9WKXe1Mh
gKJPieY5d4P9DyxveqNRb2Z/rAd+JemMvajHrh+MAYcJ6D3th3FQdlputV/Mh+wxcwtfeLt9eRyT
wRYEwkgyDYPO+YlzZgkmssmI2XIxemqykvP8450jWw4otFbIG2oKf71iarQrxOfKlT3a9seb7tv2
+b9FhK0FtGZY6gqdD4r7UzT9GM29Wn2+fXY8wWeLAEYyGG1OGaL1yuKCRkY79Zc72nsRWMZ3fs2S
40zYjSuqsGT60EA4xORpIli/lQN3WsYIYfZJTjlJ1+3rQl5FNdGCqpgKo2Rh3DdDtuBh22O9poT1
fLVd2sHpF946LxLclMMVMUbHBmMaRNkAsUIjVoVyrIxki/4lmD/dvrNtOgoxNFmRZYWFwJOQzm2A
tIY0GRohjEvanxcFkG4tsW7T2RQ/cqVDv2MV2ca11Ek5nfCMkaiWEqfWsA/hQ2MMKyLMDUl6N6lx
B2Za6WBq9zNqsR2nC2fTf6xIMPeyiKk0RdT2yepTox9FHu7iX6TselCMvYvUUc0n+t741Z6W24P1
C9Cah93C4YTNY0wEAfp73Fy3J1G7GLw80HZgeT0qNk2Brab6EBawBvKDhNXtWEaLDiyCWpkGlKng
7mMdMCt6bEyEMUEl//UQoPEKxUdYLOEx8LojjOprg7yM4LTfZ+5uBI4OsWmLUTD6NJ0hE6P0TGRg
pjbYJWx6UVdylGjzSbXikF7pSomw/c0wBQGyQfoXzKmGxSnFilCzs+KxtuaywYTQ62215Ykjm8kY
iqyWDOo2Gof226ToOtVc+vylzpfbakPD4j9yaysGGStR1XobKFSB6QS67sHA+ljSsUcAf/7AwhFZ
XJFibEWTxnHWz5SU8g0LAtV45FwWx+K9p05Wl2V0A8kaikqQA89nxs7bSS+P/Rhz3BJP+Fh7seTa
BKB4BGMT2ryCl3RCbs74XiS8aIV2WN24GzY3gcbLrBCpeoX9S9hnllQfiumHhp13zVlevovmYcr8
29LH4Y3NU5hkSGd0+OMIseRhfAmzwlH6FzUpndt0tpPjV2FgoeLaPkgyY4ZiJSc6lzMcF78/YWaa
26bHMbrve9FXQjH0s9LlLeWovMuy50x7vs0JR+jekWRWv18oJXYi0LmtTv2nHs6l8RIuP26T2K4I
rQ6LfsOKRin3UT++j6E9iJ9oPoyCmjVHbCXVH+rnDuvagc/Oa7DlHRxjGbI8VKKE1kqS+Fs23ycL
R9S2Y9cVV4w9mIJejww6ZUmh2amhW46CHfryvYSBs87XLy0PDJ76o1sKxYQSYoJZxJAmoml72oIJ
u+lougMqTqUnOOSRc2s8aoydwDTdkAt0xFOBaV1OFNKZVoDQPAygVl43EE9G2CmWTCZyP9Pr+i/E
d+nnD1gQj9kw/UDhCFDn+szhkCMiLDxcILaKUFA3bO4Gr9jTOh4KQo9kb5775+Ih5M6jccwTO8uC
XdlTpqF+7/Qwh3TDrNJ8l41neeSZXpppuSEpLFQcFuaWC04UkvJKmxKWY1BRbIfeRCVm8DNfxiZY
HmLb+9ffIkqPe6XmqWjIIfaB/sopnEcUuhCRou8Qcvr9e3LKMboTYsdh5KW2Fe5pZ83yE5H33vwk
7BM3djK78W7fMFWIW1/EGJ4cC+eKLsN5G1NvSfNRDBRLkJ7H3o3IpTJ/3qa23fpytQgsilwqIvHf
mHAK4R06vlDXSG3Fj3byTuAiG3ICO/ZpCUmKopIWMyIhB7zbnUJ6S6wesKcSGIQLubTjh2b0Vswx
xqfBhsLWoCXvMLFNA6BWmlsLEyfZxvFGCmNz4mSYsd8cIhQLp3p8LlIsYd1zbmlbKHRAMyGcE4lO
dWclprMWB+qQmL9KJtlJxiIlWgIonNI2nNAPnkZHtpR/gkdeAPmX0PhKmVGQJJmSRSxBebnvf9Kw
QXCTwI738IEAv5x5GElceoz4i7GmCLOIjak0yae62HYEWAbFp0t6sjNv7d9fXm9X7hiHG0sRMiCK
Qcs3klddpJ1gd1hbBnjP6Jgc2l3w7fZFblvvKz3G/4qoFxFNwmkG6VMxnnLRuf372yp2/X1G4FV9
qQYtx+lFbfy5m3qgNUz/EJvk07OiwgtimU1b95zgfHsoi1ypMhrQLdEk1OhldcgZrXqKrXvKrqwt
4hSfQvTPPFPA5QDz7Ny0Kec42Tymtgy6Cchp2jcX+PUhcXK7s4SvhaWgKyJyA5sHrMsjyFQ8BK3v
04nen4CdwdqD9LE+uetRsglMTHGOxSCAQN5YFJwv8pbe0+3ekVxMKdQWDw/lPRb/0938vjs2mznO
clwJdEMx1Te6mgIAvpf5QDN/hQcwfTxOTZAXkJh7lZDUiLAFoeSkm3hKz2Y49XEqqiTCR7Ru4APa
/iygt0V7oDNfocMLoTg68gdenxkYSoP0J3JP1OPRXZLUunBLtlSXb50sY1siIWlrZFjpyYq25EhW
dB+cwsMPI0J2yED3vWgVL/pzxnuS84yawRiZpi8qLa2pkB4Jnf48T0CpknyMBUIrYu7SgL+8K68i
xBidUOgjM6JaSA9UO3a77D/t97ye7c2bwwITTZd00xRZ0FMDUIsYosPy5CB5ymOMqVde1uwIYEG7
xFYi1a5q3qD6tm1b0aQvjrXnLUNSkgmbR42X3jUtb3EobhvKJXR1nODnWBMduTzZ2QwpVkQZd6/q
adNDIQA4XRk20ALPs1k/VE3FWS3II0Ot3Yo3vS2iMpFwnskQ+P0iuFPU+Iuw7G87JR4Z1qUXhblA
RsBNseyrJjmKYbVLxJhDZvtxuzo1RuHapqzroQM72HtXZyiE92gAlPfiD+WsohBeev8DmuRmvmhF
k9E1pWixFowuKaceCIjau8XXDrRI2O9uHyL9+D+syYoQo2RanwnRTDeVy4WbDUAXxs5TRb0jkm7d
JrRptnQFo9wYMNZVkSrhSihIEVfxTHEt1BAuiNx1ioHSzEUzn3Re4LDN029SbHK+Kiut1A3MXgVl
YwfhwxLKVkZei9S/zdK23bjSYbw21nMEypwhyguz4DTFpSMEwIVVar8o23NRF46oCqdU+cDqclm8
nuS711udZDNORi4OsIuz/CBLAB2fnqfuy23Wtl3nighjKlI5MjHahTOMThPqDy1EXsRQI9ZqAHKc
1462rcnXg2QMxpwWBOu5cJBq/o+CbWbyPykvgt32XiuGGGtBTGPABhowpPrpIx0HDd5qJ3h6h9s/
BzYvAOKxxBgNEXse4cBADpA7VtWjQ7n4UmlPnFviUWHMhEyioptiHJz5NLsFdkqLX6ajCHuBdSTL
GWt9Q8t44bZ886gyNmNCE30j9RDAPtkVvRsIX1Veiw7HWrB7XQohTsqWip/R6lYvH03Jr8Rv5uyG
84/bZ8gxFmxmfok1cShyMBPlX0TlEOffm3C0E/6OxM0c4lUA2Xy8bnbtPFKJaF4Hp3yUdoYzHORX
ir8UcxeAbT4oVsSY8KItxU7C8gwEicFenp5mXrHp/Vj+9Bu/VZbNxQMyN0XyAASS2Ip/Jhfaz104
WOaoW6ndOpOrP/SnEAPDFMIUoT3HbVERu0WesRiYONDykWI+TZFm18KLSldAhKGtdfMxMzV7iFPv
tpzwTpSxH4vRCXpRQU4m4ubSJ3V4u/372235qytjLAYxwlJudThI7anaR3b+UPpKa0XfynPyvfVM
v7FSJ3gcEmzoMp3uI/vB115FZkxJIC6FADAW2MfzBCTaFtMA8qWHwS89vsHnuReZMSFJtITYSQdq
pYtOaxpSGXsSAYlf8NUdnx7v8pjgI9f7stepgyHdt2npLFHgPTU5NpHN2ata2+ZYVgN7/xoNlvCD
YtaYj6kdPncHbKj9SYdFJJ6T5gQgbNK+lrKOZAXYkp46p0GfcIS0ViJa02N81r4uWGsAwAzEjJ8h
NSkvoNt+n10Fls3gD50+tUJB45DDBFSJ+IDdfz7xxB1vPIxze2wGfxBrzZhaEErFXZk/ZuXjbdXj
OBt2rwvkcB41Kh0joHyJ34xvxXKfFmeFB+nDE3uFMSLG1ClxK0NKaD88BeCIPBNbu39B0vNsNE8k
GYOiYS4wlyjmVSjeT+aXmryR5OH2yf3lbfTbDbC59zxcVDWccXQiUjvExt5EwJy7ki963V1jN0Da
jT+0InwldozpEAUpkSWqaaF0yPKTmbSWkXvZwGGNd3qMyZDiMZ0mdG84VYLVtP09iXM7HTlOhV7B
DTfGLnYp2gZtuxR3JiSvdXmSB0sjz+nw8/YtcfSHzW+YoVKN2LEK0y6hjqeMFwzN7j9CAnDXqNgB
TZqF12iSdE4iA5k2MW58OVn2E1p5bpPYvpArCebes7BWyq6BFRC7x3Y8B+PnLPh0m8R25VW/0mAu
PROKWh6m94QhhYmj2EMBIHIad0SitPLJ3WgLz7dpbhuf3yTZXLOkokyY06xaP5v3uQgwEN3A1rvx
OenTF0Uyvt0mt+0yruSYN+tsaGJVTJQcAusqdqrpFAmjNQZ3w/Kom4mdzqZ9myTvVNnkszTIaR6a
oGnuQt1BCoWGioCQ+qyd08bpPRTt6R4rjlXflvorp8wLtlimURNkKHBQLClgcqR7weSBavBOk37D
6ikuJkk36BLkRb+v9shr3/de8qjueN2Gf/EbV14Yv0GkQBoUWqcT/dmmgzOoYj+rlo45KuR6OYq2
bZSuxOjfV0yNkYjUJBrinVLrvyHA2ElN9ZlUwk4qQk7vPUen2ZRyKsxI0dCqnAqm+udQsZqYE5nx
xIAxG0sdqGWCcryTNNEuqOPPRE84z3AeCcZqSOYwhIMALsImuyhFfR90OedOOAfFwr2bfawEUwUu
puRrUJ1CGfucP7Ru4Gr8TMY0COUCUEOs6QGc5GWc/ZankH9JwfwWLJN5lEp5HZQBLcfID+1sVSj6
Rk5qmy/Gk3bQ7JQ/3badRb0SZEyAXCVBZQ7giJZK4qO0C7FEiXgy5uBvmzje9VAJWamMKPTE7Gi1
q2p3RXcXtV6gfCipfuWFMQFx2hCpoH5Cqs2XURrvZ1nCnMXi/v84YZTf0NMMtWtw0pvYsb1PMPpK
OErPlQPmqZm2y9DXFWhQxBc6AI4Iq8Pb770Yj+YmXi6OY9BMxgSIitjqWgp6efK5b2JrKhsnJ/su
5jDGsQMmYwfKpOtqtQCdhjxG09el44jA7VDBYLGFejXvxZ5WGCvSHdu0PEqLUVtD11uBFL8B6866
LQt/KVL9V+aMP3A5lLAJRhkE+9nWn0Wfbq5fdtXn+a0fLfm5cd8rqYUl/79cN5pc/q1OKQmzKafl
8DS4U5KntOJ1D1JT9mfcfWWMMQxTUpdDTJ+ueXfSsVpHLUJL0A4zYEeS8ZMgHoC6EGcP5chbqXFb
RAyRMRRzOAAPqEBdZwp8PXpOSl6jy21LZLAjKakE/IgSY71OHnp9W1oz8UPhlSMXPC4YIwEMlxnA
wzg+8RAcWj8/G079qvn4/w6IJpfC5hUINiXfEA00sYiYrWZXGopLTCZBQKkvAo63Vkj2LOaHgsQ7
UjSHdMl9DoOb8rGixzA4KTX6mQVcE1242t7FBzq1LnrRLjrwis+bF7YixRhDLUerXFTFgKSt7qT2
Lkr3Og/8lnd6jP1rl6CYhAhr5Sdj2TVp/aKoot0t+lNe1544qvbt0+NxxJjBJsqrfB7A0WheCsXS
0ew4cEhsB8TXU9Oo5185XOzTKdRqQtkSEEH7xZTfJF3w2kazVTW32wX7tSXSHRYdi7OI+F0emgEp
/Wl/m9FNv7L6CCZgKtJKIqMCRlt1uSukH0oe7DKieYERfsQrrygxBjERpCqrQ1BK8nNTfJoNWKyG
Y+03lXpFg7GJeRfL9RBAx8bWK4qLoXLauThioTGmT1KTtCkIfj+eXgT1mBAvCXe3L2Q7sljxQL9h
LRZaLAWNiXNaftBOo9gdjsaJoNE32dFBdV6DEU8AGDNRlUNZySXIqfoTEAbC6rlLnmselAzvYhgL
kecplpmptM/B2IvZY8jLXb/nphlviKK8jNFcQEOqJmFuPs3athmDTEUDbXQAPs4hnjE4FAae0chu
NIenmaRejqbCrNPuqqDy0ir9VHTAUC3NV4FkF2Psn0Rd9JVs+qm2lRVn09euRPPthGpQ1u+1pbCm
ua2o+XakNjn3SnfXB5qro5TIMQ0bYgZmiIJJU0lWMGf/bxFYaiE1daVWnYKkX0bNbOHjNb9UU+6I
HlW6P4/tNyU25V8sqtSqUQU8hGPnBH7uysk7VjodHI9Sh9e8syEGa8bYZH+lTr0RSyAnRvP3uAK8
nc5N5254in/RYOxMAdywrKpK9X2ETKWbEH0gPtCCnmYClJHieQEQ7jPac2ceYC2PNCOEwDWW0YJV
qE6uVN/MtmksIZ7cdsr9sh4s0VS827aCIyds0t9Q9UTtBLAql6k1ZsZxMgj+IWu8dcxb6a9/HSpj
lHo5aOqUHmp0Ij5WoNwXn2fsoR3cwML6rkNgjw+8pb48WWEM0zRXRhzHkJUwIp6kNz/LMOk5/mKr
/gO+TJ2IhkEkwgLKGhL6ohY5VR1FrtyqIs/CIOwDKdqRID8rumS1ceNFBlb9EZ1n6Dd1jyjYwgT/
LYqEOdOFQFL7FtJCB30lS+ms1Ccn+oSUQd7mjcdunueKHHOeQT0LBUlArkd9bfiUNp9vCyONwP4w
JavfZ0w8CcVKMgX8/mjEp7HtvqP/wB7y1DcyxJ+Afqza+MttklshlCKtaDJRoS6nvTyYORSua5xQ
KFwBbVMWkt8/6zL/PuThaz4NXpy0lzbr3boALFtR9A7nK3icM+a6y5UglUJ8RT0SvClb8amuElTX
Vbcn+gG2/GjM/V6cy89K2d8rk9FYg9mejRDItKH8FqXSo9C1aCNbvuZLxxGzTRtBCEy8ocAzsoVH
Ix7zKm6BRxsrmErQNQeriS1VanzOIWyL15UO/fsqbAn7qDNCaYBpV0ZHHOr7RTc/ZXJ9MJrZzoTE
FWcN74P0GStBXaXSXlFx25dG42JvxsRRa963MJqVVsUQhwG+pUjUA9INL6psiBwaVF3+FPcrv4w6
GWGqtLHWUySh4i4W1dfaTJ1Sr49iF3E0i3eFjGbVbZ0LSgV2cinw0ky3cjSJRi3Pe73X0P5gSYcl
MgxRJ3+kLErAxs0xoaIy1U/dbLzqWhJapji7yKA4Rd/Zkzo5YzPtAeH/Nhbjbsg7b0CvlpHPO0MI
z7EsPZd1s1ua3FXi7pDnkx+Hpte2nReXhm324YuRN2fdXLymIdZgBIY1kvbRJEBCb7CmLsR7XxmM
g9YDXD4gr2o1eGMpRxbu9E43s5Nuipo1KarBuc9NmVkxz/jucDQnSQ9m1TFk/VATYZ9NMg+TlkeD
0REtVipDiRYc8JDfh0Z+p8Rvt9Vw0xTpiiaqOhbGw6H9WwuJbgJ4fWxVx5Si05KQ1kqM/it2blly
2e40ollJbHIeRVsYgIp0JcqibM0jcO2HCKoQLFJlzWrw2OpTag0CdkPWhVtlBbqNusqqI2WviJkD
R3xUy2bXkhx9HtU/Vaye1EL40YfqJyMreAjWGxn0f30e88TVqkDJZq3BqeelrRk/Mj0AduXUuAvJ
fUOZ3kIpfu3D2k9LiVfo31RdLH9SRWDfK2ga/vd96BhgJ0IP1a27xq579SAUkS+GOsf6bgvWlQzj
B3tlStBOCzLoOXQKId11Y7a/LVmbJAxR0dGxiM2RbFJO1eV+CAG5jobJfQKsxZhX4d88qhUBxqAq
sSGFSQsCswBUas0phpOcS5yX1abVXhFh7qPWyplgQyvivfK5k+0MG6/kpraT9EOqviLE3Ig6jMEi
TyAEh24Kr4LJS3XwjovRdCVCtWaoYUuWxZvl0C6zr73OW7G4lT1Hff73rbNt6HGfSFokgI00LJ5M
Ae0ESuPnRPQWbGINPs29+jCqAkZn9PogCp2jIO1tjbNgGxWiHgG5JCnj1RG3o77VRzEK3SfY9FWm
YL0BJAndTKskqL30zuLKu+TM7VDjSP7756wiG6OMjHLMQU7YYakYlnBPgT1Y6YghF8NSsPoHWQeN
Y8e5PDLuKFXyudN6HDw5924HvGbjMok2haGnFLvOua3dVO7/cP2rI6VnsOLx/0i7rh3JcWT7RQLk
KImvcunLV7sXod3Ie0fp6+9RzZ1JFVubxNY+LRaNyaggI4KhMOcgmYlaY4KOQ7eXtN2oj+jNWnsc
shNoqqh1sflKraQttr2SFpVxrWWL7TY/J2dZKQedkmveNRhqfACWzSFd+Gwcy7Td9MdtPQX+/2bv
K8lFEShZ+uaWUvXQWtNpoIXslBGoLlsUe24LW1zw1qFywcaa0oCEJdQMq59hFNpJ5GfUA1mzXSgv
PRwmNQThTRAU/oCcwefdnOVIYoKocySV7sygdcBgL3hSt8VoFuak0HhU+ZXrOATRdbEY55zfYwVG
Vp4V0V6KSARnkFqrakMXKnhuIuaNAJYhTXcM5TgUpH3bckxVt8DRaBn8XFlixGNUKQy5dTw74RQ6
g0GcUA4/dGJXMep7i8d3zhDnKi5GontdDp0JTATC3u1/CBpXKVzQoP0YJFMCg1twJ1VwpIVo+mQo
Hb/NJolAKZYr+NO8r9K4K+qoPACDGdISLIinyN13NUAnjcrugHOpLSx+sf8BdEa8R1eZy3Wu/Fft
jKoMljhlsRld4xMoH+1e+lE03267rsgsuGRkVgpVCnvcV6/sNQp4+d6wo0BkfMIL4yIEU5VIMiNY
X+n1ABNeLix4GZxl40A8TCbSiUtJSkaVgS06dYaXzD/Gap8mL7eP7T/kC9f74bISLIMOXRFBxgL7
siz2DtO5aB3pu2Gr/rImkmDiizjwa1MgevtN+Vcy302ryRx0rMBRDnXkSfOEAr7iDBr2G8H3W5De
CQ3tk0BbkUw+ERkX0o8a2jLQLUp+dmCgEJs/o2Hzsnjegvcq46PdDiM7er0tW3CZhAsonTQkal1B
XdZUdpZN9hAdpEigoMDDCRdPijLNugzj0VgK1P2CAEo+EkG6bCce12vjgkg5xfoEwCrdxfe9jbEj
rEfl/b0k7zNZBGgjOrLl31exQ5p7NeuXr29W7TWj8vFN6MilqPYkksJFDkrHpJQTKBRGz4WMOdEB
AwyiJofoYri4ESpJbYQxhORh4aQR2WlM3v1vBsZFi4kqOqtK2HYURicajREWXjU0pEQ4p9tJ0tUA
uIhRyVQCNCjkGBSERO23Qj3q1qNkPOaSO8ueMQpsequ/un5CDK7trpFKp6UMgQVVnDQYDy0qzHYX
smfCMCBN0UFh2uSHebwDRgHmiVUv6KsXKRSZvsBSeMJiNenHuk3wh8yt5aA/6g05eE2lzLt9kYvB
/fFMUxT1dIOggckvLaflEISFDLM3e+ajd1nRyg9navdtJ8g+t5+zqyj+a1FSJxLSJa9fOFqXDzO6
bNIxR/W7XfQo+jDbjL4raVz0RTVCtbIGWaiyAB081qXsDvJBK85V+isZvt4+xW2zWUnjAm4gJVmf
LdFjmcPUMzsHqy8WBU1vGWCOZVcMFSg8Ti78VkWEttEIBQcss6FaASayBYEK5XV3wlaWZYumpkUn
ygXjPpWViS0lmDi8zDFwHPrRHesO5GCV3WBM25pEFrOocMM43/qOq5ic1ITJ4H/+O1+YkS9MvZvu
Yqz+juf2Xkrs/9VouPDMgnCemgYCdeWrxSw7Ur825qMW3IX0cYhE5b/tvunKarhAnbTKAEC6f/Vr
nR54MXeWW2E5Ehw6iYePXGtyRX190UVywRuAoGFQzjDWiZzC8b7uwQSTYmr8awuIweHltmtsxrGV
jlwEN5S4a6vlq0MN7tD386P4cSpn97YQkTPwO86BjkEvuqhEngGkBBSl3JGAererD9g9joSusJ3J
XrXiV51pPWlRT3Fzgx/sFoDLhTQrd4p9i60aoNRouLxQ9YSVGGUzI1oJ5gNNZEksSyFYewZOozvc
R5GtH5bBBeJMGrBVFMiW7fGzpP2vZ8wFHFNq60DW4f+dS34ulS7tbvwC+DTMRH4ILwq973/fJR6p
1OoCuVcyfAlE5WVKXo1OMMksMEt1+fdVaEGRIutbqOOm82tGv5ZYzUXfzBaYpUgKF086KZDktoaU
hQwGC6Se1J4M7BxbpZ2AnhWcvgCl1+xZ8BwtkfhG3OQ3nbsZKEDF8h2s0V0C4EkzE4au5fm8JYKL
IZgkwZQVXdy6fZKiyu6xT9oUbhdH2PQDjFHHXNnCuNTPZjjcPlTRmXIBpRyGpAPfLb6K24cpVjEL
eZJqUbdT5Gf86NOQjmObWpCS/7UQi5aPiRvq9nQHel00yAE6rTn0tzW7CTD+Bc+eQEF+DKq0hog0
DKKJdMkxDRCN93ksGLRfDunG9fGbzRKq8WO0XJ98jPf1zgD7kuFXO1H6LlKFCxlWmbUVS2H/0nSn
y4OdEBmfo6I+hOA94wedWsB26XODWEGSyVPIuZ4GvyMowmOicJiF005LiL11dovSq9CxoLp28oAQ
jAGg4bys+AQvypP83INyOb0fRJQ02w3UayjkgUYzM89RR8BdTS2GFK3RLVh7CJNkl9WVnYbqQ6pk
u8yqbJJm3hwa4CMBBjvJd3NPjyWxDmWXPLDU8tRoJAJb3Y404AKTDVVHA5PLYJR4jtWoR/eUTPQ0
TZXXh9PjR/z9KoKLNEpXjnISQITU6F5TjacmpU6uiSbitzVBH9Yg1AJ8E3erppLM7dx3qOlZgYNC
4gFtCP8jmlxFcK9BU0dpryfohLdT49M+fzKL2ZP0QvBt/rZj/6eBXuVwl1LXXRYsezRuMgUnq7Je
S6PCZLx+wagbenCDV43TYM8VZh778Bm701/UkX6SJfYasnRP2XAejHSwFSn2c1lxIitzKk122DB6
rQr4zWbCLlNagtUn1j291u91LfKUJnbUjn1TaXyXpPFfQxWdg8Y4RSaIvAr95fZRbsevq4qcUYxV
0w6thUmGIp68JksvjTwemlpy5Lx46NDpjEh1TqdZsAW3mfep+EoGxwuA5UFv9d73synOLXUZY0tI
4/WmmdtKNj5l8oCGtHlnJY2vWCC/zUK3DRgIfrOTFOmPod5gvCEE+FOy7wptf/sstlLC9d+0WPYq
Hhl5Iw9yWiEXJZKTVDN2mSK3Qwep6Ga7TkQTE4uV8ta1Fsc5ShmWSaKqNcIRkBDysbSr3I7BL241
0geCy1oS5y9T1+RNRyFprPvDGKoHhbBft89u64HCWAImvIhuyDrPsTTpapTJNexIlftD3icYONHv
aiJaEN++oqsYLmvvRrVN5UUTWW3PRta6RkrcLO8cQ/1Zm5agg7rlHGulOCNV5jSqhhARk47kzjSy
YyNVd+lgHIcsP4Is/S7EqGOFh+H2WW5F0LVYzg6LHiOkI4K0K5PsrPXUMVomaLyIRHC2p6mRESs6
RLQIVE2CvYdYFXiTyCJ4o6PaNBYUIsg0/TXSao/2vje0ImKlzdni9WlxQToGWNZY1zCJJHwls/Wt
6hjW0IP7gdX7Ks4/zyxzrYbtlHaOBJ8lIhW54NmyTp+yaAmeSXvfWtm5I8ZZCirBSW4WxYC4hL4p
kJkt7F28D0xgOTSGMsDEYIOC3+S1TspsKbRZbvdf0AP0osdK9HGwWVJZyeQbPfkc6fWUovbduQxE
VV7uWQf1Pv1NUWhcUHiL1A7vVUGzc/tA/1WUcLXGXAV8jxzgwa00RF4luden8r7TdIH1C5Xjwohi
xCbquDjQC4YcAUjU7xKX2ekluU8+m83btEkqwqkT6cYFEymkA9j8INOUXiaw1afhCccriPSbn1vr
a+NihzSYGTbZcW36ZUBvOgLOTvht+qrNNnlaxlpCpzhO+6BxBhEs2PZzdr27Rf/V6ynLcxCyRT9F
PVPttS4LTCj9suKX28Fxs0K11pCLKxkN0zmxIKf1Rk8F8IqeoFqTH3QgKJsPVOB7olvjoks01NS0
FteTSetZPYoPFMNQ4Cu8rdVmPEYWJMs64N4Bxfn+8Oa5z0Ng4cDbii8TPo2JwOKX//6PXGP1+1wE
mSnWIPsMv6+nn+MQiBC+WnyNVC+Pz2ol4oPdPLOrML6GGCt9oJkSbNCQhqPW5LCI+CRlIpi97Rxy
JYeLFvKgyoO2tJj+poxunboGwrXkDAhQoNUFh0TujvteNE4guCuexCjKkwD1dIhNu/7QxL1fp/3u
tjlsR/yValywkCsjwrcxZMzPnSv/RfzUC0BsZXcTGvylT5OPVWKXRPz/TZAvFBIztiZ0uPFeg7im
eMjcFB26H9VnkBUCfb24C52wA794JvosF1kLFzeaNM+6dhmmKgwv0+7V0Q9LQR63LUI3NUM38KnD
461HZhxp8YB3WtOfSlX2hvBzKDSLLYAzEHtepXCBqRxNFbiS+PDtFt4I8LckfvyaOgtGNwHseeiL
qpP/wQGuErngFKjFFJIOeg0+vbeO/V16ygCsWZ3YcXTZ98IbXmNf1L0SSuVilTxpZmPEeKSV3nDQ
3T2m2bA3NfML4OrOssE6O+ukLxHQvZKQ+XPOvsVkPMw6FgrkOD1PcfQwypkgTqubz8/q9LkIR4PS
irVlJH90/n74EjfyZcz6qNOOnciT6Y2+6s/fO/xVqDQmZ+NOtgEl4/Y/RCtgy7H/GWz/vRYegcdo
CRvbGIYwRqBg0jI7VM+adsw1Lw9E39H6djS6CuOCYF5a+qxjQBi4SMo+kiNQdjFsr7A71tauVYyP
qHn9DhvmZmnux6O8l6R816O4VY0BqhHsC53JQ6qWXtSbRwpob9mQHgI9eG1JfhmVwZHGtAfRq/E4
WygXGThFBTRaBcOscmMrDcZJlPkhnQ6TWThJBjp4gD2oWPtsU4zGsc7NABOeFI+JpfljxoAYPtg9
k+2ksRzAiPiFzu7qCY2zAMXgqfRoEmJvA30YVtixxHZ6GTsyDCyZ+k/DXB3U4i8LE2Ize9UM5L+l
dRnCzGsV/PL4u1rG1fLsswrqurEjnlLO9pSrXhqhrat+68NoX0C2YuT7sjMPkwxKo67djVHu1018
p9bS5zps9gDzd1Owphah4s6mbsey6vdh+6VJgQE9nxW5OtDetKVm9KxS2pulecgjMGMo+zwP7rqR
PtMCS5RqY9lZbX1OzdLFTs1xnuS7usKkaKl8mqb2uSgiv6SxQx7qyFEzz7C0+x5ABSErPFKoMQZa
mkOZmxfMbHhBYu7C1tq3MfZlzHppwpvnzpL2NZKSgRRgrc0PfdGfFSsGTYAZprY8yScy9tiKzUKn
i4bLpOCqI3rOQMI4G/13VnWj4OXadEMwzmPs2FCxvsCFpGocpKjH1LpLw+/yeKbZIwqsTqy93n4g
F2/+w8XQ18LMiGYAnIV7NGSlH0wt7IFFb/iSch7BdKubg9uTb4FxaMBVUlHvtkTBG8IjUsVFCx6G
CfEl1mA0deGE2uz3JBMk8NtiLAWTOrqiUX4WLB3KHNTscGcYgqfMspvIL0Eoyi82I5SqYB1XxzY/
Xq336WaZ9GohBx2m6IbQ0fLaMbGi00ROB07i3GgEye22TVyl8V9bctP1LMNl1fWnfryX+9ZR6ocY
na3bV7T9Aq/U4rKmqm5mqY0haM6c4HH5UM58EjjyfTwgbRp2qVvL9ke6TKqKVTBds5bmAvfwzFlJ
tV4dgS+S+mX3OhcPJI4FhYYtjjQstV/tncst8q6e8iSBZgsvjg5y2GBfHhaY59AV6bP5oKxE8R4s
05gSBg/OkvoURNF+7LuPfOZjTQumpyBEUO6emjRJCqtkALJhrwFWdnLjlxSngjPb1uMqZPn31fco
ysNZSjXcS618peU+qX/dtrZNTwWTtoroY6mER48Y2zapCwu/3+CLMJfN40AqvIutoL++6apXMXz/
NEmJkY0Kziqi+ktEsu+amnj92HjAVH4ZWOXe1mq7NKITA5zomipb/Kp+XPRVGY2QF2iybTTVcaqy
L1Jq/GJ55+ZDsB8n7Vg2nUdoh0ervtOswGb4IJYz2SMYr7v992yf8vXP4ZJNJvVhkKnTAjUTfunH
HRljv4/N37elbB/yVQrnw6GUlUoOEj3X0o7WNNutNjnV+GtQe7fNaoFh/ocjpjIoTGRCVR6RAFvk
AIMpK0D0lLZ+XPjtB+TtgVt52d3oK44Kv64/39Zw8xyJShDrQUiGV/O9N6RxWxAaw6vhlnaAobYk
+FTPpeD12nyWV1I4n6NDpDWWUcNYh+h+7quLwgzMK/V73dIuiVUeJywUY8PZv63c5vURAoQHEMYA
5IF7zmg/d6VZlYgneeMGauWamnqweqWxQzPd4f8I1ky2P89XArkXjbEK8CopBNaetVtgCS0URPeY
Zv260FsFTi7C19vWEPutaN+ausYvHJtSJmMzBwcbE1zdWHyrw+KiR3ZHXJM0X28f57at/CuMXzRO
4phIRdWg56+0/ghkjkDF/0YfqnmRqxju1jQdLWQAPQFrLP4RmJOdlqnAHBdz+yNLXEngrinuLU1p
LJwamTr0bYiNhXyBKWyKMAwV0CYmUfCavfcrhCbwL0kD/EoaPNrlT1GvPX/gOlYiuLe/kk3UL3I8
NCCukLvR1bvDwqt4W8hmjrYSshjg6rXMpL5QWYwISAECkGnfTUPZTUWN7xfRRJBIEhfRwzkHN9wI
dfT40oI7RTfJIcjoUY0VQaAVSeKiOqNlllQDnjKlvs9GEGTo32j7a54/ADeuqdez4+exk7bEPKYM
OWEdpHasjk6e124pKR/qN60EcR7TaoPaqIB3RiUQVSXKnLAn6JuLoKoFNv1WgV/Zghp0SZCG0KcN
HlSGr0tddGLLHf/hmIABwriLblEUL95bGzHAgDGYcP0qY36hta1dNNK5mia/kBFJtchCSpEJ/Gg7
aq+kLnqv9JqWKjsLEA6WPSLVeqPRAzc30uk3PNm63Afeba/aPsmrnlx0qPpYUnodenb1lya5x/zl
7d8XqsTFBlOXqrKv8azPClCScy9k9oBuCEFlBmkEcHiE+EbLn3zr6rhAMaBmIk36coj15ADM2jYH
C5Qh4M4WeO92Y3d1XVygmGpioPgB3Qr5lz49DPUzA/y8VOzC+WkqjkH+lzKJBk03L8zUFNQvVBU9
QM7DpGxmTUMg0yiqQ6ZKJ33+AEafhl3ef0Vwj1LSZ62W9UvpQtaPfTR6XVvvbpvF5h2tRHDupSMN
QhhHiI3p5OchdhlU4kaZ8pGyuoUvXnyXWor2Zpwrf5p7UAKyQIEmDbuvrWJXytHBmGMB8MmmNlTG
oS2SkOO9d9uUNmYbzNiKYjWKmc+G8SMeRT2dbRlA3dAAHAusXe6pgAKhWUwWMsjsEKlYjifnCSPF
t69lM4lDe+//hfAtdaYnZilnEIKyXq35E43c3vgZjJ8yJrLj7T7wShZ3aMMopT1qj/iKPzN3IdXF
dqYfegM2hQ4YLnS7O3lPHvrEMbzbSm6dJHpIhkZgEoDHWf59ZRSFOrQAdCOaK+cgVg/VR4bipTmK
It+Wo67FcIEvkQarLvC542aRtWPxfIw0IriubU0AKaOAARLwdZwXBRkZpyZDSjRLnV3qd4RgqUMw
PiySwT1JcmxV2rikXVOt2Qr9VsiyS/MfH7mSqyLcldRlGnVdPCM/UfZBbNqNhZHvyPnfhHAXUqOe
n7cdkgbZSpygftVZie+HUCBlK6XTsBvxz51wr086l5o6oQMFarXW1rG7KkuHSO/tIhGUqDZriWtJ
3OtjzUETmcvtj47i09Ju7cydlNOyZ0cnUCen6AycRZ2jbau+qseFIcy/GDToIbQr0HiJ6FGptQ+8
DSu9+L1MgIp3vYWtG9cwn+PiOekelEqUpwpuiV+51JB5S3kLGah94BPVD1Dc06tDB7ih20a3LcjE
wiW+R1DJ5qJcO85VKI14gYziNAVnYwSnQvlroprgCdq+l6sc7s0mU8kygwGBLe3ZYTYt0EiJxuXe
MKr4xErDR+Q/unDhhrRU77UMMgAJt6+7IUcWV/tNnXwHtfUxp6Fbz2Nm11Q5jbKxizTJciUr3tOk
+d3VI7PVKTqOsXVgyeRrlD2Sfrg3p9qTiLLry+ZTrDaf8yzdJZX+1zz2bjW1DhBivmux8lhnET4q
J7esUubMZXIZjAI9uDg6dZ1yMnrp6fbFbR6oIlNdMzUdI22coat6xvpyxJdMLlU2zSQ/IO3htojN
mjnqy//I4NuwVaq3ZTctH5pSeimCwcPhPia54qpM3QdMseumudRzcxyt1M2zQPQGbz33a/mccaaY
gGFZgIiop5iFWsDhEpofDKs+ZrQFYLImErj5mKwU5qy0YuDIoREE9iHddUvLt9P8Qf/IZ/VaL85Q
ByWK0tbA3RX1ZSQvWgMO1CoG7m4g8G6RPosRrVKJtKjzCR1oVNmI37DY1q1XPRVVY7dvCXZITYDT
Yhr9vZB86tk4pkucR3M37F5r6ak1VHtB1stLEXDQZrxSrsK4R6XMTMBAk0VYGPzsG9Wp4vrVJBp6
xqWgbyASxXlYF2oSIBIgqgqfZOooeemm+qemEtHTb1/SAoNoWEsRhEsuMhVQsKDOQrGQpA4IYZwW
U1hqLZoS2vBmNNc0apmomAN+nN9NAirMFMyhrLg1hiqsDgNQ2qGr79D41qafsuxP1iVl5warRP91
GHkvmFOwtWYlLioIRq2lOlR+vmsSh1zgYbvwWRKUEzdegffSlmtd2XwWgeB6bBQFQwBLwM8OaYeC
MjHRpWWntIx9luuYgUCTu9B8lXyta8SVqU4fuhZjz5N8yUE+SKZsj8U0Rxnze8Ua8c4PMlAeuvta
Dc81rXdtaDlNYqG/w851VNzPZN5ZQ3FMlPhAjdnPsN+kxNYP1chPmK0GGGEqiM5/mud7PTm301tJ
lQB+obiW/mViLusHt1H2gxC/b6PZ8l4Q53JKmsoBG3F9gH8GBNp8AAjafeqkmBfVT4G9cJSLJqT+
fNzei+Rcr26HOq/mxVRNDCRqj8EHEE7fSeDJIPvCivV+sclp6B7UkO7nPP552+4FSvCVEIzEgK9+
EWF0P6zkNBWCidQ/48Z7FbjHSi/LltbL75dKb1Prazp9rmURh85GDem9FO6tmlsjI00FM0tBlhKd
ivQc6fcj23XteWqPSvWUi6hUN8iZ34vkXi2jrZuC9svdYBAtf5I9+tyAv6x6nkZg7gFx4cB2s9c8
qqfCEVmewKv43btwjhkhGWRL5NcYFE4v+WnqY83RuW0cm5eHWUp835sG2jSchc9GpiuWRhW3yr/p
7IsUX5iIIestoL/Ph3GORMbvgGhSQynjfSTELFZF9IAgEk4dJlHb4okGpHdrKTScSMHkVDsho3uk
JDqaVndK+2GXmzRy+u6TWes7tWeXPMJIBrV+k1b+bQ564VRJtdNq+dwAGjZclixT08mycadZ1b4x
E0/VI4elQKIJZZum5XcQl0e2lc4Pk27+9x/M7/XjApMG+0+l0UAElFpnqnU7wtxaJIL++DO9WaRo
BvZGMKig8f0paShbKUVdzU2T2DHKk5XntmztYyzclY0heCuXa//zyq7CuMfLIFLWTrOFmPE21SEb
n4ga3c203aOf4HR6+aIZzSEJmH/bHDfNfqUkZyqaIbEqwU4acoNxL5nzEZ88J4KJvFwRElqJDpS7
NjpGVlEOOFBwGWMu0movLDLdvhoPckeOU8zQXtd01QbsvIOiElo1yWFuiq9NNTjN0r01TRiXXM33
gIwXTINuxmxiygQzNZZs8G2VJGZW3FahCsDIClix5CAPpuBLeFN9LPhR8CYDVoJ/FlgfSmnAYtWN
jK6xW+BUYfb0r2YARizwWoucPN2+2s1Is5LHPRMgbalJyxLwyrHeGaW/WPG7NZuPhLOVEO6VaPQ+
6KoKQhSzPpCo8hQl2VmqqJC9eT0rMdzLEFtEaaQQYqzoOZEv1vD79llt/75GVTBzElPnIahiY6BS
i5tzR6O8S5L6vtc1gYdvXwcG6VHDpX+SN6NFrBtqFEGFsLVz+tRnrzOtP3QdVyGci3WVlKeMSAqg
6genT4a9nkteXBeC9sX2cV3FcI9YCKKsIQMzhIv84EAlgM5YkvuRG/lXBM/YjDeHNW2N4wJj82ND
hmddEbFwbjvkVQRXZagwoDbME0RQdK0SwKtjFmavFvVOSqq7ZGoEddHNQzNlk1KDan/S61lRF05t
rOHln0/EupvHlw+c2Or3uSfErIgx0giv4kiyHTPooUYd4yMi8Bhi3stUCd+2Cvo4JUgi8CRqFcQA
wZcIDmnzTjCV/I+E5RBXH3F5zJRaAQkrhil+TdqLqkv7efo2koNliWokb52pP97clazFY1eyynZu
s4RAVpWC6g3cJkpufjG02gNo7JdO73dSoFwUAAeXAzkyZjwqJZjKpezFqK19P7NnQ5+9VsbHok5+
oC36GLKneK68USF/lZiNB1g8xqiszJMpuVidMtgZmbCMnx+Z1T6E6L7ULSANNBkbcoEzx5PfJCh3
5TpYU2Xz0KNumc/Wrhh6fOrloLGkna0M3WdCQWgJ3INjlmDYHqQXkjUfbl/0ZrBaHQ1nS9LQJKMV
Ii0A8ZhvVIBzU0D5EyeC7EMkZrGG1Q3oaoC9BoobyOJz2vyKWtVOWhFZ50anH4kcytymYugKKlWc
n88oDks5WwoDn4zd7EaOjIzRzR3zgvUiZse+qBexrdZVIPfyplHRdNYM5mClU1M7mvAx0zXnOk73
t29p21mucrjHlw6pnnRYiQRZGXoqDMOP2HyYjbtJ/xWIyJe3o9dVFueYcg12pniArKT6urCdWKLJ
5o22Ea7JwiAYGhLYdOEbyWyQ+g5T/Yqb597gjp90B5RTPySvC+0ychVP+R15oq++zbT7KpPvK4Oy
MlVRN1NclnWHYejcMuqeFBr7cRqd5Kp24nH+qvaiVHjTQFZiOYtMh2quSafDIgFG1IJeOE5Lu5h0
QcqxmdyvxHB2KGfmbI4Y5AOU4PxdTwcXyKJAC4mUR5pmXz5giytZnC3qppIHZgOVMAL1ey5NX5Fy
L05IZQcy9urM6CNPkaUTHd1yfEm/dfFXoSPJZyPAPAKspXti1tdgEDxEG8vSizleBXCpFGOIrkGE
lLBmphPLJjYU8iOV5E9Fwe6k0jpVRXfWDFAGYUi3yeYfYYBhrNuHuul0wLFVQM1iQFPuUDOSq7PS
IT4O+tnsfyuhqMojEsB5dQCgodmKYf9d5BXJS8RebiuwARyFU1xpsHjC6ppysCQlbBGQHMI9iPnO
5p7tC5/epRRc5Ba6wcpvekg8yZ1EgymbdW8TLTJwAGDbyeCT+klK2phJZMbmBxZa0ITOnQqTxgvI
mAjOcsuhV6LeimkrNbWqDNWsM2YARLmAPrYD/TCKIJVFMrigYWa9kmKbAICLpuF0JjjKTNBEKqKx
3E3DX+vCRY0ikNpmmCFnzNzqgEkoL3dg4sOxdw2/e21FWzObgX8tkLNyFXMcua7jniT9qQpehxpT
KWfU7gG23cd+lKRuVuwAYxnGB52dJhF2kchO3v6+1eWZRdjUowH56q45FOhS1O5Z9fV95vwSeMOi
CZ9xrjXlvCEF9QVrSxxtcPnbImPmSN789DfHu6T4orPdet/WArk8LpO6ItcSCKyL33XV271S2zKg
5yn7UWp2olNbNFewhMU/VDRMjDHRZUeOf8VDs2u7ZC5k12DfEvMpr14N656So0xeR9Gbs5nZISX5
Rxj/fBttGEqSCc7c1lP8yl92/ZfjVO+lnbrXRluUBG22RNYCOR+cJoMOygCB8rF8yoE/Wv0wU3vy
sdxqp/fZxfACT1Sa2nbIlZacQ3bFWNG2A3j0gmGjOgagXq0HgPbcZftxTwVtNOGZct7YWGraEuBx
40yZG58Aee41iNmtXx+qYysL0RM2w9pKO+4JkkYJ5fAA8rr+lKgmPsQeVSKiURUJ4RwvNrWkYAaO
kEn3FeKzWd21wqH5TWczNQvDljIKUvz8Xk91MB6EmfxGl5r56a7xIiCs/vcUxRSDLlcxnE/TLpZk
sC/Bw6o7o71PJsGbvRz4Hx68+n3uo2zUq9hKKdRgwbGanrpQ8G25He9XArjMSgWfCChGExnxtjtk
LiacrF/ZKT0veEzTPu1setZF2dyCmX9LqeXuVjE+zKYQCGRQau48tfebwjf6ex1YQmr8RNWlxjBh
lOZ2uN80uque/BQNa6ZxBKOD7Jr1i4w5Vbn7Mmmir1uREC4ijRjzSBlNZYzfHlW2K62DwgTVvg3Y
incWxy9wlwlrcooBqzd8kwUDvX4D0ZIcgn0/d3ZUt9lZod2Vvshvt22F4hnBLgvmSPl9V6uL6hq9
KIx2PjN8uadect/tY8fcAbrrmPviIf3N+IdhFnThwE4JOgIuVPSD2TZSoc2ItpMne5lbXwCoZadI
CUrfym1RsWDL3dbyOHdOqDVnWDpETtCnXi8XFxIzgcdtvclrEZxHZ6yuhlmGiDp8TuglpOdYi2yF
/ZxSYsfm19tmv5lPrcVx/h0O2aCDRnR25V1xmA/zad6lL6ot22IGAtHhcW5dyENvsAGiJnmf6JdQ
fhLosrytfNxY6cIn9rVRVjL2oGa3cmdfhTVgikrZdZ60a3Yoz/0QiNsKU2txnDdjFyTqUyBLvy2r
Vz7bzztyxI6IawpMYrO9v5bEJRVzrgIEYjm58E51MNyxDy9kB0e+iJ6rrQC1FsTlE+1UzN046rNb
BCB7O43dvhMGqK28ei1jMZNVdDfynDZssbhJ961d7gF/Kd1RZjef+p8jvlqq3SzCbNvMytYyuThh
ZmGvkxEy5WP2q9/lO3MhPwTyiJuDaiP9fNsyBIb+FqJXGuqF0vcYtZ9dRk1nCnYyMqXbErYtQlMB
PaKjRwUMjfeHqExxozaZOrvWpcLUhXRnXurDsgkVCRqh2yF2JYmzvTaOMFcaQ5klbQfPxDGQ3lhY
QFbplM8UzI6OQLflb//DjVcSOSO00ioe4xwS/4+061quG1e2X8Qq5vDKuLmDtrJsv7AsB+ac+fV3
QXPOiIJ4iDueN1epvJtodADQ3WuN1myRJ+DkGrjo9XXYeOObKUtfyaKMcTayOR1JAjEADP97sVWc
oJEqL7FhYrTxjelOYXQsbj0Er0XStphnepNIwmJn2WAqit9XiiVVt1L+vczvGKok+WhPlVS+yqNQ
arsFZtIfF1dzl0PxWlqDGfqhpyGAVF43mobNypLipouvtErlsDSsC/B/QmziE24bJ/AjvA8vB93P
3MCW/eE4OQSTKrzKbvnA2epNdGS98rzh0+2tncpsWoPX9oGHno1D4YtOf9FvW9zGmkP5jdyShhNo
FUzjKB/Qml0+aF/nF9aD9WaP1HqrqYwXdXxQchrZ6tI0fmjudMIzq6Pby11w1c9VZpJop9nzXeDw
B5Z01i7QF24twbt108O2hatxUB7kIyZjjvo5dGJEXRICc99wZLP2BQcAgqfq/5FPNiPhuyHQQKdC
EaohsLFxPhtfyuxV0BmdINuBfSWAjk7ipKgBDwGjxVv5fe+lXngmsIiJmRx1xsWEtRoqMC1almEs
AQpVRZAFlOde/M3wV/K5OzarUOEILWjLoMhYDvBaWyfE4yvmHCrgEi5Of01d3dmXt5nuV9qjQlE+
iDlegMiCip+gSuKjJ2NkiNh8hVn5gEKFoGxE2UsVsCThurgTqKda4NTJP8cf1emvECQBRJtxqiV+
tadGKv6AvVwMZJKzMjxkCwcDmHiCw77cs9RHRZi5lMaqK8huaR4HKPkYdSGONWTESsAKFUTQJp6r
mQgpxiG+kdz0yFmpJV8JZxA5vLCCN8PI6cGppq6MBd0WeODlXB5E5unyY9/oWD5Lj02pgR7rHAkK
2fmvpBScwfINyN7MiW1WFGSpT6UixFBPQ5tVkEbQUwlQIia4DZz+DE93GyvzxPv95bH0RwWJcZaN
TkyIT0UXKahNdWTN127f2d7dVqWixJQI86CnWNJ81D1y8SgO0pGg6bCtgeFJNIYP6K3rLieZXPaI
53YHxROc1GXdO1hRQqWiBC744oTpFNRLfmjmW5BAlrwPz4C4g+MCxo8RIVi7REWIcRBxFW0gr+An
M2vR+sEb5r4hsM6WKhUeWlWbopzIyM7y7wqHL5S0nNpvnMkJrcjJLizXZR156H7lqSxLaUIZEiRE
MThc8SYiXgpfdkqvObS24RWn7GW8bW0NnMDzGb0o/sQ43LKcmwbViZa07wcSekVvAt9YawU+pMLb
Sjd063+Z/jXqGqQraTVLb2YDR8A9qERozBKslbzlyonFeuJimI1GBROtnJdeqrC6MX8Q8thsWZTH
xM53Mhfd2hpl+tIWJFumVWMF81FcRlMsr0r1xDBORu7SqBiyLE3DRwMEgW3PbNDfmgftraAiMkbD
wZDjL+CC+CJzxUsXjndaX9pi+Njrqt2V4UsO/J/9z9n8GmDLYfQJ3T8qXYiK2kpMFwCsAhz5u9pd
DPWUcKx2y+3z8LsQ+jw8z9I4ziWEJH58SJ3h0FqRnVqtq35NndCpEzt5fePDc8RXsDJlqHPXiTX9
2WPE6jsoo63yYUm7Ft8xWrpHsOurB84ip3HRHp5Yb0ebBrUSRllsbmhyNoPpEAQ057YqzFp5ihO/
4A7/agPp5gdRDEo51CEmrm/EAKOF94P+/O9EUBbbBpwWxinUVs+PYYRCXnFBHzwjaG+rS0XnuojO
cp7uVJnkMGobZcLpRwlM0GOh1mzpoReGjPyz9QhgAMITg5i6pHyi0e16RZm0skOZkOfsdkhf0r49
NuL8IqVzZrZVxCoLbHkYjoqygWqUIHyiq+pTqVCrvvmrUohepkN5TOzAF0EFaXjAd7eSbxJjjSS/
0bFsLZLoevUMlsf10M0BIHwLFXPA4nCjYXDHjFLOG/rATvXiOnEFKyNsPT0YgPWUJFQDeOC8fxRa
8QE3VyHmAAdBv++EyQmqGfDNhcn1ztj8TuO+MAdDw0iNYHFtgaau+NIMgrdvq5vbu/oKylYFQCK3
QYqvkPovXHInq4k5Co6YHuWM9cRDHPiTltFthBK+Bs4UumFyqielBJkVj2gy2J3fmvERwOigvH3j
52Ok900rWgmjoomgDRJmJieU1KsKVFrNIVIzL1RTZ199m51IxkoOtYvqENRjpGJRmHMlIPPKS33T
e4ENSt3R5bzSjo4zrnTVt9BlIoNu5fi1bGrv0lrkMa8H2a0DGO6jiBeb6Cre8g/lOTBLVM+QDPeX
y5JItL5ylKQvlAboKKixSqW/oJkmn1hpYPMatF4V5YxxoETocMaqkthEdw7O8pH9Q/s2WbPdWX82
G2pIus6DHk9EZx65V6yWJAuckeigdrD5+FeW+jz/uq+yzaPuSgCdzAUJKIWD3JNaY/8dlBhWTt41
zfS+sHEI9IS7twqgOX5VvDdH6Gzjcf8TNsPb+xI/vW0laTUuQosQDtycUX4JikdO+ZEKgAJpvi+Y
StwXt20kf2tUoVyvlhMJA9NYcK66qXaewof939/KfGuFUi431bqydAZ2LJMA1IpR3ty4CDgDpSwH
246N7wshC12ZRhBlcT+E0Ns45McBp08DbfpmMAxnYLbfc734sr+w7Zj1Lo/yro5ThyLUobiE+x4X
90pwuwCOcV8G0xwp9xqqTMgiMn4ue/JvgpRqxGZ1jVzd1i68aziEq0WyOi+2B696SpziSWfYx//w
8Pd1Er2v9CrMEQdqRnxC+jzYMZ69UisGvzvvwglRzWU9rLDshbrdGrme6qlGttHoXFF+aKWbYFYA
w+AzVEuOw58T3Pu6qFASV3HV6yP2DwnuLHuzg9nXX3i+PtRWcGtYnSNZhWpKz6RRNHKCexZZ16bj
4Two47SGYEYfCZdCVrK5R+SMldRpWpQ0Fo1xetZZMihlaga/gBwCa4yL7BG0qQdQidyntfyjaVur
nTVbaUsnrWtTUsf7aJEO/FxaGui1LK6pQrPH/yxE9YyzFdiUx5OYpL9rjvMxnrNYM4f+VuCb10ZY
mXktHpVWvpnG9HcfJ89xK97wuGoVy2JGmnCU9eQ4C3GLsWAQuZTiceZwQwG1BGg0vsVi70dj+1r3
iZ/U0oFT1c6qm+wYZKqT5JEndaBaEvAumYGsCpCqR7ns7SDkZnNu9bMSJFayLLcxt3hRny/m1CWj
CXrIH0vRWWUjAlhUdIREOPAhh2bZ4lDp+g0fzV8b8J6qcuSIfNyb08Id6wZv/HHzjBo82l2j2krz
8JBMwPMRwYQh56NZd5UrGsEFU1ZeKrNqeJuVHWNlFJRR5vWcdHkAZ4u/y0dwoJ5KT/RROrwJXPIw
qz9IBJcSRF3ji8jqld5MPO+yad6pRtfBNWrAII2QMxfcVLvmtISXJQW/NDSdftl3wM34iXFKpFRN
xjQklRjCWRF7TFkiz+VWqD8HqaV1jCIzSwSVEvRMyOUMzRt2W9xqoSepjykLjnLzhdFYLYNKA8oS
4BqcEBlO9ogIbU+H2FtuWls3BadDMTJwpJ/7mhM3QxdwwmVDIUwhby8Sq5DczXIXNTN6sWRP9zhT
/1U95M8dxn7AxVdbxk1sta2jmoTEq/g1d3gUZEXpTc2uvoDSrAj2AbVY0H+oF9kNYAguERwdCJT2
/kpZYijltovKtVmOhQoh73VV6zZZewLTL6PfdTPnAI9cVxCHCSLnxxQ3yukkFBHaT3Nw8sSZB4x+
K5efNe5PQAuMd0F0N6A8YMADaFYQFF2S+qFI/W5gXNw2j0ErEcR2VrYxD9ECfGCobEjGH2lfXLtC
N8eqwIWnywszAB/O/h5tPs2uF0WdIAs1aFK+RV/tiLKB4YZH3l+OwM+1Y9uwS2dfGtmKT1kbmORg
CsMA9SeCnHACZ10e470h8QMP57yD5BnHPyvBGSsxVOLk9EAQgDQLDytCBw+nvdlF1VHmBmYZjmhn
b0GU7UmJAtbHBQuK/AXN68ohwbFuuSsBcxJfWfhI2/70t/boIlxhpAmOVYi5ihqZ1XSe828FC5tu
sz6x0h1dh8v1PKsAToNrZ1D6nKjydrjwjlYnfi6FlzjWbhupThyhkL9nofYyZaWjpD3aHjMnMHiG
a7NWTBmnlgjGovPYyMIQzWFqzUrgzFHsGIFq2+veFUsls7oJ20BSsItBopxycGRVM0YX68yKWuEw
Dyxg7O1zwrt90qU6I5QQgBuyrC/TF4JcTUoxMQYfFHRegG7w1DkB6NnkU39KX/c98H/4+/taqaCM
qeayQzspmvW/GFdy41e/BufRnZ47i93rwvB3uoDHzaU8aykUSwqF0lvJnTCVsgqFLDOhLjlKk3Sc
VuGWOivtka+Dpz7hvWke/sQaVZB8a7KK3E2jvbUav2CuAqdqQXpuuFMzPLXS9/3t2cxlKxHUjXEM
+0VOUlhGWRtWDLiaFjj6Qj1ZEQvialNnK0mUzpZ0TFMtgCRQwRXRSVRelfppfzHbIsCEJoEeChiD
lFuFBjd2WgRT0/WHCXCCgGc0lYjV9ciSQh1mlCXViriAlMi44sbAo42dyxhew5JB/r5Ky0LFGxjg
wTFxKQD0LYBETs5OWbowWok2GzgN4Aj+V2P09gdJVSgS5EhD8k00Sm8K9CPfZT+CvDlpON40/PRa
V80hASbB/mZtW967aMoeMk4JcdyGq47xaMmgMlLDe5EDT0XBEET241PKBLK9aMggehPoBMPnIZcH
Ewwv5l7a+JdosEZut1PYSgKVNUJJLxRAtJCoE8mW6ITH5pCdVJMwd4PL8DofysO+8jYTyEoiZemB
EYtoqoMNBolxV+f6XT2KozmXoV3IvJ8qMotV7n9YyrsWKavX53oo9AnbxUvhXRF1bs0XhyRenoQI
SN1pYw6F6vVVd2r08I+OjKvVUt7QtzMuhDFW2zo8Gs8LsK52aHOv/dyFwTB8Ytsu3xdKuUStjbnC
i1hoox2E5awNP8fkvtcL89/tIGX+SjNPlS5DzCLd96UzNZkpY9JSnc+z+m9lUcfTjEtlGdBOCL0G
eiCi79rwbRZ/5Uj6KWOryC/t+Rp1PM3HoshyEk8qco+sv1bl0UgNa5heudKSpT9ANQQyzn89m+7y
yMakSQFiifzYflE7HnOABzliYMZvtjmthVA3JC2RohIsjbCH/xANBz5gPWF6ofsn019rUVQcwWhN
YOgS4kigfkGZ1BQDkIaymkeIs+xsEd3bgeNt3WkcjMEQEmeJjK9xoXgdcIwYBr4pB1Ve4OEZYGqi
GfviquRzfkI5SZgWrxfnB00qTEXvWdNsm6FQ53lgW2PAEW+jVKpUU7Xlc1IoKxur1qxQfGgBehBx
gMBpBmffa7dPs8DDhTBBVD4xuxVVjcouB6ZQMoegnUgbNf+ggPycdE7Hr/vSNlW4EkbF3GYWumRo
oUI5k19qqLDUE7dq2+d9MZsJEpCPuiBKQMOnsR9RSRWMeRGQifOXsfoGeCOGKWyG1JUAKv7ooEEI
6hoCyup3PToD92WofqIsZ+2vYzsPIxwgzQMzC6gwH01B6YHooCbyW3WRvHQJZvkk+/FZNTEm4oin
0GWNrm+r7l0itTJtKqeEayXerjmC4PCqDwzVbV3dBB7T6kCxAU/tJ/Km1hgwCEWeeEkdWPYWd7zJ
btEw4HB4uUZ9XUIfJO8CIu41tFn0uFvW/kE4ZYB9IBRjKOIC0jqzA0AOV7tXMXNLSpnSreAztk/8
HJk+SKM8OQbIoZSTpgkyRk4o3dMn1QbagQcqbWbddGtC9YM0Ks8DDdTQkwhxIzuT2j5/EU6RbdwH
4HzGTJEIjKfyNX5g1cc2DOaDVMpEhbYU9HaA1EpOnDbR3F6N7X09bkSNDyIom8Rjytgie+BJL7yX
MH8/4RnU2xchkaRHJZEPMqg8n5bBpBcTZHQ5ADik1Kzl6FLEBmhVFjQnCNWl6JWv6pT7Sl/Zxpic
8oI/xZJyUKflGiyoRrRlYrW9/LWrklPUT/diUMympsZXVWgeNTm4rwfNH1L9lyRzPiA2f8th4QYV
Gs/b1m6W6Of+khhao8EDa2VuKimB8clJ7gHe1I0jxYvj+p+3rqwVR/fJpKB6NPoQ+99zD52mWYp0
7BqFEQhZayGOtro95k0ipAbY53FDfe2jn6pyHjmNIWMjpmMhMjhrgTSk6DJ1A2liIAkXpD8lmH1d
O43BZKb8bQUK+P192bp4fBBExSDwsojaSFpGUikDIYe6fJvqxFXxRmgA3zUEFHLQCmYXZFcQEDv7
wre99X2RRNErRfbqnCn1gEajkZt8sUou3KSxWuKIoj670rsMKg6VSabj3QXrC98K5mSwQvQzc3CS
AwlCrADE2jcqAGlg6FyMHGcKJbjL+8ckCs0FcLKsTkyW5qgglKTCf1q0qoKzoyIwtaJmbM5bhfGz
5jTUlQTc7UUarCkdFyWsRrzCpbMp/Zid6paw+wa36s/ggcdkCukp4k+GLb51HrDa3Led7G/pb3a7
sg1xiftAnyFdSMujHHfXMljcXP8zE3wXQ10/0lLH5E0DMWNy6cpTnjNubKxlULFiKLVpSWr8fiWe
w9STuHM2shI7samdjaK7IYOqn2djgIwoNgU3d4Ty0Co3BDSJd0tbGg+YfvQ7LwOEuMmqkbPWR4WP
smuaIdeQqaapRql6NPMksKSOOS687cbv+0S+Y2UOWRCHrQYk+rfWGwPTMJ2pYpwovSXkVaHNusVt
FZIFHvQzYGJCSRcseh/lpVIVdBmRR0YOCebEdFI0M3oVr+pVdDNnPExXjVm+3jyiraRS1hga6SzL
MbKkFNoBhn5Ch0/MwI1FkwNDB1ztfj8Ab7UTfVgmZZ76tIRKQgSSEyggd12RM4fX7qRZ+lXAuCof
sFp3ieI+GetqiVRi65M47aMIEiNlPMrBwUh9sQTGtzVKTwFI9ubbYpkdxjJZeqWsFPeIZgYGBtlN
8UhwqaYT76vXCS0BsZu//EtplK3meDvPU3LWaZ3xTakGbw1A1iMKFcD18s/LGNhDWQLnjwZcPZon
oZenvihk3JllrffLrLJzuTkU/B8F5JUYKpFWdZktUUiusdLsLeCXzZPZKVXd3dfeZgIVBVE1eFHW
VBqyScWvL5qCBMqPnasoX9r+FAwhwO8zc1/QZgpdCaLWM5OWCVWDoGkBY2/1awLq0b6ErQuzQFYB
hHlDJ1jpH4PIWIIJqa+xM0Vs6kfg1jyV3mAOFhkNw1Ti/wOJatuhAcWvqQbAyz8xVhpzXSjlWyvI
VN7pTWOrQn+PYscRNC5PClc6BocGujhB2Ix4VwoxIz5hHkWJWUlp0+VWH0KpN26nOAhiNFeg9+UY
WcW1RPOucpGOpVs9sR6Vt2/SK2nUsWvuh0ztCeycdCVtkbUn+5L31/AsIqm1v6+b+XYljDp8xaFQ
ziqB++pm6QSGBqfg4jNR5Tx2/lxwDHGbKXYljrKieNCjcWwhbppriwu8ZZ6sOGO8w256AwYwMVsA
YOZPHHZLKUeBQuwmLW8l1YM/7Ots+6HlXQDdbKOJWSQXKgQAaPHO6M3yO2cCqQGYbLxf/I7PGK7+
RpAaRDz0qU/7wjc1uJJNpdVIX4ZwnCGbA1IViKMKN5UZ+tv29ZUM4g+rAwqvR1kYCZDR2fVzfCjs
BOCm3K/spkYRJfHYQ7vbrr6SSGVSVRkx5kJWlVR3PdoppYuwuF3laNVzwN0PuScPj3lzFxeXYGaG
ts0XipVwKqN2RZ0MSgfh/LG+KdzhED0LFmYMrdjmHvd3b9PdVqLI7q40WymTjr4ViDJmPjYDBS19
umGYTYt3q7F02pBVOv1sLjrygg52Zg0DBhjB/ihQXxROUqoOBJnCVdMfk+JFUxk5eyNgfZRBbV5X
5pMxGiBTb53AK+z4jnOqQ/SdHBEMG4Rw+yr87N0fpVG71ah5r8QyOBWQU43itk3v9n//c9L++PvU
FvGgp+F5Hb9fKYWT8gL6eUPZbKrkuzjWrMVszA19lEalFrzv5IDmh7TBBTosDq1AZbjtXlU/cAkK
XXERbudDaLfHf96wBcGSKPNI6TAPuhZiCKU6TzoMQ+cvKsCsuv4csAf/N81vJYVaXlboQzWEkDK5
Eo6qoOg7gazA5v0JB4fSHQ/CLfqf9zeQpKyPp/KPK6Py55jlS6MvkMktN/mYWOFwRwDpiumRa74o
XcVIaW/t9HvyqBSaC0FQpA3kCQ+9M7g4Jl8JHWHoaDfqVQHvH+YVMydylH9+LPm4UCqZcgJa0sPp
TbnpjWy11nSQ7ger9tVD6EZP+1pl7CRdQJW0UizQ9Q57yUNz6iOz7gVTDf55KfDDmuj5+FLhx1ow
IEbqjhKgVCvDSqcf+0vZqNN+FEIFxTkIRXkkLj4fSZMAcPiP3YG7RIfK0+/3ZW1Gq3cHoEuoisJF
XAa6V3sAL2X9kKXP+7+/Ga1Wv09Fw8JQp7kTenChR5k5DxcxPxuEGk3oGF61HeVXkqi4WOUYoGk1
rETBgCPIJ8zQAXSR/5cbs8j6WGqj4kbU5kKrkR2SC6fvHzVWh9lGSeejCVBBItHLVqh6rIaArGhu
fF+5ZLReSc3OCX+Sh5jME64qwxq2w/1KiVSskJIua9UUYmVPcjH45xHacv2rwgNoA1cYB6TpXvS0
VGbrMAcqiVXvxCmNCheKWrS6SmLxgFgs2RH4YIBYTwqDBeTGrBlRlorpZ6cqL0NjjonBPPx1j9Hu
uZvm1LoY2sFzl+RUT31oCv+4akI2FlUG0CtgIl6iDiMgj2qrgTD5TuE9GIqF6LEtGO+gm8Ypixou
9iBsx+3045lqaOSpCDPwVwvGAWzgCwskezPUvv8+HWo1KZ2SaoZPJ/qhEp8i4SBPrDMbUcMnY1jJ
oK4RShxHvZpiDQpQV6rbFjBksT/gLo9CAkyf9eDCUBkNQ9KhHVsdyZK4/LECXubEKn6zBFDb3hqY
PytkbLic/ljSQ8uicNveE1DHkLcPSaAbH/hY11sed2S7CwuzMXyMuh2XqPP2o/n2Kt6lUOEhr+UU
MAuQkvOVKadnxWCNYm2vA+UuENGBGprGH06LPpfDsALvguKGo7+kR7Vklak2Aw2GKP4rgwreZV8t
QyRCBhnwb+/zbwSEKTqQlyI8Gn7dV9lmAlwJowL5EGkFoAtqbLyQnTheO6ScdteVkQkMt38pitqd
UpG4Oasgas4Ck099Ax1ri2h3HeP+TT75s2++64+KLzkQrIImIPqbvo/cD3154AF5ib6GgRHIyAfv
CKLrUhzQbYZRwILajAA2h6ZSvah5bc7JuYivGotCbvsI8b5Xb+ey1e23UxEBuhzyFJO3ljMJOvoD
wVEDKabNmoJlGMbbx6yExUaScGELLaLJtGpfyiUBiVVuqQPzDvf5/QApZ7UsKvbIhVE1MlnWG+SY
1f4CMeIDaUXRwBFx2Df3jWLOR2EkhKyWpYvtADRzLAs3jefIynCrKn8Fj4NV+oUTfUuc5BtL5nZU
+tse3z5pJTLVK6lYuJLY/SEdfGli3LiZdkEFjDaXq7QI8IAAeLhj6tS/lBsRRVlAYl20WxbWMcO7
6OlobQZVZqZCgeivOYDA5KbJnsd8sqqlN4WkZQVDRsB9OxGulIdy3BALPMQpD6rXuIQiLneywlRt
ID6U5ggMZPaoO2vHqAgS4JE1GQVi+2JlcgtuBgtrUIghgp7pVQBSgH42GL2g+5r2uMgPDENnZJG3
UdWV4kaQXAcLETC4glsfaw++a9dfBoe8K/X/fFLjg1vR72RhwekApyZuJTxLg8VFqqNWi72/po02
hI9SqEhRCBNf9cR5OxsBEFhztRd8lVprMFHCMyszRscc4AMRDTXg26Jrfl8+IySKZE9XKhVBRNuL
MfyMWyIrLL1EkxxBv41ChhyWbRCfWMnRx6gopRBbp6cHaTrHrMFQhk+JdLyohi4Oe/x+jgasjItd
RRqOBl7D99XFirUidbaY+rFDKy22yzh0toRuhHAywxo429X35NBYhTffF8yjMisaiiRrr7QnN1lT
dzFWR55TVbxNcBbAEN3ell3+EPMmY5Hk53YOAXTzdVLFaasDItCufxO4UQWtjdp996oBAYSkZh73
AcGZLuOhYxynNsoMH7xBovoSSj0U51mGZNkT3Kw3A1/+qgBvEs9XKCniKvyL1YPL2tG3ZsWVbpUy
4ZtShwf01uICvA/QOwGqG6Dp9FqbAPBwX1nPdAynk0icW4ksgmzoKh4icy2xiu6k1DFKzehfYVgr
wynoi6+cpxVqoZDTTnhAOHaC16gv+7bCil8SFUDarsgCtACRmEyA7vHqdBD9BdOTkR2cS2C0/wV6
r9nGVxDtqM6++O0XhfeDlkTFFalbYrxiwGDiBdDCtfrc6P1lCXqzyAqA7N0psXiJgsTV68GTg+Kp
mFF2DzAunk9XuW4XUw5HVncNI9ZJVCwSQ60oW4Cm2qH20OogheAi1rIZHkrfPcUql9MQLacICPNv
AX6CbprIDi/lFy50CRCx8nav0s7cbc2I5EwfpYKRCKi0Ks7eglHlqzhuqpWp5UhXs4uJP6t4QhOI
UrFiEsmDOzFJos4vw8ip0YRjpy2lZ12+FIM3LKHVdYcemDmGX5VfqiG2+vi21wdbCp737Yz8+o50
mYpL+ixFgkzur39BCKPTDRDC7MngjaLnh/hHU2LMaoVJ2gW65U6d3fjEi3BVAbzGgtIIu52TESBk
KhBFQhLIQgFLLcfG1aP0bkgjL5ZZ0EAMh6C7fY2oayMA0uH2yqFAri1uk7LaObdLLu+BQKbikFFE
YjKQONQ68nFKzMYufM3NHsRb46Ka3TH2SckFU1esZzOioz3ToCJQIQh5EXJYXORXIB8ipJ+Icw8K
wKwjp2SFW4YbyFRsSVoNRCZEGu9Fj7OTO9U1vgNQBOqDGHbQjpITPBDigMoLkC4VPztyt6yXO6aV
UocgtWjmVGxw+wP3qIvjiNMIKFGOLgFzrwAJcBhZ10Hyi3tKpmJOwgVaKWRYduskt0Sidg+WUK/m
TBnTOTh5YaIEt/jkjnXRZUU7uslJHvtKnshZKPInG8gSbvsUe/pVPXeO7CbHiTN7az/WMNZKowIC
O2IqFwOW3Gi+ilq5ON+I2rE1fjdKzYiqjLCmUE++GHhSpH7C4mTvDWzNS30VgAeslLEZZhSJF3lF
EQy0HWB3V+cdoY8Mo+QQZoJR9zoVSGdLLPkBV7NGxbZ3ayWJigJgfy7LbICk7EtnA/fSwr9slTMr
Z/7R+tVdbLO4hTZ3ayWRcv+FA5lG16MsFfK+1N9Eue7M0WwpyusysDLvZqhZyaKcvxmqaZplrG60
Jlw+UnhAdSLYt4MXuqymM+JSn1xuJYxy8q6fsnZqIEzhUNAI/K7UnaX7Jkdg1LI4tWGY4raNqDLB
2lR0ANV9tJHBUMq+zWGKSw7236k/ZRnY6STWeNP2qt7FEBWvTDFM5W5K2wJHbxlwPjFMckpwKg5e
51B4NKLcwdf5+/68fXtT3mVS5o8ebDUZc4TLzv2L0o1zkpcG4UM8ZB6LvJWlR8oDFKOOUgxDwaVj
n0/tubhmvb2/oG2Tf18PZfKirE9jEGI9ZZtZ83w3lxdjBtBN9jiJD/uiiEV/NsJ3UZTFC1wbFv1C
RKVHTKMtkWDyht+FrLeeDZQzHLxWe0RZ+yhHulBNEKTg5DCcW6ucTLfpTOU+vItRkF2c9opHBb+y
EPUdA8gajKjP2jcqw0U8GIAAFwj7lzunF4dzE2k3hjAxW9u2g8i7SqmDNNgVmkUgpYT692ArLhCD
EjxfLBbma935xMK6+R8R+W9xdDYrcVNRqgSK1cgtJXemw/zVuKnt/HFA1yCmnl1Wo8B2L8f7XtJZ
bVKEMuCJvxGmwdasrdIiPD0CCDxZxwPGrtGAtggYsaAu2LWwPOmaA/DJXPH2XYA47I4L0NCFaNaT
44i8OLVx/hAIs1mWLGB1hpcpVMxIukUZIx4KC9DPGWuOXtlhAgAc6WV/KSxtUYEjC0Dk1iiQE+sg
wuX0xlfFwMnU6HVfDktlVNSIQzlU0YElAYfLV6Uf9fC8//tMo6aiRTcubalVWMjkgrL1UlvqrW6j
8cUaz4S/0LgdWUXa7WeqlVFT8UFaQOQeFFhThzN3fRxszpQOAcC32h+qGR0AKPHAs6Li9kF/JZSK
FWk+NGOoYZ2kJYYzI2t5IWxrC7jJhkvBPCey5NGQcYsipUtAPHe+Q6bE4a31OEt+JMxX8qHAlYax
j5vn3/f10eA+nL5IOaDnybVCcOVfxRkNl+5wMhDwyfDM1GAwqcEUIHcuPNYoJcMZaE6nSQL0v6wS
I9WvUel3yUPOsaaRiB3uxA6VOnnU+cArQggZCabU2+8DKAwBMu7xD9HLgvmB0g/M4k4BdeO/PPLQ
kHHymM1RIEGxpKnpjahvtssvhIsS09hgg2E1eLKUSUUWbVzAYWsgSBaa19ay2aXPeveLYS2MsELD
w6lcH01DjUXxgleMlTnFztJ8wSxiLz0nMl4fL6lqpZVvaIU5Z0+iwigcsuRTUaeoBy7IRsg3osGN
QMaulLO3v0aWHqkoM6WRWGAiFcdj0VPqhxAZu2MgJLHSM90rtZRBoS5qjixQcjddrl3xlnmpajE3
NbR2xkZ0FOfYQ8HooRgUtxcMxhq334zfvZ5uptLTLpgicn7tf89OCybi4lSgNxeEdKQHzVJf5kNw
w3oUZuUMuo01DwMDUzWQqj0IrnQmxUvhBsjSJjoLMXHJxt9gmAvdYNWANrToeviEkHyL2htuYkRP
xqmBvtVzXVLnc4YFRaPbcW4s39TNRWJBzLJyAk3yJJaGKkYzYph6IZ25SHp+buENGHprvP9HTmCc
jzUqlBjgx1RGnJJxE0BT63k5cE5n5v7i4D3vWLIiNEsadVQxWkzVNAZWRzoiyWlcyE3pW28bx+QI
6i8W3BFTm1QM6Zs0i4wazkcAYQSUmwkYGsHxJJhUyS/WUyHLBql4gpGCqRyJjeid26IaEbIgbRkB
i+5gFZpMaTkS+IPqNEo3QnipgRC/HxRZl0O6bXVstFY0OGxS86U6p7hUkKkM6aR+jS0FfHQKUqlo
Fze5XXjao+GzQgdDiTTqR7FUea8Si5wBtzA1t6p42F8gyyp0YqWrV5FMLtAHoGGBkT/gkTN1kmt4
yczYB83RhT2XzVoQdSxpCVu1TAJwE4c3uSzcpEyMXNZ5+Y2tYLWkNjSmRo2J0jARjfcDb8RLbWIK
4JIgFezxNT+1h+D7viIZ1khP9w4JUCkjHXrktVPI/Qxafwh//jsRVMAIxaFTAw7r6tt7NTzO4LGs
3X0R2zXd9wSpU0FC1uT/VLvIsVgF37Ti4rX9/0i7rt26kWX7RQTIZn5l3ElZliy/EI7MOfPr72rJ
4023OLvP1eBggAMYUO1qVlVXV1jrKgHvNeAPstf8HzNKt6UHsPc9MZ3L8rnmyEQNshhJ2dGqD61z
gkbQRf8WneQ3MKf+G6+JzHkFsIjsWiPPSkrbGXqUOWFW3nZy9YRytdubo1cG84uSggJS42Fz8Ez0
3c5oUvfKUMJazAjD/XRBKIqs7Nl4yaz+8+IPbn0r7saI83X/5XRNwyTY20aJn3nU5Z2cxJMGdbvf
kIQ0FSl2mkWHHYCmwcn3tp39jzh2ohTMJ5kxxojQYX1CZ1GQOX9/gxKRlu7OApjKcdu0UtODx/h1
gorGZgxwjODQBJNx8pT6tC82O8RKQIWo71WnOJEv/XHmPdCpT7x/ap1/BRNClaIMg4YOHZvKt1mz
yuprm4NB6XpJvnO8YztlOEtioqeB3b0qkah3HGg5mXLkLNeAmXBSL3T+/1Cxfx8u/bqrMJrpUxFU
Nb5eKSnWNBw0/UkDowvxF95o1Qb90N+imMRrzMCSIlJRs1/sBUt7HcehbPeUWJJ8nvTXMqXmicfM
7u3ID+55VOI0dl76hkxsrUlXTgKdMSDzTZjvO7NyAnKfyConodgOOOcvyMRXqarD0KTdTLNzy/aU
DS9h8TxMT0BzsnKdWE34i2Mz2xfTWSITUSWwGhnT2/yCcZCsKrKCyjJ+dAjlrwjnP5XQqq5450n/
6qXzZCKNlnd6LU9oIfXtSQr2wFuy8iC2VOVRW65Ck3AeJBwl2fnTOC9+Fx0K6SRUjib+miROvs6x
EHYCNYu1ahIJfG+Sfo0y5v7y0J6inaLycr7teYZzVGOnT3HtqKJBo3T8VO3144TBtMQZjhrYpIHI
4IpHOmvzP1CN8w6RjS4q+EjGBLYpYyCfErvWeCLEu8yLvMrNvo775icPUYYnkokxag7Kn16FyEHT
rXwZ7DxVLVOZP2IewFwFgaguUw7Rv0NZkfeNoANuE+Rw4anKi0M5alYaxV84vrYZn1dyGF8rB2FJ
S7rYNHmBL/6cLNMNT5Pd7lMP+vFeWK/35zsnW4ljnEwqci2QB4gTD7SHbzidNQPRMzlE/n9TjH0G
1ULUp8BbeZsW6B4i77t2I9mJpTxnNncs8z2QEm6Ds1rso2eR5KQQCYR10TcpEKwy3c/159l8WlKM
REw3sXoaYh4sIe8w2YfQ2KBMk7eQWlSPie6PxX2QnBJMt+kooOTumFXu8jGwhJWqrMtpeSRhCvGt
yl6jyh67gaO6ul+4tOXI+Yqb+dhKGuNtxdiPatJDGp0lpsg1kSMi46R488Qizx987a0EUvdfpRCq
mv3eXazAnLs037OAl3tt3qcrCcy9HREKLEY9jvi0gD/tJKC7dz5vXXYzTq3EMAFkGgpVGCaIGcZn
XTgqbW0VDSd6bF4wGqUPVxClZBbtSsH0SqfqkBGnmFrTiKurnZUO0jXJUp4/b17PK1nMsengHBKy
Hgufyak6Sd7y2N0kjpFY4dV8Y14RT7UTt/k5XBmhxZsI2jbCs5rMURaSEIlxid3Mqd3P8W0aPF62
8u2SjY6JIxHsTZL++ghaGZ2+CEoh0ekVCnBHrzFpr+/7g3aAtrD4Fjhwdntq98LV4uaO4Ewvl3/A
5ndcyWe8rE0WcZ7oqI6BUVitD2xJyW3TcBVR5iST2++5lSjGv4ipSm1MICrA2u5+9FHqQI9wwda6
ZBve8CkArjlP5uYdt5LJmE4utL2w0BHnf17o+ZXqTsCZ6DCJ9KGRlpUwxliaWB9Lc4QwQfoR1k9V
MTlV+v3y96J/490tupLBXNpZMKaiMeH5NnXiIcmExspI4bSk9MqicZdW4K0I8gyEubZFWSwXQ4JS
YMXMrDSQbVACHaRldGe55jyRtyeQdFnD/0wQtb+7TPMlU1MB7vZPHxep5E5xZIyLgl2EkyNv91dW
0qjxrHwvJ+BK7wZIo4vkSB1vRz/YD3YBYOz0ZKKhig75C6+dun11r6Qyt6hQLXWjG5AazNFtCO5f
os2OGjY7GSX1Ph5v1Sh1Fak5xU3I0Xj7W56Pl3F2UML/Fi3OoB07VDqx0TkT6w/NyK1UZDxdlSqw
P45Q0axuBqzwVQDi4q3gbEbmlQzGs2M57WuFZkB6AFKxILiSm/kjfcyVCMaftbBuZEEGCoTcxYey
in2SKt5ld97MCFYiGHdOQdiTliB6d7L9sF+Ooa/7xKl8XjK1eYOuxDBOrOKSAdshxCgYMqoetMU2
ylMSqlav3y8hL2Rs5h/AwNSJrAHJjh1FDnOsRpFOpk3u+yrQ7V68xrifc/nktgIhbkxFJmBAAE4Y
o5I8LVqjJ1BJUE6Z8Ui0Z7HwhOHeCHh8m5tRaSWKXfbCTFNuphlEtW4IsJVpVwB6hILno69n895J
W3a9FsZUCaul68IxgrCyya2hvibj0+WD2/o6RCZA/0CIJQBB/TvqySo2HKYGnTW59wnAU1Q3aDhx
Zsuq1yIYq07aDpTJYMjBVMWwl3a6q2KoTdzxHnpb4WwthjEBYB5LaVpnyF0k/aDJypOW53j9xH6R
6+5/OjR2r0Y080WedGgUBrdittPyl473puN8F3aw2OgD0eh6VNmz8oZWnwRsDMgc1ATOibF7NGqB
bfgsgww8/C0DPOIz2c1jjM1QjZN5cUyAXaUZ4niUpxgHBl6Gfet3u9GjBbyPzDWuTIDdpunAY0XM
CCbQqDupOKAvUvEa+5uB5uwv7EsnagYxCROcmSyiXF7+aBuU7UXXALkDSXmLDttGAAJjGV0PEVSu
fzvnEun60NFd7jTA8mwKwOKlvWt6ENV+xJ7PcqihrFKfKVfyKKUjOp1wMHDzkJeq4Cwcbd05RD6L
YOJMpHSiHk04t3jqLS3eKTUorZfGAph3MzzrvPbK9mc6i2NiztzmejEH1OCKK1lEpoql2GIXqp4x
c1Lw7ftgpRkTd6pOMhrsTr5lqUg+rNqPHPWK7m0JjswBheJJY/tScyKIw0zoOc4WJTVFffPYPA8H
CiovfuOVwjcAYg2y+mws0Img1FHZIlA4wo4CBieeREeAFHDGNK6A9IQGcuM6uyqPwTW5v2yVXF2Z
jFw2TBVb/hBOG7qRrR5L9MeET7+fa8+XpW0Hwz8Wwz69iV4lSkFH6SvhS7d42pA52ZQjHY/ty4I4
Tv06cbVytrRW9XAY4NRTelIq1e6wFMOtGm/Oba0/HBM6elHqlZyCxsxYJ8Im0cM+cr7np2fJDu3o
IL9c1mk7voMWBb0a3QSd1t8BJE3nQAI0P95OzV2ONQdVvCX9Y6nvAvNuMn/U5NNlef9iGmeBzNsF
fGQyHC99u1BSN3rAwK0zHXoKxuY3Aic+bgevszTmMKM0n3o9gXoxqVsLRFwHSRMeIwnILkQ4lv3k
LRNvXYWrIhOU56QapEbFrs9oS57k1PbwTdxT7ITGDx39x+UD3cwz4VD/fEAmPE8xac2+gobKsje1
x17lpBqb5R6yEsAE5CbFYzMVkrf2PdYRQVkCDIoUEPzqYfDHwOGGrq1S/FoiE5e1MMa1pkCl0TZe
9wQrMD5Hu+TAK7Bu3zV/zo5tMIzFPIcYF0OOXqXW1LmglneU/EXJryYh5lgiTxbzHuhGYPiWM+w+
HO7jtrTU8ZM6+kruhIQzFMRxabanoE6l2dQ1zC/Zd/v4EPs0a68+wCpNL5jz4TGRY9GDclYniJlL
P+iuYs1NeLkAz/bYoaqZ5IWuFvhAlE+j8sAefy3+oKAgNFho9w3vxfsvwfesFBMvsGBWNqDpRB6K
rYcIw5/CPUjkHLp7O/kRhmabkWMX9C+yhcD1MTLBIi5i2cSUJMpISvwjz2dPURNXzHnZL/comTgR
zIKhajTDntHIPdXX6YHujQO4YvbAvfa6GnU5MPEUY+JGlceqYYQQSMCUZiRPRXm91JwH6uYszvr0
mFBhlCRqhAynR3H+dK87gbL9CbBudoilIuxqDygSL5h6lu3lU3mT/ARchM2DoeIoyo5VCaEa9ETB
b4gk3a+EwhIHjHbXvIICzzZNJoLMbWZmU0V1vQuuOkxv0dUK45Ey96Dw+FT5unP5C3ICiclkcX0e
TcESIPIrfnAAyL8/ei0K7ry3H+++ZInQx3pBmbREJKFMisRNHDzHAq91MOeA9qD6eFmrzUmHlc2Y
9EZdpXGjMsRJ1OEc30Boi9saMz/Ncb4BL0qw032K/NOLlvQScKm3eaZC/30lekqFrKxH+gkPFMqk
/JJekZfWo73Qxqq+hDclhkQ56tI4fCHAmEyAmcg8RXEGP1T8bp+6WIE4ZljiBvwbsJzUW/XHZXn0
9C6JY+JMmBiG1E4QF2YPSThaMQ8GlSeAiSuxOgNWk+AMcwl8gUX5RUhN3pltXtYKsnDV0EFjytZw
JjnsZi3CI7SPbAqXVzj6Z9omb3bTbPdOcU+xNrAEzyXK2jSQlWDG5QbQQIQ1LbekIuiHlxNRUNQZ
P9KeISspzNUtNaQJ5h7f6O151uPZm/q0VdLhHuDxTWx+r5Uw+u8rmx9zA/F5gkpR8qI1+4ALpb75
/lsJYJyqRQqXZoReNP6A6V3KNtsdg32KweFXpAInQLLAi43b7+uVVMatgrY1jSCAVPEw7JvIirzU
lv3iWdxjdBiQ5K9R5Ft0hc1M45rXodwOmSvpjJcZZiLJ9YhDHW31e7yL3ciZZUtxZo/myaFkX3bq
7exhJY9xunHqOkWme8eUg0tyMi8TLTQEEKJzB0Nh+/n+skCeAzL3ep+q4WzWcPJCxFujOhHMxoBz
srgXeI1YjvWw++KSNoiBIuA7Tu1oBfKDlr0Ui6tGvNSSJ4e5vUe00RpwYtFmyveJfGqw6x/DNqSe
F7s4/sauiKMUko1SCoXeeq9vpEC6jfEeiuh05LWkNqfKV8FEZYLJNGcY6ghhiuIdiexmnx8iT3GS
r4NLcQyIRznheN5Hze3dJXM2R3aBnAARTI0UyBzMqyq/6wfBrYHBNLanZHjsiXvZGLkqMhGmicY+
0GirxbgyfBT2b/T7/ErE3WbTVejpKnWSnz0v3+NcBeq7AKOojTpAaBT60vK9Ll/U4BdHMd45MmEk
qoMCxLuwleWm2M+u4pZAe0wcbZ/7qKCB++gOJTu7qy3j3uAmQ9vCVVCfA6UblJCMj6eqPtYaBQMS
feUA8Dyfroch+fOLXe+Z6J8C99Grd2T3sZQI6OO/JbOl2KiZg0Wl08n0/guxjCm4WNVp3Ba4jymu
i/Db5XPe/pRneYzv13D8RKF4v31/6vofAXGrgBMwt18HK52YzCEPMkUFWwmt9xIMZmZe8Bh9021K
2kYbnMr98qGC9koi4/jRXApiRUee/iG7NJvXjVaKe7Fg82l/+RD/5c47nyKTSJi5mIcLRRSeD8qB
mmp11ADGBQApO3K54x30178PMWdpjM+PKrD2c3qey41y15xeF9mvMEyV/QpuYJq7lufv23H7LJDx
98RQhEakU8lj60XSJzF64ZwfTwDr7IVmotgLASBQdsIjOFixiEwXMdub0PvReJfFba5XkJV5UPdf
5X1T0BgAVkVZvnV7MNa3Nm5xOzxG9nTMOqvataDTVe15V+80PLrAMwUbvfwTuBbDRBiQqwQJ1kkQ
sU/LZ9WjYO/Ko3BFYeOiOx7yDMfJ2W0AzDYoo95QgwnvW+LN8fA/9BWpEVywSnYfoJBzjMsEdGwM
dFKC+Am0A1YX2qb54/LRcWyF3QZI2hqEQRQXN0P7rX8JkalcFsBThAkeXTIErVEieIjkUHQjwAxq
pwNlqFh3nOmf7VTyj1+xiNOTIAxSi9kPOq7YS18ASqu3v6b5ceDOVVNzuvRxmJARLGYBxhZI0lJr
BGLK5AAc/wG9N2wUxYjExbW471zRyRE+eBnRdlXj7G4sIHUZDMvY0D3NrLS62KJzyc036VpSLcye
KigwyAjLBJe6ndn8uiknWrIw1aPe1UZmwC4pUjrdfjW0E+UDoK8g/TYZXJljoDxvY6JLO44iPAEC
VbxEcsP00HK/qsKOt++9uZuKxUUC8lfJVCR2i0PUU61qIgyP0VtOwWZodRzQKk6cbHFoX0J0Mjf7
NAY22POwH8OLYdt+chbP6DkLGkpwVHyU3aeG36bXbX7SkOtedsfN41SJpsm6CX5udjiibsqwyztY
D2nv+/nQAeZH8y+L2PSOlQiq6eo+KPsmWyYTIjp9nzanpuqsbHzqJwBfD9cJZjKChDcdsRnFViLZ
G68f9UKlLfegP5nmc9g8XFZp+1m8EsB8nSbokcGKEEDfWq/0dxieR91hBJ5CAVJzbu1y089WApkb
TReicWipl5MvIfa0sMHrqffSNQjDbhFXPG6mzLEL9nUcD2Pdi3S+ZLlp3ew2R9ZFUEH3iAfCLvCw
Uqom3kW6Oc9LzkqqTLpczt1Y1xS5hC4MU/DV6USrz2/xJEEnkALC8zYEuFKZBBoN4t4M6BgB3VOZ
Hmo/BpR462Tfcqy6Am3Hw0z9g8RJojfde6Uqcw2WiT7JHV3gn4sfAchGCpSeET65BLO870g9ZeV8
VS4UkRlAOZOcSnAEV4/xzJkT4jibSn/CSgSmqqJ5pv4dLm6nfDFUzqbKdja3OismgKR9GvzeQ351
tsKJHPN68QW/OPRHweO4Nv3c7y7zlTQmduQS+Q2+9DZUXmH9rLPoZrdxrLgtEN7ZMXEkibKoLEFY
4WDfx0k74scNFwaJEzpUJnQYQKzKawq6V3ye7Wrf++jcg+TPoyQ3nV35HwKqXrkxC67WFVUkjFQg
DY50DAKYDnZ4osAvqDL/N+tjkdUSaRSNQEa1ROgPggmY6qbjWATHVVn8NAx0zBiEoykxsgDZItmC
vGOnE97oIMcWWAw1rOaZqU7fTROgVHHRf4zraP1hmGCgdJog9q9Dg78BGYKXwJuwmN35wTUPmo2n
DhMWFPC0ggOOWoHpmtGNCPTPy57KCW0sSpqpJ+EypvguA5YUJNmqMl8G2uNlIZzkRWOiAYhdkmKg
iDziQQa+XLCnG38ZdyBlE6ts/WmYQNAWHea9qZzR1i26RhbfxRjWy0ALy5u65sVTFheta4O8igZ8
Gdp2pckL6DiPFYYDSy+74sVTjhmwGGh6kKWTROFxlrI7VmLpyq3CGQbgKcQinrUJuNYCOs9JqY1k
D24KbPzsSElNi0+8rj9PISZdCHSkCtipwt5K6LfBvdg8X7Y4jlmzg3l5YwhTQTkMhuykAmq+Fb3F
/HlZxrZVA5HF1DVdBHD431d2LQy1iVc4ENvK2O9VYDLoafpgYIDIkmZz30bRKWnM77JQcSl/tqOp
qcqqrogmYSF/kpFUWpphtqB06xnw7NhCzrAjJvxUKos8/IapuxFLboeVeur7e/0smPGwuZO1Tuow
bBC3vR1Hv6b+KQ6uAuFr3XFyu9eh9UuimBtXaytJK4E87zSJ6FZFfEiS2YfYn+HyQxifcw3bkmS0
I2zYCGNqCaP5aTYKtxIa9Lzk44QX5iKItwquslqqj3kNrGghtLIGe2VLapmZaSuC4kVJtQ+nvYwZ
NgHfcYq+qWloNfNjrA7fQVNlG3JtZWHoVd3nKmnduAZ9A8m8cE7tsEJ7RjNcSeX0mDfdQzMNRdY0
osjskIXYaoaYptBdz3unDMvrPonvLlvvdrDUZaIDyFAjOtt5KhWtaRdAezljmiJrwvT20HgTyqfd
XLuAgfZ1w7SM0vS6MDz0icHbhN12nz+mxA7+yJO66JkZ0aLHgBdKsJd9Oh/Dew9tR4KzGOY5lJSK
XCQRtVjQno8Ah2nIywgKDs5p0oB1wVrZaZ+RgGMjomODI4BwDMz7JA+mS26yr3RSvOVu9G4Oeapn
rZjY03dTVGPHh04phrsMWCOUoVUDRD3vntu0xJUg+u+rd4kqKdMgZBCkavdKfqMZHDPkfR7676u/
38yVNKsxIllRo1uNuwA4rRxn4omgwXQlwgjlKIgFqBAQzRma6FrvUFJPF/+yCdDQd8kCmCQHCa5c
pCbElApw3r7NdWaFplM0sS1OIGbteZPFPItjQrFWapgvGyGvdQ00/2of7GTKIx1hqHzzJfyvd47J
xGOzUcCrTC2B1hWmU4/N9WoX3g0oj44OAcwNuNecgTeCftn+ZJE6wurjdZhlUBUBUaJfvsjFD0Xj
1Lc3oQfIHwOXRTY+BLVoDnQQd5EsOcPTjvbGsIF6/X0AzqbmBJiYDW4Mr7BDwJIVtvpy2WwuWydY
V/5WUDdRBANbIBQc74eut1vcPsTkvL7+pdT2T7yQRSZeGHNWRyYdEpz93gVxvZcI9nLfOvEPCpht
OmHHCYi878bEjSkA6vpI1Vqqx7A6LcLD5WPbvr5W340JHIoiaKSNIYDOroI44BUY+A2EhVfc4unC
BJAoG8VYriCqiU4LuZmK5SOHpRET03IS6OjZVeFeaMI2WxAEo+awdKeKh4O1fVhnAWwhUm+iOVfp
FCN2nd23wyL7tyVr3mFtt1JWshiHWjR9yNsCysz4MPV9dyMdlf1yALDfQXdBL2hnaKUEbpe4ly1i
MydeyWUcCTsWRjIqkBtLL1M1WQRF8WG8m7lgXzxBrC9JZaanBgTpkaPFT8T4OqWOZpYco9iem1kp
xLhQqHREJHS2vXW1xqKsw8lN8BgeFGdwG82iQ/zyi8i5LLefgSupjF+l8SCMAh1bNu7k2AI3tU8e
O3d2Esx2RFzCrs3ot5LGuJZRRMMiiZBW6fcZRh/6E+Gu4PC+F3Mxx2pZy/oMGYo/u5Fd3ejX4aE5
dtbbUlFUWyIYnHmVm+2RkpVqzP1shErZpx3EUtYJDED4FBIut4cD5WOo7oQ9r4jHNRjmhh66YhFF
epgYzS6ByKg+Cy5mFF6W+/yEdVMAtdnRTy6U5naP76woW6k0FgQ09NRwg9kilu4iuD1QYK+JGx8M
B9sLsT0DxDdxZXQzxaPKeSduX20r8Uy8SdB+DEI6Gjh8btDSGZ7RYum9Be0HOqI9Yz2U4yIcm2VL
mUucRaPaQ1+1uRoBzIKhvfTxcizbfButdGJCTBxP2NuhIqrgq0a8rNjp0nFRPsvSp0T254ZwYg1P
HhNqSk2Xg5bKy16Xnt4eE3i37C6rxfFEjYktMbZa+oKG6CH8qleOuXySsdYi/Lgs5ZWR/V0mvjo9
JqgMYa8Ymgwx0416Q1c9FksNrbBzBjrQBXZuAXWRxqt88GHdX5a9bRt/Hu4spHQo5E231BCtT16Z
3RrFTalyaIK3D/EsgtEO97gy61UI81N3U7FvwhsRzJn2ZT14QpiYWUWiIFU9Up62+SoPeJRJfjv+
MvD/LsvZHgQ/VzoMJkpiqMokHc0TyV3cWMmezj/QGnGJ7Zzi2IOom+xBk+sbu3HHQ8vlKcnEy4n0
KbJtyK61a2CRep34NQtqRzN42NEcq2BLHWmY6d1Ay3VKd+qGn1npd8kT5yBpSHhv9H/Mgt1v0o1+
FCUdD6XJk73WKh4SCavBA25uDXybmT2oHBP5l0zhLJH8/XJJBkFU4hBaqRal/xGsFq+mV4wTK8VQ
+3/UjwmJJJNMQV6gH2VUMrFIG7p0LkhGBzNz229csiH665nzlFUJ0DAikXQVCDF/a5ctYBmf1Upx
lCuaMvd+eCfYIG+anvhQhVt32F/CmPg7JEKRL22r4DFDIdSBa+6a161HVYv/B5ho+ucu6cbEYXFC
TUel4uLM1YuDyGs28/4+E6L0IK7KRcPfT+VDCLj0DCVUjjnwRDABaiyT0jAqiCBXGIHDvOwue44y
ywDRK6V3EHdD4vCg0mgsunRsTKyKqlzLFqXGwr2G54UC+PU2cow8f5BD7HGo4clQg++X9dwIUX8Z
BhOiSJJ3Y6E2itM0V0Px2exaa8hvgU7Bc2Zqzu91Q7lZk9DJ0NgyyJRJjZEuHQTJmh3O0m1cRVeN
OTzV6tJbahd7gjk9j0uDivey5BYwlFNH1dNdJZUfoT2B1ucfw0QWHYt+C4bilNdSkw7mVOMl9lun
BiFVgzIMxqMvn/JWxvCXQMbZh3rqsmLpFToPd4wWDNMWqSsJ1bcxaiNrXtrbRuw9sc6ctl9uAqF4
FtTh1BaYVa2lB6U1PimV8q1OVWcxG06Cu3F54LfpCEWSBj5ettGoqRNufA2BqJiHu2BQDo0m3lbp
0HBMYNOjwPkrG5Jsiu8QsXK1zJdUhKnFOqD4jeQ0LxondeGJYBxoGUUtNASoUqaDawJ0RzNz3j2x
URmn4F1/1GA8Rl/GJNZj2E4UBJapjg9D7KaC6ihCfj3pR0nQ75SytggoSi8bEY047zzoLJgFxyqX
GVxcIyISVttul3S5n03Fnaf6KHbtrp7l0Lksb6vQstaUXbMcErIoWQlNaVf9s44KAXhQ7X1oaT8o
y3DpzNj+SDhl580YuNKScc0lVvO6T6BlUNymmTPGpduZ12N8Y5j7JZg4jrltMLKpK5KELicLBJWG
RiykUox70WztvC2/Nnr/+fIx8kQwd9VYqlk/BxHMvjDAdo/dvCbdXRaxVX7Dl4ISAPNEq5jtRvfz
1PXYSwWEZwKmmUR1TElzDbF1knh8ruLp8yCGe2OoD3HSf1Hk/tNl+ZsqyqKhaCIowt/t40aivMhp
DRWDJNvlKijma5HTxnkdUX5n/SsZjF1osyGNo4wvJQnLrom0XTvGbjZpd7U6OcZYYg9XcqQ47myt
N12xJ6Y1VYLdDLqNfqO1pMr3RGqd0BidocducAKgPKncT3lyvaT9fan0tmrEdz3JbCPtr2RC/v8j
ULIqK8QgoqzI7/appioE4kJOFRjz29LoXJJP///CwVoEuzglCrMmN2MKFKk69gd5cROld+sl4Jjb
5oUBh1FlE8q8m0YOzUUqxBRpSjAQR+8Fj6j4L0u8y1bFE8M4TqA0SWWECOYhriKAN4AYA4spRsgJ
ODwxTKI3lV0UaDTpqivAyuumRTAOIGnjR64mRVEN08Q23bthjq6V9bJKMsXBTsiuVsOrRORVPzYv
CMUQ0W1CqZ+wsL7lDCrzskQUiHvZMvrBytTSsrHVygmamyeGxiwyOVEGLxRzA4aDUQGOnKB4hAE7
oAESv+dBW24927He/0cG21Co1WECzDlkqIVopaWRWAIYLsGx4Saq7CVSvR+q8Fc0q7VVzkCiUJqf
UVS6/Tw+i8uwJyHwRjLlkHaGrfa1W8c8EOXNw179QKYqKPeRIHU5ZkPC4hiRxOrExmm7q1o96kHN
yZzogb6LfStZTOzTG0R9M8BhLEHvm+XoKIXTACQrbMFFu4y7rtauilz89QH/W0llctag6gfTRC7n
YAnAlqdgN/fSqa2Lj9yPKzH0clk1YAEw3JlxDuXqpvJEPfYjZXYva0IjxaXzowa9ElEPSjxrLUTo
emAZbfK1MmSvbMkOdvVwWdRW0eIvw2WilhwYnQbE3rcyQryrfeVWvhroVPwus3lrNv8iTQE4nKFj
Uus1hVtpphtJi3ehQls4s0vcGgig880MfuQG7Mjx82XdtnYGodtZmvH3OZpaVbT5CGl06DrcKeg5
RDdNYUWOgn2myMPONR3CpswRqVfdEcmN0RHgxOttxzv/CCb6tG2wlGmCAw6CEby6h3G8U0TVkssf
Y8kFVti2nD/C2K1BWTJz1RBgOYM3faZdlhnQLN86S8VGpAhaFaxr+dEdD2KNnuN7ez1LZWNLPGNN
LYCKcXwlyDd6jlGpp3jYZ7Fd6pzEajN3Uw1Zlg0V8ZQtKGMjQDIzDV6uSX6u3coZ53W5fYLnv8/4
wyDLcWAUr763xyTcSFSrjI5NzJsH+BdXOAuidrNyhbkDxQLpoEibl9/TRfQyBeyOsnk/lvkOCytW
ncynPEv3bTb4cyp9DQTeKNhWS46C0vw5TMZBsiUm3ZTT3/AKlTS7by05/ZMJ8pb0pt/xqojbV/FZ
IOMMYNRKFVMUYZ8isXQDo0A9lmlN7izQ5qP3rBhbYO7FxpwLJDWvnh8c2qvUl32gi0ClyzFm07s1
SUfFnqjiu6HBzJTw+TBeAjga0S/TOLFSXY+tuqyvhlj2Uq2OvcsStz/aSiRzAaWpgpyJfrTGwQoh
1iCAoHhFYbtoHEvuTIe3mr8Fi4a86awkcx/pWZ8PCiBi0DAW0c5sQaHp6DvA57mDYaU/E4+SFIa3
/WMOkPrqMD6iET9avGrjpu2sfgXjmUZe9K0JFA9HnZ5F8pxkh0jm3Ya8z8k45aCFCeiSoCkdohn2
NYrqik3Jw2jPVvOiO9q35aO7v7503kXQlW6MI/YSoPgFesLUEdXTcix25X7eFz7vNtqurK8kMR7Y
950wGDS3UIXgzmjH62HQD23Q3ajjzyXWrEzXT3WrOnIRfYrE4XM1qHezQDi1oe1ajUbrUjqgYiV2
8zyOi5okhUFNCu0t3UBDDZi+rTc6OGGrfJid0qlq0I19ZCgAxnyWzCSnQ54YUYSSBI5a8kafonBl
TnCr35OH2VPRkjcTq67cy067eatohkY3flH3YDlau7QL27YwAcQ171T5RpOelxI5eFX7l+X8y7n+
EcQGPtIGLcgpcK405aGDTU3lgJY1H1y61km3iwXBMisrvhlLh8d6tjX5gLM9S2cSgSYv6laKoWZi
AhVyAhk9kFjgQA4AYO6GXfRk3sU/KLEPZS36H9j/OMfMDh1rfd1rQg7tk1OP/VINw4Outo/tjs5a
HKJXcGx8gB+XD30z/VlpzTw8iqwo5iWE1ll0aypXdfKlAiie4qXTba8FzmVh21HwfMRM9G+lMVNS
CSpmZeEvQ2cXkrwnQcwRQ//Mu4AEAGMdabqmGioTCPVKVFM6Ku6I85dcehoI7xbbvKFXApiIp2L1
eDJU5Iy4IW1S3nfavQlclM6Lpu9TewqTx3HgBZ3Ns1vJZGJfSAK9nlooZXzRflGitXwX7GtndJY7
rbQoCJ8g8xkOaUC5cJTsOFA/J8AGqiGV4PacUJPGrfKl2ZHPyW7e8ZA2tsZ3sQTz58Oxm4tFbGJ4
pYe0zsG7tAPPBh27Nx5Hz7CUm+pI6a/rfQF8FHWvoxPp84IAx3LYaaAoJtWU0x+Qxjs1PYwBby+L
fqVL58m4W6pX4xQpsBwZIW7GRrdqKQfdW3Ymmt9YFrZHj+JfJoDX5dKa0r99STbjfXJaaJGGXhHm
guojJb3u/e55vFVAPl1jfob3sNoOqKuvSS169UhoWmHs8wSH+Ya+VjiVY4A8JTykGOkSb6Nrwwrt
HNdW6mQ+4bxcOe7CrkJiOUjvCrwdKItGMsSWXh5n+QMo+H/ZKxtoSFY3KvJqp02X5yEtPgMkYK+k
8ePlsLn93FqdJBNv9DSXBqOHMv9cjPKz6XZWeCu785EHs7Gdz62kMZEmG+ahrkNIexsAjA/VjuaP
sdfyvIFjkewmZFp1jUziP3ohO/cTJ/a/0xH9ecdVjOPd7FJkZwwhVqAgbvLyazqYEXnFbthVuNMb
q7gTHB67Lu/D6Uy+hrsuKjPQWjpiBPx2CrvU7PISUWx2Jp+PBchTkIkuIbiDa0JrGaJ8LMVrYeRl
aJvZgo5asQz7UAhhXFrC4G1oEOSfFBM8qazCGYmnCa9AH4stOkVqYbgZYSz5P9K+a0lunGn2iRhB
A7pbumbbcRqnG4Ysvfd8+pOY2U9DQdzGf7Qbu1ez0cUCCoVCmczQDhKb51I2Q6SVePr3lUeZI8FY
cl1DOip9VnUkaKYHobnNuEn3fzkCH3oyBzuL1EHUJwhK9stJOUbOYKV78SQeuVmM7Qv2QxJztPvA
WAJdwYqSXegDLNsA60q8S/c0q0hKhzd7vN0csVpC5nB3SjwGQ/iPvPQJ1KP0HDji7QQue80qnoan
EA45dmLuzBENoP+8f36pynKOFUVRNlOLRRWUb6FoB8pFmF19eSpLDEmcTfOo9q9tx6s6b18EH1KZ
sB75BiMoZig81ie8XhZgcsbfOP6ZpxlzzEmGN1IqQLNsH/uYVsV5UHczJoyAKr2/Lmv7iH+owxzx
McUkbaxCnUj5GimfIuHH9d/nHDGFyl8dMTnK22VAbOukreLq5WwXQ/5JJP2TmUqcMJoeomv2wDgT
cTQaUO5ClRpTuIaZ3mqTdDAiAvqh2Dg2UsEbwuDpxriPzExHgklZDLPIuZvHF129yUWMxWq87pvt
KO9jkxj3kdezQHowbL8d6nemMEAzciMsnmkzvkMrKnGZZIhZNFerPk+Do81fr5vDFhQQQpwPVRh/
Eeh6MgrUtKdv4WV0U19/Dl0N4Mo1LmrlEIVWZwt7iZPI3k4FfIhl+280fewJWCTfKzvERZLje33O
0SKa7gNEjekN0DmsggvUwrEQtgtnjDW5GGuIDQvid6gt1p2AaqPxs52079dXlnOQWd46NHGMqoge
Aich0n6QS0vhD8tw7JBlrJsjMRSVCOqIh8rRcWnH4Hosz+lZf4wflR3aijyMwu8CMNFyITx5+jGO
RFeMsKD0nc48LZdqMXpb6pDMieRmpxSDLVSZgDOoHsZoulRGflc0umAtZf049OK90mQ3RtLdFl1x
6ubcMluyk/T7ibS7sSwcQWhjq9Wni15FXhQmniqV52RGnSyrHcHQdnkbHdPEEKyorO4AtQGG3166
WaSbLmq/SbpoV6phT1OoORU6NuKktQQhscMx39VjxJvH4K0E4+dyooDtM8BKYJa4Ug/B9P1vLMkw
MZiDFLL6B2fEUqKpUFwAXZGe1Og1SjhXwrab+fh9ZidjWREEWRtxb4udm4zFaZiTXVy1nOtguw3B
oGUxDYgIJvv6R++2ahQjyhGtCwJ2wVL98BD44Rt2dn+aKyvc0zKgsEfLaHJSeBAGm2d/JZ65xAMR
NaxsgfgY2U1p/pEofqHmdlt39vX92i6CrCQxd7gai1rQjtgwFTTCFkV0Qzn3tXyZbPoi1r6aTvp8
XSRPN2YLjRpVrXyGbiZIeyrpsczcUGwsiVuDoJ/+x52+Uo2xdT1o0CBJa1fRfnCK74of3Ap2KANZ
l8JfFrbIA0/YPFwrgVTzVbyCmTzSCREENsqXHC1nyafrK7cZpBiqgX5dIgEPkrn/DFMYq2WZkHYb
SzePGrtbhAUE5UjRDoWlL5hPuy7wbbbjzyX8JZENkwVjjjWxwXFrZd0W1fLYNa2tVi0qC3LvzMZk
5zp8+DA4afqjHOZ9PKUXTVNtrQF2zERQqW/K1ItN4LNXoRPg0WbraXYgAEww1fpLrkrHoGmPvSl+
rifd65UElW5iL1VyK8kof6MDBUBSNjDEduHSWbU2eL2O3oomB+SGeJsLcOOtgnKSIdqyLBrHPMi/
5cZyTPPEWVrE8bpqm/DmSi/5bZHusmRxDGFwS6I/AD73IS+k3spi04uE1J8106qEzMH06JkUxcXU
xkMRic9DZ56FCnjvXfg4Cs1L2yZOIHS2VBoHkom7WU0oPlyKeZXaI7obiXVjAUfjSUT5xGpU0anF
LrOAEHwkeX5Whe4+SSpHC9v7ipCDMdb3pG6cZtE9MrldUTjX93G7T/TDchTm4ZF3qBC1PfaxcYId
RYtUeoos9oJH3V4teM5z82VumLKqaxL+M5mQczH1TiXlTJsnZjf5hHlNNwuc4ut8S+d9c2f+SgmE
JDhRbmJx835YiWbCUDMM0lZvILqMntF8ANtwtHHgLOe2B/vQjzmHdVACDW6CkM7YiyG69P0uGS29
+rttw+Ujmyr4lZGK/d2hBPJEcn3AA0iSEBXEpkOy2m26BqAfodXXZ6k+xYqflNkxN2ReQmwzG7AS
Tr3dypuZchmGYgnh7ynTyA4P4IQEdZfmzUdeNmVz31bCGF+dz02px1gBpw01OypR/65aIGjPO85B
4MlhXPRAijmvJsgRKxSmFdQtpeOcOLSnQbpr9wkQTCNi/VW3xko75kA0wTR2cGuoXNSdo0hBaqfq
8KlL2yeOeptX3koQY/7BPKFQpkIQnUifIsAhmxfiLHZ1KTDvpeUWN5HPsxLmLOQkMhQQNr1n4TSU
+LvWxhwTUAtzLwJpBedG2s5ifmjIPsbaTFZnM4WG8C02ZRVKHGMf+PT5AFYKzhngWAv7BJvkTu2n
kSYg0tSCn8fgRz3NFmfTeFKYYE+TQ9FsW0ihxGf1XQraoLC0hdnprNYRkbmJJkurd7xpZnp+2bsd
JRZRlFQJ/7DjP+jxDfsZZQlHBcFUe+x0zrt5S63V77MJ9VwkYQHjwGtdGJyoEE5lkjlqwEtCbQVF
gMozdAU91qDKpZ+xclO91OE6ByYCGi1UR8IrqsS4byvlkzVkGMoWFO5k8VbFFY1ximgSRQbAGeOV
YyFJm7BHmVqvFNtYkCPtdS/MJz8ykMLsY7uutU9NJZ97YONyrp7NRV3JZpyyVhlBWPeoWktd7RV9
9KzL6V2dI7i4bpRbr/W1jsyq1nLflOYIOeIh9NOD6b7zy/O6vjaP81oO44+jLptGZYCc8SABGRIA
9SdKHkLTvsXur5zHWhrjhws5yqaAJpBId18Ed+Z86Np9rV4khCnZXdRn1hwUGDXYER7K+uY7ay2a
8cyD0KIdiiaRKFMXeYzv8h/0NkUvt10c8gh9JLx0Ps9UGM8s9E3bGdRUOvFSKs9d52Xj3XUr2QIG
AcSfgjYo8LWjEMMsaJn3epPT4YZulr7OUe4kAByyxhI0B6ZhzUboV2OJekXb+4Uw71PBOAfzsk/L
+H4QNB+rcn/9iza9weqDmGUupRqgIRUdhZBejfKJRLkrYpa2yWS7mV+uy9p0oCtZzAIngVkESoCp
G2FafEEDpmlccTotOOqwTMh0gqxucjrfpceXVAZn3fI1Uj/NVWFH3Jm47cOoKAhsgdqoEXaOJIzF
LpQjHI/RFu3ZpchXjf+txHBs7PH65zatcyWLufSQYp8XccJ5CKXoPMzfhyA7dxKvjYsnhXHVqVpW
0hjhapXMcx/+rOS7qORY3KYVrBRhPPJSlXM2FRBRL26ffpWEn39hZavfZzzx0iT9pDX4fWHYpQQM
rCXvlb/tm1YiGCdcFHnfjRNElCCoIrtC9eVWtQNjJ1S7Wj0lJgou5zR2xu42Fs81aZzrKnINj3Ej
MUgvE3Qv/K+nALX3H5QFmdIPNY9cwAfejjE+AjnZpe8ySBu8ai85lHtVpqRx4Hj2ul32WH/lslZt
hgyrFWZcRTUSsY96WDsle82c0o53oDUHihDP6W975A9JbN+iaU5tqcVQblY9YQZMudZbSINo5qUK
fvbDvZbngC6/WZZDLNyPgmcAl12KfM6GcpaYxQzpi35sYrqhoCgGPFX7qOjWYCcXWknWgS08fuUR
7Wx2+KB74X/Oi21ZbJtU0hNk+XHBBmDLi93yQjvEJt1qUBfCHE7qmXhdWrpjvoFfcPtheTozvkYU
63RJqSMYPKpzfRbsFpkkWwU2HQUKR7oReNHXF3ozTFspTb9pFfwabavXAX06gPHdMtRTNsbWLAKD
eHJn2TXjR6B/cERyXKrJ+CNCuhQzoFhnoTLsslC9PhfdPuI1+m6vJooyEmC2iMHOGqop4voB3Qho
vhNRXw5ctWh21xdvM8kPZp3/yWBnDaM+TYeaQIZqGTuzt4I7Crcefjac7kAQhSq2aEWw2eFMcZ3+
RjhBmz3mbHQJnaG/b13SqOi2aCG8jubHYQGw2BAiadiC9RrzU2PZeyTV3XhJzlJX7g1jQeITyHwD
eOFHgC1qkRNr+k2/VOdUVJ0w6jmr80bA9cf7EE9DETN6BI94JmfYRXFQmAmGuyciOeNQ7gukVE30
uChxu4uDwafzlmJnINSqwb8HTItUi16TQL1pUVcjXe8nBZhvAbJtAafoQVLJUZ3AABCSBvz2hS3n
KQabWpezrpuuFs3wOpDTMUnCNtwqVZBleY334NjKk4XRIJtUl3qqd2mCjm1JzY6LUeM9HT2qBW8Q
d7NXR9MNOoeLeSCZxSGbKi2LBzOVce6/C6mtCy9d+NoKB4ncBMnjrH4eIx6Z0qbH1zF/b6BypyHH
zdwtMimAFp8JEhpVRTu/z93QHazCj/fgCN0VtvBp5JjulgdYCXxbhJXT0bp0TCrAeDmT3Fp5GFk6
BlmqiBP6bkYlazGM/amikSxtDjHvPAjIyqN8Q/uCXBlw1MWZR2S55XHW8uTfD6SRCOj3pWotZWUl
9Vc15OSutpz1WgBzQaSSmgSSAQE0CHjvxCBecuCGAHRh2IO7lsNcCrG6iFohQc47+xWItw/yW7US
GIl7zmnbeqCsZTFerEgyPRc0yBL8NLOyT5QuILhN8bI1rPqFAHqdYLP0V95ty9ssJmRVAAHcpGEo
O322y+VTUdxfV2zTxtEVY2BAQNeVt+mflY2badECVw0HuY7OeS9a0+SAb45zkDaVWAlhNkolmlFl
CoTM6M2KP+XB63UlNuNqfSWA2Z0lRt9SFUIAbZFUTm80vrb8gBl6EMorfyUNWN34V0Mujp3NAY5x
AAL0UnbCGfcpgR9CEA/QGMTxspN6f1MyQM7cAKyxYqDXgHk0FEI2amUA05vNwG7GJ1kEdhZvSH3T
vldCmLfCYIxRLdKzpKEVAwXHWohsVT2WzV0k8KD+ebKo/1jZnDSFalpSBxRlQDWJfVH2x8Vqk8TO
Zl6ATs/HHz4CoQ2iK0nGtcFYhiYEWZiXsQwfYezk3duM3i5H5j7d9d96R3JTL3vkHVqqwDWhzKEV
h0nD5Qyh82E6pYfOT/fmgc8ssHl2V7oxhmEoAhLqCcQM1Rk8GpmSW9rw8/rR2hyJ11dCGMMAUFtn
xHIEQLjPNcYXiEtZeubvo1cDX5JyUdIBPMzA3fZW6U6oTfxNAmX9AYy1GKSWFm2ElkrrwHnIy6mt
dhwlt2KplQy2/N8KfT+IEpQcvuUXRKpnWjoOPs23dEa2B9sg7YKhudrkES8rkUdGu7mRGAZG9GlQ
NhzmwiynVBZqI8BFVp2KxNcMK8r/xs8jdQlCFBUC2D6fSCuNephwj9R9dp+AG1gbEACQnIMBtKmJ
DuA59KljSJMFwStNrTWbQJQcBaaQuWZxK4WcI70pwpRMQ0QcKIG853fvgba1LukA3gMsJoBkks6b
ZC/ofly3iO0b5UMKG/spM8bOVQVSMF/2SfVQlXIDP9+/Ya/zyb5pyPWHw1hJY0LAthUHaQogLdoX
n5CeAi8EYECBwkgpXblJGmpO16TRr1n5X6Avt0Kdy9DtpXcHDHzF5+lOvA1PNA+FeWwerjx3MRn7
1otaU2Yd6ik3wY72vk9+eMbQldve8EejN53vai2ZYMNUyFzVI7STF3eGq8LcaAT+mEcx3ZnJM954
nOBmc9hdN3G2NJGoeI4xblgx4pgMrSIBi8yK70U3s3ureiE7So8auvp9aku73lGeAke5L37SpIz4
zI1Pty3o4yMYNw3grb6qevoRp/4n4Gt3FLJEuQtvMaD8N3SR4On9EMYcQZxxYSkzCFvMXUguhnjP
OX1bZ9yQKKmIiaItqi6/W2iSKQTh0CI54c/ZbmSgB6Tu9KxfjMIavfC7gls7vCEccLHNB+ZaKrOG
cqeX2ixDqnzWbxRAKIeoByqfhXsdj7F2DzTvzuKFCpvj9Wuh7FrO1ZiaIoQCXelJtgvkTIVLZ8Wn
6J62MujfOUu7FRCt5L2lF1eHX6vnsJhLyMt/1j4Nikwv8YLv0df5hrZCqnb+AHzQV47UrRfAWirj
4MaiLvp4glTtMzkQN72LnNQu/Pw0OskxdUwuH+fmq3otkXFyTZT1gz7C59AZHzwIPMy1XijNZORP
58oOvYGjI09FxskJYRRJIlWxqc+icBeTPWcNt474WiPGsUmCQYrYgIDWbfYpjFNBvveAOX2wgUiJ
lXN6QjYTzWt59JCuLKWjQAxlirs82VNOAukIYgAAMOV25dff6IC8bBkvdCrfdJLR1h6vq8txASyf
vFS2jQr4Pckpp89Vf4nh10bvugje2WNZ44NhEjLSQoYITh/Vy0DVoV+0E7WRZtf7EsdC/kUeekUk
A69Gk02FDjWaJ/oafhMJi9lCgcTLbfk2mf/h0QjueUAsmzevgYvpfxKZl4iZaNXUizgF4m7xgPrn
gz4jt5YDrU9kdvz1+oJuH4EPaYzbTpFwrGGgsJj5IZPuGt5LmPf7jIMOYxTvJh0WOc+fA23fxu71
7+cul/m7yfeSWskZoJ2xQZIXgIOutAEy+FPY5Z55yx0L3DbxX8vFlrCGTNDbPMRyyWdQnS2n6sG8
B/1k8lS5mkUwuxSdxa/KLUdHqgMb/a1Mgi1ZKVVndjHdJOVmdAVrArrZg6xY5GG+XezJpRFggtM8
AoI+Rq+RfV08T2fGLWu91tZqD+nz5KvJXYbe7oDzZN2cY1pryHjirlIFo5wgY/gmnJQHyZPd5gHQ
mtK9fs73wCX1pkvs9Ede9+Nm9/FaMOOhAZIcjxGqGo5007uxL/lSaCk7yc0OgsMTxltI+veVdy6M
vG4K+gwSBXS9PIj6V2AKW9c3a3MQba0Q4z5KcY6mJIRC3TdKSVM4sWvi/ZtYCyJZymtLnmOAxMe8
BiaecowjWcZSqwcaYGbkHoxeA3JSZfQfvbHJeJMxkyUxjlDzoQP+FPq5/1H5nVUiaVjZ/TOvcLut
k0lQNtFkA52iv29YLBNwPYS4vsfonEynKPOjgYO/8C8XzIcMxgC7RtQMeZpp0ENxLtK7BGGW6rYO
9WAoYHCpyrY98odAxgrbpZAqkUAghWds7+EwdyQB599kJ/ehDfDA0tbuOUbJk8kYZTI3Wjwub3EQ
hTPDuMtovXMoNhdyxElzeaHQZrnLkD7UZOxxJlUzGTlEksWvwkMxP8zJS13+UMlOHWtXKWLMiTxy
9KQG8aej/hDK2GcaAQzAkLG2DZ7poU8Pn/xK0Viye8B3cNPMXONhLr9IbMd26Kk8gKToHppzgXSl
vl1FMJ4HXhlq+x76pR6LchMr2lwvOcQl+2DX7/JduG/3gFvfXV9Gag1XVpFNfM2Bkes61SoLK9sE
tXghocP5sRp5+IybZomslwiwLA0IqMxRiLtcBnM1HPLUA4X8lvAy9Jv+Y/X7jNkjWCjHvMPvx+Jr
Q/zGeDBLzuW8uVYrEYyZN70pdAIVMZXnUTt2YmYvwSVU/gIp2liJYQw76gIjrRdEWXq0y4LSUjEn
cH3Tt215JYKxZTRVZEVV4cBOXnSLlIyT/yCK1YBcvoNXQp2L12S+HTp+SGRTyFKjl3GZY+0oStzy
1vs0gEmcEtCYr38VCK+EMc9pLQYg3/gmjBzi4kuhqpybn2NsChOmlWVlAmmbbpHsytLD3OxMbiC6
lXRfmQE79INMiy71iESdAcAXwv00u+M4WCYI2WsnBEJAayt97/w3w2ChFioRk1wicIbftgk9fvbg
ayd6P0LDfexxOQw5R0phvEKaCjpYwGAWo53JVrOPbEBVPAs2Jvk/YUTMw/CDnXDxdXnbx/iKPGwD
ktB3TNPXli46AQE8JZcwi57TP1zrygoZd1HIeZaoBnQbvk0ekizw4dUx3y07+bZyyQ2ths6+/gmg
JqV7fRt5+jEepOxAFBLXMB0tfU6NJxEz2MPddRE8F6IwLqSpUVQOGmgHDFPA3GYPaHPzcCFSkvCj
vle+c+TRM3tlNdmBnyIFwywQPWmMYXfGTzP9bDR+l7+08albLF35LOVOa3DbszajjI9NZEd/sIyJ
KZrUVFA6b14XX7xFWdSmeR0FiSXuo5d6jmtqMp4FfVaVMGdQUz53jnFod0iLX8DICAJsPjbTZvVy
5WNYMIYiF8B8LUA7OqFZH/KDccDT020t2ps6vyJMvWgeRjAeMeDikSMw7jgOhxMVEPr31TMtTk2j
i6kVBb12n0rRk2IIPsdyOKeB0L+vZGiFMHQ59WkRyunPg1fsZbcHgHE6ojUl8IwbyZV9peJcEbwb
jzBOpoyCLldpfrBzJmB2tvZw1N3JxpDVjs80yFtHxtekZYGd7OhlId5H2X7hDujwzgHjUgaCXg9k
b2nEMLuqryL+pSW/4IEmYoQK7bTXd20z/F2dO8a9jHMRg+QBq5fsQ1/xaY8AlcTt1OMYB9v7OZWl
rqJpTnIq03ozjMfhOXqeULZf7ugLHlT3FfddyBPKxCc1CsRjQjNbpu4v8WswXxIAXV9fQJ4MxpFI
ZdJlY0ePNpqep8DqAcUJ/iTO84EnhZrN6myRvEjinqZZ6uZWRVRS1V5e8bjjOMatsk5i6VHLjiAE
09WddifxsLJ4StC/r5RIqsAIohhLJUSGJcWlkzWnhLdSPF+rMv5Ar+csCgdoQSsuQPF123PihDvi
aFZ/ol0jtFfE8Co0xmNEay9+5bLQ8fRknISmaonW08J2hhJF9BSOXte9Xrc63laxbmLOzTGn16WR
+l17S/T/GHaojF8wxjCsRwmOLp1B5kpryME+CuzAfx9MDB94MCWcRWPf4WAOM0fVwAM5VI9RZpey
Ys+A+fv/XjYZA6SybmqYo9NZC1cFgFlHcQFED0rYpOjIi2ba03+TwVj5EBTZUC2Z4hRaC9AAXH7K
l+sStirEv6nBmDiG/zLQPOZ09KF/gpkhiJBfacFI2JGjCQb02OPleelPMvHSbyIZmyZKUxFRh1ay
dBCLL1HxfQjtEa/m66q91dOuyWEMuyFDPRvg+8Ftjjjwe79LHppjTTlp7eghBjyiadP6sGKXaIJJ
3NGvcVsVxGrwf3AqjzyVmSMgxqBNqBSo3Is3k155eX1e5GPdT+51nTlyWMtv5EXJlwAqV9F9FWCy
GVgrkSvhEXpdztb8xXoP2RxUA9wlFaZDAZ0lj3avy25+t3w1HIJ2BkpnD/PxQyc6VzuVU+7Z8Fe/
iWZuyWUGnyKqTEA8m5/M6atuRs515ehmXLEbjbkgsxaT2voM3ab+xYi/acmF1Kql16douOvDc7jw
YAR4u8ZclmMPFk8wbVKsgoNSnPMusPX8AP5hjsvaim9/WzrGn4TAQBvFCoIQVgOW3puO/WgJT/Ge
3mLCvuPRQfO2iiq+uqVjvUjnPIOPrBew+sVWMPFCJt5eMb5kHvtSAm4QoFzPsR8fyJ4SKSUHXnaK
uoprJsG4knAy5NEMqSJA2Eu6O8U8ZjI4jJ50w9GD79ftb9scNEwWaRIK2ez0TrhoQD6iq6aprW0K
aLkCpZ6ljwr41AzeSd7q9YJNfEhjjpPYTKZYKZCmWqMbvRbO4mMQD6Qf4a5EJQLFscZ/b4ldzilA
Gp36aIQWryV2Kzfx22cwh87UMJpmJCWGH+34IrqpGzi6S7vMkN8EsiAvVb/VTPObPObMoaFzCLQA
aicnY1fcUpaTwaqd5WBYIpJYsccrAPJ2lTl7izSqORkhMJ8/ExlkyfNrqGXemHJS0fR3/jTVj/1k
zpy4iGGuKVhINX+tx7OZHABsdd1A/8WPfMhgTl06dGOTARcdQUP9xfTCQ2xrN3gl2yJ8Pjefs+1F
PqQxhw9wVPNYtNAoQKcV7WlJH4MTBtAutH05uustXjvptlP5EMjc1mZFDFCJQ+BboxX42egMKh93
lbeMbII9jsMmbzvISfaKB7haa8GjGahpQDRKDtzk9LYP+6UVCyQ2gxs9EQk2LdqTnWIFbukWaH6X
JHtWrG/6TkWrhOzIfnDhJQY4Jsmm3rNFz4oOFFGAk/msaDDJuzR85JgkTwbjP3pZTbt+gnYt9Fo8
8qT45LXyW6c+DfZi0+4giXe98WQyPgReFVAMC/Qy0y+B8dMwPnf15+t6cWyfTbZ3wdLpYwQRRpda
45idFGHmNIlyrF1hHEYjq2HRUy3GDhjsL0p3KMy7AOWy4Uxp3iOV117M04nxHuGSCa0RYavAga0o
+yjmjB/ytoXxFyo66NOS/n5cXBLTj+LaEsjz9X3hyWBcRK5koarQo2uk+1qprVH0Fl4BjiODTZ8b
ymRUKd37adZsreu8cWncHgO611XhbAebLgf5XdoHGpZrQq6mQB/7fH9dAE8PJsKok0KeGxphhPIB
bDeWNh1FtD1fF8LTgjn/YaSEkhZisbSR3MqS7JtG+/W6CJ4e9BNW0exgZmosUQcqAkY2PBDzJku+
XRfBuxLYxDeYwhOQq0INtLtgMhfNJ3Rs1mzeYJVChxeU8FRizr5cxgm6yqBSKzwLw5Pc7Enz304K
YU77IlW5kdQQMWPevAfrMIkQZ2ahc33lNjUxKCAaKA+BYczsP6D5YzEsEuy/tNfFL2R60rm0FdRQ
/witVjIYAzCHhQAKMKYJBREAdhiXTdCmk1mUKVLYR4/XNdrKPsryShxVeWVvvTADDrBOcb08YITV
xpPNHY/iLvreWpIF9PTKip5BbXqpYwsNeS4lq9U5w0/bYfnqGxgDifSJqJOCbyC6XSBzN4lWuJsO
xs2Ctsr/yygPbx8ZcxFioRC1DvsY9IvVZ+A3ygIrkDhHeauh8re1Ze4IANMaZthDr/SNQCkCLa55
oav6xhKHqSEkhDJgfCUuzxtuOqrVijI3xxypMslodkEi9zUoYlX/utnQHfl3I1VF2qOwsho5T5SO
5NBME1/r6r4DIKcGOMkm/H5dznU9VHYujgxikU0S5JRteVsIutsP3d9c5L+WShXpeVypUi9ZKk0t
RCRyc5+PoyPp2aXLJ86LiWPkqsj4jqBCJW40qJxTtVdPtR05qPi/SHaHWTWTO6123cTRm/G7Wm0k
gbpegomLy17K70I1tsLl/vrucHVinEfdFcswLdDpDQXQDT/Lt5Kf7uKTcsDgq68RThRBz+U1s2Mc
hTR2mImja6g2nwY5s1MdV8ldt1SW2r5e120zYF2ZBeMixs5UMakJN/z+PEt373UEXpsdz8AZF2Gk
BQDwaPI9L7WzJqqPTTM71zXhiWB8QTO0/yya0r50pU+Cx+u/z7E0duTTSGYB3UjYlCJ9DNvPovpj
jDmHh6PCWwP56owKqrAsaQtjXtq91t2kwqfrKmzN7Kw8Nfiufz8twdD2vW5ChwotOaNb3wMvfbwk
IBuS6M03uYbXO4aFTiQ7Sa2ZS9e81TH+2wcw3kGu+3A2cRO9lREoOpV+D0is2MYApH0ArWhhmWAR
VTh689aV/n21rvo4Aq42gJHLkyPGTxlana8v7Hbl5+MYvf19JaGOJxUoiJCQ7LNbY4d68A7BWQcs
tcAqEE0E9ngsOPEtzyAZL2HGZMznkFpL7GraSVK9ouBUtDje4e3mX6nV9ZqYyhrs5R2qhZJeCzuZ
S6C0Hamvlo9xD2I1Dl1GHV62p2NPKSjnDKfwI3TfzH7PC9R55sB4CtGs2lCix6wSbrr2MqnPHGvg
hA3sEGWTRJhbBYme0zb/zA6gkfBZ2w+2eVfjfAUW7ZiWObkH3jXF5roBX6jNgg6x82E4ofzoRY7x
PT7F30Eijrb3jlcv4BjgW8y9sg6T5MuSgH7O0Zu7JS9sCXslhO71xdxeSwWYxqqqA1KKuaDEsItH
YHQgo5L6IngMREy0fIalXJfyL2v3IYaxwMyQM2Ms6Hv0MH7pQWtEyT+Jp+8oeoXg8PZq+2B9iGNM
cKoUOQHMyfu1qyCWoMjr/PaebUv/JYYtYS6qWsdgqkT2JnPmwF94PZ4cNdjKZVKGKekH/H6yb/Y5
kExG7//SpE8X/8946EMN5toa9LAvtYTaQPLcxgdJ0q2ufhKSS7ycBV6jyrZVfwhjrqhiiJSyopXu
OtsNaHEHk0ev8tAD/+U9+iGFuZKIkcmLkb55vPrSnYidH+qd4QRefjbt+WVCuWZwGysHop0VPdYo
qPOeozzboOuwOr1TH6A9L4XFa0LvdkF5TM30v51dlvAVmJvZIFPzULtDWgN+JuysSDpPZuRdP768
PWOcRBEm42zm0KVo96X4IiivSszxrrzlYhxEFXV6KBWIXIbqrhVf1IHzyOCpwHoEEVMPhoy1Ciuw
LxDTwviq+hcwLwi/flkdi0Xfi0Fg5iaUyPKbNs6soH2Igh/X9+JfgswPIUx331Cq2pDIMO3qZXJk
NwGcR9NZkx/Am06HEWOkICkFX3TtB1/qZ+4wFj2fV5wFy++qArZOa2hdvnMowjgeoGjL1jFmSckf
Z7/kXfbU+VyTx/iLuSkSkr2do3P7RKFgyG390juJn7m9/zcTdb/tIOM3Ysmcw3LEDr6zkbR2kdqC
PdjVlwZBe4xrHrP+1zeUdzfq1HRXnkKJTalU6GWlPhT7t46fm/61cymyU+qh08fnyOMcBZ0JbGOp
+qeFA1MJDvji7PJCQW8Gq/XU2aZdqcIt4XlknlDGhURhIKhmBrNJRDB+S/sRU6tCzJvApLZ/zVgY
LwKw73/SkMEZzO1oM488bZ9TZtkz78m93Va0OuyMR1mSFKTRDZziO8RF5KnPk09uwTSFtkvaTjyc
jdwyLrkHEFIeZtV2K8SHdBayvddUYQAjDzXUwZlO9K1n3vc7pbPEEWnexR4OGtrFZCsFFKo3CFbx
liHiofFxtpXFcidDZ5DBwGd08pM23WVLAUJDziuJczUYTHiiTBUBOQq9y4PeDjH8Gc4250hwomCD
cTIiOnNJQK1TuSm/EHc5mpfxVhXtBqeQgk7N/qTa2bnkHEWeZoy3mYS6HQsdmpnjcexuZl5+lff7
jGcZjLKSdRrcB41HyG0y8s4bxzkbjCuJ+rrItQIKvIOUjD8AF2yHnxIfKO5HXt8Nz9YYF6LPSaJk
tP2zCC/aBKSG3O+ABsoxBforV1yIwbiQRCdNF9KKbOu2T7hk98RO3cjRHPWcPZV72UpcfR8+8BpN
ecox3qTMp8qIaCqgGx/mwumjx7TdcVTbGPlbX24s4oU4VD1RVSzgO8s9hqnBck9nECKOJM5xYkEu
TCHKBPmtl04p7zGFAZK61JJEGa2C0zeOUpyFYwHZpToMJaHCwuWZpXgY0z7EZ/lVxyAMpWqK3NCL
HZ7v59gIW8ATQCihljRhrYaZIxvCQ0daW4tMq5ReVJC1clTk3Gom4ybqRsAgBAAZ3npvWis9CC44
Ck9Az7zh7RxvNenfV7GInDVR2FFRZXOJo8qRymOrht51hThuyWS8hkSyQWobendpF63ZSzxUXd7v
0+1bKaGGaax2AbZHRhU38LlcHP+SjvwVgrPYFROg8s1wwkGq3fDL/yPtu5bkRnpmn4gR9OaWrsl2
42ck3TBk6b3n05+s1rdqTonb9Z/Zu41QbGNQBFAomEz+lQDecpb6vFiz3bsjyLRSl50msqyAihBh
iLGEljwu5B3W6MC5RpoJghWYyZ65tnTbwA26MWc0htSNAWTN4Esik/YBZ4LU9Hgf/iQTSiiw2dVP
rTInjhF+GXkNVjnefzu+NIQ6JcPaBAOodgYb25+Ev3mnHsHtCNbYcEf2hTPgbgF/8n76LHos7UUS
4v++AjSeEMoJwDqnnKBRIqURRXA6lr8EN0JmFdkYhTd5B/+9L+4iO+NN/bN+1B7I/nCRmtx9dop2
/JcAmJGpLeeMQ9lCtkHgvv5BlMOU0TDky9CRCfYGje18N+xrkAhGzmiyirfbAeAqivIdfTLGPqgh
iq+RP+eA2WjtPm2c2xGA2OqtE6Yv2bjNgkbHCf/TFiM4PaL3oVHo1blRLiNlYitUPZQpwsCqw6eB
P7VIHEbxNWleJuPxtlLbYefP0dEjkkPNowtSEWnLOY/vVY3RYt6+Va+/T7mGoGn50hBteO0gNnea
uhcjh48+AD6wNjZ6AnJpZq1XyLcZFVfRCmCSe/zImtXY1MWQdMBYamAxoCubhiYOsyA1GPAEYGby
ObOx62Lpx6YxAQvdHlXsqZVvTDw2llTxfXDp8qxPiwhSCdY/YZE08ECrQBlD+mMqCsSazR1Gz2Bp
S373L3NfaUs9L7SQz8pBg9zL9glQJklLUHHIin7s6oxK2nY9YSWNShfEqNH7UIQ04ckA4muPHW8w
9BSY1hVdgCudWHn59oDKSiAVL2tZqfmkJhZjBacOhJmdXz4Mnuwnv0JMxS9Ot4te5gMrV9l+ga/k
UmExDOdOktJLFGm/igBHbA4Iyo/qM9kBIFjwzQMqNlbpzQ+sMthWAAOnJXYRwCENEnoqTAoaFyfG
spAAFgN6AUClCGBsnqWtaCwBaIiXZB7MGzTRR9dEHVcGM96lmt8JqO5iaH388f8fttYyqFPUu6FM
8wKq5MIpH31eYVj/1m26/n3qqOK2bctiwO/X4GgI7zLlTjd+CCoevG9jUrOuyq3MZS2Nuln6uNA5
sIJLYIpY3OwHSc1AHVNiOgpVPJK5NJbMm5nV2PpHSlxr0fRtAybSDCQOcIPAqWQUYoo7PmMNJG+W
f1dS6BqzMv4jRXvC6LjV7yZ3sEmK1r1plv5DhvELYHsUfrZvzUlm1Z02DRJkPZoCDGAZLeX3ETQq
O2XIsN5jJ+2+kI9AMI8Xxv7hpr2sRFBBmovieTJm2PzMN27SP03LKeh8fjrnrV/ojAW9zWAJIPE/
ClGhOZlmOY3UiayHhB7QGFFGAy0umLzIFL7xA+BB1m132zRQQVYEQRJFpJeUlRR91RgVGpR2w5+L
4WeluVz1lmNfSmBd5Jt7Q9JVFG0qKoYT22SuYZD7wS7PhZv/VA6h03n99/aImyB1mIsbW4+UtUjK
PuYlStJyhHbjnqBSCF4A91PQ6c2Yj5RtU/xzkHQjouVVaeBzaNfMT5L6oGT7uWNcpSwRlHHEYQ8I
4wraYEnJDPs7NX6pMoaMrZxkfWLUbd0XbTGmOmSICSDFPhvVPhRHEJqw0MU2dREFwKPhwjL+IjCO
VD1qYjQa7DpFEAR5G6foZpUwnJclhb5MAi6XwxDaSEK1U+sClKiY95VZHEebTrRShrpTpK7WJQD2
IH3UXvr0kAaPbfiYdl4Afojb7ro5UgVWsj/nRl0oiTiGlVhDFHmqZHb8pTtojx3oZrqvImjcOTvu
TJtVGN588UkiuFENEbQw2N1/H2fFSuqkqIJxlwl/hhme2jw6gVLyJQRFuJROpqREjqaFz+p0nw8F
Y1DuMspCJ6xgqhA03dBFAVQL78UjncvrllvAgPCJtzBt9bAcyBUTuTFe37Mb++SKSYEvxduYPd7l
b7cP/fLCviWfcooI+YLIhYJoH3KTt8ID4SwwJa/E2IjwUO5RbgFTNGFoEL1s12AHsvrJuR9Z3l4f
ArH1VRkpjSSp4nQcQiIWlgx6krH9CB4TqgzXg6b8RdPzohQryJgfyIJbdRc6VW5OyFMKJ31igXeS
Y7t1rJTb8GqrBqEKaao6Wc1U7tqIOemz6ZorjSh/0ToQ4tV4xNqGYMZfhyPBlhSfI8zi+6pZYTcE
6H82OipvTCz/zbtnJZm6WUFngCSah3ajtbigmMUbCwQUbu/zB1aJaPtqvcqiJ3/mueFDnjjIvFc+
AeHQRYEs+6Y+zXaJ8h9afrue1SHYgkFd2wr9ZtYxHtss5GTJ9vPkx/sKfXc8c+5YZZPtmLfSjkrB
piBTQc0OSdi9R3cRO4NW+ZJbsdXGpuiWbn+sL5V11bnt99thbyWYijtxUdYKUIVEDCoS0PvF021s
e0rov7Eej5tZ5koSFWHaRChjvYakQoisZHKz5pvR/6zxHJ/P48C6RTavxZU0KpTISmLkUg5peXji
1C+99BpnD7fPTtx8kq5kUKEk59pallrIILTa5PRKs7cCS4KxkMplYnedmTwR1IvFIpSjuU9GGuoj
qtVAmyvfWNhrTCuioo2gpammD/iD9C+YFLFyJ7tDDRmjeBLWhnmQ6xTggWBFVNZJU+Fn7tS67nUI
xWAUSM3u8+pUTKy2JyOO0jn8OAthVZOjjo5oQAY7UpIV/fG7ZmUmqU2HbCTLrd7d6qKgc3kB7Kc5
6J1Fu8MiV1vJplA8KLnXKpHZVccwrc26vF+YMF+b2enVqDQqn5fSvG3zBnGuA5Rlqj7L7eeoexzi
xrptvZsjymv9qJDTNjFvCDz0IwCuMvrIHBgEBRjq8BKcWUaybZqkbCOrBogE6WesLM8hNtZE0V4A
FU+wMwNbPUZ24nJW9LpYpPyI1gbLIzZtcyWV0pHjhjgM8Cq0R86R43upcPSGkX9vR4GVDCqC5nOp
YSYDMhK++JVL81lNNGviwAAqCd9aQIBwwWg3lb7rxelRRVWk1uYfZbGvo/IQKrwp9dOXdgp5K87n
oxQdghbw/aJmcsvo9D0qXGlicryKLWXeRzvqNE/jsW1ZF8HWSQFXCQDbAITFd6eu8jYR8YwwoEWR
Hvn8KzfZS89w4s1CykoGvXAy4jCwiCmBk83BgKavYq1OvJ+OEkg6COOQbs4XPKnIA0wsszOxFazX
wim/KtS6kbUCCg5u45MB5dElILisRjXjHOmFlJnPJiXPISaryn0eRV4xohorKbvb3rsVD9faUEY3
yZXGhy3EYI+ZM+5bkRUdtm7rtQDqtobfDEkHhklbqLrGTFTOznvF5oPelBCLLaERLcxsfBaF8E5J
ZkvtDTcGihpfgUGkzv1eC+xUi17Q1bPnmvXm3U7MVj5H/XXtUA38WOC1MsscNgEa3hdn8RwLwI2d
h/2UFPsqi+6zMPQ4jYVXsXX00ko2sYDVIyVcZHEONciOlNBcgISfpIwCxWZCv5JA5RWi1mmLQiQU
YW7NWWuW+bcKBR1F2oXZp9uGtG2vvCzwKqgSJPpibesJ2BsFfDLB3n38uqQex0QWJlGWfgQh5P8j
g75J5UqOQMULGSC46Px0r9uVEz7rT3AMi41Au+3oV2mUo3ezJEk1ifkRRvjJW2jZ1b7saf7tg9u0
wbVW9N3SSkqL1xxODnj+427wQhBzi2ZlseDhNu/OtSTK2ZcOAy8jiZuKadwNnwa7+kGom6pDAC6b
M+wjczhb+fyxK+F6kJSToYmoawEJZVpXm3GWo2C6UwpGr4J5jJQ7LclUpHj7IDHQvSS567PZFPQH
GQOd2rGNX3BlVwA4uP3tGEZPz+MO9VC3CTF6LjnmomJiDJDrn/+bDCoX7/MmLrNYxgOEc8piMYNg
Z5Qv/00GlXp3QsHnCYezMwSU43pL6I5R3bn/TQiVGWgiJwZiqCBPFApQj/AWN4X7vO6c22I289GV
ldPztXWqVoEaQxnUYmNTcxdPeSQIjN0ZVT+XFcW3YuxaGhUluCrTKiXA51nSxFoqr+T8on5tQK0S
dRXjMt26MdayqEihDyjsRTLMTa/bgz7ysVkFE2NUgeVHfw3UzuoyFTyOT8bESuEOXuMsKBl2TIRl
1slRYUGN0rQVW5ycUSYnvujMVCpA7sZFdjcNL+LMyuE3G0br46MiRF0ZszCNEEiA6VuQ/ES2YSWv
td+A2qJ+Y4K/MaIDPWI7xypXoEkFQwSzziveRs50ALqqoVnLTkU1Bohzj2TZg2H/xOJu3JI6FTDU
HksQWE4l7zHyeG93IAw7EfAQPNkZQZelIRU3FL1SmmmGQfZD5UoTBjc5VAsCjpHHMF2aCh3DGA+Z
UUKOfPr96FM/10BHno//F49mKEXP2o5CUyUC+WyhNttNq5oBwE3rkbU8si3m+lAi/75O/4A9nynk
voqNJ7F01fjYpLvbprDZDFgl3zyVAAp11tc9SS1qRzHJQJzkEZvPCL3ueQZfARTEnHyJdoD62Ifm
R6rWa/mUKYLWc0xnFQmoCKRYXQwOy5IzYiLrGCkTHJQsWFDlQJmDByFr1Z3DvLI6qX28fZRb1ZSV
JvQauxaqSjGRRwj4s771vYoFS+NVjfMzr3EMjbatHX1tQVd01DnoraIEWCR935G4YeH1DAZf/V63
BeyXE6hk1r7t5vmthFEmApCLipcH3Mpc/CVXnmYZrwRWgXM78VwJoexAKgwjUjloRBjjgl+FXf8k
wJvTA+Gv4PaVlT5p98wtbPLp/wqEK6mUaXDxrE91ShIOTjET3Qvkp0THNGwnmel4342sm5Okz7fk
UVFKkQYpH3po2dg9ptQQel/CEyCuH1CUwgIaz4iKm9nAVT06z2lnrtWaAuoFWu/0PHfiDIORsm2O
S+O59Y8p0ktCIrY0+LmAStER9MPW/JK4sq89iIoFBGabzE0to4U26m1n276pV2KpREeum4WviAeQ
aT8QdzlkeLi2C5RoQb+6Y42EMeWRL7uKxTKn4W15SUU8UlCSPM6Szr+r7bnN+ayckXmsVOqz1EKA
XT7oN7ngvEJfH5BQ8U574H3jgazVZyflOf/GOFTiZDfMkybRDbl6kXMRQsnemWgB6v1U/jQc+XP2
awApcQ68Hu4527WsuWSWXCrCCCPu0pGkXctyn6rAMcmfYzBuNkFmG9GP20oyXJ7OfZo4nls1hk9U
isOLXlT7vXAQ53M3P0Ypq7Z1wTK9daJUgAn1uVW4FJr9RmprLYTQh/JUg9vdzFwOTNMBEJWxz7dY
pLNocKbsoXNiN25dmLoTHXXsgfQHZhOQEYh0KhAlOVBzhVrDgzsyQQPvK4fBU87zXeqTpDO0Weg5
rBuLTpkkbgyLljxMsiNZ3oQ9E5ry1I88/RsbTvCypHPj3OklJWANdbpS4SunPCCOh1lz61SzAqny
i7E+DPzsZIXit333nMrTXZbVr4EY3I9paM8FCC8zHExRfZ2qzG644XsWiI98DOampv9l5MKbkgJ4
sagbU+L7V6UF+Tn4gJZlsTGEbPMz58wLPmIWO5OEpFAoWrMpdSeMMHSWqJ6KqeSIR4dsmvbA439S
A8Mq5tmqpewOCeVBC4TIHNrudUgSJwqNnVHLtsQpjjKXzqiMpzBra7NMquOc8wdlQP0+naxOwxJF
auBoVZTVM91K9fAwVpWz6Jpdj4bd9gJnCn33Vg7JPhoNR6kQRlqsPs6Sk7TVXSDIaBrG0vcskiLA
Quu/hKjvzUr8BE7Qwe5k3VJb3SoD3kXgPS4zmE6C2G+X0qr1+oAsDuhusuJV+ngndZpz22+3sxBZ
UGRFxXIOjWVSaEVuFKOORLX6kVaWNH3ha8b1zBJBOWs+BPqoLxAxg8V7MXX0w2XG8M2/xHVNwYyW
hPHiv5ofCpZ7lxwBgbTCMKVuDx6ZF5f9xhGsxOxOhZWzLsttvf7IvLznV3dX2iC/RmqFu0Svz6g5
nJZMtoI+YOjGEkPVOYouNrRchIuLxb1eHtXxaQq920awndBcNaFu/TxtFAPUEkho6vtCfOYzRt9o
+3K4/j51y+djxXU1Krq2InKJ1UfVMR4VE3gjX8NuPPQZ6Nvgard1IqH271B1lUnd9EA/kDqRvFwT
n0ybpzsyUcnuFm0O1MvCVQ75fCsr6I1ebDDAJ9qlM7mcN9gGSHCCXYGXnuwDReyTbpOycraPHpjZ
DPkut3SkLvgibetuLiGbMOHJsHrdF8EWTpYHDJuZq7EMkXpL8EVRdphxRgx/Up3Z0r6j/WcFn5O3
MgZnePJYAnhh+Hz7K26nMNfTpWLHiMmEOhghcxqf8tJp2sCJA3cJ9l3EIvzZVu9Pxk0vxUp1VQVo
cqAskGanoSw9NeGcHnjGtzXanNdZZfb0IqyypNoCdGlimOU5dwI/AEMjDyAQ0BcyJrW3feBPcJcp
+wjGdOCXAJE3ASW5WNRPYpo7cz6BQC025zzwszGzJJ1Z79savJCFq1zKUpqy0oVZgVyAIxlzYEbL
t6L8HoeHLg7tIHqZJlvTJ9bBbnvDVSplK4EmJ2joGdD2WPjITACt3O2VC9RrsWPl1v/ycrlKo1K9
VB3anDTk7DAzeyf2KtDv6WCoA3vMQsbg7Xl323C27fOPQJoWT6nblucHco1OJ67E7iymOUPZvi2E
pZZC3TZjP0tVgQHXywOpchOXsGY0ANHSzQvwHWtPk5jg3yHsqhX5qKvwKbVKq5FpXrvl/Tr+Ieo/
A2TtM2v4+V8S5asc6gpKqkIzgOWG07Nmqz1nWCcznOgrrgRAqQkMv/uXsstVGnX51G3ZZnoDaeWv
y0g/XpmKmzrDQfZrG4tzGWY6k33OM1yA4e8KdRfpbfI/f+f3wZ4wNE77yMOKKKP+sR2Ur9pRYUVI
mmzhEzjavCwnURhcOfw2KssulTS7SAaGtH/5dNc7gPI0pRpyziC3XOTrO9FZvPGejJooFoAKgMzJ
cIDtM/wj7TICszLIrjZCPQUWHh7r+q4azcnlLdnCw2rCx5us7Fw5xaG1p9fMyU78I0P69gPyKp1y
v6pcYDYNdO33nQ1OQle/T761wGdEH+gUMg2V2OHf3ncVR3lfLmGYHlhRsNPxLlvuVP35P+pDuV3f
8PyE5VGSl8/OZXs0NIUzEDSAsjN/yyyFIZD19YjC66+nBeKILXRyuZLTGzwBowNYd2eMjG3H4uu5
UY5W6dloSKRVl+r3/PCQtnbHpNFgyaC8DAsUUTIlkCHOsaXkflCdQq5nZMn/ko1cNaGualDvNBlo
mUhrrgNcIlqAyOVmwGiBocZnGANLI+qC7vU8BHI5rI3ziHGnTogh8Mgm3K4Xmr6nECO1DJksh6KC
xwxmx4knddTfScHikftsdEljlUR+VlqwqaIIWBYVy2qiolHHOWIWQTM6JHdtalh6aVXFfRSzhh82
4y/uRGxr6byMx8d7I5/LIqsF0sDSVd5MMVkk7eq0xHqLHfAvt89vU5+VKOqTacYoL0WAPlLOjaaS
IuPX/ZnJ8raddazEUF8pi+Yl58nkwGwpYK7D9oxVWqkV73JfsYoH5irCplVc5dFBvlLqSFeJWuIu
eV4IHdp+yWEYk1M4yRfDZr7UGOdI4+COshInSQQFczTaUQMO9v2OO2No4ZNxWhzZi59CJiPZZnBf
KUkFd2x1ZEYXQqZU3vFaY8Yxi1B7ex50JYIK72pc1JNERLT7AGge47474rENrjXVD/ccWhXRufyO
5rRdndhIsptuIAuqjA0PWdToknOwcEI1kS7TEr0Mw24EQKUwF2aWOXXEWiHevFdWsig/KMbhf9Oa
ia+4pJpAMOnZ4Bvb4Xglh3IEYeZLsZ8QjkUA1mD5FKgl/ZGAKOKdxkgWt53uKouuHXNdFyZtgI8H
CIKdaiWuBI7bM9n4JvhWKJdxjFuTcYh09bgXlDSUScFscDv/9yFyOzaZ4+YmHMLiP4ZBv+SDUhiq
kPTn4lI/pBF/xm6Oyw2BMwv5fpwxkTnNrlzklh6Eu7mQfHS87pKx3PdL+I3Dfuckz98TwfCjqjxo
k2jpqXES5e5QyP1T1CduqPZHKWEitm867OrvprxJikohS2acT2MHu/AgeJNHKGzBU3FI/R5pTDVa
t8P7JgzF+qiofEnM5DHoJ4jk9zNAg5Q7DPYDJglsxwQPAvt0d9KOlJNYs5eb8VDWFUGWeOxK0vFQ
nNVsbFME4LI8VOjrpy8qk5d682m5kkHFv3Cs1FojuSBBXY293+uY0wFchqYA5BJQwJjNCzPJIb/6
V0q9kkp9xEg2+BEFK7xWyt8tIC/fjYXVI14AGdqWHxlfcEseKE1kbJ3qEiAvqIiRykNqJFxKXkfq
XvMIJkzllH6AjhfH5mrcGnFaSaNr3kYgjHoTQFpnExxUFRdncSj90i52rBybhFT6IBXkONg4UUSQ
5lCK5SO4grCKj0pEXFny8pgGzji1Xpx+ATm8qaYPtw9yy/kgReAVTQTjN51U8To3ZzNZgtKzfVU/
6Swm7i2LX/8+dYMYbZVVw+X3YxSJ5eiJq3/c1mAzoK9FUCdmFG3Wyy0Wj/r94k6EtGAA6B3B/e1O
aO3ch2+3BTKOjM6iolYMALAEeRH/2IRuE3i3f3/rgl/pQwcJoV94Y9BgAclybjTkZ+JPWfRm1Rfi
3W1Jmx8Hm+Mg3kWzVKBrslFQKHLJtZCkcK7UNiZalI9tP35EoZUYKtr2XaEOaQExpfigLKMZhCcp
46xc/BlGnz+gkSoADA7VM0WlUXAUvVymNgnwQlWwmxNVTiP2zqB+hIsRNMZ/xFCPVF7VG7HlUOgS
q8zqBcwSiQAZ5Srnv2lDLGX1rE/gsFHFk+rd4ndo5Rtnjjl+u2FtyGRFgwdsgapq9KpwKEbpxOeC
YI+NSVBiCrs7Xp4GDofoDcqjDNQfidN/Yy0pbwHvv5NMXVRlpLaLDNSMC+aInpmFjVvqsSLAfS+t
LbqZV+1GpNHkyVpYUgJwYta7dWs5+93fQF1buhJoEzfjbwA845lggmJQ0cnBjVs5ZHuZS0zWntVW
5+ydSMob8l4z9FFcAJKADh14sr6EJ1JC19pL7iE5KUYmil3+LT9In1lgERuh651sEhBWBjWOuVYv
KdQNU1+J7+QPsDS/+33KL9p6iQU+we9XKMJ29zUgcmJWkZllsJRTLIUa88ihBELpovlpBAI/Auil
3mNqwnhRztpJNXuftCImRnDZumneqUddZlwS8Xyt4tMlgP3Bcxbecod10Geyp9w8VsCEu+3/W/39
dwKpq61MtE5RMh7bR8jllKPiNk8T0DU7R9uPbuThAf0xCMm1UHrraZyjng9LHDAZnlzsCMnOb/iA
aqf4DAU30rh3sqjCr8pP1djUUJDz8tfOFw7xTrzDyihom9mrExvX3TthdMCZhaiMJwiT22/p+BDn
YLlkbbZsle3fCaEiSlcKc5s0OD3tSXANLIPIz5NFwCww9H9iGgjr/KhgEhtzN2oRLNLwZjxnC7s8
4TkbW6WPysA3ljjWAVLhoyvjOu5D6JbyXjEf436nLo//0SLoEBK0kzCQjyRg3zr2hAPnDCEQQcj0
J0IjC0WW5dN06TIM456TtBk+fcyeK3yv3Grd5ExYElObPUu2te7yzj6oGKLFBQj3CuhHAFr7nY5R
HWxZm6LHumg2Yz2udJl07/HapAxxhCXKYx0gFoPEWXtSQtZCwfbRrSRQxoeits4VqQF/2pGWPlhG
LSU1W5tsxc9oPnSM+Lvxsr0kKf9oRJnfUJdaipoENNK/Ns2DHg9mUd23JWNwawtY+J0cygTzpUg7
MdIFm0c1isACYnbcik15NzpgFsCcJTeZ+h0whcwGETEIgaxbMbeVtmoU7/4K6p4LpyKWMEMmoCXd
+PppdprPMRoV6nECrSvWNS/MLZie/2CcXH1XykQxn6ephgLJVfKlAGrVfGZu7W9nQSsZ1M0Wd1qQ
cgJkkBe1YKt7UonT0OXUnNkVgJFJABjJcEhmLcwS4G1DEmnMamXhhoprYUjdJ8Ew1S/hI+FSyXfF
If8khjbvlrb6rbCY2eZm/PyjNJzyffoFwARplASNKA1E3n31DCQgOz8B//FOBACLWQLjFcRMtyMq
S1nq1uOFRgEVApRV+9wEWgN2qEwtt1sWVSojHACI9L12S6KXMWZGL+HA+d3GlTGDiJc4mMgAsfqh
ACcD7FTSeIxw0i+X2Wj4MkSl304AtK1+mQNGcrJV5pf0lQD65LDPUcYKBLQOgFts9bF2NJOgAVfg
x7SaQ6KZBIsh9wlS1egxZ6Y2I7gsKYKhatiqvwB4rLL1Upjyhq8iFI6bN/Ra0w/UfqDfn9+XyDzT
6vdVieMNbY4BldD5gRGZI5CpbtvepsGvJFAGL8ptUwplgndyeui0pxJY9AmLhmP7lBCQFFWRQJFL
xUkj6rl4qnDPFdy+TRezBfjtbS22czrgv/wjggqIWLou+7Dh4Lffh0sHN3Ll5wYvxGEHaD2bIY0c
ClUBxGe5SqNC48RVcWuQ6ETWsbA3YU2e6BOupdn7CLrNShZgit+bAGYg5qFocXgE07S12tPwhtcv
WIEmR8GSaoi3qOGXjIbIdqT4oyFK4e+lLl0TZ5N0iRT6vnnClNA5iEzenY8E8S06gaCOcaa3jQQz
Cu8lFkURVJoOPcWd4JJhmuow4arhXnO/djmfe9ZbhkiWRCoatvoUtyp6yLbMnTEvxOsPt1UiVvDv
VgKY3/calSmvpkoAmyRM2KSr9JsQltUz3vbgf4xR4qmcq+pERVgkiKkVw1s6w6/VzgGo1O62Niwx
VMrVZlEkhwFOKy/PNQDkWl/pvdsitpqM72ydChTZuGAvsIQqwQkFLpP02mVf2alutGddTSx16ICh
G2Og8VCnyIAYL3j6WNqh5PxHhahAkYxy1SsB3KhzCbDYBCAPY5cAyIOduvzLXfjHDugOCB/zUinE
0Kjfq7vZyZ3pTcM4IRlXGPDazBzA4TkVSYkhnQWEzAjAAGF+b+xinclRPODTtXuyj33BCj5inMXB
tpzNWmfa/Hjo9hgg9NCQrZF/X12LWVoNqd7gWmx6weym2GyG3KmFzLr9+TYdeCWGMnlB6NJyFnG7
z9yxbr80oBhoZHOQMD1TNeC2/BqyEL+Igf8VMlYSKQeowihqSw35TM6FVtG+tfyvMtVNYDBx+ke6
uqjAX0+RcgF02DPgwZHk4mlyRUt02l1kf18ecn+2cztyWF9tM94qeFprKi8g+aTibaLPEeGtFuxG
96b0k5F8v/25tt9jKwFUwK0BrRs0EQQIT9oTeTEQ6+es7FfzptraifcJQdbsNQnDzbft5KoYZY5C
o6kj1CVpdej9xv8iMxiskLXtYyv9KHssK60GQpuMtEMBTiHA4r0QCETaw+RkoAhlDZyytKJsMZ6S
ZpwKaDXvUfbzVB9j3aB1YWm17cvXw6OsEIMl/QJcJQRiDbjwlpAfBBa1LvPgqDAcDEJvgK+a5Gu/
0TSxguXKwD4m8ySsium2D/9RSKYSNjlolWoSFMT8+kEaCLjzYPaBC9qVjoUnwjg7mQq6RT5ryRRA
Lw0bPRzQlbFHOLEm1FlCqMQsU6NoMSpideOLzP3QxIdZ/MrwXPIbf8e965lRoaGPF27MALCPd9z4
i+DzcGBrLF4B248iM/OuIr92SxoVJwYxKLO+hUYd4HDbx3aXnyoPGEeEwBw8VJ9TViONEflkKkBM
S14mqgH1lvGcFViQLxmpLMvC6YWaVlzafCwvB0hqzO0J3Z2HwVHd5hRY8Rvjc20WLC7jCOhL8zL9
OshAPIgWrkoC3uzMJ1JWrDxJM4lLEVKO5EvvTaP5od7YSixliUbRZNjyhWfJyicp/jzUrCtx29TJ
mMVvvSgznPss4DUJ1Z9s3HXZp0m4C6qn22dHwtnftncVQdleaGijIWeoqhlD4gyYm8oAbVvk5pgf
FP6uHZgl4O0wfhVI2V7SGl3J1fhWmPbNX8naByppXyaPe21+CVZjCjthfymUYgudVU7btvurbOrC
StNYlowG59lGEI5S06Iz4IZYEqhLStHqQlpmSBCwwrwIpakIjKcw64NR9xP6X0pfEptoxJ9AtLa6
CsjL5WxWmEkMJLPqWb7MMkLqskpqIcUiOz5YCnLzFgQm4BseFkYFfbutfvUl+rUwavPISeTTNHb+
GjwAYR1V8zIx1Tvd5G3ZY0+8MwyRfiEMUSJyAWqEeA7HHrrBoHImNUfWc5ipGRUlqq6awmVElJh3
mU8IBwNb9OX7GOOjZM+2PwiMfjfDBi+1lNVrJAyLuhcy4mG95PbF+DapMyNqsESQf1+JUOoONTMd
IjBB+hTqLRAMVPt2YNp+P64sggoUWpvO9ZRAxoh+PehzQEcfO8DJO6g+Hj2OgHq/7PIeado3J1bS
9C+5+59QcVlcW2nYil2FQuRF+uJKbmsKnoFNSdVeFLPHGi8prR2zI6AxrNt6s46WiiAYRop4LYEj
qOFkKqB+lUPWNDpLBBVCirEZ+5gEKSU5VvO3KXm9rQIjYlw6OauzUzFRHKsj7pQxfQJKupY+6RMj
zv5LgvHn+1ysZyVj6bha0Ft8nxkjfIoLjgR7vi+Pvze6WRx72yn0VRiV146lPMt8AWEcDyiczrBm
fbSULN1PDer6cevePr/tIQ4wKBlgldB1tM7eu1fccHwaYvzu8j7Ieqt8Lc+VK49mdVhyFJE7qwIe
D3NoddMurmLpMY665Is5bCB2njHnMBxz1qzddhl3JYE6yEg05iwgL2IC/Kfhq6ngk38jKwIqBlOS
nx8YvJSw2/PPQdI0TjU3hx2WBOBM+tMsHsKFlXlu3sYrAVSGFvYLVwA1FNeWYRaYzhpABmcLZp6a
hpMSa3wsS7P0JatE2YmVzmyHyJV08kFXToBJRT4Hmzh5OIwOwFXM2Gvuyp3mNIfwqOwST9pNDoHO
a1z1cWGFEebXpCJ03fGoe6V4tyRH5e430jhgenu3t1UEZvDVMtAxWPZJp2/zqKRiDHVDbJkuojO1
rL4NSwIVfKtCRU05wufMK8NSuOyM+iXjdt6OXKuPRkXfrOxjHf0T4gPtVwIMn5IZCELtDEyonc4i
P7gM//6V4a/kUcGEbwCCH3OQh9zeD18JsBZY50GhGe/mu+AYRRZJfECodYaFBJiY+VCdTZUFSQHp
gSZI1KFKU5UaIgnVWK9SVX9udrfDJfn//1bw+vvUgXZp27U88QKxvA+15yizdP4A1nYzrbzbkrbN
4yqJOspiETq5VUn4Kn4BfRhPCAaEzWZOej0qulYTC50yquSiSXzJJZAXBFPxQ0slCIt/9KDrNHm2
cHERw3FToXwwxvsky1xZ1RjfRdgOjlcxVOYrdvz/om/4Ch7e+xYoKJG9aBg2U01tz7umgPq/V72w
SnhMwVRUluJKDJoJKTeicoeBxH5X/kz3AVZ2e1vbYbYAHQ8J41oxc39xM/VZnSwVkYVJbvMZtIK2
3B0H6S7hPYU5zkqO7Ya909WbkFDQx1jQsKPYzLDLggVJjCCPBuA0oJLLIjNiGD1dyhkFscla9PTs
Lnupo0e5Z8AWMNxXJv++vsSSYsxz8rHkFCQDwV0Z7KfhRzw/NRzDfcn9cOvgqEBRdFGB0QIcnLzc
cZKfi69xCsYkRgK/hWnxzruoKMG1Y6toxAYGV/uE2o1LICbCF6OyhF+E0i60xcf/Aw80Meob2tGw
J0sDoPc4gth+32DuV0DNEmOQCziSVTcFfx0LlnX7YXu1dRoBRQ71OFB6HGe/lx/G/0falTXHjfPa
X6QqbaSkVy29ur217dh+UWXVvlG7fv09TL4adxhN81bmYaamkimhAYIgCALnBLqXYRKPw8A6QPEF
WKMCeuTr8VcqUogoyPlbxeQi24Bh5qAIFtwGjRParzZ8L8tRqyT7WeQq7G0WZzMgC3yN7ei476rb
VJcUdP4ljfonTBIhZoAoDCPPM04VCiviUnZMN7hmPoygDZ+e550MHudfEpAPeULaBuzJjkyYOPzZ
L8uHdEM/vMkAvdV5AFkOJEsmiVZESNqMOh/6nIeP/pD+ZKkAlUgDaBd9g170jcxDZOslBJOG9sCV
44X7pgPakHnbO3dKLKlVSQIiEcKI1aHxqmZwQqeIN1obeb3eSGLiv6yRBeoT06GEiE0UC831JO9w
RR8f6DbbJQ/mfQ5qtfEGLwLSBE0qTVijpJ+zEXSd8ECAl/NiWAEqNX6Z5sgPsiX6l9P5QzdxjcxG
BVksLw/g9SvZkdd+Gz1Qf3zF5aELbFc5ZH7pqbfx83K+7ozrB8CHZGHl1CysSMPLVou9N8seXD9+
2ewH2UvluoN8iBEOgCVP42a2sXhVj55UpXleEkOiiWzJxHppNlVOo5cwYrp3Xnknx/QAGHhg/RQA
B5FdNNcbYeg/Gom1UjxWWna+QNov/LwWGD/q3gJgP++9ur5GUs2EGD/Upd5nLaw3H8ItukZ2eKBC
p2vqqu7foZPhsP7QjJ+qF9mHMpYMiJTQTLubUEcCkoCnvy2Pre8cODagFMFjPUB9yBOCfWVq5ZJP
kLeMmxIj/bp8oETi5T+rSxcqpZrV1HiJxSus8pC3ewMAtLQ7hLokm5IulBA1ssLKs9KCnAbFnMUv
getWePlR3ZRBcv67HseLhRKixtwMzgSIPs23zeHcKNEnjZd1SravsuhbUQIwnb50S/00WrXPlmJz
3StlyyZEjpk6k1XwDZDEe4vXf8t74Nf414Xwj/yZwX34hhA3onBks8OfdtBFnzXPepS5qvKe5Hjj
Md1SFqUkKokVVCdkJaU9pKVp6aqF7dmAFG9lr0cyLxFnk8dCTeOiQcsZB7YC5fTW3Kv71v9V7aCy
Hsp/Sb7/seHPEdIL52ehRZSJYqG6jXPmyFYd0qnQ1x7sp2y/BOi7/hR69uJeX7n154IP7/w5IHIh
tlfbZNIyGHNCHTD3zIOBudDQR3Fl/Dp4JgZcOK614ze7XiJatoxCQGlLRo2WHwSd9n22b6jynikS
v/yXEtKHUflvuNDO0ua6bhzI6GPPfuAwb9Eth+vjpN3lkdxOkcvhg5Efn8xNg9uG7Ea/qqQFik5w
TWDsWGQst6vcdOwW3XxDsbGT+6HZjLJ+Um6nPzbfhQjBjjHJDaLUEDFnu9rq3YzJ0KhWizsXEgQr
LhVzUrNHQ6SV26dqyXdKEnq5Mr5adfiYoJtvsUY/SR1JuiqznRCmK2WOlwyTM34P6JLMTYE5L2uW
lokQYnOh2QveA9EmqKBVpexCV5kfDFZKPF22QkIMVnInWlreIhuWgWrek0rS9bO+PqZpGvhHRwHl
dy+PW8MBhwr2MEd403Zsx8eKVCk753rV3vqQIyQ4XRY6Oa2QhY5e9rn+xQ3qYc4BQ2M1dhGG6tEg
W+eu85Psl8pi1boZP8QLGU+ZE5oTngQ70RF81KoMjmT9Pnuhn7iTTJv1mFbgD+vzi7WLAo4kV92A
bzf4/2D3rp8wF/KEfaU0hjGCvIUnp/z+nG/Q+ZMADsg6wNW/S9GduRv8GSg+7CfspzF28DTMxXUb
e2v4zbb+pJ+5q8QHNkpcXqqbsLOWnsVAssFds/MtvCxhdg85Fpr3NgY6LP+q0ndhSGGDdYPBYoV3
eij9+C1S2B2LNO/6QbkeKT6MJ6Q4VFejslBQDQjLb0Q5GtqboUtStfXT6kMNsRDWaq0+mB3USH4A
vZm8Opt8b1Sg2cNsMHYZ+1LvMFJku+nispd4Fw6ufA5fssnE2lgUaekQxYglRfWYz37WS5TkTvan
EwLKDWtvq1S8/mm0z9PpZ2cYa3wFkYIcMj32lDK4vl7cv67JEWKiVk3E6mec/HrO/LZ7z4ezHW2s
qdwNhaTmIVNJCIthZPYgQEGiaFj7KN4l3RvAyDTl63WF1hfmw3BC9NOGMmomBQpZxnQG8MQhrxaJ
zdZ9/EOEEP8qw1GdusHa1+Ehyo6Dhp3bqX+1kT6E8B9xkZINmRUOA7+QlBWAAhTTzeZPtSl5q5Qt
Cf/7CyFG0TX9xBs5CqdHvxnAmBPAgbHnSJGREMhsJsS5PM6raVyw+IrxDcBZbhse7Fj2YC0TIsS3
2FmMuAbqkD8ud7UdBVryEHeqJGTLHEyIcDXHxpl67sble102B2WSFd4le1K8uNVGbC8RL5AMwzHG
I27x6DjBXL1VUgJAiS7i3c0MmYlbPgxmpravxuD/G2PJfly/sAFQ/H+RTLyw9WHbWSaDDK13lTPv
Bu1PnMF+2280Tur5nfdA59u/KgVeiBXiQGv2VZHwa2mFPlQnPxnLW91+LWoZ2P7qnf5CjhAMSDpo
szFDjjYd8+LBju91O/bV4ZZ1plv10vuvTJ4QF/SF/q+Uqx7YPgvSTXpXePSpQkk3REL7c0J+YwJQ
Ok3965F1vUjooFbt6LalmyIOHVNQx07pzBGS+XyhqwRdcIOW+a2soWB1Hzu2CThEnHz2z8v4RVhK
rMqJ7Q5wamaTulmeuQYd3JDKbjWr94ELMUK4YH0C9sseQHdx9RZ9cszYLcv7lu7UvnFH1WeD7CFI
JlAMHf3QRwMIo37C6IwPnFlODciOpF6EtOXn1QAVw1uO4RMGMjxGiVHFqGJlSzdMDYQv2btmFG4f
b9Py8bqLrCkIBDRMFuiG6YA88vfzZLAqE93EPfcQfsNKQDXDIVpkLbdrqlyKEY6tXuvbXk0GXEdr
wxvtY0lUjzHJbXEtNl4KEU6sFLXPYs6hi9WZN3E3u+g42V03l0yE4ICKEwJsr4ceNPyk9N8a5+G/
fV/wN0D4LVTP8P2JfgmrjTP8NxOJuLlOVPXpvOD7WX7I26Mp48uSuJMIk5tlU0EG/X/uxEdMtAN4
LKX4mhJ3ElFylSwjCeshptDuzLZ0teo7LRtJPrd6a77wJxF8JwQN86CXkJK8DDdqkIGJmTzWGIng
59/8pZEEG5lSwrnUdONc9Ta3XXke7Tuzu1f+Jg/mNGPU0lXbIn+8nc/N3OnmCMhc+2yZd3rzEOnB
33jwhwhBC5Uz+sUhRKBcXrDAtDbXv79a173UgZvx4qhxaIXMpZ5+wbhimNLXwF+T+9nJQQ+T+aoc
UrfYRLhMSLLItcz7Uq4QwqwsNcaqh2JmmT85GKDX0tgnufVULPFeouNaynApS4hkIL50rKSDjpx1
s7/NAnSvYkbBcCme6ZXZLQBKjpew+9rLvejLdeHrbvixgEKIaxcSto4BPfV0byqPof7SGZ+ui1jt
pr7UTwhzwLXuzYhCxvS1f+G06si/Rtd0mxvgvQbmJkOninQkbT02/aMYFaYuW+A4NNmAZIh9zTnH
kmeAI1ZB6SZ8Kl67AuL5C0h8yIdgPMoG01bLRo6m65hIJ0D3Fuk1I7yut1rFOFo1hwwbdrgfYtKf
46NHfu1LDKxjE4hFggtpYpxfNFMd4x7S9C1/sa225Q7UPZjs5x4jm49YD5QfuolRH0jsFgWR5i+M
HfWZ9xTWx/hl9vMd6OoDcIRfV291K17I49pfhIB66Jo6GqAdmeArILPUo8eIPpNSMtKwuhWwXBbR
gDaCQvPvcjrDDMOYlJATPpEqUKqtbj1dV4WHwz8X6kOEsNtsZbGiZIaIprnV6wdtkLzdy74v7DRj
yRVtLPH9Pjs00bc8Ol///atXDO7S/7ORuKtKmum5EnEb6V530xxSH9wJOtAkpu3/oy2G3wGvmEuE
i0oN0I/2YYGDn7ijRw/qKfbRGYM5ftTm7Z1c4qqr6TrBI5dlOYaYAxhaYUYTgIL9ZDlFxiFUfpg2
+JTCl+tmXPW0CzF8GS88mhlj72Qq0JX1WXEX8j7GpmuPiWTfrDrDhRTh6JziuR4SBilatO0TXHsl
2atMC+GIZJS2tc2zv7zCTZpWh6YB41TWB//NWMK2VCPDwfEINTpFC8rmW5d3LmnerwuRLbywMRnp
rWgJO1y+yuQ5U8AOZi83mVl6DMWC/yZK2KMzaMtjiy/+YG/H5rmzPxnztgu/X5eyHqX/WX1Aov3u
Y0qnTpbZQEx6wycOxtN0BOzAhhxCNz/IYZmvO8MfE+AFqh4gjYEBY+ezRe709i4dJGu07s/EsQFp
BLR2MRqw2qyWiCGNWLLwyKLlcSjpXmI1mQzhrInKkBpNDhkDEByN1wXkMDWYuaJ73vbXbBRpv/q6
430oJZTBYnOgqVpAYJm/R/Y2pScVjXfK43W9ZGrxv78MOMQ2mYPrjZ9E8x6F9zdbyyV3zfVMXf/Q
hHvIhYwhaliZVdCk8zEueizxMEfv66OJ11RALYM3FI3XG7aR8XPIVBOi0ABuGKOb4HhOZz4u83io
VOks6rpzf6gmhKBMbwC3rsN8HFWwdcfnKNDfanRKxrt8B8jZjbqVsmXI9BIikjkSg6ncEzmk83CD
Ji+AX9F95s0buhme5cOHq22hzsUCCoGJ5hlIwC1oaWJOevJ5+7zq/exjD9Tz4s03nAyPeerxb5pL
AJVoApxfx7y3CJo4x9ZIbYunr8kh7b634daO/uoh90KIiJw4lFM5Ai8HjAZBHxiguMRsz+OErqAK
10dT8pS27jD/aGRov+8FZvZjaevQqAKENFncqNlNtiwv/vmT/0iPPuxmCMFqwtXYIMC9xb1xDNRt
6BngcVE9TMgCV9r0jN3ddF52+j2/6hgeeVA3HNI6vJ1eOGS9rEFQprMYydIqJZQfOAN70KnttWMe
ZN0UXI9kfKtd01mIZIueOlZqQkq2vPfptyU90aJypwhYv7rkMFhVyNBtYjqOg2q6sOtrRnulzWFe
s2ZepaPNPO4PJHEkOTvfVn9oZFDQOThAfbZF7DKVlqYyWCAY+lWTdQI+jatKYZVW48mFGCFOzkWq
VGqhI540ycF2ol2/yNZm3WAfmggGS+2SULWHJuV8Voou6EcKKrenv3CACz2EuNg2tEgtXIb9xjwo
w0uBOVvHZ2XQRd+uC5JpI4TDPKUd1gwGs5pDntxNxmYaJLqsV0Y+lBEHvueekaUeIEN9aGaXjxCz
sxLUQb1rwBUHeIViY903u/+kmCUEJ7XMYtOcYcFZvTOVLSObKpMoJrGdOPbNaKU6TIdeZnWci2wz
DwdWqv51PfhKX9k4Yk9iNDpzpDoQssyTOz+qfbVdFOdsGMbJqqIgq0ddcqNaTdYulsv8Pawro53G
pQnLOTX7Ajbo71abBGNUPdaaKWkalIniFr7Ipuw4qjOb0zCWZuerKmiE802PK6KG+sd1M8rWSggM
TpmXxODuEC53LK1QmvC1WMreyk1zbbGE2EBUrdLTxuBnVfGZEwYimXmjQOTl2WF5iEqX/k3OazgA
jXBMhE8RXZAVVV6rnB7Z0O679kaKNLS+Qh/fF5zBKKYY+QZfoUz7WrT2odKKbxodH5xe1vz+L3Hi
Q5bgDTTJuspAnRG42bXXJqM7KNMmyRV0k6JMkUd14w55cRvNjd/20b1dlcduyfeMGS6j07e4GoPr
TrPa44UCyT/WFbyGOKMSYafBa7TokFnDhjJ60p3BXRKSuE45uEVv3DV6+zjnQGKKymEzhHWA5jMv
1MGhYI+3Bam8xOhj14mro6ZnPzQy73IS1d7137o6tHj5WwXfw6BRnhkdrIdpZI66WmztJ2B56Pve
B2UliqSj6i5v14Xyb/7p7x/2EY4pxnQrS1rIxH2YALIuGnbN8CNG6xaT6re+gz9kCSeVwrT/yeId
/tERbMXvnL+dBCzo9+ax6tzyJHu+Wt/P/8gUB+VDtYyUlFOdO70OuLKdI+1LkUkQjqmYdO0QJvAw
u9KAe6V2e8BqPiSJ+jlzfGNRHjE4dD/XTZCaoTdMI3OjlHgsrm/GLvOvr6ZsA5pCqt3YVUSGFj+m
DarPOt4ScowXaI+mq3kEdwjiqTvZDVASX0whn1ZT5mB6H/HFUO4sS72J1X1XZ5tKkwFUrD9WfOxl
U4hkjaKzoZ+hHDlzoKcWDbVzj0lAkIgdwOb6TWJLbqsrW0Mcny+HFjW9Gq7Dn7s4b1n20O0S7ydc
+icZhLTMikKcys00a3MVumkdntBiczM0ulvFua93MkgkyZYX5+gXkLdYeUVwIKj3g3WYx8HNzPva
boAJN0gykfVC/MWaCfFlLNpxAaoHToR9fG/iyYf68YsF/uI4KD79xwUT4otTpxVFOYJXdnh/d+M5
nK9o8jgyRuRrksgpWTGxezhTp7RRSkjLjUe1OuYleq/1yeuXTGJDSdgUW4QrtWHELCAoq469diyU
Q55KHvllughhQ22bITItuDoxb3Rmu451b2kvjgySULaDxZd+s7T0xO6gioFi0QT+r+VoA2yj2GMS
UNrds17p+/A9cV5eizpWWBZ8j/MhtVvtJnnQ33LL5cDsNWas6tTnT4+RL1sxWRgmQh6kp0UWVZwv
OXrpbkofr0+RSx7V++aVQ7UyL/9u30ppAWT5gzhBX2pEL0DtzXGxo9thT3apP+ysxZ0eep8jCFqj
W3y5vuckh5/4FklmNgIGCY4zd5uhfrEdiWOudn1e5ETiDD1qfWnSQSscaGNAMUgW+oM7HK3gl0qR
r6DYLZ08l6klRBKjqnRS8Jw8PNUDBgKWnfqWozrFgBFrHPgEh+yyK5EoPlj2I9gTU77JR1QywyO1
JPe01e+bBnDnHV11gGP++z1ttIphGUe0GRBc1ctD2jz/hSNcfF+IIE2SWaTirZYJaM6X6KSask4X
mQZCnqGhjU5RbHSfhIC2U+P6MBnt37ysXyjBf8LFZTZe4iEfZhjJatNgcfrHERj2rEskYlaj7YUY
ITrYM0mjIYWtsmw/muchazwy7VXcaa+vyepBfyFHyClgoyocFKijNIAd9ssp82l7IGPQmJbkjJKp
xH/KheVGgGDTTIOo3nyrUOQcqm/2+CMOH69rJBMjZBNK0tA2L7mXadvEmrx4NNyperGMvyvDX9hO
iADN1Da5Y0OhX6Ci9dneYxToTtmmh/4oizerJ/yHMHFIpxzMuUpytNRGLL1JWXwoGnKjmrokBqwf
vxdyhCDA6jJPG/ZTKd4xzN8WSjx8gWdq03+SdvvwDflH/nwhTQgJVjF3xcDbvPUt52EDB+9ucvMj
RU8EJpzvZQAyq2W2C3FCfED8mYiRQFw8preqGnmhHbpo/NtZXb8Bb+atose76+4oWzchXugK+k/Q
j4kUMJu9Znwt2a6Wof6suzzFo56N+hC4un7fWf3c9GzMUPbSMZpWktxDU5Onqo94YJDs4fWnePMf
UWKVd5kwkWRpEDWRvHbjeTypw3iT1mWQGtaOVT1g9EEaFVp7iyK8NzEYHLT3kcYPf2PWj98huKnR
OlkFHgJcUFjtUm1D+mer/nxdxnqKdqGs4J3dGC6qjtdSgFL8j4o2A0n0ErngK/lFtzGg9y/0FEnw
X/eZD+UENw3R6sJSk4cwAkSqjt5FKtm1SSGZyFp/Jb3QT/BNShI1WnLoB6bJn9OnIVhtoqD+1CGP
sTfxQ+6xzYTkSTZ0sZ52X0gWjjfUg1Wb8WjGMWAwXBkUp2gLyAhAOoQ3xpZPlrDIc3zpwLLMtMJ5
p7fGBKhR5Ps5fTHa5Wg0kd/NanDdc34OOPwZ1z5WUDjr1IVklNSwLH8Im15BceMCug0M0Y8dPEcL
HJAoax7ovQNnH2cuka3selz9kC8cgloLqhiohSzlDFb1QDtm6BalqPBEHp/4kGH6yKwqBKAhUXSC
3n/ecmR7VWL7Rhzvu3GWPC/Koo8tNAJRDbhBNIJZO7iNcdN4UZBsTX/wyMHcpd+lzRLr58U/ZrSF
KFN3Rag56U83DbfOhh+HxTY/FgEYVoA7wosGSeZZ+3orsyjfelccyBZCD+uKPh9SWDRuMbHxqBav
1z2Ur8i17wshhqAdo6GMb/1K2Zpxdt+UjqvWY1BRxxtUwwvDPtBC5XxdrMRRbCHiRLROF1RaUQjN
/J7eOFnAEsl1ULZm/CdcpJl9qi8hRr1w3SyNYFpA1kHqe5ALBbOm7mYzPI/TNHvX1ZKtlhBVloHi
5Z7XN8P4kESBsUhWa9VsRFUN06Y2NQxhf7G51pZR47UX6zOND6P6osvmX9YPgw8ZYhXcMefOalL6
q5RpgveRfLHv4zvtWH7qDtbPkGwei7vW3sg6zFetdyFZ3GVFZSuWjkrI6Nxa1lO//M1xevF9YS9Z
heIoVYjvs3bfdncO2XSyJpn1tPlChrCfhhBwIk0PGbytiseHiqCqyOMt88ZdWUocTuIQYpk7gkOw
NoI4I0fqk7jAHcjn/+Z0Ym2bjxwojEHGPAe9ErsVCRZZr6rUbsLOiefBmkwVQniKBWoERHR7H244
HFwCnNHr21RmNeFUBoWaMza8hKmlN61x20bbUcbevZqKX/gBj04X0QeEi0TPuQj8x61W1zu04xLX
RMJYdNOP6+rI9o0QFaxwzsJEgawCDIzqpiZ/0/n1oYtYvR4TdWy0CWszKcshDPWzkzs7k9Qv19VY
P9Uv5Aj7XwGI+ZTnkDMu9ec4c3YOJ3qsTV+NyIE59WlZAHugKPQN4FH4w/TBUmcX7/vb6z9EYk8i
xAltsAfD4ns4rd6MsHJT2YVCJkAIEh26cCp0MmNHVbc52daF7PLOP/DHqX5hSf4DLrzPLJNSixYI
wCTjdiLjdsrixySJI7duq51O8nNdEbcelfew6c4sdFxdrb+BAUh2T5TsNLG4zVq1rY0Upgxz5s6E
IToV7myF/vUVW386ulBYDB+RpRFjgRz1MAaxp+26HfIxDAKzk2wQWCpLiB7mAmigZoasNtA2KNhv
zBpIZYvHGVylhXr+sWsrKcQRtaExM0OsJO2fcUVzncV062SjJd/0XDYuKnNLIY601pgNuGGiwxOd
H9lSPmhhLMGiXw+LBmZRbFPHv7m/XDjmqKVOqqsWLghVuzVyfZukxbmp7D1zQL183SnWfe9DluAT
LZp/aQIuIF8HvxSB6eqX3mQyz5NJEbyhS62yhqa4inztg/Jp3Ka+9ViUnskrA3hIz8700Xq6rtm/
uCB1VIAOUgN0bb+bUSG5omojXgCyOt+VRnYDEvqT2pjnyUGEVMf0npjLvTahmWZMW7/WSvNvjIsh
XLz/GgDrsIVfMEZxk1Few9fC91HftonqUlk+uHo3uZDB/fXCWRKi6rO9QAbHfuADh+Om3YPcanfd
mqsreCFG8EkKCMCWjhDTGCa6mp+N+ist/yaHupAh+KKjlIpZcyAEVd0ZmCaMqyCVQc2thooLGYIn
tixL0lmBHjlN3aE8ONZjbS6uNQBiZ3a860bT6M8nwt9Dk6OpGh6INA3NBkB3+315rLawu9LqVR89
U8cyT1BtHL2oa/cUTwZDN227EjxkUYTObaPwqk4/tUlauWzKj6wxG7dlw5Yqw01p9o/pXOtetPRf
6oIec4J2b93YlrV5AN/3nkXJcwMmX7ea0n3CikBrFgCL1zWob+upcZ0sK73YzM2Nkql+jnqk3fQe
cEP8QVHCoCDajpTTYa4Lb1DSKaCl89UkVoFDr//ch2gcZ8kpG9PJVdPwsXTYE0uxg0+s3ETlltL7
nnmxp5u9+14Ct2PYmu3yltA5CA0r0ErcjRolcTt7fsjjxCuJsy3y/o4w7ZTWzb2mLrdtO5zIEr1Y
yhslUeWGaj+hy6x4TWsYQjGJ5vVRFbt9X596TfXBGPNj0BSvVeavVhcNbtyUx6Vc3s2l3UUtpsO1
CJmPoW2GRDspc5V6dTt45fI106tNa7W3eQd1opocosI5NvYbYxz8L8yAuKQ+V0UROL3ymINwXmcP
aMEBrarRn+wUF6+MuXROXhunGFyS0GPmOA+J2T71lADz19HfkwpkABFA8kv6AEL71NXt6C61VTy0
GL0b0QGzbEPoxrl11JPhTGu1cvvc2VeJsQW6P+j32By5NM9D4MUYuqv0/Wc0cd/G/XSOS+UwhdoL
mtS9ioHth+mzl0/TtmwwBNAlhzjOnoy8eUfZF1M4RvmptuLz1NKgMO0N05bYjUlymAn1opYYftui
0JVhxrKDS0bqfdWMp1aP6yBm1R2xhn2ZKp9bZt87lX4eWurbOb1hlBzajPmmZv3ATdhrart2tTna
qUq7Iw3wG63quACtD4CKy+QOMUp7CkGbGrqAPDzNfp4aDLeoNYA4i7z1tCXFMP8y7PrePERNWHuM
Ftslt2/RxAN8Ii2+YcmyH3rrNY1AV1GbaeR2pYPTo0/8pm1OmlbvQ+ocCmoc5iZZjmBa+1GqyIz7
rHztbQxhm6HbJeZnlpBDH+fBvGAYoqo9dbbebXjCaI6wDqgC6WR6Tp5prj40wL8eu3NqF8/GEB5t
0I66eh1C5egzYqLmWTNaWEcdwDBFfWL1dOq04rtiROdhKrelrt4v1tOSLd9ov+z7pPfQUHNIsant
yUjciIU3upIlbjFoN33bJFit7/o47rJC3atFeg7n9r5O1GCZcr+tm51io+HdGLatPR8JHV2lcW5M
i3wBeM1rG4+3OknQep28kGFw0Xg94zpKXb3rd0k1Yd49h3O29blvljedASCLbQ2t9RIF3CU1aEwc
RfEXNdLh0lnt9hlrdmVoYWa/Po+YXnbJWFeumjkvFYk/W6x/Mgv0fCZOua/m5cAyJeh14Hgb4YnQ
6C1iEbBIl70OVEhdMW+nMX7E8w7z57i5z6KSeEZmesSKnqlO4IRxMIfNV0x97ygzdk3f+F2ag+2N
kL1JWeEOM/NY2Z4KtbxDIe5zkcT306K6NbUA+aW7llk8q4a6zRQjd3Pb/r5MmuKG5ZyjJVXT3b4B
rPNIl4e6YUExo32Rke6odS+UOT6IIu+sOrvP6+kpa8qbllJA62qYnCFa5C38tIjCLsiW/MsYI5FJ
m3G72JFXOfV+roGZRXDLikkc6G3+vQpN5mKmeDNmOtxqNkrXbMgD0YZ72uWngjonlkxPaCn/kaU0
6GwWpOHyuET5q5ZnL6GJlykbTjm3QJZvcDpl5AazaDe2qhxzgGVhrx2JUX6JtUa9mSP9kcz9bWXN
z61hA24xXBAorVNtIuyPrN6083iuMrBbKPbOaAq03Rb7BUWQspxml1Spr+LlQDObjVqOZRA2bYJ3
MfKJKeA4bdRHtB1vOqYPboT70VBlCJGRdiJZ7lvUesAY0nNeIHrVFtuFbXuoEv3gaMDo0JVHywh3
hgFosaRwp2kKpq68baLYL3vDS4vwTjOMR2JPz4OuvDfO/L0leuPapbldVC0oiqR0ExL7hpYeNDuF
A1lo8HeOPSlrd2ow/FRRX8tbP2bshIHxfTNS4JH0hj877WloEGw70w8j/dau1NirLIo9VO/TkT60
Xe+VUYc53HGrpfTWKbofDB3UnjqptZvn3bkq88i1lOycdxQIj/1+qZTKx5voexkN27lajoM+vDGd
fpmH9mQn2qFJEj+Lw1tiDq9qbn0jWta4My1Q0Oq3PRpQqNNs6jHxi4SdzKja2joFo2XvZRNOTLXe
a0roZUq9cZQ5yNX6rcgn3TUJmEvj4r7scLSqc7PVMxzZWhUstEKAMtLvKgFxcNo1BwxI36vDsBmN
4SVvgUs5lO/DkvhDvASA1IrcntKjVvXeMFpPczwBajnR99aSnxijD3WRRG5Ln5Ks+UGWwSd4FlVi
61VVzIe2bCIvrdjo1QXxFw3VGrRyupURvi5NaWNr1d/7RH3AQObn2KG7dAIjkmG8ooXhkSHNqEK2
08fwyZnnbQHmOpeCztGkKQJ8PrnATQuWMTvkBv6GdMuuHXu60fvG02t9X1qJPxrFKVVK1XMagPVO
5Aur6QH+sZ3nH3OpHQYLbJ12fWpb4s9t0btx1HmdAlSKdMKRSnCDYk9d0m/SLLlpjCUwwuEIMOCT
Ms2+pi2+riy7Bc2aWrEcyqqs3Miu/JyEbmnXtltgVsIdQb2KbK3aDV1E3XEx3xtLDdCi81oCU8DL
OnZiKGMtivEa6So2mPUNfJzvHet28CePxsSP7fFBL9RdPEc3Wg46UwC/J2q9q3TnidWWr1H7Ba/B
Ty28SGsqP0oLBOcfhlEfmmx67QeccjHFmyqiHTEiVBiNW21eAsWObiaees0q285Ts4siyzMoJgY0
280b5vH/yQZSqbrkxyTLdz0G3YtpOeQ027Zd7ZGCnZ0i98cuxNP0dO6t+qAN9V2T5HvSzn6/pHeG
kh00OGRLzBdLA0PJpCNLnw7hUnmlle8SEuIco+p+avoN1Vnq2+H/kfZdy3HrwLZfxCoGgARfmSdo
FEbB8gtLlmySYM7h68+iTp2tMc07vNv7yeWyiz0NdDc6rvZ3IoZLerHHFldR6MyOBQkMI4IVdGvr
Ag3xl/6jm/x3jeEF1dsd9ns+A9LkpqWDM8jpZAAl8G6qdGTYZZ8akh4EBsC/TL+OFaiDYgRi7MrB
vB021Y02Hw+1qMdo9FXua2W6z4LhCKfExQtszzopCFAHIb0RhOKQNeULF8iRyJqpo4+n7uhN2GP5
uwz/kmK/aNg1B1nt7tEZ4FEBxetq8lKqfKdNt4t96VVuQiRH9Xdsq40PrMj3QpW95kk9wAenH6zK
3n09nSwmKG9toVt+nu1mVYTP85OS8ZYG9aGYZUnDTESlhoDIjTGCwxkMBiCcMeQYcFjAsSO3vRqf
K2k+X5HfNQ3GZloMVevpjieqEQ6SEwz0VfRT5E2TJ4yKeFQfPkpxMhLKf5V9/FaT/luYolW4yd26
rZ4jNdwJfnvrt8mHxoCKk3fkpghKZ1JFx1ez3Vgmrtp073VJE6sB8J6pDfmunYofsY8nPqA7vw7f
pUp19Zbf6Vr7UNeNp9S0MOo0fx+JGpqtVt2RMnJxhRaHQQ9H1cUzb0l1ftaC8ED4WBnIyZ7VrnUS
IflIER8hAWcxOr1pvv86AtBfDBPXR+25R2d6HCSlHTDpOWu1H7IP/FUfLh1F4kdqO0A2IDjgw7hT
4KKOBIuOKvpYx9SS4Vf5nNgQFbNDzILSDf7jhHcrUR9oWBzGcvouQCXitLL0oTpMDRZ3dljGU4l2
FeqvuTIdRtrdBwNwHZPWnUr6mmGVk8FwPylDyR+mv518VxzJDZHDEoHCdBMpxMSymGMv5u8cWRxN
IIjpxMRQEaXJI1aGR7S8Hwas1IxJLdiqPFhdXrlTNdiTIDpx1u+DqtzpYWBKcfjS9wDtk9ljGRVn
AiR5UvknNAT1ptJhMFydjsPoH2ufHAGdZeSIf1Q5rbDHYvjOmvKG5q3bd/S+kbWjRrJHpveJ2ebq
QSDTiWaTXUzxY9BhYQNAYLEWC9rbekrYmX2hPse+fB+OGjPyGM9uKA27SdSMQSydkDGrSCduNA3m
qyPMmwiNmZQE54nFQhOg3CMNK/+a0Y0jNCxM7Snl1EpbSIFGH0opNxE8GFOBNoYyeZiE4SVjpUsF
immh6bbutKdU0n/GsIRGLFLVqHlrRoHo9mnspWn13rLIzBXppCkShWlSvjcsxFaUWRyo7591sfkp
lABbwdnktkr9gxDCPYlaV9IHiw/SToMIawNaLH3KrcaPzryS7ujIX/mcKYoZwIeqc10kD12KcXHe
4Aka9lClyayrpDcmWMAsUJ+ruvnVS4KVp8iFZ+UITwOgB7Rxyzw3C6IWRqMy/YbXc3CkPgi0PJMi
2hcqwmaeAJFUiMJTR9nZT8KXkEO8Y4rs2FDd9jXUXU4Q5DB0wnM9CY0yCQY3iPpjp8vA4ByyYyv0
d1MumnkgSqYa+G9yQJHUiGxOxx+BPzkTJgn1+qnHS2z2CrqnpSb8hvG/t0zwH+B4HIKiN9Dd+AtI
SHdyjj1yNDlmsvqQTt1j6teOQmH7uwaNIAJ/lnnwWrayXYYqBoDiZ1VqITSiPmLeCwN9syXiuQgI
8Lp+7rTOq8T4gZfQSqV/RPUPF5Gc6zb1kCJG0IcJniqlT2Gv/QwbmRqZ2O8oLX40SnXH2wBAb7I/
GGTg38WutdWyRNIwrw+tqO8HVbqNcpgRAI8jEvCnN0kITiWcQWMSU0dJmDdFwj7QEwd77q1Qrd2K
hye5rs4oox7K1v/ouwnyUtkFLJMo05cICk/i8EjH2iaKYCmD9I2TYSeIsjl1FaZ++swoBvgUOv3g
QwjL2NReIejmNGhW0EW7gv3M0Oeaok2u4tV9XWZu2/fOWMS2kig/E1LA/EBMjQptPUagwGRzoHM0
CKD9tG8tv8QjlwoMj0HWnPwwuIl1PKnF4PGg6WFfqcVgVukk2kkAjJLav8XdF6aWxzgDIXuKCryZ
VNrnunJM0+mnXzI3QQ0Pw3uFoUTxExadG+mEokamvmty+ahXrasL6ZMv8F1eq0c1LRyEntb80rJB
tWgmoH2tNMUmdeICkcTY7LMKaZ+6xmSfZtO2sKJ+ctQcnm0vEhsr1L7lUtCbTMagTxq7zRDZTCnu
J5F8pKR/5Iy/ALDDkkT1SMLOkAPBDtR4r2FdRjwKmTEAC6+sCqRO+X0ip62lj8U3NhFiyGp6pkWt
GaQT7dIfzkHYC1amCY1RTeSO15h/K+jDmGFr96D4ZpnIL0oQP5G++T6qvjHEmOKquTEnDrpqeqZt
a84Oa1znd3U5FWaa8FsVoVza8rdSD+4LqXViMf2upHoOEdDu2yJ/qsrI0hVyiiLhIZXim0CGEWmF
FBxVru4HrpRifWyPSIUE5PuAjXhjHH2MJONGXqXHQSgPDey/yUsA4+mlG0o60K40I8Sx+n20m/Cg
N709+MiN4MnpSmZEMlZnKqVbBdlLL6NHo0oDr2m1/ZSIyGWmH0OvYJ5y2vnzYqFhHEcvr0Y3LOon
uWGHuPaPwTQ8tKQTPi18lGA7ZYgiEMIdFMNEYygA5dtR3RRxj0HZVAYv5f045s5U9y4m+02R+Ee1
pA9pKf/CVJytJYolCMIBS/ncoBXweCinnGbf0k7ZB33n+Yx87yuumGPU7rUqfAFShBfqLTbZoEPX
QC+UqYkCHoyCm1ndnvNyKAyBdYXBR4BvBnjmFOy6RO94aI0wgobWaz/8bpKcuu13mEYx+0j7IEP0
s1KYA5Sy1Cg1HfgsxQi4o7Lz5h9C4a0qPj8JSKoC5svkyGMYAYlveDq5jDf3VRz89DXlwCfsLBCl
tzTRb5gfPXI1EgwlJadSVM4jC85AurE75AWbGON/EXsMNRRkmCwetDT1ctwesLd2WlTg8zGe1yLG
exvX5ynvHQHwPkLHsJBApUY6dM6c6KIJQ3oAKVrgoLhz9NrCtvmNjF2XJVxmeO2RjCA19+/hi50j
Rqw05a9xk3jQ1l030lMtkZ2aCE5Nip/MDx6QHP2FA7+bv1756ROSQTaP38ZceiiK7kXqyluedGge
ITsB2cggFh94wnDrfYRhfdHwQyCa65HL1NHreVEZHROOqaLf6in7rk1IcsQ0vfEbzY44uVEZ9jwo
GEJupOauSqZfzK9drCaFTRJe84Z5tR88KQyRUS7fax3g+AV5z7vYyrXoSWMDJjt7J2piBGx9LRtz
PFPL2kFXO0/KBkepI6/PSb4fggEJwQ6RIUEuRQ8Erw6wYHhKn+gg2qqYux3L7gT4Bk1G7yUtuWl9
JGI1qX5S8u5EJ2WvKYEbUWq3zaSZAg+OcjPuA5UdEYVgQETuTRTz7sSK29ibWVjYuncUcjY6RUWB
xykgIZny8l7hmkPSDpkqyUM29NDKEjfbSLeziXwrpuZdFLOXuBjNPE1uq+KuQbpFHlCO1JB0MTHj
jHmbMHMDJAh3vYA6fRXZrVLuiQBnp5C/jZ1aOkRCjM3wWubqC8YNQvDR3aW5eq8p5EcwNgehHZih
DpNTDolXpwDpEbK7Khhsn9U7JHUcYayPWk8x90i/j7p6YNjZ7leJzWoJ3nWbuYLYQnNQTpCKzvXF
vjWGqg8MAc1YaYzmf41GO40Iya5UsY89y5pHlmonNsCTVoJCNGIBGlIWzyNL4bEUZicNgxXl0Qmn
ZZZ5zI1Mk1wVLgoJ+0OVDB7DbEYoqYcWQbJBoJ0xD5y+hR2OoigxJCnd53L03KuEwWckiJenx1wQ
YyPkoVfpCiYtODzOxu666oTFZg+AbbNHBVNSiIoDuYK6CNo3HJ8hcP+AZBSQE4hi+xqiXDn9qNLo
lz8CXXsqi9ZAzPtdjZCrmgJbSBTkK9iTWsFo0mq46wX2SIX2VITZTV6JxyFQfmZtqBtE7Z1W03dD
QpEnLiRsqpLdgk1vw5S4faA8TlrlSDJMAjLpDuJsS9NCbiCScHQ+WSNqTEWmddD4cAcf50nAattw
IocyRSPcmHtV5b+J5fi9jOTDMA1PQ9gjgteAphPK8KrU5iir4U2YQVv97BFxxrsu+Q+jGHnDKL4r
0uCpaeXGzfeOS3ZOAlRj6sCIpfgkM47DU4cjQ2gkUc3kvX8oYwRsjO0GtbZaOXmlUuKkamFHwHXM
WiTOkKEIaXccUYUWmPAzxsZVp+jog0xzIDaJxATKtxNLviFR0hhiU59lOL29hjX3QoXMlmrKaBMx
IyLctHJoR/BmNgpsf1bKf6+uLap5qVJ1XVB3ojUC8CBn3wCsbFRyaWOUdKOU+zkycq2Qt+gxaKOS
BFoPUqJG7TEdrDZBSrEQLC6NJpqLvmO8zQxU7abl/VaRXvqz6QB8EokxtDRipYG+qCIOel1QjoV+
Frkf7RpuNaBX5ynP7lSg73ueudxq4Piz3vs7xcXJ9s2Q1VQERUxWOWOmGpTpdl5ude7+Wb2eyWCE
GK0OGKVbjjvWchXlE/CJkLH9lpfqbVinVkDg3yfpTcKTe01VvaDc2iO80kj3O9nFZU5hUvY9IpTP
IcjQjG00BCAEBO5O5Sau9rFRBp47rf+QnQsuFz0jFdBqUG4scJg7GUVS6VB5c9sNlh/trlNav7V/
jnM59JhhofEQqEh8s4w5JCuOnVyfUKDaILNxa0tARk3MOpXo4Edqc6Qz+sqm8miwgJoCcL8af/zI
6hg59S2hXBle/e3e1GXTGddELlDcW+coDsr1NaDxOm+8xdyMrdzP9yd67Yu/tR501cx83Z+66ONo
kHlEEg/8iv6dnx+r5NcQuyTbakibW/euiIm6aOVgWa7E3QAy87h9fJjxleddv7klHti/7lacDxLY
8OiNoQSK93tbgpKFgd5wqHer95bWs0ce+oY/Jv+6awRkqCzpMoyWrC9hdRM91WKBAAAqHM9Bw9DU
dtN199dlftU2XtBYnJqsR6qG5BNso/IoZkdl3Pj+Ssfl70wszqpmQR74LZiQU8yniDeJI5xGYOsB
jzG0ppv/j2npVXtxwdLC3JdhkemDApYCTfVyIbzJIjIYKc/3nLNDUQm3AAm5C4TuNA2v109zVdQv
SC/sfp5IRdD7EAxJwnh/PNwiN4XeMO51WPj730gtjXCTxqj44FwVzs2UwPniSLTVFuXP1wltSchs
zi5apEYpkQeFgieqo2YAn42N0cawzSoJTcYglqoAEGA5DY78TI/6VoKKo/BCijdZ23IBVu/lgsDC
8hV6DZiHWWExv38WBP6hk/aQyJqryol9/bi2SC2sXVGoPA8S8BJ2WAdWWnPnUfHRCaV1nc5Kgx4U
64Knheb63cAbFYNtVqqm2KT2iuJwzZ26P5Q6ylOIexoJ1ZxXqd8QvFmw/rCzF3QXCp34vE4AUokO
otJIQisPPSnaIXmRvjeZs8HjfC/XaM2HfSF7XOwq0o+gFQOgo3ms3dSNjgz74rP9eNhE6F99QS44
W2hvEDeIhpANssoKgFepDagidDp+NDZCqJtoa6Xk+nN8QW6hwU2kDI2ugtyMP6W6itNkBh5koE2z
2wEbnxuzMIW7rUGzmYlrR7pQZ0EdJ9QJQJWnr4OOzIeRjw6CwVLeiC62+FuOkU8I+FATA6XRJfcz
gFhg63a8Dy3/iODWUEwUeTJjaxnourf/dayfenMhM74iNHIxMzgP7g27yAOwl412DQBFWjjUmwAw
hFvhzYbSf3rMFzRlwtWsbT+vMsXKbPaJc8WOtTOZg41Wq3wXmMh7R5vosRuW8/P1vSAMoP9JZx0I
58XdnHkfn69r4Pr3dZWJVAOcq7JQCa1TfJJrHA9acCrk+0n4GxcHY+T/9/2FDsTTIAuKhpZKngNe
HRlHWtIDsDU2yKyywRQJLaZUmYHQf7cjPfPFyR/h2U8jRdGpsMIo37D78yf+0KsLEgtThTVkk6Z0
cD8VoXzuWWdEbNphtdxGd/sWJ4sLyRo1HmgOTriuP6aZ9KI2Wz3RWyQWdxIKWVboeQ0zyNEP1bDk
Bk36Gy/+upZeHNfCDGk8E2pGQCQJKxmFXswdaEBsE+N8JzRTbzTVeKe3GiCZuvZB8RMX6MVmIsK/
KUXUyqJv1+V8/fYgHZj9Q1S87HaPlGiIB45G41HXPQGtAT52/fbhVui3bhMBVvx/dOazv9BX4E8i
l6vMZ6uoXj+Ed3O1kZfand6HZpfnnkjD92xSbqQ8/YZ2bmv0qwe9zySjbrPHoUf+V4s2dHzdRb/4
UQvtCEgiKbzBj6rt9rlwBm9yK7uzfSMwI0cHpNF/O+ulppRCLifzWVflq99zc2y8PN+aWpw/8qc6
fh30Qk+EUZJI0YOniiPFPZgpWtjS+HtMNizLembr4vAW2jKRkYdV24CQLBtlg+xl/cqwUDtG73Nu
p9Eh0n8U3RbV+avX2Fuojx+2idISnGG7Z/ei3d3O4W71krsRpv0nG3XlvWyEduL+e7wIeJ1MB/wH
sGcpsmoLAa7VqOkSBFehgE5G6YeIP+jweF1C1i/vi8jCXQ9EOcf6PRDp9ZdwOnNdNtGRisnTrbhg
PZV1wc7CW69RD5B9H1EUllbOq7YnD2mRb+WRmugQsrZ8r3XL+sXXUvsVrFQtAvCV+E9J/EjT9+vn
Nt/6n1Lx9f2FIkdaNLJofoO0Cb0rqSZ6qIrltsZjVDsLa9JefFbtCGsfrtNdwdj4XSoWKu0PJBpH
H4Sls18ZxJQM6aX7zAnWu+QwmMyQbG633pY0bhJeqLmC6MAPw/nVTczJ6XbYa2/6u+owPAS7Gbc/
dUKvuUFS8l/Pef/O8ELrg1hoR3FOFdY8RGktMsQEUXgpbPnQqwHQhXwu9FwKpbHKfUiMfuZ3sj1h
5JAYaBeelytu77JYfwX/kZ/lFK6GZE3bD6AWa9IhLyY0sceHIvp5XVo2tGAJIEmwTiLhFe5s1G1e
nHLiXv/+FhcL6xHKajkmMnQ6moK9HCk7PZdcsdsEllkNF7/uZokemeglGhUynJa4L0/o6nOD3Wx1
CzMztxC5NgziEjqyUgpdGz5T4MWAFpIasb2MoRga3/I+/2/Gly6MSJsLLevGWQjq+KlLMBw/TClG
otFUQOXd9avaEoWF3QgnYWRZCVp1VB57qXa43jnXSayATfymqssiSe5PATbbQ9wqLNjRjGon3BKb
n1EgRg08MRpsKPLNZ7QTOlvlmdVHGl0sMsEQiULEhfIKVVvWIZt99a401OwlLY+AIkKLxQ6zqwag
YY3rrK5KyRe9ZcCdSGGI6RHQo7F8TlsdBTbyM+7iA1qIztdJrT+cF7QWfoAScPQnyRVONUwBzhWU
tpQLdhoSuFldeRq18ZRIKOPi72rUxmaMTiO08f5rABbc7cWvWKh6E0454xG8vCl/LOUDZz8ylKOT
c6k9F326ZYznx+SP5/WCmvK77wOfNeX1AGrDu/COnRO3WNZkpub40fySTCO3Iqc8AwF0Qx83j3pW
oouYIWjZgCYHkKXYn7T33dnUYDlOjGGiCFRHT9xakbOqlheMLkyAlsa0kueKDcsCpxXrY18kGw/o
evrygsZC9Sc/1tHqDK56PNxAtd/H7rAXXPaCmvDGxa2zAzQbEetoJG2JBBQTUS2mYYChrlsTzbIP
ZdtvCOLam4MRVWyiUZDMwCbM3+8oFwNB0CVwU8VvXH8ce8lI0H5/XenW5A+DsGBDIYTKy0X1QEnp
m4LPzipvvCarGrMtxe+MVneJL+01H22b/4ng0h/oSyGesA0blRRktUblVda8ZmyMAp3iyRaszdol
XTC39AryDK3V0pxCY8Whqh9U9nidl63vL0xFUrZTGov4vs93jX4nb8GYrwr0JQMLEZhaJWpyCQTm
bbKqqbxErng7L4rHUMkWvulqyH5JbOb2wiZIjRZrcg5RyH9FJ8FA1+e+8jCX1yGtmmIv8JYKbYje
0inQggFTtSoKKFU9cbzWYm9GmmQyIBLO+Kc0EDacuK3rWpiHguoSm+bkeIyRlqDDOMRUbOjsFk/z
v1+cIUs7bfJrSHcWHDT5TS4xUhTZonDk6KK+Lnwr8I46Sn7/qO4SN1rU0IvfpqDVOT6Qv+eldLoZ
7RSgYQO5CUb8QE5q/V+pLhyQrAIW2acnrN7LmYsiaH6fAsOOvNfELJGS5vv+vO32rKZELphd9lEg
LdEU7VxHQX/XLrUHz/fy3WebzcYNrqbTLiktvBCMgfSoSkINim8zMgYZDTR1O4KtP2G18hsa6gGO
YUVW/rJxnbMuLz2BS7oLYyL6NROYBLrjnrnTMbHmhiIA8r5XxhyXJRsP2Gq2FAkrkYgKeoDVzzD4
QlTRvUjHaa7S17b2rXCwqVoz8MSgxdzKHX0nPqgPZBM1fmbiTya/iC5iXFppUlEVIEpv0QOH2FPH
ZpTgbjYwkbVVfFvX9y9iC1EdaTQKwZy6QP/rro5yU+bZVs55/db+ofGJpHlxiqHeNTSdFb43yX6y
YhujtD8iEyPeTuOid3vLaK7545KkEW1GOZd0tnCjEq51vVDMVWfsrzOqnryyNjg3OhKCQ7QRSUnz
Af15W1/EFgYzFHgDgG0o3dQAYRURjhXfJID6j83CHmzmYFzY7WwYcHP7dVi/vC/aC0vaYYo/JToY
ldEgmVVkF0hkSwXWpfGLxkIap0H3eywkQtn5Rt43O8mLXPm2sxWUSbfXy666cxc3t5DGQOzCVlZA
LO7eGGb+2JuU/GuAuPlF+Ief5fJ5xpjmCzMJOeeGgPJo/UCm84adWotAL4ks7GPsj0ERaBAK0R1N
bOb1xNGmTrz3rXc6YhoZXTgz/i2D8fq5pdEbZ6gvbWTLed4BicEK2xDTo6rV6fmdUgUPGzyupWEu
eZy1/kKrgejCaDHzGAL0xEXzvO0/YiDyBKa9rZzPhkbrC7eLhBjpLkRcGrLTVjf8AqCgRdie56mx
wdWGSukL26HmGCJX4LBagPTLjulpLsuoO3pDbqX9iDp25dYbj+kKkPDvErmwIFiyWebCiAsjN8M3
xSmcCa4+3u/JEEygPDG4lhTLUH0jB1wzf5I3LnLrbBdGBBP1Amp8IK9XtkB2nVI4VTzvSXM2jnb1
GcDWCUmWVVVUlnk7VembLJk70tBmNJpsrx2wO9Ij8NUHG0/bZo1+VREu6C2Exu9zOvQM9IgY7PK+
t9uc3TTCFhzkap5AuqCzEJmW6E3JZ74aBxOLVg1NGDm6SZCC32M6assHWpXQC3ILcWlQyUyrAeTm
9hUJGHX+rkXdFl0Ws0mJbtMf+kbOYFVCZAS/DFE2AzDY75qOaWXgT2G9M6C6B9PvvXK8q/03qv6N
ZcYYPfrQ0OIJlKbfychd0ah8zusm5X0GEAoh2dfNf6SxeM18dKrH+ezQUQWQqmUtIJcjtAarN7vf
5dV7UgjAtSRVUtiyWbVTY8z1YRYbXk+DSW53hi5UAZcP+NPATT7XjEt7TKjuA/QbAWXJRN/MKztV
W2q3+hZd/I6FvPg0awXM684PeGuLb5Izx8i+xV98r0OHVQTHsjLHg78JZbcqNheEF/epSgWttQ6E
Y45ZOe6kgouWFsxqcXvDssxP2h8+2AWlxa2mUUT8dk4QEheD6gSRT2RO+wHrBOeYfGsD6XrG4YLc
wkthMQrcZC5C9Z+IlIAiume7eCcek/vN3vHVV/aL1nIPuAJNwUQjDjH/BUAaQ/EIN4iRGcEr32/1
4a9bMjpHOkAcoupyt3M2JIgGhm76v81pbvCUHf43lQKkw7+xKhfEFnIp5oBeTyQQmxduxilKpvcs
FE11eN+QjtV354LQQg7JFHFAooJQv29nL8z2CyNDcVQyUau9hXw8Xie4qvgahSPJ5mVpy1J9E4k0
qLJswoYiL+YnWmwc3Nr3CdbOayJ2vwAjcuF4YZAv0tQIvWHa+FKwc9dutDrJa+p0SWD+AReeHZrr
cylVI0TZ2HiIPr7TcKzOoVO6DNE2dak9n52w53Z0Vk9zpL8liGsx1eUPWLyoGAsXGz6CQwClCb5H
xJ1AEkMeT357GrK7sHz69zd2SW8himHc1nUvgx4dMUsztI7Y19Z1EvNPXpqoSxILIWzSOi2zCn4l
8lxC4WE4zy/d/0ZiYQXrOIhq1oMLH7hCcYgp1doUu78YwbjkY2H7MHKvxoD9xWsCZFAfqDaNlwUf
1xlZTS9dEFni1AeFrzTCBCI9yi7K54bAeeOb7/UWrBEA15Hsud0y6xtqtVRbQUT/XReDaEjYcehy
u2sHc4OxDSkgs+ZdaBbXMW8iKdAsoHrcA4SuOSIhaA4vuqne9qEl7FP0fW25b+tEVVRbREkVxWWX
f1lOYsXmxvEwelO1Yz0cmLgRQ8hrTgbBCIGGnlIFbXwL8Q6TLO8SOUSaw1LdcJd7jTUcU7u1J2x3
RLHO7bAwFUC6B8nzLQ3xTOhxe97+mVtAM/wbXbv4MQtFUDCsq8vZrGtUMDIAYeQsN2nJX67f5hbP
C1VoaNv1VQ0yk3gMkMZSM1fEzrNYftGU17EYjOvkVuVTVjVJQTswxYDS77JTS0rdpfOMi6a7lLjF
lphsfX9pBNHhGvglvt8mSMvf5tVfMaAolOFpxHNMFgRIWaltg+22Fm+9JjnzrbWiqwxcfH8hg2lc
DEXez9dORLOqs2OZc+f6Hayq0gWJhWSJPUbQpAws1FnzOsXNjvgJWgxE9e06nVVWiMJ0hYkqFsIv
7lpqtagOtPkFBjya3Imwsf1GJLRKAiBTooSefVlcFjV534bIOoAES13gRFRb4rRaKiNfBJZFzE5j
edJyEJj3JmuRgS3qO3KeTAVll+ZG31w4NYvPHy/sBb1FlEpJ3vRFAfs9pqEhp3uu7uVOsQKgol6/
nNWEzSVnCyuuRHLPUmBQoKikfVNN5HrtZjfecCt9Ep7DE7C9zNBW7BJDFj//Zm2QLl1SX7h/Ug+I
libEuSZ8PDUM5lZOrOscrtY9LmnMwnPxTgGVClNUETisiC3+mvethg5AsT4SY/gV3QHq+q9GOy8p
LiQe09R+longSmAAoxHISw9YS9rHGw/VhtR/Al9fMJaVtCulDkIST0+aDMTBfMNKb4r9wgrVLEuy
YBaO+BmL0OE0pyZWefve6Iy70QOGDX3cuKz5wq8J/sIoYZuyQoWZJ/TSYkF5bMdPzJoXXhOUVzB1
83Gd3paeLZ49XcsjTZsZLLOTALQtjvWKkVXUG1HIxk0ti5ldm/C6H8DVNLzk1Te/sK+zsRrsXkjc
chxcKHLWyhwExPu5gzXeFy/K9+rXYGc2kIz/qnPgktzCaAhJj0IN0Eat3rdFuLWFEzrKA09tflLs
wkye/soL+rKHy/FvZKVoJ8xeUCX9orpDtXM8bDyH/48z1FRF00S8IX/UR1kSVSHFGcIfeVTNyZPR
dqzc95bqjB6pNgzvaksh8oL/kFtIOkZv9SKfRy8bqzpOVuvW7nDIrGiP8USsBME53mR2dh9txgar
/c6XlBdCX/ht2TYDDpNiIFIExKsd2YNoiHfRrreACmzTPTWB5VYetqY21vXgH56XxVMAoulTz8Fz
l94DwjdOtqqzaxmmC9aW2d20JVk+zaNmta0481orwJPKZ7rPrd5jmfVXWvfFzkIN2npQ0nE+yMYS
zcCrjcgO9oEL7Ay7edrKI2yd3eKplIFJ1WYCWMO6YLPi5ym6v87OagjwJZCfOeCL5yQqIBbdfHZT
2u5lkZvyxGYMIGNezFNMmREDEeQ6yVXzq2ICGWEWRYpp8VBWSdpMwO+D35b337o+dDXgOfoRfebV
sNXYutpRQi6IzT/mgr+x0MtqUkEsA6bvqB+7+pfIdmH0GstwPZ6L4k6TN6Kq1Tu7ILl4P+USSMg1
ACEtHbiUU48dkDLbeFrWHbgLGgs74g9DRERNgAUZjTmrmlgxplWbHxXa7IwRpfp8R5EUD9BtIbvj
Ycsyb7G4MCZ+n6WjMgfLrLwLAV0YbCQI1923L/6WNW4idrEc1SDQWJ2VPswT1WQXOr6nu7lTPM3F
hutCucGRvvC9iZATkiJ7a0VYtIxiyk6iW2XtLRILw9GFfUWx8hSHNkVm38kv2QzrdZ2NzYNbGAwF
+KxtEX0eXG+LtmIph8Z7x2Y0DH7kZ4yzWBsEV43vxU3NXF8oWDSKoayPIDgHSQQoO5OXHf4XPGVr
MfbWAS4Mh+BPQgz4VHRRT6ot67mj+MUGFswsuH94ohfcLMxF3wMTaeyhV/NWn9qNXeWzDZO7109N
nq/hGp2FjajQwq8DfgzTR7eK/tl80B0KbzArj7p3tdsdgKlpo0XLEu7+F2cqQGlt4zes3xxw7HWA
Bs0ryH6/OW1Usf16DsMATG+1byUAVeHsc9EIXGJ0NsBhUdbTLaxEMbAB5i52tnoi1nNu6tcvWMhO
oUujVmX4BeGuRnbcjA7jvnyW4ZuUbxyAqzf+TrUqG01WZmZ0HrbkREbilbf++4zkfPBPf2cFvn7Q
QsL8iuaJ3uEHAUUYuxjcbnq7fujzB/689y8CC/mqtEr8H9KuZMltXNl+ESNIcN6SFKmxpJptbxie
mvM88+vfgfreFgumhXfdC68qrGQCiUQih3Nm2YCAqS+8pBYfxzZ8MlTCuR94YhjzmqNpjgK6tUJ6
9pXLWDyX2dN9TdZOiiprKLFJokgMlnW4rzUChFrccvEu2MrbfguYwW3t8U7K2plfimGcZqXFXdfm
OJCS+BYH38UpdO7rsbZUSwHMKRBiVZCV3p8dzJVvdLnd10J66AzutO/aaVNpwGMYgFKUWEimLMv9
efYNyDmO8JNgh/Lqa2USYJbb+yqtrtlCFHOsKkLaZOohqhTftOIcNe/3f3/1klF1SSSKIWOAmX14
Jk3nzxIBEZYuWYaHFvJNtqG1NYxryjaea+ir482xXZsN2JOj6oqiiYaEAQbChBxpIbegF9axfrt2
l7r9IXWEZxmtAMiy+E65BVLevnFAj4DJc9wMryqcF+h1TrzXzFr0uvgOtpxt+GEfaikWdwjy50D7
LEh+A+oXsGCZJqdStVqmX8qiNrW4W+O6JvlYXnWOtihgong5uJqbP/7ZAOdSFHPOgtQXxhHo6k6g
FpZSok5PEUIFzp2z9tpYSmEOW1mZKJcLkGIoj0ntSfXjpD6H01mrX0TURzlmSr3cHZORmXMgVCpG
zgssn3o2vETHmTMuladvsh1oF3GnJHgfAiKWzzS/mkJb6sncI23bJEYXw0jy+Bgphzi6dPNZGU+j
7kqU8U51xM6reqBonw2DN3uz6tFuJ0Vm7pimA8x+QLcSeXEpfQFbQcor4K+mTZYKMhdMGcllLeZY
WuXR8LLteEhs2WuOgIx3+TOs3OVkXjvI3QASObqeg/iSbXBz2pTTVLaJFW/wdrQ5hkON/RfDMUCC
BEQPVBzZLpJGiCZFEH1cn1vNU11pK9jqJtnRLAnYUnjSVj0KmJlQ3gRhpq4xnm1Iw7FqBwHpyM1k
g2jwQMdMgaxsBcf4jXJMK98EhxdLrxqJqYqALAGRF7q7ProWaBcPQhhKThuAvcR/0yp05yu8ZtTV
E7iQwqgWGAT0ZVIEKYbudckIpGOlvcQKCC1EUPuMUv52f+tWr76bQLbuPutC1hUN1FJkiqtNQM/D
o7lfF4H6H0FzvowV/LhymAVINOCP45ozTmlyqsF1eF+H9a25CWC2xk+7wkwGCGiFvQ/SkOISC0/3
RfB0YPZF8YvKGGeIUMiLOp4R/dz/ffr/2QOEk2OiGZHOnbCgOLJYTAhqAwDhoOFeRvsxcNg9suUF
h2srtRRD1Vzcj20wSkUrUDHZ1iRbEOFoMieSXvU9Sxn0GxYy5LaXxGyiMmzRbnchbpHsFcyaexnj
edGZ1y7HU4lx3sBvRxU4gQH74klQToN/Jgkn/7auEpJOOkEGTpfYBFxjRGi+zRPJIYqvb0ZgKY89
sNhBSifnw2HUYxksEFNh12bxAnxxLyG61cWtK6Bwx7H11VAS/RayaMiAVwfG1sflzQJ/aFI5xbd4
xr6x69wSNtITzUn7Vn+aDvGJ19y2usILiYzRjGOTBnOSSU4tJ7YPVvoy3CmAw79/AnhSGLPRkjkx
/RF6hep4MhMQH4kRsODV6uW+nLWISlNwxvAGMwn+fVy/TmrLIAEMk5P3xhY0Ok4yhg4JQPUCgs0J
GNLqIHF8LDXBXw73TSSbmxMz1UiyCiJrDJLJ4We/+UyU0JrbgeNF6E7cE8SEv60GHoLBh50Gmuoa
OiCttIIjYlUXXQEmr6jK9LL/uHx52ShxRqiIYvAobZwsdz+rrLrEabK9v1Prx24hi0YdC0+iNHIR
oEUFDe94MRuVBaonp7f/bifowv9HGLpqgzoa0fFA11WTDSzGSW9NFKAlRwexnt4+NODN8TnGsLZH
hoT8kWEamFJl7c+U5n4C0QJ40+J3AyjwKehj7q8bRwJrbiUx4CAmSMhJYolgIYmkfymBMYI+Tv3U
ECFBaIASV4T7MJk5TzmeEszeE72W2qyDiHI8RMol+ZOaymIb2OyCLJXhMBv4fcUsTsJcvKJPzzJm
ZYsOL85qrVmVgaZgYN3pEspgVNWFGYPN0y9HqcMNJWtHMDSepHh8JHrp3N/2axMwe/qXchgP2gdd
oJRSD+vNxI0E8s18zmypNmzcGZbf1Q9ZEL7UKvkR+mBSBFPhFvxP0VBe/EncSf2wkwkmWObaBZUg
/mz+aMVuEyi1NZMRSFYqiHpaS9N9K0qko0ovvU4Xwe9cvIxqeNDM1jUKgYB2xeBG/OKKY0P8o+uK
ZuKNwfYaZnFaIWrBbhUzyIhT8KPGgQw2If+sJLVN0to29BLvw+6oiiVvtnt1/xbCmfAybibw86Gp
ygFZZjp+B1vyjC7Y+5u3eq0vNWSupXII0wLQdjRq6h3yRmfrrvhTrmbRQNC88B69a/fgQiAb+Eej
qARkgsAG1CKyMb1qvejWleFokWx3cXaqE/XpvpKrZ1rVCNweehp/aWdE0bSZiU8kZ1IfJy225uj7
fQHrOt0E0MtrcdISE0AdYJCBgLg7o2Dwks6KLc+C14IUrHxSus67L1DhqcS8beYYZYJckpHR041n
YMccFC14DBX51VSlR7FPPaUEO7oEFrq4m3aJPlhgrNpTpiYlKi44f4Iw7qa5sNJCfVZjsCBWGlDd
pgbkMNObPtS7ug8eGn/cjWJ3AO4pGCz1Yzvo55h0pyiJ3V6dgIcfbMCMGFpDApY3jOLZYR2/NWay
lWL/Cy60bSe3IWAkZCubypcATCj314GshQWYfpCAliLjYX4t3yxWfp4CJL6FFjfCVtw3b+IeOG1I
iTnlM9AXNoML6GwHhHQ72aPTJSB8sapdusnt1OY2IZI1X7H4FMbdtui5FwTwB10roWgGdgrb2FWO
6OabaVtxYpRV37AQxvjcES/bVEqg9zy9p/K5FbdDx+naXF1aE6DANORSfqn+h2PZgbF+hO+rnhQ/
tv1gP4N/uTF5mDer2VNjIYk5PmYKrJPawAWieMJ38Ort/K26T7cAgeXida0OnCxlMQcnL6t5FFVc
imgK+QtIEoB1AMwa+O4ckLQbTuOYsJJ4M33T9+AV26qXFIb0477V8laWceySXKdxVA5w7MNoByrq
vf5rBFJOM8o29yX96iYwDKhJoGRDhy+mrBhJw1RVAso/BExZX8HgSLiMHL96vo8CmOsjaw0hKkQI
UB7ns+YREI7k5/lgoPFe/E4j5syBb6EbyfGAK0H6B8k6vboXJz+TfEMUU4Egc6HswfhziDa9b0fH
FngBoJT6CXrl+2v565H7KJAJPiUM+dZG6BNQBG/VqLICYPEMnItk5Tr+KIQ6mYVWvT4KUzphPdNd
/VKfq1ffMX4oz+XWP+tIZKDTTeUU0nlqMe/6VMAbm2CIwdGN1yg+zNonVdjdXzmOFer07wulgHWV
E1OACDPsXbMSvral8XhfxIoP+bhwjEM0ikoWlQgyslq3csFJkKCYNdx+Gy36pupOoX7J4x8db8h3
pdr1US7ju5TBkCjCIUFLm+8JLohp3uj07bdyV7oUmSMA6Jm/jb8aloHMWmtLGwogx/MoK+2KHz+D
cWvoUiCxUUL98lPrgNzQEx46ATyAGNYebQRylriNT9dhJpdHiEJ/+mP4/1E042OCoDIjDPYTR8jb
Xe4DtUYGchQyyEFAXC0xOVc+z5gYjzOA/1ypqKYzcol1W34HwgavOYcjw2B8i5iZxiQMkDHIIugT
1FddQJfDv7PYX+ryCF0AUwAhIL7+lGyDfX6g/RviC//W450Og3ErYCQfemR6oZA9bMBUC7OkxEny
Rtjxyq5k3R5UWUYGhQDNiHEo+awG5iAE8lXW/AlghgAOCF6rB9C347Y1fowHxWmOiIqsrX4BaLCV
g7V54z/97z0i1DBvH8K6ncwAjr4Aw6zJJSmOHfhS7m/hupncBDA+JxjEeAZVLGbNmq0WPQQ9Jxex
Mpz4UQPGuRi93IAhHEt5LaU787fxEHQObT2aAWMxfEv39FFvSZzIj6cX40wKPAdbVYJefjTYflQe
BeBD3l+6lb6qj6oxXkNS2ygfTcigOTY0RX6hkx8G2oEv3av5NKMXbnBBEmtjsqUSAduUOKViyTEX
9Y66i1+9120PGXdSgmNBasl1iVW38YC/gj4yPqrMCnbTB33ZZy+2US6nHHIoMRtuiEOUWfK7dknQ
TD4d0TblgXz0EwHsVuDMP+4v9q/x5kfZTOTSBmkwaPQgjM2nUNtlXWMPwRej+3lfzG+Cl3/Wkh05
7UGArsk+dPRN3SW+6SaktiazecpGYbAqtfwe9LWdtmipCZWT2sf2qP8MNGLLRshBuuGYsMI4oWCe
xSHQEKyVyBt1RniOEo0TOK10LH9cVvoNi7AGrANinEtQl3j1Lnf7bYlSd22B1JoTP/3Gfd8WlnE0
vq/MvhpBEgbMgmgHNg2tBkIQ+NX8p1na1dH3trzUGW+GmGc3jPvpJ98XMGAEZllpchW93KoD6MEE
zZqagLNfVIM7x1BhXM6omMnUhRCVJkehOcjpc8GbPljXxtB1Ga1QuJiYU6A0fR/VsU4cwygOaVhY
8wSWydR0YH2Bff8orJvfTRZz3wojMqJiRMN4kMEWj4np3v/99eW6/T5j3k0ZlpkvQ5dOCvZhBRPQ
AJDY8IbzeGowFj5lnTzmqUaA6+XJ0lch4HgMnhr074sTNCZ+D7wqqBGHX+f8DRS4MY9GY92/31aK
sWHSx6A+ViDCl1+K/LXtHyJhlw5fy/RbY75LPIjb3zxLb/IYQxZlkrdDBXnhDvlUe95JVuHJDyP6
/MlRBATovzME5hol7WAEeg5Dm3Ig3hwHYzdHnGiAd26YG3LUJSWJ0GLhDI3+EJvTuU3nE6nTvdqV
n+5r85sb5J/VY+HNjTgpMJAKWdFfmkenrqIvgi0/dCYwjDRQlxoP6g+OSI56V9+7sEFJR8VbMKkN
HtEg1SBvN28zW33IgYWpf5nt4gWNik7FQ9BYGQzB7aEDgcoEBA66e5hlhVy8unX6xrANrxmd0pUO
gKzfKUDX6px+L9mYC/H0S3FJN8JnXpS+GqTfpLPZkwFdN5HqQ7poPtT6bFVCaMXFW5A/Dkay4Swx
NcJfnPtCGON5JTMWA4m+/6fHyW6PGHWQ7OzUYJpZsLUjHWqrntNtbec/1c8c0dTR3hPNOOJWjVSj
yGiI7qKmhMmb8RB+a2hToReceSngVXe20JPxyugnHrqihp7h7BqRbA0t0Nn+7N24kMI45SAdqkhM
ENoMe5pkCDaZPXvqXtkKDq9Wcx3Iu7d8jIOuAApfDQpk0XlfyUndQLP0T8qVpARN/tIVWqw6g7QW
6Bqlp+5GgfPGWncJC3UZB16XM0FvFz5B9IAptsndpHPUBwp5l7nde3VoPV5nD89cGRdemGI1GgEk
1m1TWSLaazPBdHOt28l+t2kUYN/5Oidg4JkO48dHQe+jWYPplNVLXpwk4Apk5Nv9w8DdTcbltP2g
1m1HFQPOjWIjQfUsPMmH2CkPKHbbqSWhsQjJbxPB+rt5ib3pifMFHLfDJlaSLGl1ldpus5Hc+tgD
47X6STGy0DKdAO3JOA8Osch76/mb6ek5RvKK0mSGG3/TcEuf9DjeMe5fEjB6HrYCYH2d9FjvGm/6
EruJjfLVjmznV4ELGrEaTN0Mmc3BGOEUq72Pq7pXnswZuNUTz9nxFGL8T6Pqai7QDPWwn128qt1M
sbrP0U5xM1cSLH6v/3q0A45sUH/Lsimx9fHc75RQjUIZINnaHhWvxCp9Rw6ASJldimcUrIMtb45t
9b5eiGROipQ1rebXsewkhyiI8bx0FZB+KpxuQp4U5qgksA1fafEeCSaAwJp21wHnJT6lZv1Hr8ib
PmxiIK4TIRxy6KOAO1s9hE5vFUfsGLdhkbdZLOqUAkj/Kb/q9EaPP1AIvn3XgO8nbbLz85/VZxZ6
MTdv5QsiWjWwgvSoh/ZwKuzoVXHoC9k4mJ950LbrGfCFPMb4la6II32CKSqlTQlUhMCanzJPc4pP
nSuhEoUh2+fQA1XahcdHu+68/zkF12L9IoQ0Wz9v5BGideEUKKYlE08KdM5FSC3uV291E8JcxZrp
+51kQEi663fRf+bYE/d/56+jYelNDHPd4jCbuR9GWMbqoQDWgM55TawMJHwUwNyuYxCRwkxhF9WG
zr0mG/OhPDSO4GVu4CqcC4e3M4yziCu5FAgAZZ1MPKdGbrVjZtUSj/qBJ4VxFn44jLNc4AiLc2fJ
fWfNs5fIu/t35/r18c/GsBhHIDzLzXbA/ncoeyiRnY29c1/Cb54kNxFMnJ6ISMIUMzWxI7Gvk28n
Ch2S2J2rPkoP/R6QvBZQLzwfDvHAs7zfRHo38YzHEBrAApME4qknTJ3q56yjfNWhvzjdKC7Z+puW
RyHK2Tm2qXlOpzosaQovJ08hiD1j8HPL5E/e6LcjxTK7pSQek76EXkLy5HfvAbojRx6NOs86GO9Q
zVoGIh8Yet+AUfOH1vGa0bi7wziGupRkLeghQXyM3ro3+hjot4GnPwlfkktzpsH/fXPkXMEsRnMi
12OdSFi2yb8k874YUQ4wtmbEc6w8G2B8BBJEjSDIkJMHjq6/6LlHWl6s+ZvQ+2bbjIvIUzUgI6E2
kANwHfQetuFUmFpXD8ID6jlfqPvLPWD5bVGqRaT2R7Wwmw2yEEetYiid2mD3/GnTtOdZ5dg4L7hg
J03FqcrwuKAGCPab9hxt1NiW0ZbhyW8U3UL+nPCaM9ffEv8sqca4i6TLiDxnkBhhJJ2S7mXRa2O4
4uQG/9L3svhGfjrlgw+aSWfAFB0JMX3x9b6tc5ePnu9FCKGqo5Rl3TUKrL6abrA37WBHcaXp8GPz
zjMH3i3MDs5lYq61ET1c/kly6RAboUDFya47FrDDiQenxDnLGuM8jMAMhinCAsby7Ebdlw50FGYZ
W33GsUN6WO9ESRoTXbQhycpwgqB2fhek1BIMO1YvUrYNJ1QzXzi7Ri/Ee9IY16EVQhb0Iq4PofGA
LC1Hg6WRCEh2djl/T4y3tJE3cQKa1dC+L5ln+4w78QPVBGoy1BRb2fWrbkO0cYNuAjfyO2cYKk7s
uX67mBjolkWMKbB4oF2gt12kwjoL2WujMxl4/nF9224CGPtQQnkAykYiO3VxJpPn656ZJfaYfFer
bZdwto2nDWMjwCruZTGFsKA8yPll4D1FeMowVqHm4oBOdaxWTP7qBXsUXw3lKYsPhfo0dTyESJ4y
jCXExByCRoYyYDSwUgAK+bwuB/oLvxr5P3vD5uTNBNQWgwAJFGlF3lKklWYnbnlZt98EGDc5TPQ5
FVo+hUWKbTHs5q96N5zQqi3uOkf7lBwH0HWLB65Mekfc0425Q+pR1Ps0xFZJ5xHVms7LTgLYl/FI
ffiTIUj68rkpyLxQIylKezJhIVVjqxiJrYGqIPyzaOYmhNrL4iIxRLlpqx5Cwuplll8Nc19HvPao
9YjpJoMJNpuwL9tpoO4geTcLevE+KUPM8TmcU3TtjVkoMqkFKrkThPjja6dhRA5AbqKGxvKLDwrE
vuNRv/KUYr3CIA6ALMLCkeJHUR4nZLEEXlLkin1xz94Y11CleiMpM5RSvOiJAvslXobxH8xTzlt1
4++lbeZRkkfdAzi8172b28IFQc6mBl53jZworzOEd7YZ79FiEEwcenzPGD7VoA4zHFP8VtXOIB3C
dB/xW7057ur6BF3samHoYWAY1wUItrkTPme2eCk3/UbatB4FJJhLjh39JtT5x1pZ0EG9ykMwt2Nj
ayCUUaHBvjwoFvDJHP5U8BWG784OX/vPFwrOSRPKSgQvVoBXN0rGp7Yl3lCll6YwNlOLjru+Ok5t
+3nwg9IScu01FqSDEqQbUJfstKlwW03dtBqqYiBzJA2GFcrUytLQnavMaidwIrQGD4BjPTy7LRHj
mSShNLImwRL54mdJ/6KBdKfbJ+nj/aCFc8KuS7dYmjQhjZILCFpU09Pbvwq8uLrP90WskHB+8LHX
dt2FjME0y6kSoUk8kG09F2etTNy8VLwhbv/KgcTbzZrdKvlrGCYOPKMtaPW+rGtLMGc7i/Pd/e/h
qczENUkSzEVV4XPy8XlKUytBlFhMPByC37webvvH+C6tSYgQ0FNFc60ZhhqMC7mAlwawvOI2cJOW
c6Z4p5hxY6OQR71eQy1QXG3DvHEnomzur9z6scVmUsxwQPixyARDXsigPEHllrasItsAWGj/eIUY
82IuVtDKWAhELaQx1+YY+KrY4ug6RmKZYBQQbTrBo2wqO0R1LHYFO/9rQhoZvYEu5eOOPd4Y5aqp
LL6A/n1huehOmoyAllpJc1S1/Wg+tMH2X64pY45TGaBhjebkpz0BAGDszICQm1xL3iQuLym+aiML
fRibHMZUH0MV+6fKqdWPgGX/fl+bVae1EMAYIXrTyiqtsGVxu9EIAHKFN3POHSH7dl/Ouk9ZCGIu
SZA95aMgQtAVkHfTeS2xKOVt5AVHFdOpm/Ehcds/Gje5SWVLpUJbI1CYsX66+ah3P2PNkbipL84e
sRVQ35TbZqZdd70qn6rsVamUP3GACy3IR6uuhDJqdQ1a+AGqgjkYBpRtMJt/8hxeSGHuL5JWqd9U
0KP2kVdAbTXufqbTuZkP8Z81RS5kMZ4i0Os4HxTIGvpXwEZY1fhconkmL7z7ZsfbG8YftIkxo2kI
KxdLkq3r/kktJk7tkSeCcQe4i0kV6HA5Wn82fLict3+nAuMCdLVF6puasArylfbs8x7yvJNpMC4g
LfuIpCb2InvTMdBHu3CBpOUpF5DcWM2ucPhQ5+trppoYqFGBeM4WURMtbTFFC2cwzZu8eSD/O4c9
bMu4/T5zYEhcl6RF4dSZ9eqoTupFbkwejAJdll9i1IUM5rhIJQgW6xw6NEKz14ums3p5tAwJAxKN
WH2uc4RGY+fcN4b1++2mGF3Yxf1mGImahzmiv7DbD/2LSTw14jQR8/aGOTJZPEaSQKt9dXgQ5tc6
502qrl85Nx2YA6OTDqBVFQSMQWZH5SEVdVw9jun/uL9Wvwl+boKYkyMHeLC0Laygd/OduGlA5Bh5
0qOJIYH0xLupeTvDnKI5yBsfpJR4lEqfQ0RYxSkweEhG1GzvmRxzh8ZCmguNjJWj3Y7lJQGMvgJm
YuKOpz9hY/1whthSqV/Lgl/WUEgYdS8WgJpbDls/yTecXVpN/97OkcpkrIBoBTk02Rw8jFfuqfBc
bnUPrWrvvMwBZ49Uxi3UuTklMa3+m8NDTmonHz4LysS5RtfnDBYKMY4BVFClIJswuxNBCTbB6KI3
uLT0yp1o4NgDWxOVDACnabRkrngyaBILbzQBSjo4qC6f1F3Gy4qtv5AWmjGuodBQfShNbJWKRJ9i
q+89eDtTS953u9LzH3i1KY4nYrlfJlH4Tzk2IZ865dgWnPEpnoNgi6NzP/f+UF/P07ABb+LGdzA5
hQnTFIwi5st9Q+cZH+MgItKlZihCWJZsC/3SCpdI5fRbcRViHIQ5GmkIhHI8KdGoixolJhTVBwRz
9DQdeOgJHD/OVkNDv5dNkaZ9i6a1JNMN+7exfTLwULm/cBwzYIui6AUyQ5UunJSfKuEU8SoNK1wh
HzwdWwPtQZc8mtfCpP1J2dOEYkjJC4/RsXPo2x8tnB5/nJS3fIyb0MJMUw3aCtAE/W4WW0vR+zPR
alsuBp6PpaO2dy4OjS7xImyQ+6jRwaHw9+Mr2qbPFNGPUr6EnCuKt1eMh4gEPwcUKwT5vWo3ZHbb
LOKdWrowvyoDpjUAwJlEExkjr2bd8KMUswaDTcsNDdiRhU1kY6TTqvegQOEUQ9fP7T/i2MqNkI0Z
iQMVk9n1tlQ9Up1i3r203jNEyeP+Vokdn8iGLDUHEzIwyNkfVTT10p6u6kQRIN6Vs/xQbyS7tRvD
ClyRB0rIU5C5FUcjasHbBOFTfhE12wi/jD3HLNZvDhMYGYBakkWg3Hw0QORlignIs3+3LKN1J9oU
r4HXb6Yjcet9uFf/LGG9kMi42ySfTWAwQiKl1KBWEuz1jWJRgFn+uPbqWV4IY0wyA+fvnIBSHLO3
L5r63gylpUlP2sBD6ll/q90EsfmMwFSLJqBIIdI53wFa1smAjqQAZGoGwy9tegn4gL10b345bwuZ
TICmzyQRyx7nLUdDGwBBEUp3XnFKwImunSkqQuQ0z/xmm/U4aiGXscu4iDPAE0JX2uPYPOTP/hHJ
QyA/8Ec01geLF7IYZ6yYMZmzGLL8V8MeXRF6jtEV0Kbf6q8JUlUR6pnSJnFoeUXmhAbr9/ZCPOOf
23BUi5hua7grd7hQT987F6NudD+54D287WRcNBqM5rrUsJ2d3wN+tEm/mmKxSfR4EyZgXe305/vX
96p7WejGPPfCoTS0coBuMhIkYlo6ukZewiFz74vhuRiDcTF5XOaqoEMOxRDpvtCcc2vNnnCiGETC
55mjFm8ZGf/SFkZWpCnEjQqwA7Sfs7BRu9kSygvhgctwzYNxLx0w9QRt/K9q3rxtBKvf96CsRMMg
pv153nr1XWFqRMPYKCD7WDbTVEsaY5II9Z3oa7JTF+MIuIIEr/YClzxxNo4njTGQGHULMoM53SGn
v7NPoaPsyJl2bZWeYd+XthqgLFRjrEQtzTgWChknTT5m/aOocdZu/Sa4LR1jFrMmxqTtsHSmVDhF
kR3LsbEUgzy2kmjdV2X9YN1EMVZRqkOgoipGnKQ/CuZBEx9IyHlQcET8kgMwzWoeMI0DiuHNhPn4
7qkKB44anB1h3/991QA2MoKMrJa9EJ1YYhlzUlq/OUCAhAWgH3qvrr5jEf9KYZrOBMlIhwC/f9xR
ziYV03YqxrT0C68tcF2hmzDGmQcg2Jw7ODkHnWR+tx2r1/v7vu55br9PN22hjFaIWavl+P08ehWC
b3i5OPH0hXSHbpo5p2Vt/ymkuSwDhIZSkXwU1Q5BluPIYLirfmyGrSA9hryeVyKvhBdLGdQ9LNRp
dNJEvgkZDV6sumvscxctS2B0x/BujZFvOsJLuzc6G2OvO9A1oqVje39F6UlhI5zlJ9BPXHxCGKZj
LcpI4f/dnBUhXyMB7pwX5vPEMIYhA0euCmNoKgvZpQkLO8mTpzDWf85hsfW7YRt2qtNF5F9qx9hL
II7NiBYVqp3sUoQN+doXw9NuzSyXi8i4cSVQxn6aoV2RzXY1bEapdmYglpD6mSKq39+x1UGlpTTG
j2diEhflDKXk82RDLfSjtPtsP24TJKSqXXigrDzVNucywPE2kXHwAHzOGkmD4HgXbZtT5KlYTTTy
cVwWbzUZ5z7naZcDAx2BfvlZCw9R8VXsnrt5Fyac5+31/XrH+FnA6XaIo2g2IOnaInCcDyX47KDe
I89A1q7GxZaxnINCaKrJSKdz1WqwVPNRDjE+VzlzxNFozf8u5TAOpSr9IFQryOnbQ1+8lxlvmpon
gHEXmCAKSEs9FhFzq4i8rOJcuzwBjKNQhjE3sw4CjPksxy9N+37/9FAbvbflrEcAz3AklvB3rb4F
DpzlD+/AKxj1F1l2U4GX4eftO+MYSDmPaYHOfwddKju0DT8HFfoDp+KRoNn2vmKcU2MyXiEUfVMR
6NYn5V/+/Cntv/boMJhPyv/Od2Ag8/TPxWgyXqAPG91PFbpDxbMQnk3hXSC8gbjVqGUphPEB3djF
NTDtEUtuo6+0azizTVvp0CuRASaAR0943+jAcvfxEtTEqhsm+k7Tm91sXlIeCcsqDttNHYmFDirn
eACLK9S50p6/gEXt1TSd5nsH6Ap4688UIaSHEwo4RsFZR/C4fdQsoube0hH1ATTejQVL37Z7dV/b
aGqzedHf/ftBEhnnoJudoXX0Kf9fSk3KBVNz4RVk+tG/P8NgdPiolB4Yg1BROfGO1mJSV3gAUuYT
hQfshivdtTggzTai+Vv8pCFoUgdLejYAFChh/pBso7N0Sc4Gt2hzP2T8BSa8TOtCGCvaDpH/VQXo
A0v3Sf92/5ivdrkvTYlxKV06yuKMZ6PTf6p3wjekwWxyNr1oJ4AvF5OVm4bT5MG1IcazmF2RlxMF
eB1d2hwYbGZp41+Er9VR2oT7JuLcADwrYvxLS3w1nGuI6xEQNx7F8aO9zH92JYPS0BRNQ1EUxsPk
bTeALxqtH1LnTVVnmd3PqX4ZcSw5G7ZuFf8IYh+SvTAMbURBHmcTfOzkjZpp4okX9ZFm1eL9+P8o
sPzG4dyEMq8XgLdLtThCO4qOSCUOnnQo382vk1vtkFywh29Za+mc+sS6H71JZbyNr2SKrlGAgMS0
5+lJCT/fX0ve7zMOZk5FZW4M/P4gu3J+CHgIb78x9ZsCjGcJSdeXWo29IkPxg8jGjyjAgGXfeGbS
Buhymh8zxXciEKlVhnrBRMGm9htOhLIeM9y+gYlQJF8PSUibnlr5aR6fteaLH30Rjad/t5SMGylk
jQiaDCm5+jTqwHDgdT3y9orxGlrlN3lfYK+Ccev7+777g2yTJt6WiXETg9LXaa/C2RJN2Stybdfq
aCVKmdhlmk/Ov1stxlkoYAaZSYXV6tJ9A9CQvORVolZzuAt92JJylWphnA0Q0Wx6IFxJW8OJjtou
2Wlu8mw6Peco8TwEW1oeayXJsiv8OdjOUCSy5G/GrtYxcEue0Sa0HQ6ThzF+3kpy5TI+QqnCadQF
7Bud85136nvxs/wGWteNAeigFJXZzMkVK+B1nK+Wj5bry/iOJm/nCWyZ1CMCrMeW3jMbTJZ7Wjyl
7JKJ69vcNaZm8Wug8o+NsrVn4InUYUKxYUVP8bQ9maxo253ABrVDY8Ir5owhWN5Lm/GV/1jnXDvs
gG44hRrpKfZmEUConLqmMVitOnIe69x1ZRxJXwoiejQhJz9WXyWne1ULRzvWrUVTLcoh12wSA4eO
F7L/Jg66rS3jX0D0IgYxRQ2famvYULCJkCKobhWrAF6RaIWPvFQZx6P9woVQauh+p8AjGjkIyTbj
DYnTL75nLYyTyZA6DTqKe930s5UrbwJYi9QCCPBtZQs8SP3f5D7+WT8WwC9T+k7OIvTLIIg+yle4
ZIz64R3CC7Q4aulMKGJ2ZS0MJdQKVPWTKamXOuzcIdM21ZjYJDB54SrH8HXGwQwFJmdN2l89wsE0
dvfqXwhmMcDeMm/A6ppb8U/5M49kdbViu3Av7LSJMWhEH3pI/TuPauxoDjewwVzhFLwjt57DuG0d
E6UUbS6aGYHpw5Udwx+KXWESw/8BOORgJ9nzG7zZecCsa+CqL/fvwd/kHm+imeBEaDL/b7TrFkwF
18eXM4pW4/VbJLZQc7TR1bCtREt7SE/cYVvqon85IHidiyhkgADx2sy0yFULptlESU2fPu60GTzQ
gm/0TWr5Z5qx9m3xT5JpC3FMhIERujjIKG5pBQTzwGg3upBztnLVVhcimCNvpMp/IIWz/msijFZX
vmC40+JsGkcKOzNpmKGPVDsU6ezW8T0FHSGxE5yUs2HVFrFyG51DNkfmqrO8acYOTYbNrHdBBJmU
7TPZ/B9p17Ect7IsvwgR8GYLYAbjOHQiKWmDOJSB9x5f/7KoczS4TWj6BbXRRhGsqTbZhTKZ80u5
65C+QUmDRCT8h+kherluchVnFhaZe68bRVvFBYr7hSHaGriadNPLi3/m4KafvOumVkP0hSkmlggs
I8FsAg6iFZ2icW/NqW3qXiY9/Z0Z5p7XgSVUPShg3brG7BqU2tuqvInEcVMU/ea6qfUvn4VLdIYW
d0sZxHCaYuxXqoV2OmAeRdumkqcVJ9mW95CHKuNN3+wbHkkP75ww4QNE+HDuRdid5pt+PinB5+uO
8baKTs3CL6E02mrCx447Gvug9CZZsjttp/DmRnlXjMGKACyjiLXouBfC10iut0lUQvcKfB7X3VkP
exb7xCCG5auQS/RhSIXox9tU4219/HWt0MWyE3fV30GUwuRGNT03ZIsovCV8EVinTj7JMydt8IfD
Bwk25PLQeMHKFNfRGDURfV41m+4ZlZFNv5O/N2+UbuF9xsGJ1Z5XnQTf/rXGHDl9mvIc8nLU8BQ8
mx41veqgMN1RR3fnQu37kLi9Fx547/b6Ub/YZY6ilIplEDUUsTanKIrtNHq8fjh4BphDOFRC4U8J
YGnsJifsjV2dKxzko9/4/gm++MAcv3DyzVqi8syIfFZa2Sni/GAPNb+ZF6DSj71iia3N9ZYVqZWJ
XVLGl0E8VNU/cfqiRbdx+yBAmun6yq1f399usfW5Zgw6NaD6XCXuE/VcaQ9p9HzdxPoH/uXYWcz7
JLVFOjSURqXOogEymZLvjPfTlioA6Y/Uq3iFYtqLayvIvFKKmGRCpbwlUus9mEmQI5a36YEX3693
MSwcY56puQq1MqHbC5KNX5PW407eQzkKJF79jvSj8nOGNIaK9DuSGdAnMUo7+xBMXXaQeb/CwGq6
mUrwmRw4kHqEJtC3tOPpGfwBfi9mGOzQjDbLR2JAjk/qodwqx8IpX8Q7sKD+Q6ovzbHlIj5t07Vt
ZGAjmfV/6bprnJtoJ+1GuzVsNKDalBbXM/sjdIMLfGQLfOKAb+swJ3xsT3HyWVSdIrm/fhk4SGUx
MBJNyQiuVZjIBWjhlf6+hoQO506vv/z/bZXMFvWkyI/qJsax7JIYAwZo8Xwso50JWqjrvqxntH6f
f+jpYgMXIUYwlxnIpnD0BmdGy2CD0pMu2MGN+J2IgAJc7+HV2Bc8QXPOWZTZ2l4xG6Eik2KdtZu3
4iY7ZE/JTY5gALd8072W3MIb551GO/v/epoWfRNAopQqQb6HzMFWsdxua9o0TgGOCJ60wnVUltk6
ny5ImQ6BDyCmhebgKv+qdaabmcPj9Q28/tLILDlZYUDjsoC8r1sNX3v91mqOY/mIMXN1etBkzsHn
2WLwQ69HKdQ0uFQlj7G2Q7ukXQj7SPAE7dhlOu9o0pvyZ+yQRQY79ACqbQHVM4ZDlto03mzu9ZP1
dXJTlO78zfWF5O0XE38o2X8PQZA86vVXKXmMeDKNb9+N1zxikAMqxUmF71n6rpy31c6/KeFU5bSI
3UgsAYKJKZoEWmQcw0PmBluJQz/M2cC3tNrisivR9G+NFyy6BpoOfTWyTR+vm6/sjUH4uxVlh2PU
IMN8PYWqXafYughx2fabzm1D5ezb27Vf+FShmm721KUyhpus850AnUlhxDmLq4M+l2dFZhtRx65U
2uSXXknvRrv+lG3i2x752tGZvkheuYMaFXBEa131nDo8JYp1H3Uow4iSZWksUa8Mur456ECrZMRP
mub1eWhXPM739VftYoMJhApJyaxwgo0kaG5yqdkLncI5EH+IIi82yM/lXvWNmA1Ez0Yto6Gj7MYj
zfZQ8UQ9Dtyvv/WEH5r6/ls3BrDycm58U4VP+Ul0ZjdB+d8s7eRHjcBuduZNtxW3NKxh3GkR51uD
t2UMeAlJVSd1mGE5m61fp+7cue30EaEtfeEfg1m61rZNRnRbVuBRs2HM6WZYJQZaGmAASzTCOSgG
GKDwTXcoJK7fyhXBpj3mu/btoz115i+o1EPs+P8xTMRZx3eVxaE2LFXDLyBWIi1CtlYAifkxDx39
sYc4BqXjkhedW+mjuOc9VP8+OmyFUcstaZ5l2BV29JU978wTyMeo34nLTsxzkfm2srI67hDtg1RD
MMEVFDynXXCn9q37kQfu4hET/wS+HwidATN6uJej3g4i16pLDlDyfGFQpAtmpZroxsmSp0SfFMPV
sofrfqyHxhc/6CcsQESfwTrwRnLWFaEXGtleSA1nxiBiK4q766b+EDNebDEA0hVDVZYDAKvfqgcJ
AJJ448MIYrHW0x+4aef1gOdijcGMcorVrBFp8VBvVdHtVm5azI/+/zix14s+F/BgK4Jp00yZlsIa
9Q/LmDn398EJvIBbwRU4OTLO26IzMBKkrdQlhFOhtTPTzIaIiX19p/7wQP9eO7YiqFb4hlbf6EVR
UKWRg/AOIgtQNG08YhvXNqQubILDrHXixP7I+PQCJ9kyYadMFr4uaC1nW7R+9hG3A4BzNtjC4NTL
vlTQxaKnU4d8Sb+bMchJlAf+mZc2/UOgellNBiugRBcUOWFF8I/s5XtjO2yImUB8brxoY22azxCd
cernfrIHUGYLCHqub+d6gfdyOFnR9LLIaqmgaCTdU80nAh1Cth9AvMtzle7UFZw3GDQxQNOGvgrc
8CHezwMKPB10MiLZhoZrXP247hUHuQwGTfyhKNJihK3Mr2xxxGCltJOrjTT2f4fC7NR2AAqYUZOw
ehEmYKs4tSFrhx7BnnPpeP4w4ceUai14EGmTeq9qRVhwc+kUfoSoa3m5GPQY83AeSgFmtP6nKd75
4+v1beG8Wexsdml2+dT4+PuG/lC2P0ZrMxdP102sN5pczjM7kBVBUMkvCJ5alyTIy23lRd58TDGT
fE/zoMJ+bt2ZVzxd9QyZDkm2LAVfJ0xyR+uNJuvzEnV9K3WNYLrrVcEbk5YTJq57t7BD4LV4kotG
DQbVBKVpUtvxad7We9XJXbTsmKd82lCTkAj9En6D+GqQtrDLwJQ1GqZaKrBbbSbE9zoJu9+RsHu0
5SH8esJqYYuJbILCSEdxxFqW1puGRejWL/kxRcMOCBjRspM7PBCkc/0OmhYWaXcXqxoqaZm1JiwS
t0S59feSN5zUHa8zaHWGHhSRv08JA0u5HsejHv2ys4cK3BNYAhzwEwToghLdzLX2xbFEdJ87qaN8
v34xViMDWTFU09JRxDeZux3IkyqmxLk0tN/iIrIT69N1A+sh3MUCW4pJwrgT9A43rzvoXnCUdoLT
O9PnvwjlF8aYC0cc7lDxAY1KF90EU++00mfwDHJgl7NmbC0mwkdtNilYs1rbaD66uXiPL13X9wfv
96ZYzLXKimzyY41YZx5ND6RHN4nTuOUzJYP/HzQV65f4Yo3cXRzzUlNCdI7BHfrCm08ddGEUj3Rn
S4f32PNWjrlRrTCJw0T0gnEaup2e7QZx5p03Wpxri8fcpr7LdWuScd4oUEPkssk87dyDkfEXk9iH
6h2LE8d+MySDWeXElWeEyXHQisOM9vVa4X2brL8kl01invpQiaRE1uHVkD5Ok2fGvS1BdIZzV3lr
x6CBLI5x1hs4eEQFUR3mXQpcPYq39EKC8+hHPjjXLdLP/vNmKWyZRRR8pQpirN4sBbY1PGtK56TB
1mruqvY4+tyU9mq0+Xu3FLbaItZmLddgnEE+JTkTKUsE6rL0Vth8Uw75ZsRge+QOO95Dcn3zFLbW
IsXRWEhEPR4mJ9n/Ec3bxPrydwvJQIaJ1LYSE47L0ecSjSOq8tSrXq25ef+EYQ7Otq13QSzWkcGM
PvKFUA5gbnDyvX+oPPMuAfnXoEGsjaq10647yg8+9pRzvXlLySBI1LaqUhI0jtXtPKDVAvISqcxT
nPlDsPHfdVNEFkQiZB0kChenA6pVPxuncIInylmiBH3XeikaBq/vH88vBkYSzQyHhpjjgzq2k/nz
pDU2yIs5F/w6/kJa/H+hvq1TKGGXsJLprhzeGWAOvu4G57UHY9X/WqiD6V84HO6pRZ+IqtXvyWnc
kHAfj0hvPZ99OYZsPWXOtKG2SLeKmOeppIj0UABap9lRNhD0dtD1xvGPA1hsTcXoIAhtSVhBYSfc
9p9AuYCR7LP6vdtOkA4mpeDEndFQark+j/6Vc0TYQgvCmsTwic4vNr4JkWWrwZ0VfuP4t0Z4py9W
lMERzWh8WSRmzHRfnSkUkLz0IUYfMjeel69D/9sVXIQdejyOmkypvXBPytpI7d3on6htC9N6T5rL
8Wv1U3nhF4Mbvg4tv5BEY6aDiXyGBCGhwgsqW91nnw0v3IWH8GmCZiuvAYO3aQyQjL6myzOd0LGJ
N7Ee3kMNwglK3kAD52Kzzc1p3sR90cBMb+2tbNfyyEZ4f58BDtyxqglIwM8KHzr9Kes4IS9vexjY
6ISuinySv5HkjdYc+uF5zA65yUmD/uE7+Tess73MjVDOudXATLs1vfZTciC2SvVTtIf6xh1126eO
ynsrOUvH5gCaVEy6KsPW+LPhhMb0pPr9P9dPNyeqeasiLa5SUsZ1pJIodVVnm2S+LeYA8k7+RpYd
vXu+bouzU2/9XAtbkzEXSGpgCaN5o5dPYv5kmY4q8yT7OPeGVWuZZdk3Uw1mOn1b5rsM8wjG/XVP
/vDdfTkNDCYIuqDWFUW7FAzO30ZX21Jvu76fj8JG8cCiY4fn6EuLmFDihGvryf8LHskMLmAYQSxb
A/7RyxUck4O1kR8TzB7VnsLLQvEeZZkJLqR0NtSJ8p6gCTtJbr4NMfctPFGtIQXfMWdZ6Ym4EtPL
DFaY1tx0FSkeVRvdI2Afj/q+3jWujKrN9PKhxtjFSjLQEab6VE6UX9B938lK7UaLLM60KG+32Dbm
vDBrxaCTYtwSnUR9xKBjvCNJLN47tR5fGJKpWqqk6hqzVXU8ZUVFryJxtM7QnYldLbCj+8ST7+Z7
OpSaox+FvVk7XJrq9Tt3sc1snCY0GH6iGHQoz1p37nNQN3YFJ4JaNYI7B2JDXbYMtq7bqVC27yKk
DGM0FCmbTv0289KhqyZUVdFVUxJ1lSUzmXUlTwQVu5Vbt0HiQmTR4rWtrr8kCxvMWiGeiIyKRNfD
E91gGZyzAVS9HMMzDhro96DQ432IIWNhkznpIHNuwxrfeW6qOkMS2oaKvoNTJXghgKp8kRvv+k2+
vo4a+3Ee5e3gNyl89FPdnibRayINilXj7rqZ1dfrt1sa+03eDanRSqTd26bydp7CfdgK/9SajOGY
dl91+oeS5Qt7FJguXrCsnkxjpElJEtShjsv80QjsZrCtBCy34EJ2hlcRd473ibcaCCzsMqF1KA1K
aFAWII08eb7rWk4Mxdsusr/wy5fjLvRJRKqfj5L0jxkc4w9+3y2coB+xMJJ0rdXpFM8OGPyeXfow
7o+qW+z1HWjuttdPBs8j5pEEI9EgQT8PQYDsNcL3EtKf1ePfmWDwdp6SXjUocA6MYxT8KJX7IeC8
9bx9Z6CiaQY97EzsuzQdg/AZrRMcSF3Pxiw2hQGGKarU3MiwTtRJMH5qHFD+YiRFOM/nFtr1tVfc
ZdvmGH9EJEq/2GU/v3OzBpv4AM8UTT330IUoLMlR1JgTqHEWkP3m7to4Bq8qzHTmObQ+KdL++hlY
TyMs/GAQQfT/A/NmEz0IdogylvRA2R7FGW8GLv//enZpYY9BAjHIE1EiyRMidKKBSsuwe3QyDq6O
ECnYCqcPpY8XFhlsKNuyMZsQS1gL95VxCsufcfWhMZiFDQYa5sAaqoBE5geUD2ZxUylPuhK51/eK
81i8tdMv8CfLa6nuJ4D3kM9OgQHNPLZL5VMWb7Pk83VTHPRhv6mTQZWMpMOahfUhzwWnCb3ZTDfX
jax/hCxWjUGHuWzGpC+xakS3Tmch2OA1QjrVixzTRrsMGpBI8s9sbIwBcOZeeDeLAY65kXG36OmV
zPJeqwI7HFLONzf9/ndfAxf/2E9uNdHHsvaxYaP+qgdONHwae7fVIfpknYzwmbOa63tmmKKIyrNq
srwVZWDqCT6Hfz9PmKYwv0SHwBs+U+522jWvLU8qmGeTeaXCsJCrSoXNWCncWVN3ZiI6kLbbXfeN
Z4Z5qaRQb3RrhJlOn7ZCH5y6abA7i8eZvX7BLivInMfMqLQuJTHWTLxR0k+Kf5y01wxjvRaaaK97
9Iezf7HFHL+sDVR5IlkcGdre2aG4ySrb/G49zKKtiKgkWB41tZqZjXBMA588uth514+g/f3x/P0T
2La1psAAmqrjJ9DTqYCgLEJjrbi3vGqb/jA4DnO2kO1SmxS5LCxSbKrhqqjZwrArpNS5vqo8I8xj
1oddFEeUSgv9fRg/zrqdjN+um+CcEZauYtam2exJgFUTz/pQ2EqkO338XQi/Nio3eUGP4bsd0iRZ
0Q3NVGSFeSzjCqM9QfxvcEMtoMjaJhBvoP7x1ot/SJwZjVVMXNij/1+8MEkeB2lO1EZV+EMTNiov
HFzdn8Xfp/9f/P1JhfPFDH8ikIIX+Hw7CDzVEJ4JBpHKQPcrndigktJDKTWttl3LWaX1nNLCDQaO
Kr8k0SSMfRBlCSgajvIXYgYnjC1e5IfrB47nEANKeVbLCvqnZTfI8Nwnhdujt0n9GGv3wicGj9pR
krXxbRZ19gzQmk3SQ2jynijOeVapArPYf2u2LDWnjxpauOJrcNDdFg2dIJJCiV36wiO2oL2+cn3e
KUbWaRcaJs6CpE+zrQzRXaPXn4Kyvitl3sAR5+qoLPRMmgSKddia9U2f/Bw7HnM/zwCDBeieb9WW
JtI67cVqtrrCyw3wNoe5/L1gTpFOqwUKbkxj4ly/YsjojiQcei9xJ15OgLc7DBh0TVDIMwnUFvU2
LjED9q03jsnIC1HWp6wvJ1tlEKEVmi7IaeHQE7DXQXpq2NCF/0V8haf9bD1ZX/Nz71n7yUMj3Tbb
Bm7xev0Sr3/2LH4EAxlGgck7iSST6a1FDc6OH4morneiO1SHHTOwecvLNckAB4TrtcqnGz0dUmob
VDfhVt8bkFDqvjX79GC5FifeJYy4dt8YDLFAxYfHCk5q4g+1fcDEoT22jpz9k5uPjX8PSjf7+rJy
jhDLEGqqot+ZtKpGcgr04KZr9rEVbuWQp9vKAWFWb8LKW6tCYhVD8tJXMctsNTmFEm+iimeEgRAL
QmhdPQPpc/NB6n5Yyidf4VEb8GwwKBKV6piZqHO7pdJsG+it9dZ4G2M+8u82hsESFU2C4izR3W5f
a0g1W/gs1p97/+d1MxxM1BgIqQXNN1uKV9SmcIRwPPuDz4NFWvUrh5oVlJzleRhLUjqm7mliyws2
9fGX3qO15zHZrefWLzjB1kBaVW+UKcP+tG6+t3bdBjWXo+8amxZy52/gpPOhgreMDFKoud4KQ49r
NPo3XXxWtd31bVr/2Fl4xQBDrWv/0s/SGlLIlJp25viYqbae2o3iFMjThZVtuMM9f8SNg0rsFJ/a
QMaiyOmQIOho0Nbx/6NFljlXi63u5FrhSybRz2KqYju7nSeAXWBGxXHcgdTXKXcpJLLxr91vuj0E
ycAZiHa7Bx7FFu9nMCjS1lWXjcTTX05noXQjJbJLXlMfB3d1BkXAxW+URYIDE4g3WXI2kOrS6qes
5k1W8XxhYETLcl1sKa1vBF4rGI4l53YS8jjzeVbo/xdRaSI3g9xRPUsLvLp+zJq9xeOw4S0Y/f/C
hNGHcqwTbUdX3M3jzzmCzhNabpKscq5fNZ4vTJwRq1FRzXTY504C24nhdPMLxmQ47y4HMNjxvazN
B79PgIkG2jmzL3L//e+8YPAinedg0AV4IfmHWNsX5lPP+04kTLsC62zyY1IwWzyRHkccl04X3qvK
2UofzW4z44wFw/NfOfQu+6HPZZ7SQ5Xp22r+7Pdeyqv8cvaEHdJrJcsUixanuNdvmu5TZXH7/9Zf
QhUyf4YiSzpbrBQ7IZxaDBm4pZw7UwmSwEw7d9mLrM47NSldrQz2UOWy69bfQLZlO4XDx4735Scw
4GZZueRXlMufmq0ZdI6muRYoi65v1vpKXoww6FYbQR+D1Q/ZRtCaFU9pwWlZWr+jl79P9hdg0ARy
mg0d/v6onIKwcxJt0wRcRXHebjGo1qPIEuSkW94dxIN/UHYacolfpHvxM3TsDrLl/t2iMQjXpeGY
95SqCqZ7QfG6ofnLXWGQLRjlsBzeckcTiHvSwpUCiQOe65HCZWOYOEhD8b3U6CEYMUWmoE0yQlNS
fOBls9d5j7SLHRbe2loKaqqBxXvhM3imvdHAqEFw6je1DVbRG+MuO1p73gDKH9JWv82yJcvAhJqS
QueOvkGhQ4Wha2tTudQKFTx+KN978ZEtXCp+qclCAWN9LW+GBJQlWXzSNHn7V8fuzefFXZLRpDGP
VP4tCi+ae0eTP1ToXTjCoEFZ6no7FYAcU8shUza5dTQ4TddxHFnnC1nYYVBBbkxf6Yh2nLqfxn1e
bfbCuXzx95WrHCaMwgW3+dfmFUrOwqe/W0MGKcZYmDOT1jAMjmNztAxOvpR++fun9nLuGGiQBGmK
LIrimlS2wSVzp3Y+p0y+3qW2WD0GHfpRqKWeru6vEfVoYwDtMB3Z7ePDnHNwggPgb1u5OHR1lctN
LMFYr28i1JJb0PbxQqD1RUMTl2mImgXhxv99JAZTT9NOx2CwEiL0/VxavIGndSd+G2ADIE2VJlFv
QRIjZeMuTNVtNxRfRyvndOasYqouaSr2H+LZCrMxlTHIkkZmVK/dSzuQ1nlEOs3F1NXnbmGHwe5K
FAOl72GnB8U1kHVrzKD6G5BZLj2QxHy/fmXW207QX2dCSAPVGZb6rEqNUuuIooW+aM1n7bV40u8s
VKxFV7uhodz2JnIVAAVP7mL1XCwMM5dJLwzLMojtIW/1R2HST2Lx9S99Y7bMbLvCmokTxv+B/r7P
+IR1MZPrBN54MN0R1A+WN55LjzcVQX/2HUwsPGN2UFVpGFNGkXcCTIRdaA/RJuyewuGLZT1wXFyN
/he2mNvVtUWuInNEpzI7qw5KeKfqPnZ7O9917gDJcCiaEaf/FoSb103T/lzxkn2EMzMtu4D6kUcf
RLnFa6NWbi7625k/0ShxTNH/L2CqlEoliGs4Kd32LqU+0E1bFJgFzbaWO3NAfj3dfFlS9iXuklmG
tjBt34HKB+0tCWzlx94Rt8hw38g7Xh/qKoAtDDIPsxZpmVxTm/xgbUT5MdD3mcprfuacyTenF0uI
L7bZnE3YIBWS6YGkptHb7SDFvE8K0OUZADOMiXLhjOcb/f/CbpIUfqsQu8Xkv/i6ZQ/6t/xj7ciL
BWSgpK/HMC2IfqSMtE9xMdiZVT1r9ch5LdcJXRZ2GDzJwjRrZwF2CCvB0tC6wjeSXgg24pf2VTo3
CHCgLmeTLJq4Ay8rr3mYg5nsew3lEVFRCdDiFHIEt0n9cv1O816Dt/znYrtac6zAjA0DbynGe2Iw
kO/EW/8EUpIzKRFXr8pevflQuR496xpkJd9oVP/3lFSYH84gUI2K3fQS52el5NRz1vO2CwP06C78
6qNhsDDSS6nTaVPfgf/MKY/VjT44qjuiB0G2hS/9E8plR/GV15+1DigL48z9NgZREKJMBJvujTjZ
KeTYGs84+1v1MX82DsXWiPk1s9UoYmGTTtLC4aaNq1L6ZXOArjQEuE6zM75RvQVb3rFcveQLY8wl
zwQxm7G3VNkP7KG6GzIF/FC8GhnPCnPLhyoRDA2ywFD+xuUb3Kzcz1zSn7dn692ztvCFueN6Lkaq
lMAKtTN1UDVRPMFrvYF7l3nuMFGCFFlC7zcwFJY7fF6CCcAtkQi6fqFXAWPhDRMe1BPk0BRphl7K
fDaVh0Tzrv/99U/xiwG2cBl2nSCUMraeKM2BhV7mKOcIw+Mkx8J9mjlrxlYvxUSMRUukNTvRxHr+
qMZ29Y3ao6kKjBSaG215XbdcFxns0OcY/NsTjP6aTyayAf0TTXmJO+2u2P3lgjJgkc2aL0Jh55cg
tepou3FnvOU20k36g3dx15umF9vHwEQC5et01GEtela2khsdoqfE0TAtLGOCIuDW1blrySCFbJY4
kaivITdAxyXfUmwl3srbwhX2HyLMWzjHAIbQ13qWmDCmFsrWEvNtmfL4jlc/ChcmGLRQpyLUghIm
xAPVN399FMp8diHewWfAQvaLsiJJdNe86V390HlQtPrS2uqt4FGXh3BKtryolHs2GOxoi6rs0O0I
PZgTESkWXoJuTh0ss6Cn2kAkjANV65mPy1q+K28mIHoVkzcoQXPxXeyC5f5geIVbPvFyeutxzsIW
80UxSjpKxSnWs/g5eZPje+U22GROvZtu65fK1X7mG8HV7nh9JZxt1BkoSVFf1FUZx0XrPG2GwsTN
xC28r36XLVxjAETtq86fFUB+8DM4Y7jngQakQdiLXmNMJoD7b18AJTXeV9PqN9rCLIMkk5T62hC9
3WzqLgBnBPLA1T4FixjvXvMCKrZBvFXVWZRUuKh/zfeh03nR1/pF/A7mK2lTbCMXkTefJm31S3vh
IIMmwyyqCVJAuIJPuqffRA8loqrytT0UJ4yfI0GDoTPIxgy7kdO4wXnDdQZj9FDok37AWdVDKI9+
T/uMd/N4rjHoUondVAU1XFM9+Vw9/xqeydEfEngJwkYFIpnEESzsefeQ5xoDMV0hRk03YSOFaWsp
t4rOOZWc+8amBgUoJuQBPd1JcW7rl0n9lgw8IjHOfWMrolEaWyJ0CkCdHp0EsKdbYHjzTzlPWJn3
dLJl0bBDfbd/C3/xve5CrhVT7iVJqwyu9swXx+ZBJNsfLqRWMaYx4LhMIYtK9KXZ18IBw9MIzmrr
vvtc7TMX5/3IhRLeijJQAkoseax1nArzKd4Pm9kNnex+xsC28JSgtIRg9kew5eIm54uJ5TBVS6Oc
NQr8zRvzHq09SBEqN8UJLMXInoW8uJkDl+9YTBMl0HP6Pov35acS/TSWo9r+t8wtHZ2TuOZcMpbH
VM39VKoo5hK1T77/jyRx5o94l4xBDzHU9UCI8fcNcxfHk6P6rS112fbvAmODwYpQgGKMkMLMcF8j
BMo2wgPJqxApESQD9tet0R97/xVoGrKqqZYosWvWdJA4aei7aTq0ID9uIR1KzHPcGGv90F3sMGsX
hmoha6BIf8soSUjIoZLpKB7i4a2/4R7xdZy/WGOWUI+mMp8IbjW7Pmn25ARo5Qq31VPmjJmNLPxb
MInCXH5vcBaUY5qlh1V9oR4zAaYD6ZMUhRgT921l9FRtO0WbWPh2ffvWuw+N356yTLFopg17dYA5
9b5EhFBB3jokhVRo1Uygry6+ICHu/qVNJrgLs2AMhgJXeriHHPmmuQm3kG9/EG/DM00FCKfuGLxc
t7l+9S5uMrFemJWmmdMxVfRXuXxKarSvcKIPngkGjGOjmHD14JUoeXV8q4U38d/eAlb8L0O7voVK
za9v3mhnvGaOha9Qfau/Bu6HZEAWR4OJ47o5NsY5hENJe0qtL1F5y51AeJuHfAcfJrUWIetlaiot
6jL7ptalH2VvnzJIpL42G2pah9rDi/rdC0On/0mdK7GDyeHb+MCjkVrdMRMSQshU67r19l23MJ6k
apHHjQ5MCTo37hCWSuVBLUf7+tlbvdGmJSqyiqohtHj/10fFGCZ1EKEEpcaHRNwUQ+dKuRsXJzHb
yM3jdWPrnSYLa8zlKovKsjooLIN3wZZv5IMEgmR5k9xnT3Nmp8+SE0KN2xa5CL36eC7sMjcssWrL
hLIcoqB215Ze33Gu1zpSLQww9yvT5rg2WhjonPKkbIlBDe21jvLQuEQP3/4AMf3u+mKuH5DLzjGn
c+7baAZnErC46Ryhze/atAWzeVlzMJ9nh7lpmlhlioKeZSIqjHOU5l05+0sTzLcRuOcEhMVwpdcT
J5NBrxyPGHINOOHaakS62CS6C4srJUo1MrUkn+xnL0V8LoKHqnf6oXGub8z6h+3CDvNAx5k6dmqM
w0AsvsYWY6yvpC1IdJwU5Yyt+yHm24tFlthZCLtcAe8EJdX94xAXGyVqEfEXHM84R8FiwMJvfT0T
NByFvqvsHHzBtZrbVWZxQlHObWVJndUwN/vKhzdmYWG6QBNe5FH5S1cYRPBVSSkyAzY6MPaoenqQ
qp9dyJtp5nnCwIJvFQLIxXAS0uZmko56/OX6UeP9fQYDxEYG16CCDQnlc5cINlRd3esW1vOHi6PF
XP8gR7ESRNEITm7nrbYlznADse3siG6M7Bovf8g7YgwUFLNUmlEPcwmE7arH0HCi/vm6SzwTDAyU
WhoPEbgg3TlpnDpLvljjFyHmfa9xHlZWGVMdSgkZBTjSGpMdhhvDeBiTT1kz2JPxfUw40MbBnHfs
zfGgd0pNer7EpPSLTbk9xtvIG++JBDg8tB/SUPp9MN7xN8dG3mkJvamRcI6FYzUdzfRD/Q4LG0y8
EAqKIhg5zje1iPo/iUK8F+16N0N+vrkdUfAtPQOMHNyvAHHty3FhmIEHs60neVCwe6JX7ovDuNNu
qj2sOR/qMloYYhDCFFUpTQQcRsnc5d3PzMidYXj00/tGHrbXz/16an5hi0GLctDAe9XCKSKM6vfx
beJA9fmgEB0wB8LpiXsfOv8XnLwjbU5GS0yrmp7a3OuH3PGnQza+GO1dBHlYBdP2Cq8RbT0EszRL
hB64CfFWBjmGrs36OoDJZpOcIai+9d3pznj4NjvRl1+sufm36wtKf/GdkwuLDJBEijL4UqfiDdFF
W1Qru0pMOwlcESKqNe+Cr6LWwhgTVBhRYzRhDWNUv9S+SSdC4tnT0fggOdF34qXh9XOsxksXk2/f
R4t4aSr8smwsrKgWPkXR/WwdjeYVVEJ/tYpv7ToLK33XavGIvgO3FkfbH7608WNgvubG1i9erlta
T4YuHGLgpJ0UK9YLrCG+MRxxo30GV6CHqecXkNJsBzcG0xwKcOHhQ6H6wi6DJobYaD0oA7GQxi4y
7lTzKao5vnGOB0vSGkldrlU6TATzVzl7mOVPpsTZqNU7vfCCfsJio3Kh6JpZgInEOpvV2dRKp1Ef
M/mkKLc65kELg0c4shreLCwysUcLyWDJV2DRShRQc0heL/Emg3km6I4vnLJmqD6n9EWqBID6AVsE
0avrx25dOXLhBoMTphhkodXCRnry7+UH8b5H45m8SVGoRwvTJsdFjhzi6xC/gdvgnGx5uYT1IG7x
CxjwUEw9ig3aOmIaCI40alHv+oPlmcdga+x5+7YejVzssSSt4pinGEmAxyjMQqEtddFXd0ycb6Pj
2+O5/dFwnpu102+IsmHoiq6ZxjtR2HwMQMiJbFCLt6btnbSsnU52ru/j2lFZGmGeahU6Yk1BJdnO
b8B803j91LnXTaxOXSxtMHdsgHReVgZwRNiVe8ltPGVbQoUIt3nfuNVe3QWu+lBsyxuu8tFaKWNp
mblrCB0nxczesne/2CTHo7/9JcfFK5usvStLU8ydCw190NsCplQFzYhzaUvWObbuyoAngcA7FszF
8yX938JkiO/VQjkmReB0PORdvVxLd5jL1dTF3KY13Ck/j9v0Ttn5rnhXQmRxcuMjxaecM0KvBRt2
LOyxHRYgrvLVvoE9Us6WN/F2io/yI82to0/9XtAcn8cAzjn57Ci58H+kfdmS2ziw7BcxggtIgq9c
JbXU6t1tvzDcHpv7vvPrb6LnHLcMc4Rz7ZeJiXBElwosJAqFqkx9ytthgEVJPU5taatQdhA4tXW4
XDrFHc1RN46dVMJE57HGA7C9HKEIc4jd+WF1FnfxWUcu2lWCqMRcvsA4C7hrK8qdz72V1GU7wvis
2HruNAAtDA56SbCc6bn25LtkT79FjroTjYlsByhKvFRTQMzJS34VJLLmPMSpkw6HUPvUxEE3/MHj
ualAX4So1NQoz+AQjUWJvgAgSqM8TRghZE+/071gATfB48IIt9EmQ5dLScYCQrjPB1Ows2JacT3E
u1z4BLXZ2nnpELfdUugfNEOPF8Q6PKf60QSvFgYJ4m5yEisoRsNWk69lIjzStl1EBiWr6KRT3+kW
LhKFIVQXpWW5Y5YeklD9nK2YxlW10TbzyZUSNAU3ha/I0iHJhgOe+B+vL/FmpCgf5jl4jjGfmbeo
4rtxcyLrIYofllHwwrwJyxcmOFiezXKV8gHPHaXWOGR6yucVJJRnS8hcvAknF4a4aOnKVl7nHIY6
RQpKQ/OILJrOFfnCBQnE2ztrKtjVzAS3eZs6TVLvlLRyW0VU7hV4w+c684KGt6SEN2ZfP2J04d7K
RJnH5t3W/FgxjQXnRfBVPYWcRMVWzGvRwtGdilMSEBuUdU89SGpbPDOLSpeCgNM4QAbThUpzCQEn
m5/korbX/AbUNgLYZ1/6N+C98IsD3rpV4iIJ8ZnS0cDIANqzk+FcdJhuaauzvCxOL6X+X20kjX3O
i6XEc7Ky1gmWcpTvSFXYqvGtEnYTiWKCLe6FkRizTv82Xapgj5VOqagjanMS4jIgODigsapB3QkL
R081Tv276XZ6jn10n5zJPwa62CInP4D1/qY/Sa7wNiGAQn6Gsl7yLK17LOFyUJCezrtvnasferCV
iarBgm2scUjBCK2XokEQTuvs5PNdKAXGHLuhSPNmsy3rcj05vNAqRcVRjPUkAcvgJC9EjTFE93Qb
RK6oF30z3VAsCzVmTcc0LRf1uT7ppAhxWmottLl1067T0A7lB9W87XrvT8L9wxYf7hrak6oRx7/c
vNQGZlBxkRaO9m1y2pkXHnHxbrR93KQ9rLSuelCZaBTaUhifduOkPiN7QO/qsXOt+/hlxRtv/yzu
xdrech+OcjuilkZaaj0WlSzGidB1V5aiHGDTBFhPLVWVKURaORQ2MmstBtZLF7XQRdQjv4mS4Prn
2gTECxMc6tJB6ZqYNbvL82DT5F7LziR/KMdjVT3JqiA2NnfXhTEuDjWpa5kYF+OjDLp1L6m7sXhc
QsHdfPt+dGGGC8FGbpp+XBEc+jmMHQj7BOSusuzBZYK6kV88irJqkV9cNFptPM0Wa8fKKwim1+ox
LM51/tZUouYJUUBwMdcNpIswaIfcWt5ZJGjq/fVo2Iali6XjUrKMxoMO9UN2P0B3u76L3czRvsxO
s8fFGYf+X5rj4LaVUfJtR5hbnNE1/ToGK1pvG3Z0x1qfrH+um2Of4bfD/8I5DnOzSAYNA7OmVa8l
Dq/5qyqs+LIQvmKDbx3WlkpTooV9IVwro13pxj75XHtWwDSPo0dRb57AJb6LuGlDfZaROeGy9TlK
M3voD3X0eH3ZNtuSzI9141uIwaHThAbLYKIXkkFjHDVFEHhiCthdPq9B6mLs/4eUgdZNAddA5IpY
bN8L8tfWlIONItatwmJ95pZiM1nJyKM63oRzN4ZpYrOux2lXowV2ufl3/khEJSpaZQ5QrK4wlSXE
KteF+pi3+lurDE6m9rvrCy0yw/79IomLhm4eKzYVNNQv0/A0SIdREmxwAYDw/cN5ClpKjQ3LzDFG
kSvVM6LGve6FyAQHIXFTWfE4wIu88ME4LItUYDcfVS7DkQONztLizGQYxYaNc7AHKTeoZx/JXQ5e
8AHa1YlrQlhSqMG5mUVdbAMOPsY6KrKJdRIvxQ9LcmNym0SfdCN18vbr9SUUnWB822s4WF1ZrDDV
eDTQj4kXfWdcueY9ow7BmIqIz3D7vvfhG9+VR7WyjbUIBi0wAj/W+xoTdlBRDwbXuq2hjawe22dh
/6bg2KRc7hEZBkaN39MB8DOoTunqnUPdeLHpkxKwK0XhmpMNBopBWP0TwDTlIKVbMHJsIgcHNcTg
Wa9MC3q0tdv5B/oB3UR4gxFBKOUQJG7qSLXYnb3zUmdyGEFEB/w0HNa6V5yiZ+Uwv2AiA/puibuK
KKAFwMI3yqb1XDcjGw41DGov5DZbGyeXRIvK4v8KTFMuOYlMjDq1rKG/jMo7sKnvlKY6NylrIk29
apkPPYnuVzUXZLCCbUk5vEmJNTYGOx1AtUuTzJ5y3xq8JH6ope9/tC0Niq5VyjgAOQSI0lmXlB7d
ISRIgDxo0thhmwRslDjdFY/Gn3DKmepPe3ylJzIjXddjdLxU6APpbyNNgDPbcfHx97n7hakM2Sg1
YOXsonsS/RN3mZ3IIt1pkRFul695tZgRI4afINdD0Bekp04Wf77+abYPnQ9PuP0sy9piNCXzZN5V
xq7N367//W2o+vj73P7V+j6ldYEvL9GvxrSfrcQP6Wob/R+9IF18craaFzmAoeplVBRYLYt09jjj
KYIcrVTgzX+cLx/ucFs1VqRmyZX35i39W7Rjkw7RPTthZF/7mgsJ//4D/j7scXsUnSTDIKOI7fav
s6u4wy7dt/sCfOysXz9F9SN9I8gfQTaIDj/14fq3E8UGly9k8VBYRQZn1cgfu9toEsGCyAAHC6Qd
KkWJEBzG6Z2velecCEaMrABTrEhF2kBUEBNEIy8jMaL3e4lMeASG4/4mrO5VFD4m0amx2b51AT+8
fES9dmGySmzh8Ii/utqO7tnkeOugv1DQeCdYQl49IopXszIYLbtWnBTJq+fDX8UA4fChikFhNjC2
W93aT9Mn0gsevURfhMMHq4lqYwgRAlZ+pnhglsihzPc0Kr3rfoh2Lj8iUtNYyUpoKbiFem7DG1n2
aL4rs/uo26X5fab9mCRXHkMbRHBzLwBZAZITDjW6pum0MoVto7ppx8RuWk8LBZv1/Vnr9yziJ1QQ
DirieqFGPWEll8B67Pflud8lTu9ZqOuhxw60D+0NfZoP4ZkVS5Nz6EDTq/IlVxERlYlCkoMNnfZT
QmSEDMmh0Kfdy6Pozeg/su4PXzngSK1owgQ1MwFuQH0X3i3PqUvurNnO9qtXQCrKQYuT0DNREP3G
viKDfEKu8CGtnRGwFut3cjuHkTSwqVVRUf39tejKN+X5VzR1bNFZBT9xZq5OPko2umyPxZr6Mw5T
lXbnTkL6jQu1bNWBXBmO0oBdIV7cZGkcY9V2mlbfRA0YQAvFGU3U8jq0+OiNnfa6p6p3RFoelL56
nRP9zii0Bzk3PSnDHb0vPS2vqS3Yhds5588Pp6u/ntJDP02zrGIBRz/aTafqJHntDjclzHuyGxqU
fM6GN/1Zl7AJwimDKLqhGxYXkyZmcOJyAkdqumeP3ii9eIzMPz2I7mbsD/32xS4McZEJ0rc+M2IY
WtTOqVuQXKj1q65ln+Kwvcvy5qxURADR28fNT5smLzlc1s3cKDNssnv98Iy5t8hOX2aPdZoKBXk3
sezCGJf6zvrQZkrCjLXHBA2YEi4N7vUo2TwTLkxwQULViVarhlRutgqbqo09m49t6U7VurtuaLPf
7yMsTJk73WjVIMcZ4MzkSOd0r/igAz4NQeyqqM9JzwtCpA/yQH6w3N6pHfGz2XZN5sJX7vxL9aaQ
EopfEO9Zi1ByGG/UO6as7CuHYc84gYad9URvRWIP21B2YZh954t8Oc9Rklkqdrs4zN/w8u4Xp0KC
WVYqQY0cJ7F/fbE3j4ULg9whqFRrJPczDKbaYi8G3cnhfH/dxHa6fGGDOwORSNCcdLBBgvgf1lme
Be0O93XQViXgbSh3aJNzcq92rH31Bt0QjF5f/wXCvcgBjaFpBAIX+AXhafFidNf0u8yJnthcx5+M
kl0GLwc12myOklSw0MGNJ4tju1c6r++FbCWCD8cTj6rDgnawEXbUe+owIsvyPZ3IHDKghMzOPVGb
lwBj3hf5IjZJTEqlf/dsNU/JquEODxkUKX+8/rFEZjicsdZpNGImm0Sm3MHY9W5RW1tZBtGzmsgO
hzJdJs+13mIBqeFmt1Mw3qDS4nWu8mN+mB1WhR9uRO8bImB5b/y9WEPVilNQ6cMoOdVH65FJhUoe
fSJu565etJ/xuNsyfmNBqnv9/DPfM7cLsz2pjFRhokerLLno4b8BL6KvhOmeTrHTpmUw15rgM27E
J8G2ooZmaVTTeU2RtdHClNQSenCz25jeTsJCjMgAt9FapNVQ7IYBkySnBidqOIjqyAIT/OtXVaya
UZcRK8NUdhu9TsP3/+9Yv1wk/r2rrfu8ATfP+xVkXTNgxS62Xq7b2EjufrHB7ad0MEq1WGMgvDp/
b2pj3zX0qGjJjRqPL6SSnOvmtrCWaNCT1nRKWZMT913mJso6ebUgb4pJOkailJ/rnRlonnguZPP7
fJjix3Zpk9KkVWDKyJVdWhZ3GOl2r7uzgRKX3vAju9HS0FzLQ8VN19Yu0GFdpV+W5Q/Yk36xwn8j
s5mnUkUs0/wxLu5LFXNQcmrTXhALGzjwix0O86CbbkBCEwu2lJWzDjd9eshlJ6aRo8Q7vRdUQVju
wGXdv1hjn+8CdToSrsYgYe36Icjqr11xjpt/Win+y4iz2De8sNNkeDW2MqweXslAYVcEjPW7Rr9z
5ooKO1sJ2i8+cflSAs2COIEyGF4+FL/YJZ7kxZ+0ALd3O3scdrKgp1QU4VzqFCsptAo7mDPLz7lR
2roIHbYoJX5xiEuNdPBadHqFxavd6DYMDKdDol0E2q38qqAhvgaBaXkSXaFFbnEYQdC4UCoW3MJF
2k465ZnWhiDrvB58vw30Erlpq4GyLTU+r+pbPxX2mN/E4/46PmyN6lys329jvJEZr12cwA5rLW3P
kZc58iOThWNaBctOu0NB57rJ65CEvPrXcCdxp+Y6A9ipviti1Zm6oFJEzxybp8ZPaMWM+q9GrFxa
lCaFW4rW2l3+VkXUtobRpmOQQIrhukdbfTq/LCKHFDgxKqNmLpETuy2Xfr9Tn1gSlnuRkHVsqwHj
F2scXmRjQUlNYa089kfqLId6n6OAz9oW2efrcpSOWB7WHA2fXS9Fw73Xo/+34d5IsczYNLG2bXjq
2wfIwf/lcnKoYQ66JOcyHGSSheO+wXVrwCzSe8+OK+omEW00DkBoO2SxCVEYV007Ww/tCtUOI7Oz
WuCVaNU4zMiqtBzSEU71xDrEBj1AGF4Qh+xP/PeBpfF3qnjN+qLATLKbTYsfZdRNSeikYXxf0Oim
0XsXtfA3TK8JzAo84y9WoYFZ7zxCFkiy8hFk1Z+ImIaCgcI119i/X5yRMuT9oFEF17TH9+YEvyHQ
7rGr3Cn2DKdyURBuhwUyQJOpxMj8vEdXzkRJEx0nl7mX0QQx5A+5dmrHUbB422j4YYc7kMvSMJrI
JGBtLry1PZj6vRaJWgFENrj91E+6Rgim/92YgncYY87oTscrhSlIZERmuJ2kDZIpzTnM5DiNQz/D
/4i6CzZNYAaHaFTGmCffOr0Wq2EqqQmOvXQn665Z7BojEKDP5tFxYYMDcyNrFzynUMDba7Vjo7py
IJ1ZK/P6yfLqxe4XvCWyKqiob3Vz+14YZs5fxni0lrTu4Vz6Li7Q71qPwbiomLy5XS/McBHXLAtZ
JzBqu0NJD7jNo+JS/AnWXZjgAk6KanOKa5gg4zkZAiV9uf6NRGHARZo5mRhNodg0aSvboEp2pAkJ
i1R5182IVoqD7LmhRiZNBu5nSeZNE2piZi4os1/3hPxWZVdBsBAm+ObV7KbNp6lzk0yQSYpM/FZb
n/U5VeDFpLzmQGZSI5QhVXB9ra7vGsJndfIqN/rSwMo6g+s7WRyq9I7SmQ+g5TjIuvZXn4bw+Z2a
rmRQV/ZppEdSf5mjReDP9k3pZwwTmYMBpsdk1C0syAGjp+4fGcm97imQm6rcLLZFu3+rtoaB5//F
NsJreMVRJXdjhVAoDGMXQ2o91xT0naheNfdBrYVopap8mkjOhIKiNaSHsHrtSeLGOr2DfIOnGHiN
1UTaENf3AJF5tEhVOqcZliFpnyvpNKqP1+Nm+wJy4TaHFXlZLgXaHtgFxDj0d6yNOAmmu95b8DpS
foEgxJPAIsv9f8slLixy6LE20twXNRa6nFRvaGiQdNE+nXqvJ2aQ9TQAQa2nEtkbjOpLnwx7laSn
eKoerv8O0cpy6NL3DS1jBvfG8HWWv8qmAFqYG1fc5LNBpeuiLNOxsCSHeJl5U1qmU6pBh0bZ8FtZ
fr3ujQBl+CQQFC7LtDBv1nH6NIWqb5LpPpdEWTQLt2tOqb+ekUk0qZCmhFNZeacajO4Qg/2RHa1v
f+cOd39Eg6ghEQnuUOVQk69d/DD9SaPS5Ybni+k1BW3FOr5HvuIbDvQIbTwh3y7nrrIxShVQSCiJ
UE0QdHwlvaqSctVM2Cx+rD7IwNFm1rlMggLXfYe1e/1Zxeljt70XcC6yGl0rh5JMWEnwpKLZLHdp
CnXZ3gttHRP1ubMIX8uu51EoAvwaIySE7m/MksQWydvilSBkpnvzUxUUAWupk4+MyAuEqk7+LHqo
2K4EXHjLYYuJZv4h62CbgLoDlk+h+215jXfZ/0XjTgBkvM5XqBTGlLOEu5+CVapsZMTRcquYkACd
PL31ovXTgN7f0u2lwu5FIvJbZCWX8fv+bnrxZSULjAZpiljq/dEFmb2X+7Cj1vZ4o50WnxEEoj+E
vTaHjiYAcQEOvNdILmw3OnTlK/Chu1N2iLJgkgy7M74kqSB32g4lnZiWSRW2L34NpaKPqbwUKksC
2j3Tker8Zt8HIl7t/0g2PuxwsNaordlqM+z0lt3uM8hulDeSl9sLaKkqV70RGdxevg97HLxNsZrh
3gl73XhuhnspvJO7mzIUvQtso82HGfbvF1/JipXciHqYmXVv0B5J8vk6Sv9HzvRhgJ1KFwb6Np00
tYKBSbe1b2aF55oGaner7Cyv1ZOO2ZMSRWDZZiEoMM0+ye8n0YdpLjHKaRJOcctMH9gUVHIP2pe9
dCJ+G0h7+eEvrXGYJulxHa05rFGMfOGZgHjjTYvJE1v24xsxY5Tow3Ewpkb1kiwh8s9G/xQNh1SI
HdurhyKlbkJlW+F797UMZZeYnX2k/Ic2R716TvJHjXwl6j8LfaOKXzX3Xb+Lxu/XF3LbsZ92+R7+
PB7CKIbYsKtjIa3xu5EJ8qDtBwn9wwIHGXNKOkNjhaN/K8GR3ZzamwpShRTjlKxWBX3ORHFmwVbY
zvY+zHIIMlpWs0gSHBubU5W8hPF+ktDwHJ7C/MnqRJeV7WzvwxqHH2rVGmlW4fOV1luSvcksBUsm
+/q3+g9U/LDCwUeVLvWYs7sH0xkzWAVmR93Qnx0pUHf0QdRLtA32H+Y4MImntC6tGV/u3/oL3TO5
CHH9RegWhxyY+G8r1OT+zYgIBicrJwliX4FEYeGHDyL2QVFkcNCx1HNrlR3MVVXllOZBW26rOHHk
1gulk5V/+8uPxkEHBEAbKArD3OwrvomJnOp76NaeDu/U3fRWvV23J9rQ7KNenAATCbUwKhAjjeGu
y0On5aIoZDvnd6D/GRZ8e7/ZTFWpKMBC1nwFCtpDf/ONNZb2p0hIfyzwhu/x7/pV76cWu5jqvt7d
DrkgnxH9febrxWqhnFGDRA/HiNTu0jHC/UkAf9uJxcdiccCQWnpqhQsWq10MdD/l+0yF+NRg3rTT
w/UPL7LEgQNJoy4eRyzVEoJoTU4f06r1+ko7Dnmhiw57kTEOGqa2G6OcuTU5zQtjDU2CCCOKBUSK
95hDRkKYfBKLVgoAie/wb/KszktWfyRoC9d2/3YXi9URBGDO9/gXoDVUchM7FgzBdp8Wd5MK9au6
FogkMJy5to84YJD0EGNneFVxE9Nu58WOFD3QqKvk7Z5m368HhyjOOVQoSZHTmNkKk/wma0G/bShP
100IVo3v2o8yQyWThJAoh0NDPqVDjvb3SgA+IiNcMtFXbZRQht0RgX6oikK3TO5AkCRQVhaEN99A
PyO4V72CGaPDUCDpQHGZ25rh02YN/m7VOHyQNMuqe5Beu6R7SBu0eyu2IZwnFq0aBw3UMNt2HbBv
svCx7W+V8nu+vP6dH+wnXAApWgaTlETww5xuhvqZNLoty7kIdvRNBGA0QYqpgtna4s7uAiM+Y8w6
xOIidPRl+qQoYN2dm2Ou9F9aat1OqoGbfnZO6Scprc4W1Wxw6L9i90b2QpNzsSKlGJrIRnn+lqT5
LszQDthjFsOYAtXSv1S5Mtttsu5TFDw1MrtNm+3aktrNQh+tptuBGDSYO3JHrTCyB2v8AfYnWzHW
+yxab60mddcCQklr96jp7SHMMn9Z9IMmr4MdUepUFe6VceIbrfWtKPsHOpG9Go7OkKvOqMjnjo6O
lPdeW0jnYi58Va/9pdL9PsXVJqq9tNMSR5FWb06Slzk2iG0mE5oa5iJ36rHxLRWd5iPoc+uyt+OF
ogOVTr46pX7R5vf9WJ0XqwvSxbSJ1Dhmb7hLKt9rc9ueWzq8WNZ66nLTzS3L79fVTqgB9a5c9+kq
2VMRnvF7cXkd/mlnTMIk2uNazw+gOnxUYsNOi8Qzo+me4ohrssZL1GmxFUXZx1H2spj5fmi1XaLn
/tBHu6XPPc1U7ElBW3AC6SJHLo3bfll8qHk9qF24b2bIKajzk07UV5OO9lpUvtrHzjwbeOhsIApF
fMmobhdNs9U0vYuX2oloOthgOgo0xaic2kQenmfrLowix5wHfAJQ3xkd8ePQ+BLLq7cspbfKYwGp
RpQV6vncqbXfW4urNKgaWUV4NAbZb3TNzfToOM1TMI3UNRbVNrToqY/bV8USPYFtngsGSJU0w4Qg
gsbA6WIrRWUhUZ1lcIO6r2afUDcy96jGt4Oo6XwTFy4scbuJQj4vX9mzYZw/9zR0Y/mpp6Vo0zII
++2cu7DCnXPRmuXrxOrutTu8lx/nnXqXOFYQoRY27YRa06L14866LrSS3iKwV+W27JW+dKtiGCl2
Ce4vKL/Z9C3yu4NYqmP7pvvhKJ8Yy3UWLh2G85GeQKoVjNbKDmNjMjhgmNooWIrRCT6K3hm3K6wX
VrkjsR2XBWOPcDd8hh4XJGqrAFHPpFvVY3X+o4vuhTUuYZabOWyyET4WaMBr4r0coSdpEM0mbcP8
zy3Az8MqmtrlHTt/G+mT3hz0+SHCnGVR2GlzlNuHsf1y/fQShAzhDsh1oFaLh2ekYmCgGAcSECvc
WZo/nfNheLxua/uB7+IM4/aDkbZNqrMW5PBETqhHBANyZ0Da83rQDrIr34gaHLa3+cehyW0IObQY
sQ5q8I16qDCnQ5unWPTctZlg/nRK59/tY2hc07nGwTyToxp+o80fcIsR7cIAF+akRdt2hHuWK+NY
yqduX5BaMEJyfZ10/skewooJKLjYy4x8isnZ0m9a0RTFdoH2wg0Glhfg3iepPvU69g/Tpanvcr+/
6YJQs7WTdjD89N5yq5sUAiTj5+tRtzW4/Mv6cSGOVjtDShg4mVD7SrLk3A7TSTKN47g0Lo7DIF7K
10FXnmoTd54DKei3GcOVkS7d5Xq5I8Xglmu2L1rj3hwGDFjrzjSqjhRXTlZ2rmoqh2jpFPf6z94G
gv8NXZBD/rpc47JKGDrBxizXGYmcO0ruCqmPSnGYwFt8GtZ/rhvcYhL9ZZ2403cZaddAgJI94oB6
B2Pe8R1TUafQFYFq+3e6l763L6zDrngTfSOhbe48bmWtVXUNtpVvio9BCzdjSqaudouBGPy39+j7
G+FM8ALydyChyxwq6UOSLpYM22qyX5QdXhHscBZcq0QbjAMiHR2fQ8Ky91Q6SxGUn+q9LAkuIqJF
5J/5KW4h6xwzJPLDANKNPnkpoX0TPg2fWaG0D0Cz6NPCXu/EXPQCB/lH/1ztZ0xFA0Gs9jWUdkn6
rIoGWDavph8A8p4OXACIVYFIRmH7WC5vlulk0B9h+6RVIpGO/0grfu6896LthZ3W/N+WNeWc3I77
FbQG6vujOBbvQXixY2nD7znihzUOnUxoHfR9hY8W7xm717yLjqWtOJETe2K+WaFvHKroUwkujxnW
8mO0M29WCI7M6JtlzYXSXjQbsV3evvhiHKKMZV9oc4/zPt2vuDrYuo/R+DOKjVVio/c0Puip/ddG
eSgBmWRZsjwNNPC3jLwsdSUnPBK72Y+BWN9KkNTo72/jF+FiWYkh5Q3sRV+LG9bZoIMJGVLBt51l
S8F8ij0Ry8x2zvYRMhyYrLNUNqTBXlMKp5E/S+39mJdO1kZOJmeCspMoYvin/ViSiylnqcHody/E
W3fzvYH47J308Gfj6pdnEP+YX2iKlBLWBAlGSRPbr98PJ6aJE9bI6w07+cyaU4bz/+EKIwCw91H+
i89IlVEbZRDu4n1/AfkbStbO+MnYJ45+qPwEj8bip1Xh2nIpURgnpbYo8JYszvvUBmSS05fqyChG
GEHR9QN+28OfVwuNszbpZW2ZOaxN1Us17aj2TekFhV12VP4OZh8mODADIWnStO9N2UbumuvtvBwj
tbNzUAWGY7AsD9c9+o8F/LDHwdkcSeswsySpR38PUxfKnutd57LXMwusUoK9IFhAnuJH1ulgROw2
0aIBWJYsv5Ixe0+FHP/sQ1xZRb7Y35t5KSdgNsUM0b8CPM2J7vHQVL1TaFaC3F+0iHzRv+9IqkFf
mj1CKu/0hyloDaKjhYQhOYvmxrfT2p9fjHDJVtc1itEnMMaYdbogCzS8rP6RnApw5MMMB5E9kYsx
Z53OaxwMoJ5Jn0n/4++Cjy/7l5ay6Dnr0m1d9hqo7cYdVPgwEUB2eaDsr1sTrBvP1FNEIRks5hBB
+1Hm0T2jlymgUXfdDNugV0KPL/+XSxODjIv51O2W+ZXkohx1O4n7+WF4fS5DbigFbzCr2TBKti6I
GnvBfPBxxSWQPWjpoAuOfFWAFCK/eGBqQfOplli+voH4x6mH3MP1hRNgg84hUZqHEHBn3STNvGKG
H0MImAR0h9b6fN2OAGF1LqVqy2aAzC+Lg8ltljcFubwJkVfwf+Q/KAq3162JsIHXDErXcJ4KBugM
YAmSqRA0WIMPWg7wSQs5ulkl41r0ceCgxr0ySqwVCH1NhwbUr5ZXHJncUyoUYtzOoT7ikAMIOoZS
k2RwLDNTp6sOJEcTUFLszSix11kQ9YLoM5jG7EVuYY19pi4SK+qNR1074yFc9J0EK8d3J7adFBeS
gvAbjNtGvzMxcypJ6AJN8b4KVs/+jizeMHz/A+K5S5g11F8dK8ymqkb2XjzlGnqovg30kGt/IJLx
ixEub9GVtU+6BlERVXdF/UCsH2n30Jlf1vCf69Eu2MMGBxJLC5aMUIE3a/J1Kh6aIVimP6AR/cUZ
DifmYvifUEjDk9Z483yeDAFZgWjTGhxGNNM8Kz17KmZ9Z7kLxTvJgwDu/QriJRox3ubr6yY4mwzu
xkXWpYgsNh+zHFgW299oQbxTgeXXzQiODp6HJdFb09RYnrJ01nmtsyDFo6CsnNVFVK0R7VcOHCyS
yp3Oui2spHNKUjlqNzrXnfmPcuhPAOIZWdTGMkqLYQIrh66uYmde6A5B/5Y50rPM2v6lPRrijVtR
JiGIcp6ppVNkJpwG56TlEcyUpXavqs/XnROZ4GAhmaz/SZSVRj7UWbrLTOuHZkwv180IPpPJAUNE
E01a2OEEQvtazu06EXEHCELO5BChS8xlAbcSe1D71EgvkvmEZ1Y7GSZRNAjw2+RgIS6jKolnfJT3
YQF/3WGimU1iQOXtUEqC/Sryiv37xXE0xFXaFjq8qpt7Xf4mxy+j9mppAsIPEQyZHCxMCymNyoKZ
5ZA/scpBb0ML8zUC0Z34/i4KOS51qCPcPMHdhKjOvwwYzR6azxNoiK4HnCD5MjlckMvaUDKGQMb8
JZU+r0loQxFSPiY+iNwFtgTBzSsNkKGKTcxVoC4IAcriIZPfrvuyxWVHoFtv6BY0GXVD5p6VipKS
2GTPSu231Wcyl/WRKfSykmAPhpGD6S2+4fff2Vu15IqYIzZj8MK6+msMRomezBK7S6t9C6YyOfe6
3qohABOe8nDdX/dVec+wfsssL8xxUBFb46Kv7JHO6qZ9td7TyLANiGCZE3h6S9BVhUhqsxVcAsY+
DBcv6TVPX2NQJmRoIzlE6D9pmltZnjBjBqb+NnJBNOIUy/dI1Z1mLpyUDA7N6CFcuwliL9G+H6Fd
UAx2amFIvBqCWVtxEk/OFIIuPt4Z5E0e7grrq9wPnpYmd9LwqqNpBONmbjJDyb1a3KqYj1L8ppkh
3uU8NX+NM3B+TvmxCDGC0rc+qSA/nOsHUyY7c7zT1MLFWKkXmseojtA+Mfsxmm9GDaWs6DzOmT9I
YBNvSltuW6cMhwO0Fm5NPC7nGrRULYgeNJUf5gqado6TPj3EHYgi9e/QZHDKZgZc6G+NiYM9nJ2R
LG6dxg9WXTmQf7b79XOlQmdOm5+0qT+Evewm4+AYEPObiKMbw34Ij2hXu2nA/NpKWtDH6a4cUf/t
pWfQgH+NTTRRZrNTF+D8NE+5rh9oI6MnMD5kC6ZcLRlPC28tOl6qRr4Jo2kfoQ/Iyt/yJXWHZLTT
3HBDA51qEfp18EymL/2NLv2TR6uXy6OdkdzvVnAjF6sb6dUNidCpsELSojVtCWXTOuwddTFPJVqS
5JZ6VTP7ddrbVrfYRI5tJUX5Eb9PjlKvHr4a5pdCanZSpu8LFF/jFj09knyO+8gSAMH7IN612OUO
obSuaSQPrMB8q5xrDCCDeXeyoaCNZp6HFnVJcR12E3wutgt3HBEzGteKPUq0xk4Zb5P1UbAh2Y3n
mk/cEUQrzAEuBQyY536fQ2GX7HtQHIjHmzbPhQtPuEPITEJ5RUsXilv0E5Tqhydj8f8fad+1HDfS
NPtEiGiYhrmFHcOhpyTqBrEyC+89nv5kU/+3hFrY6RPca0ZMstpUFaqrMgW27MbuDQQXetC7tlYK
BQRF68vqIo+770/dDRS6fREl5x6h7G9Om4tACy2neGEsWu2XoXbqo466ceesmCwJXxMn/9TcLK7H
5HYXl401lo6oiMzW68rG8W+M8bQaScNK1oSea8vXTcmN0pcCRMuNcK5KECP4N8U2obRrVbZ3aJ7q
nxP7WDkQ94WP+HRLnTqgtW25ohmJ/Uer9+18S2s22VGk6KEsJUAdv4RBh8s2ntEvaRto2lLs6Zto
QUVGcpFpUoo8nyLsaJ7IF0zTHEk4BCqa/NahFWRkgrvATxnLNJebvGOOpDXP0lic9a5x9ULY9ibw
HvxkcR+STKctcKRDWdnRAc9hUKvrvoM2unNHDwzyh84QeUmWMFw7mJxHsdRaV8327RaOLujp8fAt
OcUNXjZZvil4zhdtGudVEmK1q4R6rJsbgRT6UvZghn8t5vN1z7K/jhZVZWqZ0IDiUNBwNk9pUYLv
Uh9uyEwOFJQP1yH2j8Q7BOe70gVWNCUgOkW+UxN3DIdved0JRBhEKJzXUgtLnweagws6vnTLlyy/
6YvH64bspubGP4bwHYhDjo5mSSmgG9UPB3PAI7rxw5gjhPrRn/L1ODUfUHuGK35H5PJnqraDosUV
RDhI7rbm5BalaAxNcAB48Q0MNedmWwOiK79J0mdN1DEi+n3O9xjmNMmxhEVb8D4OAWlDcE32PwFN
xdINaijE4JuYkOBrS90loOP/MnhMzyA1/SR586W5Jx2b2L9+Ct7Czx9eYAPIeQFjQWv0HAPQLINY
/zpU9xV61dO2t+nq9dIPvf8kZ9510N1VNHUwz1CNWjDp908ZkuWFUaRYRSSDDonR9p7rH3qj22Cw
G7YJSguZF8U0UxCrvSm+lGgwKJwcL+LtbeGLRsJFBnGLmKxyZIxoy3cTwjJ4xaNFJ2Ak2XWgG3s4
15bomiwZbM3qEEpDCYhe5L/RTj4I+xd2Xc8GiHNwrVmgBIFxaZdW7amsRy9OV6+REsEZ2E/MNjic
iwvTSMNQAHDG79oJMhAIP+phPhiOdoy85IKhd3dxBxdvdm57oa9QklsFTvYtHfrz7P9zDvmKQRGN
0pDipQGNL8RJDk0geT1oA1Rof4p6oYVYnPNTUPivI5Sy37DeiOjP9aG5Yd2BooRsv1DxvrS8GmG3
0F7FxyvC4DG+gai0gyKFzxp7GkcCDRPOjtPiwxldE/gy+6kLkiahqZyTXCpdUsK3E4T0HuqA9vwN
JOc3pZf4miCICW4FL0aIbvZ4nGRYqmX0LKMEOJZr0A/KS6jFD9edltAszqNkWqUm3YwDq11GyHMP
gfnKOmyKe3Hhfr8xcbODnENZ+oVWcczsuoQP/dHwczRl0dv5gYKfXnaSo2nr/nLApRjOovaGt5ah
a9eCczVEqhGoZXYzfbS1B+A5dtZgYk2maLbr/NXRfQWoM24miLSc1v+PC817oKoig8KOrxLUx+kW
Q0VuctMchzsxE4Xo/HBOKA+JVaHOgUiUps7cHyeURYie2Goi8DX7EQIjZChAWobGDycrXdJlyVoj
MSGe1XxrBtEz2b8cz3cElu5vAl5S9nKdR43iGk+sITi9M26ZM5O94kkU7vZDxDsUd8FJmqch/Bk0
8DLFU6w+QGbnaIYqCHkiGC5N6PCBHE4VYNCIdVj78Vhh8kuvSkHOJYLh7nWRjpqVGYCpuvEstZ0/
jBKEWi1Z4ED2z9r7qnF3utN0XddM4OhpiAE13QFHoquEdg+auus36O398M8b/A7F3eCpSTW9jnEW
zLn6lEuaP6RtUCaV1zblkabrgQ69hNcfWthZmJ3ToYigWaV6xrj4eR+5szldDKn1Lcj9qEnfYE4X
JMJThSZD40i16KVW1aNlQjG0TVJMFWbnNjKCRO89FDr8QTbu+6V6qfpGsanSPdEh/4I+64dOq6Ba
hzgvRXdFSN0+ao99CXc2qGclzV0tHk8TeoTsubEOnRVV9jRgDNKUboawduOx8kr8t1pEz5I0YMbR
tA5lSB7x3n2j6FFml3F3KsJpweRk/0IivfNg4vOsLbEdpbHXWGHhZNoHtK5Bqfq+2Jy7kqucFqmG
L8JlfEwg5BWhqByb5vH6nu6eUktVDKpZkFcgnKcK67QIUfnH51qIOXpsBU1uFyJibtz9KHxH4YtV
BYbvZnnBwemr1FGrMYjbyq6nEKTYuvXTzBVPi5TDdct2XeMGk8uMCJoI0PEMy0h+krvbSsT/I1g5
vjyFca12BMs4Etroq5kESZjhIWOwrxshAuFcomQtloRWccXNtGejgLbKUzeJGKH2rzU+DWVZ00Fr
zL8PGn0jFT1LmaWZvA7daq9W91zJxLZSzCBHeeR00nRSotW31Ohnh8I61DVr+JpEtbMq+TyjdQy8
Emcre6WYTk7Uxe8mCDBlpdtNWnW0mjCQu/VczdpLrU+nVDfvq9S8H43ivhq/J3MYHZWUHBOC/nCD
vsYkex3wDlTWndOb/UNqyX+jF/kzifvYrbUULHEVhqSTmzypMT88eu0cQil6wntPR+BwQD6bzKrd
rONBrmVHxzx4hJ8ywhRVxDh9TufBUVuoQpU4Ic4U9cfRMtHlRHunCemK4bTwoHT0NiG5qNtg71Bq
+ADXVcXUcOnYfm+iadzC21gxlrpb0289VZDnEQxQXz80OxEBrYFoSzchmmKClvl3ENpBvGVVwfhc
lT/H8gt7Ha1LD1JLzn/D4W7YqmUgzYFKLmja+5ulIb41y3ZXm86gje51qJ178JtJXBaSzmuRpzOg
ZPOky409tJ4kU8G6iUC4y1Yaq9ZXCBxgsj6W2bMJBc1C4G73itq/GcIlHxnV1LopYcgSsLZL1A9c
A7xhTF5EQfstxCyvL5zoLHAHrk5UA1Q8wCNS5Mzd0zgfp+IVy3cdZu9t7De7uCxkQNF31nLg/Opd
Lk6hazjzGY9jsjOAni/y1R8CSHaMuWzkN0guG9H6Rp8MtpQWnleNYNa/qXg4rvQgzZ4q1R6W78P0
XYDJztk1TC4oL1Wb1UsGzOrvyTP8DrKWeergMIJIyXi1RCYyE67BcdF5LkdpLiPA5TdmoN4wWqrs
ojyDXNHvoL7AHkLiU0JsKgJmV/cKMC+DVIx6nVGzYMMmYWBgBLD+vD4Mru5nyNcEbmTvEwMbSQ1L
Q4FdN/jy+pikxZzNCYQEoL14RN6IB4N8wXT+HIhnPdgF+9OydzBuB9uaxkY5AaxXok+FnLk5FAqv
nxIRBLdrmtKAzD0DhAGNYSPrzoa1CD4u/sWP/GMGX2Yvpa7spCHCE1LsUFs/kUuFIgxe3HP0vZvg
NhU9j+07x3dAztkjA40s6NOjJRjj9pEq2dJq+otK3f+0dnylfUmXKEvqGK2fNP9BQ6Nz1CIWCTzs
O8V3WzhHX+hpZY4qFi81ICKg3JUZChGtl3QiHSnRorGTsgn3qqTSvl9gTTc1XjOxKTHMaxmCypgI
hf19g9KhO2RuUqD0mCmtzNmjI+g1SSu4pyIYzsWbWSM3uoZjvYBqfclue+OpCf3r2y/C4Hz6WA60
yBVgFPqzPCATXe12FE0mikA4F5DjYbkBiwuapZXCsXJqK5XlmkovOMoiGM4NSFreUToBJq4hgFVU
brd0vprmH3iS2LpPfvyFNFNboeaNNOyBFRA1fCp6hodeLmf4Ia4hCpwbP/+yarEkYcIRaJFvrQ+F
8HNkP+b9czn5yZcVouJx0cDRZG1yMKfsVg+NSw/Jq6lpTqjFBtdPnMAX8HMwQ425io4ATjGnysmH
ldjdFAZqnvV2ZnyAIxl7ZSmQ2DJRsuPf4VRlNbohhwyLpryO430LSeW88cdayI63H8DfgbjLWowg
PQopi0GKo52a0z8xNT98aObcUkwFhSaF6d7y/b81QbN+alXwDMqpn1K7Kf2hEzg5dlv+iNsbDM6V
QjqpM5MRGNAXOcnp9KmNl1uK+pHSPpuddtcm6jMYwASsLLt3eIPK/r5xrU1vTsZUA9UaKA7ifCiq
9J5o3fH6IdyH0WUCxiVDBt3R7zBpng1xONc4hJTYafYsq5WdikST91fwHYT7huppV5SqBZAJgwdm
LHudgdYk8mioX1UyoK/uSRoFExC7dxlDUP+ziwu00bjMetICsiZPa/GlgXyP6ibT31osmHfdXUBL
QQkcq2dSvoQhx6FE6xhAlvrYTMfx/8OWXce3geCiBm31ts/YUTDV4mSYUaAD7vox2IfAkyuRqalb
/FyrHEM30dIk4kJnENSw2kmZQ8FCiSA4v6DVamuC6gA7oiq22v9om49EcOvdBi6C93ENPYOIxYcm
Bw2aL9MSKokCp72/3e8g3F5IcTbNcYHQWqspOFnQRlvZmnDmjp1O3uWoMoTGdEJQYOZDQwlaK6LV
CA2TM7rkLybm17jrSXakE9jaXFFP4R6BgbXFY3u3cTYJJDOVLMbSpaBgtIbIWU3pqGYUlHjZXU3W
Twv8PXpfZS9pFS8i6bkoovtBGV9UGj5fP4p7HSO//TOc51PiLIorlcXFwPgClWeom3cuGxog9oeG
Bn4D404lEli9NUdEq4ma9hAdMxMlq1jw7iM0iTuakdwMSU1hEtqejvF3JszIeNGsU/sgljbf/ULb
7iZ3RvtxrvouxW5Se/3SokE0grAruddcJlaUgjJecCf2bvYWj0s3C7WOo7Fi6SaRb9dJhzyeqOS9
+6W+weDnJ03DXJKefQSygbbu4dcKgtDukQiV1/au+BaKD4nFknTFwi7f1DoWkgolBA+qsC1lLyhu
YbigSCd5zCsZu/RmUdAfeo+Ncwv7NETmcJEwnUrWQYYTPpwYq0Xpyt+QlGG+X3lCFI4cVMggxSua
XRG5FH6SkrTTiHZ8HAp04IESFGKkow0+2dzOPy0uGwASt6yLLOUch1wqVmVGsLTTz/V4m653NRXk
gnutBFt/wQ9WdlYvL+uKXWOtBGaAGw0JG/QTsAZ2C33JjHdCclUbNGYvjDTkAwznv+FzngRlR60h
6BN2rbxziKrbWiu4zXsNdL9BcO4j7k2oRTWASJvoR1FpLnSJ3BkzLIsyBvUoBZnRPqYqXlfql+uu
nznbP8KegqdHFOQs1eTV1lvSNjJ6ntlcIj4f19zLQsvtZ4xeDNPqXcfaPSyKoaoqQpei8GPtUFcr
qTUNcFrVaxIf0uy0zoLcmu3Fn+a8Q3AL2VrhVKsYaHeNqHPAMmqGPxfpIe0Tp9JE1fZ9p7+xh3PC
oKxqc5nZ03nSXXTwSz91yevyRfed/kXUpbR/Rt7ReHcsVXU8tDXQ+u6UFzdW9RzKmMFpjlX4Uuh4
hK/ujPzxP+0YP+C+GNqaLwOWc+yDofbrDHOl/+1Q8MPs0dRZWUkBoaWTo1qRR5seRz8T1LMEB0Pn
XHKV1LWWrFg9Oc5da/LBegvByt6Wpm+hIki7hVvF5Xa5qpfRYoCcUM7lz2YWB2DXPdXltykjt+g9
yTAY1qEO1X/Ru1yQke/nPZtjwi7hJq9U13iNpxKGmlBLgKDy5xHJnHxqb8nBOoqGRQQ3mnfNoIbL
UZEC2DR3Z5RWPIkmZ4UUgqqXCIbzwKEWqXXL1rO0/lrqm3JcQWT28/pR3xsNt1QVr7UWnCHRFW7h
OsMayrBq4INv6B2Y/Pz5zBiAzOcQYuz9X+B0wOMyVCdFRfBd4za4XDpc0lYJNRm4pf649K91idkG
kW37GHiLpqaBjhZetre3OqVCYwsGmNz0mTEA6feWn/oYQzScEUpwhVuYdqq5giXdq0uhRPQPLHcP
+qSlkG9EcIkKz4RkUupLjjy61bEBN7HozWI/X92gcRuYK2nb4ouX5Qmyj4+Y8/Ka/sX6cKHH/iKw
TLSg3KbhKZys8givNTl6EAb4kIlOyyuKiCPSu9Rm/bgLsUPvOuxu1r+xkLsHGJutaZIAVdIeh/BH
KFIn2c8gNwBc+JSWdlG6AgDmVzY50EE1SXMJqGeQ9ECJJ3fk1+sW7XFY49a9HxEuhmod7QuaY9Pe
npIvjJENN+9AXr/r4PGrbmSwZ+gfiWr/w7QIzx0st6FJJRU3jshBkn7S+0NuCHZqN63aQHAfNH0+
YoROw4VTreLSlOPtSmp3Sog71pmg7MZW6I+UZwPFfdRUaVTFJXQcXFVDM/9l6F+bVXcKebLn6Dgu
Hci4hGNfIkwumhKpWOtFxjnpGYlPBFL/vL6P5O5IdAgol70zWNVFkQt/DidvzrPvNe2DbmrtVVWd
vO9vo7a6ieI5tWO5wjB1IViTqxcFO8w5HlprRotOKnwqaD+7+mGZPhRlN4vO/MMmyobZLJltCwB8
bZVorU79cnWneyY/p/4UtxhfdTewh3M3UT3OatMyd1NjkuZLLB9LUUXhX+Lf/91EYHDOpWvHsKOM
UVkLZjd2tGDxJNCjzAfzZnZCOz/MHl7shUMNItM4l6NV0ZLh2Rw+rfOK9HbqDpGIWIb9xLUbwvmY
UkPXrLkCohtrtw/v9QX0A/Jt3+ET5ExED7SCs8e3PyplVBi1DLRhoneKwmp3opRhbzjj3Wta5O3L
ZHP8VskctKjDeUiPSsDeAUvQbLstZD9ZNF98VC7RYL8cRugjuZEvLA0xn3JlRfmZ1gjes0lCdh6d
sQLBrHwAn/ylu1HBWpH4H3nC/SdGwFrusrWDVFu6CX89GkeTujNepFPp5/VAJNo17oaRLotaLWLJ
Q3RjdgEZRb31+xHBQBnb1PBoxn9KjXGszybmTECVMtp9r9iDZtljcdvmkXvdlP1PAIil/g+Kiwij
2ZZjnc4spi5/G6C10Z5HZ0YDETbnTpST/EsEf0fjYkGRzulKMqC1bvHXeMQAlFPAcfxcg8Elrnle
PscX9dkS9cTsH8F3WM7FF5KljvWATw/lzV11QQtNY0/2Mv9JxPy776Leobjzt8hJ1cTLiAgrfVPz
L2b92qaJ4PtUuGncARy0sEwpXnKxjGawQkAkPJaH1ps9lLSeROM5/5Irv5vEO/uYJJKp4TSaF/00
BNmlP2FmjXWYeZqgfidaPc7Bq6tFYvS2Ia7IqjeZ07ksUttq8+P1Uy+6X5yTJ0OoJ0kGi5awyOzR
IqotJT/nXr1N2+7Tdaz99Oef1eNZxLIINLTlgrPH6siY4TqqQXoQ15EFK8dzhqElBjzrDVYO0qzS
clNoKBrM36+b8i8p/7stnLMwy8rKLAXXd/b1kw72x8KROrt/k5BR7DaQX4VXdzce493TgKYznm95
7Vk57qVhbpdfOb/lQ7XaCf3OSV0QPzc2uJ8D3W/uEheseU0lco57jaTolP4fOC9Aa2nJGELYlH3m
10d6MI+hP9z0geR+oJvf2gJxnwBFV7SNBk5Al5BATv2xPK+iPGDf926M4TYvGzJVmidg6A8YmbmV
wSIFXgRwBB1+3WYFBa4f0yH6Jjg0uydzg8v5/DJX63BYgctyRSio+hK+7fFsk9wsPnUyN71M505E
9rp/VDeonMsv2zWN0xGonUfxSpneMUHG9ZEGIWoz8UPuCLuORXayv2/yrEwpwkwjQGSSz6WrfpMI
HkYNkCeTQ3yJ/OosCQnD9yPBxkwuEmCQbJUWGaDQAnlmuZXxyPK55UaxQfUkijui+8BFgkTtiNT/
2spfCuvJEf3NduKKXsVEa8nFgajAiES+4uKZyqmGSizpHxJd8OorwuCDwLxqTVZj6TKQYbafZVLa
cb7a10+/wH3x3bhFqCGN65n7ShNbip+z9Y6Ai2uu78Pwuag+VtF9Pw98v5CZ1elEKuCxUdbCW89p
BXEY0zb9+KGcbFEdbf/jYoPHORUtnxY10bGI/+PITP32HD0s99YtvRi3wxempLbY+SXuXeM+7ATL
y27xH98WG3jOt4RrUy3m2/Evnvr4zlRfrm/fv7gRjcrgEVE0wms6ZpOep7KE6B1H7f0MVfB4yF/7
HNNwEO3uDNTVVvlTmaWNPa/kCXpAzkQxTtjmz6Cl/EDLmaq9/y/cpWATbYai4UPKknx5Akts9qTn
jWBF92/FOwh3K0LQcRl4fMPNkz63ACmX1aaZUKd5t9r7jy0yX1Yre/AnxTEysMkxERY6OznRW8Zm
2F6ExQp2CP48JP8zCS1UvztmMpULXo6wh0z6AyUYvyXIWXKI0FH2uu5aosf162uIHrffAdOunpco
xxou5LCCOn0cHlXxEorM4s7+OkW1SViu3KFezh66oSIIgoDeA40Ks+qH4Cqw//raMvIRdZ3A8aC+
JbLVbfzlV4uH9YDC61N4K0qI9ggJkBG9bxpb40007ZSm0DX2yWZeUOV1u8buz80bn0SRuqMzYeKk
DmLNbbx6tiNXxCMq2kIurppq1s1UAXxWJjapnNT6TFL/P64oF06jxECQY84F9bNP3UN4v9xHsTuh
/aJ10p/1R1i/fltTzoHU5pKDRB0npkXLB/HQEzFDziS7DL4UdPcpFMVkUbvxvoN+30bOnZCxC6Us
BmQUYhDwQNHedH0R2UZcOZV8Ba0for6r2S0Y1mNSnMEbY3fy7SwJTr/gPLx9I2+Oo5kMXd1Z2CrV
PMTms7acQQh63ZL9FoH3I/+W620wchUqsKCRZBd6hJ+S7RFvRM6I6N3a3V3kyx8DZM0cBhq0NZ27
Y7FFQhMDvBhr9CaPeJlX4IsKgh9yYPytHUKvFtEa75+Gd0DuVnWm0pUV+0hd+yCzPBoKygf7dWmq
mQq6MtE4wrv6SGmLxmTvsjoZvHjRvKLrT1MWf8mn5tTGYI/twMY495fUMAOCfhka617dvUx5+qkY
JWfIjAcrG0Vzt/tbu/m/uIhQ5Pgw6Gv8XzN4fOPvlmGPUEtq3pQT8gfJJaJXl93zugHkgkMTlrIU
DQCso1st/NH232gjskqEwQWEVCZ6szCjJOuEivLSvcbaZ8GdMHej3MYQ7owuRllMtEattbAaO2+q
u3WxMluddehsGofMijU7jsdgbatDa40eWPruzB5FiTjtvqFTCnrf3aGWs7PcGI/SAjbZUoPobajH
TjkaYI5Ml1OlMZLbLH5R4tVJc+JVcXvowvGQ5JYbquutqsevbd2+TjUUWIsOFOP18iPTUy/Fex39
PuuvFVltKy4Wuy2V44x+LILB52QxTn1CP+kFudEiAtZg0BYbTeeGoznbdGhu9FX/BCGSyp7Lmdoh
iS5rEf0cILeuTeudEi+BWtW+1axuPUOAVU0DJdYhS22pz2WiB5ZqPHe68Zgak9fny7GOldJWBt0Z
rfInrUvf0qZPcdU/RZEZgBb0hkwpBe+2+tPAyDQUDvM7bVRyiFZDRyaERpkUHpZufpbM8tiQobQz
JLNukYxf0S4IVjjpvCJA0Dx3R3P6YrVybyuJGrRLctc3/UGvyLno10eZKg3e6szclsL20vXpvUIl
kGq15aNCo78LM71dU/q1V1vLAecgxhM1eh67pbSLNntUwAiHccL7Ed1SjqpiXF/G8qskOeuq7K0D
IyJbg6qunoj8We+Kzhmz1tab9CdVa7uJ6JEu2QukQCPbWiEwNUzT62qpf+FXvB5NZXbWo/ChQnI9
Ax3kamXgI1RecGHsqGoKu1TQUafm3YsqQ5UBZeOT1E/+uGQ3KQkdLbJe5pR6RkY8Ir2s1gQiktY3
VR00Plnf2WFYXCZdulUNabDDRgpolJ+s0fKWorvUUxPEnXoCIbQTTfVfEsV7dY3mIitTnILKt2lR
uItV3JOwAF1z6NRZlILquH4V3KrdS6VDQdvSwYin8k+EFcbClP7XQ3oY6I09fiavzZsmF+Lapb9Q
QaTZ9RQbPC7RkeQwkwZ2ia0MbKOqH6GZavgAUaalbkC47Abse4Mk9wxEuuT5pWqex+T7f1w4Lp1Z
lHrERAtcHnnQg+zQXDLnu34n48kTDaWOqGNqN1y+W8TnNnE+TuWkA82YPxPzr4IGAnPYuv+RPG0A
uC+jJoqbQkqwZATVAqZs2Z5nvM5NfngwAsZOHN2ZDpSgRTJtu4aBbpJNs6gy4SW0SyhC6GkJw5qQ
BKY1BCnqngLbds/cBoOLTmVsZnLHGjdY3b19Sv1FsvXYnvxf+XXiD+fo8yQqkYlQuXClWVOr1KBf
dkvzYEqN03Q1UGVB0rtf9tsYxyVSSaRq0pgCpnVHqFmCvSSYbf2G+OC8+9iT1gaMu70licGnxMCa
uHUUK7YRBau8E3wN7Z7FDQp3fXvwCsRvJi2Y7o3NRwgO27r2PQGrcyTwf6JN4m4xmKGMPMHQshsW
Qam9aGiQmn5eP377hbF3c/jZW6ugbWIwjDelX38+625xTO/KQ+UUyOkZRUPqYSrbuoFAgF8drsML
LKTcxW5JtxgpS/9aNLTMzqqd49m7DrH74bUxkEtpad01VsHul7J4tH2yoK6gZM+DLJLfFfgKftYq
QzZRrexGLXKAV2yoZYmG/gUnj3KeQlJrM8wmIMQYEGzb2U0Wy6Zd73QLMvMxFFzevb1hDPEmdKwx
P8aLfOZKXBE5UzHLl/vpclMqp0HUxLJbttxicCbNVpxR1DQJhF0m7w7cD35J7PzM2Pna4AGpkejA
7X7hoFeBWiq6gVi59Pd6jboshgRbCV4/kP2itjB+prethxEgu3nKA1GX7+6j9BaPcxfmMoLDi+GF
ECOESGEWgKvywTjl3nQQkTwLjeMcBr44zDScAParW3Q8ygfTzSy7OKJg+aLeJ5+v3y32e3/E5c1H
D+feK7X4vzQjP6porBwPTEpSPLG/H0Y2ONymYZpQldYOJ59pGqGLxTBsEKeCb6gP0pelFz4X7Ff1
NoDcrlV0VVH1wngsG5wEU6sTPYA5EjwIYJ8Hy718AoXsiap4Sg49MHaJ3iL3x4M2+NxGjta8kHGB
waN/Uf3+hpF9xmhaBZ+Ncct612Sn9MqgnJzwxZrsg0goT7CxfEbXNj2yR+ZqWFLSYaiMbSzT1Lx+
fti+XTk/fLVq7iWpSQlg6vqhax3ZfE3TpxyCE1EqcGa73pmamM/RTcOgOregativILAAD1FMsXyN
8QzBNFH3zu5bgS7ryO518OzzrsVY4ljVLLBvRRALh2TP1/rA9Nfbk5jJeM83b78h2N+3JbgpUmJt
REIsdQdpfhwghiAs87HAyG/OxnP98SQo6+0sD3AmLHdTGXOqizTkQHwoiXnGB768UH1lpBKmrEJF
6neDSsOSurDUiVsXd0NnV8NDJSrV7x22LQTnrPCyIaWFBgg82YJt1tEHk9oqqU+kU75K6EW5frb3
nfHGJM5phbNWkYnhyXfzmyxf6raf80/oqn+bQBYJSew6ya19nM9q6zRppJkSlz79YshPAnrBE7uL
uUKIjl+3bu8+bcG4+5QNzQgdIYCNquYkSXsqNFHjvgCC90HgQ8jHGYJjYEY9DtaPJJ0EPmHvEm1s
4L0PyEmTAtqMUIOqMU2kzQ/LagRyvioCnP0c4P0k8AXzaAK5SJYAiIJx/GS90YPpikP8j9Jcba1i
NZWNa5jydjSrCGD6cheDUzaa/XwwRSaJ1o5L3Ei1FutAsDmLo5xkaNw3l/5A7owHFiYY9bV4xF64
jJyPwBRHu+SzRtwud/sb45C6JkYF32RgxK+xIgM5b6GYeTxPbBnj+qgOn8rcE4rE7n2ZbHeKcxAF
eqn7tQGEBvKScb5pGnQ2T0GkifowRbZwnkGD/ItRadgsverBwnsoaejommBAUGQN5xFmGX0JEcXu
1DKKg43T9RPqQV8lEYu+wI2/fdBuzndYxKRqLeCEUfwlkTB+EXcXRa0u6Pr72qjTB7pvNpv0lqlt
4KzUCGN9wdohMDVoMaAP6iy4TILteROE2EDUjRmlowGL9OJe1r1seBg+wkq2tYJzCsZA9SpiJ0Bb
LtNwl0XerPr/KSIonEdYl4qm04zTPEN4Kv0Wps/Xf38vJd2awN3+mShaNdUGPtya/HsE2u6QNKDY
Lo37zBhzO1YkMGIXJBi14QODN1tkzhVYEASNygX7M6yeVtyMoqqzyDLOD6D4t1I8LRCXnMCr4BfB
Ghgn5dB9YOB0awbnBRRZjSxLgxlS5FXVX0ocCMlh90+ygUEb0AxhQ7hyTplHqgUxUFwWI8FbEaLq
WNqWJsgV2T/6R2IKerX/oSi/RzhCG6pSA4np2uRenD8qYeGBThKjYdLXKdRcHcK618/efiryjshd
nwWjDXWHBzmXrmdpvaNzcP33RevG3R0yZ6RQQ7ZuBeT3SAKq4/I5yVPvOozIDO4KaVk2pxWY3Vyr
1P6W++QyTP3xOsS/ZKHvS8VdFrkII11PFARpb/Xfun189ZE1bvSBdRR1XYsM4m4OUsQeIzswaCkz
jPM3N9HQC57qRVvD3Zp5VWsI3cGeRpJtzYKyp4HXxF77UD79vmxc9EzkMIxDvIC5U37KGzwbivaF
HdErl4av82I4FO2dEZwMT7eqvdGtikeX9/OBfyziS7uDniblxApf9ew3SgDBVruKb00hHzURGMZ5
g7Yup2pkOEyraLhdD/XZCFQvuxNNzOx/0OkamhdN9KFYPEWbGhNJG8qFIeEd+xk6FWdyDzmwU3uK
vfRF9ESzf5UMVF+JgXYAYnLelMTKOnYZ8PLBCYMB5TWVgKlZ8XNv+YxvIoGTE+JxK9lbcVjhkPyy
T3MyDyIXb+0fx/IUCRlo9pdzYx7nVNOlzaaoXJEwYLS9dKug/RzeyAFTKieH6rOoVrl7HjdwnI+d
WlnW8wxwlX5W88uYnlIlmLIvH/F/hkllHeeEIN7+HpwGXZfCeiXEhV6lfkK/qCc9hm+NgMkr+EYO
ArjdbHgDx+2ZnNW91c6AwzyGP0AzNnZA//9a9W5/YtegvoTO+rQcjB/XgXc97waX2zx57Xu1ynHr
YvOYzt9b7en67++63c3vc7s1ZF2RRjV+HyW7aQ1Q96y6jwTdDQQXDRdrVeMhhGc3kdc3GUoZuGey
tjjXLdmtJWsbHC4igv1cWtQQW6Q8aKfqb6o6rIUt+ommEje0o+fsxjhpd4qvH8CS4QvA2f7/4fY3
4FyETNAIYFAWjnXMxOGTGWJyaGlw9S+Yu3BiQaIsOoxcrEzUxjSSCZY2TevS1LeyCO9T3yzq173g
a3OXrn+7qlzAVNEaUpUtsCo01QTs3Cdf495mMgQW6l7VsfLL4P+RdmXLkdtI8IsYwZvgK6++JI3u
0cwLQx7P8L4vkF+/CXl3moLoxlp+siMcVnaBhUKhUJU5y4KPuR1Efu9ukx1Gq6uajkBdos0f9ygN
DUYQJ09PbZu4A7m//N0E7s8P1soK7hs1+gY9G23F5rVk+5XoSijYwTxH0VxoU7FEgKhn/ZqE5dfC
FCUd7HtfcD6en6hspnBaWkDkZPSW6GmS7uLpqmXqJlnQiSRIRWvGhQxtHuVMqhAyqD0yqizIDtX7
ehoFCeHbRfaSVVzcUEiTSwmaCpHhzv5yYMNMkpPcq37ik2/Rde1nBwV0KVkQP8VO+Tze4N8g+uxd
9hDRBuBpiqiVylWTwxV7T3YXtNVr/VvrOXHARnHUMLBW7oxHAajIabhwYjVURlsdbB+O1g9meXsy
bweI7QX6CxNjHk5U1A0uguSCSt+EaZLLgEzzpyF8jUZBiBT9fS6QjDEt2Bw0yvQ09ZVaP+SZiOBc
4Jn8aK0dG7nWR/hUKt0r4Usz7kCs6Vz+NCIMLu8AY9U8Qh8JeYfqRSCc10c3knsByHaKSBTbUC3d
IOStr3kV/xYpR395ObHXc/YuKN1kbrnXdooL+dUdEQ2lbdq0QuM+/TxEGpFqJKRW+B1fB0T6T5Po
frcZ0VcY3OdvZXWJjAgYMoTTmtifhzsot0mx6l3+PttpwBmIr1s2qFKQEsNX3nMfxIf6h7ojO3Cs
QBDFvIoftBvd80dfHp3/4/l884q0guZ8o9Vzs4AqFvwvj5w+eYziaxUl4LjZ2z1IUExQDyff00I4
PLWZfBADDIwWtB0xFv3+tIS+cahTFbiYqXPYER0dbT+HZnPFdNv3lxd4cx+vwNiHXrlmXsqQx4wA
Vk/Qb5qsAAomgie9bV8528NFv1JCHZXgZd4rJ1tyuqiQ3SKNZcfCZ3XUpRBYtH1DWpnE+X8/xXFu
58BrgwU0oUxqqd3/JbSEaoonIlAQrSC3FQqa6DSSAaeVaPlqQPKiCUlB2b3gw+F5NomX5amqdJCL
Chi9N/nhsfBDDzoCYKRunfIuvBGZtN1gtMLjXD9daqPNdHgFfUFz9l66KdwpqA6MFaJ0R4yfiR5G
N/e5IaNhSjdMUBbytHQ1usCasW3eLoDDsfpq70H96NknXAR97bt0k59KAuKS3s2C0J13lzcB+0T8
8hq6pWoYkwGXMS+GOFV6b8tmz/qp3gafT8pO2ukn0bVzs2vQMCwDeq1gF7ffPHe12ZK+gFxkNsDI
FwXU0No+edI9/Qv0e0C1kL3x11YB+mIwSF5fK4fLRgrRmSOv0JtMK9C3Nv5V8pmObIC4ukaPjq/f
LjvtewluQ8WN3CJIYlSh3U9dqtbW83GtbNsqorCetSOVIOWDgPpXDQP07c4Am7sgDGydgms0LrD1
Wj/htoMzl+ijk4F7iSzeoIoGcTZfV9cwXHBTuiFsreW/i/qXDncYFAd2sBuCD7hJ8bDG4gJbOEwo
NY1YQONLdZP5SebUvaMf7KfbGZVisDvFzl4vnPYzL/5rXC7CmbHUVDLuCRCjvGtxOZXqoBNWgDa/
lynbRFawPVS+bIfZDblLVYpbD7sbOOgaU6Bng5GZHfXJvnpknX+NMOxsBW/DBKCpKBbUCzjTMNse
hzXbkfquumE8mBhDnRxl111JR0Z4bxxaUWa+eQVZYfI15TSb08lm0Ubf9YfhJ053d7kDIfghu6J+
6UsH2nvKn5c3/3Z8PRvKF9hmY8Cy4xSBsrlT/GI8dcup31fXoScfzIfqhbrxXj1FXrzLr4Ul2a0M
YG0xy3hWkcdE51isSW8WR50z7aodFpl1q063JmJOE9gH6H9/ER1j2y71++PyvcUKBnCyRAasjS87
/pnW7thXotx+62he28ZFVTLO6AZrsLDh0+yimLiLYyfbGb6G0el+l/9sBHGNBZQPZ9XqQ3JR1MbA
HFHtjlWLMjzi146qPOv2tzg96FZw2WmY81+C4kJoAeHlvpYAlV+9HVbX2eHTfarrJeRiaJSijF9b
wGFto5LDWuYqXJDkQEOzZiw46wU73uCCKEVbcSsxo4rhaiLPS/bj8qKJnI6LKHSMy7yY4HSReSqN
nVXdtKP/TyFAmm6DL1A1iIH5Hs7lpkYrpqVHgciYW2co9qEcQ8D28TIIW4f3H/89COdnVYw2G9QP
EDBiXHFaO/FV9XaMu8DCvGIxY06vl0zBZvq4du8xOYdrJ72xFuSIXjb+USXP4XyylpfLZikiuzhn
U1XSDNQCBqtDNUejcLV9tuuPC6a8FD+/QY67J/egt3RFnQQfd+576zjPG7tKUWIC5HnAFUizW4/G
GPsm8q0pg+VNGb4JTP0Ydt8Dcq5I7HEyuhF+Yl6XV8nN0Dr6ERcw0Mk1KL1dYVgvv9GvkO2JMhXB
d+Qv7UqHediQ1buSeDl2xXDoFsXtqaim+HErM/uwA4gBeSTUVd4fK7SO2rCCQIGXa89adqd/ojX5
PQB3bvWJPPYK3ok87YsS6C7LSsJHFgTzYyp4BHhrV/q4387GsHNmdUbOXVPDPXDlQqf0rzokP2t1
AWe7Sm9I2JoOtO190Frf0FhvHLmFBKO+eMqA1zFqnFJl+EXb7A+jU3YaxbBpPOx1s/ka97rfVcPt
pEail/ftbXT+uVwMUsesCYsESzPIfeZIuYb+YAz0QhYjyuRbTNf+7OVWVEjb9qszKBeTeqvTQmoD
FJQH/jQVgTmVfq2qgoKFCIYLQ6XdL6iKAGYZwHsEiaDhNeu/Cjbn9gLaMtS+oIKh8pmnmQ2kHEBI
/fYAHx5LcHOGuwLcaTYeq/PX2RtuW1fyqq+1J0D+mLEwr/6NzOefoZq1tlbA0xhhTrLHdCEUZOld
esOISaa9kCF2Owyd8bhtqkuNoWr6fyOumjnzzxjzIGwYA9KYhwj1hPRo3QqTTrY5P26oMyy3eStt
biBk8rbAozf7pYdGfDc/vQ1RBo2gS+ytrfoSGrd9pxy3M9RcWTfaeCiO5sHYKb6OhFrYb7DtnWe7
uJ2XokiXjmw5w+v+gEGsvYJRrGJyOq85sNvDEDnTaf4E4957r+H2Xg72RrNl+UDnay/KFYuF7Wm5
l3/YoGhEH0zt2HuBowq2iMHtQ4vOBU0nVL26Y4yxs/EKr5U+aMAO0y07rXs39llFKglEczxbHqvL
qqGhFRuzyny9fkxJYncFmiahw1AUi5NUmlsb3pQtgr24DYS2W1XH2JJmcCd0SUll26zFnUDFDmM9
Tg9+i/lnk5T+5bUUAPEvsEumttRcDGS9/eyM9dfRAk3FsU5FEXqjcvhGpPY/i/gnWAxTdGNRA2gM
ZHd+ZaPLkg+Smy/SrnXlvSTUHRFZxm1zEmppI40ArJvKyYzGsebMGVTdnXLbubyIm5uc1SY0oqvE
tPiu5qnDZHGjwi9kApa/NG6CWMIcqRUdzbZwUwIGDVJfD9Z8l7f1H5fB2bbmA8wam7ezUgo9NICt
2E9W9ZyLaqCiv88FMFNt484GORya0E993jkzlvGyBVuBa20BF7jitm3ylDm7baZ7Q2tiJ7eKq8le
Hi/jbHrE6ivxkapgSsXQdfEWq/fzBFxpYfXSDfS66MnLZaiN8h/cfYXFfssqa2vm4b+rlh+S/WNy
THbFgcm61TvRCbNtFWrj6DWGGiyvzjWH4CqUVWiEpml5o8SxPyzZQaJJoIKmRmAV86WPvvYbi39u
UDWl7Ss034DWq0afiBTfL6HpJV0H+kP0w6C5iEqT10t0N2uTaynjqaZE0Kqy7S3n38BlDaNB41pn
eqJSJ/lTNaD1ft6nTSfI9dStQ0aHRTq4UmQFo47vvyAuEFLfgiPai16Jr++MYH4CYYbpVijIRz57
PAKT1Y6x2St4b5kekqA5MF5b+2B50Zd//hwHf1r9Gs6f4oVY/aJj5YvoRTUeskyUPmxu8xUAd/3t
UgUBswBANdzP0j7rRb6z6acrALbeqx0xg5YGVw8AmNcgn3EN3Jww5uTakaPc6I45uL1bfCldkSaa
yC7uJE1wgE4Y0GFlnd7RkAMN8j/vFXj3bXi66Aql9xAscTjadAR9nDSR9BoS0YuCYP00zu+LrKoG
Y4QhaSdBJgZUYlnnkApDaa0gHguWTONOFNAWxb1aAommr3Z5I2XPgjDC1vxDGDm7Ak+FUMoS3n5R
8cCrZX9lghp68llre+Wqtz36cadDBkEKEIu7kSfK/kWryGxfeSFNmykdIkBrKtE9cAH75tg993Q+
SX0dewJD2Te5ZCgXQ2gTKWqaYSWZAAGrsCx720/AHqCeRAFiMyyqKHlANlGXFf6ddK7DniwsNMd5
HBgzSNPK0Tcq0fV+0zfA9YCAaKMPkk/jGtAuJgvyY29B5SbKWnfJleDyqm1asoLg3C9Ss5xIlY5I
VKcOrRRXS6hj03/O1opdu4Lh8homH58NuH56pMoxxRe5UfvNCiWBC7xtyw8usILhHE6B0lFislkU
2S5cY+okxy7t0xiZudOV7UlP6xtT6/ZzVgdpjGTRNDO/bkvdS3T5e0Ej9ANpnScNugvOxkM2pde2
Yvu0Jz6l5b5UmQ6u/BiO5dFO7Idc7gs/Q+HFHEOfDtldmkWPhIhGrDY/kaWbyGYhra7pXCyfZNts
CES5cA8yT5N2HTaG16umYO02T+AVChe6calsQQYOlMx8qei1Vj6qUdDWkS/TDrMjArfb9OwzGl/9
GFJ9muoGaJak7xZNPUFDXhBYBcvGv7VptFbSJQJElfwyKqYvlI2C2LoZ31ZW8Jtn7s0ypaXhNfI3
DD+qkexbOF1L0ZDldoK7AuK2D7pOMW2QwxYMYfdXfw1h66pr7/K9vBd2Z24G0hUat4sKTZ7zWAJa
S/bKY5P8zIbHHjLvlT9J12Fy18fXUiIo3WyV5fUVJvuaq6NiKjWrsMzc8BTpLlcelgXijvHOjp7N
en854omQ2EddIUkK2ACnFB9NStQgIuSkS1Lk6NOwq+zq1BQiBs+NTqj3sY8zTcnVQovZiGx+BXGS
u2pnu7pD/RZKUEhodyJeko0GBYanoZahomyCYcb3BlpKbBYawV08zPDUION5pdkRT0e3vhroDnGQ
1IBHTyR9sbmjz6h8XmbPepFMCqyU8uhGUopjmYos29zRKwguKVNZA1sl4epK5/Qm19VjJDcHqdcF
rvg3H+z3AvIp2TJT0s/sFGHdyWrpD7vwQOu3iQeyR/0EHdK7yz65maOtLOP2tySPzTQ1+GQSBMJI
9CuScijzfS3Dh1Q+ye1hFAFuNMO+cxKN2+N4szDUkSC1sB7+akMIr6aAOMOB6YWJKnlvpbqP5/J5
RbktoIEDUU2Yc4BG/ahiUjjbQ5v5S/kVje5egxyUXrfoZxPlnyKH4ba6AbVkatVvDmN5GX2cejCT
ViKiQJHnc5e5kMgDZqDZx8vyA8WbiDEX7mX/2DxoVv7BpQBNMY1VGwNCqzpXazI3RmGlVV5mkXbl
ZnBcAXGxI070cKwUrNgyx7OjFPIxrs3rIjU8Mx8Tp7VawUTC9icyCZu4Ngykue+DFTWtQsl7PFJm
LQqG1auuPbexgAbhb5z9DMItX6GBEUtu8ATbonHTQNcbPUXXo9sccr/8KXL27SU8g3FLiIcxvSkS
WGS12i9Ik/hDqCCNVPbofbyN6+HlsmtsNBSynfw/PCS/71dwWZoQz5IwrrwaveK+8MG2FajfQMCM
N3XJtdzmavbo99lToYJriPqotiPXGZ2LyZo2lJrRAX2yTkQ/9Qp1pOakLPfR8lUeH1R5FqR121vh
DMjlXE2ka1ndIXAZ5A+tox7eHTtylPHseXldt3f1GYcLyapeIM/OYdgsX3fZ7dzfXf77Iju4AJwq
fUVG5iZdFTpx9qiZj6n2DSJV3mWcyxsMbymce5hkpiqbNYP61ZfR6vflNF31USWoOAndkIu1Esry
EplhT9TUz7pEA6rhoaiffRLOx1SKgm4McXQ6XeqP6b7rQfAT5rvKTE9leVMPwWDbj7VU3ReaXTlW
HPmXl2FzuVf5JRdndChzKW2KnDbNvmP81cnpdxmUu5HaCvxmc71XQFyskdVIaqYM6aVsenUYZBj+
FE2/iSC4CFNldRlmFnLlNr7Bu4tbdVDnqL9eXrDtNyQIwqkobygGqP7fO05jWm21WDEe3NzyID+z
WmzszbcjqJ80EOBmgSgn2TbrDMjtiFBGSteHkeGBrXtvTkhVK4gfVsa/DCCcJ0S5nSxVDUeFWsC+
6HPwiQTyQJ1ubgTnjig2cq4QLqalRypCCLHAMJ6d0lpyDRw41YGOj5R4o4jvZztz1WVNNdlXM3mx
iSjsIK1LERzjgz04/RUyVzzyJ1DFup4hxIMxJ8G22jzsVoDcrpejzprQ0I7ju7/vB7RR7dP8riE/
plwQX9hafcggV0DcV7O1QQoVRrZKYvUebROYz8UbD62+qHnl14XxmtmJAHKjRRgn6wqT+37KkELL
xUTW+jy7WmARJx+cODA9k2kx+q0WJMHds2DXbfrMCpPb26ac6Fr8V6Ysu2/dTrNvYvYouu4d06lf
QVHmZN5+ciAbJYDeDJFnaH7Sb0jlyQqZuVB+fxkSt6FOljmxZ/msS4QmrCUvGJ/sW1H/9+ZRuwLm
coiOltj5zGaoe9UgR6vuBZZ9nCF79yEtLmeYrMUuK+al0XI91qPTmTeKFRBrcuRcdqh+h8dmZ2wF
UmLbZkH2l+1F9QMHMWl0a9FZ9bvRSOmg3fHPloiUxP5mx59BuKBpLfNYdeyKk1+Fb0N5yz5zoQqH
tzJ6Leax2/aRMxyL4aviSYuHfnkyAQdzD8aSHEnbHzLbPII/TfAm+Dfb74zFxZaMLHhUVYEl7Tso
56B7/Ese4EFwV56qAx79v6vi2aDNMwikzv/7ZlyYKQhOhk7C5So+yEf9WN5iOmenYWnxcOKFXogC
SnrP+sKYMC8EJ2/fJnU8UZPqdo/D6ndwoSfq03zOS7xyzUcViXyG/c9amcRUgdvVohUSF3AWvNhZ
dYZVNpwlCI+jB5pHd3Gk+94ZfQIifw1KZ9bh8o4ULDNPzzqZRkcTDKF4HR0cbblqwsWNIIx0GWX7
3ne2jaf0shXW7cA2x4SZADAh7xKfgmWBJTD1tYhAYnNrYHgOErO6DJIdbiEHO2tL9lrkZeGLUcfu
0OE94Ecx/bhslMb+zoeTEONrsinjLeED26ys4OFTJZLuIWqmTp0y7uGpp65eZ2NQF9GraoVfoaiz
l43RVWv7PtVMXx/nQ98NuMH3C9NaA/FEA8JQOSu/6RP9qif9S9+DaVsOb0279q2pSRwrop41mYcB
nGsNkXN3iKPJyVLiJFl50Km1t4twn0YT1F6p5jV9cbJi1BwLqjyVVA3Cvi2Cy8ZvcEsjkoOblTGo
gY+RbzYuKVUtM0E5ogztX0M+BH1k7mdrOCxq6KA86HZT+jOl5p3e5U/lIAVZor6GzRLYpnIq6+Q6
sbqv5tD7qar4TSzfK41xhD6NqITITpQPH2n1O7kTpwrpkid6ZuAsnfHcin5SqN58BbkCqOHDe/rP
Z8PeLwuXq5vqYnZtimVRwtyN6Le8tZw+311e/M1cb2UTd9S0JkTWIYiBRwjri1K4fW15TXpdL/RQ
z4LUa/PoXEFxx0wvyXKqjgnebqRn1fqjDGNBaNgMQKtNxJ0t2qKbnWLjrgHaRxRq7pUkdxf75+UF
2362WaFwp4luQusWikb62+hOczfuhwBKG2iWFLORb+8MTO7pqmyqGrE4F5DqaJTyGksWV8V+yjQn
S+xvSta5bWtdvwljVZPfGL/GljW0dCdjbJ2kIX9UVjQ7pmH6Soo8CIpu4Af30dnqFtBGNAm9/cya
rH4n50UYZw412uB3vj1lNcfUk9z/PmWJedw2P/MKjPOjCLJaWSoDDOykJkoQ+b3yz6lDsfVWEJwn
2YkUdYsFCNV+KOjsSxHxBEu2GUxWEJwbpbjSpUUECBpUCwiYmLq3rEFBiA3tWqkvysc371orPC75
gI5YA5uw0TMDIvDFtRk9G/1LaNyi8uyQSUQxLfpI3MGZ5zVejmLA9XhuVIhDqWN1Iv2RzYhytolw
VVK7nMIBekh4cB4dw/pGJVFEEQFwl5gm7omGdynD01uwYijDtWFFn4mKJvIZImNG/gNDqdHGUV1j
BscboyIgSxeY9SI4YLe/xRmCO7fgakMatohYSV5kkFhuXbTuBHUF4ZnLTr29XGcgLlxFpm1HM7NF
VyZfSjKvGEVJJtt5H87g1XKxn7C6q5hVtywm41SdLeXU6NKvvpkCK65uwFcsOE627yorLC7QyAXI
jKqGRfoDk0+QMciLQsHg6cF8CB2mE299E73Tb38rVOjQgSQjG+T3DS1JGFco0Mkh5lSs7n4czZ3Z
ZX9e/lLby/gbhqeyL3NrmowQ+Wa63EZjhXfJa7v0CYQOLuNsFxzNMxC3g/Imbw1rgD2MXkNHo5qZ
eqbX+zoT3PLmr81eRMaw7YRnRM7bi2IslFlGFlApqUu0bpeaIm2I7fvVyirO0cexjqhcw6r0MO8y
TLfHbDrZMx8p1A0qD/PeTnn9Kdew0ONp22iTty3ONRYy0rQNUSGOtNqtyNXUVo5h+5c/2Kb/nSvd
OufzkCvrYylEpTunOMQ76jdTe9Xri6CMIoLhDliM3bUVOKzh5n1QtvdgMB9EtAciCO6AbSF1YVAZ
yzVk6UHTyoNaWa8ZFR10mztpldVylvQapj/6HJcCZYIMz4LXOiP1YzI6ZJj2n/g2KyjOoiymY08Y
lF1Df9V8DOWrjtqCGL65bCsQLk9IGywc7nhI5QzNQYvV0mJKUjjav1m8W6FwvkzMAREowcexw0dD
+zrMr2Zk+IP1RRv/bJVD3BhunIpIswWm8b33dVXnVsnShXBizPmFzfzuX30imwt3eLcFE3OGTzTJ
lZNYgblobtkLNs9mhCMIA7gRsBoot3i6pYF8pUXzbdk3AULRr0Upnz5jx28IvpUPDao0NVOc5EWs
uLkJHTQUWpV4/JRHn2G45Wpw0R/RJqt7oWz5aZ3tmoS+VpJxd9katjE+JA0Ek0U2iJdQX+A2TtjO
VRc1gFFA4NL2DzEELSYzc9r4FyYGBC6wXaBaoXE7qMsSjBmUSBs6vz1AIwZsjK7dBya6tBS/3sX6
Z7otVnicO3StJIfVwPBacKkqxQ6kIK4a5f7lRdwOdL8X8e2teJV5ZaVt2NB1RqJKb1Ap6BLIFtqv
VI4+FYDOOJxPRE3VjYmK1ETOb6r4mWA4vBSNaohs4XKEzm7IkPewRVN+0uXP3LLcvP5ZN7N3ec22
K/nnb6NyiUKuTJTU4FH3ShqUYN9homlFdcWYdmevGyDX9qkH1xUiCx6rzzR0Mz59CdMa5VuYeRS8
fqrAE4RWsUC7wqiaRikoK4EMxZv8bXRXnzTTy5+zK3SvglkEVYbLCyn6YNwp2xUgEusonIJqxV3W
P4WyoqAYhg7I1vzMdJStEDYIYOKfnHGZITWjMZuISUR6lmOUTPGkm2fj4RMWrWA4i8Zu6QsiGdhO
8ZPeRE5IMle3YjQvPF0GYr/3Q/CzEfdAdwGBSZ6qhw6zREmM08KWb2XpOUyeolQ0CbB5Iq0wOKdT
TZQpjRQYaX/U9Vu1EizWdtFtBcB9lFhTS2irA+Bjr/QnexZWYNynsahixzYbbsnjp6awHKjDO+VU
C1x6exetYLhTKYu1XKkz7FTclFFgT0JvriSvnqzXlILQf4oeIss8hnJ6V9bhdQ1Js4jajlyHn3L4
s4Nw51VKyWhYGczVbPCB1f1+yew7uxAVB7b9EDVMywJVq/1W61wFDY3QJIHQOKoQyV2F5+c6cdR/
zriMfMg+Y3Bx3eonUCEvuJdFoRwsxVXbdY6Z5YKovplOrFC4oB7bchOGFm6YbUacLh6PttL4JlRN
44644KIVOIpo4bjNZeE+qyAqwU+sPyiG/qrYkf85pd/7heP2V01bvLdEWLgwfikk1LJVZBKpYN3+
ZhefPw+3sWQmXx5CkwuPv4xqdtmXp+KABk6QcYi6hNmf+hj1zlDc5rIkJWwaDYvWWA+S+nMwbnrV
cBXj6+XgKjSJ2zylTYga4e7yRrD1JnawD69mvEXGPvlMnrdyOy7PS4xYWSgrOtDqzoiv0uF1ECkQ
CDyb7/fPtVyaTOYGhtz7clM4ef0jxS0meupE/W7bafLZHH4aM6foxSxZnmcZ/UMUh0HT0Z1k1H5d
F142lLcEhcpi+UnN0cvbxMuFMwFs41zwEX4kgA7aYkrs2+lT6KVzuS9sUYfi3wT5337ID2rmqdEu
GcN4/zIiB26+Fz+NbC6qIasKoqzOmBQ4H1FppFshe2Njdw95wd2DeF0Z5A4TMcnEqgdbsWmFx1+p
IUFkRzV7xdD6O6XRnIQGcymaphWBcDcCSOXOk8x6CCP5LitOk/S9FT2Dbu7jtSHcyWHQXI+mBIZ8
JsHYCk5rMO4AKaVRs2Ud26zQX6LpjyxsHZKkbp6IXpm29vMaiDs6aFrTKmuxcihkQ+zoq40ptrL8
JZt3wgksfWs3rbG4I0QHibIRZlhBEMv7EriynARXxJ42QWcX30iGTFoeQE5pU/OHZugBJd2j0Rcg
xO2VH/bS7aamf2nT5kBkyZ2V1DHmfh8m1ikKyxKMINW3gcrH0hieqlG/1u0JgjbWvQ7JZqfvFnco
lp1u1ZDRMR8n/N+Qot83Te9XBHTYITjSzOkp6cHjM+tHC03smklPU013k2kJepxE7sqdcj1Vsgqv
6niVknFSZzdL/zSKHiiF/sqdb4OpmvMis0jNhgf/enHt5f9zeFBkEXfIabgv2x07FnD8+FP5R4YO
cDX+zMV/7UBc7KJxFzZxjHVDec4YWXlOqLjMfigf8c8QH8YqklJbCq0ARJE+KHbnhGDpoWhNB1dD
Xj7ZtYhw/vLC4QqG37PKebuqKhPKEp5/V3Fcm8QFrklNFpkyR/h3relrCC5cGU1RNRAdNcBfkzgQ
UXOzDPPxos9/OVZpMherNDw2yBNLb4yiduLoR5GXaEoZnSl9oXQvSNvYT/7oCAbe1yxwfZoGt32q
Ml56a0byAY4Vp0pczYuObz3VkOnxkGD/H+RiIkhuExEzllsZmoqbpSALbbmf6r1HK9lvI7kNpcY2
Kt42Q3xTiq2puN69OZy/wuDZr2aZtEmdAmPO5YduaGqnaAl1knx50co7e4DC2EB2I6iRB6M+6VVx
gEouxknBdhvZzjS/0jl0atUI6rY/gYPpJUv0O8MujpY6nOLOvM4yFJQKMCWEf9A+btBIYAVV3zuy
nDhFKdKY33bC30vGkzOgTa2VJoj5elN1Y0lea6BzQdjQz3b9BefjhY5UcEwWmIgBiPV78Hu03mK3
2Am2cw2kE4aJdjjwG70PQZJaznNI8YHsFK0yr1UKIrTApJ9hoDLkMwx36OVZ35VkwoaCojMk2KDy
vcReR0T59Pb3OcNw+3aJqq5tWG196d0wesAjWDpdjf3oeJcDxHYyc8bhNqs+WiRuVQRujJJP3TdD
qFe+fTKcAbi9mRAjicIcAJZ0RyVo0jaBvjz/KyP42xzJG2kqR2BMbemoiW8Mj5cBBEbwV7iyM8uh
Z4WQin6P0uNUfItFTYMiCO54q/M0BL8886sJYyJ96YxV4lVE0ITzN/em35+Dv6Y15mAg98DhY5XO
5JrH5hj5mbvU0MUAI1UgmrARWcWddfbcL3ZRYeFsylrYcipuYdtOdc4WsZ+wSj2spS0kPcLC2Uq2
m+P4Jm3sxCHGE5XCHbUmV6tkwaYRWcXFAIK2vHLJYJXW+u3gN+Pj2D79O4/j9r9J61w22YWGifh0
M2bbI8mPZ1GznGD7a9z2x+VlKk2wmLAJKB17X6GiF/DNQIZeDqJAuNX+IMrSVGETovEGKfX4EIeJ
mw/PC+i1SipOdjY/ywqKc7Y5NC0jJOi1gP6QVxTqNQhUDk1jiGaNRCZxHgeit1BPCDoHpLDAvedg
WY3bKGgxXPazqHoksolztbJUwAlrw6YhP0bkFwaUFUsQPUUQnKtlmp4VswyI1sicCkwpcuM0oodI
EQjnaF3bDjpuCbg0Ky0uu6ZXYXaRxJr7iW2zcgHutDE1SGCPGj7NOMeOlEAENgsKlNkuo7BF/5DX
/EYBT+77kDNDcMqONRiTEHufD/Pejn9OxvTFbKXXy0ibZTVGd/fX9kGv3HuovqsXtS3wcZBYLgGT
Ly0bP/ZwWwhmD8m0+F31sneDKPI9olQvIxrCYNwSp25X1F5GesdO/kzJg2GI2CcuuwWm6N6DtZGW
DxWjs8GlbtKCBX7x73aQzl+3Bs2QWjrAnmp+NG0aaLZfG6J7lsgO9t9Xh1BbaN2c9wAhxew0xs1Y
PifCs3sznV75AhcLpqG2i7wBSOeHu+WAi5zxRoGdnqRDbvyrnaTLXFRQy1LSlBlg///JLXRuLihU
BiYXCxVf/9NNA5vn3WoJufgQtRj8sTJYNQ6K12XGLorS/eUtK4DgO06LiIwk196MKn2U/kEjGRWC
sLDtboatWKxr1+Jvb5E6x61VgkmtTb+VrQrqO7yrgw3usiV/833OMFwoALfD1GYtWKvnUjoZmv5M
MWskzZMTysN9YudXGUjiXQg5uoWm+pUNFUVQJVRSLBi72DbX1gwNPNqmwnNCYWJKr2iBJjor6dzE
To7RlPuN1n/qy/2G4a8RkW30U/F2EGJU2lr6+ziL7i8v6bZznCG4cF5puoraH/xPCnOwOIizYcFS
8U89iR3KWpbgAAyTn2H/2JTBGIvoRTcxVNUiaISC4hPPehOZep8oLM8yChudkxjtlq9AfyY4ZDc7
qo0VDBcdrILoRW1hrXJIFvuyKznoMWNzrImbNdeM+T+Bjt/l77N5sq8wufhQRfEIYRV4fFVJx6RE
51eZ3tTouO8gJXYZamN3EagUyqqpK5CjANnZ+zMjMSxI2RmR5tUvkFa5795sm5ii7+xpz9AoFGzn
j773Ho+L6H3XKzMGDVWvyfdRcpuGzwKD2OK8T4sYgAbhG1AZ6LLJAYxlUVfgSFI9+oWdUGgUfzBv
wWIZ/2L94gSU1uwB3PZC1KNltxKY99Er36Nz7iLPU69RmajeGL7mkLAbupdYFY0qbjTEv0fhHMRO
lyGxMYCNl/3yUH7r0Aw/Q3H6yvL7NyGB+ZQFw0kWXTn+xll+ry1Pb5AMOTHbDGvb+UugeH8JkqJL
zH1TCLv+520S78y0uDg1dmUHoUksZtE9meWjnvgtJN4v+4vgg/G8BqRUkzEcgKH392r0q1Ajpx6J
AGRjtuW9JVyG2XRKpNozUJD5BZ1bPoBo/NSDA0MP6mPtQsvVF/FIiwxjG3GVDHaSMk19B0ijPsTh
yYx2SihyCBEG++8rjH6Zp7iIgdF2/2HtyprjxnXuL1KVqIWSXrV32+09iZMXVZyZaN93/frvMHPv
uE1rmjeez6+uaggkAIIgcM4JfFSOljaA8f3tNOPt2nERSreWMSZs7WYD3LdUDxot8hVF1CEo0oWL
G3MjpXVRw7ZnYJv1N4Tak/J42dZ2MPzeqsJFB1JUwzinUGXw1+PiAkPalwxbvbJu5sbW71WnxISG
nQ62dCcard+Pu6+uy4WMbqyHsme+1KuSPUsqOjBEiM4CEfx84JroNe4fWMF0BRd8Ph2lRvcEK8hc
/kJ0N7mQQDGhrxIFMoy6seO4t608HNtvffTd0q40cITLoPWctkOd+pclMyu7JFh5a+oL2lSXumTm
QZ+X5gh6ExpfqeXDZSk7pG5vLMTkAkUjx3M8Rojs7OxKv6v+dCt7gOF+kbzWXX+AqrsE22QOCC6b
ChqeRKeKyUUMJY/JXNcwkfFYXGvHFXLL+yU0D6Ov+NPPDZzFa1h/EWgs8Du+AXhrN82qOkhdg9Vh
uOrjKXObLz/+op7VwsoRNasJMgSTCyj1usY9XbGVWhADQ3MCgf3/xAYpslUuophkllfguiAC2xPo
qQAyFlheeVA9+er3K9xvzYYLLG2HftXcgEpFDeru3vD1DK0ntLq/vFkiD+eCSCtJRtk12Kumuq9X
P02//qvf5/ub0HQs6ZnM1AASlbnqYVSI2vpEMZifGQJiSjqbC2RI4Qgfa/zorrkFP4ZsR6Hi127+
BNITJ2uBsvfbaf2bTbK4EJJO1NRGEFeD5a90E+3QIFTp0Z20CDDT/iFNA9wcXiA1hmP8NlZ1Cu0M
kCIgVv1yKBAVBNYNRZoGvj/PLG0RXOe+C7/K4wLHYunJ2ABF2TVVzdbLylm02lYz0Y3vHwLUqxz2
HefpRtG0pjbA/Frwvcnf50/LS/Y4hINt/lifiSeH9UtCHRHPqkg7Llw0UwIWkJhJ3bxa/dIDAKf/
7Z5wZhmvinGRokljWTMbXIqmYQxlLFw5an6ZZN5l9xJpwkUJaZ4zrVygSaSc5vbb0vv5KBrQ3A8R
r6pwISKqhgjMvpICILIfVLkxk/VDXvS3AB73KJeiJc3A9uDmzY+2OACm22HN7av2b83tHfSRrFZJ
s8Ksa29wpUfM2IMQI/1mIkN0dA8kXeqx9VH0/H0+iTfWoHFxgk7pus4W5DZV72bKXdemoEj//SGS
t1K4IKGbsZHlLHen9Y1Uf4knQbnsF/z1+4zpdaO4qLDNw1aNEYw6XlQ8hWZoZuqTH1apeFlvHHoy
PUZgbF1KoJf2+fdRL48rnjGBmYGnrCqwrC00pfHUlq1sz4nxUo70ttVyZ9iM6zJPrhRMSYPM92s1
D59Giqv2tnTeoBphU+gPuboc0qEKiJYec2s9rqt2uOxLO2/Yb9ePC0bGumRmU2L9/htkMQnoxgew
wwXgwhVI288+X9eSi0FzEm9SyYSZgNevvy95ZFdoFzdbgXP9qgu/2zQANsqmrBML0PdvQ2xX6zVw
plP1V84SX21hc2UEsMRACM+2GyheJfG1hC2rTTJGkMTWTwarZSE5jGCvuFkC+Sq+jW5E5+/+uXgm
krs8KGpuJWMHkcV1cqd4jNsmCsnRtFnTgeWKCM73NQTNGeM5M3SVi+pampJMtlgo1L0eqNLls8AE
3491wwTB+PBfAVw8J00UN3INDxtAXkbHayVzZ/Ogj4ndtNdRZXhR/wSWIIGNsM9+byKvUjkTiWcA
69EFarW93xj3FaZSx7tZxQvDLMSz2D2xXjXkg302ydU89ZDVAc+iuyswI2bTuzRzWe0kC5UvbQ92
60k0ui7YOT7yLxRoE5mJha1j0+u39sfUr98Fm8fi67tlBP2dYeFPBxTbW0/Lm5luWpqpLmB0GPBk
A1SL5qoJl2N6x+xRdDvfXcozeVwIQQfEBv4AGL8BEsvoIG2OLqRM2123MxmcxRfJNCBXgozoVNzV
98VjGcQBTfBMDHrT6+yYBZpw5lekF+cExpxMXd4mLGJJt/lnFdAgsWc90IMEoCU7sufH8QsVXNNF
enIukA9tXNIeMhMr0Lsrff5IuNc1YEZbICtSDM42ANq5AGwfN8dtvSFLAKzVcj5KqagNa98EX8Vw
JpEo6pR3HcTMDnArA2CNH62b1KE2Y8Jdw/aLwOT3t+pVHmceJC8GVUs0XIAOA9AGPQDg2UvibJ4S
Rk4JiuEkTI65SKpIS85AJkK6sQBzM4hcl+fVAxopzpnypH/Tj1MQJ7YIOGYHxh1h+Wz3OOuIaV8s
S41lza6lH9at8ZjelA9qOITFzyYc3fppCr6btwz/tHFEXs5++31U+XuJ+RqcnuUVqMWxxFowgL15
CKUT4I5DUTVxh2zyjY58Hc7Qq6HXe+ioBao/B9lt9JTibax1NjzEufV1eUxuDacEWKMcRg+Dn7uS
izERRpqYHM3YFp3tuwnS65qbfM5M62xIZ3zPlAA1c8PDi1TdjZvk9gUVnH/7OdKZLGZwZ9fQra+q
VDNgUHkCTifJywFr3aSGu1X6wSwkjFKM98qS+EvZe5c9aD/uvO4u+/+ZZDNONAA9Q8slui1oZeuj
qFGOOcMl++EiT1lsUhQP0M2g4SB9pbHi5H3Qaqdku6W96LLIHP6SNC4AEczqFROrkK3LFM7gNGgs
BXir0nVTRna+zP8y4JlcAFJKSpJRg3ewnBNgtuBFNfGQq9ko/PixrwrCuCDemVzk2fRO32gJ9SzU
ULXHWDrVnSi6iUyCCzZjOwGDZMWGZYc4LPz4Pj81YedRmxG9Np/MG9G8lcDT+Bod8MXknC4QWG+b
3ehHLf6T0s/a+uOyqe8n669extfp+nRepy3DXskp9ZdZw1SDEtKsfSyn54paLuYf/VLqkXWuB9Ku
tmVOYA8SFQEEy8vX7Ipsadp2whbWQCSokxsiBDgVRGyeB3OqY7KB9Iu9CTGA5flEj+PPv2oNye1f
NGfF5+Fz39j5rahsLNKOiycrkrXaotBuSB9m7YdciyqRLOxecHCLCyctAtTWsnCi3f8qgQfxpzxF
6s6OhcIRAaOK1OHCSZdaY78tWMrYUk7q0N/Im4g6RySCiyCaKSV1DhImt2yu8uWYrYIKu8i7uJCB
8Zt4Vmb8vtGDZ6sMVQTEeEk8MfDP/pv0mYNxkUMrdD2WWJoSLTZIt9zeBluB6W4BaFidBPjs/xON
2eVs7N1MYKEmqZRJKkzOVfAEWnrxES+eh/qggJNBckWl6f2a8d9avpsJLNIMZpFhQf8qMzQH6mRu
6cSnyN9+MhzhOWyF6dF+cehMKpeORInV6Axk+D8HTeGmnuQMRyuYgvGKCrKCyzaj8u2rjLvKilYI
K7Mwyb5LQBgHjBxdBIO2IjFcsMimulbBLgl7yb/Q5WRGoZV9UdB8dTnwX85A3pEtYY6i61HCQ04w
FjaQN/L11mxvWuSM0mhgUlFwRgvcQJW5oCFFg1GVKVZPCrXVqZ4ScHyz1uZhBWNH7DAWiC4QpemX
MwOV72s1Sa5EjQShpok7z5ReSRnA3/RSpJxoMblwshFzKjuWgWjBWtjsRTfzwcDbhRqCMO5d8LkF
z7qpG7upKDO5fLCpPLZqFafNooAiEU/ZshMFpTd6cbieJNwwJ09xq/v0oPjsDhT7otuA4Aqm8u2v
aTZj/Ab89K6e+/QTQz8BfLwX48Y5+vUBypc2+wriWQxLHBHgsg0Lkhf11zz5WaKuZnMklys71CPw
/lZtdgf0DXfQ6fUikQDz6t8MS3Kjbb5r0gmsEfIPYE0+qmnhCz5kt0T4Goh+BaqzD+mNZtPnDpuQ
Heqbyo8O6n17KN3KEd0IBRb9a0XOBAGsvyUbOxiNsjhGk+VlMyDKKlEDiCAI/WrXPBMzUXntVgVi
luEpynRf2hp77X+q6Z+ChbucuaAS8/aqZUmWOg0sc5kd9taYHvUbarfXFDfZ6tQKuA5Y1vA+TTIM
lNw1g7VivhUWKVOdlBnctFLix6re/CGTHZNId31auH3bfr6s3P5evYrjTqe4H+ucStBNqjQ72bSw
iDs3MUQQhiKtuHsypvGjRInYe7eS2En6vY8f8/UZHdy2PIlukiKVuMNJNlN0BbGbpNndVMnXoThY
sIzLy7Yf0F6XjTMJJTaWfGDdDxnKV6yeM/r9AaMvH7ulvsrhTqRxoFNPWGI2uMSnTurlmm1hxiJ7
AFKUbQGLW6DYfrqCwU4GcEoAhM00P/MqkpidVS9IyibcQQy/D6yHKpx9KSj96EEVPAzuptCvwvjY
XDbFWmWEZYDWIdVuylVg3aLf550JU5g0MvD7vdw4q4RFtHTRubprbmc6cB5kohO2ynvI6NzJlT/r
V+UnNOAC4mI4rn4EVuriEyH+Jli53eB3JpVzKB1EQ1oMni+U8B/BGGorteyX07GaZIFB7J+fZ5I4
d1KTbDYxTaGAw4nVhdUw88276qpF5bTx6K2J6gI41G7bq+y6OVlPl/1sv8B2Jp13tNaq126Ang2h
R3PUjvW6PSlFgWSdEXMkSjjrw1VMxs/yJLmXhYt2lnM+k5hrLFvQvEyb+1hLQokmJ2AMC5JpshtM
znTkLpJd1OkTYAlYc9jma9+q6+IpDwvXwAjNtXrS7/uDbDdgHERy5osq1CJ//9WFeObvdaKiY8xk
6Qme1SQ796K7NOjd9jCAQVrU4SfyRy64TFsDSHAWXCRt8da29usqdy5v2u5J87qYPFhuRSqtBgQQ
riZrfJgs86RPcMe0G2o77rKneaP+ZYH718oziVyQ6VdiRRFzkLTAsxMqUV4fsOeM6Lbz1rvmMytw
tFei2ptgKRUu7LTVtGgMiMxVyYsmHcf462W1RL/PBZi2X1O5XbFVlRUY/dVWCPIckeEp7APODG+I
yxrkLli2trPZlSD2ujAFazqzc0D4eZfV+YX3+y6vOtslLpCMS6ouPdNndRCmPc3rrgEKHKSfekbK
mDvdz8UDMcJjFmY3KOfjFhS/iBJj0ZpyASU2V8OKC3xDOhlObGwHqRtE1sj25ZKeXDCp6nFK8I73
V6fpct3jCosR7QcjWIImKALR9Uq4jdy1MmqmbpsB9YPkWDkSv/ExzuCR4+piCMUVLeB+x+bZLnIB
xJTR/WJqWMHZATeQjdcmX7+Jj4Y3+qNLn2t3DY2nyc9fLluPSEt+Es/sZ3A+pZCLy7PX3hc4AuW7
wZMCkHhiKFl0Z2Qh48Im8vAeyrBWqcTiZO/pz5q3gISyf64PzDGIwM9/wdBcksUFkq5QN2MFBy4O
gAljCCg8exiuwfnePAF83qVfUweIlO50agKUhd0hwC0dG0sECc0OrhqeEV+3lu9UTSkpzHmBITHO
l96uHhN0dhjBfBA/We6fERoj9rI0C/Oqb0PP2g7RNrJCoLKAW+Zlba8z6VlefWkWLC5z6Pdr+yqI
c46xXonUs4KSRu4jcsgBp642d2suHN3bN5hXQZxfoDOxWUd2jevRDquixJjINqvrsLOHfABnn23V
39L4l2Wl6GmKbiSWEpqBwgi0nClGZ0cSdgF9kEQhja3ShVXkH5hTYoCmib1rycHoYQzimrhooHe0
g3Xzo3c3FG4wBuEbmfAl+R9s8lVRzjekROlai5VMUu1JIl/S/LDptzQa7G7+uXS5bRUbMMw+xZbA
bvYPile53OEbFWNXmuzpfsiuSXUAHKMgngkMk5/vWKu6rTpWlDaLz828etX2pZezL2ahP4N364sG
/B2qkhOaK2UbJuwsk9t0xaGng50b9Gfdinrx93PtV42547mP022oNqx0lB+jgT2ih5L5+bLWIhls
Uc4yDpqCKm/pIUOaAlpeb5uXTE+XRYg2josseEfJJT2HCHW5oinGLgV3BdHvvwsoKZkztm+DdEqM
p0p+vvz9/5DMvu4DF0hSOk6ZwZ50zZP8U/cLf7kaale+BYfG868Craseknthl90/HLB/y+WfkvNN
I2qqQi6oVP9qgFNvokPjlU8gdfJETVv7RdnXCMa/KJO6WtoSr8huI60gTMS8uN4bt8YCjFuy+c0C
8KkhIzZd8NbaDo1X6zKaH1onkypBHrxvlGixtUxqMnz2t0Y557VsrBU6vIFXHEZjH7YRLtp1LBCz
P01GX+Vwxi/PU6MVeAx1lYD4rJsXI9APi83AFzVgFOtO6VefktPwVTQzsR9EDaJZOq4jOOC5YJbH
VdXMGzoo2ewThq+dLYwDBtQNRpbgsvnuLqaBI50AngbXH+4qFieyPMQE7pEN4bRcD/KhzgQeruyG
zjMZ3Jlg1LK11glKmT3OosGNwxKdcjW7VAS/8qcwyvB0OvvjIYftyleLhzFzVAbXKxE2wG4ac/Yl
3MLKYyeTyoS2E95x5vw+LkN9xitOF9vq3DuXl5Y5/rtD+EwYi0xnwTOfMHtLWF1amtDlMc736FC/
kcroMA4jcNFJkK3ZF0lUZ92Nd2dSOe9Al6CpKhvqrGShj6Y+P2haJWhMEIngHGPexpqWbFR1nb52
eJ2aBSF7P7Sd6cCdCVnR9lHNJuVVe/aSryXSeelTfUCyhHReebi8TSJtuANirTPDGjMIaw2/nO8z
ItqR/RPiTB3uhJDrrUiAaoX1OnZPjb+E2iG9xnuIO+EVTfXW0PSka1E7x/7T7KtU/nzo1mUcJGYI
nbv5G3oFmsqOXBCXuYzFIMewXhOInmL219JUqQF6bLCO8Jpu/TqtG0KmHn01qF8RUUzeDyV/C+C5
vvRm/Q+oASsdL9fyp/iItm/Pzm7WZ4Bse3NI/vhQ4dh4lcmFyKnM9UrXoFSsN7VTZlVtG6PsFlp9
omUsyDNFCnKxkoDHc+kzhP5MiuxtHeweNGBNcWdkiyA87e2Vieq9hVczqgJX+G14WtamGsqIqqjV
Pksa0Mgw/33Zs3bPMVCiWbKhWmwBOXOo9C7Os9VQcVGmnS17jF1sAqMrGqRznwzuZXF7RxkqGRRY
a+w4498BE4DKKvNUaOg2K53K+Era6xjB/bKQ3VU7E8Ltj9nKud4QCDGTEzU+V2iBvixgN1qYgClW
VAX88jp/1c4KEM1ZTQdOsWMajqOL24yZoTyaS7ifAkQSD9CrHgB9JZccNPYJpO/qp6swC4Vo1OKT
K0LQEAMmGgY2jUfUnxSpR/cFXe0WHi0qgG3EwKsSabz3zA6yu79lcudJs6jgnTCgsTkUdtT+HLTB
buMHvensXrqVSRKk42zL1v1lXX9hTvEH9Llc7piZJ30q5BG6TplyYByicqf6uMdfgQzgoFVKbhdy
8Wlp6XPXjsGYbce0pp+tQX7uk+zTpgBIOkHmMJrJoTWSII+yxpOB9akBHKJYJj+T28c+NW9US7rS
iBSWQ+JoFdDlcrVXBHa5a/xna8idYnFOsGsldJGkp6G/q4vbdPp8eb12S4nn68W582hlSd+nkMEI
OwBfAxCbwh3C5X5Bs09nl7cxOtDGL6KCqcAk+Zjf1plG2nnQQGGUPSkjuU6mH5c1E0ngInyTtks9
KTDAJlfCZgXB3iQLHEthxvTe2BAIdWJiEfmcvtOrtKJDA4zbpXkElcxxNBBBaIJ1a0D8pKxHOqzH
rdqCTZKut9b0FlV60qYpIDP4P0FOndTWlTEZqC4sHeY1tSugSobyRL5vILFIogRvelVIZ/2FVkZh
K7qoBLL7IGBS2URHDgqBlL8rREpdbUWF/VfntnSyCvXk0tDRoDP6WpzeVpvlyFOCrizL1uLkdo4y
v6pBn0wGRys7ewXyW9PhMJj7I217N55Lv07kK6tWgH2zPaySWrxc3tgdADJTOf9kLlzrAOVvxg47
O/mrN931geTUqNHarMN7PmTHwqEiCqzdm/K5TO6SkaQFGAc1yOyPi1/cETtz80B5/G/eJXqn2fX8
s11hxn12zUhKremHtQX+r1LZZZIPdp0DC3oF0trlxdz1EooLKZukVWQ+uaOjPM2TlsJLrOlzrUX2
MIrmWnd1wY3ewPlnGITn/5MypVMiKQc3X3craadY+m4orUCN3duFeSaEW7C8zkFoyPSQj6xsvlgo
xqqbrQZJmPvpei26dIqUYv8/26BW6ReQKkGp1bjL9CsdxpAJjjKRCO4Elfu0xWs4REhITld0NKTb
F0BbCFZu1wDOFo47L1VrpGW6YOEK9S7PvtWJ6Ka0qwbo5DXgz+kq4sTblSJ1Vy9rgRhJFr8tbiz5
Pmk/XTbi/YjwKoO/Fi1ROxcRk6FIaqBI3fM4mbeS1QVSjgpPVjwa5fSHsg4OGDA8A7U1qVtBEtB9
TRv9I8fO2adwx44x5qZamPiUsUUHmaXf06T8SDuUeSaDC4A1kKsMVJNYPmfYipM4K5oyvCRxckyX
5b463IqOa5ZpvDvoTA1ccqB9VzC7/XYTsznfBnVlaThJ/xzlKnZWvfOiRv5RtKNDwNsoZdbz5V3d
PVzPZHLZzzJWaqZQ2H9DWkdVpWe0F9xro+zR1fxMCxG03q4jmDgHAZ+JnmeepyJPVbpFcc1uGrfF
ekvnVOBp+47wKoD3Z1NuN9pCAMi3jiRf75VN/zopieA6vasHEGjZ7ZWagHZ/u1V9ooGSqlQAX9ne
awaybfJyeV/2BaAxE2wbuATyILfzqMgl6TWMF8d30XBSVBEAoUgAZ95ZbkhSU0HAjERq3RD9Cs0U
MSPtn+hI3P6rBrdOGZ3LpAFsJhLf2XR0tPj96lZBumvLbuYVn0Q+JFKL/f/syJC7UZnQsKa6JlUd
NV/sqI8FJrYnAnPzYCBFx4ii8df/Lkki3Gxw/afd97x9IsBEu7z3LFjzceBcAGfDpdlnZbdAQHZI
w/yYB9tR87OjsJuQLf4lOVy8SZsNPJAb5LAb6+YSW6EOA5jVVIdN4UiHRsgNyqzqkkgu3Bh9JG/t
ov+F88FEMgI1EHbi8R1FvvBDmDbnS8mdi7ra5WM/sKVUh4MVdyF6Vg6jQdzLOyYwCR5UZMo6fRiZ
SczNi6Z3tlp9ZAT3TBEek1QmRp3hnVx1O+ubaj2KjW43uTuXwAWEshs3WiEU/Xo60SSPkWWlztyF
rBck9YkIFUq0ZlxoqACqhZsW5HUqtau1fGiKWgAtKBLB/n8WDJR4tZq1ZlU069um/A+eutsyer5o
7Dg6k9BHqaSsKSRkh+mQ35fOD+N+PKxXlqCwv6uJRoGYDJgLBWnJWzkU8Flb2wI+s2u/Tv11IgJh
FP0+t/lNauV9NkZABSlNu2g7Z6k2QVQTieD2u0CdIM80qEDnB5m+DMI++d3XMutskbjtnppINWcZ
EqQm7g9jOfhmObgA2T0sPWCLaK/dp/nottLiy1a+AbkbnKmLem0o5f20pW4fV3dKmYf1MgNGbrmJ
ZDB2NoM3ldtRadPTEEV2po6PRJuOXTeFH4ghZ1/PmVI2FFvSYPzDTSrTrv5ftoA7WORoXmaL7fL/
LmIv/7J0GXw3mqmAa4ALuGMP1Jm1jJE1E6Dmk8HN0uIuy0RFu11jehXDV7ZSAwD8Ndvq2PprsfoP
jdyeaaJzLlcu+HrK7mxq9Y1Mpd1ZIsbbvdz7XALndF0XVXXTQsKc9rZWowu0Dzt6l9DGkWlzuGxe
u6nYuTTO/3SSNHO0JUi9k/4gKctP9Bo81cOaOxGoWDdlRlRpwmlUD7QsfxoVxRxw/7yk9e9TQOKC
AzYDWdF0HWx1XNphtdGmIeDATYliY1Lwqe5H6L36lpGEs/WR15pzcVzKYTaKmRXxbxk985t3WQ2V
GWCUrFIwNbyNzhPJm3I1MEpJ9E9U87R4OShqF3SDLIihu951JoiLcFJGhpooENS336caBIzNQQJU
hsBSmN1dUoeLRGCh0Nd1ghQG5mIBjddB7VSzK1vzu4BkgWguYNeZz7TiwhKAG+tss9jy5Q+y+V1c
HREJ4CyuotNSJj0uuYTG9oIXuyz7yHXKOtOBszKCpvyV/IoW8Y3c3Uay6FKwr4NqERk9pJjW48JR
GsdNl+fQQZmu5fqUlaK7mkgAF43UJa7zMYGAGRADgBNc7i+blej3OSeZqckaOfH7nfSUyCfM6Qqc
QySA/f8sFwM2nDWgkwpmmxzmOajSPz6iAICx4OHgeOBrbDg3WwRDBFAMetmoDITAVRfkAPtJONK8
/8jga2xKsa5K0UKGQaO7TV2vMc4/B6O5oGNk+xwV3VHOSxW8IyDSTsdAVetTgc36gKJoqQWaqWVa
yMLfLuRWUIyYrbhrsMOV4u1BnAzuK3omg/N5c9ITM+sgY/LjcP7W4nkBiIEFnmlZG/EkwjbdtQ2T
oJiCCzvV+XKKgjlDBVkJ6hCAoSuoCS5oES+aSATnP1OtaTjP/7NqLH/7YEpypgXnQuhOUvrcghZ0
zPGqW4ekEs10sDj1LvZjHpMqmAlWUYh8u/darw9oyEX+ZrUEzLvtQzI3I5gRu0ddylxaDld1G9OP
eK5FVAuddIzrjTO4vhvSQZ4htCgqW4pmm6gfeYKxzkTw9paiMWCWIUJur/L0Ghi0/1IHbuGqbtmq
XGHp1Ry51Ra1tix1ooxx9/w/04I7ZcxUWaZtghZSNvl9Vt+hPu0kpSoIALv5jKUBNhsAQLLMj0dU
baQDkJ/dmwfDVQ3VjiNyQrxwE0nUIrTjNQBjIYaMdziLGnyjyxitpO+HCVS/UueYiR7km4hhY+/h
4lwGX53ZsqYGd/oImx4bLzKasDTi42ytN3iYuOla8rjq222Xpm7Sa899DJzW3LSlpjup8SbIrXZW
Fp+is2X9dYpwVhIv25g3xopMZL1KR8xXxydZekrz58sR/JfHcG78Rg5nKKQaU5r3kDMb+q3Sradu
BpldoQYzXrpVuXm29PY+issrQ6J/qmb1OIzkEc359mx9S8zGl4GP2NIqiJXlyZIGb0vpvWqSE616
EKDNcmOP4IVigL2SdGvl9B6Ds465jhMuDY1f5PopybvS3Yrl25gD4LFKr0fMmGpRHyhl+7JV8knZ
iCNrm5f2ZjCXU2ojQgcWMcGQhE+diVPF6x+ZIQdtueFRPpndeTA9nE2O1FmbPw/Koc+llzFp7uRh
uS5yo7HVMvHrbe3QklV7FajJoUNq9/Hygfe2N+vLXXNl0+zlKls0eMRpm/Ewk8xOPY7+5W3cd46/
rYWHod1GZR1NAinm1D6i2cGxWlFhaSeinCvCt371RiFPGoGh9HVQx4UDcj27TwU483sN4W+kcGdj
W2VSY26QAsC0FdN0/UPiNCBdB6yAk/w07fJJ9VLXkuxusSX39+lXzTfSuWNzbreujtH24RpqdavV
GPw0MC5Y9D8u79b+UqLvzESKruId/u3R2UlEkgo4tZtmZfALBnltD01fCILzfjgjikxAiMqwEzh1
mmYecBGd8dR/kL3b3DO/UozTOdY98ZJj/6J/jV8uK8aM+V0wORPIzPQssY4B1zqkKwRqZR3g0EBH
mbLelVUeLJ12kLXBbZfWk80PEDRj484EcysaR6NsUAOCy/JlASbdIJgD3PWvs9/nkoJMlYY4T/D7
xmRdTVEfGoUpMIrdgH8mggv4S9RvEsH0hzu1Bx3QO+gw0AGUNTaiybVd6zsTxEX8ppXjdlkgCPD3
DysgfRxcJYCgOX0gWXuzKVzom6plTjeKRRuLwkbRak6fLpvbviY6uBUtdHMqfEiaGzLMVSprbpV/
N2f9hFcCezGkD9TDoMerGC4mLauhzWMNMQPACAjGGJer+BMkga0E8COxXQuejCnbgfdu9CqQ81uT
bJsxtgQZ4tZ6ltSc4rw/gB4e85PgMo2HUO6Ku6bMg3pU7ZZKj/0A5KhkeEh7+mzo1E6pcbesxDbW
JKiqzJ/y+EtB4utBGgJzoW6TzYdFwmx0XntRaxw3dfGXSgIaSTMFURmfYn07WqjlgM0MH4EX30l/
6aNxcxu02Jt5+jRLK+YqIgwbGotrWGZmtwxOqTZVJ09rfym0Z82wwgal9WgjR22kLhmMxjFm9WaN
oiuzaf2pTcA9Dk6CRX6OtPUwqupxIJmLqVEbzZY3ddehA1z7Nsv0fkjIsatLUYTctSANvcwG0GwM
dA2+DVhZP814pIUvzE53vTGEwTVA9oGWcJc4KubFATFY2aaoBXg3nJyJ5TwjG+dKmTJ4Boh2ga0l
PVeTCB9KoBlfH5DmbOu6Bppt3X3SHCP5ThXS+OyGrFc1+Hm1EZUmBYqw8l8d0iD72n8qg/Uu/TN7
YVPoLaCowB0serjf0YxRJBANZxdRdL592rTaQlvXBq/A1R9aBXyLzJWsn5cjy95z3RshXMBPZBpJ
WwshWpCGxK5BnUGOFEDVoj6XnSPzjSAu7OdpVxNJhiAQB/lD3aC4UX4fshopiOyMWnrXGtVB7qLw
soKiReQMvwJvVZRGENtoAFYldlFfFckf/04GZ+XzmC7NXEIGHdC8+pkOV7L6gd6r8+Xjn3d6urVZ
1kOGemsxIjo7RRsUStCAiP/ZBXP4L42Pf+vpeqXT1g7yyul7Qz5l8m0nqkDtjXRAJ1Vnt2pdxiX+
bVDKc6AA5H3KYLx0Xw8Z1mMO2pbcTd1MFABZMZg7at7IYpHqLGOjrWYQvFiyMUhGcoIJ9k/ptRUA
bNqVfv+0fiOKmeSZKAnEJgppYmzV5hvSs9H7dBXkn/tW/bpynNdWpZWCkBrajDUex25X+jLTb5eN
eifmvdGC89dZncxZQQbvEsSdxniY5c2PjQc1E1XZRbpwHrrKS4saAHRJuidLO+jT97b4/UL7G104
BwUx0ZZQ8LC6tLkb8sdaFNv25mwgwJCJxTpNFb4ZQamnXC506KD02kvbdleZMR37BLg2Zn8aMrRQ
FxgvzprYpknstIoSjip49eL6D80YHW0qvXIWocTuXTHffBSXzmlyggRLZUZy3HywHp6MG3KFK3OP
cVVQV2YeM/0uqE6lbIuQcJl1vHe31wXhXBuNmxieSiGbWMeM3OgzUOSnRzn+lBFRHXPffl5FcZ6d
1ehrXNl7ulT4NEJTquQYQCO/7A171fk3i8k5NUGXQA6Sq7/GqM0jwy5OXHIj3VcecNd+v7fljTDO
vZcUHKe4YCL4loWjbZmfxSJ6bLYqlzaIc+9WqfRiLLFqtQEewiTTNLstk4Ng1f6PtOvqjRtZur+I
AHN4ZZykUbYlvxAOa6Zmzvz132ntvZ5Rm2bfT37YBRYLTKm6q04XK5xaR93L3TC+rS6ROQ7UDOSg
2KteGYh7AzyvdO8378F6W+K0pRHj5HozRmj4h0YzaOoFK/65TIhwxRQBjRY/Ij3liInqZXFzq1dC
MDf6OTNpzCsNfrE0ngmOQiNqvCYdME0CnmiF+O0CEgIxwjtbJUFYmidJ197oCeY+DOS6RvN9dwN+
FKey+gerVR0rBUmpqR7SSXvohPKTES+iY+iDv32uq9iMjZIaegYoFQyjqtbJg1TroeRmYuFm421c
IZCHLq3ydVvQutlfJLFhx0x6bNcZIak40Ybvwk3dAWseZ1/388eeE6vRP/u3G7wSRq3p+uE0K22S
FgijGxToOtjeNw5NYHCschWbrsQwuGgaVRwnEV6DHrQS8fQzbc9F902R9h03z84TxcBgrC85lkjS
40vseqcG2KnhVX6CXRcYBFDuB2IrXhF0ik0CXoqPe3UMLupiqMmVAtn/JX5Ib3VwOiHmcROf1y23
NiGOr5RfJqmx+NiVAvqDLRzqgZISZQ90pUcu2OV+Qe75bZq63tU5B5ZXsV8Cj5SkKLqOosl7i1ma
EStBa4RaSbqvBzCh3whjsO0CPBEMhOm1pNdNFmN1SB906ZMkH8Lq87aIPxzeRQ3Gn4cuseZEhRrk
RDdPKDs6Kms80AVQqAg8xV70yJv0WsX/y8mxRI0Nai6DjE4Zd+oDS3hZVJ5OPAGMMxe9rpjxBAHL
7eDKToGFKHUwj5iXo5yMTQAa+Zwnk7rT7wDy6xxZVkZ90tM86SDTiO3Bb/aWT9zYx77d2PnX7Hl9
OuuIdRHI+Hevp1kklxBIEUsCEfEIYIRuHsdAKCRtKcb4chnpUZxTxcR79SDY4k10sL4uPynBCX9b
4vrrclGKceViHI3YwvYmV9ORJ6oquy0eOhKY/adtrXiHR/+OK7ivczPDvCHkNINyHIhma5p4quUK
hOXdmQjyp3pJHoGgf+fQb8O1V2JFQ0uS0sRZSsLTTF618bXm5Wv/gL2XI2RAI0MWD483nhhKCEcz
qaEr7+ly8yaw3JyTRuV5GoMeU1Q3fUWFDT3mfcEjjjTH9k0Z2+bH8i+2GADN6gY3NXfJcbROaVLb
BnYKyhOoJT4wTIKX5NfZseyLUamFlRRCHcMMSHeWZg7jzNro+TsBzPu/LJgZnFoYAOXMRC6U7p7a
R4fBHpwRfCai39iNY+271+1D5DwkbAuBMYhyqRj0kyj5gl44qf06xJwAiieCgYkqTKZOMKCZmj9q
XWtbi9fNvEIvBx4UBh7GwpDDsICQJXwG16mttacQ4Xz7ge2m766JgYeyVaux6mB0RLE+iWiEXQwJ
vTAN1kSQ9Fy36CfavqC1fuB3EqkbXCFDCaLDvNBheeSUPMheHaC1Z3SK3YyvZRA5gtPhgSOR51gM
TjR49mehho6jk5zp6t3yBlwIt4IzHVufnIdgdku3F23jx7bgdcgA9bqBjRyqYjJ3KA6GjKJpRpkx
Szut8NHMGxblSWBuzwplU1g0+jWmnSf50CqcAvr6yV00YO7Kmsfcmi1oIBfgeh/RxGo8CSA3kGVH
aUd3+7jW/eoijLmmpe4J8igQZqgntbspsIo5/vR3IhgQl8UuzGoL55XOvhkftPJMRg460L/y9yDi
lxZspaQ1hVYZRIiIw30bY7RfurGSxRGFQxm/4ovW29ZoHScu4pgAcOqaKSUlQYbBfKzRm9vpx6Z5
iBOD8zhxLoddDNfP2EHXZ5CT1IotYnBqsJzWvN9WhmPO7HSrIfSlkrY4Oys6iaKvDrxXb1ULGcV7
BVRXWFrKRJJarYhYY1DgtMhBMwVb0M5t/bitBE8GVfIK32IM0DZpW4KdLG/tRTecNjqOGZcTgV7s
b3aGIrVlyZopSWxf9kKsWZpF+tBlhV0sGJ0UMkcflxtrEfd91AV1bAjgxxlrJxoyrwWn5kdM4uov
YF54kBPW1awBViXlnybx5eG4GP//RgkV94SWNVlBXyjb+lxELShisTzKVeSTNj80CieoW7+rX7/P
OuuI4rIyiRTfojRYxMAab/Nq8LYNYj1OvWjBFjZbYvZGjyZNrDzsURXJQANvPlXe2xJObl1kFRCu
hDG3QsS276wRPtSHtZM46DgKz1HKMz/ewTGOJGPRzWClUGlebkjhhNO5/8Bmiuu7txg/Wgo9EdMc
IgY1xyAlWKW1zs/FhXM7q5rgfUZhCgwm6KJ6765jqi0T6SR8RJDZ7kusN8gWp5x/bNvAKrJdSWHe
tlBO+w7tmZKr9JETidm+rCyOLa8HVlcymMctFeZSJiiKochsHrD2ORAVW/6OfkYkv6S7hUsbwTk5
nZKEXQFdP2Zo/CDQqQajZP9k6bbI6yfliWBeN1PWY11LIKLI/UHqbEL2Y8/jb+MJYT0GK1BGFW0l
GED5Zw4TO2tuLJCYbxsATwjjMBn2n9RTgcsxtJ3VPHSLHRqcT59Vz7/cv844jJaGPTqLRKQi5/BO
MqzHKVR2aA10BZO76JTa0m+vz5Usqu7V3YehNQxxiotRgwpsyaNjBqhh2nFsk28GuPQ1L9rXJ7o1
p3geeKw2b2sztqTTk7iSrhejJiHEgjfdtnTNX+HvS0d3hedw135VsUEqBpvAcEw/gWP7Qd09CgqW
9yyc4153aVUDctCxBXZaJUOqVDJrHEESgrG9NUDsxaNtXb/RiwhGz5JUmjgpCiqqxEtrlzSjEyWe
MfMmI9dfKOUiiAHBzDI7UZRxoLNmvxHFYVlIVKLtQfaJF/k8CuO1bUCqeiWPgcPGwrguhs3/zdyo
To8VF/rdAq7JMsVKqQmLCuODfG6PyTfrjlfC4t0bA5MgcaTU8zjUuWltQZWOmZF+pLJ4UY/N5NTm
IqQYNEWJJVQdseu+Jo36tI0nb1nW333g15WxCRxdIFMT5zjCdG8gAUa3y9T4J/Wb3Xi3gEhDfQlt
2U5c4qTO7KSB5m7/BeuIdvkDGNgEa4I0GSmUbLIvugESueKlUDnxH8cB2GwOSvlFLNEnLTJfEswD
ZVLph5LqqFbubWuz3iZzdWfUbK4wZUHpOUF3EV4B0FxTBu/oIO9FX/GEPe/keFox4Jm1DdEmA1dn
6k6cnETMBNXLeeSVFXkXxKDHqBVD1S24oKhOENW8hPM5RJ/79rnxhDDI0WOhyTAK9IZmVwefijB6
qfW3Qhi4iISUGOIIIeBW6sht3Mn2XNfOtiYcXFAYXEiauVFbcAu4bXVXWg/CyPm45YEsO1WhpUsL
kkEIQNe8m+wSr8Rs87fyBSt3vew25TVjcfRh25n1JC1Umfon2svw7RRHnO/c9RDgl/+rjP/HQivr
SwR16CSlssuC0aeZd54afwhrL3KYyEleuhxTbfAW/WaCY7bYikKrTQSbX9Jdx6XX5zinyuCArGX/
sTVBOCjmYnftN10PFm5Dzdo4xfUbyDaeGo2lyHjdYQ4v5aduT7dQZA75BDZRbCqmGxV5rIY8g2Dw
oO+XMNEyHKSYBbF2EPuf2w7EgQKVgYJCkbtOoghq5TcLvjjBbqJyl2jQH9l49lQGCibRisSBfkhV
Ctq8xn2nEAc9Z/jOPVoT2W9rxLMFBhJyCzMNoMbDm1Avtip/rrFJTXoYlcT9Kzls/4elCLmiUHwL
pSdiLLZGAnE4KPH3bTGcs2O7TROzHayigDr68mpKwRz+U0/nAvNXhNNHy7EEjYGGrDZ6Y2hwSaPw
WQZLXVUGs/x1W5m32vmGJbC5vGSR8UFFn7d0T2vQ2KdTBlhz71Yemp/uZCwlpWl9LNsOwi/FMxeW
eDoyODGLJDJibALBF1B4EB3Zyb1lN9hSQM4KCgo52mtFXvqSqzP9o66CFBWsKL2UQWc5iHZtEO6x
2HsJenf4rD+17uhO6FGWzwa+xwY3fEBhefvMeQbEIMhYKmGexLBT0jl9vxezndEndlTtx4RXDOWA
FZuWSbMyT0oNotSmcea02UtdHWxrw7tBBkraJZpJ3EJEVvtF99MC3e/Mm87mvV4aAyEgvR9qtC7Q
sHJCg0brZPg4zZ3aLffmrgg+son9+lVhkzJjEllFSD/MQXz4Nl0UP1bf6HSRdVB32iu3GYS68oYX
sgQHXThbYUGjprnMPg3SdMJi0hRRILLNZWhggLu/b+bqpVCwGsaaPxki1lEW3M5gTiyiM4BTLkjq
I4ODb/HZbk4Gdl5qD8qRPGYB3cJDl5gDUY8z/AOjcJy4kWNGOhOflCD8rlT67GGaeQ7NnRSXjtES
zhNBjfH3czbAjQCOZVVjSyNhnVRKVSC5kw6VZ8VfJeULhh8d03oQsTqKvGy7xqr3oT3AsLBGXAZX
0nucGSPShhlBSmwWMS3ypSOcl4j3+8x9KVgZWGjSLGH6HnULTEq3H5gWVGmZ+b8aMLeS9H2omxE0
QINpn32reR9X6yM9VwKoildQ3JuCkKozBLT65yh/qLuDOh+M9p8GRbhE/aKazqB8CBSvZDLwv5Da
6kkPmUsUaPkd0T7yuX31+wy+SxW6YAcMALtR0h6amRzT1tirerdLNC7tz6rbXMmib83V+YV6KfY1
gaxG+ZSKKFxO7mi+bpsx95IYiE81KQTPNoQYrVtIX/XJnTDTL0yznYqvTZf7KtabgBGMI3YVFK90
Y0Df0opKNwXAUedPPl2YBRb7h8zRAvIgH3mNthxfYlkmEhBN1uQtGYrKeXbTlA/b2vB+n8GCRsWm
AEXAGS7R6C1mu5ticb8tYv1b6HJgBoMHS5YV2IaBAxPv9UDzs/sskIJup3mtG+/knZrbJge11/M9
VyIZgNC1eokKMP25Mia8MlE8KXNzyvLMEVOQ7qVt+JKCJqCcpx8l0fZGK3ws6Xr1FzAI0rQJMTMK
UXRyhK4hNHK7fdWw6FPESy1zOElXv2WupDHY0UgGNj210FdtEi+RdynKXEoZ252w275MjmMbDIiY
mawKswVBVe5XyzdhQvLu6e9EMNgRl3E0tDVEmFEcdAJ4b/o0KAbR/zsxDHrUoiDGSgGrlNLUmQTB
DrvR1iaOMryLYcBijBdrniYoMxmdG5r5biaoDIOQqI8/VLK42AC70zYVE2ymlyBKa1w5/xrNf/es
swNaQpg1zWLi9+PaOoepEqNRaHzcvpS3xobfIqErJRisqJII3DE0NkG3/+TqqPZ0n7Vd+YwVl3bz
Sb2FWXuZW/uxF99gojzi0nrw0MpkoEMQMaHU1vgLBl/xaaFV3Q+7cNe7CmZuqhviSD+2deZKZKCi
AH1d33eQmMeotFV+6pp7/anYya89GtjQa3QYNGdbJseN2eY10qomaB0gMhweuv6HhKxUwi3k0RLx
1l0yWDFFUpLLb1HtaXDjkx7MxFYd4ubP4GdxkxvDMR+rrxp239W3xQ0vcqf+uyWdgREw6c9jgv2S
rmyew/FrJz3noJ6SQXM396AMUt3tE+U9OSw9gFQUmRiDXOVtVoTSAyT3oZ/vMdvGXeu3nmy+8hIG
VUKpQv/tDFnkZAZ0Jgzb1X3lEDkZTYlwbIWa38ZBsm00+ay2sUhjubSon5V2sed85HU3rNsj1p2i
tIv9qm+rwa7iRWwFKuKOpkvpoI3q0NFsNEVnTv6iYTkdNjKea2/5UIsT3bH6r1C2kNepsqJFoYa3
DKHI+GThlRY44dUffPsig4mvSFOkiVGqCIRf9EB1tN2yS4LKw4zDd3TbYXK65bRmr9/WRSALoGFl
yG0LpYxm1/Y3tcoJANYHba5OjcFHuamiOMIKMHdRW7/smnOv6c+dkLgmhvvk3LwvNeKWVeQOlGKn
jQJhUbx0iXdmKty0wvy87Xccy1EY8Gy6gQwTPeBc8aX4s6ViN8PPvxNB/4Qr4yyHpCqxZhDxaznb
oTY7sXyv6wnHzdYjhcvFMWhpluGgSwukyP0cdMWXuun8FAE5aSWOiVDk+92hL5IYZBTIKOkSgSQ9
/9x2WGLYps6SH2b1tjFif/vs1lNkV+bChFmDMUxCgY9lrD2dPTrGIZe+ugf3m2ces1trPxScc+QZ
BIONo6BXY6JBO5MYztSGHgZ/UEswOF0AHDFsvU/Q22wJO4gpxhepL/yl+jnPVrB9ehybYKt8Q6zW
VgL4csFADy61BCSjOurKxI/EhiNqfaTjclFsxU/oqjpSqV/He8kXbxB4YXving5jqTs4tzcfFDu5
Dc8f6p26ksvgSdqnWGPXQ25hoT3zuQ8P/cJBYQ4mslU/LSRxFvc6VBt+Yk9aJD1vX9MfMhG/PIqt
9jUDCuWkoTooGk0RHnqt2hHRAnegYO0sMzuky2KXC/iDm9DmCKcHtOHOKgMchSz0vVpDuBwofnlI
vOHY2cOhPCGHvyNOzxsY5WrL4Ec2Y48Q0pjIHx4UfwzygGag230X8IaZ6Q9tacZgRzik2aDPEGRK
TxKqtWNyJqS1M/1WXkoObLx1dG0JY3Bj6TDFryNv6dbe4Db71ibutKuOk7u42udhV33rX7H81TH9
LiA30qvlNkEEd+CFres8GBd/YMuFRmEuRo7GbKSXKtBM1Qd8LOo/KEsNMtxOZdOt2wXdN7ttRut4
BlpmNMuqlm4xZx2h70yfG6g/RV8Nojt1diq4cwZrK16RuL1IYQ+Z9PIS429wST3Fdh6e9Go6Sd18
H+biMY3vrKY+SsUo2hi50W1M1/Z2pw29LeTY6GPMqM7eaKGeOlqGGKqYvneZ7i4DZjojEDDX7Wjr
vewNSe2Zo3nqeqPwclM99VO/GzDXyjmyP4Th/9UGS/LeBwYGNlSlJTY6/DuieMq8PFDOrUtbv4t/
eG112xcEPoj3wvR6qcDxB2FicQZlu41ksd1mnNruH75iLiox4SNKfQIJqUpyUO3pondxX+8bO3Mt
LtvEH0KDiywKbFdxVTGWRq4IgOXWK7/i3zemq4BgJdrDz5AlCy33b0zcEJlQUbeEmMgEa5om5FLR
aFzmvhD+2Jax/mJfdKK3eKVT3OElSEvIEJQHqdqr7Q5sVg2324gnhsH8bprVVKGq1B54aWlTp3AG
laU7+tVnJcAT56hHTIdL+23tuObBQH89G6U8ZZBLl3uB7OyYBDSlmbmCy5sL53oXg0iinkmmRA0e
qYP7MOgDkMVENp2sUE+Jzxu14rkXg0z4UKmNPIFmc+TX+PbMx/PIZaylP/L7G/PLOt5e1ivrqMMo
kUdMCrhGYcd7MzD86As6XbAc7ZW4mBs5ta4Q5C7wDF0VjsKxTY6Kb5d7JV0156Y3W6jYVXYz/sy7
+47X0skTwcBH2ze5NFRQMJVT7MSY7kiSeZXKXTJHwW7rIBnoAJ9lOOX00532xhb+tBNmNzuJPkZW
dnHpb1v9qlIaSOQBGaYpskTyeQzeU4s2atdKQMYfQgnax49czZUI1p8ra0q7jIZUkmAvM7Z+RbOX
qRanBLgeul3JYf3XTFKxiSCH5lmy3XKsdnRH3v+QouIdGuO9qTgblkElxfvoTFc0Zs/VUd5XHl31
LNvkS+gln7fvieL3b0ZxpRzjwp3alujGoBl9wVXCE/eSVsPRy++ztbiCqKRQRdoNIZyL/qxkL0Zx
F6mlYxHOB8v603glinnsy1rWB0LbO6XHzqVEPqUjONbzhM5vujbvY+QY+CiWFQwC6Crbii3rQmno
Jm7L/ALqJjQfCZ71dQR1UO5H/oeoua6E0Xu8wqF6SfWsFKEclqQf9ND4ZpJlt20Kq0B7JYJa55UI
pYjMkA5u4xPFPEi75oi15wjcW46Y9XLFlRzWb8kktSGNZ6uX2ZlKu3mq9sir1PayA2kA+nKC6avp
Z08ivhZkWwQNOe/qqITfjf5yc4xHT62ohthCgEx+OxwTkvliXXpgMKjsMYq4ES/12i1pjFcX2FNV
Enp16T4MjCPxk2BALn/CQtHpc+VNP7Mf9OtEVAMeE/V6OHB11Ix3Z1WjZ5j1BHQ9qgfNl5BHTT+h
HOSgGY+b8/6DA/46Vja9k0VETMPkDb6KfX3GmK03IPYIb8G74yQfDHYu2rGZnnBJ0kWgBkv2HfIv
NFGmgXnNetuOlT5/rLPrSh7zUIv5ZBUayFzxgObnys+DYrc4WESISD/yud+09Nc2zEZlnuuwzMDv
LryZDYiMvMSLalt6mN9ayutv1tO283MvjwEYlKjxXIPCBcqNHiUwouhZ7CZHBgYUTvmNI2+10HV1
mAzamM3ckpjmoBGpHoTP03FwZr/AbBqvG2Sdj/JKEoM3zTCOiKpwkPhivpFuafEHM0FHukatfR0c
9T8EOe1nHs/4+tt68QcGZjoUl61whuBcerHSxzC17O1DXH9cLwIYZAm1lmiEph+H+MFMjwM6eXKE
4QLJ7KUxOcLWg5OLMAZLiizD0soQwpboQSL3hf4yK5ynYf1T6XJVbB5HWNqxnSScWLwXbnOEWrNi
W19oiFoFoIPdPj3Oe8c2f1cGehLbEu+QjOngNtCRt/2fxjU4jsz2fuuNUcQRTUhjGZqHNdIgZVJ/
SAE4cgLyzLO5P0C+qWnYhY7Nn2zKQ9YKotVY2uIKOzOY9slBED0VTHh0gDB+XngF63Ubv4ijyl8F
DaXSp5FUTsDeEqRd+WIr88cM7yKCAUJ1roe5jwe81s2Y25k5n7Ol/m5oIofaZd3AL3IYBGwHNTMS
FXIWbFjGAJdX54Nt6BGn7Wi9GKhd5DDIVyboaLUS3BB9trJDmNrqnfJg3WD5BThKM7f/hqpt/SG6
kiupDApmZhQmfY6LqutzTO5H81s9fd92qPVyyJUMBvAmzWqEUsEJFi+tp/7EtiG0dhefB+Kmnyml
YITpZ+uuS22NRw71h+frcqgMFBqqgG1tNUTHp+grze1EHtapFnZ+ou+X5aq8W1z9mr7SlYHDLpPb
qc9wi3JAxU07dCEj4fxd8eadUPick+XYJpsEMdLUEAj1akojTpvmUesPHQM1SLpMwUTE0zli68QR
p+zJgxM2/4EKUJlUAgSrwXAC+7CvnONPo6ugQwP8E0/baq7H5b8u8e2PuQKTuVXFRWghbMHAbvoU
mUFT+xXmWLbFcJViEGXMcjkXxDdjsb5TAkXBq3bgC5U8chBcHif124fg75HcRS0GWLq2TKtmgrjR
GT00ajiU86Tw8390d8ZHPpa6omai3eBzC/+tOKlXOO3OtBzNBk/sfePRIDN3xx2PwI97DgwSCfGQ
iC21YTodQ/+wBUOLiCHQgJP4MSdNzjNhBoCMEl8igtkDxgVvskrsG/ZE/XX7ZnkyGABSG8yW9B1A
rtFje4wNe5wj2wgftqXwzJTBGt1ohzSPcWwESfjmeehGR4++SZHhbMv5w5fyxXAYjMk7UytmHUeG
1GfrxT+Mo3knnYcD8THUhdAcEzN24ZlIDhGv34Gxm+conPNk2Vonva2LOMF5jo5h484Kd/ksONQi
VX96oGO6/0Ncxnsg347lCgbkpm3TLobUwZ+95kd2AFdU9Vm1O88AM63qy7vY9JS/Mx2Ww3WeSFtN
Bi41Cj0lcyS9sDUh5hwoJ1qSGeBBhKE1FUWCKfRb4aDy9t6st05dXqU3npCro2uHBLxKNbSgOV4F
H8RqauOJGBz60Y8swz/Kq8h7Cde/Qn5Z6VuR+ErmOEbYQgRmcFe9X9B9Gnny6ISnbC/ein7kVE7x
rD2Nh/7Io5LnGScDKLlZZYNWQlddOZb5g1rtTB5DMu++GDypCNYo1VS1XH7Nwy9GysktUwfeeBlk
BkkM1E/MNIKlh7qfNrtSO5diipmFw9ydU6SkYu5GcWphWxIZSJFFbC7uafBJk2+o2Af5jeHVrhZM
XukKIM7YhjDOAbLtgnlXWL2gQZy8FDb2S9pKxPMpjhmwtB+WnpeFSjFKsfYahi/LxV/AMritxyrk
66CWUy0DqTp2OarWpyG2ZaKfs5JiW5j9Iaxcq3sgMW919vqbfJHEJsznVurrFAsA3vIwqlMhi507
5NifSnc+KvtttdY/uK+kMTlzoU8a7AqFNPMLSIPc1DfO4r7cl258z6vFr9r6lSj5/ZeiWHZgKaJv
s1xqh06XdTvSlxPBgq5GLCtbLiSnqdO9LDUjxwhXAeqXZJkNK0eStISUmK1DicC1kuSLKc12UQkg
Lm6cmAwcQOTYCrsVMlelpEk6iOsXEXvuvzTS13TqbXmQOUZJ0eE3X/6ll2RQ57sGXpUIlUVpuqyp
8qruJjKeTWu36IudTTXWwt5vG8uqo12Jo///Slw2WdiXO0CvAbwMmBvVjnHKObrtm5LYSZlZDRVh
TCAijbHcQs9tUUlsS3NJ+phBrW19uK7GoHss4+vGWiCN7h2MMYdsvqIBBkWPJkD7IzcZz1OOAfsU
fAa9WsEBKuLoBwxoOOa+2Sk3xVF+REMpVjJUgfBD2HEnoFdB+OriGMxvi7CuetqMrldOgzatfytj
eeHQ5C7x5m881OdYCjtVo1iZqY8YaXXpxmFt0e5ydbaFWv5IO+lFL3a4plGTxShEHGhRKY5pjntj
vm/VnhOFrzeXXYlhgGsoY7MTNGgjooRC+5Vk8BrkGB4wb7H9z9H9+JDe9B/K11xJZULFxSLYX5bC
uRPBdKpiOrWyhU+ahpP04mCIyWDIYnWYCdZxhqVRHnVDtaOoeCW9hp3P0WfUyVCg467NXY1BrlRj
gKSXKyJlWDf+Ni2kOyXmGpfAdP/1AXHXjBxH55kjEygORoOuH3qBVnfM21u19uL+dRtLOJhvMlBS
IzYoppn69ny3zKdkqB0VkwoIR/5ODoMhJToAxUKGKrKo2lPiTpgTLo3nQXzZlsM7MgYydKHPxJDK
kWIvyR+M2kkTTuzLg192RmZRGiLEPWTQZQXRkWDDj3g3OWjm8dN/eJDEwUCWcXZJG3HJBVxQ3p1E
45PCi+Q5B2YxIDEW8RILBdx1Viiz+UFSc6eKPjR9c/EclvMgb/KpbqnntNJL1RwlMJ30/2zf/Hq7
y5UMBhEGNSamVkEGZZHJD8Pu+wKqjNzn1eU4z6FFT/QqnKimMA8tLF5yjenYy7fgaiaK5FniHt3L
PAjn3T6DAESWsbaYzieKweRTMowsEMdAaJxobwXpkVICDj0nXFpPSV8dJIMJoR6JdRLj2cX21iP9
HqclY/Np/P4vhSTvmefpyEDDLMd1r2XQcSzcNn9YBI5h8CycgYQ8yrUlEWEXJVaaDZZ8VJLsB+iT
Ys5lbcuR2QbhhoR9G8bQQ658CYS9cbRXsad728rpH/vn0BkEDu+NTyR91JRUiHgA79yh2eV73UdH
125bzPazIIsMKkRyqAlhijMT1acyPc5p65bjuQ5ld1sOB0tlkYkWSFYNoUAF0YkhzIv65r7A+C0N
ZY19429L27Y0vDTvDy+NdXOWaXgXRo4u1baCfVvbEtYrSb98BzzU70UoVmqMiQkRKqV1cqRvJu2X
QcAK/lpvpM2eO+Nuuat5M5X0QrbsggGKpEtzq6Vf3zRVT+ssqRu6oW8FNCPOsw6epTMAkY/F3Bk1
vbQu0MqdId5nGifpvp5LvTpIBhWG2SrDIgTKpqcJKX7paO5T98FyjC/pmX5wdIXDsUWezTM4EY5G
WIsNtBKS7IgV5vs5NPZT9JSVGac4xXFitijWWCmag2nQJQf/gmvr1//DRA3H3NkSWLUY3dzR8fqR
CE4mDw9pYXzetveVt9DSdLDzgB4N1MksR1WsD7ml1r3o9vGjku5Awdu0dyM5WTovDlr7mnknikE+
K5JVEauwsW8o0A/Si+EvR2wt1fH9KVUOOZeoM6nn7oW3nHjNo9/JZaCwidpiTNVGdEcs6kNcuSMg
4ersJKDNCXRcmThiYLi8qtNahuudXAYZtbIqh0FrRXQ1DifFjQ6Vlz29paUdXsvWiuW/E8XgYiF1
YRRLuMU2Wg4ZxkJFPb9Jo9Y2rJ5j+mvBxTtZDEDm2dAVfQ9ZlGhcB0FA7EbPBthhmrO808+8yU2e
agwu9oWu5osMq8nLoO1Fh7YaCeWDPn1g+cA7vRhMbGewAI8aBGUT0lgF2E3VGGtiefnctULJOzks
Lo4VwJeaBcaT5S/qQfXym+RmflUfTWRnEAogInzddvIVuIdILFSQsXMcjTmMavMot8qkQDVtMh3S
xIdEnm6kJX7cFrOOJRcxjGaKJYR6lcMy4iXbo4pmF1boRrG873r0RyZKsC1u7XvhnVoM3ucKukzN
EGqR/QQGhwXjLZRgbt7xCCZXz8/UkH63dNH6bS+FAJqeaCxrEcuuvyVLZUfGdyn5xNFmJQCwUD/7
JYQ5vUQRp1mKYRfa7eTGjoSCeOIshzeL4O5K5WnEHJ2aiUkSa8DEQsxsrL/oyz1/McmqPVw0Yt+W
qhi0qRAhxBQem+LZyu5z6VEV78KBV4lZCzauD48lyYtB5qFnM0QNvnyYPVoLDMHEaXhvC2erQPfI
DY9pg3OGLNFhW6AFTdYhM5V7v1RmpyWqXY4VJ5BaIxp9pxvzjoQpOPLTCXJ0tMZ+whjXrtlZfhkM
9vJg7i1seFi8/jZ/nF08LgHvGVvF36tLZJ6W2UgrSUOSyTWE1zI9G8V5IsFiZQ7H/FdCqnda0tO+
+iif5ibtMQoKZwb9zOJat91+nG06itKPTgeCacqgb96apd194RNHrkRakG6qumEpGHhlK8lSZOZC
nMD5EkPfCdqEeJjstjVcFWFJlqhYoqn/xhrZjYIq5BEULJp9iKJxud/+/dWLuvp95qIyPZWqSsDv
V8Yubjswmj900a2OcuHfyWEuSkuykqRzhYtSTvrkT7XXkEOifyjMuFKHefejUFQmkBzAuwDuskdQ
jazgz/9m6dpvJqf+s+rMV+KYJ1JRZxkTrtBqwgCtgLVAx4q3jY4nggH4jsxmbUzQSO0x8a+ZqZ3X
6U6BR21fEE8Og+1jJmjiYkIVUw7m9DyXt53wY1vE2le/pf06Lp1NlaSyGLVmDF1aT/LjlxQ0ut1B
t0NbuhH2wv+/2oJ3FytPJFMRUQFn7qZXtbwz0Dbnyhm4QbLe0ZNT1/CIEtb851oKcz1lSUZBEkLA
bPEPaR7B6TnOj01VcBIMazCgi/jkMkxRFX8bT8ymSS1iUxVdC+Uw9ZZMnOdi7favf5/xm2qeatIt
GkaYBHkn1PUhH5TbRZx4eaz147rowVzKRPSCdA3klEVqm81ziMU+M55Z3kb5tSDiWh/mWkJ8MZYN
9iS7c3GWweGZjbaRdc4SnrS49rbNmieL8ZxQmo0kzAy8ArluY37QxoixLYg3RYzocu45QMqRxvZb
RHIjZ3oJS1DkBux8qbWr+hCVmywwh/AQGjwuKI7lGcz3t5QqGDwjOElRQx+7bxUfctNfFvF/pF1Z
k5040v1FRAgBAl6By91rr/LyQthjt9j3/dd/h+qJLizzXc14Htov1XGTlFKpVC7niMChadPOU9pD
n8Q+g2fd0S1nJjKz0/StQAFROLE00zQtXWTjDarW7KsYm6Qy+jB0VeBEYfDNDs1/VW3XAUzWPiVj
dJyT7qAm1qm1jQeNGneZYp36DFDsTevUAd0BT9KdmbJjlB9r0nh8ru5BnXOo28rvSZ84GnmzK3BL
98p9kjC/yPunlCBRWyhvQ9hw/CHaE2oeErA2q0rn9gDPyopsP9bWXUfyq2qiMTorzsgC7EBL9YB0
2KGtQJwWNOwvbQCOatdOb3GSn23WHPsgOaJZ5Nxhkl0dsIhpGpzToX/opvBpIOk5UJq9bfZvQdf6
wDDPPV0LD2HeXenUP9sDspXjPKHZqfczoChlIQidAy3DWOG9nmeXIM72XB/PBGh6UVUfk7QbHD2x
3VRl903doc47+5UZ7cjQeaye/FAD+1rV0+sYdPfJEF7UXNtrbQ++AtWJg2w3mD+1AGm2NkqcuAj2
Q5MdDRLuw05154Lvu8rcabVyapXer4r4OuWxq/ZArNXVPc2IYxXKZa7i3LEH6y+rygcP6JtOmKKR
D1j5ep08g+aUO7iEPmd1MzlWlrzElr3D6MlhGIB3USbPqHzdpQX4g83iYbYYZogrjOCp/C43uh1X
k8gJhngAoU9TubY9KrspQH66wI8Ymo3NyJ+j0D6gz25nm6OjTpofo+V7SlAmsRWP0uzOIul9Nuhf
wwrvMJLtFDP7qvTNsTT7F7XSX6oqeM2L5NVKE+4WLbpDJ072SZifC0LvkiK89pq5A0uAD3xqjJFo
x1LRfNvqvxp64Ld584VzDIcBDDnsWec0WepRQFAULT00Nf2URem5iJNTMRWg1QiiKxnHxInK5sg1
2+FN7/Jh8JIk9hravQZJeV9b/AjY14d2qC6hAgC7Vj3mleFmIN+uLWCaKseUpL5ea4e5sk+koZe5
NLGFeX4CU5YDItEHgGrumKp8ocp4R4DHSMPwkATlrjWs3OmH8Aou0NnTzOBbnXFgV+C1X7bZSx7Z
mTNqikOT4ZuW1MdhTn5MsE5epkBI6OKDCgLtIs/vs4K5yvRp6Ok9KdKHYmqOWsh3WhsfGyD8eoo+
FUe0ZOEABbvWdGvnOaqO80Tued+6U2C4NK7edK1xzZweZ818KsbhkmAQP6XM08LolMe4JwyCTonJ
+iscQkBZVtY5M6ad1QVPga0eaE7B1drqV1tNL2MYZG5XxueMh/a+BayKC0UmANeou6DB0ofx8zQm
p5Ak+n6IiVszircmzmpX5rWTWmC7t+aXJA12QxsfplkDZkOiuUNnn2mX3oXZ8D2IIydX9H3LrGPU
d26qKIe0xnyZlV+jLHAHtfpWD7nbp9o57kd4qTR8Bg/9y1QATbGKv9ZK5QYkc0oVQ7wDGuZH7RLN
ILhI5k9mCDqUqtz3OX/oUzx+x/kUl/2BscRrCuvaGzRyZrwOlkaOwqvV8K1U+Qlvnl2SkDslKLx2
4fOak1NfA+WT6F6R1UcaKK41V092PD6SKTyUyeLjppPatx4JqyNJ02cdb41gNncxjz7zTtpXvLxu
hbrIknT5x90L8YxqKcmYVxbCsisHieqh21euslP3Te3Ny3CvdJj4vRX6lkQhshlyZSIToHORiLH2
82V6DRU3w7uDO13saHtlv4wUcwwycx9RVf3KfyyIO9zPZWOC26Hch+pC6FOpOgFqEkOo2IV+w0vg
JpH9NMhGfGRihKgna+aizBGtelpymey/wGEwjLL2ge3Y4x9VxAHtvCwLzGdDRq5483Q0itfbkdvm
g4SpmN23gePEfhs+LGKL6wPHG4H/NbgFZqTb1lkGFeK7+PwfEGFtJevW4oSagg7MLdVO+VIlTF9m
r9tbD7pj7Kk/v4KBV5Ib2dyglW5CAshkAZuCCbrNEyom3AG7ayHdoc289FqlZQtXCRgVAytZ30HK
MnHxjoi7gLoq32pUPdMDYNAfDFnabjOUWym2KL4SqacxoQWFSINiaEbf5+1VD714vCj00Yr2jQyI
RiZP8CVN3RqVUkFefDT8bgG13/9Hc7eb1q7amo3Hqq0ZmuBBKp3Y8VzhKblMN1E391Iv+NI7Cypc
dQTBzT77LjF/mUTBVRA2JHBaNkFDaXnJX4xLccWI1+egwmRnv+e+dqxl87fbVvmhpOA2wKpZal0D
kR3Zdd1hijyVSIrimyIoGrI1PJcRSwuGrykzw3WqIffYnMrmuapeell5adtxrGQIZp90rGK8RsAN
wHdMkWASzVFc+lIc0x1Qy19v75NMoeXvK4MPTWJlGYFCsQIQLtPeKx3fDeEfQKeBBfdj3QQ7Hzsz
jdsAEYrW6n5cla46N6cmkvE2bD5gV2IEM29TgxWJDm0sojhEvbRF4tLmZY7uJlVm4JsrpzED7ZLM
wokSZPEkjxQ+Q1azS+74OXRt1U1e+R5tLcfppXbBngAENZnD2Cx2wvr+ESucK3BS1WkawTqWPBfw
7U/JT/JQXAKndcPECVzZHKpMTeFQtYZCkjSDPCUMzlmgOg2rHodMRl6zbfUfeol90pPdzUXMIcek
1bHPkGafy9ABId1T0Y6fwrw/2JnqlxzJcGUCCHDpYm5c0oa5rN1vcRZSYMQ0gN1tijCsU8uSpIsQ
EwyBfUzTeDfw9lNYqI8GAl2lanazqb7cPn+bbnIlUjgYRmJmGNRB7kCx631oA5kSmt4WsbmDKxGC
oeoA81HSEFrFfehRRdm17XxFl5R3W4xs8QTDVPAY1NkEMcVsukPaOjaoWYbP/RQ7gf6mKYpE3mY3
A1vpJVgmxWtsYgkELlhk6qXB7bmgVrAzl0JNbu8SANww80QA4iYEV6NqBZUSIu4diregep2Mn7fX
bnuLPn5fuFYGe0QcsKRgAY/kZNOxBXpfF325LWR7gz6ELEquXD2NpqSowRmOhtnsYg4KSCuLCi31
SLwNph83P8oK+YnbMmULtyi+kmk2o6VXE2RGtptH903ycvv3Nx2+/qGTcHx4xpq0VfH74Usz9A76
/vAk8rXmvuWyNgnZHgnHKCkpMAPBCeQN0XwKFdDkZN0pKpmsVXaxpd+d0IdKwjmqdNAlDED0eDfr
2VMd9RNKGc77gLGcqHJJsf4mDbeXoeq4wqgqaDV3rZGzKl2a/BZAzgWnygRFpop2OBnY2WZ3BFvJ
EjRrgrG04yEB7EZ36bo3Tu+N+DPj5wCxNov8gh5uG8ey+b/pZhJQqWuE2cQQdOtDUgfDUAMHI1UO
7dHg+o5x7ZEXuiTPvC1I15hJLaAfi7XapJsRecQZ5lP612TyOqV1tfx7G0mCzy1Wd3S5fcgRrD1p
UkW3FGyWojqan8POXftu/t6fkQMBtkd/t8AlxG7isH1xCE8zytIyuLitU2CqFJls26a2LgbA9dTS
ylRUWCczDgNTji2yhqaZv97eOpkYwVehe2LmZQMx6UzOdApDZ8zRfFrkX2/L2fJPa3WW71j5p8jS
gIRrIS6dWvTAj9E1CVNJoLjlosylyK7bOkESTrymcoCG2ByqgNPu5xCPmpO07dckVO8sNfGpkn66
rdLm0lGK54mt6rohxqVapddxAvJozygf9WSf0J9U1km7uWorEcJBNmlu01RD6JvkuzB+6WRefTMY
NFcChDUbQI5ANQodFtYfDQ/j8RA3mDKr8AYqdUdWzt06vytxYuyZtqVZwRRQzk1jp2+eKIhG7JdQ
Od7emc2IZS1HqHdVY5RZyI/+/QofvpVAypn39t58AxyxJEMjU0mIWBIA+hNjwgoGYXxWLWCUTXyf
FvbjSMIft9Vadlt0s2uthOAlqc0pLgdolU8UmaDscY7K/VzbbtB1n5WycbKw4JK4QmLk4qieHcdl
aTaQGSv7HM1bOkAPk1QiRKaY4BwqzhniJURlmnmokrf0e/Ev26XkrpMxUco2S/DrtkEiHqfQprIr
p22bQzhTpyfVizImT7c3S3J0xeE8pe4BK1RClJL4VvWqkz+4CtfGILiGkmtGTVvYHZ2KKymLXQ0o
gqTVT0yrZA05smUTvMRYN33YFNBlGZpTLyjvIBMfeuRL6izQkNQpR1dO8Lbpzz98kziqR8pUwyMK
Gg7kS8x2PNacEnz2Q/6IlJHEArfN3LAJsyxruW5/vZ7ANWnr4ZIKygvlMFuDP/XgAxulqP3bOn3I
EXZtwe6K+hAx5wjOug491IDUctHH98m4a/x+1xzjk5U5auyokhe3TEFhC4mRjSEIwnDP9+q1yOzr
mOb3LQDFJO5wsx0TXMWaTi1GgZooOKnOGIKgB3fFu4bVKXqsP03aP1gwyJxosVP7uuS0/T8X2YfY
5Tiu4gu97YqCGgQdVrjGcqRoPIBtgj7OT0/5tQD6lcRgto/3hzzBZTGmR0PTQF4IDmDjqo6SK2x7
vz5+X/BUU5kVXdljGcsGwzMlFrIku3GW0ZFuPhXW2yUYfhqQppwZ5JATdYGdd9KPGfLUaCbd/4k/
/FBIsPxkLjFAtpROOWp5gaa+KJMMCnCx4d/vxw8Rgo1bZl9X2uIS0/aQzN8Lcm8amsOjsz3ds/ZR
1T/dVmmzbrJavPf23ZXR9Ypu8s5cIs6vC66NduA729X283505126475sESVWIYJUoYdtDOlidUlx
npQno3yLKolSkkUUIam0lOYl8PqxiPDzGSiKyl16JwfIXezqxl6JoFQsK9XRBAmqZ1XZfZQY990y
uGxMWoV/mjcrCWRNfpsnVqNoHLI0w2YicIPa65Q2SHOBaXiXBi9ZIem+2/Z8KwH0VxeUKWbIsyUF
g85Yr154Ik5L0yo6c1AjXqD0y70h8eqbF/NKpOBs64yFZsAhMre0+7EDizuAEzSkTeCdXyTGvhmk
rWQJHjbQaKqYBLIWT9G4wyvH9EqdO5an/GT3sBeUTIJd8QzSH6mX2rT7lWzB25rcbomuYO+WXPx8
jN6JNMfHZXHR+P5qe8XuTwY/zJVIwQFzqkxBuTiTiZbOZD8V7D6zZLeIbP+WU7JyIEB3srJ2hF5F
6in8Ici/oasipn/CcW2vlRGcr4bhetoC6BLJJ3RUY/f4yQZwKPHfJ0wl2ZNtpWxmENNC9U7MdE0T
ckETm2AoU+GQAN1U1ec2BWoJ+stu2+S2WXxIEtSaWz40VIckPbAcwoJzTMAUZEjHFzedlW5jTAAG
rhqi2zUNNOzMNoCVlgFdTIcBshKwVR47Rm4F2KrIC96x5mUmKBMrOJQ2qwcy6wueUxFeeg1kOpV5
H7at3ybGqRs6//Zqvm/Mbz55pabgTfqKRHZf4nYJWPHTtocrS+oXm3QPfMg+d2FxF3XDMW3656Ge
vsw239VliTRw0fhl0hyNskBHOwjBjPBftz9s03OvvkvwPOMUqE2BRnSvMZemzG+Ufr8tYNNiVwIE
92KYc5SqERZamxayM5t9qWzyErfFMc5l+FmbNmtomo2BE8u2LCFICZKwsWvEQp5V3uX5MbDvh/jl
tjqb6/UhQnw42U1ih8EiorcfTX5VZR03m3a5+n0huzJiAoCCKRQ5AZ45zAJ/VeS2+Xnuv0ejDEVj
89ZZyRLOwDDV/46DMS8Rhndxrbr5+AQUPBZ/sTLm3l45yeaIUCeWrfKhrWBpcdb71ogesBSAY4Ei
ubZlGyQYNFHBTQPycvRPGICs1sdD3SeH25pshnGrdRNMerZjpmKQZpmKa4G99XfFTt4NtXlyVmKW
v68usDHUhwAVAeRA+/gaIE0OItwda8leCajMPclMQbgs0erK9KREyMjfzPsAb+fYN0wneo3czrMx
YQ3EmP3fzjgf/ke7EC4au+mSKQNqiMeHb034LyN95rPEB8lsQvALqLv/W0RhFHvGZl8jsuvy9mZh
V37drDppMedSwOyMrH9qajS+T7NLUKuua9lEGt32EQy5XGZQ8KgJm1XbYITTpxF3iUWvudZjEBSj
pvTYs7J1y3R6GFT+nJXjo5nPe5K6VZ3f1c14Z9TdF5YZe8z2ulaVuErSnMMweALw6mOkgHNS49e0
QrNdkVxJV6HW+apGzLt9eDbxCky8phhDJw3+E05PS2ZzDkNcCGTf7bSFE+tbfwld8DWgxu4Dra9w
DP6f0DstV+xvV/BKsHCezKbRlB5NqO/ogBpakkKQhpS7JcogTrr/s8B6JU/YpjCIawCtQ9EYo5eK
0+3/jm4Ulz0vCM8NcEelNf7tZ/NKqHCaUm3q+qmFUPN5+Gv2sl16r7idH0AkwNAPJRAZbu/n5tla
CRTOllKwupl7CLRJeOJsPFsRuFpvy9j0Th8yRNDZIMzSFlPVeIqN1WuuGj9UFp+0pNqBu2ffDNOh
ryJJCnjztlqJFO7hcBhsVDqglqYjc1NkTpQASm+UtRbIToMm3MF9aCZ0Qn0Q4e/s6+hpjH3QAiFr
eUqO+ufCHw6Y73iWkSBuNmCtDqFIdVYhP2AWwftZCB/A7XtIMWo4fFnGgcc9EomycHuz+9tEhI9+
JDBEI7Hzq3+MaTPkzVKGGE7FHXPHQwYCJAQc5bk9G7vOw/S/WzynbnFGfnFXna0nualu+uiPbxDN
qG9yM9GXJIJJ36a+d7IRRaW3hEtOxPYZXMkRbAc9HENdoo669CrtNNrvppl5kYr6L+0DP1eKS6G/
tFP1MxuVa5aSXRT395FpHErpXbFpxqtPEcwLaJokNnSorI/XpgQ9ZP5S8VCisEzI4nhXgYqZdmke
dhASxZ+0+lmPvwatZPh208us9Fj+vhJRpQClUJetI/M9SZ/K4um2h5GpsPx99fuNWpWVouH3tfYU
WLbTo21PkdbitjPpKzWEK0hNjD5MFzUWgFq6a9yFkyu6ILYCw6AM+0qmk3D/5LkxllW7bEs0OgUO
daS9mZGso0iqk3jjgIO3CJfqR+shf4SebAWcPm7q2Pv6lO+LT3+wUbb6Pu+Pf8Ue8FixzChpoJSq
lTvTinxzSF1wZElMetPeVmIEpZqI50ZYQqmgfhjtOyJjZ5P9vuAOqwqIBfkSLo7tc0AvUfjl9jJJ
fl8cDDHSMjWapeGVKc1pKov7GNXL2yK275CPNRLZ+upwyrskea9cqj6FeZ3aQ+Sa6P2nDmsdLh0h
kiklOLOxJYAiAdqV12o/2+JtHiUvEalGgiPTWGexIFm8wH3vLaFp6OlHfmHOQjmkHGVE0ssm/xaQ
rhZw0XfldGbLCKYe0+yoqy28UfYuOS6U37K7V7Zsgm8Dji1AOFrsU9keAvXCFUlOctsDrPQQvBoI
IgugZEDAWI8/q24ynRH4nzT5ac/qHRqVkVdKXpss90iCFpi0M11NbyQOXLaWgrNDo1fQZybWcsF0
xptiP/gYOt7L1nLTp65UFfwCaxU9NgKIsZrI0QLDmdX7ZQ709tFaPvaWYYjeIVKbaVpaeWL6VrIf
HJyqvQnQRDT2DJNk4TaDIiTMlmkQoCSJwIyQQoyKoyu4jr+N7V8q7Z1mQhSItv/bSm2bIZijqaZZ
FhOb7qqyxUTI0swzVU8hPSWBxOVth9L2hwDhOBld0Nu8Rg4jvpj3w2lBEAx9AIB9iT+9M4r74df4
p6xFSd02vA+pwumaCj3F9QOpxW4Ccpvho2zT3TXuCFbp0R131NNBRo8ZT5ecZRh823v3IVs4eJiG
ajmZ8C4a4/oc1fouCK5G8DZo2R8ZyYcg4XTF45BnwyKoTS6KGbka4V4ZHjiV9YpsumBrmUpFgoCg
mVcwfSMOMAw7YMYL5+qycDBbR+aR586bvAwTXuwP4sqVOLFpjjVT/jcGypSMr1qSeUHOJe7xPaEh
nmYLlQ3UQImFGodwq8RlE8+aghb/Zlcf58/AVLvLX5KDdTL9YJ/tQn/4oj3mYPFV/lqGX+e3+sS+
y1t+Nmuo6+8QzkeqFnMagg3l70oLgCK1Q+zZdy2Gb1W3+pF4+c8/abRdixQOh07KSguXkQOj+Rzk
aBkhd4P6etuvbF4/ayHCKRgq1hZVAL0AM3zR8zrFWx1Mt1GCsfUR4BL9UaXlBTMYu9HqD2kx3yFe
/ZMK+PojhBMC+AR7qpZJXI1WJytSDg1RJIdw6+6xVHhO/KOilUp4VqYkn3OttRZIej+eIicsIicC
8MXt5dxy02sp9NegxGaBzrQRUobiXA2ncZKEjTIthNOgd1k9pQS/H/I7oCrsquJzJOXR3aIItoE3
pqq6ahgmfUc7WYVW4HZXytkOlokAVJkWomxlh3dW8047hsSs19yXe+0YJA46CHe3V3Dr9l7JFjlv
JyCyanXCKVpJMcWhDKe6Vn4kDLiDuu5qaVhJdkwmT7ALNdV4mRQKVjRUHBVz7C17SNhTUFQuiT/f
1m1z9z7WVaS+tRrFmBMAOnkzCGkmbj1m2X2u5JIazmaP8XoJBSNp7DnqxwBibPaWMdMfAe6ukhGg
FfFRTfnnbLadWe+uJM3csSSS8GtbSQPoRyoFEqZYZK+VVm8q9Ol4s3XokyvPfWXY317H7XuOfsgQ
Akl0fJq5rSwyOmeJVHjhqtzRvi5Im+UewZd9aSQX0badoC6KljPUSK1F7fWZmGg3phpOnlr3TqI/
zwZQYnA0DHCtjJPEKDfXUHu/8zCRg2HtX4U1Qds1YRBSr5peIrN2FMNwu3D2by/jskq/Xa0rKcKV
NoO3MaYUUjp2thvU8g8s8Au2TzOwqEoxxtT3JfpdHuBEl3ucYNLoV62UMYgG0kVAF5ljDPGT7M1s
7ddpbh8jYEz1NjuZ5XinNYZTssCbAWPpVDV51gvjCQBrdwbtDwMHqEmBfnnS7UHWdWjbVHUy0zpZ
TXUwaOw1zHqoo7F3aaeeeUpGF6PNO9jkZSxA/hcS9hCY5Skrs+cyNlJnSOMLy/LTGBkuL5o3jpb/
Csg+zMgfS2N2aV285BnwSsaee7ZBMZSnpvc8zO91NTzYZfhEw2hfTP1r2sxn2v4o2PTKkvkEKhJ3
qHQXnFS7orTdrKufTJV/q4rvmTXuciNo3GwKz7yrvA5TAU4JxBqbDIfCUtDZ0+46LXf0kr0EVX1q
ebnPNPTlthilVFq+J3b4ZhDbAWqvp+J/bvrhrkCeXU2Bswh8GFbZzwPtMkfBos1ddTI7ojp9oB/C
2NIcUvSOZVd+DEQmtY68loHGp0U1x1K5i7YfoK+CossYgZikskM8jle7wfRtaJwKc/iUk3kXEmC8
cPA1qcQBl+mTkeZ+z9mRKP1VGUoHw7U7szN9NdOB5dpYF5NEnt6AeHu0PDTE7Exe+FNSPSZK/WKy
6cAjwy/62gnV5DiNvZcz+1+mOr7EKs0AiRMxtwnmQ5Wnu4jyK9dwdUemdl/GNeB0+FtFnu0A11JL
3/J58Odp+qZWXevqKTCtzBR9vnWROobWnXOVnMCA8yOruOFMBSDFo6mqnDkOMa4aVY4VkX1oJMiL
TfqXIGf386yBsWz6qhLDm3EYzTZI8cqzvpp6/1yNwaNpBmcA8fzIs/ErzeixjoHmkzaekSYPhlK+
0LZ4tsi4RyP38+0TvPV8Qs/gPydKCDfamKLIosXUU6ieuJyp17njRyVB9nCwd1ZsHcGIhoplI/FP
23KX6S9kjACgIrwzkqYlYVQjQIiPYHAHX4QB7tPEl40LSsSI7SJFGg5xmUDM6PODBuxhVHVA4SAd
qF8cz++O6R91RDacoOhVOi1yWq/3xuN8/rsFTdtF97LwZvsdoVPUcGzbQj1nuWdW98iUUq2yGC7n
ZLK/N8Ba8o0sfMV02D7u6t2UU78Ootyhk3mfGMpTEhgZWCKLK8/KQ6YOD7TMJRf2ezPwb+qvPkm4
Ta3E7NvKwictyCCKE7rVHiArT4j63MpTn7Q988mhwPzpj8h3ZQuy9Qq3VsIFU5oYL+0mgvCpL72O
P5OsdBqDwwO93T4rEkEi8DMrK47WIwSWWgbQq2E2Myeb88xpyHgu6lC2qptXuM5UgOqa1ECfwa/7
3HcACskwcwtWkNDlurHPtdGNeLm7rdW2GIBRqchC6Ujp/yqmHbtACwoTe2fVR3P+EcyNHw215Ly/
FwZ+N5EPMUKoYEbxYBY1Q8Blpk6NLpqRm14V9dS1Y/UaG8px0gyf1sjG1vQ1iNsTp3gvdKnmMzNz
E33wk8E6RX19Hab8rzJnAPnuAaYcwTHb/zIydMNjKR0g/e1Vrb8OQeQmeei3/BVzbF43geg4Vkog
WaPLygprZ2Spw4f+iInLw+0V3baTD1WFjavUIMkaMFN4Ja08anQXywy9PMFTaK6/3Ba1+VrUP0Qt
n7LyBR0JLc7gtT1z/mkDLCSVzQHIdBGczaxXVWfWMEKASfpNfynifWX195h3kBjIpiBDQ87JBq0P
ov5fNZmrKs5qXQUTF+2cPn7E+KbD6Gsqm5/cDFlXcoQLb4g1Sw9bCm8BiOeSzu4YaB6p+jutRY8I
79wo1iUnTKaacMIaK2hCjoEiz05rFL7Zqx6o4AHUuTsNyufbBiGTJRyztAWjqKZoKgZ3rzZAHPEc
jcLvWZV5t+Vseo3VMgo2btXIRrJ22a78L51+0u1viqw19ncRNjUoRScp0DBRIxdaujDUoEdpWRpg
Y31g3E/spyHwb2vxuzH8KkIwOsa0tlFziCjIlza3QPPK3BK3lRGA5NtFeCK5KGUqCcbXh1Nvxkph
IM35NtYviYmQC125t5XaFKLZNoM/J0wTS7Qge2hNmycgeYUHCnyj9wrZuslELOu6cjsjDcs0KmLD
AxOSp8OZG83s8ErWmvi7MWN7dA1DxvgHs+jLZ6zERASIq7zJDIDCvtTjU5Q9a2Hr5bqs/fJ3L/qr
nOU7VnKQzSjzrs4NbyIHnsfXPLP/63amXyUIbrTvQhIFKST0ymNjnkEg4Si6ZN83chq/ChF2pVY0
oImMWK589Nl+weEIQS9zsdFDOnlN58jLcRuJol9FCrGXPfJ6DEroZVBXP1Wn2FNcnbrEt/zE/++L
f78IE+mpgGoKZHlAPXslSIyLMnMm+kayxz84PQCD0VXQNmlELJO1UW2qehgZXqfqDmbdnY59z1RZ
39nmAVpJEdx0OIBjg8c4QKMKZODyG0rRDpvfbqvy/+zOhy7C+Zkr06jHMXzfnfbyz+7Y+/+kEXHT
l65UEg4Rivc9jzGw5fWRspsB9JsehvS7Mcb7eMJFJ4PelK2gcKL0tiWDWUO3mjY+C4iToEkkmlvJ
PbdR3YDRGUDpMzWLAgtDuCJyHdE9mWEPS/WIzI56sHDn+cj7gDQv8ctWwh+8qReQ4YEGh5lR9IYJ
vkhJ2qafcYj76WfQvlTgltZkVb5Nv7qSIWwVKbq4ixMcpCBrwdv+bDN/zH0D2Ed/YoCYOwRFvGnq
tlh6KzSm0Vj92z20F/v8b/ewGCD4BiVbtb1yH8KEM4WS5pRPDYQF1vPcPpcZOhnl7dPLr/z6joE9
AD8HVQ2UEulvVSCQkUQdKgmeqc9eXFqXGbjFZK7Rzk31Q6ODnWDCNFNQF47KJh+VnP0cVPsWgO5z
F0iKOYuR3/oYIZ6YjQiA2Kqme3ZjgvQQOS/CXNXs3LFl10Sn/6M4IZCtC8AKRYs4BUjnE9r0uP0t
IZ9w8HJNUhje3syPZRY2k1asKqmFZebBM3CtHfA079T82237lAkRzhoYAsfBHCEkr0ucg9ZV1S80
UyV2uXnaAIFpA2wGIL5iLayaS+CYckv3kMfU6lM8nXv9s2n4f6DLhxSx6jXOJdIfuql7iVI53eyM
4YshI03adobYZAqOFMxYiJUZC4OYLcH96GEK8qUPbT8Di2MaUJf3zVVPRiB9Ww5jCxr9fBhJ5JaN
rOFjc89WnyAEOU2aajlJAeSdNBFyCebBKoJzRbP9nyznh6ZCYNPjTZIOAdWB/hofDKtz4zC48vS/
H8qCN/nQRpyyrxW4E8xF6B7ahE9FCHBb3drNcyYxjk2ntRIjXmJz1oYaiFu8qYnRztSlTpnzz3+w
YpYK6l9VZwzoA79eXDklY0kDG6qw5dkBhLY/e3asRAhOIUvtDEjZOEla/KXvGifKXSWUQVBuGthK
iOAUjKniitlDj5zvoAdax/9nPYT7tyszHkUG9CDJD9v4ahmvcfhH8dFKDSE+wiQmC+cJMjg4AMAC
eU4qUJFasnGizRtoJUY4jiMgy8DPBTH2pLoDiAhitbymGQpNXfdgUFmifdOQV+LEY6kPZWQOy+bQ
y1R+m4en/8mIxRRvx/QCnSxQJ7VOmfZEdTfoZTsj0UHMdPHCGhIcIFARFOce5OW2JCe47aU/Fklk
8MsslUUWLk+Pm+ZuyMgDGQuvRIRnB6AaiKhvDcQtJmPf2OXZUOlOU+xEEvptXnqrbxC8waxORZgX
2KjK+GyWh4QzBA2NE0/T7n/bMcEnsJEOrOqxmmAI0asDrfdMxsgp8QhM8AhJwJk1Lm4ni68R0BJy
gE9/va2FzCYEj6AYVRy0IPLzTHs4Z1F31IZaknvaFoHmIUAVonou1s61MY4zFiu6x1RM/pg99iT/
o734ECGEo50e9000BjqGMDFDBc6A9DghMXB7qbY9zoeQ/yPty3rjxplof5EAidT6qqUXt5fYju14
XoQ4iyRq35dffw9zvxnLbN3mHQ+CAYIM0Ecki8ViseocwbIiJS+tqgNIEz+VZA5SpoLubDcaixsW
kjNNhiUYl2WNelMqwEKlgA8e+puxYbDhzjeixk97+nR5aNub5n1ogqEtXbEkOj96mHV02seuRxOM
sYtHVbI5N54QEXY4oLTlpGAosxAPB/TuF1lm6n+eK3UvDdijcut4uqt5Bu80RtsbBnp5cPzjz+4q
K0zhpDAHuwNjNjChURQNR4hD5TJygG0IPNhAyAWPCOKL2djFFSpvFhxGSbmjTnZIxuIB/yhJ5m3u
JJA4/w0jbNYyLmdtWgCTqgEKGqLm5TMz9f77wurkehxXbEG0RgqUpzLNN9vSZ6ifvAwjG4awII2a
zCwbAaOMpya7MZb9f/t94awmGkjPywK/PxZd71pVeYOKQElN1fZZ974WYk8hxVMSUSKA1IZr/dA9
zZ0O4fUM7fNd6cdS5pzNHbqCEwJpGi0TYSHgKlV/IJlxHVb6acTpWarG2+Xpkxiz2JkaNUoE4UZY
WROdqvTeUQ+jdX8ZYns0NmrOVA0JJ/Hp16oM1NoxXHKcsjlE9nKsDLJLS+rlS/1wGYob0/nuf4cS
PGk/aB3oEAE1LuahNqzI1RvzCnUKnjl0Oyt1Dgs0uy5jbhv4Oyaf4VVavzTCnEI7HMFieDfNs5uB
T/7fI+DhHAGVY+O9RQzlbEvJq8KecGxXzUPRxQ9KxSQ5iq1BrCHIx0GQSBvUAQVV/mxUvllPKKxQ
j5dHwTeiuDZrCOFEZUYJQdoGlsaOYEA9dAeQAOzYVSjxN5vvE2scwQbmvHcspQQOp9qMTmlQeuax
OE1ee9TBt09kHS+ycQnrr7MlqiMNU1caquvk0KmpFreIJpc0V409gKT3L0f2jL15tK4HKRwOXZbG
Y2gAdAALpv4dTGlB6i173sOWXFt74qNbXtavtOUq1pjCgaEPdQ1idmA2M8oPqauMr7W0olQ6MuG8
qAazZCUBSpbhrYeiU956YG/hzwXaYcRF2w9IAcd/X9fvoBEFF0XimKhiFfvWE2bXjBawmTlXTqaa
BcuofuKcMqFdDb4iatEzHd6001A3ZSALSOMg624LWW8zn/3z7fX++8K8WdZCaNkbcBIR2c0oNNYp
6izH0bzLeO9h9e+f5vmUveMJ5y5eACH4XGE8TPtRJtDGfNYSSYH45SFZ4tM8NUfSqQbSVnpy1Mor
xwC18eLa4Veiylzspm3jtoIqQQ0XF/Hy1Q1hhlXD7CXZQZuuU+WqlIWNW8cgJML+gRC2LEhporha
ADHH9xESmJn1FZqTLh2Y5Oqy7QFXSMJGLVKLFr0BJE5JHl5pbhSg6lyHDDzIjG6SnUzKSDZ5gulN
g2aNJTftktxotela0b0yfYKBDwa3GpVgcNFIl8GYMao2aDMXFbun3EtG9NWjVhf9tNUQXD6vNq3v
HU9UGJ7YlC5Wiit/qA/7fmJ+rWq7TmHQbEbfXyKjItk8RlZwQszXWmWUTXzR2HE4Is0NElkbPQKy
1JbECs90hnVIQaUjYFLjW+t4aZLBEE95J9m6EpMQ37c1GjcJyWESZvNs9jeJjjr68OflBZJhCAe9
kZZZjS5dzNhwhapCd8gPFAyo/w2Ef8QqujPSbkxGPNiC8xSlOpWJjBZuSmUnMbaNVqYP1m0J3mGI
68WxC+AU15xtTFNduPD4xX41TsNp/lJfQ69zD/g22aWdq1WSYW6bhWHAo9u41opMMWZdLGDHQBA7
lPWujVHY287VwUjoTZeOMrL6zWATHVt/gwkLB33nsBj5O4EWD/vQUG50s9pdXrbtzfsOISybDVVw
tc1wdNjxzdTdligwD09RDd87SmZOhiQsXLwsCiSFgdTrkZ+1xXU/YAH16TUkbzmzFAnc9kLZqLtC
Mb19JtWZ6U5OB5ufiep+KI9JtrhpAwncVHaIbO+udyDy0fC1WJvtdoRBtgHvXAJT3EP4JXvhHOs0
qPblm3IMZeX6m/dsU3sHFe8ISBaFY4/Rqfeqt/ioSvCip4wfXNefLCtaowl2GIdOWtg50LQ7w22O
hW+P6M1C2UDgMPczdQNrMMEitYX8bz5p+5Jrhhvm37JGVpwlsw7BGLVZqcy+xojQalFGv3rSuhFE
LhaZ0UsXSggx7AZ11WHDL9oe1Lm9zI/95KbdKXzufFkD/KYp4t6OOgjQCeMW/NEUu2SCXEGHmp8s
fLJGNHOmu/DfM87A/75jnJ32YT8z9KQY/+JdcXNxVhDCCZ9YEejOW6TGJ7BkuHlUfNGc+tApoQcp
v/1l/7eN5VBVh/YwhaDUxymb9HQp7QU5XgIy6WICn/rYXZVDea0UrST/sUGExafuHUswOkfPErVT
gBUnbvWjOOoBL8BpqRt/BzGCW/1/CFts5XnWkIL5pShkQ9cCMuZ5+0PBK0DP9STrKyU/jfqTNn8u
9lwNUYhwMzLErHWAh56/9DZG/q/8ZX7lZXs+Q40RlTVlbC4fbF3/I+94pt2qkSZNTAOmMmeRWybP
dP61KJGnJZbEzW/01GDxVkiCDwwVEDOjCZeHnUr8J7eJLpAgB0VdvY/284745FR+4/2qjaf4Mqe4
eXiu0AUzHdOEdx0AXcnaPTFPmnIK7ck16wSSEJKQVDangpkyg7RKjc5Cv84Oc/iDZbWHEqo6bneX
t96mt1qNSbBNAv67omzhSewlR/sHmgLH68JUgsso26NBLpBYaKlRRakuNWoifapQ420MXjE/L9Vz
p4Nd+hP1USb9B0Wshc17xYHiJ4rdcpJ7areLW8urZXqqmzefFYjgFxeF6fOooRZxUu77/ppUFlJL
p6a+IlW9M+ofiv0pj4VHIBv/OZys8KN3NJ2kcWITlYmpZnhKHx5Iou1JAg6BqTFdZhu3EfjqlT6+
TsPiVlfUzAVt3F+tbZ4M1kgPUz7As9QNyLORdyAUzSdC1GMrudKmzObvZJwcvYDsAYTqwMQLYUPJ
S8amca6ghO1utWFpDB2gelv1NEPbO6NzXFRZv+cmDEiNoayHrjJQQX6c4ARt0FaXcK8y7pz5TbOv
MxlZzQYlDzwXaiR5aZOGYgkhKgClLdHaFgHq0Lv57+aa+lwJqH+tv8V+544/QHNJfPXg/4xeLm+9
7RTlO7JYBNdZhV3P2Oa+obnKY3Osdug5djzlCYjcYbqF5/i1LEe5ndZZwQqTWvSWYpgg3vRLSKWg
URgyBPMt29ngZL3iKV95X+sG2dKHORaJIMpYXUIkdhBG3BfH5IRS/53+U22CLtA8/nybNG70pviy
6jvpUIUdYaIzP8t4yaRziL9EB97haV/rdzyBle8yT5McDdzqzzbgamaFXYFOpmboHczslF3T6rHI
ZTfezXhlBSA4nDxkVYH0Ms9kouedsqtkyvZ1YXuMJUEbt0Gmjr7ESvkF7dKghPPOSKYGwrnAxK8P
yJfVe9unN8Y+8hbkAGVLJptC4dQLm7RtrB5oc3qbkf3YSBzXn6LPS8MRQrCWtqq+gOXUT37PHvvK
7xz5ni4uSv773ei3kDHn8cm0k+ZGZEMTHI1FWR2ha5THtw8MLeoOmnEvr5UEQawHG6uGJE6NyWPF
a2r6li1L72z2aKycpfiE2Ot9VqFrghsD9Of82jNftX19zEFIqn8mZni3dbEubDRGXUXnIU4z+y1U
LLDhemkne3TbDBxB3ExsuB/nTAt4qqoh1wqcY0xXdo75uyuzXW4oOxRa+6VpSCrSN4+zFZpge7NN
FgeN2MhmstxXFvO6tn6OXSWRP9pGoRA+MzTbwkv5x0PTGnM0iVIE/Ula7XoCKqO0dFksO702/QJo
AP+GEfxCnoFUQtcRn3IpFtRV++pwsLxhhpYNd+m0P37CuE0c0SoWynDEit2ZjI1BE7TQKAq4umhy
t0SzJOTetoZ3CL6/VklavdAK8FwAwrQq1+52VXua0ZBI53tSKpIb0+YqoUkQujyYQioWuLG+GEtm
I7RZxvFNCbWAmFNQ98tnjqQVjJB+q2IwZiwqv8Dr7aFI873elofLC7N5hVhBCIcslBS7JOElblYe
flEHPdAouOrCzkt68xPtRuYKSlgglnQo1CWAmlnotlXvOSUaB9GYdnlEm350BSPsILN1CtRuc5i0
vNcNM6BmLBnJpqmtIITdM5OSWW0PCLy23hqQRax7/Qo0ngEZ+CNlGVwe0Za1WTZeHnFNwdOxmJdX
i9qeDQMXsCS1d3hoO2pjs2NOInFwW6Naw4jr09WdrtW4TaIJOh73qEl3wtcu/9VX3/7beIQV0g1n
GBXeydmMqdeyLzVtXfztv4EIawSiqjnMQYwNZbzvVA2odeqkJN+bC+OAHYhTPuKdQQgKbK0ENTVv
Gh7r0ptt66S2yV5LB8nCbMGgIRCi3BzojFWyNwqVIThA6rO2US+VHaeO7hpSSVyBDEZYf9qGeV1Q
wDTGW5d9jZTM7WRNKJt5wvVYhLWPSY0mGt7jOHoW2NBib0xxYWt3Kbg1Av6Ea7x2TOIRNhPVvGEI
PF5IMZhiniQHQYdBzB7uGkU4Rt6corS8ScvhVmHmcVKQzFD7xw4Uv7qTBOiIBBlU8Zk3m9U3iFmU
uUaeq0dw7E/1Va/ehApxk8TP0UB32e43r2trIOGGmNRlGY7TCI/eOp2bJ+NhIINrLAZxoRV5R3DZ
yEznJoK+djpEeDHlPMB5T/aZGvrMSDxTBVVAVcoWgZuPGLs7qq7ZxIQvo2K+hemgudIHTIDhjsEC
TZZ6PNq+/tXY41XTK8Yg86TVSjJMwQnoo91GltEi4mXOobfKgxHJiua2ds16WNyrrsKOuJiNxebr
Oi62H7J2X7U/+6HYXV7VLd+8RhGCTwKa5b6KMRBVHU6lWe6WvAZ/wHQy9GyXhcUnotA1nODYFEKS
KswwKLTVPtiLGkBu6NiU9O3yqLbnzsKLmGlq8G9C8DGkzsLyFjBJPd2T3GzchiHy0ML/iMPNZLVG
eW3QNjGAk9HhORtA1xlP36I+fvrEcDQwq6GsHhwiYsIrJkVDwBqA9+aePbcIBSYWHbOleL4M8yep
dbaTVjhCWAjNlUzrRxSqObOFEvfqHjFijyvWeMzzOnFnHXV5WgXSzh4aW3V9g8b8nTlPgZV3j4UF
HYpSPYVRhXqJOSBQlUSBFYKl5BrJ8XvQt3iFHgVLYV4PmTq7jZ15ljHddxQqrNWAFxalcBul/yuy
O2+is2dMiW+V843uhMc+Sa+jpcVr02y7w9IcMqPba9VMPdqrwTCDARMs1jttgHiVBpUkmgRF3P7H
ZRCsilYN7oS8mjkmcHnjALWx8LFpZDLJm8kIFIr9s9yiVUV9r+o6cNSiv6tULahmLuLXe/B9tzPV
EHNkO70eg2jsHtN0uoc8+leweAULIyCH7a4xlTdKrU7uZfvY3FUaUqLIkMHXip2zqOauwQo68+LJ
BxC0fFnyH8ycP3HBd1YggkMqjD7TO4ZTJkrCIGkT4pJC2ZnOp/KsuNtD0xoBFu7EfLSrvdvEWqOO
ODl8+0m/Mr0+dUH4FiwPeD3XdznIP3jl/SLNlWxO4gpWODlsJ05G7En+to3sBZf0DkwPitu+48W3
7RFFqAft9RPrtoIUThJahlqMnDLWjbyN2MJx8yNWJslBshkLredTWLhsjEbTZkDh9IE617ANbD86
OnvOua5I0DaPrdWQhHPEWYpS72ZsEUu5B0VAFr8anXnMh9+NEQeXZ28zXbwamMi/GDchqOp5ewYr
3c7nKhvh8QdFS+2RF0LbgSrpo9t8AVgDCoEWPEsVUg5o/EnD40H4zfzSv7LbJgBlajAeUKFc/Lg8
Sm52Z66f6BYofcHZYYh5FCNV0CFY1cAcYzBcW/2ucep90hmlmxadJAr4E5NeQhM8HCe5G8oIUQfF
QYPa1S8OSzXXpNNtUS2QukqOXftLa81nLY8+kfpwVgMVtn0d9V3Tjg1KFHvzWenLQEVY+hlHucIQ
9jhZ6GTZPKjqlv5Wr9KDkpIrjWSSl0Zu5OezaONVD0V1Gizmowcz+6RTcAQgW1AnJ2i93hYozClI
ulOb8JhEIBzsJleZVMl1bjP2hWbk37BClNCAtnjUIgQ9CObuknD4sdSOZM/JIISTdqkspR9KjExp
ukcnJX8pVSuB2DR4qiFvxItYiEjeGpGkJG1Zwf3P88EpoNIzTOCYU6EH2Py+vLc276a4Yv+NJXoQ
PURvQ06AVWrW11zTvyx1EbQRdGX7+oD2tTcQOl4bifbQqOUN00y/79IrmqMLLCOSxdveeqtvEYwG
jNparuJ7/KgnvmGAgtpIUFqY515YWZkPutbanQq6Z3l9w2qZoPrmwlLwXv/JD5ti02afj/1YFNh9
pTEfdHPa00lWMcQ38NmuoMjcoxXLgASIsMEHBZ3ORjngaBim3Wzbnq5q13OaHi8v6ubmw66DhjqE
x6nYd2ZOWprZFmAWQ/3aVyh0jsdbhZjfCjYFWanulvYXPJwElR+iZ4NboQqOs7a7cMp59MDmW7Jc
OcrkoVoYgj4LqLelumybe2SFJkxlhTiyHBXEYpNuunOc7nUWXTtkebSjdn95OjcNYwUluMwUBExg
dMLAmoZ878b4pjZkKaJNw1hBCGEQOtLRZhfxMAj6fONX0hzn7P7yKLZDdxA+2qh60vAkIWAURUft
Ocbz1N9HN9I+kDH7lb3oj+quCPST4i9fUGMtDWc3I6IVshB+OdXQ6TYOPuiOoclozyPLInZDX7vV
qUvvTXcJsiCeXMefZc9l26HfCpvvlVUoHbbFaDo1sI07noFJg+EQv+gur9dUfFkt5bY3/QftjFMz
RPclaMwxx/qe7uz98DXzJ+BN3uwXVzRQX2ScfZu2uQIUXKahWgpTF4qtjsp1Cib1qfl+2W42N9oK
QThS+8hu1W7CBOoNHVxWtDu7Klo3HyBpWkWSI2BzH6zAhMMVvbJRn3D2L7vZNcYNLU9WL4HYLJ+B
DsD/9gHCk48WEc1VxHJe301unDuQhF7lXnVgjyC9/2ndLJ4OKu3QG08LcyFU4V2ezE3PvMIWvNY4
pTVNWkwm73VJrqrDvOM15bHEY8mmUfBYVa7MEMKGVRjDN1KNbjaWrtlKbsPbx/VqMIJDqWY9A/kW
JrJCcWhL9yAljPWfBpikVVASFupxCR9MGeP89g1khSo4k66xdNuoMIX2U3bEXc5dXpKnfAgSr77m
2iL5WxK7xs/L6yYdq+BG8papioOw0y+Um7n/1TsB1f+iy11kfjHYt2T+OeWSfSfZ2X++aOW4nCYa
0zHF7Bp6oI5f81Fy2ZB4RuNP5cQKgLHhf403yuH/igp2h2Xf+wsql+NAVu8qRRPcSOIUOh6nMIHZ
ddi4atDuQ/SNe9YNmlsP7SItsN0s/FhtczHPGk+4bSzc8Scx2mlRmr1L9jmUb6FY9xlNJGgTIFuD
dzFEdugV/uhTmkH/H1FgkyzHyer3ltnsp7DcW8Z8UsEVfNkcN/c33nRAv6DxKlXBGoelnByzd+D1
e7SGauohzZSgtpL/BiO2BiCdh1TfjOqPzIgOzPyekf4YyXocNu2ccymbqOaFdqLgRUzIZi+UVyeb
6HvuJzUoulTiqTaPsBWE4DLyhqq5zev0G5BmddAynFr1rbSrwOwcaQ8q/7GzMHgFJqxNi1tE2PDx
GO7kG7sMJZLaS0wPHUyPeo0XR17oQeUZejI3teRs25xLi2AewYOo4rH+oxk6EaqdTF5OZS1VUKbL
daLJonwZhHC0RFqWVuZgwOl305U9L3dJKUugbVr3ahSCRSBWpGOLSh1/UbograMHorGgxwP95U20
HRBbDphTNTzEnFHPkkkbUVmHXBY7qp61Sx64oCY4LMiXwdM8+MFvkNrZQ/BCJsC1GQWsgAVfOCKJ
jFsgon0nQjd0xoJYG44dntObut/HRb/Tddsv01SSk9leuvfxCsFVl4YzGi4w3iG8a1DZTTNZtacM
gf//1ZESzuEAIhQMLGq/q3qAKhv38ppt7uTVzAkGrqOzp3EIAAzrR9kWeO0J6uyJhLKH620TfJ8q
wcrxRNxBBQ5TtTiHOvmi1beO9nh5KNsn4mosgpkncRGa1YQ8cUTUI9ffgDzUnk3VG1HIG+lrr+ue
Z0M5aGZ0O+pVoCe5TMVsc73QWoYSNdtAabHoq1SDFVOCYfYTEnV/0Ui2XtsAKBcDx4Sja5YwxlFN
aWa2GGNezqD8V19mfZTNowxD8O6mk5X1VPLddDDvs9K10bRZ7rO37DekMpeAuYkvI2qVQQrz1hXI
/+oRhgVZHldJY3eQaXVLEGz1406KB2ia6NC38luQopX3SyQpr9lsu+YcszakRChUAISdNLAy6SMT
Q+h81Wtv+0ANyBOqnwKciiiI7FEhG58aL9p9pg/fcZBns1WcUGec1Q6lvVJAe8JPU+s5SX8jT/Uz
yiOwSo+7yztscxOvkPgcr7xRzHsxbB4B5k55DKP2ajH7Y41ql8swW+cIVKRViu5dQ7fOCIjbcGJJ
i2IpMLOrp667IYPy0I5JoI2mW7TkTjeWHR3BQzFqvt5P91WypO44FfuiMh+con0a0/ZmmWXk1Ru+
Ep8FVnXDwV33jEx40aKy7kCa7SdGBToU3R3Bmd2Hd4blSLzyhrF+QBJ2IA3H3BoTIGktuyFd64H2
6t+v5QcIcccxlaUJ7/62HfWYOeG1Pec+NHAlMBvB2xpG5AsGzQ+rWQcYZUanB/1tg2ajBFWJkUA3
57ZUFsnMSdZIfCZpk5zGywQ8YzC9uYNQHvOX4lclawHc2AoYlwUaEcSGOjLQH7dCaiHhgQJeXojV
7jUH2jX58pIbnST+3LomUxWitJBAh7ooSD0+4ih48UGVNcN4Kmc35NNu0shdHy47vJinbob+D+gj
/ibQP8wSInm525xLzUJFIt5/HCQUP2LPuYanlCrHRYLoUGLWTzZSVJZlu3moSi4Umwb/DiU+moQo
uqZMyZATc9pgNiYILyaSctvNFQNznG2YJpjPxGxtSYcycQxA5B2IMCLzqs+VANc8yaTxSRFuK+C8
QA8H75bWz+gvHCUrxnHUqD+HXyLybbKIt9S71Pgxs6+W8TAzQ2LxG+P6ACg4Zb2NQjCLqxTis09q
dxeS69ySnW1kc1CwAwisW+SMKqLPBmgG466JwvvMY2h1VX41JgS6d6ONeFH5meRk51S9a0Ynld1f
Pg02x2fouJYj6MEfYQdkMR4KunKhflbcmZNnsJsskeyyzTVbQfDhr861loBjRosAwbTfNTmFVeJG
821s3edL4y4xVDJzyc1BNijh5lBYOc1Bi0H9tHicp6sqfRmHX5fnbSt1rlPDMkDwgZDkrK+37ZW8
SFMYhmIdkyZ3m9nDPcmt+gen0jxVjT0WHqs5Qs3hbW7d5FS9VvrMl3wFX56z/fD+FWLWDRXPiIsy
zG2bn+j00rDvYaO4hnZPq/1YMZ+W35vsmCwPElw+gyIu2pRAw4ZdCEfFV2C1pqoC3iqt6ilarSD9
gGB5rJq9rs5B08Re00ZuWDKfdI/l6PhZtddTa1/N3y5/BNnaN+hbdUyDosrp7N1wqZja2M1A8cZr
ub1SeTF97uPDoidum9wXMdjhltfEmN0WqjqWeWXmEIMc3I7eODpEFx6XKAONTub2w8/WQmI2/XH5
AzdtBKJheBWFQoKFGsqPs4TajGRyko6ivj12VQvUf9H1nByX4XZSO7eFwlyloRCmeETBaNK+wLe6
fS+702yFzshWvX+FsP+UXhnNIWyoP0AJN2zBuq0+RlGzG8fBc/Q7h/QQRgkc9Ocx54WR+1Jdrrr0
GRwYgVLNR1beVnkq8Qlk04BWHyVs0cwulcxRa+o3qJc3etvLUAgN1bBxBKGb7tXT98W+pxFumDni
/fC3Hi5eV0JGOn8ektso+1poVwOasEfVTzq0j5DAQB798vptnNCYOBNumfcvYw0/Lp+R2pMGzV/q
R01+TGfmQehXVQsvVWSZy63LNfgTcNJoOD3RLSTsJy1U7YiGGnqSWzzE9b07WdFuKSa3nR41riE8
Py4ZngzGn4TM0DYqvctD3apIB3sAGPUoFEbRwSKYqjXUpKnoAunuJHoZmOKq0Q24mSCSiXyT/TiV
AfJPvkGvSvIYjkcHOk4Ktk5rH5NUduZuWCyktjTeMIgaKgSAwqFrUnARUw2XPf70u1ynD7FnnThx
pjO5mYv6CjB8eckdil6vZS8n56HSR2hhIUCPMqSQ6UYOuT+ZZpBPPy9P9PbvgxAKjUI2rjmCTbEk
V9DNjxQG3uWNak9qSTDBv++jY8b3E4IcCfRlEIYJv4939NkaO9QZsPAJLCT7OP+hWLV/eRAb1vIB
RbzuZ0vXWXkD7s/RUz2CAkV6qns/rFw4Yp445t0CeOA1tJ2UcWVzAt8HKBqqHZtmqaaArsFik7R+
kb1JBnd+pn4cnOAvIR3c6nODKeSUrXlQ70EPkkA0z4SG3X8ejuAHoZcR5qwGWKV8VdPIV6FYIBnP
uav9OB4+o6uzuixCu9czQBhudd0c2/2CLn39sb4GsbOf7KbXy3iyBRJ20EimGa9nWCCtOmZ95DpD
JXNWEiO3ueNejYj2ZGQDwYhGb/IXX3MX1Q1fq3o/eDg+aaAce3q05NRgGwf6x6kU8oMktdramTA2
cN+Qvb23QLemeCZXOHQN7zHxZSTJspHaH0daqyHEaVsAKuxOdX7N5XGYpHXU2waCKNIC/z+e2YUV
K6a50LL/S8TMG42TIL+JnjoXCsko3o5x+ASXLYTP0rmPescTlm+KNUYZx1uUO2f+oWjZoQz/UpdT
kpePl6G25+8dSliwJi1Li/GEbmMEhmMjXL3SHBkJ1EZZMzeLdxRhlRDnMUeFzhsei+29HiwHjXmO
N3jmD14twfaVLN8vRRTcPC1jpvYDxjXvp91yXfjsrjsVL01A0BtelJ7sPfw8FPowQpFJpVS6ZBxB
cu8bSeuRovJVu0d1jdOf2lTW+C5ZM0MIRUCpnw85w9hU5aXrv8RN6nagvLpsGNteCrpl6MqCyLT4
3K7rTWWDGA8J63L8ZvYq6t5tCROGDELwu2mTLbE+ozw0Ne6z/nvpFJIxcLM630fvYxD2bRdlNoid
KxyFqf7SDMM3HI7+YsIXhqgWKwc82dazJAGzvTjvmMLenRMzT0iEedOL56wJwgqcllr+H2dO2LUO
Lipa0gCkC9NjaeT3dTcF/239hS3b2jTWlRoQy3gqszczleTDNuo5sGMQghGEsFAfEeOUzLHNplUA
MNXd4FIb6pCqfsxaejtozX5MY9XFMXl0FPWE530/jRJJ78PmSq0+QAhjoh6Bkj53+IDBI/SWGIH+
75NHH8fID5bVOZyNMUr5LJSvQ7/cArMpTX2NSG8D/O3ozMwptKvRKgWyWZE/qkutziBZiURpFX6L
i/g3Uqe517XE02jvFxqv7CN15dZD+U3pVVnOe3se/4EXXZ9aLAwtPthl6Fbfo7P/V2rWXmo6kuf9
zUPxfZSi19MLleBtH6MkQ4a2vOVUs4DYTwszoTNVSayfHw/nU+og541so33WfmbTYS4HCuMc4vQv
3aGZOzEQg1rdzdSUQd8aflSTXWHYkl2x6RLpO66w60xEbX1dt7xFFq2+10318IldrSMphUQqyMbE
dwNVnWlqUlSS6+2usb+G9Pvl39+4p8PiVwCC+4uyuYh73qXaBmPAO7PKnktcu1wkKU6l4d/2Ob/C
Ezyh1tYZCyvEf8NuDvKAoA4N5FCtC1H6XfeUea0lOVM2rf0d0BG8Bq3VqlwSHnC2B6tFb+b8tWgl
ViDDENxGWhZgeARlsV/kg4emz9tKR9kC6yVZ4M2YZTUU4fzVUK1gMA3GkCZgL1CdB3NkLzYD+4Oi
yGTnNjfUCosPeeUJS6vTYiT7EGcuO6NjXl/+nIybrNuhq+KUqI+gDPckprh5TV1BCqaozySzbAez
qF4lh+ox9ywP1/0DcecDPUqw+Kqf+YsVlmCGytRrtR5iKhu/S0BRthxMH5xH6g4H187xZee/zEAE
N9EQoCl8aPrwVIe/I+3WUvaXhySDEAJoNtmsLBc+e+XvUG39dEncenm7DHLZAomoi1GDfARVbfAW
pnmySgrlq2u9gO4MzWTGsOlY/1kgiK5+tL/GcBajZUBiR+fbPHmxn3q1487+bfnKgkMEen8JpAxR
cBRWm5OJmZjAZiLukHyzekmkuVE5vfa1yEx+HBM64eNEs4FgPaI//JDtGs37k1zaL6h3y331zfGT
l8srtm0WEEWk0Cc3zno3i4jYilnw4pzphSZfhzxyx1nW08h3y/luegcRHBMdBl7KDGdhl8+KdWWy
zo1txbVtcEz/+2YgPonvWIJjKvQ0A7s/BtSXXxbray0rj9l4Qv8IILghc2xGknLPF+mvucr6YDTs
4+CMQZ1kjVsYmUfG2a11BGhqtXzmorAaneCXyJjWSYtaEX9oj235lIevl83h/3Hev0+f6Ili2reR
jtHp++443kwvPV7X7hePBvGVAUJD2fG7nWFajUjwS+E44GbNVZU46ZvituhpVx5yRBjKPZg3POdV
k/j2P091F6xR5DTUy4QYDByeoCJIT2WU3pOqf9baaHSrdDmSiB5zkjyWKkWYnUwvRdm7ejz4ycR5
24YvWch0t1KX56bT/rQhpkvxMHFFxx5lRCU7WqX21C0hyMvMZ8nqSHar+L5m68lcLPGf1YkOaYAm
UNUtOhTuuZNnIyGX+jbzoGjSS6umue+5NGmC96MwvEqZgUz2yKh66V/QcmIv4y790niVp2tB1Er8
rWysgje09XhUsgGIS3+F6o2yO2hSjysbleCYRnuyEFYAw7yx3MXv9/YrOt66q/oa57zvvA6fDGIc
lHKC7Iue9V2r4RJGWYJzy4E+BwS8wTWVzW+dk1FXt8GGola/WyN8nSfmzqyBFsMoa6PddsbvXyCu
pJ2wqYlwTaYDuUch922c6tdgdC6NnaN20lzr9jK+wwnLqLOO5STEDQjS25OvBqjh9gvVpZX3Wrnx
CdWfOypxYtsn9TuksKpmhNeiPMUIM7wtZHkEecVGclabm7MIPTZw9WElz1rAFS2pKFwGwqloWTwW
568TGEX7UA1mpt/rc4l8lAmZ4fBEuCh40+2S2L5iIbpcJn12qfkrnjTPZI1nRsu3iICcIWnQ1w3K
HEhFT/T/kHZdS3LjSvaLGEFvXunLdFd7mRfGSC2RoPfu6/egtTtNQbyFva2nUUxHVBJAZiKR5pzk
XM+jP+W6S/T6UKNwj84pG///XrUqJFvl0aVR3ATXpU0Y/rDS75ZW4XlUnaV4vm+b1qc/ZKbq16wb
wpJMn5VJCeV4OgnaEHTKcohkoDUUonozVL0TdZU/ZI0N6EU7nvPnrNOOpMFTvJn8MVUTB/BZX1NB
cYYS7R9a7yyj8nVdya00Y2RTiI7qsnIqe2/Nx3/4HMzYU5AVNOqw3KZVt+SFuVhQnaZ6QS/2c4zm
P7s3S5hoASTfHNRKqjYe61j1TJKBeKb0xV4B14P+vMaVrUrTA3bdrQfDL1LMtJry/ahqj2luPhem
5k9i9wIoCfxiE2L61pZXIxgke7KMM8lmdLdUdh31wWpomrNI2WctEXOwka4/FCE9k+oeXIdOPi/H
BJVyMZkwM0tOsSZ9W9X1NI0RQNumsLf6FyNOnLz/FD+oufnYVGYQxeNXsR1fErn6hoEaqTKe27Xw
F0yM22NuXhK9d6xSx4i99hwlort2vStlawgy6aNQkcw2Ov1ca/MnMBJ+qwXpy9CmP8iwfjHNwpel
wf/AtYMRDIzcg4dQ1diEVIfsCeWypUmAKJB/EBBXJq7hofSUhHD/AcZaeYhxey+JjUg2CSVM3YgA
HyLVdHaLub6kXXye1CgsRfP1+vJ23cW7KbPNgpqZtJaOCTF02EsnzOq6VpPx3MXe7bkRwbxWOmse
QccMEWb12Em63WjjeUFfg/gBPFNEpxtJjHevlX6OgCaAFPnQf9Ll6pzNpkdSPPaub9r+YwV2Ce5X
wNv+gcagqQN8DaVro4FiR+fFE7dGnXXwTTt25NC4y3/wijL70elGKBOdroPZ4fEAoWhWHTwQI/kA
m7utf8p+4aZH3uw2VxwTm9bJoJA8gbjRj0PtTL6OofzUuUIAwjOUnJ44W7objbyvjg1MhaYbkfeF
OO0SBRT/uAjKk253Z0BQ2oJrcdJF9Ov/cK8bcYxSGotuyCNF3pa6A/pXSeenMRL31u3SBO0y2HnG
CV/378x/VYbF37a0OK470DGCjOzQiSJm1cHrIjzOkycLn6/v5b5Nv4tioo6o0ZVOplNwEWao2vU4
C5xXBNW0a5tHP2CT/4or2cjRiUfH7OrHrKvuSiCF1PV0SkrFN5Yot81x/kiBY3NgzNM2mzBcBeod
tByT+pBKwwtggkKwvHnX9243YtuIoa55s7S5M/ROpWJSIDmp4uqnIgH83sx5yvLEME/ZWqksZUK3
pZs1/Z1RzLd5Ktwqk/rj+mp4Sse4jK4utLai2BZiqx0bDZSclnwaROtoiinYH7Nv18Xtpwc2u8f4
jAV3+9hKWJaUAEIm7UMArB5ja0a4Jf4sZjW1VUE+ytNwBJ0YL9GyX4TDLImEMRcVowR00zdn12ay
/Gs0M45S8IJOJrrHtMyXyvZSIB83qF0Ap2YnCGxtcTK/dkbmfmQDNp/AqE9vGSURNZjeqMSPSlc7
fYTROX14HKLBl/L2ojTJZ30ksb0UH7KQjWxGpxpRT+MO2Ig4ZONr1DVv6LIxtoCXtthVXgBqAmwd
iPh/dOKqtdHmPdg3gRbd2lMkuolkHWYu5BFPDONlurGQF62FmKgpzoWoOVEbfZnHPOCc2a6c90ib
bfxU+sqMWzpI3ivWEyjTnvVVBtBygck5MEOHg1mgaVf3O8P0+zENqnHwDSmDY1UcMJo/dAOvq2/X
f79/kMLcTc2igJV6ROjfTqBXKQxbSuf764veizBFjB9YhiapoItmTAUN60PXG9CVworRvn5JDNMV
CjQLjyInVtrf3XdJjEUks0jkdtTx4p4rV5Uu4M/0iMxxPPs79i6EUX2gipuzCDpCNK8KTjyUHirI
HNPeFWECrlpRTSB5spDvmpUKug5qOHfMLiOQX3hlsv14ayOAfsDGeylp0pkE4+BvXZari4kCdwyR
Dg/GoA7++1l8RMobYcz5d6meSoAQhM4L+adaqA5o4/sAbejvQpijR6O8GUc6hMzRjQj4zJokniDf
yN2x08Khw8UAir5zqyR2bMrOdQXfvww2K2RUQpYSwHsnEN4W+XGujWMkl64lrS+k7c5pVrirmjt6
X6R2VINxbOZxK+i7JmZi1gboEbiR2CKNZYxjjjQXdLIUKuDzYmS6BE3hUlz0UmpsiWD2K60eRbHx
Wq2/zevmMYYFWhbyQmL7CUkcz6zJFwB6AMQaeYi58fsUPDqp/IqKftC17UHDqIMjJH0IcPC7WCSn
zJhP6Yye9UI6EYwY5XLzo1+154nM3rKMQapaYGo3oVuqYWezcspM6bulgvghIpZdWf1ig+jPUVYd
bbAViA3ro5WWn5upLe21HxyzVoNOFx4iVfGtWEdL9tyFw7AexjR9ETpyyoXGG8ryBlR7Xr0ml0Qe
f6pzfDGnISzGleO6923yfYvl303GmoEZAMZJZDDnxpOG8hhpvBudqskfoa6J49Mw/6P9AWaSm7Me
WzG9hEYgJaMa3/bOCnAdubQHwssX7sbV78JYSJMe2H5VaWA9Hdq6xDI5duQoZhmQDY9LH6bjF46N
7L65NvKYiyaTqmwcEyxOPFp24qyyh2ya5cyAlyCpXTUgjZUtjh/dr3lshDKHBq5CKYZ+0nzK4unw
cqsGWnUtUBzRNo7AnXc0hTMRyZXJvIgm5JXWIYPMHlR+KnhCkcBfzSfDA8KVMwbgOGhKm1c24KiO
wTj0pNYWPe4RfBfp6BrKdEw0yigmIUm1OFMkca70/e6RzcYyPl0t6miVZ3RtdkgOWKjaG8pF84yA
VkaG3lbVgPdo37U/S1UNQ6EUwCyiy1R1SRYN0Ne5HANLh7OQR/+6ju560Y0I5g7BYPUsjuAYc8n6
jziOtogx8RajKIrJy6/sGt9GEnNhNII+1QU1vrxKzmlS2YU5HRIBc1IqGLXNdggAsfR6fXU7cG+4
IjdCmQdaW/Rp02JUyM2byQbAyp2yNOduTv4Ry8KbMTVlA5HAHsfh56Rnj2Nbn0cRs99C4fYjEEbk
QQ1IQ1xNaG2rap02rjimw9t/5kWnTECWsigIRyk2jtmU37JFvMSWnNqtsXLSCruh4vtmvL0uNxEQ
IDpja7FQve7SIuim2hHm+LjUCUcM56DfIoeNGKuq27zQICZFzUmpK1+TxmNVg2ZDmR7SKHLQUtZz
omCOpbwFfxuZYDYBD1aGbcwwFZpFT0v387om7TobDABhuB2tcAhTf78KC6FMRawJBUOEU1n2Iiff
wRllSwBNidLP12Vp+wf1LozxbEPaWA2ggeHZqto1UMoxoggFiPFnTKT7OpsO+pp7MikwuQctxrA9
7mmnnjLX6M1TLgqumWvHDHhdI+DprLzv7NKqH+K1CSq999q5f22G8mJN4zM0bbKnsgkwgBTmdXeT
16srJ8JF6fPnRKqfjJT4VorikpWltliNntBPtlkZoxN3xRPJIoc0xo3YATDRqtbPCrLc0lS/psJy
K66JI+Kl14CYbtQxbVGCfy+XH/Bx5xEZGvf6ru2pgCSDLMoA8oCORvTfT0gZpF6pgDXqSibKBn3r
47g4rXa7eemtDMZa68REgiMeUGAV2lBV009y1h3UKXUqsIWkBVyJnKo/l1Rx+7L4ao7aY5EpCsiy
el8owClSoZnt+qqpxD/ip41eMpcSkcY4SymgCpnSQ2stD6RMHwYlvU8TwGSI8T9Aq8Z8IVk4Brfn
tyQRqSZAtlAHy4Q2SV3oPbqk8FxrbvrqkCgGSJ8RYMQy51h5gphwJhO0rC5A3Ydi4fdVPKsgPmgU
kBNIFmcndx+I2yUxJh4ludasAHkBt0f7mhKBgm6fLEw6T2v0rMi0DJfPNrTvtpXG5wLjNvPMYzrZ
s3zMKxoU7J6iMjAK1pdtNMsSLD+RdRt4GrZSdrdCHj9c1xqOGPYmaJNlNYsc8VpbXswCF6Dl1Dqn
ArB/cP8uhb0Gsla1pm7AUiJBCZP1Jenzf9aoduJE5BTAdsPPza6x3n+gqNomBVKxkvbURMCa70kg
t3QGW8hQdRBjjKXHza3QyGdtiL0oL3+iDndrqBWGIXijArtBx/ZzGEUyFCIIYJxBl9hRPM6gnMg8
ckx8y5EfY8rVPNhGoHgAd1dsJMT+8miZuwPI+nIFjBa0HCsYL5bixV4sKUgXHiMg73gZx2NUAno9
SsgR5/ZEmiLMitVOY4J6Ms/t8rSVfsrmch/Mfp2tHqI085+1BOcgOc9J4103if9g/u/6ysSn6G2e
h2KBlD7zox96QML4KH4RRX/x15fC50LZUg/Jeu6tljD3lakALTRvYR+07q2Fid+VGHKTwN6dHFuN
49z2t9CU4TsME+kSZnFmi2c8kMAQB2Nwpf06Rd/1tf+Qp36XwSwoa4ASEpmQIVSxU5HCk5bmCaMd
QaGlHN+yu5xNzwAjaklXCc4TiEai9GT0p05E1zGv3MGRwY6QWGQUgRNNEYU0Hy1iSnwjJS/XdW7X
ht6XwfKMt0K0tkmPPgSzASW9YDhyQYJs7p2842Gb7EZHG1GMTxqVOYuAM4KgvD0q1Z3A5aXnrYXx
O3JhaEmpYbuSQ/Oy3BbHKlhSO3mZXA1NHENI0U9jn4cfyzsk+veNawAGe2ElNV0WGe+ySP0qtOI5
78bg7w6K8UBSPy1oyIKYpf+nanxRN4A4cBpxc16Xs5tV3XamMHbaWUaCGhN2sffrA2L7MPItUJdn
LtBxObJ4W8fYUIsC4dj3WFNNHmL1thLvRIOTMuGJYKIZdHXqYLyDiGJxx+FHNDjZwgtEOTLYvoZh
lREirpCBWZGqvwx9WPEGNvZFmIDnwdABwn8m1lWEdliUOkNgSBa3minxmxxGo/GRmxtTVv8nRv5d
l0V9AQUdGvzQXSO6ZYaUsEiaW0Obnq8r2W7mXNoIYnxBGgtyNhCKLha1h5lYSEUCgHSRs09xTA7F
XASL0l7EtXLKpv/cLkAF6JqDtaqeYSWlg2Hir4L+01LrW2mY/WaU7ozYcKW8fJ7y+UAWpKhT4bis
3XFuay8dxqe4HZ0CLYdzmXj9ZDmGUd0XiurEfeSpSIsunaF4o2K+pGUKkMbB0Zv4e2ziNSPkvmnm
99bSB2NtfM3XyC8tS7Iluj9yOj1ZzepMkxnok+6Q1shsq9ENz6zK+yVOV7tfFIR5HaLC+iStmi0s
gtuRIdBS4zTro980y+3InevdQYU0FQxnogQj0TD+7e8bvwRESKJkZkcvd6B2uGs4AWKz9LOg9Sb3
DVLBFV1An4fXj3ZXUzdiGZte21ho0BaAbFIqhl1fO3OfHhSJlzTcvUw2Yhi7tnKiabGE1aFM0S9u
1z3+1TJYIEYAFTVAW2nh1dcoaMTuVa7Q0rYOHEPYD/ne18ECFsqFWJez1dBTomE6VA3Nn29IDZgp
Pq1frq9q94bcSGPsOwfiLx4bWFUhhol2EbLWW6cH6JF3XQ5P+d7QojbKN5ZtoRELx5P91NHqlX4n
XuKiMDUmjm4rThqKGGEyOzRHR5wwc//ps1kjGwVYUZ2JBKInq/phqiuIXhL1Pi2ke3UyPBlJ2DLW
gJyCqmgcKZ/XArfcnPtzjdyUhen3am0fUyLezdFwVMv5H5ite313OCbCNrGALy+TCWDSXWl0DJU4
Uu9XssK5W7mJIvoVmyNAH4NYiQkMsQfnYPmqmbYUAl33ZwqBXuaWN8LrdOLd6Ptm+Z4BY6IUQVDQ
3U9RGIwFdU4D+EHjR+YmtgkwJj5JzTXPLRnrEqQCRF09YO7hbdFSzCvV7a5FkSkkOcXVZWn/1DVt
dWHAMTWTehpi8F8O8qcPaMJGBKOrc4PERN3VaM2VMr9ax0AT9LAbJp5N7E3cSxs5jC6IMhkSE5Vd
F2RExzgRnJmYt23ROUvRPyVNjy4/JRxa7WlWeTMou8qOhLUIKBrwvLEOrgaaYTV3MMe2K4Ous85E
6O0mGzjT9jwxjGdr1mmJVROHhVZkb54jLzJ+oMHmI4++zWKYsEVIyZAqIhZTxOk5Sls/nWcn7Xl5
QKrCf7zLFUui3IXguGCRZE0rqyQrRrSXFeojMCfutbkMSTI/z3P/JOsiZ1VvdB1X5LEd4rU6IyIs
CZaVtQGpl9HP0WCTiNKdsg4hmC8Dc0puyyT5tMwo2URqkBkGZikaAMIrE7jrwcNEpPRYi8Oz1jU/
zaoGJLkCBoN6cYzBCOI1DWLTIHbWNmDQnMcnMvSHPhZ8sTLvo1L7ByxyAZjSXQn8Dk7aRHYXg6Yr
wpXRGuiOMdGMMFjnUo/cYVVOcT/9IFPr51mFWC0HPV9zRPb9GNVRKM7AIFTFczaovpyTgwEYqUiW
0JyUHwaLPMsiKqVmpr8W0uKSoXvqpAp9dANyqjX5pETfKlnyrKh6VkctKJupcLOl59GC7V7EGPww
ke0FTizL9adGBZqBRpzwND5Y7XFGn6sE0OC25dwCu2axkcNEY12ZpJ3VIqDXy9dkSlAhTuyiPFz3
YrvquhHCxGLqlIla12MxWt1/FpsC008iOlkaML/rgmanmfzzusDdOrj0LpF9cUVVYmSiQZ9Dy/hC
zNEmKkEiWQijeUJfn6TEdqUoNtFN/BfDPmP0pDayl6uEs/TdO2LzIcy7LM2mtC8rPJaNqnZAFu9N
XDJFzhGyXeUNuAXyjmCt/fKoja8JSKfSpw/tJ1AqUepVgcDK+DWMaenSiDGoX/iMwF/LL6ZLw9DI
1kPCheDfXZKGQpkJtCYVMJW/hyZql9dwpXgwC1HkTd0CttQhmPTWvb6sXb3ciGHuBMxRJKih4HDW
qQ3nZrkX1eExV5SXtZCPmiSkHHlvdxnjR1V0glkWyA0BFfSmtpuQSxyTqM/HRULI1YS9rwcCWm4w
BABOl/TTeDLdNajOikdxPuJvvUN88u36infUER+APqa3epjGchmN0jpU0zpSXE/JVxdkclfCq3RQ
Xfhzke8yGJcCirw1U4pBwtDI6mdhE+SSNzr0SSmHgpsGIzeS3YleflsV418auesJrhYJmAelbUrk
dVBaX1Ejp2lKNzflm0VZEpvEqUvy7PX6ju6lw7bCVfpxmzPtzGVUBbrc/CD5CdjIK0emrUweOoo4
zmTHLH4TxZiF0gFauAAyBxJVE4b1EscaLpPGmTrkCWGMQlWGeVWAbgIAveeFjPZifBetmGMJPCGM
PwEGeF22HVaixv4CEMxeuZ+I9JdCqDFsTqYoxSJTWyh7G11W8WkmzsJjBOatg/59I2KWlqEoqOZF
wI1QVncufuYJJ2FCtfeKPanMkwkMe5lBVCwjP8RhF/ShFkheC5BBjiLTg70mh3rLzVqKVMWDuMda
tH6+yc3U77L4bibfBFM9pj3grPEIVppwMqS7ERRlEfJxnC+g+nvtCxjPEefy/36BoT60M7FX42BO
oVSiRgr0bKX/NpmfLDxPS14dmGvEjAdJaiUWjITqY7C6nY3JMycOflVAde/6KneAsM2tFbOTnblh
CHGVQlbrSn6zOPrR8BvMk2oPsUduLOQ/Zk+j7F625q1Oa+MecCXOa4i3YLZyZK4iRiskKBX4FPSj
daocwckXxwrMMPH+VrXYIlKk5nrUg3rrLXyg6MFvgLQoMcvuEvK4RamWXNEi9llulClphwz7aw6g
Vyp1Jy8wrR09ZdLRlL/9P9BUd2J1HCiwnXVgvoOyiHEC8bLMepXQveyd5A4d14/Z4Kqvg0vuFG/2
Yie5T27KgNesuO973sUyfiGNgPSCvKmEGfiXyXpZp8LO4i/XlXUv/fjb2hinQDSMVLQdgMBpBbh0
s2P2HPk62Ikxrf2N93regwH/TRrjANahKWYgrlEzVAF59qjCNFI3cufYJjflCY1sk1veYlrFtg68
Tmh6G/ypNu/bybiArDfSJUahwG2bm0r+pPI6BDhawvazzJkyG7qCnRy7xm7IjT41TjQEYJq5fmQc
tXiz/I0bHwSrNRZgK7goP3sKhp/TxTzp5L9n+KRe7N/telOcjZhW7gHVOUJMg5vPUg/SfFkbTt5h
/+Z7l8FECUOzjFMy4kjU4NfNp7zdfLyKBE8MEye0BtgSSA4xOfHU8rtYn6v4RsvuAUkLSqovqfDj
+gntJb9/2zt6hJu9y3NZiRFa/TKqIZBB/SoAzC0ChNdy6c6RPaMd3cB71bkumKPiEuMxlh5Nr3EB
ufMQNN2lGziNwjvvqd/WxTgLJEmLaDHw+0sOdA9U60ynQZTaW2dVjzlqzvNMb75ks4nCWIBfQ4AC
pgeKYZ37haPdaveq3wYYWeCsjGe8jHNIqlrJOmpUcv89Q9dikeSOiekiW1METrjHWxhbWZIVKGNP
4ARb4MVARxzrwQAcFMV5Nu54ZsyVxrwpBOCiEY0GybQKqAL7HkOWnT96EsWxvuHiKHFU8I3hZXNq
Q5EqgIsCz1y1ekLyNDSfrqs456DYuhKZ5VLNZ/x+2QuAprWCOc+fQBgFkpzP1yVxvIbMeI1BW8Qo
E6iyN98y+T4DOYE0f1N6gO0kdgMkCMIjL90PbP51h3+UhUTAvyQmJNbq6IFTEgMQo9Msr9l402fH
yPpyfYEca5YZbxGPddZXgL910ewT94H4OpoeqAGD61L2UnVbpyEzTqOYurJJFirmM1VAKUzc/li+
zB6Ne0HJwfMbPA1hYoxIGRZMuiI87Lz+TAAyOIbAv3csbw1IMPndQQ4VwbZeOcvkiWU8SFbP2WJQ
3yh/tS6j3x7WQ47IxvCKg34e3MklXzJ+Ax9HSVkEIVGykqagQQ2t8c2H9dG8B1gJmM2X2i5bm5Kp
F64O1MjKtw5DYV9f9K7CAuYLtHaWZKJO9vs911cJqBPIisDYxBhC4xViICe1K0/oIsxPa8ozkN3V
buQxJhmXsQS0Ksgb/R7QKH04+fQ64D1ndn3YRgxzfS8YcKxB9Iubh5BjOxRHYxo5O7fvljcyGOMj
QrIKhgAZ4hvpBAgGbtFs7fYIfQWXdwnQD/4j9N0IY0xQGYjZDHTfjKZG5eOubitnrZ+vKwNPCGN3
izJ2UqZCyFSeWu2iL7dDypl94IlgbIxyJGhyJUouJbJSbzLAEfJgTzhnz/LgqNpSxVqMVaC1vgUh
Vc0JeTlL+KOPSyJJMtMlJGILvrAa+Fq1C54oTiTIE8Mk+TCWrOtdiWV0c5iqN2nlSf2XvzpvkzH+
KIonHfxSsBLrANIbO0ZbEZ/qbPeSelddkzF5Q0ciQ80gJT/kd6VbXiDPTVzdBTlc9UShGdPAeop9
3vD8fgy/EUx3eBPImE1fDhgVxLWVO8hWfc5H4Cd2zhx2k9N7xrHB3p41mOsU8sCS96/MjWzGOVRN
E5kWdQ7qDXmJAnDy+STIT/qFXpo1N9GwQ7uHt95GHuMfFgAzS6CBpbfI5AHKzY2Plpcd55Nkp24b
okfImwPZh2xHu6N9oDoPR2C/crL5BMZ7tFGlqjVdcnIYzwUIV9TXzl3cEkvXXUzwIts+2AowsVa3
cOsb9eG6MvP8MVtxF+siri2qZ72rHlfITZEiXC7FofHLm+a/Rwba7jdbbpdlocOECD3f9TCBCGXI
zr358ncrspjAf2mWqpXp5Zycy1+J5ZPmCV8lr/AjT/CvS+P4GxZkPopN3apGCAMMxJpKtpEDifHv
HA5bo1TysSl66jrz4dgZrW2qYR/9pR5YjL9J6hlj6yIeZ0BEe6BNk+iJOC8ubX9GvxrHS+8NDf2m
CIyTWaK5XCd6RmpQ3RZehSH5FqR4jVu/SE6O8ZySlyLgKbrF+JYJ6CO5SLCLFI6Y8h3MJwKWLUp3
IBx4Xcv/wZNpmB0H/gwwLplLIhVki8w5mi8o2wGaYz19Dsqw98oH9UTw8HCND92v7wKZ86tJ1w/j
CIFW72XdZSkc/QMT8Ti0dxHMoen4/bpfFbiKSLYrcUbaMnm+bk7/QTHeZTCnJGpFmw7oQwFqQ3/+
lT+qvfhmPk4usPJC6UsVXpe4b8DvApkrwGh6idCxPzdC56MMKhvwmQZRyq2m0gP/MxR9l8P4eaVZ
MvSG0s3DVUOZyehMWuSvjgpmMstdOXWQ/XDuXRwTMaLdxxrHBuLAQHBrWdEPBU2d13duDxBtqw9s
vSduJWMwY2zdWxbzxvImXwKfpRhyYxLO5rFFnbjqpkopsRqaywGshj+e1FegYzu6D/igb7zN24+9
/t08tqqjpQuYQAUsLFXOxnKY4Zyql7hxyZh+7Dn0LorxE60sTFK5QNTsR+BbKy+YNT8o90LQB0Cx
4bUIc5RdY5xEoVdyNxHso1V+iYp/luim43XU8ETQv2/Cx2TBPEAqSOg661tbq2Zb78NcyD2O7lFz
+dOcUJZSTUrCw87qGiPwQsucXvIH9YjuceQT0UF+qJ4FJ0Fi1lOcHil1xE4htw7xH26Sf2WzBY8U
HINa3OGqnJzBo/l7Olg6+RMuS/nEe5PvFzRNWZdAvAW+eHZ6cFDGRrdGem8d64Phx8cyjO8oa2zs
8ubZd/V+I4rxUYUe5a2u0VtZ+CT0/yyx33ednWFSdhzc6we46582ohj/1KeK0ZktVkWUE/CnAVXg
XBeg72rIuwT2QStqkwlcEyjiXCe+pFZOTIYnIzbPyipEtpDXj1WWvZZK/A3ZwKOq166+LGElLZ7W
FYld6qMnEtOdpsqLc3geAag6hLyspXIxO2mwU7kW0WM3Tc5Yt2h4yuJT23YXudNj0A2oT7013qxT
cl+O3WNX92EiZHdVDkCOcrwlOXlWMQwzrGPm1FV6roclkIv2WBXj2ZwXDwNvntLE7oDBGnVdwHcm
3yYd0kt60gXEIPdAQHzVFPK9T/oe1BTV85zKaNpPb5CDDuUyl+xoFU9K3HydUzPUaukZ+McvEVm/
YHpz9EjZciySozvs+x7B1TiLaJx1I/1EFsx9C6OdYNqAYHqX/zrmHS7zzI/lKsP4CA638fQAhX5c
CcDfrG4yRwrG2FYvoi/bILHCPx9inhfdD+7AeKzqhmnABTExg6jLfW2NJu6Hs/T5V9oRacB76Uhp
aJPjh+rhG3GsWdZzLaHpE1ksrXBNTXi0stnWpohzn+967o0YxiQxvzCp4EnDCZqP4hTq2jeLlyrb
d53vMtiQIe/kTANFOg2Lf9W2QBhQnjRQgNU3zTdePmF/RZaKDC3cp/R2jpu7SBKmtDHWCP5MPLTl
oSwDrf9IZs58F8HcqJGWZy1SFsh+t7lNhJeyaF3dNDjObN9bvkuhC90sBHSlaT93kKKoZ5G2ruXc
5xENrP+4UDcLYQJvdFSKs2Rir2jzjuoUx/SxgznVXnMwfeRm79Jj7vDmgahKXRPKGJIgxo0+zlhX
Lg13C0mCFYidJdiexjU+z1NxnMXYy8uO46t4a2UMCshe8NgC1prR5jbrwZy/xNIL4GV40R1vfYxJ
9WKqY+ISggABU0727Me35CdFAE8xjSh9FZ6zgHbk+5RkPPF45MT/wU/9qzZswVXHlEJsjNjeXww8
tZ9fqEDKOWWe6kDn1JI5WsoOvOTjRJJGxmqbCqNn5ZOVcR41HHtma6ykrNYsXrAeY/WTKbKH7hMY
ea7HDTwZTECeW2O5miVkABzxMCyF36bTLbjog78Tw/gNyo00jhX2Ku7O5XCq5B/Zh4oG7xbNVlXn
aOyFlhqXUYqOJnd3o7h4Y6mEf7cS1nGkZiI31DdF0gFTvyC3Ke1ctXimRPf9iqtgq6l1OgxRS/3T
+jg57WEIKqcNzXN8oAmc2OcmcHZbNi0AQasGIITRq/+7y01zVVuR3YEeiHhQREt9q4zmuWvJt05T
7hZT+F6AA0/qa9HtZwVN9sn36/u666TeP4C9KtVuMSMgqcNJYTw20p21dE0ZhMi8tqp9OUCxEnUT
JCBv9YDN3TK0SZWUUiK7RASwYpUCKpnYPa9osusJrXcpjMtV2lae6goAVTRXkCHLTiuYYvix19JG
DnNsXTuASSfDaswby6bvwsqJzouPuU/fOFw/oL15W0Cx/7sm1r12QtItsg7NpyQSiZPdo/p8R7wI
8yODa36mZf7uNIWmI3BbQd8yHn+Yw0Y2k+SOyypFGzhkSx2ObJhEPxGbQx1Vx1pNDqXwrA3oqlaN
L1Gu3muDZDdmA1zedXxYk/yEUpxuJ5HgC6KAlkOMp0VgsXfEGq2Q2vC6to2LevOdXMt2XVinqbfc
NO90ZwbdiFfPBtoyU3Cd5MttIoxnDYPu9lDmdwDDBSNkcS+o4kWV1q9iMtrDUodr94xZAn+OwYlU
kE9ShTw5STIA46ExYY1duYguuYFBv1n/fP2M9q4kTdQBXq0r6AlgW2ajMusTQ4ARJUUZiK0SZo30
Ec+0lcG4ch1AyGILrh68Hx2aDYjugH2ly06OVo/KncLW8DpOqL732NqKpJfYxmazQhcWkd604qJ5
hSq4chp5GHjz8yi+F/rh8fou7t2JW3GMi1fSWk/VAitsBV+SPcW6mzTOcA3voJhIMJdEDE+3EAHA
Z4xNkuIvf5/xP50w90RDXsotCrwQu+moFrypDN4SGNcjF5UlRD1cXLKcmvIi8i7aPRe6OQV29G8x
1oZoqJijItwfaHdPdlB9PjcOZxnsiJo5l2ScI+zUnJNAnAofrGb+dX3az2ltvBfzfFf1bojbATLS
AwmLY+GMtn6hjFOlU3FKjntoAL95aSagK1WRJOWKY+mQq5tuaK6u8wHxKt1Xhwpd+tqhMWxe5+3e
Jm6vBvr3jYHm4DM2kRHCNURuIsDAEy5L03588n75MC4ATGRqowtUQj4FAJ0GBHoZ6r34c63a2gEO
zDmNBsx9NndouLEBc8sJ+zhhA9tEZ4AkR9dbyFcRLkwALy66ydaQiJE/cZSFmua1q45xDUs/a+ht
g6TRl3yQDPp0mnDxY8/yQJPnlp5wqJAF+n+0I9AJt2uSGachG0a8/g9p17Ukt61Ev4hVDCAJvDJN
2JmN0q6kF5ZWssGc89ffQ7nsncXSg7qyH1x2yZ4mgO5Go8M5nbaq6Zj4WRgexiE+KM2yT6bsZtSI
WxfJrWkknl7zP6+vWqZAgjOJk9Gs0gxxTJGeyIjmJS4Dedhy6hcqKnbQlXNtVgVmzXFtnQukC8ej
qe+uL2L7Afpm5yLZx1DbYRIRbCDG5ZcvCC6C8ADMmhVpTzmWXrHTZePlUpGCa5n7FHBR65v3r1IR
OGddehrcAoR26j50VcmbdzujdbFEwb1UYaSHFsM2Ig/srRNA7efBsd21cyN5kM1JSlcn+JWOqGOc
r8H62miJhhW01xdoU7EcDTOo0e53iqMm5nl1C0Vsw6SCk+k6YpdlHeteWqE9JDL9hrY+qSdPoifr
oYiGdilHCDDKwZ4yGqXrJqru2m20vFgecdiu8PmTbIxqS/EvhQn+xFLiOF0oFpWX9/b8Y4iZCyYg
yZK27PdSiOA6spQPapQksK7WuFUV+wc4GCXWteUXL0UILmII24jNBnRhbjE5SM+jfeqyGEjQt2V2
x2T0V5uNShfixN4dcxpYDLAB3aubpXPyyArURj3mZX83aWBabhrwYnC305hXmMup0XGIqu3cGfZt
lZxXXDP8J77Cowdg8+yqJL3hjepf16PNTddQDFwzzOsY+vtbV1NndWEFdiTTUzAX60Gb2ZJNX5Xj
g6ZeiBDcC3jpVduaYO7GfK/PDwo3nYJ8ATBJg5mQ66vZ1NMLUYJnWXQlsZiJ1VgcpPFpGFRxvhvz
VhaMbd3k5oWcdVcvYhU0f/FBRx0fT3PlR3aIHzG1uaNeMjvT0Tgqx8Qfb+Lgd5KFJhBAQKxgavib
YIVpPqa8MC2kjepXUn8j0u6ETZ9yIUCwwMQm4bigrIo2Tac4EMA5AhKzc8KnxUfCyJPlejd1Tweo
g45L1bDFJq2MtFE8rf0d2tDvwah6GvJ5f10hfo0xfVC+CxnCSWVjmFZUMVEG4Mp+sbon3s8OkIX8
TMvvMkO/iRTleYmtw0jbXUty9BkhFzfot6lZYNq4c+ZQ1pqxaQ8XnyTcEGq2gMMCWSWv5tq3vCof
9ZY63QI+oDABwYTy9foWbNrEhTjhomBKbfcteIm8ucgPxDTc1NbvAbossQmZGEE5ywEER4aKw1Qt
tKYrjUuAyo8L6un6arZ1xgYqMLHhrcSnVlToJfIWKOxV9HPNQBnlXP/9TcvW335fcFYKxmqypMPv
D/Ru5i9pZYIb6WvTyQqisnUInsrk4ZxN6pplKb5GzVNPJL1tst8X9D5SeEMxlYlUKJoFlkOdPlzf
p80gzrzYKEGLbW1q53CtsPbH3u8ONbAIll0PlMjGVbz/uluCDvcsNLqcI7OckWQ/NNNpUhvZo1e2
Y4IC87ZuF33GgjovfDADRMG2o7TOcpwxaVH9Ef3R3sh4nTcf9ZebKDjcPFx6FBGhBStvcHWH9xkm
/ssDIB3OikQhpLKE2McohoKixRKNTFZ+BmPYLR+ow+YwCIkeGJG26wfFHWblzEh+GiJpAmPV6I+e
+B/LEsmsrH7MSBVDI/WHnv7K+uXn5LWY0e4ADPG1T1H20JDYsi3ENmGiDGqlrL6i649DmQXoUnOy
GRdZbHjXzUEmSnAbpTo2zYTGBy8CkCyaVtpD2KMU9lu9bxcKI05RNVmT10UOQ1h+DJ4ZoI/qzA+L
ax/R6L6TjQJJLEIkrOrA6EIBHY35TPLS6m4vQ5fZHPG/XI3gQ1o10+exwGqiQ3IPBOlT/edKY839
qvK1nbKLv4RPGNqCQ9EkZVHZ0gSHglyPjXQTlqbV52X4OYy/dem+KbvgTIZ50MEAgN9fqrNmP7Bl
r9LgusptXrgGPCxBRyniBcGe566uUxbBnmeKSgZP/H62d6M57v6TGDHnUQ3As22UNR+R7if2QNld
KqOA2H4nvS1FzHloI096PVzd++mvt2zpqufobn3V8mP2QoAttpbfjd3gF35FHKq6/22RgvmSsFqS
kcA3xfbNTGu3mHxbDpa++fo0iAagRl0FnJmgFNRsdV6AYRGN2vE++aT6rTPXTnhYdsaRVUDFAhS8
P+7RMcsD7XB9hZsKfyFbuGnUyeQk7aGQXAXyyWmSNfVsdjaj48WklsEwHyQyyAJpq2o7C2+HqsUw
Qh86iflsIE+AnlCH5G46nbTyh21JwrXtW41oqq4bFkXCRYij8jZs+tgChQrAuwMjACnb6OSKk+IO
VfdL4l/fxdWmPtxhsDeTGni0AFz9/bsvBmJtVqfc8IaIOKMZ7evOOEVmM3rRYqDFCHRJHaHAupQd
33a4dSFZ0NDJikq0PkCy6Qxeutcc9MKv48IBIDY9WRfMpmu5ECZsKh5McU4ohM1m6BYmQBJJeaOp
MjCrzTqDeSFnVdqLZ7SRh3Flc8jhs5+iluoX3hoCaY0zNa7xbfrV6E8SV9boumkMF3KFe6dRRqMe
ZwVJj1D7kpU0WOr29bqmSA9MuGEqZmVNnWBtXQDQYfRaI6B8jJGEt4Ls4XdqJ5cbKXiWrjeyuSwj
bOTS7teJ3VFvJQ5EphOCAymNlMzI2RueMnduWOuY3J7OJTDB/+O+Cdcay/jUJArOZnZnd4VEBP7W
zgZtZbafpVMSkkWJbelaROZaGbAomh7BrzTpR97J3hXbMmx0FRmaBS8lLKgYk9Ighb0main6brGg
whleSe+DVhWjH+him5zFdKUD9xK5Yrxdm3RezAlys0Z5GqP6qe3anZVmMtTYzfkjtPz8vUAxzE5S
EKnEdBWEIms5ufaeYy4NhfXcM45rqWlK/PlRoibbJvwmVPCHtU15whmE5s8TuLFrF0VK3/aVc+jo
jrpnB1lq8V8M+k2i4BTtbMptQ4PEdRpp5cii9+TQexh13XFP+3p9fZvviYs9FTxjVfy9p3qELPAQ
n5bB3tOe3cJzffpvolY9unDCNZqmcrvCulADcmM9uwMrg1+Pk1PrlaTys7qhD9eniZEMVWcqOCkF
N2WMNUmjCLZNw5NNR1fJ952215TaAQn89VVt6ge08lcbC9NEHLYY7OmJDVILrwGrtdlEt3YoYy5e
Dffjat5ECB4eMOVGV4DH3Ounel8pdWDMhWs3KC8l4cmIK59y7i25sbu+sl8R9zW5wi7W05QOcwu5
cWsRF4N4rm394OGzujh54yjlXmEgAL/Pp2NbUTfMjNchU/YVA11TX59zOzvVNf0jKs1vFqnPFGwb
I+GP0QR+kgKWas2Ave1+YiDBwwPpYaiRkzA7WT/xtiq8bZ5wnVh13StVAuLJISZgHvdbEC5zK3XS
9qFtZMUymTDBBWvmYMxZjx2j9ogZkfyV6PN9rShABDQf2tySvCY24/w33RNvFV5RVRka6N6c/Wmq
jbOA66vQkeNFoxEr3JZLNGLTWZjoZEQQjJFcMSlQEZTOagt7Ceb2HWZBuZPV9ilnhd+OUhr7TaV/
kyU4pgkoqnFiQ1YdLzec5z5TZj9O6106VpL+o237ehMlOKbZKBNQ5KYGytJRVTp8PqIxzc+mP2e0
5DUc6KPJIInaNu/Mi50UTBoo5DweC6xuKfN9GGdfWsPyW0XmB2UHJlgwxvlNRucMwXyk+OXQ+2Vj
3Y5Nvu/L4ed1b7F9bVkrwayuaSby/O/du6bzaYjWB1Ltr5w+YBs+V/sW11YejHtZC/Dmwi6ECbdy
FGtGTiLEUyN9yofHsm9dNf7e9KUjWdWmiV0IEi7jXtfiuZth0QMefRiG34GeN/bTcwi0MnakgCJf
W0ntQ5Z47HfuywvRggXEVhShpwyXGI/5C+gOvkZG+LiAnQoFLu/6Mjf91oUowQKivrKKheHsKuNe
MXOH0HOhP8TLqStniaj1qz9cKheiBM0PQy2lJMGGgnRqPyh0Z/dEcmgy5RC0fgFX3JyuLyKWNPeh
rT1XxvBFNfBCMiaJHW+/LC+WI1wvqbUMidbhkCq6S+5XtsriZcUIMYGaABKOx9JrPsseYZvO40Km
cMuoaoQB6BIyp5UsHoBW0/Q5C2VdEhIpYo+7MURpA38PnJf6bkG7jP5gdX9eVzuZCMFlmNE0WWxe
X0Wlcgwz7jfh8I1iKPm6mM3OHNMyVZuA3A0pMWHDMKzUZPEEnZsfOo8ejX3pZqpDPzV+tC+O6KWW
dTptL+wfgeLFzHqwqA0ZBBbKt95Gz5Fu7CrQwErWtW1Lb2KE/WP9wlrDxv6tIN1q7XAfcP6n4gZc
M88d+jVr1UG2SCJ027rehOrv/TwwBSgo8hB0DF3yaDTkpu3T3LGqIkAK+ZOCieRGT/c6Ww59h8ug
oO5kNuA3NL28aD4PZnpWeCE7YdmGC26aV4NqLsqqrKcpWCnL0DT3le/aoPPZDgDJPvNkdS7ZPqyH
c/GcGaxaaTsGkZ0F9pKqcGL9mbCg6HJJlLftnCnaQDST6aY4ZJ4Yug1mQlP3lhl5F+VbOz2w5JzG
3xn41a8f7vY2vokSvFk1l3lSxxZ6yuo/zByNAkbh4C0qUaHNeAtJ1L8XJJijGoMLgkeQgkALuID0
YOwIHreyGZD1Yz/eNP+IEYfMcX/WhpFDjBXekvJk1g95DxKY6j6zNYeNv9P2/7YoccZ6tJIQvQQ4
pXa+s8ZziRGKLLxXwb05L//tlKhggXZTsVzHuJBn5OXJLpegSsyjHlmSFW0icJm2xkAe8ovLftWW
Cw1H0irVybqBrT8Dgat8iFMn3i0OoF88Bewa9SEDznjuKV60wwV47l+kuZDVg304QxTINKpSNG+J
u9qCRBJo41jqSvuKt8BOTTCTPP+aT+IyDrfNoSHzQpq4sVlGGg1ofp72A+VBDIKG3jq9rj1Gt9qj
saPOCmkyJUj7cC9+uW56m778QrbgwQozrmnZQrZdD46q4q3cjpIM4aZ1X4gQPFYRImqfUeDzmL0f
tM4Z2oDQQmLc2++ACymC1nRVRYypgNaU4a0y3XXKTaLtmvLBGipHweY14L+ezgVDBoEUu9/YRBBt
g1/UJOgzFDwLhwYNs75GRtMTA9QorgTJ8n61Un7QSBSAkFfSAVAnjuSBz0sfrBGhMmli+MboYBlA
CiLtblGsY9I0h7hguRON2alVo+M8zfssm5y5ir2kLd06w3SsRh71bHgZwcicmjF2SHcXgOuWBb3H
uGMQTeoLhsH281w+1lH9qQ8nJ+qiU6OwT5amnQa7R4KlJM6yMJfjJW5M0zc16wLWFV/wOn+KBwbq
Uepza/CGhH0PNUASWPY3m3Cv7MLbkmUm+F/TQx+3h6TOPdb0+zopXkeSBKXBQVJmP6Wl7g9cu4vL
+HMboShPtZdlyE/hPN6AkNJLQUZbaxiosUynzAZXUfNvi1KelCkMtBRdiXn7R183GAImLyUSwk0R
BkpR3MQlRyIuP9taHTTZvDM1IFAAQuhOWaqAUf4pXzSnjelnFg67cUwmyQEaW9eCpbI1FlyZpcRm
wJrFIPmtawOzm23ndCEG75oTQxG2HyzPzAq/aA1M1mH0ri2dZo6CuVfdbuxX9iI3GVvHUiN3TnWH
FIXXjdxlxnSos8yduOXoIcDZih6UnTRgCT3O3DqoRRlkRXzKcYYVjfx5oeclTQN0JPpNE7lxC3c6
qm4xKv51c9iIHMDihmY4GwTNOqDO3jvwEQY/zNUKs8LHR6XODlPD70pD9yc9Lh21GL9fl7fhYN7J
W7/n4sJocjDfFTZwRgzanKICfTB682QNXNJh9KtML9gg5Fjw/agFqEzsSDBGVcsAjo511eXdWDVf
rJTvu7z3bK6hrF4dua3s8UT6NhHjWTHsvZIRlzH2MJoTD8K5DDQzDVKbfbOWunfC1jrSonxKh+HM
WvTSGGW24xb9lFbKESwbnyuzvU2a9NOg9+duzr5QtPhc37kN73+5IrH5wdB6i45oxvVKeqtH+9F4
/p3fB00I2q+hDGJHwNjGesQ69HBQY/5Umv1DN40SZduI6rCENxFC7BgOJck4IJk9xKu7IvucZAiL
DX9pb3vliPZbZyTSt8hGePBOpuDvLTvPmJqs3S8Z5s6NveKrh/5Li9kx0MN517dw05hQ90dNHl4f
QxfvlbsFOaOu5lwHjWPraOwH7b/mZuuMyfdCxtWwaUcXogS75VnNU96jS4SbN3PpF/RWTSQKJxMh
mGpCgfebrI0oqW3sDHQmgfbzjygpZeHApmJfLEXQCrTHW1afoasH7BYjfxrTx+unsm7FB1dw8fuC
BvQ9AfHOivHS8e+qfpPFL5G+s+jX61K2ghpYDiCFNAo0b+SKhMNX6qFFdA+Q5/0S6MCLV+9bjzpr
EyqXatr2nr0JW//8wo0mVqGCsBEdLgU7xNOxTyW4OJu/TxHoIbgHibBYskKOFnmdEvMvozJ6oHfb
2a2sdrSpXhciBA3u2lktLMBegddGfY67+glc8IDx1z9dP5dtMQa4GoECAbwn4VgsHbNPDYWYgh6S
/Kyqf3Qql7229C0VYyo1DMvQEVUKKraU61KKRvf6JnGWUL2xiy+dmh5ia3oww+w1JpWXJJii00vM
man2Hm7iqLA6WDKQiOlRHDplmWI4m3/W4wQ8X0XO3XqYA0UvXNVmjmKoD4ndA9zHdvnQnEgZn6Z+
AEiWodzNdb9POuuO1Bil1EaEClPNHVstnIpbn8FxtThoIz8arXETMgzL8mqf2fqrbtcnkGreRxHa
XMb502IpO5YlcJMxkoYATjZOYLr8/0+DUVDHUmbqAKsQNqrtEx1ljBnddeCItwzHLH6ORNZSs2mK
F1LEZz2KxqWtdQhq1F13Ko/8yE8rI2jnriBIsskRqTQhxdbnYZpOHUIa7W7FE8yC7pV4K4NBcZSz
xK8b9MGZvWmamDYEc2DJrbXlheyaA1ivdn9NkctK1ltWwwC5hQZBEBjbv9KlF/5FCWs7LSNMi2lL
vtfJ+DihKbBi9DeiQaYSJKzQeov3u7B1HOyEhjZhRmoij0r8NZl7J55//IbKITWgGSb0DrPk711l
ZGI6Ec8a3Qs7CuQM6jKLnZVy2F8Xs3XL4Fz+FiPmwnOOrohwHVw1IcKq568Jj16m1r7Vq0mW1d2U
hcMh6G40CRUfmHFp1EpYriOQ+VNdK46pEwdcdo5ZffuNRV0IEq7mdi64mYw4n1Ct/c6MzzpJOqey
1b3FAYh1XdhWDp6xC2nCSZFxboiyzuKuoMsEhTTwXKO10VvJ+OzDvFNlL/WteO1CoIgAk+RdO9J1
BFMHY1II8KN2ekGvfMWDfCA7yeq2rlQwo1OUFwj45MVhXAytlnXb5381k8XgdgFfOCCECwe0mc8N
KoTKKZbNqmx1M2NL34QKl2ya1VpFSYaZhuN0qg71TfhY+uxu7WVLAgudXoGya26I0zxHN81OzgW4
NfP27gOEINLMFTtmMz4gOfAXjLeSo+EBn1917XWOnD2sjKHlq2U7sjy1bLsF1R2HvBgUY115ti+L
U5I+Xz/P9f8XHfHlzgrKOtGiGdiImedlrt0EL0Jbxd2Npscvk/3SDjLACMlyxPHdvkhyBBDQntJk
+xDv88yUYbpuXS0XKxKB95Nxrohl/dKVNeeOMUTkULOjrDQpW8kaS11cLTEmRmazxErs4dijrKZq
kkvlX/zIP0ovpm8Yt6K54ZDQgFwofsyRi0Z261bblchGN59lU/2bd6VGMQFIdGO9L98vaKrKcK5r
iNOtoMFAunbuChljkUzGuqkXm8ZppnO+yjDTU6KAkC/MnbqPJB74l8P7qNRvS1k/40LMWJKmRHF/
TedPHn2eTq1bI4kYusSrD2VQuPSW5g4Hnwb+FfgPsqnirf5NuIu3DxD8VR6bMZJy6zqBtpj8xFzq
jvnsm3bbe/2hOSdnWU5dKlFwUFY+tF0WQutXwAn1vGKORR7z+x96kPkAgwXHr+S18C/6+bZI0TWF
SBvr6a9dJqNnB4CB8H/EjbeCySd+fCfF0FnDqGvHKviqceJ5Zq3OYwW5AHcCkHbDABkYP5byz2yH
Jv+sTUQ5Qs+3xsCyju2cvuX8oegtJzPQh6tJChXbXuRNjhA5lkA+MdsKcnjpR9HX0JBxdm1VehjD
EwXg7ogI8U/vbWFJw5SMKoKsDE9hJx3p7GlWujiZOe3NrPfyGvztmvnn2qbljHV8T7rmlenJSzoX
ByBI77Sp/K4m2Tlm9Ve9SxInJlZw/RL6BZv44WSpDbgEyhgyZ4Lv4b3dj3mEqDPRcm+0gaBsjYtj
m8NjSFUAYBuvUxbuurEMUMG7UanytVim73XEP2lJ97W1w13Z0s9DHjosxdBegzJeVXss/jnjj+IR
VE92x8EamBSu2WUP1lJIEg2bl87FLou3ATLbkdYhBFuBBYHv9us90+xkl872I+1CjrBRujrohdGs
CQ3Qh4B62bPAGwKgeT3Q96Pmlq/XD2bTX1+IE/y1nZfALuBQHjJ8nyNM7nf7wXj6bzIEZz3rjaEb
vwBETFTKCmQAUE6u3Khnj/9NkOCUjbZJtCzHYmoSUO3GJEEqA0PZ9om6qTFA5KsUvHzvrS3q+yTm
KJl4hdbvFN34ZjXpPmyr+8gMnyJNP/eh6rPF+hJHrWtU1anLkwr8vrakov0vivLPh4iBVhrXqm51
uA+6YAkwaXhE196tCgarwp9fZPfdprd8W7UYcvW877PExqpNDRS7U+IusLYxelViWeJl019eSBLs
DN2rAzwmJGmmr4NFevjjuo7Ifl+wL8vMLTJG2DboYuTYXfnaxaF3XYZstwSjSgDHPAyA0vdQqsAz
nqaJU7cY6yjpcWC95ILZtuA3PRCti7VFyso1Gi7vK/K9QWrCTmWXjGxFgmXVQzYn8xpy4/FZOyOe
RTNZ9ibvHvJukgw8bN8VOrV0ZoDY1BIhW+ae1GHeIk/VecWhvAWrEVjMM4/i2ftHsYCaLsNbW/Uy
P/asR7VzQFLnA2sa2NYcj9TKkTKebm/x2wcJcRBnCGlZCL6K1gdCzn7lLlPc7KnZE+AO4D3qMnAC
SI51W0/fZAp+JlZ4xaMYm5CSG724y2Rs7b9yLx9uZDwEgAiyDmWKhUeTNoo1IK+GJCwpnYroe7Xh
XjoOpxZIc0RB7lVPD7Zu3ne83evR/FrG4W1ShSelV+9Dzf7Sp6YLrl5zf916NleOyhSKoRpwbj7U
96KZR2xEIaypwEPYZ36aVZIcxxorf1z7mwjhQMvRJnmxTpqz8jxiYB5krpSeuy51GNoDri/nXzaa
6cQEvJcFmq73N4a2YFgy01aQl4f0e7hbe/rWwcbuJXbBQvyofFvJYyNf1vP6C9Xl4yLf5Ao226ok
ovNKm9QVIyh+itAf83hPs2WPZ59bZcpDpWZov7C6n1lRPJA0djKt8zWSgBTQVBKnSka36O1Apz+b
NgKJiO0OevoaR8tPI2KRM8TKE61HN4umn2mqfzKGDIRx4xEpxpPZKaVjt5bfD0nkaInRY9KX3Zpl
cVySypv7+MDY4MTW8s3qTSfMokNL0dtPC6+sOUWii7i0gZC6UV6LZHGndLofjPhnZVunqahuABP2
mFD9k2qQ82IVzxGICzB9ZapeOaaLpxjmI+uU0L9+mJuegLztqfAISxlJaGIgYY+LA0X39i7MR2ex
h4frYn4Z34ezM3U0iQGtx0R09F5nFHvSl7mDcc7m8tRAkJdP/PPca2pQR8PRYvp9qM5PdRTdFtq4
o33+bM7p135qg5ZOfoJR4Cwad23UYHZp8rNmfmja6T7tQXBpG8GQtechzm+yofxu9RWG29PaUZbG
70IuGUjZtGbga8GaDNOwxOlvdL1Uc8wmrAQTclzTvhYjlYTmm4diMiQ0UALU8AZ6v1lgm0ILRLm6
Z752KrbdOYvrxhmawrt+LJuCcC3Rta6Bwqlw+gzjXzkFyDV4ix8n7btiBnkjiZU3t+tChOCZpqLs
rVAbgBBU7Fh0p/aSy1X2+8JejaZeEZvg9/Pq0dAObRT8zhZZBIZmgn9ErMemyMF3+jiCCoKxOxLG
Rx4OwAuRD7NsnwUK2ZoKEAzMRb4/dHVmqU1qWGLnLYFy0/sNsIAUv9iTwwq9Rvf8TuZRN28N603k
urcXSacWDVhVH0NkNjOAAP3orIeoReNcetsVkrYg2erWP78QlTYVSasFoviYOX22AO/nG4tkPScy
KR9uiKRHkxiksOhxYArqJUCb7Zzf0AjbQpjBbGrgVn+/lMXgmdkmqKTOFnE4Y55VJV7RZLvrYrbf
QxcVW8E47biBy+yxmPS5OcyfByBrLcf6sA42J2dpamwDshd5jLf6sGCnHYYiVS3B5aqDWLQIctCd
gF781Em50rfwfiDpLXMiaN3YTQkZVxKZshljn5MaY59x4aTo4WrL/NCboTeatdOhhOCCf2tXzlqg
zEjvLgZo1dJPlGFewzYPA9P+xAiYxN5XFXl/UaF5FGPJaFlAodwQi0UrUNGCjD+eU2HppuifNBT0
YxZPZSxx8hsFmlUS0XX0TjPVFrPXKRo6LagP4O8tvQ7GqNsV1Zg7qd0EfTfcLlbltkb/LZtI4gEI
1Y2t+VgN/VPe1S7BvGURNk41lJLo7qM/ff9VwunUlkpHygBPg9fxrtGAwcP//1tnFWEDGdcmgBoT
83s1KRU7XauNc3VfYKCtHY7l8n9nTt7LEF7d8aIMNjBhUNHsvpiYha34Q62+XrfQ1SQ+qsrbOgSP
3URDGyUxZNBIcdHfVId7vdlX3bdI3aetFGFh/eRr4oSTsZqhq8H+sBZp+b4KJjB5hvvBN9Zc+QFL
vL64TT3QEH/otoZzEtNCFTB4lXRAUxVS2MGI7tiaUu+6iA0Ph0N6kyFmfFqGoaOxgIy/mIUz9L47
wJ91FDDTtJgBk6j2pmlfiBPyypwraWj2iEHVrHUSe0fimxyD2fUggRXbgCN6vy5B+SrC1NwCQ/pK
cxfoGHdKPBsjCv0hO8p4WzbXhPqXqq6zvYgZ319GePhlk6Kua1rYgTX6g1otujPOwMoylVGygZs6
gQoJ3shoJsX9914YJZ0aaisK2NzmB8y2P1KafZboxHoIH7Qcbhf9aRgJJOJDodansImwEE+lTZD0
9Lli7Z62w95Iw1NizjsMnnsEaOVOEloP8zD5kg/YNLOLDxDMDNiEdb4UmI6bH+JbeuwBack+T257
MF00FUmkbe7ohTDh+Jql4nq1juIBdfIRbTSHuJfBFG9qyIWI9c8vIq9xLKZJtXr0ARjciScVTOtn
tY+8pJNFLB/DSag9JjjR60M1HbHEe0nIpqhNW0ESI+sN9RMK6FjtrlyAWyIbB1o35oOaXMgSTMxM
7QIpFWxcpJ+QGVfUXSYDpjI2NeFChuDfe1NXpqIf0VvYZ7fTTFOnH/lJ11PAHgBgbFkQ92WEq0gi
lCgDxbfFoh+Rg9rXDTn20eLHeLlSWpyrEVPo2nJbUoxTVKbtNKR7MuvplDHLWcroJTVC1cHARexM
LN9bvbKLaPfYFS+LXX0vWP10Xcc3Nw8Q2DgsTJDZRFAJM4nMeUlhYx06M9lDb/yh9V+vi9hUbFvH
BADSRHj0C3tnlgOgh7ICZZgIw6516JXx/98lDXW7ECEYqj2EjVLrKETaA2ri+Y9siG+qinvXFyJT
akGKnhbpOLMBxUheuVqv+kvWuXoWBRHlxwaji9fFbZRj3huR6BEm9JuEBIrdAGDIBq7Bin5oPP5Y
OVe62un31+VtntOFjguq0BiYgOYKxA1g2CWJcdCMWCLiX5ZkEjTDYUoCyOLv/YJVRtmAaaa/MZOA
b/9qY0JRDUJnOGPiSSJv+8T+ESdCXrE2TnhdQlwBuGB4O+NomtmN1Xfg8KvvqDlKEkL6qssffdGb
QMHvWYAYsLgCc2q+rEwW+VEL1vlExV+ZVtg59LKb3pt84mi/aNeVkzk66uP1c9w0afL2DYI/5CxS
EmLgG2iZ+tFYBIle741BleytTIxg1sh8LV3Ksbc0iVECwpySgubHsA6ur2b7CCn+IihIAlDyvcb0
7RACOXM1grxNHFqZ/hKGbjyGgOEeznid+dflmasKfjzCN4H0vUA05HbFQHF1LZ3p2Jx4SreSw01u
NZWoCvUuCBSPWRT/0EI8WKpUBxpC7GnR8jBpYe9oXN0r1nKj2jx3UC99Rm//DomjHWbxvT6ZfDMn
z2wq7rPJfmwY341Rew/kkPvIMG5NRVmcrjZv4rC4b037ptObwODduQCDdlXEQVfnh6bpgqhZXsFs
6DZh+tQZIDKx9E9ITgWjOuzCZfisL2w3TIZTz8pP8GSuEZL+OlVTgCm0w2iWbkHYs23jPjOUTwDi
kE3vrb7i2iYKdj4Bk10xcihHGLXnMWsQbowgkEnwMirIp+sntu23/jkwsqYzLqMaCqQhWkFDMi11
xs5Xpx//TYBg1E1I7dqYIEDLHzr9oSs/X//9bUt6W4BgsP2MNBWgw3B7zd1NZGdOU1teE8nCWYli
E8FgtU7NNCjb2uXRHbR9t18po5udjBpGcvREuCXHTonnESTVXlXf5UvvpYnq8Oyu6P5/lCtcj6Zp
Y8wHY166mCVt7ahWxmZZnwe9l9XLQ0HHwGz6l75TJE5o84TMNf+OwJtYImYSK8nc9TNOaE5fOoDz
15Wjpl+ua8HGGD/Ws5Is6qhaGmBgea/HyahUQ5dNiJnL8EazkpsyNf4EKNpjo9FAn0iQx7HbFzzQ
tfa1TePnOsJ9Nis34Op8AbT4fWcDxEnPAmvogxgdqj3t7md9OrQt/x3f//ap4gCEBlgndRhn7EcB
iBb9h6J+4rkMT2P77WxZK6cqskxAMnu/IQsGqa3QqHDDmPNPzgGq1KAzw1TYmcd2YFetj5EeNykA
KWmbXthySZl602AuYuNVKy4cS8HUWqlBugrYluy+P9NDeij/R9p17UiOI9svEiCKsq+y6SrLm64X
oWq6W957ff096ntnSs3UJu/0ArvALGo2Q0EGg8Ew59xJu4YjZtO4VsErI0ZLDaGVIwSvCmaD5kSz
B1U4YTzXuW5fv4z0widr4MJQJRiyrDPnH3WfCQ/1BajVD54ASO6UzUQco5Puh1b72S0pVSnzqnny
jK5HTU7DWGPv5hPVzR5DWwaafUw6Cm9VH9v+RGozDfzvXZ7dGVoqWjifB7+i78BGOINq11R7+RjO
/sMywd1G6ruRdN+7pnmDK0U5r6TW0M8O1QVrzORDWdUvwizuiq71Rtq6sq9zWoo2vdJKecYraQLQ
t8NF+bl+y4yTQQqzWD6Mk+/ZjFZWYpi9pMiVjXgJIOCUAXhtvPu1aHbxqc8dWfq4vp+bZoPeSzyw
lwIEO39C9XYeGwmvkbwDXRQyIX0Z/0i0gNces6nSSg4TD/l1EJU5rMSek/k+FYUjmZu9DoLquEge
KvL9ulbLr10Y6Uoa4wQVWEIjKdBKN3ygJ6jnig5weoNZJfMpyrrTSDtO0M4RyQ6gNEkCRLwSb/tW
rB3ZcCiQd/3hqUof2uZHpD9dV3Dbq31pyKa8yVwMcitDXCyox6xpLAWnZaZgh8ibvZSpTz6JgfvX
OmqmHcu4Es3rH7B5ElbymWgjAGFE5EdY4bZzmvTDQG+RetT7xL4uZts8Vcx7os8GOIPMSah0sVLG
BGGAEutmBy7zPH+ce85ibgpBRI5EEwFlFFs3qXWE3QVOgU0CBVRpnxqQriX6JwdtJUT+/RpI6DAa
foXLX8/Su6wBdlz7Kc2cGJOnCbNcSZy2Ur8EZwapnSR4HEFKTAqOJtvPb4MqGI1GuHlB7hY2WR2n
gKCw8zy/UfzIywdgZETqzpgmS0ZSsARoZ9rrxyruAeApnzWp8/T2j5LHq89gTFDVmtEPEoCSBFG7
E5rUBRYvJ0LZ9ForEcxllyp5T9VBkmwhUvZFPL2CI9sMQGKTK8G9Dl4vzqna3r+lRX0J4TBZ+7uR
+JJa6eokA+vJGDDc2O4wu7kHfBanxWHr8IJmDk9hkQIoj20fzMYRNNISYl41vaMCas7Rsx5+Myoe
/8XW8q3lME4fs7uGXGQwlKppTSqCkwcdScFjgUkMJIw5a8dTilk7PfWBSt4hmuzofAZ0lyWM9EYf
uh2yetZ1r7QtiuqqLKK3Ap0cv29TXGRZodewvH40DmNa7wZVsTU9ehQbMI//d7KWb1mFj0YbA2YF
nDl223QHQVRv/b63OqLs2rB9vS5qcUHsrQl9/lFr2c6VqD73KZCVlwOly0cg/zyNIW/Wg7dyjEVU
aK6JMXmLZ13Wo3vtmYwiCBWJqRTedV22ThJZkrnoDACABzs4JsnBoCBRDU8YAZ22GI4T0uptJHDE
bC/ZlxjGqw9DHTaaokh2NEsWYIj2WkY4Meemu12rwlgbRk0N0hYq5gVrV8XMZeCod70FKhnkKez8
ofZ4E+Pbm/SlFGNyFIhzEg2hlGZotd2js8JM0XJqFkqEQRKDh7rLW0PG7ETDV6tkgH6Z2j4E6RCY
rag9XjcHnkqM3YGKGPjVNcxBzGYrmrujMRs7UfnQmpSTb+cZHuOGVD/o/WKENmTE49Lugode4NxK
1xdMF5lUFRAowWoEfBpbCtKdlESeUgocZ7qs+aUr+NsELipvaVBPyTxDhDIeDcPBGQKYV9m6ffZw
fWOkZeWvSZJ+dzoCyQ3AEcPYQnRspm1jxTREHrR2+hC5COA1tehqb/XRqnuwWhgYc2uCfTDhEKAh
M/Z3hRzs1aLbF11vFk38NOmqh65RJ47mXSUfgzi/m8QIzKnoPMmr8YD76PW6Cry1YoKELKJ9MIVY
q3qYb8dhMMtJem8kwM3C1sY44/gD3u4zLidFEZF2y4JVnerp8+ymtOfcOZsaweVQlP+XDi4mVZlS
FI31VF8KHifUX02l6e06uMlEUMLRP7rgVsIYA1BIERZNv1gzID38xNQxcSuDYWAoW45am0dzJYnZ
KLmM/ZYslBTwNnZNtH0zoD1Z552d5YRfWDSeK6iELtgAbFNDJ8VSqAt0SRKgqEeMuzxPPQB6dyMq
y11+nKX4nhS8B/avbNmFWImIMtWXRjO2iT5Cb/E8DXgRdkSvzFFRzGzonsJitJs4tX0yv9dRcJKJ
YIVV614/Ar+em9eEM1dG3Rh1r6Al2x7mcZ8W9XOMaZ4iGUAvrZmqP9lB2z4lo/pAtOAkhLU3+Y2X
JNO5mRp3oKNbF7WNIs1tlY7emMW92aG7Sk51jl/bNIHVIi2Wvwpx5F4Q8KH4zkC+z6TKDKs7FcTR
11dj8/ishDCXDU2kSlBKCEkCgBFXQwcxs1VNhVX64MkNek7jH08p5soBMdwQtAJ2PpxDyxhCM0wn
c9Ler2u1LQWkgMBgW8CRmNOjACtP8VvE10kXvqdB7hph56V693ZdzKZ7k77EMO5t8GljlMvjsgvA
FWMEplD9yQ29krAouraBCVG0WECC1pUe0aiDWut+TsOKYwbbC6YZSFugwemC1U1TwrmJuw6IOHPv
iI18O6ihF8s5J/EkLw7y8ux9yVn+vtJHUVrJiKcesY0KPDyptoZ8tlQtfu5asg/74dMHWLBeAaAD
fBpGPO6zYDjXCInHAbx23eQEgEfXRtFr0vpQSqUdpP1uFFAa1aubZsZ8RCj+LKsO1jvZTT4/B7Vm
A2sZcVrV7Cf03QokOy2EHTlp9o3cP4cBfsTvd7GgAENntrNAPUZ5vBcA2HjdWjajB1WSEGOr+A8L
jtw3wtyoGrpC1FazUmSjxUT80OvOibPhPIHWXiD/flYXWZyVSOYchBPm8rIGOWCUYH+qwmRLEW4s
wAhyzGfLoRsGOAgX3LZfrPC/76vkC74wC+X/jvonu+amPGoeoowb3kT1lvdeS2ILMboYAJuogqRw
357CE3b3lrzJVrb0G1iFJVhxbWo3moemYpta7Q0Pu3tjAAzvtC9Vf2U7VyYsjinq3D3WFM8NQPYD
JdUBMMYhszBu7cKwdwj9PGDq/tuAABk/eDJFEVFXwOgNE+cYGvKLNMYEoa+9GfSjzV5J8fAvDRRp
HJWi3xX4ewRQxcyFIwnIyY2aOqP7GWFsDjxYubKbTHBQqPDiai/3nNzOZRe4pGo4EEjma+iNucAw
qTDplE6qAYn76EFNTQODoaGNwfXGBp/kLjxKoDEDjv/uuqIXfpsRy/htox19I1b1GZij9z7w16dv
13//4gXH/D7jtVWtrweMm2O4tf7MigaYvZOl9J2lZDzMuQu/zUhiYhlZFjQpHCFJET7UIDD79LXO
eeHaheNahGAMDhNAEnLObP5+UjQ/wAD9bCfkScJ0KWYNyQh49x+9/jgGDc+XLE7ptzuCEcfcEaAz
9VPgQM+29ihaC2wI5nPPvQlAGKs911ww/osQmBHH+MiJlFQeF3FwKGBeXjD/m33Nn/xYDug1tRij
05Qx1OZGnsEtsND1kQV0wiIHHcDtPGigTftbbRhjf1TvRnS9QKW5CaxJOgbRsQ/BKIpJ4D8w9JUg
xvzUErWVwIdOSmeYMzLbykEGg1k0/bwuZ/PAruQwngnE5X6ZL3vUGjdxse8ETlxyWaJijGA5Aiun
HoadpM4GFIn3/T6/De1fztyVzNILebK27XsBgcf02SXmxBSSaSAN3OzChokMFZDJdsLLaC20jeRH
5PI6/7cX7x957KBBrUSoY5YarKE2zoWQnXXUH67vzyWc0a/1+5LB3E5VEmWT1v7SaQThn9V9YEZj
15raex6B4RMJ9OCWp9em76NfMhk/IZMiahIZelVdaWu021Eq3cRi5V3X7RKd6pduOsBu4AYvAQwC
fdTTyvdhfGOYmVE/gG2wmxF5io8qqQDH7T8p5eSMGprUEmLRqceg9Qxy0wnXKOYITnI67oxyvEXy
6Jy20bem6fdKwoPa2D70X5/JmPDQ+g2ABfGZZeg1xktQoj6YHoOG11S1vexfctgXnNaXLYTNmEO4
EeX7Fuh6Rcy5QC9epb8vOQvnRBO1GSrEy3YGNCHyJPa5GRrntvRNoXy+vr2XcziMLMZ01dKPq3CA
PtFLb7f7ygPU5GgVYM+uwWrKo4fbDnkwOPl/1qQyVqu05RT2HVQD+kQIEgQzlsCNHH/rvMwLPzu3
8W+pFTsCN4C8zM0zijIX3RBhsJDIULQ7kL/0n4BitNvj/CBVdrbX3fo548FAbjueL1WXv6+datJj
MsNAdKfmCaDjDLetVU4kxzFGNpFEAz9SI7oEkCr6pKpHtT0oBQ/3dPt2QFUfTXcyapBsDU0GVFuP
hlURzXDknc71N1KqrxgfdjoqH3pAIDdjF1nSXDzOafeKLjFeSLSp5uoDmHuWpLEfq3Uo2lEK7nPJ
oqfULpCvRd3Q7Oz6gzq5p9zJtXX9bGyLlTGlCAB5Stn5qmAA5OqUYXVT1QnHv3LD6aOX6yK2rRLQ
pH/LYFTzh0wMBhEyJsu4Xbo0+yOYk20DxEsJAFj/KPRfiWMiiUgNxEwaIC407gvRVXk9Z//BVr70
YdxwiUpugBnSGc/D0a5mMznId6OlmznQsA/CE2f1Fm9xEVSu1GGccWiMZZtliP+DlxZYNo0X2voT
9SZ79CKXNzG/eZ4VgulgZC8uMWYy0IqQaUSQJE6phdeoRUeZUzDYdo9fMli6iaaq07JBAvjXVCQ9
ocsOT/t+17mSO7nUKuzSEva8t/W2YkAGBzcPuFdYjJpEFsM6TKGYamhOMfZuKfDqYJu3M4qrf4tg
zEKt/UYYfgWYKX0j/bQnQu8JYuSilLTnGMXmsVUATaMqoAS4gKgJFV0IMNCOY/vrRZN5C+lcf1SQ
FVliTPTWe3PMcVE8mcwxzmqtwsQJZIbzoy94Ij1NCidw3gwKVmoxR1f3pQ5dXBBRyj8IBhGmMbdS
zLa0D0LAU2fbIr6WkNkuPyajlE+Q5Uug2tG+Cf+65r9cxitlmIPbGCBtAAgVwoBCR4fObsA/Fnlo
XzeFy+mcRQycNzBuFuh7umzb6grGlGCclhme7oMVnanZOYrbeJHn71qnBGi8as1H3Vbuq322pw4e
otQ0bJGT5dk0jdU3MKZRqw36rnKcrkR7y4SHubxr9Pvrem573ZUMxjaMpuwntIQgRm+g1jK2Op8B
/1mbSAFyMwaX1KrMqjLWkeRjKGaLNJ/WupOpWmqh5BCZAR4faht5GD7cGXV6llBJSwHgOU2+U2tI
TJYTeUkUehb0iJc22Vxl5GfQKoUp7ws0m2qcyrnSsMpN6DuJGu0BVLhr55TjXHhiGNVnTHlKQwcx
UvpiZJ4v2FTl1Dy274CVKszZQKNKKqHzcTHa8rRQZgJ35kZ2Kg/ImaYwWdSSzOkTp/+6EXFUY6dq
ANytYb57sSH/I8zuKaD3KuPbdRnb4c6XbuxcxVASoy01CBHvjdvRBrO3l1nyvv052UsmiHdl/wd5
io7UsS5fIvg0JZD+EHYv8ma3+wAeF1Lkf2mKOTsL+SivHWd7Db/EMWc9rXM5aXOIk4kXdz+Mysp5
EeOmawZTFFKSChTSlk9YubRcKcRppgkQAyWgQpVAQ3n8oz36ksAoYaSJMGKOUgTZYm/PJ+Cs2wsw
A53M2kxsfmp/23utVGK8lxbGWVgXEJgIw/2E6pQlKukDDUDUMtXgD5pT08/Sgzy35z4je2kgvIti
e9++VGaO9RSLRZz0WNRYfZDBGKtI3px/XF9XngzmWMfggquHBlqiy1sYTgBaVXjd0RzbYBlYSBvL
URdChFR+T/xDxcOO3Px9XKTo+sN/CDuf06VNlxVihGVSPgL/WdWeri/RsswX4fzq95ltIF1CutnH
98ftuBvK5lOagFcQ1ak1B7U3zGlsgX+JByewnQJB8yGykSLRJJYPBYSK8RxmqfhrTg7FwQKZ6dbJ
nlR3/AFiRk4ddNMOVtKYDIjc0Z6ClRDWTko7xwDpRF/EabSvL+Ul0tJySa/EMOmOXqZppFQQg2Hd
wZEtXwe1R3uSUSiMbopTuIud7ih4U2SXHm/AadNOVrKXv698VAW6obYfITsK3ubsmPBme7Z+f4Gs
k9C5g1IySy5DJz+dE7IsYekJwqnqOEM9nN9nWWXkMKi6qcfv19qPSnwbUL/i7M6WEaw0UJis22zU
8O80gwRM+sviLQgrwchhJVaKMk/Qe4jb0nNk81JSm6a+lssY36Q0BaEZ5IJqIDKjnT95oatZy2Bo
O3uCzbuAeXoyVqgAitHHqJuIFpHbgrhBdsoDzpuZJ4Ixtr7raZA1EDGOhikG6E0yJlMfeoezZUur
JuucMKkJVAsRrWI6Wx4u1ZJUOsEdEfUPenxb6ZYEzOWZfvjdmwb241hEa0HKQ7XbcomIZlWdAmb+
EnaHDrVSShpeRy3g2dTEM+Z7FZ1++sc8e+G/J7yA01hJY9MP0ohEHsBKkHhOD8r4Itdvvv7vmbsg
BOlfeUmpiSrgz373DrTra4AyIJsX7wmwvivPvytBhiO5hSu+8sjgt46yTJYCO6X6Zf9/J8gJ0BGQ
b06jU6rsivaNYxaLBbNmsRbAREsjMspIQUGA0ByE/C2Ai9Wkky/e6GFpV8ExoXsgyWK8Hz3ZleVX
PPTfzSMtYyIQOCuAU9MMxv6bgVaJ30goQt4OjuTMR98FtxGqTokd8LPoW6dtLW35+8q11yVJJADD
L1n07EN+IWbgIDhsrWwvHJaCAbnjC5Xp1i4CPltRkDIgmA9mpNK2kdtpmPCGbpKXaJL3qgScYV89
DUaCYXNDCNGEWLodct8UfJaYVX4Y6/qYJqOdB7UFvjVHRZnDTKYSGYfZnKvaEozu+9QDarvOkA1t
Hpsmfsa8vIv2+dMUtC+dkmMmdjpKRvchjMONJC7gGtG72CZOpU4P8uDOpHHVqXwtZ99LpBrp6crJ
SOIYeXgoqLgbM8Ei4ej2pDyiFckU1MyR0vY1kILXKVTe21R0iAAOhqHyMPZuKkC0As6HbSjBacEu
ARyVaFYtdfymxltz+pR74AdV72RInouhvp9J91hI2mAFQS6acq9apa54/tJYqsjnLEptUUKfpgpY
cUUB75U04HMKe6C+peXf/D56i/r4MywlsyfhmRbZoVSpSzuwYiWtV5azE2r9Luzm8zIaJtedJdff
8qZ46iIM0gBYYuzrsyAkDwKq3sb4TOXJArXxaUxQeSOiPYgI3wDaIdeYiEWkI6u+6Ye63RLB84vk
XIDfLOi/zxg3IohPwioD4E2i7QKhMv0qtLRl6DT7VsyyJ8rDa57mQGEFhWFaneZc3ampcZvkqiVM
z22Y/KWVd5USOmiQMiP6PTOkozahnCyIJy2On+uocGE1T4UeAKig2BtV7pEgMcdY2DVigoG4sjVJ
598nsorR8vJO14p7o32kSo3qpbiL6uBVywVb6YfDIE4PGsBBwqLHKtVnvEh2pXGH/uQWINDNmYgn
BEBeBVKQYOE40yJT9xUMhVQg9sH/oHrxLNf53p9ChEj00OTpPhmNt6rQdvpYH5ffjY3OS8QnI4zs
Ag23QfA0qqWrF9MBM5Bop0nM3niidQ0G7MSW/REgS6qNURrgpk17IQH7NakFc8boNgDIzYC8K0A2
MSLZHOGCDJHaql7ZgGg0AWJ4yIAwUkzxXkU7XkLUd430gNsEU1QRHKkMPHjD2AnUN1W1coPxaRhj
T2sz5D5aS8HIFmI0myqwGjI6XaMdSj+PzLCodhlgKpsWEShpfgRhbZFGw1xvcVdU+M4hv9P8cl/j
IAWDfEhm+YBIa4+nx+0CnkU1Hckc2UzQ4hhK4WkB0wIfuifiN+bkrxj86kSR92I5nWQlDEwZs+tB
V4JyRXss8X6Y2vmUEcWbytJMxNLEcIxFkuJGboAO3Z9A+n5nqPN3KZH2cuIDrSWwxEkBekVsN23b
49+pPB2ZHmNCL1bffWL4wQxkxZTybzTId34ienVVHupZMAVfPkTRZBF/Og06QFq01JYEGKZ004PF
pisUV1O63YwuXNKPD2UR3s2GbocCTrX20qVUMxX8XwBu4Q2+31qFQcD3NDzWauw1wl9k8u1cqwIr
iFMzF0s7G4JjGOA1bMyPYyuf0ZO3x+Ewxzy0ZmkytVD7USKXb2SpK+rB5zgqViUYVifG4J6nipPI
3TkshGPUld8qNXexV7dNSy0xjj1VaK2kUe9KZbDL/jOXu+ME6PLZB1k6bUxDL7xOpw7ScEfE4Z+Z
/Dng+zVlug/B7gIYqMrMBYRiRB48bQ5svX3qasyGiBrw0AAe0f0I/QK8BkJ9QlHPBEs0OhiQm8Vo
WaaLKPD1P5JIcoTFXAXgRYn4d6bZKcXqtmsxa1IkKACSm0DVrSxPbsqu35G6uZn06iEaFRvA9Saw
MdxGkryq+sjkxhTD7EPpcgdj2OZU9a+q3juKr9wnYNoZa/UsTz9Kqh5BlbnLYvXod8Zra9CTYEgp
rDj/VgzReQC/ZD/JLhg37ETRXUDuu3R+A5X8jdzjSdWob2JXm6qE3lsYeA+ulEF8mgfEBXP3qCi+
y4k7NgNDdHgvvF3gNmR7vDXA09Rti0ya5PV2/1Tt0r3iJofIW3oHDUu6TZ6II+0Cl/d+3cxPUgW0
a1gQ4xLqL5j0Tq9kdCOBtsgJS5PuQlv8Fv4cLYLM5PjDt3QrutU4adHNEAC92TLGYKVLsBRSSEHc
lFjPBA58CDQ3zxpOiL8pQkdejYB96hK3LihIltFxRBFH/vTj54o3V77ZSgOkzn8EMKHa1KKdRx2h
w+gSV3aQ4fUiVPfGVwH5Nf/WOLRWcEv3mS0eA5sXd29FbmvhTAxVAiUsmnAl2WIy7SqMH4yGYmWE
cspUvEVk4uG6kNJyoBDTZaGZ9+cSDaDXTX/5BTbiXivCpAvDQG70YICEubmPF1Yksw1vJl6qmqcH
k4uSWz+UWrlHkUNOnG4azTjnjazzRDAZwUDwk7ERoUiV3A36row4mabLtvTlOfdlbyzQRSuqY98u
Anq3OCu7fieD9lTwpB2vqY+jicSkMypF6aeqxcmhQ2X2imi2MSclw7HeX1hKq3fHwuQmqQMk9NpO
FnZqvVPz/XW74olgchVpbKSlsNhVj6BnOOnCIfYfrovYNl0FhOgKumkA5PL768kf8TIJErxjpJx4
0oyOuQBvbXC/NaFh/3eimExPUyelIUpYMNRAzDxTzDraD7pk1srrdUHby/alE7NsNbAwqR5Ap65+
Gbpm15YYP+YS+W5dd6ukAQu3gJxpUU0SepB8KbZGsbbDrD3SeD60M3oPw96Nabm7rtiWUS/omHiv
66D6UJe/r0wOKHt0BKgR2uSrkzwD/ajlVMO2BWgiwYw2BYIEc/4RGExdDsh5u9UaMyxjs+fBUy6u
kHWVuKf/TwLQxn5XQUFrkTKUkBBLL4axr4EdrjpaVFlKOHG88vKx10Qxpo0QfJA7A6Ly00KRroLH
NtxJOx7mNU8jxqxFP1XrfFo0UkIT/D11/j0UHkuhMVViXd//Sy5KuM/16jGWDdCeCPRqvwqxxFVc
BO97vOVtzPegz0iwqrfwLLmB1b+LO17e9HLMhpHNGF8j10EVzEs926klU0/NxgJBKjrDhlNnn+oP
BekdEMM6/6XKy2Ff2Tydm66aC6hcOb634MxHZ82NDoIVeCMInsJd4gaPxPl/lQGvHwekBn+XHS2h
7uQvxwE58fRbdEi8Hq2oACP7AO+FKXA7MzYLj+sNZiMJvF+pFELb6UDdzFk6thduyhhlTl7j3Wbs
t5bFxBONEOEFtpyPhQ22QbukU576/YgQsLjRLHpoD70jeM1dfT+Acpe3sZvuk4rIoIFx4nLieEgx
41EvjXJRVXhZOoI6Nf8eaOqhqDMrltBVpk+cvpfNpnjAGv4jk9lPqnV5CqYNNCyVT3l8hs4DMHm7
dBcEh6q+16t3Q3+sMF09g1QHl4YRfudY86azQN4XbPOAE7yYgzWS3s+kAs2IrU1cMO85guW71c0y
q9bhIGG6yib7YccDj+SJZc7uNFaAGMghtpRCc9LtOfJNrf8pd4eh4A3Kb7rdlYrMge2ipBC6ELLi
ve913rijHibVuG53O8u8ksNsppC3RCsDyFHB1PDWmGAw3EtPeIoBpdIVSvNPXivyQuenYS7uciJX
0jB1AIwbPPfaj6i0RAkgn/vr5rG9dF8imKtkkMQMD9mlWcPHPCwyFlVdWkA3JL6D4kRDkacL3Osi
NyPytVrMlYIikpKgWWW2wSJ1SOPWRQ2ws+ZevTOK8U2n44FMemo1Rf3XEA68RupND7taVMYw57in
adjj5R7mgGkNBa+iFacat+1ovhaVscfUGH1fWvqw2v5RRG+/H96VDQYai+dGAbjP8/X13FRIBp0M
Sh/IWbLo4iUsHzPwWE4qfJPJOSLOf/X7LJw40twE4+/4/STSj3oYeGX3r4kTlov+SwWNiZt0FG/i
vIKXrMsisYRA+pHl6aFDd/2IMe0uF3jAZctJvQjUVgIZsy/luA1RgUO/ZRF6UYks3oBsWTY4YTT/
Qc5mrRtj7SqyC4Ws4daRp/69L1qQclYv13do+0St1GFs2ghnA1xc2KIBc4UC+s2Dm8FdMl+8yHPb
1mSCMATtLxqLSw4w1LTJ8F63Bbnadx2S1aN0z1FmOR2Xe/MlgwkSajGfwMZci/ZcJcdIT14LiVrz
gKoDKkizNJ/jobmpCv2vYFSRdR+tvEBmO6WVNUYJIIBLTjJn8yaDgQMEGaRnmG3/PSSTpahAUbVF
+V7PLCG9jYRdmB/iFjCgvJbj7RtmJYu5Yaqom/xa6paWiGUQCb25O/luSYuhM/dGfuCs9FY1fzm6
f2vGhH5jGtW6EUCzij7V6PgCHkM2nkvwxBrWJGDBaW5O8b+GG1kOOwAClqVEsz2LYF3Kk9iSqESD
llDvYU3OoPkvCgowYaC8CwOveWDzqK/EMWdDa8IS1LYVOvnkBNnr0VaKFyCCjGLmXl/OzbMBAgJw
FwLJGihuv9uJIiZ0DEPYrS489qB2/5OBuIXg4O/fZ3xWnIGZV5qgiA8qgFJHUju/LQXdlDDFInPA
U3i6ME5rJhoqICrOOZGUnURKL0Ej4vXl2t4XlOqXBi3MRCyRyeqV5QetLudij1aSMrKz5rmMn6qm
svWayxu2rcw/kn55z5WkViuaRNEgCf0+tuaigm2r34k3OrW5DPf6Do+JedODKV8CGUuQkk4XBQEC
E+VJBu1umJ7LirND2+82FQDhwHDGRAnbhyj5vRI3E/AIZa/5WOaH54fBHZ0FeYLy/NKmQitZrEtW
iTYBvhSmLd40YFub96rK8bKXQPCLW1jJYOwhrY1WlI0JBXMrfCJuaPVIMyhu6qYEhQHhPXBALnwa
rQmUjLVst+iz4M0AbXZKr76B7R1NgckZyWCLAsJ7/Enk7jmmqUtAlh1o4k0HjlDMt+xA/m6JOfhc
O2r7HXh8qfJ5/WhsDhesv4MxIFEPRX8Y8B2LxTaOaCGx6PXoBkUqYLDRaHJr2NzbYPEfF/fuko+V
DTAW4b+/H8hcEJqkN+C/UNL6qbnzLrGCU3WCQVnlDS+3s3mproQt3mF1JmdhYV9fHEyK0iK4zIok
ssr5huIfpYyY19dzMx5fCWPuuWEm5dAo0ExJ32u0YFT0Vck8Kr3N1XMwPVwX9h8O5tc6MofFCAQj
UgCBjoIDdavATN3gR17jsZ0/SLuSF5FtH00w3y1EyRr9ZdKrhSQU1CL+BF9TRTeyUKC74QaJZ4uj
0+YKakD/QIaWYp6MMUgd9ROjAxShHYNoxxSS+Q7l/trUo+FxFkEO4Iu2UUUPgh89VrN69o3Rhcs/
1ET82eRkL6rJ3jBCd/DHR3+gPzlftxnHrL5usezVGhhlm1QzzbEG4nDKBvCVR3NstQD51qrks5Cl
U6cW7/Bhh7ov/qAmIwO5RkJ+HB19bBtuImaTWETY7SreB1FktvOtyquZbl6Vmo7GL0QVS7/v7/rl
mjDEKnot0IrQW0bn75J8sH0xtxUxta+v5aY56YjvYb+INFgAc00UKCUVltIAUTXNZrfOiZOBF/m6
mM0rWVeQGdPAY0RYCPMJLTmy1GLVYgXj7mCPqxpur+oSo1z4M/Szqyq4H5DvY2wWx3CAe0Z02zjl
HhTPQBXqzfbQOrL7v0mvP1HpSxxjhFmBLgq1hTg9R5vanvDKGNs78/X7TEgmB0Ub0AkeE0SY+yLS
zEjpvFkYd9fV2HTMqMUsEFMqDI65hqtRKkW9QHSeZU6kPYqkMkXpJakPQ+dz3PKmEXyJYntgxagY
20mBqLwt3EDRvEytOea8faOvZDBGQLJeQ6ccZIShXe/pTi/NOMRgg+yCec1Bn/Trn8AxySuJjB3U
xtyE6IeE2Y23MaiT8jvScQAUtxdu6c/AGwpw3ow/qKQE4yklXgJjc9/qbho9XrcB3u8zN1itq6lY
TDidubonynE0Xq7//raNfX0/Y2PtUGeytrxkiCZYNVpRR6P+0QYGGFDyyaxG+nBd3ubRQcoC8SX4
1FQWu0GptWY24KftsEbVqlfRvpcfhWLiGNumm16JWf6+uoaKkpa5kIsQI+VWbJR2XBzr/lZUI46g
7fhwJYkxAODppiWAPPAUvMnOMmo2HXrJvvuhqZvEWio32p1w0g1eFLDpUVdiGbuQVPBm9j0UlO+J
O/smXlJuZQdPRW9OiEqnHfl2feN4K8oYit8p7SCOELh0l+WqmQ+CWejgg/q8Lmfb4P8xELbl3ydy
WjTdDN89P3XTK805Brid1/laOcq4IXEiVPYzKJIWAO9o9w2mk7V3wC07gGLngjRw7P0Xr+vKEGtf
Tfyyg3kosUuas6G6Ce8C3z7CXyvG3EaGgQYXImLFIr1DcbZzqV4e9TnxGtI/iZW//+82aNnAlUZZ
HBVKqOEEYyajQ1tmxonitjOoqw1alnQlYGzmjuoNNkgxJyvakZ26X+aBEvd/SLuuHslxXvuLDDiH
V6dKXZ170osxaWXLOYdff496v51yq72luzP7MFigAbMokRRFkef8Di4bAPT+iUUaHySokU1g/wKN
wLIv5Nbt+tYtl9u4toLrSyYKEnyt1qrUhjosSDC69MKvz+aP5CUKu9OAl1Y8nYdofZNFFBoCj9W4
EFFVABOPEtiFWo87qlo3tWkd40g7oAH69wo7q7XkwsNIEm10DFiF+gXgit/xQhGk59JAgwCKiofG
K86q4D13Sz2A/5gKxi/Q+MnTNNRxMhZ2h90DTBDmq9CpT2VPbiY3awVnvLoVbA1A4KIbUgMyNw/2
2ZiaHOvpa30HoC5eg/LscdzZh+QBPfqJRz+w8RYT6ctieNqXHlCZ5V0UAE73uhltxZL1z+DSmW6c
2lHNsKGp/lxEC+5+xyXvBUK24u9aCBdNSj2OFXnGRmrZi25QtzcE1bLtfbssJhc/HDtOQciMxSyk
yJ3RHT3bZ0brQn9remytChdIAP2g2WkOSfIU5NIt5pLcdvH/bE+4GBJNqQPOC6aN0zwT4rhxaz4m
lWgmeHtXcBNUTVZf5IHhIxsY7R2q9b41oW9yUUK5nkVBatPK8W6JaULLMcE48jbugiqkzBhQpW9/
qU2XgdRIj443HRsGGVh54kH7TUvQwDNp68BCcPiomMfxrJQplIrq75rauWQ6mdFDPAiuUZtrtxLD
xUHFlJxyTiBmzI+JfShGwfe3zl8gADuWrIHVEB2ub9ctBuK4qRh4KCJT99KW3YOsEYx4JMs9xkTu
JLP9jVdMsI5i9IxNf9p8AahNakBmzShBODoNU3Sdq9QQqLS5ZCsRXKSRTWU0CjYwrZqfSq12HSoq
Y7/mcXxJYK0Ft2oYEJNmR4cI5OSAQ5pAnVunMWYFtZm6hY5HNzAh+Ets1Z5qFOAPJinmPTCbZqAN
y1kqL61lDMXIgBGPDdQRIxu0V+NguFmV3NoAwHQn0txlpYwZ/bm+advPmtH+penxXWvV5ziKIUXV
/dkiX38jIliKpgEgGhyX/I1wMls6pWYFN6rvK5wTy609/rguYtPiViI4ix6Acj9kGUTIZecj2/Pl
IQlzyiZ5+sfBIoL3gM0JC8PC6yQOW5TW+PKN3Cq2hQMQFo55n4PkokfspxW0/uyzA17xWPMf8Q3/
upZCsZwVknnqYjmBWO1JPYLlGtVOL1aCDlcrdPkA+SPzALlH3fzbdcGv+ryzzZW+nG0q8awbzUBx
0H5YQrznAPOm9codI09X7+U7ZTegaIF354f2hOe/T6LmuE3vW4lnf18lwNU41EO0QLyhfzfNm8ES
9OFv5hEr7+a+35tFbLQyXA8jnKfBQCYzm2At7AU3xk01YDGqqsIbAFX9Vg21tCOLJDFKpfL3jJ61
ZHd9mzZvcsZFAA+LYMl5Xg9xgnVq9lhON0tvMJfsFegFq5+s8caMMclF3NwAooHoKZu52DsTWcnm
bpFTpOWJDXYDPzWloxoPR2tUPBsjvaQeg0bPzshzfmfbViI5d2iW3sBrFNRtVBWTf/MPtbL349j+
JVjWzehiYrrZhluDwYf9fWV+uH31YPiDnDlfjmYPKucsDSY8PJe1fCPhPmlI8Y2jxw8NGgVaIz1a
Th70VvWkG1+LyPrWqdOLIS+frv+sTaNd/Sou5iH0T4vWwCnipjlKSYVDYPTTVN1fF8OM8v2+XpTn
jLaygLSRKhCTHcg+RctvemAc5aL2W8Ea85MwmMWv6axgjdUmQpVauUcKGYAG0E80jBwmWixog9u8
VAOZ5J9N5UN41uIxYwRhgW/dNQfkQWcG7NEfsqPoEWzb6y+COCtNpCJKtAqa5WOJPvEbo3+4vkP/
4vYXCVx0bpPJQWkcqrDO5TlAH+2xOyW4SIMa8EW0UZtV6/XC8cHSoHlU1pDGenYxMw+AsB3Dvq/Q
Mu3OJ+kgeo7djixoJQCsAa61/LNPpigqyElLGWwFHyT7saIYk70x4jsSf21kEV3XtlddhHHXF7Ps
zEa28cak91+nrnXtOFA1wfV52/ZW6Qq3YR1ItakEHmHfSl7KhLij9jTon6ThWbIqzOZ+qJWH0RQY
/KYZrmRy26am+f/q8hkhZxsPKEVafbhuiCIRbG1XcdIGAqbZjsjCFomc6GIFafT9uoR/yYAuuSS3
PUsCHGASwRbaQAmdwY2OCugXtMcJ1h7vbVyZ0BEgiWF52I68i4KrDIRTzQHg34AMk7nYGNSPmPzf
DR69HUOWd0m+6J1+eyUv+SWnZocEYoh05tHlLes9EuEz/cs6XgRwR1qOi5ssASGesdMA4qWggAnJ
PWCgRHdFUHmRV4ZJOJ5ETSybh8lqGbkzK5oKB4zHSGAHsG8W4XBS0AyPJ3pBYrA52bDOz7lDayYS
zW0bcoyn7FPKXiFOzi1QI/ZlCRibDOjlIqRjgWbvqvRZoWTAwGOYOQzCtNuz6Sp5/4eZMF+rt4Z5
tiIZhmG2H7LupnVEZ4nA0PnyvNJUDB8RK6fuot14m8Aq+nBANxrg5v8fjiUwdH5InsimRGwGKNeX
P+T4Xk2C6wFju1J5sTiNC3tomwaXfAp92kx9nGsJhdF0dvvieyrbqFv2/mCTHea4cGlS0MrU6UCp
0rykSD7nmfUtq+ZTWVePupQfhrkJq6wK8koBilUZ2Jg4HLTm8/UfvG1HwLlTZdY3wz9xW4sMXD8W
4Io0nA2Qb0ymm9LbSnmoTFftai8VHQwslrwLbbYC/E3ZMDWdv55XWduMcY/BEQ2XHjo2e1pJXlpI
UNAR+OW2KLRu4HoBjC7+rTNx8m7WNaRChvazlz91feZmU4D71vU13DQq20ZfLcBmMVrJHa9WhW7a
3IJGjXyv2c/OLHAS0fc5m+oqraSJgu/P+W0khdP0fP33b+Ygq9/PHTbdrLTUUfF9yfo5JrsSRHCD
aNJksxMMlKSAUXAMxcTn3h7WgNzIhtnCXtCD6sUeOlBCE0QL6OUW5vbbKeNFFh8craQrDd2Bl0cv
HdgBQC7kDt9SD0RGN9O5wGlzff02zWwljruKzgXAq9UBV9FROWtA0bM14lrjYaQCO9j01ZUcLrM3
IymdR1YVQRFur+2T3f8v5ou2ig+SbWMMsTZBTtssspssmmvS0XEtpQl7cNnUqnNswYWa240nj+ON
ko8iRIdNi1xpylm8DjzMJs9gLFP6og82WE5+FtroXt82kRDO7NH3pY2VyS5KWhraDppo6+aDY4ug
HUViuNwqneJK0mZYhy6fNXpnmafJFhSkNy+zgCsF2JuK4Tj+4SDPGzOeeyQDcpd5qfRIjNPY37Xj
k0YWga1vjq2aKCnBk7FAoP9568dzb5WTZkEd04y8dsE8Bt5cKmU4zDQG5lIG1vZ+ODG04CYywjK2
fAsdyrVhhURVQ7uajkbfuZVMfSurQqkc9ppOKsGv3HzvXf9KbtE7A7gtRoe91XdaWB7Lnf6jIS45
yCGbHLbulcqdH0QXx604YGIIwMRRI9sWP3wm60u0lGw4Jp2Tys3LbjclAPRy4vhWbkSTOO9zTuD8
OAbQEtGBivdPi/ORLiP6oI6gRY/OyqEN7GMVUh8Z7q1+twTKWdxJwT745uDmBHI7rw3VkBoE3Mga
OETbLrkhtbDizELYNRncvhkYXTVHxvXegP8EY2KY+dEeQXQRANQvFCW37zyTU4i7lICGyiF9DmFa
9TlGO5z10mUirsD3ZxEnhLuCyIUadS2qs34XRrvuCQnuWb+f7zqMzpdPJkh6flyPakKB3EFbq2ZP
6ASt5AfpKdrh1rMfC68J2BN5+YSbiCD4CMyCnxNIJtmwJxkKmo6XaLeDcGhbYBP8c1sCagF9pBDQ
59ODU0ali3LRfWsSbyyznV41HxYrPTlp42nOcE/kAkhjjaDXQbSqPFmtpETFkAxYVQM9SwBhcKvY
jXzLo181VACScBGdTu8O+7d2Y3NJJY2itFTQav2/Oujfh30jpEYUKsaFEZx3M/onoVh0rr+qQQ1U
CR0NdHjimQ/dbt6L+GLfnVWcXlwUIY6VoOMR8qz2UyN/y7Jdlh8i1c0tQbb0LhozQaYMiFcLpL86
P4I2poBrQ0+36ktV5ZblV0s7NfLDQAWWsRlETM0ChI+pOeiDeXseoue6JICcAbW2ckA3jJc7uwpA
igKn3lbmlxR+bIuC+01NVOB4zkf9iP7tUO/89MxQC/TQPKGAgrktMeiIQLfXRHFVYNMwVzU3DqTm
ZVAmJwnzN4agTKhu2sNl/V6LzWsZC0gmYgUyGD9UhCLNcnIeHUzcFLghtHjyG9ChzGh66PGF3gL6
z03uls/02H8TFYtEa8x53NSP+pTm2Mkm7t10pJ6lPJTWbh7/c6/3q2VeNpNzOTs2aGIYTGWgROv1
Qz/85/yZk8A5WQtWJ3UBKo5v2YDpvJOb85I/XjdJkW1wJ/WU14ozWBChqg/O8BddvjR40b8u410l
nlODO6D71u50lESQUnaK2wFPM8rvTBpS56yVszvjafG6PJFO3FndYKxHMqoJMdc5jPnXpvAnEUCB
SCUuXORZCpxOChF6caqtW6U6SvHzUN1WSJ7z+um6PgKL5h+5jG4uHcp8Kza0uz6awRwPzGG79COa
HK6Lev8o9Hav+PetBYhinUKgmLwbAznAqCAwQAMWn5pd/9H5naTjEjV49LcYzfIYZoBm5lR5mvEc
iYZ+BaagcsFAr/K4wkMXzvvqXDoBSnqeghbH64smEsIFgnKSikovYd8DrtdD8rlAxz/4LgRWzb7y
LqderRX7FasIWwxyV08ZU6U94uHOleKf19XYNjN0pWB+3cIllHNTp6pbhSwLUlzyWCjf0rFyk+gh
op+ui3l9936vyEUO557JZPfmTGQcgg/FQcU0KIC3PBIwqC939PH4uLN27F8RR+n2Nl3kcj47pIVu
SBH0S7sM7vPcjh/b6cN15QQy+Cw6znuaAOdB9ZfxZJePknEyTEFft2Cb+Dx6HqQ8AV4qTvP5TtLv
SmCI4cGxiTuBvYlUUd/aG5AyMmAMwKpr7aGXftD+ph9igYz3F/zXcPNrT2zOFiSFqkMzQ5kpnIPh
GY0CXvzRAqOfgoIi6Md+EOGjHNvmK+bHl8pJDE9FbzxCt2oERMI6SjLmwTCr2wPkriYHhYI5jiSC
PFZk9vxoGM0LC/C2WE8tK25pnIbKQgN5aW/mbDqpZb9LujlYHM1VCSJ9l55SuT/FETmSVPpeGZaX
D3FoEBFY6ftX5bdb4HBlT2mqjJlqWI8MAH8M89fxxrA95KHoyiDabIezqKxSwTfdQZIBijAJUFP1
S7dnPm/s4n3jARp334TX/XH7nP5lX3xNX1YmMJXr8McuU3dWkez6GZjcEnnJu9SrbenGiHrRaLbA
wHjihoKW5ZSUkKm+1nfTnQZrBiJ4cF21fzmqL7oxB14dCDIlINsEcR3kTD47qh3iyp8boM1hFvSz
9UMgjh2V7/zGwpAAUE4UE6AdnDi0byhtPeCUA8hx+6jsJc8GPUO4eGZY7ezH6fNvCdTRKWlirBY0
KW8FZq2RDOYAh7G/LBj3YJcIUBAcAUcd6MC/FhWtNrcNT0z/iONOcVuN+7+zVAoYUjeO9I9JMQfA
FQ9sZXLlygEFxA/JFNVFNo91C7O8qmmAB4YP51NBAAoG5g2/r2/tfp/FT4JlZF71ft8uAjivI0NO
c6mCOeKKe7Dj5pM1SV9Tu/CkXHV1azoRqgYdoR+M3vanuQijthOY6ublcKUjt5NtZHROBIgZEES0
rkEUVx1NH8Um0BfUfgIQeIHKzBSvqcxtZRslFEw/kNcfTdRTyRfgcD9H94O3eAs8Mds5GCj8JhDK
4uQ1oZx/DFIl0bTARo4eg2RBhXCn+9aOcViLYJm3i8arBWU5wsr19UjPnQ6F+Ne6eOED1yJIfhrB
5Em75kgD8zH9KNBOZEVccgieECsrEmgXA49Q88nR/Fzs2bUA58RnUS3y9ZZxbS25tKABZUlPmLQ2
AH4ZmoYZnVCJ3uXMp3hvVL+n96xXejwVAQ0yrxRpKzIgFitW6ys7ST9ggoTJV0KkJYFFPe3MgPAJ
iFeLF/P2N+vylz3l8wO8qSYNmJQRX9VHNN0CPtG9vocCpfiD3iCGGtcdlKKgw6iT6ZAqJaYGqsN1
MSLj5I/5Qc4ogEmweflfaDXBMW9St3OdcwHWWupW3nwSHoWCIMof80tW2DmGu1kayarz5W44kTNJ
3CEww3mv35KnRODum4nFare4EEMbKXP6CRJHQ3YV46Zp76vli1yEmeyhEibYuu2z6VcM5xnrqTov
84zmD/h7d8hC1ibEUgpRz+n7J2OWC6L4iZkYYGK8I+BTlaYfLfaU8recFJCq2vkVqW1XiCrjm+Z4
kcV3nU9aPLcVRQwDDDdwJtxUv+n1xL9ujJvbtBLCJbfUKkfaAejEVzVFAopZ8XPKzXDJS1+vpbvC
cG7GURa0q2wq5ug4zwwV3SR8i0Q22n2qAqDWl5pPlXm2QK1jCyZJBCL4zgiHOJ1edhBRmh/t+Hsr
PdfdX9dXbju9dICva2M6FBM4XAzUGqc11Zyi+Kh61SE9sU6/mILI0NnZgIsWveJty1ttFTuBVjGX
6jVqdhneh0ZPPzYHRHq/OTHUWwb/Zf5OuX8ljMtIZjWO+qmGXUT0yY73RpW6sojYffOivpLBhQil
iqNuYg+ts/pFwzxtMh6HuHY7Iho13bSGlSD299XKWV2djBgNRMDtSq+2pn2iGP7gOIK7lHCHuKyj
yyoiKQsUYgQx6alG0ea79QXXjVPh5YIjeDOir3Ti8o2iWkD+xxw3sUdMtbVBX4vaykQiuCSjU+yx
s4BFAsYsf6CfarsQRG1R8OE8SMVLU26Bbwd0o5Hr6F6v/gU82AScal22jwFOed1j2ZK8S5ouS2Yy
SKmVGVQKSIp6wBL6dGrcJvsCRnUws+lebh/11BEI235wtHVMTppAbwS/7ltpk5rq+VQjXYnOS4gH
x11ynh6V3d+3QeuHCHt728Yv4rjNsro0VpwIl0GVTP40RoGk6L5i0+D6Gm7bxEUMt2Vz1dqTzp4B
ZfN2We76RNTDv3lLuCwbX8tP6DIOhQoBY/oxXtBkhvk/pLE1dTM7d+XoUHW3ThGkeXy4rtn73u3X
s/2XanxlP+/TRAdFCbtOm0ftplBchpu+PNQ3s49326fmFg/gd6Jmmu1scKUwF9YnfRqyZITCyYe/
iz5j71cftbP9FO+H8+xKnS8/XldVYCt80V8erFE12JV6kG+0sXDl9M7uEoEDbHubZWvoi5BtHJJv
7b8mxiRj7hrOHS0eTYJE+gEUZJe0h0H4gPYvedlFGBd5dZpoBHCy2LtzcQDV81GXMDwDpJWb+dTG
gji/7QMXYZxnU0VrloRpVsnTbliqRyNrBMa4vUMXEZw3L1JlFh3L/UCcKU/HQT7o/50/9dXeLzI4
Vy4kq41adkdmdzjT007RvXow3RqVTWd0be+6zb2+jryPvr/E8de3bFSdCf0XEFfYIXDvfqCk9SxN
gyfX5mE20tNkgWZTN7yGSiAXLXCwZSfbyo7TUBy0Sg0NZ3qoS/2WodSBu+JGLeNb2Jjf5LFfjNYe
XeeYxzb3WRffZZZyX0w0xLl/B6aAcJkYgLMWOPZyK5VZaHTyqUh7r260mzkf9gkQHL1Ob49FZ3wb
czAtqkn2BW0Xh6VFxR2/hLb6oYqAyeHofrUAJE1ODwUg7MuuumNgdklZHiLUTGmT7QYGrNxPzUtB
86MCtPFUSR/QV4G+Qavxoki5B4tniv9R7wBjfSJW6Vda/2QBAGGMuwOtJmDQ1OVJ6kDLaLwAovTl
+mZsZyqX3JXfDCXpqjTrk9fcVT/K59ID04nk6q+5K96XfIG8zai+ksddM5Kha4s4gjwwiutH5zVX
zmbP2U279L9DITHDXgnjIupgO0CkMWLklfIztS1Xo5FrWKJ+VxZS3tnzSgqXIQP4y26kjqnULucS
k6ukUEFwa5+NORYcipvRYCWKBaRV4lI3NbFyBaIyxa+iMEVjjAiNXySC/X0lAkObdNEQcfxJ6c6S
YvxsldQHGL/gbW7zUFhpwsXpvAEbbop6qr8gBVvkj2pyU5pBoTKuVxGNkUglLkw78PtBA5mdT8Yb
EjkeitTGognC2uZZsFKIC9T2nCQNClNo3TA7V5b6kMSp4CwQrRkXp8epl4kmQYRSndvqRSMvM/k5
5uCaMwS7s6mMfQnRnJcqUZ8pKTp//aFTvCFTdpVhC5TZTvkvIjjf7Br81xY4BWikfFelNsaQpv6C
OscJ8C1ulEY30pDur0cfkVqcp3ZaCxx1Vm9rIoANg5NX//gbAhxFRZe4AVwWgxOgDGOX2SVawnVy
VssvtHq5/v1tS758n/P/ospNR8rwfWm6n7RAMx76dnddxHY0u4jg/D+KjB5IAxCR58QdlhSseR8z
K2ylT9fliFThAsBS58sYEcix296NFcbKHGJ0yf8zKZzrp3I0dLmT4pZSZ+5MwsoxfRkkuH8mhfP9
uXYWpUmgi2zd1guYxh/K/8wG9HqUXbaF8/1mAM5wZ0IRNT111hNCWI+x/etqbLrHxXr5a3HaRPky
MetVpyQ0zHpf6o7Aurbz85UMLrLQiHYAPIAehuqZOP9ZvoHzXw7Z+S+qdgtszORizBhRJQdlCfw9
v2tbMDQ/aJNgzUQiOI+XBjxEZCbWbE5jd+hOqf5dtf9QBuf1ExjQlcFia1bFgdF+VAfN15bf25lL
MZbbGRXQNyCsLV8zs+6mPlIQ/L1mZtlenAduL9tFGLczUVvQTFLZztjmCceNNzXjuVSsx+sW/S/p
7UUOtz20TqQY2JuvSsme6v0yuL8TTlFpdjt4XsRxO9U2NLXiAuKqCBzoy+2SfNZT6sujoCgr1Iut
7ypLazSwFNp18SZt/1VyFm/Xdg1rVannovUsNwa1RraOhjvCceVz7KPIjbFGXBSmnVjidiy6rCQX
uKdy1nOqQ8FKf1GL5xRXwuumIRLAxWwzyQD/x1ZQbbWwNeR9GYvSjW0j/+ddwOC5R4ldpbKhIe9s
gTgxdZ5uu3k7Bdf1EAnh3BZ1coCxskSaOLddebDmfTEJUjWRCM5ZBwk4fZqFvNOq9gPI3/ujkwkc
ddtxLkvF+aldOIBQZ6mtrZUPVQNsc5V8mWw5GDBDd33B3pOavrkVGjLnpHVdNYuD9zSUO7RPRqig
kav4GIdSYABgTNrRI3uqj4LeMw4i5vhto7uoyVZ65bbxYs1LydTMnOohnulOSUQv8qKV5Dy1IkAw
mNmFPlIML66XEHWpm2Yp0afT/046/evKg26nt9rU9UxMUuFcIlOwqHfzJGqH/5cwd1kvzkkLY6R5
w4wbsGh+7IHk62QeOrc84NrwRfSmK9ocLsWSDTrXesxSLAyRxqp0UqktiNsbnqTjBQDIGUAGYaiX
b1eskajhOCxRJGV0M0igIZrnnSIZgrN8Q5M3YrhliwgByFaDaK2TcJYeLCLaGJEe3FKNVImcXMdS
5Rk9ZMpHc8ofZKnyr3uqQAqfjxJqpUXL1GjK59nQPDsJzJgIzgH2U7nqzXqteKRdE6Q/Ei1hYmoC
UvJKPsbzcoqM/HPcKECUip4dFfBuQzv9Ri/8G8FcVO1JNeeKhDVM8oA0N8YURNZ/f/x+I4KLqlrf
oAuvZSJMNAbhgZ2o7iQqGDGbvbaAzBhXMY3qVRr3HYSU2Yc22RXzE16G3NrMvEESPSWILIL9fSWr
lxSrldh1Lo11Ty+Jq/ZgicwFXrrV6Ptm3bgYqiq1nMU5DG8GpI0NUETMnc2guV56LwWaZ7Zrkpep
Wtw/M3cuOHRlHYPaG8rlVlgVjYc7ZFwZAnMXrSAXGtJiSfMyg2qq+b8KYimqIIhEcMFhQG/fmDCD
kDGBjjuXUXx08q/X12orIV1vEc9LioYLRSlsCIkdt/Org3ymPurz/3RdJMK7pCCm8iylWS8XEy4t
6MzUyOfKzp+G/Pt1nQTrZnEBYRy13qIJVNLnM9AMkGm1kSD3ESnBBYSZTlNssfPHSFtPiqxboxYN
Km3kH282hgsHRS9l0UigBbsQq+aptG/i6qkRdT1sFRLeyOFCQd0AtDSroQoeErob58S23x688sBu
I6JCwvYhwUgNwMDIsCDexp08QdHNYbcR1u1Vn52AYTTK+1qQUG1bwEUMF3fKxYkMucQVPO3zIFZn
V6aZa9HJv25oW+MFWLuLHC7SWA1JnaKtUEYsMNw9+YwfgKTAup3v0gN74x5enHvh0w+z3/cHxUUq
F3rGbCjHRoJ2nT+84tui/QYgb85u2JFQNMIk2jEuCFVFNmqF8b8d+xsujKFqinJG9puv6MS3l80t
nXMzgk6UPPYkVLUB2NEYlE8/mV3tSiJeAIGB8Ohkdl9gNCbFxo1wLqe/1Yvn+vdixK9t4gHKzLH/
3zY5uKZoB4cK3ha2+hzW1sej7WhSBzQR59UO2HNzFjJqLvtJ2rFblxT+9x7DN9K4eNQt6D+wC0gz
ynM7nh0nKEQZ0HZURd+Yqatob+B7aoeotrpCr+FO9SHW7wonEPjrtudcBHA6jHY6mNWCbe/8MZDc
1oufTJ890WZBcvd7QegijIt1kaMlQ8606bp9ox2AtpuICBn+5fS+yOACXZ40Um+QBpfUl9lrDgVM
wPStlwlDBww7UBQMtlPUizgu3sUAbbJ7Jg4YT26b7fvkS5HcZeqDWn+8vlXbYeciiYtx0yLVjZFC
kt42vmUcDfNHHJ3aVvNG/dauH6KsERiHyPi4QJeVC/CgM0h0ysNSBo2IznbrDg4H+kclkNO8PfvM
goBssII96LsEmLd+EjjBgirQYTzIe2V0x4frS7gd4y7yuIJWV4PTxZ5g7HV272SBs3iO/eG6iO0c
5SKCy7TissX0aY81o9p3pF1u2U5hggn4XiBHuHZcvqXpS9PMr5vTu7L3iukOBDGXoZp2X8T0FkJ5
XKCIFNojQmHtIkyhH/odq2zVGB46SLvpPMuuqN4tcGQwhbw1jkiOk7ytYRysdWj8UrPukZvia+QC
KW1PhLCtm7ahKLYNHgrATfGXdVwonTqakPTZsXWTZOReI+lRb5Xwun1sH1ErOZyBTJWNLu8Z2UMH
GmIG+IxZGryHlJgbIvdFkIRz5Kmzf13qplWuhHLGEptNkvQRlCuaQ2p8pNWTbGLM9a/rUkRLyJmI
2pHJ6Vqch0r0kvaym86nxEi860K27WKlC2cXg76Yia1gAUEYO4WLr7j9Txuv1q5yBFpYiAZOEZiJ
UCRb3lVtwNJm0Nmz9JINyzMumekb0IoP1g6NZLvEF7WxiXaLO1NaaiiLmkGc3AMJ51hWL1b2lNjP
1xdStFvceZLH4D4rO7aOpdtitJy4imgcj234uxR2tVXcATIoapcVFkS08ryPUuCnFERg2Zvn70UE
f1nXDL1cJDR7+IP+XTLuRvpiNaD4Nm/N30E0ASLprwjBX9MrjKxrZsq2JT0o6l3SArbvdw6olQgu
ONSqnhFKUUIxzcrF2IqU7UbRw6VgU3iGHzkeYkwtQoaxhLkSpoOgxCWwXh5LL7P0ko4mdiTN/6pT
0G4nX/Tm3EU//8h8LS4MWH3d9koFNeKpCSrlB6pqh1RSBdFG4CQW5/kSxqP0mdW0ivwu0Z6rfAaq
r/tnmnDuHmtGZs4RFqyMTbfPvpvGt4r+dV2GaNM5Z08qOnfOANtNZ/DLHzQR86ro+5yny1MxVDm7
eI3jSzvfNyLKB8H3eUgPm1ZNU7DyhU1AnDO+9PO36wu0vdGGhgc8C7TR/LyYI+HxTOuQ3pQtikoH
Y/qiEQE8l0AEf6Ff8lmra+YYjj3gIaj0rAZUgkRwTdheqV+K8Pf4zkl7va+wUsTJfHXJDgapwutr
JRLBRak4iyzdyJGZJbjvDA9T/XL9+6KF4rIVrWtUkF9BBWp9M+IbRSJ43xZE2u0odVkmpuPqSM8s
AmL3CDpY0ue88Iq/lMIvRdRW/5I4XKQwTVdSykEeiL1ACrYhHH8uH8fO15+sHWM6QP/7YKEo8Wdr
x/ReSYympqDpAIkDVQ8SIV5P7MPgiBqTRVvExaxyqixnYrcBtcrcVJYOiXavKSKuLtEmcVFLkelY
SiwRMp2nuDx0WulOoMQcBY65NZWDk/2yTVz0UpVMmZIe2jCGiPmDjtdgehfdmK7iYYiLkem68l4T
FavYbfN9dvRLqs7dfhfcOLSYQio9DAfjG4DbPYa5NLwUniijFBkiD+BYDHGjxdKrhkoIruMjw6Ys
9guG6SfA29aCypjCduaablyIKPrSwOMgdm70ktvxawHEAMz3HZIjeZGfgC+luoykwvoRB7UgkAuC
k84FD0UppdQq4QA25oGMyDjZTfr9j3xM52LH0CUJTVlltnXw1DEAUFEn7jz/oRQudhgWyRJNhxT0
97i19cGZF7fEGPB1XYSWwQUMAqCRksavljGAyR7UcBNICzDYFAMgUnWrCeMifxajdC549NpUAyoc
ItsMDpc0h9H8mrb67rpmghClc8GjIt2kF5jpwSE477Ke7FFsOsv2/N/nJtaxgyeGo1HbODYT01ue
0/gp/ZDGAoC+7QepS3zip/Sl2Ez7xYQMjOmh09D0yFHF7ZNVC/47/YoCKKaVLK5G1ug14Lg1+M+c
o11JKW/NcTxWETpPF0vfzwlAHVD3dvWJftGl8VDkVQ2EOudzWU/BoICp8vou/ot92pahg9+CEZO+
PdA6sJ2SLGZoXM7/2gNJMLi/XmPFM/DbdnMRyNmNUkWxpUQQSKapdVUH9eOm/my1v/UmD1K6fxTj
Dh1ZAQxtHKOF7+83WSsLhO8t11XBgPDbtSN5S62cQkRnpK5JwtacXfM3WohhMP/ogRmHt0Ik4Noa
kYP1yufnyvGTcScnzwIj2D4qLzK44ySZ9TpVVCiCF1nzmL6+yAIf+O9OW9HDm2jVuBOEVMRaJtbm
hpZ7a3DH7LEUoZOJRHAniBMpYz3b0KfUznNSuukU9uMscB2REPb3VSpot4VJRtYjqhpPifaYpGGv
idxTJIM7PdJ80YtIkxQ/Sn5aZVDHt6ol2nxmpe9zicvmcxFAmQCFSigMbAi7mx6MdcPR2eFk8kSx
T6QM5/kNkQYlqrDxTXybUhx8ckgkUcFKJIRz+6HuCi2SoU1qq895Ju3atNipixpcd5nt1PnXor32
Ia03f5a6OXWw+fMc3y6UeFOtJa5aGG6Zkf2fyeIiQGpUaMqpsW4UVEx1+wPtegHpzn0iAk/afoS4
xJrXv6+0qh1rwlsltEIexEY8WGcGRkr/hkOJA1EkYG74zvLA1+bImuKoQN1760FkbmMzYm7a5kdt
abzaEfUhiiRw/lN1CgiJMrS0dCr5YC7ErSoRAopIBOc+eYUZEl3H7gxR6i7t7aR+ur79mxa9WiXO
bUyiyiW1mKmpOzOKPbvy61gUMUVacG6T9HolL2wGstF+UiVzFenDdS22H2YuavCVZCqlC7J6SKgy
bz6yPKt9GPb/R9qX9cit69z+IgPyLL96rKqep3SSFyPDjud59q+/S31wU261T+l8vYGN/ZAGapkS
SVEUudi4yu/hq3kabz7VQwzWy7/qxSeUidmb05i8yZTaFgZwKrIti1749xdONxRDsVSi8SURoPxu
l6m3ZHdtnnFzsaXwz+WF29/+MwD7gI1NFqrWqHUbyq6yGMfGzL72bXJYMFH338Fwtqh3cd6YOU4a
Y+2cMX5u+xeaNoLbkEgWzhz1dFClRYMsxfSiSH/q5lemfKKjD7t+Xi/OHs1ybsYoBsYYeYp5X5sP
eitq6dt3lBsQziZB61jK8oJd18AgrvtsQlj4XHuMdyFE5aT77/aGM84w0eZiaLA3iJgQJ7MmRZH9
s1X56IoxoAcUnQalfJRpSpGJGno4GarXDo2QOC2CNvcI8ZpcxOGzrwVnLC7a1OfVKqMRWNN6pNWP
UId1olruE2vGBolTRQOZKz/gaEroQPCc9J9+e8zh/R/67Zm2flizMwTv0fJYTmnX4tVXmszc7szy
fkjXhzijeFW0Xi+Ls39H3YBxQUDdK1I0rSh2/1s0KTkzrsRv7Aui4oDdHdqAcTskF32v9ayfYqV3
VAGfMIi90s9c7DcY3DVAH8HPpxTAoMX9UnmS9hVNVoJFY995aYc435mW6wqmf+xQ+H10kwNGkaSe
fBvfshkdyuvaf8ZONyJxPjSul7qJCfYo0VDNXPoE2VS1F2Qr2DdfkonzoWGp5r1OsG6mAl7iFROF
zVLQfCCC4FxoYtK6KBiErs7+qA9HSTUFGUwRBOdAcd3v9Ya1w3d5f485m1fGLBrjKILgvOY46l2X
srfFpQCFM6aoVVQEsX8OnHf8w7sZCHikiinY7EuYOohRMJbpz44VvyW288a2RG3x+04HlYoaZhjo
usrtjUZTFUM58MqlSNckOoa1ZsvhlzkRvDLvN1KoloqEAwUVC18e1ElTn2kadLkvKxujaF1wLHtT
NXkTslNZSb4YeuVULXXLSn/8lNmesTkVt/JKJh0L3IqltPv+ZqSSnY2e1R7yozI7hZOnD1ZWeFp1
vIy8ewpuhOYWdw1nsx0XCD2YM4gzo2uqDAHI9G2rnv05HgVw+272LCdnBEZl9aRZIKdR3MuGlw0P
g6gkeF9dzhCcEaBRUZK0ERArdkz+XoM6I5dewRLwOVf7F4i/EGt10y6R9bZnDgvu/8NH9NaF/r8w
aQp26u243ETFjVG0fcWIOxV0qlBNDiZ9QddSc9RkIwdTUC+qItjrPcVo3rOA7KzZIKaIJdKqZLpx
Kq9JkC1O+pwdVhTCQ03uW0/xp2+dv/jJN3GtumAX35K4G+wsmbpyTYAdZcWRaqhnM5ugK2tn0D6V
Nt2IybzqBqqWI1mfVOxja1lX5XjVIj2trpl32dAEmv/W5rBBGZJ+TWLGhmTJ931ae+D+spV6/Jco
nB9ZwBqzqAZQ0DE1qJ/lXHqnFZzHMEHCNVsKdmZsdNuoby259lUpE9ybdrVdUygxwG+pKHxNUVmS
PkxYw6E1y06JLoVJuQXNb534RPvn8s6IoLj9H9qKLiNrZSMS8XRUJidp6Pez7qn9eGvOIub+Xc3e
SMYUZaMIRd3FcsTaAtvueQU5aRXfI8lZyyKOp12F0wwFp6ZqEIN/oJ37KKuquMdxVhBvNetb0HJg
JGz5maB2A8M5iTWRjaErAaN2hyo6EHpcQkHktL9BZ0m4uLmdcswz6wAhaWC0nA99d71mbkV/9OAC
v6wLuxHURhpOF+aw6OLW6BCkpUc8KNpx8uffAXC7z0j6xmGALCibKozrMf95+ff347ONBJwHaIxB
6noKCSYcSus1GzCKeOkUH1I7EU4XFe0M+/tGl7Wq0tcmhTQKnjVG0Ldmki9L91L12LeTJ5Bs98lm
IxkXO0xGAwoMpgbpMTqAgMVBs2ug+JGTnvTPhCkbKC6GSCyjKksJULH8GlWlnee3St3+O13j32DN
riQqbQGiRsHU3U2igiT2kR+uTWchdO7+3E+lFXYjNKGiT0YZmEtqt31nL8nLpDhar9jlIFg2ESLn
CwqU7EX5BES8qxwxScbTAzZgTnRXFxgpT1xWZlqrNBJgFDRVJzSz5VTgcQS+U+fcAAHNV02RgEDd
eaAnlVuQ2xztHZcVeucg0HGhAfEaGKPxRM5ZajaUVdgRgKzNYaSHCOybY36oZsHtea+B8h0OZ6SK
EqF/xMJyseG4ihM75s+KMVn9kmOHpQXKzNYKu0//7+r9DpYzV9NSM5kw9RvqAtPpD5GQdHlHD3RZ
Rxpax+giXeYvhniMrsKRdcaMv9pr2c285iUDxw/5mtxHGCMSuXFwecd23N07QE6kkFhS1C4ATKTw
u6Tph7Vs70heHDB/41GKRY0Juwqi4+yWMSlJ1fkLaaMtWaQvUJBozp77ujlFU48TXA3UXvu/Kzwk
O0Pxuri2mB3OTg0t61Eqnl1N4c8+VN3L67djVu9QOE3M+ogkDVOJJI1e6RDHdoeZJXEmP17G2RvK
9g6I26ipn8xkWrFyrPwO42X8+JkpfnQi38jd6hRo+bFTWzoarSBsFW0Zd3DUlEzrWAC4ml/G5T5a
g67qXFqJ6gsFK8nfPcm46qHJwgjQAoGmXT6sUP/Yj4L2D4Vs440qCZtWRJjceVKOq9wP04DzCkk+
vQT38vKdZM+Xt27fpi0NHVO6hXdZLtZbpKZL02jBAionzby2RPRQe5WZUI0zAPuATcgyLlW4JuGM
TMsf6073FYON1L5nrNvtKTp2x9ZJv0euqE91L7mk4yZjqSpGsBCFj8bDth7nSIJcuRQfjVEL2ir2
wUF+lyiSP9br9TKHL1pSXU9x8/CJJd1Ac6fyKPczJoACepkxdjEL/UERPdfs7toGgtu1qFpQwJ0S
GDYlfmZU/lSN/mUpdn3vBoLbN3UZcqnQVyTPp8UH9aaEypMMN9C5vg/jb5exdjXdMFAbBo9IDX5q
+KRHQ92FzH1INKiRXYnnGhzbg3cZZtdZGBjMo4NrHnVonDs0SS8Vsc5G72Wjn4Wzk7VqEI6GF2vd
4TLU7gaZSNtivhSK3vgpf3lERnVeUfqptpi/ok2YOLkIIJhP5cJNXd5AcEeIthIlBU8QbjbrsY5+
aumtNX635G+q8kqnf/6dONzKgU6jKK0WJYWmSh91Wboy5TG4DLF/hmzk4c4Q2ibraAzAGJzRRcHx
EYxLml3c9AezdiY3cqqn8NZ4na7Cz5whG2DuDOnLpFKhcNir8k4GreWw2kaJ0F2g5Lvad4bhrx+V
lg/prAFmkL8lljs3MapNv9TSJ8Z2Qy8Mg03VYq0wnG+Y0mFNohA4unUnm89p/tTUr5f3atdeNxCc
byiXlf6H0wCZjlo/zZ0fj8+XIfbu1e/EYN+wOTcaYrSRzqpYySkMzKvxMPjqSXWIHXuYcCpQgb3U
6zs0zpjSKlEKlbV5mE/NF3W0B09xhkC6LU7zQb2JCkfxx4eysWUMyisdUXvqvmqct4wzL4WubTRR
bFkZF/ZooR08elTLX7r06/KiivaNMzGpJHnT4TLHOMLL8LjQzJXXUbCWu64Pz/syImhFIfwkznVd
LAzyxqPYZKIAz8j90ipFvoIdoR983waDO2KLfFTHnjG3rvnoz2vsrOhfV/skkJL02ehbyx4q8zQY
6x2NukdNC+9LuRdo6O6mbb6Bs7NlLpIlYt23aVnDYfwTl/fd9EwU0bPA7qZRHFu6hlIDDBR/bwh1
MZf4dwTxhqIe21D/EU+PqTGKeln2l/QMw+lGlMt5tjTs+nhKbkdkE6JAf5jc0E49MReBSCbO5dam
XCQRC6fDwQR72nPWPJQgrbms7fsb9FcifkZQNAyqlUiIn1sUF+j5cyKjCWgM0ukz8Z6FCVeYQQV/
y4+wmWIaLSpFWKHTIpg01PaHoXtZlF2b2kBw7gkF2gqmyUCURHlYhmeZCnIWu/thgZ7GBHWCjjff
9zqGhmtVHkc4hoEcFkl2ZMXHvwj2QwTChNx4dE2P+5VYAKnT0u4U34wztw9FBWD7B4dlstAfh5+l
cL6hnNrFJNXbVW3BXTTxUj9zjOfeY6kxvRR4u104BTPADLSBoeCIZ+3MVG0aQ11Ck4/Xv7FB4M0a
cGbQoD1KlCfd04MtGGekiakYa0sBRqIlsivV+CnnlXdZ1/b6NXQQ5BEVv2ZAIThlIEVnGCmxoGwg
+Zn00DHr8rZXm+uSKAcDA5x7yUSlw3RMrM5HW3KgVHWCecTL78sfsme/sCmNxUxEByXqe31Rw0Wm
VZ+o7qwntqrfUHoX5deW8nQZZjdft8XhFIaSUDNHI1KR5wa3xq2CuVDy7ezUNuvxZAk78AUKtEYk
GrfEo4IpRekE0fRuslvFq0uUXcdBlQvKbPZMbisaZ3ID2iBkk+GsKUo5Xle0p8+1qFSRHUD8YbwF
YR+xsWs9sSrJoli/VZMdI8YwNkyqLedv83ozC2d4icA4T1hnI1pJCkiUYZbwlGc2Htr6ytfW2TZE
V2DR6nEnb5FHKqEkVhGxlzZY6e0RDXxLK3qXECkDZ9RlHhllZkGkqgiK5CFMbon1cxwFqvBf1Ny0
YLkwqg/zVOc6SaI1TtU3njDD6YLRXV2ULQbqA0H9jVv5kjuJLiP72/UXlO+YN2gi0aYGqFQnJ2XB
iNBycGQ98yTlJlpWUZpup9EEE+Bl3LcZyQeSWu9VURq7nA4TdiydDUztGkDeZB6MFDSGpPdKQk5R
GWJ6lo4yn6wQgbN9+mAHG3BuHzGyoNOpBeecxE7vWnerizbdBwu1TI5hT256UJ6Se9aNLLmfMsEN
NBdPqbSYLSw1YsQcjFiTbyUPRYfBWZmrDs+X3eXuEfQX6gNvfUZSs7EMQHXkTrLuO1HRpuj3Oa+f
LeE6lHqIaCoKMu21035c/v5da9t8P+ftM5PmcRnBW9Gc/FNbLWt5uZ7G4SCnnSAw3D9JN1i8m08w
gG5UgMWmvZOb9UB/W6XbuZPb3Me4R07K4bJwux5rA8j5e0mLhjJRsHhd9Sesri0TN5NRFFeLQDh/
n8pJXIDFVXUb42tW+2H7Nc0EzyMiJeC8vJ407VpbkKMPdXQiYKjESAT+UKQHnKvIwBZNkpVJkWGO
35BUDtIz/5SVHDSpiGtBqAica4h7YzVkvPigmF/1x/sm0FtHuy8Pi9/fVnfgNEyCy4pw2RfpfEaV
0rjOpQlWSklhl+lzr381rW+99GT0KO0ZJkE8s5vlPztenX8fifMeIWMPASck71S/8Oar7jH3x6vl
HiPcFnd8rEB86hXmJ+4UW1zOW5hyl48zpkO7mZr4q1JjJrnmmLqoXHk/yj8b1tvfNzEOwe0YI3zf
NrD7oTl4+0HfGhlsxkuKYdSi+FBgYm/6tIGTQDDVFUxf1ELy0gxj1pfSs9LGu6wlAjN7a6jawEwY
MDGi8hXuYj1V8rWViVok/oviayaV8RhDKN9/1xsdWj5kCBIrNjgAHxtcjtZHw6aDg2IPL3dEQzT+
iyaeEXnXoQ6TtZaIOFrcxpZbMBeDoM+VvMRZEcyXJ9C1F370GcY3RB5nWM6d5GvX6aMBWDP83hYP
KNCyl/AH1UQKv2/YZxzOk0S9alB0hapuvoLbfEoPrRV+W9IYt6PmtzQs3/q1+31ZS9inf4xrzpBc
cFGnRqkWPSD7PHW6/JZ2d3k0OXr2qw0fL0Pt6/1fKL7fBTfPpCt6rCK66q+7sfAxWwbD+HL3Msy+
3p9hOK9hhRVmyzGJQuspS3Cl9C//vkgMLsbo8ISQayV+v9SUQ2FUh3lUban9nJc4i8GFFzKtwxYJ
T8CEqU3jL4UZ2xEVPFvsdVVuNZtng1useO4qdm/QwVJa3MruUOEJF0MP3MWdv2fudCVq2t0/ms9y
seXduKU1JIilmbPNYpTTaf0JVd923BnuOLeCQGP3nXhjtzw9XNq3PaHshjwv0ZM6a69VCoaFxUAj
gnaa1uoqk8tHxUhuFtmMBafmrpogS04tTL7WLb6BbMkzqVqR/XBHpXcwVeJ6XqhrWqEgFhDA8EaV
F3lIEzbQPq/T27HRnjExztMK0bP3Lowmg3cVvdaKyVfPqHlXSo1OkQ8nsjtHpWeona9LjcC2dm13
A8P597zUYtD5ITtVoGAhuZVFPHW73m7z+5wjb7NsVNsMv9+aKGYBh0CWB6xd2YwfCkkVCLPHsqTj
kfjvonHuvCnMuWtwlUXclD5Pt7nfvk41unzmq/bQeyFSUKgW6w4JSu9c0auTaMM4vz4VsYbqQWAX
zXXSf5MNEIwI+/2ZD/pweJwF5APDkZRLHq1Yzuk0uj3IvIvGNn7T4+BLQRvE1BOVRuyHHBtEzrn3
NdjWlxR3B/WJld91oAIrXsA388U8EVBO6AL/KFhFPjLsJjIXUg8BI/mQWs80fWmEvKUCnefDQW2W
lTIj2KkWJyJ97UUsrwKd5+PAqDXTngyQYQUlUYEHtces/o4MDUZVf+Jg3OwNW8yNZ6+bpDGtBkAh
Ep5J9sVqfy69yKWLVI7zEONIoG9gg0CiS/aVH50THrXa7twIyZcMnbS29fvfScW5jDjto7yLoHG0
uR9DyTab3/FQCw6L/XN4s3acq5CmStWRvWAlaOVoy0jd4bCoPM1GbjJBVilxQ8cSPeaKtJvzEUkk
aY1VQDTS+bJ6NJXAFFXl7PUdb30g/05nhf2QzcwHasF4jZvjITrqMNX/5aF935B0PHJhwolM+Go3
NZXoOrWILHRT8uOluJKIaN6DIsJgf9/ouFWRZDIkXKpK7MoRvHlu/hM64abX2oldRcxHFjvFV5JD
fvfe4mqH1nBCh3wmlEbp0f8XlTM1Qke8kYUQ1SA3yvyAyic8fn4qFbQB4UxNW5Wq60At5k71H1k9
lPWXUm8EV/x953QWhLMukqvUGFnCkXSPYYeXIGrahXabGEqwoJ3nsimzD/54XJ3BOCObxszSJJZ4
mpI/SnTQjBdqgXMlEt28/4s1n4E4w5LqVS1klrGdfeOkgUJe8yq0nU73q6M68styUD6lD2i0VSyT
WngAeK+WnY7oTy+Z+8j/ofLDYs4oBha43v2tOmMo7zGkeEK3lWyiUaD/GdcHa7lBtaBSHfPwcHmb
/sshf0ZiZ8DGyEC+Ic8zi110W4mdGeMfc1Sw+knQe/EhbLzYExFwimTjzLqyMlOSZCBaGbE1PKJV
ch0YpLfb+iGznv+lfJz1jnOV9ZIGNIwvu2ZepHyKvBYVmIVTemWQ3qy/LyOKxOMseWykcTbBdOHi
ouJPpvGt1Ra/S3uPPfLSeXi5DLd/rpz3jzNqOUu1ljaAq9X0JsEbcmosV2jKFijk/vVOO+Nw9pzS
MAL7N3DQOhkkB/nQXr31yNyI7qxs+z86jjMQZ89NXaHbtIXq10S96+j0LVolQZHGvm/6C8EXENZK
QVF0xGSZDJQn+pV53bW4+8fu5b0R4XCeQi1mXR1RHOCGUtXYK8VoVWVE1JRkQT6KLuBsXS6sm865
DD3PSKkbECpMT1L3kEyHPn1Sq4NSP7fRs9UWgjBKoHh8pUshN7NadsCLyidMZ7fj5rpZf15ewF0M
5EwMaumKSfnkuxIPIMygOERykGlG/UmTDiHSjpdBdg32DMJfrKqlXOqyRJRL0ZRFusGTpa9N+JK2
LzQzvMtYAoH4VvjUnMseXbvw603lqA315iZ3yljEJLBbAqxsZOKUYepoXxlMw0lAAwzS9NtrDQU8
mVN7xXG8atzFl73M/5TtbmC5wyRN8ngpWRTTr9eFeh12AqaLXd+w+X32981hVbVDN2lIaeHJ8YSh
aZouaAkW/T7bvs3vq+qiWvOKZUsi4yUy80NWzQKfIILgjod81LJCYZdqnHz+EFIPGSD/3ykZdyRI
dGrHlR3p2lraaWvYXRxoopEpu+5msxXceRBaXWrME+SQJZ9EX+Paiy2cq0GXmLaa2VQ87Ibp7AcH
t0HkDobIGsKwjdnK3TA2h+ZGcqwf8sk64RXC/1SQdwbjr1Ipeg7ScoFTGPranyTzJk//MQfRTu2X
kmxguBOiMVd1XJjTLq9lvPWlfn1VBZKjrvbsUBuNL2z016wKPN7+3ukm0SwUpsl8+0YUtQia5wyP
qCrIHNH8PFOUM83WazaSq3AirpUrtqTW3z+jl2dYTmXUCNybc5LjLa6+IRjtlI6KM4aitBX7lY9q
ckbh1CTX+miUxxK1RvNgm23/FFrKr1qn930o22s+2G3y+xNysV5Og5qaYn1IKnXJtKwZ5DIaONWh
u1aSCVQ7i6AsZvec2sAwz7JxTkuaaVIWY9fkdrJJtv6DXot7s5qdcJ6dUpoPl6XaDV42cJwv1MyC
Sg0rpqIdum5/DkPpyOPdOImSp7v7tcHhHGJR1sqqSXgVSc1jWn1vQBouBYb5Ihu36UAFmr+/hgaR
FYwWw/84e1tTEE0nPbYKkdmdMjVBtOhBWo8HuqC4tcsEW7Z73FsEHBaGgdJyvqR1DPMsNkucV5Y+
OUucnjqjC5Zl/faJrdrAcIaVlqhflRt4RlXNfVKZzmR1d6sqXVm5KtD1t6LfD+a1weLMS9biYTYJ
e4cOWzdccZ+qQlCB9OHBGo2TkoLiQK1eCnn+mYKEKsfYri4hrrRGwUgab2kxrrVRvCY1bocsd4y1
v9Li1iu70s+aQcQksqvD54/lR9tbjakU6OHBxz73Q/NzqKRjmtXXahG5l3dgb6NVGS13GPdLsd+c
saQZLdWkZC9DZfuT5Jrb6vMd8kaCk52ZOL/4WxjOVta8UVY1A8ww1L7e679CCy+Vl0XZMxFV1lBm
AAuhH0hSzbVSlS7DW5rSPQ7FLzX7DopmJ15XW20+t2yok1dAj4bF48xRlhQwXskz0uVRdKPO0rXa
r78rMglc2f6ynWFYZLHxnMYUqgNZCGhYitAZJuIZsmhuyq4CYJ4upTgB0C/LmcWKZgZzKmSEQysy
uykmxrbSQ9p9gvQMA5k0Df8RVf3AKDdqah4V4BVA5T95VPrfIGOsFMWj7XCqYiW4rAn7Mp3BOLeS
1aEc0RzX1zH+QaNTGJV2QjKBuolAuIVbOimsKObMg10K3d/4+Q41zzH9VOGYijukgWp8E/0FnIXK
OdJpZsyE+SojRRg9xO6iO73NkhjkkKKYRuCUd+1oA8jZapi2uiGXLI/RHIn02oRfqrRzF+26qAuB
99kNI7fCsW/ZKHglFUsrKcBKEUYq3orWE1ta7eZrdawQQ4aokfsu4VXjM/pxXlJOP9RBqqyOPaY1
aLiTwdmfIZ1S00Yk3a75blaSUxGz0KICFcosw4tCpBvdL/0QJ4o9+LPXO33lRO5nHqI2C8rnBGap
lEFAxbTFOqqDb5ZXUft0efV2M69bDM75wUHkVTZi+fA6/mfxar8KiGRrbnWE77VjsAN9yp7/7hf/
wFqNChkHHIlQ/MpOptGRjfsUFMiX5WK7/uGMOu8WHw3D/xXg7IJYSfgaD0/ZmLtJ8igvD3OR24lo
fo5AN/gHV5M0zTytkEntjmF4mEQTHHefF7a7xPmNdpLKpJTgnxDtBPK1fNBTp0pBs0983Uk9imuM
84m5dfDy543iXIc5T7WqMdchx24xPA/jl8tbtOtzUVpiGSre7j5Q1OlJ2rbgpoW7aEdHQnVVPRou
RkgeL8Oo7Ds/qIJKQQKjWBQPhZzhLmMYV005gRKDrLeUzsdcWr24b2+atAhouIKlbMAznqr81On8
tKjd/dx3gZIlEZJ96xcz11H7t65fV1k/RZn0BW2BL/0w36TgbB2q7DDFbbDUg9dqte4nI1oxRrwx
jVHxVSIGRpNKD7pFwTKpu+qS5/ZaF8Ew904o6YLs+P6C/hWUdxd9seoVxp+ztuPHsCrwkpHa61AJ
LOst6fBhPdEghw5JU8Hhz7l5XNv7CsX2WE8JTUFZ9HOgxgkXGrcZRuIkC7glNOkxl6p/0PPtrmof
hBYGUOagOmyrm0JJ7rJyCDqQyOjL6pgpSAOJIYi12J5e+kbuUMh7iXYyxsO6qlHcpOlwM5vTFUUn
pKSpVyhAfxlJ+pRHTS1YnF1HsFkbTtdkVOdDcLBskDU9Kurw0MadoLN3d5c1nYCyXjNUzHV8f8o2
HQhJ9Ay73JbEKwrtJBnGYVbl58tmsxs4bGA46++XNVmNbkSSMy5crayuMPv7bk2TIIww9SwWpaR3
jXQDxynVQoeSoPMSx5CiBt18KId/RlBItrogd7t7Lmio0wUrJkFXJJcbBuXVXFQSVo9oyRNtyW2a
Jwer0342RXboNMMb16QTKMW+bGdMpjTbuAiZoC5hDcUDmi+7dPb02LhCB1Mg48p/edf29e8MxSkH
JUo1LROuMs3slv1t1AnCBZEonFYUNNFpVeH34b3stbg2zMwdMGsvSUTdxbuSwL+AwhSM0nh6eb9o
aUkXXR5YXLK2fq3WtxPtjpcXa9eSzhAW6z7b7EuBcaN5Sk34y7W5MqLilGJUVm+GgvTL7pptYLgI
iwWOqi4BRiofevBSG+vqjkTy2laUV9oXyFIty4IKaAq3+9VoaCt6d1FAjE6xMTNORtyigqN9uLxu
+1tzhuGUIJk7XPxTdmCDhLNDSfSwyP5liF3vAzZ/3JEY6Q7fKxwjwaeMJkuZGJIfrnlgJeQGVE83
uaXZSaWLGhv28DRCMGaPKiboBDm3QKwZg3lZ5qTqf+Z57UmPRnhK+9LWQ1F76O41SQPbno7Lgoq+
bG6XuqTUp6SDPnSe7CdX0aFzVtu03OIrew4jeDANEl+U39xTQk3GcuogZbLQg/1e1+NpyLMBA67c
tCDB0uVeUIxXabe4l/ftLXrnDl7wPqE1hIIthKDd/D2OobPHhCpC+2luLx5I7SVUwRjXdfPWeU2I
PYgGnu1I9g6RaevGikeiREkzSWAXIjdm9rWm3kCDTsShu2Na1LI0omkaCqJxZ36PosYaaM/mRHYT
+TRKTgdS00pYfrVHW/MORXmPYvVpLBcNUJSH9av1O74uj8hSOkWQeNRdb7uvwzfNtjBmMv4uYrja
uwi+w+Z2rlgVVKgMwI6Pq0+8IYhd67E8zKDKyb3l1RAcxHuagpyoaaIAQjdYHum9rObQahr4VsA7
+UX2az96wLOwbhfHCJxAyZ0hYinfM7t3eJyeJEZq0oUAr/PCoPRjX7nXvimlI6GjyJadygfF63Sa
BW+5exXh72A5a6/TvJzqEbDzL1ApOqWrOblPj9ZN9BJeq0F8aAP00V2R10EQCggF5ty0YsRWEmLq
ENhkux942PDJZNcH5a49yCe2yOWNft+IsjF7avROXi6Qm0OQB0gDUKWDEWC8xRU96rdhbJuBiiqu
0mlFjB07lvkOkAv11xH7qo2VjJDnLsyOY9fZpH297NZ2Trx3GFwwYoGjGVEKhNIkT65aW1lEoyFF
5sDPnu4zoxiUAWLoNtMTnAkHA105LHVWBiLeEdEu8dWDYCAaDZkZX+ctnoya1vmqJDYrZGWsKphF
I0Lc3SVZRmvOG30jn2NvEsQMetJiplJS+XK2+ujmP8RrLVD6nXPcAlXVXxjOgaoWrUwpbGTUodnJ
i2UZrr5+6xL0N6mWIKrf1YkNFOe/8qZf20J5g7rOlR9lL3in3sv5vJOFc1gxXghlQwJA9mf1cfB4
4b0a2azEuLqOD4yfN/p5Wc33XcZGJs5ZpeC7TyMKyM7LbtFKHWSO7uEC/arZqzMd6yB+WUVlAPua
gadJgmF4xOTfLNpSn1WyYNpWMVK7SUc88CAxQLzLou3v1l8UvmlKmuR1bjSgpM3BSg9rKriV70Qh
2CzUhiFmNfH4zrm9HAOR27KsZZcuJZ7dHqdIcfREsfNYcGnZdxQbJM7f5eYaoTkBpqs81NcRSiBD
NzyYD6tXuOLkuhCN83xTKCEiaSFXfL36bFy8cg92wFtWthUKm313F1HBqGtFAXvfB8Lmsapj8PtL
xO3KCCVDr2WJqXIzWgeKH5e1gX01F6VauP3/BeKORrlH0S/GPRMUvLAiUuX4n8hbxHe917yMSaXU
lBUZr3IfaEPXuWpH1HnCqd+FJ+MEHT/RY/NLve1c2YkcpKZPoSf/vizcvnPfoHLS9dZQ12aYQ9cT
u3f/81AxqTYuTs/sfpE74zcB4t7GoY6B4NIJHvYPtSc9OjNkc4ng3Y/JQQeno4tp6Dfqw+wxzqXu
JxgQH4aDKGeksKCb38YtLOchM10rhyYG7Pw1DAycmKUb3UaHzCsC5YlhExsu5StrFK/86GmeBEfA
7kqDncbCLRVhLIoruBi2amIM8tQJChyNoH/WD+hMd5Tfv+of/cNyEFU9iOD4imFJ1iUVw3YIIjrZ
N5zslLzotz3CV80vfH2yG0FCea+Vx8IjPHNomIECPrn38uVWOFYjDnTWynPEpDLnH3AHe3VguiKk
vVNgi8TprIFhRRYqFgjCn9HN7zVHtmdM34vdXzm4dtYf/YvoArJ3ImwROY8dmnEcFQsWcxjvpPim
0oLLRsH88Afl3Kwd56fVIqV5kuH3daWz1em+oX+02K2n7+oSULB2XEbb140NHKeKEuqM8qQD3OQM
3uqWiBckjxyZ7muHMhARcu8FWpvV43NnSTM3qd4AjrBKk2O/3lgVaAaPs4g6Zu+5YauDFnfz1mSq
SrUBHey8/lpBcaJxj/b4IbW7IPbptR4wDtfILV4rCkYS/flzeoLqSFNFYQWmTby3ARSVT7NZG8TN
iJfRP+tABFu3r/pnAM6LLdKaguICAGV4qjI3VQ6qqPRk9xaKWRl/heAMecXUUWnOgSE/MSrc2FEP
8xVbTMmjIHLxW291Fhc3gMbuKlegmvuWdgbnbBsc3UknLwBXvisBPU03M5rltKfq1+QbfnqK3EmU
E9pHpKAgf6NMfjs4Njkhw2jA/6yFxM31X/ryq2kFB97+yaOdARROKUgTmo0BgOlUHkHw5mXeFKy2
5Jg39EierICxr+kI0eebEs2Alxd0VzodAYWFak9d41PjatnitSTFeq5GEMe+un69/Pu7Cnn+fd62
azMvigT5PRfFat38vJAvavR0GWL/ZNlgcFYdK2NhYqAns+rFMzEOeTyQO8Wv/h9pX7Ict840+0SM
4AiQW449aJZl2WfD8Mh5nvn0N+H/fm4K4mlE6Gy8cYSyCywUCoWqTJ8+iFpxd7Mw6Jz8b70s7mPN
apMOFdvB5U3+EDvGef5uHuen2ZGC5Vg7ka8d439EAXI/IG9QubjRq0os6+OfgAwhKbdzEtykRtyx
q+MYLOdYwH+175IbPOY1G58vFzmvUblkJyhTU8Tb9GlFF85waz0tD/1Zfs6/EfQYrV+Nh9apHWGu
wFbx3XnHuGYNVLUZ9exb/D5F/gv9dOy5wWmPGq4lylN/mh3dJ+fEF35UERx3vKpFL9fYoOx43ahH
/n99YzB8egKHZZ/rmnnc+SqnORicWBBj5UN2NVYnEB+Mf1iIGqxrpggQ93fh3/Xku0b7SpJiEpsI
McVir9rncrKcPH79b2bxde1Q/d8yhrMNWraT6iGH9ixHR+jyKlA6iT6cyCxuM9IszlfMBCF4VY/K
dFdaD/IkKC2LILidl6MTfkg0QGiz4lroBgOd2V1UmQKY3RTo4vCE23CIztVat3B4FRypc3yvmy+z
9TkbPyAEhTvExRGYuZuNbUYg8pYXS4YqcWSvS28novLm/oKZFu6pMo5p/t0wyxMapSmKcxoTNYvt
MvInTVTO2r2sgTDzfyBcFkB0qaRtB5DOGz6j9f3Qn5C74RYce+RJ4NUig7hY1I55l6kjsOJjcSe9
rof8tf2t3NEAqhN+fCJe/kURFID+dNe8DxAX+7iAZOTR0M1sESFwcGqC8dBDNpD4GCoW+B2LNNeA
uEikgp+iMHIApTJyC0xUNqXfa4e+wOXidmr9Yfp8fTkFq8mTvq4xEriZFSJj5AE11ew56jAzrRqi
JRRYpnFJQZPE4G5iJVX2Mgr+3MDyIq8/R0F4JK4WsLvncoh6SEZYrrCGsZ9V/f1+GheY0nAui7nH
skLAK2DnZ16C6TVxpEcNxS7TKQNRHrc3H4mdfYHkAhXWNQb/8YAveTN4hg8Wwvv6HD9Tr3NXBF/Z
xkTZ2XJlgQPtBi7IgcoUN3sZwuBvA0o9T3IhGSNKymgS0b6N3R0lQW0gSzGk43XX2V3UDRQXI8Ne
iTsaAkqZU1CKO0R+uQ6w65sbAPb/m+C41HHSZTmWsE48kB61pduLBsb2c9UNBh+5ksIsZKVn1a0I
NQnpbqUYjFt/l950gLjhdYNEK8aFrn6pTDMvYBCkE5fItM1cJA0sWjIuUIEDJhlbC98Eqlkd3gTV
/FHpRF2C+zfOzaJxUcpMZy1tc6CwBL86yV6OvEJ7Ct0autcNLpxMAqh1hkMtehDcrVmDnvL/+zeR
ub4eEByCoJX5xIwyWeFVQZK6OqpIJaJH9SpiWri+nBjqeuuBYHXQMysEWj8Einqf4X03EVTHRBBc
aGq6wcBrExywjb9J9JHS2h4+QkplbVeNiwrN2CRDrcMOFeST2kNsvF537P0DcvNZuFhgoJu9bkoA
QBoYRXfGOcjK7ulJpG8q2LCE77BBUThZwxpITMMXb6l2cqoP7AF6ORiC7bp/zdtY9S44GEmRafDz
6PPgoZcHZ1USlIfqRkfszgPRk8L12E1kLjxMvRF3Qwa4AcMiYBG7VcF2DD6Hp0rRXjqtEMRv4VJy
wYLi3jMuC5ZSr//c6hhP7pKjJwQEVcJL3b6fGxj3wnXdBIne260UZ3oG3Tg8Nun1Q44DQ429cBJJ
VP+LSRcUbjeVpVINRoUsg6q48FhnpuWag1w9MA84573rXr8fzi9g3K5qh2FUzQhgRDlV0c9cVEhh
6/8uGSSXv89tqkmTKrBf4O+Dq9EewhtwKdoJXWyz/ELJQS0F/sC8+Roc+4Kb4zZB2/eSsy+UrEtQ
r9Q1IzD/qnUQ1rVg5UTOwG0syyzaUdYBVaLbr2m/xNQfzdm+/nlEINx2IlI9SWTC8iV5ZLeS21bo
3Bf1HO/neZuPxG2iBXrYibkARb8dqKOeqJ+cskB/kO7MGzu7YS1W410fiFq69j+WpeL5RkUnnsod
wXRZpsUMkdFSiMqjXGGg2oXZaevX9TX8F/P+4vD3g6noq9nscDzp1KmP4A9wx3OOnpLMgd7fJ/XH
wgaJwA0tir37H++Cy4WLrDeGSS06JDJ/Jr5K2zSfLDMWRPj9BwhygeHihdbSsVHZfSvGWJvuFJkt
PVFPOYUwMHTT78lxcpdjfGLl3uI1TQX4u00ZGOX832fUuBACPtFJm0rgo+Pa1zA1CJYbd3lQv/zR
snHRwXYQFWn2S6YbTC6sNPrcJuDVYZehycNLo1c4MDbFhWh2uuN4mwfaUXJFsKIPyv5/E10gQjCv
UQ1LieVQaDamvT8XIm0N9tPfh7DLcnJxZTXnyJwaeGuCaZVqeZay2bm+IURmcEGlHlSJRB22e91/
mUY0tJSxHYOQ5DqKcNtxUaXN4kWP2bVcD6JDOLjRr/h1POh4Dg5t4re35p0EBe80s4vv15FZ3Li2
glxcKUIrVOQezoEi/j2yA8dc/4TN5ldTNEGbGd9KKwoWaJtdxxWsK98i10lVVmtsI+r9t6qSbNVc
7HgRjfCI9hvfGzc3aGGuYsAw32faAEVAHhJovkiBeojg9JaQune312uzx3UuxlQAzSTCTAuyJ/Nz
9xK76Wt8pzmgVY3/qFRqX//bYnJRBfLR0pK1QBylWxL/pNrgUWv2/xsIF0ZomS+1qjBP0b4uZmsX
NLGpJZr1FEUrfiTKirs6G1LAjP7kYWN72S1T85YfVhTg1EN3hqbZQZTZ7TVr48L0N5DofCAprQQD
wVjB5aS2NuvEQh55Nt3GTY6SNxb2fIoeIjy1hE/r10kWBJl/uXhc4LkoM2ky5ttGxDHteYGkKoRb
jvoRbT5MGK/w89sPDCO/MZcLN6be5apEYa5l3ZLsu6GeUhG9n2iDc4HFCvWCyBFMWtJXQ83tMEYJ
TsgJKjgA+C6aqQPZUc32d9LcaOqh0kTDJP9SgPj7aQwuMSGzNderBH9kdT3qKwfzE6s/GA5TqviP
hybPuJc2YWLqFsDQvO+h1uiatemkoWjEmbnTlaDPt0Gkax8po45Vq4dznT4O+nNtnaGsU5FJEDQE
x4vBBQ2r6sthYfsqP8oeBAMOGsgRsIsP12PTrhtAhZDxBrOuNS7Z0AtaREOz4COt86kpcPmr6+A6
xK4/byC4CKErobooNR6hkGq4MU08DP6AaU3+yIwBJKL/msKFAhLXjZKUMEX/h/X+6J7ml254VGRn
xLWWtSLEtwaKbaUjcj7RInJBQUpUcyoJLITg8T3GHA5KJxrcEEFwQaGcB0ydyoAY8/oQltMxS0QX
if2SALUMjIeDhFXXOF/Io76OyITA02HpMHTmM+aKf0aPVQxrQxC59w26gHFeIedzK6UMrDe8Xvun
lX5e9zqVLTq3VXXDxKCXLINgCg1S+P9NGl03S7ZaMoiYOi+F0rW3xnbqU290qhuKaSz2wMuuZswz
mBQwLmenCNKmIJR2mZidaPRsx943P4f7gKhQzG3KCLSjYgpiDITN0wfeyrcQf65wG4vLpCiybIbF
hCzQhC3cySzAgyY88llS9G5l0XVDFAvbDf3Db1e2xDi8UoHJDalh93mGqDKB9LZjoLKY3IdOfNQF
LzV7J4lubADZ2m4MG8gY1hLjN/xzD/uGFhInuqmOGNJw0kcRmrb7pSzDsqilW+A65c6tbDDGJAVb
l2sMY+VBs+3nOJZenudBOWdPHdRGM4OetNBy1iw+ZfOE4dwqGCTMh00YU5DCoxSjbLdKip0U9eCE
pu5AINhHRPfAGuevhhXQonONeX0k6oAJQTU5JeYQ0GRpncYaj5VCvYRQOKnaSU6YZQLO3b1EGwt6
MZFLtBXIjZRqCBM7zwy00a5xvuTnwQ/vWZUigcIPqN2v70e2n987zQWScxrVqPQyrEAF2JSoy6Vo
AJKOpH3VIsH1SITD+Upijc2kjAV0Wyf6re0rV5ukl1RJYaZIcGkv+XyzjFzAxChk0RsKsNjrTnFg
fml5JSROrFMfmHeiF0uRaVzInM01DPsRX03XKzBrxN5EfmfV11BtBbFZBMSdpH0c0RbqMGA3nFAM
TGp7Xu5p/dtQRLdM0VbjYrQMpcJoIQBaaetk6ZPcE0F9YCf5ePOJuLCrgpGrIib7RG1m10awms90
EjSd7d28tiB86W9eWtVsVZjBdAJjMKk4Ggb+anSTJreNO+e24WS+hmcYUWDcPeMu+5hvFUjLppvS
AcC5Fn2PiJbYlp77GLu2czLfFePk6tHyWeq6l6TIHarIPw3IkIIQdnHmbB6cZZztubPujUF+lMte
4EZ7CQXWxcKwmwUNeZNv0UwmZUmttsYkPmqGtV8EPQRLmmMflCDquR5e/uUb/MV6165ZqCVB88L/
fQPDp1/YDRgR9FVy2AubaY+PiSmMansOTJBfEAt3Ckac+fZkmki8dGUGHtCmicDamtgRWUWWsb/B
R84tBrdJUPlcihSva3/SMmhtYG4WzR++cafDruEoo+65POa3ooC991Kpb3G5rQO9mckcBkYGipfK
8p4cwW5qm2jyE73m7YWbDRDf4yf1ulzHKYAyEjqa3tokk48arW9oaYm2Knv1vrKY/OPasqBfuZWB
pQfzDbtW5X+mPfuAHq87pOCrEe6IjeE0iaQASAvbp7YIj1aIKKBU6H3tl+8hTZ+v4+2e6UTGCADy
d0WHL751xYVUzVhKiHTaRBxSqufKoIU9TO2XSFtdNLacQyu9jTpwrUbKsS5GD1oFiZPgZmgnxiqS
gdv/qJefwx1WrdzjHF7gtQUu5KGa3GhKclv3SjCb0u/rpu/F+K3l3Cas8nkoO3aKDNXkp9JyT8by
DAErQf/Bv2wIi+IugSECxLW3K4wn01mvhkb709vGfIe9eeD54dwJkPYNugBxn3IEkwM0RgHUrIda
zex4/qb1guvyfuS6YHDfZ+yGVtEyYFhJclLaLBi0SgCxV0NGBLlgcB+GWt2sDlYFMuYhbexIqr1a
a21T6Q89aZzY6m+WkNyUrXQjJeFqm+rsrvlnOR+hzzE/Q6N+cq97ym7Gtv1FXCxNtaE126llsTQM
9NJdD1phj87gVp80b/6/tysB5H7EuSwCF0YHKS2qegBkejRPQ5AF0GI+shJ6Ljgo/hR438U2BTOG
EKbFrBof2zqahKGcdmgZTDCjahZ+GNWnJjZOZECW2CyBViV4BU1AWi17S944qhQ6OrU8PZu+FUbt
rHJ8AFnCK1qHfXxWOzIKh1byb71Rz33ZvIQJBqmq/FFr69uuMr+PZpuAH13258F4ziF/pp9lqfUM
6MNGA73vpvWhBt1PbuQubeQbHCh2PWtB1epHcPt3tq4XB7MXjZzt7h4FXOoatSALxD/4krhK6Cwj
EKZwMiV8lfIUMh+CLcq+2ru1VlH3BpuMrpv8c2RCrFkbdJAM6UF/zE46ZmdZl6uoPLcf1Tc4XMxJ
oiw1G4YDYso/zzCgxv7F3h8VKCo1z5FPP1331924sAHkYs9QpHo9jgCMtReJurNIDHfvwQ6n02Xl
uMATdpPRWRUOxgQS2s54Y2HsJYZ+2I/OLe+0YPXwvupOtjBB1ARfjAtGUzPlecpWMj1qfnsP2fpP
BAXp1WHzIFknHOPejzUbQ7lYs+hgO1syGDr69TF2yufUTV5qT0a31xhIR1X0ACT6clyg6WU0GxYy
c8lEcharC/psFKRPe/eNzbfj3x6nqF6MQgKEVbtz+bVJwSCXPvca3lusxm4+pDOxdRb+FbIt5FKK
GWDr6uieZArl8lclUP0+iO5FUkSCBeSfHyMjakhCABYNTyP4TSA3L7iN7p+IF5/QmZNuKlk6ZjjD
YQbE9Dj/SO7Yu2p0Ml31uYJ2KA1AUIyp4usbevdmtP1ozOwNpmqVIDBV4Ycks6vP4Pk7s6FYNoHV
on9DCxBHUBsXwe5G4Y2lXBwZKUZ3Og2WKsovBbev8nMlJCMWBGH+7TGfk0kymXdUv83AeOj99Jjd
ZYfwOH2d/OGGRjbONhsaEK76XRiZWZy6cgLoXDzBtMgQTibA5UfGT5V4PTb4+Erc6Cj7oFAr7fFW
Eiqy79ZCt1+Tiyo0LkKqUWazN0ILPsa8v/7QgwFX8+Sz6GYm9FcupgxzmUezCrT4ZvbLB+NQvOiY
DHAnH81aAdQXNZytR1Fzyq7vGHiOssB+gXSGW1qZJEoZKTpo2hKPSLHNyjfjL8G22M3LNiDcQtZL
Xkb1BJA4LmwFuglTc8iVo5RA6OzezG+6GDQmJBCg7saYDSq3oFVlKnldGKBYBzFUGGQeAc9d0LmT
ix9yyD3J7UWtU4LVNLlGcGUpYi2LYGg7636c1F5EQtuqZVGcYXXxdxviYhqv5yHHCagJa+DoGByR
7MbB1MqhOMIvhRWD/bN1g8XdrqNqiTsVyiJ/8nicrffj9/BAwHMROT3assDFef27idaQi9uFFieh
AcFid9CCnJxK9RiLSEt3g9nGJC5MN4OuDoxtGLzBP7TxARU1G9cyu1lOAzn02XmVdO+6UcJVZFZv
TobBsvquZ54x/1gclsZKeCrV7qobJGFe/iJMwXa3HGFSL7g/m8af37PB040sDZGYQ5njiOEw+EcS
GIHpZ/6HLtCUDRWBGhgXIS6AdGGm5zN+iNua34bmrshHJ1yfBKvHfOydv4NVDRcNsOhCAOLt6jVE
r5ZFAaGtgTyWjUqV9wUmpdhFQD6Lykm7DrgB47yjqlDdlXpQzhplfzSWxu6n9Vui9weBUbubeIPD
uYTUttk4qDBqOY3HIZC8+PPktkyI2RfVU3ZD4QaKuwjMS5qv6giTSBQ7IKq2NZFK076DQzmF3QJR
FuOf8uqy6krFAgE2G6ULG/DJpe4wOV2OGz+jeIuXQHR/2k2RN5BcZErDukjKDNzXWS5h0AuEGQMG
psbGnVLDG7PoOBeKgFp3/5K4weQ8MQWLZFx3wMR9ykVbtWd+xfSypz2atnyTngYQijnX/WTXHTeI
nDuSsYXMToSFrdF9uIypk8mvk3a8DiJaSs4X0zksqmyCWYryu4yhQzUHFq5t6osSnkJo1F5H28+s
NjZx/tgaAwhpZjC6Tw4SOoc4oBx1MEuA/Zzdi/QfdrPHDRgXocy5AP21BjBDjp14gsTbZHhRfehB
Enndrt1ttkHi8hwrzMqpShnSbL0Y2vRFG60v1yH2xtx0ssHgs5pmwbA5s4Y1Ky25XdyxeJj6hWNU
6A/v/AUZsXogNe43onlZgSvyj2/5YoxyucBLiimzqX471g9lNvw3f+cf2iAnZBpNBn/HITzEiZM1
IM/7fn0VRYZwkcOQUhQLemDIw0tS3xTpDaSLrkMIfIGvWg2SLGUZnibcpj5b2j9g2xQ42/5l8+IJ
f5orNkd8Zc1QO11gxFLNnlTmL1UI2rGsDxKz+xUl2Q3JCruoUXuc0BJoWjYm+ryQVnaeK6faKG6j
VaTKLAgjfFuTRYxI0yoYLSk/TTXCK8GLFnqT1jtKepqooP9AtMRcFNGidrZi9hULdBHRrxMaOK9/
w/3IYWiahts1lflH1aIylDRBxHCl8HEaH43qRz7odl++/CcY/j1VatYUNzMkAlWKRilVseXwlOX3
JM4EUX7f7f/awzNbJagUhLQbIO/THBPUOMPEloVjnYJF48lvrEqtVSMBSCgdZPNW7Z2qOiTyt+tr
9i/5xsUW7iDOpJU0ZYtvM/uM3SH1wyQY/NHTPPWQuC36pQ4CxH13uyCy/9/sNxAbo/kggmHDqfis
+ex9YaVO+n10ZvTtlQGIStfn65iitWQfdAOpmJOSVQsga+WzEX61YgvNKH5ZSgJH/5e05mIbt5VI
ORpr12M1ya1+svw2tiUvA7Gbv3rQonltXyx3/nrdNnbsvsvpzQskdyxneY70V4JtRUfcoVz8sai/
TaVlQwj9KSpFUgWir8edzaZWVwtlojy5NPhL3t6qIOm9btFuOxsxTVDKspZOnW9RyEhtVegCYZz3
9BE6A4/1isfodDg11PgpT18hDPQylw2kbfXmlioEoiPzNxoSt1p1T0/RiaaZr3m+HqYu9ttOq221
ttwBckhhPpxSM/GaBgsztK3XQgMInW6NP9a6E4aZZ9WVM87ypzwDHxjtbSlvBM64Hz0u1nErSKyE
6tBchTPOjQuehccMVT+jGAWdNvsf6gLDJTgJxF5jBXN2blQVAeKtW8SNf/1DCSD4Lgill6eltVjs
WHSv0MfHMF4EZ9NuQ87GF/gXwhD8OSNyXPgC3kCIk4BtnmaQ3WMz4bVo/7I1eb+X/q4Z3wFB6VQ1
WQuwIr9bl4fcOIQk9ah8kLvJ0SI/MwT3IIEvEC76LmGazhj2hNqZNR/VXLrvrH/MQiTwJ/pO7P83
4W8GS1AG/SysIbjk+6+qkKNfBMDFV4yYlOOKl3M3KX9OhWTP9OG6p4nWiYureCSSyqLFOmnLnSJ9
mQvIM4s6TFmyeu3jc4FUbi2a1iuMmH3ZdMCAfygcpfJmpxltdi5NosmMXaMsFGLQsEs1k29/kRJ5
ydeQVQTz38V6iqZXTRPs0P0DaYPBLZwS5nTGFDsOpBfrnvrTS+QRlz7mZ0a/GXvpL9E1m/3Bd6u4
AeRWMepQ7lfAVO4Oy30WJfZIPoVxMOFt6rpH7AcGy4IQhUJQc+cDwxpXbbh0yJFV6K7UUKKra8yQ
RSCdTrIzmcApmhYHtSudodHvq9QMruPvuvwGnnnTZk/lBtVHYrKiydx5a756SSy6+uxf7zcYXHQw
yGKYAys3obJ1wxqeMZIaWIFqZ/5ki0iN2Id5/+Eu68kFiUoDi1I9wKDOqEcbZ+LPtOq9VW0TO9NI
YuvFKGi22fN/KoMxnNEOmmh8eLuEK7TeyjVjvtmrTt63tlxrzqK/XP9Qe3epDQp/2Z7TDv3tEvyk
rxdHgm5I2w2HVCv9pU/v8gzqd2vjXIfc8w2qaSjjgkQcYrusYrnxjVWtCjkH3SJ8o/KKNb/pk0rg
fnvbDETrRCGUqkTmXy7MbtVaY4LOEvQZnN6qfRp2ftKpgZZ3giNYBMV5+jh0MiYKMAZSqFVAo9Wv
wCbWIpGK8WB/feF2PWJjFefwczeWZtZjakIa0n96NQSh3fKZaKEgduy6hKEj7lKdQBiIc7xoMqHO
Wpi4WrUUQ963PeYJdB0jBLjTZ0FVP1+3an8BqY6MFtJ1Jl/aB9mL2hIKq0INUz30HOllsBQ+nUSx
d9fv0CsGfUFLV6AZ/dbvqKX1UKwb0cBYdzZKrE6VfeSNnG4gmK0b1zb1KOulBRBR9KnoakeTnod2
Euyf3VNri8Ji1QZlXjMyT33PGl+SA7q0vqo/VQlNb+ldfAa5Gntw1D8g9gdxwcvicWn5kI5l1BNg
msWrIQdD9HMi930kIoUU2sY5X1LShrYyVpC1R2l+B1Wh2G3PrK0H4//nMhARzAq8gi+LpLSdcA0A
ICHnqLyZVUFf2a57EwQ7mRCM4vGPSqRvZknV8ffVBIJI+jN6I+NkciQM+l/fR3snFN0AcSdUuKbS
kDeT5vaS5CvWpwbdISuEg6wvNbSBr2PtRiLEVosQHWR7/DOMonVtpQzwBrk4Se25i4NmEOS0++t2
geDiaq+qjEAcEL3+U5KfMtWwo3Gyrf4jJzuyJBXVN8Ug4Gd6u5vyIaWhHOEDSWSxa9AUmLkdKXeV
5OeR4D7D/hSfRLBeTlk3oMWHs/0tlN6mcmHMMpovess1UigbkOVUEsVum69qOuDwTeJTGxFB7r67
lBtYLipJSW+iyxmwVT/YlrUGeTh+K3Q1GEORvOquY5gKOz00qmg8B2OXdVZbzljMTEcnfjvfTW1x
aLTl+AH/28Bwvp5O+aA2I3wd7XHP8ho/z2hsRT1QEGl3YwOmzMEaoaA9lk+ilSbsmIgPa1ZJA/B6
edZY+9ct2f02GwjOzYswSc26A0SlLZ/wTuuMqnqbjkpQWpYAav/bXKzh0ochaxB4hhVd9UZ2sHLr
BBLLW2jECgLefgjfmMR9HEnFxDmpZhxPsvxUy+mZ6LGfDjMSsNXT8twnZXUDfipHrVLUpOZ/uiXH
6EL2YDWKSEtl12YL7f1o8DchZMIdlSAhVZNRQa+2Vuc/S+TpnZT/Gqzv1z/ibsa0QeEOxyKu+4RW
6NOmWvQrK1Zvjg1Qb0HDOKP21KP61uiCCLzrN5hlxSA0lERNfsx/iIZlaAx04oP2x26zyR71wcnM
W0N4JO8v4QWJ/ZJNtjFJESoLFHNYRfXcKGcJihTC4sJeHwmFCoUKqSyIG/DPWAkixYh6I4J9P32X
18UbFvJkGZHf0Oy5slZXTugvvdB/63IrSKr3FhL6wQj9oM6G+jd3G4noXC16MyD8y59T6XY2gjoH
NU0u2BV7q7iF4fb5hLsqPAQwSi4/rUNzmgbJravycN0T92EMzFajfQU6cNxhtk5dRaoCgTFTPiFy
HftotmNT+m8ovOpYi0PMjCegDEX8pBMo32nJj0YVCRnvhV9Ij+FSoKkUHfnc5i3KmVg5y3PZ7S2b
mh+RBQGt6wu2OwO0BeH2rhY28aL22Ls5Ub5LYIS2zch0s0w+F0XtkHr5VMirN4ahY5ijIMfZ/1oX
A7mvVShZDhYhGLha5Y21hEGz0CBpqg+c/zgsGW8CNQyIVr3dwUtoKW0aqwjIamzr+Yn0qVPTc59+
vr6Wu+ZscLjAH2qTlo2SgunQNLrtVPUHCobearUfWbUNDPsZm4Ck5NbYyzlgurx3dSv243FwOinx
rluzO9ewXTYu8PUG6VdIrSFzL1IwnfXVYZmKYzrqtzoS6mhBqV0eXQzzn7sBCilH+bGQzYOs1MFS
kcMSgsUr/QBbkb79TdyWSFN5rlMUjNy4MoI2tew8AjXhtAqi1V6iakJVh4I1X2OifG+XODVCs+wl
ZIwrMQ5a3twjz7pRkubT2iy3fQrVMQUTv7ImyLd2HUhlMssgopDxGv0WtsAwR5tqgCWV4oVjAVX5
+jCiO0PwZXdjvoakDmQXJk42LubL7VDlLYYcMENutzeS3TnKGWxornpv2skD2MnAgC3sn98FxeS0
aeImiFZWzrjONOoUxDlssvgOS+qocTAYqY1hdve6ebthcwPERbS+HDWcaAAa+9lfLSUg7SCA2O0P
Ap/tX2M4B4Gm2dQVFBhyR50pSm5LnfogRElskqNNYtUP9Zp5ajQfx3C4adbCT+PHqox/onnvh6Wt
p6WR3HVoj+28fMiL0L0Epmxon79Td0vqom47/IdrFLKnLKg9K5WrWLEgPqgsbPK3OejBoD6L1P+9
XpFppbQxMsSHCXNP6NvH1NP9avefoBHzNQtq74/88gNU3jzMCbv5C3mCpLzgJN5j8dQ3P+Jd+UIH
rUM6wZUZWyJmnpwKYhoHcmTEXEPnsZ6B5WDdpDfEC8H1L6QY2t2yl0Xgmz0yzazVvAZ+9psEIDO6
T054edbRuA0tzWcN7EyYUBR43+5O2mByudS8lgauMMBsp3NM7+f+W9qc50TwQiyyjDs1lTBKBpOF
2rm5bYyHZX6ORK1Fu+0l26/HtvLmKCsbWmQdC0T1l/KYP7Bu1tAF9WM02pDC9UMh44gQkVm9Qewr
o1znGYjSoT5Kdo6BWYRYrwZJkmx/TGgVtxO2Dy0UD99psJSFujJZDViIcxEDnraedMdwrT5hgt6m
Bjgs9PaI+5vdyPKxDzs3b0RP/bvusvkJ7P83Jq9VuJB+xr23jMrHNEx8fRoORmZ6QzO+fiD0bqC4
GD8VmUWhYQufwRmJp5WTUukC52d/4l3U2UBw0X1URiWWckSdglZBScBYO8yn1qA2XKlA0938ASHj
N1+QC/UxsYapWfEFkTmaWW4rxE+WHx9ZN3T2W9AbfS/dAT6XeE1beKU+VEFLwtsGL1AfgEB3HWUU
Yu9J2JsmnqEKgcEjahV3RWnegxJHkFew3fru02wguLhEymaRpxE35Sie7lAL/hZ97La6geCCEjg1
mrlYAGFoP/DWbwSk+9rWT9eXajfy4WMgOdJwW+BfHlVwBZnoMcLXMO9UyF82vvWhHOUCwT87ylrY
J2MECM36ZNJDMX6+bsL+p/hrAt/eq3adCn49/H3LvNVBt1yJ6PZ3t6HJVggF3fc0i8WISeCcMQSp
oD7Ptd6OItSwcBzV9gSusOvW7EYwNpdiUehYIe16G8E6PJKOs9ngOdOqjpG6+HKIvhupRY/eINgm
+3ZdoLgTyegJio8UUGneDnZUgdc9rG56ufPIGv2o8T533bTdRgVzYxt3IGWlhFL/AsDWZeOPxJnP
5IYGjS8Wd92/62+w2DpvToJ67iTwTcIrSGXlTrukfq3rjpZCllfKH6JyPUYJVJGyER1nWi64he+6
pKVAVZlYFvvnLXg/dFVeTjWOIbO4JUXm142oX0oAwddlYq1vlLKFfXJIDlPduDQT+T37le9i3MUK
yl2dwkbPdDSXoFKHpLpav/bZKU7vMZLoqXNk0+oTusM/4iEbSC6sNq1GVqUCZGRCq4PRtMjPMtj3
K7cUzlaLVpDbaWndKYnZAKsY3TW9neYf143Z3ckbW7jtNelLoeQt4nfZqM9DCScolYBSTFMUinMd
an9ngfFQpVBJgMAvl4zkoRIZcAeWwGLYd86ONJ2PZTE6Xdd/66fpRmq7w5SXQW9AumgRtT/uniIb
eC5RsQySE7XHUnbWnZJ8ivODcMJyN1htILgt1aj6JK0FLNQwnyq3GLm5qRUd7DoY5hS0eewnzhcs
nilhbWhTq8wz8txh7ICdLTd2CLEfnRzQdOQuh1z0orv7kmJuMLnNFldVkpIZmLJhK77lr9Deu5vR
CF65xikCBV3uiPRdBUvKUyaovd4nOgshYzY6FPURYyptlK2X8ZdcCjqcdu2zUAlBoVrF9DdfmCT9
1Ga0AZFB5zE5hsZJ29fRbjSb4LmfyWiVjZ2o367vi70tuAXltqCU6vqyoojmzhMmp3PNpkr9fY40
r4xF44p70WQLxZ1tJbR753RK2MOr/px0822rdIJdLrKGO9LQTDhGmgVrzLZ/TBbzftDRVt82HWbs
UxEF2J5zWLJJMIhLLEXmy4J9BL5UYsAeuWgO2dQ6UyofE6t7zfLuE23BTnb9U+2FkA3en/N8c163
2qiGEvOPsH2RZqc2n6ErKMAQ2PQnim4wtDXM5wzMVO4A3iSjPkzKuV9bR5lXO/tI9N/aw51kFhnV
lTLyhZAMx0IDTUhc3SRgkh2FXQ273ZEQyAELuKGrmJpmdm/smpd17YjJKCyHl65NbY148/xrTY8h
ze1qOEXy0zQF42rT/0fad/VIjivN/iIBlKOkV9mqajNtp2fmRRgr771+/Q32PTulZmuL3+kDLPZh
GqgUyWQymYyMWL58YNU2lrnAX0HIUyEDblrEcobyWknA3CoAUuzSWGxHx0X+YlDKaqxBRrec2uP0
AB1qcEGHLnSLF7vzmyMrO80i3oXd7XweGM+7MBSz3iwaptRI1nupTa5mYnmX5273mNkMjC9NG9BX
MccWA9OCxWvuc3e2AcrsERE7cIxloSuCv4gGxflkn6upaQ0wGBHV6+cqEHesiExwSZWMQDQqGkz0
8p1S31DteHnSRL/P/r5xdSpPvdQkcDh9vevM61b7yNnPtIrRbsMQpbwQR97RjI7sCVzL7N4tCwdi
iCCit74PTDKud0CbIuwDY2c7n2hvbXKBHezKqJoNOIhDMHH76mFUj91XPajuQO7o6iL2s3/xO/TV
I90Abvb175s5NPpUKsMYoYnlNvVX1CGP5Lg6oMX2Ej/+LaK2e33teD+8sz1uzRYoMa0x41mluGHe
DKfyaPjpJ8mxnMTw1nvio6fgmamMfIR3AVCNvwPlzmRlKso+Yyw/eat4ZoamjBS81aqId2H36NqY
4ZYv1ufKyBghN2qtn0jcfxrH7gqate5HXP88Gi7KgyNAXfQEJ2RRrZ4W60drIcFlE6KRcOG8gWB7
JmUYSak/qH1kh+bBIIIqgMgGF87JLI0g94A3rF34tUsir2iqT7pVCmZr1wwKKHitYcBmPrhG4ICn
8op9TJX5uKj0qU6Wr0q7fr48Yzs3L2R9TNhMNxVgWggX8JZKabu+QOcXyHMCUoeelSkPQ5V5/Rj6
WRNezaV8VcnjzRqqTqSK3jffpzRvzXN7K6fQ0Z4U1tuGzlEDLdlqph9zQ/ZkK/qWTP89PeNbc2zW
N6FDTaZObxM0FquL7PSGFeiQXtYkU3Dmv1+8t2a4HUWaLDUK1jyamj+6YXITJXa6RfYvrx37lbdx
CVbwqqPj1VsmaFF4O5hGl3Ga6LCySpVDZ1TUtWOcRX6i/PifDPG1GiVGCVQm6NlaQKamhMQppfne
atBZN7X/9UvWmzHxNZuy0WO5ZTMXLcTVDWrXZDzESSW4iuy6naoZJvi9NBMlh7dTp5RjksWslSQe
g45eQxvDRtmwlFo7l0RZO3Ph98sEiALogMCOzEvhpkBgzKBGRg8JVQ8ZyFj0ZhBkFbv+hr6zf0zw
/rb2k0kAvoOeUo4yiXy15CQw6kyAZtlJZbE6eMNVkVoQtLvxHpfQNZ5SHERxrTyGq+FlmhXZVWk4
Gc3B2qqD/tH6ls25nyvlYSiyu6gPb7u18qs6/71SkS747rjP38NfuswIxLDLgu8ZkXEuX1TI1Yue
VtmR8W71dDybA68OpDB/Nykqte0NvcAmU3/r5rcG7PVq+WvUTaeov2Yg8L281dgMXjLHnWCm3tFZ
S0vMcDX7mhwdc0k/KV193TUz2nSm5xjYWxKLnqn3j4HNMLmVzdCBNOcg7kZOVYNQMPUlh/wqjjL4
00JRf8buqp1t8XeTeIT4uQZWSLcL0VOP6yRZdDudc8Gm2N13GzNcRaqnWk+XHmYGMl1PNYqwdX24
vFq7EXhjgruQrDpFvtHBOaS5cuMuRke6qy2aQyJBWNwfC6DqjE8MZTY2pZtza5nS1azbRHHNUPFz
zfDoEglq/vubGxeHf2xwQcTKtZFoUcpcQPZjZ7gpf+mHLBgdDbqrD+khPaU3QrWP3UC8McoF4nK0
zHRpYpyUvfKYDopThMqxiEKnBlZYm03BPO4v2HmM3PYCXpGuCYU5XF7tuGpsSCP6I9iq2lpwwuw7
+dkSt6HQqJvreooVi4EmlyLztpF7ZzZ0waoJBsQr6RXRorW0xKKhRPNoyc2JllpqN9KPpCwFpvZD
Ex69ofmBLmf+2lUM7dzkRg7+HrB6q13Z2n3Uu00yO5k2P+YhatrqeFP0/YfW7GyXSxG7ugbur8Im
K8010Mb6aq3WX3IHZh/QP1zez7uLRgEm1HWK//ikW+oGBtes0ccaRdfralV21HXuEGmNIMzvGwIu
CAJWFrBfnHfoQ5XUWtWCbikkR5pr98agesBkf7s8nt0lo3/N8N7RSH1lrk2D+FQPaKNID/WoXqWp
dj3NzSHpOmfNw9zuqlGQMO5g7pAooO6qGegJxiWG29ZKFfezJWHNxrC/adfyxlisK52CrkCSyK1c
awVKRdIhhN5UlkI0T9bdadTd1oCGQka/kXw4FFH1aGUtDolKsMr7kc5QdFNFQkYMvruytIB9yRIs
c101Ps2nIDcb39CUzE7awTHnWrUtUh7iqQ2UbnRkFRVQOhwm7VkegEVuRGrFu5t48z3vIm9T9xU7
fGk+xnjOrW/JnNwrYX9aR+Gr6K7roT1Stpg8wjsBNWUFt5OqIgRmqXJl9pPXrOZDGY2CK9DuibUx
w+1awErM0tAjeHg0nZBQ3qFx4umyd+9Om4kuOFkjpv5O4Ye2WTdUXSi7Qwz+Zam+D1MNWG60ujeL
e9nU7qSdTfHQxQRVtQqMpbI7LaUtK8/S8L2NBcnE7mZFeQTtdujte6ehkjaRROIWe6bKss9GdEfp
5MTDcqRp/ofQ8rk2itIjPXQqLo+NnXnvUs6NXc775iWWIOqMJDrTu9uspM9R2+OlZPEQ7w+oojxI
1ocOx41JLjw0c92Hcg2TdWza5oDnkl6FQkMsGNn+qp1nlDvtw6pTzCrE4diOi0Pi6j5b0eEXFsfL
EygywwXzJo57bbVgZi4Vr+ikYI3zm7WYBLcv7fI68TiksZ2MrKWYtLw9RtJDUguGsbudLCCELfR7
Evz/bY5ZlWMhq+ycnSD+Nyu93eJdaRiuBiGUVGSJjXSTzRrSUOk5gSVyr1t2/IvhkSWv9swn6DU/
WSf1ZPrSMXn5wDJtxseWcWs1JfUSm7DayneV9NAsV1r7eNnETmka597GBreX1LAjRREjR8rzyi/m
JpCzxdOV5HFOlduljQJTk2/bJrzVJ7xuAUchV+ZBaSxBjVJhF493e3rzHdwGm6YVPZkqxhpfG5/M
ZyZJ235KoEMP7t4DXp6g31G43bXsLb4K9VFokD6LeNR3xLnZXFCK7i4ganFxeTvfwPXPLTGwLYzH
EVIedo5yom3rL7H7c3Ymd2aSnb90hxyoIRTc2Pews23uYmaZwNXLBrJvQPdsWl4l6tWql+D2+3J5
wXe3/maM3J4ZJapXGUu/p8T4Q1YTPGfrBByAJrhN7O79jR1uxwydSiNTw3gicwnSYbxqWtExsINw
QHcXIQT95aiKvZOu6dJC6mX4KdBts9s/0ROwAE6IN1kmU+suV8oPEQ/tDsjtjUk+pK1yFtemCpN4
egVnK9QE/o9SNntn62ZsPMaybJVWkdgLyuhHBwbLmnwpaAPRgPbcYWuGc7twlYokZS7ftRSCR4vT
6tLVLIvYQXbkhdm8qeiPA+cOsjhue1u6oY4GmE/cVSmfymaoHYgJuFLR3xgUsLPOBzjMnypgBEFG
Oyh65ExS6scG3l7qBm2+Gvk898MfGjbPcrT+zK3yZpnBwUAKet8q9MdMO8/CJVxZliPph5ORAKmk
RwJBF/aVfJDajoI7ntdoGpK4At8hXeuXxsyhBNY6s1rbq6wGdSqS39tfnPOkccd0V5hZWTcwFxmD
lwO4XQ6qLQ2GIPHdPQMUAt4WMLODUp9vd15NdO9OBG8MMaTnIQMOUhCtdBDzpAAS6r0w1u3Fhq09
7syx1lxPcT3BNJLBGzrkcUYjuILvtO4whzuPiXO4BUgdM2dLNc2g6staXPYzy7I7VE9ilX7JTP1b
0QFmlk2WvarSVR81h0JSv+ly6+aG7pS17q7mcOzzxiuiJhhT+pSb5q/L0Xgvk91+JedQYSTpFZHx
eFDnxQEcmp0aJNFJmgnqw6q9rO5lc/sOdZ4UzqHIsEjTMmMXWrX0KVNRMSXKbahMh8tmBKPiX1/Q
Vlytigl/0lVvqDxaPVvLr7j7oXX3dMo+MiY8JuFB0LLQzMwdaJKuLeYQoTARQg5zRp157cGkicB5
eUza3tbfmGF/3+Ri5jSOePeDmTw17TnKrvulEqSzuyEfdGQyRFxUGU2Mb01IqaWFVoPVaZCNU0N5
rtFf3uv9IZliF5RRDtr5ntb8v+9qx07ZmOWOgEFnpEAtdkqRniolqCfLKTLZvjx9O4ipt1a4ZarA
q96rPQYnd0DDrKOflDjR1trOUBsjVgWObfwtnr2lMWQ7jGLfNKdK8BW7jrkZKreI+iTnVcT8f1Iq
Oy4rG1mWJeHeWDzS5ToVvcTsHhcbc2w7bnxmbSspjBk9blRCLnzoA30dDllBIxtaZ5+TRBXJN+8A
P97OMhdZ5yVcQ6ohoqLT4GZpyJ/CLEo3UjNvtIpjptbXplwfjcr4QtPsJqTNrSV3B1lPU1fHXcMZ
texhqbrEifJIEBREk8EFZAopyXyYsYHq6riUf4YcTKoDlHXKzs7qVWBsf7eetxJzhM3ML1NUzJUE
YwbwRIh6HqGr4NTcjaWbxeViaVWlGaDdWFxD/QNZaYfonxsRmnY/IrCUCRK1wHRzNsK0oamVzYjX
2WCTvvKWBRoLVu6bum7PlB7QjevOSedd3qx7dxHQgv5jlo/fkj4VuaXhVDI65dgPkF0DtWWJ+uIY
Zf5lU/uzeDbFxbxMzVNJZ0ItSnas1x9RfDXR+8smdkj22aY42+ACXAHsWbg2sJEeZ0AZhxt6hC60
KzlRoPzU/PREb6NPsqD2sfs+ubXKBTwtz/WkIJhE6JkclucYwg5ozL5ug/xGhDIUTSIX1mgx5FqW
wNScPi9JYq8FpNxAfHV5HkVewb5is6e6WDNHi7Fva933sPSUfEZ76VMmkjHZz0aRFAF5oBDwBnKB
AtLgUzfWC4K0QxzzD+MerdtXhjrofX2N3Nq9PC5lN1ig5K+oBBVmdEi+HRjJmi6V2ErVP8uj5gwQ
GhufclwlLQfyIkydbvWkGyaMzmTjUi9yUye9FjoMc4h3l4vNZ3CxG8+yCzpK8BmTU30mQEHKduqa
v3IMfXgiB5Ho0/6JvLHHzXNbmrUJyiomQFbdFh6wqbqjIcxgjGVg/apEd8DdA2Bjj4vJRVeuQ2mw
W0b4vV2uO7Ao5rOdyEEdHS+v6G4hhyHR/llRLm4aYICIoJfMaP7rI7B1j2EQO0zfXvrsKeB5dVkB
CXR3te0qgouHaFrfITwUTVGnCss4+v0xd+UXIIwZwaLstcGswXUEYxW4DQ+x79pWa3qQLLrp9eon
h/UAuWgAmhUfWkoueERE9li0vOCmr+PfhAEIQwxDxPQM2PacXSYKnQSabaA4hqZCQVlwN7KdF/I1
VmyN1SnNmxWDywtim9K9Jd3VosRk93Ft4y2vZaaNkWqKxq6hMNLh8lt4us9YMSH4WdmaX/iRi5e+
g3Aa2cF2aRq5oIMFW+VQwzRKZgR42ph6ePw6qLOEpn2T4Dm3fhzb8KYDNiOdYi/UYtGxKAh7r8fm
ZtgxirGT2bFbmj26itPZTUC/Wo4egK7/yIgtCuGgiWDQXMgZ17mvI5ZYqDbjHy398JgcpUA7iADe
rxyZl6aXCzag7Q7JPMHS6Ku+cVhfGrt1ZX946ALzKAfzH9mDmo3L2GjyZyTmotN/N3PbOC4XgSBr
k6w5Q4muRkADxbtJTqyBwnQ7lzz2h5/pd9mBLIcYgf0vx+ff2PdaGNksK62UvKtfwyyKOeFJPkhO
+jKjgE5c7RB6kiCBE8Vanq10SOthUDuMdIKaGpIszYNK/G3smu58vzqrN31K3MhP7diLPolAYIJZ
fn1U2Iw1Mc0qUhkUuOhze0oeaWehwe1KU/6k6mPZXy+TqKwtCEivtDUbi92itGEXwaI8PzY5lFBn
8EU/XQ7p+zaA6ECvAPqp+cY9a5KSas0xlWsIGkkEgErp/HYV7ZF/OanOdliA2I4lKhaAIF9XTvYR
9dCVEB40WwpyL/I1wbkoGhQX76QwzyaZbUhdfS7r2Z7ioMXV9PLM7aaoyOIghItTlvDk51MqR7Sp
gB4ZtV9x5s/QpE3yb1o/e5ft7KYyKsghZWBG8JbP7W7Sl2uUrrAzmbWzdJqtFom9qNclvU0SUd69
O3OqYVJqmZaFd463y7SsWkiWpEIVYa1PMfkFXZ0A2qeCc33XiiaDN9dCtReKo2+tJGj4Cs0UVkzg
etaYXi1zcyx0SxAY981okJxAYg+OMJbNbHxORsvyUDBlqX74MtLTOPwgIr7LXSfQziY4t27XBUTh
GUwU6uJmyamXdV9rTroo02O/8+6I2djhZiw0K7VXTCSZdfml672qfbzsZPvFnI0B7kKgqjUaeV4z
rc76FIZfa9yRIwVpc9JNfmSmniSB/knX7miPu2xJTr1a26CwudGz36ZhHma02RNVFbyB7KdLm8/i
/LGfY7UdZtSYCq200WXsRG31q5pXlEAscKNr+SNg4yeKyjJIzYM01NwxStxxzV60Zb5awNvzP84T
d9ZTpU2bEEQXOIGADfKIkxyaIO8c6aY9QJLqO8ExmwZGbIsez3bDwGYmuDBgzSDCl9hMUHScNrry
IsnD7yzTbagrHZOyPVweqGDv8Cd7UgHxXbL6sGQ8y4q3UBSGg8smdg/U84j4wzxb1zbtDJgY/fZV
z7b2mmN+Ek2cYOvw57aRSlHaTmwkForNZmXri/AOKLLBRRoU52iR17ChBe1R023d74LCyZwZfQZM
f+bU/Bi/Xp69/cgDkQXQkKDpgAdjUtpKygK8k2tCbCEzTKfJHwYLTJWzqDF9f3BnS1xJS+qtdMnR
wO1SEBAO94Yof931bMbgSEz0Tig82jMyjaExFhxwqtUA00XWyKbKcq/N5dMsSV7bL94Hpu5skMd9
FjOtQn2CwaSonJRSW8uuYjxJy8vTZUP7Wc/GEldxjGUwz8rs7B5Us7DBxfmls6Dihrd2e0CAtbr8
rgBTONSRr9IiSRw5hy6boJS2u3ybb+CWj9QRRccivqFpcieWK7tTBfO5bwFpEDWBfX4n6T2AYCCL
WKyw8FKFNKhPGoGF3WgEwtt/LHBRV5NLC/TZOGYtIvmW8UfurWMDIZ3Ly/VKh/XulN2Y4WJsrvR6
XZeIsdq0Wk5elN+SsX7Rq/mLFWv3TaZfDUT+TPvutpX6eyOUT0uWPrdF9AIS1x8WmOuhS3jfzn1A
xtG3dPk468P3rJAfoRD/eRzzIJ9nfxmXoxGCajKx4vtSHgK5FTK3swl5PxKQpTPGZcviMbxr2VSG
ZLXADhuOCTZHggLjbUMRkuBkpxyMhPHv8bvqNI/iqs3+fj7b5lKJUYtH6KB2spu1lRPV2WGcRy/M
0DYDwhVzML5dXrVd3zCAjlbQdCW/UxeLUcM1rWKRWePYQW9TBwX4x0ETkeftjmpjhh+VkqZh0ayy
Wyp/Ou1RlVLXKr1KeZ7N3//9gJCyAvZuqiaEOTgvnJJiURKrkMH2ox+Lpv6kt/EdpCA/cIBszPAP
L4umLyCAghminJaZ2Gr9ee2/dkTQF/GaZfOuqEKqBxhkWQF6l03sJguf4hwX5qRCWHAn9KN3v5Og
9wiqon0AiOPhI1W8rTkuVKRgd06lqcSw8L47arlr5YqdWiLpqz2vAy27ipY3Shi33ttRpRnufzLu
X3j8TMCq8zKmL2MvkgbYMwJGOkUBhzJI9fmrX5+PRQaxROK2HWA/w+SE5gOYKwRhb98K4HOspQPH
PLdA6Vp3yRRmsisvSoB+HC+pQXkp5GreNYOGXNxiWf8If+kblg7+3uYyyo2aUwDgMi0BooNzefPs
bVMNFnDhU0CA8OqNG2+DSucwxQaaJuKu/VGuOuB5Orkmcng3VfFiN7MuatzftYiJU0C1oIAblY17
YxHqK1O/ZhHKxtVTZnzJte95cjT6h7Z7vjy0vYwPne5/DXERaAJtXxkxQ+B9APL4PsSTflsVtiTq
mtpdqY0hziGaea6LSZJk15L/mPnVKKPm0Ami9l7OAEIzWcGEYdJ419YmwwjTGjaSsPf7Kj4pkYi2
TGCCfxxZ9UQBG3+Mu2NLjhZdXLI0guvg7tpDCgrCjECFvqPmiXQlk6nCAK50uUriwrGmySkstDha
Pci0Ra62d6pr0ElEPzuRIbzIuZqaQ/ili+ABEY3csS06u+6KyQGn669WyoD0kOdjEybuZb/bcweM
j6n84YL/jlCkW8z/9KroSmrXbXMaq8GR6zG4bGbPvbdm2HJu9pERR1lVUHhEVv9Z1i+d1EMK4LQq
oq5Udnzy5xFrSpVR79R0LN5bO50UKmhup7JbWz+s2cK78sM8xXY5/FCqJybhpOAfLw9tzxN1hTJh
PDAng7P2rcmhHuDdmQFn75ZTqhF3sESEkXueuDHBt+BI0kC0EeJYbj7H1y3YSSRNv120aYLiUXIq
Y3AFXB7Trlecx8TThbeTjnQI0+Xipz9lxnwAI5atTumfy2YEU8erw+dtpTfFiHHp0Z1WPRGS/Y/j
4A7y13BrRDCwyrMdTqO9AiSUC9Fgu969mS7Ou/Fs2mpFBTO4DjooGdoz2ieX5SVXO/fyjIkWhvPv
lIA5OgXcBlSDE/iLE7vOM0erP5I1bB2OP43keJwTsM+6azb6RgJQNfpi8EjlXR6NaP25s8gA99lY
dzDT9LmDjgrIniiNiJV3956u456kQBkRdQheiL1qIjq1iYnVaaefSkz8tQaShqqJbcTxc6Slh9mq
vXiyjku1eGvfB3hKebg80t24pKqQFzSQWGq8pFyR5F0rRcCSJjPu6Tl9UsfRKQ1ya9W5Q6fRrU3z
rpMUQWzadRfEdoqaPyrxPEV02CSyJjGSCKvTD3U3BNFKvXo0BOu4ew0A7dY/dvhmhkjr+jYhsMMK
p5KNp/wfBXAu0Lp8KE8SgG2Cfb0bEDf2uNLLCLSJUbPuNqLcr+2jUt0svZNAUlsRnFuCCVSVt8E9
zUyg/8Ag7VbTtwhFnu57IWoW2g0em7FwMWruGmmecpiA55wMdfZiUOxLYxNA++1D7gAeFoCToKfC
906kaz9KYLxC0mRZB+ifHtKJBmBPEbzQ7W5r7WyGu6V1LTouuhFm0Olmd+Z3vANd3k37q3I2wB25
plTSbDZhoC4/TWHnLOAhk3JBqH1NId/lEn+HgcTs7dqTmcZ0ZcOAEF7sTs0U4F/csR6dtsg/t8Vs
L3prm71xKttOdNXZHSIUwXFDRKey8q6Tol9nUiYo7FUVBISnIoj7n3nV+5cncjcsbaxwcX7pW1WX
VOClE5MeCsN4mtXphArqlVkkzmhJt11sdNBHElL17SW7qMX9HR4X+ackx62hx/AY4QbDUM4/2g7M
siBzcpNjfJCf8cpf2mjYEW030cRyzjn15rLkrxBxVb8dIexJ1capZSJw0d2WMsjIogMX7GJ4CeW2
dR2nLYljtgkAiqkSh8kXga7v16viS2i3gXUnQsXsr+bZJNuXmySb9HpSNqzLM2o+V9JnI4ZyaeEX
40HL/aUF7FDI78nC37stshkkm+yNxdbUQhVv2Ghiq4DDqZAjgjUFBJWs4acNTNM3BRFsN7RsDHIO
W+vNHEc6DJLmVhu8Ov/Aq/J21Ti/nEm/LvOA3y+qK7W/VclxHg+X99y+A55XiXPAVe7xMjFilYbu
R6HflnVqF/lHIFk6LpGywrg8cKF8uzBWqDVTlMP7IL2G5kK3ODD4Tm7PDP9K3PUm8UUQmv2lOZvk
jspaWpUhbhFLQEhVtd+W+ffledtFX2/HxO0oqZ3opOkwIJX2Wtn9UT8w/ktQe9uyg/JP77W3eGL5
KsIR7x7Qm7nktpWV1LoKDgTgIrUIZMM36vzTiKE/WImo4EWGuN2UjXK2lgMMRZSAEwRS1HflnLiJ
SGlnP13bjIjfRaHWjyDXZtE3DAy8cUuO7kVHvJX5bRAB/C1I1/ZT8I1BbltZ9QCmSBkG6b3so2vn
RI7yybR7CG5BYdkVOApzhPdR6eyJ3A4rotYESgjWJmfwxmvqJPf02LizIzvrzXIQSZOzj79kjstG
LDUyFpS7gLLC5FW3stzbynhVWterKXrEEuwxvuqla9JQthFMWeROXX70kUhncz84/Z06HgPMtIeJ
xXy9AR4pM6/7MXGKQgD8EPj5q7dsTo251miIF3UGfbtak2At7vupwFElMCOaLC5eaEoK1bUaOUZv
3BTkblkeBH4mmiwuMEAlpNEbto20YDy2rgF5OdAKveCJu0eUhVbX09LbpiewykL3BXd7RdVsZq/K
TWmpCKwymKT2Wf7RH/Qgf1BsPLf8uGxLtFBcnFDMOFKrBt6QlwOIRDp7jmO7ml9K+ctlQ/uZy9nt
uPiA55YxnbXXmWRg3v9rj/oumFenGuSY8dwMYBdnJxpqJUpl3FNZUoYMAlD+8K57Hu8gCuizx9MZ
UFpy0L8DjNfb4a0oQ9t1yY19LjJ13QpI9goug3g8FeZzmAlcfjcUbX6fC0XJnCwdYdwPSzjZEd79
2gWKQNIp045WKDqudt2fgi2BgEwUTz/s7xtHbKyhzMsKNd2xTQ+QmbTjbHiYpel42Tf25+xshnNC
CelY3KygOrLmyY4B2m+jUTBt+8k6YySjKJKAuYsLFZEckbSOMW/kNCv26uZu6spQF7ovnohbPSZu
7sgfGdbGJBc8FNy0+q5FuT9dbwvroZEEDQ/7Z+7GALc8aT0ZrEkVyBvZ7v7Ux9qfDzAVeb0ne8ph
FMmg7K7Txh63TkbRDHrMHpam5ahHgVX/vOwHuzFi8/vc3sV12IhTA79fN6hJytqhnxs3pv1Btdrc
bulwl+skgK6Dc9nuLkzxlUfuP87BbVp5DK3eKNjDzOfRlewhqJzsZLrLp8kN7cJVXsQoC+HicRvZ
LLKFLh1s6rhXlXdDkAWtp55ehTp9Q+CKgpnlSUnDKpRUI4cxckoOySkKFp/6y0F4crEbwLuT67yC
PKqtSletNA282fVooOjs6rTitoj2mOPytBxEoNr9JHdjjX3NJjwhjTHxkgZrLewZrSu9VE5yU3vq
guuCAXS6UKOBOcKl8XFRRJXb0hqZo1gqqrzLpLw0jYT2cKV8LiiaNsfFXlNFELsE287k4khhzUVk
sLfWVWVvhJEd0Q9ZwGsaGs50QLG4u2RYJWFZL7iwJpr6NbLGh7ZPBInG/iDOJri1UtYWUoOMo0bt
Z7vrv1TNbF/exa+Y1veLczbBLU6F4U0Jo/jS0JW5+lZiF9/aq+iEN8IAAiguak6O7tQBVHL85UqE
U93NpPCm+88ccquktKMUUw0F6179bOVPvfXYrFdaJXixFk0jF/JVoPsnGWAsN1kLu9N+6qKH/dd3
ikuzyAX5hNZDbI4oVmtdcVxS9VhU4XVsrCd9RWtZUzixnvllX/i0TR/quLZboz6NY3WtzasnW50d
1YsDj3IAeDkYZv19JZMXW+1JCkfbkkHUEwJfkZqCeoho+rmzA1LfaW8wnj+0xUIC8i6Ufg3Nk1KI
aFH+JW6f15k7K+JunMw8hZeNvuw3D6VvQn6EVcPQGSZ9iP4Gt+q/XsWdEgR08aSU4FUlGQ6V1l9F
Yehe3je7Sd7ZBA+nVaR4BXs/Zk5RTppyq0RBPgjiy/7x83cUOhdfwOMUDn3NiOPQ356dLG/yNR90
QYfLIxGtjc4FmTkMM2sOYYc9Uo3HGBKW2jFHv2npxd+Eh51gL+pcvDFIWdc1gTUlgEaha/jNTf+S
OEi+nOpr7eTOKihd/suBB6Zc0BRb5juG+nCkQ1JHjEr1BiTWXzsn8jLHyGz1hHLmo+WKNOj+JWv+
a5CvRlRxZ2ltBoNG7/Tu6itOdiXbMfgQtNmfvdxrn0XTunvBwR3pP2Pk6xNKGpmASbH6LyMjNRDl
yF0t+4ka20n9oWh6tsX5y1iQSprYCkr5tRneQMHgIw6JDimqqYYKqmIuKoGjBvjwGNu30e3sMz0Z
V+ExTR3Q3oJ1zre+iiq0+ztgY5CLTkBAR3PVwaAWDJ+ZGFfixW78A3mlV5TCppZ/MQfAGoHchGbx
iCYjjcs1TDGBAyoVxDEgj2RC8Z7a1V0fCLf37oYzz9a4o0mWsrHQi9fQS5zogKrfKfkNV0S2F9rd
J/JSCW5YIoPc8rVKn+hhxPKi0UBlhNqLyAN3g+9mSNx6LYNVrMB+IaFc7higUvtZaQJxx92TcWOC
O0KSjE5lZGKNlhXMDcPDKo+nbAS/+RwJ7lECS/xJktRG1RgJpqtTalyuFYcWjYfXaI80rXd5ZwlW
hj9R0BOEt282bwar2JvPgFpfNrAf+s7Txp8lcqIajdXAAmjGv43DdEyl8Bqoby/Hq5SRrsCWGMnP
OE0csFdeJUl7N1uNPUWaP8np4+WPUUQzyx01cd+sVsfQF0yfc3Wnh+h28cgNaWz5YHnpCxrxfdaJ
W/nlLWufZsoWrGNcOoo24X6BbTMvbGU2l66qMLQsSuBO2k15ZCw56XUY1D6Y6LARqY1XmizQPfCK
Y0/W34yvlgiQLpoLLgXu5bxPVJZM/H9azfT1cTkLqMsKss1dai8Hw6UCfxPsU5191GbUhgFhpZ7R
E5frrVV8afTO7kNRaX7PqdHrSHAgyZS+Y25vaLGasQbolzIMXmp16NkbngWexCANfHpPic4aigDd
fUeQ3mhLomUDgGy4qwOQVX2J6tUtI+mIdhl7LGe3GaCQOueId6P6h8rqt7W2ruR0+Sqv8RdlKJ6X
FHrkfbL8jGu0cE75Z7Mmi+Aut7fG26/knEwu6kxuQHGD6s9DA0ab6aarbvRKMBm7XbNbM2zVN6uq
dsaatCbMaDe9K30ZwcFSBFCheUwCapt29xS+hFf1jSjF2R0dCGfQ9Yf26XfU7ms3JWOKJXKr7jOc
qU/vTTOxS0t0I971p7MdHlSqjICrZTUD34HjvJjNT5JQkZGdT+/ciTFqqxbaQ95xta5L2xh0UdAV
YKjHElgEonfPXRUGAI9/6tFkAxy/f9mFRSa5I9MqSLGibx/lEFO+bmnrqrnpGZZTgeK1jGVPV0VU
rrvzuBkkd4IC7lmTig0yyk+6dmP2H0gzKCbQwDXPhBQIF917pVPbBuBIN82/5vljWeSC7fQup1bQ
7gugAAUclkAVjMM5jbM+jnIygCk0+bZ2x3W9ljMIV3wjVJBrvJspzhB30ZumhChdAUMz0Hr5sh6U
dRDk7O82D2eCy9nnrs/NLOvBWEQOUx2UVuIO1dcWLeWX3Wx/zsBzi1YUUOTxbx+ZuWaSjts3JAo1
eyT+/yPtynYjx5XlFwkQRa2vWmq1XbZ7cU+/CL1S+75//Q0a545llk4R3QczGAxgQFEkk8lkMjOi
Zqmbjg9F+aCGkvW/Olz4kFBaSaiJHgQqRtHQbR6qcSlVn5WPVnQ3DLm7TB9vD0eGwad15epqJ0kS
OwIGMjfV/NyQQztKTubNGbMsvLyhkQZ9VcLix9kcZrUxLCCo3b0266C8q3eOKfnYg2//9nA2DW2F
JVhBPDNQvy3AMpEHA3nvcdAGyXBkEMKuDHu2kNkGhMaqo26Wd8osK0DcXBT4TfyLKjL85/2ilJSB
thF5M3+gd3F6HttTTb7fnqitRbGw5008i9jXjW5Qz+7KmDaLr2K7T6W7VLEb0ZeoOJNRkuXZmrA1
FP/7ysTGalIrlUNl9aVj99mft+ljn3DFcx3cukhTi01HKL+PzDhGvJI29WHJ032dtV8g/nMqhy8q
W4K5+BEv2i5FnypoDXdpbuyUGowBc99JnNDVGcR/CQiwsWQ27vXiju3KAt3MibZwyqa48Wj/s8vv
Y2j09Zcyl/UqXpepCmjC3rWHehiTFmj63jz1++FA9pwIi/myyklrcwlX4+LWtFpCWtkDKZmKZJbR
750yR51h5UdOkrq2+jVfwgPUDx/UMbk4VggxEMNnbAIjrvN9adpLpGq7vqMH2jc/QUVCUXI67sYc
OhA0zfJdqXaVq3T1wdGo4lrlfFcnulvquVf34ZHp1mdE1R7qzO+TJbvk1uLHM4pGaJgObp5WexNP
jr2RfjU1VAUW0SHNuhca9d+TOIS+nrE3p+mj0+G5qU+/k3TYZx3I2GwlCDtce0mauLjNh25ddEeS
dPeprblWV70s44z8Qd2BSF7x0rk5kYLh4cBBW2g82l+dmL3UlHllEwWZEl2WcfiaOTG0zQv7WJjt
oei1T07e/ri9azfXgUIlB8yWSK68KlCt1qHSgZVGBnZtirTAzhk+/m/fFxyPMeQFayd98VFp6WsR
GE+aeX8b4voCza32bQwiBcmEwoQQ/Dpwbj/qb8OxvteQGQK34X708eJ+iQLZM+5WZLAGFM6fzE6K
bLEA2LQfB7BSx+RRj/9h6ZNkYFdXKGFgwtljT3U4TSVwkoo+jkq1m6n6JWnBTtdmz8ysvYxFX6Gx
5o/5spNg82+/i7cFbOFQMh30sNd8jPo+fq7AiQcVLVy0E1Qby187JVb4Soa6tsIkWRCtACyv8Ojo
fKazjGR727VRNMlrNtoVqEh0UBNW5flEMJdt4o0WRNKmYGmQRwnP9fBiFQEBGX+hyxLpmyNb+Tnh
DqFoE1GHcEEmBfKcbrjnhelm4qLuPwMbZuKm/vgiy82+tshcrZ3mUCRPoC+IQ/+9c9W6Se+zHkT9
iUru+2E4KlHymFrZS6yax7aPliCq8ksdpXlgLQhrbaP77AzW81wVg9fjpg2tnTzI4+HAiOmNsbPr
VGcfztE/WqlcmFoejLk5KCQ9zFW7B73ZWbO1g9mp93Nj+CGdB/e2NW5vOHxE5akEU2R+QXYM2ogV
XXwnKtypPjlmGlTTIa+Vv4jFVzv79R6/MkS1oQOD0Mfi2+gdy5tvYBEJ8yejPmeJrJB1KyRDG86/
BimctUY+TDM1YBmD+pBGCUQfvvbtHzdfvu7iNxDhmC2L2MbLKo5ZdIV4ZRT6Wpb5Bosk6yMbi2Dl
sxm2Y5Zgc6XzJ9xbIekbDj9vm8DmRlpNl3CQ5IWCq3gJiNZW92ky+hbLg9sQ1xlHPlvgz8PdWENa
THxnI+iG1DsVZjafwM60j1vX2sWn1DPup8Dwxp32Mz4uHlqF9hDbfZillBTXZenCD+CTsDK/CCVW
A9LZi68o1T5WbDCloX9LQ1tL1voVOLyMsAc/wXBPbLove4JK17H0sy49jXn80jEnCUJE55LV3Yzs
V9PCV3/1q3IVrLCsxbTg3fvXBFH5KUvOKcFTZ0t/xO3yz+1l2FzpFZywMYp+bOeyBlzj/Bjm3G2U
w22AzZiak3HYoK8HE5FwtDURS6gGVjG8HCgIrcxgVlu/w7Fgx3RfU/MUkvRvrHcFKSzsjLeylJmA
7NV5Vxr2sctl2arNaVtBCKuU2Hg6shc4/bZCQaiOEq9kllxGNg0BmQNdB+0j/hHOFaObHdC48jNU
+cRQZBEmzW4aPtV1eoxVSWC66VJWWDw+WRndmFAniizuucCiamO2Jt12NcuRBI8yGMEWEniulBUY
EisWT7HQdUQ+Emn0IUMRlj/Cg6KidUAxcuY55HtLNbfIJEPZDnFWUyZYwNhUCYtbTNnIandI2j0D
xSFEo91i+J0ZDngn5l2s0XORd7L73PX7LPdcK2xh01phGk0kh+fileTZ4FE/2TnBpO+sPR7YD5Dx
u72HZTPKTXVlHnXVt2RyMKNjPrtgVnc1PNtLH03/y7AsgqoeHQJ8Yt5Ej6t5imLkTWoevBWY2aPt
k6/oEQ0WdlSkxOnbm/hfPLH5eYI2nWJaIwId/Xcy/FYWWSQlG5Eo4WYScG5pMdxE56Pk3+ONhN1Z
9529fRgPpcTTXutNvJrF23iEXVzmhqZ3EMD0CyVHRrN57srmEiWpPwwozsv0LzW6vLyybtDfa+w0
oko81qaZWCo4PMA2x3lJ3psJuvsYaO2Az4qXrky9vMbOoC+3bXFz0SDSAJ4QqkP1WvAhVdXYHR4L
ETbk5d7qZwg02p9uQ/DtcxXRryAEB2LMc63EMSAUA00FVgUa2cot5vgyq0Sys65rf/iarbAEN4Jq
I1OxGmA5B/upOdKDEth34aGH4EQO/UJZ6Q9fAnFoeJtC6T+yXCquLO+XyCEzzvs2xUVzmvDCjcb4
6bvV3qnOsRxjSSSzZQ4rLLFuYAJLdq+0CYyfPYzspFfMgy72/wginJIQ89RSdK3DHCYwOJZulf7I
qeT5Y3PSNA0pSmgEgB1JsOt6GrKWdAz2UD9pNnMjZ4dbr2uN92ho92/b3uakrbCE4F7B7RUJD46F
ArCsPpBO8+rh922QLQO3VyCCFSh5pYVGCpDRPFf9Awm/5MUX1kjeP6554WHbYP7D8xfhr2BiFqAa
JqXI5whBEnrF59PkQzN3Zz8igwgdDsdrS5d4zEPSrnCZL0sbbU/kGzifg9WZBeFEGqdZjLR1+jUG
+2qd3o2ZjJh7eyLfQATLqMoqaycDIOhieKjD8KOhDffVlDGXNtKqM27KV3t3NZ2CaTQgHKCLhemc
uhzJzS6L3KZGS4PSFS6u0l9VO97T3vhqQNDXixlI8Cn7/DeG8zZewXDmJJqNqMFuY7gN9ZBuc9pH
1SrRxCvjR910jOi/R8Eg121yxOuhWVEkqpsaz04/8PBkn+qn6QD2z9llmjv79U90qQe3B7d1U1kj
Cm7fhjJZO9VA1IdPJfuYVKYXWW4Vf0RgV7Npdxtt87Rew3EDXhuoFTdzMgCuQ4ldjI5oFrB9fVcE
1V7WCL11ZoJxFPWKrzWLr1fxFRQpl6WsxhaW0x6t6W6yJIm3V7bmK9PE4w1y2jhZrqi0moF1aJ0o
EXKjPU8N+s96wCOdbFftUCtQuFaQH8GXOLn6HfjKH7MAnTf72/O5ud8h2QymHgcvSSJZUGKnSQiD
gb3wjN/4c4yfM9lTmAxD2IHDYEcpiYERhh805fNgnnP6x8xX3GmuxiFssTFMLC1yYBZl+Vh0Z9U6
1n/Mj/cewhTqBmhBe0geAoJqxEOCb259Gl20+t6W3SuvmzcEKOF47pEUsLQQULzCTfcKdGtmL8fi
Ea2i3zmxeIzEH7RBovseR0D5ctsktrfY21yaQkAcgUCKUb5eIMa/Q70MCqvtu3lHguypP0iw+Leu
t8C/9mcKcamVMDzXKhgperHsVwmU2Js8rfGZN9zL7y4SUzQFZ0XznI4p9x5zsZ96013wKDr8TS5q
ZYsil03XJLnd2Bwk+hLpBzAo0ew3svl29/v27MlGw8/ZlYNCS7lWRhOA6vFTMYeuoZ1AoyMJFaXG
KJzWNS3pOHUwh6g3/CEdA9KrPxcoTo/Vl1Ip93NU3c2NhlhfsXcWq72QTN8NxTrP4IlW++nQF8xX
GCiiq/yJNMazoSkfbk/E9rGng7YS8ne4F4h8YxFI9UbLQXkCCqB2OdTvZqgGoRjVwKHXeQmqQmfp
wbd5PKwwhdmnUUHD16qLuGRBooC/Uo0lseDm2bqCEKa+mvTWqUoMCzRre5LWOyvTj+1gnVgVHdqW
/OpnWZqc/+qrDbmCFJx1ocakS3mhhzGekwk9wU3n5uPOij5Llox75Gsgkxd46uDpFTOc4VKaZjQi
jZAc1Ye+cbMvXEzLOS8H9ZHs7Qs7Gk/hbgjQ0ChdOhm24AaS2ZpZUuPKre/xAI6uTF4yrB5kh+vm
qy+EiP4dI9/Aqw2K3oMwawbgcMk3NYi88lML8hEIgz9Eh8Ybvyt/UaazBhRs0tH+f2CG8buPnmNZ
Sdumx9EdU9fB2YqMhXAwNTEKNQsNvqABn99QR97MWj8fZEa4CWOgQAeNPeijEFNa82ia4cRgG0Pe
+5X+rS4Sv+pmX2KCm7b+BiNmsiDREFkpha3zm9Zw4d0hkG09WGiPnP3skF/aA1phJGxx1/3V/HA3
ILVEoORzTXUWOcpi1HaBcplL5yeP6FOH7ODRCNL72tdQtD6AaN6XxbKbMwpWLlRQEPWansvOdNup
VGQwxvaOE6R3w7d6bCVHBXdHV1t6BSJsq5iloRnj1cLPR7ab7N4dWO5XtHZ7+JK0924v3/bBhIwW
rx3Wr0mfZpNkqTJgIsvfYxAf0qA7drabQxUgQV6Xr6H2hXnjhesD5DtZ7f+mb16hC1ESPLDjtDNH
1y6qnQY2Xk2ManpY9Pyik2EXFp2kpGx7Dd/GK8RKkcMGU9HRxBmRh8qE+1Auhj1LZlUGIqxhoXVp
H44YllY8TuNjTH/VsgpfGQT/+8orVtkcFz1ETVFMenLKF1Z4LJbknvivvLJElMdRnhW/5uooUERU
LDZuVn3MXNQDkER2fG2mFVYIgqfN585oR47Q5gEnm4h2pg/dhtnnTdWyaonNGVuBCXHAQAcoVukc
jBwL495RD0UiuYxu7l1bR+063pSvu94Tu8pslK9j7xpo4VfOav+dzikq01I3Torj7a27uTwrMGHv
mGpmVKQA2KTcp/ni9qYlcUVbrh39R+jrMKA3APmJ9zaWoIk3NxcbCMMpso1z7FycGh1Lsmp4CY6Y
rV2MyVB7HTgGe86NFzbj7Sz8oCTMvz1jmw9njmZo1MDZizS0YAKTQUBRbJrIcPb6PTT87qaq30PL
6Jybmhst4960oahY5h+MREp3u2Xra2whJmxMCyFhjOUyXOhPcKncpALnIXskyLosnWyoMjhh7agZ
0qlIAFf+JrsC7Gnmz8Hjz1mztAxpa2NB9wJcvtRE+48Yz8x4WU9NbvXLYqGQVrurwWyatTI6+M37
iWOhw8RBpG5d6R5qSlJNXazwQHCEtmgBjez0l+5b++6h84p9+v22tWwO6w3u1ZhWHjZlVRhWSYiE
4wLhVIqYgoHKv5RFmzIYIRokFhtVM8WowtR0nQi8O+mnGC9YtwezWXGymrzX58LVaOooKQkuPdjL
vTt7w522JzuobpyinXY0LE//sQQl1IadnxJcntARDxFUoqOdDYxPaFcWtlxma+hDaDG85DgcjRce
WORHNLi/yO4Jm05kBSTsr7rMNJZy6wDdnWdr+6Z/TNXOMyLJS+OW210PSNhY1tAXA234gJz9EvZu
EskiwM2RONQxoFbCu2yEKVOj0GyqDjUkefHY6ZNbJ59N6LiNxre/WZsVkDBlapqpPQlxswrjxkV5
jNIebee5mF9ULqcYP7bLEKiIkSSwmxa/ghVmsDEVxBsLYKcv5kmfjvavxdnpif9jOPVIWcUgA4l+
y/mRtmFRiadCSgnF/vzvqx2QlYOaLARVE/nwvcieOvrUpT9uD23j/EcIrWsmLzzVINL2HqJTtXSI
GVYOFGd+MyYPtR1dKsP6ZyyKYErNw224rSTjOzwhBDAyZUJhIfBmeMTmJ0QEUq+Gfnb7mODVXYbG
vyZs5Xdo9P3o1JkWHUoWcKGEPGNFgwwOuDjPkHpPJnQHy/qlNzbaOzj+99V6cRFilkyAU+xPs/15
HiXBmuz7gj3ESVcj9YTv59N3U/9NZMHgxja2VQJ1FDDdGbiAC9sY9e9QOO8QbGQkAlk0FM/abJ92
2odJ/YvGondQwkYOlWWZYhVl1V2iBdCI3puoFLxta5uzBc0uKAHz3iIxm6CVqRZOOTYtK07Ocowt
yfc3did2PXyeSaEog0vH+9VmcZE5Rubw9w3Uj5zM+NmWdZNtZZLeYQgWpSidnRoj4szRS2uvATEa
VEZDvx9d3Ksb00VTxkX+GrzlFKALhhs2VSkk6QQ7y+2u0QjoXv1ueknr82zUYKzSXV1BB7JkEjcd
whqL2+Rqz/Rh2VUTVzbiD3uKG3nsVB3oqQiKvayc4/UYEt3BGkuw72WobTZUGNf0w7lQrm+6Z3vr
3vjagK6GS5yGXnSkf+eGoESNh1mkqglCwfdjtJNGa3CGYIw7/uDXemW1Q63WHmkfpBEC2evKluGv
4QSjSWCyZMabla9nkOe8S3tJKovvzetpfBuOYB6zTvNS00J8Xzd718wnZD3a4pijQcvtWf1UlvlH
i8TH29t5y1LwZMp3nGbg1VIkaIM6UJ+GBMPiWdXljrPoV9ArNne4eEuwNrb2OyjhlFLGCbJ4OkOi
uHpIwrPt7HVZZm5jkd5BCDZROkVD8zFCpW92ZzgPhEnOPtn3BSNI0ziMswGzZZrJfgBDgYkaCPf2
ksgwBEMoSsg30AkY8IUne0LzT1Z/vQ0hWwnBPZA+qwuw2eL1dTlP3QOxfPtv+mjfLYXgFvDgCqXo
CUsxFfdLH7k0kQnUvHYJCVvmHYRw3M1TiypOG8OwkuJp1pXfJhuObWqf9LhBPY/lvMzW5Ov95Fsx
g9tNPZYMXyJm7ZLC/jSN5EtSWL/Sqt5PtX2O2uxgF9MDKv6Cvi79dCp9XesH7/bcy5ZXjHrpXDlJ
iXlRwtk1Euc05JXk4WLrgFtPjJhIiUxS4iYJDK6s2Ty27gjKStC0my7x7DNu5UxayLp1sXyHKcS8
S9YzI+Nbb/TiB/48Y7XecIiR/qdeFmh3GU4CS87XvnGvfAcrOBUtVGuryriZoUCHK0jERxDRe7Ev
C3u3101HFhQVeGARE9bNrNXFHEZn9qukcsf6EltPtw1jIz7ASP4FEPMMHY3trKpxAKhk8pwZGn5U
yV6aTP2gMYjPdUX94TbgVmkwECFda6E4DvdLYYuqxaios4MhDbv6G/HpGXL1Ja+IS9ziK55NZMpL
G0fcOzxhv1KdLsYcY4RauacZbnYozm3jys/UT+1s3U+2LNW7vWZvAxTWDL5hiOgEwKI0GlfL6Gkw
iz9/SHBU3nnHX4Kgty5iMOKE9Yz6u4H6BQE7Le7MhqytcHMgbyAi34oxDwObQQ0F/uL8YJnJhSay
OE4GIezfMnKqdq4AobS13yT9o9ERyQu8DELYq32YLxVzsFd752ExTySXhL0bN631Uoiv4FRtMruI
sBQtxE/19GBpRzt86irJ6SkbBv/7Org2NDDxGhhGasyHPodK6UAkI5FBCDEAshYNXRKMhDp7K/uS
xL9ub/3NAEBHYbLpoEjeFu+kSdU35jBjsWnZnIwRyW7LvIMkfXAbZnMYKxhhw/d15yxliDfMTg8a
65SO+7/5PlLNGh5iUU0sTJOaN2M2tViJsH40R1S+ykpAtwfwBiAESuhPGJWsRYRhj8OhdtJzVqJc
7PYgttcCb8kg6NHNq+60CryvTtlhLXDldieqH5RCQytqePjfYASrHeJlMkGSi7fI8ZPjgFXRAFuL
+jfBjYHFgG4QKhrE9gubTEXeU4Ck9EkHHwM73h7EdpSxAhAsapyyWQfFFaKMk3pih3bv5K71nFzM
n+OOeCCmS13nJ7soHyW4/OJwFWqucAUv33d21aY5cJWDcokhiGQew50OJi/Q4Z/l/fH8c/8dDm9u
711MBp1fZMwBp+8ZwNL9iBuZvHRn07z/HZUlKj21cW0nObcJK70MxZ52f/5yzFOs/zEHSxUcfkpK
pU/5MOL6wWjvtGF3e1k2tw64LFBihRShKhYH9sxiUbLkSN1lx1Q5oN4WabXbEJtThF1poXsAB7DI
oAUt09yJVIQQikPdAhQ3eDKUOIDNwM9ExbBuaWCEulqFPCJZzW9jZlh5cTK7mnJccK0kDnFnRSa1
sGlaFvIm0Jx1OFPfe9OC1GbFdIKjJTnycq3uMO5QPiWnVN06jKF+jZwC5TKE4mEcDtFMR11HvBzZ
bg1lt/wyxYGpa0HYaC5rn+aqDxZoKpmXTDkxPKA0Byf7PnSymsvr116C6AxBO0FSUdd1W7DCeuxR
yhNl1Fez5aVPqE9S1dU7w1OMMTBU6DAk1lNCcQtUSv8PrYdDI9mHnB9yv1ftJ0sTpXpTtNTPwnun
PPWh5AC8mmTh+8L5RKyazXaK7zf2XjMeGOQ6NPp5/Aud6vfjEG4KabHUoZ411HdyaPkay1HVqSSO
vn7WFcYiuPYiBK277QAjvG+OXPGQBdV58pIHEjS4sEoZePmyv/OxAp7g0qdIJ2yZMXfIIPxQQYDh
kgqhe4m6k2raDX380BXxR7tKLmlnP5lDdyhtx9fh0twyBethmz73JUFbGQhhSlu5QGb7zjGGXUoo
1N7zgFjV96SJ3KgeA9rnl2GyXgZF/1gaEANFF3+KS92olA9o8d8pTXUx2+wOscYuDVE5Rx0PokaI
m0BA0Fr+1NiyNNN1kuD9+MU7BUoPHYhcYL4ne7pvWK+6adWjFmZ+iq3yrnLa81L9Dpsu6IfmTjOa
xg1bvXEVMO9S1v26vVGuPLnwY4Tbh1l1YVZkWAyt/6YNIGzpT1bx7TbGlZ8VMAQ/kKZsAGklMED0
59b1114NiuiCk8VdRlngeJ1XFcB4QLG6JHQaDYnZAIyf4Op95KfgkyiPzNMOhuQBS4rFz7AVFhvR
jL0kwMruGggbhmBDSo/aDtUlfiu5wl3nDIRxiccHTQuSTq/jIiAqBtgP84Ozn/aVN55l93cpmuDf
mh7EL4Qv2egVR0jY+9MLee4CcJSdma/KWHKvq0mFwQlurlGbAa29gOPKOfEBvdK78GfKeygICIiJ
VwQjOhB2t81SunyC48sbLQtT8G2gcjbclycWGA0Ij0ffRBV1lkhOpP/iZlGgg1Idx7pqakNr6YTE
dU/9OogeeTvMoLrGA95qfmsu/OyOFJI7wX+Z1TdEwTynuGyMgiM26EBf7tJz+Vq2DRbcY35c4NwV
f5FsiU13gsADbEiqpV81gxn5bIWkW2A3tXLKLCQ0lvwZdAV/ek3n9qI7SDqgJ5JcdUo0Ccv0wZhg
LxWgnDCo5/xZYh1XCU4BQ9gCTB8NB9X12NzKWZk6r0kuSfSspv5iZH4X3cfaz8VSJFbCP3p1Nhq8
xErjUt9i8GZ3TE3JgrNhae5z49GIPhZ0ZxVSFoltHF4VhJ49+6oEXq+iXk90mL6GxvPBjyEn2p2h
Hh2AUNbjzDuN5/iRJGjaDgiR9fx/VOEggGo1tCr5NkdPFoiZWRBDtao/qlLZkKtYm6/dCkg4BKBV
g2ZOHmIU0WOZnuoR4j2PofXJri6agTCi+dPLioAn7DSwxyEe53hMPSBmcyNjdCXmyD9xbRlvcyf4
fwglqHY0AoKX+VO/3Ns/lWf72ATJAw3mg1K59h/XQQmjEnZAPzksBGEu9S3tLpz+gTZRq3x0+qNk
ZHzVb41McP49nTMkygBTQ5j9VOxYYAXKpybQd7mv+LJ06/bRtrINweuPdE6Sloe7xiX/xi/5TrA8
dQH1krNcX3n7jFmhicFukjXjOGDZGr8PiJ8G+ujqvulyqW1NVi8ssRGRFNqu8qmjCoZmzrYfq+qB
qLokDtmEAKM96mos07xqaslJFyKuhtcNzXOvPyiDJHOxeYC8fV/sZunH0dGXGN9XMxL0KO2rVOcw
I2122+g2HQQImnWQz6p4OxBsbglpNupmDfKcI8KNfQM1Vl4GLKuJ3B7NG4xga+Bqz6p+BIwW9Tti
VkeqlsESZpLjcBMGhS3IKoCz3RRzJajV7ceiGnFU1dOu6aNTmYDWfFIl/lsGI3i5trcmRY0A0zR4
YiwmN0xbr1FlpRGbJrYaDf8Zq6h6Hrpe1ye86hhpuUsTcpoXaei3ef7ZSF0j9+aAyF5Yf62aMy1t
OshX3bHYgwJI5Np+/gWyOrhtIRyr7tsz+Qn6ueC23fHvXvm6Fa5gEAbrBqXsgDsvaAuk44kYCZjb
7V3nqJfWSSS+dXPFVnCi9wnVBpy6gDMMEP6aqvJPQbNzxX7fHtV1ExM/Kd5wdCFtapOo1NUIOKM3
e3gGAvdm+E8eoKjlF8gilmfemZgEzDeODnhN73EJl/wAfqBfzysosW2+mldasH1nKj1jjeanICHA
6woCXq7rnOD/WzfZKV6/c/bM031cQI/TPZhqmStjHdm0W07L/Z/fIGwPWqUN0Qikq9v8QM3CjQsZ
bfT2cr4hCDvDoC3JswajXJzLrIFStTvYraQcavt8XA1DOPUro4UnMTCM0QMdoseLTO3jsufqVoq0
TX/TD6/AhH0Y13PS2T3A+G29hWAql5FrpH6Yb6tb5iFsu4pmis5ywCBj7lbkcay/htOHUHuwnAdN
Rhm0neBZDUrYdUU59mPEDWE+IW/Nx6UE3Qm91dPJdPnlkoyurABr27H8axqiHGymLWinSYBpKdAJ
q3OkyiDqS3p/0OqvOnK9tzfctv98gxPSRnlps3JAXaVvl2HgVL3q5VqxU4wc1NqzBGvT6h1ex4tU
PRyNgAW+9wSU4gOEetr7Kb5ozt5YvtwejgxCuJjYJcrJ9LKFWvAU+lHWukb/PJh/czdejUO4lFRR
l5ddCCc5sfabRdoP1hzu4tg+3B7L9rV/hSP4IbsgbacvGMx8svftMzpKX7i0vXZsQSzW7e3n6ElG
nyObP8Ex1YpjGIUKyF6775cvSnaCqrnsBiQDERxTzowSp3nPFbPmQHEzkOpF8PDDQT2Wx/7YeOkH
5+Ptudw089VUCu4pQQm5RjSMK02hMF6f6qn2euveiSVOVzY0wT/lHepblhKmoSDfAH4uf0pTMFXk
u9vD2fbtvBRedRD3XqlNUp3pkcImrvTV+eyAHRsU5yaYgtKX3302ffsbmFhXtRhGrqbhzH17cwTp
CzQO2qNcInTz2F3BCO4hpeGSOvaIlAW0lGl+Hv8ubbFCELzDmBO0KQ5wQJpd3qcjhIaH3Lcn5Xma
qmCeyMnRyl9znfZuVLT//G9L9ppWXEXDA7PjvEywZJxFh4A+razd2CMnZZ/volqqTrttif9ayOvZ
toKrGuRNGoJFW5TMVRI8hFrf0cYo2cvbKHg6NlF7gcu9sK9IXWpOZC44jy3mQjzC1Z1P1jwHt+du
2zLeUIRdBe3gqC8oUJbC8LvC3hlmsf9jCDy1El3XbBM1PaJqyIRu47Ks4ZP6vj/aVrtLpJXiG6N4
ByG4vdgkfad3sL5s/rCgSaJKZauxETsAgbeWcOUTpG7fX7jCqmGl0cLE1OWV9F1ZOjdktpuFn5Oh
ldy8+aQLoRjAbF6xB80X9LK8BysnJZ0mkP74YKHyBsX0DTRnD+V+cApPzXZR8Xx7hTZM7R2esHkj
zapUA0XXPhu/qWPpKsWMV0NZPmETBSkRQ4VYknbVqV0XZj9Rfv9gLcSJQTcIHUctkpQXS0DE6uJB
j4YxrQFiGrPvdGebQvlcKrouQxEWaAbJtJFMOPOKpL30M/kUlSYeU3VF4tk2zlYD/CvEBv/7K3vO
e0PoFDubSFxCPp7ovavoVUCr9kNm0RhShDLGeRmY4AogCzyO0QSFyWXAi+AM+ehC8Q2rew4V69Nf
GNxqXEL0P9nDVJoKoLraPpRO41qgz4qUyL8NIxnR65V85aj1XAcD2AxR5ZiiY2EJPQapvtIyXRDy
SZzctkX8u1JiV6U6JOFQtYBycMJOyhfVeB5kb8SbbgG2wFl9wVErNodWWqyE1YBtmuv0xXa0nZPl
h8ZRHqBBdQ6H+tio2fH2DMogBcfKHLitvMOVqY1yf4n7R7unodfS6ACBYLeM6s9RP0zBbVBNhioc
fW1jkmSqMdAp7HwNupuVA4XTMdoNpuPG3U9taU9tah3UWTl3RXMkBSLCZbwrS8utCX00BnawliZ3
kYY4KCGaDDTznI0ObmHFaXSKj/GgFl4dGbvWIIGpDOeulZVwbL1lwtOpxER9Da8zEgahlyV0STSc
SdA1nNFyEAeh4sZ7wpNnmpvuktqVdaNuGuEKUtjBOGZt3eIZO6L0uzwsd1YaHqu8lETi29vqzQ4F
GBT7243DExKTc0DTsF86kVuUzxCM/KtN9QYkuInFmdDkDjJeHyVhhdtF86PRmPeaLtOFktjbVbVJ
r2mOocDN9nrrjd33zkKTm3qn2ug4R4FYFf6+beCb6/S2kR3h+GgUR40zCrxYO079bqkeOtmQNiMi
TVMNG1liJPCFeKXNwr5rVZyDeZyfmojstNn6m6MW9Y1g58ZTvSG6vLYOFVNfYOAIVTwrNtwGtA1j
1e5uTxZf5KtgCA+9qNTDo++VbCzuR1k+cGcwmgmURcJDUo8QnraCJIFikJ7cVVbuWQv5fBt208jf
YEWbaHOaGBoPJLTsNCkhlF6LfWVBz35YJM9Fm0jQjjRNE8V4V4QvxA7DJIHQjw/pRb8q2XmI2nPH
GK5MkSRNJIMSdm6U1jUFoRFCMPJEwZ3V7UbHbSLJocE929WK4XUeZYUW3o3EB3qH1iRBXSGmznpZ
cgR56m5Q75ENc80ykoTKm3a+wuJ/Xx3xozNMzogqRz8nDEXq86VEs85tS9iEAF+CpRuI/6+oY+x2
IG2q4LpXD+qXNq/3OOZ3tyE2HQJe41EDCsq9Kz1h8A/b7TIZml9GH+NEdePYB6+VZKo2l2UFIiw+
dQjoJRhAGr04QkB0cdFxuGtitJdn2mNd0D/mnic2BGRRqYeeNBXsynzUq7VBs9FoxfDufh0OXqpl
vg3JeGWWdeVvOgguj2mjgBa3JtHVhWVpVilMQJ2ML03p+H2NB+SIDV7YqadWR0xQG0eIdMi6JTdX
bQUs2J5uxbliZACu6uVYoRixVJJdV0ySTbt5Oq1ghGlUGDUnPP3jgYoGyrgbnPigVndZ/itCRIOX
ev+2LW76iBUc//tq1SiYV+d60JC2Lv6PtC9bkhtHsv2VsXpnX3Anx6b7gVusuUSuSr3AlItIcAVJ
EFy+/h6q6pZCrOjknWo9pEmWqUQAcDgc7n7OObT1UcKxd6PmpWtw5curB3wPcN22qy07yxsQVfeK
hHVw8JC4E/iS9O52yNdaJy4OY0EsBVrdeHtaixgCFHeD0RA83Esj8SAQJ93WJ8PKVXhxzX4Osmwq
aOu0yasSLoKbb50eoZLixfod0VYsYW2YRdzgVKyEDhfSeI7xYCRgr6xOvf46Cvl3TOBsOot8gNVZ
ClL9GCeGdGjSF1tJQUte0vfaZeHfsLazoRaH1xHEEUmD7cm1D5txTxsByHBB/wStis9HulSA/SUg
X5wjqpRCcIF7Vr1Pd31Y3ioeoso0oDvmV0eys9DWWAXyqbrVtnYQv34+/MW9O4vNF8eq4ZBeZXO0
VA/VFbCAfkwMjlNFvdEcVqool6prv0x1YfRObmY1T7GBJLY+iNuHvJEb0SZRlllo9zf2IBkMs4lv
etAKk9pAwTlTfORmjkbjrkmKX2ppO/80yyR3ohVxI0tMney1uRxxzzb2hhyV3Vrf0soa/2g0OnNd
YxLnZTKn7t3UMQA2KB/zpNiBJvWtddTT5/t50a/83M8fZYTzsaZqpCTGpJrsaz99adKdQp/+syEW
Z2MC5oC7ZH7OITCwj1O1GdjKC+tSteOXvVncYU1Bys42MI1ZKiuOvWKfXeUHGocEBLX91mQrrmVt
2RaHcBJ9TUs5H8JO9dzhO68mn9krINiLkc7Z3izOWsJElxsdJlXWZF+BE8Wa6L5x1QNHNQAKHSum
cPGCPhtu/jhnpsBMvZDcwj4RSJ0pae+5xlfdvW/yQyeGQOgrz+/LSzhLgc96qmjl+HW4opCxqzJY
ObjkgqxCdoG1fhev+JDLZ8kmEJFywGCzrChTkVaa1RNkA2lxXTVkN/buk5LK0Oz/Rs8UbPDnUIvr
pp1sSAjViDja6TFLc89K79JiDVr2b3ziz1EWyzZoRtUxECgENRO3UNJ+NvLkVh/MXUbIl46Bo7HB
/VMm/dYup96bWLvnBj1wg+9FTr5/frT/zbn7+WkW584pncxx5iir9weEJj66mSHfYhI0++postPW
urm0i/uJHDIi8VkBZEkRoegqV2LAlAPSmoqXGuK+Hd0jGcS2zOrHvjQPE1A0ZV9tulhuuTsEzUhv
6qbZTLlz3Vuu4kGK8IpRbS/N8Y3I7lHhtmdBBabvOx/wm+syzR9Hph71Esfs8/W6eMR+fvrlFaKI
oZiYiU+flQ3Sjw/xcMo6EDTotadDHNdao5+Yl/8vT1g89sCnAmFOdVmz6to+c2I6G4to/CIpX4eu
XQkILjqpsyEWTkptpFl1Bg5Yl4tjaVQ3Vq6/D739oJfOjTmtxcGXumxNSGz8OaWFl+J6U6bqPKV+
gERCNoQ2bksvhVcEIaUn3PI46QKK6NZNUzxnTL5/voMX7Q+kqDYkzzTDXBbQbCcpVIMg5Z9WHeCj
jqCe1dn7sgGgRI/XIqCLPvJstMXxoomZUc1JkZsqmOXRsXgze/taMtv/fFZ/xXzPb9yzgRb3magI
U0SGaXVdf+wTfsV5eShZt+ts6utV+SptcS/d6dkU3RQOUK5m43ujtyfJzahvtbAy4lX03NxKuLRe
uGycB6z3jN3/9YaoKGDJgiO/qE703pHmrSblIaHNd5Jnd04KoagJBBQJORozXeznK3Lx5ECYQwWk
FRSTy9plDRoBbnQohFRd6pkVDaq+334+xGVT+jnE4r5ITZEaZYUhyiwylPscpjRlz3Q1t3TZSZ/N
ZXFlaDWrCXUxkOrGr03X3pvd4Dd8RDKBbVJLCx1pQbOPRYRAq7VJAMBsws/nuracC0OOW/inqZ+X
05JRn1C/WRVOu+hbz2a5MGGzyF1ZlwVee6T0nPxV605UfSLJJnGO6Ro/yaXOq5nL7U/7WLq9AhRl
gwnbVPTqBpSDAS/QpVlDZBEqzFeVrG5ckvpWgWJPJQO7qnZN1n5L2zaseXsdu2IlzvkrReCPE2wD
Dg48lgoBw18PC3jsbMlchlpkBNqXtxntQAP1jh21XQ/a0CKCpIHPbujKOfk3xvXnuMtK9WShGUaO
GHdmipa7Mhi2/CC8+LYMlVtjJWa8vMc/B1tkDiAu0ylTjMGs/quUm1aF7Jj9IvjtNO5re80rXvK+
KmggcHMi6/IXcuBJHRJ1oBksKntPs9iz+tucrKF91gZZODlqFHlvVzDbhBGvqp8GPCqmNSLlS5f0
+UwWxqE1lVoaBQZJlcl3JOocg+I5/ZeR3I39uBLkXDrrZ4Mty9XAJ5hqFWMwVYlEd8uHFb+5smJ/
Ldho0u5t3FW5OXq2eqvnlg9P+h/OYuGdVdXo01piFr1+srRnNVlrclybxsIrO0mr5H2KabSCHTJe
hJUOuSm9Cz73vJdumfPdWHherkjOesAygZ+8st1Iq6D3kG+meK2zaG068/fPXo8tVMTqliNUyc3i
amhlBAFajPa/pgKDmzufzsLvdqSBVgn4xwPekL2Rj9upSG7teI0EZz4Qn4Uei9kkoKwojQnVOggI
+a7F/KRJjm1CdlTp0S1lVo8pMT5ANLf2QrhYbz8PehYT5GVp5tzFxSIj8h2sK9vyPgnG1DM8euNE
3Az+BnAJK/ozyloE1FMGFqxBwVSdxNwXhfOmjW6gWGwFuHTxojgfZ+mDuJxEEWOcmTARYC9IA2bA
YLubMowByQk/N/u1dVwWPvOhMAx3LobP2Ia5mZK+0IeZh2XYsMgNxMvn4112en+u4rIWng+Km4l5
dlxuVPk0reFu1pbPXfgjy1FAH0ExHxGZuf870sA5TmCyAXYSae0Vt3HxRXC2XcvqZ+1KVWoJJjQj
5gtoQEBvak/fmW8DunkT+0gp+LmvrWlcXXZXKMQ7wLhZkIf/1Y2Q0VYl4LV4iLTHQb2DloLvomPQ
cP+Oe0djoubijw6a+l/H0a0qddA9g2tX2qAtHXc5IdHfMImfQywtsC/QctDP6Bontrcgm9yP7ho9
60Wni4foTJ6E3rklx5yL0hkg8THKxqQORwudMom97dBk+/lMLhsfaAuAoDMAelqSwElUH8veQdxV
HtWoCPMbGrgtCDBAG7OxX9ZJIi6+/CBdrs8VNQe6Y7/uTjsmyCkIqv5Aj7dg9hDejNosbtac38V0
mno20uJ6TBNrTA0LI6k31kbzeVRv4qs3y0vuYh+SpcGaX7q4Y2fjLS6WXHPAltljPIXdcffEtZPR
f/98ty66orMhFjdIr9GOpi6GSNstrR4zdyVPvDaFxYUBzquO8Qm/vxZfE/E95d+67uPzKVzM8pxv
yyIq7tgEdlggGwBsibe4KrZ0O/kgkZ9JZ1f6VtaWa+EJehQOoL2FoQb3se+fnXrz+VwuvVl+TkVb
8sw5rUN6bd7x3HjTTMT2kc6fSH/icVSyp8/HuvgKPB9s8UCSEr2MUOJVg5J5oN4Bd4B+XfkgQ3pW
fOkPoek3SDfel1fVSlB+sTp2PvLifiqpWjoKOCR/VGAYVDF/B1qn+7X9mvfjL6HZn+atkYVvwGvN
LXQHA7Eh3teuFaSFDbInHphKvTUmyyfQHXPUbysr+7nVo+/7V5fkjiUdHTCeBNrXmblGBzFDGvUo
u0bkiw5WRIZqnVev2KZ6ebJoQMKM0Hmy1HtquYIG0RoO3rqaIuvph7RyoPj8ewXi5zZSNnKTb8aN
9RwHa8Qhl8/Fz6EXG8qkHYPhGkPXjHkpvx3jVQKny2v6c4jFVpYKQA5WgyF6vznOWOI0cHbtYwZT
nU+7vMrKv6FpML8gtJ+DLjYyS+I4k/OdSU7TF7qZVSn4IZaIo4TPolWk8Noyzmtw9i5y2Mhb0SdY
xqbofR7LjVuSvd43r4pR1h4ECQCuJ3L0C8a2eaJe5Q06r0vuJal9C6nWqOnbvTtCR48bQWYkT66d
3sXMidDi/kU0buUxiz4X5XSaMv6gjNOVleDxhc7wgWJA2db73mmOgzDAqq3dyrK8Fy5/7FvplaIL
0c73yErymsdbt0DfcaYNDsTCa1CrpWv5lIvGbGj6rJ4LKskldDy3G860CW83F+SAdnHVojG1yiuv
HjauGajysatk+PmxvWhhiItM3bZALbnszukIKagxIxw0NgClwQPDeBpAS/ifjbI4KlXrKmasYhRV
ezLi+3L8qtaP/9kQi6PSm/YglBJDNFa3cfp8Z1ZxZCbN34lZz9ZrcTjYZP1RAzZKdPXe83wtqX/x
NjwbYHEcus6ojHZAkTkTLCBGHBbiPVG7R57bV3phbBSLPny+cmsHcBEOVbXKh3rAeTfz4VAhZqnl
GkT6opXpuNpB8Q52BH1x69o1dUpwRCIMz3YKlA/ybfm/1zSc3dbZGAsbs2BeTdLO+Sh0OBi+5VdX
NLI3QHPerL795s/7lyt2Fm40gXBCz9kiwhupk3A1weOImV04JDlcFt2UQxu4Y3XtjjnBu68G7DzZ
W5T5tboGA7/8eD/7AIvwzy4EQecwPoB972zkQx4kAeHe4PeBvAa5xM1ax81FqzwbbxEDWmCELaCP
jtOlvWfWtUUrv0ufeH8U45Vt5+HnFnn50YEecNQQwccFbp1f74SMpGNTij9y5jPlXv1Y+OXW8FQf
HvHGDdSXz0fUZvfw1x39OeLiECRuzkrh4haK1Uy/ToCdpV3ukyy5RW44QWek8kEIBHAcHibIfOKe
ooEY3RPO6zt1bH/ICPfVNH6uqX1V5mZU1Ra4r5wgrm4K48ZN3j7/wOrlHfn5gZcm2KX5lMxLlByd
kxnVJ7R5++ykvTAfhVAvKcDcMmc9xsMa4mX+zZ8t1cL2kMOUDtIOqLkazOvqD9eZvKn4GJuXWF1L
lV8c6+eNuOz5BbUdU4sCN6JD9nnxldPSc/uvpN3VYq3D/KKPOhtq4dmLKU81dMhpECAUPlBGnmiF
h36yzecbtzbMwrRH3eq4OcFNNfajsELevffq3edDXHToZzNZ2LIGFFUFekV4J+tA6Z2c1jKVa7sy
f/8sZEt1jZfjHKfMTS0k1Lf8qEfd1xSBt/1VPM0EYnLw8s3aKV1bu4XlGaKTdlfiGsn4IacHwa/l
GtXh2totHF0P4guoKWFqsZ7uJ9tBGicLfmzP/3kb/jv+qG5/Pyrtv/4H/36r+NiwGDx+v/7zXzf8
A2Fk8/Ehrr7x/5n/658/+q9f/4n/+cdvDr6Jb7/8I4QLFOOp+2jGu48W7SM/BsFnmH/y//eb//Xx
47c8jPzjn7+9VV0p5t8Ws6r87Y9v7d7/+RtSaGc2OP/+P755/a3A/7tmb9+ab3GHN+Pvv+7P//Px
rRX//E1xtH9AvdYG2QJ4uQzNnduz+4/fv2X/w3JszQBBN1BMYATFrpZVIxKMav4DwshIY8CYHVAz
zmm1tup+fIv8w4ZqDIRJcQWDqQadO/9v9r/swM8d+a+yK27ROS3af/6mzcHBT59m4g/4OSEs7kJd
eu61W1i0nRPNNfK6jQi3NgYHSagLKghq+7WS+B0bD7R4jWMWJIXryay+VdXh2DuK8IjjhDTpX5hd
7uRk7iuqHXIg8UYdD4+iKx5ot0ZFOJvg4rOCMR1M7RZIRSGYtgimKkvnZsrcJkJZdFcX4pTybKOX
t7UR3/Q16KWmW2Er27P9/GPFzldocd/MK4S9Q9kc2SsQqTvLTqmME2fsmdlEmtuFilqBCrTzK/0Y
42WWZ9a+xVtJa78KtQx4tte6qyzX752dpWe+O7FQEAuiPla5VoVcpFX++FwwKAJQFSRql2BZ2bRm
M3b4XJZKo7FDvBwr10ju9G0dotswnJjcKSaobB1jBS/0wyh+3Qg02YHbCNVvAA6sZauTyasGGl5j
E7WgTONc7Ag1PUuym84huT/SBCWprghHTkOrGsG2RUUdMCPdmEOR4B5LPpxxMEOFpF7WtCdnrG/S
vr9Th/FeJ9NL9TGZ3aO02qvUHdA7xW6LNlc8W9cedNJ6zej4ykDD0iK+27KwJOrB0mDBKfRyiy40
Afgh7iMDEDVzEt/qaAgN6UBOoP4czY1AN4AjVa+06hvDmA4Atm6K0dpwpYZ0jfmI/37HHZ9O9aEF
jR44yc130GHtRggFgDSg39ZD4k92hd9A+uNoNWjy6O7w4Z4MIXaWRnemGCfPscY3NLcMnuR11LkQ
oHdkYXs8UStPrLQDq9avafH5FANbB1jVjOKyYRIL752C4FXN3TgHgPhuzHZ5EqjxXSMPZhyqbKM0
gU3RSRtC8xwWAvRB+5gk/vhkZWEFiI3YG8SPhYdOhvFRhYR49mD1ftV62rfG9cZn5nh25aE1CJiF
Rg1jSHDQMK1AFx64CPH2WbLNi1Mx7LJpk6e6b6TMk1PrxcgWpCX0x3g0FF+occ1Y7BGIonHPGm9U
FhaWrzCwcrP7jF3lGmRRbkjx1naBkL7g84hNHwnFb7UoLwH09fCsre2dYe+ouwe4byyPWhqOJMoL
4I59JfVFsbHisOyDId0m1W3n7IZ0Z2SRQk4N83my66obIHonsnEHaCGEbhvRGo4vMGhUE8+yPc15
4Gyf6xut2RNOvGI8NHlYuwhs91wG6ei3DoOHC222HTAfHm9H45D2vkLvVHtD2WnofQ0YnHpTsxsY
HePXWh4O7l0zfSmGpyG5j8Erj1WSscfUDEQHNJj4cag0X+G5JwlEVdhe7U/EjTJ5PTYHdEbphmfG
fvuecHAPeSsublHF+cN8wDaMqwj4PHcpFTLESadVuZNFxDxk7rPd37t17DtAj4D5numKZ00TDpP0
svEK7VRBq2k+EjZXZtzeJaNyM2nZRtYKKEfhd4bYrw3d68Qj5DY8ZbgvFRkMtRapInRmj9hKX+2f
LVXzc+ujlqav6WTrdrd1AZ1AA3ryFQnAo7utBsdTqOHVkxLqsNch/yDc8EaRhm7+YdfCg6wrOuOy
gKLVPuk3o1p7EtJmmQhypECzUGqbonkw6W0OYbdZ2wc47viUildADQi51srTUNwr9q2bR4Oz1fKr
LIt4HHaNX8/kPp5A/bnLb5Ji8KBlmBAfUC+/Gs1AA0Ky12eFqFvdvZb01mm3lbkt8tNUPxJxb4zP
RnbT0Mw3td6zzWedvYl68Ac3DXqbh2Y57Sur9gUJa2aCGaLdmM2XoQATAI1Xtlf/NbT7sbvokZxF
b5FfQ+CwuOOZk6SJaRdFVCvTt6Fom9Dmmh2yEoIVtDTNA+V1DtlGBfZXkBsCtwdiAhgxKViojuNR
S6oTEcOV27mvNngYAKbpv1NT67aW3u3Nlr7lkh5NrUKna1PUvmW/9Uw6YW5M6UYkrRM6+tboZe5D
4CDedKX6qjhKULRKstIGhiBpjoXPLyfEVPoMZ0d8pOu4tueI5zxGh2s2GPrdIkfkNS6IQnqd4uZe
o4gkaI0eqNDuvdDA7waSBLQJDRWcFVQgBttC/driezmkoIKo4Pq5+e6ILPOr2nhVkIAlbX90qf06
9Hnj28U0eEotOr/uhCeUbAdty1vF6G0PQZKXlwp4LiEm6+rThrNKjWLqhtDHjEbtpYwNe2NalQiz
8rq2ygInSin8PDU8G5QXdaqGZt0eres8R6hVyqLx8ljZQqpqS+z4YWoTFjhmHUo+Kf6gp4bvGkc+
4ERlos0jVWYTih3w2YSC4zIuimPSj9iPorlOwVCl2/KBFFmYahkFlZCDV7M+RGWNHxGlDv1BQFi8
ivds19aPzGkO1SSVvW3BNEEFjeZBHZwcjbHN0oS/VtrYQbaOgzoV7Smeq2bJPcQNT5pCtD3YiA0f
DB75QVR4IztMNR9GlGewB0p5sLXXwhrRvUuc9M5MwSw5opnGcR1fM5h2S3NTuzU159GKrQwCYAlA
oaWUoV2UrdcZXEBpOze8VmlwXRtO6qeKiWU1+50girWHE4qsyXBOqVJ0t303PnWqfgT0odmNILT2
cmsSYV7Hbsh1chPrdeIXOB0nu2mf9aJNIQfWXYte5xGvK3FnTzWex4lwN3WdbMoszW4SjTzGeq6+
0rE1j9ghyJ7G3R7id5WqNzvKifSTlLfBj7+hfw/8GKxPjkraIi4R7KMcUsiPVJS8iixFpwHtiNdM
Jou0TDWOKYilYEfxh0y71M84a6IktsAFoPX1sUYLq4PNiNKuxYVRJd9GZ9SvxsIqo7xLxlCYFrrs
HKP2HTfzC7d4bKCztDeaPvX1sik2ZeO+01raO7epqgjOHwkOd6NScg/Zh71R1G1QJC3dg6QQQdym
ybQGZ1zXPHNI9rHVttiuHLev+TrlhoFMSLrVRfJokHEMEhWBXjmWd6bM5iZX9KhnduNu9B66lpUZ
78zSHHzwS4uwcKtTzqnridy91s34FSUCEca9BkhuPwgoJBTuRmHlFM2hpEyQfs4ReJR0QN6PnowB
yTEN9wAzuueWuruSgJqfu/Kpj506dBS99BvTCqUiDomjHqG+YIOzGPqXGRV+MtZNQM0bpbK5X8Zt
HyaT60ZdlczEZx+20yHjRdM6KHs9SvlH3QHun+pl5YE5eMtUVoM+Qf0+EqluUtkdu2IOK/JhCttK
V8McxrZnkL/c54N2q+UCXPdqVxxUDXk2s9VxNhwDzoZn8c1gt06Q8Aq3mWYikifFa4N9OkCycdjn
mURXBVWK+6ra9HgpXrsS7idrEhxJozB9C133g5Fmu2KwpQe3sK8kOWTVpIaZcBUf7TMnWilPhdYz
SJvKLDA7w5cpLs+SgnmLUnnHm9EO1SKApisioSoadbaLm2na0MIdo7jDlQF5522ia2mU01ZEbExn
hR0VMXmTDRs9g9Bgl6XbCnwWfhHXz46p0L2jGwf4azVUHQeHqi2CMs5xbeoP6QT3Q+tnmRFExvFV
Wn0YWWKGGqUvTdGSbdUbB70A9ssofGXqYt9q9Cda9SaC6SHZ4JSOkZl16aYXdxnLrM1UjjpOVmX7
YsqHjY2vfkyzOswHOMkenYee2SACTDmfm1DNSfB9Xcoy0miOFtiOeVxw089pL4MeJlBk+T5JCbZJ
TaOB8xjKlk4SpDWSAvlMI1uPuW+hdOX3sOda59PGaKHimpCm8ccaclpuJ5hnQs6HFjzQ6hFq6c4g
PXT8oJDXGA6KdO07yE1PJBYPrgThnmqjDJUJRKOp1ewqO96iXe0FjNgZ1JwRoqPshyg5gSvhu5T9
+A2T9DuwAUEhF+2ATHksk8eBE8il9YMT2nb/DLedeEjcN2CKUsHlb1mRJsW4VdJB90RTb7Ii2bEx
Szbx0D0iJBHAkOfSVwyWehRQi8DSp9IHaieMq9r0pVGNoMaxD7oOrWfNzr1pak0fOPqT6yAdNlWG
lw5wyYVb71rInnkNdOQDCJDdD13/JR9Hc2u7Ssj7lu6UDGhMnAV4/3LXgkLZA7tG64MQ84FKLSKK
TGCb7+YYK0FrTydiUfDN2rCJ3mheRrDoRKI2ru3hTkmSt4mUG2oidEysHi8KBU/IHkIhAZZs2wjL
9lOZd2He2Hg5soJ4cWbLAMVWKKIUV1mh0UOOeJs0JEakTVjI4xblFFwabk/RwyoNL8l56Q+TV+ge
OqOsI2sAJ60dqOx1TaAoACvmOK8+LzIz7LTHonfFThZGE+kO35SxKAH+FnSXSGldoXmYtkS/MmKq
+0OqmoE9tGCZifVuY+H+xcPTSGPrqBbVFHW5anuJ4pCNY9CvDQSVfEp6d6sDk6YlH0TNlftUweMh
x7J6VazsM7wXb3JT2jeW5VqHMWeH1NE9R6mH3ZA76p42k7qHtKLqF6As9nOpJgfhvLujkR3jbEKu
8d1CDHIEmKE7/vgb4ux0SpTb1mQq7FzY8Pqhnrvkilo83Zuc7l1JeChHawwnV7mjlDaHsiIPSaaR
XV419vWPLxnC1eu4lk2kqq3ijXk1IMdizqYiiisxf/nxtx9f6nR8gL4Gzvz0VButzKEqPH63RqkS
P22IFYom1w59A4YZt3YKv84yNRKkbDzEQaCToM6Ojik7ls1L7w7GtcZQMTVQmwN5MYBMLQeHC5iO
4c7GstgnAx6/IMKh+wlS6qFWo3znGkZosay64g26pc0kz7yitGnvpbhyr5L5S07ajZbF1TGBrJAn
a5T0rb4GcabFDxUY1LaJWwEXH6cNCIzNG/Riya2Mhesrjcv81jCnrT0qUGAp0hPwvU3IKtu9L0Ws
XNk8OaTK6A2kyr5BmIn6vE1sb0Biapv2KoPGTukzlH8fyqydvN6t5YsTc7SN89AZSu22ikvn0Lv5
wYnj2AAmHtWEWDanODFbaK/16pVkmbiGNwKBKlfCbCTpqULM88Bhu5hB2e/1zn7NsQZXvIbczqDA
Vbv9tGM0jfdFOQ7IiZnvkITtt27VTDd20Tme0KrY01omPYJ+lQOYWiGvHWeIlnLc32buHluKR6ai
kMof7DINzKnsr6dROeJFNx1tQFRBxlwiUm6m62I0mn2caMNhEBmgfGpzykz36NQ2wq9eeS1IMW27
MXauCt7aV5lNym2a6l+78cWcHMHwtISRcH7AIhl3jZKad6WK6mU6X5Ft191kptE8dGKEjdMpYmbd
BcXI5X1X6w8tUKxWntehLZAx6WgMOntcBSwpQzYx97rUm7uxnmL0Y3CBsJ8CfNC2rWcY7Em3e3QX
p24WuBLZsZEV/tDh1TsQ+BYaT8B3kKeZKnNrJF+zrI53U8O2ynijOEgzDqq6EbB3HzHYxmyro5bb
j7GLbux6IN8g4n3Myfg8DWUTdmBRJP2tK3R3C+HM675S41Cnh95gTjA5epTkxa7R9Kg0KOTkBgi3
9iD0c3pUURF+9p7soEuiV74VJ1dtTFrkEedXUqtGUzraUS+G3qNW8ZE5rArRoF1Pp1a9TVykUJrU
AO9l5dgeguxjkrbRCC07cEm+aImJZo7eDKpqMj08Up8n2XKko+rGnyoGdO2L48oT5UPhlTnIOaeC
IwE1qtcDQ1O41BOASBUetoAseNQQ3wcZma3qeIYEu7VwXvVmfLG1L/GYVX7sdIi4NXZyCV6cQGB9
yN7wDYh8+kpWQAe18foxbyALNG5bHT+iq/2RiHY7jYkME0cCDi2/cNCEtnhh+lrWP3HVMvHz4jbG
WgEfx+CjulcEqKB9AKZZvCDk28NQHG8icj+0CGfS57zM9vDV6MPWtLeyE0+xNh7Lku+TUn8lUDtk
g+mNBvAWo1WfsJvIeQ3kaLIq9nEP4VERFVWjhdrAIBEdk/su7U8QErmf1AphQ0Y/WNtkHu9xBesG
CzMpjz+Gtsc4CexiYyscwEGF1Z5azp8ozVMcwvIFkfJRlahhlhr/Pn0kuoqCb+riEVub+x5R/lSY
kQVFRkGQWIYFA49ysnTWe0X+GE/Dl3Q0nq04LTxHVMhowjc6kJoxEU+lykenD3huFN8Q/16D0gjI
6+I6TTXfpfQRQl5bh4++5gDY3w/VVu+nB12lX5iTv4kJgEo6OaFuKh9UUMXPJ6A30+lNM9oANZbX
pjfuB5MHHZC+XsGbJ93MThzd4n5hJvc95KH9QvavBimPHS/lvqXFTkHg76XsndoMqD/9NnfYVucN
9AycSeLR8GaoueqzbMq3VtI+M9YmXq+lJehglA9TAwwBHeF+HZshHt3boYxfwWd919toeTDM11TH
KCYe4Uohd1aND3IP1u6T2leho1HHs5TyVLks/7/Ufdly5Dba5av8L0APSRAEeTMRwyX3VC5SSird
MKRSiQRAgvuGp5+TZbu7Kl1/aXquZiLcHW23bSZJEPi+850lZGY3B6ZANw7EYqVr/ZbPZRL21r3v
l3sHmLCPkiUvunEBBvy2/e62Wqw9rz1ofc4NCoQL16vm+eB5KNXsZmXKGcRn3/1aFsaJlo/1mAL/
HNTBmH2GBSMWrBl3XjVgBXb+hbr8AD+7I02zB9phzWiNQEnN7I3qp8BJyZ1oZagK59K3+Awr5WVB
a2bbPEdyrFna9wqnd1ZkDjxhh4cm4yeLw8KLuF2AIuPOanr8Q3b+WLnVwnZRNtv41w/oKYLWcrcV
WGYEDAPAaShvMsd9rHP3q+N1U1jaXR/18sCNNo90Xu9M24BPhzm+ks4F1yCNXNATRg0JKhyJ1RDz
GRgrL56BqkPf3b5ZLUpLD0SbYG5hf2HW80K6GBTgPF2itu1DSme8x37CbUAuIMvMCyvErvgF5cFM
6NKX5X2e8wcca+VCJyIoHfs8WjWgcpPthiJ7SqfhEeX8RwdNcJQMI+6/S+NxHNdjUlwmjHwC3oqF
xH+EMWawaZZHKNXR5TtqYWYgjuTtGCK1dFd0RRvkjXhlpvHN4nYbpQZADNPv3TDFWMLgcpmIDotQ
9cg+QrkpsqIAQ63YcWp10DzIsNVlE/glggq6NETDHjIDdCzXgGMpbPbuRt3UmJBkCnvXvMSWGE+z
DZwmwWwml15QltlSth0LC++xUEmzzEv99v2hJ6Rei7Y6ehSuG71M9+1MLQxT1uic85AyMMt46vqw
9my36KGc0EwnGc3pfGfa2gxdQU6eBQIQfo9YItwOUZgMwxJqTiHldKPMVGKXdTC7qZvDPA9BwdS3
uXVeC2xNYAkHVW4sXAmww2DP7ji/ML9/N8xuSXzzRTn8hQ53WPWbQpv3TsmQVDq9gKN4L9Rwkoof
HDbv3MF7pcqwAkuOqP4YRDfzMpU10mga0Aq1i5Kb5PmddNrAIzXsrHLsWxnaD9FuJEueFBjKrbtP
HSxoQLVoVlUgdfbe2Wis6Yxqza8e+4R/Ey1gsh41YyvbXVt1gA+T7MNT5TM+04C49eugcY/ZqJ7t
rAnNTGyqxnlxW+ODQJlKx6wPIM3NMOTQ3YIZZOVX9bfCWgg72xjaf2k9vH5wwRsARfgkSMWRl+dP
b8PU3dECEIWNQNBoGlo/nEqYLdWtvSc1MLPrAAY6S8B/ZhbkWbZoYHlQL0ugBXaXxfAqnwNA/pe0
at8Fyy/CqjecN2Ey8EjydJfgtGFThZU2u1kI/P7JGI1dZTywvEUsuoOOGP3XyjWVF2vTfXUHHGcS
7k8LAI5hzeJKqhdYdHahsh1seZy8jVdrGkSwFKGftgvK6hfe+BGMsaqDU5vbCZm9nOoqSPPaQxuS
xE2CSeIUe4nz2HDcuAQAa3dX/xkU0qOsgMnA6m+Ez+jSE+Q4j1CsFmgQHf7QjcluglFSLCsXUCNy
3tB6FSxEtFLRtsuyGuCN62N8i/DhoKmHrTVnV3wPwcN0CLABeKvEe3Pmwgoz0jtx2+i12+uP0VOH
3B2/VEa1Ui7noYaRHIwzUdcARkRhMg7hjHSFwGr1PWLT911OIWCrMW1AwPlR8PkNBr2rxi7XWZvP
gevDdITDYi+shnZvYjlkSXme5undRWeLkyc9Jy6mmcVUR7XzmMvJPjhoeSILyd4ma55k7s7wjp0v
do8RBZwqQydJVu6QG5FnWw8pjvwQWtLXtrfd2O9yEc72gJFms50MlgH2bleDw7JFzadvCsGWjolU
cuwngyFhwC1qYCnKQOiFUou2Vz7SL+7qetPacxb3jr8dDWT5mmXyCNK0EZiYjXtsfJAJWl3ajpB9
M/ICrh4iOnL8mTQcH3OFFHk41XCkbdfhc9/gI0jDYZghoq7Hx7Jvn5jpCHh4GWlkT2ppjBVsNY2G
BhoVCBwIm5VsxsNQmUfSmWXgiSYN06eqATHaNbOnknp7D/03ZhTDPdPl0/WFJQPAwhakap8bcUoX
YrK+MibiBlhFkaozT0YT74kBSqxguTBdR5deAnzSC6kSr/5YfcyDNyyFiTlyMnSbgqCCh6dfEWM1
fknSr45EolXb0Kg2nG5hd8tuassY/PwsxMAWI48FMKwxcnh6Vgw8bmawdjOUqNocKwm6Cu5kTBtb
NiZB35Ms1iWwsXZCThWTH0My8aBuSBHRYuiD4l0PzpP0l0jgAZZjArie7HRjyOxBlOWbWa+4KO5d
hZmHK99ZUm9oKqoQCxPnSA6DaV7IkLv9QvptGYAvhTRC55sBbVXoFXUSsna+kEmIYASwzlALGK7H
T4U7vMtuGEK/8u/rBMWNX82XrEG8fLn2UI80Yw34n8HswPKx7E1MvzFDjhrIyFu+ndr0QyVjPMPs
gNJ0J5LCCIV6L8h8tJmE/b+cgqoH9Wyo+0PTsD6UbrlzWPvQ5/2HdlXkTOKhr8hbNjTD9XGmYcmA
g83uDvm2l44qTNpYtgSpHaWccWQFsTbEA87XfpkR4w06q7PIKE6tnkK40GAePFJ7nY8DIG2DvBlF
t/enJACZ99VAA4LkJAF8BTWJP2zA1vwQaMbWBdm5bAyTHm3ZpFxYjEZWKEEKixtdWQGzvyS8IftO
z4sx5+vc6WSgkvRkNjWDXQgOhnGYaKjc7gyO405a5hYRhe+DlaCRsF7oNMCrzqgeMh/D5rzIvJgb
FprnCZafhem+pVOzGzL6ShsxLrsEwLvJyTOKiQucbhrsh9QKUxs2kBlA9HKSgR6AR9YAT8HJ8PSy
nZuj7Of7QlfAklw+hVIWXz2vWXad+OibSmG4OTSRz91125l7H8OTICH+gNxxfPozkHzD5j6gRRx+
CDMOk7SVQRI1BbLK3Uxgj3DeByc91W3s0EZFsCVEfjyqQrihKXzyEIuQWfMIPj6b2WRbrZIsdiAn
5YMeN0Ii3QKh6wCXsYgDzqwAGb8qUMQcMSId7keZfHFRIIa+NZ3ntnlHQmkWUKd7mvIlmDwvmhcd
Fj5y3AGd7hsvASsUy8snwJNH5eURaWiK77zqFkCmMBTVBYkLkmzAx7KW+LH9Ucymj6VUlHuPtHVo
i/REvRFXKdC6jFY8cvxLYTN1hMGRcQfTqYvbWDgSBswAbeyXOUGlkoj7RiTPyshBFi3HeoGtCyds
ni08Spzr1GfXKvz0PpPVUg9kDWbtXkucKm7pJrDM6vqVga8mxoZtlAjzokDgF5l08JLHbOMk+avb
VF9SPXbYYoa7rjbusMVelD+epgzojgRPhssL4dXRtBM38ikHvGXOXgCA4phZ6VMz5iFohW48p/q5
Nid8S4b13nfAe2bvaitkSb4dvaWm1QZlVlzXwt/KtrpPwP1bYIwTeLLuNyKpNm7f5mtmZ+1yNm2o
AzI/LEp15EZ9TPVcxUxOJ0GKnQkr7Ur2DGNhHEBuiwM9bXLE9DmJibkpnGZgqbsXVDQB2tWvltks
gFZ4e5XiGEC6WM5tMC8z89TWBQY7WYm3rOCDi8xdx0fNX3dzbMtc7RT7UvCMLzAP384SZIrOf21J
gvirwYDFrHxTM4ZdMFVeTOBWdH4eMYyJIgbNWKgyfISWQMemZ5GGY0O9yM3fOgWr2C4hJizvFKy5
7XFZAmytK9QT5fTsmiNBscGeYYFkKhIWwoh7U31Qa7TWzWihh7X5u+Ti4vbpvJgNwrBO0xPvSwFn
OAPYywDCBIBaLErXYNuBAkLyNb4xU1dxxYVcArd4d6j/4ZFYUYxBkIrJgzIZxyCddRp73mq2rD1q
qHyN01HGU6Pwkhoctzq/Mw2wIhLrWNSHmRXocjKzOFPuLEuHILSrxGczWOfRNp6rZNRhb2cnvxuj
2bU3OrUotjpwMidzD8pAu5BpTY5N1TSbqTTOZTa/CrvZSpqPW0sP14YlDVmGtV+ZwM97kXo7TgAZ
6aqzr6AgMqbRpkQ9T1KMeCp8lfyeITUccAeZAxEMDprFYhy7ILfA/UmNV9FM4HUbvgv+X4NqPbkW
i+1LOSRGrMn0QP0O8gNakr0tvR0bJriewqwrQEgGx5aCOrSw/Kh0plcTJjxcdMNh6CFXRmjzZi4P
+QQzh5qhoLWcVxjefqQ5zgRh4KTgvf0GK4RnjK9kUYljP2EAyJ0cSC3lIswq8cVS7rA2QYEpOvt1
BkXCGzDSlOUIsx0FOJIjowEvcOfk5GQKhUYdNdVoDm8e43fIkkxhTlSUqEiTVys1dehOEy42J9sm
rVGsvpG5VCtuDjqEUXcIVx3wgSAgn6mB9NVvvpgu3Sh4zBnblwl/aA0vtgjYCsqJWqt9LgsKsApZ
5exBlYULQmIHJ8LpvkRMCdaPRJPmsntj9t7gKfZMSA33LBA5QJnQAShtDAx/1i0NY95YDFw/Gzw+
zIAetAvkN5mmhWfoC3J6RTWffRMQpPZ4PKl2rfWwtA3+kJnCwPzygznduUt5u3QMgcnlnJwx9B2y
uQS5Zl45zVCu6oKdzMmNncHMgTxBjeal3YEBUCfWvJY5VQuujDaeqKgC7TVowy3ZbSwN0uGo802H
rN8taHlTjC2pCga7G7ZVZWO1fP+fvOk1PqPyUAk3R0EnAW+1svtSmfuhSN7TIeOHyhvapRLNRzU1
EV6zv7RTmLtbMwhorIP9Je5UZ+VOKPYidNOux7ayjnOLohkcQGDHJT/aIEv4NZnufN2566RPx2Xi
dXbc1cUHutrprpdOVMpqWIGvgkxouDeHiTe1uxlnqNdkxkOHQw6NdLr1VPI45DYEtH0qQ+LxdNMV
mOk70jj4aTnuhO+/eumoVmkGtoLfmruxwVxyoPLRIcI+X3ihi63PfRWzMq+Xouu+tWNdfO2t/KKn
CinOlUR2OE+dTZIiCKV2a/HFHYs58PXEF/Bk9sCDk/5DC8rKrFTzzAFD5FqZ0E7R4gyhfqht1UVu
T3Xsg9YcUWc1mNmmgzAqdspaB7BTU+tiEGJVO2uMnFFwjBR7Hv8QLuh+Xn6GYtegkHUX5jaZsy6Y
GFIySb62MjMgHVgVYzc7i4q7PHZmfAUubaxVX9CnTtgTUnawK3gVYjWVV1tHo0RHktaLuqici4aT
zsqfHsapnmIXx/Ka5Rj4t1VznGE/HkwjeacFqgS7yGSAoQS4/cL0QmKm1WqoPY2yPs8fh2ICyaTo
HkpR0dWUGuwBhND7smnrpaqJt5lRJCgw2i4YCaKyLu1njwrzDhv03tNChh7dAs8HnS4p0cmr+k3l
MwowDH1i6rArvbF+waD1PEOxCRC9xdbCnsredbZwk6VRqyo8NVffVUnuBjYHmOVUEIYA7N8JLeEw
4oxbLC5gvRguQsSzRRiDBXeqbgBzdXhEipy9lg3F2M/VfQimzzSsZnR3DwDOBPjTiuF49GNRmNOC
mE22ZNCu7RC6GEnQImdrMF6cCqi1JzxxMMCyoxaqmOtk29J+9QYCHcby02PTyv2gyRinne0uU10N
Tx1cUIKh7b0ox4A30i3xz63RnazCGL70dUpiy/DTZQu/NKjp7Ms88HPpoQsf6gzUU6sDI2ucwQ+Z
xrva6FHVtgKB2ka+ynCCPYgkoaDa0XNeeSquGVSWqu+bVYZpQkRSUIUcvPWtx+tTS2a1QCJhj16S
m7tcgBaK0NSQkKk5OKNRRPNIPpg7OI9It26kSJesJkC5MsT5shHfojBUWNK+f2GoUQGjug816sqL
wVkVFG5tHYyay9Aw+nuT+M2hBtxooNw+lIODeqsskDaL3ofpuVxMLoU23FF23HpVudIMOwTADr5C
I+xigXfpbhKP2USLr7J3F0ST93my5Qvn+tDOWOt6yvWJK9BIJ6PlZ4I13FLQHzROkzOb+g9kmPDN
kFa7Lud0rcuyw4GQN6t+0D4+zEiavH12s+l5rHsCpTo2pCzJgYY1E1awUubWKL7TaWlc0KGNrBb3
Npf4VgccXUE6ZWSnwVUbgWyEdaP4upoQOGsQenDrPF+0+GlGUc7YWDxUzqiBA06rr5XVJJuPsfPi
mXd6VRT4L56CKzp5Xw0HrCOzR3k5MBDovL45SMckW/hRixCUjiQeHZwYBah4d1hR4IPhpvyBDMfe
FFNgbhGjadyBOtCGoP+kUdOZ7E6la84TUNWpB8VicSWA12BPKUwLF4ZjmKAAqXff8d66YhgeKnfM
1piPB3J0rcAcTGsBBTYMb0CIQ/4bZv92Ly4mreBlVwCFsDqkTeRVk9zP5Vhsdf+lwfjQN8eImH6+
9stpCG3EZ+3yjoRmg8rQsACX2DRZdG3XgwMIwFJl3PoyJuAPgKm1xOvyw9mav7ReDwimT9+J2Z8w
XjsYvi72oKV3GHX6T3auV7TUO0KoCIGEVXeAzFY278woA1KHLpQAZsw1Gg0kYo9cnJ2iF+c5KUGI
tdBtff9rRa6SlUryb0bllhvH59UGfIcni5Xd0vXqh0n6xkVbTN6NjXz3zjrR6gFGAO09+iXPGotQ
9h7UacM3NmNEBQVJlIzOneFCEOHM6Y66ybAc7PmbajldgqdRhQZT/qketX/SrlmDBAWovJMK3q06
aUMqDf/kFSDPQGLab2paJ6cc8YATc6a7HEusVR3s6nBeq6uZ4johcpGY0gbn10qeujYhANOSdP/9
T9M7K4cTQuN2x5n71d6eqqe2tJZ97pFnF9Z3UdaNLjQbxHn2oTufUrVvRTqcqFOA9CZ6mCpMKiYl
WTWJgNMIGdLYLxrvqR0wt26ShGzNxnOjslDmAuZB+Sm3d34PilE2N3moa7mvB6HD3DDgEC+zZmnP
kz6a3kMJiCiY6pyt0RB9Jd5crUercnZwcnQX8zZT+AtFDeNibFZAb6pXQw3gnWzSmaPFMItdb01O
mFvqw0/Bp7GEs1EuUM++T1GxOwVK5qrftJbeONdvr2roovfB3PLxsgg5jfV4VhQLDDFf8BzIisey
vQ7dhHlyJDOWGjIQwLYdeCtXpAVwdt3X0FkYQO9soVcZt1Fh1xaGh/lshTPzl71ZP5biABj1ZAn8
Et1yHvfV0zgBaPEmCURUomo1+xTu69tMszwUqYDFwghCjdP2Ry6dfcUSMLtAHRoPSaEPEII8ZDnJ
YYiQfq2TS160qCWme+6y19pEJ1dZpQrcszmnr2lCMYKFWKCe6ydQdlejQU+5KZ6kkxSA2srHsWvi
DtPlkEjvmXn+g5GDi4/4pa8dBehtGNPCmUcPzaBcIcZqBwPJy1BgQFMY4ykn32ZxmPFbqvYFwJW1
TewOEljagcNSJq+jIfezkCVogrYK/aF9x4H2njgKPLbJX6eYg+TgJKoJ+BXwBzuYPHlvtP5ZG95K
QAAV1DyHiDXFgWl6cL6oOaiaGQZCzRQQIOToI1b1hD0KmERUZcOHKI0HChP4krEkILKGTKUmH/1g
vtXIKg5MrKbOau4MAOJdy4Coo1QWwsE4HMVqWNtNhKlwB7Rd3APfC1onf6SdvdeoXULXBBOZF39S
0v/S6/2lqrqR/t386f98KAv88bPm70YsuOdfm7ItP7rf/l3Lb+VVjNfe/k3XX/MvceH/I2rCH4QZ
/9AS/q+mf/tZRwhR4Z8qQtf/w3MpBtlQ+cDQy6VQtv6lImTmH5DveYQif/ZvgeHfKkL7j2s2HwxK
KYxfKTyz/q0itP+4xqjD48yBkB8RRuQ/URES9rMvAHKJEH/LAJBd48tMz7yVKyeaSQ9RFDC7TfYt
X3qzGWhHRwOwGQOxlJXuTxiLxrNfXnpRLRsN2Ce9B5C/AJ6H4cw5gT99NwI76ybvzuQYpdU0tnr4
9TQv+JZaf8IYWYRqbg9DPZ8mOS106caw8BCxxTD312nY9caqH3tsDCujw2SaLeq0i0CHusNHcarc
/uIYmEhp0OtQOdckvXOy9GQhR0kDQlfYT9VkrQsFyx4ORiKmrtrNw6w959+RsRcHXVArt675Ydov
jjk9dISGpk8DX9xbTb5IJitkpItQHIPWeiX6LzGVDq3+KTVQvMv3TuDPwBI3e6in9i4ny6p7qtEv
Z8MUcS6D2txY9aIAzVTJLJq6ZEvAvUMCZAzqVdAodBCahqQeYpm26EXxZI0vfTUHVfksUmvntiBc
CZg0gt4+yBT6mibM+8caMqWEiNUAxp4D+phaTGo/Ik8zSR9bTOzrIy8fWn7P/Y8KvW0JI0trfpIA
y+AcFxT8qwLr3K6Qznyo0pcJGyjgBhukrfIoiy2RPrC6JxeRPWWLkdtpsLFzzVDPOLtpTmI6Q1Sc
rQpAehb/wn0jygEGSwTDKL/5mFA0tyDbJ7h9IxsDAvN0p3wx0uyS6OEOHBZQKtOFRDC0h7PLgpN7
beDd34FwCrLem56/yfLLQB+JUmEBvg5KNGCz76XwV9Q8clYuEoeEc7XPyXGyXhtwMbn9bKA/SzAh
sct9nmJiLaDlzw2Q20dMgQkt4AcConSJLrvv/YCOGHR16H2dfo65CZ6P0/OdjTEgA8vbcHQAvj8c
SpDVh+m+GJuwqlNwpJ89fnF6EhoDBvop56dZkY2pYWjiU4g0QTROrSrY1LAuvs5LlgPw8sIlZ+rr
d5HCN52RB6V0PCTliUHqeV3ZmMcgYGTp2yeSJ9fQIjBUa4RHcgd0FuSnTFa9ZBXIy6weT1RaZ9SF
oLhjhIyHXlgYo22oZ6xS338iLouuPPsmXUvahh19clyQKHr+kvrHBKm1cwvqi1UsMUcNy0HEDhqH
DHKR8vtkNEFBKO+kDZmaACbk3YnxUnBwK+b8kI7jvsOy68RKSzMSQP7RC4ZTsrJBEQ8rlh2UD05L
aoR2n4Rmhb+H9c9z238BTeQFWMOipgz4/8GxxQHMEw08haoeg0E4P7VnL5Xr2gg1pnBOOHsPTlHF
Wjpoaj3y6hQXz5QR7GRAbJkUPNQlFC40gAwlhZd64tlgRjQPuZ/HtHsxEc3VsPGiNYOJxfAKrwUj
MCTSlccD8x+1k29sdy89bFA+JKL+eAdDroDO+c7KVxTOQaWptonyMSiogZjAHDMHgGMs5qEA74Bu
uWRncIZUYKFvzNgY0MQPrW7RJWcbj7szwENo1za6I5nwWOsMtGYEZgJnakd84PkiB1+8tlcGXau8
PHbTc1mDU8lMNPUYDIM2u876Lz+cPL9QPf9sOPDXfu7aDuINIbaG8PlnEVXmpqqxCOCAsV0AlYVU
atvwT4zJ7V8eGq5PoOaG4AEmlT9fBMpxkUGPz2BoO8fOpTgJLyBvSR/VSyPEboK4KlDK8dwuxQET
S/UNI9nPXMp/1sb9faP//g03lhEGT1Tp1BWDXnYJaCZG3xD//lHeWNb88xI38rsi70Fjq3AJYzV9
TZbVIonSJeT0XXw1yQT17vzJBa//wn8r4P55wRu3iLynBcAwPNer8bpFYwfmlWnMMAjY0SUiwI6Y
Ve6tb3B9/tPg4Sd/h5+08ldt3e2VPcAzkBoy+B25N09zNIldmJADRHMTFK/zI7KwIBwIfEjklu6i
WoJa8Pt7tX8WPv95r57JrGsR41AMln9eQ3PlDtBTdHh/dQSqfIwZCAaNsbuD9CJ/svpF9cZDcwGk
fGWQAO5iMIYH8/STX/Grlfzjr7i5byQYTFbX9PCLhYOxE0IB6UTTU3/JFlB5uDvjwpbXXwBWPFn3
q7wOsn0n/qyp/9OH/+9HcbPOfDI2xQRzPvwIFsAzL6jDacVitrzm7XzmtXjjG/TPB3+zyPpCuGAG
45ZpMERXh772Ml+uVNMncE/D/L5bQe0a94BGYnNVPxVIfv02bj81hP3V94v61oLLrQ3371srghyz
ucIx8XFVfvqIMPQvrJSfudPdyKO/3yt0pjYWGJY16CfX1/+DpLRKLDZxhScL2sGqDeXJgQIGbkPX
7xctJSqY36+n/+aCFPsipVfHi5tXmbSeQzw2Xb/gIaqOCt6z1+dphdOdvf3M6fYXjxB39++L3bxJ
xIf1BiQULPKnJwkK15iJxe/v55dX8EHuJQ4e4z82+sQZSkGhXYmyaYpGHORgdax/fwnr+ondbD3U
/+EaN58glJCdzAoHG4EVADGJxYJfulW2KJZ6SU5zhPbgWxrR/7tX9cN1b17VOPu6geEFi6ALCCb4
rwFt3cILGx98s//sVd2Yfvy1En+42s27KoaqQ0QlYZGzBFMrAAgVU+ys5uozN+LPHudNAWDNpB2z
EhdiV522H88Q3wpIAgpIcD55c784NH58c7c5IQWfPVqkuNR1J7nmJ+otpgQBlLzh5/vW9QH9ZpnQ
m0+ZNnQ05hlL0fbj1DMPnU2PlWNvkUV3FO54trjxiVPrLxa/a7lwJHbt6x/sZoEUeZm3DNOdyJMb
XrePuT9ePnmCn13iZlUgUs4orJZiDSr1zl3/LCF30iCIFGgMoNFtMbG8mzGZU5ruc9GAbwdiaWpi
1pH3w2eb18+Oct/XKG6YMQ8Wdle73ev//8NuOZU+vGkR1BWB3PJnIKZ8SS8wagjTdzOSi371+9u/
PsCbV/rT9a5P54frzWouRoGYePC1Nma2SvMJyqNt4W8QOv1JPu2Ni/I/7+2m3ICDi65NC9cCk3SL
GTS+dzQqkHSFgAER8hs4B1iVwPBkk3xSY1z/zf+4S2bhEAKOw4Dn/HyXDUGRg7kBrtyvADqHKYRo
GF39/lFev+rfXeT6qf7wKGESUI3pCPWAueErvmlWYE9fi4dP3tiNzeFfj/GHm7lZImXn9JCE4zrV
16u3ehuohV7ZR772gn4HOdXi08r0F/sZYnr+9fiuUNiPd2ZCUgXDCDy+a+iD+Qr82ZJhFtkiUluM
QOISE95QywCglez+/CL+I7Tz/wzK/P/NHQ3r43/87T72TzwT/mpwRvuvV/X+X8Fr89a/v/7okoZ/
9m900/rDxRwa8koUr4RiL/wXuunafxBEMUApQGE5CvctfNx/o5vsDwbXcPiMIYzCdpAK8W900/0D
ZmbIZXdd9CIesf8TcPPmw7vaa1MgpbA79mABhlrz55UzAVCQWpAxsseXCo5VxLv3m8sPD+b45xf2
Y+Nk3xxL3y9C4J2AUo8SxEDeHLdjUlaOZriIwd4g3QRIg1CNvAFpQi6ntosZvKe0W2G4WVvgX+9S
/SghkxgLIzY5OHAWWQp0yhyJY1YfyQFEtpkGmZ+uuuJNgVmbcxKw5pKRh6aaPtk1bjbg2x9/e4Ab
NklA6MKP90A2E5hQ5GD1+dBvqbSJYWKx+P3D+tUL+eFZ3R7hYqzqvhodkKkdAmI10NOaxG3n/vnV
/vf91K/fiYuTjNnM/UcRXhd9pgufjtEVp/qaQTOwsZ76ZbYw31NMJUMo/tZWqODpEg4y/nSP/OXl
sc9ju7+C67f+blY/lCqdXSyJFQzmQmuXL4xzd8gjjFrRe/AHd6GmcFh+7u9+e8p9f6EOMBksdgr/
v9uSpeIQovoV7ryNu10Wyrg4+1AcxkbcxNYHeRz29XFYjivrkyLe+74N/3AA/XlllEqm4zDLM2/D
FefScAed4qZtED+ZACbLzr5II2e8VBlkEhX0BKBH2VPoF4cqT0JegT/RgShcT5ErmuUEYMWywRd4
ZOXVhAfYLVTyvvVmQd8GyplDYNVg0ljBBIzk5lrQMi7saV0CoHTzdFcM5ZMJMjKDr7rbF2vYwMV1
jqOig9AGmaJXhNZN7tPsvgVlNLePRJ6YGKPc92Ikaq193u/KqozJYIe6uysxzoaOAgnQ2Wqkc1xY
DKwj61wUetMP7h1XaQyuzpKmgJRHtal8Y+G1/aPr6mY7OGDX26R/ozo5gjyJAln8b/bOYzeSLNuy
v9LouT2YFlM34ZKkUwXJmBgYJMO01vb1vYxZr9LTg6C/rp52AQUUKjLjuqkrztl77WTcjdoImS5F
oZFjvkSPL703dWv3UbkR54NY0DtpsPEsbYxG2cU5IVHIrRtSJRaRQYaQzWjbrTkkHmYmr6GJEJnq
xoCjUnc0eRWshxpPoDbLbY4EG1nlKkAbClz1WqK0qUfUmZE+ln2LOaLEy/lqCphVmode/q1pr3p6
L/Ax1mbrwGAdrXLV9h4FIwed+TZGgarLH5L0a6IwVaqxOyowJyXFs0oZ3pu0WrzOUnhVWA9ZKHqU
Yj9Vh3E3U7bFqKKjXrZqStXILnFARLR5kRdhp9gXy+JuXY3sxeI4X4n0fKPU7aoBkWzupoAzVIBb
vUx/mEj6RnOmqLvqhMqms7ZuxRfQP2voLtzOjxhYGS4tfPH6GrC1Lctw7GrBboNfZfRIyCqSK21F
5PNaM9DriPW9ClBGnX6m5uyiXlOBp/H5rlJrdOC72LXUu3n5YkrqdZyNbpmZvBvqSsnpfGsBFf9b
IwcJMt4UQrNnEwN/f1OEOvP4z6z1r2KZ5iyPS5TvC7kCBER5Ov+hh/fT2Nl18J7z5xL6yk76mZmi
XYkZl9ng0q4Qnr/1Oc1vxPD+e6+DYwOV1iuindM3aPr7mepcrIpOl9MuHyhwjB9G1NHBKJ6nCa9L
jfBSdyS9B0tUoEU2HjIjdMz0OsA0YpXtxvebdYiMCLaLE/JgTCmi+D3ZhdTbyVCRjpY7U4bJ0aIA
ZIyu1L/odHa0D/SsQAVeCDgApZGuxrI5ig1ACchIlkoUc/dbznVHBaI1zk/DwKIy4/mdfKYC05Pi
8hoJB1h4hFjIFuBqABTjhhprUwLisdV63Duy4HQgQOIRdDaiJcTfqEfAVGXsMvlJNXou3cIJ0oM8
KBe4UDN2mx5dUiuK+1RU0aAMdCV6txTTXd2bd9Ycwq6RN2FwhDlZQvzsB9mdBrwL1aGkg+KXslta
2k5Jy60eogvTwr0ah5hj73NDWBVd5QXZUTMibrTgse7Q7kQz2j/R019P0X2bYV84hLpuz7P/UpgT
pvNjTll80AGJWf1Ww508giBaWARRgcRFQ5kiUu1AaSVDQ+1936tbA8JX4mVw8gzxZoj27A5ko90v
4uZBBuUSXs9BdYjSAS+7YmvCjTnT95z5ALU33X9O06e0etRwz8wp/g4ZpYfJkqMcMD562YguTewf
M/SoFi9vkfC25QEdV1qrmjclk9e3tyDHmIZFMnmltxQQn+rr15nJLFGbTFpzddME7y0KD0G61hev
4kjxfdhi0IE+R0uED1YU4ETmJh7VZwTMAP94gOFBze7VbDuqTO3FTcJ+vRRu6sbHhJiTU5vYs782
azQNOMmbqYPfN1+r3bWvoDkpqUOX+brrTa9XRzx1CVyYFmXJQtuadlHS7AxfdWpewJTOcPVzBi4l
3gJKaWfNARsyEyna4yge8DaLi0Rm9lCVJjgwg7AeVlXue2ki7qZUddSKpjAoVEEvbbKCYSVKGHcL
Qmie4hS7FypUeenvVJUjCvK6MJEC1Y0bc39LzC5ylG9m/WUEJTfwEGP6wVX50EgKQpknIxwBjzT4
7UNYGSUZwRL29GhrFMOtNUc058zgV1xkjjAQ7Vrx8Mo9xnNbAmlYVBRoVQhSM0JykFeuEL/XdEHp
e28Es05XQcM8FuhMlaipdRiXAfKeGo27Os6eNoqOZezDZtpO82TrVpOiGLqq0z3vuutrG/KSnClX
V1FOc87EVV/qG3NU9m0b3bVKaWfWHueLLBuemf7UCrrE1i+wyADF7qx2dIqYooSp2pkUbhLgMYH1
EUW45nPrCqMCiAsvR96s9MJhUH4k1YTHedjgltjQcViTGIFTKNiMTY4RE1OKnjotIh11kBxjuEvn
9K5qQlcrRifQscYXuJryK5qLHj51puEXmVkUc2ijYNfJr3ILkLdghS4oF9ZTjVSNbFuawnGqmOgU
eR2W04GGEQLMyR3a6sZnelklo36lkuUWNCCpfEq2JjbogBeZNrqqboPfZvdUiz+DNHZG0/dKXd+O
I+UYPd9oneoMBhQDrb/xm+YVIIVNDIudjCLeaQKEYQQlKQJpYu/oTEvY9vNfKAmdBJ6TMDK5mKCu
kocgB3Mmr8L8RSKegBxRrzCEO3wZ+0pFlI6Nspx2mSl5SjS6OaYyXS7w/8AqMw5+J2DCRW2xsAGF
u5gOoyjfdtNDMb7JgDLqSdyIcUoDveeRKxAIHprpRst/xcbE78D8CoRKnG+wqcYz+7DcwuF3XUry
eo5eBI1lJmBm03Zacb9ovfzwrSqnI/buEleJJmUP2HHQrFUrX0g9CxNiNG6ge+31Iv1VKc1NWb5p
fffe1YqdwATVJXFX4A+ImCNbhA9heqcytdaVuG2z6LpMp1/EKbNVRyuOjsCVQkKvYLkqWH+loQMp
4HujOB0z5aUt7rTkrh/2SSWuxCw/qKN4LS1SaE2wJdoLuOk3LAXrGJqPVi0aSgRrQb6tRx3en+To
7Dtl+VhLo112PwWtvxNxnXzqhtslDFFzJ4OVPkPZUassP2SwDZCkpszFm+DMlWVDpPFafmk39lBQ
3zqffQMm55q9GqTRw8jaoyvTXazL+NkGNgN0ZbNoJRvVzRIOBH4ZEtE1dgG/yW5kdouJXO1aRNqW
bm7hxLGh88OVYYXkr970srqey5k90MeM2wvLyaYuAbuwRKb6IehaB5s1Nn96seQHdnz4kYiyuLvP
lJ2OZjT1b2JxuJvzp0mZYYSiV8ONX6jzI+YgdJjZLSDnlZXFByhU2Hh6p4Eb2Y3+Vkw1208+ElbJ
Tv7pV/5rTcU+UiXXl3tmP06Q5TNSUleP8ULxceUh+gnrSurwr/ei4zN/Wv67kh2N4sj0Jfb+Fitf
T5GzhkFat14d4mlAkJ+/zYBcm5Kp2GwcczhIxq8peTYQp5soEb8/lH5WNc9PLhpVTToztMst+azA
lGld1M2JT8v6X1VsnPw2+xobxN0u8sILDO6L4y3Hx5NSXSdadY4Hahkvul7SvwLXfy9dEItu4gRe
9vT99Z1VBj8PZjqFTcozIvXH8/IjwIRoHq1kpPDZbpW9SXS46ql748IJ8Czez/xrHNh/qNVUHdLj
WbVFUpq5ppw9OMPUX0XqXqvnfVldsxr6ZXKMsBp1ubYaG2tZRg7fX+OX515Q+P8e/KyHNAiANwqB
ezrswPaE7wJzGH3UggyWJY4W7jeTBhCo/eUz91en/dOhz16ftIyntIy47qk18b2LqDENJ0kPfru4
cbBiapeyLM4qon/c6bMXaBY1ZUJli0J91blL1xpclYMZi4A1yRYdcRW6uX0p9Oyr2s3pZZ7VuYxE
LgwNFa3TVrfzfFA5r5V3F54ihcTTIvZfFwZdgZcVoLVsnBWXB1MBUVLGI31wVHX0a3NzBfAAFUDu
0vaoLnwZX14ScWtLHJLKvuisMK8IdadLbTA6HZFItbWYFnEZXMqqOsv7+9eHcTLMctUn37uphHOl
5OHIBis9ynp5tCZxl4wdmJPXtq84o91K0N3ahEl9RuWF4GxZjUe1ckuc7jFHfMiDdiAqjqL/P96C
sztutaQUtCGUKjW4EqvXjHA+49LHeek2n3V56CsPMMy4fkm/A+7aBSAs/rM3h6qXJeumgs//n/dY
CBooXAWTnLjLrmcH6+YxsT+zbH/iMb5QNf36gv492Ger9+SBVlbWRHPLYGOa2QQjOHpheG15YU77
XHfO16XPsvVf1/Q54Z4MA7ypaHWVr4Eih9c7+TF+120qR6FD+3gD9NTRt/22uhXuTKd1RY7XXn2d
wSbdJE50L1/kc3/5cf591WevcamNUyg2XDWAnevsWl1L3oCX/goIRo3l7X26zuifZ8/TswlFFYYq
Ar8fcHPuKFCIm0urqHzWOf3XXPH3zzl7czUshiblPVQJSKVqCF52fOQmPcyHyZWcGh1Bsbbs1qUe
ZK0gXoC1jZzqhsLC6sKstYz03XM6e7+xmFh+LH3OWoObv2TQJW3dGe3wTnvF5uJo7//JgDQ1FDq0
yPzOWw4ArGB91Om/Lv3YrSM3dPqVtLN2FBkur3Dq8mj/uMK/BzxvE3QDtVGYTczJoeT51FxkhMHV
JD8mRbxv+9BN2Rn7hrgq2LxGELtq5UNr2Jwq7daAY2QWSKHrDg9g6hZV52YxBGraGpkarEkddvKx
wt+gHRUE3r4BHFmr7JpzMHCflTjgvNoa3UdnYvc0spozu2EH4XybD+paK/nbdXzwYuziBFlfuNNf
rrQGonmaVZpEG+uf04phlHERltlIOT3FHoPF/UN60ilXXUEBoBqAzEH5Qb5Avb6k4lh2DX/c8r9H
thb13MnHrxO4VUqwCZ1Wb/dGiusF982Y1Os42sVNeWFGk76c0gyaeJRzgQ1pZ19TNYLhK1RO2NK9
0a0CNPVb2aUG6AyabfY24MWlOR7dKC8X7vCXr9bJwGcfz1hnepK0+XKHs2uceNZ+3CwaHMyfhSew
w7kw3pfThmnQlLToOyJ2/Od97Xu5EEydaaMDc+e0Wzok68YbPH/j3xg7MPGbS8qf5R3540mejHi2
Wxut/16a1HW9bdZ/7b8vD3OuPPtrQjwZ5+xdDZIpFcaeN6b3zF2P7HYl2G8diJv+FqbSpas6V22d
D6efvaBK7heADnhwvUenCSeADbTL7Tedx0HGlh5FR16V60u70K9PGX9fpX62Z5OJcZPkiecnwhOV
Bm0dQquYhsJLfFwNbPFbPBWZHni4ZFcF88eF9+fL9/Vk/OXPT75LcL+gnQAe8b6KNooDF3vXG/CZ
deZF98r2+9G+3gKcjHb2WVpznrSA3rnaW93ND+VWcZq1tJdWi9iqPgQb4FQuBjjCZySbL/XJX+ks
diJlif/JOvD9m6yffasNTl4UxPyaDJ8s3bug//H99X45DbFui/xXVjT5vGMvjplZJEuhr3ElL9ko
++Qq3a+wLttMQPth/1u6oGQ/l+V9vsanI54dHLtZzcUkYcRafatq8SBSS8HkuC782ukEbqf4qxbE
lRZfuFT5q6XldOCziWghvbb0MahpzqVX+9NtMFEHGHPa/odEM3ag2HZVCmW6A2uQlJ5mzCtFWY7U
1FnwU+m+vqcYTD4Lngx6RzkgEiuAGaJadqNsxQFCNwTe3k8v7Eu/vmWSCgqCeVsWzwsKXZ+GZmly
yxapEcq49eCFG0zBziXh1JfaCsNSLIoW+nJCW1atk49t8ptED6uOe/QKUYRF6X1YZ3TS/S3JME5z
mF1lnRzNQ+N1zudqbPtutSm8fF3cB86luecsce+vg5yJXoVfhDUPccE/f06d+1oeNfNyPB3cZtUe
l+JN9eE707G6ajfiDbpiG+hQwqZPOmLKuhHvLnwgnzr8s9UEaQz2P43iH0r9s/lPn1rCXct2cmiL
Xodzt4ngl7QjTKB51n5jL1mLdA1kNVslFbp5a6VU8WMS6Mc5Ca8A7tvQxl2qM4agOlHDdkvWVnn3
ZKBsr6bhVm1Mioz6gwHpMzFUR1fLJ6HsqQVC1kuH4Mbqhrc0N3aiXN/TivDoSO4MEDWKAZve0q8q
Y3JpBHt1pnrgwQkySJRdGyj7rs52lp6tBQIKVMN/pDpKg03Z1jF+uIRnKkP7TVLDosGZXUex8JCS
4AHE0RNFQo36pVYJ26uS1X3eQ7vu9BwkUTe/CL5xkCNx2ycWqOHgd2HJ92WtuIXPibt9CKKfXduv
8MzzMROVuvTWBI0cNUE4VBjbrPChkuV1nxYoB26k8gbIDaTqTt0ltfJWV35zDbhzb049gQOKstei
YQelwJ1HNguRsmlVHNY9unlwPEboky7yBsvLTduSrimx6EG9Hlq4643uQFMdHKq/2GNU5Weaq5jY
InUhW/q3gGwfwfu4SgPSdwJdjx243MXQle2+kF9ayFirOS3w1ePlarXHaaZrqkudQh5FQvZUVt2J
bUS2kB7lTk7WRuG3O8WXPbrYq7FrQLcTOaCDyNJ0EWaPvAQTmcO+i5ufiyInKRqv7B4l/akPNKyO
GNVz4GZ5vRVU9aaL6aeUinyoM4xYYXXEhOwYzfRBHfto1OpHoWhYDYXfftnQQI+shzRVXCsM0JX9
W4Z2/Os9P1VbncsPFQslv0l3QJQU9uR/VIjMUdSLKCxHx7rX15Nb7Kqr0KkccgDf2W7YZMNc2hkv
H9TpB8eIOo59ichOtPbqeT5fGJiW7MsNPS6gwhOH2km3bqrhgddHR8VC+YgoOIQavuQ2pFb9318v
QjiZzhOKGkU7Hz3JOg3IIR5T7b55zSlhrkay0+y3mGjG7fRA+6tz5ktr4vnZ4/OS/x7UONvaUY7I
hCYfRidlx9HgJbTJzczuaHw48Lp49Q2HJKsf8qZ78udLG6xlS/PH/T4Z/GyCa7uuDs1l8NbpflfX
BP5t2if46uzu1rUt7y+eQM5PBOdXe7aj63Sj7vuZW4zh+BqiwegYnrQqPnC2gmY2BqfywBPXF57s
16NSruIUggfmU051srSVUoKMKmHUGDVrY7zK7dP3r87XA4A4V9GBsTE7Ow6IYatlczPxEOe9gXVy
7FLn+xH+KLp/3jmFK+A/sqmfl2u7Tp+sKWSImnIttLXI9Y/+gReSZXlEl1va1la8vlyP+KOD8jkw
thfUndiH+Dr+uRBbQz1ncw9OcNgl10RabhL7Tb8ZyXAmSfLiuv/lnfx7tPPqx9SnojVXjBYrHz02
lFK9UFr74yzF9bCUU/I2VFVFnbF8Eycvg8CWQ6zbanKmvt9TBHfobQL3TBwpfm44YPST7IVxcEP4
H8v6IUCg2YjzHV39ewvW3kC45+ej/f+65/+9KJT/veL8IXy2X6fsNf9f2yZF+tycap6Xf+9fomfD
Qr4Md0GElyCLiiSzLf3vYGjpv1RZlPGZ/U17+G/RM/8W8/fSg2MpMcjq/Fv0bP2XrMvwF0ySYHVc
Y8b/ler5bPpmuSLhd1kk2aCLJmrQf75NOtFe5RTWojeI055MSYd4EzKnmg669RTeAMJ6iEAdkWmQ
0vVuf5pTvMtAndtF8UkKFSbP8rPE0UszuJfm+SaY1QGBxXAgIUmhdx/WN0IA+1ks06u2lreTaZGt
YcbXSk+RSrbG3SyTUqCig5gE8aoBTyOym7XzTsbVXYLkmQTc2RNUE4oxud3qWrjQWVVbsaLezjPR
WBGGqKM37Iad1rSP2qBi/k9412M/rDdae0zGdjs3R57Tg2xkMDDJozWmdc4w2GQunMPPqmPLHSVi
lY+UPhHi2s+J8PT7hKlUSwSCeFoZO2WqOCM8WLFNvZN37Yvdjf7Fk7PQvhMNrhjyn/NAYPQUdgNB
9HoyFoHhzRnysfk1zrrlAdnD4F+ZQOfb1iBKcIifVQXtnxZdDRLhXp2xLSa2CILYe4WkfbRmDSJ9
yLdhNR3EmbDTshwQH5nqraALDlRimOK58FNPph/IVR2E7LcGnFZlSEC14xBYITxd92GzV+b+2Sci
x0/zdQxiDNygipS3Sd9ltQCR1HQffZBnntj6nd1G4VoyFxp9byarSRZuxC70oEhSL/CV2V6Cu7oK
NR0sXVue9R22zYdWzjK7lXpIj6ToZfLbSACXWfpbPZL01dBlO7qFCHa2MBAvlXSsPwyxfHI6umie
LO1xlABny4msCfrAHKx4krJgLJRmPUaLxtN4jTrteQgXHnqQEUIChowa7HybQmIQZkzRPQSeUezv
fFN7hWzsSnL2ovgqCVJCBDGpguELsmKlhvqrLA4bQTTuJyJ+JqCJ1ezhL1s3CO/D5Jq9u1N3GTwV
6V4Y5ad5KZ8bpb8Oe/2FYrenVIUIC0xrIcnJ1oq9+Gu26DXG7iZNpIc8hbLZ6/Gx8zkoFLl5H3A8
Gmfrhd95ZdTJuovS5witcgsRJSnzPfaxbaaP1waZKy4biPVcpJ6e0m6NyPwViytlaDDXkHOxQKIW
EIzm27GEPNccvVQTV1MGNIUpI1qnnB9SoVh3RIEgAkBWiU0dQL2ekP5bRW4zAtZPp4rUKAuZihUY
RFs0LZLOedcO8OC0CManoMDbTshZTNR1KNFCEfOVJt+HPemtCTrBsd8ZtX8FpaQs503avwJiKFLh
0OdkOsTGLbdvPye8LWS59wGBGSX5F0R2V+wl1SCBSwsPi+w7gG0/56A5pBYUuBrpGjKWQ1JCxxR2
OpEEIvTXPNuGQBBJPliOPqtWj687kBDN/UzubQZNfY42mXolz8NW66qD1R6WDkif/wqEg88RdsFg
jYIDL8QdgP8ZI2ixqtiZBVyt2wDRuy+udeHDQnljwn5NEB1m+u9UDNaihtIOqbmSdL9aQd9YenIP
SWZf9OWaY+FdIwHKaPO1rOIPhBUTqY96OjudFTlhcNWxb9AItPaDeIlzcga0TaWWobzICNoWVqOu
OgJp3casuEjudl2pbdWgtMl1F/NsbdKbSbMe0Vtmz0LBawGwLy3sEkALy962FjIv1is3IggnV6e1
Vjz5oe8tajF9BlktdvtIndywfW1QZxu1YUMUAwIj0MkxkU1h69dFkHoxJ+Z2ZcJfE1rZGxPkt6CS
pfG+g8LZQyDQ9GxX6/V9FyKpVBOiZ6gI4G9W3AkuuqnRYoPgTE2oTH5b6aaQFTCjGbmwTgh91Exw
FSRexOy47NfGypuh5ftRgaPAmyF0JZjZDWkbQ2E0mOe6dju1hAoTZmZaG4F/NobNrGQ7lHwr4kJW
kc+n0q1S2NKBv/UjCUyX5fo/gpLCyQGx2nRdTL+Eab+Ab+dttyBjqn1hEGLCz0UHM8OsUdBXzy0z
2Ez2W7qCAZiARpL4n3270VBmUdFYmag5+WdJmF3V1ibjB4Z4McENERQIMyRZDco6Yj0t+X/5B0hm
XQ30/Gb5OIA+mYYnzSQTY/SvlmQo0OF06p6VaSL1nodu1rvBLz9m6amcdSePWL1pwrGUO4H8mkKd
D4dHlfhGqo9L4kwrrUTxsUEhVrYWrPqrYsJFr1R2IxF7TvEiLPgQBFIFjr2QoUjcxu3tHC8Z48nK
6PgLimylqzw1cpvg4KmBaJu+dG1JaOmsgXpHDY9Ie1e0a1lAehmKzxYfQpj/qLC2TuO+m27R7gmc
eJsOnfzwME9uNb/7sJWqH7Xl4UlnJ4G/wbxtdd2t5fgoKkdJ2sxhs/U1a9Po8bayStSsml10z0Zg
7fFGu1HsdgGnBTPfWwFi+MbCiHRjzW+hxcWbT2UxbMxKX8W8PLCsN4lA+FM5wcHp8k3Z88Dml0m9
qRe+c/cwGtqGVXs1ZPq6rfT10GOUiAE3MoOH00sSzD/D5Mn330WQ2g2c+elNE95K/xFppD68heHk
yOSozRZhQGOxjlJjFTDNxhGZOs2uFA9SxUuZ0VNvwE7WptPnP6O43kl+tpb9n2lvbapqDcQVSnJF
KfAH9BcnHu985XcxwvmsUJoaOUN3hO2sQ0IKIxjNUN2BOhYc21TAPDCA/dvaSNyol/EI3Df1tJcQ
xQRDBoj1QyVzZ/olB89y9suQSEOKEH7qfH1LVHDdkbgnAK2CUsVLXRHCBFrUJZ9jZGXxO4ingROS
YBhqaPULu2lnwpjhbJUWEPWW9gXhsPIPP15nwpMAthE2OHKmFqz7BAZU2xbBa4tY3mTTYkoGWvg9
OZErtsBeYuY/gmlblR8y95YETBDs9zMPqrMOAxJ2UOo+xI72SSNNsjIqT6qPQkWwmdHb0RK+xKYi
L5ljLBMUJOET/UyyF1BGIMYdrPrCzglhTubnvjgibeONRxg+TLYpuhZJILW47xcmmJ9RkT8U0rJb
a1dSdigQsYeSE/DaSN3tEsIY80HLze+xglCJ34OAiGAp4VDO5supkmFH8tO9WP0W2E8l2qE1nwKR
LEsozslTlDyQr7MKxSszkG2ohkhz4Qnin5HRgeKISvvyChrkahwVp/bobGYNRSKWAMBpLuGgcAS9
3L9JlJdsinGa36bpfhpv86rzpuFu5CvtdSSo9XNpmAQt0N6PhNesnhw0qC/kSb1388+8usvEh4y1
RUNHm+ZAIq8muIl59j52+zaLaUJ8kNy2MogSFiSB/OaWMCEsX4qEQYJksSnYR41gk4uxypLXkMsP
+DSV+CgpmbtsOuTkoUjUTavoSE1vyfBat6qwHou7cOCvrAYvDe5DthS6UruaAo+b2TwQ1WdzzFwr
5jwjdAfZfxBDAY8YpVVk5PNSriSGV+iR6o8PRq+5CfEelvUQ8c6PXYZJpMBlpPA4KB40hBDV6wyx
eVGCmCR+VGp/tS3MWNhgJkaUki1RlHMKSUW3668GE4CKurH6kozLY1ONLN/3gj5vJHJG0DNkhnws
FZL8JHkDA8WTzAd6prtEVHeAyw/WzBxTL1L/3znfnlyT5m48SMMrCeJqDLkdTXUP1pM9GTYIMXjS
KyY7Bez0+EPAuRa2YDnuSp5Jjqdn6HYI3eWyIaiDIBJ6+Eo/OCB6SVW+biYySPiZOmk9IhaxodyZ
ag7zTyGAo7zqw0eDHdJAMENisEfXiKWur0tTnTkEaFsFZX6lEBQ+GXbPdzcLzwVvDKnYq264D5Wr
ZLrV/EMePWvGT2G8mWZeE6ydivAgmMlWpXg5QBMdg3tjjq+jZMGqdraMBE5M3oVSY/cTHQnkeGiH
ylVNV5fXkeajPSiIZT8CLV+xgeqI/Y10rwhuhvIx1fArVMeGfyrUfyht5yEy5dSC39K6LsL7eUkj
y+4no3rlX0eg9WLp92MqkkZirUZgmwV96rpd5dG8nSP1uTF+kujxIpiZk4k49IZIEoijZGqYE3Z2
0fTcqRpZd8rCEmuqG6RZpJyNa6kpCJYQspsGtJ1Z+xtF75foi5fMMELOZp2tLhtcXSU5vI9/xCEq
6algZcib9lcBsXtVWcT8lgPJD+G9GbYk6lpXVb7FMrGkA83z4Lbzc1lfiwDgwuB51mHDQjgTlZtE
uIqbxzybSWtC99nasyKt8KVIAtrvBiKpWv2Wkz6y2zC7MZmiRabuonlOhBdjHrxuqnZmI21DVPuL
X9NMMwZJfqiV8DHroHQDRSWiJmOzZcTm1oyY96e7KeK9ze6mljRO5dFqyp02No/qAGtYmw8BDEU6
m3ZkFkexPKbi8Kh0oSNamVtPpLgnrNZp1W0lYipnSJMc3V2ot4W8lYpgHac4Oo3hnudzgeRx1mzl
AM8Jj4Iq5RUq6ZRb/1kSqUzBUhXiWz29DrypGm0zQS9VqHbAoe3CIZ6/6qR+/cdQSzXxpFaQT0Vc
xBJDzWF+G8+kaFTs0oVXmYDB70dajqV/jISERdN1XYMCdFbnUXIxqso6Vj2/62B1vk/Ce6jUK7ln
EtYWaw7LFzum7weVzuTOf13fyahn5fKxTHUhyhlV3FmsLFeDq9vaPlmTc7aVXJCNqKJA3f1PzM1/
lmF4ipqCRB8hMg/y7JyuZJkvyBTO2VESLUFSnA9Sk83CTQQdTGjCo6LV7PX4ZuV+2cDtJSnexrge
tYwtEES+72/FVy+VJMu8VZKkq/J52cCUkqklckH1RmJfOUB3S+O33/nxw/fjnNWfP+/4yTjnUjBY
6UhA1FT1JOSmYfeaTy/fD/DVfT0d4PxFgvqCbYcLEZS7oTqE0sOYXihxX7hX1tlbQxVJ6OKWazCU
H2MU4WDBAFgUa3m++/5avvooTq/l7EtnHzAS28E7Mgm5k8x0ja2EvZPZc1zORId+Gh+I6HKw+X7c
857EH0/p7LsPCDnVq4CbSMjT72hTrU2H6Gd3EeTXduhe6kteembLn59MM9LIF0JZgiZ7Qxia3+0V
HJ3R0P5H77guAemwRPQ4S8XyZJgymwqTXEbVs/IbOefY19yxRYfgvv3+9n1Zg5MURURPoiySj7Pn
Fk+WCTyd2weacFPkb1F712QpsGvQs0257uDTxuluasaVJe0C/ZUEWCcap4MEYXPqspVqkZizVEPv
/OBQCYdYvhX7Cy/xn+VZJllVUWQD9YWqWmc3IxtoakcVv7FjzQ17bK3CQSD4DcVZOF8weXz5fE/G
OlMNzsw7U4NL2kurhzK7LQu2W/KFd/bLb+VkjOXPTx5u7rddoXM68TqovopSOFZ25UPVxfKoKM9V
/tBc+jrPvRB/fSXYgxYnCZ3Dc0UPZGbQH1OhevlBu8dAzRIiOcqG+oot3ve74lBggNzELqrprfp0
UbS4dK7Pl0xJM6BOmnRZPnswp1ccRwGfS93xlq3TY4Za8U1fJUd1cxEB8uVALFaiYXKVinL2qpD2
FGdK0LJUAS0CCLMjimTdbevHSyOdi5L+uqPcTrCCIh2K8z5vGFD0101GCl57R/OSXbOicGmzEc7R
wRub6tHfRvbkkc9l/CipPV2Lm0tCrS9n979/w7khohfmXIlHfkPB2dvQZ0KX8bEI4dLs+fH9RPHl
d3Ey1NlaRQuhKP24Z0Ka3/Th2Y/y1RBIzveDfLningxytlp1alyg51iuh5I0EQSZ9vr9AF9Pdycj
nE13hSRXQaozAgR/ZKShXV1lV5x7t+SMOePecLPD+CN1gRnYzU6/tQgQW12i8Zz3789fnU+xzcn3
z9mlFTiILS+pf9tsFjChslmcBMBp3HavoGrt16F7keh16Rkuf34ybiNZUlAaXLxKCcqhFIRwwDHA
ITbb8bf5TLKNk35cUu9dekeXPz8dlER6Uwq4WHm+CrTKJf9o3eLSRlh1CTW3vB5/zDInD/fs4y/M
MEzb4vO+UufZ45aHfYEwV7IJhbu6xHM910T98RjPlopRUMMSeZ7qJcqtMszE4rXXuf489QTpVIj7
ONgrcDk6sun8Pvgh+RQtgsiruvfvX+qv7rC+eD9l1FISu+J/3uGiJdsnt9grtMaWuuFQIMAmXJow
ke/H+XKrZcB2waYgc+45n1zDkMAnuhzs8XbRXbBfbApvKjz4VWBjoL1s8PnqeZ6Od3aDrTlNctMa
uTBHr1cGSFfdachrXWFmdwTnP9nanQ53tiyThDeFQ0FemhFGOyV5yIps004P39/Er6a4k0HUM41X
OMSlUQpc0/9h7zyWHEeyLPovs0cbHBqL2VCAKkiGVhtYSGjtgAP4+jns6TarjkrLtNnPuioDJAi4
+3vv3nNnS1vGdr2M/fXvr/CrQvGvV/jxOGQzOCKHhBsey/sh/JZtHOSmuyDTuYJ3JIC//P56v1pV
/nq9H4s2pLepjUauBytpH+c3quw2jrr+/UV+Wf7+9So/Fu5WjrbINPYf+3xBSHY34l1uxU20SXbV
Tl/hkbmDib+JN83T76/8p693+UH/sn4pyCntfEnRc4Zp65ICn0l7m2G++/1lfnme+OsX/LE4qzj2
HTPkNnrHocdax3dcDgfaQ3tiIPGZQcq84IwJhnjurprrbFVu7D8UA7/+qpaPEIojzd8E5jO8MDxu
lxfA26XmQ9ftauvun1/z/wVO/2WzLP9G4PQjqObyf/9b1mT9Q5iUeL7P0q2jSORn+besyfqHf0mp
cWwO7f9SPP1L1mSY/wCxh02VEBn9X/k2XcWE87//SxB9A3cRpRQSDse2/k9BNT/XK9IMbEQxBkna
LqBF58fbnfd1Ndak1iPBuZhdTLqSaeZv/3Ivrv93i/6rvPiyMf914/55kR8vt2oMhyA1XwZW7nzN
NqqFnkmRWXgnLenvaR3/AQXx80H/eb0f73THUDl0e1cGnvlikrluhq+D+sM1fu7KP6/x431uXW+y
ooIb1xuYJdxhkaVG4NsP2OzXv797f9uXL5eCs+6C0HDQSv2MEhrcQteKqRFB2oaH3hn+SXODkPQs
SPIgrXpXZE2gE6pCCbgYbQVu78NQj7//FD+L2n9+CA+5NkJxHJs/6yFonDUoEUcGRVasiOUjsouD
QpqQGpev+kKem9pcpWn1hw7zLy7rCERsF5eId9ES/efyXMQlEocR0V3Yaqc2BO7d4l+czaOj53cm
+amDPW57hOK//7a/uudkSvG+0oa0dednE5IQvigprAZ2ysq6EedLSEXbLY2ddS5P4zG5++PhXf/F
m8gicVE5olh0/rY6GxJkaetNxCp26asbASsVaUrrs5YE6cg+V9lqJM3xmdjv+XpyLAYYFbKOyBmf
rcoi2p4omqUJsH9Fil2IHk0J8hctop3i8WOoO6JJvXNvEaDX2mo9pVhWWqs/jrPF5N5zOvjfhsW/
ILu+JAtm7ejAxOYwfNb0+XrELQTlJ7/RXT/AOr0drSxoU/0jq0wiVW1eAWe6rWrUyq5FXGNhZN+1
RgcEXcAiLkTQm/FdQgb9qpogHpXuuLUF2JJpgp2Yd+IBhPRb5ZrFSo3JSZ/rtzArnlBBAarrVLsw
sSMu8qL/htUFjHGq7u1COMspStc1rLWlNaPZUREMr5QJ91J06n0Ip52WecOa0HOwXYyhFw2Ro3OI
UEuK/Krx29sahrseZQNZdRF4P9CT9oWClORT0MTNIzQ3WHRa3QRhKLR1mHtL31f71p7HZeMxfFEp
1gS6PC+zWX+6Bbp2S/UoPN3xpSm1dTxMJmFx0PDAROp/OFH87cjEG4lUm2cGxg7y15/HdYiUE13Z
WgTWTVNu8k+C8Vb+mnT1U8WYHMHMzRSk23TPuJ1cW/PzD2/ILxZ1XkuLTgxjEpcwnv98M6XjT1Zn
9mCz7sortOo7dWppyFRLKk7SVpd4X16GY34c1R+++K9elL9e+MeW1YdTHYlQikCOqUS4mqm7VvTe
+++/389jNnfX1Q1hA2EWvJU/3XiuMvumbQdkVHP+ac0y0IHp6eklhMnftzwq9ERppP7+or/YVP7j
oj++WqIRmzBWOrbpiCGlBWaOl6N/c8bkocnVnwhNv7iRqBAvxGhXIM/8Kfefy9AwO2Z7ASNYdIKJ
WBmXPN7ff6VfPCYuNpuL2wdu9d+Ywe2Ir3GORxE0jiTiN0muCDEm4677VGNnBoNlfPz+gizSv9j/
/2Mp/XEb67mU7Sj8LujmwhRbd2bMXTBNspZahu4LyYSKvspEIuV0mHkBe8vQAYlMdU/NkFgzErsi
R0Br1tsCC8hWol/ce3YVBUlnm6vSzvqtX5JWi/oXbUynTAKTFfJi18b7bjvjmrNWuvV6wdwsduFb
GnV+38rcqAFikriAckTXd305hVvIYnm9tpBSJQFNgATRaFarr9CoFXrJfnSg241ylNs5yrOtZVUE
j7UJWSiBls/ZOhNOCNtUS1GLu82h7RJ9Uw+DePNqIpQbVyVbd+johY18NN2ZyxWbe7gYoi7eRHFJ
VnUWo7OJcSA3S2xpELbjlM6KGhI/XWbCBZbT9XDI8unCehuN9E7DPQUzgRyfLk+841yNFw6s/oEB
70N57tKN+m2cQvf1U7CyhLex/OAsHXskQ1ORrwcv6XYEkeVknYnHwalOddo997V4dnKnW9bpQDj0
uCm18r4O9TsDSLAvRnehd+lDayXXJTLYbBAbD0UFekiUjUX7UHUEK7fW7QA2NI6Rmmb58Byh/sV9
eTLK6ksAvpQoUictu5577akssrswJSokmt9UIXd2qjVoXEfifCtBWJuF+d65KzL95AzVpbN1HuYS
EqvfhIu+MzZ2U1QrfWyM3TgkZGGXlK5m5y2zpHvKimyXS+tb1D6jkyq8xmx+yC1irqX7bWUXFqy+
4/aUWPrGTRtGr+U4nWdf2zlac+0k0XlOYJdHlfba5am+RzYArK7AZOkSohaxzBMXjMPSca4MPcI4
hpB1qP1did58p/cS8WEIbE5culNJe1fopXseNYLEM+LOiVJGYxjqobUOtZ5KENvFwiqRnUkpgGcK
C3VUCFxXawijh9N4Far5QRVo8zxnWhYpwrqc3yR1CGxyihYx5iRP5DPjky4nACOe81LUotkaagp3
mRU9GINqt+QYf6Yh1OQk15L1IEmn8yS5OtVs2Yt+ZPtu9UbyrxE/FeKfDbZarPsyCio/euPU+0ac
93skpgEFaddA1Czv6qwu9k3koXfBhruQLTHoVjt+czpai5BbpAqEtjpvjFWjf3MJfDdzbqy0u345
iF6Cr7EOqFGCpkTU5FOUQC7sF5OsX0QfHsopAxldI6cCYXqviBLeoKgOKh6h0mvXRMEfKp8zk/Je
/VLaa7/OtFVDD3aHgzjdiWZELGrkx7oFI2kVwysDhccBiY3nFY9G79yjkN+PbQhGt7mmbbSbNfem
TKtdUSGFwQxB2iFRSl5DynNpEO4pCLDvRtUhrboEXoRiuspr19xVsX8hG8sAW+2qLqr9DBM2MuyT
KQn7zZNPe2wHNKM1r6G2GqriaM3+F7foO25H6KDlcMzQJjta/6gUWjo1m9/OoPZo0W+jsg54QYK8
Hj4UXNIKfYxRTttZ2XeVZzwnEvVQ3DsnFjoWjyJ7EoOJwgbd/qKK0zeQThtTeg/T6JiLrkKRbvQk
Ww6G82T5pbPMaqRira72uNWP/YRIpujuUlnsqxiVW+pkN7EuOHqjH1rRY911A+LPpnyRo/llyJhf
K/cID2fGSWIddAGjLzBr94hPyya8a4v4QXczxMu9QXinV5GFlnv9PuwxAbhN7gWOV9zOudmtLK/b
Ukm9O6PigbpgMnNVFyvfnMXSURFKMS1inCbqu4h1o4ucd46ed5adX2A6EMsrosW7XGyi2bnp0ZdN
nok0aLidp/xaN4YbsmxvG0jUU5ZsjAFevY60GuT8owm4OYsFMcPFavTjrbhoPRW6xDn272q4XpMx
VdjjkFOlw0rv5g258MveKrdTURznvtxMMWKg2kCxMm3MwQyQMd/DGT8XbrTuEcmRKrgemjHwJEJb
3QqKyVi3GV1QTRwiB6xV7HLSyMJNYiV7rYIu2MN29usTP3zExGvoFkYUXzu9/pLnzSWJ+9C70zaq
xFuokhqPPIShvnCvWwMyLkIW0p9jBN5Vxow+st8aD0uUmYMyrcMtWIK7ka8M6T8ojXZnz/OLLdpV
kSD3GBha2tOq1YwDYcu3/UUE6rMQmGk7BFlhrO25Qitv39atxzC6WdO9u4psGLwj/mytPoUCTZXr
PyXwjvIE/IxpxdQD4WcTq92UDzvNrAJvFKsGoIN9MewwdMb5w7YL+AGKcFGNz3PaMj0py5N0SXpO
XDoW2YBqjoaNsagMqLxFqp2n2Lua4+yu0PrbuerPmnS/CCdfFQK3Tzpeu1LsmqhEajmvEjd6l3a4
rkzS+BC2IRskkX0ZanGx0EYUc5lmnqNW+xguvPDJiHZuZD0bFa6gxup2Sk33YVq+NsQFN01ym08D
MK6I+MxUIxI4jDJQYUaYgCoe0afqw3Wo5GMmNHD2g7Nx/MZdtFN+i7x8mRrel92aiCkdVD5xQ+ei
3E+x9qi3w1MFr1cYzhHlLj779oAAGFOA1Z8do/tya//UEl0+pNNdXhZ700vONjogs+wO82y+mjjF
3Kneho5cgnnoiKr0ybGlfxFk/NitKJtV6Xf30q346RttXcVZvXI6oMRRp31FXrXz0867KbusvTNi
SWBp5D3Fvodu3mMgWcXQWbhJS07eGvRvf28041Vj689TWx/TvgXPjeA9zFPtMIb2sIwtrA2CU9Vi
HjqiCooqW8o24pEq5os/wl1oGFQKzzvAYDtOTbFLiKBNO3ubDnbJMj06LLBaxLZvU//m7bHwq3e3
cp50Tj1IcNVLYpZnpTmbVuUvXug5t0kxUo9a/l1eJAgyiwHtuy/e9boRy7nFztFlJZiFCiNBog9P
HPfFwTCn5HS5Rr6YSvujiHlS5jaJj0nrF3d+iO4z7y3w3Br0kTqa93QLinvp5d5t32VaslOGJ5tF
3vfNrUuT+X4WceIspmjwj5oR2YfW6WdvF2a6/uKksbfx+6GfgD50I2MXSqiJrl85kKZnzugFvMIA
8WboHCrDwVp3hcgeIjOZ9hbM+z0hDGzeMuoA5iaDfm5sTT9PDe4p9o5mM9qJ3HqZVr+D8Ic+5WeP
fduLTdkhlcam4KIOLnp1isvi3u9Ni+P0vJZa9N6740fB9CmL3StF1EClGawgPapRsMJPeqqei1r/
zkFVG025DwdzHYvkrepL1kRLHp1cGwK9GNgDfcAWkg0/vTTC2upszurk5awqKtnnjsuxQo9Rtmnl
i9UXr0T9geZqWpDmcattYteAYuGz95Speahxj2ynsgoQ/h5d0R1Gq9/pTXTKk3btN2W8hmq8snDr
OEb0mpDiV1b6dk4VDibCWBo6gtLwCOcwoiu7kQ+15X5yeoNFPlrpRncTY105krQAgRuzmi6uFpTG
nh3v9TKr1jUYyX1cRpuq4iWQVBtRNN4IVWzKed7Mk0rxjTXJkuPHwR1QB9oaEl/L5EDHwulk1WZo
2pMxJ7ck7DAOztCGpFpcYy2wwDWPtIx0YedLs7VfE9UegTFUK8uHheO4OfFkbTfBhItuWt05ppl8
gJ/yUOJNYW0kTxrxuj2U+6i1r4bcPDum8ey5iijvLmlW0mCtqQv33oXit/C0Mlz6HVp/I+2MRepn
klXXMTcqdUBheNOSp4z0gWSESRfPd4Cd3XfpgTfWY2/lDHERZLnMr6Is2tdavmEjRc8qB7Iq5uxt
LNRXlNYPqTveGAlLalTVZ8sRl1QBqOWpACUuI9bSPkre9VDdi0EAEbcjWsPVLjGGs9bXcEbE1NMB
6j7TlqgOqje46fU6taytICxFn/vDoEVXaegS6+ntYyUrcp974N/JQ9tFW93N3/veegYK/hgb81uV
umgmVRKuAYWc7Xac157PaYHzIkcijz8/VL23cfvh3ik9bxVl7toorJZs4QoprcuSJ6R7bDi5UAm2
SaA8Mez0LtRxscRkATY9QdlagOWhXZT6cDDUyGHdCPrchU9Qkt8A2jklZppqY3Y2GVVVr/qj0OS2
7t3v2qBt3Y/iFn3d0qr0qyptt2XaBHmrQMK79+YUPwDqezFKPxATbHtWg0tp2J8632CrwIvVxdsh
ZWOfPO8eqzJbrYqCUap1HBl7IsYOU9LcmW2KXUzDoIPifcVAkSqpvm6a6vLg+sveVy/TgM9N6+5N
n7UIjiF3pT+XKnmz9GjfxFNAnPXRGPyXUMSnyk9epNJvxy5Ru0b0G1Ml8UPT4+tLrQ59DIiZN8Mr
v1vyORY1w/kBf0CATZzw90H1120uoysOT4qUDo4vXTE+CV/ed2GyyqfqY/arCFS+dvRD562AgW5U
OD3MSzqGmz6PDlYl004fKKbWczSsOUHsIpq05Lnjw6Yt6GT1Q+TpYgVZ5jqJww0j989WqU+PYJMq
m4+z697ajXXjTOUmmb1vo9CAtvMnh8m/l51zOxbDMdZ90jASTvuRMR20MFxmVcZmkJgBlX+7muPp
oXeNK8l/HYTYUbdu8qw5jTHM9LiIyBgG+II9bbxuG/c+t0t9S/p8sSjdKV51efgQS/U6ddmtRoO0
KsxN2IpH4tN5py4+vRxornDMh6Jsr4kXWWfjzPEGb+HkBLnyX7M6npY9q7mVZo+yTa+8Uh5lnmOc
pE8+Rhde0a6OoaRbmiLgBvv6nJxEQkZNUt9PSn9j//kMa9x/4TQfNcJ+MG0SOiTsVVX5D4LVaWHP
+ba8ZH3RqbvK5vqQWTbZ3ymnUgSNHRuR2bg3/sDRXdZB5xLnkKrxkA/JKe8STvjVJjbLgPhnvlEc
7wvhE2YRbXqNuKEGwtHs4oqJX4t6ICxy9ILay7xHH9DRbZ2ZWSDkxUwoZ/BThrxrrP7GL8xsZVyc
aa5MNy3ueqfBhQdS6MtzWJyAAy1ad9whM2yXyinlikx4hICTGX32Y/bphdnHLLQvUTp39BSf6FoE
SDIftI7JsIxWZTqTxpJF94bdHJsBWHtG034wLwYUKTnUDslV2U1PXmUZAPwRNGn8I1ddZcqDseK0
7iIrzSPvxrVsW9g9nQ7szJ9IBOHzVBfsmWaHC+WV2xA3OMbSVWEbT5IOwKqS3UeRdedZ1xUCe5Eu
7Ki5nn3VEEfjnUlSYsWrU31pSeu+lsZJI1/ItbEqF+ZMW969D2V4CvFHQg0/aU31JKbshnt9Fjmh
iUPxzuHkaEfkHrglQ4Iqx/I038a0QyICF1Rp3kE//HSNdhNjoZxIYBjzxlipiFaEm5kHi4O7leYH
F3wZm4W7q+vkyarER4XLyUxY4fWBUBK/3WuOfPEnHJGe2Z9rajpcW+GHT+ZTYbCp+aH9HKbkxUyy
PesuDihDZstWq4NB58Tj+UHvi0ejo4HTJsNjEXLfGlM+WDmpLnro3lMDHtI2f0Szvxkoxr2ovmkT
ta0amiQCe01H373qzbOf2iu3Ahzoa/a2UCC2ioGohJg0IcphjUwFE/egtZuJW6icImgn7coc7FNd
GEcrmdeJJGcibiJCqZR3gI1EdZdtJpONoTY2vPQ7jS1XedXLmIR3Nfl3Y1l/K9y5TZpTFUzDQzrE
h2lu9mVOhwm17bq4UBytkBAkK3JPpWQB98Zo73bFGybXFymmdGGQA78g8g1rXKXRaatr7YvMW6jh
iWLcYInDEGewryYHMZSV4Wwq1GdXJsZWaaO7L2o8kqndX+vYqxcj0Tmtck+21WTLonGvw95/733z
oTX1+z40zra03zTgs13RPOSRduoqYlf0jMdiZPkfXkUrXr3SeEs5aC7gYeC4BRKl1zxwitzWaOsN
4klryw96C6fK6qdVFfd7JyuO2NcCoaZHZj270CqXDukzpt1clVLRVBg3s0zWU61R53dUcs5S+VYw
TDlmIW0ta/vAcZ04lS9qvNC6dgowEW124Kh2l9X+0fTDhdbf19lwZXvRoc6B8+o+4kb30kS7Vc6w
93pvz2BqTSTOonO7NYvMIh/FpsOwZ1/StWLsgu2zOV4X8srrOjBQauOV2ULq160sblJbfssp9nfk
R4yLUsXZOhriNgDroIJMa7bhUBtLLzaSFYkQr+2IYcyI9rrSTp6XfmsWS2qhzPtes3zyt4xbZ/DC
tZbXEUa4NgtkGJurniBFadvn3p7p4dTuei67c0rL1C1Bl3tDt+HEjOfRvBlJUwtBDlCoYblUrwym
4U5MS0uLtmmdLO3c3440H9mSryirHxon22hwQz3mtDz31EC0G1PfOam52pamDEaRPVZRdi6N+JqU
kI0Rq5Vz8dUnxUbON5rR7VOBHa+jk6XX9EWuLYfifMz3c0U2iO0s5VTftm28rKi3PAtrOZ2/JB8W
NCDXTkkfdfJvBa0OgpueK9VdxVO1kVp+cuzP3qb775jRstHiu8qft4OVBLOdXpWzdTJna8cRBttL
selhS5TFkPG9xZZ+5nUzRs8Opzebssx3X6Vvv2dludV5gDex8TYmcTD3YiFrcYrHGpRz6lInNyvi
tXaiffLq6tXvm+ve9l7G4bNuSRbw1LqOynffCR9p2X87agTHkAQ5TcFxMJc9dJI65pWfrbMqx91Q
kw2Hqb+7VKqZtkVdhBDRuR/osY9jSWiULu+Ew0fuxvtaeVvLT28quz3ayIqXjVHwDsXbMUmDUlOL
dLyrmu+Uk6A0rnWIMCaVQK9YhY06pFi/Z9S5aASgC3psLe9OjTf30pfuR5rstrNtu5Yu3Auz49UA
NdrGbGwJRd6KWMIdO7XViGxMrmzpMpuWNxecQmsJLJLOij4mMUqCSbCiFdgQUC6Gg5nWhy7c9Vmz
JK1vocv5E49/tqj0jDSY/gqc6TJ39Y1HXJ5fM5kdWNUFzk+t3Xdzuhud/kXUw1obsMlyzrVea5ld
x9a6pBVa4eSN5pvEwfFHTWheKCnA5qYZ2ByAEfJQ3HbpuBcb9uuQ6BjvXsREVODlO7beUjYdcDGx
SN2MbiagcMc8NCmo3tYl1QZBRmGynkSgGajeG4u21rj27dtx+vbwj/Z5tREJmTcUQgncGdbTBeGW
tGGjU5+QZI5ZeaTDXmnWNysF5nR+6VABNBRZ0I0frW2e6eotdUXGzWEgdbDHUVg2eOArbWfk42JQ
4k0Ln2n3r/tGW83cmoTwxxjjt0MWmt4SkEV+YDZip50vqTlXJaeqAYs8vrdNeGGIONW+cPNVWyc3
fZ9gzhRwEt4vOYKx3jM2q1aDeaybYUtCCD/2tV3cVhhPM5yAy3LMngv8Y0hk4eUalxYP+Wbk7EkL
T2v57vTjfTe1oLgEjGEOUgyoRvbuxERxAKGa3t4ynbXAKGO2kAYDo6C8Jn+j6bBZUzZl2YVLsS59
tNQdVnEzfzOt7IqmxpNvbyefn5JpTopxpU3jfTOJ1eg+M4hZ6a27SzXCrKrupdbVOtNKIh35y+ln
6pc7h46s1c1L2zK2trqOWBUV+YpaDANCmitLWWT9fEL82IT6TYKPWdqvvc5aZsaPTKMXJdbWhWYd
cnfYZYZHLFFxrKJ8SzezGm8Lsspm4rVGTS4bkJOglgbONaats1P2+bpWOmmc+lOaEV9HkB9uTwIG
Kx9uAU5fCg9Way8/dumTVnBMlvV6doBzNB+zeeNXuN8VgX16c2/KbVerQMWs99kHquKVC1eli7u3
0LVXskL5MTonw4EjFaXgFjNvVQM4iSOgBNN8qAxra8fdRsyn3tnLDDeJS4qodj1HX1oO70Wc05rP
E23arOeVG4kP/ZzhCug9SXfA0+hRiKtu1onqyrJnUBCMoYa8O/j0wDgRx0a8cCKdHrkXbyeLABJT
EiE21cUdpQ9whyi5N6t4l7ucpBgrJXSr3Nd4yk02+vmsIbnwKn9dST9adkZKHEJuvbtivmdYtyuz
ENpJuyU1dW92ctV45c6GKmWVYj/NKJVgjtANXxoEF5Q1CZAQQT3L5bSTLDXDp6d7b2QKZ7m7HKsO
wmsTlPa0BOoRCJoUbEjdpSynK2zUHzCi1jqMLQtoJdnyMVulQd+H805f6ZsxC1empCXuBDIu2Wbm
jebS1qLpAWRqbVY0tC9Zi160bimro2H8CHGVF5qxyK0xGOmKJnkPUjS8MrDmK3aRhZWLm1bJde9j
z/K0776MD0KmO5f20dzG197lGdKgUhSpePDCam/W0dpDIly67lIHvhp7DWGi+hvTgNsquhX5tWeO
R4td1MOwFIfmLm7pmoTzamh4lh1FXeqRdxWSlKXzanoQMPxkPCg922aK0IDxEj4kE/gPcp/Hwzth
gFuzr9YetntazeymBdwe89aDuVyJ7L6haI4Nc0fO3B779lISg5mI+ibzKDLMkFbtFMbP8yXZUDfO
pmmt9RCaj/z0RbMcJ+OprJxTOGdBRDShnfe7WkRrTduI0V4JR90bjrZ27XJpkwzmluZt3KtiOXru
K1KjXVO1NDfMrePkx5A/C/jpMatOVpst+/ZqTvXbFmYtRvqgJLGzYHeIkvlYkHircUDxH2YHkoa6
ovu1hOK0ykmINfDyu+A3DMHD1sX02qJ9ib0lz+srYd1LHw+2Xaw87Y6CxMi3bcEdvcSq96QHN/sU
po3bHuuKWVu0MMcbP7Zu5qTaaJL+5uDxqMF1AEUucAnG7gtP0ypMYqLM6kDKfEfrGU4F3pbYCahQ
qQ77baUdZGzsqvbOE/EuLtuATiQT0vVcpA/9EO+pwXfdJFdTrwXaQFWIv5GgrmWX6w8qV7vem74m
Rn7MYQMHXoSuz9hvm51UNxVhY3WHTrn56OhCtrTLgVfc0j6niFdb4ZQ7QHSrGmK2j+08ToA/gTiu
UrpHjS3OUxufrAJlBpW78if+7LiOpPSWld8XvM6lHphRxcpp4VD0yq/Er3ZDPj3PEg52qTa2mTyU
dF1zN4Pq0OqbvvaXWp1sNEs+0zDxyMSMSM7LSZbI4xeqMhj6Zu1XQaOHp9Gpi2LRoeUa869GH/Qv
4cbZ1vXTx9CG12Sk6r2pdUKLok2eGrdhNzy0rUbOGxUFTWFAFJp/kBcV0EUkYRbMagS2V68dvgtN
Z0e2FrLM6VvUZoJkIUts43bMmv5cgSnalPzdbd53TNhN1dP6Rflm7FVF1JszcB5yEgA6EKcrQiG5
IxdWQK7DTHhx0Jr4rTz4yblsXziql/ucQbRP5mnlfWiUb9o8LKxxXNsXJGFhc8b9Kozh6jIuT5uP
0WASYTJYR/oRwtBpq1PavM/ukU4Mgar6qbHtXUmTtFD+SpOM2qtFwvYBIjkASrc0nX4fmd4Tohrw
eTcqKTdOg6CF1mqH9JR1trazna/hyTUm2kj9tmTS0hgR7cUClu4j704D7yPLOswKqChyy1yOcQ+6
o9U8WCsGs3E37AKvbuQ6Rat0LAUZTZZWIXjoum8dmvtd6HcFyxRx7laCl1LlbRNIjVPvWJV7nbtl
Sf8rHkL/GLm2D4LEnUmrjsdjpRX9KgXvuYjjhtFkOdT7PE3IjgSGTPDKBVRUAOwJOXcu+FhyZY65
d10NxXzttNDr836MSeKkZb9k7N1v1WCpjeEV3hVSBHPRJPabKLLXKKm/mkR/NUlkW5J9p6FLrKZ1
EjnGsmqyG0uU3X7sdConiOcLpjETaJwi2yTj3O1yR4ibQmdjMkMOR15nqKtWZsRhT8V30vTmTcd6
t6nL7KPqb+hXwaVCrDjw3E3TCN8bmFPhqRc3izdm2zw1XXflSA7IMrmiX0XdQD2Sj+G2daNwlbf6
EzE44cIuYZYZxsGJiPSp2x0q5LVp0ohKM1MQRF2TEk7T0HaM7zkxtG2bxxiv/A9fD5rpy1XGckKm
Ng3a2usHeN/+WRNzjITH1Ff0vI50SpftBDqsMJ19wg1fRghrPMPeqbbZqClHLEHOSzgv6xCWt9UG
dvXeA7SYwmwfheW11dNO94q1UQEMoX1ujDC6ILba0bhqpNqhj1zlXRRoYOAaVx7jWb8arWHTSH2N
2IpRBg3nFH2IVusrKcAcTd2Woz4R5OcLiUTW5s6OWHH5Xy89u//h6DyWHEWiKPpFRODNVkLel1X1
higLJDZxCXz9HM1uTE/3lASZ710b4An0LbI8v2HHgLwB0NvHlXFxempaDUkyx8HP5KKaf2UX/1l6
fyyTamWmLgs171obb4xq2IKAHi0n2Zo5o4xNSlYSdIvRT1YZCwwP2lEW9eYRMSt5FFCoLSaB1oUX
vR1F+OAdlK19Ct3Y9PEUtu60K8S0rePmgOBgpQj6kJy9jpXsHWY2LUi3QV9ekOmubQBxAt+OdWte
hsbYuECIegJm3ZLzbss7kHe0MOzoiSdsV1n9Jg8suWgG+7nqx7NmuP/6IeJs+9ETcNK4fU8ylkyp
dmPz0ETRDMvNoOl7xMrrsY9XSoMir2rSYB6NoHO0m+cvbz5Isz/UUPqyDRiS2hdzsKkBz+9BznIo
L8kQhHLGW2+7FEOrf0YlD7jSb+Q2f/R5/4pOchPnD8rGd+6MAmHdUj3lH7UufWMx2TMOrMhoPs32
QUh/bRIHhK5l4VbF0iwF+3zAwamvPTX8QrCdIu+7cRX1xyxi823WCa0LIrTQCV0fcU2Y10OTBy1L
bw2yINuGrxidZjFb3aKKyQvKnF9adkteWMmn4s2keykGgaJ9twYiONs231QKsF3X7iPy24g+MdIS
Vo4ouRyybYmgOnXYNGv4JN9eSy3ft+k+GNsNDelr2ryfcvQZCgV24WfvDgUEGZFsZuqvcgIqiyRb
R8O7S9usSxNZ2RZHnaHO4KFufI0m5+TYMcSOFlAppc4d6XU6QJVfw0wWyyxBylLfdd5bvf7sh1tA
J6wQRmh4NKzYnwpHM5d7Gq+mptzXEaJwxk8BcCARqCiTLoRzC/CXYM2jHRt728IWt679Z1oO8JVJ
O+P86U/ImGjCxt8CSqsdKG4e0m+CSfugZyKdQuehmnjEoEFoiNjciSHdlal2o3HxgAAV1XkdsDyL
ZSsHKkIIuQbmMazrrAUgfNq0yQ0jLCDoWJ9Qo6hzMGvXOK4PjgeVaGN394x1W3365bjJTXgjIjXj
5JxP7R+n+T72wSQph5YNEhibAbnciwr/eCBeGUmXCKf6ReXZlzqgcOEBxU7xtUop+E4vBXMVqD/q
X4AydR6dde7qR0m8oaSAOhvNlRVBeNXswna/bnqedwsMI4/3XRRsXdKo6nJ688svnwgfWAlgxS2h
hkK/JnjpQJXoac02btuwGdbh1FTXzOKTA0tOorNZXcD1F223Ey0BWe1DIT8sC+s3f3wbZrfhBl5a
JREpoFnG15zcR78DwrLCoa4YO+FCx3pZO3dLqEcB+cJ0xF9TcwHYL4gLQ9Oj/rZzQjflROmC0NXm
W5MM31VGh4SlNg2dDlJaz5Zd3yyX+GGXG7ROUWpJYJBpFyByqYpmbRFjmRe7hz8gIiQSpakTtiRt
hqMICJ5gYrUsVDDogfzpEHXJ0kvETouCcGiJJdDQU1fQViOIWmr9qeLE8nfOpMGdPPIgo1whE0/M
yTYx/L3w2pB7/y3uVNiToTy3vwnzZRqhbdOCXTzCGBtcj/68yHUdbOXP8+5RkYRF3S1xdiyG5lET
bC8HJpeAIbcug61Oixr/8Gdu9O+4mNZO9GwQo9DZ5LnmIxHKHNOJPGdNsB9RrHUDatzWX9R1v/HI
zREAkJMkHyigz6DBXVEkUejGAKKt8ezDw0wJYffUZezjuQoFgZSOK48ZCDRZiCZCx/HDitsTrlxU
XBIrT3bWNIGkbeA2N7wtqjbioKyD19NF3vXhxF8PEP3F7NJ3T+IS1RyRy41Q34UYDwXk0GTc7cTc
e4ERatIju9AiwfZzcuFHp5ReTCRfHPyTzzjyaDx3xZ4es5U+Fds5CEBnMJkuUHgs24aXLp/KxRgT
1Wdwkcp+E+gU7AJreV2FzIYujPiO8AVwCIYqO9jAjaaNYG9uwpwUMdlm62QO2H4ALchbjGmus9oI
F4f5PJizAEqut0nP5cYcEfWIenRiqtHAP3wmEMznwmtIMPNDYAVKSyirB1FHH/84UeiV5zRO/yUa
mPtEzRm6yYb6ZjkOjBjBh1F+WWSyBXVwIbQDUcxVV7QaUgvUBe81T/Q0vGX5k0EjngBSyNS4rtXW
rhn7tQJbg2eHKhMfnYvsUiKvIAhp0syVSd52JCDZsh/6S0At5NY3APXcmSS9ZOngWRryZ388Qj3T
+QKU1g3hg+cFuVqn3fSijTdZWcsocEPNxJTp+qv4ETYDDZA2I8ueX+zIpniVtn7VdPGi28OpyMv1
8HCbjZ31W0eOtZPKvziOPazNXiPG1S83OpCvOXrhYPehReFIGmjrrjS2CPFMHlkn1DxbXZ2E0ngc
OrIEVG9N11yMg/bZOPrOy7IfLtwr63DFrCzTNWr1vYj6L98ozwOV2lP3SGJtSmI8ixKAJG4+E9Bi
jU85SeWqzPWrKy8od/Zmz6oW4+T1EX8KNX+5hbECZF57DdmYRMaOuiTlcL5ynW9loFYmIIfpqTUs
7C4K8qUdUGtTFnJBcjOCDeYBSUFPaTfPSZdcdZGsek+eYmF+JS3VQdw1SfBuT/aTAStex8VFyHJt
1s1WD/j66nJjixSqrYbez9CrmVdC/IQ1PGt1cPAKf6W599KN9klAKvRQLI3pmlQnrAv7ivham6Co
gGUbvcqh5zZq9WLbcOuXiOhaOOpOTEDYxUP/AC7p/hgj1x95kjkrV/dYiMp33CqbSURrp/eXsUHZ
vUwOODvCKeHJ9Pd9rD2XeLaGAY9kQgXclCyHMg3j4B6M/ZPvtR8V0FiNNHLkO0gRQfUxoZsNCkk/
pTF9DuFTlnnzT7HZUFDNrIA4VlE4qEVMlcMh0PIl8PQiINhan4OVm+JzigeEjIrCFYKwvHzbWwTa
Dfkp1+ylZCyoJbCvO457RPPWIuvHbZWKUNnMqiV4Ewwa5UJGqHOiRqW4kg64yzy1HXGML2RsE32R
1gfY1oXy6lUqzaUm6ZAf5y0SojC223BmrsIIi22gOaLPDJU4G31yjuJILcoqeeUA3BGktYjc21Ck
e7OYNugB0CF2x9Kq1xFKqZKYspaCKsEyQHWX26TBwunES1n4p7RoLl4EEFx8V5627bQ0ZJ79A5w4
JnP+HsngYvbHTgp3VY/pNYPkc4OqX6KYGLg+xd7pEckGunDZfrVjMLBXBuOyqS+U8O6JfiVyGJm2
PiJOlr9WVkJQwLAQf4nqDH1XsvGheKZ6JRl2Kyc/6DyICRDj4DtHNyBJsDbeKBLZEKK61D3noiL7
qyi7azINlwKNQKf322IQz73dnhtrCN3Afw7a9LOoxSXK21s5scjpOmpbNRuw5cM2ZYojJe+p87xT
x2HgCsidlNkmys1iW2Xxv5iTgHnzzzPd42BCfmM/BAhPxnmhV73cdpgJ0Cqa+jIZO1SxgMuaEZ3I
HL85Xf2UOA+W0vc2kYGotvPgScyUnyS+mFa2GbKBoaje46NZBLO5rD2CZGtSJSdNWz6Sw1vnbShB
xWuOTtU0r3lS3ku2Sks5XJDNi5uqtygrP5VevPgaSaGxuAVjuq0UGS76BkODRWOnTCDf9GnhTwn5
47jeCrUaouTNsQwW0BMYEkHw1SrC1xAM1lM1PFgzZJQKHVA0vUdGEJ3KWHx7Wn0V1cwOVpbg6/4N
bIvHx4IL6fIX1bW7yZvPZjYWH27PuxDnM3V2Sm163yQfsjfPxhR/Wyxw6eB/xB6AjCJUNkScyyDQ
xruh4bl84ED66Asgqkjus6DyaHa1k2pnIvBeaiWGxnHWu3e3jZ1zxxm3sYspXeOjjJ5TYsRwhur6
cXo0R2jFwTOjtVXWv7lFSrpPl1f0sMNZyngyHC3UBOqvto+2kgDqZRHFrMAtiepzLRe2iYJPZslf
FfF8J2W9L0Z8CCgmFu3Aq2SOAuGlxe7hELNPumT8NNS9WPMFZzuvJRCkZWFZem301ZvjEdiCV6XC
iuv6vyVx/7M3VIx9lg+LBYhtktjIxWRP2DXHVRuRqWp2/SqwsdSW1jWyA3wOEfJcKdHLkUFUrOO6
Z1CM0p+pwF8Bdbufjb54cWej2OqqzveeankmguwftqG3QQ3dQkkySiYOYme2TokRb6O4f5tYSnqT
eUBY4o7+/j6MKCByebEK73nC+77AJXpLJbdqoIm/HvIWixpajSplC6Qmh2c+QnuvBb5cKyO5WJkV
7w3cUujj2qMmci4qZNR49ZESpzXLXHMoswR5rDGl4eQkd80H0q/TD73630hzIS0/wGqGgAEWeZWD
ILCXR80xGzztTaO9AccSImGt0tstDhz8EfOA87utOYCAup89rVNXMuj7FdI/zKcNW7kquZ2JDLYE
ucSZoQPRGrr8afVUnDxh97yaOaRpht5RBFic0GCmwCwSYbA386v7OZJrWPDm5pY2sBgwKFWjXc+P
P8o4SddxkUUD006+HzOenmXl2NCIOc7bXRazbeN2s97QLLGSmEriKYiiGseRDUQe6MZP6TBOasLr
b62M/G+GXmNTZb7+FTDKHdrEcTaiQifNo9yeHNsJWHeM6Kiw0i2KSQE/9KXNYTGM7bA3ZOPuiV1F
F5W2LSpupSP1HIKNy6wCH2GOP5jdxL+OTNiV8qbggjtdD5F08rf6bJCwD65f1E6yKRrmX5NT4C83
GmLacQLjYmiKJ0SpYtWkeLpUVLW/ma2NG4EngXUk6adzKxo2AJHglF9S8j4ddDmiEVWtty9HQ8Ov
QXLXEl4txgucyfxcOYV9g7V0nqWuvG1cG8ZZK2nVg1/Om4KgQbZPHQ381kcSxMA9Bc+zyt1oxeA0
YwcQxMGLLiD7m3183UeWtpZzEK2zKZ64xpsqrPIiWvcYdhDB+Vw4uuU/zcrGJsf/XJgSu7Vqu8jB
ydTMq6mVNb0MRKGXj/qaBt54YaHAhz9P95GS1nXw62ZfOHG06oqHjtTxKafr9XhnjVm1rTpEUpZk
x+r8ydv65HXWZE0ja+rplACOxEINra2G57Hl5wwZUuOtK8kYtobRf/aY+GA1IQYVl4Gt7kkWdJfR
c8tns/DGZjlE2vybUIVwihxoH09SfjJwhl6F77THml6RVRQUU7yRiJHXtpq9M9Oxuav1RF2tXsYk
uBPlUii/D13O1EWMh2graMNkOQFHx6Hya03WNZ1oHUH5DmWUNPGT5yOfbtxpeBmGwR8Wjt9BRWRm
8JBSauiXvUZ8pPWIwAfxo2HAmOPg7ISmrYx2tm8uyu7npDZ+xASumJbN/FRUnVwZjglKjiFqx5Mj
NhQ3MOh6JeXcwUQDRJ99otQylvjlDnw7BNvlaGMIU/+eJPFTJD4PK6iscxlXFB8G7SceVT7+IBpX
Bg/Fpiia+UKtxxzGJQME/kH9w2yHZEsqID6hWlX7ziS9ICoRujSmMSIQKDKXU6Qe71lbgSBFupZ8
2FpSfZHeXywbUfUbwkCute9NOJUagFxGqupFJT3XVWF7DP0evP8407LRDGqBdmbaAixGmyjVor30
XAjQkWBjjxdkmQduSzJAT9+qVLX3xC2FRqcqsZIFWaA/5a6ZrzpBtJefmvG7MpW2xVhVPaXa7ENq
CJ2lXUOT8yA6eghST3rJXc2ZOCFwoRySNky075G+j9Erb6DH561dtmLnKwPtTt8rQEIkPisRVJKN
C+PgAqd1dNEjOa2pRq8vaJ27cckyJJOwyjr7bbZ7RmSQieKLe6viK1ZRQ8Cp9qY63OAlNTse7hMO
Ej10sI6EpgWLV6KyOhkQnMdZDu1n5pReuiw6FBSmQKiie4W5apvEXWk2zWeOz/jcWW2qFrot2u+u
rp8KGrafoK3sU6Vs/2RhWFh0yiNHoUgDie5/UNR5D2n8KVvd/HT6BmER4oNt7vkkcNTT8DFJtz2X
0nU+Whc00a7H8qhVyr+WtTew5M7BkqSRcZHCyN2Soewwm2T+zU5yfNLBFGzqXDM2Zu7/yNzUSDNn
MlAPlsRrCPmY5j5YFHWhLmTKgCB3fkUERKcv2lLGnMwRXT0qI3VFc2zu/bjeKtOtaKuZDNKNLG98
mmNDvDp90rkoN3D9yXHioEz4A/DmMT+oST0WMjqhegKwVYvEQCuCYdO67DnxAByWENCxGWdf7Y2u
NV9NqYJ1o5F94bWjTe+Lhg25c42zG0HUTFVwNgKAAIDptEFzkuVFB+kUVJ+ZwnUZzNmEP4I882mK
zQtaZ+bUxkBNnY7lXuLRvfYNhpaQ/9Z5srCF3IymbP+U7fVPOHeTceGyJr/ltupemsg2MKdMkpBV
v9Nf8W4moBPKfy5xTx4aManlNLYQJCYtaGhgfWc1DiBAPK7d1ixdpj7Nyy6NY1hbcm/tU4H1DEVP
yUDi488POSGwEkVGMf+I2vpELGOKJWnhCGNyTQte+jY1dy7HHDppWMdlLodgje0KhlZG1qmPlHWi
sAzeDA2r021QpNFfVNRqfqv1KGYpCQZOjd5ZJpabLq05EGc76g0kF0qM32PlimuscE52oyHSgz+5
1a5BiLDOM905lLNDCAhFOejyapxQdMM2q2IoS1hzvI3sGKAacRMNdzl7aI9NHZqmmglKRzKs1pOV
KmM1J5X9r7abmPJYrTVkaKVsveXjlzaj1754TdHdvW5uMR7Y2NUWI1HqKEfGgfyiQXfdr972cU3M
1VyeCwYTzL8jGfj6LPOV2wQZftoaXNLTpblt+hysuE+7L6cjpaPFEaCW+ggxvOh1RG8uVo1FnUQZ
rjsccBhVhLZOJzAgbj/dNuHCATwLLcIyXTXYSApX6G8lhQ+7NLAjEWZ9AnsTKfdQWIO2cRKSFlyy
sw9eBTLvzK7FQZDZu04fR6LNK1SvAu4FtZkVITUv0+LTdHtguoYeX74oqqCqokO4kvo6lp82AliP
kPdAUqCqzoeuQm1o2J+xZhn/ppyTtoSUXoLF9a9sa8nRiXy4XYoXdk0ctXvdYbcbx0p++r5R3OJq
qF4nHTe6PTQ4T1wCzwfyQQlgQUW5z7CT7yxt+CkINHhNWj37bEd66U6Tk+kXMxBbi2niYeANJufH
vI1Z41yTlvGuMfQEEj1dJ4V4srqhOvRFyahLXMNSNHp7mHJWwn7sCL8n5aXUaBHuuydTBGenNK6B
VR/iqjrpYqgeSMezZ4/4C8xrKsBeyCM/Gvq8amoF1gDDN1jNb0O4DdUT2ZnQdsYovk5cFtmli/Qd
dbeUD/GoTi5VQUHrrJLe+bFzpjun/6sq683tnF3+eCSV8+ITrp8GPayLS8nvaJ9d5dwDPEpLI61+
ciEPIO57r2L6ih0aEqadNzvFYm6okzLSuqPaxnnpmG3YmtpX2MmLN5KH0EptAk3iNiLkhnXOjlJ4
RAzTyWQ/Sn3MW5vk2Z7QCmjNlC43Inc+s0db7qzMS9U4O+4vJGs6WG469hsza4+OQXJ11g5Pkwdv
IWuaV5SbHzJ2+t2s2OkVJDvP5Njv6Hfw1qlTbAuPMO+IANiwK8qtqhEl1hooiuMTES3Ls+lzkusZ
RWHyve+M52JM1kVfvKoqumEFwajT7Kze47cOnmXlH2oOMHsI3v0EGR6pVulCmd4hc72NP4qXqo0R
KZmcap5XzijsrK2FUG6qtS0/7d+c+euc1j074Q8cMg1ZIJ28prabsnzjFOoPVGgn+v42jQCh08iR
7Ho3M6u+fQ92mcKKm41heqk5/5vYz4KojdwQmIvT+c1Og+euZNgHCj5OuQt+aHJB0Zdg9OriDQ2l
DQrLqx3lsK02EEzt/XZIq5aZa6wd5LhRHj+JILr6SQ6UWdgPZzXjXexjnHLqoV5Uuv/Jov7oxvb0
ezvZzcHPBb0F3LWEdFAjUvhh5fkDdWrBYTaL+DAqY5/lOS4afEd495dtT/5I5x8ES77dxYfWsFcQ
Svdyzr5ga/d4Fi/FbG3his8pAmYknm6MlgrnhRs0vyaG64eH8UkbWVEFkl3yMKJXJfVQmvgOjLF4
ypvmCTSrXNRzjLN58L5Sob4rSVpuksdULQU8LpS0jbI7+yq2F5PnnjwjoKwGBWENXDhH/sFKk3ve
wxW28/gjtPgUuRhqpgwhigToBN0JrO55dvJ/BovVQnIFyELbRjitzLh9QQLyGtX6jg1tia/j6OhI
kSyTwUDX8I8bHd+PRB9R8O0liEW5yWx3PuQk3YZ9q9U7jaECgzj1MVT2LdKeJ8JD+6h37daS8or0
W9vYOPcWTe9zGc1iDHsG3hVNez9xHLBW6cjM0/g1VmRDlXz+ckg3KjX/eUb94lCpgov7bg/xj43w
A428viNT5ondcB3kCZ1PloB7oY4NJIHEAMObSE0Z4yeZD0eTfTvOdH4EXXdYsvQX2y/PU0BzTF1v
7CjYG6N767AFFtwGVMaP79Wgv9cy2vYxEqtWXId6/qjycS2seZX7iKzn5mBAC1mEromk2XDiwMAl
T27V75TlvAxtcE8JokKy4OynAZ2+bIbLZCfrR0rLCN2Ve+k3p/xp0pv36lEPlrZQmyi2d6UWkehW
qevseJRLIqQfBxdqkRLSh7TERXLw6HqLCsT91U9PZY+HGiMSh8L/MhE91AQsJOmvbO5dMJwa998o
diYeMjsOVkXjcqljsBkjpqg/t9YPcrhVfMrI0CL3PfOflcukhqCX4fvYV6ALiOT0UruhH100+Q61
Q9hHf6Zkq6VmJptWvcuXg1xKik8o4nBGrR1HgASPu8BYgRTR9rapYm+ZlNRsN8+xXq+GglKfmi3E
LbZTBACKJKTM4Z3pfaOaE96ZDaP7zLj2E29dFHCPLnEP6NGIZJjAlweY1F6brjKXwCio7AL/NhFQ
Nnv/zMrf+I25ojr2n5M5BxcaLxn+8ugI3BOSD+A0154Skdh5K6Sx98wXbfgrdcTbAdY0a1UWaIAA
9UtCRyqkr70oYKK/ukatMfEidvuuSYzBdp8If+2YLyXGG6dBi0MgiwXaPaIJfWzXFex2m0DAIyA0
EU5buG0s/SVu0bdFX3XKOm9YmJkZPBWglIdGM1Cwas0M4H9PtPpAgRndN+o1hvPItGjhx2kZupTd
m/CEDyIkNcu/HmreLxYTvXBOZSwminIC6yuDcJYuKjMk3EBrDqEzgnCiIGXuysalCTJoik8P2XOq
9RfTcJGPkFPwW9Gd1dTvTtfjLdZDuzBOwrqUKDiSZG0Gx865GwPCMetOiG+IhPghZgNvYy3KfEQS
D4s1iko/0Dj3dilmxilBOxKIVWtcMYQvddtFqWjvRa02s7pk+U0a8U6O2mL236rJCQUPcx1jon9A
MUQLpEn/bDOzJYP14pG5u4jJgxjFZY5dfjrCaO33yAxWvIWf9aCdyJBaZUW8by3/krZEXfJ51Cb+
tuFJw0Plmugy8xaRNdUZVC2BfbncoTWqb4MeSduBtaCLrSDnncFcZdMmle21tFHUJfM2TZJL59/6
/l6bn8AoR0wSuEnUmqOYBIZ3q/k3J6dE+3HH99qgJ9xtlzY26PwhK2qjK9Wz+JwqGgiJJqDrQVEx
aqTAz5MQbAEq9FHxRtEYBv1B9rcstaj5/EiK89A7px5mdoohiWjJ1Z2wGM9D/kIA1ZILE7jnzdcj
XAXGyq+eAqa+qHHOKKxi8DHzImzrPJDn0UU+iqKS4CBnIZOzjGjinJ/j4h5hchqIJYRA516avR/D
eAWiWtsQKrrcI99eJP1PK2TogB5mF9f4dPlXXfkeUzJaiz+B/jZq8rVyV4VSKKedNQgNyRPvvsq2
VvpS0N1TBJ9pIpdkRu6iyV5oykBVuEtHdwEZjWWwYYwQsL0m0+ClKFyGsHf0gUSU8iQrqNlyORoj
Ki0MEiMNzM2r71369AcIatnyzDTjT1IdKh/TIAMz9J6eX4YJl1XiL4txU0VQyXb9B0i+lDZiWayn
Js4LPrcStTQUe0zAXE1Xp0mDr+ZfbT6mGH9Y6XTfXcwfmtmLtmE2lOWKEWnRkQpmALaWBNy0OZWT
1BEaeCaLn9r6LiQJYeU5t/o35SExeR6JYWh4Ly0t4BLfVQFzXLV1dNSApK2AVE7FbfK+ffN7fpBi
3JBTczRaFx5TOxaPq411wZMUXHaoOPJNMDOqpjPkpCC5goS82Dgblr1QQAozB1GZGNtq8rfAo2sP
YCdF4t9UbxjNkXUD6L649amEyBCc0iA6MvVvY9HeG9r9ajnh3b9HhKmN7rykQ3Mh9bvm4E80KUBl
vGlhOh51CI/rQTbYIKabMRF7SoBTmT1rIMYleQYk5zFGXJPuPLk458Y4fNj4puCeO99ILlaIHZY6
nW2x+hjw5DX6i2ns8CGuRKWIkYEfNKOwS7kNDGTitqKPawpIGGIuRz6lz8cmaJ86GPdt1YivuiN1
Yii3cGdh62U31dgvmmt+zo2fYmeufhw9+kRWiownUl+63v7Lx2zV5Ab3drZzSnebOx9NZK4rvtM5
f63zNyqdaZHtUcdYqwajxpCyOrm/ltjn5T0tPyL0vroJpus9odZGF3mqMDBBcYTG8FroA7EOHslD
5745K8xaRTqsjPpkza/jdB9HbGgOIkFzxgyTH5Voj60tHj4cQJWs20aav5ZIPbs025NVUYVTxlMA
HAZAAyg4NVwRsxwXGuJWIvJXKYnBPTe7jOWqGov3KdeuZhKcIQ/hmGCwZXScLJenYzaJdVLoAZ3T
7EZrerXCUo+vaVldPSs6D4l/z2ob24u0t7me7gxPD3GarK3G/8JlsAoq/wIpxuPcfxdN/AwtBOg7
bJqxPdPleSjjMrSpVNXzeNmP/opCtlfTwshQ9nq79IwCXCjlEgPsSUMVzVfP4NBI254R1VnFDMec
AsNvp+iVS2j18Fr7HBucDcoa3hMghEVnKkSrGqAoeXtEcCXNqtOSjVHmV3TLK4f677Bj2qkHa9/1
PGntuO2b6tH+an3XcZJskPYsbS+4KpNtRToeatCJeDjTes0SNk4swX6LV3Rqk9eic9/iwHgmXusH
NJUhV20yXaxTzVwntthbxQQ05iuapaPsOFE9Lab2VAhkY0K7ia66JrN1FlP1Yot5J0tWTmuwGVjH
9CU3yp2Wp0x5MXAIT+omVRl9cclNDhgM0+RCQhpOENa0YnCe7Ioq6Li9VXb8TY7b5xyLZ8nLb2Ps
juPsnFXFH/ppFKaecS5Tel87hJzYWdOelmldK/+EEX2rYUxJQIBkdJzpy6sNsRyCNqd+2LvOlglf
JHG+OsSwzGoWS+CvlsDCJGQBxnFk7fiItxmNUEuk2b+laXwXefGKYAPeqexoaDFIXKwi+0V24w9m
diBOWyKdN41/xUM2TC7E1mtS4qfwdcceywB4DW9P6lJh7bFqWj22gyyh3E+l7cWglVpZvdqjbgE2
Rsm1MPL+a0y1FyJt0ILnMcynb0RkJAbmZ1MxbYZaj2MKhvee5lRkglTGzj+4afNUB6556TvugBQN
xBYMNDlEloEqrhYAfOgcV7PEPciJkRmXRPQVxjdNQ9afXrxOJ6RRdc9xO37ORYqPotr3VvYbe9WN
3wkNKJuimsu7rtpL4ncH1NMDpg6L36g6CZFjBy21F521c43vwTw2MdWYjT9+tbp1NE2TjF2TtDxD
83zkr8Ov64Ar+13mH/3YMFdD5uxIm/UZi4t3qKmRTwn1py4ytTI8m8byxu/XjkJHJH2GqtSkDHOi
l3twF03Tfg/oXlq/faIlOz4lJiHDrmfaS6OySLsZugMa+Y90LM70b3GtWSj3jJT4SANoKHIQp87j
fbSRniV2/+qkpF90AGC0vXMjDwldkXQQ99Cq9RSW9owUOLff8k575bX4SHEei4jqTV7deikbHJaO
N0IfKqGdHJWRSBoTr4C7r88peTTMC2mAiCD8GBK59b0w0dQ/V/e0FZQtgrfGaL4TR8LPxprhjJeS
QGb71E4l4yjr5hYTK03ryur2YF3ll+nOPXkZTbZvrIIOyqZKX/4j7byWG1eSdf1CBxEwBXdLA5Ly
Usu1bhBt4b3H0+8PHTtmKDSCOGvtmUvF6iSAqqyszN+QLaSdn8OFr/1A0NOvAOxUaNzkTQGETFQ5
DqxwSyTy212jBZSStQdyzFeHZ1GHXsoDyj8x0W2m1mig/9biun+BIxECR1H86bbg0gN34JqTIOrR
0osHSegdVAmvRcOhzmMyTKdUeLbqVZefIgs4GwjMvOEIBmawy4qsGFHjGsMG1hUU9A5r7hotBMv8
Gcu9D2irR3Ec5cCRC0uaXouoTm/BRCdPzI6YL5RVdgwkaCz0ofMjuE60jQDwvZm1Pz4MmZF/FFWq
OTSP4QcD9IG14sG8db3qezLUP+wk7G8lHxCjViP36U7jZ5LEUY7w6K2bnFu4+6sYe7xiA+SaIrpl
kv3mB+axammuheKoJt0LflHHRueO6DJ22OV5Uu9rEv6pcgHl03IsN16ATooemFd0xMEUsZPV8d4v
zRsXSJIqKjI/m4OCS9xqXJSiMXkepNBRSiBb7N9K6U6mLx00Vb1VzRjrslyHyGBY3V0gB9/MCJ6C
O45vDDQPeps8udM5nmo+XQobcBaDO5zOgJu1jHFbt4KqFPbxm8VZeeUyPR42SmJb8FzFs8rYmitU
/Zq2NlI5aorhPCioVr1pdIoZt/E/AKDDehZXphShxxTs8zi4Ka13q+AK11g/O2WAMjQYXOdVfweN
bieBft6R/iFJZzkpVO9f3F7/UdAi9tPxS+0Fr9jfOYYMlAGEsdUkbzkyCwy1rlPsaMmdoOFN1Qm8
YthroyEdbcX0oCjDWtLg2h1HlGY2pejxnJalL2HTPlWG+55FOcjo/laT3IcYXfONVdZAN31A4mNp
f+NM+uJp0VfAEyJLnDBVD0ndHwFx4ynulU5ppMFWkeRbPehoM/HfF2n/YAGFEbpKAzZPTkYfK/dY
I6ZOQJaFwwGF0W9iBdBzx2QQskRfw4cfghub2qpEq9eO4p9lH21RXjv4XnkncuiJRoWmvjTsh9T/
2ijaLySc6JIE1+4IeRTF9DBgEoEgRhMcev81AddrtjHJRT50rfVu9Ol9pdspDUFsjkUjwZGuv0ko
bamVy9VFuZYVcZB6l3GeOjgMjnZSOR6nxoKWS0+xaLd9Dvu3UDk2CiATSSJxLf+pguTTiyK4rTnO
J7dYAzvnYOr11HJ0GxQRCiESQG/OwpfCz1+KjstyFecPtcEEFPjIvR4AmJls9zauFd6McuKogJLJ
oeFNhyWuMnn+prG6Y7xrgehyP3BmucOcqNijHZbu2uSmmdTUTO0W2adrBct4L82O+cAYQeBWG8nW
tT1SWwa2E5uJkyXGSx1kHxqwsw39h4eGDxjCl1KG8X10202uMQW1h+sICUYpb6+YYh8UpG6TzGDG
qsFuGU+VbExgQunWG8yDiaiXRie8kKFisBMK/Vo20BkumbDbDCxhqCfRuMs1/NmK8mSYUHh9C1JH
ECmeU4vwSfHiL2nrD5suqzRQGNV9lUBmtgUtCo2rkuru06I6aFFD5zH3mGi1g7RhEA1sQX0oTeOk
poDCG2MXdc0N7Oi7Uun2SHpuWpTjdL29rvPw2XPNfV9Z2sksxulUORRtlGwDBWHeUeXsLmF/l9qv
YpDuBJBxCag0aHXuLx7OCqeqMl9CHadl0/7WluNjpnSPcuYjL5Qk3/vU+EopLbY5mN9NAv12byJu
wTYs4RKE1bBhzNVtQZ/Q7gnGm9Eu7iQaesgxDrdmFbfU0qUKCr+j1QanDiJ+cKsPiBHFY4MNo5zt
hWu9Nl50EE13qhP80uKIWbacvaRceVNvYlB7Ec2i/EuuVMdSN1AAKSDRoFn7qEjxF5RF0FaLs13s
a9du4973EQiXWu50nByYVhgmNPkOUStoN4xLpSG6t736STGbo+QF3Td4ywatDAZPXWF/FWOhId8U
aOAak4g5ivrh2gMShGG7Gbv8a1tEz5GbgoPSlWffHLBEHxtzo6vdU80k8UFEknkIOxcCB2Ktdo9g
jZpKt6mVTCbbRnpAyEJ569UKqW3UM/zNEOjTZC4ZLZoptRf229yTBDoGSXHVWwWHpizZD/B99ZwG
ZaJIV10RaFwrTDn97rfTgE5Hz7Z/lbORBe6GguZ82wHrQv4ZT/vWnpq8EOZgHAs06NHAhFv0rum9
1t/1yqhkTuYq/EclInVfMRew4Wp6tbGTkwYDeh1Nx5/jKLXHmNH+19AFj4S+nZl8l7UQHhEpXQ4Z
qIfue+mn8u9KL+z8KlImZYSxHmXmBi6gUd2MX2Svh2wiwV2K7S6E80XBN6bptLUR3W3rEE3moZcb
95ZBfpEcIyRJTlVZwC80fGWDFDo1tAkreOxRbEJIKj2mVAuoTcHVh3sb75JoAMFRMfw++EH8xKDS
OqAWY117uSrvuaigvjnBvmm1xoce0Ys3DybZh4rms2PXNMRL2AuTVwWwqxYZBDPAtjvU1PAEXkX/
noy9mApxeZvV7S8PxKOluVxZFc22b3SVWWFpyvkvPRzgZ3h5chRhXl9T0iDBGR+isXtvqaUQQDb6
Z5dOAVfr6EdURy9Vbd+ZeAGQhAPkDtCL6ofWu83D5Dns3R+hV4u9p3bIMmJKwE21+E0d+gL42LqV
/Zoxb5Zi2e4B7snqhFavF+CV6yXNvtKGiTwCzgMSO4NYLzW+xTIHecHb3gkW8hFWTQxhBIkHrGGQ
6I7T7M4AHEjHNBoZMqCVkgUZdydfy7cANnpgMOX3PCnuy4JDPujZGJ4KsYa7+s+qCeQT7KFHFQ79
qajVV/rBaIHLzJEy2jsCvdo6qYGioW4LOD6vDrZtss16O4D0X0R7256GL5Z9O2jojLWSgiw0m9eJ
B3hyehlAcbUrNJoka6sP6Su4aw35SkGnJg9RMQiC16BDZKTS2mvhdz6kniKALox5B+Yv917O6T4E
SEYGefIR9P73LmU43ox2crT6CJKMgESbR1BNKzmLucn5b1pMn7qtWyggGoDHTQXpeo9ifnqEu629
lGwTMF8ZZvFNU2kUxhPe0R7idz+M+2Efi3C48isoOrliZkcjwAsWnHL5xMCWJqEYLWxWpFvBFf04
5OMbSvIpzmBt+0BpZ/+oVJshtVqY9EA6tUAcBt0z5kH98MOjQ2I4oINAJgQUJsi4Qq7tqwnLlkZy
nOwLpSuT6wDxgI+4w3hkY4qCGkiJ1eiK1g4Lqu4sxFMtuq1qYlfbaFC4AIa4JRkB5ahbX6GyBRMb
1VngOYjBGxOGg1ruQJXLDBO4O7IhaJ2LHAqIkgQG9ZDxHchsyKyw/1Gkk95W1fHSmNuqJkmBpEeD
CjfiTVdr5RWoSb4r6KxN04QBhyBgK8zBoS1rfn7nlejg226cXreVh9kHQ2CRGIXDPJ45pI9quWfk
70IN6fNU0omPRGelyvBgqe0C+iui7ynAjEmEjFGLhCJHnkTPegyBXtTTAUxy2raeoGrJAAtXrSAV
m8ZPJG3Q2Ff6l6jmX6x184tShQaC+BkqWlZf3ZtFJG8KAdyAA/vd75Jy64nyp23qbKsRxA0+65hd
FOM7lVLErcOAOF+J370Uw4frxzsaVW+hBu1aV8VDlancqCMoL2BKnUjJve+dG2nAnWkSuwrIVIW5
4k7xzedA0sn9RfWb+a3mMBbMftnYG94iw+7doowfYs4Nc7YN5X6bpJm5Z8vq/LsiuPEt7x1hNPwH
ZPWXi2UzNzG0gpQBCUruQQidIVe10xIDuGookHNHiy3b0zcZqbPhg8q9RlHf9rgeKGX10eVWiVYf
gNEJslvuTDomHNU1WaOPkgH6Zd8YjlvQe/V1NAMMwQkXGrIP01me+uB+pz5kXTtcRTJYEq8ymTJ5
OQ1C1GVQ17Yj6zZiTPIBDLS5DvVcRpXLBKYnzPqYtXl8i4228qorSk+rVjKevd4Nv+q4X9ANa0IA
D3V8HC2hOmWWW2/eoKXH1gflo4RMnzG7lO40OUH7hy3wqy298cYa+R65W+HyGdmw5ozKfhI9IkyB
H0O18vB7cK2yeO6MzLzi1llcZRCSn8rS0tRtJwwX8IiEZBq6i5PAVG8+lXFcXyWDO97aTQmfWU5p
rQ9ZyWwxHppk0s5tcMiQbM1wAh/7z0OGChDErVTT+oPKAOXDdbOe3nnRaYdWMbAn9+z6NVBBYW/z
CtQkLUdoB64U0uym/dPRgTK20gR/RG0dRY+kVqexGpOOO+FJFScEyuRCZfn6BoUN8uv0Mb3GySMB
ATYGAquYiIG4qNwLNKLqzMSvJVb4W5mbx7L239tEkj4ihfZ7G4OEovVWhpMkmuH9rH36kHLtFnsx
mOYuM0r3UdFASGJ6kG8rX6sOvQRiX9Cte6m7kYt3w/XcG5Jgq+ZDc6gL3YbgOwbv+uAi76LYKePG
wGhhhbkkQkQV3A8lH8Zfbd3hi9D7QUfxjshF5+opUPZIfgrSQv0Sim44GuYQ/xahXsGh01h5264M
jGvb16KrZlSCI8Ac9UaKiu5O81L7MTOLHG5ZJSA5o0lGRxpxwi5l8E7x2KsRk/0BMmDA7W03VP2w
bRsrBOkyUNuD53ppTUU8oj2of+sBdCPLn3k5k77czLS7Hsur91hUNWgWacQ3F8zpg15b6rFOc4ZL
QLO8miZzrDx0aDHuVbUWXxS1pYYcdEYIrI08h2fquW8iTFMXy5hs2uuW8dhaBiVNgJaCVKj+XT0m
5c5CCXMvV6J91+RJ4Nps5fox0BXzlhfo7TwpM6K9InvaVdl4soscaAGsM8I3mXtym+pXnR9DOFcL
jmhu9W1HbCUokH+IMfDCb6VXrhKmc06QKVy5qToeXJL1D1lKihLGeCHpW/T48l9JQv20z7M0HRxM
xLRsE/sK8BdVq7UJMqLtqzA2HXgnw4cUAeIzlajejMmEpvZScQc9sTwJvZ9gkejVjI2b33beiEwe
fAoPaNwYOG3SpEBSe+UhMJHFcoMgPlbcE0AEDkb5aksi03b/jwaWEvsxOjWWivCOtpVcRCdDbvto
mWrov0koZnBNwLZgl/XiJCaqrQmzGF7qlL5dJGZdjWqKW14QPIWozCnqs1UhJ6WSQ/rdZYOhBWeo
T+5CMzdDIPdp0KC64UhG7JjQRLcNwCZ4QTtcjvh8rzgzrFgALhkamZjy2tSwBnoWM+taLK8GM6Yt
5+gwFNwSrKTG0Iq0cPnJlMU4tqWYtqbYlmzNPL0AJUpuBeAS1zvFoRELPC5ur2MnOjCT3jEP8bub
6gumAysmUUtxCScser6KpljT389MWBlRUyDVeIkVsOMN1XRGujaBuWZ49ccwfWZEaVgKdylNhR+o
67NPpyQGA+8Y6zCZyzytc5p7SIEga9Z+cxtrX/kfJgetad5cfq9LJobnYScjrrPHs5pS61vUcZw8
+RoAV7fGfFu2L01477sPQYWAVrvilb0WcfZCcwR889DlQ4qDdQVl+Ih+2E19qFaMPRcXzPmTTYZm
Z08W9kKIWJssxA6oUodY1WyaAzUcdP9tcpKukh+o4MGhaFYCL1iXffqQk+vYWVyPW0wM7E12DHjM
gCdjZaPLa6tSWYsyZYKzKMKgE58J3mLr0KmGY+ogxjPupBf/CXqng9q3jmjuSnpZtJ48f6fzzc7U
EIXOUXbA+UrcqvCE2GNkf7C3WfY8OMo+csLD5QW64Dt3/jqNmWs14gNqR0VH+vJfFA1sPNhmKkXw
cmsOd8qUQv7egjiw6IqhWqS0z++0ppfRUDAo4Hr0l0EMyLtlk4pjAyiKgUUzAnN2uZNBs7wuhY4a
iLuydpYf9j+/wJ49LKwJXAZkkk0J5JPxSfsdl0uub9iHuLG84kanLO5ERgSaomiGYeizlWoPo4S7
ENHUA1oI9OBod35pfklP5bV3sg8oQUZb9UbmCsvtduM5zUpOX1zDuqboAqYdTqqz9x0luQVTHgrh
yIxzSNHWWUk1i7n7vwHM+esEaluHyCs68vgc1MCV6NCGKw+xFmN2LnmNbfm6gb5LT0uaGoQeoKQ+
N1FsrQRaXBtnD6N+Xp16QV0yolHgRJSTIbZHo1GigdDDIlM/Lu+55Z1wFmt2GIlap7E1eJ0zBh0a
bsjTSAF3/FahcMegiRYsjUULXmwycP/UlZ9CSVbcdZWF5zXP3RlnGS7vEJCSPVZHtecq2WzdR++o
HPHz25S/b4Jn+6q8k4/W/vKTL3xNkwYfd3zNkk2UWD6/5CBo7V7TcWuJlOrB5zoM5YMh5drhpC6k
GniJFmE0WVXNP38/S9+SwZV6iPFNZrq+Q/ttC67byJ3g0d9BpvutP6pOsqt8rv9bd986CDJYm+Dt
8rMubD/TAh6o2Zium6oxvYvz3+CauaWhteDo5i8zM0+1Ia/sv+ltzRIqEUxkARRZ0JGeLSNDdY0o
pe3u2GGk/gTD5N+2oY6hYc3cObJERFuSKf7lx1paN+dBp8c+eyxLGqwmKCZKekh3RtaG4Xn06wZR
Np+AcqVyuf8XEXlVwkQNUNXmeUy3s9xu5J77VPN9aD7AnKGm/jPC+OxynMXX+d8483TWpWlfJEhZ
Ou3o4xr1IOgF+NRrGVhO0JmXgy2ujrNgs7wGgKyHz9jA6DWZVPnYYxiFtVYLTnv4rwVyFmSW04wy
yUSeK2iqgKbZMGnBfdHbicYGzNdvR9GBthUrX2upiDEtbiqKhQ0XDrOzdZ9FPmDYuAcfdMhPYlsd
oB6jyrGBuLZpX+Jf0sqCXHyTZ/GmBXu2IGkW/288RC9b9ZsBBuRffCobcr7MEtQxsv0cAMBG2CMv
2joKNBwmQ+j13l2OsFRMmzYCWbZl/Qkze2eyn+MBUoUoN2/te/l1+PB/+Dvjq/9mf0BwSvfpIyz+
UVt5sKVsfB519uY0S5RuYCqqoyD2KY3mDdCLcINnWr8SaGkdngeapf2+Sso8a4AL+Ir9mqrMAvSi
/ch099pXrWMl97+gL60cskvLwlYUMVkPI8LwZ5meLYuc+4nVjrniKKqJvppBJqWD6vn94fK3W4sz
/f0sjpRrcZspqDAZgPAFzr39+P5/izBbHKIyUBQOdcDIIv6hyWyoJLVXvtBS7rMVbuHsW8PkRvD5
KdxGlNnAlNnx+vpnlJs3Mt0ynE36dxt3CQ1r3cvPtLj0FEuTDda9gQPZ53ijPaBRVVEBAcU9yRmd
pBB06fAvUoP93yj6rEAt2xput0S50VrfZel3Nf6+/BTTBpnn1/N/f/bWLFBZCRK8HTJ6TwOT8Qxg
gKGrUHa7/eVIi6tMBU4HZY6L9bxwGsHfAeJTKVsyXGoDz3scYkhJl4MsLoKzILOS0BiHEskzMnfZ
xfUPOcPSwEvV4q6WautGDBUDgSL9V0nI1iz0krAipzL8vBKQbNWSvvQ5o1BSzK2fZaajYf3z8pMt
vD700hTNMuBbscZny60prI55Q82HQmi1Ehtdabf/PAKNJVvXuGvpsjmrxXSwpaPV08UEBr+3XbTl
bEqllQ+kqn8vOFp0qm5Ylg6kab5NVYwLh2h6DuAVOC3taHxoG+NgOhUmQ5AFrsUXrno7sHGO64xb
7JppGWRv//RRUWCVwbXZmq1Sxc9eptb7ed1XkeIk1fdCoM/3dPnfX6ggTBzjBUUtvUjNml+ca0Qa
YsA9iKNurUfYgVvlGL1YO2RajuML+qUrn+7vXfw53GzZm43nMqoFh2VWpwkr7TEcS5B1Wknj02v5
nCw+h5m9tkCBcS11hClUjBFBv9wkCeh7vEptlO9GHcyCma4VFtOy+yuoLlO9qAblsz1bllIS+K2K
IwC3PM1hXvYGIVnf43jsqMfiLf1lrbzLhWslT3kWcHYcmn3aa2HK4lAfk2865JQrtLbpeGBZiXvH
q7aFFLLz/I329fKi+XuHf447SyPxmAs9R13IaeRmo6UYBV5dDvD3ifU5wKxYaiMAXHQcJ5+LH1Xy
QxfyJqUtfjnI3xn4c5Dp72fFRG4oEE7CgCZEVsGAfxZ4DA5muVFjIIf5cLgcbeGa/DncbOXbUQmY
3BdMgWR73BTDsCuyzNFgULsTzgojBDoi20zCTqvvb1FtcJCDP/XwotBq2KZ2uQvr3N4NRXarWzYa
ftAPUWsoYL/dXv6pfw64Swt5tntSORU55jJ83yt8OrbuVXLnbydlzY3rwF7aVieca17iF3dlQS8m
h/+sZ46Pz1+koRtkNDXGYEAkvskkvm9ooOTM0RTQZIa+kiMWHxOTVo37jMywQp5VFImUxV2rlDCs
EKFTt+2P4jdOVtvY6b+rPyUEVmG7/pZ3xnWwW+s+L+0g3QZgjKoFbZP5GSlbA5pcYW9wltjfcvwF
hJyvbNKlPXQWYt5/HfsuDkdZNxzPvI6TWz/KdmPvra3q6ZPMl8p5lNk7jAvEhsBwG1xAveNwGzzC
xZBP+hP6s1xB1Y2/Tw/uVr2NX4aju187TZS/z2hT0TXscFEfMagOZ5nIa8FRqT1t7mI/bN2DQf8+
egE9edL2aJKu7IuFhKHqMm0u1MBU5oSzbYHCctUGSiEcEIThKy4FKKhUXryLggjZvwkWbqjIzlze
jAsr5TyoNtsTkUhHalFTc2pVHXao3QObxCn7nwfhyFJ1ajaDVoL2eePZbDNAIchqxGKSOG9OYzGs
pPSl5zgPMf39LNt2qWGDyIN8JxprF2AdZQO7v/wU0/ufrcXp4P3PU8wWQ1UADlTrsXMaOMYFMJsM
kBUUUM6O+3QocKKNdx2o38tRF5LWp6izs6o2ADJIXqE5CnplwUD/BVvfygs5Q9Ld5VALW5pQJi1O
pIZ1c74AIxd4eiv1hEKb0Xc9B2z4QRX1v/hU1O0yuVGhpzTvwfR+Wgukwbj/oL+vxgBH126kSzvp
PMK0rc8Wg+ZPTSu/wVixw7zGAvY9vOcYimQu9vM4QVx+bUtfyORmaqiqAL4+v/WYMPcSrJ5Bi40O
/ncPbnudxvq+9nXncqCF1pI5NcDN6X4lhD7vg0hAsTt9EB2t8G4/7hgnbkcFCvuOQdsOE8DbALD/
QX+4HHZpa3FZFYrgviX+asD3cmtqo4R8RT3CdILPlAAouRxi4TJkqsAGAC2A8Fepbj9/sU7t9bKR
J+GdPWn2gAvMsO9PktM7SFscQVpuIfJuECXBvhZe3h6Vuidjf/lHLGV7foTBjVzWTOWve1+cGn4M
LUflRwzI026bg3WCD70TLci4TeCsHS9L+40mIWgJECEMUKZlfLZM40bRUU2nGaSWP8C9HeD4AU6P
VpbnWpRZYaj0NbZiMdtNNfXbvoXA/dHL1sr4YmmNnD/K7OxSEWRzTVyynLZHIVuKEEbJpX/eXmCR
2Hwc1aKi+uvGXGYWmPqJbgYy6o1m0HUQlo+t563kp6UXBsMJvKTJvBcs9OfPEpWxEGHjAZ8i0R88
hJKgNx1lJVpr1C0ljrNA8xIqVGWBHoFGM1BiNFihbqBJqNp59y7CS5fX9uIzkdX5n6bz/9lS67vR
cktV15zeRL2pEFcRSFzM2lb28dIysM/CzNZa7SLrMYV3suFbbz5HqbKymBf36HmE2ceB8CjkMA3w
xzl0r+VXvFi+g6RWtt6WUjDbirVL98qLE7P6SMhoJ3q1ptG/yF67Per08Q5Q8X686nbZrnhGivOw
dnwtNU2oOf/zteYnJFJ5dSwMXmN6U2LOdw36ziH1YjS8F07m5Ad3f3l5LB2Y5wFnB6bqj6M2Dilv
Vcus366Je6qJHukhxyEUPDpQzBAV4pU1ubJYxF9VYS9wy8EvRzTuDQ7gmBisDrCmHz6v2c4fbPoN
Zym2Z3Tg1kiIOfp9cocM/ja5hRTulHeZ4+3WSrWlhsmn7zYtpvNodiXgTxGtuWo4nz1w8pxbxk1P
907bmwfpkOyknf7z8sdbAKdwchrkqum2J1Osfw5bI+jbccBoTv5DvZJf41PPmtGOmHHeG7v2St83
TnKqTsaRAf3aTXOpKD6PPXvBGrRtyaiInVr+i1xgugm+YQdA9Sgb3iHSbCiB+r02Zk+XH3phX2qU
jprQgCDwyLOEllpuFdqN1jt2huGwAXcO+QhzLUMvLFGiCJg5pg7QfV6W2EKBeDhEg1NBITZD6BDh
WrN5AUBifooxnRJni6ZQ0wYtNvZe8GpcpbvgMTqg07pTXtXjamJZfB6DzjafjEnavFTNG+aiZUms
CUuBygn8o80EE8FKDBLZhm7ezv31zz+UYugIVTO81uz5FRodBdQhk3pwejEeIm5MRRbeWfLucpSl
PcD6/2+Y2VtsvQZhipYwTWrfjwx2kWrERoKH67ybyLwzC2+v+Chj6O+e7z0q4iPz4Q6a3xrM3pP2
HQ/pk9rbaErk//wC9+mXzVdqj6B5gxKlE/QfZfJiqT9hRkfySpGuTgfRLNN9CjM7eoMSDYYBa4j/
7Q6n97i+YOaCyhsa/3RLsPzepo/SCaEh4PDVtbTae19cyeffYHY2Y/VY+0i18g2898yW9nqOll6D
yobxUmF/NighREX1ysWeqMXkd2UFLK3ts+jzamrEOaWqW7QQyAk/xh2CHB/RIT0ifvKq0ae2w83a
dppe6V+vHK1ErgoMW/+6GCVB7qNKwSvXQXQWqDKM414C7ZV2t60t9ka2Wv0sPuNZxNk5XWq+L1yD
iPV79bs8VQdv7yHVvSv3SPDiL7dBb3OlAloLOTtcpGysJDeWqIY9RlHYISHwGWwuf7u1GNPfz1Ig
kolGkpUuRdYQ/Brq+jpDXvZyiKXCkXbDnwxkmiYQzs8xuAJ1ABxjUjk3THRAr6JsGxyiEwZUx6be
SD8vx5vyzV9r4yzcLB+ZWuPTb2YvUMihCRnt0+FnVR4NuVy5rSy+u7NAs/SS6UMQqDKB+hDNPhhk
BnfV/9uzzFILNEUwH5OZWiCzDLLKEfh/Id2wraovlyMtVb4MIzVBIrehgs4r376w5FKRWeCAZyCR
HmMHi6FxE34nc+/l44jTwAp4cqGAISJDWEMz4FDJs6RVJnhQjFzEuFCED/qxPVIsPdSHNaj7Um14
HucPqeFsjdvRCAMRywen3nlPYu879la9j7+jYFQfxabdF05wD2Ybe7KVV7q0Es8e8E/WPgusVZGZ
mgMP2G29OznZxQ/JnjvMlb2t9wjkgIPiDrOVdmsIhAXcPU3s/77ZPzvyLDD2My487j9P3CLetEmd
5IDkR7mRDuomB6yZ365Vo0ub4TzkLFmNGgzZ0ES7OY/bbZgmO99YO2eXkv55iFmuYoxumh7ICtgE
Htp4G6U6ZHdo/35BVQGBcuVYYJf8oXw3npnsH/Mteo0FchAqarT4vW4xtfvAG4TpwWHlOy9VxCqg
NkCyQKWAFnxOcIgDNUnhGr2T4PPK7UNsmxdag3K4t+kOFs9Ice5dc4OQ9OXAa3Fn2cEeNIzI7ADb
eVm56QrU/8xbtVbeLkdZzN/njzfbpyLX7GIMCYO8YrlR98ox2eZ7/Ci07XSp+he9OfqQwrZlGbAJ
8ObPb7NAyldTQGg4QGEhQd/lAN3K+N/kHktXbRMuk2HNzySp7YHbGskI+77Yyl2D7hBCu1Z6ajD/
S5FBt7t71fT2l1/l4go+izo7mkpP75Jq5E3GBjL3+qCdOi8gn+uI3gDARDm7dtDSClbWyXI+OIs7
W6BtjjyNEpMPkBlCIk5sk314b+1aFIlQQtr9/33HpZ45/cL/vuPZ8lT0ClEHiaedmrrK7oTjnbSB
AbnVtuFmG9xzyny//H4XDzFqDVgihqEy5piVGqGJD0KSZINjPELY2MkdpMu9eprId7iNZFv4oPB9
LwddyvIafo4mgA0gS3NOXB7GAaN7zmh0l7Zxc9JR9CjsF1V8uxxnKcNqiP+JCbNk/tUc9dMe4VbE
JRy4tVsLoR25X6sGl9+fCc0FpL3NxHD2/nx0F7rEwMCz23b78iH/4tPHaHb9HnXlD+9+basvVQB0
EWQDAUEazPM5PeSCRm8VXl0PETzpcC9rA+0+i9s7O89vjU45SV12EKMhVr7Z4o4QTOftafABWWx2
XCVtU9io8A1AwIwrTDrMY+gYD+gmTCPm+g6fAXTG1tpF0zabV6YI0WiybMsaDMrZNvQR0UjosrNS
Wv2oSl86fJFsn8F6ubEs5/JqWUo1SHqYVFe2kJV5FhUGXgh2QzknksZHgLfBz7tvNeMU46GBEHIb
3ma1pF01aBWs1MVLX5V/3zYs2BSqPP+qBnIcXlnZvTO2MdZNFWrzOKij3uFkRvqCfh0OekqpIpfW
NitPvfRdsTcTgiJW1/8GEAZhUXaaAugtPmHDJLa0+DPcbnZgpQ/CKdsdqtLr9L+Fg5ioJm0W1tOE
uft8ZI14wWg+CkaOX4wOTrvI36QQVtYA4EsZ9VMc9XOctLd8VETsPyfxVYGIvO4ox/oNl+Ftm41v
qfYI7XDXvK0VGgup51Pc2W4ZvTExvZ7nK8df5nifJ2t5e+kFGgyWTJ2doVjzq0AU5pJbh+CShiuc
vbbWL0QuKNIHp9uFR9ruW5uJ5OUNsvRMZyHnt4IgCrBFJp07MlorIQx4W/m4HGFxMZ6HmC0L6sVS
QbJSOPKVMNAvnD7W93pT7yned2PzNH0s92ktqS7Va9ym/vMy59W/HOmGj5sGX8sZHXlvX1vIHXzR
r3QuG/ltslIeLux2YQiQLJA6bHiasyNDNzvM0HtZTGS02MnySVc/3TVa/lWJ9cdcDbBM9eKbRJfe
L7/exTVjQI5hpgZDZg6gLUKtmXhTtBXsO8v7rZU/vPjxcoiFo50USqcbqzaNk32WsHMlVlrcBMgm
iYQrL9pkUzcN/QDUYjrtx+VgS8/DsB/YM6MEjvdZML8uCtlW9MGRSy6FKfebhJaCtKa+sLgqrWm6
ahBKZZj1OYmg5lxlHMbUERt5O7j+rbyvEArfYOLgCKW4lXdYjeOMsLv8eNPPnx1+wtImrqQCWANs
3OewiJR4hI0BZfaIztUISwSYsFdo7TeAkes1RM1SKfMp3rT/z+7AY9cHI7MZau0TOvUfupM6Urid
HtJLgm/6NtyHv9a23kJO0cGhUDpptqkpf5CiZzFhQRMKdWUHRZ2DatpXsshXmoJL3QxicLTyMnGy
m8O6vVYSWoWpINDg9OQdtRtq+V1ykL5VO+mxf623w7F6s1coIEsnz6eos1pejfDvtWxgjeJQ4h20
GbkDIlP9G9fczZRV3DvJQRbq8pJZ2BGfgs4uniayOLUf8ag1imbIMAr5SzE+XY6x9MmAGHIP5L7J
9X22LBNo8hZiiroTwoUO3evG+H05wEIhBlyIgZlumYJ9PTsE5CEtMua7BFBQpIo9VEa94s5s2mOu
Id3pSd5N2Gj//HD7FHRWKDQDgEpV8UlcZrfVtIhJsr8SYiE3fgoxe3EtTim6ZBECx9YT0sGmin8w
5kO57K0s+cVPdPYGZzs51/W8QntXR7xFxykwih4KzoTd5c+0HGSCQoHwmpBen9OFageGj52t7jQl
CphjenQN5Xg5xNLBDLeFFhbXReQM5jNNZIHjxOsw2BiumBijO0SLtd5wvTI26nFC067EW9o/5/Gm
T3iWjvIx02Ua4YYz6OjKbrwniam4t+/xgMycaufeTw6cG7tDxHFl5y4k+09POnubNuSFBglhw+nM
9zE8yOOVCrqqLx+i8svlh1xchmfvdJaY7DQwAjnnGQvta8iYy0CDPLWLTWQG/2KFqGBQQWlyaqrz
GrXtQq0PMxnht4Gplio9SFb+fvlhlnLFWYi/alKU6v+HtC/rrVtXmv1FAjQPr5KWtAaPcZw4fhGc
SaTmefr1X9Eb90SmdBdP9nlIAsSAWySbzWazuirSOsMA6W7sKTlwLpAvUl/H6UfszOD7E1RU954N
DQwEyCSAG3cepdH5WdmQewzs2+KkHug5DpO3f2rSoqNxb53WpjhfLGvAreYMRyMxv+tL6+U1o6sk
Pkjirs/hntOvDXGu1+M5VgHoeQmIAekokDJD+2j4/C9sAAaH4qFugm+Ji31NZpip1sCGPd47Kki7
bx3647qJvXiETOk/JtjPV3tX6+Nqcdh8NQM918V8Ezmy6FBnpwCXkuEU+GODywQtmiwQwsGhPnrg
IDiA8uwxuoHKupu4+T15vj6g3ei3tsZ5QAKlAx0CKczaeAAfeAjdOAS//CfyB09Uk9+5lXwYGucF
kBV0IijLmkFyisI+HI6Q4w30o3W6PijRKnHRRwZrXotbCCI6ugk7BXycJQA4gmC6BzBglA2KbbGu
4k3b6lh1tjMTDKZ6Me4HH8wmgFMNx7p2Iz8KQpaDVbhM6l8l/6egTr6b+K1tcyPUtR7JZgfb7YF8
zj91T2VIw+Fc3ige7rWufKFPInqTfU9ZjZfL+8jYQ64xRu+HVvvDS3XS/DKEtoccykHpQ8vDv76I
uxHjj7n36V9tNTnGI51SdmaQQ9OhBXFaFT00oBm6bmXXVVZWuDywTNpBKzK4yjSMP2fdOHUkFmzo
3RiL6qKBuM14cbiwBKnpcQKXJa5Ybe8tVu81ZupLahKqkHO+PprNLRLFYQW1LmCobSQzG8R2M2gD
KCpwwiv31n1N4ZJJkHvqCUzM30BcFv4XXGns89fhipnE6CzcrRAWN0UiUrfO2GtoNOnPnd8BgpGG
xp3+xPD3UA7xhm/Xh8i7BWeOP4zzaBnrelDNAJhqqBhAl0W+yzMRzm2zwd7N4HkNFQzcDtCn+zHQ
tyBEbZsOZ/AQoFEQnQXLxcRcQiY5AHzBHe9pIOry5IMjb5KLxHhFBXEyy85stF52bQeBhXvJfFbU
76M1u0SREcUsgfvzvsnb5AKykWcRBT22jJa8tyU66X0dKhCpNNCNd33ZFD6JYpZs21ZBGIS+iQ0+
cRl7u1Ih3oiIJd3PUCh6AJ3rBSWbwUOL42/NA5/+GUqgt0biToKMas9nHKTcqKxY6LjiCRmKSNHA
pWsjG7VG9ZDKEHEsBssK0jkXcRm830j47bCyxdMyaOBaQ6Ml6HWzm/JOXlzpa40jtf/W+8theLVx
2qmX+L4IRZncpgLBJphl3OBLAoXz5jjqWznpWh2GGZ6n8CdUoOXRnS7yyQqVAznbIC+V3CwUdkXv
BYC1Ye4swkObnkUyyLbmc/0GPd8jI8Shn2cf5Nde4YnuT3vbZG2OO4aGvLIWdcI4OzQH2HrsN1Rx
NYBvIHkEsZlbubiZTf1w3X13PejP5PKHEcUxYacWglxlQCE4s9UFAojQih+UUkRetjs+R8fzm4EI
vumeMmcHCxmBFHWm0c2oQ5JWhhxfxxSrVTxMLzGEtZYHs7VFrE3v+fHGddHOg9YmsKRsuqliqyd6
3+M9QYPuqdecmnsz8Q0A/N0eKg4oU6MBThec8vz5++61K5vs56tTvtKGJVKs1gJay248uYyebQUs
VddXb39vrKxw0TwuGzrNci8H43kCDmSkRzz16c4BagCHDlBBOwoB0NbNsApFacz7gcTNKl7bAJbW
Ma/YmZy/QjgAIlEEyo95/71uhrMKvdAyOi3T3RxJYLRvfQoh3gHEHdcHvTOza7ubQFQlraEasJuo
vzMwI3Qi+tfNPRVrx6gyTAawQVrPd7HOsg1GT+itsq6Mk+LSAzQ7XFB03IiB2jv7D6ZMgKbBvIUm
ai5Ny6cROkngnQ5kaA7neCCOjV+VnQicUWRF/eiMZtdXYzLG4OvE+3akhrMBDRc6CqzsnIQfxsLl
g3gpjKbWlsxAkxZwLOOZEGQ3as9kSy9t/XkqBPnnJnH/Z53+TB63xzSjTKg9OWZg3i5Bf0fPUQDe
XNBkNOgREvm7aA65rSanWdpPE+YQGEyIBj06iek6qej+s5O3qAronMBTjxftDd2qtUCVSVtwa53R
0OHnd0vntc94LYlDKEtNHnpAoZ6Tsm74X399D2LTCYUVBYRFqB/jSe+jl0DRqCAduBGD9Auolufn
OpQ8+UTuQI+D5oGT6Hzdm1BsL7wLqXhU26T0YDvWSdWDaTXXbddq4tzrbfMQp0QY/0WWOD+pgIKQ
Ux000tGzdc/iZBuSQD5lX+Ob4gtDmxo/TUEReTc6rkfHuQswqGXkmLAJRc1PFQCR0dEJoZ8jxK+9
N2vzcXhtiUuvC0BolJEtW+cXp+YkOx6kdu6TB81fjtaB/oIucRwCdvqQHLKwBB9x9FU9gjgesKhD
DEKKRgyBZZ5y7ZO47Bsihm3SESwtAJrokUI9JJfc5rAcoG4j7mnbtIS8O66JpgikTwqEcjlzfew4
RT1g09SH6jSdtCM0Ln08Dv8C85/3niQesmfjnFwgRHS6fhjtncA4ISz4MXpttrRHWb3IKl4fzWD5
EYXDKfqCFubnCFg3OcgcL7l0HjoS/PJw3exOLvXBKpeaDrHhDHFZsnoT4wtHHh704AsXjW7Trf0+
s6vRcWe8nFWNjUbxf4po6ttwo/l1aN0lPqtygezQZyFpCguUg8yvZueK3ZvtzY0r/fkCnuq6s6FE
VcaY37L+kcxfJijhXZ/K3eCwMsBFPXCFFtOkMY4aWXLTSQYXHIidGklgRjQO7ghuNHnKofuCcr7y
OjA51U4QcZiTX5so7vR1jAhClxAGASDoRcHLxAxR6Sh5LupParX41+dsN0Naeb3JRVQ7cgopz5B3
WvesXhafoXDyAiVe4HNF6HJ190hcLRAfSR0nlqG6yioW0o/oUYecOjra0NT8WIbFvYRcV/qUevSU
PjTn6tnuXez0Y+M5D+IcYFMa5faDycVaLS6TQQfCF+/S2UP3UzuSYHwm/g/tMXppfWAoDk0IzZfM
q3wxi4Bw1rk4F0ltCn57sPhGBeTA3noC5ZH0hTqhDkG3uTjP2eeM3AppnNSdi7AKzjgQX6Ad33b4
JHWgSVJ20FzGRVgJqOMvxlGq/PmufaWH9BalDjwovsTfbAx8chXdBRI+T9wBOeZT8ioqte9mfeuv
4XYSpFf6icyFHES68QsyaReg9GUP/HN+Z9SQZiVoQICKFrrQKC54GTKntMXpAwr58Pou2HPM9Ydw
Ow7XZJJqFUXlx8lf0MsSakt9BCvigWrD9+umdpd+bYvbcFEOVeVosnDMlEjGjAXi3jl9qHXZX9oB
DI+OD7jErQUugw4qMb2CDrHrX7AXv9YfwO1CrSgdrYEUQJBC0FCxPdSDBGeacGG5zVWM4NFsJGyu
0WOvDtC48gkeHKwQVLrh377bQbwE9P6M7tgGymmTfRpOZw5doUdBYh2V9HO0gDDzeH3KNgN6t2Gr
UC4BqGtL/EizRFZzw8CtxGcZCSSbLp1b++1NHcSBIqgF8vGfN8Zti161i2woIhirVeivFW5EYawu
z9HwYE0v14fGuz5vjHN9p1fbSYVOMZ5MIAfX/1ra72gJ90gi8nv+dP7HEBIrFG4Qg96rkqsyymxC
D6gYYino2kN+17rVPTp90cgUltCtdJU3xoTTH0Wlql2rDsQXDFwuwaXM5QRGbGrSKCdRoFuo6HZD
8s1Oypchmv6WsuV9eCtD3KJlvW5LcYM8rs6GX1olP9e6AS0zWYSa3FkvFIjxfgxaK8wjjxjWaKUt
6dBJQVXn0gHCxPS4DEv7EOUgzTS0cXj8a//AowkUNNAVpqIuzOWNSR5Rs21mKVD05Ag9VfSr2vNF
Kkpc9iYB7pWPTJhD2LLRS2iivwYb7eO11YBiLZHaSQrsoYGiqeW1hoCvbccdQI6OfAcoJsAleSdE
75CTOAksRHN+TnsQLRTEa7RRkMHtDsQxQL8EoN2Wg24eiTzbYJgPVOhzgbT3YvUiMgX+3sDmCnTl
gGPBF8B1xzl2VM2ZpkyNBfGPZ6f8yjjz++TZnCkAppELgsFDkgq28M6obMDjwX+ro8MKz8kfl0fN
TbM0rM4K4jIPLXVwaSnCeu4F2g82uG00OZD86G0Mqz1MvuLTA6S2LG/CkzE4W35pp+vOvRNpbRlA
VuZsFh58uDQsleIxn/rKQoP0JbeftKg62doXR0ZYghrjdVs7Gxf8aXhXYQ0cIOXinLu2IC0OPTiM
LH1Cz6/f65WfTJBbkyRBNrNJMeAbwHgaaPaRGRciX/Vsta7oU820gigfb2gdvUKD/Gj3pjuV0oEo
XVBZ8lvRQVdhWpIjcahgWjdXaf4DmCetYn3d1KNEmsECPEhFL0X5OoEIrPhkVm6F+qvzaHh5kJuv
0+jJn67P8iav/8c0Ulvg/oC75kHK3SCZlQ1EJSAPaAg49M/OndxCccyDEqXX+to5avziQB6Vt/qJ
+vYdhMCvf8HmgZv/Ai75MZimUxs7Fp7XzPOgoXzBighQAH3rXtMHw8N1QrDgO1HN1gyDgaTRI6Tz
AHBHKsauppjuLFr8VK/dIbuUqajK9w7IX99L3we2MsOVKhyoodNEwf5vfP0Mjbpx8KG7K8mu9EkG
yVtyN/voJMV7WuJBD/vS1cFwq37FRYoN2RPMMgsE1z6GO5fA902G0sHHOPlr3tl+XN8o5Zda1117
DqWxCwvjbllGdzTtQwSRsuvm38Pr/988tvVHD6faCCVivWdxClJvz31IH6Flc4pLN/7cne0uZFyn
eZCFFaRdC89+bc+aIE28vurgbv/4CXhvS6AmiU+IqXQXQSN2rMdTGovw8CIzbCFWe7mT8qUcF0x0
Bg3l0YD4y3SZ21SwniIrXBqKVzWzrjs8eCeR7plK7ZZ1BWlJAX3V7vGiGej3lh2T8Qewz1gNplSH
UYvmJA67tLdu5jiRfhaaPNzmdtbfyFmPEhyUlg+yNLcPKtXVULEhS23OuezTVpcF+3bznPnPjvrz
OVyo0Dp5sPsRo2bINhP3JFKebBCtM240PBlDk6z0rzvu3im0ngDuxKOZCphyBosTLdzC6lzVvp+k
Bkd5Kdgi+yv6Z2xctIixBmm8FDGo6+z2cemhyT6rkfZgQzlVdD1j3rHdjX9sccFAAw0kaos5eFWa
XLolkHJ9sWvFOSmTUXttF6ufClqBHZtOqtO4iZFAmBzisafB6sfbPi7NMwhToH/3P801L2g0yG1b
phXC8ki6x7GI7kbVOCZx+WOcHNFsbyo7764EDmK0xAK7ovJdMp0joceQIUZsYCI/Sy9VkPjDhYZt
0L8M5+qiP7Bmv3eEpi9fwPMofY4hvHV9xBtMEv8V3ME/QVegzktiQ6H1aJ5B5g/UuKOHeKScsA4H
dv3XwMj1JDoOdp0NRQAQZAGOsHnwcrSxyAfcLdCTl/hF9VA6rxb5IRgci+kbL1sZ4SIhWg1Vo0xZ
jDqpngo6GhpqITk2QnFP0Wi4YEhjSMoPZWSBZHK576b4ZpIplFpE22Yvnwfd+H8mjVssANbtNpUx
nhQIxi73LHMW+MN+NrYywcVbWlhtC/E1i/Gpy78Vn6FPneeu9I3EK44aTkkoIfjgmbqYuTt9U2O3
FL3DikbJxdisryoN+tr4BDzDphLLBukhOkERvfZUB7T1QKkUnkgCbzfOgiSOdcsBBcs3AGZ0rIgU
UztQoP49JeA9HapL6mSHrNC/XvfL3QGiJICk1sBf/A1dsStiUiuKQyt6btv7dooFcWz/mPpjgQc0
mtlAOsBbbRxTsifHjyYUEv3oNHjDAfLqxvRfvNELBvV+xVkd1DLGChkDDAp1bK+l53IRoQA2cL/3
WLUaFbedVa3KQKQBhFSHmp6KXrhO8erkIfX0U5O5wx3waF5yk3jqnZ0+iiBiovFxW9xqZa1bEi0O
49aub6RO6okLaWRLUIjYjSSrMbLPWE0jbQtkbzGmcbZAKTeguq+iH0BE8rsf9ldmuG1ezJWdQtc+
DlGnZ0Ruy4keyFPxXQL9+eflYB7zezt3Rbd3oVluaw+2o+WpVONNvGpxxsSqt9hlF9hLW/kmqARc
0sV35URPBVFKV5Z06pqLZLq9qYSNpt0nmta6hpbl/vUduX87WM0Hl2Up3ZhnEzgUIT07HnRcs0/G
16VwDdk1vjKBZvTLBl3qDiH9Np+W55LgudUQXMJ3I9DqG7j8K21iMxkzCx5GE+NoFake6CoifKGQ
zLeNOT9cH7TIo7kcLDHlaTKkOQ5HR/8JYdogXkSYml0TDE8jg20cVSjOzaZiTrS5i0lY9dGXqJmO
5SRSM2RfuTnjVyY4l+ryLEnjCJ6s492FxIOL90p3gjpL4aDZHygotMYd0uXT9bnbj7Ars5zDaIm8
KKSG2Sjz+y+M9BZNpbnh2feKRy6L7jq+qJDMfiU/UpS+UEyGHLu9YaAtlammwKOSMLeksOx+1vbX
ftQPfWZ4wywi1NyAaFiw1QGtNgHFw1X1fQJWgUgZhlHuegyQ0F4+9NiqaYR9YXWPRiuD5dO6yePq
NZ5Uf6x0wa1vb03RFm+j2x8AB5uHN1ZxQ4yWYCckvUR9TZEvQNF9quw4SPXhZzIn99q4fK3nRZD9
sB3GzzDeo/DUAdFKGyIaH4NvBVHFpIdmWNDQtP1aJWnmO0XR+4pOhyMClfysOxAqo5Gcvgj8id39
r5jmiTXxati3zUDisEn05TdRoQQl6+l8yGwNnd912t0lbekcR9LGt4llDb5Sg9zFiAtHlDzsnUDA
6dqgJQCuBnQPHydhQoeCYqWohnV2W7l1D9mmWf6VkETAHbM72QrY68DghHSLr3n2Mfqpui62A2Bp
OlcjRVgV4ImKSRBl7UEdc19t27fr07w7NkZ8yOhq8Ic7xLVCGyNSI8kraHYzJx10q5ObaRC8WeyO
bGWFO8PrpqB6aiQ2yH/AeDjc6/Zvp5ndQbpZsnBOBdb2YqyxssatV5PPSa2xXA8w4XtZRsMYkM/X
p01kgouxJo3nUgcBdkgt2vw0y1h/mipdxOgjssKFVB3Cazr6RrHrO/VJqszQkOTD9YFsOilYVHtn
bQAFALhM+HLSMJt4rJ0QQzMobHwxap/eyYfCJ4FxVwCePns64nfjZo8QPxXlr3vjW9vmZnGZijEl
CiGhKT3R/NtU5oK0f8+7gZ4GghRbFw1GnHfndtfXw4DBSc2w+H2mkTdbLcZwqhPhiwXLtfl4tbbF
Brs6HiJdSWbJwGAav7npgNROfPVhBMJxumXl5OvLtjtzq4FxLj5rMbTkTBgb8xGL9KWiQlTVXqkA
xRioheKhVjF4ipmJDl1ZlchUbLkHZXWtfCFQOXQjk/q1khz1DHQHZXs71dNtOQoFHDcDxKkDYQio
X8kIuZv3gAxSnk1mwzrTZPHGL9Ai8J1Pyx2k+XJwsqpHPXdFRB/M3T6sILMJll5WgVG3bX2agb5m
iY2YcXd17XySlJfUeTLSv0X52cyQw+hgmJA9erU+ukrWRXo7GDAUdaZPl5dZbcEC97cMIswKNJXY
SNDiskErKHGbGXqRkLAzfjXTbwgqSYuI62BvmdY2WOBfOT00L40B+SYJE/NnkZyV+fG6n2+TLm4Q
XAKS2lYyDbIRh0x7qDtlTzRk6588/vUDFAyBpwR8eCipg3mfWxPTHgy6oO4XkuZ+UEio98Szjf5v
9+27FQRcxpeG0Mc9eOgVbXDMY+Ubu79RJuehqczj9Snb82IDToV4B7bETWeTAYKcNh8RGqYhmu9m
4PovqUpmj8Q9oExkaQT2NjEWQzIAdkArPaq2GNlHF2jJAF4PA5I1PY0dT8qr3rUiWrrN8tfIB2YJ
6REKfihIbYjPQaqhZ0sEfYeetifFysPUSsNyXsLrE7hJVt7NmBBIAi4e7Q+cy/UFFE+1GodGXZrk
gBm2D5k6ZaBjJYtngNb42C8LCIikVkgmv7nQwDQkoFAIQ8S1Nlx6kloNRF4wl9DlRT+s4qZz2Dx1
tptKR/UhPaHr/Kgkl/idO9z5/PfjXhvnikkKpVUzaTCuq2ele0mcV5Qcw0labtpMP8hOcN3c9pH5
fbC6gn5tpNWbol9lN3MrJTkJB8Dy7Ritfu6MVi1g1Ze3uXTJUT/i+UN0Tm9Q5CwsWoplgLMYXDQb
fP6UOXpMCczqIf1kPFn35GcLeeDCCaSD9AvXZeA0zsAOP6CS27yBONlDYUPw7rkXNtffwIXN1iiz
RXVSDN3oBrfLwPPX2aIH3t3YCZUvsG4yEZHNMZN31dQ5ORaUmqB3WiZ/ir5K8V2uDl4ejeAc/WkC
v1z/tXbg+wyDAYy9YzBhM24D5b1eNEMBcpMOLSc+6dKfSqoc7LkJp7lKBeFndyrRsMZ4hUwdPQ8f
ww+NszSVVZxAZh8HkA340qa2CG66O5NoFUVjNVAp6EjijAwAzBu90pHQ0EjzuGTm9FzlRXmuljm9
l6O4OEL2NDoacR0dUJbKM7cUUU7tjZOh1wCaY8gvPswmMjGy0ayRjkkQ90UvfYz+xq77N5sS2BId
sDwHSQp/HegKiziEbcpG83TI40Yo/DH0h/qgRQdr9ItP/5WW0N4hsjbLDrVVHpHnRts2Mgt8Qf8b
qj5+pR4axauOkLfAk1urHlTWzyGC829hRggGOI2ZaROPbvwFYZ5IXs027MpnI8j85av+YDwyZevk
lwjGubuAJhihwTgE2gge6wAecZqbJWZW6ckhIeA3kAWV8r2DC0UKBj0EcApJzMdJ1Ky6aKIGgzEr
aNQDTdGgtUM3b9I29jTlKInkyPdnDwmEAscEHwafx85dOTWqNbLZg2bCfXM8DCBLli9/LSzMIgrA
0SbyGQssMDyPXJvnI50KjMxqAccikQeiff/6cbS7PCsT3OmXt7kZdTMz4cDDR9WbKkGH6N7ygOEV
/MeAeG/5EeS2jkeiwMK4oHSINhjwuqVggowWpBZWHox55ZnD8u36uFiw5S81DrrccYfDUbAhLJDy
0hyAs4HbxYN2F5sFgvFkTYeFLMZb4ygS9EOn75VTtW9NbMefrlvf29dr69xBNxZLbLQ1jgK9hIeY
00PfyG46RO51M9tnFDjI2g535NRZ7BikHuCJ4exVJ3psPRB63bLGt/Jz7hfg0BXFjv3l/M/Evr8b
r0KWOTZmMZcFCR2pe6JEIu6gKKHuVIdSH87ylJ5ragh2+J6TQisLW05Gnz3OgY87fEYxNtFTXFK6
7EanP+RMhPzbNYDNbCE+oWTC574ameax1iS8uJjz11JbXkHgeLi+VrsmAFVF2R4qvJuazEDxygIu
C7yARMXnadJPcZR8vm5i7wrEerTeYRTI8LhAaCe6pGWmivt1fNsZ9q2kfCv6H6MZHf/aDnjbGTsj
Yp+G3oqPy5EnThfTLIJaZwUPAKPKAkBFrB4Kgwgs7SXLH0xxByTo0ACHrSSWtXYn7UIhjRjYPvIM
oBbJUa78TEjoukWaAV6+Hh43jRNxakntMTx295ZcgAMTN/Uytz4V59iXBIu2EyoYdwzK0PhLxRH2
cTLbaGhbwy5piHLUxai+mkrizbUj2EE7uxa8dSCgdCD0g44KLlCUpCnlWW5oSOr5BVQcXpZ1N1Hd
3TQyvYuKvHIlpfw3IzM1aCSwQ2zjjsCCm3ps9DQE36mndY8ZBc1/5l/3xd3pM3GpwAmJdHiTomZ6
YqpRRUM1Gys3L9Ieb33RpZsXwTG2s7kcTcOVjVEZg2aeX6dsjpBkTBS8DfJDRwZXa1XPyhB0yf9o
ifP5rFQzmjgYkm3ovkPr1LWVMXPtSLNcs7RnwSEiGhjn7nWtQDiub2lYqL/GCI4wTZ7Uf5ILwV7W
tyfyhwlkLro6OKJMc8qxHDCBFsgb2kw7dmYhcPO9G8sHI5yfDyNZ0qUaaZgg5Qg0XR38QU5LF8+G
JzQlKi5Z2htg8A5jKT+juPsvvFEDap9VaZDu8tqgOfqYrQx8MGGh4zptVX4vPVvUFFjZX7E/VthM
r2YSjZdx1+FhMHRSiXpVARgUynjfJAKEJKrXp+s7bNcaqAsgKoG2BINnmCNxErcgLoE1Mr+Y9oik
oq/e0Cd4p0NbUOCMe3EKzRwKmElxCUNg/Dg0iiwSEqAd4HmdEaaN5Y8UIqdOb45u7kS3Wqb/dqru
8/URsvnickU0twFkicYcACl4eu20b9WattgBttN6eqpHrtOaopHtBSrNkdHwCLJhCONxhdaknXNz
srGroXRU+NIEct5Ud1q3KGcRqGd3xVamOP9wogEsojEm0S4jfwEfGQPSZKbsklTUGrM3dShB4CLk
oAqB+/nH9UoWFHZTAleUtJ+xUrlKLGLCZDuWX5y1BfWjhQGPVw6JYUEvGO5mGn9MgwU8AITjzPTT
WBQPKNH+0NRG9Na0N4trw9yCLRGVpoHWUC00ksQtiyQ0lDHUaad7M1m+XHdBFmSvjZJbsgKqSU6c
KTRUivvRope5e22ir4ozX8rx93VTu+MCtQxkS5R34uGPE5oCzWBRaaZhIy32KS2lGW/7C0RKDedO
T/6aKQp3WLjGH3Nc2FdNCQlvgfChVHPnxamSe50dG4K4IRoUF/eTqYkz6E6gO1AhPboP5kcjTW9s
hTw70Kr934zxdBhmK6m5PsMlW6UMzSV+IWoGRXkZMu+xwC9299ef2eMfTpSGxKhb1mhHBAa+nC/N
+O26N+yFpdXymNz2yhHtZEvCWPrCPms5bqmq+aCrf91jy7wAotkM/Wmwvr2PTgdGKqKDcFUKioKe
uym/HUw1d+N4+HF9OLvzxcQlZXB2O7ihfLSTyRKVUfWi4dQlD3HRXOZIxLiqi2xwU1aVEWnRaoIN
lFiFN5nJZVJMoHSa7JFk6VO1LH0AqfXyVPbmoRz0xI2IVvhdrV+6BneJrgb/8dLivWjSW0/TY09O
kotl1W80szTXVLAjadNUvlQU1qNcgBPcHrv8Jh8HcGcPS3zocIS6ytArYWcPrT8SRh3uKE+kVYkX
d+ng2v30mJvke2+MwFISPGtAlCUYmukhS7K7aZjuC92+l2NAKq8vwG4gWy0AFzU73Gyr3IQ/5Z0K
uYg0arxmMe9jFSKm9qAAS9UE1y2KloP9fJUNgXtMS1QNFnEpLfxUy0CfXgp2icgG574JaJqnnKRS
MMXzk7z0L22UCXb67kZETgc4Eh4uNrelRC50SrIeFxnFOXZ9d5CKBuV0UTYnMsOF4wWN7r3SZFKA
XM9fSB1M/S+70QWD2Z2v1WC4cLwMnWnWRoKwBdq0cXhaasP7F6v+x4LNYByrVW9J02pWbOI2YV6a
HNz/ELy4bmGv9gD2gf+sCF99hVStk3YJTMhnEGG4k3qID7+MW/KJcezQp16BqOp1k3uLg4Z9BtlB
IWCj3o59mpE+yZKwskvTXZLbWKKfzDF6/N/MmB/nzlYlR45yDExxoodhVtwIbBWzIgtwfXuhYD0a
7mJZRhkl8pQkYTM4kguQ7Pdl0u5s1q8mDemb1QDr/S8GBoIUMCAqKObx2WhMWqWCGEQSgg7YBbXk
IQUk1lherlvZth/gMGNUv4wwEs9ifP0/muJI6fUJHNuvZuUtEJ0sIH8+pn4FUSVvDJYD1MGfrLfF
dNH6Hl63vre1wLMA7Rq8daBLmjvh5qxRkhiqFyF27Y+s1p7nMhagbvfcEHpUqKroQNJsQEiahtp8
AUcMx0QpDzNuaW4klZ072qQTbON9Uzo03SFcuO3qtJt8XFKHpCGUQ27Vtj6oClQpwDN1fdJYvOHT
a/RY/8cM5/Ez3tzzUoYqSRTL8iEvWxLEKk0OaQuiCZfkcX9Gl19L3HnslUeA5kQ6MO+Jx7Uv4DZD
li1jW5pREnb9NEheGxHrU9v00m2dKuWxR2Wr8fJWQT+n2bTxN8g0ZH6d5OgrTSMwrlRtAroIqXlV
SySenj2b0XMdlQsAyo1+qluSB+WIrWbUstEeu1rqPIMO00M+pPp5rMu2PgG5Jp3nccaDvzSln4pR
uenHKXot0WYSGHrdvBb4NdCoZASQVpkgm+36VzzaqP6kOI1fOpWS+na3WF6M0dSuHJWimLt1B1Tw
QBEM+kusFt4nP0YmZAn1LElWEir1FHad8gQtvfvY0Y/X3eF9h35cjY92OH8ohnaYbDQchozlSHKJ
Z6HK61MPOZs//BLLDWw37Ud73Opb6O2ObTVLw3GWXmle/UbFTfRavz93wB1Y4I6AEiaXeaVShkTL
sTF3ReRNOOGJgc0LWpvrc8emZjt1f8ywoa4O3qGM1dYcaBriAeBkLuEiWwet+i3noijLvveaId4X
6llJ4wxrxEBBoAt1OwZVqX01IFBx98ZLrAiC0TZKYJVwcjCONQXcLFxopV1SJmUvJWFyMoI27I5j
AB5WIecDS7E2AwNOm2kWo+TPPzZViiRbOTNjZW1YxEMYWe13MLHeynl9pJoTyFUucPhdkwYu4Tg0
IEf2Tl+6WrRxmfOm0GHSwSPyPLc3ZVP8Nursi1pKNyqtCheoGcFBteuPBhoIgMqzgYbhfF5x+kjr
Jdhs6xJMZZ+ZfPFI/x7tiTVbWWEjX43MkcmsaWWchk7+TYqe0/xbmj9f9/jdzYunx/czCukgt7Gg
YdiWdVmmoaqTuyyrH7WlEpjYnStkFKh4gkJ1gwnrRqnrnalKw/T9Rnhfx3kQaY1/fSB7WxfIPiDP
8MCF5IV9xWquFgNPCzqgSKFcLLeqOntKD0Fw/XUZ/h4fq0Ak6Y8lLr5OCbSGe8oszfX9PJYvRDcE
7rXzTPfRBudfCQUV7MBShzFV9Us9qZpbjg0oB9vk1RrwakJAaVxOVu3RsT7k/ai6xJE+S/Ig+JK9
xUNpA68xeHzFP9yH2EVSEzNni5f/zqUvJn2t6rfrK8d+BR8yUKVBD76t43V3s5f0bp51DWNF9vAC
cgZw8kgGdHLz+Wik431R2yJZ8F2LEAl4J+gD5x/n9LMRDUVHmzQEX5ir599bcqsgI5z1t1gX+eV7
YN0MD/UaA1sAyHe+D5pS3dEtijOFcfQVkVu37ji55TPW9iEmvhXiYSNjdKI+aGHas3WqHkHMIoj+
Wx4GAw715yve35ZW2wP37a5aEnwFo/TQvQUq4bpnXZRLCbWqQLk4h/Qmzb38ZYT4BP4r9UHgnFe+
qAF9b+pRMoWAN5xJ3ZwPXV8TpZnaNKzbHwTdT32eeSkOJSU/TIsuarLfO/QcE9g+1EgYlITzXl1R
o9G0WAb+I5Pc6HZS3epbhkYYCuKj2S/QT12FDXhNOi97zX4tAkjoXkxywIcHgKGmOugw/BiTJhUV
MWJisEp5P5eqNyeZGykPsSJqKto1xDoJAQjCSPkX8GLRGgeHaxpqdH6T8/4wjuroxppNfdARnf5+
v4LU8v8Z4/lDtExR6VjamNS29tEe4zV97rYqyAo6iC9SUdosGJvFJS5ybjhp1Ek4oSACNZqaJ+ug
DpGzz3ZuCiKRyBRX/DQmJCsmAQAduEy0a4foUEaSKR3j4df1KdyJqug2hXgcIDlIDfhKrjLnSSuP
WRYmSQ5UtAZO36F6GgtRIWlnt8HO/5F2ZUty6tryi4hgEqBXphp7nmy/EG67DWIUAsTw9Tfpc+Ps
KqqiCe/jV4e9SkhaWkOuTIQQBELu9sXTC/WjFEKgLN+AtOBFqNpbaut/FNLdRo6ao00N0omvF/YZ
Lyy8HYGyBXARgGDios838sTPkJxlECLHbjEa08JN9apRPYhdTE8xGzu/hZDrUTFF+zBJoOVUs09d
DcM4vjllnCA9NOSuc+B3aCyUbWfK4XebpdEuGRPwY4Cnc0OGkrqpYOPRLGPV60bSbkk9EZfUYxtY
Va7dA8xQ+KwwIW+gZBLjTUOJPitTCA04wtOtnVtN5Wq9Xj58vfor7mZ+K+0Z0IvB2iWeN4kRh9oa
cHm5zQ8jN11MLPqQeWtRD1eA4NBQV0fJeyXyuXKYYJCihz3rXl7Ev5Rp2RQ5DJLJBJrFReY5/VNh
r2VgVwJFTI4hqEcvGR5t2eTQDWGyUUsLuOr+TXHS35PdPH79+a4UJbUzG/P9PDk8g53VrVNlxcb5
ET+aHubDntqtcfMfCnjzMG7/elgRacPpohbvQyYKB+A4YO8yZ7pBYXdvTn89soUyEzJTvAL2/PUu
ujb9MPS1hFsMS+54GWbmCxXdgu7t62+3dF1LKwvX5aiVhnAxzcJB2U/gS99MLaZbVgkBlqfg0wxo
KYGywpKQnZzvUASoZzOkdRYiwI42NAQdgJ66+jNoBF+buySABJni/y0pCYzCFmBrII1EaL9M/uPe
0DLCmiwUiX2flNo2EXXw9edb5pBLE/O6T04eNGRYyhARhkbToyCVeamSBXFPXS76oFCfTGvFVVz5
kGdrWnxIvWdlaUWzwcR0c5CWTt1KofMi8FyuaXGbMAiQ2A2BCUwBZ4+W179EeyPx4wOE42/jY/TU
t0GMsZFjuSX7POi35u3qA3QB4l3+iMUNAyxPMcsee1cHDhjtE48cytLN9nHAQDeiBQqkU4NVoZnl
u/dpFSglzAMhFcTQ6fl2Vm3X1XENq71X6njnfCHdGewIbSJlFxte73e7FCvuf7Ow/vubaKsoRKAk
i0bXxaiZjCJTlShNhrVaHDmTLypXXbuqAsr1lfh2XsbpY/u5THhkNAXm4Y7l+EFh2GUTNV0WJqAY
7w4V/Zmu8fle8SsgNfnHxMKv4BsmiQ5wSjioUONojU2h/Emz4ujQ7//iBp4YWuRkVFa2GA1sWdFZ
P4RAZlBr28lhHsZ3E1cx6q0Rr7VUrl7CE5uLWz8kMYXOBBaXjbpX9vc50f2vV7VmYXEQCcK8Qsuw
qrEBVzr7kbOV4teagcUlB2xzpKWFJcjhTelvaytZyRw/g5aLQzZHNBg/pRg4W9xgBulMMzZxnofQ
2ne33RSMt7k/C9/QGxsyIy6yp1sCbbHErf/N+T4xvah/kbLtJ2OCaVG3UQAmdR9DaD/GVFsDlV13
UyCEw7AwQL0XANiitEDDJMYspArY2DLFq6ZnqUNlAjlVP/3S898GNBO1/J5imWYPYqS88JQ6C5xy
bVT1YgLn81af/JbFljpFMYw5mOBDrQahLd7yQPFizVfDMoj/Xit4fltPjC12104RhptomYRmgxKE
I8CAZ7ncWas/XPVUJ2YWOyntgSq8wfdtae5BAsQThelnfFhJP67dBpRYTBuDbuizLIuAY1o1HCKI
uG59c5/KOLDMYiVIvRYpnJpY7I6uc0z6cphImq1uQuWxkIe6LKCfiXk2G82Jam0a8tq3O7W42KIW
XBfW0GKLqP3eAXJgige2xk89/x/LS47e/MzTCWzvRRm4rwloaHrsjyrl4CYCkMrEHFxBGl/n6TOd
R2G+9ozXHpZTi/NWnkRceUtjwDVgMQNTM0DtSQpz7LbMV2owV4/EycoWHjiu2qgwYtjJnXpXWem2
ieMVF3l1g05MLI7EVEE8wMqwQVE6gwBtN26+tzjfX3+wNSuLYxAnHRLjCAcvTTtXq4U71t8nZ1W+
eS6nLE4CoN2gDYKUqXkJ09AjjWadXuZhbostQtStWqu+XlT3BPMwgN1O5QRyXsVLM/OhitgKzc/l
IhHFoBQ8iwhA8JssToXM9NrK67wIY1CAebEY8dLUEI+AnvRqRnvdFoLDmZ0cU8CLUgU8BSci4rCV
wLVXg2uYzzxjK4fj8vxhRQY4XgF7AvhlWd0uBWeQXKiLkCnQhoUioTtBUXXlMl1dCqJdRJyYtLm8
vlVmsSJvQOzdJL60Pur8vUaB7usDeOn5MBsC/gn8/zONwjIQaKpJTZwkKcO4AHs4dfI322oDiEH4
UKa5odL6ASW3j69tXlsYuNngk0CSpprL9lTUOn3KCStDjpppAaVPZXxgThZ8beXSF2HOHMIln/wM
NjqJ576orsYSk+hZGcqKfAeF+kunFy8k1Z64WJvnvXYcTkwti6eKgDYxIzk+Iqle86o8Ahq9Ak26
EsygooiODeaSwbZzMZXcCUzimSSqIbNJvkGBPYfOUfHi+I1vNkEF/neIqE2Ku8bcd2WvYHb+g1oj
5LIXX7Ecys6xoS0famiGFmmFMazMN9gac9vlUzVToACTDz4NiFYsBwGnfr6zZl+Gepc8Vm3h2gl3
Ubo9Dvw1WqsIX1nTmbFF3BLFWSPqWJbgf5+UmxKRX5hjVjkcE0yyfX0Ir5uCQsRMFAInaJwfwq4d
cgJkawnH+26Nm2Ta6XLlZKyZWHhXNWO8mlKYSJkSGFn3UBDj0LZq+PVKPptJ52/IvEX/LGX+HSdv
e921IjfrqQwtNYGybNH8qNR0o3BGvclKdy0zHltdeVVBekD77tuK9csX7Nz64jlGbAbdOjKWYaTH
fl/peChZUI0/K7Cg5VWott+tUroNZiqG+ONr21du99nCF290z/scrxXOJpl+Z9JxQbO18m2vuCqw
FSLXRxkM/dIlbrMZyCAAb8Ppt6SrT8zn2ns3DYDQ1/7Xa7l6z04s6eeb2JUsriYTlqo8urEVHvb9
+IFZlfu+t25Kq1vJ9a68LnOPGXNKkDm9JDrodK2CLIyJXUtkB4GqfiZq3UW0umloAbBwTHzdjMqV
h/PahqEmi0Yw2oOXbAfC6hWNJbBa9vJXwuPjRPj26+94bcfQajag0opCzQXPgTMyPbEimDALbdtK
y0UZ3UMH1OX2Sqh7UT+fIzYH4CgAbBGOXjCKInmfUrCKZ58qRSl3qwm93XifQahINGF9r7riZg2y
ed0ouJsgW+UQdLkXl33Q8hJqP7hY0Q9CXWc/7Ip9CuFW9JOfSeFD8WSVKe8C4va5UERuINsCcOWC
wpQWjMQ8qipIvti/NN01X1CyzTYSxCJt6dMPvllLYK/tIsVjgzl9hKcXu2hjEoIalahCRe/B0oKW
lNVEOlRmxue2WSO7vGIMUQhyPlBwofyxjEzNOLHVDrCcEBLywlWT9FCa9ffEnAJayXTlfF4LF0CR
Z2JqD5nf3Ko+v+hpEqF1qBgVqmCg5RO7Ipi2CkbCp725a/z01giU3Rr9/ZWXyEZkArYAgB8uaVEl
1eMRrRYeNrrqd3bvjiCmyZJp5XpfKD7NITESibkYgDYrOAfP1xYJbsRxNM0HJbk3AJKRnhlUm/67
CfarO/Zc+bPcEngH/1pXa7aMA4MADNOXl8CZRu1kJ2u1CiE87tUAGDdQWq/t1O3LvwWjwdRM1gKO
sVk/FfOX54vUWCYsaRvQAO+BnUmYqyC669Rs5UG4sme44Cg1w7+oKrBv52aUZFDq3hbYM1ltjOSA
aouLWdf/0crssU9iByr7zqJjIkLR5u+ghw904gSqk//8a698tpiF16p0Vdqihhmt9SrywPsYY9RH
y/xbWkh0IEAQAJCgM2fUaM+eL0fwrCqJ7Hk4YFqbiOPQvTf9EHy9mMtXDGp7qJoha8ZDczGoOiqi
tYYESYWu4eksX9AdX7lIl3t/bmERDIBrEAG9MfJQydheT4XrKP2hiNa4XS8fExxfUwWJJsi/dMzU
LbYFdEqpjgl3EWK6PICoQzA7I2fXQiNmCrTAPKzhkS6fElhE0gwCH3CXOBdh9ziSvqkLHIQZGKWA
jh88/JvihgeTV5geNV22ynx0MWOB66rNqTRSGOS0cPDnhyIB8TfFLKeA3PGsQ6dmgPK5g8vfx99q
7ik3mmdAkaZEcfFeKb21qvoFuPDTvAXPhHFFIFCWbaO0Ubgex4MIzZsumMHASYj22I/RB2piXRFt
dgtnycC82BNri6MTT/ApRkyQXIf0V7GtIa6aeagx/9R9AVG2tWbxxUldmFt4qdjOyombrApL+Npo
3GQqgsd2JVi9fDMXVhZeinGqF5Lo87viPJT37NB/VJ51H4HbTA+7+6F213H2V4+NhtsBng5A1DGm
c35sJolQFUenQniXWa6D/j4BIXHh5QcZRK7uqm82cemf1mN+9Lg2iXjlu87vNDrw4KoD/eDiu+Ys
zwGgSctwcKZtAtFaQ2ImKGo3X7uyK2bwYCIwAFMd2H6WawRzBQBNOWnDpo2Ia4xM8+1KJ16LEd7d
X5sC4BS1CjJTWlzEPWKI63zE8EeYE6jHAo000l8E1c2vrVxxMHMkjp+N+hJggMsQBIw7fWqmeRta
fbOvkzF3VVBFeo6Ngdcm6Y/Uit8xs166XcU1d4pU3dedFtFQWe9sJ1pLzi/eis/E4L8/hyxmCx2O
wDkBwTOK1bFLRy20im6F4+W6CYOCcxkSvYCBnZ9TlUztNAjWhiIGlVHZ72pp/22dGKsgKAxSB5XB
S0leobeiA/W3CInKN0pkP1aseUOxKPx68y5y4IWZOVA/CUYGIDihC6GLsIyqu4i3d6ZW7gctCqYe
Y0UWffzfzC0uuDNWg1XxtA0JbWpXiY07IPRqP2uq/Qhier+O2du/sAjearBJo2CIa3e+QK0uy0Rh
WRsOdR50UbrP6zikMnUtOXp6+W927ZMqb1ZJuZhBoSx2IHhnilAh+lZMvyuwkUh7DL5e0xUXgtAO
xVwAbmcriwdHTgCLygZng8oa1Z7mOE95iVKu5E0XSdp8Nk7MLBxin1l1EVX9EPbDndITd1CKgINe
KDPWhvIv62mfpmZIJQIj87JTASHt0iktAYU3iex6nt3Rw9hL9/XKmq5/uv8aWupz0K7pak4IrpVI
fafuXILIFcIkX2/QfP8XEcEce6s6igb6JSUNV/vJQjALK7zaJ0wcnTjfqY68y0jjAUE6F3pCYnT+
12avemJkLqiRgE8LOeG8+pPbHDGQkeIqiFDdDCEEEUCBau70HRihNmgChdpKOeaClRhx1jxI+197
C+9hYd6qw1zkHFpOYfcq/PjW3INJ7gmiDyAmTXzHH/Y2JlW88rG/4z+Yv1ZTvnpyTn/CwqOkaWrl
XYk3Dp06kuRBpN7hVnhWspPkR17ELnH641jJlSt4JY4/X/oiwjWKRnFYjaWXR2dPD9XnAGLnTxAQ
rcI0UFZXeu3kni50+eYwh5t9joVO+quV3VoZiOb4irO8tipMcKArie4XKvQXyRyT/aBn+QD96PZY
35ZhEmbQZ3NlMPqVL15yj6whU66sCyahEgR6Ebyoy1JQOwMashoma+U+bkdQQAjXZmtZ6nwMFjfy
1Mry3ucx6x3R8zbU+3cidVekuT+akx+rHxER3tf38IrjRI4HnkjUfzB3tuwTccNMRAqWrzBJXnRx
n05a2NiWK7t/kQrAENqimD0zLpFLEPPhmpPO2xXfOASTsB3KIyAD/3o519KpWdv0k3AIMau6uOa1
zHNzmhDugL7klmO2N20d1Sdoz4NWz2t55xvQyBz49K51BQ0mk26janha+RVXnOrZr1jc9Dg2nQiy
Qm2Y73oodSks5E/ZoX6RB1TOFW9WWVV9612Q22Fwy8z9F4k0aJB1DRhnirMKSsRz71pOA01tB6FE
70F62us25N3B1HF6CxZ4n9fuWuF5diHLM4u3EFQeQCKDVW2RgtGkMEuNzsGSkbgEkn48sX1Vfcv5
T7WMEV+v6TxcS/qwwn8sLt4PVYmzjuiwKJDLQqsv2jeoFBjCS/90Y0j2dF+F/ZasReyXgDAIlJ3a
XRwwaUbMAjgS+fpmDML33McsWaBsQGi9WTlEc/B/8U2R42G8B1oTF+VSdAdpxSzkKiBdB9Rt+Dla
EkNFlc68tqyEW8aMAP2Rjw9ygtI6KdZCnWvuDjEb5oetOdVcPtFdYfT9lCLgLiTdWqhJQxwxNEm9
kqFcghrnT3piZ/FJrUHRHfAAzIeVH3Uv3k7MtcNpa94z1F/Y/fCz8vkm36whky9TIwPaEsgCEfiQ
SxZbFcz2ZGhaCfx8FzDebaWiPa9s4uU3xKfTMeyDwUJ0g5b+dYh6LqMKZQLiSr+5zVVfdG4OGGH+
jhsyz7qpegC9NXMle7lqF6NGs2gfOnjL+rCwmsYYM6sK6+p1qjMPk8uuXMMjX3mDjXmaCdUrlLot
zI2eu5kBkgAaujHVXLg1nnTEU+DnhRDhTxVSvmHr6dt/E1wY4LC1kb1j7BaDPYvgQhoiVsvRRuEl
f6vgO3tb8aZqpSJ9+fnmpi7qEfOcJjgOFvmEmaDyaXGtDXkKokaqbpuM/WmYuXL0L08gUDxA8wIk
hHYBTsr596s6YbC0GjvcrOLn2DQHLWvzv37hz20sXDNDWUXWpuxCrdA7D62ZEiANm3k1GR85/fj6
vK8taP6uJ1G9OkSKnnRZF9IEpb46Hr5L0eRrj/x8rM494/mSFg4j6pSG8ZjV8MHpfb+R2y6Ur5gm
9QCuWfl61xY0RxPgesU2X5w2VMVF45Bahh2fPKiWekr+/vUnuxKy/Cdg+X8TF/GenYPNb4QJc2OE
9rZ8AgIOjH++HqJuykNrxTNcWxFqeuj0zbICqOqdb5HoqQSAVMgwbemL5YxHdczDlSVdhrBz+QJl
Q6pR9KKXhcMxUS3R6VhScjT3TekbTaB0LttqW+c+gmaq45kYHzU97QVA2vu1Pbt2eVGURfMFaqkA
Ty68klOlDW8drFAfOAhski1n7TbSopWNu/Ih51BgHvKzwRa7nGfORFoD6ZT2IZqeYGeMNDA1Z/Rv
JXOBKzmzskje2gx8SLXdyFBNwRmbORidLss1XaQrX+zMyOJMUCoVUgm8hLXUX9JcHvWu/z3VxUpI
c8WMAcYs6GcghZorQudHr1RQyLcqpQklOAxMOwO/r7MB9/uKf7hqZm4zQ6oDnaTl/tc9642uqoYw
65sDZq4qt7bMMAYK6t8YAlx1Hi4yMGC7+GxmLnVjKjjywaT3mio/2H19jKmy6vDmd2Dh8Aww4KOE
iyk/RBOLE11bbZ8MGcL5+k/+W3Pzp+i58bPnyC0D4Y2HZKU0eOVkA1yB5jKyQqQPy2ddm2szgPap
YZ0ZgGpn970i1rqLVzYJ7yrQzTNM9hLAak9ZEaH6qIZWXGzyPA+qgdwWKl3x31fNzKW6T+1VdDLP
j5wwSt41SayGkt6Y/L2yfpnqyiN+xdmhp4AYHT1S9EOWoVYSQd8VKBEZOo0BIF/tFx33IFHh2+V9
vdrDvhjqnoFmkJuaWasxZHMB8UFN0JQx0GChmccJuEeSctylscR4itr9joBy+C7rkbhaN2S3kpXQ
q9fYCO6pZGoTv5J4aFxKaXeIe8XYsqlR/VTBtDdUTKxbBaO3e1ppWijTpg00UaS3lY1Rfwzfpz8w
ntvlmAvg6jbnXf+hV4yC80Sl7Z3okvaoq7z0LaY5bqulGCTUTMX/+mGZH/bFPThb++LhN7um76md
TCF03DHThwmTfapFhlclZhGKCWRrX9u7chHA4WojOUBv4xIuVhUx8G4ZwsCO0Pc8jX5XjKws6Uph
Evt5YkM/P6G21ptxoUFoas4QJr/BPGaeuMM7td26fzAwYuLamymIvXbTvtSti040TSHG7YLW9uvV
Xv26J79k9kInwRtqzUoUx1gtyaPXrKR3tZX6Wdl+E0R//NrUtTtzuuj5w5+YqrtCS7IEt7+gdlCn
jc9bZAvttwipH6Hlyrsz++GLY3OysMW7o480VSNjQoKp0MHtYh7qufbLUscd480zmJB2FR/DcpAr
IgHQvFuxvDiwTURIk5pwP5HVxIHBoJdjjB/4FX96AQVgZdSCirZ0U2biBbxC21k8z1V7+t530U82
qLtyHCKMdnSFZwj12ZEy9lt7AG880TajMb1kjZ0FUNs7ELUAU28NUpNEZhhusNWPchB31OFH3qn3
ZWrFnmnkoWQ8NI1o39PkDwQYLI8qOoSB+6MtWY6tQJO+UB6mYXhmY3/XjPwbzv83LRqlG7Eh9QSH
0yl6ZKyds6W5AIHOpL3WU/oKOdnvPcgFnSTaR/p0p6Mk5ENG4nvFTNWLqz5yOwN5SJwwxDCxdSgj
6y7RZbObdBU4BJlNd07XID2xU82zqND9We13bHtANGV/BJBZ9aFEJ4NEQjo0Q/u71lPLTwpIl1UJ
f8EjjZaFpgJP3CX7iRn3ZlXcODo7UOAevBxJ2IYQsArWXBvcXu/+cMNpQopYwUfDOD+IGmyeU5PC
Q3LTt7Qew8ma87vWuzuQGic+i2oPGeNtCX4V0dqjK4zo6KTlbZGYzLMKOwCgOwRPnZ+nSlAQ/Y/Q
4tso0d3JIvvIlEfLgoz6XLdpm+IPm5x3VZW/W0RablYLDCWT1OOCuVD6/A2BHS9p7Pw2KyvTVTL1
ycLYhWjFvrU0t0jVjdDsvTWCN8eUyPMT8YgsPSwxL2nk44arlUsI30XyKXFArET/TGV70xsfvbR/
UU4fxr6Nva433VhF06Um3zuz2Sv6hImi7N5J7ECt8izEA/GuN9GtEklIatW5O2YjSCRV2IB2JE9f
J23ayBRUyO0EQuGPWM+PMjmil7lxLMWfqVEB4XQrSY/oZoK9FBjKSAWZbp6EolF/IQP3ivG+xywY
6jF7Y4C8Gb4lhkJ9PaUugFS+WYJJgw0veVQdjTzeiykNOccKc+Hqxm3UVZ4gPwA69HIBYmq+SQzt
AwWlfVcRAHxzzt1sYqGl2Du9J57S2B46e14dkRvSOUGMIvEw1EdM9kF/BzcHNLUsyt8Fp7+setgD
+vAwab9GawwTp2hQWD52RPkuHee5gvS5Hrc7Lo03ZAqepka4zpmn6cKNzdtMGAeaWEGWviDa8fPR
2RQFar+oVhKa/0zpFHSGsZHo7rZFV7o5f64l/q7/GGm7Q1LoVeXoi0T7bnXVxxCro9dM5kMxtFto
lb+pUIPNdRSz2wptcCcYm/yGo8BdWbco/QaJbj82NaVhVTQNCFYwK6tlyc6ssgxbjmilqG4mm0O8
fbDwgU1l70QtODHYLRzWXp+olxrTjTPY34hpABDRG/scVHs4UKhh84Sb24w7RxT7S09Je+jSER36
ooXzmFXV6GWt/twzLaAQSXEhx8LwQUjkFXHy02yzINLNJz1p8nCg0R3EXzNPJNa9Kc0GqjBqs8Fc
xH3tNBuDI4I3ARRV8qbxUid/yAHD9yZzOkirfexzA4h0eiua5LUbq3HPNS1y7Ww6ssY5pDaw6pjV
hF64CbItQANr+DACdQqbz9PElluqzqMtFJDCpPpjpbc/tRyVq8SeMCiB7LhX4sive5SaHAW8wqNg
nsH0b6nIj8ACSE/ru2PdwrGWQwz8hmb+UUYV4B/Od7lSgarCmdwymWZyH+VbLs3HjpVvwNr6omLf
NK0Cbc443Emr/mgNetRiHcw0if3dBDmpa7dO4Vr2MAYo7k5BhL7GBoq/jmfULaTsNP0V3aenvtKy
AHWpySWq+qjY3Y1ZNA+qA8FVlvxUCsLcNNdVEOoKMyiVGgwho/1SOPybUGsgRjGDJFvzNs3tb6M0
sm2mGuAzzvUjA+08WOzsIjAG9oGs0xMV/rWk0W1KpmfoBD3bND3GOr+JKAFtEjbLrsY3PZ0+Ggyc
bEAw1HnELt8Uo689u+ZHhmadO1XWH8zdgatbjz54QvdjOv7ClqKR1nQvUAfa9R37gLDzL1CTzR4P
yys70AaBDWOKtYC38f2gUMhkNKnuF8O0U6b83SqzHc+I5Wk2hGU1drSM8U5OeJyYtMOmmZWNlNwD
D+ujOoGBAr0g3NAuPVT18G5HcRJwVExcrWVPzqA6vmOgG8s7kiI2jh+s0ULL1kJDMU8p2LyS1Dey
vt1Y5hiHtl6lL1mpATuYTxJ+maqQby8gns4qxR2t6pssUuu1VZNDkRtOmFE8L8zgtygMv7Z5+WvM
bSW0RF66mtU9Q+Kq2YJl/6E22E2B+ADeEg6WD+gYKTZcSg6kGZtCiA3ecMd4GA3rpjEYutaT5sdJ
TbbWCHUABSTlqS0RrQtzjzA9BFi1dpPUOQwjUhKpRh7exVcFK6dyfKVc3lis/q2MGKmCU+OyTFzW
DW4qxTc+qmFDy289SKfBqnM3Tqkf6yOYPJvoqY6byBXFPGPbe8gjHmQjNpbNHrvMgp5p2/oyws/I
48bCRyO9mw5A9xZV/UJJJ/DKAx2t2VDS4LY1uHVh/WZUv7MSffBUGnuylGFuZS7wvEGiKk9aYx70
LLU8FlFM4Wf56zDZoWJHe0tE98xq91p9A4GuY9ex7WRqTyPrj6z+IOQdjs8b7akIKpC5u8hKH1ti
ePl4GwvcQcPgHoBSGzUeDXdUrdQ1xz4s4H7Uqn+aRHovdL6pbN2zMpADCohMdgjTbYcb3kBxxjrs
UkePBrOBVQUNVi2tB5A37R3V3Csmjzxmouw1VprjRVocmMzYUCN3Gak3ENAJI/N5ZOpuNIkvRkQo
uLikaAM2xW9WEjPXMIBitORbHpMbavceSpbhUA27Pmn8oaiDAUxRj0rf30d6kXi9YJFXjmwrTbpj
qZ27dtoeFbweLottDx54p8LPehMbn3VTuyOQE2ds+NZ1iCYabjWuqMA6OOqY8yWD3EyDtqkhc4IX
G0GkcdTasd5LpTxittG3ZkXGxLxRiGiDvrACOHa/Ut6grhSME6a9JJgZ2smFN8KglOMDhe02jRMy
o91KqzkmZnMz5OpD2ryy7tXU36PiO42bvdlRXyusIyj+Nx38jKo0Oz0ybyc81FPb7SznvYr0H6gB
ziJfik8UxR9m6jtD8GNCx+9QvTjUqryTNt2qmbiNpoMVJQdlbPZlW2+TNNmNWYW2N39Va9xhNYxj
dZt2Jr7onMQ6wxGil6NrAsVvZmhsWoV4H2vxnpWS4tm8l6TEcyvsPDAb7QMX9Xbk5KAlzGvS+jdG
p2Ok4fQPocmrSOUewpLbpJIhd/q9waPDKMdD2yhepKMdXpcfKRM2HCRcU21BnxtFuRbwRNUBtLTi
IAzPb5lITaBEFM8S2U3fNzfGpIJwbXiJefugROWrxFMQSKe5G+sSx5RXB1o4H2B8QF90YHdJ1Xut
XSoukGxvX2d015JHVCQwjgw+VkxxLdLYIRLqQIUN8JrQfusTh0bjGCROB3IJ49fXpq60nRDFQ4wa
OlDWnEUussdU0+yuSJCyDUja8uCHGjSfTQCaeI1d+P/BTq91Cy8XeG50kUQOiXD0kQ9jaIzD9Fbo
zktCirtJzKfKaVZQWVfKVkBlQdgN4/CzwPicP5/kx4I5Y9nmBvpP1DgoVf2qtHEQq9oa1uR6NQka
A2imqWBfWw6MNZj/i+K6kOFIaZBC9DSmu7qENl/9FuXltuiLJ2l0e93oXaVE9mfeRXkDMD7xi9Q+
9PqIeJCg27/tx7sse+n73/AnYSk+UlUPC7UNjMpCixPhNrKiSLS4GSCp0Sx4TorZ5LUC0dV8+2Q5
i3y7ajpdUVSzDWPOcGNuZoTOyuG7hDqgXnNiYrE1EDybWNFja8wbIXwNwSW0coAjBoTN2RkPbe+j
zVbY2/wWYp5+f1DXyjTXz8Y/W7boCPBeHQxS4GG0pjsingx+Pykr5ZnPSvxFxeRkkYvK9qTbnGYW
jgUrgE5hJgoUP8Sw4/aLpQFd0T6VGP+HYupBZMRzSt0fy9iF3jH4KnZguFQgPCcBXrVF57UQU9N4
u1EsOyhydSNN47ZV13SQVzZ+2USbmqLEOA6g6mnS7Tskx2Zpr1SR1kwsSsmtEpk6U/U2nMoR7Bvd
FmSyu68P17WthVj6fOHRe8bdP7/2/UCa0mwSDUlm5BeN4zIML0j5/V9YOXHVi4VkEcoihHMV929U
vHrS2p3eUCNwejCz/a2pc6e5uI+TFAhoIxyZ3GZIB9pXSCc9WhjCXbFzpYl6bmhxK9tUkqajNrrc
uXSzdDhK0KinjQWUwJEwFnQV2xmJ/jCZezvGtPuw1tta/QWLazmUSLpJwcawBbV0YvhFEO1moBfm
KPvfWfjvniNg+gFOoJCxXGxilJparzQxNGE6oFjbaQvt4vtomDapXr58vYmXB3/+tv+Y0s9PpYYS
O0EBp0NlC1Ay9Zima7TCl+eeaLoNogXASSD3vMR0RM5IVUXB1SrZS8Z/dg6o3NeoKq6tQse4DKD1
dIZwzr/h5Ekd8gpQOQVPg0nyTRJxDyMewdcf6vJpmJfxj4nFaWdlMsRIS9twrAcWJGzYaWhYuKUs
77SyZp5kmC4z63QN23yJFAOIBEw9CL3RpcAgxvnSaBrzUSidBgCVOHY17lmgI/XTfcOvNtTT76Y/
SDUIBtAn1+q8GSmxPgd+ZQ/xI4CV+GQ6gerE+Y9IiizJ7abqQ7U46PkG1ZDb+v9I+7IluXVkyS+i
GUlwfeWWS+27pBdaVanEfV/Brx9n9UwXE4VJXOm29TndZjJTJMBAIBAR7t7Pgoq6yAizw7EFdnow
647BHOLOHWoQbGcKFIsX8vzXn/JkNWw8ybtIU/JKCRZb3Q+gEHZa/J+MGMeGFLetCeBlL9L0XX/8
6aW7fsavHWQiSFjYRRUPNuYWxie7v4sq2bMGDE+iXHx+cbxdRP6AyQKMMaMwxPjL1Nra1McGrpmi
rpy2zI5UGntw4U4P5w1xpvwxEgoqB+0Tqv+tN9pIw2CUmJoOLDL5raY6kRRfGOnTBD1fxbiewudF
LSG9O6ErQ1yrrx35b7Xqka2hYw5/xLnEuAubSquQ5UzUvAdKIxq9qCiB82pdecIjOVf+YV+3ppgP
qFK9kSwIJgc1LjjDQLUxKp2o+vuxA6wIrDs6Blw0NM+ZkyYZaVbmDQ4BiMP9MHzvjZ9ZnAbnPx3P
GbdG1j/fhEurjJtZWmsgdYqQcp8R86EqmqBHne+8Id5rDvgECCKDgQ50Kqw3Jlodj2ZGJlycShBd
5EGsAWO88kyrToJxUE/5+fcZEHYQ0yG6uWJ4vj2voqmdZWXECyWMuouin35JcbqfwestcIg1SrAn
emuHcQhzKFsLcVkN6FBBnWYK0Efztdh0ikXyjPpvGYVWTweEEk9GTLR+e8v1+aJolChT0OnSRxtn
N6qdXWioabjnvxh3VTjQBmQsVp0fJvWYW7DhZGuc6lriKG2NSuNVYVoYpr+jlWBNfO/YGGOSD0lK
OijjIYL078Uz+LPc7ip5Sl80hwbSrgrUN9HsPKchv27j1/KYJBwawgOiMFFXquYhhmwX6Gi9/KYO
yGUeVE9QWdUcw4nA9+d2hyIAs3wLWpVB4Dqfu/jNdzY/Y81nNgfQXtbyMlFVHAuN+uMl5AHaW3Dj
PERH9Bqd7jG5NW66S2ufPeCfn7EvGkDnRoDND2DCDCayQeYRx1OQ98e1HqYXFwreck0muo54/oRR
QSDPZSAHvvEMZHbW4p7TgdW21oEWLdth/jew6nByRrBQmrkissi7AIFBAWwbgLDv7yxAbOyZKiYC
tfbR2fjvPskFM1QiE8znm1ElapFpYjoQjUmbXpbSJVr0AifhfSIATUDutQ47guHk1EfyrixmeZzh
I9BA9YsmudEqO2g1q3SSWn07f+w5CTQG0DDuiDCDxIEdVgb1X6sp4A8PuhJdOkyJSIJsgbtllg0S
BAwIfifrBjtj2VV4ZAPweDcl79nQOJUiGocWGPlWKChTFcMKOFbdtDi1srht+yzVr/+yVf9dic1E
SHRA6zRSsVWT0V1rbXYN/cXn8yY4bw18jS8TTFyMyzSlSVFMAbUykICbf+qp8xo1foMC4FUVKvc5
VAD/xd3WoT3U8MCfyT6hEgg25mZRI8Wfw6DRr6Wl9GbpFspr59fG/UYbO0zu0S+hIvcyto+irVov
V5F5VYsetRw05nryvxbDnJ06SmlfQqgnoIv1Ig36iyaR0OnJ+Npl4U4Lyb6p9Je56PazbQg+Hge9
BECNYoCYHhMQGkZiTw9uFo2p1s9ISs2HyW+up6uucayf0VVyUH9oASSfGmeSHUkwqfidgck6NcsE
pS4zq0w2Ydb6lT8O1/RpfAt/xy/m1eBJu/qoXSQPzZuQfYnzObFYiN5oKtE4zPiJRNQ80iaogv8o
6sgJ7R59yb9/GQKUSQywgYFpE3Olpzs66n0xJiaen00KsZL0J7EmkK8KXtoc9Bc2EEkqumlIvL9B
9LPMyAul7qZAIu3NVEh+AnbuTCF+0iZP05IfcL8dJHU80L56wLCTCK7J3cqNfebUQxkcsjuYBg4G
0w1LP8P4DhYqOOYiI8xWLuBTSIwIo7/Ab4yOTiAzJxuTM8/J2/lzzrlRTnaTccewgThDOmE1ywx4
gG61P5oyFCSQnOTixMa62E0a1csamKUsfDHdPDTVNeRYqrjwE8N2o/fzq+Ef6s3HYcJWNStTaBaA
uC5SMHp05S6KjvLkrIRJwHlrsde7sZ+7hn/eMHcbV7p8gD3RSmFfuKU5ANlOpynIClBQxuFd1/aJ
wCc+eUKYdBTpGYhZPim0vqu3gSdUkeMBPfE/5D27ny+ji8zv98khOqQvzQgFkRmsUOOun1bdGfL7
/BJ5LomJflBRGyBW+8apXJJWh/IMxUMqa15jafywyvAxwzyTYJkqp5SGdQA2h8lqBGh20r5WGmi0
ZSOkX3EBAaXSQaCPQHqGUjNy5My6taEhtCs19QXw89lFS81LE7x7WjQ8W8NbOgj5yQZmNFJ6k1fj
6OQSMd06nkzMB2bu+V1ZHYr9JtCYgwwP0KH4h0kz7An8EBE4rQKjHl5kBTdVr/tLlt5Iku2dN8Xz
sa0p9fQY5Uhm22QwEF6VA5gtnUKpBIvhfmLQYAGYBIVuZOenFoqxK6KIwMFmm9z3oXTdZeVjpJO/
z8tRjiIGBuhR7/2miYahhDCMKFLmurtS9GMyYoJc0Lzl7pWByw61bI5MpxZPZSZHIE0NabMPreqP
lAyVwFG5n35jg6ksZOFUaE1noRCqYr53dK301gypN+WPf//dQQC7dtvxKEZp4fSrTOC5pJAxQ9I/
G5jrkS/KLhFkJbztWqswmJAEhsZkJwciU2vqgY6oNBHDnTEcOAt3S2SCWUWu9pFRxDEJhi4CWHx0
x1j5+yAMvgELIB3EYeVb/tEV9ViYha0GIwnxEvs5ZMQ7/yk4N9mJhXWRm5vM0Mo8DJOBBK0pTz+K
PFPdyaalW5ml5aKrWnmAwYTBeaOcnVul0vAkQ/hdRVNPjcZynRE6ziSwa3TUgf13QK77dN4Gx5dh
Ax6wElDg5cdk4g2tzb5ZUAAkaCwXK2+DUWAyNv0V17pgOVxTIKtCNqrpwCwzpki6jMAtyiSoQtuB
XA84KLr4UqcShc6KiGyYu3cbY8wZleoqlAAaQWFzeCH97xLomPMbxzWAtHoVA0LnjH2RU6OeKJCO
JIDW8keiK7/7Qv913sQnBRlzxwAL9mVj/Q0br9PtHjKVc0kCXZ3aw1jb/VOE+fwA+XZxV9RA+Wa2
hmnjWO8ceyZDQLRK8peuVy5UWQ/BB1aaXlJlyUFvIYO6Cgjg33KUeNZUEoxJLnL2uyjDZfEkc/4J
7szJM4qQeHJvNl5YJnOPWdG6fSwqDLZFBkUXK7fBrxen9gRNxxJYmEVtHsFf2z5VSiFf4xqhbt6j
XEXNMbqviyJXMA4L9FMrJ9phmCfDA31eg5HDvADVUdTfR1UJIATaV3tal/UlKEzia1nG6FanG+gW
nN9S/ldDrgYhEhPgfObWJiU461sF6bU9gENi7pyYikRQuG6OehDY+9AnQOA+/Wh1QgZ8BgvJ2jRd
ygNxsHKnjqKnIXo7vxhehwdapig6AwEHuhUWBWuBirDSI/jgXB9SpX7PosRy8nLYxZjaXSAyl0de
beq7bHqvjMXNwWOV26aoqsPbU3QQbHBoYggNfYTTBVOllEKqVRrYZe76VnUriDmfXyhvS7cW1j/f
nAMjBEquJ2TGTAuAvsk6Ti/Ls2/Pul9Eo0AukLcctHYQiUDZB+QCc1+1/WAkianMwQCJ3bK7Lf5W
8xZNMQwO4CWLeIvYzsIiVTxVsqrtViYjo3eyzvbVSr5d8qYTbBvvUfQ5orCiI4kFoOTpvqUQABgH
cDit5B4HUOODYhXRIpBc9TAF8d56EzNErH8lG7KgdguRZ6Aj0eBkdq+Zyy6q2nbl4Y8w0tn+KWrr
th2aoynJsdNT82JZRW4VUXOaexa2htfPuvERG8/Msuxw7OaAgiwXAK/IGUp3ZUKvPLoHjVv08vde
ubXI+H2sVtWQF4RgzKWfnCnqZ7fA4PxVYqqJT/sxE7ymeRUkvIsAPsUIPnR12SdHOTUJRg10GPQB
Er1BR+ImBLHQEFhOdkvACSx55U4XlF3WVTAfFCEGelhQkcSUIpuEALkd4SmFh3WlAg6Q3uZa5Uz6
4p/fS74VWzdRUP9kpDn9emVM6FKMErQOABfQOqAvZJAzmQ/nrXDiCNbyZYWJI50ZlWO6qJhcJYWX
khzDuel+6MZr2huN4KbhNc8sGQVGTPKhp4U8/nRJQyZXNJdT7fNrFX7kA9/WXoxudTCCzIu85G0R
fCoOLy4ezgb461EfNr6TRqfWgqK0nqE7F74q8W2Jsc9JvYCS9CxfkxIYhPmmBgJhSUCvKude31bu
tHzI2XVSAWEGphp7GgXboHJq5WDgwTdd54VllINOt6GStUZWQ8TudTRruexvc2++MPc9aHE8bRfu
zKC50m7l98mbr+N9ep/uMdj7EXndfnpRX/6hun3yaxgPCLXcKCs9npFRAeVnAHEILJXRl4JVc6Lg
iRnm2ydqM9hQuZgDDD5dZwC7AVOA7L1s3yeb7LvBhLB6B0CZlQqeptxztNltJu1V2jmhNI7mIB17
t6xfivoHBSz0/DHirY6AIhyl3s8wz6yuKyggi6o2gzSlP3S7lYVTC9S9qBnMuYjR5Pwyw6wFtL9Z
hDNEAys+GNUT+HUFm8UNqFsLzP1YtrY0yQMsaHcr/Jt49g/DbXbhrXxTHOCKEEL7N9ZzaId/LcxY
62Cbq6pbRtUuQkyza7u1qa4ebWelicOwtp26mjeC3916A3Nb3ziRkB+SG5e21pkUeFFsiEGs26rt
xsvYbW/keL9eI70vgz3B6UFt74ka6jy3BGcUtOmstXXFVjJaK4/7UrIJiEDw0gTpiNopDobQz/sl
bwwUlGJfZpgcIJJTPbIpzNAjuE38eQ+pWa86RG7m5UJ+dV5VFuwj0P9eVVC+E4P0mBXWlxIBPqWB
ajog6rdc62i4aWB51eAu95R8lp+Bw1in0SPhrvI/pa7i9WngnaGzLWgj1/qSgFQ76DXfOIJYfl/7
EmRfZH+EsrPuyk4JlfVyL9hmAv9kUwIgSv9rljmYRoRJSG2A2bj1qgbaBGtSCdjmEMjRbt1s8VK5
sQAkmRoB4zpad4zTTmqJ7hPmpIMogapHf58sov4qzwKKIAbehqvgAvtsm/G6NeWkoIFh/gDK0DVH
ETUS3wLmHqAbiKuQTQhwa1cQMLXmQLIzJ5+frVQ0krAGXvbDgM9KJxhJRl2a7RETKUpLsq5Bs1K3
S+xD1YMHHwB3PXqOi3+5a4ACQkYK5QT5m8xdlUXdnKSRFgwA8ePRn9+ms3qxAEDpCxxudahv6/qy
xGoFRhC9LNSsokGCCRbfaqHw3U1gUkudtN+DHDwdZlfrkj3Q4uZ0s5jJgYa/Ju1Nn+Wg6iJM8n+M
cS94J3Kzrc36TcYny0YeslSdkG0t6s6GtjlY9I9a1E5Oi0S2rBHVa/mo9FC66a+LanRG9UUfATXV
bvMo3OlgklJSwwTW03oSbBgv0QWACfJvNiRxoCt0esOEeFBSucJxkaGr0Tl97KQ3xVW0Qyfuqr3Q
HMsB1P8CGEKBXV5msLXLRIYqCQdS9znFg3P0wH9wHO4garvs6eQsu1W3OYkd6wLPd4DdESVM77x9
0bKZ+7zSlRH6bCUNKDUO6M/8qlF2NjL0G2Zb4JPcw/y1wxp7h9foyYBXRAsms74fleYlMTtB+Y9r
QgODpQHqdh2tmdOPCNeLoQ2M05zN/U2vzAeUAkWtRe7J2thYf8MmFZFT1cyXjGrBXGYXQEQ7YfOm
23s1vF8wolO05O78F+JGqI29NVHY2APBtlyRGS8UGmrvVlk/jnPoh719BJfbvV7AT87bW/++b5ED
J2C9Hz8Lcqf2TOhrKWZpAhhi3uTgvevmj0wXKltw/W5jRT21sgwLaJ/M1e2P4+CCMaHY517SAJuN
YcWFOlLrDAcMKl5VsiNKrfg7+rVCxkvssQ8tI4aXLAg8WfmAiVoXpAZNA2BuJZoIFW0n4y4UD1pp
ZXkOUnAjyckRbH/uJL/9774Z4yNdXYZ1DlVlCHLQ5zRS7ibteRBBZkUrWT/pxhGhxpo0xRzRoKN7
ydil9ostgoZw01Ft4xZsFNZzdHc0uMXnO6kJoHq4731ka2hKgwdEnA/yT/OXLzDhdwDtuzGClDjQ
H0Br8inyBniuW9/ob5UbPUWXHSgpIsjyrNSte5FmAvc5hZFOBRpfq6YBWyoCQEMza4oPN7mya4LX
YXBM1VvVBUAqU7tt6aulgzIEXhniwiP3DH4Z/xw523zQDsLPQAkjskTtdRaBYqS+U+r7NjEFj1+R
HebWp4k9TSFCUECq9KqI8ye01byRrkoh1j/0NXGH/3dDPx1ss6bQRFLTKjjbJliW5vkm/gdm+FXI
+ssCEz1qvW9rwEhxoJEpEm1f5bKTEkFPnnvWNkaYqLFYcV516zLk6UnRcnce3mZpFkR67m25McJE
DRuMPpFFYSQtIAhLF+mla8PD+cgk+vZM0Ehomg+yKc1BnBcueudHjcYeiEh3xSCYqOOVs/Fh0E4B
5SAId9m+LJVrY0hm1AjQj/XgBIcoubIS46oGX5aaggimvlEBBQTA5cKO7JdKxm0qqDdzo8nmJzDR
JDQ7a7Et5LdyCcJCHSRO2Y+VeWdYkLstxipq5J/fX/43/Fo0k78tEUkWcIFRKK0AopHJKJku3nkT
/58g9V8bFpO4pba9WNEMG40PSNK+9KpnEkBk6g79AhC4KW59D12AyNNEX3T9i7+lIl/byT5hAYzv
61JvaGBXhWuW7WtD0CqVw8tyaA8zhu8l+12jh3wi+/NLFnxHi8lO9EpT0Pldc64hTd0qrB4LvTyC
ecczG91va+u6KcCec94otzqCIiCIvIGIwewKc/lFVSEp8YQ323+oFUtP/2HfdK/dvfmGVswH+Eye
QY0SFm71IN2GAkfiRRyA30CsA2pd41vRuZ36TptnPAQWettoF4USOQZ5Or9CXjDY2mCCga4u5tSr
sAGWs4tZ0i9alJF7Pbys8n8YMkQP4Ws57F5CyjhB01ADD/G+aCOnIaJpNt7JW0dnMAakgJefdc7R
iLtibEHuWYD8JzbBMiHEAPPG+yxjnfoGAhiZANsJQMlIVgGew232YEH3p/D1l+iuDL3M1Zzwxj6m
e+slumn2IJAIyp2I1YPXDD0xz3wvuy2MeEpwDEDesKtHtwwWJ/swfeMBNZ+geAd5lScEifAccbtm
5ssR1DlLVVuzEv2nDbqZEdxjtBOkJCIjTKDOolieKcnmAGpDLpkMcIjuqNYIrgPulQSybTykIEkI
lVUmOuuLRQHIxVriQ7ij13mQPOl+F+i7eK9e5B+ibhbPJTfm2ISOxuDrm8jK6VjoLinklzqvRQUz
3s5tbTDJXFer0L9IsSRFuzRDbd+AMGBJRIqR3ErR1gwTgRfAKdASjwEumDP1xcI95wPFDBUaA/y5
ST1bf1QaolgLYrugpo0O6dOhqC56HZdvBxbDD1MLM0eWSOeoUgbauKwZgrqVlyd5lkXCEqJ9Z1LC
aFYkObFR1pObuAYSondbuRA+mVdnYW9DExPTmH9AiP42cZqmSablGirnoW5cVmZ7oUqvSVs6MqR0
IQbplbHmmzrIlqrCaTOQbS/3YEV2SHLT49lJ/qhAwoEqZheCZvN8XOf/MrxVIMoEoQs2FFZgX4mV
zyOLR5pk70vjV6JehnhZp9dgXQSb1/t5g1wnxB0F+oKV64Gdi5MyahXpWhMB2jfML6II0wOY5Tpv
hLMqSPStuDuMqmH6dv3zzVMijorQaGJUBNNDsgeMc6fvFD89inp2vDfv1g5h0ivMnnWgcOzWN2+s
uaD/zL3Qs18HL3SaBqq6opIfZ/NO7DEneLEaOYki3MJKNg2eQWbZn2wlDORRJ/4/bCGAJ+gRALYP
BO7pFpJmCKdKg6k216+iLD3aI+j3jJtE+z3KphuH6Z88FJEqEe4C4YaY99BwbbJD8W1e58ZIkDbW
xm99kRKnBLUb4A5+EqKuOUogV1TdoW9wd+Eald8G8MiEa3UGyqmkGKGOW4NS8Kci75tl3I2WCfWv
YwbWoLqewUVYg+Y1BNnkA9j5XKW8bssfff+EYePMaTF9p8T3UzE5cSkan+RkT7a8WRYTEmc56yRT
HtBDLm+jonULC2J8Q+8XRHCc1xuWCTQnhphwhkcUiFgjZB21Zfau0re625BUe5vrKL8BZGDYWSOo
Vc67yufldM7qGmQ3x82SW9xfA6yqIOGb6QyoNtSXmx/UUpxKjRxz7twSwo/JcHvesshdGCeVE3Vp
R4rzFyf3tHstVeVi6S1B60Pl3BEnm8rkUnjPh2DxXAdTwZu+dhgS375f3oYrcz8/dr8gbY3UAPBO
UACnjqxCKqHckdsJWuK14J3ByyrxU2zIzRFUeBX2nZGNYW/2Ie7WteVA/WwfpSCo/NHtJL/zJi+O
HlcpJPyAzBkezNfYF0UgbmTd/AAm+wJKIjLNBuG7V5bCAaPtoVPG1oEw1KtEpGslKX6C+Ppy6ZZa
5GWclx1A1GjmA5O9yrwyH1tLaDaQGTWP+GDt6HPhA+g0gZfZiZ7eDYd6IMfFqt/Mx/JJtGpe7/nE
NuMCOqVL1GkYAjFHHXW+tob+jzq+5WOIuneS39WSESxKm0FAt35YwkIG/+ZywGhK6sTR+IfMIrAZ
9ztgplIF0JGAMIk56HLeWf1Uf5Yr6kMpdw4IcUCTjCmj5mqKTEigGw6Ahf7fnzc8mdY5GA0U3+yl
oLRTow2FiSaNfKUpC7i+jxaa7v87I8xeDyRWZMQT1Cya57nLXIR/sHOIOuC8DdwuhXmrlFTBEJ4B
R24g1+pgigO80c10GxuTb4dA5epR6kgUygd12wh2kRekAR0FSRxmbkH3zjhyFc55OLSodrUFyFrR
I5WXHy2ms0IZ9K/G/vxucte5McbsZplF//ceB2FpMCuPaQtF6ycgMAAcy90IKMVpECmBc4/LdoXM
5qpjmZfWghXqDlBtz1O810tHA29H4SSuHOBSMq8IPVYv59fKC9Rbs0xwymKoIMQqKgd2qztm9aLJ
grKWyMC62ZuLLkn/X5knjsByNb6Xi+h1u34O9irdLIF9B/aYfq/kHj2nptDlW1Ap9x6pIPODZAjC
BU0s2DGuObB/oukKZAcQMacLmpdumsGMjB0D3W1nJ4MPHoxLZcnBP16qj+c/z/qXsWuDRheGzFF1
IQorYhSTSstA4Y1R8B6iyF3pD5N9KZdPgNA4OR1+nLfGWxqeoWg64ckFBV1maWiIx1Gljih3FLtU
L5y5xr2xhP4gnBDURaYYvxvAy6sNTYjhV3OM/2TqkN+Tyigv7D4Gr2pvZYfBVpfGmRUwzDrZCLWa
1m6T3ZzJymOyhLOfNZUWXRSDYV9VPdjCzWSa3RoDiZfFMuv7waxVxTFB+U4BfWkzXzZDs3En02rA
ia8043VKG/U5RB39NdSnDPgTxbQcbQ4tR7bp4pdAEVzbVFM9UAVgNnO0MH06NJXbtZpxD1L2+WMx
phrc1pbqhpWGN0xHV9erQifqpPkDeHdwTltSm15KUxjvFkPCGwdTLIs3DsWIc1702W1itrOPMmHy
0MYSMIIDsC80eTdI3b6f/7prjDz1JSBmgZzFC0WHvBf7wmvzvkY6P+tBYnd78LaAinGcMrfr6915
Qxwg/okl9o3X1tHYTyRcS+jWTvHyoH4JL/UdKgb7RBZcfXxjGmYgcM6BhWIv2IymxhBjGA0zfc11
8TnTZzjVYxWIRyNXp/y2gxtTq1NvY5msTWOF3Q06CR8uAthqGK+LFCyC9ZyBIyJK7wY8pwLBdq6J
yTmzzLGcel3SqpLoyGCXYL4svebJvKa3+R/0GH0oaohmoDmPE3y/zTrZw2lCWwrqnUtgdo2jlbaL
GA7RGtsxlG4nK3+kHEeofbKlv/bQVez+K/4wd0U3gYqdLCoUpOanUc68SgFKaREEOW4F4ssKZtNO
vyLg9yl48aFDPLm4aV3wlV/YvgZp8nUzrX+4/rbGmPJDq0xWOdQIqVWlogt8GBJN4B7nIykaGqfL
wRTmoOco9QVGuhz7xv4TmXPsgA/obuyFPKq82xwZGJ4T4AuB8jCTQ5McQid6hCxlURwDKg378Sbx
pXt6Kz/kz8Xj9EDfyD88WLcm15+0OXSSXuQa5OTxhlk6B+MSTigBpYSahuCUcfdxszQmxeySHsro
HcaezYesAfm+g+KN8VE+hLemb+5aMAtLPpCN6PyJ1Nd5LUd7u8T1p22WiPEjmsTry0R5L67BUbBP
fmkY0vFQzjwmv6fDeEUd82fYCULn9wsBxw2B81NDGmhHJq40ugYCjgWeUxVgzMfk3bL8tAZR54i7
OqBqoEOMzg70GBmfCaHFSbtBRqUaqCS8GXDL2u2uNa7aF4CvwCRY/c7jw1y/ikew1xWcRk4dfYgv
04zvLBOgVlYNhuMlw5QhSbw4Tv1Yb72mUu+M/s95F+Idjq01xoPMJmppFy+YMGjTeTcB3ZEpjVDj
nPfV0FtB9RkUk+Y30eoqC42WVLaGAmo42Hd2m13owbCDKg2EmwJtGfbhYj9BONA3heKt3GIKMOQy
+rYQk8d/Tj1VnwoSy6GlfdZ16mE56JCjsJvRJfhf+oxXp9+/NR7UeCHjkbUosOTjneK3O9CO/MO4
tL2O1qOqoxrwYcavIlqrTQVQY5C31kGmPTAg+/MflNcShLbgWuVf1/yt60lVdaZqZeGqyEBJEzVO
jq5nBZ2NChKPxax70gwRjnSZIMVXv7U26PBMR+qA9s/q/mi2wuo5NwNB2AUbJ+bEv418opuzzFYm
Lf95JbqdO+jX2nRVzE6xa7zZB6swRIkBnF+8+qNUA2Fq8N37kBpsfgBzokAUDsGcpF6CnLit6qCy
fK2/SK7pA7JvxGjTKn73IHmiZ+r3J/mpWeZoUb2JQ10OF/RmreOqJ0HQVGx3wuV9vwRO7TCRWK9j
8EqF+LhrrIIqe6n7xvPaoegd68FoUUMHVKOJ/wewG1VkmjlaE/pgS7TYS0AhxqM4FbQCgQe8Ac/e
8pLf2D4UP93pMfMSb3AMEBWpqN/1tavmbv9M3CIYRM4v+kGrL25uJaPqwCzQ41PTo65etocyKHbQ
0fnTTGCbdHQfwnTg+NSgvi2wLPIxJg1MC9xJyfoRUmn0uvx91i8KlAfPn+3vwfrkS7NjPvJkGiDY
N5YAo6SuWl2N7fN5A5wBF1hA2RU1K9T9vk07Qim2GE25+Y8vGa75UuyTzilvV+55srOIC9g/gpdf
u2C6CK9FqHuRfbYu0tVQjVUN2DeB5vwxPZc/8SqGbN2u9lXbya4aVL8RpZvb+th+0L39+/z6uUf2
a/mf77aN+8TA6EhovkINK8WLmj7ZY+JO0p28pC50yjLp5xyLBFO4HrsxyaTCeVJOpFnMJbDsl9i6
B4TV1bKnXhfhArm+s7HD3DxAJOZqQ1r4jvQ0Zy9mJJqk4Ib5jQEmyo5dOJFRxd7N71bsStNFi/sT
XIT3za9xH12my15V0RTfL9leCyrMpYiGYUQ7ycRb8LK1FoEAaTBDWUlNeyfVQSypZp6WC/ND0W6u
v2XjKFI/YWpTaYwA6lfgv58MrXYUtP8+8mTOL5t5gNSoVCD26mrmmnof3aR0qvey3emYLZflXRlD
IUvJ++79vAfzSwubz8CE5M7OYhD44TtDKM2rf+sX4z67lHYU8mtCaApnegbhAm9fE1kdSNlZYgS7
M1IIROHRvQ5HZ/d6oEBs2DooO1TGPkDI8g/xb527W4lB5O/oc2hr0bRM5AWjqrUbWaVLB0lggpM+
GRjz1gG8RfsJLXF2/0DqbmGQcd2/7Lp/zPzU03RXgUwZQs+aoQ69Y5eoyQkeNjyPUsEpD/FyCFZ8
m+4zjQm8NvGIJ3FP99BwDkgtmFjmWgCdCQZT1nYEy7SQAeMwGMNoBNMIQTIiX4H1SYDu4ToEynT/
tcFEs3ayk0hdsApMYLpl9JpkkPwrANd+TZvrqjc9e3m1LtHXR9d+/nHe9Xnnf2ubiXAp0Vopj2SM
vVk/1Cl1xzYIi6tZGElXDzh9oMFDNmtkAp2id5DsTTGRRlG1z3Pdy0bDJf2TNL2STtQO5d1IIAcF
rzx6qyCAYxZlaXVtGUmP3DUHPfoTTW8t3YccodFKXngBKXHv/Cby8pitPWZxfSEhaR3Ajg59uz/L
VD2UxvQLSqN3582IlsXE6rZsaJPoOGWz/SonEHNVssqbqp01XdDlssxGTK1pj+dtcr8b2rsremXt
lDEpWtJ0Nmp1A6Q39cJNVM2DcoZvaL/z9lLLRET9nIqdgVMMjBZgw8ij2Mq1Jc2Tba3e+J+KHbRm
vfFCA3AbeMHAuD+/tPWrsC6JbguYOUwFWF82aI2mNuZm1slBU390QJBKhShN4Z7srQkmsybUhhjN
AOHSzgeZWrRfZxGWHTQn7/pn3f0fPGvWUHFuTczn0rM0J2GJDRwDpPNgv5n35R5KvaAEFWvNcFqZ
+Fz/3UG8nE8v9FhJyTAbONTaDuhKd3iKb7SfGUo90q4IEkgpf4iGDXjhCkID4P1HaRLGmZNdyHXb
dgUEYcKhxqOoh3xQ5YwGBH5BJ3jePUSmmEOddJLR9rqGHoAmOxkS+sIAPV1PnTATkGFy3UTTwFaA
XiNwASw7k0niyJA7lAXJzeT3B7IHpuRqPFaXQIjt0ivl8PcrQxll5WHBSP43mi4riqtGCVFYwoz6
z1TunywIwd911DtvhkP4AtKbjR0m35tjo4jqCK0/bVdDCdrTp3gM+kR6ACAN0ClvSeR9WZWviC87
KLq6zQd0fSGBOGNYSJKCcLKD/Jp26kNI5dFRywKfulU7r6MPQLT5FmAagm/+OWHJnh/wOIBCEth5
VJyYRKawaEWKMgI0I8vDQO2i8C6kSuH2sVXeV3EUOp3d7rMkBcXvNL4pU3GJLXgf4m5xl4FOx6HU
oYHaZ9LOgtL7DYioRXhjbtNm+xuZoBLZaiyTBEgtqVh0B7MSM6TW8qAE8KAki3E0uhpA07g+Fgt5
aXtJhKTlXQlb+0yMqRS7waAVsE+1+qEq7R1RQ8wZ+oWEaqvVi4DkvIj2yfwC+BMBQSXTVzFT6NRD
IAlPvav2UPjdh1L75jWov3ftrquPIkE3biq7tcckY3iRGUtFUXjrf6ATEChedpymPUijHWSXviy5
0w1cT+R3vGADtmNMQYMN08CQw2kkHcq5gk4u3gTVn9GbFkA1i19l76w4fTt3SsNR34HM80GkJuxJ
rCGTdXlQilrKOgwA64zLlzqGrQsNGn3/uXNB/Aogxm6dmNPd8UMSXxu8e3drkPFf3RxS3Yx6I4hH
kN5DP9bqRTPOHNkWrGizKGY/0ca06GDCRu/Nnubm3kpseS8BXxIdwU+iFM7Ki4KhXVe6nVOfSA5e
KKKGFjeub34FW3pahjQZVA3FzPWlt3go4mL62QNNsANVpdgBRZtoCJJ7JW9NMsdlbmTaEq1cTa49
z87N4j1IH0Kv8dDw+pMN0JR2VVGNjRcSwC8BPRKQjeFOYayGkEm3JwWJQB09m8uPZHyV7dSn+VMB
kO/5W4XTZQLJOkr0qorBFXDEMbZkJR6NPkaKk+TO7PWPYxosewncd3HnjH/Ka+Iae+ipi9nPeXuL
4ZxVDxh9AuVbLtzNS6ZVKmol64BpdR0DOIR2wE7zigNBlbb/EFapOcFva9FmEqzBgNCXZsFi53fP
K42R7bY+OapeC0EuUejjxCAFlMkYmkS6/31+tk+S0MoSCy0HsuxoRv8Pad/VY7mNdfuLBEhUflU8
sXLo6hehOinnrF9/F8tz3WqWLM7nAcYP4wK8D6mduMNaD3nRvkh6+kw4iQE1cMbjoKUM7B5KGw0c
Q8bjTEoe9mZtNkDkLfy6fg4XDMmaflT7Paq/BGww+yqzcTCCpBEgmxjm+lyfNfNB0QsT8tRxugqo
Pwlh6GRB9aAmFedoWyaPBycQPcHKBR1VGcczd3ijSZPeIOdB95G4yzkF82PxItkBpo6LKy9ybDw9
gSEExgH6RgNXEiOvyBQtNgqcrW+kwyRNbhsLbgoI1v0r3BJD34DAXdIMTBYxnyyCIlZtAfLREXO8
qTZj7yDyGtDU74vZyr8AcgzwaQqXiFY5DVarEmFdY8Yn0CGH5MZj3A6HRBlPsjgcl1Tyi1jGcEpm
L7P2nJuVVWqlWy63VRqCIgBNUlTAg15ywI/KKdNuuDdgicHmsaYko7PNuJwunwOjEIMeWHoobM2h
O1Qw/PxGbIu71uDxl27ER1q1wCUbQJ8CXMmfd9CUbWIEZgxOWTFL3XAWBS8slIRT2No8E8FUAG0w
YoWF+aLl0EU1EJEGrxBrO8yJXQcFtnQwDSGKIDvmpRkb4sBXhTeOjCQHi0eMuFoXsqUHa7c3KPhK
pWm3beR2umCVmBYVzBeOHm3cIYpNJroyJooJnwKSvtRKQbqug+P8K/4byQ2dIn4MIks90SUEcXYS
nZOsbh5SR7fWMEBN8xl1KzIC4HqNnUea4rGtI9VaWvO274PQRn30pIHic/+cG2YJJhwUXCkBJdrj
jLnkedpLEk1WmyTKLeyZ3JmxcpCSmDPctOGx/5BDr3tllulggtMdMOMeyQKrmiVbXh4Xobd1sPz0
wbu21Bw/yjsY/ftK4BzmppY2uYjnYhpaY9He40l1k0Xil39zgagQoraLLT92p8owpyA1wkL0ehX6
EL5lObYFwsd9IRtbnxpGONBNp9TA6qeKP3ZXhbkZQItOl2T00mqt4CWSLOV5ORgf6SBoDK/1Y6Xb
KbeRv2UJCEg4HxidgdXH+K4iTuUKTJSLF46pa0S9I6UcT7L5rVYSmBeThhndeaB5A2az0c/B/AcA
o9RU5sSGLePCNBocMd4oeJwzB8nHqVb1qBHRxygsQW/sWnsYx5852GprHtzKpzBuwIYxBYyAhyiO
T8YIGwegNk8Y0/aCr4a/XDIndFN7OJEvst35hc+rO7AZCiuOuUIh04C4Bc4dbwBveqw9YQPjOOHV
p2Q8Qln2Y7GSGI9Bl13BFwpJIMm+FZvQ7+T0Ltd4o6zsx2LFMA5D1qawK0fcXxJ9y008rYRT3t+W
RmqZbebvmxer4awsxldMpJgGjA0SL8+/j6ErY656X8CnmgArgX6+lTcq+1GBHyLQhucBrfyX4ra0
BVu+htfMGp3lvfaSe94gDO8G6d9XMrEBDs7mnp5q+pbn5qFrYiuLf/Ttm9ZqnAPylIJ5kS+pHIAt
aSGeDPjyPjpo+Vtbcjwt7zxMVlMXGCLLJWjEGD8Cz9fCarKtdFegOTpjNf0fwwfzwT6m21aXt7Ri
0oAlRvPM6TFJQFCRHufh175WfKoxsEIYHyHVRqUXEbRCtUQb34S4lVf73Rn/HFJ7wbwj2OFuBX/y
m6twZx6x78b5BWxYZn8B4zbCMayCWIAxty62stzaH5zBm+3ZpdCzgdM+T2fzQf+oxxPQ406+fJLc
3Kls81jz8ec+zaGwP4fxLUU+GmQWcOsyrfCKbuHQ+lmLsWvyttwjlrdWdZBPGrYD9COPxe7TxCIr
nXE5UyqUS75AenRUTnRj7dDaoQvMsWPl1scUwzC9s7hjBLwzw1XwC/Y/BseGCOOFZDNuxhwvQo+U
3aEPzAdFSB28cn/si+GY0cdw2UqzSxKFc9LBVHXpkgovLZZY8MY+gvfIiruGs9276VlRDMXeC5Yp
P7FGDLVo1ovRACoAkEg1UmfD5ME/bEa+3yI+iG9W5wEFp1pELcjTDPGtDhJ7AfZ8Xcl2Gcv2/s1t
fqCVJMZcByPGAi0w/9GY+rUExCZqZCsS7wXLk8KYJJL0fslSVQOxgGSn40WKX0GDxDH8TSVYHYUx
NDOmhEZAgsYu3/i09M1dSELFkuX2GgnCAVBuvIXQbdNeSWSMq27AIBLl8DTSd+NUnySnRmtWv6Gc
GtEN8GxR0lTtxBXeAMjLSS8/NYU/DHslm7EsgfRtsIDBBxC21fEvLO/RK48ESNr8QXKePjKhvkjq
RBYTcMV3JL6P5u/DULuLONmFynlS8RSFie9ENhuzT4DcIOTlhfTSS61LNqbKOS/E7Si1uj0mtndp
aSR0wwMxQu5t1UsPOSqXoF74JtjFr9xP7bS0TJ84uQM4IiBBZDYPeEHm+BG2KFb2JMnqPBS9uVHf
jRL0L6g1WVl3NpRfBNhnYuT3dXKdzfbUqunrMDWHWvdSkjhkCH+qaoXFQOn7lIFPM22bIzjRr6Ar
cwvjrQveRxDST50dBqptRsDQbxO7FydL6+ebMVishpgP7ZAdygGbHv+TR2HR++dKE4DvDPy7qXpb
lodKeRs13ufj6CP76lG6PF6qFIZn9qh2E1e+bS4AyEgnR7MX9IlrR73vL8Sq7MxK/cFefnUvmCN7
b+5j71+9UugyAioq6FF9qtsm4pQYI1Q2BB5OLV9VMbNk7YvMgzv+B539LYjR2dGU46hVKLAgMgio
LOZoJR9DtacYs+/JAz2teWxQhg/tHODRvFrVtrr+Fs+kqjEmS5u4gMPRlidFiixJ4FHCbCZuv2+S
zU+Nvh9L8LjDnS7TdcnF0yyAdCFvML/WXXJVcUU58veVlXOojztfBdqqNGPJaBGYSlROBXy5UOLl
o//gqf++OMIEP8Mo4hzU02Bf/Ktz6kaPgj2jc9n50TMPCu9TO+avuPBbGhMFg4KUoLGDZ8t/aX55
099nH32uxCJfJLt7wNKmw8u+tusCqw/HxEFVyrCCTGCOtKNH4U4yJ/JiX/dlrAtUvspJKrdfnit5
TOxrU1LOdKPMS1+Kp+VinhMnt5uD8J4TK0SjCzsCnUUe9lWFe7NMEDT7BVSp9Pk02oFqYUCVOprR
AoPEEcwgWAMorrzBHu5JmXg4LwpWuHu8ppSvkyd5glXR5tozhQTM3hdXO//f8VpYBWLcDFZNhLDT
kREOpXqcC/1NSOyiqX/FoQp0ZIJFsvZbXT/uX+523P+ttaxzQSWwCNAw9UqhtVWjtzAWaeVtx8l2
t+PG32LYzewsBw3fMsOHCVlpoMg+PuTi4MWV9DiDgWn/SNveDM8MuqoEVEdGSUOpVsa+xKcToxlA
Ide8l1wR7LHzpDuRec5bHvruPyjLb4mMggZSm8zAgNA80C3cDpf0MF6zWwFcJ6rfX1CmOWM/+7B/
SK5MRkHrhCjDGCD6SbfhAzX93geVgj09dG5gjcfu+l8YBX2TrDulHxpqmmhiYBMMnTdGWTSk8lkx
4pzFJfAbVJ2oORRWeUcO3F7zZoD4LYvtNReJ2pqqBmug9FyARYjsOD7hWaE5vYMFlkJzzNTNaotr
+fTidg5pMg+zqpOLIO4+PqZxXx1zLGPdRh5qhr5kax5agV50zk6hJ3DUdtuZr07MhCts2EV5PUCw
/Ni79U16QskEzrzELjoWGUOH51c3bXIljwlYYx32ACqEvCab7UjJrVlIrS44a5POUdZNi1xJYsJU
pQACSaUnGxRXSb+PLZBUxdoGtKs91EDECziZME93GA+QZGKnhJOheYbQu71RnvQ64LyXqKrvaQlj
8gV4tKoFdIieOMsXIentpipcGOQDan12qWRAwUsPZSg6HLPnmCA7EZhKU5VF80csFG3pkt12hxy8
fQQUi7z8ejM0rL4a/arrFK3q/hN2s6Ww0+5r1Xgz1u/3D7SdXK+kMD5FVIsKCGTQDV3FVPVEXkmu
OVrYuIYAtx2BvApQdFEcH4dmPKO7bY/K4i95cNfHuteFMhCylwQ4b0tQAndTfEFGFFoVKHAsTOsc
93/svsWgRcfcCCYfgpGgCD6lOVKRx7Ez3QINtCnkur99L4RdoD9FNXmBzG7GtVD3px87rJ9Sqsbm
kFkLpnEnQDNlbuRGnNnfzbIlxgoAxYn1FfyPCSuRGejdREOZfAuaZuST6ZWc0oMkgiIS673W5BYu
AGFby/AiLIOCEHP/ije94PoHMFon10HWG3FJH1ujCwwXBwzNZ80B+PMh9zLf5PTItz4pKKdNTDbo
JrBHGFchK23UVVMI/q48sDL5ru5AkALCklJrOcqzZU6Yi8E0E8YpgBjDuFt1MkOtbmG5SyaTM1b2
NctoJ5AzCTOPn31LedaiGH8b6EBeHgqIqgEodpox9ISFcXl2osaMHMxBdV5matML58tR7Wdd4loq
c5VlloVyQONJcsTQ+Nk40m5UdEAPmaOkmzcJCmQsZlDMU3bIiCRFXQstBEX1rTI89cnDKD3vH+bj
u386DJquBD1evGjYnR30xxcxFifUNDVgoXX3JOrf5Un+VcSFI5ati3zWScfkKA6VC6RFzI8MVhm0
R1kx74VeBaEwsj/8e2zW2bk42qkm2BmGIYj4WoNWnLQKOBRr3uabTHOEvZ/NfPk6FfQKzX/qNuiD
UHb6F4ybesEbLYoWDm3DgATIB4WtF3k6KF9B32ErXu5hMLJ8bez0EfzpWDLk6P7HQNan34WVP4qz
g/Y/+9xvwlGTUmUEQzyYvo/9y3CJD9mxPFfXyCen3gZ+lVegq01GKytP6aU+9o/9sYjtxsrBHVzz
irhbYRQIyn//HnqPq9imzH3ZN9kkeW3p1zGi95j7gyJbVfFLDyarTcFNJpheZafzzPNwm9/IBDYm
9BeelHU5YS9hAhB8U57UdYodJ0FnFal0gL7dSXJg10nxLVSkhzBqH/IpbqwqUmfMnOSjz9HxLd8n
00k9cKSjDsIiWHWEjDUG30TUR2ZXhnIYxfsgWkB4wqj3V3nwMkCo34q6q2BYFxVZXIf+1CVOhpKb
6ISYJOxusuJ9/1fReM9qyvpH0R+9+jJhFohtiL12bxC7swjWAiGOfklJc0NhgPXMz+Z3XQNg/f8m
lQl7iUHKIR1NTAxP5a04qZ0VtYKbJ9hjM8pvhdGfZ1k9jARoI/uCt3zZ+rhMuNNrM876KsDDgrQu
SRtPbIVb5Mqcb/1pkpE+3dZy6LWvrrVRx6aQRnzr0cZmd3EnWXSERL7KDzShoDuxdIq3uPLi61Yq
vpLLMiSmtVGPShDqXh7lTrQc6cbS/g1uBbu1BCZTkrI4Hkol0kEyII1uX5VXEdjJmZo/dgNGcsKW
kzHwTkTNe3WTAn3oDyNAZME49gjmkq/NpHPK7BylYBFjjdCQgzrBpSUa5rhbYsnLrdFGHJ3nSWFi
BQnEUpOMTvYk7aiRU7CIlq7z4LR5QujfV7cFp5MXmo6jmARwx+Fjjtg4F5yEgPdJGJ/RtGEe5zKM
KJOSq5ArL1PGm8zbfKes1YzxEGHUwZM3OAjNS8P37kJQkgjdwCl98tY6okcXDcM7IKI4xRVVUN5k
9WYVdP0DGE9RNnmudRS8eLQnp32o/dyPbc0SPUBrYIZCcHh9Mu6RGZ9Ri+I4RxMsC03cY2CnVvRU
HYdjZNc2MKy9xabFLQWYIgCEsWOP1/fYLHGtTvxpX6Umehxk9Jnn1C+Uipp2eRU8CFIbqGwH7ZW/
DLSprli/lYBDKmGMnXEmpVATddAS3YuKrrCwmGhnfXYTqyYvAaHZ/qcwtxLEeBFsjRp1Dmg0j9wH
9+FBxsoIOcaXFoASrngI7Plh30tuNkOA7vD3yZjnxygFgw5YLx2bAOEBc9z3kWhFL1R7RCt7Fnkr
OJthfCWOdS5jSdKpLP4SJx9SbI6BZcTnlkHpPe3dI+NfokCW8gqQDHh0DA6F/Oxe5ZvOzR7IIXCH
t/1L3Aw1q0MxfoY+/wczwqHqBkDUxdJJ1ijm90kbOvEiErsEo/a+xM0UbSWR8TpF1JWCPMME8ygt
/DkPo6MeVrM/9w1xpyqWvX15WyfEPpMC3F9kqKiX/OmuJShl1Sqz5EUkeGvH3K7Ee6CHeOJS2xMv
N6Aei/12a2GMsS3Yu8iqJdM9KcqOGrZExxjAt49pcNuboKMseTq5FSbW8hib68U8bIc5kryshNbn
oR3+X0HXaZa1lsAYmdnP1dx1mujlGlA3Yxn4dBJ56wRN9/e/0yeIGFYSY191G2OKes51NPuF10L3
ixnbrqJFlJthpE0c9aCop7lrnTz8ui+aZ9lMHOrhueS2hoscPLDUgdpdBsBu7vEg53iazwQftYmG
btGg+Z3xIxJupgE71i22Jcyf+8fZUoqVX2TRqtIoKpMAMPze0NXSCbDLsa2ErcHz91vFkbUYRteB
dg48nAC3NnnaqcKtYXcJC5/kXw3+rQUxSg40QWHsCgXnUQgYvcH6m5+IUVj7t8aJkx9VvFVaN+lJ
GQ0pvg5JTiQOraFOgOrMqbFzVOAjI1oJUcVEmZoZR4mDx6HCVqVxMwEtVNZNZ/80/xAcgUCgKtIG
tiWY69W5B9AfcivNp5uxpa+hNAKzQo2VB827bUB/C2OfRMAsKhclhSrQOpn034fGTc3GapME1VIk
7LH96ctnYW6HOu1FLA2oIFH9SDLcxu3Sg1FfG8xX/VdZ22YFWaVwq6Ae0VBaZMQuTSMtVYKn9PAl
QP8sPqiH5pJ8oM8NQO8T7gNP9/WX4ka5JCdeYWdLL1fCWWsGfmjc1WUmgz4BdB9BTrwetBTFrP7a
1xienE/mnETJXCJO9upZF2ZLNu/w8uQY2ZaiqFi4U7AHDzhZdsBJnOoESGRwTQoJneJ7n1/iPHvK
I/0QqsZ3EY1sewLp4r842Uoo495LoWmxOoSBgCWaXQBuAvECPUgj5jzZNi+QgsJjEVZXsEDzp3LG
5ZiYSGd0r1Ini2T1u96CA1rIeAnUZj8Bcwd/C2ICZabXSqIUeEQkR7p6J59TfzqJHlBE7RijWtyN
260MSsX4J1DAaBbFVjojIQnw3kUKoEaodBonHYzr3UH/2leWBhrObzo6N4WbfJUEC83J/W+3+UZc
C2ecf1q21SRnEJ4cqyOgWG8V9Ixo6Rc9o7f2dsTDgiNxS0dXGQ/rZGTVLOYQRPZg9m4IBgLVQ/YY
gVa7d+YBYwh0IhdTccDE50neUqCVYJX+fRUcmgLz4Qm2Y72yATJqED0a3bGLlLv982350LUUGqJW
Ugp91ALwvuMJ3ICDt9cxUTID3XFfyGb4WUthsvyhjQqlT5DM4bM9UZCkygWgrd3ZQMhzVE6w4x2J
MfAwN9qEZBAWoWrmEGEc7NZoOPnpx6rnXm7PRIEIIKd92qZI37wMiLEIPw+1q/nRUfMlj7jjy3TR
PXQXnwc0IBa7ulG+KB6x6otuj8iMWm/QHTpImnq8AY+trGJ12eyYbJbHSj/meHWQ/kGMQutoTKYl
CD/+t2/KTsqa8xgBJRCPDeVrdjGwDoOvemgaNFBVu/J5h9p0c+tTMZYPDikVIPn0q8ZW+xIeIlt6
NVuAxCx2/VR78SMv0vKUVmM8eN8XjV7pkEh3msuHApOHylG5Nf3MDbGawXNt9AA7CqVRtV5ZYjiC
lLNK8dno0mp4Hv3IGSzzCtwdWzzwYEg5zoXtjIwhWGhqwLFhkVn9FWbFQc4IscxZ5JyKp4uMe5GX
Ksb2DO6QZIVnDMQOy8dZ1f2SZBxJH5nP3v0xPqarZG1sNRxJTHJHAhqaGqEjWGB/WoWfmXVb77+n
eu4kw8gTTTVhTzTjcTBQPJFAhRNNX6K7+LAcukPgLacF41SdH3q8KVWOg2O5ixLwSiVhTsVhIj+K
FXeIq2/71s0RwabwVVYMciXgMhXhdTRLC1AYzr6EzRWXlUHrTIaZVFXUEYWaV2PF7/r39ma+Ea/L
QXPUyk5u8OR2zBOIgY8NVul44ycc/dcZbzLAkbRoU6KnAtIxZQwxnBOfQ+Pn/hl5UhgPMhWDMYqo
gnrNOGNZorREAPpnI++tyjEynfEcpAmavKmhD/NinPrxtWkTKwOmfjO+7Z+H54R1euCVj+ojmU5e
0G8Gl9i3VutHaAsoGIMo73oK3ssb0eLpIeM/jFZOM2NAlK1KQbSkIY5sNZs46Qnh2K/OuA7QG2vC
2OJYip+hIhhY3VFB0wGDkU57Q0HqY3twl8Kt79QawEOR2zxUp+E6WrycbzO/XRsF40n0YTKmiFa9
kiP5Nd4k6AUA3NurL6CysrsrfwaOd8FMGpOnSzEkyccFZ7dxHn0rdR5772abY3Uots1hhGa3ZAX0
84OnBEkRRvhrS7tL7c5dXHKIb1vR0ji1lU9oiEwBkQWR6cdFHPSohPF9yY7d98ER3eWYfHzMwJl/
Av7QjhwVK3ULoIIam3ilVwKDGrDxoW1yUag5rsBgHE4gTlXZibhnHTOo6vwD8D72NBz37ZMnhPE3
GZCQTEFC4SWeYqeNfuRh6E81jxOTozIG425MbCPpGq301d3UWLqUnLR8eP7fTsI4mnSKTQFFPZrD
hl5vNlYbi77a8SI31e7PgRtIh1i5BXoxW4DQejUPsDuMB2sz23IivetZH1qGAtAlpYkdOWgvabrc
pmazcN4P1JA/SwbaEOhVgEFqsC4nn9U46ATJk9TS1lvAXEx3aaN6wA7xdLn0p4EH0rwdJX5LZFyL
2Shl2bYVfekVoBQpRuCGRI6wkC9lKPEAAf/Bkf2WxvgVNUrFWlOxVTja8Y0MdMcfMVrJtDag9xc0
U7FKymsgK1slaDT0//+dfp6oz2U1HnFCjDs5gG+IfijvqUu7qRQhd3ya3NIO7xdHO4EKCtNYsdWd
J2zaWIoLIges8zUo3o0BJj+X5/wWnKtYfLtm18jlZR+fMPX+8k2/fymT+0wNaJIU4+N2Jqd5mn40
Pwqg6uk3rRPeodo2H5vQDkJ+fNmOdL8FM24IqPsxqM4hWPG7wcJeqjcdaC1DBN4r3Wm0e2vfkDla
xw6F5gZW2TuqBzEeAHX4qBB0nIszeLk4gv4hiP8+GuOWpm4QpkyCv6dogVg3d5sL3aQyXfNMZ2yp
EhAPuaRd3ERnMHP4pjNzjHrbM/7+CYzXCoIi0sQpAlhA3FuSepbIl/3b/IcE7LcEJh9SlHAwMFWJ
RzcQoAFEO52Dy2CboIspELQycE4fOBKpKu44KnYeX5S7IQFesgQSWLc6Vl7oVgeNMiKVTsRHg6X6
tyeNcVJFMc6hqIf4UMARlRzwjOZWiiEQbMn44S1vAIRrh4yXGspumtQqwOHM1i2mys0X7PvIma0L
bwsKNEbQ+bpe+oChPEYgxKjr2ur0zJHU2jXBvdn9G2SY3y5MYwfwu3QoZLmGEtcxOUkFOL4FUBZl
Uckp+22aJeId+D8k9DHY6nSbpVOSjdDUBPBwQjXYSonx3XFwlKh92tegzRi7EsXYpQRstnqiXtns
ddDWD+Ir5p5PfQRe+lE9GDkq4mSpj51BvH3BVFc+6dJKMGONJWALpUTAXXbGfDdn1cu8CE6ooEfT
FzdzKWhOkf2r6ri2EsoYaIgp+1kWcdoOq9SyAnRxDCWjPl656ROIXrzp1B47FHR4IYV3y0w+YVal
sQgEh02OWM31U7/3qhuAmXM83HZRbHU+xkDVLDZzOYY7oGsbdBzFvCHHHqMv5FC/8jbGNv3pShhj
nn0Rx5pawhtoTXNMtdJGT4UTNrYfJ79lsNXSoBsLLE/hg7Vucjf/Ii/qhUx2eo8BMMy8RahNAEjH
5zX/OSdji6cGhoAzOUZYNPsKWwTgFoTmvOzrP/do1NmuXuvAXzHKusLRsLVpWuZ3Gg4Fm3Z9697O
3il7YOLnnEEA3smYN0g6BUJFSpys0uNXxZye9DFteB9tM9NbfTTGp4xYt/rr+oS29AwkF+Qqdl8x
zOfIcmJP5VHFPrrwbzqHK9tmi6ZJiXmUKcF9JuCddbo885qoul/i7P3ffDhTNsAXrsnYv2A8F5h1
i7HrMDs32tgdeJmviYeyxIHcahZIPb28+G9o8jZTw5VQxnOZgRiNPUD6YAgIAy9Ae55t4Uv7LjnN
beIYR+Oi3k/38XFysYjW3xX35FvGhdelQj757NWPYNxY1TbaGA+IS3OOXfhB+JoZ3UOcG1an8qpm
2wWClSzGlclJCqwWicAGD+KpPmBu/KOJ0QvALM/t4gCmi5/xybxp4bYzFCkSG0CjZ+1BtrILnwGU
ftO9kzO+Tgp1qTTUBnaznHs5AcrUKeve9hWLEyQ05hOroEQPMAVEg4Rxkl+7Q3mJzsmJl1ZtHmVl
ncxHHNsmlcWFPt4N4xUlwwsIxsEdUZbH/ePQ/86nK1vJYT6giif0pAw4TtmmViN+r9S3wLjI3Xtc
89b7eTdH/75ypVGFstgkQ5R4ig+13xxAKYwxVl4TaFP9f5+ILbsHo6qDwgZKIGFDLwQnpkkKK49v
Ekwg7d8dx02z1XdDXMoWJOQ4EJAtkgyNtJiHjc/5PGyNXQrTqo9FiBgHDcBC5c2SVkdsBBXWos6H
OBB4dVze7TGhR6hVlNgAEugZJXjR0EXQAxTCY/FS67/2b493NCb+pNmsAwAW74YFU6qS+IKo4KhK
6nQdtq1Uyd6XxrEntuqej1Wh5hEusm4qT43Jq9znbtkIb/tiePmCzrgHRUpCqUDLEx3I0aXV0iqy
Sizpm3iAzU5/N2LQyOap/HbfbqXzjLdIFs3QDEFAakyKX7Ha+VKVgT4ha0wrW9RbwySp1TaDbvVq
/Es0Ft5C7qZpy9jINUXsLn5aCM4BAYsqOG43wShX4dEqUHvk4z1sGpwMBgXRpKSAbCGk0aZ4xg4H
Bp2bn4YSW+byhfP5qLv75A5XEhilnDGvE6V0AH60zVtaAAHo2FkFlQoWNy+Sm7iZT8vbdCiII3kz
dVhJZvIVvYpmgkIinYUAirrT+uEpBDaWZoHo/RB7vPiyeZUKlhdwm2DrZksSozrphRCIGDUd78Th
nBMejxhPABNYmrkMsDo5oXWA5TUrVbO3vG4O+5e2+bVWh2AiyhSTRJQSzH4a4Rc5JocJGK0ZYguW
+yXhJul4H2nTifwtD2r4ZwQjQpE1WYxvNEb3qkTOMtY/5oJX1t72ISsxTGXTyKV6CcMBccUXHg1f
9ZrazZ8ppkl6px3mo/ZNv+PVGDcteCWTeefU5dDHQgjTSoPQlxT9gVSUTTzVnKFeUFhv7LbOntGl
v9//hNtF7pVgJuCQsAatQA49Ge3qoj5KX5bBomumuQ36SIRVjI14vE3jzdCzkslYOQD6BPSOaIWs
BHYwUL8xV2VNwBFUl3s5Tr39I+5bArzjn1rTmsUSDRVOiAlTVL0w2cOl19p0HqsDMVFHlBYpBxYq
rZiMrjBY0jm8augoJ+fuOvj8jufm5js43/7jPkyRCTgtBlIEuZXQirut3xV3PjXYrJlBARV+1R+G
w4RJEdRThWN7MJ0IFFC1h3gAsDHuBMRmaXX1Qxg3o5MKW8vmrHvBtXlCzebauOVT6YgW/9Dblc6V
LMbdLAuYfSqNupur4YsubYuYdl5bMRgSe08Csp/xrfjJAwmm3+5TSPotlZ1WrqQ+qxVMcIP0YnjQ
A8mvBuEwYFrGBnVM6ezr6paHw/tUBTwbAUyDwVgj2BhMYZzpAJX+MOeAxlffBG6Q5QlhzC+Qplyb
5sSAf8PQdwXUtPKa2/NtHWPwDXNGvn7Mb3nVIp5QxgqFAdTNyZAbmKJqLTLetkCtL3ROw3yzt7C+
P8YQ22aU9FaPDMy10235ATBm1+aAOVfHAB4MDICHxbLlt9cCGUOUe2Cg13FmeHWfWV3RW4Q8qcBK
CueHKvCEuLbLRuS8ezYLmGuhjNGZeh8mWDUFusvR8GVnAcXTAJiIEKOo/PGVjwYyawBraYzZpcGs
9iCr1YGJAn6wBQ2N5dtgLaJdoksFEF8Ri615hbEZ8lV62zeHLde9Es12QyMhqKMEFPHeNAEHXLlX
i+d9AZ9oNmgXcy2BifWdEQHohX4/BXCQxntlWH/R9jXvpTMfZie0s1NhB/Zo8wxi89GwFs2E/Grs
AU0lQFezY30jHwzs6LbH8pa/L7vZVlxLYryKGcR6n3bU4E+q12PeqX74oMl9Le46AMQZx+oA6CZ3
vgxfu6txEF/l0eYZylauuP4NjNOZhrrqMWGIBCefe3sgvTeEtQ0Wa6818R6SxOJaStFx//NyrNNk
nI605MUsJik9eHyQzpQqFDBcB+6npJ9qx0RMxu0ABYuMQQY5xhWD07b+qj+0DoZ67xp/PPBSxc2U
bX2VjM9p1TxuR2oVxWW4LMfSRo0FRCN0BohY5NyfuRK3YuBaIuNwgnlW1GLC+fKX9EaxtZ/pKXLE
0QLgXmN9zBv5Kv7fM69VwwkaJuN6zLIZy0WD3Lq7SIXsFFCZhBsPt3KYv08ngRrpzwQRnUnwocrw
Ab1wKaXe0vujVn5RC0BoVSkGWxo7mlNLS5+xOsxx5WTXw0E243+CoRWEaMEJ6VzZ9CM9iZplAssU
SIp4fypviac58VNk2khbJ0tHTfWs2iAJcNLXfVPZzK7Wt8C4o7ohSaQ10CriDxew8dC5vf5twm7I
fKQCcwesG/zdlF3VwgUwvklRhaEwsK6K3ZTuMj3+xbwVOOQJ1UmbXKhKN89cg91K2NeHZbyRoMxa
qBFcO3wvugMppmqMo+KovuRKP/l7MPsRG6dkHFGg9X2USgX9zJRpQ0JFAyMBIProfMClHTifkqfQ
jDsSIqGZ1FLQPUxy2MIIJPrsKupnI8PIVG9Lya+p+T502GEpeBOLu14e52RcEwC0uhTDmIanpacU
y0WCjhn2EEQQycsAao+Sh1zC1VrGM+nZYohzgQ85eJpf39BGdYqdQmwvEid2CrwJUkc4cp89PP1h
HJMxmiBSnuAyzB4DmOlz14C5vHwr5m+tfl76m0xLvXF6VyNPTuGTVQ68za5flET2TaK1JC3jDNdc
G19INztBBz6+hMPksbkkujKSj/X2VcMgSQwQPmHY6gNJVnZwRIrNrViDq9vtdTiTY+f2x9wZW3vu
rMDF2OG+InN8w4dVrX7ApJNO10J8XGn6RbqHLLnV59g2kvt9MbtZAm6TcUGBZrZqiNN6Bor7LSm+
TTEe06hn5fNsG9KA+VOMMmvpt32x27knoVaimqoJBLs/404SV2KuqnAKGQBbNNcAoTnQagBYr+Ad
JjqtY1iACHcF7iDvZtBZCWaMJjbGUmwq3OuoY7OrAD1Vztkc3X40rEQwBoK1UbHokpK+MVs3v8Go
3pGgPDF0VnZWbkeneKi97gqSbJ9zqTRMfUrF/hYMosM/L1Wtkv/kuuHNcCkwGrj4+ZFGETB/cDnY
tt+bK2lM+J7iXIyF4eP5UD3V95TiC07WSn/Q8dDQ4Y2Hbtr9ShwTo/scmjhUCJaacAkxUayKh1Lh
mD1PBmMNi1gWQTdDK3uAbapBYaUyLUTyOmvbIXF1FiYEh5Osi4lOtR+L5/QRiwKrlz7RD4WLc/fV
Yl/jAZn6p1bkBkZwsM9veIn0/0i70t62kWX7iwhwX75yFSVLsrzG+UI4icN93/nr32nlvrHU5qjn
zgWCwQAGVOzu2rq66hxpxy/at1gT7m+LWB0GwgTzf8wZfHjXMmJDynjMfsOqrOQp2Oa11ZxhmOoP
/Y1/XKz0ftqrr8kDQMl2rPUxfAmoKa+Fy12acjPJI3sLZaMB5Zzn4Y7fl5NZ/SAeO9Lt9G3Yx277
GB+Z4ZD8+i2joxxKD/bweiBmIBznB91D/4WHScpdmgKVcLSrAyjT7fZYPcuseg9LWWk3k5QZl/Ah
Liaa4kmSag3LZOlZhOZwCe9/cSyYQxVYQNW715X+MLa83WnxTq1nZxrDzkkbkRGzWHpNx+aZbxCk
IuwF+LezMxFCtVu80eYxKBszB2VZHogO0pEQNVA6FEWb/4CJ1hOY2zuT1Ly67+kj86wZDpYOykMw
8VkfwbNPLiGXAZjTRnFyPM41qBsK/m2jWs9BPo2Kjs1iEKL8JGM3cSvB9EvqVE+qN75EfuGnG2Dp
c2ZrG2DSSO0qxM2e9VKxmhpciKecVKVwQTjXSA1AEudoiWDm4YmPd1FTWhOKfUNx3yyMbISpQJSv
mnDPToIQMjM/3MgfZDpNPwLNEyyisas+3N7g9SqUCO4kSVGBBUI3hE11KOZcWCGknKa73jMOo1sc
inPNiyFpfS8/JVH+kZ/xgJ5VjY5XH3N+yQHYa+rgYR3B446+dh3cJLmbPM8/6h2HlgdUE3mGt1h3
Fp8fQPlIJYkyftKhS5pQOXHxYxQmkw9Yb/F/k/p8iqGcYauIFZ4Hznc9jMbYsSNvZYdwsIRefDc4
xu/CIVMKeN67vcHrZb6Lo6Sc4QgOFjBcwDKDPXfMNxNo5IWTagc+qrXb8JlAAIbIJ8nUCudzCFOC
z8ppGWdMN//kYVe0eokrA8bVAJsD14AbdbJl1YVWLwafK6U7f8oOJGhTDTH5chQx05jdVz1pn7Ju
7yhrNcQVXtw/gnlqIw5dye4o1p4eKv5oBAeJk5y5H97EHsTk5fiUq9nmttizz/4aTv/SIBpalO/r
qpVITSTxA49ATSyesiWzLSFzOJVhE/TcbTIHxrgQ/xrMSBtAMF23+zLQ7dsrYp0X5dIqaQqWcoFJ
pGF46oThJRCCF2Av74ciZWzeeiryuXeUl4F5V4IcIiMYk7KwlAAV36ax+4x/UYFOpec8095XawEX
yki5lV4b6kirIXHe1uBb03akIAsOFLN4QOXQ/He1qwt5lH8BSMACVBvEh+iOwIdPmEobNiTgR4s5
7DOPVaNkHR7lVrioFA1RQoQYl9qRq9CO2h98W5mx8n5bS9YL26Kma4YCtjiepqbPjKAqlRi90Po+
OI0H1DTApSB4qlmDPSN3kUP+K2X5FEiFd7FEVOxEGJoIoGyuf+m11uSmU5W7isK4Hqzr5acoygTU
RQCGNLmBzLGvy099P6MXYccHP/B8znBbfxMIPmVRNtBkUpZUPZYle+qW+5a9Baf6gIlBeJLYqiUr
+w3M/8WcDineuAJLe1R3IYYZb58ma8GUWahiM3YByP/cUiydPApsWXqJF+DiBgej+HdZzOeKKZuY
g27Se+GcJjZ+7wV+4xBgGryGerdX9TfZ2ackyhqUlF8CzAOiXn0cHdHBwKOT+kBuQgbKfntdD0B/
CTtPi14EoLiU0zIQ4TcJHizp6/szpcJaFOOoZKqKMST5MIopdLOdUAkP7sT4QS2ApNTXaKv9d7Hg
c01UUAXQ+KLPCdyJUAxmP4HJI3nW4kc5Vhj50Jmv7GsY/ZREHPfF7snSHAtth90brcWVD6Q5njx/
okjjVE4SmY0/H9AcjyEZAa8cemzWj5kHvL33ELhjocsiH1wNtZIu6BqQPTGyRhmEPk25vkhouG2k
u37eKvprNv6b1gDDkGRRlQQBrU5faDfiRpCXGClLYwvgbSVgzMj+Tu3d4BUeK6Fe0ZtLYTRhXBKV
YJif4WeUBRywar2r6u3CJ54ujyDFY7VGS0QNqfO8Ekep6WIgKVKLc2Id3QP1mSAVzw/5i+4MrrwN
d6T4r9vFJjpMW7yabTkrep22hck15uLxmJvNnGKf/2A4BFJQvPVVlD4PpZQH4wB9LsNIdoNhLu1F
KlK7UeV3OecxzpqgQM6NGhROGgWv5oH+dPsbViK0ASxsdA2hlxTjNpSiL7Fal6oMnzTwumOoez70
pNQsBJ3l/FbKaFeCqHjJjVy/9DoOvESzy93wlLy1VuzEz52pnNAPHATmzK7orgvVUVfjBVn+8kQ6
DxPwUkm3C3k7iywyyTPtZHRjyi5qSlayZxbTViwVy/yUSB0peAqSoJJgRIPb+ODvAiGL5igPvct5
8s6w6w2/Y5VVxFXlvpBJnSEPyFNeCsjlDabkl795S7amyOQcBW1uHTiMHTxqfZe2EUgtDVt+EE+s
AubqqhVssWiAcx442dfusgTIHHisocjykEFVn8vyGMwsKo21QqVhqGhxA6eJAVBJap1d1Aa4g9e6
G75jb5+qXy2q5n/y5egh2QwpSvW5jzdulxXl1kI3ROuEll7RZLTXXS9QGER95hYUIDob02EWAGT3
qi2DyLpAhySr32XVJjWwVulgmSNAk9fCGsC9SouCmMrHwDqP029ZuezEnvONBWH1tv2vFQEN40IY
lf4oYpvLCvj7EOlUr/IVd9zr9x0aUNunBYA7rBvB2qvrlTxqJ1sNE+5xjkPsm7h8FmeMmOqhEHqV
UkY7pRhlM+BHzecmsTS5AW8Ic9sqGwkDj9umTwENVzak+JPhcja08lYdlshlbMmq1/jcEhqwBy/R
KNd1yAh5MKPFjvpWbfqfPdCcC+fE2ZliMeSRLf4SBi7kUcFJU/Qx4iUoV+s0UDDClDQQdAoMTvNm
DK4kQPO8EZxN9sTV2r3p8jhoYJ6my4ZeryE7/Z3h5aEHD1th6vboThm684Q9IMd55j2UtcGUIUu8
kGaJAXcRKNk+FLijMIaseLOaYFxsKhVvir6RwR5ONnXbO8Y3FHutHA7ijWA3gApnT/YTrJsuU8HX
F6eAcknn4alk6ramJ4NezMRVTG79stiETSPdBxuCBi45uQvyLfu2/qwL1A283Gj4L13nHrhsUMCg
jJuoLO/koHjtBI5juAmWDPL3i3xYWcZBqHV0MsMD7fWh/iknPOvdl4TGr2bwuQ5q4+RM7biOmIHo
5YfiF8HJCu+ihx7qD6gNhtGttcEbGEWSVFVTgLhA42MJXLNwddiRRlhA6T7q3wOg5mRPyEI3wB9P
9wDXFE7Ze3xmfInd+tXY5OhWDW0mgvGqu7/4EiplyKtZisQMX6KYy7fiidCgoDHkQcODcPO79WvQ
chk+qzX9TI7+ZbcvpFI2WBnlkpTtQAqFDVQ18FQLA1OdaTiK90Go2nTENx0jTMseVw1wiTBhgFYt
9OILKJ0ap6jnQKoOL8CBs065H6bRjPjFzJrG6rNvt41kNUO5EEYp1xgXVdJVWG7RC2ZTRdaUbev5
520hq478Qgg56QsriVI0a7Q6TjIIyntpaI9CB1anhkMHcs0PmcVX4X0xxf99R8+VJlPpwlxUPfDh
EVFntXroA/k1FsfQ0kpJsm8vb9UJXCyPShWipS/xeAdHUza/0jGwjLx0bktYe1K6WguVHaRh1xcG
5vBRECUck92ZDjXZiMxRY/JDN9Sfbg83+FCeyhFHBdjwOwEd1CNAPLItEz+ImNFXOShy6qCTBecQ
dThJIOd62pCpAjd9yN//VH0aUKHYpD8nPTIzVZZA6pBEdNEFmCxA8sLdgfrCmkfFcoefk+iU47bI
XiPxcVFEe8qPjcawsXX9+FwrdXiz1uRzy0H02C4WiOc9Xa0Zur5GgAkF+UvG+dH3wsTaMGwzYYaM
8vdyD9AiX3ZKT/db1O06zOpGrvgoAkyMczrQ3tV+Ym6jTYPhhn4j3QeHypYPmGrybmst86OoBE7M
l2QRWrJwSzMDj3QrxSABCfxxz9dWvSUjcdMW1T6vRkeuYDUAl7AJkOa4K+3UJdTcO2AeiDuWNqx7
vc/dokLLPHTcmEmkjCU/LeNdCMiD5vH24lkiiD5eHEidtWljNFh7pf3IitkZwPOD1k2G61l7zL86
d6J7F2KMNA4aQcdK8t/TkXBBibiEaa/9B5+Y8rHYLFtRsgQHA0i/UICztafbq/wbx/S5k1T8CGtZ
1tFzR8qp+cMfgCHCQYV0gJFprfUCXa2UCiIVnoDHOYCk7lvXg7+gALp4vJk/iEoPTrczLO0U3vdQ
n428Y1HvMkz4zPN6sc38kKRGEGKb4x5jo9FGzFgPoyx9ofyTmqtDF0bI/Sv5JZSAIas/zDGjD229
InLhJShPlMaahtCLPRSOEZpb4G4x0J86ga/tE5v0oYZP5FV92CYP8yPn5S7L7zP2kS5vjrk+SIuO
3EbFvAzygOpfJeSfKzwXPC8OKi20JksyPGPzc2mWXeE0Qb65rfNrpL6Xmnh2excyeq3HzCKZu0ti
YLKXBzL4I25LZ5xNQj1cP3MW77d3xW+NMAQ6MoBiRHT6F9Y/sguiGDciKV2p1DllWhQOW6r1sjt0
qdUWqpNrgZsrhgX0QydqEquea48Xy03ccKgS1KjTlJELPme3GXpTb5L3NsvuikJ4vr1V61UU1KYE
XpV1AYRu1+4pWhJpmUfkYLDWLfeKTnIoGdh1N+htAnXivwHnN0gt7D/yaNiuXhZmdIfjriSfAm/0
8n1nxj4Yh/H6kCLG3V7d2mvIlTQqvnFcyZVgsUVe+52Ml4zPDW+OXuL2o5U/h9+bTYhCrkwMy1bN
9jx4ER/LH6G7vAWGzW941JPgre3bn7VeSrrYBCq6JUpijLWETe/s4MT9jIBMZOd7gue5gIQhOVSH
6Tu7A3pVDy+kUgEv4hQ1XzhsRjTNj3UT7XJNtGdjsMEL5+md7PZBxXgAXql8oqIsgmxFlyUdlEuU
enGqPuYpCjXIIvkTAZ6TU2c4grJvw/uTNdvSe30EoODzzC4uf72lXYpGi+q1Zk+Sko4jD9GtM2Is
Nt0SfNHZEe7IHXEGSkr4nZSLDI+UU/rX9F7fIK/BzHi3Z2UzK3fW62+h9FATdXT0kdtB60RP4Qbw
60eVTG08VxuB6KAV+4sDm3jtd4lj4F4rMjs2WNtB6VxQSksZkWeMCZzaumyKzvzeeuSeYpwEAMeg
TYpAq3J4yXIY6k5++pYDJDHnwh13VasLMg8HKB17J97E6PbP7xbrD9MRy7i+rhOoVBfxhcp38HRs
qMaEe0uDQYYODWdB3Tqy3Jj8EPmsnIcljEp50CxVlWVGcoLooaw+ROXe5NLOVpnc7CxB5O8XW5jh
/R2PnDi9WHjLZ7vMzXjexqgIZMyHtRVlvd5BKtFpiwovyERTOrtCCpd56avxyGeo61bH3OPvtYP8
OLw0juElB6QgwFpgzuWxshDKbQR51tYtSVobvFqQCRE4bSDAa6DXRaqMWjaLr4CVJtNdB6MqVrxE
8scRmGSKtKswdjiLu7z+1fAf8USq55VVqo3FsA3idG/YBt2GsARinOo8RoTJLGQEFrDg3nBkXAGB
LL7vf7DQZNZwXi7NQ6bcwBL2XRZwZGfd+LDYy1Ps6D4Zpgda3jfxDkjE+gNzcxkOQKYij6QsmlbH
MJN5Szgmp00I8/9zkWTPi6xXJf+68MiUt0FjfMSJ5IG+mEIQ8aSCYTVVh8JkuGieEPb1w+0jZOXs
dN1cncMmFslFkgQYmONk1wfDlXb599wL0b1CZpQxtfZ44E4Ee46VUjHuJTLlgyJAdYwRh4Ra60VP
K5FCJu8SiI5ur3Ktw/dKcSgPlExiX9VnAyGNJSi58k57Cp3UwnvWNwXpGzjkyKvE/2oglDcaFCOO
5fLsjUaHcHwnqJGETojmBskR0QK4ub1Q1nZSrmeom0nLDchTptclAaXELFq1/H5bCOuuTNMZF0Zj
qLMBs1f35cv8Qp7MCFLodBJ99Ifz98oejO3OvBNnW7lXfjGkk3TjhtNRqHRELdGSqrSIkcTpiB+4
WT5oDtnPoWRCPjDMUaEdDhdOSlRgLrfSA7NMMJ9aVJs54j016VzGuhhnR6NjB4PSJeOARAO0boVf
vUmvZOQYpNs7Ds9mwr44jRtWhxPLoyqUv5FB1VZOSK3c2eqdcbHG1uwqktCjZga0dZDYtXb7yJ6v
Xvc7hgiWSvxDBymV6fCFUMmqSMrn2wgvoNqufi5s7bU4hifdx0ClnRwUUPXJgjU/dntCrOUz9pvY
whc9uvgCyvWUg1pJnIYvIE/w2V1+mBFHvHib7iuH80q7Sc1kA4Qd4uorJrrGeqLyeaGhj1svR0HN
SPbVEEzrx+IOhWoneEutxRvABgK8yi15ByI8bGTosgVhLmv2e1XjLj6BOnxjlMNKrrADbXBQmtes
OgysZqs1uITLSyxNKAk/kXM9KTwpxwBprFPY0o9po9sgwdpxD9mr+FS8ju5sZ44h2813za9wgak+
aoZjXFf0i7VSpw2KlbqdyWnnM6oq6UNkpdvsOL1WjnGqWoQ4UjBglahZd2WFijsGaFgCXsTqRzyH
L7i8Jbb6RsgTCAgPubzhRr8ZWdclcm5fNfuvMoVCR52mG4WRg9fSU9lSitJK89Nt42FIoGkDhzSr
q7jGukquMuduQNep9q9i5+eJ0XNOfBAv4InCiWV3gTf58EkWodOo3v/MVTCTy9VbyoU8SkO6Hh2a
YoviDoHkJB6w3ef7AcgECpjYCyBYjhv+wPmsJ/H1aHohl9KRWAnLrFmwTumxd6L7/pAeyKUhcbWH
bDc4zSH3a7/3O7SDsvSTdYyUooydqMRVB9GV/Dvo3gL+5/+mJlQ6EhVZGospMX7lYcarfv7t9u8z
HBg9vJRMs7IIPL4fgA4cqg68sVGSH7dlsIqM9OgSF6dGEZLz6YDygrwROKO4RB51U7GyU78pGZ6K
oYY0gLG+CIuqzkgD0h73x0C11R5vD+WyEcTaaYaW8bS33or0qX50ex/H1a2UNFD7yI+eJhusRLs/
htYOGPAjo92sugMxpBvuiZ5gaicg1xQkJPTLccgXEPQMZhe+9+kT4+RYgqgcQ5oxPSi2aLKLX/LE
Dx/OPR7u/KY+6o/LbFZoGwfWCPM6ztJKypEkxTKDghTr09TMDJMXXcusTHAZiyPXzlu7SLmNoIVl
yaQWHeFZLvAKN9ymVuDGPnlYMXzWRW29xnChJ5Sv6LkyLZcWZkDot9v/ADg2JqhqWIkZ69gor1GK
AFrsI0jCdVQ/N8gIAxp6fyqYqUPEARw+vzF8Fr7v32Skf0VNuv9wGfU4AnEFKe4PtnFHyCZVq/KJ
0jSCZRx0UB7tgRNoySixN894OWZV/9Yz0s8voG42k6qn0WCct/hPoVEBJg4beoDhYejmQ8BRg5Ut
wEKXsd4ZUXMwMvmNk6TdWLfPaCZgTTdJjDBDY2TOaS5LWQpVTX8TunjBngozuZcd7jghJRJ2xV35
oFrJY3kKd5VLamXnYbzYWkIQrAOS9blEBYSQYGangFngYX0d+ftFdXJAd19Tkmm5KHju5fugfb1t
qazfp7xQG1cA/4mwemAU+4IKstRmYcQMVozSKZfTx/PM8+dM3kEjxEd8yi31Tj4DvXFvlVczlsQK
GjrlfGq+EYqaND+hd9bPnfTUbeRfjaObeI3cGE+hW7Ikkpv2DXenU+6HH9UeU0iQOLjaT9J9gscH
XJD+PPQxa37k175Kw1CjCuoVQzn7igudyIwiyztSaGyd9CAAW7zyuW+LT1oEa3t2J9UcPG1LhvBY
wXHdB3xKpioOsiYEMSDmwC4zy/Y8tId4Gt0yifx2VHTT0JWHWgQVS5EUrICyHrY+JZOAc7HmEFiP
Qqyc1zzZ01E9pQ944vTGN+W7Ck3qTqkbOLdNY73B3/iUSdmezC2RApJWgmUAT+tMO+15wd2oQ1w2
fNZTDmuBlCEGAScvdYBSp2a8Y1piFn8b5fvtBX09PTyV4TFa0IHNoGKI4HoPxb5XK7kgvsQPN703
bHpX27Jh/SWWHMoaZFDbAu4ccmpH3BKPqu3C3Xzo9+VW2eXPwt285340qof/3WEQxsvvRVPmzclL
tvGxBs8NqCnTnwTOicc4Keciuf0eH//7Cdrr3SCruNAoVH0SLSbP84Mo2VIUOULcmmr8qwfZpBCr
9u29X+ktvhJHv8635RJpiwbTGYF6y5nahjPTd8klHWGiU1uBTzh1SEAVvIG09ZvpGy79NgsCd6WB
4/o7qDBeScIyGAmWLXrRPXq34RqnbY223vsAvKQe9zFZgiW7RMkJUK2Borr6EPWYUgIT9J5V5GGo
iko5lKo3Ki0KSadYBJSyNPO0cXnoonBfJCg8lHWyCyuDNxPM/N4+j5Wi+/U+UA4FjEpSomUIfN23
5Rvc6J22qZ+B/i372e/qxdjmlSmDqMH4xTHYwL4a+rVgyqtEhVgLFRnwE+McM25J3pto3bhbJDEz
GWv8OksIUYIEGg8FvIYYdrxW8biaFV0MsMZCFDdqkB8nlbuPDAPzBmX/momAVx91Z9S5PScnGkM6
8SbXUepaOLVOPim6NuwB5a6HkSdx7wPYBRuFt8L6mHf/PRnRtTDKe7bS2AOCDvdSLgQgZtQ+prWC
2fB+ic1mxNRQW6JsyffcJmjUX7d3eaVWSmSrmggEfczh0sR1c5XIRqHCogjAumiGDxXmFAAAamNY
dJPuY185RO+62RzkH/2O29SApmEGZrKZXzf78xsoO5rLUWnGGCedDbyj8pU3FxOj42fljnW9Tkqb
jDoXNY5cQQZXcsfUDHzeLzGIkQAhimGdK62d17Io5dEnuRGjEns6fTM2BBkq3Wg70emBhQfUAf2O
APwI+6Q1QZrL38lMCGbWflL61KXzNI8C1oqGwXtVbRxYJ6O28TWLu14ilRUXc6O0HKlSom/InyrB
HKvKRMO4ubSwT3R3doyOoVVfK0JTRRmaCn9w7Q3UFOjAMzeRdlUCapB6sS/+A4yrlbQJC/uUQ/c5
Nu1shCnpNldQyx78vbRLPcnr/Y3MxNP6ehm/FkUFs15ER2WEOXh3KZ7CRHHkFPiCcmNz09NtI1+5
U1xLog1M6GchzVGtGVqHt0DoY+anCOPhAcawX0JLeWaTYawGiot9pOxtzFK1G9Dg43L1vpl/ZuGR
l73by2LtH2VmM4Y8R3GA25jiyO1T0Bl3d3lW23wkMiStGtTFYiiDmkKJT3KSe6rlDwUwgqoqMHwG
Q70lyp6kMepQucP0BgG3aKHeqU9A5Fh5+mpYu1gI+ftF2jhNVZ02ZDKrWRonqlCEr9AyVEgABUqF
vdDMo337jNb97oVEKp0WBGBoJqT0Txb2h7yKdJGyE3eWwlEOotJAR8wNGOgLugAovM88t3ga98BY
DlHbL6Hqczl0O5BYG0FRkqkr8nJC4OYj++dk5U/k4YRknAxxDLX40gU0a6Lcdzgv5dj59XfAUW0D
9Co7+SkFHxcISlrgOOg/1QFAoZw9jIwsaKX4ceU46K4gPgzrvE7hohKfEDO01rKJjqS1Q3an75HD
qtKtUHhey6O8Bq9w/Tz8f1NH8SsHVFzgF6/BW3McnmRn/BBe9TfS7j6hH7ayuLdm3z8SeIdTi3Gk
I8tcWNGA7hmqA4MTlBLHPZ/+xJ18n1pIfAlb+j/Ar1xNeS+0i/IzQddMeS6jHZRcs7r7cCv6mic5
6SOr8ZRhLHRvEBj5qljriFU2YCbHQIHywYFSmKG9LCmUt5mrpckUBcsBx4V9Hhz2CERGs/uDyDl5
8ysLaYDlb2TK3wyo5yzdiBPjt8FW2qTegnmpfzLsyYgJMuVvxqBaiqEB/xqX9LYwVGhqcG7v33oe
+akOdDOQqgdh2hDtU/e9g0ZLFHLBQ1ChMVjJzc4sfULJJ7uNpz4QpiJWgwFL++l2oIhLB1B8Qj7B
zyFD/Msmt5Q9jyfb4pll+yttBFe2TzcEBS2uggvh1Wi+RU8VGrrK7fRDfdK+x34LDIxur73JDHfO
OEO6UWQJBbD0pVDQtPnItbuoY5UcV7oUrhdFvuAi4OpxgHoWaXFW5XIv9NG2aIMtHiLvalkEha4s
2poyTeh/WkxhSd5lUdnoMZAy6/DeyHBD4DTVD1uDcYtnJYR068gsJYBzjxFXjIg7LrH+LV26o5Ll
kYkzGExAg7hxMm/GkDv1PNCvRhXzfFywk6NhG8msd2CGn1Co5AfwFE3C88gVm8kwo+wpXxoTFJQs
d8SI3XQFMc1EWc/JgHhjL7iUgVXEIR2DmhMcVXcG3f1t82XEbrpVBLR0Ec4XyjWFsVdykyON0n1o
FAdhNk6p1t1PYnwHakr3ttgVwMxrlaMc0xAmeYNhN+IBO8xrkk63Ed3R0/4f5CeMfJKuC3ZTpioS
wbrGGAdQkJ5kgKQ9xmBc1bY4w/xJeem8EQDfINh+ur1MhunSdYtlaqUiaKDBRZSc9LF96Zvw7bYI
hlrS5b1mqDqjIskXgJisUZWsoo8tmQX0yLjFqFTKU2pLhRmbEaYoC+ikD0JblILXoAXxTZQyTGB9
RZ9TN1RAbvKqEKcWKtlhjloSJTNMH6SUVTv7mxj8KYaKwck4YsLmjEiLDghnDGP5aZqGj1nXFltM
Qt7ikir3VaVZzLyq1A2n9TzDw9HqofKEM1DTJRXTRbqhUisVEkEQ0wStAdLyMealmSNi3taOL9GR
FkGvckbNcgH4wrlLoLoXTADrICIvVnvfeayEjfzY5b3jLEwHlp0OvH78o9bDcXk5AhZFcKtBQcX1
sew7u+wBLVTKQHBG7SArGHcP2n3REqnlZbJUxS0XCeeCC7mRNmjdZF/bvlwxaDmUu+I6ZTb0ZRQw
VYIWGatwUckns4bnwaPUJCN3jINb1Y3PvaSd1qgHfaEnPY8sm7fmxSJQoKD+sEpwlVqiLe7Y2JVf
8gBqlbS7QmjtjDyFTFwjRDsaLA3Duo/k0VO2kccJPg8IH9wh2aJZqxWvM5ByEFTBkBPJnQH9V6e8
mXWZfXtHabdCFidJusxjlE9VvwAEhdWQpQVKTBjKJ7xGmRUZO4PzbgtZW8elECpJAHVdvYyNwaP1
572U7vTl5+3fJxZEW9jl71MWFg5i0ddFAdrwTrLkeDZn6aOPvpfC3ZTEDNtalYWXTMnQVZjz2SYu
ssJsWXoEzhS1ijDfTaKxG8PosZh6p9c0p1pixvl8Sa3PB3Qhj+zthbwuVaMcvooME2FW4j49gfcQ
dLHBI1h5NwQ3kLNZcDyrOnEhkvz9QmQYZAHep7BEGR3H/bEPnoWUURJmiaA0olhEuRBD8MMGaucF
8kNRA8JXP91Wi1W1u1gHpRZpHHNyWWPrSuF7Ut6r08vt319fBACbFHgkRCuqCDw3cwNS8hL82vDi
LQjrRc6LM4ERrNYV7lMK5QSKJZcA5wwp3bKLwJUztHsF4b8TT1ycMGT9jbZ9CqMymkyV8hltluSx
WNzGD/GuPpMydk5714KXNXHYL0hfrspnDdcBVCkBpgxPBJS6dTJI5YqoIRqePInvNborUqs/ZaTh
yZ6/qW78ixSMxtf8R8rmHaHrNkS6zGsCvKCKU6QZdWJdSHnM0IOBWvjddX6TgDQ8+t60O4DR2ai0
VkDcQ8PVbc1Z00wFWgPZgijiTeTawqagAYZZC/XndDU2OaO3xhJglf+bECoLCHmhbMuYeA4tsYop
cSSVWbJZW4iKMgd4o2UBjeCUCehzUGpCWGNs4SgAEdwiXNakHZ07TS8RMMpil1nXIz9JO/tLkZQ9
oMN+DtBHqqGPIPBIFwNhDJXQtxDbzGEYlizKHEZdaKVSxvJIukHaz+NT7GHi8J9gJa0lbZfrohx9
Cy9TKhlMb3AJK3h31z6EGyCQ5ScydaRt08Zu75JNc8KA3AigWv+2tnzJ/IkhXMqnzBBgl7M0lDBD
IX9K+diVDfQCLx+6eJ+nB16GcaApMdjclrquP5KiG8h0BVmnMsjZqPpJSLBovY72/FB4WjJ7t0Ws
+U9V4mWQEKuiLp77Yy6imSLqWScAC8sNJL4Ft1/53ouyVxf9m5Itnshno3Nb4JfRhfNOSpoEjwIg
YzQHX1t3WQtFFTaQKHqCG+6UzbIZ98smuC82vMvboEb+6DAqi/FKj9Wuu7qfF6Ip4xhjo4i6QEWw
6L6JwxPPPd1e20rIQ6RD858oayoh2rleWi/15YTHT9yrVcMHlSCQPnIJyiiqJcN7rRzblSTKe7Wi
VMtTH2gocxWnmZNM3LbtXHmN9V8jwKj/zbIMtKghAIkyDefS62EszgleqFsZHJBosB7bU9Sm7m0p
K4cjS5qogBzWwM2W5sjtk0XXpwHlgjoIt1VfbmSpfLwtYnXXNANSJMBowytfn8+Qq8mYEWogo+jG
56AXckuc5+U4qtmAtvF2yO71Me62t6WSs7h2yZqgQx6J4AgC9MK0Yqz0IZVUlwOgTRpKTlBNGyGY
7AItzUo0OEq8MBb6dS+vRVKKjneCVhxCUQUvqW7qyt0UMjT9S+O7iqTgclGU7+embAKIHiQYj9m9
cNehEHEYvekVt1w7thSveRcaM75PNv09IRQGYDnDN36pBv75AkPQDDTcGrA26jDLQpWMWFHRzyCi
HggMUjvcKx6Yv3fM6QKymq9H+JcsemYoS3glzluslvDHy6jf4357FP3ipTkA3Ou79uu2xnz1I2Rz
P8VRLrLoQVWacxAXZ7KlR5FZSjHwNnWGXX9ptjtvIbwPUKqR5MEurrewq0stT7laQm4Zq2aO1t16
H39kr2FsFofSLbz0OG40O2dCH341RCxQwQ0RoUVG+KHc19zm8cDXguoulWT1APuNqsqNl7vJOBby
f10wu5ZF64mMV4YcqbVb5pFnZFxs5mXCcpHkR74oyOeCzunDRRhNRYBK6SEvukn1JIfHKS3sWPIC
Hp1l2ugYWWYJaWjf1pKV0svVys4WciFUjGZgQmvYxcElOD/kDTsFzg55Re7vCNq5DvAFVr3uC8DR
H6X56+zO1cMLqTXwu0BHCKnqXva4n+KLsiPgBOVdBAD7FkSQ/VO2aTzOZk0TieTae2uTKZ+jRWNW
FgY2GUP8vhDaxlE8BfvIU0z9RDAGyRAIMAaTH4s3C7a0z33+J4Fr4fyeyVew6mEVAEdrKA1hHJ36
FmUUM7mK8C066B9HI4IjZ4SNVSdwIYF8wcU+Nx0fZO08w0akyMyXEoT170vRMXzA+p5+roN8xaWU
WQH4drWI7jA3plEWPtdlVmAsJq+z+CtYCyKfciEq47hBkAZOdLOmMo3+sGA2oR1Y/Hgr1WtYhUrI
qpCKIbOlnecCvOQqKFSiJYDtaEFxn1vZjuD/czbriieuRgZVxZMAyWdlmm1AahZJMPRJRC8vdKBp
7UDBSHqP5wBQlAoNaJei2U0F7WGIBfREZoOvg500GvFhWvKtEWaz67u7Hg8kBWAUANdtzXPn9xqo
C1vdGg2R4Q2/PJCezffzg2lPNbZz1tRxidjyUvn1Q+oQ5rnO7BxQRakYaOdsZq/P13siOZG/9oj2
U3yo8XndwGPInr7l9wmoLnugjvWP7DHKVbO8EEUlPnoG8LVo5pFrqYMz6f9H2nUtyY0r2S9iBA1A
80pXpk21U3dLLwxZeu/59XvQsztioXgLK92X0UQoQlkAE4lE5slzKlc2fgqiLvsnLqLQygR38vGE
wMD3ABNBeDdl7+UMygdgpo5Z+0ZbSKbHnqbdk+xLOH4XWBb42senXR2gqAjDvAbNIF5OzaE5/SND
bTwyTU1GRqM+Cext3tKrlXKxASWe/816uvfkJb+n/nLIfAwk7NENOoYv5Ut0U56gEieyuxkoVna5
QJEqYWLVNdKf6T16UL3CT/wGr0QLmJDRjSs7ecScj3N9sZtrhTAqsNoUbzd+b1N1JkHGHKdQCmex
So8M90Gl2115X2cC+vyNmAsRVBXtCajd4OHNRShS6ZSYM56hTUwd8pqaX/OXMBNKb29s45kZ7iyU
y1hZIbRZMEpBkZ639nSIj8RdjgSqoO7ymmOSBHzGoreHyCx3PuiY1FqQ431vdP0e40YeWACdxRTA
tDe+19niuNsxyUlSQ2MBtSflMV2+ZuWrFoKDpgztNmu8676xFTMhyACINuaz0Hbla7BWaXZtmcI5
ktvudvxivZWOYdgYOwNyab94qYtX1qTZ161uecnaKHcK6r5VtIrg/q+s3CbBr6a5Nc17aHEJ7Gz0
KYG1XK2ObfUqrBig22/VCsdteJ89Ajps/YEVKbN74rNhI0XQ3NioojN7UH5ULbw6cE2f25PbcQx0
9upIM1v7Lr0j8/c0y9VfutnO7seDfJN9sl5mUWKwcTWcmeU8Blx38hiGmopBzB4TISTMX6mSdC/X
v9rWw/jMDDseq93UrBKk5+yyYz2CENd7bBvvTPie7al6mF6Y3iXIGb6gWaHpdg/xJ1cIzto6g+st
5nxHwqB/3lOsdXSQni4Y0+h/hl/0Q+ep/vyCSZ/TX129Zwvn3GigEAnqyhg1Byu/U6XpezPJX69v
7tahXy+LezaGSWIZWV4ofjIag50Py22X0thuo/JFToObRNFbwbWwfQh/+yr3eFRUHPtSh69qkuSo
LQivktNAXoJelBwLvJOHX4MhuJfGHO+JdAEC0uhBFC0axtpeC/TFTEsheKty104iF1Gdg/7BLy1o
2DYQ6LSym8LKPRrqn65/qI2Sl4qKl0Z04FSg6MYdgkA1al2vG82XzdaZKpA9ZwHmCE9lDxTgONqN
IRLH2vT4lUXO4/VKz5QEqDR/Klona24IOkcVeb6+rO1QubLC+bjZhZC8KBd2uFnHo3CryGbPXmMH
oNjP0RbOlLNYyCWbZxvJefw4yzhUyCR8a19gILXyGaMRQDHvsov2kSvKgkS7yLn70E/S0Me4Ciqo
l/XxsUbdySQC59g0Aq8wVUaPLPNPZ2kmxtjocI4qOBXt8yQ9zJYgCm/fMSsbXLAfF6mvqTqrflXi
VWsPJwpivAo6kclXxZGO4TuKkm/ChHnza62sspWvYr9EgnqSdEsFDnMCLLx1wslOncGJH+SPfoaI
1nCj6oSO8O+d5Jy+0ooOOg7IS/4Rjh322k7aNWJyFZYpXnjhyg7n9lOZQUpmgVtA9ghaiboTHsM7
Aq8vgOAXqTVvPeDPVsX5vAFw1pwD3INDxnZRsRPfPBC3PjBx0z9vCSEZ0YkKvVZoYkH15fyT1YZV
5kXSogRalU4tm04lhA1sxt2VCS4Pn3F1BGmEQjVBdrr0By0EOFaym+rpenTa9AaDoJ6LgKtSnpV1
iaNeN1iRGjJRh8IfoKndHv4fuLbN9RgGqAp0A+qOPMbHonIXpBkQiGQXHBM3xlGK95AkZYX/3rWO
ZejGEE9x6+poCbL+7XNtggEPSThKPDyoRJ8GLbUkFHfkXXZI78dXVvUz3dYNX+oSxB6pD0Jv//q+
bl7NJgGKha0YM5rnLjKmkEXXhlzzF/1pmBMMgorytc0dhRqnIesggpA/6vSruJHmuRpIGq4V0o/B
TbyE+YNJ7ptsr8rxfLi+ms3ou7LFnS6rK+uhGPH12hzUON19pRb2VAlC/FZzBsANPKPhh1gXP38w
o5WYRqzAn772r8PzhMGYyUFxC9Mcji7w+63do2yylcAiKpnc94lzQEWNHrvXRMpdOn+NatQJMmkv
Za/Xt24rq8HpklGaUHB38c9AFayUUkMQboMmdnTjrY6pF9JvURh6I4Q2ulEVZJ9b3wpujsWpqJ9d
NF6lOZOIpAHhSDu6G4LwK6S8bqpk+HJ9XVsOTqlGIT0ma+i/chu4zIQCRwcIrplggEDp7XoJ7Osm
Nh0CmsUozMpo8WIe//wQWUsA4FQDG9Ft73UQgTLus9flQ3FDmDRtficgbnSgphAm+OOUl2UZ9qOh
g3WsObQ2OP9vyNHYR6g7dh8srcVOgZR796kVFFc3PdEiIKYF/xOF758vcrBMI2/Bc+wvtPnWpdDI
Myqny/Od1Xci3ZytXANNGBldO0iLXEiA13VqQdwXIG3tZDb2uwSyq8Dud5j6AFCbvSyVVwNwnKSw
c8dwZD9PMElZ1DZACdc/7Zb36JpKTQXf9VLq10jJoGE0zfDDLHtAfT+zgfkXxBORDfb3qwBZd2MJ
2t9Z9merf+nDvMVod24UohfSVm9L1VkMtnC5XErAGSgOQrMMYSs6WCf92DvZAUKrOxM3W3KvYEJs
ckDN44qHyjcXuDLMReXegOR3tOCd2U+5nbTQBvT/4iutDHBnXIv0gRYdVtZGj0t5bEXDHps382rr
PnCMq08UF1o5A8ak+z24mTEFdl+gIY+NOxQ3WmOrLnkLXU1QSmI/ms9L1za55E1VtUYqWUGcNRYY
kr/H+O7/g1xw86z93rwPqpHV2obQmPtlpjLyX0YSFDlDeQhA6rU4FMpbdl4LBTc3k+D10rh4OZOE
RjO7QFkSzBRxE3e4oVCgKH3JFd2gAu/74GNerW+OIYQZdPC+JQAtpFzbUvR+3f22brL1crjIaLV9
kYcqLMTBWx++depLXwqq6puP87UNFp3Xq+jHEbrgKHplt/rRullsycEEe/zAqPrFZOSbReG1Oe5R
VMrgAY9HOB8r9OVPGuTqIcl6B761o4pQG7rUvb6HW/3+dXT6mDFfLdBgyPp0gcUaejY7RlYVe0Aw
PdAMnogBD7vaZUfW9b9ud+tWWy+UCx2jbHVgW4MrBllyW4aneJY9IBbtAQxQ1y39hyCCQQsFqGPg
ijmvb5dsGqMBT6Xklmm3q7XNmlw92hUVeMhKyOuGf8y8inctdvW3Te5umWlhQOhOV3F/7dXpiECG
vq1okOQ/nOffVrgDoKqBqQwLQX/ptnoB18GhB3954y2eCmRu9EmwjxuFUqCnKcu/gbEx+Vdtq6cj
wNwTWj+Ybx4O3an9BOR95FvIDRRHi538FJ+6T2K4+pZhAnQjqjoyAi+fiw8EvNRtAASkRL6a9aEe
HsnynSp2mwoCytbx0wz4iI40h1gWj62mU9JliQZL0aEDFSjGc+z8Tq9sEIAC7xy8qW/aZ8GuXoLh
AfbAAxB3MXb3YnEVjUkHZmfNn3zkBrhuWl9iJ05cv9/axpUlXvI2XyYNE6ALhqu/JNbO0BwNSjn5
MT7mTrMf3wf9hv6KbtQ3Q6jvtHGloj6MjUWuiqENi4tqUW5QKZTx5FCM79oyeXXQOWqFQVvjPdU9
LV/skIjAUxuQYGzsyiiX/ZDZaBWgwGD0edKcmfpdCEpSKBsc5B/gpDDt5NWawROAT8sKaX/Vu9Cs
j8K4qYIqjG9JjfqEagcQXD6UifBISLQXo1IFGfvW/XRmhAs0KYlTeR5hZHSaW+pDB3d06L22U32y
LzDwKCSp3fqW61VxMWeaQlmSAxgkO/bi6vajD4Xdnahgt5E9nK2Lu3eHPqlRT4CZXG5c0/hGk0B0
87FEjkv0WKuQFbU0nHf+5Q1xXLOZEjgI2c1e5EA4crTD2xn6LdVuos6fn3OC0VrgdfEHpXz3Iulk
TRrjTEMhjTVElX1zMyOxTMSS08yxuXVhRhHrAuaZQQ+4BLYnmJeTa9zorWe8W+gUvmUFGgqkssfP
A0DwJRQZo0/zoS5sCaLDgsLJxlCDwdDqOHwof15ua9138Zz/kz93B0idOYNtPIJUZP8XifqZIc5F
wHZYS/GCFALYDjc35V9q1E7OKHU/x1jet33SO6Q130NDEwHlty7eM9NcQKvzqV5aBtcZvjOqltYp
TuknbVe+KHdiqNPGUTgzxgUyaDjLTT8DTReZhx64Xb1/E/gmO7O8x6w/GZeMZSCPNBcoNCGIoJZS
2Zg6MY6Sp78QG40N0yk8HVSZziJCkwhWxiOgrVEK9MqAXa2u7D7/PNcCuOMFQxLysPXe8ZIJpZIX
EYG+jx/cmcfFD3ZMfa+81wobs4MnNjil7AL8l+4qYJOrHYhTmJbtLgmhxm19FqHWNrLes5+jnr8m
YiCG53ZCQ7bPIieMJ9tcFiiX9E5QKoKAswUiZLy/FFO64DU2+OJY3eoDWJQBIjTGDJOywz4ykz3Y
Ig3rsenvhvG+syY7aT5PEWRZMAnXqK07G6M9D7mDOLYb5tZe1PwkywBuoyVpJNGLCrhhlH8VuN9W
wFr/UuYmqycIfqeqd6yMwNwPWq5MQuCL7pa32lPlMYraZD/v6SG5VUTDl5vfY7VH3GVWliBBm3M4
YFD/qIwvRl46MkA4Pdg5rq9x84StDHGxSkpryRpjlJOVeX7U6W1YVM9xSP8GdnP20bnApLdJOWnW
x1YOLsvv+k/hnQ4dxGxfnizhM2c7EK7WxcWmSKtpYnx8uqPsMDqCaS85rGFIbgpHWINlL7WLOGVA
5dSCUhe9TM/Lvo6TjoGKcJLjm4/C5FOxZ8Sk3U/rQWRv0ztW5rjTqlWSFmdzLvsh9dPwOTMDt6Kf
Fz3yrjvH9i6uDHEvVFKQAHhwXCf6I1BEAxB1FgOzqrbm5Hjzi6KQ0B534Ah2d2kT2GsCzI++puqd
VE0YwNqR+SBNp7HxVPMzpTdqIaLJ2MpXddBt//sJuRM3x/lYRj0+Yf0rfOoOGtwFtOCPwUlzWCdW
SJMlchnu4CkGXZDmwZ55p++qF1byovf0kT3ndFA+i+yx83XNQ7nzN0XKaAQDM0duIu0B6YnTYHTO
qnIbICNBUNl6rp5tJnf61DqFe2LEDpkemJCRwQ435KF2e/dD/OBQelRQG928sFGTRy9CQfOZf4k3
RIuNgHRQH5q+pOQxHGbBrbXtmiaaU3iDy6rOM7foWd/UPYUFRiiL+Qs7hry4scv2qNIIVdG2l/Pb
GLd/xmKWakmQWbFJcDW6l0Td8013WK2GS6zMdlDkqdNRoIk+jQH47UkDjjJtl0HNrxkP18OIYDU8
UcuSVQMWhDpXCkmG1njFpSr6Opun6fd6eJBxFCldTBY03BgzBi4X5E7sjk6eMLDmWW74dn1Fm7fm
yhwXgFuzANOriiHHUn2Jl8aN+sYBtbnoGG3G+ZUZtupV/jESydQkFT5XewP0WJH9ggHx1O1bV4bI
T+FkTv4cC8fVtuqSmI7+1/t46boOXIVLwlx9eNd31LIZviLyIThzan6Zz6qfu2I59+2QsTLKxd94
sRYpyLClBIPSym27s560J3JiA/bVTnuQDiJkrsgruQCspVOvtT1WqU6qI6uVXTaS4P4UuQkXdEcC
jYO2xZrapjNsIrevXT1n9jwli8BVRJ7CBYyGVOOgFUivjD5gSfycH4rZjcMgcuZwaQXr2r4sVx+L
Cx9103ZxlWKsZoRYcPlUAX7TIZcbvrK2a+b8BWJk7ZD8c6zo8SIZJmBSrC7y9GF8ADdobIdTvjjV
OIlavNuFgt+r499mczXVlVRgdQxohn7oAbx7jFVCSPAuOmm8kl0W9BWJB3BK0BBchgz9BVZqyCom
HpSJ7kZXtUdG1G+Ish0iiP88KpHOyzBo+ccSq5fAk28Md3RwB6SLEz9Nt3FoN5CFuLPezR20oG/H
x+49A63W9+QB9SiwXaVO+DId+8/5bZPZyVPo1G6oujVaQehjYKu+j67hYSYadSSEXxEwSnCuDHa0
V3HRaCfMprFzFUuJk0f1Xs9GdxgK93qU32pBnfkd+x0rO2GcKlqYA3WQvZPmabFsJuGe+ZZHv9TD
2+z/I08Krq+dwPBWbAKUWAeNCiaGLwBFjUyASIs/rjM8Ont7kgCjNxxWAhx1DJsKE+8tf9B0g8Dr
Ufq9QBWRRJ9zLRlA87TDk8KLTot+lAxbHp38Z4DSY7JPHpPUkxe3GQ7aD8FyNwqe+so63wAwx2Hq
SRBrfi7pt3qUdbYeVgdzap+zMb1RSAIVFit5BJcoeLIjQ7UphmCu/4btHf93AyyuNjkmkVokLEep
xuJhJuGdGkX/pQkuaRhplplhMoF2N4TOj3a0rEjgsCzK80n+eh+5fKEgs5zN0YJ3YQZWsBCCPq27
6LUHlMeRJj9qwxQYFLiNxXZ1dUA0s8/ruAW4WWqJp6H/ZZTKfZdPxAYb9W1LQv/6V2L3ysUCTROT
ZFCTAeCH/Z6VvX5uwWHUmLqPiw3lfQCwIJw0N64PrSRUkUst3deKVe7BsLgIlrp5K2D6+V/b3BVL
ojEOFjUA5KNR9lFknMhQPbRpdoiXKrGVwfw1BMYvBZKkSykLMGtbAW9tm7tvS7w80g78UL4RQ4NE
Hm/jhLpx3wqyiM1Hzm870Pk4398kxXzv2IaQVkvQiYLw+dFSc29YUCXv9LvMCn8Nqf5lnPvCibKm
tRXaf5nz7Nv1r7zpxv/uNLpz57+iHsusCNQe131wlPPeSaHvlphfconcJeRmSoQ6yuwf/M9uZcjc
yVxo2Ua0kBm1E2vEA8vzHOwBPgFllag3sJWorXeYO6JDGNC6R5jzh6R1eiVw5GDw0uYUdCKlHHb2
ri2KO5uZqodNU8ASJLNeWCugduK7+l32NWAnYje4F0klX3fSizEYqQvbCPeygXZA9BoDuey2EiYu
p6QXvCdFhrjMferKgeb1oPll0HtV9xzLWFo0iA6DyAwXbEp9lONRB9TvH0bT1sk/YcbB6zB3MLqd
U0a25f6xiCPrC4CbyjLg/yoYJTmjI420eEaVwy9/jR7O4dHUMFTReB2mB8Fv0YpKiVtnDXAQ3PsG
tVgX/PysSQbIc5Qa86tgi3LDdInsaYaya1Qdqzxww2Swoyb5df18bzGxIKnB8sATB3ZfvuU4DlEb
JWgN+MF8SGI7gXsmCcjNJoCYisbGCykCK+6OFRnFUz9bM4sAtlsgGIRi1uXkQCYPYCcoQFDfuaMn
e9Ohd/RdvXygznQ3/tl4kzee0tPX2a+eikchvc7WwVzb59yXlMu8kCVhypmTq3/F7BFTkwa67shK
f4Ct/hTmk1sBbm2S86rOhJ60Dn54fz7qgA4GB6bcIO0SMNWKlrdxagzLVDVLZaRgAKmfO1SUh6DX
DiCahdldtG9OYPO0ST8JDufWR4QZC3JnaCBpoNc5N9P06kh6pqkwvFeH4YCxGTe/m09IHat95yV7
1p1BzRgayNmBvkiuaJJmIxM5s899xJo2YKMZQMHNtJ6ZjOVyZOgY0W5u3cim/DEqgcYCjgx3Prtx
hnhEAvlP7XlwmaRQ4KoHZosdDVGRWGiNuzNUaKR0VgjOee3U3E6HBXzKxT77Sj90GEVICrZF3AWF
kTi8NuArJrkg44tjNWmkCZ8Q/RQnA5XN3LzT/JuZCPLurWoFDFE8mVC5RXuG28Oqz5U5YFoiTI4F
xHFQo5G8wGcDXZXT34geUxuuwUb9VFSjDV2+oPyrW6PJtAXmwJzohXXtxQrxwuh2mN7oeMgW0HSI
RoU3QgoSU1SlGZGWBYGN89OghED5BDVTXihHu00+pYMuOHCbFoByA3ID/R6VvycKpZrVWZuhIJTh
EmxPSv1TcCls3EQYdfptgfM9LVzA4aYwC4d5N/iZak/+6KkeRpAxdgp0gTs5VXroDzrEzUWoTxYA
eV/EZctQmCaoWPmhkHJIhqZnvqga78sM0+2zpdxZy5OmiNx+cyeBqiMGRctdM7hYnJd4MXUMNDgP
hR1ov6pBhALZCMEgaQLJvAWfwOQa5w1NG06LooDBEF0MegMin8g1SNS/FEAb+X/x1QimrIF/pKhK
8Fd53fVqF0fAKpVej15P7uFLWV7mYuofNSwG4M7uMBD9XDii6d0Nf7FAm0spVsEIibh9JEUhxeFi
mX5co2gWQ9fNzqQ+BfUHWrB9/Cjlw2c8UgTnQGSV/f3qBTrneaDgJY9Z77YDgdGpUDqkTdmXRRrs
TA2fLMtyr2/xhr+crZP7mtM4xmoaSlhnF3yXx/K0lKKRqAs9XmSdaxv8PL4x1DUZIkYu33R2MKev
ZQPoo0LdfnmVW1T+uy+ZvJvlWxqargzUVi/pDtXvaPCgGB34K0enkKidRz/MpvgxDZ0dDpOb90ed
4H+J9axk0+cmEGHEN7fGwiufzcKBXpV7KIJqLydRgUt4bmSrsqWpw/BFWwfV7von2LipMGv32456
/tF1fUmshAbIGLXQ7o3ShmqvSwBonMxE8LW3aN/ObHGXVVJA2k9ltgwaQ0p9VpdsT5JWOUS5Xodu
FvcS0DILLYoDpXT6RKUaT/W2S9uXXinJTQkanN625Cj+PqFo9oT5dun7OGn1pw699MamQ5FUdjBV
eMPLEKr9koxV58b5HNjWkJLAViBl6U1jEryZKuner++k6Iuxv18dn8oMMmrFoD019eYOhOl+T+pI
cES3WklnW8jlhlEZjmldl5qfAd4qdblbF5ZfSO28V+KgsJU5Qldw/GImUu7VpvlaF8NbE05faZb8
WgZVNMW7AaRmkxgKnldgNUZGwK2ZdrJZtwuk9maQLUmaZ+q1swzAWXVHvEPsMl38OfxSawII7uU1
AFpZcMLhqtEphpE4TwKPeZUquhT4Td+gU1kTw6mjfLAldaq96591oziGLNVkxxBdz8v7M+0gu5CX
GaiWahK8pxg3O4ST0u2DdGg/92Ue2GYJ8pehpAHiRj/tArXQBaf00rfOfsPHb1z5llEtpkGqUPIB
3LNDE07/4/oqRQa4cDNJi5ZbWS35A6BYcvo0Kp/+OwNcnOkWYwL9SiP5WvNigHQFnDKCs3EZybBH
mBqWNXx+82IwlTaSJFcmlhAM1CvTH2OAQZMydyooPl1fy0bz5NwUd9Qb1awCKeokVDLMneY2hV0p
ztD7rFFI/MwLEqd9SY6Bo2nuddOb32m1SO78B1Ijj12AbcRL2x3DJXW1NukFLs9O7XnGeL48ttMr
bwtrDCwMBYw0bZratdwk/hiH95Zm/UhG6ahk5uxMVH0C0Y0IHLgxXnxum0t94mJuaTfBNpMBnoEL
SE4MbKa68o2ICp7t1eUy2XsevSid8BQEOeZ6E5UwU3nqVkSze/OA8R6Bs4iscI5f10M8xDXcMg/e
Qnmn1JrdjqJ7YeOLoZmGNyCmspGG8Wlx12ma1KKzixz/OW+fau0mUn8p7V3Dhi6CzBch6y9TRcT7
3/b4rvXcNbqRVqPkK9VjAAEEc77PpAcVavBWrjlTJCpjb2zimT0uPA2Yj9KHtpf8zjwM048OVI1t
LEq5REa4L0VNfYZ2LoykcuUk6EDU0W3T/MXhOlsKd3V1ZZF3tYpPleXG95KUO8gaf1fn/FUGUzri
8C6mBrhHlT+/QRQCrn5GkKKZGv+k0CapHnJQU/mK1hpe209QHYGzC7Df7HRyR+rMCveEUIquUCjz
i6o5VGHoYO7dXpB39zqmucbB+eNgeGaNzz5IVRREa3GnxE+D8pWGIqa5jStlbYB/O/TQ39CsAssp
rOG1lbTqbmlDADir1I30UkRRJtg8PuWvYyguteyKzFuCYVcpa/0UAzMPpaTrbpVC/XpoplAwbCta
Iuf0M0NIoyyGWA8QhBZ+iw3iNNF7ABr96x9LZIjz+6RLqDLU2MsScFsL7ywjeJ8ivGmqWuAWm+cY
TVSo60GHTuGrEFIYhH0KhweD2IkABJrWL7omKLxtrYYqSDLAD6Fj3oz9htUVmdV1UksjywAoJn7A
ElxbmU0D6kzzn9fcMJKrKphjklHAuSAZjcN46LSJSr7cfacleMHJTg38YpDsaQyc2HiXYpGWyEaW
cWaScwrNaqNg1MAuKvfJrTSN+7Idnq67g8gE5w6GNEplUS6SP5fd5yponCYEweF1G1sfab1z7Des
PhKFmG0aynAENV08WW1umrTbD61s69PiXzclWg7nD2Y4pXVDDOxY9dDXX7Li2/V/X7QU9verpRhd
HBBQd2Apxc5qM+RjsTM2rZ/gz//OEpeAFfE0R1GGlQRK7aUhKAQyyw5RHEiI5l03tXVQ19+Huy26
gRSGauH7ZI3sRdCXsBa/6qu/WhBqhYA3IMvjgRV5XofRYEKEqmPwlwm0H3Jwj9GXnaSNomRvo8vA
DutvY9ySQkmPk4iYiAtT6HZZtksklZzq2vzZBhPm+nuwvvY0+9RMBcotqbTYSTk89Qn9472Feij6
AZhFBDExqrEc3EErikky4yLbxZPyqyHBwRxApKgOqSCvuHwec4a41Cw1aVbnNfzFzJIT+GcPZhG4
dOztWA7R7HySl/7YmpU3miIM8dZ9ud5r7vqPkAkvsgxRJQ2EOTNqLVOx7NvgUzRWTpQLGIGuG7N4
+EgZW+mijmAESrXWa9XwEEPzJUzuAkhV6qnwttyOJ//nRxaPE5HHIJTAhgrlNCl+I0F0CMAj9hen
D214vBbwZkaD5TyktNTsNKXSEbLmxo8S9aFZ0p9FLokAmRs9KpyJlSEudqn1aEhpBCWz0ZFO8T71
KoiY7abj5HVOU0M+VfStNoPlyiAXwsY0H0jfQuILY7Ful6a7XLorDGrP/c/rW7j1DAIvFUpReEVq
SK/Pt7CJBrWKcxhqgHgppN7ulm9mWtrRojpm+1DOglvg49Ty+fXaIHejTTK0opIcW5kcyvvgrrmN
oGHzpNihBzo7ubcxc/y1e0W9sz0VjuUGX93rC96M2KsFcz6TgxlqSJlIowRdjsr6ro50P4z7/84I
5y9zpUYjNCcNP0WMbItjMxGnB+TmupWtIo6y3kvOS1I8bOS5wF52YMI0wZJ6N+3pfWdrOxmY6G6X
P6CQ8yRkA9/eQhOzZYaBHhZfMoVkcRYnNXDRQxofgnK51bL6lkaNL1ge8z3eVUBdhgQV3wsgGG55
StRXiTl0OHVH411x6Q1TzwCNTqXbuIccU5DPXSwLjHOWAfI5ApISGfjF86NgFaY55uoY7cwK8HVk
3WrzOCii4eXL+/XDDKOYYAVng3/GTnKYxv1URLu0n9IdQBTdj7BQAleilfyAe17e5WNN90kbJ45V
gMYgQAroV/pIT6DVpG/XN3l70b9/DX/boxc+BjEW3ZhgPJ9aew6+diKyQvahzj4kuj9Q00aJHS3V
S9WxZJzUArxO2Fmj/lUZxfukx9+zzvhUVIHfjlQQYy6CJzMHARQNirIbalxpU+pZodJoFy7leArT
Xt+RuC32TdGPbpYZIkfVLq66D4P4mKDlR6+O/6RlVRt1YKhQ/wnl5TZdusatQmt61pe+vqNJLz8k
RQfyaaUFI50yWoHsasVcHiulgAJbEpKDWaWQ4tS66aA0JPxeZ9V4mxek2pntlIMEcWhmv00LpbTL
wNB3CGLNZ61Rits2J5MtJ4Nly7Snv7I8xwjLAGTXL3Cup40T1ErpjKHSOFkuo2UPqV1/zHqRGv3G
loNC2dBNFRkqXq3c2TGmca6Sskl3ypJ4mD6xocpkz8pbXreCqLDhS2tLfB9hGsMZULkk3SFBi52s
KLzBnBd7SXFoVQWy2G3Vhbvrh2Tj+57Z5BJE2kuAPgwtbDbFk2WWqT3WvSA72ziI6EIpqG/hIgaN
Mvv71fNIVsdaTrMu3SWGbsOi05Kfiil711dycd3jEb62wr7jykquDpVq1X26C9tYfuxMCSSUSOv3
sVIl+2FW6c3YTd+CqC2erxveXJ5lgM5GAZMPgvm54QYDSYYB7uFd0VLXkomTWMpNHFv2n5sBWxdI
E0E3BfgBl85A08iY2yzNdgGtnhYCEzqmkmNFcPNuOSFAIqBjAenTJVfKUJlpEJE42yEpta3gm44i
dUf3/Vzt5jASePzWN0PNUwd4yMQILT89OU+VaZUGjFmZ2drjkoW2NCLXncF3ILe/SiV+y0gk6hBt
nei1VfX8g8XZMo+0xeuLEihDZLE3Y0p4Gm3TbJw//mZoB2nAe+KRQC7AS307mRF0zMOdlacWEFgD
Huwg1HRVVeD8l18N72c4INUhYYs/OOco66SFBswQ78xlp1fP5RA7DaZ4CL1VVJFu9GWbG0yoSCJA
NwB/V8D8er5/dRFCLduCMUbPD4C3DWVB4F8inxFTQ1pWYSw6vSDv3LYKdU82969oF0KUI517jRRl
DB26jzloJ/YIpAAMewTFW+FBQbGyTRHc8/J5xNb62yrfS9GmsE7zBFY7V3Zk4ItSAlg0A3nKt90O
p+Tlusdo7Do5TygUdtXixgHJK6Cs3HWjNBJCclLHuyhcCIX4MUWhflogs6UmiwegRG7ndFSOJgYQ
7aLF+c+trnYGvdWduBomp2AdfiMwiE/qhrqJWtQPmCyfHoIZfPyGoXll3rzIeqC5YRGB02bUMeFb
tMlzqxrKjpSZzjr1oQ29NdnRMFLSlB0Y1au6tzNwyzhF29deJoH4t6Q9ZFXbGu8pNSez02vz9EkP
TF0QYTcSy7NN4b/CggEivdbgcQ0EGBU39qrs0QLL8OIlXloeYlGxX2iQc3FchGNTByNz8RHcVK2T
/hzgaCC9hLqdCHt/eQfj6gJe09TRXUWhkDM26sbSlKGFl3Az3IRp4JpWI3gAXAbacxNcyFuaHvBa
WUp3WgcFrAZCihoaQEkLYZJkcsgY3vRWKQh+l284nB0TDxxIUCBSQN36PE7QEOlkm5m4929nB8ok
fe2kX2UPpBqf6/cy8+uXaK/fJF9EreON/YRcLZiSFdUCQI9v1SgE7E1alme7qDbvjCm6UwJRvL3s
hJ8X1vi19X1etdW84DY2yHhnDdUMztUUc6chzgoIx1I3VwsT01m95YUmyja61FvPSxWJMJcbi12X
Ej+4lldpjxoWY5nqcrYLpWb6aurFZM9VKjSzFX7P7HBxaU4TrUga1E4HzNx5YXfLhvONEMFQNT7N
bv4jd9PKFcFjL6/q80Ip57emNtC5arC6hoDNQyd7bS520RKfjE40Wy7YyA/2qNVGaoUp1U2MUmnY
WQ7eqTbGiuzrwf0yUzxfDfsJKxOjHETdPMBp5mA6NVHo5Jb0DeXKr/+dGS4hJejmgQVRzXaEPOZR
Zw/drUpj97qRyxHy8xPwgSdcLQb4rjEbOnwaegpVDO/Gx2ZvPQW3ymPngRe9PBTevP8f0r6rSXLd
aPYXMYLevNI024zfHbcvjLX0IOjNr7+J0ScNG0017lkdPSkmYqsBVhUKhaxMvINdNyv6SlxOSeVs
cSJnRNzNlkv6zi2Lr9ctbB35a0/n+X+zhRSgakbrlSmbTqk/TntIo/hdED/QGBiOo5jHaaN8OzPJ
B9eC8zYpJgSxWYU4SYPJwXW+Uk+6MUEqdhJkZkFUadzzQzPjP4xG4Fm5OUCN8UmZoVcoQdSjFr0C
XPZEmZeASRLtJzZywRemhGhd4qRWgfoJI/5j0CTQYf+YeEpD57ZOfPln5FY+vXvP3OEWE+2CpW76
i42iGP9hi/kbhrXUo63QMg7JUAQDzdFL+HXdXzaDemWBS1HlZAxxDTq4cLH2Y5xiPjWMNMEY7tZR
CnGKz2Vo55lDqS3Dlua8DOmb2riAUrRe+oiK5N3sIdYJfk4P4u8n8WDO5uLwtM3KfABI+fmOkc3l
YKSkCPNaCR1p/KHF41Gl7ev1Pdx0SIzFqRamSGCFi2raT+aiTSyqu/JNJ/X9WEoYvIjik9pJIsXH
TZdYGWO10ipx1RLJAAQmcQiUoB6QBQItVj6/X1/RVgWpMuXFfy+JC+luKqoKpz0Uu/+lE8Rke0Ct
20M+x6v8JBCNULF/j7s3rOwBCXu+KqmpGkPvYE8ZsnpHytIrpcZV1O+DjEEgua2g2FkCCNuRv8jI
MIfOByZLgLbgXJPSXAVySSvCvp2fJLs69Z0kQDJvuQckpjUNYh+Qn+Hf2xpoAjCFM5iQ0vdStt+1
QY59K6OnRaIiXMLml1tb4wK6KzvM9yewVhygaaZ+L6B3noJ2BBiS5VlMirz14bQPFR/MFEJmjHMU
1JFtMqtOEUqkf5jMn7k6Qjbz0dBPGoZIhl5xjVh/EHjn5o6ii2RDGNRGvHEBJ8/tjOo8wuGNy7Tu
JR76mY9jCJnqUPfVN/DgoTbZiSaQtrcW6q4Kev/4nPxA3BKNSxbXZhoytizTK/wE4Fw21nxTHAsP
LRjBMtnNiQ8KvHb8xx5LBatQn7S2SUZZQSUUDjdMq6sJRj/CEwvxhP2JzS1d2eKqLvAEZTXu2eyk
a1/ixc3bh9YB/2MeMuCxWeG5Pez7YHHA5yOcs2U+eW2h7MetFtpGeh/lOYzLR0YRB0Z/JsMzgdu4
fqe3ogvWZom03lfOfeJaHQgir/x3B8jTUGXuh4/2T/1lfBVN+Iv2lkvZVZm1y1xheTOYi2dp9qOS
+lalezQSTRRshiNo9SGohbEJwDPOd1KiObTb4xiSPlA16sMSYifWsQtF7rK5IqZyJiME8UTNRX1M
6liXqJSEna7uk8jycj3xRtPxp7QQtN+3v9anLb7cU+c6lzGfgIIrcWevfCK7yjNiUPib4HyX/jSh
yB23TlgUfOhVo2LBicC5R6Ox55wOBmWw5+b2Hu0HQWRvbR+6qjgPIBSNxyku2JKmM5u+TdGfmYLY
cd6IDJbcwfJTzRRd2jYvOjrruZsGpoUvEItWrGMEi22fariW3/mUsdLZmJ1XBlwKjD+oXj1AiUZB
5br52dZ2OaeP7KKmExjIwrb50IMkO+dpODYnpi483f5/MOFtZcu1Qc4nFa3A+HwDg+PRcUHIjtF2
nVGQBdlRVK1secjKlM1VK9BYqaxBg/uPy33j6PuxX/aC3L9VuuKdFJPXaLzjlONcpE+ktCE5VkPe
ZsYwpvhkJwWLfovROZDJ+v2hCTXnRbQy9lX4TMwkrdAzRjGrXDTzBkwfDTE801Fj15hMF7qGXvOw
aJVnN++ZZgggwptn6togV67QsqJlI2OdczjtmN5B80N5NEGAVkKkURXAkja/22p1XLE3zoOVWS2M
UQi92bFHOhH7ydZnwymK9wXW6r+4MOIfb4wyLuGE7ZMBhvIEXQW5OFx3DpERri5wmrbSIS5dhktZ
YZDgKA3PUy0oWj9agLwnQGoS8gZgVNOg03x+kixZNOMZJU9Da846V64hbwDqXVdxltTTFv1bXRaT
a+rJj2ZWVU8y+tc+Kr/QbH6YyHxX66kPpMZPM5PcQRIBy7e+4/q3cbkFgMtKleqsxIUrRfP+FDui
9LW1xRZId4BXALsLoNjnq59yLaV4vytDskxuQg9F/sXSHq9/xs0UydRkcRRAM+5CQoJKdmcM+Ucd
MgbkF4bAd6rm0kDxyFO1i3ex6GFg69xZG2R/X9VZeSGZkQSMUAi5wMhrh8Ifl/7OdIqALvPz9dVt
ZZK1LW4HgXlo5bmf4jCbtMTtdO1+UHRXLchDAlroGh3YWlQpbH+0z/3k3AIKVA5VFCyv61160INp
P1gYo37t3LSCDrGGjp4R7Yf4KGrTbGax9WK5syfvtAoCjEzD8Qv9mniVZ75rYX/ToFZPhOQmm97/
6TY80ELTkg6EahmWqTxhVApgWCGVJ0uEF8G/MsGVkXoXjwTvbOwBCaMb6b4OIXjjVjftDU4DL92J
NlDw5T72d+WYUl6M6jhh/wqU+8Zekmo3nQUZbXPbMO4OmBP+p/LvKktu6GmvJ3B+6V4un+RZNIWy
nTJXFrizDNd6c7BsfBg9bA71kRF+Ehrkim/fzz4DxvWnKvFyy41iVzTJsdljQ5UMmBy6XZfyEN0Y
qS3RcfLM1JNnd7mpY7f2Kmh5etptbQTStxmswEyWMqt210N92/1XtrkDCSBxSqYcgaeH5uzqQQV3
Ub9oR8MbIB8mWioLpgvnXFljzrRyljiRoW7SwRpQLRPei9IFE4IjxbzsokVeGUW/ZLnX9jSZxvto
IulfnL6AVwIdbkPRFLPb5+aberaG2KRpaFp3tXyv4oST4t/Xd3TTVz9tGFyBWee9nVUZ4k9Vb2fF
9oxuDK5b2D58Via4EC8wZgkhaZgA2shvvppe+xvsYRlePvqvILrblaKksr0mEKViRJBBLLkDoWr0
vFEaBvIA9LbQek/WRICV/7KoTxvcCWCYwzyDlTAN05cJjaE2TJn/t2/G4xSQgISyLLrmbLUuLIvR
B4FJyLkg1Ep1o6ZgR8CXepw9+2h6AwCjEKFxwubYVJ7obrodait73BFuRWSKgaNnPSiMQapM8dNV
vzLCmEZ3y3tRz+tDtfQi2GwDBQF69JcSHRgzwZCY0bOTAPwdjgu29hdpB3E71QNSPNt1e/VLOZ6G
gEkU5LKLSYw/f3U64KIMqRYE3KVKAZSp5FSBqxoKLiQkuc2X6badFkH9sFUdAZ3DsPYaPiffysyn
2lGzfkHFa6C5V0vfi8Xw5qkJhq4RqdltHXi2aeGGAO6mS6ZiPEc7Ywny/RDdhoPequ921f2BQrng
5eUy5mycR4wQEecelMO4mEMTrBlbfUxDJa59zNzZTizII5dl3rkFLuLAgahVfS/jnjomvlraIa2P
FgEpWf68VElAgHASJK7LrTu3yOVfsBn3FVhK0nDId+SgBsuenhp6zF4X9AuV5/YBygVAwwnWuYEg
ODPLDz1FjYrBaRve8W9MTZzfWd6Ahuw9nkR24576Q/qP76vnNrkc7fSmieE/Ow2r1DqYpQPWGl3g
IRv9oXMbXNFiDrYx9MP8r2YofQAv/d0I3RHLi7qweylQM8ezK6JzvRRzRKYE9RV6DCDQNJBZzg/R
vKazPhRopfeGW1NIHYKBODQfcCJgxCVVdxK4O+sDaIk0cOhJI5i8XWFrbCO3nf8ILpcW6pCOKcWP
+Bd/LSD20G0mu/J3c8PEECFxDIaPExhEG9eyPe0FvyQDzZN/3aE3Y1TTQABjg8H0QqO9mdu2jnsl
CWcn8/K59oC/vW7hUrGc7fanCb6FavRyDKIKmJDREDZPWnQ72XsQ1PvJzvIsIN/wpl29q8VOwmus
R1HgizqeW0ELRTrIZqpoKmHy8vx7K5ENyay+y0KoZLzZcgcUDv1FG+lFsNKtzYRQIp58Ufzh9s75
FUmVpIziiVWijuYZUAyswUucQWO89cfUxdBGM/mq+AVDZJdzJWiuaX1Xw660n72m3RMoEwEvFkoA
e/Ze/F75JPznwDug01Zr5ZJ7vXROZBFkpME2XZKDVnoUlTcf/b7z45/ZgHwuBCjREuRf2pxldOwy
RYjQCk9tGsitf0I7gABRiB6kecOeaJSA6Vhnp+xRCxrPyNxGRNyy6TyWZWCqybS0C4j6WNt9ZJMy
C3Wje9YTsE/19EsXi7TBRWa4b5jpRUn7Ic5CHC4DFBkARG3U7Lec2M8CL920BNonqGrihQHn8nk0
NLax6E1RZOhDGsuptqq4cvUmK/9MrVKGdVLJXtkUdkCaQXPZ84vXULk+JSltH2htJMHg3OFy4jr9
kAtuN8AHw/jFJ1/9OO5AUEAQq4POHMlCt7obozNJGM91FsxNnXrDtFjAEmt9/EeO9RYPgm0HHSwQ
j5NvmQpSv0HCfFYZNcWhVptkP9uQHGta5etA+sQjNkqCCXAhiDN1hVcVkCOZoC2600iF4q7+U431
F3tuXssStGz68GCog+zlsWaDP6e6b51GdrUy35WjfOotkAmWSerXcqJ9NeKZBBC62s+tg98MqqQE
qEV1AePUNECPUSuBKcR8zFcVSrR+ZgyG6+S0c8dRuouqFMC8KZiGYt8mo+LHyXwqC+OmlJMMUl8y
KHHNHqrCBgJ7IZbjg5nrGejJg9NSewfoKRQGpzoJoOsZqFETtA59ckDWRiaA5Y3EeZdq666J43tz
KF4dYwQNKCl1H+pHY4DhrPdqWppD1Nu/Ign/VFoZ5KYZn5V4CuRuCDTyc2rjk95qGZykgfCrnUMa
GDrru75y3tS58Kt4qXcWVcpbpUOHAZPYNyokmZtuebvuuVuOy2DdrCMMFmj+BTwmUkzrGXhy6F64
MV4xOwyYSyJwHjsMeA9cW2HJdnXBtwhxekmu83DRQESnxG6n/VAmhcFRPQmEkWlvBnEmoH1j0X3N
KFv6yiieVLN5VLG0vvqdl3ednnoqbEaVSHRr66hYr45LM+3SIIQNTGThNuPN7TvtXq5/pI1bMEYy
V1+JOxhGvYw0c8D+MWH38YlAF/gJ5zzj7b1tMVkuVMkTuQV3CdAas7Pw7JGHIPWqPDLK35epvRvZ
UN3/uDSujujj1oa6IjZPAqej4xJ0eatwzHy8QDNVGbCAe6J202bl/7mdmKM794xstKxItbCd8nEs
3OlGh8h6fGTTImmLtp4MOIbI5nUfwQv7ucmajvmiUJKHvcVYKsv6bZBSSdC7EBnhEn2jSlOrA2wb
YsAeuK4coxp1lbxe/2JbroHZQ5wYmDAzL5ECdtfllQHX0I2TZDpf2hyM8VH/87qVrVvoygpf4Jal
beZlg55cjzKoK55LsNfME4ZL8ucmiV2z+JsgZsSN/z7BWQN9lS06jBDlfUMzgBLyfSSVPrR4BL6+
9XnWJtjfVyYo7VJ0H4ckTG3n1l6q73VtPP/zbcPrHuibQdUAkjouURBTn/Ml02BCUo5R/dNOeo/2
qZ9gkk3vRpeWT9cNbnkDJMQZV/QHHJTbtgi/BGeynoS6k8ZeWlVLkBQothZNFjUmtvL52hS3fQ6k
jkE/1WdhHhW+Oh06WfbL6FDXAgffOqwARMMIoMMIoXjEzThLNDLGKQttPPu6mWbWodKUxVGO9AQ3
SknSQ0kpFLfHUNNJMadhd31LN9e5ss9F8RihAgMLaxaafXsnmeCMNBWvle1fJCpFLrnZLFgvlvt+
A0q3zmgjQMESSL4svoQLAZtk032rhTQC+Eq1oMj9Gqxsgmhgrsgfz/BR1jn+aLdyrjqYvQ2OPixz
jCBMDKE1fex2Wb9TWvB99qIb81bsra1xB5qT97OkzUsWxnR6GPvsm9JSQb2xGQqrBXEn2RIVVC8T
mKj1OrBiDIM7fbdXIkCirzvI9kf7jyVcGM8TSWJ3ug0GWaBVPE0PZMtv5//TpiR7mT5Ces4AqC/5
LTK8tUL0ND6gR8BT8XdHCrllS4KmbZgXr3X2Ekm3tP+LTURnWjPwnActFl6/NmmspqxrJwutTHYV
W/X0tghIYQXXt3DL+VZmeKG1UVcWsFRJuK85Kt1V1mgHhlMeIkUNaQk1kEEopnixd+BjAGRdYTwJ
IKS3uahWYJCQqCdhibnQtqUPkfJiz/rT9XWJrHDhTJdsrKg1V6HplDtl6Q6LJH2t1IfrVi7rUW4x
XCrGUH1XWEZVhYrWQS+XGHsMjPy29PioLvZ306Lh6AwH5Ks7u8x2yZCy33HTW453/YdcRDX3O9h2
rE7Usa0iSQPtQog7uXZTO1r7YluDqDT4eH8/S1WcGS55NK01j33ZVqEdAXO39MnotbmdB41ufF/w
duWXLd2nZrzLJf2ZTKJJsAtn5cxziaXLbXMA53uF3JXED1Fs1PumVkoP+AVQS6ZpBTZh4clwUYCd
G+UjBEXEmCSRhIni6Huap7t5HNxO1lylXrzYmN0uUwR0oJczjB8mP4hiP8owznnx0u7IJekrlOXT
TS17GfBx5Y2+aywvCSJBBri8BHDWOB+WCLEx0IyPCup3jMnguRSSMrkH3WcZo1Z9OB5APCXERQjN
ci47UzLmo4VFMjEtUBoQX/vB4DsARwOJAXINPwpK0RPLdlr43FlWcqziZLGUtIhMrDXJTUiTSvoh
Ger7yRpFfICXr5lsV9GmxYwVFETwKHxuaU5b2ugFlsceVbLiBsk1tDzFwCs0ROtz4UV1cz/BU2vg
smDiIZp/40ObXMfjetKiT5uCrOgFbZ2ydbWbZR/d0D8Zekgg3AlFj0cXNRqWubLKI3aUCBRlKB6r
sLagKDk0R6taTrZBvlrQg7ie4zbDYm2L21I5sUiU5sjpVof+Fpr+O+AlXmui/QDIb5c75lEf6Qmc
/V900p30ZhQgOrcywdo+d3KZdUpTMN5UYTZDB0OyTg2okdSpSYOKRm9trn7DnEF4fdFbDru2yaUC
Xe+G1EDzJjQgpBmCo6V0l6mQjmU99YJyW2SKywNtbvRxUrV1GEevCZjmxm+DKXj1EznpR0G3ij/Q
HEPvMAUukCmtoelaBvERo6I3PYY/ZH/8korjgu0Qf2atd5ALeWAYMsuaEReMFKOJXPMlw+iHElZf
jZfmSEMRzli0jVw532nJbDZy2oZqke4TzUBfRbGPgySyI4o87izG7Gat6QP7XEXiLvHDLKuYJLsp
RThm0Xq4Q3eunGWiKSK8Ke+75SRZ7cnuiODIEyyGf4JuqrQb7HGswqVW6wDXhVsdU/Pu4hRHlbQi
bfStaknDRBe4jDAHeDE4UBZ1Di6sDJ+oKlw7pt5SiZ4+N0ultQ3u8zRRN4FKrmhDUzmOPXFTcACk
hSfV1K0xSJY0jZ9V+Y6W/1iB9yMjfy6O+17akNkAtuB7RRamKCEK0LhOTYlrS2MoS8N9XKWCWnur
LFstlZ8Z6JXRqsiEpfYqwKiVccClDPnx+zznYaWIMuL2x3N0A+OGYHjj30Hj2ooaZ7CBXzb+OEB1
SUSwnG1f/DTAJYzBUONpVmEgs/DmsriUkUQq0GOUJP96cv8v6fDTFJcraKYQp4ijMrSfGXUO3Smv
CUYa85vq0HndrXim8fK9/MM7Pi1ybtn2VQqebwu7V4xPC5mOYNG5p1GKUTjZesu8rEgPimT7JEL3
Q8rv1ETbGYXkFXEflIsZgHu18qgcPyuOnB0E28EO0MtU/fnjONe15X5U5RI7P/1k5C7g9Jncbs8G
Xazf6U7UiRZ8Zx6JmBErcXICayY5yUbtLuhPNOoBPMSiwmVzXYZqMxIy1O4ft8jVqSebUptCo7oM
lfSZHlglmPhQkR3BgX4cvo2AlgksbubslUHuKJfzOe5wMStDaTzZNfWn+hXFqKA02fbelRX2K1bL
0sue9knsMHxN9TIGmFUlbgXvQIniQTUKT7uedNBFyVu0Ni48dUUyByOPgbTPv3c5AUfOQ2X1gg3c
TDKrpXGBmbWgGYJEKorpWvO0vgpoJOw4iryCC0WNQNAHHAwY7A01UEK50WF+aP0pUL6XwFwZiXs9
ujaz9GpJXHDJqaTPeOEtwzy5VWvJjVpI/JrfVcwaV52oUyD4SPx5XtoYV5Bb5oDqn8E4ZBhwr0Xc
BJvNF/TH/h1WPNYAT9BQzo5gRNH/TNpD0j2aY7mzqbJrUtBBqV9JDIL8Md7V8cR4ttEn+HJ9Ty+h
6Sydrn4C+8arEKhSuVxStql6SEpP9dRnKIl66n3xyqQOZTbRnPoFWI0FH3Mzd1ngvWQUtcCZaed2
0UfOExmXgbA0TyPIQarom9F9W8h3wfrYv3ORkdGEhIaCBgwwv8WQ2R0yTCKB2gdMUWXqGfsaWGpM
nRyc0MBBtRPdJzcDb2WQ21CLUpoMCQyiiPEW43G0Hq8vadMzVwa4nVOaGQwWFQZ1ouFZGn9r2uAq
qSh9iIxw+bcAIWSO500S0uh7VJxs9Wc9ivRXL4GGzPdWK2E/YuV7ZpeVWqZgJaSZvVTT9kXUP6pL
c9fo2hHCvXTXZeQ3OGlPiaG+tIq2rwd5cB0pPiXm+K7VOWS1yVi6WjEcY6cJaC5q2G2H6Oo3csl6
GuoIDJLwU/N29io1BLD6nvHDpc4hcnMIFosA1duH0soil7mLLEnSycSudD4GtyugqvfZveTpbgVW
FiDz/SxwHkSlxHZZtbLK5XJ02AuJNCjkOt8BX4IPpMqEGZUybDX3pwmOffASJg3osWOfZP7yft2n
hdvM5fahp9Ksx/C34qZJ4c8fQ8JxjgGB/KY8NA4CVQjX305B/0kN/MN0A9UVuyixZNyrAaPd5RBR
NkHfcJcep9IdIF8ee4MD+sdCRDUl+sYa1wgyy5jmjo1vPHrz7Cq7GEhbTCShO1r6xlF17R82hDe8
65ssyEwal5kqQxuKYcQeLxb2t3fcHCrE100IF8Ynpyg12ixHuKC5/gYzQFpCDdLD1MUMB7JTl2l8
ayJZsk2zePFX0SaBMCQmIs4zid1CZqAdS4I55anYAZbm+ADQogesxr7pKp5p7FF+B4LFbhUkeEPD
4xZet4CX5vNX3i/OPBbk/yZaCr8Hkxya3ThAwclvuqDjTwMwggBN9Fe1/9o2l5dK5D2IqRIUkd18
p5fZS6UAqE0av7bo3wTn2ha3u5QqWmpX2N2i95RdGWiQy469RP6IEdTJRQAGWmGMbJ3ca6tcRlIr
RV5yvCKEy/DFAvy7+JkGpddTN1sOM+M60vdCafqtY29tk0tDTa0Wo2HApgVE2w56wEh6MBv58q8e
6OtsBgC7bz1RJ2wz/a3s8je5pSR2N6o5CXUw9IcGowWNg9zLkg8iDVv35FdRnXL59IzTFwWRg2hR
NQzucF8VXaW86bWMhBmw5WjAYWoI5kwMyEY+tdwh35u7WcJ7jehutxmta8v8l7XqIlciJCLyZoZy
0H/LEKkF0KCejZjRfoOqRODCW6l+bZH7rr3kOKiasL9ENr8UQ/EMetp3gDGOhZ2I1OkEG+vwb/op
dMxtTcXGgre2tdzsEO/7wS92if8TY/GMWpagMSA+z7YC5nORF9oxpTQvKZDYBDTNXgR50n+FKabW
B+yr5kWSP56EYboVMWuj3KEygIg/iolaQ2vlC6C3brF8txvBjITIBneoOFXpLDazkcrfJkwK5OaL
HglsbIbgeiFcxZtplaMRAy7ysXtl0Fb/l+QguIXe/keSK//mSF4b5U6QoomdoknwyeCSsXqjy0/X
j6iNI98EFxfw+Ri4MC9AZBgjlcH8j3yGZy43y97zShed+BsfByaAk4eUqo4pK24JdQtp9HLAQaQb
LuPsjioP4rHDHpRmXlzuYvRQZqAkPNHWXU50g919bZg7AbO8GpSJYG0QgbZDNUiD/Haw3XZyUSxT
JJPZ739BmyMLelQewfWNFa2aS56NBrCZQSoMjvSdO8evufFEbSHJ2Pbn+9xbLlGC72WuDAV7axY+
a68abZiBqgeMWEFZ7tJy13kkbP5ns1y2HIeiMegEsxDIYEiy1s2//QbFQMU+qWfuxRSDG5XU+lvy
EIVBHxVnlrGdPR1O5dT4Uhft9Vy+HxXNw/il4Ott3TzP7HH1t02J3Os9fAf0WLL3tvhUYQP5nhXE
sN26OqgvVX8mLoMreI1IGmvLexgPINgAQF8iq+zvq4uvNEZ9Yw8UxxHIsiQr9Qdj8lLwr1930s1l
ru1wIUKXBqImHT6k4eJWlVBUURWGr+e77Iv5S3ZcSgLDQ0kz76GM9xdcbojQtXkuSGwUF+CuwVdN
NK/z4z2oAEB4aH9Fm3oKtO80FFXkon3l4gV4jLQ0S6y3n3qvm14ip0Q++ucvfWer4qKjM5OlXZYa
qyoL6A9JEFDR9r1tPhAVI4j/2xfk76h5lhRjPGALld5Vba/B1Rx1muQCNF2jTkNQFrvFAtxd8VRX
Aur9r56f1+vl76op7Xspy7FeqwlmL7J8qXLLYwPmFivbK16cBl0oLMS3EsLKdfi7qpGYUOmIsW5a
wHVASDDcFz5emYjb/gZeHeN0WHHmjrYbY7JZsOtbaXdtnK83pLjEFRnh2RZHKzGgYixC8YgssL+v
EkCC6+SgTdhT26rdUbnphNOBW/Cds8/G5Rhd0o1EUbGDbaC9xXslcfEw94xJSzAcetmxFdRPGysC
DTOG/SGcLDPBkPMVFUk2RC004sJBxpRw02oH0+4ELDEfTXeumXtmhNs2DK9g+CjPGCRJ9uw/5SOE
KfYoLXaOVwDi3JgulAcCBzwqrE8lwsxuLRG9cuhom2A4AVDpfIktpDvRe8BHG+KXqDnOhejg3Uhf
oDf4NMCla9WOm7mOYEBucxSct5H1Q3a+Xs8oGzchMNGgVcJoBy4fn6vW6SGe3WBuUEbmMu6S5kGb
D90kQBptxO+ZGW4ptHZaXcvNNmzH7Hs3/1gMKBbYSdAv+iF3RL0CkTXuoHGAqUQJqrchqNB8W/02
d9DnfARPmLtkv67v3xaG62xl3Bljy3E5lDE2cB6/UeuPlH7T65sluS/0d7N+jo0favOVJJF/3eyW
75kGbusQ+7UslQfjFYNTL5FcV+Fg/aiimwSdgesG2KnFh9bagHru3KY9Y8CXNJClz0CqZj+CfMxD
cR3I/a0kfzHBuqHPqcAXtxoB1toolzSaZnaMsYdR9ZFRwhin/DmO9/IvE+WX4YFEEehcPby+0K0g
W9tkO71KvZNpzIVOYbOUHohs7dvhS6TEgky1GWWrz8Wlimkg5ahlzAhYZQGrs9C4H9o/3SwSRhSt
houzThsiOWGrAclZmritWtlBoSwkcAZQ/QnOxe1VQTsIdPvQg+LZleapn6sCQoEhmXRAwSO3s/R9
p+aBtGR/5e//McU3xIrclIa+sEiopmWgKPeVkI9oM6IsgDwc5EELlLznfkCpbCRWDAu2CtDIsrip
LXro384Vnzb4a00XYzKi6mFDgaCT/myjUiMtCDPoq9ru9Qz/z7FdSzr0pfM3+7eyzF1wjMEZrAnv
y5iKSDw5Mbx0iP/GG1YmuIzRZjUhPYGJvvlVZd963P9rZca09c/rASv4UPxcM1TaOq1eMOk+1Y99
bPqzkgs2azOIVithv2CVEjRCR1tjnykHl5Bq3ZTWD6cSZITNIwpqRQque0yQg0t12dIX2tjJgN5O
NU5AcL3Nzj4pjGNfL3tJEQnRbTUhmQI4phB1VcbrN3ckyiOjfrd1VipJ945rejRx08fI/znvjD/z
lxTDuMP79Q+1lR7WJvmTUW9wUWlUHCEU0EALHAJk8DRcPBvRZl6ywzDM42p1XPAaejHmxoTV6Rjo
8y28sfjT4luvceB4huWB1uODCxHAhRKaFoon2WhcoBF1Ej0ibpaklo1RIFk1gaMwuUw/EENOSKJh
sPDehLChv+x0kJrUz13ngl72mxXmDwZq0vQ+fVP3qS/iANv+ziv73AHQxGWuAM1dhfRnieda001P
xS7yW0gZG3/6NoB+ki8Jaf62Ima9as67cM1upKRdaLiAgrKGBHveSX4ffb3uUJv1wdoM51GLraVK
WWNxUouXd6cP++JPacVhnBaYJL6zsxsiv6kRkI35GKbVN0yDu3EvAjlue9tqjzlvK2ghk3iQaUhS
V3tng/vLPWO3So/l7zwAEg59TzgcQ8qoN/JO9hthZ2Mrfax2gpepa1TF6BOKn+BkeHdL6voZQbZA
Nc956O3ya9Ko/3ycn8XY56ot7ghBexP34BibP+ySCOAnNz/iYSiQZjRWrZcGncdKcIcUfW+LO1IK
uZa1wUJYq6Gys1/y47DPvfnn7IM9AM+386sI9rCZslZr5LNyLo0M7Q4Hq96j+ThEX+QU9BKibMwc
hC+u11vJHTBJZGaJUSBJMOoqZc8QoeYOEzSH6/HC/plrZrhctIAPY9Z7RKWs57ca0Q8znUQFJwu5
aza4fEOjqIyXAZ+oHHrE2nBSEjWgauHhD9/N5MaMiWBVW41+OCLIt0wVaCFQFZwfz1aVWzl4ymCy
TR4qOGKla97YDngIjl3w9LmJmaA/BvlxAA40Urok+Qq+V5cWmQsczSEyfzWi4dYt3Bx+FJTIcaSD
tZZngZCKbpRwyab4pOXTMADk7xMzxHCL46UH5rBd7ra2K9M38YDGf0n6n8a5ODGSZYgn0nUh+oPQ
z9QdT4sxB9AtN2myPNS1/E6KdlfTR1lPX5vufTH/2M2PyMnuYxl89X/jdZ8/hvs8cpM30VRgJ+SO
7sbFOir5KCie/ssp+2mDC6CpMQluJS0WrFXBJINw3/g+AkYSjeNdMSdPqa4GbauFmXM3mGC/YVNq
EAMb6rsOd8hcmdweg/FWruKERM+0bIJ/vAeYV9MN6FDb6iVlZN/SxG5UDem5bv0yJm4v/7puYSs3
npngtoA2Y2mOI0wkN8696mFG1oNUhPzeudLj8NT8Lp6F7/Qbp/yZSS6fFF0xswigIW2DZTcHml/h
ce1HHToB0PZHjOskM3ptIjTERlKGwCam/RwwrzPZm/N4p+VkxV0Ps3WHrh5BSR7/lMZnndbe9T3d
citIKBtQ8oQp1JNcGSM14zJrMwTjGz8Ki3f5ufCnUx7M39Jg2Le7xbsxd9BUbMJ0Nwhb+ywuuEx6
ZpwrbooIsNcsYrsbhx2pXRBmAeJ3XysSYEMJyFrfO+VBr57KVtonCxiySOVfX/9GUYFfYEPQ1AFq
6oK7Lelq247tvgvL0gkT9Ls1CcT2krTD4IonJXR33Rzz0MsFf5rjjo667dUkLg04DE1f6Wy+SaC+
vm5ia2gJvK0q+hMOI7bhYcVmYUURqMSwpGg4pm3sanrsqvRpAl0apI/3Mki3m2kObCGWeytY1pa5
+DQiTSY2XmxDs0k9cIo5UGstrTqY5p/xCBhj0fsLyby42i20+ilJ0Dft0lOUfu8k+r/uAhe4qj6V
0KlN6nBRprBQnjLrrZqP5pL4mCV0Y+0BZHVuaQpLxgt6OhXN8dXuc184N7WGOFCiADQ59Uj9vICm
U+uNUJWcu67uwHhuhYok+132cv27bxRYZ4a5QFassZAq8/+RdmVNbuNM8hcxgiQIHq88REl9H3a3
/cLwyRu8wePXb7J3v7UEcYX1zNNMREe4BLBQKFRlZWLzF5MHLMX8Bnjl4HD7Znq0kBHQBHoYsvLl
Rip0ZlQ4wHaSjWoKipkQjetx8qtUpz5xqiiMwIPlG3MMmu7BXvTj0HdLeH3BG3AVvDeNlakHAvAO
TvB5kBx6g9oceM6w33E/dTB5FT3qL4tXuyD2al5A+igJlpdbfGbQFJhKyjHWa0CoeNjYECWqoVSa
fNes3Ww9R53hctANdo0mSS1kOywssiVGSUhp4DSDOiCN7zsDujCz4cXzsK+a0lMqKd57TZ0ughSl
JvifQe5xQf+4LDM3wLtbA4i8ylTg9ePSO3IE3DGIfZn42GbMQDV/Jc/EPSTedChDR7yJsyasNSNI
pl8EHK86tva6r6yn7mJJJ1aEbNHsaZ01fI2JVQfCvpE25rEHiz7UWWbuJTO1dtcNbuWnAB39Wdd6
9Z0U1MDIzkxmp004Pw0BfUd9JllRsZlXej2AweAIckcMlOZSWI5sqUIQnnveRjEqk+HUvxfAdiT5
cckR8Ybf11co+3BCgHWGHOLRBHZU8MinEzxRNfxZCqeWmVmXe7KPtDXjprERx6d5CCuHPbFGPypz
8uP6arZ3DYAYPK/W4r5wzLSxiBbHLBpAiRqfa9+q6MFBudh0tOC6oc0MwPpfQyKaYc6TNl4SGMoy
JI5LHizKr+sWJEsRwQpzmZi4f/FhaG49VVWxr9QR93BTfhmItvt3toRzpcXoyml2Dv2VsXkHJ0Bo
2imexTMIQv/lFxKfwFHFaMZSbJxa/6Jz7HKm+VZfeSMt9tcXtRlyTz6RcIIic8bAcopFpbhN5+7r
PBxIhnc0f5lz5hJZJXfbw/94xPr3Ew83iUnLlMBcb/zKIGk2L41XUyKJgDK/E8+RCq3oed2+rP5i
TbELOWLJTSWzICQgnV1HcdngpurIRG6TRnEe0pHI1iHzbiHjaI0Mb30Nu9U5q1ClEqoc/atocQf+
87obyNYjhIQ6dqJ5ibFj4Ih0y+WxlKlUbr49/viZIaQTVknmEvKHa8zBtM/Q8Aml+jqoB/vQJ+PO
aKUP6PXZeH4NgsYd4BQTUsKQTzaES6la6kSv62UINVCEVSrbaaQNoDL/aZzaGA/20mcEwdyeUFbV
4iNm7CTlzUtfX3nkoYkLAXQogIotGd6qyE61Ccqf4AWaW2+YHzNwP13/cBtv2nMrgo9Qa8hRMdeG
kL8XP4fjsrN22t78rbhrpdrxuLGzQMaqus7BWsfXZI/3y/hxbl5wHNI1kxnXKkiXclTqwFLt5hQC
7VwNjOkrri53lsbhjVrcmU0xNQVDP8DAMZassns+vPHlHlXcvLmpp2xXT44717caeBam+DWyP4Pr
zOuWxlenR6Y8X9/8zV8CyVDDArLT1kxxpgJUaWSsGn0A6Erb1bVbPa86r2nq0mAliCn9+W0xXLRK
JOGHXEYGnSCtsjBtgN6iJr57y7ke1WZiQ8hmxXLLQr+xwKXtaJ9GJfa65rk0rRBI/XfkLPgYI7iG
IP5saLdti85g6riQY5oy6iba8BCNtetUOgq6YAcv52e7zg8DN8MiW45Gsez6jvqdZR5isAhnoBAa
ldBGtbXD8BOGKfwupV6hydTxNs4OZHNXKk1qoVghdutbiDDYTt/yMF8+ZST1ovzLVMp2UWJEbNfr
ZmGzymh4yLPSbeu3yDkARSf5VB8wMSEOnS5F9JEazWzCa84BytUx39ntymWfQQOMeM299d4E3G8P
ZK8E0R7d9Pmn+r50kB78DXl34iFGScttl6FeP/s9QsCIFrYkWj7xkEGqoBlRolBked/maxVWQKmP
KbnLae+64kWlDBlfkcBZ4tvH5inZYRi7DED2PgWVP+9lgWgNNMI2o1WgUhAkg6YRZ+M8s4i0vCYT
JhPCXLkl473SPRqZjspw7MbJocX/Rsvfw4/xRP5jUgStGGU7MdLgTZ5yEMy39kutKnujyPbXo8zG
BzszI+RMkWGVmRWPPOxA4Nd3z1n0ft3ARjA5MyCkS1nXo57P4KEcrzVLMXAW3jmavHVSSG6rjbHj
s6qCGLeKKC7qpsNXUhjMpeO3pTJ6tx6LXxCgCVRwtiwa/ZGQ7nbS0/tatxyMf+epqytdYJbpPk+7
d3CmhXPG3rVOxi26ERDOiizrlzjJTmul7BfQjqwBoX0CkuYGmIPXBhOukpiwueEnxRzhi/K5G814
gB1Lbd160RBMh4An1mHOX69/WtmKhE/bZKrByLhWcSaoAY5zlLngKAZKUyaPtNG1O/+yQkbMQLNj
zeZ6GMzhV9wtr2WP2iOK7Tuz1fc0rl5TzbzvVGtx0cn6ZSa16afLsouL6cmYo5WRM8BEpN8VZnB9
DzaKxOc/TYh4eWoN+KpwutZO3+yc+i3VDsX4EkdIPCuIIrJoV/e4JHX953XTkg9tCZa5ySCDyBBr
bRIf8ulQZNzX9AFI+r/PNU891xKiX7bSYVsqjjCoz4J8RD8BJd/XZmgk/LGbseiP54rMWdxy4rro
B3huTPctVHLBi3B9yyQeKyJfW2UoVH3GzZ/2KWAIuhrmhnnTqennf2dHPz/ratYtEWgIeDizX9Zw
o1ufoujpugnJ17eFF0jXW1ofFfgoXYu0uAVvhWL4Rg2RwG7yr5uSfZf17yeRKzUSDdzVWM0UJ3ua
Yj4u1b9fN7F5qZ+UoMXJv9ho9Jk1uIfoA5jNMXAPHfLajdF2DbJ9Hdr3vSxObjRB15O7KqCrBIpc
YhqYpObasUOGNh6bz4tPmZs9RD73eFA7wN/ku3+C+j8z6Qh+ocQ6WZISR7aqtT3q3oellckxb+8k
NUy0PCENdDFZwOdWwUA0lmW9JI/Er19ifWfeGj/in/ZNEmSfVBk8dKNCi1WdWBTugWxO0mqGhFHI
KncMkMl/YnyX1zsnmI5TwO+n3M+bYHhbJPFiMyv7Y/fjHXPilxRMlqzT1yPAoVo1ku7RtJLMr9Ty
rdQgLafnd2YMHiJu7q57q35ZcDhb8QVFRJnVTcsWhN4CXeyGd4GuqKAech6NJGIoCS17vV2eNWsa
DlHRv83QonfTaHrSOfr5GkRrQcqL0kDWQ3qOBWBkAlE00CHhrO5yqrlqfK/ouFMHvbknDUODnPK7
dJKrmq53xEViC0JeqkLLXrNEJGlCRwo0Ea7w9LMZzgGADxDn68YAhRruzkA8vvYY6YPWJ352NnlS
qpbtjfxjX7jYo4UsSm3i2E87bcdfFQRlTE7W31fVMaofAWwC7JJDVOH736O18AlxSMC7jrijie0S
ZIpmpK35tUKfq2dOe3w1TIOrElfZvHFOzKx/P/FRzYrj3K6xwJrUaCBPkL22p0PZye7O7WMPGL2u
Q2lxBTidGzJMJ8umBEF6xIxZoLyDmwpiWC77DeLj15XZ1Xy+fgi2V/a/BsX6u7kwhvEpnPpSqT0T
zR8of3nZKLnmZFYEB0lyJ4rbDBEzAty5IsaNPhoBrwxJKJGZEXKpZmxYrjj4TCMpfKY+lWz2HFlW
cFlOWyX2QDmvq+DIWM/b+TcatbqnjYHHCUYv7bv4XvfyPeIHhqd6y+2DPAK7AqRGAy3IjuCgTCG3
JxvZujjw5z9BpDBrUr1VykbFPVuwxyIDpK/UgGwA+eohLofSdzr9vqFMIt9wkazA6kcPFK9nzaGi
VZLXPI2VHqcgWnxnxrsdJHHK2LzlulTt8+JTCraEO7avwCI4zh0PC/J7Uga3z+8ac5G9NS8Cl2BF
SL8YHe3IqWElO6T7VvcW1aWWi2pX/zvZm/v6fgXwRjgTnkO9/O360btIyM6Nix2coueZpii4fjB8
FDat4kNb+LqFy+RIMCHkfJMFwjYr13gIjU0vbb+X0a2Tv9Pp0Y7eWnQ9CCDi1oOldN7UQbLVDrkh
WeTl0KnwE9YPfRI6Rzp0abe6qomBrgT8p9Oe71Nv3pFAf5O1EC7jp2BNSGLqvF2aBkKH+KD9YQY0
ALkguectSGQADfzQuyY//+UmC/FgGEwUR2g7hM0MyhxAaLqnFZ7uOl95oKMu4ZvfHT+V7OtGBEBa
6ECQ14TMNqY5zrcV37XsTH09HyWApcR8Wwrj81Bmj3G27OkcfRstWSn7IvCBbp+quG2tFdJjXwQ+
ZTSyKGd9Eapx2nxD0QUDIxB0uUXFhd9XajLdDoqOpneBimE0UO0un/QoRM5SvBZVQ97H8aOW2MeN
m7HReq2dSvH5sM4K5NMCIFaVPEzciiQE7WIoEX+2cCtMmd5OUNQowtzMjqbZuMWUB4YlCybicf4w
g1cIRI8AobugryzAtKOodVGAQxK0X2n31DSD5Bq9cO8PG3jrqIBUabYhhox41nN7GKI81O9M4Mb7
hxHz/XeGz4PmNX6v5QL2m4s6MSgEkBITcEXmOOCWrxdfj3Y9JiuuHx/xUhGXJDhy1k5ZmnK0yhM9
63+URhk/1Gap7xtnNP2kjnX/ur2tFWkalL9WwR4AtYWQ309d16lzU6AIlbEdiYzWAzrEkMCTL8Ie
lmXqH8VtHfL0yBbOz2cUZ2qeqeChHcGPpvmNx9/iuz5QgBxVHnWJh1+83VZrBri7HIugi3mhz23O
ygxET5yCqnG1lu14fx+zwW18fdc+q6ikt8Sl1S6SEiNcFPVW02jCGBq83sbMpBD95s5MSGRTKH1B
E2RdaJOkrhK0gQbBE/s7/ZYF7C7uUAeQs4Zt+M6ZbeFkG5pW2ZkBPSk8tjBcZice3THwiWhsb/iT
Fz9C0i0DqhK9BOXnX7sRGrfaSpJmm6tY4vn3TbJ4IJ1VQmVyie76WbPdihl/O+L9sbewgpALGDkx
hdcAz6yZa5UJXbMZEn9F/xNKQO/X17ERHMG3a+DfxsACcOrCOppBres4qRFRlq/tYITT8tqwRXLm
xCc+1mGt4lignHI0oLcFH+nbCa/ZDNJiyLaCucQEYpR847N+UEb6okTjo51BhZq2juRxc9F8/W/D
oKICJt1BdUNYHYk0g0EyAPQgoX3E7Ad/0dz4SO9n0K8bb/1Xc4cET86PshFjcCdDBxS6Naseg/Dd
9BRT+z1nBSAsz+Td8DR32aef2A3KB7YdZs/IJaVcbxKbYqeJDlNdVXlSQIPU3FscbSBM7V/3lYsq
+bqdhALtg9OOYW/xO055nRl9SqFUS4cnrkU3He51d8rKwxiDsq8CpFa1QbewRM9jjiNx3fyGq4Ji
A1ANTP1Al17k1rTa3gBoAJcfmZIdMoaHTMl3SqZLeCouzTir0hAkL9fvh0f4+cmmpEoXHZriIRQH
d8X8y+TVkXEZKONiENymiByY+kVVAWJDjiWciUkv2oqWI6AAdQnJZEYQL2l8jOPsfWTqrms7j6nl
82x0t2hxjS4w1qbkWG6sFEEbGD8EF9yI4lWojKUBSk0doVstb1lpBrhbjmlG/6WZ1XNPXgAso8nc
ViQLIw0QJYhPTk26awwuMXN5GWBDT1YjfLfUInbOrDkLeaIEll36Jf5bonvWUMnlLubeH5/uxJLw
yLB628gUHfuWKhTq1jmwVk+MhA5bBzdA3sOcv/Z8SAqCSY+qEE6kiGXnO1gy1WiWJYbEgvUD01Qq
/cHrb9cP18VEKxZ1ZkP4SiQ3CkYjNcc9HlGXdQfyA235snhjj2NYYFrhbtipxQ7qr2XpoVE2doeU
Y4S69uSE1xuOiZkpugqX25C0ERs8FAWpqOkIZKMrvbyf0j5+INqS7uK4mGVXhMyWfr63asMaBdEG
V8QT98v6pqkAS/K7r8ozeGWb2/bemtx0xKQ2lTzON/z1bJHCR00gE61Hq+FyzECjNy3fFKVFqcHe
5aohDd2yZQqfd1kWu48aWIu+Fkmg0l1zz0A/ilGx3AXliRIF5g6TiwDGStqOaxw7rU1/+JWFKq2N
chlYaoQ4p6ODqrYo4oeVwvdgXQ0o71wGCmiaQFyjmILrfryu49IcynMQvDfXlOP8c+ZJNlWVjWsw
iXmyEtQUN+psRRKvkVkRIoBSFWSJ0wQKcWr3qcsGH9oFX68vZOMFgQOJ2+4/KxE2ri3sklbm0nwk
1grg8tUnsMy79MgCxZeVgWULEjJpuwGpSpmsNFqREkaE3vFYlWSaF8Wo//aEPwsSsqJhYEuHfVtH
ntHgpLvhbqXjno7G6+QpYbFycsrgN5vOh/6ZjdmvFVkqmCSkwTRsgTd5q0/od+Pd5zot+HfUdno3
igYgt1yX+PvG5WCjLPwfkyJiLEapKyYacr+ywABOpvp6ZvijBSojMJ4awDYVpYzrajOSnJjUzn2+
1intCWmRbk5dcsiKpr9J1JjtcFtGASmyRnLGZPaEkGlr80LqGbsaD4t6bxaMZG45MjSuIwbtYM7n
f2QQVHIAM2qYSxSOwsIgQc9LKG+pNqia3/PG3A+q4neO5V0/dGt0EKMHFC5NDVUuAn5cIXpYQ6wW
sQnp29Qonkfe78A8cNdMraSQvpFIO9j8P3aE+KFyfRgbVGZDYKjScARG7D5idPHHtClep5zWd30c
f0drsrrJi8qGbqG0+ylbqrCnKB3GVhkx5BRqTT3oTQczyjAuio5fru/p1hk8XasQWnqzJGk0I3nJ
2j3THDemtofLwsvSdy6VqNs0Bho7gEJtC7BC4VLNB95n4wDXtE1kMV0Tv49IOPshS8BsV90alSPr
QG7u44lF4WLloGrGkCMiZxob+3JOXvXKQLuiKGTzBJtLQ7HFpCgyQp5HOOWVwZW4NtA/s53uCAor
d87qPeHJTdoku7jtfl//bFs3gvGBk3RWMVRxJ8Fmmle2NqCcqdp7Z0JvpJKdtq04cmpC2Dqbtg1P
IEQVjqZ5WGz6oxij23KElvQg43PaXA1ZH62YqzMMcfM0o4Bmi5mhBpxOIIi4qcGydX2/NvwAU5cq
anDog4NhSVgMYPu1PZcOuK/6FExo9Z5N6V0/dpLTtFECds7sCCGqd7KFRbzPw/loWft4nx8Tn92A
YBPaxvEXJJCfbEl1cb0khaB4ZlEIVixjJAFncB42Yxmocx7oA6p8Tu5OmFjOTNNv659McXbX93Pj
izmoZEINER/MwvD/+aVmVmpFZ3vJw2JKgpqqHi96ySfbNIErBZzEKpooYmraK8WocILUdHBqiFfe
tERSSrhgW0bK45ATC0LsG8BkmGoMWbeyL4qd85A/VwsyuTRQgnHn2F5x3wbKr/63sSt3zKverm/h
lksSm9rYRxRtLgi/CF0MtYuwPstSdqy/1wrw8yWSnsTGIQbLBcoHuC2hp2WIYalS5ljnoPhSMMoO
bAzPc7+zv5qyvdzywlM7QtIBya5MsRoOWsOIuAUbXiZdyzDtBiHLvtdvI1MJy7z+urK7/P0unhoW
rhQjbltdAUQfgfClqFrPKW6cRhY9tlyRWigFoRyEopDYWmfRpFHKLSSq/fvAX+xMknFs//v4Pqhs
gZZMzKAKSrMuacwinKCD2Zv3s07+wWEy4WO4eGEDsIjz86rnADeNuV2EtYW5Gq13HV1GNLTlz6j+
gcnBXudpxHJ43NMc6uYEqvVQ+7JeHYaClezVtf5MMdid2BBZtUzCKsInlOXKOYVEz6CifeGUw/0w
pM0ODCSOD361LKggEuk3C8Yx6iZhuwkK7JJUdKOn46A4CKl1lAmR3IvotEzD2NZIcsyQPnXfKrCt
aD6F7Fe7b4Ox2Ok+VFhiqcjmxuvFgQIEnM3UQCwr3pOc59Y4EWiSJC0nwKsVD8RE4BqKXbbUNzhk
t/OsSHxz87Oe2BROtsOctkmqtAzjJX9sJ1Tm7ejGzmTzix/h/OLTntgRDjJvtD4ZANzElM27HbIv
HfoRSAmz0PE69MlA0+EA9FdjAu5GNkb0cX4vbYNVRltnsS54UjPbaG2FxNBOC0BTfTQgR7EbqW+M
B57uci/aL6uKG9CqTuaXEMrFHF60A0lf8PexzESD8H9+htgkQMtlZn2Hn9FXSsCG1mVLFTSZjB5v
K9qcmhFigVKUiaq2TRnqfeX4VcWKPclLGQXURUJsomUF5J/lWEgQLrS2un7uh5GA2yxf7ButHY6G
Pr32NrkdeHNXKNnf7p1gTkiDDGNgTRXB3DRmd2lke6bR35i6rIB1+TaEHWyesTIQOWjIrRfhSbm8
r2ernsca8pt59WPQrBuiNro7tT3m6giqr2r6e4lsHzsT8jmTpAyX6eWHdcCoKVSgcK0Lny7Wzcmg
DDE2tT0VQipeFUOxDUOwYV1iYLEuDm0oY8y8CDq4LVT0dMA7ZK+0F8LBtGd7MHrNglcuOw7u09RR
w7iNvaaCSMWkuimUP66fg4ukZbVoob5mg6baMcTHTa6VTOHFDLWNLIoes7i3PjlmbbVuhynjAMQx
dS65Hi/7PYLJ9cycfNbCoP1QLLwNMWp2UGwX2jQhCbvDoP0/OpAbR0NTUWEwISwFHKmYlC3LxFSy
QJy5duJfPGoOpqP8SJTuFQKb97VRSnL1iwi+ru3EnBDBFdRnxlnlAPjH5A40Tk8YJQIMKs9j//p3
k61L8BSlnkuWdROoWFS1uUlZT49GbTh3ptmrnrlYpdfEGP26bnRzdSg8gXgAWwmu9fMv16hq3BYJ
yAbTPH5bqjL3jKXuvbweiGR5FzkuLl1ovgE3AkIqAEyFo79wHSoTFZgUW238nmgc1KU2eSkXtYKQ
AaaW+wXTFHWqcndQ6u/XV3lZnjV1tJdwHFTgu9CjF5ap6yq3qhHCUyO0PocJyca0Lz1j5WZBwVTH
pLLipzKj6wc7uxdXoyvjGCKeCi7kde9PTgVmkHVDt6H7NiTessNEeLw+jiIPEMxVXS+yIToXyEgx
Lz8ouFGxv6tEI+4O8XRUmdmDn7AFaZ1SeaV1PwPKaiKVu76hl74KKzh9hoECCuBywsfUckByTNaD
maEm7hh1njYCjaJjUFl95NbfCkXY6FGhLb8WhijGAMRebjt0llMRqw+5ZnpkAeGI5eWW5D17ca8L
RoQYZo86KXR7pYBoFcDsrW4ywKGVA+R4fetkdgSvUBfSF+kEO2CHwyB0fciJdGZh2wZKQaBfsEG/
IFx02myl1uJgw+pmBhk0yM9o6VEo1/TfNPObAw1Wnh6o9jXv7wf6256QrJFP15e56SEgGUefE6iY
S+dnap117argoECBKf4NQLBrkwkdgsXl/V+/bNaPd2JNyF+GqGATtWAtusuf6920r1HxdXVXhV6O
jBlsc3NBZwGecQwwXZAeOLFqmZyiVlkos5skhtdK5ag3LlTUbSBgB9iZjdqDGCydrLU4BVIDfCTZ
z4hZQdF2O3O4XSzgBs3lfrLAPm/G34oZwkC5DEZ4mdFjO00L0CxEbBXkHUK4VPrZzAaIsYE7JHtF
P/CLqnGv7ItD4lgu4b+WcsAMU+Vmhf6jdZwAfdDnmCTuUOKmStFh7527qYOAWqmX+wjDMTyrwE83
etd97DLTOf+ZQgXKmeya64UGgQatucsgIENeF2M6jH0nyQG2nBlPVZDN2CqAXmISN8ZLlXIA8kIt
Vr3eAjd0/iObbJ8pk5eALfQfLOujq4fXMVq9wumN+iozAFACx3lh7SbIT/ER/PmQuzVtybo2MmLs
IFxsBVdCFkJ8h6c8bwao/6DAhY8XRL+NINtBzfcFKgor+0L8Inv5b36yE4PCJ1NYY5UVBQP12O4W
45ODGdeKYyxaxs24dQ06SLjBfEMJuiViMhWZfcRasPRqM6BxCxC+oMKNIKigy0ZPNy2BowPPNZQW
LoQ1wE8yzFEHXlN1ebCd30Z0p5R/q9C1XoDOHxti37XO63gwFdgYFO7a8TfuyFA4W99lre6vlGjY
MLGGxsdpmCoGC3mc/RosUKAokD03ivsxljGCbMRPIAeB8Ub6s6ZkQnBxJhNzwBNMLQV7BRz6oa+X
vwUxrSC6NbmiGnYNALTzzCvP0yJdhggJQwKJVg3fnqpgJ4UUCaW7rC5AnR1LjtJlentuUnBsHfOl
JQfePyQ2CEEHJE8HDqrDyW0T2t3MHTN9FZoYxzzKyU01VrEhCYYb23q2ZiElyzp9Ya2l9CHFxIbu
WtRYXpqxlckBbrj7iRlIgZ9v7dI5EB9IzCZsgN51VTYWQIkVP3lbfbseBdcNE7LnM0NCFKS8Srje
4hs61R16aV5t88CJ+j1EnHdppwad8uW6we2VIWRA2hVgb1HaIs7L1skHCyyOqEQkHC8FpngTb8Lr
Zi6xL6tzEjR9UBKHErV4mZjQdpkx84IMHazHoeZ3IYaAaxdUsYH5JudK2vSLE3Pr309eIWj/ZLaz
wJxC+sABNwUxJZ63uXEnFta/n1hQbW4pkQELKO48O3F5h7mKANmJ5FDLzKwh7MTMGMVmmtXwPCTO
QZ3nnkkcLzMT/19+HyF4aCMyv57BD+offeVWgJKlhmu8pD8x1uXJtR9lyxICR6RpcanE2L1kusn6
JZxnzSOKJnndrD/64jSdfCMhOkQZuARsDVYIBVYIOWVT+LPiU2B4bPv5+g5KPE7kuqtMxhiwwbCV
AHT3s1Jlr8/tLUMREQvCfIKYIJV2p4+aitcnY1EYp+MudYBo1ou/nLjFrWsCXqR/PKWR+Ql7lvaV
rpqKgxdhnrwmMzvOND+Mi2ycZnM1f8x81ExP/BpLiWp9isAJ6XxajIdp/lomktB22W85X4pY+RzS
3GmKZY3as1t90yE1kt8VN+YL24M/+pkd27AIrdfrbiBbl35+Xo0RT4vBwLrAa+8t+uI16RhE8/fr
VrbD6cn2CZleOtSO3i8ws/xQIXu01/aKB4LDpPSHA3QR7zWJV0gNCgE1yXJda1QYrIIhmAMTVL/J
bnwsDyRId0RibfMsUVSQ1kLLSmJzvolDvdipMcKYMX1L6qNqSm7ZjbwPPv7n3xeij+3k9gwCM+ze
xLKDYaiLz6yoBNot6d14TqkkDm3ZA6udY2NWBtesKjhFwyxj0XMwBjblBEqyOxPDB7leBEkta0ut
p1OMeKeWBL/I1JQBBAdLUZG6lfkyW9/nClBTyA5M5VOSvA/6KLnatxYHNBhoNw3VQRotfCxKFwWE
wwNM6vzY9+VTjZZ+W9ZHvZn2191+yy/gEDakZzGv6ohgPhrVuR6jfR+yJgOH8Re1kYSMrdO7YqMg
QEPXyRRh+wx0g8a4UYDQzXLftDpcFR2Ie/5WSWSNsadmhMOUD/NEihTrALqiNUpvHGR58dYb98zE
utKT+EqjgubzBBNGWN6r39aGD0jcX9hzs1NvcAX6/+TL/Nk4IU3pFwDZbBMbl+a/1ChxtTgOrlvY
ustP90xwM1tjVk0rLKiYX7qycNXxSRk+tcVPLZdJOm4l4aemhPAQ97xl3YLF1NDZsUc3LWKkDYuL
+3asHhgwUv9uacKVqyxmDfQxlqZ2Laii9vP8tYt+mWMRqDLoy2YcP1mbyOW1FJSgmQpbSeVaL/Wh
3q0AhMIGuwXKLX/NOyl4uliTBVeAY/AYWzmXOLVavhsxTXZ997bKhnB1C40FQoCuEIv/dCyGGPKO
Q6hPdeYaIKRqWvra2uAqM0p/Gls/HtkLt/Fys7LsQR0biVj8RoN3Pc9/foEQ36MmKrtpqsAIy5ef
o9Ht4zY9smnxqFFCENS5BanQN8TIh1otJFCLzeiLsVg061CZVcV0DUuvqtkphrCNoVWf7Rc1IO2v
hOW767u8GRn/2BHztckpiF124J6NUvjOwI5an313aul85xphxQuMnNgRHsBd0VtZX+JjchAPdfYN
dcIyWPbsZt6pw1HR/h/N6s3IcmJS+Hrz1NI2qmCSqfadpdZ3BSAjgwLaUlIfK3uWfLGtK/p0hcId
M2hKqzCtHMLUKo+kenc05tLlJ4eSL+TcfFb/bojk3tzMhE9tCheOAxqluQPEDmAVaJhAxcwfGtcq
XbCzfkUxctXRHHIvqTzt579zG+EaSnIlYU6aDTj/navSF7t+Kuy36za277qTDyhcPikBAVeZgK4D
MW0I0n29Q8fRSz2CDmSwjgNLRbPW/brmpcJlpEOMuSHI3sJ0dlvdNTzo1eVu5RlfUs/sgurRvGGh
jFZNuk7hXmq40pkmGJGBI3G5P/n25xSaiV7xuzrEHmlc4Mc8ydZKwssHHPYkjQD+rzDLdaFGCGGh
BXQvmW8Aogx8kwm3mV9Vl9iB42uH64YlZ/KDuOTELtIvtpQOIirpS8fNyhF0B7btAsnyUMzGfixk
5RzZ5n50h04sAs1UEH2Exar9qdT6fuleUd10J/uLNjcgF0ECDVrhaHisUdRUql/j8v36kiUR9mOc
8+QHKLTLbVXBGdUdjA8XGPTB3A93Sd9K5pn+j6Vi5hsZLqDE4vMK9CmOUzrIAbogftZuAVc5lt70
hLfqwbhld7K34+Ug6pruour9H3uC3yZWjDbCAnu9395Gn6037SbCnBjm5r8seycwXdsdb3tPvaF+
c9DQt01cGUBgCwuBnB6NYYwcoUQuDvCTMk9z0uCVUgyeCjhEFvtp4Dw3/gSKn8J1oHWaNa6s8bOu
7CJOAHmBIV9MKKD4f56F99GEN4aN4xOVhD8lKYmPeGE0vjU6b3USf9L7+kGhNpPkypuudGJW2PA8
Ik5aKwiI0zh7KUBQY/OlIrJu02YQPLEipK32NNQ2M/gQ5nW/LyfT9BLoF/rXT4XEiBgIAM9u7K4G
/dNSVq6GO1Lj++sWto/Dn3WIJz9JlznGLC1SqJUmE0KnuD76OsArBoxvXuZWIMWu/kk6dWJTyDlS
3WgyoDWhZkCaPSjpn7pm8AsWv19fm8QRdCHX0GPead26tJFoe83C+HPV+H0rAyKsv/aKm4uTMlMb
zV23wMzc346Yh+BQkQFfsF+PxDXHlzp5adDrNIA/BveuO8Ehry9z20kwSQXCE9DYiSPCGlGGsazh
iaiyPPQFfTNHWUlq8+GEmgA6SBAAVy+mIhLWWenC1CGMS8DEPcNbXvOjBfZyHxVyJFUv0pC1lQqf
WhR9BPyteVXAYheQHey2LpDEnoU56xZXLwg4DczrSHZyM06eGhU8BifammkCo9kht26s3bK3fVAv
9u5KsIKaCLLEQMbiv/X5Tm2ufz+5+dDAs8Y5h00tHoMEg+Rx9A/wR8D6/fl660E5MVE1y5jmJUxE
OM2d9lkxJSXLrURpBdhaoFPDPIb4CDWLyVgaHfIkClP8Ue32KY1cHWyVy9S8XPf2zYB1aktwjByL
caCijbvsoCPzrPFNdnF01L8M/uybN+N+7iSr27rHTi0KXhEZWevQGKujoLoxQNOCN0NK/EmzPGcA
glmXgWu3XAKNUIw6AV4P9KLwvbp0cBbVwYmeLD0EFBQ8A/Hn69u49Q47NbF+0ROXsOdRqYsOSj1Z
VbuT+iv9L9K+tTdu2/n6EwmQRF3fStrV+hbbcZyL3whpGkukJFL326f/H+X3tJG5wvKJW6Ao2gKZ
JTUcDmfOnNN/7G07sLzvdV2BMLUPE0Kjyzb34vHWppQPVLmWt6yCzptGfvD0VlgfjeJw2cTuCd7a
kC7/rjDRhi+xrjGELDZoKMPiiAkhvIV+oVvaCqhPVdn5fCwOKR5oe8G/pgOseDaNZA+OWTrOiM1E
o5W4/XOpDzfuDFm2mSyxg871UHavaQ3xTurc+GI61QKiY4X3DZC5O2OiUVGBLL8cP4Co9WuSDyqH
2q3RODifK8QIs5wyOgJCfpVnEmw9p1A/MUHvOiTiwciNW63PHwfiHhY7j4aRHlFQVDRx946PCzTg
ipbRz0WhUtB+k4niwPZ5ezMu9JvVzQ+TD71Jpw4hyxKJUjV+trverU3JDfQuhy68AzdwmPGQ1jYN
y8K9JgVEkdzkgePKMrz6UDjiuqeTqiC2d3y3xqXUkNiYrcrXq2tEUeEb2kWf27g7zXXkBFr3iywL
BANKJ9y7MDdWZYkof0q0gjQQ/yrEijEYwnYNjB144yCDCYqbaDz1ruLC3DvR24aLVK8C40tel7Vo
Y56mscbq54LZWiAgMKY61/IN4yAKosiH8RHMfhpnCIoOdGvWkvc50oEEj/EPJGodpAWguQGgG9Sc
0Nusj0V9q5b7kr/m/yyvDGHAIp8PArZels1gN8C48AICQpAB1rWu2EaVCelK06y+7bISJpCsIgQD
vKZKUuWKwv8WAYKGlXPpfNRwKdBsFgS0eHpWrCh8Nge6k38hEPXtddxfHelUGiSyb/wyCQS3hcQD
0VHujCGLajHgyvO4oi3wB5Wmh6Co+GwgT1Bs345vAFK2IjU9vOnx19u7jFFSmlZp0XgAqpkaoIiv
rGA0pqC0VIKYO4t6Y0qKKxVvMJphgUxNDOTQDP5rmaIRVy6KKum+GXT58G4GmFqmhgPDxOQmwqZQ
2m5vhD49FfPJoLMiUO24HRbz24qUA9Rl6ZgYGKdgMa9PbCIH3VO8jXYtoPELSUKgP874ChN7QK+y
TYu4dbvnaqpfUd1R1Mp2tsrFtbIS24H0DeMsbz8+b9JcW/iMeS69+dudtfFLkpr97VyDtfZybqGy
JH373BQ12MxGEFy1x2yxwty7+/NuGE4NqCVN4MQw4o6BrvVHbPIy0hmTP9QTjY2mjjB9NDhNaPT0
ODtXLvvT8P3LGHBnBkaokWbKDV9mZG5WpuBI0wH69D6L7DZxv13etJ3AA7KDlf/ftQhGnaXcGSOB
zGQ6fEwT4nZ2cOeixNVORygkHZOOK6gdzt6p64q25laH3Gwf+LIHD+MWNG4iVKaXW3rtROJ2KsCW
jbm7SFUh3vFvF003A0oN6wiqPMENiS6tptrC4nxMxXPrF/XR8TpV23LP8cCwifTtF1nKWSRtF5Iz
5GlxZWFmOhMR7fmhqRsFTmN3MdY6JL3KAZxhn9zln9g22uRqwgB4kZLP7/AGC74GpAS0YORIrRWQ
vRgSB3cpz9tg4cYT0tI2TL2VsZ1oN1PRhJct7u6do6/CM6jrng0qazbtwV8IxgriAfKke58KLj5z
3iii0O7eoU0NLwc644xKPGeDazEOJtGsXFhQrXSNPJ1V53XPCqhfwaeA9figPXjr3Z3XOKPONRpn
65Xqu+I5S9ro8oadNZTXI7Q1It0KS4dSfOHBSArg9FCRQGtFNGqgiDCo+cH1UNUqiP2ja9v00Ljs
5zAYihL97jIhX/sLU4Nqk5RVchO62VUJYtQRAxGgJY67qld8r52UYZ0T+NeElHFBCatPwLUMXiX+
N3Pjjlaxzf9qxj8W9Vw3c2NHCn+ZRXU/MSkYndMhiSCfGA5kRIIy4Ptd/m77mwZulhUdtPIfv/UN
rStn5mnwwMYHAp2h2B8MmfWnxarVOUCKAsQ00Abou0se6Ldls/g5iL58veERANv5N2YUriL92VvL
Oj65tvWhCSDfS25mjKJqkDYgmqMPbYeZOyl8bC8ubE2sP2FzUWC+UMzJBGKtbGJfs6b5WPaWE04p
P/35Z4FYLVBbJiqn5hlCQYDVsa4Zi93aQ4fgr2R+umxgz5NXAhHQswP9cTbNOxVpNw0YM8AdDvyH
KJD2drX32uv+t85RARR2d20tMmN6dlWYlj7/2FreZI0jyAAJJNrbZLhNXf46MWIpvFllSApCtOmW
3hsbFndjd+d4zgNmM6+5UHEjrynbtnT/y51REfrVFzPIr1rjxgu4o9e1Uecw45V3WqbVQeslSViO
zn3Tp1ng5Dnmoqz4HZ9sY1XyPYCpHNF4YEJZaXCjvPEjBKOXovaefNc8/Ddb0hez09HrCtGCcn0Y
soNDh/HK6MAzSHAADkVavOPlgkHv3zsqfTi88vp6WsDd6NP5YGjZo8ZtEBwqKw+7IWJjR0r7M575
Gmnx5eahCGvveaF/ikv75RugeP3VVjknPTf8dDRKbyriWSNXwuQgQm58wGW7u5waIkQd6cc7PhUw
pAjeJkTc5SJ6ljCnxq3K4lIXB5/MAYNcNXavtBLF7be7eRtL0u3Hu8SH9tsC4iG9pqfB8ufrzJmF
wvXWG+fscG2sSHdfgxqzSf0afDScD0Exd+Cl0fVvLjWfS4M+jlN+6oahCateUzGh7QbFjWnphGW6
X8+0A6O1nnR/6dmrqZXBwFELMxzFWT4DF/1yk40p6YABSQu6CreBPm8T6K/kOMb8SfvoQbHRfxy+
0x/lUY3AWf9MeWctHYP+NkaSgWCQnH+YfH8YKEhNkLKHGX+AiG+gCa6IwXtesrUivXctkDPYhQue
c7TFsphrBhACGVSl/9zrt1akvEVoY+Om7sjivrDM4zJ7p8TsKVql1o3msiq8bE2xczIA1Fk0P09A
nxnXCdp608/CM26YoepvK3ZOxn1qfpULW59Y7DgDB+WLdzXVuqFYyvqRLziBJx1iG6zzdKo7sLYT
L5q9NiwKYK+W7/bs3AravSNkWHgVgrTdwmSqfPMnnVG6IsPGpWMXJwmUbfDkV7jCGaPVepa2RqTL
Y5x8MWstIkaOkYF7ndlWFnJC049dM8xPhZOnN1UKFfmyLudQdJr7ABXg5VAmoDEKUOgyrpse7WE+
9W6I+lkSLT5pA0BTVaLee/EFvHY6MXAGCXoa+DabvCHpBozr6+DmR6L64jtJ5GnGy6x7tzObFLfC
XopiEQNMnIDl65hUfGvKEJCJA9snPNYa2MNAPDQ9s9k58hS8z9TmPwxeItqI2n59x1HZGJb8y7Bc
rfcZaMz88SErXq02mlJVnN49KJaJ8UuAkoBPkvYRXSnLorWPg1KU8WJPL2mV/nzHMjYmJJ+q+qzX
E83Dp6pJWGO4voOADmbdL1vZdQgQcqNwt3Kcy2WuzMzHAYVwKInQZ0GvNVYdtPan8CvFs2V3wzZ2
1v+/cTxgMOZeK/A4r+y/XeuFNd8vr2M3PjorYg01LYy0SN4GdWgzR1EQMd+hj+hQx4Kafyc5O/43
M5JvTVpRYcAOMlyQ6voMTvM2HBLfCF2WvMPQShAJMlRwcRly6YyvwF9vwugCJpcjPYMojz0Exqxq
4Oxtm48SHUGlW8cUurRtvUcgljG6NNYh/mbRH672JSGqoLObamytSLuG/s1YOgDioAdmHJ2wjqf2
xock7Rw1YQkYNVgwAvJQRZe/1Z5rr4w/+AvFQQylvXU5Y7DIqHV1FmfVpwWaKsbTkN2ZhaL4uBfm
fOQBJvo4oPuRIyqUHJzWFuOaZ1hXXdZGCdE+6LmH8OZ/HqbhhrqmqmRy1rdf7xt/ZdUG09BKHSAt
jVka+NEnbGjz1YGuyof2o/uVRyzyIvvFeCHAhPZXAtrlkX7Knt9VzdtYlxke8AwomZ04NO4XE/Nc
NFS2X3Yv1K0JyS85xAJALwsTOlhy2s/TJ0zBReaVuB2u9SM/zCc9WmmwvMNll9mtIW7tSp5qQd7L
YTXsMmAwloicvKu1T6vfmicVBeReGrQ1Rd66JyCv6YDRbYrZq+tpHiIbsgsL4OgZRpfErEJm78Vf
IHLAJIgpYZwFKfPOHbvxKg/x0avmYM7KsOreUfvaWpCybqrVGmsoCkZV1h/0fg5HQzUet3uiN4uQ
3D5bXEr99UQD03LLjA8eyuNjWkTOpEB+7O8WaNBWbeHzpn05u9C3SoYshsIwDzxWP+lj944bcVWe
+seGdCNOE2943mPsnDqlE4Dy7UPCxi+X/fnX9S3n2lsja/zfXLt+IxizWJ/hKWte+Qt9nB1EQfzr
1AYWRzFgNE5sToKlKr+C3ztIxiriw3K0zQFAm/xIeRm4OgpKnaGHZf5q6Zi+9QAfM7PbSjRfhmYO
zda/S/X+yfBzJxj1UQ+AXz6VdPhoT0BamiVYiFJFVr97b6HFDAJV1znHNhRFtnjppGfxRPhLY2ax
Z6GOAjI+xR2y25dDmqz7q+jTOf5gsJreG2zO4ob0tz56zWGdpo/dII5cfAE7mh4k/hLVrDlAXTcw
wPZgerkSIrPrj79/hUyGDK75FiIpyJ7WC7SjB9EG9ik9DEF+C8XRIQS/o3oIULV2VwrCXitQhHPX
horeH/CMMm4pLTFa1X3U0+XUejzU8/I2GdxoJfSF6HWZB4Y/WB8vO/H+t/73E7hSTHYb0+vJGroM
Yd2DcOq7A+bnQEvn+LId1SZLAXlB08YAFgnLNfWggZqYNX1+h4VVeNEFnAyVMuk06o1ept4Mb7UW
l0cj5vECDwwUwWUrZ2KLv7IDH0Tz67NrhR69PfSiRkQDvCOL13mjxQzmJcivtQMNWxE0hyVMAnRz
bMCqVGxzO18KQ97gitHBto+JDemSKd0FPSXQsEFHor9qLP/LUJrXhUP/HP6BTiXKmxjMt8+5sd2x
7RcrxTaSwWpDeyzNwC58RYTZ8QboR2AVqBqg6Suz2iUDHcplguSnyVnQlAu6iqoR2J3rbGuC6G+/
06i1fTp7WMe4gCor1fUmdDvvGpxMNDD6xlH4xU6mCnMuXv/YOvTZpK/jp0zzG6NcK8/jBC7fuQvK
JHMjbaSHym8xcwfGsRB4fEUM3fUKzPcCSYkU+UwruSEa60myZPFiGFHXJUHvfBxUr+W9jNHTca7Q
s8T5Aqzh7WbatLW9lOF7rSHSP3XRfJiuUh8CD9kX794LzKCGxnVMj6phod3lgVx07S4CRSu/1PzO
NVHWhNPniX0cDSNw7AkTy4rQsX4c6SIHnZ9BVow6cgb5TLc8pdTWUMaym/QD5Cy+m2P/SWtyNzAn
/Xlp+d+Xg8iubyJGoSfrgzlGfhgyXdN5lessFlV1RQm023iYjUWYqAQR9m4ZrGyd7wKvL7rA0ofr
COuSwrCz2IzXufYyzsEC78fgYI94+K4IBTIPA5UO0AjKEUqUSaeNtYbEzsvxoZ4cgJXmXFUP3HWJ
jRUpFU79BPiqFoT2Cf1icwMi6ylITFXDEbsugRcEqKWR15/Rrlda7c515Waxkdlxm3Z/mdOQRb1f
P7aL+WKYncrTzyYYcLEAXfPb4uo0m2xS2O4IvgMU1m1f4wtKEqUTNv5s3umJrx1RVjQOcwaYT1IN
3rGnPLtmdot5RQx4gEEgGb+bnhgUqfr+XoMDDUUdF9PE0mVnoE1XQd8b0cWmgV/h6I3fvV714t6N
nbiz/7Gy3habldtmMg0NQV+mTtK4bX94/T31iqAA0fUEfd2KkPDy+du7fkyQpZh43+N0yHW5QgNh
/5hVeGN3eWA6V4w+XTawd8DJWvdB0Q8HwZGSu8bOINOaM6SUaB4PeRp20991+l0r6OE9hvBpQKSI
OS/5InXMHPPx0HiPp7l9LTvkIA7JX3ombkvu/in56eqhAOsjcK1J+/kz16aaWaC/EGtQP4m9efmp
5UNxIJxW0WjWFJK3rSJS7h3DrUnpsPfd4iYkxaFoMCS3UgRRyw/86aqln/y2f8dmbo1JwRLjhl3K
rBTo8XH4uvZ5g4zf+cYd1XVF1r3ngL8tnXEn0pL3bBmgq+4n91nzpSh/XHaLy9uGGYu3J6oyoCFE
oASGB/xdp1MQcyfhwsaALemVR8r4srW9KLEW6XCbQRbnjC/RLazEmFJE5HbRp9CtCASzjOobh3LW
8bKl/XX9tiTFyJEvZlVSBrksUAmz8SVtNMgS68Gy4O+sVPiDal3rr9nEJX2ixlxN+EotBuRyyJqz
9nOi4sE6G0r536n6vSbJxQFF1LM5w4GyHK8O0pFBQJNMVwkgvpBgjnVh0AjsNdBgBjIK7xqVBKtq
lZLXl8uc2DZYFGMwxkPPgArbvK+MNnlw+8z//o7vhzbhCsqHiJycR3ZVgg68V9J40vMQTKmB3lpB
Dz3eunx0E1X7ZddbVuFv4J9whctpFrBoiWXUFLjSCtJniVm/pnliBLkxsQBOq4WogioWuHuw17YC
Mi4cBjnfWixhjJ1VYGZjKTuMVEGhfqLmp8u7uH4ROV2FvI0JOTcTDCZynmWNsOvk8MuEFidMMR8a
m9OgWfi9MfUHjDgcRJKetHlS2N1bnI2S0PoExUSbvDik5yxfasRHXaQvlY8CVisUF+deKoB3IRRL
8MZdmYHfHjlwH3fDYmLmhej8YSFTEWaAHCfVePAc5+CWnRVpaa9IB3ZTr61V6QiCqMHm63RWXAon
CScHvQZjiXtBv826cyJj+QJI1rEH50VqJo++npMAumxxTVUw2728AV0HDGyhowNqhvWsbiKOmyBb
dxv8kNnmkb54AUlAXD9AXcj4U6aCNexgbhtC64jYwO6Rt6bmgWpt5Qs024hz0Pz53jDyd+DuodOA
Ki8gm8SD3M5bG75BuckgfBHrresFLhFlOPTOM/XTU1/Rb2ba31mkOmrO8KHUjdMs2peMMUUpeHdP
f/+Is4aKSfvF4CaylsnBhV4/VzS95tldXmVXl8/lvh9BiRDDVIDLAwrwdr0cZdmqM9DgAHLqk3kw
ThCAPtgxZhpQFILOlcpv12tcDgSrqgLmN32Qs8vIb120whnX7I9d6Z/5cTghmELjywOZnepttxdL
1zkDiBMDhHaWMuuF1pig1wR2ivHjeuXS6puJf3RoqIAeWVFNUVlbI9HmHNAOPBBzvT77s+5xgEZY
i+HquQ8IMBs8mxXWzH1zOA8EBQ50JaR0aSmqfiYWiij1qxf70VQFog7zzwYJrBfyY7g1InaEpPuL
+XfzareBe9eVEc7ofR+tit7jSYWn3v09EFzAocHj8wzz58+EuqxE1psMZtQ2PyzhhR3UYuv8VrdU
zH575wNH01qHvlwCvsq3e+3ZgA9oHooRtah+8mKGz5YJeEW07rPHK5XP7t0hG2u/sqHNl+1XrILW
DMB2mGCg7b3m88SU7CV7t8jWiPQ9RVdPgL3jQQlyveLKOFYP5La9w+MhZixsv+pfrWPzKJ7mEw9V
pI+K3fxVkNmsb7KB6gZQGpXNWqAOnKBwPwb1pH/jmoguhxvVVkoRPPN5TlLTR8PO8W5GzTr4Y6KI
4LurwYgejj388AzfhfKpY2ga3v/69ELdY1n81XcGkFSq6LKXg6LT9K+d9Xdsds0g5lLxFc6U5sON
jqtBDO7XclgUV8Hejvl47/toOGEqUI7PmPpudCOBq/PxJxpxAWRVFd9kbyHgtHUhiARdsjO5FtJn
TalnOY1BA6gFnpOGXKSvbT0oyCd27ECrC3c35i6gDSMn0prnZ0uVAmpGOv7Qpx0yv/YDc1FNv+xj
ewXErSG5OTaASdGpbSzInrMwH8r7XtQvKACCTJcdRjP9UPplPDuiDMyhfKa8OMymparl768WSp3g
1LUhFrjGy417zKVbQ4mU07iojSDTbocKaC1M7yvWurYEpOvUX7WlgO6GiBBIwN6aKVJrJAQM2bHZ
QrfOSD7khvZp6iHikTbLD8/iDMJ9VuS0yT23k5+Xre8ctTfG5RzUnhwtB3ozBi4paEgTTkkVgNrN
bUvFOvct4ZkO3WaAd+RGmVnlduWY0AVdWvvUWdB3SytoIBbNx9oGDO7ysvZyIh/z5eDXgC3MfUux
uKoBTEuNBhNIkQctmSOJKg8wjAD3KXQORHJUM/TtHHNIg2G2D6N30JaVsUkplKWIsJBFC5FHdpqF
raOAY+w5JP540LehA3g+wdwlmjXbAosqreE0zCI0TZwOcbq8d+dWgO8EutbAVKSFboHkj73oe71o
5zw2Ejfg4w/a3kHG5HDZyPlmwQhqh5ioQjvibHbLtZBYtmzCizV7ZN4nr1TN4e+uYmNAiu1pNScW
XfA1XLAx8H4K/NGD8t6Py8vYARdhHcCLAm6H4Hs2hARegRY/YkDxzmmO1DbBJ9d+xX86+LS+8jr7
k9HNkec3P3QE6HDIUkXfdHeZtonRfOwlHueSn9ecFV2tY5nF8uBQcTApXm60UbjE+dnFKu0VmIEm
N15wUrJGprUANuMxYxnjGHpNfpMY6YPldE/uAAbMy3t6nkatxqCrjh2FgKE8RG9YaHkUmkHjrhtC
vc/vSuEeB78Iar8P/aw+MtNV7OJOe33tYq6jcYjD9hmG2haz3tgdxumJhumMcrD/GlqKjnoO/Eye
odUz9x914Z8sXbsHLe41hO0f3GZG3So3viytdjNbxofB1t6x74Ai45mFdhAeOtK+C8bnZRhTZOQ4
kNdJ24wRxKXLQB+AxnFma1Hsw953xgA+xGnRIPTO4JW2lQqAylZMSoWRTWZ3ZZDPc2Q7y63XVI4i
a1l//duLD3KYaOs6QBYAyylXXZjNzBTyxUVsGA0PhI7USJ/G9qYUfVjnSxn4RjGGw9w7gcNHVftn
J8cAuBNIXJTqgDE+6ys4pelTa0CZwEK7aQRDmI+7fXYa8a1E2xdclM7SfkkN6jsB6JPwwi2G9Igp
NaBIiJVQF7ioQnWcdz7ALwJpFEagAYRT/TYXGAxoH/g1ntZp0YI0Z0QtZmlIBCrk63UgQeFe5w++
tRcF6OA65AVCJMm9vLEc8eYFHB3IjKioq4Po7nXvrzadritVPcTYOdbm2tNchzZsx5abepXpN5gd
wBNMp1b51S6NKkyKQg913P73SLWmOwJB5mNKEjuceshmV7ZfBuieOwhos3PXACF+Q6BqcONhljju
e8e6RmDWrvXGV+E4dz4DwgBCD4ob6CvLGTvUDefJaFDwZ4XmRgTzFSBRJBEj86krx1SRGe2cgzfW
1l+zyTP7HI+HoSp4nLbs3pxaFomG3GhN6wVpYd8sKX1yWHpFeasqeOytE0po0LFZWVHPKFEAeyvq
lKDg4Wng1ic0rHJ+cNskKvNvl4P6zj21Jrcov8PXEGYlV5toDf0fAsfuBwaEVJ9+YtQV4VjVz5cN
7W3mxpBcd3PMfrb6BX0N7lgf3V4P68aIDea9aDbwpQwabLxyg4X6Csz47ln6vUBfOrlaOjnNzGAX
vfPvbmp+Kogbi2VeIkxq1hF4ORUGFTvqm2+9poEYezUvePIP85fKmK/ytgow26gIETt5Gsrh6PKu
QzG64ZO3VswERDk1w9s1YVDHoI1J7n0t9b5e/mi7m7exsv6KzQmwV6l5M7XRb7XZnRjskFefhT0d
HBeHX0XBrlrSurEbYwUbaVFrMMbb6Xud94eCaIp7dDfWbdYjneikX1sGDJU0QGzHA1hGRqCnmykk
dkKjPG9GELDP5cNgoKp5eSd3vWJjWUrec9NdLAy24pxhZm0GTBcMGfX0938zsi5/s4O+N+Lqm+B6
KdSk0/RpSCdIr46KPFD1naSQUS6mU1Z0Qk0rod+qzM4Pbe+pirCX9wtEAm+XUqBVUHbzWrMDP7NZ
trCRgm3yz5lfcNP++1nOSr2is1wQ4mZlTFjzYdEMsMaRu1Ybny5/mMtbhuT57WpIWrsQ18Bq6omA
dAiHN+rn/j+5GNosb43QVsvc2oURxknIJu3opfppqifFrbj3ZdCMQm3cRVvubAgHOn5agf+HYrxd
hYNvRY2I/fyvP98wDNuAMRM16BWZ83YtAlS3ej51qKq3NKyn5zzXDu+xYEPpyUVGfTbWU811Pdng
uIvLjkZzIQ5zPStM7PTywWkFuo3/Z+PsztMcfXFnTC4ueRshBT9YzH4Bx9WHpUZi7TLvBtNFh8oR
0UTTx8vr20shtqmSFHCamreo4qKGinrEddWRjybXD+6sHxrH/njZ1F5U3ZqSwo7oB9rm4PCKC1Id
si67nosJ9PyG6IOZLSGqxmFam4r17V1NW6NSFJqKzLRRRgCZ0lXvfvWq8Y7mL1XTXhGmnKnbO74b
WzJ4GIJ/FcdtuzJSWZFdeqfBNT6kojuYpfnALZDx27w+5uyl1s3blHRfde79LGl2LNtFsdeKZRPp
YNRul2s81cqYdtYTEuUSbC78bkitB4CMD9WseoHvnvbfGTeRIpfn1I3nTnCjiTpp0FSCX00sfR0b
nSvuZpUlKXxlrDJTPsMSpj/SG5EO5oHX3vRIOk/V4zojAF6JsbYfdP3gm4sS5WPwVZlwniYqPxtH
UoZFlB7WMcmGHwCgCOlR1dPYP49Ag+sOOMaABnxrsvAzvWxKoDR6U7vG+zoLxew9111yqEinuAlU
tqTl2Xlnd2bjclBDNxk+Wv0MrS4MG6XdB69uVZjzvQc7dvP30tYvu9lNiNdwrjngDe2O2v3Khz4E
7bG+XQnY1V3uvXfE1ti69o0xI1n6MXcWHjc9G68S1/+ZNHwIM1NjweBXSLndj27dPLlephr2UG2r
FFI10NBNdkN4bBr6ELUYuKK+ezWZiR2MxPp2OajuH4ffmyoFVafqPfCvwEXzFrMDhRcBtRCMnlDc
5vt3lIM6FqAZGOaWJxXY4lvrbFwO8rE2O+V9ZJngS/eMB9Ptgg4dh9Th9wT6wIOgqnbSblwFXyGq
PBhWwVrffstKtKAOaXweQ4T0Fsp1J+hMKctJ520cMOFhYauyJIBQMrrXod00pgZSCQ2werO+zTQz
tDPnMHovbGRhPzzZyJEY//7n389BUQVDEuD6O8svMgh5w1kWEZe8qoLMH+9AmffdF8XLf7Ij5xiz
xRa3XkWWQWcD0cfTXEA3Ovtj4DeIBH8vRn5Ej006TWAuhNoo7+85JLDdybkbRl3hjHtne2tGumwI
FXUFrToR64Puh5pwDuiqPGWleO68tg3Gpf7QTMWda+RUETH3rtWtZSk6L0ZDrLHoCpR67MMkRDQP
Nyh/mc0UtFl/uvzJ9tx+a0wKz8wsyso1QJBGHW4Coa31H5q+KBVNqd3C3taMFJYHb+ydxbbw0WJy
NA8aMDph/5xF7kdyZ35lfiiO2hWLtVufh6opStV+SlHaHLhgaENgP5ssCbg73WckuR+MuQ167h1N
p1CR9uwF5+1qpeDcTjUSQncUsTnUIIQp6WOeV0U4afNTnnDF3u4F560xKThznkHqnngirtPOC41J
c1C9sqdTNrhufNlZ9tbl4vARNELscwhpZrhp4VoIX11Fr4sceFVyhwHja9NVNbz3Tt+KH3AB7fBR
9Zd2UKtGO0lcj8dcEPtg+az4mkN9V6O4xrlD4o7Z/DiX9Rjrs+8roCV7DrM1Lu2oU9dN4TVYZsEt
ce8X1nTvM8y9QE/ZDcB7UEetzyoFbGLvIIJLCJMmYJXwwWn79v7R5nYqxwVGbSsPhZ8HdP55+evt
OcrWghzRZjtxSbrertMDQRtj6H/kYxJcNrJ7h+OrgdcTYqK4bqST3pMl4XOHzjAbxvLOEs14NWGI
JvJADe1p2oH4WvOsaXkVVUvTRKwUf84zBXLtzS+QzjtGTaqlA4obM+L1jaN9dhsSGNAHcbUPxSgU
693d1I0xyVENMxOj6S1o6DtzvIyvPOPHpbCiy7u66xwuui+YIEZnRE7YZwhDEEPDkvoWsj60jzqQ
4l82sbuQjQnpIphAolPQIUPMmu7n7kefY5zff8fVjWbev8uQfEPntGdJb6DfnutxoT9WiR56tFKs
ZPdFtTUjOUCnAV+Vu9it+br4VPpheciOeeiAniAqP+FFFRfP71uZheKN46IFK09VuWCzbZlNRZw3
LODGX7kN0IWtSK92wy96kah12b96vW9DRFGPedV02L5GG9JPrlgaEM0ik73z0BI91phzUTyD993u
X4NyrSGfIXaXU4KTpKc/0mH61Pvl62W32/1YIHRYUWlY1flk5uDbvUfQ4OWN0NHbza0bGyw4Ya6b
IkzGSQRFb04hppYBuJ/Za64B9MSn6WMCcoQQ5csuSrmheiHvnYbtr5KuALPrm3xcuIjtpTmYpjga
dAoy5aNDZWa9BjcPyF4f7ZbYTMQTgPQaqcKxfSxU7NS7RtCXAe27t1LhSvlkQrIaLUoQ7ua5YYTF
XHwe5vx74xQqnfQdQBUuLkwrgFMKYy1nIMYckKGlNAbwxNrsahaJFWT2QoMUShduWdKgasmJOf6n
stGuunT+2+DVp7llV46XKBpfe0dl+0ukEFADOaJPYhZx5ml4VzVzDD5DoB4L98ap3f9oTLoDMtLV
Di6YAiU55l7XhY7xGgjcBtCcbQ95586Kp8nesdwuTnJOmqWtEJUuYqeujpmV3pa1isF/d//WQ7mC
a0zMTb91zCrzC5aMcxFrWoEp0TEYubki4lpNRbq6awkTUED8QYzq7Enc8TIFZbK+MjSLoLUeXZ8H
1njTAk55OdLsGlpB6wifkI6Scal25dllyeGcTkEj6CCETvNIlvzUZoqEfPfz/DYk41LLbGBmmdjw
vQYwHAiI/AWqDlXesZejYnj+n9XIHC0MZYQKFV3QFlssmNLmBKRciLmR0OF3CNrv8biNNfOtOxR1
0TFI5gmgk9soF9ZNyuwvlz/PfvBYB3gJblHsiHSKeJfbhcdAMm3dGV/nA8Sa8wCEmOA0SwL3/0ct
ee+NgQkjDDStqnVn8MJkphobfHjevDhZUBr5KyhFKnBpM5Se+CMIw/0wbTBbORuLqny3+/nAFADp
tVWC4ZzWwUwXY0G+MEE1oLPJweYFO04WzGOuYbCz9HR5e3edEthyPKlWYV0Z6zrZ3eSQBPIEs6fd
5HQ+Cqrqme/eM4DF4Q4na+CQLjMu+hwjGgkUEFgKddScdyFLl+nAJzUjwV4hDeDvlcoBqIMzEvm0
AqVwQSCCsOQcBbMkW8BoOplB09ZOoIOGJpipm53GtGkPjDQpxFXSQXEo9gIKZuHwVHMA/nbkF5vn
C1dgekzEST+lUCyztHgBF1JsEXBUJ9D5Udjb21/UDUF9g6f3ORSOUs3r+z6rYmC16ojxoQonT5AD
A54z/nNv2ZqSbhizZ4NDRoSwwiP33UBvFtYpTKx/hATswyTh79VI3uIP0DCoTAQwI2mvcCe/tC40
/Yr0lLDyGs+7R754KuHZ/S/2r01ZnZinOevbMq0A2TKfet27QZnxQZvqexv+c3kHdz8WOhHe/5F2
HUtyI0vyi2AGkVBXaJRsxRa8wJpsElprfP06evYNq7OwlTvzDnMZmnVUJiIjIyM83DGOuup2r/9+
kdmJwaIDDJlVbomb00BD8szzHSCLI8kZ99pWGFs7SP+xtC76wpKUl8mSaasb6slzXfI+p+inigzW
KIEtRh3uCQ9PwdXAwl5s7uaFYSpg8wtJcrAbl6BbkBdH6dUT3+MI9nnLmyDl+PXfbSjlkkpUzVOA
aQ5X7JfZCJXlNxD2z/qYMd6om6sCWnuNygjONAhtLlOuXxL4iCpnAZhXdWIQta/dAXptRj7lTKa5
NZW6Ogh/DNJFcxRS5A48GSia7zgjMoUfuUkM1Z3caBcxEtWtWwcw2v+sjS6dk7ATtSrCNS4pKfo3
mtF0xORWglnJIZB8vv3Ftq6cT6IRnWAWHIi+r46Zq1mAWjYudCWd7js59lJlZNxqmx9rHYsEBARd
G7ouUvIj/m8qQBWnjg1lkk0l4c2Ag+xhzEjqPlEeV5/pwtS62otjFrVEKTDWlrmy0dvNkxbitjaB
OhZe0wcVF41Zf2v28aF5rjtPG9xFt3tMklisIb7NTb34GdSmBpEkJbmYIGwW015dBD8QZMYJ2IjM
0F0FvTUItTAeQ+NduGCJJREEkNDA04wh/6Et3pw2Dq+fC4432v6fV1u/mKNyyyAWy0IJqxwM0Qm6
+qh8jtFHslT7SJ/OXcpSUNnYwC/mpK/fMeySIZIVrK4uAM0Hs35iKHnP2MINIwRTfJBSQhBRriDa
UtBJmZDIKGp0S+bUmcL5ih5G1u0DtuH9X6xQO8dpmLcYc7hkMdWnjgP0o2kyh5SYkylV1lFbHYvy
/y/GqH3jdD4iS6dkbq8UFg40SFeMKmAxaG1QRqPcf7Fz685eHDOFizQArtTanU1Q48YIiM2jnBtL
aPzkjvUTJmMrmy2ZukGs/NUsdazIovDzIEKgYoxr7tsq6YreczTfIdHlnQZCqlbTyMRq0aH2+LjR
DcypEQugLVSHWuklUWP1Jcawxf1n22cS68zM0ig28V5KDxgHI/7tT7/9NaA2tQ5goOxIZ08SqDTS
QszQCHnIB0/mz83ESNAYJmQK9ahExZxD3QABT/sxJ3cEo0kz6nK317Htwn+vQ6bqDFNY1oGahoAQ
ifetMplhcdDy0uACVs1kI0sC9l/CZkFwFbcSvWEERKJ6DNWTLFYbIyWA1wY8KJHHufo5FsPPSYqe
kK/tkcIwTunGpQsdXtQ24TWwS9cdxnEEn95a4Bj4wc61br+ILylYe/K0MqSOccNvDSnBmg59FxlZ
55WIbZgX4CVvUE5FX9wI+0P00T/Uu9QOLCjaGOS15s7tR2SzaAE2vuMXs1R21ohiErQxLmLSaZYw
P5fTDvOBkC9gXMMbd9MXO9RnlPui1fQRr4Y00e9UtVqMRQJ8sSDtXSiIj6j73yvSxGL/3wjnGDTD
U3PNZIQr6pyyIeUggE/MDaF8HnBQZh9ZLeMN/7w08dlWu4h7ci1IpabgXu97gopbiZH8rO6PRZp8
9PPgdkudGxq0XI0CQeb2Gdw46OsY3ToICwKNq17rvEi9jCmyyp2AAzYGTt6RST2jFcSEv2ykul8s
UV7SqR3hygypbuJPh+YMvWOkuppR3mW7hBG9toBgeCaDywlZPD7c1Shxm/CDAolBtyujZjdo+YmA
GteUi4Y3JxlCcJkGzHDbxsqpGbnFn5aYPFRRqHnTsAje7S3eciD8FCB+AL9FAYa6PCMNYx9lgLkm
Tat2MlfdBW307baJrSlTDN1DsxZcmuin0ACmOB6XeVZWBgHyURc7PiBm2Y/2GAcYTgrtInT6JvKl
WLE6TmLEuC18B+ZaVqa1VZYACIGv1zZySXUpayCYB6fy286B7kLmcHZ+0BsHVEEm8frWFL7Vb5kd
O6p/e+lbZwfEBsCAo1J9rUNWt1mTR6vxYFZNDMaZXPuU5Q8JASvm3BxUUtst/3Hb5lYgWuFUwCco
BBWvNepfnNcgbvugriL0GMXlQ6iQokxZt1v1H6JkRGDvu9IoRJWRK2+EWXxZDJzBs1d2JOq6TKWe
D5EQFC46LYDuK+dawEaT2MuCzL69wK2b5IstKruclWXEKx6D5Io4z46e8Rh6GGdpwqhIldmAZcxe
NnLxHhOnmTlnWQXKFE3y4j7mLDFvYjtGFdMQl6aA2LA4+wVG9f559oD25ufMESYWrkbTqkyta4UH
ZqLJOS+PMgC92/RBaHuzCFi6hBtHGNhAFFoQUTBnSw+iFrIYx0OBprKqFk+5JJzKlLnl65ZSOTYA
uSgmYpgPxLj0c7bXS2i1A0kOsp/Bij3B48zAi95XzYvQiRgRcmtBuNRkbVVOBiUN5cFgedenSMHm
pUVvRqQw8vrltguxLFDhfo6mSsU5SaFlkxht8V7HrLRj/Y30hl2ugUoHihzTpIqINXTq4vB8b4Xt
bCrgIeoixSDSwvC3jZtyHbJGpU2FOsRViK20EmywK4KmL09a9c51GWa0/nmT/4sN6tgFQdn1cx4U
7jJoJlf4QRWaTX4H6eR/8XEwdQFGQB66YHRaysuasiQrliubZU9JxGPYKQz4wNZjDkQzYIYn6CCC
zpYKV8EYhwPUIZD6OoMlmpG5CGYCmhRLsXK/9cczWazgxNI43/pKl1apHZzEhlMWKJa68Zjao1o6
izaegqxk8YdsuTckcoFGBekgFkcdIH5sw5mfVYj+YiysgILbkrBoDraaYng54PNg1B7lcrqMHA25
0nQDbATH6I57HXzg7l56R3f5Q/wKnUZG0N+6Xy7Nrf9+cau1Et9H6mouX1Szizoj5QNT5nQb1JiM
s7S5excro3YvkYRKlWbUE6QFOlCc6Kd59Pufu/gKKcFEMah5kN5+XQ0/QzU0WF+wBLjS7Knoft7+
+5uOdvH31yVe7FYhznnHTwTPgrQSzHAJdl1bf0dH759LTuqf2Jj/LGT9IReGhJpr4mFAOanUT/F0
FIRxV3GyW2avtxe0+U3QWeLlVTsGvcmvdvJUHhYyYMPg1y4Bs2VBmOCsrTsOk3QQcoBXA0hKraUp
oP2p6XnuctEgmGKnxFYbtU4SLPuFxHaArfR5QI3GUnTULnzPtSg2IMfCePRsvQ8U+IWIfFnTAVWk
fsfUlUM5VX3u8oXk9KQHbCvB8G0nWDkPDfkE71kj7UQbsGvwtFRHqYkdkEgzHgZbF5gGCh0wXKgg
wafbskEgV5mQYTc0Kf4YhfocpPEhq+c3Qgq3VlVGXXLrfOMRAogpQBAga6FOBNiQKiHRhRxBv7F5
yG/remwB1mrGPcdIyjdWhtasurIdIToKn5Ht0mdHvekFZAAuUDjP6dLbuSSlxoSbc4oSR+Q71mWz
8QoAtBApJnrC0EejP+hYiRXeCNjKyQkAUDZaVz0NO+KDIKKDlNeqBBG8xNb4o+OMwmWRB24uV4V4
1zrZAf5s6qprQmUueICcXJSujIkrjIXvDbG/7zIkyKx4sHFOweKL7wgRdVQk6LtbEUsoDQA5g7xX
PM1dcleWLEL1jdgGxRD0Z/HW0K75O1WIXM5Fgap8WOzrXLRSsTYEuWK4/4Y/wgoyUKAGsBx614jW
yynIVNAzj9BrIHH3K+51ByxMOy1hlsY2Is8XY1ReEDRJEkuBlrvKAL6QPpRkZ6n7wR9SUQIFcxYZ
6pgTMwVZkiPFyQCFYvENxNPEiGMpsf9xqEVrCptLwMsEbiYqcx2aKAOhL4ouGGWBXGCYGXKoMO6/
zW/4xwZdwRXFlufCZiXBk6DUvnDvQRbsx7llZKxbEM7LtdBFXJKhU99UKqKKpr7KJP6eNoHHK5JF
ktRC4epjkErebBfVrZX2ezDI3lLEg1FEQWHUnSAZ/9XWyvR3LsYmklUsm0QChI+k5UfZswZEtxxX
4iGdCfFMHEA692vVKIhzTcldGRq3cbwKOmWR1cXVKU/6t9vr2fqMyNKRR0NnEuhv6laW1KiItUGo
IBeUaAYY0WtUVQLoOlVJ9/4vTEH2BTEbCceVvG2TlHwAIbfKjXLOTurGk7j43GcKw/k3d+/CzPrv
F3eDltaNolYwI8itU3KoF3D3k0yMIWSJUGzuncSjUIM7Xrsix6q6NmrUGHsnx2Ch4EekEklx5prM
vb1xW+kE3lJ/G7qCSg9ZWjb4Um4+YcQuDEbe5tJg8EfcC/40ZfLPWC4rRxLi+XEYptjBw0x2Br5f
ngclZE1hbG0wdMDwCZFhgS2ScpkKfNIAQXU5WLPqt0hsXa4Qfo098ct5ZFTkty6+S1PUI78ZtAbt
iBLeCXYEEL6lkIeD5qslTH4Naonb27x18YHYENgMCTnTlfQN33HTgPGctXnbuXMFzoeAhRFafy9V
UsBTAX01vMIxq0m/WSWunXVUqnKg8kpA//r5O8JbaRVjDknDysVosc3H7chY2JafAkFGBHx2TUSB
7+uJqIYBY/3BABGkaTGkFIzu4fPIjIxbNWJ0vwjE2lCRBYszdevMelYE+BnotUfzESXTb2Gk/SgG
kjtFnj+MUX0q2n4PtbDOzCVxwHv930SYVcQNnXEgi8Gn8XWhQbtMGjSBAWLT+Fd1VvxRah5atWXQ
6W4dAPg+dCnQTMa8GpXoai0YKiMgZN1qKexIJR5IiM2mlh21Yfj/lUuixIQbgAeTMRwSMPuvC5Lb
KuyiCWDsRWy/NxVYSicpZ6HJrusAn1YgwQR8/SrYTX24PNUwVNgMGF1Z7ioftKg26rAyxvZPyQkz
jSvRd8xwyfVPfjkIq0mMKgvA8qOVSJf00WvqcqA8ARaacpDEa9Lvlpe8NCSvGYrQRgApgqUNXzKx
YXy7q4iyGkZdVwClCzgz6eAlSksrjEuKaWUtEGID9G3zXTPMk1P3QXffT4F6p3Al6yX2eWVfrffC
LBXIBK3Iu2qpC3fcQYdvsoqPvrC02iysyQPc8h3E6prBTRYqpanDbFetDnnLOvWB2y5coKUplujb
ZsupT33RRgUdhCnmIN5H3oTpE2bTdtN1/6xYozr8WiIOfRauzfe4MWIZRO4aS84KOdHthdHxVJCT
nGQFagrhGCiKIbfFixaL81MsV+Jb1Mq9VRG9smYuSU2+rMGpCI1p7axjNN7BcKDqxqSBQEOktpaS
juU9eBc/Fk6eLCkQRwhQzIAfqt8HzN29idkCDIymZ1AtHfojX4ecNc7cm9znzzU/74pUuFMCzgIN
60EV5sMS4OVfluKuj5tjhZHFmGBGpAqbc6QrLfoq477nuLchD3Mn5sfCaIY4N/MZwtphWaoGkKS7
sIjOcRtZS9m1RgldeGjJttAHk52yAa+GsIDiokl7L25izljm+DtE0Q+8MD2JQmmTtPCUMvFjXkkM
Sc52mFtpjAmk5u2SOMmYemihvKhSfhBkiBtGMnpKsu5GSuLUY8E7cjt6U1h5Oqg81BnN8EpMHL4o
dsrcP3Wh5teL5KRE3oHn2GuXBrOzmMvX47t8GRzA/Xcc5GCg9+Sv3d9RaU9RWqvWwneYXQnLCsl5
h86S/kJanTdJpXxLhv4kQ4ckqsZfOMSY1OikcxLj6aQ3+Zsa1aiVyPzPTpF27QKKA2nJdvj6k1PI
5a9EWBRTl6A6HKJLE899bUVLobyoLQm8FqXuFPdrG0WaWZJkAA+SpoMXjzwuS34sgsAfy8lHzRDs
L1rgTppY2Fyteb0sHydJ9kStvZ/GQb0rxFCFJ4WdPcTzjM7UBJXlIAXgQm7uuYaDrySCKWhd8w1z
UM7QQ6Y95FLwMeT8YKAFQyxSJg/DxGHeXlUXo16WziqXHq6RdT8jdFIsrRVAwJh1uYkXdAP6YE7e
B6ArNuYZU2t9yiVWNemti2Gs0Ck6oTlnubiYo5b066ABv85w6o6cVLGVhyGWCBiMFcVpHRkYOvvV
ZTFKFhy3V3hohAs96AaqwUki5aWQMxtMcfs8j94yIfUbqX2WtVqwQmBZ72qQjwDAZGhCdIS/HpRu
wnwI94DqbQhFAxIMjVmjf/wsJ2hjWBBTJmckcLLoyFUEwViIEonPY1iAlVAdCqgMlwucepzBbDnU
fl2q+0IAtL5RBwu4QSvhQ4fTGqTvIzjXQMnxhE469KPb9phVEmQq8BDD+7aroWvUj1YdNLVZavP3
Ns1lC7Hnqc3BRYXxQ2KXPIzIuv6uRZBaXqd7v5d8/lNf+qd4HqXMaNOwMvIRfdZ0jCUDJOFuVcW6
yXOZYJJYl40qXva6PBdHPh/CHYBFmjFpmj8mxJcn3R/TobACEtYCCtoAcEVVqp0DdYbeUt29S/PE
25nQzw4yy8qY1CixFi0bj5oIafZhFkFu1MXzqcnV3Kp4/VFPxdBWqkD1USFI7TrRUTAfR9ke26Q6
kYiAmGnJX0s1SM2+D6Mn1PEP89yDEVaTVT8cuArFxq7cAVeCIpHkhJrwMBbzSciD8b5M1cYPpQWs
Lo0kg7FK7sys1HaSGrqJFH2IWUkOYzM/y0v42Lcpa974Kgn+egVr1AMtSVrsPsFcIoaZSisf89hS
hOzQy/WpXcZnkatqc27+MZMxZZV6tRA5FPKsAlVQpNTkQe+0ZKe2sTgYdcUvmZFwEPO7/Z64erZh
3gggzXUcDMgM0I5S2VsdxAOP7VOduiqP8GURvrfcI1mcjCwpX3tShlYroVDdCpPXz4vT6tXdXEGE
5PYPofP/z98hrWkxkju89anrX+NUdcJ7TnX0oLMb4SGLZAPE6/5tKyKdZfxlBlNAeNqv5QRqh9O5
CcYAJC1OZwGjb6U2JHJQUxAjb/DAgGrK5gxiH3+yU/wnm4kdPCgPpDEXVhuATj3++iFQeQJgBPNe
9HunB0s1mXoeuh1y+k3rpyOXJKyC8PZi/9ignDjQ1CXj0c13El92ZA+JrAeuS8QpI/JED3MYrI76
1fOKXhW1vbHeCl3ei6rT2oPVn+KdcALlnKM4s8caOKeTZNoUla2KmABXwxCLE1ttL2f3mGGzS5Wz
tP6xEFiTHiLrc1HuGaTj/1qbzcWprN6WndbNwcBqA649vw2eDjpBQ3B5p4QgvX6X8xAFALORoT2w
APCfQzqXmfLnygmUpdbxL/ABU0+7gpvzRshizQmfld3wONrQoj1P3vIwmekd2NKs8jBbogGg3glQ
I0bA2N6JC+vrTl2UrvhCxXsE5UVHfQRH44K7Kjjz2U4HzZjbebKbPCBeTTXCiDF/dDbSWSU21NQT
HbTxzZAptLXpBxe/h3pPyxJyHxJPqlNleWyqkWhD1By0GxmSFyk8xzp5uR1Drp6i9P5Txwqa19OI
+W4NTj5j71s3sOJj4YGsy2lc7SS83bb3f3zvTwgBMIpXPQKxaOK+DvG9Owgm1TbeZqvzKaUzGMjU
0NkJ0Nmp8N3Jfn7kLOYXpx8wf633j32qnMzlQigkXQr71nqoRTdwiVmb2h2IJXxRgKxZ/lTYhStb
0yvvKQzE19Wz9C/zaJCI0DiSZPrlH1R117fV53YfQYYg/s4+iIk+6R0H7GR50M6C2UCQb88MZptn
HkoHQCIhib2SnOkzjC9nAqc6ADf4XAkkvvRDfPs5I5wNv7p79k6zDFIhrV36oSgSbLQ2n9W8NsdU
Ztyy2wH6Yk1UHCukEjDPECaC43DoXc3vdv1BhOJ4aLGgFJsHE2PFwNChNHSNiBxa8AEGcFuuFKAP
DDmihQPMFdgKLSXPpFXubp+Tzd1DGxvUdYS/BkEuC0Zvk0jD3TNLGJc41uh73rawnSxdmKBOQiUV
qSqGcEV+BzgP6hNqaEinziaO6NWdwYr0EmtJVKSvanlpyzXSTE7jNzh9klPh6EfIW/pvudu7tdvt
wYJgqe6aq8TnxO4dBWhT0ei+hRZQbfcdeB8zk/Vtt2PgxU6sv/ziFlDkhGAwvNQc+azs6t20X4HM
iiE6kYdSqstiI6GrmZ8x4MIcFeSbqOFKXc80ZwCBRyz6UQ0HOiv6T8YH3sxCL+xQoX1cuFTOMVuA
UCc4c4zYHj2WnTU6xMmd0Wi9HNlhZ7BCLMvsepQudjMLQnA8xvjOhDyFXGHP0BfmJUaX8jOFvsob
LhZHhRcIBo7otKxW3BEDfLKf+WQHjPQud1Wz9OdvghdYutlak42I4HT4nqMVmsMxsgc3fGQtmnma
qFikd4VQDT1iUeRrrmD1x86rX4FaxFb3+5JRU13/2I3F063gDuMvfayC7Q7cY16g/+7EB437qUnf
eD0Cv8FdErNI068GJv9yWihF4spGt4HuNchgYdbqCibD9+5AzMzh7cJJnOZldON7xY9BcLvYzb3o
5Jb4IwpNFip826v+tk9PVHBDGQRigO8tzboxVYO9TO9tINmMM7N9Nv+YoV6QiO4AEkm4Jjtr/g3d
SDSk0Gl4S6zgjfi1xSn79gmSnI/Cv4r3f+xSwVhLYl6oG7gPab/NKDlK/dPtlW0uDC/RVQxbXJOP
r6cySNu+xRAIgk7amnoTemqvmXWjfgRSzwo8m5H+whYVeJoSTeBawmJqe3mVHMUsj8GHfOSdAsN+
mSnuWdX+K13VT++8sEjFHLIQeQjWTKC1JYc7jGafGfmL6gM67uPFaIGwNzdVU9rrJ7R0eofDy3Gw
9Z3+HPwY9yww5BWEgv45VHAqgzLXihmHpQNStvHBWGZxZm1Bd8hYdVw5i2N83e3wc7EBVPgpRjWT
wwUbAMJgWzRbbLlu/lRd7LjDmju/AgJTy6PDD+g5IghnwZdEt/YKfzUneZEzvhEDwElzQoxlbul6
8K5C3p8F0qiUIQd547z6lBA/JM0j1+zi6F5HPTYEmhp0gJjUM9rprstZgjmsraUBKAMJ+kTWYXkA
j01rxjvtqTOSUwOl5dkjrAfCetBvrZPKkuIyxMRAgOSg3xWH2Cuc2A0PPW6x3GK3jD6j5i1rVOaT
x2XTRBy+ZOJDKRt31ugIpmTyHquDuxm+11EpTPUr/JUUVBgmqoC6H8SewsaI8kPVZqhrMzZv+5K6
sEItR1iyuZpzWIlnlGxEE7RlduUseBsAX2NGJ+SST9NucbPn+aD9GD3Bvx1k/4+DjyYn0J+fUx9f
oywAYksp1vgBsiHu6lME8vfcTF70+8AoLbxLHNa9sb2vfwzS90ZRRZw8zqh4jvNTkk8OcHk/6p77
cXth2xH9jxnKK4s4QZE/wLoKMCyh61e9KBHroG0+sTTM4kBtUAKggAphg1wQUnWB6ozi8j6HxBL5
tYdYGEAV+gPPqoJtZ/1/7NFRrAVsKC+j9VzjPaI7mRPhrDXeZOoI0UFi/lNM6WfUvLBHpRbFhEZF
CkydEwTzbMxq+zDzoakPva1FwjHhWNQnzAVSvtGk3MK3yfqGtPvnZDCBM9hh3P4pHxCkK8jEs6iZ
xc0k42KJlJvwPcErP1dUR/te+YJVA8igmXpmEgyLgP+r+ojeArcA3AEMgq7O+xIeWY9I5ZCis4t7
mz578WOoYICeGADGJZYvzbWTDR/ixLqU1mv8KnpeWKByKnloklyVUBSIVo4GITfGMUBx/XfH/ZLB
cdaAMuRfHMMLg1RilWRDOkwlDAb5XZh7fV//lwaoPCoWIn6c0WgA7YTmpGlpaBOLuI/pllRyNAao
djdTiDvnUPnBTjBCW7NqC/T53v/HDT6R4re+EhVX9FCFasX6UmztwOViY/Ezi7OJkfuCmZuLp1mZ
sxY9R2c8gOPsftyHKD9OicW62xkOqaylyYuH8Tw0RSDXkupMYmgk6WLK0+t/5R90/6vVZIx5E/iH
WOLpCQLWoXy4bWH7itUAkwYJFshQPgucF4sAGfIyzUCuIj/JfN4ud/Jj5sde7yZIcQczftIRY7jj
aAnIWOY98529mQde2Ke9hwNCMQGAygm5E6e+V8tHML1gSthetPu+QFUer38hcgXwpt9e+fbX+7Nw
yo3yDGwFkTKpDt+P97UKdeGqYD2c1vh47ap/2/gsnl9srsxJZVnnn66qoJghe9O+2hPUpAW72M17
lkOKIsMedSWB0lXr2hT2OqvBo741EZmPw7nEuRA8zZ+81mkPiSccs3vdL+3ql/x0e1O37/w/C15/
4MWCCQmEaga0xUml2YI4gtFXDwDcGSSVoZvG6g+vn+jW9lLXkxZLACS1sDY52q5wBk9yOVf0WKUK
lhnq4ikkDCzOGJNw5p22E7xun/oKmikskNn2Zftn76jbB5O4wLokyMk0FZd7TlDqUoZdRirAijhW
9XY7s/1z7j5f4BdfSpI0TK1hJMdZmUiKJ8GCg1iQZzMzvPnaO/GFtTyWa1AHvZKgnAaSDuLI0kch
3XVJaySYkOfuxYx5JTHONt2vHzNBCeu1KzNAZmg6cLUdndGQOQs7fTHXco+aGJxz2/U3M/c/G0pD
zEVgmLgKaslOkEBtmEcnm3sPc9aFvu7SDZenRb1mvcj1ZEC47Hm/jn6JbWmEkCMkGYTRI2OaA1ab
fnMrwVmhAawuAKZPeaWkZ9k4rC+FwVmc4LfqTZ5sq8fFXG/37hieWdX07WoEnvcymEGwX5831oVn
jtJcVFmMJRK38xV3tqWD5OFyaA3lkXc6s6+s0RMZ9+Dm17swSgUumUsHgBHWTGwkBqDRhtJ2IFRi
EctuJ0sXdqiQFfM1jGREdKrXuDYFZ7Hye+is2MAbYfpBMjuXVUtjmqTC1zRIc4fXrYobfu3RFE5p
zonVGROwDzCHmW/z9knYjJcXa6RcZoowNdSse8klldkVr6FyCOUDqYFX6e8kEFWpw9tti9s1nQuT
VCLNJwrU5huYBIfBWp8L1hn216FBzyezdZ9jDGqyvIVKqwlpy6kGuszJ63m/9OnHEshHbRZZTZHN
+/xiWVTMbDUhG2QhwmkH3do6oR/bii/sdbvYY7rQa63FVBzR4L3Rm0NjORfMb7mdbV/8hPVjX5zG
HpVPIc6xs6M52n+lFAHuivRY1oZ6Sl7WzHv9FZ0bW9Fx3McvvRd97z1WeN0MfH9+Bx1e5SGeQPWL
g9Pi7uXjkxiiSMmDWwrA4Q5VUQxd3/ap7cD3dxiiIy2pBH0MJWDPMEduFOFozoTxeVmRjlZMVEq+
0MFmuu5tehocxZUdRLoVBFViT1u/g7hg7d1e1vbFf7GRVAQSRxKKDcTdUCJcCU05wZwnA2wMJsar
zfGJRAbAuCoLUbadml6YpaLQUidjIbfwowSIthn4XHEZXUV9ndLIaocfAYqj4kOYFR5Q4pDo66y4
qQ1ZvtOL74XAOxiCcVVgtFt+3wgY9Q7wGwvev703mxnYxW+kApc4h4EC1hW8RWpxl4a92TbeiEFJ
lasZIXIb6nBhigpYIC4K+BhSDfj0vAmCoMfYLQ+BkRiYYWJcbazgKFHRisulqui19VXgFH7lTJ7o
a0jyEDeM0GIF/yuuqc+y2MXKqJg1tSL8K8Ymrs/zwoLEo6ceCwdDYYhWi817YORA6bQwF9YlsHru
VW50YZkKVUKn1sDZqUhVdIMsfvEE+QVHNbVzWh9XDALwT/Zth9mG//wxSagSQAYm+lyucJjmXXKX
v9fP4JUClh/l6eXUNAays/hDOAK9v2ftMyMe0tQEYDKc+4RLUYAvqsVaRr4Ggp5fjKbojhnH36f9
9GsOVcaCtxtzFwum8qQxAke33n9m1tqutfOTLho5KgcQZPRTO/XWvpGK3jF/qN7nQ/ACtKqbP/EW
8YD4MBi7z/jghA5lE5iHx+wzfgL79S5ZtRlZ0ctkCuZ0iu5rRpeelUkRKoZFSdYm41+LH+3Fak1A
2m0CfEvx6dasT8y6H+ge75ijrkY4xMwyM8pT6sX31Z57UE3UWn93Jgio3eLIqoFuA/ouvjAVmfQS
w1xhg01t7QafdNkPPzpv1WgKv62ggBlsV/pbehb3IZjiZkasYiRW5CpUKZiHWVfcDJylBKpVKYOR
FKJ123MYdzuhYpTeKCA+WtcYhdGvkHAe2PoZAIA12NwIRnT3A345lRge0pxK4KwiecyL5wIiRQup
jaH/XgWnJWDsHeP2ovsfUVsXvDZg7+oFyVgWWiVoWqe0MRSI8d3eP1bco7u3lVD+b4ovnOc1KzxG
5nisv3F2akbvtS+b5Ed8Lo6s5IW1RCr6YJIma7MJT8NqHX8q7SLRjT5+l6pvt9e33fj4cwhoJpZG
yoqw4BDXRyCq1VeU5iGMKR+SysicAflZaugPoF/y+YPqtnfJvewrL+Gj5mEgJ2XSPrEucJmKOwNI
jrSlw5eN1P6OD3QH//0AFcE+bXknGqV91PZOPejOLI/HOYWwRseao2Xt/HpwL54BkjaOGnS88Kar
NKNWdSufRvTo93PO0gdknE15/SUXlhIgTRQMymkOUK+g+MGjsegYt9hmKeri61JRJltCsY9KfF1h
UK0o8BtZNIsGLCPcPs5LRqxh7RwVayRBnzEDjbeiJs5OpjZum/b7gZxA3XXbaVnXhUzlPyBFUeds
QT8ii414MScr3ANE+9ZLhpyidsK56c/UUlQDT8XbllmPRLoTAupRsFUM+GbEBej/TkKLXngSoCSb
vOU2BljRqs+fRGswZbc6VQ+5VaO34LIVv1mXF90wkSdIMfL15w9pfMFInOpugNyXzZljZkJf8EN6
b8zqGJiKrZ6bI6tSzPBdhYpPepVP+pIh940ETGAJmFxMWUkuw50UKueZE64HNT5C4CeP0utgYdIQ
DVjljny0jn5fPShe9U3/uP2BGdeysq774kxOmDyMhhqP73LqMJq3WCImJfukYpxL1tqoIJNVnT6J
C8B6utz97vUwNFQNPF9TXB9KIj/eXhMjCChUnBmLGAvh4SphgQHOAZPky3Ol7ysJvAr6r9u2GMmA
QgWcaQrFLl8f+sUh2Eke8UdnPjSu7N82w0pQFSrWBGUrkWjtNwEogwGyylkT4uWEuONFKIMxE9TV
2W4kOfT0QzzowZQnuJi0o+CEe+DyLPI0YeQjBLA7PjObhev5uWGP1m5rlDpSyrWuvxajUAwwy1+c
PQDgUTrzC2s3GS8sWsOtS7RMxGMWNcWZIA/tjTZc28j/Q9p3LLetdN0+EaqQGmGKTFIklSVrgrJl
GzlnPP1dTZ9r0S2aff7zDeyJq7zZ6N0777W21fAgGl9SLrkCRyF1xnhMURdj0Rkvm+RPUvQVZRpb
Nu1GBetGxqP141WBWPiINgU1xQDUZi98Wh9OkBW4Mvs9zE+XR1eheMrCedw6Y0PytRJyGXhbXt09
aproAGTKagRs7yZcIPNLogwRLgfQGBpgaJjnhmH1DKu8GNcM31aoZbOttsjUDpFPZ8Y1D7u/AGrn
9u8uGclzqczjy1NhkuWpgPEHfRuwldH/qQZOVnGqOrIv4FwI4+MrLRtISTdiVT9K7MDYJUirW0fe
infmA1AAgHSKYp7pgnXt4OdHwEPHVihZzUYN8CofNa/G1a48TK+Lc4dnP4sNAMYQG9pjj0Gh3Ji+
K51+kLLJqQnYOEbdnirQ/4RpB6LApfXqdOSwKlyyrufCma733C4LoGxPQ4/rTemBD3erb+myG8e6
Xnqg53KYByoNZq1rco55DwyY5U6zTwy3eEuP2gQIw9lenN7uakcQLEl1eEU8nmzG7UexsGANA5Y2
ipb7KdQnh5j5cdDajTjLX2dxvOMcllauriga6/IXo2mVqqHWyBqdfiMFwALyJDffcvtTl+zs+Wdl
vH6hm2MlKjDq2p7u7rUPiDH62MKINx1BkY/iK61VFg+pZveVXX27flDOq2XDgLgNS6DQ48OmaTsA
Jk6Era+KbVKJ79cFXcyZz8/JWKW+noWuppPAtFpWehLKKr1L/6hoaiaO6Yh+a5c2r1fFex2MWUqk
qgWWGY09ViA9xE9q1qNIiF6j+DpkD1MfzAmPNoYnkjFSfZLmq1hBd2CkUAylU8hxkHlczbkUbmND
XNYUUBqTT3h4ayTWsk4nwcL9fAP+4iN2z2wskM/u4WvmCA6vwnxZVz7ksSEjXXeLBZxLByDMAjS8
ojOCRuMtrVzEATg/F6Mpo7RMqpEh8sA1jRXAjjBv6SJn2dPWJvogLkbd3NQxHPmhDugKgvjIrzrw
DsvojSACT8FooK6kuRMw8Bx9XbNnzpO47Kg/PiijKKCaIpUk4AIbrOVsiQcinE1s1w9mZBmO8YC1
r5s5c4YdD+HwYqB89oXZbmKTDHkz00qu6JeAHygQH4CmyU02ZFtuhVveOgfnnCevfpY/tUICeJ4F
4uRyZySR26LXn5DUQvTC6UxfLAKcn4x1UqFUDFOOa6NvL3MVZ3pKneSp31aPo18/oWS742W9HE1h
V/6XIcFIZohnETadNSqBqQBfl+fkLxbBzg/GxI+SgHBcbBBeZSDgccZNszceaTxXH+iUaeheV03e
jdEzn91Y00yiIJQ4U6wDbC8F9ykBFsf8kuaDfV0S98boTzkTNVWDooc0aeudcgN2ITpik6BS4qoY
/HKxIOs/85w7x3CyHcGyNquhorvcst9uOrvYAhVJsPTTlKcYAI59wzOdPJumMOZEBiF9KtPKPl1e
bW/z9+y+/g4KKl+9Xf3iZrihNBoA1fbmA5017W1hQ3hNaO6zZ+zNOOeRWZYwrLTrWmPojebH0oH4
q5ta6Rtv5I3zmdnuoKKKbQO2AywfTrOHYafvgAziJAQcPWXbgECTkCPJhPKo635obgRVt/L1S5E9
XldSzhNXGaui5JExYPsYizjRq1KWdtlj3y6ROU+BdxgmyAVInCGjG4MFB9XYNn3zAETYW0Dpe+Cz
9v63AzHWJJmqMGtpeDvnx0kOpqa0lEW0rgvh6RvbwJMKCq8nIxGdKF2iJzkKpnBzzHYUt8Cpsv/L
UtaZiVQZS1L1gtrp1GVL6g81Tq2M/Aybl+tnujjIcS6ECU7mbIqFJIbGJc/Z19FDq91efi5bDcN6
pdfvQm/xyF13gzdFrOw2d9M77r4iT08YWwJ8d6JHNGPoXHlP/XfnZ0GJ4lMbYHp1W23iAnMU3OoT
Vb/PKdHvaIVt6YUTIcIg4POCxAanNTBW7RvOgqyo98X4X2y88Hwe29IjlRqWBq0bin69GQ71Q/9i
OOBPioN023wrOKnQ5bD99/nYpt6oN2SOgOuH0KHfdH7i04SPP+d8cfblTIPYBcxEk7PBlP4JUSr4
nsxOsLuBWX9+zs4xXGwjT6+SRBNKRA1AexS3+aNg5U6KLEF5C2+ym+5mPCwBb5ufJ5OxLb24xpWi
4tUnRWTFQ2tJIWhaCMfyc5wLYSIUIc9Jgz0++PChdUqzdaaQ1+blHYSxJ1E9io3RoE9GqqOpbWMQ
KhXDz+v25OK8EFBsNUysAKAXSDZ/hj9GNYp6Qsd9E8AIbvvX8E61sUN0139Du7zeJZvVLg/VLR6Y
yN8+ocbq05M+E85cVdwUQzTNNVT+Tkb+AYyJ7+Im2kiR1b2aGOuYAtTK2nc+ZsjlqO9MMnN9vdzL
eUrxJZqfswO/ujU25j6psNROK0ky5o+xsNinPI90saxzJpa50lST04poNIrGiF9lKnZkvmt6EMr+
WrlRfVTyzcqrJV0012cyGY+Rr1k0ahOO2qaqJUvHdfoB8FUrnGJO/HBxmelcl1jH0DdF2M6wLPoD
TZppOonY1gc1Hs2BwhsVpYHIVkAZ4WE06Zt+y3v6Fzuh57+AiTDRL+hFQqBQnSt5BFBsFIRrdASL
Ju7myxokfuc0mOzMPNkTUKcsvNjlF9s/0QPSKbyP3wFygj9flWYgd89S/I4e1UrRlhyC6aEYACqK
P7q0Utnu833O+f7XX9MnLDASdxIgPWD4IsXAEJYEP7LWGyGq0QgFhC2wjjkCOa8IdA9/HnPI9H/K
oqOnePKW7vM3frZP0OtVAOhWHuSAW3Wi5eS/2wxZZAxWbKSr2JRonXTTdGeu6YOQrUBhBPbPOqx7
aekySxbTV3XIWgc4pG4Yhy/XbeZF0//7QckiY7WMUG8Fg7YuVxGWqorrHHwp5ea6kMvBx5kUxkKV
XTILUYfHFE7NcZqDudiA6a6bviwhIFiFxzl/GIGdJQ+l35Gv14VfDEXOZDNmKuyyLop0mjkVBbD7
5o6CBJfRzaTBj4NduastonXdy1DKsjsIZFB5hvKi7zv7BYzRWtP2n4GXCYMUq5M7IUr+9AFhrRS4
Q/kbaLj864fmiWSsV9QBUWGiNf5K3ivrfbi+aCqnVXK5UXN2LMY+ZcBaRZsRtpiWh8hutgQ72wwb
OeB1Ty/nCR+SWIAfNQ7bIgfpE2a1LCw/upUfbrMdpZ0d4eKiL3Qjq3Oy2/lnHGjBsFvuop5ziZx3
cgpEzyormE2KpnSGPZLDyO7AH1aLr9ev7HJR/+yUjAHKpQVrCSIeyfge384366Y5TD4FPaPwSYu3
yFYa5AF/Gf66TwUy75+GLx+msjSRL3stGnzGZICDjdglSZ2xfLp+RM5TPHWSzz4ikde8k2lWkG5o
G6gPso3qAVAkuC6G+yUZc2NOSZ7LE05EG06rI1nKC0wqnKYrPGF51E6t+K7DVOE4cZwI59mdXOnZ
AddCaUZCESRDLfE08pPooh0VrXv9fDwpjD3BuClYrUUEXmi6JIjYk7m0C/BKXZfC8/unaPvsMGEx
Tgqh+4HxpviKYqL2g7x0aBG4FDgNO9TTjXxTvvH3uHlPjbEri475wJmCb0iiZKlSa0XzD87R6FO6
4nfZZWoRczpVTktd1CKrNlCoULwbt6KnAN5T2VyXdhFJ9iyAYrcQZdJIKaE1BgpP3PnjrjsoQXg7
+MMPwVZQKY3swsv91KUbZvpkVYjjjAN3wYCjNicre3afZjJNc5fi9ZkP3XN+S5PX0dLdaEP8GY3D
zMmOvKrlxdmQ86MztmU28zrs1JOPqA7AwO+ADpftVdTax8TOg+64BP+ttvJhR0/XcXbOKAwNbf5V
0pE8xQEQHUwqxs0VrOsiUK8t/fH6BXPM2imQPxOooJsQTybMTTfqloplZAVM2GrSgWBC33Vd+80s
lvuk5bh4XsB6Gjw+EzsPepjktO4Y36jbGM3uIkjcyl4x6uab29TqAVfDHb3h5NgAMf/TW1RTHEcD
7bMtWNXA3gY666qbbWOAGa13OWCUKDCzGsR3vHvlmAWZCWlGUqs5JiKB8kfelbKxwBbAs3iXzYIq
AXxXRQuYHflMyiocOlpNAgiAL9vzA50a6DzBb77w3e7lii4lgvpHGv01Z/eHX6AO+QAzrt0ZQHSg
KyDtzngwThNv6RvPK17ctzkRT/0jj3mLcrhOEYjNEUVhBRR0eQCGl+38EXM+XuzUu2Vf+QBatuqv
WERBcoutkHuQTDjEJo0lYCHz+qORLr+aj+PT+z47viYJY7PGaKC0zuJKTuKC5AU8xO3L/N0UwRyd
2frdgsUNcMWBsMNqCmvuHc5vuFzC+PgN1GSe/YYmId0KD4Oi6DYJ9G8xVpnNuzwQd7wK21+ezYck
JgshyVJmaYzLnmx1q90JR+WmfIgd42aorPQn6FU83U9PsHE14QQllx/Oh2jmxY663kyKjFbIrKN3
ANKNLh3+yzrTuW4xjzMDSY4pUIfauRQ0PgKjfejUiO8AovFvqtmXE+ePMzExQro2kQFkeIrFSSsi
nbUG9a7ayM4ScOGx6bv4HCz8lsVOisZ1Pwx5AiURepuON847cjBukgTtAczA+aHL21ziXBg7LRo2
2rRkJTVDWW2NsKTl/XW9vxwJfJyIsTxmLzXVlEEZ0yU6rln+rIrCvTFrvN4w78sxFqfUemkRNEzT
tSFobiShdMC497ZmyhYEMUG5qC/JEgZaojxoeegKOjZQerm2Jl3mULf9JQ75ODFjbHJREaOIbr8j
VwXRTeUuX2N7eAopbiuq+cM2ddvKFr5f/868i2TMC4qjet+J8NAF5sHS0DVK3vLv5dzt41yMWQG3
7D8Syn6ysu77ED7NyaM4cXJTjq1midoaMLjHA2h0EMFGgbLrgY4TB1g/4ZiRvyT6H8dhzEiSqX2x
1ChbGBQBXz+isX9jov4a7SijR2KDS3ZurfwwPguATWwB586HKeCdlTEtcYtYfSWnkJW2rujEGYU9
57njy62rD/dvMGXVqpRKkLDjrO1r6Gt2tM2/YRuMmrAXXujEee8sM1s+lHOBHgH0MNesLu+tZTWt
PH+/ru1/KZn/vj2DMStaJolCU8IJKMfsEN/Ej+Omekv8wRO9dle9SlvVMY7gtYWbm3aTbv0niM0z
L2Qw9qZuBzVdKBA0sRCb7levvM22iV/+1Czjldggu+XF4Jz3ZzB2ZUh1Ioh0Xsl4QkhV3Gc7OgRD
5+k6L07Rb2oP1TH+8T96CBZJZyGLQpQBLj0bi7dCBCdabrqc2+TERiwzVBWnmtFSlIVfsMGwktFG
KKwW47SIzcwn4W1xcjfWbGwJ2ZoSpE+8LTSO+TSYwKXPdGOSaCHAaN77/oc4P18/Iu/yGGujmEla
EOpnm9K09QLY4dX3Tjq0Ao9p9i/174+XwdiUHmP2qkrgCOkOKN32Rt94v/pYNsGcEi/WvDwf9WFZ
TMayhCOegTjRTiTeASymR16TryFYFJIfGLWxZ5dWOgD4gk1wzzg2G0qqwrejHKNj0hDuLLYWw1qe
QgIdncYnLNtYS65bRr1w1JT3aU3G6JBJbUHfRlso2DE3VEv5lvkgLvBlR88AKc7baf9L1VsnugSs
dPETz7SRKnWm0A0BOoeTIM4FrgdmG9Itr3ZyWft/C2LnSqW4zbF8AkFivVhJ+iYp3nX1/0sC+iGB
uSFpKA2hpF7d2Gvb+aEBz9PwbpxYNYqH3Oe19C5uVBrShzzmqrpOV7JsRBCmWOaxflfvO1dH9vNI
vGmP8hvIk6xJsWPNKg8UhJaP8vAXD/XxCxgHMRFRwcgZTty5yb3mRzsKRYt+DBYw5NvQm23D6m7R
ztwqrgheKa7PpxblcyrxIZ9xF2oIKPbcBNJG76xe/AULNkS0sqccqx4HimmCtZYfCqqRhpWAf4OL
hf+XLPRDPn2zZ28yUqs+VrHygfOHfn+rv8QOuQfT4vtso5GMLVqltDGnY/OLulzR1BifiR7bFrTo
dGhzfDUoONEOPIudV9yZh8SubuhaBmxE5Kj3YsCbM/tLJfvj2IwjmdU1GvQC+Q4lsgox1wVcWZTq
xPfuhmZwhjt7mdXuzUfOA6MKfe26GQczdlJRtXQ0HIhPp0JzhtEM2vRDDLvljU5zlZtxMoLSJWRI
cErwuLgjRVLo7mIPXUYFUyDSPgLDwGqLDhh8RCAWqr7JNY6n4fMrB2anVEWkb4CypVOX0C+aYNF1
6RybBdNzbK83OXJn1YnuOg8At6jGlli2JHb/rHkpiA/078JGmSxe9/Avud/v22fnWuViBdU7rQcn
X2cHRL24fMplBExhlCo9m/vIqRG59hEYM2cIdZQIdByH3kMSTD9iJ7ERgVrKV4qSxJsT+Usi8XE+
xqiFpO66OkEYQ7UMhAvodvWBtBVv6Pj1dY2+nBt9iGLsl5DJRl/q+JS05QuKcIz1URYbripzfB87
7DqtcTIWEkqVoj+44bbcxN+T3bSXApTzT3QZwp3odA8a7NYvDh9h8y+GC3kXyZgsscnNX40EWmT6
hdgfe+qGXqX0DAK4+//t47JWSiwGoaQlQvpxMYZ6+rhywO0D8Y7FWCUpMdpGz8BdGSZkm5hCaNUp
+dLooP4UyWyAjnj0RhBbWKMmbKOOvPZd0zhRqiBj6+P364c+mYRrr4WxWqMmV6kWQXtVwKKUcMT9
LtrKt+/YbEGeOlnLEeGVPd2Yh8ye3vvTwBHg6XfVi+xPP6sd5TdtvfwtdFsHjIHoPGzJbePymngc
jWTHZ1dgYCUxTaFH/T1Svw88wlbe/8/EYrOcA9eYPmIxf9CWO0BjWdc/NC9wZUdly6ZqOpHO4Iwd
HEKm20nkz/PjpADborkNSWuH1Y+mfuWI5fhAwlintcGgpkBNRtfcJlVhKWOwigcMdFj6gNFITNUt
QZ4/DEllCQqPBpAXcrJwNyXgX8DeBulCsHpJUD92VuJmfueNO8q6s25NW9qmKPgbILjb8F40fbFX
dJudq+2zdiQz7X4qYwM6tcEq69tUrS3J+KKNPOSUv2RCv40zi3ZDxKrr4wIXTDdSol33FJ+QWUGa
eYOBOd4G8+Xk+UMaY62mPl4QVZ2sVbFLH/PbIoB7RxVeO3avxSYNMqd+Um452sT7ooztyuMmFVNK
NYY+wyaurQz0SYVPQTBgI9BsACktUtku4G35cRwfi4dTEmPSFcA4/GObBVfxKQkqL+fjxXAak7ob
SzOGPcVGatwq0I+hXwMX1kqesB/aWP1u8Ex/2WAfddMcBYd84fN08MwE2wM1sywELAZ+QYruLkwD
mKlalxZ7h+D6XXI+KQtws5A6HKMOjyNrM6uRj8MUW/3yrAE+vycvKurZJOGoz0VmwLMMlEW8ATdA
o6kl4lPlODy/KZvdbvTqjQamh8SnZ12mE9B9/K3Y5MGyMwBwhPnW2cXEUObxLvtygeT3C9LYYGqM
lkahGVE+KuCrb5xW3Os8HH/eV2YyvmRI4F8XXOeypZyaY4Aint/7vIiN4740JlRSpUichgjWoC3i
45SGuyqW/ev6wssgWeSbQUJvKMZWGt5gdm8idZwfMUBzUDEf123SHVhrbquH/i7hEgPzLooxOnop
5KZKRx5qPVjyDMR/m0n+xjkdJypj8W+kbEbfjy5qT1uQRN7QbcIebHTJLcW/+RelEM6NsV3NpdeT
EFO5FJaOgjFTulWls8W93GDQK0KpHsCbTn8iiaOEz/EONKQv3chHpKNf74qTZLudShu1v9rTdFhP
f5Xd7K6U7fBWc2hwrzzRpVx6t/jwvBfIc5ksTk6cGGWhgnjp9BH+f11WdUzsjsK8cqwPR41YnJyo
LfS2iDCI3Mwpxp+BLTAmTs9jYeHdK2NVsmiemwp86l4agj1aXJ1F57R1eRIYkzLGYmgIAMcFwyj+
oGzejAkvWOUpBWNPonaZYp3S7o6vxYFuX8RO6eTHCKCQdOdRRMFIsbUXfp3qVFa9po5sXJNrvZDS
9h99F+NG2U3+HIxo6syALUnsKChAI9s4o0sBTCKPUv2BChgeWQGdYmgnR5kTaV0EkDxzWjpjfuIu
L5WGQlNMYKycnc5qfAHR6q4IsPEMXuvWHQiwTZQtsavj8q0LlKOyETbJS1RaPEwAXrqmM+mabOZh
0minFzM6xk8ECb62B03Zz8Ktfq6U+fUY2/GtCkaxFFSaDRicQxgyDbBBWER6WQIgpOWuslrrT4Cj
oRzVH8gTHaLgmFMaKF25Rra7GulDbZDTsCOqXeOEvov8bo5OREorEmJrmh9EDFRPpfrMEczJd9he
a6fXpBSpw003NSA26P49pY2jNoxvxTlBONtxLQRUflJa2hLzn6b61s+RNSWAmJ84T56VoxEAo6im
aorAvAagOHPrppzIi5l1o99P2mopnWw6pmgAbMbInltAGXGeP2spT+KICdpgAqZEjRWXSxhuVpJy
9A0z2jad6crJYClRwhk3YI0MI+bUHzkrSQvTYBbSBDF9uO/NxNLAE6oJx25OgcpqAAObA9LPGk4q
j2AtUSSyBJ5dVl4+h0UuKZCXCC9SCSxJ2E6O9rFRBCuCsV59psozpnsGX4rc1VPtiFjJFuaBTty2
cDgOP4z9NId6kkkwVGhKok4I24wG+6MJnOVq9LFPQ2KrBPUXnQoFWmDzULvViHlG0UojOxTt66e9
pJXkTDD997P7m0TSGPVJTVLUsMKnYsJUo9xtTcN0rkv6VGNlzshulkqzVFXzOI6+nPVfShHjPIsg
vDRh44ZV9J5qy8OSJD4ZlcoaZ4xyYFyMc9hLynp2WJPx6xrWmMS2nKGsxnGtiFVmj6toImMB9UuX
oFIWb66fmc0cfh0Zz5iIBth62MKNiX2twRja0ScF5lPErrHrvNtHoIeOBXGzJvreWDElmqCPc13w
XxTqQzKjxPqSYu5AhBLPkTuAsVgoUNSmMxWzhh5ZqVkSoEzqyuaFg5fMDgFvvCxhr1IG2+if+rQW
Wqfk6TL6LcAOkvfcfJWUh+tnoz/93C2dPuqZCMaXG2NrtBLBR43xUnpyNFrRqpraMjEfRwTeiu7F
A1GuJc0wMc/McldJwlJ2htxDZ2oRlLrA7tMVS0o4AcqnKPp0qA8xbKd6XGPSI5cd/SVGfNT5NWb9
VouCkVXYKsjtgYf/+Kmlw0pkbqpfCjBd9pDYuWprIaL2syfsowKo1G4BdCMGod3x6mucj8niluiZ
WuSirgy+qAqDIyfmaz63kp0ZBsfYXNSRj8/JUhEs9RiVmYSXbhoY4o9eC3Ond4cqPhjGl+vayDsS
Y1MWzGuh/kCA7FylVtEL0Mh9bPAQ8j/tvzC3xXZzorg2y2UdRj9q8sLNRwBKZ3mrOELSa3ZbLjek
kFur0EGRBZbo+iGiDI2JGO11bTeXPSiJYoJZixpsXVWuLpY5FzRxyrFD1oDTu2gajI0nbXZTTvOa
AOK07Zy4Gnvv//a1dGCASiacnAmQdLCJMV9r1Em9ztKiefpykOMf4fIS8gYg2QthRdB/P/Noi5T3
ujGMmtfVkTcLapBnALnORY6G0V96boVYMYzjTOUpbetKI14Y/4xTyZLb/H/8VowJ78ncAFt00Lxi
iF+FsAmWbLrvWt6+Hf2h1w7CmFOlzVajbafVm+bCklAizecvYaRaEe+l8L4YEwDnaqvKRZIBmbhQ
LDEi7hqWvIUINnZjboVNWYRCKLoqkjCR4KQbdJlOM/Rk3/9csYvB35NizQwrjrGh2UTMeUxn6Fp/
36UAcexyCwzetiZmzgIm7+uP51MnhhUn/6naRaJEU2WmEir3kgcrcOwdmst2qHPl+MvLEKNS4BYJ
5MiVjXVszg/45KXYH0A//9nbGtd6yEtNBL0YOoa01gN1oULJVguiI6/u+mm9hRXHWItaIQ2ywFVD
1i4uCJPQ3bJH0x9DHBk9bCxRgttRrqxKtqQsGJ/z1ZIDXo2do7ZsaJ4OadcUKu64WGsH9FhWkf+f
gdBO1h2sjqJhqMREhvPndzX6fkVvBL5YiMArJ7uUsahJUaTR3jEWB0AK9f66Kl0MTM8EMtZrnOM1
K0Mko00PMoJwBbl2tYZ+t4S3yhjdTpPiZEYWxEXhXhd8OTD9kMx6gD4nBGmwiLz0bciBpSndoFqa
l1a2b5z0a/8VwDJhj3UXLsMq+1aZb6wz3zidxrHsagimRaloVxyAoxNUmNcz7QVDTMSe/fjO/MKN
s9gqCiuX+dREz9fUFFakdiS8T7G6Csxl8aFIsXif/ow1wI6N21T4cf0zX7hfMHVKJkA/JCBvs3XS
WmnnfhFwv+v8MsyeNGwbPQ4i8bkW/Xz8JpKI46w+mQYc8w+JjLeqYzFZIsHs/QW0lsheYY7C77QM
jJD2hTdJwJXGOC2UZzMgCSCQpMPAhoEnE22le8o0Fbf/hliMNQL0dIqpq5qsAc4CGOZ/PlCpGoZw
7ZAFlLrymk3tPZGrxc6qdov+0/3SZzeo+XjrNPu9mQdtmxXW2K0PSze1Vq8qIccQU3HnPpv5Oewc
gm60k6T37eDrM5ZuUE7qwtmZsfz3f9eis1Oz6Ws61VqeFjh1oY9BMWaBKNSuOWI+Smt8WvtLV8Ga
Yk5EzeourD6t8Mi6apgiZrrpv585mVnumhCz3jOAmX8hHNAs6F8AXV8IfDSdmIqoaoamg3/mTzlp
FQIRfUA8IgTGnfmqurmzfmtfRAwnpQfluXJiN3/iQc+eClTnV3fyaRJopYmpASOZ1aTQLGVBHpoV
tU3KIKonQOAgbvyVtsIrrHb/4BU9LnxOHYw2BIqriAphLzEhQiQXcb567dLYeQPMgaxxjRquMp3s
JkaLqsKAVD7413Xn8kGJRMH/RHqdTGw0YZTSNCcDfE0P7Y2QnKIUAx2xCHVtSkfBnZz81HY/fdoz
ifKfF9rPyzCn+ARemLerbS75e9cD1Tep1NSTpdLNFeCXr8n9rIY3JGsk9/qJP+Vov+Trhq5rRDI0
wpjACXAxVVPiaunkZuEmbogyl4VZFasP1p2YWVKQfxPcHn4dAKdupPkTKDNeZsGKeFCXrL06/RSD
KKiVqljCFpmP30dJlBIV2UmV4VNPo5/mCee4nwoIrAzmc0tTWGtgdtCASO0Y/rghuxKonffiw+DE
95JrvLRPvOrSJ7v/S6ZhiFjN0JRPb1aNy6UjbY+yrB9/p9yZtC0S38sAqxW4e/oXP6IpywpMvygj
Yf1Tn4YIJDujCWFxvyXFI+0KXNcY1oyfTnMmgPFiatdVSh4PqyflRymWnFI75DGvdEB/5SeDc5Zy
szF7h/4AWZHfkfpOVq2+3CZzsAIEh3AWRC9/rt+5PbvsZArj3Ek6AuUBCx3qXp2/X/9avP+fuY4l
wudaQlnz8q7cJaOe22I6/KeH8/G1DOZKVgO82KqGlEMaOn9aiDM3nI7JZTN1JoLxO2KaIasZkKNK
+r2B8SuUu7Vj2d9GkdOW227dq+GX61/u4rMBGhs46BRJorCOf2oyhtrzuoxwqmWbHWqv2ocBwJAc
2lCbAm6WeCkJP5fGGAZ5NDJNwyo07GB2kJzOTz39PtosnmJjJuC2eOGcjieP0fBO6UvA3RQA+DtB
FQFzrn8DLL8tYjDeaP1G5S6eXlJFWcTDkWQD3Rq2udZniiCHxgTTtxbPwwTe60zP/oO6n8k4qdFZ
GDQK2dwNAmRUWueY7e3UzBzz8ykXo/bnXASrFkKmArsBFlw5FgcZ/mm3CMjnza/FTXk/3mdOfBc/
RTxYyEtW71wqox7gKRPhgWUCjOzuVi9KR5yyx3EGgfl1veBcEtsqjLVmiVX6Aduqc4iYvddt83pd
xKeeFvsF6W84uyR1jqoCkMBYvkCsWgKA49eq87jn7wL+5RH/VrrTbZ7JKg0kWJ1Oz4PiC8WxbMCk
V++KjeZlR94GxqWo8fySmKxVy0BePK9QjV9bCiaGNf8V+DDvkhijPop9bqzkVOKpb4qvwyHZRq5u
C2902bjABBHvYJ9G4NgrYyx8ndfmpMmQWOZ29kyJg8lufTG+qLdY5wQSuH7XYcxCBAQe1zBePqyp
SrpM6N/MYWGDc0kaUD6je4/VPdmF2NhTrRITksOGLtLwDnvxqVEbpSB8oeb/T/WMx15Oxh5nbZOv
mvk8KDfV8v36E7ioKGciGEWZ27GtqhrGXiqwhpe9L60r1V+N6U4rKhdhFZoTGa/WwDsW8x2XKpnb
jpbkhABbZ/dFoAd01i8BgKFiYPku80qbuyLEE8roTVO2GJxWIHTObeFB8Qa/8DvVGncjdu9krK+S
2YpdHuzAZXU9+75MtCC1hdwt9Kz5TXUoAmPAruWCMu+L+CXaTE4cjHeZMz8pi5/ueWNTFzJk1HR+
qw+7sDGuoQaAYh32JZet3sTkmPy9AT6WnAfXlehisnguifFExpKN4ICBuRm9KBD3w1N0l780DoV1
W38ItyaXIY1zm2wFZTVDoisrPistpRvPJqVm9OqA+AKY6bOHf2XAeTKZOEVopIpiN/6SCT6A6V7Z
CQfhnqJTKvb8JspuCZTp65+Wd4eMh+rAqjkXlYltUSO0EiO/WdLaVpveTmceSBLvfPTfzxxUjJy4
l2lzL13HR1PDekoxr88VOmUcz07fN5vSnGsLY3OkWQQMVwhPOGdoAnQZtoxlGajoSm71eXXM84Vj
cXgCGYOTymVrhiNONokGxkR25njQ1cQ2gBMXaT3vMVx0E2fPjrE0YZaWUm/WAN47Dj+bQ+efTFsF
VjuqJ5SKhWdleDfHGJk5VatYnKlmSvt0ODRdkHUP1/XwcvjycSp2LaPuoYpSS7/haVg6c6snwwF8
wqbxzC+8A9FPdEVD2A2MotAncSHU04a39eSLPdjrjEdBe+iblyzJXc7ZqHm6Jo4JaQW1QijdNxLW
EIra0mKlsLN6DUph8AQxHzaZoYcbzL/vSJZtmirPHV2LeAO/HLVhFzNMMRMUJcUHNqS30gQcWhE7
nHNSC3XtnIwx0SVFWKvqdIe6RcuXyrfC7i3j2FrAg93yls55t8gYlAFV/jlKkSlThNbUUP1mqK3E
TB1lSKyhkz2zEe+uH5H3EVnTInRrHOeq5slpI2AiYonoMBrHnHCeG7uFoa/RgvFPfMa2euwryZqM
xu4XHvrMxQLdmZlk6YdrCRvURQqt1O4mMI81flwhPvISe3QJxgkB/97Vbv/l+gfkuXK2rK6ko5iK
1JWrfuhPvrLDot5mPiHAVw/lU/x0XR7nW7I7GEnYJeUs0vhoXewF+7dGM1rG3HFczqetslPa8GG+
2BWLogonJNOnY03ufKPckF21r97WILqLbQpFngAeVfCNnQozPSFx4e4cUyNy5fGxixZFUqMDtZx+
wa+p6OiGAkHRIg4fhoDzDtgGYmsusjkU+KzjiIHe+F3gVW14AhhTkk+pKg4NThOJuT/JqdX0vEID
L3ZmW74RSgCqRivUxr57FveUVy3caMRud2AV2VPc8wrMjbUvdruJ1/fl6SVjSPpIitRkoXqJBey8
dlt0sEqJo5W8x8ZmlJ0gVEtRnzLKciPnlupiDQ/nKijndw0UWd6x6M++poRMbILhvSabqF5M9SEe
RjctvktVbwkJb76KJ4gJSbqly6c6hyDwh1h9gcA4+X+kXddy5bYS/CJWMYDplfFk5bQvLG1izplf
fxta2zqCuAf2XW/ZD1bVjgAOBoOZnm7R0qaffcsDQP0mTmqygXa5Lppsocg0pkVoJZgyjuozpDkO
mBS19Yd8m15Dhs6NvvCyE65FxvmnMtXjKYdjRlt5l31P3WWv3urHFLJLwNb44VX59P9EyfclUm89
S81DHZmy2VBvTF5M/SWpDypgF5dtrBfDQOn09z4yLo8is9yV81sth5ZVAGTdGQfdV9x5X284ttZT
g3dbTEZeimKZhCJ2sHlWe2sEoPFbREl4I6t6Ur5APTHLIMRq7GURKG9rtHjPqvUXwbt95hwUvRL2
xYwGW1t9H4PHWjhE2oMYivYYKZwX3G8O+bst5iiYA/6YEz5e645vLL/RFXlJccpRqNpg6J43l76K
M5PfP+Tbz8+8xZQXI6x7GBQhwtQfzRwz4mVoCTgcsSu4xUZDxSp8nh71x+6Hkji8zeWtmO0dy03T
q6mKB56waR9ndz4uX8GwpJ7Sg/G8PEQof/CelOvh5p89ZondUXsQzFqDP5XlqUuv0m6wcuFejx4v
++36rfduhibY5zvbQpw1pwvLxtYXZX0fmvntZRPrVf2zr8cEl7RRy2Sit16yHV0VIKfpKTxKPkSK
AQ1McBj7zcIZy/ykFvErO3pfFxNfYikbBSLAYyKg8fblT803LfVQHg2HOORO3aHJRenkZi4Ty/o1
+26YiTlB3rdDCaSFl5qGpRU49wrCAV4/nE1df/m822HijanUwNsoiG01ziAlGo8xThn7lavuaq/w
Jc6G8vyECS+lCiEjPVNELxG9MDWPeZH/oQUmqEyhGaVqhy+WLg9CZFqpELqcPeOcKXamYR7LsZMV
OKJ6Fd6mUEa6aR+Ml2qfPS62lFnj/fBg5FZvhZzLjrN5bwxbZ4cMxeFsUmjVOxwfQFrsqhFvaZzo
r8gfj/ESZVOdx7rqaTVVsbmKZtTwwwNERSwTk5GcfWQRhMzhYgWdwZnTTXgy0hfVBHgoRg228ZbG
fh4DAecwKUzkaJVwlpIAhoJWt7RwtoQcHLM8GDMvT1CYYIFdqqtpxu7NOvgC2wFDrbrQ74JUA25Q
0h3M8dtynNSA0JFxOwbJYxmIHBYu7i/BBA5BajH5Rg80ZXqJNwDi2KGv+ohgO+7LjXcQ2ODRLsYg
irCVHMJXDTT540N0Fx+Vk3kc3Ky1ZAfTNif1O8dveJ+TCSIkqztRfHswqhYgWFdQKXCSO2uBCgBI
GlEsHW7l/071znorG1gSEajBtqPe2slOWmDovPT1B2mXXpPBKkILsqJ/GGlYzjyoOuvqQFcaHaqD
aE+H+QixoviBfDckq3icAQ9qfoSDl3IiDWeHWVxFbUyd3ka4fboOU9qYaJSFwcmnH5wPybl82LGp
Pm7AcbK8+Q/ZUXFK061cep+jVQFeCy5UmuOv7PTUEmTSIqu4G7JDdB2Lbo6ebHC/nLS74nV2Si+/
q76YiSW9/OE6mfijt90ktTKyI5roUk0NbbRog1QCqWcJsh7lTw3S73t2UxQFQHLBgI3Vjtn9fKLJ
rXg3uBArgaQW2Cucywukrv/58fxPEsEKQgdSphC9hjlaGuv9YdN7GOnnhnGeGSbcjHGL6c8FwFYA
gaxJXl5AILZtku9NllviAOpiTT3Kecp7ptBL79LqmHAja3WMojv10m10nQOQrUPdEmTsYJgPudUw
6gqXjNE9OPty7aRnUp7BmBgutgBChLzk6QL8pmPxz+di25+Y6Y3yaIQNqmYZ2fmNoL9Nu/QHYEl7
LkUO79nFCj53SiGJMq1DjLvZDnzijsdKdvMf1b5XrMVfQEGaUYKMW/IVkwqdg9r0Zf/kbCrbFC2E
fOljmkxHxmxJ6s6IXi8b4BU+WDCyJld6ZUSo6A9QB+q2ymaCAnvrpVtoCnuhEz3wSMc4EZolryNh
o5RCRB8m4WvZLYfOhEbQTDiYPt7GMXFEx+BuKScqmqxS/pSRxRIajfdC5ZxqlppO0gbd6EQER7O6
QQknXwJ7ShQnNL4oFRj5MDUPtk+P8704Nw8Lac66SsmDFEcgfDSvxMdlm901XwXk7+S5uc0mS+a5
INdDmCgSo5o/lDGNIgftZoGwXOaEbnwMPKiqik7iJg/catx69+79nDOxpJExA2nSUnR2oD2t/kgx
2jm4bcUNr1vBq2ywXdDFVIWhSbC8cUd2y6H1A6d40o+UfqvxxyeTl+Zy/J9thAKoXuQ9jSkZpueQ
61bbCkpVqV+OuFcXFASmI1+Wi5M/sLR0MRwmN0e8XrtYcJoqdJMCnL11apmJ/mchi216TlGtdT0F
xRWd6osD2cfmwEnyeC7JkswB1xDWY0FdcqvtiusIb/8UE5bgB57cfpu51Q9uYsK5S9mBwHyO5Bxa
Y7+gIsJTC5FDKmxibOQ9H+vHiV4s8VwhaEZZ0CNXGBpEyB/k/P5yGKEJx4XLmu135kuUdMaM1Qzz
E4SgQACSeqp2pxmCpWFc6rIx7udiIogu1UrXtfQxsBV/tifKe0Ug5r6Anj20ycbc8sqVnMjMdjyh
CWnKuQqDFLz0i9FZ8KHsw1sY51ixrc6mDbRGpC0RilmK7OoK8xbtuDGuU1BjzxCZW4gFhjdzcHmN
eF7YYrufQZ+ZIG6AabpE9DvvIN+OW1uxZac5Ktc8iiz6iS44DNvqTMAUaswtKgSR/q1Hr1/uocte
6GjU3bRG7lcQfLvsNJxPyLY7OyFS1YLCUCnctfBS8HXSgMybX+GleOz0KwRTzRIECzSUFOB7pfX0
EkBevz51V8uegnlBhOblkZWJbnXUt1wUI2+hTKbSpVhpNSwYObnDjaB+C3NQFca7bl+5v4jtoSwk
uIv77xgTeR5Mf36WtStJR2bRwElR6+MYR0DNC5t+Abawy/w/+6DMGwjYWylJKBZN9o1dAapixW+h
zvDHZ5IJNkXT/JUgNaZVfIO2dnmK7KkCD6mV29XoBFYQWwlKPJtxwxMD4YRVlkeOVJ3eYU4SPTAF
LND1bdx33qhvFFG0S5V30fJCAEutIEdG0iq080tJByidYCO79AVLk4hi1xgub285QYBlgcs7fR71
Ca6qmqXdNZW/EHVTjIuFNwrYzEBRk9bby17DyZZYLrh6mgYdoFd0ExTfnAKrLge7NVL3z6zQpPvs
FKhNICrgfwKsKXiOJujN7VBLdi7b4H4ueumfGWm1pEoMij94owT1lhTdWB33hAR8NMiMiMX7XJws
guVJkId5yiV6Cy7DbiLPZsqtG3P8nR0w65o6XaC89uv+A9fcdEce58wCvbOf2kNjkW/FKZeA1wKS
nod7WOWiOOuJskJahjAuUJ3B8rQv/U8JPOjqJnHM0wwpDHSBqIyluP+FPI98nlTZuluamBqQMGsk
sydhnKWimlp8y3EB4hsaAkq2JwovcVr/gO9WaE565jFTUupIopGlJaNkCfJrOHB5LngmGM+feghZ
TrTptHwTrobtfAy2YE1qnxeMBHc22fdPvArtbzqT76tizoFkCkUQg5PR6xSoxibXxCVgPYPSMnGU
HfGU15JCqGiJiucyv4GMvZtm7tphmMekoOwwkxf4DTQ5j9MGkXrYtMcIan4DKC0hTmpsgFgGdL/+
illl3sjJ+oX7/iswF64QGbWij7TeUoObu4ispXlVgoceJJeceMP7tMyFG5W9GVa0Rl276SudThpT
Rw8tEzAF9J3xkaHHdMWLcrzlMbevpAo5aSgJU0K+D2JrmXNiFcLsKDw+jd/UAt83kuZV54dDFv7C
tjeQ5p0cDWUJsOnd06Z2fsdLEz+JLf3qofxjjVWfA0x6aFQJR5E2p4rB1n5mLxkIb1R3srXn5XE4
LV9SLo00J8yYtE5ytkZwk0LLuYXVsj7VRoPu3y4cv3P8ZD2Ivy+NiTJhFCeVQbH7tAY+beUHlAVa
4PLe8JMg9rnLduldDpA7t77K8VCWf1IvMTqeDeDTWvrdHFe7sOg4ZcDfPD3fF8cEm5pMStDRO7Dz
mgN57X2qtNPt6mcJE//1VXiXf728nbxPxoQYIuuJPoaIbhkqxdmceaUknbok4y1svQ74vjAmjhiC
bBSYvkY2cSfvKD9h4OiucNT9AEzE/4LKgbcuJpr06dykBkUgNaAWSNGdxV0bovieAUYC/KZdPQQn
XqzknXGTiSZildaR9Ms1o2u85CHFARXEY7ldjgK3aMC1xkSUqO0VqaRdfe2m2RKQHHe7zpU9SMaD
74lHArI6dC6DsvxXCoEnwMezTRRzkccIM9Lh0uy7/L40ai+TlQetQklVjvZDKB8N3XDajisYsV5e
fTfNhJV+LKB3pWOh2TO56d0aU2yZo5YOVexFx81uPaARAUzSH5fH3ImveARenJ1WRCbkgBNlqpNf
+M4KO71sTAwKJtBHzP/FrX/Zc8G48nGjlbbTgzFocVLM1IIOiG3kxyXhHPv1V/z7ljJxJm+CpO9o
xTrZBjtacVL8Ho1E7j10+dgrIhNeYrXTw4baiZXCGUHiUgFFoJzS8Fj3xDLQAwaf5tztIF07C19I
w5tQ520mE3YWKTNzRW2QQQWzBT4OEFy21rh8uxxEf4OYe99OJtrIaR3KCDm/7qTxNt8NG/OIEq8E
gRrpmBsWEOq7/6x7/PGSV0Qm3AwqGbKZFkNQlT+Mr+1JxbkIHPk+jcE0be60feSaLzzc/W+AL++L
/RR3JqUyKHeBuJtd1LJ3Bq5emseIXK3M1RtXViRNklSig9z641kYswBTcxqiOBkOojBZQhQ7lz/d
qoO8W2BbtGYVznkHvKqXqW1sJ2r7kkXl69KlmnXZ0HoQObPERLGmJmCGj+g7AoqEEij5I08/ST4C
tj/vJQ44j7csJmLNVdfLPSnxzIQ+QvMlKzM71APO3q27/dmSmFAlg5fuV1G3c5RnkjkNuPaDa8CD
KgB+D1CI9yfQgHq8u2g1eJ2ZZYJX3MStoBdE9eLB3PbpU5wiUI63mdw4qfxNiaBdO3FrB6vFpDOj
TCQTlFRTsrfeOjJqMFdatT089bUFzjQ6LxFYmIhK7WSX2YZLUo7z8D4nE8aaVu6VWsSKi+peS/BE
qb8l0c/LDso5a2ynNgxIY6gT9U9xtuPZtNqJB0RcTd3P9pAJWHrbZGQycZzD5iQnh1wwrSpWLbKA
GrPeXV4Oz0mY0EEEoxFGomPELyWumYf7QdOujAwSIepNALQ9umNHKdF47VLOLrLtWTNrmx70/xR4
ru1a20vdYQ/OJCCCZDrcv728SN4JZLuzpSjFchPhCqAIk/F2fuhR6dzrGEsSdsrDcBT3xXF64Rhd
vdTfPyPbndU7HRxptJoUHCN0IGrASauNdhedqI5v/rXxOPY43s+2aOeu7ArM2NCy3ezKj8pgQ5iR
qtDEGA6BWvNjINiY0eDVI9cf0WfrZOKMUPeZktARkaG3ftWs8xtKcd47k9t6dNIfHGyewFkuz4OY
QBMPBso+FDu3iJDTbHur73nnkLehTDjBA9NEVx8mxq70iza1xZjcak3A8U6eGSYrGvp+Uc0gUL3a
7LdJk3hFNKJwXHLM8DaMiSpzoXXjXGM1vZA5YoV5lkHteFvGCV1sizYzkqJQ3lg0pGuhP+mgKzYO
Y3AEHQMn1q+yAIIz7u+kh+3SqkXfg/zxLa2j7LbFVVJYRWeJkKy8Ca+7U+rR9zIt7OAacmsAf7MN
xHvs4PXyueMsmW3ZpiUmTQpaGhgW08qNaCPJm0K+abOXKAo50fo3Z02D3gxGZEE3yPhKFBNJ1QLq
kgCuya/qoT3GRypsTJ92kIH3yFPh8xKJ9dou2JL/tsq4jqZMf1UlKF50OBC3MqzkilJ/ldvSE24A
P4Y+dlRbPI55esI+9acVDSo0+CNJ7HwShBMydaDDwLV4TBG78tCwxOImTrliNDxLTCZoCgZYK2kb
p3PMK8VTDyYaiyAXrwDfiSClhVqIBt6dCjNYPAdafymcrZLJD2tTWVQFHTiv7zIrnJNtboyWoH8R
gxs5ggJ8NGwnY9yo0q4Mi/+r4nRmnIneGQlntS7hvsUh8JFvA4Ic+ynGHqAW5o97XrF+vXR3Zo+J
2wA8LwKoqPDU/KbtiD0+hDvQUG/lZ6i9Q7hS2PLAwOslmTOLTBiP6myU1LfJdfVWSVUMt54yJUJ/
B9m3+bUCYeec3IG2mhOgVuPtmVnmqAqqhCe9IomeEB7K+BQkI8fA6r1xZoA5lYgQUSmNlKXeJMOm
LuPE0lPzezWEweZyiDM5x5D+/KxgXUYphUmB2lJeRGeMvgetEwevKmBFTYjKhDUbun3Z4voz8H1x
7ExT0+l1BuYcFT0d2gWIXaPD8xl4SND3yoHNa3CsZ4hn9phnZ9hXXSxS1hQFQraQgSit+QcmVaD5
oYINJv1ee0nlBXzDqx+RiAoB5FgxwcT8cWsx7laWWoatnXQcQRUXfzw4hsZR81o/A6quyqJhQmOH
VdcBL3EXE4JTXoPGHyqStlo0VhhBL0mz1a63zHa0wtKw6qXjeOn6gX83zX7JxcxC0aC9o9YVbTrR
14O/waUiX4qNlK2y9RfunMrqrp7ZZL4midUhN2nNN3zUTcvYZd69sSXOtMP14eX3iOZ8yNFqHnBm
k7lBuiBqh44WtygQ4I2zZRO8KJ01+pQzTXfD0OohN1BsFnR8IGsr61ZiF+70mHug3crBI3N7+Qyt
boKGirNsENEQWWwjwoAcSRMYqboMm1w/iZApblSV933puj7d0ZpuyIYhEZhjbq9F0ki30Jmg4Xl0
uy0dmgEbz43oNOgt8a4Pdk0G0SEvKWlQ+oJi52d++DajCOJaAcy2t9roexh8lafvl/ftUyxgjTAX
xpzkDcaA3sDzkjdmVnaN2d6v2kH1Af77IR+Q7XDjD3tbsDbZ20LLRylpQboLEbxX8rO+BdWJp7v6
DTTphF1jF0eeSTbj+WVRBfO7iu/2SeFPnxtwzpFG8WokNmHyvGgvU/0oLLxPxrPDJBjtJAn13JuL
Z0qTl2fXmu73Ye3nGDTnfDf2wc2uiDrP+TVVqXoS5Ahysx2esmuqw9aA3A5YnEd0snyV86D6lLex
9hg/6UDRPIViKXokkfD+VKNTmHU7oR9lSzeCQ1nFu7GurzR9vMtKcxtNyeJeXvIn6AP7KzBuE2vi
ojQmKkNBmX+Zp/poYFbOKZR0nwWLozRPFRm2VR48Zj3ydkdbHvKvSPSv2gpcim17BYzIj0XSn/AA
bSyleW60OXQu/46fED3s78jkKf0gmu284Mz2dudAi6S6V7/Jj4VX2hVGHOrn5LU6GZtoZ74UN7zi
xPqxendy5nqNR/mvat1ixo6WPRjQcLi8vPWI9I+FNyTqmdMVujzOkzrKXtM3wXU4B4Jb4sjdtb0u
PV82RX/Z80jLbCT7Gsoz0lW6ica6SBZlW/WiP02trybNYEm1FtnDbJZWVM7bVpS8y6Y/3eKsbXoL
nC0zENI+mCQi40aFs/2kjWKyTR4JxIXlQ+IKjsArEVK3uLRa5l5RoI8TlrFKHyZ0hInsopfuWrJy
sNnFoJzut8jYpy+5R5WMLy+W4zRvlYeztZqCWuLapBAb+djmrwn5r5k7u5lMoFJQuZKCkqB2NZ+i
ZmcYV9V/5hZhbTDBSRxVtR4jLKJxZlew1E06WZNo1cf+h/kE1SNHgqDxcKPt5SdZsjNimfeXd5F3
MJjQVFW6UA+dAmRwd6uq2ym9S2aOiU+FCXaRTGiR5mbKa9osUu8WD4QioIamSBDlSMFQBbjXoeq0
Q6WLd6fx1saElTGYyjmVQkwrduNWH/TbPg/9JKqcP9pCNnXWIOMYDZAv9xbAx7N+L6ACID5etvGp
pMTsIcvikI4Y6QZqAaxMXxZPeB79DIJCyuSOnugoD+JGd4pD48nc25plW2DtMhFlycU2mmnhgVJ6
Zw4K8mCFpd/rP3fXWUtMJDEFYWgjoVJQ2xFtyZMOtPFMLAy60XZD7Jhc/CV9X1yIXZ8IHorlLx2A
zhmc5howyGPo6z7GWW8MnqIpzxYTTLTQMAppQv7djKV6bKuhBQea2HsYTk4OBOO7lpaavWPGPXLI
0GwtNcdTNkXNgHdHrJ8Kgxgigb4aYeGzyqwm1UinvCf0MgeEndxFldCerwfQIARWseufeEnsbyLA
u03Gi6qWFIKaIG9uvN4dHAHMbMomdE03tqNXarWzU0/fcnmxeGtlfapWBr1DcZqyL2xRe76aSkjH
AzXoNWALiNzARu255MSDT2DzX578vlry8RY2BhLNIX2ZdPBl+TGypc2wCbfg/rKbL4LDQ2q9vd0+
+/G7Pca31L4vF1mORa+FZmU832um6uBlbY0qhYnkd0OQ3UgQApoxXyJ2szNLh0r0hirdGUXixDGY
1sPKq8LMjxLZAt3VRiCQwZ3IoQ2E0xgYlgFGl6gnJmivTTtVM7urDD8YUZEIpX2QV74hlpzr/VMx
hN1F5mpMZJIFBmWmF0ERUl0F+HD0phiO/7V8zRpirkASJ3pAkkX2IpkKIWG0CiK5pWKNoIXmRHHq
55e+FHMTRn3bLlWANdHqQ7iXoLg3gcg4OQFv8pVXX3lLai9ZY+6/QMuCZChw6sAmc+yh3l6AW0/3
pA1RANNv3BEMne011aRLHXPL0/binD0WtQtVAYiyqfQUTLPdChuzPGULb1LtjYnswho/oXTHCn0s
A1a0L7g1oMEZumQbXGtbAimkxT1AE+JJO6AB4sx7yMXP/sjFevMWygS3wRR60DOaMjrIhg+u46y3
Eg/ZaAosX741M6uW8a5F34WXAf/mzfbPwWcxvHGRZ1IV0rDqZPe0qYuP+9ZLboDHoQys7dYAlAOJ
/5ar28NbNRPkSNzokdQhMRhxWeMq8SMUDcujaXeu+pM2YvhlJfpXXvrWTJyT52XIAg3fGs0XafmW
9k+Xjyfv72ciztJ2CVTHE8UDfssz8/wkxSUnj+OZYGNNb2SY3cISxBay0tWPcviPWCkmmLGoXbND
j3+i/dZM66yoirbtOLgkk5zLW0W34tKnYEJLWIJMGakF6Bfkn0ix7XY+kgjVlbLghcz1BPRvH1dZ
qG5ZGk1e0JmN4hC3FhgedsUmuk1fKv8PsxS0Mj/e2+hUC/gHpmS/OdR7CslHxxqQEP12yK3kUdoZ
sZXtMn/gsVn85uH+vkomhmiJWqH5EMhIVIRv3T1leZhfph0Iee0SJdr5Sbu9/AF/UxZ7t8ikRkKS
oQhFk5Rom5+IW/oyEhTiAXLML5uuFwnebdFTcfZUj1BXzIoYttAPv5lAhZpBrxmZx5GOjaju7CWb
4Cm/ij1ulLp83tCf/mjZkKoMJKywHBxncChRGpkJgOfJTmIbgp1u4PYch5UvB0aw6n80Oc7g+44w
O4dOCuDBpw6I9uAGSGvMyExfQ3/ZLViwAux+9kTQ55BciqXKAHngfGD6AX9/RFWRCTWL2bdhDt3A
N2CT6ZW3sUu1hJQdKNaancCnKb0cE8AH9HHh7axKfxPediXK8dNd4YWuGlrqMXrM7xXgCZPSFrny
Yzy7TCzKtHnCiDzOTt2MJ7Vr3HkhX/qpeSxL4fvlTeWYestZzxxZqUtV7nVF9oA5AgShEARnUfTa
l0uDOGERlt5le5+fEpDY1YlpGqZkShqebB/3VI2rQgEstfezLZBH8SbeoZxmA24IxjoXytCCI43+
ZZufjgw1qSoQypQ0Ff8y26m1qZwWmtT7dXCoosYKkufLBuhf8MExPxpgIUFVq6fVSJbeL+J2sgIZ
kOEWgxAzyFH6wquG0pbMzNUNwvl4qwvTIF8JcLkONlkm4oEGtYsWfD8/rNHkU1prKHhl5hUTOv5R
oCyoGYbBdtmivIS6rAkTxbgfR1TrDF7C+8kDNajUnVmgv8GZB5YUTZcMsJBqjhgWnjQ/5s18IMDn
X/5KPENM5JRIl4txCUOydCNKX0T9EOqJNcU8nY5VO4aIhiFcDvp7zKUrIImNGwl2SiO+isrCTVTj
rpRKiAkGD5eXtPp1DIJ3B578KiSAP+5d1pZoVyowhSlJNPC6ILEGMh8vG/kU/ukHejfCendvdmOk
vq1HT72yKm+UKPiayybnlK5uG1pXYBfXiPxpFkUrCbgWar33lzFykgGZUfG9Dk/i8l/R2gZdj6mb
GnBdEhSome+D/nRhVNnQ+kvzrNc7s4it2fQu79mn/AA2IGILcW3JgJw4KyAZUCV60hm9P0Oeo1qI
HSfHYvoWSIIjpplbljx2vjVPODPIxvGiA4dkbdBTpBj7sYFUYRXyKn70fmXC3Pmi3hKws5M6hGKS
mAW+0NvU6vd0p6LildoExEUYyYWaXwF4Af+R9DmV/LiZb5idM7tLlPYqMSEG/6vGoIHbYHRjA6U2
486ADsKw+MKwWb5f/oTymkMaENaTRVNFcGXbXhUxtahU8Q3pRAjkvJLv5a4iW90Wv42OmlmF29gh
9AtRwwFOD6uHttdoNwf9Pr7jVT4+4ZKo057/Mkw6XdXDIouTCVJJT7SDn9ImPaZ2fpgPpVdx60ef
q5uMNfZiGYIYujWwRoGX9Uk8VpE1HXJ3eTLdFNj15kd7r/6IbgL38p6vZQe6oUE9VsRtoxE2dhL0
GscqwJ43KGB395RalpbMR6e9x5uBPwBHt+2TS+uAeMKmjBEmJoCOeg0e6V5qfcoLVGpO4hnOAB7G
GbwghcXnDFiNC+/22FjaqtOMtjfWF0X6Xh6+KgDqJMVeCHq3KEDoydOFWD87ZwaZYFeQYqoHsK4i
3Qo3eQUqIhMH1rCq2+IE5O6m/8pN01dD0ZlJxlWLQYrEgq7xlxBYa0d3GMTJUZ4D4+QetM/RDfeh
u24Tk56ypmgAmjFPg87ItHQyRHDu78THUEfH8e1Ttk5X+Murth8MPIyW/1qZoKdEfzfKPA+0am7q
cITRStgt+uKOnWIDUct79qytDVgqVTZwzyPNY/KWRF5anbQIf0oNbgLVxFgtuAJs1UTZG6lztGlb
n08W8PnVh9Wdm6Xh8TzqzuLcVzqy5lGZBgC4hGM7NJtMaAI7DMWfepPHp7orNKuvJmKloWlaiRwM
VimEqVVPsWQboY7MN1BOWtn3+P8DoB+D5kYSpNE0IkgOOFeG/TKViJq5mj0GhSx9y3NQF3KiysrF
ZciIKAShHG92Noltms4gGNcd/BLcTZ5sm4OVDGCCHArams5tCvDM+10fg321f+IdiLX86XwjGd9E
Uz+NS5qkGcV+UhVL6Q8Tjydg9X44N8L4YjP1Yqw1MNLnP/XkRZFbi5C7NJetpu/Axn8X5CCT1gZX
778FOIOcHV6La+fmmTgqFANaMQtNP2ZrtguQZpzCfeEFTvIVn14WvCfiaRug9e2wsCRu3/NTZeCj
r7IN666tIzDPwrwo+qA+c6CimjhZ7bdOGbkoAXmF7PHGzlcefefng+1fd5qp6bGB82GCujrvN4OG
ilpyBw4hO1QaK8/7ayk0ecFgJSkB3NEgyI8JFH9ZQSgxKDJDHJIBF5bikWgbzy/ZldpZtJlEh3zl
jZmCjhOVUr5U7doxOrfN+FgVEy3ulGjwEzzdk15yxrF1w66sLPkhxKC/imrbUNStrRu1VTa75gtf
JXvlMH1YP+NoUTyNOqnywTeS0W6TylmExDYqibfPq3ZAx6SBQRWaUayystbHoj4PxeCD8k2E7Oi9
ZleIFhsdo9TI/Ro8T1w698KdeVnJSAzpzDATdgOjNURZo5s8GFs1SuxGPhXYa53Ut6REftKVV6kh
+Vm2OAh21iwb95cP8/rSVfAoEFOkqO2PgX/AFKghhFi6ogl0ym2jL60bmCEPaLVyr2Gl73boz88u
mLJc1NbIYCc6zLYSW6hhiA+JhxqqBbSwOFhAaZuj9f/kCh/s0vWf2TVb0zDqHkdIS60eI4vjsbZB
p9d7Y/wmtxc74RUPuLN6bM/WynzVUSwAvGpgs228Zoh3TZr7CZxojK8ufzzepjKXTQR5DxBQloNf
JLkVFYElGI9/ZoGJAplUi+1k4ASKVWY3VWTLI+ehuRJZ8YGQWRnAdevodX78QHOYA8NVhIPfZECq
z89G8rMBP8RQV54RPuQz+o4lb8Btfd/ebTJJayhW6lSoby+e8nUaMB+0fDVPndU6syOEtlr+C8Ki
tdfOh4UyJw1ThuPSCvAKcZduKjAJgWBDLyDw1zt0VncAEY8G1gP/8gf8jLwCFfb5/jIHD20iVQhF
rJVozuQB4viDCuKZdvYT9MC5vZsd8t9L2oxN5tCNtRy3UgybKdF/lq3sakXnl0nzYqbF5g/Xxxy2
SQ3y2jDfvqXk6R6UzWI3uYv9aUd56ArXwEDdFf9q4n5O5uwlhMhlVC8t3uhom3sUqwoaum3vmUBg
Fb7KeX6s29NUTUINS4bWA2MvU1RjNlIE0Pwx8IPeyXEbVHgRmLM1AQBR2A3YV3mZ3upBOTPKHP9A
z3JRpgGmc8pXxBfN1snWcKabwRVlq3RSwxrQpueMC/KsMte+qtSCPFQ4KZH+Q5i3EbhlLzvNaoB+
XxYLp55apR6UGAbS+qQlp7E76g3oQf+PMh16yP98MramNJeKUlYJXiJS3ObOtDRfpDkg/89aUDCS
NVlVCf7zMX4CpKKUWp8hhWg2uRmAveG6UkpXJXeX92z1o5zZYc4ZnhGFPmWwM8+lNVZXevjjsoHP
iCkaNc4sMB4u6H0k9hK2q1vkyjOLdJultWknnWxPZuVqsfiQFY1PQnUnVQFveI2G3w/FIQz9gNSG
zq6JKOGy9U65E4rEnGT9jdiA2Ooe6pODNeCxCLffVChkcCLzKr7p3CJzC4liUUDy1aAWk+seWEZo
Z0mOtIl95WtYA3+j+vW9XGAyJ3Wi3bjnZp+8JTM3UlokJA0DSX/jZVOcfIeJ4M5qwB0NEuAbEDTx
6BQ+nTtmj5m7KEAxB9BNGBzCYouB7+08tbldTPGLPAnPl92JZ4s5Fw1pxSCtYCterjT1JHUgAG6u
glrmnD8aAi/5DXMuAEQw2yaG3zTdkSQYUh9UOy5TK5J26Du4xAg4HZpPCROzicwxaRp9EKoZC6NV
TGXTbehkPh/Q/Om8M2aY0D92SZDq1aRj6KeqrLJTnGCOHy5/o8+XGmOEifRZKldLM890LYpXONmV
8T3egjLoFgL0QLfWXDw4zSY/fS0Vk32Y7ZN0jS0OqUYUdTJRdGBkAr/yps2wMwHPrlDb570CPldp
6OLObDHePgqRHqeCqEMdpLhPN+GOMtUF31Ck+RfWqDtfWhjj7pXWy1E7w1hW4w0b/tBKzNtxKdy4
a2K8vQRrUDV3MDP71XbZhjvi1AfJTv7VmlaP8NkGMp4uAxSCCimMmW1hR2njauK3VHjqm5QTitf9
8MwS4+xLDQRDiVlQUPdgMNtuj+CnJNvWqbe5J1RWtOM5x3rwP7PIeH686OjZ6XDE5JCehv+R9p09
ctve159IgHp5qzp1e/O+EexdW4XqXfr0z+Hm+XlmufLQ/wQIECQOcofU5eHlLedss3fZq0Hqrd9s
zYfGu6pQcIJWI2jR7YTLM/r1pv3smazCXrHUi2GlgBBa2+u2dUBBBJ08/JLLKoqclsmWX/V+mtIm
0w3fuNfx7Png2d2+fXDiaWBsLILyx2VIkVcvtTOLzK1at0Pe5hHwmPZdt5iFpo1T7aOUOtmPZYNx
V9zoMZRX9NIVHsL8Q1k9C3iRM2/dzNU6jyq4Rui6VcvLyrcy4aa5eetk0MVUZlUyBc0ARbPoNA+U
N53qHFE0awI+ZTpvQQy+yFEWKXKOBS3LTRmBTEPkfLivZUjGKRloMQdoh0J0mDolOvSrw3CIndox
t8NuuUNTlAsCOwhZ8C863lFUGZhZRATq4YCdnF4sW3U6zHg0KEamvuXUbvM9xt9bl+pplH76yn2f
U3/8CtwWOpVMGW7LFkEtvWr7sYG/pluqbRFu/2GwgxjL5i/upPVr4mSNOR2mGauYeMSFO+/IlZD7
ZD/+LI/NpvEmT43tunX15+ond5Hr3nMyyxyHUkcFUWhpkIThKNHD2Pl9XduCMzhCoDxmR+0bD2B5
FpnjYURZWE4UBjSRBJEaFxglCe8vYw11jEufjjkTSrGkRJ5i3BrCqyyCgl4S7nLNCLIw200ajz2I
Z405H0vVd8pQIyCzQu3bskiHNIG8S9G7o9U8ozfp9vLieBvInIomSoe0FHBHQB25cVLJohVPXi2H
Z4S5dzG4YqVRCncc5BsJgrJp+PO/rYK5ZtVQl+eRrmIait1U3GRmzwnHP/ruLngB24yTyslMegNr
IMNjCWrUfjNGuyo+dMZWn5wiCvTCEyTPmH0BOkQmZHLscPbCyZmLg2486gTU8+avefqxJKI9EWTC
gQUErT1IiUNnzbPEX53k68+9sYG8FiRwR9FujO1ibJp5P+f7SPBG/HuAluUr2sYUXvNhK3X7crpX
xsOo1rYp1baevlWSV1uqI8gV2h2uQ3IYyE+N7JUSSbPZEfSbkhzmJiCyrf0UhueQbIr6te4fVSRH
TV49YBX2LMU0ECErFsi3cLbO8vKDOhhyRID2lLCFjtSiufdOda0g82LCLQOsUhjoZ+aYLHM8VH1Y
1gjwwkc9WKBi3D6WdgXKtuqQbKQ9WLRtC6RNfupByxwaEtxIaBV4z34AA7xLN4lpFrV4jprjoc6N
69BavFJUN5f9/Wu69+MW/Y20bBoDI5o5KcWPF1W1lQ6ZP2ym524T+sYtkgl0DnWbBqNhXzYrc8Dp
491w9jnj2cyaWoPZJLPTh3y2LQjhml6/A9mHXfiUnEbz1BuqUij8rJEp7ewMlZ8ZKpB01IZX9uHg
yke8f/ZzxFRvemUcDT8OyX1pzUGmoDJ9ec08G/TPz20QEioRAR6DGCcEm1IEWt952V42suo22ulz
MleMrixiEsrY1zKXvDJ+b5R5V8q8nuk/vH9OZpi7RZl1M6xrmBl3y4sJEvLQFW+mW+tIy+njZuEN
jFDYvYSZzOWi5M1ilD3spVswdvxr7WQ6TQRCwf/FVhJzvSQVmtMFE2ZwlYHW70WVrwjaW5a2DML6
foz3s8bjFPvD++Nkk7lx8sRqiKHAZvjaAkqCGkqngTw78QH/uLh0NAZkqZLbv0QPVpBsGw3pG3DX
+7zpYY7rsElurdOaOC4RASnTc2JiwN46hDHvGcI5BGyKG/nLum0zrNYsZ1utXvuOc71+fKMLrvIx
QXl+zOoYtNY0Z5gd9GByBVvaQImm3tHetgrdF1ttp3hVkIRu+SxzapPrbxJdtjR0R1kqmNs+n3Gj
kjCBLar0llJ30j3k4K9aPEpiX/OGHwZaMtEgn23IvcQ59uswfjLMtg5OZOoWKcbH6x0zyG7qHUJm
pMdC10JLguQ1R/L2F+0Iqyh+ZpW5JYehh9K4ANikTBfiU+WDWFu4Cx/U++xJcnaaU963z8r7ZYhb
nYFFQ+b/NtlgrkZJKLS0j/D+sja9p5sOUMGd7CSAkjRGfuIfdPAcKTqMGKl7OvkuuLxUPG/dzPMk
j+U5NGt8ZqtroIJs2FobmMlbJD5BtpVTfObZYq4NQV5qo5bgzwm6jOt8n3XOMv0Y2lcrfuJs7CoC
nG0se3kIVQWtMSyr89MH6TA/Jrtp0/4kkDjL72IULPXtcrWAxMTcFz8Ve/CFnUZc4YY3Sk1h9ssR
PvsdzO2SKoOZLj0+MGlw6ccahiRyEgyyvo00kI6JmDTJJ+3H5dXzzi7bPBUvbRsWBEdooYzRxgud
rs4xJpiiFRC14cVrgiwoIcvAravw1stcO6okEEWlJYFM9NPEsif5R0usYyxoB1n9bvU7yxLcDMOY
ZvhKkupXJz9UpLHFBkJJxrRBlGiXBa/JiW7ypY/AQFmhQgsKY194+Sdx0M+pK4n5vpNGN49S//LW
c9bPiks2XYzuxG5A8mtAHjUlSDMY89UgmfeGVeHuk3d6J3qXba7fEycnY/tIhDpZhBy9wj5aIt9k
r7lPdlDj3gtX+oNa2UpQIdOn/tBTJ524LER07y7sLas0mQlpLy802RAjhwPooF0AOz77I+cTmgxM
kQbUWEIGeCZD+Z6o/XUYI8gIK92Ocp2znwpF3UtrYnBKV0ohtkQBxK8i+mSrCUqMzU7uVLfQcJqW
CumA0ZWMd62JnKhVXVG/arrqWAiiL5voVpbJNRpFt8kgO2ElY/T4uReLXYInMRS+PVVqDpicsqEj
bScGPkqV2gTN1UmJFm4QokrWxAnX15PeZw7CoKGldIZWK3AQa76fy8hVB9MWmjuL9Acre8vBeBYb
91ohcfCedxgY8OsXy1jQ0YEY1GgcsQcnYSnYc3STVXeD+JqZvAl6ni8yofWYVrLYUV+05EM8/xRU
EVSse4mgpdGanab4Fpmyc/nsKXTrLvkKA3hJUpkVCRea3qMNuZgUdouX7gWhb71JD8XWwo0euvpB
dytP2SHL4DceFYvCP921ePOnewQzUB77m7ne1Qj17LMzuLeoIUrciPP9pXrolMd+eLm8eM73ZRMZ
YCyIwpDiqlbfxtGhQ7s1aXS315C5JqYrj2+X7XH2mmUM0RI5HSILbqwL6q2kGZ3dFYmn1xkHxDlx
isVEZb0kZWUPySi/J/kLqK2uKyM8DuYyOS1pXzM12/63dbHgls7x0i8At3bpayfRQfmOWo6Tm9X/
tbuIPgpPDmExwKaUYzQRGYYaVbc7UEsUJm+KY72kcGaDwZq50/qG6qT5QjdGTxGI151Q1mYkAQnQ
MiOxIzQLVPDqujrkBolMBymbVEefSym7VpeBSavTdSeqiLAlqQTR6WQiT0M6Ib/YVbEbSaXi1WWm
cxpKuXky5itUTdfpZgZvHm/zJ3PX39G+tiRQJbvZG7k9GGgPwSy8F6NYiPIExNDQBu9e9gQeUlsM
ZEYqxnRbGiKLO9lp8eBTt7NPeyR5xJ1fB6YYX2DAsrbyTm4iHCY6vUQf58smf0RqyqZ5SHFv3PCS
RqunFxP2uohZYUtlh7gjQZ+meKiRz0EF1hH6Admp8DD1ITcIXQ0WTglHNh4KR7kSpvgjwWoG0n26
jd+hTe/kR/WbdkyfzJdwLz5zN3R1fWdWGdSYF71W9RGfbnhrf8XvoMpwqduAtkH7paGAh1ue2y64
ftrOjDJOa7WqpMY1IH54WfzFNfbIfLptED32Rzruo1+P7vQkHasduTavys1lb13FyTPjDJwM09Ql
E+2IkAaEtwleMsd6uC9yUJ2bMwcjV++aky0WuqbGTKdUCCWkNfUdwqbnfEG3qQQ2ukw5NGPzmoi8
BvD11OCZTQbKGowBY/odR4SqGrV33T3tc9Uf6LOxu82Jw50K5Tgue/oTKHeqmO7Dq5Vqs4HAxvxW
gYgjOrYuWCOQgkhvi39ZoTxbJoMEBcDcEGk/hnYP4iR3PNIu6eVugvjI+ACynpt/VaA8M0i/9Vle
a9SyQmslIAHyu5lN4vBKmjELf9k5qfN9CczOjDDBj16gMGWqAh4mefQ+WRn66oX5/rKNy0feYBmO
ElNOVELjak06qOOxkG4HXrWI/sw/LwO14s97JYR6bCVdS9vEUCryqUImSDW5bescX0dv0Wc7pZUo
aSR+uN7gaodlozsl1Ogrr9yam0rllqU+qjGXFsYgV5WMapxEMFgcKJl/7ZROs8+3H3cdJ+zhLo4B
KrULrQZT/fQgm9BqBhlqQIJs34JFL/NosyenxPdFO+kj+/7b+QyWvAhTFtHQo4fLT35psU2epLfw
NgSNQBlER/OA5E/Qvxi3xV66je/mA20GioPwiveQXc8Dnf0MJppA3qmIe1pprD09EB3BNvZgzqie
xa31Wh8UT/1RONbBuud1Iq2HMWeGGUgRk8Fouxbpt3kHWggfNYdNuaXq9Dzlucun3GCZi8QkAR9O
Vkn+XCTXjdh6shZ9v3zI1yOls8UwSFKrmH3uE3qx+63pxLI7HD6EJvYiGAvfwAjxJPOjictXgfGx
w2cYGatWNacjLvbprf+l3Fdb7KIjgI+UBAKxs+/kZrzm5+84gMaWUKW0ijow/ONQZgejeR6Mwk4K
rluuEcOdKtLQ0fmMNW0uhpiUbmiQC0vXDZglxm0VWFx+Vd5yGIzBGYzyFAUOX4q/t+JeF3YRLwbi
fScGWkZStFafAJ8NufOyurGn7rsoQGYq/nbZDS8HW8aHqMaZQ1RWE81xhsziMJqHeZF1VPUqHWpB
+RvGB26MOn28bJC3eQx4COqkNQbkcEF4aCJmBxWIiRGLmddEzttABiomPWzkkWbIez3aLWgssg0x
dRZpurfkZHt5Seu1JQskQjLeneDkYo7yrKN5fCqxpuHNOsTgvacFl3AL0mZMwCEl59J+6ML5V0+f
k1mN6fholP8FkllR2KQ/YjZdyO84a6PO/PVC/b02jYkUZHnQx6HC2aUs3IsrQZ1jwBivjp4OBVNZ
XIK+9Q93ssee4qkRTI1mY1pP8nOI2nt5UDwLj9pO9QsPUH9j3Mc7XnsD/UKXVskcaeRYxapGcRs3
C6YGAyrO91fduzw7zLk2s6gZRRk680aqlIEZivOdnkBqyU4nIbNuSkGvjd2Ecb97dZHMXTpa+Z2Z
pwJOyXGphuWdWKMJaZkszfutKpQF+J2bsoGGZ9Q5Q9cuO8VSopHzIlt9Dxq6Di4sUVI19SMSOkOJ
LpmVBYUfRKT26Fk2HqEgtKlcVNqaGAQstogOU0/2SzfCZGJn97JTYvhY4JYF1u5lsMyouoEhYwW0
ZwzEN/qQi5GJyGN8ncl7JPMGzFZjm3MLzCMiT0Rw6Pap6cs6yJikfpP340OeEK9S9N0Um446Ym5D
HZxiJI96KjwnfbfrhcGpyXYQbBmZ93CaeKNU6yh9OhQUVM/2P200qcsU3Djya/Q0O+n7fJV41p36
gHrjrvg+u+lmeBRcnVOtX9tu/QxgGKwuw5bUsxVCXa1SCLq+h0Yv4KkqPjoHZSiKXDp/zIfNlVyI
leXj7h627W3sDzbZ9tvpkbJCcWytxwmnzWQ+8VCpy1RryK1LVe6M8nA1iHfCKNh16FvNLsruWvFW
FfKHy2Z5J5+5I7ReUDJRAo7KOXKVBQgcQaO+SK2ryIEBJk6EEgbHJOfzsWrNAi2htSJArSnyn5WO
qeRCe7q8qvUi4clFWIlmK5FbcaZtgMnT6KEP2dedEK0VpTOnGP7WdulmOWIWyCc+twWa3gQXfOaL
UPOipLFK83GlNzs0QVUfjTsk7z0wjD/y6Ep4e8lcEGEHijNjgLGqvRVySDaaDecMrAdGv91Sp7/g
7Iw3ai3GKki2fBm0wtlVGe6m+ZbztTiXK6stJ4OkW4HUOzziZdbs5tBsRQ8X7FGvoEEJxVKkoBpb
3af8hzlvdQyUpMTKkwg91b7RvqjhkzBfdzydpfVRqjNfZECkLepKrUeEDs1Lcei2dJLPeoRqYaCB
bp0XMXCtMTASVkojo8kCd+I1FDa9ZYP+PuwfpbLjk/hx0INtm5qHtBYiBceMjiiCrwpsYKrP76nl
mGGbpIgqlX0rYk0ZxF3Ijg4x0ckeblKbc3QNJqiEQKhJ5hTeUJDmJhO0h17IG9As1U+pLLudZE4Q
1MW+Ti2xQaHiLlVzLxULJ5/COQ1smxQ+YLaYFS4CMmQYZpjtrAadnDHYsVB4nJPHucHZMoURTiQf
6UhMerCuozt9h4o8VAGMu2KjQ+5hBBEhzVHxxO44sGUwoFJ1at9rGUClbX4242Nu8RCFZ4CJTBaI
bmU5zWKIt+T75CpucR/fdzY5xAveB5jL9LnCwBwoMRgoKZWkqfGERBvmtbqbPZ22XQkY7q685gnj
TF7loGLMPe68hTLgoguDVOYFujeW687VtDvRo/xciTM2207AGFWFLjreA2+99fWEaAaDMY1A0moO
sVQVTKhOezce0+u0szUvj90a5LsQ6AEtmS8dKSegfpx6x9q0SDxyf8kfslW/byeDCV+mthuqBVyt
aBqN7sjGX/aWI1+X22/AVmfc/9ftZjueqgIKSHUIwGs97W32aG+deTPsBi9E11HxN2zlHLdiy3vj
PMz5OH1YxEf+uBjJz/lGCUxb8oodKWzT43Wl8mxSnDy786vY1MOMZvqNRIvcWAxbR62lLFBKhddC
9ofk6e8vyPY6VeVoVEmOELsK+9JTpHnaKpTBWYz1GsXyfnSsWpP2whBhPFdPWkeTFG7szVswg0e5
NKhaRR1aDGbIhODs+iamZZNAt9sDFQkhYMi/DL08k/TPz/Y4M8GyMYWAwDye7Lbt7TxENXrOOc8K
ztVpMqg0R4VUTLTcJe40X9knwUcGYf9fo16TwaHBNEmStnBTYVNeafsJdEczeuOQf8cMPA+A1kAP
9SdDxWw/BIE/Xstne5cWdZyLFjo7zCT0RuN7u0icqHcVWM5NMBAXl2hik+lgCdiJS7vBQA3Nv6CN
37rFMAt6Sv/lMMu5TQbM8rwjUU8bWYlG7iQtI05kyZp32e84e8dOC5gYPovMDEY0rdghs+rP7fB+
2cRaUHG2DnZWQJ/aOS6sHumQQQV7vZhfJRkG+6Ox95ul9MQm5jj5WsR0bpDBKyP9XzMLEY/y8CCl
6CPXalCY/by8MPrR2afduR3mtaWGg1RotFl/ipYbPSozl9Td1oS8s63HGvTOu/IgWO2/unXO7TLw
VI25tOiYdUeTsQ1xGTS9xnYZjBBtA1O24kiPk4rLlYi8Q7AGHud2GYyKxDyLihr5NUy82u1sk1/d
QUHrTLW3EACDL6fZ1C+9X27B4LTjkWPzHJVBrmhOzChR8CisIe4w9se6fbj8Nb9SgaMp6Hx5DGYl
UT8ONZ1HiLf9L3OnesseFM7uGFhgN3aVuxvN613ImgbzvvTbbYbpk+K2Om54ah10G7+6Fab4oXKI
EoPJbLMxjDFye9hmMUTAFtWuMC12DAnly+tdVSLHEMtvO8yOokvRwAQPdlSMHVOzaYxaPyq5vRhO
9UtE+7o3BNZWn93w+2XL6+fzZJjZ6CgbF90g2OhOuuoiy23EAC2xglkEl+2su8zJDgPaeWtBopb2
kwl1CqwpW90GQzgHBNaNGDoGvZHwlzQGBAStlZcFyjkQJvxGkg5JZl6RaLWCjyaU3yboTzi73war
VMqCZnWiJ+NN+6CcExz1oQfhi9sF0TWvh2zdAU/2GAeMNKglpHmLVuJ2U4IhLcvvU8LTHFktR52v
inE/EAmPejYiRPiHsIMEGiT+YhfU7DvRXzxKgVIcJ4Hj9esYdlob43tyMhZ9SWCVtpRkCOvI9kPG
17vsen8IGE52GN8bW7UZFgF3Q/Miz1AViB2CuQQyeB2EFMLEjt7inRxxFiev30gnq0zIMDdNVcW0
9UBAYaO3CdTpP6ZfCLTunORhDMKPiWvtynqlmgrpTr8b99J28LAH3vwcufkzZx/kVTD7/YvY7G4p
y5ilyxBwjjt9V++WDQgwbeEoQESiOPIcl3dSvuR5Wy2ewwFfF3AG1Sz0+EIiNoFo1ejOWz6FCOeg
sLnd3qpJJxXUXFehnHQ/Ne+pwPuo1CO/XgenHWQAZhkwL9sVDV4GQ3YswRAPOjW708ZdnGu7vK2+
Xf5iq3gmqWDEU0Ud9SvGhWQJPAG1BLAZlVtT+mUMnFzM6nJO/3+2b34o+0TR6CfKdbCyE2Lr2W6Z
wJ+GiZC04OTOVhcjS4quKuBI/EKS2KDDWuoF5M5mOdopY3TIJXV7eb8+aMe/fJ8zGwyOQcqCGAut
LYi76Kn83rjyTv6lXUe6XV8RL3Srh4+0APhddMsursLr+dAhLdrL9rIbnqCti6cDr8lwFQdkaCWj
FmpCh4vxGSVsxjahKDdCWrcS8FN02S3aetMr18n43Cb/imDNOLPI3FGExHkj0gZykumv2TS441xB
uKCcvbaLB2iJjg9Tj1n8ukWLZZ5s02LmQc3qx0aLPw2ZDA1qXZ+vyVHPkxxdqyZalcCMtNUx9GJH
x3+aAKagInbEJfL+Gslgi2VDVEDMCkEjtlIRQQCxJWZvYuimtQulc2KMPRXg+izi98tutnKh0K+p
WCK0Lz4q3J9Xl1l9vcR6ZiK1VYHq6aFA84Z8E/Xocciu4k3uW9uBN+X9Fd9gE4S2mC8DQ+cXtaY6
ic0kk9ABI+deIUMEz9yONe+1thKHfrbCfjeLtLKWjiaSaM2hvQI7315BIDCgMgcd2p16EPcKj4hg
RYP2s1EKU2cxlZxW4LcOJxNMBNPBhAKuii7M6UcDYkDDm/CWKbx5D7kjF1PHnNF23q4yoYFZxQUp
KziNkU57IandcpSeNYPXA/wVAz6vkAHyvG0IciaF6RdmMl8PA/Ywm9IF/ReKurcKSwlqY0nsZR4n
97Kvrp6Kk9uw7XuGutStmHc4FYYsPBhtvm+M0PKmOVb9zGgqjrmvIiYU6M7sMXWatjAGEcQfWGlp
z0F426HRtbXpBIsAcd/2KnYKPJAdzO3jvfytupUCoUG2NPcjl9f8+hWDPv8UGg6duVUnluCFUmvT
19rKk6jgT8plmqDL+XzhfLbBgLvVy0OT9IOJEDYEedjrhHcA6qNISuWLPb/WEHO2azfJnaF2VPR0
JU7Yg48Ik/TcTMTXJoXPP4Vux9lycyjKaYaIo5tuaR8zCHU2+ZbSMvBqcSuP88+W6KE6szSroACO
VXzj1usO8fv4XXvBeFRz077OV9mD+Yt4JbSylEBCsI30y2AnN1Bw6N+r2/Ga+NyFf41iPv8cBrPC
pFQ7scfPke6TJynz5ycN3ClUYqZ7ElBq6FH1EALUWG94iWKehzHAZXbK2JkFDpe6pO+pZXmyWD9e
Pr8rBZ3Pq2MQSkenZTII1AboWSXi1EcdAzzEDt8hkuFBA8mtQYy34ASNz8KD8l7/yO+tLS+tu37l
aRALBMs11NlU9lw34DAQFxymGiLwwkuzxQt419F6Uu9AeR7CHLy4af0uOjPJnF/oclSjTLDyp84v
tpMrg7MOFR1IomugwQBpwZFrchWnz0wyxznslbAoq3+Oc0BBSzsUfnwtp5QKA6MvlJM57t1iF3ET
59zlMue3E2O0gRW44Fsv0zzkEqsbqsRueZ1XJE4OTXRHRCqRu2a6pi8QdrZm5jTn8wzN1AhrHitH
yRxyB4bmb/1om7EtQXFwV4J8SFHcy269ei2dGWXObKJ1ZVZGlek3LUhrykkHz2pFHuRq3OoGV095
FaXPrDHndJJJoxYJlti5bnfofNBnPlduAR8mt+VRS4FVy1VmS7d4FVBil0VzLi93FSjOfgBziK0U
g2IgYTX9OSO/xHrZatnMU9lcaUQEUmiqJssygtMvEpiGFEIhu4cDKdfl9+VNgUB27Kc/IOlB4Ly0
zwTqYOMGbHacl91K+uiTZTbIAE9BqkT1R9QYXak7MLc/L6iQfEhVplfVlTTZ2etfuO5q9HZaMTsl
0IDVTsg1bKt5DAPRQ5wRDHuIefjtoYEygojxWN7MAM8kA0p1OMmRucCV8vy5E9+EEKXP8f/87P+8
nQwK1bCQhD2AL5wK2yoGD5QJ9r9xyN++8gH3Z1c4Ck2ksgwsQ1BQl9HkjQ6K9ssmVtqdPi+DARbo
zNSTrsFGcZgO1T3YZhyIgqE9iL6yxbvL1njfhQEUaTSMpO5grFHfm/RhWK57gTO9RYP0r0B52jMG
Rfq+BqNMBC8n5eAmya4oPI0EnbpRv03iq9roHNDgbiCDGobWp6k0wiB6ObyR2MW9gJRlD+VX0MTO
Gx5F0Domn9bHPFISgyhEWoDJsf5mlY9tZLqp+SJMD//pS32pclrtkPUxvLtLQUJUTPbUQ+0Vqe3L
Zlbm+j65H1vqbCeRSqOVdPdoZ1/kvaG+jmbF5sitsHM8g+VHyyHA+M9pyhJbdpJNHSBGo4Saqa+7
M7jlOhRviivFI7hLeRf4avh7AsGPAPLsKI8kjaK4wTpNkNtZBpjTpaeoeBTMe4nb1b8eK/x2kY9x
wzNb2kQsqSjhkdr1+IRuyQfVQ0d/tE+QW+t2OAzIo80uGozQmeJ0d9lu/qFfiZz2jD/EoqdfwQAL
BMzzRgF1jN/+goKrk++iXeKg/A/a7dntnMTncZOtX9+GpZnQA8VfzMkPSbmYc4qTMTcW0kq5HUJz
kOOu66fvZIM57EIm1nqs00V5ce6AvOVbd09bNXroYWGK5YY8DHd8urmVAVF6Sk5mmUPfdWMBcl6Y
HdFcM15V22ZL9tUNuU2OZdA/UpVDHeq1mDV8am+g41REjrz/Cymn9cj79+9gu7fSKe6a1gIqpNsw
QIenWx6Tn+AkOxiBiGGo1ItAUKr/xWt2/eI4GWYeNsgjmhjOwAaoM3Qzo3tdiVF1veF8XY4HsexU
JglbNCjg4FCSCxSiHvogD9qXCcUeKCD9BSr84fI4rYsJIowEU1ESFNH98NhhsHkMyJH2/eQ3dPqV
1+v+h8fLyRpd/xkwRKUcyyAgMjElmuZOfqchaYjQaEpRG1Xt6GbchmD3HR3j/fLG8r4eAwWKpRlC
HeHtX0mxXcmT3YR1MJLby1ZWOuE+nRK2VQtS4KHV9sBY2uVcXUMnMqiuEF76vHY3DgqwvVpyI/7/
8FJKBuTnIq9Dj2p1U0wVB2/Wb43TB2PgJk7CqZIGhM5ibcZ+oiCj3LVT56SKngVzJWROPSRVwNlH
3vIYtIHeMsmqFk7ZvBjXs9dfEQs9KxKEPtCzUr7HlWP8gn9yJz84bsIWuvReU5a+w/fTu0MpvljK
bcSLDjlLYzmhxKKVrJZQ/I4Tt4PWxJh9u4fensfZwvUr+PeHYzmhGrNNzBZsjrgnqm3xHr/RzGrj
9Yf6vbnlXxB/eFWe7DE4MmhCG7cLPhm67VywZGiQknaq62UzfwsL1M8LL741I1t7FDe8NqM/vCtP
thlUwWRjnhY5rXkEg0t7P63FFVV7whuvPtR+Vzr1ffgsuLxT+IfY8WSYgZU67axo7AArKuhuVQy7
03uw8+KNyG/PXP2guqRYKlRo6bDkZ+gMwSj4T91q8I0X1Zs2VANT2UngWyVu5HLr8vSF+uUZc2aP
OvIZVA+qFXfT/JG9HVzRU1yyk290dBiBRPealytevffOjDGRk5WPwpLSe8GcMDWkoeFg4WEKzwSD
ZAsp5kJdPr6V8BJdKf4Hq+q32tWC7M74+RdHgmeRQbFUl/Oom2BxdDrQgn2rb+tHwQv9aLDDF/UA
IchH6f3ysV9Fl9M+soPbg1VLcpnhFJrmsGmM6Aj+sseyk791Y55xXk4rs7u47c6MMSGR0JNaJ3RH
zbJ00nDBjKoO6WPIJ4YPmhb5ahv7ah6C0Tu76aMf4fiujjk6aDB9qTW7XAf+qYmrWtD17VSvsFrO
J19F87PfRz38zIOLYYpEpUG90Kpax+xaB90GdjJxWZB4dhjok/LZjGYZ+5Ba9vI2etG+QqFXy+0S
k4olouJ2CwEjTPa5lz/2ekH0bIHUAc8WmOZyXim01juB72m2PPVpfEUmGL0zIEtBHVR+kbwMpCkJ
BoJeeUd2pXHn8+dnAKk3xIIs8ceTYHDru3+o4en0PnAY4gW8gSPeLjN4ZFjgTbFKuLYMCWByrYzf
J8LJ3Ky/GM82lIGhIVSyVEtQvaB8VkKCcXTKoBUdVZd2kVY78NFykwIclNAYXEoiPUFhGTapwBcE
LoBLmR/eWM6Iua2Rjtzwrq3VNMTZKhlcajRB6eQOFgmpDmZCdkJb/+yUxdNKeVsJtaeMcW/PpMl9
jsOu1h5PltnOMvC2g9aIJtjTLYYNsbnoIAyQ6At4uyornEWybWViSlpp7HD4lcbcQPYB7/HMayXD
TnS0lzU3JrGrZU9+Lub9KELZIkY2othpzbMY31d6bnfkusPwdImB0qu6vkl7sP/dpvmzFR1FBKIF
VFBGn4ytnZU/svGbkhtOnTyTFkTGwk7ApN/yo5O9cI6QBmxty7qV2/tIumqTO5NcZ81VNm309K5O
/RZq6lJ2WCxbMA5mATVFEKrLgUUcAQqjN7PsiIYttC/xeA+yashQY0o/PEqp7MjpJpGvje5ltp4E
dZN87yUnnrbJjBFHDGvt5FB0cuQgBcFJDcxARHaL1u/6bcwONfptatcaEaflxwmMl0j6N06uh77Y
CfagbsPmPep+dMp7RceT1B2ZQcZk/ZjMQECz7AhSwtiNF1dYDuAiEZogglbD3LlgVVXkjSLaYeeE
4c+R3OgCWCHhxma/Uc1AS65785cptn4ajXYvlA5KEYEyFsiOu2L6aBqtTZC1BC+uI3em03bbqN7U
aE9PoHRabuL+mOl34uQ10aYkO3N2824fmYc2upuhpFM5vYzMnXKvyoNtpFA8nl/q+Km0HtVyl5hX
5D2L0MPR/5KXINV7uxFmN0rsQv+WEsUupq0eq16i7SAXbXflbTvfZt1GSn1VCxZlJ3Z7/Fd1aE/F
U4cKveUTFSnWp7jY9+N1ob8Kguws3VUqBWW02KKU2gIazDqvbb81EEYWuh/j4JQIAKD61nmC6aVz
bjegWTaV76R0a7CfT3QaT9uN4/tYJnZmPHbkVYAiTOp2d3W0GTI3D6+l/lFCFqJMDDvCZEssoXf0
QROJXaeHKvKn8odQJMDJXyP8MxZ/lYQ3dcoBLbaLEnyZyhyWeBbG4fdGviq1zuFABQfudeZSlUtx
af4faVe2HLdyZH/Fcd/hwVIAChNjP2DvbrK5kxJfEBRJYQcK+/L1c4qSL5sgTNzx+MERupSYqC0r
K/PkOYOCS1VUTeOC7vN9/4Nc5t+M8x4CcyoKrNld+rBhdCPmXXbKG0H5O0ac9jUIrILd7PG+QBkK
p9sCb1tzuLg/pzooaMLgocJaN6WitSZt9/V4tiwsrkwtyA0WT7AgEOAqan8gW/Wh9fTRiUdf3JjQ
6FL6lAOjBovzeXLFDcESd6KrOFBBdv5/41lclc0wDp0Gt+DqeWkSbafQrQBgtQKsEeDmINyO1rTF
rgP/vSSFlFu4CDzF7w94RVqgB9pvpzL/Tfj8bouv3kn01oSlgOYYJBsg5OOOdugnCBH9EbQ3eKnz
REeziy8jn/pIj9/E23iY9c3+bn+x/+pGyTMmYqxIt6EcASjQQ+zp3hunlLdF+LL+MHk3ttiKUtfG
s1iJyIwFMWvtVhsldKQaiQGi7z4Cr3wk+l9vlvWMxMlaLrYmTZShJsPv6NgAb1t0Eb+OhxRzOzqQ
70a+EUFq92MzLOe/+PPL+X2si22axlVUiSrOhKE4kmFmvSlBMJlHkm1uZj+rzop4mIwG2b+C01h3
nO/WF9Fd2nZCkpaI7jgQqLqKD7Of4kUg7dvJlCwAvc67cJNA8t9Ezn9aXVbryiJI5ciAVRHSsd2d
YKUQv5kdqA2jztIdNnFGG3O8rNolspAkPUGiPDoLrma7u26pWd5Re7QGO/OLq+KpPiZOYcUPG7uK
e4AvFndZwyMkkMa2fHv1iBZ5A9Dxwea8JQVwvS1w4r95Zb1P7MIjyTpTYpXhlCbd0JqkjV8bqb5J
aJeag0wsZZr8UNLP9CQ/BGNyyKvuGMXJfQRhhv/nyBf+SmARcPkJvkQ1Zzf0JRMbywvQvsjreJyX
c8Pehn96g5Ce+McBOgUKVbCleEaRz3QGLjoL5QGvtPGc3XD9W+54CUXXBjEyNAnDo6l61eZgS9fH
6EIk2RmNeieO5cuxNqCooZ/1ATp04u6oM3okYVPYkdEBLjsVZhakh7qLHgGPPqL765xm1cYqbO17
/vOTSRE0tU5RCAeuJBgbkyiKL/TJBcDujhwlt6JStObGMmx47rf+pROLaZGmqqgiNScHTnpUgRbi
VVzd0h+jJ/KtPgJgByatLS6ODS8mL7wYkbtmVjssflPdByKi5kkyheD567Gtx0d/nq23NpGToU1T
nIU9VtFVS8Fp5iw1Qc+6BTBYf4i+G1lkycD+12to1gZfZAYRWHDARRZRu5sQHJg9nn9EGb7Hkzab
tKy3CuBbpvkJOxmfEJShVuXwVbwclbnCEU4DdX8QywNczWOMwQ5MpsNDVz/wzNsCza9X+3hnBxFB
72csu2I7LWjm6TcMwCklTgnrxcRkvnYTXsYtuJNrr/NZsXFGNu0ugo1eLqWEcEQRT+PwQjGnazau
xZsWTwcuFgBhzS2bq3uJyqJoIIshKsueUlUPhKydJ57a0PaRZTxEbo1xZkdepyruAuc/QpidGFy4
YxlyIrLOYXx15rI2t2PtRWq3uCdWxEKR5DuxsggSM31AZ36LYammaDWxVezE2owudQO4lcbLLeWY
3QO9csnxRkZlcS5NEK96skt/dP7kb1Ul3u71T9fvyfcslhaKqWGncPwWsh5Wcmm46Co/B83Y99nv
XtGAwnEQZ+RsTJGti5zmsIUfW/W/J/YX/ncuaNXSBvMxqYHbME8SnwNG/TQCyjrYJC9cPcAn1haR
JGQ+CaM9rPEiHmRx/AydL1waIr6bvfQMKRM7d6vL8iJ0twa6Xts6sb3wwFErsoFxuPy0D7zCHf3n
FkScnG92K1m3/oh8N7VMC4pJkxspwTABuXVVSAm2h/GqsZud7AfOVgF209rCIUfDaCRlAmscY0Es
3pQF2fEdL1EOh3IjrNhYwWWixKjFChkuzGKy4+Qtra9ySUhvi1Z8Pf4+mULlo6uf87DnPCsUIpT5
veTGh/ARnO0uRwWNXu1tM2+vhgUnBhfuRzeaYIBCCgYmZqWph4MT59KhSQlUL9l/9Ho8MbbwQkKY
g8KCdwvFXWFWeD+iutXLk0ul2fk6JFi/O05MLRyMrERCrFfcFGgnBSC4nBgcuq7g5Gc9CrujNwj2
dlfOhlvRFm5FiXNt7HNYbVNqjvN1hm6Ujp4bUPXd2v/rrVdgqQD3gQb2jOXTKavkOtB40bo444S7
6T4/Bx76poHW3iFzUcrjkQG7B/Wr2T724a71Kje16bE6lBuTzd3XZ2f+/iWL+KQT2miOuDOnQ6Ca
JFEedIJQsqoKU85lm4lIRyv6Rl5gfarfjS5OykDjRBIGPtXkXlMei7pxAyhgJ9+kJLC/3kzrMcG7
qcUZiSRZHgifaTmPrR7Q5v+Emp7fz+8mFiej0gqNoXObv/YBJL1AAudKw2oN5pYj+zdu893S4mBQ
ko5zXmAwgwWAh4Xe2YvI/SVxC6nZjUXamrnFeciafsxD/sqOhAvKHikKCF8vzb9xmO/DWVytUR8B
SMkTl609KlZ8HVmxQ3fFYfgWX4IAG9jFrbLb+guT4n8SMByQfljcqHI8TiQYZm5ycOrL/Hrexc74
oF0WfvuTvw2cya8h4i3Y8YOw20pL8Z3w+bD9aX2JbYJAXJN0vO+ZksoJiv6xmKRHUgRXGxO7ZWdx
vRbDWKcyR91mu+keLdbiiDofT8yIrnirPTQX+n0KBcGvra57kvfBLTyJHJZ1pvKU25wNFwhc/KIu
dr0chmaWjC7T5Wu9VLyvba7uUUNWJN2QVACrFztIKKJQlvgrQ22+6UUKktGt7Pq6BTTGK+B0UOgy
AyI0YxGKMaosOYtTaxjQDkyyLfHA9UAPAMh/WVkc7IKGEWFGobhJ1UDUNrOidvYjQXES8UoChXSk
7aSOeowRWy/cr+dw1Rmf2F6cc5k0WluryIEroJKY8gdW7if1uSvPEVvYX5vaHOdivYpsyGWVY2N6
N73OAaAigGo1Oy5zthXRrp6Bk2EtTnpaIh0ga0gsDKnhhYTsa7261oxqk5BnY4csMxg0UqJq4m1G
LdQ8+zPoebpQHDzvLXrB7+/kkVx/PYsbI1MWpzuBVnI5BzhoXYSKL0iRRSuVMrQiGmSTZID/rk8e
630WlcWhjljcVV2AFy5//RDI0wXftRuDs9BYWwJAq2H6ialFUJCSHmqPM0h4YrX3Mzlx8zGF0sCL
nBKzI8+J7CX589czuY5aPLHJ1/YkOxOHskbTApuE8zpS6owob6u7HATMvIG0fpwfxdTSUFFDWW3r
LtraN3yZT2zLYjGPrEF6LakMU2las5d6a2N8fM6+Wr6FX4kklmo9Hx92h2xzpigBdQjFE7+llwBc
bGI+1gs+JxO6cCZFMoPAMuUFNau8bxG9umSvvNVd0KbKHMDugBvAaf8LJLar98+J6YVvGfVY0yde
S5Mya8Kz3JrPdB/vynNOWE/t1mnTXX4LCNFf4PLdOpILZ6Mm+jyJNU8EGZMZVHcjkntzdv/1aq4b
MSRqUE2RpSU7zQgZ1iDjqUQlvNSKM0m4keiGiXU4m/FuY3EgphAhJmuQ225tcNE8zReal1/3yAOg
IkoJymedm1yn8NedCWqcbY7y1ZhQEmVwDkECRFSXmKFWY6oRckSbdi7jTHI4r24lT2Zt5jay3FsR
2epbUxI1YCgpOuaNZZK7HeIgaAU40+Lb6IpO6HceOC9iy3hU0B4FEN1m38DaMiIPoHDtDZBFKQs/
F40FmnzellGDvuBw7Kpvaf39662yetGeGlmsY1VpiiKW2JBSXJhtAl7cKPblBuI+CvTOtMGdyOjk
M/J30KiNtlh3uFtZuh0FGWcN/VcihroYIu1mRagUwHwajTGTStKR0OECGr+NWTbphmL4lrHFUDW9
6DRBEzFUoWSPSS0GZhnUyVFW4PJ00ocbTnVt/U4Hx39+4rcTNUokILSQClSfk+4qnLErtY0mpC0b
fMwnNuZIGKkw89IqCMzSXrmp59jtYxDmf71P1u4ghRIFvE8GyMmUhbsuC2NSBw0LVTSd+mMW2WwN
grpVBFmzQrDXgQ+FhtYnbjSlyXHe9RgP5CrNTMQvyNXmG4WWtSj2xMbyaRU3KuvrJkD00EzCLjBC
WwF/j52UWuyFFP2xcpAy5+vZW1kl0GZJoAoTCSVUW9w4tWbkeR9KqhsLl1C4sZpesEm42W64EoN9
MLO4XGYiV9jVMCMzdd8M5X1ahJGlB+CmaetxNypg0WO0OdR964tD4pcq26BeWq2An87uIuSEDkxG
SYhMI9ft0iz9kF1wQsIcoOoGbGF2tnHGVru4Tg0u4s5mqACRNRJUMvr8mwYFABIhckkmiwbRTgjy
3UTIcS7YsVE3xroWhoL2Du9J2TBklHA+Hj05jlOh0/nRa0VHHMDGIFYHVcxzUw0SgJFJwXD1zblV
0MD7ej+tXkaqCLFekHIbUMFauBY9byACWqWK29VuKu2LHXEgNWdrqBTmBwrCCxBDcK25zcoZn86l
w1ZBVQapd11SPqVFcj2pZq2D4QHVJS7sDcLLwwgOAEidupt4ijWPrULtRsGxoZK2pH8r52hSmzKD
PrIj/myuEzsCBRCnvZBRweISAKkbb5OnrBwjVZaobogU+Tr1bfJPfCoFv5QwNQm3OtrjLddZUbzp
jF39BVsr8/nB1sJ/V00qTqn4ZotQi+vHGEjoJpo54K3LvK2S3Fpi8IO9xabtorQRhAHrN7oIKqD/
vFed8kyyEj9z/gJsbSXUhgImQhcsoK59DmHqeKqCDsNLdhlyZi+FrYrmrNist1Knx6OemqJsKq0L
vLd0L6KC9PVBWXG8qmLoREMblqFqS0nGsQ1Jqw8jaFM0N88Km8m7ON1Ui1uzgutKAQ0m0einy7Gd
yhJ1vwCpHzMHzXMmHY0DR5CBeW43Z36mYiVfXr4e2Vr8q1KqIjqE1CRoCxcuQMv1WYymSXHnBrUO
Ih4FObXj0NjFeXpFtPJ2FKKbxsh8Wn1PU+Dg232lgsJcBq7g609Z4w5TERHLSJSqsoiL7qMnlPS+
KBIweGJTgRG3eyJWZ3U/jRdg524Vs4MgGGA3tnbJcuhx24Md4nGQYnpu/0pb6FrmVjVkyBRKxMDM
LEsmM41YxCZ8DXo0JjOOLPU76Nl2YJpy9dwUEdk6XGSd+NUlewpM6KH5X8/H2iUIqmqF6ApR8FhY
3gx90YdBEyroWpNsrgIaOkCdBb5+x5GEKFz6lWF/bXIlcPpgcRFg4BpioyDKiqsEgROybCcPz19b
WLtyPphYBBdJ0dZSVle4aFGJFTNfjbzU+cVdYuzTwEyZOdQgw9h8eK25YwORJ5Vw2WrS8qFXGQnr
Mr6exGO3PBXYuezpVx/lFqnU6qEyQGYL4kQ8LXG2Pu5ksHRWRTRh5ebKJle/MhKCJRgWC36TVg7A
cG3FMGv+A04Kr1gAmSVsm49WS1mdICanYfVu2Fk1OwZIyDViRlDUvBTOJ3ZROD1YnsytxNL6Rj0x
zLfVyU3XDGETBLKARzxq+eTn4CVuhHDGlLzgub6a/HhL4mBln2q4EKiBVwRu2OXZNCirwE8MpxWT
W5Yxh/ZbGfJVC3CM8EO69vnRbMi1ziDCC19kzOgDUbxk2H19EtZgNhqkyf40sZi1AQLTHTo0DZdE
JeBC9VxlVpBWOAAZE8YDEQt08qGXEt0jreQxeU6sgZX6TTBpBW/VYsyWtGj8RiUZFBhTKFiq0DO/
6OXWT/u234n5CFcJ72K4gxGL9kRiYDr0urgEWDmw6jwxjixTIgc321ZUu7YnPoxuca9A1LqpsgFH
gDTXMlQbA9BwaVbpaXbYVHbv5C9/IRu4EgZ9MLoIg4yxKetB5+duONQ7fsi1s65xhmfO8Zh5W7ra
a+ncD/YWYVAcdaBSjmAvrfrEbYWRuOBCBIX7IKlo70AH2jTnxBdBROHOeRWb6pDJDsiHEreaQ7an
QVsfQZBWPIZMNL6jZWMaN27VtQwpXnMU5SqDuz1xcasWJQ0QsiQCHG59ZpRmekgu8leqmBMz1SvJ
6o/guHeyV2kbOM2Hv4jyEWxLeNvgoML6wg0GOjxD34qqW4PhYwDLaiCkdg2mmHzY68H11+dp7Ql3
am0pN8joXIwhizW3EqS93kVOHqD7Tb1Dv4qZgmaOVMwCDbwJnZmtOd7yFot7UyTaHAchvEUPkkTp
inqIwA/ibg4cCX30GShG0S1nG7cbI15513zYfov5rYYuMhrggV10BerVbpTPtNwD7ZHDj5k83Ezg
C0oeeges7dv36apxMH6qmHQRecXFvmKiDo8lVwZIZPRv+bXhxo+RrR/Hq+g42fF34rNX7bglcbby
ENBAGf6nUe4ATm6aUNSavJFgNJMj3SpKUQBt+tC4hZrqB6kv52NbdRqqmWO8cbuuLvGJ5cXlOpZo
s2+ICtdixJym3ez0q6+Xc31sSIwhOUUgI7JYzTjVpEGtR8PNm+legaxHk5deBlIUS8jQLhNGxVFl
jbgxLv5bl2dUxZz+tro8NaMSloVqYFwhekXbJD2UYBTVu/iQxOfT+BKiviAlz1+PdEXnl8Lku9Hl
3mHtGGg0MVCWHRxpRvtz7ES2IFrPo8WT4LLfETzOeeUk3Iod1koOH4wv9pCcV01CWG3gXZ5cTlaf
mLJXn2WXyLM0j+MDOwjnXW5JAviXgHP3tqKl9Y30PvbFRhLVsQnymSquGl0rQWiP+bixpGtu93R2
+RecHJJC6uKZBBEcIZtMNHydlQRUFFByDFCvZeV/5v1OVnNx1YNXrgoCdIdiQgeIEyVu8CJ5swUF
UmsyO3OzHWfV8yAN8MZoquKh/HF8Bsl7sZze7LHdsE866DXn8HkJIs5jXNtoFnGFXXiz9YTYsruY
VyEsZDoPsKvLL0N80xNQEo2+Hm9klteSK5qGhwro0pFyQGLu4/jkLsvzusVF1hOn3hVu7hFmGhAQ
GCGabtbeFpBmrXjzweDi+uozqS71DAa5HMts8y4fspvQzsm8yv/66K/t/tMU9mKvCLlYqvWM3PLE
NHuWS5AZb2EI1vzoqQm+jCfbPzCKJKgrmBiNHKXfMLqUi+66FurUFsPeqVMQHciRtlEVWnl8fUia
LxZNqlqtY10cACQhDqYoopN7KotLtWXNr2jjv57H/w5fy8tfzrn55//gz88lm+o4jNrFH/95Hj9D
B6v82f4P/2d//rWP/+ifF+y1uGnr19f2/Ikt/+aHf4jf/9u+/dQ+ffiDU7RxO111r/V0/dp0Wftm
BF/K/+Zf/eHfXt9+y+3EXv/xx3PZ4ZWP3xbGZfHH7x/tXv7xByfG+q/TX//7Z8enHP/Mq1+Lp5en
5T94fWraf/whaNLf+dsewnCSAuVvvGr++Nvw+q8fURFpJQOZWEJ05HT++FtR1m30jz8k+e8q+n5F
tG+oKtJOXBO3Kbu3H0l/N6DJwmnieNJPwTH916d9WKP3Nftb0eWXZVy0DX7xwikreKUqIjJ7CIN1
JLw/CcIqYyikAktshlAUZUw7aROHiOWuiloooAymIevm2KPdTdXMsG/8RI7sEeQCo/AQsu6m1yaP
Sez/dhw/fdXiLqSpkFOjwVeN2pMORgYl2EopLb3ZbxPQtkHeFFHGMncaoEgW5EkNE7/BSuD+m6+5
tE7tzcn/Oe2+tKdyPpKT4w/5wWkCvXBiN3pgETw6RK231Dbw00S1gLfzUuNCGyvwbfww0vj7yY78
vewflnnh335ZV3UJzy2kmD4VNkYV/V2SjgnVu8oMSYjK4GimSMT3BRDeUwiCptipjcqRwtbvMsDR
gng/U9HRo/Db19+yiOx+fYrG9zWh6E9apg/nuiNyJGDia/a9AWGJfmV0ja3TW6pLoOYHPKYX3a9N
LpzgJ5PcNZ/MfcOUQmdBk9jKfGTR91I8tsX11yaWb+5PNhZhMhJroVFMbWIPVudMaE8MffUM3ceO
jj6gHEttlRfb/DmSurj9f9kFdADHV5GNT0WkSUzFIKewS5RmD9EFs5EUf5rb74WaSWbbj54+cC4W
0dNm2Y7Fp7kTzVT+obHkgG1ojhJw9+lgNv3kNuoVkG66Jdb6sSokf67V25EZdqzG5wILPabVfpk0
5wWXiBMeK7m1jbE4NPOPIrnrWAJ9xNjvKNTSRvGSxczp5Mwbm+Kq7cFbQQJvIjdj2VyrmXghinsj
1A+tUfp9Q0DS8gNp/HoIdkIsmLSYzW4srVAlz/FIbWEEDbKRmHkHIXJZvpiqxinpaOZJfKMP+bmh
lfaIJtSqHm5UmnodOvqRs/fFFg6tmH00wu5nSKqUKd7dFbH0WQVMsLMFcKckXXXRK73FxNlEeLrD
PN8YuXoZE93HfQFR+fFgKPNgTtoj6yVHiKB6Q2Q7yTITTf1OmedgSCiCF31QjmmphWYF+rAgorum
SXyNtJYYFecpsqx9Xe2TyPACSXQ0op7FEejug9gWW3QSMwqhxMrso8iaUmSiMuJHRD4D3v6a1Dm4
XgDngrqTRY1kR6p72mWg9YLQgT568mTYXGgRUh4W7gG/lgU3V3UnpI0vjvcRC805fk1nQJHpQ2V0
ZkDBZ16pl9pg2EOXOUkQOjwDlIKjZqrEO5L2XgOnkIid1TbMHYrSnlixEVC+9aefvPF+bV2DIFcq
y1SRlqgLEg6FEDdwiTRL7YrmbgwfrHe+XMgXhhrsEAAiWEFJlHaHISkP+O/OPFU5xGOFq0LprB5A
nhqYhgI0kmASMILpiYWlW0bJxn20erq580S1D4VhZcl4SIUxC5oWTks1o1vys7hE76oX2KUAqRwu
Xau5yl1+A5adr73KmuM6NbuIGctunPRphNlqgOBQjF3QK1aWEvtrM6tRwKmdRZQI1G42ihEcpHwV
3YoOva+OSIqOZu+Dk3CPzvHsON4B/ynYW83Vy2fv2yZARy6B/pmky8Cuf/TNkawZbZ0N8F9ei1dE
7Gj70cVR15xiJ5Qg7lQeKHrez+gz/AAND+1mw9paCMQFKIgsa1BjW7bL9hR7aurHxEYC205ifAlJ
d2N1PYqdOWtbqrJr/vrUGr+pT+6iGkWCXFMwXqCMHEGFouWkulnNXGnr/bR20RIJIEI0zUoAcSze
o4Mk1wAiYTxRjdCGRXaeTB4oZc0J/VUTbUw0RO+q5PbrvbQWaZxaXYwvZWWjgO0chzqSTRKXYNxy
vrawultRegRCBPK7GNditwpp0amCAL5G9SJ9mm+SHdsh33aj6qZ+Nz3LpRn5ECvjBf+NsS371d42
KwEmU8NmQXX6rbpwsnhjH+J9T5XYfpNpBOdGY8Fv03vO4FmGaIUVLAPXPSBQF2got5DrbS3yI7Wz
u610zZpnwJsBYCtFRfz+NkcnXzJJqKKkBLyVQT+dx1Pkx4qD98dmb9LadkWHgAQBUX2lpNUXIh06
BR5I9qJLpOIqK7cIkOGcW7a4nx1oFjro1diir+cR2fJqUAEmUw0dBTy43I+nJGk7ADKHAtFULflq
cxsiG6UZGSRpJbxQrpNwK4+6+h7gKVxMJrCa0hJzFOQRBLyTFJE/oJpByXaMAP0KMo0KLLBMNgGm
AQp/r2vTIRjEc6PcSo8pa1PN82PKW4lWXfohCbu6VfQSd0wwmWrKHnOaNqYyh2auWUIJFpuoNzXC
fEUarKaWHD0pca6fCMt3s9x40vCSy8SJmtgxWLAbi/PaeKiFzBcnNCAlkdlV7XkCPsCqH30jV1Qz
VOkZ4F+7onvOlN4lOrtveWSly9ZElQ1A2Zuqw3JNATBGGI9A9XPZBY/jQS9UxDsdPDzn8VV9wGUi
3PEOBpZf5+BxyS5qX/HCy/opZ2ZdW+lzcqVtheprLgo8YTrQEzoEypfYkn4UGCBQcFGDlR7zyeQl
uf5gWC3oBI6yW/wVqNCaMz61ubjJaTWXpZ7zm9zJn0ZbMFMHYeWP4gZM5l4am+muhZgrdrYDZuq2
tb92mWveAj4C7WEy6l7iMjVZNbSXg0IHu23RmHq5k4KHaNpY3yWE4s05nhpZeP5MlUEJlMEI8Yzn
HH5whBZY7FXfyDew5N2LJoV08/et7OfqxKIwofKrQKLi4t1VGBDQHUVMbNcRuwhzsEaOyJJDbw3v
EHVUICKrm1mjb11Cax6KF0R+230r+5044DbRs0zK+GllqilAPIW/vYJgMGvQeTb9WZMeaBZaobjH
o8Kk8myCPgbnwiLFNRQAvBBPFmlqNnLsq1tbEXkrILBan6IpQSIpcFM4YyloI3stRmne2IhJlyiS
X+t8YmOxlQ2kBiQpxYyrF8HVeNZYvE27t/Sr5oxr3G2LZq1O9YnBxX0/UQCimixL7ALCEIFgDTrS
JEVudn3kVtNPUmzxS721jn1yVScW+RedLG4vjtI8SRgiV+kCbamEuD+wFJA/TQ5KtekVdJkdfT+D
c4R37ikoCpU3+H+w8ynW6CV7TjiyxWGztbaLnV6DIE8VJnxUoEKyU4nNsbr72k2sH+H3cS+TVEj7
d0XGvRTv4aPQJ9PBO8iv+smuwR7zVzC3SzmXt+3E73geVyEFucwH1bM6zWEFt1Hb8Ixn7SXo8tVD
c1WdKz4uLfUa/E4eKOpycz6P9g2UIquL+lwEr+vGkV6bXx063xKgLxx2vIg5wqwVahYgpErDi5jd
SWyrRXKJ3fs11BMLCw9pJJUu18iR2FV4lcqQYUsf65RaMXluh9Fhs2ZKTeGVgwpAljuPF6NhS13o
yD14/Cdqo5yPupmxowDeTRLZcB2r51pXKfT4JJ3jkRfVT5VqU5ijT8AW980xvgYNQr+L9/H5fKWg
6+glOOSbvfXrNgGrhPYfV+FdXsVlGxC96xDnqWYGKSQgKRMXxfMCZJfIh1yXdood8PL1LgcSYCW6
1PEoEoE9UT+3e7R50DaVDrL3EcpaGeRu9aM4Pgqtn1SDKWkvE971JaWgswUsSHxMowsIIYPe96lu
h+s2NW5TvEUDMBYrEFXqkLSA5r2TDoGNTkYz6HI7SZnFOjwO4tlODG0nhvXZLCI2k1tLC8P7Zsgd
Ft3r4kufqV44AEY68Hu/JiDyATGW1HulHpqS+jzN8yGnodOPV2V5UVSqK3b3pArdoY2sjo2m1LEd
eBduEilzlLGw1CxOTKqDEzj3xgiMoTNQ7EZiIa2DHO8jxKO9Qmb7qrgGVOKcqKBYLhS77EQQArdO
MkRnfY+ALACClaa1z4TCHlNtV+Y6SDB0ixLoeCs9yMMiW0Gfh1xkJgVB80jwdH5GKGrK3RmVb8Qw
MGdjdhF/WdqIztG+B+Gkrt4Uw70wTJ4cZdZAwMKlivaQaZYqJ+dhBfXQ/JsQIFQgrS3kN0EumApq
3TpyUPVw0KD+LtPhXBpqk1rJNO7zGDFidNeDMVrR28uhrCxZg7CiWN2kYDcD6Swyi/ltDP3oPg3t
WJecQFWcSJJsUoeoh4FLt5j2WdjZKgXcCLnTYSC7FDWHTp6cSnpMyWDmk+6wSnaqGUIXGsj089RU
OmFHUWrtE1z3MX0U1dQqVNHrs8capNC0VveKCPpsAe5L/1HUmlPnYP5qwKDKUmdqNUtKtTPw2Zkj
HrH6j0gvPE0vgacYQUYd7HOwjmTZXSHLjkBCK8krpySCOY4PAss81uPATDrImA2bKfkhUUdzlrEj
ksQtIrx/A9DDI4SekL2ZHyTopKI2YMko+hGp8tK2gqfJrztZMENAsHrpMm0bJ9W+6eGL0ZJXJTwo
rEGhF3iSGPju7E7oQNAyo8FGuI+Uo0CeUj20sVOsXE7dnOhmqycXyEU4fS+ZcT86RpXgYVh5YXSL
QAlLD54OkVmZNlhJPdhD9MAXp5x1vx7x3UN96EBPTRPZFKBPkBkHZPT8Ti7sYgzMAMWoSfwejeC+
p9QqxMgSaGBnoWAP/WNl6I4w9I4S4F009P6cN2AoQI1D8dg4ODRDLyrYp3uchgYJX934WTRXbZyi
bzSzaNh6WSfZivISisjb12dpOjojcl51OHoduezRbZNqnZ0Is1tlaPfRUYqGxwKuqzRzqfsR9fJN
GmsX4L78qWCXKFG9b7NpX9AnTKXW0AOrrlswGHQZOCC68DwaXzIgWeqqvxBU8QF2bsdw3A9V9yxi
ifso9LK+d7V5/pF36StTSrulM9xE52jd9CAJmkOH4nvdz5dqo1zNbbofNMWCYNBdT6u9GoQ/QfYO
ZVryIJX1VaegKCAk0ON9pJpoTkiYTsjL1KXs1/XoND12haLNr1AvNklvuGMl7JM8tfM6wzZGvrEb
9pGso9GWWQRk6KgrPAlle96Cr9+slM7WRuzzXDRR8rmsm9jPksrUUqg7i9JZzkq3MHJ3jFIrqrVr
aQZetEqpH8wg8QEnh4a+QUEwQlNBjco0wvmgp4VLhOpYTOBrnxJ1R0B7PtDqEl0ID1qfg5W4YK9T
mXyLmzC10mr0xy53CGL/tkUyVksOap8/Nml5i7w9TiqkFMyWJvu5Lcw8lR2WTXfwAjYij0PW/8jx
7qvoXulDZ+rrfYyIWaK5JaBTU0D7tkxv0YJlhnVrMc6Pnuh2UMxIFoZmPw8Oq+ETotJSitqqQuCE
hu44EOFimMhZI4KbTio9vEJtBXlrqVfMTFUslmmmWFNw8IKaXm/MbiKuKBeWJkA9a75VpsSTARLs
pA4p8YuyJXagCU8ZGQ9J0H0LDMHSFPTMlg344oOHItRcEVwZcpW5UEk9yO1cmiyNrTAZnJmm/8ve
eSxXjmRn+F20xwS82cJdS08Wydog6Areezy9PpRmJPIWo65Ga/WmuyO6Ky+AzJPH/IafK96p1mCX
aYi68c+xNnexNeyiSXcmAmzF8KNjJGhBVClLHRt4DjK6XZPmiqNyk8ExmBkEm4pKTpBtOx0eVhLD
r4kGtbU1dkcriZuwfWo49mlo+VrTbjkIe4mJ0DQXvpbSCdSuukHx2sp0Au1XXjTvmTVdGbO12Jqg
b6fy0Wofe1ncswSCdhL6HrdipiI68NIm9wbHQtPQ4p/VbZf+UMxXHtbWWmNfT4NrxE9d/pzlM/5t
L1FU7krc3ftoqzXNLlQKW+O66FYhJ3p10op2FQWvRzAvVHRCmGU3hMeeTxvnPxr82HSgVwtf1KRJ
awqglDKCZ+ppbeb0w4cgle6i0jTAdC/Qa6SiJjQR5guDly3F2A6ifS8anZMp7VaK8YgGqTZqaGpa
hpN13MEDOjCIHxupn/Ycpr47ttHgzGriV9qZCcu3TS1qfhWrJqp/U5W/1jG9sMRW1guxK2wXX/ZW
2QOsyDdIOiC0eZY9911aBYkWUAKlvqHoJwl0H0/1GE0mXQYeMpRiZ+pmJ+47u2g5nkwvmiDdzbNo
450CSHL043HZIue6L/rFSazIJks85+h7YvPxO+VG9ROSuSqjTvUHBVurp1ofeQPG1XRUtvmGgLEb
dxkV2t+zyu+mCJ8XOikZLWuSusRiIVXFZ0dWia+504wfRfs6xefwpt+UKqpkiQgggNPH6/ikFBzl
Oq7zhUuoFmBh4vBVnGM9fVcKfl7iVM4lHWn75sPa37gTf62F4HIYRyd6VG3ZL309cczH84TB70aC
X1Y9qUHqRsnnXP1dD8wzLkXhFYBwZ/aG+3ET8bRbcTc5yr6yxeNyIW/nV0DM/r/9Ib/8hJMzY6VW
lwsjLZRIeyuM96JpbLQnHTW/r8f4TC/lm77cl7VOTowaxg32HLzkRHsvpoR07SMabv7+PN/VWF8W
Oak6FeJCBOQyccWb4lhdr74I6vX6Htvj4uV+eHcuEJwy5tZDp8pAEpimsTn/YAxWuaE3yMElrsQl
H0qj2+iRU6gB2ox0tnvkk6PXkH9sUlDwRNXg1ki0QyRp3tIW4OQ/lgKcZl7Ycf0YtbNdL4EdMy9v
cVVN+f1B7Iid/F/f4v/xa/9Bx/fTllnxcV8AbBeUrXER1/3HZwzb7//pXyA28R80Vhl9M6OFqcGY
5DOITZYt2GSGpQLp1yx2179AbOo/zFXU0aKfQtsZW9r/AbGp/0D/gP9Hg8IIBogG3L8DYluP5Nd2
HVMFTQbJpmnrTGw9Zp/adQyv4zgDB+uOe3Ufb5dtCKV58NZr7n8Bufkz+H5d7aT/qTEtVrooKtyV
ti0dawffWJr4dJ2hpRMVz3Ia/owSOnxLXaE1JVoQxk8ej9S366RByClRM1sPH/NS9sqwOhOLvhmr
fl3m5LnqLlesQGGZ6mneG2+o3ty3oVMDcwCkFnnCDQ1Pr7+LfuZnhd3XOHfyAb884UmHNyV3j9pw
/YBYt4w/VC/cQ1NxTHji6zTmHE/8t1zX39Y7uayNYQj5z3lUdWPupXta2JtpJ+AQaIM8SDYJcoFo
/LvDoXpNTJuLx6UF+RQy3J32hvb7Bsw28Z2ZnFVm/AZpwldYeb004mAQnnbh1HxcLKvlVazKQ0Hr
AwzACF5wwp2xSQeH/sVhVSo/xxn7M3djWSjs9D1BYoBW/XqErL60JHCAlNuA/4Zx8av5rY1zXwcF
9Sm4/O+wiLCuZIWEVwd8qWgn21mCtsiEk6WSnbnvmRNhFEhT38/vdXpKkBvELWirvy/63RH6vObp
3p5ggfUxZzZt35TqsZ8PdPH+D0tAK5MBVYDGO0XSFpbeqnFVFlx2b3KKE9hDmTz/fYlvkjJe3ac1
1kD4KdC1Qr4EkcgaylX7o7xcRy+Whw3VvjhIe8UTt9LzuXTom2hnWfSDEWkCxUxe/3VJJBwMIalZ
coiFbctESymCMx/nlJRJvsBjfVrj5DjWJdi8zmCNERd5mYPXriOlyVmRVeph7uxz0JhTasEfK54k
0Ipg6fnQs+Iq5ILRXX/RbVsEqmt6uYdzdpHrH3YabT493ulUxZzmMu8XFpv1mpI3sq35VQklp2qA
Xw6Lk4cpc/ze+/tmWV/aH6tymCn8JFn5g4ysLKY6jHNXuPKkXM5061JglrOk03WQ90bnK8qZavPb
x/y04MnmbKqhEunjreca/V9/YJDfoth8Tn/gm+wSNL1qrCoIYH/034iyT4cAk5FRKru8dAefOt9X
HbO2sSA+ZKgwyLtgtyLyxiONhvlK9GU3usmccjt2duUWsR2fm7h+s3n5OcYqVwNeRdVOD4iArrox
dFX5++5Cw93NMcpC/d+0medfZPivbv7+YU9pamxeECoaDHBKQLIo9SRWC7EoqFW98GVHfafN+EkB
5u5SGnAi2KMIcXczAUCCmaEGYmYKXIlkOYrx5YstsCSpY2btldW+yfnuzC/78xb5+stOtoC1yCkt
NH6ZdjXnrr5hULkSr+LN/BT96NC8up1+lDCepzM6YefWPamjkBPOwqpc30iOBIXeraxEe9R1OvPa
uWD1Z6G/PqMqiQQs4KCngIO8pMsdqDPPaGtv6k36Em6hrz+uSuXRpWb8lu9hkuCcS1pOicT//Oz/
vfAp4sAMpCITWpEwovS7skd8sECUCCeiMH9OSxRQR/F5tra99vPvX/XMA/+OpZ/OWw5kua0K1h3H
nxMsEKmjgBTex77ZT+nZvsO6Rb6GrS+v93dL69NqhsXgrZz4lLHF/Gx+EoefPS3fykIAn7l/Wf1C
O9rtVdS3EtWpBvPc6fozVeAHMJBeY+aaga2v49MP6MdY1/VOWS8jHFveV7HX+mJ4rfCBCK6C3il9
7KQN/+/v+PuPCxv+9zySLOxkB4t6qfXqyKqagttrdEibgHaw7E/dhzaFXhbmnobdZ1tLzpmV/7wn
eN5PK68JwKfnldQsDJkqM+bzJX/+NXv9JrhGPzrxmTjb3ciGRtHmejRty03PZf7fICrX1U0VOQvm
sfqpEPkS5FMYyABvW49hIbonrS17mIpd5R5MlfJDOuQr+1Zy0J/QGRXZ8cjfs724Na7P9S3+THW+
/BbrhKIT9gYS1yB+3YodVo1IfJaV+/e3/e3LRncAVx6A73+AHfS6q6iy1MIVyvpCXRj06JXT1ji2
ggYYbrPyzL767pFk5ENVhNQowk8bhW1cLmK6sJ5oHhQEB/jUZ/bPd6EX4DRyMvz1Z68HjoHWFaFJ
Zh3eiOJga4p6mQXGvpTOgdi+fZZPK51kie0UJxV3beHigYw9KvSlc7H9d1PzNPjIClQETabh8YdU
TSNWVhRZPIxUXmV6zXik5GKt3LLN7o3UukggaJnla7BgI5gCpE67K7PM7TC+ibV0R6eLNhWOhuZR
DPN9OV1KzUdovA5auzOFG4VebdSm95Vm7mBbbGKldHrlTLD+9nN8eoL1JX46zd0052MycJrrLvST
1dwxE+y+uJ/y9kx+eW6lNY5+WgnP0NXVMqBiHB5bwBt9mXuGWe2Vc4LY3wVkRPJoL9FHgi92EpCF
frFAv0SlW1T343AUJstJ9OTMwfwGnbpWN/+zysnuEuck6kOFVeSNvLfsdFu42dUSAbi1LT/xm1cy
Cqhx/uwLG9TWUCR9YDOct+L9pxfZ11241uKr4polomp1qrgwtEXSyTnFait1m1gInVYI3QZLuA58
R7ksdiwGXgmQV5aJmn3u92pvS/GD1U1sMI8ho1Lpzswpaa9khnmGYqd1a4+tYZuMDHOzcpSYEVgy
72CNbrU63ujgbKwgukNz35ulfZP2h6KKr7XMctrlqWbenswMY430JREXJ02kC0t6FTGJlowOAIOJ
bsyNKGh+lchsgsFNh/FiiCu3jpWDPN0pAFWUgOpesfjR3a3MlTaEAIzkt6y6alm8wTxTCt1Rew4S
zTNbNq1obfWaUSPYykX7lQrHZuLI6Rkj/zkkw2uZqQV+FAf7IJ0Py6B7SvrQw1IJYhOmF2ZKmnTZ
d6MTTi9FDn+r/AgF8W4RbmTlWdP7K1xu8NPJrH1dGdtAAd82yHhql84sTH4tKpcl+EytUlxCgJPP
7wrtt8FsbL170rpsl8AVw3U7XyZ/1gMnKmUfCJcnNtm2gqgVmfWhNbWNmYIImbAUMGbGtAwMi3kT
hzWkK6zgWHQa79X2XkgsJ5sDrx/KA+RIfzBUP6iw3RZXhyEYsMBLNCvdVGXtTpbxMzGh4zHHLIx2
36F5F8umk8q1Q8Xn5KpuC/G2rlJ/MZA87nAXZ1o9GZNbN+yYpDzGBXLHIULkyXIoxepWVoVNHKMH
OZauMmWAYgAI9JNbKuq+K/ZT955q0xZa3i4yJHeF5YwRg39AmGH+wxAouBhpW4npZOovvVlcHfMc
ajh7Csv9Mt81VuP23VtLBUo32RvkxrGM8KjDNSybwalV2Ufuc9fnupuag50O7wrjVdDbfhgGWwTi
MVzkAaR+KzaKHcmlmwX3eMEhJQM9TMd6TO29WjFfGqFl4qh6RUTLsrGt9iECK4BbzDGbGrfNIrdc
Xs2BOJ2/gaPxRSwlbbUq7HIuDyG6ppY8eF0m+wLUOAtUUdGFTpeiILm0l2EuA5CK7aF6atrWjfp6
p6MX1DN4LuVrSZy3y9T7jNcvurAGFdG4iGk56rAN+8gvlG2WRoe+kt0SGcFwXOxJVpywgDpWyH6j
1LYYWhuFOWXSubMc3Sn14C4VDD40grLWGfrroIm5XDo7U9BH6u8A/NiRNlyLM4+WXEcSfaEu2I1a
YSchqLZ+AUIfcYmpti8Zl1nyJCDbBdTDHuPYroLJjSAX4ATjIhflKGq/K7TQnQXqNKHmdWbHon5V
C3LSLnZb5Q3xLk8Usv2IVX2uR35bp741zVh/Nj/xD/BKklMRHW3NaMAfA5EdcjdHdUA2oRaG+rY3
QGPVtzTKbMSp7Fip3RyoisADISIpTI+qsKsbzE6t7mIaoJyIjasn8j6JcV1Qj7VRwlDN3bpseaNX
qvaM865Xm/q10d+KiB8K6V1n3HWR6bTwQ0w1ASuQuxl1Z5Xem1J31Gdz06ytARRcGnABjJa6oDua
ATgDS/ZG4W2pMgem5WYRBjeMRjvUW1dN9I0iNY7ZvArmvq6nI3o/bkVluRjvOmFYFy1HAI8bxYOt
RBZs1WAjTK9a0O+IIk4p1HZP1C564OARIJPc2iwgQqxW8HnBKUi5kfRemqzN0MSoT4ybuFG3I4AS
RLadKP45jU81MKWxvlS7h1B7FtXF4aWD5wIFkuR+IWi3ZnuXDYmz4BIhROmWsz9F+mYRfyXB4LUw
dbNW9pcZHHPI8N8AdTdP3iw+1gOk1LgAOtG5aRb4FRiWytyg/GiPq0JVn9kiGD9BjWx1qhzkJy+S
IdjqGaLSYXIMMIaQxHgr1samr1QbaI89M+qX5tquwzsis5v1MoD8Q9k0T0YKm8fQvGC804vlWHX3
SfkcVMdxEDd5PTii3NlRU3qCuHhNeR1KDa5nsitNwCg77uJqepk01RWSwO4K9EfAtGWdsjO1I/7h
BJ3J7fJ80wO4R6fFCVTNzrU3rf8gg9iYZnRQZ9RnQ3mjgLwoER1U88w2gnprUHaksN1bI3LVFdyX
7yYj2k9z45UAb+dwtyJDK8SsVCX3jfZJBc+vCCiBggZMJwEU0wLUY5YuURJxE7h1VtL6ZRM+QZV2
KzN/CHJwJ1biIV7udEMGfvdiAinCaPYS/Qe3JVhNE7iu4UfQV1shfIutfD/zEJKc2im7ZzAJiCDa
pphdRfvOTEC15bek2ZtBg7ufXhmJcp2k4kdO7Fbaj1CxRXBEKlGwSx3LAm8nXqUCSsaL6CvWlmbC
TmvMS6GR/dzEpWs0wDzGYB6TbUUci7t9n2Y72k9EVIjJ9a8+oOdWZxfMnraGJFya1bAPldQLEL+N
LYgri5eaYO7S3h5hF8m5bithuLEw45TBOeb6c9BaXhckjiCGfl2a+Jncgs9wM0t2cV50pgSgffk+
yn5nXcXa7FjxchX2r8gt2o2RuYK+kTrAeWAqBTPbygEUHk3Yr7CbeM6dLMetJG62obDizTIcALfa
rDpCBSBDuEXQmtciO9D0N0HeOxI+SZH4YYT6cyzdaBGuDuNrG2SHuG02uSEcFuu20E1nSQq3j/KN
2AyuGdyp7S8JXcQ2iLd6tVNiFVGBdJPFPwb9Ee/j7TRa3kRzRq4kV8rVS3V6D7LOsyTVN5f4KoI3
Vueaq5QPo6FvFSBKZQbvSM7slo9QZAmWvKabysZWl/cZLm0KPBq9f63m2qkz2REk+dDGKkEy3uZV
6NbaM6OHPVSVbTgB8rM4gzGAtgnXPmm8yLUZDG5mW5O5FQNyCFH3dbm4GAfrmIfJYayDrdkG/jBH
7kLZK9cTDbQPI4g3chk5SsPjifu+XPxguesltABMLBwBH9vF8mGFL6Va3egSMkdiYYNhsjMTtk1y
U8/tdp4eFvDRcfteR8TKBsPsJt/2fHkB+JtyKDTBiTNSnPJFAnkcHgO6Z+E4QKavbW0ClDaBBwby
2c7KKvNuFwJ4Q+jq4aBs6/BVJ9kapjcLEKolPGv80U1rS2ylaMyutSH22uBnPn6MBXpPw2NdiAhY
Gpez+Sa08UHWtO3Uak+9ct0UT3Uz7PV5dmSThMYYHQVyLAjQJNvVkEtmpNWamj69mb90vXrHu+Ia
aa7mTqChnvhGI+0s+XloQXBnNySPrgbkNCa2NPV1lr3NEURipXudSHBLMGvKpPJTVFLqxg+UwlEn
xTXj8daYEQLIAn2nhuJmtuhi5sM2XUBgcqmISbBLBjI0/Uc/P5iQm3p8ZabBL3mwuBNtselB+wGn
zYBRjgIpfs+NxCwlWl6GPAGPNLxiSrNvyT5KoKQ9WPVY+UAd0gkNkHGxOjlFyI0ePBf1ADT6F6IH
jhxXjp699AHM4cAxB80FpHxP682baY7Mced0WofxZn7IO55Kno5aJW+mXHpp9eABQB9/+FMK8NAi
KqnhGyBGm7MlKwhzz71dZu9YuBjNRT0Tp4RDTTtThtbYsfGsQHaKLDpkdeWL87gzc3knasVl15Xb
OC/e9Di7TcRLbVE3bYdoWkSrzkCbQbnqzcOkTFcSPIlmisH88XbG4RDihjDX72p6ScNpEyeYlOuy
JwvxvhVLOFuHMuo2vanZZTPty1L0cqMn4GAUHSmbXu8bZ57Da0E2LswxfVJpAuSol6nTXaAWPLJ8
E3Pjsrlu4Q28RPWyNUQmynKjb+Us9RSl+tFju7Ug5IB6nltIo29aQMThhuHVs5nNF2nCqQfke07N
Xqj1Y4FgRBSGB+pS7j7Qw6YB/9aaaDObbtXrfpQZv2JhPq6GYgTTivu+cUtqO6PO7qvRegylW6Fh
vV7bVbp0MJXEl9PppeLaCtTS7XPBa/SbeZQ4RqFrUGsmiWSboXQ/Fi9F9Fj0iifLmTdCIbcgN2FA
GutvYRDbenClTUehvLWk0EvmcjOCoRfxQxA6v6tDVzbfFoOkCH7HpRFU92IwblWLX6hUrjy0myVM
+Jq3Vo8xnthVmyacD5Y4/8AS8Iij6y1gvsBWRGF2glInTpCpVi0g8Xq5NQFyQ/q7rcbusWwLUnvR
z8twKwtomgoUpEslk6QUr3qqMc9eCT3xjawDh+9SZbJlHjaA0pJVhJw+W2zLHA5ybZA46TQ49Zpy
55ZmF3MlE+xmtNhS/tzzIwRy92xI2XzNNsuVnZbJz5FVXETEnVV7YqoNCN80eai/RPnBHCdXAgnZ
D6OTSel1ryvelKK5WVXUVKODNrGTDqCIlV95rHrGSHqYphtNbd1eL+wqfxVzet/kwwnIsP6jy7i0
4qc6vzIxram7X8S4V1FDiqkcnHxI3V5ZvMFc1U2MOw03tKro9zm67You7Mag5A4K9h2tglJNX8c5
vh2pb9AEAt6/abMndXgR5J4EVkRZERHLQrHNIbbb0HRoiV1FCIwkwHClWNzJ4nBvkRME+dPYH1JR
gVhRHRNl8GbKjcLwgvRxmu5Gg6ZZactdbFuc6wWAhfhYAo9MgHsXik5Xeytyh4oHDbfj+SUHVCjc
J/2Foi6uYNHzLcAhsD+GZt4s5e1S78wg9bWydLk3XAjbdtg23rzwsrRLAeDwgKRLEMCe+iEV2nHR
yXRlzRPqd6M4iiTLhnJD2VoGD3F/o2crHBxwb9BzvXTmJlkozttkU7cvMsltcDTgnFHBO3L3AANC
FTdLc11T1kQ0WMJD0d9npYh2ycimUN1RNi8nET3rhTa1oh8sLo2wgRZE5yVVEM4H6UcGWIBeuxaS
kHaMMnopvUVkH9kxH0YvOlp5T6r32BnHzkjtnCtvqVNX0x/1cj+WFFUaXiO9X/GDp4TtmhWbtj/2
yXU7LbbMn7mKZWadBGkco/mFxj3xyWhmTxBSB5Fbu7TuVaoarS8ceaYTVEeORLdm7kMYyNxOvXU/
85XM/dL8xAvRboPQWXi9K2q5SN7Jdt1IeQpjzdMzXwsirFjYtMOdJmybaHB18ShLnlwr7Gs4zgog
2OhJNq9a1DJHCNeOSvzSu8kXqLwkRkhAqmNwwPkSQ0gJ3mX4NFJ/H82Honwwyxk9PChPt23dOKiv
bMLsIhd/xItgtxacELYWO9kuo2td86hePUN9XuR6g2OQI4cL2e+1PD5SZdol8TMPUk58ip7ZQ7cA
/BnhZ6iMG7ZLTT33EAbPcw9jqE4ueq225X63KDeh+C7qtww1txBr3YFmTrd0yNHcZ5rKSc+9BmrG
tAydXavdrptKr0j0YwIHRG7XyiUC7g0bZoFUQALZkRM3inkwTJBFksjHYohBS6ulg1VrPyXg+Ooo
HEW+cCf2W8u80GQgbObDHP/Sg8dmeteoIOU+9kypcvshOCaB5cxRREcnuBiaazpbbYxaqCI4PVtk
5roTAmpmubg3hSdRZycLB2vk26P3ZGnSRZ4ojl5OhwAcf0cvLJ01t1NyV071g8r4LVQLeyIPCRrj
Qu6o1pVrs9bpFoTU+bjLcWv2w2W9QFGqhD3gfM9MBfI5Tnd2HYbh1USfq1lAugfLDkszJymAVXEn
ljKnsH7qNd3T4t4xS2NTaC3UucwJ5dJpZOVqGhmAyaat4QyYWxzX5MUs4r3SjjdGr9waAtolsHMj
/TDA1AtIKWOjhV3xaEicA17DWvl00nMl1ceKEq9s9e0yJ57G9HJM3vTwdsALs6OpaoWQ5FQnnrHg
DKdtK7SbUngRaQp1unBg5GA3010NbaXPx12cbQTIYVZ7T3vLM4zWr+mZlDgEyDENybj0miJjnzdb
OeZ8Ryr8c80rYEDUOmJLBc0tYSeJlaupD6L0Q2thwuSPIpMDnY8amrIv4eBhaLUnZBr/Tg4Z63R5
Sig/3Q58kdcyOSrUl8akqd+pjtSE2wG6SrK85MGHagT2RE5hBZh16PllBOFeeCkAPnSUwFpOwXIb
zs91i3LEWFNQTX4QhQ9hKjtjXV02seBKIT3aIYCCdNVIdGMtl3FzNMfOkh+ystlG2a5HL7uE1FcW
1d0C2YdSfkW9t9n1OIaetMo2jTpzgXhf99Ad6sRuk9sOXqJFmZtzvObmLelb36JQ1pJ7Ob6dp4+s
uq7DcpeaV+LyqMTWrtHw3U7Eo1Ap0HfgMCgIZbMrx1KiGl4FuVYOYlodSsNEsjDaTkO7o+FAS5gb
qvC0ERUhpmwQKY0xulYS3anLi4FKNKzve+NnZcEUET8E6zJfQP21v/KAHuZU7mayyHp4jBsEo8OD
FsVeTwZfZeU2pw+XddVhSPbw2zh/9V0zK17R1Vcl5cOQxU6n9BdVB0Q9FdagdCHPy2EYlqNlemDs
3GS4xaPGlSPu8ib00Iak1WKgvnVl5uozisqOgFPdwmUbo9eV9gu2mMs+GeTndhJcgSgnE8gsc3YE
WXYDJTnETbRrxWWfCvL9oCMDwu9d6X9dHu7RI9hakXndteVjlze7Mc3oNmZ7vbWuAvxgzRRue9O7
8YJfzbxsREl3AwAjgeI3g3AzxOnipqLUwkTs92ELy10I0JAIr2a9TO2iEeyoxlgyPUKMRaKkdDUg
gzEkM00BmN8JW4W5pkBXvWqfG/VDtn6UILvzarQTatGgTYE0BvaAYkNX53c0BrcBtMOieFjCX+s9
Fkk6sAYylAn2EjJy9I+jjti1klPXvIBcb9A2Q2TZxrysvSo3q7dqRMqkSxepEvgCrQ9ZzIGNS24e
f4xK4DbNvaa8SyRfVkdEcCtrN8BATNS7MMNzgM5tRSO8Rv+k4KAXAhlvdtUJhRPCHaybX3FK5Ct0
7lkv5ukQukjEt6q6s4oP0M5OSv1QQzNdcG2N+2gzkKbDQKUf6g3qxyDcyt2RWtTJxdYW+nJXVQ9B
/1LKF/Kyy8nu5DUbAPpGjZhwKnWLHjSXhAkpKRAarBWIqCvIhS+XC/K+FDNbtmRUJfY91aMcjDdc
JBRzbiFUvsbASO5KJ49+KsKvID1yhmUgrhGtq0k8dNroSN12rI6ype0a9WUUvVIqEX1EmJkegxLL
7mxdBiVp3rXOAKiARYZhpZPnF2XzXEcXAsQMMvPYQkevoH5Ep6/TLbuYes8aKqAiyWUmEPNHxZ27
Q689waQkp6L3PaPoV7Sw9o4ZXAR6Ggp5oTZ4Yzu4McguGC0qs/4eV4gKdVOKEpnCuJGdLpm9Dlbb
Yj4U8UbMpA16tkLYO3W7OIP6vjpHhNQ3VhkDhJo52PBwQEyr+ZMRLY5BzImy56j0DXIrwdgkE2J8
txFTG2vunRQ72NoNG4i40r0SwRYN91V90IGfWFN6ny3zS2CEvoIxmhVVbpDiQDSSWclq7iPx4s/5
4Foa1Ab6pREdLiVFlDlvd80kOjG7ppsyL9MirzHpCcF9aLi0wuwXTO2HXEoRL4FNSN/FVGcuCwVm
GRn3cl2uvbL2ccmSa5W8zQxeBeYHAueIHs4NiltuW+Wo/Cv3MvDCjv6nLLNPaEUJ9Oqk4rYWngVD
tPvsRlCedXDEyPvZBS1fNem9lhaDJMDMQLFeqRWakIEj0QJYkApsk2JTz6OvjwbXf43mO8lOOHoT
0gxRjSAdbZ1KgdXOoIkdZ1cl2snNSiQEgBXdajRZLUGzO+PnHAHBi4LHDl25hvleVRi8OtrwbT/f
FDguGr10Mwo/CzKLOnxBeaUkMkTX4QBlsBjgg2DBM0JGjkNPD5K7qWt/VGJGcxj2vHABOMrR4l8F
pamKw6Gp1L7Wta8DvNsl1d2Sa1y04Apml7osHhtGJ3UwvPwd3fHnpPorsvkExINj7ZiVJrDyRlf2
zDp38nzo2nOUthXedzoe/oxlPhnxp0LSpfIIflrvwRkOEH/D25EsF+gBrUWTccvkyzTFMiq4IpUO
f3/GbzDIXwflJ9DZSlFUoe0YlK9gXcqg+1UFrXSK1yqzJaeAURRH9jnQ55/YUkNEnhiRZOSaFM04
XXSRg0bJwJaiErhbLetGfxXq/fdJfCyzWpLAIUEW+RT7VYDgwLyhLhkCRHacfizcRom2L+KFBnp9
BnLw525hMVlDtFMzwI3+ftGfABR6b9RTXqf01PunMv0x03QMhHOAo994ua+7ZV0FSgHaiqux4cme
LFoDLlsRrp9r9LprFEKd4rA6hAWHeXsOLP4Nf4/VNLa2quCEhC7dV1BIv7q1yk0LiuImmB2Jlh/w
OYT5qFuP4dHy2o3gUWuuFML2dWTY49G2dvtzGM1vXy3Gu0AxET/8wz25trJyjE2kK5LdsGs/hl3q
IUUFopwWUIwUb+WELt3TMyfjO0SMgpANPB0oT5Zy8vClKg0jXTmQg3tzs7j1Tf5zOtQfATA68GSX
As2J68A7p6D53dFAulKSFBOaH+JqX195y0xPJ9VanzXYF366mfZcN5v23Llfw8rpRkL1EDfO1eCK
Z/y6zhyOYdPEIIvGyGE4us33GEeKEGLkp1WRf7m2dudUAL+hLtIi/bTmChb9dETYZK1WV6y5WDbC
DFvlsFqYM0GhnNr9ZjG752C236FdPy958jpnrWzaqQLtqvVkguo62X0SZNFt5dcZHb4zW+bb1bAE
BmYKvwud+K8PuIxtV9XjhMCDC7Ck2ylbOvEFia+fslv5x1vNGf6TuzNZjhvLsu2v5A9Ahr55Q3fA
ezobJ0WJE5hEUej7Hl9fC1RUBgl50kvxRlWTtDRTSHAAF7c5Z++1H9hLtMXC2P5/XnwmedK0mtgI
FbVbrBwKup5mmi4M4wrR26oliKmqidnV5eeyOPZQAT1P38V5fNWHP40JvgVDOORk8PFvOjvIFI0x
ZigGztTpw37zwpNkzCK1n56+ma8jegI5RZqPL3F2RsR1yJyIM4LJfvaGLeq+imWORPZy7EJtGuys
JUFqxylXxXcu8enOX25SYHJbNADnzqrc85UYXnRmJz/VW33XrNuNefC25efBvsyyff3af/tKwRph
FJw4Tsb0gN88QI27K7Q0zCCXTdYIeqqbiDzKbIt11hEuz7S/b0b4Qt9cb/bCDDUBxKIx++hX5bZZ
9/to+Twuh8Nl38c56SxnC9CrOn4WcR6uVweSW9QyC9kgsesHKgBRJtRyJ82eE/IMi0z8c6Ahmw2L
Og5pVviT5mhiNKZBkmkMFORgpbzQVmAiN9nzuJN2wT3bcHlBKeHyIz23jLy97PTnb16hFA6q3Lt8
lvqTftv9FK45GYEIXvk2b/JLyv89Dgd5c8lWcu6y8HRhB5IriAFwNhUlXet2gcrz7TuapY+Sqizk
NFxK8I8+/gDPSS2nbQ+RqSiGsQLOVpJYyKWmtoLJwIPa/ImGipO8xI/DtbnlePkkruhCOcOeXizy
R9uwrU1HHueFX3Hmdt/9iNnSkpDT2Cs5H0oN0JVCplveyFTMle7uwt2e2YtwoSliQxF1k8Xs/euk
ZabXKplZkD8BCd2hp3ExnVbfWLBt0/a2Q7aIF94aDuiSpNuNdUvAzlWEawgewMc/5dwvwbAikeNL
eghIjPe/JAJiHihlx2raHTPvh+St6vZSjNWZBW1ipIvc7ySm1WbvVkFBL+J2490iN/IEmhUZjaub
Qk14tNk/uqG/LzZ7h9A9B2bWacNF+3PI7ywVMZb79eOndm5KfXdLs/VCVbu4bUT2tCTuLr19fMKR
oK1HZ0qw7jaXTAjn1gs+P7JgdVyksvobRUVVQzcv+Px9uNZkMzjJOncmAqK6uZx4fmZIMJVOsNDp
jRE5835IDIKRK37DYa5hdQpfyvahiy89v98RLGAd31xj9pYSUWuixEK3X0svBvIwJSfewKA2S3g8
1silJFW7oCPAOJAvba/OrE7vLj17dV0nqnnuiZzn1vENvpZts2oOlOoXIBgv7Y/PTCiY/3iIuAem
6Xv2KBW5NEJOWjkcy8ZJKhxLD8HoaKtqnSxZrT6X9ABUzj3DRX/puSM5e3LOxZMhEnj1fIohTBM8
AHqMwuHSR+J1KbEXyNUrm+Jbd5iwwsMjFZ/XL+OPiBn/27Kc2O+9+fx/Z2FkxCS9lOW3+j0Lg7/0
3ywM+ZOkqqDQCT7i68Ql8jcLQ/4Easkk1YbcckkhTvlvFob+CeaPONmcdVPUEc39zcLQP+mcGVl0
TShNHOOUP2NhTC/77Q6QrR/gFZAarOSTg202y4stnatGgUpFavxK9ZqVDKynC5IrITJ++MjcUBSu
K1JECshlgpluXdk8Kajzl4HenuquWocKooM61pbwWuli1slSD5VHzwcg6HW7RnLR/cjJQS/iTddT
LuzjpyzOr8qRSGJ9ElqmD21EknYekSCDdNpIYZnp3tGaWlq5Zu2LvkPnbW6tVr9lZtiVg3n0PPLd
unEdoliWMgtwogiO0aBsfN2KEp1g7yEjWjgQUjInaT7UXXCsZSQiyV7rt70ItcD9Wqd7q61RnwLt
GXTKUxRwu0FBlJcs2gb0dQA3zl23HZX8usHDEK9bdQBpRgUN1puCUjUGcmkYdHCLYmlUbrnommFp
4FDoZUQRBeyLzoBRapB57mcLhFMrPzqNNC6rAGin30HtjMQjGt+X1ItvdXO0VSkzl3rQ71sURKkA
IhKbrljQTyR+x0qDPXlk21CjF594zb71wh+5MrzkWqouMq+4JR5ji6cHvWnJ+SEbH0CXL40ERcSY
IWLp3KME6w09R7MQs6mTItGU4CTnRsJ3z9J+YDfavPkkbn6NpbdpUq8btPkQw61nMuPwLbCbeL9q
dG5PQb6lxR98o1hPe21VmEsNUEX+iErV8MlY9HdsY5YO4QgrQl4vUr9fd6O//4TpoK5iw/3t4Oz5
USPIPT+hR4YOuQ1k8LjpvjKklavOlm3K2Yxh7IK2/1Il/2Di+78ZdTeVB/9z1N3iW/RS/mtbxd/S
H2/nx+lv/TU9Usf4RNS7zEyGN5+JkImu+5V39/pHEMumCpnEXDh5Qf9CBYmfJjibQSoATF5wQGQC
/Xt+FD9RN58mVVLrVahBHP7+ZIJ8hQG9GTmTQ5/6LvIGhew35sdZ1aMshJa6q6LcqeZjb12N9doU
d1p+1VTfhepLUa2QZvsGCq7Rcdu7fPysp99D6a7IvynCPsoPqkAuDnJdq3kR0BUI+m3TXBnKlYVg
aLwiSamVd5Xq0YpDpN4/tLTfqi0dOz279tp1ndj0z9rkpIzLelwY47IUrysUAnfDtnzKNbuJlipW
2xf3Mbxt07vJ6+zak4ygQxd7UI/AP4coI6Mt/LWB+aPV/P/moJZF1sD/PKpP33C5/Wsf1HX1Lwb2
v44viPDfDu/Xv//38q8R0KHj4NVpEgCu/vf41uVPE4xB5I+mo97rGv/fKCzjExsDABEmFG0q8W/z
HI1P7CEkfQpBn7pHbN7+BIX1W54SCQ9gsKgDQ9bC+TsvB9OkN7TA7EZb1muoqdpKMKyjGbCQGeFT
lZfoXAva3tHaatK9ogTkgRbFJs7lrdnW67LEHOEmGzNGEiklh3oMV5Ja7HsdomUMqzjhDJtJN6n1
ZNKyUxvppkZ/LPk4amS65yXb+Wa8qagX5omImFTFHZOgPat2vmg67Fy+e3p7NHHgYbbzF12kQH7t
07VQYIYZh2NoCHib4h5gqWE3/b3Um0jeYZgK8WkwxatRC2zFQ90w3FFt26RqaReWtejzctO60rrC
tuLm3l06tttUJQMBgdpN0FmaXWoaxroWW9Pz6IfP/hQbhvC+9nu7tDq79qStOBRbQUmuNWMgzcfY
meH3trunBLRQdGwbo2qBd80DZNb1wHdburB05aMZW3fsLfCsgNfsvF0TFHurwKBoWI9jVu1a1KGx
rGzcAPOZoI6kaOK9FFO0jpxWQ92RAc6iMlopGS4IRFME322sAO/coC7EqnX6STTnwhEp6aNW5jrK
evvNeD+zoJ8fNDSiFDoIukbH5P2CXsXK2Ia1OFKGBruIdnBZLF37eWKpVIcp3AGFFacm38GFd6lA
Ov3bb+ZjCrFTiCls0ikHFV7c7IyG1STLw9gFqqxv+/gwBNQmLuBBfjvCz6/BR/u2pJYWtauXljXa
xsm/0VbFWlimG0x/W9SKi2B1KZyJ1e7cTXEMZM0j4/K37UlY54KFeFK0lTA+TcYOd+KdK/raVYJD
ovRLy/M3uW46fQZ0SEe3W0/6gHJTTGrtCCywFa3KvEWV9l3PfxqhsMmazAkbpPHJQC6hPSInMyuM
WejmcnizVSqsuUu7cAunhtuWuf1djS0lyu7K5otgfhXx0o4iorNkKTbZvqsBD8A1F42HLPiRaNoD
Am4O5QZy1MxDACCRcaUSHqYWqzJIvkWyvKjBAufsuaVB3WZBvRg4SXRisw8s0Y7c5lQm2Sk1m4cQ
BUNeoHDKCkbw18ZDptmFxZNf6c4oolKJBYe8eofIc8dyy3UEgXchoeoT9PKglRiP0BB3xNzVvnUv
ygg8m+BQhnG7cCsw+QJhqohpmoe6b3+IQ3QXp3VsG2R9ozNSD7H+OSMuKiB7UhTkatHryX0WuisE
VI7Bwi2k/WnEkdLJ2MXa4KnIQyfTfQQB/k92vdel7H3Dy/RC1afG3JWUy76SlgNuZqauQzjBmev8
OivN69T/GkunKkTYGnU3WE/u2RnZboNIn/RvqDu3BX8DKc+BJ82mwF/KnbqKJA3BQorCmo+p6JY6
ku2i6LaeDJK6GkVMEd6NFDCZRenCH7pD29MdUrTj0FECNsDMh0Cae9lpdAHHCkJhlBG6cO2iOMrR
31lII2OOGoRerqcpzY9AoyOTq2GttQH6ZU2Bigjl3tARqxtu9xAUoFT9FEcGM2KblSsrTUHLD4s8
hyuj+5ptiilxn8XBLa67+psMHnxpDMQWpT4oZPCc2tFTrfXgifeFkayFFJVYV+ysDLKVapjYqboc
SyiEaxMZPd0jtUZwCP6/UIQ7wUMnxhxXoCGzIgNxFZlWxNUuTOYiWDvA2yOQ3/gQ5WTZkdxpodND
yY/WDw83ZOqGzMxCC05iri/G8AGTj+If/bRHAezZ6qTc8Zud1mqLiP9AbKUvLqJ5yDH8Cg5yxzog
+TT21uEAqDRH24NezBJXhZssoUfbLX50bYrkCD7H7SEZmoduzPguZbu2EPkiKe4RsailSlSEdYow
tpJXA84Yv343xsSK3gjBjYcIcfA7vF3MoH4M8LkIZAubb++MkuLUQMENCZsk2ik/Mu1M/Exp9gV+
M66OhPhRby1ZjaNI0maQ61On4jiD2i42xloIoxvRMBZWWdsdFzeShIXLP0VhvU9Dkj9dCLp99GvF
+KPN4v+20o880U/+8zbwvimjXxvA5bfgOav+Oue83wlO/8RfO0FD+oS2wJI4x1DUgYnKwvbXSceQ
P6nToRScPifkX3/0105QJr4bLx7IVJVse47Q/IN/JXvzRzTsdBnuyCRaINz7T3aC81wdyu/QIyR2
osrUu/qt7+gypWBKrolGYIvVjPfsR6iBsLKg7oq9aj1U6EzL+7HYdBRy0uCenNFF2T0TxmPjan5Q
lPumcrfB6G1c9OKuldvV+FK0nxX/Uutpvj7/9ltnJWKhQdwgYY1zxB16Rlz/u6n9HR6tnbeM7Muc
6YsXnG06eFxaFhdckAXouWMj64Qr3W7oWtB8Sux0eWmXM6+Z/LpFzRB5GRTofquZEMAutUnVGU6N
Bngh/qy/+PclUiYrs3W7ArLUbbtrlL5H9xkKks0DX74Zzec2edM9vdlozX+BNsMbma0uFoXV4lFK
Amf0kcJ4YBz0+766V91NXQPDLw41Cm2oNUYQrhMx+0c/gdGNcEPkjl8f0pvWZl9lUelpouFo5U6r
cpR6ACAQWS2qvlxkCPq8rH4ckRULqnUX6VfDMIWrddXnjx/FrEn1+iSoz2IblmjIU3B4vx0UkecR
pT3yacTM8/i+VWptKS4rj0JShG3r48vNi1W/XW9qHby5bXYhgjrIXK9ejasp97BTF8ETyOBdtm2Z
wdlTh4v2yrMvvfPZ3vrXhVXL5DSICIzI1PcXHkoX62BMFLRa/BiS7532s1RPH9/cVOubjyrpzSVm
9yYEcoT3Tjccq/piZdj4UzYEIir9xnfC6kUNk2XVxquPL6rPekq/bgydGRV1YIjGXMOBhxKsVWMY
Ttk2m5jg4qpAVqYM9VOsErqQ6dZ1VT4VY+P0qYkNQ9ym8XUVPyplsZYDdVkina20ABs3O6Ds3u3u
+179LIxYDtKaM3HVjABSMrjvVR0nS61KntWh3ApsXzpVfWjr51EioosMr7QACoy3mwO2KJVOHCac
Ix9r/bHr+p3UFZRoTXNfth4HDUm564byRhxxychjez0Soi4a/RXC2W+C7992qrlRVVz0hblou2jT
RN6p8/yfgcYOo1bNC0rSs3PSBPSmeQTYVZ23poOOpJCskA0gGuOxI+g0Mp9SEBEx4mQfn0oHd73z
aao2/nUeDI5XVpu2S67DAiBCqVKU8u6NoL6NQssp5LtIrhchOuSP3/Uro2w+wmRGL1RkXvRvQL6Q
6jzHLObqQs7ZJEYLD0lCJVcbnWwPFRdYE91YnjiS2nrMS/AK8k/S+xae8pwAzkmkJxXdqDhqy748
ZdyFVA+7qh5XvUxhver3cdA8tIO7bAt35anrcmh/lYuf+//nvWRnZt5z0w0dZIm27oQpf61Ivvn8
fUuNhEpqJlvkiZBWqb7STX5Q6TRxemmGnU6yvz2sN9eafY44EZNKa7hW+yzuSvRkvo1HrFkYV61D
eWGDZfL7x+9nTqx+/RZVhCOiJkpITOffIkScCBEfo0jBPbrq1uq6tyflUfJiLfVFpL1y2KGGrD++
rjZtCua3isRpggez+RLno1eS+r72iR9wvL5cNeF10aLmwmTkjcGmGcCwB88Qo7DtQcrMH6TwjuP6
oVT1nVk9uT08RTFEqi5tWrVYGNVw6EaF06nbr8TuQcHjKQlrI8nZ6dN18q312GHVQnVfIRxtDHos
cuLo4gN4hL08pMtmrJplWvk4twOa252YrXRfvjLzfBH28c8xgAjATOJngG8aifAanfNI1++RtUN0
GpvvHK4v9GnmUoLpzcjUKWWZyg57jrmkx1e7wWoUyXUm5QIFlgWi/XZRL6w1wXrXl/Ip5wzLvy5H
AQnpgsKxbrbaYAtofKUZXUdHZBtR7MBhtQyCYEnBkny6+zD3by2j2Qtae7gwFs4Me+7070vPhn2d
KAnSbd9ymiHcqVZ8Z4wpG4kMY3bQ3lrDzyQyvpp9fe822bEkIgjf8ybGKOb239gObZSc83gkLZpa
sb1BBLtp7ckrXLtxuonHwDbBoI+taHuVtg2G1m4HkM3yLrK6VdtdS9GwHWPAM7Hq5BznfDX7Magl
jcqYumhLkqKiEA2QZcQAmTl+caqBtbfR6naXhPFag6tDcO7OTUs7Lu/S5nMnXOPk6jkof/yc5oW+
X6+InZf+2mShq/J+Q6D0vplkIvg4GU6aD6NXUlKnt5q1PJTLWK53GF0xULUoPScU2kkUkbmZpCFm
IvuwzFFAVsvu6IiAHqLsT7Hcrz+PviKdI6rosjTfmAmy2Vi1rKARTzNMIPp1ouGK1jzckcpRHvsN
McrXajEcG4Nwa/GChGMaJLMJZepq/vvqs0GEiVNW+F4EhxUkI8oqfyr921S48FWeG6rki1PVQalB
S2v2CoY+z9TO113HDfLbwnzp2mz38Vs+syXjk5ckJKemYopzEn1EC64OExVT5NrbKJv/qVliLjt5
fVtvrzNN0G/WtS7v5NbDLORkbbIIHl1F+1JplW3RfFBLZIrZi0gprGy2tXUQpX4VDgQqNM89te2P
b/jMNpcbhotDcgAKnPkjzaxIymthhC0E3rxxf4jYNYke/PgiZ1bxtxeZH5+UIFczSecifmXYPnF3
CSiBwvoZBN/q9h+Mkcm2QMkC2j/ZBO+frNv3uUn1wGU7eZemX7T4khTwtaI/H+tvrmDMDoNJ3kMK
9T0emQ1jiiLfEk2FPC55cqE9saxpidxl23ofLPPPoyNvKigzP+ol1s4QSebHj/bcJyEbOsOV0coG
b3r0bwZSIQmtlrEFc1qpWLGMQG+8sNU9uxQq0zZEn5q/0vzkCS2sF7UitVgK0Sp4m8lDpJ9QJAJp
/x+ExJwbkW8vN/s0mlYc9XbkclGMGloAjwAjSybP7+MHd+4ydMs5TpuIsI35gxtavRKspGXZ4xVG
1VMlfNfMi4Hfrym888Hy9jKzlnkjT3aaobScgPh4QbsaxaOotyfLi09F590WVrOUXVh6GjS5ctWL
2bac9CoqxWQ4EV3SATUp7Cnt3A9jgjMDO86kq1y2ViNhULheyY5feFHxaHTdvtVgU8IxDJeWkj7S
RVzpYWsAHOjWbkUvrqjr26FRYK8a5jOJOUs5xLagPypScR3QuBAkiC3ddBKlykqXAyJGP1JDl4jF
1bSliM4oxXJq+bjMqfRKOQ5L2nV5ixTYR1IO/8DLvX1pwT7Tn8Xhy9BlKw2pMJtF4WSQ22fi3/Q9
GRJLbtduCRIYRqJgCGsIEo4ggZ7ItGDXYoFuA+kY+dqyIN0hSZWtELWIn4qFOAjXeT/h4gEcBN5h
zCXAQeqmsdJVmQE8pZNyBBP14kfFhoqS3ambQEVv8GxKnH+0cCHhiFYQc+UAJuh+bFU5smNjvNA4
OzfnYSOYnHcomH9rJpd1TlKxN3C6M6vbkNzHruIowZAu9fyuKf+8lDBNSZxFdUVH+zo11d5MA25K
9yZDtkH6MPtjwJvQTxZ+98PLCUgb1+CMxvbrP/iADJnjpaZRr503Pn0KUpVo+C4c1efAeOzjk8+Z
8eNrzPMaXtdJqIa6jmCK9ZK67rv7yhSPemrOyhFMkDtB0L56GmigGgZKS74x204dH+uAy6cHaKt4
w300RPaQFyAcftbSzki/B7nI6w4vbBTOruCYKdEKaCKmm7mnS1aSurPaBl8eMSjeHoRathyJMgD2
sAQgslUeVGhKlxafVwnzfD7BymkyoJjwfytLEVJbSy3hqI5raBBQBz5I667y/GWVxQtVrkC8FsWz
XEg3ccIfpFSuC8zaqTLaSuHtgUgqcWWX4TchhPAoS1dpna8s79lMaVsjvfFqaQGU0k4kbRNo7Owt
y0lbeGwK3DNywhD7a05Q5LfVgODPzNaS6B6ajiZq60HPix80K/85SoETNNcN/2kbXCcx9DNr5+pw
YzC6T5brQE0dNT8FzDAUmOCv3QqQnQjZduokvuk7TpOJtFUSdZPV95WmLNoAU/THY+vMlpXKCFV+
lFbEj8yHViKVoqnrGptJ6SnGHD9Y5U7Iy60ejBeWmmmO/+2dTSpVibO2SOjk+0E8WsQSM2QtJzYe
Ev9Lq3brsDX3sTUiDEFOoVy4s3ObWAO7KnJWc/rf2fU4tpp6Pk09tAkhHKSbIBMeRvF+VKrloKt3
/ahvFUG4MAWd24mwi2T6QUttMOm9v0s9pO2melAqB496Xs3X2l4yLaDn/f1J4mMyEemycEvzjy5t
wiCsdK7Rqkgr3NsGG30cPbXqBle7H1ePYQ5ijGZpQS4a6F/IocUoQOgJuuty26YtDJIS5mjfBCs9
MxVHKn5WELpl199OCtJGx+lVguFt7qR0WLVpszLLjgHqQxMDxATdpAouxQC8aqJ+GyCcaaYqs4RX
6rWM92b2jgrgDEElQb8MxIdQyK+GFgN1i8ZVyLQHK1Ruu3GsV2UPx4C/vaDTDepFMSHReP4+VSp3
WRYwBIOGPlTYmbbkpmtzDIFD6CdU1U5nPWVp9KBa/jHuKtrJEBTlgVNOhCjGaIiC9mJcGSZ90CL9
4cXbqJT2kP1ah4TkE6okrzO3LlQ5YpttHz6kPkSHJq1fKqk/mTXNH6NbRYBzxV4ml6GzWcU/92kO
Sz+Tdp00OGL4PXO3FaQk3b2Va3Ojpz2TtgR/u3FHbaV19TEIx0MSRE5VAMtq4y53iHQjhgdmZWbw
q31MZIAdPMGySwFZsYIEkCD4tH3qFRnqmJws9IT1DkCwXKXr3JPsUA1W8liQBc1DMMZdLHfbEdmH
zyZrLMt9Cc1UBOuVw5gw5OY0wIETgDCpPQdnDyW2UJVXgTAhfq5D7XvXuFuvUvZBjiMpVxfm+C0k
WKNnGMoRYG4iszuxpFLRTTjLPLDAiCEKitQbuehggKRHeRB3elspKyEphXWhGlApopPgBTjxJtWj
iPykSW6MQKAPTtx33H7uwLcEeflIOjcRKtZ135iP9ej3C/7JnHT49BjIzecBA+iqFkChed3wRbNc
/g8ADSkUnzKTA0o5Kt9zDQxt3GhHFdI6Ku+4Y673eWqSti9dtkONpH9ppWSVyNVTjj56UxlUwAhb
F7vwvsjilV7F8cIXWdfqUgOJTs6zHFODyQxXZudYpcu+0dCDktAVE0TiqivDr7axT3k4be/UfvhS
G/3tiMhAZVtr9KC2a/Oqi0twgtYRgc06DTwIzMSYo2Wp9OCq1ZVDL5QYNFJrHyqgga3+VpKa2zIr
P/u69FXq4ptA6FaV0hPGbsgdLK4+WaZKsxsj/6tpxOGKRIcLp6Jzcyw9anOah7A5KrNzV+mWueqK
1Ae9o7eJduW+W0mOur8Eb1DOdGtI5fz7OrPzA067VgpLrtOglpCV2zxVfkpRwxNgRS/CiH4oQLdK
Ete9CQutvjKbe73MHouqfpRkb9/2yl1U93dSK9+03mCr6inPmrtosJ7G3GKv6OV3dZJ+rRJUIkMN
Q3fwVBnUm7GKsuFSEe3MoQtzBXYOFbsPMUGzNcIPFStXRNgqrX+nutDEuqN0KUvt7DWU6fiPTRnf
8KwAIChDoVR9TwGgD6/UrtoY7JRio/nzg/dkVyLbD7DGVEt/v9xVZhKMRQ8+K0HL02h3nGYuLOPn
ugPvLjG7Ez0shC6JBNNpV8qUtBeSbXAtF4tsDVHPQRfdlE4J+2YZnC51P88M77eXNmc1Di/tYzQF
nctqmKKPe/BauIdF2n5N+/Qh1dwdKQ62XEPu/nhTdume5wW4urSSHvGpBYZ1I/vEV5MgYvM1bzq+
63jVPKNTcup1vJbvPr7yme3LuzuW379PLUskJU6p/MmEgIzloWoeP77AuTrKuyvMBn9eGEYaJxkV
B3Rxo6o7QfzDRM8YRM8VnpjQR3O8C/pu2ybHxO0ubEIvXn56AG82GYNgar0cU7Zyr+qttY9uJ1DC
AAsG5rhgX/JivtabZ5ved3c724QGuRI3YckIkjI6vXkO3Ss9jZpkV6a4KVEWjw02uyR2FFC9C6mm
pUfLWEOyBVHtJmFfoLXudQAfatCpkbCy+ElNUEqzcOvsC9i5WwSB13pwF3nyJpLTrQSGynPDa7OL
91L/WFjmUjSjG7WPnsPRyFFuhiLr/gkS5A1E9APC1wXOCeI/gA66LXAzwwYrs7zw1s9sWd89h+kY
8uax65ogDVqjmE6t9qtU+j4W4kJVaqfFtBTGuwHGmS5CHgxoslbXtXusaunCVHV+Rvz3VGXO1ipJ
jTwtmV4F8vMJocvu2V0l8SV0zPnLoOpifuekM+9AqFKd0yShcFcL6D4hS1v6ohR+fvw8p8f127DC
mEw9khxHS5p9RGVtuiaUEYusGMnxO2jtSukYdcIO7tLae057gr0XTRknDWqs89p41eh+3/WsvfKV
cXLXCSCcQthM6aq9w9Hh5ySwgv+LUPBC7ej8lcnK01DBSaSdzSYjsymHoKMa62jXk6I8tIMrIHxH
jZb0hMYDQeQtqYUVOAQvjNezzxf5PyMfCyRr6PvhaqDwrQE2uw6hq8cRTJQqrKz2a4/0+eMXeXY+
oqRDICQyFAV55vsrmV7mI7Tj/N2Omj3ygSjqCyrhJYVZp1MA0wPmNcKKMKNHJfkuWS8fX//XqWo+
lN78gHkdX1EHc6zAGjqcUyvQpUAxjftRlg5KbtIRB9+fVms/0J4Ej64l4QbN6OSNddCE4tbUOXCM
0rHq9at4UB+oQIIa11ahbG7TWrmW0n7nWcNaIClGRzQzDuN1oAcnfZSvJGIKi9pYatFDCmW77oRt
zPw/wPM3OALgUdnTCV6mbXsvj/VBiO+rYDx1QX1UYsvWWzrhlfY8tulTa90MkXprYIjyahjnqZXA
Uc3h4dCNaNkEl4EKcTC/tzp1Z0yE7jQijshzGNUFKZGYINsJpqhHXF4ZqLPqEQWeisOAtGlciFPx
cNvW/TEo4y9+jd9CGFauqg+LJIfLbGjSd1crV0UBGGss7bBRT9HwLMKuarT+qoRJKRPuOmgcnvNl
MxS7KnO7ZZpnR0muHbFuCblSmbwl2/JPTf4spLQv3XCtieVhHPSlhiyig5uvJuGt5OG23fXcfWeV
jiRG61TMOaIlt6MlHBGlnzARHcl4OiVVPW2XY7sPb+KOFAXBW6d1eRURvdHTUvBBd4O9lAjJCMxx
h9LrWqyHWxcaa53A2xI8Wv2uNXLSwJKaRrScVZdQJLLrqZihzy8K16k9dVElMqefQxAcQhnldp3c
xFV2soAvW+ZXBaF/mFg/y5p8tzp0wkQ7+QAuc2TuhTjcVJn0AI8xXVUjsRzjgyk3NIrUFYvFrWl4
39E77lMTy0rqr2o3axYFAvWFP4bXsVII605i/s4apPFCKNq1ZGI/TkLQ+4T55LX4XQtTOsEtAw8U
uvdFCogsUNr04IfwzL2rJPoRyy9D0zmN3C8GYRuUeE1j3UlHbaEHN8LwUgRICjOnGF8tNEuKyRFi
ckQASCH2eSvssiLcJFlIxsEApTYtsPJmaw/aSJiTA18NTizzhmQlnzod9iiROFIB+sb0yvxy02nm
NzO/z5MSXGS0M0LiRaCSa1Kw9IYfpUA3Kye6pPWfhHzNwN4nymMe0jovoJ9G34ryFmUg0H4XTwPC
EW3v5hA4CetJMlAB4beEPVyQ1NgDCw16Zf3V8vpjDHhaAOYs+t5aK2ROQ2Sy6s1WyE9ZyiNWn7uo
3MUo/jnCP7aF8ELH5UFAfc7EcsjLz7lMAotMAFEAXDPgh1VTcO74oEXqNvW8e2oQjq7VzxFThhCF
NxKP06ftFzeNHWr6VSCyVPWASM1YW1dg60bO03VEZpayq0wQ3lNGWdZfK+m9CLOPVJn8we/EVSZh
VQn3KlzWnBZG4xIdY6K31+7HuCvYr1byYgBTPPT6qdfGU+kNd8MgLOs0q5y+EEi6NeR976rbSA9s
hC8r8HlUyb50lfQ0aNaVNrTLXqNsno43o9uCWEeI31P2Da0bJJJbqOqPgJwdzpSOrBF+Mri3ouwd
OMXx/nIyhiLfZgQemrr+6oXFneLSJfQBLEsFwNcw+lIIMUkF0m4KVYpCdT318RMBz0ZAD0Hx0xst
KG+TQtsJNb0Lq8qua1N96IXnror2mm4mmNeKXTFIj3HpPepleAwF71ZqlLWZdJPV4KZT3WuF8BO/
9J1EwlBQwh2DXC9293osYF0k5EdVHSl6ymiNxTrls0Anf6cBl+kaJI+FnzOtW3tKdtT88Yamx6rU
21WoAE0WdGLvsx96bK1Lv9pYxkMfN6hwW47ltWBshQZSgPWUFN2zGXOUjqiHscHNlT3YO9uD545D
fwu0LF+Q3uMMRbcvvGaj1+RBdcy+zeTP83+4srtFFgh5FedbhvQSjm7ZYGjLIFn3w54+RomJVuGI
3kbI9ooAl0a5UgaiXQa6ceETADbiQEycDl4CEfpeJoRAp4Pa9CW9NOC0tN5zmS+rzE+ilBIs8SUs
3L1sThpF9Vbwwi9B9Zz+F3fntRw3krbpW9kbwAS8OS0A5ciiFynxBCGKErz3uPp9wJ7/bxKsIab3
cGMieg7UraxMpPnMa4zqtslkpNKlg1a/dGl5H2TCYVZ1TSNsbhB6FWYZ/dz/0SW8PFGmO0YmOkIH
hEdpXR9vqzGJaOsFHEYalgNC1NmrRNBb4mE21Z5bphihlHRN+vKHp8SX0hBjC6lsqll3HaKMNx4D
75uOVrCBRtUoIk6NnGlJy0MAqQYZbFPo91nE9dEEmDIJLgLeDkSgpxbOY1uMTh3PMrzFgQvdCfvy
FGbf4uJ7jeNRgDHUNFqwiGs3gaGJBLyPh9GoOLO8eBdNx0wx7/N4+M1JnVJlH1rK1kuVO/QYhM3X
cci5vBNrTt0Eozk3uBYBrVcJedSEquCm+gO1ulFfaVSd6UMikvf3379I+8waOubUkXV6/V2Jn1uO
frnnPRpj6vbFGgrpXArwfrD5z98lO4KY+EYUM5kAPar0oZqu9TU4wtp6LfKpfjIQcPBAGkXmi9De
16j1/8MPMvOQgeDNyL8ZVrGISy1NGBFIYAANkyUL4XQtWAk9P3c1Pw5hLaorXAy9nKcM0XWzO5hx
4YsqquR+68YwSxJEy1pJcCoIaZrOodaVTUHeXvjPOrTctKVskMr3Va8/qgIWRF9P/03K6kNYvPhx
i1YyEaM6qLRduQ5ypOajB03sE9cjgnUaIRf2SafQZFfqBzIUu5npisbwzeuGbZxisSp5ey2RDoVX
nKAJQHcUAb0dsTzYSlF3odWmLWOpVUQmqHGoItNzgHpiK5a20lw3FpKnmIY0xeVUarhAodFMnj6h
unzVzCZSvn8KYR/6032ELZIhaRuDc90Ns2tAC0RBQNIcvymr/mmVMujdubKh/FGEgy/gBNkZQUSx
5SGQD3V/nKESAUa/hdI7GUW1pnrsCTimvt2rFCJK+UbUX+Uk2AjNwegwQuXOGTqXl8Od6nyH5ZvT
Ac0sxa1sFFhVhuUhmvAYqwsHtesdfbJr0RqQPOljPBWN7SSoW7ke4NfhX1orOy8ewMV2MNoMN6gG
HEwJQyTR/fprfjotZOKiJKP/AHja+ISGEstRlRK8Z6hS3pvawyiVK9tF/lSgZgSA8AZpKmj4T22/
zhojU4R67gIvMW2JiA4tQ2AYOea/duGiXQsXEF6QfJn7OxTCd4KTrPyGM5MEqWuAgELcEOmexYlN
pkiuo9zztzNQJZEeBqn75yPM9QYEqsAiSEhsfrzXlHgS5UplBAOit9Li5rRqb3628jlL0SL9awGn
WJZc+7ZQQt5G+tHtN0FIvw2+fmUpcG5R2NM6FaTNldpBty3yZ6retjfiizu79IQx7fxsD5vD+Xrv
fL6mEGN4/4sWN0FmlrLVt5S4yz/BA0mdd+x3/cl3UzBuuM5dpT/6S+/6v9HiPPuOAMKcpdwAf8yS
T+/fkU7zAyswqH9IVU1RDvfB8knFEO/rCS4ll2d0CRP8e5hFsSPrlSrVRUoQPlHivbkTXeOpO+C5
ZGzyKxV10xT+fpY6+UOG1MHjLFr5XxDqzsADPvwK5eNks1TXi9QDwkc6rl3Tj91KFxap3v3YUvmG
LbyTSSFh0lJu8lwzX7kipHkxP1z4i1WYj9e7R9sAP114ERHCeJyLXMMeW2pbOwL9d9ZKaufaWR/m
On/4d2NleSJ5ccxYg5egd2Gk5UlCNFPN24fOv8HMkptcOkEeeo6U4VBIyXMhSt+tDPS93Le90xpk
FdJoq/QGhKl8kKvyYJmopscWBWO92Pva+K3M63spbR6KKHpUsYA0O/UqULoae7xg7Yys7dRFOKIl
YodLFB9P2PtXEw+36++zLTYg2/E6vTT+yNx4q+rDny68+YuBJdENDX7aJ3XVTveEqe3Jn7TY2ubT
fvKLY2YV2AiExnVg4qRSyhdteKHxEPvhheq/iLX66EOo+voAvVVbP2wd1Ije34uLJlgcCeZQNHQu
1J1+VO3uPrtu9o2rbptd+UNYBbt+6kothltc9LmWj3qvhcEW/zu3BYaq7GYp+zV6zKeQ+eMwbwy6
d5tUzn2axjGzssZmhgcorobTljb6T3BGHCuttivLeOYNfb+MS1gLGiJFoow8L2Fr7WSxd0w+aDcU
Jx2DxkbTdoYaXjbCrwQKwddDf9pJi6kubkAj0VrZ6piq6fd2K1/F1svXA5zfIjIPM/KK4FuWyqmG
0cZ6j3331gCc7AfXHVBWq7K28YytyX/AsXeHFD9VzRW9hsLjuE2Qzvh/+REgCGVDJdFCreXjtdOP
WplYLdNUrkUb553vs4wJKbkt/MmO6zrEny6FeVXfDbcIF7ATBdWAJTrQE7BEJlY42VPQaSvPl3Ru
2wDbR1AJ8NCsn/lxVmWO1UWBYAFatNplpmIVWGAnkdcXeHi7on4fVCX8w4a4vfdXtuy5fQPZGN4j
06S/tZihlcdFJqiNAKz5tyld86+sTO6tubK8WrRZiFHjnqPVs3wpaglpmND3tzzgGzRhXLN5FvAd
logGxKg7qaGCDhOmel17SUwEMFHhCciT5tpLk2k/Sy8qGN81Amh8gHZmAvTIChoXPZtD7pOtoIRR
Wq+ifxX6+GJqpuNp45FQ+QQ3bqtRwsRAa1POambiz6J77oOfrfmnbtILtPyxle5BX8aPuBC68jDn
Ij78I/PCR7RwoJaAc9Yzfb8VWe2zqy6j4kZ9x9Ah+nz84EOjjJUGRAhjq8bWyku1fV05KCsjvG25
d1ef1uttULSMQDMiJQTyXfWH7ii3raPY8kbe+9fS4eshz50VDcEHUZspqsqya4gDnVYEg0T+QJF8
wjUThY6DVRYr++lzS40z+X6cxRWAwXghTWhEbXHXPhqBK7qxO1343wzugeiqewSgimxcv8/3X8/v
c59rMfDiqKSNpfsdciJbjvK+6U2orOMp7LCCQ31Rx/mqfRPbwRwWxoMHVDxfOatrK7x4pK0gDyNJ
Dn0sRBNngkwdYaHrNb9X5nnucX6/wIvN2XaI//RqQI6kd9+CWNyVVrMtwtoRDdpM1LKz5rHTMNtM
um0lpndimaG1cy1hpFUYCKaOiDCR/BvRi1qtmausfYQlA0kKkqxQRr5+7Zq76tVAkMgV7H47uRTc
8+vVCO1cCAGsGBws1yPc5UUCozPvXhwSf2u2QHfy/E8UsiAxPlqjeSonaVdU1Z50Pd9k6Z+0+446
/y5Oe5ea60WBRFUUg2js44evv9HZnUAVAJoXCSYafB/vjzJQAxzaOd04l3kRaurRNvH+fD3GZ/GU
eb+/G2Rx0HzAfbHZDWy3HeKqBIX5ZnSHB/03JvRXyFe/cam1HW5ntrjHpAO5WQfk9aqAA8YTTOfT
E/LulyxOXquNfZvolNlgvNMFlE/IZTy2VfCMt7obV5hnC0jLt3d9Il76hmDawxDd1XT5yq7ZKiqs
FQzO6vK+nnK0KuGDj/6vwGxO7XhnxL97APQiGtxmq58w/uPGDLqtIMr3IRohaRb+yCrs3fSwFWxP
SS5wDruoxvTOwB6p6bPtoIlOJ6Pxp4THRCqw+MUbBseOBrNQWr1FmuKNOPdB9F0rRNsgN3A3q5HR
pelleVdjl26px9hiTQVcjhpXx6PX518qhWFv1EZmF1bkxI18FZrSKakUWEIwRGyzETGbkKbcBV4c
o2ZjljtlHO+TurlQE0wBY73qN2VCp8UvXushBJkbOR1gNwcB7cSpQKtX09YMx52S85fmuW/XA6LD
RRQED4bQPEhSc5u2AH4mC62Blka3ZRSPSRTAG7otGn0XoAfKD8L0frZ/FT3jJTYNwUmn7NDnxrXV
JFd52d0MwghpXKqgQ+cQoPS9KA67OOouAVLtO/83vBs3DeTfmuHbiVBdSZZwVBJWyUgxZXwpYOGC
j3dUEL15G1O7zLDhlJ5wN/4RJXiyJBYkEgp0apQjx6ZWrgI4VtOTy0j03ZzbWKLpWxb53k/F3yro
mboFdodIKSpeRRi+5L2+HVDHECLdCYLku1W9zLjYKaRBKv+IDGmnJtqzWviOJRcUUjFEjpSNpiZO
AfC8HcpTm96lfO3aG3Zpg2tuYrpmNIKh7g80ezdmW54MT3ObuDsZAiQwiGq9XO+K8ldqabcpP6XJ
sGTyg+NQ++iUTXRP9ZshL+7jTNkGqrTRBm1Wt5vg0feoVUrWjlh/YzSCnUSVOyTlS+rh4dfcqyD5
9PS7MBgbr3sdvZY2j7DzUqDx2MNKINF11TyAd7yRytzNZ8mZQbimMnghB+NJqixU0wvMA6FR6VO9
Txuus4AarSbGWz9W7jywi/Rk7mt4kmIZ2p4x/sq6iV4oQpUW3C8gL1sR4Kqtl4hIo+iHBCCScjCs
I+FRFaZfcAJ/mHRnKoDGiHg7U6I4mvAiW+PRKPGExGIxbNNtge9sn8t72Yy24Pm2MDpwEEd7Tzsi
LRaH0d5D1QRHaXS7hUu8Vq81q7QHP9iKWuGMlknIB+ksDR0v9zaFPGL+Lm8LKbKbGqnBTD6mWKg3
cbYvMOJLpHIj5pOTNqeyRykgHq4mIsA0xWdFjeyUXZOMf1o4eEUwcoACsgHsn3DeVemj1spDoVQP
Rpd/r5X0Uk71b9BKv9dWei+UGMeWMNrCwc21dJ8Q0ccJ0W8xbUa07RKoMmlMX6DObW6T73H9XRpC
tC4bB72UQ4I2XtCrTiiTimMCKtWCbZRcDnAGEdTYTgoHtu3xF/9TqK9hkTzKGBkhbXUUKbyj/rPR
u9ie+HgtTZAJMWilHeCWIRgX5jRjI5TK9V+RyacC8JBCHZjqO8OzgMnEe9kX8T8cXlQNDTmBFWpg
v3kZCEd0Ez1Bcttec6Pgt6Ekx1ihAl4mW7X/FkjyBu8WVyxCZxTy226o3C41T1ZBzwEzTA3YTFHe
tlT6G18BO2wZOyszUZOYAhE/3c6OdGxam27XCehDCPmxjLpt141bOapvg9i6TmrxlAzXRg6qKCk1
d6qA0iB1HtQmQFruIbgidwMwNiQC1ctWnACxNyvB2OdqG251+IiIEkSZt///+AY3cC0t0BhzHIoV
2EV5Mp1mQ4nPoUDvfv0UnwnmPwy1SO6VppWV0iD3M/ybGuEXM1rz4Vu6jIHj/jibRe1yjAc5KwNm
4+EoivppgdUOzpnfBJfrxZUv4+1aCfFcIP9hVvOs36Uoo5DEWtjhwDJF021UtMfO/K2Gw5WKi2XJ
wy4Je7EYH7vxVy+g7hj5vp1JxmUkwRc0cnfQwLwaa5Src7n4h1+1CK3aeqz8rGEh+uNsRRZt8Ybd
CsfkuGomdybr/zDSIr4KOiFpLa8jMSZf7WXTqei7NZ468OyA1yCWqSvACmN4BF+ykqzNf/ciovow
9iKiypt07jcxS0V5FCEFWnwGKSvdgrfn6717JlT9MNIiaRGBklZyMzJLS7RV4S4rXj1tFW3+qfT9
tn0t4mEd48VP7bG4VuNBG1jL2h1dRKWeij0d8oO+x1/xHzP1P461hBuGWsq2HDiNeXWTeYbtgfv6
es3OfB20ExUMt4Dfogm8OIxDETfUUxhh0IBYwJSK4tvMoxTurVxi5wLrufAsIohtoVy03OywX7jb
+Ti1hR6rIQLdFL6b0quRl26tKaeoslYqH8rZub0bcv7zd6eeoHQcB3UeMvPRjUlf1Cy4yZUffuPF
ji52V54PzVks93HlbU1hPvfCjQAKMfIVWxR/h0kl7FUJ3Ev8qCvRTStWryr04VoF21kmt5pZO0jb
P/aidjXoeGX3p95Kt14DZtKbbK1pL5oI1IjXEPLKt52hrejwnLtBVDSu4PWSM8783o8zjMraM6yI
GY5R+5DhUUsOdfT9BOzPY9T/SojJvBHsm9yvrO25xB0jCKC4ECu1T6oqtdHVRS4xcBwf0qm2a/0S
WmoPI06Ufzf6lYA//Ncb9czDRGo8y1UAtMBtbzHVTo2Mxp/3zzgNdh08jmtV53O75f0AizciiiRT
SKaJnaIbO+lBUb9DhtQzc+WSOrdy74dZnIM8koEsvF2HYvJL6CRHqE+1Ge6a8Mlsw6dOKuxhzURY
Pnf43g+6OAlaH4O995mbFxTf+lJ4rfTKHT0JIXTpZ6enxwkk6ZDhOZ0rISRc39xMgeU0RXNVURCd
/GivlGQ8Yf+oTyAkqqZ2u+jGk8btKCM6peU3/ZRtFeyQleoImOoYSr++/v6f24DUCN7PYfGOCApI
UGtgAxRW57bdH3QFd7nQ7UNFQCRsajcBAMcpAAuZXVnJsBEMENPoCxhHOYgdA80cX7+l421r5iM2
MBvNFnosdpAR62VE8T1IX6Z50yox4GfQcOhTSP7aJbi2iRcvVF/pGt0K5lBHRzJ0G6l85+tlOvMG
flilRUVtEHiy4orXNvcQ0OBKB1mcyysNGnk+bJ/f9P99A41FqUqLwiQfIl4N8Sh8x93uOduGz0pk
ay+WscHuyAFcbtf33kVlj0+iuZVfstt1N8wzc9VnLUxTE2XkeZYd/xaBQh8KPS2w4CSo16i7hd3N
18v5WbIBr4j3Yyzi4UC1PEHJCVnU3SgfR+EeH8FtYWxoBFxG1VWDYTU97/V20Lko+cPAi/tOA32Y
KPN2H/X6OOTJQRvh7UV/9HjcpoH1XRszCEAlfu7ej0BGxyLOb0U12YvcJytrcGbXfvgpy5sRIR8x
Kbg9wF176W5ArdLGfME1LwvDCetDtK/s/mKNTnjmzvow6uKiNDNDM6qcUcsJWXGhuExGywnwAY1K
XoBxrHaIGK2RTc+lWnSOMMpEYJEoZdkuyf1OrPx6HhUoujMd8m/ktLsadutjsVsL795QRotz9H60
ZetE0MIyGebRjJoMwAdVlmYXYa/+gv/y3QDOj/wPoMjpFnIlaNzcIdXPTO0YQ2GXtODoHbte+klb
ym6oF2Te+JCX2ZzL2kOaXo9l+BNareVMSHUOEdq/YoXBl75d2R9nz+Hfa/a2pu/iLKuWlUGZ90f4
6O2GB/m3nrnJNt11tmigFrsRyk3wbDnK68q4Z7IaVg9AA9oRymc5pqArombi+nensGDymB0ECkUq
yAhQUlKtcUo12s5KkPqqt+fZI6EbIhUsC6P3Za0+jyLAZZbsgy/29plxlSuS+/Xs1kZYXDzjYEDd
R8tma5To5fq2rob21yOcCXggqf09h8UNU05KG4Qhc+jxWGimZl/0hh0Vo23qz1+PdK6V8mGoxQ1i
VgANA/oVW+8U/wz35S7cBQiPg+2L3GS35mN+dunwEqaHgkMj9j8fo2KExuXBnFg60HCa+RT33koM
d3bDs+VmHTBYaG/lhncbHr9ntZUw78XsB1goTLD02YtXbl1KO58fWf7qv0dZBAsRasYjaGNibB3f
5VI3nDI2NplQuamq2aoVu6ZPFi/+zCHaBcbwu6voE0zTcLKQ6yHKIM3aloZKqf++7jB+0CxHK775
wbMRWyfUQy4HxJSTUsAa9E8CQyDp7iThNaxNB44fdczftRde+6Z4U4wFEq8YsCa9bRb6VlX6y4Sa
uQ3F+ze/7tVLvgNqghYbXpuRdW2kwsWUd7Za+fspi6EdZNspq/e+/lOqZJehaZoPpzQ1A8cowvS6
R2DCmcI0cbIg4D+/VnrLNSdvq6FzpmbKQxkhj2+CelVeOz+BOZawCMImzIuDihbLaAQXfYAumVwg
QSBsKhmgSPgiFpdjCa9DrK605kms1E1c/Yw0Y0Np/E71owP5td3hUgTU40rzpD91YkK/mDYdqgaA
34e9okMbipRmUyvR904wb9FTOXhWcEisWAbYq0Wu52lPAxZhqqe68ejrTorBiN+K38Ia1ZW0+Tnm
+FKUSvwsVZdyj7diJ18NdZC7iaV/b8NI2ab8ZT+GafgjKoXuBnKnb+DK4JAimAcAGY9K7V9rIQYT
lnDXa7KMj6u/Cc1fBtrJhdFtLDRzG/Ne7nqK/QxatTdGJd0YqebWQNhieDlG1O+tYTiUGtpvgglF
GhWYWfVmNMvUDRAiEVNxr0KpjoLyp5emL1CRLgddOciJfDuYN/D2n7URExtT3qlG92DCShkpd7aS
udc8CklYn0QdEjJtufc0/Qqmk5NX+DTFyWVZ3Ee195zE8Ja6F98cHNGHEOtZmxSLmzF/9GtE5PD3
sTUDndhi7nuM1zXqJ3F9acXXVhBtMz7CiO+Tge9jO4RuL08XCSH0lAUnmtVOhY2bQS5ioi3vD9nl
0Iu3owl1RCkv9Pybkqb2FCR7dWq6jYHaUBnQKMsvijE8ZAXePqQy2uTbfRIeBPiJweRdef1Tygkr
pjtf9C4m8RSokx1KN62h7szoGm+qjY7ES9/8GBKUHAZUivOhKICIz9LEnd2gGlQjUaJN5kXjX1rN
oYqZRZafKiV0ch3OYCTqp0alpaH9VPKnSPJ2YlzdDmW4baLEVgzvoh7LTU3rG+zThZzjByPGNaYx
ooRLFu5iWfA9lCPsUvRhr0mDU0OOaSDSdNkDKkRuoSW2DrZEE7Sbqg3ZNej+eOYsCaHdCJjZqNWE
oQ0aRVLxi+46dfyABqQGmBOOnxFcGcILRXO6jCW9A+2pEMRN1h8j2muFWD+POBE1hngFANqWadjB
EcL7c6tKmPP5j7UvOGN202jqofJ/NdAwtbq24ykUEYOHSC8+zV0DsSk3FU4IOLU0QX/M1X3R/vSj
fpMQboYiotZpxr8U4IfVPwU5nciOsyPX9Rago1P2Ozl4QP2gHO7EMDwMPUVNgueNUF+KNc2PAP8j
S3uJfV4bsTtGbY2JT3GgjY1wDRJILWrVwlEItG0T+1xVrJHejLYeK5hJgfoPik1v7dVUf46VAjWk
q7IdbInGqxYr2wkZm6+fynOp1Ydbf5HAdZ0gZH0Bri85NDhSS057Crb6g+8G0oZ/iJt2i1SSQ1UH
/FK69e9bOzq0T2uhqTo/kp9CUwu8NIJmRMLLwmDly0FmlCQ+IrREz8hPJMe+Lm4s5Xoqvlcp4JtB
3FtlhOtrgPmtdDHSRCpL8zLv+L7ln4JOiqhfq6G0bQ12opJ9C31I6BVqd2KBJds3un4bQGE0S2+V
4taIjF9RqekgDCBfGZ4OpDrnq3u59uglfeMMbZsec69xEaa+LHX0njsJJScUrVShvBHRPDELjNPk
cRNL08pnecNvLpYDieS5UEp2QFixyEZakMRDrAAjVUeLn1lup37AFqnkda28S1U+te1Nl3abqkC9
UkKmKqCNJmIrHqtt4RDKX0+jJv6CEhk4fgV8R8n9k1KIF0gs24p6j3TxPqZ4qFV7QfRnsTH8C5Bf
u7pT6bpFO0NCtawwHtpWO6k0fy15OPRoMttyqmUbSRYeRiHY1L0AOCH7CaNqk0+vpkBv3jim2GyA
V4D4DKNr0mMU3A3RSaToVZLCcD/w/FDu5H1PmmqLLQjy25CVk6e3nf2PPIz+PzW8VAnN/rPT0V+G
l49h9us3xpez5WUT/P4/u+p39vMVqGP9wfty/qv+x/sSg6JZ4Z/Th4eLZarEuf92PNKlf81e2Nhx
oJsh447Ndvwf70vlX8hQ819IsFvePDP/1/FIkv8F8pL/btYvpGrMJv4n3pdzBvLuSFBzBqKJnQsy
nhqUj2VFlup60kVCFTmZ3mOnJT41OQnqpBMiUIkR/H0D93lUj02fHHIh3/WWtXu3jjd/jfXeGVla
XFJ//YR5RgB0qX4vQdBpY/iRVbeRY566y9h9iBEwdX6p18JpdL5pdrWzHHkn/VgZdU6MPk1c1Q0A
u/gkkX3y5+/C/0hFYr6l/oV9Y+/KLtKUx3QXoouDLMuLvyqLc3aSGrJUM4uI7bC4etDGb/GhHKHC
E7aEfnTdVKh5COJWfeOqlf8suflrTd8Nt6gVt55ewEZnuLG4KiG8mXjSKf6/zez/o0nHIoX6NMo8
6XdrOPW6lvnzKOhkYQUi2RZdEzlae8YWOdSnYRY5VIxbTp3Aw3NyuEgi5aIGLwhTC5FIqNyvt8X5
oehvQW6AgmTMu+bdjPSoLsYMXpmThPlWqoMLQk07Avwhiq9fjzTvr0/7jwG4GUw07Zcy1GrpGVk6
b4hZcL7edXSNg/06pWFZgvxr8d6Ns1i8aBDgsIksXiqm13FQuFaK8hNpl5EX217JHxrE6L1Q3Pu0
JZVUd3LzFhSjO+lr/NplAeGvn4LzELEI2O5P3UMv7Xqj8MXI8U7KFj2oU7M3TpJdbbLbZLemZ7Pk
H/x7NFUW+R/V5WVbrYrMNELNEixcflMcUhfxtEN8CQk6VpDx6Q9oUq9snmWd+dOQiwqJVkUdYiez
3oXdu5bm/sWpUm6tU3kA4zK7sl2sETn+w6r+Pc/FzSImMjQo4gA2krI14ZPCHUsujB3klfa/sIE7
u2+Nv4db3CxNl5hW3DFcdJiNEsxDfBB28l47fH08ljXcT2u5uFviBB0AYWQc8WhsCYECJ0R/SbGl
b/H1Gu9nbU6LMxIgyqOZ81YRj/5e+rf5Q7pdAwefH8bQEXCm1/GJYA65selM8e1LgQU7xrvpSHi5
XxtmttP+fLUArJ/rqdhtL+Wr0iFHrMZgnKBTngX1t9FQWoZjbhTiXSLrR0uJL4YCq6ow3xXJj66J
LsC8PRt1sW8EMsu0Q4NpdBvsdC3qKOVgHEf9lxbD5S3x8jLLCz8wbmSJCNeod3UsOBNdpFRQbYvE
qxd1XFIeCktcedOWRNm/tgSi/cQ+Gkolb4HEu8s5pdzSelRrnPCxddFIAr53L+2DLXU15H6Bt0P0
A3iUneKXrzfj22W8vKxZR0jOeMDMocrHZ0ESEOcJPFZ0lG9bS9rkIsjKMcKdA+cj7tEkCF7QPUU1
43dklMgqabaXxLvAIwNIxOFFgCWv4fJVt9VOzy9xDd8kFMUAt9qFF9uC+iukRpHjOVXE8iEfXrzW
RMSmuJSj/EbrYi7t4ldTwpv3G1tGqVsGltCZOHbIj4JiPrR970RJ4Bo61rWVeDK92a1G2/tDMGu1
bgIFbLOJm5Le3RpGcKpRz1FxMqxooU7ak0/OQpHkoI+csxy5M5SpfM28NNpxL8Uqn5MqY7jxRevB
xPdGwRyXytCmMoV70w8fAlChU0DNLJKcsJs2Vi+uZG5LjMTbp3/3AZY9FuCuQsemiJypUGxLvBH9
YzclWwPeU6//MIb2WsYlQZXVtYHPhYlvjC4L5g0h6qJJmtZTJwUqxLQeSUpUCrZAIeUbdKhgxTS/
fWdVKXW+axZbjRsCRgzmLKBBlhAb2ci7pm8Y0Js1Wzhjqnkx0deOrAcFJlkMUebrzb0sVsxrC4UM
g03uHh0K+iLmkbAGzoyeEeWdcN3qqKxsEPrqQzSIN8b3eF+evEtph6J2BwcZBSKwvfv8tbJxNnf1
lSf0zNX14bcsXtDMDKYakQQOmtJuVA/+d3z19XTPjzCLsuOdPtNWPh5lMfEyOUx0Ijz5cYzRVi3X
GgvnXmQm8fcQ8schEl+SMmkeQt15O9WO3fSEk7ajHdV9clLWHsozO/TDaIvPVyiSoAXzaOKuc0Ri
jvK3/610Zvf5+lr4sfownwmRP4y3+ETmmCRtUDGeSRTHFSI6wwXt1ePwaD3LOMHGjnCIn9JmZZue
SaA+DLsIcwZQAlHZM+yEyYURcNdVmNB7lFH1bJcmK42bJZnlr0OhmWgEEDuSmi9WNUGXNIcfj0mm
e9J+dVvpUF7UrrcDJ3GLVjXadZv0W+GGwCRGJ3+Fhn2S777eqW9cyk9XwXwTIFQMD3JZvQt0q25w
82TKpFdCcFGVP0bTs600fqCn6ERRfE3CctTALYo7KAiA1f4k0rhPtMrRg/uUVkvZt4euFu+aoKNY
Hm1CSnMdLvMt2M2ATDTypY3gQagsEIHOEJakTAv8nJi5u2uQVYn8Zic2eKSHyCP4nvP1DOdv9nmC
mBGizk04tMz8Y2GqEmq6LLJ622GE2fYXfTmtDHL+OM6Wh/8eZXEcO6lJsKgzI0e/rQ7ahe/Odn7j
triar7A1lLJ8dp++G22xccKuKsQxY056+dj1jxoti76VKTA2lADxjNJNxLP2rPGuilL8vqxjAXJJ
BNI/BIMDWg8+5E8o0/sosnY+SmOR/gyGTUQTpy8iewg8R1a/i4m0cr7OBdxIc/+9TItz3TX+mOTY
MDoVBZHU38wBqnWqDwiRrWtfLNVj/jpf70ZbHGdZ9vJJ0PgoLWbF7Sa8y16H+3iPWfzsKn2YQeQ0
NcTEhhO/7RG0XCX7n8vWsECwULDRNVEVl6Q4WUs9KfeYsPfcuyEi/U7oCnbttJfTET05pGv4CPY/
3vHofUEQJPqCILi8VvxOD6ykrWNnMkA00Ezx8WIVwzWBkzN7XpkZ1DNKF9P0T7ZARiHouToECVla
c0C90XdpwWyUo+TSHloHOn0+yGBtuJ6ZmCkBA1hsepVrSpJ84uM2ua/oNCkJignayg79HBl9HGSx
QWWkyS1BJwbsg/YOhPhmSOiix88yUV9caTuTG+Sffi1GxHt8BiAQjC1jhUaFEu1LjBjgliwoWCCb
MMMBDn89DAXhTxchEgXqLPdv4dGiiotkV/QVeRhrmSqsauz0zjxmXXNfpPHeSJXDCIMr6kpbozPR
aZAnSbL8uSvZJKeyfUgUlLJJtjyY2y1GY0oz3U40MGfN2ElDwwrG2JBQ06VFLeiOOpT7EuG+EqxI
Xj1N5R89ephyOg9Xed3bSM87OShq3zC2VlnbmidjkvKqpo+tCnM2TNwMHHKtio5a9Lac36vYj1TY
TGQmATEtkwp1r5aOIC3l3ZiZdqf87kVMxbxi5/cFUu6wRJI/Bdr5FtqdACAusFOiQZrQlL0ooQF5
foObOlKDiYbyt+RoVrc35dKJZH0nWs9o+2zquHV68640Me/Rfk7Dt6wGDuCBW6qLP1Y+PWCXhTMo
6orSS6WiPOmXeMJkJyv2Xr202Y5F7o44KradtlMDHEutad+wuzeFULy09KySkFvJu4E2sgsCnNcE
BHhq6TDWqTNN+qPZBTSJEWmeBHdlK8wn5eOTOAu8UI8XoTFStFrsBF/uB68TCICL7z35BjrEwcZ0
kHO1K94r8WKt9HHuUAFy4jLCEVihAfUxVqUI2VRjQ049J1ZaiXar9DKG2jaUsGXFRcgfxrWA9fML
yc2HF46uKm+C4Ytkupl8wevV/0vdefXGjbV5/qu8mHs2mAOwsxdFVrGScrCkG0KWLeYcDz/9/mi/
3raq1dL0AgPMAjZsS1YdhhOe8A9sFnHp+KBgLuQ8XcfSNWqIXhwg967ztLvIq8La06Dvtc1FX1S+
0MD7Fy9dWXhZZXzy3JcxTx/7ssaxfDdMEs2TayrrIHeckMc+9seKHlwyf0k7FNnjlR3KpNKvU333
8Zt+p6awPIZfQ4JzOnnyKla1VG8ST9MUz3JQna6NHWD9rcrh284vuLaWKmJ8NNDLPnadsHSTZjt0
V2UiDo2hu9jaQbrI94o2eBWYlzr8YqccmzWNb1n3nFReWQ2ggrj3pPDbrNClHwNP7q0vVXYNPMVr
EYcGYXXIAhj480638FByLrpKxbVrpgTUeHX4rIvoprUNP7badWtB6KfrmOLDHQf5oWzUDXWmvdXb
G5T20f/tvug64AjaukHeXEVyditBBg36GwpirhZb7lQIvwJCQuaOdq/takXuRzKszxhRWAthVmRE
R2OjBLpL3dwvDXwCWvHJhvvedvv7oz/JAa18rrtG59EDzlpFPO6w+CR/eH8EQk7oRQuCbTkwfytV
qUUYq3XBfMKUzYW6HCWfnU2nIm1EUMv8+XOIk0JsP6OeIixuovNs0HdYpZH9Nckm3cN7B7uNn3Ry
UFfZ0+eY7b+mgAytweFA7Gbpk5yslilWp3ZckqPSgqMV33RI0QXGd115/niNfDLOKXOqSOEijCYJ
UCXODYHvEyDAvq83NE+2H48E3u+dHWBpBeqgA2irnt5Tl+P+i3Z26tVsQ1OIVa0q+TCA2AEhvrfd
Qyx1Rz1U13aNjV77vUQ1PLIoOirGagweQuMB4eOVCttSTu1Dqz/kEqqUs3DzTHFlKnuzTnW57KAq
5n7fBJ7SHRTzJU0qL8cNKULVWy+MzULMyDPyhXpDeXcfxlc9KJsAqkZYz+uigtO4pHJGeSyd2uvR
MTBC2ev7r3NVrHQTzLAMbCZsPXWqMP/7pkvpOjXa8z4ZN8rM8YWcch2DjMYnRzG6VYhsgfVFs156
6WGyrrPqZlDEbkKQc0QEOrQVqH7NOppQASgG8EX1eUgdUcaaW5swXnuU2swV9Mh6GowTlP9Kw6FB
BhmKmP+8IBwN4ErZsLV6dHuzQUXZOkSriK/qzuuAfSGY45dKkw5clG/A5IwSZRMYYHjUYjuL7r5U
kfqJy61cJxt9fqRGh3zteD4h8xPG3bZtItdxjjHc4VBGCCEAcCUb66jEbjWq3ErXPTNBhBOGiDVF
l5Wq7Vp0ERq7rFdJmYA6KdZpFN9Zln6ZdQFE40M8PbTl6IXGdYe8QgiKskdVwRDmrk+klRgjD9a7
K7faKgx1YFLhvsltRI87L+ySfQjrWoWCrrf+xFMqFufmKej3kfUta7+kAtnsRVHVyOeHj6fwe1vO
bxP4dLFI+agMqpKj3Wc8iOLZdj5bIu+FCr8PcLJr9n04ak7MABCxDYcaoYsGbHKpea2b+10CWXNj
Np59M3qLYKHk2f84d1r27P+7Qq2TPH7WaXMFE+M7xUULjgkJXbX/pDr4Dhjh7SAn8ZAtj7GjFAzS
hHRD5NYrJgPCAih4ZCXMGDu1bqd01zphmRKmft7cTRYisJzV2NBOqupZn3mfv5fLkRtA7QR+AT/m
tEoyDuM41S2XlBnfpfbCxLEwSfw8R9w6PdIY8JLqNdD3JRtkF3/yPPTloZ4GRr8PfvLQ+9pUMsPJ
Ui+a1G03K6vOrs8zDRGsWuBJhu0EHaNJZo3kEV4CjSd3hSdL0bo3xWZUcDWGzjM4ui+H83kRg+Pl
uNXA8xV9v8W7cGXV0a4oGjevAaFN8b4ZTS+2FLYfZ4NL86bTLTdHsWCavlZbXdKhHxPXII2a6Z2v
DJWbxGfqp7D69xYTfSb6nA6yxwizvj2/R6WO07JrIAWVKMobtDf6T2bzJyOcLtcSIWMOcEbQEIeo
MsHvrx9vCEuMcfrqDHj6S69RwQPj5B4yRR2LKCBAMEvsEiV7lZkVkV35yY280z8Anv/nOKcSS5oR
2SWA4qUgjA6m7urPi7cjTFrDzffDFp4Vnu+77pyGmAw29ViddXf9saP49s+BIlwJN8vVOCAeT/1W
e2TiILrSydAUfCTj56IttzFQOGF+Et69f8+/jXQafCWmmCIMGTyxF25Y+pyNMTa8QDmwBPxa4azo
4JJub4v79sU8dutgxVHwFHAUfGYM/O6ORSsDBWakg42/dJVVs22xQCpTOlQBtA8/PBhHTMO9Zkvz
9yy4mO8NV90WvvPt4+n1XgBKbEvu6CycTpAsb9dIa2S1kkYMbN45BC+vLSVD6ZqIUIwr3HxeETDx
5JXY9vLKzFef4R50450VhLikDYOZC4A5uHz/txhbrwhQzRGFH8Xp1rbWbW0D1cPgwXQubbPxpfoW
MNYqDS96pUUlCUQxctiK1a6MKvaXuCjQHXdKZDfuin2cFm5KQlVlqlshYa70EhFKuydQBDx1ryjT
OpSG1dzjEtLiC6tWVA/aQxBkB9wVFyA7xCWUr/EvatVwL8mBH1ThGnNc2tKPmlHcduOEJri2Sjpf
FwF65PUXVS0vp6HcD5WJkk+1mobDiBrVYpqmixmtQc2XycKU1thFyZMVv+g90V2AcbPSlSsL0SGa
WWgZ1V6DTgolx1Vp1RdTsLfyYK/L7Xoyk7M6k+6mMjzXjNxzpN519OBVpsSUpOqmVDFsCZuroBFw
fmtzqygpDijNLhIAcDUUO+fYeoY6eFnI9beOdgkdhO7WSNXv8+i8tpIDBptbzur+ELQT6rwgNUKr
usgy7TUS2XenLtZVZHl2HB8Unp1qX+olBkIlTDgS2iB5bfQS3xedNo7iCr48TLU7WObKMXKy8EMx
fZvDr8aIHPuMAo5NPM1Cwz4WgL7tVdKhM4C4d+U6hKSftN2a6B7Vmxr73nilaZehcjFCErDbZmc7
dBjy/ky2SfiqeWe1nOFWdR6pCfKN9yGcTE2jWh/cz2rlZnrsRcadQNs8iF5iHM7H0IAooV2moHBL
o1sXOCHp6aVTgX1Qvpv9uBt7e9WVI5JJySqqUEEPsdslQLUl81LSaRabR33UUZwhFh5QgsDm/rpC
DnUunasyt7/lBI5NShKuHEPUpOKYUCrVUP6mfjZ9b8wHFc8mJQ83XfeqJ3RqxuwpTnkpCBuc50w/
EByjc4kC0Vmgtkwg274OE9mPCzCVs4LSkDL7Zg0PbTrqZeWOce2lMlpKXbYfjGCTLA8N55itmc/n
eT8cW9D19NlX6qSvcd7DFImTWpdBjisU+V7nnLpatx8JvLv+WiiHQBcwY25k5nInIEKS0MR247Wc
7RbFnko1dxkpRTijoR/davW1lg9bxGPJDB7F4iaShGs7OqZ2hdgV8CIKkWmDiU+MJgKmxonj1oaf
agV6TIpXjM9oXazS6TDhYb6YJ7So3Dt556umuSrEuJabEZn0Acw17GUMutJmcKV0oUp9SzijQute
t86s/JAI2U1GBqn6XRCMeyGS9eRgMhBfqQIl6fuFhwXdYwPZaVUgBWxO6korHAhb511gec1sbsPm
ppyCQzTXa4y0NpCTVhg9zSCzRyA0Fs8xeVHgvMYOKKb4NSN9KNkjrAbQCBp4s8C+2AY0hlCFea1F
5ZWETnaTvs5URAqk9CKKcVVreZXpXC9ScSGQEhsn56F77tQaAa69Un/P0PYbrMIze3Y5Dcmk54A+
xvxCrLQ+4DiDcgsGLvqIJpwpuTkwdiN4sdDPsG6b5jwMDcqk7KfWvWxhDk/bRRcT1dHAKygtzOSx
YPJlWoQNRNUqfxm16CwahlUYNyspv4bZQvLVs3S/yMWhGrGoVa7l8rFSj4neH7QKD5nY3qndA80C
ZLWGlRD3qbiZoxepP5rDjTCrdTpOXox+4sypmgy3sANcVfNV6xH1Jt4+lGnqTDCfZuQ/cmM76ZS1
jAsFsihdUsgnBMEYnoRhsm4zAYPnAhsvz6mqjSk/SlEOVD9epXqx64B25yCW7MtIs11ExfDUYaLP
L4FU3jdytXIA6Filula7+IB4pjdZ0UUrAZJmzvXlawtlPVCZAka2pyFyF8U3Y0I0R7AIoPtBjXs/
QrNrSnGF1r813WvUBccBF5nZSj+JwN5p3WG/rtLCsglY6fmcVJsaJ41nELIZzerB0918ne5DX+BL
XF70n2WB70SVb8Y6iXw6+uJNnzMW6a65irfZxvaiL0bt949oEW4av8U8iVKl/3G08U4piCOehhZd
Eloy1kkwmyaqnMAIYnJmrSsPyMVFOqHzbaSkn9zhezf420j2SV0W27OpLZaRzHQ/c8Ra2i2coY/v
5t03JpsU3GWLwNyxT94Ylk2qEY0iBSKSx662dc5fZre87S8/l8N8dywckRWCYqRX1NPmXGgOQ28X
ceYtwmPDrnZpBq7R4Vw3Z5+9pXdK+9rvQ52EZEk0QRiqGIoCF/I1BYDA60rSvSzlvJI+CcJ/9CZO
Ehxq4zIz39ZBmKsnBYnYNLsYcWEqHmuwYMam9btt/zKsaa0iWrxFgu/nQvtH7JeL6ntxw+bwvTt7
rv7X8qMvZSWaOIy6//32n+3Pf4ffS++5e37zDxQ8405c9d8bcf297TN+9Cfofvmf/9Vv/gsmCp9y
K6rv//kfL2W/dGquvxMYFG/IKAYp+9/zWu5u/nUfN2Fc/GvXZtBa2r/87C8ii/6HsTR4ma82kllv
iCzGH4tPuQWB30TBCA2qP4ks9h+6ojl4xMCvNwDSsW7bsu+i//wPxfrDXHDE5A+6RWyK4+ivp3D5
8y3zAP+WivA2GTAMQDrAMjU6Z+i8czUnfTOJiT+GhRrQ9hg2KiKlIGXWvz2Yfw/5O1Hl7eT+6xBL
fey3fIN0E4LdyBBTpJ/ZJYQ+KjDokw9w+OJoPHw82ttq26/RTDI7Ho0DH+HtaJ00pGEny4HXABIt
iotSz49lKbyFelYmt1LZ7z4e8CSf+zki6Yyim0CHcb892WIdo2xqeRaBZw8YNoFxzQ4lEvapInt1
IPwaDfZYGw6lCGmaIg6Ui/NO6FsRatvlYYuhcBtM8WTJvPn4yt57FKALZIoYxlKZ194+CiXByqic
p8ArI+kae+lthEFWqvSHcHnXjX0XZtMnda+Totu/H8ZvY57sZKh0ChiV9MvSaFjPBiTTDFSOQVjp
VcXsV3RXpgKGMO5/EnGxMTmfyIK9N6F/v+mTE6KzoeQ3VOlp7SVuIkd72qKfnHQnG+jPm1zYZywd
y9bM0zmWQD0vbYTUPDsoL2e5eCpsHeZitE+Tc2cQOzPXzwazP7RUd52uJJlyZ6v45GQ/weH8vAqE
HhTMi4BWa6dLt9GxokhRb/PM4akbZy+dBCC/3BNttk0LB9nfaCeFKxEiOGA4TIDe68V9ndt3Udtd
fDzVtLdtoH9fjA5E37EQNLROi8wEfXaoDXngaeOhoAmZTTmej8gDlUigmAPd1RG2frhSZPuuqGav
BIwh46aqwpFzrAIy6YTU+nRuI49gg7/pcZEuANyFBm+RNSsn2bGvOjwlkUEe5o0uuQOSv4gxreGO
eB/fzQmu5Nfd8Iapii1lmpNNpG6qwtSjMvA6ffbYvQm6EzSTEfdXEfqtB7+KSi9FVnYO+rWjG2cq
q0s4j/gM/zw6/3Z/XjaPP8/qn1cCvlijow2IHgbQ2zWcBxYLeCwCTJ08eRKbeBS+0+SXVTmstQSL
TzWG//Tx7Z8Ur38NijKihTE5x9DJoaDRvgqojLCI5dvEzD3DZi2P8b4uUH6ax01ObpVGD0qduESX
+2TQEb+GLJ0iEMyOlpTR2hHSURXOsY8Rl+7RLWPxz3i7SuhiT1Z4ZabjOnAuyvkcZj5eyuYNotq+
TNpkJ0iLlNnWqeqLKpw9kxRvZFpD2l8NDtHYjOuffCuMz5RTyI/fe9gWfWfdgsomn67rObLtVOos
PKODdKvouVc5+znLt7b2pFJjyvJuN6DX3AZeFpgg8ITb4ZxMULouRL+JJzCj5bARFAy69LlHYtrB
YTjRFtvP+HGaYPXDLa6AIo3TRc3EnqB+VGLY6IHhzrVztJRhEyQjEN0cXZ1hg+g3e7a5JZy+FhQ4
hoZGfyqtrbR3M1qa2KasVCvbTuqwnrTZC1uMm3MDzeRhvTxwOU7cNuldgCou31uNixiRlSKpAPag
HddTbWybjuS13JS2tI2cEbc96dykFrFCbWEIx3PZnrbmY3jbRNVBqHSqLHknw1Z0IvxDE3M1CW1v
OGw+iXpmav0hHRI3DfOjYw3rgNVQxtyGJvzJDtfLpaFG5PZjCB+W9SxCALVHDvF90kVIYnidmT3W
ojtozezjUbcbNWnTtpNfxyY21Ml+ntS9FGBdYuMTKC4JcbfLk6dmsiq1zBPhuKGnsZ+acJ0ZwlO1
YVN3+l7io9iUVo7aeEN6ZijqmR0KH1Chb6OI0aF6XraZP+bhLULXzxxg6wnVK1lCGqJqpnP474dU
t+9zJUbIvruw2vA6OA9L/bau2k1uWouk8r6tBiR2o6umyC5DxGqok1E0BPwV0tUJuwvblnYm+5U5
wQ2wLm1Mbzme/RKl6qzC4lfWtoHkIH5+B1xwC+D1nrIOwiBct3DWJvET0Mc+IQUxtLO0sVcDe+Sy
X5bma8TbXQ6h5Y3X2QWhJGbsa71+EkZwm0XNtnIQjCmSZRr4UYoAeqij78LFNf1GydiP52mbrHKT
DiuIkkS+lWOWIhsxpdmcWKY/SON4yGJp0xTScRmuHGY/nNsLh0+zooCiEUQSp8OQ8iYN8U+0istl
MMsQ/pwN68zsNiQDa3rX+5bDIA1i10YsBsb+LnaWaXyEebubpHkXDQik9+Cme1cqschNYrT5J79Q
nSO2udtq6qh0Tv6yJ0u4RKSBcaBgZWcRBaxwXSfwdwDP6H10nbUjXJ0cXbjQn0fD61/zdtyMUnoV
JevFBCBQCMRyiQresEkHv5Bulq8YA++bVzK1/U5zkEdFotwwzLsWqtDUgbEbJOuQj6TwGRwhQtkk
L7mDcrVcUgUyN0fzIVfaXQvvS+Y0LJic04y4ZMcEHeYt2hymwaUCQgrnHz+loRikANiReRczLzEb
8PMUAoUgB7FYnN1HxOk17j9xRThRgl8GyrzlidrMsVIXniZAK9Y59T1irRDSScZxidN9zu8KW2bd
FH4B3CBNR7dRg/UoJ66CVlC5IB8kLo7ffctxzOdF3FhsUlvj6M6M2ZcG4LD6uMZMaIsmhhsm0gYZ
YF/HGGiILHvVOuFidQ0myZ9ka9+Er2RD+5SO/YhD4zhF/jKZOzPeG2xGY55fNrK6wWKo5kqyiFNW
DW9M6Ak65Ux6FltTvbWVHn/UZG8oGGHxdpcYApkSV2niRwwbVjrY7hgJZz2gn1Cshjzfjli+d6nw
VT5ZQgmuMR4/PhvfOyIQgLINc3G7RUng7Xk8U+zP7E5F0M1uLiy7w9Ro8ntD/eQIPhH8/HkEQ+zX
sQmlPAXS+u04SaBnVW07jlfnxj5PIjhxlA9NKvBZebnsbbQgqOcYbizy7aAKT2nwQ6S2VzMrSqBN
hJ4By29uZ9+ZgvUg8+KM4Is2pE+hcttRbguq5iJgY7G7L9aUHQPZwMD801DqvQCGpiKNNuxGAW+f
JCGdlkRFHtiOF8bJYzBeGGhSIYDjKpNzSxxxluLvMBr6NlG1/cSf4N42YfGomEBzNPVMN1j4ib61
gf2Qv30SXb0b6DmYvf4IohXzRyT0W26qGtmYaZnpeMBTrjOca1uQRnoxf5262e9ycD9Ov6Z56lo2
ViJj/RxbIJEsfVvQE/t/mFm/XcrJg5qGXMpbi0sxtOncqkNaIWX1nLTW7cfjnPRgf0wtBDKw8kQ9
UGGGnUzhIauxduk0UM5j9ljJ+pmJGW3Z6NtAKYAHpzxrEjTY7ZYlvJ4dLZ97N1WHg2gudEfaLMeG
EzQ7ScaXCAxRCIijHjZ5zxYR9Z+k8+9lOcRiCzie+iV/OXksZiiaDD0vx+tLlrQY8P6dvVbigLnj
zeFDAqTYoJnH9B+yHIwNc2VOr5ZNMSfe+PjZLY/mJBrHlE+hnGro+G/96Cn/Nl2kxMKNeJIdL1ee
UDFbl3J/WLKYmIg3Kz6rLLyTv6N9oqEughIKfzl5UVKlW2Wa1ch4JLu812iKql4S0L1T8ZKpCGu6
T6QKNXmBpfzlBtlWbPBg3OVpzTMzmynvYoasdCISDkVQdK7doG6Zrmmku0mmn40BEWgtAXPG3Zmi
Roz4Za/iW1wZ+2BMt8uUadMMEINeG3uhjWuhMz1myO4iI67JjqMTIbVOpz/qdinA1kkOkLGcNlUp
+30OSXYc1mNdujOKA/x4jo00IZffYGdtm/lxMB1//gqQxqty6WZKo3VStxeKSFDqAtKWamd2ZOw7
mlZxiFxoi7A/ik16k1zlKGtZg7FVSxn3xHTXWP0BYSV2y+ia/UfO6mOTuaXTe2lNaxzFtol4PonW
XaVtO85GuzRWmt2vRwZd6hfLgb6siSUC7/la0faHZYfDB2M3FOGZpLUr0CNK313QvF4P5ABi1veK
PPs2mdyy8nqHYxistkRMJVWRayJI5GT6dol5OffwK1liZnnOjqEueRLSxsUCl4vS14G1qlHG0fvp
WvqKRM5FTZiEENPaiOfF+WdjViQNiNQqyrBe4mcFm5NAxv5woDeWbQOC+EiWru0UDKES+t1IBx4L
ls5S97raHUy8yavksBw3ooEZoD7FdXCd6fjWrMiUDq0DuErmcZfOEVbFMRjso5bgpjKdTW3mZfOw
6ZJypfShHxBcZJSEKipiMnSAuL0VyN1RTnMFp9gSKQbAIZcYOhqepfTGxPUsJEepSZesEu+XzjkK
S19lTbQftc5d3sTQ1YDgw2tHTG6YbaqKbIEPiOd+U+R0N3tXc26MnhLBpJ2N7ZNmZFuDxDO3Qt/J
SSXSyJ94HdHwNRmrTW7fNgMnawz80iGrkGM3Ju5RU+FlVrvPzRezeOJXQqCFXJ4Puh4XdFqDnfD7
LPMUbHkWUUxiKh2Qai38mP0KP4CXpo8I4LWzVpo8J7TukGg4Bg6JRCHOl8uEcevqKUFQwjTi/YUO
uoYzAWgDOdGczo38ojVvtb5EdpkUr31CGtatx/xyqaPaAYGvMfpKpe3HfNhVItprwlgttYsoTq9m
EQO1oSxDyaU0cDigDLNUe41u6dOcFUO0bmRjK4F5D/movqZxHUtBvNJF+kjcr0+bVhLeUixc5q05
CT9kDx5G2J2suSUAyZ12J6z0KIg2dDnf1uZIWaTbmZwgXcDysRepsNmPbWKMEVMsqV+bOfXZ0Dog
VEe/kMcMxkKLeUGkR0pDoD3eiuh8lrvLj/fwv1bvkFFZ3Cs0y8b6nIT1bWjlQEzqeT5kWqF0s2Qt
uT7BDewPM4nAMtWWeCNOwxuLDm+sC78NDLrYzvXH1/G2M8cxzGUspC+K7ksnRj6plJZyLTeyNjke
Hch1S64ThPoKyw7yke6TMAd4++m+vlQqaaeqMpJ2Nrv723tWEM8sCinE3ctI9tLsAN8XHYJKbXSd
i1VGqbxX6+elotbq6RXE6HXNIRNp4jySvo0knr3RXdR1dC1K+zYd2Lk0tH2c26lng4nGTZ1R2pnG
r4tQr3CwYjKhXyj2eJhmcPwMl/d3Wpk8iYGWvGRKxySN96NodwZ2dqXAA9mWOcyXF0DhoKpYXLGx
VQQJIYAOW8VH3US8nmrxbNq4etnCtwT991EPViV8ryDoDw4JR2lpZ2VKSYJSRGvF1+Qo1y3LM2/G
c8ecfbWg0l7SKo869Aha+clJLWwDb6RI2pYZHhJxZKJbaiHtGYVfEnuOYJ4CwFTE+dixQcf5cKjM
45Sm5xCPb9SZ4kvB3j7nR70xz9Ixu20N5DrjKwn5nA6nmZVN9G10youpwSlJWC8SHj/5vkP0Wi0o
a6jB9QRWe8ngpupJToFgjNKagwf8lLRH/nupbmRkprFi33RD+aTmETt2tDeTeWuyoQsZZU+9+yo1
0XeBaCnwlcV676aTnL1tUpNiA5Eo0aFIeW107XNOKFeN+VYagpsS5LuioQMZ1tIxT8MvnTasY4dC
QrpNIoA+Yw31qx7W7E778R4E+WaMk31gL8qWQb4yOOGXcoJaYIJA7UvjOpbCXRuG13UnbziDFtWL
srOPkurcpFwGNesrJeg2y4lWy+SITb3BqgSokUGJ1Vkvq7BF11or9O2kkAEz0wRFL9Rot3YMniB8
7A0OliraV4Dz0ya8Xk4Qq7LuFDi3Voc+WFYcI/AiXaq4eiV5P4Zykm2YN7u40PcZJUero7ZSZ9vl
LHGi3EuNyQtAOJltBgqTBH0JAoR0tdRATMu5D0aS8pTbb7OjNX6TMbJLkxgdBM5Lab7OR/urxOLN
iuFrH0r3K6cGezXq5m0pZceiTN3Qfg2QSy6c0XcCfdtWzC09oHZijZ6I7zpA70EGAN4W3pIiN8Zt
Zus3iXxUuvAibvpzLcuuftSOnHwftXCTiHs4npaEz2iai0ruvuoULqKxv9NNfCOL+MGMiXsitJty
J3+OITaZKgghkV11nXWPKq8rTfG2Ve1r6AaPI36y8Rg8CpQgeYzWrWnnl3qHLLE5bgb7fKkvLbWB
kUkctPa3yaJmsJSPOM7VKXQlxBXR7lybGTz5EszXOCJKyfZaUh+tOBexFikVbe/0T2bsrJfsSpQX
jdR9javkSk+DvZarqBoTVvO/6Bjul6yeuuexbVU0Jc3mLHxZwpS4bp5tpbloeune1idCF2Uf5ZdQ
1SkL4GqnIsghlMFd6uNhUTzParNJcg33SYPoVY/2S/KWzOMnCdw7e6yNdhD93EWB8C99QLyGBaZ6
MqA9ZyQwxkiQ8GipibZ6cVzKSR+fHyfaLssBotJyJCPEBFihF3XSd5RjM5q0rsBDLmH9qingrhCV
3hAn6yWwkjbLujXLLZiJT84T5a9nF9bAqKMqZPYLZPikPyIQbDRNfQRVBallFqDIKPRQfdguVRx0
03yqpPBS0ydNfo6M5EhWeYyjfBtDJ1kqRSFz98fT+EcQg/+awOZtmfPrLeTgR8P8TzzC337QG9jC
/xCcwtJq+3ucwqosnuPm+xt0wvITv9AJ9h8oYcJvgjYLpf8H9PuXzCYQBFAGZNxLFwx2FwHKL5lN
9Q8N2MgiO6nQsPthJPsLnaD+Ias6FCuQCWDbMQj4J+gE7ObfBC6wysD4IP8KuRfkxF8J+ZWuS41k
QGcGSgZiralqnBVpwkFNZv8eDwJ9UJS2Jnx4cA5CfBOoY28mK9vWbmorohoIxm6CPNQ1iA8Nz2VE
yySMV1EYHXtE0+2uWlmj7Zn6y7KRKli1xnH8kCYTPqe6G7cUv0dj36jzptEw92ynq9GU7mBvXncl
BDtOlyqkMVHhkpyrXjAdZhukYA/MGenwuX7W63gHkQvnUwP+k0To7DtR4loppFUjCt08qu7KBtmX
OZPB3TXzKyXBVa9lr01p4jgspmHf6gHyClWyzybIitKN1nFlfQxtSPVkxMgSc1qhve0P6rgpsHtX
w7uuIFhJ08OoqO4oNxvBPSnAorHBjGIbEasC4GBNtin0q8FpN2VyFvf97TAHj7EIjnahXAYyvpIi
p0v1PCGuvZSKq2IEQKzVoLuMyu2Kq7yIjrV2X2kUxqZV3iovxiifjwXo30pRX2ejulelGO2tnOfu
2P1FZfOqgKNcFniMRiPq4qTgpYaNUZ0WnjPq5xg++rPe2etkTNf9bKH6SYKQ3epOcRWHMNdn9VjG
4Al61MsxothoU/xgqTlkQ9UCGfkYJ90XBJT9rISNWCvQH7XXnhqATcfNDk2/FA+BCQiubJBtU/dT
6uw59D0b9kE/inVsS67cgLVucou2tI2Cfitje1m5Zd6vtAlxQlvykUi/XnJG1B83vTTDVxsOUt0C
kAbwrDbAqscLJySkyGmbppmv9zQLa3EdGaaX2JQ+QGWHEx1GTcPkxiavU71qio/pEFy26Z2N1nUk
lQezyvYJQspJmr72NnWZkPcOxR4peqrwinRp4dDYZ/VLFcmXTQ6/LmCtJDLH/tj4oxQfbbRw3KiW
931z01byg2gGNPCz/tyscD1I7ewcmNNWH5WdMUUHEYqrIKx8Y1KhSE23pVKBS51mE1gLXCRJI5zg
buHdMMti8Uo5TFlns2GjsVxcj6Fw4+AcZ43VvOC/Z+gbY7LGNPhZcfqH1OYFjSllEznLLsxBEEj5
VRUcpPbJzmBJanALpYcEP9kZEYJeLW41J/keFNFFOrfoy9fqNxvAbjpFu160T6IhPhin9iGK8f4B
jx9DFLAe9JitwSnNBzMzL62IlxbazpcggUISTjhvSG2NqptSAUrJ8xsjV2+tIPvkcDbe27YWYQBa
9gpH5UnpLhwVrbSmBl039TGIOz+LaxpUD7/t5O8Aq97bG9UFxgcswOEvJ6XRUhkalDYYJMqZnIvl
xHj/8QgnteKf2++CHoWKbbHln7YhZuyuW3OAaG9Y6lViSmc4fp8T9B+T2d6WhrPO6vSmjZxdQ4EI
PX3nusF9z+kc3kCRPluFHq4sKHorCzZwnBkEI843AwIQDmXlvsiqV43u+X9XKPD/HSZxOR7//qy/
ef76/Pag57//Oui1P1REuQCRoJyNGtIC4Pl10PMtA3lIS7ERzyYM4Fu/DnqwhviLgV00+RFTWabY
r4Oeb6EBDS2EIBBwMd86gR1+BEM8acQQQnAJ9LlQt2AcROZO5nLTmdP/4e7MlhxFsjT8RLSxI25x
Vu1bSBFxI4tVgFglhARvNM8xLzYf2UtlRmVXWM/djHVbVnVnZggB7n7Of/4lG9i9GO8cDFKvnMw/
zWo3j5Ioj1pCuz+SzXeyN0Revy7Tf3zqj1DFwT3mK9zdIfa4x6WtYpYya+uou74fHk7XBzXGutE/
cZKmMCzMUTlPruuzOjWg6sXVTC3mdTm3nk4jR50wFJ+VXjK/qmCATrnrxocHZYnnw6546v0SKO1T
XneVd/aL6WCTWrjHVR91Yyz6mE37WryWSHPON+xZiuzc1k0EI8GYJmERnXbn6CJSfxQpQWc76/bV
2GvTmFxiNYAOxZRdjK6vxxuxsniQ2GRrgE1HjKFtqPrz3PAPgeYeomySXEXsa27ZPd9dUyReM1kY
frkjQuO06zzJUT+6ebUlSCfxUts3TVHOBwve3PLqh76JjPPM4lA5OKOKAAu3Pm/UzCvTCIJMd51m
2yx16tlxbzguVYKb+QX/0cUMqbNXRAbGCoqDS5dvoXEcfiybfCQLy7fOs8ItZ6frAtuLmFyX1359
0ByUCNeH6y4uHZN59jqLcqfeVdvcO0RFeH0qShe/8QmGku6BsYN/iNJX6jlMeXRHCQu/jW69xzcI
LNBTJxHm8oSC3bt3ZKyPT7kPul6L5vW+bjDROCK4q6OWYmUkrtrmAE0SECdhoCqsTDQ2Ac2jD80v
HrMoS1xZ295eio3+eQp5LG6Kh2ZQTS2fG7q/UP2A1PO0JIGv6gw7QVHOJMsx3u7YgVC0ituqcTs4
H8sswmqkfbOnBy9+VsP6FdGda20P63yfBZnNXDuoTfJHnCx2OxzWzTEwkbi7PMGgvInry2myIArN
P08lkvnuqE0+dXEoRR0Ufoqz68HV3W5WzzL/SDahNiX5XDSLe1h5TM64cHyOER+grhkXi+EJEAme
oIWKtMyr9upCmeMycHGPW2t2eyFDJoD1jlhzmkdX/zIdjAIM57js/N5rAlR+6pumPIE6pZC/Kke9
OfqWGkmF46tMrbXl4YU2KJQdc5o/60/HlfourVvATvi/LvJdaknAZQhuI56nvkxHznGmo3w9ogLF
cDsCKAjVhblFnqZHcJOidnLkJkFqcbAULfYtDFMOHsaDjr45IzeKRX9D7QD+ESYP2tpeD8PyRywL
ytTTn1RUTDdhrBGqxBul8trQKMfHWSkRIAMk8YjpC+k8evZaqJiaWQ9UCZcC+PzpLHkmXUgl6ti9
uYRLwvzpRqGdRn0RZCx9QNKY9+rm9ryqx7Vs40kbKoelfgadg6DhaSTJoNeWHAUK1IdkeHQl1j4X
trAHwQ0BokwwaeYjpWAW4tNA+zciR9JlXsyM+iVWF30+zrMpSkc8xk3JBzHpsSJcJzfnqDBX2rSj
x4u6vOnToumdxH7r5We1eqIxojsgUESZNaeo0FfmZXuSYYLZ4iyqmT4Z+dX68KhPk0zcbU9n86nD
OMPiOEBPeFniFlGYJM/6YLw64TpHgbYIQZdU+lhMQVcrRw55R5rlpTBMS/Dc41NKBD2BpClDB+wf
m6kUFqlnI19v57J/i1Lv6A8BoBC+puBdoyLU7sHlsmyuM/uy0O8e9Cnt5PfKkOI1ePGUV0e5MQ9c
wwsiqO1SMgL+ezX1HyEI//cKAgrPvygIEjI3vOuleWmS6+XX0oC/+M/SQP0bFFW0Bpy8OO6oGlXD
H6WBTKmgAWZRIdiUmT+XBsZAO6Z4w44PFjIY0R+lgY7kgYHDYMTLD7D/k9KAycGfT2ljCAHh0wbY
6UeQ5E9Td+vaVDbZYYoLA/SW7uUubK9hlsybqzPEgj8zUuAowkDSIWaNuDFFgQ7gnVmAVjhkVBgn
Pz67RoR9khnwU86O0QSG5DPGi+NdurqEjQuD1TvOa9hLVxgGrkHXSA6PPUszMGxH70PZROyKmZ2o
2jyM28C4jm/nHeTYUpnxKx15R6DPYVo9lWvZQqKXiBKOKOdqMfww2uh3QgKq986atJzdnebY5oKD
+oYoU3UYuFSYD5ke6xImxg2toxE2m5x5wA6lNoZ90OVw8IpJbLoLCFsQ2+TaJXqg2efPuNe3KGCp
rpmXYvFGcwtnllO3dw7b+6sWalNujozH/aJ9PW/Y7LG9stbGJF7QAopkKj3rCnua4Ec99ZZffKqZ
YOc735CoHRoI5h7kzJrDidMC2LqVkOCOyzZC5nA5htIFs27nnIbKvDo75nZw3FpwTiZjmGrWqyYD
pbjs9pLsod6MO+Y8C/XdjPLZUPFgkdEIpXyUyKaSH3GWw5+2K/2kw/WHtntm92skzTLueDdxh61G
oXNTNvd+Zp4jW57VpcPQHCaYMThO+KNDeDmOEfY7MN5v7zYbLdsjtQHfIdUXmIgnp6CMx+cyzDHh
ip8S5r6G24xWF5P+KZRvT92DFZ4NT+6fGUlJijMKdOgHoj1EBo/9PDszmx0R+0DimiM9ZlicFC55
RD9c504BTn/3rUzl6B8/7gAtL/G28wq3WAwbvRWcplnNDxEShZD9ClF0PtRMaOpdYvbceF63EQ+s
jDgHi719cOz9kdyO1snXfZSscnGiMsUn3ZeAvGHWf47eeBMGkD117ZdEwkaHcf2jnYRN5zVd2B+g
Trp5t7xCoRgRZzVcbMyZaQfNdYxPnpMJzk5OUHZ6SgNJvLGHHxxrXHgjVwt4iZpXYsBT8vgeyrkW
IiARiKLbhVK5uIyQUpdRYpobiVXn8TjRk4WjHTWoubKdWAyhCuf9wYfmMDPCIvHO05xgu8/8BTvB
svQuPXG6YC+U+f1cRQjjGeNr5WS4NvL6hWXAtL6R3GPlV4qD1nTIg8MvgUinY3R4Kvb9yoiFlLl0
9PFBwE/uVxYfQVaiEZQPKrO+55Hk3CHHNnBnnYYKvfHqN3Nxfjm9NxjhZ6Fi+v1H/kYyF8P566bf
EQLe55tWCUvFyUG6zrgWENU5KkNFgVm6Vu4Pysjl6ESzEzuY/p/e8tH4hLSY//bvJwC39Kk7bCHu
HnLB0YkmVgnk8wo+ifZxWsKXcOoI/k7eEOVNZjw4pivdvRrBN1tNLkpuAGYwiSuBhGVj3KesDNcc
v65CPCv1hCp/koJQXRrRv5wZqHsjcfEMNw1UjCmr6SV9Ilkvb5fkF9x1R+tGjGKX1CfFxblpnjzl
FD/PByMROzIJnjlEuhGmROiNpoea8z9M24V53xWn5UiaKKip709NHGbGvG9ncbocTJ0OH207syUL
mc/TrT8huUd4fBa2NU1VbCLHB32h6hHUodfSPdgr67g5zFG3nisfMPCwtz40oigduDM+1C0Pw6ku
xHIE66PulfqC7GGIyc7I716ZWXUT9XWAEMvI7sdWP1ZBld5aaOkXiO3OtfZOVdSrPoRmVXmt08XN
WinltLiRvuhdak9GbHy+RXRbt31WO0YhGJlin+XoK7ozNajeRtjoVZ7BmPLEv4QDIb+ZJ9pLq0wq
SldrixqaikMlcv3q29ftMaWEmusqFqEnp4I1sbct6Oqba/V3JOPfij+ULwjP0J/CwcIEVlVQGRnK
l7E9/lmngRymuPnnsL+cvPQkmvAu0jmKYXGb/Ctr4/91FfTjvvxFFfQylEHOy7mJ//u/so+8+7kQ
+vF3/yiEhiEISkwTAdOQMfZHIUSNxB/9IzwMfOIPjAS/I94iA8sgyqBBxflHIQTVgimZbCsWOQHW
fzYM4Qf9RM77gZHw04BpMAUeAb18ARWvVp/EDFVVdLvN9PRiLA7B0J6108LVJofUeSNWFO8YDvM3
RZT+Lcw3dzrLb0mzAxbzB0nwH9dhQ4BUkWIP94Tf/6kek/XLNZGujeraG8U3Rf18n6SvuiMjnJed
ih44+Klo/Q3Oqf6mABwGqv/6wGGZ/PSBCIHV7EaEstv4VWSK0wqfEHUZV261afbqFiGF/dJ4UsAa
3fe627BoG0oq57s8E0UZZqp/9dWHR/TTlRS4OsIZ5kounuInk8I/kn52nxjzE6IGMgYd2YPp7/fu
dYU/Nv16PSOqZHGcaBMGTQAFIQ4mESGEY0noXs//nc9s/+TBGXGZnLsn8i7Pr/aLJIzXKjLcIoIU
Fp6n90ibjCLDozuNbi4a8Q/F60Xnwltw0evcz7REDqGg4/O8XNwmpde/IASYHdYNXhiOsTy5XXiZ
tEHsGRosQ+c+WM0lrjkvN7d9FdiRPT47diA/so++tQ809OgL3OGAADUvRCakkK7zuxy0P0nsuVm/
PNhhzvzT7ZSrvFNJhVWR88Pi8K7B6YFBmMjfmXp88xINzl2/eXiKDFSuI6hjhQ8P96dPux0aI5My
1k/j24sK909STh8PQsN/ihJtmVDJdAgZxHlxvXtxLq6Yi0W6KJ/7a1B8ZEIORoG5o/69vxetuG8u
D2WCgzbGuyKOKRIvMys0x6NZ/DxCHudYvCR8J0AXlgQVoja5vx+PToXF9OP9HBU463SkmGKos8Wi
95D4WXDcy74mhsekUIvFc1j6gysgj7D9KES9N1+hhVvKI3BR6jFR0iiS3+Jn/XXkE1xFtYxTUSgr
wnK1hWY79QvQJrMBMjWHDufwaeDEhAOLazWOZlPyeKgnunnXQVdwsU05VGNzbwXcIExn0W7SL1HI
Ir/yUH5w/uFLQlr1e68L6eKNPlCjaX49rsfJenjtj6uTMkPq45zszSX3Bnv+Btbkp3FGdOwVnL+Y
buruHTGLKUYc4uArL8UL4A8zVh9dR4i9U7/ofZWjDgAs2TBuc4xH2Hd3kDgyc4mUU33tw/qkLt6d
RXYUBi/L0a2eL9EZuAXyDjIxJ322CfWQFuqMSPDzc/ZwGZf56ujKa5RaNl3ih2aLfGM/nXzALEaG
TIuFNEGdhQ3I5QX6ivF4eoE83riH4IoswIHldlthcx01S+VNXifuQWDa5t/mmV+yH4k+KDb1rvUH
K1l7on92nUgpM1TDlz1MKtbmB++WS4U57+bXF9SxBz/qHWkuHRycHxE4OM2W9+pyF2YvtHhqHHgv
gMb4GXgEyUEnDKo+N94UfsUWGw8+kvjHNO/Sa313ms1hhzwGQwxshGrLzWthWWF8DJjAFqdn8+aS
Eg7rMkkjIBf+RTchrjYQt2HRLqsa1y4nnebucFScYcxQCjkU61g65Rv15trRSNgbjLM6ukCnX96E
zs3ejrqF8gMj7VbF462jevbrboFJq0nv9W4r4FmvkMd1lPioUp6sT/Lqnm+vqFmWZuUeXXWeSGws
DNhBlpbaU73BER2/IGPJdK9ATISNkEOeLWS4Qwwi59y3tJr7GzVtPD0Sy4t/BW46vFz5nNk+LTcJ
6nTJ8Rt/pKdPSodbdKwFvleta/iwyrwB/s5y3HQEQU/dZzxG6jYFwBpSeef3d+lt9FJ1k0s/3Egk
ZODssbD2FWSwOTRGtwrbiO19jy16+36XXDh6V08VAOhYQxFLRTgUeJy4+8XyGXCdNwPk1Nd8OEne
eYKBDg1Xi99qQPoWmMDriGOsFxhJ++3+Oh+gWKi5wMrDHoiRqlA+8KBnJo/i2elKh7WPA9G5nFzA
DrXPVPL6kWjyAKzVjlFa4uIjBowUhBsp2stRkIwOAvd8fMRGCSrEZXteE4ECEliRro07ZHS3HGxh
BslZtrqevPLuKG3QpGubv0+v2XsAFDGtFU5AB1ouHN6cESX0zXQMUPV9/THM+WD7f/R7RERr3Unn
L/eXsvPbnCx0x+oE0+pyaxC07pSSixN9zJxeiQaEVlyXWe8hs5TyoLVccxHP091taW5RLgEWyOn8
zkUBpow8rcGkW6gPqc0CzFS3fFEFM3GMDOjNLs4995P1AYUIs0boCdN6Unt3/+6y2d5p0I6RZjlQ
2iD8mXfyo48CfpZKh0qDyrz8uJZYagFfQ98SO8/6+8SBqdjhtD/Y8GPNlLsZ9mGgO/rUUMJsnZDG
/WkRj42bJ8a2T3d9QZt6u7qq4eofHBw61PyAx80WrPnHziWvome8P4oQcMDvtHH8Pwy7K2tKxUMJ
UF6ZgGcTmHDB56hx9GVN+UC/zkHzRApFx9/BBfiNuAD9I1+nP8CGzMVBtJkgC39UcKBHoo4HnJAb
Z5Q45tnFdXXPwOhI5Jkwt+Qbj6CyotEz/LtETwTdxGk+8YOSCbYWmPZBs5XRtz+VH7c1L6UujEnG
GVmIFktCnc4ceOAkUsUpAGUZC2gT3NXUnj3GUb06GLHCCn8IG8yersHRG0IHoRZMmD0EBJMnvNtM
b1wsZtoOfbLgIhMqmSGmNpkx3gNp6h1YfhRIvPrFXI6UWJzhrWDbMQPMGySMhCTBlrgR+Fn7J2sB
wXN0cenWE/CMwoN9c6O8wRONekgO8zboODb4H40cxSMXBy7SC/CcYzlVI3fU46sZMiEq1WnSz4+U
1AoMeqH0vO2Lu0xu0J7YmN4ckKKE3nohc2hBI3q3N+ny9ilt1KDYSiDmwDcw2Kn+cOPvaC4VJMOE
MDiH0NyesQMpnfoawHsbaaLYsQxg8izVN51I79WVLwr2r3FTaqHsNCHL8wv3sN7GI3Ev5wrLQnXq
yiGREusm7fhR3EX51O6UcoKQk4Vz0URzWHaXMeQVHAGUyW0G+c65s3N6jC/zj2R2nA5vuXMP+o9u
ke6MZwX0SSohToz1NjIx/zrcRHlCn+mXHPO2T5aEanvH8y6f3ESMQefFad4eMUzUfNtvOQH4LuN2
0528UfTGmylwMp5dAwaF2B6G8g6nwN2wo91msasy8jJEO9Ej9Kzym8JJskJUssLILt1dOd9zRyMN
CodTqgIAwFJAD3a6+7bAdrsi7set2H6w8auHQ6d5lPx4ZUdXR16BylpvnAoXB7N4921YH24+62Zt
2IwvwWhVr6/PvcwUQaRv1ZJkEH94Kc0bGUZJZE/wxFBYF/Gu2tlZcNDXx8MMEKlA5WdvsSZ6i2t0
NsM5UtUhnnfo0seMKe25/KLdfJNc8ne1H+dHpPyO8XoCUQUWpfRw7TlvA3NUE5WKk0ddBKf1jqUF
PpGOSmAPboPJw2F61b3TtpgM1bwZu6WGoASsB5Lro81PuuDFV4fYXtzkSVGOjSIEBU2JMXw9pIFy
ERz6N+Z9H4VbizOx8kzXbpQh+vbqmo8NpZPm3p/vH4kL0QLvWAJQ2I2vbMvFhPEVOxs2nM3+yjFm
42XpAzrL+j6zfeJQKEMQn1wG42K/MKY8kcFD5MfOBK1OOotWnx2O4wJa0JXXXLRUmLLXGB4SXwWJ
qjWuTTZ6YSseWnW60juj2k8jHLYG/Y1xW8iIFNBqb9ZkOrvFJ3syL0KLEhjacOezBXeYGZLCdtiz
eC0DIt1QE8/BWlBckzJ9DrIAtQSyUcsd0HrVh72FirzKoCUDNYuLIu6nwBofxZ1Zc5B/SpiIhlKJ
fsA9PaZn0iAJg3HQBWnXaX1EoyDuzH+tsJ+jMEY5DTFKZnApeNB+nw/rGYU6qirmZbeQ58RyIqwZ
MFFl8v0o+/FEfRzdnHRDrZMT7ulUn0M5fgSyDLBpsN3SKwI0W4tmpzqVkJiGL6DdIfYGCket65z2
zNWlQvQPyYJS2OV++JdPaAhV6vRMOa+uAsB9DM9X6O8C/0M6AlJ7Cu8WFie4TqKYc0QRkXW/O50E
wEYoJr/NhFsQLOfLr8Sfmevys50zauaR8CAR+7/2i8bysAQlggKDveOmB6ks1tADc0lQSqfOJcLx
cGsDD4c6UD3ZHkCogusaKtMsSJ70if3UPxlj8Hq33g8Xr7pnzyZEV51cQnl8IF9nni+s6DwDZHfx
iHX1kFnNB5lpZQg8u6OtDMw5ixzvsdKvnkdza3PbyOE1HDmyW7rpWH61G3rZcjLcGS4dH29eU4Gl
gye5l4kUggLyTniJf+U84asxn21EvriFyX5IoyrE4QfUabiVKAQVk4vPLhlZE+NJn51eEEmJBBQe
d0KvG6tzKTz5B+/0WYeS+/d4iMqVlkisnukHz1G5K3gbfQTgW9zr+02yMxlm0jn4RYT3AjBsfhEm
aXM0Ylx9IHMtdCbFQ72sKEl4p+Kw3Ayz825vUT34qo+I22WgNSUuzMGlnaN63tBKDINip1sbETgf
62GezYyIdwSL+CXjVaQK8SkoKj++ixtkOWgiI8fc3ADt8Zt0W0wKes+g6B9bnux30ybgFRTq6pzB
/HNR8X1IWyipVrpM7O3gU2Cby3qqeXcYDZG6ujX4XEYyMPdpE9c79hanUsf9GpghKiLZAxp/7uBZ
XNGaAfeuYsHmP5EoXY0A4VtljeVmiquz17dLjN7Z5+FDCFtbxFokkY7aM9zX7s5hg7BM5D7aS/cO
zZPbVawkJhrmXlEnV0psnikautLP00WMZQwNYrI/Mo3ghbMNIVUPRCM0pwlQCbsaO5VQxzFniVtN
T/N6jXHnPVmqWlgjibljskJTwdYU3Lb6o+JV44oqtKnZlXnXGErj9S3OPpk5C3wafDVk5YYV6/fs
E/4kiduWJzlSPGkMiRff6HpPdlT8cSuj68g54YfjXGAnFhEbUL+kErO3RNEJfgAHrBuPjSWfY217
Rm2MBoS2oQO2K7/eHt6Gr4NCggqVzeMhpRrw5BCD+GW5x6xh2oUd3w6sB0KA9nBSnMRPZ1KQ+9dw
IlO6OrzlQemNeKdGkyqwaH9z3uvRtBhTEt3wXEXALZhWZDp6pMnh7DLeuYhqzp1wpXHuV8AbEgcF
mJC2JMT28/ycLFAygCANWwoFqygCOLbFI93U6TWhf0uneu4kS+7b2I4qFzDgGjb+aB5H6IJitteG
7/jXQKDybyAcbCxJT8GY0fwCgd4qSbpWLRCOHliP7ZZnfvysLC+5iOPitL/DeDp4tSf5cDujfH3s
hUobRt7qZXx4tkPjsYSQwD6WvA7QjOrRmq36iQG8oYorCM7AdYGoOaNJCyFKjQ34IW+jTRvhZOzd
J8lac2XcgnmXk490AX0I/2WPdqAMhgA8Laj5J+kfMEdoZR+zje3RZk0vU/J7BMQWIYdsBrBNRmEr
OKr9lE378bI0e9p60axQDH1v7q79DjZWINepGiR+1CJfMEutHGVG3TLDwu7RRxM8xq+VBNKFxd0y
hUKitubWz+CPQ7HOAkZLGxyjMtLYq6xxYxOH0z+wXxtj9lh2tG+e6XeX9+WRFsjXGulCf2RvsvfB
gN1eAz8EB0fl3mK2KY6u8p0E9Ff9yt8R7J9vycAL/AkJNPVWN0YXbsmVrbyI4AQ8ZxvcUoQxQ3wr
+lk7K4LT/ptvOnyTr+Dxz5/6BX/UzB7nYOjr7BxVdPHOEYnRY1y7w3bcEj2ErTjLj8XzHWCv/vbr
2pppGxoCJfMri9e6aDfzxpAJ133zIZ22RKR1vUgsn/65DnBzIkiHqcEjPDpm4i8ILe4eeVJh5mHk
15QUPd+50P+bS8J/AuUShnFf+Z7EYqtX+6CprhTmc+b3q+Na9bJlyz3JAxiLkbkYsg6ycfZAQUhN
MRq8SR0p6r95F35MTf70VGCx/vNKvgwXDrEtn45Y97r5TvH7LRQHoakgNZlr+zW8Sd2Vd7lXBrih
jcsZViCtTLJcwpq+vRmfABkriKNvZTTyKbtqR3s3mJ1LkUSJUPvYDz5kU4LFvAupDcjAHC0iF48t
pt6wlr7bH383KMHl91/f5ctSR656S4ndHt6weEvgCv1I9WrPyErlGP/frdyfPu0Lep8T9IFygzvX
uNw5yqgCt3k2ECvopqlTBRlnxrdf8XcTmOFFxrl2iBf+OnwqRkc8qguWbvZ42klv56crFS5LtgFO
BdUOpAc5di3Ri5g6LtM32jfviz7MXL++Lz9fwJf35XSV4gPJa6qrPg8Fbfqk6k7xDoclptEDBVFC
+/E6v4jT3Tmuqtf0M971wvgcLeQ3iIj+/WH01ppkl3Ic4IhBA7EhOfLHuEqJqofvOM4/TsS/utwv
r0RRGUo1qofLDVqXcHIjtB7ls9PtquVFXB+aRb7uZpcP2/+BJwH0WV45odLjcZqqXy1i18TjwTlN
R49EJTA1X55D9qpHc6rAal3xlVyyM1fyI5FOYa2H1qDEckz0PFhtrHpP3jYPKVEFWsREYQTSj+nr
ZYLidIKLBI3OX++xSFF/83gsWSV/lEQyfGO+bLIm1o0543QqhI4AArZ36DoqwG/lNlNzdZ/KDyC1
IIMogU2SIryz6vDHgMy1w7gmmIDOhlr184AZh1++AOIl834aL4eagLgM5p0nGhBtmc3iwMhELTvI
jd9KhEYenhmzeNbMqOR+rIg7R+0IrpmfjBGVEYlLSugSNlqYUFs07GdTTh+MpZspsLBINzms4jzQ
I8hcA2gmCgf18paTcHpYJNN4Dn3Ua8b0VoExKR/OEyCyaT9gEyUAi+ki+eHAlN2ORttkyxyKwm5S
AHpgtStkGrPyoQrzmTE/w/4GbAazo1bZ3qa3BeSqMJ5fp/aY+mRlUZsMmy1IZ6CN4epGh5Co69XQ
oBFk6I0eh3JTwkEqLEEdQGqojA9vCW1teITTLZfi3oAmhmiEByaxTVXVinToHW4EQ/r5hr7Gzbx8
aQU6FP9jVLyo7RByUz4BqF5dHXID2C/On88S3U0YT4lq44sRObZhi8V+U1Bdfru1WINs9etasSwL
GQKunyZ5ovz+T2XB2Uqa5IL82Y2ZN1UD9qXPL1iUOsfLANTTrAL0fR6BFIfMVtIrtpSXzEnu98nA
8SJDZt662VO8Bb3zgUe7XbzEFImyT6Kfg4/rM5GImQocgtPkjEAZY8BkGHVV7+VZQOS+hiDXLug7
yqmSMxmmGVXQhmEB2NOJBLS5NMdgMdvdphX7SjMcP14Swc2DZ8XGCx3g5uGAAo/lCA/AoKvqOwcy
zDydj0C8QyOIXQZ00cE3ApOCNaM/8sAQSR52mD2cgUCu/ol3Ig35G5EW3qdG2E4u/h30o+FdujJ8
7qJ0jg8ITziQxvIEI1J2MkAboEwIgYgzwXMgZfOswXQZWpyItVsrL3CXkNZdEk93dcYT+Zv20qzw
RSGBw5ECHF0O7qWge7868MJ2OlU2OI7uwrw5N+5fbxM//C7+9KTRL6MO5Re813990opRHo2bZbIr
rmL6bJsg7cpV18TXxTN7MzD+8ufTrNsZZwoOfA369/ZRroQxDKTydT1muL88701aiycGKOmruTEh
YuNucvpI95IenGVHeaWwAunqnjIHkwsJEGVfv8qvxfy8rkSyGb0WOwXUN3nEUFDnjzIRs8fKakCX
0AWK/JvyU/vd+BsTtn9+Z2042H56u+uCsINbzXcmBYO+mPQQGEWTbMGe40DpZ37N9jM0+nfv8q4u
u+dqeX3p5pl7ejA39tp6MI6z49PhlR2cXCIrwVHxm91bHxg2f1qBuFWjLUd3pOFZ/es1Xo27bRoF
U+uBX6GuoZ4G2fLmQXVZERa0NgNVIFnQpsWUyfOqWVaLQWjRhsd1yy5ai9MMn4MJ3iKA8tRuFQEB
yh7CxS55ZSS7TQM9MMftYqBVXBxtojwiQ3lKgYQ0P6uc22fijwR04ew5fji8VFgXvV/2jKOKxTDy
vYwb/zRXAbeleRZdw3yCeelC9cB9k7XiKuEoKucyE4Eh0alaKjBTQf4LjyRcZBg98HQzKfBJuToD
mavwh1+NCUEuAY45oCN4RKyG+2+sz5ZzeSRB+qqJjHT328Mwfyf/xbO9t5tf7frgDomE4VsF1lYr
sFBY8eyz2cKa164x5ncYSABmG8hIGVtKc1t0vuxWO2Y/L0wffU5n8AmDfZiYlB3XsG/dYRAFSB6Y
i2JP9ZJ8sHuD+XbIMVbxBs7AaaZXznlveaYDf3iczFI/CdqxNLu+dQuGipVXRgPegW2Xd+asYvqk
uYMi5jLs8oIqgjN/hQzXIdIjFkidn9szpZruj0A3B/0Gjp7Pqs94x5WiE9RAdqaKBrAFxp6YC5I1
72NIL37L3ObgyByVt2k9lQD/CBX5OD9fGCuSkMI3qLdYSfiDrHo3XKzmWavzXJkRpr04p16+M96k
KAfny/d6hg9nkEXnLe5NbD52qE7Pwci7jQdsEFTrDRJG7hxfqA5gIKODdtQXxscmSwY0/K1B8WI5
sFkRO6XTeGtPAZSARkYijcBdUg+0+gjBgYFzCMei3xznp/nV6V6zZ7V3AblgP7/YlAymc3scALDR
pGcyBDPAyV407/g0lIqPbe0onyBAfvpBLFM55Za9gsjA+RmgMxL9Vic7KAmChuGxK14OfPs3fZKO
qxo0sQwhXzjxeLQGhHovObyNSA4Kj3s61zbt4whEHUD4u9pT+13DOwRyY1CKkTQZCL+u5lNfmU2b
s5rVWQkhZKpM9VkW2eEAMLYsuTRCfTYxgyS09inOPw7zs+PYdIswezVWx9kd8Q3iOCqCGNSuFuqE
078+iPwbk8Ef2/3X44D4Ozw9BxXkn6I+tPhglur1QDe6qVz8lwGD9TFOWqpA12Wttfnx+bCtZ5Lo
S14kzublnTJvdN4MIh2sb1fHRRn+9RH12z7j52v60meYo+R+ubSM3hvUiQxvnBZOfoQGjGpPReWF
QNKLOen1RTG5b+lUKdRr97C9PNJuCPOROcEi2V6joVbTwf2PG/nZePpHtMe/p6j+ZsfG7cPinrFj
40Yy1FQ/nSp9pth9WXGZN4rZHuSGmsVPGclhBDXsMVZwI7nIaR9SsC/cbr45ydXf1Gy/fP7QEv/0
+e31YsfVhc9XOxEvByq95NWrxGsnMuyKRc2+Q0jXKg4xt2Fzb74HsH6DrvxyBV/okKlsS2Z//vGg
4u3AMEHJwPmvu9CuxW2heNAFvJH17fJSfrO8fvngL29IcTvnp2L46sO2dIR2pHrFphynPlK+Z0yF
3Gx8Ik75Wz7m79b1Lx/8pU7O20OrkT+qudXjGf1jTiSYV6LWxcwpuIfDrBWWkuxBKBH6UlPozwfO
0lChnj+ZdtqcEdREjGZgAJnr02VCZTg7rhllsW/+WEb/r/nMSLSHNv4vGM0DoXn2AqP545fMmn/8
xT/ozBh5EvSDdAqfFhJm/qAza39TSIBU2eosY3B++UnyPfobzsY2aivY56S/qFzJP+nM/NaQNzE4
5/FP/uZ/outShpX5ZdNFcobiXJUp9PCM+XXlHqw0P7XyBfaAl88HvKGm/hxN7VUayvvymy1e+Q0u
8MunfVkslno/VV3Hpx0Zugp02JBVLI8OdopFIbv4dxvTEBf056/HfjhwyW08IL5sjKpUnfrm2ICt
c/K1CrXDUM8egv/h7kyaHMXSNf1Xetm9kBmjgK2YQfPsvsF8BCGBEIMQ+vX9HC+z25FxozOst22V
VplVFeWuAQ7f945lCB3B/LxATQhuhpDNJ3bOzRwi7T01wCrqE9eOUpgO5XkRwhTxv1z2kGBzsX5J
Dgw5pMMJ6pBXPq8hD1GaRpga/ibPNf5wsnHlqFwKRPlQMPLbN3TW6aZJ2k58Q9bEmhRujoaOvBF3
4PH9ALo9zeNiQXiynzqQdxtrq05m8rHlKQWTMp9QABcIF5G8+spwSWdOgzIo54NXqdnzmSfZQQXT
IN6tBqULhHS8LsUCgugIHL6OsKcIVWLrjV7iT+av6GKDkf+tIVuWx398q6Qj4mXEAkDV+T8vRqnX
htNzuKtOzfqq+GhcGArLJBoP2KNdhZATOGihd+3nd8nR3i7oV9+kiMgeDZ1oiH4LUlQo+HDjCzgH
1IiWUVj6iIA1v5ZtJbxvqRZ4RbdQIt9TtoVMHKhLMSei4xHmK8xntRVY6ZQ8zewTBQ+2RuUVDrmH
10UmM1EX/DfsbmeiBIAaof++gbD0T16AFBNkCqPQBOjJUlIe7exI57b21fSgElk1ETWcr/0zfEAD
UzzPLiWFNDdQ5DogopXZcCYDKnqENbZOBB0U17jxUnlGNKLRx9orvCFoEgyfhEMZ6npYqMglwJnn
DCGOPsdaH2IDZOmolqhJ2D+eB+GZCyz3vDtH1eI5vS+TSNA7inueJ1G/u/HH3Modzfnzxa77Gi8R
k6G57G2VzaRFl3xNPZkfTpEsEMeqM5z7bSV3drUFNOn95EV27scuIocSoKWr5mn5DVG9hvTFbYZu
9LuGve2+bzAdplM87Zr2ipIuE3/4Ru87RuB7aFliYj645BzRW1Knb3zv5we6TvsOF9TY1xttbA7+
dSJ/UxzrmvesvYIR9Tyvx0TXhBYBhEUw7qb3KpRYP0XgnAuQUyfvkAggjfdPjILAjQPOqYlSEHXu
qaPIwppf7Um7J+KAaAWD3btCyOOlCA4dchi0tzM3GAJc9Og3W0Ii2K+LVcYChx3xSR4uWtyinbZN
kJb0ILiGtER+M1pwit6cG4oCfOOEMyIR4Lq62pJFA4HTwdr3S7OfpcUcM8K55YsOLs2sMWI0lYY8
sSCKOaaMDz51g122mquITrFiBac3sTCI+IrrSrHZ3KDKHsjFJ+n0HijEQdj3byoQ0PfNyv3D7Ykh
EH+A/QV+HW2fhYZ3U6NDsGastsLBdA3RFNJriWS0nDw2t9V11s2GL4iW8yQJe86JxOl22eYkJESI
dp3RHJkaQsmgnxW7ijQDtmUx6s2kXe4hNwtygIzbw1fuQDhCsK7ZT9TXpUeg1XiSYhn+1LhoKCCo
9e6tvYG31WA2rfJa6qann6OBNInafSrbuzRrXcZ+upsMXKVslLgu6KCQ8bSlwc1Rss9aUydmPk8M
V72B8DYxjUaPm0+IZe7SZSCJdCmntF4QCuuP6ekrG6bm8k5mbsxO/gwekzqu4tKYmFvkRdIyryfK
JtsPRE8jWJmWe5jkY+O0LiEkhc26H4H4fXQf1q5Dyg+dNkG4OXzyA1iYccaCMrVJXF8j3PunOXLW
qvNydG627I9megQhhSx6jZoKFUEPyMsqdV6iBsBeoHhv9xk2hHFgBpHijXw0RG62xiHCcVBPsguV
IpN6TyhjPqc8vkJmUJA64p8yP0nfFWyqg3be6ITFAj7qo3Z/QpI4enCcYOrTnme/RiaOytqaF6bf
9dRqbFNrMTbfuFzwfkos1suy2xV4BbuN0Khc4QXqqNuWb2WgLFs3l1GPHgcEkdrNHdrDXY2JXKMa
cXYLikP5gSQpD2o/36HUQCG2KaxAm3abfAUisFbm6QJ0sX/vCZ56zx+hdBCK/3x78cWddp73cdcE
5FBw0aHgGd1m1zY2oH9BO/F0CuVQfawina38YrkStL7uV1Kkk/mM7OqrKbajEBttXExVhEemtSra
w4NIj356cds3jcAJrtwTstV175FN0d1DZXmj3fFGF9IHbpcYcM2vCOwgC9zittHLcGQBbAuDl0qZ
12TsDDgjiCEpaeiZkipByCPW4jpIgsvzVTxdy2TJzWEPi6f5egK8adCjjT15tYaHcgtsGtvrNOMG
MZ18k35dFucd6CX/qXEeMQ4CnroZzxcR0FF6z8ZOnLuNVxmn9yMu3HY5fJG54Yz5rhAnerqbbs2j
uSCSkzrmPGymI84fFGa53zrnt/w0uQ1Og2SGi2s46E7yStERzdbodRCXINreZf4Q1LOBGAkwG+TR
92lrcg4AHSfWpKfvA4JAxFXYebJUfQNY5K2E2SD6D/WLQRDu6lauBMnB7TFwirBKvCIbzmJEaiN/
fMh9dfN4Kb6NVJ3UNPbcfAkpDbYQllIi5R72eSGiJyQa1hEQAZlR8o4kD6dqgEB96D2znN3wV5z3
5w26H+cS3ikCigUiQDeMstJ656KjOcSDDAJEpW7OzTjmKgXEHxEKEFxkQKjR5yOf10N025xzcukm
hhEPbO7Yu3tP0+i+IM3CvWHQJ10I4Z/hmk8yCWxytqgCzs3wjnYuJvd/rq0Swm5EV/v2Okcurs1O
8/vd5/mR8OmT8DPYkj65Xahd85HGYW691T59yJdTZMqIrL105IxpVja9q7Yw68MmsTswNYxdQNUv
6A28DJz17lQjQuWCaqcuQRlgN9I3i+tQXpZhbb7LBB3mnV/Xwbhea0VwLgOqY0j/CFX+oLxp+Bx1
WzpgLZ5A6RHFPlG3Yw6qF4MnBN1QPIaH6cDvohreQ+Qi7y+l2ykTluMv4w19PX4FMlUmyDXF67v4
LSQbvpDXUenWkls4Eh8y7jbE4qlnPqgzBz4jpp7hGVTVZUrD+IBQlBPoQ7HREESI7lVs46ZTYbnn
Mfhpjj38XXcEVydP6ZwbTwlzpgMpVmTfBd3K3MvavlMiApRGGoIhjhI07lARSIgQVIt9QfZGkzMT
bTaakU9tRn0yF9XKDW3fK1LQCnOekgKhtrN+dFTGq4t6MLIP6RpBvE7bh39dwgVMGh0ZLFAfdwB6
RZ63VQ2yXIu+gXM6Bb277+9+/y5Yvvu+3mfatpaJAIKsC8UDr/A/NDh2HeU/QvlyD9vtIWJnvHTy
lYF+2b/FdFydhKc5R722YITbVpEQT5j3CakI+dWx4AYXWCVc40CXuYBqeKYRVgVymk8u0eOr9Mdu
L07viaasERTysZdPjcz4L8kbEdgeGDxSeRvPtUxq9iiWjk+OpUONujKb1YxYZximp1t28jJD8Y5B
Gt0zU7xKeAABQhJ160474/t7+WUJXv5ndfy1aPSHn/t9o6TJZUxlBmoWAKl/DvFVp4y1YqQgpoYt
E66fcgtUS7k0zxqn959x9YI4u/jC/qQyb5V+iuB1mGQMkLQJvfcHgFyz+Q8C8X9HyMRm+d9eFRm5
ssmeTf7ab4ugZTWJaeTjny1Kc9H8ojdFIZYBcVrf5DDMW98I//JJCAHTv/1OsZz+goqld8t8sHir
DikmN7TNT85brxw2uMokvAQ0RXAx4Y4yv5/VnjNXwObY95O9ZvoPbriaRCDurzNPPFIx//KJ/PF7
0nBZEygoImK1374nXlo6qgqDkZT7dk5BXOFJ32CtdjeD2vGqcWQwOz7babHFJ3L1kvnJefhC14iW
5q9b7p/yZSzN1CnoJauRmMPfdCypqdOEk2hcNlwy2ad4ZqeuPrcQIFNLMiFRA51162VL1qoPc28+
bLgVxK1CXgPUFvRrOSbaBPSCoUuCzPuG9qdawD7FxSv9l9eIhDSrsPXWvRdeD3XehLxxcO3K6/ca
IQrcewWw2Lp7vFKIm08RK6rMa+8GhbIPj8oPCaHp+LQa3e0CmWxhvBRXp8NdoL4+MTblbkmD380/
5UzwPRNmGihlOEikE6AypAMPJPILyA0fDc4bbkhp0hLzwax/NekYUSd08UWIQoxNRYWPLYSkd69C
i+/Xyzr3OpoCAd7HEdqRMsRMsrRc9QIaXi/kUXzBYQEUzSRPsumCXw5n0ldvPLMgzX0xh3f+6Bak
uCxX40hzhzGK+LNtviURz7DBxa/HhrJDPOxiYqHfrK4nKAWuoVC0H+8QlegHingkRefZKSIAJJMn
RtCVzpMBR/dLIapGSEMZ1gSNq3hoboZtQVgUm+5E9gldQbR+6FQRaUa2FJd6H+o3T8cFYjfWzLCJ
TBk8RLCIeFG7aExkmnPSbZVN5Fnb12maO2cNVeIZD4F9no5c3fByIuAAc7JYurZ+MyOa7nCuVjzG
CKy5nq9uqvWIXfZZR40lfzlFIOzglmxn+sJYQ8cNDoYBk3ULvUMO/eukGgqO7MDfCmtCuG6eh+mW
FpcpbDkb0FZaPOML45rYkZUt1j+KI7y6mSoVnOHDLiWqFLyuQKyJxN+RP7EmyR/Yl31VZMThswzG
q2vMCJEWvrHMXUxWAU07S56sjhrS1oObYwW1lH89exTSHg3FyS1StUh+66cszwA0DxcmJ0D5ixP6
YmeYg+2K4OEZAyCGCIbwtKSjjmJGwdcBf6gTzKt5tbiEiqDApPPsTi7/TopxNGXcF1LtjPX1ieKW
d4FsNWE+0HnnJYHhKsaUYtu2YLugxXFCBBDBa7hkUUe72Fc69pOg3JxvXvuZBiQT5qGVgSFz3Yaj
d9XydNJr7TFkkRrfeInY+nhq9ss2Hq1R7SYeG6tlw22OSCHzE48HKQ9Rt9lUEZ5Hv9JhjrNF5elc
GB95NUn24DJjGzPYlJ1eRhTEbnU8BTfkOsWXnjiIXbJuSXL0hPldA+OSSCokUG7iouIZHFbko7U7
GW4nOyhc2oxwoOHTcrmT2NEGTy/iS34oHlTnbvLLEf/J7XXs6167IQGHJzdxL6IJQnz0KVn2O9Tk
kFRsCaOZMN9p6aorPfMOg51BHyNIU28s90St6cSz7090a1YTGQ04HvOfA2EcXxf51yXqCUualrhd
3nEsIGJ6Mj++p5tqV9nGipXGvcx42mMMBgZysrC2f8Q7fjmVPT6V+ni6OmOJ9it6N3Aozis5LhL+
shskkgXMEyN2iOE6HQkvzB2PwdWjRRfbjM1KgCVlJvGZ6tux5cgvhfR+OttSxzoIQubc8dxd4nHQ
fJ62hAo23AMhXZvQvUak29kKwZI/xBIED1QnjarxaDvEGhZBTB7womRm2VyC2Bem4tp6uqj7N8Bo
ORT9J7yULwZzpEXnd4vFYqey94onYB9z6bY+s5LmCTpYzSffd+4nttJQ/EH9+zEjjg6hDiNG68kf
5Qcb+fWQrFk3HGa59H2EfQsxzVHxT+8kwmQdJsrwfF5EozRMb4Gl+Pq+2UiH/OvqZtvuXf8eM3Lf
7Kp06tUQ4JBj6iQuD0tIN2ncMTQ0WZgJPPmmmjKaV1NKsmJi/VfGYgBrOS2q/OPShwQIKHE1G+CA
cdNINvlGc6KvKqa4II/OMM5whQlUFHUkE/mjOAxTiKmo+Q/Q/v834UJfAw/9fyFcfiJkZhAup/J/
/E+vfis/vv7XrzEyovGBn/AL82JQuENuLi2XxOMyEv6fRD2IcAp6rP9MPuo/mBdZ0aFCDELzFFOM
Kb8QL2T0mwyQhiHp/OT/J+JFjFe/D4ck0ojkIGqBqJD453Bo1OdTmpYspL0oGIObg3bIwBAQzzKR
gvMGiSv/ZSL9E2coYnD+65f+JrmnHKh+dgW/FN9IJC/G+KzAK4/38D7Fw+Sl6EjGCxbh5eXdWgsF
YxKQ9mR3Xn2zqU15wqJiZ1yCQq5BI/n79f2Xb/QP24P+t4/F+ufH8szqx/h65xUajzkeL5NM7b35
bSwKEiyF1Sn32pj0TtiLgFxvljKcIiJOkEnaYEwYlif/cbCohbPltbB7QHqzoxGjGpkB1l7ScYxI
3YEdMdAycbPVCsuRV7O2h/3q39+M8QdumI8bF4OhqYQ7mr+N2FrzMJOqlFQm5jJUbAW3AaG4u8Kl
49IiHphDa97PE+JosQMytjROEmknG1XVm7HQET4drQ/G8vrFODQroupIzneeNdZZzCw1jcGCqxLJ
ZBjPDT8LMFfPmynBcZLXheZxtCo+zSNdPUiBEO37tCTNFMbolA0xIkoNa5Uw19VfBMKPKCudn7w+
tqb//hnI0h85v18+hN8G+34sN/moZAvqydUIFcnXLYJzH9vmNdv0fovXiaCVI5j/6OaUoEjmkzGC
hl/2pckILAMyrvHbjUAZSPoHrENjwbdtfjJZskMS9/aVhk8kucqHEUFfYfXGOXABzxpGkyrWxFNi
QShuHTziMxajxn4cLof6PfGYciZmUL7BK81HK4UlZ2m8PXcgT1VEbdu5mhTL+54aPpE8Z1A1js9J
xdz4hd9zLsX0HN13vWN83zwFK7HNrz2/5Nwgl93fVLHKH9dXA2mHiShWcMn/vC2oob0++4EPMcuc
y+lNIt3jTgLdRAh1asabck42tVwtifXnKw7y1SgiFVu4Hgl1+1tH+89q+PvZRZ6WiOymoV39+cp/
WWyl++heDVddLNPNnnWC5eIcFbN+pgNobghB1g8P4hASO/mkd0pajmkPvDuEGkfnLYGJoMzTsULS
EVDtduy1fj3r0W4nNjn1UoedDtxkPEfupd285mBwa27/clFiu/nD8fvrWxAf+C9vwZAfemph1kIA
1SHEr9/T61JCSqzHSh6o5SJjU7dIsbv4AIy2QYHiUGgYBfs9M701QnlrksuiEz5+f6f848ySRfpD
54ulcwH9pB7BGGRQWBoVyAKfXLayJ9l1mPgLsoaCJ1TgDKDNJx2BcozzGqHyY3qdw/9lCX+4Rqcx
bafGghgW+9ROyLxLnhP1NDfd2zVq6FpmFGFOpBfWmCRfvLyqlicKgUfVsfi+fj+OjIdHaKux/4Au
Hr+SkHxMZlBbVGi0x2R37wiRGWDAt/yAa3yL+wnh3Cz/cUfY1TIdptmX9piOuAesF+XqkOgFiEjg
ESK2m399OloTK9AuOBWMfH6DipGzz5srp4GkLUZM5pwoGrQNkhtSrHqSx5/JrMx3icqrwe0UFRA+
J4ifvh5Psryx1frxZkEMgaF23eewJxbw+kZhW2Qt7h8djl7x7zeIb5yd8f7qqi9WeHVJvAlNuDFz
pb+cvscY1QRTTWrATJsLLdQYnryJzh49u0s695zzAS8CRLlA9w0SLQPa1QYeCh1os61jOrIvLjFQ
OKTHxEFn6A95Hcaxx8B4cYX1cnd7b4RnU/8iB2mtui229W9cquwCwk58eb3M6t2YiZwoCMgMIF3h
hGSqL2JdnvDDdMSNC/aXS1hheeMqIzhi8iAKxKHNw1AmCoysKVIMznFbouI6vdYvoKth8YCpx/9I
LC2whoh8qzbpqplB/mQbknF2RsVTkH8sUM1PEDO8/jwsmxhq7+yr8RM1KUklz0COR9cQv+X0utLf
h91lwW/kJLlvullGvNYYoq/awi4S4m4dh4gZ9kniTURiz4/MEhgEOb5MkP55LWQS1Uv2Kbnjt5p4
hxPOknW3vs1J84akvD5sI0Z9xO53ICPlVSaqjeCD1zqoOToDYzcQ8kRalvucN8Je7CjiwQ5hwqpL
Us540+5r9/EtkbwIA837IkT0Kt6kp4rnwtg2MOK+E4LxBgN+ElGyLY4flg9c0zsoUc2Beb0HMDi8
kvMOioWQh1nj84lYa1hli/n9HCfAya0twaQ+SINLLsHToj0XWa7L89isljRzkvvEN0TuEokkRy0y
YPi/9YtnJcRP0Uav1iEuBegIIQ78eH7qp7k0tz5HYeWXr/Iu4ezYNuEda8f9dbi57PciXskgNdPO
Tg4KLq4AEk0J+eD0vs1pPDVZdS7T+32SfLfTesspdVS+0/taiqrWrUYR2N1EqsgQglOy1jpc43dP
9xHQe8QYYP7EozPtLEiykU+L9Ex0C1s92SlXb9QtZUGVrjVj2lh76Q64j/JLwwAQPaBBToN90Rdd
B/pCqjIhqIRdkhfez+oFwRSw3+pzehk5p+Kj4rFsvbYqoaz2cwpVcUErwY2CncYp6C7INxymrLUz
AcuJBLZk1u9PwWPzcEosOOJZLL0Js+89vL5e+E7SyWVBvpHq8MZJ2fSMWNmrZC0JJh+vlmDc+YQR
/5efg8VFynUR5QvuEvWdSyPdye+EaWDFEQycHFU1c2ASXr/UIKF+AFk0R9gK5wVT4IV2ocscep8Q
2yKQZubTHd7OawNz7rSb6zrBV+BUdMoeHzWtu57cRlhRnsT8zC0CBshC80i5MD5Tpw8fu3HwmGse
2GFINKLP4QFGWjJXCYXvCf/4C+dq2qA8kj8fgPD7xxENyW1PXIcG0PHRkPq75/Ckv2jKzyVyFfnO
4IrbJtSDasPlqpyZfYAFITHwrGwAjwLFFdwidiNj/QSruQeJJ9Q7yVYorbWlMN/JtkpWIQpMflGP
ziP3NJqHc7/XBHx3ikAMXgmjfTP3FChTmcSt86ic7lUhV1/c3OKp3s9PbgUJKzmjw+XjjgGqOsqE
4lZBCwH4eg/rMFX8m0hnCp9T7Uf+ICBZ6JHg8nLaI9Wnb0Ke4rNHcFItcCcKCaJQ54gU484brcSI
3ni8XJfHBSDRWtsMR7KCkKEln0r4iGQ14MtMrzYWOAVWmEdKszjxzjXfelDhS4EE+X9lLH08TCJV
Ctc0ZxbsHoQ84dp1cA8QRwqVroyTqtky7y9k7IIud+5+cEBnzrWjkjo0JmvctZrJ8IXWxHlu1QCE
L05nzeyMv+Hk04OCDavEY4CAf0EWGBbZE+kJ5VsOJPZ9ndK9y69Ld8XUwqWTeUI+1kzLDV+B5sCB
+cMy/VJC3mSPjAK/y7acy8Xk42lLLxhZnEwG9U6w8gnPdbEoedYTUswzN8CZ1bZ7sKy3bE62w9Hc
aB4+MLIRoYQTrARkIIYICwRBi48sJuqPA5TpxLkr9B7ZpKtIWy2+ARillHzsHiRJvFpnkp2J8yjB
zfBJplOVWmh+4O5KNJxEO7SfvXZwS/ZlJrbRMwlsU+wmPCFfmsWNW1KgVvJtMnqBiV1qcWeEbF8R
DOUGmBCFHFB7RHyURYg76Eook0FTXH3BvKDM4PAGozW6qHSaebLnsoNUI1Vnl4Smw9eHdEpej19k
DrwlwtUnn4/hG/tue17yRhOuO1T2Nlj6AEZmza84B0nWei3juzHJFpgw1iSp5WgGNpxbmFHuTAUM
zKdPqkScHKvWdcdPXOd7wzbcAvmbjOeHSRq9xfx5wxfxs19dYvO6w3DxlHnVz/dz1PnV8syxgz4I
PFOgjzxpuCjE1dz8UPpELs/Fz2+IQHkcIG94mXnAJvLyAPKfAH7Pn2CHnoEnEF3MrHhtXqE61ik/
G8UN8UEVty2ZBf6I2c7jGVbVXGV82cUNm7OFRWFT0ldB7NpUvvi3EyIXO30RiNxAgGDp33cXFyZe
YaJ7vpDkjJNj+YxOS1YX13opV4K8+OjRWzLCxJd1u1c5Nz54ic+FCITLEfyP8CeRmhWM41GUIS5O
l+eTc16O0QZgCFlpH3rUgUSeeETYxmcWapE1TTdDXK7ur1jMaKK7R8oQPxiLddLE9Yw2iQbSltMQ
8k+/bLp8dxkdTopDPs6NEFbN6xliSdNv1LVRzNNRWFt0Qi/bOsZNc8LKK5Z9dG6bNqhJ1dno3s0f
Lx+BwWfNdfya7sS3SpolEAHT0zPojWlF+OtPKNR1RVBm60rfHRGC9wN9zzR0dh+XNwMiBa38N1R4
TlDPXNmoq/GLyE0j45LsogqUkTrb/RlBBgF1iweZnMDznP21Z2rrdOAeDHjKSiNsdayY57CaiyuD
bGhhlGGuCEBSrekYvjWgjoMRlAgehtRUmuhIM+JqjfLH4auKiwMB18uHDUoKcFosL2635QsK6AlZ
puHg8U9ThX9hJuUWl7aAuePguTPe5Dc50pJFhT8Q8iLZwNuU3wo8/dMh52mBxCv/zg/ECpAdk+8b
ES+gsGU7A9Ebb3SiA+zovpK67TdkrASe/T3qdun2ghGuLYJ++3w7HZvPyiLNyO0osrH8sexgLbyG
DVG5nN48UEVcBSMD7kTLPoXtOzVoHxyT9gcnrjWvXEPkao2i6TTHiMTJvoA/EBcwrevchSdxdFXg
NbgVhykOKui6H3Adlk6ETcU9o9QtwO85R9uHgeCyo69xI8xM5dd9flrCNS1YVUYRp9IPRJW4F2v+
EEcDUYKgH2evg9FDp1dsLjYHC7sPvz0WNYjN68XGKomjNQ3vX63unBYmV1yPVAZbZA7VtRJI9ujz
ukET4Z+Ot0/5SyHh772kymVyAqqmHsFV5UVyYbeCTryD6dMJ6fHZ3lGH8F6QfpUZoZeOeifBoA7b
iNyqWmDf75A03+knwk3wcgox9uSwph/N2S55vpHoIh1YbyBaRkFbROfxGtTdVe0klqbkx+RGXJyn
fH+E0+3v1ZycxyQrJykhd1jdG0Rm/UKClaMZ4zpPp1dCUAbNFZzzeKOeI+uVw44MLWkx4jvIHE6Y
EzLMe8xjRzl7gE2XwiU0zjaFr0yObmG5aukaiOA+4pPznPFSoKkg1YD0kRKAaMueZjkPfTna6tv0
CR5P6GnyZfqMe6wt82fMoo0Nw+2utlh+kEfirJFs+oQT0o0FyM+5U/5kKpdf5ntveVXv5rPO1nxE
p0rtSVee9lMxBXuPWPYMuDXq6gVbzP0nWF1GdQYxAmXtS3sUamCJ9H+It8atMiZO6A/Itn4jKNHC
QD99CqzGTeM7/GiPXgYeCKkFN6jJmjrEYqdT/VMT4hy9/XAput8w1CHlGMHRc7m1JCxWa64PxEzC
sZsuca7B0/XObcuRurq7c/FFD8yIUqBRM2DnkbHcZfve4Wtl8P8hlO7ed5JDHdxRZqX26Siu2WLJ
xc5hUc8zk599XdS3eWquUWsZFHdb4UgKJTOgCLLLYr4WcKjWvrLa8ky2XCj7Ag8SaiiqMGpS6sZI
VxAdENCXOUQt7hKnis1PlWcli18x4+TY9DtCVsXo08xOAc+iiIEwUTf1gdBO7lfhAtuUZP2+jJiD
IGfiYlm6Yx4urci9/Alk4+3I7jhGI3txWa0JAAigu9yai5u3ELSzM6AzeF/uNwGwhkRSUEv6QjyK
i2+Co06L4sDm3K/E9t67sG3WzaFREoXLHmUg9QTS6uI/lxbVYC9dBHlFOHYBRMRCD5/Vkbks6KUo
nwnz4OhFCrIzE1FG/DDlCYXHLCN86xjt/uZsEPqR3yExLBSypIyp4iHb+p940jMv0/SUoi/JAXqF
i4Ink6tGKn7D219MabLQjfzb7xL/+y/YVX86F5Z14ne1ztPTQQJEy9k4NIiCE1En/46VKX/8bbJm
wn0gnsES/NtvG2Xq45wDYjeAWqhY8B2ka+RzkL8oEbEts2ZA3PU8um4herTlX9/vnxBkehP/6xX8
hiDn51ypqvFTvAJJmEZ+nvMQip6FfZLYt/m/v+OfQof/9vn+8vt+o2asYjQqnxnv+O4V884vCGIy
ohbU6G8anL/+pt/4mEyxTpmq8c7K6cCS/AzKGDGFO8Sm++/vScUW9IeLhiuTy3MsgM/fbCQoVpr2
QU0Usl23hnQv0pmRwTBcA+5Fl739DnW67BpPcY14XHt6tu7zEBICrKpl3Zw1+xv20Q/1pTe8J+Ae
jz6iM5Mldv2r0ARdJT8lrlZbG8Z50pEqe3OMkdd+kD7+roiqvfaFjDTDofjt2DonfAwUwphu5TTf
n6OXJ67g2/toysDIyWzEJMHPFRfhuUMmboVN5xQTzAaK+VFPgcyArJwuOu97l+2589t4/C0v0A11
EcDmnYXgs52Shuf3a5EpUPW2+WoOLhiF7IkYITzVOagQXkVhAU8wbSL7prwu+ahjYDCvR5LmKZEZ
jd6RmXjtu84LEuGlKA1ex8vEKwApJ09QPWgG+RBeReaCNefbWw/jnyMWOb8HXpGslPmTWB4yKVi0
0IvbwD4E956jR0BNT+Jf5zX+I31b7C9b6W0A0AT3gVzOtqLPsnE17O48+zZ9LIdkpKuIfFIKAsX/
VdmPDplncapXbyaVzAm9QCAe3m2XrkTh4sOe8y34d3bzibHDxsvClKAaVqOWecwcosy751H/8dyK
sXqA28eqajC8sgSEpy0IPg2KKB+kn6e/XcMsPL6bJii4UDKyP5wxE2jqDsskTBEMsedjk/oEaUHu
4FqkNkwKKohFu6PIrbhu2rPgI0gTXY29epfvcILGPdGUFB2xvQ5xdQl4jICWcQXzty0SHNZ50Pf7
QBApTzo9RrwxKuJMP9Z5cOmJI8kvAaEZRGncJ70Y/dDUPgTNzpB+ubr60zXlZb+9vlBdh/IZdolx
uYJxs9Ez55Dyg/efwK98lq91PhXMNE4152EVGPZp9vRBx34GSlq3Irqm7b/clX862agONiyD2tUx
Orx/nq15c7qm4/5HlSh70IRevc3Qj5KGTvbF3ILsun6dZxyzkRTesJtjXcHAOwQEW7iPXRbc4Xl4
zI7Cv4X8jf906v/6yn5/xqRp1jxvqAMJ6nT7eUqHmwGRwO2zPsUAmpF4iYDJa6hVtlWVT4v8dogd
dgI2MPLqIGpldgIN/vEj3ZnTB1RV792cbipqLxgZhbgaWP94BdbnWFhp6/pI8if1T2evf/+bFdD8
o5FOs1AW0oVnjXEE/vPDbnIjt265pTrO6NiyAfl1uagf3qUhQwDswUC505berTyUxpNMoShXSSMT
buaedhDdonfiHFCsYNI95qpYT1hZDcHAoPdOHRSR7UfaTpvhNe3fdIX6VDBJBLrdmKOKmddB4Nl/
FYHXsoARnJ4sHy1b7W2tciLpH+lCm9WrE3wX3p9JhniILdAzlh1AvGkXe9F8gJaxmbw+j/pRneqE
WUUdmEyYWAf5tmpEnasKZFq81c6J70vz2/CJoZItASSbXhIU2iiD1jVH7Ghp2tpM/ugilIfw5xz0
FcnStTPCHoIS8iLipbNa2JHyqRxalDK9p5VDxSTYdZcvKoRDBUkBDQJI6cJ6RIROMKxvwQCsk5P/
yl1NdJNjiuEPq0fz3r7cyIlHsKbMglHuso6957Tk1D5iX1IVUg8pjm0F1/eaYgPsb0trenvPX2/B
ZSbgL2RTuN7YkwmTv8OIaavOZR2QbLQ9lWhtnfcBWvfuQCorU3tOd8d1oRH47krJTCF0Aynj9IF4
3X/6QG//OZFIg1iPdR/DVTUzlucDoVJQvKj0FBI5yPRhBlcijGM8OPre6alTJfDCJWqWI+0nEZiw
TmKAbeU9QYvHAPouXnZDdlAbIhIK4f0a9xbkM4llcT6QY0pcb5jtiOW8BuoGZTdVG6OX84HPLuab
Bn+yr4FyntG3QTjJna8vmRlTjjT+jw+PuCu3nT18URfax4krVpyEvk4uZKSDiMF6vnHq0Y5j5gcl
uPiPBeFXEjfX2Ne+K+bhdH8/1nj/fJM7TeXSUiIg2VD6uQpkT3A+wNcuUUnR8P10EHeS3z8e4N6Q
vzIIXUKxewts2iKvkVRC7l4PoNpuZjfCUaCvYLveUb6TDQO5tkgg4giC5XBCksXI2PkqxpKVhXtw
eTPiU4DEN7LY+Z8mB8YARBy1JjKUst7c36mbByjonbnYdrO1afqF7oK54lQxN5fBrRLst7sTjA1Z
ZuZCkw8Pni3KZS2Rk6VHN9rnqCBTwxqt4o74GQA4SBP2nZtjqnO0s9gBZe/69RMwHXYnxTbP708e
+0JOqIAfpi6VDCRz8x8BbCm20A6qGhTXdUXisjmlqZA6xnMWjLSQoO6naLbEjWWP98oYw4KIqqID
mTK7b2aoO8do8jXYCJnb/83deTWpjmVp+690zD0dcshEzEzEJyEhg0B4yBsClwgrhxDw679nZ9dM
n5N1pk7P7XRX1bGZyO691rteww04h0wBd9km78CiqVGO2OrW2hqLS0I1D8d5exw203S1bEPixWH8
aT/wxMUHHfokosvOcflY4zMSPD6VLQC03kN8wFnuyTSMNBcLHZneo8RY/0riMmIgj+FPOmP3J3qx
8w5XA7UvMEnBKM0jgYuD/kfIf13wbIQuwgUH8eZST1BgIlILBKGP3hnfE6Zy7xCpSL7Wtq+F4UK8
7gJEj7PdQeNtAZDUYbDqNsCmd1kfE+F7vRpZYV12mh6QkRHeOFJuE/d8JIdNcBNuWqjj5kqAGfuB
WD5lIeO71jOG2cKItUEW3D5fi1M7wj+H4gcn+6RmTILozhCW6mREkOotRDf0ghSlBuqNpXmc4SvP
SHq1fMlRWo7lopumS4Y+12eXKeB5qvZhd0KnSVCVniFjBjhwM0omsSaB+NqvmeuwLvZgF+cu8j+o
ps59k/tG3B7dPyuvCM7BPSKJh9IReRi9vgF5ETzMO08FC0lUImh+OVchkPyyBUK69dl4Ql/TeMpY
WqpC3ihYtOn6Cs0Jeo4amlANPXWUzrZvXwxJ7jTAVE+wmXCOTAxiDFBamRF0BbRBAiDAtxmdQK81
EgcBPBGYMFdSDGfYPC7xcbNaOe1J7cOlCC9dFXo4NRrG4LMsUcqJlrqtZl2uddSOCSZEh13xhC3T
Za1UQ1mPKN6O517RHt0+S3wsGCcCAchJSwktshwu87z/Cp5PSKA07TiGUT4yv5vWCM1IxRIG6a+R
/pEyCquJ0ID2yg3Cj6ck66NtQ/DAlacCDEcCQ9ipy+9b2Cy3IsyZW0zIUOpE+BRWhq2ypvhYC7+B
sZSpteTUWCkz7m4OtDtVhN1nee6CFLVMtwGF8QrxELLbosBl/bh9Pm4IMpH9OZg8JrX/3LO7ysl1
I0k4cbfI9/rrok5Qcb53j6T04l2nGip6hm+NlqGU7TLDEgJ35DJghAZ+1OqW3fp3KMAvLDBJBP7n
53xjsJivl/qWj5QzYqcn2QzMyeoKx2r1N6xB81dcmR8/6RsC8EgfTV4bnJHoh6/+MVyYWOm3O+bH
oYIHYC3URRmUvcuupnDoWIucEUs9I2+9DCh9fCPKg5ZgJEAUyr0r+oHDXkoYf6Go7V8+LU+OTKay
TJc+Lp/CwU3UuZhb47fXhRAeatgv4M4VYA47KG3obrKbQXBD6QQCR66KX4wlLJwQqgniSgV2d5/V
AbD8P674/2lSLZgNNm74iOgWgAbGCiZV7/9Mse1n5Wd2Of8tqC7r2+5Hbu0vv9E/mLaYa/wdjxPh
FCcCMiE8/hfR9utPSHlDz6NoCjZ/PDm3rLyn//FvLcXkizSItsBlisKTTIfxB9O2pVg4o+ht3RJ9
EfGG9EX/+e8/ab2qb7/+SZH2c5f1x5EjSOP0dd3UzG+9zOv5VA756nacPzqvr4g05MCRcEEQ2ylL
cLMkxJkxAbVVfBA+h1Q5bCk/XMhfMFvlnxHCP10/69tbdM+N3Fq1rsf5uU8OLmw5RqQeyBlu7ZS5
p98APt9CEv/8cd9As0NaFyvrysfdQBNyxMpQ1nZZ3Fq3+ocQsYULS/1AXUqgAYMT769P9hto+OdP
/9ZrnZTzsfVU0uP8FCyQrypYCFpbxFodJNRdKGPEuLnpDEPRQfuTVNn55+03rfU3xuSfj+AbtJa3
rvXDyrjphFD1iBxBq44kgiYIc9BOq3/drzqnjRQQ6sHY9+LXOEGvnMfyr6+DLM7zn5vBn4/iG29T
t9JzSyu5C/cepfaOEie8RyVGIh8VYRAS7c1hcxyImI7ffPAvn/n/fu116ZvPpJYeWi9TPx3nx1m6
lParhMettT/0GubUkPcgaoHH/+Hz9NOb9+Ob9k3E94/TtTA1wvy6DYFe+XbbL69cf5qt5jhvk8SX
Ls8zvDb7+lByrqMrdF/4XavA6o+ovvs3vx3Lw9ojKRTW7jmBzYAKf28wOvod+Gl9Mzr/47hwvzMs
OP9SW/12NTL5eODd47iwjnXVbZZFrW2B43mFZxa15BUPRSPSoGdC+Sy91YcstKuVJ6BPRIKw2VxI
OHLU9okJ9XVGQW82urOfwjoRqdxZ2OAeWY2QJ0fI90kTHUHTpaFiH8Q28zASRpfCTAPpmvMIOWXA
QvwAkMNCfuimEKXePYNNtB7KnXp9S+4JlDQapjWKzC5DNDhRJOR0kPYj2u3ct+3BCc8uTI9hwxXY
BIgAcP7bBw6lWxM+AHLCMJ/m7DhSLnbdVz25Y36WfMuZ+CRmX2SBYwYkSAj4dQoKxCrR4Z6YxNvt
JdFco+LK+pcJrpzowqFRgg7AWwH/L1H3qYk+P8CqrGnt6AGhTtoVLjTveR1DJ2TItriOGnc1xKko
IvgFxbgyKsMH45/TEJIq0ek47QMH0wBHwlTnOLq66qAV4fgzb4cn4n5CyS/3l2krKRFTiVihNiDw
a0a/eyaENRvV/UvChRo8AyN4DiS02C1odRVPNf4JV9svMF3xMiJFIPrgOkcoIcQVMqwxFCjmMkMj
bS5hc9UKjeVlCByOGq+1a4bWuHFuW3WghUeMhNbpBOnPCHkG5okMsC2EP6SmA6KAyHDotPI4uKoD
qJ1S3xwZHS1+bFOUo80MvmYVv9ZEtEyVRO3fyReAzoHNhIeFVNjqA1PGPEFLLCW9q1+D2piOkVgd
MWtm0oBT9aqPNtprYdcoVGZoT4sZz1M/94i5nGbT51xP2EhQch3dmugcVtjxeZ1FlNSnmLnyhzbC
HmMM/3X2innrGYIKenHDe6mjIRjddyoNysSkQMfzi2R7nFsMPKDOUyakB1dZ1lslOLFgS66EkwuI
EEgY4ADlFf8SSwLygCrWuYAX9J+D8+yJLyskZ0xSgbW6pHG4wOx1bYMgozggjeVKy5Vt0ZAqAzpq
tJQA0RXAbd05j24JBLcBPB9ortMq824ROkTL0RC5O1KiLaV4NbzBFhhXs2dg9h7OHYQBos1lAHqf
3LFjjtThYcJYXV/AkejfXTXG7EMZWEMT1igg+aVPghmOnhlg5RJmFEY5+g5BKQpgEUECF/vdwWiY
GMwb766ID7nhYWs/XAKBMf8GZS8E1P4GVJI/T95p1UEdHOk9+tkeJFbWtCGd72psffA5Mi4QIZyc
WJ+8kbMnq6TY47k1MBNjdJ0eQuiO8vw0KLr4ityA6ueXXhrgSQvL9g1/xNW6MB3bADjcV97QhqEG
cDrWOvY5nJxZWAbZZwOe4KWBOeRp/TDjHH0eNINlMzpAglLwlyDSkYezawxbIEVjRI19vMySLGnP
1vDlolZ8GdDjInRF8toeyaPjBEtoYqU+zfExsZAg9Qz+AztkeOgxzBkx1JywdgwvQTNTN9nwTD5i
ayQlUBukxJwcppjeQD/WkgdMmCP0PY2r93DJBoJMlgh4gTH/hBXmOMz2x6nc17emr/h3zc4GTGdx
lLKvk/cMO7VQWI+/JnCPfKmHy8tpRPk/OPSQEgTZ9DZoRlnMqrlhvj/JJxU46kWQIkftkQoeyyEp
4/YQlgp2OZ1njFdJRI7t5gBeM5CHr53GU5EzuHm5W7IVVwKaXhTjJ8UfK8d5vC5nPKGd1VIdPeGa
QCvgP/rgPAHeIAkO9Uwx5u42tlBwHjvVXE6IcByh0zcSbcSMGkxmjKm3QE0eyxUeE7zStMxcSJDy
F42pDMsCwgseEKNmUTInfrtoRffYzo4FzC8oLDAWfGjjB9IrwIH3bchx54icsnE+vE9BV9P9YUxv
jLCz4uEX1jm32CJSCvkv5tKQBm6zy+wZQzx6jC4oqAfpFB7roOWRQ+2tItrhPLwO1KQJtWG2xtsm
Ofv3yWF0kAKWB9YNR8Gylj7ZpFkWRP7RPdZ6WpR/5NMb05tWsppnfD0f7pcxXOf4FVTgE3fK6NTX
t03nvRbOwXAYHNrvJ/R4+dlJR08YV/Yp0iIlgt+hOJoP/lvuG4KKDBauVq/01Fo4+UbWrvYPg3xP
6OKbzEds3OwLfiaM9jknaDmY5cDibEgWgPXd4ecXkmx/U0aJ1uB7/UbNgCWB0lboo77Vb0elOZnN
tTrOV3tc5shrac6wgm31bVdbtPwHoRoXll1//bHqr3qFf34sgh8O64cJv3SuaLmZDs2ZuHevI3XF
7sqAeHa6Ohc8aEj0tI8fOHCB+/SOaKwX0MVot8PT8BFjSTdpfSr+eXz09NFfH5ihC1ThTxekbZL5
gRiJnk5csB+OLNcvV6nQKGgXwcCwj/ZiHG9m3rFfwNj2FcF7YDq0CeKNYUeQ6G2ZmgfVoDtOcvtl
J6DAV2cA8Rt68NWObgEE5IwJ+8SWYeiO4FD6vZYzgCLI9wvmtkGX9rAHVxtPgfHVHqyI/pWciC6N
mke1Y5Jv7cqOo1hzo6z7MTzbg7cNq8j2IAmzikr28Mls+unFTIepjrBWYsDpJ6qz3XvJcrRlm2DJ
anuEQ9idDYfFcCazI5Qj4YBv+oGHN0VPYzPttuNZzKdOZgU/38ILdwZ8vh5QbGT25GJ70WJFsbbw
VgEOrNHmai+ETCPtDCA48W3f9n7wQbFpD7POzA9f9i7+eHMKHbhUbuDZ615j43UWdLxdOKPmsmNO
53P98kN/J+ySCFV1ctuf5lgmzRb8+/H0GSU4SZvw5kPHn735xYBYLGQh1KAb7AyZsLOhQtVzWnbQ
tofxGHA+Du72pHt1yOL6iJzds6PyWx9Pzkei5rx3PkQGUwrLefCB0V2HS+x4V6cLY8t7RHd7BFvW
Ye2GDM1O1cH+2+P7I7KH8/eVPOMmbtt1oYQ4z3B5ssdu2Cfkoxtsvae99KcrZ6w63aITVHaCggGP
ye68P0Z/1LcTEOm73fNDiz0vd52wF7qjnmmHVmdR2BFSbPzrgrbb4y857YDdFn/Kz7WJbSlqVdBs
u8sMz6469nhLue2b9vTmxLXdv9muD+rIncXO3emPFdt3pzvIM1xONdymne7dfTEYF05sdn/6EuuU
/UF57+lcN3ffxVjKHh+4bSd7ZlG1whPGe2Fld/eG44Z59x27oexwXO4+czweURH30Yr7vX5oM9bJ
nZg75H66vtPdJ0QLeO6OMQ8DPMue9lcuZc+IHQDvOtLAvcKN63D4ckg7qVysCL3GgTrgx2c7YoYd
zmI4z7QuMY/so0Px/aIkn85ifrbwGcrxm2b37vXpFAx7FkfD3CaAjigSF1W+ndpR7Q5m5w7l8Kdq
jxfD+Gi7qcOTSSfu+tOZ4yY8nBen311OD52r/Rn5i8bm8rJd9dc99Al2uDw4yxd5FCF27rhoMPAn
sBMHeMJXI5Z3rhb3gp2I7E1om9japZhSYeUmvh/eVEyOeKJtd+pOObq7i6PoeLjYNPYMfSbXhAko
vRMCjGAQMeRDxUZx3BlS8o1hb/l5/8QSEP6uaf6CZv9qcfsGqWotUz9qBYubMJlfKPHi3dnEzOC5
inmHt3WUOgQNc4gwvzcTnplrsO3VjAPmpg3oz7YktnGe79/sB78EcyzdhAFl4YyqKt94AtLr9b5p
8iqdW/6p9wqJyqhmzEHxo7pnHWrpk0y+sxzCFAy1Uav3kn6zD6oCnPrTlfnhAL4t+7e0kKV7Shyz
aABFiFEdcxF4AJldvaj4mxFSXTmCeMLiIiZObPLgtd59j/IK/t2JYgiN8/QIh0p0jX+9Lek/I9R/
9Pc/HJ5AQ37YldIifxyN8ihuHDFfcFtsWopspK3vOWu1oDTunwQKTc3lMaRuj/WluUPbsTGDtxZL
sldGMtRvgjYpvF5zykAX/I8iC4sH15xKfTWQvmSWjGtxZwU2e3XOsuszzJnUu9MIgicGRS97LcYo
yRpPmd+cYPuX2+4PJ/jtyXyVpdx6rjjB2aGvhenyiOFIytzqOXrYE9zGGaSaEC/w6YlKNlHWatuI
ZJsUZthMePgPb5t5uJXGIqD1QnAs3StqynmKCI6MYXGec2NikHQMBRM7xt89v+Lx+NPjAwz8RSDU
MU/4+f7kcmq8npKCs87sQS0oCfaVsM8s1+nHdYON3W/gL02ge3/6QFNBK22qwFAC9f7xgbhnzUO/
FzLx4R1jm0I2TYMzqejMyd8MeFPFgUHhoXs7o6LCCxhQkkhYnlzGR8rWlBlN1J7gb94Ye0K9n708
fZGPDvAp0H01vklpAWiLAaddnB3jNwMX+ZeP8w9H/w271FrXsn3Q3ulc7+JkDP6ieiX9sbB+LiEp
3Wf3dW7hNvdbsf4v605Qd3wzJJEX8Q00ltLTsdZLcdkgQfcwmI2LrT6uehccSn6HEcu/WFOobFUF
gN8wVEn6tqgdU/N2MU73dI6By5dKOvugt5rDHnyPMry6YH7AD6zuuCv/9XKhkLv55+fjp8/+tp69
DuXpir49nUdYYh3X5aF7VidvTPgwrHsnEGAuMLe3ljy+L5VTeJkU6rBVU54hFDgiLOsAkbyJTj44
NT0uLoJooiKYW2b3RYEnCcmzTDJtBKXoausEoDHnJVgKBQ/DW5hCJAI2tjx+wenhH817IQ74ikA7
j07YMl3gPiNuRPhEhDElNNp55xWq9oN+j4aLNMMpo+Lo5MuN/d4VTPdxkePa8RdRKrei0xRxG7iX
RMmt+TkbNgCX92JtvExOC8yhnTTAnBi2LsaUrFtCEiHCWhFvO+eRBFDUgpWVx2wsEN3JV+nmH+Q+
k7DDF9SRBHeLbG7bpOv9UKFKcmFyu6EBATzEQDKzcW/Axq2xSw/d4aQJsYgWQBy8Ho4+xniog3KX
ck3kI9Al8k++hh4gNCVPwqlsaAt6UjUo266Ufwr8A4lhINJu/GbxmLqQ9oL+Ha5/Gq9OvH966WB4
1PLINQHbFNszeuNTR+2DQOWbC1HothlWLhSjCX5E0P5r+5lII8bSDxZCjrVgk0BE10NlzMz9QEgc
fJ4AM1/5ilESFXCTwAk1dyDaolIydBfY67iKjN1TYK1tUtrw0xgZaT+Fq7PU+s+2I1MUZZ58wiqX
JTYNJcWV5rf4FJNtv7F8dQDPjywd7u0zuA8O3db8GkkjhuC7OiqgAU+lOdAI/aUgTnbNqEhQyHfz
aAXj7hhewVxqzC9oPKQlh41M94uCD2CBK2hKT8EmhiqWPj4pOpcZuq3zwmL+zbpFMsnoiS8Ks/rc
1ViGccv4zG59Q0H760DqUoQ3uWOWHuReFa7po4NIIsVoD0CZPv7h6KTgAQOCNldugyLpjWez8LR8
4tF6GWfwVok4upHOx5BtgfJKRuBOsfB2DYDz4wgrRB2wFGfuDk5dwA32vQO1To/VoNV50Y9hhomT
gVDXOHgmof7QUiyxTwHkOa1LujuWsDiCDu6gUQVrsSBWtQkNOrXQs7hXXC6DGldYQJQMeohqvxlx
TXDmhLPbsNlh/os/NQati6OEygZnhfIg4NcARjR2fDPxXsJUa/NStHd4uTM4BCVb0E5igl/AvAKs
dYXPJk6zaOAYoRFQqEOmShPRREH+sqhySXNvBxCpheD/FbZpYkmJ9nnTlqA7cNSeXpEiCuZtOsUv
Xmcr4A2rgX3Q+gytgCO9bV/hM0C6OD/wxbE1hwRk9R/sYUipHQ1/QphhDTbF1qAi1IVuyMvR4UBw
+4qR0pzWoJwKiN786kHEDOyKKlN38ILmHdSiepCD5Vri3EWTCvbZwgFBeGIQ/DZ6J3rchObwnQEX
12sR7XXAaF7YZh+dcoYnGoM0xnnREwfBe4e1TYHujJXq8N0hFZHGBf+KCV9N7wuMCdUmLqNmiZ7U
E0FhYNIxwxNE8IxRsK3mx2YtnFDz6IL74Lbq6FspgVc6baGJchEop3kHayIWknHdBBdreBw+W4iV
nOu5U4A8pbYVadPrQdgoNBefChDaDrnS2HrBfQpPE540JSRQ7K5hQNchdKnoHE/jx9PT4tvUZKhx
B607eEfSFFTVxrcaMaVQ9mh9QcY+YL8m+JIHT+u3ILhhRTa4T2/hxRchmginXf0TOrlQJ2B0HT9g
jmZMYtKALUYN7vG9gSep+X4jmJFIaeFEIUjCLZ4GjhWgB32JESXBSpShNx83WbRFRx40GPKuNTh1
32OK0iE3vvmEnCQm1DkLPt6NDtYfR8ZXSPqE3UW3YlXx2gMddwKNtUXvZgz9QUv0aU1ChfkVG3GI
cJ3C/kk0mILCdxweDk5rdIjJzN7eQ2nJlIKUTIvCA7ediMffu/d4/zyWi8MGKS1iTfYmC247aD9q
nZK60jzYYxg43TwoIO83cYvnBvs/5zm8z988MzIsji++VIJ9+aSJ78Gm2pOoFoGb9CjDUntTgcJf
CLcv+mIypiLPSjG6qGx2PlvQkO+k91b0hK/o4hzIeeMEAZuzbkHQwvTdEy797Ap8wdE/RwfxdbKN
sf4DJ284Z4QAc+3n2VgbEhTqNPssfPMXLO86zEJiJ7gLFkGlb7QtQsH98vCWBkLJB023vckc4ZbB
OTFwUZGcpWyOQk/F1ZcZsSGiRk/w+jQEOTqkAFgW8D5hAM7Q0l9wEbAxbJAw4ATIR2C/qz9U/4YP
BgkcGPkNMLrEVbxSRJBP8XFgtOQyZSQvYs/Tz5ynOrlKoLgEps9YCgmV2zSxpgu+4hDnuQ566Q91
jiF/WExRyAoNEl5JieRqRGGgv2dPRLTmZRaVbwv/SSaGAWE/IM2jvGd2j30i2bWhFmOYB049OPfF
k1ww2TQmD/i8IHuPbrvtKIajm+OyCk5G/IbNVzk3RGcXv4WMBGsMwzdvw3pA9ZZumIGYYHm3iLpa
WbIRM/xx2E7hQsdK0wFkxsKxzfhHeD8c43PLzrZXfD5JuYV862R0bkzknwjWMRxsDU8joYnGcNyu
txpzGwkF+5hHFHkwniGjrwGp90yeHi8VJA+8mpGjivy7Jz4I2aDwAKOZvArKBx6GDaEJe22sDy4R
4RjxaQy3jWTPjSx+KDQR80kUBmgciKDoBMSqR0iG8Cdh04Qs3lcSNl1OxwzK6B7hRvCMMIp0uKPF
njzKzh2tN0GvenKIZcILRQ6ETsHz7LarfrqxkE0wnio3jwgViRkU24pFlif3k7FXiRiH0RXzHJIv
wEuWD8PWdqMydytxHcGftR2fU20tKMSo544zDWlL54yNAnsGDhy9FNv+sUTNZXT5dUXYCKMlwTu4
zalitxfKK/LtJFxyOxbkKq7r0rhhbin6sofsIrswvk5Of3YfnEfRrV745YqQFCQfGupB5dg3SGOx
M0oRkkPQbObhQRtrmDqCA7BCcxl4Iwsbpc4FViLOzjhw8ag/7Xurc724PPZ8CmkSrz2QukzrRTOG
qXjjWhuV3BG2fmxxECgdvZIydGEceVDODNl6ODH4eogL0OweiN7eQHRcvd16RIgm9h/LYsulljIP
04VbVG1Xg+rqHKdbEtts8PIDLzcDTWxZefpX7Aq8ut2iq5a+wqqbmCdxCdBHkrcAstErlsQ9UPT7
eqIkPNa01l2I0BO40jjQNHCeCTzD+wVzHEQbrOM9rEB5zqEb+9zfFfa+2Lg5OgZdfcwKbDxaC+zJ
Zxd3xQjkmmBTgrjF04J0083n1ojVccmr7BbTC7N4DIbJ2kDxc7XT3YOZpxh24bTDCCXYQo72TFtS
MQlVBjcfezOwaPZTNr98t/qEap3Tp2xvAy41LhqUBUsmsEVLeAux0mJp0T3x4hD18sC/HSyXh0fn
WLFTcayu1tngZzCFIkFIC5ZDRHugkppD4SVGtphAwSOJJlvyHttScNvccTLnNBKEUEE6JseZ+p5V
+WbfScltOs+w4ZuPxeXfrEIJsWkCV1AAaTwP+AzYOdhskM8qIstN+7zT7W27T+0bmDvcPRgLfjz8
NlG40tLoI8Fizedmgr5Z3Tdpl3XvZtceTg29u28AiDAyTqEqMmvkFWUmeWbgasEkrRxOFukb6+OG
ogIL5cwJ1Pl5qi3bfV43vWGvwhfCMZdvPgADHEK0KU861ZQl3ufBC63NrcNW5DHfjdBZQU3o68lW
Zh/i0eD9xUViJIKU7lFu2lc8+3iwg9fE2KOBxXJQw5+LresJcbHpnINj7/SpWPZWGWCnwsS0jB72
HHyqb02N+IBWOIZE0D0NuAZGvySBiWaGlcRVu1vWCAIaP9MNfqYtWx3dQ5J/dAakEJvfQ7VfdaTl
/rE5jc3QooN6OuIt6hRTRgbILcjGxCfFuVHIsxpCCaaKGJ0D64MxK/4O3FwaWhw4dZrdKcNOPslc
vENg/N4tUj/krjyqvH0bKzcXmw9hrlPDx3XJVYWNLwWlL8HZ3F82+coxRngla2z7hziP2niN7Xk/
8MQey7jxNV11nhFUbWf3Tk0aDgBWG0MTplx2fXOYYRcdvHlHhykrnRkcugyVgweON1szkE3vPV8l
1y4ZR/PKQZzkNKMbQKQ+y9hekTLgZz6jj0EpPsHfmQ28EUwZBlV7LFM68kju5jVRTZ1yly+VaXue
dVfwyGkA6S9YKbWuwWeTg/n5gCyDO2PLvaxBgugG+w3kiFb8Zqn+lLttV8nt7W2OJ+XB3uoBq44H
nkEbuWemHrMigRGAYgAnLpkKK0fsMcgn2t/ZXkliYPB5FWNcYEWggTN7jk3T7Nf+54pUFdsQRgG6
L4BTOLHetAhQ4fRlh+qXdFLdfuIEMlPZnjF/Vhn4vJZYaeEi97TBoq0wn5GIjAKbTcaTuLXM/Y1Q
+MgU4MWsPjONF65gI4afzg+H5XFLAiD+0EyYe3WgEpIFY+KMlOcRn/wzPuf99sWuJvgQAOxrvoIa
j9ECThb37qOrs6jVg1uI1e32cfEP7CPYWRLa0lvhHBLI7mMGV757RRiggf+j6rPh+1NnoZQubXX4
7u9fQkE4t7D44KVeslNdPgVFUxNhaxot5xoTxCZ5vBxQOhWnEsCGz7wPHjHnMjIwB5c4SDYNvjqm
vbotxImwwdCvFUQ/2fJuxcPHiSpdJa4jGgG7jdTyxIzBrUOhxHlQUIa6V3iPPpC+p7oo2f2a/EYc
AWLMbHomg5iL0zr4eYZBNygi7hvJ8R2f7yOITP1b786wji13U80fwxJD4RErMpcfdxnkSPYqau/N
aG3tdb63SugJd1iU+rpnocrK7LKvdPKQ1zu8D4/br1uGs6cwjOfbgINk3nF3QVcSvD8gOOHzCWtA
OFeGJxJvpLTzhPxMhAX0fR5akyr5KpwpDzsGMyNgGlphdfLC+Yb2gVF6RgyQ/V6rIMfbdldjB+BZ
Sk6sARhR4GQwpPgjnE92+axJ3n/E1fgGbwNbKQ9LaBSaC5xHcIfnTkIqufF/6FhoQOhiaKJsYK5T
YMYkzvInEk/xlVx53oDpya15YnR2sKxH6oWosz/1vowHeo6RfDPIls91bmc7fVEFBQoUihLUdPhg
uPjDj5QtHBsKA0q6NvFleI70zHFNp7su7WUWrOypFhmBurPwBbgR7KBqtnD13Jt90euTj8btUIgc
YpealmzLV+/ZXTOs+oq749Thix3HDc09BgS0a8sSbV5Gr6z55lz4NdfQl/zy42U37FbeY1gHIF9B
joXVOh/dRtQ/+5NLzDHSmKLVWb95dQqP3T9REKJNzm33OuFpQHyBQK1XJ6qr9XTvscZxCLoNy8rT
PU7aIT83acUWr0XpY0XHOnBcsDwbYesTzAyZz4zslideXYD2yoYkr04+hTEywCCNoQulWOoLN6hy
uiJ6x4by41pntGHkEcdlfHPu+HfwtSAC0CuUs1DHCneZYrw2/feMzyF8ClUKxS4eHmM1LDlq7FBp
LJIi4Pl0oX1MzvNyK33gCzU2QbdQpESghKb9iGW3CO6zN2KfdK5+nJ2VRxmKu41T9Vh68LgRz4re
l0YVeMorLD1gn8YvInRUwDS5s37G3BHchT4ligKmfqxKPhXjgNCsTuFJ9uVDgv0WrPomTjdO+zPb
qevD4rl/ITAUWX216qtuMci7KEYg8BC/C7qjdF9D9G9TZQjmiQdK9xYa+0essD3huHwdnPBK2t77
TQ8FWZAlIAq4KoG2r7Vt1ZPKQFqcg+csHVUBxhYDxZ+WXVbmiOwlO0dtTSgNz7PErW6H4uVgjoBy
ix+rYC4jg+U97FnxIxSGCcfg8nnjObzvDVKp0ftic/F0Txc7n5Xsuk8MaerOizKZR5WzPXfFNjGp
EdI3UIjoI4Wa7lZ1yiQb0bh6+Af5N8wD8OhnmH4a8rzH5iiDXnlgxMGO75KD1jtEAg0CPOJ6PAdq
kPYw32edrMEF0Al2RaiAMsciJSDaaJaih3Y31YyWlJehhG1Wgn8Z4LqA37hyINtRk3R/OQgXmBNr
5AG0xOwby+cg31KvbDPuaLFBWJdkG/XYbdtpF8AalOLhYffUDOWdtQPEfs3LPfHZ4CQvjP5Yf1+b
FnD3EoYbGy9pXZjwWMs22B2oM1JQNLI9ORGIl4XQA5yZQMMvPBW7StKZZiAugp+R9l4MwtWk8hnZ
0KpivYJwk5ec3WhdBdPXHOMC2KkgaX7J3o++UaxT9z2h5WOITLHCpgrnZ3LDFJRAHsrwD6Cmsebj
XpCC5ujsNEKJJRc26yLgzpq5QHz/aIWtLs1CgraRlgU4fVYsXp78aX2e2OK36j4b67if0MvCHtqp
Y8id4P945TQ3hm93RDV3r/RaSe40O6mHkRQ0DseI5Y93+MTAmjTjznEL++pDRhCzVvfQoW5TDq/N
MJ2H/wOicIo+DOpVRolH5BNynWXlX6YQmlmV7lMjSV3iJjYNy7invH837/vFuPKn8cq3eWypWm/r
ojfpvFzIWwujvCUFnmgpaUYnOIVMz5tqw3v513Md+Rdjxp8+9tuU9G02FwJtHszNShH3qK0pI2gD
eaf4YLG1slLiAPO78bzyi7EZrHdJVRmcQT6Xv53uql2a9fPySud1qHcRO9CsVkOch6ZVF4GpW3t3
lzIHVG5dJUpUEqJzev5mQvzLc//xGL6d+/NZVunhxCVvwsOIoh87efLSPWNWTHSg5d9cacF7+zZf
/emMv4lZdLmUEIBzxpfe2T/65eTqv2Gi2dUHgSCxHCo0lFD6VyZlzCk8DP76439FR/jp47/NKfOq
ekk39ZnOWz5eccwy7AJeuL8KX29bfwoPXS1QiVwE8Qlao6wH1XGnUG16+LP5RfyI6oCd79Tu4OId
ZZQKVnL+zTH+aohL4rBktdU2Aifzi9PxAyehuNzVdt0u0rn58bbsMtE6RR9NHDGD7HcJhe11gs/A
iz0JMcFvJpzyr+abP3y48m3grlzq10qx+PDXUP9ohtIoZ+GbGNvskwanXkAZSWetD20n7Z5r1qCv
2/O/Esr9v7q6l2usyG9/s+tyv67/ln3+bXxf34/V/bit/l18s22Wv8rjIb3/58+/RNz1x2d11vf1
T79wb/fj/TWs9+VrtK/qC1/6D3WK+Jv/6h/+bf/1XSavfP8f/7bN6ttdfLfDMfspx9vgmUcp98OR
/Kvf/y+P7F/7cKLTfnglxMn98XX99ZWD7tav9W39oz7v6wv+SL5o63/XdBK9TFXXlLZhirXiv5Iv
5L+r5I1rEr7tRlvm4fxvRZ7593ZbkmWLP5MUoqY1juAPQZ78d9kgwZz/qSZxFZah/m/0eHzlz/tD
W5d0Q5Yhj7ZFKLcuWd8IDiftVBSGRfCYKhX3WJbaJ6IDbyiLsxeDk+vj7N3v+aVX6gfdr86ZRk5c
Ud2j+nK80p+/0iK6XFsv9/GWtWmJzsnPrAJowrRIiFUfKuVes7oyBHreH2PNfFXhqaERq1NSBc95
YQzLQ33rV6l5TOqTjIj4rFIFv85vdZdX5bnTzu9WclDgfdevF2/oUVsp4+ZyOJ1BL58wjrPT8zwo
66pin1Efh9GxehZxIRFYeWpnoBYnuOAFgsm+9SY7CTep87B1bSP8O7/OIbcHk+PngzK1yQvK8vMx
T6zD4ZFYOmVUqRnNIH/fMmhEl7yhP9RegPiXs1whmX4fpPHhdVz5zfVc9ZXV6bCopJqQmfR4VDvP
9zN3V6tnuqvMNj4dpVUwsDGv/ULRHxujMtKFtrpeueLGqumUh5s8lbO6TDA1M/3y/SAs7CkZ61Kr
D0MzbxS7uCsNXh/Z8/+zdyZLkuNMkn6XOQ9LCAIEyEuLtO/use8ZeaFEbuBObAQJPP1o1L9M/TnT
3dK3OcyhSqSyIsMj3EnQTE3tU3kuOHQ6u+SIimUaMMrcwzZTB3mXTR1oczqBiFtomt+TlgzX1bgg
obrl5THoMf9qiQ2gi2gUfbJIAXRI8vLdltLcllNE1UJ9Fq8Yt+VFrgIY1bb210TNOcInR3HVdoE/
VgKzZnyz9VV0xfLajxU/I8AFels/oJgKevEf0czTSxzJfJau69+0KNJzVq36VHhUuKQUyYkvRL47
K+ebRdRTgJgf812kChxUL6F+2rn83s/YJSc+WPQ+XPNDyEH/iGOPVfp6sZfcxnDkfO4fx1mkd42f
ytuQIPptmHV3RVomdjpYAiumcKj3Ml3C3xL6BED1ok3uPfKPv1uly500A2zbI+2BFp+bRHyXFcZE
Rge5l3axcEjENANyQkGSnHLYSAaHUCIa/X2oUo0niaxBEWlZiVEcnbJdLzt264YUzud8NdDuygC3
waDDdqUE2WKV7UrgOOZO3BfFTI+4KOrnehBYB4zpqr4szIevxiGEZcNiNorjrIYc+0HppMoPl7Ia
drkOnaKWVXyTfVYjyrLoGwual6zk3skeT1XqSHY31w2GoUzVaoPwertr4wgg8ZhNUOv7Gl4EF3qO
TrrLAUKf2Qr5KyT1eaqr8W3NTZdvWpkzheU8gTFG0fTTmy6Nu2ulAotM9825GMv6Rqwm28Ox2d3V
2YLpjPU1WKIJ/ptUvryv6wRV15hGbHkMbe7uKKnXnYiJ/MjpRG8CCEcPg48wOBndPZsp4ofMmq5c
dl5ItLFxqeuPlDjAbUFq+qBtlt6QWcvbweEN3qR8xr9tGNSZymo4jcPs7piPLdLohSjexMpGhOaO
63Q7xW56W+sBv5lWOd69dMUPlWQNzqUgeH3uiZveMlMAqRy0xrfFezm8kaQ3b2mr7JNRoVm29dxF
BGKZNNwJie+7TWNfIBi4mf1LXaZG3YxBtLjdhMYoK+8GpNCxVNiXxIW2uXBRcCT5LFmPyVhStu4w
Y00WuZNWuh+LyXh+M2QZADxkwQrv1hlCQDAUbRO/yq76/LX+/IgzVjcYyOPUmxA+N+NNU0no7hay
QN8cakrWp3TFPbZLygwRjKLp3suqo2D1lMa8y1yTq2UdsTgkkcSXhRRKZKWQFptlTX5hNol7JpmF
L2I2HiX7qtfnokqH88g55DyVOvnGmtU+d5LMF60qzAdrl+3zsUxOKXI9Tpa4cJsNc/qU5Vq9tTJp
0cbxanxAwRafkdXTXXdR4IiVzppvaz9hRtr6esd0g2sxT7r1R8OZg8LZtBbqu1jhG0rUal7Xokat
aXF/XPV0xf8bVtaDFKXa6DZrjMCDpxHeFjG0Py3LNQgUdmR30WRNsWNLMy/XsjANTF26y1+LrIU/
SdQF7hO4GWEFmnOD4a62IHBkuDN+1ty243at1QB4RRvA30RBw+ZDWs1x/q6mBMCYcSHs8zrz4LBF
zwK0wUF/2LAAPyU+n1pcG42+Pgr0PkkfBTwEjYXPimdLgyy3ZYrF53XcW3WP9CU4LBLb4BApRpDz
HJfJdBX7hCBrcm5xAU81wBMbKlV73UwpBHXTaQwEkikivW3ssmbnEXy03LRiLbH9SrLpmQQHvvKg
CrBxvS3CtG2GpYcRi7mSXEQc+uJXQbo53Yu1h6bS9vNZk6FFTgOrCd1MUtDhUIs1EU+sXxXbcrl0
UIj1moeD8X2+3gu/jgTZCcp4SQ8JpcWbnIvquWyEP6sS5/fehjl9YVONWyZvApqHOCYGA3zO+60v
KpK/56zCCkghg3kVeer6n7ZsE8gpVWvyPS8yr7arSCeoR+WCzMh2kRS9dyP0x6ypvm9Yh3BfuqQt
VkYKfFiyqu1dLgvoGGJcsx+x6vWPUbW62U5JAiALiAXzU20s0r+dRkJnK7NLQ1qs/DKPWerc2wqo
msJajPcoKodNXy7qS+LxaSFOZOq/zTXArEOpzT1dSXwlKwaMcxGBT+dTmxzqoU9PzqcWYx+7+H2h
9QhKRoK9Wz3DFtKOKXIbl4GfslwBNWMNpjOkRQxBlK36Cg+tP3hfdDcxH8itSzvMs4IHAUek1fvo
waRdE1gkRz7RU0uMf8+lqV7GtgeIsTKl2y/dUH1RedA7ki3rjzovpxfBKUZhAASkx0G4cK9GN37x
OoPcbqvklXqHIURXBH6u8MA9e1LYF4MEXywLgb36zoRqDxVbxXOf9y3857B+39Xjyl6mnvObhIXk
sHTMXzrfImB6LaEX8RJ5M3JQCFiokFoz3uYqvVBUa2+SIEa8jlJ9OkUW/q5Yg7SuUIljXyE2GOh3
MXxJh2VG8FhsjnJR5lSEMbuDrxU+StGIbacdRRTnoM2p5MqdK6fKE1+twMC8K2YEjc/qXXKbgzI3
wbWRTn79UtctTE+kduapTWOHIqjJMGIubFFBpjWqhtI6gfUK7nZaXuGczdwFj8No8XCZYLaKfMaz
0WXz9BRz4h8FH4dvpmP5gXmqnuWY9j+zfrRfeqPWd2tTZTdzlCtUU7fmPwafkG/dGvKHmIf8pssS
f1maCsJcJjE0m1t1HSydH6PX5cOKfbTbfpiqBylqrICna4RDMC9ObS36Q0O7+pC1jh8GVwLVIgt4
vSy8f7Ll+OIJ9cxC2/nAo8daJeh8u6GqIa6PeX8aPcWEtqPprqqIuGtX0V1cvsAg2CRkb2oSn8SQ
gGIdBKKhmh7MsXEAx7tr3SmdPT2lWYt9Mh0RRgNxCAn2iBQrQoOkrhEQ7jjXu2rGkjb+KF5sO+CS
j/2MWLkJI8tiRGbmKDL7TQfvXwjp14PVXQ+6aVc89LHgb0le8SuLU+1mtA7YzBlMv6AYSIyG6x2r
e/IgFlvCb68qCK5y1VcNDMnXiqp2u/YJUMxD1d83Kmm/N17BuVvF+tZ2JHmn+DbXSdaVmO1Kvh10
x19WQuRNuqT1cSwH9T4sGlOp2DW3WVvUD0MzNm49ctaUfXo1Dqp6dWjlnvIYNBI8xgJZDzKeaIcs
U1LM8RjxlP/VTUP4lWs5Howd4PW0WUZPHhLOSzGo8dwvWXVraI0OqFpheaoCQnJ4/iMZ0wkUHwTA
TNS3p9RTWEg5W7+2i+N3VHELBnBVxm8zI9mZFv0A6bFPp5OrLDzQlZPld0NRKAwZSc5jVZhrwSpU
CElC4Lwber3gKZjN8obisnMAeNJ259EB/iSGZPdWlvyJ+ya503VR3TBiAdSjrJUL7KFyQSyy52BV
VaJbDwPjAcnmSXblFMu3sW5gk/X5AodWm2WYU9X+2eNRBUdChefpxhZ2eSIKD6tNXSt7x/IZq8m9
Nijr6/XKBwUj6Rhw77XZMp9nm6T3S1oi9dUQcahJ3p3Tnppz09WAWw04ZsNUwxJLuXlLdPSwy7Es
nk2LVcmNIYOAyXBAQVOP/XoJnYMzM1/JaawQLpR0DQTxGN0D0VN7b/GVe52VyW2XSgjqqSGnVZP4
Ria4z0lYuqtG9e0tmSlke2r6Y932bmdT5Ceh6C63vkzCR4GD4yh0Od/5DiI1zrUKI7ay4vvJpPyW
d4qcK9tgJqIN7DZDjpWhuRxHaMGCPi+VhvERz9zDWlFol9FpOGyjQsaecwbPUobYIZpg8avOEZSH
dVDMhHlpYGqL00oPBdihOPlwPO3XOZS3BWr93bT0cFI0CsBwPA0vijQV4rF0juDt1qOw5G8N6qnL
sNDspuiRaaSNRfZLqIuLW+d+NyzWYzAfRgQ0BfalFYU6RHyGezYv/ZnwQhzwD7+g1eyeWFaRs/dp
tpvRbZ0TU1bXuIzEdrESSDiRZKhUStCjOeIZ8nqAWOqmcs8NOjXLDSyXpIfBFy3vaz5IPB5cBnaO
og0S9gZxykvbnaBLhG8QCVDW1gU2TPJ5PjVtEy747kBhrFW6m7rPM1gtHMbeoUpvJ9UnG3QCcru0
a/o2uXV5Up3AIL/g41a1hfnJO9znwY0InUsWs4+K2fOatwIP/kHL7zxQuPeRkvkNx0O3ZywjX1IF
P3pIa+zWNp3ZF4jYwCg8ju6oE4e8GzJ8xpg1zZHWJEnQ4nf+FbrMcK/WCG9CxfP5jsyqR9xvqR5r
O2BHqNU9RsQrexy7ubnKKHrK1U/kRCVX+6aSuJw6hrkhpAFgeysDTGJZz1eUCFjOxjZHRLJEJhw3
/oDNMey7l81w1awCPYEi6LyKBGyObFrNRxLaATC6bBAbHN1672bpkHeyIj7ENHmyd4ayx7ICeFiW
qvtgYvVPrujQ0xoEWdEJXdCmiwyrBsOQfH56NHyrO9s9aJ3hhFLdkp6jgLvV9gXgrHPp7ibB3O3a
1DCxJrGXoD9SODnzgkg49WO3LxhVb53V03koAswpuZWXlTflBp/4nqOGh6+BRXGdaeQDjn3GAcdD
XXW14lwC9SRf5vtoBnuHEr1FarulwML2y0l1DX2PuHEOU0ObZ914/VklMjzNVOT3yzp0T9NogRxV
0sAIUk1Dvh17SCrz2Fsg9QWpNpwT/C7ZxMd9xYK9o6hVb5s4IbfNqgztN1osMCVMLB/RLMBRMklb
3XmwwbYUjcOvlDcwK2rv1lvq5/EyIXPzbUxw6hai7eF41m68pLqE5Fbb5YCKeoJRe0qaq44N9QM0
HMgeJmnvDemLc0MwuYxVCMDMVPKWoHB9rmX0pxUM9T1Xvf/hWpIenZBwVtgGvMfQ6OOikvEh0eny
c/FzclWourylJfT8TsGwL+bMfOk+b6zZZ7i/K5wuaEqaCKfamsLhVjQJMsHCGpYtVZK+t1My7SyD
wFIYbr7EET84FK7m6s/fC+1ie7UY7FBuOurgZmKYkogh6KdlrEqMahn193wkCCQbV/6raFv82VIv
NxOup6dSib9PT/6uFN//bU7yN0LZPyXu3/7z326a72ay0y/3r9L3n3L2P//Sv4FuMD458/Onu/lQ
v3/l5+v980v/39DMM4ZJzH+Ml3sxs5w/wl916z//xj90a/oHROlcQIXIMmgN/H/r1nnxB9DNAspz
Cv0BijEU5X+Q5Gj6R1rknxBtyikGLRmGUX8XrhPK/sAfQ/GmHHtmKb7qv6Nc/zZVQdoplPGizBGC
gJnO/0GDCGmK+1Z3dC9GAc41niz3akncsZYC4Ny0N08aRfoWP89/NVH9V8Gc/+2VS85AXkgzkCV/
mzBO3HnGliTbo7eBFw7ivX5J50j1fzFG/I1X9ufr5Bhk0pTlKaf8c+73l6EV8ZMNqmwg+vgWRljF
UJ1sMtbDPgeZ7bkcpuR+YLp+/stl8Pcb4q/gMOg0/zpQ/PzEMa7ICAEzEzrH76ANlBmtqts27hNT
5+2xxVwDRqS58aC792nVviyjgDNAagF85Dqpb8xCYNoPBcToR6JsZeE7VmRGoM1iM9hUmRXbYtVg
FXee75ci9GfWaZz4uUxKdxBkSN3FWGjrn16/Nse0oPDrjcrHBRt9a3pfL7l6pt6Iy+QGhtzludhX
XZi/NG1Ed+y6lMurFirh/GGLQnT7TqP0VMlcP851N0FyD8m31mN7k1idfLHWQT+fTC0/bOnIU+/w
O94Okx+qE7Oa7BRz/LYzWExeRA5+a7cginiZH2fp97HHloRoDpWAil6H7eJhDCFZVdMDZcxdGjyU
vipnypemovTSCOjVM8HDSSxu4lvjNSugtSSuPzWf/z7iUWQhk+nBzi+jWbSDDVDrqcTTeSxfKz1X
FXJBZwM8Xl4iXWfxiExeJaxTfiZ5sulqvbYfrHUIdpt8C1e6m111nrlLH5qCZwyIP4H3AEXj1y4d
9desZ/lT5id+3y60OCS4ja5G7vF5rSbmv8TwGWnZtwzsiVVZiJYr5udTWd/TAO/6Uk9kn9Alv+5t
xq+d4vnJMDeBEyZHBR8n9JHN2taAYek04uodHFxDQWGd0MhiNyOJ9tR2nh55dDXMfrH8AfV0RMxY
P/5SaoCfvFyh30JERmOY+C3NIVrnc6hvJzF2JzoXzdlDe4UHUYMCrRM777B0Xh9C6MfrrMzI3rZh
oVsWUsCswxyuNDb5d9ZpmPokkqit7fQxSVL97OjYnivwXXYRA5BrETMbEYG78AS6QBLu2qELkEUo
doMy6eHoWKbpZ0T3tctJ2q77GvIQHHbew4q6CrCKbZ2Y9M3rwS1Y54pFc4OnNLlziaE36KywmY6Z
GGZNPN6WpA4PuiEllOQqh892CAIY4tX1ELcxr95LIi2eSNTsUUoSXElOvbRU2sccVL0HsmTZ2TpS
YJ0IeswO1w1iIaUAFyutltOcrnDCKGftxat2/mFakzyglrD3M+J9b7Om734F7ebrvtTilS5q2nG9
DI+Jrwkcs74vrkjGYDpLp/yw8Ehg8NPFeiyIZhAUtHsfKsl/oUElmKoxPp1pF9gLBMrxqlpgMSFQ
WVGTFABX88JeLbFNXtIMeG7S1DCXGYOcLsh2u3pSCO1UWX+dedbeDD0T56jVeBAJ8lz7YajucMzL
LcGXfLciW679khnESFb1D6l1c0WFXre0wpiwjBH3jqTNJZU9rmGGERH0IAgdmfPVdRYysA4F8OIm
1vG8sqx+iJ7XV+hTi7vgVYqSVH2Si7v1dsqD3QSfQrsz6EQulDXsquGdfQ4rGEAS49ndTNdEbouh
SLEBgiN1g8Jf3xU2zkc+Ic21KAOyVDC8u4ld9jkDCjkirNJArztcaVfZIobjSjt2XoIa30KfwiUq
lZR3qIGTGqTxAsveVhanec6nN9Rp5DSbhYCtVMf+BlCi4dRV3Qo2h6I427pyHj+sztw3DMrEdh3X
BT+XTgxwTBy8CMtYfjV4GJUjteGgJyL3HG/KPi4FIP3pjJYsqePNEjjujIbUT041YD2tugAyM/Hg
W6NPhazRmWfhYPH0baSXKlcwdzoLunzNsD2lzHCzGjffjlp392Xn8tcWR/49LjbI9Ar3G6o/tQuh
wDHNcWZ1s6wuVHTjpbQLPIBBzivq7bK8zibnD1Cr+HmucQYURVL9gg6MbSQMtjCGbuECHYl8ZrZ4
smSdTpJiH3zMNAyvUrL7NuvB7W59cRlS6KnG5P1HmZDiKHBwn4OO5Hp2mOVsknFmz5B8W0xtk+qa
VHK964emRpLu+ulYbefrCQrMhqUMdI+2y96DkQgFdHWgG1YrbJLnVYaOK67HUaP5m9MMXRid9UlD
Ob3r5wYGs5jw6lhbMr/5MA3nCjOBg+YaW5SgbE3lkN4sQ/gG4R3eRj2NmHqq9TBPJAMZ1+nkhAnj
cmrkRO9M4ZO7FdksACVAqBGOcXAPafrUZBU7dl1E+N2a+u1Qr1gwI1X6fSkAIHcLtDLIZ8APTlny
g/eJgvo1LXclTBovjCzmLPU0HWGswh2ak3E3jimmxr3H7kbTsndKmL32TQeT8DBNZ5eafp8HbNyY
3EOfYbk75xn1B0vrBfm7ecyPSXTugZZzV6OfGz6fsgau7kkx+aLrFhtQILJGsl1U2Z0n2xu8ye0K
fx+uSVjqowPyDNfaYyLa4a6rHH/XIoHZMTMlBn99+jqMqwI/LZ8/L4EIHxsKm+nF0n5G/kWDUOSe
YPkHE4gEuHPP+udEoiI4cBNhQR3CxNNTK4P+nEhP7Bf6Urrs18LkiOfUK8fGaZ8ziEAhwJdazilc
li2qAKQGQakGeUhAR8WSFbU/lyZSmESbpHhLoZnOmHFJfZ/KCdG+0Wb3w9SCWZZXDeAXg0/1R+Iq
WRx9l0O7RDvvyaEkHpSFKu2Kg62j+eGQh/IzHYoOY5G+ZBe0zvmz7QysbUvD7jqjPTbsJQX5dMBg
ZTdwxrHymEl9kTgG3XlY6gob0pRj00bl+Qggi1th5qdmrnG+m0S8CqlTuDPdaB5cWeUXk3AYo22m
5XOosz5uy3HG3g4LOM93KOyxSDwuBULnejqp00KpxEgkEw1OA+37drswiwaU+/K2RymHHB3TzSDq
IQvGQNWy8jlvs6TbewUvBHSfdFz2GF5j5bWt+jMd4pTvZ1aGGtvArYUjeq0gt4S8hFQerGagFqdj
ijXa2mLNOE4KPEvP8aA9tGkx3JjCAS7qXVaCh4VSFB8xJlEASE4Fe1eoYbCvNKLV3ATDR2zTYagO
5apIEFaYCqQ+z6gZsZItJmydrEM/Ptu2onBpwTuQI4lLNYAyZMJgz9KUPTYOtLpCgamS72y2E0ww
mchOmHnjqTCHdrlHeQcgI2mApt/EtoVomDgQ9nnN2vPShOJAywly8pInF4jI3YuGfvHFxxoXxOhs
vF6TkGMjH5fp1WqMuCtQSl9NofXYMIHisteec8QEN1jnVB7zQZVZZPhONsfemqrKIwRoJHUQAyPJ
PnWxw+FoINIcLOw5t5QhVz0kkIS2beHWn3iwx+uKqiXsqC3WcBMLi+smz5cci29p1AavZ3Cy+MRB
ECtXxGjJIhHb0FB8Ro6YmGydS/x7j4ahfMRp1yJsEbeOPuR8wsUPp1S1bMTUeJwLmfCX1CXpFa9H
RC83AIPvKKYNm6WzuNcwX/6c6aF0eG1RDkEqm3qJ4dzoVnyFrqBxlQ+j0MOZZrw5EdlgtRxGlF2q
WywhLhrUvdS32wDx40C6Pn8qcRwkWNLM3FtXuvFb7AisMwSL0irMwwF+iP6NkYY9YjoZHbiZJNHz
OQkQjTZQdJG8o2fZ3AgDJReGgAKFYr84h0uRZxai3kpeWU1B2Mwz2YCwZ7h7p2WLRSAYfN5iDxNQ
AmDfLaTEZqvzFlGlto/LbsYdSDChEkhPxy2DZHlGECFB7ecUIDfke2UhIG5nuFoe6xlOiP8pQkTD
AcPLHtJJe1AuFme4kwDsHbXY/eft4G9kGFGynBA0uTngPbQsYDf7ly50okmVJnREny3Dijotr27Q
NGJPyDJ/+POl/r8W8z8IWuz/WIr59+Gnab7Dnfn0MUy/OQmhz3xYB0Y/RPM/CIOmAt0DPTn4U/80
EsIQCNWlLDOY+yg+Lwq34D8EGYL/xWCtKoEdL2iaCvy1fwgyhP2RM+gngJgxyBkI4vrvCDKfPt+/
2JBLIHo+ZaGCQLCg+AHxQ/xVrpAoFXIpu+SJr+AN4y6dGiyyOayFsre/vDv/F4Xit0vyb6/EIC4R
6E+fmQT/+koK0oGPVZM8zQoLZVBgpT3P6F/+81cRvzkj+efr4FIWeZaCVI5f6DdwFWWyyOw4++dZ
AFaPdV7TDAqlNGSQ7CEDRdk02B1cbqcs32P80GM1uIOGGXAEyPZsgCOqsUtLZLfnA0aICOPybzmO
7g5WmKk7Wv7F9eCgzL9kASxhOoBmvq+RgzMeTQl6sE/gfLpIniIgG0tI5AXcrhtYRcAoeGgkEB3A
ajfpe1deJRMyzoFmZeMK5MvXXv7y4ltdA/e2gLlFXwLoap/D1fUH8h12S4vXdwyOt+Uwy2xTdl9t
9YUv/aM0K9SEm0R8RYCq2bn119g/5tUHxgB70wLosnQZtF1/DJ88thHkLuVu8uaDVPlnpbgZyGOV
PofqNQ5fcyBoxX0Sz7OGZjCGTXRXTrxU05Es5wUbb615zHHsev1FwH9A869N+iywa99NMIwU3TYP
Ydv6ezb9QO1/mtwTnIwEReGUYepGV/w2GJcYsVNm2pb5k1/4Pi8Ri4lG9144IOy5OJYAFMFfuykE
GMDy6EuQ8ASwMZ/biOFp1o9uxSDBik3qGRx4n0lNQBnDXgTt55umj03+JK2D0NHDxZcclQe2nD1P
CaympD6ZqTobDJqXYtguJabH2WaMV1kEsj352khzaZZylxWThWUoOZgh3wwRowOUc7CxbOsIg9SS
3UXwdav2NZX0JtUci/CnBpxlLL+jGMRvKJD1xhFGlpN934FEI0A2tB/5+LPH4NiY+tgQ4FsQCYTY
rONAQZtJscuXvogcHCX7zGcET/XXhcGKEZdY/bj3QAX4GcYaX36bVnXlcyy8LA+DBIlHPQdGDwsG
DiVILZMn54nn21I22xbZ8AkYR74srm3RPeQBbihAPyXag66+73g4ZnmKMnE5th2mNh66ocTuPAgv
icEO2goyCQEFdILnjtFLjZ58KPiXtKL7ef6mxAc17yq96ri9xBGUHrhYmUeMt1JI9BoAmBFYXzX3
Sdntys9t6frNIwSn5usOPhsA5m6q8r5q73oP2A1NnzF229Zrn+5oSbFyZy9UJXsCk3MDp+Kinub+
NqFfqwm9L3wbs4RWA5K2Ti8Twzi0t4clYOl8wA/fPTuFbcQwXNcYdKyi2s4EkVrVJSEAgWHigqHQ
wY/laYECBXvfceCg5kwakypUTTweWoRhMiR98ZcMbrgQYTr46PQlyRT6kf7Yqfe2eA8QOMJQ7lcs
5pVgQyww5xa13I/Vd2dwi2aP0aJ4g+ErN/CyTh8Tulif/zRr/aWlDaBmcV+b4kBmLKxm5E6X+TVG
wycvsQhcLA9YQdjx1R/rT6+TfCV4+7nDp5yDK4eXmtZsP/ffTMBIsAXyE26PRuK2jbCB4o3jEzyh
Dutc9qtFMcSWb1PZHLMMx9W67IsOFk0E+5WaAhaG/AhMtuFZO8gKedEVmGtZflW38nYcH6zCFT2E
fQqwiUM0Y35sq7Czcd30Ndv7cb3ph3MLZdMtDfJEceIODJfhU9q/iojbHF4OrfpLhuCwFFLgMAFn
1oK1TdtbWI7h9/GY49dIOvu0D2KXbc3idoUGCZ8uyBlik2UKXwAbDDZJpQZeZm3uHQOVBJpKLR/w
jHzsZLsJJWpfbMLB5qsk2UldH+oOWCT+hZBqyxpQdVIwv5YHCw73cNdDZsm6r/A47B3iwHqDAT3E
AonDMhG3sDYV/QcMoUcNkJkAeK61fmcMKDAWZjoOzERzTe0P2fvtlP6oJfaCLYhqwHXKwwquWoTd
JZpDg52yGXgWBqM7JDx0RjiDcYXqWO9DJq5DTbdkNVtUnxdMogHxmEFFQ/j5JxXg0+HTIXWLm9uw
gLHUvGfhLS1xWvCLgd0UwlPPQd8vf63IHi6gdK5hOFj4QEuA7Hmv0UTco0bcLAkI4N0zJXdBHDUk
WsT66XDlPg9q4Pne5+FRYKNZL8+GjZtAAeeHqF+TFOPEchehxwmGXo08KpefMd2EDLmxmAQU2BNy
y92yAsuEHfFpfaqxGLjCH5Lh6oiI6GFku5YgGiwQccMX535W0ODnFunqoPVgiabH3c/Kc+3B0RFY
UtbNrm4DcFPuapITYID4RKZn/Fobn2HQDfJUi2/s+C6FCFEkfOP69wYvDevmhmIALjzo08mPNbt0
64PAPjlsFAMBjii987DlzemyS1aYCvUzYjDRyyH0Qu76Angvd+lxk8KduXOwpy6wKf4v9s5juXGs
3bKv0tFzVMCbKQl6ylGUMlMTRMokvPd4+rugrFtJQWqy67+jjuiorEGFKnVgDo75zt5ru/7Bi77H
ajcT6l9hyVVF1OeILI3qbpGaV4GeLk11r6rQ+9N6ZuhATkHJhx2meipkYoXatwY8Hsg/hAjN2QB3
ILiTcYOzQeMeOBzClSivtRCloaHcVKNGvn7FCTHrgbxTK6VCAwWPChw2jftR58npx1IIXJQTBGkA
4ax4lz2bVSsrNlJ+dBhUXMlYJB5kcbia1ioA8N8ifXPmvWwtVfmhV107bdBQuNZVK5h2HxKzjLVA
j0jzs8wZ5YNdH5BOTPjBQOFJG5p5EUFN1oKdGnishkrihIHeoWqyfJhd0Q/RM/ai1NtNc+VQZK0H
PpR02UTZvMZom2n0aoE3M3xPeIaWm9kej7RGUCWRIYtnmgk5SMhKrr6zoblKtNEaQCib8uj1WxUI
0oAnRRsParx4Eat80TgTIzPeB5lrD65smynEK35XEkAmyNWxqP7NrH5xKqVZs4C9mgwDRxVTDoFA
sAxY0OOK95csKzGzu7SYyzqwl2oVRKgG+UZbYe9F2GSBTFkdK/9/9ghfrIKlcUE9WXDj1+G0zqTq
ohry5HxQUWujEXSWpyqhc+3VSENCTzevrkW4gufbkiduzvelsC5JMvFfBvuLd9flyVlkM8p8Ocdp
jvIqf+xw0t6grdhC3hkjuskVHr3Y+T444Oq7CdakSiwvpSBLk2PXT5cwXuLJJaCOi1uOH7ldBITb
5pjY3S6+a3DjG6uGJGsV2/h/1iieDY3gNjxaHFl/aLS2GivzExodk1S9H5IJNWdM8x6TIZS3YOvb
l/bbX2yjNP2kxfHc++Q2kYlluYCE9Ohpv0TovLX3GGIcTtXqwjsdu8en7nPS0KT7aF4gpXIk1e/d
B5rOol0iB1teAnm/eyvPtKNN7I9xjnNKyrmhikdIlVgHOQis8KnZEHW+9CGzl/C6Ua9iBYfld6Hj
fvmR/LlLbbIr7YRKFSuF1vut2M+Mm3SXQYo0542dXoc76znfxoT/OOt6IJCluS5Wwer8FXyxWT19
n9qk2yIu1wqfWvyRwTMvrtWhYOX9u3Dyf8z6+vLTOLnJSY2m7bJADMZHbMgQmvxbQ9qcv4mvX6LG
eR96C0nRplthEfsAy3ur5jvoYSvNicKBHwGvrYZM1INTkUmkz28c2CljHtGF1r+8v5PWJ99E6pTs
wNpkHOkawpytJXledrXDUb2SbQnQG6TG803KX36GJ01Ovg7Ka7HTx02F6oDsHBT6cYw+X/+Vxjvd
5FSLIL1MQNikUtHPlkKHeBU3SZsNRE0TsdVftynL1L0K50jeiSGJ7UkAKPo1FPD5UDZwXOV/+JSm
PmMzLPymFfmgjRvCXeb+k7YbI3GVbXM90ork9aWuPXpXPw8hfx7SdFbA6GK0klGOn3Zn/8ZtNmvV
TjcAyb5dSo77egI4aW3Sy1lPlkFmus3RfUw26lwhwXAEgknA3KQ53j3mnMX5XvAOC/g0dp00OXbM
k8E4SMvBioWwPpawI9vr+K5aC1dQmME5eMT4Xoy4GW/hXHvjYHLSXte7ZRuE5fiZjRngybLb6Rvd
7ubysloJG+v1/P29d4lz7U0qabKVuahLg/qY7JOjwTaWmRWC2Tq6r4kpG1OPBWDHnU5uEbltcI8u
jSsXvmx5Mr+KeOryvOOdQnC+5ljGWDITzbVVuU+P6hLm6n+4jjh5p5PBxNFxWA017xTQDWBcBUas
u/BXDVgnaztcAba+MJZMAQC/Vy64dkWqo9gNpp9JERe5oxtOddRmICk2wF+u0ydviXfm2BGDps1V
1F3bBATWJfY+XuGvetRJ25PpJ8Q2kuVdEh+Rcs1lrG4UOMCbHePmge3oTBzchUVBqg4fE/1XYAbf
HROrdeZJxyohCxv5pTyUW9HProV+uAmsjRSE6yH7OaCtkwfrtvHVO0GXZoIXPFqCsFGt4CVmqjPi
dBMOjNCZt0ObAAinj54sTV14LlSUIMk3jg7mrgNXLODvy+N7R3S2CaUg8y732E9iFyAIINxRAZq1
cgpuxjReTJa7M2lkcKdU9WILRJraQe0M77oke3FqC1+TyUkU4VfqwYWQFrvP6KxXiUIYZOzdumG+
MOU3JSuXXnYfRIe8V9ZtTUlNIjYb8DQasJlbRDZu/VmRXGfZsyXLthuLu6J+68u3UCF9i01iBSTO
wgUXmuQQNCoJbXiaswSeZemuOwrAudXfDJ5juwaIQsGzW7N7QgPEdhCD9LxJUnRbGrgrT1nlfn+h
x71/Np++65O3PhkqfYtTrxrJ/1F/SjagzRf0clI1y6volpNrwi+JqKfHayvKYCsMwCvhRwvAkZw6
0NUXxpgvJwldlxUq6UQfm5OZNNIDBDCYso4VkUw6UeSAxuEjb/wFNc5qXa4aeJnxnn0wLBoB/hpB
Y5cu4uu90p+LsCaLUMNPBsTeXIRzNUKeR7SkuDFWVIZW3oUFn/Tliu+krcmS0+kQ9Dk4z47dd20E
UW912ut2xmFYJY8whe3i7eJM/OXEcdLm5DN3ohi5qJvV7xPH+LLbgKl/TH5hDCVuTj6cf6vjS/vc
wf55qdakg4nZUDRmwPMEQ70pCVYvFuXmP11hnNzXZAKO9dLqTArCxxx4ZPCaojGaSU9Q5XYQv3aX
dgtfL3NPmpvMv5roohuUpIr5Hp3DOj/0RA4Jc+HNtGbdI6YeQE0GFHHrCL/qwkc7zjvnHulkLh44
h8VAySwhX/UQ/pFsUmxPbvo8v470fNFReTz/Dr+eGv68w8ncG2Z9GimyXB2ZuDZqTYxOfKgNwreo
qSjN3fnGvl5KnTzaybRrtfhUdM8aewwMblC27hMO1yt5Oe4cCDC8cHNfrk05i6QkrCucnYqTVymb
+WCUno+dZaWC1F8Oaws4MZzO38uKS6lAX97faXuT14dQowoFhHKsZEbwOf7VG28Zzl/SDcCyG/36
/ONUvlo4IaVHg6/JBueTkw+wlijQ1YoBu1ClhhWX0dEQq/uyVYFx+tpPzH33VqcvCgdfFc4rduG2
k1S27qRbJO1L2YP0HGd41EU/Rg9SK/eqkIkzrXcQp97p2o1OBkTYyMukuR84nLAEZdM4zd5QWGkP
pTX6LpdRye02zgaf3qX7m2jQ39dMp/c3+fAlV5WVMuniY2I8h4I597OqmqFGv6oA5VYRGOPIzGzg
NYsON7PnW8s8gwObVFd98Izp5CpQTfTlXrOpkLwOobUSrGaFB/mK5d8DerdvdPWt5qZ3SmUsQsd9
7GKU0bH3UHFWcP5lfd03Tl7Wp74YG9rg87KIPbl11wkLToHQvgxecrSoUlh95xt8L/1Nx5LTpzfp
jLElZHURmPERsPz6CRUb6ux4q3zDunyfmCQDvihbcLLf9bWxYpjJZ8KtOoIyWQje3BP1wyB3/oq+
fgQMnbquIUSgjPhxZ1MLcSNnY3+trAdT2pndQcuPiVnNncHaO6ZGhPFVKbbrwsAbj3a7bN4uXMF0
uJPUMTVUpnpBXiaH+ZPhzkQUVid9Y9x3mnwLEQ+dtJLvejgzZQS3EIOyXCj32MhHZwFUb0v+njnN
VtI5QBWimyJi8dZLxhpS0e/X9f91L/973HD+U9P+RM6avRVx/frzgwWJv/C34EVX/8Jro4wpe6qh
a5wS/iN44UeUY1GAjGStsRzNj/4WvCjyX4oliTpACJW3jUjkH70LP5JVAzGMampslFSK3P9NLLv9
/fH8Noa5b+nf//3BJvOxP40Se4PYVV2XEHZLOli5jz06r2NBz7qqWHZSuPG0cJUBF2hR2aoQ3QlV
6LSDbOh2E/bXrhmupZhwec5zKk5BLE8CyBGuUgH3X//YDOFcKvN5Aj/aC615jN7BKU3bFIQtG3Tb
Ul7V6smCAdvl1C4991sWFg91nSwdgEiuR/ZUIc4TjtaCdNllg13hixccAocC/FCEerlqaXd6YQ8c
S3tBPHM4fhV0BfIhSvRNoEDc1FviE/SWgxhsithscRolwZHZ57tjNYfB81atLyzQze10baWM7GmC
XkAAgFMoLowV4+D0Z/D6/GAnUxuCn0ZHaF4sq5yz+D6ctfqtykFfk2vLk+72xTv8OIl+bmkyyWR5
FnodVp2lJd8K8o9G2l34/Z9vhZxiBhusVBjlVHPSAFLlpJThnS1N98oXg3ls3g/hMmQppwOpF4+u
zKE2XGYzD6/HjXLKjlLW7SC4qWCkFlW8UKA4FZG3LQXN1ptvtQJMXnrs6DheyoFghRNh5DoziYy/
q8r7vTWmW1TuzFDIGuf8IIUFi7IQo8YCEw7WGMgTKnoeBf+nEK4TzjIVvPcJRory4irs8xPmAUiy
xTeCNgwj4cePRJSoe2RtU6DGQaqV+qvuJXAhZNXf6rRZhxKAV0LKjY57BMLMQ4lkB5qIuzj/Ir58
DyeXMRn7oXApeu/yHrDdY463OJi20JXjM9bkC32KoWfSez/e8WSdi7C9sTy3Y1hQBo4LYS9gIGvE
S3c0Kd2NfXdsh4nUAm3COeBkR2t5RRZVIU+2lI9epm0CcOYRkAUhzlZ4PQprr0scBqrbQoQbQjZU
2hDN8U1GWTaoPGsWe6mDjuXZgTR3/ml/3Bx+vrTJXK+WddeU8KIoj4OmJ4YsBE6GrWGW5CNMLee4
TlgIoPrON/v1S/7zRCYDsiV0vZM1vORcj2xtNPjJwbzMmmUEc/t8U1936z9NTYaoRPP9zK1pCnHw
rCzQ+8VP/7MWJiOHVxciWkJaaKHAGceyvjA0ff2wLFPjcIpdkjb+/KTSrGNfygKDQbbGnNa/cJS8
KF1i25yX8/fx5efAYbsF3lJnzp18DnjWMPOVtJOj5mEFntWP4nB/vg1V/bLHmabGEa3EJmx6PFVq
LrzMmB4XFyEjXLvMyLrxfHODGM/GHWonJkeMw4BgpkVIsyuRqoFUIvJaeeyQbUKy+yVr/o3fArgr
4LPWQvfQVCSv6T5CHQmUBOA7vGROs8YQso+7hyAU12qUACAJUaN5N+gy7LgOF1Gmoch/dSts7zXR
GdZwXRkvYv4qqPx9I9uyzdpK3nWDb8+Eu6BVAMAjpFZ4Kl9LFQbkfAAhTp5HoMK3HqxNk3D9cCmi
nK9GQOrvJ0uX0mobBwzh2cbpurknAuD2K7sYHoE/bkdGDG6yddWuskxc4Ku5lpM3EZhV+uwXxi9N
bR51DU680x0A6VTydet3d3Vk/AqooXqoExupQPIq3nsNDy6gIMuDKz1jN6QFoB0wnLU1U2OReCLD
1tvbgl2h0D6NsEBBVVZYBlZpBjshDuehey3nkLc16zauwmvE/fswf61ZQgxr467KX8IBvzZZlNxC
m2hLB41NLxzq9Geiv7jDU61+K0Jrm6c/NT++dQBw631tqx0hS+1gDwTrpG2wqCxinDp92ZbB1dCZ
u7qTV6330Ob5Mg/TLexLOUY0VudQ+oIr7KFLuUr3Y3cR/NfcHyu54cqUhTteDzIQog6ZKeKebOxU
Q1olv0KVXqqmc992LjmDYPyQgIZ76idXlKL1meC2MBwgiORYL41y1eX3YJVmVr+LZTSfub+o5XaO
L34XYzjAys1qay0iCW3H6cHnbYMZNFJtrsjarHYKuwOhqFXPQhzYJJLi7Zz7+WvH/+RjOyoSeC/P
lYU0Dz6Ub0kb3J8bw92lfGUaJKwg+KnghZJgivPME5d1KFI18feKICL/T6jX0OjmRUjEg08BIVMW
cRrbVWNxNHBTakhddEIkSygxYD/qZ9kbhbUIEa/TetmKtwAoiSoQ5kHpHdK4WSqKandZbAtK8z1w
VWY/FREXX1kY22lNUBbEIxm2DDV6xmP5CgoQAa/yUkuj68JQf4Zi8OSrww3sMviM7aFszT0kDltU
X3DjbUEVEH3grar6BXfQLE6KR0WIbMd4AN0HBA+JVfpckV81Kqjwg6ldwFYyYSFEylxR3uNiXbi1
OI+swibvyIewF7xKqOOUivlQQu7I5RsEf1TuSm11nkO2knRW0pYPUw0yWEhyIu6pgdx15J/4L/dZ
FK4LudrFhB56cnbVuQm2byh/srww0xsMdlwBaeBQxFwwJ2HJc0AsidpS15ulz5lAHzxG0Iu8PF6z
P6ZDasswe3J6omZrZeHpxHzgxSkQp1ZVcGWa95yD4A7T5niVVg2c0l6TFyVi5HExKRMO5UZ3qIw3
bYvyr1c24SgbL5Il5s+5JjqPikp2VqBD5GqXcHtInlrEvQ+zs9tbvXETCQ5LNGpAeKII7aFbxuXG
MoaZ0EMUH63ruMHGOwzN6l4vu1UjPzWtuwiSe6AgIS8na6/LNLn1Y3/jJfGTiePYr4ptV47eW2kO
LmrVCXsMZlB5vVk5PAG2tBXeAkQ6KKTFAgnlnG+sIs1FoiEpy5Zq3G4gVYHLUteKU286zE7i0CzV
2lo0IB/Rry1M8ZaFpq2MIX36AFceZW4crF0BUVe7V0wOfVR15YTGzivcbxYDlBBW+1hGYEN6O3gB
q971ePoEHb2cu9d8986Qm2slf0JMeSjqDnwRPt7SVnpqliQSI/FfFtCzRE5XZGImSIRQGO4ACV0L
QfBI1W0eSN6u0JsbgHW4f8N1rclzR/MXMkJjH4So26zPz4KTY0aWXWxqDf6A1jAlUTInU3rJ+B8H
dcqSYci2AUoQ3WcwQGacUr0WZcCEpKC6Mh7XXkWHGNqgPeBKeruwEa861kq4Sm8F77EI9AuX9ml6
nlzZZPkNIziJWJAVSz02baVwbkTS6+RgmGnlY8S7tErS6avIPv9APi09Jq1Olh5KHVRFX2ZkN3QI
DNXHqg5WKjiK8628H3V82K6OzUDiZmDmcNd6P1M4WUl5BhYyUQ65OSOb6bW+1gRW23V1i493kQqG
nXbWQmrbm3EBEHglYl11Zg31rsnN7y6vIlIWmZwjhSS9vN7JyLI1zXvfo4t82AEpOWqtPsA6YNNI
3CDbCmhgdi6+ah7lBLiMrf5YHSr/WEkIsC3Uz6CWFPKd1gpbwoacNQdV8KhsTYlYV6lqLRSV1Ylb
Lmr02DJyJEtRsKP0kOeqW9UYlqby5ofurSeUt+M3p0vNo+bG3wXc+9rg3kaltYis+MoBO2257aOn
EwlkIYfO5KfEJSBJOug4D8FJgIPrh3uQbbbX1OsEa0jf6t+jyj0MbE1EmSBpmaBjdmOZEfzqiPyu
a5Pz1nxepaFdQgL3mUgAxwHnVy4s4ic1yb8/mD9vbiqYYQh0ih5SDN3yWmRM9AqK4MuxjGMO5r7h
GQ+PEP9K8ivNe8e6sDL+VD8a1ZTvxSgdYaGmj933pN+UwBS0QqV1DNelXy+zjXftx9q+wv7w3kX/
VX3xmMb8mWKLTqlF/5cYpNVbOnLv/19IDVDOVh/vIbLGafK/NmX0M3ktT6uQ41/8XYWUDPEvCWMd
dWsROv6fGqSkaX+hKlZFqsmahgqXTe5/e+60v0ReLRtzfkSZUpSVf2qQmEL+onCoy/xEkyke0in/
RRHyU7AFcB6Zc36N0gpVT+OTtKSuNMfQYRpqeQMoGuuzhE5VcOwCh1QAoszSDzHodExTcw3TQ6g8
VOFWiamAus4qdNXF+dFwKtLS3i9IMU2GPMqy5vjATns1aHMvSNvQuB+PwcbkW2kMtMyMd2kyyuAn
DL4AHS+0Om7t/4zBOsUQrIDU9LFoURBWjUmrQa36fZEL8n2uY9CrNVZGwSrX1J1oecsMMXxpPXW+
wy7BRLhvbLq0vnTjY1FjcgnsPoEa6oY+Fph556c3TjpAHxU4MO9LLRCQ62KZMRAErTTINYs8dp6G
gCDbWDGDDTsQxx4ckoyVPL3wKN7f+Ol1kDJBboSBWVem06ri5DryNo8UxcnC+yQ2o6MfmT45Vi1m
FvxdQmyBFi4TeIEW+y8xTB/x3hB+yNzbdiz/ZJ+QAuoCqBq1zF16OmnzSoQIJhUFOxqA1QlZdWMO
/aWAlo+Doa69XzW0MfbvxFpo09NarGmsi7wwvEdlKc9BRC+T+3TFie1szB8WtjHaZLzkCHfP95yP
K5PP7U7WTNIQxLIY0m6zNLfJMlxJK86HV5dE0JNFwt/tjOOISA8Zu8nH3uFpud6XQGXvOw+6ld9r
5Clr/QKjFU4S3OzQ8lXwS61CTpShfgtVISUPTr62Eqb8pteTPYkTpNFHWNjUqnXmoqN1R8zlLDH0
tl9Haept9Aw3ndaF93Je/WqF7MUNQ+rEyELmDVRI8PCoT+rqPtOrNWEXRxDUGG8KgsXKLr5xPJIK
tYKAJstCDJBKUriUPJXQdE+UVmbe3lJ6kea+TN2jC4qNEYjKFcD4eVZb92y779AuXA8cyopD/Bi6
nojPSdtqQ9WthThP5ooY3xiZgUk9hyGZ0P9CJbnyMkjAGc+kHncGAT0sbbwfCAW2Xg06yPXYsfPB
43Kp8dG1aHhmfa2Rv+bjylWoGjRZZWsGm6LKFb7DdIJDrovFulWVX5xxHw2exzxNtBKbfQJrxo2S
VV9jWvKCitxDR7/xqN7beVA8dKXnLBnTHipnKC8MDx/Lbe/vf5wSVNECdIEDZ/L+XanCI0tUx70/
CCuJTdbgt8scgnjF9uF8l2bkmwxFfEycc6p4l1X+0d8Tm05WFiA5+hzfgnAAYcQZeEFWo4dAyC58
7VgEnAkEAUySUlrGOkxFPYK92BpXRqQu1BIDEVBy+J6iUq2wTAdwNt1DHkq4J8liU1iutOadl+tY
iN0bsyqf/CC50Xznl6Cne7X0HsI4fIOt8pxrRswy1LhJwpiIaeHG84Vffc3erMbAqQ0JQr7MWRHF
cih7ZeEK5Yr4j53VBClRE4mz7NrorXUo1gcjqoU8g3TB1h4vaaY9qw69ocN4hfIppazmPYKsA0Zs
UuptXDgnGNFXgcmkmJbqdx0gzkwPknVewhOrC/3B9IvXqMquMysjyMVz+nnZimRHexxQd8ITG5KD
p5n3vZe8FWnxRN3uasAFW4YboXHuySiAAaeG1I+Sn4MRLPMkWTkDUb55q9leLIa27ERX7Ht/SVpx
zBxSP9xB3MPOsmZtWf3wZQ7m4wpLNpx6xevXCjyaRZtJP4bUpUxUF/tMrvZpy2bXkfEUipT1Z1SP
Ut6d/mQqxk+4QthuEoe87KpZ0x2+mQkUbSFqn12I6BBZ1V9GJb9yQrnL5GRjZEJ5YYMlvXfbD5ON
IVrMugzZTLzjKejHYU0A4tKbhmnepQNDSQPDdlWFrbEHItPYZoQj1gyop/FX+3kD2W5mqZ2PI1B2
941beTZ1rHLhaQJCtViXH9MahhN7Q2Uut7l/1TqFsjca2DxCU5ckL8IuXgY6oC8kLpwm+NmARVx3
wL5Qt9n3iZDbop5cG32RrfImVLYC9aDObjyzfe4ZwQ5xoYd3pOiElS2EUnPV+Tmspc61FlrcuNAK
KOV3TmjeiH0d7Sst0Lb+IGdvvaoONd4zxbhRxSZ/1COFemulaQsjrWpci8aLJmU/jRYnqMNx7rZs
fRO2CjZCyyvvKrX6lsQx0e0wiBe+4gLR6vCG65h95qWQj1xeQSTjGPIadca9oHb1syP6O85uqAKm
bWXHoy0enFyxUdoYtlA1xAtVLh7MoL1xKmzxcRtQZ0QOuxDFQAJPRI3IA5e2MHTBtszasR1PxMrJ
VS+zwfhOSIG61AyBHHgl/6n6tbcMGG1XPhkie6EoSKXNuy2ZQsNdUgLtj9Iwg22Fo5JkP2HBejTY
9p5VbCIoMbNBlZ7YSxEbEhLoa/hSZTuCR/JoflcKvYXhs4LTI6XFkTQColgHCu0FcT+LppfkpRDr
4bxXpbdYqNKFr+E9dHhpi1ZqVDvyW3fbJ2png8zW9pYKFl8UHeue/b26KurYmlWpH98JsvfcekVO
zV+pt3EcN3eYLbJ/u2AwQKAogDFFFQqH8T7Rn4ytzFvgd8RAuaNphI/ssVeAAC66hibHe0wYYzuG
OQ7khkVA2LhwOWmnkxowBK4i3+GaInO9n+nbetUwdNvat3hVLpmr8012IIZ4RYDrQtgIxwvTyLhQ
/Phtmwan1rLCZ88WZ7pkEVM1UVqWNHci/MeF2VYP3mCZO0NNQc25TdxvB0FsVymon9nolAGOVhNH
FMTCwnJa/UmiUv79/DWNh14fLslkC2aOy2YUIeLvY6CThwIJNteD0DMOqM4B7OTejeNL9/++DXgo
pqJI6EdwsHx88ElvwkgmBeggZIznfSYd2G5oF+bor27ktJFJaQqQf4wimr0ZIDiqiVr804Fqd/5G
Pm3F2IXoCrshjGFIZFgCfbyTMgrJTok1/ZCZKw1DyR4Biu2vMnZDyjy8BeyXzNv1JaXX+Fun70gB
HKzpFspEVoQfW23igUPvoNYPusVUDFAEEuZsjFo6f3ef9zncHStpXGej/FHVJu/JbyXLHIRKPyhC
J8/g0RAbnCOkcYoc4Yz8DbY2ZTZDWvthCSrNp/SqQPN3NWNf+iydvbSGJBFdWVX3IGktosZaFWZm
E1IEB8RJZvzw8/wlf/VkTq948tJ7ow0E2Ab6oRVhrkuEoP7o2A2fb2SqewXow3MxqP4yhrChmk7J
KTjJDrAjrczbRY/wH4/Ujb/ql2jdn+r1hdY+rWsnrU32T0YydF7Z0Zp2E18HP8qZQaIJYcO7F/dY
/azmJqne2D3uLjX8+VnqEn1MZN/PlsocExo/DI8yeFqjM9WDkOA5EUkeGaLXMAtfzt/fp+0hbkdK
K0jNoFrj3Jl8QlnXBK3MAcVBdiXHNvXiCgQQsVpQE5JKfMllCRSqSr485dbzLX91g5QzJJMKE1GD
03kmrQKrrXJuMNF+We0bCGCNg57zbXwehca7s4D2QZnmeH7yEMPS01im0IbqS2SyqWjTLgklxj79
cTT42IT88T1FtTgMbUUTTQhPJSdUur3FR7+i9DCTOEgT5efz9/T1c/tzT+OsdjJFeDA3+87X1QNH
aMsSZJFWI3Q27863Mikd82m9d4w/zYyP9qSZCM8ORT6agUjhHfuf8Z1zax6HO9a55kuw9rZOeqFD
TI53/m7SMFht831T5Bnv/KTJXGkbPSLk41AnfrP3+lpeqxUMpEHqStuRh3rheP2Lmes1um2h38th
YG6MsHWORQHRMdfVa8QMLDAz+btYBKs2Epc9oSnzC49m+s1wCiIjKaHIidxDIvHm43U20dCFmphr
dwzJOwgiG3Ix5o6IAiQctn6ZLjxPWyPxe1QT87ZXnIfYqZ8cddiEebmK1GDlqOKVPnI6nKZm4Rv0
l17eeAWnnZJyIUx1TrfYG1OlNCedMujDQBeyVr1zf+JjxkjqLgb0cqMbCBjJhSFy+pG9N2bCl9YU
VVUAo318HMUAmjcqFB5HcWUq30o5vPAVfxrxxxa4CyZ7+G9Q2yddfkDMkhXUq+/Gkmt6yN59BzBt
5s2huFjJmn5f742pbPoYF+iKY2n7tBfGg1UTwFprd40S2pF+3cc/VGQA5/vQtJHx62KZ9169EDma
nTwzU3Mcp8wN9aCorChVaeYB8dfIXjvfzOfJS6e2L4ssknRTYZT9eC+9M2Sswj31AEd2FjkCs9Wy
CxHXJBd63BcNyRZTlWlQS+LBTRoilFLuY04SDsCtAfjGN4kU/QwkonJN99f5exqXPad9m0cHHlBi
y4CZcuRWfLwnZqPSjbpeOZSZslcSEb1IaT7HBrqQrJfuFKE9nG/wixFeFU0Ym/Q8VK7qpEOIgl+6
ulspB2BW/UxUYmitDhJhJMOcp9dLdtv9rCBB5MJ4OP2uuNEP7U5GYNXJZCo074w24xpCxlrpk5fz
tyaNGsrJw/zQxmTI1aPICSWtVg6E2A2bnCIWZ6veE9U8RFCa3qzSnPBFXzOfOCBy11kcby9cwRdf
Alcw2iZZgGhgHD++zpoBXirihKf7FA9zcSHZGKdwKwdsCG/KffwaLdq1++1Cq+Nv/Xzf/7T6/lxO
phoZHnoYNDxbuUHw4pKCB3KsTh59KSfhWBrDnIHiBo0Ad901lZlvFdoagrBxtDKcN5bypkAlhuAH
xa1TDVQwGRT62t3oan/hG/5c7HzvB3+udTLdhHLcdqYZK6x3GxtE0VGxh7VuO3a4y9/iuT83VuM2
GaYYBKJ5aLu2fuEL+Lon/rkC+eM7ys0yJn85Uw56HgAAvJK1C1PIhU4wHeAFCRQ3MApwhLL0S41a
9HGiu3Jl0jYvvPivOjyHmr/jXag+TDZVnVW5tRoFjB5RrNxkWoPMjcMqeatHYDaD1r9uxLh6SgYj
WssqYUT90Ii3Fy5ifF6nve99ikFJwaaOCjbC8Y/P02/MQiGsTaPEUm0iu8xnpm1c6S9ESezKXfXj
QnPT1zdpzhifyUln9/qwqTLTYYK+b2wrncXrfBVeia9Essa3pOzZyVv8fL7N6Xzw3qQFxpcxX5E/
nQYIDjUXnPf6nd5kHLy5K0QK+8xD+6hckqdM+87Y1BgvT2vk5WhT15MRQuXTnFK7I6GG8viLEiAb
Ex7O38+nzfh7K5LEsbcynm2r41WcPEPaJq4HgNxdtYw2xku4Lq8ATsOcuwrfrHk0y/dE3rZLTpWW
iFJzO3XmxiXSz1cPFQQNUmZC7uHdTiYitVWxMiaKegceahU+jis7vLsUYBfFRqMKMLreSGiwxWO/
No7eWqNwFi4BdO4u2u++WGCi5xA1wpPGJdl0zZcbAWNhPYh3mfY6WJxtJelVrejHQoiLdRbpWxnl
bo48lGwxBKbisQ29X6NXtVFc25V/Vp46K6r0tnVAkenWrOivBBSf51/aFysFlbWPxrwNHJiF8Md3
ZqqUjRu1lQ8mZyKJAc7Tv+Y7XY5fNHb5C619OZey2ZTH42kS6qZbaU/KS5LKB/lQyhj+heaZ5IJf
TuW/hUJn+zqrLp3EyFJ7Io3u0uny+OpPR5RxrYCTTKTcQ0/8tNFNwzonfLWR3+eIbqM8O7Y1r22i
/gB4war4j+6Vt//uOCFcZ/JojXKQYtkIaa/KbNcz1pE8rAwtBjLP8ST0PNHKrxO/n6X9hblo+rmP
d8r6kn9Hu+mnc/SBaBL0orp0kJzNgDEsURm2m4u2nukQTTOoV9C1sdtAcKhP5gm9q7vWHXLxUCmP
UkoGEpR5kBibvru2IuXYodei7M9CsJ2VMTCgptmc77xfdSddNFGbIDWhGDxV3RFK3WaJ2WpsESBa
ZI845L2onslSdCPl0hpB7gwzyEJsugsv9/3jnXQmTrpgQlOKZsdlTsaZWCYzidQr7eDrFLcif+Vb
2s9IdOdq00mzgqPsUnp0wlUomcALEcCUg01tCYuIuIi94Tqs4GCCPPRGkm9gXClyuEyMdin0P8rm
l6y/pY5KJGU8i4byUevEbJZ3/1L69l5MGAszqLJlEbDAtLiv5Y5WJYGvHcTmoUOEWwbPbaKS7y7u
YmejApX3PXCjXb4tgl+ZUG2q3riw2PhikcklMCPhojSpGE+eI9yf1mt0amsVp/upsw8cRH/eLoDN
7IKeSZti9l+UnUdv3FoXZX8RAV5mTsnKSSpla0JIssScM399r/LXQNuU24U3eCM/iMV0ec85e6+d
eZ//fmwU7ftKwGNLY4a635CJjftz0WNCodfxZNPyIiU4U8wFuyoL9qSWEfEY1CgXsR2gGzfTr8D7
6MNwVXTesrMiOKewDhXES7J/R94TvbLqmI6aWxi+a9iTR9bZoYqmKz74K793zi2BxVMQHaZqd6O5
V4hpkr6uXJBfBeEfj7PNDovhAOIl6jdM439eET82Gx1GC1dE1X6mfc/0uVEGVGL1jyLFQaNhoS/J
MwB7I7ZqYdobufeVdTx1x27UDFeJqtFBEIpaO5wSt80GWkwKk0DNn1THLsNzl5b0eNKdjJfFTqZP
Iqs+/Ug6SiRI4oIo7xK9eDam6iP1lfQ9bazLG2Q+RQng2kGmQRWExohkmOY9KZdYiq2FXNifSTD+
zFTvxS7wwDYdm39B8mSQlS/WZNx4evuZWsNtKwT67AIUa4YtF0/8bVO2KGhVpsoacfbAZ+11GzPP
1ywCVELjhh+/gZl/NPJuS7fmC2Tpez+KG/IhXCNrPmIjqfiL+Q0THCKM/fPE2Lnq2oeqbD+LIV35
6kefWodGBGs7C3ciVDZmNT33ofJpEfowkqGzrZCd7rUxFjckA7E+tMRFN6VOz8s3fwaWsrBb+474
+f1UBkcraFPHJssu0v0vvSpvJGVcBkqzFpJ2tlORrrzMXgnS95wosTaamS3sKkZrjKALdTXRPJrD
R5mcsjbA/2LrO3OQz4lXfkS5dMCZcWsGzUomea1oxUc6RUStigvi3FhMTXtfEmUUxlwYxPCOqhl7
4kVvm7wR/NF+mwTyjWKSQONN+m6Mitsg48mQhtWACMnOzVusTNTJ2X2XJq0bG/pjXNUESkPi0Gtk
GWZXBYs4DMgrr5TW1TMdnG8cPEJmCninYnkrstxfEaiG0shPgaEN1rMegn/KgvSMUPfNLPyGWjNb
ayZfALg0pVP1NlcsaA+ToR3aAM2z6fd7UWDGMDAnRAyP3LBDD9mZGHQC6UmWGSKpSuQvzc77qYX5
LfirXZRa6aIz5NiJCLUy43DTy8Qg91ggTOu9iJQz0b27rJjeyb4h8EALd1E+7bQm35YkpKv6sPXi
7BJm5d9JF65sPwCDlyvbWkYeI3LDUu4HjcgAAlF/WJP3oLaFec6jaCP1reJEuXzr6V1PFq/Idxqa
5Nisnkhg3MXEdbtl21ZYh1ibiIU1FpqSAiS0abS0ldXfd6LfSaoHtk7V3IFguSyfiB9WtXVRWupO
19NhKen6XSeUhWZV5yoRr2xT3mW1/exqha6e9QguK1jWoV64qVALNxTDWx834yJJCKKSzQYJoYiq
g5543TGeJvVMmp2xM6euhW9dIVBQdbf20Dgi6lbPdZAjwLKafA+pkBilsb2ymP2y+f2+lmGBoG7k
m4z+En3D3AFh+VJIxlE+nsMn8UKrWw3pGjr6PlymaAlxTgN9Lk9Ya5Z0AZb/XknnO6/5sWfrKCHH
49A3oj9XU0fyoU/4nhUpB68YIuffR7p6mpeW3G/VljlcHlR5GM/WEZXNrj1JzyTv5MdiE2+Jk9mO
9+qn9Q5u9IpndP4xmp/i7OOZBm1AiHY9nlvpvvLw5P/Hj93//r5BNULenklh8ud5ZRlbYnuk3y/6
Zqn30rozg/sr1+57lXjpLMt0exHI6lio/zxG2ZJUhZxwPHcrYzcd0MEdq+dpLR2HpVhqe3/lnTAS
ba8cdV5rXc7st6POP+OyCMvOUIh7DA7Dalrpq+xmgIy+iN1kH2/bg7Gy9hO9qZtrMLK/3TI8QQr9
bRTZ36ouCbSTUui8EY0dO6RvOx6Rqv8+ucsVm7901FVUVrQy2EzM75onj01ZpeOZKK47Qqc0otqz
6oaxxKZnJ5zW4qeaTfmqVMtu/e9Dz985+lSMRqlf+WYxop0n8ZrIkSZk8eqdX4q1yASao2RlsBf7
92HmWDAa6Rd2AWcoUPBaQEf+fGjQU2Ud2xzlzoi9YWlrcbexbHAKo4Ejkp2NsIN1RpjfFFVAiiTl
zKYtP4SE+LlqaLCtTVCDxVpQwmIyX0KpCsnaDKQjTKCr3bP5o3b5rfxa/TI4lkkJmt2OIbNLecxV
yvpjtu223U2bu8RELjGuPaaH+oCXeNnBysYSeO0p/1Zm2zD+ZDpNPGeU2vPZEFkTTd8zpbprBFBW
ZVQRkF7IjzFHVqljGr+AQqUPNUqzLFxOWD+7S+RlFvqvhV7/X9vL/5eKPH/VKYMv0gCTQCIefqwW
f9618dIQ8LpyvMsC3EbQHm3HYK9VT/2VLv23EQgH4imk90UHjMDkWSXj90MlVEka7nrdPGlJuBLY
nkdtYl+ZLAy2f1J4jdw6v8tIawyiq22NaG4mf3NtT9xII+4WgwS0HPekVW3UJtiWfeSSGHjbBMa1
Wzsv+OfHu1zr3z454TSYoeZNxBiYA+ks2Q0J2w/KUCA0lMZP0t1uL6/OTh2r+06FITtqn41CLNu/
X8RvSw1nbdPa4HbSWJPnZ110Iorsitw3bW3t/ie+u1AHr41s53A1/XK2vx9ndra+NEjFFNTGmdA2
ohW9UHuNhpFXGDWy6+UxwJZW3HqoKBX0gIuQBYStXfAQjEmygr0ljsILf6St8aAN1aMikS2UePxv
EbJcBHVIZlkTGtzBsRVOm4mqcUKGj8iX1r5cEwWcIk9adIr3WFnxyAS0opvajQHui3HXef21huX3
HcXshC+P22+3V4/brolYzs6TaS151D+keLoN+iha6hM6ory/lTGXd37y1bbyHY72teKT6Z3KRCrU
2aIYpSVCficqs2tL73wiMb8Vs70O8nZPl/PAPGdZu+tlfd97armgyQWMqEOm1dbSTW7E2KSZVazJ
Ub6yYbjyyM0XkUhNh1ityvBOWwNuW1nb/+k9rz1yc2jo/JH7NeT/7Q4IM5BT/NbhXYlYYDFYPbvV
wos2LIvM15AhLvtuHNzCy6yFVmbVog8jvjUTzUWWggb+tUcGQtgJvvJosP793n2XGPz5fMwnUHKt
VmafcRUuHGyxSIheMLYkmLjSulor5pXDfdu0zI52+fffrgWpoXhlSCq6a4nQNKyNSLz/utMEDGYx
+bdshfb8t1iHMBuoznMTIwP8A6OiHri6S+d7x8/8Y2M0O8js0ZUjPSBSOQnuFCkPmCzhvs/H7q1I
cPcqqf0jSarHMbIWwpfXPm0vh/3vk1rJT5YIKMe4lbCbD7KiRI4W9IcyrCn3fKBF2VTLbj0UzwR2
PA9tkOFJ9yzHiw0+rxpRnG0YvmVjv0986zFLm81EUkyixo81LFXyg/Ib+ZL2TXavUeerPC3vLQ0u
op5+ZAFR714yoIdBPBIGr8RgCWfwtR+BZH1FSn4iHmZp2hF1u0nANrLso+5Zb51SHYXNlrpnvCOm
TdrC51dLOKI4lBzShW5tm7S6sh+ebWLKuih87S1xg8iXEO1JnPvRToAqZHCxQo3QehRUUv4JJFIs
ikhasss5c4YwurS9JbNIGincJvLiU2K360NlExOdJnm2sXtQHMScRvy8+mxrwTrXo3dsCaQKl7Q3
h6ronUzoldNU3W0sZ+9pGZzrtt70vbJDke0TEEZkWVJqp85Ghj5c4o9H+UekKjdjFexFnn9AJAAe
lWIlJJNxEzZ8IvKBSXfY0X4w+qk/FmKYnsndFvgY2ocRpkSpmjWZauTjhs1wttJ2Vyn2qcqtfdRI
7w0Lq3fhdfntuDFq03CbuPQdYJ7IeCzry69SDHyTtKwMDAMJotbGy26iXtmncXPHk3Is2phPsQVa
WzFKcQ7C8qkq/WwRa/wdbEDQFpCE2b24twzgBLQ0NqKs4hWK+re2wYko0RSzMv+2srDTyPlbT0Bs
rFn+AunGKsiJbbPCgZCiVPFdtVbwsAXw6CIc1MvKBH0BUIrOgNOO0qnVK1KI4vEmsLtnz7ocTp2Y
yGfxdISQ0zoiYAhpV80j0blk1niC7FVyizXRBJu8tmDiFcoHmUX70MdhMdUpIYalIKaNXuRLURgw
dAJydssJP7syEM6k90czj4m5YhV1cFF8NrAduoBIKdvA98aWmHACYtV9u+SHDwLazfSV2QOu8oYJ
N4HmdC+h/ZDiiANd1sZ7U2G3WDTEDeuSWblk7eyMSX02Kwx1Q+8RXudJKbJ3Ceo3kc4094PCUQdU
BnULd9RT2SVNdnMu24TOfxR0F2aHt+aLdafUPh2uNKDflBk3U9+9+z195cjKwwXQ2gLk3dQwGeoO
Re5hqpHjz7gEr6MNg7HpTT9dNmNLqGyEmnJgKSC8XLHdTI+qRdJE+UHp4Av0fviVgUldFWTZu8Jo
u62wIx7zVpxCbm/V6ctaCVXa2V3+hq+/3Xlx/S5EFbh60xpPSlHormcMn5FlhIvapD1WM/t96ruW
HPtK/vTKCL0ZCe04fPvgUMPiWFlJsm6VAcopnkp+kn+S0h7oPY4SEaWvomoUp9RSsg6zr9BKQdoM
ZDn61gunkG5EKGrwhCPWkSidljaTpGWnxCdLIumMbvIjptrAaU1i7jI8vtDjYHxppOA6wxQr4NtL
wxEwPp3BLJ+Q+Amn7ZI7z4YpXhfkcikg+Gm52ZMTl9KByfzJjvJNE4SPo4n9sYbrIZnh2auHl5Se
J/Ciakfe0yvY0kd9TC45Urq2KTyz2svpdFdADSBbbmNLkbwilb52zaAaXMaYAfZf6VgRFtTazWvr
m6AXKkghY3AyZOmt76uHjlBD3mZOgEx3+ud+h9spjJzAnmjmlhYZn+PaS5RhiYPOJ6Kz3tmiOcRF
kbi1PW0glTzktrzFqfCcReASItNGtGF+TKH1WQbyj9ooLtHxP5uOODw1tn8EY3kzjsNX0Ep41zIJ
xoO3rUerhabS6GzhaI6VdbOjWQweXrJJC7ABI+reszTBbGdYs+YuHf3Yw8A3ysScXnzl1AVkfKrv
qhS8TmP0pjAVdBPmRa3FQzz4PsOcKPsUk/SITPXWAq1P+38nWu3eKGzaEWpxJyeQQEqVNLDaRrLT
5l9JLL16sH3dnkuHSXFbDeoKzyHBik04uFFSH6tp5IoNC90X+zALCNEDgJTZxn1UsQbIasflBrWj
VsYpMmJlFbfjUUaURtBgQSRrA3NhSHEWC/O+G9QXqorA6aR0X/qYMlMp39O2vvN1urBpRj6onptY
83goRwI3+/KRidAPBfMjk35662r/VUUt8KPAv/PVKXGy3F4bkbzHNpe7Q1PeJM30osHeY94xvpeD
/AGF6wnTBgJZ1VXL/jRFyjG2VHIWU/szzppVPPkvVpnfMbjflEkdPVzWDTfJhm1o5CBp9WEf2gZO
sDTadwr+bbl5TLXRd5uw+ujjft/khuGEEfIBBXE8IfA244HJ+5FE+adfSPfEs38EMrCLqck+JMWS
WH2Qv8gGXpHSio5ZWXABopNMrp3DPvzequUPSvhN1/h0dPOIKYiWhVBmDLITzIRGAwnvPvSQkE86
0Zym6hJPZ2D8G0HSYGTr1OrsN0VJBkJ5q6QTMrZ6DBdax8aI4HPXFiVd+0Jhz1I8qX5Ppo5PBHyo
6LTU9V1gEbeayGisup5IXXaJizpXPLeu+/1YVoCcYUzKqXiprQjUl16cFCmMSG0k/LXCjMKLu8jz
TGwGtTvoHZixxuo74CoZBCXiJ/EcjktroG/cG8QBVn1fOprW3SYKb4yo2zepHVzLh86UiPtEUHOD
gRtq9Syy6mj7yeSYUXySy/EsVfE+ZrNkpOR206m+SXvtFVIEIaPdURjipFjVq+RDvwRa+NOYwl1Z
TPte+JsqildtrT0HmJM7EJCuHjJHz6GLQYXVD3WZvjXy+BprJPf1UU9wb0ACzhiukJfcqLq/JZrw
wfeqg58OJ3nID0FkbKUhxCemkrJo1F7CLizadX4a4/a3bjRPX1oKj5A8keKoyMA327vMMB+SONtQ
nFnkECfbZojuyDM9k1v/bBvZAppMjE182GRdKTkM1B4rs7ytUbNigImcCgKZ3RXYf81kxyY+c5Oq
2ipNspnCtGMoFcBtolTuKvjKdV04kqhTN06lz7qbNmiZHqyw+/BFvcO4uzK98VZ0/Q98igUBs8DE
AiP96Gy/c4Oke1HKGk6ApdwRbomiIyHuszbKdcV3y8l6XYWg07hyKb5yuVsw2lxJun0S0gh6etQO
RquqFLjWl5doj2mi7FIhvTCzJlNUJDwNWb3FHfTYpMHeGJM3cywMnOTStKzIE3EKq1va0fiu4Y9u
mvpZ2NpSt+yHPkVPU9ZnVEDrMu++1Hb6anWAMmN+0Mfp3IfiNTPqOxF5X+mo3ADpNUmnZMnEKbsF
PvaUNEyK8kl+t5ENjJGxC2QAVWkbwjfEzb5UMylfmc2gOpnMd+Pf9d6vTvusdFFQjGNARIUNf3nW
OhuyZjIzX6Y+OhjrcAOvOzoVjdM+MlYr19aiX1nBYnokVgquHHQ7x5fxV7tX85DmDd6Ll+D333Ep
sX6rBOOqV7qL1OSXmak+xcthA6aXzBx5YWykRcl/12IY/lKJ/+lfmB0zKORA1kPbRE5PUEnp2qth
A8UQI/2SvGMnW8rYmLdXGwB/qRb/sE3MmogxiLeyFXjrs0P5dokrwFDJJtnxXbKJF9d6o38rTv84
3KzGrnuCNOsot879rtg2N/6uXfkP01JxLhEX17wrf32efveEXO7zb/fREGVZWEYunYOtvAN7sWIQ
tzLWBWuBmy2Se/CQa6B17QF25kJ/K9b/WZI1d6XMWnpiUpVaFYV0VtZ4t7ilYm04qgvj4Fqr9PJu
zN+d38911kur0Z8gS+dI2jo98aHm4Qm35ZZM8YV+TSo777jPz2rWYlBHWRl1O5bOl7wSj6CZaNU9
m8tLLJ4lk4d57bH52/uI59IU6K5U7ZvVRB96Q+N1tM7xJBGGywYXMp991Zj2DWt0Oa/fjzN7OvNA
yXJLcJxgy775AZfdMj7bJ22RHqj7d8Mj6dIrffHvVe+bYXZ+1NlTGmtVOYSa8Fj18HQtm9vavYzo
2OBdFpxqnayv4Wd+Nc7mD8vvJzp7LOXQZk6mjB6i1eJg7aqbgfceY+oXH2yXotC9coqXB2J2PMhA
DM0MRLpQ8GenWEx1Q06kbp6Lj/5iJlj7r+ToPec7TAVuumXLhFnOUbm+1w79zdHO1f3j0LNTTWls
Bp6wJU7VOg/Kwtv16xIzgxNiZ38e3PRheiMKbW9sqIOvnPdfnlsmviRXwudjTDNXQRuGl9B0t41z
qJ7ZHVGXPU6Edf374jLt/H51mYKKi6YOYxFUwD+XOTH5gZ2yzJwRV7wlaTX+9G3rw9L9XQPf6I5a
bGfmdCWGWoLvMd4xUcEjLWvAIi+o4Aypkqf31qYNm4cWACXDNLBdXvvUlx2XyjQ2tdHRwSioBBV/
vAB6X7S+W9vInOuECDOStlbyOATbru5fUQjc94ayGhtqlgmsUSzfTElyisthO9XtroHg4vREQhet
dmOX5h1z+Z1vFaeq9daBoj52eb3v2vToQ7dWa2SemKPOchG9ma2+neThVteHA5m8m6EkA6aUt5ms
reiY71Xhn3sQAQ4pZIB32hKQRf1aGGKj592Kjc82NcHQx1561oPyts2mt6RDVQVP+WPyZBlMCMng
rVj5fbWtGnGIu+p1GCEjUyssiqp70JXh1FXFWwoThDzosnRyQINuO0wfmpQZriQZtaMUxmnI1Zsy
A14ql2XEDtX6WTfti+jIXcssvj9YmjaN1O89mSTtOOrbZRip7Va0AbVarR8CuXnXBNIwaxBHKbDP
wHaDk5lTH0OVYWZDDoJjg9x17QQ6a2zX4KLrEh6t1m6mMnsHmkCFZ003eZHejrTAYk1Ao/R2CaOf
qphO0ZhtZBonqqKQ7J0EpI10BwLy1pGHMi0dzkWnPINkxqHuyWw5ZXZdRrItPONuDLtNwXUPKu/c
GgruSVneBD5Ls7bm/pyi9kx1s+mCIHRHuiNRHuzr3iLerlTA58TDo2e047rI4bN7nvXZ94AmNEU6
JlkROBZaWj2t92ppro1S2pi1/GKOpkLFBK2yJTdK6AVM9+k0tuGltjTGBWy0F12yIE4bSzsbD14P
GnaQ2886su9ERo+BVs19EdubZCp9wI9UkQKx+WTUJ0WP75Fn0t+O5daRPcbENl9p4MZxpb40vf1W
06k0e5X+kue9+eJyi/KqcEhbIyRCTej62oQ5TEX5WmT2vdZT08cV5OKuoGpMxpBmTUwLKfTHA53F
akN3LnNIa/skktwnBX1ay7604Q0GldTtWm77UuP5HxvtqayTwRGGX4NiHn7SnQHZEwMOzydjnyjV
tAuq/AHm72ujp4aT1SJ1x0QG2BWfGjuwXJEFym2r1onTAN1w4yChVjOrn0qrkCg9gOHNPblEHJ4/
qaM0ok0Ml4aWox3zIS0zYobZZkzTTq/sRxFM91GkdZwuZdPQtZRFkQTkiS4rpsrnApyTUwIEa+rq
VWuHozqKfWNlj4VpnuwLFjkLcmUfBt7hsmQ5tQbSmfD2ctKemD6KleCx2/x7cfzL0mhol4JC4Oth
5DLb3mqhlFdeJ5tnqz104qtep7wj/PAwXJj+ozpdGcl/s4XxtfnjeLMdRJKU8Dcq1Ty3QGeWYRga
rgEM/kzb0iQcgCxonDFnBIghc5OsO6OVPmQjrw7Ix0M0pMdaCgtHdDSo0wvYSbls6JL4K+jyc9jT
/oJ4RNcrv+Ji+V59oEpCTIB9mhE0oJNZ9aFJwNf4vBR8JbvFBd9Qr6cNAknXgIRnbfJ7/3rF8+3e
cExkIxcwmQw/cW7NgJXYhbk1lWcZ34zIndFwiOV8DAfHPNEQfPLu2wM8+U19U94HZ+3u30/G5U78
sSXh6LqsGgqyETYlc7NMaipeG5p+ebZDE5Xu4NhpfkW4dtlazA7Bw0Bmp4oiBNfV7Lssl4NCHlYS
nyUa+iIy9jwY+IEsBPzJlHpX9pF/2WwQ4A6ewjR4BpW5IMqXy8JotQK2vX4os7uSZuj48e9r9rcN
Mkqbi0VO1qnT7dk+rorbobLH2DwbrwlGj4tvzdxHC2bDkMAX5hkj89OwhoJ15TX+9Sz8cSkxMasa
mhoywJGLz7kUPQgBmgO8x+hIt5KT78xNe7S207O1tTIn3ILuWlSXkvU2eFQd+hROflMdr6cl/rLl
/euHzF7wvAhlJDYJRvQwe7MlJWZcI//Qaz5zZZzQR6xlssYkc9sZzTL3k4ei8unzSY3iaiL8UWXJ
jo3ZQsvNZ6tR1zKhCoqW3HhM/ehPkotTwF1KVMAAcVIicwjaBaJlWOrNfSgBsjcNDhIZ9GQ9SWzQ
uD+hs3tpJtVzYiYgcjg+Rbn3EGj5iXYn24NWKC5CwEOlFCBJZX/jN1h6JanYmkP95sk1OQwDoTwG
vfRlPdg0u8LcsGjX1VgS2vux15/ovj+rdLzLpr8R3TgteoXGkVkVg9ta/YtSD3u/ktw6mm7VKvzI
SCGYutFwC1NIhA/p8XLMvOZKxfsrw+OPW0EM1EVohdtNA5VizdZ2wm7arKlw3kmb8st/E6tLACmh
oLpzyeeOiV1M05W8Mha0UR/qtQTV8xLZXd+299Vn/36VXPVNM3L5PZelhHYbRYc+ezmSKFCZVfJ7
ki2Rwr+gnugU3GB5rdb/psLiQPj6VSLKsNqjJvhzvy+N2VBXTTKduyFY5Tbshch/tyPzM0sa2SmQ
5//XpeXXATWEX6wsYAtmvQUv6sYxU1rt3NL/NcPA9SJ6GNGV5fL79+ByWv/vKLOuQpwWlVSl6XRu
CNFA6OdOTInyoULTdxyrBlu/DrTvWnDS9+8ARyW7zUL/S4fhF2vwtx6R1QDnCzUFKkf0UknPvfr2
7zXz27J8cR1iOAL3QCHK4/HnzcqHctCbqhjPqpWu28AErKhtRdNdqQKvHWZW5uL4tSrD4DA0aU1x
F9o36tX+7K/fOnvjQJfwlCvo1HTbmj0HQ9FhCo8QqCkGwQQMOSK12U66dhyZVY1mdl9G6HQaZrlG
8ln13QNfv32oxNsc3qGKLiHDoBMAWeV1pmjc+mRAxSg7RCdvZKnehwNemb7YK2nnDmPrpvlhksEw
xvEigiAt7E3sxaj8vHfV03fU3YupNTGcJPvMihaRMbpViOmRnBh1tNZdWTIm6q5oeP5yoUHL4eIC
/wy/Q56tOvWUDmENwP2safsuP/riUJr/1TiKr5ljUPdeNmW6mFvRgwJHfG2jbZY22i7EGN5s4JKy
dsmLCA/BtSbwL6Xo7L5yPPDNZBRekEyzBQVTRmh0jTX86j3ndA/ztbaT35RlsvIWkEsXNv3RbNms
xw0etZ28KNbe8t+vyV9ewwuy3Ibcg3GVZW32mshB2CPPH85ak7gZkiPG8u6/D/H9zvF2wwjXL4zw
74i9MUhx40Z+cbaLm8R+MNoXPbzSGf22MoO1IhvXNG0TupU1p/gFYTx6QcM2xW+Z93lnpUvgKG6n
Ktn4yuO/T+fb7nJ2rNlyWaZyZvc+VizLWITUkV6futg/tjqi938f6XvXXuXOsHQZ8i8z/3xrKcm+
kPyLeYu15UVd+DsB2A1Chxuvrjd7v13DCyaJz8CFqY4Qa06SK8shw+yaUzOJFrkZhOWwXAimMKpH
KWRfWTf/8tHh5JDxUyNeUPaz13nqgHj6fWicU6gxri6pOwu2iulFfHnCtY/BpciKR6aLVx7Gb3fv
cpasI2gOIQ3BzPvzeY+QJ1R+aRrnznqUCL6qFex46VN1tVf/lxdL/Z06NStChB8MjcK7xb1DnLUt
ANVDKTHdccUgU3G6o7S45tNGmcuvny0o4OMwaLOsXIqf2VW1u8Ru61KfzqqXXqKGzXdJHTY+tFen
GxAaY3psljjENnYavhW5brheOfzI2Zk6Qd3dxSmGBi/263WoyGsjD145UO8Eqj2uc3vS1mIKb4U+
EWISN8jBckRxtZouE0s+1M30mRRkveSKi/BqmedS7eTA8DM/lPm6lJ+QXHEHNGO6qsJ6r9XyaTSH
dWgqx64Oz2ofC4fd14rybY+O4NT40avUXJLTmn2Rp49SpO/NqbgPGmOl2Q1my/TWLqOFLWcv8TTe
wmc7UkuvDCVdUJOd4k5blWz5M+KezMg/1p1+jGrzFvzmRGCrcm+P9g/cZXfA0n80irakiQAcGgP7
KjIlElnweOZ19lPv/GNrVx9dEQBzasSqLuxnbUjZYRbYBPGlf/HGDE4i1CMb7x70mrUEq3IMBIlu
Na5T1LrqVzTWLwyeF76GV7ORxXOEP+RCdN91inmrq83Bt6QHemavUdrsjL74iKrsQRbezViUmzyL
DzIJsFUXvvljew9bfN1X0VLo2jqWqxNGlWKT5+q4HvscY4J9M4hkhx0eN4hibOMh27ZTn2LwJFEu
SojMMpXycwj1FUsnerZ6lBddTYyDHr8FtfLWquFt2Ks/aGkqq9aQTaeX4nMdWQ/ML+geysWNqja3
+O+WSjK9yGI8pBMmUngxT7Y2uSRmkXxn75BLPvgkAalYRIrRRutXc9jM1hZ1L3ae1+8JC6QVBWFg
gb5iWkkESCSMzVUZs27YypQUhH3XaXTXF9Wt5mlLW69RGkj6Kazol+WdOEc6xhxNiw6pybAoqm47
VSfzO7kZ/Nh3pyjYJEGNISnAEjvYOVBkGtFDC09bFh/aVBWLIBEYWWkwNpb9HIVesGxi8d4olsz0
X7u40617CdkpsW1BsuszdEKZnOxSX3rSO3sn2+j/1LHTXXLSDLf1p+egUNa+Ie01HNaD1z0VWXhr
58qKbKj7Svcbp8jKp1yrT6ld/cgn7d5PChszkS67UPrObW19yh1SgBahYdRmRzPtkYR3iFVi62jZ
ReKogf+Wh+GPwo9fI7/8UOWhdBDnPcuB0i4B8kPClkHn194nn5hsq6I/GVtzYzXFFpXh2poGsr4C
ZTu2dJ6LgTSRMNFe0Qb+MEaxrqShvEGNwHCsidEpJe1u0qa9mvnBgd8NWkUGPWj65FVmukH8oAgq
tEUoBlTRAn+uM1SNcV5ivK0U1+xzhCM2QXkyOOGi6Vy4gdqywfnHBP49jzNv6fs9gkB+qV82d0oU
v7WanHM1GqhSubxVCV9LJvzhY5rlz9k0fsSD8RgmRJx34V0wKWsI9Ms+4u2qw5NcD5sI+3WSl4vQ
Ew+BEgDgv6uNdMEe5Ubo4wGLy0MXim0N1WtRpmmwqAmDX0DivJPU0m2jacWWHPO2pjxLpXmMveyo
6vlpapRF4BfL1iyoi5qdnRQ//Dx6GkZ/O2BN8NpgQxg7QmI0FLFtPNCDfYgre222yZNRW65koVyR
2yhfyP609of0kOnmh6YOSOgiktIm21foG2Ot+z+cnddy29oSpp8IVcjhlgSzEpUs+wZlSzZyznj6
+eCp2puCMMScfW2Xmgsr9er+Q1UZP/rUk+59GE9raqrNTq38vS72t2pYnTWlfomFjsslfRKECgCB
2InAHQ2IsIW2dzJrb+TKU9hkAlAoc+OLsbKSc76+HFLEKNt3V8n8e9OrDNvERHJrmUG5BT6crmF2
iRicSaeg174HHU2IEAiSTA08jMJjW6bpHWDQwkb6PXmoq6Q5tGKoPhgs8ypKbiMk5FatLCt3jUHb
yVHxuy6HyDhIjvlKpw2XY1N49R2h2UhVfONpDo5wkvTUJ9LDEGZPVlUfAp1tHQPujHD12nWJOiD5
634rWl/DyySwGwssSiUB17WyW9d0LRQeBGyUdTCoFBah1UhsbasEQ426uLVSYtzrRN83Nrqi3w2N
cUakb0tJ58XKI+OU99296KPp1Vb4NHZaolOaxFUyTR+5adNVO3bcjE67y1sMKd1onKMgqT+sGiC0
KhmgJ1PgubLWvBrWcAzj8eSs5GMqJM0mCqL7vPfUQyv40dqzIjs2atuQIa/nGA6uxN6Hz9FYBwnq
nE0HbqCpIGDoKTxoFkRHXxIoYGImpoDtanycFwePxR+qst300WvAvyMSX0k4F8YAsoLuJiuieO+a
yKX7YnOPTMNaIeyKDAH8eq9jqSnn5HgOLmWqkXrn3Kt+cz1qdL4aPDWEp1zpb7sA0rfeADtCaPgg
DYDlEkMuVrLrAlwO8/fK74M9SV73qEkDGv2unm3cBsQqHHX0rSIjPfmx5Z4GN+m2gSCcBDd8Rx3x
qRmab5GArp2DVcnWMai+Y+13RFXwaKWhtulLZ+9lMVBSJ9wEHpBgVw8VnAHKamMUhbspI1+yK4S8
gNhzqDW9t1VU55TUsB2NxIvsBEtRwP2PoYhVWptWNJ3a+6YszLVRkvhFitlR5gve9ZYUCBiiRI1f
BKI15Pu8QJ8AxqWwcQ2xgmbU1ju0WKkhx+2Dk+juzsihafh9eJ+FkC6dobJd2jsrv1KbbVN1ryWA
ZH6GoK3NxBpt2rr4m29Bg1cjUoaKGxKI4p1cOQ+CO9wMPXXCtjx7RfsGKyw4Fo7Y4c1e//b7OGcJ
Y5ZA++DJ4E4TRMQX6lYugHnnVJ06jJ4VqQ0PwwBFVTG3pQOZQfNs0wgiG1PcBz8w9mJl3LpldWup
+cZATCAO5RtDpp0k+P4tRdBoXRnuoUZRAzcRBECY1dxQTkmPiUElP8WG+cppeu6t+ACHBQ/LaqOo
HOmKTiG1drW91tR3MRoHueJ/qwX3xferJ1pP4DHZwTR4g1/cA/fQP21YC3sqTXunqzYVbrpxLd42
tXhsFAksvHDSAv9JNlNQedKDG0g3KZbOpZbfpNFQ0YeUXtGmu4GYjps6he+Iu0mNm8EWOsp/mbwN
yuSYSBBfXCd8i5LwPi8RNCjAxK7DRDZHdxHkAZ2hsOuohezitUc0SOjJJY8iood2Sv4MAUem0Mx+
D3X10ePEQFphFxXRTjL7k2k6cAEa5aQ7orFR0QB289pZF3l8Y7Fwbn1lYNgSHAo3TjiofafcDMjB
dg2wfkNynlsJOwRZEs6pr3UrtwpVu0XDx069CpOBvu1PgEiDVZfBLQ1lZQXZG2V69yDUwsmHovO9
VLExKRLH+ml5wn2nO4A5LJg3mlCN7WgXrGcihms02o7YDL4UoXSwwmR4KAqrARnqFTuv9dCB6JyD
hbZrzBW0Nup2l7XcwMAA6p9G2v/oZHRSDTGB8zCgzeLkINM7FhT3eN/Cg4iMjzpy+KqDuPc1yoWc
+0JX7MQ2+Wik6qV3xRNmRBTHW9xdW8H6cLBKtyvDY8/KoLGjSHj2lBgyX53kENmEH5Tod+gMgxAV
+sdQoQkudurPiPq76ATdSuASgHUY7wVX3sXxSOPhO2FBcrYEhPVlF/Fxvw2FteVVH64v3QZd+JwF
/aNiFN/rAGtwi357Je18vCFltXkBG/sb35kdu4BP2LtvpUqB2km3Ua3k38TRqiPUq3wr+tJTHgm/
wzTCc6Ur7gNZOfqJdidjkZhUyl6RAqr87kPqc1NYxfC7UVxvE9bqreskyJYoxzqp+5Vldk99od+r
mfpcw/nzAipLdfYUCFBKK898k4IKA6jaecktHbOPeusp7m3iQHqFYx+yeyqBF48a7tshfTbpdfsq
UJLeteyiq+/Y8gdFrRCuUYZDklUH37UCTMhEaFT+WyD627LwDmrsgT6QoOKI/c+hNJFrHoCi+Jn6
Qw6al0jFwncwXlAJ+sMb5WjEoEJNcBeeId5XXXqSxeDWGW8uIQiPVU9FMpBvk0QHOMW09HoBHwyj
yLI8Rq1nopeabdSAvAoUt8hOwxzgpDrgNUhp3gxX+NHlpF65buxGiUS1Guwsbe4c3dmUQXlKmqxc
C5ZC0m3hVSvWPIforgzBTnchnBWB8x4ILEw/lp5FstoCbZlVHiXuauSqWDL6KJnb/GhcmDykrema
p8a2MKE5BNVR7ELbyKRznHjfhq7YZgApel3DGAgXIlN7SVJkhvJC2rtF9xZJwijm25CUxd+p0bK2
3W3S97aiurdpWj8Hnne0mvrJ0wdpbQQKr8zYL07hkOAU7p20noOwLZ0agReMAXAoQrgfmpGZ/u9d
A0rqEpJtNAxBOU2qinBZcMOKG/XcIQQkBrjncFyVT9drU+pMIeUyylRH0wI453qyjrJGiqOU4d02
QJUMqHIOTS8hfImiNxmF4CKlP2m+5INvx/lHH7ylQbxL0AByWncrO8kuGeHEPrQi/KjC4Ca3MJk2
gnUjROfed15xKDskOnihP1Uf3ekOlhaZeQgt66Glb221DvhxlF+c8lapirXj5wcr/km6hs4iCymP
n9xOWPkqWk/5ksbh17qmSDVaRpAOt0jO4ElVvikFKxf0TD0H/mPMy970wA0W+v9esPoUZVJuRFDf
tXRSznMXtq+irjxR+tmR6Wydnsft9Un9SgynacLCQU0TQZav0AAeU3oaDNJYtKLOUa7ijf8jXQe8
S47WLt2O8Gv3ycHzYRFqOlMP/BR5XG4X7SAE2gMjLvuxiefuw6O/I93ciPulkvsXbQ9K/KgH8rDH
sITn+xQbUMVxOrhm1VNybzc5JfcR8pnfVvt0N0I/RX+FPNPaehDvitsl3v1XXPQk+ATtkTc8hQsY
HmetCR5GpVBdQadYUinLpCshzPai+9wl/nNu3aYZ2bR6GCR8pRyOtwA5LOQVxdh5RiNq03jqLh0+
KOYWC2tgbiIw2dAViT4L4meT0yNEt0WsmqA/B0zE/7/j0dzxcRHmr+DjxXxzoFrUR/v+XFJlDMIS
DiysL5KTdOcV6kKxeaYWSy/wnzH9LZteBIvIrvpAhqmDlP2q775V0fvCxlmKMJlZSFYd5lPh/11W
xbO+HvbGI/ZbK2lt7qNzu1+qY8+upcsxKZ83DJTLuK71XD339PQUSj/M26mMq53jpfsI/XfLax7R
7OaK+oGSz5p0aa1L5auneW+82rYZJRWp/q5gs5fmGvJ92sri6rz+Xb4ekbR+OEg4IDXYQ9PuUqsk
FZj1Mj23qAa2/h/VFNad+nQ9yHgCfi56EwQwEbZZf11xJ1/CGCQDYzqlO4OiGAF0OkpkJVkDypul
LaR0K83EyLfw8Ra6TvOB9VFuhshfrC+UhmvdLBldgPtuJXi7SruNC3fdDc9qiQe5u0TU+bppxpH+
G3CyyuIQYqXsVARERDez3sUA3tlvQYm317/ozOJC/UiHDaQgY8UpMOmSxElU1nGcdOfC7tfSNnkQ
b8sf3cF4+7+tSbzIqZC8upQFHmK73+ff+qX1/UXxVft7ALF6IHBr9Gkm55AS5xQOorI49w7JqSbr
pxIhljp9UtUebIt5JzYZ+oTpjkx2IYH6Crf6HFsfEScX5wVWZKTWAYBBdDc2lMiBWnlb6TTKy4+S
0vVD9dKeFkc8zt5kHWukETJ9MWR+QF19jqr4iYk5YJqfdaSc3L20F5ALG45wz9bCYZEhM7M10WOV
gMmRvEP7mkxx04UDnm+aelYA3za2fJQ3I3ynQfqUmjT2KNG+uV3uMs7sGR11MvJSfO7GLOPzILM2
zrooczUQmOrGVcWHCg303EB9QOluNYFrIPLX11fz1xsNZ+SLkJPUohVUFbVCRirj4TcydNyDtVP3
S+igmeRpRFSiDYU1y0zzrS0KiI45jeEe6FO0tu6Nt+4GFdMNWoRvPVoROQTWFWB4Wzgo36+PcWY2
yfRBLQCMYE6nSILIbKTMLEFHZGV0FKrmm98YOyw3F3C2M7OHrpxIu1ZH7JpD7/PsNZ04CGnORYp6
0Noq3uTuXBmRjUhQ1Dy67Z/rg/p6qSI5/W+00ab9chuWlulXUZf059x88MznPk0WVsZcAGmU1Bot
xUz4/J8DyAV2wYVkgbkn77M0hED81+tD+AqgRArwMsRk8aWCp9NEIYTzUm/UNSL1W+WUHyvfjrYI
fGy0YwdfrLSAyAFX3AdnUVz1K4osH0vagDNL5NMvmRwvboGeBhUkwCaWuIYscisPlm3J/uH6iGe/
KUACGaOPEacz6XsrFV1vN2TAfQLISP8VKQtwtdlxKAg36KOgNRjzz5OGMrVsxRkBIuXVah7wvTa7
j+tjmAFeMGsXMcZ9cHEBVFThtVRwGpJg8KHKzXgyGuBxzLfmvMyVmhsRLVRk9HBDx9FgksCMQhs8
poEdVW20CfLiOQ5qu3Gcl+ujmpsZZPFGaTy8iajwfB4UZsgyLWnyJLWNnlW9f0pS/39HUCGYCJuP
U5C3A9z2zzHMuoyRxZHZsolxF3HYrwKjeXP8dKc1xbYWIBoo0DvuEfQBRFA075KT3oECPJS+kloL
23vcW5ML1eQdowOt15DNm55WUZl7jTIM3dkF+pC4HW3cvaaH26hYgPHPfllNxu7AQKAePcbPo47i
BvJiguymUQS2LnYo4Z+vz93sErmIMFmQnWf5jVgCM8TQA7SMb9caffJIt6+HmR8IpDmAvVScp6gc
2cckRnQjnjFlsabGzqN09x8iAMXgDpG5/6dU89Jr2s7veF5aHWmc1a/KYOEqnMveRgsl/Mq49lE6
n8yGGppyhxEh28kubsJH+hLHGlkKmJbFptngWQznaRPfL5UWZr8dZw/QKRhiXwCnguq4WVRLXMHF
aBRwq4T+wuzMsEVGOVJ2rk6KocLt+bzOPGRgEDwnBC7BdvaBVoXtboR1sw7ukkd9L39LdksU4BlI
ETEvRJbHlXlxFKKSn8dZVrXnWDGeqxrNWpXuhVVpv1AU2ddtdZsJ6SuIpD2ExielEJYePV95ulyh
I/MBAzD02/RpyojEFuagUdGdc03ZRW0+0CA3+odejx+cPjjIUUbWmh2i3jkpWfRclShRZIYi3BoF
qBYXxt/1JTw7DZc/aHKnd25ZF02dd2ftvrrpboxt8OZvHLgYtY20Tfssg9NczNfHS2B6mF0Gnaxq
uuitICEaeC5L65zpwi+ty42bWrhV4ocuDY5SjmJ67Ct2EyMOH+FAHnRnMcHo4Pro5w7Vy98xOYnQ
ZMtyffzbFpwat0dfpGxXsvzSDksQwfEvXRvxZLWruEoDmKp5hI5CamqzD8o/RjSs47ZYyTX4JFH8
uD62uS18MTZzknCavRcVdZ4xsQ2Sb+mhlvKFK+n/sXY4RUWRh7z45fxT20LIkPWh/ljj1yusyjX2
JdQghVt5C35oj6zWQsy5uwNg9z8hJ1WDkIBC4xEyTV9j68bB0CLfXv9wM2XVcY/+G2NcvRenhBqb
tNQgfp6HJ+W+s5MHcyfZAN2AhMOmS/b+gUbcT2njSiuqVN/Cb9fjLw1xnNiL8KKVgXLznRY1L39F
u9Eu0dRquqUn+vza/3eUk7NQ7Qej9gPWhy6Xm7T+0ejmSkOIToE2eH1Ac49JHsdkt2RRyCz/5Z5f
jCg0adWivMCIjDUgqvDRqNeSjbL9usE+YNWrG+FsvqUPXNH2kn757Nf8N/Z0G4QqnJM8JLZk/sKA
feXg2JI3f66PcHav/eUR0SszpWn9wcNy0DLoPJ9NJzrpcv2js7yF7Tx/c3BXGhgqAzU2J9lomsOw
EjOj5b6Mf4YuCNzgyXxu+pW0dtfp1rexhFhSzZ/9eBcxJ7ut9jA7MEqrPav1rzw4qcNdoS2s9rmD
0WJIcA3JAyxxchUEiRICducFNOjFfTcIFD3F9AF+CFSroRA3nguEQE8kYQlgPBN45D+N7m7wAZXp
olQTUfPizBjPR/r1Rbkq/O81aIO+F+xewZG9/n19kcwdl1CT4EgopkTWOKVc6SbEPUwm2rOurfxH
eS3/zsMVkpU7Z69Ha2WdfxTr6Ie4tNFnJtEi30AxnGYYKd1k4XBGtzWio+2Zax7cUGWCkG0ftTT4
eX18M5sA8DuvJTa6NENSAj5Y9q7fnqOSR98Jdc7rf39cCZMr9NPfHw+0i1OkT3Mj63CiP0dcL/nP
XvCe6PpRfShA9ovZwqE199UkcjRA4RJviCn6vM6QhzGHUYm1OZX9cwvBPVbShdvsK9V7/OMXUSZn
faGg0JwCdDnnI5pEqlxrm/kooYqyLx/xuFIP+Lkc0+KWuvGblyMBbxquaVNlPqlN3m1z9BFQpOel
hgh2skegvl83ceOtWsVogeSJD0EKo2qQlrwZx3zl82TIvORNeDY8e8ipJ3dkXvf8TVMszgWtmEZX
EZf7lunBDc65XvUetUinCfb1+f/iIk4V/dPHGqfsYgFYqiWgctFU5+gmetC2MIx+1LXdjc2pG+9R
2aDgnZ31X4JdnrqFd9jSapisPeq8GD4BZ0ECIHlSQX1sJCtElCIHaHx9lLO7aJQpwm6bytP0WdT4
bZnXnl6ejZY2WPOaABD/DxHwFaC/pIB6mDYjIhmB3hhdzHMq7jV85mJx2FyPMLtT/40wbTkYnoRI
50ANqOd1lWY7NfDXhYO+KILsA26W16PNJDKM5J/xTMs0rVmkQGkcRBQhSXhGucr6330b3IbWQsF4
dmouAsmf119UuUqVyHjIyCMJQH3uwyUZp9lldhFhsqtQrS6NVGQokZavYQfj1Iaxu7lUKl4KMzl1
TBBlQSJSixbF2zo8ydr7ImVoNgRcPFECTYJm0/jvF3u1aZs0QWGXJdCB4Gqh47ntMW8WmpazU38R
ZbItESxqy1BnIJFw7JEtCSQVdCQB3W57fZHNzv1FpEmaElWGUhcypR40Mlfw7lvtf0c6cbqhb0WX
EkM7ehKfv5gqZ7lTdS59/TreoL/yA+rNjVUWCxXnudcNnh8UtCmesm+mhcSc0kKV98RR+rjg7Rn9
VPO0XZNnSfTUe9Q6RpZVLRS2jI/hGgWk90xEhxhvDGDXdagfKkWv922fHJwRdFuRF9t+rvwp0JtZ
2Noz5S9ozyp2LHT1keSZ1vASzHFqJyNlCg6dHTzI8Pg2+c66A4yFNVd+8N/oTbv28pNl/NqT+w2J
CKjkItkaTrOTnVg6mRcWYVDwtBXhKqyUPZ539DXSD+CLC1PydW0h50/N3AB9pdJKnOwVQQzd3HKg
rZZFjQh66d5Jubm7vn6/7sfPMSY7xau6XElDZr1I/Vcp9OzIUnaQFg//cxg0xCBAMR5F4xL7vIgl
vZd5LtDUd3yQSOhEp91gA7BfXw8z88U+hZkcYEqrJaLTI2eTCAKy+x9uIG+uR/gq+abIhKBurFN0
hRMx2Y6e5aHCinIY6DFkvJEn7JJVuQueEP5eD8fsZ7YaNsomvd9nO6Vd/e+ObGN0lArRl/lrav75
OypW45Rpm6dnS/6TgsBW9NMwLNH9Zx4ksjLyRg2KNxL4m8nC61C1dyHmjciIAWzwyrjXtsoeDP02
eLXO5TPkweOS05I+3pKTnfUp6GQl9nUVQRep03NuCKc0RZwwSw6tJqEI1WxqF0WTt6B+SGTxGJvy
TeFItuGkb00B8NajcGuCzzZlfyV7pbq1klzc6Kn8rYK0YDUI2hb6KoT747fmYy4kydY3GmhKyN0m
eXXvFcJ9/Vdh7dyKzbcGDkrRt7buSXavZ6cMXmsjAwlWVwo8mxAmVSQ32yJCG8ypslUhg8gPQuh0
KAAaws+gyekEpScjNzbYXVA8NF9SC1d0tQct2zyW3Xvkeveqq27qSN6l/VI1eeb5ALkftA5pHM9K
qn2fl0maIQqHMmGO1qSjrUbJpcBGvSPaSojNv2A4etI2/sE6Y+Zgx+Uu2UEQE1dLzdiZsjo/g7Nr
xNiRU05bRiLsVrHHJeOsrYZtdWh3zf69tpPHarfUl5h5A3wONanYymptOVZh5ufqHYX+e/1PeVd8
l/bWmuXxbhxp03Z/RBvbKnupaD1z5gBJ+FfdanIguLGSDYpYFWcrTXZKwZ1XLxye48q/tjMmOUbh
lIKJD1l6HkR1k3fmijrguil/6ph4Xj/dZm4DFFjGt5sMeRwxjsm6kYvKaCuK/h1+LmKGmcVPczHI
zAf7FGSy0cMRjtU0fneWA7y+BuNHBsT+P4yDNtXYTQEIq06uG7kgQeg7SqUNJrgx1T2vAiDdvV+P
MjsQ1P/GMrdGNjKZ+TjsUA0cS4g6yuF+DRVzQQ7k63uJcxh4KwpmJvZ301uzTXue7JpRnEWVn295
2yH9LRf5Gt+elTksjOZr3YtgVIEoROkk59OLrdBRDUiwXTvrQ3rbtcNDZTn3viF9N02MFVL/IUth
C17/grPr7SLmeCdcvAa6rnO6GM/as+C8JG2KTkuwCrxwcz3K/Mjw5CZtM4EZTPaPiMtzIhdKcY6b
7BFNyG9Z6JBJ55s4KAG11/teyOzrIecGBhYU7R8kO3iwTxZgTRVNKseBIegEsfG3RC2dBHt9Pcrf
BTA9GS7DjCv04vvVnaCj9jMUpMHtT3WE3aR2EP1Voip4Wa1hzCzdLbPJAcA9U6JWSelwKqGBQQNI
B7UusN9cWe8Iwe2GlQN9b5WhQWujlXYTbdxtt2TJObcXLsNOTg1eb50sDHJxHqRiU2YI+ZWF+6O3
8juxN6t1Li8Jtc+tmsuAk1WjO1kjCmpTnLvmLTbLI0zyjdVFyBLF69TE5w5m+PXpnDtPLiNO7rBa
NMOONnFyxqNmrcDuKQlzPcTSoMby3cWCMWSjamSVQkIMbb8eXbsK9OTWZiqdVCPcBbFcQ7r9T3n5
xcimPJohE8peiVgzbYs6uWhuDMF8uj6yhY9nTA7jmterUhtAafFl9mEu0gBJsFNY+H6z+/rfxT+V
shyFrUH/sOFS4SFLzqXK9aItQXOXgkwODxhHKhOSYCwi7nPVXZtig8DDkv/lUpTJ2SEUg5U2Jaut
EiCqt++Se1+bz9cnZS4GlwkC0mBvR4TX5+VmYTSlu3VBCQ4/ELdq7Sp0b/CnWXgoz2V/OhelIo1P
M6SwJ3tVNX0PpRRQxQ1pJjnvruRhHoA9BKS6G9bylmNx85fas7s+wJnUjMBk2JbEU/1Lgw9tQzRJ
8M3FHoWuQ4m9l2j2dpNp3jqJi6UzkM4XH2xy4OvImkq0Z8Hif8kIGk1qM1mMgU8nzoecdaMaxYDd
XbT1oWFTJ9hBa4Gm3v+0eudbYsJCrQdj4zmw5ITSxzFL5hTzk6cBJmWQRN8TMFfrvosPgeY+qUP/
pCj9tvHqu1R3X4Awv8h136zChMJKKUtIEtMfW5dVdOdD0rclH89K0c2MdSY3yHT2aD2qeQTBuhVV
2zQxVLQGWvLDpmnx62ktHM8aDUFmT8A3gT9vFz3M/9woDk2DNFIzuBhHadWfNoqeQwPqdz6YxpZ7
PVpJDoJuRpHjXuGVNuXrX6HR3QmqcSP0IgzdFNVfx+dQVqGqBqGKaZ7fV7SBIAm7kv/NTbFnaKlc
5XX+pEfqXezUb9Fg3VFpkiGvZ92GTEH5joEEfOfQWrcYxceicNNV0o+qC2FV+yjm4Kfyq+H1uWoM
5a5rs6NYCMkeZa5i02vFvaznz7XS/jYK+bFDmE6sxY0Zhs89hKY1j5QTtO2ntBTeBat+b+X6wcv6
g14XN1KpPKM3JK2yJviojeC+qLJXxJlvPBzPyljAdFe7CQr3LW2TnS9K7iZABMZTnPtQwxWmStRn
Tyg2uEDddyYIBHnwYRWgs+wDz2Xu219NrZ8qF/K06Ygny+kOZi59BKWcIcUs3odJdz/o4tZ02naV
6jiilWZ7FPT4QxDisyqjMV229eiRe9KKnIqfilac45crDb/qleent71jvLn0Dhypu9HTqlsbvZpt
r++3mSzg0/qfHFqRaeDAJif5GaOhfQD+ocpAG1caUMyt7ywcK/L8uXKx3cbz7eK6TFvfRwXGys6O
hsWanqJ5KiXJabD6fC1nWK3nOvsiVw+u70P4DPdmizyLNTgoGRjPvSqI64gay8qjjYc1ngppv1QO
YV//Vruetnzd/pEc8SPO3FfdUdN1qcZwtwot2TaCYxzC3ESEIxCjddZ5zQaN7/yp1MNxxDzXhwJs
uhVFGy+vHmJdejUzSMyq0eG3m951cn0yKvGlVFo2nhbSpJejFd6KVGaDWD9KURyvlSo7mlUU7ss8
P6QI1Nim1qt71QofAz1ClCHMkQPytJOUDf1KN+vstumsD7VHMkQd/kh99Rq2/a2TWDYc0e8O+v2h
L56zuke9193IAtJCnbtO8uTWKuL7rPJIvIXmDLsckKIynPAT/dn5ykHvXGPdNtKNqPSbrDdwFgqf
6YNhUqY2K82IDrrMK6SLnhJV2omDycGXBh9V0r40ETIOKqWNwLsJLefVbfXBroriHge1h0720f+J
OAI8Jbtrwl5DJrN+7mMNjWyMmVZBpOxqLXgINP6PFojnUE/1FSYAH2Rj8m7oqR2I6Y+ol7qV1sff
vdJ9tELlzXURLXRlrNwS4RYJ/D2su9QeZPcuT8t+FRTduy4mCPjic7WCmQ//N4tuNQu7t79Ku0oe
bcpUPcgmolU9b+zKQdVGy7SDGKsPMFR/OFmN8oXoHvOi3NaJnKyKEJezuPnNUonXddg99H3wKjna
TVE470JNjVg1MxsfAH8tZn2xSjL10Qlos8Fz2iH4e0QK80cTyU8qLg4pXkxQZ3ZmjMiHgtfjKhZZ
KZYTHAYjxqPRxy1kkO/iQJNZxNLv3ghfklzfej4OG77mr3PcV8VyMNa0em1Vz5E4aDEgS9qsxkEb
FT9DPBZe9FZG3ncpFD88Df0T0VNOjlNKQL8bDHPMOl8hovaQVZGt+oh0OUVLk1oXH4o2wXOu937p
jUcql0a/kjTdlq6wq7oC4QvdfxArFGCa7M+gmt+dzvqeKQ1m1KZ7wJbvVnelb8i2WZvrB9Dck+vT
CTR5h6RhF4gFgktn3UXyx4oORXKSvXMlpessGxBOjm0FvgMXHTDWTV4a+PGV9sKPGN/F0zRghLpp
UHHQm5w2gxOpUsOscbJz1lcHpQp3qHqs/CTdZfVdk+6q5DVW5G2RCXcVaHQUYJbcj2aYa1BK/v0F
2gRFqEv0cg28PNHMTu84rvbv2k7Y/aceyKc4kwwytUqIZAlx0uqRLbqKs7fr33LmRTQCqE3NpCsB
YnsSwDPaEOY5OKNeKs/g3O61PNJsQaH2W3rVtpOGcBOPGtbXw85kxp/CjjN8cbM4bdJKeqd2yOEE
D2Jf3ccBZgxmkL9cjzPDcvyLGUAKUoYKTmnnc6BWLUTBxcP+LOSlHXv+U2PU72aSnYos+h37sU03
4amO9V84tFardsh3OvgRUa3us86Q7RpECViYcoUXoLTh0CEN6IzHoku/1wniRNd/7VxxAbqejIe1
aMDgmL7i0CWsM5iuxV9u/q+/epLp2rlpt91G3zqnDBX2JVbZTOOTUqc1ck7pq3zVtq8Up+NtmlPQ
sKWt+XuoVtpNePa2/trYtXYGweehWvtb77dx4z8t4VbHB/dkJ38KPlkHkZn4YAMJ3mzNo7KPd/5B
3aqLkgAzeRPSsao4PlTAmU2LNnHgCKaG+eu5rkCylcfcfIvQMtdMfGnC/1D8+hRsckQGQtpaaenz
fq0Levx4oCKp5ekLPf65TtynMJNHn5Tg+oKZZ3HON8WNtq13uK02ySqwi335Jm6DfWi3e/EmxlYr
PZnxYi9u7irgBxhYTuEZYDCNn7dWjVtwKLjMXYCjYPOMBe1G26Q36YHeFQtmaamMue10qVyEmzIF
xcyVtEJhb7TunyY7uf3jwuabXSTUf00Z7JaqTjVVEqmLcIlk3oT9sFW21Ud6xHvt5Gz9Q2tLm+GH
io0VTnr7hbgzZyFgun/iTqtDcqmpWTswkYWtHpUtuUGyco/4EwLgA8OanAXbu11CU89+TVr5ONeN
B86UTCojPqY5KV/TKUzDLuv0ECSQ6q8Pbea5zsj+CaJObkktiq0KNcfi3KMkq8vGVjKeMEXkzZQv
RJr/hv9GmhzzeWhkTZK4HJxI6zl9j0YkioDxUpiZ2/LTgCbHlSq0gqJnNBb97NWNX/Woe1XzfSEe
WlfeaHK0wDmbOx0vv9+kEpa5LuqJccTpWBxSA2+l1n/o3JMR7YbYPym+v5Hq2+tTtvQhx3VzcTGH
EujfULOS80BqKgbyukzFlbnUOprfav9O1/grLqJUpdOq6B7yjhVHvUU8y8p6E2LIiXLz1kTz6fqg
Zu/Vyw85OZKrAT5PM7C18aztsD2HLtaYW2evvsvb9uB/YBrL5b8yF1bl7DA1bSyMyTMuGnKrW4KS
9/W5r9sbzMpWVausjeLJlOJzUvbb/zLKi3CTuUP3OhOxjh0PEmlbHHQMwmhNlNtRoSQ7dptqne3S
b9eDziZY+HH8M8bJVIY1tTE1MMkYkKV1ROmH5lF7wmTlxtRHia3Q9JBjUbKN1jnRXpADdesqMa+5
yj2HitggeclrNlGDXRUo+M6VyR19xVuh1OtTJEQYz5S45F7/0bPbmKoZTjtA3emcf15+QR9XQpSg
EGxKvMJc7CVWUR0oticZaPx26Z0SKcl6aApvYYpmd9fFx5qsw0xTSjMW5eQcSjElv8ymab8T4oWb
DB1wBvDlrryIMy7Mi/3VJx59RWdEsLjaTVJEziqVMCnMdTJgnMJytFnlvyrRChxQ7N7+D2nntRu5
km3bLyIQ9OQrybSyqZQp1QshqarovefX38G6wLmlVEKJfW6jHxro7h0iMxhmrTnHBPI7KM3GzuLn
OPFf+67pboFvbmHX3bfKXDtN3seOP9Y7i9x5TQIyaqVmRCrNqFMXox8bmtFLWSc3wu+Cj3pYEp1h
+zlDnu2lcX5W5X6btcl9njQ1sRTjG1JE25ViAMp6sraNGthpB/6wC7rCUeL0T5tKH70pb6O6PSiQ
/SjB3oahcTAyZBQlfFVD9d/SoTQ3UxHVjpQjqTVFvElwDAaQGcqmvYYfvBtUa69jKEu1dt8NvheX
/Uds8s9ICGOT5g2h35uxJAvCH54lSfrVRcV1ApcOMuuPzNZvgBwGTl3GW6uQbjXIGbo9/STRa5Pb
/odmB55pp26vTnchSXtOSpHZFS1qPG3UabC2sXhX6lRy2tZP3BjVzbZWG9lVVZSDGGN2MnY0px9C
cWcB5npuig5CXTdyiJMHkgpHo/YSVIixWlG4FROZqXqSuZZfAYIckieyQFQKvgqW8qQN3nTQvjyp
0CcHnXm6W5TqLoTl1BHziJNvHkKvUwtgDmr8Qfnlt9W11Y2sRu1bMZm+4aqWH6/VhswhSZ259BjF
tKML2OxtiNJEyItmvwBx1rZc8bUISVpZdQsmpmk/Gg0iMVXzd0PV/yRjEl5HUd+/YEfoN6NS2Os0
NGXk4ZG0860JNjnLv2sQubajtlcfcxgKm8YorfuihBbrTnouu1XMC184d1eqFdurSkv6q07qIS6n
YenpQHHTOKYSoa+5pj4Tel9uVV82NkTbB9tpwj2KbBDM7jRFv/UhMz6YHb8KuUj35sK2N5qRtkgY
gR/VIi8aG6rzE49dEPfg1RCHHVXMD70VbS0pLdZKkqOubwUZj7l4N3KlXE2hKjk5Tei1Kpgfahpo
e7muonUWD3fYQSg/Q5deBUN8O0yDcCADzm5eayPfSwAfOM8f/HYClG40HJ/T6I0a8580Is50sMz3
OLR9SPSmp9TW5LZ5TJigKX0QJ/HsLzhkrbiTW+oC8wIdTIi9UyJJcaYlCI2PN1jLpfEU6/Rrk1m7
yQcOXnKqDm4iBmOFQnAj15LsFLmuu2M8XxWQoFeCdU+Q3OYMPWBmgznpzB3PmOh+7TaNlpMdQvZ7
WGJGVdm7K7jcjlGKlwgfimubOpyqqv5Rl+1aEt190EbAbpXR1TJj9KxE32p8kE6iLVmbMIdp2M+3
uQ1nWIlUR+e9O3PPPwPAvQpGXgZ0HQrwWnp7p4nyFRJF4ek+YHS/j26ifFh10Xjb6phxjQruamwC
RDX058SOd5pUv1h1vLFH7SEV0tHKosdxbh/b3vwTKv7PIuofTfLj7HyEsy7NzSqbfYqF/Hr3BWhq
d2IJWZcVqZmpKrpNPqI3N0zqikYcPcpyeyx17XkyYtK8Q8wWufVnrIY/tpJqm3GqJCIyE8nT82FJ
Vc7BAAcfZm7wFYh2bRLRSCrD5O+g2mtulUXC03rkJSNVNXeW0iWc0CyZg+yByvQMUSfD7pjtupEP
SS3EfRlAh4185eekiIMZKq8kMSQrJRCSw8d1YDnMPKu5L2VPytd6mxbgcJuXUdQPiRwrLcSGvPIS
JUuJNKgst5XMejVHvD6zgsVcQFsemZu1mVo7SU0GVx9hUqPBZ6qEZX5j0Za6o97Xr0xEJIBb4fra
PkBioYQ+3u1Er48TwNfXqE5UmGQWxUAy3KKAudJeyZX9EI/avuis6rVSVXEcuzwBINpzUpqqfpPI
7W1ZSvYWV4+6qfMw+5nrcMptW5YehUT+a9/11sds0fawgpyQvCFqPRij6sqg4eWJkipgYXezQ3iE
cEku1ZwwJNFzGKSZQM7oYfaD6ILoatm7v9tzl0PHP3uu2YxYYYYQAadWsN3+AGrjVOLa1i5c/M+f
If7n8HJa/FRGgjFEYbUH34rdugb4L7UsZRddzJcOSSdXKmMm9qr3u+5QhHFM8wMYbJFbbucToJEW
T4Ek3atdtuPvobfTlW+CFoY5C28kVobYUVcLqqc2MV9686UaL1yMzsBbFFP95wR3chFriXgg8Hbo
/iIep+f6iNPL6d3BI6znsrzywis/Vb3DKZUiM6u6Q5iG3lAcoOW2F6valwY5Ob2HURnYbZn2hyQL
aFiS1FmyYIe/vz/6Xnxzy5/xzzQVDVzdVpBBHO8wHG/9XbdeKjasYu6C/vx+tLPPBLQKGzwyWFxx
nwdTh2FqOCO2h2qxdKolkPDeaeSLoqyzc/WfcU6+vRT8U4G2uQdIxMszhifCI71guhvEtNLTFu0Z
nbiKGBamygDu2Nd/1vS5pPlGzyonLH5zpPyNMef9+8c/W2T55886qZAFhZ4Fc0W5ILYGV0nr9STS
CzeKs1dMgEIk8PKQXMM+v+GpDYhKQXF9KEpM3N27bv7MOHY0poFZ8un7xzn3a6JlMeEmgQbjP3we
C3WkrvocBA/y+GKThdk/BRd/ynNjoOugGI3RANLZySsL5WHCihOU5Lr+jrgYyuJOumiNO/e7/DPI
KZjUMvtEGeoFbNblByXVd0U8Hr9/V+eGMHQMHxbtAa7/J88Rc4xQKW0jJQ6wKXR/CA698MsrZ4YA
YKUspUpkP18skTHGlTTqRtz1lW17+Oxfh9F8GTNlrVVrM7TugcoCVy/UG9JffsKO32MJvDFqw3dq
Q3orGpldEeEEAIccJv5Im3UaV4rWrBph/BpDkslTY2ItmhDuf/92ztWOCYtbHHDLRPritlLS2MBI
NDFtQ/2tF7+r5qXKEnfUqVT08Bdr+cnq9YdEsh6kMF13xY9Iefvvf4MN5JF/8wegm1ou0f+shH0W
DbMaIc8vuS7uuM8sQa2OOBbXstu67U3zbl/Ytr4eEWhC0NyB/ci/8DR9HtFq1JQ4pFg5yFElb+Ik
3Vkz1PRC6VUn5NZ3YfU9NxwsZJwsKuxMNPqfhwsqweIrjfIBfvhVV4/vDawuc+4OmVleKBueHcpW
8MtQT8amdzLdda3vwpS5ekgH1ctT5Ven2fukie/H9IIo/PxIWN6woenLCeDzQ5W4X2QEojIO64iO
PkRb82cVSPeFdPh+fnxdiRbCA3hUKFZ/NTCfB1KDERNSBLwCkZcbETIQZOZ+Nm3v+2G+fsWfh1me
959ZWMxzVfq20h8qM/lDJPnDYGfBhTG+bhII9BWLdrkK8O4Lotec9T5Focej5Fdqcyxl2536K3lQ
nSmqV98/z5l+4ufBTh4ILn9l+QqDqbKT70iomm6Cg/KL+5qLkWkHIWYPasE1rsKVfa+rF1aWr9OD
0VWAkqghYVicftRB0RWzbeCuoCjUzHdteqdpH9Ml/tjZF/rPKMuP+s+P1mfKnOkac4PkE90bmp5L
3Jy+dy1ROnk0jW47cWn6/sWem49L/9JCwW+Tp3gy8Qmum+RiwtRhGSgSw4iYCGR/8vz/OczJz1fb
TPmU5OlDnHNpBMcrjN9lcuEOc27S//ssJwthoI1ybZRNc8jV96baJcYloffZAVj0FAXEOVP/5FgE
9hJIS8gP1I8vYf9cjhfWu7MT4J9//sn9g+h5xItkBh2ycqb89diosedLXPgoh4yBf+H7/Wul+Xy3
5HCnyKomG6znsOc+zzdVm0JFiZeD5E5ft3fBKnEXm4O0Tw+XAPbnPiD6nzaOHlLhLf1kqEnIVVWQ
XXFoyt+EJaGWfFBrbHPsyt/P5zPqQh7qn5FO3iGqFMOcG7pbtVfusufw0Vznx2wjufpP41E/qH/I
QPWaxp02l2ykZ/zTDA2L01RBR9IFONmufH+aY6vlffZr7Y+6bhDJvSR7GhJwWsWxX8H3Hrf5U3hh
1pwbF30HbmbIhbjalZN5b1dlFs2WVB7aNTy9P/K1uQU5vVF28XP9bO+no7IdtvKFj+3MXF24wWBH
l7nDcfTz5EGyPFVITiqOAUjd5MHNkO23XUgJVnFLuzt+/7t+Wac0eioc7DhxQPQ+E01SKjVMEG4J
NhmZeHX1XNnr2X/W7zMMmxqnKPAD7Gon89TCq2/LsR4fap4qD4TDlQVNqLjw6X1ZSJZhFgwTsNLl
FZ4MM4Yk9plVUR56o7gjAe7YaPV/FkMxxl9fOJMR/NGp0R2rDamYYcqs8FNXNn5ifljJ4aWg+a9n
7mUY3Ajo5mlIftFrlOFSwLYYhq3qRm+nwquI+HPHMrvuqqBdFWLmgj7gTA/TdCkmGxhjspfMn/Zl
TqzVf58m//w1p3KOWMjjJBsRL7YmiwtRbEskcdhPl44jyyH309K5PDUfm8FkpCR9SuSJzMHocRMU
B+vGvsvv5b8CmSxyBk9301W++c+H7pPxlgn1z9FAzRDZisHErVrcoFd3i9kH7pKvNfRG37/Br7vC
MpTFzPn7cXPR/DxULQj9kvopJ0Rn7laqTgSU3q7rvLsikOFDLYDoFw0FsSpDFD2U5VvQi48Lf8OX
7WL5GxZ8FvHmmOGM5fX/87h4QImC7K3iICbX3yzp5ul7dAi9xWBNL8Atf8Y//dUlLdC5R8deqGiA
VLj/crH4PGxlx4BTYsO/hw1auVDm95Grbto38XgZ3fx11V4MPMtZEjM5hsXTy4090khM1RpjGogH
J8jLJfqw+BXO7biS/TnayLHf30X9bDhazJW7KxNiXyzZvtGBc65Ko7c2alFQYrNbexXZQfvw/a/w
ZYUnyAEbKVZz7rKsUydvo46BTmC6iQ6qinpOf4lj25Hahz4kqpJs2u8Hk7+qKf4Oh2B0uR5xID2Z
d41F5NgwqNGhG4LOQXFDHmKPzhsI/+hCqacWW/kdGaVS7fhlEXpTCI6EQO6WqWh9jBWlN5PsbMcW
jUu45E2qECTLfu0Nfv6KamJbJWgf41J/UYbmvYJytzLr/sUy29/ZPL5ngQ2ZvozcfJJ2itnf+aFC
v0XWj0LzaetJEeS6JafTGsh4HXAjOXLTDE4QoFNrgX0nunYl8rReGXI3uH0g3dh+cFRKlR4y3OUS
gzjaf+lalsEwhmFxzDp5lVb9K5NOEDpGwkyYR6PXZJN8sGx/HyQ0byxt3oKPJt+2ElyEczKuKZ10
z5IqKSTxooH3A/KrIp2eu6r0P+ekeuGWe59I9b7NbVKsMnhQupSv6AANRKVqP3DHQNyrq9KTfNV3
wtInu6iOn2jT3ph94G/N0HhuhL9L5PTKN8vbMlZvtRnRfxUKjSa4hJlFFS9hXv9SQpQXHD+ILaNf
WElh5nRN5TtNW6wG3RqcPpCB6vq57wH4mLwsqJ6tSdnJZeAfJG7YPYxW0tulYQXODvsryHRd3AP4
zi+s2V+quXxv5IkizuCKT+jLyXTOcj9RAL9I97Se9soQ9g4KAOyM05Xf9+/7KrBfv5/SZ74flWME
XwlZJFQxThYxcFwDlqK6PDRB4drqe9l26yYlT1fwGi5BMb8qZng8APDwPpEmfw3M0TJMO3q7jLbq
9LU4RLdM2qIBTuHJj/KV5OZbMm3I4dyUlQtHQ161P6P1JW7D1+P33z/D5IK0rBhfbso+fsKB6nHM
xugfsttkm6zmbSxzAg5u9FX8LLzMI6NAvHfb9sL7PrNpsISwfgAPgO5zul5lfoJvrZXzg+itfUgF
PhheusraabThv/9lz0wlhoC6owCX5FlPlqpc7n2iA43s0AbjdipUoo3p65J2n7xhMpzouaerXm8v
neguDXvSjxigcfCtszMXovjwF68TbrrcyTLpKKKscdJRIQK3vUDm/9tOOTnraBzwbIKwqIDgy/y8
KyIViKM8S4rDVNbUWGRp34yGsQqN6EdX9W+Rld6KbD4qqBVplKnHQlVb1wy050pHXhEVmL0r8SeY
oyfYMpg4ioPacPvXUXYwVe7UhCTOXMofkXiUK3UMn0Q33wzp9D760aGMw3Xa9rWXQo7ezFFQuVPs
/0bnlXlJkPTegKLeQQzQ0HchATvJk40SmDkOr4QYeCxk7I/xoS2yVecnI2mPfPRcid+sxj8UBKCn
afnI/3RdGDMZ3PBAp0ie9lLKRkDqq43uJlUv7HVnFgY21v+30538jlZt1vQo4ugwaPuUIoVREYCZ
/lJwu0jqhWvamZsGNVpCDBgOwtbpkaboTDXAshIdlHniNjMNz8iw2gtL6/lBSHVB3szp6XRpjdBK
JVWesHVnmmtahueH4YUh5EtjnNzrB1+IMkVUdEB1YG3MdXkM14a3cPmze5mgo+gig+bc1Yb8B0K6
OAsKYodOdgxNiaXEbK2SdnBwGwLBXIKV9NVQOP8XenPpkK/zIZ18aJ/GO3nEwjQl+KRyhIDwdVHw
SdeRtPl+5Tq3Phv2AqIEHGRpX4q2TW5wLKKJdOhB+qg/mltykxZh+JJRQhe12mW7areUSKL/3rZd
1kzWEYUtglClUyJvakMO4L8rDia2X/JdPRQkbtnpF76ucwdr5NTU16lMw/Q6LWtNhRZrWm+Gi4Pg
MG10x9ibV/7OvEluylX7Jru+o2wvFbjOTZZFxK3bJqVimjAnq2RvQM+Iq0S6D3KtWYRWt9GT3j5L
vXqvye3veVKMTVXNuyAZb2TRBKTsDeMqaYV/4QJ3ZhZ9Wq5PVhc1NRGRYRfHPb9DOeJC8vEW5/H3
E+nM5wibBwEyvyhlhlOHFyzWxDcU8ElKpx1yke2j4uIt8NyTUPPRuYgtIYCnIUtaIdtxGOsZ31/v
Wft+1xCOSPA0xHvVrUkBdv4XKWPQGintEm3GF4917eTQ1iujGKY5yQ95jVMXfPmo0Cu0CTqrOLzd
GfP7f3+P/463vOd/brqQDsj7rgOU8XF83w7EzdRjc4lAde5k9O8gy4v+d5A4MEI14kWazWau+vVs
JSgN/auu/N9UnXh/WL7IcVoaQyefgZiGrM26ND8EmcU48g4d3iOGnwvrmHbuLMQqggMPv+TX5tM4
F4gzGt4bn13rkGh7E8rIvtVZfKhGT4O6mmitwdzUGhlp4JKpjhkQO7SUzo6mqIGT9eNqIsydQOnd
XBfrEMIBuq6NVBP6TpysrY7vtsiewgHBoxXFFiHV6bWiN4aTd5hT5bQQFDurwo1qijHNeKQ/u1Y1
7qOxor93qXSLFvFXXNuved3c9L59Tbn9Loz8uzHi/qxoo+IZCVXi2Gy2FTR2x7KIeP5+fn39hvhK
jaWZD8/Z/FLNqTQlDKdIiw89oL4pHA6lER31WD1+P8zXn2MZxuRwSFeTmNyTz8ZKe5aZtokPZj+0
3jTJ75FEca8YLEiiZXNIRj/2IBNfqladW4bg2MsUvukqfAnSrLo+b3qhZodxiH/OC95nnMsLB+Bz
S/tS3qRMA8jV4Irx+fMJg1Dn31p2qBGEbtMsuKWGocBvTVF+z/P1HNq3eRQdm0a6N4P4WsYpVM/G
b/whF/a2ZaSTEwI/JQ0GrHHKctv7/JdkfaQNSrl8yGaTO7Ohb+eGrQTHPgrmgy/Cl+9/1rOPDmNI
4/zIBYAX/XlAcxySIgw5AqUYC5zQhUq1g5vj6qmjOKWbu/+LMxCsPB1PJUdJqLknS5UyaVABIoP5
qsquBGRS2JnX67H3/YOdmzdLshfoVOqL2mkyEGd88lriLj4ECYAI80HSqwsf3ldJHDvJEkG6WLoJ
drROPokyoi6uSAkWlt3wvNQSPzQa47y2Zdu69NrOjsaNlDOPrrEt2ye9p1bNwrJoGG0qlIe/hbJw
zgK3DeEDNVbzgjnqrdQpCZhGh9w6aFpXJ7Nep1X6/Zs9N0WpaaJOQv+iUAT4PGOiqbPYL2XeLGrZ
rEic1JwpjcWOtFziqrfvR/u6vAFX/me0Zef7Z2eLC6WijLxcbyaxE36/HnXpWQzRw/fDnJsuaEOW
aD9u/cTgfR6Ge2akVWiuDqI2/xRh/T4bl/ADZ5+E+gX1hKURf9p56gvyryaYh4fQyp4wYPS70Ba/
UVVegi2cW6oJVUYK9zeg9xTjWKpl6Rd6Gh9S01pxIr8SvnTVxvTLi7B1qaFdV/klPSGTfnlFp0sX
aN//eT7l8yuc2roHlRglh2zZfEXUXWdJNGzkQOYkt4g3oUsu4DTzAecGHDp2GieL8nuz0F5rCr2W
HzwqMcCcKkh+Dc10x/kNfrOp/xE21OAaIPkox798mQTTJVQEsLcTKOOGau07eiXHEPONKGIVEeP4
NBj1OkiH+wnTgpvWrKdDe+xLMpR0rAW9uu7bhFxPfFSuMocPPuTXa5ECvq6KtnZEW975ZblXEs1a
VTEqqGK4n4vecpVMe2gyC+8KuF+nojDv4PcXW8MXG1+aCQAu601sF+V6rINXtbKAmojqrVaI+TYC
eEaNM8c3uEMost7bnQ8Hw2aNZXd1MsPMnDgeNkobXSdTXW2DkRZaIW7tOq0dZWrWiqg/Ojs5QnK5
8e3oVlHDPxEwQ5LybFLfYkqsfrcezPo2jxVBEb0dQDTNr2oUP9rDdD/VwT1F2sVJq3Ky7stdbPk4
I5QHX0GY30+3lMVtj2rD1jCTQyM3ril8AFH6+JTlBJl1+N6iMDjqanI0MXmwQkDqGCkAi84KXcKr
9vKivfO1R7tIJo8e5byQqQw31nyb6vKkOXHRpLtYzn51bQRaWAxcSitZ9pJG7dblFOe3cxUHtzML
t+Mbqe7UabySirBZxwCgxkGJV7boJI/KGJJ9LCqFFOkblXwRp+eg5Yi8uFN9/4OmnuZmuXWl5HPv
2s1YOWyuhdvxHe5Karpbo8I2ZespjiUd/0yaPhQDAXFRnkxH2lZZ5pgmKW4JEWOmyS+WyNt8wcvE
TbKPhvEGBW20Gkf73tDnH2TWo1IKrc5ty653G1tI6znW4WHog+30RpWwdGEDmSsbWFZ7rxTxzyGE
U1fIeDJkc4GhqrTh1Hw3pvOdNPNeEn68+7RviSXEMOkUk8HHTI7eKpXEsGkUHC2jOeXr0fRjNyco
1GmoQTtSkN3bkzRzbp3Fva3308ZX7N+BodauH5CxIRfq9ZxG+rbpu5+DEHupUt9xgQlMfjiUJbv1
WgtLWmq0D6Fv3BjaR960sduaxlqZrU1U2TiapmTtWz2mGloT+2SQM0+v8KFYHYHGpVY9jr1526jq
B0W4K6MxV+ls+iiQONfkURGv2qbkt6Xp5ch2eRsWU7fqBS/IXvCiFDEcUEu3Vhjf94H1APgndhM/
6z1tkuNtkzcfkm49RQPwpapVhItFFrRGHq7rZgHz5Zi7JHN+TiOxEUMTUnaMX4Ys8apU/TC7yXSj
Nv8lfJ9u0hA3u9AIUtfKe2k/D3mwI7HxPcjzXSSZb+AKtG0uhVtN0UFi859wxNGiyoLggbi21GkL
+SBNM8CiIP1DS+cjKhHSzkXgWAjonDGaXnt7BpsaW14cDjkqfeyUeqC/Ct8MnKmgaUWL9HbMmFt6
3+9MKrASLVLXlOz7bmx3bW3vA78Buz31rDpamNA0s1aqOsTUQ9WaVJD2JSnsmbmn3amNb2+qKPqN
AjrwZlvtQe6nT5EU/Qb1Q7gc8icv0uxrzg4el7nQCfXwYSyL0sEP90al+c4a+us2SLZpi5Vy4BUP
+k0yCntXW+UxSOLnQp5/SQOk2yTbjlZ0MxPK7vSh+TukiJtn5ZudDX/oWCXrOFP3VL3aVd7Sbcsz
Vi61o/eaBlclNVscsxvfLN6kxeXUxPwNOry9Isx8zyqsXZWX+6SrtqySL/xBXroAlvTAWCGhNm9a
4hTgKIUvug/GTpX790JNdlPU2+uO5FVHm/GgBqO0ynvad1aRe7KRQOp8TJl/kgKa3S6uG1zFZjXc
Zkn2GyicgQnHKBwZZ8CqxckIqGysV2xp9ioOBsuNelb/yg8tss+qYFX004s1xMjqzDS9nvX4uhrT
bDsD7qiV9GiyOK1iMrjcVoU0GMiUasLZqyP7NdGqTQrlyG0NuGBR84SU+qputYxdcd5rScGybkmb
so3XVpus67LYz0n0iM3uB37cde2nwSaPBvVK6vwfAO6x3WWym5eGcHCUxV4k5+lRamJr00a2hRyb
Nl+J541HCaEqhL8p13VOl+ITzcbhtdGhUHWaT4uUMGic1ckTPc+eFqg4ZjpAvWm+jav0odH8FqJN
eBzUImIxL5+0Plvr4fBrVAJ11U2ta+hFw+bTmW6b+duozFbRHL8kisDuyFpnReNTlIsSGPO4tqf+
xxDmNl97mrPgiR92K7GSc81vU/FhTonp9K1VeAk9xT4Pd2GBzbHqZuh8y8GzamifK2U5rKLQJC9b
DL9KdSgdSVhPLYuYM6q+4tQztHgp6bX7CiPstpT0u8Zmw7B7TAJE9x0ig76v3yE9auxqo+jjqg4V
zxzCR6npgJMXRY2fT9pYnXQtFZwT6nx49Mf4Ss2sXWvr1z15l04bhk95Xj7lc3lrJOO6GRN/zRZ2
1Zfhxo7EzzgaJy8Qk8ymRj+ppyLMH1/RL2EtjghpI76NZuqgvGaDeM8m1ZvzdmMJV1Glfa4VD/M4
buo62NiNdj3bc8YFvPVYxX5mivVYpLRjfdPc2Xp+0/XSNlu8M4bNalf08lFRwqvZzzmDjdVtmBr3
Bt1k7r2zY2WJ5qnR9FEb6jW6t8rBjb8j5kxyA0l3Al9J3GaQXrqhmb2hZTYFRnzfSdOd1aoHraCg
HVg/hNp79NmPtAoe8gzTq9/KG7mrnuAzYU+ssvUM8t7h++CjlfQ/yhQKR8jzgyxbqSckHDbjQBUw
l650u16LipkESC/MNI8m9LNNmzvq5J3ftI6pzit/hGMhBX/kcd5JWXGtD8HTXOZeP8VeaOIBiadj
a9men3ebTn3vwmTHAfS+jQ3y4eRVFsF0BBC3mbVyj9FBBmMyzv6DNocbo52fGq3dQorezOxX6ihW
gfbaJv1t13Wu0MHiqAD24oySOq3w+ZnO2pvmP4qGHLqo3uRs3p1Ucsg1vLifN52Q9x3KhZJGsSIi
16po2PLrhrN1x0bsaf5LBaLTsLAAo4jJmgdpKhwpir0iNH4NWcinaSluHVirvGw3AFK2qQ+nlQKz
XfuOlfyhBuRW/p8sxpwxNtepjmEqB2NajI62nMIx3Pdpvx/bANv5r8YYtqnK88v+qsvkVRj3btoo
68QP3AqTeK+F7giZryitW83OHK0zB9dISIylX/rk680u121W1WoTTuhToqNqA8JIMz59lMzhDxVE
auijAS4/BJTwxesnKmiymeKpMvpuwVk+9tcinp9zW9xNLRBTAs4rfdi39rQVvliLItiWLFCJpjrz
4P8szQB86byG/OTZBu8AWmJe3U/pDykIt4DkjrL+MHOKyiZ8x0a3Dgp0GeN8MMxbiolsbdmqNfMb
pGwLScKtK/26jH1KD/jcqzDcq6I65pxkORxtyiHyqpkwjERxZSm6jmTiqEVRX3MaPmKqurWVbDNg
vm7LhFTvgFDhBWjAaVtGaMtaQdXv2ghMR+6rbbEA/LrxirqTMwyBq/bGYzjbq1RfOKO+bTpzOd2Y
vr9KEElgf19RY/s9pwh2ix8ZAIVw+az9bOVnMotQuclQx+uTuR70dt/bpmdrrzKuGxnDdNpkpGs0
7tizOQzsONnvLsgOBB9t/Uq4mujIIcLIw0VCVSiRJndKU5dcEuoHqS3ZqToQ2j43pmSX9O1GK9Le
Gctmq2a3ecr5Q2TAzuTBacJsDTfHMek5Lqpvn/9j2BVubIwfomxwHde7vkxQKszrCNJpyvJUx9UP
oUzgbyGaQCI3RkIp5UM+BhsTVQxnpG2j5KtaDVzdf7HDaBtl4yatW08ZDYcskltcMAgrRi+ro9up
w2OEbc8dcJDHZX7VmJkr+CJLrV3h/n5t6CC7OssniIBdNCo7JTRItOi3WlEcIWp/9PO8tY3ZKS2D
G47hzU2yVdAA5fG0NXva0EhncFe8B0a7AhT0U23afRGh9fHr3aC9T7W/HTXOgLp5HI33rshuJX1Y
pYiZpgKEikiDrUhsx2plVxbIiMZobadIgMLYmwJjC8zhh1k0v4QKHrQZ9xlbWp1KqwF8RNKQi1Xm
lhP26RoYpTeaxzpQ3VGqN3bw3NSUkQezB4nwIReChVZ8BGb9J8670aHhch3zfzGC5C6dsd/3wTZr
6r0xPedAccMcYbSqPShluA9qdR016XpuxQau3rEuu5tSYOiKE1BB2bEvSo4z4/UsAq9kdbMSzwIT
yt35gRfqqLW9nvsfUS+t0Q9c55ZY5UV0LanRaqi59Fct3F+Dr1vGBi8eDalY5UqB4RZDN2vprqnH
H4pprc1yUHe2pQ9r+np446WnWVI+DB2gFdF6PsmlxRsB5xwE5vSxgBTCBb3+KJf+xuQfxnT4iFWQ
uuYgnmfFvxr/D2nntdw2sKThJ0IVcrglmJShZNm6QTki54yn3w+uPcckhCXK3mu53JzBhJ7uP+jq
KwWFl75roSFQT9tzxSYQ0ukHCKi0b3TXlHeS0t2giUu5IYyPescN1+jDXi+lK6GRr5WgeNDa8S2v
sh+jVd31Y0IHQCq2MYIEiuhugzQMj5LODTzIGmRA4VrOPXMfdeoXRKJLgNLewbdQAnTNx0RweaP5
yKp7kk5VN2tuNWOAR0ohKPaRO0mCEvub4LbJ2FKNScLeVFgDNBHbbVLC2EUqr6/RYEFa/bRiVewG
Td4gkiY8k7M9DLrO8yR5Uuu82NSYHPei/u6p8SevpJBLC/VLDRfOV9CyjYToaHjjQS6FYpcZ/Zcy
4eYZc/97m4W3lomCmdDciX4uboxaOYyh9Vp2POWN2nir1C63u0r/5ga1esDUfrAl9IOrUWgpa8hb
qk7H3OwyTNfbX0rQGDehW70KvvJpSM0vvdDSeBHkr66nXXupftPW6i6V1BvEfsnODeUz+BbhNoNJ
2AcCoL7mJonVW7RdXvqsPUoecqyNuKcaAvjXqtll8WPZq3sApg91BhtZYUV77SNGoxZ+s2W3+87J
6Yiu5VDM1HeBULzVrXsNJUbYSIX2ElbpXe1bx2rgula8YapOqRY6Hmje9IJ/ZfXNjRu2X0iKg00+
KN9DPfia95a7TaPiOOItOR3N3rEMqvs4qe7SuPne62QebVl88VSts4vU+NRlWXifDeDqJIFNM4h1
tR1Hl0JIOTxYFXSZsQa6OJoJOboLcyLL3zw54eoPsne9Kb7Gjf6q6EW4bfxK2HSh+sadeVf31XeU
dJtNaQZXyhiV1xonKXhd9aqT1HZvecJVGeIMAkbtDn0s6ho9JOfeEK7SUUSvSO2/pTm+dK48kJSh
DHIoR/Upb/PPapMfTGt4TBNK83rlv/aJke0wOPhMEepeaULJ27SVZj7FDRI5Jetga3XZZ3WI9a1o
FtRnXP0tdcPwMFTCD0pMmu11HfKgQxFQyfAq9hzPvrA3WmRsk1+50ej2GDU8SzR52MVJ5CSifiMp
ETm56171NLjDKL8ueOmVo8wDyYjrrZL23FeFBsfEdaiB69E1mMX7VtcepHz46kao25TjV7dRDNvy
qntJGo5DH/2wOu2oIThx14f4UhSueG1WubX3isilg9g3dhfLt2ZiHuRofDTGwKJGNWAlXMks8gqN
WMtvNl4Q34UZCwDa1rd4rG4ojCJ5GTT3o2uku1bS3hux/GUm5ZPfChkHf0xXdhhxblQRoklQBth1
gRWu1OaX+sCGOnkGy/SOYM6f12DFrhDysqe5UiRujO8ysjK1KePuJX3hobfSYlnsHRn0PmQNPLUK
6vI8mu7XQU3VNoKJ029Vu7In74DgoE4gk32wF14u1+gXC+gn4WatgFbtEiE3zeCxkL4EIA59obky
uzV0xWIn4CTKrANXimFVQrGNHnv1GwjfZvhxeRTLs4aBNM02bG6wjTqftbHosnSM3BDQg2hDmrBB
eP+2wbMlO/o+HOWV1sZS5whcGNL+Mo0Hg97iecCwE2iiqsGE2JSvg2MBVUq/1Q7itj4E2zXtuoWP
dBZsmt6Tfk1mZZSXDCt4pD3xJkvtUzcOIMbC3d/PIh03RWKd0y8FTn4eZ+gkJfRkNXgUI/lXopbA
Ff0qQ43pcyK7yiYw+6/ZWN80lBiKhhJ2E5rvRijeNqq5//ufAnVUmkiyWGl82HRlmmLGpATZY/TL
oh2wldFQ8GwKJF+ok2k7y6MKvVn7qlO7b9ZtoV9lTW1rk+LgHMbie5rgo4UYPXa9hXGLF9ynZvgS
jfA2gnp8zHnQWFby7IKa31we78IXPos8+8JUvfLRN3zvEaCEPZTqBiEpVIvW2mULR9lZmOlnnCwk
DANyTtEE/HhPnhYC96wPuSju1bLfXh7Q9IPnU4nKCKQQA8YPVNnzSLWbiWkdV9Gj3LThFm7TvcAu
WgmyNGugFwDyw+SjwDrb9UmLMrteo9keSHdJxSsAwJYbhStrcTmKCnMVQhjMpdlWTzXfVxupiB7D
qNsJIw5u8bgD1bESZmnGDFj7VLwNMKFz0MBQyYqb1mX06Kk8/zSx2PZer69AIZYWgKFDdiSKDhV3
1vBWSFfyDhTtow7bzBB5hACiHUhj6hVpgIXRwPOykDIHl0BTezZphWjEXPsjl6YKaicXi9FGPv39
8iL7KP0+YfZMHHAl+AnmBy5uKeix36RgguPb8qq5M6+8K+Mamcp1U8ePRwOoCvrYU38evt4cEVyr
qWaYje4/FgV5ayWP/daqUeuSJTKsktf5JjCMXQ9seKcF2bOujg+0NXGASckYJYv+UY34ptGMP9rK
SreRqD+jyRlvcvQfVs6Sj994+qmTFxCABuAas13RVEbVmZFkOrmKl7lEW2CoqPQa21x5uzz/H3cG
miqoTGiQaA2AUrNN7jW9axquYjiUeWyXvkRrICC5SrleCCMxIEVDI3ECEk1/Pzm1xixz3RaDiUeJ
dNAIhW0eCJjsrGFP1sJM83oSJinDhmIcLf52uucqCipSzRvMSN21ZTst/vPDEdzXyYBmX0iI6jF2
tdJ1wCrUo7oPhfpID2wbhfqm1ry9i5xhrTW7WlWfMS2h2WtsjXTNuXphSfMrMHOGs2gBNJt9vU5B
1S3SFHImyf3cILdqu1UVwRcLpocZhXxlCCiDFk2x1wdtTWtjcbYR2kYRhRsCgMP5bCP6E087Onzs
jeKHquVbks+mwirtr5conXUU/DnxAKRrs7WjDkrINQrEDnnSo+ZqN24pHquqWBGcW4BP80knEBHE
RPCC8uy8c3URfS24h45PY2sQTDtryAppSQ5uizonjRIenymtk6huMKQBkUthXU+P1P125GS4O/kr
P+njCYxfMvA+Ng1gCWX+kFADQwkQ/I0eR1UJbV9rj3L59wpm3L5Axk0MhzEtkOcQn5KDXwlKfTqA
J3rBeDRQnZdsGrnbdbjWAgZHJin8zZaALzFX2+uFKh/ThjQ4t0iBTXgrvTX0R70cElvCMJwOc7Sz
hGHlKlt4XDDIP3E18Xypyn479q7gmQ41lK20RVAWEdlNb4+7+mA54d0ao1ZbOB/OAs53JiUwEJEF
fHo4kds6tFCF7Ae6TnFWvoq1dWwHhf4Z77TJ08C9GjsKUiUak6WbeXvA8SG0QB0BPrRqd2aMX1Lm
yzm9rkSxC5pQYCxiO2q4eTy5MK6UKP1ZYbtoVPQvSw2jjep2zK3vfeS9j6lK3Y1S3wby6SspXXRT
qvSa1IaCZB0X9PVCZIthsXu9SDEmqXa17N3yb4xdi2zQjdFKCDvornEjIuxGlyFv9sDF6VX4snRV
uuK4tfqBZNfoJDv0QdhdPgB+HySzw5Z0B9gWICxMJOarRkkT6lgBElzFbkSJG/E781P8UL+lN0lz
oLs/kWBM8jnbfFq1E5hWxsfYujo9YnAAnmcNLkyqsRnK4LFS90H93sVvQXddmQ6NrcALt4UAsPn7
5fEunKsM909I+XyxDuVIriKzWKOkf+oEHTh5YWtmuiKfsXB5gBJDD9SUUevi2DsPow6yF1hDzJN0
aOw4lvfJ5KzU26LoHwvzwav9nQt46fLYlo60yRAatR8FhvUcUhyNbp1KHadNKFCwFfqAd5Ii7i4H
WXjas91PokzH0EkeIPphkWD6TklEFQ7a8NOtX8b+p+8rWyv+SXesa+4tirQBePm6W9O4+D+ic5ia
AA05+WcXFgT+SpEbwXCEo37Q9sXB3Lr75ArqBpqQayfNdMl+WJ+8aSYyvaKAbjwfqhmpclzgSPgo
K2AEB09LbcrFJnrAVD47/80CNrhyIS8w1pnePzHnFhsqXn7cj12A28X3XlNtRY3tUkwOQ9Ru0vbJ
0J9reuVTIV4VngXrqw/eRoiyXWFaK8tp8WDnRIDRZWIJ8CGxLL18DLu8QfoKU3hpG9NF25vbaksN
9JjB79rKa1pI8rT95jNOyoz+BXx97ufZ55WrAnyCiSGifyVfJ/f1VXvVPig38TMMnR1lBQQ4iu1o
N1fqDRhG1IHTg+bk28tLfOmMMGUZrsnvuub8FajXPNxiN7GcjFaN4nu2Cpouged+OcwC+1CST+LI
s4tTqiup1+MUyiZVuZaj95D8zLkNrvQHFz0K+dgKv/6+JnAec3Z3ItU+JIbINx3D26Z6LSZx9+DL
ysCW9o0payp0QAnS9Dy3KvyyqQQxIe258o7CG7MI6+U+P7pH5TBss236GOybm17FLOZy5N83xof1
cxJ5/kiR/F5ICtlw3Nd2O+zUXQYXsSs22U/BFn8ANqRdfd/+0vdTHVJ/0qUdcjyXf8Pi4HmMGbxg
cBWfvy+VQYuKlk7yo9D6WzkAdoODoWJlOy0NNnG4MuKF1yweQGgLAWNB92OeWEeS3vluDEs2Cq7z
ig7mIOxUHB037N6VbbGUX5qwALSpmkBOO3uStGlG5a2f9mZMPaknMVDfCtwyuupLGcOmQ3r58kwu
BtQpKFhTfsJz/fz4zUy4Di0ClU5rwa5s0Tsw7txi8q1FjE3Zy+Xz5Xi/N/aH1QN3A04Ougcf+A5h
mdPPpS3v1FsRJfqN/6PFmgQqa7jFixMVM4w4m6v60L4iF74qc7D4Kf8bnRGfD1dThSHw0Tpwyrza
txz5Qe8DzkIOGJOIyyNdzBRQdmDZUJjgGj0Pldai2I9Fz7NPpLmmWDeCpfsrX2+p+kSa/ifI9CNO
EwV64YbZUkzrw0F7jsb2vgtwsOwt/XOWouuhao0TNaqxKwak6MKxNVcW7FISRgsXCplCOQHJjPMf
oPsl+LLE9B+jVOivGh9n16AyHwKx+u7HggLGL/pW+tRn4s79e9tFnn4w16CtIXyE5u1s8Q5IK2ol
DChHbfVDp70ANdnIJUBoLUDkOQejX3lbs2x/GDwSLn/dxYX0J/RcM7gWKw+VLppWQdreREN4BRzk
k+53T7XkH/8+lAUpAlrmpOw8V3rs5TT3YzUIHo1Jt1/+pKYgZ4rmOpKcfwgkodYGV0YxKaudf8s2
s7rCqnTTMUbxugahb1lvUZseTIBOlyMt3f4I3hnUfBRqwdosUqGA7QKcTAJWZ3d5FUGw0pXPSQ9M
/HKgpePtNJB8PiQ/pMYzlAQSDRzAYJ5uvVy5gnr+okrKOy3sz6Dc14Iujk6GSgiLXeOVMDvEKWMV
hYW+kRO4HQW0DmsOvEGqv2/J0Xb4TQ61RN38IN7QBm0oqwProkvGneelGGbWXIMdaJLLk7g4npNA
s0nUczlSkRbzHwNNhAnnY0P8yajWiOmLqbClUMBSTXNi980OTJ5y8ijwXEUNsdsp+2Q3tZ0tG+2d
W/04HLMVP+ulHOI03OzobBLshrJM8xHYSGXSft6oZRzdprr3TmMx2iOvqq6EpIvJepvffqdBp7+f
nNdIZ0+ij/JkRp6DY3dzYJ1x/yZAgs2DVropxiw96NDgRhGvNdlyqlae/K7D6i4RU2yusSRNDjBe
2+sYujYIr3Cr5NYNTjvAjvsQDpJi3I4tVghw8EcbJbKbUYujDdfUT05JIBJy8EMqxnTvu/k3PZDh
WHU4jQimcRh15ZPWNQMQXPE9sqqDBBeLR2blbpq6GTZWM1wNpjDY08WZ9v5TAdywaCq7i6wrL6eV
o5RbGVW5iSvSbluEufammKBaNArfujR8tXL92kU4DRC+flUL+quHFLrsWiLCkPVLIrmujUh+fUx6
E48dQCeJj/9xEOtfMywkAL4WnR2YQgZUTx4AEybHBoQXmPB6PHq5PKE4MWTsLfO2mRylU8XocJs2
HR0HI83gJrYqD/MkRbYDvKmxrWmePbe58wXZRTu6Cu2qGV8xkPL2o2E8dBPhPKCnVwXSS1vJX+Si
ewok40uYuPu4MF71ZnzXcV2PCyDHsJG+QtnGPwyG+zapivCYW+LnfDD7TYnvATQGcS8E1Y+o0dyd
oSalrZG+Q4XCaczTk196YKaPjaAJh7CUX0Q3xVyqsj5jZ/8FNYiVO2XxXXS6EGdJfKunVRphv4Ti
encYo+otHNgE/VNjWhsd+bWukw6GC2qy6KUtsEd4QSnpJym9JawUN5euUkvhBUPGq2qUVc73RJzV
fJ+mICcblS18k0exi0C+pftClFcY4cvb70+o2UmmIjKUNm3NyTx+VSM4VKl1JVVrQiZrA5odZLFr
jaZeN7pDK84xLaB7Xt02uwzatx2L7YqK/NKnpCk4ZWDU9z5yyyO3xwgrTMNHV8D4Ry0eBLRicFWD
JdyXWbYV0S7DFUz45dXGQ5yrGHXH6itQdbhlZKn3kVH+Q5Xs7CdN1/LJMQevJW6SpCY7spqvYQbj
TjP69u+vJRIVHqJUMpB2nvfkGoyx8EThWeZ1BtYEJEWxa8tltJLHL6yZszCznRJbWSsLSJM+oiR+
hYfYrk+lCXC2klAuXEfovdIR16hNTeXM2ZTFhlVlSaY7Rek7cQKA10yhfhoHy3D3gxmu7ISF1wks
b0SdZWLSf5vlKOCk225sVM1xG/WnLrY7N1BXFubCNjgLMVsEaRgpSS5EuqNm9RH63q3VQ8bpGzWA
ncQ7/XKSslS1ROyShpOO5IyExs1sAuu6BLHv8ZLdZ/fBDfZQu6Szq637oOzyA6DFy/EWR6eSJaOv
AOlbnU1gMwCHVnpEgmI1sketAYv4TpN4Iw5rjb2lBSjrEpopPPSQ7J1FUs0g6xt9VJxRqLeCemXI
wzW+hCsPuel/Oc9MfqMKqPhSV0FwZDZ9rp7HXp1WqhN4td1otOurF1P8xsqDCLqy+D6OCHCXiKqK
ZoIOYAXOPtUgmn7f1KMThjGqir7tTxywp8sf6GPqr0wyWUCA4QzypJlNW8hDpogrNhRd0+OojV/k
aDiUARZVvnptVJiYBPnucsiFFBZrDbbUbw0iiquzB6mgYXoRjubgwEP7FB1HZMfcY3Lb4aeEMNeD
uxJvYR6nso0MTE7Rwe3Mhti0zVhW0EEcpMFgyv7omyfUP1c21seFoQJuYZ0jREdTZy5Q4QsKCG1D
HZxkkD95rXaNzeUd9h6HqIveJ5z0SryPgyKeMul483aibT79/eTuiPNWbumxak41qMe8cVIykRTj
psufajmKyesT3tvkRnUexQyDIiks7ugszh2vaq8VRItVWICXwyysiGk0f+LMXhn4FUKXCRQK6LDi
7KFv41vJwGDUCN0dZtjaVQeAUzVylIz8fTBg8NkN0c2oqz/0cq0PuThmFS0MeZKbN+cnpJ+3fl4D
0HdCf9glZvSUue1rNYwrr5zFBYPHEU0NWl+4U5xPrRZ2HPHsfQcrxR0Qj42mvWvNV14ONrzrldv5
4z3G/P4JZs4KeqKWJWUVktGhRsD0NtugW9PAWJ62/45nfjL2cqzzGX3dMaXedsV4KxjVzpXWYCIf
zytGMiHVqOgzoHm9MAgU1x8LifMqqd6yzHyqJO0ukYb3niJWaWlvRq5/urw6F0fGGYzGLQK7cPjO
v1SZWbmvUzh04uhVzW+V+inWni+H+N1LO79XpmH9iTHbAKiE+DT+c8MZVPPZR3hhL0net07zmi0s
JvdOUas9xvOQMUM33Fgwcm2tqTNbzApUN+pksL1cgyrYjnaO/uAnbagV4OF1gsiQ9d4KfX8XxQKY
GvZSrGLxOsrdtzqGoA9JnAZamY44VeIiKVjdDkYHT+FWuQ3r+iv/7bc8SCGUac1Dk2GY6ldhuR1U
+b4RyhdxSHZ6Mt5WQ3RAfweGqLiLEViwRA+OSHkINP/QB/WxCoebgrf2pmywDi2jKrcHLBa2sA/C
G6kcXgWlhnwtZFxxOYxXlB8MKAeRJvuIYOe7vlJv2hJMQz3pQZR5fkQ8gcc8NII9BZfyePmD/N7l
Hz4IsCbcURHg+oAl1dFfw6EvJ9EM7tRC3PrwqNWdHN5o9S18GVNLd5X61UMz/HLgxZ16Ene2EPJC
t7DDZKfmpQ9R0Os+p1n15XKMxQXNWiNLmirDc/u7UmlkocwMzSnqp0Z7zjOn+muvH2gY2AZwz4u0
az9YlRUllPik5ECX4ZVIKPqzNHQZNqQB5cz/+0LpFA0kLxWxSfpndpamSJhFie5qTlgHv6xRPeiR
eRw7/dc/zNt/wyANeX4QxHUFQycpdAfy0zYXKI2U90m1ci98zJhBFKMuCLCYC1ecZ319M2R17kqa
Y/nZr7gv9mqgXIVi8tAp/efL41kLNf39JIfI6zxPOi3U8bwT92U4bIdR2nqsboQHD/8SCofCSc5Q
ptdzHsrE2QnACc+OAWfnVsVeVo7uGznbVnHx7XKoBYTfNIN/Yk1XyMmw5IIKeVfFAzYH7ZUg2XCV
nejVsns7/0pvabQhtu6FK6t5vBx46WqSgC/SsKPD89FkDak6YPtMZ+vWG3l8HREzkJMH10M8aZei
dX853FICcRpu9vVaUx1qSgicULCvQ9RvCnqtxnCbo1bam/7+crSlM+M02uwDFnIn08DSNMpPBdI/
2U4o1e/WuFZxW1ySnBlTtxog6DwrQh84xdyQYzfSRDusH0tosV1W2ZZfr0zf4oD+RJqnRCP6Da5P
xcTJmvheUPUHap1XWu2ulO2WznN0xf8zoHlapKVGVmNCRQXB1T/RfjhaEOz+n0ORZwvehYxtJsng
6BASrVrJ4FeY27FBUevyIlhccieDmWVCo+gXTZr3mqP0hV0H3jfVCxEgLyN/JyBQ0NbeSq9tefYA
MEiAOCRsS85HBie9ioErqk6TlVsVB3RgZOihXh7V8kr4E2Q2fUrR1fCQSfgHI3+K1erLJHckutnh
cpgFfON5jjf9jpNzSRhkE6UyZg89OrikcKWKJ/F1/Ba8Wl9H305eCqd4kN/iV+nqcuSlWTxNLmcn
hToIRl2g5uNowVOiPJtrl/3SBHJRkbUgLMwzbnY2VFAxA89MmEBt4vX2wFARS1iVnFw6G7BsAY4A
shi6ymz1uV2WizkikY5iYrLQIbdhDJvEhFRr/tN7CaVC6gUTLuEDHHRQ8mgcKw6HqDs0fo5wmYRj
1uXPsjgeTMZoIVOZAGl2vh6kpIitBhivY3p3pg5zHbGLtrz3G9G+HGjpYqIz/p9A+ixvEfVYd/Ep
GRxzSI+FODwpqvdrQBCjFK3vQaEgIdR3K2nM4prDjgTWF0kR/MvzwcUuT15T4jIMyu46TKRHL1sL
sbjsTkLMlnWaFKaCHB/rof5seC0qFqiBR98vz93ykffncJgturhApSXBiM0JBXAFLuq7ghj+bIrA
wbNnq6JKcTne0qCm0vZ/TrxpXk8OiSQ3rLKMe9VBbMjGa+S+brp9PKortcWlz4MNhEbJhWXOS/o8
TN/KZonQl+po6J/IcW9n1pqLyOLMnYSYfZ7W99FTShrVwV/rxUOea9M2zfdSs1pbzRthh4rrGkp2
bVSzg0iXxUQY65LMz93XbYTijrG7/HkWI9B7h7gMkwLSxvm8ybqrFi5MIHoPwZURSfcw2z5dDrG4
Ak5CzOYtz8AqK82gOn042UG9al2AwkuzcvgsoHvJkk/CfJgrjD7RiCHMd+1z/WLhONGLG/WL+lL+
8hxzL6mbZtyOK0/PpaMI7zEsATE6BC44O/OmF4c+yCStdZ3FtogiVaLlRwWnqMBS0PWrK/xCtDWQ
2fKU/jfqnBcySGPZdrmkOqmIwoiA8r0l2jmpy+Uv93/M6W/ZdpzK5DlcV8QT3HB1pXfkg+/gbvtY
2P5DZFO9+OVuUDLaWd1mrcOyuCK5e2FM8ZSn+zFbkSHMWrAS5GSSss2A76yaRk4Lbl4KkU4iTL/g
5EjCZTHrA536uSD9EsEKZM2doXzJ5bVX/OKBcRJntreswMADW8/YvXp5OxTlTSZYW4Dtk0rG46TG
dvlrLYbjSJgYyTRa5sRnuGbqKPvcUFaS280YIyfztSiJ2H7r/6ELy247CTbLMUtdHMwhpM1iob1o
Yrhmg1XaCUEdbf9/o5otB20M2t4wBd5psAFLPbJrL9/E0VsixTsj+Hk52OLKOBnVbGXUpUJZrtVV
J/efQHVsStWww+C6jf+BbHE+f/O1IcZ1lAAxdgqlvbF875unJRTkdMwyGgPDvMh/T7p20qV9SZTy
mEioMqqx8PeY9elnaFO/BYER1J7Pt4JmpaVaW0YPZqHZGlGxjbpnxJ13l6d1cUufRJktFg3QiVSO
5Bxj/xZ4z2Hw+fL/v/zZ/oxitkZQba0Fy+tUFJFztCLThjdcEWq2UJefE1f5a1z4NGcQ8oG+4js5
B2u7iteVeJ30jk8ZsIg/aRV1av+xildGtTxrf+JMV8/JMWUINeqyHltMwBNuUgJM0BS6PHHTKvtw
EoJshxXD1UX/9zyE1JdpjJzj4JQBNIlEfckz69i7a1iKxUvyJMxsJKGObp7YUDMQdWpxwicfp3S5
wJmwqLdFGNrhGK+kg/Li5J2EnN3LuaxVsS9SQhD6N68CTNhB24qwe821K6XA9VjWwP1RHUSWmk7T
Q9KEFMMRkrJQh/bqW8ieh15CVVv4kqWSbSCfpiOA5tXfkwAl37hZ44Avnt6GZmIMDXSZSvb5p6AL
UnVc6nxtVUB/u8rI/QNN2FZl9RT/hqDQNPiXr4/ej4R3Ko+a2Rx5dS5qHZLbjujhy6YMti8Km2HV
emixGQrnh14TjwDSpNkqC/IqFP2kGZwOkZ9r71hcx5CddAVDuEN47H96WylduQuXFvZpyNmKAyAg
ho01UCEAGltXz8kkne6tgU+WvhnYE/C+9By4dqdfcbJDlbDN9U6kZy0jI1ohHod4KR5/mh3iGxOu
lXWWlvRptFkeXZeZDKWUhqRfIVGp+umj2eo//n5JnMaYfaowG9tAryhJRMj2DZ1+bybap9jLVirL
y0OhT6wCRgQKMjuwfVeThFSg+CoL3a1hcecE6pqwzXIMzjQRZSZwhrPVndHZAE1IDEEw4cUjn6uv
Ed0XVxlN9f8NYc3qEAjVI7s3ndCI4NsyUoRjWdoSTmn/8FHYpMC9ScXh7Jwvs7IqmmaQSt3pG+VR
l6ttNob3SZOugBYWR/MnzLyqYkhhIsLb15ypveWnkZ0h4SwFa8v4N/dufukA34NahUTAhOQ7Hw4M
gxI5QhL8YtfszOv+JZU2Es6/W/ql8BDdB/+Y7sRNsJUQEXH8XWp73/5lQv/8gtlOwo24p2NIM0+s
n6LuLo/esmalTL586J2McraTKnnQzKRINGcY6k+urj7ISp8+iNy4ezH3cpDEKAaoKGWKMTrbia5W
N7pQ3LhjiXxl8XZ5wIsH1cmPmR2HhaGGvazXg9P49bHAIbqWHpowRX6y3XRi+U/rFRYby3Xirsx2
t1dgNtBUrFeQRXth0kuGpU3XfyUPW7zjQcjxv0ClpbQ5uzKlqpPMtmgZleFqGy1RxE0pRD6G0nqP
cX0WIr6JRmLkIUMPJbXdCQWuEe5k7mxM6vFmy3HdViq020L7EUSatgEN91JL3X09Vvh7Gj86f/jm
quOeHmBk643cr9xTS4cUnHnIIsDRyDlmQ4gVz/DSweMKDtT7RNc2Qrd21i52/knv6fmDh/vImuSg
laVC7hVHVLv7Psq9Y1WoxiYYky8C5RJPy7Ho8O6kPlUQT8fFQUSL//L6W97zJ59q9gIwgiZV5FbU
SAHabXUvfEMMFoc20ZEesysYiHhTyVt45lfyMaZAtPl71odKkX2iVxpIP4CzPT9zxECqB0mNNCz7
5D1N3Yc2uU6x/YIJsuHO+5cNcBJtNtpGz7UwFwOg7YJq60Ch6uxTJ/zLe3/qT1DsxHH+g4qO6PWl
G0WF5hh+/AyrdAfihAT1oLpoheB/cfkTLq1UMIfWhAVkEud+mZ4ZlUprUujyKu2xruMnXe8O/xIC
Dhq+tOyJeZ5YZEEUBaDlnaRwquLVCH9e/v+XTkHqSYCt0YbBtGn6+0m65msw3ZLGAlURfO09aYPZ
A75DIIYmhd1VTu/So3SSbkFjFyW6D/o/VUKVJhapMnGv8kzED8ZEkbR+VNtPl4e1iA84jTS7ztAX
0LoqAGJT7fTr0hnuxiNEnZtmj2eG91u9QcfrYbPmYbaUL5yGnU1nO9S43NQDwA6Ez4vwR48ifi2u
FdEWjy/UPpD0QzUO4Pps6xpNF45DTwe98sLqVkPjfqNo+D/UgdtuhsIv7EgJt2Kex5ROpHyT5zI8
1GIlOVr8mie/YralMeRs4hjpM6euTNtFYlcRmm3TOxUaEpc/59JjmeU5kQ8g92FJd75KvTHFU5gs
3JE9n0fFl8gfrnoZe99+KoUiM52t4YkXx8axyJ5AlotG5HnETiuSRBl4xtRShAzzt7J4k81vMS4o
l0e2uGAAFE9dGpjg8yNENOt29BRGhg70sWz9myYtr4dc+Wv5qQmxwlAUntM092cLJhxGJYT9oNLU
T2/6KDumoX51eSRLJwnpOEkqL0le67NvNOayMFoGlV34bqqwE3XhqJqAsfXKvM943Gwuh1v6QKfh
ZulbFKWtWtTUz+Qqee81/SGIhWe5y1B2X+MDLB3zKlZaOjxWSMfzM9IshSptPHKqbgh2WYNHT65Y
zcpCWOwr/C+JG94BKo3nKy40RzUMA5KP+nODSsZTd6+9WejA55v0k7nJn/JreH/uvbby2RbTkNO4
0+hPboAMhzeXfg3NyN8OxcMO8fSbaBft2jfzxXovbuuv4RFRqdfB2/g/17p5y8OG/4BY26QdOS+4
ILNuGI0GkAvkmIfGA6rjvYe6dLfrSAGFxLzVa3x6jPG9CDGF6ptIw7B0OPZF8RLF+nUvQJW7vLQW
fxNYlEkQBmAo+pLnU9IWtTqYxhQeKftJimYfoYGj2/6WUvsucMonMt/hqK68j5bOgtOwsxWQmw0n
J0BLRy0DyDP1Xuhfi9I4XB7d0j49jTL73po1jpE3aooTFuJrUYgZWhf9Xu7Hg1UUewvrpr+Ph2LI
fz6wMisIoGCcFrnRsr6s+0hBzD2GNStneBS/1sGny7GWZvA01uyYM9I0sjKDPTTG78LwvWk+p8Xr
5RDT9Mxf6kA2gXKo6Olqc2HYsuXNhRur4giRaFekMYP4dDnC0slGjw9FAKrPk8nX+eprQgVLqFqR
nQz6UTomL21ZH1IDkHhgfr8camkwpJX8XCSXuFZnoTCzE0LNdGXHdIcbUxQh41YrScLSctO5ERDm
AADzoR6om27XeDIF1cAU97BZcL8b8kfK+M9l1u/GcA2Lt4jA0kE7IGOp4EE6f2kXdaS5TU37hvLB
t0axrkDaPppR+pCUtY8Ih3ZTKc1nSRn3I+qem7GXDz1m6XR6mmvAzlDMmzjfG7XqbjRzcD9fnnF0
chYW0Onvm+2/0MUnoZJp3mlB9dKh+hua0VWf9CgFNs94xeEMVjd3kWQ8D77ySpfvB34IR6HFD2Mo
dm0Jm6qgu8Ir/l02+10fge8XK+nGd6ObWuy+BRrWeEKfbF2zkLehKj/Doti3qnFws/4pga8ut8J7
M0ROkba7LFLesta7lnB/25bY3nluC/RzfPJ88z5Mgl3qyfv/Ie3LltvWtW2/iFUg2L+yUS9bltv4
hWXHCcG+BQjy6+9gztlrKYyuWCf7NUllCkQ3MedoKqFprqFH9ySG75UGK6NQ7Z5VSEmh+gaeslhb
ZqR7CkNbcIz9ShUHiEJuqcnhulk8KrCsGVgbjOCyazI69BHdZWO2gTtN7Jol3PkiJt4rcOsMAWcq
6Bm5FtefEx0a47yp171TvbZFkgd5Vu8g9+FFcYMXSjJuIXx3VltoARgwDVn3HACrvLFgu1E5P0Po
KrqlZj708AV14QH03Az9jkYSbef6sSUjSJi8CTrN/K6EFtw11adcsSk8nuRdlfM7lId8Mx43eiuB
JzCqPXzhVyyXwBj3+rGo+rNhGuusr9a1CUCDIHKvWrKF+2y0CwVZW4kDQ9i6+BBDfmdRVMJtJ970
DbzdYFoItHcFeyQFlhI96uTJuIFtJPRJ7VGF84J45JX5gzhRkPPxqMLQlTnjq6nGn6S38C1gqcXl
49ip3DV7eE/UrK3cgUGcFq5LD401Hux4PJRx/MU0CIkN5lCuKngQgmKfji6ArHifpMehAkek4u0A
9SZt1U4+a06R7KRTHYbYrFxdS9faAE5ErKTrjiXvGtxMzDY8OlmTuBaS1Z5LNGh5Do26Dr4pDCIF
LsxcvndF9sU6/lwPqFtIuH8Gbdm5kM5cD2UDMyjbfBN6twoN+m41mQfQZ7ISFrJTXm1Zl35EfbXq
+tGLRvTP8yF1SWkfC+o8ily975v8BQf044AhMllvTFpvVAc+ixSNTnDIdrkM19JJtvFovVvGuGGG
cYQM9D38RE6Fjhb2RHDLRb+Ref0Yt7R0cyV/Mlm+tkjiUQkvEwj5QPs3r9ckHzdmB8OyJBu+ErN6
Qk0Fg8k3IVpPtC33fcW+lTR8rkjzgYk6hmO0zWV85oO5Fo1ysMYOwgX5PsxbyEvC1m5odzWxXutu
OGh2vAHW/JsZwdunpehmV+KklPEd2rXrEgYbFtEzt+UwBnXg59b0/FGQ9gC1r2MZmt9r0T6mDTwz
4fG20Ubjo1PaA4dpGnRP9manvKpM1+BLMsC0iqhbmkLXOA+3fJoUqso9q+JjmxZ3jQ7W+6g7b4Vu
vcA9BYaeZDJWy1h+LJy68Rtou7sqqRKvrnQbxj8UHuAm2w5F/lVbwi8lPWRxtja4DISi76gojrG0
drbotplSbTrwJF2bNMw3xgaCClzuMKvrpNOeMiatyV1m2wtxNiG4MRTtq52Iu8Zk57BP/ZxZj2Y1
nDquEB862vEuIcjwKwhyeFFTPzRpAxorDSJDw8SGGHhKdjG6QK40w48xI/BWqXFLyzL2lcbZEKM4
hzF7jjNyz9kA6z8Rg4YUbeKOd27WxY+87A4Jl9vCSbfGoD5DJSMwmviQE3E0tPaFh5rqj1ENpzh9
+Oiy8aHg9rsOIzgnjzRXqcSDnppHJAopdkT1Qgg0YTmMWQtjXEJ4XcsVLArJdQv1IejFzDLVEkZo
WqQr8lSabWCP5dYIYVpXNbAuC0tn4alw7Sq/DDbLT3lM1LSoFe0EedqA9/dqesSj0uv0b3Spz3+1
VXAZa3ZLal0eq5FEltqblZcWbVCz5EVlzoOTfbeJp9QbAXyN72vRc21Wn7cv6WtpJCQkkK0A0zAJ
zf+egQFqBYHKOAbkZWKxQwKORtylyZIi41KY2Rhlk3VZU2CMcf2Sj+raUfND3i0JUFxbIpf5xvQr
Lt53au7QUS0LHSRi00efQ83VdUTPcIJ3b3+1pUDT318EQiOBFoNqyFMH1+Jh0zNzG+KKKKIFHMO1
z3Y5oHnSCtimXtW1fkqab7QT2HB7q7P/ZjAONA1AB6Xgnc36i7j2qsbpNe3EOW5DKFnHUfGgBTiR
FlLwa6OBmpmGshYIRXAZ+v2rmYmSRjCa1k8GuYtUJDzDTydeYFhMP3b+ZkErnqLVAXgOVCJ/j6EO
UWGlowlE02hsInQv21R4QGC6Yfc5qrDdy/1SrP7vqwG1EtR6IaZA0Gn5PWYEgFoBcLJ2qrsQu5QF
feigW/SYFZF/O9K1hHrygMDXcyBS/6f5TyJI36QAuUIvESiS9KCNxPYHM0HLFLqqQYi2wKrQ4IF9
O/AVnQ0dB++/kWcbuIzHXrRpMoE4pD/6KJrU7kRBU9b5yvm2WKmZlsIf03hx2M+WCoerHiuiDgtf
NeFLqbMWtWXcbVGjbQUs/AIo8b0VHeChaqs+Dlw9QEMTN3UUpm7YirM98p9GEuJPZKTDwGeECa6p
wY+zdX6yElJQjuIslDS06RPMfzMa9CCITuUzfY4FHtI8Y7TpcI6PQwuP3sm0Vs9PAITQQ0jbMw+L
CibBxve675HqqONJcWD8zkwl9wtthJYDpCkIrf12ZCjGFE3tmsI4KEKFh6NRPhoZ7OydhBmbpM8h
pR7D1HvYF0T9DpO5ELph6WPiGK5Zq47HauQtLZTqH0szTjcFHNZvL4hrg7VQRXWw4IGzmpfwCqcN
JfijKOCIFC+dZlXW4cLhd+2QtWAQgebWVBqYA+2qeICx3pjpp7zrYHKChuHooufrxuJvCGeXkWYF
1hwlY8D7cW+IDkZ2MEOUQxREPV84J66efxcDmp1NeAKC1jGVPXV4p9OYewreFoR2C4fEQph5Faoq
9IrBwRnKMVE4QALK/jHSNEiUeP03S+Cf+Zk3VTmIeUxCEAei8s1hpPDZ7ZboCVeHMpFHIESCavsf
4oBWhapGT7Gl4FJty8rleGhagizcgFfDIPvRTZS6gBaanTZ1aDmiTLHSBv6hFHhY2yIYqqXs5GpO
eRGF/n5NgJmVoyQRQjtIRN/t9l3XAgKdTZBjfLU+356b6yNCtx8y2NAQnSM7ZWlrdq8g39IgKVJy
Lxk4nL36v1lpExX0f6PM9k2mKqgb5qjiAmjblW9mRtykWiiqXW1vWhdBZrtGRNAUizGeU/VWBwQP
+Kfu1HrZo5a7gA+0zIeyVLhHwWYJHXt9vv4zuj9Ug0cO0buGRzgVxuhTkfUT0aBxDSNxCk0TvbEX
7o+rJ+o/44SEyu/Lw8rhMD0MyMRtekydoxP9uL0klv7/2fIDObi2VI7coc4Avw2/R+rj7QBX2yv/
zpQ2d7EzrarU04TpJ+sx21bb+k7za0/uUXLdxs8QuAjIqvOE9IDRCT1ltbAYr14XF99vGv9FTt6U
MTRouuklQxn0LB6j5sFO7qLqbWGU03eaX/OXo5y23kUc3SlSLU3wHX9JWW9gky0hY/IKvwLrHB2i
bevn2+IOOvqb9L7fWFvzHIuV8XX7VyxN5vQxLn4EdcYmpxLXr9n8MJUOLOlu4bK6/jktCAdBMgSu
ELNhRoXTkE7gc6rgCcKgxRsApdWzNVs6qq4P5d9As6EYVVS3dTHV6bpdB8cYrRrd2x/r/7Mw/w0x
e0ZRAivjLMfXIrv2zqi26iY/OkG3S7fxSceaRHf9OV7pm+hNHKPHenM7/LUBAqFmOEjYCfKl2Zfk
g2MoWo3oNmzAMVluR/9iri4jzD5hbmiKJQBMPw1wddew02rclOyFw/D39lCuqE7CGfZiLLMvWRYo
30GUFSe+j9a3V63AjE7Xscf9MbA3zTPfLHZNr+23y5CzS8ZmsRWrU+kgUUGM0Y5Jfk8bbDqrcO3x
SUPpPoXrExRj7SYJYrZEXqFTBWS+3/E4hnoJcnr4dcymT80qzbQHPI/Tn+aDvRYHuUUFe12WrhGc
2fd2na/DSawYbw3f3Dfr4miclvpkU4xbv2E2wTXAGFyYjXbCZbjFz1lB131dtuP6r6b337HOphe6
8q1IGZYq7nPoNX5AJHaveMJrLD+5Q7qyh9DuArFanebv1thm88u0yPifJCJ9aV9UqLiv+uNYB2iM
u3xl7OQL35qh296nfr9Z8kmaxvNHbGgsorsJE7E/ICmRo5eosCIjT+oeDH9gRx1MK4wrQlNZFYIs
7NOr0wjcKMA24BBBqBA/5+LUrq2MRKGTgLeZHniauNRK3Lr/eXsSr47pIsjse/JOT1hj4THThaNf
wmg7ju8YOgFt2Lp2UiwUBpaGNMvOdHiVR2KKZsTPNIGAl6V4XPu4PaSrJ+i/IIU53obIVA/bCqdO
W/80x1OzJFe29P/PPlmW6v0Q2nhmlE3rqgmAPLH+V1P/D85iTqXtNYhzF4rAo6zrtk1l+JB0OmoW
2dz+Ulez5UvIwwyC0Ktx0kNvD1fdmuyct/ZOPKr70NefyNvgA1d5nzw42yUo4NUS9mXUWe4KbDlv
eYSodG2v001/LJ+bfROMnhqoz8NePy+M8uqdgJa3Yf96rs1p6yR37MqIkINVBV0Nlu5a/U9rAJGo
PjQpYOBo+I5FMHY/tGyr5kvRp9P2j1PjIvr09xfbmEKOCSQtRIfRz0/rLd3w1C2P3X6yy6piT1/J
Nd33e7a+PeqrW20Cz6F4ilrjHD4kqqbW1RqXwOh8SnGKIOmcgHRyO8jVrfBvkHnxgHLSCwls3amv
dM/ozta4sJcXRjF/a8M9Vef1mOFlOr5GI/CaxjcZLxSnlmJMy+digtB8nuqHEtelYb3Y3OQuekp+
LdjfFI5+4Rn/Z0q0KXe4CARvZodGAw6m0Hxskscq32lg796ekaXBTDN2ESPXQqJAukE7oRUOa8/M
eHP+754SyOouJn36CRchZGqRWikQgjbfTWBoI+1FARnhvxvHbNfoUVTrNcfyhb6/q9rfIwugg2Gp
WnD19rsYyuyKDXPN7CsQIU7wBR3c1nTBNQX26zl6T4/wn/QBGAH94yUxfbZbqlpfxSpffsfZPdKO
bafZBYKHOcQjFVdODCq0Zzu4Z4Taj148QJjGdVCaZYWy8HmXNu7sIlZLGVIOpY0TXJaOYdqcxvBv
NNMuhqfP7pY4ZegJ2RWaeEYdGAZ3YxXArSXFmKWvOLcHplpXViLCauzy585RYJ8QB5S9VlI/KFGD
gqZwxUhQSWduSdqFz7iw23T6+1YoHDPvVFIiFQA5yErehPWWiIVL+ur98e8anasQE5hjqKzrsEYT
9SUyREBBvXFyhvNcQ/Xx9rZbWBf67PjoKPRjxgRXs2F/RuFPnS75Kk4L64/b8GI0s8MjqdBKUTne
RzreYYL/iDA3yDORb25UtmV4SYQ0uD2mpUmaHSVar9gyBob+pA/3De3cnNy17NvtGEvDmh8kSgKa
oFLgtsUIWjAM6vdS1K4sHLgOPNQEPsP5ElF+aWHMzo+i4Y7WOVj5FicvzJJ7blI/H5ofSVmsbg/v
+rPrYtpm5wXrszCCNicuem9cTTTM5KTcT0bKqE9kvvHAzvaqOQ6o6B7rhSffwpKcy9c0KprEg0xQ
8bF+QKwB1D3q3x7dUoRZPlpD02pQUxzEwlY9LUEHcUkq5Bfv5MayN2YHRcVip2Axlv14bx+dR3ut
uNqhedwCnehbEAzYSw/SnGpAoZDoOpX7N8pDF4fxvAGX1AWleYc3C6zH3IysNGMHHtLWymu3L7Jd
pzr/3aYzZgeJGRllOEgkbg0uVlukblepgWUvXeDTJXLru86OE5guqMKeUqpOhvvGGainy9Dwta6H
i7m2S0O6E7mxVXgMNKby8t+tm9nBQp2SgFGKHCUOY3gcNftaNgshFs6uOb+ny8c61qZyFjTX3JRh
qYQnbkYL2/v6BnCARf/llDxnvyud1TZVluLUH7rANqJjGkY/b3+r6wP5J8Sc/V7mdZVUU/tPJ0+1
vrfAqOtbuXB7XU/n/g0y38hx70SjwNeyqLKyK+qzoUKzvPFjsSOV6v13Q5rt6YJB0LKeKrW1k/mV
sRnQSbDaJfDQdc6F/u+gZq+GwooU1vMJXBaoK9MzYMI7lhvbbwJ2Znu6MXovwx9vbw/uKlocMi//
WRPObAM3PB9HZcCt2e+s++4gD/1duVP3YgNYY/TEztO7FTo2r83fgL8gBwmsEmo4oCDPrtI0L5pc
qoDeW8DT8ruxO/Ps4fbgrh/HFzFmV2dMKBBFYSdR4jdWxqtaHCngE2nQvqv7yWF0WFFfHPN7qw+y
LGgLUDG94fVvqHQ2XEdU6F2D7jynpIe8jloWt2jL5A3c1agPtS6vzVq3XBRWv7r9LkLN1mpuN5pa
two9tfabCcM2ar7ArG9h+y0Fma1UPQ3hCgY+LerOn7ACc0X1k8YLidb1fB8KqDaKltrkqzNLucs0
ISnFWTXoxI1Csm0kxCjxVHrNCuaF/bfUPPSD47M8Wxje9Z34T2hjroCuhXDChWgZeJzBEKh+HKCb
F+3srbpWvchTYHC8Ydsl7tPVM+0i6OxMG8pIRdUA2CZAc/bMrPyWGj4Fvj6850vF4Kv3wEWs2Sqp
o8EsWYxUi3fQllVRkmuX1Fivr5H/TB/gQL9PX6zTjlUKQoiEBFqVrFolui+gqnB7h0+r4I+84GIk
s9OrbFPbLkpQbpNtuK5WYjM1B7Ldkvzg9VPyIs403ItaiJ21Ndp4rTzxHcyB7fXUw2bkLPaWp4HK
4WrB8Mgeyk/oFCwc0FfWBQSSICMJRg8x/2A6T8DFrqlAH4Is8SaJTrKB1rthrScwelM93/6cV2YN
sqw2iEPgsYJaPdt0nWLnugj7/kQ42CQifeit/NnRlkQ6poRpNmuTKzqsKdE/gwLDLExbdaXdsKY/
CZ33LgNNRUS2H+fYzYtidtdigUxmwnQZ/F51fs0oTd9HqaTjCTrKPngLbsHhQBc9OOMSgfXax4Nb
G7hkFGXYP0xbLEfCBiwZUSSowg+4zY5uOVSHUF8CjF0bEaAGtqGCnzkR135fi5bZFkXf6+pJJRKA
wAf40W0sFvs6W6IYXx0RhB0o3OgoXDRmm5goUh/LrlBPUdHCKHB0q/LRLheY2b/KofPVAJ/zSfYH
bD/w1n4fj+FEGQuFoZ4EtT6sUHzRhvzgjH/EWbW1ocNh2I3lqRO1ptE09LAz57mvtC+1MdYlHDo9
WHtSN9XGaA8Rz8GzS2ULrm3tjVG0MhX9tXA016rLj0pCtTvlBMbmip3eGTDu249Re9cwa1w1kURD
TB19oM5iN6qgL397b13byJB9UGEz5YDnPjeHyIxelpWayFM1Oq7TgYXUQ+ukupeZ5VawsLkd7doi
uYw2y3yAwNIkmH3oj9Nw7VR460LbrlWLXRUvlXqsX4+8+QyCGI5EC7JnaGPOVmTDO7TiG4A10LpK
f8S81t2MovdeV/2jQnJ89LG9i8y+naRk1kRLj1xJm8AcLG90nFMo4DlT5HcR7c8856GXRinElJOh
9/IRvBRNbHIanbQaO5eAM+BJBq0zOjarZID6fwURkl0MqwyXwKrVs9NkBY2xTa9BGtkcmNs3g7Mq
dPsJGyqA9/kmzmvpssgJKid7lqw41dRel7EZwANrp5HwR4laRx82YFiQc6SdWVEfcJm5JI1rPzQk
nLfr8ht01X3wJ++6Rv0u+LBLSfZRquLIOIzsaEThNs7kPUzJD4xY4qAmzsqK094L1bb2UIeovTZS
3yVpqMdKsrNo/cyNNLBAXMx1Hpgsvdek9aHX+gNJ7cyFvMB9EYIdZ6k5VCYcKOWIXg2yMdnoowMl
D8K/VaV2r6f298ww/B7Er7K1PzW884qyv88cqB12hJ20RkqoyfclFPbaVUSqs2kOdzAhuEtD8QZq
007vI1CQ6E5v001DyT4H5M3TndIBR7T/qMfKcXG+g+mjw2Gu1tN10uaaazaGX+R6MIzYQAMN89WY
03U4Ju+KU62KofhIhXpgnXgwSPRRjuOw4gV5NwGRhu6Q8dU1Ct6+ZnzQC3A0pewP4G3swTo5FcMY
uk3HLWg3lYB1ZOUWQipPcUm5q+Z9Dp9rCvNkG5aqFd9mDjvKLj7aqRY0Sf4JRRxwA6FnbvP+PS1G
zZNdlWEpOmctJlhDjeGqCtxMioQfo94mvqHg5sOzsoGAMk+I6drl8EysUril3pSQsMf6acr8MBTx
NuV16iUpT33HLnqXg7vfjslrBzVhtw61xsskHlBV/aKgKWn0REymUtumLo7DqBwZAQozz14yix01
1n0W9rBXNPgsUp6cs0EWPp6fKzW0vxfJ+L10mg9HWj8gnL0BRoF6OMyORSwDsx6DgkrYQVpnbvMd
MPRALSjVdz5ou5FyLy3NJychj44I79ukHd14IEFjlsGQM3CsnXqjKd2+5PTbODSBHtejj1L+w6Aq
PAgLti3z4VlNjNckJNyNEmAimqwvA6OyP0aCo9KKelQMIxvGM9hAePInz2NSJe5QRc+2KL5gxonG
hwrbLFBrC3+weRdUfKz9gfS+2ka7gqEzUuTgIw/TzyuzZGezfEXG5CfEwg60Vh4UyJD2JduhdL1J
U/WrCrXCzcIC5tLtsebVQ8E4dblo7wereIbbqPCrmq67PD1kneXD/2LdxiCHZtGdxSnU00OkcPnZ
7OgZKuFHKkIf/+WGo4Lnilz8bITlCejSuVKMj2MDX+exbV5CtXmTkdzrYb929A6I+3QFg2k8K5Gz
DzH/DsVoNd/IxPzu2Plzk4z3oKgBTWbk3+B3+kRAbXRpKoIW1tJCCDjwFsM6Sil2OIn2yPdqYE6S
Sf+ArJuMfkJM7TyUwzmK67faSrcpaJ9+DqUyCJ0ds8I8lnVxorLcgj4bqH0K8uX08MvYXQUIYpnW
23EY1mFPVqyDVw9XO1irwXPahZz2c4r6DOHtJ8xVYggV9tam1st1NlDL1fWi31CWqr7s6ocK53SW
2sV9BxelMozOZiVy1xINHD5EFoF1rNkgWohVysPGT3X5xDsWe6Cnc1dJyDeI++PGy/ptpzcS0moQ
kzDImLpZw9q9bWlnBxIjgVPTO5Mp6iYj8VecaUHfgvTAZdqu6lxwzxZwFCG5AfEJqr2VSIJgL16C
fJvmX7lW/0ypujbryHatgrV+XY87hThIWwb4k+cRO4o6afeCTDNgWO9DWZyR9thbKMJlH7AiAxk+
n5a2UoO0o3i01M9OXhIQ/MJznjQrW68f6s4B31SNQSWGxBbaduZRL41vSjSs23TwU/BQzhFNRz+q
2tLVerFuorg4iEJXPBNAuYBz8dAovHHriB4GUCOHyHxPDX5mfb9SCKAColHTtdrknw7B+0xqarJm
hDa+BclX346M4tBbA3TleTGsWmFlXg9dEdcupAZfEkV1GzK8psT+oRoQeIrSX/jk8oeaMDI5W5pe
MyjrsI13YVjtqW1itxGYKpVVi/WmniFeqYCgPRzDMnvEtay5jAynUbc+8tBaJXWKdTVavtCKH7Fs
DorRP1fMuZda7IHJdbC1fh1nqBcl0mtFftfTXnqRDFeMaBtGK/ut571XDuYZJ+QxN7D2M+Up6rNX
uAjd27I4qLayMnJH8/uJQOow8HuHLu8C0Kw3ETa+25gJEGcqzKBE1j4kYZEC2dsrXlJGz2mhfDkN
xpRVaFE4LT+WBKSkrtTioGEgZdvkBQypdyEz6TqG8LnlnMHBfXE69HC0geHfpr25NXMj8XvZbLWo
OAL0/ZTb+gpC6s+ijoCaGsK7ROMB621PmNqx08FlF82hz6o1h2keuMS7XGfPnarmbqiL0lVwOVKQ
zz0wCTaypSsgBFLXjNRA8tHwa40zVyZicEP4L8vYOUJXKnINEJ2JrbBV0VkEwDDtucjjDExiC4+/
DM6BBS3OfVLsGOlfe5vtjaHedna81aB+jUNi3DhDvSkYXvhC2/R1VvoRqVeA1q1KnbzKsP7WhuoL
K5UEhu4sv8+QHUP8MXtQ0/gFkgmZq9AclHDarxvV3kVjjD1SCoD+Mu1JEtIgn66DxpJnSAjcN3r0
WVO2Jhytowo6aiILsqH3xxBnTipwDwrjnJX1oVXG177qfkIY4WBYLeTU2Vejim2cxls0FDbGEOFe
TOzMZ639pZBum4MBKwTow0IYlQcxyW2njPBkHO4Vzh9LR9nrsXiHO+c60yCqYCP7aDO6FmaJBkHq
UV0PWjbu6qJa417sPUKtA+XqQ9bhVi8YOURJ/yNqzTVhxRpe1VVQlM4H7PgivyzZljPtCOdMr2qj
lWPrMDiwwCFXKAhIepw9pdxs3aqyLUAY2pMDtS7XkFpAM4CQ6qRA23NUjTMtwjwQmvXBQ4heVFHm
YhvvlU6rvZ7ZW6JmcH5KkIrBSdflZvyojarw2qJ7c2qJ/Et/cPLutYIClRdbyfcwQRUib88iBeg1
Ki1IYrS4kgkukKEbtpmQiJZpP3E1sjXkIYibs7RwZRzthUqQ4MEqLo0/srp5gnJV5Xd5/pQXZMOi
xK/KNPUtPQzQlBBubjhnXK5PeHl+jSnEJNLaMr1RN4azokyHf+vsxwpC5DIusX+iFORDO342ex6u
s6TgfjrGJTI/0PD6XHa+WTQqyNN4FCRtZR2TFGsEQiyxlwre+pyHMTA6IHBISfqA2MiIHUFfmcna
e1DvN8LuHqRwUOqXP/UeH6JM9mIMN6WEsk7GyxPtTNWvLIN6WQTRJips1M41BbkqjWIskt5cia5U
vdKQclsNeIuBGiPdlvQwCcpBwzLG4agI4uw06HCu8Hh9FAoYgz0dAS8uQZzPcqQaHVtyz7pSmJu8
eFENJwSs6zkMSiNZaTRpT09grLpUOcZLZdVrL/rLALPKX5loqSIKsI2MEqd9mGybHG6lVKZy4f15
DROOoeioWuFFOD14f3/VM4gPOpnBJDrJAA2zb/IxDuQr/cKtQF1z1UWeswiIvv75UFgCoJ7CJXMa
/UWVrhs1xvsGMfP2e5x+ynqJ/HPtVW3Dpe0/AWaliqqWbVb1aENyYfsO7rHBan2tEL5MzYXK5i/F
4/mjGpFAG52aM/ocRabEtWnEcGI4hT+GHd21H4MH65gnOMTtqlXiw0BZXdHeNVGW7oIxIAd5l98P
e74xg9ulhKtr5uKHzGqs0LULAeUk9FRxPBX4CyVfur0EVFoKMps6MiRwDoFh0ymshk2C9FOx8dCS
+kKx6eoKuRjLbALbEiomscAGG+AtXJvFpxyjp9uf61r7YFoi/0zcbOWXI2TS6wZ7DDdW4+MFWfiZ
HwUpeNEOgyUoDOCb98g3zwtxp2rcrQUzK/nQIcqrPkKbpA0skOLGFQ3UTfjV+nhhmW66WsIHLn3L
WRWX5WlUm1EhT8OkSQk0fkUXICELi2IOLQuBh1JylNJOjAIYCuAe+1TCH7c/29UtDdFxMJosKOaa
s1GgZJv2itqCAIfkwireGysOLONbukjAVa9gGEAqMHC2Y3Wg9D1bF2PtWMzuJiIcpLdgt4d7tZse
BSpEgBNFbkkHOqsVI2fHV32xirBeOJOvTtjFD5gtkBYqDj0kruXJaKHfHwqsRf43++sixOxr5lDk
oVB5UU+p+CRasa6acnt7vq4PAm1BSFFCyXMudhCTtLGbqFNPYKh5LHU8Sj5vR/ilbvjHRtKBpp5W
BNp/s0FUjgStgFcqNpL0YfS9Yn74BLZ5ze+J5oq9/stdl7otLLz9am2fk9IFtz/XNrd/yNXlf1EY
n52JpZQT2xTdGMGbz4yEQW+lnt2zBUb91S9qmISY4POBVD+dKxe3Zpo0NOUl7dFefTaz5qhAQ+D2
QK41c1X7IsT0Ey5CUMKhFMTwRXuvD7QDMoGNFQwrLdBf24WPdnU0JrUt24SvLfb176GYrCrRxFp/
GsxqJ7txv+z6eHVekNGAtGcC4j3nGRiysLNmRIgy79+UqH03rHKtVeXr7a92NQNwLBMNMiRRFGqI
vw+l6WXR2UNH8fiOTFfljtzLSqKoNkTNUUIOeF3aUeUmSIVbvdsluuYXariJ8OLw7JAdwsz6kdd4
IAoSe00TqccGwglHS0qoqSnbLCs2TKkOXSG3OamjfZpDXOL2GK4BCtFz+98xaGTeSx8b01KKpJYn
uYqLQNM86F/YP2kAP/udElge6L9vdbuNv3BF5Str4bC4NlOX0WeLwewZHVJUqpGvfVA0Ptp2M5K3
20NcijFLqdO2rS2cVsDt0lNhWpDweJVLLO3papifSJfjmG1RGG6PKF1JepKjccDDyddJdiTboYRv
kUiGhUlbGtFst6ZKS7lmYM764T0b2aquypVWLKzua/fu5ZCmH3FxJJTUiCyVjRiS9gXvC9fRBUQg
wwAWXf7tCZq2ya2PN8v5gAnElZGjdx/p8swSY2twG8LrGvTTMrO77+JvrPjZ4zl4O+y1g+hygLPr
vsmjIaZOCkewrPJ0iCDwauGou74qHAtMbHRotTmuKDGGUvYcq5tpMKNS/x9pV9ojKa5sf5ElzM5X
INfayFq7+gvqru4Gsy8GA7/+HWr03mS6UKLpN7ozutKMOtJ2OAhHnDjnyeq6XVeS/di8N+WP66tZ
tHXWvZQ80OpR4rC1eTUk2qPy4GIodjNa8caOvjdgrbtubdEDz6xJHhh3oPqBRALmB61HXnW7hGBG
Q6yxyK+tSXJBVU/0iKWAEXJH3CgO6n3gF805hvRtlXkqxG7+f6uSHLFIkM1SjhedWWB0tbFA2fcb
HdOVvVu8WGd7J3812lLjlTKJIEnpHT5SxZDsarhgaG+vL2fRwf81JGfnaaaUzYAp2qAT4bc8jm33
s9d73ciKJ8hjHyxHoIAGCeCJUX9oCzAKVcqNUzsrWiRra5GC+JAoYwvsDYRPBnArjobyUbJh5UOx
NIVJz3ry8oSHsHhpiglzxTNHhOq1XvE0EC/eMg/sq5vyqQOEqLsJV7xuwctVBXRM4FQHAf4X7rPa
dir0p2JoZZrNXmSv3RAe0YD1zdjxWcFXvG8JKXVuTvaKpgn5OKJxG0BCCIqjkfmgKaM/TNQXubOv
uXLMcjSnTe5VVXGAUHzm1nHmp81Yu+D43bI22WtN7ZdW93LdlRbO+OKXScnAmDpoxOGQgz59pCP3
Sbc2yb1U9EIkBqUDwjEGx2Xq5VjHY7IsQiUwnooDXnQvbFNbt93H5I0+vet/l5OvNivnu3BDIDEM
DjaIBQFdKtcMW2eMQyBpi9M0Cu7GrDromRVocb5ysgt25vwNeTyKa3gpzH529sEOQaMygk6iODnR
uGEKxifRcAKuIvwLeOmFIfvSkCIogDmtlZ9i6xBDDVDRfBbZu+vOsLAaYGBM7Bl0DRzog18asRMT
uEGDslNedA9TFm+ipnn9K6FzHax8FOM5VIEajxSM62ZQIpFk7MT0/tjx6ahHxZsR/oXQOXTzTLzg
0LcE0aG0mqItAQtICQlEj4ZCTj46o6tW/GwhjbqwIR3LJIxGyZKYnaJ4MrdWS//A0K1S2Ic2io4k
SW7TuHjua3S8/vtRnS9O2sNGaZUuAzj+VNHX0XwyiAD139N1G0uLw6dsfqJiHgb9s0t3iPqwrtVQ
J4FKnsbQAak03qla4xrQbKSTG42D3yfFSv72yVUnZaaz/uX/WZW3lLJGFVwjIKOetkMEGCkPS7dE
D7IzIuYZ5u96KMHCnvK7IcmgbgOGE60v9lFIbrldPScZKAvV5ntVKIe8CvdqSndDNR1UotwDo73l
pXLK+vanqqbvDjrWTkpXagdL++ZAuQKat6Bi/sKfT4lDqFWK6ESTzq90KKx1kV+Ac7FBV6+0JzCq
c69Dz/n6cc3HIW8c1Gk1bB6aDAi2l8elAsOQ0TbFjAxUffNRd5nR+sUwbcKw2ZGw3V03t7BKMKFq
0JGnoDb8wpsWFiThjRomp87hP7UsbzeQHYIUa+GomzyuIenQZm+VBsyNmlP/uu2FQOVAHRXwPMUA
/leWE20VkI6MYQGUXHqIh247zd3uqVzZ0CWuhgszUm6aMmGLHH3gwHALQKlBar+fewxzqav8pYKw
6vqqFr7FjgNRWzSGkBFhUy8PcBox6EryLD0ZU8XdKnFuQzQXV7ZuqezkOLM0mY4IPH+3Lq3kYZxm
pGckiCuIV6qPIZSGSeEca4rEiz+aaKBC02+rotVorNWuv64QlUOoEILQdqYplAHwYiA2R8ycfabP
N7rW71KLlSsp+Nd7gIIdhEVm7lwVfM1S2NKLmIPOlIeBgqCY5tHLOMR7EPzt8hqt5FRf29A5Db68
d4Yyl9ZmMlM0KOXKF5tAIjNpUXJCA92b/NaLNrbfboEI2rLtGg3PV8+/NCa55NQOKRCUSXKaHBOj
O0XmijR90muyVqRaNARtDhVkiyj4ykOTpdk7DUJxGNT0ORNBDv73dm0xcyiXdw6RXpunnYDblrO0
WKMAXqVtcjJzBsU3hYc3SutsWoW2LmlBGzVlEOww2/+uOoioYYIRBXVKFXRG0hVoc54nMcCPJ6pn
7yibHoEnTVxoT26uX+ilPbQofIKqOsAUMs0thl6JplhNcoKo+wuYSnS/hFUf34e364YW2mswYswq
VDbo3r/MKDBOwnCc4IMWdcm+OuSb8oXvMY+HzvKt4ZW+cgPo7Up8XFgeRG2oM6cGeCPImHtI6jgd
0Eh2oOeOl079jNXxI76ytoWYcWFFygeQ5AwR5jLYCUMfu6GIX6x2eLy+fWsm5k/dWRYv6tbmqjDY
KWYCYhlEbHCx1iSwF3ihQRwPNL8ODXlkv/LgQD8UXZI4Hc6o9tN7ATK0at86rtg6u3Ibbde49BYe
nQb4s+DeSAUQlWQSnLDLclqPjH3GpexX6xk/oVrxrt1HB7LjO8cv98BXgW/DWomIS9t5ZlgmxtG7
BhRRY8hOqTB9wKG9uvvPPVDEWRVDA5DzMQzTll6tIfhtm7JNGAZWVCiCRQcOlRQi+Eoit7QQe54m
UU0FsqDy5I/S23k+ZVCab4sIADttYzpsJUTM8VoKgaBDR7arIp1BQiO5nspZnVoWszHjDDpuPING
/TDWZNNadMXSwm1VESLQnlExNvXlcVdlahdbOiS4i/QlFIit4KDg/UrJaCkQqYhCeOaDdgmtJmk9
4YC8lnQ9yoe+Rf38fjjwh2Jb7hyv22av9YFpvrpfm0Sb/1BpE1VkoZjBQFsI0Brpiw9ATQzlv5Sd
THzx0dzx0yTcEgictPZ3Ynw0yH1RKVuJfvMf+sUomOwx3EEhLStzVaqR2edAseKzP3TDrnei3HPo
GPvmpL8W6Zi5WbyGolg6QiRuGtqwEItG0L2MU03a1o5NKqg1dMMW6PNdL5yDU625/YJPqudm5mtx
Fg6HDoPcCjC3J13QvRA5Jn/6ZN9R880yld310Lt4dGdLmpd8ZktYUdYTmianphbPhp3sy7jUwV0N
rgu7wliD0yv3RebcqYq+xha1FCBVFABBL4hk++uEjgHCF2AHiYWW9jxcXu+qn5G9Cfe6a7vxHtNT
23EfbkBDhBmL66te2uGZ9t6ElCASEBnGFHbo1islIqRIVFcBrj3To004/u67bCUWL15IDB/hHQO8
M9TcpFDZ90ir9DjHoP7GeVI8sGL5yEDQZGx9202DyFP2fxH/Z8H6/zM5J8xnZzoQZk1CA18KK6eN
yvJjn2orDNALQ+z4oEG2AfdARxNdRtKZ3I51kCibAX2Kn7Mg37e75IHdFW9W5Oo+39S32aOCUMNA
LJy+kQNZ697Pd02+/pjkRXURQD7kyNJdBJ4YIg8DtYKGqdu2EBABYqqvEvW+N0NvMMe71mhHz9FY
7aa2hjpuSbkHoPppBK3lij8tvFSxHXjPwY0tBQys0imP0LfGiD1FT9eJIpcK9o0m0Q3DnIDe31XC
z6hX/BgLMrrgiwoaABqUpl4jD17oa0M8XXGQdUAnR8UT7PLgMa1NopoNGHnLlQy/wtB8hdSaC8Gv
XczzbxjhuMVo+ovikEenqU5KBzAuhpNwNx86U9sxx9o7mDdyaPtzmsRKlrfQasDPQ9URh4aADTHw
y59nlJqeaBl+HpJkHkOao3inQLX6od+idYdLb4KPBkNMHlgl1u7EQuiG2okCDka8dfD/pE9Unnc9
sO0C17AvwalgbXScjZNqK46waAbEyRZ4gZAifTkBdD//+fyaw3tZdm6lfdNAAnY9ei0827SZnfl/
jaiX+6gqRVJhkAnN/fI9nGw3ayn0GcA/QAc3BN/MaK7c9rVVSXdNV0mLr0IDg5jk6aLsW5dnh5Sn
v66v6zMxle70xcKkD9/Eofg4GVgYb/ttbZA/vaFvwyx9ZtH0Q+hGwBMQ8jWi+pE75qtoZ/RzXwyY
lqMB5kEwc6hnvwgtn0aD3qM3DKKCFIC1aRqeWzEGROgPSiF2FGIWfsmTI0/MGzJlm5K2k4ePgq+a
g7nyATDm07hcFBgbHR2IHA36SHgjXp4WUKmq0bYaQKQvlf6aZh+ZGt3kKv8d0xo5WrUDUV3oWk76
kdfkG28gY9tEzl41a8yERpsq1Y62Fe4KRg7jwN8I5PMASTiAzQ7EDy033KahO1As9dDncF4x4Th4
/aTtuZHEPpjBWr81+tvWIXcdVARJy4/lFDXwmWZrZPZ9S7pTq4H1XfAb1SGBlRq/nDTdgovhT4c4
ti0sUt8ppv1OJnD0WhgpzGxoGxrOTENsNWtg8yVXQ9HDxlAgMJRfUv5a56JQwg7fLgjHqFDe81hi
7zA0zbzrzvbZ5bg8FwMPMwyV6YhECnoUl+eCGltkQ+QJqHMXBJKKFz0qkFcebtzUY4fHFqzrxg7e
B7W4zRr3ytdFWhRAf5SoEQ7xuZBdAo0zAhpamLYxSJz41HmbMAi4ssD5tlwuEPUIJBxz4w8PqM/0
6ywNYD3uU2zF0alNqs7jom9dtc7trdEV+27s2BEDY6+jo/xKdeN3VOmHyjafQgI0VNhQl07Zyif7
a9IFRAi6vaj34Fd9QTCWqolprrFVwTjzNNb0sUiPcaxtoLC4svKFhZ8b+sS8ni28nApLAzcGbpwF
AdmBa66ouzXcxJoR6QwbzHfq0CZUA6I2m7EHuI08Xz/Axf0ywb4NkggKWKnkoJmaR3hv5WrQVs7O
Yaa210ULag9av8fU4Sv3Yc3a/O/PNg2KkyyiFjZNUbPH1mlfh9G+aSr1mejR4frCFnJieAK+kHh3
YFhJ+0wuz2w5hChpYpZY2cYE8m50sx78/DUeqWLb1F7yWN3Pelj7/14PRCjGfqIwben0S9qfWKLC
CFkFeJedeWPyCg3YzVCtyVEsVPhnM7ZpY+hpPjzpDa7gUVrZKszEU7UxzLeQfQN2x6UQz4USWPkh
Erax28ITbb+5vrNLTqnbaLaCwQRxRU6KYxMNjKYfkeXU2E9jSlzNiX9dtzFnSlJYufieSdkHpVPH
IZKoBlHUHhI09PTOvFeLYmfkzGc0e7lubnFJZ59PKfdwBm5UMcVjphidl5hwDCuazn8nprj8Rs8/
4swhG7hrZZngdcrB2TYiPVVbUMCY72n4fn01C2CMS0vSpR7NrM3DNoESlYYBmVB8YCzxvreL1B8s
UftJoWS+bao3Y5r5oHVh/jgVN7qN2X6IR0+zmvD3lV+0dp7SxderadIhw6figTpsQYvk17/FDj/i
UO50H7dR8xKXbePOX3vCzUu95kjzDzvb9CETWA0BSyM4Zvd6ogR6CSyxWCODXAps5/mXVL+uIVen
QjVNDZhGbtLCfCi0VN9qGYGmeNiHK7n52qKku19pNKZJ7UAmPql+VorxEUbZTk1A0HD92FZWZUsE
x8IcBOuQWga1gTneCNM76dNU/+kwiXzd0Mr9k3MVaMTNCrMmhpP0yMc0D+apu5VPz4LozcWlsKWQ
kpXppE09FjN6vR/+oajJIBUr78C10gpoegi/ccUD5NZ9e9ObHivctQrm0rFhqAG4m7njZttSlLEy
CBmy3MYXCYpTGYZGR2qCKaPx//tmGpqq2RAJRCIkI28sjI0bDHiZAFU3P01t18mC6xYWHtnoyqOv
BugDGntoMF/eKidJZgQpIMzGE+92FDc63URHMeyig3YcNtMP+rvZxd/XNnChu4KaNkYQ59Yy9INk
HGGf5phlHWA3F9WhLB0TE/rQ+wSJPpiESPoquHGPIQ6/U+vHcFB+A2UN7EcF2pnrG7AQzi5+hxTK
VVYQDeIVmFZF4dAm4a7lILUdTqAn85BnrdyOhfmp+QGBZOZTkwVgxsvtjmjZ1XRigDsfzKO4y3fc
xVhbwHdr4IQFD0XBEjReAHwuFE/62siHSgPJcwYiFsNoPDFSt4/XGD+XzOBVgioNAAK6Ll93VJzt
UdFAgNlpzykGvA0MHivdmnTDmhXpwiN3AXqqxiHVYO5hqBcCZ8rNlbNRF2IkXnb/rkW+1AM4K1iq
4sFBSO5NhVP6BjPeMW6G1z6gSGDHBg9yIu4pr70eNCGGmPx4yjxcLS920g1e7g9hn3VQMEeJOi7e
okhLXN3UHgwQDLnZmB5Kx6g9mwNzmPWFX5L+x3V3Xgi/WAP+SExCITB9KR83XY1xb/jXED8SJ9rE
zRogZfks/rUgnQW8t7HpAAt5b4HI4N40WjddayIv5T0X65DOwizwxbKdCJBpDFuhIgZGpt+JHysu
d/sN+2WAHmAPsoDrm7e4tBlNCYcCskeOhX1ERgxed3qg1vY2npxdHe7QId79/6xICRQqUHmKDoce
2E3jxfZdbf8Jq7VAsxDW8Gj+dylSsuQwBvaDArh2ptSbOKRbJ9R80I14EOl5wUJXRiYXrw5wZfMX
BH/L6BMN0tcNRrfwPSTmvk/yvc7Lx0TND1Zf/ecmL+ovZ6akgF2mvGyLssUwbQt3KOLkvW3XIEnL
jvDvcuZ/f5ZqRqIp8ckCkt6KyT5UhtdS4bmr6u3TdVdY2jYLBQ7AQEAPS+VussJ6UNVTjIgUeftQ
1OGBheahMznofdKVD/1SYACbANx6lgNGveNySSn0N/k8FBUQ7U8Rvzfat+tLWfzzqQKIsKWh0S9D
xWywoeQ8w1wI2pFBYthPWkkfr5uQTgWv4/mF7AAijHYFhTLz5RI0ZdLKmkTgLwURGZaQvcXlignp
QL6YkO6mpTAw31CQL/QOeArAwaKgF53wV0aqw/XFyN3ML6akGwpJPmtse5iKXkfQdLnt/XhX3xmW
O77TEwjU+Su/n+6Ut5q7IAq8bnxtJ+U3TicyjJiGIlDNdEtT8Tttq72dr+m+Lu6mBhJlAAsw6SyX
sgug/XKUdYaA6+PkOlNC3bCDhlXWHrpSWYEySA74z37qqBWC9RVCUpbkHSW3w1nUcwhq1m1ZPd4l
dblyh6Sg+sWE5B1CFDwcbGUIMh3CBMUzH8HoV7wSsKSqg+5dP6PF9ZjAwc9NZ1S4pfWodcziqtUx
oCvoHzXkjtsM6kqjZvGAzmxICwpVyCMpOZiHo/yP1bwrAgjT8o2z1+tLmZPas5f7P/t2ZkZyddKp
vWMNBmb2OzDr2I+g7nVJ97tApdWZnlkBDFy+kgctmkTe5QDJBxiXnAcZrMpHiAKLwCHFsR2TW3Bh
B0qHc5tiPdoWZtRvMPqVPEdqXazcrsWTA9ExZnKB+kBN7zJOGcAMlgnDLDoGWvZjEd/y+OP6hq5Z
UC8tKKMqulnPLNCMR4fXj6D8O/3/LEifi6wN9cgmsNBU1gPj0VPI1rjzF53vbJvmRZ59ZJ2aVpkT
YpuKgYIK791Is22rvTrh38R0tI9BPwPQIyiHL+3ErVEkNulBKZL/KafSzcTt6DPkDtd3TG4Q/ePl
Z3akyzRpedJZRjkEjT/444/haXxJT/Vv/lbcGKe6d8VhPIDN9Thyl/ya1nLXRZfAM1pDfRwIVtnp
WNOyPNY6ERC+75Kfqb5mYHl9GCGAXD1FbizPheVQ2J4G3RGBebK9OS3Xvf5JT30oY4BRKtkCRO2P
vsW8sd2ZbxAeXgmIix+tM/uSv4hJmB2xYZ9qjy2QdyDrFIXwr5/i4jaeGZGcpWlpZg4pvozgNVWA
1g5NvuIncvXq008w8QECZQUYRYxkXPpjWIaaTjQD6yDb9Mdo+fYuu7U6T/fwgtzUfgclXijCWD70
fVBLbU7rrDdL0fH8J0hbmSgQjVYyG+O1lYmp9TQP3SwdCxdLV7eVWp3aLrwfUxBcgLn1L44RkGd8
0hRNBRRv/m1n114kjpLmlYboyPODrkb3MQG9EGUrn7algzwzY0kFz1CFYDWIBnCQKYiGgewR9cqb
Z8kfzy1IYT4vR7XlLSzwPr7tMqP0zLK8BZvQWmFi0ZAO4NIsIQEaDcknWWFZbRxhGHoSwh2J6o7O
wV7NN+Qn9z9+CYwbpkxUjAnJ/V+hFxGoihBBIDD/mD7qXuHnL/ZzejCO5GjfKKuqn4tHdGZQykKB
txTo6A8IKHQ/KqoLPNTf+NqZBcnX9LwjYNEbRcAaiC4X7ZMGnKBOd/89ZuBB+r8b93nhzzw6auyJ
5m0v0JAIpir2MDC5EjOWPeBfC5KrmZTFtgqCwSDXQcpI3nvTdmm6kqWtHMcno9DZMlom9NTpcRxW
9twVw4futGuqJGvrkEIfiJWSVM3hyZXWuuBRZs6AccGVdciwtn8cGWnzDGzD3JI8xtGA+LDSWzgy
2bcbjEBuW0/bgz+17Dfxz/YDc+pesiGJG03+9M5+/oUz/GtcVoArqIGeoAnjMXtv4xczLVZ8evGY
5oUBIKijdi4l04XdgyLSrETQsx+mmbq18359BYuHZCvGPG0zjz5I4SbmqKc0JBczqQm3mFuClJ7F
fxOeQU1FMakETKZM+9E4k6iGjMETQBKpp7f22iqWtmke4gG6fFYVlitSut3HKctwDiLhXqQYftOt
7JMM4vz0M30udcwVj6/w7kR0Vh9WqcBzcFMdqm28DW/RMRhO4Dnd5lvHVx+vn8yqxXnRZ1d0ZNAC
sBJYpE8d/Lrbxb7y3h9Nd9pkGyf4m081aEIAmcfzEy0iKezUja3nNoYPg75Kd6JKA63CFYKe7l+4
9Lkd9XJZfVYkEZ2sPij0Pzr53lorX+rFiHBuQIo7XW+UwJjafcC3va9t003efo9A/lrv7Fu+GTZ0
o+9TYFq5Cwad3tqsDc4tXSkduCqM0RuYNP4y8IDLPKiD2Qc0ejVAOylyoDmKlSfb/LmUX9koWUJq
SsV4AxqTl7tYG5Weq43aA5N3C12c25FEbqGd9GHwVWTlRKxRzyw94FCaAGxEmdsmXwIFm4CSrHu4
B/82NNPWCHkQ1+ydOf+RWPPzpp1bkp5WRZEokRGNfZBOAsoK5R2oOBK3i2P/Ly7YuSEpuILvubUh
ctJ/jhhwlKt0Nz9GR8czduRIhwPbrgGNl+LUuUUpCbJC3UozBtHzqse0qxi9EGQEK6ua74/sGcYs
v/SJXYSDXHqGWpTl2Fs4qAyD+XjT7Lpd6IMeHKz4G1CY7NZeaotrOrMnrWmsMealD7AHSQevA2tU
FT+tLGkOPV+WBPg8muN4R+Gfl0tKdT6WTlH2n/0htOCRqk67eTCvuCPb67bmJPGaKSnoVsXY80Y0
faDvIowtIBJu9W2zW+2Iry1J+u6yzG56pa37QKP6Fvg9vwMnQFG0MaRkwJfeAXHkcmByh9LALyD9
rlD+I7PsP/fsbFelexbGSW42FD+B5qVrNi8WROOub+aSa8wUH2gUoByD+tzludHUblEnSfvAADRc
ibRverX6XV6xYUpPP3Q6aD7osDGLHED9DpI9JtgVNmC/HH/xTfLIQIAZecbaZ0zGUnxu39ni5KQG
SJdmVgbpIeQGcqxKBUlgfky26jvzlI9q8ljlci9HH9kb/+IJYs7kLAr6Lxirk244mJvVwi7iPlBH
a2OGte2Rbmg2189uMf04tyLda6vpKS9VWCnQGPnR7aBG8FP3jdizjpFXecTnYsVdlj6cs47bnCJi
ElLmBsBYjsmL0u4CNOF/VWZC3FZnLyFoBN3ra/ucxZNvOT7QSHUAhtQVeTxwxODSZGNAOjBFCFLb
nn7njT3zD2SvrWK9mk74KxvBFGBCWKUZKwznQLuHiB6SFdZ+iACbGfje0LMj0erHNlYfzKl+d3Kw
MtRlvaNKG0E+4T5PSgrmi+x2bPktre1dnsENG717143mrYzC31HqvKUJ/utEmwDaqMJdUzOIRMT5
9zw0y5uhyBU3bqHkFFHaQR657d0x7eDkqGjafNvoNN+EdZntx6yPN7TOUp+VWegWdnnK0a8fFKA0
xDTjXA4QdJjnfsj3hDU3bRd9GwZILkOr4bYftPuRFM9WScr7MmzqYxmqzhZqI44PUUQTWESGR1Vq
3ZWFcj/S6FSxRl+JvF8zGmcGvGszbYihA18iBYs4KVOMa0HJb7SAqYBWyns0gzLiynXCoCT4rde9
4GvkmA1a+B+4Lma5uEuDjZbkNTCGTRBCSaYOH5pxJUdbMyBlutCdGR3SwsCUTpAAo+UdBsA+ri9i
sVCLqwL2eLx+1S94YmIOeT2GZvf5wRKpS28wrvwxs1zoABthxM8dbwwv3ZLn/EZfay0uWZ+zTzxP
0Yszwfoi7+EoDJ3jc0n25qk4UPCGT3vld/EQb6sbsYWOk+apfg2auPZm9YE0h3bpFltIRHVUwR2E
DTkOljjesEtJF5A6Bj0/O4F+uHLLpj2RSQCvQ7fAKXjJWIAOKa9X2oNLLV0UNJGMgFsf9GLyvG+m
NMyuGDaeb1tQl0f77oTn4JvtR4fOV7fxvvT5ndivsQVrX73Khl38BWIH7Lw8RaYoA5CKMe0C+zv9
Nm54QNFt2OV32n46jC/8QdxHkPDa5rvWt07UMzz1BgwTfnmYFT+r7+a+ue/v64emdZvdGoZ+6e0F
PjobbxI0gedAfukPEEULY4HSPVLq0fYqHXTUsWe84ce8s123zQOrcZsf4tDg+7GWXH8+QWR/ODcu
3zculDG3LHw/vPyHgzEWNzsMDw407SsMuWc3yR8oRKeNP90g3fLz58hL/fBRe1Z3azNxy/uASAa8
B1KfL/xLBkhukr7HIWW3w7fmUP4Q6JTcxQ/0ntyVz83kWp6yVW9zv9itUUss+ccnGAwkXZjBlflT
zBACVV3W4wjKDdhCvSxcezitWZATR1rToclFF6gQpYMYt48Rtv1KWPv6NYCEFmBtKH2hMIX7felI
vIcaacN5h/6a8gc6PQd1Mx3YiWzCLVi4PeOH9kd1K8/xu5WvgoxVnfM6WEZeNZvXv/LejFZpcwHL
2W3x7GyHm9TTdskjRPy2ZLXNtVSHv7Am+ayqMqVlE6yFL90f8Rp7wL1tlSA69H+mTb2NV4WBF5Ks
C4PSxtZQo6zz2WBOx20NYWoAHfMV1NaSDWDDoE8AygdspWSDO0wXpIyUYITy0UDviynyKVtxkSUv
ROESACcVCsCo/156CJh99YZNXQe95sQjdXGbgXNhxQvXbEing3lHk6FF02EMkP1IfkFH2/CZ6SkV
JpKHjeFB9ay03dXP6tL+2fisQp3UBhOS/G4iox2ldYJEuGvEvRXVp96JY4/y+L+nQACj/WtIfjxp
o1JNIYmVoExDd6qhR7pGBjPHAjkmIwrNFxljR4ZMBaCrbT0ButgFU/mOkS+f09SdVDAgQZHz+mEt
ntWZpTminJVLoTgAAHoNS23a3zlNe68z/hctDTCjA5UGRQyK6pv0oAVNKWHGAJ8zzdwrlA87A1h1
+nV9IXPO9GXLQL8+s/UbkN6VjHRtVfJGxw0dDcWdotdMAYHTWGyiMXbLZG3b1MV9m+kaKOB280Fd
7tsEwjm16IwpYFZPXcFosaNx73gayMc97miQo2Utxm2n2tmU0XhjCxo0aZ95eYWBoKl+gjzkbir1
jx46aW7TD3d4V2wwyFC7Iq6OhdYjdDZ41RiQHN0pBTzt+n59vS2XebwUbdAqA0/wZDfBOKGnXqa3
lRb5g5quNDEWPVmDLOv8XADv0PwzzvxLaXItiqF6GVRO4lbhcxypbj9AgTfaXF8PqHCXPGDmdYOI
AprA8kN4BPm1QVq4mZ3FHTSFslcSGZA67I/MMTaaGf1pGBKpaZZ1Y7S8cRxUfzHuDbHB5iGOqiPS
0p05KXfoIwPJWo0PVUnwPNQcX/TlE23Jg8HpU2krBycdd5kOMUVhqPtpao4YI0/cMI5eEmPYOy34
MI36HhqFHohaj0Zn3Fdgs3IjI3/MARKyyGC6SbatOLrVtciPYxptDAO8DWoaPVkiFbc9Mw+EA1ck
EuVQmvWG1fTREPZ3A8ptqj36ZVqezCRRXCuZfjUCYgSFig6e5af2uLVjS3hxnD6mo5W6Rm9tB9bd
mCnFlDmP7qLR/jmO1ckWpHeRleBlTvoEJXeHb7lR7gvVgX7p8LMO5+czgaCC1dC7ocz/kLrud/j0
AaGotRsV/w2dyEuHVlvVGjc2V/x06G5IpR2MHOkjmBSseHpTKPhgAJWyYJ3kxxjj7l6l8g8IloYu
QCA1IHWs2DodZDBDR2cQ5oXaW6cM2zE33tGlutUjWkE2FpLM0BLYjAwpMsEh5YX6zUnjU1zyh3oq
79omukeRwW/i2NyBy0iDFB5kE/oIeTtVpuNUowkFTi1n6O+Knv7oWXYAAu4OAR38ODVT/CGn33ND
82KgPz2wi9zgVbGJaaO7XLO5K5rmfipAAjLVWQ4x6yLzjMEp3Tg0NqWt+WHKbNcoyUtStLlLi+pJ
J1BajHQbarFNtclL641w+00hGJBvq+F5QC17D6jSIWGh5zQqlK+5cgqd9KQVxcEscDntSD0MfPiG
acanOIl3pBW/S6P6njrDc1IJxTXs4QaqoO81t2edPHD1VtyPoUEYKvlvJ58hugSunquQU27Ed7jm
scQgP2aIakjEshItHb2f3J4OgTawZ0VL7iwFBQSzyUGP71hubtWnrGaG25XimU4pnofCus9EsVc0
8Z5b5Y9kMHp3sqxH4ZBxAwnwj6ihxFW5IK455S+Ud7dxBs7dwX4oBrt1tcls3bbvfk6FBklNcluF
5GasKjzFe12HyHVoe47FnuyUIRBa9RZVhzv0Q581wjqoWpPvXUuOY8Z/QpthG2IA3+Mtam4cGtde
VpuPdgv6RVtF5agovqm5Yfs1LceNqmrCa+q5Z9vPusWaM/kmdMhdoQ+tV3HlYXKMn0nf9S5KOBjv
L9U7cH073uiwBgwXHOPUVhd5NCxTt9fok6OnkYfCkoKJayswbXLgTYsJbEKha1j1W/BCnxjvIF9k
HZOSH4pEf0Bd6AOfFTROWvY+KHwHvvgXRpIXXAqgFophcHtrbNxuQrWQif4FLLSVO0wKFJWz5CUy
hufCbm4HkeysnN/Qphhv8z4dvQZoGw/SeFDpZMyjo/Itc3iQURtMJlkUYJgZYtdt/9qbBTQupxGi
pWGDUFSEXh52e8xKPYcsvTNi88ZsdK9Nivshb6ddMiSQSAS1aRiDK3nSf1S9fmhUtrPa9EUwyCbH
GZROc3ABmzHeHOnYumAgfCxUFh6UbEA0MaGKVuS7EkMPQ6j1ntoYiRc2xd4m3Xewg83DbUO6V9KS
+r3zP6R9WXOluNLtLyICxPwK7HkwHsv2C2G7bAYJBGIS/Pq7qL7nHBvvMFH9vXR0R0V1bgkNqcw1
VHcgeJ4HmV53EKz1KtWKdpSXx0Tk1Oe8/k004L/TblLMsJRNN+jMwz1dTAy5sIr5vSpRRYThfLsq
XBS1zUKxd1VcTd5iBdurXRx5UC6EHuzkaB4p2mtV9cGgMXVVQtgmqKCoHNPx0cgUnxnaYwbrm60r
jcqzQWz0q8F4VxPYoVku2HYqjJSoWpUrqWrNOqZtvFZ5Z3gMqdDadpsreMEe9RIEFpbJ0ssz6xeP
pPSdCuwju4m3AvYHXm5ZG0Jashup7oSVhLAcWBUZxbWsmvHOHYAxQD9dbrsWJDKWjntC8jDpDeaZ
cX22CuMGAwSzs7VXmszfo8gOlNSCE3QyoNNO6Ls+KHRDJwMHEV1XpTjE4NmAk90OO/h6n91KlUFK
Eth7ZqP5gjJFsoc7H1y+e2xu1bCDBjRqDwDHZsV7+x0XMXSQkKp6Mi6famqiWicz4UGSz1znrQay
c2SD6lbj6Lad/rWEkFQu7Ncygamoyls9GPK8X1PibsxmskWDYkwhyg9WmWTjMP7bdfkvDQ7jZm/C
yJ7Ut2mkX+VptW7RufDtvn7IGlSDuQSJO8MuVGu39d1qeCKdYmGMw7YRRIMlfNJsqGjuNYrjwMwU
VKcrvhtVWECbREaBq4qtzOVTZshDXGq6x83xobHNJGC2Hq0bxflNhfXcoUhtsYIfOHGHR5zX7hoK
VXJtGHCGqt2bxIlTBMMituzY2AMtUPsNiNG+rB3pxYyy3GddH8EsGtujlMbJhXqUr3SMQEUEx7XT
yNvYKA/MNAYsZOt5qFUckpr9TCVJ4CNNb/lYRrDXTiF6VTCO3TbsxrS5Y6a6zvsGVuryUbPqI3HZ
dWTIU2r1666fFoUGlh1tSxydvL+3zOoYD+xFKIU8OU6n+OZYPJlqe2pF9dtQJaywi244a0VMV5Ft
HkoGj/KEJ35Di02dRLcEh/kKAE1kQJGJXWRVqtc16W3M203MxW1CnD4wCkv1NUecC606JoSfismz
dYx31BwKX1elsikiQvzYiMCB7hKxRgPvASYIKdTyMs03DFjnFjrK2MS5a2nprisNBi46RAtSgqS5
Ht014Pl7W0sBYJLpW+oMW12HKnLMPmKi7cVYrG2ji7026267GsV4Da2AfCj2tIng82YpnjIU2xxi
3nHGrvqcbosY5pp2tBdDAzNueN5KpkK3IG5e1GgIRosikVROeuPAzsKNbvFCObjJ+MLS7pi0xa5H
3jEQ7nqdmeAI7Z9VER3yXlkXcGz2Y10/VQRXYmHJl0bLN9D1Wqk9bO5FGbRmetaSLKg72M0NZsDi
dO2Weii4ecqAmsx6kABsW6w1kal+L5MddIiTIDUqeUitSpysHjd5Z5trzYr2TkQeK+Yc4XF+tiL7
jPv5kFfisYcvhdDptozHPBCk2jCbn/oaeqACxvdS155SZTxMeu+eyHBwQvcSTtBtczWYnXFGFwr4
OuF4qAHB7LV1DI8Wd9DeuRKddado+poQ8iBEt7YzyHOYzXhsZBPhAZZc0yzD/Dc7u4n2pV6tlNTd
asOI84JbW8VADceMP7o4/5NpyZVbJIeybHYiKXOPmtFZJ+19Zmt+rdfXvU0OZkf2FpzzoNPVvlVK
vhZaz7DNQJyo6matjNmJ8rH3BIXIg9llpzKLbooWtW6rLI9lrPzSqVqAwZTf8lKucy0fcNLxwdPt
YVdr7SmzJN6pkBj1HEYfLbs6dmVpe5ZV7toGncsmS66yWoUoiDL6NCuu9DQ61Kl8QvPk3Ax1G+Dd
20Apr/mVt8NLzfg9HePrBqbpFecSjWpH20Rdeypd7QEWXwezlhUckPOtzdttl1abUXFRlB7FKVaj
350y3KaauFUyeQ8lwhVOkasyMQ9EF0fA6jcWZdBaIvTkNokeWEP7kpY694hZHLgqfyPF+K1J6260
zHVR0Juypusu40+JaOAgBOV+h9TMx3/9qmtzn6fWizXoV7qer3SbHkjJ72riPtlWcQ1XIxpwI11x
A1ghpc5XjRg/XGZ8NEl/ZyRm6dWtWKV5fy7zaF0nDexoJBp1ETs3LUwPWDKcew5ktZ7cJnazwyuE
wBymbFdaOx4VV12bDuwYccOlCd0R2Hs3Tar7o0IPsGvfjsxkgTbUd2qMRiOKAYFd2KMHk+7Wy6l7
RarmODjGexIP+1wkh6TCQa/ZxXYkxTtxRyQ9rHpLKIRVmWZfsTHucUl1iRc5zktiJMQXDdK5TLBD
6aSbqjcfWxNmxkZt7yAf0nhsNA3kfuoKDckbx4LKbV3CLL4gWhn8/Ki9WOicNL3/86adlWdEq4xN
wTISunLtim33OJkCc1/xqevZ2jVFNX5Z0+fim/1T0FkpxQW1ATIeog0zCz62SrpR3fsRzygVyhE/
j2/6P30r2vwvkjGDIZSV0Y6SojpgbPIbfWvt+vVwZPuluvj3WgdQmpNeF4B6NrCIs6InrF8YqG/I
hHmDW1adbi5gN9hfNy4nLCi0qcF6RXPcnk9bOiZJzJwmlFqk4llvpR5MghbKHJfKXJ+CzEVKDJxo
EXX7MXRw5PlD1OZ+0tXSb2ucXIoDDcGk+Ttl6j+lfZRTzIk0CKSoNi/hZLXu8gR+96yLnnSzWBl6
fedW6d+Xvx0CRdfJKAL1u3kTTCkL9H8SdQwrYAzVsghKiZcnXxIZu4TQ+BJnVp1WU0MkSiLHsJxS
GGs8KJnyEI/tew/ba60r7kdFD2zW3Gba2K1FQx8YQ/OkEwvT+gcsPlv8X37IrAKnlMIpAEsYQ0rZ
2YwrqBbaeWAVA+q9rdl6jt6/NiR7sKo0wwvdfmhU8zFmxEHORV7jSZ5Q2P02c2vqSXfY8mK8IQ6s
Y1Dgf8mbeoP2bbzwoy/1eeAvAHHYCesK3ZXZIs9SCDKWfTmG8tH4MI/xSvHVW+uxDSdsy9K+vXA8
wPl3omJjEU4S31+Lh21u5pE2aGMY9VCV0D6yBi+J+pdAXafhyQbezSjxfvx8JF0o7EJfDHoyEOCd
zJxmMZlV1GNeqwPwXbUfxVCbNe5/jvAHeDf/8Oi/oKw/cXyAUf86LNTCza6sMYdWzHhQNVGxSiOU
A5VizILSbly/LCriZUhezEZ9gyPozujbnVPjPWEpe6ImFooqQ7nqM/0WsBTtVqmz2Mc+XdUV3ZhW
gT+XqE5q8LFfOLEv3UhAmcBwdwI8Q6B3tmohp2CAiZQOIVYoFHHhVlRdF1fN1km8gXv9sb+rbxPq
kZufJ+1yXMuGIroGhiKIUV8nTdp5W1Y6kpVOOtuSKo1nVNqqHfMowL65Nzn/NUS633MliAv1Gq/8
ky2MzgPd8EHI8V8QjqCkCfYq/omJmB+KtgpNzTxPxjDjbI+Syp2uVleGvkSBv3BzASSKWXbgMgPk
2uzs7ZMagOXWHcIkH3BYndqKr5X+7y8ux50sByCmDXjE/HpM1QoKxZo9hEpkrSukPmLsFs6NS7sK
NAOIK8ImAvLys2OjqUqTO6i/hXE/tH4u6k06xEsCXpfAhfgmcKIApGeS7JvtXeSTdltougzTB3ou
Qv3Ir+k+30D+/Mrx+J16Z/0aDtru55V5IVv6EnSWouUkS5tKoUOYgykjjf3YoHQCVKqyJPZ8cS1M
NzDeU3/cG77ugLgdTOLQBIHUFtVLFApxUeLh99eNIQesIPAOIUeADzVvQyt6AdQwSoyh4l7Z8NNQ
Pwp9idf8fShoPlnYx2h1wztkLvGkwLLUrBOlCu1C3ORZeVU79e3Yi4Xm00KYeXopBp1aKcN6QN2h
767i7Lmhb3/79b+MZI4rSiyaU8gtQA0juVEZ9Ya+3kLjw8/jbPVzpO9b6GukWd7SdGUulbGoQxXO
HQ5/tqv7nwN8X8hTACTIEzTAgAXZ1/XF4ffAQXyUIYU9rioUD0qUXp31QT8uHebTnvh6AyIU1DzR
u0ab+9vpyUntVvGY1uEw+Nb1pKhmbs1X7TX3xcF8Hn127jufr0ufbYx/syY+ASZnl689WNxqOPQc
ev3a6p8GcWcuOYVfOIcwvE8xZp9KS6McVFVAGI1T/6E+WA+Dvk6fnZ0alh/ipdaD9la8J9KrFk7Z
i+v9U9zZHVnBIDSxJuikaqBWxe7ZkG2SvxR/RCY2De5/ANBpnX7q6Fay61HlQpBee4qb1EO5AE2+
64gvMJIuDQZNEeQTaOdakAv9GsfsKrTXHV2EMldWA3swaBa0lbX6edEvRZmNBqZ+SZb1hgjTqISp
KuQQzY9hkdB9aWuBkgDRLBB0rW8iRrSMoC2p5SIEotaXkGNKVXT3nySw0T8P59IhgeQIOYmKMI41
uwHTBLX1VE1EmNvWJjPLPYrTC/fdpRnT4cc4PdSQnM/J6SVDr5AlpQg1NNE0PfecDl2ResmG9ELC
h5X8vzhzdjo3iGhhkylCFBMfy98sgA9N0K3IOv8tPBoU/hIl5+K2xbsGUlPTJfuNHUbZaGDKcCuZ
XheUOYxFUGmUfrZ24Sxi74nhRwd5Kk+L+M/vkFwMFc4pcEicjD+s2VKPbZFUaPjUqByQ64GSfQmq
mNbBnAayqpIAbE8UDSWgEt5WKXn8F0vmU/DZDsgHDqD1MI1aS4546kLWIbv/OcTFmQWTxSZY/qBg
zCUQK6lWbRSnVaiaXlz5EgTDfKv/qizfPjf75MxqL3+Sz/TW/BeL1Z6cQyFEan5nFTa9a8k2dstQ
dAdlWFNI6cAi/efRXdpzcCLAmwhVn8nD6OtBVRmsGVDoLEOH4N6iqIPn7tK+vvBmBMUUgE4gpmFP
B3jn1yCE9JHRNn0ZJkfoEF1VLy3q+n66Qgv2urMg+KdtjDttw4/1Eb3To7VNVmyjLaG3L93bn3/F
dM59OvtTbHxWIRMJXeI7p+QuC9NtsdZ+KTfJK0Gf8s3dZNvxPr2tt/nC3XYhNDIFA7cBJsL9plaE
1rQoULYDuseEwy3wECVWEuQN87qQXonidVCUJPeR0AY/f94/sm+zZOVL5NltbmiF6ZZm3oZ23Z41
Wt+73AYsZNhlDd8DFXosyrj0+iHfw84aNivot/pW7gRC9HylmRFKCCo8JXS3zjx0RbqgYsZNwlTL
1yNwVOrGCtOyusfHhSbXeA+8gvCjuny0awuMGaZCvLqMvbThj4XaPDW6LX3aQan052FeQLS5wD3b
yMaBD8WGmSVG3Zg4sN9GkVTdTMhhY6W+d+G4dcLkre+CSbvG3OB5/xvN6yB9sl7b3/JeeVqEo1/8
zp9+xmy2M8pArk9BkzU2uF9SuoPo2xlY9ECuddw3AYkB008C6hseWVdH9yMTvtX6AHtAB9drDT/b
s0W25qXL6MvkzE5oWtYOcDL4VZNwEYARfhSOtU//OE7FfnXr9t6SV4F7IWnQUILC0x/YyalU9HWz
qbRtXSc3m9BqUZmMFNMFkaqH9ZKL+o7Rmr87tziPrdyz1HqzOYXUOPRWgF6XqCI60aPB0UYuDTSn
TJbfW21seiV3nvVeg0QoOqheV2tHoOGOecOrNU0g4B+3lbunw/gYjfmOWWPtZVTdjzZY9Grb+Roa
Wl7fAioGrAfAvaRZG4B3GY12r7T1VV3Lh77E1k/ohxxUGGEICgyOlYDWNcaensdnocINxk1tbQ9f
lzeTi2cNiws9r1dp5RuaKQ4AYDEwkKq+bix2KyraelKpSk+VGfArgFqhLKt7xaCk2ByV6ou+As6o
sF9EPFwphgDCDY35oYmBMapQJYKLuXENFckSrMIY5SDo30ElLodTZVIdFShw+0bUxDsGSH0gY0W5
QnlrQlTA34lX8rkEGifIrAjq8Ynhi5gNvk415AbMflFQuQGmMakCYfW40SI4G1civmL9kqXchbIr
3uQTvQ9y2ng0fVO0MHgu7am3AEvqh4liq5zpHxXv4Y4skmUuZHgIhh4Gqp/AiP9hjHw65QdhElUa
GvqCqhu4osGUX0Xy98/nzaXVDTtFgHVRaSX6fEQMzhiyQes2VEtnb1btU6bTt1RL1uieLHmJXYwF
zhHQwbieYV/+dSdRjSbu0OMEzxV7TbMHHh9aHMvQAV64Ky6kAhPA+b+BpsPt08zV0lILHiMQsGW+
0/ZeHS84vlz6Np8jzAppQqBc3EeIEGlbt9gX+Va0CyqRF2cLFC0HJuQmykCzEC3X2oFJG2vNhdZh
l567/r6xzor7r2brf4HmGX4ND4GKGrhxCr1d11Xkp3G7UNq8OF241bDAUHhEsf3rB6GDMtA6mXpy
gDG4KXAZxj7P7n5eytOEzBIEguTMgQcPqL+gVnwNggqgZZdp0YQDFFkDS2jXkRS7zrB2rlG+DmW1
y4R5XSj8189xgXz5OfKcidDz2E5YmTegccuD6XZkK4X9ToBnLs3ehoCkcbKzZIcnxCFlOLFlmV3T
kReePcK9B8ZdgHxkMEsnQ97vYa2ielZs/jZIP+70Vp6LwTwLVy+hxB2FXcttzzC7DTZSu7Xr8Sqq
TXbIkVa7Jfr+cfuGRw4DahPRabunCRh1uRjeDEM7FJA0gp2PU3mA6kGj35bA00jgvQi7NYc8A6y3
eHd5BqRxiW1jqAN8zk3+UafsKembaBWrw7s5lGjZ1+khzzrA2moNn9QxXsCKfXMT9VRHFoPHdn4n
m2GDzusGSD54XkXnTMq9dMa9xVXQ15RsxZl97xjJGyvVu6a2rVUfD/cdlbeCFAc1m0CjdLhWYJps
JAn3qtbYAjqJrkN/5Qz8RaujTWyz61RXH6E/NPpW3+AOEOk60+xTp+hHmjd7WHKvTTu/YxqwlryH
NU6HfhVqrm/AmG+7HtcJwDXdiilJ7BFHCaGrexfl/L3rJMCMevFkE+W+B8N4xUbnYDbWyprMbzK2
gpOYiSsQcLM2La7SMXqSpDmLtL9xKN8keblrCNlFBVo0coQnouzi5qjqtF65A4BkeYU+Gq/063wE
MiJu4/sGZAS1z1a0JGKNtyIgcBlZKzpdAcYMcfEyrQGPRobV649DIdZZZo6+TcZ9k5avFMhJvU3e
u2IMnBZd79ay3/UEVEJCNhXgKb47JPdO6cI1eURK0sYwtMxrct2Y7IXI/k4yJ1Rd/CbI656UBoLx
tEr8UQUuLqrk1uB0yw3eeUrkXJOS3touPH9s665s+VNpO29ZxZASWu4uGcFUTEVIOwViLlwFvreD
+yE8mD4cbgCGad7WbWmemhboYqNyXgmjz40ytkDJxKdej8BtLHsw5DTp4tIf3l2nvANx+wRvPF/r
o73OVKh1lPYdrv43btBfrpr6TVRt4JL3zjnVfEePNgN3zmwwxbkvWhUAsvZFNOyUpPqGm8ZRz1NY
gQm4MRW2+tHo7g6Y2N8od0F1BAbQe0WIdZEakU+gaOf3OdQD2mFjy3HHUwDreO4bsnrlQ3+rt2UZ
aFmR+x1VZGA6xYPQ7fuEwyaFtO82ARbY7DeONtzRCJ7VhYvEJcvsX5XIfiduCgBp9WDAwsXRxzu9
kKlfatEehwKYU8qhG7pNTerHJBoz31CpuaZW9Z7iqeRr3G0gx2jdd/DGAKGCpoHAbw8qYvS+KUx9
LcD3CdpEfbIdt9jEUd/AuDgq4Z5Hh2NEBra3qfqMw0b4HTMtsI7KJ5B3s8CIDRag6TUBHDm0IJj7
+POheeF2Q8/OwhpGRxli7LMbQS1QbEyGsQQB7r5w9mrceI56pP2SN/q3mwdESB3mFZDuQovjm9yE
qiTCtVjOwyRSCq9Ri6uxAC2lH+vbnwd0KRC0QtBGBvvSIXN7anyBfCSSFGFivA/usZ8EbOznn2P8
Sfm+XHHQL5ocYdGugUIT6otfr7iiRMph0LwI7SuJIx71B362uQcMOhBJQPuuKh/Q4mNJrqNHL7+z
3iLvH7mLvyea4pegz4Uu8NRL/GY4ZplZkTSGzlAIATtmS/fWDtCkNpj0ZiDdv1DxuDC5MBefOs7w
ZAeUbPbuM0qLw7hZ4B4Z+CHN6o2B6n2sqX/blMCgPoeZ7vlPeWPT8L6N6joP9ULsS1mFvM63rF6y
Mr80mj/9alAkTRRvpz//FAagwzwfopqFOvC+XkPKyGd2/ItnICr9vGC+7TIoCxgG4DzaH2W5+du1
JwDAg+1O4Utr+dSY7D5wmdbY0CAT/RzqwqCsyWoDLQlIm9tzREqqJ70NOjUNmfnQTfeie0sX2WXf
xkNQUccjHE+vqTI8H4/iDnDttpBoFe3eoLC1F1cOuVGyv6dKovmm4tmFhx6k/+b7jA5mIfUiRfWj
erP4hGtHS6xb0mGezrgvuxmjmVwjseYgHALC5Nd1oAGt3Ci1XYeZ+2KbD5GCQkZ803WvHMnMz19n
7uYztYsIuHgw10XDDyieWawKXLfcyNHqg6rAUdsqqzdzo63EaVEbatqK80F9DjR9wk+LuwGfh7mw
gwIDnd5wdZXv6WbyuVKb1XAn/OGwJBnwbeFNIzNQtwdJV/8OWDNbxqWqRALP5MYnSolFoXoaSxZm
8FKOb+IGgdoK3hbfEFesLUdqxq4Ach4F7Dx9Mnm98Eq6tLrxSIJLFkrLkKGYne5u2xfm2HeQXEFK
VJgrOOgiCfZSaa1/Xg0Lgf4slk/fyAGgmXLWC0hbgdWlPRPkG271gQJ68HOgSysc3wXFEuQjOBVm
I8oLTZiuFOiD4R5GwTW/4YOBYhAkq/GXrqBKVC1EvLQaLMcA+gSdN2B1ZhHhppAx0TMBvD7Z1bw+
2hB20xp1YQb1S1Noo5GITwXnb2eOv9Lz2un0UaIt6ihvGSzG1yOPHS9W6nuWibcBts6Vlu6BLLvu
ifOL6NG+0ZXXThv2FgRL+54Y3oAcwbSTzaChwNe+OG2zHlNtzfP4xOI4ILy8dwCF91RRHke1Pwkq
NrE2wCRHf2NNTIKMWNphtJJsrQ/WVs848IBQEl0o+X+b0ukS+d/J/sfb+tNqkQOr20LA5gUGOSDB
6PIFApQ/r5Nvs/knBI5CNBVwXc1lP7jecdcVAw1b9bmS7qrXX538xTKSzf8tzvQ7Pg0lFkquJimG
MsrCb0nmqy3cn6MgMW//b4Fm6a0eSzeLGgwoIcCtukDFX496WC6Bni59GovAgRtiOpi7+ameC8eo
csPKwop/aGDXa+1RgFz012OZ7JbR67FMgsU+K4Dj6oojDlGHkKEaYJX3cRV7SSJXzFBW/yYSdPtB
47NQJZrNGiphKDZELirMqh3glbSRNcdDBghHtVk4Jy6sOGAnwE+HTDlMC+cYtTrPYz3WnQx1T/PF
0hqQNkfnV8H7W9tYRCnOG6/oeSKJAK7vP5ZD0+Xyad3hAaQnnJcGHHT0tw69i3yrHW5uQGR2vdHP
Q9hCHpZu4tnZ+y3mtHY+xZT2oKu5hI2Sql/rdnOtmWxrFvHWthSkgJwsrJI5oPv/x4M8iw4II94o
s49n1Zkbw2GNoDcDJsyNBhnDEfIzoGiswBPdLg1vntF8izcr8saurQBpinjRKd7293RjYCq78zIP
4w+I9FNK8y3S7E5pUkWtpD6SsProVzT3gP8lqwy9r8L0oqtxZUK3Lhj5eknUmMwACf8EBs4bmlmT
X8Y8p4YRPWoPCQJ3a7nuH6KPJuxf6GrcwtE+JFfiIXrs6wAK4YF7bA9LeIhpUc6HjXRbnx6zFlK6
2QeFep9WWJDUDTNxAkres+mSwcSsyfhnfC6Bqyfua6Ap/yypT0s0LlmnQmGBhHbn3gPrDgIQK5tN
r9Cg1DIHVW9TWYEFvZQNzzb/P3GnPQmhEuN7G0cOWckHc4BZqXpKWs13zcfeeB3EwiUwF9L6Jw6g
JCCjuOiMz5+tOrjEraxLuL/uWzSz1rApgLqnBH9/PZlp9gFauIWn/gIRN15D8GrhOXvRJhI+qf+N
Pzt2rJwpopKChA2ojKtm0v52PsCKL4/Rhh6GB2PFgmZbv+nX2cuALm8duJvuI9KwkSAASteLe3Z2
X32bkNmZFPUy7cDCJ2E2rEUEyHqyRpFzUnD9Te/jnVzFYGNjOUNY4+eb5WLg6QUEbI8NsZhZ4AIx
MxWwHlh5cF9S06MluNTNEmj34pbBnYJ+MdJ3uKd+PXPVvB8YITEJC5T6S3O805hrLhy0l851eOP9
N8bso7qgT7uFEulhg3/1GIegCSPFAPEDfl/UkfB00i4U6y7PHuTAJzUE25nbetR6kWjKUGFYsvJL
FAut5Dy6S9CHeXf1n9WBjfKfMLPsrCvgqFsyhJkse9QHeuB+FHT+CD0Fr9kssVouHD4A8wP9TAhS
zm9vE55rRd7j3AtpNSl0249mtW6Iu6XRbwtednIJODxHdkzD+xxwzhmLJV6v6N7hPIUWA4AqXnaX
btm62XamZ921PXAM6c42Pb6D5OE2qzzHJyeonpzscAnecWENffkps5QOflbgrUWGDlPofQembgZ9
Aqne5daqjovdz1tvKRb5uicsWamOqAoSUq3Y2kp1isFbTWizGTrzzJUlAfYLZ/uXoc22ICTDoLY6
uFoYNze2Ai8/WaxhqrVy4yVD4aWBzTYi+GtZLMD/gg5v7lXGr0TmXkzpqssoND9i/+dpvLAHv4xr
doIlpmKp3QD8YVn0O9jSBRG4OF45gpT2fws024WRA0cVNclJOFofCen3plpv7WhJfHVp8qY//3T1
C3cYRuhSaOFoaD5jL63mnorK2EbU8Ttt6bm+NHmzXLGVhCm5YupgsL2YtPJd/ZA7S2Z6l7L8L59o
lie6utFkLMGugm5mMKnJJoVHdu2aPaAztxq2mW9BU3XJsWFhwbtTEvlpJhm0fQoBrVc0n+/HHJIE
fQ/3YRK0Ntv+vDIWvtlctJAREyZS06mhTbILRe05st6y7r4DSYE4S52bpXHNzo14rFV3mLaXMZq+
FUeBDjqPU59Htdv8PK4Lt/bn7zav5Wht5lIgwuET3ZgHa3BvNGMJI7AUYnZWoM6Fhp/C8Dga3zuQ
ClmXr38exMXpcjTIf07qut8UfQ0x9jrpscQ7Q99n6dCv4BAd8FypPIs0f2ux989l9incbEB2gfYp
hzk0nibRhv3WDR/yDuMdf4aaRpDu9D2ci4aAApB51b3Hy0Kn016aPU5Qmv/fcGfHYQPpBc0SiN8D
xkyABKTXUciqFQRJ6lN+b69qyBizrXwvymMLpaCFrXDxQAHaWEUXXrW/6Ri7Qo+ETBvo6VEg2kB4
FFm7Bgfx35zFaEU46BOBpTV/guGD2nlaZiR0SsjERZDQBPz4jEf90ma7OJ5PgWYHZCRdCwJ4CjYb
5LCgXuEjjQ2aeulyvnSCAHyD/HsCAn3rX/Ic1QO9ElBTaSLdS1V3FUNNAvAgaFVE2brv8pu/3hWA
6wE8pQINhtbH7JpJFTo9O1O8lnmolI6nmDYO/ydIsy2cIUAyfV+RX0LNphCYiirK9CnPqVnkR5X6
24KZueEk171mrxw27JwWUnrCbPdta51HVMWBU1kZlJOgpihARXbzEuX0UIzdTgMmDppLkI5zV41U
X1HofoYAfwIkm43esv1kuUkZsMmXtlfKR6WPjjGQBNoQrVWVP6WM3BoMsiqtSjZ5YW6tbIQKwhio
GglUKz6KhG5GezhAmod7o5EHtEI/KAZZ2czszCs6Cptn6YIj0HJIttXkQLnpG4PweaqcGxVKhgVa
vT2hHk/Go5N3ayVPAgE/TwIBIdGV9ywyDomrctgZQp+IFskpGstnPVKuShuCZoAwgTrZlQetMnZg
dl5FFhLQrsBvzksoFDrpFRzeVmkf72UHdvHI2C9J+4M+9NfFWIAWR+oXrLRn/Oow1ZqNkQNXaiiD
P/bKBiYGwUhq6DvVQPG4ukJWpeGuDY10gcLNnRU5ahCP5qYh8lGlNkhHVnvu3RgqbrXpt456qpoi
FHJIg8FMdhV120BU4wEFbMCEXHkQhJyk0R7GuHAhqQZpqYImqR+PJZRO1JtUjSGHlwVwMt+23P2g
gFLomrKBHdCurMyDzvps16VAfplM2eo9fUs4C1IGmJBw4ifACVJfMABneVtGqwHMxqEjGxAHR0DQ
7SsCuUXPyo2T1Az4BdrZq9tHvmqis1ASDlUrnMZ6XVlezLtnqZBtQ+O7ItXunNiKPZZniNuMr0mb
uF4DP+WO5LrvmM1L5urX6pBxv1M1fH3BNnqnXNHMfU1FKf3KjvhKNzgPDNHFO0hQ+NSx7hOomHop
r092Um1yAxJkbZ0foGq/cyxw01zal37SosUJuRp7MPaoHgLMUqt3huI88b58qkb9PEoZut04QjCh
byEJqAZDN+0T5QRnjR4nHwiX/4+zK+uRE4fWvwjJYBbzCgW1dje9d/KCutMdMPtqll9/PzL33lQR
VCiZh5mRIuWUjZfjc75FVYCg6qP31B+/Kr97yX2/sUsS6FZLoQ5BmhuFqy4W8104hG+A93wnKduV
ElyVKT+h5wulJL35Xtb1p6xC1hwu9hargnqjEf/A83QfFlqDL8AaoJCJHQEvYsRsRwqRWVnUeUHf
4m2P96lU7ok/2j4kMClsOFYu84Vz8uIsmWWSBQ5+oPsorpdKg9CfwQ9Q3tzrhQ47CQWSdXLO1hSp
l17f5zHneaQk5QYvaTcVi7BHUOSEspAN/Nwpc9aT1oXrG2q9AGriblNltMEvk1bsgmKgtJLRjg52
9NjsBjgVKf9SA78IM8tSxl6WoqH3Za+THrHrrC77MOBVIkbwZsI1NvXcVGHKiS6izXKSlIVSXaCy
7tWK9L0opY8xhL7dAD0nBm46zh3eHLiixIeSll9m0hqouHUwFs+C3J504EDpQ3kwJKe8ZfU+G9as
qBaSUPBdYYOGu3fymJ79voIXYQY0ngz1dPUIneGDEkoruOilEOffdcpSzx4jfaOVREhYRFEJKaa6
wbFARsgnX7/VF6/as9Uzu9UFDzQAEPFELbmpW3WHS2PMZVdP25VbfXEfTgT8KQFD8Wu2TAPVFHJU
oF5pVO2hkXvcm/DzIRBoLIfBMYAY3PzLyH4HnC3YAgXEAFp1sgfBKZuHr01XOnLc/n0tQScGQ9MV
Hg8TOO7yKzG/VSOVYf70LoCWVmy3vLBFJ68kyYub/CzMbDBtoKq5n+KNP9mRtdtmVznmoVot5C28
fC5GM1vWaqcXYWBiND4oDEJ9A+N66NpdkayA0Jb6QNBe0mSozqNp8Qd92IeREvqwGvlFTK2eIKnb
7cJNapuxBb6MFf8AxDZaZcrPSU//HSu/w87776iGgHiT6wRdBHaAkVALCVdolMPYgbi5iwWSdU6w
au6wuMfOos5KhIL2o5EbqDfJOnMqiA4b0HWj8fh39PL/HRyDQSwhuH3nevFSo6mRDwSuVyTBJx+L
HS1rWy+z9+v7anGNAG/6Xxi89i9XvBhYxgNFkz0Y38SbMsvfofr3VVMCV6xQ5iv7a/EUROsMw0Hf
Fy4Il9HiVmnkQApl2E2CIw1BmuTt74eDKjnoOmjNUUDuLgNA+rqFQKyEJRFD8mcoYF2YHFKomatr
75qlZYDn2kRHBNwFmmqXkWCw1Y8gb2AZtAPeBRSNhqRvnRDqRv9wqGNPobsA5jdsHWaHkg69p0hL
DeQfLVQ3u/5kiNyugZ24PnWLAzoLMzuUxo63HSwLcaR3r3p3o7O7tls5KBZDqAS6XDguALabzZmp
sYTkBIvNh/iNdoLNshUFa3fg0oqeVJ50hAEmY55BdQADVXTEhynVbzmy/XRk4I+UttbGK0SkOen5
1x49DzWbsm4cSqgrcmRRtnQnHfUtcTKcBcfgXgOD4K3eEDd+U16R5tg/Qwu+5RZf7YXLv2ZtVvEB
thrgOwONVPmPZjjlkQyOHzaVDNoArOq602C0eCeM8S0r+nu5QNUCzzBiG2XoDFIEPysh3JH5H2Zb
7DRN8q1Q692gbV8SQ8H7AKL/WQ8aK0wIrRSgBqv3pcoa0kxskCS++YTdibD9BDHOcMzQyOxB1Upr
CGOXU3Qq077aoIb9FKmRPTbGNmb9pybgWKq3wtJ5t9M1/tKp/kPaQ++6ldgbz+JHXa+fuqQGdVoZ
8cYwx8hisviqIqhYD0rwCDmrJ1nwHyqv8aYp2kOm4u2jN0J3AxUUyLS6l8oY3mhGe1/rFblpUuMh
Svs3xhIXdOQDYNuoBOOrQDHWFq3MrKyGRneDA4KKxkkGTm6TKKpcCRwaQNSjxs4y/uBDGBzv8wOr
kjcVRJ8uM6wxEZ8sJlu4bLyBVrOJCsH2oQLAec31D1+wGwoxcKubTtFxTGDLQN2hzb4rYbZpaadZ
kI64L0EihkxaFNqskJ98vaEYNYHjw9DImyEfQB7SSGFxHbWFmkE5WBKGuYGtxyTeQ2ovnXSR5Qqa
xnUduNSoIRudxMQdddkuIZddVeZn0/Zic/2Y+IVq+mO5MYAvDLQHUUucPcE4yUdkmYJ4HQlvUs1H
X07K1c0YlS+aVn2rS4h6UOWjG9kNl8UnDXvzH24RZBmoMULPABTkWZYLYdksgZSk7LVB5g5+7/Tx
Snq7dFCdR5iVrHKI3FFZIEI3jhCLre26firIP3Su/kO0Ao85QTNnxyGAM3TIYgjCK7kv7IiKTRDz
zg4UvPKvf7Tp986/GdgkuHIhBkfhPXR5WbWhCq4waYindg+hCcJVBv0O9Q0i6SVsAnK5+4fkBeZ5
IASiCgzPz9mVxdWB4amO+VPylwjiA0EOw8BuDa2y+JUMgNGBaJ38PmfzZ2SFGnZgO3ujMiH8FCjO
QuWbrV2MS0kLaMYycLpY9jDwuZy8Rh0BVk0U4rFBWGBNlcnKPbI8jt8BZm9DDe4qKsywMY4OPT7p
ODKckyDlXF8Da1Fmu4ZlrSxSTSbeWBGwzkGmH3Ed+Pra+bAUBzkRkOc4IJAnz6YrU6vET+pURje/
vtWO5Rai9TdweWEnVJQs6hRb2YNS/fXBLZYY1AmMOZESgMyaRa0KPuaoMRO0GJOn7hZ2KzDK/Oaf
/B1xm9t+q+wgSfqYv66pb/z6i+dbCxAtCOQACjyBni9XRz6OehXk01FhE1uxsw2ccuCsAoHd77Sx
6I6eIMYASNzwBgpX8y6/l4/DTn3I8pO2X+t4Lq3U898y/flZkSHPorYK8JrwGj44oxLeg9P4d4Dk
XymPCuo1vi+cSc058g6lSF+t45J4bfKatAw1vpMhoWQp/yUi+b9A4MChC8FUEFtmyxXEJi7SssOD
39jp8LmJ5GcAfh2oQPzDWTWR7f4v0OysZ6hwGKpfEC/WDJdJ2iaVWhumBrvrK3RpW6DPIiNPmzDd
8/dc35IOd4qPl0mbOkJKt3Ku3YNbu7L9lpYA+Gews4JxK5HnxAKNSG1LygG7nJhAcavqvuHs4/pQ
lmOga6+oEB3540ECCapaqCIiXp/V25LLku1HyAKvB1mcL+13kNlarqU0z9FVh1tKXxwkFH6KMdrK
krQyX9Mymm9fPOLw9Jj0bv9Lrs+2TB+nUC/hyGaaIDy2qv5iMNga1fQ9aNh7FJA1oqKyEm/687N4
wg9SSQ874sHlA13R6GkEIALOC874IDnQ688s00EZ2y69MbEYOIOmZ3hre2uxYHM+6tmhxUqR1blP
R0+FDkvrS+DwSiK2Ip8+08h8jlMWWUJPys3Q8tcwG8D3jiGFSIzEhZPIe5JBdEPW+Nf1T774s85e
MvOCTu2b6AhVPZ5uDrT2oWhvs3jzS+FM33QgHdstXBTsqdDo/8Nqk6EtpEK7gjDYRFx+lhGKy2DP
tbKHpoY1RloFA8DsYcyhi3R9jEuv0/OZny3rlKW0KUPJ8Br0laCXuSnqYNcrw3YMhxV6yq/CwB9r
GzhkMEcohUL/LD+K9QIa7wU1IAXUCOjWJB38B1JikYHHtq738qaK1cKpAglmSw1YqpTm24yZX80I
YxFNxGvu84uDR8dZn6rtoDfPzvSGRe1IQpgSGiLaJUFvdyRpLUk1HdEYK6Nf3NhnsWbHugg6X+LZ
YHgwFdoF6BZHcQVO6Vi5eW0e1b79dv3DLhYDwHPG9QriqGbMs1HZiEdVyFDNhhCUS97jQ3Ucvhl2
u4GWMHKRTeNAKWunHI1Nd69u403yXN2Yn9d/xLR65l/8/DfMTpcEJjOESvgNCWQh/OFxoO/XAyyd
yqjlwqoApUKo784ODhRvBsDtQKfiMdAkkvQoROB03RoPb/GROb0vcbtMleX5NZayShvC0h89YeqH
oeIfqZofqrBBfyFGNS+uo6cQvvJQMY5ONWU3flbqK1n5Yt8PFBgi/yI/oyx1eSb0cWlquRYTrx79
r0EtoLIYGLCXm3pVkEqrRv6mVDKcPoCS7au2sNo2dGjCP/5+yvH6UIHHp+DtzYtmXQoOZwtdbA8c
S1wYCWntRk11CwDqNYTj0jPxPNRs+XR0jCCEhfwRmqOmDQDdfszUU5j6PwcTLziY35wKIdaEVJd2
qgFl70lCHA+HOadYhkwGh//W6A2dYvPRcNX2jfMnyTgW/sv1uVwijuCF8P+x5r1cPValYojUETpV
xT5TrOxpun3Tm9iBtb1TvYR3KjQ8VTc8ZvdwSvSd6/GX9ud5+NmSAtaDwwa0Ih6FDEkfPVXRz+sB
Fnsi5xFmn1AoiqQXNfLzGtBK6B6AC44eau6W0AuxyGZyaPdVCBFcD7t0sJ9HnR0LYR8msUzxCeVY
3A+dAasPPrWTDX6nKcn2erAlvDjUnyEz+Yu6jZrG5cbs5HoYtTQYwThOvLQYXtEXhM9oTZW9Vhvy
qSD8EQAaeHFycaMBmQ/v03SEg53RH6WGHEzJj7bJkDKXR0NnIyOAtEuCUrFf6OlG1KoPUzP/h5bs
o0iKV5bA4lT9/vHzFSihOpNLtBm9yrxTSySBVW/jwnTydK1usfgmBmEQr43J+xxqFLN5gmNZ76ew
p4j2GV43KExHG/7cHNQ7c5s4EVrqbr+FoMt+bTksZh5nkeeJHGwotT72sR6iPfzgYIa6Exaac/fl
HlvugCW4sv6WCEXgh+PlrzNoMgPRdjlUMBV6wWJcfFyAhwa2ODzV8k4cWBz1TqdnrwlRvwK9gS3r
ZO4pMRyirVJsfKAT03aE7WZ8SChIhynVPlmjfeNluL++bBc/PIS+IFlnglUx/xoNZOvSpsmIl/Hn
3vxR5T+q8ktoKy2WxW4AElgI5E9cfPXXzXr2wBijaAyqZMD6Qgaw1e3sUf2SHqqjuon33DbwuOgd
xcof+WN2H2xi+EitfQtl6RoBqRP9T3jyAJs5S/NkDdgqvcNPUAPfyTT9XU76rzCNUVXvmh9mRnVX
LaTECiV60LQWUMDhsVYhpU6VZ8z/IQ/lU9X1B7MWEDwamVuM3UuSx9sgMnYFCT+rkO6iIrphEIqw
mhpKjqRpwB8DZyzuKkeqxAfvhmcU2OGRa/DbUC5e4SB8C/L4be/DTms0K39T6mhCjj35XjNzsMyo
+SBZ+Qg7AJRtemgiZd3joJubsJHvZOgct3pzHCNkzgnhb8LP79OYO6Y2CVcpr4UGfCE4eXLZfg1R
CY8yGL6yPAV7NWlva6l7idUaAkpydSyU0YVjEcyJ6QCEFnhJugzrTb0S+0qtoBsGuSHeR7emkv6s
KuO28M3CGvp014H2CPPVAxOaZsEa2elh6mzDg/Fbb6Ynv8gfRgK5yLxUn0hfvBFUR/eRIsxtbIzf
SBHfyLw8phTaaLR5V2qAILsSpNCGPcADeKMJ/GUVmOVWnBuwgs71Jz8A0k2HvZ9Zjj+CTOOnngm7
pxp6RQZojwLgQU0NSwf2gHAqVBQnaZPKCRrpgcvyF7zW4eRZl48oq34EWnRrVOV+UNXRYgNQlCyE
1W6pray+pWSCoSKMtBEnKUQpLg+CJmW1An/DwYujnz7miYofZv7IRtmNV/KyxeMV6QoDxxw1ddhs
X4YKAfLGe1IdgOKgPyQTVt1W5jWfEKUFuxfuqf1juCtdWlrhYQ1lvZRHTLVoqKSApa2R2Q6Dbabo
CzgZe5LYshLIUGOtU7/E2YD/gQa1QBMi56jnXo6uyoQGZSE2eO1Bu8v2klW47U1wiG0fGn5Wclu6
5Fjv8pVX2+IrCje6DB4f0QjoZ5dhIXGEmxjmRyCfwSG4KdrAKsX4ShukvZEQ1CaNApOlcCgtv6Y3
VSRqV86a20YibwpsEkcCWCzUl4ayfE6JuoO5awRDPPFDpWPhplAptnFhvkakS1+un++L1QugDnDk
AUcGn4rZR4Hch8S7Bh+ldJrcYjfVPnXSG8lhT7Vrfq/35d3wuqYfvnSpnMecvXIzkqlD0OMraeTU
+4kbJLeJ2W14RFf21eKVfh5pttqZH+QELuSDp98U+25bbieN494GMNYqbL5Z5VFMwJP5UxaY4UmB
AI8bdf76SjpZjhs5wUJQcUfFUHtJD2N6euJtsmlRpFEptBjTvxRr+lV1Po86S5/TpkyMVIbdqOnf
1MGXrj+08f31dbK0dwGBgUEBaqdQMJ2tcKgGjjjeFVgNyXd9+ATOqnU9wOKnOo8wLZqzFKAuKVKf
jOten0IysZfQoS1wN5l0DG1TEjszTY6wrb5jsWQL1dzwPv6kPak3SRis1DsXD8lJPhfyZCDqg0hx
+VuyXm5hNkwHL3fil+Iku3zXPE4C2dUO8pD6XeApJ2XXHeVv1yeBLiUh54FnXxI2i90Q8umRkJq9
nRa+24cGh7YkzgNNzzs4wEJMqitaPOvh8wmZQWbjCQNxROAl4/qjL8EaG8kpEgXkngdDQA5RhjFj
tRtbiGK21aEbAB+o9ObOKAe4w3J6i464bUTD50BhAxYpn0UfuwaJ36HLDyEaaILqinCTaHjIhPEK
7+tbXRk69/rAp334x76BKLcOYT+UDOY1NhJ1qVGXvQ58QH0oYfMNK3gDLivNawfEQj2Eh5GxGyjZ
j2vLbnHGzyLPzqIo9w2A1KEWHyVK49RaHjmVSh7yUedOmrD0Dv5b5LbUBu6iCPo+wKrZZNIxpN2L
3jDJrYbMd2ROFMvsyuRD4fR7F9XGw/X5WUgQcLdQileCPOnDzBIEYbC29rWq9yAJiqmZvFG/B/wx
ls0NSA3O9WBLNaSLaNNhcLYV1Z63aodWqacngQsdUXBHClulxWRlnG+ClG5Q8j6pNHKDPD8OUfvY
FGBMrPyKxSPn7MvMzu4QnpmSJCFTCV6kOzDSIJfukn0zWNl7+pShIxt+rUksTKfYbBnCphD/QB4H
IhZsNs1NWymwF5CpB73cw8DzLVRWjsWw1vddGBnoX9Cx1AEn09B+vZxfP+kUow8Z9dqMPxphd8yT
eE2de3EoeEmhq6bigpjvKCnPpF5jJb5hSy0N1uiK+ZyHaw4aC7sHbn2/o8x2TzFADpf54FrWuu+C
t2UF6U8gbcA0yWxkQHsdT9rry2Jp7qZyNXQz0fUAjfNy7rScKrHZK6rX9sVXXTZvRsdXUO8L6Qly
8N8hZsufs8AYc0CGPU6+QzR30wIB1pl4ftZrmixLH+k80vTnZxsNRtZdn+QR9Sieb0ZwBKvF9pW1
AunaeGY3ax5nQdSWAfUGZrgdGpK63B6NmN/q7VoJfG1As2xSkwoRJCV8wMCd3tOs3JQ0cgRCXl8E
a2Fmyy4NqzoafIhmjCHkcgLoN3eQCxrI7nqYpYPwYiXMNioINGORgCjlJdQGq06FlK8FgV8PpMp4
J2pr8mjaX4+5vL5VFS9BHeY+dJZ6jKyMCt1vMIMMStdVa8NJ/XqEX3/F/JSD5cv/h1AuV13eCl4k
YNL9An/Ut2HlqLltoLQAVyZxOzZHv9ul8TZ8ZPva7TaBrWmbSrWi5+QQuAqBfYgt+S+94lbQdwH5
8NlcJQQvf+DfP3G2y0WKXm4RA9ZbN3D/i1q7jVorS9YIuUvH1/lMzHb6WLGW5wWBjkzdWJnvKrjP
zdCWRtA0otAifI1UtLAV8faFLSig18jz5pC2PBYwTlJLnF6gamRQVi/CFAJJ70W4gg9ZSmEBDzCh
NUVBaUaH+PIjs74Uvp8I6D502rbMzYOs5xsjbZuNmcrpphf1fSnjqJF9BYJFKniLkJ8pGvW2j5Wn
Jk+QZNINB2vHKgJpZfsuzsLZb5tPO0rhcJCEflqicks091EBNwx+PzYrsJ+FVXQxB9Ofnx2vSuWP
2RiU2L6wOoFi6kZNgDCqV14Li7nZ2Whmx2uNrmrEAuRmw7BTUFEzut6Kpe9DC1eu3Nxc37yLQ/qd
COqzAxYQUkChkR96vThq2knXTlm6Uoxd/DpnIWaHa1KDZZdHHWSuJBhof/uhI71bWwFrw5gdrApc
BeSg6ycBBZTkmntF7+FX8+36XC0cpRdp7PRYP/v8RcD9HAY4vTfyd1/6HGC8cz3AyijmvI0gHRKC
8qTq5ZS6pT9YQRLY/B8Udy6GMTuuAV1j0I1DNi4Nj3IPgyHRQ/EPFOcYjkHRmnXj8tdHuxFWJZBd
neeNOS8Bqmg16CgBQh8DCk5K3EN+ag88Wrlel6ZPBwDWMBUdEsZzcFmU1VLQdUiDffPWMOGqwN6a
7unvP9HvGPi/yzUwJkPeCALNNCjGPFMONyc1vitotdJ21xZuEhTR/m8sQBpcxuFA5oeBInUeIPTP
Ku08nzQHEsNZSfUjB6DfnQrzVX1o4BUQQ0xG7/hXy/TcSuLEg4yBjMc5HNnzCuyAxPAqrpykUHeK
hExExcKq/KazBqndUkwYcP4yRyfAdOGe9R1Vmx2LoeY3BG1qRU19b+QV8hTR3QW+31lmUrtGXu+N
Snd9eC1YbBycIqzdoFYytDH6+NAX/NOH3waoWmxPi7y30iQ8cTO5z7IC7dFhZ9aKVbax/9AFIjwy
c4RFXVJlB7OFU1hYZrLVyGX+94k4+FAAH1KgbyaToctJZWYsoK2QIFGRKjQFSpvWxzKm90n28Q+r
BMuQ4OmHAu7cygiFhxqP3gH85XoXdSiL4MP4ENG6HmXpPMIw/j/K7GD1R1LVuQGWtBZGqOk0MZy1
cud6jCUdTRPtRP2XGCLAjrM5qwTaaKrWq94AH4YopB7xTbuQig3A0xsdTeIcdP5qTDYV/3E99NLJ
cR55NjxeKnluZIPqjUOionslIamQ8k8J2AvUrtjK3b4WbXaDtGUEzQeAcbyhMawExn1dU++G5Lmt
/4FWYRpAWiKPQuUFz/XLVZjA2SIoidzBT1Deon3olnHn+M2KuuPSATIxQxg8j1AbmLcQOkD5qpqE
oDSO+lYOjcCBTMdgh10S25HEob4Kd2+7SNChu/7ZloAJJgBLOO7ZhMHVZpkixFPwu0IdLV65dxmM
H3dKKPc7PBC+w+iF2TlLmNsOKm4eOXd6U73La+1YFWQEh6ZwK4q6Nu2CLQyHv4ta7y2uEUBvGpCC
0vBe0PaeG0GxrYYqcfVQWclWli6R818/bbqzS74PTd0fu7ADce6gKo+GsmX9ysJezKWhlAhujQ6P
ZqixXcZoexOnNMrT0MKF34IdQr/qMTUBvjFs4VDYMTl1DIfKDTka3lpvaekNChHF38FnA6QBQWfz
v+D/K0MGd6Ftb0vb5MCC1Ub4n4cUsGPYjpBBwvsE+PLLsRZNosh9HQtPa4wEYiLNx5glK/2yP/fu
ZYxZRiNg9RnkTSI8tTasINIcA+jYMj2q2cq1vBZo9uG43vRpP0bCK9sP38/sbqLhD1Ay0BT7+i5a
nDa81+EkCLV/6OheTlulSG2ptaXwUEF86oYe2jw+iDd/HwQA1IlBNvGU5kmG1IadZsb4NnCjtKrm
dTTXGtF/7iaQ4SeBYGDxpwLb7PagXdJIbeS3ULRPrJyHViMMZH5r/JOFW+oyzuyuaCVFD82ctV7N
IMtS9lbAcksiH1JVbJrxCWAEKBNNVbeVJ8HSgjgf3+zWqNOgkuHG2XrwTrZBYEchw3RGDnJiE658
rIWNizFCkhySCegGynPvgsoHq7tSOTR8oH8KBRYLmmYTmGWbOeRjDaO3PKNonqD9PLmczGl5CSTF
skQDSE8l0QsVvupoaKRtCOvzXVC2O6hWbeJ8fKiqSrkN4FmzsqcXwK8YLu4vBvsTUGzm14hJ80Bh
ADCjaQBbM3IbjpLb0hN8hW0TXmABv+XaC9uJ7OH6plie57PAswMy75NEiVIErp1JoGtT3eW2BA9Z
eJq3zrpS+dIWofDzwEUwFb7nth5xG+vRALMILxDpHgRm8BLD5CfykfwfjhRUuA2kA8ga/+j5SHoF
XGKkCo8OEsi6nzlbW6KLQwFQEIQYBtDHfM3oVCgDMCLCM9NvVflthGMrSeSVYSwgDBhk4H5HmZ32
DRLusQo14SnbYl/ekhu6y2/0COBy3JgYmF09J9u1E2Zpo6N3BJqPTg2wM6ahn6UFJjKeDK4QwsOL
eRuUkYMHtNOX/m5M27X6+tLZfx5r+i3nsXKtLRRfwbE8GpZsPg352mgWPxT4EKqp4zVE5reL3sqt
FNccQMGR20r8olWFq+IZubKT9Olyv6wM41NNBmAw3VTJH65nwyhRfRg74fnSAB6W4btyXN7nEt/B
12iXEn+XpcGPBFaIamI8+iONNqIlBP58fDsM7IeR1Hs0vE5pkOxkvzlEqlzbpPBPlQpVNS0rYZEc
fBmkeMs4vyUNhaYkbwBeJp1p64lAlY4qYM4XOWCw0IyzRRPe6mH5FYXwSkn4I6A9x1aO9zFld+kQ
ODAzOWk0ee5Bl4iHQsA4U35piwYKviCrtZ0Yt1UfhU7Wp5KtAs0HvFOyB6vNZR08DEOInJ0k3Uic
3ofJFa0aZrd9cshBpamV9F2w/LUpeyfC295KAhFYoufbjkduNnTQzE4aS4FWXkDUEwyGvQwSvhwl
ZViuZvuhkfZGqZzKodsBDHeIleiO5Yrb+/VL27FH0Le+izj2uDa4st+7RUTuigDCgbQRMH3XlXEz
UP9bVUk/S9a8daLYiMbcSU1+iqj6XSvVG+TXEGfQivIwtJ0rkLSLCGaeMhnsQda2Sk4dMrJbIhfH
mJaHpM5OQlUgHWiQRxzhELsJSlePwDTJEgfagYfa7J1MNu/gwf5AGEyX6jD2NICSqiq51QsUn8yQ
33BFdkSj7FPgdfwY10s6vI2ycDOV3TfgVVrgcaQW5v5NiWpkqAAqiKH7rlbULRTtgfL2AJjYUc7R
H2ybHRfaYyyUfd+1R66yu4ayU10bjqjMjTYwp22hRlp0kSWFEHMzeoNZWqE5sdbumRat3CZTgjPf
AbirUQMAPVsDjudyL2udDNfrRG1RNk8OPFWPmo7sJCubT14o9ywcd9f33NLORiMAYlRwHcJrfZY3
cuyHsh9wyBeAtRpiR+LoYKjhyqiWTijgzkGthA0LMK6zKEZqhqGa4KBvi3Sv94XD6qfr41h4I+Hl
ehZi+glnh6A+RCCatykQvJmwyvimacIjkMMnMTQ3vGruJsx6YMbfxzhzylza9Hz80bS1I7XUgKCa
tKmH9r6rxu3K71q6CPCixiWKkxMJ7Szj89tKz+IInBwCuaVqD6cP15LsCcXziLcbUASoO3ps5TG/
MN+YZXxX5GPAE89BdXBTbJLYF8IzWv21Mvs7Dfau1wf2Z71gAiv/DjHPoPU2z0d5FOD5gCA2yG4t
SegoUScNIAHasu3gN39djrsMOZvKseho7fdEwAlWfyBDvNN78tzQ8N6n5uv10S18NXwtGG8CqYpX
9xzHOfQyARRfb72hgo5IF7s+r20K59y2/7weaQF3BjczQFJ/ASBlpDuzhcsaGNwGIwBAe/VAHIQo
Lf5lwKeAbDoofn+Ua5ny0uDOI84SorzUaaIXEHYhJg8c+GASp/XjILPkqASNN4UDc6aUDC1ZEt1m
srqJGPQhiyICRDMyt0Gcb9IyvvMnPheX+zXgzcKRhAkBqgnP/4ldPDssIrPjDcz3dG/Qq8dOaY+y
wHbhIDetzPzCWXsRaHZk9EJLC94Atqjc45zYazu6k3cQRZbhXnAwtuYhc5obdJf3xhpOc/kL/B7i
LDsES78C+dvXPNCDbnzzAY/qjSSoxfS/b8NOq+t3pOmXnB2Lgclizfcr3esO+Uv9Hn0r3FCx+9fg
RhxqSKkeaq86NLhhvuSVwtjiGKcCMI6f6RyarWslC0yItY4aOhFblvJNkle24j+XNF05YhfXy1mg
2XIuer9XtZhqIO9/Mn7smj2DDu71tbIYQ8O9jBcuLD7m3Wyug9/Xw9DMS8bS9UG/lUkKRdyVTu5a
lNmCLHpku6EogUIUqEtpjxoEWgkAd38/Fhi0GtTEeKA2M9tfCoCujAJP6UVjZstRdE9H4yVsXq5H
WdpceDqiGkVQeoDu0OXCM+IElBEDSGQpSDZ9GdlpBy931RZZZ/M11unSxE06XqBrg1jwB9ggTHJj
0GmMiYOobx5CKqIzAJhpnOtjWqAJMbyHf8eZfSBRkTaKOxxN7LnZQJsLcG5Vs01UmmEe+4njkG5R
i7YVC+89N5UdaCAZ+78HCeJHwOAKaHnsqz87pCzKtbICUFkDSFBHJyVKqQttv5WjY2FOUeFTQJdg
wIsgtbr8gB1HHzA3BaAi+Xgz6IDupUq5TyqxsugXWGhgn/0ONKe9+VIRwnAe65Ec0tv+1N2KR3QE
d9kHvRlt7UAd7kY3Wm7Hd38P40Jk8GcVyOqBQTtPk5RmGFP4y6oeUb5xw2PlvWysnIKLs4jpA1gZ
/6AScDmLQR2G6WCw3uPZo5JQy2/vYSnjXl+X07KbPRowjt9BZrlYLDe8AoUOOJOa2mEADluhg515
PcjaSGbrIVHyWmrRWfOYltodfxzLwAEkeOVwWhwKdHIArITVGEg0l/MFMJSUVzUgDaLt3wOen6ok
3fzDQM5CzO4LWnRdmxhA/4T9a1mnlpSamLS12tbC+QdO5e+BzM6/As28SiC58SRySpsfbaPVhyKn
L+CFHxUe+ytLYPHrnIWbnUxSlZeYTSASFY3f1aN6TBoRoWG/loMvmMBhz5wFmn7IWULBNDVAV1zp
Pamx45ckxb+USUh28qdxua2Da7TnN0yyJp6LbCuwcA9rS3ebLd+YmzVK18IrBMojBgMaF2fIH7j9
0BiUbAxTLBcKUODow74gsBp0cxTFzjtYeaS7f1g8ZwFnW00GAUvtwKiF0efPqv3Zjo9Kx/9hp026
adACQyv9D5AeEYYkMZR9vBYyQTZJT3Gil1bP1yZvac2cx5kyuLNPWScqLNVbxAlK5uqQq5EhfqTJ
f8/dRhvvbDizI7CsQxHGA/BpGpHtPHzDwbGjBZpg9dr9vLTnziPNPg4pwzGXRKNCJujUa4oll7IV
BIMFhRFotYfO3y+F82izAxGisClkqwBjNYJbpUIlMfTUQV05D6dvMD/az4LMie+TilCj+ZDuh7Sm
rflbFVqXovoRKiuPwpW1MFe9SSIuwRm0wkbqIUoafPHqicPJ7fqMLbVKzpeCOTt6jQSNtZEBXKzc
1z+DXQZGU2znLcjV6SZ01mzplu6S87mbHcGqGdV930mgOfjBFo+9fd6vsQEWVxy8OMEoRVcU/73c
Qv9D2nUsx61D2S9iFSNIbhk6qCU1FW1rw3JkTmAEv34O9Wae2RCnUfbzwhtV9SWAi4sbz7EKG0Yn
g5M0Fsmd3pd+zJQ7YAK7EpufWrMW1JO3TkmFO20shDdAKOBeR0CvklKp4X/2Q+ZncelGiBg17S90
AchuSH4gnwZ3l7uw4OugVdUgcgPY2j4E9o6p7ZXREijDlmYDq0YHi/ESJH5oRZbVOa0yuLETaEmi
8TaOTK/EiE+v/SE5M6ZPFlJG+BL/nBGPcqh0E43tvkS03WguQixP6gAurADqnyh/YRM0yAIWloIB
Hn6yhsI3YmHeGIFV/SzDGd11xKGNCJh0Sw00FHXBnUmAMs6XOjE2oWuFGpNA08ipbsdXDII9m635
5/k2zCAiNaUDywfDQpy2jTHwZZoOURXYbf2sL51KBcCVUXpW+RevKuo+aPlAOAMMvmXBq5eorqmd
IHerB1qUP6FnOnH0LrkZev0vYhoMPQEcUUUVCyBfl3Iyqa8U/NMDFDt2GK4D8vAjVTPBajY0G/VG
PHrwTABeyCcPQd/byG2HtkFF+xan5bHqXuJW20XN8OO6Pd3QgwtB3AOe9bZZ5KUChtMcfAFS6tvg
jCRlI3iDNuwo8tcKhtKsZTZS53ZNLlQ9tVM4zA3mwEP6eRJ1fG9Y0QsBnPOqYKhxBq4IrKjdusrE
XDXvXV0u/bJDBDgcr++aSBqnbG0Zj92U4akz0Is6RuEB2SNHlVM/BV8qE4GsiDaPO6N+BtV338DJ
Uq36BmO0nlzLAku6qQar8+HsNSv7FON+aJk2UuYalbQL2/GUKC/Xt21Tq1dSOOdqRntFT2S8pmNE
QXKE6RSZ+FrzOGuCkHkDjQk3cyWJc6zAWaLOcg4fu/OM73aCzhWoBeDVv3d+EUhghkLN0BUBsAiW
Z8iXpkGlVqzbY6UHRdS5NXB/6sJRpa/d/B8Vgs+L2tbcjXMBJxXluKcxZXv0D4oiCNFiOD9Lq3oJ
3DnYwVCW7heUKacO6V0HTHZVOMEsUHD+MZritomtCF30nd0vzd7krDBV8BJtX1nAIgM1BPP/fBHN
VllOgIKI9VC0u1TUL+1TE91nNfWLuhOYu+3N+1eYxWkCU7S4t5cDmkt0jKDmTpjpFSAFskm8u36n
tm/ub1HcC1sVVheWLJmCTPsiYWI+K3pvHH79NyGcMnTFgrGhYH6D6UCeABXUCCx9ANn8+duKW/t7
Ldwr0SVDWg0JMhBJqmKU4m4uMFvVfr2+lk1lAxAdSnLwT8HYeXlLczMprXIB/bZZ8mz2qO7HYAH8
CxmAyF+gqVF+4kkelSaT2ABQoKAOBz+RgJiBdkrRDd2AbIGRW0nhzKmUDkU8NchcLGxG6oROBww0
PI8/i30DLL3O1QA5lXnIeT6kL/ZzjPZrpzonT+mdyB5t3q3Vh3DWtkil2Sg15PViG8kwJTYmR6+m
3tEnUASk0W07iTRl8xCJjRS2QZD35WPNSWuBtJXM4EyJK4x8DE0gUf3z9UPculnA2sYcETpJ4VMu
f195lIkaqYaxjLg3qe7mw02JiUJzfrguZMtS6ApAvdGWDcwiPhzLJgXjuVarBLQdHRq9SCR0OwCu
iCYbtlLkGsbo0caGpCj5kBFS5AgDL1U9Qlmqe/LK7vo7bfbG+KDRfbEf0AVuuCF7xWxsqB9L4du4
uZkr8cs+rDYzrqLWkjQZfIUKYQ4Jx5Pc5E9KOwjaFraaOLBORDWAlkbPOf+W5OjZNI0CowDxbfS1
ms/SeemY0A7hkXih4hFpBxKV1z5QT7Egst48SgQ5CNlkcylYXS5xQiA9WykdkT/tYwdwW+cxBQhf
UVZBiQK9f11xNjcUwxyI4NC1gjz3pbQwm9ACJaGhvwhD4I/RM8YeKBASQu+6nK3eR5gxBPPQmSUK
5lzDOS1IqxUQ9A/OPkaLgQkPeGxXd9Rd5cnfNLY3qp3Imdq64QuSurXQ3C1Ng5frk+02m4wYQxHR
/EKAzCHprWBli3nk8mIaFATdzSbShtCXSwkhm4HNNplLp+B9Hal7YoF0swtkDUNa6Y+yjwRO6eaK
/pVnfpjji8OyJXGOG1j9wtCbm4MW/fpZiSRwe4asejpg0GIMykbdpbo5ItQGiNOfCwHoGm4WtEIz
+SmfWlGYDYgw6IP1uem/AF5HIGADAe0d1u1fCZyt0HoMrWd5MQb205TvgB+KEUT1Jd0BNMltB0cz
nPAMQGJyQk+xwHHbulXrxXHKXlhRhsZ+aQD88RFUzW6WvmWz6OpuHdNaCPduY9SaWZmO9enlK2ki
hyki0satjqAFGe/fLeR02wwnqU8miOgw7lPXDshm4l3ndD4QVnsn8+Kb9nBdLQQ7xwc/tdSUtULw
vgBn16kbep8xHWjCpSgBLNg8PvZhICGt6rJEjz4ZnHiYQD8rYlIRieC8XT3p50oGR3TQSTk5qZYM
tCl9EDnuIimcsxvNU5FpM47IIPS2COk95je+Xj8TkYjl76tH10oqQ+2GbAx6236o5Og7ZuGO10Vs
RtorTeNR1SqtMM2pw7lPu3A/AjbnULjTQ4sYBCwKmdcfrLfi23WZW4Z7LZKzD12fmpjqhgVq8skx
U9igtDuWVXmiRLrXbfpiSoPI2RbdKH6+tgS/k9klOK7RHTz9tQS/5Q5IoC6QNh870633otLDpscG
as+lqRaJTYXv/wedW25NKt6LwjmNPpIY07g7a98Kd4H0VdzkS5945IC+wnsUdK7v8P9jgn/L5ra4
UEhvJDJuGeDsp93kZYewcnMwi6pHoMkSR3HZU9QjjSLtBJK3D/e3ZM4CU2MezdHCqtGTftB99lP7
FGXeAuOCNvcbelPs4gdk2GwPCG+eQPZy5XiPwECnGyoWcAowt3J5XyKGDnVFhS5TT9nlxC93w2Fw
R698jAEP+wS+OcFzs2zjNYH8S9CprRkpIZ4bIHd3Kpjppcql8dEWsrosn35NEvcg9IXZtKOxOB+g
zovq9JQ040MxAGnbbl/6sH4QbOWm6fm9lSqXAampNIKzHArU+qNPwNxtSQfk5vdAQr9JH5js2B4g
Aa4LXdbAr9GE541yBmAMAH14eXwqpb3c1XAZ5exGYb9ytqPpHa3OBnuFUrka+jKvC9za1LVA/pYw
LbLKFoYI4HkusICdafrWjZZngpUx7b5cF7Z5J9fSOO2kEqmyDMRrYN01Hctyrca1AY6InglQAu5K
yzPKfeeqp+aTJjDyW2q6lsypaV3G6FhoYftMFQDFYewlKnHiunQi/eX6Ire8iLUkTk1btJ4gN4wd
zaenOr6fx7eI/bou4l31rqgJ4VSzQRDOTPTgBfOT9gRwIPrZQgNc7Fk34132UP20XfVsAtKI7aLY
M28qr7wT8QBt3Y7VMvngpqCj0ufR8gmgsNC6l3rMBbZMJEG9vAvAnCKRMUJCHs3OQGo3l35e38fN
l3+9CM6BMYD9JTGdDO+8K/l345A9YLDGJQ7zuocZAOiuyEAL9JAsi175MzErmJG1MCq5fK/Qel8X
xVGryEEHBef1xW3roQWcZ10HuTafJLQ1FrKR2Zh+iHIgAFrnumKPuVkKzKRIDHdKpCmiUkssjFw3
loN+W6Ca9p6tf7q+mK25VvQBoaUILZiy9WEmzm4iWSpDgLOweESiUPGjpjtgmOulG81HYldubMm/
xmzah+N3EkUCVdxq2QCbyzKJhLFaDPcuu7A6NkNPiEVHDDICr3tXesmDVvsdfJj2mO20VOg4bVnl
ZZDnHXBgaau4FFdFtdQXOeL6KXkD7yyYWyxXslByZgD9HJ6v7+3WPVsL454AmpShmS/zp0NROvH0
nQqLPZt2fy2Cs/uhpORKHaUIFJwBjphyADjXLLnVfhnwmP0QZLR3yVP77W+ck7VczupPEQKtosZt
66IRZDu5S+qvYXRKhWmLTd96LYm3+myQFInBORldZTd74ITxAEtx6HeYf97lLyIf8/qZ6XwiBr6t
HRsmnrM0j77XcfbVrrLdf1EL4GNe6iCxRzPuF0iPqLxh1cMABqzrAgR7hknXSwmSDLZo244WP5ke
W2d86ReuK+prYBNz6YMdECHO8PLR/MP5+5g+QPyXZpIlJTj0IJL5DHOoN5Y3uGyn+bBeosZq0SEt
f18ZjaSMqVFFiwNZz05n3UdUEjjfm6ni9Xo4Q9Eu02CSjPW0fnSwxx28gHOfeuHzdKOC4cqvXclw
4wwdOE7bOZZI/HJC17aTMx1mVfS9uYArpEdigVraSfzQs79OLvOm0mMnUa/mZkC5Xi9nSID5U/dF
CYHqPozd5n44ynfpOdSc+BN5mt2mcDWfuvK3/Kf9g+2v6+vWS7eWzRmTFkgEEbheEH9QPD8atrSX
7d0cFj+uy/l/Hpv/s/46j22g22GZtDnuxRJ45F+SB7jjbnFkx+El8kRnuBimK0f4jmixUtKB5bY9
hHCBlgqcdhgO4y4+iPEaNl3W1e7xI72NqRLJXjIeo4uhuuTRhq7GT9kdPXRo5XSM1M3Ad2f+YkcA
tYGAZieKAAS38X3XVws1CpNkGsGuhrXmp2aX+dWsiXxWgY68m7yVkKya0IzUY5WYqXA6o3bsn7Ip
tGKLpl07M86wjH2VVUTBY0PuQNU1+rPX723FnU7JnfJo34XnLOjuyan7KYmBkK67JoDeuDRqEFtJ
3RLCUW9CEskCKC0GeXUH0+VO7szuYrnn+BAi97HrBfZGtLucucliXQG/B9wIrR6cSIMaAdh6SkT5
2eVnrm0vZ2RqwAzUjECM1aZHtbe+xax9yUdybBMRzqNIKTmbQvIsmmQDNoXK4BNCyk+hXwXWRHTB
Oc9kRA3AtEOIMM5AE9If6LHcFXv9OfQM2SnuyI/0Vd11rg460cxJzuqjQL7gjeDTKD2jqVbYkL8U
32avdedPhk+c0LEO7CBisX5Xvytnx8PEmaNkwqBBPYHaNvqalz0saBAv+nHRTXsvPyeeKTmiqG4z
kFxZN5VzZVibmQlmsaEyd+wVOB3ujBwyUMSfFtay4UVc5REozntjxcrQGFqTZWC7QQKZxN+nwnxp
zEEUQQpXxdmZ1ixoabUwmfOZ7IEv8orBYM/0QT/+y3AXOkDhPi4B97Xj46zL1AAXKdLe/TP9Zrot
Hox73SmO0p6i4iP2JwQG5X3MZ7WL9dCbtdHippcdmMMOtNactJgEVkt0VJw5CXWmtFUC3ZCMr7X+
XIomIQXRFSZzL01yOSV6CmzaMag/T7vsPv4yH3PgSzvWrXqubhWMdTnj03gQAfsKzCQ/GtmrSZRK
KVSQar8AvuwAXnaXpYCMkeIngQ0RnBM/HBkhMzAXFVYY3+pQRNkHOOgTPehO78WPkYs50/+sivwM
Xt+DtStieMoN67vWNk5DPiWgHCvluy5/NdlBT9K9kUaONsruADrVEd2S15cteGo1zqhE3cTiHIN6
Qdr2NJAHQ3bLyXiy4+5HmoCC0SjVUNAAsikSUA8AS7OIYvJZva6EZ5Etj0VqFI+W0p3AxPHW2MmN
mfTfBwVgPX+xxJU8bolDgVK1/R429wBtqg3HlMe9gded0epGLzLBVdzsN1ugLP5vfYv9WV34SE/U
EchhWF/k47UFrd6Szmnu5OV9YM5wgyHIXQUivP1SqZfRHJK/Fd1CfCr4ku3gd/UlnG1lEjNmZVwi
GcNJvmq7fj8civ5Y3C5Q/4XHvhmad32vt99GBdhVCzEyZo05TwDtMSDcq3GL1Dcjd+ujBvra8Kjd
W4AhwntM38m4RCmY7Ufkt1T+7uodsdH4vfQj7Kr79jFHQUpqHWXPvPiknyJPx6z64b+tlL+7bWe2
ShK/y7Ru5lvlGXFpkNx1N/Zev62e6M/xJDrQTWu4WianyQijYjUC+E4wWCnmmyun1B4qekpMAeLu
5muyksNpsIJu2YYuYUwHj9Hq3uZZ5GVv24B/1UTjNFPpJ7Tqq62Mzs/wSQNhn1rtCTG8SCoeyrES
WIDtFMZqQdyTT9q5MWiNBLJUOvlx8obn+QjPtNobfuOx1ld3IPG8if3+k/Z8XU02X5WVZC6coC2z
a3nEVtrRPQNydyODMiAu/etSRNeOR/OMFKCr2EtNr/XDPXJObeaNb8uU8LjrVUe9TR+s0C0zYfpJ
pJGcW4Cc8VSV6CMIzMRwQWCGDppP9aA9RoYleDVEkjjDgh+0w27JISgpkM6BYky9AXQYjpYMp6Yq
RP2Rm0m83+emc9Uvrc4wSDtHANlMBqDygBUGrRbKTkn77nU21RLpctLdzgh7HDMBSJ5U6A7NUxEa
iuhg+cZXJSqsuY2gP4Yz+uauj9y43S857d5rj8br+FSVjjx7orSiyKLqnKkpQnQOa0uHF931vrbD
dTklmVfcmW4UjLfGiyQ5GFG7rsWCu8JPP1kYRgE49SgHlD53tu4p051miZ5ngeXROctT1YMx1xNu
Cpk0P1Rih/ada4U3phIB8VoEuS08P87y1Ibc22qK85NvjN2YgdLWSXcgQWm86nZC8/msO9nZ/gKM
m+t7KTJ5Omd4QgzWgHwTpbnRBdLUL6lw233ky1+AJxzeNrf9bf9DPYDZJ7wX1Q2203Cru7McwcoB
ylmJORiKypJ8kxxs1QcMUnMXBvqXAh5P62Gc4CF0DFc9sFNhP1MwK3nXF/+OpfchxFt9AWeWDDOe
SnDKaUFhq6+0LzQHwCuz09Tg04PTAtKDRH+wCwybAAUbFGZ17zekfSxlyzcT/baZC+2GpIbxhDm8
2c2Ifa+UGILJ5aApzfRnUtHwGRTStVdU1gHk3roDHqc7VbckrydAs9Kmbpf0hrKziQ66Khv4lqTR
Fbetp2FPF9qYJM9vUitU3GgaX20lSV1EApXPKHvq5ubeZNXJjK0HLYskJ+7Vu3aoS7cfMDegS6zw
xzLC9CZIi8A6nnpaYe1LMCboUv2tnEEwNsQJSCIKchqy02gZkpsZjfpQyFrkMdqlHgMUix/nSe2p
gLbxyyELXYBjUr/JMS8u918AOZfeFVN9TwCu6pgMQ5zXj2j7YmByn/wz8coXZkirYhc1GJjGxyhd
4vSPCepZA+za8FW+jdzajYRcU9tCMcgJfEQMQ9iEe0RKg5LKWmI8lDIedbcLipv4vOjk6LXPw2Pq
l64kGKha7MkHVQTBl4ZmGw1jBdxlQG+BXgLVbQ5G+W1CI+sozKBsPlUrCZyyd0nVSY05zUGZV+CH
B095RI5mbL8qUuiBC8rp4/KxGeJP+AyHyKI23e3UwEo+t6kds5opMugcNJm+x3jkCVOsp1jtfqWS
icHv/La2umCCbB0dohqNPpchebSi4RW0PV4548hJLoh8tk3Q72/in+9SVWKkDtQ56NP6VW8BBFx2
mPjKaraTqvjIkvpQtc23fk47px9QYWkqj4EPDdMyHtDHgllnZ6s2D0aEO2wPu2JsjlUJV+P6LRC9
eNzWmWzA0E4HTFBgI3nabD3TqtunaiTyZgTOE991TLt4zAYZDXT2k7VXBic71ef8HJ+Th2xfHNtn
afJasHSfRE/BpvL/tsN8F3IEgiFCAW0VTPSLId/ZmWBWQLB/BuelxFVpgUFehV9vf8M8lZcAOLvr
C4E2LRfowxVerYILh6Qa8Jxlsvhg5othH+IKzfVj5I36T4KIthXxeW4nEHDwtgJUE2LxM/qVhanp
akmJGg7iL80BodUDvTV3qVfs009EwgMOWG2vOFpOfBj21VMJtr5a8IZubu3qIzj/IaVp2yYmUEfN
WvV7sNiY44/CUPfXL8B2sXUlhjOPORmyiNqKHCR9f0Sc9j0CUnRcGIepSM4Y/7iNtX7Xl/OLLWk3
bWMFURqfsrn3cBuPLDRPGHCTl6kX5kxSKTqKTf1dfR1nWlsQBseygoA7ouO9FfXHqWAHwQ4sK/yg
XQuLj4n+KWBAcNrVsw6o1EuSZvounZt7y/KKB/CN+Mri4wPGx6vfaObNdygqCI54sS7XJC+rX/lp
baGm8mIaAmD4m+pLVSGHy1q3l+5yCZWiaXYSGgvu0nbhefXuL6/ZSqg5602qzsCIR1v/swpWs51k
d2zP6uRXadLcC+Xh2aTaCZDjX7I2T90cLlbe14IUx6Z6Y7rVxEQheq4Id7KFEpKwtrUe9beic0D9
+YmA9tO0oUfXz3fT9K4EcSZeLgoW94UtB3KB0lD+hWSJa7e5C1pIgSZtLgk98DJo22VT5sEwOtnS
i9AAaK8JNoi6y45S196ptQjlf1NrVmI4w0CMoSA6Xq7ABk+Z3n+h8+jm5rPVZW5j38T6DVhHBYq6
eUVWIjkjoUe0QAfDOAfAjji2abOjTPkU5fWNrdRfG8n8jxvJ6UYlWc2cYOgkyEZQX4+AnHzMlUhw
ETb1YrUmTi+GJlGxJnT7SWHogIfHUVXAZyGmHluBk7Edy/8WxY/ZkyKzpKRVeoSCI7imnHEfHnUH
wPif9Z2MhGx0FiVkN+3mSiJ3yTWZzdYQY3F0BKcVw3yL/On6tdqUYMjoOgUfJ9omue2zE2um+qTB
c2rS5zjXb5WZCNRgU8QCV0ksBV2h78HEylIRI4mkaoJfLSO15qL6WrggCReEB5tqsBLC3abEYnFM
sxTOO556JUQPjo2h2OmXbopSrtvBz0rUh1s0WSpyc30wUM0CSpsCthZ6LlT7aFfDeU5j5tSS+Zg3
6D9Fyxw6j1oF3bbd9y6bHY1UgOKd6s9/cYyrb+KuWlTJIACuQXcB1IzDMGi7oX68LmG7CLIwvCPU
xJA6P2/cZEwycbgySE6lyIsS5VcpA+h/lBmYG/Di+G1aNrtRUzwtBu9aU0iAIxmS6QjagdEZ9HwW
ZDK3n8DVk7AY8pVihbRJ47GFazUrYRC3xnHstH0FQgYw+d6PueTPE+ZcprBTPJRYwDGhtG/UiESf
sanfq8/gVC8Pp47KsYkU50MiH9BPekKGaI92pcFnt+gmRDH8IMorbr5RK5mcDiYNUyMKcKgAWQEP
zda10+XFKWzKv0CWQA+3BaQ4wGkBI+xyiztmlBZeWCWwyn6nKN/C5C/gKbW1BG73sqhnTaVUcpAZ
IOsDokiroYQbCryHrf1aS+H2K0WRLWwMSQ5s9Rau2pGC9E7W939xRZAOgZXDKKyCWbrL3ZJRHY0t
vHgBCDEHLzp0T8gUDr702hyHB1hwoBAIItIt3VtL5AK3tAyNxtLhRGRJAtCPe00eBO/rFk0WGvlh
W2QN0/ggUrtcVJrSbq47EJxlYW55caj+bOLwW9LQ0adZ9JwXSu8U/Sg7Jo2fq54IHMwtw74Wz+mH
zNhAsn5CvcICe0Lrko6eiBb6tVIL3qnNuQUMP6oYz8eemjqnJEqpAjalGgZ0yKL3ySmfJPc7CKt2
2VkUMWwaU1snCEoBwY5JBS5YCdW5THsd90qpp1OhEX82ps9mTZBhVKPOj6XeOKG0n6Mo0hSOiYyj
R8iEDFslNU5VW/a366q7LI0PYeDtAtsEnRJE56ENZ6Ork1GDo4GK4h1ylU4tf59zxS8bZR/nf6O0
K2HckYIpO7EqBmFWGxpgrZP9srJF1EybN2MlhDtMytKSDuBIhhCUlRT2kEsiIoxN1VyJ4B5ddHzU
+lwUclBVIEfJJq9Rf6a17iZC0M7txWDEcFEVoI1wXhrKrkpbgzo7UEZAzNWDT1vpbywkQDr/VwSf
2pJjvQnHhceQwQ4n2mk0ddeo/0oK4GBAGgxqLqCCXhqTamRKUljtELQK0IIoqIrs2JWtL9e1edtm
IVcs/wOayHfcDVOcNWOIZLHag6JCb5xiafFtqaNbdxbK8XPtwaw4piSa295UiZXg5SBXLkmjzfNg
WBl8Afaml6Cc1PD6RxjaVkTJtPc2xQ9XdiWK28osisK0LGoWELN2CnJf6hgnmMEAGWPYKYpfWVwe
LIw1DgiL0PFFS0x0T7kTjuYhT6TXkf0c609qXTumtusiUKYw6qShaORsU3NXX8nd9TRLWNNE6aK5
JnJfsfqrntqX68e9rJTbCXgnOtBBCOw2PJXLTSeAZ5CUBA6YZKBZZYqdkbRO3QlcoY2jhRQQCwKO
0wA7JWey7XamKrPxEE0DEOnkyATcMIu8ED0DhwWN4s/v44U4TpOUTormWjZ6wAeS712bv05M+dWE
+ae/2DsdCVLQhi/QNJyZBFizVRl2Dx+aNcepA4NaYTwrnS6InTePCHg+MDC49wDYuTwilUU10Lkg
xlILxAhPXUoRoIuowT4c0YKTivlJDWS8OgaGuMW0mRVKhVmDd9oOhlz2p1I9JDmchm6O/zivu8iy
FUgDlI8J9rPLFQ2d3KM+A/glVMFP9QxyjTDbS7T3r5/PR6eEk8NdoLwLc7uikKNLY3LI8gz00uWE
igrKl0gbWd9kcJTc5shR3ehV8rXDEHFZiuoDmxu7Wiy3sbLZSrnG8BG5XTxUTb9HI65nVuFDZXdP
ggUvHSEXt5lbMPeqFvVsjXHRjkGmPlsRmKXQTJAlv+JoOKr0TKxn5EFASyyig/2goRCLCMEGmz2o
PYHUdHmek6SaUTJBLK0m0CozVP+qXxZJBOf5wR4SRZcNTQVuACCZMKZ6KcbqrSGRM+SKzUn9QfKo
cq1xkLzreygSwulMNxbIBWOCJ0CHjWMabxilEUQFGwqBZWDkGrQuYMzhI522NEhUDii4aR2tnWZA
UkOCf+oks3ns1b4WiNte0G9xXJjTacVEkgF9Z0BZjH1Eq2g/i4kIBXlDBXSZyACWBEQesIw4FUj1
BjRMBFWwcABRewcGr7h02lDUi7QoMKfgyEiaGI9GW6f9AUZ8jCTJBL07iiHqDWAabySwk2E8AAMy
uqv3Ctp1BDiXIoGcOuSoubEKVJ9BmQGsuCzc1H5rAZjD8EzGZoTasQi0a9kpbokgqAF3oIoXBa0T
nLnXdbut6wm1mKz/2iRPGH8FMu2bPP+A5yV4JwWiTK7BbABMTictoEOJDFR+s33SgDvJ0O1hom14
npkg27Oh+EvMBhB4E4TNqA9c3t9ZG/CbSDsFzK6OOTpCOqUCX+eQv4Vym326fo/fwdc/7CNes3ej
BD5GzlpopAvNpkazHphMPQgiN8NzcmoepgM8zHJn+Atns+bqp64/94c/HngiaCxfSef0JmXIdrME
0vXpa8neWCoI7Tfu28Xvc3vZ9EBWqkcDQSfYLgZ9nNFVkTlkwH/X93HDfFgAmDcR2iPRA7fq8tBq
KS9YNyDJLRUzdUeA4yZFJXLIt17qCynLV6x8f1uJOmvOFvNxx/x6Nx3CQ3NMQawlhrcULYjXixHA
m3RAiYq01M17vdpVSZjv/nzXTMUGKIWtY9P4F1FPqqZVbaRD5Mp06thU/KyVdIGQrfsE0gbyPsMA
FmUuZSapeaGqEQLCmLJbywA8XUhk6tWW8Sj3suVdX9KWxq2lce9INlMKSORiCAxg4M0hSH51dW/G
IqbRTTHI7QOM11owHzl9m8Nxpk2GBIdpZY5d3OVV6vRMFGtuKYEJywCGP5S9sYWX+tYzu+vmPEPu
DzReD3I1Z542TkIxm4sBKC2eKjBsfCQMQfEYLChIMWrke47gSs5q4Px++/ODsQA9toAkKx+hsEpL
1XqDWiARLtGMUdrOpKiu9ce40jBoQKM1CTBJlpwmd23mQk9kWoAjNbaZY9jPHc4lUf/C2oBNQ7WR
SlMRJvL3RqsLmtAGkZupj407Vc2bbohmfzauDWQQ4Iap8CQ+kLS10pjPFmV9YNAvspwfm/Ccti+V
+sclXOAEr+VwzriZsSmyI7kPlMi+p1HYOyjm7EdZEZiBj7WcRRAMNLYNBMBwEC6VuUgATQzGpX9q
q7NXevm5Oxh7sksXwuHDH2vbWhif60LQQnvVHnsAlz4Uae/GFOGiQKM3/BIbXp4KAmAwnqBN8nJB
6mzGYW7SHnFbck7V8Umdxwlj7CMaYGbTs2pJbgTP3MZNtcF0Bv5DFZTxCIMvRVZyKU2JqXXA6c/O
cxQG8xQHTAiGvSkGw+TItcA70HmwoiiTtb60GmAas8NgxsivpU7Dfl4/og3jhguKU0JsDX+cB/Eh
41irkRxDwZsvSqg70/DH4//QONQzkDAAWbJl8AcEOExEea3ZBdXwnQG3VM3cTvp+fRVbW6UpsgaC
FqQjwK5zeSKtRa2Jll0XRDlx+ug4GLVb/TkDIVYCU7Mw3sAggDToUkqZ2kZUKNgrFdzGeKlnz1Ki
X9dXsqXO6KNDCRDu70JedykjHMaYDqHdBp1BnAJtbJC5U4zCl8sfjP24Lmxr22A+wfaK91PT+ISe
PGd2rfdmG5ia5JbxW0N1J0Fn599IeXfiF5pLftviEnSrZNbbgACtT+pOivSZhargTm7psf1PpPAu
ZDHkK6ewpKFtdZ3SBn2fOV3T38okFLjRIhGcG60VWjuzAusAd+JOTZKTNRuC7orN04ePpoNRB1Ed
72pMlV2PMrIjQSsXZ7moDtE4ftbhuDn5oKPwKIOK+y8OZyVxWfRq34ahI2peytC34XMlf27pXW+L
sDk21QxZGHg1CjicbG7jbADJGpiZawMgf7tlInmS3fiJaMBx66kGwicc6Pc6Nx8LA8WomKq8aoO0
TxJPt6fUJYS+gp7M3GEkW7Soj9oAWklVWf5DZREJ8cuNS1E7l9I0hbi5ujHlWHU6dA67109nWwjY
JvDY2KAq4HaOlZksRWlIg4n97DFxjHyToCP5o8ZhBe/8Z6CzAJocZ29Ybc8VGywKAP8cY6e4/+yr
1t9rfe3hOr1cX85HRYAwffE8QYCFZgduOdnImI00OA1moNuM0rQndISfK6Jv39y1lRjOmaoBWD3D
htMgnZAlQ1MQ4O//2BZcroTzOpjadqw0VQpe3XnXz5bbROzh+mZtrQJYtTqg8t8nQLiTiROioVdb
gQi1/l6zygWnhIgublMGqPaQxkdLGnzcSyUGsVqWDCoG6VNVd+te9QxSChI5W2eOfgbQiuNmLkIu
Regsa9I06miQaJkPHXcj5afazPvrm/WxEklUPPworCjIPaAeuXzGyo6ZgDjpc2nugGR0qnLzC6Pk
MLf34Fok4H6lunzoZO1gC3vtt5a3uANQamA5fKgYVyyxCqb3XdBH5yaqb1rWOHEkH68vb1MKPBtb
hu/+MZXZJSN+u4J/k9aALw59O/2hSSIyt20hIMBD6ga4XXw0XeTwpU1WdmC7jnbTlDhzbbv1HxcR
cVAw0f9KWVRyfVDtGGU0zrug1XUkfasbFr3mmuxf37Ats7aEN7ACKDZgFuJSSt1UjcSirAs0dg/A
2RzDaCa9LVtUaxvvuqjNbVuJUi9FRV1WSDSPOuTMTzExb9XxFNWi+V6REM4YYMyH5Zhw7wJDOoe6
jSzeTW6LgCc+vqA4GhBPo+AGH9rimTMoCMnTLg/bwMrsH20Y+7l0r/4PaVe2JCmuZL8IM0CI5ZUl
1lwi98x6wWprFoldAsHXz4m6M7cjKSywqnnr7rROTySXy+V+/By073nprtVUfi+VwxT2BQEOtAtI
DT4vmpU1+WDEpDsxzHsBx7Elmd75VKBO4IqDbMUthWjh9Y1a+DzgbqDhcq5K/P705UisaTrhxjba
vajeh6r2JZjPupUbdcmMBTYNLKSJiDSPqYMNmdLcYu1JqDQSce7T4r2g7c3A369/z7wQausmMgM0
UmwUcnB7z8FEFmeQGHIq46ScxIeWKaTIALyL08yvZRbgVbdvuR2CHnxXYEpDMrmSrc5uj9/sn1fi
4iizmvWjdn4PjRQZqm3LB8WqNUQhHj34NRfF+d/MzG6Qqberrp00A7WRCYCAEkNMGgOZYlfvxlzT
N2eRSD8r+FFlrgwKiz5WcZ/vISXghkSrb+2pjRI62X7Zgu1UEed2kobuMz15Y+noBWPdksjpiPRN
lzy1RZtD6MJK7seR1GFV45dLPj0pVfSBl7cPue3eKRuk7nbST5FVyQ8m2SvadGGhe9spj3c6EPm+
ht810lQGXWJqR90Al6buaGVQMfQXWtWVoZUpY0OFlkE1FWrejNT3xC47zAVZTiQ70oXQeH4sbPcB
rvZeDekLko3Wr2Lrvud92PTNdiiLo86rY29mr62aDrbNvrIMKJSUJ7dt2UeszlpgKMDp3zldZLS4
nThw4v5g8AP+y52nagnlFXYgcQHl22IIa3t80ngM4jP30GPe2mopFqGNagYaGMc82A39qqXpF9co
bvqyuCvTaQMuB4xmG3sMHW8MVrXbOtaOIrU2jhpuHD1JfW/qvlCWUF9QTJSTzA6G2tvXHEwakLIN
K1NuLC/9FreDEaLgEiQ5v8Hk6yHxvA+n7nQ/p+NHqXkR4eStks5XV4AcuimK18wiWeDazSl39PtJ
m26YcCNS1Q+stHAbJzvZ5c8aBSmeqRk3bgaO4hzbZqkTp+PBVEkXFHr7Uhfke91XdK8Nit8YBatD
ezCo7ttNXryYaTzeAa5y5uBh77oA6NgYWBkVJMbBGuxjCa+rPfNHQVIVlr0JKr4YeUdmuS+VsOhW
8YkF1OzziKT4oRW3wDAYOyT+j2LSIsCZ9qMJRoo2+6bT+LtT0sGX+aiOzMvyB+FMbZhgyuw0nhcG
OlSV30vzTfZyOzj8PYcDbbm5KsQ8u3V+O3mzRLrspfIS1uhgPioDHjs3VgUSrbH9M9DK/5oBLBLN
Cdw/81dOjkZBVTi5OOE0bqSbRraVBkXdbf4iXkJEACq/NqpqEDD+HK+6PNGNREuN09h/pdz9InHq
RjmGvUh9Rbuo5vGOYHiW29meZ87KS3s+z/DrM+lZN5AA++q4c2BTbViszpklzgwHJjiW6jPl4A+m
QPJZg9HFvCFVkGyytR7x7D76zews4QK1k9CUFmOgi7o+zz+0iSBavijLWPvA86U9D9SQLsPzDqXs
3xslXW4KnZ1riX3r3Bc8h7gGqR5l3dxWU5UFQAx9WMaA6TW9fLad7DbVar7yNyxdSQCVuJi0QaHO
mA8nUunZgOxr4wlh6VR50NfOmjVuuaUFRTnTRE8VfSegKz+7UeIMNa2pB0AgeBQK5viqUKGDMblO
/mGa9GvvPBRNTGDuDFQEZx7blwBKSA8pSmMCKmGU7F52OILcgL4AT1PPrxnv/HFVF/33g+9i9Sgk
6ABHR9V2duXGLi/RKkqA9LNRdzYgptDfqHiNbGSWBOLrYAUHHgh+YIFANzBbyM4ePLxM5YlDzQPD
S68TmQ5WW26bvt6lbn7bWNrXP44BsImNw+QAoGuAF362CewMrZEw6Ce+F3vIQgTCp9thXwfZxo2u
25oP9f/n+y5snRObi/zITcZCVxqaR+6XIdIj50h21Vb/aI9W2IWR6ycBP/Bdi0MPOpXV8amzG34+
jecvxRei2QdqtzmCwijsye48WMfxf7K6YWcX2jZX4KzQp3fJlOX3en5ycTnRQehbU2hWkFfFsa7J
ncXMO82GxERTNk/IIaDeC7RfLsGic32NFh0Ng8ToraLriRbu5yVq4AE6L2v9pIqbSdxp7jGTK/n4
opddmJhlqTYSBabOXuay6sPuCxATSWhFuuyBNMZRjOKjZeW365/1exjC2l/YnJ2fVKRA5aAMAJvx
rZvRTdnRFe8ia981u5xRMJSmUEDF59oG+ULpowQuMLOQQU2PNl6Q1AmSlDgUU/LDnia6A1dRsaM0
25rWGBldLjdZQu+zpmdRX6LeN7H8u2c2aSBz9VqWDxkeTEdnrOmWs/RVCUxXTepGpeAgmkqKpKtx
9GgYLRLIMpOhdCbHd8xmL8umC5t8vLfbMd0QN2nDChfBiuf8HoVdy7Kph+4VeuWON7vWcjXGcefy
6ZRkWRb0FeZeG1k+n1ECQYpG1vUNXfLTS2szP03ztJQVxdijWf2k+b1VP1ho0f//bMwcNWtFC1VQ
Np0g0xV6YjM0kITna83LtXWbuaZuK0+6ClUeJqsgn24q4I6qydrX5RqkdtHSeQIBtQQbcgyz8N7m
sTYNtjueWplu4uqLA2W/oT/QYQV294stcR7pYOK/hmauoGMGoSp6AlcopyDJ3sey24CryFcWDyZb
hJX3yHrucyAQ6Lg3GNjWhyFw8GSo3+KyDq3KCqbWOcpORlX7gH8FZI9tB9oEXSe3VfpNDu3O1e6J
UfuDw3Za3f5Zge8/V8VFwJjlFMpOFeZORsRBpR9rgh5Wn9H73qlW1mqhZvApMs1nq40uHkjFEHBr
Yj9lHl6/GdnkWRnlgjwPmfkQa6ESUvhJlr/kql9j/luOjEC5oPZDPcBcPgd8R51no0kK+1O51bp8
W1t8pTZ/9uC5OwAv+18TM3cA1bWVCVubTkS8xXwCMcR3MtxTADFTY+00LV6yUHiGPTTR9d9gVVZW
jgZjJkbZMki4eNGwsTdsszaGurRqEJKmwEEauolm0OdV02Ut4zFBStuQDxsELmn7NxexiS4AWlkE
YPu5HPBQFKI3MoRTayJ3/DxgLFFpVFN4PcYtxQSgJs6leh2jEPOElrnGpLka9kbXWWRi61ODQwwe
uOk4BjXhdWOLQZuaoDFz0HkAi9bnVUtsF8deldOJQ9xQChHStgrMeo08YMnfrH/NzMlcaek4bWlV
4IwyyyRKS+fJydUd/ofGb203RGJb/sUqXlqcJbGY7rITYNpxUxQs1FDuqSoItrBHy3y5voJLOcal
IfPzCtLeNeu2AKXAUL9659pRyfaWeEc9zufe4Lt0ZfZnyc8tAF7MMycI+p2zHbMky5x8whWoEegu
TXz4Qo01UtpFr7hIHGZnCeJik2EXFRbP0UPiDVGhf+f2H5dGkZ1cXEmzfCGXsVUOOT6kI02kC8Mf
xPP1rVlcqgsLs2wB4t1xxXMcWDcZ7obJ2LlNt4b5XlyqCxuzXMHNjantCNgOWIExXTvxG0MEg1pJ
0BfPz/nRrgOAdO5vfXYyT6L2PzQx3uwsDzz6cxC93+lGUCb3iS7+Jib8a2xOtNYNk841rnUntASf
3biLMtZ9TVGvvb47S3EOFRDccvgi0EHN9t/ksrFwQFHryU2/oW9iuOlA6mzTYsXQkhucmfooeg1o
Fs/nyuLBGIraRWLajmcKSPHcTMNKeW6Ojv+VnFzamL008qYr0EzQxSl7LdtwgkoUVADvp53Y6Xuy
HTJfJHhEQ+Qk4EnQrZKyzalBf7M/cxC3qpiZWjixTNNQOFIWKN9NJzTa/NGT1aaeWOyjwH6rV+I4
dSoyU6qCdkpF2OF5HMQmOPEMu0WdpHjF5NrKDiwdkovVmWdUNddYQ8v6fHPeS+spI9/T3Amuu9Oy
DQLyGAwO09/wbU0WT6M99NjlfvAxuuwzcatpf/MAQYaBCxN3pWXOOWqgM58OxEPQ0rtX27pz6p+m
uVJ/WXRXIDUxlowLGR3Az2d9pO3o6ByJjNvQg5OYO/Dnrrjr0tGjFybMzyZoWXCLxTBRKPeYa8+K
dIfeem7Sj+t7smZndo9koEZtMWEPO+hK0dEKCkCqDeNGrA3ELm7+xQed1/SijAQYCB86D7FkZN7b
1Du3KOi8aANbG6xYtEMMEwoHlo0C9fnnF3ZMzW4y4VrtSVY/DDeJRv1mSvK/OS0XRmbXVt5rDR0G
Y8J075HSG5velMXKfbL2HbNbC4MuWjsUzngydLXxemjN1E8mb/bXt3/Rk20KaLjrnuF6s9VKyroy
ZOx0J4yhQyOIlqNfiHpYOfiLVjABBVYndJORN3/eE6ewhEkLczypRG37wj04dfP0Fx9yYWLmXnwY
FSidmvGUW//o4NHDO+Rv9vzCwnypEg/NTCVHcCaaQQu298ICZ5QR/c13UA/YEh39nTn+j7s8H0yw
gJ+yCbXcqt9NdbLyel468r+QuQ6SU9udRy+v0EQZJ8N44qBX5bll+m3Cb5tCFkCylGv04r8aQvOH
LARHUB3HKDfIbmaOzNK6UU4KwKlFct2HKu9uVKQJAYOlQeJY302D24GLtxo6BxsPlbgAsLQgofYN
ScjaNOVSlnb5x8yTAJE5mBLGqcJY3o6b0FmAFjDXuQ82Hp8Vf4Ya+3XlIwaBBQuTHaiLzK78GnWj
jkzYTM8RQVUVKBxBwZG9X3eZxf1ENw5gwPMw9Bw0ZhYiHmVcoJOD9nLgZRhPkPF+gOFI6M32urGl
o4x+LrJBwMWwnbNTUFmtbgNkOZ7GrgVXRRG0auVGWrRgAeMCQg7wB83Rw03q2FPR4XNE+tiqn3b6
7foXLLrAxe+fRQoqjYYqp0KkqEngZu+G6Hwb/5hB0ZusdROXPwbUPcQ8SxvPH++pUztcn5Q6ZRr4
awvwNFLwGVz/oBUb85d7hdGUGtNQ6lSOid87797auNWca/o/fow69f9+xVx0hQ+GZmaSKIi71/v4
kBxZlEUFZHTGjf2uQYScQUWHhtc/a3mf/jU6y4B4ThImAa896f1LT28s8y3FK4TzI1+bu1g8QGdU
J2LOmXxkdj2htQvdzwKRXUAmRLYgHintjUlFaOUP179pzdLM96rRyozCgG9X4jGjD3r2xc4f634l
7KxZmZ3RvtSBB7C78UTF1mnBO92Dz9VEhVhfY/xes3T++UWyBbzgBEYTNp6K/it6M5ZHQ9O511YF
HZYqOJgd+u8OnX3lwk7cKFkPFb5odNiGqvqjEWCdcttiV03dM+u7dzRM/iIBu7Q5uyp4704x0RAn
4rJ9t4T27HocjOQAqV33icVvA6Dj/PhFuLNn39ZUbW1KlSPRAx/NpN4t6Ix4ZkDam2I0fFu9Xjc3
V2n4z2G+sDf7LqR3PXAU2DNT4LoYiAMkEofOmms9SS1+NlmRR7ZWOvtGFJC0ceN3Q1IAWryHsZM0
iA2e+Ppg5IeWFunG7U36DZolUcU8/tBDL+bF0FNcP01XvWQDMOWVovuJjSRgVjM8W6rKwqYBJshx
5AQotVveGCL+oZX1LXCnQAUAuobszdsbbrOLIUAns94OWsJPhtDjra6qJ+a2Lw4yFRC16LZvMOcj
9iCIXJLbMj5rfI2PwOZ+lYkFPoY2M0MoRbzWohB+KpLHriIHXvP9qCDGoFFsZ98229z2XrskjcNy
qDUQWiXPZCQ/Gq99wV0YdmDrqvJ88oF2+ua02hi05nTbcd6u+MJSKD9zq+JBjwYHysuf/bzIx6qe
WqC69OQ9i72NMNPd9e1fjOWARSPbB0QWKNLZ29UU0pxUjgyoDdlrf5McnWMeqrfklmyNaIRM/A7A
we1auXIpUPxKaH/RmWDg8POHqQmIoVINgIAAGkgyhIoMbfL80BdOdP0DzaU1RKSgaGSA3JvOZ0GK
gkNqAqgzNDNkekveuXao06jgB7RU9UOy67Zsq0t/9PwUWqVtSP4hHpQ/cLPsuufcZ6sIijmq/9eJ
u/yLZlE/kQUYbBvMQ2Vms+OOon4DnIzfafFr5iqM3LAzE5UUb0zyR0wZj3/hVTayb+z2L6Kj2eI3
iTvU+YAVYYXFYQhoGLtc6yEtXtcXRmZXQW30TSKbbDw5w1tl7vOqCdLyNDQfZqfC61t8/nt/e1Fc
mJpFTJ5wMVSYNYb6OnDJTRnUHg2EtZJWrVmZxUkGZgkQ6XnqZGc1Kt+WuxUtGDwy/qdkev8bkf/d
n9kzIcFp7DvLRpJInxvnpgCaci1HXOyYXvjAvGI8gae8k7qpoG7Qh9mu+nIWsT0rj+eHdCX9WFm4
OThpHHKj1CeBeUzV3BZG9uFY1UMq5d/U9S8/aZYgAlDRKKh0jSdpqsBqSt9qax9pwsrpWfucWXZo
tRoisobTY5nFIVF4m7o0Bb65yn7+uVtfhonzH3KZ5Biqwdu0U6dC6wIuilAkIgDve3DdzCKg69LO
7KTm2tSXVoNs3oQuPCe+U/lxFrBIi/oAVxvnfumToNjw23rLDN881rfdyi10PjvzE/yL3huIF1As
zMGHXgn+LCltzC2k0xtrh62envoBUpkN9WXcbbLy+fpHL23ivwYxxfl5bZ3eo6VqkMwx7S2rH3Ha
AG1fyawWbUBJgoAswgRobbZ/E4m9ipvwx8xT+zTrHw2zuFfxWl66cJVSFOowWA2aAMwfzvyRFUQv
EwJ/FLQI6/aexa2fQFxroGvZyFKucB5vIXgS2QbYKWaBVumgkyt1PPZ7dEs48oJN8YUIX4us0IaL
kIhHlb1FnWrFRRdW8pPdWegtS6vXNDfFSprZrgZxHFDju5z2K+3NZTOeg3ftmZtpXp5hOSuLpnDU
ibjaRhnW1myA5tCT7XXfW9ow+N7/mfFmvsdJZ9VjgqQuq9sgj79ruRGqVARsWHtKLFo6F1jxkjhT
5888MMl4mgAers61b5GUkS0OhXpN25X+9uK6mVg1lDRMB8+Wz4eJarQx25GqX1oUqVv4OiSL6/Sf
68u2kMdRlwC6CzoHuPt8NDnNVZ2ODpYtd+VWedodyB9WmiwLYeiTidkNooYCc+qyxth4+gjqoqhM
+21CPQiwdFsTVUnHy1bq7UtdQJjEpOV5j/Bls7seNJCx0s/1M7WxD+0PctM9lE+QhNrKTbUH2/ih
v23ByrAacRf37F+79swJyZhXVmGU3Yk0fQAcpY/S2ybxnJUjtbyi//28+cRimbXgfByQNNV56XsV
tLX1d6t/66C1LN8sjCld95G1r5ptYBFPokglakSgGgrdQvmTdMNSXyMUXMhtLzdtXpJ0YgwdC6PB
6H/fb7KWbggfgsnsA0Nh7uIPCfjO6eAna/PnAs+sEgBYdUIlNLDiAQ/TIhrdsovchiT741SxFYrt
s9PNrmNYtEExjgcCBoBncX4UrJrQW1aYKYz/ycv06DTqUSPDNwa9Cp9M8lWoyfUr01hFHa2ZnoV6
Fyq9iRhQjfCc1Amaajv1otyTodFCo/a6AINW0J/PkKZIJcHEJjCaB3W9O+b22mEUBrTuEvNIW1rt
HEmpn/cYgCNQnmO2tmsJpuAGW/tHd9hXPP4LP7GG294GJR4YkaDjjP9BinIM896BXrgg9gaxmkdW
Xk6h1eWv7ZlLRCtoWLbGa2zysHVblB1i98PCxbyrM5u/2INbbZSe3cclT/0+Ll/6GvaLsfe2TVvU
AcmgGS1GO9thYjUOCG03cd5AtNetdExdFCXwmY658VqcyFrgadol2Umy8rWN1Q8uOCpeFhTWuoYm
fl7I71nt3ALf9hN+hAEjDq7qPukYAjCvQ0jAbL2cbAFeex+1mGynOAZfZNcafsZaL8w09vP6EVy8
c/71nXn1eXCGttUVHmNkOLIC0jNWoMaXwTVXjvqanVndQqaky3gz4W7TP0b+Bq7Vg80e+8xaeVyu
2ZmFFAw61JqX9uo0ee2jM3Z+J9SWGwTinyt3wZrrn39+ke8PqTam4LRXJ0cM35xM+0graI+kerLx
8vou1rI7QuzXia6pvywGzXN1CWPLeAfMWzimGBpdCnyhWf6UpPanIvbBZ7TybFpcxwsr559ffF2j
MVUC7IPn83jfZ5NfuyB95aZfednKji2MpCFgXpiaha/GgLSLiJH2OIbfvJKNgVAFbdgQGrBpAORM
5hdh/kV++4ui1ie7s9il2GBazMFDSpgI1InH/WrMQ1CFfUt0cw1ysLaeM29Rk+0NhcRHamYb6Qgw
iZHvbPsrLR6vH2hQbC9dB/+3ngbm2j9vnUxjjMhk3nCCJOIPHrtlQBRXPpJwdH0yA+q5VDzWGXsf
U8y0Fjn93oosVBJJNMjbQxWnBPPCw02mb2vhHMym2YHA9lYCrhg0XQeYla1vRVKd9BQlOLNLDrmh
H0zB7m3TfHSb/MOV+Y9aK18QL78yoT60hB96loVjJl81YIgCA+x/fikHqJ/n/b5MAYEf0PXnjoiU
rkOLgCHys8LYT3I4gEgJooVsT1hzi3r3MU2TH5mF1qgRj/eFXu5yOzEDvKM6n8XZpnHIXmN5EQwD
Jkgs80B7RYJRc3nAz8IpsuRb3ZuOGIPcd1N39Lz2gBHm7dDwL/3kbSVvQ0PvNq5U97FTeigZ8Ye0
BuZJJJMZqDo/pjS90YbaCWje3qXcPjhOtZ+m9piZdpR4ropiTUE33qwf1eDdcZHEkZMPPmvVvd0D
n+02oCDqMQyMxex/lDXZEEPcJQ27K5WKXFJuq2Z4UKSMBo1HTdrfspREEM/w+34Kp8L4qoixJ328
r+JmQ7XhHdf9pm9YlEsA4Jh8YNi50a1xQ3n1t0GxoC3T/cC6G0+vIl4ZKLhlR81INpBveicMk+pd
GumtdZvVGgSU+YYm6iHv402cYe9kucGNHXWgTSst3Yfggm9A9qbA3+9C76mtMP2CEk7rmzw79LjD
BxCHJUYR2u2zW3ShbVU3vU3eCuhWkym9Y4WZBhWm/86X/ZbbGD8rdBTpnFBhVFzElV/ZbiBEvQGi
48HSmrsCascqg7Zn4+7Q3Q4c1fsVIWFhDYEgNBKGtnXsLsKlGmWZOpa1tXNdHLWO7GQ73rVZvq/U
TwP0dVZjB7XVHyEV5Wf5q2ytsOdxlKUY5gZSNkAoAp4gxm2cxuiP39atHuRS+i3qOqQHGZrxkOZF
qJvfRF4Hduxt21w/+x9SVwRKMHOqqn4x7CeCazum2R0yocCYPtoEqt5T7vfTXlIrwlTNkWI0Cqne
rbQMaMmWYNYDGWaSRGi6+B4ZQklTn9cy6LXsQM0qEpUVTtx7GkUeVbl4qu1TQfPATICCaG6FaSBk
VkFspTdV+cHzNKgr7THPrZBJd5NREBcYbqQcDNrFHoQxSJCXyb4T753+00Adoh8e8VeFWRUH/ShB
u6IBYX3bZ99H7StlP9sUNQQo1DQF9gLjVbx9Z8btOB5NYC+HWAR6qfsl/1Z4P10rsrtbZ2wiF809
0NTXFg3s8rF2d51xnJIbom5ie2cydKSG9BgXWmimLuLCl6y6szCDjDOkkwdWHUysq9F2ofL8Ybqp
h2Pj7of6xcuV3xsPRuYGvReS5MEF6M2ZfNf9kYl0A6hmVFEjooPxEsvhCA5zJF9WODgywFxcoNd3
vfcjaSHTVgdj8tP0jhbG1azmu7B2qDMlelQVoSsPBT06xibWgqZ5ZpPnJ8VtaWw7lFFscGvL7Lkf
D0hirOxRaP/UzjM6PpAY9+v8ySEfaMwFea4irp5rFVFMh1HvhhcHo/zIeLYZm39aTMu5KUjVa2j+
uHHE3B3Ek22qRVp7NON7rm7B58PU4E9ZDuffAMI9dm+x8eLUz1P5wsYbJwP0RUCsvfzSMxxvzMlq
sT+Oh9KO7GIrjRcMzhnpk6flAf50YUt/6qugmawNjW8SHoDtdSrLUCk7EAzcW3nj18Y/RjuEZl/7
cbHJ5WOOUj0IziM6ZkFNQwk0hEJFCeRxwQjMkQkabuQlvmsjOrWFTwz2ODAC3ZVXo9Ef4iGJkgpD
rvxOqGObY0rZGuExRVQ53/vRPI49ZFt4XEZx1ofUqY+NN4RTkviT/aUx7MDgcl+L90a7F0wGk3OX
894vu62Qtxq4WzTRbrxyCKxzel+kxYPDxXPWx1uMnG+t0niwqPOzrpotgyR1yDu5c3Jynybq6I0j
ZJcwgplgFvVgFOVHTKs7Ycj3KkeQs7qs3ORQsej1GpRKLM8iIEcl1GWKb3rfN35C82+kHI+gssig
vILh9kLDf+bTOU70zdEbAJAFKaDt9175Qq3haA8srHv7rracV2hM3k2gA/CbPvs5WSCeEaDBQvkM
Q17pvpmc13KMwRxm2zdx2vugM9NBAD0dprx69TLnIa+9IqCV2hPCvulkwoZRftbnMkFoJh9pVkWp
RfYcjB/MzSkuBlSkSbuWK17NSJFwzHL7FljgitTI7fv0q8ENvNJAZVCtQZyvZlCwMsvsSTMmXh2j
BdLVGAJ+ihMGTpHXQa5V4RbTJ+qAZxkMVCBbOX/tReZbTuZQ8g75NbO6W4C2NjY4Q6/naGsmZsl1
huSpN11nODXG9NWdctC9j7hWrxtZ3JWL75il1cItheOmUkF5ALPUdY9Q5mxp263AERe/BfT/GJI3
DXQoZ9VEL9ZKPYuFOjWWjplcRvqgAuPuyvNxsYRzYeX8V1xsSqIl0lMKUx9t9sIw4kt0EUrvpYq/
e8aaCN7aF80coPXklMYlFi7F5DCEiHcmcrPre7NmYuYAnhbzcTDw6m7Sh7x9crU/ZNT8TxHqYr1m
m2+5he40DE6cspe+e8IV3zYv179h8TxemJg9n4q250ntYeM98Ce6DK3cuA9s/Snvn68bWnTkC0Oz
p1NlFgQ1GlSSJeZnTTBqjsjFU/oXWD90Zf7ryL9gABcuxszMAmV1jRarC7Vf7+toff3z70DHB9ck
NGHABzfbE6lrTksGPAHjjNx6pjg0A5hUdTAmXbezdFYu7cw2hiTUTJMS7z9bo34FblAGig4wd9Ti
RUvXYv+asdnmaLiwc3DdYNXK+974XtA7oX/w5D7FnXP9s5bc4OKzfvVFL/en5AL4HcT/ASPcqrf9
M6sUppVXwuZSf9XWdUxrgnwOTbo5e4tVNFOug9HkZMYQu/RIvc8a9ZF2/ZtRCB7U6BP6Zd7eUC05
WAOAk8UUsTzfKKslfkuH2icDUiMyqg/ZqLuG6HgGoQ+HfCD5i+HST3/rLCySqbMlGLZQVSCvHVrn
NXnQijU6m4WD/snILB6OGGRgLVDgp4whr8hRJC2aoAd4ijbqz/f4k6lZXMz1ou9sVAxOWvMs+p9F
Akzv0x+70ScTs1NoAMeRxUmLFkdH3suyebGq+DUHNed1MwsR/pOZ2SG09IL3k0WHk9Gg09qDmkw5
m+smFg7EJxOzoycgF2AO3bl0G79gaNqn0HGU/1y3sXC8L23McScslWZMODZEUf0jNaZ/iIP03h7B
CU7M6rEb05frBpfm/D5ZnCWTQ1onmqhzzBtsxb6/93Rf2kFj+TYk5W+70NuON0nAQvdxeKuHKDai
NbnWFXe3ZnmmroyaTCjDnKjpbFXCbgk3U78aujcmjBVnXPGSORFBbMagJG+R1rjiUR+fk78B2Xxa
zVmAYKZ0Oh3jiNi/fzDT7PfV09C8Xd+ytY+YxYe+Exk0ZeCHbnyH5jjIM7O/CQvAOro6OK7PQiuf
sz9e04IYVYE+ocb9kYNgBg9rpv8F0A6CYP+amZ3ZfkCjypIT1KXK+qiNU1S5xv76Wi0614WJ2ZlN
RsyejeU5yQBm0Kv3XlJHDmt94qXhdUuL0eG/lsB88nnNoA2TG5ClQSOkuW2LBzd9VNXj/8/E7Kjq
AoOvNcNJAawa5eU2KEEph/tz5UZeXDNAclwXhT2IhczWTIwe7U3B1QmMmreFyL45XhVBazUyUrwB
r3/S774MmQhIReiGA0f7jYuaCKaZshnak4lhhYwBMgwi0+smjEUbGIxwf4FcoUfxeWdyxyuEyqv2
NBzKPd2Ie3Lsd/a+CUWkbfvH9sX4WLFI8Bs/N4jxVWftYjBcgb55DumDhEgba1CqQUx1tzrkqvrd
dyjyRmNYHpLwD/m88faAtfMgBhiWkefOB9QGqFKWjgAZpmdFUlrgCv1D2vuzBQsTj2eNNLB3YCzt
8woafYuCh6W1p8I6NBnYP9f26FfLfLZinyyYny0klGAkP4eFfN+HxeOwrZKgkiFYT3TMSLBwessa
X+zYjb7RtgAWbEFumj+wp9jxsyfXCKxs430U367v4+9H+vNnn7f5IgOudIdPdXn+bHSZueVtPVSM
vGZciRwLuDFACVBLMjCygQncOQQ7BlVZ+z+cXddy3EiW/ZWJfscsvNmYmQeY8mSBVqJeECRFIoGE
SSAT9uv3QD2GhaoorKYfOlpNqrLS37z3GCRA6pCwcVt3A6rh5WM3vIqKIkNrPav2fQ1rv7G576ve
LXsFDp0syOy9MnAvYmThPXOp21+/zrSfvnRb6/VSRqQDwX5ySMlKUTa0X8C9XNiSJz2ebUkTtI4+
7gQ2SI8UsgoKEVtoYTqk5gvqayemQ+5LJ5QauBoFVkQh/nVjDs7aYPE7JGHeh8w5DBrxTOD/QJNZ
uDkvAJYcCAw6tglko4mdMrs6yZDUSoKXEvQ+u0CE4sifRsix7a0gPvSetK7XJRLR3yAMvCQXdAGz
jKYnRhak/aGnMpdy140Rj9w8hncAVA6d0ac3RgDY/DbbSTCgXl/fGxfG14AnDiQ/8XaDq/3skgA8
2eEtUauwLPLvfcG9hnyqKGvqo/AIt1e4DAPFWvJ+u7BugDwE4saxDXhKzIUvJllaUytYBS7uuGI2
D5wsXtiNF1b/SROzoCS3aRMXUECEtv8NM3+Q5qAtaYle2vAGhJBwIQFEBOrybPnHBc9Lh+ZVKO/E
lqCed2ye0mNyw1fDajioh+5BFS6kdsjCpF0o/UNw90vDs11h1WlWjCBXhNmBhPKztUl612ABjDbd
Nmi2nYDbZfdNdAtX8LToZ5vxpNnZppBkQ8hGSbFYjBe1hvYtP2oZDPW0VVcumUJcXCJfujibv6IS
Nc/0tIKgXryzc+aaefNfLBEkKnDnmvqUg51dh5CBL2HQkuDCRT4pMtKdw+mTJv9+XtQxFBgaW1MU
gVL+bJUo0IvWeKlXIdPTjdJJKH4sif9fmhjcOiBDazJIYnPFGl6zvDfKsgq7Ojok0Hju0s7XUdMQ
NvNI+Xr9zLg0NQpMM0CsgbwsCMunZ7LcGogqB2ytemqhf63Lp+sNnEeuGDFrUnmWoRB55sshMq52
pIirkJuGV4CGUkgt7krFJdLHf9ESuoDtBOTHmc2wVJmyJNcSC3vbdMfoMbKeHfM2gwfR9Xbm1n1T
6AWxXNglyzjyJrO70zGzoO+UtvEI8Mc6v+3W2YNzL4fanbazVzIIpAvNTZ8226hQHJjw3VgPOmbp
tDWnU8qsbnQWEpkcnHRQPUmTP9OaLaj1nU2UBk07KOjhlrKAalJmm7SlRdE5RpTCgMr+HjnSZwGa
oxPpD1DLX0qnnfXpV1u4owy4rIKhOlt1tKMRSkxGGmpxGzrwgQbaCVlTxt8XpupSQ3AGVCEMqEHl
8Nf9/CXkEKmcUBDF0pAmUEkwC6XxJZp8SzvjG/RuN+BOIq3BnDsI8h1FbnolhO+9mFrUVzX+CUwp
CwpKg+vf6tKXMnWQEiDjAPj0HONuyUWRaVAlCxnlj5IcbWJI1cDvb6mKd7kdLFHk22V4C85GWRVj
hReCSOFbWL43g/3GswgFaNb+biUHs4lJ/Hc70xnzZZD7wc5Mg9SYzZ6vilpf90Wx8Hy72BWoeEFM
d2Lwz7MfRlfQuLDzNJTSH0x916PMRQl94Uq8tAPML43MdkCuTSrRhKEfOncBkw1IrntdfizLpcv3
nE85DRkmH7K5eMFhbk6HTJGUMoUjUxrCEGcdKxKy+RBz93ibQxYaMltAwQAOYiYdvAdLqfHHtvpN
s+tJ+AlfAV8AMn+IP+Y1XrW2oMHdYUibNNlg7wB80j5fX+hnlwuagHQI7hcs9Una47SX2SjFZTFk
SWjXnxoqFsmwtL+nTzg5HGctzN6oCSQOMlqjhZSAEpitiB+tTAfEHtUtFhnA56Ha1Boegzq02DUQ
nGf96dtYqqhQ03CMrHXK+XEoH9RhR2FgMyI746rNuxHZQaW3Bxh9H1QN9G25hrbEoKys2vldkuLs
28z6Xmqxg0oLpMN5fOPkd4Px3jmP1yfwwrYD0wNCKTa4WmBszYJEcJcUkYmIhGIC+lB1pSANLNgS
rOEs5NGgqW/p8CSzLRWrcrYbWmmUWmfQpquH+CKqN6ocA9CiQepQ9km2cFxdag33HEJ92HBDG3Lq
9JfjSsRVnzbqgLMks90GIkv18GYisaEk33Xj7voAnu8ABQKaUKcC9wwn/hwWYhmCI42Cox4OdX0T
ls1StDgNzekGmO4QFXkmqOkiuTU74wV1jLIAHjMEwrP2DaIDK9SYrkWo5KejbB/VlK/T1HkvrFjz
rnfufHWgbUs1IQuEQwzP29OBrA17kFLgJkPDiWTXMiAvrmerIi3f/ot2YPgKjA8SMmfyEqMJf2yp
S9PQMZoNVNJvCCPrWo2erjfzK8I5G0uI9KswkpxksmcLo9W6CMKxaMcQ5kOTGsxn0HCUIjgMjfTG
7KuA6ZByH+2jplb70rKfsOsJ5NflPsgNBw81No6rlOY0bGx9RWixcNxdGnDQyeAHgef2BBc/HfA0
tZKEtFESapkzeNAo+dFDnyKAbf1qYSimT5oPBawKkKHFwgKzcDYUmUNJVxIngcRCsWUhuP2bflP5
fdC/ZkiXLnFofvHtztqDZagCDg9AR/OAsDNTpgM3m4Z5NNiuagLHnFgIiHRHeaE020UpfHhG26Ie
sdmtxg3uW0Tx06agLrEpsnTmR1SLH+rkylM7b2MGvL5Sx9+VrjO9pARol6Zc93tc65vrY3VxUuCi
ByUp/IMU0+mkJDQuIxC5k1ABHg+YP0kBcN9e4CviAXhhRsDIRSoJdNaJ9HDajFxTJpfygJtukEqg
F5M7U4vTldUkHKBsKZSGFi/3GkhpWdyVTgTVXjCKUOyq7mPWqUB7lhvAwmM3d5KXmDWxn1gc6enh
FakrHw6qfqEYKNnrgnvcYU9lrT1GlY68XFd7TS1CiQC7yUbrLR27GybbbIWTpnDzPrmNRnavpABa
V0DORqZluUYB8DpchiS3SmFTIEjymvTW6KXKYPkWhyO0YyffkrGBD1fJHhht9l1ibjKi73NInRe6
7ZdSnrtA55ee09o+mjnQnsI3wep3+E4vvdU+MrXdNJUYvLaSvhOh/ARkMHFjAHJbrQWnU4PfWL2x
6m4fJcN3WUnfOtD7oHin3kM9ZoW5/FG38SFS23jXmnxX13g5Alb13sZK48HQ7TEblW1EgHEcAOnK
O5CShr0+mo+x3e8hBfqpZgDSdtaU9WrL20Y3xx8Nib/3INdlkV67TdPvMgVo5h5xgFdXsIhj4wdM
0JzAMtkBCmUrZ5SgzxA9NpnYl1Ile/aIRJocDZ+8cw60aTZ13t4nWi2C1IGTnZTo22zId1HdI/RQ
bCTiVe0G9Zwb4CQR6pvfKMrVPtPUz9boJVen5nNmov4gquoW9t8PVPDAsibKtTW+NEOPCkXOW49K
Miawo68w2trLZsZfmRpBjM2Inb3M1WengnObk49aQCloXNc30a838+wAQJyowgBV0WAKOA8BhJNb
WcIRjcKSrD+wSjX9rLKpa4voINcq8ANFtjJpEnlqZ76ruNkeMovv4X7EPIHwCmQHSBlGI/Kq7S7q
ohuQrXamkq/i0bkbU7ZipnbbdS0EvxJN85hd/La4oqbikY78E56ZOJ/12SsoBqIxpRxPzcGJPBkQ
8Sb9UY5LL4fz4AWt6DIufCgoQQBnFoJaKtPA0OHwi9Ea1MqEAYpAXb7FCflgAkAgJmn+9ak5T3dM
HfvS5CzOpBKT65zjGcmD3tc97sWBc8+CatvfdJul4vDl/iG+xsMBS0GfHXOtkucyxDdwB+OJ14MD
VTEDe4u7zKiOY7vEf1pozphViBtQvOBLXaahRSAJoIAkIMGeEBSXaNyP9ev1kTy/KaaB/Hff5h4F
vGAmAUIJwaCWvjlmh93baq7NlsCCF4JO7CWQ53GRWsiFzS5vrZdUvc4Rl6GKAze/aqWlS/psly7s
kzamt/SXIDpL4lFHegEX9qCDK5a8U7tTA7vl1BPcfIAIVP6TI0vmlUQyvJQO+o6NrHMlXGJeW0BX
B6wVe6dktAomkNk3RAb8kGo63SmDaFywUcF5i3ozbHpi30RO/NuTAadg5O5Q44NfiTVPfI5SR0pF
IOIg7GiIW0McOn0ho3ZxHr40MTsRnKpgErVizHc/DEA6ZKCNRNrCybnUyGyyW8kiJaheaVhx4JEK
6plqFFxft+fVetzUX8dqNtmNjnu5bUmKAhpMtl+tDaTPPJhwrvWVFuCI9Rcdu6Yz5ew6+DJ00779
srzUGkxfmA8iRea4k2Jjcwu9xt1Afborb6x77ceAlqnffBOVW65gvaYE6mZJ4uXCe/+037OEEFSY
48Qs8S2qoF9ljyhcunGgb+mh8dUV2WRBt1+q4U1Dea3js/NP0NaWqhTLsm0dVyG30PRAIPfTahaS
B5ceO1/ndK6WTkE6U4WY5nSnG27xHdwicVB8GvR79QVcbfsBxdjCdGu39vCU9K4vqYVVO8dH1JwW
VdNg1Zp5FpZxe9snYn29iUsjiQsZqQWkmKcKx+kSikUWR200EMC+6EGKb6mSbFNH2pcFXWjp/FzH
p+NKRobZgJa6PtuClVNFUgWLrVCUx2Z4cap3Vi2cVheifzSBZDniOJQdfq3UL/sBZpgaxwuZhMg0
HMw4+1FH9IaO+idwgsfIoHdSVN9dH78L9/6vshBkeZGbmYbwdAAzJ6Kqno4EIGDpkRg6JI7rkviN
Itajomy7VCJBOd1gaSdT6C/Vewt8IDfPk/D6N7k0k6i3QLF3MrBCUez0i9h2ids5b0ioO4inrCwP
7b77No7KvkJd6XpbF+cSqvsGpOamXN9s1SCUT8Dq7DGXYp3wp0wcxFL+6dLatzSAkFBpxqk6l6qo
IVxV5DkjeDDm9kSo/WnI0e/XGPAiRUYe9z9yNOdwp67mkhUhVYnKgF8L6HzQ71WTLMBSptE4Pa2m
VhCqqXApgIzkbLSEmbRxgoAthDsJcSOWIXgynW8YxOMw5jESItbH9fmBd/elNhH4Qogd3giwKjxd
DVYe90J32inOthk4mMZtlbCfdh79tJ1mL4OyO3QcKrtS8gnR7hc2Zg8i1zb4oeaJNL+3EXsMehqQ
yHgqNT1IR/z2YBk/icDLo6lr4Raq8gAdUPga0wZemPkH3KCdPUs05iGEA2mT3gsy6D7Ux7nPU/Aq
JQ22FnomjV47ZsSrJN32egqedpcaOxVCGvcMAAPYRcFotaQ6dOqjEfnwn1zRb6w6CccEaoZyNGao
QMW7GC9rMICNMkiK+EdECubKMv5li+6xLPEfhcNKD0UE4hIdDELUCW7UmgMcCHVTwZobqL2tBKlv
RF689kp739MRoALbPDKrv4FcUO+3bVG6sQSdmZQyZBA6chiyNogrMNvhP222llsMCXSEYrzxkT8E
1xfmB9u21kOVFxDDY+MDKxzq4f0NHGpebSqZbmWDH6tiGLzBTg9jI4FJaWZ3NYdFH6SP1gxlIr8R
jezqJd0zEX3oCjdBwG2OXWUfMRHVOk9yGMVxjjFtlWcNnxzUIlvrMJTOhfLK5IF4Em9vVaFuGjbe
ERW11w7gwS6C+IpkH0xJoTBN69/KhuFdmMQPsujA9R8VP0Yq0eXDCHtfzXylUQRuA/j5CxHZ+RFy
GuZPC/jLWQ3lcugBOCiHFRSEB9K4kOt2Y2zB6zvh/EpAM8jMQZYdT2acj6fN4GyGzaSToX7TQblg
7Cvgs40Vhvq+iqwt1NTxHq6lpXzzhVvhtNlZLKjGsKB2pqTvBKaaXoOAq9A1xPDX5QqupEtI9Ivt
/Xp8apqKF808KdvAeFcqCyUJBTKRImSF228cD9l6LwcZeKO9XB/VcxwQXrtf25v1T+7bHCgCPQlh
a9miDKcyF0J4t+ro3DhlsTMaurZQK/fAoH2t02EbW/lrlTbIRKgfSmm9DIPyARVz6l//XpcWlY7E
9HRl6AZqCbPZhn2RUZlI/6nxY9lu6/hObxeO1qUmZuvWGBDfxO2YhJX8Y+xjV4M/o/b7b1MML5KY
momiPDo0W7VKZjHHjDukMZPCHSrDHZZwjBe7YaEgDcwfcJtzvXo2mmPhxBgpqt7V2Z0zHLMl0Pcv
NNH83oP+tK7LQMiiOjabDZMZacqgpBHWKgdh2YDQhYXEpq2AoWwm/GBJ6uiLAQcdzv41vmWyYmBz
U3V80eVmZ8mNGqSR/qnCxgkygVupTQ9Mqo8xy++qBBoLv794cF1C/h74PB02oKeLp2sKFGVkxGV9
kXpG3UODavAIKTa/3wwMjmGOiFMJpfrZ3IqeAdTUaiTkBrs3ezV2k344kMF8/v121C8RwOxZ5sRV
BDh8n0KhIPGM5KWEIVpU04VBOw/TENsANqoiKYlQbY4ajSHcbxCK81U22g1OhZtCowsduXSEI9Q0
sIAmD6Z5JMiNMWnkDo89S2oyt9IhzxJxeRU1yWfEysQd2Xio0+D66E0H2HztApcO9Wy8J2DxOVu7
9hAh6omRYStNhKCxtkPJbWcW7Zrz4vv1pi48MnFZAFkG1grYBGcuk4h+NCDMMIadZ66NYxeoXrEi
D7bu0h0K9h7JoPvpWp/2m2EF5bfrrV+awK+Nz05yZtNObsGSCSsph9QM8fRmoZJ86ajRYCBio/YK
0Oi8umtWJIoHqFyFSTlAZOauQLqdQbHhej8utjKdmgpwL9ARmD1/ICqXF5JiJ2Ful7dS5jxSAuS5
WjXr6+1cHK//tDPnufW6xeJcWDj/oQcREdnN0nJh7V1uwkE/8DABTm/q6pfQKDbgltkUKpqwv1fq
c9otZDUufv4kX6vB9RFtaKef3yeQJ9cE3gbZkOwQ2m2zeAn9d3E2vjQxfYUvXdBrIy5UpC5CJnro
I6WeLdcBLN4XJn16xZzt0i/VhFlPWgRZhaKhrg9pGJyjSRW0ufxgAeMCH07g0hbm/mLYg/IL9gvy
xcDJzdqLihHqSYOENzYUlatqZb3xm2mHNj67xRcYJ0lPJwS5Y2FFnLNMEG9N5l3YPo5iG/PyqZwJ
vc4s3E28SKvNYNdb3toBxLG2uW3v7F5/o5BpVQwyuFIfbxSar6QIUOxiBInHBFrPqbKDQuV91Zip
ayuiBzsOAimkMe+AosUzptKGAO8esSI5zCzLHlqIpoj4tmyShSrtpaPVAF9kQqlNYOTZ0TpCBa+G
ExNiVYkBaBepn2kKZUdG7+KSLJxul9YhQDNoCnRdB7mR03Uo2FBDyLtJwlJHSTJPjkYKYzq9WMhh
Tx8zX4cAxCsKMGJTDmi2Y3npqI3K5SSUpdiAHBlRXItGWwjrGhtnKF8l5ITc1MxHN0sWpG0v9RA3
B1Ik6CKw6rPRLBpZ1PBaRA/NaJUO0NgyFPrUd9US3f3StFl4XIBZD0LVGY5l7BW51jS8wmFw0rhs
KH4QyXlPYuVNa+n99UP20pWPuNQEn0FGfWYeIxkCFWHJxHIfW3nfW/n9mDHYoBvjCpKbXtqZATGh
yHq90YsdRJQJShNCs7NjdzS0tKEcMC6pNtxOYkg6NWvENp4SLVlXXmzKhGQMCpRT4nB2jlhlo8JB
HZEFR3KmHuD5Z3c+h6tTrC2szEtnPco2iL6BWcaNMtsAOuWKMAcsDxtiPtAp90zrt1l8OJu+NDHP
kRuOpPa8E0kYG1h4trLrpGqBE3Vxkf+nF/OXRASTzLFVOd5D1tbJDkn/vVUWorCFgbJn77oqJaoN
ZTIs70lLoDHvNVZvry+wi9fH15GaTbujjxGF7iiQSVDWgva9X/iwidtCKMsCriRQ1qNnrthaF7dL
c3RxwU3hJXxBNMDyp4v0y32c9YBTKz02r8byDxja5z5h3Q2yJmspZkty8pduZWBv/t3YtLu/NEZi
YVSGXmG2ohEZpx4aurXpV1me+XFP7ura+m3i77QEvzzdZgNbw5bPVIBmCpshiDu1cA2qPhWqfdf1
S/KcF44mmNojTzF568hnnFwVOiZRoVgktHKIX45PsYOCLvQBC+h4KfUInV954VxaanGa2y/DmdsN
ksTcQLIdgGspo5uMA7nbD8C4SP5oMdzk8sKpcWG/TRjC6X4Gm1qZY+JtnjBuwWgzRAYV9jX3NjQV
YSnjXd8PFxblSSvTlvzSMeSAjDKO0Eoq6Z45lG4H4ecmDm375XpDF7uDawRkP/Abz5wGI7uHWn7C
UaNpTZ9UdJ3zAap9w931Zi72B9ZyBnI2eBDPr2KrIYk1ZXFDUhlbi9XQ30PGq25XBMnkhcj3Ypfw
oIL5MXolzzNEXaI5fW3l6BIUCEy9XeVQRM1wNl7v0qVmQIsAPAIhFGB7s3ODRw2I7iMloSapr10X
Mxf2YffAPy1tq8sNAfcBhCD4afNHYjSURCc1IWHc916KokKbdisyLCFZLhTpVfA8JvoCynZT+ep0
zRl52ihqnRAUq5tg9LtbQb0IcHhjzbfC45JXeEtV3AvHIXhqQIbjKQVFp7n7BKTFSQ+fvhiYxNue
P8Y6aJPKrmgphBhfr0/XL2DTLBDFm06DwBoO4PNcCdymWr1HYjWMbpSVHvSbaGOtVZ95yb+K0//z
3v9v/FGGf34q/8ff8Of3EnFyEhMx++M/bpL3uuTlp/jb9Nf+/Wunf+kfR/ZRPIj640PcvLL5b578
RXz+P9v3X8XryR+CQiDfdtd81MP9BwfM71cj+KbTb/5/f/iXj1+f8jiwj7//8V42hZg+LU7K4o9/
/mj78+9/GLj7/+frx//zZ7evOf7abVkL8lEXf7l5rZPX4vUvW569Fj/5/BM+Xrn4+x/gA/wVtwXe
BoClTru0+/jzf+t/BVsAT1dUdMAINnCWFNMH//0PVf4rcl0I6UFRtkHjn1JPvGymHyn6X/HC0IBp
UxxEqMgV/fGvr3kyX/+Zv78UTR6WSSE4Ptg4jXmgKwaqHEJCePMgzQABhllwSDPJNmg8qMdWS12i
UG+0041etdumftcErOq7z1Ymvp4lPryKb6ls3cYmDTmU6AGzPZSkvBkqEhDDXhmG2LSDuRJZ4UHl
f9NmzV0izKesM9a2SVdy99hbnddoEjinawJ4U9JpwQg4+KAle+qQe61St3U7MDeDMYdWcs+kcABQ
67vY6lYdTx7TWoJQMhCPzqduZhstkraUQ84ZSEbc8pFqBY68bbpihd6sFNgBDlPWrLACaDS6phGH
uqghqFl4KIcbcKygpe6JSl/Z+lT7pQ0kVyEp3qX7Kn1LknTN6C7Vn5QCkojKjtEIMGB9bWoJBJoi
lwOTC671D67txqhbcVQHzfxNMeEXZQPCCjslLlaWIwItxdFilGudv/dl4UGNGYQl5CogggJtx13d
NOsiLw95B/x8NhGpdnrPYUiyyagMeCqBBnfj20MZFMVdRjNoNxGP1odohBxHy/cSBAGZ5HgSM9YI
w13cp88N5Bxdk6l+DFhMLx21BniD2IQqKLSJowzUyAYjC38rbrxUpu1aKd9EabbRy3hljNGmhrxs
fmDZfT3oK66qvsPIyjLJnox8hcKpW7DOz6I+KAXqPkMVvWvcBFIXagGceLXV6kBKq9+zKglIlfs8
G295K7tC/24nZJ8NcJiIQRlsafPTKC0goDlZW1BllsCpdsc+g6tNtCe9cqfqOaSvG8jRmoDNqdAm
BAe89LuMQ2IDQr/4f6JSUavsYCQpbyEKs6/bdDeMuid1o1tCXppJw77MpYBWr1K+j1s4XjUQbrDi
h9y564f80OXqRu+aDSmzR6E3q5Zwj4o3p7ix1XpTx3C+rJI7qRWY2G+6pq4M5RbOzrKyTStUcm14
SKpbjmpyYcAhCYxoVxZSUFTQmVXg7tWpO0J5vxnjyARKWEndnkCeWTXqYw+ul51Z6A7UqRIZ0PIO
0VapAmlsYv04qvNu1GJV2codA/4vwyu7bSPdha3sSs5zpNXYDc30h34EHciu35sUKHAkk4OqV75D
ZzOA6fs6ksbHwq4yl6rD0nPGmt5E/7ltfp0fxsRJArsFQdVZEYkU+hgX8HY+Uky1rXVQ5Rdm7GVY
ooUM987ypoow1xTqvaAqqA57dSBm1HZYNLZyrEqIRCNlVyGrj7AAogtvShcOpIaC1zGxgJGXbbfN
oAbMJWebMAbJb7ybtFelTx/VRlu1Zr8CXPRgFa0rIFklSWpogYJFJOwpAh14yYx/Wl3qZ0a+rpXM
dWizgU7XkZbim0qqQK96HGB80yRp7qqluYUGBWSYJT/LlQO8tv1Rg36YpB4Kq/QHGYz82ggSo/AV
+oLt6erJJsY6MxXxVIKzP5Q9pMbbHmLPth+VadAOlQcsw5vQ7U2ZQ8xY79hdxsB309UWyTcHGmWk
f+ltPUxqW/K7ttnJEhDsBYbLSrjmmkAAgAa8t3PjqcuNQ1or8r4AP8Nt5J+sbAI+gMbU3fd9EjhK
viWmtIPK4rZ1xluWjRvN/NE6EfTspVEguUD9HKYCpJJvWcnvIvKiqKAFjPxZzoEh5nydy22oURwV
kn7TVk8EWZAabiNaL695thvJloP+q2S2L2vxKoISbcuzLVwvj1oVeVnCvF7FIa9oTzZ+V2sST2Vb
NOkVtua1SKMIk8EYs3yBOGDQm3sBo4GSZAFqzbcyIrG+s91IgUb4aH5S9q1t+WEscFSDAxrE0ltb
xn7FFV+u0s4jyejb2RE0NdeyFVdPn1qoDEaEbyzNuFfsFqyOxIvtEefBA0jbB61d0tU7jez+XP8a
+A/IvMFUDHaup8GkLndjXZVEOTaTPyUETW04F0h3g6m6JB3WX6KMf17fX6/r0wj5z8YAH4PSFBBX
2hm1xaS0SwuaacdUiQINgp19PACG4iy8Ni81g5oXNEqQvjfPzO0KgzFHzx3tGNPdSO/7BkJ+S/D8
WWX4z74giAH0CmoHk+rB6cDFRWTW4GRoR/Nm2I2raM1+lrlLA9wgbu/lP4vbrPLoYfjZe4Mv1tk6
IavrozlNzfzo+voNZm9PFuliLFWMpryDG+G63Wh4AKibJaDqrLb3r55CMgiPNFguzZeIBYpPxiOm
HSdnvb5wy1sQrQJ7a6NqMKyy2+H7xMIVT92+X5JB/ZXUOe8jnjtQiIbb0xylZ3L4E6Y6RrlH23lA
Vl20SW5IASSKedDg5j4hEz3tZciBNAquj++lrYGqqQHkOBIIZ+9T5hS4u/NCO6qK5Cr6E9i+KyHf
NVW60vV6Yc0im3k+nWjFRBAL/qN1JuozyLymGhyljsko7juD72KkExQLvonTtQvHiNTAnaBooWgA
Jmz0p753gqrtA62Q950DYjmMNqg9QAWovKsixFV5jXOj3bdyupKVScgyThA2tDubPDZjvUrl9Ad8
39aaFm2Usj0MPPbVCLakWb0roTtuMraKNPGugzA19N3aAAOqJrGvpfK9lMjPlc1vRCVg2qC9a4m0
lQYEMliVkKiXpFXrVHtalAFtnwzargt73DfE2tqtsasMCTrvqXqUVXaM1QkQVynPVWRsq7a+xaP3
Scsg3Qho1Zqz4t50pEPSGbe6jKC9yUkRNJB422RZ9mmPIvac8dWJs9tRpG+QClBWjJZ+0oItVw92
yCugiFToqhTlIRtAE2qtbA85HL/pjeeB77I+8+KJZDnk8n3TD15pwLXDUPxaZbuqEJ5mVlD8F7nL
E9Nrk+aRV8dajv2YDP4A3pJMeuhIZH4vA3FhinUDs5e2eMjs54JlOxC5gq437+FnYQNshzO2Utm3
sqVPkZyvBycLkXf2ma0WXgEDIAM2yx2pX/ES90xADjvDurdUye1gGmIiowDEkF9HmZ/DLMVhuMSd
fHN90V94T6EoaOJ0nsiZ8lyEROVRJBjpodMXj24y3jbj8/UGZjivX8cJ0nHAkU4CD3jNz24cuy26
NmK1ONo37UHz4x0LyG0E+Dn1lxMXvyDZswNkAhPjEoFsGnAQ013xJUFn1G1pRZo9HpVI39aaK5fR
wSzrh1jpPVh7d6k4tFHljaXjK3ZZrqUcEujqWhl2dneIUETZ4QF8zM3GT7C18kgKUq3bpFX2jFgr
TR9SCZYYFqwq4hAm5nuLd8DRs3jVpQTOEHK/7Tvf5P0HQXVkJPFzBH0nXdeDugTpeNA2PTS0FLgx
IdYwEd9cH+sLk3nS+Snb96XzYNqUsjka47FQe8g4Pzjk4XoDv6rFp8M7SVUieACcADmCec6rKXTW
gYXkHDFSyEXBkuXN8d7LLQ7mnbNdSkPN3J6mtTMJvDgQMIKUjAn98tMOlboy9gnCi2Nl8CA27f3Y
moEjJJ8oKd7K2coiqVfBYplmz6n100gOsnguaBsyOH8WLYJ70Ijt7EHXjRuob3g5TEYYVbbZWLh2
PPh2SvaFaa+ZUq5bg3nj9BRg445KK63T3Cx+rOOFDYfNhS89G8NpOxgqMhkgFM7vOMqkSDahSXYU
UeSa0YtW4txPfsrQF1WjA83EJtFg8DTAaEXr3aitVzHwuhn5QJnA1aHfXvePjh7jSXswKvCwxsgt
x8TXym6bD9YB1TPfMYRnccXtUxWOyYXynqGO29ipp0UsGAbY+HWfiQVqf003ZcJetLx755E40hhJ
Cu1bx5W1nWzyvrutgIAbzXvHadyqMkJmPFckw/Vxk46G38fFWsfDYejERo4+Ih2loeJIzLUCcCxY
nB6c1/06hVUzjBOGBlJ5sMHJHWCpmbVNYeHSxfBIdKytcOhGFfzeaBTJ17LKjUqagGz9qjL+1pXx
GmZ0ni7J97rVhIJZ923e3RoONCst4yCaPdyA3S47dkx3ScX3Bk8C8PFWBiDO/8fdee1Gjm1p+lX6
BXhAb25JhpMUCoW8dEPI0nvPp5+PmTkHSipPRlf3zWCAKhQKWRWb3Nxmmd+EurWJZISWx3rTDcPO
GkwX2yI9lMFgE92Hz40RbFWjwo7wAWS0oxkvjcdhHh5y3JtC9bGICkyiissoqt2ouP77jvqhCbRc
DbPe1MyO5WhZImfkeGorRUr8qzzaS4W5mcLEDbNwjgouxH68HwXfiQTPDabzcLycAFbFleiKRn0B
uML2egCzKfRtEYCSim9j4K8ayAesIjvEMwUzK0ehtDL4H3p9jLODKowYstzq8mcVB44XIY2YAcAw
1gbfOs7cRr8MBn9lCNueDyx17UFNFTfo4YEMCKwmOIybz3W4E8MnXUnPgxyeYzA6vtzvDbE6KmNy
IlD6XvGblZHZoPAeJfgx2iLw1uo+K3I1iq8m+TpLryMFOQZf/lT66izuGqyXZTBND4Z3m4WXuAw7
7fTaCbcRTGbTy86jWHNTZHe8HJlE4dxPbgLzOqM8l0/Hob3Thuk8oIZWg4wy60NG8tjm7TZKdpb8
4qmOaH4iCGpY56qxHwvtYiqK8x7VIM4cDpLQyfLAjoFosNDoPbldrLpVsBvyK0+1nDpLFUoJE3i/
082Hb2c9p7kG6hOlMsJIxGh/PxpZNXpChyOBSHcnp+K7RuQhZNWbqZcYiPWCK47ta6ln7ug9jp5I
+PA0VqPnxl7p5mm7inp1J0zZmZJprhrdj/JFoLz6RmwPuEjh+sNZFDslXDWYBkZDqh4eUnxzofiv
puot1a/i7Fk0X9L2HJKKCxLf9fpu1YwTTlbXDQFf1RcfVZnuMqu+THOD43p8DmrLoThx3qWy65nS
YzV0l9UonaWqcirs+HbKSuhykr8oqIShU7TcV6Zv4gibijm4p15YyatyQ6NkpErpUoX7lN1opV/O
Up2Oegrh9T3iWQy9uIbN1mJ7dsjIdevOFVeJO21TR72ZgfT++qS+5fyhfztAGA38DiBCSREpaM1p
zZdLn/KHjJqJmV9NrR2+DC7Odc/Ntnwk3Z5WqSvsTjmg/1T+XA4JfAdoF1kagjuLjlRUWbGAGkZ2
heRa78iw1Cb/ve+U0NZrLBT0SYc8c5aL8UqQIRrmF9IYQLdS7UTf5s19L3R7WbgKFM3W0frqfc+d
imMoHyohdzhFbDH1V7HB/8WNGFaTk5vtS5Al1pnZee9NFd3qDatwRMuF9RUVPkU5mQxEoTBkAi9L
Hy1xi6PuCkmiZy0bUFUw3FwhGijOa1yuLEq+Qp05gX7dNOpa9m6KonR6aadi7SNFaDwlTxFF3rzC
fJSil0B6kLV7Nb4yrH2uXY3RTo8u8+TMoJKdVxRRpiuxeqagtfHK5kKr87U6yE+lpL2IymWYv0bV
MVb7eXYm7hYqgiOW8an+7ps7Uc5v64gSbcg6LDB2E7pp5SN2EWbCUbfqgzGVFj5leAAXRuFg5hX2
wboorqsIfZiotc3+TCvvqnJy6uGzr25To9/m8mcWN7bR0TxoR1cJ72sztAEkk1MGK7IBB9pvZQdN
dmMV47pI2zX+2zt8llcGPsEUSbno7rhi5PohVw+ltG+yu8lAkSDrXE+j2tlt4tEc1qkunom16Xje
0xAYWzxMdnqSvo694poqlnnGPfaGRz3rD14u73qvcyPZXAsp+D9NXsv5YQKXVWUx/QUcEknZvJ0J
e8dWEmXfiZu8Wyudypubkdv7wY2gZHYWvwqV79Zte6bhlVQXuVvjNlkE/Vbu1Gu9m9YJnoB/v6UX
TUoCUcDAionWoI445PdNZsayRAChVojIamvjgeq1rW2kVXlzWjLnW5lnHmpWTwdxDyJlebB3DUyK
LJoqDq5qR2eIMs+sZNyeikN/SCD8vot/H2i+Yb4cHIJUjwIZcHVlsaLy2Wh3fIspZcMTs5vqcYB4
1HSDKwzBhabfa7HwwOPSVUO3pZecUW93SmBtY23cJhW3oUVzmD7SSLus0T1b9fu1SBcngXXWFj5h
3rlVdDZ697aqYMJXpE5cmE+haOITlTmScdeKKfSyyi6x0R696yi4aPvyNsTKvKhw91PpKwn3WfRs
tVyo/ZXKqqXZVZfvOTWpiUDYNA+pWm5RHOPqfxdTUszxsfMiWzdeotLEPlNhpcor8LDbthsNfJaM
a7W614bmrLAMW1AfVXbeJN+q1bPf0/kau10oGPtCRWs5hoU2khNYTz1W3PTn4mpELV1cCXW7rhRv
3Yn1Smremv45S+4L4VGEIjHp+7qOtmSJZ6H21tXdiFnmo5Kfl+P7qOBhmFv3g0KtR5IdFdtQwk6q
XZZjFcQeauyq6ccA0jmho+dtciVba2QopjnaaaVzAvqr0VfvsrY76zEklNCzqUK8JdXRbrLpIgxJ
y/IwwL6A3dV427hJL4l2qOpkZ0FZ7S06gmkxbaXmvssv9OJyEu5VaiCBka9D/Z0GkK1NRAHGWgMM
mifGxhpT5+9b69RyXyTsLfy/VJZYhTM+ud3EG2UTbKvNyarm93jAghUBVAOxcJpWS1hIpmtlFElx
faXcZLuksMOVv6IL5tKW2MU7iYpmtEo2p7QY//R2JMxzfU8Ch7osfrQNFb7cMmeZcCDOW2vVrNT1
6bf7vpfx88PdS0ZEDGmvb1rdgzF69Cul7qoMLafSr73xQvRuUvOpiLWLQutW8lSC+Z4NjiZ6d+Y0
XZBmtZgMwjA3/PtwNGibKldTVJ+3NLvCprrzxmI1aOTWcwmjvvG9d0PjYpCOZf/p9ynE2+esxpER
H3LVv++S12i460Eq+TiYZd1zkFWO2k0bIb8fqiua77eTfyhMBdTvx6Q91PXbJMvI+/gnFtTCZIez
mrkAEQuCmlkHULJYUQM3Y2tOdIW69XDh32guHJUzpC224q5Zia5wTdPGkde56x9OkRrlb+3FxdiL
0K9MhQpIJmNXbufS97j1t+PeX2mgD847R9gzHUfPTrbJWbtt1vn5aQGG7+V7aguIJJMYcGmB1l7E
g/mAky0KKP1VDVG0MJuV4elrnzKFnRmKmw/RHWf+oZVvuukw5D1u2N1FL5YuEOVtklsbwfPWWQY2
gBPx71v9e2A8PxrEeEVFsxb61eLRfIn+nucpeNAg7iRN7UVCY9rod6EX3IQtRWN9emlHddXo0VFu
cFK2whM1/oW8zbw4yAhof8FampUHlnSIxAyMThvG/qosZko2j4EEUYllnVG5gExDGzWiWDpPRH1N
qWs/id4nip90+PCFtbqVSi9/CEK6eNiAhiUWzRPAgyl1y67Y+9J0Yi3L304tGbLjLCJPO8KiK7GY
sWA0lJSjC6tDL+bb5RuE4rCpwJMQQreavuNNbQt9ffASz24C5UyXj0JzpScPgCPO5EQ6kwpaloFm
J+2DrwgOJLTSqz7Y/7vYp8TSdeHF0ATvJz70t97G4rHnP/8SWvhmil6SpA84jOTbYW3l9gwbTp3O
p1dm2vg8O+qaJtk+XP/agr8wVr+ajgtQ1+Jf/z/FeEk6Ilb/GeS1f2mrsAnb+iuq68f/8xPWpSv/
0pAGpsSE0iZSkzpn109kl6b/C1F19vPMIZ1FMlmFv5BdgiT+SwHZBdiKQqWCSofyb2iXMMO+ZlUU
a+ZRwnsA4/4PsF0LIUQT9CmgMuilXJOwUhR9EY/mfaloQ2IMjtSX92HTX6FLca0qQW4PdY3cW2is
xlLCXL6w8BkPy52SkVuUZbIBqhHbshB9WvpGbxWVdPDVMJvBsVAMkIJg1XhTDbGImCpDPlAuzIPv
vUhjufXTYa83CBBVFLmMObRKr4ua3KgYZBFh3OAlCoiA9KB0YwqfdtKxD1tCWilEu7Bt1HhdBEjr
1DrW36a+UkqQCK08rTjmSnj7pyQIlhXxH5Okc9cjuo8ACNf97zsrEXJtiOjUOzRIK850T8CbuZNo
J5X9IfPAGOjRbS62bgsGK5j881bSL6UpRsiYBLdqo3NlDPcj/alLzfT2YgYtSy22fVrehNOguzoA
HKYay/N4uPFyAb0NzzsDWwYT18guilDftF54aU7xW5qEt3lwUqF0cYVyPiOqyXlHZ3R2QrIWVyie
8kOpqCA4fM98CCkecd87YgiITp+tcWOc2du10nhYUzebIkhv+uHty775dYJ8hS0ss735ESC5gFkA
EA2hZ953X4+vjJGHwDcKNw84ea1kW3vmViv0lw8ZkF8vm1uFrCTNK1KK+gTT8QeN/Uta9mNwC+Uy
mMPWTLRZvH8mlXIeKmbhRtzbwSTZYrgXp2c50Z2akro+3qUgqoIMZYbBXPnAfyaBuF+s1nWyntLg
NkXo09QEWzYoK6S+bdDX1fproxztXIkRrchvRGOyqfTl1irPTzkaKfPsfHsBGjYUpdjN6gxN/Tp7
/qhHtVj7pSvWb5WEa0c89pe+Gg4OV+/kxH651eSR3sO0GUnC2voNyVGvk1Glaszzmp6HrDe25w1u
Bi1iypFNecs1814EUyn0Z209XeUGGzuSeqqu3iad5JuQ7m5pnZKvXqi5I2QATGyuPfMxZn/cJb8+
87QiHJO2oZ2s72VDuMua9kIItYfGl15GRd4KrfjSGv5nraun8vNv+wAtBWlWxIeqTvdrhtt+nUZ5
qnNJ6vzWtZJYs6EKPAWx6ORQR6mYJGsr3dH/ujCCftNkVoleDvYbf98HlPKWn5JnwCmWuH4WioKN
+PszTIEwqJxonCYhMMCoyz45pFfcFW9WvM4N+alOlSehJeDvev3KKnHTakUgVa1gVTbC39hMwOhM
uy7n0E1lWwJ62woXQjmsW60iEU212XS2WlVTxmGtv02KF7pIUr76EiIdZNihI4T8Kp70W3Xaak0g
gkGj6JhVrOh+7rkm8blU05AdnqklZqK5B7zFL4v6m2pFBRWF2kG0IbXTpEUw16lHwFl4+tKEstYo
iOV21WorrVOfGmMv+KDrUuXB7+NbqQvPizo6T3P5qRnVba0oW7FWXzk5g+my6cy9UEhPtV5fqFpx
yK3mOuysN1oZD2ajv0VWeOvjVjN6N2atPAxed+37fuvUbblVEj9yB++l7IzPupjobIks+MzMrhph
o3dI6Kb9fckPF9XQIPOqPHnU4hS5vS5l5cXo43Mcw+koAxuUpfXkyZu6NCcHJ0+upEx3m1ZyLFTj
/cLaZepMUsmFlzKetmGV3PYSX1KtmmuYyDsFBkbR81+kmnlTFu8B2M6sBDioxbfIfZ0HonUXiEB0
EwqyFT1UUQMSrF/Nf1O1fBoSbev7yhPIWlCiLp1GZIh95cGqYd6kPhPnl6/ddB1V/Dkir1Rk5tms
wRQLj31HU7LTKe+KwCo1MQTeEaIRrY6rXokvK3AhUUuiGIs7WW3PY4MaRCrOhNQOuFVzq3vNdYVk
rZ2WDZe2n9pDqGxziGqx2KKBBD13G0rSU2us2gKVynIYdyUdNl/vrpJgYhZSHyVdLpQBLLmXik/0
m5+0mPbZpKop7sjqZSY4UcpZ08kT2syB8jLm4keNgkMEbINKUXdt0GkGtkSjMWDQH+8IYdetFOHc
LOSNpofnQFgCu0UNRDXj22LQHvoeMoN+yYJ/8PQIKK6IAq50pkOMdVg8k9O02ltU98gvkcOV8oxA
LgNb8NjrmO7YQh18crJ/moP0NOn0Pn2NPACxpIxP3XFHyMGnqXHch71E9wvCv1rdhDK/1U2xCXE6
O+Rleh6PzQUIvQff32pt0SIwbe5GP6JlO7e10KxaCQoFK80v8FIZ8gs/EIDxoKvfqxS5pS3kZLSC
JBWhXlKkphFfhjFAVWc6M4VDInquUhc7r2TYVkgEW9BRflW84dYU3yrD1+ygH0KQt1SqLRIvtZBf
TPDhTg2Opq/Ae49mGziBsvETA4XyrvA2MnbTvT+QTgA3mGuFYR6cNyI2Np5v3fV+B0LN2LKLj3Gh
vw1qc5GHOTdhL276Vn7RzWaPbOmWJ6FtOvYdSskodqnWmRLE08pIKY8obWo42INEweCCkn0OxIEO
QKm+eFUI6i0SLzvlCWO4u1oePqxB3ygpU6qqeefg2B0pT13pVwBHwBnVsXyZexs9Md64IyqAp8Zd
1ZtupmaurwGIj6Jj8yJLqWBnmnE31OpLjgoRBOJj6KlPZcJGCwwnq1Wg5az7SQjP6fA1g35dTkzW
EKxhWxEPqW9FAHFARUU/CQ0kuXqRBd021zwn2Aea76Eb7qNwuNRry/ZF/SrQRPBjKFqYcopSWATU
q430Vdl7RK2mijQ2p69YXReVgk9Oc6G33HuCuhpTw9UrYV+2JoR771PysTOLQt/15KReI0v3rEhg
pcqUrVAIu1ZW94o5p58J5IE+RCPN01aY9WwTU3DS4aUrGqdPpgs9Mx2t0c4Gsgyid/XNqgDWZ0lZ
2qGUviYmr+95QJ57jCsoHnMlzFdPmqpPfqd4APbL9ya91pqnXkbBMJkOpgGvPOz7iGnTHiCS7FH9
xp7sQjayQxmbdwP4dTtq5AdNH85HKQAdYF1LI1tVSVUA3BUNGa0fV2ongVpKAGtTmH6kVp7aRm7d
ofo2ARxrb1Ts0TMlEJy+QjhCs3IQD0iwSVHcucbUXQwA1cDYRfehYd2oBaqYXu+asXWFJ8FBigtX
1jaa0d78/e6W5irXb1EYkGHCyFm8nqYFmMbfr26r7FsrTcCC9AECp9TMHYPuUivI60yVN7AK95Ov
X4G/D2xrOETqdKmY+i5Wo9uE4zQwlBM8L/lbWIg0ItWxHzkm+PsfsJgvNYExbsMi9ZrGRUbtKW1H
O4iVrWER2s2y/5TdPcon8+k41eqTWZi4rtB8No2aD59RuJ/4nvGYHUQpm68N2CpJgkp9ycF4Yur0
Oaz5be5+sEh1E0QxalY4S/4+dxQVYzVoMfzq1X5VleV9IlFBVaIz2BYjFtBrMq8MDA0QmTG9aYVx
b8S+U6byIa2LB8TzWYEmEVp0qVYW+uyhstKApuR+dIjyYGUoHeduc6+ZFJR8cR/k1ZmM3UMVm+Dp
A9or4qo0U6dqmk89kliY1fXY+y++PtzJyq0a1KPdtcEFnPwzsW/4F1gxU8StRvWuUz60gcMoeGqz
XoN7M6wDZbhsFVRn0dztzLNGeB0r6sDe0RfMQ+WlLnfGuYf1eUCu7RWkza25QnvpvJIH2FTmGswm
wj66/iQU4XMhp+mqMVWCLZR3Bv+mC9q3pMvWopUBmgt3XaM64Ry0jeuOPWD1/k6IQvhHeMAM8F36
kjVWlVurKV4KMhop1g9qmdtqY93VybgWBtPp2zc4AEdZFy5KKbgo+jtqvge9SLhPTDttbpsGE9oi
ew/jDIRudq3GmtOq6r6VJO4C0VWmO87krSe81FXneMawLnPRNVIJbUdIEztCWQBX68CLLnRN2IvK
+GllXudMinLRJg6y+k5jxh3yU9qtX3H5Rx0tVJB9l1EvHZVSIW7k+1MyCV3D9PcKN205kl018VlW
jU6Sjg7yBrQz32W/KKiSwwOxRrClcftqKmBNm2nT5c1VprauOAHBEdr9UEYX1tBc1r32FE/TUU4J
FzilpLJKAIRRkAVjsdPK/pcH+T8qmt3mKX8tuY6/cST/e9zJzUc+0w7r5U/NT/NvvuX/G7TJWfjh
P1fU1h/vH9VL8/H+XzcN/6j/K//8rx9TkH3UIcffT2bmTL+cf+cXeZIyG+If+mwTLasgFqli/ayy
0XL6F+VvuIu6CLZdmk/kX1U2imyUc2SL8xqMrEKV/N9FNulfVEJkgCxUe0DpzsfmP6ixAaP//WhD
FgylKSrfUKBQawJd+fvR5iXcGkMuhEdDay9Q7ensDO24bRAJ2wn+kyU6Wi2Cju6ji9wU7Sw99MID
q30TzEKmWYmdRPRoleELkoitm4aFm6bTDVxSWIPWkUNJ9l8kqvul5tmmPjogh7Lp1TASZ6RUI+XE
GG2xFsvPNrlKvHNZPOhkRZU1w0DeB1Vw8uxNSZ7rGoAQWKKy0xxBTd1UhNEzCuu8pLMMdaZW9B3d
aMcPYqcbPlLgWxZ/B90KQ5J2onMdkYpa+yB+h5Pq1Dw3cpM3CpKm2pjcTFK5l9TrpPd5xcp8wVXl
APxsB1TZtSr9kDU8fpLl6MdGqp1Rxuuj4SMUgtRp1L1sjp+KZjg0Op5jz3/N9a0mbZOot5Px2El7
S7ojV8HQZqXWiSPAVfCjuyo8ZFRgRpw8vAvNI0MlLPD7G/hAfbYLAaRq402hXhWgVoHznNHdcQgv
XL2EakLHW8M01KthBeYA3vRCXEme6VhW5CCE5lJGWlmwXJWPevKBo+PALNMQH0onwmgrEknWuRJG
dUA/I98PYuuAotmIcPdUKVkXlFl8dAykNHaN/lpu0FGaHupBvWt8C2GlNkQZ8x5a0jqULRKD8qnT
aPGRT1FjKs+6KL/XmjdPR3SVSr9SxTe1HG0HT0/pjwuvRc6fNOkr2dVjOQXHwfAEJ6zUy1jQZufd
+OAhOmCZHTlLQOq3qujIGndBVOIZArCv+xiU3ClLb1t4/bnWFY/oH5PCEmB35UXDlaUhnJvna0Uk
lW48BPlJgTw8gfpsVbSPKpR81dcdVPjcEoDfKL8UPJ+ReE5UKOhJzfXiZK3l3daUiNKBUBY6lDBt
r1WXspg4DQQJK70OuaNS2AJStPUq0g4wfzE4Ozl4LZIa/JCIF5HY6I8a/N2xU/ZJ+w975T82L3Uo
Ek9AVxr0xd83bzjovlaOanj0swfRaNbAoVyFUlqlj+d+A0/Cv0r8U5IXi0Dy26CLsrwaZ0Ejykp4
RB+NW/C8KBMnLE/oTS+7lt9GWTRtiwjAvBLxal5D2GBGoETGdCXc+Org1GSHcyG0hzRp9K+mVGwC
/VbPnr1OcZHkYCm+RqO/Y9OeqID98d2Bn4qIjs5n9wLoZmmD3EGMDo9t/do1NxK1t8i4+nKn/Kna
PE/gl2jz56t/GWQRbdLBrsdMksMjr2gGDtWPS+Xcc8GfC8/y47TKVnlmn4L/zNXDvw26WEq64Ft6
GvNV9XRjRQfV3I/hSjRuT7zb/DPLYQzk5yhgGsRC6mKYaqraflLG6KjZnTu5MGln7QrLMTZscx/l
ilNf7I8L6euIi+U6xmMyAbOJjuYcOReH0bCOTS44bHnXkDO3TbVVBUgiJLWD6AVJJzmz5GodimQb
qYnJuQm0virtvNHXJ2bjT1/667MtF3k1ImJYTWT963YlrbU1YB7lHIlrsKFgiqB+780TSpbLPPDH
6vo65qKMLGQxFDCPMb2PvHSsx/46WaMmg+baXrcl0xHddB3lzkmQ6CLd+zbuonSsJb5sCfO4w1o/
azfppl1LDk3qjbH7+6z+aY9+fcFFohsWRmqIAx88lslzuX/PrFMg/R+56d+W8SJqqo1cBTjAGOUq
tw07ezJeQfTuNL5adGQls5CdU1iSP0VqX95r6WCUYFNo6s0QHSmTnXWg0QoseMw42wvKNpiOI4fh
3ydyCc9YfjJtcdpFcY+iEfzLo7rpuGBX/tlMbe1lW3Fi9x8DHb8Ntzj3ygr2TwExnuH8bbZutv36
v4WN+vsRpC2OoF6lVlZSnz4iHW/L0XuEhoGvnTK+XjJXf70NcTX4Ejy2l1SlzjdL0ZPF6BjtgDZq
gMzSLWr6oER+oI3Snfko3XfH+P8CHkiW/qyJ8h92+L9H/tHE+lJYURs6mAakzyM0tnV2Jd1qna2d
C9eCo9riWgTYlrjC0yl9z0WNZH5fWYSXiG8HiAFklJn2L6P6Ta8PlqCHxzRhgfSPBnUHP7dDyPqo
PGxOLM0/bHLA2iZCw5DPMMhcjAa/26pUsYiOFJw/Ef/3bXGwZ0RJK9hUrkZwXf7buK2GU3HJH47s
3wZeLFIlTMxx0PLomHXjVa8XvkNEaA/DR+xPZ76OREDgrfLQy3dpLTnJAIlnQJ0BRn1dn9ifiwOB
UhTSi6gxcY2iqMP8/z7jZZ6aQ1rlyj6ykjUGFdA1RfhjjStBgCM4A3p7kqW8CBN+jjkHnEgGoEey
VKf35EH1/UFT9o2/ouv/CTAgcGB5ufWTlq6wzQiuOdMdcZvm7j/75D+HJsaddYjogi+hT7Gujok3
GfKevvvYFhdJlGx6v7zuKitz0L2kJVrANWkvZak8t7oYL8SGnrZU7ap8PItO6fUtZLigO8zT/+V5
FveMLgLvQgdQ3otn2ZWxjc9i1Qbk7/YujaB9vM7ARb//fQ4Wq/7XkKT9IoR4VEwX8UJW11MyFIGy
F2JhWzd3VmW6NTpE/4NRKMgCuphX1pLv37V5WbZlK+974aYYKMQanR2V2YnV+8d3YeeCUrVQ+lqi
Mkeh0ofErOW9MQI6Hp8incXzD1UVf34kxI8or9CyFgFR/L5HxBJ4X575yr4AtGom77nSrMrsWHif
f5+zP+0L+EWgKzV40z8b519OP6uOzTTJYuw5RXgkBXyS6KHP9lV2SgVzcf78WAJfBlpGAQUqTXI0
sASi/NA0N7n+v3uR5Z2fhYqAPhZ0Czl6iNhUau3FdtJPl152yk/3z3OGBpACoIHi+uL8olKv4nKc
KfsesuIYgbfE4SZHrCBv/pkZxa9lwJ00U5QAwy7vfBMwaWVJqbIP/QESrGS32e3fF8CynfHzw+gw
rsjHRSQcFiGhpI+SL2a5ugdDatwQzl8A9N0q23ADebiew2uRcEZEnqNa0yAUstMh9p8uBK5EKgJ0
eL4TiQU6bEZS++q+XumcQVTY7R4xb8JstG7s8Q3XH0ca7GIDcIrit+CeTLb++ElnjAiSbxKslUVs
1aRGrfo01/decAzMyg284r3KmpU2ojWVU0YPxrVRdIdMbM5mqSe1CDc5NRRHUlvy+Uj07Om0YOIi
NPnxabiraNyIc611Sf0Tm1ztSi3hqZ6NwwzEhgfrSK/eLnbqdbrL36msOadB+H/6HF+HnSfry5ng
xarWARZU97qMBqGiHzpP3/SAYIIel1pTBP4Unsh9llHnr1c1eEcRsXDRWHyAuAu9JBFZAtJN92jg
nbgW9/Xe3AWcSHfFfXQdbGHwPmB2vv77+l/m2d9Gng+uL28bDVNbWrWn7MXErcUNQmLbcu8f4w98
mWO7+gxv2wvxUXRnk8FT627eW1/SsZ9jm+DjWPsqPoCLvWdpidEFKH7vR2V0vfCjiqN1iRxXk4Ey
GaPncfqAwPD59zf+0wX2Qw7z56DGnPB+eWEA7bmgTZayR/vKGUE0RV1Kb/z1fzAK6HTyiLl1u1y7
E4IGXhDg+5zTGTOtzxDv8UY7UXL6w6WCXvjcUcADkN7CYv7Soqkq0ZpAvcPIC1rfLg39xHV/Yohl
UpKUUtyrBlVQvSzWMdt+kE6oyH9TZCIg4y1mUDIwTdrKi+jIk0MzUIIapuC62eVn7V1wiI+ztYHw
LK61OWVdBysUahzLLVzvutz+4y/12/CL7d4gIZ5PXaXss6xb+3W/Aiq3ygTN/d8Ns7g183SAxlzw
llNGqzQf7Cp4NIFv/n2UPxyZoL9Zd5qiWxrB/u+LG20tpTdNwoCJJm2K2uEgqttC1xyvKG3e9MTc
/eGoRC0UbCi4Si6vZTrXj2IitSKpTF4F13TCoxpHdfNDDsJdjzSOeMoBa4noZTsRE/JmiBwDZ//m
V1NnWkb+EDT7krpbtys3xYP1DGyHC9o7lafJ39c+9U48E2ecvYwN8SIIzaPJL0Dz1SzMqLMxgrqQ
j+U91U8n3ccb78JobAikW+EOFgQiH9eymx2RyDtZC/1+TP7+HPLvH7XvU0WIUp5D9Nu1Xo20+t4j
hEADTXP8FLcRsAZac8p0Aausb8czfUUsqfiwM+9tWRpIzDweJUOp9lxNK0UtUWNNcIUGwFmtufwp
/NavZpKeyQq2csYuti48EHVy/mqWb2ryFgEeSpvnBrCmpO38pprzBKfT3idQCErSowd6U+iHarws
TZQYjOyIJmJHvJ8G97BOt2Ex2OCTbFjZmX+PiDyguWibTACSY46HAehz+yBOzTaTo/UIftaj0Wnm
uqvhQYdpZ1PnBx/j07Z7zbSDNlrrqqlss3ptrQu99m3GLmhPZa2bF9dhclPHq8a/BM3cAsVQCm03
Gskmqo9QKiN/fjjDHiaKroRilSI6yngtSW96vk+hKasZ/B3lTi9vVPlNQ5go05N1qfTryIxQUKEF
oJROqHdUFmjKtspGya1tU3jgXoYbsRDhsSp3YoWGY686Zi5tu05DhhGfxOlJV6HYytqq9ZJdLLW2
4YGo0q6DDjQhP0D3tCLg7wkdFeFVHbczm10AVlEkzaonbQo+5f7BQtwjmB5kGr1CYtrSmMIMPR9y
Y4U8o5N0T1N7llmBa/atnYZkw36xMpqMjuRd1F95I4jBJroTsvdSXAX+iCUkQrdw6ztwPtIn+o12
0YUbsS1sFcXP1nz2ZZ5UVp1cR56mh+yLZKKP1WKDXfL4OZjRvlDEy6DOnvFv2OYIZYnAqmKkgLBE
9OMbw3yLiHdTTspYKv4PZee1G7mWbdkfagL05pUmnBRSyGfqhcjUUdJ7z6/vwTzdtyQqoKj7VKeA
hHaQ3HbtOcfcTKC+YME6WV+CAvs1Q7Ss4A+jTfXIxCGjlTTMyZYycZsQ1wEsxhO5DR2TAfXhn7rv
vUGbd211aPR2gyh/K+h7iQtCsf8lKOHGFysvTH9aaeYUSeKJzU+/pC5TCFtNLK+l6qUDbKPVqWtq
wXUnaAclDjcCx4GuDx+VLLwSNJTcPB61Do6rwUFLEwdi63XHZ9S71NMs7PtdASa9PDTq7OKXsMs5
2sRltcN3Cir3pxYMdqhQqW2BlhRYW2NXhiTZVfWDgC9kHsInQ+13YoJiqYfZw7Tjd04C2ze7MwO8
/FrgWqHs+AilIb66aSK4Xajva8FAk9nYinIvtdW2uRrIQuiR4emEfyrSHaNBQx47SVxBxxMOA81L
fLRI6FMHGLjC3COQfk9bfdHr2k1S36Xyj2jZN6FkF5e/EeEzpwpQKwZOv/7nYPSMn7i9K1TF7cSn
Ms48C67BPGae3161qgYqVvImIvZE6yiIMHHbyjWQIXRxuUNesJEAAhgjYezKxJXuru/SG8VqN62q
b/s080pT2PbcFceI9aJKug51skjr1JaCl0yXERCI+zjQPXhIfvKrKupdyCwyWr98wAm4YJw8+BOI
JH5GyQ9KAk6iVNCEXFRzpfRa1D/qOj1FomYHefOopVdNFW0VPlVkvI7VyerfrWCzFD3UWHMMn1Bu
VDyi9s9ED1Yz4ToNoytJ8cRZRTX11nHRXT4l0O5K41S12l6K0Ngn0Ef3df0uz29G8y5HP+v5qOMt
Fa0/M7NMkT9my1Gvuq1MgmDjm6ET3MI4FOwhhQAITqqdJtO3K/29r0HWJ77nB3CW222VW4Ak/CtL
+DMoiLShRvvVgwED2jAfwqR1JGwmkS9f2Nt8wYktyzJuASAiRG/AuF9t4XDqJ4KJjveo3c4bYzPv
6P3uEgGqOf9NOPnF9lZ7Ni3SkwrXTM2JGda8022lF7qCU+wl7nDE3xdz5s+uhB+eb7V506LAF3PR
IK+XU2j52NwUB39vkL2Fn/9a3yEFvPRGv55SPr/RZef14ZRSxbOC74IWlxRXbaNRkUhvwcG4WMXs
cdtXNtH2FwqIl55ydZww5HQYRpk2a7VC2nNU24vF4OXDfD7xfXqsL4cvaw77kUiqI+iVQ3RlXTVP
vqu6w987xXSXH+K7/wI/t2yQvmt1tZELGhjX5dI9l5epXE+HwZPYxZkH6Xp0NTt2woPhtq65FT1Q
N4YNjX6rMyVtA9ROdscJON4lG3gsF44+Zw7fvA62zQaWHP5jvV0XzLRElCHUR3Wr/ZBBfJm7uvWw
OxwSJ0UjbRePLVL40IstB/MAZvPvjwvy3z3s6tVoKnf6JoAS8i3Xpek6jLJUjcTmqIp3VocHQy1P
lvLcmBuFyKt5LEli3o/oUynEd5rocoNEUWK2OSjdzDruzBmOaWVnwj9z+NTBxDRFHzRUiNfzOA7v
IrN7yn7EDNCbd/OTpCOyuam6Z/QYbmrUTq1y/6N3m1HAJ4AhIILAjJFzVzQ9+nrE2mIUbac49ebC
2C0rCWsYDL3fRn+U0sJOi9jxtWWL4avHpFUgk0N0ibStHKMAyl9L4662GqTjME17QtGmo0YEeJg/
ifFNiwK80k9DUbOrQDsEuqh9NdSTn14VQJ576b0UEsS5+TFpptsiMWx5ehLq6xwKhwlTlriLO4Ku
8Z+Uw30Virumkr1afIp4jVbdbv1ORSQXUC761aNiyyzLUer3YHxHW5RNP9K2tetK8KxwsBtwsX75
VEWP8HtsH/ZHjv4LdMkmlv0/OQCRVppw9MybQNy2E2SP0bKN7ga3yd6PNU+Sm1eyJ5WsssVeutLR
QoTWA9mo/MONXD4miNB84yAUwYtQx9eZJP6MUId1uHDpMo4AQGjAfKE3BrixEPNofiQJ/Yq7OvLF
AW6SHoCkVZFUN1P/AWnODqH3IGG7QZy7NeodbLmdKF13LanP4m/ilm0z30usVzm4Jhk7x1DfTpl/
laLfSlr5ZMUQ1eIXM/K9OJ7cOsWbyoY+T5/mBJI2WPZBepQhrWAsDMaXQao2jbHDApuYu94UKU3J
TmGYXjKReTffD9WP3NDY9qleznlFgLEnuJHxHsKPlqChTxy0m669cKn41zb3ZfBwFuV4iBQUeefn
SbrLGiMvZ4uenlsb2FibKOz3cYveHPfDNL3VC/Kp25ApwMc6DYPsjMWrGj4G2YGNd6r8oa5jmztL
eAn+qdqbeHwROF/ErUPSoluZ/cMUYK7HgJzyxtTWa6prktil9CUfHwPrjzQ+EuuxlRGvTU11CgE2
FlXrCMDe9GL0eoA9Q0yC/R0O3S0+YjSV2SbvBoIlGkfOE0ynycHws6sCuLkl5rg6Asmb559GrJB6
jGZxDBy9CN4EDntNoV13RblbCFSReTfPT2mK3HnSQ6fRX5VFAQ26d+yjXS1gg0LjoIjwKdnvGQ9h
ddXU/jbGJtQHoOqCYC/XzUZvY5hFjedDze0FFjWQvXWfuv+nybrYDIq4PWqF5wut0xUgdYQLk9+Z
tQioOfg9LpkoYKyPt1Y1RtPQTM3Rbw3kiyPfCFJ1A3C0fPp+mj2zmH9qaXWAj31uUgqNlnR4fF39
T9eLm1yzvO9bufQ8q9qP1JiFykGIVgRtEwmCm9XHIlCcgTrF9y2tdTRLGYYH0jDV/nW2LjkxH3cn
WIEqM0qK5sgUjBEP3o/0Qs4B25Nob227vbkrIadfWi7P7E+Wwg9BFpZk6WSUf261qLo5qWa/OdZ4
BPPiJb8UxPeF5f33uSh1oE2wKKiur8k1IeziwU/bY5g2j2mLuxP7Qxm0D8b4JmnXUiEhrLXcpP6V
ppPXEl5SVMVVIxDFMZe3WcosH47PSh3/1GJpYzaT0+l/UuACE1FcqSS7eM2QPh/aDtuWKni+jB9V
3IwQqCL/rcew2jdgz4pN1fduIEZbosYvlbXOfDwMRST8/F32QRmtNrPKxOEn527jyIn/erxtXYW4
pvyB88d4WIjOJpaIre9d2NF+rUzSKgYmYC2AKb5wLgUpq4I8nCNup/GCCZM7iJMnNdJmZM4JOnV7
oYsuneHz3Py5vaUzfdhAN5IVpyVqzGP1B90aMdZgm9pd+pzPSOVk+/JlxtdBvjRIbRLasah+qRYq
c66Ynaxh8of8O2S10wziVaM/f/9cX1vBiyBzu8+kReLq32L6h8dSZ71PUJ1DF4OvqLM+J8KvCVPu
962cEUl8bmY1YzFhZmJt0Ix4qH61e8VN3WKL3NMRN1lpQ/i5WOT8OrgtQ0ZwBcUWesgXVUzS960i
xn2CKqbcigYrpphdeKqv1WqaMAmTI7IRCciXU2qR46eAJH2siDcR5NJbzFRdVdrNKFHww3d6ocH1
a/xXXPVB7rSascRJ9Qc1Qu4UPCN2Al0CQjRx6sBmf+M2p+WsevHkuHrKL22uOn4c6v0Ehz++Y2Hd
srs2jEPg9XazMZ4QPHn4Nhd8KVB0ObCnl4vNr8bdv81jSIH2jbXBXE/SuRaXMnDz6G/zMJCpqmK2
sIvr0Us1eH6u5YqXtLGrAvn/axO4OF+VwIf1tF3KM6LlbEIEDQxqECYiuExHoPQrwAoXsldwWPCk
/TtuKvbi/IN4cDboo0Oy7yFIq98qaMoweVECZdPGb9+PpDWoCuDOInWD5QYnfNlmrGbbSTHreuJO
4zQtxBo4XVkFNsnCPxPmBjY1/WUiBh25mCdM5W9MJoc0xTNDaEEJz4WA7P3MZCm10g4rnsu19KaI
xqsoKPEpCxqe6os3wsvi/WHm/PcXy+QQMxqXVXCZgj5MMaU/aQF+Hf2E59QLdoz8/yeRFa8u0fy+
9NXl5XxoatnSfGhKT+ta1hqVQ9ic3YooSkgZM+gxKElsrMR2CVr2++/xVWW5anL1PXK9iqNoebqx
+2GWgZvOoZcXv6ow2xt9+yvWFVdO460v+wdlSH7LVMfZJzikmezZ1V+YzdcFAIhgMCHYg2LjInIP
cdjnFwA7BUGkZSgnP/ljWgnwXOE1yaWUUugfbnkGge27gI8zTblz2ObWn7HXdlI847QHL6FHKGIy
SPJS+L9dP7/8stWnMcw8SMVRUU6iYN4ZRJJU5nQ1zP2NgWWygjM3mbcTlF4lle50s96NJURz85La
7OsMqquwZ7C/Y6vjenitAJp81SwyQolOkrHHTNoYyb2m1iA+dTtpZkeA2kBmEMd/TOKzSF0VfaMQ
/YCY8L/uOKzt8O6Wi2rSzolJ/PypyiLOcxgHwyns1Y0ajHjTgJiI/e+m536GaPs+E1BVavE1ORz2
mCp215Ga1Sl2C6QkhCh+oScvDX4ap6sftAyuD4PHhxUv62MJQZUduPZS3UVXqdvv+oD6VeNOLoWO
YpNu5Xuzdr5verUJoW98fhWrQiFZqXHs+9VwMrUf5LE4WYkdb7z7vpEzn/5TK+pKqDGkojom8v9/
voTsIlAD7Fa3aEUyJ7Yj1/fG2rvQ6pfZ7/OzrdcSdl7xHFLRgRAc7aZ3upODv8KxnsPDpZl2teVZ
v8bFLfrxA+ZK1xErx2scKH3U428zu/AKlzH6TQ9Zu3YaQeotnNkDqYan0g/w5C30llv4spfe2oUe
oa42HegRItlQeGuNNwHD3RJ141SC3bncUhDFeFU6TkoJ6UI/PPt8Bq5a+Jjs69Yr1dBK0QjpgBGQ
Nnarpl7RCG41/OiMS8jLs8/3oaXVbNjXsdHIeTqcOBfbFkJEU/unwtx2ofN9WQ+XzvehmdUcYxQG
fEj8G6fFWDS77Ylk72VUh+5SD1Z/TD8kp9vj6fh9yX1zZiX63PRqNsn7OZ2znifkyqgFk6wGRJD+
Qehny166MU+REwXbmW0jd/wHSprhDFHDTjaXtgRnB8WHV7CaW8Jmjppu+abJWDup+EsdxksT5zKu
vgwLEphROwIxpV9+Hnd6CN0nD/9OLMIbyDL0hLqt/FkkRpc5rsr5rvOf1lZDo2+mbFL1bDj13E1K
6JhRnGzDkSVCRDRSd3bMVZ5PacyMi50WxhC1oo1izIde811jLEll+ZkDsgnCzFPHh1ThS8w+K9/v
aSlHp2xPIoAa4tVsFc9Zp8DeaDwBE6zYZaCDdBYscuHjbtpE88Vec3a2/PAql4f/sAZNXF78uwZR
L3fbx27b7rjfd9DCXM6zu/TZVmOwMkQjibVimWMG0zE20d3ijKkzN+CScbq6dJK59N1WYzEX1Jas
YAZE1spO0OmPbZI6RnRxGb/0WKuBVxeDXswiq0C6j3YmRMCN6WZ7dQMuguq7e9HQd+m5VgNs6LVW
kRL6o4X1wqnum7vidbxS7hss35RJnPEYEZJmSz8vzG0XnnNBLXzsKhSL0woCzPL5uBegQnlAEWnj
Pdec2GMtv7A2rKVi/66u/+maawuBaiVmkJl8P+KK9t2RPZrTeuGuPV5OK/vquPs7b//PGDeXZ/8w
DFJ4iKWMpAlUNSkx/zrudHuKeJ3/TTraxWdbzWCmGKa62v2drKWNYCs7fc9Fgh3/F8D1pTt8M1mu
0YkxFHBuaegupi4/9/q2YlLhmG2DkHHqoXwxhclu8kv00AuddH0tmVXaUJiclkkmkY51p7slYdGm
tbnQJ88vNv/5bqsppROo3Yx/+whf7SC5lkxuveUl+5m0a6dljj4KruldaHX5Ot+90tXM4pPL0eYl
r7T6k91kXiZvgqNq6z+6k7hUZE7SBZnwWl3+ZSisphhcB3UzFix4tTu66QmZl+5UTuFQD22ozUwb
mTQRr9xa0ubSFu3cjgZcMfVeCiAULlfPWpqR3JVd258SOGxyKbMdVOwR/eCo22Rn2BO21O9fL3u/
M+9XWxTROg4luKWrGY7TciTks9SfyG1yqtA/1uU82iGJyPJkPJftiwAiLVHvSw6PSdycUuLfg0rZ
+kQsmIW2qbBTI6fbzbAF2/g5LG79ULzRxeu56VF4TTtZKB+tSYI8KZJaIpVuhbIvzsg+yRvp2KkK
KA7s0nWymZN6p9f32kx4A1sp08jtsJY3MTPgTAr6iJW1Q5wkD6Vt5aRnAwYlDtnkpfQIgaLxvZEf
4v43efOQAbdCpFxJ6q1vkZLWW+6Y6p46IbySS2copW0wEIURXtdT8Dxouh3Uos04sssKVdsc7uii
28wSdwoMECHaVuAiAygTaaM54NDtYhKdlsSBHpxJL0OFapMtpTa7td473XdGEpcytXvq2j8mgt+o
kVBKvJYkT0Ti9DgTEl2Ek50kZE3ANfaEZNgqaMbE8L4fiRICdRUkyr6sTa8UtlSxr+XZ36PX83xS
tmvuQoz0Z+3nx6KTXxMDSZVV70z+N7FCgFCKbUGbhC6K5pIb3wSDLOJIkYaKzGLLr9/lqb4dY2Rv
BjRBUjfGcnLkVkGgSDwdt8ijONhWIDpzx0LXdJEr4rQE8eGKergbSRIKiCA0k1eBUPZAJhTRR2ye
lftO/4l8zJEzxROqh3kUX4KiP6bJPSUXNP6cqTowm6o9GYObNEDYlOjEXSNdQRZu40DdcaF+U0bi
xh9EZ+RWv+GdkmplZ9JOlCvwd89Z3TwVVeYZFtIu/60a7kZ13qh+eDNljUeUg61LCdGJ7ZFIuA0+
rx/hUqEyIF93jtgt/EquidFKpNNrbkzbpis9IR22tfzWaZJtAAtO40cTqlgl4PA0+us6kFwYJMjy
OieH69XmCfjWn5kAe9pQN5SbnExTiPhbosMKp8x06D3EQ0Q/0BvbHcnqkjE4pVlvi35wx+Q+6GDt
a/U2FzjJxjD1tZGckzRyq1TYGgR2D2P9Xtf5AUiRHQpPiXBPwJCjGs/6kDmiRM5f0zkk5mzFUEKn
EbsS4EihCjzBjPfpwhUCE/0zD4WDDyJ4BnkPR6xe5MB3o/TUmW8iitApTY7YMd6CjjQixHa1gkg8
GrdI2J1CPWRWfy3lwvUoGWBK8x9Z9Dzm3SkVpU3bG3aVak6pN8+h0b3LE/pMYaIsyIfISBSRjE2m
SPvZyN/FOt+2anMcpmEvo8NQDQTBrbqzpnzrQxaphYi/BV33MGgvZniUpRbFyq8heJfU9zD+aYXU
wYVun+IALZEG+321lckAljP50e+DbVKxCYzqF3ngkkwBbNML1/7f+1y6mqrX+MCVH/r0e4nQVN6k
JtgWWLQKKKpjEJDrY3gKKVONDvaTSTZWfmXQvzNj3ozqXYvpucwLV0vBTucSZzqK8xDQ60mE5jGb
5WPfH+MQQrOWQ1tHcxT+CsND3BiemVxLYenOOcKULrRF7d4kL7QswGNygKkThFJ9szNxHDIFGI0P
UEpEJvyPoJ9yTsphscRZonNUb4H8Zq9Bv+nE97YU9zU+98pIN0J8VKsrvduTN6CbzzoV7tnKvB4N
R9xzIh0OkjJuM1SkCd3WN5ONPNxl5Smon1ph44/mplVuxepaJ1N5zgnb/AfN5xjcRPFNnLxKPpCk
/DlPf7WCavsqAYHIWOeOB7oK1XdLvDakX7r5VPuP4IptYieBxd5GYrGPAtKC0FXInXnfMbuYDcnB
pc5AevZ1SCi56AxEsBhsiDRF88Soe0gYchlW6lx5tIKfqn+Mhcptpk2O0ztBVZ0QSYhsiek59Tp0
ujJSiWhBaIrXqshRvxVQf7ZOtBDswAObElEecry1FvSdcFcJj4bJmXUodlIXk3KWOjmKeHV68GPZ
U4X0hqP+3pCTF0kGvcXrLSp9002GA6PLC6lSDhZwO5QipE1YhfI8q5U91+SJCAdT6fdG9zQ13DlM
8lUwmQ6SPXsA3yiTrymbv3L94BfP/vgjI0VZmN8GZP5Cep22pxSxXGPFUJc8PwxeITo7Ggud2jz7
SfWj4ZI7mEa7rZqtFP9Mqlcra3DZt886spaSS+hMYiMSIcO4z0ZxO+MnsbAwi8yZUVPbgfo6KDPW
Gf1GHdSfZGJ5ncm5Pb4rppcZ2VfFWVoGwJlJjRuF2nWOPXUc0u0sk40NgZarP5wDPS6mcVdO1t6X
lINotodU2ROV5fhV6QDlRSsU3NbVvVCZhz6BGJz+COaHDgxXWTFHBBF1XmamPPJm3p4hpjcChS7k
7KlB9dlwLK546gr5HEk8FkzIEJIyabXFPDgtAXmFfFTGQwLnKf+By9Ku1L3VHAb1tmTJsOSHtr4p
RTAA4K8EMGODdYeEwzXYbDSl5WSKsp/7uzEId3nU2aF4SPAtS8W9agbbWCpcOshg+fRc+WjFdOmG
4Gq/u+4S+hcESz3XtpMuEXeZ2Cr0fVZlvUVUDzRufhxr8aDm2iGxRuYleRdqENEI7ZrVvWh2rgLf
TYCzNcm+x8WmmwJ2DbPYtqIXKXuZksZRut8zliNRaF2/0fZycpsVFFeq5NksORiNBVdchwEhIW5o
/pXqcvQ9TjX1wQ66bgBhLvwnpJghprVHjthYIMe0fifSvdwxXAQuojqoXwaR8bg3kpLwrOBKKp90
YXSL4FpLgQGZBqxaSF/87jFFrc79p9ofw6Zwgvw6U8Mnv5ZtMYsOgkwwmnoVo9FrqKiUSrlLQrR6
zW81TKFvhvd196wp3KFGxVMT6ruOpHRsAm5nkNfnk4gizxutjz1ZTQ599rt7Ud46idGPvyNJs01g
DVtx+DHnS0xFw20zUlL5Dn3OVWfgHUrT/dDXvwNuckzcK4n4pg6phzjKGf3ikEsmX36pOpS7vvZv
xoizlrxFcW5rbbAlsBQJeIIADnFl9F5abCbUXTw9aLA/06yj6HPvq09VPm/ZUmzb+V0UrkVEm8Zk
3HDLAh545v8EUMaLtyDsNqERXjfydJB0/rUe3owheH/jd1EZW71rb6DrvWQK4fU15HRieYeRWiRb
r3xCORkk+4h8xyI03CGVvKhobC3P7RR5wihnm9Tk7pcLb5O5Qc6xMfQlZkvL8/PGaxnCZfg6T6MH
L/4wgduWp9KNAOAPJBHXpcbZaKfU5l5QfgvcdSkhovpKY5pUbI0tY9oHm5wZYx5eO258DSaBjLQq
RQE+Hd9qbLKK6d0Uf0nCgzkbmzg8Tiq0H0WjY+a4HTJEeruouxIrhcoOm3+5dvxQxoZxquZjALGT
+W6E0CGo4i7vEPMF482gUl7Tg6MGXjEfDmn/e+ifQzSfQfDgh8cxTuzW/EdXto1I8IbkjhCSA4SA
QJ8XcSdSzC3+PSRtxo5EoiMswg0UL0cchq3advsoEZhhgB6Ik21pzD/hW8ULCfunKfxVGzcF0nB7
FiOyrzMWQVAeuGLkng1P1+2SZN5YrUk2Q/BiVjIHFJIlOnUXgbtrxJJM7MTJQ0oSOPbb0uQg37qY
VO3ab5nD+aJjwdpUugkgGP6uKykvDdJOv1Gvi6AnVUVw5DHBhGEAJRTY6zLVkPOUzYpnag9dPhJE
9qIP7OYUAtjlxzl9S61fYvuYB9Dt1GJTZO9MU56o3I6ZuJ99zU3yFoj2ISblL+Mib4IyPrecxdFS
tUvwBVS46MJ5+Fxxgfs7Y8m7+atfW1Vr5iary9LoT0tacBG8d3nmGPElktC52gLYArROJomTX7Td
YqOFXdiJnEJDJL28sT4fLtW4zlUSPraxqi1nY9MaVU0b3YEggX1/Wzmhy3o5b7UDLzu3lQuv7myl
62OLy7v9UOkK0zbr1CWUbXBGF06CC1xqhw/yhmDEW2X//VH+fGtIxgjUBpDwhduHELwbJ4P7kAZY
kOqUtwvKqnOHHgnSZZDVXzPzujCDRuN/mluV8axE94O2oqwW7oF1cjEQoGZst/ioLtQo1tbSvxWZ
jy2tCniVrIf+2NDSorEg1PjoHzL8K4AfttIufAiO1jF5nAVPd1V7oRyIVIKL2Y31i3iys90U+QES
FZQR8tpDrlZV1lhy3p8EQjbICUCNf0mes1R2v7zW/zSx9pBPidXmPvjmk6FxOuI0MxNrn/vw/Ynz
lVoYn0C2qAYEbA0udKCzpaAPTS/3Fx+6Kx8zQFJTMNS99LFKd23tVc/KJvHCTbPpXPx9DnSNBqvB
Qd5dLPQtxa0vD46qDaEsjAPNWBW/wm5KxZiI0ZOOcSi6r09k/iQU+Mud+FZd4wj02tfIzZ+sx+8f
++wEZy2UduafpT9/furK9C0hTMbhNClA/JdwDJFbpOjSyz13+YMtmE7DRMqgWb1cs5aKPEz74RSH
PjhezY1z4gcgBeu4VKfIwOFYeEY0umKWPgTNJfPMuafkGWVNl5ldIWp9fkqzbuau7KXlQmF0VQev
BGxwx2TEiJvWiQ/pK5fBL9+/2aUgvP6iH9r8m5n0oT+lvkV6wfJmQ8natCnuP05VFse1xvj5fUtn
n04VTboPMOkvesgpH1uKAuqwCF8W6bHx4I/v3zfxV/C4fhoGvoosVxEXB9DnN4hVou1qiacR2TsL
ZsgeorhVMJj2E2dE+CqNsS1qjRP+aBc4LrL6OrNuhlbdc1bzMr88IDXf9oO8MeZuMxVHk5gqK5oO
FnE8LdbX1kfiaFh2lfuEcJB0iHZIU0pPn5uriLqjKOkH7KJw7ayNHl33y17OSl1N+qFTbpJ18HDq
r1B+SHHfCs+V8hBMV0KXuz6ZDlUT8gUGfNiUGnQFo9BbvSPb4xBxKkwH4t26hwhknq6MnDsmLzMV
O8nrW2v68f1rPCtUMXQVfyDvUpPM5VN+6BRKL6lxCEr5VLB3HPJwO6ZPABP28YLyiaWrvD9YXb2Z
kvumG7eyLLhlgLt4yi/q8s91mo+/ZHWf0c4CoR+ageBD3VQZ7nMp3gCDfAvYeAaCCPK4vWrYFqS4
hxHebbLJvDYqdedr2E19aff9izm3tJB6ZRqauNAFzdUATTQrHPlBdOG0dMhY6rPn7xs4uz9gGydi
C9DQV66ngMlCWqmP3XAawTY53GYeYm5P/f4qvsF5ejF8eJ3a93fZNhb6BBpsEEFr6XzUZ5OSDCLi
BKndzhN8Hir1ltW7gi44IhVMYcbZ9kupdmGAyVs2mAYp5Vf+1SByzMWdK8aHyMLDVQR8DcAzc2Zt
SapygoIRk9euiI9sJsinhh+gceTluODGY7bXm3wfI3vK2+IqHi5ZR852YVNcQl0RIpK4u5oJrCRt
pbTiwdTX5GYB8FCxtDlfPC4Ju/Mv3DyX7aZfpZjcmn5sdLV77YtKK/ycDFdyOgiBxLEd3neNsg8p
D8QiEAOxxVhG1hAqGDNHdA4WXuJ4FEsoUbLJvdCZzs3tH3/OahhLtS8DiJyRYzmigyRYdYwr6aq/
EpzkOryRHK7GF3K+fUlocKnd1aANRT8vOupDp7p6XGgOJcGOeqIciuKS8uVrSwZKY1SmXIzpJnlw
nyeqcpiFGIE2ez2m+eYq0PHSq+22KXXn+3f5ddu1NEQzDHqSSNdK+6iqB4h7bCpFCrdgo+3acGcA
312t2bW8T/mA3zf4dar53ODqHcIoY31raNDvZnAYkl2ow4XZbHk5nxdLmkCY9Pc8t/jcP7+8ShXn
OstoQtNj/jzIk76x67pzogS+A9CK759oHX/NXEN7fCMVAKKBtn3Vnhz4iVxLVrfoNAYvajdcKxhv
oytdNxzyMNjbZCsorwoXa47ElnZzafv6dTHhB1gKDNwlQefLyUATZNOfzZAHru6ahEs66dW4BH9a
m5H+fcr/NLI+G5SzEYkc83qUE/FJgAtf2BYbOQGxoG0B1vFtCXlz4lmudOlw+fVYsjwf6uvl5CN/
2Z1LSmDUgaZ35NNSZlHm+6BoPKMSXalvd0sSXIE/WW1NWwE5fuHjnuuviiRC1tGWXNJ1fIeuTbpA
naQ/Ec9hHwVb22k7rAp8VG4Rf14WT53rvB/aW+MnLYLb1KAPOLaXiW12v6eSKAkrtNMgcahKbb5/
vHM9RzEYKapIMe2Lja6uSKwoBak74Un2g4dIOPTl/fdNnJvKPjYhfx6Nem8KveDThDBeWVZ502bb
KKfiMV46vH495CwjkE0dOa7oTNXVnNn5cQ7r3exPcHuc6Ve+ybbSVkrtzOVy88KR5lyv+NjWMq1+
2EjqnTUURUdbMpYPv4rdfrhwqpCWhXw9i31sYrUny4fWNM2BJsS7yVl4irNdHMl+s9kz36u7S4CB
5c99aW7xquEIkglgXb29Ni27xPdRnqjbeq9gwBs24X8hUjo7jagmxlB2gexh1jITMePS2Zr/agO5
Vl5qU9ZmfrHQdcITmB3lz7SnFo31/NIsfa4ffmx49ckEo5lkDWgVhZyZNJZmX8u60+6bLdSCW91G
o0824duiUPwvpKXnZrCPja8+JmbY9F8hq38c3camqhHapWQv0h52MHCkN8Ff89XEu2DLxGRaHriw
jYBsb+RN8ZOIXoR3Nxdn1nPLP3GzIjBRStm4iD734ymVVDJhqG6hTWBvTN2eS3HURrPhGHdk8Czf
YhvuTS4hfoXeRYXjucnuQ/PW8to+DCO1rOPBmKLhRHxfJnjmQbnSAlu474kdfJs2rTd74w2Xfb9L
iGqXOsTZHk9vXw6DCqeS1S6ynM258xe9HMUB0r2XpxdwTy4rtizh+5McEuW2sh1tuJO73CfOj4QP
7a92QmUezGFbMhKGQ5LserffKy/GbvFOUDmVr3tvuTa1MWdf2B6dn1k+NLwa6sYoFkExM9SJ56n3
2SKkc/pDfjU6wnaEq31p2/x3TH+ZWz40uBp6s1i0bdfRYPFHgVeQ2+oduyM33vguOqped6V7nIBe
9XC5fnvxYVc9vC3J/STrjmz7W6RFbn3C5XiUf2rb4Zo0lNG+SCA6t6Tiff//3Upf9WlcVr7kpzws
d2Zcr26tK+tN22Xbxa72s/aEbRa4l7eAZw7YrH4fml1tQqFvz8bY0+zi65C9yON0vZkPS76D7xjX
36/pZ78oZg7ArNSipC8YYkvC0chd57JaLEwBtkRHy8uuzWvrjmgzGD3pNTer7nRhL3F2zLC+iwDa
Rfzw60JmCzAe1yHtzrdc3iNLcgzVAa5lUqudfg4b5Q9aDRT55fbiXLXsU9adWGObxB6fhr8wjjWN
D9slZX8y/y9pX9bctq50+4tYRYIEh1cOmmxLsuMpfmE5ic15nvnr70K+U9sSxBJukjrnLbvcaqC7
2ehhLa24l6i2NgAYGOT5Zs4ApQKct4bNAxr5iib4ePb6ysL4muDYl9IOxgyO5w1WIoAdfx4vpWms
sthP+iOqxajHrTEgYgR29137xh69qZfeS+78F/t0kHYilZ3MSZROhi4mlQGpFXo71UPxFsKSw5fw
ma24zE8J4AJt9Pn/UVeu0FE2Q6CRAlIHBxB89barQZTn9JvwE3OGQDne+bItgRjBuy53KU04VZZd
wYmyc6M0mezj5T2kmGTBxIlmrDu5wXCLtr0uSXSZ3Peno+2UGqjKHxX1th2fpe7t+t9fKBWd3xv3
gSnmIGmbDgLQwL81P1UXHCWYKLAxlMDMJX+TvidCLNJFL/myUO7bYgaJHw85ZOrWN6T+IO8SmePi
BaFOyZbWgf7Bt8ECHRyqWVbBB+gtKA4w4/gUlrcqaqWC42NmfeHwFGjX2CUFHwTfE8rSCPN+oKzG
8WHreN+toycUy5GiOvNH6vxFvxa3dSKO+0j6oD7rEwJx/h0QCDbBLrjNtooDBClvsHWBlS99pE6F
cV/FKR5KSS+ZbmCIt6ofgLhphBByS0nviRB+j6QbfCL1PYT0K3PXgJBq3Elrtg1KBZ60+JGnCP14
oWM5m2qcK/WtIiWlhvYdIz3rt+U3lsSNjuLE2GeMhPWWha0Odldf8jjPkoJ5aIoS3wI9O6qYNqnV
o9EqdlLc6NWTjMJnrtOVJL91yHUEVrl8c1+iOQfLCZUUefytqg6ic7t7UzaBZzm1N7nyrfWcuKWQ
8Iss+9yXUM42DamsuhTIOEf/DZixwQ3mxAGru4r2/UpZsQ2F8cV6aG3jDnj4HsYi8eUjr+U+9cqn
wBXhcy9Uo89PnzPeugd2KEaYezT/e1f2crdah4fypXJRdHbqHabzvo9HwbEvB4P/ToAvy0xBbUZ6
iO0I1sLst7nLqJDaXXVrrqYbUSxY/DLoeI5hJAVpzm9zP/kGGQwSR5N7PP3LzyHGOJf/IFBnqbgA
to7/JHBfOfDQY0VWhjp4j97qTnYPah360DvVVrnDBANKTS/XJTKz5IMpW/JA8xk41RcFbbCz0kYF
KcURVKGa0wC3uQh3KRAGgW1R2oHiC/zkknYXRdlTgZzJKm0Y50he2yMJErdq0LwnWLqA82AoWQPs
9NQ2N+OE6cNEsTzgnaErKbtzBdDVZrqf23yj5MNdagHkIxp7m4xaDKrI6Dmdd2o23hfpeBNkzW2E
Bs+ISXoqyWsZ03GxJbL2JX9H8wWQdVh+wkOVS4MAoqiVkjxAj7FzKsA2TqCZ0FTn+vUwl7m8ni8p
nD30uqTOIx3box6BSthPapvRXgeg51ZmeU/LfRli0aCYBWW0JbGGgmaWBZOgCr8WHjZG6eP9D8S9
EENlKR68sQqoxHEbViEAk+9qSu8IavkC41is2COHB4sKyEpMwAzhOE4czOrUsg20tD22iNoxtgPk
wgCzVw5oOVVSfmQBGIHRaA+D/n1QisSRAnKgQ+DNTbSaItSmMg2DkiGml5UEKN2GV/vG/fUbYfbJ
3whYRoCxhNkQ42JkY+wMUlCtaY8TCe+AMTLInzpQvDUNa27+jzAiAgtYCvGn8lgAPDkSIrVgr8i6
9liVP7sYGWKGcR8sQ6m+KLNfim6nkrjDNzswqJglNLP0h2wALrwguC2FGjSzscEmoxh8MW1SlUmM
6WdoYibgyfNBx2PqK9LVrhZjCJoIedOWPNQEMCNGeNCrAyDW+cm15RRjKmNuj7THcH7zzfR3cfnj
ujUsDLyZqNKjRQe92LQQ980LS0UDf2zTHdvoTa9jewTUXYWlpDFV0GH1D616E7fNxrBGUb59aYiQ
rAN9Tv7dAeELw2U6BhY1++4YGEBw1YmbZMqBRBhbRxm/i+uNZJo/r2t7aYvnIrnYTStg6fV9h67E
jBrCiEH1Genc9D60f94zgCRDBRA2m3rAhNL53TXA4DK6csQ+58567dbJXYsEv3rMd+KZxUszORfF
5YzV1PkRnSGqVo4tEK8A7G8XWM+5fnQLdaBzMVx+2Gt+H5kVxEjf0sfGxov5xnKGVbHtjkiEBUFD
pBN3UXM/1qNmDN2xAW93dJNot7T7fl0hkQjO8EefRmmsQgSBuU3YZJAxxGFFpntdzMJj+ezc+Hkx
uZlrDBrj3Ib7+nYGVrhTrPVHwCRhwD4DuU2JEXJPBKGx6Ftf5sejc8pTj8YyUy63jLUWBTZJ/VUE
5ALNR2ZfARxZVT6uK7p8nqAEZFUshsJ2bvEV9jpB9NhCT2CHJMmH4TeOVQuEXIZ4HCa6CjJAw8Cz
zU8V9HKpFsMIIeP4mZY3rfV8XQnR3+d8CXQXwCKOESAY/vBEX0glouZdvJkTDTg3iuTRmiMJGkTV
scYyU5nlTh+9dMWbJWGJC73n6xotPGrOj4xzJROglITmUAmTdRPSLw9ZD1aLUne+SVCdB+9pN68A
fO2K9r4XaqrnkjkPC+LAH2UDqmJ1q8AuyMr/DG76Q4rqPHmE3Kz1wGjrBcLZ6uVY9XXIPMZ8OHWK
FUXQOd42um1lTrbL1tojXTf+Gon4ahTEksVDBigtrBJjIWD35G61t5QktvyyOxYt1sgI5tOrEus9
/T4i4UaZPiaUMfMZEIQSYHPYiCCwzk0VLSljTFBXDkWQIpwzYlYDI3Eo5qKgTRf8pCGyBKA2g+7R
A3O0BDw52VsuAjYUCeGcxa/NzMoCk+7nEcyZaYAxgm+TL4LjEknhjlbFaHeO9yxUUUD53vwENJ6T
ojl+3U04x784MM5LwlT2Q5wn3RNsOUk9CCXalz+XoID/1gTTJAIXn801itJrYTnRfdnFWGMDhLDZ
/dlX87cSpyKYkiepdiDLE4Y/Z7pv1WcDWyf9kzl8/psW7LZORETAIK+w9kf3cvQtTl+qTlQPYUZz
8jy50IEzqp7qA50qme67nbab3fHbVDiK77LeJYLlOyZj7NH0VCwECw6Pz4QvJHOGNtGiMC1JoXuj
tdhmO5ls2fdflQFUNgPdmSl9Sg2/t/3B/Gh60SLPkpmf3h1ngKhL58k8Qe8AqPfpUVcx6pUIstIl
Iz+VwQXkyMfYeg/0hH1YHULrsS5EC098++73GcK+iQk30cBpoZ6bx+zLatFgfHaPhz79Rl/BCbAO
vPJHcFvHTvdT2QEaws6+oa/TCd/e7CHJW86pbM76SaoBjm3y6R5RyKm3+Sp065vudXIzV8zOsnSU
p8I4PxgwnB63EYRlyQseV3aGDf/rnsbXni/OkvOEKMjlWJ0kugfYlVdbGxQu7vvf2FpZv8YovnUU
7SSJlOI8oMZ8O8aeEdD1FmMa0Gpq1teVEkngrFyWrFbGRCGOLajhXWBMCwWMDEvx4/RiOBsvslYv
wfBE99p0CELwJrS614cYbdItUa96yWW/RJky15A3MWfbqYSJWgM8hZECAp033xpeQOwAYxYy7K6L
Vl23un6IIrlcpt1nKs1lCsOwEkAGZ/EqCzVQrMjev4lh/nYS6sOp6IEYBF+mSBv9lNiNQu0c1BT/
JoYLGT0YxrWiwCnG5uD4aWcHAJEbBXe1bHfYHkRSBVx2/nHS6j44sZJQ3zdtASa9j7B+v64FM6vL
4PMlgDusps3xnbACfW+Qmq3FOFOrb6CN14SpS8berbN410sCd1o29i+p3Nn5RqmlQwOpTXHEkww4
gpkdEdCLBdHmun7M9a/pxw74xBgGlZLSynGAck/vo/K+lxNvDsBQgNy+I4frwvg38/9C35deXHRt
5JympQVpNTCGnRyUJZjpUTIbfQTwwNYuaDbfACIu6muz4+KVNDDhyYDLMazIZ/FV7TdxpuI4JcWe
PM2LVyjOB2BgXMtoPwWS+//xVFly5lOZXEQMa5hORSCT4mlmmo7mJdTVJVt3yWv44NvAbaFboNwK
jnjJXk/FcmEyqgHp0YKKZ18N71ppbXKg3YS4yyTN9+EQuVGnuZHZbP/iYtFd19H0ljHcw/vhPILu
KAB8EbQFz2b9CFIkNhinuf4hr58RZm4kVzQltmS6pzI51zSKQEPXC+GyQC9A6RWn6L6HNYitMfjc
ABL3uooX94n5YEYCoQGFHiP7fFulGvMpm8OuOsQFS/PHX9WoOaohCxoci2LAMmHoqLiAPpn7BmC7
Uwq1nlaHtpZvCvMm7aMHhbQCK2HGd+YQTJkTKdzRAbMgNYDGVB20OnIH9bVSMxsFBVsClkrXa5+9
IgmOTySRi2itZFIAms7Voa/1b0Xxoeizk8+tKyn6Q2cBg0qqnOsXxr/dwYd8riQX2ooJYyVzQ6qD
lAdOqGAmMwuHjdSrTqRgB5vh9YTY8EzCtebXa0MnD7kygkFS2VbtuB4B63H9B10E9d+/BzQpBKjv
9IISfUBTrlErvTrI0rGltV2CPrwxDqClsa8LWrah/wTxVZJuzswCC9jVYQ7DTTBtAUPkzeHrdSHL
F/olhDPUsYuBFzZAG1IgblsgvQEwUt5+6kPsKfJB60V05SKtOJuttCLo4hhaWYBm0aKdCtZyo3q6
rhVf2/qf0XypxdnplDdGN1rsknZmsrFeh9lWXpInNkRfgwtaxTBPwJgvh436eF20SD/OXKsJLQcp
gn46SjtmsgfOoRNognSG/ZFLx/9Sj/2Ik899PNFBKwuop/Xmrqx8V85z77oel2/Fczs3mB+cyAjq
PqgbZn4IJprpgHA2/1UfuzVb/UntqLfVzI3JWgU2rP8gwoa9+Chwwtm/nwi3hgrLwxq7P7238U5w
pgamGQISpgR2jiCxEF0Z85ETYVUQjwSrRriyGMDd0aYE21jg318/T5FG3BedYKFYBwgJjlMlGF6R
h3uV3OvgnJ7K9XVJAnX48avI13opYOo0ZbAq+rc51TYAcBBEJ4EJ8uC9cdxJUi2zG+phDYyiUPp5
XQ9BoOUhe4HKWGDzGRIqUDJXaWv7AE7SieKqRf+nr9JzczO5cFHocUwpuM8P5gA8D6x+G4DC0oL9
MIi4vS4SO04SFx6aauojjYUHDWzrGcGbQFFcEFv75BfGGx0ZEKa16Kp45Pj/RcPfwxYYKbggxkAC
WQKMb4BQ0E+4w+yMWH8BtxkAn361Xv3e7gAe5gBV6V4SQy8vG8qXcM67ZpondatC+Bi/KyOgl4ZS
8EVeThEsts5moKuAIbFzBx4wHJEAorPCbLjvA5U/uWnWpgvUi8kmgIRCko69YGCiCeLGgoGiqqDI
LM1De54f16oCPan1AOlXHeGBXyM7B+td4Vbj83VHWAgd6NQAZALtfzBZWlwwBHS1ZEUNHCFSK2+I
CmfIvkuAUAylI1V6wWEuRI8zYdx1pdrcBCGBMK2GG+QbClC7GJZyXaVlKShAQifG+MU5HFjkR8DY
agi501sCTDQDTKOSqF62dD/o8v8nhPM1M8p8I2dfyQjY/UOT2934QuaPwBSEdpEynPmFDRqGSYhk
v2oTIG3/GICumiNeXT+yBT/CxXxpw7Q9+UqpShcA+hhSNOvbMN4FbSkQIFKDM7M4Ggy5iHBcrfyS
d/uG/sIF/aMM3rrMIpTGXmXfdRlIeVi/80tbDT6uH9VlgULF0t3JWXEf2wEMHaYWQkzrTmhqZo0d
KgBLoA/GW++VuQsA4cQRNfUF56dx9UYrNWMZiyrVIQf5QZ3e17AGXRYNOIqkcAm7QrEeWhnwnAgB
vBgdvX6sMet0/QBFQsi5rbVWkREZY0aHqFDWaj7YkxI6WOt0/00MFwUK3zKjdIAukrnODQOoekAf
L1/+TQgXBaQ+s7S6wrVYADxMktieo9o2on80Of4bZNadgpF3iKlBDGN+WjeM/KJbpe9kVTv9x199
V9E8xkYtwbNMvVjhpvNcTIBPRiUDM7xV/62YBZ+dy7SBrQOzJUlgY8kqCLXOrUC1siQZQaF6GGZ4
a9HrD2lu/FCkCSgDoZdqPhjyasAS0hjU4hUGKrXVMFsuaYftkE23UQZMoBKEW8M2NqL19Vu9iIb4
bZi5M8AVSTQMczILPomGXREMxAyq5iBjpBj4Lmhuz951EZdpBZOhMc3Z3tfFOHZUSGpqRZABaLB9
s08248a/VV40t3PpZ/YzdwJ3FAXhRb3A+8pw8QFhw6fVNBnaJE8hM0CLTip/mqJkQiSAc+0qx1BA
xZQi1eeADk+aGIIMQiSBM5uiKf1B1SEhLsE93Hw3AbJ0/WZEEti/n1z+0M1+bnaQ0OePdDq0wee/
/X3OuEZ/6uOxZ5eAB2/yIzWUf1SA+5Y3g5ZnNWGXMEZejcGJBqg1f6ED9haRMepEU3nIq86c6ya2
IMIC/YeUftSKyFQJ+9ScVSGYf7B8FA0bLJH//veTa9Dlus2GuG4ODVp47nj7Rj5ph0Wc/AikN9f8
ZTwBMCxzq2nl262DARRgnxt/o+bJbyDnptCDuiAfavyGGSM7cg704UTI+cUM9pqenEFPUxRnRtgw
Pf01NuUTr9+0mV176QO4p51qFi42MQO7lAhwDsDKqGxG/lwrf5grFUvizSGb38wE85W/qKhEtuhD
DP/j/0TwK/igv8BJaVDKUDALkH1IxcNfGOCJAC5RAfXiSHUVAuZgtjPM2zepyI146lYFo9f4BAIw
jc11AQWHc9TMDMaa+HN7MJPkHe+no9yFR79vbqQkPZRti02P3gVf2TZQWk/2ezcDvBrIVpzJaN2y
Sj7ALfqK8aWnaB6eZZKi65ADpxA0Gc0MLuWoFxWPL57/7Acz7nI8wrEPw797Br/P/X5W8YM14Ox1
ARDHx1WVKzvUuTySv5lhsiVSKHigXM7OQCxGA3DXLBRc8KkZaVWNCq3bA1YJDFQY2u3UyisTdWVV
HZ+DJAZTaemi2pd4GrCgrhsCC2a8MQPFFws9GM1nnZdzYyZzUWeqj+bHLKW23sBNdXOj1cFNSQWp
3pJNg4EUBH3YEKWY9DuXZBWdP0tz0R4UuXUCc95qk2hNWCCCR0MK9Fgb9bZqD1p5I9X7bPx1/bBE
f587rAkDilaj5e1BarZaENsTQKavS+CnL387zckp/f73k7AdV602pTlOCW3w+TZdzcWmij2gQ7rD
NsXWRIeusSAlWDaB/y6Gr5Sg2Whg1Qr2Z/W506ms7nkcjA5LRqJgLTo/9u8nyklyGpEsL+FgaCFW
XeOMpiU4wKXgbOEAVROU0dbF8lKe16CPxSDLgU43aTts5uRZrYV4fyIpXIpQ+LWl+xqk1MCSQF0p
XynWd8trse4ZONU3X3HSxMOSdSboXC4e4Il2XBWgGxQVs3VJe8jBvwCEWBBgCIyBsIfwRUA4EcEV
AawxkMBWARHaffU+vXfr8UcWuxaK7naFzZaHxlVQjMSmEwDfJUa7BOYfIabfshuc/AouWNAkiqfS
x6+YdsQJQRBi+y4bYpzc+j46iLrcgmPl40aT0xFMufBrXX1UC6xYSaK0e+nTYoG3HQYJtNgLNDpK
zKLy9bg9jIXVOdmYulVWPE8VWDT0lwGsU6ZWfWhqKfi2LLg2loRQVWawqqhScvaiW0NeNFZbHyoj
c4hVf5foa2GsW58+XY9bKgt9nNmcSeLMZsgs0lpRXx+0IQA+fl2vo2zwnaCJazsk6U9g4WElmVL5
qJL8MyHkecpecjkqUL3Q7ogpax4xTC+PymcQZz90OfKAYZLAIpMn7yl4m/w6G9eMfErvX+eo3chK
5uYZTW2wu6BQRTwKQNzSDwX+sPTOBKaJRoihqCpBff48Zsl+kaQB4LcPNUTvohJzamyeVrfNVxAU
+rZ+A75HtxA4+pJYNuWB9Uu88IF2yyVP2L8E+YeCJLN97d6j9/hY7JK3Ekjxn7plg14MmTuIbsCr
/ufx80wuF9lKtQdrhwG5pDiOdKv0T30i0o0dGWcrZzI4q7TqIZWsBjLi7XibuqC7CMGeRO8Z/oX5
Egg3DBa8wMDeoWygE4BNQB7mVvcjoqKOXR/CTrF9oBE2wUNefWKcUnB4C3EEU3IAuTSQTykX0wct
UZJ09qGYZrxa2UY37q572aJVnAjgpw6CxgjnsoMABqkQbehNkbiBl7+AsGyNuVZgLiaO5U5rgVjm
vPyFnYrl8p4WmNaV2UJs4ykrept40UcBRkBtA8BwC8kJWaWeP91i0zI3vc5uBA3Aha/t6bEa5NwF
/a4sM1WC+Ci4G3usB9+qw1ag4qIM7HIT0BqbaFTx/ibH2mBm/6fia71NwBodeMZes3PsoMPNY69+
EqH7XU4po7+inAjlnI1oFYg9JrzC+lW7lXUnPmTOvGeIX/UucWXFE83pL2uJXhwgTTBhy1M3twAW
UQMKgaZ/1Ok3SwWXnwg9f9lIWcPvf0K4LC/3sb+pSXj1GwdGA1HcRXdbciS/GDin4oW7wgSU4PXr
W3S8E5Hc7XVS2UhNCr1K/96aNipopq4L4MFFWF6Oq/pSiruqZBgsNMUggdrpNtg0wAi09vOOEeKK
wMqWwhVRTPwPOzOAZeC8LYpIgg8bikMVutAFZdBAt1bw2pS54NQuOzGsv3ciiXOsIojTnJa4qSEE
/zTQtUHBhtYLdrJtEKraGFCLQNsoHCpctJBTudw3tYi7uG1VyAX87+gmG+zT/VA3mVPfzMgWGiDy
xjt1cP7G+k/FcoZZILVVqcHKUf6uy47V+ALaaIGdLHnYqQzOEtN5zhpjggy2eFDkQAgFPdXH+GCs
MU2C9jOaj47vtN+vi12yf5ab6NhQAV8OX+zzo5QGKWiEDxU4UEh0a4owIUQCOEvxQ1rPvgYBsn+r
SoPt66J+8FLKD+T0Lx04o9C1MepTv2QF/d4tj90d40If3AqsvtFK1A4U6cOZQhb1EZl1CBurAqMr
hT2I5pYup9yYc53ow1lCi1xVCya4cb8CT5JkR+ByeGIANRpwLIAl2oLD4CcmQ19Er5lFEzwRzIWq
mEa1bDXQTQY/XVG8T5riWLnwvhbD1IkYLovTskLLU9YMYcPXipt4Y+hSUMOMjSMfh9VEkKnbYwFr
FwIdijTkHhtSLAGxvIVocMj6mDbPMCt4NwNpvvQaUGxs8D5107XoIyOSyr1JpbKupbSADwxBZUfS
Q9m3wBAXrYEJpPAr7+AD72gsFc0hQbIzAn23+ExFu2yX44Pntvn7NXdSiKnAENsMJlSJPkHOqz5S
u9xmoD/DK7sBhCNasGvlUwPlhpMLGZMEdqNyoWTSW3DPKTDPPAAY2PRTil+0CKSEai34vIlOkgso
qiSPsd/hJEPl2crveu2ViBJysigDc0bExAvVuCg3RXpqRGlAmoM+tOshmZ5IIssgFDbvmgH74WX7
oOmTY4Hrro3UXdh1juGDlDBUQKqMZreauk2CcFAVXmvOP/o0uC1J+mAM2cGvfMfyk4/YyEY7yGb3
+hdj8RbQOAY1GBJBQHOf59Rp4et9L5vNQUFy0W7wC+1O/6lnoi7A4gF9yeFLKzQY25bmkFPNBKvH
qqemO1XuBS8UkRQuZZpDI23TGFLG3ATL4E8avILsW5ADioRwhpvUmpmnQDo95E0AnlLwZDff1fzh
+r0s50bgKzIIXqwMOfX8Ymo1qRrdt5AbYegv3mKC+FfoVGsd3RM08+2MuGljmzfyRhMsuC6r9yWY
C6pTC24mPYbgCQUH8xhXP4XuIhLBGZ0/d1Vo1RBhAtgJiSfILHa1JSoBL5v2f4rwI7ZK07RYZYWU
BJuF4zSATbrwKPgvU398/Lfb4nN1LDiMNZqEMG/ANLzXv1hvFQzI0W38PHoUKJES2CGxEC1aP1hq
GgFE6UtJzhgjrelazC+hC14lNmkqT0+mdQmml1gFItlIHzPpUdOLG1kvt9d1XioGqGhWKdjDRwub
Bz0CP2ZgVZlUH8yuvM3C8K4A4lGGz0gG2mx0SJ6NWojDsVBdBBzDfzJ5oL8h6QK/m0LYZv5c1NWm
7Ud8GE3P0tvbKkhvZnDEDnUBzNt4UyqhoGDFXI4vf4D9AeD4jJIFq9nnLum3WhvOJMHXUpG3cv+u
S89yQwFYHzlh8XL9dJeM91QW74VJiU6ngrGetMF3IQTM6HAjA8O4FCVRi0qBXUJGzxEten7bPBkb
UtcpqQ9KSW/b4FazsFeeNo5pNeAwFA08LI0rGSr22tnEDoTxy2sG5gB0rbNgNU8aiFQd1dbX4E/I
AVNZIEf8FX5Oq6H16AdBPVWUES+aLLCZAWqHaeCLGd2mrYAqYaj1IUrILjTq9RTBSodVihW60XrN
JtEMjEggd4uy1FAZRd360CAlCMDLMkzARU4lJxwTT6pmLyv/eLEAKR3KxP/pyMXWKoo7PUmgY91X
rgE+80YFSi2WIq/b51IIB1kgUh4ss18OtrVTpxqjrzSHLtXWVfXWj+oKK6er61LYj+U9DuUpGQsD
SE5QBjn3OJC2V2YR16xv8apn6btB8lUals+SHu9oYTixMTl+a2yuS11yiVOpzDdPsuLRkvTaqtEt
CaW3CLy6pap5AYjsATS4K/q/ubBTaVxUaQLQx/cVOiaRGe+U2sCW/Yi2oaAgsXRf2LPXLFNRdQxZ
8JkRKoxpHM71QZrHXWehqmi2ztB/XD85kRTua5QDwSEp9LE+JLHvhfMtevAAwRM9wBafLVgLRbcM
cPMo1HJHFk/m1JYZjiyj/oSVJxLUs9cllUWaVYG5EFL0Ifi/Bjp7AePZ9UL0bvpvrRWkQCeP6pWE
HTrgFcNJknHCfwQi79mrMgpIlBBYhH96KMDywpHDgMFTBED+c3MKwtm0htqKj7Py2VW3tQmiqViU
lF7a7LkQrpChy/NUkzlOjpIMwN/ke9yBlCTQ7D79qY+9d10j9sfO3fJcGDODEwdRJDbRU0AYBehl
FL9lgQBqYCGtOZfAuWA6WErYy0Fy1Gj0TYnDb/rQeZZPQWxdwEHatY8qg+pbd2UdiWRfGvG5bM66
lIi2Q65HCXgoHUDPqrfFfVfZ/aZyQQmuHdJ964zAGBeS4CxeIVwUM6WGoYJX7vxUNdSupTZTY9CI
AmsODF6ZlDg6jV3AY25kEZrDkpaozKM5pbC2sMppKTd108f4Uhz7CEQjQWEHUYo9p+EvTIUh2cno
YFpIMzhTKVUzLvsxS45JYzka6A9Gs/jjjwQGllgKKjOGpIsJ6HqIuknqoEltTZgmwfoZzqxoiq1f
qA7+1c0j3ZmEu4JLNgqIA8z+4euE3Ol3TeDEC+K5G2ctl6KjwuojpZE7mPZO7HTKNy3ggP2hW/uR
tkI/6bP11dfrLnj5PqSg6zVBlIqOBA5W56ylBgHIMFQ0Ooa3MhioGqcbncxRuxVj9rY+a2AiTtXa
+HVd7EVCA6mYtkahwwKuqMK3o/PBkiPd8sNjl7XHpCjdGPw8epd6A5V3AwFVTfzjusRLRTGugGo2
QWKGpTGLr2n3JDFUyUAmHDSqTfvBLlQMeSe5N7YfqR64rYx9q1bdDHhcNSUBQxE805ewrzSGeJj7
lsDcLhzn9+9h2AvYX2HUgudu2vphMgQUNTN/kmw5fQ6zydb0P//GnYu5HP2kXdxEqFpNAzTJUNzs
laPpyxsS+q5pdneBYd6ZWenU+Gg1CSbE1MYtJmNbqdo6KzWv0Eu0bZ6u38ai8oDwx4wiACiAznCu
/KxLlgmaE7RO0sJOxjujfbeEQIAXrzyoDvBngKvLGnIVvjsJzCZa9VimO6SxhktM7XZGvyQx52Mz
qm4tH2pTAaux9DBLZEsKIQXTpXyioi+KxxD4cC/fKCBymSS/8btDMVhbzC275pR4NACne1q4kz+6
eiUdynq4rSNpbU6pIP287Bjo6BcwVArsFsjI5bnQPGVa5teG0R3K8Kk2QluJKq8bppvRxOZa85Tn
+l2aSiszqTwANQGr9lE1QAaK8YnpzgiFXf+Lrz37ORhjgOejR42Id37nGDbQyRiaHVpZ+ByW8yp0
2tAOdjpxtAkDicErUAiAiiqoQy04PuTC4QFUipEfi6+A0SYumjHt+8MYSbGDB8cqMNAT78DRFshv
uRa5c0x2ct8/lNIR4PA2PMTO8RNJ0ztz8X7d8i/DPTuGk5/DQuNJuI/KZJSaZOgPhgYQ0CF1qsJy
THRzuv6FZrodRliUUzInSIRFniWDpAbGxnSAnGAwmbuBoZGTVNG7/tACebbC/hU4krHaU7tNN9lU
TtwhfVeN9KBW8nboPgSKs6T9LNuD4jomuBF/kSwA5/pc8XTW1VYC2voheDfXFrHRzFwxAo8AAKgB
enKiV/plBxDUg5iFhp4YtLochC4LpVfDLOkPXa2vc6o408QMLptGZ9AmjIOF3qiVrhrT1sYuzn0y
hWshmRXLys+1VjHiDK2hvXVJa0qVWB58qtcYTiof8++pW9zRfZ7a2BSzy9FOn0SsL5ddeLzPUFfC
yx35hIxnzfk5RwadQSCC4hbj23tm4Hvmti+d8HmCSBz7XeoEL4K7vZjyhEwDWSBlo23KRRahjsBG
x2w+6NzxdMpBlSlX6ZoU6AUV6Spp0NJDha3oPwMiKh8yqzk/X00GkifCCpaygb7DbP7EnfRCaqKu
ROFyTvK1NWabXqlcqwXNN/Ad9OoxAL99aLbr6wpfxjJIBS4VZjgoa3pwUoNAyoZwMOpDWX3X67cJ
Qf26gAXj1WT0UZCuYKWHrfac6yVHpDYKU0XX1ShC2+po6raltU+i2emGwQtkmtt9Ub/NirrFcMyd
GpZbNRJMSl2kaaAm+T2p+PsjfZGmzWo8AYhzbA5S3NvU0m9IhYqwdJMO8a6VDK9IHwVqM+Pkr5Mg
QdNAIqIYhA8SiayluGnMO/TyaHfGfizDlaGlhUN7E5uPpF4NxpGkwHSJgSlIUqARZZoTpY0bkHZr
5H+eNeIENPBDYc/AUoG3eH4NhRb2c56lSJ/CYZ+E+CJkFK9hglcjDbwuRIVc8wegPskPVto/KmTe
ZaTaU0PadMDAtOVSROe5eEIoG8PBFfZ/7quujErfZV2DgeoM9BTpUfExPtGIloLZX7m4B6Tm2CQx
8Sji31tyPnRWoWHAOACuiDF/0gpLFlayTdKHEoOx1299yZvIiTDulV43xZTSKsLGgKajCjNsRtUU
OOzlwBUzZeyPQhcdhBt8Mph0GNTsLYzYmyUIg+dx1ZoEUJGKW5DG1gvfSSuFVeduQSyYykKG6SVP
QjJooUJHwF/F52JRl8x+VdH2ILNRy9ktV2CSSlwUV5x0sn2QorgzGjxgsWltVbXzvzniU/lc1lGP
amYMqoYjrgJnUH7p8s/rd7hklqcCuHg1J1FLgR7ZHvp0lZaVk7fPXSyIDktGCUgVuCEQRujFq0E3
09QMJxxiGSD4MV/E0syYf4BwAbjEgSgEL6qEl7EBeAFAW/MLZ1EGzE2j0KHSKn8MZK9xMNHQb3pH
+2naynuAfYxVsNKE4LlLnzQVpMkMso6gdcnFnC7ucjlAzf9QeY1X9mDhAkzRoahsyTFv48+WJQ+A
kLe1TeRabiQaa1v89DCuXJlAPNa4uAgzaIneYRu6PRgBy9SNVTQ6Pti8Q698AG6Mh3mtQih0KQaw
JWgNBXqUIfjA33b9XJk9vndIwPPtnKHqYMerqUQlxsFHB0sibvENNVpRDZLFFj7QoXoFliyUB5Am
coeNeXzZyv4fZ9+xHDmubftFjCBBP6VPp5QrlVQTRsnRexIk8fV3QefFbYnJl7ynBzXqaO0ECLOx
9zJdhHOhgvkTVJgrJtmZuS/+eyg8TiDgxWGWh4sU2dKifovuapjA6whXmwQtba5obUKcJ9uCqVxW
tXkc6AT8x+v5gqnbGV095XhjQCCHtBYoNzdIOm3zXr7XT4OT3U43ogXql+kIGxWN/09kVKjRE4N5
6bKkEWdGKwpq35+HPWRq80djP3SWeSgf2ldUk56Lx4Faw2P/p/7YYuqtrlkwLAmcKL5Gv/iMHe7o
QdVBBTMfGGy+TvEDDtbcCt+IlTlquqlQvrpsAHaRefZJLhTkRTGpjQSynWcF78k5jS0VLjYJfHnG
f5UScSwQuvOoml2ArOsRMspxMYIlGBh3UgtQnOw0H+1BsfrP/mk8xofyj767fpqvPJoxjTrUM2GF
C8GJZfoJFSfIEFUY37gPP+JdueMKrNpuujMeFUv0xKMYbH3DteMWdRLUBL9knZa0imwK5YbTEc6J
8qIIuStNEL3OtI1cYyUK+Osir1jz2tDynNE6hc5yPg3naYKKLVyqxY82/K8hI1xyVCMiINdo8l88
h6ARWqtqZmD2oNw00spKynNN/oibmLRLyD+PBFwoeMao91/UuDRVM+RUDBHJnu35ST9E+wxKJNEt
LD2c+G4LS746ewYBgwnwBYCJFlfD0BZ5DZhXfyZ1YvW4HLLsV6NsYRZXkiUJjm2YN6AJwCVenJTt
MA1qXInDOYyJ1aq9rUa3BUA3A1G8hKIo026Ie61cPthfJh7p3O0aZcOfWb4klxhWKGHpRZM1mo0t
xVsiWCvPcnypbzEWGRjQZEKZMMRQ7rIbqCY4zALgs3rj2F39b+1rwEtsZDArh9SPkIucDHUYfdRG
ZTjHKGc3chKgXLqftMofynED07K2MLhnGVRM0HW6KO4NTS4nmhAPUPd5VQSw2ZT3Ttny1Fg7lfDQ
Rx0FxsC4s5cgE2meKRTlCl5CVN8mR7GzPT6Y5uin0YGdzrn1h9etzGRtbWANiipveUOwfDGJWieF
xkxQtpTobOd4c3XFRqdwJa1FURT9dLTr0G5ZLvdpyCgZZWE4A6ewmxoTMi2aO/SNl8yxDdaef/1s
Xw0HOR3Ir2MWL/KDcuxYmSaowyWoNKr6h0ZH12w0q4ffeDRsQVrXFgYMcIgpcT07sqz69n0uDyPk
3s4ZA+DQ9ERYnSrCxupbXRiwugAUCOUn6YKS1zWs7cUJUajX/CV2Z6He5oTvOAqd0Bputd7algu/
TNP5UsdzEmbEBsa3OKUavakToG3lc1l2fjhXPupTXjrH+0y+j6r8QZEnr5vIxp6+PBt/RuXL9Xu9
qyVJHUHC9Jy2L6KS7kmDamYBabDwpCiNN2S5e325rBxcWPQiAVvpyzxveS9XhVoUrAzlc77j3Ons
LlSd6aBBGAlysDP6g4JgbfEpLvFduCO5iAVcUaGPRJZvr0mY+ikzEVTxoyBz0wehsExbCtp6b9q9
q3it39R71RGDUdqElK90Tn5G5wfrt0mWe7h0hzqij/bonhsuAlPvsWP6gMHd2vwIqSeqJ3O3VbJe
W1LfR724hyp0RdXQ+H+jloLM5yMlgbH1SS8vBowPuQms2yTIdCyVSQqmy6URC/IXNwZOvbYKYW3D
LeyutBULj1tXDNpoP/zbqf0WerF+1VBR2cynFnYCoHkkaL9a3eSXrR+KB2qPjub1J9AtSgEV3I29
s3JM/Bw3P6y+fddYgA5lOCM4N3iWnNzr1VMYvnXO5FYe5KHDoBxOVeVsptMEf/jnKxOBZZTkgXJV
UAZZ1ItB4AprwMHkc/E521FQeoWvd7f6SfRKdwxAXtjYs6sL6Vs8/nu+DVSFxi0xasSbxX2qupRa
SnePAjGsG0w7qXFdhs8KKvP6brKZawS1vyXqvHZscOkbFE5xHIvGsjDP97SUS4ycDbX5ExbqYYhy
Gz/sqNRsx4TUL3qo4oTxXUgOVXQwwtHWIEfe9ttUsMsr3EAlHegRUO656dfis7NUo6HZd9LZOEke
cVnQpT5RbnWbW0kwsIz9RN6JW9YwK2/Sn2EXp0gnDLQc9FbCKSJ5ip2jVG3VB07HLTxN/xdPUh7O
5Dp5Ikjjy03NZkUPi5hI55SoTle8KhKSPuE1q7eeUCu1VET6ggBKKp4dl6s5IoWiTeTreOTHR3GC
hbNXoRq22URf2TkEkn8cIIES/EVdaIBj99hrPTm3nct7WZUNo27Jkmtb90u39KFXubF31iIihSBA
b621DcVmZuOcKeTM3tpdd9f/HrzkNrRKN/s3JDANFbZvwRbHYZ1DtU3PDXI2+8QfKt0S0Avv6JZ8
29oOQPaKCpcCR9AL2GYkaKyMmpCcOyZYJBX23cTurs/bZVrJR/JPiMWRA8naGol/hMSEvM/6oZFT
h+qjQ5RfMyql12OtHeSE113Q3wVGGbSFn+ebENWiEI6NfJYzb9ac/kh3OhQbqYL14Aixbd4xN3WT
81Y79wsltDjIERhGwryUh7W/OEoIfJHllGYyijF567Tmrp/BtW8foOLhtm52q3XuUNjV0XirZ1yk
3PAsvfs39/ePX7E4WXRligwpynl+EqOk1thpcSxh5Vm7EX6BU3YWLAIibme7SXpeXUnfJmAx8wCh
amHEEFqD4Cc4ZyLJtj4uT5yvzfHipSxkelVGBua4d5TZBTne5wop2ZF+Vo+R3fqbyeZKOoSLGUgd
zrvDG2/xUcs0UqtMzMhZjlwT6rSxH9uJazjGkasTJYnThSdeTynOm6HXDhvwq1EkEg3IGC8fETKy
eaJVuCN4WygLUq9/TXSX2pINpvyuqDYauivoE9gBgjchA5LEuROLR8scCXMoQL8VapeGk4Spn7HC
q6VuR4YaXB/U9khj03bYxUbsXd+0fBaXn1UG8AelI+BwIBTwc88m8GvsaYjQkhjuxOZP1LauDH3m
61HWjqHvURbHUGR0bWOMtXTGGvLiKHZn+jsFS6Ir7hJwtq4HW70JFQ0VPlQH8PhcoicTSA8WdQMo
2TBNKHW31O5xs49a4lcROPuscwZNcJVUtXWlPrOZbszp6vf89gOWCi5sJHSG9qF4ZgacZUVTeMQF
Ak8XYIjK1s6a9LZP0+MU6bva3OJuXCSZEGJUoEiMxasY2DmLD6oMJI6GAayUWputXJ9vqVYekiz1
KYSCpcb0AY/zKMxsNib94nzgcZHFGQDuo5V6Ab4gdY0PDCSneuZ5lfjBXgWbQCdmx2VOBCfZUrRb
Hei3gIs1FRuNCnclAAkjvbaUNLK0WgsMRQjgtmGHcuWMM0hORvd4faDk4nDAQDFAzC+yZSCsF2et
SsQxbTIN3M2sPKXQNdKaNxU9FE1oLDPqG6s1p7+pNN8VxACSUhoB4jIemz45FmodgBltj7oetIK+
F6PG78XhXZUBtVLEe51W+cbGu7gYFj92eWrTGFaPEtpbunofRZE1iu/Xp+PyVb6IwD/Tt0dNMhZp
LYVKd5bP9Iiufe4JbuQD1xla7G+3y93IS+3eYS8bcfk6/nFw8bjY3MA1oWdwkWwwuWV4MI/AgEAw
qx6IC9FrH4TQ15QZvQUnd2so40CMw4dUlu7DYdjIrC43OX4AdHfh1cpzHXRkfw58kJpGYBR6crWo
PSihGTC9cor+KFLRG8CVgQXv6JgG86umd68PHtWzldGDPCxxBCkS4uWxzRQqDRXkEc5dPHhQq7TC
ubQgfp+i1SX5lLyn2ftY7CrBZmJrdUrvRcVbEfdBZCrWHB5ouysoEhI8RsxHqbkTstqvyxMTb4c4
MDksVZ4tOv2GPqpo2HNrqz2W69nUg1AYbCE9FLpVirfzaxvf1WOQR56UVlaN1vtw0xd7811S3wtI
+mW30JhU09xi5ithDlStrKZ1U8GSai8aX9P2OSt3U/S3lbxpGC1oe9qEVH4nAXs6vuZG4gxTYed4
WJDy0Ii2AgcyxbAoALKvefsqtAei3QtYdfGRYv9Jf8XG78hTRbwJaIfG6usbMbPmaZ+Wfl05JDyR
/ABhPnHemzUo+3+y8TGcPFYHle7m3KS0DorMI+Opg4hddjeiGhF7eWsbpVMkNsscAED1+obVMDIN
IvKpo1Ai+LW+b8UWknjO2O+17F55aOJHo/iUipdRxJ8C5esm7RsnJDupfuyqoBR8rc5AOvsL3zij
/1Vphw4bpd9LderUFCwfUGG63vBk+PqMxrNAYl8f9GMcApLCFKeFEIYMt+82d1vo2OYZEGkYJ7Lc
OK8tlP1tRb8xuj+JcEoMwZm1DOh66MG/yqZrwqNOKT9L4w52CdYgnAfzWAhvKjsRulciaDAKhaeW
YG+nOiBd1UNWy/g9v1Gh6cV9SO9K8iLLspeBkTHRP/VoWLr+3pqlzwbZEsTaEme2a1U84aPRhtCc
KyrvgFtaXUgs3Zjtwri/vh8uH/XYi7Aw0SRwJkDdXVZDdShsl1IoQhpKzo5TnaLkqpLfQyt+Fkbs
Fs1OGoGrl6UjILBPtEdvrE4+r/+Gi3SV/wRUM/AqBnYesOafxwEFB2VACxNQiT6xtSjy1Cy0pBnw
fpCbrodS13b/FzsEwvvI3JZPfXM0ZhN8ZQy3PJe9+lQziHmE72JzQ6UW6DzizckH7aBUKqGZABd1
Gk+2AteflojHuH1tp1+U0pMZt0EznyaptxSW2koUmxYwlAwyHcSeAbei9FfF2j0p5OeaaVCzVE6y
AeiL2dpMkgIdlrdTUT4wUloR0YNEK0Fr0mTLKIaPUfpV9Y0tFpCbzYRTmmYow/9OlP7WnAwfTVN7
kF6vz8tXXr68E77PyyIl0NuYNozhG+Sa4OntTksmN5WLIMxGyFL8GXXDFiTDiqrKA4IyUJvqqVD/
bvyIi1yX3wvfjubFj5hFPcqMFPeCamV/a1TnCzd1ICbDdY4im/qGJdsiADtbXWC4Hq1dClh5YE2i
uAdA/88lKOhGMUoxruIJh0bViM/yWHyUZoF9+djxb6RDZER+FlPd6qHVbuqD1Sv3enYXaQdBPbV6
emqm2ZGjLqA9u0/CB3XQbNZEJ6J073A086VG94oJhhdF4YmR7GmV6JQEJacG0PhQdyrlDW7FDihp
oFScIrbXUDRRxGdJPjLjocKRUMnoGwA1lTTtSZj+5MKLRHaJ6KGiABXQZl+W6UtSdLY+Vm4iJHYz
JmBt3hd97YbN+AHB7j+VcTPM8BB6yRiSPiG/y/SXkuUOOhOOlIlwYs5sNb+RZ92r64PUj84oKkDu
G3/EtrPlAmhzOXWN+R5m71ZRxp+CMDvVCP18U7LUOXITscfEPA/lHQPKN1SYpbav1HTT6XFS7pXx
hoy/RuMtVTYfDhevMb52ZBkSdBwXie7mzy/YpGwizES6xlscnTu7Aroc08G0ZX966lE6iJytTir/
k8s98y2kxhfVt/wtDAHrG2Oks+I+waM+80cPKbv/3xfb+dAgdAfdZk1X5OWjTKCz2pEBkPvO7SO/
fIRhMTRWtaOKJjE6g/5mOWbtQfIt4PIRVo+a0dBBbTGXwHowR/dk4J1SizyX91B9P0WOupELr369
f4ao82P721R2Q1hobRSC7J0/1OGjbtzEzdbpsnb0o5Mvcps1YNCXjW+1z3UDj8v/CHJ9OaoD5eTy
qmv9sTWFa48HtPlAROR0wAtuc15JzRwO4A9M/bMuSFYP4+yNw3JtOLz2weEyhGPqf06ZSinLUYLo
zn1jBExjQRXXd5kwOIQmgUGlg9LpTl/mn1KYoVEBYZzrP2BliBJQBEAfAzcDlMTik9F+0As1xqoU
4VibTn+kdoOav7K9OAsCF7UCt4GLGi+JVY3iyOEBjFuZM/oS7W8z1O4k381aZStKa2tlsTGslZX4
I+riDoLDuQEjsbQ9kyy26hTypgIcdNTg+uR9PXEWZwc6lXiDIA0RJUDxf349SqBAh7dJe86PMDrX
PPMZnWi38NXCinGEftKnBPbggyW+ogexhS5YuWeBD+UJEI5LYPAWS2dmZIrSFLsNPwEI4Eh6oxih
mTxKyq8ufgulUzg+a5oQ9AZUldK08lXaPKS6cS5T4jRmAh62IW6gRv6D9F/OCci7EtTpwam6SEXn
Oh+zJh8w9bPqNol0R5T8T8I0PBuofqbhe5HDcrIjfsL0I4UhRl6BEUSrEq+09DPPJ4+moldFupWp
4IVmBTL3VvNAWwDpk3ipmsLiyXjVzCag5myrev6g9oLVJaWLhYwGVlt4Sv0Omw27hf5I08bWUP+V
UwgVA9we4lksZyfSf/TNPjJVW8MXkoQPob6T58wZBGQnXWNpZgG/zxAN3+xNrmCTqezTCb6OCt3N
ybENB8swM5vWmqsLScBS84DuMZicL0rzS2L1fgCctEYdAJQ1iI7tIpraIr3vZmrp/RPt5NsWzump
kHhGDiG1sgTxr97HZLhHhfkYNU0EZmiM4k3sRCGzZBMWV+Fsd+boSWrk6GHnk7I5lLjaq1Hbicqv
Un7UwZHT0cxLZKDtZNMOo78qrFfRzxRM+V3AfCi1EJST4jQiLpzq0I9vFaS+RVLeaw13gVWOc1Yf
KtiR60ZgNO9NfzOCAa0LcH7XS6duxV3eZm5v5s5EwcE2wxarGyIlcMSmiuioeDd18muWgxMTU7tW
IfUxhjdmgcrb9Z331Uq5WGUAYXw1rzkH5ufOk1nTmVRu2nMFhRuS7BuN/Bq7W5YBAZilelCUb21F
7UHZE7DM4Nuyg1K7nQmzC+fioJA1JzYwgrS2e0gSjJk7a9Kf0oBZ7WgxaFmF6k0yHXIozAgNSjnq
U9IiRxomLzeYlahw84tmO0Zs2IF7aQRR7wQ68NMNng9WTo+FTlzwcxw6Rq5Q1B7NT306WfCag0RA
bbERiw4E61HMoHhLIyz12KkF81QKxOmoEeiF+GykJ+h2erMs+DIDZ00bf5FucsXqVs8SfPdmH87M
ZkpniZFqaXXlJanp6bF6nKTy0YxlX0vLXQixnOtz/8UKuZh7UOq4/jcaPl+FoW/XfCvEZU0h+nEu
2tbuWGWDKnPWsFBaNfeSmu5AsRjQ7ZFjGKUXqMiYvxUGGn+HMdZ/exLbQqPakx6Q5L1R7qBSAsa7
uKfJ4EcJulPq01whOYGpb1HcmzVSVvE+TXYiRGoGNbQSPJ/U2PjFpuTGNEJ7qEBFQFWxHYbfYS3c
qSw/NXgAsEnFK+1TYYccSKSqFaA6qAFxkEI7jzopzgxdBIim83VVOPRE36vmx/WZWnuWg+wI5KHM
6XgXfRRghaW5haY4UjANiCH9NXKple2gi/ggbCayl1ZEIDDL0hdGCA+MC7wo+Ns1mTtAsqknnMfW
Mn7hmyh7GYiSGLCz8Di/oB6tumhUq+A+4jHW2nOQn8R54/aV1i595DQGcA1A8wA0+3N3hppUVhDh
RnUO+sDpS+dD9XG4NW00HoY9F4wboAerWikHgFj/FzzPSu4LVMX//oClvkA5V3NY8h9AvSnyk6Dx
C5sjdD3JFh1U49NtM4+vJtVyW6CJBT0nkJlBw1zUQ1lRDkkmwZcH5Fpbl46ieu6ECDkbVDkL9TGW
ZAfFXC/RGncKe6uNHjUBV18lp/siPdWT5hko5JVYyTTWnSbpdknzOlb3pHlP1MjWUE4Z4Rw/GaEF
YVNfNegZFD8tOcTYHnP1nI5eA7wf5BY9sVZ2msYeDHO6q8LbWi0/gcKwUvOXbL6QuTpk6EYY6W2B
HTqBfdyiZlp0YLeoIFIW2n1Un00zcSTaPYT1Y406YiSkj13cuGWWOwZlVis+tRpsjiHWKDQGdtd7
A1/LJmxsMmXn2JlNgoLKdBraQ1cfWPwS1qEVxy/DkDqq9pKlhRVpe3Tk5343Rm+lANOO6EmDfEor
H2vlPNagczIMmjrtdJ9DVpPox7x9GVEWpJFh97Ty4w4F1uQuk7xEOlUZlDfl8TjRwurNGereyVPH
Jqtsj5WG+3NS4AenFPsZ/gGM3PRp5TI5u+2yx17C/yH+nRrP6D+GOrWb4j5K9zF9pSWmAxlDnQlu
ifvY6Bioho8GKr1NUQdaWbtoyR9iQm2jPXUy9LQe2YjaRvtOS83h9e8YxeA2FKGkSXe9zJ5rCJnw
KqEBgZFoAy++UoEjXy0vDYU4CLcsdl2adCkQpwlUsJDwSqgSqJVmifAPp8AeXD/ZVjY4bwCh/G+i
8o8a/M8NLk2NPqSGNJ9bAl8cJQ3KCPtqMO/LGM0v+Dc1ee2OrPX/RVg8kiAfBKQwiAw/w8rxVOd9
yOZzAdF4VSi9LFUtEj60A9iLQD50oOea3a/rQdcaHYBBQ5+Nuy2ByLOIKo0aS8oObAa5Tx+ZVu2V
UoPw13TTmYo7Nw1yNM1Vi9BhsbJ1kq6UtCC/g/4K6j/IUpbPXbkas8KMiwGog9EN99Xe2E37+Vje
bdYnVo9MGCni0FTBH1rOrTFEtdzXErige90bIOs++/R35rcu973olCAGHvt9Y2YVfK/lkQneGfhR
vF97oX5T4mloGInZn6GixnK7/IICGrdJ5RmNo6F1Sg7SuA2k5avzIiyAj1C6BBvmgl2nCqEU9i3s
4JBLjy6xx5vhlDrlaxnArl15w0GrBKWvylsfc22KwbFD245fzyiW/1y+uL7NcpRBX+bVrRpki/ih
/N05SHmO2m/wizee3msPROQc+LOQ1gAQgP+cb3kaB6QzAsnmc6+6pdg7ZSw4NGb34/zZkE1Tt7VJ
hZQJYOfQvgSbeHEktBkMRUO9h64LjBbr0rTGtLClZGPJrEYB9hoGN0CcX5jP5EA05GHWAVKPAwdC
MlYmIZLSb3yqtYUJ+LyGDaegCrkEpPRGkypmDuR+iOcjWqjj9PEvlj58GCECAhkOLj7z8+N0VV3T
boIMDqqcWUBs05MCagFQlHto7/2tnMT7r1VXsRK+hVwmRX1iZNKkgDPSEtOJdbwUk2OMbKQwxg0A
yMpN9CPS4sTURikzYUg3nEUwUxo9suX4RdNqv2jzjUhr6wGbWEETHLgLcXk2twPpQLMAmUgOma1P
YxBV1GK02LjvVsOYGgAeyOZRdFzs3HbIk0qRGKaOtpZcPsXsTgILeGNN8KrU8lwC1+t/oyzACpNC
dLNTwTAT91CNtTvN5n5w4QOccvwB9te/r8dbucTRKsRpj4sN5dRlF63VGznsCPbSCBlQVSx+ySng
KhlxpBHAY638bAawnktx45OtdakQF5kDqlecH7hY+nEzyiqUADktpnxsJUsK1Hs0hyqrv2n3EHY7
jJuk+bX9/C3k8skKJ4AGlBSEHPdQ+QGjAM420Qco62+SjdpSUBjWZjtq7bTH0w+PZGjYgWy0GKbc
lgQPcPg3QJfkBOanXZho8VCYuaUV1H9VdZ8VxKOx8USN2YIf5rHN2gOSqY2zbG3t4mfwLAJQMOyT
nycNYfKA5iO01ghMFgAGoO1HGm0g+Fbn91sMfiB8u2paKRENNBrRtwGuHFaJOajy1xfr2iiAN+KK
hFAZueSp50aTFwUkeYvqoxD3WVJa7Xx3PcYlO4BfwTBkBB4QDcwLHG0nl9SMCRKD5Gl04Rb0wAwr
9sgOziZ3cVD0tvCyRa5Zww8BIA+FAeCpUEteJgVdH0KztUiw6X3m9eZuBtugtirfvAGwZfCZqz+N
KDVGtuBssiFWzukfsRcHThX2vREa4Ef2jmg3Nw0a97b5m/elKGoqj5Cut4vUA1F9K/LKekFgpGD4
kGCQL1MTAtFTJQaH9pxnop3imTVtij+tZD8/QvCf8G1JmgVUaXNoLH3VXkK/0e38FnQHL/MbR9QD
s3By13SmW+ksbzF6+LQtznGsUagFAZclQsRhkXjFcg6rLlltzg2snGEQbcm95mTZESgembo0e7q+
bFe2BoEWkIzuCjpjxpI8rsvx3IHz3cB286UZX3r5kU1bO2NtNrkIhg7dIcJZrj9nE31Eyaw6vUFT
H3glHKCaJTss0JwwAqAeeGSChCW0VRSLLXl3fXyXtDv0878HX3Rz6AjwhRQheDVbzJNVVz7SI/qn
nuYQLaCf3RFeWm536AQ7etjqD69sULiHcH9vSOODfbF868q5GZtCNmo3bU1cSU0DODw8TiTJvC5K
Dx1OiwquBBUrXiYS7TF9D0k4EqsxwOGJhzzIKKRSDbJxHn51Bn8uMvBk8YN0oE3hy7LMfOq2i6HV
p5g3NR69pdSc4Ea3K3U0oJrRE5Me4nUVjFhyVLCT4VjlqN/nBO6eRnqc4aopCXGQoR2nzyjLRaFd
x4BNAbPf1S950yaWoJWONj11XbeR5VyuJPxujtrDzsCClfl//7YvC6KVEsOT8Ib3ffr2oZwBk03g
6wgboDzZapJdbsWf0RYn3BChYgrYDqIp1R8Gn4oyVz0lOXWo2VAFekfT5LJCO/QVpB1aaB8Z7ewy
sQwyMDirLLkbNDR2ZGq8JlEbXF/Xl/uW/zYUC4HTFtEBXlzMYSHkYl1q5o2oZC5qDLuwLuxS1jfm
YH3C/wmzuJt7UU2qaEAYbdBtY5atDvrckgiyWVxB13FL2HItHCct4IXGO/TL7C6MJ8qEPo/OUinD
0x1KPbpuK4L6OzF49wQV6CqdzgnkumjaB7OquQ17yubSa6vJV8L2oA7Dp0q3XM0vrzoQHA28SgAu
kaFCs5jses5aoQZ68tykmqfF75mBCwC40aTaMh1aqRfxUAaWOCoal7SmPE4NRgcSnWcF6J8+pigs
5kFnJLuKKqd2mCMrzdJdTh4Vodg6Ky/fEFwIA89vCapFqDUsxgnRawjxKSI7oy0n7Tk3LXQymxVw
g7BUmwTNxuq6vMm/hDc4KY1nTMtHhN5GipK3AztnRWcpNTy2hPv/dpv8jLA4/VNNrFul7dg5VOe9
lst+X932aC1ej3JJ3kIRChc2r/NBh+WiWlIaWkkGtRBhxn0SbbpDH18BUs42IQaa3dZ3VeJB0m4r
6uWy5FHxvaAghifC8l7NpH6epBFRqUcdxUZJyDHvq320RwoG2jFxhtKaf5OtTboVdjGnJpMpNK0R
Vjpr/nADKGMZkNSfX7Kd6KRwFLAMyNwclNqV3jfmmSc/P+8tjBgaqMB56chYloTQMTWESZcrhsKH
NNgEbagv1JXk92RPvN7ellxdW6JcrxKxoGl9gXGpxh5KGWI4nxnq4vmMFhjdOMlXGn18UP+EWMzn
JM95z0RzhtBTudO9xm+D+C+D03MKZ1HVuT6Flyfsz2B8hr/doGKBCtjcxuzcalUghoA7CMNuqhRP
p9kvKqnP18ORyxo04hko7KHojgL48kRXO8ZqpdNmKL+x5+S3fgYsw4XgPedtG07npDdlYre5hROG
89H+D53NtV/AmS78H288L0YcxbGghABVn5lpdaUvaW9c8wFy9AUoeOIbUBC3MAw3//TxSZFtyVUO
prOlcLmSByK5/vYj+DL7Nu2S0GER1RI749qcc0tyyIcMHS83dtqge0a3ujXsHBWMzAO66fon2Iy9
ONU1setRZZjYuULfqwfawgGstsArUXGom+hBVRt2DMdoG6aQ3hajauWwkEGpBkKNv4uBc/o5cLWJ
SZhOETvnrWolqOKlEAkajrq6Ua9egVMBgv4t0CJZqynYs5DZn6FKnL4j8dQ5WhU1UfqZ3c672o9/
5ffcJxXygr+vTzCfv8WhhMiQ3kJ6gLRlybVMlEjItCphZwXtw0x9HGbJiYstBam1YwJhdBPSrVhI
F0WMUIIjpKbjKkNbOrFGP8VxD5yYC6v7FIpwmyWolX2jmBCy5//I5VnbRRDZIGo4nqe4sAxBcLPc
APLhphfhJ4EWWmYA3WM8S725tWBXJvRH5MVm0TJxMMpeGM/xTn/Tocr1UN0luNTms3DS99HzBCT2
w+Ztyl+hi8/4I+pim8SCrvcSnHvPRFRdkdY3nSAGuiB7dVw4sja7oQQ5cYJS6myCX5P511cRr+h9
Dw+7K0hKQO4Zawgl/WULLUk1Fc9AIG5VAuGzAVifULPyXHWGBF9YS4yTJk1/ell7uR73gv/NA5so
4eKZikoSyo0/d2hRycIE8xCOLZa8Zl/fUmqZHlwU7jLfdEPow8h7c58eSKC+oJgk7LZmfnnFLn7A
0rqOl+2kacQP6I3CYvNOgD/u9TFeVI2/QkDcGuVxKDZBF/PnGJW5nOLWBBgXyBaul1HsI5Chewt4
ddEjTu33W+q0/LhZfE6OXIXCEJJ4dOsWEakiiFQLofo8wyUhkrLbMIUGv5gwyxwLD+kGUIDyaWOY
y8MWw0RQ8HbxPCZQm15cdfCagVRmBmoLUNtOcqhhB2GlD1llA7kt+4LPkcJW/jEyR36/Hnq5ZZeR
F1u2STtcAGHHzRZzaxzvWP47lNjWZ+SZ0OWk/jO+xRYFM0YM2wrjM6FyuK+9QrPhCta68JoIOLxf
3KrfrE4ojjl+dXPB3EXlygQ+qy0lDKtiblaoXsxOldyDK7hVZ1/ZA1CB+yfQIgccQ4E0PZ+/KtPt
uLjNw8/rH2jleAEREkc2WF4oIy0rxWpXmcbM12ORJ/CxLfYjRHQq6ALKrLqLAXQuQBdMxWjjscCX
+eKLySqkW8HqArXrwqlCnFsKmh1MDUG1fGXAdeYyBCSS+WHQP1kuWNcHefF6xjLE5QitXRjwoDiz
ZHbSijZ50gMRnxdsV0nRvmUxWteiRVl/B8LzIaMNWFcM4lf9x/XYZGVxcptjHJVAq4NItVgrYZ13
fR/NIJXFxklMxgBeLEDuJvINJIPcpCpVX1YB+mGiE4HnZ+NJDIdOIISZDXuLh0kddd8YRGjBsOEG
FAZbi6GGocvPSlX8nv77W5bnK1yeDy8P3kZetiXDUe0GMxKnm1I24K0sJv/D3Jc2t42kaf6VivqO
GlyJY2K6IxYEwZuiDku2vyBcbjlxJoA8kAB+/T6ga6Yl0iNO78ZGbESVulWynEQij/d4jqhr1JPM
vJcuUECZbcrAP4Gx9uq76cJOXdBH+SnnEvCgrErs+pYB5vUKDQAKgn7XnEHPJvdYSm9CZLgPNJrS
hhwDUi9aShfB0EBDad3Ae2FKe8TuyBjELfG5X1wN0LlzUJvGQQ0fkctpKOrO0Vmn1LGo2GGcij3n
6oQTdpmnCDPGLvEUoGow4tYuKLhAeHl+e0AKfAP7fn1fQE7QA4wcdc0QmebFLYyjLRjzclBHr6Mw
LEKt2pmWUKKK7ZpAfUB8UtO/WkyFMCMgX7PfA1gA0Py9OE3lVKpOjel0VKk4Sie25ANATGAgn4zK
X368Oy4PUg89THA44EM2+2JeHT+DnfIxdXN1DPKXcUQrdYCKl5ogS31LIfSqD3ceCpJAM23EvxZ0
5Q0XQYm76GiCSwqVADcSlbvWuoGQxbgh4qFr7BU6pveTHbz03FnqHoTtz/ZN1fPLM33+IARFPPiH
zH4LVzgQY8rqkJXyWBl9jNWzqtM2/nhaL/fMeQjiASA8hzX4n/d7hlfEzAs6yWMDdGKrZrCot9VC
45mGpOzDIzSoTrRhm4+HnVfG21P957CwLph9ar0rUJtJFZq2kKYGSXp6oSZcB4Y8LuXLx6NcbgmM
gnAUtcHZD/caFJSHqdHTMJMgLJKE9jxGNyUiRbgSlB1V7t2n4hZp6xcPBqwcZHrRD0M2d1kA7QZN
zUoScRyA0qfUWzW5TOzy/uMHuyqKQJgHtV28Nxe6ZteM64zLoYE6fH6kUHoyS2x2k32eiHquW2PX
WHDGdoY9GyF6bCH9GuyFaT6WnvOcCffeqOWKefW+xfWhwjxiudILKB/+i+fR+SMiZsM+ItCkumz8
y75rTAMWgUfK/ONU9omdHcMBkPsqIVO9p/XnG3NyNfXznLwZcD5B3hz/1gSQbFFhQBmLKqIVjEBi
cEdmLTa69DbWg3MQYZTvgxNdqWRWGYSI0Uux7L6w1c2++nzXvFvguBBwCc1uNTAlASr+/YfJJ5Ch
A1XSY9gRiEIDppvRduEKcH67F8LAWuD941D338IqXJnQjPp4Mq629fvhz2HOm7nwmKmHrGX0mFE/
4VMHRGwFwhBfTiHSUa8HMFmcIOqWfDzsVYkBLx2PjWAXQsQ+ajWXSYuoSe/XDT2WxIyH3Fk7PpQg
gABPEJ0mRdlucuV/d90M8lyj3OUB+uLEu5WtXZ2b+BTolqK9Pxsbggn2fvLb1uxaoQKIL1gQaUiB
d05XHz/or+YX3XUohaKJiP7ZvBbfzK/tDG4F4zx6DGCcFU75S5VNZaStLpom5+jyVVuI/dDpG6f1
Vawxz+/bcS/WeJj7Q242GFeGEWA7bUIkICLSRLE+E1ETQ9RCQwfwxmq6OkfPo6ILjr0MvOxlAdSq
3NbVGou5G8GmV/kLUfD6bbpVYYslhbJiAMmHjyd4fkWX+wcvDmcoDlMUjy5iudTSPW9ySo8jT8JA
xhYqVjX/zGB7QYfyBn7oFyfHbNQFLWLIqyPPuNisZZkNfuEaxiGwv3guyA5NGBe9e6NXNb+bq0f6
5yiXe3LsMLt0wCjauvd6FgX2D93dGfIGQeoqhTmvkTfjXExdkOlxMCXGMfowmoi3oFm+s9P6S94F
+8EjS8+kWDWGWPXIFT5+bbeecU5x3uwLaY7o5iuMbaFvnUGHr8y/9t0/avYvq4z9fEpAcVGyhUj4
ZexZ5BxYfGIaB9VnRwo1GdjSJBNwxjD8XjDhJZw4S0GaONQyUap++vhBf7k+0eb0gY/HCr0s2UKH
2TbqxjUOI6FbV/9pDRABgrCCiSK1Zd060H65QN+MdrHtVeOltaS2cTBRgFctfXCZC26Icet4mV/P
1RJ9M87FwTkAEk/a1DEO1UZuym4PYx9w7GJjBU3rAnilgN/YE7emcT553qwXF9rOpoDO+wFAk8hx
wRrDFd3BYTzrTnlxa2f8ehoDeF3hVIFy1EWwCzv4rDTgs3oIjObUeCoDl9I8Gd0hLL4ATLVwGwn5
32Hp19PBAfExk3JPizH2c6S24kZh49aHmS+xN4+uB1vk3CbGoWweW74b7ZMqb5XzrqOQGQZmIUyE
ER2KGRfvM6is1BFQojuSmZNjgXcIeaKu2lt2s2iNO6uEdFNjL9oJ0RCEZz7eItd5FJjpsEuBpTFu
SueKIu7pUqBrhdHte3PrJCxGGPaFr8t9uIKuFRrL2Y3nvV5NiDXRxsbhB8zrVb40Vcxxh6LrjnpW
PtIhqm1oZg/gB4/AElN5K/W/jgLej3fxCjGLOfV90R0LgoKoy7fjhIZcQReMdYsuoHASGB4mcJA/
nthfPCa8SkHyQ4AFHtRlkBX4aZvXHoZFPgxuL1vCjTCWZr30M4CYUv3wrw6HtQNACVg5qKug9v1+
oYa9zp2BGoieKdxp0/sgTYEHL/e1GOKpLm883PW2eD/axQ2iy9FsjQajtcOu1psifCxuQTqu5w+5
Lmw5UZSdOxZnbNubnZeOXQhnCeIcJAG9p0PUlJEIrCR4jzpRE9Llx/N3tUoANPAdYNyBrYfJ7OVN
1eY96OF+MxwqK4zBICyAavfHRZ4ZK9YhKpdGs8xaaoGTeePAm9ffu+P8YuTLawPQ1pTA+epQQ0LN
YUYiMu9G1/Tqwp+HAIoW2xyY8at7kLqFrqCrMWAuX9MBZzit1mELX85b0dN1WHMx0sXD4KCZSG9j
JAviSTnS3KGrEmG9svGz1N2KCbUJgHow1h+/vV+OCysLFBYhnnNtplrpEbjptBoOWoOy302JCl5r
MFWZuXX5cy76ZQVE26RvvLtfTSxYlChfBLPE9+XRXehGg101DztNUa1hbJUNkWt9Goof/ycPOPe1
UD1E8+4SDd2ZRmenKh8O3PmheoRtNuBb496ZkqoRiV9Z67SAItSQ32jGXDHGcacDUwHG3xmthpbC
+4Ol8VlIuHC8A8hOX9OJwV0e/NpiKNCcrspn6t6PvrkilN6Z3oR4zl/Ywr8jY31nBu2qUq8KYQkx
nBfRfc6DKaZlvwKYMW4Qd0pfbz6ep6uDCcZfODHQj5vNi69cpYTsalCVTPtg4pOa+SsJH6lz46j9
5RgzFwZvHei5y6ynHISF0NWxD4oeMvZJt0/a+fPjx7heV6Hn4NTDvKNpe8XHmGph1NAIsQ9++gnQ
1Dg1qkT1R6d1o48HukoaUYZH7QOrCkRHqCtfXBuNVTY9Y9w9aOEs3YbDpcqNgIKIaoDfGdzhAJi6
MeTVwT4PORvcz6bHM033/YLKFB0ATVTugVYigkLHejD3UgB2Gthr69bB8KvnQ16MUjSM6AC4vHi+
0uyg3BTgotLABgIUYynyOBpyY7llkoXBhtfIVT+e0qt3h+d7O6T9/vnqWnleXVP3YFaPIn+tw09D
+Rl75kYa8MthoCUArBMgV1dKDlDPK+XUo7nc8idpyaNo6MnyAbAnY/5/OdRF/O83VVFkQM0eqM53
VIzx0Lyozk4C58YxftVcg3cOqGZwPkcgagNIdHHY9EDfAu3r49IH6XZ4SrwqUkexGNbi4J6glzsL
UrAyyu4hvrmYqSfF/U1h819OLAJT3CTQYLvy2w0ZKZoeAOGDWBp37ZMRDY/6NXt0HqxVuNJP/mu2
DKELcmOOr4tGeHTw3LBGoXEO1vxF2qMNnTGHQT0ykPlSQTsVYhCv1lPhZSvHTQ+9Mx0xc1FpPwQ6
24b9rJkjnz5euldBED4DuqqAcXlzu/CyhGSaojQzWbkHD9bUvoTHb9c9irF7BKn+ACexRCMOg9DC
LaLCr44E9E/QFMQdfm1tWHSelzNgyw6WdBaeLZMhs1cSbf9mekwbMA4/fsyrAxyPOVcjMNkmLu7L
W5vONoqNE9iHJm/6OBXVnqj8lSvrL0Lav30f/p2+IvmsRjRVxN//A99/b9qR5zSTF9/+/ZB/541o
fsj/mH/tv/7Y+1/6+137yh4lf32Vh2/t5Z9894v4+/8aP/4mv737ZslkLsd79crHh1ehKnkeBJ90
/pP/0x/+9nr+W57G9vVvv39vFJPz30bRuP79rx9t/vG33+dSyr+9/ev/+tnxW41fS/gr+5799tgo
mb1y9ts39o/f/heT3/h3mX//bY9vxeVf9vpNyL/97vt/eCb8BKAWjRofxKtxeOrX+SfE/AMRHDgf
M9jGwe2KQ4g1XGZ/+91w/D9mZyIE7vgVIAN8/JaYx8bP3PCPufWJxhlaTOifBe7v//mx372/f77P
35iqT03OpPjb7+cD6E2wjlw5wK0/U/Nncgogeu8Pd96lTpmbYlyX9hfStuPnvqWL0JjWxii8dQ3J
o1VVQsJcKkV21DfSXcM5iV2qjZcpXYKms2x6eziFovgzy9oWGlHmEJcMkuyZbz27Ngc0NOvcjYQb
RjH429SZipc37+Kvh3r3EBfbjYBzAfy/4yAVmHsxlw8haQmt7o62yciMr0E4PRb9QHa6Q6cl96pn
WuFkncKj24R+4vbFeEJGsUPg1e7Nyd3pmkJWzVJ1FhfUNJcDlELveg7VfGaDNpsrh64gY6KeahTb
i4aEy7EyYX5jAokypKW1zqAR9vETuVdPhCo0IhG0gpGXzrb3718LTvI6o4HVJ6BrsG0alP6S3FHp
T8vO750Xn1axXeQ7Lh8DVTUnZvGV0zZhMrgACGuzDlfNyMIVN+W0cCfUBM7/zenc4WTU/iETdbbO
egfSvXRAuyRVf8pJwM42404El0BYpZazAqwpd6TwyxOaJdtC/jnWBX8OK4uslIWp0CHkpVDVXYJ4
VUMfnMK0q+NpQipLbmaIRiJyyKVWtjeg2BNY5oINtkpqSb7fmK75Lnmzimfygj/HrogcZvU95yJE
4XnWsZ7zIWFhu6JB+uCUNXsZYpl2CvKfQX0ai/K5hPX7sinDNhogShGXhfbWox9CGol8pYqqr9CN
+OaMjrPR7onJIT22BbeOHIILEzwkAjVq+NoU1TMgQ5GNBuZdr42tybDWxj5Y9B5PUAwrTuh07Q0O
7blW5HQltOsspeWhvNiTEFLZEDZxcCcvJMB2OTT8bCdROVS7qya4dQdfLiMUwTxkkDMqBTYfuIne
LyNpVMNkZg0sEjySaKNVD2g6RKEB1lzHfmgd0lWTvrZC0H1OWzcuoWi9nIy0OTmyRcN6Ini0lENH
1WDL+d+P39tl4w7xAZIaXFtoggDHEQYXgRjpbM5zd/LWZqWD2BftY09MtmDEkUeItkA+EQIbS8Kh
+cvqIEAPw0+RAzNV3KcevdE6vjwL8WkQoUFiB601JIfosb2frbYXnjQ1gah/Xrpb4F2qhS0Filv+
YCchyepPpe9GpGR9lFcZ22Ygu9bVdCx98QzJa38zjtRK0k6YO9uc1Q9TcPu8CpBU0ettxwLoQOdB
DSt1Qy4HE+r0uKGh7waZ1VsTO0/c2w2BR0F7cOZ8zY8Er6n3jxIIPeSAX6Trmtca5PtiKmLtK/JJ
AlPWTy7Eq+CcoD2QO7lZQ4AL5uehLLFFMxOsydSepiXVpI+AW/Sh3WuPKwEKG+D+FrlRjL8MFOdp
D00fbuGgoWP7Xi5SGDxqx0nddB2WkMmbikrF0LplW+mgf0JfB6eCaoeiu75sockIrkdEsUp2yPRY
1JNbLZ6zZNn7qUP7fNZzQe0NeNbLNSlCSkJAKOgGPfJplfpjsRwN9SqErpdGMfSgYIAIXJjTjrZF
vgQHptyOvrOx5n46D6qaR3ZZLKwxEAt0nOmWTNL+pGr3r2+dlIB+3bli6+TQ/2kNai8bBpSUkZd1
UrUh3w8k+/PjnXaJlsYkQ0cD6HsbJUi0ji4XBAOi6ufaHsI8XMlSA7xhVOXSsHUDNU4wYOU0Bkd/
gJtn/cBoxve4VMiu6J0nU/XDXcgt+CXqFrKdqHLEvGhwqLvjcGp98QRRRnNvQzxm8fHHRhf0Irad
PzikXhEpIa11CYA171fyiOCWTak01j9vkCBlxXaYugWUYKtnq5uGxHQHFFR7z44Hh0Pt34dCXBgO
J5KOLVDoubVP8wxcmTDckII8e5Nt7S0PzRU+ZP1GlMBsjMAXgN7d0qTzAG20gY4opmw7Qal0W0s0
utvwPqvK8bM3iYXqgapTPkcskVZ7VbN8q4MZiaa/g9/vQPoRM+w6xrSQ5uQsufEMyQF3JTvDiB01
Qi404+AkT2m7OkcZjceAExmJtWlC4cC3ovjTLMYHwxuKRyswEndqg8SGTifELshuMMWP3PDDTV05
SwoOzLJl/rK1oXY/usg0lAdaqTPWWJQ6VwuLQp/f1SmsUhQlMQ4D9zSlJtmF46s70h5otsiTSMVQ
ftqdYyNDFS/t2BXJ0IKGN3rOWrlGBwFUDQ10EWQRROvEvTmB30AzY5cPNbxfLQId2TotDkUvv2FN
RZPL84fGdr8LamXR+XhX2fhMYFhhF05wOC8dn2RhwtOUJn44J2eO8DbaatOF0Qi2g9SvB+pyzyNo
4PIlONPObhRVwjRs3eYXPFTYMBT1pk3apGucrxrF7mwH54rq2R2AmG1KHuzPY5thUay1sr61JqT/
fi4PAmiMiXbCNk1LCHI6OWIrOh4grvuPIB2DGF3/fGWl7E43zfN5ziaEPSuXFs46I72zorqEuVOR
VitViU/ngMsTAICm48o3JHlMtYX7dv6b6rGKKcnGONe+XqAe7sajr9zTOLCtARF81pkTNJdsB8L6
nrVBTIKCaIr7rxEgUdAsQJmiZEPSFlm6N1IaJm6Zn8JWk11r+F1kE1YtRry0lcBbiydb/UinFoXq
sajXmQzBdH+U0ln5nZvfexB4rQunPRIh2piXzwOaLaewJ050Xr+kUOTgaZ3h7eNzcFKKDeKV+BwN
/DPKa4saYh3ANhxI1ePQQ6qdHxQc6basd++6QOw8BYsUcI7zTU6tb9TM2MmuAVe0mg4x1NwINXjr
falgMTCQNRZld8Q7Bod3IClf+q6ungNG84Wk7YSuYfYydEFxdEegsakHT5kcvMaY9fQbJFIYGreg
jdphN+06QNCep9oI4ORe4ZTu0wcjsFZ+JXEoWH259rQ5oZFdiDWIM+JBUzduweziQCWiiGc5x/Mv
tzoEWd9XbA89G8LWnqOyR1O2sOb1IfjHVLhkfS+Sfmjz2O6cmQpcQQ5ifvWUORvKBFKIESZyBnAD
oM9hg1XS/mznCeX6dQjrZ2UMZFs10MjQHmLtPhSbpsWfNTtXL3k9pCs3A4SKGt76fG4PA1Q8y9Dl
MawslmRUNsx6mBl5jBnb85Y6h/hDrXfDRH9kFLZ1fKzNxzENIAfLyicmgH5UBgz2CCbWnpoXA04g
Q2o1ewDyrJXogLXnZROF5oD9ARPt8VtH9KPb1XwzWMBuVSkMICJeS+No1C4cgfL8ObOHScXmnBa5
NSs2zWRDbVRWGxUO04a6E9/X0Myd5ijPcEGdDMDwOIeY5dQF8fkiBGWhgX+DLVdtnzH8tlA/Hwl5
tbURQ+NvKCwBndbz9rYFPe26H6xFN3A5a0xj15kmVEQrkKw8oVjcQDZxGdTu8PO907IstrQ0aMKr
kezKJsUXwFJ2bKyHqMJbLSc/uyNBuTgfJJmpPxWdCuLzB6x9OkX2qNwjTbFYAtnGVJp9fE7G+IAb
W9mbXtjOp961XnoCmSylmPpabXjYL6dJmfej6vpHv4D/ElaDuYCzaZ1GQcDvoSwqd5lheAvC5bJN
fbWyHFbEuUXqEy6XBZvza47+bj2R5sjhqW5DFxt3j7jDtY7TERyJbTZWn84XtiIQ7ewdUa8Gjbfb
5ihHzE98TlygG4ZjsE+dWKpyTDQZnIcsPKYd4Xtt9p/C3Jg2A+gWy0AAbMU9o4ykqoz1qIIydpu+
TMoptxdBE2m7su+s3KOLrOXQO6YoPZfGfasMf2XJLtux9mQAZ5UILorNeTO36TAtCVMisXTwRCjh
kI0Ox699RkDQ600QLUwvobiRbLcYVyz1oAo351vCGZsjOEKLVMt8W0PHNSvS7otfma/nGzSdzGLf
Gi02dd9O+7az5M/3dp6RwWj6xDEM9ATmmzlFLp2ak9gE1IYEiA9KSSqzP3XpJ2nrrBREwvWYpl+0
76nILbN1BSsSW2fpq2v0S4Ut3QXpfZgX1lYpUaxh4I2YWlOy+0p1E66m85sdUqOM07ypDoqEW0YE
vw+VOObAuezqyQ1gpMmXUFfjUScDdqTURIbdWhuwdXCWco4IUsHGKLZt6JJUGWghRR86J48ZcHuC
WtufhSvKXWD3j7r1s71BB3tVZ+KTB4HyXZVO6U75Kdy9wnGjzTH4GVpwr8sQ60HSCefQCYaX0H0t
06969NsvhgGOV24Wr4x8b31lPcGEwXoSst/Z2jTjFhjXpYMcO2p8QJnPF+T5QAWcxNhK3JULY6j4
Sphmv3YyqJMPLYcSC45cWls5lk3j/HAhwGH2A4v9IG8eNaS7f94FqC39ed7+KLikO6NEAiKq5nD+
EhhcrX6myg1SgSivu3ZMrDv71ErX3AmJXt1QOvCdkjRYajqGsUfL2Gs9eBCktNF792Cf8jHD1pk1
zq2A7SrWsmWvmJs0Os5dSKcb0oBCecnYyZiqL+fL3giyJ+a79EA60Iwco1sbtugSwy3HUwrlmHgS
Th033lAdxlonDLq7CLgAMrGhR4wMYNOYbbNkHdvptNk3lgTUvBvyBCW/qBYNhIthCTRHYnJuPFbW
oXA8pLkKFRuD3CEsD5asbhFOUkxwk/bDPdOFm0ftkSt0mPKSoms5GmzfKJXi9oXl1mT6P84bwnRr
vnPtykDnP/NBJMABUE0+P6KPQw6G/1U7GfpGE2IrXbvfmOjdZYAVENdTaMcTsU7dVHeHOkS/omeV
DbnGot8wrV4a20cCG2R10jH4r4VWnS2tfITkvNlA+Nqm46nwKS1wJVWncGIPRq+7L+k0keX4Q9Ey
21patRsmrEOFP7fn8DuLz8vkHHxW2q2TnMJvzfbyOtK9AKAVM4gJw8usrBMMRbMlKunQLMWbXPh2
3Rw7PxvWphIMAbf8BGhK+2g68uuo8Et2O4KVVkwo07h1DPFz91DM8WFncgYLJHhW5z5plmlIHqtu
XKHN+9kXbrdxrfEzJD6szUCmz0Ulnb0tGYm5Ykg/wcfdBPAy33DpWUAFIDvqSXYqzKBc2toSS0c0
EnrjKjug5fhsoHKSdGFhrHIZ8KitRrmEXUS9MptPP5cML/UDTqEGgU3wRZqhlSBnDlBdlBCXr3sn
qqgrEnfIwm2f4rN0FhQWxio4nGcOQkjBoavACUWRZRe499R0KFwqHXCfDKuNoASYbYOpnWKjT+mX
IpvdAZn2Fx3NpkU/TeFdpp3gaAPeUGd9cY+AJBravjlOahf6Vdzy7keOs+Hh/GWSsxmguW5Kl54m
JMJ73t5hk5uJwUW7Zjogz8QF7daqvg/QhTlyiDX9XBQudxDM4ITF7VzERQB9blrSfIMeqt64nKA9
y3V7tDubwYNq3hyQAVZRm070cP4yOBM0OnxFozT1yaKgRf2dSRDBXJHCHrAfzQcWjNuyLGGJNqKx
gAtj102j3Lt1+xh4Ar16lCE4NKw9HQlR96sh5wJ5hV1C09pukw56W9xwAZXpRZ5/4mNisLSIiNHX
h06a5k73IyIZ1YEaU9trjpoP9qnItmk5H2wyzD93tYSyNwvgrNHly3Pt8PwFlwhAMYRUz6NtuRtN
yGuvvCIBWwtRbZNZURdCGN4dDEhg2pRvDZIGiGZwDsOA0VwIE88L7h3sN+DOwKq402OBWm6WR7lV
9Ruj7vqo4k5373AOEKwkct0W3jdu9tV2HJ07nksS61YYUWvW9Qqhmh+dV5Bftg8uMTQAkTI+X7m1
hZRrAAzls5sVOL1VtsuChuyMqvmEc09EdubAdQtxy640pRuFab8t/VrtGajoQKV18DiR/DPcWvyj
U1XHgeqv7lx+bpU9RQYbnZNgYjWSGtF8WQ47cEDXtID+ZtYPp0Lne6uUUYeBwX1GKR7y0xaK0vmI
2BL+bmm9FdqrIzH57qPUck/6Nlsw6me72a3jXL2mWmYg5DkItoLMhcC8OSwR1iFbytW4bn2G0ptT
NPvOE3yt0pDfm2G5m//tKsBqW5494uhySQazxtJ17wX374XVgn9tom4qDT4tM+MfA/gNiP6zaZf5
/ETQFRgjpTn8HhTcD11m+YgJEcP8HPQAkzr/iTqV9Sfw0O0Sirv0UM1faAhbkq5xw7g7rz5azEtZ
/aAMauPjhIgePPwpqYVjPvjAN25Mv0Lqrmy9VjbqdtokKtKq7tfaYO0CclQPVTPRrZlKCG3BTWkx
dmLebsTbGroxEIfrfOG7pb/JrcncfKlN7BlPu8NCjvDvk8KmS7eGtQdpUn1PYfS+crrA/dQyTGGI
InrhtWQvMjk3V1AnLmygHXvhkn0w56VlflcVMJZjhVsv0/nSpJxtfaPjcZA7Cj5veM8Av81bWziq
ikGvq2GB45YrWaWoOXqp+XBOGNjcyWjmUlMKBQMP3ajPDXgPz2Pbe4u2ERFQ+nwNvaFynQYAQoO/
NMXV7KERcoaejp/BYMookrH0tn6TBis31PMq8fe1hk9hiuwCE9J8NiB9hmYw8pG5kw5cADsCZo2A
DsHvjcK8cwGRRVUL5Doo2AEJiO4/vn1f1WqwjOyG03Lj1NCxsQfojLdQlxmnSm1M2hyDyW0fSQV/
A57ec9as+Vzd8LS/Ozdyui4EOUGrYd1N3tIberGhChWZcRrCg27kwXD65mBPBTIEuKykk6SxU/rq
gYnZPWfk93kdfqmqie6GOuDL/0FZl8yFufd1VBc8XQhKW6imQxjionCnHDm4lKhqAzZcEGtDSdSa
W7ixtWW5ynFoPPiVvzv3FQX3wkWd2g1IZcMUD96A/1cZbvwzyRm6l87i6VZa8KgNR15soR16ssoW
cURWWck5yqcAyJWemx8nrfdtWq7rGTzKAqp3EAm86w3F9zaYI6tshDvACFDfvmumPurzMaIdrmuk
FM6u9FPn2IsgykN/Wg8KDIJaNnwVZl65+GdQmgJ3GSkQR2PDGscdVDdGPIkEQpBOFloFsNzBWMUy
h4DQuSL6/6AD/9TU+Oey9f6uZf/ftvL/P2zQzwTn/75Bv1Lf6rcd+PlP/+zAQyLoDxShgAQPIGfh
YjX+Zwd+/gn6Ymijw7z13Jz/rw685fwB0Uu07LE1URk35/7sXw14/Ai/gCAB9XTIl4XBv9J+vxJg
Q9UZfXxg71Dc9nGqzA28N6DgfuRGWPdVfWd9L49k1tB6qXZyV+2m7bQsltBjTBe3JPK9s1HUm60J
BXmMOouLgrc9Q7ovRm2dVvreGFZ3feAls4hWacEgRAd77dqxG8KtA+UbZphfgHxFjZlHitMYc7Ue
EGk11VOPLmsjkYsBImBA7dwaxKZDTcDurbugbjeU4AxtaKLYBOGEBo5Q8CAKXpVrrp0J9U+bxS6q
kBFNjchFOlRCqabuABZu2Wlo6F1m0wiNzUigmQ29eBhqZUlOyiWfUP0yjFVpmvhlP1wL3FYD+WZ7
sow6YiZwVNuI0Voxy0tsx1/wTh1ITrrIgNdynk8ouMsljr3l6DzA85r6SFnE56JFUE6TtGHxWNtL
1xRrmyHlC1PUQrIv0E1YwoAjLodiUXXgEBTFCm90Ccn0w2Az1KL7pISsbxeCNGbjFIaQEiTKelSk
nU92H3xx6nuUcJ9G5wukHBbtEEIi8tuA+iqVn0srWNFaLBsEG9CjA4txE0r/ngYVKrvQ2HL7Vdto
qJWrpMvb06SCxeDgFCwM+FpPmxzmMUFNN4MDhTIX4bumsZ3pRUHGyGzUy+hWi7KpEovYG8PkazQG
jxXu+bpoFMgl2clAhcdFJWpMewjWY7qJ/RQCCtf5JKq7IZKVsbT8u8x5SI/dDy2RitTIVcwqViMc
hLn9EDJ2YBKGjd2aQCfLOBYw6kGG4HnLOSfmxkMDKz5S1WtptsuRIOXAVZd4tXWCR8uGTe6DYifZ
eS+ONWxlK2LQhBFTgJ5DDLIuu2AbBC0MtrMnE2jgQKmNFP1edOFCjWMifQbH8f/N3nn1xo1mef+r
LPaeDeZwy1BJoaSSZIUbQsnMOfPT74/y9IxUMlwYvBjgXWAv2g23W2Z6+PCc80/dKk31EZHJ1k+r
jcm8NOqKtdDfR/FAsds6zHpWaF9WiVyveO03am/tEz095Oq4UzpY8EbrxG2O+Kbn/wVYxNitVANb
KSREvfI+0nRaPgomCgxLVdymfEvgJcpdflPHpQ2pxCWcfqVUjeP7yH+NSLIpy9zY38ZUGVOhbqbU
cnD5ILBcE8nDHrRrI36aLNWu+/sY6rMgYNSg4oCYA8gq2lVUFvvRcImos7XrMZ7dqrCTtfAOPhIz
KF8nt8FdFXiKMh3qEErymG4aPbuG1VeIhhcseXnF/ECLCg0DT0dcApFrYpXiWMl8kMsuWSeNypCv
0HyvDtVb3W+3GYMBu4vqVyGeiM8l6MWpLMl3SMpdQVXB5kjEjIz8n0JX7L6CgcLib1Vpo8+YTSWl
m40mlybZcRggvcYEq6FoJQbO0xrxvKAgZ57qSnrpaP650Z4VgeUVBJsa7bCK1fsSC40YquDAZKoZ
32eWKcEGjMgHfS2UJBgPj+H4bAIOhexIVWS+BZVyLaWxXQ7VJpoFN1Gk16hmrqW1l/HQHahyMVGh
jyxejMrySqTQaVDdh03MESr5piwIdlLIVSxSa6NU+NH7Y8GCMl6nsL6EJHDdTo2boWKYVABBKfKC
ttj1gpQ6ddYz5rDGZSLPu6wSQj81jiCrL8W4qsLt0G7TXnrIfOtJLWc83YhOCnFeLRnC1QFRcYKA
fU2Df53S5Is642msi01CHnHfvyXoW9W8X6em+tYADWSJeEia6qKXya4IkFXR/BBlUWl3UbDLhOoa
/YpXFZkn44hRpbNrTinU2cCeSlLpIu0mZEaVqdIFMJDX9oaXgWtb5TOaJQIiIa5kpE1pDynh77yZ
LrzznZzHb0Ha37eoRmUx26TVuE8U/nZl2LZ+v6Yv8BQGKHVB9PL0QxTGVWw8Bw1ONfFrW7SXiUz+
SvpGY7wptFdRng+KtSuC5Ic6IOmRTEcupctxpCHAFynRQ2gIBCNY2kUYq16cmE7NuDGdnkxtvFDR
Hfu1+YD6MGyI47KwG0JQnsBgCIuf+B3ZtfoUtZYIDClclkAwqUYMn2pmG6O5qHXfFtTWkdgWZ+VH
mYzrft4P8sMk3DUkVo164jFF9OjKUQM4+rBRx9YZBWW9gI2mVHuVWu10YIneLy+aLnuoOrgIrXTd
mBVEqHkr9teK3FzVwmXCbGooRUftCjvIn8jfukh8TJhjQl8N+cBKZ+z3nIrDJgMmFbTrXJvcyUps
ZRLdYo7PpEo/TzTzFic53ZEl4Tk27sYIHGBJMQ/I7MHArm6xHJdNpF/azSA+W/qKeVXBoy1VKtYe
nxuB3Vnjk9qEXjFOtozhlFQ1G39qd7VE+pcxd1sQKcMU3AjsUfV3wHklzj8yedmxIcW21Ybr0Ih3
pn4HHnGeN++6ir2xWuk480sMgzUYMPxv0oI/7a3iuZWeahhWU1ohfc2vFIt8+b6SzzRxdPy8x4s3
7+47vzv00vgWG70jlm8y3xgmNs/5aJC+NDCLN4DG67c5T8+sHESvj6MFH/LkXHOAUB1eP1dhPFBP
bAf1RV0yBJBLKIs/k1Dd54R/ykzTs03UxzvVyAlkJJkB8KLr41XUZZtSqJgdmZ5R0UHlvlskZI0o
vAR8liNuaCafUxqdlZUKFivszKJkENTew2k7RGP3KCSi28+3Y/LScgKxAjoe9IeAB53Jt+pIusZ0
7ivXUUpw3RgwlSQls6W60curIQe0FBVG1XVnPKfMZfNEXkHOdAxwE/29bCuoQfNKYsQVSPmKUQE1
B9Zyg2xPZM7NdWCbxSkHr+96yaNi8IiDVUhKE1U+xeASAMqiYkhoF0/+1kDdb8yOUnH9dnnSq+Ib
K/3osEeqiVgIIc7mJjXocCP2LSD3z1xSXeKHPvUBvyGHSr8/EBkgi0W0JR1rpvtajMNSFpbrGzyq
OC807Wy9OBzzOjn6plzjvrs96Zz6jXr+cX3/OuwRsRbSaKw0I4cVr5egCfFH3NvxlWw5fItW8YuE
oZ8jy/b8M3n0XyIS509QwL6btSwngGsDVuuLW8Q32XElDrGga+l+JukiOpDzDnzmKOredHtHXk3b
GbsSBLHByjpvJCd8Av//860/ou78ajM+ncHRBEDsRbIZA50ziO+MiO1efyvrU3rf391nA4dAmO+w
QL+5QfkRn9Z2btJ9VZm5HZgZ1RFtQja8dNFZq6Ys35BKy5dOrKsjht3HxZH1yaifg+s0hF87t1BJ
kmlWwmyvZ8N61tdS/kNTbxs/ZWC7NqaHf/9Wfj7aEcHVhN0J98TnVpb0Elu1vw+y6z8f4lviBF3h
4qdGsBQ51nSky+P81ItCzMZ0nFKE5SKtptkut2P6KBOMN2/kq0a/E/fqHpCfwaGdwv5d//nwv7mf
X45+9L5EBjHVbdDm+zo+WDXA57gwFq+gh9lS/jqfTHOUjkZwywP8csCjJjgBg+5qQB38Q/01trSr
olgRlO3yDV2P44mr+82rsNxa1glmqSaw99d7S3GjWUU15/uxKe1G+jFWYCsndOhHA7flgtBNsRZ1
yHJLEvnXYzBSy8QmKLL9KONowPe/mU4wZE8d4ehTkVDxNp2RZ3th1lwtBxWh8v7zMvjN6/zlIo4+
C1Ud6xkx9tleJTtY2YAlr8NNvT6Z/Li8MEcjEI6DuByrJACfYyudJC5FSqQu+7AcXYy10z0zZPbk
dCNuqs2fL+o3T59tAi6pRWv43UwcCEEVC6HN9gktIDqX9cROPPanbFCOmbQfK4BwRwOzWHT63/L1
AjmopIQYd5Z0cikRgZzRygxOazN+WYGrWqvk/s9X9puPKxvGP494HK8X6VoIPGUua250lflHYf7s
AdA684RXzjFT/PjSrKPtFmu8Hjd0Lo04Mbffmp07biJHW08uM4ZlbnHqkf32ytCVoMMwFinpIjn4
tBtqSgFNZxqzfWGd+6F42U75LSO1mTYOioxKflID0XLQHttukxjkKZHNJVSOMUvU0/OlmSdOGJ6B
IZjDVe0HthC8QHtUe6ospXf13lqZXfxSa4IXE5Dux/VNoWVbtQslB5snW2wzStwR4Vy+kuIYluR1
3QNWl51tRInbd+Qn1vU2TDTZQSsS2QV535VqvWvRtu73fXoTd4F4xrxh4yvWBFG6f9BxyKnTddrf
fiyC/8BM+n+bKgzh4Kf3YVGdfZGFbYohXaRg22b51+f588cP/hpACxQIzJllVTPkxbPgkwbs1x+h
V8I/DpGGJmmswn+IwMS/eIWX1BZkWYyvLV6yf86gxb8QJy0bCTZvfE3Qsuv/zhTaOtp0oVWTRoan
H58OEiVxB/661rFWm+rGH0waMztKdkSTBYIXwN9SYSnS69utOzGL3g6j65dnre4J84oA+tpfB9p1
Fl2DQanYBIxOuHS0bs+oTXlBiTjNu3C4jPLOySJskbKOTe9S8W9b9Vm678ZrI7mNyvNEv5r6ixCJ
mHYxEWlQRjSTZAy7fb0ChkdaBAE1yFZit5tHrP/prG7NlwYbncpNtI0hPUCmIadOzK5l2RNGYF2M
wZSRTtWbhhWfKj0p7ah1lOC+0O6mG4bFY3RTKrETISyZIqpgdcPEAHRxJpNR9ubEjTW3xI5ydrOX
TNkz4xEP5p1wFvzaP//v1flvBD1/enVsuAZRE/7XNn+LnvP/2r++8+vtO3If4LTpy6u0/EX/UFPK
fxFIRjIO+dt/Iza/1JSGBCqDKzBIDwoe3Fr5PvytptT+oirCeJg/o0PQEUH880USjL9QFPBjvEO8
nv8umnNUUuICRBYdYQoL7IkQd3ljP38zktSfhiWpdwmqUMnTSVTIno/KPNlGXhPSrdhi+KIIVGfp
w6eb95su9xjS+Xboo9JM60RBL+QYRx6ldUK/Xvu40YuDT/hVciH51TmlNfBN4qCVXI01E+nqyVSE
jRX6doCgE6owHNt8i4TVC8hinITq0lIZpUvzei5UrOBnp8nANvpylc4ECQjSWSMqW2tO1r68CdTI
JWtoNYfRiqbpbBwreLfyRWtq6zA64f6yQHafi7dfF7usBDSrErKWo4vtDNosWJOkSIuFLfjItMTO
M5AWVOGDobxoaYUIgyDZMHBjFfNlAqgY7QgGl9XtCrgHcJ/VulvByT1RIR93Fb9OjZ4XAg8+kLhU
f10CPRzMVMkBMTrZtAtlWgsKobbx28g5TUK66FTcWRJsPXk0+/BE8fzbo9NifBgYIh42jzbyDFKq
okZVQ7JtYNfhIZ4YoLaDnU3X+IViddbhdtLYOskYaXXSxfyozP249oXYgD2sjB2tevRYsigp5rKr
G8jpeNZE/aouozX0pVuDwMtMy22m36tID72m9Nc5GsRuMs/zALkw3ADISCfEQx8N66cafzmfxeuX
hyDjl4eNytdnAakSBgYsfFfUBMmeGhrXfl+GiDe11hTsVh6eMRFitCuu1Z45YqgxjMS7TLerGFJi
ZLnzFF0Ns/4eVST1GqPEuD+BJdy9pWo/O5jWCXaci5tRK/ZWV6ZO1nSyHWTTnRHyu3AaMXWotnks
Pyd1sBXncSsVBGzNtVMxde5EbV11fu5Uk/w+pJnFZ3f6mfpQQKb6PJmheutFMxP1LRkgMEy6J+MH
9sWPIW5yNtoDUAeju0TnxAR7gXDb8VFocJKUpQnOJxPs2DJf0qkebGmWIMf33Qj9t99FgizY3Tif
UvIt+9vxDdc0yWRGj8aMPvTrDU+DsvTlGLwkDp59IkCH9kWoLxDWhMZFVN5p4S2QjV1Xr8GtbLxK
zZ1qXkc3Ajq+P++G6lF39/HkMV/G9ILmTqf4+noisNwLs5dEVmIeXiWlqjm0gK/sazsxtmYbzUTu
IB5Z19TItlj6ryIj/QwSSKbfy/X0NtbSM9rZm8iIoCyRGB6jX49ex8Ha52kz2TnK4bLWNgtmXiv6
VYDjvSSeD6gUySg4KLO+SUliMWrzKlXaW8wI7NIaAqfqwfciX8LSUHpk6vxUtMNBNeVT3RJfyG8P
AncvBjmEpChYYHy9fsjGE+I9pXGHyrAH3drUzXSpgjktWnb2Dwj407rvIhedk9PU+7woPCkgu6tu
Vn9+FMd2Sx+PwqCyxIsHq3qGdF9PBQ6S0uUj4n98sZ0JQsAQdC+9ruyzNr2UjBass+0uErF5HNvu
SuxhxmcW2X3MJwM1A51kn5pLmLGACPaCDbYV3YwSHppQ9gIEJ38+X+0335YlqIMemtEpvd/RrQtT
Q5filKXT6vU9miWoq/iRp7LqiaW2EiLdgW56o2bGSy+aN4k1O5lQ3JiI++zan1DRgjmQZtLZljL7
CBkM2tNgooRV7SJHHCaqLPeJzFK4i9fRrN/hKbRInKYLqyk9OYvcPlfOKJ3WhQzLkK3CDBtHq8or
/N9f1KZfzXV5yZDkKZUX7ENonrBBtFFR3wlq9JhO1jO6s5siTT1RzFiqVXA1Num6icIRwihaWgFF
UphNbp3CsEwAjezBCG8FzLGL/MSQlMX2bSXCnsFYCvqdZFIBLLf7UxsNT76v9bpv3WrMvGgZx86D
5o4dIGHAFprmwQL1z2trQpiW/4A6xXdy4fxGqlTYFxUYEKxGad3pw3lf1VedktyRoHFDd/4mpmpi
T1QcSSqCQynVruixzWyip9AqX8VWTm2D7IxJnp7iYlhHZurk9M+44G6kur7EpPaR6uhtbMcfrSlB
AVHuQ7m97deGmq7DbFcZypmmlG5JDGKSaFAsx3U7+A+lhItOOdPrBM2FHsbOSD0HKZS6bvnKGUZ6
Bi91j6QrxVVUvfBNcxvOw1kmlVeJmty1Rn2vmOlbGYn77BD34kEtlB+5hJAcEBSzqtguVG0P3czp
AugTQN0+n41wSg9SM/wUyivdZIyQK+9qGIEjV8FdYDGImBLP6ok1tMZ9E1uXCVzvapslyhUqKBxF
BXf5p8zV556rjbLsQvD76y7XT7zyH8jC188AuDiObqKCQ8n3z4AaICdOTa111a5dZzPwsRUGOJQk
mV2ngIVKT6t1Y47qmyY0t5U+3cdCZaCnKHYlYG4Qq2u9WrgWYaY4RdPsKO7Pw6BWt0a5wZvEVlok
N3md9kg2qsdBKbYgrJ5f+XfCWN62BWA0nSwMWK0D+JXE4jHOrBdotueRkTowcA/JEJjgo0mBWa+y
Uxeew5S1fBRK8dIP073cjxtIUrEtV5niZkV9zcKzp1ZwEADcDyo2+3/edz567C83jf6DhUtcD+bh
EvYuX18Uv/MlsSoAJfGQfegjkWXXbCl0Bxvo2cM4klQtNX7q/Th0w6XGqt5UxOVWvtWUei0HyHEl
/0IlgRV1tiXIF8GYr3kfHsyUVhmrvXU+92dGCFllMl77bvipoiyxzSjdp5ZxqkL/9gH6uBpmCZax
pHQdWykogjLS6tXMDbTGyYA442Jy4Maz6cQr5ECTRML6zvRb0qRG248UfAcGD62I++fb+m035zwg
1kEHwImKOcpynp+2H1Efy8JHWunWFgxTksmtkQItSeyyf4Vd4MQQB/z+lEPrMeZI9ACzHoNmcJnD
Mj45+ujlcTS0GO+0bteWV6LWXw5cXW8+qVjGDKblYruzrQQyeRmkDPUjn3I3zcpbrGDeMuEhz831
n2/DMc/w44SwRaEqxw2L1vzohDQ/riTcb1rXis9F8WIASpazaRVqtTuMO9mMdgjFvbSpyTZvUDEs
hud8W4XztClPfGE/2IVHK52inP4dMNaQsMz9+kxisR7MHqWOW+GX20qqZ4X4i2RrpLleEle7oRy9
KC93pZY6IyClKug3dRWcV2VwY2WBl+W3nVCe2LT05f06Oit2LF0yWLAEDB0/ssRv5hrgv3PTpmKc
rJeQ7IxaYqp1nTWpbGPIndrhsCotpbBH0/w5WZKrDZnG11OtbN1Haa6oHibuK/jQP/ux3WWiWNki
5OdWYqQm9H3qRFL4lmb8TaJ+N1ZKYPdSqsBONC/bOLvGzxezaNgotRuOKNoT7UWfxPdglp3KlCuS
jHw3u5iFEkFCfgZNYuMjrs/lyVVH8x0q651v4NuZFwReJ2hcrCl3wgwifC1pF5KKmAzSxk8NA2Ec
U91GsS6wUsltzQws/mQLNQJNTDhdWWmVerKGH00qbJEKnjDb/c3rQQY4zsw4O7AkvxmtKJlCVdJK
HUoA1cnKbNuJkSsaMO3spN8Sc7DhWa8V5SLKTBhQhldLgysk6vVQDdAZ1e2Jt2NpBL88exK7MaFh
TfLkcds8ahS1qMUat2xml2+Vw22CPUN9kjqzmeD774lsrhFM1ew8jzepcWs20PcAerP4qWkfpOpM
Cd5OnNG3/fPjjGikJIzAcPA92reUMJ1GXcJ4ZzTuQv8upLzp12q084ONWVyEdWInwVlteWhWgvM8
P5w4/Pd3VMd2DCMckWkWaPCxXYiU5imLH3dTkU7RrPvtKFsriS4bshiBIoFILHSiPySjeKWP050P
pU3rBFiA4wFZ9nXU8Pr6AVZa4aJ33O1ltHWEQm4iMVhPYvSYa9BBc3E9RCje1WlV5rHjR7DWsLwK
+8gJmw6Z/eTGKAFzHV5kAwozxE4SyW5YQVrsiV1MDbxEu22XC9cIwNcAbNeIEn+mHbQxTYg2Vbun
YotL/U30m73ecmhkxUE+rpM8eKhE6S6ieMSk8GmK47N5eMCq4qAguu+l3JHNya3C7ocme7oxrwdB
vEjizqmq23EwbqvBeGvb8rnsUnpacnCqfe1LMJFiuy+SVZEXrmqSEWWaVcV/8Rkrd/71kCQ3FXs+
+n4E+tFo2nIjvkaCeC9AFquGahdiVTb7kWHDZvBkInWcsoWj2UKMq2XpxxDA7c3C2G3j0rfxNxEd
RaDk1QtedCEz3brv9jNsGqnpDkU6Io19ztFK1VLpZFfqhPlGoJ2oXKTvc5ZlsSgq6DMxYGTuHNX4
ep1QTkmh6GpKrti1KBS8KzmeY5GTyWBZdYkFUlBN7lLfem0e/TTZgQZz3KKxqpxO65F7tDocIAMy
OU0LnUzoCpXkDFZ3MxY9LbLgTkWD3wu3qgwy+9bvzWiZJ+1NwdiF8IQNo36Ju40iNbeEg7njLN2b
SdA5cSffJAnC0by9woYldHsTQVUnqzscFS7jRV0FrOcxhrksrJFqy8wrG6Jqj07T2lVEKweCiVYc
ik7qWzdNz5NS/DrHAipypWl8YNjqoiw+U/B6tFNmvZ2E/6KsXGRd40h5AhsTWpUYbQZ1Qh9iIU6M
NrMgEwfFS6yftQXOEaaUXVaoca3WeoPeSlHSjoSQ9C9oZNiaITAWt4k4w3hue6/URhHBXfIUyQ3q
mk2XwU9Mk/Mkn3BOkWlBmQFPQrKuhekWOwnLbhNyNbUscPlo1U5gHnwFu2O4ixcYYLx31nYpREKc
pislJLQudKXiIu1vBIsmMtB3VjIe5MRwKyvdBDoMd4FyG2eIKxS83tyrm6ofzyIdt5bIujK6RLFD
ifYows4JIXtoGwq/00P1iaTrTRIYDCWb6Qf7nteReRJJsDF7LrkT7y6J94GiZzz2MfFSYh7FdjRd
TMaAa6konOMocq4pwWYq+JS5wpxfKkmB1luA9lpuENc7Uew/KuPE4SzjPTbrCz+3bmu4hkYWebHZ
PYSR+vCxW/4HMJz1e7H4STbHopz/D+U2fJ8/fTO+IZ9nUR5kIDaH9/efX8Ca5cf+xj11+S8cici4
oQkk1XXxW/uF1gjS8keUQYhQCJ3kE8OW8Q+4Rv8L30MFfJPRPm75GEj+E63R/1IIH6CdwA8baHRR
5fwb1pfGV7QG9FSmz5L5yjHkWU7v+BtbxgV7qp9eN3Nw3ZnZTTxH11Cr/UxVbUNMH6skRUWW7KBL
ry0oy1BvgwldcEjeUY2unDWWYisL957BojyTcaHVsZsl2lMdW2iEzRCGv6MtL6kQrZoPFUKNF1tg
x2nhDT2DZqkaMrdS0UHDAjirEsQMGJVsprNI6u+tmlFRm0YMzuP3qFTceQhWcT+sBHk6gw/2WjPL
H5XiTsvOhPoyTCS62dA1NYK3euMGx/C72IDtF0NLMBpKBktxQ94kXT5vhL0FgcJ/lKNmFeXSz2ju
DlF1488wemdt3Ahsqf+p1+R/kyyNDM4/vyd19PLcRl/fEX7k73dksYG1CNNAbw4NgMCLv98RJih/
LSmMJq7F5DEanxBNZGtMV5ZiFQXaQilgZf9tDytJIJpMWxerZwZvjMD/nXfkaHrLawG0sAxuoZPx
kpJg87VX09UuqMcmq24YLjnEeq6I3u2dqWSM34hE/popyoiqxSEtz5TRjevwvg66xNHj9l3slOdk
TPcmhFvDmhwZ4cVKzCd5HTVD6lU5JjdTK+YuDnq5JzUwAD7d6qtfBfwXX9ilq/1XXb+cPeNnhV0E
OuNvom2nGupLk0rxTS0mjpmXF4QJOxp98FMTjI+FhfQznsVLnSGR2TBbLFQv1xWnH4WfM09g1SMA
BUYbLZvo3yurU7E50FdWeffn8zyCK5bzZORDcsziFA2h8dhBnlQnuUGoJxzMhBn8WG0SbH/KuW3s
uKzeQll9zC0oPl2n/yBbRscgg3Egvt736LCSlaan06UiFjeSFl1ibNo6RSQ+Id+7ibWhvZxUlZHP
jNMHw0XfkjxfFw4yThSrHtX6XZQ2P1u9KNd1JuJuok/vJcYzq0nuSqc2ohccqhS7IvxMCLGTLsNd
XdxEGBSAId5nxXiqmDxyTP+4F2S6Y7/IjeC9OM6FGKYhmHWrNQ8I3w/NDLVrntR1Y/Ik+mE8B2MS
zqjtuyoB8q0SAdc42Znk+gwHHhWxUhG9xbP+nBc/MEEB6qk7LLnabi2HpAPrgb/qinztCzmoXLQw
tbaICRK3qfAV8rNDHeN3YwHuRO3tVL6OerpThskpUHlM4mqUnvTwLEvTsxTDqSGWbfIrwvomlhEF
1Pddx9BeF7dhNq7IDXFF4b41znWAudTAAKS8KvqfsjzhehbvzfhimSa2c+B0hXyRgkNp1l04lE6u
HnIAPaNFyGHehtW00uNqLWjciThmPDhKZ0FnbHW93PlZdpDyHmMa/wfq+nPfwo0lxdnJGUxjkyYA
TSlWQ1OdIN2X9rVBZDzsg2m+jTAfgQSAMB2UoL5qelFAjfmepdVTUtz5AUZyVn3ZGOZ1EVU7tXnC
pBUV1rDTATwCs97EU3FlJXgW4T4MSLI2i9GFoYFmAgERhkRpwl90M8nbklUjtDNM9xywPp2k+FyP
s1PzxiNB/bJsgMnwOoXpISm4oS8f+0+DvkjJdX+IKusgY6Zm1Dh2SFWCVBJXRIwj7V60VkE62WGJ
xI+4ESDn9CoxG8QmeCE5BlZvKx2tozPV6rOgjXSELKuEeD67NzOKYPFJN2okPrnNvNo2VSXEFANw
LcoNJ4haAq2ehhEbKx9CInY8g5BAkVAJLopXGbZRKr0AYSePg8ntEconP6JXSw5aHzAbvxf5nZJL
9EfaRZo96QnTOTqMLCa+ytz20djabWZgizoZl3o+vdatdFPJgmcQBDxMxI60xiaG1mfhe1dp6bnQ
5E8DVYyTqp031KQyK9KTaMh2SYgIVo1Yu8aUBNVBDFU3a2ky9ctGCDjzwdMj2B+Mkm+VqLlCjnrZ
1RGd2yL00iBOCdgjtGbk6fjmAX5d9wtGl2XnGE3vrRaUPKo4XFvij6KImW4zjqydAhBGTFZBFV3l
s/IWS81ZrA4Ia0lSyUygsDR6MrRkH6gd/jai1zdDeNNruBMmEQaYqdS8xg3KQPNFFeeLmSzXMSBR
W8GeBmeLcxiv15GSAa9G87Vcpe4cs9tpzX5Qpm2qhtumHu1S0ahk/6kw/83n5Ygwv6w5DZD5w9xA
1Ax+93XNVQVWq6FSyAfdHA98a9xIHJjjggeRCouByIGPk21Ah1XljAnhpD2WebQRMbFiTHuulpVj
pfjvjIttQOj9P57cMu/89EKgiQJqsDL5UFb4ygTlxZS+NZh9GT4ZRgpEFL+0rQAGa3tTiCrPianE
0AKtoE+lEh18u9DqdSifHEXTEBx9lOFhgTGrjJcQ0i91zecTy4kmUI0ylA+BqT375uWgV06DZwwr
6ykjvzFpGxev3TcZOyotkVaV1p2aQC9Vy9e6QCX+ZwFbcJb9HsVlmrMkYyYF33GFTc1bfxV5gvOK
SO0hDWzUQO6JZ/H9kqF3Sh+ZsDrUIPFoQKIl1FCQUYxD44W35q5xCid/gb1ktwcc037V2V8iGj5X
PcuqO764Twf7SJb69ODpdjS/aSzjUBQ/md3amnyh1E9/vqLf1IWkboEqiAhvoN19MNE/HaSbi1rF
vEA5aM1gx8Fb1yurigjMmKFfOPmbMs+3vhg+JcplAPavBelrrGLplAjbJL1Cr7QudXqjTkt2asw8
B6OzXSdoOyWNPMtPT70M3+/J19M9avU6WcniWKwUHjjgwUGpvMCznNbTDFeB8Z8+5U78Plz/+SYd
jbl/7Q9IPUwmnEtk/QeN7dNNSrOiyAaDm4Ti0wGoDa3B6cSttpI2GKKsxPGsSO4w0lLNjbzpTi2D
r4DGt6MfEy8ydtw2FErlMCPhy6hrNCFVVwxa1krX3M9koBCGLWL6j6Pbrq3aZ83QvRp/ATnIaUyb
5GFUL5Kst0Uz3Vmj+Ipl1I0m+nZZCV4pkTOu94degTszwaVVsCTA+YRPrEa9I6YpNIN8lQzxSjW7
caNVtzowpB5Ht/hxYFvwCP0DU+NoYzUNvg58lkbhUsytJ8xNVxrjfox41kVyXs0fnr330Ggwhh2a
NWK+a0tQV3o5nKIv/XaV/Ot5fXhof3peSRn6uFo2ygGHNCdLmMR2LQMsY98RhBbAv1JEfzVMDHSl
s8jSVl3KCHJxpqzFs7gWT+1Sp05n2VU+nQ5uoE0u9cvygTmRn8HN9AonxGbA0fWNFDoQy5AqWa6w
+vO6/d3Cga3BnEWToDEe71ZxkWpyRWDJAXlupTxY0qMUPljFCabk767u01GOt6lBU7PIAHk4CHGG
5dkubC4i8dTO+4Frft0M+UT/61o+CJOf7mES9XKGLFQ+DJpI9LHpJGhcG7V0hMgPHCKKdr0aOzjI
QWrtXZg28ONiL0jHQ9jiCIKtxaBKbjfWlDTVm9Iom0ktvUQiRLHDtbOXwAtAhoyhdxqdBZrBzZu8
dLgR613Dry2WCz1kS9ifVi86Utq8An1i3BiaV5g+PwlR4f356R2RY/9RlXy65KNlM5HCPo2NKh80
6S0rOmTy0K0CoAnMLuTWzoO2pR3HTrEwzuMUKlhSrMLGRK0/u7Us3yEmcaK2XOPru/dp8k6c3qnn
fjRRiOskqNSC5x5vVcwl6VeuSPd2ezvEsdLG6AtNzT5wE/vEcZct/vtKYK7ILBK693GxZmmTEHVi
J2OqNjjQuVgNgld0Z1ruDoO5jugvSz33VPKcE2N2pbh6CAadIEL9xMb8288C0DcEAWWBQdWjaqCG
hZuJNWfi32HjSwbYoVkHnnmr73sv3vg3OHS5oYfJ7Z/vwG9f638dVjuiAPhtbeQtaMihyDDhO6gC
3mfpodDLU1MXRlbf7/SnAx0VeBqub0JucaAsGa/yFFQsii4KLV8bEp/aEQCr/x/SzmtHbizZol9E
gN68Jsk05bKU5SS9EJJKRe89v/4uqnugLFaiiJmLwWAaUmNOkjwmTsSOtVsnnQUrsgddq9uB+LeF
DswDSAXIKFEc200//SwA+rRDcFObXNfSGFOh+xAkrxW+gqaEYgYcKEoBmPfj2hK6MEffhaiLJTSZ
WlYDopNPFaqxHsa8atjg0+4pi1K+Cu71CjQcOEytFpzM+O0Z4sEjyZI04bHRhZX3eWlBv/s1ixWT
ZLqWix4Bs4Kau1e4hLU9EPh7EsB19dPoFGpbKrTMypWEG+DcgICi71m5LesbZKa7ImX3Qo3jpNqK
uu/CkkLQSe8QiRryl9qi3UEJ/a5sckM65c3EDft7O7x9PmUXDY1/9rJ3I8xT7Wz7bqYyQXGpSyfx
qv3Rn0pbcGmpuLV2w528ERxzRZiw9kCLlRmrWFPPApFTaXxFJpcRsaw80Dz3F7vQ+QMtFdK+rk2p
32rSCQCMW8qDrZiAYQb5wShlCo1wj4JwP3QGlHXt1lqdShf2gHfDL5amB7q6yE1PIg42d5Mz3g2P
oQtslPmBFaHkAqp4CL6vncJrn1FfrCcMiCxpGnivwl58Q7nuTHv8rL70TrSv7NBZHW/tLS9WDJT3
prBKpk3QGL+SyqVxfpNiLGmI+N4IexWKMuZ/VFoeBLInK5/44ubxd1UsJWctphRGhtDo1Djpj+CG
uupre0q2gh3a+qwP2mi2uNfWNom1Lzv/qrOVMpWTUAWVJZ3GK3NXs1IQb9mIJ8xio+wAsrrZTio2
EheQlee9sNu/m1LzDzsbuDVRtsLJl06oW2+U1jyM3T6dXqz4q4R0BLfklS73tfEWm05csB2lMeMV
2gmMmqXJUL+ePbXeNCPXeL9aOTYvjqdIMDQ0Wo0oWr5/PnWYDAEyAlsQJXxrwAJ1SHFEgajTjuSd
JacKrf3nU+jiNnQ25Pz3Z68UKmUAL16STjr+NGSbr7pe/F++2tkQi+miWV4J91pmiEk/YaXlGHG0
JRLfueJUPEhdtyJAnL/K+30PniJFJJH2Vx1Xu8XGQ0sSeuBuZHo27bFpdaBfj1CI3MSEYyb0289f
oPxxNXAaoeOjlkKpmarK+zfYTT1NQTgWnSYjd8ZKckdjdNUQPSHu3X0hP9Q0cc9ZbmUcdgPV1yHL
b3r5exMcjZGG6kI+4fccVCSMIUNF8fA0WOj4g95Jp185OOtUK57HtCpXPsv8u5av6ex3L2O0cIpB
nHotG1enfO0sJ0gmTAZEwqEUnwAupFLrKqn+Xx97796Wtvg44FKsAVo+gKMIPht0qQFpy+df5NL3
P38w+f0HAYU+kAjtpZMmPhtyfsQgwsGd/mtOR2JYrLW/fFyzPJCMzpWCJcf1En2Dj5k8wPbmmPNg
cQUvVt6htAzKbSE+V5gKYQPlDGqzKYD91doLzYrpxpOSjdkZtqoUt1bR3aqg94I4XXkPH5f2+1+2
WNroWWJ/TCI+8KTd9R59D0b+v8yhs4dfLO1A8CmhSaF0UqPiWfAQKuFw6Pmz6ADLJD93Df0uIT/z
+QdetB7OoRpPRrWYOBAHPWVZgIHW29LV4hPZ9NSUgH92soyRCWRN5cn3UBwLbi0in6coMmGJ9fno
C9jRv6NrMgpbjZ74D+wapSNeb3FTOEljaev0i48NnxKKM0TBjWB1t4Ja2qGvbsoxtBXjS6A/0ai7
iXF/6vpma5Q/QzxVyuKYi8lzj/bq8993cV2f/bzFIdmYvTJksSmeoqn52iCBH7K71CcfJpGfHcu3
uNPwCYu+fD7qhSwt3+Rs2MVZOeLQUIQkcU+9WlyNCbFWCvodA+ZA/elHpdsXsLdlBWvPDjfM7N6Q
0l0q3k8Z+VFP2QvqXWDM7FCm6WDwQWFot2+jINjZmq35x6Bp/qVQDuDSollYng8dbUANCRKa7Iej
oqunstR2SZCsnAsXAtH3wyy2Ifp6uJcKknjy+nw3Bb+knL7sPOMO3t7ixgm8AFevCDCe6jt6D4m0
eG2Bw37+WS7uAWfPuogoioqkwChP0M3L7j5Tgf7Ja9Wfi+cf7BL6rii6ctS93271WB0UMWCIrlV+
N/29Ukc3UTQe0R6tbGhzM/6HIwvVNO67AEQJkxbbzTCMWY5RhkhtgzsmEEm33HkQxmAOBieazGwc
3FdCskuT5XzIxWqS8kSk9Yi2KUN6E1P5mr51lyZI9/PPtOiZ+GdPOR9msXoUKurtNA/j0Y+Aje6O
aqwTORYmU/jobZJN8UPBuXEVPXNpszgfdz7dzsI/uuXSrPNq8VQ1BS3kR0yXNybWXF36Jc85pcp+
pyQ/Pn/YSyfm+ZiLCZNEVdpmMc8awUXNJfMqMsKXaqLvP6pPatfuVdKjnw95IQ/GUfF35hiLhFRI
Bzh9oYw5WRv5rboXfqJs5y4a35CG9W3pN3DETbxejbu0OM7HXYQ7bZNoitkz7kxJ0qxdeB05wwax
gC2dko1kF4xuMfAa4exPSnsZ3Z0PvNh9RADxYCEG8STjqqROAD4FRAQ9ZY9tMCrbyfsq14I75ePp
f3nTCCSoUtOZ/SH6LqkkCHVesR3U2Yta1NehWpG0vitSk51PO2SCths6/1ZNkhcpx3/MIEtOrmCr
/MldgyYV1rKRl/eNs9+0fBmSkZsG7XanqMEF5Fs80GzCPPPG6MC0ofTytfWpe7SRU9XF1suKfS5G
t12yohy5uH3NshGQd3SqLm8KYQAb2ZRTJqEU3ETSuM+mlVN4ZYRlTC8bsazjniWe1P4YgfMUi5fP
P+/F7fDvIyzDdzz8yFmRUj71QQZop7iLm/EGpOfKrntxizgbZvHBsib25DbHlQRXIqQCZDN8SqgJ
puu0SeZNbLdwTj9/sgsKC7712ZiLo9KSkaJ1E+jjHij3FSD6nKkx0odlI47aqc7QJEBUH3rZ8e8x
37V9Zy29cenicv4L5q97thlj/ZGImc5Ty2VIxXafU09FD2jU+q7XVkpiazNlcZRKAjz01ORDtlJr
F8W9X6yZG18MgM4fZ3F0YvrYD5R2570vejS2SIB3BD8OZs927FAEX5kzfzTUH7a8sw+4OEPLylSa
SArFU1PAmum7+9rHBn2AQY7/UyO/SupNUgwbORhxglGustiyIJPQNzH6mVO2yp8JjdtUuVFC9VYb
p5sx7X4lsnZKvfYbFosillzttF2Zd/Nc/vizMcg2iGkAbC1+NrX8wdLr+WcjEGke2Ye+6I5h2MZO
dsR906zN84tHEkgvFcEdLdPLyrOujDEsUW06SUfRnhx63mdFSrOZ8MO2oQhsYCDfU2Teff6cF3eO
s2EXSxpz2C5oK3U6pTgt5qAuUnRZazCOf5pLl28T2KI1Q9DQey0ZALjINdKACeipjA8qnsRCgANU
S6OJRRmn4mbqJYMrUAkLfaRAsrJvRs+l+RGYuQqHLE1AU5dONsPjoeWbYnQVaIANhTusK6w9dmrP
8dx7r9UUZJttEfw0mie9QneYN89BStkWrLvqTU99Vx0sTN3HYbxFP7oFeYTJ3C4ur/UalELhRzTk
YoIr6rAyUDhDlnkIJ9ORm5J2E33INm2cX09W29nV9KCqD52EkCdoSJ7B18Hos44GW6vxUw29YT8q
HZK/nuimtgfVRC2QvYrhQ62NuyDx6QT9rfbZfQuQgUbkjTyV+0S8D8SvagUjA9dfa0zdOvxlGL/H
HHlpKe5jacCSV4VRPWxaQXGw4OaHHrzMo3ugfE2Q6GX6OLlh0V0l0nhIDRopIZ61EOk748sAijtM
E8x+VEzEZp+o2Vc926lVcKyaZGdJgmjHLaVhylHjJqf0giY1bm4S8sqIfCbsn2sA7FVKA1Q6OGM5
3HWdzrLGBbqjdBAAftHohpMmqd4KaY2KRBoeO/LO1Mp82DpTj9C772LoS0L0UHTyi9+130xhEG0T
WHaNDbxjqhDn+5aGxwlOSKWt7Egfo845IUSTGr2nKHJo0n6/ofc4VeZhplUnI67txOAqXiU4Hlh7
kWJejuNmpn9vekwetL1KW5V84vi2TTW20YCiYRL/2yU4/xyL4AOlPz0vfzbss/NlGvCcFIWxOlVS
aYthjDm0ZnfFWkf6hzvFYpjFMaZFqR5O4lSd8EN68JXaTcuaJKa2ERLtS9d9G/Li2sI/9fP9ZUHt
5Aq1GHZxoo1GoRSB0lccNzB2Ib3LVJtwuIAiPMQObgmm+/mIH3a0xYCL8w3NoOplLa9z8ttN24A/
oZenzVb3tHmWvNvSFuMsZhHQDKMGllydAu1N1bu7YkzcqfqGpR+QCI05BCi00l58r7uVK8/BtHKT
jQMALs1VEMkWSrgfyzXg1YX4gW4meAPkT3SsjhZvW0WpG2IQMJ30VtnobGA0Dn7+ei/diQ1FkdH+
qbN30FJFUWshloZTNZ7AsKL1Pfn76hsOpjgOX2MX6JJaSu/l/Zqk8dJl4d2wi88aIQ20AtLxJ3AF
brgvUNAleGdQUoPXbFvlJnxQDp8/qnrhbdJnpkDYlCBwAgl8v1HkiS5Gg6fTFhXkGtz+1m4M/Xqa
hq06iQ+1CchE9pxRv2lyQOo9DDH6HvVKv6vy6EHr+fPE24ZluxHV/klXu+1Y6yD1PKfw+j2NyHg4
KhmWhgK//yXGohiPz30f0muBx2Qf7/zJwMTjPqXzHAtztqhiP/TxXenX+8Rs3DGUcOHzHiVLeOB4
OaaCvhaVGBfCIF6BTu2LuxH5ncVNmT6KWJtijVZi4c6H5VLhPVgEYrgRw84d2olouKZlphNdPZMA
5ZoscFx5IkBrapPPFlJat0lpDNqXI6CEIMhOtZEBT6reJC8UXarCX5SK0owwgkiCZH9s1PBkYKgQ
KP4WK4Zviv6qefdyxTuY87WaVhyEVthoaS3dWcZoOMSyMTfE0dtiV3ElKbd/OnW5OkI4HK3TWB1U
uffpIXkeu9DH9UOzVSwnUUkdIuUXVPh+qrYVPDyjabaTXtzoBunNFsyAdeg82TGj2C2IXdXh16j9
qIRfWYzzpweTxnqtc0TooTE+0EOwSXr/WZxyJ4nC+zH277QEfSMOKW36Mw7pHFCvaosL9s9uMvcD
7dpim8NLzXA1GSy6Rdywk3B0olelVa47TXqMJ/UQcg7lI/Y/8Ce4wGPOam576SdOR7Mj8q0cIhuF
wq3qmQPWblNFw2FSQiKk4pcmNT86bJk3QmH+nOgezjL/sVUnt4F/mBfpW65R/xhG1xIjJGI9RiDS
YzkO36XEAJZainj5gssDx2VOsUcwEjpFg1mAX72YemsrBCitZOyV0GqQzgUgkPKrUBeZz+ndkOQH
mPz7NpYeGxaFit9qnb55SXsTmT/GTL+WaMoZRBOqBU49qWm6khU1tlw2oQ0q/cmKK6ySsHJ2tQpc
pRROP9SEwLQracrg7L4rywgDB5kuqNBXroVBgYJklg8pGrIsU+6mrrimDcaNgrXSrLZ2wCySc80Y
TcFUSNVpLGUnCaTHXBM2MhVGnCK3eRgKNmhmWw6aHaBD/jl0c3ItYD9wwmmcRqL8kv8yfQETqdGZ
v7kh+XY13ukRILZBBd15kL23CeqmWOUbSb8NQnpDq++lge9PHDgV6J+i5a11JyE3MLUpcVXhXwQB
Fgi5PTYxuXrzUBbJFo/DQzIa24jmf5x086DbYR27jdh19OwxybZ+/BN3putI6VbuTx+uM5yOc4+u
BAdnhkEu9o2+6OoASmp1GrC1MvXOxkPxCvNbW9ZWDqRL5/CM059pgxe6xSCcCEI9ENcIJswmaYcd
BFyv7qFocZ+Tf35+JPz53e9OfUuSxbktTaaSTQvB4kgwlLgqkibHDdUKuIBUzReZpkIaZq5oxXwq
E3PaDJNpbiJyBXGSXynl3PzuybgI00KTdFwI/PJOUHBSxZGm6KKXrvFPoToeSrrsP/+xi3QNfob8
zBlqIkOV5ga+CAZYN9QGemk8+uFLQRlU0uiBSawNHf425qC24L99PuDio38YcP77s0g2TannxgUD
Rs1XJf9aMZmNXtkUY7tyLi1i2Q8DLWIvSaHO2OXieEylwY4iwEqgucwJInzSnoALIaEKN6nurQy7
eKFzgfPdYbi4LDcibiaixmGINR6+8eWjj+O2xBkY4pzXq/fqVG4/f6Mf7yozrRh+IygWeU7eLp40
7cwp0UepPTWKXdxMaHaTTW1PG89RN/JXtMXtTWMLV9VuLTFwKfahoQml7CzuA5/1/lsWalSFaqC2
SM/BjvVvfauv3cM+vE72CGJIEz0IHbof5ieQ3LSMlbo+hQno8Owmjn5jEzO033Lhec6wqf5Dor8m
vka/4nAHX3FvVSBP6BRQ8urgi8btAN145YVf2k7AhQHIwi9HxP/z/XPHGDKR+SnqE/HvwxiO23p8
SgGqimGL31gLX8LQajfrf2XoqnIBtmYAWMPzn1pjePMIe0qpfRJHuvg//2Efvsd83eA2JfJBDPq7
FxNBFTA0F2NKMab1olhUr9dEA5dvamcjLM41q5TjFK90ij07+B50GpBdzW8kO9qLm8BdU+j9Sfm8
20nnBwLHTYOvrLGpLk4ISxlqpZP8+mRN470YBnZPTiPGo7EgNYJwI1Aoxqp3eZzZFh7ndLLgKRHc
yiBKKshWQTt+K8QfftnscHDd+phZdgQiXnRnefrB63C7KBUHbMmXNMivWv+1Vn58/kUuzZTzB1js
BkScQjFqXnXSBnKUOi4OkfFA75eTVP5zA6/p8+E+yisWL2xx9ATcZdFWCVzgM/mKmXYFWOtBDAHd
xF+t8pUqjhNkAD799Fkf6t3K6HMp7sPnYllYCmjpjy0hQm2RRxJ07vGSdaiU4Dqj/0TGA7zt4004
4meDfSjb41MEJmdl7MXcx/hAg+GLWS+L0uQ/i7lfDCVu8siw7rlXkDocChdXp+eiHu81s+EqUoCx
9ZWbWBCfekF6KUkNjnrtfUlIcSndqjZ88Sr+nD5QjiAKYv0EvW4xc8eYpnlkWcIxr8C5WR0SR3UL
6cxuusKRs5z4Kne7Ar9cKBqfv4qlyuWfk2++iXGewxdfWpnlSQTiMAimY+b/GC3aJDTtR5FVoIzz
ndT/6v3QyWvRscDfVJn0IBFt0m7pGMr3tscmvftpNQ0mnI1bePVJw2t95VstP9WfmOPs9y1CgBGR
Sx9l3nhUvYcpkjZxZq2MsBTD//sKFPZfGAEcHIt1oPbAYiVPYwhFv+2MNyvEiVbZGnVPCvE5BF0E
TjSvHsTiS9/jeEa3ljrUAIMPue56w+tkiiA8m5Uw9GJIQkvpf37V/GLOYh+FZts0KtXxWFTBVs1e
9MS69fJy04QkPZsfBtnlxrKcz6fD2qCLCK9IgjGyYosILx4g5HENtnoqtSQjKOuMwzbHBjVt+5VJ
uDwpPnyBxUcWUBrXlsawtTu6gR26hr+hdIxzluRWOy52nz/lsmT1YbzF+vdw1GpM+CF/bMnwaXJg
n+vOYI+OvGl+e+4anfDyJP77LRcnYacOgpS1xnjETP6QRG/RsBbALuh6iN3n2PxsuizCjAiMVSUJ
DCFHr22gOFWg3DNV8GRQN02wb/tdLcUbusqvI7HbJNG+rl8CvCUtqHhNhMVPsTKV1l7ysi+BDpNE
CVuW1UA/rx+FdmIddfguUZC7KqiwXMw2kRF8UbBVMdDMczQ6Yr86t+bVe3bOLF/MUkTYTKaPIpgN
pHIGByMlV8Hkc0Nj9gZK9G1CDn5tP7m0nZ99imVrQlMiuM1aZpeXyuRaZKex6o1WqjeThxKjtS1x
3PtsYyKGASsTW1552MVWVmGJSiM6Q8/KImUfbHW+uzNPa3Fj3OPG+vl4K/N62ZcQBl0m0NnLHiWd
IiLY0FhZqfPC/+zjLfYjSWyN3qiV8aioWK3GwrXHvUyMWkeow5VK+dom9Ifmerbhmq0UFcT/41Gj
c8WLaDMj5ci1T5RJdM193YHTeuBHPCyDgu+JX628zGVG+sNMXexKEDBHQ5z4eKO6RZCg2nNTv2B7
9Y6s3klxQeuTU1xZpgDOLrziv5f6P/D6s8cuSzVOh3gcCT7a1zCNG1s14rsCAqGp6d/FatroJYYu
9H7bEUCHEOSNJIePbZjPED75O9HwXVIEmJ9EjsfxoNVgatpA3TYS1F9coWURJ3U/sxvhrWt+iVXj
tmRNYx0ShCC4FljUNKvhq/zu23tdA4vavXrakSbJow/LIzCRFFDD4qp8NRUwxX5Zcedmsb4ZIGP8
D9P576tY7liGVGSl7sucfsVzl8DrROn8/xthEenpYClVCYv5I/BFOy6+eP4al+BPRebDkjl7iHmL
OPueeWfKeZQSN4zNr16JQCEirSnuxDJz4gq/2umY9ofAuAmFyDHBEotCRMqBGvjw4kXkBamdSyX2
XOlrFbyl3u9QuvOTLxXwe7VYkTAv1Wv/zPiz37rYrlpMxTVlIO2igLYhpxfgdGxNmTv5xi7OfZte
zNsB0GJe5yshx3zifvaW5p3t7C01RedJSsenDpO3IBkwGAowRfAdgUu4SlaxLBr3809/eX85e9hF
EKAnYWCINd++dpVtYGfHcbZRnGxhV+3U3DFXts55a/zsCRcBgaVOBWUWnlAcHj0ZEuhbWe4+f6SL
0SIt/dzflLkHZ7E7l/ATYlHhibzhex89C13kCAY9hyrHjWHZWXInA1f+fMyLR87ZmItQUZmEiGC9
Y5cG1V/XzbYHIvr5EEuF0b/T8u9zLTZis5ZrJE2MQby97+OXii9leq4UfROth8b7NuhYgQNO1fIN
AsztNJ7C+DbDcrGVW5hUk1ObxxhMMA4CLDZtUxhAAvIOXNzKHeHyN/77QxdTqvALLUiCgZch/dRh
LtXGraUHK6/j0lKBuQmO11QBWS+LlrVayUmg1+MRzwyXdlK3vw/j7yMfm7PAjvSVc3hhO0Yki8cS
deD5io6q4sON1PBluQuoRh+tJLpPpKbbWGa014yssxvRux8BL+/9wTqaYnKf4L+RmsG1Fgfg43DJ
sGux2MNm/Q6b93vUYvhQgZEOdbBU5HumKt83nfZA7xO8Zv1FaxNQM1lY7nWpqLbDoDp1JYJl87jd
tdfcy6/GsOdca7WftVc8G30wbsOedq6wRbHTVFOyMr3/+Iy9W7YsJioP0AVlGYCotZh7Ze2TPw3D
/MGIajsGZWzW+Z1lCT8aRGpGn6gQ9RXM2yOqw22bem4g1hYTDywu7ahiqN35UguSoTJpParsUTtY
1ZUI7R2EMlKkxBHLZLbMOJilvqk6cVumkZun1OWAEFu9tu+8Z8HE656OElBetiHlWzGfnmPIcjPR
gd5iCRhoOyCxKrwvntE+TzKV+ym+a4X2ZBbpC8g4Xl94LUUgPoTJRtzkmH7sVt5gcw8gAIf1ZY2/
s0I65LEM/LS58lAvDMOLlUkYKHVfQ02yQ3wbE90na4uvTRbuYBcGtmBNwICoZvOHkw48MJpsSU2v
ehnGfZy6FMnvvCI+xJF/LLOQa6SGrt6s9W2ll81GEIPYhqFQuSYIts+3jQ+BFCURGUomfQK4NIBY
f3+k+K3hB5NnKSfKJze+RTv0JO9oLMUa6iGIxxWyDHaci/39/XBLDbBfW4KII496srzpFGWTBtiR
Damqw5SgCTtby/jhByk4QPxsUmlDh+SuC+XrQIKOKSZ7I5uuu3raJ+10bUnmZojD7ymoxqbsC5Rz
3WOnm7ejJOIeU+KzkXyjMLc30hrxCb4hrdVwSme8e+UB3wWAycIQuL2AdhfC+JrG9MNBMz8rXgO0
3+H+YS0zNBSENT8LBCg6YDR8fKbC6reieu5oNbeaca023+ReWNmHPuytizEXEUKrlNOYBoF6GsHc
FrxQv/nmN90K7+BPR8Jivb97tMUZavpjYya9opyaOnKk8DUrvg9e8FTQx9eZ1Umih3KjBdjI5L63
ySBd6CVw8jB8HEUWqye99b247yrDHobuazZg/yBV44vUSLeQZ1j7wxbg4F4VFLs1DYgOP8zC2PBH
dtSMTgMAMtf51yb5bmynb3H0UIaaI3g62oVrTf2tIDyKIvzpkBTKIl0F3JfDHMalvKn0btNPwdaX
gAx2xP3Nzz5QryP5W0UZm6YsNwTqBLjQ0WT/EA0nLzylM20irF3kTTdqcirTAGjHW1scNSHAXWJG
CScrp9fH7N7iOy4CBinz9FD0QhU+gb8XEChMNxSn++LGk7dgLn8ghbhCHqc5Yf0Ax06fSTFrmuW1
ubTY1MMo9Mpk/g2G8hrn9ZeKgymJzZW+g4s7wtkqWUQDYkHrVoTD2SkURbDScM+9A+WEA5n2/+fa
WGx1gtkVU4Gu9STL9LRY42EU/Gsvi1eGWUrDEPi+W/fLC1nWKlIEMBR9vD/B88EhQo/bR8Hsrztg
JJh4DNVdFero48rryGoPKaoRnHhaezKkXdqtIkHn69kni3WZSxInIUlEWIMnoVTsQfjWT7Dkm9bu
RvF29PRtNxW25fNXWmGznz58fsCszKJlXqmLgx73FXYkVRtvh+gqktMtBcOVCOTiMQaXTSUGI+Zb
Ci26UAhNseMYI0XqVKa+kaPKbpTh4Lf1VjcfP3+mJZv330/8d7jFddVITQGgs6GcigJrwabFlmqn
W/IVqRDXzCq3UinTJTjAIlhOBR8tU2eroe7oCidBKSLE/IFZzTaTrD34MbfVHUHCXqVIV0Lty4vr
7+9U3p/uQhcoFeIt5ZSxj8Xsm3HCOlNtzQsPn7+SjxfFP7P+71CLk6f0PKHuU2b9WAPPFACkBto+
huweQJQNhG4Tx1CXo2jn6VBghX5nlJa78hsuz/S/v2FxLDXJINZqryonIzu29M7F5ZXiv1WZdSdp
CNCEV5UuXuz2Dm1Z7D4fe+1NLzZsv8yV1PIYetauT9a1QUNO5OOxFq1VO5a9QP9MPktTuddQBvxQ
m8+nqVJ1FGpQCohzKixk8fR5GoyCILtoH7ui+5kjim9jYDqydpTHado2QXFX6s0h9q3HxMs4nYv4
XjH6o9ZFa2txyZrjB2JphRhJxj3SopNscXCU8E5yQ5er45SMN8AlSqepdWRyWbDD1gDxZhUhSzGe
1FLY5Zl5bYjidRBgLtkIuISEWnUr1dIh7dQn5CBU8FLE6Z4l3HRFfSeO2ptXGseBF+QmjYJ/n1C/
KXWIWZQASzM6wKRDDUvGFQ2aI2Jd0hqN6ZZ93aM8g9nucxe3+6C5zpXitbMiYHQ0M3w+Gz6GfhaX
Th6dHkN2emXxBroslBNF6YqTmBrYWxnbscyv0eJjMQXrIx1TTJwIHnq1X5mGFwZWRFxGyW5gEQGF
4P2CT1U9HzJJaU5Tit+0hJxuUF5bjGhRmdJp8ZpmgNWTZiUevLD4sQw7G3ZxiDMbYvTtg3cihKOj
pd6ZdFAEON1ZegIK1eAGpF618Oagkm+7rL/vrLVO7z+P9v6Yo4EHg00JEx78y5e0RszKMEQX0/wk
tUblZFaxK8fKmcy+3ciyHDkJGxTEbmxkRK29jup+Xw3xD2jLTxUQI3p9dTSiVpW4QhIeY1Brn0+J
+c3//XmQIDTRmoVENIZTteZK8P7LeHVWNn4sFDRRh9cZbrNSc49r2ibNvwtxtTIN6Gt8NxwLELmy
hqREQaYn4tS6mAiy6seRANMOvF25Kz36SoTwepi0l1TU8X9J8sbWu+m3ZCDUL33P2sJvfuib8RVg
1JUhDPde3lvs4QXN7BxesuZxdQUpjhK2SYlIabHhE2TXBrk6rbf2XDJLtxi0Yz97vfcYcJgovEst
pos4ewhE62s8TtfaqDpSidblKx23dt/gKVupTjE9UmE6+vnwoJvJkxCFLGJMRfyXqUK9OaH5Nqyj
UB9MmsxlA6O5kf9/g4IgHXNkPOqG0lg57eD9coGMrlpJs/UJWSeV8SH82ecUACYFi0Mw5Mrgdr2w
jyiF51hcJiOue3RgAb28ifNh2JRifdXhywOV3+17zcWL67kLUND64hcVhJ+cZa41BnugiZItyjRW
VNWPxAMqgqGxrMtXUpq7Mta3Y9j9UmIBxjwuvaaw1/R8PzeWVB6eA1vFbK+aZroJlfto8O+iNHrW
YzAhQ4rTH0XycMzRm9FsHzZ3uR/dZibI+P6bgeNtKQGsjhFfDxFmr63XXxUiLrISuuGixZNe9DAH
S7cjWNjcOwzitzzhnswv8/T7QPldE5YUI46HqIcyKSMjydUpSG9biSpnXlO+buL7sptqHCrLp7Gi
CbzOuIEEye8JEAD/i3OsVsnPqlHv5mSGkGHQVw63vK29V3e7KsO+TMquwLbeDom8M+tgRz2MFNaP
oOxvFcW/T4zZ50L37/QRk0UxkvSt6SX1JuGa4bYidKGuMnvaYioaj5LyGResyNFj2rBQJq6sywvH
6fuVsti7hrLVRStkpYhX0Oenr7LND9mq5M/oZ6OtglvJFZLR6Un9md0Gawt1Dov+bgv/rFNd1GW8
Tdi4xKXAUDOa2gPDVp4KKtroGndMW1d3FGLFzeCyGTnq3liJ1T5WW+Zehr+DWnMt+KyOIExVW5tZ
UJ6Sm+AeWflNfJKc4mG8DY4w9DfxAR7yt+ToOd4WqfKWX4HLLn50g22tXJY+hE2IK+GBY30ooU8z
ljmSpMu6CfeNEveGHmfwaFNgIqRNreuXa7SRD0fjYqhFgEpvayiSACwR9vl7hX7fxlW364rRhTaJ
jZ6AB9AIrqYQTfnnxc5rNLLVgrDJT4bxKqbYuxXWoS4mt1LaG0RJNubYP1N12rVy/N2kCzFplW8e
O4s2eI9e8tYF+UYwn4r8piNo1rM1LxjtfWb84+9bzHdwnX2mmpyTcmLcpU1wrzXoGsJukHDvm5BU
IhJqTNhfY4XHEii7SnFNS7B7j7Qyqn4cayQ8tsO8OIh+58xZnsS7VUpkL5JqZyaTRDeg/Qu2TuKE
9CcRP/ugVhkYJ4i0gjSODCUl15+KXsNn+Ln1HTm5mfovpfEla34KRmyAYWyJ4UxsdVQQNdIdd7tN
79+XJOmk4iS3/i0ivKuyeS7CyMYNJa5y1E/erSBaV1G8Es0tQov/nN3mrHifIWrm4hpVF0pAFzRT
p8ObYRjecn1kLw+exj7YN7VyUgfKJJj7pJIZb0rZvylU2l27o+732EQ2e7//FU2r/gHv1878q+b/
0uZG8l3maFlEFFk5KJGSjPRmYwVLSzD2ClftXf/dv8r2aNsjMubTnhfu/Ncg/w9j/zFxPttBgjZS
U4EWgVOQq88dIUbQZq5hFJTRkq1f36XxKfAsdDzHLo0cuVfX9s0PDz+vMnT9MpQrbNKW/Xea1Sfh
/5F2XruRI8kafiIC9OaWpqpU8iXTLd0QUht67/n056N2D0aiBHEXezGYRQ+2szKZGRkZ8RuYSuxi
yviZg/srGjGZeUMRkE0ZLKRxb/b8nP7/Mew2a2MrnBALsBp/9d7LDBm0gMX4NKe97ooXCnr9Hmw0
pJIcg0zS3cJ/bc14FVdQlu/HOuqKkxZlB70W3UB9HJenrL5RkftYsfn/qekIA0ILxsly9YpuAFZm
VtYTwPKfY37003s8er5Phr+MQcY/Q6xWr5fbwCx85lLiIZOhBVJmD1qO9HmMvEHrFc2WgMbbRfLP
PfvvSfEkhcSI1soneRMs9uAWLPtl6DGbeQIQ86erHVmwrtMeeCJeKVKFkxF5CkINQEMBrkyXGYJY
Y4BvwEsYIXY/0ZjJ9pEv4hmfOgFJn54p9jAaXg6PycynYyUGgyf10p0UPGYQ/I0ehzyasgcl0Ryl
Hs6avu1sQ85gvV0Lwr2BmRj2ts6s4j9iXZZWephrfU+Ljj30muDCCcFGPw8EqbsQ/XqPgRquQ52i
OtJs/f7+m3zMRP61QgjAI8aNean+qWNa1ijTNbWVn2a08G3VP/ZNO2wgSb48Nmib4fyhm+itrYmU
UP9HYawYREzNHeF2STtvCuvFaqSDEFkw9+qfForYpXmqjbM6RHYn2nyKfY7nHF6L7j8yXYrC22l1
lPoprv0qMfOTejn/DND9eCx3dOIwzazs9Efjjh6eqrj14F0TbGKXVvXhfy/0u9FXF/Aojg2uK4ze
wuEtTsg9KO54SJx60bgwjtVN7DGsuAFbefPtXp2ANw924MKgHj51+tCj0HDaVYtT2ykI7oV3bYak
nfFbUv7o/WMY3ocJft7IFySQ7kOtdosWKremsOczN1487QBmYkwx7SYaWk7Y0tCNyva+jI1sP+gB
7dWmkN1YOg5GO+yTIREPVpxKZ4IRL6alFZwNSJ6SeRY1aBP2qfRcofWBEa88e4rSOLinCDx9Rinw
NKktvUxApCLZzfACW2h7GugpAePesn1Vu8s0hT8fC9TL20vsxuxqiEAsAmQIHmBOXCV12NmqOeAy
aXQo6FUorJuTkDmaFL7QTLyMF9D3XPGDlYr9hgqsa9TzGc5NyHFiHhZGoOljaWgbG3Rde/BbMXQK
fZyxg8dYS4gSTwMSivTDz++P4aq2/LY9zAXQTQ4pLzafq83Jk35eIN9sD/wK/ADXLNZZRKQzBXwm
tsadr+ccG7G0efdhGmEe20i4imTtEHSkYnO2a7T5KOnx7SSIL33T+3YAJppT56Vh/Pf7X/uGo/iw
q5CZpBQJGUdBtOEzM7qVErnFQ+iUgfAe0B/yoeim6b1Rzmc1bBQVVZB0ML0BAnQuPEblnaUITk1i
7HRJeqsXcXNuTf5w3s1cA2MgdKAI5WYnT76KfgaKShFW0gbt4Vb93c2+LWL5nbW4kWmhLY69beRP
Rm/S2sUqutBRyEFgoNJdqcRbeXSTykTE9iISy4s2KO+nrN8D4YD3t+welby2pBqGrZ9Z29UcXyl+
fIxKmbcqLghyq+Pf3d3SH3mUG55GA4DrkaLSAWLlW3+aqiROBQba+JVGK5GEq1Uec5H3sVZiFj5d
hXn9EwM1lysAAYZpo+nxKSP4mAAqK1xekqGiNQYkgOB67LLO91Mk3pipfy6q+laFb2usVcdD0cJQ
0wYSPuWOPqQnudlxMWuAfOwU98FN4JTol291ID+lCcsEEcvBIsLkEb6WnA7VXFFwy0MaLdu1muyY
GVD7ObttVP/K902sD6yNJV0xWxluGZI4aZkk1J/5WEPWVmMlDCTVboczJwHQo8UDYVUOdsYhOJae
uEvEnYACf7NTQw+L9mXuwqbe1sfn6ucfslpwaKu6Npk8lHIzthPkEArlvke/QxYCWzOnY06SmeLr
+P15/rzii/+qStNJ54b4ZHmjl0qG12qGHcYsYKt+T7HvqPWyjZL7PszyA32kx+9HXBG6lol+GPIN
bvnuKTFMiUQyyJBLJi0/dvv+sAijKI/yYYvN+Tm2LmMxq+XiX5hDq9S2Dtte7AWiVVWor5zpxjPQ
VTTngzX1Z4I+lLaQ3CeZhXu6HrshcKEcSEDWlth/Vzzw2mKxOo/O61Lai1J1CZoXMd+EL2FaiY3u
RbFBXl6Vav61OhTWoYVSIFnczD6Wauh2jpEWjemJzNHWktiR1WIv6k9S3GHRQvCK7SY+psJDJZf2
IB/HHFpmsYta/yow0PKBEaOZz7LV2pNWXEcV8lENNAJRc2nS0KLquo3i0qfXA0v8/gevshtt8n1J
TIf0ZAGrjoQ/io6imv+0sWmW3b++dgyMmcjbKatr4upDIu6oBNo4syxeg1zWYT6Y9407O7OXe+Lm
vvmUGi9zIihoOvx6buXV+18wMquboLmdtNh0Cmg+mfqyMaGtIZb//v4UFHkVWJS7qU4pOzO4DgU3
dBMnuyAX9e2uOw/odG0KyH7OhFczW62jmMgCjPuKmdn0wfDFLAEroPh7yP4YHj6bLi0rQz4f6aZR
m9tvqRQtpujr78ibjOcGBlsSim+r7a3GoTqUZpmcIpy8x+7nMFKANlKMXRevUkQm7LFrgj1WOg4d
VkxfUA6QqEYm2ZPqA3bvgvxJ1H+gZOxiYtrZZtXsG0VdmhM3dWg5yDKQcNTYhkpidIzkxJ3FSLEl
DI8zP9mb5u++U8kj5I2SkbxsidUGVcjSVFFDNAd7o9XdnFsLf3TqkpM5X05KDCmyv+5nNCok6aVX
+9/6TLGk0bNjHz/l9YjM1lDmrqX2oNw7R8w6zLewixtKyW0FI3W1TG090YTkJ+blXq2MxJ6ScCMW
fxUf39hY2DvQREO9/OMuVActrtA4eztWj+q+O4b71i3PMlwCcc49VYM9I5M4eoXbPsTefySUuHzx
1cJ9+Amrg6DGQpT5MTirQf+ZaXgEF9Nt4YcOFsu3agSMwCxBmP6YKgz2JghwamIbwYhvAXBNqb2b
o2HflbCgBYxvO6R2wMqCbzzTyv5QKN1LUalndaa7eBqrYMK+P8WfkySR307bje73Qk9ffXQjkiux
y/T0lFQYvXZPsSG7yYRaXlZ634/0ucqMSiscYI4OZHiC0+rgWgOygLOvZyeKATc0lG2dk9OKw6U0
WF5oneuFAqgocofuSZqvu+xMQD4nG0LYOLIrxJPXm83NbN5MfWAXifnw/c/7/MZd/bxlpd6Fs2Tm
7xVSMzuBcOy1M3P8VaVnnYEGVHUeyOhEIBGA3ixW6KQZxXUcXSnCHaCQjZ/xRXhZPocIGAHPElbr
48/opdDKzEDNTqWFWNNkWEB3azw2A+jB8VWJwl+m115pUFXWbicq4MG4JbX+1Z4ApqBYqJCjzbKm
Gwiaoc1ywYeaxRv+pzMEsT30mG32/3WBkDV/P9JqzS2E9dU2sjKSm3MQAryQDK8FW6YMG9W7L44o
rex/yuGrI9rQ357VkaaNop7GZnEbjm2ZCmw/GTbqDBsp6Vd31IfhVlu9LZLRkJcWmbqvXrjtjZ9J
7WDd7OEdemPdQgcd7seH6vd/IFT9RRS33t61QKQlGYj0x/2jdP6YpJZavuWmMCRs8owz1Z52tHOc
cr8FG1n1It+yPcYzdR7SIpaya059OBqII8mABHSjP/ql8pQvGp7pLlG4IMYYQRcV4Ll80/mRrfCq
zqziqMstXiWyLYUUT9Qs+0G9a0dOuts4S58fJCJgHpXSnYmcjmGu1iIX/UGc26Ik5bJ+gcr+iZGM
05q0ol1wa3gsIQpL1RSf03pPmWRbK2PZVqub4cMPWGWWKBAriLHwA+SxcwYxcHpp6whtDbGswbuw
1ZYadhlKWp7SQoQlA16kmTfuiI0h1r1XsTOjuTdyZkHBxISmHw7TxhBfRV9CzaKNoKtUONeSR0bp
G0XemUtzIrwf2baNo7SoBL5JuzvItJ0Huy0OyBcvFcnEY2NpRGmMuUZ9aVkcTAKyTqdIK4+RcT8g
BSvcqPIBxIidI5Ko65U35/UBzUc3TVoRQP/D3BR3cdacd2pwiYqko85HKk2eIoSuUBQ/VF+mHgeH
xJL1xyjfeKqsYEvLcVt+MqmOulijquu8PkkKLWgLAtkY+s4soRwijs9h/7vroEUN+XPaibYKY7QT
FdsfErRkw8PGqfocS/kJ3AoG9tGqSbnv445LIiSpipBVK/ye7DtzK5WqStKMdgACRUE70DKf5ArJ
P9JYJ9dB/IXFfCnzgNOU8gBuZd8MyoNqRP/9JkLcg8xVl2XePKa1Ogu89gtkuPll4G08WmyKi3vy
H+ulNx3FMc8pnDkJBqobgICV1NO/vsk/w1riCptgNIVa+TEhMM6ehiL+ncBFUWUsWoL75bQIMiCJ
hmKTJfaEwHYvzMco/xOjJVo3Z2HUbtw+y+XyMei8XwW2ycfvM8ljoic1q5DMiAAI97HylAnNxiAr
SunnSS95zLu4kxeKaQyCXyJqE9lpz/vdgGCZ34/0BKIsPJdrcBnVsIuFdKPA8DkcfZzfKuPXxiGs
m6W13TSvvvSsy/99TvxxgOUHvJtaUgHpSn2mppftQYWnm1mRLciyW0wbW2drKqs8IR57S5Bzdo4w
VZd5ml71quJsHNdl9323HVY5liAI7VwOjDGNxd6XMGHVSx5ipStqv6b0vLXAXHX7Nii2ujcb464u
XxqRejsLFreGX9kmncs6F7CPTcG6A+4an+ZgUwlj2XOfpgqlb/HOAS+0Do5tjkEXbkflSbMuaxXB
7bRBoPXOB5jGD6EtVzmVLj0Wwi3GDvdqO288ob+4xdg59Gp535DBi+ujpwjSPPQFWxOxPt1w2TYq
fKI3dQEzxHWGMv7sNb/bTdG3labBv4/ju5FXx1HvkkmPc0bupGOdOdWxcnyALnYen4V/l6pIBXCo
2XrTbU54dRaXenSe9WyuUMvv8+4KbT0qjsckFO57QXWVNNgp4Xyc5MCWq96W+84ZM4Sks+AQowW6
sdW/jHzvFmF1cMOhyoxgWCKDZ0JhTHdLGgGUMHQXseEWLiahCnwae2Fj5M9ZNx8elbcFy8vnXxeF
aqlQ8X8hZJSgpx5nQEVuuIsAdGjiAQoX5hZbjYYv5/puxFVqacZdILUqK6/Wv/Th0sob29zy6/zi
HfNxWqsLNeGFkcQ1BwoX6NE0d/V4rvlkssGxSx6KInSHKHKGaXCrWdpberLn1XMVUu6IIvFpUOfz
Tty6bd/YN58O+T8Tf4Pyv4vOXdei1K0QVzIB+Aw9VWm6SQrxh9UpjjESYhD1EDAEn3KvNNvDbGk7
IZkftDg6LuTYIKI/nwzXwhwga6p4aSBCzTTPLHQvEuka1VM7yH80wPv1F8TKABFGNfJbMDETttCA
lGAdMUbsBvLPEfyFNe7LQjjLEQHVqzO4ok4VGDsom3YRPgGFshP9EJOU6VOyF5SnKFJAj/pI4yCP
b1YMMHWPvnSlNS+hiI324u/W2fogL9WRMwoEDxs7dWPfrAs+WZ3C8ezYNzFutpIrOrqJawW6stWD
5RmX4gzRy6lt+dzcOp1fRud3H24VopANrGul5cPFZ0LtKm5wjJxpB43+X+4vWwdkRUj8d0h8N94q
NiVzlIi+z3jUFTonFI5xfdnT7cVNt3Hp3eMGVsNs3bOX7L56VJzMje62NA6+Tg7f/YpVTIJWmijT
EiHl58FBGEm2Y6jwaFPbwUWPuzEC4TZFbAqE9lapejmd352UZSu8Oymwe5IQGXROL1bigWRdNNXf
dJqdJip2Bqr2JrpIgaC9/o87bJVwgK7sTTV6mzHw4MlrTsrByuz0fLmG+r/lFeuMpI37/bBftEE/
xKo3/Z13sxVby9dCg88dgqZMhvgsw3ZIG4td2z1bxp0M8lxuaLsE+ZkSpJcSNenR+DuOpVsO/oXe
gqYRXlDtvprK0RX5wZp/+v4nfoYS8Xh7d0uo65iNqqpYGnyQ2u20nYhgtlc4ix5ahyv6I1Klh61V
2RxyFcHbdEDTumBVArXx6CNcCkYPRP4mSR4mIXVmUL5+KO77NLJH4W8apQfe+RvT/urB+G7aawb9
ZA11krRMe5qQV1RpPPtXorSITl52Mur3aCqg9+CKxt0U/sm4QfsscMfsOLfXgQAqNNxCk79dx+uT
YYETxLYDTOYnw9Ng9KM6UPhF0ngeQbvsg9ERhgA+aXXedjsj7HaC+COcrPMYcncRGfBxir08Xke1
eJtG+f08Q72RQv8mFXqn71VnBJY9YvobTWjUA4fGwQZBiaNWoCd4NlagLAtEW/SrNvefAwXYkjip
91o8G7ZVNTetVmws+ldh/v0M5Y9nf9TFJE2WsNO1+j6i02Al4l2i77//tF90X1jDdwu5irFUKGi+
LHlPeubXtvgXIYvQCSW7OAFmQtzCC7EMmXbU/ojzVPzQR8huzMN/UPdceT78K9wjTA5ODhAocJHV
e6O1ijnWZiojSWnuspKu1JT80k0krKve/zOXynVkRggaJLuo1G1wGajaaLs+Vv7Wor8zq+e6EXat
DDwnUHc92pOAV0HGPuJD7IrCX93kT7SjgJR90rROCKJqVg8FmgWIF9hzhHx4yCU63woquwX32lRL
ftUj2g9gXqtxJ5vzq1kYMLhC/ubOngoBuSDztjci2HzdIcosp8HPpSlcJJydfs5uQl62pQJbJ33V
1MENEhRj1YtSlm2l9W98y9+Jsfq7sNTrZEmwqz7bpWqyU5tsJ5JhSOlwI8biZdNX+3l8FuC1ydOD
jArzVBykpHRq9UcqPYXFqxi36HGCzsiCfF+rPRdy94cGwYVcxoi6TBRwh7Mytmwlt7wkwSPhQbSk
HWVcNwzi80ZJEPGW6RLMqfZ7BG5nxf55NjUYoGeXmgQKTgkCzBknrIEGUTsrYFEpeLA4TTXdWl38
UpGuB4nEDrnIoushbwS+AryiurwWWEqTf6mNnQfpmQhwrCBWZqEtCKNdxLDFSq8rm5dOaG/CUXro
tZwipbkrgKJ2sgHU7pgo8GKC2xhtxEk0znCCH5xebP/Uwe/vz8PnU6eYOiQyCRjO8u/VHrSSgdwq
7erFLUsvkl0RvBq+sHHTbQ2yukWQuBS1Pm/r01C1dk8fNi8HKE2y8/1cvsifPk5mdXXIdZH1s8E4
wWN+gU4efjE35Inl9eJvNkMet0uv9+QdDDH8TKZD9mPjByyr9TFKLz/AgI0qgdf7JNk/YkmWaVJT
n8TbzhsvUK3QL9M70wUF6WhQQ2083LO79LLcb12bWyOvkrYh6QsBCuqbCYIjSgPvjAYqCUZrqEwl
5AkbM12i8aeZ8lZGiQlBy0+S2kFOGK1Lxmu8wVPcxapW8MqDchz3+cMWgWv58evBwEublJAN6shr
1qkxIg5q0jQ/0UR0ghRg9ybWZUnxvhliDZDSwiRSSr/kHHj52fDS3smFszS/up1/Nz7G5/p5fCTI
bab8W+OuSp/RXKRj1DI14y6mizCeldeL6iysThdvs+I+PG8vp/MtBbgvkiyKnf+s6FvR/l3qif12
0xpmvXw+rNWupj8+NDz/WgHXo9K32MKEfRUA3g+3unSbSlLplLC6XXcaI8AC4nUabfUwtwZZHQHs
g/LZZ1eexvq+CTGGq4G4b3lSbWzFt/LSu4XrhKYUQpnv5RcCwfoGj56Nk7V88e924uoxMtcVemTi
247Qj8ohvoYO5pi2BFRvy+nqC4DDsg1wfaALStl9DdUzAy32G7moT4r/EqeUDNoKd5zSPA9T9R75
RQik4uwNMj3ZepKQ+6zPNZGCWNKDN5Z/DFCD8yG4ysmH5UB81Qd/dnBOrM6+X5O3FvDHNVmypX9Y
WKs18eF3mZCwxBMULHOP1j78yeTGOhmOblv7ziV/DfbVhbmDG+UaF8XfcD8dVLwELpvrxLVczf3+
B33RQ/74g9bXJglmHC20MPkZP5zhb8RdfxM6NG/2DU6PQC4c/a751XuKB5Co3rroPlfIPw6/ulAL
Xc8SpcZxvU6fo/6PMFTuZIleNrcOggueqZ1JaCBqvNe+n/eX/Udk+bEHWVBXoOfZvO+2f9BqydhE
yVKv1OeDtFOuB9OZXiROG3xe2YuAMGnPEta5SHPe+xYCY97Vw5HUZ5OqxV3z6aRw+1C6tJDeUPFU
Xn2EVin1tm7ZvUIlvY6adRSy+B4YUIh0tZAfWi222zaTnFRCEo438q08+CH0HhYo6gWnGyFL+pGP
kkykHJVhYl9nt6VQ2F1FS7Cqk8NY++W+L9LuqPH8ehBavEFwIQTMoqtQJYvHJi5rRByF2zBKn5os
2UldVGMyZb2Ay0n2w4D5YJG72XTFO/1Uif3ON+nMosjlFUPzyGF/6K06Pwgd2Pg8dwUlBfHdCIpH
D3h5lIlXeYymn1Zfl0HrpLn6N/bJVM0Iw0E0svoOWSFqE2XeH6JSAXRkUJpJhhsTm9q+H1xhvCxH
I0MURj6keYXfZ3iXST6paC+Q1Q8PUmRd6lN0QopLshdfrWaczmqx+S1Fo+bJfTzDrNdEO1f0x7QO
Y8dUMP2EaflrGG/aNv+tSsUhUKs/eSVhD5Pnh7BUfce00uQeUaLCzcEB7upqfpGn/qbSDDyU2+4V
2qHioeLUe0EyzPug4hEtgIywhzTP0CgcjpIKaUjt+r3om791xJXsVkXXs2zuC2BXusU1OcP0R4YZ
IW/NNoBkCWUUed/v+C9OOj4UQDFokuqgwd5u0nc7flTbOBnRUKfNH+i8mmz5pXJmmETsomtrrznZ
rnzEAeR628/4TST7Y9j7OPbqRptqGlLstO6km9Qe0LfKOv15CNqrUFFOCe6htZbtraoTdhjf/EqG
yeNi7dvmxpeTVzFPzqoCalwnQSBA30GeQ1boZWilJaI7c3aKlfqsz+Ep5ZfZPNrGVB0EGqAl8k7N
LFxKYbKXYeTULZoiRnLo0HgY5/EMd+Xfuj/f9LL/GifSSyFjElgMMDOsaicLqjf53aU+Gj/8bLio
tE6HkJRex2D0ir5xoOLzjw+ypDFvYOY/wa94EoPoXlS73wPix7E43Zhma2Axhhx+tJWLfL7BiZ3v
yAerXMTX/YTaTY+zuP5rAsQqhr39/Z7ZGmH12Vgmvcot6A1C+KoJP+d086HzOdX5OIflv7/blNGk
WGNSjyJyCguzLQjcGd29ar+8NEzbOBY3QwJjQsbYe+9vnYitwVeXcVgpUa50TE/dazvMo8XRkYQn
BOXdCR50DbjEumj/pPutV8BXSJIPR3E166qIilEeOYr5RXGV7/yzX6OTnoBMO9tn74sMWUKRebnl
kO00jbfL590SCyiEdpmEGxZWmp7uREd4ScFDfj7tJJJk84QU5ve7Zrk614f9/YCr+lfII0eC29ed
suaU1L/zGLuZtFXPJ1/zEMyJ9NcyOHw/5BcA6o+TXJ0FqiiV3OnaEtwK+xny4N53FHveAYC7wUGZ
UuOeHvD0U/05e/2tj67aJgXny6/6ft7r0xIMqeHX/AZ1n9/DA9kvTcjhYvEl+A9G+7x5P854tYeQ
QcmqvGe0BXCDColjSY7gqTYFH6fg08LKvN0qC2x92dWBGdJkDMZQwctNEuxaPPrTmZFoUD8x1Z6f
9SbGvTHZyNS+XlY0lyhGaGzjtZGRFdd5gm8ph2X40eBIoEbPNbanOr7AgRzeKZNoQ990xGo4KPNV
WG2JjpifKwSsNJgrCXMTbfnnY4yqxgbdmdzqTl0Z3oi4qRVpSRboFwhutMVt32vZS1Bid+a38QsJ
mS2P6fWggaQryBFMGfHELIcGEhsFeYiuXhhidCHm+nGYspdBsAa8uZI/4IYOUsv1jxWMr8XOLKMj
qmS7nnwhF392lbWL9DsLIeQ4GdwQzdFI2fttdCiKxwGFCe7XY26KD9mQnYVKvkuzs1zVd5XF/tAR
m9BIYU1xL2ewhXG8OZgThsCi4mY6fxv91bJQDposI39Lr8gcdiO0ShPORKPJz9R+JacoQDimzWxL
xR95Ug5yvi+Sx65v7S6Ec2kA/R9/m9P4MxCCC80iV9TwqkZpyS4rNCNH/gS+sGcpyoYCwedbiu+j
o6EC4wlFr3VbtUu11hcQUMJjl4K3Rj0s3cT+fZWhvx9jFdPiJAdgGDOGujeP1RGhTpRvZqe4afdb
HZKvA/a7+axiWTd0+ZRiFUyzFhtBc7LpaR8Mb3mLyK7mxJ7lbgkBb465il3W4KNhETBmMdmdR361
uMjoZwmSum5FmcqNj8L99zH7ywD2bpqrY4XZaZB0VdhTS214qFC5Thc1jm7//TBf5r28rVDswZeR
uvDqcVXl2lwaJebIRtG4sUX+GDT+GWzFaQ4cgdZkRLJnyo9GdNNIN6E+gm5IPYOiVRbLZ7L5pKFn
1Stb4LDPu5ZDQxnQVACTgsVfPUATzeJVG0CeEangd20P+CDYaPtvDLEGDxtVW8vSJKaAhw+UxlFP
07aCs/75Af9hGmsMul/U2YDqWQqzBGWMUCyeO1Sb3ahoEDJLQ8jS3ZQfSyvKrtMkqW8lGbIzaqax
LQY1Cg65j4AVqpTePILPxnCFZkod3kdllYNpze+MNntpaXYECkiByG89yZ9yGNkmEunXRY6pZybf
15p8Po/DISquM028rgLhccL7cVeEv5KgeKjFB1GEhsvL6Kqw8tvCEDMnlfF0QTgrFNVXNTVc2khu
XAVu2yenWTN2Uf/qA5EPrPpyjk5qAYxrvJTHO6XpLsx4tCFyOZWFIMCI2Bi4gswS7Xi8L5OFfATX
KTW8Gbvvst03FPCn9oeawTcPTXepO0kw1FBxc9Susdu82ftK+pBRVU/jxBnACOrN+Czmimua+a6J
pauhNC9D1N5l/TqkgSVOl3JWELo7LImm6AisBD2FGiPxbmolZ1QRwohF/7IKtctiMC+51Wge5PNr
qdWTjWRm+FyVcnMESTdfZX4tO0lKU9UQYU3XfRfDQK/2i1h+3qg7OS4XMX24fa+RdYP/EVCy0e4H
/8UvB1dqkHzI69uKP4tB2WvBpTw9hpRG0+E691P8/KaDAQwXVz0HC1pXnM+nNsOi/Yc+6SB67gR0
siElLP8XmAR82hTZPMh75P056gBmrcJZRUullG4jQ30Qu+QQNvUhFn4ORnRW6a3X+xdyYQIHb4zT
98Fj6wStwj6vcJjVIbvbwLgxRAkZeuHGEVoqXB+z5Y8HaBXtw6kLdDGX01NdUpugeYXWVkZLMR+u
UWvcx+kW9H5rTst/f/cekIpgzLKQqNBytQzSnVFuQDE/B/aPM1oFdiNNOznIGQBSkJPVf6ZS3mnJ
RlhfovZ3y7ZKRc0wRjZ1ofQGkenJ85keHIY4PJ+Ep4Bz9P0u+HJCGjLR8PxVxKNWN4iO1qJeaYTq
WKqAkmt200Z7ffL/x2FWtVC5RhmTZ0x6CuebEqhcnc+ObGwguJd1+bRu7+ayunakcB6rXGUQ1G13
hpSdp4TdRnrxk82caWOot6vj3UZD8qoOUlVJT0Cgr0sKaDWCDH560Yj3SfcayB21GdX2EUeIlMGZ
m0cxekYh247D8aYhwP9PH3Gtax6nsMONgV05CDc5xi4BpeZIT/+3b7jWL69ayaxacaHEFurBTzIk
tPH9Qq39+8kgI/f5O5owhlFFMlTZoln78RRHqRkIQiSiaBbC2QvoH9S/++IeLBCvQX3+ocpwoIm5
UBaBBI97KX0RGuC35rHTjt1EXEZ0vBb/RrHh9oj4IayEmkkqj7aWPwjIf+uwgCh7UnjmJWMaDTlQ
IqV2Gi71TRNOzvyaT7odFX9w2n5RpPAaq2+nLuJLXR111HSza7OlhKujTNnHzxVi7sGAkYkV235t
2I30WoBllZLxPgsQo7Zwhdb6+kIYfspRabdx/agXWYBlh/onpzZsoMSbL/2bwKeZo7Bhij7GXDGW
L4ypuzAGyUZiYV8u14U2THZhNacUmMNcFPwluCPY6RhchM2PMQBepj8K8suADbGkuylHLdHABsoY
0eh3Yf3Lr04TsD29/ikkT4mYg574aWrGfgGglOznNribFgSFkR/04arUfmVBcW+MoqPpo9NHhSOW
YCTmRAd5B8SzFapdriT7IPjR64eGYnA0J3ZT3IrBz0ocf8qdeK831EUR2pbb/DKVyByMowqCT9MT
VOFrr0MpMIv+SMicmtNFGF0H6h8TdgQQ5zBvnU4tdnJQnDfJeB376VUFyLaJf6kmWp2pvJu74C8u
Qs8s2EUWTPvGIrOIBA+UHni85KwEeWOK0W1cV5ET8bYlMz2X8vDkC78yBEwELomK/pTe2zM3eEgp
1s/6q07WHnSkuGyjSa+UWHejUsZBY3R9K7fHwrf16NEA/lkmzVlCGd/Vi+Ki1dtTGIh3AYYrPdJ7
QnLXZS+Gcc5jACLX3SDTJVTj0p3S+JSrw+BlFMY74AaB8avR/cdcGi6R90ZBLYTiWFM+RI/nHkmd
O0X+qXc5LH1lI3R8DmQfi5Sr+K9KNejzgCIlFHInCPY57RY9e52MzXbYkk98jM7LSBDi6AJBjFt3
pXSEm2qpbcWTIXDy/FMKph9bSHvUW9sE5IOvqtlcx/Kl4VueMm0RGuXPM5UXM158mXR011C5+xhV
gJQXwMfngq6YcC2DJ8OLBupI0ZHGXUb6Db0mqqONS5sAoNHeeortRRXVEk7krw1ySpvsCvmL/Iif
tFhY60iks2U//iSZx4GqzfwkSaiAtJoUuvXByL00PVRGazjIDqZYtMCRtGc4Bn2ke1NmvjTWn1p/
VMKroonsqh2PfodD+iQhnqz/7hB2TyL5Ik2UXYbSkxf7QWEnUvVDmNJiVxbJ1r3wBURuWVm4/lAs
v3BOUiu5l6o+AhSIueQwVl6Fe3ud0Nnt/SOQyEPm0/3Kk+JvMNFvCsmCRb2mK43AoUzdPQC/XoNM
J6WaLbSTGtkpospLMvNegEMkJlf4BeGq5c5p62XVrVn8jBrTS6hEKcFdWaAjPwiuhAQWzmOeKJtO
2APUmgPA9TUSisCz+HdbTLv/I+27liNXrmx/RaF3aODNxEgPsGVYlqa6+YJgk+yEN4lEwnz9XaDO
zCmCdYmR5kWhE2wykT733ssQ0XDN8fz9hXUDi43+YwYRhOPG0ufiTIRRozbZUJ57v3fZQy4dKljT
GA7S/K+KI5luRO0eLoFLRZIb7Bw0bEw7asoPqXPt0VLTad1QiEc2Hl3DHy1xk/xHNH7QUnQ/PVTq
RW0gobHwEPiQ7Pi8lVE/RZ0NroEQnfnq55RLWZ4YKDBb92Q1uZzGO+pFKx4siz/dSJGikj3J2Vtg
pU7aP5/3CCS/uVKlVX2m/uiPbrpN3Nxpfyqb2o9O0QKf/xY4zYBiBaBSMqR0vmQu1GyQUadEa1YN
mpOn5E6eg+yT3OtuujZf4dbgsxqr04bkOZabXd43CxHG7U8AfBhwv+k75qtJ1WPAAmJaTyrcq8K0
xZ2yJZ56JAHQwwELuguk4BBTrhIvC5a0EW8kyzDcV63PIqi+1DjBs7WG6hd3VSDJJ6sCADiEYFin
brvtf36/eb4egZAJ0SawAnJY4LjNjkDFitssVAEPGCAoJTTZI6rK27TiiI+fxKHahdrSjXdrgE1D
wbkL1Uto9c0RCXHcGgVycUAH7Xo3gvieK/Y29OKhs4PLIAUGEfBDF4V2HVmTHLIrDt6L+hI1/Wvg
pYDTB3UmkG2QuZu/2TW9LgspT5uzFkE0TYz8YnjupWT9/fBOIc9sp35qZbqUr+KUAVuqLsOkOVuT
CXxXOlFVO42Q3avRuQ9LH74JcIORF07Em5AlqKZNWu4y5nQuyGyEeZg3fYwaWWanezB5IaKJeATZ
ln5tbceVgLNRVhz5Vf7BwKdCNA1JpSW05a2lBaEqAKawoVVTn2bgqu9gTvMUD+MGapskAO/WkcRu
BSI10mHvspQ6bXH6frC/xi2Y0qsGZ3ELJONSPvCoOfcQpMgk2RnTJVW6G8xItGHoWC+QI8Z1MzsO
WxP5kwoijedRZQgwub4jGofVAnzextoXcZsWHbRyi1+QJ/U6Gr+YVLTTGIjBlr52hbb6l7sMpVxJ
NCaFBV2bT/RQ5oYGKjD4oeA0J3qxEpdU2m9dAJMYL9BDmq5Cq242jaABMto1OCEar0ZoA5ysnVwQ
X9/BuCL1TaBmFgLQGzsT1WRUxETkDqEqNBtiXiDQKiJCz7IMpt1ol8JjR++/H7evj9HJaPLPNmbH
bCN3TZylaINJQJtHkgNTHk+CcisQCf73TX09AkxxemSauoFkvDG/T3Ds1iTJ2xE1crqeHiatX6+X
Sztfe/S5mVmPOhZquQW55jMpR8cspbXSsI1coCzR/8tr7nNLswVh0SjsB5WjJTFaKf1zi4a+HzLj
a0nscxOznZwnEScFXGHO1TBWQC2VoQ+f9Uel61IPfrVgVrERSmZll9y1uSKtwqGWXKFC5j8bAPiB
EckYgQ9aVmeL5zsLghYjiLQGohyjqh7Gvn2wsn1rgC5wlMN9BFyZOWagYPCVCu3XpryDxkyAELwl
7dZq1FUs9S+NQGNPVPR7QWyQkldSR+B46vJBGNdlLlFHz2Oku2LruQbM0NHFPgx43uN7cztqRS9J
hQukik+g6eEEHDwGkTjdXDc6HjWp6ErdOVdlOzTPGunPyUAgrwYMlRw7elhBh086yyV/aNX3Xq2R
+fhhgWm1MOpf7qrPgz4PReMOo1qw8cwQIPay4MMswWnFdF0krd/WS8X3r9v8c3PT9XF1PaiyUaZI
JoxnFXK1Zd3CSfNVAQbx+059vRM+tzLtzqtW+loXjEbA7pOg0BResuLl+79/g0uNcwrOIfC40vF/
5hXiPqlNCWI9A4IPSPciJfNBEnfheoysllc0vuhCpd3Vjla3SI6ExuaNOdMQwOqiAvIRtFE+d49V
VgsL62w467rwMCTZCVKVuG5SH2rtR5iYPUSoy+X5Xh0mQlOB1D/JoZiQyOesBqGmbsxtLEm/1Y2I
zCIK3BB16YXwokOFOhAbxQ/F56qDwmz+YEX7yU2Ygm40xgWs0A4tyJRW9CgO73mjGQg4ZS9i44Bw
UkP9uocqtAF/DJiOtTYZXrJI8DrIYpMsfcxUiDyma1UBw5zK8FEdkGvKYC2s9/qhDuuVmIFAaxBX
FZ8A7OHFXUPOWaytLNSiSj15ESCoTIXHWCn9vGAQpKW2AbBcnLenpsOBbqjIPyMOJqnf9a3byQjO
FDGzdQ0RvrmzxAKOy9AkA0tULdNd3aSryVwkJDK8O6CuBY/YkZwIbVd6hcoMlLJWBK6wPb7Kgroq
ew6FwtMUKL0waMKk/aqiyAZwZVupG13PNnHZ7nuTozAl72qoSNrM4ruEP+HCu9ch4WqmgidYyL/A
ItqV+bY2Iof1yp2OxKmZNiCiW45UxVCGftc432qWGVQ9gPrkEFYnq1b2LWVrirOhKKnLJeq3qCHm
OM9kQM0EbrqQO0XC3+5qfdUa4FC91NDtSuTGywsVMo4EHPoG3gHU0eDsVBaoJ7b7pAfvZhQhoIbk
n/qCvIVftZ3D9AfLODdR5Y4Ix7T8CSZ2p1FWD+Aqrcf43oRHgm0w/Y5m/aNiJa4WptCsTxWvS2EP
YEEP5/std+umu0pkfVgCX23pxtLHsgqpeIbsZICA0SZluSHCqeAL78mlhqZb6qqhNtYskIMaEZ2n
dtQh2Ty0qJxs0uH1+x7dCOg/5eaMWZjQKIkMt5taPBM5g1597DfkpLTHTDwpwDBUj4RrdgVucQt3
nn+jaRyRSF+owO99oQ1ViTimNE2ks5LGG4rik9Jp67CCeB6zHkTIm0QGe6zGXHQM/ZJliw/qr0V+
E5IqEyIBD0wgKGa3jhQ1jAxVKZ15fzEHGFt8lAI0RQN2O8M6HUFbxAs3tYkOuHzOu4Vb79YkI4uC
NAog+zLC4M+TPABlbrG+G86ltGtMOMREz4K8GwrdWxjoWzeRbkG1FxJW4ILNG8oVoZM1laOhahtS
IMPFLGiTaEM1aWLxorweJOZLDUXIWJWhckvGNTGtoOkRvn3/Kbdu3usvma02TAI4cC26nIO0jzRK
kqmOWC7d79PEfQ59gae+6u90dV3tHqakIV6+aMUie7k7leQlHVovF1WvJGwhaXN7bJGh0oClwxts
fg0qEi+TbhzODdiuQ/4cVY/fD9mNpAV2qCrqE6gIBpNzlVMdju5WxoHnBfJhb6qABeLwtn0g5ZCc
gUtcY1ubfA3VQcDnXN1T1t+3f2uVXjc//fxqMBFjd2NP0LzOC1eufhqolzTySxX/y3i3qZtQXYfE
D+hO2mzS+mho6qTFkTcCDgPVH1fkC8ChW4vPmPzVTBOyvtoXyHCDTIEBAcdzhNgkw4s8RsHQ6JYo
7LcH7M9mZmu8UNQKhveodmgwA+xk7ud6j6Yu9dLSW+rPbMQ0DUL1wJADKQ/d0VJ7KOAemDcLedEb
CZ1pXv7sziy6i6ipaEMPPD6EhJuJ3mX4iW85Keirb6nT7NJAv5d9BOcuOYBn0DnwpPh+BU5baL6d
r79gGoerFZjRMSXx9AVp4UJWUaQTg90T+YXkIvRWA16cv2/wRqrlc59na36sYMYuUKyUGkISvyPZ
7l3B7h4nASZV9SCxA9woHMWW0g8fmNvvejq7kUguDDJT0NOueINtS2q40msY6E4ZWHgIb+X1RKcT
Xxv3mO6QvfOjF4gZKw6F9cK/wXz9PAazIMmiUg6zYpQHa2rj0dyXNr+z/My39iR41YJG2BA0TPx2
YbZvKEB8bnh2oiqkUbS6mQbB4W6+jdZq0LtYdC5fTQlEwyvXlzgAfEq2NYcGiNuW0oc3Ek+fPmFe
Xcn1UahgEQj6YMDuDH9yvMjXpv2/M/i4AeVEa1fsydn6Dqme5hUK7eeqtOHlDEZPY96PPxAMgMhE
giyzubhpkzu4zw6lLbvDii/Jjd06SqAuAMCFCp/iL0RTaNaYcCzg0rkw3kxgvq0P6tZSIfhDSWu+
vmHPJSkIGUHZml+WWgdMfRYO0rkVhlXTsFWeMeqGUx2YV6Nmq/V4p9O9jvRDg2I9hBgfK0LdbkC5
T4GNonISWXIvAxdiZNqqHIjXF73DEBjVCX+u9btKYUFbJK7Y0b1a50/gGb2nTdbbkRrByCmBATo3
nY9KtwHZcOAUBdTioZxyx+TsB22rJ3gju9+fJreOr6tOz4OGvBtgtsE76VzGapAkYhACf1u/S2N4
CFsAkisDGuSLJmO3HrfXrc4el2pbZUNqYqi5D6GDFdJLdmELGxgjLeTkbiwdGDkbqM9NMrtwI/x8
Oo+MRFztkeYY9PJnOjCQjWqXjML6+1G88c66bma+JRONK8gdIEWkE2k11kfdyoOFFm5M1KcmZkNW
6KMoN2IzIomv3VlZBRqo4iiFDvBJLYFlqZCVWpfyjvP4ODbia804RVJhkID3HJ+AutX8SrUSB0Ij
OCvos9ZnhmPRJ6A5bADwsPTgIDxqK1kbvDzchbDP6uD7Scd9K8AZGuavUiyexBwVE2uEq03SQWal
zH5EYfuDNtD/gXu2fpclZuIJmjB4ER38LpP8iDA4ToGYw7lnGS+Dbq2JJcNmXF9YybfmAJbusAWa
FDSQ9fk81Z2gtR0bteEcN/m6URsf0dvC6X+joo6i0VUbs2tHi1gec1MesG7JqoUXdeom9xNrG0xd
V3thp2wzrDKUOhaCsRvlTxN+dAYQKjCakb64qZRqLxUN3NnOSP4gWJBx7Rb3Me45H1yBxi1S+3/B
Yru15K4bnT00xCjvRq0Oh3OLRIp0wnoDL5yMXi9D5xN831XlhQBno1TZeGN4FH1Uf70lMMGtab3+
iNm0gsBs1UWNnmda4xud6BrIVX2/t26I+34e3fm0jqnaJtBOOhvhukm9voWYahTLR5joGsbPDlUz
rhvbMDSWgMg3OzfZqsADwbJQ/f28ZstSAIVII1NxIrat8ZEs1cFunX/KVQPTB1y9TnveSiByCwME
S4Xd2A+BBMHHEhTu70dwqZnp51fNJFqdm4kYjecigX/H49Aglyo//t/amK1GVVS1OgNG65xAa0uv
nxPzR6Lef9/GtJhmTwDperhmi03JRCPPYvQjF8a7DLpZgjjYY/lUwcRpkkD7vrXbuxqa4srkXSBZ
85iPSHWualEywg8CWcQRbLEa0I1M3mQElkKEEci48GdIGAQ1tnxhmb2r6ClAYUtS4jhEPvdc1SaB
dVmCuZoMMSdrXvYPS2j3Q8SGHmAN9UvhFmCdMgyDhyS8EyUhiBpzR/PiJEFp0GFKFwdVxWGxrEJX
DByIp0zIYQkdy4j+dW0D6t67YDaJI1CKNEoJzr8sJ/hlYFiVMn2Na2TfVQGwMkqE116vYaTUqFvg
7t9lFBMcoQTrPGw6XCVhXq+YLD/rwF/AfNBwC7Pyh7xZjQruIJpuYIhzaSmJVipvPQZL5zhOf3eQ
V3CiRq1sq6yR3FeAlikN68Qj+JoSZR+V9XYkMLcVBpQBRk3yrBGC7gkr4FVtcXi4taUnUOMtEZHI
llvtMPnNVulwr0jCSdSEjSroOyg97DQBQEuWQNdU6k07S4dTUj7Jo7znHCz6e1hCQAioAE2+13pq
jy2EMJtIlvCOLiyAHnDQGJVBPGghQLBH5b1XJa3g9vAC0HWoptEYpg0ZfSGk3OnVJOoTwg2pY5UK
77MsB16xhOuUhvEQe+upCfVfIbdcEibPcFvJba6Ts2mAjKvSUbpvesbdrkANoY0PUSF6AMH2aQ8Z
WR5kuXGSiezoCoMdo2VLyprJANMq3XtNM/yW7DE4jUpyB+1sQP8EZZsC4Eb5OHqGPKx7XTg1sIuk
vPZ7JT6JYXyguvrUSahMpuGuSclWFEUXBUEX7hp+q3FYDchuU1W2qDO3h4Z+zjFKsTeW+W5oK6+u
wK6tmo0lUmdA2VJKSwes0N89qoIVHsp9267GvvHhP3SfpNwewhil6oPYxWelCyG4YHngJ9tC+9wl
0Kc1xV9ZxsGJhGdTzO6swbSRxvbqrHDTUvcme0pYC7qtzpxKrX6O6uQhWqLwvctN8F1SZV0C3CdK
b4Q9AEzsJi1GCUFC07V2RWHvIyP7BRcAFGw8teKgfingIAF0QSxfN3FD8izQxcswUmhVUBRfQVeu
2I6xt0Y1AqmMfwo1tHc7wE8bjn1UKqLTVvF6bCCvxLGcs+20hJT8F6tVV4u4Z2JiRjP0QijDabCK
B7sJ0H5ug7VpS0OyockOeSYUReGUQe5oVftWoTpgijiymrq0lxxt6H5ZJTB6WKVy1m/xig2sActK
QO7V1AIkiSBsl0DUQfNN9TceXXBbwLoXRqeFHHIp/qpyeDIjqUIsy6m1Q1R2DoDYQUguvbwGt8+U
4UaFGjPWU8EhbiK8lxmmaHCyPLU5lMrTEbNYCdtQvB/lhyaBLu0ENMbuNtuNUGywx4RQcvJ2KzcR
XpTRroxhKGXG90MIFoMEN7nYH3UYxCoryFWuQoyRVJFtpspuJ2Vug6J0ZMaXLkQJsjFtM+42BYNn
lzQ6meFLEAwZUc8V6DnNtzWP3Ha81NaZtoeCZk6plm6j3BdlA7MeJQADy7EstoM0H27Sfa0O66qo
toB4whrJPHRZZcPPdN1D9wg8i7vYSlZxeMYp6Eil4CBnceq1OyICek9Rx1ayjdLiyGT8iSuGM3K+
L9VijWS/y2JE0goqKrCbjtZlBCqa+rPNTmr/awD9PHxvws4BKgUgEBW9D32hVX9RnQVjelKaB2Z1
G6g0d5q6LrL40IAhPjST56Bli/nj0Pbwfwk9C1gyAsnmUYFxIQV+sTtxmCmqqRUwZR/GG6ldiz0c
5mJkdzI4itU7TR09PRvBHDyyiWVhCU4xrJIBopsCtWOwSJL6XswSZxg2oQ4F4O4nyteSYNl5Lqz0
SNjCvByQamDiEcDUdwyw2cQK7aF97g3NTyo1oEoZgPDgqJBsHI2LxJBQU5NgqJ7HFpRHfp8y/cnK
FXeIjqlgrvMWsccouxFWfhW/ge8InzanJyGKtMA2MKAksdu0XS5tYDVta8NLqGHbmi+t1dj1sCbx
qY+eBqlb46kEK+ULcq5hJnhRpAZxLnoUAtVN9qzl7aUAD6meTGT5T9HIfLWsXUSediiSezlt3nJe
PFhjtY3jDsVQ+lwAtE/N8b6lXmK9hImvEWNV4gAsq2qlseehPUal7Idy7JYhbrORugKhKCELm9jk
T6nS36NOb8tx7sWZvhpbwNNEkPzgtUbBfiwF5ZxklUfr5GTh4KFwnKvSl47/jCaVuwiYpF7akQwS
PTU/aKiEmkl46KVsneTnMmFgfnZBDclLlZ3EiXrLxr1ZTrpnYZjYHARvsEag/G20O3nSHqBYKZpu
J9ZTW03HkQml2Oo0wCIGiZ/SALp4cuwy28Bg6VZmsBaWC7bSue62JqiNlAM90Y1rLW5ANHiLI2jB
ktanlPghVhYQ1R5hAzaJil0t7WOJkh1P4eRRWBRo5REYeF2DP/Cwb4l6qDPhIuXwptdMqcRMSIaj
aTlwKPWmY2oI8SUF2l6FiNkMUbfm2yrC3d4PcA2Ka3MEbD7BVxys6JXTXYU1a0KJq8Xl05ZuR7hD
eBJAR92OM/lkwanHbXoF+U2aoBNV1u6M1sLLphjegAy56CQV4DiJt+JgKuGKDTVohdAEhOz0ZAQR
j7qtCemwojx/heyBiA2g7yX4cCcUkTTpsV7TKK98KQXmEmE2PiUTYo8nERxDE1D6U4hMHUvdgBc3
y3/DVlhxZbnNVlXTKkepyyZ+yAMeQWKghbHpfv9MnaKfq0fxx9MQQhAofaAOCuDllMy5etwXloJa
PyvaA8pau1Yf/DQ+8pD5ZDA2qci2Yds8f9/iLPD80uIs10GhlRqVWsgOakBW+cZcd761EbdLoeU8
k/7PdgBnNqY3v/xFpiXSKYOICdrhvnGwDqNb+Rkc5V2yxiUt+7CUhaPEsmyjfGtAr5qdfn41oIiq
VRIZAjska7oW7CZgWzgDAqieIm2/2MlZjPmlk7MY05RpVSjg0x8m5DTwIbJHNsxugHt1ij2OTS95
X0rPz8LBP5rUEEeI8Bv/glaXysEk+WCxg6K+Mao7qVI4bClWm0dP81bmVPvRYoCjDpg9xjqIfhWO
odDVJLxmQv9CnUxeaA+JEug0Q1hOrpGnPphCuLA55tn4L18xW6t41o8S0oztAXGVazW9r2LR1PWe
hLVLoYMYn8oet64EBgaO1hbKoN/vlVtjjTPDgu/tJLXwMUpXi0kzYivtlbo9mDFCC7oK4YVSLYTF
S23MsghhHUag80Ttgcd3EnT8K+aYsIb8viPz5NrHSF73ZPqKq56YatTofYiHVwJVRK1OHE1AXQdt
u2PerDneFwwG7SFnTp6ptqH1a3MEDCMD11DeZdo9IWShfH5ziYESpiM3AwgbsjSzTxKVXJYq1h5S
POH6ofY53ZjQkacQeqYpeB+lsYvEg8hGaB9P8rztVoUc+PcDc+s0tKBQqCA2B61Gm35+NS5dUggW
H4b2AOn2IBJ+VazbkPwHSZ+1+hKHr2BXLWTNbx0ZVy3OWcRVY9IeBLD2ABWeTUMjKEH0S5360itA
VRDooaYOOL5mGLNeDbBtTGhJ0qMhND9aECtdNW6IB19q4sC84VeqcnXPDENzZFk7UFWJEDO3r7IC
F20pQgpyDPmlDN9UM9wwhF4wOsH7FvqeAzY/3uGUvOdSAZm/B1pAVNISwXYS1xXQ72ldOBEYdgYw
1FJOg6zb6jGAccKlaIhLrBYig7HyVLJiqxYi1C/EFSp+rgEbS+RonVJ/KsSfeqEFY42Hq8AcK5c8
FiIlDELsKElBT4gnCr9aWbEn0/Goz53Gwh8dX+WysGOuBDEZ9kl84O2ZDPnroGdvyVBtdUleyaP0
wCUIjVdVi4gXVDGCRc5Ivu8phHxKBGcKxVYoK3ZJM3IydNDJMgsxqNaxnVx2K24MB61Ig0zkb8kI
pSBL9mio7HvRtIfeGlf1pDcuZIniy1GcQhq9OaZJ9Jji9Q4WarFQov9ydkzzPNn4YfXiBaHO5jnp
aAZ6TZgcWX0ax/cCHGnSLmAn5oQzsMw+NTJ/otRtqPEhEpKjAD3CQH9qdrBZ+RU9ya+mnazEVbtq
l8hmxkLHtNnBL/RgpmKTpMdOjre8Z4FWlq5ZQG9TvuAljCxZjeUG6KtYr1KmHsfsQZLljRlVm8SQ
jnmLR2WkQaethDLKWFnvSSXtpa70R9jx5klqi9qkzBciHgifILT4HqM04XCh3+slSDPMsH4XUImn
abHrjPJkdeoBQURY/9LBdqxzSIRQaTNw9TQaJ0m88BDq+vETkkjOJHSgdT8nZqCeRi5r9rL1q4ZX
gaBKblc2p7wv3jt2EGH5WCHL4+YFZ0c8oHDs6+Z7mPK7jps/YjHZywn+TsnX0Dc5IIN2lgwGzQFj
zJxayVC7LLP3UjUNR1oyF5kjP75M+ewRJcWCkhsS1pU2wIEPiRMtslwe1T64oBqo6Kuhg3SIjJoq
nZRP3jTrXRsQJ22s6ETFLSsCVUpdjjxNzk7fH9hLK2P24tIkkLpD5OCOubXXAMxTEtiwhksywsaX
lO1s0c9u5Vxu1FGCi/ZR15S1ICtuI4u+wNQgay4dDqtcNHwBJQtLo9SW1VctB28MPP+BFE6smSQY
lYE6JeVkbWa6YWct0jHKKL3UjaTemWZyUYsHGUmJREx3jZIHcEr2ohr6M3m1FZIfCjBlLPxdIB0w
wD47J794uRlrJAgzxCkQqaXRGHR19ivFwpmgxblcOQlqZ8Yuh/BvZWo7pppu2Rk7YZA0m8ktjGzi
Y6KG8FYrL9yIvIqoR6kZXkot/QmQmzcM3SqToy1NgE7uwcob5FWimGu4Q7jcZFtitiBPa26hDvsM
QOLGHO2uBzQ1Q7aqt4LvJ3qOBvmyCGfvAzmNdZ5oFg43Xw9Er9x0vQMeEPKjDtSbwbOyhV0IOmYM
7cNuU2/VbeEsQVJurDZ4yILSZnyYpM6BokNoMADgcJGG0gnFWPjupg7BC22hq9Oi/RQFwjfmuplZ
jazrZY3CvAPHnSOBnmdPjvPWnjujozuAXO1rV3JCu9hMYB8x6Dw9BHVuUTNtVqCZBvzTV8xuEysc
q64dId/dOTU0HVaZH/6s+wC3nIuD0obnvWpD4ilITktIgjkWed60OQuDw7SRmlBO0qMFJ4Z1E0QH
5F6UAOiylZB4SyHUlyfY546as9tltJqRtxZak8KNOTRuCinq72f0a+Ty0QQIewC8yHjfzhYvYI5Z
D3W/9MjcdD+pWTalk++AXglAxGndRY29GejjnwMIxWGU0PGW1ucvgaqzCG4GPT3KXHbiBMnHcCAr
bUS+sHR7I3c747mqT1LdL/T05lj+2fD8daBaHRJy1EyPZftqwPkp1ZawQ3O2y7xv88fAEI5jpBbo
G8AO1Jf8wj0QW+1OFv7XHWHHK5t4CNgMJ9Min/RrGmOayKv+za5CkSb6yCUDAxtkDwBChkHl9xeo
XwKeZZOjUTvZZjmNcfPcuWp1OjCuwhIi9UMoxFOrUe9lfepK9e8kUxbihKVWZpeckKkEJaWplTqx
0/akk21U+t/vhBsX6afxm22ErO97mkRYH5nyRhuM4LEofufa4/etfA0mZ9M0fcbVgKWpWgy5ga6o
QRTaogcqASoZKcCCykblEO2Dzv2/ytr/sjBnFe1BVowc4IX02HjpC973uTM8lg6WJSpW8WONtQmK
UG+Hh8Ft7kHgD62Fzbe4OmcXR0iKtoESOUZ3zdYqAjUvdnqnx/9CmcgBajEQ/u+Lc3ZPaJBh1QEU
So9x/RTxPSR9xPxhYT4XjpV5lNxkogLpXSybSZ+0ULzG4av+BLG/bI+l6qLAmaLq6H3f6vThX65h
w0L2ENJokGGYzSfP1MjokfI5hju2llZk1/m6D/fKhWbmkJg/1s2f7cxmLTIgAEUMtGNAkwblu5V8
nMSr08NSfnKpQ7OZihDolrWFhqZcr7RiKy1AM4tAwDmOdd6hj3jiavdlqJ3mMiwisREkHxXlYj2h
diHZUT7GTvWUIUo0HRjaCHa10/+N+BQnzP+M5hzokbJYaomIxsUNkCTQHNgY28jnlcds6llBskXO
cFFq/fb6/LPR2bUAT760h/4ANl7mVOvJHB6xHn+DgR+MRYZVHW67yxJI/P+z2/9sdHYrDKhzikbx
cd6UL9pdBlx06iRPoQ8df0CUi2fik8v3W2JprcqzO4JgATWiitHNnybhjHhTXFBQ9/LD0hNGmV5d
n3efakDbYOKta1DmnKNkJCOPel4yfpRM1BY7o7qLeHWfmPXOSupXvQmhGAUPAiFfV6C1KnH8EA/8
Dibc3BbFToQQM+rHmnZEauioCJBrhblWYUt1BkSK5fC+8+UYOhANgMYFnM4ik+xV8ReNEcVkSokT
G/oV3qCm3T+3+3+89v9J3svjP7vQ/OO/8N+vZQXUCInY7D//sYtfadmUv9l/Tb/2P//s8y/941C9
F/eMvr+z3Us1/5effhF//4/23Rf28uk/vILFbDi173Q4vzdtxj4awZdO//J/+8O/vH/8lYehev/7
X1/LFrRK/DUSl8Vf//jR+u3vf5WnOfyP67//xw/3Lzl+76EsyMuXf//+0rC//1XAy/hvCKsAfwcR
DzpKIm7s7v2PH+l/wwEM6JWogvQkafgROKUsmn5N+xv+tQTeHNCakwrSX//SlO3Hj2T5b4oGlVpo
kOiGONGJ/vrfn/Zpkv6ctL8UbX4s44I16MvnaAhyYRpqLFAMg6Ix8qhf0M0M2loC5BrYxVKx8MEs
VjPtlEr6zqyylaALjoxyZQTE35i8xJCWTfttJMNyeTB2cJNxyg7mjIXAfAUkdiKs6yzz8v5OY+N9
1jFbyWLHBNpqZP3aiJbgurPn0JePn2Omwwo5CMRT7JKs1d/DLvFTZypLVXvFYwHqYAvvkM/3zH83
N9nqAVYPWuPs4qzbqNWFGM1ld2SlrOi280cv2yxdZ9qnE+JrM7N7kyQwR6MVmuEoIRr5rjYPUv50
tUT/WAfX8z47ZL82MrszBSKB+Aow8mUq6fUP9DDlO+NdsUrXUP2VXQjFubW08CT4fJ3MGwUz9PPz
1Yhb4PsAG7hU4bprd2JHFp76syzu1xZmMa9ZS7IBjjS7QLI0yAB+DPQ10u8OPZurYhNtyL+zKDQD
guDInUDMS/oY6KtHgUyhHGmANvkUiwMU9YygqSD3LsOFxMi2Mri9STNscmUxXFRurEYNrLUp9tYQ
Dc/De0ZTyHNLjfU0dtFdmfcuDA0exVAIrFSzczDk+whq91Hjkpa6o5x52fh7MC27NsadVAJr3byb
GndYDeXpqkDuDQgsWfmZ9i1QPXRfg+UwCKIX58Zq0ghv6xdFfzPqk5rEbl0PKzPKHIZciRQlezr2
QMFBA1IwdQc0A92hYfFD5/DQYbrH1NqBkJ6ja8kjMBvrEdUThaC4QbcJcptaQ3aDYQE2HW9HI90U
yUMDZITAqgCyQ1AekHf9cMlqupIBiGl2Zlv9HjL21jUR8onxro+sOz2SjlrWbnNJX4Fkc6/oMkoa
H/12UjM/8qK4l8pqPcpjB80BCPRrcX3JW7pJw5TCHwEC5kYNMZAuF+yCEw2qJUhJmXdCkq3AVd/I
SMTl5rNFdVet+xVsn3YGaX+Z+QhOE0RQmhFIV0gNqPAwxt9WnmQr2bMG8viF/v9Iu67dxpVs+0UE
irn4yqQsW5ZNhxei24FFFnMmv/4uNmamZVojzszFARoHaKC3ipV27b3CJ0yv1pUUAEMHgmFeSo8D
IJelRO0JHslLyUTiEUEdJc+BGEYRKgx3URA6Vd2/aUWzgsdfo9bw61BDswqldRffjXpzVuP2Syhr
t04MoNjAoa8iA44RreBGaX03BJD1DtUKeMk4jkzmw+3h9hnyJ+X8m8r82WyaBhXb6SFEqKzNDqoE
IrmQmOgMD5ioka4G6FP8Gk4wC4cZp3+PTsRKP0EVXc0hbeCkv/AAn1SN/vsz5duPmB1kwxgR2deB
XAXuGvoYx077vD3Ma7fMZYQ5vwmyMxETmWh4nUUgQQKh+M/WBILWHp3U6db6/v8Zb3aGkcjQUQiS
DS/asD2+6bpZhQe6Rzltq1rcXUzyp6LBjWmcKyQkokAyohHDo4cJfuToLnfGneCEK75Xt+oX1IAt
9rbEGpOmNP5W2Fma3zHkvYzi/GIb/yRZhcmh42NNtQwA86FVl68rjFhZx0/CvgN610xsFIZXCx97
esHc+hWzxJ+QWBmyHoNXVtWvxOnXIJ3DVm0ac7dbSiCu3OzfVtL09xd3Ra9EmaL6CvXgyeKE/SoX
IiuLF+UQlsJME34RhkuAGkTUMDxjHe9FN1nj2ebm4JRC4WXT3IPIbCsLz9OlkLPUqJPEDEqoheEV
xnHSPe1lHS8NaX17tsBVujJdCpqUlIBhCduY2d6gBallPKuw233oF6pa8Dtl7LMwKtRNkqizmnKE
X0ESZybSTQElb2SBI9s2SQjpKnUfDeVTSyGd3N2PCocBe3Uohw7V3JcCboc9H3DdHX2yRd66YV35
u2OFGdE7boCjKnUAZ+u/4wDimMBAZ2FtRX23GSrtDQJyG51yOxvlowh5Ky2pbUHCwR1UT2nRfZAS
oF/IE3IIX1ejqfPuIZTlvR+Ga0DMIR8dQqAiPmvlW62PFUiw4kMIC+WUStvRKNaDBCdJowdKXs0h
IRNzSG4nK5JDuEeEebkRO7g8DCcpg5VUooAbiStfL1N7zIBI5Dl0g3DrVhDToR91By0ieJanZtN3
VgLVnSKETWT0zEVAA6D+1Q5kqzajJwP/wJRyTQ22asb0JQBif4hLKMF0qwBqWXUo7EotsBkks+Ay
CUcCbhfAEeiCagHDvC5goV76/UbCtSPLuASUCgD43O7C3NKCEJRXT4KHJC7JwAdxSUBxW0i/BLiG
wLJSSHK7aePzEKhWntFtOXBTykCHFkEC9KX7ccBNzqI1j2A4FzaWUQV7rXoRxQCEgOwA641HX5VW
EBN0JGN8UfH2DUEulknmMDyfNaCn9Zavi/w1Za95uO7Hw5DXeDh/VPkjXNlWoRyCsyMCmJzaGugq
QvmYlP6xSut7PbjX/HTVVN1LTLX7IlTWTQ29vnaMNwE0qeSAOEJduFHkf7VF+TQAtmkO6fvQ8SPw
FBvQX0BozHcwoXckAJNauDyVtWC2VWxB8AAmPlCN5IYnCMpzqI+bqGOrLvFdvWDbpE3WVYm8jAJg
0gjJkQshsByaC32016wM3jJJcMYcDmoNu1fiYhdKzTqu6ge9qSHRVnhAj4IsUpkyZwe/DJAuVZug
CCBdxFegj0BpuXsUonwjRfoH1J/cQWXnCckOkz9DSiBhtEqBemH5JpA/lHywff6kqPIpbx4AlLY6
pIlZ/FtjwJ0CEIL2Pj80HHZqTWj2xZGJ8O2UDVzSBbAj8IUpnzXsLx8+STjdRSYdK5Lc9YIBzsJo
KeEpRCHUiMKtMvgvba3GdgIzKq7u8uGR1S9Uh1Ydtnf4q9S3EzsjNPZB9lFgewTsEMi/RLJRwUwt
E2Rn8QBHJuoxpllJQY+aDJy0tE97oNB1QGkiNxsw48JdZzynIbjEoWoPzTOhrzVDV9YvVoMPfES/
qrLPrvcM0YuEV9LpVpY/x0wFMhFi+42+rv0nQ3sCv0KR96W4E+qtQD0t3oiyLcKiN+s/ChIAPnAv
d69jBVY3zF6zBhucO3nfBsjg0BYfDTcFvHjUlNe+Y9hdagHMbvyKE8bhGbX4KL0n0mdo2JG+UYZX
WX4JhoPQ7UMpcdXkHn5XdjF8VP6vMBvhARCa3VAee/kwGBsGLCODTYnc+qAAvUOz3My7DuwJMB7K
1IxH+FckH2AEUJMHFPh6wYYOlw1NaktGQzjh+z4NdqI2MpCrKqhTa+xuKNsjLSonyCon5fqnVApu
jONr6J5LwQARyQCkaaOBdSMd8nSv0bcASvMpaF+xtKuSN18GMWf07dT/6giQV8lHjI5T+6hJDzhB
wGJRLErcLt9mqDc2dQkoOf0NTKgr1uGuj0RIX6eblBvoBQ73mpbi1TDiWBtW8IswjdZ3RbaFY6QV
6UjbxBpILQa68ntcrsbmSWz3VbGXy10brVXZzZD+Q1IUjj+Cq5N1272ChmPX+T1DYZAfiLyThwdR
3voQUW7TnVCswJfWdLSN9ReqOaxF4tBPjrUuRPnNOnM6scaITr7Y7Mp0pY0Velw9oBT7jp3BJx/x
16Dvb/9YnIJrBndAYBz2KijSVf8SgbsS7uTiUY1eVXKKJ+RFklOTGYqtQRskUR7w1BJBXCoKV26p
VyU9Maky2iS5V8ffkaw8y8pLiSmD0PqqjcOTIBo7Sotzg8lQ+s6uSXGvd1CC7KpjkADKIqchBBVx
gOGMua8gY6DhIagSeWWMFCpSYbEbcDc5qPcIFlTLnGLkOGk5XJ8LXgExg7VVFU6cfcXQ585BbRiy
3Jmk3XS86XKivLCyPfiteKYB4NgRdwBBAacn+BI6BWwov3zV41ZYQ/BzReWDxB9QAnVyv6+sAMVo
a1fAVIJkxrbxA4+24gbX8quegH80gn3OewLJSTxW5frUDngDdylIcU2nvkPwClwhrG48GEwO8HvP
6jvfkCC7rb+OQgOOE3sgFFKJVW0BxY/zeCP3rwNs9oZMOiVMc8pcd0iC56OoOmrdW5kPDrroqepg
RbB4y0t0xKTHpohcMRZ2WiTYDHazorzqWQlPPnDqZN/pgwPYoWYQFTZ8GVclAL1wnzTzCgYqvnDf
5NTJQYU3ieH/JiLw+dEIdwqNgYqUNdrL7Xzq6tMGwEnIc6AkDe2sWaYoRlCQ70k+PW06h+9SKN8k
0MSOf6Eh9Nu3Mud2vOlBOE+2L8PNskRZZlGn0NDwstRT81OC9NeIcQPAFqQuIwB+qoUn6rWnzWXA
2QsVhonFGCcB3hh+abmtbgH11o5LHYuryS/qt4CvAQMBpOL3fLtHBQjvcIZhwTyVgL81GGYf/b79
7a7OFXj7/4oym6vIH4iWpkh91bupjmFFNrPZl2YOMPPCuzo9/HcGjf943l8EnH28ROhZ2owYVsQ6
O9AAGNXqhfm5VoZEnfvvoGav94gUHe0rvK2VVeMNDvhw6DCROxhdW5INboHJHPn19oe8Uje7DDkH
4QQCHZJUUylC0q285qtxO5lhLDV6ZmCfH59vXp9r/UovK6kFpbYf1oEqn3sxXA1hvZLybCOSw5AZ
j3Wbb1QfTEahX3jYznBlP8NPL6mLR2BSl5UCyA7uBDQr8aR/SF1k/cq9f9+sQBZe86fcGdE7R0GL
rOODvIE25tJL9Eq9d+piTP7FqoEH22wF0VCNk5FhBelgSrbaoxir7u3JnCH+/znMvyFmC0jW4BjY
tj71aG8mpStwFwt10okFvczGXmT8DLGdwe4PcN9Y6AfcHh5s3b5/Yiqk5QApD+qlYIHRcw/k8MLo
vuOd5qOT58KGAFfF/Zjo1FNTFER1CjuZsLR8SMnyvn4Bg/EZ4jRW2wGkXgULK2gG7voZfLaCBokM
cS6luBy29b5ZZavEguE18Emr/8AXefrH5lfD36Uik1k1KGt8HKFGggKCAwC+na1gF9kD3gF20VY5
jve3P+wM+vtzbLOyD17AfSsD7uvVdueUHxV49TCdRoN7hSQMzJCVdD9Fh8BwavIzd5dOh+tXxj+X
rUxmV0ZX1CmU4Sn1JOUl6WOryx55US2sz39zuv6NMrsycoEHsdzgvo02jTPRtsa14YBwCpE1VBLt
82mpGHvtvr2cxdkFXxEikVDVqEcAHq5oZfnyFtA8V46WtsbS3psdLXoe6fCzhGwEFJgH41AGS0qe
1+uT/zq8ZDI7WVgVUGlIsfz9GFjUYD3uJzuYBMxSl7nZlrlA5W1rQC/QOqjuQrtaowpi6h+3V+rC
QvkDXLg4xmnv11URYqEo9EXR97VwpuX5doilZfLnJruI0Wq+3ySTBEfrysBvGXeqW60EtFLb7Jio
jvbSfAw738nWC3EX5vDPAXQRl5I4yUkyHTAorBe4oCYRLzwGbAoz9EnZW1j4mH/y2RunzJ8c6yJi
gCf70EOpDtue3QPn7BAH0pL+Sfnyt/lj/Bi9QmxEGkzpkPxKXyc8dvckVeYkykdeRGpFhhWFVqfA
02CDjJwB+w4J8mVxwmmf/PidF52VWZmTKFKnkwr7KO7UR2Z0K0Nu15L+xY12E/8/a7dz80NoPte0
Qa7gBUpg5zp06KCAmpLOXpju6UffGtTsiJdKEar+Qqd7IhtARYIUtgRDpyJXHZ6Xmyw2nnTJf/BT
/UWTmlcKs/jbP2AmUPOPQ//iq07r8WL2sdxqVQ9qpCMlaAwlNB8rGEqq0AduFTQoVQs2eZZaQAVN
I84oYksDiVOU7VRNXdPuqx4kWx+eSLpPIUfRaZ7CXqd3S6JDu5q2NglTB5qAS9/t6qF68bNnd0XJ
mZ7VDRJ/vLP38MGGMODBOOoOirUOrB0lGybUjvawlLxdT2Av4s5uDxHiI7mv4nGorOpNepdYaClb
BAg+BhrC7am5espdhJrdGyELmdG2Mk6g2lFC3yXCYylFSx9yIYo+uzMEQnw18vHYaF2oG6iu4vjD
HxKCthe3Jbp5Dxmw1UtjW5i+OUsxN3ShRMOAer1Q7icFejGRzA4yKKRZhD9cjSXjGSpp6uR7P9ti
fVbURZGVhpe/9+86XY22bCer6He9I9ydMOTVObuHwIlze/quL5WLuLOdpXZoOYFXgZ1lHBTl3ObQ
76/hPqC2ZJUlJ0PZE/gTUEq3g/y0EPtq5ngRe5r1i11tFLCQ84FyxT0N5l4jm3EmrfBxfgvJWZGe
WPLaBp/QCYnjsx+IC2tqGtiPM+0i+HyPUE51WmLgfblWUHz3g2jp2159A1yEmO0NWBjDhTRFCLKl
W/ixoDU6Ef2jbbN0Hy99ydn+yOqAt3mH1YOO7Grc+BtxNbgT94g5yxn/z6WqgZCswYtEgiyEPn/a
sFgClh0tKS8qFLg5wZc1BEQnOEThwrCm+f8+Rd8DzZ4xklKANi7GqM5M7AkFtgkpeGjBQpSfC+F7
lNnOawQKD3cwRDy/AAvT4/qCnsX07W+NYrbDBJlHQanoupem6rEXarQjc4uoUEnpGghuboi0RJv4
mYN8H9FsX9U9SfJQS6lX+hAvDKVNqbRewcRtm+fPebHUiZ9pQ0+38/d4s63UMTkaGw3zNGynvExe
ayBfAkodWS1B82ElnoJHaTIwBZLQLJRD5sBIdqpbiq/inWAvFfWWJnS27XSJqyyUMaHoY1Hpo1ee
b59bVwo038c7222q6PsEXVPU80zdzB70HXTv+RPDe/OQ76TIzB2+afapgxtp3X5CknsTCFa49EZc
2oazV47iM1qKUo/WGHQnaFfCMzDcj0ngEHVhBS+sp/lLJm90FsvdoHsdAIZ+C6GhnEOT6xEoEMBJ
lxyXFqZv/qZRWc8hWgdYXqpJYKluiqZ1Fybw58E8TSDEYoHBAwBKm20QjlYz1Uu8rqcagqA64p58
olHNIP6WmsDJm/JqdKCnVtzHUH6GHe85g5T3ZuFXXJ/Av79itm0CWQiqRgHyItoEawjl9ea4z1HH
z89oFA2Hpgf2Q7caG/oCDoxsIEL5BDtkqTYNaDMdQ5etbv+g69P89/dMf39xHUckgnS1keheDSSB
NMHZ4Rjf6gZQgNVx6PWH2+GulMW/z8JsG3G17uCQjhJ/ALkHk3fJxocXTykyu4ALCIVcmN9CgA1k
bYgy2uVQnEd5avOQJSnOq/cMSnToTBlQD55rf8sB3AkJF5CHRL3Js9hUINTYI19fGPDVmwDmllPP
RoKNxOwDJx3vWJwKGs5J9UWE5mtmCs/8jTxNVBTIhB1LzdRSs4Y23vF/gdshrdSoaIggGegQxJ5N
ryz1Lfj9mheor4b6Ei6mc9M/ML/oLgPMLjqjEAC0raDPBsN1AFceGGSCfVuzJehj2jAlsJeAaFdX
0GXE2T5WBTWD6x4iju+tHa4LlD4ma8QX/QR0NwB+NLUXpvDKUtGBFIYcPYUusaLOppADw8Lhbal5
UJLdh01kahG3lR56C6rvwrntvtBgOK2b0CUJ1F+jDOU0Ju3igqHRugDcunJO4qfAn0ehUL+lf27l
i+2aMhIUWZZoHkc/XgfAo1vEo11ZsDrEtDWKVA8wwrmA+qArSQ7Am+gVkI1MAXup6ZsEegno14Wb
tDLoLOHCqXg1JGBgkzaMJMo/eMmipA0qz0QvVHxXIo0VRCjVCNlWiPxD2PunPqmchUn9mT1rughg
GvSHIAUNsZLvO0Mn41DJaQrolNC4JMjvNTn6FKpsK/PaBS0n5s+SoPSOrEJNMXnL0yW/p+mqnu0c
+FVjRaHfghrrvNsidX47VJAUwaAnsVn4KQC6nbXCLlKqAJIiyRrko62IU3Bh5Fe+toG+pwYMMI6k
H/ZLRZhSRcD7z9PV9yqJLao0XzUrnzMtc6P2KxPBGSGlqwaPGM59LkMuNvRUCIBWNISAbHgIibiB
Vs7d7d915SbCGSURZZqQn85FCedJMuqMeAkQGUm8CsFXYfEXCZ5SeUl56uq3/xtrjhFuk5APmQpQ
m1LWdggRjSaRLBXwhAye9Trr9pIgQeFlydZiYYh/zD4vdq8SGRWsCxEWqoTrQvhqg94U+IcC8VCK
Ob/9PWcM9T8ZuqFiXYGyhG4e2ELfV7gKK+IWss7Ei+GplUHPsc2qBwBcXCEQ7BGy2j4jm1Dztw0c
6+iLj7KY6vuKmQU9PEZLUyoyW+DZwgl29Rtc/KppdV58gyYnQe9X4+gN2UcPH0NgGrPmJE/gjyJZ
WupLwaZ1cBEM3ketz4tw9LRevZMS6Nro0JL2s50Koi4n6CWVzxUX7kpIjoYRHGIpsQxfNbnYm230
xRsGPeKFxPrKbXI5LX96XRe/qUqyOivzePSC4FQFZwV6l+ChLIz8yj0BcTiUIdSJdgacw/eBI+sw
0qjICa7l57oDH7RcWF3K1VPkIsIskW15q4GHEhJPyatDOkZOrkgm8LzHTNdWutFZWRM4TeEfBCM8
6lr9MnQM9Hegg5jcu02o2ZkwrigHKpE06yhL7gooPksCVJQVmHaiLsuKxOqhejqIkRu24aYftE2p
ARsaqataiO8lGVILw0Puv/BAfITYsiUUvjNCbkoYgOqgENKtYJtQAZQH4GJqob/2ltQQ2UJhEWpz
H6mwvr3jrs7sxSeZbTj4BPlinGK16cqn4n8a0GDg7/99CDicwqwd1Tc4Kc8WdN35flqQDLdWBOfR
urOC4F4Eaut2lGvbBjejroBLSa/44shxVIBQNHh+9iFErwOgo3H4rITQaVvco9c+2nQBowhqSJNj
y/eVCpF/JP/MwDUYfRnKW5Q+Q8V9YTxXHl0GlWTcedAznZKM7zF6gfu1oZS9h06BC6KXWfVIuWX2
idfz4+1Pd3U4kmZIQDXqBj7i91Can8hyGxu91/InPzym5K6MFk7Qqwc7Ssb/jDF/mkM5L2ScSAC2
tpFTRQWwsrmdAw1eq+kbgcObQqWTFmpraYjg/PokhPwUhorXxl7VgpPUNyaMjW6P++qSufhNs0+c
d1pfspr2ngjE+Ji9yexVT48+tnQLIP7tWNen8+/4pdk37oOiCH2OaxT6xxTyzb5hqxyqW21i3Y70
c1QTZ1dR8IaBISj+/B4JJFxuRJnWe037pBiKmcCJJMKDrTNw2DDu3I72c+18jza7GsOUK8wfhNar
w8ZJcWzxWrbq2Hdvh7mCFPkeZ7ZGoVpDew1GQV6iBifS4h2eq922q6Gi1tN2W4xgPsSFZFGBHENB
3UVhuhbpkivmv/kZOiRMNWwVOMJ//7hxlhoVaYMB/eTRFe3Yrp99FzAOkIGhtb4AIbk+k3+Dza4r
OWwNCnXuwYNzAnQ9v6j4qSmBmRjbjqYL6/P6PP6NNVs1RiiIVaHpOAOUh6Y/JMFDICwcMz9vX0wh
tEFRyppeMH8wAhdJRJCPhlqrIo6APD0RfXgc9Y9Q0aCUo4By0JzA81sY1M9Nh4iok0wSdDK8RWeD
qo2yVSIBIuWh375B59OO22EnxJAFg5LF7QW6FGq2D4S8kfNSJzCJ7rml8hAKNgSOCxFUFIV6IVG6
QkH+Pq7ZZjB8nWtRk/boopAtsUIU5SY6WwuMD9QrEpCvlkrV1xf+3085hzSWYqOxPsIdIaIxELHE
Ddq3Xqm/YGZglzDSGmt0cjJ27jiy0R643qRYONeudAC/jXqOdlTx7kyaCNwITYOrX+iDywK5qpq7
rAcLezgbUrQqwXrTwQNdmN2ru+Ni9NL3bd/oQK+0Std6xIjtInkuxWhLo9PtJbT4jae61cUGCYlA
M0jot57Qt14kRYE5BsEh0OQNg58yhbGECl4Mnpp3fgah2WLiBjVL3NCrh87FUKcs/eJH5KAACwHc
Sj2jNFyBwIMBJUcTjG477kUnKrKH26Ne2DjzrL9pS3DCSN57UJ6y4GwFPDCEZF9gNHI7zhUI0vfl
MztNuS+mpaYVvSdh8uIMsIZAgF86kbONHpDHEFYMGXofbZWAKzYdsL2arQLSwmAOFCgUOGyes6U1
ffVrw5QYivWob4Dp/P1razkIY2C3I8sDAEyE+I0OsSnuALUuCWC3TFvaFrbduQVlNXQTvrTkpiX1
vaCDj/I3/lzeAniJGIaWiN+/5xvNGmAJeqDgGZj5rwD4KCo6//0rDxFh1U3VKfMyjNn6qpJ8AKAX
8x2Mj3IymJ2wJKR3pc33PcTskm6z1ocZjt948PKGxUXai3DigswmklDBHgK4oSi9G5LarUJ2UPPn
SK9d1spsUzB+p2TCqzBC8X4IwRBBH2notOdRx7uNq4kHpts66L1upK44sHXM4pfby3Sa8B8TQicK
LxrX+G+2IBpVAcxWE/Hb61MIaRerY9o+KQfYqLR2XBdnSC84UZAvCgXfjjuvLqk857DRY63nQ825
E+EtBapVCVMfmDeYBAvi9jClKbeej1OTFRm5gGxo0vxRKPlxLEhB33iwzVpzEVReCYTISBD2WQXX
GTVLMrNKUBevwIGCSxSMdnzpxRf7g1i3L3qUQFczgHIgDe80mhzhAvaUoiFS1s2XTPr327/22hl1
8WPnGv5M0UouS3HraU1uxww9gza1yuSY4WV/O5I63SQ/v4sO9UlIqSvavG6fKQMwPJlee5nYwhwn
eAuNFnSe8jgqtZ2G3a+MkjWjEAfLiwL4HgDCB7+yJaKeFNRVLD/P4W7SSaZO0l8FK+Fqkh4IZPTk
sgcAgpafICzulFE/lDlstqTwccyDJ11UYyePu20JtiBMZa2YvNUMV0xf2UlD14Jq3DUGfav7wgkg
YBtqIKIVIIAOJdTJI7bKfOOR+BnUAoHdKuhDHuV3AYiAEQXriRe6W9Dh6fanunqga1BE+eenmqVc
6B4JPphYQAxI7YucBpYOc2sgsFZtkL8FEA3O2x46l/Rdyjun0lMrqPIInDd9QyVml3Ccuf2D/hzW
P+YOKimTqBLkWubd2qLoZVgclB3omNu2xiM6hbvWAw0Fq4CgiSL270LdrUsQ+JJmcAz4jI3+MR82
tI0dvfgFc1STV+e4Bn0bzeq8ffVVeF0l56L4yNPfA8VlEJwKA4XHr9u/XLx6ZMIESIU/A6H4orNj
R614OoYhGTy5ZE5ZwOa2fIxhWdNp9F4OIIUoj67UKKhWMaeFo5XQQjZcitaG3+H4jF21E2y9mQi3
ka0hR6ohxS9V47bsIAtARZjiVM6g+XtOIRZigPwYls/MiNwBznaCnFkEDhmW3jQETO4CWjaQJYOD
AhfcSotsJQMnt4Q5say7Wj/uE7oKVNVs4nxrCLLbGHBNCqzCOAz1Bu5GMEZT7zXJCyJYiGUw15MM
iN3DhTwkaJoWZwEGVuo79cv3sL0rx2Q1tA+8OPjKsaa51XR3tbYr41PTRnYz1VfDek1Q9gu7lRwf
uMYmpEg6PjXhu2DsG6aAXoxnL4j9owCMVn0vwg0PkgEnPf+tDg88i6BaJZxSAgXwotffq8L4FFvZ
iauPFnL8hSi6NYzLwrJ/U/W6NzUYs2cw+QTvsP7MaGyFsIdjAjW7cLiPAsU28P8skc9Nle5ruM1x
CcXK7k6KYSHWPof9sDGy6Ig6OjTTRYi5LmnlX8tZLtbKPGco41gWBllrPNjgwa4kNFXyWyNf7fio
FePCU2dmdz01BHQIkRnQI0MdDJ3v2RPOH4dWFpW09oqEay6MDnxTSJTQIiC+4jTbdBngHVo9OW3E
BA3O7mhkvm/2dX/WDGb7aXXf45SOZcPto7tIaxJLMiAoVhFPzNHZFnLwatm6DeBgmKq/OhXeJBSB
Mmax2vhtNL4TJJBbUKQ1Edm+aOoXyKn9kuD+AzOHVoODVfeaCopVxTxbugyu3QUXY58dcJjBuImU
qPPC/k1p9n6zmWz3Frb+T4jJ9w882/lRA4mnPKtg5CUaGzki67pHvQgc4TBVH/JcXNNBsNtSOUVE
cG7Hvnqt/h3f/E05yl2uFq3eeCMFC19b5UHuKP4qI3xhFV1bsToBv0LFMvqp6RyTMhMK0ldew0RX
kcdDKocPmVQccjL+FoRuc3tcyvV4KDvAiQp0lHkXS26In2roSXr6qLiQhrBSpYMPhrozynLbIduM
1PQhgC5jphYh7trCDtunpH8ti8cM5m29XjpDgEaBTFz4HzK7gk8Cp9AMH7UPZSSrum7cTJdcNAXO
0ALbxKpitk0Km7zY5RJzaK8eE01dK41+qiDFambMX4W6YDUDgABNYFF5A+1rl0f9bxGqCuVg7KOu
NVnTbIxqCZX/Y5ohWWZQA/Yp0ACU1bmidiSqTZ2XOQdOqrd13pl4vVpJuwvVhQt42g/f7t8pkCED
agC1QdBqph9y8XStKUnGkmfcaxphl5WqJfv3Eao9YhjiO7Zoli5VdeVrhQHsn3/N9GyLwvQZCh1B
VXlDSN2mMu4YwIR5Wbx3eeMOPHRkvX9r+HhUB9Et/UGHMomPoWNChYh9ZVRyWx/qwpJwrHh/gPKM
YjbJ+FBm8tlvNbTZ4BfbN5AJhedtbKwCo7TkWoVPYrqVVKibgGG2Bt/5OGTFscpkYK/KpUH+nD+C
RoQOkUjAHdD1nz2nokLuWRyHtZcWJ50JcPQDqK4NLAGiEQsb58cEIpKKdgdeBQo47rMCCLx6geOl
be3FxtvYv0datXAQ/Lmbvi+R7xFmr8+BKcrY6V3tjQI86rNsr0oSPAlHbsnKHvdonRNcopDRQN4a
abuU1TtYq8IvxWkNsOwHkDUoRKK0UzJ+GuHzqJ2V7BW66mYB6xw53jDQ+oMydao4gvYL+OYsXzg0
f2KJAIKQgIVAUVMH6fXPy+pilcN+KPAhNVB7hMOMp4Q5IuBZEkM5lUGbwgdbm79pY7yVlGYN31Gl
77cqEoyFqfqx8FHDFakBtylULWTI83/fa3LMw5LiUe2xBl8Kncq20k1l0W5rIcy88az4tNLSQa1g
GnwehdcaAmwj5MhvL7uZ6jKSjKkgTZD6InlXCKQKvg8GzYUoLyQ5RlUfDkqTu15+DhwdtkadKb7B
kROlEPam4JEKIs+z/ng7/I/bAscW4mKloWej6fMUpwyMhAxJj2OLS6Yvvg2kNeP2U2Gd41f10vL5
uZsRDYLK4L8a8DuaRwsaVmbq2HJPPovv5WP9oT6DORk8wfAUyo3VRjy0B/Lbf+hf/4dRXsSdnZSx
LMplmQ/c09iLXuargmsbP/0F9v+mjbuFutb1QaLfiNseN/AcnIX7sPPVIOYepHrsBGLWkORwI3ai
SwU0Oh0Y3w+U6XP+jTS7c9CgGYkv6ZkHBRBnVI5yR3YUBxgEwZChchS3Shmo2CDZRSOqe3W2h8oV
VB6gglVvKsa3mvjaS6pdZ+G27FPYM0GgYMitmkWOrEhbKSkcBUogaRq7cE5eq+KjMA5m0G6riNg9
xB2r4YihYskqK17sqAGTLn+N/jSyhN6MA/zTyU5EEYEz30K+clah0ZMJvoNd7QDVaw2tjrdpYQ51
7WQSDLDEE5NKt5mUnQ0wlfNt3QQuHDcdIzxXBgS4WuU+hVuY8OGfclsPj3H+uwk7cNSYpUWKp+Wa
I+AJ2fJuX3aG0+lwSsZbBdmsWfbZJqHVLhxRp19iGf4soM8yjdnp3qpSq7bZEEGQYHDq++wEx3ZL
PbF1r/wHDpnX9u1lXjOdXRcHMdF5XoRSyb1S/shqgJ8F1EIm0SOxONBOWd3eP9eW9GW02UJjQsai
Njcij0vbWhmg4AllSK2wRIHZtyNduWG+J2yz45CpHdErqY9wHPZ2eW88Bw6HZCE14RxWm8GiyMHP
zs5s3mZnQzVCxz9OOfegzboqdc2Kg8gCYc9hpXju0/qJKF8Zyl19G0E9sgoXwAlLe3g23rbIknow
Eo568f+R9mXNrSNH1n/F0e+YwVLYvhjPAzZuIsVdFF8QFEVh3wvrr/8OZLsvL0QTYzvC7u57JbJQ
haysrMyT50Ca7e3fwKb0Hv7OSQzmh5yB14auEBwd9AepyErFIq+H6AoNWkijjRJz9F/3zCcNrnSh
76F03crB0WbQNZCcmhpBiatosi9pTQQOf2zI5ybz0DgRtHHA7BH2R59CI8EZ+Qrtt4KexTsBmT+c
3Fozpqf2DRMZTg2ZtT8HGuwCwW9ZpoBIzpFDogkYn4kYhdYkFdE3yp1p3Rpucon9wHo+vceO5W7Y
oYWgm7fh5P484aWX2ostSanx4kCELzOAGak65dUZ5VBgjqGVAL5C1XPGdmU/xrOpD4yotR3eZfI6
QS+IMim/atPVy3PPZVNY3JcL/XpT1F2zYLWxis3PGAzu4G7yA3OqKO/UyO2FRzkqDQYMsfTm1aOJ
nuezG9YfVCdMcfMU4d5wz02Kk5yNVTj+ie1819qA3CLDvgKwcQEbmXrBsaCKkUG2kLL11K1B/4YE
m+2wet10s7gIkJSMRwzo8RL+GnpwMNVpm/ZNNAHkOsHxDCq0ol343BhU9zsa/mkiv4YZnEiiT1DN
swn86JV5FZxJvW0PYOQB8/6h08V5Oo9mnUkW1QU8l5I+zinwyPHcnVFD6FGitlyWSfBzZYGm8Z5H
AiG0T7WkJWbowtUJu+cb85Hnvh9wsCciZEuULJF9cImGhuCj6uHd/rMRBsbvdwXkVm2chR0ueTS9
VshFPx/hoe+8S4/0Cbq7MEL2i9qG0ftH7AEjdK5MhqxBfHXckQB8ZK2GgEI7KHP4EARHnLe1yU7g
RzDCP0t6g1Oc/30iNGPapOYU/9ijBlTwQkYECq4CZ/jU14WiXLak1vi0mjhyuciid0AJiKLofIGe
ccqYDlH1LrRXshgs+VSc2LyqM+oY1cFPTvvBUw5yDDIo9ZyWxT1EyBA4S+BuQrsIV7bLmhHPQaWY
UbgLQJjbIF1G0GNes1s32XPcKgsBfIG8V+FfE74EnA5UgpWvQbZSBx5H92LvnWlDPUKSKwgvdcGb
irr0/HIGNC9QBqC/r2MgfWcMiD89VjJj39UR9ABvjJXK6+lzq/rJWtXP8y4ZNjiyfDEsKrau/WOb
90KAW/cUnBmzJz/xPjmznfHTcJpOxpoUvm9WP1zQ3bCDHclIqhy4Cvx4HX7ljWrJtFzWOBRRspxF
HtuYUgIi7raCbkCZTOOgxp0gLb4cXOoTSS00McZthrkGRTiDnqte2Ujqp80pr7ljU7fLzFHnLGh5
SyLuInAXO+SsANdY1KqBoEdL7XBVtogbVd+AUrcGVmWNgJe4ib1XplY3ot9afpMsHBRvK6G9xJV9
qIvOEKkyEhE9DqLvFmLgOBgwKyqFjZChVrhF56wKZZFBoVRVo1nRQowyInoDZsYuBiN4Upq1eGFh
Tc+N4GdZ73cjGKJu7YxLqGDj3JFl+y33upkTOgvqg3tFvOWgpRWUGrnwCLzNraWAYLatQDvMt3qQ
lybhkxlxqN4krd45gl42jeVL4UQAYF3J80+qruuEaE06lm98eFj+WrlhX21EZURTuRMcI3QAREmJ
Yg4ASLGkP1+csWGG7oqPkULmXByWZTlFhXwuu3QtRtH8+TAP3fvdbAb+BscxejmQdz82adqTIhu1
ekuhlpDX7MjbHpvQIMggXZezKBgFR6KCwBQ3ixj8QVA+fj4f/mEcejeh/jHuzqvUhsIKw+FEFHfu
mrvKa9HIjfylNYmOTKBlg9VYSxcNeOQMlOksGeqr4Uqycp1wurz+FwVP+9wd6v8o7aC3gBeR0hqs
L7gk3C5vJIh3BfQlaUodLWFmiKJqlUeLNmCmAjjbWflLBWV8JLAjV8cHa/7b6IM1RxpUBkgFXlaV
P2oaa0X6XvsjKz42xmDBlSxLBfBzIciJi0ndQfoURSOCSt3zF9s7pIHn/m0qvSHfvVdHZKFhmeMS
7oOaQ5gyZmkxEzoZI2HgxsYZHEwSdRnIQSMB6fqlAQLLWdQhbxLEZsO6RgRpGEcql3J9Iw03cbzQ
CJCbQl7HYBX7PYbWSOaXL6hRmn58JdKYTPGD3frbIgyOr5qWNa/EjHekISjZI86wXTQDxVqrtLPn
y/3ogP5tqH6d7teb4WvJlhGIcJEyE5GptyVUsR3A7jJ7IjZ9RTTRuoAaPnfqgnOcbCMxAQ7C12IP
uM8x6eSRmQ91Ip2WycumQBaaaXOTMNKMT7tZastm54x4RLFfxCeWJvXYsLuZe4Tl0MfO+Og58k7A
MVtSpWihmKDsYtcHsLZMFJ/qHNdBGcFBkrPITRCDoNKCDi2Vd2Ycx736tOphDpqbSOcs7DZNxy8d
8U2RL1INqveEkadqC0h0nR/8VHoDubnWCKqGqhMKoNlro6hzoeRfGl6eiC1aqwA3Q+AAVm1IXzsv
XJ3jgXCNFwtEssIsDVuDFbK34luKrJ0UDviw801FVikEntXYBSR6xkq20VM7p1D2TgJVb0aD1wch
PHpNFQ6ioCo6qb/rGHcLRwMqETFivWPbXMp61zi75zb5yAYklJVAl8OzkvwdTtx9fxokbeKUpXeM
skVOIFGSTxlnLzTs5Pk4jy6q6Jv6NdDA18RYolQpC2yzv0mD7f01mXfggQflMDi/J+RaugYzEczs
lbz50CffP3+An+1IODXuH2DghIqSU301pFjJub3JVulaWNgzZU80RtQ43dd8014Fr441hqMfW+GB
f6mUMBeSEBMvascscJcEY5zeZS+ifXs+w0eHxv0EB96FchmfQx7PO8bOByOUFhoGTCr7b89H+dmJ
8PvpOyT2i2BKUuNiK4OXvwLFjKvngQ5UtWqKy8os9i4ggBDWGKPFHTlDpMGhzwauIFVhfyS6KZLF
wbZyHfB8c7rbMprIQCeiYJZ10lnPp/vQbu+CDWl43Hd12wqs7YF86ZRXa5c/2hWybv6hUj5ZiFxk
cqVF8F0ypB5oOROy95b1gWpPTKkJTaWD4F1VrW0wREF8y/gPH24QJ7QhC9Imh/pHaoFM1NGYU2rR
mau3t2p6rS1nDY2yrfOeWfkynIxxsvxEYw4sYbClxQ6lbi9B9CnvalO0MkfLJlAzeJe0ZBZvq1Wq
xwf18/mUHxn5/esY7GIScQjwEmT0ymgXNp8MNBS8kSFGLXywY8tKoWrlIcLrRGLZ5QEyd5oMPQFP
bHSlBPEP4MBV2E1jQidFtPd5edfiSJNrVv/PJjvY0Qwbxw7qh8GRRRKCgHeawtiyesRvPHJQd0s6
zMMyimzXbl35xzw4VHliyNGMOkxfZTL/o+n85BUALUcXlD5IdaJJIu6Dqpko/EgH3Tdc+kmoIQ8u
eWHNQ6SO4AIsKKDl98qlBH0X1ZaQxHZWqMUfvTw6FxVSUFVbTvMQS0qkfu+k0AEHgUdWcVYJJZzY
9ddCI7/KuaM3BNoUgruhMj8XbWbPivyGV1D4K0nqAMdOwSYmHNUCqSLQdARCthIp+ghCtsgNJY10
wrRzRWzf8jyyIsroEhIWNL+g/V1jUULt0NtYB2Bfkyd2kRh8Hk3bJn5BnGQQ6ZZnIgaGwFGIQDFf
1igAuyLQ+oDPPX8/j9J59/GpPPCxInJxxC1i3POAeEHGbB65CpJVDPqOEk2lheU4iqlCtcUm54RF
hdo/ljw6a9ITFM9mkstqcZkrqAEB15954jtgmShW+/n0+XMq/SZ/9ooHPtmLMtntkGI8gjnEoCQ3
JeLP6kLZeMB/1jVQO9BmYijwON66EBHbVrGZ2S5yGTGyLycpXUNe0K9YM1Y+UgcJPRZ5pE4yZYm3
Ws/R2FYxbI6ZKHVhhg6AeJKgk7LUOtWxksAxkLpaRBEBsM7+DCWQqEkIINDPCMVFXGwYhdGdTpgk
SfdSEW9d4aIj53QROVTzJP/sdQkwz7JtCUE9STtPT2SwENFuBoCtCenZS4dLfOUp88Alhux6k86R
5564jqpuViNrCkWuBRLgO7atTNblXhI2nwRxtATKsLGiGHyuXKkxGWTGIOdQIfUGfaeOIYs8ya0E
JX5Ocm4s8UyuqMBoyeeaGsUGtE00xnNXOTeWFnvksSV0HUuE43pms4FREWy9iuYx4p/i1iWoKgPf
LGcjmegHlR4e6AWwiEC7GCpuQyB+VeZB3fiMc0TfidmFzFTpzjSkM74DGa8K5bbIF5GE5CEHEo3Q
zI5db4dKHQIviGzbFn3xHDD3U7V3Tzaa93V/J81qqzWqJWfyrkZXzSofvVw/9t6EAEmkqrwwxIYV
RG5oHQrYs1ym82mj89UbAbInY+yRaGNspIFj9V0+dcMOaRcH3jEMa8MObSh4KC9ROFZ//Cehxa9Z
DYymC4lQU9pfynEhEcjNZaCX9YVuLktN02ksnxvIUfES1fMymYCrZeZG/IKxmwkbjrHPP7w4sMKv
Zxl4m6QpQikPMyTZluqOfDUvRM9fow2I0SZ0nh5DUOBr2S4+jF0c/kno+Wvgfmfd3c2KOpKSWkQe
MTdavUXx10N7FoR0mENrAQn8kuqO0U6wDrps1FN1hCphdN6D8K7zcPm2+ciHgmfOa3SmWh3wxht4
eeWlmbvbbplkJtITFlpxRzz8PwnBfk19EOa1ZcOTOsT5oiz9NdrTQosxe77B1sgsr1d8NYqxXdyb
789D5deQg6jPFni2cXyYnD/rjELz5s0HykFa9yVZ7bQb40Htv+3ZaIPQrsKNv1LA73R06gjEGOK2
Z4cQ+FhTOxYlkMyA3ODI/n3kiO/seNjEAak7LkRGzTsqSoTOmFsSKpo6WnPvd8OTifUq9/dGK9ep
l3k0gdFmr2X1HpTNSM4bqPSRIQaOKIlduyZ2iAxsqxoBwKgeWOYFWQcRKP7v68CDQ5JLjmc5V5wk
wZlVsrjL+WIfdMprQ8WXDJhSNs4NBw0zPo7tNBS3YsLNRYguxJQF4jO0dTWCcGZVTGWlsQo+NnxQ
fvocggRE/y7a5mTnWoL6x5PRZYo7b4neuTRFbZM7sYmtteIOBEpaLLiGCGgMU69audDj6OwGpR6l
0YRzqZbRa9K8hqKzLOlSRXkIZESa6ioGeBk0LkZ8kp6g2a4x3AEwbY2GkGtpWb3sqkWTMRYThhaP
tlCxWVMqf3jgvS8RMqYSZ8ZvMbaKcHTS1pTEK5jE1h4r6hLanmxHk9R8yZB41tjJS+IRU+GzFORD
AAUCV9x4Ckr42PE1KvodDedFhGi9utrtO6n30O6zJCnSC1AdsNAkr4LMsGWo40XdOiaeFnmRQZkX
GqNxPA5e3LQwEBroLvSrfQEyiRE1Qy8w3QgyixKvCcA9NhLQerFsoocwKLsJL1OsXqop+ZUyWyL7
C5F+MvaukTktSUAN88V3X7nAThVwGXYNr6fNuwJhWPAvAaZ4Ff2+sTSainaBWleo2f1Bkctajabf
8spG0GRFIZJjpkUFhQ28yCJPV1RakrDRCjmweKXMtDhGcwZ0GORyq5Y3WmQ62ikM2ccQQsl8dq4E
ziTJhJL5hAOnFMdFsSa2EKBUPT1DF60KU8lcHbk1o+AFnVeAUMJyK6VFOohLFso0qz9ohnSmO1Wc
uU2zfRtAzZMKaOCSrKKrrTylptSGhi24CzmBVh5GAM+qnWaay3mWwrV6jjJmxkBAE+QLLVirGh4x
o9yYaQwZwZDo6JYz3ADSF8nOl4E8Q8BqI2nCQgoyK2OdquBWi+xVQiutTKup6PtmzL6B/hAB7yct
VoSAdC1urVZYp35y7Up/VnXRPC8S3Xawg3ixMqDFt7DZZuH5K77fCTSblB4abBLckcDGq2a8gdZU
M3HypdjYLw7iV0DH5lIgQKz9XUh2mQug94HLEVLQGt1euSFE0M1JuYlSMqAGik3RVrSsYgxBSCaE
xqZPIp2TcVeFjJBW9P6sJnMJvd0lgxETh2ySojRldComO3Rimo2K11+GLxmsoSlztOZhHYOQmZXN
Z9gbfM2um+hdJfKiJMqhjgu9kKDsCdH5CtcuPzymbDAppEnI+hsbrH9pV6EL2TdCxNlJA3l6uJMU
laAKXXpVDKY+EUJ3EYCFfobK9Z5rk5knVXOpdoym73wkLYhqRA/OqiouLKt6Wp5BthmgBAlMe2m8
l1vw3Pg49dGilubxWgBBQsKCpAiTwxUL3GJxZYF9c+qg0ZTL+VmBppKS7FX0AwYhPwd9pR6kIZgy
vBfa7TzF1ju71iXK67Rxp7EAkUxJnshltmRZ0cqZ+OAH9sqVFV1Gmln8ADWURuNWC9yFypTTCHdZ
oZMNmXGPbC7OBaYxZeZaBO+Cnc4zlS5KUMZCFVHn3HMgVSdFCDITi7iok3BVg9cgtCGEYMczXkV3
MVLtZqRkVtaxez6hqsHkq1RCy1LlTkCQ9Oo2NXo1pd4dVgvkNC2PqVGvjtGkFnSu1qgvtt0rnEob
DnRsTvVO8e+SaYA+Eb7A2AAVDTDDa3KXmDR0pjlp50haQkpVnPHBB264OniglpzdLVNosII500qj
BqM6Oge66oALtxzn6rytGA7A+HUXbkgQzKgI5gLckjzfvQSi2jfvWLVv7x2uwFXPfQ0kZpn43Stq
HSOR2NjBPQiGIXZcCjG6jI5RJ5gedB7TGpdGSdWfX6vHgi5hEOj6SWCT0sM45Tx9sSfy1Gs0eVvN
WYs36CGeO1Ajej7k2Ek+iHDrTJCgRwM8teuVkYYi4TxPKkOBrmeBwsDzsf5J9e3PAO87rLgLpxP0
OtWFh3C6BshIEywg/yxnzgsaILKmNHWnkQFegtcxLu0HrSZ9ufrXuINYFqhtr+U6VM/JBJqc3kJU
Z5liSLpItWYqg+0DiBVQk8hfZQHdGJ1MR5+gN5BnMdkgtO1S0pI8QEqsb3ZBqqt6hTizTnbu1tHR
8XQbu749zs/8mvEguPUCqeCkBDP21Y++8cMjnAZxcc2Dl8ijMU63ke3x3U98916ZlAgeZ7u4AXcr
Gi2dDMK2x+e28wgBcf8Oh0g6VQATUuAgJRy3kqmUni4o8TxH5xetfUlvgF+PBCCTVWgO4xVWwpaR
OIPCrYK8S8jbJZvaht2reDI0xdks5VC5LYBHAhJI5d8kJ5oG6tkmjlXigBaEt5HHH7nbkEHELEpe
HSHg84/esbOkI38IGuCWrdBqpt2mAiW20VNS90LAe3+abvxO47XxVMVPcYLvgsGfdkEGjoyrwTtT
xKDprfgXGr5yPtJtCmCAIIluOlFzFGbCu4Jpu6kVZ7s8A8Q790yGF0ya4tYCUgWk0gqxfWF5wUDO
Vne5/wNv4cgNhgzcYAxEowPRef/ogg4pAhCpaSMj9/YUULZYKZYuklikp+xMfMOHfnkhnR2+mrsF
ZMefv7d/kln6tWAD/6gS30WFFn20vSIFayIanPNzwSr0bEnWgA5swq1wDE3XlNdjV/CHq9BTCvZS
KqDYHOxhOwjb0KtVFIaVRZEeaPMvt7r3xvBrgOF1NBKoLEd2f8Xvl5ijmtwLGbDOv+X278YZXEgR
3PhNy0reMUPo5pe27gArFbb+FIDDlY3YUnVBw+qppzivLeruaAnF5wxgTbTmtY44ib3IHHmtD/3x
3SMNtmMm88Det1jb/rVWOIYgvWVWUIbk4P3d81gGa+RVDlHwFSd0fiAQ/8gyoi6LLcCq6oilPvT4
dzMa7JkypoEbUSwy3zAarsC8/Rn4hS4zxxBMWs+Xb2yswaYoCPFTiE/DmQU5DAfZOLr2Cm+CqFSr
oKv+fLRHqM7f7HSQBpMdPg3LHg4u7lKUVjNdWbMzJD+/XWSs/1t17ruV7Gd/d5phM+AIsDE7f+ZN
i6VsihPFAmp3zAYfJqDuxhnEBChvEplUSm+DwaV6cRb1QV14G3kbamZtQIyQf6lujiFoYxN8nNu9
G3ngWXjVd4Oo5FEQgN+3223EF9Mmfe853psms2pPsAjyLAHSEG7U6cgooELhbIQ+q+L9603Nv3mh
YfBQ2S0IQiQYLhCUGvE84GCXIgT6RozoYaD7C8YzFKKVaNs1TIqsWA25rQhC75q/gyLPtJek5kz7
zd+UHyjaWM+Hfbzx/wQPsYNdKdtSzWc2VtrJ1hlQte4oG8Lj4PZuYoPNiGbTiGV9DMFOWp3CjIQX
9pBNqil64yeupEF008znwc4x+O1/NrnBvgSxriuGAs6POH33INTqSeGIoxlbvuFWjGnLNA7CFQUF
D1A48OrI9adfnB9x+d3iDfZgyZdMaQsAd3kV7vRcaWRo2heSMYaxR71s9yCyIdszl1ZpIjccqimn
/IXOymWyDN9K1BBAi7QTRwrwjx3Ln0Y3BKDXfJ2kMlJU0P5Il0yNYre95fw3vl6BQQdp7Wb33A5G
FnGIHS97egefA4KtRkZFUTIj9KNJLSsj58CIMXyv8Z1fzuqW+G2NaggaqXW/7jSpHlm4sYn0UcPd
CJHctH4p+ThogHDiyaYtVc2N356v1uNL/i+b+/753SgC52XUhTYK4FueBAUBHGncAt0a7Cs2q2tw
hcbdPGtMy/FRD869CX4fCnfDlqQDoqbtPGjP1lrarHzwlvii0Ge7yhL02HUKgn0PTA/nOJI10ZM1
AVIejBhP2CAwpD5jp0AxvMoXCdPMaNIdsmzbcfvSRV+9lOgUzfJFZp9zSbyJtF3EDQBXdrXyvca0
wfCh2KnlZILB++lE7RJNdESgjnHzyei/gw+/W+CBX0ILSN4wDOxfZuap+660i1Fq9f6EfOI3vit3
94tp21RgFZwmClKxXDalZIVmXG1WgI+KgTZE7bw/t5rvY/D3EflvAhLweAqqArTu77YpgbOBVq3j
HhtlKUn7DtoGXlvNeFu8lW1iRlG4kRR/IrWSwTFoQMzQ2uOCS7Y/vnMdNycjVXIDXW+6L53CGjke
cCazQaiVKo4MB+LXxaUsMkvx2YnjgrS502n0QcStwJeg0uvWDJXfGwZVESWecNgYXEhAEreOGMEc
meqPbYjYEaozUCPhZRadzYOp8iwTp1DHrQ4xkrIRBfKFUt6EVO5WjBoBPLzpzLfZfRwWNwp6MDVi
1nlebDs3f+F8ZOMTIbHAamNUpNET4aCIx8ADdriTq12QuAs2FF8Yx1kofr1PqnxF6ljRSNu9NlnS
aATCRbAgJKjSlxx6ecS9uoGLjD9aOotiHaNRRylRGEDdAApIB5BTTkDFriDVIExEMR3Tu3u8FoQI
Ipq8e3zF7689CplYaWqnOjRIyTEuVKwZEP+5n8+X/Edw9L3if44yBKBxYlR6FHncA/6hF0XUN10y
NWyjuT0f6IcPHww0eLVJJoYAuGEgkiU6PIJepN4I0v2nfx2Mwf++ZLwLLWi+XzKB5S+8QIFFwq0O
7BpuA/JNdQsBW0upY73tIEoMIUECAks7M1Mx/td7gwePMjhQEB+hlkGY8hC+yCcWnYiz9BWkzswq
nja97JkVpFo6b47+gl+kN3s11lnxw00Nxu9fx52bauHFCWmxk1K72TU5WhGRuwYtjtVIELVHWA8l
uAmwbs9f8pg19TZ9N6pqk6osK4wayOwsK1wA5WxU7VKjFMdY2X/cRAcTHLj6tOIapYgwlNgkqIRB
JSlZS6pouKyMYtBIvPtwL8q4lAlgt8e/B2+z5DpXltGGemhaVYvDTZ2nWueO7JCH5gt2TGiOYQju
x46XWzWQwDFHDzaYFiEQEGuene+8DsAbVRB0O5QBIqPNxFb8acWmlgJmZy2KOBXcvOUmVUTj+dvk
vjvIfzt6QPcqE/A1KWgekPhh8Oq3QRiDL1w8NBWK5oEmIfBiUoMn5yJTdacFMw4CCCRop5zUfhWx
Z9CgmXqlvGLTFK23rJZBprm0fQ10RKhZTzqRQ+49A6TXt7jizXXQj0o+o/ySVZ7u4ugK4YZsoABA
bj/pmAWb9jWnfZKiv8MBcs+pUZcnr5UgnLyi0QswlztIYIoCoIfBuvVOtTypEg7aaOISfH7TTpan
KGd6rSGFHdjbLCYDm6rimCkfGH6HC2D7iX6gXnrXRRUk8pdJ2OjIn2NyziqK39CgobfqhImgRyQg
SAMPT/OZsTnKgbbVS8XzLmtwSuOAh4zT8gSN/96+8v2XStogmak1gaSDGrBNFLQ35yZyqlYm13oO
cS/W8qVJJn04IbcMGOmjBIlrlim4BaMWIQVazCKjHVJ0YEH0iCgvnY8+Z/8coMuAi8FDVk9aecKh
g6vpSr3vpATPrtmmSK6VvJaEJNYgoV3aoFuPp1LJ6egkNFp+xpXFlSqZHmTZASqJM4dkIDWW6l3W
FjNIFy748qUJ1jXXGrUDIuwqnzw3qweuCUYF1R6oNKOBRh5c7cqMLUCC1IkHf0ZnwpROxYk7/TPj
/d/X5v85t2T9NzMt/vd/8OdrkrY59AXp4I//u/SueVIkX/R/+o/9+Wu/f+h/X9NbvKP57UaXl3T4
m799EN//9/GNC7389gczph5tN+Utb7e3ogzp9yB40v43/68//Mvt+1v2bXr76x/XBKm7/tscL4n/
+PuPZp9//YPreRH/+/77//7D1SXC53Q39woaXYq/zIrwEiMg+Nu3/vnR26Wg+BZW/C8wqsOjyOBg
Y7HT//hLffvHT0QByWeV9JxzYFv84y9xklP3r38wHPtfqGBDqxR6oVBh5PvLRJGU//iZiLBNVsE7
ido1BHH++MdD/va6fr2+v8RltE68mBZ//YMAB4/j4s79KKoILwiZJCJDpE4Wvok/744Tyjg0EHOe
m7Ky7lxiT7PPzSs5V+/OB7ejV/tSfJGzcyFn9hwd2Y3vaeyqWcuf7Ar02JHWrZsTv8XvLL1j+YWf
yjsRBJ56fG1O3Suzr67VCVChXOt79gED3gZv3ak6MdfoiBvtm/op77tX9qu4eBd551zYDfBCqH1/
RMfuHX1oucFP4hO7bb+6XXThdvgrehJ2ykESNXXfnLw3543dkjO/BX0M4Dye1lzx+fKtn4N4Zb/K
C3+RX1udxxDNvr6En9IXOcon19fYQ7HxLoGyaPb+O921lwj8pJdq3Xw2+2qPMqJyJEeQh2db/7Pc
MifpC20nH8WZP7C3bAOfrL6JH8VNfAOgRn2DExVwxzsWZ+4NX3bGt7haty9AlakVt/rgnkKjPTiy
TnfyB/NRvbrvINVpdu7JvSoX/lhgjj358B5PVs3IsV357/F7ua3W+OVdsQ0Fo9lHktHtedXEX79W
e/bInHo09xEIC+mo3IAdcOGyNfcTqI9iC5A6nj7+RFFSORYbjCa+qG/Nvl3Rzw7omZU39d+VCzl2
+2qNITKt2pVn5QgYSbtKzsxbsaE7/pC/+1cQSqonEmrKl/suSRYKCukn4hvc/r5Q33I/FR6NIvPw
ncf6plgs/x1Z8W6f7znPBLqxHxO81P1sdvwFfTTcXgqMACE3lqraQw7x0h6wKv0Sg93gWG7wQvb4
YPVaBLgsa+VX/zP/Pd/JjgYacpjZKTimwFy947lA/6HxX+yX/ymhu/6N3UBdC0TIeaXh3PI/w0+u
0lgQI2hgCRCT/qNIAnga5oP1wX+nn8WWfpYb1zPwMfKFMaMbGiAboGH7kXsACzWDi3zFp/A05Ks9
cicZd9FE465qb5RQKd3Y52AVrEKMl1yCi4QP5jsS4IXZYE/Xothkb8G5xHqLH8GN2zRb4JWgXl5u
2CN7qSU8aXaBDat7ZOOQXVKwWZyL/YXR8aR+ZIG5wwUV26X9wvyiS3lhv1AcoGtkmbkrixEu4bW4
VVSjH2DGApKjzrTsLH9ABewtg7jyORIN5d3eSwB5faj4tdfyLL+xh3yHp6hv9S06g1mnPrQHNTWY
N9gte0DvqquxgSm/qTCHessf8A730rE+CB/VR7Mvcr1dYavEWEJY5oG+Flv+CMuLP8WXdsUeKJDa
GxgpttS6OPvXFrWwXQ5c07nclhtyhFJ8qid4ydhYLl4l/XSAFwW6vNDwtfiNAzkgnzwtb+0BOw1U
sUC37eWTeMX795BMRFwGM4Ehg5+rxbDMie89QXYRrlgY5hQT3cULAZrnwpzgH9STegL6CesFU0sk
Tb7iL3kRDEnAUGndq4Avxn9UuVFdAaaB08t5DTKcDTwj/plo8Gf74su7wJLqLXZCcenTLfh77Ohi
w3yUB/WjwaJnGzzMFZBGDMUfE6d/POEKN9fLEWDr9NoQ72VsgjeEO8FQYa79e0XTOPYtMdNKU3cU
po/ULLwnvgMoCoyCBupTdOn6PYDQrdV9eEvgvq4Mr7Mb79jAOyKb8Cm82+duHVzgDuoL3ffbA9/r
vodwKvwlfq/2lQfTVG7YxnSNpabr6lXFFkGV4Oh+Vi+CZX+1jQGLjyOrfy/oZS4ugEy2/ReR3gaL
i/8ZdRrWAFPEo2IR+v/lBnMFm5988qI5VvsqAcyuoWEAL7bbky8qmr3fiD/tLwEAyX4rFxf1ivcX
R0CMaSFvJJ2JRbdro2BnEfYS9i2mzuHcwDc5soHfdY5YN/6Cd4eduGfeVTSQvaFA7Vyyi/vOfkGO
7o1sPSyU9/+pO7MlV5FkXb9KvwBlzMPlFlIOK1OpASGBbjDQiEAIMcPT74/sPt2r1q6uOn1x7Ni2
zlqdqQGCCA/3P3z4fRu4SMqwrLzMMxyWYGt8dofL9nG+bIfFZVvANcvq7M37pF8/d/K8XwubYM9r
xm2Sny5ba9Oeq83VT8J7hPXxh4V0wBgdEiY289svtieBQTbB6eEYvrrWNty3QSXrWxZS+Hjubjzl
+ISKxwMycOM6Ew6sLBhXXKE+Bs+g0jIqvNyzEK7uwOwam341HNS1uLrszP0zQts9djB96Ugau5Nt
anjKwXiHAnOUdOazmDSHzKONSLsaV+PwQNekPovJJOHl2fS3abEbInabguVSN2T0yhtoNp9rhEn8
Ghzxy/BJ6Wyj5kBeB3MrkEvrB/7z9E25deGL0QUbeCcQGdEK4uKiZczP+Mnry8s8j3Q/OSk7049P
FruSbWDhLzoZom3cJ7V3cQu4uXmhi8g/5mq8y6UueyyB6ZNgWOx4RYraEwoCndQvk9NljyKWdny4
XJVrrAqGbktJ2zAa6HvYOeU+jfqFvICNxHmu7smkfa1f6XEgB9MkHFg1yzEoWSl82kuJ89zvjtau
XQdbjH2NOhNPhVOegmTaOI99x7QaEV2mufdp3BCiywXrFZ8t98meev3QYKZwR11fuf1znR2vR7o2
j7LJPyyk5GmpDYgawDeD+d6e9X7cz2xmBEIZN64P88+xPKU+knA9kpqqumbYhlhsdZvs29HuNOi3
m6+6gleH5rZyOicAx1RL1I0vn0dLdbth0tG+q+5baWD40JjraiPsrKhcYWxlm3fEMNg8TrkjP3mG
wqkcdDnT+qAPyqQ+tfUUgg/UPn/d90xwstciLeL+8X6IkA3T50UWnrxfLGK7b13ee9jDDgEqgQdM
DRRHrF3lkAQ/VONneU2BFv6rBRbBbhnvnyeJIgos/QCBwPgJ2q1ww94t9/0XfFTpIdiiwdv1OMdY
BH17TV6wKrLLm50jutlRDiUB8thJ6qvb+/7J/1Cy6rRB2oZITma9W48SxOW/WY5FN/Ux+NUSmxXV
jKNQZqorYz1GRNOBaB57kxYTeyvqQ/kcnKulfpJAfOJ5GG3D2IUHu9GG5hnT7Mb8f6Ywtuuhc+px
jj2wBG1BNjpLghRcj/II3Nqw4DqjPVW3zzXLcIqxrhtjJ7sNT+1U4Lh6XF1w1uOUuJyykxOzrBCO
pZP9xLzNLq7JWdfhb1oF74JNcpuKzi3MdySHr7R9v3gSBTwp8/hUeoJr7XUnPjZbaQuWaKeip38O
50sxfT4m4rJmQEvdaT318ECVUCo2gQM3FA/D17BSN8N5WJfj6z37Rl6kYVzbyro83JAYZZ7vYGvf
Dl/JyXSktXkgKfbQrSWo9kTnLk+uobUXXNFTnd4TnWI7M51hXQNOdtzwIHrDWtjLh+5MUm2wuYbK
vPVMR/eNy+QWrs1NupU3cLWBtW8MQHbkZY6J2+iOtr7tlP0tSiPpi1R/HmdFAVQWPU66r6za5eWz
95Q1s8NPvuMf3vikU0VkrCVcAyd0zBBpowq52+a7eTRcCdu2e5wQ+2an+uqGm/K13u124lI/KOjf
pe7j0kbNVY9pus22/fIaSuvak756z/SGkBZ827tPfcMPWtelIS3E/Ae6hR291b3g45ZNu69qb201
3nr6dNEiY259OSZ+cpu0m3KZr+khGvN3uXn6rVMvsnDYNlvNrTc9sPwQeNQUVGt9J1BsGdWNna35
lEPGUAr8yqdaqJ0Lrs0ixlhdZrz0unMT3v12UTp6lOd2E1ZrCUKySRAFlNjuOrc4DW67yES7Ck1P
ZJnP/YPuZ3nIiuDuNw/0VKReIQ+Vs3kgff5TPqgHETC9rbayQ2ZG2C+gkl9pZPExXUt5CZ/Wxc3J
DeaMILLrZwhqt9PWzB7TkiG86Ohk/5TJ239Rc9gRJsoqPkHQUHqyIx7ysNgp67EB32T4UlYyAtEy
08kx8JRt53bJRApLrwoftAPeJkfN7R0zSvdj/wff5NG9elEv4Odv3OEU+9U6OTR7+HIoYoAk+jlp
qQ2ZjB4W9NpGeNqsWMgaKdv2OLga4LmcDNuUTMVTdWqdnmW4+AY7Yl6sH8rkOswkTDAA5RgcinV1
uu7LZbpV5tIqP7Og5qEIWaUuLI/tQv2sl8O2Clk92bulE7L78XN76fkWNltWCfpvT1qJXkeBdZiG
ytd1m4fduTunHGwODUgNqBQG3sVXPf2QhqYjH9isMTEPj1ViLAxkOJu8yWrV19lwnwaHGjW/vRyN
fsIPW/7MVxiBStnnnVL9CXsZBu0b2Rb3aSxPs1D2MmEm3Ge8xxOoXutxtWuIGjAPyqoBWWFvvOJs
ljMuRXvGPYN2lFV/kFYPIGaKgMd+vmYWsy2fQMWwaqgOuhhiyVuv4GyusQ1v4cBWKT8hVgNGHYYz
fjEdPSIecEZmKJFsi0dt/JbsdWvR4768UcqTjnlpl7WXjbsQSr8FusBT5qJnHvIthIv74YvfHe4t
Lpuz4KbnfnEHvhcT00mKKemnPMlc9RJUPTdoQvOge5cjYr7FE1+F6Mpnw9P2xdSgBBigdehRSrpz
+VzqC62Y6M7TU7goI+JhzEPtcS9UEXLY24EjuN2qOvNOhSPAqf0szKJ0q6KnhC2aDsVj7a87+WCg
hq19f+Cb1Vk6D6ss1B1lPj40sGSTh7fdeNfaQ3NKK9TdUT/0fu9dQFdbxrxJQz7F88pee7BcJoeR
51uM8+uTuai4IltYXJge5eDzW8hUATfWsoeqOl/P1TnbsWSHa9R6WaQ7TLSODh4lQN0ga6LDxpZW
CbsBhclq7koUt+7wui9jMiggc5otQoqIigvRMY+obqoxF+nVRrO6V8bY+6NiHNYXyIv4BVjGbkin
whY9glNWPcjsZml1C5GceJRUYS964kI93KLAgYFmIxMdQWoKnkUoJvJCWiE0C8E1HZWb0+LhkO2G
L4yVz3A+CYqOCj04Vrt8hybhR/XR2zJUm+2owLGWaKMIg/Jo7Qy4GWxi/r5F1ygTJ8Uw7aLry3XR
L/ns+LPul6rPeDyS9k60AQKqYHseHBbcYMMlL59of8yAsuaSaRRQm3UcvoJjsKmi0ULI4+IWu3Qr
Li+YX/3TPI52It3BkOJkURGN1ktaM6wHGFd10JsFS4F0HKnb0j/FZQEUfp6qKN+1Pvwhn0gdFlxc
ZOwfc3NHzpW5su694Ys5RkShejyKh4vLKi/ERc1vOrnLC3FJHSWqdpXtQNIr8M+qy+2nNJU3aABl
3vtA8M+Le3F5iiMRgXGoVfSNLngbE3nhOXS/+p6AZgfw3aC6A3Wq+3e09ajHi+aF+UkdGkwRGzFn
VZTgphonuxlBITVLRTXJgTfDF00WwCbH3gfsm5t896Rv2EZVp6BC+qEBH6mXOlquuqEef2luZA4H
ZfMecKBQwaXjJOKsSD8CX3C5FFEPTlzusBOBBKNB+QLfnLKz6AdHbsAc+/2S7fBFq51hp274Lihg
XQICOIognyCmIcLkj6eJTRGpzQwoAITNx4NFopKDMaH8CARWjO0hWjiZ66kUBSPKHSMgDIXLqGBW
MPNz1kUQaOr+iGBhNW9dBqfsqChNxtMBONYSObhABqHX08rB89YBMqiBJ47t1Jz8iY1uDTTvtjsa
u+eKA0btKqOTsEBeuyh2mdXkxD/3U4Vp5HmR9qgSmWWm71sSeWhxKa2byNx0SE7gI9nJKY2EL5qA
kS+STMaYz1r0+4wJ+V5JSbQxyqNtZgb4j+tnnNhYCldZx27rA8aW3WqUEf2ooN8wCGy+0eIEXgdD
HCq82JYyqQcTOFUxxUWYlFOQzDFGtYKBCiqHj9q53MSYsOR48bNhknitk68tkOiwvXLW29aOtg3u
9vPYboytuFFAOwm+tTD2gxHtyJRprY0tOZi3+1vsY483iV+sxQ1vfRvxbM+XtvWyWAdR6Vy8dpPS
wH417PN9sxaZ6JWxrfbgnSjx9KhYdSepmyju08n3NceLU+yVx2rfvBa2GZlMqavuCjc7ZSdxJ0fC
8QK32b5wScc2qYTOaCU1oi3wQ3XSgU+D37jkZlp+v8tPxqaNbk8s7ZRvWT6n/HbXLXN83nxEjR5R
dmr82wn/39zy85PQzISNsYHCRFzfTs9ddoIh5NZNtNGTwH2KkxrJO251v1K9Nhnp4PZ0xpgHUcPw
kwNxyV0Q5Zyp9sUp2KnfD9edAELKiYqBvXJqF2Y14e+AkY6/JXbn8qd0qpgsAFCxVlyyiZ6+4g7u
0NnBrl0EXrGvF2pUM7tOBwJlelb5qlwO4f0oUAbnK2AKMMBXcw4Aa7pTnNVDFoJRlPNzg13UUVdo
+xyQA4Js1qllj1MVHEzPOg+WnRxNgGNwAXqAHQIvPt6PVWzXI/JddmEBkCbNo3buflzZIJfe41DB
9cxpsS6XzUpxS5C2Hk+SI5Aj9i8HPRrcZgtKD6V5jJw9l9QjLwCDvN9u1MjYdM9JEYoegKM5ETeN
vS6UoxjvOe5YHEbg5thXd4LPJItR7QzzeqlsTY/x5+dmC6RCZ+YAD6Se2iUPy3Txi2xWhMV6RBEZ
//X9CycqZSWtlH23wpT5qj8aHBS0DHwQD/Rv9a7AuQz/3eriAUj9hgXI1/VtWoX09fYwssASjarh
UArHSiguH3v5vjs1Kx7lchwhGq7EQwGElL0REaKzd8XuvlfZrmzrEQMFXCdwqkjjAPU4iL7hBqiw
Q3puvQR2BpaEBQPUfIM1fk9fzMNzM0LWcYnYW/gZxlX8XkCv2nZnaQSS0DFmUMEcWBHlfDleyfoD
7DKibhYvLV4BGIvaLPbZ1t12OIteEfIhOr0duRz3u4YZa1RxLBqh13DWzk9tloXqYWat6DrJDBRh
RRTbb0YUw3H1zKrrnnW1+VPZIrOqzbnpqyb8MOu+yo0UPlml1lHC2uFwUztkGmUchXZJhoOvYCfV
0+LUR1Cw9RHthK6nN8VX2skzwlln+YL0ouMX2o1kQ8Qn3JJ9+Ygk3ufYEolfFOzvxs0bEzXS15UX
R4SX21USaf6wbAk+Nd59p2zw/7kqcTDj2C3aleZknpxOu8NweOIxaDbKAYdc2Hn92ZCmsF16nXfH
eXBFrgkiTEz3edZoRfQ0puVZOTzP9y1+U+XQjS5TvGr8kSPHc3NP68ywxBn1CHEO4qodvGeIH1iE
KdOr+AhBK1zUwvhNg4ObMHuEhtfJUwW8L+NVHnCd8nnzbBwUgDU/6FfQ+ugVHV2j12mnzcyziNix
+t/u6/4sEX3jlTK8VrNniHPQwpOJy5zfuE/LPQfvEV5wmUOcOgbUoNCRDsFecTqfz+j74VDzfLht
f2xxk84z77lrV0LNPQv2Fu5x05VptiSv0aT+tyocPWKOPJeYfTRhYkwqv4wGRx0m3cLaPHeBy3Jg
rLfjeul7dW/4bTQsg726VvEILrUjX5PXgWscWV6uFm+tQx12D/y9wX4MReKsh597fAB8r0txJX4R
Jdy3q35dRmjq4KNa9VEd5amNZzM9iZTj+JpTn0cnrDHt26nhPM4BX1CcKxO/1t37+eoOC1m0JWIC
8vweVt7gaJthOTjUlbst8QIctfEO6zD4HN/FVeWNQx9wLRtOsk1Pg4/ZGBa45/vVty8/2Sa7Z1TR
kTy67yrvspMOc23DE6rrezD6viU8y5ctcdd14wobfNrDUl3jFybINDBR3aJft+JE8oWjcSw4Fawl
H2dzpPjMinAkBMDzm8aUtdugETkZl069bK805sPykCrEMdk4Ksf7OCXYs3Jn+WU1galsp/nFiVfY
ZUY9bjj2V37Cn56eSBjpowuuPfynkeVjRKPbnmtKIa8U3CJKTzWuAWI6O/YgP4ExyYFb2MBdPZ7M
r6cxHmFsHmy98bnvu+eOe0E2ULLXikNLccAjgj1K2Yjr+Dywu8Y4wyoI5TkucZSbxzIZBIAv4WWr
EXpuV/Ka3YXDFYl7nMUVmZZsKckhAMI2xkrLuBCJNcv7x1n5ljzj2K/V1QdRwPaMNLO0/fraTW6n
y64+02wZForNuCW7xSW872RSuqkOn2i+tbGOOuIJr+aK9rkPBCcfH1Jdd4S3EVsXGSX+bB1ZxHO7
4rHpR4NI+pIvrhWn8UZF8twJm8KrDhYKxWTPSM54N7JJ5Xm3vINJYFloWQ1tMyqfMUou7i9bFNNZ
ngchIntFmogEIO2S066IArE39+mJdTQ2dFVmyHe6NOIPCLtlepJ3KEU/3mmb26ndsdVus27cQPL6
sbueEDiuv2aKknF5qlN6Kk6G/2RZxl0pfj3OuSf5V/cStVzoSG5QYGejjQXMDCQFGJv7qDCEg342
MNV4S/ZXok2kBbBt5UglgfzUHcRVuzII1V+2dSThBp4IPjOqRog14nrdE0YDwo+Xve6BRryA12iU
iXoUzzp+0fxOnd722AA2BNAmP7URonglkjYVUC+1CO8IwtmcHjtkkTy8Ve10bkWeJXqFiMk3qAPa
cVvjk6tXoK96gbfuJMkf8mhDIAvJT3y8Ot0XyVTcIc+Vi3CLm24PvmhOjRt78QGoxkSpY6u8bF/K
YJ/m1J0uhwIjpwtTc/f0n6BXnrFhQ/AbLr1o2Ao4gfDknbJ9sSrWgmmXG3WERhg8Y9vzWOZOGp1f
IzQBgw22sgUAs08lVwA8Oa3T7NWdKNi9046XDyugQ3fK9yDdE+3IwJHxCID3PeN5OnJk7oJd6eAG
zE9MSAbZwp5xi9HoV0tm3Ykniz3wckee8QzfGY8PEt5Xq6c/uGb0lG3FLcbNrYNHi31AUuHC3PF3
wrcSZYLTEfb8YSLjmCyP9RLAlmK15uou3Vd7Cc/hCAHqjR5MMpZwoUE5MK/WwB71M6mZTsltnXaR
7we3WgE+pC2mf1mtho5Lo/QYy8NhsGbU4gDMu29oPi4EK5ie0r0ZSW615w8EBJExd7XTrCS3xhfa
ufpuPAkwJ/pOIezuWvV0HPmh5zN6RDN1HIrjs/ScLZjO0+3UsDIG6jss+MDAJhhO12YacJMgImE/
PXEnmak1tk8fYVKZ130ZjfCDjSBH1302fuKxQ/eleA35XYXxV8UfiURHbcQQywW3Z3egFrol37I2
zHnnNqvvx3hE19ebHeyNDQr2LVj32IXrPt6h333xy9yzT9j0uIFHs2cdCWRmtnVkj63vw5RtPMZ6
B6dbiGvDH9VKu4rHWKS1wbRxuvC5l/T3VPl/pFz9Lofon7lcv6Z8/Vddwt6YxmH2t0ldnML6b4/z
35wqrMiJig/l/4b0rrHq+d+ndy3D9N4X4d/+q3qk6e9yu8bv/T23S6B9928iGVV0tZdIsjPHt/6e
3PX9liSS1kXbeeX32V3ab7SHpucrHcANCP6lsf3iP5K7eIs0MU0kPV+WyPoy5f8kt0v6fWYXl5HJ
N7MkyRBpZ2qS7v/7ROFL0qWpnufXlbVoOc9LAc7/Fw3uXmUDI1O+7W5/URny+6TD/3nDXzJ4+y4x
mrjnhsZzJT0WTfoSoGWuaw3rrcBD/Vct2mSm6qfctf95w/H9n3LXEivIrV6+X1fS8/2afObVj/RK
65GJ1NhP7eUe24RXyzX1NdYqIFtAghNgGhTTuHyD7BJnhsRm715UKmVk+ydx+ccm+TmxTv59ldj/
HNqY7fzT0EpZK+U8eFxXpN6mypZTRirArznZp40tx+95+f4IZmSyytdVpZx1wrs96Qtv+G5wGV7r
tcGoIbSS7jNOQRfxvuUUFcMz9Fe9d8kX/PM5/CXHO2vKJDaF9LoC1hLnUmam3ciTOUejnTBV3wr3
+ln2I7h66PYwTPvbrIAt6l1UaCY/Sc8Xt1r25N0WL5lAKe2jnyjyVBS+8ElWL3jehtdiTXAMkxHA
oN1yautGJ9tBGSbK/SQ6zcyc3D4yO3asY0/df/Yiba3ZodtVP/QDZ925NsefkU3EJwSJdk5f6b/K
CP/m5v9XBuT/WSpVF3XNMgwo3H+/VLT2eZAHjxTlGdhMal/LdFpIn0M+L2itQwfR2CbN7CBq2C9s
U0JMf9JyEH3jvGUc5d3NrVIacVPVMSGfA2dPT3FXaud0sibEr5KXEc/6hNoua5LxfU3ltDsQUH9O
RelcXahPvr42/atevnSUlIvZl/w4PLNXq/rBoVBL7IRGEbcP0qQ4g94+kx6xpW2kfYeLs/C6jMLi
2ZBPSP5P+9f4Zqe3L07G5Orfx5NH/ePmGu2PpoWUjcCdDQuYiiPrPr3lNnBFNXieZ0dPCGgD7I5o
mjyDnKuhpIMwuwYCmFgXHlxQp137ebmHRn28Eji66JNCmhW0e5JetSq8pW+PWHut1XU27O9yN2kQ
GTD8PYAGJobd6/Gmcb5LGt8qvx4CzQbUSQ8qkElj2g1xAG8BrVbKhkYrsw7WKevxWuMG/oSWECeq
+Z0ClWNIL9NatOXHrL5/8DsUUHY1Uo8xzdoStrQ4XaXXbUJVlvE+xLJd43G5fSi4+JTuR35xjPdr
s/jzjW78sQ76l/T8UuOqaY1mxEJyXaUksdP7tn8XxXlmUuVlB0VtX4VqKkv1LEGQWnHe1vPL4zMT
X6p0dXsAhINj2zaToo8SaUoEhmS1O1CoWUEAJQoTvZkF77ipUN8KwNIjtEp5Ycxf+Lih1/mRZ69C
b19UFm0KPYBgTOSHrRPZAHYKn0k1q77ycmLbWW7HOKoyztjwr8iz0u/vtpxxgwntfItX8gMJSFkn
M6q+qM4s/mKTKaOt+bM9NpqOn9Rh18uUCd2YJS15wc+ROdYOsuqSBhXT5Pmq5tQw2o9u9uje8mJ9
55R0f+AcJtP0+vLcJAepnZnKmxa/Vs3HtXiDKYszCfyC/VS6TB/ym3iRJn++rt+UMX8y4l+bhwix
RO52zIif60r4QICNHEoWO+lssUb7zaQc4pa3XHwNgveiWJulb/XzrJ3qnra9C7ZFnzhtGox+HQku
bMLrMDTPym5R6J/PYNrIL0Y8lXNbiKdXWoBo9gMaQDsmS0Z7TY2/INiS/wgKGOYIKcgrp23rL9ao
Uqv82reX68rcJ6Hw8niDxRCHBkqdM8cFDxHRjcygxmOiKvb9ypCmqT65K5PM/fNplcU/Mow/D+UX
e5MKVVdblnBZDda8u0Uljc3Ibpze2+nlPishqArsQHkxbesybd5TaUIcshgpL23Rotf0pPmA/1AJ
2wXxbil+z0gSUokkbCrtWBcvff1iLbXbFFsUS6+J8kPj6NxupZuNPFXGZNxxvtFv0+e0om4/nsbD
jLIUuGeB8E/EsXvTyaszCHJc0W10uZZ+xMGMjFDwSxXDUU6/tuDLeq7MdCo1b5kFJfGPuzJL2hez
sOvqxbh85se0/8BJVw0fRf5Dk37k1tJqEHp9HlvTmlyqvPoY1JcKl84AXJmJ1TsNpobXGGhwQeGm
B7mS2MJ7Yy8M7zAeH4x+0StrK3nvfpTXWXKFXg5Lmuyvj1lp7m/Qe93tooMM8YcpfpQHPXbp7mK0
fvucUdhC5Jl4z8Qkt5KjfpLB9W0b1pRoMNEcvOM0pOFsZ5l2W0zpT5bDVCRNGxsXdketrfEmWXZt
vdzc64lLBOa7CPug7MqXtyD+ksTZtfo0cUbiWBle5M2VPkuEFzlHS7Z5upbTq2bHKnlntoLNeOVw
S+lQHM8eqd02c6XdGv2bKU0HOmnlb/XzkwRBlv31Ub82T9swplBIPZMXWsoxaM2kCYQ20coFhgH4
O9LakNTtsBLyc0b5TckpqbXV+/ufS+0fqq+fhfYXiNBdHqlSJDH7Zz6ktjnPN+LzU8RRyDG0udsX
XHrPzqNbhtLbGQ2mxZle2jU8i+kbycH6WDg3bzCewptADT+hVZImX7rkK9e+IIzklAwr1l8M+Y/s
0s9D/sUuNbHUCUF1va7oYKzaujntzFflMsVH+PhoXlL/vfjQZaDoZ3r7cYcYU3257rQ53OX13a7I
tJFeMhIj4HIdJv3McHKBHFIwAm1ktHZS/8VotT8eraZZqmgZuj4epX62D5pwix/Pzrys2h9x954t
SBpMzGVabYb4jpoPplpdvsq4xQEvl+rTusxiSlzLcm08qaCy8+Ajae18RQeBonHL/kUlCzc7Krgq
CAiNTbjIpQGOznrZZs+V11fVeGtpUzNAazp7EIgsbL18rxU+MDXzKX3tMbJQLbyJtJS1Pm+UvqDT
u79Xaf1HZ+n/u/Kpf/up8V4/n9P/ce//r6VT4xnj35+tv+Ia9PBTudT48X8eqa3fDEOlBN8UKW3i
BP3Tkdr6zVItTVNVVVE0S0Gg/1kwZf5mabImmhYdkCxY+IEf/yyYsn6T+BLlUoZuKhRkaf/JoVrW
fn/IHZvziRSCck5Xdao24UH4vaQalalYqSHk7j29Lgsrpe65uk71vGzpBDHM73C4FrjmlaJ7kfV+
U6sCzbTgORVzLZ/mpYamTDNHzxV21bUWJqXRvwpYA/myCJRsmplpPrmlkIRC9zEpNX1e0QqskCTt
8y7qrzKdAOH3CnM6hNYA5XuivwoxRLvX8mLT8TUT8g/VoMlo9sDCfRqCYZsZKJT02f6yM4xNbiSH
XOrfK526httH/IRNtqon2nOjCudO3KXxe9enLy15FBSPTy7CFg7h+b1V35Jn8FIo/XtMlYCgXj4f
+YD+WgypZgeyNnlaxkt2wUzQQDPP5GVnqK8KQE0iGSiRzre7ssjq7qulSkQF2JdvKhFYM46n0u3p
Wo+R2eHWftT0QMIBqs3SmkaPxiuE/PgO5ZPZ1R9DkvvB1e8G3xgiUbjvLAKuxg9B5JRWnktjbXQ1
AYxF1RMJVM1JNUSU3fNoS/jdrikZo4+pVa+fyccjcdugonSCHO7cHfKPTHQt8V3u8jchWKbxSg7O
4iXUL+ShLAMjmDxv6dQSV3rwWgbNNBHy18egTG/P6FIW7nPIZ6y/XSjknZIhYjZfYHwr/6qDlWDt
VEhrA846uf56F+Y3NWjsnDRp677shH7aNMpLSkdYU/vUMgeDWuTr1Pyyhs2jpJj9h9bun+KnFQtf
d0Ift3kj3xemJtiinM0EfdOmplfnvhovDMXra3kmwQ/e1NWnppBsUSWvFk7ua0m117NRptnjQ+Ig
/WSJKuPzSh7GoDhVG94E/SvQ39Nya1yPCm28CjFdZrlzi4k8d9oUcbwAOKru7dYe2v6o172dY37N
Tp0lGItYNG3xGlWJZ6W7zNhUfdNRNXT96HKnJXQsXz+kQXAVs5mbgzrLunIWCA9jVl7wqip1oc4u
N07A94QQWPAgxJwl5/TZvIvkwPWnuH/pCL5DW2xpX53STwcZ0wWubmA2z/BS41vWk/f0KtE367LJ
dMqULJL0bjS6Eygik8T6LKWzWBG8R0q7kazSv8qqm30rsf8Huvx/XSnseOb99/p8G2Z4p+rfq3S+
8Y8KWEP8TVYMi/J2SYNlcaTY+EcFrK7/pqmSYZga9l5TRsahfyp05TfRkHXL0lTdlBRL1/6l0GUu
qH07NEXDpIBfUv8Thf4r/Z0mG4qIecDcUI6rmOYvJ9NekOki/mw6t7WlF2WaTnFNHMDcL9Wr8H6b
/1VTMXN0gv7rXKn//X66onM3Qx/Rzu/tRy6mfZLfy87NBAqiqoRwmdK9cyrAmWR1M/mB2KfX91go
Z4KSfEpNu320F93O8+Hcl+VMupcLwTIBdUJOhmv72tKQOcmf+1TocwoEW2gL5NUju3vK1Wzth/oo
X+61QFSEBrd29TRjfHh1SAH/a65XDXkYbTBJisdXnJBtJ+AreopWMjHM6mhKgK/cyNRXOU2qVws+
BPva3NlFHNhU8UKcqpKfr6mgOoGlH4bnjViGNGi2VsZvA02paYROQpzcq5SHDESj5ItY29JwgTgm
KS07j0nrotw/e2nVDqq8pt72SbBUeorFnibupdFx3DV1AHx+QG2UZ+/se/oLmjPN6KiPzEca75TM
g46m27apS8v2jmftYcA0o8nWNiABYpC6w1V5LFOKkn8S8z/w8f7iYP9eSsRXkSRd0nVL/5V3sr4p
8rXptdaNLZmWp4rd1XgxjH6qWdpHClGkLuHwoutWpf3FrRH/X4VIslQ6e6qmNkKlUch+cqfoxu2Z
S6nQuDWONxw3prTs/qrlkPwL0QiSqlqUpkOMI5myDNz5/U1UiPX0ixmDp0v4fCUteNgPi2wjdgu5
8pr8qRStL5fi6VFArm/1Z6WFB0/k8HxXjVXZZ+eHhfG4pZZJdmX+35x92XKcvBbuE1ElCQ1w2/Ts
bo/tIbmh4sRmBjFJwNOfj/wXJ2673OfsXO2q/DtqQFpawzfE0ISAREyVIoWPNX9NoXe/bDVSn3qM
AOp1httMxkcx8pcL3+lj82n+TkglmUAkwUREyDmY/Pu24EuIjBK2HY/Db9icHZJ9FkS7cT0eUDhs
1PL71b54bYoiM3Sli+j0Wc+jHCJHR5lXPY4ZjdY09GK7IH2cBEnEQfvLi12twz0306pnEi+Aw2QI
0lKtZcu40sWSVhF8IuqdExf7wSNrY3yMs7vozh+bahc68e9uAH9QDPkL2rLeXaNdYC6tkpc6YJ/2
GJ4D0yiXcl9yqJ98fGsN8jtYGo/VI6d7CvWxOipX378q5OGf18D3QGIO2yy0is73sV95BS10Vz8W
EMVYNpm8LZqBLyRvt7RNb7soFEtuQdIdwWLLmgQlGNI8F3Afvy92kyrsyuEzRmlSb7DyIfB+QK8h
6cJVbqD0NtV8Fdb+LfOgLhyDmNMCKu+wBi6W7ktJyn4Lv6e17cJ9rT0g+JIG2iUaHcb6neFdtxp4
Rg5XA7dAq3L0ylfOe3mMMkTTyIgrFibopI0lXTilWPahHhHrkjtZgCSW5jdpD9BxyFqxCdPOX3Uq
necroBInTX2cSkb2nd8zzMiSapdzvevQxkK0HY8TK9AwGQQsKHJ/E0c17EnYwZnI/aDNb9cjj2JI
70WcJ8AM6Qc3zDHTgmBFwOrhiVfqsSsG4Jx6EEIrI98qO2E2UMEJJ54KAocNeDNHrQE8wLt1uAQb
XmjALazYNqnYjw5wYrCrIIF2q1elknAbiwp2eVCTGatk2DpacADxfYX+WH7sQwGa/QBXQDg/NLsy
DVjaXIkCP8IQCQ8OVt47LrQRe+du1PV1q8iPdEQy3kf1Nsd3oaGz8suKrfNOjlcy9MRb3QJqzqHq
6QObGMHc0B3+ZBBAHNj4S5YTJGDa5hrmIId2gKULAa2bdPmtTeGHV3VPSWp+O3nUrEXvymVNx2JF
KExWzESXTT2cQoamrVdDErBqyXMbFU805LDAgKFIQ2Oxk7W8ayAMtoDTTw/tXYDevRRtM+ZkSyu7
aBkmMFz8/iScFZVzhMIdAgEOJDse/+Qhl5BJkExO1V+5lmJvtsWh3ZFtevx+mS+SnTnnYP58Zbjo
Bp9FQmH51HdZXSLZ8TbFvd1Eq24LDvCi3hXrGNpD9xcWRN53dlF9XPCs25ukBUkdjQXZpjmMq2xF
t86K3QJ1Dk32coWu6yUlRkzhP6+J3NHzIHsDeTuXnVXoNqmo3/Yye5wKRY5TBF31Ejaur6brJG5L
oLMca7Irr4vrpRf1uzJMX8J2SFfazZwFiapZ2b5CnwgeMFnhvVVp8VPCI3U1NVHyE04Ix7ESt02B
eUvied0661JnY7wI937WcnfBBqc5CAu39dHghFl+HZXNi6FwEeH5Y9HmpyqO96VQoGo1D6Tweugu
IcmBPjfseaxQgTs4aul7EMqI/PYOJSMQZ5aWe6O97nEy6VUetdM6YyL82dL4wU/GHzIn/cnt3Ptq
4L9yFl93IxLaqjtgH6AozJ+GEFvak0j2wtGnMC1CiCAW4MV4NhKvOuUDADqBJpUTsi0TQGQjoEcS
HsutX3V845P6eawgfp154B2YQxkPm2nwlzUp+htp6p0tAcIzxL9tW2he1pi+8zrnKO/SQ2Xh7uMM
3kNjZHpDp3BtiHrMFbBDpK4OlOnZhGltM7Q8wnZ2mUGx3LTdtIbO6Rh0vD0gwtttwxkuSRmJpa7c
MnAtxrA0He5Kxu94BfNDlcf3fjcpSO47D4UAXdxPnXviVDD9ZiJojSa3DsGggKfjBCWBcQxqkiJP
TcvTJKAJhaCLFn4zwB1rlhNI1oXH11rXiLQiL7dl3hQLOcE/oFauA0chngQuLdkaVpaAh7bAFGSk
AKDfA7Ogi1V9GwvvNWXVe+7pl2i+XOoiv0/zRt71U4W+v8umJePJQ50iKqUhfTJaDYusyCiUSSZk
vvkYrUkPohPtyMyijzCqmfrRDeq2uGa69dbfH9mP85m/yZKP/JTgD1MCZ+jjtZ9nIo9o7yePXVod
Ui9c1QQYOasWKbmPZ1CXTy+sSOcD+bEkgrXjLFTlu8hmP2UaVd6TvLIqeRz3LECfeZEuOYwl5RoR
8L+OK5qgXwsezdJJZ2shxDKJog9xlkEJ7uPjGRvBAy9zQNPaRFv7s38sHpMjuU12mMRcyy3b9ldV
dSG6fxF2Pyz6V4Ppn3S9CKPO1nUYPaLvsSlW1QZ9maBfi42E8nm7JRdwOJ8KE3d+nSioUW0jfUN2
9fEhO9mVqRgL99SS6C5iZJs3GOggwzEgnY5/Ogl9pekAA9kLZcn5NfZ3XQHMEUoHST/V0o5oh6xv
E/dkWfYMRzBQru79EnARBYyjMwC+oY/Mv6SX/+n1zsvimvGhHMg4UeTsVpsmax1ScXqCZg6UV/fo
ya75DtJxKwjhASJ80ZMU3qNn2whLCuUqWJ8qimY1P9tGZOpz0XqCnWCXu6h59q4paGkeAD+LonHW
gxbhsuh1uKIjIrvOxn3FwgD9EVBO2uHJoOnrOWIv/H7vlEUcyIGude8FTanAR8rdg4tyHhPLjAdl
BHSfC8KNtvE+tMnWRU9vTXIdbmSMQtdAVxauWD5ilsnHVcfZtMqr/jaPqp3jQOo465ZDAf+TYjpC
ayxeGdwXK+GAvpzlQIiIsqqgm1FvM4yysENiwH4KDFggW4xxaw02WpkBxapy/mPozLpMwiunhF+Y
yx71GGO0VPbldajynY/626fF1ovjYxGhSyx59EBdhwbuJJ4gZY55Yw/jOm4kZjhw55HAqPo9IL/l
0F1DhxwKYVX8q85RFyZlujFdVsJIDalhh6b7XEwfc0uDRnt8k7Qo+LsWzlyajFvdi3Ib68gcawaW
esXgMUnhnrZtWiS8BI2LRa+a3zEaIrtUozeNuZavEvjYyUkFjAA+nMpmPWUt5AdzoEpKyjEnc7nd
wA36dlIMPpldDTtit8HQCWY/HBKKHgkhPwbByIXrJHj77tBsEhdAzabof6exgpxFXT4NA7A4SKOx
MWD0tm44RpZTSN6KCW3qCn4+maqvC1xqUDns/eVQheO+1ygnimxcpiMEL3jvLzAQPvF8WhPHF4cu
DOEjA5ooaotbGblXpSSYeXPIKMLFZ+10ECEc4FgGrFtZbTVczf6EIjV7Rtpuwy3EL2Az7y10Xz2y
Ut4PTccCakn7iJhR7LIMXyS1lm90bw7Y0q9UgpaetGi22NIiTwxBNY5y6Eem8jrl8peGId++TGSI
/9qaoKIgwVMPjn+J2jRD+oujn2W7PA/iJHphzaxYKe0xGXzwxkZ7QIF7T5Mkf/BJUt2MQ4iRB2q6
KIU1Dm83Co6CYUYDeNdBz0rnMFR0W3KdWTjqNHEIC+qKI2ZHe9eUL2LAMNVJcd8z5h4Lju9dy6Pg
DgXnfM7uJhw23WPS3pF2O+hkw+AIdsN6f+dYd0sIWht+nOJUCLQvavnLGYuHQicUoBpoTDF2M7Qg
OHXo6efa3eXgddqsfTcFWVGnA2YnmQFWvD6Urd7V4Z5wwGmA6XPiu7QwSymBWY9ljcb1AIfIwiv0
TtRetOz8FgaGzJvveoB8CIcARtIKfuEm+jJsSQ/xbIarom/18WLg0TQxIkuErV4tcoPEmPlryBA+
Jt1zDzzx96nE3MH9cNn+jZIKFxBUDD2GG+njcn5jOdKkip3KQ3fgq2EbHfolepyLbBkB4nFhtS9u
HzF3kzHtIwKTwLNroKCIco0t2Mmsm122Rad/fAK+pb/OXbhkPrhX3i0c3m/DeEOKdQXiSLa+lF6c
t8z+e+D/+xPOyp3Wot5mrQYKApbR6dSthla9sSE9tVX1cOFxL611lqiJEu3HbMC37JZ0He6HPz2E
edcZ0CLhAiICN4AaQvnVWV7qYJ+XdPMzopVKoKALWCTxz66+DHr1jLUePRFHoGKkEMFTSDEuPN3X
q2AuAF1KYKTVvLX+SZlo2BWRsRK6PGt3Dem46x5U6UCvmlV2cgPwW+G/eGHN89QQDwahTuEibVI+
elVn+yc3yPdlizQirHJAzN5Zz6DVyi4civP8+nyVsy0SoapzkD7RExtxCTXJRkTeWgFiK8yx6u4n
SMp+/yq/2CeSUMYIKmUcff/sEBqrU4e4Ez3VJdOImPWVNZBkLwXd0rS50GH48h3+s9jZZ0NDlDpe
SOmpLaEZ45Uj7KXIgaTe/fcP9eU6wkXfFjkfUPNn38o0xPomielpZD9aVy/gIhukYPB+v8rfVsG/
lcn8sTglgCQIHzKt6uyM6b5PsxYV8cmzBvShUb1K1OwL6gmzHzMfQilog9XjMGLmAHruyG+Q/67T
bOQBKYrZJbm8Qnhc1nwKRmCDVDwAzmKrfTjVZIWBR3/J5furF4M8GKQE7mI+cN7hGWSfVVOE8THZ
k1UDKumqf4PP50+5FBtnDxApFPq33oWC44vIK1ExAq8BuoFE0fjxsEbKrUZVedMpbYC1jfIGgso6
fbBCFIswS8ql6jWyj/TYVdmFDffF0oqC44CiDgUkOU/EE25GnlcjsqNNs4M886468DVgZpfe6xfx
CEK+KGmw31wQN86iXtoMlc3dnJ6mBpaw3mSrZaMAaRZZf9B5VQR9CaSi9UkMEGPRLZ1UPELaGf2J
mB862eMbeObt++35xbdWFHMsDII4kfz8wssIVL8ZwSHInAN1bnofqdyFL8u+yBiwBvqSaKh56NGf
RY+ET6IaWDbHYYDb+724zXfQgA2mbbQBiS+AzsdxWAJ3sI2OgI9O++5dAzm6I8t0BYlx5wKS9atH
5gxm4MD6YLOdGzZMuP4rW5rppJuXOIQ9MYQzJufCRfBV/QxHQKDnGG4e4Z9HlzH1mEVVAI1BDwJO
JRy2VQUQHVp1QJM2IUyIY0jCJSFqI6vyd88H1v/7T/spdeJUgARECRowQC75503M1DewgC7r+uS2
btD4ditachRduhnDYckh5GCAbB2RslVwIy+HOcOJLySLGKR/St+Uwgge1zdwTuy8jaCKCi4ykzee
+N24AiR2ZWDcEQx32WEK5HrcAggYtpcefN5QZyH3w6LsYyzJYlRdsvm7aLPrN9mxfpmCcAFdq6V/
uvCSv7gakcIwXCNzTkPoWXifKMlCmwGlFSeQBVI2f2j9Ye5KO2hMKhAsBcWIKErBXKTxuiUTOMHG
nQBZDq8x/HzHdgzhFgBFX0f//P63fXXu/v1pcxrxT/7TNF5HlaPGkx3hZQE12so+M73LDVS6nc3/
sBZUyufODcbZ53vNr13tjeU4nrpquIJvwg3Gioe0V0dLoQFbFJfqgi+eDQMI4fuEUanIudlsXFEj
a2tGpECULYiUJ1WPGAvo7mcOmMCStOoSH+uLL+0BTcjxjdGwgf/Dx9cJ+f9mACptPE0k8pa2LcpA
Fk67FjraZxxSx//fb9TDrQS4PdIH+p/nwz9fz+mnEsbt1XhCWXeVtukazSLwMZ1RLcshe7U5ny7s
5S/uQQBscEZdaMojeT2b1hLB6i6KnQH3YAfDzW5r1/M92F8KjV/EhA/rzH//z5PBT75UMUYfpxC+
VEs0sB+TVRFA8QodEhzT6gfo1mr3/dv81CDG8cSbnHcm4zDcOO9JT54TJcJRw0ks7GpcyaB+SzbF
Di70r5fW+urCAymTuGTOKtDYO7vo/ZHKpNNiOPXI1JdxLMAUHAAPrtMO4S6mm1LGG00hjW35CDoV
P6Zh9x4WCV9RxAV0GNLXqcijVZRXGwlX0iDqYyDYsq5bTgkFlJ33p6SFdBOMLEC8GvrrDlXGlekd
yBUkLb9wuL/a+S7zCEePneEGP7vAWxZNEU0FOWHjgwxAnvKGnNRUgPkto+f/4UMhI+fAwEr8Oc+S
lCF9ndYM7lFNCKHfKH9zSzAaEt6KvadMvHSU/we18LqUHKqLYyyRRYnHC7/iiyTBA7iKirnimQvI
j3vUGENLv2vJafSgSJel8oZGbXSVwmFmdsPtYHLa+2TZo4m3IGbq1+0AwluKcdVi8GfOnlfWYMel
YLJqFnr/yxGC/y2GsAANoSQ722Hw/4zbMhPTqV25L9OyXCY/i8D+GALw6tAZcZaTvdQa+erU/rOk
P/OD/jm1TVnAsSnFkhYJW4UEYjVtfwME6sGRF5ymJXm95L/qXlrybN/FFfGqLFTwFsi9/jbChlmk
YQ94XWeeue6f2RCLRQkI2trL3XVDWuda6SgNau289SSlV60dZADk0Q+MFfajHo9VA+5bw0y1lMa9
dby6XTqTBOw/Iw8uh1A0tt4CIx8XVFXymNaz4LWzGpKJLIUp0Od1S7U2bX5XK/9Skf310yL7ZBLJ
BGdnW65hYcSdlk6nkW5H8zwAIfL9pv77L5zlRTi/OFPzmIx9GpIBK+61upjgAaEztewza0Ew6dWf
aBhBhJi6rRI9pGYbwM6mujdrnkEAbALS2Usxno4VRqVlI31YIjj9hoDTUKu4DiZjydEF/bji/bqE
ndZuGuBO7owwKERoMoFbsgtB4tOT/E1tXQ8ASIEmpHdetkhla1M6oT5lE+Q1TWMAL3QPIiI3xoMu
0ZSAyggwnS7VnRrtzjrNNaDu7zlw2qMZgx6e1U5jr8ceHdS6tzseZWst+13SVotxBLst4Tdxo1b5
WD59/xHmLOHfbzD/ckQ3CqoBQQl43j61umHMUE+f8rhfksqHi1K+GWBlh98YRNWFQHEexs5XO8uE
TS9oXiS+Po2Ov4rpM4xA1xX58/0jnV8P8yI+rGZcCSCsi//9MTJUaP5i9t/pE9Au6MYXQGYi0cXe
Yv6FIHR+RPh8LQDjhd4sQLuYNH1caWpUBJhUOpzqpApCMFVjerFrOL+Sjx/o4xpnr6xI26Sqhnw4
RUI+Thyjq4nuHAyddNuARIv2aI09Mz5HfgaFgO66Ke0Ff7zPWwS/gIGIQlExUXU+XyYYGVLPOPYU
usnNTF6ihCxdqZcemPMVGkXffz68ty8eGUNPUGMYqsVP0KGKmZ6nltlT67FjZ4DrcmPHXxQ9gBsW
zYGVq9Wrbt0EvwLTPqYybx9POllW8L7aRCiB92HY80U8QvG28eg1b0IgRvwCIIkCehFJfSsMI0vF
IhfF52QfwORVAaXQWeiVf50PNQ2Ip0DnAzOyTCCzU/uJ3pGwLo9N06QrGUZekPiQ/XEjBpkjiWxK
+/1vwuJd2pur3srfSBVugLID/Zm34UrXjgK3BCTIysUrA7rEwB413+HEP/Xo+y2cFhprrmErX8Az
0/CivFEJfeokMNEyox1AxsUzqqcnN23gwiMc8N0N+F4m6rY5MyQI6/S9a6txW7qhs9Ne9sLTHsAK
Vd9oF8pxEZBFgVdDX7CBeJ+AFtFoHkah5VL5Bdv7woVADPgxoike2DSBI5d3uKGYECvX9aG9BjN6
M+qXqkRz0gc7ZCFJ/pa6zt5x6Q/p4v/R+O0ry4EWNk2+6Sx4aiHsYFFgYqs6mOkGCeA7a3/IvGWi
hnfb6B8FWI6qC0HkiEGGdycJtJL8KXg4Bq7jgFQzIm2R3XEgaP5PHuQ+LTLSJtOHqCJtMOnYBNbF
VKAr9AjZgW45tlUZVILteTahqyX+lD75QRM3mSFGsO/2i2RNyvi5E/Q6b/tml3Yt+IGgOvM+eQnx
u0qbkpXXQPbASUErKieo+gN8J50RmkmREru0iiFuw8tCBMS0OzObTasxh6qYw99d0719fyI+R03A
VYGBRPtmLuvd+YD+k+okeTzFdezBwKkHXbvK2BG+Zu08o78QOb+IZ0hyZ/+s2bqPnXce2y6NB9tN
5sTivYH0DyEXXdW/CCZ4ApiTogPnokNxllVYTCBo67vdqat7SIVwGwa2kMc4hHxx7UIrpHQc8wrF
FROoKUxWCiNQKIJyu+gYrdZcALYzYN4Obn8GSwFs0UBU43BBAuET/gJ3COZAVMDOEm1n8ffv/3nl
QzT4ZW5M/ze7dNcoz4LiqFZygaR/He/ZhZ7k3Pr4GOQFmtuzha1CUfMJ3SI60YaYNbYnR7pXBYc5
suoN7Aph59c2DsTN0biJE30hsH/5lPNUcS4OQf0/31iZ6vuKRV6LIlRu6KHdzMM2E8DI97rZ+MuL
OPKPnH3ULXir/643v4Z/3mrbIKwwLtpT6clXrrMfaQ1JB1QyIOhTaF0MWh5pA6thTSncqVTy2tFZ
wzTV5ipUFe5Xz3Z7LWm3VCkYY2bg8WNlwJ+qU/srESq+cMFT/sVPRssSb8iTirm46z7+5FHFgtRj
2UC50PabwUWC2eQxcNi8Oog6hbckZhZrUg0vvFfpupUogL26g+QACXcoE6Cewu244N7wiEwXgnH1
8CsBh+umU2zdCgtML8ksiPXOlmQoXqa4f69AFlvYLAT7z4zLUMgnUUfHcn5OXcOuU2VS71GFhkEd
Tu9VOADCElsQ6GgvIKeVpNtWcbONMv0oeysWuQQpRbHkfSzzEhD9pHl0hqheVGG0B8FJbto2f3fD
Ui9JGL60k6FQR6EvvfV+mNryY9eOO1p64UL4w507jlcO0JyrqY8SZOiw4YlCaZb5DFMf4CoKLYhQ
r7KJoSYtGwXO/YAXoZ+bqNzFDOVL2oGHCAvmMMtgmyWuPAOFNWzERd3zd8J4Fox1DFWDlB0Vgxx/
DFvQVEMVzyMnCRR9GN7gfEJfltlnXw9AtST2Jo+gbV3HAGvzUM7uVoMEu7t9cQ3YM8QPi42XQrSG
+fCmHHxVr7g2/Wp0BrqyoQYWxJV/Mu08JzE0BHgBnYiaQ0wi5022KhhszlvUvbCSGm5SF3cg7rWg
lGG5SfoxXec+zEBTD7BGUfqH3keg8BoH792B3ESEnC2pC2gCKbG0wLYtJt0ALlRDW6AuJXRMp/kH
44UPvk3B9w83UQZNjh4X+r73Qu83aQmYnAzlzvf3ylcdeZdjBojxFk7mp2mL6w48nNxeY94O1sFC
r9O13ImVv6nW9vXS6Z/T7rMYh6MA+gjGOgz997NkOQXalWj8OaW7cE+3Dfw76er/AQ75OXsULoI3
FMI4KGmf0n+AbVov5DnSfzQGWIBduIF5wkJt2BJ1wKUh2nz+z5/qn9XOjbCzmFkN1JdGCDVLWO0E
s9nQ43/LuVUAqv3FkHRhxbP3qE3ZZn1aarRF7dPcbYmD2agoXMI/aNWfCpCAYfb3/P1W+erj/fuY
80v/J3Kz1CtCB/wZzGCjLcxXr2Ysa7e51Kr81BbFDfHvxzsPt2WfeKxXeDjvCObFetrOvCa1B3Hx
4m30CTf731rYk4DNkplM//GZYA3v6b7BRvFBFm/gHJftIRiTnIB6NCsRQPtky6AHFgw/vn+X1P+i
QnVBEAXYEoxJBR7Xx5XjWMeRMzX6lBDXWeYuBEGpEYGV+gH8mZd0aDGVQYNxCTIksJMsfqGkgDJ1
UaUgNxJ/W0jWBV0BCRm/n+5gkP7gOtO08gETRG/WAYod9pZ5CHPkhtldEnqbfBAbMkS7oeQnR4HK
0owQPk1CtTVseJA0czZp1/zmaOSBfgX6sVWPrA+vR2d8y2vMNSowrG2iUGvEjzzCFcFS/1aPANpP
Jn6XLHscfRjSlQxiWOwwOOmLn5mnbuDXLFH3wJzf+HR8sT5Q5DwM/yRjtVaOvOGphLRuyI9hk7rb
OC7LdWzCO87lve3ZwcYjkPw+fC4ySNM4ZF838GroiAYuTz1F8fADTL57TacdWCDvUo5Puu5adAGT
Ay/hP4WBIwwF+sjiWSd4uYabYZj1LQEkdi1kZ/Ps2E/t9ThGgW1HABvyX6MFd1WLK9OCuuUOr0lT
/R4kjEUTMP/aIt34EQqpibE/no7kyrODs+1oQaHeOSTBoN0h6LR7W8WQGxqq2QJuaEEzNEgTMh+3
Xltd9xYqO2r+1V4LAAsp3cc8ZX+aMFYLf3BuONHvqo0kJrPOTW67DJ+xlaucQsKAKtyzTnUVdyAL
paqBvAeShLHjGzTLkD7TXEHrhvirsZA/yrGEElNr75qBQdomLBemMD8Z/mqVcSiWeznslAdxj1/4
5Br8w8g9TRC307Hk/I6YGo+Qjq+drx14nTUVIJwUvIGIFeumiPJl7fftg1FOv2xbgIHzsGLw/gKo
UTvqiQ5+t/QHWgddE+F2t9OwGHrnaXBBxvWqEuW1C00wdMvzVUrj8hE/XS9yXKhBKKsRQi4y3hV+
Fi51o/xV5QGamnTFmysAWR04i6Dw4gNuXkJBdKK5t+WsydYStJeFqj3128jhyi9lGgiTN3s+MHMB
qPHFMf630XQe++uqjitR4/qMoIXY5n98cD0gSrCoYZj3fchAmfc56isUCGg4gQQE1M5ZsOKlBEQv
7aoTsZNd2HbC3SLYzygcrxgpbDDV2bEdx4d4yA8pNT/bjP6yAxxAnbz91Sn/MR/gq5BCC88viodJ
wiyVVNEUJI6FmlJS3Y1V81L2cBQ0YQ0NZwrytikGipSuug0bewA0L7kRhUlX4Jn9kvgiS5ahy20q
aEyFHPw5F2ggmhIQUby17ziAZ7eAmnGR/P7LHQkLcKZpAgKiEf0tS+O7YkRJ23nvLLIPRQ9VDNrZ
/CpvPbvUirQL0Xe/prG+cr0m3uBfVlBkkK+1C6irFbDx6gdzn6Eheyg1hK5imfloo9fYcz5TEFZg
UcAd5z00sCiRvneDhGGRU5sFqDB3XdbIvTEjVLnqtF+CGPwANDc66mGNVk4NuDFauTBJGeEbGBa7
OJTbWJQ3jYUpSsS8Ygta+QiTLf1indgD5Qb8can5Veyl29BW2arCNb1oC+h2EzKz1Kt4T2pA1Xlr
w0PFnV9OzOFu6dbOehz8gGB+u+4rSEJXEVDU4AERNP6jEDxQcB51OACZonmy0pV9kyICI0lBCS8H
Rqwz6TX+S3hYUfc6ZP193WIkR7rkVaWzfH4c/igzt4O7SwNWOdB0a+tCxB2wwLfOKFh1Qveym/J2
yzJRrLLCfwzlhOlNRp8TMpoAXbF477qOt8sjfTP2cbEzpuqhkEJPgphkE4JpvfAa96dtlUTDNb8V
A/RjzFj7K+GDUt/k6U0NONvajiqC9lAcgb5IKTweLPxlxrQB+kRnbIsy2AswdXwDXntViBj6VwnJ
r0pLob7F3B/K1OgxpegHTiqaFqaG/Q3vIZ7mTeo6STUMppLmfpIwj9GWQZpa4JaEGOhW5tl2KvVt
1CHvLKpnrpJZTr15LrvpB6Sb4BIEtADmnOZAQpgiFv1jxaGR6VrQJevaogNXK2+bdjloWloXgVsn
+9EdoP+J6gwiYdh+fpIDtxMTqKKW/m3aQEmmNMu+Kh4AOlnxJsXoJmOBMt0QDGE2LVKhbxQE9TKD
EsSBkmxI0l2cyDpwuYGqTItLBmCJLK7DwM/gysfglReDKtU4pbeuBZwGwNDaNJX3OxqjbYtRJJpR
FLyt5jrOvGsuYr4jJUpU38XZKngx3RoL8yie8z2GJ9vByGpXCw9K4hPks3vMBlEBmzW+99uE0qlo
fQvuQAbrLGcWVSzJ7wJau7U2PwfgA9CyzPJw3XKNAO10tz6HKFtXdWLdxMm4tMJrj5WERvUwkVvf
5SsRA4XfSYt6qYa4FfLARUrBgkC2A+2FLOG7QsEXyULxaorwGozO+LIKMS5pIblmo+HQtU6zN636
iRTh4Apok4XxAYihH6Jp6DbLihZq1IMLvehp1tsZxt0wOP4xCx0OnOL4I3HGXe5kdw7BmXKnGIJ3
wyi2vi2gzzm1bAN+sbNRabQFXcwPUr9dlQlcGn29Qo/gTeFOBOzvihgxrPK5IQkJNYqpTpu+SBDn
NlZp2H+O9k5GDYCD8KSaCljIgNq5KFDEbZuuyVcVwcwv7tz8OfFkQBp3PQ3+nvaAGYKAArXE1HXX
GTj10Yh45fKfpV8+Cjx91U5NYJiz8ScElNJxy3VYVew9cr1imXF4ZiHhvNLC/1GgNF/oyYFycGLu
emgvoU1hpg2XcGsEefVXBQReUKIBtkTxrZZ5CJMfDJDNHW/oWxFrOCYn9sE2fGfyAlqnRewHI7Po
nftQtAVBMw+SPIJM63yJg1W6+D+kncdy48i2rp8IEQASdkrQykuk7AShkqrgvcfT3w9145yWSIaw
d59J90DdkcxEmmV+kyueumRXU0W3vZ2vUTtXYwURPXLuYEyf2wbrJ7XArjuop0JxSZqS2+ymoVX3
rpTfFCZhm5QwmFLlF5kwCwdS8kXRxwdRApTOG6w9iC7BxVr5naiGX3KlfcoKupRDErZLjRdxERHR
L9PCe7RHrBFdt1WW0LZsvi0lJkrPGfc8MZCtgXpKAgMjpWaVDLq7cm0dCKw8ipVU+MZKLS2xilWY
T7BzkJWMyot4BPpnms0L8k3oeNpNsJTK4s3uDWWtW8mdFlUuYkQBRz8s72pD33h6sh2i6hYFr3oR
1RnKRHkdrpKmpBiums+uom49zA0HJbseuuqlCtzOCY16Lss/E6WAuyPNoZJjoj9zVMEK88oPodUU
B61Gl1KXx3fNTjaBbW1C2Z7Fup2WkEm54WEApgdkfJLl00rsLKTEisPoatushByqpFeBvFErE6pU
ti80d+22rgN56UFUKNsXUXTbBcWT0KuHn4OmsxP/8lOOclY3r7oR4QLwhlF0GTTx8yBTpwcwgZKC
NlMHOBOefZv20SKPfT60gVkWh3x4jjvf0ZHba7i0IdQh27LlJK0Bo65/nqAyN8PpY3zJyotUKpRg
QlRGWX5XjBFt1eZdb6Kdrr159FZxKe56JyAnG8PG6WqDkr6IV1qdvuWa8hYo5pNp2TN41rkfdZTc
tiING0vmR9kdMr64M01NZYTCxEyN/uxOo55sqbIOOOc4fQ+aAJlrMy0OpqpuB8m89Ef9/ucF/tvA
Paru6JR9ec0mdO6JzErdZnJkdVEBrqVDp3Mx7jp/i5O3d09dc6k8iYvmkC2HrXuTLdEvwUIF65nd
zz/i3Nb6+hum9f7ykfOW4kWGotwBuQ9qpsbOtSyU5SL7wrcJtiUdwaOmudfk4v3ngU9bNTqEUDER
VgRYq+M+uq9IAOBlIz+Usv2Ua9U6MsNfAAlogrUmqX8wk+Sctrm+jXecTsVNaNHyAxzwN2+gNPIp
l/XOFvEcX+VIZP9vH+JbMnXUh+gIYWRfVNlB+BBw3God53RKIwAWfaBd5rV5HaKY1wTJHq0Mpy3/
1lI2SsG7SPq+HgsAKajf9NkmsQwu8A+iVycKxoc05Io1hYYZazKzOueKtfxoWmYAl8EOHjMSiiah
BFwUGXU/6UNgj/dLe0VAH04qYtuGw0M8s/tPwNIUyExkyXRYUdCRNfs454yIolodIEXY+qswBDnj
UQ8T1VqJkchq3VUtiD8REuDlXEwKMr0vTZUKpFmVzc978VyrytR1nhQEVWWFW/37KUDfwVfq2gM5
0gWrUkiOQnZWquaulFx0JfKll9k816xLgxNvnl6kWrgc82zmTJz9HeiNUDG0oYbQI/z+O3xVSlKl
G7NDOaDjQ4RtFPmyzcqV2+d0EqJNMBpON0jLHKHBwC22IbbZcqbM7IYzlywwdiDeBgeT2+HovbGL
zvfM3o45K9kmLCpHNE9BNe6Gaub2OXMowamiUQo6SJ5Ujb7PN3WV2qvlLDlkbX2VimpV8Yh0VLtm
vu8JQQHqpixrtIXpECDOpR3NKCuTrssIl4mbIQ6LarLpa5HFly8CFQeFEkm00kt+VS1MnFinbRJk
gjKtlJQExvGfJB2Rxyy6BzPxCdRGy9oCtOATSPDJh6QGxGt+9E3mrlN3xJQ3CD+0JCT7MiAvtyHq
9q3fC2eoEdsOdETMI9IpW7kAi3KblHLkmJFvLa3AxLMJbbR10FUE41q7SSVc5X02v5CDxz53rz1t
3AaSSosw1PfRUPaoZ1KeBDUGWAA1jcTEW6tLPLwwgFgZUd0u9B4lo56ywaIv0dK05BpbNjVKdrmE
rGZtFAiHSjXCT3TJndRsvA9IuQWiJdQ4b6eu1ehjdZAl3YMY5Xin1CGIVK27pfKqL4Ym7UGWNBdq
ol91NRZZTT6uA4W6sW9e9Vr/rCjujdYW5ao0sBIpbDTcRdiSfCSjvlYD+TetmyfDHuF0e2uvFoK+
PYgL9uebn8sPPXWkTR37kWN1LqKd7qWNf616VVBoDSqnrTegVYZtkFdvELmwzcv6eyA2r4kW/ZrZ
RadPFpYXE1oXQJuC+uHRjRWDlKDkmce8lcj6LcyP/ABOwomuW6plkwu1oi/EhVjlm9gRh58HP+3h
T3YbNNKBaKCne1yhy6BJl37ncyQVDYeJX54wYT7fawkFQevBc7v1z+OdPTFfBzx6xVJLUj2IcfEh
wkSv/WUb9UXheVik1w4NS0QQyF69Ec7usPp55NM7YZopMdFEJZyIhN/vhNYdozKS7OjgAd4Bt8/+
7Z2xrGaG+ctV+R59fR/nKPIZGi8qkFqLgNcZCyMAOovndXTn6vo6bqi8txGVdP/TLBC8Tnx2JZpW
g4p4V1LYl/TsF3GPTJ9cLX+e/tlN9mX6R5vMC81C2A3Tt8v7qfauy/WibN9RdqMnUs4swrm1NlWo
mhN4QsAt/77WSA66Y0W96ABFGfmuYZngiGc37dz9e4pzMEjXUKtBrQuO5fH7qoMciy2hRwelS1f1
OOxEE9Ma6B0J4EJ8r9JFH8JnOW4/f17MMw8qAxumoiFoOI09hflfwtsxHyO7zpTooA8yMsvYr+VE
GkWIdi51wbJvn8MkQm7F3xlKsYsCOHpq+xzL+fbnH3Lu+JoA2JHBNqDaH7enuwG1FUPNyKFMJV9I
ubzqc4VyPnch6mWx/9Zo6ubnIc8EWCB+UCZCKA2w6kmARa0haTXafwdlKFdKjZBOi3g03gVe0b6N
InpVQoT4cKnpa/cK8cr30U7vvVEHNtHM7LMznVd+C7XOCcIsQJRPG/HLdzCUVrJHpQsPrpvtPB07
RtEn113XrbJSpx6WfYAOpLrjb6UMC5vm9b9fC15/w8J1jJ8gjKNAw026WjK9Ljr4OzxzVunSu7CT
Bdw8x1ogQ/oYP87h+U8TK+PbiEf1gdiTa6BYbURAXe+qjbGrV/72PwAkWGe2lqZyUVoWrFMZoabv
S5t6QimjgbOlD97eSvp7s4wekta86XJzZ6PViz9GDFxRe7cCF4gZ1GDalcXGaNxVWdsXMaAZvUJN
tlAvexG89bgELSTX/UCbzfG7/MLAGCAAsgNsFFmixEzWYYMrhZZl21SDFqY1f9Qo+hMFwnNs372r
1PEKvO8ukYpVrIvbWkElDa6sfinarl0NRnlfqNlrYo1oLVjWG8iqfStXG63l8imIOFNFf05aa+PX
aAW1anSb5e2fqKuuyzHetiYO8/QqFiRiPtIq6BUlUtCty4yQWELyco0Oyr4aqHRpabpVR9yApD54
QK9wRH9bonRt+nc9qJ5FI1kYveEFnsXpr16lvIjEHYZBYfnHTm3XqZHfJerTCINRFB07NHxcRA+L
pDhIanKfh82LHjf3tpo8t33y0Av075Dx2SaRfxOV1WcaWW+alLwWgSIRxWcWJijJHsUffdmmcbzy
ip7e4kD5vKP2mwW0vQsj/aQ9eSBXLbZ6rGe0wPwbzbffSqXa90r7x/bxAC9e+kB/L40IG5wMZOiY
ic4pxkpeJ3ay1gu0ucb4ahxE+aKpqP8a3UjUYAWXsi/tmsaPUbZEhj4vrWorpOEyCiAVdLY6XGYg
wteuZFFOjkp3Jdn+Rxqha1fCCFkESXIjS/TuaNvCJrOUl6ALSorfIb5nmoVTnksDPtfiP1Eo7cls
B4ckpkFJP7xpU+VtHMOrTg5Hlji5HnyIJ8iP3lCh/6jqaGf0/bWoTXBQthLuiGjfYcBbazlED3bw
UWDS8Zi2yq0mOipNXfZHFcFL7NcF9wbmAYE5XmYKGbOnihfVoLrf6lK0FpJ+69veTTgQaXbGbana
H6nVJ+ugttQFJYrPPtbsmQfv3OEXYISg+E/yGMeg9nhAX8Krg38O/3+IRpquraMYhmYu9G7Q7MDZ
j8cJKnSXUnCtQKwmbiH0lC2ecWtlld3OERnPTYmLk9R00og8gdY2CVl8IPkhN+iEnQGFvq529axS
2PQgH82IV1IFjayBR1aPmYuxXLGrU9veQ7xdGCXdlTnm0Rlkjikj5wMwFUDs6ccpZTCRMC78Q73G
f2dVbMpn+l6TwLG2noA5wTK8RoJo5gU6XT9TNdGBQQaNCIhP9v2ajlA9rPPatfel2uuga4CjxEO1
ViuV2kra7rW4IKTEz8BXoVYXcn4begjCmX1trSqFxE7OSYE0Ipc4SMVWm4hiBXKS6XQkfv6tpz91
EsOgNqdPEsMnwYqeGi1mMaO9lwz0KKKQiEUbqEF1gpOYAsqZmm573QMrI5eWNbdSp8EigsQG9HkD
tqd5UgTp9bwa9Low977bvg5Kvla4R3pUcwQFAiuZbPmmBlBVX6T94eeZ01c72X/UgP5/EQgBh5MT
lUQCjbjY1feaGoZLds9TJECcpHGWo+/r3Sqmf5XFGDBW/dZVgvhGCrX2Jhi1ii7zaKNQamqOVpK2
JD3OS1FZTlKX8SKsuMLNqdXspjcdcffSs93t0BlPWddby1yVL9MAmbl47BDWSi4pCz9YY2QAW7ah
SknerjCzqzpUUGvXxJst3I++yFe52qqImatObajYI3LhOxATpOVQyO0iFyLZ2n2IjZWg2wR06bOm
oLDEnBWsUTnQM5HdtyABFtCqw0Mf0eSTXOMmN7HomjrEleX91tCLppvsKatQzvE4Ca13hQLDAqS/
wO0EkwmIBWIxGuYTJItHpCBubTKKZZjifCwX1oub1KtKItQiCkUpc+O5Ew1Nbw3HC4r1mKvxYx97
b4qV3AgkivUKPXQzMK6Msf1IQ1esqjJ8bTp0RAcfp21EU7Q8f05seVOHNjKlMibuoXFIu+zdHMQd
rEKAwAo7hveUPqbuLwe5BimSIhs7s1tON8vEyJ/QoPZkpXNcvppQFdlg6+4+jB20aor76oZO+ram
lJ8/pQvs+Zbq5eccXOdMMM2wiKpQNaOmRSHi+1VS9Y3no3aAfo7NgbQ0IDsWJgHL3BbRGvU7OLtq
/hsGZ7oYVGubpGYIm8d+mJn96eMz/QyTJ5XgU6Ek8v1njHzIBj1Ad59ehXf5ur+kIe30T9RHnTmZ
sLMLDZOT1JEX6KTyYpX1kCL95u6jLl8X+S87HleJ0Ga+59woU6T9JUmRzTJOZDVx95Uidk2hXI74
Yzb1HLn4NMNn3b5M5ugl0CcpI4Na3h6W+QYvzIdElkEpwiVbdLHyyk07c5+fvqnfBvzLQvgyr9wo
aPLrqbsvqs9xeMvE4887YWbdjrN7dCS6rAR1sQcJs1QBPxjdXoFP8X8bRf3+deAmEJqGpbuPrV85
SFQZsfgRocqfRzn39nFhAZqAcEvCerSpC9+k/l4Tf8hqe+3p2j6wWjSeLekOdNGvSIOZ1Rn1jWXO
SmCcydch5+i0uLC7nsQGjyo/VZiDMTHI1829ce9u0qWU7orf9kpsuqW8tKMV/nhzB+u00m9OAH18
XKZWDNi/74ualBlSOmoQHnoQZY6l+1ulN3aQhGvgBp03s7hnp0jBnysDfQ0Dh5vvw5VNPwRt1QeH
bhzWnh5SetCXQpMPrYXKpFvkC6XrtkmTwouz73vF2wmQyUBg7jzMCn/+0kcehVOfzsLcDMwjPUjB
a3V0jRJhJBXcWw+JE4kqvLcys+zGUPr6ITFFsTO9qlz73fiQV3J76RkmBCbJLRASFem2LjUV4iKu
wz2Vm6UvGdVrF7f1u27hXMVsqIzXenZl5UF40Vc5ZpoiT27MschWmS81L30Lii9S0+YGCGVx3YST
D42byC+5UukvOvswn1n80089TZc0mwaTckpclqQ6V4vY9w+R2e8IbqIl5a8PM0v7VUt4MLO6p3cC
oxkKu4d3CpLt0WZWetPFyIrFVUEQLuCBb3tfpbFcz9ZxT8PF7yMd3dp04gYmbHkH99q60J+tXbAD
DvGM8/HMAp6fkg7BF7gLeifT379co0kS1L1BJHaQiKHUVl/I9UFOZ+7quUGOqtKCUkWPEYV3KPph
mQFvNGJpaajvP+/9M3XRadH+mcvR50nHMVK6wfMP8c4CUneH5LRjrhDBf8oxivgPhD7PNJi/j3j0
mVQ37EWSsyEmfUrTWkSUkpx6MZCsStFKWrr/ZgOCLwGfMXEhjhsmStub+QBw7FCrd112VWaZ02KO
MrOOp08r2aowSVdJi09lFSU79NWxS72DMooAiGnNUpoxJpxZuNRBbQHRbEuntvqnQErHi3YIKKPx
ilxaNNuhimEdrBXlnBDZuaOOKSTuGEht6zwl33eqJ7qsN+PQO2RGgOdVhbl15GI7pzf9rlVmJRSn
i/J7zj41b+meM5hpnoTBhpe1oV2a0r4jCoY34IToiaMqfTUsSQEuixk0lHL6Rn8fT/0+Pb1rGiuF
F7Bv1+MLNLoU3fJlsAIht22W9gX4f3yI1+NKviovhu3c8H9FeH+a7tG7UaZBRChiSfuQk3olxTaV
JgFmU6sBSggP6TElC00AsO1zWbp3WdOgJWkRsVhNl12Prfhdm2XqJEOHjd+AJ6YPwF/zbLFWMXrZ
qmw4j3opmgFD1Uym3Uoy7MI6ujYq6wathGXnMreySJZ2hvJ3bJTli5cF0tzePruLvnzWae9/ue8G
2Xd9ugos84e10Rz7ctyicyGlOB2nT/mivuEHSAv8a7LVz6dqbuCji1Zqa6WGqsV+QqUSOjqQSMoh
iRAzF/qZcSgAgL+i0DBFe0fHZLDlNChzV9p7SfReNdVToMsJMgP+tpWqw89zOg36LcZCiYuwB7DT
caXOqPykiClI7rsshCmhYVqXFQdrqNE8TYZ91tszp+TMQ6IQRuK+ijmssI7bAvVgt1Fr9tLex4gS
cyWNWrPvPv08qzMBHZkfxUyNjMbUERX9vkeabGzi0MY7pHOSd7GGvhAuE16SegWKDAjDI4j8mYv9
3EuC0hiqEIwHUunkdks7HTK0J+31W9XRQAssAJxOgDkHSYh8I818uXO7hELu1KCY/nGsKVDpFd5I
o0HuGeQ3SgrPZcwwsk5k6WoASDJz6qZDdXS5KF9Hm37Nl0MHZRclFoncXsQ+itTDS6D8t3rUxL0M
geYtnq7TVzv6Zl6leZVaCBdBjP5Ky811Fhlz3+jsosGywHBPYPBjHeUVQzBKWqcO7n64r/542+SC
KgwCbiYdGriy/uWwta/gF93Ovfpnl++fcY91u1x0UDqWl9y61Q5GLW9VqIsz18a5k4XS6P/M7Vgf
OhmEm9gjdQ+wOW5/P9QvsnX/L87V1zGOnjizG/XIS9kGwCyg2agOj+qScoFtIAcPzKeG+5uAvpj7
btO3P9l+X+Z2tDdkmCKq6/LdJr+ribNNkLJIL0cnX/SbfDOHPp1byulzftntbT7lKRXDSTT0PPhN
GDor7sPPi3lmL+J+qlr0LOi+n2hSV3Fj97SJ3D2A8bVoLkeRUyF0nR4Hp38zkjEJDE/q/cfQldEr
srQpGalPU7giiFwtzJLHXPPlC8WfE24508iwgAPB6aevLlOqP3q/8iHk2sIbce9e+1fGRl5VC/jh
EqAKCnHenbKK1lj5zYiJnAm+uO1pAaEYSMB3XKVQwIEJc2g52YX/0vXZbygvHg1k41aMUrjCzvJ3
49O/DWDF/ry6ZzYLapakknjYopxyfBEXgeaZeh24e1P/6NXHWLxqs4T7s2NQyQWsMIFGjiXtg8zr
kM6g/IMzNiVkdTFps+CJGjoRWAEZ/fLVWCzmc0sEqE5PnorYOwpYE0wFYbzvRyExcmscafPtbXbr
Cq4rcW2U/UF6xFxKtv1MGVpzQOwpTlU3/rqo4v6ySJVdjLDHYlIKQ1OqSWl+R62jRyjwxoq31Ifo
lUEfwlGnah5GG6s1uhXKruWaln2xynHevO4Tlde7S/xVZA+XsiE9liiEw9GpV6mIHsIq/dM2wnWG
1H/jPb6rvPjSEN2LNWifOZzj3k9vB3Q7hrC4jM3I0QPojdWApULmP7W1epWAREwGa6W5+JeJtLrV
AjoGKD0V9P+Ny2roX+yxUHHFBtBaZYjDxfedCBzCJc1hHwq0Lvr+wpJy6VoMKN7JvfJWy/2V55p/
gl72dzqimejTqtFy1Lxrs2zbZZHSkvG6Vn2l8+z9SrhnNlCpQH4gp/KehxWWJb72PuAH3rcpjMQC
hVHcwfRHK+tQ91L791r3h0VZQWmX7Xyh1gizhL30Sf/OW8UxnB5dy7ZepsNZTv1dHXQrowShnaKG
t8m0FmvutpJWred/yKX8GITaXe7Ci0888yqtJbRwYgu9l9y4qNLwr39xFSFMVHk8k4lNh2iUi4te
yb1F35kbN85J0A20rAaFy1Ia1U+7KPyLBm+haxVjul3m23RldTW5w1/2rSyKC6km6+DWw3BCpEAQ
quKVlgHEuKGCYaD3o6MEqHCpXpMtLVy+1mNpvY81LkOKFVHK1QbcL5XKX6VZ3O3QiBKbRu4/+ZnY
2NjXlZ/V93Eb3IBafO3LGNTsYFFJSy4U2d/UZg4ptalpI5HbvA5ZsSzbeN9mwQFqGh5PMEYclOCH
BUSppV2Wv/oeilKH4pc1PEbj6K3LYnwQyBgu/B7QQVUoH5A4UfHu1dvR6PEVDV+VEuvPwuAbJBlu
9B3q22sjw/fNEtTT2yJLVnHFoscNXHl9GK5MgF8Y7dGSS4sBGlipKwtPDiFojd1vPyq1henqCqRr
o1lgI51c+um0lZF1W/tJftPHnJGK4l9c1dRlwmJNApiue0UHjhq6HsiSUCxEUJsugjFycgEAIrru
+vbTRYBmkVpps9Citt0kNRBCe7D6TaGH+trn1C/qdvSXKTgaVPKTja9H7rtndOVdUFb9yo4RbvKL
WFnXgk1uh0O4hWVgLFStsC8A5NILhpu9SBTQGFo/hBsEJetF0tKLdF18tMper7adr5AfZ71rOcjb
9ZvEhkgGva/ZVqFaOHRku1VDs3OX2em4NHzGlDoGEYWvv4yymy7jAQNebKer20YOwjUuq5+uZFPL
oQOARFmpspIqra8A72K8O6ulO/DTzM5TQahkLVqjSGVmmsVOF71YdLLxaHfK71AO3tTRSx3NG0hY
EMZ13F6Fa6u01m6EpLeGSyxDeaywVBx9dN+M+nGAQ7volCcMBp+CxnuMFRQjenAha9QOsE9KrBvZ
bfZxELxnol5LNmCg3rb8ZdDVb62Lmg4w6kXZue9WgZsry+JItvu7T/FvLhFGGErw94brHyq/QdBi
lBuAM0YNlTy8gJ8O1gKJiyEpnyCm0p2P4JVaPQA238zaVa3RJh0EvfsST1gtlOilu/qwDrhAlioY
hOu2jrEK7vLfMiqt15HcjNvQ0otXT6qHRRxU1kZBHejRt+2dR1PiTiS9/Wh0doBAhH8XDhhvKlKE
VaSJo8QHSiENXDCv22FC/RhOtNPKBktgwNhehClLq4bNXepL61IPbuUGkSPP6g4AJVr0oJJsI3tx
8WQDGVt1dogeRnlRN5JxZw5udDMkkfWg5SrqFVpWruOqBztVSEDYNf+CrZy9S4VJnSOh1tS4LsUO
Cf1mWRrsa+QoxhauVttvuxRO7xBlsVO0XvCshWayKWSB+5ZWJauq0+B8m+NCYOu8GIABgzZDaqLg
o3YxtuBuCP7Ar5+aqNBwLwft7UcdNEiJOxXniF7qunuYQ+tKlu7s0moAZLMxFco0a3pgBg1j+bL2
5GhppiWCVmk+p0B6NiRDqHXCeUAyIDj7/orHnsXLp0rWPp4CMkd+UlfVJlzD5kH5ejkpB/8HCfG5
0OHroEdRdGEbWZ0PDKrdR+/GRbNxl+Vlum+3WIhj/7Zor9ONdKU9z/n/nGEITmH1P7M9ilmwG9ZH
Ui5rX62id3lCVa6M1OmR1eGDLcvF+Dhc4gAxp/V0ruoAOmSKk5CrsE6QrXRuArMF60WW0q0AB2za
Ldf2fb8qF+oiWJp3c6X/MzUHeEEALGGqALc6sc/Jpcp3qyqj5mc1+gZmqbS0vbJ/xf+YtxjxFhA9
A3yQfsAmOqoRW0BnYa2Pg0FkZXz+HAifweaTV6sqPhvAPcWJZ41X2oUlIQyxJ4q4ioqxd4zaerWk
1kdhIsbzLn2vzFJfaDKYimCYE/Y7DZIZntYokTi9SrySvm9yecC0ywgac19NXva+8aKg3OEMWvdU
5s1n3mLzE9quvUmUIb8K/Ajh+wbkaeohGBIZqb1XwZJ9AJAVc+nrafoPlF2h4g8iDjm949KGmVg+
rKjW3Hf36S6lTrnMruHMcwsjO5gt+0c2x/LnjzE35PT3LymsiZYMzpa1uR/FcAVbfTtowUzKdW69
v87q6JhhrEGhzxtMMElU1HODxmO7Bba7+XkmZ47VtHrsKWTWURw+BnR0eLR0NajhfeM74Fx9BwAv
EdIyewGwU+NCV0hLwKFzH+20gfd92KNahxU0TdMplbmvBe8nhPKJ/o/w35CjwVt5410sqZBi6/59
EPqdqI3Hn+d9Wh9gfBU3JKgJXCfHkMNBy+uSXMTc651NoLdIkEHtjHHymZ/ZK2c/pIEbElVZ0KHH
NVm50IpC5e3Y19avmLesMh/68eXn2Zz7iiqpK4RiZkXB8ugJMiSrNKooNvfkFFtPrLMNlmlv7m13
hVjG47CtnlFt+nnMM/NCc4+VAy6rUIo42qBxIeRhLIWxx2wIsTPJqdDvGObxVmfO2lR1oOKBJwnY
2ukh/HLW+lH41qjU6j7hdfkr4CbhCpwDRW1XAocd9fK/l4yjWkhZm1LHVBU4waMiCi/3RToo+0mB
D+jcIvuNbMhOrIL1XKH59JFRFaYGIZx/W3Bjj+5VK6i0TNdHsR+UMnfaHnNLuLCQQK2RUE6SnpVh
FUoYrXL9dZd9Yw47uQq1pWzWdz9/0JMjwS9AuVXYAAUotBx3RoBgIZk7pohnuNYdJh23WqxCCrD1
tRgBgv6bwSyL86CeaY149O+tvk/FvmivQvqVcQTe0lsj6TNzwZ2f1f8OJKaL6Mv2GYoMHek2EXs3
j6+9tj5EIULPUnvbW8kcNvCkTDatoEn1EjUo0CXHmv1W2SclaF6xn4juOIf2mwrnHEymcaYvlGrp
+eBtFBOOd9wefl7Pk1PC0IDP2UhT6+ek3qlpEUpeolP3muHSUoy2dTtnIifOLSW4HOQROBnslKOT
iLIO7hlSqO6NdkSHznLUvKPdigPrVnYpT9SJWSOTXdULQwQuWl/C3PT+e5uEg2NU4+eo9+D+zV+S
3A5U1OJ2oQbNYxH3u1GEcExbtJVs18eyuNB+dYb7NGSusXS75L1tYuyIE7K2MkURSAWpnaepvqrk
2tsa+MVcS1qycgW11w7a/c9Le3LRTUs7mRQhM2qectZRDwrVpI3VPVqI+64WH4FSI1yI6uHP4ygn
biBwh4QGg4KbQJlQlke3+Jg3UlQUQuUuQPC1Ro7GAePw2XWiX5se4tZjUeirsrWkhVl1u3bqSyFE
9KvEMmTRxumu6YSBeWV7L1n5xKgSFP8GH4H/FCMiO60OSqbGW7+rL5Wo35a+8uy76WOXDtayb8tx
kVXeI7DByMlz3wVH62HyXBU3pq/g5Ns1wpHlat3ZmuGAGuM/8Iw71R3Qe8wezSLYGWmEtKJkMFZu
3wsKOWMaWzuKMtUCXT28kAv9A3IaYvW+3MHklS7TqH9LRsjsSYTUMljp3mnl4sqMNITzjeTVZoql
0T4pcXDXhfl9UbUXVaM+o2yNDKva/DKzTneqQr7KNXsTaflD2nS/dQnsRaxt3djYtt2A0IbhRuuy
GzZtjP6WJVsPvpav1TH/E6b1lWtKu6TIHsO4etHd4INiynIUar4NUoWefTq8e3L7ank2oiCyjkx8
sq4L+45cfVuPCfm6eCrM5m6wJ0Y53kRh5991dbrrjFxZjzHyP11Afa0si71X6gkMcNMjTZW2ClcG
Yby57N38xSbZH8l9lo2EEFeNCn6ooc44auaNDz/gOlKyCPX7ItsOcS7fjcgVLpog1C96mfoXdeQO
w5OCgi5uhJQltHaZKpZT1+pFM9btam6zcm9+axrBrNM1Awt7YHS0Bo7eLezQMysZspE0sNzZl/qv
nmO/K5bSJkZEcdEXi9nMc4oJfxryKGYcCgMX8J4hccPZKEs4lOiGbMS9tta2w7P5OTPDaQY/DXd0
GiHlYhxpMhz/05NXPsrFR4f1x1jfpaDoE990op4ERxvWIpwzsjlznX9b3envX14to8Cv23MZ21Ov
y/7W6J5+ntwpngWBB1VDHQUGEQn1cRtJiqKgRvF33A+NKxxBgRnvCaeWPO/BDYLPqupLVALMKwWN
UUsSI9z3Kt/0BghOT17niQgWre0hVCcb2bIugY7G3UVvadLOCoLrtDfaq6a2uc/xRtx06Yihau2W
Drbxxkat3T+wwYMnGcW26z6iSi38bCZ/OrOCuFsRLuIvZ4gTqzcX29cUe2RlL9eNk5v3cTCngnVm
hAmIP6VOgFtP8k5P1nO5i215ryRQFkUoe8jKouP685c6NwrxtQCtYoI2Oz5nWWjZve4a8j7Kn2Sd
CuG/iByABfwzwNGpKiCMmErLAPmo77TKX1ujO4NvnJvD0UlCzlp2c4L7fTzAAwxlmCOpSP+PCzX9
iC9HZkS50mwNV96bwbse2A7uIDMjnAkEvq3UUcaTdWGNcBIrZXTdVRWpMH369DIgSZ2JOP7mNEdX
DyNhsG1DhrJPDFxVV/fxW9RlLldrM+79nfpHc+Klv8yf0Va035FGXWdrv3fcmWv9TIj3deBjwaQg
M2AiwJXbD8NKHpK31oufCQYdeZyR9DoTKmt0iMjpVOprJ+axRWjVAf4uMMr8x6oW6yT4LXv1gigx
pV84jJd1vf75IJ1ZVKEDkISbCQgGgttR+DqmnadoVdbsjby7UqETNUXRwnLqa4SWcKJvcTklkjD/
H2dnths3lnTrV2nUPftwHg7+7oscpdSQlCXLww1hu1Sc55lPfz6q+u/KZBLJowKMAlxpKXJPsWNH
rFgroH2K6k+fdgjakP2+d3IKsAacJAS86Q4qz/pgaEG1K9w02lz/kvLlAsAERAAvIeZILnkKGaMX
pQlbMjLPglE/pQZkJyG909C8CHd1YxXgyGkAy5vsu1ikDv1Y1d7y824lJ9qt58pPUhT8TMvgJvXq
+36If0JE63JFOc4NjKkHMxs+g3U/+G5t5yilgTOG9YZK1GI73+WJV1EFJp0E3h+E7BSuVVWp2ZlD
XD37vvazEEsIcTJ3m2s5FJQQJ/YBotC+FD9R7XmmtCBRtKBQWgbo+dTKfexov1+f19nvwz6jWR5P
egEMTgN4+yrEKZ+dJN52uV238cLKXQJUZYZ8YmKCdXa8RK9TXmEAVMHEvQRfo026L7+7W2uNbsR6
+JFs0eCA8vWQ7JfSae/I+nOHgXHw6UBx6aFFDvnc+UUEvnljieVz0KPcGpVGsEcc40vmUwCNJcHd
m/Atu0oG077f3FDLXTdyUO3Fsc4rCeUoPim9almlkMHxXjWtfFCifRarNyRfYBTKCghjiXrWXS1L
ayQLvU2Y5Y9dKr6pYXaU0wphYEl9Q888pbHV3Xt61qzKTHi2+jBed65YbGTZ6W6yfknN7NIpqyPH
CFkalbeTPN1peixKlITz8jl3zDt4rbZgOvdD2H26voEuM2ws76mdyTUpuGEkDQl2Rg2I5EXajBAR
Ye3spINxQJ/3xnq5bvH9qE/X9NTi5NY0ay8IRC8ruQT6bXgTHY/0/O+kTbgl3PQ2dJVSb9G2Y81n
eAr32h4J7EMWbr3vMT26e8E2F+6/GQ96PgfjKTu5YuPGbcQ4Zg5GcQ91rx/EHwmXEipxG+EJCMcG
ZoJjsl/Ktl/eFZgFwGhBVkcBZIrq7wfHy/IhKJ8dP7C2w6B/ETwY6ijagrLqImHVt0qAKAwUNmmA
yPz1dXivH1ysA7liUMMAoC4QVym0fv0QmgXRi5c9BLCCUdpAda3sXf+2810gH4jprKlcbnsx+5Y6
YBA4js9mlh4aBAKV0L33kmhneUG0ikzxF67xyPX0KoSltnUaRdlrbSvfaU5S7OnzfGyKwl9RqEeU
jAyKFmWPalxFm1o0d6AxnoAE+Gu3bD+JjXLoU+EhTOsbeM4etNq9tQbrXpUCWwqqVzU2fjKh3kqL
+mNUSN0uLopfQ0vfT1bgi+S4Gm7UPlFuRb++UTLHIw1uuAvzN3dySA9D+MfpM+HQmvimykzEKnek
ggY3AymgVQho38cnep9CW7xvQBgubZhZk5B14RJAQpPMnTxOVajMGmL/4lncl9vqHhnfsdfFWqsr
6OPrW+qFu//Y/D+/uv/rvqX2nxui/Pf/8PdfKWJovutVk7/++5i9Jc9V8fZWPfzI/mf80f/+0/Mf
/PeD/6tIy/SPavqvzn6I3/8f+5sf1Y+zv2yTCpTOU/1W9J/eyjqq3g3wTcd/+f/74T/e3n/LS5+9
/eu3X2mdVONvc/00+e0/H93+/q/fiJZOTsz4+//z4eOPmJ+zf2T1j388vrX/2Nd+8vbj4kfffpQV
v0Wz/on6ogI7kSGS7caPt2/vH6jiP2nyhSGJVkR6V1SsJSksmP/6TRD/ySJa0AGANh8rsPzcb/8g
RHv/UJL+Ob6RiZERDBzrHspv/zsJZ8v11/L9I6nBQflJVf7rt/dE++kxh9EYjJZOczVXiQVq9Ny5
GaVSNXkwZHZ7ULVVCW08ie9+BzHYBuTdpms3YbGJHrOt+Euu9s32T6UhZalj72Lv/vk9RjQgTWc0
pY4R4omTlbnIg1jhexRhG26Lur6PRdR44Lwhkitgm8s6aHl8wyJE9UNVhy2iFj+pnQ42oySvHQ6p
taUa1S6UBy4K0OMX4/1JYhvUIdWz0U2ffLG2dWSx1OrMNix3a0Ljb1ltRiMDOBka/XRr01UHl/Zz
6L8/2NYwsaxPcvieLKYVeMXM1sCpbDxCyXUWEKKLbrtE5Do6o+kuOBnktAiS9NwludlldkrZFaL6
R618cSrpS0okTuHg5KD8Zw+e7rnpxfbnuOjXgHiTEqA1iSmAlvWSMWSZLYX3mVavB2tYRWl+sGp1
g67GvQF9o1wsaZ1L406+GCMwFYXkCO8vcXKNpwF6Bv3gZvZ4jQMgXoNadO/i97IvId5Wl8F953hJ
b7tEKDON1t5HfGJ6/PxkDzmClHlxFEAtbT0mkbDjurmJtX4hWBsHcG2AkyNUOabrAqjLbAj9V0WO
lFVQra4v3ewxHTmi/3cSJ7daqPRB01gek+hus1t1m64RTh0r9Wvru7UfJcrru9BbeMPOTR/1atwo
+spjOHI+fYHlhyANzNQOq0+O2Nxb0AajfbG5PrYlK5P9IdVu04SBk9qdlG4gr7/pXH+jtkvsOPJ4
bCfLpIyU7mC7id8pA56PJhICZDaDMLPLrbTLmnVhp0/Co3xsbd7mu1FzHQKT5HP4LNx39BQt4Xtm
dsmZ+ckKOlZQh37uo+GR6KuaoE0Lte2HZ/LMxOROaSFPkU2XTWJ1X5LkCU0UEgzV3zBCVY7bccwQ
kk45n0ZPC3Qe9Fpq1+j61u5zq8Ubr68XNsXcbJ1amS6W1QwlRG+p7brWSmndDS3L++uzNeOXxvLi
fwcyWRDTacUuEtndcmEPMHDEwYMbCftEz1Y86dd9ix7jdYvjl57uwFOLk/XpZcuMAUmnNtCyFdwS
GzP9DMPzGqbmBVc/O30EOaSJCYEv0BIgq2HXhZHHbrWnDrXmEqLg62OZtUDEC+klGMQLWdEsbFU4
jMXUjo3n3v096ZeSDLMGDJJTOkEJwIjx8xPfXQ5FO0oGp7YI620nFesQSaPrY5h1CeQv/mtjspfV
IAeqlNepHdxqOzVdk9oyYJhRb/K3kOi93cgbFVradYQC5534k9KnuvooPQZ3FFlXeMhI59C2OW0H
4TT1mgLI2i6VJw+4uqnZHurA5AQXwprZ3XdiaHKkvDovGqHO2X3IulTWd0fVbv30m29aC6HbTJxx
NqLpwWqL2hChRLUj0EHSDdCgd53MpQLd7Pk9Gc/kNFGZzB21yridKMyJpbENaroEqOM6HU3D0joY
lpzS3C2sQCrCn5HR46I60gVmq2V6xFpti3tvXRz9J4fMCO/gfbJFIDVaL3XLjXM1dRmnFicxm4rk
i2Uhm2gDedzATr0OjDsr+zyUoNqBXF8/DxfQ4nEvarQekdiCxeOiEABWIPThUR3H126hqax12vOc
WxofbpVD/tLe9s+A8xYuFHkcw+UY/2t1WgVQkT7S1K4drTr78CbZoOyzaV7Qxa1s/S3fm5vxKDY/
tFcdsoPnplsvv+HHk37xHeCjG9PgMuYmMb+RKBWox3HPqjA2EucPTb2WlaU4btYMrXQyRQHYy6b6
5IKiJ+RxwtS2Rn7r5jUWnmrm+YPLiAY3CR1ow3QFIhF4Bs9dZ+Yi2EO2prfVvUrSDJH5u+bGX2tP
9b0MW1h/F+0Xk3VjLHg6gdhk2iT2jPkOY5vkQMLMh/kHpm5b3gtHZ5/t/C31o63w0G2rp2UR2em5
mJqbnAsx7+TCytT8mNTQOd64riHBCjq0OQ2rrYuqGN1aRXZbOG1dLGCTp2s4mh6Z52ANhA7zgkOp
qAbasBonO9L6UqxzVT1ovfrYmHK5u76OUwf3bghmG/JYSNoTgJ8vI2/fvlMp+x69QtunA90staAV
dH9U2ioQAEX5svCrbMnVXbd7ARLEMOyYkPiQBRlpxCb7xxPioYwELT2O2HeVvuAyX6m3xTa/jQ41
rV0LKbuLXMi7PUgS8DwQzyNYfz5Qo6JSEEKlYudxbEarUq/0TSop+SdDpAVxZUBaBcTEClAv6Ye2
iTe0XPTFfohRYF9DOtY76OklA3pvYmpuSoUiG67Lch7iRtDRKwNKRHdGVFAbMMuo1BA2ysJkXXZe
Vew/PHdwXY2Eqe89pBdI35jGsRQO/8SO8uAxqru9Z4I5qPdeIxxqVb/zpODZr9XbMhDgjSVHCGD9
+leYXr9krMlTwTeF0srIGzju35PASR3CVKYLLrF5du+LJDrkTnng5buJ/GpTy4CGmiK4J0e2NPTp
A+vdMHUXieQYQhvTNGheAt7MkiCxUWN/EYZul6fC59T17wS3PSQpjLFi+WNkeQyH5MNH5T39Cpua
RSKLK+x8zB1irFSFUDFr1WydZtVNC5llCsdqDO3J4KxU/en6JE+DqXGsHBBYVskxA50b/dPpJJt9
70PhFdsZgqNq+BaKEjTJT9oSLn/GDoziNLmQnLNI2kzvJdwXSDwpsn3JLzdIwR9cwbEz33xV8r5b
OIjT+3/MXgMjVXDkI1RHe5cdOhkV5bk+EVBNPKp7/5NkrcZ8jXaTPwjbcjP0K9eGtynbLwUA00h/
PP6g4ul+IcrH8MSXN5IywMWadHZJsykqd315VwZptuC25Rl3yt4AEkMxHmT8mPg9XbJBRhlaT5vW
tmI0Y9fAkuH/bshBHtqxwW2XxJnwNQq9SnqCKa00YD8owkD73YxSlzyVJYkVjKa0WBI819HXSoEi
aJcMcliuhb4VrV2dRLW4jkVfLmmTrNxXKMhBVUtVHj5HHIxsFfomJ4OcdQxZZpuDULSy6kgfofvq
aSUNotc36cwlyTEmJQBIGJj+9EDqqisPitY2dik9CcOzPuZVxFf40KGKXcI7zNyKtGmRE4ApwIAF
f3L/wwRSeY4ILLHRAFr9FJtD2/+6Ppw5EwaBDWkwOAwxcr6AqVYYgQb7gd3Jn2K0kirvVtWWmDek
8VadBDKmBaUXqTY6VWCjPrfiREkvNgZdjMGtsmuq9Rh/+rAP7MUN10pB9cjwtx8f2KnJicdWnESm
BhfVtkKGWVmrUCO+FYrXfNajKC2WbvdxJU4GeHHIJ9ZqTRvdJYc8uK1udzAE7pW9vFvLN0sv28l6
TQ1dYOHdLtbEKPNsrRWlFYUXqBcVc9OibXJ9/pb81jv88MRvofGUC7mFJbqyttWtcdfWG/Nb8NN6
0A7yRnoTYEqzl2QC54Y3+iuIeUlPAMU/3ygWkMlSdCLzqMJpbzk+MiqiLbTap+uDu7zOqX6ANTBk
kZvgoh5cp24spHlZsR/H13RxU231Xbhbek3POOEzM5PR9DXy2W6PmSoXjmkdvnSmspCUuiAVhlJj
BIwQOgMAhGdjcrRSXGtDQ3xll+bwPAj1U5t1T3Ih3nY6Heti8F00M9rAM+Dbub7tBGchQrm8AXQq
XAbrBV0QD92Jj8qpeDeVKZR23gaHJviUhd5tlg67DCCQA5W0WqhLQ768v4HVsUWAnsF4zT1+vkn6
HL3DDqQMq9eQMYg2LrTVJR1FzXbY9rfql+DBHFbJ4nvsHYhycso5TRjmpcJTBRE8wpRzw24fRygP
DaVd6sZBS1D61osbdF5/DHF7hIF7B0nqNtXLR6urvtblKCAt3/eukdJqYGzFQNNXldA9cVVu3Qp8
nCbeCH0FhyslAKO817PhDyNETCuAAQSVMhDn6zL77pXSWmrvK7rS69B5dRt6WKHYzj63gr/O0v7e
kgzbJydtufF9aiyFoJMj+eegIVaBJBAWAaq054OuNbNrKlQ8GDSccbG46Zt2pcULJ/ICmMLcvrfX
UZSEflSczm3olaGVFFFpO1VawnVCw9220ByTeNMKDWmNYm/50oe9AyTfQ88kolH32ewkB4Fgv1q1
ue31KGoISNTQYvGgZNE2q6o83173HDOzwfUvqgSPdKoSrZ7PRuP3smsO0EVmkuJt4l6Wd6heZKQ3
LH/BA09Mvbv6U184fn7igP22zr0QNlbbN0mZkiXbDlr6uy8X7u76mCYhzZ+GxtNEMyB5uKkL8QdJ
pGlfMo+ylNW3hp/oIMEj6yX22YBZPMQ7j1bWBaHW2dGdGJ0E+8QcVgno0APmEugrQRoOHTS3G9L2
S/mhueFZ0M2oQH/g0J2+3ZqEW6AIYDgBtXwIKjVZsc2lFUoS/aqPjNsul/3V9RmdG9ypyYmjyF06
AQ05h+sBLmgumhuhznaNWCwA5CeOcFw4gBV0tZNsp5w47d9UU7EH9CcbqBvIq1QpXyMwmXKifnZE
a+EZMzOiM1OTEcVyjghiFrFcYb+tXfcA8nYHp9SPD08c0SjBKFx3XMtTZ5P5YY5md2gc1biD/RBx
Q+SlnHapSDE7cSdmJqc4zJJUS9LAsyNZ3bVFdwvf6iGppZuuzaOFvfC+v05ujfdVIncgksFgE0KC
dX6Ok65vw8TQXZvbW3AegizpituIQqKxgi7TE/emqdLcE3nl5zhoQ+c+UQ05OxqR0bXbOG+yZB8L
el/tq6HudQGFdjX43ek96xvNnUO19isd1LMjiLmCzr2T5HTuBAParFJW5l/MsEORFm1OKDKDCO6c
neYGJvzXRasC4/LkDIV4SzCqV5iLnSOq82W+QYgl/D22itpfpUVBqx6Sf+L3tFSj+hadb/9odFoO
+b3Ly0JY61mgCwffytN2FwdV96WWCsuCsIWy3KrrpNCBfQXcsqcLqXuks6oFDKm1/vDow7kg3aWe
GYgBVCFGptzKCDjnN0mdBd0v0WtTc5UPAnopseIM8Tp2VPDbcmqlf+iO0CI828a+81BL5gh9yyuE
bl610hvMm64in3Jv1fWgbq7v0XFznK8nj3nO20j6RY3OGjfXqV8WfQd2Vc864kzXDgRWQ7jg+ac4
HbYMv55ufujSuA5Rizg3IVuJ7KdqNhwhcjkKUo6Ck76tdH3d0F+fGca9rH/OqsgWgmLhnM+E/X92
LVA8o4sRfYxz027dePAhBQO0cBn41DbdCgKpQPdT58pbOXJ/NS6p4eRb0PxE8fGQh+KuLMJ1K/wC
+rnwZS6dzlgvoR5OznT0dJOTo6ql7Cdt1x9VqVvLer9qrduqWriILn0BxQnocnkKSJzPqROlyS+H
tqDpj65Q7KxaWkFB+VjLyicxWuIZnBkPpqCtH7UE4Vgfn8knO0fKo7R24dI/0nm7ojcNneZq7erf
P7w/x/kiY6fAFkq0cm7FaSKwjxkvji5NN6L6yZWG7XULc+MAS4vQDpIL2Jqsi9gHiTE4iXBUrH2e
Qdah/1EX+oLfnLzRxjMwovno++ImHXlBzodhdV1jhKbUHT3jZyT8HKRim7nlJle/aK68EsxyGyUf
f11jE3JEjTI/TPHTqQtS0+v6TJaPhDsOTOcWytFyupA0m5k9jjeMNMwdWjDTFmFRhqtTBtp6DPW7
GjRi9ckPF/b0eEgnLmqcPYXXCrUOZu987ujUjs3CCbQjilA7KJm3JNYfhi5cqUq30oToWHlLjmNm
VCO37+i5UKG6wOtWaa0rZe0Px1ymk/u72D560oJbvHS8iDD9dZFOc5oDtDV6VDk8peP2JhvK77Ln
LiX6L70BNnhQv29tCuGTwxPkUdZVCBQdPekPj7yen6+K6rVobq+foPe82vkKnduZeHgDwUI9DlTh
WG67jf5D4wkxNLai3jZ36EHtom2fohz14HMvRvr6o+jqMSaBix3vDgc+rmKaty1MDx4SJXDtzthL
/WNya+yCnbmp2u+athL29Oav2y9L6JPLE83bgiuT/0jwzk9PdFRz19VwWx8jHWJ7zYLNtaXHJV2Z
2Uvr9ZtheJIpPl2f6ct9CQaEDmcMjgW4ad3N99rCdIxGPWoDjXcRxIEuDUpLTCqX2wZ8PMl9iory
2AY/2Tamw2KGVW8co/wB0u62kA4oZq8SXftYumX0imeGJvsG2i61FJzIOYoVJWcDjuFUFvdicSwa
fWNVMiiN7uf1GZxxJtRJR2/C4+mSrtZTnFJG7cu1B5HqRfndpK+4zYJN2diIw67l6Om6vctjPhZL
QHBj1IAqfFzRk1tS8WoZ7i1DPyZh8YZ60AOtEw/XTVxuivd6jEWGETT0RWdxQzHRK3RNP1qWA99v
uSrgKoAdeuEKmx3JSaQ4ucIELYi1vHCNI7odu8JvjpIfxAs2ZoZioGuikJUaqa2n6iapb4Zu31j9
MQErA2jMNH65w68PTxdKYTh2iIIsAO2TFfGikvJfJIjHTA9WdQaOU9PX8hJ5zRSzMu7tEUitI802
KlZOgRxynluh5sTJMSZjvyXRUt6IIuSUsetbnxKz0G4lJ1A2TpXIcCoUhn5rDN1LRySycor2kOfC
t7waXl3qRPukSfOVmXryLq496wAruzySX6q3vp9YK/J2S1mGmbWmB59QEk1fFFPUyRxFnlZ1UHbG
RyVBUS3IP2dl+e3Dy0AOjoPIGugjVOL8YGTkw520DONjpNTuulRab2OpvkABYLkV8tKhcYePXpNn
KxDKaVSc0tlc1zG2ql9cDtU2pdN0ne4Btf9wVsorFZSA/7Prb/Tywxsay6OrMd/3wLTsnPsefMFR
Ohxl0BgpbA2GkK+o5n34XkB6lWosqQb0Mi+EHWSFK7B1g8ImnbwqiueOXq0mWax8XTpPVooLz0Sw
iu6Y6TwiTNz0VpsEthk8q1H2uVbilUYTD0Rt3nbwqlskkR9i+fe4Mh+8ovtemdKbGjRcv54Ka6pa
7oFs7iupXpcfP9XnX23cAid+VuIU5YYWBbajfzXEbgOD9saMl0TspoldTvVohmcCUoOUMqe3vtFH
XhGJXmDLHg1juch6ApVMv8a9uzZC9I3Ru/glVEq/aU1r08jGWosquy+/OKp6Y43EyebIIiwISy0p
lyf2/IuNn5+MPzabjjJ5GNgNku6yG230IN1cP7GzJmj+p1+K6udFOgvOly4egfh2UwUMA42NYQlx
fZndZBQnJuTzUSBlCYlhw/RCstbSwUu82uSbyEx+ZSYVEv/m+ogur5tzc5MrzUpN+IItRpTV0MNE
3tqr4q0XmAsTN5OGAClFMYVQSrVG5N35sLxEVmDMcAM7itZVcSv+MWxK/A/dus4ug9hgJ25k+kIW
kcMz4zuzO57nk01haW7kCJ3g23qGLpRebQ2tOZiutuB9ZlbtzMzElRuVJvd5yPBcI7ozlf6m0PdQ
Sb4Okkv3s/dhl8pTfQy96c3T6Y+bWHOdZIA+Ny1sV0+haLunD3xVhEtCjzObHZiiJo4pGwKFKZTA
h/LY81HmsUle/QgaVHQjwX+9vv1m5g0kJFoCICLIC1zk3pKw7+pazG1f6bPPeQwFFQ0ozb6uBmQ/
C1V4RNxVvr1udG5goy2KMVQcqTif74k0kRD/8fXctoLW/ENpVId2JJTq9e11OzN7D2pc8Hokgnl+
TR8RQolCiWY0VLKavaeka5fRNZK/MJq5o3VmZuIxLDWXsyylYNauoYDfkcDN9022bW1ybMoa+vy1
oEK36n+w82m8CNh/o68aNTYojJ9Po9klrZKGKcNT7s3a3UeyeA+/xNJmHzfz+csaM6MdpKhHmZzJ
tdY3WtY4PlukC2Np65MHaddd6Siw1hQCtFaxq8u/l6n7Qxh87hozaL5eX8bL0IkDoPK+JVwGdznN
oDrox4sefAZ2nEl2LHnPWtnuQtPbJ1a6UAqf2TFslpHNhVwzl+zk2VmVUKtrcZvZfQYxv3DX4j36
pUTcnJFxOPQ3WiI468m6NQas7cgiZLbAyZJNiPUfWy1Z2pVzs3ZqZTyEJ47XddGDSCOsiIfkxf3R
3JeP8dbfxnttq0frAWLqWzhUfpofP3NUniHMoZrPn+k9U5rgaRwjybihb5zK3HvJ74nqLtTpZoJA
EnFjNp1WALhyJjPYo/XeWwZdckOnfg6N5FULxS9w3++G1n0pJUgBoaO7vgmnbRXjaTuzOZ1P+jj0
oac1rtm1yOxFu/RN+ASPyZFS+ir4rgWrfCE0mEJR3k3CtSpJBPBUyPXJ3SnWvuA7gUR3kdzvrVi9
FxNIDa1CRwLJdzaNm42UpzAZao+BMar9CcmX66Oe26qn32D0DSebCKo3RQpdWrRECUHvzrlJkmrT
5MbCppnbq2hxgbAkjU+PxcSMD29UBGUODSTorQThJ9noV17x2i+Jis7Fzrz1DCq8KncCHm0ynk5r
SSxhqPvFTELlKjUr7cY70lwZ0CEj7qCufvG/ZuHKPS4VX2ZuPTAf8NAAxIU/d3rrWY6cN6FJD1WG
wG+waTPXWSuliAre9TWbm0wLZhC63iRARFNuCTNsJDTeA9rqBmEVSl81b4BDKoFpaFiwBJvAxdXA
5TqiyMcnGVf5ZDqHopP00E/tYuO9mDT4fpK3/sG/EX6J23D7TvPzDDWIxWreFfv2Bmbi1YcVTt+P
CfAlWHORgbqs2rtGJdSy7KZQYgMlL25CIJCQXC8Mdm75Tq2M035yFAbTh+jFwYopH8QYiPjb9WWb
icR4P/81ivHzk98vxkniaR5zCVn9KmybVdG360p/yuR9HjSfrhu7PNcggmSSdWStgf9PUTdeUNNC
JAh02UfRIXOlR2RE130dL6QFL+fs3Mxkf5iqQ4tza9J0Lkf1PWCYcmemSrbgmi9nbrTCVYNOFaHQ
9GDFbVIjRGZwGzhQ3ce9FN9HQxGjOmRUG0Awwd6RO3Rfrk/hjHcmKCc4B1gxFp6mOHRYU3uvlGlh
CNORTyxaNy5MP1WxMvN+4yA22YvDXZoph6jP1mRdr5u/POXjk0AaG5mIiy7ySYkapk3kGrFdtvK6
87+FYbf2IhBy+RJAe3YRQZAytTCLqNPShlNrlaW3cFw0vQQvrBVat3UpSwvxyuyORGJlBN7A2j6N
MhMxC2pDIPLqFLjMy3pVR+KqKv64PmtLViaHrHPpX4CgFUITb5S6ispDGUFUmbXO28cNKcZYlWY8
MjjS89Oc+DDlFR2kDnheJFoGIItF5pUbwXEWouO55eEtpVFNoEWBFP+5JWiYBjke6NdOvOyGyOgH
IhQLBfCZvQaDNttMGftJaU44N6F5VdCLlUWfe+N8UqP22ZHjb4lm/AHcbP/xeQNXRgP6ezAwDXkc
RwtCOOHplw2ENxd24xUqgyBWmnZz3dBlCAkF34mhScjRVkIrSjWGvNqCI7jeDYpyGIRvA5Fx3kYH
U0wXashzCwU5KjE5udDLSqguRx6IzDizQyTFChWpt4VlmjOAsD0+nfojQsoTbyukzVDD6J7aevVL
M57cfokIZu700Hw79mqw1y5ieyNN9cYrjYStZuz6ol45kbxz2o/X/gyRbiJK3/RP0FM4bseTm1Cl
f1DSMsJeo+j2tfc0xNlOQLWy/HJ9C8zN16mdiTNoksq1spgtYOlNaBtiHh2I3LLtx61wP1HKJy9O
l+T4LU5Go1GghbSc0eh6eUjlZu+WzUKBb25dTk1MFn4Ikz5XkKC0S4EKT5dwIcTw3Q2e9vNvjGWs
XoxYcZVg63wseq64aarRgKxr3TvFc23Djhwv4Dnm1gVtyf9amXi0BqE5radzHloNYdjEQncX1ggZ
Xh/KuLjnWY0Ra6bIuA+gShTKz4dSym4odg2N+W5qrX0jug3kFzO1VjrgLKEXl4KFSdshMSrJQhIK
kFHQJgFVxLk5wqtAcscW+bCRKZw5gbGTQq++A2ArrD0vCO/iInc3GXjCrZtY0UjrNHzct6JLAv0o
TQ3EfdO8Q13F4HQ72gGHRCCPo6zRottawQfFXcahYgYrI950RJecDzVME+qFEW2OsTTqvuUIH8ZD
/aANnr6whjP7/szSZN97Q2mmTSjFNlXQtZcVW0uAmKxacKtztx8IJqDc4/uCmTsfD3WlQe4rj5si
Sd7i2opXbMtobSqpuhO1cmljzgyKkBzBWh0EHcQlE3MSbdtK6sh0xrafSw8FyYd+Cc00d8BOTUzu
vhzMuttFSmI7CRjASkMvjFziwntpSqn155anq4QSN6XHdw67U8dXhFXIiWwTEiYBoADkEGUm7U73
19Kds7HWxdY4CP5zXt0W3/1NtF4S6J0f5V/2J7uj0eNcMsomsTW/FVel2t1Ibv3r416E9DnqFCMX
J4M93xttnA1+m1bYkJrX0pA/54l1L7bOnSJUaCCUC55xbiuS0MY5yuQPyWOcm9OHqqtN2pftyulX
Wp5uap4ZVSav1Obt+sDGLz51j6eWJruQZtPY8Yc4seU2XFE6WMUlRJEw4/r5s5h8ZTLWMnX/60bn
tv6p0clsIlvbyoJIW3rm1ncNHdGJma0yaem9ODuLNBCzzUcNk2nWIjM6RFUVzPjdEZn0da/LWxHN
z7T54/p45nYgm4LCA5BOukHH9MnJ1V/4JEnFmBdiF2oPfqdsfNlYeAYumRg/PzFhekEspiEm0J0y
V7HS3KtUoRfWZcYIHTrjyxpoD6/OyTgA1aPkWOLR89pfp/lXqMivT9TMipwZmIyiEVr0QCstthXx
NVfjA6wYG8Opt3Gzu25oplaDSx0rXSw+ZdBpgl8D8V+pvc6zOdq06wTBz1d9Xe9RVn2Ky63wPXqE
knovfbtudmZjn1md3P5NBl9njRiv7bEJ4rrZk5vZtKmw4HLn14mU3wjz5Q0wOT9uB52uV6ixrXnx
WpZLSjObvzEQuu85OSQ8LsB/vUIki9TaeLcb28SPIPF1nlo3W3gqzc0XHlUlPwW+gZjlfFf7WadA
k8LF7qOgEsA9o1aQCVdL75m5+To1M9nXutU6Loc0ti24Z1r0ZYTFJNFM3DfeDf8dyWRnZ24qtyr4
O1sI/c8gVzb0IB5CRd65JYSdYEMLiTqaBZFmV2+vr9XcoYL4hfoB7HGXGaLATLXIS9rYdnNbMIoN
AlQrBXLEFFnh65ZmYmm693mu0chJOeYi2RFEqaYaXkxDThtJn+OiT8T7sM998dgpepG8DqZe/Swq
tYEE5cOmCQFhhqWRVCQFPdkpkab6TpiLsR1G3pNXAtuM9V+q191KffRIYXZpUmd2JoIJJNyA3JJ8
m2LN9cT0EzHpxkl9hZpaT19y5fP1Ic2aGJMTo7clDpw8sqqkkrvEKmDt1V+KoLipxV0qVguRxJRB
4D1K59dDKwd9+AjYOj9itS4HWgzyz86+ar8CW7mJH2TYc/wXaZ3by9RV46+bxBPj1cErCLJrJBAm
8QRSBrpaVdy5SZlyF0pVcaDPyD/WdEDfinEnrWpTRmu6kxSaYry/gdiACoW7fiwvjfxZk3Ool1VZ
QBIcA39xrFVZoRMVRIO48gRF+Btbkjsf9wvBDi0jk6FSeEUvRHFim46p7UAOfpNHxV0ttS9wsP5R
0331NwzyQAHgN+oWmcbFhqGBVvI46ORmd4FLOOikHR6llw6Npt3HMgLU17fojONkMv+yODl1Kr1m
NZ0keDV0q3W926tVt/DqmjsFJlhlekYYEumTyf4MNLkrfUwMFDaLghT+a7NEjjBT0zUYx19GJrtC
Md1W8+l4g4MMfVD5GNWr9AHdt3W/axGpTrOv8t0S3e/s3JEMgrWK/JY6bYhQizQcdDdjJ3aJ+BAE
Yf4SCerfsDIivZQxZT8SZU2Od+RmJerLIU6kqcnVcTK+Z6R3v314H/BKJSWMIvTIpjTZeZRb9CIa
TIQIadJfGUV/AG+8EOHObAQAVvxuutkBQ01PLlChyqhMnYyIJNxnEWLtfhJEHNxmqbF0zpIkjqoZ
tHmNKejzLSf1WiBENZY8ZGDo1V5xu6w67uiPTxqVWRr/afIExjrZ2UEZOFVfiZFdlm+9YW4TLf/4
8YRPYeyHG0Es6GWcD4TsfGy0GkmkJkWHtkzCmyxVXv/GKE5sjNHHycNDcApUJjSNUXTed9d0bMGM
FsA4MycFIT3YVkb492UhO49kj5ZdL7YrYiVAaevWX+rbmYlcRq0+cmKsO/2nk7VQ+r4JI93l4ZF9
k/PPflveuGCMtGolQHX/8RkDhc2tDv0YqbGJs4FyqWyIaiM7Tb60ebbWsqXgZOaSJd/2l4XpunNK
CjXpI1sZfifZiNyXt/5/pF1Zc9w4k/xFjCAJnq88+pLE1mFbsl8Ylu3hfYPnr9+Evo11N8htrGZj
5s0RqgZYAOrIyoyicCcvpRtb31HeOlG5/xfn89Io5whzM7blFA35o2Ey4dqZPDbR47/ZOVQG0GxF
i5CPVXToH/WEQu/UmgtfyjH9LBr83wqHQJSGugqAkAwZwlVWIvxTnQ4tKMz+qTGj/dOExEF4nCEY
aniL2x0xhiB6RLeum0uTXJywUCM11QomUesDeUlc/GkHQR619cBdLYu70tC2RacVcPHHuHLsF4CM
d7HXvtb+3LuMS7x2xaSXG5N4wBP8z1auuoVSF5ZpuOBrJf/oUNPyrL3mp5AFsidncNEmX1zdbd3I
EzE0bl0XuE8xgodzjMEqzvtpqZdSbmGtGEb0k/lodyKs9vbSUMRnY9wMFMn5+jA03YTDlD9qD+pp
8pT7zmn2UgBR1CPUWh8rL/PyB9GUH/MDLnTGO/HXKOeaebIkKLzB6FTrpQM8w0kpIb6pdLMbj0bp
xHM8eINkG/vbp27beS4Mcw6aZd0QD+CLA641/tJ+ac/VPtsbL8O31in9zIvOIrzu9im8sMi5Kylz
vc4Ktr+Ix+g53amP9o/FlU4yYEPgiRfNem25DD4mJnLYOAnoZ64fsUwJM7nQwuzRaEGRPCKfQ3Va
sItbnw9XFhtMRt12FVVY80KsRrMykCvRY+JPd+1ZuS89VgOfnvS9fiL+9JBYDsiARGz+W68b6O4U
i/E6weu5vr2VYojcKqXsUddjzG5Ve3mxnGr4Hk4vhiQK2Jnv826K1BjhOpiDrdUwqgz4hlXqaKRW
dtCRYTfLBiYBQ4gEDoIt3bo4ARNBhoz6LSIpzi/7HOhxE/RGj3VjU8fOMs0hato6kF0W3J/blsAV
yMY0UWTgwgO7mHJzNmDJzObovspLO3LmIZxzBwwj9ettT9k0hpYkYgMGtvkoXV5GVJAfUa0+wwbW
9Z84zDGS19VfbV0UVonscJeYpA3RKKlJ9ihLiYIypB21P8JlaQ1nygdS+rdXteEWoEHSocIHxkhG
En59xMwQ1RSKqajHpUgjZ8TAcKvk4MOFvAQVhtYbDo9DpqK1CaASQYx9bWwG4e0CwH+GwYLQBcho
XxWSo4WVOyfmnaWOb7fXtkErgh7MhT1uK0kmz8Tqlwwd1XCEokpxCPvssKTRLsx7L00pps7iezDA
+FMqmg7ZuFdgGygJxvCKigaXe0VtTAHDaLOPXhAj/Bxr41vzQeSF+bsxwmHPD7fXu/UtLUy5Y2Sa
nT1+e5XUCC087NkjWpRgUDFdqbPukqz2Y1TT/4UphMmsQMUqe9zqTAgpLwO0nB6TVvGLHmN8XyTF
2OcispKNkBmDuLgbEVYyPjbuhGOUHSRX2ZI+xt33NJp2A5pqqK3ft3LuEPqtMqW3aTEE8PWNE4iE
G1R7qCICT8N3DSPLapdlGNJHs34ax7PdZo4eC77VxlG4tMHz1ePRC6dUhY2O/ipCaJ7P7+Pymtkg
iRU+oxt+cWWL+1jEbENcirAFBQxfzSY/w1gz1ZK7VDRdsBUhXJniKk/p0oE3msJUepwgWxcgSvcw
XLPvQgeCk45YEWcDMo5R7b8fi38DtDBG+3eCxfYt/kKPJUQuh/cydHNEC7UDlI0bH6x3zJROma//
vn0KNh0FngmJXiDjgRy/vs/C3sq1CYnJowr+irqj+3GZ7jRMgPq37WzEQUhI/9phd83F02NHSCqH
psGulhiEpkuSHm07KwQuuRVQAjSGOiwIMjCWzpeLWtuow1HtkYbkrrG3W0/5ku/AvxW6M3HrxFW9
BHQLzr9I8lE9gloEKyUiQOF2MenlyBhlmM2qanKKkPyyQ/1XZ0v3WjpKO1kWcrds7ueFRW4/6xDJ
Q5R36eM4vi/GnRV+uf29tg63gS4EkERokeEiuf5eZaHJZdHFySPqR4WjVYs/RiD/auTvmEK8t+RE
kONvtU2h5o4CAa4svOX8za9BozwCv30MLEe4T381blG5GljLSxeTxPnP1kHp/o8W3hmiee+tE3Bp
mHthlx4as3GlxuCJB45WC5V5X5IugGyjaJhh0zsvTXFuMnSthUlfLX7MvsmWG/6D2olv++U/A1gN
f1mOfC8fQpGS/fbyMPACwlf2JZkjXRw8SQJXBsYUYzw/kxPLmFxidGxDQ0WgrK0rGvkqzLD5l9U7
RzJpCj/4adSic3qCOb2xBBGO5SjLsL/tnGtTbFYQLFMfGi0rOL4+tTW1YhSBymqunVjti/smGef7
0CyW3RB1v26bW58FoLtAysSIB6A1zYuihOOcYjilBfGPkf5hBHdOVNenOIwzb5bH3pmW/njb4vqj
gUQclz4w/xiLXDEEm5EcEzuZwrM6ATBQa4EyJb45dILy57YZjMiCtYVdXFwyDBoSsBzTNjzH8TN4
5yHX7UTK++2lsIvoOmkDIhH5IXo56LKssG3tOEZJ3nbhOQvt9woEXYOe+UWa/KOS9zY0PZt0Au/Y
qKHAJGJmnfHbAxvGRVwmIizEs2V47t0eIs4x0BdArjDFZIop9OIRpYVz/tAIECa8XAj6nddmuZMG
QGw0hxbMavvmp72LTqA6hFioA1yB938ogq1fAJhjE+kYXdVRXeZCogylPbVFb/pMzhRt9112sjzE
5pPsTqi8MYzJRMCRIGgtbK/ywiwXHi09uMkMNBjO1FN2hpv4xmOyV/aLa+zqvUIE5nhNlP9s6oU5
7luOcqzkVg1zTIMFo18+UvGZeqZ6NE2ohDrjbvHVQ/9qY63PSeoSxVmaA+JPEOndduSNMO16w7nv
m1NtkSP1Y+UozHngsP5DniHRkowuZCH8Ah85fpgjJ458Wrq3jW/ceGhQoMvGMF7QFeFsj9I81dWU
hecpDH0zsf2JFnfTCPbQWfRgfECs+ROLUhLrhOFaW5Ugtaaqun6y7fMgSbJxl6U0ndyuKsfYt+JQ
OgA+APrfEvef5ABfsoCiTp/VV6O1U3ogKuR8nTKx6eAY46hRH3PVrewXk942ftQhgfehD9HHz1KJ
+MOLxrYhrhQCkf99UEpl8FB8TRu/6KQm8ouYLJPbJAk+b0wj8j5WQ6095LTTZjeRZ+Vp1HC/ODFB
M0IQkWy63gf7KyZ28NDoXGCgLhhLTygEAoxc8QeS3dEo/BIvv9MwdGg2e5WEcnM27XStdcP0B+BX
uzhs/iE2KADabF+rUDQkv0O5gWBZfJK0yR1GkZTi5l2H3iijJsQVvkIaSr0mDXG2WOcidyjYyx7B
DAc5tmxPncnVcS5R+oNsX/7Q7m575DqtBQqLKTYzw5gJ4t4OOsSTbSWpdQ7LxyY3nKEO3SKpXCP+
Gob1fu4VdyGj4DrYuPNsFMkwiocW1JpuqrITe4hbYp9JLrvpgGG/gWihYGXrVxFD3wzUhO42qwFy
F2tVVVI4JDW+e0iGc0trC2TwFgSL3Kgow5fb27hR4EGlH3mXAXom0ETx8KIi7NIu1yoQQpeyM5DQ
kYtzRnpPh6DOWHxrmjcjK51eLz+NfkB8gbcDYBXgZVB7vI4LDatX8DDbGC7XFi9q/5QNMiawxd1e
3sZeMuEsiMigRAe+M+76pupI+txIjXMGnC06odAIGpxcSNi8ZQYTwkxdAFi4VfsO2J88aSRFP5M4
3oE4wmtSzQdFsuAJ2DSDTiSKjXD9VYg7QvAmainVzx3JvaRB6756UctMEL+sw83/IB3YWB9oZ/mU
XJ8MlMBqop97u3Fq66kx3ov6PGpf4e+CZ2XLFEJpoNtAHMw03a+dQIFaWDMDFnum0o+ZWUsthwxB
3za7OWs+f66Q3mFBGuiRcXlwxgZoregzaHTOeWW50Tx7ehSdB737etvlNrIs6JBc2OHeSq3XYy0e
Onwl3xg9bXHLXdWzIo6DVwv34eQVXrTrRdXSjQwWdsHxhqgTWESoK11vJuSAtbboWv08/QKVNr1X
XdVXDqG3BOOv3iuD/jfkSgRB55ZHXtrkojHM/lY11Nv0c9N8a+bvstw6qWg6ZX3pIs9C1x8iQOBC
x5ju9bpaswhjMBTjcAG00Ot/tOX99hfb8sJLA+zfL1JUObEkdYkz/dzasdu1snk/A57tWGMWO0Y7
vWHUWlAe3SjyYU2oeaEHgmIRsHTXJnMz6aDuF2qIYpm0X+KHRzugcBBpX+zyr5XgMwntcb4BzrJM
GSNbO4c/Bo/p19j+cCJ75Pxe6keeaMZVaI/zC4CMFLzCWJ99WHYR7JWvje6CRgoCreVehj67MFJf
45Cvt5Q73nLYoAiBFtd5PI2+5JS7NHaKh1h26j7QjjqArA4E6A7SI2K5VndN4sjvkiCh3Tz7l9+V
O/tWl0JGvcW6O8jD6/dgy/eWZ3pguuagUHkKkReIPi37dNfh8vW62RG98F6JLkNZ4oY9l7oF9vVB
6c5p0eExJ1Ic/2yrpXL1SD6DRy5N/2jSbH8ftaERtBE3eDKufwV3SHtdQiQfS8yhBwjHQlpn3k/v
IXG02jF9TFK6BYAD8h02n+7S/XyAQojfyWJGmY0bid2B7FVB1XDFiBVlBpTgypl9AeM0n8J955JD
7NFD7eMSRAXWSXbq8+0LZCMpRRSD9xiGGYCHx9bERqzKZQj+WfBGeQuYc+zUTfYU2kJ0T0ahGvFG
anBtj6u+yp08Tqx0Cu0w8CC7ueSw9DRDauTk5/BRfVS/GC/qm3SiT+pd9gI6A0ew4q1tvlwxF75R
OavNHLQb5/xYPNP7sjskB5BOHtJ/ytyBBoR90iMXCZv//7K7gt60TWstQIQaZxJ57b3sA+mPFR/b
w/ir/Tbed49QS70TWd14IAgYDmQQWgFwCCjd9RGLQWdlyu1onKNy0YhvzXGZupCajJed1pXLfLBI
3QwHCxzZItZvdm64041Eg9GqMuIDsNtfm65CyMaPw6yeIaNV3sfpEN81fZj7eVsmfmcTUWlz6wYD
uIFR6GO9iMy5x3DoJgKCyFD/KHhMR1yjqFuZruHMHiosD7YQ1LTlSZCDRP+HQbtBo3+9QjvN2rlN
bf2cYnojgTuFf5ZGxPC2EUMgRfxrhFtVr7YF1PywqnqGXDeKBoESaSKU+rrUCCAqdHMY9RLQFPxY
MEiJLCiryWChluXnSLNeq6I49XZ9L4NQ2GmSpXYkQkSynRvOCWYMcDRifJeR0HMnMU3SKFfGFlU4
qZSPS2pLu9LK6HuTEeMOOqzxyTYW9eftc7ixnwzuQMDmw0oTPL1zZihLpaWWcraHKt6FYJTzorwR
DdiunB9a1nALHXVbJHGALV+7BvReEylrrfk81//E4M3qk9OoU79Pv99ezWoLmR2sBdMMjCqIj5yr
dMwnKY+Xc0n+IeAkMiG4XpZQU4P2KlDugjts5fCcNS42skHkudTA5Z5NG51BqXOSyb6nTfXn9qI2
zWCQDSUEHfzvfOqbWIkUWmMN5ZBGy/aStaSHmRiYg6nHTyNgsCIk18BLYPQQeRx3uqS5k5PCkoaz
JKNoEL4tNST25B9jIpJU31oT9ElQaWJjQ0CFXDtEoZoLtfJoPDdDdAxpvJ+l+CuNFUE0s06lQC4C
cjHw0ukMkcs7xECspJ/G0jpTtTyWOkpnfR47cbXcd8r3Jdd28Yyuavo6ToHUWEHVTWdDLmK3KaF4
mWmCn8NO8NUb8PFrMD4EJKuOC5I/4XVDqwLCJudsMrws7x7m4a4O9xQemukYh1UsH9BhQWq+3mro
HUNWHR8WOtZozlxvNdD7UdNMFrLlTHaTOHbq7DVXRYjWTSsY3UOXCTUgHMFrK9Jg2XHcjuqHXA+h
0I7PQd9ozp9fDIbZCMRBQdsAUlzOb0oGMKqxznMKOexwqRx1DuxGBB5a82VpcE1MvYDKE2glXCXX
q7HmqE6aclDOWOmb0uhfjNraqYxXKpV3Gfi6OrD+VVY770A9sp9Mc3f7yK8fb+4HcHFhg5GYiui5
8pFWGpC5nA7ZPnqgvoUuUPugf5cEFtfFergGk50CFSb65qDDvF5yn8wz1MKmAiey9mI91PeUZtLg
mP18NrrBl5rEW7Js1+oRtHgssHdlNU5SLz+mtvw2m0C7j9qT2Sc7iI6+WbUxAOkoJ86QK7s8Mxe3
auMdrWOfRPnzPKe7siv9JAu/dN3kVWVytLLMlehkft5jgCkFyBp4a3xLHgdt6FXbzGCdOo/lAgmt
3MniwhlF0hwb7g9cG4ApJihaMFDHneyM0HYxMg1DpKxwAlGJ0HjGttz2irURBD6YHEUHgRGKm9xJ
noqBqFKRLWf4pw9Cea/CIaizyr9tZv1YwwycHnr3KFCC0PPaE4hGF73M8uVcaU9lBEpWgpZYUnpD
NQsmO1dxlnZtiTvNQwrgnLWA7j8nv63kDeNmbhU91wpGzRIHs7KiXEe0Mu7BriA9UUPGYT7rgAR6
qosZ6n5y6/e0dMpXA5qrTh2EAzhTvMijqcD6R5BzfftjtZjYwluE/1bzuJkxWJIU5wXauvRYnZKT
idau9UU+a0cQpLrtoTUd8oP64Uej13rO8Awd5LsGAz6l4LRvehJOOqPGQjjGP7/KqBcmmc0ZMlSV
Mwxo/SL/CMPp02ePrfivGW6/C6toRqOFnlxT/daBloKeszaIMoKNuxJWkFKhi4Tba8VwTvo6rmWp
h2BeIx9QIDuDEeqozT3Akc2dDor6YurvGiguSrHqLHLvDlTfFWX81Zzlw+2js4qmmUODLhW3AED0
qFBfHx3gIFKSIZs858pjjPxE6j6fr3MmuHsasjadNS64z+zW9MoIWL4JmbNd73qiOdKCriooRaHQ
hqu532VZ+VgMxaHpvncF8YZYPt5e8OpEoViEJAk3LG5XEGSS6wUbKa01Oez7oKmMI8bsajeV66DX
9O+5poie5ZXXMmPII8DZBHEzCMNdG1P6qWynZIax3jb9cah7l0RK880ohcxGq5sJECeEv8iekY4h
m+Cu2rG0MeqYSzQoi8WOdqTLwqMkzfq0j6RElY8peL/0LxS4uuyxU4E4E5wcZRUqoi4Ezl9gTjQo
oqIVdb3WNkvsCDkf2JKPzU/NjRWn+mo+y49K7ebfBh+8XAflqKBBPDoRlFhEgzzrQhhnn334i2Jk
UqUYHlJhn2mURYdyBzE00K7u1B3d96+xoEW+OjecNe7cDG3ZqbYEa1FmIka9j/RPj89wFrhjkyuS
NFBMJQUDVJ8sEP1WtSL6ZqvCNWeDCwLSuELYGDIbu/ZYo94yOP3OPNG9KTh16/gUJCwaskFM/iLA
XLEbqhVNMzRCtSDR6c5qv+rztG+lxAvBrNp2CNTKl1wudraE0QJRqLM+8iiP6hBlxGjoBlwIHRVj
6UAjFJign4Min9OovxItdqB3L3gxNw7hlSXu+bDzZpL1flGDpYYuXowwcWgfsullirHCKt5Pw+H2
bcbc7OqFxkkD6wJ42jGzA8QQd5tJapzEoUm1oIjs/QJVujp/a3VwFemGHy4iwpWtjUQ8gFAAohZo
m3LW2kbJJBL1JGgk3R00xe/S+wIaV1CwFWykyBJ3m6k0nrW060iwdC9mFHukeGm+qwYRBI7rbJvd
VBcr4i6tuoZcRlJRggMQBdniRocOY3hz5CVH6nfH/JS8mJ5oEm/9KrDrERV7AyAjwH25u2MKVbMb
x4oEdly7iY5TB9hoCgDJbd/YNIPOACO4R2GJp2NXMLFZ2UtJgrn5FcuNA/EIl/Sl4Eutgxm2hRdm
OJ+f5xoMUzW2sEb7BeqQbjW5mPdzem/20gPdx0+iCY9N57iwyLnhYFeEjjn2r8dsByl/1sPoVsCM
yCIk+MYlf7U0zguVsCddj+n+oKsXd9LepPH59ifaNoC8CHcToEw8FdOQzv1QkIIEaf4zt95aVdCh
296pv3+f26l+SIwaQ5gkiMNzYlbfU7XdaYPq2PUiSIy2ne2vJW6r2jikcl+ylRhHCiFtGr/QQlD5
3brs0F/5n93iDusyYTIxbWBDSUPLt410dnsV3PuJbPdnahDrXQqTStAv39hC1IdQVQe5DkIrvgEj
pSqITA2TBvoAYH5Hs3sJhLZILUn6XqSFqJe8aQ6lfAZqQ8vH5Nao1GXaqF3TB8ayvEJg5zcZinPY
KEHRtsO/OLoAYIHrkCCnAtaay2YVVLjxKzSKkIm82RU082T8LzmG1+boWFPX7j1Q+IlCNXVjkQx/
hWAVIxYAdnKhjdTF0Tii3hhotvSlBilwVvdO2yQ7s13wZEZf63DyOkp2hvkI7PQBY5t2kT9Y0W8Q
DAHrhwH3iQaDVHqxUntq+GXCyH0U/bBAZKZFstsMoABrRQyvm4cVRTy8t5i5XA1bFlGtojIL9zOr
+lBG9bGUJsFzvrExmFBFMQaFZh3VPO6DhLbepeocqkEePgz0pQh/W/0pJyIs4dZhRQ7EqNPg2ath
/lrTFnBwJSRQ6eyU+VOjx1Cajf/F+wPIDDyMzSpAUu46IC9oUnaGZKqBMRj73jA9DURUNoQsbt+h
aypUPECQ2WJKAXCo1TvX5uB5sLtGDVo8P2PQHvN7KOMA+R6dyjv9If8JheBD/VQ+xF9vW95yCMZT
AMQVajCr1rsUTyZt5VYNmvBNzr4OlgDSsfWZbISt0DHC4Vx5w4IWq1omtRpkve3aXb4r6BMmdQRW
tlaBNhrjhAeKH92o68+EP9hEXUrVQCof8hEAZiqSj9vwakb6A4wd6pmAUXEWpG40QP5sqUGnQ6sh
b51GUZwsGj0g1T7vcyzBgLcxMnh4w/ViWH4KuRtDDUjzZQm/x9JLUjzd/uofmTQXc6MxgZ4TyObR
t+N7ImbfzFQinRpQT3a1xtX+UU8tsFSq3+wLd4AytHsv35P96AHR6nSW07wknie6RNc4JyTaFz+D
n0FVC1nHh8PP6Pz2GBpO/YLxOzc7xofuPP7+P+AfNpIbGGQZFJS1mDjm9d4uo9Kn0Qh31PYzAz8Y
mDLfK3fV3vCMM3AX0fcpqF7mOzOFzqHu3d71rfLClXXuzVgUGsZjhOVaD9aeKURJz/RL6UX+fxjF
+mPh1Q+Ra92Ve1GnaOOEwDSGu9DRxDQUP59XQbu3sWWYnhBkplqKbyzqLm5dYlc22Bm6qF4MYQu2
Nw2bW/loz+zqY/iP+pMtT8KEBf2WLm76HLmpbx+FQlgbYdWVae672ikub5LgAoDOUOstxBlPxhML
5CEA6uahq2dOqLryDrNDpdMJXrz/5bv+3Vzuu4bKUtO4weYyGJHmKo5h3VcP+nP3y3xS3CFInQS1
7emxu1Oik2h4dasscbV2rgAS5eqIBjasa3v7rThE/vAxdDz81A7CEojAjT7g8BefWLEqSVINPBfR
z9knHpVcyV/2hpM+x3fZLjmHzyJVpa3c7HJ5H8u/MBnbpI/zCcsbdkXAoHEpAEumX/v2Pvejl+ws
QoRsJdRQAwJEHPx7UADh7/p+UqrRoBXb0Ohgv7cAQn5N9mAX82TPOlQv8Y/+III+bm3spU327xer
VEqz0ckMm3nRuQ047OxSxBu/HjbBbXtpg4vLkdqMVVvChrrPj9Kv6V5OXP0w3dlu7Wu/lNJnqW70
IkSzbr2dl3a5e0Gp4oXIzX/vZ6ghr3KaP5iw8Ytj/mx+a17U1/xBeRR11Da2lNEn4M0GWB0CqdyT
netWVtTDhKCANEdTWl7ryP59+0bfNGEzGkXgeNBk4nYUzL1dOCswAcbjnWrEbgup9tsmNl4sTHGx
xA3SvCxCvHYMWypHY9AHRKCzfpeXJqqMv5tqdIhW+ZqRO/IsapltLQojaqzOCZPo8FxbLK3GVMoJ
n2uaCGhmaoyJFSLCto2wEKUCFOpZLsKmm69tpPNU0WUJlaAGTz0SKDkrXEV/ub11mwu5MMItxNaq
ZikHSQm0DkwC0NTRkt1tCxuefbUM7upNohQafRYsjICW5Moz6Ykfpe95WQq8YGu/DDCEg0sTwzir
MVwl1OSJSjAkK+lvyLY0EH7rvkJqQjQGITLErYi0tMhICUM6NPnC4teYlM6sifigt5ya8TYymSNQ
/vKDK+mShFIvWUpgLuW+qN6V+Xki0VHVfjRN6WqtoIS05QgYN4Mzo+4LqADnCNMc9dG0LEoACP9P
vdVfy1gW5aNbrwYgVX+NcDunAlwq6/oIpTww2P2avPDU/bAkZ3qSfkjAc+Gk7qqddJREZFdbQfSl
Yf5NzsFdgaALqxtd2a2eUSWN/MxNjqM3/s48bOfnC35X9rgbCbqA7RBqM3yxOKlN6eizKFjddEIw
xrJ0DhUkHm/USbqSAimuBFX9p6tyZ6JQFZA+jVFhFQoMtoPVh3Hs8KwfqY1esZKpCiqjij+CzbWZ
dW/qPzuo92EFNXKYAqEvH0yEONOdCRqtIO2+TOYPA63DdPh++xra2i+AwPDEsZL8KmOs+lEfUmnA
bQpJvKqNnAKkGxm02m+b2XRx0GbhGULxiOH7rm9tI7ErI286JYjVP0Pnd9+UX/Vj6aXn+s5eHhpk
FuqOzVGLAORb5xdzowrmwjCyCvDEtd0I8pZkSlBA7ArDsRLNifXX20vb2EFUD9HmZnwNa53SNIFg
cG4USgC2cSfWvmo1cXUhI9dWLHtlhouEwjk1JEvKsRA/3JeefjcdrGO07zwFlJdV7NhH+/OVESS6
8HKkfawaywVBUadgGlxP4X7aNyMCyV8uSvs27nIEyqhXoHDF+vccPqDNZXuUjUoJlPFVCr/IEqA1
dryz7GOGOQN16gVv7uanurDHOSEkj5ucDLUSNPUjiEt3OlBLvUIFvr5pBSTPwCIwRC7/QlU6SEoX
gn3r8lfkV7up7x1bVwRWNhwb0BXgzkFOAh5/vtRjak1adyHUVUn71IGRfVS0zxeTwC/BhKIAgAWB
E3d0RgWPeQvix6DV7pNSckh+V0HV+Pbp2cosYAUfBbgJAPL4cE6ZatqXoLYM0nvpHJ7KMz1ov6lD
T/OO5RQQb3oo7qrDbaubnwiFHJT7wE+CXhp3KwzJUJSjLgel+Ssf0H3E2EOjff76xr2K9ioLvcFI
wn7ERV6G5tlo9RKMZMtwssPWVQbyMCSiJu6WIyiAvACkj7t1NTbSlGm3yMskB838QMiPqGoEfrBx
dzNGPpXRXEGNaXV3gwkhGeqEyKj4WXv5m32n3GmPVrnrd9VRvq8fQjCqPooqXutlXRtVr3dvrotJ
a0GLEWTaXSl/tz7P/gSnAsenwThFgUTjXwawPUlFmMtyYKSq00wF9LLfZ+PzXWhYgSYQmvMAKWCI
6XoZqhwlVEJZLVjmdPK0zrTdpqltP7OkxP+sUzNTbEwKdw+Awdzt1iiUkglMJQFY8pwle6LyuTRE
D/n65MAIyNyQGIMYaUX+oKhFFAPpLAe5dm82r1N9F6Zfbq9jTbfCvgyq1EwPD6PH/JWQlSRX+3rG
lXBMDh25y07TnXUcMAlF3OZ78wgVmNjJv9q/a++25e3F/TXMBfuEzjHo1WDYgo7GUj6l04+4Ej0P
68QPq8OMAwaVMLC0mqSA8llOUSLCZ+qeu+FHsoDgTDsVhqAjvXV+ENPhYQX4AaIo3O3TGuoM7qUc
a6nLXWhPnr6IYu2tlWDgHQME7GJA9+Tat6XEgMtVxhLo41vjQrUDnY3XAuQnn/8qKMMgBsGQ2loB
qK/LmeSWPgf5HPuZTlx5gTUqAtRvffxLM9xqVJrQtMqUOVDi0mmH2kkxXth3xucfPIDa0UNl7Rlk
sR9Avotnwc6VpG9LcC2wiVUVRck6cy0QY+1NsJeDGuFP/qSF3ngQfa0NhOC1Ye4qopSC+DSD4fLe
mh3IxxwwHvw2+KBqPyU7YYNmwwFVxm4MJzcVSERxh0kv0laaDH0MdGd200cKgF3+AbFrvNHDsAHd
i4rpLCC57kyhm3thkQtYrHpQq6zURqTRpZ5Cp9YCQ2+K4RT1oFfd8tz1NNch95XLFj4unaDiLtd9
5t921/W6MYKC6R3G9o9jwc8izn2mZ1bUdAFR9d5Bbv9klK0g51ifPGaDEZEA1oGDwT2OERTAMeGY
dgEE6Q9mkSJvSvqHUNXuQSotgkmKjHF+MyVlhU523gVRm0K25Eghap5VT4Xy9fbGrQ8gFsXSABDG
MJAB937pdtmBR4PZUZMmcTWtt7/RYQCjV1IpTSc4h+vcAy1SxOiInxkLDj/hmGhGOYdZPwZJ964D
Kmjp8bmVD03jJdCeJFK4/+zqNPCzm9BSl4kMhR6ubKkC115XRTWgkBRNoC5EzAsppcQuvF6b85fP
G8M8ILh9gGthIwPXN3MD2qlBtrMhWNLe02j6LbG1hy41BMWxtWfA0ZkEHHgKwWPEP9RGDmqvWY6H
QE7Gh8IyUDqSzcQBRYriQiZKiLVbe8i1Pe5KCbWlVewiAk3NKfopna3TGHTu4th+GDvhS/7cPssH
EdJ5e41sqgYKWJj1Zb/p4roOlaIv5tzqA8WgDilqv02Ip6m/VckUDUasbw4sjwmwGuwArBJHuS9A
j0rUIbBrzMlhxgXI+c/7BXgD0RFgToG+wPVicNnNI4AveHt0YwSogprkt0prWnpzR1vRNMnWegDz
hGQzhuMQ8nDW9G4altxuh8Ao66Mpz/tKErnEhkcgyYaqCqPQx3o4R49qZYn6GGgoooAUfQKbjIew
3nbaqhEVDzbeTzbFxSblcahYunW9eVk6KkbThR26iYNHjyjMxo6E/hc5oU37pAk+1UZiDHNwAyxK
B5clH85DCnCaUM7s0PEfPD1xpmP9IkWO5YFv5Ccg8Tvjtf4aeeR420U2asLXdrm3JYQGcFaXBt6v
c33UfOUVXaLpSTkRl7qoqR4iwVu20fu/Nsi9L+PULYWdw+BCbSee+oB035oWOiDJsOtx70ug20rn
xl20Fq2r9AWNBqiomw6EoU5alj2kIKTILekEWKToG7An5zqiuP5pzMMvDr/UNUYpVyY+efdE1fZQ
W5JbtD8T1XI1Ivm2Xd0hN3a0LvUso34SfIn11cOsW5iRwjWOzI57MhrZblO6qF1QvqmxS6EnC0hE
+mL7c+uDdg/Qm51xwHiJJqa2YX96tXCGTcTJxdnibz09jQoJ1Lhd0BnZa1aQXacUZ7BNHWx7bxqJ
19LovjBBMCR90+zMnSlmlaLl1Jd41EZoIM5/zEakQLU+69iOi9/EXSeD1g1TqOBA9EaM2p0iF15X
zb1jxMKSx/rmujbF7fwU2bQF/r8LWvtrPP+26/d/82nZsBIg8CCZ5AtQdich+c3waaFXASpclgZg
QnQ4DCBNem28wS+fQX859V5kCSnLt2+WC+OcV0exEht1NGEjWyd8mn3lPveUO/MZLf19MzjlMwVv
be6KaHI/Ari1U/1dNHeBNqM8D/04swsUg+AK8chLe18ciOyArWiJHHDYDiDuSe9AsRzMHoWSk+SJ
5vG2P+3fH8F5kZX3yVgqWPyoHCzld5yI8vvto/PXAOc7BuR+pK4au4AulUek2TGK5zqku2o4GSIy
kI0jgRQSRB1oEOH940EEaYpBOrOGG+Xkz/BfpH1Zc5y81vUvoop5uAV6cDvuth07sXOjyvBEIGYB
AunXfwufqvd003xN+Tm3cVV2S9pIe1h7LfZeNlmYsrUq/ZqR2Y5ZjaHZBRSfj0TuG/46ds//Ii4B
hPRsHbM9qypqJ+DOb4+BztGBSiPMR4YlXaskLFyoF2Zm8aMCzUMtG5hxmjrEo7MZ8ywmuRPp/ePt
D3xxzwCNnbT/kJHOG4Rt0XuKUhsLUo92/bNGg6bTnm/bWHqpfQAw/8/IbDm0pHZfGzDCePfX8KBv
MJhRAigiz5ywaH6oJggLKKMBExqCc2gLjoaDieGE2z9jbamzEKyAAK2fTXdlKxAg503YlV9ZvcbV
v/DZ4r0BGA1DAagCzWtNdg8eoZHBSu7kmyoJ3sw0Wftyl9wDZEjIPSdNDESul689JCR4m+i8PcoS
w8dOob+kxQA2t1YdEpav5E5L23ae7c7CLAgVuS16X7gME/I1tf0/najuUVFYxYdP4dPs1r1Iq2fh
VaYhnqNehgsv0ozYq8JkGk7137s8rssNuBX4Lgez44pXLJ4XEKOTVvwk4zrzikYfXFd4WF5Q+sEP
cKZxeqiyZjR2n/c+zKVgGg/8CujBzlZXM+qLIYUdA2igpvvh915c6Sq6bWVpNedWpr+fxYFZYvdN
ILCHrtHasfKm4Xuar5GILLwcQKAj0ptqEiCWmhVAqhpNZg6y1GPWVBFR2caSbmho3TPa14H1+Uq+
e2Ft5oDMtkCCocGaTr63yd/AePFBWX9736ZTnvseeLmgZj6VIq4iWFoYtO1cCt/jKOjUgAXlv0vr
zkz6uAGaNiHfPs9rgwvx3OTsUvQckgnXRWmMlEmIkLQtRBisJWdLHy8KfKggocgCRPjsvWox1chd
0Mkc3Yp+sekIVs0C7BeyqNaEEqefe7WDZ5Zmy6m1whKtFvAjs/T3rFYv8PZHy60fUwzM6aP2Ve8K
uXJqi6tD/AnOTnAEXCHdvcogqnEIP2raa+0D9Oz+1MW3256xaANVFdT0sTqQRl5+UZyBN9M0LH60
C6PYOpllRF5p6FvHbruVj3fRFNphKMaiDHHVF+NeVQK+isNqbPNhrMhXRtxYcv/nv1jRxMiGCw+5
wXw+oG0C3BGey49jU/zy0grTeUa5U4BLrhzP4jVxZmjmEtQaepdxGErH9inPCiNkTv9uGd0vpzSg
/K3W0LBLG+giQAMLIwijwAd3eVa1meEfIYNyJBU0DiwegaYjH1bH8RbNBAAIgd8OBZ359NcwJrUF
TCw/5m8jmGvZm0ZihqG4CIWdb0j9h02yqdrVcbwlszDoAgcAlB/6cperQ3TbFGPV41tmFd/Q0nnM
huFPn6tPK2fjZsLkONI9EG4ZGHm9NFRobQp6EaxPgcQFAw19A80aTaM2XWn9LTkIgiVgxgCQha3Z
eYHSpMJgN76t0UApTLr1Xy33HppxeBlY/0Pl48q3vHRHoYkOEAcmJUABOvuWlaak1UsszMopCyUU
m0PDbe8MlVuhlss7s/JB56zMFXK2pYPzJwl6OAxGOOf1OHssuDIGMESbtBhCwyueRZchnKkgEPf5
T3sC69ogmMfVPn+Yudkrq9YEFsgHdmB2RzYkCMq9B4jr3W1Ti3sJyvxpChKMkvOR6NHFYC2AD/i4
eR4Vqo+kf+/0ZlSOIFaWHTLlFZTKorOcGZwFUH46dCCjqPgxkMU3ztPsoSuKLzLz8tCtchFr9Vre
shRmo6oEP4E6OqTaZu5ZZnrm1Q0+uFaBvdxvf2u6tw9I64Wi83/d3s5FH0HjGJ2yqflpz1ZXBxni
eaPmR0orJ4R8CtMj0WvaEHoNcT5Nqj994YAsgLIWFXbIHl1+4XkFsaaxLfFwMgm249H9Qhh99ql6
VLbzVBPt/fbqls5umk5CTmRgVmF+dZlMgkCRU34UeD4Fhu6kDO1UbjoBnYI1ePeSZ54bm22la41C
r4OUH7ORxrqZ2qGni18dEX9Hzt9YP36jDVn5GpYXiKofavy4nucQKt2gUODtvObYVcTY+EEbo3k2
hjIB1LKz+hfiaCsl36VIH8RwE+eXhdFde3aEZueW3jA4zbFtvNfCojtZys/3efCGAr6OcgMQfFf8
oEahmZQp2OA19OBT0IN2CVtJL5fX8V8bs4wFuThopITdHDPBjC0wxvXWKLx25aVZtIJmJvBTyMrN
OVVlIvKKZYAiYhYjizOIBdn1/raLL33AwZmF6e9nmVcrC0r7wZzOI/EfxqkXYNVuc+hw6a8428K9
BDSqCVCgAZjbVTfTsevSp0XQHIlfWxur1x4TTTuAacOJHdI5K2/KwtZN4wQgH3Qm2vI5zWFBOmqY
ym+OgBU3v1zJnUcfbPErVubbBzJkB9oyEzgZwx9XYJMG0wquT/IcZKnGSGJv5KYdyxSEZJHmKm9t
/ni6us+zlQ9zATCCMPgxeXR5WkFuU8eyx+zYZjXGYBnyVz/RoSzfl37HItL25Uk1HnvttBYlYNtc
4+GYn+H0AyDcM2UtOESMpV/+AGH3rkOUmQH+D/DgpnApSSPWFYG2yYe68LZA+bjOyhM6vxkno8B5
gJvDQSSCct+lUXdwW69OWHYURsXt2MmTrg0Vaxn7nqRBQyKTkPRN4T4w7h2lD/VKILS065h0QJEF
UTrkmud3lsF17G4jETMwEgKz9yKF/QRp7GgKhZhXqdBJ+Yl6+Rot4dJ2A9qDWQvwaE40l5crh7CF
YVYFuHhzi1Fw6AV5F9K+cYM9NPHs7pB7qvhsAX/a7XOb05txdiMkTUpBBtCPR1FVoQeIjWauzcUs
fTVIafCMo8s7aVxdmnBriwXlCCCRdO2wHpI4FUPMffrJC2daCZ4B0ER/KFvN42Z0zivw06jhWNjY
pQRAu3DQqq+uI/zI8gELu32Vzm8cmMMjCq1CEKRPoNfZYYlRGenA9OFoSPErAyNhWDHL2fxvRman
M+YlzX3bHI6JcF5Ai2TEFsS04ttGFtzuYiUzh2+9IsNwoTEcxxrst3bIXf/vIOyXtFkDil+NXXxs
Gtgh8GnZ9jXvNbJpPU85n1BsIi4JPqQQDCvZJtmmyEuHbmMAxLdfm1pZcEAA5gCrRG0f/Bpz7NyY
FBW2ze+OVR6wTesY1V2iguLrYFbuygO7sJdISmEFHMJ4i+YF1FxmXBtapzt2ebXte7qFzOkJPhQa
yWdH97CXcPipEoMreiKpuPyshDNouC4A1tBkdsIr/r1s1BOoBR6Au/wGtg+Uv9cKtwtX87nJ+YAb
BHCdumpldzSF3IuAf9c7ErlVsG0pf/LSByZebrvm0smdrXE+ct4mZjtWAww2IFa2BpBOJ9rGlmvr
Wjq1czOzd25kNqa+bZhJ2mRb6Ogel0Vojd2r4/orDrJwbUy49WkSBNcuxIQvT62HRoTBOEwZuG8b
lfxMO7Wyacsm8F5jyhJFP2dW+DYqCpI7r8NqgiKU8q1J15gOrvdrmqUDeQW8zrgeTBaZpyU8GFAr
SMf0S1sRDQRLEiOWWpH0YeFpI93edoSFm2OCsWNMEF6P9sT8EVFiFHmd50jOtv6hf1D37qNtfSjy
THqp5NmCGPnKPl5BlEy8JOc2p40+exshG6FDuhI2MZGxBez7TtzTh/Ggb11QjrpreqHXHxcCSzS6
MYUEMNmV7Jln1gQjlmlzhATRa23qDwGpf2Ok9F1D+YLSLurHT8uJYIUXNmeOz0bC3FHQ5jg0VIV6
1+xUWwUrL+U87fyPEUwjAcP70XG83Mauar2yrDNkAsmg3Vlt4scJqss09qj9BcxR+hsQvuZa2d1e
cFLoiYDyCLf+1OacnR4IbFlSm0F9NPj4jwf5Ogja75jhxLmke2Gjqlan+3oAw07anCzzJ+7tbZsO
T4D5P0EZ545DSzJL09il+pFY2TMHIBNM7qFyf48cjI6NFUt7fDHBJ4bP8G8u7B1pzY3m5zvhA2M1
5HGh02gk1eNQSvFctYKEeS7+oBd10ttsl1YqDqRbHNCUEMfGSdXWlx0EloEa8Zz2+fYXdH0rTHnL
xFoKpDNav7MoDKIFOQht3frYpAWwIAVDqEc6O75t5frCvrQy23SvkymrOqc+FsraVNLeozR94HxN
NHVpMXCRiegQc+S4TC9digjejT7v66OW6M9JCzUClNr/fH4pk0gw4J0YTIYc5qWNEQhVzXLzGo8d
k6i8goU8b5ImJqO/hu5f2jUkWpjPsaF4iCLzpalKiTxLaVUfobvGwqyzHjKNfM9K8u32kpa2DQIx
GCDALBDm9GaPD9Epg+5MUh91u/ylS7T0ytRYc4FFI0BnQ+fJASHHnFy9yVGw9xy/OjZjbcYWsOYb
AnzAyjjt0teNyxK5Ph5RH6Mfl1vmmbK3KLerIy/UnVt0cUPIPnW0yCfvtzdt8XDOLM38QCt6VQUJ
LHl14G9FkpCNr5EW+I9qrYm8tCjEpyBJQa6EmZZZSOd7beODWbs6utQpI9cvj3nrbwuH3Pe1+H17
WYu2UARErIp28hXZr6nkkLngtzmSzO3yTaKMkUdBmddfAQw0wZ3UYNJu5dCm339Z0ADgBLamZ3Vq
U84PjRciAU1MiVleEjxiV9lrNXL/H1ahw5zk8hkFKfBDOYMPRRhO9a+fXzKoDAAGmObmcX1c+kyq
U5dgKro82tR6BdQ+jTBPeKgJWGNc9AY+bQx1PH3a22mwb54JgCSkcYHpLI/QEkm3DufVAcOL1jdC
HDM2u9U7ZCF8uLA3c9MxCYioSiyuLUCLpCB3O+CNs7Px1dfLOwuq32FqFmukUAsfO6xi2ng6UUwX
zqySWuAhb8fymDKo40YoivZIhDua1pvb27kUAF5Ymj7Ts2CMGw5BFtuXR/3JO/Ev7NHZa5smHqE3
8lPGIKDars3MXklKI3CBwA0S/MlfUP6a+UtOmqZLWVEeRQqVkbSvoPlZtTpaVnLco4kGXUZulCEB
WxRCA5WLQy7c7JMldGg3TZquYByHygBi7dm6/YoMtkcpOw7opY4FyCfH/Pvtvb26CqBYBxoJFIZ1
jDheIbVEVjQNXsISxVPX+pO3JtiPe/pLgmNlr0NR7OW2uSufmcJ3yBj8Z0GAGV2eJApgWccbkh+5
58qok9mL7zYrS7q6tAFg+uBNQuMIshhXORCjjs4D2ChN85/MFl75i6iaiWeFPPCTUAWcEOY2MRQK
TATKXPMkNUlSX5T2mGMyHUMtqjS+Wp33RfT5sHKlXF2fMITOG6rqSINAIjzzR7C5jjX3WX4Ed6K0
wmIwnUms3knSbU8hYRJXtt/IkINOZQy1mrlm1GQi+3SZ8vJnWLNopVEI8YhfYG8LB0JXQvcQS2cB
+MRo05c/FLWbMbztMgseOiWbk1AfwLlXglSGm5a56/PsKDXj2TCHLMPo6tDJrfABggtdkwePty1e
UQmiAgzpeiAXwRCNYZs53VddUt7AT1MQGaJTYkVAxdfBzqE7B4OXGpQkB3vTjveGs+U/rQ3blNGa
JvUHrPXiuZz9hFl2lme9bdUWfkJy1/7lSQzOlQb1sU26AavDKU02ubbRq7C963b17rOMah/rh2tj
EgjFJUz1XX6l1E+KVDeq9Ng3FKzIY8iS4O72Hl+fKrb4zMT0pJ1d6W3NA83PYCLN0d8N+FZz0KWX
7c6GL982dZ3LQwMULNjTkCJ6GgCaXdqSgSmSTGoM1TJLR4xR98lXQ2/a96LBgGTkjzJhoQFsTh+5
XZBbW8KD6i1rFXkTLjXcyPLSsvhkWxFrh9DghGg28EVDyuLyR2m18EQBJv1j1yUxbs1vJFgFFC9c
Gsj5AP+CUrwDzqDZwssUumd5ohVHPro6WCKNtnKiEeqDQ8yIVhSb3h0NKJk1Nv/TebUAZxHispUr
8vqkJzlR5OCI/XB7zD8mOqQS45q8OKZpyTCdrWuy37Ytd8cQkCsUgnOa62rlzK/fALhXgGoKHnA8
bB9EHGfuxQ1buonK06MlMy3kPijPxxbhibLV2hj69DHMvlQMZYMYYCIHRK9udiUCduTWfQ/v6trq
lIixwpwVq+0uSkZ3mn/NiTeEkC9daZUtni1qG+gXYQQRL/el/xhdlRBwRBXHogkA6eJM7Ie6oZFM
VH3XdwPZBSbVvtSl7Wah7RZr7f0r7vUPB0YOgSviAxUyC06yNBOgtXGKI8Thq+/4/tKocQf6qhe6
GeZtM2yk0t5bF7josaMHXmZVhHGvLGRgWOGl+9czOYsclz4buT/GmUpoKHiWhaNeHvLAQ1kRUx8E
izMSq7jzp7pMy0bsq62tFWYXwhIkxhNjOth5QJA9+xhLHG+VN0ZxbPJWhqMLMWpDZy8klW3oVAbf
SiRRh55q5OByv4kAfK/Bu0oPBKpTQ6PuetOLA279hhQe+LeKAiRMZayS/DCaJKxGp91Cuz7KsEFx
J/VTkjmvppFt26z4KUzjgH7TTnfqJDYdcoe37tAFEKvsA0Da04dBG7YB1bZ5W92ZTNxVrXZHS+OQ
N/oxyHod4/njyu187dP4ZhEUAoOJ2x+ZzKVzOXkxOq5oCkzetIC4OwPtysNo0wSUxa7dflU8/SY7
0q6hnBfvCkAHMOkKPv+rz7YwuDcUkhVHiGH1G4FdxrTH2HWR2+cjLu4arP23H4ellU5VMQTXqM2j
OHG50oJ6SmaNkx/NhqQA2fXCUjGtKLJTIyiNsAbV+GtXMP33bbvXHodkFxyS6IVhKhCUQJd2OeTh
RjPtM3y+5nPqNH+YXz7dNnG9NAAipp4r7l68MXN0mF1YyQjjyXGUuRmX3J0OMrDfXOUGB0ZMSKJ6
CTFXNvTqtZ0mes+F4Ga+o0OmbNCgC3LSuP/cQFrB6ru7kokISLioBXu/abqbLNd3XYtIjiSRlq1N
3s439+MnYD4JlRTc/sY8WFYeGYgpW2ghV9ChQgwjy2DlgbmmcrIDY+oCQ1tzuv7mGNQEE0KiLmBD
MzD6Z2zTfYbgzHxHcLiVGA3Zjw/JYY3Fd36kWBjoHFC30VGThJL7LH0CeRQqMzn2lkNJWtIsorzf
VCqJVZ2HhfjntgPNH1Eknj7iYFxtyNmmLP/SR8HoxIo+gEblJDMudDCdoDKFlO1fWIFeILh1oL+A
AP/SirKyRhduB+HA+sXpvnbiNctXYB2LC8HbDDrdSenVnW2bJC0Hc1SpThJDrvroRJZVhYW1RvN2
dTr471HTntQJkElenU7p8xJzxo48BbYWmR6NWg+fnG/HesdibporFTVzeuLPIw/gZyfOoMkm8Mn2
XP3EFizPC2eQUMot7zAZQqPc3alqbxXQq4MiIqi5odSkPTan4rcPOEkSpn64NsAxj0M+fgQCO2j2
gTMN8NfL47O1BDw8WgNRRki+AGS4ZXl5V5dVXGZvAZRXCO22KN283Xaa61tmWvuZ2dmROsqoCct1
eUru3IO3H/dd2MbmVo+zOI3XCH+uD/bS2HTfnEWTLeDRZuum8B+T4CItHjSRh36r9gMEJ4m1Nj13
fbfMFjf7JHIvm7J8qk7tXwf8FWlk3ZMYx4w476+dhgyMPygrvuufLDf95ygB2EPnDKLhH121s2UW
g0jGCsSEJ7StfBAkcPl++9SW9/G/Bqa/nxlAabcELFDJE+PsGTHzt84XTRi0v10szVFkBVN5lUTP
FzRLMvPeH/KAQpOUxwRDJN/IIYmqp+o1eEat5mC+sTbsnu37NK5+3V7o/+cE/7vS2SMofKYCNXK4
55f0qG/ksX9lYLCPzDs39HbdM/TGkh9s979ZnbfGUmkOrpoO0N7pfmS0e+Vs8FFu+F57GvtnhrH0
SOy0VQmR6/t1+j4QN09qQ4CkzPwVTySXLcSlT4jrWBgoe5eM9XcuUMq/vcIlQ1NjCSBMhGyQJ710
oFHjvB9JqZ/M9HsLsuCE/+7VyrV6FTzg40MnHitB/IAMfRaZpbkaE5vUOUTjWxp1bv0NMCxtc3sh
80B38ky8FigYAq+KtsTs1nQJtaheu9AXr7t9liR7J7EfbKVFsoWE321biwuCIRALTWWQOeykU01V
ysHLTiphXdy1oCtndlKv1DMWj2aKiNBmBgLqgyrh7NtmXm6yVOTyNFrOfoAEcVVrm4GV/2bjQPg3
0fEBzTXv7GPw1XMLx8AV0jwpt7nng9xP0xze8OmwBCd0Zmha79l6lOHL3GNGfnJ0thUWL8N0SLYA
pP65fTqLngDVAoBpgMwHaufSTtUOaC2mQp7E4MSgkAZJeRIaKbSNiiS+bWq67ubxAhqzyOuQF4BF
c/b1WD5yOQCqilNtdj8AzXYx/s0PQ1NtZQEYSMn2vYUo77bRRb/AHB9SKwCGwMB9uT5Nq0uAznET
ZqoTke5D8aYaoA+dVXTFAxcvXVT8/8/U7LoXeg6+YB3P9MQHGAdp6N1PQrQisg7Fe3nYl9FaYLC2
uNk1XxbTRS+ga25I9sh8KN8lg/uqdWvc+St2rvCtLRc2oZk6EfXDab9S99n1VupJH62KK+8AQbUx
3eAQKJodFDj//bTp+vzU15iSEpVmhm7/7lUu6hfV3lE/e/UrKzF/phDZWrn7+i/85Mz87PDyBpKL
TEIw3bYa+gXZsYh16vNdmSJd/N9MzU6ND00OEgSSnzwF8qmkf5ROv1dGsr9tZtqwqw2FyiR6+gAB
oT106fnlmGm0rxHtdOQnmP7wlBgbT3oRPpMNHVaukUUPwf0O0oWpJDhP9pXdGz5DL+o0IqLKxzQU
NIlQ3Fj5mu2lNWGiDqtC2xBUbpdr6is3MZqCZCd0zlmoWnJXet1ar2vJCNoOE7oHZKhoLc+MJCAU
pB5Sa8DsQ+GZh6RZ46Na2i4Mm6OMhJgFaNrZI48kzU8hyipOhv3HoJCz5fUWSiXRbQ+YTnjuAajs
Q8AInH7XxGO6M1h97+cjNEXT78JJXvuy+z7IpPjK0W0IDYwfv6Cvt6IovuR3gB+j7o/hm6lbeLl9
qECywa7FeKJM/2q2bQ5FTPHsa+6jpTmbgEt3ZZmLydhUaMHQLwIbZKOXFlOSo5pklRIXrx6x9x6q
W8ObH5ohj+pX+/n2pi49mJP3oeYOmKszH/chQ19B6jaQKLxku0443/pUvVWAmo2tWEmIlrzk3NTs
SlSWkbbKGxEK6o91N4Y98mfLZPHtBS25+7mV2T0x1I5FLW6gzCJfsw60VWINXrq0DgAoAJdCwDlJ
R1yeT+4nsgIDxnAaJu0GcC64d002QMQrSMrd7cUsmppILCd6MRQeZ85XMgD+wHcmTiB1OARSbQ1X
u2ft2nDEohkAwBCngxPenD+ImPYgbj3kwynXsnaPWVIMFYw02wQedbe3V7R0PEBHYD1QBcWU9Ox4
HM3NCOGGOKX9r4L3oarWpHqvwCb4aKZgE7uGYRIIgM5uI8gJqaJBy/lERXrPPP1eI011JxM7HMay
jtNKPFXK3Xp0PBFCv95e38JWwjio8cCg7AHNMAtAWa3leqGS7AQ2r1ANmM2w6tB3+ee9HEEFvlf0
WYBmmQefPnrqQ5Hn2cnNeid03fIfJZI1bOjiWs6MzLwPYOOxQfSFteT+u6z65zZJy1jT+EplYeEO
miqWwD1BD+Waxx9j+Bnq3HV2ytlPu0anInDfNLv9A5Hnf7NtZ5Zmp9MSt++LwRMnJyj+osvLIL3i
55vbLrC0HMxPQjoN+HqUSGfbpiC/IahDcTayCAXa0D7j6HHxcPC7/b8wBVYZlApdvOzzp0LpLebu
Eo+devOJ8n0zZA+8+K3SYMXOkidgCGKaJ0TJFxQOl1eeMw5a2UEp4FTkcLfOL0F0Li0Za1X6z+0V
LXy9oOVBNwdv0jSuPo+JOo83Dprn9cmWDYJWBeLlcBwwNBhCEST7zohsDj3GGV8xldrooZagKlOb
zqdFC1B7nUYy0DrDoNMVQ1A/WErRKhgfB/FFOIc2x8j80+2lXm8qaFtNAAkApEB8Nh/pNobWJp7m
V6eW0Q0wfzsBCD0dh5WzW6jbwY4F7jA4CBBw8ytJ+Z0VMOVWqGPRPVjw1b2Vbqv+RIYww6wY9I22
GttlxcPXOtn3K9avPwZQKXzoFUJrBEHuLPo0za5F3MnyEzhh3C7Jokzc9059XwzB99vbuWAJ4GdM
AmH0A/IZH/X9sxJD6jkCUritPDldthPlm2O9u85r0nfb23amz/cyDEWhaRqAQxwKOfh5r3Fs9MTF
PLY6uUP/0nXdqwzqu8+bwFrwhk1841cCBgzTfdzgmjz1WuLxEESvMsD4rkWTf7EWDCQDFoluEWoK
s9MZKrsq2VAh1CTOSRIoy9dypY5w7eUQLzAhCaYjacM0zvzqUEaTMl6gdiucd2okvxulPRXtuHKz
L0TNsANK56luimGqORfKWIOvN/OZPPkcyU6EqwXi9axJWy/ies26vxlEBmoolZkyCVg4VIVTbFp8
HGobkKIaNiOGk+lzXo7+Gvx1wTNt5C2TUgQ4wK7A6CnGRQqT1uqxGtJ9nliRmf6wlLWt+7U598XN
tjFoMSH8QNIyC00p74yRdro6KQ0isjrKbWS80+z+7bZ/LiwIWw2XwdQdACvzoq7NMytVuqVOIP56
0KvhQDL54LhybybGSv142RS67hMzOB642YrKEvIgIOFCsygQoTYgE+9+ackdOD8+nYsjpkfzGbAq
ZFfo8V8+cXaQNmyg5nhSZBhCbWR/yqZcuQyXjme6NAAFBIXZFXjLLgA0QfFSnLqGP5qi/aL4sM2p
WIlBl/bs3Mw8ytE1TRmFI05B8a4RgPE8EvPmLyL8lY9uyRBmtpEDocSP6sIso+tAYVMA8s2Qa6VR
OnzP7EMn0sj11kYApv9ofueeG/IvD4dSp+/NBCFVmrmhLaHvDoxhUv8e+Hurrz2YH5IHM2tQjcEZ
YcACrbt5gleTWuJddtnJSjCU69j3WZ1UW6I6484FkcPO1GsRFV7zrWjbOJMqDwWURa2i+TXwoA9p
oL6Zbf1b14IXrqNP3CXtvmrTfCdT9djpoGvyMZ9dlluu21tTYKqeAMOzca1ixd+mbblaCJjLMCuC
FgLqWJfbJjSCNn3V6Ahi0m0m05hY5DB0UKupSNRUBrZybURx4XVEqckEehuR75RLXprsBZcja0v1
GOhfxfBTsZUiwoLLoSKHaAmzJ0upapXZeu+Z2WkEkw0N0UYWRegG4DbyISFgRZlJimRz+7pb+Gyh
iwQeiwn4OjFjX66pMtpACt/KTmJkZRKXMtfkDjPUZneS1SjYyqldL3EaWAIBIbJIEHE70885C2Rs
ZRsFmL7J0ez74M5rE/Ui+z4dt2WTmMnGzr369fYC/QWTuJAAnQLwEoRp5myFcIWcm8WYnezBzsxI
4i5+Mpq+hfocRCECEiK+TOq4omSiGGtElX4Bt4jJIzm6rNspq4T4xGD7oMGrOhsJSYQUuOpDwhut
jztlUfXFcLRc7FLJBVr8JaBTwS+79TFJKosh9be2BPw/og5QgmHT5vDQEKxnCsM2qknG35XH9WRX
Bj6UFJLBMr77KfcjVtpascF4YeXHTkVpG7vK4NmeaTTArGlt993eKz0vf6CpkgBPFSrLN5hSD+yN
OzZGG2l63TXh4DUqf2XQYRSbQoL3K66Tru+/ZaZU2ZaCdDJApgjusY2t0BAKPbcbIDzYuCmSEzCn
BkAnesIDZ3M3NtvRMqeOtEvrX8D3d+k9qVvl3gW6EPRhkEUPvpMmTXJxgvxx2m0Nv7MxJl/3VUzb
oBxecgUwdwEQdffTC0S3tTOnow8NsftfwPbk2tdClrUYolx0QDQo/CflW5DVvnlnJ9LuXjIqGrOO
MtY5zVvHReFtIJpZDu/WmLd0U6fBACU2vwr6jUaywv5CuC6K6LZTXX81eOQm+S0A2Jxpgv7SjeVY
YAZ4wISu3RdvupIPld6Dpj97vm1mIfCDnQ/tC8yzA5o9u3GSDr2vzgNzwyRA2njbdpftRjSp7C13
4/r1X8ACLu3NHr1syIvEnZgi2s122JhtmMfPFWx2Gxm7ZZjF2t2aTXN6sS8vctgEQg7xI97aqxfJ
CJosTxhKWvIJOfEmuzdCOmyC33aUxwmacm66GSMjKv2YgiK/3xtdVGabNbKCKdaa/Qr0EKC6OZUI
J06fyxOlgCEanV4gsiSjCFkWlKeKCP8eTJFAJUvK7prG0napp2/xKa61xNeszyJBo4SYIaMl9t13
Iof1T5yCXbG0wkkUryRo8bp/ELzvbrvXghcjUpuG1kCKDbXR2Wn3iacFgpfsBPaMb3pX/sEV8mIY
bOUGXjaDkHDCf0/zy5db22c9qokWYycBPOgW4BC+rRKpxYEnqpVq25Up9DAgxghiaoTUaMnP9pE7
qdGVNKMnt/sCURN9vEdd5/amXR3VpYk5uwlhPrdlW9JTWdAdSzFjmICrTCBG6n57o3tEgXhL0zUe
05WFzafHqqSmqVVW9GT7b0UKSbD0YR1NdvVSggIBVXLEY9hC9IRmzZnMMFKVuiM5Uo2+BCk0wEr7
oEMAMAFs4tO7eGFqlpG0fZblyFbJcRxTbesP4Hsivvm1lPLQJAocYv1ea6HTAVn7lQTiKm6cFokU
GgWBKZMOZi5CRFmSPu/JMQdF2bYvvyZC718FroatrtJyo3l1/wVFuPGztYILu0DmXn4FlPtj4VYD
ORpG6SOqo1rUp/ohMOQ/t7f2uiYGSxPFszWRKQLLM3s0+kDI0UPD9UPsUMUIW+SBxDo7plG30WMe
pVkEmfnuHiRpa/Xhha/jwvbsSmGW9Ia678jRBR8uQg/yzDLtS0uaJynJoS3rKMB8dVhzp1zJ167f
ymnZEzYGTA8f0wiXG8yLkhm8wrIxxVJD+JBumLPLgG5t7tx92cdrD9dVNvBhD1VjcP6CDnfOpi1y
UzS1V5Bj27Ew5Xc8+3P7IKe9uniSZgZm30hn+KXyIY56rNA2jUvwXpU6gEWUkQO+lfvCHN5uG1z6
/kFXiO7SpEGuz4upVd+3BaQUyRFXdB211NwnFLLxafnLBHPiSgi1aAxMbNP4BhDdcxkVVEUwjcpS
ZALsu5GdUKfaUPO5KVdbztOHNdtGjLY5qFIBhoDelXXpFy7Nej8xiQ9+nvGLtRd7O1TRcMd3aw5x
LaoFnMC5pVmmYVcVCHIMWMq/yGfxG+JRWthGyVZ/T1/J1u7DHBpifBKO7/fN/vbZLbk/6rUemBNA
CjRRkVwuUwxA5MIbfWjV030bZU8kTnfdoY+Tfb2z1opxC6eHniqqPGATRpI0d34+KSsTyydH/v9I
+64lyXFk2S+iGbV4pUxRySxd1f1Cq2pBrTW//jjq3rOTCdISp2Yfdm1te6YjAQaAEB7udWvs6oQv
bdDuVm4URIsZcbHAuD03DhsCYeSpaE2TUT1qdQqYSNVGEwMfzcE7ISutcWYNf66fWKLeiPIYOEmA
zKexJJI0AUuCFNsPcdzNokexR5nj0FIUsEIzPtb6mry2RXmKCJzoPA6wRRjuNFc6Gp9dAfSUKYBt
OrE5a7BEt7TF/FRNZgrJux8sZ11vKH4BiFDRxgOiYDW4G0uBvojxEvhG275pxa5W+RfGIsk3uT54
wMTir8cwLcJqTGRfe2QP1voh4AHIkb1h37/kVmdmpmBlu+jhu9x9PEI+rELBxY+OAvoX16amOtUb
cGwEfqwnqDbFfS5IVi8HWYJSUNKw2vAbroJ+EyhloACFXjjtKgho+y4qS3ijBDh6NY+HOTegFqG9
3d7CTTsC7keCssfkF/WazpGetSAHCfxOF3dG2dhK8xrKGSMW2wgYyFDGP2aoAH0MuNQQFfKSOYIr
2Ej7OnlnoH7gY0TJDn/jJVdUC0IAgoVBIlbmtblIPAFgKoA/rpQOel0KslqRAr/S95gzcqIM8UH/
XfIk4iHkofn/VujZ20yK+yGXZTymhmjXs+iLmLQRqvLffDH0PA0g2VFzX+U6XdIZPd4AP1Q4Yx+p
GGYL+yxw6rk0GNXCdTcZdFNo1xEsCDq5GGG+dnqwDkQd4iEFOjWKdBTbRi89PRF7KEIZsx44cjNo
nVsFGUjolihSB2/k2qZ2ODkE/8NtT11fJygoA7GBHBrUEyvtQklK8qXleOWc8uqpyOWnsdP2t02s
/QQmoHaAagsulRVYTV8Gvs7qQTkbSVB7CPDTM+YDA+jCJjzD1Ho1qPsD3KDhQoHn0zj4RUmqfgkS
xe/6TrbamQuPfZJ/e9YMVCAYf8QNgouEkABdf7+hitXBEALZ77X5hxJBywZ4l7csrFkHfGs5UCSW
wFGB+vUK1p/3fVUZFQyhuWxy/LkI/nz304DUBJAnlBAE4CTpjEPn8WTO0ij70zCkL0NexfdTrMaf
YtOqjE+zCjzAboPYECQFCqD90OK+3rRRl2utjMCsnOXZPg4zq4hHa4gGRxxYvZKVwxFTRCcS+lCY
oKS7u2I5hZHYjfV54NykPyo6FOKDyv3m1iH+JbOTQEoA67T6NiOfhGAPAiQkjcK9wYEKrQgQ4rcM
MysXgBm8xuiWoAG4BvQvRtMZalZU5zLJHUkNHUT0D99fCQovkAwAmTvWRLlzl7TNsuRhdRaF97EZ
bU54Vtv6uwUeEHJB3YyQ5pLmFc2XJSx13y+pXJ4rCZzAFWpknFtEE6PGs6oRECsSDgzuVwKVoW5W
Q41akLgP5Xke9QPfTlbfKVbMpdBZET2gqyqBlQ2t9UER1aJqhf9CAouUiHzAi8YIGMvDXAtUkrQL
70tuacfYGXbFp/QwuoIlvVYhcvbgkcXMtX5EKLvkEFzYlVq9FkBUh3IIVNGHoLR7ITeD5Z1r5/sW
UT0Eou4XTXPFkdH8Xp8usmAcL7LXiA8pdykkveSQYAQ+D2KPXOxtAw+XzLG6q1+x2FUUShYI1iVw
mGIIVKZL9WGgdJORKQgv5GYy+U7RUTwTnGISbSXUHT3uALEX9pxo7MKqt8bAcOs8d+e0Y4CtNxcM
50VsoBJyJiocnmXIviwBIm5h7luzHSEEm3XJZxYkrOLa+o7Eki8skYr75TfluijmFQQhdRm8N0tx
LKIlNbki8tCZsW+f+m1bAPljFgSwbjq75qa+EPsANcMmza0kVWxjeeCkZy36dsJCviPgBXg0cV+i
5HK9qEHMC4wLwlA8p5KJnlNsViGrw7v1jcDvoAGdhCOIbPDaCDpIOT+qAyogrbADFPo0L3dFWzHS
P5YVyhOWeIkwewUraS7WpizPO76GLEQmZ//ijF0uh3IEPQgX1HtREuNG9O+G0sxgpuJYcpdk6+kj
JkoiBsvxjTCqSHzkwt8KTU0FkYOZ1ujemjK3oiovTOB4DTOUgh9SzRK539zAC4OUL4yTMgljQgyW
oWjz+S5Z9OkMkq+S8RCsqypYERrWZI7la4yUWlo46X0IJprAz0fJTeqlN/uRx5R+6AG38VDFyWNR
KsiSunhfLdNerNUDCCwYtZ3N5SL/w7P3NWdKvQ3gHAkReyM/0yfVLssGgvSR7k2xfH/7LG/aAfYP
OB0y/kkTb06j1sxlEOLe4Lk/cas+S3L2HHPKf2mGWk6liNyA5kng91KFmXhf7h7AEs9ISFhrIX9+
4ZNiysV53kdYSz49pqBFGzPu1Eqs8I381pXrI55Cuofu1qqKafQNqTVwhl+GD3r2IXB/b3+SzfcZ
aGuU2AA0xSGjXB29UQjeCyiTjtA+6xTZB7/OUUqL2Mz6pLTkpXhWIh6j1M2iA58ARe/bP2BrHy/t
U7WBJQWIQF/wsWThR4Ii8Ci+LfW36TBwyi6NULFAHjcIrpcEHtGN79wkEkL6YLe09VFWF5sNqFzH
d1f2aEasxRCSUh8y1G8MuTJbEJsghchtbV5eE6O3A6Rh8lSypBgYW0lzrBlhmM5jQY5XUVqcLnjL
+DNqe+e/+mC0Gg9qZFxV9vDIWnxOEvTwxicJId1tI1s3PsZQgBlC6Iacn3ona4xOaCSv9TEhaWvS
UjuTVNpLx71AbXEyu2ViybxtHTQF6ADUFzBeswrjUhTClB4Jgd8YL0L+e5Gebq9o0yUu/n7qosdg
vVEWYkC2rbAnJfIykGkIPnQ5KmU0R7lhxACs9VDnmotUwA0WrAfTIceIa1tTXISP22siv5m+nC73
jD67RQpmowo2pLGzEq2xGnEXKC/TIu1uG9pczNfzD3AcokDy5xeXrZxPtThxmuHns/Ggh+l9FMyM
tbBM0Pf5YnACsjHDl+tfvR6a2XdZz8E7iHoCCWH+3xooB8jGom2bBpvFNYD7PgjRn9t7tK6yUgao
L770+hCMGDT187/qA/9audLnxJvZm2aBkanei3fVoXsBKuJZYJRMNrcOmEWQR5CZPpp3p2xGMakm
xfAntdklnXZqJhYTxubVdmFCunYAwKyWIW5lnE4ds75DZBr1n7b/ftwgAASFfBGofggVU9Es5KdG
Xs103Q/EEkMWSwVVtQEyEVkfd4x208Z6gGMGyRuS/41e0LwAgV5nku7HYw+66tZVOZDzGRrjEtjK
+qEdBkAkwRlDQpvat2II5EFXe90PXydbBuNMuqut6Kw5SPodzP76nRW7rFL4irQWrn5llTquTdlF
nMjDquzFu94TeBMSMEl2Sl8S3cxfQk86CE7pZg8jSsnDQ6t4LCqorzo4dTVd/QTqOHeYuKtFET8h
OAWe+FM+jH+Np8me7novcoXH9qTfVzvjFN4LDr9D3hqYgbtYktVZvFl4325BkA0BBI0U4YjcLOVZ
bZ9wLQ+6Rr+Imvu+kjx1ROgRKoxrEhia9Y0MQ19Ue2jnrFTjQqXuGszp6T5+Rlcf0qDoU6cSgik8
h+lUoOOoTDwG3kKJP4zDop6qmctAIFUkvXTIJkPL3GYShvyp1iIROn9FEarnNhdQ0+1VJb/jZq3W
Lb3rAa/SMhAW7MJe41rwM6E4b+MXxQKGDVJpNscIY95Oqw9Cl5ko2s/dHTCgfOAV2dBXFsfF8myN
oNFxCxnUfFbRxcPgCiIGxp2k0vXeVfVMLNx80KLWaoBRCx+yUm4FPJxC5nR8W3QCiOakSLIDrdMw
idKDKeqvkqAe0cxqke+A7ymTfQDa8txqpCEpQZKVt9JdAvXO2m0rgRt/6ZnWGFbVFQN3X+pgm3Tl
SlLQFm3CJT1pcqtO7jKGsnBnQIhb2WEsts8sjDeP0FipRLWzpKlqf9SlGKmmCO32GTyieAF2Y97P
hlvlSvojjkbwLklj/TkldSBYnd7LkytOoTbYIjr6iVfp6ZzuhDHDvDU3N01gDgonivdd0ASeCtpp
7UnlwuBPNct9uFPxfy+egGDvSRRDXjjlDcQQ3SGfmrOUVoC/oWs6BEc9T6C9NXdR19lyIHDiKTeK
VAQDbFGWuzqSwWbJoWozPICcMEKle1b4bL+EvJFV9oI8TsEIZpGV4qs4Nwkaqzkv9RBerMrB6tpA
Xh4nApF35AqQNRtNDQ0doDmUo12RSVqWmsUkK4kD8dqmdAzkMZrLS1m2oJlZcpXdVFyAWllrNJE5
ZnI6u9WcLa3V861G0iktznyjnKTITJXGkPccAqXP0UgwP4DUK+vNLl240QJ98zTgV4k1vulSV7Ij
zCH+4iAOU3U3z+g9HhJI0Sx2PYZJeQA0sG6PxVDEqTmmoQhwXdQAFTn1WoM70mjnxRSAwoP6DUAf
s6NoOZSblaBMBStqymTyhowvH6d56cRnPm7AjzNrGKlRzTkD9jwzuVKp030t8sHoFPBwFA4igAIO
hQHGRA+faui9ZSnk/E4V+ugz1yvRuG+HVio/orCJVQCzdXTRkjStC3dWh6nZ5R0yLyuuglwE+2EJ
iR5wq7eaG0cJAARq03Q/QT/fg2ymbvLqJBWQ7jazXOQbp9SzcIE6WpQ0DmZ0AsUThKCInXIqEtHL
+UHKLFEPs9GFKNHE3y9lm0n3ga7FtpTNmSWDsGm5H3op66FJFPHlPpH15i9eFcSx0YLdhFxRAs7Z
CA0ZVhrw1QKhrnGgTQgZI5AnuD6ooEkKMVqkYjTN53aTq/4VHeHI5WbtQRsNGJTENazW5jy+c8pn
0U6czEu/zauDeO3yF1BRVRbKvJZWoe7Xc+zCu71oDB1Zabzb0dtGQHBlhgqlhRj8+aWGhSpKaXcg
aybKrnzG0q9YUSXjab6yQ2XCUifMfC8TOyZ/aD/CY3sy9AfOUu/iU+NIh8Wp3cYz7uO/iWVAz2L5
GE7NKX7CEI5ze8UbTxU4Oki/kAwdgtn3OqQbZqNrJy7R/SYsjNc2LJY/cs/UP9m0gs48JpIQ/ayw
ikpUcfM8BpoPLoMD4JdPuNgZYeNWkEWGrcmkMybwV9NvyEuySJt0ze8t2atfS7+1aku3c86UTdxD
IEkEEQ5nsyYjN5cGNh/ok2OaZ4UPnOteCaRe1YAIvuf4zjRGVh15DZ2HtyCO+I8JqpCM50bBiw4T
6s/hXXgf7uQX7g0oIv1etWs737fP7W/Z1Q7hPaJXu/LqI0urc+tcXP4CKnJaUPWtNYBnfX0Bu5qg
fnTZdL8YLFmy9dgatVIqUJYUTLiIGHFEe4y3umfR0sz8qDvJz9Durd7RD6OvgzT8ENmqzZ8VT39H
WFM+R8f6jH+CUf1gfVny5xfpLqZtZtzp+DH62Nij+Mrx3x7YpJZLhce9IEadlmJbA/2YgGxfr1iE
Q2sKNMoEdXUPY52Cwg0mSmd4b0c78HInqp3uyP/mQ7vdFwcodmIy2759rZCLkn4x0ANDkIWLTsF8
9vXehTiNYtFp2DujGu05xOQrcDm7ng9BSq+9jkHJQ814cG9bJX/ryiqqtHgMEN1hRuDaqtIsHJ+T
gxIq7wVYNYG1SIRTvyQMz9g8DrjMNFyYMEMDtvRKAycGgKi+Nkl23af3XDzuIo41tLe5HPAAgmMG
tefVSJs8cmLVSAtuzQU89L96429QvmfZ5+1N23aRCzOUF3IKJHiQc2tQFkHvaMzM5S49xKf8PfkQ
Xe4w7yv0pGtG6r3pIBdGKQdBWjO0U4O1yersCbPhLYPodJKG0L5NTHnMfrTBxEoASZRA+weqI2jL
oiONMj71vC+qBm29CSda1srP1BjuJFA4dHH9nCvFQaz619s7u2kOQEWSCxKUPuWOeaNydZh1ms/l
YDVPpOJnKMw/tV7dSb3xIMoxo86w5ZYANP2vPRr8NgQp8B/EXm7w93xQcGbIqU9KkjDWtWkHChPA
gaHchBHZ62OWJ+EiQi4ZL23YJ3ZuzJLTlCoYpvV0YJy0jTsYRRMMk6JdBUYM+qSJeqdPPWb0fCPG
hFT5V6u+TWAHbDqeVp2ASkGPvwIOyBFmbnNd9SWjvxvmdi8UuXPbDzYXcWGC8vUikUKIhCqqD5dD
XpKY4sjq32wdYoDCMeMFqhJMEtK+pgSgBEAnFlg2e3RkRD7tS+7pduOQcopoQpLoRWQgE7eWRSZr
CCEEOOjpfrAYcHpR9ZLiD2rFm1FZVXdA0mYMZ9u4KADQAm4OXO0IVGnyurqvx17TR8XPmvyzbacf
QHm8hUH2FBnpCwoGpxwgwu8fJHDmYMdAdo9rl35HILoo9Ui2Fb+KP/T4Xugfh4QRrm5uHlD1APMD
WI+C5/UZipewEWpoSfgS38fWoqLlm9Qta55s0wqmsAGpROtYohO3uRL0Uot4LCQLOrMOuL+BIKX/
ZrdAnAgQpYKJMroVJQhZ0pZAi/lSob5hrvKY88mJ7/rv52ZETQeSmDyZ6qJx5mqZZE0S5rLPtQc5
buwyzew4HRkXzsbddmVFvP4uHOhbpQTIVl/gzsbwt2peVZEF1CTnnXqGQDQJABg+CNJpGn4SRXw7
xIC3+UlHNO97ACgSPAqKyuFBgrDw7dtnq7d8ZY5KH5Io6ZdFDGW/XPbyeKqV6LxMj3p2h4HmrH7B
Adv1ecGwurmPF2uk9rFepqKGfo3st8lenh6W+jOWv43PJzob4GQiMJ6NkR9BTlNwx7WiH5QQqoJv
y69a+e2GFDDeJKMEXwA0Smkmc8jiBhh3j7rzlI97LZjuBa23b3+gdZhgKMBpQb4YvVSoVFEpOB93
Ikisx+Y8p5U/gr7FaOPnREnugih+BdPp9xvUcD4AXdDUJXKS9JBNCfE8IMTb5qz0AKF2KEOZfChp
TgVaGff20taeDm4FwPFBaQURH52mZ+fAmA7cf9+c9VQ8gO1M8yKpxsKU/LMM+efbxkg4dX2sgKiE
mhuWRTIO+tbWlXrOGimozxXoQcrmt543WFh1x0WDDSl1CyVOG/XJb18YZAuBi0YNBdovq/cpSPh6
bOrmjHwxfl0mXnsM0+BHwU8C40htoJRgCi8SaGq+WJkpRxGMoMv4KW/OotftuU8wrlmZaTxEO36X
vbAgo1uf7tIYdWtIHeZwSmJMmxMfifApbHkrqPXWHOPvYybBeY/aDchpRfI/pOtLt0NPUepKEUm8
XNhh/qvnZEsSK8aX2oiRYAaxhA6qD3wxOtQDtZomVVFdnxWzd0B70YkYylp2g4mGzAMPUKhognHB
m77/plzbJVt9UUhIRIh1JjXslqhSSxw43aBwKL/c9v6N+te1FXLNXFjJhUAIyxhWlrPuQbJ5Z2hm
h4EGU3EGzANnTuVlLwP4BvYMw+Tr0OfuclupUKbW67jhFxgmoScRxAyd1Grdzlmczut339ZyIgIJ
F1+RyqrUCr2KPqjqM1oTeDxrc26eGCtax5xXJmjgEMFojSo6GaAbHES7ex692ktPi2bqd50juqLd
PDQvyYvwh00gvzIN+KtBZGoRGGKgh67HpkJV4+JOynNQxbtEHfaNGrpIg5xArq1yQHerZukVrp5q
YB9xqyAFwg0NpiXKcRYZKgBiCRg8H56K8GcDPpaqZyAsv4DtV05CGaGcJBOalvCWginSEUpTaZ38
tbtDxg8+76fayi3hEforLrT8HG2fmEFwEizs/GnE9Drj467clfollP8UqhTVRf31S6L71p/2qbO8
pV5rz8AZWPwxYgDCVzH4lb0VwWkYhlKvpbCXKY1piA8SZEoYS1rd1cQEBroVzGACO0Wjs5e6DUat
76E2eZfsBVe2lF3/B4211AvuhsYU3eAo82b9aTBe3LXg1JdhJDAob0BNiyZVreuEm9CXKaGnU78m
vyVbOIa7+mOxCzdyCQ9BBZVad97lgYlD4wUOY+GbrosREZT7BEzw0HMiMai4OznkinMj2D2mGnu/
/zmi6OdqYAUdhBOoZP4Pxc2v92jlzBdmySe/uGqlMAAReAnumGjPW6KlWsZncE8e49Een8HFxALF
ryJEbDNCTwKJI5VNlWzDhT3IR0bgL56LM4TsALoqkPzk0lM/zoIDOjQvSTNmPYHE5/QSiUGScYFE
VqHerLJDzRYi2eXZeBIAQgX1gTMcK6d6LX9Lf2KbNdm7BqtgiWB8RCRFooAVRMbgVDWXQDgNxnjN
FC0ZWANz+Qw6O3gWfGAoUcXI7eQwv/VvRmUCE3Tbk7YO6aV56ouWRQm6wQ5qCQWerxgXfcIKAjYt
oD6jqiI61qsCjRrLC1qYdXGeZfWuGFLbwCV4exFbfgk0Jv5+IMhBwENH9kqqKeNiSPk5OPWvJLRR
7cECRaMTWo3FMVXQ1gohGNEH5ypmUjGpgc9GxYitHiXqqAv5F81/usvOhIdD87Jd4bGIDzauODL+
CucHBSmyPcqUVk1cPGhVfm50zq8qL/wtAb8yaYHH2MNVFoE1YVAeAQAcH5K25Pm4OGtxKtWcVEK6
KvyQD5hZWlzRE0+zlT72Hob0LWOwwdpW74UPohPG6nMLG25yZZ5yRGGZ5EAqYL5PD+lrtc+dYC8/
F7OpnzEwLVkJ2LnaHWPNLKPU/VJUcR7LHYwWd0lg8h/6n9iJ3MoBzmFyJAcwjuTAMsqySV0woZh0
I0f2uQ3fhuaunFlCrlseA514lKlRZQHdIrnhLj6k3ChV141qdl66FvR+rVlIjckpw9NQP97ev41X
CKLS/1iiXAaPkLQ0MiyN7fwqtOhSKp1VKizPZJmhXCNM27QHeXB2Htw0O/Ccg2vSaU/qvjTAZ24p
f/nWLh4Ki5UJbn2py+VR3iEMxqRWkYbljbEFqJNpGIwBpnVmhkN3aYJyBi1R2kTgsINIkKZ39SDY
3VN7gvRF6HGndHElJC+Bwypgb95fmMxGvI1SHOGwuHaRpYg1MYPO/BetuPondDjcX6MtfYjHltHv
2t7Ef0xR8a8gtRgXzLDCsv2tBPdh8uO2D26FYtjCfwxQYS2vThFwczCQ/lW92RE/Rq94Sp7QAq1L
q9n1tmSFv8Qj9yO3ewDObFZvbfPmuvgBdBlLkkFYpixwE/FBaJ2lsXPcmKAxt5bRhiQH2L7s2GX5
5vaZ+M+q6WchRPEsXSSsGvV6G+QPd6PSPKdj+nl7d9fJ9ZeD/mOHuky6Qh30SPnyFMnVKltWLRDg
IMQF3sy2uNpUd91LrpusW5K1PupqQTRRyXqNTZV4zNpJ+fR3HpPjYnSsy4UsgIr30Af7qggKG6K7
bcePWWBggZ3LNyZgXV634yBwY+O7ueNR2d/e0M3jcGGOOvAgQhl7vOfZ2UB7woqMWjenfoys/84K
db5b0KSLkLnGoqTQTJYSCFPZ/O9MUOcasM0BOGuYiHLNBqmyiTiJYWL9kKFFABZd/JsgX0CF8/qW
0ipVi/kE3L0d2quV1ie/srFzFzFPfQBmWFWytceBBgFDiCC6R2SHzui1NUzD6rUud+lZKZqXLAte
DJX/AEn26+19+yq2XTvclR2NKmZWIWh1s7AnHKSSW7fmsld2whuovuOf/YsBfhrQgn6dL8PLf78M
fu7mti5YtbxjXc3ruio0TlAShPODqRia79QDF0L9MMTsDDbYHmyBMOlZxqNsGx50EI/qd7umRFeF
R3TJi+hnr6V9UEXWY0hIgji3e2ry7r5TW/v23m59QgD6MEwIFhAV7eDrTxiAf1hRpy5BMtNaYvWI
irLZJX/+OyPUCR5E8NUaaZ+cm7SyomgwO2l2Y4k15L61FtxLRK1CR3WfTjGmDLTGRiHEZ0X9nKOH
tEEkzsTzbMQf6MIiSiTK2eCeoVsH4qLzQCVznN/Y0y/unLYm8L+2bg+HJjOjx3qvoJDAynnX0xFg
y7qwSqvzdlqcY8QFVltnsosf+WO402szf0jOxqPZmWpvij/0fe+OtmjmdnqODgam8My0MEcOLzgL
77ZRo7v+PVSOlfdJpypBwGFgJJjN3Mm9TzXHvIp2DPaaVe4bDDEZnuSQWCJz4qfmJOtAVDIjiY1v
frUv1GMLAtQsEcjXIGovlQvdnMgOX97iPed1XpSaAagrGC/FmtSP+hbUQyuXIJcOe9gE3cwOFoXP
MIVA+o6DMjR54yVnmcz4PbVBzhFhFoFxx2/UP673njyYF9lKDUTrUNawP1rFfomcrLXLR/VP8zTt
SB1tjk1hNtt9/7sFS9efxmM5I/MHUJdG1xpiqBpfH19yU6C7f9YvCB77F8JSJx3Gu2in77JDfub2
wuCw9n8jfL1eP3WdgOW/hDA31j9bqgdNuun9pwEXjFy1sOZhpzijDQq2B0Aw+R2GhUN25k2+MPUg
oTQjKmC4UIDdo29Nfaj4iOuwAcFpBoImdvKT4XCkDm3yx37HzPSJF9+yR61YadoBhQ7YW8CfsMvc
3KuOhWLOrupWnu7PzJLeOuZCgxIxF8A6aJqvmrFK1GPycSZfeGxf2+CnOik2UDt2O6Rmrj8k8afE
v8uA1ZKRDDG0WsVV+vT59rOx/hESuulg1UOblhAVUWc7G1U1bceO88ViSTH3AuHBJWDFMJtGIKVD
1BWIxAu1tSVEI1AXrTgf5D5g3kCRqNGmhXFlsIxQYZk0loQfECtR6h8gGTGDjEW6smkBE4N49UAy
txLwUtu4MXIOy0CMfMiT3mkzVvea7MS1E0oIRlA0VCCeDuQYFYUB2zdUQ8iDd0BIfqcFdwTQey/F
GMXTq1+3v/z6Viem0KEQsBuAU1AXjA7msqoaRxDjhMdmeC0qT5YYXaat1aBISFDHBPNE18nVvOwD
XgGNhzJPZhL80sMZyJrUnHRW2E8+Lr1vl5YoD+vDotPVHNQCOQiep2iCdIxhAiFgAQjQs5a14Qeo
YoHXDRL04J7lqRwjFds84gYsKx3rpyicf2AunxVnbS0IAleoGwNAAUUk6u1vWm6C3jJYC1JNrB9i
RY8OZboMj2g9dFY11429CCGLLHtrYdBXANAO/wH+hdpFDqgMMLuAEAJTYKGrGmXihnnAims2njbw
yEFhEjxycIsVQ2kbCks18Bj6b2zd0z+WXbUTFkR3RG9AsVDkJOWlxMKsVYsxAuZFv+WVKCYDG0IY
06AJCF+6eNpBIt+lGeT/fNEjNeVuP3rSbtqlqB3Ihml4417cceyi7vo9w6ovzJLNvzAb8FU+jsJi
IKIYHcGuIUwCxtkWYnmdV9Wmcc+K27Zc6NIgdcBVbWrGruOxzukjlMj7AWlZKJgZNYfJ1OH71y/O
ApGvA887xI2pmytf6rQy5N4AD/gk7kXQru8quV2c25fWhofioQQNFXrxUCSjO6tcVigtRjQA4YZk
iSYnZzCMMip3G/filQnqO4Vlk4qZkGl+JqkWAAEYYLzrJu/2Ojaqc2jug1UZGGEc8dXjr0u5ujQD
rMge7zScXdSHFvQkiO0mR7GMcB+C7wijlSy7G06BWwv5LgBugNzQ90qnlpiCbEIy0SO43Lu+WEll
Zi6m6vbLQTn0gSl9lG6DRj+rNLhx7GD5S1UUGhGQebv2/6Ibk6JMAtUXod8jJ7/06Cd22gyG34yt
Jdcv9RaA4JywqYMiBS8mVTEZYlCWxUDaY2u7/fyS/xQ4zcJ8pPIoPkEkyxKc6aSUj5V41AUnVjwW
Ge3aR4nqEXq06J2C90Gn7pckqSF4xIkYsgeyQhA+uIpRslh/Q7CWQrkFHxATPWs4NFSUum7AOPvI
K+9Rr1pdFTtqogF8Vn4oRcmoDW60MVGJ+UL740lY6yAuMx/VXSRpvpBoDyogYTm0ixah/lNpqgVY
LWiKwZzYvhZApcWjgln2YyCxhl43dhWFGuCMEH+BUZCm01CFERP0FWZ85Ljai9mALERgJH1rDyUV
p39MUB8ujSOhz2ussxTOYszbCTifZw5pXlUw+DQ36tfXpqhLRoUohYx4Fas5La56kOzqHD4gE9i3
dn8n3sm76hT4rJdvfTBgFDcz0TNFSZFur+RcnBRjk2u+yA+Nr8VDcST09bh72tEMKq3wpmQG3ZWa
s2h3tnYWJCjo+uHWQcZDPUVdKnOxPkcaRhPE+E+BgiZk3ObCwSw9ZIXqKokYn3LjfgWYFmwlEKzE
+MVKUb1SodcejI3m84d410ZPUmsNx9oecLmmrZc9JKFVlRYTALNOIq/M0lVUPefqvFhgNtlDVjDd
LUfVHt3qwziIZuQwiwQkCry+6q7NUVFiXZYYmYhhDgyKn03xu+x5Ky2a+45TbSFpzAIcN8Z4yCFk
0c0aw4k33AlZEJ5i0qrDRUQZLwsedaEaHzUqynONpDUdf8xNbtVFFZptudiZlnz7+Yf3XJikslUy
UGgseqz5cyrbsgKKjvT99uuxfv2JBQwSwnmQhNHgO31IkpYv8XhUUWhF8VkIz7HIEiLY3rl/jJA/
vwgFObBIKGGAKaqheW9E2QrG5z7/EciR2U73ef9tiQUwrFyuiXoQBZB46VxL1jQgd4hGaM29RQkL
srPxKhHMNboUAERK0Hi/XlQ5KdKAiRNYkfrFGlLpj9EANCS0PWQdyuwlD9qf/+JbgcAO/DEaKIPo
YFAN9TnoRQ0P/fgT5C17dRxco60ZPrdxdxEVV6RDhJF6hamDUFcehWDf9GvjTWsfOF05qE1hQRqD
EUFvegWmIInmAFJLutMzJAYgXlD/8BstRdsKUtoq9yMEUIKr7/GwT6H0eXv/Nr/YPwbpy0pOizyO
wH7sZ9WPKdLsXICiPHLDu7JaPODfvNvmNl5w0Nb9Z30afV/kS8RBhgjPjzJC8VF5FIJvzzcQTwfq
H4ozhO6Hbs0pct2DqAOTfXzKP6WSYlYL5ymgpkma2b69mk23AH8CDxIOBQTsVLDQtUmcaDVMSU2/
awLMdtaGGzaHsH67bWhz2wgfOpQ08HjTILIMzOt6m0LibIhls9BwosJ/ZcEAuAqlBhggfnJxHQVC
X1Vt3Ks+JuytSX/CHDDjOV5TJuDDKEAUgngfIQhei2sTvBpymRgMcLV9+Tg65REatu0OFPK2aEVW
ewK1DulpaJ7q9u+ah5uQ/VpubCS5LMQvQmNkXdQ1GEztFPODAObTECCM5BWRO+MEk42inmNQkqIv
BoopUE/QmYcKBmu1VWrJjw2wMsfIo1QnkRor1TTMVH/c9ostY5hTQqaBrAq1QuotRIoziHGZSX41
x/m5gxxKaaZzJ/rjqDdOFifVkzQp88hY44bfg9Vbg9MLAKfjnF1/ybIoODWPdNHHmLqVx78iVTbz
5MngXm8vb+NrXdqhMf9lIKZFwCmiH0KPMc/utJw19rfRZQSuHwk4knh0mVcni2+NBIU7aDcRdoth
XzxNb+r9fB/vE19y5l3YmWVnsoLwjcgUeg+4pOAo4v+Q9iXNkerA1r+ICBDzFqjJNi4PbXe7N0SP
gJgHMejXf0f+Fq9KEMXr+zZ3cR3RWRKpVCrznJMoJcvnmc1GnaMSj1wYif/4AvIsYE42ekrlY/OU
PNM/mxaXnoImChwemT/KM4thByAb4j1VfQoK8H17IjsUvO75fXvUDtUDfbH2+W6+j142iSirdlHk
c1GFAsFHHnTZ5lGOaiNqHMgSd0bxHs0/i6x/oKUVJkP713VnbZ8Y+XHsBy8ff1RZ47NyxNHP+sTj
Bua7gazmx2q/EbqXOR6IkDq67OAvC3CNcPGLeKeQvOIWUMWYotV4HEMj80r3qPXv0eDajNieSzPF
3GTERX7cNNbDYDrIuzJu7ipWvzA+5fsO6jS3z8zybJqoKKEooGJ2EUY9S2ezdh3owHQayLJApmT2
vqR03xqKN0+/bxtapipi0Cewv2KGCqApUuwpLJfzvOqMx3qkT1qjAQlVPCbRaxWX92pDfZLMG2FH
/PTr0AqSHZjG8GMNGpHyN3OqOU2mrCGPhdKeDIP/0uAfvlPHL13nHCFg1/kTpPE8Ssq322td8nWx
ThxXvFyB4cYwF2mxfMxTTmZFQ2PJTbyIaEemlyGv+E+WdR80r/f9lB6dOX0Za95tfNLVdV8Yl9IM
1qJmVk2UPFaD8ka0YteMGVAHVEm9vi1PsWN+xJa2T4X23ca6xT+92HKkvAiREP+EltO1/2Y9nS3O
HajxMpf4Lm2fMaP4B6bM/Iib6kXn9KnKkzsnMQ7Q8Xg2kHZ5UQZ9u2loXm//lMVdILRBbMBn8JbH
pSNzOuGLbTblGPyFSUVHl9fIHugWC3ex0ZINKUPJMBMRc5ghbj+5oBhDTw60oH6GMq3HurLK9qDV
osoGKfCq8/QuKp6mKtoagLS8kaQfIUUmEN2qrjCx0IR4ziHxIeX4JwN1pvZiv38nHhQig62FL+FW
klEpTllZlCVIHjDuDHCr9F4/podxrxwoZiaCo7DhVWufEsguEOANtNAWtAtI+Me2mUCONy8e4Cz7
iv/z/CAs58KCrLrCeowIH6HQBQGR1C+ybmeNT4mWnm675LIoaokMCMRmHW0PUW2+Ph0WFJWs2EbH
kZ7Mb+wZ+rGBQKbwHN0rsXFb3ZxFbBf2ICgilgZothyFyqTM+Mgt9xGk68kng6oEGPHOvgxazHy8
FMeNM7e4JC005rCV6EEDG4c86Xp9jUVauwTx81ExRr9w70twHma6kcOu7SLYtXjZAB3nmpBfvbbC
+NyUlLsOxvN69a8SuQlIMrpX/Zr+difUDfwtoOvKNqIijVc80A46GiFS6YUVVQ3ZV8cGykMb3sCA
Lz6SdGwfBkWpw5w06sdtP1luI7Q+sDiUEIgofUptsTrPZ4cN1DpnBaAP1HJ3Y98Vnq6nGwdrmVdC
jQdy/sCIEgxSX4gpFV1Os4ZBbUhl+j7mGGzi5l5t/VUzgPg1RXvOFf2YpEOgKIVvmdzPTGS4fasf
sBP726te+TEQaxHzopCOiGadFFMiLZ81NxOzz7zqvXqB2m7m8wodXsX0st+iFqrWO7YFqVlutrAK
SUxB6BJTz6+9SYtGPri2YzwO/YmTc5se+3Gj6Lms3CMLgf4XHvxIHNHCls69Wo4uMyqod5QPgmlY
ntMsmH4WPn9RwjmYDnnsR7FnFJ660fVZtywgx8CG4DqWYbGstqtKxIfH9hf2FCKVZaDYnvmIalGV
BJpPj8U+DcwPttV6WdtWfEU8aDEvDRB3yYdHM0LC02X6Ix01Txv/MkDES7qlliVc4irdsAhqQ2jq
AoULTThbCgW1iTHVPaClmGbnEvAUTLfWvrsjR39rwjQd128rN3X9bLCKrQfBMijAoqEBioD32HLK
QWpEE9Zeq49d/c6bO8p+lPqhMTZO6PLqE1aEzrXogOBQXHtn3rvzbMSl+miRZ9s8J3wrmIqETN5B
gRkinxAlBJ1rA642T33T2ByD5COr92Jomn60WVl/N0sVtHxVRZWKtHQwT51R6A96k5iuj3oNwCSt
mrpb3Yml24jQB9aeoAiiZCB2/eL9UwLwZTk6lLIbongZ/R6RN1psHMfll7u2IcWZrrZmDGpRzHME
yPMLRhLFmVPc5ZY5f0DVt/1X6jhATKLADbicGLoli0T1g6m2zNTNc4WJREXXHBTIM9+OnEsnQUEC
0ixQGBXHXE51aZpYwNvq/JG3DKxiFozU3HhSLPdM1DxQoIILimag9J6Z68GcbR0ahknJuOYNEUty
D78kM73U0ZJkN6Q9wvXtda3c9ACFwC6e3ACILDRF8BBv3dya5kf+q4Jqwi4CCABugRGpoBJXHyq4
OtomVW7JKMPjBb1O6OqAK7QcJulikA6p03lGbgvuZuHV5/44Qpp1/E2O5tPtJS4DGPTsxdtUDDEj
C2hFo+SY40RK+uQOX7Pk2S4azxm/acZzoW7NfV0eLUBGQClGhdtAkUFGcWTVOGRDWyVPaTF5TQy2
vwNmrJJskOSWniIUneDvQDMYQvPv+gQD5cZzJDDJk9vbkOop/Egp97ZRHrZgKUuvhyExNNe0sLBF
MT3SzbFz+iZ5ovPeKaqvmP/wdvvjrFvA1SkkbYDLkGKjXtmxo2Rl8oT04cGYQWth2sbRXfkoqCIK
fisepHAE8feLeAeom+oyXidPfJyObVyEpZq9lHQryVn5KFdmxN8vzIAiqcR1jr0yGkgoWz/sOvHU
+anfrI9urUeKrflUdkrPsJ4ke9MG1EiNBxMzAG9/l5WsBmO2L3ZNSsiBELVBGIQV09N/dT+g33qo
f/YQiD6lvnNuvjS1V53TIPpnTUFLjPfGqx2KgqKSLRzmYhtpkdWYBJ9DcmTguh+1RghR+uc6N/4Z
siYM6Z+cViBt4QXXhgymZEOmKfFTMxpBToefTm18ub2JK5EHLCmgRW3RJoKpaxPThMn2KGLFTxgG
8D5n8x0DD8kbjAplZZJgpkCLEHHb5NI5sGsCnYqWio5CqmRyMI0+n2eVP05N9MSHApNh48PE2EYE
WilOmARXoQ0RBeSGaFBdL03Mh1DdaNIfbRdPeXUCrohAB7CoJrSNFLX0UPCedlZGKl/N7Ncp1waf
YaDGqYJM5YavrsSQq22WTh4tUONKMyt+wtiq75XD38y8PN7e1pWHE7wFKQQ0cVFWWJALM0ppFmtq
/KSf82/Z+/yufM3e2qPzOjOf75xjvTmFZWWLr01KDloDmZcUE0yCZgSm8hgOx3qHYfCPra8et8aJ
r7kqHqiAIWGiGJ4T0h6qGUYVY1o7pNHR8hvG6AjzfmzH+1RRvCTe5NGuRctLe1IQq9AQmbSeicXp
+5x5vA5YvS+HvXoCNOYQ3U94w5F9VwcxYs7u9tdcNa5jcDZGtVkYnyrdn61VFC2lEz4mL/1i+uhi
6pVD7nN9/A+uCVEY6OUKbOWCN2CmKZstksVPlMy9j+bfh4X67H9YjdDVQ+EEjzS54901bd8ySNs8
EcqTINIpqgnxw1hXDy05/bspYiM7RasMw4HkFNUU/D+j4co5nTA3O8IwwiTyGg38mGmLbboMZAj+
kDIBEhy9W2hTXAcY5iQzs4Yqfiod1JSbeBg8LScvpRNvPB7WDKHhBECagNajlSEZil3Kc4wdeeL1
M7VDFzKPhrXxHFo7XRDsQYUC82fhCHJqn3CQVGgBb8/YbxRhSr+KtfYuYdkj+vPOHqGUbyT2a0ER
0w2BuEAjyF5wezJl6iJtgueZ+dgchgkTcaKmMTesiBh0/bSFYi66MPg+KL4sxlaDEoViMXdgpRpP
cU6+jHbjxeULsTsvT+o95nltnF2REN6wKJeRJwwItImBa9tQVF9Ts1dtro4tBvSQ6KAQGgBKEIxK
+ve24y8/IBQrheooaK8on8mJfe22pgtdA+XsRPn9BI1tW4OWalwWXqxR4oEU+fu2wWV3C2kpsmJc
ORBFh2EpMXZi2867qYfFKdoX3ewxcF6TiL3PXelbkbI30ynIOXh+9daw2GV4xHsJ0VH0AsT7QrjW
RQo2WxZoNGPtntPKyY6mzXdTBWEAV59Hr7K3KrFr1kR0RGKOUg9w6NfWcrWmpaqY7hlMDFRDYkz5
wsiffRu1p96l+UbisvIhsSQVGBCUlfCcl7bVrnQtb8Ta7BbPwBoE5kn1HIzc6qBNVm2NlVhbGzYQ
V41Q34Vw1/XaaErcqE5y9zzyFi/dpC0CNLF2LqZceWYaVxun8RMRJB0O9POxMtS0Rb1CimU5sDwW
piI7EGrpH4anPCgO/d3wyo/5/XA3B6YPXqglMD72l9vuugyiUCS7MCwFuLFK56LvYLg1fqVTBf2g
PND6MbhtRTjecnkoI+PrCXSNZAXTVTqXz5Fztos0Deapcr+oGIGwAV9cteLgmkMxWUz8kRxyyEjb
UTNzz87Qs72R1+SUQFlyf3staztmAh+Jpw5c0ZALSv3kzFZSqM65UrrBH5rS+NXNae9H7tRvVZbW
VoRpH+jjEBxqtFiu3bCqMJTbaWbnHA3qH7tiXwuqbHya1eWIixq1VE2U4a5NqC1mclm8gQnwEMzc
vStYeWBavpGHr65EKBwAiWshOZC+TUeiFpP0Succ6zM9T0mt75qinj7+w7dB5QOtUMz9XgDvEhD8
o5klzpmZJS6UYu9y7UgwX+62mbXogNo24HegTaDKLrlzk8yQ1Bh5dGaN+cewFESIzoRmofLSkp5v
+NtKDxtocLD7LHxrKMPLuLTULQfIB6fROYvZfqjT9yqz31rM44scFg7jA0u+T5jqbgGiomu09JIR
Y/Cods4xU5QBnHx77WsfEkhQVWjUg08p47kNNqvVHItfo7wadutBk+//aEF6PpV5kmMUuOKe51R9
zJNoN8VbxdPVD4hrBNwbsCYX+AeNcMUaSpgwerS0SrpLBvPemEAa3OKlrWQ9mH3wP5bE8bu4kl0l
bqwaJYazO6v3rfWTmKeK/SzqapeNEaI6eYVW63840gLRgy/kguwqlxLmiRUOtbE6Or9mtuul/XOq
/rztButeeWFEOtAard2+wsT4c/F32kd3ya8k6OK7wTMgJ5JCg6vE+K7C25wDspIGoI6P9xLCOyLi
Z336Yj+dGl21vhudszmhJdiN1VuKU4C3oq+BRz5YDf33wKXjvQlEKDB9iPfiPFwYnDoMnSQg2Jyn
rMMsyChqdnXk8I13xopDYk0omqFNh3b6gsuXGsqspbZ9jopHPfoZJ63POgpGxsYVuZQBQYcIMmpi
hgpk61G8vV5OZ6UxmbXIPrf7+gG1iV16XzznQZ756cEUYOHKY6csKP+Aib+FuFgJHVe2xbe92Mqh
r9xqxkafZwZecD1CFybbIuGv2UAZEiKkuJ1NNGWubZizApmTiSKRajXb44V551SauxGh1r4WHp0A
PEL4H+9CKRc1jFkp3M6xz6T9OUBxHBLIO8W2d4pON47y6nLQ8BNzIND4kzUeNSS6ZLIb+5zHZlg6
eYiJwz9un+SVBEAk8aI6BvEtCGdIOzYm9gTIn3k2kslTEvVrbzp+0Run22ZWVnJlRnI8I4s6JRWN
xc7B9ZRhdHiJPvttG0vNLYxtxx2JwWViDjUeuNdrSW19qPvYNc9WM+pT6VmgcU0+d9XE8JqRJNXB
BfCxeu5JXVknFml95Dt4WYRUKVMIsajxPDVBWpckOVpG3/0ZSxQA9jmKlF8gql2oT3ldURpixzRI
x5isSLxWM9M5qLjbQLaocCP8n8aMtUNcQjJh8Bpm0S1iy8pefnLC8e5C6r6oaaZarNc81dyzqf5K
5p8a+w/5OgoQ0JlAlw/kD3mOmBuR2eoIc89aTzA8m5WF84v2mbPxvVZ6mBhLhTn1thBi0xcTLSLs
jTqZeNQZh3HHA/1YHNjePsyBChXYfLt7SfD9pXfIpT1ZkGqMFAyb1WBvhAjPcGJvSeD6GFW7m97+
F1K3K3f/lTUptcYoXL0HXs6FApz7q8s9q90PqefcQb78nh/b+6zy8h+mHbizV76w87Z+8UqcuvoB
YjsuAq6G6cNKCRrNuYLgVwl6AXWtg6Ixz3Ci4PbRW4kiiB7QWAHoDIAg+QFLoKWhY1yNex5GfMf0
uU0ab1T/vTaGeb9weVxikERAm+R6QQPyboxzzR0kn9Fdk8RB37rf/nkhVyakEGJB1q6pmgwJhlFC
krtwWs+KODq1dbQREVdSGVhCboFYBUCw3McidkUKnir2eTB4YLbDTjebX01qVj4qRplnGfXH7aWt
uANQ+gLKLjInWL7evaqOB1Z2TNy/P5TueVTKHdIBHwSe23ZW/B69CCAhMIXeAnReuoOrpKRGixwH
KdOgB3OVhd04f8Mg8XtTVV5pxvZagn5BbT3ftrsSFmEXDXzM0AJ5Ua48Z4Wu53WG11/bW8MdkNyQ
01MH5fW2lRUIBJ6xOjiS6NfhspHfY05TKKRPcftjDjbYVp0PvZV7G7Jx6X5rtMJK9wq2UINCqw6P
ZlcunKg0TxoHif6Z9OgR+KlTZI0XjY0R+W46zHepW0PbSikNT4Uo7G4Yy+QBE0J15Wg4RVz6WaKQ
r7NeGdoB7MRpqx+zFsDx+wwXBF9BdpNhiVTrE5AxdBsTZwTzrPNTM8j8ofUn3wFudz4m2kYdcH37
L0xK3qWZECMduYGUCEJ25Wvh95AU03cZxHf/HVuNJi9wiSZuJxxVGWAGRRGdpABdnescOoA5ODTD
hqDTStiEBRE1UdxZKkGUdOwxcii3IRJuea2r+CPHbIf57bbLrlrBGwaMR3ysRY8QBjKjVfBomvI4
ZMX0HnXpe1H+8wA7IV5/YUbK7xOVO/moTM6ZFKlXgPM4lADFQtnv9mpWPQDFEECegHcXc2Su41g8
GFbdijiWnNrT/J1C9cfwhl0DCNKWB6ztHF5kmCcGj1sKrWWG1qbUSO1zAYjKbkpS+uxqALrE3HL2
t5e1YuoKCyei6sVlPThN3ZCYmJhaNj1afYOhZWb/qlbWFvNnUWzW8GoB6R+XNWpXQAlJ+6eVRjnG
gHHgMYE5VIIYuBumodpPLjlmZnVXqck3TeeYkmNaO6vW3kcWR54TDe9MGZ5jBnlCUg6Ol6nU9XVn
MDZ2YhH1xA9E0HNAIkSLapHGN0YxNJnRmCHSdN9O2pd8dGyfzPQhY26Nxq8Reb3lTkfStXfWbO2b
gZ8sAvzgTNAdUDpUdW5/HPmu/vxFSIXh4AZ+kky1ZmVqcqOmZminLcgIif3XqjTuqdpwJg0a7mVn
bEHStkxKydtYayzJitQMnT56cEoSlkBB6Z2SBOiO5H6toAdye5GyB8qLlPKDHjOfLXByzNDAJucM
OpzWt7HMNzLFBTxCmLFE+RBJHMa+y4+0JkERpKOOEebRT2WmmMdE9pkLUQNNK3QvroBPJv34p6zb
b0RQClgDmXxjS/NHToY+fwUSVjECDgQ/ufnOO6CYnNY1wizT9gMwoVBR9Bz2rcu2VA7FhXT56IAl
9NzxKsWcRbQ+ZDZ4i2M4uFprhrTLd0TlXt0jp9S6QGXNfc1tj/V845JcN6kDTgSKF6og4ktfxBJi
VRARnEcz7Grqdd3vNqdHmli7yajvZtAmzFJ7u+07K94KKQLNQbkR2Tn0S64t1jMUbdG2M8KOnwfl
JyfjMYWOL9XyoE225D7kRA87KuTCURZBYRXqJZIxx4bIDlMaI0x0bnZ+OWO4juc6tbpRLVscCJHS
CI0AYLYN4Dalt0Bl1ERlaNSHc5zc9Vr6251MHy+djbx8zQxQteI7IddbEJiBI7fbxEEVIjKHcFDi
oG6dvalshLDFpgkxAryxkbpCpmxBB7AYyzmDfGTY58kftIr3Cm3+sYqJFBDEIwMXC1gqqPYs3I5m
IzrGZmhVj5r6s7LorugmD5eLf9vbljeEsITrEhEEDuDKUjl5opezhcsyzN4jiOhyIae+d4BszH3y
DYpk1h4TCIMtafNFuosFosGOwoito/GzyDyUuWca6qdGSB/wugkS6kF8sweaJvfVPe4kqKbs3C1E
p/yc+jSK3UTnB6HKld8bBUH/Y1A7I3SV+dnUkiB1yUPDQqV29rOZf4ArG43mxitncZ7FSkGtEHss
pGBE+LyIIE6vVS0K7UY4xeZbQqHIkTt3UzUesjoJmoRsOOeaOR3xERQgPN+QCV+bU5U0UsZigHjX
9FXLa69sWlSdPqysCSZjA3a1yB/Fhl4Y+0RwXKwtiq2epaTH2vbRoQwoIOzsWwKyjxtsNSTXHPXK
lhSqBiOLK2CHjLAPxGMx2yWBSrGmQ/yg7stdei6HXbqVSq7uJqp3QlMCxC25aqynvEXuCKMjGFuY
xb6v1G4/D3RXYQIF9BK2TuNKAANrE8kaFFxFI1n8nosNzayRWLHw0G4XHUD3CaxhN3iTL6gBui/k
P+MoqH7ejgEr8Qy8VLx9sT7EAtlD7cnGwDgmYMZW7aXdewO159sWFs0S4SiXJqR1xY3O07SHCa66
b61W/rDyalePeGqm1YMdJz6ZRjy/o27fZn+MyX1mjH7YU72zdei+UHNH+wJVYmOXGMnL7d+2tnrc
FZAsFPJ94IBcbzmd3dqoIlyBGe8PvTlCV3arjbhlQkpAm7mOWGfXRqjVkT+XjufMv28vYoGVEhsM
AWuodYI7g4gufsKF4wypoqKPMhqhg5KBAZBN3MTe3CGxdmd/iIedYqkYrwN9/HlLQnuZhgrbgHer
uHkJMjPpskJqDZCUipAjTiZ7TDGHzN7ZBxLk3yHet3VE1jbz0poUT1uD09KYP62pvrrrPOCro5Pr
u8/kId2z++Fta7LO8pknLVDy3t5UuaEX2Nzir5iXyxNPK3yEuwB4iPQ07aqnAjoTOVjpdbj1bl5I
En9+2YvdFRnqxZct5nqEHjuM0ynzR434jqIeWTEeUug/DulDkyW+wlGD7AItswMydD6YMWFmJ76t
zaHZFyfTAek7bZENlcFtvyNrAfLya0jXTZ2VSJaE32FM6yNGMb6CB5n4xXcz9oZTdygwT2re8x3d
lW+m7/zUDxwU9Ops/qj9OCg2kvUtT5TBZnlLWzSycR8R3AQJaXfzeJ7U+URM5XWK1J1Z/cjTZ2VM
vSk7sWlTVkbHt7h6oFw7ipxM9bYZx6b+6ZsQwCg8Fwo6wJIcyB7wDgyF2G+dhtXDIHr4UNHDA0Uu
4OST0VWOBoOY6exT84PoW8ItiweQWBKwWUjeodOzEG6JtYgxUuMDZ8XsNag4l3A7hbeHWskPxP05
U+Uf0cjC4UUHXyAUoTUn37l11II5R5EaDvpf2lQB1eoA1+3GE33xapWsiE95cawMEnV65uBmj+b6
BcKYHrW14zC1aLlsNVNXTIETjWHNQn0LDH/pBKPikSJJgimKOdRvkFZ13ttOdX9Vek2flXlw97cP
5conu3qfSBGSp6RSC1A1wtR0nvoOR5HqhY9npW+bymMcdaeM/SuJDR8NEF3xhkCRD8Lw0h1gjLrD
k4LomMQHSn/0rUxeby9qZRN1pCbg6q6qzmcZGJzzOOhhGzk7w579CqUrt/vllubG9q3kYFCUwZQ/
EFDh+HIOVgHQrUwWPF6hL47y28ofouHP7cWsRE1RrwFIFTBB1AelL1RmaGwPGtIhq/qtJQ9WrQYm
IJZOGVQQJ71ta2XjrmxJlxcqUI6Ru0gpZ/V5MJswZhC3Te1jT7ZUpVY3DoRWgG4Fg0YW1Yr62m6r
NkYeYB/sOH8oLe0JcjQb+draegAXBTIVQA5B/7w+uHgY87zBX8LITbTq2MWZ/svUBCA9yyDL7tV5
rG7NcFg7UYAnEmTmQg1Ettn3qNI2ZkNQ8gcMpnQCt51bz+AaiEGoyfSD/V5W9rTx5dbyDtTVTJwm
VG8dgKeul5rwiio6mpuhUAoGkvmt80FC9KOAIE8/aX7vg0vPesgVbo3ZXNlkWAa1Fk1Owd2TNtnl
Y5XlHSwneW8fR73o/Ka1n2jT+2ju/L7toWvJK7gn+JaC7YI2rgTObfSEgX0VoWzDasVDlhl7ua14
BlGCQm8hq8Qjb7LMPzaP/LbNtnQDVy5RqMKKZjtgqGhNSNtMJs6aCH8MW2L5OoZKRNq/ArZEeARQ
TEywEAdE1oMF272jDIWecOKY4vZu5bX/H/YQYjU46iCxo6EqBeDE1srJ7iY9LDWtLr0C6eozSnoY
j8eLFM3ExvaM3gK6Wp3qNIS+ne6jxB9v/IyVEIBnFG4wXAGgN8qiORNXjC4zOxKOzS9tiKETi/4V
2yg7rDjnlRHx94uru2kzy+64MFJB9AwCeRxCJxqtfGML07/iGVeWpNiZT1ajlFWLzxa9DfSutv/D
SlBGdLFlqJuj9Xu9kpQVKhkJ18I+rl97nTyX2YRJmm0BfUHMOdmIJ2v7JmSQBd4aGaOMHNdB3FFL
a9RC5Cp3Wm+PfgKg/6En1eAppHA2RvWubB5I8yq0iVFrA/BaOtVa16jpkLhamOWq7RVaC1DcnB9u
+/2Kw+GfB+1PeD1ai1JuhTkH4GgDExUatevP0fs0FV41WRvJ4qoV8BSgkuQCpiDX5C0dQmtd72hh
rr9riealzdHpNnxhJSeAWC+IauCfoh4hywB0SQ1R/4Rooc3VO84mr4esVcO+1anim+1GPX7lQrs0
JsO3uEZA2kLVKyziMLHo3p1Gv2WJV1mJ10/6IdV2//6dRHBFw08IbcgBUFVzl00qg+8Vhq8rkx+p
T7G+hWpa+04Yrg0OKMAegpV9fZ6SMmlJX+VaWI/O7DsDxj+Wc/YjycnGUVrzbbQA8E4BAxygDcnt
4r4BEo85aliMBUhalstKzxjHLYTMynrA8kDBGjicTzzm9XrsnDV8jGY1JEZ8mkt1D+LCTmPzv38c
sIAFX+oTPiUjs7PYVCpdqdTQ6rpfg4lK51B+rwGwv+0DK/FHzOgAxAXFTXA6pU0zWDsrLU9V1Bmn
89A1vqbQh0IpvuLRvgltWPFwsHDwKBFNGrTupEudKyBJ0TrBmsL6gb2nx8an++xQ/WmP4IHtzb+6
3x+KV2tTW3YhKI27Hu1CYRZSUcgWJcstUXNadITjuedHYX5SD6IuZvjzW3muDtaT9jI+pQ/Rq/td
zJSC3n3mub9v7/SKe+InCKAzQgkKyuLvFzfkBCQyRNcmHtal+ZDH6HQkYAJs3PVbRoTzXhipQRPu
a8Z5qKPf62b5Pgf39J/XAUf5/4x8gMNdqbpkVENVRi5esoUCJZ6q9um4UWxY8cn/sYDMU7qkUt7p
gCTBQkOjsEn7R4fOyJTS6u+AcTUbO7ZlTMqqm6ayu8FV1DCJQj6/q/3gceu1jv7e3rWVqHG1Jqnc
PGt0QEqfamGVDAHIEDsLxPvRbPa3zaxVJq/sSI5eZVCATUmihebr7Jt7dLSy++EnRjT+yj3Nj/0J
Jb8sUDsf/JK43CRBiI8vFdtgHsJGICqCty5389S5MDuI0quh1kT1rjUxEBr57QuIiydGDXTnuz91
A7jumGzNi1rdYLC9gWDFKcPT7NrzRyB3oXIknEapf2R5ipE82TdsxvPtDV51F1EdQJ8UiGC5aZ4C
m8iA/FDDLlF8NVF3+jR8ceZ8X1f6621TnzfjYjMvbEmHmdqATojZxqF6sPEA8ke/PukBP0ZQUwgM
b9qRYPqzjateiSGCKQEeDfRWHSDernfS7QjGbUK7LOz6eg8i0mM0FBt51drHEq16cfOArCO30s0O
Q0HYaKlh1GCK2ZR4uhL5+vjvdxsA+JgtgmckmkmyeCckm3LFLDo1pDV/mkbtD5r3j9DzvJuKLf72
2p5hpg1uGChqAiQiBcVsAH1gTEs1ZK5yaAd6IM0WU3LNBEodSEcFBgWqh9efZSxbFI2UkYdm0t63
qfGLa2BjbLicCA+yy0H3TFTAPuUZpPARJyCTaH3OQ+v7vLMAnn7DMHW/YL5yqIIsSJq3LZDtyrJE
gw/EKKFhgHLs9bLoWDtOHZlzaA2516V/yLD1/l05slcWxC+4uBMbM9NQ2oWFqM89Ozo1KfG1CAMj
i63H3NZapJOTDiyP7BiWYvOjRMMDs/Juf5+Vc3O1FLHUi6XokUsik8KAan3LoUpm8a+k2oC5bNmQ
3tcNb1x3NK05bPLIo+nkmynf1d3k317K8qug2O+igIcIg9tCbvH2baP2VMNSkvkr09OH3OjutJI/
mPT3bUPL9QhDLiBVUDvFFF5pPUZKO0UpdXTd1N9Kb/guRMlAMdr4Mit1wc+yHOAkALKjfixFAG7N
Wey20RyO6dfcmDxEioNFMROCs1OFbsbwauOx3ejUo828V/Nxp8fA2OioGrJ23zpd0PJvt1e+coFc
/abPqd0X7qKok2sNmYPfhMkpYpKD8ZcH3YEGvACTtUu96qn1CaRgNwoAn7XX6zACw3iUQ4kePTAo
zFz7qTJpPGs7ceQUSzu7KgZ7NnHPXyDfbaMh283s98zM+KMwe3B1JqLGD1WmNuhM27l1iFBiPXDW
tU8sNvInkKWLu4rP9jclVqrUS1hRPxO3qRw/nhl7Laxx+ptwtfjSKBPmE08o2ecN7Y1DpXKwI10I
4kO/eRz3htqnEJnoM+IEdDQ698BbLeu+9B1PPsArQUIE6VPIBgEx95v2HaCTxaBANm8y03vqTONd
r2jV3YjwPHp5GlvP9QhksRVRw0+GScXsJSuefppY/xeNUbaP5iL7ZsyuXmFUl5JlOzIadhc47sAw
T2Y273vDwivV6p3ix2irFO1IIE0e+zEyPviojkcCGNQ7y9zs3KmKRjHZhBVugEEZfRoSp4juOgAy
7jEnFqN48j5h+C+K4o+20SiWp+BKOuqJ3ehPbYvZKPecdjxDJZUU59msDbqP7CGu9pneq3EA3Q+b
+bj7S/NkOP3wYnJu/8jNSH2xaNd/67vWDlMrhdq9NpjFY51Gie1VDgYo7Tf8dhlH4T5onYI0h8op
dBCv3cdMOzvCCuewB+HfaHcteQHV3IPafjXf9Y21L8y/43joJ8g2d4HpHsrkz8ZPWD5Vr36CjKLi
M8AhqIGLo+OeG8uLXzCdz5uOEEfJe8/2hx07Gcf8EI8e5nIoG2U6sryHUZzG3FUER6Rgi8pxjYmP
qgKtqTB1fLZTd+69dsxBG6S7dtecoofsFPutn3y3aw80gcGL98YDRs8et3rZqyHk8odINw7YnW3q
ZvgUjDx3uY7EHSJbf7P+vdA+4ipM+juLnbPBxvCD6nnQO7+FIhYEcjC8hG6E2DWvuPwpUiAftMhs
3QF7klD9fow6r2L5lueJf0MOXJc2pFfEnA3GlCVYLpSN1HfDT3fJuU08xa+P4v1EiEc8uht/kuMW
oGVtdRiOAio0ZHlwI0qPXrXNctJZxRSigWXt2FynEMSJ6MbTem19YiYJUlWwvKDpe32yxnFQ3Pb/
kfZly5HyzLZPRISY4RaowUMZz3b7huhuu5EYxCgQPP1Z+D/n/FUUUYT3vv38RWdJpFKpzJVrtZU8
kOitArG81T93Y2hkhhev8ogstJBAfozeMBiqQKaBYbJTY5XLI1KRTOIMER/NsnDCnUCs+7CWQy56
6bGl2X0DhETW8AGWpkEtXHF+79xKc5enN05QQ8M39vMnECRn6dSXW4kU0yrmLnNse5bA6kMHiIb+
f213V+ob/P8/M1tPa/fqoo8cbej096P7HEhZxVATmOqYG4i+8UnRrjjI6keb0qkjG3COXJptIg88
5ldEZ41XVr2vJcm9k6LeQ9hNBtk6QzEfBiv78eMa2Hewq4K1BDO2Z0hLhQEXwXunP2hSQc+Y+3hu
bwxaQt3p5/C/U1Ozgw5ewkERuQFTMeilc30HFqzgsmcsfS1wK4K+HYh0PHVnZy1lFaFgohsPnVH5
lgABHSYjLptYyG2B3cdbHSUX0HfMFQy6pHPtgcjh4LARRQETY3xQ36iVlbA4BfmZi2O33OlRiJLO
GU8gFBEVO8vwJEgoeTHkEL8rdrtlidrvrIqugSMW9g19N2Tr0JDGGOq8SjyAq7WoTDEclOoZpOxe
w9dYfpbWg0FBLAU8SlBqmh1ZzRb1SNN0APzC9jGK5RHtzlCcjd3Eu8sfaMpU5jsHdQmIQQFRD/zU
LJORqcK1YspkEoxzsuv/sJCUq4TYS34AN8CECmTM4W2zSFuobR5LxZQHkQCnL96qovSS5vPyWhaQ
fBOnLupe6K5MAxCzM5NzU2ZgPJ6ibL8ZLE/ftzcQ1ob4D3sn+zVGxaU1HVubbR0VwlIwRycPOkO8
URWAGVvdb1JbW3mJLgCh1WlkCzIgAFyDhW9mKcY8eu5MH6nbdrfJp35r3yh4uAEoqV3puzz3Swj8
GXsN6n4v+dvlTV1wRbyBAZ3BjY/huzmwifWQWRncGCWDCLcWfRP1R1EBQs/WNLUXtnN6bNuYYsbs
1xm8iXZRxME7LQ8NWOpAg6w8Da3yVAr1p/Rh8ELgYzQA1zF5dl4C7kfHAN8PvlsptF3ZZk+gMtsm
0fiUFNX75c1bXBM+mmmjOYua7/T3o7sKVPNWWeqjPFTtH5CFpNWzNayVxNZsTB/wyAbFkzJD40oe
oqQL8MD0HLP3R5ZvLi9lugxmgUKDyiA68zjBxhnevx0TmvIWZlyLWV7OZB90NO98TdDWM3L7vki0
Na6/ZZv4VuhugwxyXsuueDFooqvlQc3Jrk/K2yhJD1Zk7vtBeZR18fPLCksEJStQASDimU/7l1Uj
i7KHubzqP4o++jCToQFgS/y6vJVLX2wS9dEwQoVbZJ52tq3eC01weTCc7KZv6ys1jTwhxMobbWn3
JsptjBHhWjwTIcjqjDEGTOKhzAuvTQ8Gy/yhe8pFEyRRuxKjFu5ENJzR2kAtBcnEHIjAiD12Y+H2
8MLYU9rbgfz9+aaBUmjSkga9II7uqZtrDSqXSm1jNYaD0dVnuyG3iL8ry1j6NMdWpj09OkyGTEa7
6Mz+kPIbMI/53Ml9Qdb6zEsxFWkkUA2AjAI0OluLqrQKRrqRJpM8ScD3m37qQ76D2MbD2vN4cT34
JhNKDZnrvN3lJi0TIBmVh8xUDlGMWwOjXht11H//+OtgFFQF5hB1/3OU0IiuQKNohTzESQP1gRYS
PMkgkkBjxloNe74kIGDRwkDcRkjFIOX3yNfRJ4oaAyPMWprfVSkUWLykcOxfxUhQ5xgwdvv1s3VN
xkA6h2QPTGMYWpvdvFWZsVq2Vgaxaj3uPLvLW0zCF6V8QZm1rXaXrU35yXGMhTUoIOM5iliHJxmZ
+UXhDL1KNZrfZZ0JEYcUJbpkr5Sc5H/ssSqT38IZ3PoK3AANDpmuJ073w9o6Ll7Q9U9NNTxJgUfQ
T/2ft4YeQRIyvSONtWv68b0uXeYJAxDZHy51MmSh54VtRftrLjuGzNoQNsvTO2ivJrqv6T2D5CAT
IvYoFteRapMawtKCopPa2pW5xJ4ImAVglYBWQl9uPrxWm0adtVy3QsibqIDiJloG+QUO9k/0nN34
UyZp/mYTzq4jKNvJIC1N9iuqhBSB2wwDmP7VNM8PBJ3WG10ZkRkJVSHFijvMY+oESDr+lbNghB5n
muadbYWs7uMrBzMqG1SXyMqb9qw2MZlBao7J1ikYnePU7NLNamWwQl3zMTcH0Enjp1/1r/HGhVRn
3O1in3jrXdz5Of6PWXQ/cQkuQNd4Its6rzorzHWU+o2Hos02nKw1pM7KBd9mQBYIgDluD+TQpx5t
pINdQPfUAsGuEBhko1+k+fpqrPQ2qsiOJbXpNTn9Yr3j/NDFYRl9FrT1J2m9c5k5Qwe5WoyplRCA
0C35pj1395ba3kQFZKI04ZMxf758qhY8Bq9s9Ksg6QUE+LxtbScJjW1AekOS3df2c6T/dPT/e01H
BmYRynasSq3Q6QgHqm/rLgcZ0hov19kr7j82IDmPKiAeA/N5qN6QUWlFjR1WG2dn+dWOcN8IIKS0
LQ/G3fB4ecvmMXduTTv1j6GOY3T2YI1hCM0CNh/ojY3ejh4zf0cglzTjz8sGz2aSJ4t4gIApEacb
OzYrpGJSqSS0B6mkuDau+x3CCLvrfLkxfboBxXhyoDubBZeNTqHi+GaZ25y9v01aMTS2SjtEqznz
CIsCIFCCZCxex5HsaL1WKFs43ChcgCQOY34gkJm/GoEOtoxEraxw0K/pkO3rRPgVuhSXVzXPo6ZV
AYAI1gu0TVHAmI7DUSqQdxZAyTXESC36Hg+NnzR3PG683Fh7m64ZmpZ7ZKiKbKDGldQKGzreKGb/
pHZ1MNTRnsXRz4M+YgbqChijALplfoR1XSHoTFIrTFrFT6pHTfy7vGln8/ffu3ZkYXaGO+hvoxoH
HcPkKn9E2zCYOLxEkH8aq/xNZ03nua3ZFUZpM5g1tAlA1jZus8JT33OO6jf7iD7jW+nTR91nPXRy
vHq3Vp5Z/Gbg9UBFECMiZzU0IFEgzSwjM7TTwe+H0aNob9MEswwkXTldk5/NThdUKvEoRg3SRACe
1Z2KxOCy6UGuWjMSWgrdJoz/nKkM9Rewh0GTBDWSeUWwSknrmB2oVUsB6TqrB/0i2bbluHKiFqIh
5sumsTxMY2H4fhYNNdeMSheKmqGb54rHZWG8ZEWu+xYl6CICJNj8ajGBeLCpm76t+OX0b8938dj2
LPdM67btx2EEAxd6JM1dvun2JIT6iqft+WENjbd0y5ysdBY7MATbRcB6mzgF5XO57fbTGbCvY4AP
17lIv8uol9Y2CyAjMv/SVWEN8t2bsvDkPb8an8UuC5TH9rny440VTGQN1Va/1jASTrZ0323MTbeJ
/WQTr6pvL3ksciGAqifmiLM2W2KC2Rg0UGaYE7LVqsFXumGtUbP8PTFGASoTzBjNI5ljxOjmpWBU
a8BzbciAY5PFtqfBuNH2Sr8K7Vz0XcwKgH0S790zUhq9MtqOVwRqpng9PoyIcdTrM8fAU82IQqen
SeblcaqWnlplFt1cdt9l66Czwm2EUa35S9vsmQ5wJ3bU0jFQ3w5u4SedHTDD/SoVI+RDWXqkcFZG
Mha/IyiCwY5ogt5p/pAxc90SDWi2Q+7oH2nbvLhJ83R5YQtXOYphwDoADDUxbs4OSmf0QHRZMEEj
2vp5N6iBrgrTV9v0p9UK3BaIO9PoIppSIEqd3UxWnuoYx0zNMC3BQ9EOn1nCr0Xbr0z8L64IHEnI
vkDFjrr66W2eKbnaDxrF0U8dTLRWQQxKW9Cjr5hZuIBQ5PmvmVk8w4RTXVXgcwt7w/FyLfHNsg6s
8t2MHn/+hSakqvldugQh1+l61CpnfQy6sVCy/sVK9AfTkL7M1mgblnzt2Mzslqsa1LPKFDHM5m5g
69lvcI+use4tfRqwtNlgNcXALLCxp0sZhQlknwIP6BTn1hzNzMuK9t7i2prKxaIhZFmTuClmBOaz
qjaPapa2MS4bIr0IbIqak3qk07zLn2bJB1C7xnJMIL7PGpOjTLlJZWSEDodIEytaDx7+GwQFFpSw
rDWqu8UvdGRttntcqkqPPo4RkqoNMKkbUKfcX17Q4r2Jqht0BgFWPGcX1voKPAs9bDQbGagA68k9
2xmQHiwC5ddaDjeV1+bX5rGxWflNa3LAlhsY08F+JeUtRh+vlCje0Fh6IK3yDbX6Um22koIv+QaE
e1FaxOPTPQvlXQX0WpFrBiRcwJEh3Ue9dhCPomJzeS+/b8D58hC4Ab+YeMLBMHbq7bWJG2JsayNs
t/kruLC2SZA1vuy27Mu+s0Hia/wt/hZAUqVB8pUSz2i8al/9yUOwoPy5/FuW1jyNbgPNhUIJnlSn
PwXz/pmuS8eCbJoR1Dx+wsPq0Yndf5fNLHkoOvQou6FSTM7GnIYCdcdGT+xQGc09Ldh9IooV6P7S
kYOIOlg4kcROaI3TlfQCQEuOA4a8f9sWpgfMbmCCTdVo10btl/YMSwCXnwkuanScTy2VoBvp+xgB
UWlo7qVFDtbwutlFrOErYWRp25C0oDqLUVIURbRTSzYDAtVWkJYL0DJ4DVUrLxu5vuKPZ/x6uH+B
AECLGWk4rMwHFIXEu9O0WmT/YEO4rozEvMsakQd5qtLHnjROwKMG6NNhLLdjY3I/yvso6KIx2lkF
AeHKqK41sRZWjsIkYJbgp8IE8rwA30D7oB7HDHG66rwsgWDA6Kwc9yUT0CYE+EGfBM/nVQTb7G0b
cRM5mqN9ta761RuQOr/s9wuuAloQHHUMHwFrcfauynoZdcwwwtKOv6xKe9YL0HNzZaWzuLgUdPpA
7grfPxtlbUzh9PWYGSF6SY/9oN5xZ+3htLgSB71z9LQBG5n34UDDLZ3GSowQtc2XVk/utYGgC8Py
le7leejHF4e8NHYLxrB5py6fgbY17iAOEsZa8ZnXhu3z1LwpkIF4pqL9Mm26T93u2tKV98uf6jx+
QMAGWCIXYAd43dmzRVUQXaxKD0t2S6obGSW3PaObVF9LQaZAdBr98a8Dq4Inw1Ttmbt26yq4ypRc
C3n1YFkI8ubdQO4T/lYPZMX9Fk0B8o/MCi+js5Jj0/fVWFhMD/UohSpP72nZH1r9peIPZ2uSz+c+
iGUd2ZqVGiMNPCCNDltGO37K2tpKOj5f/kRLJnBZQaAVvCGYOJrdm1kVmVxhug5Vr3+E/TFyNbhs
YCESTqQt8AK8Q3Bo5y36xs1xvCYLddDemltzXx20X8x3wU/HwvZlTUV6aUHIp0BBCz9A+X4W37vI
lnBxoodjV+5UmdtenSbFyqLOTy6oPjB4jgbjNy3XLJkqaZNXY1MZoZ0UV4473LVlsovoGtHGwloA
+QMOC0KahnGW8rJ41GOwLulhpWSB5J9u83r54ywbQKP0uz5qzevn0BZ0GPQ69DAvxsTPtOLLsaOV
NHdhryYNy/9vY+bEVZFh+qIQeogp0sCqPlRgXhxzTZVxejHNIsCEjjQw/oe7/SzUSLD0dN3Q6GFi
Mk/rHY/knddpqMdS5lng1QTmeiUSLES3E5PT348r2QWy0EzH5jlaJ72CZYBajc47i1PUYM01EOvi
NuKkgvoYJYQzBpsiits2xphCCA6HKGVo8B5ia62VvOQPKhR/wZcLlq+zuxXdcQuArkELMzBh3FJW
JH9rte+2l71uoWw+RRzM74J0BcWWOVLSrCnoKPpOCzs1KK/KLVIR36mCPmj9dGv//KwC6II1IR8B
m92cEsdqyhYzNR2eIMYnhDRBt2/6+hpf08JbDrnVBHb6DqJnnV+ZVJGqKHh/uE9AFezlHmCXLdnG
fneIA7HieQu+MBFfTM9TcFSfjbmlZlplneOMoZQjvcnEyAI109XbPrHXGAAWTCH/QTYHNmwo0swV
FkSpNlC3HiQmI8ZOCaB0pu6yCiUFT1hN+vOaBXqVMAZ19wmkOed5EWRwUkFKGVYy3vAIqbGofW4X
Kw64cIejxIOp7qk2AoDV9Pejk+sWltBVLdXCpIRo0PAKuQqvKkOS/GrXKJoX9u/E1BS3jkxFTKqD
qWc4Ufo9a3d6tqf98+XjtLiaSZ4eDxeU/OZPDcjlQHwQN2GoFL0Orao61rk/lmr5KS0QRPg0HlTh
j0YcsZWy3Fm4mOQXp1opUC7I+L+v/qPF2UWtuBFPjbDTPyu2r+0fJ1uTgW9JbuSJE4DodPdEk6lE
0XDPysLeNdzyBiAVDetRA8NQV6o/ROyggAlrgFxN/Fm4smapQ0XKPorKEiUS1+z8xrUsvx577rmV
uQabWbg7MA6PkS9AFhE45o5eUehwt7FUQ0i3XyVDioLmhJr5DdqIn34joDAR/DBYhw4u/GOWqlCL
mqVjC1gSztVQYi40W1M5WfJx6N5NHBATY93cDXI16fscaIZwBK0oqM0KjXljUlU3saZ0fy47+8I9
70IWGaw8OKEuAASnHkE7PemTrFHDJNNRDYbWhl2gtBmz+GDp2att0/esNtZIWBdXiPwYzxjgiM6Y
c4bC0eO6r9WwdMsSSQzocjpHBxdfRFc+19k0IHiAproRgLrf/G3z+oQrBIjk9IhMKq0YT5Ugiso9
pcswEVinpVS2ghcFCOUcE6wDXdUbpe+witN77hQ2vx7sShs2WirM4pOqjdHuMEcknjTVSPWt7eRy
vLYakdzixZaTG6cDLhiYLbUf9yyKATr16rjlYjNU3LT8y5/ubBNxvCZkAcC6E4JojuA2Bisy1BSJ
YNw/juQhsbeSrei1LZmwJoyQPfV1z4DvfGwcp4F+X+iwXN2jca/5PaZabyJuNyt38NIJxlUFpgkg
qjG8OjtXZY0VYghXxRPgxcUzkOsfUf6RrlLSL9rBocI1BdQ2LuFTh9eNqrJp0aoh5+IaU4Keq0S3
vSsD04h+Gv8m15s02qc1QV5v2t2jcN6bZSVUG2fLAXe5kNeV9ThN0V32gqXk78TKtOAjK47E0Fkb
wcrUm073zdeEmbB3fJN8rM3Qne0daE1AdoZJCBCcQJhwdn0gZqVgiKlI6HYJxLeLCJxTJP019Awj
H8lYbS4v7azOMplDWQooZFhEaD9d2RBnoo4STsKkA/bS5vZhaIC1AsHwvsrrB+bEvzGpWVy3Wfx4
2fLSQnG6MKqOHA1925kzJmygKdPNAaLLxV/DwAgSyfYRnkk+08qVCLxw6U8X5f+zNS9vpzjcbiTc
IUxr52bQ+RfC5k8dcSKvhMYOOt2ojJ0N6SRlJoTbq0NIxpDQz7F5tezt5R07BzNOlDfocE8NXxQ/
5r5Bym5IaUJgo7wXme2Z1mdN/up940WAQg858o36IVPWnnFLX+rY7OyMZToga3UyDuEY5cmfwWLQ
fetTZSPdnONqrtY4jM5hQ9M6LeC7v0Wez2DIg1EURdUPQ9gGxOf3EuVSb5KYYbv4KlWD/h3iWxg2
D7OveK1KsuQpx6Znxy8tm6qLQP8eFiPzo+TF/KlwBryQuDjYcHqE4jOwUGOZTYIRpwH9iTR7VBvu
vpvaUL9ddpWlT4aZPpzsCYV3hnC2KVPZCJG0sJP5qx7r+yKqfxcl3ctBBP87U7OHCXFAttZ2MJXR
39wdPSOBNp3Ym86/y3aWvgyywkk2AmhaJIenkcpyq6akgqkhmj7GlR3l2VXF47VR0oXbGE1hUEFb
qMgi5s8qP5mZQ6l3pPB1TXqufLUp9clPxyXgA//psuEZguf9nPKlamiMsSYQGhr5K6Q3FLPwEm3F
A85eWDMbs0ccV6t6VLNIhsl4x3i8qcWXObAtIHE+M1ZgKAveNg0LoHeEoUsMHM0OjcGh1gu2ERmO
untN9CxgrfXMRvZCSL277AUL32eiT5uUEwHrO5tDoyxN65HzIXSbQr9tsnq8Ge16eKJ2vGZq4Wqc
XqfERQ+CTP2OU4frRiNRoi7GpaEJ89GpHHo7uJmy60nFriiTfGPa0VdvanyncKt9vbzQBXfH4xG1
JtTrJzrtWQ6lloUxQCBSAlCU+AQU1xhDubpsYnEvj0zMPltJmHAIpnIBKjT3caxvS5v4kVtvLptZ
W8lsHzWZQSohhXc4zHgbhmaLIfCVbtH5RMfk7UdLmTz0KEFLnbpolAS7NcESoKp5HadBsXMC6Q8B
kNUE2I7tGjpheV0o2ENKcdLKnG2fkeLpPbiaDNtRvptJey1pvpJULN34SCVAGYvOzcRbOAt6BDQi
yLMdCUUSbRNZNBSMgiO0fK8M+Tfibu3b0ngXQxxgjuZ/tKkTOhC3Fca65m/kNtUd1ErgH82G/AOC
tvLH1ouezQcQjXg59dDb+WLhWu3zvCw5fcsjs7N9jePWctsM/tL7zq69El80aL0eiEj5tV6WXAqT
aHajn4klTpolp46jQEe0FjmMlaOeBxVLwCXfOOk+1zgGKOLIunaLsn66fCLO4yVYZjH/hLoXlC8w
GH9qdIIvDGhEq2FK86C0r0HY6GVNvMEVt/INz4/4qSXt1FJMWYcWAyxRFEIrnezzGHPqa5RsC+tB
fd8C7BKjJ3jyzdaTk0pxS6KQMOX9ThTOk03GDfQbwT1klivFhvMVgbnL0sHVjIE8wEhm0WSIlKip
CyJDIJV9NEz2uOQCBVosP/1EUPJAPo+jNx2AOaa7TutUg3SADBmkzr5KjFc214abs3yrg3Er2xBp
ZupKseH7QJ00hNDAwEQciBohNAian9mdrQwxuMI4lyGJFTsHyK5vq7c2oa3lZaUKhTWmW2l8xUyX
ah7ov8pyk6HUqdw0kplQD46bTNsQixXqX7SPgOb58Z7gIsSGTIweeObMriTeaHGeJxFEdwsImvPW
Az3aTasdUvFTdQUkSOA5mBot6CRDl2bmtsrY1amRuAIkqRVQu5rZBl3G1P3l9Sy40jc5O2g1UTs4
mykecohLU26IEG9D0/ZtXpRiG7e1KP1UcCUPfmpuUgT87ymZLQpjl06bpUhg0y67j1L1pTHlbcR+
ft2empl9JTkRsYgCxbiuKyqQUzhiL1W9XrmZzsFr376KJxpm5vEvzp1hALNBm5q4mfit5os7O1S3
qAZ/VDt3Y6sbT9kYHtjqPC2o/SwN0l/drvT7m3J1zmPhI+LM/Pd3zAJ4qpg67kVXhlr5yvN3PX4H
493lD6edx7fpXP7Xxizm9JlbxmUBG8YOEFFIp72Ne/PRAjk4eVHfAPkKzI32br5mG/oYecUWdyNk
O6/dAM0m+nL5xyw9jvFjgAaDGvbEHzALtq3gqA7W2PgRUwM7c5sFNICAQQop1H2seUDXe+yegAwV
SrZr53IpzzoxPvNhG/VQ8AbCODrT+Z92OyVb1UcUDIrX/LJA+Wu+snXW5qVvPI2mEpB2oP45vy/T
nqulM5I+jPAaU9Fi6yFUN5Sr8XfylXn8hbasiYkhE1jIOYtBabGhHeusx3cGZ13/Wj1OmzuNwTox
xmDTgPtreKol15pGrtFSAcn9Wbeoz4cGNUzEVFXtBs+BwNJVCUJIDOpRfhCqma7k/AtLnNo3wLaA
cX66a04TAhWV+JoqvA97CeofvxuqRvWqvo1XzszCuvC2hTwPivKAE84jONN6Oy1aIjAPFWW+KIEm
9LKUOvs+a0gQE1uuGDyv0eLOQCsbtTe8RO0zsEElABUGD5f4rtF2V+beueq3xta6AU5x5aJe8McT
U7OYoxWcuUwtRai6H2NSbiD31alk5aW7lA2cWJlFnVhGae8ktQjjV+063ts3xYtz71CPPla/WJDt
2J/LkWUhFZ4YfiBWgsb5OUhR5GM/Jq7bhgoVkB4EkMzLS8i8dELf2JmteVpnG8FlmwtuAgACUK0o
Alvooc92slOyMnb7HFdwXN+jXBYkaXagqbszlbV3xcJHm0S+py4cimKAe556fgrVDcHRJwoTy7mt
zNLaMIz+YiQQc0KXF7WwkSgXoNEHqbaJbXv2aMtGEB6UAJEjd6x2asp2tWn/FVr+BXqZq95ZQ6st
HGlERWjlGiiJGACyni5scAjnrmK1oT3c283D4EYr61m6co4tfL9Sj17XqlPVMnJhYSJKHAPVS7bW
VfEwvoHpfeuEkddfGW/uryJZOWeLK4MaBVqLGHs8wzxQsE8l0rXbcGgSbzAh6KVUKyYWvALZC+Di
JvhM0QGZHbIOtSOK+qkR1sWByGZfax9gyl85ygvrODEynYKj/TNZKhq1xkQBGHFTTxfZTYIa+mWn
O+dxQJHgeCWTVx4ZYY7SSSawEmVf/VP+qrdiF2/aG2L64pcEdHG4Kj/i1F+rZy+VKKb8D5SdQFRg
kGF2hHNpu5hwG4FAgGSsV4NVawsi1j1p22vStFDBAqVvkeV3uas8S8pW3iRLW4tRlkkkHQk8eENO
V50RqdTpUBhh1ZU2RJJHg+7FmIvfl3d34UgDNQKObjiKA+HUmZuo2WA2ZQ0zcfGls0B3hadawqvE
G0LOiksuxES0/cBHipoEBtjn4aM2+ZjlAIgDQAKxYuelVTNvdNAGXKXTny77Wb5zYmmWSjYEVehe
lnpI6ngMiEaT7QiA/VZPImVba87wIcTgPMuRrGmkLx07EIWizI7AMr2zTz8bpHapzhP01aVpeWkE
7hcXuiZr4yZLVygappC4ngBakEOahUauRYaBq1pHBUvdYlrpYbypb1pvRFWQ/R1u1miRl74cpveN
iRoSz6I5e22UQ1BkjBM9BB+WrziZ3yQfeQpu9XZz2R0xXj5dV/Nvh6ccmZQJcPLnjp/XTi9HzHOE
lpE5gVZBdNRtHnUbsi2RWeXbmI80iOPi08jFax/VSVAK8poT9bUcoR6KRocP3NqvjFRBo4+PpCbg
5nbop1L2H0aZ/9NGCdEtWZjwu9j2ygEonCq5qZxip4jynVndTeMOj40lXiyu32pG81SO0RuY520f
ApDxPuunCS1KC190VA1iN9/lvL2lrn2TDw7zRZX9Mfrkw+zRkmIDe2UWOnpgTA9im2xtlT1zyHIB
MlXpoEgvrzSj3Ued+V6LaPDjpD8YaQR9d0rqDdXAVF8MJbTpTHxd1bmOo0h6eKvU29RGwStW9KDn
5peTa9GmFHII8ti5Vke1BoipQxJQkiKIxhrSnDaQOSMI1720zK4ynr8NvdFf80S9bQT90PVpfxOr
2VQid/CzR/7qRJBitcsINAZRh+FfhCT3piqo86Jk7XAL3VbMlPdZuy0Ahn0r+tzxmd7kIEIFaOeJ
NFR/oUXzSdyevqPuFR3MXOnGvZ1JHm0FphS9PDWTR2E6+1QpdU+3hpCqmMfvIh57hELbUtH6Pdi4
e69yxoe2rK5LvQJ1nWL7dc8Cze4ejUnOe+I3cotgjITPUaFrMIEoM9fv0mdkszulhApvXHu1hJCG
lT/xYtwlMdpfKTivrGg3ROauEx+0ZJ6ht5s80QKA0ryGtBCLB+m78tcc8eaUX3rzFZdxUJjOZySt
jVU/1CrdEUPxC5DYIpgHsT7cldS6sXWwZEfiRli4FymLS/jKodfIB95Fexlbd25v/2ky5U43xXZw
iZeYytYaEzCkVIFK5XWUQcK1dx50Hj1UkXubCX5PJdlpA4IzGDTsqr3K5Z8uVbzI+WCquy85Ao2Z
Bh2aombePWDmeBtVLoSw34rEvit6ExMmeupTK95DrMorquek6jZp2W6ULHl2TSClJWR8SlUbPGDv
tpVZxwGGpKFgniVe0f2GnOUOyfQWl+ZWgUSNFPVNZt90Gi+9NiP/Ipv5eHtt0HEJQHN/3SftpsQc
mWdCC8uhdaiA5rAZpG9V5S523X1n3Q45KsSa4qGxu7H0/M7S+710IHJdkjtCf/X4vxGznYNr1oUb
1DRJPisQaHmNSpFXO6x5Bd8SShU0bfqN1Sv2a95n/VNNG/WRppWh+hkw7ndEorvmj/CezEPobF7b
vlBjDB66zp7KEuetc3m+GUtlvHIbsz0oTVEWAWtGXPIsVZQK83a67mkWmDDMLqPbwUmKGzSI2W/a
l+1WtRT+Aoi1dpeO3NjGpM/e28g1sqAs1d+x3t2NYxfkKt1XPAkUg96xkmwtpm3VKN1LYgTWyB9L
8Gn7dBh2umyuYqN+LGVybeX2RhTNddW2v0uH3KtJfOOgilqX+qawBr+y6rtO2rd6Blc39G1UAHLX
t+RXbZqfvE8bHyogLwov31RV/rN7dhBNd+e2o4P5QRV81nX5NPax8Fxd1AGPK9Xnbcu8zOHZq4ES
uG/GVbxLjRYAroZwj1YEiBrTeTVKKwYZfJRuyrQrvNLsroiJj8MTIw2gOVd4Zk7+WrXL9p3OaZjx
wQ7AJH+vZ0z3wVuQb1ibgVAgElaQW023o9nA/TwlD4ZaQ5TCbRMPjfPfQMFnXmrkm8SW9wBX914u
nc+ex59D5ULOy63jnV6CI9Qs1E9GiwelMGNf5O2z5GClYMJ+amrtt0US4lPhXvWpARFOt39WY+NJ
j5IndMN3IC+y9ynJf9eEf5iK9Q/zc7nXa52ClGi0vSRzIm+0WzDv4jW5BXgp8nSoWPhuo5ODWzOx
ryIuMblRU7/SC8BYbD33tNh0vSgfKZbpDp5Bzb9qlvdbl/EPmaWvVldNPCRWcT9Wav0QRz3ZIKnO
AiLU1je6LPVkN2aeZdZ/C20oPN7plmeOw1+Bm9BrYrZv2vou6V3u9UbWbdWeqQGkMA7CiAYvsUQb
CJnnu9FmLf47/wWOkMoruTRxSeZ1IBAuofJWK13rN0g63zSWm1d6zmqvwPS9N1QJ36oxL1H/tNzD
aEYFhNQoiC+GRMNdGaV+xNv8hqIpc51Go7kpWnBTV1xX/AEdgcCgkXujJyBo5Kos7hzSqZtG6z46
QYtNBADX3xKo3l3kkmYL7jzNV9yx2CW4ZLY81lhgD0DSZ5XMb7mdtE+DlNpWURndlln01thut4Vm
Ir92MoAzI0t9axtOPEvtAK4RuB6em7bTrgzGMogn/x+OrmtJUl0JfhERIGFfcW3H+3kh5szuggTI
YST4+pt9z9ue2OhtGlBVZWZlzv8gV3wLTNPfLdHQg6jy/gZd7BVOwPo8dsmQs0S8Ab1mBV+WjyHu
V3CsMKeJFv13V3iazBosVbT382Pm9J5Hw07rFMn1BVsH+N2LZcyxCfyuDJ7gxE17AaVEAye4hMMH
zkYlHbax9G9PdAaFyZsTe3JUxKJibGG2bPnSzuoEhu1plJOCwtB/X7O5xb9P7N/YBvMrTCvw6rZx
87KH7CdIVHhhSHesst43hTMLGGIryQXErjtZPoblCNEkrguA1X02OAAsLghqwjryRKI1qvVIPs2G
8jB7fQfNqc7yDTqmmvV2RPhpE9+TuHc3d83uRBA53eW+2mcJRn1BlE1GuXzYh17X/zcKwIcwcg1b
HLdJZn8I7XBs+BMfPuySJbXJECSjom3Nwz55XthM8tD3/4QUaSxjN0c1D/G8Qm9GznuIxBaG5h0u
4clXrxCSEmxTcCFpt1yDrUW/gjzQvI0nNGCre1tIN72sxBtedhLpfDcr8LkI7QQZZzwPmH8+x9V8
t2ucVjjffhaa6LMfzV2+0W0q96EJjsobcBtkDC1JB+oNjtAfloX7eUxXk9MMxdkETZYzxKdd2Dg9
aYoS2sWuPUsdZnk4U/YYtuw3XexcsEGL6zCjbAgeTZXKNnuEod4HGyb0YnT25J3Wk35rAxOXUxOO
x2GO+3wQ2g35ksQHMuI6vBaFvZ8zk7O5DfLbWgYe0Wh9Nl5n6zFORKlbaXKFWNlaQepdtVuozyEV
QS6dSHM89KaYsDlUeTgETwiPGXMntrbAeTeXvcQhAnpurtWCPsQ29uLB7umt2xv5CarKLwPEIefO
tvK6s/RbYEIoMmLeMf++jJqOhe5FgrAAbzzYKXaVDRFG4qC3z9cbjT+PBH1H5IIf+NYgszJleLoi
9zkkeioCG8minRe84yvz89mO68GE85JboBooTLtfeEsSlfAz4IcdXhPHDp3wSTcbQCGZPUUCu+mj
ad5i2/o51iyW3BcJ+v0EJNeSyrAYgDMWPJvJYYzTtl624c+iml8VxxbBlv1ezQ5NR9r+Z/jKICFP
aQ7mjhQSblGHeGK8ahyijGw79fD4776j1fyMDd5SF/AxR8TVly/h9GUt3+teBUMVkyaoNPbNj97C
9HM6xnGue3hJz+0An2Kk27xvcrTAISdEIs3uZtxF279+kyWfxtH+NZpXvN6+71kJJT3lRzNvQ4lN
fRwimjb7t1l21JY9njS6yqmZ3BnBEPpC9dggdnemsPgjWLO8bGH0rM1WrPbvTIPc72etsJAi+nuW
LGMdUdm9RnTConsqxAU49oxfKx4uaxop7CLDYmCfpuHerV10R6F0OWMDTY9lKLzujq5ZLHDnk0GV
kBOp+4XsjObaxSuGrNWtRSZkV0KAAAuqhHiHNO5kbqdgrGJnurGYqEApSyaH4G2pGnpGlFJWNBYU
ZSiD+K8SVl8wt/fYB7q1kCDgt3pDLcMNmZnf5xxaRrQEu6xnj44/yqrpbezj7TsxFmG6jOCMgItd
RXcKgX7m8PqY9YeOsj8tUa/q0d/aGsfJcBdJ9HiGEVcQTAborsOoNmJuDjq0fSG6db2LJtxxHxKt
fHAmzLkv1jra0DWGLoJummzszPWSnZWhIAMzD9TgPuicaEOvfhL/ab3mBDSuPekZBnt0D/6Ekn4T
L8NcpuBpAlr4LaJLmAdDvGJs4ThKIo/mZmmXxxkK1RPWOvYxh+sOfZSEuC/ofjsFKUKXlIFRDZoy
hpq5mMX7jC1ZamaSseZul0+WR0Edh11w3w9NXA2ONaeG+/bcoBe4LII1D1O24vdpeAS6jW2SPUBQ
iRBTf+gLGLU2j1yNrJyF6UoAHye68odEye40dh0tLCFH2EsimEnYR8Rc/caNgHu6Bb4uyPBCB/85
iESdqLWCDcTHJLeSpxppRdMPMtke4j57Yb547xfzRiL5pSjFtEkSV6S7eFFyEkWMDGYaa5aPS3hP
WfSlsubswuYAHaguetfcOblcAeC9as50xTJynSbwdkME9N3itipvxcCwqBf4onwNwgvPSBTTqMjm
glz533gzb0Mbitzrt2fggSKfTOzyUSMasfMPLljeOkZVLhX7im0KJnL0j1vgMJRG6cPUIIt0NP73
AMffuh2svEPu3ZIzP7vyYDzuPNrLbIl4gVLmcnSEJzjt/ulp87rGts/TkULzSQ4dJvDSpgJgDo3+
uWRnedoSdPeeuYdN0M8iUoyZan5sPY8fICQh5d6HOG86spVJm1VCQ81EXHQJZ9nk3dphWU+QE3aB
krxxqHvhVLpt+os0GZevtrm3hlaO9D8eHe6J732akefaY6+Acb91st8HGW+KiYzVEJPLHIW1itV9
0g2/Ad6tLsTeizDy3OkhyJUXP8qwfzTC78q4IaRo6ESKmTWYVuY68sID+LkgB5D7uaAZa9zwR4TJ
kanorldqKpe+/Zbz8tfuoDFI9kvb4W/fkf8yT69FEztcWrDpfIz9B2/1Pia+1RBpT4VM+duWxDpP
Wfq4C/kKH9AX5abvxG68Xuc9gA05YtyZ8EoMtudQwxJpH4LPcJ+qzapHN8jHIWlKlsjPMdzTAk8O
Lad1GzC1dvGj6IO/KZDLfE6TqyLknU7hdW/U1Q2pKQy3dWphwrIpf82RpnkeHf+dwu6kefYziPnc
UWRnwE7iTxKvd5g28dDLpdQEhx3nIsJLppeykS0mC3h5FPtgD9hH0+WyLQjE7jXCng1iEye0K2Dq
4RQCRdzsqEVBntNcdPYu3ffHDsF8qUh/t6E7ord9Zhk84fCOgj0P6UkuMfrc5uTPKUMlo38Ct/8x
Uvx2O7/207qWEU++DAIbizVUSGNh5hsZVV6+C/ItZv22h/QTeOdeL9nUoyLHT8ipg+3TbNO6TfpH
IdaHOJBDITf/gvNlKjyve4JzygPyZvCHhtvS64agZMjNqfYkgCAtQRO/bN5a7T2mSe4J4Bpue4+M
O9MJ485m2IPOMIsiCbCtKML3RIbxqRXbUe7Dq9izSyfH66Snjw1uDFgB63mdzuILaRs/EAMDSUKT
MaODjhimd8ifEU/PH3obsLpjSZiP0iSVIutJDxYphy04jAzJuz4crHT6ueyYXuBp1V+3Yfy7rew/
1M8uxwokhQXZ9jRLHycvrABQJTsgBSKS85mktgXSBCubBEYLh2HFIw72OwhBOi5B1Yaogc3o6NHs
iHaKvTUplI0vbOLV0ls4IrbTVZJZl7RZ7rqlrWHC9qqn6JPvfleo22SBwEBSmIVhjg3dUyZmVEJg
R2Vo2/4AOITUHXfoEpUDBqC8tMDSjS0gYx+LJOzD0mke42Hut+Gs+mi4SrEGZxKaBpGE0bQ/h4iP
c8W4x9kBbHRT7JFTD7rdRnwcnOJ1NSrFv9YNyaG5RYcxVtiyUqLw8PSeFJ/h77SmTuUAqN15c1sY
F1nSBI895JYf+2bn09YtnqkQP9tAAey3v66ViLPrbfwxqglRHx1f7Rnqctz1YWFAnhLJe5EvKTY0
iyzCD9eiOyzmZBqLaAER02saffXbKAqiAkAnEbbNljBscrbG898lWOUT8j26J4GtWV0gzLGj+SbC
9Dwh48OgaxwUkDPlkjfXIL5Mby4+7psfP/st0kZawfsnhPOyZ2z3UR9dhOc93ywBPoCBtoDMOr8/
iGjpPqxG82PakchczigIGTx33GFaaCSPmo3enXPCJuXgWiOrwSf9UIBDHQ5GAYtsINeqQtAm+Afd
8DHodo0K5QIgrPMEpajxSIzJU2gMol2LB5pqJ59Jw+ba2IXWQFPjf6lhtNIagZdoSPfpLIgH9+AQ
MSoU4UQpXLMzHWsYj46r+DaSLn5OG9X1+ToZH9lCsctellE0YY4MLbxxbiPkYXKrlUXoAvOFpCNQ
oXjJ/KwMyD49ULWU/thZ/+yHbolx3e0CXUkcmrmgyeJoKXmX0XzpgS5PvV1LGsTbNRFmqubO66Yy
60L/bRky72qTsHn3dg8TUEPi5TPJZvfYZXH3nS6QdXg+/mKWivicTlwc+96Zs06xgtmlC+/y1bcM
XhOaAjiRS0IOpiHzUXTe8AAJu7qGGfdQK523AUZHFh8GosA3pcpi79AHPLoh8Vs1Yt2jsmRK4Rua
pBiMQ15uzGAlx5fygMjS7BTxfrnYGCgHaEFzFyxyqPrMZecs4eudtm1cjWBe7zjyYwojzFg2KpLl
wnj7aNbNFoMEOG93w4ArhA3QighEekrws1952EQ/Ax+n1z0NWvj3Y+QBwsNHXUMUOR1VOwC45bsX
xLkaHTmsEdVHycSEbn7TAM4JWc0BC+jIWRVtmn5LItkLWnV3lkuLgQIKU1tOvIdlgHdrHzAIeuJ1
DUKvTtUyH3x/Wd9lsjuS90EynmYdBQftgrjCRI9MjzRb9j/EZvI/Jt0simzAEbdjCy6PbjvAnevu
FmA0xWRElrtoGTFf+fsZoEFyBebiilbBh41laJi9hPJ77gb90oauMxj8N3kLIEizkxqCRKDlZ67F
cz7bK4zPeLF4XvpPISS7NEQuT4Sp/dWMzqI8crNXLU6mT2+b41PqMG9+0n1t/YL6Or1glAWIoOWP
oE2S09tqOUBMN3/LdpMn2bbkfVvS9R7tU3sYBwejcgHJxgrgssC/PAtMG0zd+w2JWCGbzhwQfiS2
E/E4jCxg9dACV0fkLw5jr0FPjLEprbHTq+/ifna5P2BNNsfX/V7o3j+5LZsP7Z6xh723ANUoxG3a
WiR5YlyvEJ+CfPkeWUcrsmfyjYesntw03mUIcMDaPfghbMB/DmFkYWTsNf/aHgtz6Ramh8jZpsg6
/7VTBlx1tNECtBD+l1yDXPS49F6hL14HzPm+wxfjdoS4cYT3d6oEkIZ0uyw70BQcdADpscgDNGkC
TDWhBVlE9ncb2K9iGIDafU2ucZLyfOrDLg8VavXYI6w8in46Q/f7HgKSPGkQw7ymiaiBMk2lzxwv
+NiM902w6ndcQIyZngL78sITDjEMPsOgK52QJ7qw31XJm6cTGrGN9VmhtpmUCcSreTuRq+7G38if
VnytBqf5bu/HkO6F61JgrUHkDlKSH93w59Tv+dvsWAL7ugDMURhtuDMNKxuMpbCLcgkQOw8RcRRw
D3X9dghj0xahxhiAuBdebWMYlZAXnSUWuEsOP9KrN7UIp8USD5YUTEpApyAGrl52Le6Vx/5midfl
mnXnPdmvvhzfeKqik3I9RCVwWjlEgOCO0sTsiPVy9oRtmPCyeJH/E9uOfsGkUeQq29sCBQIC1NFN
15Z24gQ5if5qoBrBYGVD9xIPsS36VKJv6uOTNycdxlFp7X3UGgdQ2qURz6HNg8XXloaV9DBnbp1N
yw5eL8b2qlyGpT8lu8LAEyzeWaldlhj8kA7US5dj9SfI3YagWWgHEexgMIWPq+flPLOqpmqm4IR6
HNGoBtWGeoZ76ES+tawpbIxnbzW2S1DYgHWxCf6PWLntimga/SfJElLxFGaUebwaSGCmtmkP0ICw
KopNXPh85k8iQdEr4Cu3TDl8JltRrdOYghiddkvB3enxC+YEsS4zN3MsirZm+DEpwOk8SDlNj5ll
FvG4i13FdIAwsl//zJ0lX7Au7f6zjcYOfyQYoyVTy8hLn7d7+jJ5bepfwVpGwanv5S372FfRBLDO
V7XAha8lw2Q3yzxb1v5pgF6TPTXA4N6GkLD+DJG0moH7+xOSJLRfcMWSGgXKXien4e+5WHcxEugg
UgIZ3vsFETRIWqZj+4tTvP3Ogja+hJ6a0bmDkXuwivX3vaT0DL5JDGt3UoFgKqddF9zdlFrHMWl2
+JnI7ZeLJi62TPsVHAr092Yd5rmQtA9cp/QTDcZwyhYdXUQSAcLlI/pMp3UHd0MhXnePRI+cbn4+
Jl10DlmyVpk/jIDjArQJPpp5gOv9qlC8l/bso/I/goMjz6HTTRGTKTtTmB1gnunQGeL6U1idOMCu
DuNv6o+RyedwX5GOuHBI/bwoYQ8xOPpLrIftfhncfhd6cGhUzoX3xKgNTSom179EZLL22dafN7LI
Crvje8XAt5Rw0TOAMJIFbVWwHdFzyDKS7fTfurl5AjK3L1dkJrbPHTQ8ePGhjH0Pddu/uiGm/0Uy
odfQkuaYAkdh/l8ZJotVmJmCMFKoGo2HMBO9Rvwek2/7yIEJs9KHpwGAeI7/yg5agq9OBum/bMfz
Wpko7eICnQyAcfg18ZcxQWpyToIYQDXEpOPvplvjlRPiytBVUuNeMzbFOLMasmEtZ2687bxKCeyU
qOFp65p+KNOUJc8867Yb5JyQ68wCJLhF2dgXcbPxR7zU4VPYDMg5xXp9vIEtCETRSn+I4LXAA0ya
Y+dF2K9v+ZbrLGjWevEyKeuNjIF7BKDLIkThTLepBkF4yJ6CffxBGD0fldz4S6NG0198YN7ltGMA
V3GvVkyprRiLjqxK1OisB3ka3A1GXrHdgc5KJoA7l0xun3vTxH8tVhH2cte0XQoTDRMAz0ngLN03
7t8NmV4fUajn07DboBQaHdgVwg+A5ukK7LcGVzyqFw8rnns+hOjcRE7lEDSFRjMoCituuZQNR0Bg
ka5x5D+KxmHhn6VrC9Ry9P9NcTvQgoPBewb6i0YBxJSx5RALRIrDZrX/7eGSOeZiYHDZ2Npo3Eq0
aAB9HTLlj9kybyBm0BWc2s1XHwkZp5dpUuqgV5I8a3AxWYFXGRRDAojZlL1L6FPKI/XGVGhGHJID
tALIiJVPbeal75TtK6sjNXTthTQrzhnpJCmxdZc99ymPmxz+CVyddyhM+keHQWT5i+I6A2oal9ZA
mpGF5qBxzwESKj3+k2BgSr62B38P0bsJhLw5zR4ySVFDWCCrEbf3gq8RvtK5X6tw1c8a8+FTgnTF
I7MiLRu7sUqoxatvJJy9p2vMVQEvyuU5g/SnxOpOW6sIHpX7NvzGYn9vYJhdIdb+ud0ao4sRGaUn
7JRGZziZeFUTgo13IOpygljvrEh6qlBKaU/2IgxasGTePD4MK1CKuIPeBHvVs617OtGcY/QDoJVO
GcyBZYeCMq1jZRr7tjqErcyDfVpVg5o1z3PwhoJKA4ghuC4GaFB7PLkgM0T/Zi3Ae2hgkc2hDPQU
QulL0+CTesYf5lQ8yHhHg5CISmdjVCsz3Csfo0OY1B2sYiun4yO681fRBU3tz+Fx3LMXUJ+HdNt/
MPUj4+OmWAmGP6Dp8fKt35j+AC1p1gDMwFQW+3gifY20hxRO3Mkt6XucyDcs3Xy88qssongIC7/p
gtOGMbByXooI2Whn5mJig689e9ihg3CK1u2k1scIdmlVF2n9FdHOL+d9GO4mzQY0A758XZYGQwqO
3Rx20hfFMXane6orZJDpCmhqmw/NMByRVhvmcJN51A7+TR5hJ5P1r3qcq56TB38D0YClTVLinAMv
3ACnyXx739Llbh/w2U2r8ZRDIxQnGhEnPIj/2xKw4J71j0nCUBVIWjRbk2CGsvcguVA4kunYM1bN
wXhAQAuYoPl5DrJDE5MrQSsP65YCCuqXiCVnyOgru8UAjHpbJwnoDmsOwYjWyk3lsG5lOgBZaDGY
etOMgzT5Y1R81RJ5MmPypFpdmbZDKiS7+Nl+RdN1STd4be3edb+ND4s+BrR5bOLm2TO8xxTsP24j
9DyNTv+b9unq71spSPYmTV8OyXxvB1M3TVPGWhbxqAowGnde0FYBsmLjllSaijp0KC7dChVFZnFL
P7oWI8K2+KKEJhtXEoOqXtzDDRgL1v1u6Iba+UBAA2JzaNWSgnF78LYN8Duj96EiFzuKpMi8vYzJ
djd224k2SPtFnNcA3r2bMcD20QJJjlf0k8F9jeafbaDnFOglVDTuhMxohhmne5mwrA6xwLzgAsb+
vEbDOwCmqnWsiOMR+TRN3fckh0T55lM2nfoGJX3owOg/39YPp82eE/wRgOWdS95BJteuSQvdDf+l
Nj3Ch+yAruCz9ePSCwZbmluMwsYXXcYRrkAZiA8EM/1BS58XTb9dmm479FtcwAL3sWHLjT+486JP
kmDJ2ABRxs2dbf9idPLohyMC86KgMOl8utEMO1bxALo8Up28pgkaWxxzhmicgEc1TqedDSezJ69E
IzR45Uvt8LQjZxrSWlxwe+gidKEK+IMN10MPAC9P0vV1Z/2pZwRaB37FG/GhSHZMpr8yxUwDKgdF
y3o/yUrXAlZXGEiH+QHoyp1I9eOUmadkg1fvxB7TBvyC6REaENrxxCXu7i6PnfroA7yUWYLorYdG
kqMTLwtf6966Ywq4BlVZKGyMeJ83vgzpY0eX4MOHrgJs8NSRelPLHbagEdVFP5EQXm0eTgBfnjSL
gQSDXwg8CewO8Y1jVmUNKL5mygX+POj9sPDpKR3ZCWoYoF03rBoQ4XHs8BzRDugZpoVEiA/BBYA+
9583BxDPIH1RYRmsM5c0m+oOo2lO2VqJzTMAgxSIcujyDDkCZ6vSeanHxnvHqHfuwIjEI5AbcGJn
3qTvMhCfsw7uljl7FDi3EZip4VKI2FEgThzSAchhDH5SLvaiN8Cl0ilfV1oSrztGPH2wY/s09u0/
+EtDHGNSjQoxYTZm12DS+bpjZ7oBzbMC/QQxkKcmiyq/2yDQQmOTEwVEdEiHutmHe0yDpeg90MO7
/M7aqDIOAlbekF8rAJ6otu7j5SNttrVsJxHiFwjfQdx/jSlzuQO/mmNB/5FQc3BaHCNPg9uhzZuD
kBAQ1hej/huyJF/xYNyjxkJt2cyqNMCjCq9tHyO6tuB4yO8Sxp8OTWQ+s24oqOg/kft62Tv7BJTz
nsgdMia2/1tjGN7ESEU6q20xB1+5pUCsLn4lTZ5RYjj0ROoiWgSqLaPhZzGO7z0D/5fF6/PI14qx
qRxn9oEO/W5ZrbmSITiiSf8ABH1g+/7iy/i9I/4noqUqyuNyCMe3TASAZ8hPlPLXxvdL1H+ACFmp
bPZGY/8cBVDBhIZxYP4dbNNRt3XmfKj8MgG47aZymsYKHO9hN361I6ID3/5gRXdgxH8WPK0hx6kI
Bdgu3HdKm2rzw+fOHx96Jg5Cjfc9sJog6++6fcPMhb7ctO5h4+p9VCEoxUSWCZk+52S+oIcrZ6u/
GWm+eQcTa1BOyQTFmOEOwohpB784I1UADw6d5Cna/QtSVP9TnfpEr/anafcfK9UlhGESQE1wrJMq
TPwHEOV/AaSG+aTiv5PtHwG+FRg+wbl/Y4HvHi1h6SdzDWjzatI73uE35/vNvweSIR9EszLbfbD5
771ALpfaX2BZXrX7+EKAKVD73QXREcMuEDZ5iJvhk3v2QPlPHF76xJQSY2s/A+qAo12wDA+bp469
eMGC9BsI0fdkftaguzfy6PyoTjJW+amBSPANyMvHYAJYWaZV0/60KgaR73/Y/jtK0f1N+KW8m//k
c+Di5036VeJYCSll4W0nMWKhshkwafL1vx3ojaaPi/LzFp9D8SoSgkChl5sgRkFSxJd/2RYe9vCS
UghGunsIyy7wsS6WoKt7l96l2Y9M0I90XL4BeTnCfO5IPbXkmDlfkym+4hGn+bSaXy+EmEUFnl/0
kr/4WQuoBcPvKelWcCh+dp+07A9NWw0pVE/zxogX33rvsyavhLRzybq9WmPv2sf8mkBomgcSGo8R
Zx8jCObDPDCBpS8mMCgHMMJtCWfwJ2y1YX9zTtMKqm1Y0xB6nmKCdazoH/QXr5HfsAMBNHOfuAWr
LPH+6vHg0LP5uLnllK66L1LXfTIPaHCspqhAZ+tXM+jcbPnJ1HEXXdGHbTEsQemvdyz78STO++mc
RE+e8oo0e8f4jpyh8DRBrdNEnxC1XBnrSxesGNnAJqXXdsGWazDhrK7Y9tczxw5NrL9/7dHzoE4D
hRhvhhdrf08SL9f8tE4C8LLLW/djiPgYsvAu3UAMQ93h6ZpOAsw0ecb2dxHhlEzAwMlY3BMuKx9o
OceUqJP1TlK8JqZ9EdEfn38K73l3CO6wcbkhpaj1z4uE1tQ+zJD5+BgB2nh49kIOxhqN4vDPgcok
+Nma7WLl2zaO59h+3A66ISuZeIZpZ9HzX+q/pq59YGF4kv7fcJDXxFM5EgFrJoZaI/yjh6C6IcUI
N1GsjEJuiwVcQi+zTysABiGD8qQ7G1xdE0+HYPhn5L81iA9b4p9Trz94yVSQFOoQ3Jq5vdvsXrbQ
eniitkO97u2zsh8GbbcJAGRA2PIFP/E/aodP9B7THdy2u6fhjC/XdTUCHqugxQO2tGgdo9qzWZfv
0p2hUK6bdMGoJCok+z7GEYyS+X4zfXwencTI8zqBQATrcpc0ycXR7SWR+gVxKE9QW1QSf2tt62iK
TsAgb1BtQZIXicUCQtDijKhsgpajhGAso4UH+A8EYK6GcUcw/V7Yxjsm1pUt4MbCglMPQZqKPSxu
yqJdq2NMBgj+sKOd6BMM5zAQs1J7K4SMyVlLyMlkpREHG4gH0SLVAnSiN6zQl4yQIK152mc57ENz
JFPkywDXOlFQMNEpdhWi5r8IKjSeVhG0BZ58aZe0oukEaBEE2vbL2tsIOOfQ2HbjPzZ4H4v8/6tQ
g1GrMihXHH5OjZZ+EfFXljZv2RZd5qS9wCO05GSzpYr8h44m9cIBRvVrLSJea2gF98zVuHs+w0d9
hElXheSPU/YwCw7XovnF4AeNb2SD+5ScX7nxLxnork13BWn1UzKyAgqgyktvPCtUxo7Xgs+PrnUl
BngIz//H0XksN44sUfSLKgLebEkC9KKR1wYhjdRAwQMF//Xv8G0mYmY6utUkUJWZ99ybY52tU1df
N6WcN5GRB+pxHbWmtsXGgy0kvqP0/7Tx2IOEDIfMV1xiGWfTghbeMB7Yzc67aYh73/ofaCzHaCY5
R+/DSE83jtYitKiTp87S+4lqHBlGc2rU98zMygCUi+Kb0Jozmt8hUvN5SqbAogLIHUmrm2xoeqTz
K4a/uHlu3cdksSJ/6sxGbSa1d7eOr1p0a3W5a4r43EVzKKz4oNdhVopw1HL8C9d5iaH233LvP9N4
q9iSWkvFNLG7z/Uf+1M3Hqn8JCEc3dmAd7RAvJl09tO5ZoSXegI9qg2kxWy/3dWLCzknzzbNj8Ja
UHTeQWrLSm/7rYA+61pmZBpkjXQ2bgc75fxzjdCY9075mXrHCbCvR9EXvE2xm8LFZts8zS8FSyJS
p11LHWIxy8LmURTV7l6NfmC0OWVfWIhfdt855XAmeI4LfmE6OO/jYVnnytilqJISKbdCwWrR5X03
O1X9X8/FOqlDxuhrGCayVIqz7n4Ok83l8+f6Sdh0SBOMGORwH2eG2Eb6CnsGdyPe/HzYtYSts2d+
3fXajZW5a7i9dQKQXyzt0zg/SUv/E4baTdJgnmntWi+611p9gOnEcjZ9lA6VWBUfu6I6e1N+xNcU
TKl3Uz54r2OfzLQNyaNeV7F9xtiwGr0oiJX5YZVfibK/vMQ/DQPOAj96FcgBfWGGGmul06JaDSzJ
fBCJ3GDrKZab0svOxdJHKMQDUGGVbFPzUS73QfoAm1hYtBHeiHSCi2eY4D/7Its7sb2zGrCeFB92
WXlr1I8MYER7W/rqWrJXYVXWGmMLAeFt+Tyh9kh3J7Mi2xmyv6axrwIWvf7E+gy6Z8zWqlLFPz/H
ohLbWHDqKs6vbWS+Ahq4PGcPYdwzf30zomcr81XrKkw43kCTA3TSyeXgpknQ2HZQ8KhO8KEWiadQ
UIwaEzbgsmFxSval1VDU6XvPXg4iA0plOrOaIvZOunG6av1uVaMPD0lyMWw2X4p6vxRiLdyBs9Pk
eKlYlq39l40/Q/0DH/fu55/YPF+jRgYkqe9FJbazxpHtbVxmZ7L/JCxpUwDujCPIaBevJ0jLlWiT
D2GnBxdEdc74H4nOasYUmoV2L6tXvRwDolZutY6ZqjJtMNJmWqmG08cynzp3AmVxBZKTV6eMKOho
R0dn/DHNJBg4sxX6LhdhYRlf1O8pe2hIvcbFpu/S0mkRWWxxnAlAurT59Cygxreaz2dl2MlXOhc/
kRCffRNfDb28zSjyTa8d7RI5YNRWeOQPhWYdfarIJNIP+jivVAd71pa7CfP4rPmHVCYbi+ECcOyu
tF/7vrooTD5sjlgRRhY0XEi2P28SOJ2lFMei9c8aVK2JGS+Ks53d0BsBFJRleTWicaWo6efFeGZV
0KptWTpitmunjN4j+L1lzC5D/3jRxWliXE/Ldtc6Z9MbWbrKhgwPiYfFJtr2DpIcr2hCvSrJKeLN
y9g+yCnOBInV9VVnpWuWrsFeDvoO1/AZ3mZPF3/w6+baJWiCg/VeVN2wMkdrbcX6v1l2a9fkrpR5
OOv1em4A5jNnxeKVoCxeeyAoHr0XCh2KyZJR5W+aszh2mKjOyvUg8O3pyWrq/Y3Zu0E66xwVj2bi
gZQbn2VFXqBCarIeYG0VCqP/HJyJ1j1uURpmvl6KOd9Pr5EYV+B/Hg3LfCpY/4F8kYe5Of3R4YZZ
gWSZoJqP7kVDQrdku2bKus6iejXUHt6zWzP2x2ikKBj1wI1inuv8aFH9G0n2jw05+2kmUKVkcsSc
v/BmSg13U+cUBbW64biCHfyBFT0X7rTRRoLWp3HXWuXBz9WdWJFzOrdMscpD0qW7oaMa63F6FXXy
ZjgWPg3QupQDOEq3BMpcrb5f1522ztt6k5cePkVjlbZia2OE7eaCh9371Ah4suqF0xlzUpOvx0pA
EFcrA5ArYYO8iowv9tofdDTTWks3epbsYg2+uGoDVVj1ipm4a2T7B7lrjcl6wNuJTWXtWPVNcOP3
TPIzlIIynzeO078N+bzLo/Qw1vFlMqKXWvlczRnPurZW8Xws5LOJbFnkFCTSD227fOk1bWeaYjOM
zaaO52vVjltH2JuZ4UQ7XKWk7ZZHfXnv0fqlgmrlaDClfxrnfF+6+bpQ3Bjjv4c/MdHss3C7Tz3x
0B3UwW/pKNjg3Pevqa+2bv5G9RoY+QIqq23sjNEek0GPyWK2+CvSpCCr0G09/CwpE6VeC/X6P4On
WtbJBmQao/HCxKsO/RZHg2zDQUuPmX2vu/QZ7GMzj/i0spTZBsPvyk4xbfD24l86ppl7VjonkzC6
S6c1W2ootImFVILY2FlUeWwv3rMdHEMlj7fQ651KH7SZiQDOMALV9K/R5zLE53pVMtqmpMvODrJe
vcAkR/7DDmVUoRLOc+8vQeJ73ROAO/M1VJpLMRTJa8ORgJgCJWd5DVqVcsOm0KG90bV2kt9oHT9c
eGpiFDPE9YLdqQ7ELGNmECINtMw+jFF/kuSNcxGiKQOht3ug3wELJteBly4DdLxXBOx+cPeDEWs7
Zk1J6OnmO0biNzbOUbNDIq09uon13DKgYjT7LhpfrhoddDRu+wraY3mp3YqUbIvaPrMXcQGA/2DM
a/4hUnP5ZvyEfhH/xl0VkG/9wmKiy+Tkv50Z/ZNFFqBGbEbH4EfCbFM4RkCIFUFKI1tykuHgut92
VumbjL0UZdHz3627Uvj5GDlzBG3VDIFp+uPRaOLvLnI+2Uhkrksfwr+LX5Zh3NgN5JYuaHrjbTcR
k5BVNy8qXxsOzZ4s1qTu9hwRIVln3Bf8CXl9sZyBHDKodWPYNo7cl9obKPmNXSbPM9soWxuFssUT
wlAjFe7WQ/axXWWvEvziK9ywZ5SWlSnEtSAVL3ZpC4b6HMXD1a8oUFrG1Jwkmy6yb53Xr1koHkRR
izvLw+LEYSD81TL0DZ4beevpR5lpbaB7Dg0Urmm36wFuaWWUeQONnzw+CkLG7CeiVQYEy/wWZ9kz
kSWh52NRK5uT0afbeVSHcfHfiVrbTW35O/nNxev7E7dkMLbV1o1s3mguv5HtlwX6fdLpb3qUYOFJ
JtxI2V/BM2el2gciBeZp577EPMH8ik1MywD/xn1c6cgW5Rr6K/SqauPX0apU+bpMG7nm4L7h5GCq
AfUWG+hTM+stB3tfevgiihLr3xJExfztTeWL6sf3wamvwvRCbXIPUC97Y0m/PQFhGzn2tq95FRrg
4wLYewHm1mq1s/PoVI8o+PbkyaCeGe7I4rfVe5Zsk+1I6GIbNhH6m9DEG3P2+7Jw/ReFf0n6ZQZQ
ohaozhHh/VzMYmVIpGN3T04NWGz3OcVfbvWauDSC4yK2jDe3xlyt0Sk3SZu/1wgGTiU3xKf/dBI1
wWwOHh5rrAOf9mRi3pFrQ+NwkO6xbwqIO/EmB7YZ2O+zK3dTcTW1bqfXFAFa/l8128ZqpiUws+G+
6OwT4etPZjuUsX16vBodYlvMheXZepC2+dH20E6kcv+Zvf7jd6TQOMmT3bK5eQl6nc4xw8ell8B/
05XFPNO67842I5G2E9uer9ud2j2e4DA1rZ/IJ3moMw6mHOHWfQCNfEt04sFMUt6stw5in2Qa7Axo
+AnucwzaD72xq8KyEbtFKirhdmUscxgzU7QZKOXDPvEYPSaCOdsSzGn8JLNX9i2Q6eitBjMLuuhX
jaQdZXQ74/PooFA8/C8Js3rjaaazbSsqdrEF2g1TXNMl9d9QqzUpLus6/ydHfdVq3cnj51oG/1JC
NBVgnSs9q9ugWMR72+hXTuiPhWayKsqrVwvMd9pLNS233PZ+HqZqz+/ulYYTtiufWSYegnqG7O3K
VySz/SYdVQXgV+np5xhvmjWWbdAWGhc4cwpfk6fU5dJv/FDXyn1f1PtO+8NGs7FyRiT5Dvf7Wh/6
3dK6lJ9XdjaMKz1yXWhD1iUAc+Y+9nLRP6mpfOrFsE9t3JBFk52EVvOGyENiQ8AkRUQv+6rG6JgM
y2/eO/PWzxQLp6uhZMbnuY+KLQq7MUeh0ZqGIABnYTqHgyWP/eKiETYcshJZUc3VHOwpq1KLIgqo
LakZTR9lYd72UfnmyvhZk9UrPNOlLapXZ1FfMgXz87VLb4tDzLWMQPTdPlKnedgx/drdstaZB6gK
UoAAGabDqj4jsJ37ovjNG4OGZ1q7+oQNI63KTeEun4Mt92TcZhuVU8elpaG/GKn2wsTyri09EyBI
nafYrfdJIavr2BX2GuagDJKuN3Y2yW2NOQxH6MnduJTLaw7ErQ3VPdf6P1G101ou7X/sdBxCPzXu
ehEZK2XzHjoDxFDmlDsyFzjsZfUfu3y2ttafpsqE0Mu0+2yTgOs3Ilr35vxfXmlwD8W/guwHxo/Y
MOukY0zjHMxK7s1UYVeTv3aSxZsYZnuVdA+PX6PiUNfnI5tADi7j0jZ3v5C9lpB8nQDbTZDXSbl1
dHWDhYAvnSNtWzsMm8GaN944A+3oJK0PPgZELL2Ft4N4P5md2gxkrGWFCJTtXGi87mOdvAq9IAVI
eWcSHL6bul5jPZwrdrSAQXHdFKcHI690ea+VGQx2cxJuci68juFs9iuaFIIBfTazDih4nxrBGdGi
zqMHN6FpP9gW1mM2QC+/GzTULcQOzkA65TlMMlwSMyzUo22MUKGTY2VysST5ptH+EmCFVZ18YGEP
UHG2ut8g28mNn1ZPiEsnhVvTn54mHZiFr35tdn6o+mUFRMdLT4euXPvO27CtZ30bAVVB7HDZVND+
kiCCqeGpwd7rWnHY69ZnGhfs3dFvPa9CwWRltr/HRl/5495mr9rirJMif5aJDqWzsVg83m3dlik4
fbKgQLaDLn0ZRSgnmLUI5GCk22rb42Sf0VkyjPlO8i+mvojHWyKTq7HgsynbF3/wbsO0PEURtqCE
qkoefLxeK6fkDpAWURd0MPHQE73ABYvo7wxR4PTXOH7SPLmt6/c8/Rjsj7L8V1tpS/epr+gANiDu
lEX2/GRECcZ3uuF42edVwaNac/KVOxQezl7mS9m/Dg+ZuYig9fpzlw47WZG80oHPrOwWriIbyXnI
1GGxX40iOnvxc2of6FJtdSuZSzEmN0ghWjvqrM0MPwhGhLDEl76GIqXIy44xRj5Z/03O4zvj0Z2S
Axj6qjd6sNbvnIIxguwez67tbyfaWxw9q4KZYus5gZrOGahKDFTer3KX48G5IpZ4GgbwyQxhPscK
L1PhBGn1E+FQIRx3jTpndGgJ5cpOvGvWOod5fPOJVLF1K7QYHdX2T+62OyAW3I0Uuf549iM6vVcp
myfhtZ80WKepMz9AtndW1tODuvG1teYvKYADh5tOhET8kRXTig3tWEBeJy0N82p+UvFw9jPKDnoR
qzS3Y/I3VB/Ej6LqvTkG0Sc0v5ZIN7bmME17Zp+nTZSYPtwIbGnKZ0j8kt4PpsDC/gFisVjZXdj9
FspiJ3hvBT1Qo7J9osPlS/OItnOuItY2KWtdM7C0m/iClYOshZpXtQjduWLhR76xSL2QjCLJjbrH
vfMylKRMDNb4NIxjQokIHgt5bsDMkdNy6ZZKEOyXn+NZbKvo5hvykqb62htTY4vP69bY5j8Rdx8p
jFyLIBx7xrpp9J+hqUPYONpeLKzsl2DWoQWDrPgqzO4vbdjq1KfWDqa1JRir/BGCPLroP5cQZYs1
vVXjELQyT0G2aIfO018GLF8imskObQ8m9Jjk4hxbYA63xYmWe5d5SF90QW78QApRadZ7OUk21sYX
rfsoFb7ipdXDtJl5K7MllEvqvejDgI5lDJ+zH4dREnmnyDKHQ5TZQ6ClbREWbvOO69gls8FZtrY9
vhJp/TVk3T3F7UjAHNakYe5wedjZr9TNDZ/AVglusjxbvmnwdobu7oa22/Gb7CoW0jedFxYY9aul
enFw0zGIY5SDdjGD7J6waKwzpOK+i26Wjw6a5um/kaXGBxxDyW5Bb2UPE1lDQZYn6i486UBtwN6t
JlbWXMck+60MdyY0TgP9p/60IkFf0HXnJqMp8l25ZRS3ivmCF2tUYeeK5t9cTxILmAWuZ8ba3WLs
o1UPEIeJQIMcPA7vet4wXba8ANNSYETml46/kQt6DDpNe8JVg61CpRcj5bvhcRZZep5i74lAi51X
1GDvEbWvcbfL/hM6Zj+XzZYNnwdUcp6XdPOw4Ef8XtmDVi/JJtKeK9N4SSfjaUn6s5T2IauTPWbd
p8bw152VfTmUzmwYEyAlcj/2ALh5i+l5Li4RxBhGaLwn2mesZd/lw3dhR+nKXEbS7UhyguUJxu43
ApOYxv1sGUw6Ty0Qg1vGiA/ua2HIo60MPH7DzpgfqAmYBb5ayfGLUeQW5dlNqfIlx6KXkUCROpBy
WrGu3HojG3HCvP406ICdTfwiZ5uaXX/puJCixnlCiz8w6v8HtwaoUW6XxNgok14Q0l52ZIlQbPXi
P0HdXIvmAhB9SbAKxbbN2Wzm2zTXw9HB3WcX6W899MmOtw+kmedAql9iQOZ15jzWQMnk2Z47UoUl
KEzPxFt1wFHpZjITGo/ukvGHRb46VLZ8dkh1EGbNq+9pKFHUkG2zFeNfgbhQ61M4LyossmNHhWdn
KY1ZfI6b8qwcoo7mdutSxSdZ8TwiE8jiYc9ldl2TuD63/a6zzX1rVdtONyFfuZhc6v+5RkRTM+p0
z8lytuL8azLbQMQMEOgTtbxbNQ79/vzWW9nadbFELySz5vambePQN4+Z17xH/DgJDjtyBURQ6HZA
jMKm1+dtlSRoCVAISJ61Y5+b9O4oAWmgU5CYm0nuZvQXVURoQuayFVaBkzbbTr5GL+Oeq0G8PCRh
m3AkCDRy/sN4SB9/U7JovivxQOsJjPWrWzGJD/Y4IPE4OB4TRoC82cwpaATYzZ1/Vf5n/5DSJ2RZ
5gcP9HjTpv+k5QQi/Stctfea8eF0CHFagYFUq6a14ZjVlphCuAEDcy+Cb/qnOpSdKLHQ0D8bXf23
DNpv+4hde7c9BK4UDXzB2ur091wyjBe23nIBNmGK/TR+jFZ9700fre+mt1dCJYcufU+az6mt9pa6
5yJ5b7roK4EP1ngHc2iXOTJC+rUdOQGnyOSIxeVwpyFaaw/3IRJJtqq7XxUx7KmS+6Qykmp2eeKe
nKb4Y23mx4wCyBTyrU7M/zeAYPDgVBNH09tk6WH2SG7DpRvbbC+mDlthfzovVnuYyUTI1YTOnm9m
3onlMQOyr5T7qxhq1Mc31C8LbgdUabD1BNvNyNFWwmHZ83wlX3idEi4Uc6lpBVklU70e0HAKhih2
Ux8f37nRMckpxVPN8NZQ1jGO6o9Ei/ekx5ys6eGz6riT8mJdJMWuMl+1Dq//WJ58WSGnpS917G1w
Lv8/RWRFHNa7vtggnuIFI9BFWdYuZZQl5Xw1APR1IhNRHmNm6+l5jNyPWkNOoKjRCpQsFHOSLUhu
eTVqa2uW+JA7N1jsQq4EH4bx0BHLiTLHHbcDwYddTNMHhJTBZRoiTtcdk09F4zbM4qt6pOyb9sSH
hv2wKes/PEaBkbQngneC3C6xPab8peydpl9jgx2WmTzlrv7PZ4hk5uj1sX4isQOaH2pmhL8Y3ZkQ
LvuT9KNvOsVgHLsvwn2hJ6NzLDnR8Di/Na73VUTjnjAqRuzXNsciOP8X8RDVzUWmGOVH79Q+LELz
dMp07w2e0F5bnnGQTXNT3dVpmmtnxEHB0FnPcGBlA1lDMur/E8xOfEGaje/DrKII1Ut2N4ZXTXbH
vod5r4ZLpI+HMRdn8sBPRBFjg/fXvi92la2eVaE/JxIwXOCwRgjVNVBXzb/a9TcGMX2VjWjOLUkm
axYMMEsR5o3x6hCm2Jf4AAmaaTPsKuTDfbuKYrz1B98jCEWLTiXM2im3Lfci7ckNF0+9F54W8qkz
Y9PTS1m9dwNsYDzfZMvtuWja4UHDte21iy3BX2/ySUtA0CU2CwBNZu9+7a2IsiNkcLoTAnNCPdgz
yp5W40x9jlPj0Hrq1mreJ1v/GKKmZC77Y/Qlyu4XJnm7mP01maePIR5OXRyfBkf9xyx4WElLvDVj
CntYhfriX3pAXUVe1DTRidZ0TMkkL7qWUBwM/5UaT4OXLVXQK8pa0ok9UJQ0iDtxhh8ml7D/Qn0H
xeRNw8OGAfdh9Kk+8Iw+IBTsfe7wMN3TMWdNSbwjcw9tQcuqmBikW1+iXSYJsFuEjjG6T6zFQfrz
km/ZlRfNSYixk+RNFlr1ZMLfZbr/vsTzs5lNeyKSsZNGm8RM7pl5x+Wy7Sh1HaynxqwudgxOveAD
c7yDUQ93hPlXadUPyrcJ4YnfACUYpF8aim3CCwKeXIZInCjkwmytzEQv7P8i9AkxQhm33/CbO5ad
X5ll7py8P/rknw1KEX9Azyp061CA0OloPmSKjDezAWyTy0NscvS9g2t8GhFRrWm6TC4jUm3q3nxV
/mRsG3JaIqbyb0WD2kBqTqOvrxKnv8HE3JhuHVuVhFXpXccyv7UmRKZlZaGN0whSsbn6nX7QUG4b
vHoe0xWf/9Zxnjtxu2YAt8k1UnCqtD/Wc3adQfkKHWXaY1gJGXgtXOkywmT3mg3AuLCckqDDvOMZ
nc1oOzgt9Juyxn3BqFn2+kHayOtW/qJZORyc5NiFvWuoxhnSuRD9/VgTYdLvNPe/3NN3Wk+G2NwS
OBcdGYnwg7K2zI6f9JzJd2eIHRsBtplZEC3mPyc2qTOYpS+WK4+cLDvs3W+Om/0l3rKNe6xthbwM
6r8SLvIxeTOg2bG8hmIwtxQ0O7dHAGNGovGPhzUvGQyUyNn6R9DPi1/UOAyoswbbf5tifpGLocNA
l4uW6sOJcFr6xbA3TXMfx/3BTyc7GIf2rZoU887hKY/goNW0BffaQ8Ze0rnbeZY6+VnxaeYUrATl
zKtuoFjMq5/M6O9jD/vY5WhKcTe+tYZ9RvgtqNBNnGvTGWVul2v6rY7cq6Hi+/LgOGl0pBJHrbXO
tWClbUfqCziIGzGfqSz8FHkPMtt7b3xvcES2Tl3QIU8sMAhWo6mAKocJTc/w1HNWHOtfcKVwyA5U
mZ94RDW0lKW9qg1KYJok6JxyTPep8GO2CnfEdPhMru8U3x/tMhu7UQ76RBWTUmumTFixIMdfM5rD
vhnaNsCYchsKPvWpt1HocwW+mzCvwQhfoOYy7Q4sy1/+itFlwUWsoh+lQW+GigZlnbCTdTNwyrI0
Bu/ioBh/LB9Tk+xKp3ji2iSfJauPPtEzDw/HYPVA7nMfqGhhtrWke5q9TQtYiwN2YOZTnvEBhG5F
V1kbzWs1MTh3G16XgZUXZHTh2Ze98x9qfYhxCw1k+Kp1wFo1Gu/w4N9S+aG1kHxoR4ynl3ivTJQR
XzN/WtiolmPTzOVLm0TAOqzq8GTPs8Rgwqbu6WV7YKan7vOUu1urpRht4uY9TayniXiBnRO1O1Pr
4ydCMOVGiOyQCpTYITfONC5ns8POn9gtdO8DfiNN8Rb3krBJmlNwtzDtM6ZcY6tj8au3fg7JE/m3
uSUcrxEldE6CP0nX3Q1vzbs2fWkd30HXfj+scoXiIKwYWnddfTV511Yt8k1cQU27rvota0xj5dK8
oDK9EUmYbwjse0nU8oOKg/F7aJ9xx22jqvJQiUTg+kQVJPKkxspFLZoNbsDxE/OUCJeqg7HMmPrM
aYE1rE5wsxuckr5407P8tR4YPaywhumYh/iD2MuIMTbHcMwc/1FzDCQ7zXfy/Pdab+3huHCEpFFY
FAyDYgujR0XMUyhs40PvDPtoLGC25kT7s2D2XZE/QJiZGttg5EHASoPcaI/Ri1Pz3MNufJS4RMFK
DIcQ2ZhNb2QvIi+ROOX89fbwwe5UbC30ijzPHmLV0sdB57Merfmu6O8d57Wy/D4cM25aXUTt1ikb
vHBkw5QeXfpQuUEzu+PBIFwuHEtuGlha/OWaBQTE4NE1+ORK+5OqehcP8YebD69FJS7FFCO1U9IJ
PZgXGXrgZy1TMWkMoVGl99JMbnY/hBHespVK/ivG6kJmNZxJ+h6RfoCx5ouYhoPpYpE3AGNK8e52
kBOmdloc40MK3vhu2bRZeSCGAt2AI44BTTK/EKJBogsxGU5EX+5WOCaMMsx4O7zcUitCLU9t56fr
WY82WuffY9M+O+3/h6lYIYqPKH9rphanAGlfYwvIWH167vBm0+3VsbnXyLyjgiAOiEm+W19HgCPN
M8/Roj3x3PISJ8gpHEKk7O/VbJ6qJgpIJ7n3yXCPoyVozfiZiA8Sd9t1T29vRvQ1xvyPFXaoVpny
dpwQb/E4fC96/FZ6xGaVFZmz1bYR9np4wDBuvycmYK0DFauRSiCmCGbMXifVpmCanNkrJ15+LEpp
jRCtXnTPDebW2mG2NuZbF1kineVxWqJnIexnnVTncexxV0x7A5VfMRhVHH0+KZ5j6561ZSE0qw/I
/tyIhXAI9ez3zqtDl7uMybbWenoE9Zxl3THHz4jYSG2djv6NUZNF7g/yKAzq3tOIkBT1A5n/JBYc
wT9R12koDnbxaE9RPLQ4PWhRfmFX90ERf4reDRsxUFxVzLvKY4dhNouRtfVxk9a/Rv6jPwzQRaB6
QnQ9VN+G4R9MvJ/fqWDT1dJ7+srhUlmo5LW+OvXGP5+3wXKNjVMLkjSQWTRiOSOL5TLlxuqnoJPN
zrKXU+mZdz9JAunCRRJL1suJgyx9F27/ZTbGA+Yl+8tvEN0ngG91MqKeD6KiBiDpmzz8ooFuJaPi
4FoFwcRi5gMsPgy7OjjVhJSodhhWN9kgP90i2442g+FB7FOJLwZWDgmVoa4WeddkgaGt7PJDy/Vn
PekJOkWPqdCMN91AQcWC9GiSVdBacPouacECVCQVZ7Cb7QNLKufumLrHuDHvDn1ijcdmZuw8jgxD
UO7cRa3jzFt1De+GlDd/waoJlGe6OIEYOZCOHRIaGrhxvndc6FpKjTx9NKuq2+qxv3W8bE+5SMKL
u7wkOQ+Ok8EAPgiuQncp9MjfAeaBs1sPTLUNKl+beX4qCJi1qrOP4W5Uycn0W95JAsKdtPjEgUvp
1Q47mBoC2ll07EFkk9aKn/wrLuTOm/VQTM5TPQ3hwwPFJrZTlo8fGAI3OkncjjFygecqkDXNkVXc
ekIy6tp7L6t/tv1axS7PpI+f3rMvWq69OGb9hmmqW01m95LQylWCNMUBg2WHCloMz2Q5bSZNZ1ls
f8e6HGQcRN0Sf7SPi9vh7VGSPFfYaBLTtxlQ8sJ6Du8n17qwLt+I/gp9/z2vWpAXcpYMynho17mf
saqJoCbD2NUyMBj9Rn0WMrTcdsbrKOYtw9l1O755KBO+IpShPmULsxWXdtfEheMD12faKkp6wAZt
2xbtTg1fBePPEjPeYMIFc25hbdkhrX8DhP6bvYRJRhmaQFV4YT9cEd0bgl0b19lrsdhUxV/HM5zB
9uG63kedtzUmxkoQtmy723rtfBEF6dvl8EvL+9N6+nGcDRhwY/o3+POTw9E2+/A0mmaEkjFrVsP4
6jBzBoODAm92Pv30Xv1rWd6V4DekidrnaRs2aVOFsbG8sAVyq/Ju3T32j+Qos3gdPalvi7pBE6EV
8QvUkHZrKIKm2mT/0ASyTOzYaHlRDkFc8bxTzfTsCP02Z+mOZOunURVPoxCHrrfPI4Y1W8rtMvob
j7fbM0jA5BNPZiYpmjp6EVFN3Gc0y0gTY2BYdO3kY2IuDHrJs5VOn1bs0WFYTNJf/WQJ7T4N69YJ
bK8nHcTAWdavk8Xbx8Li4f/McwLB+FcC4feV1I8Rg+a2jHezWv5H2nn1xo602/mvfPiuTbiKmYaP
Lzqws7qVww0haWsz58xf74djGGePRpDg45sZYMKuJlksVr3vWs86ou7aYzw54Ns95Rxf1SG95U+m
mGuvRs7KI7r7FGGayZoD+Ozkxf5dVottU9QoO2o0V2hGbjEuXss8xbRrLSfdWue9f2jxbLldJA5m
45wny8Yk6Ll1pz21EqSoVbk5NdWgKPYqPQTaI7320eaGa/qRO5i7RC1OrOTgOUAPOgaGLwxz6XCJ
jGCDWGdPxuQvL6jXyBKBRwOZ6ZiLWZW5zZSui8Q84gs/lFl1NRX9O5CQ6whsc2FWhwDRcjbLPH3t
MuCCtz26kAb9AXXAmhyt9Tx2K+lvrUwufZpEzmQfDMNmh0i4W/QhZHuYunjTacaypojhNcGJ4Q4a
IdWNEz8EnAoqvAkGjmajddLLVBjGFRuyccVmQqc5Semnsc2NqOlbAtF/GWv+L4tGZuj3H5TclnYN
OpKiTJBTHU+n50xp35qO7S1UPIgex1rUUAsK+med9zQpyppszLtEU/adN649RBZxPD6o7OoGA+QJ
dd1NLr1op+NEMVO/W1QaNKW6QGSIWWjhFP2dl2prc8RMZceptuho+ybQbTwLH3LQGivabGwdvLl1
ubLCF1Wf1k5hYtgRV93s3tZF4Haa5/bs7DI/2mQZ/R9OJ61eXwnw1lagb5NJXIy4m2mEO0vG6B2u
O41PJ7rwrOmeLHqLU51tkjS6tpPmEtYvYophS2XEGWjd7zjNmeX51aAxuUqKM4RCfESe/8T59EjV
A9WRJl/VpnkDxv4upXqv1XgfUOjAK+NRLxos94uYfbkesDRHBgkU6TyTymWRTre2onPaGdwoGTZM
ko1vjRewFSufy4eE5L3kPI+2SyGNBuqj5YwHQzpv5kRpWuTTjVWpR75/9LkR6xKitbLLt9rHj68k
bgx5eIJp0STaMyLYJ+m0y1wx2ftO+MirjVLiZkaskDjRHRGnMDIybZuGxWpsmnOrR89Vaa4iA3S+
iPs1zICrXtduDFwGeeqvanZCkZr+7grD5mVD6BKrwV5T4ycdObAepxtU9zu8ARv4WLg8p62qWG+x
cBY+ChYKuOAYCZtwLC2GyxgcfBrfxeQ81cl4m+T5Y4APcADyTVEeY0SGoEw7ZnxN2B1czNhez1I/
GM6bUQvWTf/eQie0R+c+SZKXVM+2E3AXq1OWPYfuSClcSfUXyOre8GqEjHgxEAno07tIX+L6NYLF
SMsOQnfKSRIubXvTsk+jBLEOqhH08OweTai33nAeXRl6se8Glk4olOxR9nGfv+M0PSSonlSOdrZm
beDNrLRA3+ShusF2sQtKbQeghjMP5iGkCV1dLts+3LXSYjViqBr1LujIrvKOcNHP45C6StUfLUvF
VtiSfJLOjRMYIC4Cje2Ys08HNwrVYj1JuTNiyNTDX/it/NWJWM/tzFsIu3keI0orAV+9Biz0RJ8W
lNwQ9tsER6xdq8ihrAs71WPiNWvAyfsupUhHj61hPywbejyOtRocGi+1mDvkqdvE6ewOumqwEShA
J7gKZrcK3MHojhpKytqeNwneCQ7ci9lo8JPIO3CeEY3fTwG15pgiHi7/bLobipSCOlxy33xP4DQB
wD4ow3gDLAx1ExJ7TEW+oK07YsqXAAs7CyGYMDumKijB0sTE7L03OuTeJD3oWuRGjeYqSApl6Z2L
sr5Smui+yJWDNwTrXIueFHCICa8BB77ZRNm6kZ3e08piI1MsbKhu46Svo2F8DHUVdEW87LUSxXxy
RtayMiUuNnXEdTqGG93Q9v5MdANNzbbURtSTu2ahr0rjYlvvAyBn3xFuh500DSmTYjcLw+wYUZmy
oOiw7wTtfSyqe140ZJ0fXdlhAEGTBDhB92nElQ8akL9ZYUkdz8aGOk4FIgp0zlbg9tWAKRrwmkoO
SEzjA4bktkMwY4TJZRoEQsB0iU4jWPDsk6WqvdLExY3BNzJHcdghVEsLk3YLGveI3Rmtwb7cRT1g
MUvdOA5qsjnkQ6HaFBn3Ij0hHsDhpr5T0V7GQbKtzeisIANtikUZvLCxAL7YXJEXzHwYNoK0lRw2
WYeTrSZgBiMhiSYcmehKHigU2HdxkiA/H5UnNaH7AvAAJcZpBAzaeh7qVoPBqZJcs3Q8CLNCJOv8
ijTNzbIGwoqEyy2dw8jhhE3j1u7K+yR2tqaYNmPRH4DhposxSSCLGNwNmxWoNedOIsW2DmKTqifL
RLF29KBYJwcEX8V06AuEF0Bz8pXQ81s9ZVVCbnEO42xX8H7GKb3vSHvjpL5Vk2BHEJgLmRNpHBIg
idvILvcK8bCgg82dRioK4DF8kdMxnSgrTMXW8ZSVWhuP4BAJwFSzk8fXWMHIg77sWilJgBHPfQ9y
TmvdukYXHeJ295gTU7pt8nDTd7Cl6E4Z1ASCiv4rQqRpIjGBCWDYHEicBAiHTxjO9KyARjaK5kwq
BnDDlGa9tTaNl1b4+35Qz07SrubkGqlBOg3UJS0ktBfJAW/ZpjY6VzfyjSbeM9vc90G1lolyKbT+
ZJr2Yuz069ZxjrTyCCPKNmNkYVzg3fZdTUy7JoNmiU9hVL2VZZo1q8g1yQ3rXIYXqYyuhdU/GCl8
lSaVjpS1QsMWbnL+kXBX6AcfsXXQ2O1GuiPNqqwOVKtWRjiuG04VQcByjA1E88YbtLWHSOPTly9F
HV15Pl7nOAbL0hPjgYzIMHQCjMJhOY3GVaBm10E5f2Nz1zaTE6rkSwRU3QfvNGbpOY+mXcbWJPaf
+wZBuVotVYJlAH4uBD79Xo/h2wBIy1Z1daxSzzWG28YA0KJ0dJB5wZNsx6SGOJvdcTRyZczR6hiV
pEuU3hYZ5lpk+9ofbvNkOijYFceWsqIJNxZhhkALUpfTAwKlXRVSUunkZQBN1cyu47Y/aRyuI29v
UjGf8KXV/bSljX/TN5CJxu6ccpLCSXNu1V0TmRCSXho67W0LIrenQh+Wv1r20nUhmYH20SEdgt4z
p5F+U6AblkjTcmyefQ6LhHaUp6VbTyccDfE2Pai1igw5Mh8zGVBVZJYP3q4NUMtV8xaOHYZ+CkSy
TjlLeGXHfPsImyvLonisHxIca01x8PEdhOyiYw5rUiO/hOmYgOOcJd/NpkFCpQKDnPznhLXCBoTl
j8l6HPSN0fYvApVWxwezRK7/O+solEgMD+mwVbMbpbxpsivHd5ZJpp38yd+SQu0a2K6KEnFvO+z/
ijCamE7ttQFyt9B/AzChzBu/AlTcq0H5FlCErlIVQgBLA56fGh8KcatHHz6ST3UHB+5K1kDn+RDN
QH6tjzl9alvQ7zw36hVVItw+F79KUb4kvYm1jNIvlczOLWL1TBEUnIav/BJRAkQaFI3UIw7R3QOA
T7CtkySCJixuwrp/YaZQ8NUabz1o7VptK8hL9aPvqO+qOR5qM76ie/VA/89GlF9TyZ74GCUcIPBm
Fbq1qbGc6laywnjFPa5m4AuiwFTi5mUhmkx7kyT4sqwhvsXi/6hV6getI743BS0N+s07IzDvKeo/
NmPkcNJsV0qJlL0jWmOiQoTYEg1qFQAGDWPzprRo6WuSU6p+jUxhnXlXPgiuwuHw03ISnuCoj3T2
w7PFuwIi7hCWBCQgLd4IPfyd4zTVtPJ5pI/J/CruMCzAbdEH7ocXZ7gnUfyIpqZvW03kArKf00oP
Bs+IgYr15zl2JvgLZFhRVWEdhTeJARDqiWnVjzzYk5cGzx2pbjSgeuDihpJs8mkKnp2WI21HVOW2
A+27BmHtAdui4lZYJFPmZW8cKdKmT2R7oIrt8FWneWfvoy5vYK3xfYnyyaLS4T3VHrkAMqsfAgUV
HIdNghXwbULwTvWtH0bNnqQleJZsl8+JVSsFtSprPBGbML//MmsR/rRC20L1PdQN+RQ5Xv6Mmm1s
UGEmmwBq7L7rOcN0aXQfmdgWo+hVawDuaq1z1OdVtCioeFS8PrR+noKwwR3I2Y52MjXiSTBBVLLn
pjm6LbZCsQLQ8kvLIMX2qX6rBXHu6j6wu1Hr0b8PFV3mxuuvpBTDdqwIZssjO77NJzaGpikQ2JnK
akgH5A8IZxxjQpxjG/51T/z7FsTGomz4bGjds5eClki1uUFDW7ENWuI+KmcOEvZvHF60JswwXVDs
RT4T6LjtQY33EBZT6R1skKe+ku7DAipsRsWkzLd6U0BYJdoGT18s7GsKwmjSVGQ56E7RoeHbV8jG
K9WSQ72Reqs8Y/nUUxA5nlnu8AgyyxU2zzQ+M06aVgjsEiOs1aGl1T3vOoE6JsbwBI3EJYF71Zo1
/d1yTxHgPZxSNoZB6eImrFeDrrB1UNkrdi3qO3sgWASQN5Waytpxs9uFHohTms4V1sJBEly8I4o7
yCDV6I156Tbo29swpAiZmArCwfSGBMRLQBkmDOjjmx0hRDS9GuOmE9ptQk4xWpHufsx7uv/ZZVTt
kyjTU1QUl64OcYo3sCyaYdNVHHX98NZQuyPAczyBiOAH7ZyK9F6CnCmwi6EqxigxDtS2c19eCQpp
paUvrQmLNMau1tJP6ljyXVRma0faUJrHzgkbig+0Zz4ZJRsizk9qCXU4JXbBggCR6c6HVGCOO5oB
Z1DG0Zr5bm4HElxWoHQHNC9oVp2KjRSu5wU5lTGxfZ21UcPBeagk8sYJlNqvUk8QQ/e2MW41U8rr
LE1clnZn7fXaL9ZTmDiQPWjIXBtxdeW1nGy7nKo6fnGasp6/NKoQp37Xm2T1IcLWok3q2SkaMLhC
aUK5x5eC64JPLZoMVKnPB1vb1GNyEEmxnhz0URnavy32Q1iH4+AfjZzWCDqpjdXU1irtCNRpg4MV
t9cwmVHskOdhUdfRbETPAqckpDCbFpDH8zOTtaFnd35eU3WCUA5hJQGhVQnqeChleAqGcacBe64r
xdhQdAxXiDTp/nFEWRRj95YiEwPkw+Sq6kcLsg5e2hyTTIFc1ZnFiW3BiXp4E1N6rU0tuWG1JxaV
4e/VxjFx/mgrywAIEsbdpse5VwP7LNLq1Pj2pSF3pHYUeo4WOwqF6k8llNtW1d8s6T+XsYJbDIGj
qmk0ENFClL5rJyXCvOzBj+VVWitwmyiPpvK1Es2HXgPtUmeTDXLuayrUWGnGq6jMVpHeuHWKurDJ
DqDHtlC20A2J6kQ5aAk6CO98rj5RbduKnhtjB9m+Iew7gvrvDn5Mj0itcTKF7bXDK79q6EWsFS/U
t13RStfW9OfJwRdL3QpqbiQgW+AoTZgje6IVUPZooLkw2vY7dLjtPiEsDrWxrh6ANoyI0mRrPNAp
tdkZTi/hfJ6c1BT0blLZtAryPXKXEwlGh5oYpD7JNpGd4Z1g/5QRogpZmbIQRJq3sQqAXid8zpV8
vO4EGb3EeACFG912FhlGzhX055AtX3qhn4vjHrdYZXdH1a66ldkTspqz6+OG+cuqTG67UiCKsuc/
tEO81Jfm/Caq9VmZEdt+Ef5qFRiHJhKwbrLnFJOH0WzeSmopy95CPUc7uHWaX1GsLau6Nl1db47J
SNuC0/Rj0mVI4ZF/Bma2Q0K6Qzlrb0Hk0igNtKPFsji0PdaWWe4oKiw0ll67zljfSRWIKh/O+8y0
XmOnv9iZ894J6xZukWuJ/NjYc0Zr8xaT4wnLBtem0SGQpTC/6ELmTI4jtOCQ31YY8mE+3A2aeU9Y
1EnWv0MVl0ZgdLdqA+EgA66ClGvA5VFvHQLXnACQpNInO7zUPQGdGLFV80kpgrsOfyeh0ogYLStA
aJ8ixAJEopEsWlOeahEf1xwI+wGsl7lPuDeOGW5wm2yGRqdW1l01FeEAiWnMr+f4ZObjSfY2caMd
hYIpJCpHXxc6SZH4BhcTvAddI0bFtzAxmXH+GJtSoXWJaJ7ukssm4ILY2DVHsHYy3VGx3SSZyaKu
XDedpDuBEzKi25Y2uzYiga7nJNaV494vC4mMjNhTU8BW1juTZrdFRF7ut79sa/hVOlRRjXpHmRqD
/4AKXWvpQuahQeYPUFwaEpBkaMJG7KgXra58FCHNAQIapsVE/QlugnUQEKZXCDiBWRWgNLkLSzLc
sOf1bb9WTMDKBEvt2hbgV5vViyqv0D74Tz5nNW0KwXbnGTG5Tv6mt8GVrZkgSw1ab5w0STgzq55q
cCTXnjSLDQt0QyYA+gTkizNHZZrUtRzS5lEh4viVTWp/mMgS1T0w8/g+zezO4/l/5Fpt3BBTFx0Q
S3aUCiw+5VjG2n0TdCYKphwjZhk2H03c60+FNfNiWqxGiz7hNNqADFllI6e6asrrtWF0/l1VtQa6
djw65uzW4vl2QX8ic5TKYoqJS8r4QOblLgGZUMJmEJHOxynf9xJq1BjfCxFuEoHgbSgpA1s7GlB7
P2orCD3OLkd8yXnu4E+EnVdx8op4784iZBUqOAX3FBcREQj5OGIN8flMynnbj2pjI6TylmgWOeWF
XHfdcKc5kUB3Aw1V6pI3jm7R1Osvio2UVMvnWl2mElkzXeBi/CK//tpuurdx7ncYiPBsldA3OYUA
kVoiaLrgYub5E8JjtHZNdmeAR1iWtVJiAvQUtNTkrpUZ3lcl4sAVYuFFsBsjmiWNRtF/J36+DkqS
pOrBOja1g4x7/lwWZ9UeXWToW9sHF9Y0VBlNvdwnpv5LqPkt2WYPA3ajZQlp1NK77toqMcHIVCWx
wPxAjzUTxFEg6gZFh3EYJ0KmyJc1JDoSdTTjZZNJuItN88HrcDHU6kbPlSPfLhAQZP0uKGu4TQIs
IiUcJKRl3OvJvdZ6CinQqenKvNkVcIjwXKQ5xbP6Ls+Ud6fiN4xqhWQZ/IpesjXzc39fW/410oCj
VNQ7XSkIs/Hd2jChyY3VaXC06yStEcgHFp9zn7SFyUaEkveSlSF7osU7LQPJgSfK9tRk7/BAHsZp
WKlCOwxJsa8dp11Lc/Q3fYEuJJL0atBKqCRCJKlXHfF/e4tE2me/Rb0aoAvvCRGL+kMnxd3EPpvY
FodyqFrA6IaDPhgIIdjgvppOhI7Ypi8OKTQjJyJ8ix3KyVZHubcc0fqHAs3TmAIdqEYD+C0pECsO
e8W6nSAzUJi5Jnz6zoqHHgRQsK77YUmqqhthy+pMuhbeUs1VkK7ZvtDFfhLFOlHZuVEbgjEWeRdd
p8U7+NsgVo5N7N9aWOkKqGCZmDn4eM0ycBKknuO8xPWhr6qhWukWuytmWkOhdQq6bd6kjwbFnX4M
9nGArau9bfnyp4a/GqtsJS3wbyo1XiT1kTKuaozMHrrUBX0i4sWyG7Df06Fz8idFvw+rZhUE3JCx
Vvc2DZaKFALux3DNWXol2PwQKLTR03zFK7ZqUdVrm4zdSg4DDDYTa+EDAQCHgkxFWlXH2TvYkxmV
Tx3M2QIioYfrTKUVivQiNd7t1IBBAT6UY5SDGTRSxUm0VH/ZcUxGSZG5Oof4/tjUrWUJC6kj6FWm
h7E/5Pp4GmW5LXRvp8rfZJKveR1c4iv5+lMBgwtgBbCjcaUo6SttMrcGNd3C9ArtO3I+NoNJow1t
uhUND7R5j2Y3sPFR2fknz1FOibHV152vr2rS5aKgu4VEdWX2fNUtfadn72Wg4/TwTnp7Drg1RoiZ
1lyVpJjlVnooysA12QU3hXHd06kNEmQRZuE/mzlpO0H52pbe0bbRwYoIQqLTXsrptVHtK4lQtopu
A/HQt/4uLgbCyTi323O7maTbkFNYPYeIkKTNpC9waxXecIQo53ZI6sRz6w8HpSYVEB5LaNvLNtMv
8XQPn52VvWS0duPQNDFo1xEfosIqm1i2Mba7sr+I8kNV6aoYzx7hS1WZPqrFW6QEO3WI18ibBhVh
VfBLaXZSmdxqvPSACMREYDmVHMpm7ix7DuoXHV+BlE8jM0/V9BPk8Ou+ag4+STR+/oxxd5Hltzls
Y6soXR+ZEYUCpbeW+QSr2oiOgziZ9Sk1h5eOVEJzBNFi08q0lV2IsaWwsTZO4hap34YtqwtqBiIk
tV6mq1YYj/hFx/wuat9KdE3FmD0HBCnp5DBmBty05neo3EnN3jl8Bui4cNw9+DEm++Rk2recsRcJ
mJqOPwtCKuEf0Vbt7LtsoPAl2lsCM0nwTnfsvrEQFydHxyZiULntPiLUzTMCo1PFVsp6VclkV9t4
zOoYY7xPbRG0v0TszDefwlEAvRD2Ng7/BoADyZT2+EDE1TbwAqDH6dJT7s1kIpIao3/2NEAiwEJb
0eY0EXz0WH9yOnZB/Or3F9JC7uKcAK40wY3qgQGKbmR9Igd7XUTmrjJxozhxQjdxWpoFPYo5FR6z
2SQMkGDTgrxs5KTMWgM1N+3dMAIYwZkutIxbABQv/uylP7d0dj3EamYG1xNzWVGDjQeZSHOYkzzW
fdyvAzuhvK4AiVknzuCrvCU3MadYWmnnGfTXZYAHNfauRonZB9pdE6uPWZC+l5XZIBiLH2yj3BSS
bhl1C9w4woD0kv6uG/uS86ghfGwkmRaOYZ5U8dGMrYvomzoFdJEIEJnls+7GF2BT+6Lj22WP6ROr
9UJ3mnVP6WGs7Afd7tYaeZBxODmXbvSuwroAvqPov+pJ7BRiLzpCXUzpr5Lgl6WKfYf/a7CQlKUd
EO7aJX6TH+NdqgFAgNEtlIQ9ToCIQmIE9r3t0EQc+syL1TibgHbe1OdrqYUrm+ZVzIahoSJoCDYF
DQgbPvnAGMqkRL5LTcCOqU+XVfZUOfkLhiEK4jdq6SDDEc7ZiJMre74lasVZGfEA6oFajdZWhCJP
QZue6ZTQsZS121YLLwYR8baSHtpe7CZRrhQtuu4z4pQzOOtedNDqgTIXdHGyEFFHCntnSxQuMr/q
8+g6IFE+mYCaByA6/fo6JmUncah5G/oF1ftxCI1DALN8l85QmC5G8NiPv7UIdPgcDrAJooYweY9t
c5/bVP+DAkU3juXcu/XD+A51bMmY/e0o9VOGhiVRy30Xe0fgCC/Yme/tYXYiDoC4K9P7qHt2gJka
ZQerpRQ25FUOoaPaUdREp1qjCygQw7Z0EoVd/sotoj2V6cBqvwoIg+d7fmDnKqmpdLRt7eOIQrht
lKMIVW1dd/7vvENkkGn2psq8X95Q3QM6O+W6jvJRVc5q6rOnKifetODVKmhMpzMHz+qNV8yBKB5n
DawAg0758MrIxAXX7pPlTDcdKQ8IB7G82mxN+JnOgoxLfn8R7jk6vLYqo6T5W1SSxSlyTCDp6OwC
gpLQrydE3NiIgALrPsaMsjTRiK0rQliXflVeZchYLMCfth7/sgv7NQQyTgktdPuRlpjHEQZwkdOh
9QiKJbqGjRWNHxVijgGADoFq6AFi3dsGUnute+0RlgGhaU2wB/VJkUOBXdcYjzx4IgXb6iFtzS29
r91Y6zsf6UgRsCAiLOYjmxqv0tce1ZDcWY2PMr42fwkfyZ0s4OxM3rPMy11CXriej9bSpx+ijdpz
W2bwtdtzkRb7aproyvjV9ZCkt5oC/iCg9Wmlg+uQUJH6UwqKktpUoU/bfmjXlqm4GYxbWB1EzHfO
vd+p56bwyTQFEa7b7bOmD1ScDedOn9UjBcwVVQuv1VbcmMTKtv60jnt0lWqBwDo0DQ73WvEmhuxs
oJNGpk8VNE1fuYvnwBuhmVp3yOLWyIHfZRB8oII46nnwAYJh48kWk2TOId+GGqjQJEJ2CYyAxvZQ
JUeUKsoyseEYRuLN1M1iZwOrQhIEy5Da8KvQ4UDABcJaSzh7YWf9glTmcIFFzyDKIWettW1ciYK8
SWefJx6aqKBDy6avVVX/3bT5QUwFYltT3Sske3X+yKPQ7zrQR8D9Aad10HHCOengJcwf/Ew2p9Ir
f0cFBVhJtD1W0jakANLgW+J4UYJnzErVNWX7HrLF98vwKo/9ezIhHksTErNgz0sE7pPZcEMqDa1x
mDQmlblgJ/DdABK08J8G6Yvd63tGA+NBHyKq0xgiTX6tJ7iSRgO9wL//9d//1/98H/6H/5FfCJrw
8+xfRExeyJNr6v/4tzT//a/i//zj3a//+Dclc0tYtmMIE+aB5miqw79/f70JM3/+r/8bCdVoRmOk
e+N1+hpuCTI9kb8EjhcY/UrZDBt1Kw46cyhb/jCy+s+RHcHR2bB1zbTl55GjkcouRGR5dm7tDXbw
DdCptX9HAWoZrqzVD6PJ70fTxN+vs1U7rc4bRsNGXMTxllBqPhgB0yQ628NTSHhARbpGDHI0pOT5
w+j2D6PPv+6Pu5yVsaM3ma+ew9/29fhbHsvr+MW5UV7jIzv4TXHT3TQfv9tt9NNN/uLxOlJy8tZV
C56NZv19YHo6U2ugxDwXT/q1c06vul1zxkThX+u7aS+U/bhDIX2Ru+8v2Pjiev8cdr4ff1wvvDei
VSdPntmEcr5G/3OjAdf4fpCvbqqqU9wxNHwo7F3+PsgEtQFtdyfPgbxoDTo5606p38fy1mxvs/Dw
/WDyqwn052if7qRdTVLNykqeEz5cGzBte4eQzuW4apZQjn+4NKl/cQP/HO3TDSwiR9N7zDlnCEVL
1nUaDTtljZlllUOOXoLBcMkL//4Sv3pof475aSmwAgsooGjlmWPmOYqha1Kbs6vH70eZ79OnBcdR
ddvWpWobBF5/ehWEqDTNE5k8+1NylwcEEgMl8jC2Bvmutl6+H+zr2/ifg81r0B/zUHCYTx2RS3bh
78LjG+f8MNF/GkD7+wBBw/RU9VKeleLZckgshvb+/SX8dL/mX/DHJWSpgt0PR9q54aMG0jt3kHbW
lOzO8zfn+7H+uvn/eDgWT8UR81/NeYr8MZhORIU9QZM4Z5yBdiSerTmKZi6KKMJKr72tf08PfKO6
+rY9xMUaM1UoFvn2+18xz7PvfsSn9zrFVO43Bj8i2lHudTkd7BQ+Q/UPw8j54f9jHNs0NdOhLc9f
P12s4il1lAML0872Rl8mrr8v1sVrtaAQuWp/urVfrVYG0YaODk3CMfVPo/lRN4QEr4pzv+zXcCMy
N7hlvxIuHJdion8db8J9uGmpQy+QsW1IhrhC/UU/bE/uKC986Dp339/nL28AQWc4AUyOH9bnBVQn
vivKhBTnjg1pC54eKifhCAVCigknBgJGL1rWHU5GcivHS1xkx+9/wVdvjykcU9ILtHX+/vcn4AXx
VLckMpzV8ncCcrANxp8W0q8WtT+HmCfBHzMa0Adt+Zoh4Bnskfovo1W6cVhJ21V1hUFynSyN1fdX
9dWeyvlzzE+Lgsl4aYWj+GzTuVm0aJ2XIIOvqi0YxFP/jki5dKnEFWvth9Xoy4uVmjB0Q9Ia/byl
SnS7BydQi7NS7sL6UtAG7ADr/nB588///N4wYdgasrDq8vNT6zjD+Yrpi3O9Joh2qR2mLR7fpb4o
d92muDevfhjvq6uyhKrZbGBUYTufvry0W+y6JVvr3LjeteFqh8ANTxMhWoduTUtjkWC3BA31wwv7
z52TFGyOhYYbl46q9ekhIlFs+8iy+U6RshdML378UEezveT0/eX9NM6n9V2n00mzyuRLD/XWydHR
EbVKxCY4/vX/30jzff7jVehIhNaM2OJjGD0CmFDRXdXTwwgq7/tx/rnSzXdOY0ERgqOZ/umtNnB+
OyrT5mxbt4VZHgjIXqiz0ll79zLrwur+w4z85yeSAdGz26rDLtfSP19YZBW8CxpfrWqXW1eabGj9
znY3CYnqp+n/zzVLSgOXuePYvOO6+LSOj31sNX5jCdLhJtrV5kK1/5/3YX8bQX4+qiSR5zmxJ84T
TcRj4MP2p9bnb0t7zH9Yqr68GJollrSFbcrPdy7pVTnVpD2d54Nn/EA99Ye58PUAzASLp8Oq9Okt
ajjg4WdVBCIgFKwYzQLrh4cvv3j6cv56/d8h5p/wx7RWBukYTcMQBfaJfbpGlwlbpScOdq1taP8s
yQX8sHb5I27T4fL9VP/p8j7NvInlUcFfx0pP/aOMaRDkN9+P8OXVGbrGvNaEVD9vG0imD/qKDfM5
LJNLPoaIWbqTEsQb8kHpOqfT/ffjzb/474s7k499ijQslj7zr7v9x92swxrm26CxuAfVIirwE2sa
Il2x+n6Yr26cSWFDommyTOvz3qsOGkTcuc3eS/9wOg8MVfrTvFC/uBJ6RfPkVlkcPk89EQlB/p+Y
v/ztWqyD+cu/pP2xAQO8Uf4L76zJVt+aN84CAMXfJ6HeSmETCCnOAEpXLeEXnvHL0W6/v2lfnAql
/GMU49PKQLO6sLVxEgBZVuHruAYHurcvZOVsBgBdl+EE73L9w5hf3sb/vDLj02o+dCphoRNjGotu
1e3Kvb8mVW6B2uOqOVk/bGC+OGX//QrnX/PH9EtQuReDYLRx3+ziPUz95bQ33Wrpr4LND1f21VR3
eF66zRzRHHv+93+MpXmDHyWeObGPQRNKqWJJ0sgm3qi3dP3g2aC0Xkd75Yc9r/rVDXUcXVL2ouql
GZ+WxJryMnULax5Wus0OiwxiGHrSlLLZAYQvbBQP1bpbQ8+kxfmC6tOiEndxdj/WxObp8uldV4Xu
SMNxTLY4+qeVswEuUqaSG5A49RQuWgPgrLQa7T7IYZ07dOHWWeAjJohCirFIAPapSdvv+8fwxVP4
24/49BTItREJnpXprGVnuP4gmo9d+dPp64vlRuUZq9SJLAfy16cXJx7ojfmVnM6ZDbZWTdurcAIB
9l+4Eg54hmEyp1T70xpApJqnAgib2Mm9SbIPtMJHnvX0/SBfHNr4Chg6i4xtGZr5+Yhep5nniVgb
z+0eqsu23MyzpV0REcKp9ac61Bf3jYWTw7GlSsLWPy9rvYXr1ydX6lw6aAFbwZbH9t5+uKIv9ot/
DvJ5VYPO1EuMG+RvuZMr1uRGIdr2l80jporF6ELLWBBeek/cSnL/0/L2xe7bog5FDZqDBWvBp5fR
VmoCO0eyvzL12PfdhpwRt8eKghPoh9nx1/fmf5N2ZjuOI0mXfiIC3Jdb7VJESBGRkVvdELly33c+
/XzMnvlb8uCIUznVQHUBCaTJnebm5mbHzhFOG1VYjYeMrHPpOdNPuQo3g2VAyaYa8KgjzlFX6jYY
P5ZI9lQNExkes+5a9EGDfcYFxT41dvpefygjZeG4zUVYfoZjO3DaKZROp/B09TOaIKEbB2XjBVTv
qh3SL7b+2qfKzuD9Te9qndOL97wvA719BXGihW89k85YPAlUEjbVgfNOOCNJ7cfg88L+Ej+iyr1F
6ucIYnEH5+q2ONJz33I9b4LdUqibCTKUNyyYthxdN975ceoXLVQGqDSZ2TnovpYN7HDe14W1LRgR
/XgIzMZLYw3NxR+oG56cBxKOJ1AKf2oNq+qSAwze2wtpzpJR4Xq2DGPI4oiVubD3DMAsGvOnEWlL
323JjOA1BfSUeplgBqQ2rCXuHlDBC4yG0AUd4Flajx/Tnlf40urmMp7rDydelqFPO3iQxu4CdHj8
0j6WPxGy2gd7/wz1trxRV8sxb+5BcWNTuBYZ566zIpA7au/ZJ/oX7u9mr3wGVRZ+9z8xL362PrUf
64/xx8WC3Fw0unJTY/oKV2czcvthaDw8qDtl5/ZiHCjDHWDXQpeQJG89bpNNSop3bhe/76xlWoGU
QhVKoWLan+u1nwxu313kFzTo4udmj4wh0g9r71l+hjD1td/D0Hgx3hbOzOQ3QlC0KTTrtkFzireA
sOIQTbMy0Yvu0u60XX0JgY0dUKfdTEv1EQHJt/cNzsSfG3tCENZQMtbVHup4OO0Zflakyx8yFomB
aCcHKW+oaILdNzlzh96YnH7S1UcFCGj4fssSE9v5ksfGc0DL8d+bmD6dqgN01Enpbk1oQzhEWe60
Fy9zJq33h1ApF+6NGQexbc02dV2lokPz5tYE06iO7gNIv4y6/w0tt0fYYkFcSGe7ThYqYnMbdm1K
uJOj0U3MmAGUSwvVmVO95s1CV2h2LWS8FGltmTrOlJBcfRH4DqvRHC0MQFvjFv3aCKt/NN3bx0q7
kO3P+duUEpoAym2TKYRbU36XIiydKnyZeBUCF+p8+4MEOrqr7aPvgkm67wjvzany9HD/TzXEtoXb
wIv70ssdE5J6WTs3w3CE8evRLhmXrgH5hYa+cC9Mx/P2+Koy8HfgA4rMA0oW8uo2LW2QN053gUW/
X9cAIxgCyoyTqmf9wjGaM0WZSlEp56i2JU9/fvXR3E7PPWcwu4vO8KEEBUdj1lve/gtmlPfZqKrI
Cn+/QlmCLyYcV3OAuNa2FG5xM4dsYiwBLzBV2DDmj0qJYu86SbGYn7WtTHotDNn5UpfuNyl3j2MA
Pz68OaXi75nhzJgNR5a6O0RRNxQM/aOp2bc+zCbQrJYv9z/8zEWp4mAGNRWTWigQodvtMVQZ2Tbg
9BfaZir3MxjlB/MofRqKTXIE+rZKPyLOdd/o+4N6a1PYqqpqYd8zouZiahDTgqBQQIreNzHz1XEu
eBhtmsW6qopfvVGCtPHi8gLGattF9rMT2ydF6r/fN/M+Iqi8pTTeAQYHlf727e7pQc9QOf3vS9EW
v5l0+GC75UeA5lsJfp2/WBLvNkoAjP/L1JBvbcGPGNsd8z4XJfEvKaRtgDvB/Bbf7i9p5qGoKirn
UjZgkpFpr93ascqC8VCYMS9ajxLsSd2GO09fWVsjghptS6K/X8qyZ/xB0TTTgE9O13RHLBXVTFuo
TYNFvwychwJahaOnhwsX0ZIR9XZZANXjAHL+7iK5NUzepdGu5S5duFBn/EGleWESbWhwWbJwQ8hZ
YvpaHzbo1sEj0EfoSMQGiFkkC9/MKNYWwvZMx1BVKWJrhiPT64Ge9XZRNOmYr4a08QJZff7YPlqH
6KR3aynfMo+yyo4yqP8DMJOt/HrfS2Z289qwCIsq9Rj5KDsiv9Z/eYgRurT671uYC6g3JoSzVSDC
HQWMlVz8o0n/tWM86M3ZSa/lQ3rodtWjsoXo4iFhpJ/h3a8LxqdcQbig2FmTW4qeqEXj5nZjmY+s
cZGso9gGnfI63RW/nG21mZ4s2SX9i3KCyj8OeDoq/7Iphqs4MRg3k2xI453PSFQgGtzoj+5SBJm5
ouiG2pxslZveEBdl9IOsKb3cIpUG/3fobEMq6MhiP8jGoaHx5Sk/7m/jTBQmPhqWQQGN/7CFax7O
+IZxBRUs/iRvAOX7bz8zkUbR5f19Q3PueG1I9BU564qg09vLEP9Qh8+1/en+3z8XFKk9TMVOIi+r
Ea7JNk3LPpPIlLt1uxk3yRZa9E1+MPZ44aI3TKdWdL5rY8L9aJEa5bbvtn+ALNW+BjrjH+TDUg1L
mfs8JMwUN+0pdREb8koeZEoiNw2PqG6bvU4YB3dDzKdIP8HTiku6XgIWzn2oa5NCFFZCXe5gz24u
svoPpOIQYy/ckouLEk5uVEkgxfq2uTC6q+/rR+OQfORluPPemk3Hwx+yqEWQzlzYv17VtOqrHDOX
UqghItDV0Xhs4h8oWK26/tlBcfS+Gy7tnpDVeFHcD2hyNBev/t6XKgXppbxpLkRcr0Twc0Ra/NFq
+D4+ogous1Eps8tMsFUj3FiSvq2kpb64urR5grd3sNJSeMOkvmfS3NxbH0zIadcg2hG2kJ9gL+Jl
366tvbTvAAQkO+0UPRp76PNHmrQwK27ub/LSqRDucMnsQ1uN+T2aQw1nePF0FEvNhYD1p1wqnvHr
jRZubqUtS6sdsQLV3KvxWKypm5zsr9ZWvehfYJMBQXn8sYcebc80yTpfTZAjZ6M+QcS+gV7M3vYX
dHkh0ry/+LnQQy5LxRMUvuKI/dU6Swe4Nf58DO9Q0dTqdvqu3IcLy5915P+asYSLYUi8Kom1urmk
sB5UcDR60cv9hcw/bK5MCFdClTOj3jMtwg0+NTzpd9g75C+32tp+kA/uGvmTxSr1rOtc2RSiW9wY
VWlZ2Ix+6y85NWptExNSkYBWVumn/5SoF+GI016986Qro0LAcyU9TLSETxYe3b1xaA/lFtllWh9L
H232ErxyDksIcwFjox6TFNN9wbz1rj/wtKXQN8VUb7N0UyztpRDrpMa0myxkLx3j1W+Y2P/ZSz8X
fGR2664ev4KNMtejsS95iNp2e3Lc/KehFL8GWvEr0wg+67wZ1yE83UmfvElBshBnlJmzZtoapQbQ
QAAZLSHwNZHrjXJZ5Rd5D8Jp70CvyQ2MQIC5qTbmSlm7D8xTPTEpflkebJjZXlJAB+gO+J1pguP2
yvIHz0Gvwm/o4aIM29QPkFg8aI18vL/FM8H9xozgMq6SKk5YenzFwn9wrP4FYppV7we7RIs/3jc1
/VXCObgxJXxMOap8y3QDzoHhry39SzouhZQZd7mxIFyO4eB7me7HzaVItCfFQ+KyQNJ7jLaO3CFn
UzJBJDNkOtofSHMXAvNcPKO7oPIot8mo3yVrYYDGfAf7+kV/0U/xc3EOHqKtv0sPyj56M8xV/VQt
vJhnGhowL1yZFMKZbumF7RpufUHo+tg+KhskdE9ANrf5Vnrqt/IjlHaH5lDu7n/IWde8Miu45mCn
caOrfEjXg6Dv1ZGQAXWLhdM3Ha533nJlRHBMaUDjvizx/5Lpdebmd40b7M2y35s17LzOUnlwaU2C
c5IhIt2U8fX6xHiTK+uUBf5hSJeGo5ZWJXhoHfUKNByYGQyUXIZ2i+jfsRiL3cAgreq0C5s4vyoK
UlOrH/CSEMFCI0grzlxNjA6AsP3Mg09K/O0vvGFC25ORqPxbsNH0kpMaTEFdwuKlmdj+oP+uYFy6
b2UuGDPJRu1mgrTo78rEgyZXWRGb0/HqN+MjhEMnZadv4RoCoqzsx3IVn/2Dt84+5E9L8Ou5Mg41
42mqjaEPSxGzrqlEDeME2pflZlj3j91eO0wTFPA977sNQgJr/9QcjIXQPBcvr4yKOVijVIHXSj1E
q5SojeKHH5z+Yk+n+UAT7LUKHlpwetOl5B0lXX0xn8YfVKUeYWx9lJ+yp97euT/9z+6H/lP7mr8M
h/BJHxe+6Nzy6Gjo9EVN7X0ZU7G0Tg+MtL74cb6ukq+Dt9ANmkFEqNaVBbFvX6jo6LUWTLXA9TfQ
lZ3MIxu5B3X2tPhUn0KtGK6ubQnZbJynuqvBVUQxDDWXVX5J1s662ynb9LQ8czIb+K+tCYFflgG3
QE9Wg0iISSq9B5hKtvaz/ej/rjbDpn3J//EuzWGpa/+nqyWukr4aZTAQv7QjhbPOT0qa3I+xu4uP
6VFlgq1YR0/WARoGhG220ifpqXkMD+Eh2jkb7zsU+xvEvtf3/XYmqlHMd+iI8n2p609529VrfnQH
OCiZMr3YNVws9lvlPetBvuCes0Y0AF8mzQlKS8LZ8AagEfTTq0soP9tthb7BPuG9+xcruTIiXAeR
Vo8F3cLqYgHIHeDvKdzv9MgWrPypTgqfjSISgyMW40nmO+C+g96tF2hdNVWhzb19MtfdU/Y6HpWD
dNY36e9xzXNk5W+phpPQfhp245a+0gtd84X7aObM3/wQwW89PUZVoOOHKNZr0H9w9YXyvjods/cr
dcAf0axgvYKDDsWYySYiaryA8iNqiJfu9wRpqfbhDgqRg7X3vrZn7YRsHAhQZ7M04TZX3GKB/7Uv
1CZsvWUgGPYZDoh1MU/tMXmJdA6Gti8ejZMBY/Mq3uuv971o7m68sSociELJILJEjO+SPvYI0a55
034dD/0qYKx02Fif0q38ED5Bs/SyHItmzgn0m2y3qYC/etfICy3H1dvGLC8Swms6fMgKxDUj7MwL
a5wpfNEfBm1tOipZr9i+tes4aZ1gKFBUqfdJMa494HSIjkEP4K0tlERHqHE850EyAC/BQjrEv7tR
3XkwnMm1u9az/EOKiu9iDv7+d2m05af5JVpjqiWCjc3WGVFEMLILysXr8gjxCCo41TpjFi38hObJ
FxT5tsOh+Vx8V54X9mQ6Lrfejm1HYwCDQEh3QkjEPe43DeXMjBIKoOptgUQceKJuo2zlgxFuEbtb
MDj9hfcMTuf7KvJWFiARtAMng1PNJtzEiFBxzSGTvPFfrKPx877BKf69t2eplPQNRdFMwV7ew1/t
ltjzywKupuil836iRvZPtBiJZ07uBN/kYsOTp+EC4QzlCq3iynbzy7C3ik2z9Q4wIE7lveDoHuJk
M34yKfEXh/sLnAGPaiogWXpKYLOUd898Gut5Z0tq9md6VF/DN3Swj9YW8QvGGeInbcll3h/XW3vC
jiqhgvZZqGUX45Kd9TUM0Ts0qUHFG6cJmhVs4sURipns+damcJW6xZC7isYaJ2C8C0XKId5ka3tj
XqI3/6A/lnt3231eyhL+L2bpD6q8G+CjEFIyIIZZmidydpEh1Nrap/RrfdEeoo+Mv+6zI4xY3oom
xKVYepXPHBKVdBowFR01LlzhDkpqua7jAuHFdmf9sHYTqtHYIjTJsaz36X5x3GH6ZMIhwZ4JSofh
UB2syO2hjAwUF1HGm+zhttUKADIUBs0OrqkJDpCQgy2mu9NpeGeT2ZuJ40NjykA4LbSIapQlMj7p
SfJX8RHVuFWyjU6wvB1RHDSeoqO8mxg/8rWGXt3n+6dm1olBdTNnxNMBfpPbFQeNG6dGaaaXEqHO
8DKUL7W69BVn4jpDP/+1IRyUuLLk0PawYfgrjSYALe4zkATjAfmr83CxP9Sf+m9wqCa7YOf/a6Cc
puGx3Kumzf/EWGQV/Yg2uJpeBsVa18jVFGjv3N/CmceRpjEWavEvVmkagpeWkLPXVZyldHW8g/PZ
p68YHcNDSoqweBJn7ilGNECrMCKvKLo4QMHt3KkdeEzqVOrv6OCduKS+oLmzNmiaSG8LK5s5fxr4
JWOafofpQPQOu9V9lbOSAEU39/7zNEqB3vMaAvp18TPaLZ6FmUvqxp7gKfXQNwlKZQnhjf6Yw05C
bjAezOdqZ8GzvUK2M9uoh2VA8/uDr4OZo7NgghrgDhFeD3Efd2FmqVR3xjxZp4oXH5C6yl/v7+es
FU6CajN+zttv+rhXd77V8VC3/RbNLjWFmn/M/fYt0/w4WLgK32+jjpOYNlQKGguyBDsFqvRRamjV
BfZ+c5tm1dn0mpNW6k/h0OgL7j959238gptoQgNSICB5FbM2p3IjszSD6tJNjGq9lL76mXuouuCz
hhyPYzSbf72JPBZVBESYONept9xuYuYwDCLV2IPl+En2pc9mNy4s6X3AmuiWGFKcII7s4vTnV98p
swbLpbdVXjLT26gkTsce7ctVYun72E9g0WsQadCrZCFQzjy5DFhf+EehkmTr4vWje2nfpVruc/2E
z83W/sc7+8/aYzPproHBMI/6h+QYvaWv0ddi15JT7ZbKEjPvn9ufIBwE3y3dpHD5CcOpfWy20cpD
VWCLXuBDtfe2wZN81L2NvEu3CODtFvt776PbrXUhkjqREpiFifWJAERfKyt6RBtja5HABbvFUuT7
44g1R9UYeKPiCrj+9jPHWqvnrp35lCLt/bgxUa1dUXVi0sbYI+SdM2TzF/H71ub0m65cy/TbZsg0
bE7gmuy12bd/yGKYxKfZvTTS9z4OTMbAJGmcTuCtQtoGLjO09aT0L41zBg+4SlTt2WRsTG3zhWv2
z3TgbRQgonFNqIYJ64Ujlq4L7sXI6qcvd0KEd58fI+YyUOjaTTBb6bWGNvcf/5P7Y4DFM199CP5i
DO/2Bwhn1uwLudAmx62rfKXm+cozFioiM6XCWxNC5BmyWvO86XiiOLcv3wokHtYpVCnBOnuUh11P
0n8K/JX7ulTreZ+kTYZNEOQmrEOkabdO0wxIFscJTqNbKLFo2TozXyeqv/uBdSbLvzUjnH3PdjpD
Klmfzl3vPRgH43vwYp2Np+RooumxSxixhSB6iXNj3i7kdoy2MOcui8hir0HBOKm8KezJ1Ji68x+E
CP1280u+nXLfaBNdFnONudPvXFkVLsnAzz1lHHwfbj3vUKMYjNjPDgmcCRImb6KdP5wo4v17NgT2
+MqqEHOYHJScRGetRds9urK0i5ZmRWcqy7cmhBBj6JFH6hL4JFHuXv4YHcaH4hRs888TJEQ6qbt6
G7xVR5Ryds0hO5SP9ab7vFi+mwvlUEapU2LAEIkYXBO0CvRSjoBvP6rbJ+hhdsEeNZnNOd8vdXdm
jwdJKjRNvN7eESXkZYZmx4Apa3RWTgll/fATAeGl4zG7ov+aEZtIyBSleTmGPlxY6dHaBSedZ/dI
4h1tlsGDC2uyhNCdoizRqbD+X1rnVGXbNPqSL5EGvX944idX6xEOQIcCdt6VmNCpY0/Qywn/9P8A
pZlcWrgauBHI1DSdFxIOcRu91N6WqwBKbMKmc3G+TK31/pDCc79z9vUekaLi8/1ANnOyYbiRdQvK
TP5fnPDxJVlW7KD0Lp4EK5jkr/Ph7b6FGXgQCZpCRKZgyGtMRPt6eh22kEx7FyVwzrEVrMocRp22
yT5EyQiLT4C+x3cDVYBWbs+ZPKlWOgvZ4oyHwPvKhDCLYVD5TznsKpPo2YCmz0MGDpFmy9B4Zf5s
NSxW896n96yUZjRFH4p5qi1EExWSyiFBkhPtbYYB83BtGBdLoQ8wIncrL9EUzdQOMWcp1A9tlUqw
mAI7RV0GlstZ/k8GmGxhrs725qbZeM//6ax09eov6j7TEAhgE9DOGhm/EJWbuFXjUjakc7VltFPm
UMMri1TNWvoHouw+2fD2LPfxR+Sp7jvS+zOIYexR7IZaiFrp7dlwM0OuA6eRzmbykOQVjHL+KbDH
o2cPCANCRIpKfW4aCxN3f+iRbo8k2lxUD4Aa0AhQxROSy7VqtH4hnRN0Uca6eyvyb77a7ZxR2vMw
2cDlv7EjY9MFSyQwcwvmQcqg0sRVBjna7YKT1IIPajRRIRyHA6/YtQrnqS79kzr2JkA7Q+s1pGHj
3f1tfv+gY3cVeXqnyjS0xNmRHIr+sJIy6Syp4wZSVMQUvUel8o5eEG8YoUSSpNreN/n+3JALMxfD
S5LOqq4K+agfBYMXRlF5UWRrI/UICo/1iVGtfRvWe7dcvG/fBT3qozxjmIvRmBQmWbzdWMNoNNMP
NeU84SoGqHyC7US/CrwPtkT7kO//fb1dsChcUVYXtskYY7FHXeqSxMYv5hLGSUMqWstdeU66WN3k
QQ7rc0t3eWgDeRIPbrdhUv5OI2l/f8PfO/X0e6C44vsC8KfceLsDWdJKqpLpCq6lP0Oe5O7HEG1q
F22w1aiYv5BHMdd1OPorx4iPsZIsQYTePbf+/ADa6ESRaVROiCIDys2qnIzKWZLRRYE5O5R15M0f
a+nX/aW+8y3BkHCIKlPPUjnv+dZJ8p0b5qAFFAOiFzn+x6+XHpGzjkU/hUIfBRHoMG63VeoUOx1Y
2dlLhwt33oPX+Mf763l3lU3ruTIhPDzUNlODoQnUs+N8RG1tBS3/WivkhSAwu2tXVqY/v7owYz3o
mqj31bM2UqBFvRjnfdToXw/VJvXK9f/fmoTzX0YgCseYNQWDutY8C62/T420xO887/TTeeedz2Cr
mIgk9BCLPDeVs14kjyisnI0g2hUkDcjJDjZkieOpcxCRKocv/dgtlb5nfQOCMnp8U+dWzEHG0jLK
WHKVM6Rb3yjK7bhbP9/fx9lD5VDBoCAHQtMRTnUUZ8bQUHI4q+032+5W0tiv1eazoz/ftzPrHVd2
hGgWDVFqtozHnSsT5SlEID6CM/+Q+Mpb4qHHiG7ufXvvrqTJ56/sCdm3UpbAuUguz2kYPoNOa9AH
DX5mgYx6SWF9kiXY3rIm/vQ3VikwUtRXYAUXvDIcrM7MGZE6e62xLXTjIZEC5G0K+aSN+a8ghE8f
nsildOPdy+nPWv9rdUoKrk5eVlcJdwTf0Bjs16aOnlWtO2t98y1TdG8lu80pstHsCJz6lDReNx3M
Xd8YS8nWXJj5M7ps2+CQ4Bm6/Rlcuo7rpapy9sfuGGT9MZPU50iz3+7v8dyhuDYz/fnVagMzauxy
4F5M0+JoF9FbQGqykDfO26CnhQ9BySRWqN22SCMkgRWiS/3Y2fEJ0e8v95fxvqTHV6NR8T82hK82
BCqqrdM6fL20N56rPCEihAgODx0rnYRzfWngNdB7Kwu5cF+NNr1R/OPFbTRpgX6FcgfZU54lBvIa
0mieHLk5tUg2rCN0zBai7VyUuPqtYpQI9cCOTZ/98KpsHSQWuvWHHOXmAtmI+9syv/OUcOh3qPDC
Tb/k6uuqUi6ZtT4oZyXQT3KbwNlqDx/v25h1VKZIwXPqgEpFgI7VBY1UTPc72uFvXpyZsE7zxmy0
pamQuaBHLPgfQ0I4YMpN9odKUc4th81hPkm2/G3tnJXudUR76f6qlowJ/oSYMDLYOemR1fq8LpB0
qb45yInq1tM4LDjvrC0L1lbgPORjurAw5lB8pfW5FgPoc9a9Ez6WKTzWmTZuAMMT+pJx/xerg8EV
GkiAgWT+t37hOLnZySp+AbLnW1lZz2MfncKuRpqEeWDFpYNz3+Csy18ZnLbgyhEHr6mrUUPoMEeC
u5fUh85/TQD4+0jT3bc0bdbNa3EKBLgJzVGwGPzXraXAlwNTR4rvrJfxk6xoh0BCYMEOjl1TPgYN
kva58/VvTE4fDijPNJt+a1JOSdb9oSWx6C2DSCODxRjcV3l0UCWrXXSznWSFTt6n+2Zn95QF/h+z
wkr9lKEoOcOs5Xo/oHp8jMz4hytZh0xvXu+bmvVQ4gciD0wTvCPYGft2HBy/Vs5h0pHVhP0OoRrk
+LoIFTVJurSWmf9NkLwyKRzAKtJivTZKDoU6aitLch/lPnxzS/VQ9+2CrdkQBriZppMCKZIYJt0q
saqwrJChLqDus97i/FedLmzh7Ne6siGcgLGuJKlzWE+mhOUqb8dPZet8lhhY6pqwXzhuSwsSIkrf
V1URoqF9Tmpta1MukIs3BSnn+16xZEX4RKoSh3aZs6RBIjNBVvcStwttrPlds8kueShD3iP4eKF3
3GBVQsz3UezM6zerDX5kSqmvumSJiGTOyac7ElTrJGAg4sZSXR2zUE9x8gBEqRZvdPVnA49Yg/Dm
sEQuOLd318bU25gRyUMV2V2unOtgMFeh2/7S++qtTfoFt5u3Q9ZFm5MHiVhMss2+Tp0xUM5uZDwj
3nORuvrRVbyFrHnWDNUcNIkMtADFagJcYtYQIwJzZmJRX6lNfwwb7SznJAL/3ucccCJAHSbCVBGA
VjAJxoR2iM+B33Ckr7XG2EOz5NkzbsdMExoaEO7Q4xMLu7DHFR2HSD4HgXEylfKL03SPTaq8dW5+
/NcLImeiTglPH7ylIvylY/ayLvxcPusw3Sua93tQHKQ8rcN9M7MrujKj3fpb18gMuvm1fAYIu847
83vZayTEvWKsYtf6ft/YjDfcrGlKS69ve/S42tYv5XMbcF2At3lqhvI1zvO3+3b+PNmFyx7uMAr9
pDAMMomNfLduAl+vC5n3tvlkOxICuvVzwAT/znOzU61n+0CRDl3uc2kN5le/s0xkTdOj4cQLM1Wz
S776JULELVq1zOQ+k8+5+6OOvyjAYOygW3D+2Y94ZUQMuIUjtYqcyudGeWmtJ53X8Gh86f1ke39f
FxYjFvqhAWElDoup2y/aMKz64VvDQ+q+kfeddCCrVx9P7KRXQzxM+up8vL1+UjbKoYTkBPX3g/fk
PE08J5m/GvKTw9z1wvoWTau3DhpLTqa5Fgtkaitb5W/JIXkJmKClmfBjRErxddIAM3mYLbTB3nMn
CWsWjmHhF1B4+ax5gkR3IGqSvRquko/lZeLMbXYGxg/Jxc63LFtZqBpNx+7OaRHpwQMn/9/GR+Mx
UT9H6McvfNIlC5NjXR18p8qsIpXZ1xCOBWllyZvmyT6iOcv8EW3Hl+RD+muJFmTxY06n5spoNeSK
0TvsaQ0OmhnRTfmBdlj9uXXXwdF/dUFhhi/hx2xJ1mNusZo83Q6wMzH5LWR0rap3bhuy2MB1vNXg
K9UqrtPvf7Gl0wOejjRCKO+6X37WSgoyx+MZGQJ7ncgH76Ac/A1y0BLeAkQi3nofljxlJgBAzUhH
Wocx0Xk3aaeWeq0YWTSeeUCuQyTEK6lGZ3MpBMzEs2szojAKBWc7i4JkPCv6z1JCPKuUtoXproIu
3d/fxtkFkTfQRCTDez/V14W+7Cf+eEb94hKV2dZTcMjKVRbsvGcDgBSU9IQZSbipQVcLTmGi8Sc7
qTecFcS6t5RFK3pbNrwRibqJz/KmhBhnidR95hpkPhk8N3S/SEMCb709AWWijHJV8rk0d0SDvNrl
dIVHNUeG3t0pXv4p6D8hAX3JivYh98NVlXabzvmL8v7tzxDuQNgJ05q54vHsO8nGDexNmmonVaNR
kh7kId0aCPoY5s4u/yKe31oWLsbY8yYMMRuAvO8qeLVApHZ795g/QL/wOz3bO2qOy9Ph03pu4+mN
VfHdb0a1GuodVo0Lt4j9O4EZFEXaVfrd+eif65P3pgNDiy4xzOsMrP78ty59a114GiVNazR5yW4H
Vb2pPH2j+sDqfWchcXx/csAVox5DaXXCGoioevhmK4STouHc5T8dq1mZ8UfPWABkLtmYIu1VBLdp
NVHowoZjfsxI0wx7FS8BiN5Ha1gf4bAEh23ZdNaFIk1Rai3Ee/lwZtbrgELAQW6DhS7J3DKuTQhf
pDd9f3TrdDgnGuE5LldKHWwk/eX+d19aiJC7cBWlulFhRQpRoFfz9hC3yri5b2SKGKJrXy9FyFOU
zuztos2Gc0vPQw+1bQ2jmV28deWwVZqlBsH7e4BvM0FpYHlg2FOE/kZJPfqpxvc3/I91/RTY/qHR
rY0R/bi/qtmtu7IjbJ0XVfGoj+FwjnLE0A3o7UN1e9/EjA9wWaMyx8gq9434EDZBMY8BL4EzUO1V
q35M/GaVLDVtZoxMgp4UG/9wUoqP+tJQuiTqs+7clJ9cBz8LvgxLI9WzNsAYUexjzAu0xu2ZjMIy
SzPJbM9j8bWqUW+vP/fBQkI6892BhAEI4wE8gcOm33B17sfSTmnjAzpr1LfQ+q27v/SWqTF3qQ0y
sxa0toB2Tp9lKoPc2unHItAHy26pTpza6K1Wn4Il1ZsZ12Imly4lyDPEvcR7v1ZUqaidiqVU/iqp
uHq9eiG3mDXBM5eBX7RoAJDerqKs1cwMnaA9O8ZPv4edWzUW8vfZffqvBbExBb2EZEh+2J6tFBoL
SXv0tQcnW4rEc1YY6p1Y1JnsfTflNgwVatKh0pyd4JsJz1XxKYQB4f4xnPZCiF+ThjTocwMQlSN+
DiMxszH2uuacNl+U/rPZ/KN63+IaXiQU4je+8uW+ubklMXI28bfa5OhiAEvouquu3DdnH4Z7F/K/
HMm6vLEXVjWTcDBpz0w0a1MQe5n+/Oq86H1ajKlfAtLEEVZBUlEYt6tLgOy3QS12NcpKQi9aldf3
lzdzTmlAgw6DfIOwJp7TmJpp0UMFyfLSc9fEm1G1V1LxA0znwgpn7h2CAeLf/AsUrghEqxw36a2c
7waQ9OKmubJWQduvQyN74Gn5UEn9ktzgzKkC7zYR4Rg2raN3pb6u0NsY0aCz5TcPxWh94T25cO3M
eAcCPTRPGAxGG0OefsLVZ3Oz0c9yJE/PsTQwl6WskgJyAmsp/571jisz08+4MuNbrhrFTdmc4eg+
+aH+UI3tsJPCcauYiLlYZvBrdLvX+67xfs5komO5sjr5zpXVVOZWtcOmOSejnEPLJyda+I+pVfZn
T3XV76XpufrJScImPDaAmpQ9lFuZsS5Gp3U2Y+iO8j7QfDtaDVLeaOu2j2Oml103Qt8gskL7JY6V
xYM059A0q4nUDIyCjBYyNU9L9FJrAtgL83Jnyd/i4rkPkCrz/+abQMdmKIjrTooowsustfSuop9W
n8FzrG0ZlEx9yd3PQ2+s/PGl6H4ufA2V3Rbing55oAYg2eb0iIztyEc2YWBXNU+SCKqMQ7yL9soL
qPJhMw35L9Ve3g8BUoLnPuLJSSUP/Lrgc2lUDKkjhdpZu3SIl40HWdmpwbMkb8dz/Kk49nv5ofpu
FnvtiN/LTOO+JRD97u4ve+Zz3vwKwQd11/aN1PC1c+I8Z598Zvt1f72Q3M9EpmnmnEiB3peNxOCt
n2d9pQV56apnVSotpm+cx6aGvQ0ElBv7lzwPlkqFkw8Kn/LGoLC1gdm2gV04KrW0+ig/TbxjPZpB
9esy6+tMgCL0IRJq6YjDwaFzu7bUHoxc6VhbL3vaKh7yJ3WIlVVfLlWzZjbxxpDwoWCA7uTE/WPI
TzcxO7mGbfNrJWmXcsy+56n6+197xk10Es5fkgF/SKW6ORtEGD36hSwDwofRyl2szc/eI1dxULib
g84wi1Ftm3Orpsc88B5ioNP3FzPzmRhKYRSbFuU0ByosxtEKc0j7qDnnY/3Ua+kuMaW1ZBRLPbaZ
43RjR1hKFMSpPKASeHaHo1O/RMl3V/9V6UszSnM7dr0cIZ/tnZjioxw35zE29k6UfZA85V+3j0la
uNZBLhCl8O1bx3YzzQTuHTbn2n/1StQbg2bdJ/5a0j//xaeZhuTh71d0kJC3hgKn17qaQYRzmv1j
Z8xZusFaarKF7GimusiU/NVBFdYT1nlcTF1eYkL1zR7X7YeAsBB/7iH/cdWVzhTwcnVx+kuFQHRj
VHAHI/DtVOsk9az8QFQU5uSL+hWyIwv0/DovGCkLt7q1yj/aa+2ypPcwk9NMHZOJzcHkySDqL6hd
ouR2Yqvntsy3HjRmofQ57sNVYAerGKEn3da2//pL3lgUQtSoNYlTdyZbbEg7s3ZPurkv/SV9trl1
MTY/3Zh0D2hd3voLDewuipQCnLrlQdfSp6eojJETlKSDGqEk4w50w5ZytZn4YV8ZFdt6vErtqiwx
6rjBmwro0HaSsz38L9K+bDluXVvyixjBeXglWaNU1GBJlvTCkGUbnEGCM7++E7rd51SBjOKVO2Lv
J0V4FUBgYQ25MvuVbGE+lg8WAhDhagY0M4B4EUsHSjHGpNSJGkS35KWGTta9tc03XMPAPBT74RgF
3Uu0Rz0cFIlrM+sLvguQKMAddLRksFrh8+W5EZltB9y8GUMwoS1kXxl0P5Gix65J/2WlDp+f+PIv
nETq8jMOhAwVqYGjw1TqRgGnuJV4OfUwTUdc9UAOMSrAzMOdDBjZa/fDGq3swhd1UG8AUbSOWGFG
5lKyQk9bSoAkVY+lObjNWG0MKfn+lbiwIjiAZDRTpVElORgADrTyd90qNlNC/z+tCFciHJ0+n7iV
MnocVYyOy607hS/Xb/eCL3M0iCihKMC1Q0WllRKs31LJZDkg0KcJCUEqFsh5EtjKL8Ds9teNLZxF
kLQBN4/LAIlf8b229QYPqaxjRTkYGsanykl9yRm3Tvv0fUNIiC1oDeHQz+QCHWZqeWx0cgAg7g/U
KNx6HNwytDbEXHlQlw4ckibgb1CIQINLiIJjB6JGhZHAEqFgD5vANdWH1aNTsXTlrVuIDhzO1QK3
z1XrxRonUWL0MrqMr+kOlJ+pvtZ8XCgRofYo41/mEmszDKyskxR8XcaEmYbi1CJic01KtkTVflut
et+PigTkl/062uq3oSI2VgW3oet4npBRXDqNzIkYK81IDlKpPtYyWBK6UkMqQao1Rzz/WpeWhCtF
9C5RwFUgB/Svfhw3mp9uOP8aGKc/yT16keBfW0vF5p8NJsFNxOvfGIoV4UydrCEnpOMUdFPoGvaN
kf66ftbXDGiXu1cUdjFJgzrhBMo7RofBjQbwJF83srhx6BThcnIuftGvdxmGQHq7R/+7sn3HfCl1
5d4a9ZUUb9EKigI8pLedGY9TYlFrqIdqguQm3Si5+Vkx9lxV1UqVfT7/DWkpzCKhYgiaHhx19XLL
NDXK7amhOOl83EG3MozRjoRt1bqVTwm1nyyV1SclH4Ztzci0C5VB2lYjUnk6RslK+2rmFHHdAGbg
kk3oJ8oixxlBAZMqo0zunF5xW+elwbhj69bt2qL5ObiIWmEHdRBks0CNookgRORpQdqptzBXD47M
W/0FVDl+7ukglYiIO53Wm/CzjwnOE5R4HBRnoYc9mwWPbKeUEG5YwTSxZ10qAo32ryxelfuevWBo
/OBgAisI74EmgJAC5GE/da1TO2h1p0EVsN/AQfa7/jnflRt6GF5QY0puyGtxWsMuLV08ED0DRooq
Abp0/O9nhb7KMQYNWmhANvRJ6COxakH5bvz9/sXDY6npcMsoA4tPZpmkUauUuBIjfQGllQxCJ9L8
/LYNUIqC6YNTyuogHbpcCJpEdV/0+hiMWXjqR+lvT8FJF5av183MPhTiUDSC0Of4esJE7ed66FLL
jkY0ztn4ZEIkEuRcUKStMgxYEHA9l9oaH8HCF7qwyK/e2ReKw2xSIDw4BkVV8WRQeR7K9vvuVwEL
P4JrnEP4eWHzjDoPk4qgv9k3uL8Yd/yTVtbn9Z1bqCqCM/AL8MT7RLN+Q8wwUzdg0iCoNuYO7Hq+
fdQNt4490yObsXerP83e2OSHwQSt+7TJOl86rNEs8IVc+A/M3aESxsk1IcUyQ4MnYZlmnSR1mAx3
2OugyJ3b9akChKnxDl3c6tSaeQJkpLw2Gr7wFTmBqI5kl/NKiA6yohAEpgaOp1JkvV/peb/Pozxc
gVzMuStsZJ9cARpz+MgexG6iVVlOFUORIshunbvBL984j5G1aTbDh3HkLEb/QBkN7wh2HdAJ6lzZ
TrzcRM7xX642wchxUWhNjE+W9XL97Mzc8JcNiJXCUyEaFi+3mSUY4AR7QZDKtqsZ2d5SW9dJ1tq9
S9sH2mfQtgC3jexL3D49hPAgRiXroNsO2/gRpEyH6VBso22LQ4Fqe0Q30mENljcPWTG8jAvBJ1VU
QMWFeA7I5coEPU0dyEeOAkx3Ghc1WBUBm3suByKpkHsFkh+owy/A5ZkfiUgOjggpY8GkVNtJ28To
HhH6iGAdPPX9/tsfDOcB4QDSZ4DXxMoZVacop7lRATCXeFP0y6n6Lbpx143MEXK89Y/KGThP+a0S
L1UG5rxUSe0YTC3K1tqiLfLMKaZQQML+SShhrYTeM+8BexpmIVB8Bk8KmDUuXbEGTCoKtXmMcQsD
Gh71tqgDp3A8on9qYbEbssL/hxUiWsWAFt4dLuxxaVEvEqmsnCy+G4ZsU6r6QXNCt+itU5Y1h6iL
vL74oCHb07jwJQMifVZUuxp9XvkZPJa8cJtYON48RM4gUAKmR3iDIhTbndjporuUoByBjng/lAdr
MFC5ixCgqObPLkKVsoBMJ8JQMG8cm+j3ym/gNoTfgHIv3ngHbCZcROtyK5S2MZwhk80gfpF+QOvt
NtuSh/BpepyOSdAewpvoWP+U147YzG9zSAZmDyHYjqaCJsZHduukiJapHdT94KEA8VYMaIcW+ikq
wXCS9FujwCBb0fzGrnh9mWyH6q8kd8BoypvrGzDzgchYMAuBmB9tAjxhwvqhHlZSFblr0Ki3/fg2
WG/TuDYhM1/tpQ3+93MfYaKsNlajDV/euLrxKK0z/8+PEkwgUQZk52uiU/B2Zl5Xjt0ZWAaKa+om
8xNE8PLB2hVwrcZavrCwIFDpcvJgvBrAbwmbVmA6N580fL4idpWtDE6a6SbeEdBZq1tOpg360pXP
tGwRKRlSIT6KK2QoXaiWtpFEdhBKziYtbsch8q8fhLkXQvyEhARiO4jVZu0P6CxOlilJVqCxV5WW
h7hLXQntNq3/abSflbYmODK/eJf2+O85OxTjQCYbnAg2OjrlXsqgSqbWEGXQtvJUu9eXtnDGEZep
wGuA5wVMOqKfMc1OhRa0FTRpZipbLQJr1Q4SAR3djnYlke11c/POCzD4CqDjwCki9J0lJoiowUFl
l3ZQ+tmB3Wb3nO5VQkIJTTsNx0P6fiUbFlVgyYEhxAMJEO7lZvahOSosdKxA7j7G6aFQAB2Pj7a9
BlFY2Elg77iMBSp6c2i8zKzUiWvYUbP8YLSpH2P8sdaer2/gwtFAQAbqNzhImJvFfqR2EDD3ZlCE
vYfd9IrmLxAMbpskKwHFLEiC5+c8c1xaAf5PpHgeB9PqZKk2g7x9lJRi17ftoYkwxB+HN5li+lkB
XHaUr7l/7h8uHx00c7B9KObwwobodDuVciE5ZmKypzwAUUJ840bbN3vMTWxpu1f3qwokC/7jwiL/
+9ltw1Mr14aNhUJf9C9nIN+GB9PXduT3CA32L4/lXf+I81Eb5AyYB+GsVXBYGAW/NEn0NEy1VDXw
siqv9jHd189J4ar34Ta8S+/H28ZLtwmwzyubu3BEz82Kgl5Z3I9xDVGCQEpRH8vdvFFck2SbldXN
4l6sjkNZQPSGZvEspu9Yq9emXRkBNGJv249472zrAYR+TgKxE66vhY5ZB7re/8VbsGgawGEEEJxH
UAybWE+1uMhSI+iSztWtGznJ0L36FQ71vh3JShF/6eDwkaL/Z0wIFWPEDo0jJ0bAEhD2ZX+nPl87
KAtvt3VuQnwJDDOplCo3AgMYdV2qPBCSIuoj93mquX1a7ULACdJC8hQdc2Fp7HbKGjv4nFqWf86z
ZQqHleZSQ4mGZWp3MgTLlNRjkSsjKi2hQpLchfe6321YEBhQd03d9kf2boNC91R62WktHVjecURi
6PTi1oij5WaXAQmmRUYQljcWZnPGyPGvH94vPiDR/2Cg/D8m+Bc58wa9ZOg1a2IjsE/2Tt0oN7Ry
lXIT74Z9isPLRV54Tl8c1ZtsF3r9zfCW7f5tnQiD7S+KcjFBRfeOdB3lP0J70KwHsAquPPvzjURf
AfVcjBcjtZrB66u6Y3VdOErQIxm1yp8sfr2+j0sGQMgH+CnGxOa5QwuRuUhmMubLQYmnK38a+njd
wNyXIY44M8B/wNl3Qus8S8HrB9694i3sqduGpxqwiutGFvLdSyv8V5xZqeVSjmoJVurj6GmvyHht
t8nd1pd2zUPsk39gqAaRocppBhBuojwohivgdC2iTKeg+Xt17qK3AirU8tvwoELrJ3GTDYhQ058r
i+RO5PLI46XlSplA5GE6SbxVBe0nwviYcniqPqCF+EEyv/jB1a/JIT1wre3yQaEeGPPGdQEnfp8E
42BuRCVe48TRiDkud3hCjmUoObp4zg+w/4O+EvVBL33i2jfrqIaFQwOFNeDZEcMjqBGJ82IH2A1i
YNYLLWVXrz5K+lkhpV/Zz6UlIQIEBwpyBai6iQkJMdUGKiojCDBcdoghsVa4+c545zKBKfHL3Rp8
dOmYAixl87EMC3R1YqyWSibNMXrSo4oWHgmoCNRN6Gc4phogWigfeI6/VkNT5fmH464DcyAoA0HF
SHj9aqtpp0TKUVxm4G7b1n9VlJWNn8nWCjCmeNf65WP4qjB0iv6vOOKaD5vjY/j8Bvp9uC86l1ES
jo7DGq002rALyEv4rmwVv9phXMD4Nf6BhrMH7Zh74oHeqgtKb31qcR6II9hHjQKoY1TcZiS+AGXb
sVpg5sYOzT2Zpp8Vp9OKyvCxIebz9RM1t2WiOspJgzCFwUuyl3eE5WgamYgDAqU12UadxuoBwu75
D7nQ3+uuS1dq2ovmIJOpqshlMIMlfFllGNJa19oqqOvw1HbKI3XUTRLjrkjO2tFdtIVjC1Q/QMGz
PncUo3k06awKLEwWeyqN9JuOOPqHrZJmy6wMA5/X95L/+Et/g73kUAWobvGpLyGiiqqEJOYUVYGR
l+U2c1L1yY5TUKlCkEv3s2ocAMWYGvLjutk5Zyf6p7znh1lwgEJnCG+tgTqelMV5YHJAeaxsC5Sz
Srs/1TViUymDxMN0KhVnA+j59rrt+R5zFk1OKIPyBXRnheOjDo6UF/ZUBVrpFMEgWX8kvDB72Qn3
bU7Vwz9YQwKHKQ0MBcwKQLXKximN+yroRt3axbzo3TqxGXRlDfeex2vK4/NIA6uDyBfkBkzAU8XC
d1rk8hjZVRUMY40qwoO1RhK6ZAChGDJhjCRBSVHYPlB12UoXOmWABCKHjkkUr6EY588S0E0ypmfQ
r0XIJOa8plWaepgYZaDJqadMjyZTUHJemz5aqL1cmhFCpiZUa7xXWolXgh1sij4VFIfBdq54xCOK
6/jO7bdFTJDknq9MiJ8kLUmymlll0E+2P4EJt4DMiLkmIbS8f+gYok+AxEBsIhmkhDgvEJmBWbVP
WYMspOzC24TFn98/2uiG4RPxbg5O96Uf7uOww0wDoG4JxO2lKNrEY+qppPCbZA1VtbikM1NC0jWN
Sl4WMYXLZ+abqkkPZY6Rn6RZSWFXzGj8kT+Lb6NYYTWF2iLodpJXxcn+6mQ4pepa2W/JA51tnCZE
RFk+xOlIyirA6N0+R8fUHWPWuJqWflR9qXrXP9Paonh8draoIlEH6K0VeFOm8IYV0mdcKaeuVZWV
p2TBp+N044VE/gT8w6zakIMMKirLtArGUfuZqS0C1pZ+Rnq5LYbmvk2Mg1mHd1Nu3DbT2iO95JXO
bQuP9GToVdiksG0Vw00+mTdmuVaLmz+Vl8sTjnucMTJaGUyk4b0BJK5cPhpjirx/xKyO5v/DRwNg
hQd0vL0tOCdNIxMdQJ4baDFN9lZNqw1JlezY1U60QrK2vC4TrzFeZBT2hbuV15SkdpIgvrFyr3Te
0b31zLp3s7p19XBYOY3LH+o/1mZXLAMEbtQQcJDhV8UeIunl+sbNszd8JQROiNVAM4M4+PK0R0yr
hzbBFR6Sj1r7IZWoqA+3GKyCxsEnTd6uW1tcDWBZqAihvDeb0AXdXpLTFnunx/E+RsvNyLPX6yYW
ry+AK1wjg8cQwoIowIRVBUnGQJNaYzeOie1LmdUelLJxNtdNLZ6EM1PCocs7Au7+rC8DMPlFW42Z
lY+iQiiB0cbOofedDPIWYxLG7rrZOZIQbABIRDEggZ42Ott8C848VIuqSWa2dYmSM+Q1vRolJhB1
uVziNjoqqKetfLWFgvOlQe6gzwwS2UgaBWMvAZfyhUpbuokfco9lPss3XCuCQGjWuScAEbYrWzwX
ShXWyr/BmelUlbuqgsLYF1UXNK+3Y+Iqu24DmYgdW2N2WzieXEIG7R54EDSZhIemMPM8khDYByUj
IMM/1Bpbc/rcO1wmEIjTwJ4MWC7CTaSAl+vRyyzMDVWi4GnOenReBl1lGPaDUrIEITiiSAWYAFWt
3g9Zo+mbPIGTkfta9toeqNEh1cmWmUNbERd8Q+NfpQVNh2sqLUKIou9tDGnXckV9WW1Yvs0IcpOH
ldM3z9wxyoXWLOa5UKXANl2uANihkEU6KQOnDy3XSCTYZEXv0mo4MUK2lt2PbkXJn7grf9vdtDaw
tnDrYJ8PiiN1x+0TLjhr+jIPzZAGVsZ+1U5K3M4s9b0xxb+0or5NRnv0V5a84FOwWrQ3kSXAUYqo
DpPVaocBAxooP0Yv3OWbKQP3V5y40qb2nV1autlmyDDg0p+Slcu+EPtwbSMUSHAuMdgmrHZkdd8i
u6cBrV6gPOMhGvZpG3l47FZWubRIgD3RkEAOgWhEeNcqAmlZa2ppYJbKTukcT5Lfo1VKiEUrkFfm
o5Mo/Ij51lilIy30ggLvHx+MstmMReJriXO4/smWDgmn4QI1Kfq2s5xIkjGD3eg5DbpwdHvzRyeF
vtXU7lSqkJbR9tetLSyKay0C342mEZiNhJCRyr08GZ1SBCDv1l3ACY9Z78RurMWP/2IIxToAtVC5
EmfHTDTV1cwJYSgfGn+0isw36lrzCrtJVw7e0poQuqCVASg1NNwFn5/ZY8JazjSh6jVHh3cfetce
1WFagd8vvWZACKGCY0AlXjbFE0FGBMhOQWnAQWER1DGHX6mXuV+Csc/fhk/zud0zY8KXUjtuKsTx
G8K7Uv1Q1karl7LkCwPCfe0nDF5YIQ5evQEbmeM29+kGMrxcjKxDosy8wlsrgi3Ub/miUM7knX2I
GAk3tyRxqOIFocEIgVicu3oXbTu339IDDL6vYyIWPxmcEuqXmPDjkePlE6C0FPhmPFWIB8pbGpRb
csxfwzvFa6AoPq3V3FbNCR+tH+xY7zq7CMjH4Etuhsah+mbslM1wWi/yz8lB+RwI3C3A6RjnA4bh
cnGE9pqVGyW3VqILjPgKhQGXvDc3HNpfha7+mjzKt9OJnYy3Nbzz3N3z1jfgrOB6AwBfdMK2Pppt
a085+F0Kn4y115avtmR5XfX8XU9yYUhUpuzpVI6RLqOgaMfWhuUGIAN9ZmxAuZBvr5taWhOSJTxg
wGSgoy9s6KjYSceSMA/aYrJdox6Za2f0NRzaU5v1axoHc7+FCjfXUsF0lzqP4YaY5a1DjTyo6l/5
8BabQFWvDg7PnxduBBVD1AwxQCbO8qgVxuJsE0uSo05GEjg9GWH7NEn2fVZqn2bzbeSFgx4FZx/F
QC1mJviaz4JgCkRc3iZmHjT1MSVPdti4LV15MeexL7cBmD9EDZFTiLS0SZW0cdioeWCgsejajN5o
kvx9aBqMYPSRO3qAgr5u+tlCBsMONbPQ8iCJjF2bDzgJendf5WDripHjXj93SydBB/oSwQw6/mhW
X+5aHA8sdSwccTseD1Wd7Bqjf21ZuxIQLx3vczOCx++6Pq5ipsBMbyEdaus90EB4/GvzpzaNK82V
pYOHajxXPcYBnKEVQxkqL51U5wEl6mM+KsUjY8atkpSVm+i0OZSQhvKubyN/PS4zFgcYag4A5eT1
lojl72jYqlIjx4FmZ+Dvlh5o+dJ3v6byWKhPCs3fJXuNYWHBJJaG0Qh0lTGwK4b4ZTKWpBrHONB3
GNi+SXfpQdkkx7XYeuGxRusR4tHQAEaMM2tCRlHs6KldxF/JpZy6IHCsd5IXe12O3ifeat1VEn+V
J5WfCGFHL8wKlTEwxhGi5DRGxNNvijfQd6GWDlqZUPOiPfzwySjd699wIUS4XKkQIoBSaZpQXeQr
Hfz2wYHw7F534ydZdfmbnXnmtGJy4fadL1L0+p2RV1WrlnFg9dGGxMdsRGFiNZ1YOikaAMp4qhH9
gFvw8o6XhlyCIS+PQfg3VScHSIR0Y1BT/iXXGqA3lt0UxM9UVvzOwUOluHpRa+bKBVlcKTr1OKvQ
8ZnJ3RZaYzk9lcA1W02GG6b66I799EDo2jTlkiGAiwAp56yTIDK7XGwN6bNwKMMsMBr229bYaTIm
6g1qGH//xUYEghcHvlNDmViI76xojIdYgaG8TiDG9cMBfUSlpp5NnO+fEoBU8IqCChaQLE3w0bLG
dMk2SB4MZkhOoZEVmyrcK5PS/7p+Axb2DgOvqJWBJQ3IJVO4c7YC2QUtwpKGQk73fZR8gLPvASKv
a6C7r4xcuN28LgwNLszloSsnfCWVNWBplWOCaDw7QMcRfBTDDQZ+3fRYPdYuwrqN42k32q8KXK5+
7DmRF1IUEJAYJG62M2+ijVN4zSd7WB+PXXg+Ln4b36Wz95dhF+LMTkmQ5inglH1l2q6tJOZDmzbD
fsLOgS61zJOf3958DLcpSE4QUQOsw3/WmdnGlIsEwCQSRNEuRX+tAplAuWJjycVdGBG+sJ4pjaFS
7Lv9PG3ll3rHBxXKPaA67UF14+1a2rWAbOTr+e+qBN9DaGE0BVJkBIHe5DtIgqA4mbm1V3nNTbGv
TjnSWKL63UuxGfchxMt+cPyf5K+J2S8kSPyX4Ppgqgp5mcVDlLP9jZpIUdsxlE7mg7I1bvnCuYiv
8ZduySoT0cJNujAmfMwR8m9jbzrSqUHTD/Ohf4aw+aw748f1M7P4Pc/vkbCorGlMybDwPfVd/2Ls
qZd62oONWrPq4kHZroU581lChzeP/ntvhXUpeSLH44C7MR5Z7Kp/E/AqbasTuGQ6D/XmZoPykeqW
q3N+S1HIhWHh4FKZOZBiTEhgPoS76kg9/vVqX3oYwVMfbUKvXKn0rW6tcHJBkZ12WoOlcv2LfB+D
jyJ80u+6F7612a74XPmUfOuuuESR0RZ9xlrRU6ywhoqJr27gA4+6x/P4Zq+MHq9TYFK6AYZAflwx
zTfvmmnhKUM1xugHnZveyB64gUCBVNzWQeRVEP1QMALoAjxj7nGi/FV97aVlY2qZPzvIq2YgL8Ay
0qSb4CDsdz48bX5ARzof3OGG7aOP9Kl7AVlYspF6r3XjleduIS7CwPZ/TQvLHqIsgaYRIQFNG8ny
x2aIatCG06IDlrat431LmdG5qTNE4TNeTDXyVIwjppuV7V8IdS98pPDgdM3U6Q3BJQ5PEGnmtRv+
Fg5eZroaGMuIv4Y3X7xN515ZcBujWeROb2HTp7thG5V4b+ONmvjqvY6SYnVPWnfcr5ao+D8qnjJU
mdFFBZ4RZWehxDEkWTyAH0060cx6Nvv4hwYVHaTpujtOzcrtXfS/Z7aET2sqodagdSSdQJaDKh/J
3pUq+Q1Ssd/Xv92iHVRsFCT84PX8ciJnj8qIG5tr4NYKQifQjLuqOabK2u3ksdBs385s8L+f2Wib
RFbKBDYMt/O7W3VT77qbyjd2oZvtOWXXWv130fVh+Ok/qxIOpDFAYtCUYVF+4FxhfH6M/czcySsD
qFN4a9ishdYpnuYze8JxHCy9Givke8G4g6ph1LnFfeSlxItPwGqhnepnj8Wxvpf3a+HJAryEW0YE
jy6ZjP+Fve2GSU+tFOckspF6TQUaiXaE2YpWHR8aGSCdjJb3yhCfohHceg6IBP/l/KCWilYdyKPE
KaVuYA6zQ106geRja2EaNzMKd1gjaF08QSD8RN8FzXDMOl+eoC4sLCVmuHlK89AMn81Ur2R3y1/w
zILwBSWKscCo0qST/WzuVG86tA+JHz8XFubW8yeOTtZ/SX4n/cv2nZkVwhHLLiramIp0SqubgaZe
VLzkoFz8h290ZkQIPcIKdLMSwdqM5tglb0MJ1urn6yaWHkETtXQNKn54BcUMPXZSS6EZTHSDMd3o
hZZ4St91hzIyyqOSp7IbapK9EnEs+S4M84IsDo1q4IGEzSOmhCvRjDgVxth4pFaec0f5BQrwbwPg
HMfCojgfMTCrYqKMy0dau+6kU5juKXtP+g+9+XN9/5aeFgz7AU0NtPq8t2g21jBqVYP9AxCM5A4C
lg7oy6Egm8Hp14bWl64TtgaNbjCSYIxY2LiE5axPKJVQWkBFSi3Q31+rAS+bMDD3hqFrkGgIZ67l
ZIlhy5A/gFycydRjbOXILX19KHv/x4IQ3lLJaDGRWUunuMfb35P7hmbPcosCxvVPs2zHxrAXkByg
uRQ8QxE1udqVBTZLTfZaZvwsURRNI4x3/4MdVF9NQLUwpy52SONeSyan7nEEyEfSMOibQdbQWDnK
4mdR8NVBToYZdc5ajorapSMNK9DpdLk5BEXUeVYVuWX8+/oyxJP8ZQGfHGMIFoYexGWg+liRjigD
OgyfSv5U9K0bVTdasYLPE78KN8PbTagIoqJkiY3rHHWAKWT1gGQj3lgmBhyn/pDrh+uLmQUS/2MG
sR7arpzrQwjDIlZgfsWkQxBjFuhoevSdHPv74Vh10A6U96HXvF23uLyu/xpULz+Q0hsSHtpqCEz5
DT7VLdQ3e1rxm7OhGKwK1JUqJqpAYAkInXB1zKJBqzkyoNGiuPSvfNQgOYNELbuzJde+7T/LyrOY
G+27Xbzliamysq0LiwRfFw6iBQYI/Aj+97OAsGsGC+x4RQdM7OTWne1WTelaa4C2uRXObQYGHw75
B9mE4IIsRtWKmKwJSJ/mblI6juswZAbFGH5896PxzhPn6MKBRI9BsJQXGUi0ZB0Jp9aw1mu6DMMw
kqo0HUanEYn6182Jjy06GaDNwGwaYPMY8hc5f1OTpb3eaMCmkldSv9PPGoPhPWdq/nnd0HwHUR1G
rxBILBuDN2KfWi8aNppqWwbpEBuSlxZTmvssU8PIrwHJVr7paTG3BKiQ7MgYvsHQjQjMM+qhJwPa
uqh8H6e68WRWugldC7lmdTSY4aV1aBPhk+EYCnfaiIaop6NWYPR8Aj9RtbM2zkkBswToGFaZJWbQ
RtGacKFLG8y3Rc+t7cxjue32bPM/026wtbv+ufi1Pc+zuClwVgFYwMd2Z6w4VGdsKOMWgI1SU9Lj
qGuDeq/qelTe1VNumscBqkODq1JK7Y1RqRoGD1sn1LbXf8b8BcDGwrtwul0+Lirc7nRM9CHSI+PU
19Xd2BWxX8QJAZ2VXnsgwlpjx5mvGnMWaJaCeB4T6LN57wK3Mi4Q5ZwG6c4KOwTqoO4oBii8liU0
balLu2k3gbNk5bQu2cVUNFAknKcRgdSlE+MlxjSOauUUN78GlHfiODyBfsaPsh8kRtElIqdErvbX
93bRKPA/OLgcGSl6zlqftNyABt1pUP+mcrzNRxttqNqDPKEPvkgwDGiHKH65bnSmO4MnAlBMPqmF
EVx0wAT/Fjb20FFzhApypW1tqT3UkrMfi3hTFIavSPJvlSqPZZZt7Ym+q0p1aDTTr+CQaj39HGPz
Hj9530bfBa9x1ls8IaCY5q/IrIHFKmy7bBHzhAPglgb1dKv3um6t1zOPmQAXRnEEYGG0j9Eru/zQ
Y5wrkSxT86TTEJutI5VZS+PnjhZDaeCR4jRewLOL0cyQ2qQ3W8U46XX0qkTa3hly3Nl6JfqbPxx8
9g3pBQ7twlUp7cSpDWoZp86M1HZjymOe7EAgb0U3aZeTet9VY4tpL9lg5kp0Oyu8c+eEhX0Jr6NM
IA5UZE0XR/1QAHmCIlD0lh2MbXqMT3SXev022tv2/6J5M18vNPXgh0A4zYcfxOLIAM7pBDibNOid
erovJqbvbZOYu8ke5DcrnOwHvEVsxQvPPD5nA0BV1jRBUKbgpRb8X5ZFMmkSLQucBioOia4e+ql1
DlZbJ0fqFPkW5UXnVrJDK0frmmY7XGTzFY1v6+f1eysu/+uHcHo65KwqZtmFH8ISSDpkg5wFuqRZ
qMpKRvNaNpb9ahB7qNx40OPQhewTiOz/wTDHX3KiQR3oussbA/myWEE8jh3oUvk1zBrjmBW1fehY
Nd7YOAaBBJr/X9eNis8OXy3GV2X+EnC6Wb4bZ0Els2K576iUBdmYa7dyW9dPI9GdY1nk7NlxJLpC
Le7wl/v8uf0yyDkOAXYDaamIfQCKyh6cHN85im26T6bK8pmqP+mWtAdaofYZcRoPz+sxjUnqTg6G
/DH+1W4H4L9cpdMHT7anyO8o8ChMukvNvt05oNxwGbCDLpAVf6ba2Q6acgBpVOrWSt57qT7krkFM
cxtS6b3M5AdWMdPLDShqIc4nbkiVHP+KBQUP26jcEG2nbQLyuJNjtK2n2N2mL9hfR8n/aqzZlel4
a3bKMwoTPp7zP1lWSJtBHtJdKYeDT01QK7FUuSemc6OT7iEKzXtOrZKl7KEvY9tVqrR360jaDjkZ
Nk6d0k2fs/ZA7fhJwdiCC1hdj9CelU960upenVucpcyuNrpB/kR28xLVo7zrjN52c0h5umVtZXsd
si7beqLwCXIJMr96/JzS7OckZZtUxsYy3c9bc/RSs/1dgXzao7Q85kgzmdP5xogBWZ3IL0xRsk0z
tmvTHaKz5t/9C8KMe7qA3nTkSGs7x8yCNm1TN82ll1aWn6NoWINN8GdVPGCQtwYWBHwUuE1CoBrX
UpcZ4OeFeCO+G6tJtwNlfv27yDXJc5Q4PpYlKrxK3JHD9+8SRC7gsbmuI3L5y7tUyUoq5zqWaCSp
fW/FWXtHI6c8FIXSPRHcw5WQcVbG5nvKES+IyTGiCzjYpcGOmUXVVm0WNBomWt3IkGlxU+gOuCst
i5QvSpeDsY9RfUr3hdW/hIz5YdaWzTfLCl+/A8NBXCwT8BFbiNa1EPNjODFZUGh2/kyYqVZQY+1U
20NtsH7//i5jexHGwIVwr3W56DFLOyZDgy9gvaw/ASBnnKKhpT8aUoeHvpTHlTdYDB6/FodDCzA3
kiswpl7aa6RKJowmGcYnoxbczoW0TdQudKldO7+VOlLgVEZ6kCkLj6XVje1K3ioGUl/2bdQCOTMs
vrKwXo1afWbWWG/VT7gsFBn6s1UOwxpUa1bMFw0J8app9xHiGxjSd/E+HzbE+hEfOfZO8TrbZ7VL
DM/+mcr+eDO9Xf+mi2tE/go4Kq8EiHc2H42qh25HFkhdsYklAJ3kNTpGvk2iW0DhE+QUnFEaGezl
Z+xqKQR/A0zIVV0wrxtNK/XCqAm3UThOvYeOZPEUAdD/3Z4kcN1oezqoGXEaGZQ7Lg2bbUw7OIYo
IEQt7kodo8UuFEOJP9C4XYHALu3j+SL5389ec2r3MUtKKQ0wDTxuEkbiHQpKbMXPLblyVPVAXwKP
jhKfcCKn/0PamS65jSRb+olghn35C4JbZpKZytRaf2BVUgn7vuPp7wfNnRYJYohJdXdbVbeprZwR
8PDwcD9+jlpRhjCM6BxSpRngfGza2FaKKH/NpLJYIyFdylC4SanvAo665Yo11YiZ1TQinptmKNqy
MpZOZej6XgzcgiSxCt/uO+Pi8rg9JiI06gHKbBNdKYwtK5ejc2YFQ7LxTaP+1uRNptlFVKWJc9/a
0nUFTh61FR7EdExm1vxIjjOzb7AmCLUDjfqLWw2vfuh+yQoX4h+Pm7iWq5XH6eKmmmgYsEy48udB
jSeMXGuBG51TIU2iTV4OsrU1ExPG46wL6MGaLZqpK5H0poY0RRiQyzD7TDof/Jdr90wb1e/HVonO
ZiEhriUFBm0Iq/sW+6l/8K04ecriDMBJ5ksb14qqQ8ew2klSqwZl0jpe2fmlPaA1RYtvEszkBr3+
Nb4cAPJL2Pkhrax4k9ALtnZ8ixpxvI7707HkWslWjC59bpTiqOBSgScazYKsHKuxD+QnOrdVHMC0
J+t7pQhIYXlWbmqzYXCnNrjLy0Rf4zVY8mt6SpPMOI4Gfvx6vUPSV36URtG5z4tvceW+KFktOF0V
tCtrvKn/T9/5wtJ8gEaIJDOw6jj6haFyIS/8PuE69Wd5520awREPazFi6Y5mbJLzSmCnqjX7lLEF
nZHZhxENh9R77BUY7rVW3xWS2Dmq7+cNQklN+CBCV3uIQQXs7p/hRU+6MD/7qGhZRCGkIhF09EF9
ZBawQ/paSHb59GtEuW8O9+1NMWF+l1GgJ9Gi7TVhq6+/JKqUQeKqfnSOkIDKZNku0R28b2LRTy9M
TEu+uEnGQevrssSEVcSSEww1jxWy3p1R5OlGDhC7yCkwbqQsbD/ct7y4mUxwTMR5CFXOA6LGzhmw
01N+yH0/soM2TgR7Gkt/UbPe3Wty8l5FqF/uSvkXzTANPvb5FIcmdxaUH150pge47dEuiNI/uDEJ
7f+xMDt6hcebjWns6Fz6QvRYWJ21k00/e01GM9/e376bkhGrmWqcTOnRr1wAqA9t6AehGJ3rXXyU
Mjt6tXbBg/tDqWCtE53mWX8Uv2gv960uxBaqNiaDBrRXmG2YeSSTl0ap6SN6P4z3v1gTUZBVIyrg
K2mz/+9MzTyzajQ1DzQuEaFJ0i8I/JjboSSa2mYirpVkFnyRDuY0MEcOB9BgtiypaFD7bgvyKVF5
dFsQSpq2S6JXCXXR+6taiGA0yknyISaFGO5mln1Qol4S3BCwv+RoHd1FI+Najm2ui40EL0yn/Wyz
NWbthUDCbDFoAEAaYEHmyH/JjBsxE1lfWI7SGTqd8CmuemUlK5Xl23h1ZWbm/vQ2xCGKMsxAysHQ
Sdr1tq45g2qHz8J2AvQWT+qu3lCoCHexstMhFRz3FmMBO3fleCw5KmVGgrU5SS/M91kd5D5soN45
Z36+k8Rm5/fRrsjH3f3PubSxE1Ebjxl6ZTQ7rsNnLsS+XPtCeIZ09EkTlH2tBu+PKXy1qY+iUR6G
N+vahJkphe/704PGoLZgD7LZ907UW9m3mrkxd+WJv3AfTDgek2kwCAo459fWmtwviZ4kjKbgR6/u
kMrqoU7HSt25Rp+UjtWNyjchc/XKbpXQ+HR/O6e1zC48uM4gK0DsjjMybyZYrly2ftJyDluARrDe
5T1IQWpjoT0mQRftmkI1GptenmCsFCwXFk6/GH1f/kLuNJ+30wtljF2fu30wPYpoklTFey7BQLIH
r5peP2lV/aNJYVVt9Mz6eX/di8ansRz46+DIm6eocpMKkZVwF8plFH4cPbOU7Swc6sciUMadnrvu
9zwdKYX42cqA6IIDE7N5GlBI+yXBNPveSh7Gmk88SmKf4mal9BA4RcHm/voWv+v0MobslE7ZfGrL
bxOL8ReOSRiYUFSKTjskj7r6T5pWL+MqJdvimi6szaK5AUMM7V/W5OtQEAlN+Fw2g+TcX9JCIIdf
ibIT8RRk8Pxl1fF5OCoEmCZ2FfJO5rq+GTjMsS6axm49zX8WRnF8K1PR3xpGoq6kTwsBjoYuFLlc
xBMT9XyRSSKoXUeqUUz8n/ZoRlLpmIMZ/WjGQC5WVruU6k9PiYl8k64R2KhrPxErXxwUVw95RInq
30VXxprd1J746ALv6Oy29Q3DFkdSAxpkIYwBukHn1fYlKTkoQkRJf5CH2BE9A4LZ+19i6fDIhF92
gUfeDRmZq0SlntdDeI49uWUQSa/eoLTMn2jJBq8qHB5PWucGx4Q+2B8cHioWBAtqJBNb/vWmNFUe
Ka2phGepVoRtO5ZvI8N02/vLW/LmSyOzPKgcYrlC5zY8G2US+ttKilQ44tNQbP8gAlK7BznDs/FW
fkPI4kINFJnUZCzDZpu5MdyMGinX96wc5e+tG+svzFZ3H+lTSu/F95HNksNS6eXv4jQrcr2VlW72
UhETIfIs6dAhtwovO4aZKn4a0ihpVpa6dHiAK3I/on3L2Z1c6uLVww0klxwu1JbHPnAyJUH3U0IO
xOrgWv3vPt/s+hbrAcZsjV2NpVS0lap+CUflx30bS+FVpjkO7Qn1s5sXf0HI0cRQCs/uUH+uR0hX
IitKHSWW6ZSpY7btk6j/E7dEY4QHGcGHNt/1Fg7ZULRW3eKWrRz+DF1N2DaBEq+kIwuJOdnIdGNM
EIAbYpw4F3I50LEiCU2xy8K8c6Asc58CNRE/m5ESr1xUS60W8mONRBkCeZxxntCpLVLtTcGyEuTT
YQfxHYjmGJJQamQIlbreMDEMXtvo+Z9yYT6nQfBeWeZfZ4EyKDpxKFySxF5vbR2ivjuYWXgeVdnW
I+Oph42qq9+Lc56bmQUWWAEBtCD/xQO834LKs5NIWLs2pqGfeULHc1GH8QLQ7g1Ljpr5Gdo6yJpX
dP2f9cFTNuKgQTGuNRbnzqoe9LzUNqJRlAz+yhWw23ww//mD43HxI6Zny8VpF9SmEGkWhmfLGrry
mErIKReTdoAt+21vOcREKbF9T/eblcO/1GuBWZL/8BWpoc/RdF7R1nqgELwL6qWbqXfEFEpubCMy
TaeFvc5Wy3C0+6QxzkKnixuameITBCqlI5OGOXHdM7YnjNR9SClICnXj3/ubsxgKLzZn5vCWUBL9
IAylLv3FqD/0LsoMlbZyrBbvMFiZYCifaqLz6B4UqqQ0uRCg0SZZb3XSJg9y3Zev95dyQ6j/y6PB
CYHmIJ+96ZPmuR43eh2S+JVdfowTrXsppbY7p+jkHVO9VG2jaUEoRXXF1Fjcj7XtGcGobTN1gPNf
NkbhMdMlL9iEFKKYiWxhGxfDUfxH1tIG1RZd9s5EOfGcynG6dgUubdKlr8zcNFMq12NIFjc1KCzW
afdW+snb/S1a+tqwFsogfyH7Zjjq+ih4A8/gLhoJLRXFKVsJ9MTch6iljBsZRrp0f9/c4heh38Gl
PvGm86a8tmeJeTb16HgfO72jPPnJx2D4EBYPmusE6AqgnPJaOLQgNyEtyOgl1N4AIMXd0V8pTSyu
++J3zG8rwC9FaHALg/J5KAf3ORTVBz/uVyBkS59wolIhfwJqQ9n/ermGEOcj+PHwLMthpNtdidTk
JlV0ZVw5UEvrgXr3P54+S2DiNEhl5C1ZTxC/kaC+VrrxnCVrNC1LiQW5LfkYNcZbEprayJVeir3w
jN5rfMhFJtgshO2cNM7659SUe9vSAvNPfBTUEN0aGBLpoFxvomBKYyqmNS9xPc5+eOgJaVuldot/
1ar019DiSxs54VMnXXZWOp/QC8FpBlKmhmdtHIbULuPAYD67EYtTFAXoPN8/D0uPxilhgqmOqq2k
zY7fkOSqwAg+KXY9eFtf77qHMi/0XVi79Z7///AhRUNha5Q1Shh1HTYrmIql1RJqQXdPDXj+c721
Wafl5PNkN1E5/tOUoz30/a6rhpV30ZqZ2TJbK2Q3Dcy45ngWtfhoRtW/Ptpb93dzqQROjvZ7OdPv
uLjYxUD2sqHHThMcm2GTHtHm3OnfrNGW30LoWkpnouNbp71YXB9IctiV4YQisF3bzfKo+T+3ele2
EF+YgpDHYP5NgpqSqmtNr6VDOKW/lMQMzM1biZkUDWkik6flNQfcjJrgzVDwHXsYavODIHXKiUKE
vJK6LGXejM6SlkykNGgbXa8xBeTUZXDWnbWsHj7WlSwf9ZAoHcdj6phtI69JhC5uKuVpoPHUOUFS
XxuELbqMIoMsLfDgEjFTaEMQSRPWqgVrZmbRpSxNkxYeGWlQgs8QGXvuErsFG3jfN9fMTB/1wjWb
RM9FSIg5aQIJZls76HnZqWHt/sAMtw04D2YbOArXZlw3aOkgV1w4CMxlG8n1lKegiuWzPk2ZrZy3
pUKLRs+HcClyI8xjpefniZzEPMZASvs7CoYqpX1B2CTgQp6RVJc+lElbbXxBXhPeWNpNur00nKCw
oww+W6ZShQUpGgc9b9QIoRfXjIZNlY+gHj1+qvP+TQXfB7Zw4m1A+/R6Uzu30nROdnBO5OJQlP2m
Ef1duNqUWayp0ZkAfQ0k6lZ0ow+zsTfLMjjnX2tH2TV735G/tZt62zxlCIWttT+XNvHC3JyBpFLc
urG6yVzmbbpB3kQR07TGH9QlL63MMi3Vl/1OyrAiKvInufScQU8cMfNWrpjFlxU7B8aBmMGQ3Mwl
kpTEQDIiMst+p+8NWp+JcMiyHe2tB2FfPWfP6UkON8JT9Qe1o0vDs9RrbNIB5TyfR4bYxjBge962
SCtjQxN9jY9nKZ2kGcISmXsgq5ztZVJkPVUpYlU/JN2roRfhpsiVNZTBkl9QwEHLCW6rCYly7e69
WggwhhLpy0xxwiZ60MGvDe0aMG/xtr60M/tiXSb3NDo5xBOjoTSxwMRvycnallvTLm31MTFtl0nE
laC1uIcg3sEis41MVc5WF5ilOKZacI6McbDHonoMcvnf9wcMdKn+Y2MWMKohY29NIzhng/TY02yM
wsFxa/0PjtalmVnakY9h7vchZgh8uzYBv956zIyt1YUW/YEm9a8xGDQFZ282WCfTTE14ReeJ3+4i
ehcPVtNqtpT20fEPNo7u5uR1lNDncIIwVlNdiFwoGeXheyRIP3XTYw6AUsR9O4tOcGFn5uJd4Qpi
nVrYsfpXoyl/jH24xrqzdDtS4oENGu1TFcD2taOZUdwXdaziaMPw6CrIJlSt9TlWm8+Cnmq2XtSP
GfjtlTxjaWU6nVqgp4BObxhqqkArmE3Sg7OUZ+ahStwviuGvDWCtGZn+/CKZkRA/S1sGCYGbRpbN
a/aRF8an93+iy4VMXnlho4BwsRVHMziXI5MZict8XCH+SdH60sjMD6jrxnSR+EYkOeGmroptLMLo
en8lS+eHobuJeoqMnYby9UrEuGhKX1aCcw+MKXPhz47DTSyvDZIu34AXdmaRzRAD2DBNeWKIFSw7
TjYaowE53HvZxnRQGvW3frqtju5jtFt7kiw6xIXpWcAL1aoQig7TXik/AkJI8PX+vZOFUzXvch9n
4U4YpKhMLYzwktxI5fc0WOPJXl4GXOdcrkw9zwHOWTHmLmCAgFk0S3cqS/+SeUxV33eHNSOzfEGt
DCuQu57LQQ+jLzHUqNtA1Nae3GtWZs+1RuyVgApGwJB9wlcpj1k0FCsrmU7HvJg/XaOUt2BG5Ta9
dmxBFNu2srBRerSy6LvarThsU1dwRt3f3t+1xWyBUjHnB9nHW0U/OOPKsIgrFlQiXoTe46aXbcmJ
tsK2cFr5QSh3CP5s1vlBF4/vheFppy8DUUWL2tVIYGGUPgTdw+hvoJx17i9v8XNdGJltZSv4TVyN
PDFGq/4pDOqbnyQreeqaiVms68E9SFnOBvadZFeBaldr5H5rOzW78fqiUXQY9AhAsb8JhnAj++DY
EGi5v1e3ZhBXpkIHgdIEVJ3XPyjFT/xMPKV9ZbB+VlDbm1/FSm2DR6XwxvLwbmt02+HqonoLrlKb
bVs9mvWE0uG4tqMM/ZoZuDwyM+V1aAVj3N43Nu3Q9YlCw4qBKt5/TGlb85xBSmGb10YwjvDeBF8T
y6xOoebGe78J1aeE0/XYoTO61mi4rUKyQrR3p8F8pjrmhMMTe0YrmADi05EeWOeOnUybOKjpAXSa
ivK82xTWJuSJKO6hV+rbo5u2YEzur/02moDGB3RpILrG+ucFpkyqPQONMhpPmf9qWfCc+F38txF7
5cYVhncX5jEGMzWzvhOF0By+EtYNg7UeLynXL90ftelp4ucsMrT40/1FLWztBB8TVdJA8Nrzfl/B
aLNJ4XjqxPuab/eDJj64gTY+iYlVbIVQr7aMWIsIWkNk8yKq+fh2/wcsHBZ+wC+BXvRQbpBkflsa
3jDQaeu0ZNio3dDZutAOcFgNawNzi6YgfpOYd5rkEqY/vwiUed9IhdJ0AVjgvty3MhwoY171e9Mz
19gkbmMZD2D6HYi90bqiHHltSgaJ4qVwSp8VT+kkxx3HQd2ZZW2uNSpvk3hI9JgJAnIPmAggwLUh
xYrVZKgGEPdR78Rut0uZjinDb4X81nXytivHT+/9XlTiJ8wLTyCqrXNynLCSayH3kJyIjaH0t/Ig
DYFNAY0L1dJbeZWLcWmBU19/ImpD0WCOgReGPhT1EQ7w0ul3oOx3XfsUbZN94QQflb34PCmst8Uu
fQierY/3l3p74IFVXJiepSiJGhpuEWG6ZeqG3qPbtT+Dygj3WSn1r7yp6s/vNQgByaQyxxASvc55
tyVllMgX3BIsa9TblOf3RoWurfGFrdndt7QAG7k2NfObBNQzumKM+wQtdTXtr5bDkEffaagmSNcz
Lvq3ovebPixXDC9ArtnUX8xrjFnBwDW7g5kOCY0o1mIg1/Wx1g5ytoFiMtgKGxViTeWcHTPHDHYi
FZaKqmKrb5TCFpw15pVbt+LpCzfRLwwrULjZz1CNQG1at47PES+CHVde+2ag1o2cdFoyZRXIdlMk
BtUdZuBXvvK0tdd3KKYpDnMmQHIB3Lk+srkV6m7V60xaaX6yS5jDtBy1HspXJdaRP7j/oReNcX0Q
4SfN7PnVmXZZFOseI5Flz7SnrUS19bOpxGo/WHx+574xfWFlEGRMduCxorJwvTJX9lMT0SBaFVIM
wVpnjRNvjE6VLquTujt5Q7A2K7e0PpA61BNQV6P1M/fjIlMyS5vwVp36M7W6+EHRhMpg5kJN1gZm
b4M6PAESCvKonCDaPa/g9nVbZQjwhue0ydsWFE4bfpWoQ65pWy/aUX4hZVHqYvLiehvVQVU6Vadg
m4p6fqxMv9x6abw2/LBoBQ3jiVuKwUdVvrbSSF4jwxVD00DzhQdT6NrXvmrrlfO+ZIXXKmed55fF
SNi1lXoMNLCT1BZaGDcbWywz8XOQJtUaafWS6xEweXwBb6XrMrPTRkFjAr4MzoxLbeTRcs+q4nEl
9UH/6Iuxu7/v6Utuh89Rx5KZyruhiAvMBExKStLdVkzebnkHVAWcRR2aSEabqcr2vrnbtFufOmYS
LI+UaG4GmweUzfyui0FW6aG2wQf9Y8u82B4mp3SyOBq2lFfpy32rt3tqwkM8vZ5JRFERmnlIKpZ6
rdSIBoyjP2wUlARprW5r12sOOSHy+AfWqD9NvbqJ42dWPQlrTaC7CfVwnBq5Sk7fDo96otR/VUos
vUAk0q18w1vX5HZnHI38iWuIAc1r1yxg8THTnEpkXFtd4Kjc98MezZGqW4nBt1+PxAVoCGhClC0J
HteG4nLolKAj76RC8Gq1zV5SBTr+ve7ZnTUc+7Ffs3jrnlhk6I0r3OCv86hfuNDNGFlN4SPv+kcS
UcGRO3OC1Y7KymN3aRcBSzFXyxyaggLe9eLkIqwKfarjjFZTffClLgpszRq7FTzUkhng1hP3E4Wv
GxamGm13r8kaAHm+95mJdB59lvz9vgcu2qCuhoagSX47j+8xzYpKdSmk5GruPUQMDZ08E9re+1aW
vAF88H+szK5/L3U9BtGxMgZ/yXnt20NWPjYyrDNFbue9sBI6lhZF+jIVpZiDvJE5FYu+yXtK7Oci
KvPqIMqp6T4bw0iH+P66Fg3BkcVThAIlBZBrRwilxGDABDoJQaiqs5l7iKc0YkuN9/12JmQqWwg3
AdW9aztZpvddpij+uW/k6lkXJPkbdIjZisLpbeybyDF4wZGpkVnM0eKChyBAG2r+WeZ2tC3B3Hai
fyiVAM22Rl5x7kVjBFoV1DETBfOruKWnJZTN6FPBa8aNVnnRcwgodTtoCkLNEZD/j/f3cMHgRIE9
OTlWmQa53sN6NHolGhr/3Li6ulF42dhqI3gbw29zp+8BPd+3txCPplg7SU/DD0u55treEJjNIHK+
zlrbejZaRbsi9dFgVCGKvW9pwQsJfTC3Igw33cyzlWXM3Hk0APGOtKXcWnrhs8Z87PuvjqmgLOKA
9FBvNMcVNJkKc3DRqwC9uy0pH5gy/DN/sJQLI7PrNw+TIhdGy6Myoqftcxd0VbvrhK5bo8Re2jNG
CXnNU0EEzTQL4VFfo9Va+/45MyMzcZoiiOSd1YbSu8F81OG5lnj9gCi8aThGut+1uaV7Zy9jpLez
S0NEve/r/V1bcjVQMLx4uIxAY85u9awNYQMsG+/M/OEHs5Q++0a5M6z23bkRa5nOD2N7UzVktmeu
BRFBaxYewMiooYwET3DoijqsyxWcwbZXD93nP1jYhcXZGaJNgjZEW3pnJWweEEB0LKMe9tzva9Kv
NztIPRBmTFCfMA3CxDkLsKkOSbaewVyudZqt9pZwDPXhlPVdvHKKbqIQySzYOYWsfSpczz9VBRu3
JyK6fTLE+AEMlbyD+uVNzyLPGTWUl+/v33T/XD27eeTz4odihL9DdzRbVttMEtN+Z5xaZo8cpna/
dVX+UCrdg6uB6/ZianOeuNY3WdhMqCrRGJd/TdDPW1B9641pJQ5YHZPixMBQvutki8mgLFq7GJdN
EdHByoPVnW9nIIR5oQW9cfKqeNO6O09gWqBfgTHdxIppFydt9v81MgtKVE7FsHUxEor1Zhi9Ta59
u/+d1pYx+06ct8prPCyM1UcrPQTj2/huUggWQWWWlNUEFkhmfn0dJV6dSO2ICTmoD7riOnVlOkpT
H96/kksz015e1JvrlDmVrsHMMDS2FOe2In3MkI/676xM+3lhJelaI7bCab8a/8ls8s/wLsYbHk0r
q7lt3//atan7A+sV/EyzyNpWulg3Aa7cbbTv+UfpKZbs4hScxn3jdI5rB41dSP8ftK9LDgGH4H/s
zlwOgmSJsSzsyqm18UJk3oJqM47vriT9Wh6YKAi9wKbMX2nkZQxDU+k9leDdecIozzo0yK48rJXs
F9fD8aTnMg20zJ8ZY9FJQWVWxok38KMBS/+Qb4cmXMkebiTRadQB5ZjY13XIEW6QtoPfuZIWowpS
O9LO3yQPrbBptedYe57mRrf9g38o3tpoWyUfotzpattsdvc98zZWXP+CKSJfeOY4MILolvyCPEYs
TVE25uiuOOWiCRDtEx8ut8icylpA/qLT3Vg4JVL+b6NFz1a6RsO+YGJid+CWZ6wTvdnZ692FUkII
TM09ZVF3DiX/iz9qf797oy5NzAE4cZ6rIfLn7ik0vqO7bjfdjz8wYIJy1XgC3pKq93XeB0XjuieU
Lw9dKW/DZFj52LdezV3Oc2m6XOl3zRkhAqoDDLXr7qlNkUlIaztvajtMVqnabp7P1F0v7cydSqoE
Rc1M9zT2teV4ufbotf3Elivs4sHIGGGKj7XkPqpG/VVR8496GjzpXr3TBdmxrOdaqg5+b3yureT7
/T1e2gCUi2BYAMOkIyp37e0MH8gZkco9iQMPRh115uEcuuq7o72GWOhvK5O3XpypAi5X6ERluOlN
0dbaH7XQOZqxNgO+tpbpzy+sBFYY5FAkuyer+uAqb5r3wfJXXPIWTM6HvFzJTT4byoXa4PRCIf+A
KHnXu6KtZ9o+oPEkx96xq7V9MZobo08f/Kw71Lm/M8z2D/z28mdM/nax1EHIgzQW2FBpTA5Z5O50
vTi5whopwrSa6+zzerVztx28lscqO+r2n4qm2mbtSYdkog6GlYi4FPev9nUWr6Q+qnSlUdzT8ND8
7cZ2d0azc69+k87Bsd/mwQaSZhB2lmN+6owV71yKlcA6GfyScA80qa43U8jTLk1HwT3F0fjimd4h
aaqV7/X/WN9vG7N0oGfeqB4UTzhZB+PZ0+0if/QeU6fY9Adri1z5zzHdV/SEz+YXYVWpcnGBaJeD
bQdHAC/89QJDqHZ6rcdptVDr4aKUHF8GpX0/kiwfDWYEpjokCeqc02iUtU6pRtEl0xI33YgcNTJF
OSxpwp5Rxt5ON+7mvsnldf22ONvUEQWawh2wONQ/WuaMJiqU+xZu8XHTeWf4jdRK598396jSR70S
N2ydjYhja3uVDR36QTurdvxZ+Smd8n+TnXG8b3U6VjfH7rfR+c3KQFg+umZLIHP/HlyokcI33QJy
2qZ2WPsvpSCvuOfiOb8wODsBHRXkWBZZZWTkr2aTPsRyAYWv8sGruhWI0I1qKhne5Y5qs49WJXWb
w/86ucmwnaR5+0f92KJwOKnfxB8Y43ovucXM4OyKcwNauV2CQdFisMMfbNd/hKsUFpI1AcdFf7zY
xunPL6JykXRx2Ie9e6pJh5SEa11ZDSRrNmZneXBVGUGB2j2V32EjFGzlSToYr7VtnKrArs+Ifn97
Ny59toGT91wsK5Q6yTN13LGv9ZdGV57FoFkpTC1e3YCcJiU18uI5vkKGwH7sI0xIDE1Z4lOe5zvd
fPcbffK830Zmt1lDT83zxs49BaNijyNziWzZ2IkrMWP59P42M7vKaqQfGv7Fdim+rWb/FD4Tg9qH
1D3L5l91sDZavWyOxhktZHri8w6GG0DeAgW3e1LjxDqUQQVeokqfirR5mNRU/Awp6Bye9ZWSymLI
mKAwPDzBOM2rETU5tRC4FcfYEh79au9qT9rgHbVmLXdcSp1/YW7+19DsUCVlLELhzPrq2neguHAS
aXQk7W2ooYXV1nKBWyqFydkv1jU7X50YKLruFpwvR3tuM9TZ+8rJPDtVgPvwAzbDzozRiimNjfCg
/BQd9bAW/tdWPDtv7SCDRhk54l71WYrybRh5TGoc4yqz20h17t81t0oxswXPUknLVwOAuFiLoyfK
e4wr/uMn3N35hzx569rSTvXvTR1Q8y72900vhrKLrZ6dx4riklp3uFDochajD8maNPnq2mZHEYik
3nkjFia9n+zVePSdaKPsq4/Z89pHW87wfq9mjuUohUJwDYlj334dd/LnxGNEJHgwO7v/Em2a7x1s
UT9qGP/Tf03P9taCzrLPUHCiPMOI8rzM1SlSpaZ+yrvECOzsHJIJmfFf2fgGb9xKfPsVjG/SE8oW
/9fW7AZv0WuQa4M+s/QsvBlf+2P+HJ3QhdFtpA3O8avswMaxrw7JSndzOXW4MDy7ybOxRMygZJHy
vkFRO9lGD+4x2gebzoleZCd4sz7e99Dl9O/C4iz4gA/1E7j1KEE8xMf8OKUryByqL1CrH/1DshMP
1nGNDWTV6CwERR4YcU9kmdJz9dPdi1tg/1vXyQ/F1+Frei523WH8k/v3Yp2zkDPSE5JyOXdPCdy4
kfzViv/1rD+Mrb8dZxZqXF7nem6xm8W22XoHdZNMsy22eBK+GghxGVsiXCLb08BJHNl1d4z32fb+
F12OOb9/wizmhGEfBWKC79b1V8F9isf3joP8iqa///mziFOlogyXGv98IcvsplJtOVwliVy6esEO
Il8GAF0BpnadjxnDYIjNwDZWW+1r/IK20k5/CfboVW4Gp9/Lj/mpWxd5X0rRAPdPks00o24gzVZV
R6mVY7V2Wmd0rF3sIAiVbGpb54s1b/IXz1l74K3ZnK20LvJy9AVsDnVtu+U58baBttZIXjEyf22N
vd+MeRvy2pLzvdKYf3dW+THsmSu473pLn+1iA7XZIytj7FIJ9dg9+VZgp2q3MaCD8pLWdhHAvm9q
MYQosB0AKqDPf6OyA+1SnVWRap0ULr7kld5u6LiOsjcevJdxqx+inecIf/DOurQ5iyF5G1VeEcjW
CV6MLPDsDJLbWH+T9OPK4hY38mJxszDSVmItaABECCP5sX9KDgKhcW9tvWMhc8kOx3gbf8gbZ60B
t1jhuFzhLHjEsRv3Aczfp4YKR+9UdvfvlFBMT9f+LB60lYX+mkqYX7QgGPkXlOnc6rP7Ljf1UtKb
0TqJ0323E3F+2/xc+0/uuDeDjfqpdHddxKcVNvLHbqfD+d1pR+lT9DVM7MD/K4foztuU+7Uftnhi
Ln7X7FYMFbeXkC+0TkHW7JTOt8uWJ07oOvc/9FKsvlz+9DMu3p1mCgWl3EosP842o/6IpvcfnZOL
lcx8ttQtpskNdrh2um3y2pybD8VegCtBe8h+xIdsNxzWcNLLZ/PC5sx99ShQUfMarJN/jI+jU74A
4v8n+WQhQanvupTSIO3INaL2KVLOXWmCYcC3CIk63bXZXiqumfPcpeWkjdFjhOjia50a4pNYa9ZX
6FGepVjFpUKkv75VDWMGK8Hv9lvSz+N5imDsLyjV7Fu6MjqQaZMhVNuOdt5+bovP73WWycDUmpw6
XjeNDK+qcs/zMGAZIYSTn4Z25cF7m2FDPI+AEVcfY3Q3BPFtIbkZbX7x5I6iI8V/6aGx6XQYNQzJ
GdbqIbchbiKGV5m3gPf6Vl2795qyZqxUPBkFr8/AfAR5tlMK6cCowtqc4u2nubY1/fnFMQuaocnz
IhNPfdIfRKP8UEnhSuZ+u3cgeukwodwLnA4s1bWJBIkVdfBllpMIlmZbTYI4cWf5uus0TO0E2zxn
QhMZ0D5Zg9bdmoYTdCpQ0FaGKWAupufradOPg8cJB9w5frC6IWuPijei0pAzuVS96aqgJU9gW6s1
CbiFjWWoBMFeetm/cBvXqw76cqisLJw2VmUyKE5iiDHXIJ+3BxsbeAoTBJzrG7h7lkygQlMcT7FY
voqZG9i5Xj+YGTKNtRzZJc2bUAIaqafqu+975kkmsSf0URgg/1VJufCbNrSGyGj17hSBjH/sJXF8
8M2C7lCUN6em8NSVA3h765DOQKYHiBY+IviXZ9tplbGVxnF7Ql042kZxpr2mrl6/DHlSfr0fTJae
uNB3QncOgx+d4Ru0Q5D6tRdmFkVqaJ6rn96h4lpogj3SEDEtDSrV2+RZeMnb7bv5o8AZTqzEQA6R
tIJs7HqZiKvSi+4G86Qq39ohslXtc7RGcbNwKKYZQQb/eXFNSgzXNtSuV7sWOMcpDfaR6j9CCneo
4xe/SO1O7j/c38zbYwDngwxtCmPIkNrP0Q5NqRaB5prGSYmeWgjnINRfuVxuo+W1hemMXHhiOmmP
ablhnMQWNZTyY9uZH/X6IKTK/v5SFvziytKvAcULSygKJz4Td6BgyKu9x+LBqO3sX+M1/zI9g4AC
0sRz8lOW2qv1pduDjmkkUDSAjmSD8/ZapwahOpSqcYozW3u2nrOztpM/FX9Vn9pDsGkc19+mf6Nw
49qyk+5XC0y3p4/7lUEGRgBkfHP+6BzBd/8PaV+2JDdubfsrjn6nL+fhxLEfOGVmZbLmSXphlEol
cAIJEuD49XdRbrcqmRlJy+fBHe7WsAsgsLGHtdeqamtUIo08yblrstLlbHd5e8/agBcDjhPwthOy
MTmuU0mteiVqjHsogsOTPGggYPxdI5jkxNg4RsgAL8KQ0PFhUTCxg13su8gQqOzGmR57XBk0H6d3
TZ3udD0YQoLU6QzFn+do5mv46bTg7YlbOqhdBOZeT2sw6kxN15y+/faCZicMf6UpKF0vwZqlEicm
KZQuspVNOT3X+g8i31828XN47zh8dIC3B9QU8EMwwZ10kGXMK9IaNiRpdDYCRbHbaRghBZ32WYDO
Ngpxomn25UjJjhVFQyAsaaNFaubMRVQFN6ZQmgaamMx3U86ZJyDIFCZcp5tSkuvQrBsazmKbbi6h
/DRCFvxLiVjUzxLzcWJ14TU9DIMGLt7F2oRCuFnJLhQUJK+1S+5LmmBXqaQTYDGEfMcZUw4NkEUr
W30mdsc+YJhynlACYdzSOUu9bHUtxxeV4MduJJeF9GrY2zuyITtnI101X/8LGlSMsn22uTiwLI0r
TfSwCQyB63TPttK4arMGnjn10rAyy3uA/AOXYnlWacUMo+ZdFw1JPIT5aEkH0gqxcsNPHx5YAb8A
IPtA+2Lm5vhG1KgtlYCvwkpv+GhlHohuvgqloT7RWeGl1Zq88dll/TK4nORMh1iRhNx0kQJtHM9q
2g+ptX+7eDovClGmgfQG7cvFNbcJVNOruoZHUYcIyriQiVMyCBrXvx9wgf9h1kvA/AuioNndfHIn
ThMr0N+GHXWaXMDTweB2JzUpfLGykhefc1wIyeFWAIyD7s1iRQWwB4rRWG00SVz3IJakBEnCNTeX
ydqQ6LkPBAw7LCF1Q3C3qIoZLMWsbQdTaQV5QoeOkJZPjIfL/uu8EaBkTYCnVdNRj3eu6zTJ5IbW
RhaXco8YxvSNFyZbq/Cd2zYwSOKR1BHAnXgHyyZDVzGsRUhd0HL7WwY6skFWVwLh03BnFrb9ZWZe
7adzgDw0y4cUZqgYjGCicREwrag/+mrkV4Qimb+8e2eXhewJaTUG5E5cg1I2UoYnG8vKhmGvELLn
lV2Fhh4rK+7hlOABvg4g979MLSpsDqjjeuTebUTA9bAx6RTFcRHRQWEuyt4fUEbK7zrM8vp5OsrQ
Eoa29eW1njspFl5skA+BlwSEp8d7qxEHcyRibCMM2r7ZXf3eKVZ42cTs45ZvKcY0TaQyUAHCXT42
gYHGEl0IKPFWhlMf+qGie5WDx5BaFuNulUrOtVPWGJM2RPMWW3CUl+2f88FYGAADCtJFzJYc2+dZ
IRe43W2UqPUU9Ky1/AwcWT5CMtw9R0yQDUz6FaNnz9Ano4sPK2ReVHXP4VEgYbNr4qLadHU9+jYX
a2XD0zYhUg0w2gESD4lJRESLDaZqJ3VqH+O8+uYYqJ76xj0SyNBGSDyie4Y3PaWhWONZONnWhdXF
rZTybpC7UkLqOxZug/5rP7ypUGd0oL7c8N8WDccY3wzDVzQN9TwMtyw+okSqAVLDIrJIXh36incb
xp3p0NV68X75vJx8OjQtYAguzcYEM7b12BTm1dAhUQoejZnRB6misE0iSSC2ySRze9nUaYVdgzYA
3DTeHfBsY0jt2FY+QACXphKPisMUaiENsgfqyQ/Wpg7Vb7G3xlp74knniSo8PjNdBYoKyuJdkOqs
rKE3WUd2WuidZ1Cpj/oGDNxeCnpPgD+cDiRSl9d4ZjsRSoOLFbHOT1Gz4yWqndwD5yqzSHCxSyDU
ZzRDUJNVTZD5sxy5GRhBcxBhAgZxEQEtPFkrYVCtmRiLZgKijPiFn6Bx57gQzI2Ma/s29bqgP1Ro
JieH4qPFfL9H/dwnofIQe85urZV3ZqvBxgCXh3omXmB7UXLoqrjnwHmwyGqsHDqhpTXqs/4rk/2E
qfxO1fuq9y5v9c/vd7IHgEYBfD8rey6DC2YSQDIGvcIe5PcszDfyDuzHrvDkbbGKRj27QkxXYong
1wAM4/jD2lLsQO7IqCJDq2vAC6dMk7YSdFpTlyd29h4Pg7XGtHrG6WAgGgdYR4cIXm9xN9kkCsmS
+ioCL+AOgoyRGNL7KVO2sUa+p620FhierhFa5DPl6ryhyIMWh6pPZEiclQZqfpwGk+i9tsqiCbQ5
cb0qez7v1/HHm3XPobuMqG0eRVzYSomiQSqnBQHPc3NoZzw4CFd117hiz5CyArvSmjc47bdhSXOG
O9+ZMzKzzSBBSqCARWk/wPu0m9jfkE383UIfbXKdN4onhAL9EZde37vsW+07G/QaIc9SemDvgbaW
Iu1E8nz5FKunH3kOvGZUD+iXUP5cfOSela0tcgkk3qn1vezaQ2bZQZxUyDGS4m2QwVCTqTQGDV4Z
VQ3ImAYzu6+ofWXy+M4oytZvBr6BP9pTxlXXyq0bq0Fi3pFi25rlTWkV9wnIN780XVPdEI1iwNnS
vvb9qG4uL+V0Gg+D+2gDAOaJzwoHuHiaa2KZoumwFPZK7nWvu8WoifbC9pAuflMKV3lrZuRH8rHW
fjpN3BeGF5fTKNoyTsGwHFmoWwX6Vb/J/EZ2+y/aVwgI+cTDwn1tjQfu1NdjuRhmk5HY4HouJwtY
wg0QaZo0kkvAahrVL2zmAQKz8qSc3hQVNVwM580ROjS5ljeFtQZPkphGo2o9d5ZxlcfxSg5wzgSe
K9SxMFoNlqzFw9wPQ5k5HSkjnb6XGvUgNRZcPhtnLaC6ObfvFMifzrfgU1bTq8JJOsumES90z+rZ
VdyuNUFPvRcag8jREVnMTZkl7aBic2WSJotGmNYGqqpnuNyGdU9NPduQGpzbl1d0EujjzEEXW8Nj
h74kJDWOV5TXMgImXadRwxKxS4kJYjhF3VHJuu0gh+TSsklcIFrLAIiQtZGzc2v9bHxx0yzMI1d9
ptFIaQW4qgf5K6Msc7UxL4PBST4uL/Xcx0PghnlAcCXMg9bHSy2g0FoU5kCjxJQfY0eoXhtL5sp+
njOC043kGsVOpIiLYw59PwV0uwpF/YMNuwJ6ip40Qmju95eCvivULlDhA55zUaJq0BXsHc7hbeXx
RzmS1h0QPf2fbCy5/9nUp7U1NDQiNTi9+85rWL4SSp9u1vxS4ORZgGgjDFxslol+iJzXGY1SLjB8
I1VKtSv7NL+/vJLTKPPYzHwMP99aJjdWnaS4te3kJk6HSLZ2oW/rmpAVilN5S8XLZYuntwopD2pT
0IM3kacvuV8zuRp73Jc8Gp0XDdJovYNqMDAoKpV9VZS7zFAPSTGu4PpO32AdrglxyL8c7TK4a7Mx
1wTyhUi0ZDrYz2Vn9V5J9C8AHcRe1an22lM5B8TH4Q98ICSHwC0GwokTwkWH1cIguZxEtRpXt5k9
AhSZ2HrYTUqzmfCz+iIZnA3TEyVgSV5705jov32IDHmWpvhZ7FYhDHT8ddusJ6SpkhTKV9pNAm4V
F839NW2F0609NjKf5E9HyB4LVjgKjKix3PsibYkrde1TYY9+qY8WJIPxXy6fodNTi3wIrwDCS1Bp
nkzNDyRPzYKkSdTppqs7nVtzNbDjH7l2qOWQQ8/3sr3TMwt7+JbI+PD8yPZiiUTRQa/XsiTqoU4c
DoWwOjctbeqZiW0GtVUYfq2M5pwnvOrGGv31fNWPT9JsHU3lWUIdTeWFR6sHYjQOzZPIksg20WQv
T96UdiVAOGNkHp0E/ytCVNQmF0fFUbvekAc7iZS8ZVcohli+pNLKV4m0Bnk4dW1gXwT6HDw5AHSA
W/v4wIAD1NEL3UgiDCJuMXHo5sq4UmpfM6Eem7ASzYHoF0xkEjo9bWxdgQ+v9S6fijMHH21cAxAf
BUHVCUgzloosMWItiQa59KS0emRTsrPSxpVY3rim9nbZ3NkvBAZ0PGqIFVHNO15TP6aCytC4jVKV
Bnh0No4xhjxdY3Y/u3V4OVFtxzSt+TMS/3SddWdCP56bWNU0DtsGbOBhLoSx0nM5c4Nnati/rCze
ndTRqaQxfCCF1ztGuhveSgjiZDlksYFJP1AC9yy4vIFnygk4eDaER9HQxSytvdhBKeWjVfRqgiwr
9kfZ8Hgq78DrAddxM9bj3dBupxFU7+pTV2HoqlhZ89nz8sn8wotUGYLM0cF5kbOrUYWKZpnv1OnW
qGPXSY2VxZ5xWUdrnU/Tp8841oOagbAsiZJq+NYQafJMq7yG2tIsXEzDsUomt2utUGvEb88bok6E
PgPKDMCmgIJycb8VoHyGycBBdYR1m1fdHZXXMoFzdwEza8AiAhQGwsnFVgKC0kmgBcVdINaTYrE7
NP+fM7taiRrO3YXPZhabSBurMdO8TSJ1dJx7q9PKK8lMOrHyvKytZnEZ4p4lKZebJOImecyr6o1J
yp6s3uxzd86BgJQBAApKwcvirKSPba85HVaDEpEPUlSf6U+VEjI5DQBsB/i4XuOBPHfkZ1VMhDNA
K52Qr6kJUduk7vFwsvemKa5o+kBKY6eyma3j9fL1PruLKAcDwA1wwonGU65WSpeNdRKNFYRQ4tFr
tckv5TVA4tkzYSNFsoBmU+H7jy9WhhhhrA3EAqiEfB2G+lmkTbxyIE6TP0htf7KxeL5kCoBlkeJA
lPboOmodZp0I1Lx8MrWny5t2djWocPzcNwBEFrGFpPVxLElFEgmmXmv19MUhw5qc74qNJXq0FElu
QaMIl9USG90oDgA0rnz7s+fs1zKWSQVaZalOWIXnJC0xEvwKmTl3Lm/GlIYCUhm/vWm4Q3j60QBE
GrvUWaBlFk8mKjZROhDTkztahdBaWBsVP7NtR1bmNX/y4B3YjuvUjEkE5PJ33UkCO21/f9t+BrZA
jqCkDzzVsYk2zWxUFJ0kkuTKbyj9ritfUW9wpaRD2jxuLm/bmVMNevGZ2xkvP2LphTWlzNKMc2RE
paR7PVORAHW+AdKeKb6/bOmMK4AlPLUghkVysqwBtFbHRT3geRjbNNQ6cIWJcg9B2/9mQSh46UhE
IL2zlJXVRp5JyOaSSOtBtwAS1RYMwcUkuYKuSXuc8d0g10MPD0UN8GotS4R13UAHwp7f1LH02Ijh
1HJyy5zjlOcuJ19BP7pyyM/u4UzdpKPTje7EwjPkbasMJOPwDJUVJiNFpqr7tvz7BG+o6KFmiGKA
AZgd2ofHZ7DiwkBtF4FK27hMdSvTJVXg7OuN6Y+ho15ZPxzosni5X3pr+mxnN9UBqy/0CFGIkBc9
LVOa4hYzagnocW4kHYIpDfvGbOpSqn9VON+BYHrFsZ+706gkA6M1s1ej5nu82NqgmLFI4G6l6Ydh
fgUozr988s8taZ41QuAFwqoTOHlmphh57ZAZl6jlOJOz72OtCKFEB4hp3r9AxPSAYpOyvWz13FlR
QabpAG49O8X51z+5KgukQpwnDol664E31yX9bvYrwfM55wHBKbTnUNM7ZZSuO91uNCiVRHnTcA8a
AoA/AMwdk+7WVJvfpsvGoUSujQRlPpcAtBwvSIYyqSnNBYZYmd64NPqo09VuavNH1OWwlfUqj+aZ
F2yuWs5AUGwgLsKxxaI3assuDRIxBmRY7+gcYzb6NaiaKq+rm1fRrjGunoJ1ZgUGVHtRVEdCeQok
UWWQm/d4YKTevndqGjoAouH9x6iFFgx5s1GnBLrEuTeW2soxPZ3sX9hebHBt6aTVBjJ/Tk8ejbfR
6UKulM9aCrZFR3hOYQCXinkqm95D9GDlGp5ZOqLRWQhlZtGdGRGPd5vWmSyPqCsdmJ66sQUiJ0MO
RVdtC4wg2nITMPw3kqqbkTSPl+/K/FcfV3OAnAQyScMgDTiJl05HoqNJap1VIA+0Ho20sDZ52QgP
kNsa+BawZfi2VbVuofA1+Z3TKwRfDt8D8CEQosCCHC+64H0j5zxGk1GJKo14I6gFmELdtl3r/Z76
AzAtqaAy19C2RzNocZiZFE85ptMo0F9EeYwn8Iy4UkG1Jx0AY2PlY55ZFmpWSGdwT5FzLsGBTs1M
Po4VjTD23G5TZjehGtfDZpwm8FgZSfxw+QOeLg4QCLwXs2MAAnYZ/RVcrUBWjQKJpnRfGluWXAiZ
pj4kU9cmxU9XdmxpEQFyi1kN6stJ1GiHgt7pybOUXknxx/9tPYurWPXg3xY1Kn/D8FAKPMKjcFux
9taeXQvEWOBtZvLq5bGfBnM0OKbBIxwbPYB65GPZy7uZhccDSGel/HfG2Ax1xFFHzx0F4sX5s7Ox
Q1cDGUfcOiYSqKJ0q2b8WoqSuAPF+i7v4LxDR1d6Fl1DMUJGf99EQWJ+9T89f6yDCGvVMPsAuLzy
Q05N4zU37PYR/QblZURMt08rK3vW6GD+boEClqEhMnPcw6GCPvvYcpMbSl3x2DowqMlT0ElT6UNv
SnnFzMmRhxmk1Si0IKZQ0Fo7NkOHIYM7gZmc2SFvJNdmInSy5F/A2P/3PvwP+ahu/7Vl/J//i39/
r9jYpCQRi3/95w37KB9E8/Ehojf2v/Mf/eu3Hv/Bf0bpe1Px6odY/q6jP4S//0/7/pt4O/qXoBSp
GO/aj2a8/+BtIX4awE86/87/9Bf/9vHzb3kc2cc//nivWtwQ/G0krco//vyl3fd//IH5xU9Hav77
//zF6zeKP3f7Vry1J7//440L/FFN/zv69SCCnVMnGdH4H3/rP/71K8rf8W4jdUOcAudmqn/8rawa
kfzjD/vvCi4arOKyzQAcnFhetfOvqH+fJVNw/4BqwB+1DeOPfy/76AP9+mB/K1t6W6Wl4Phh5oD1
19G3cehQw0VvHH01QPBOavlILONSabtpH7fkRWXOpudT7Fva21iBeRrZsVDEk8razs0087mq4pWw
cFHTnX8ArBAtIIw0gdPipKlcO0pfGkOm760p9/S62TCm9m5Z9IGValdKrAUYowxrhzw41biTZLBp
xToIHD99rj/3ZWUf5tlhPOwo0AOJcwLKxTgLSVum702RB6CX9yzMMEPjMqwn7coBhbQsuI/xFw8d
6U0s/V4AjlgCg7n4JzR3gPIEodd8gT95IHTbk1jQtt4XDCjLhr51eh80XFqJXRZx02wHEQR4YDH8
gxIi4qdjOzqR7FxxaLnv8xeFYnBHawHESGpUEvXbKQebWFzvLBn62lX723uM2AU4GUDzkJUCNbeU
gR27KW9TQ0x7NRu5a+nCL2MasH31aiqSVzTgHNUKv6+aIJ7WSj7zwj6fc2SHBrJEvCdop2J/Fx6Q
EYMVupk1B/xGv1MVfFfLp/IaCeeamcVbnLZykbQMZoTzLYVUOKCV7rBGqLhmZBH8At3B+8HOm0Nv
7BurcCcFNbNhRV1mAQXGUZl3DMhN9AFUBILL2pLQhmoQVswOvdf5usfd/M4G/doEsg17O27XVJZR
dTn3iVDfntGUQG8uh17A3KPIeSzXhzolT6Cl96gFUH4DpBhYmu3M9Dg1PC35oEbniqK7G8rXDkI3
aKkhnzPClFHI3Es3I0R+qqnw1EYLQHPplUPhAvJuUEAGoRMLwgCmbIzSdg1KJw/5POYcpybQymGv
pcWNUQ3Q/NZDXeWuWRM3qTdlC5U2Jm0dPXOz1Anr3LiaeiuUmniTsv4rtztwNjFQGt5Xo3lVKOPW
GslBbcF0byMdmeSrKf9uEyD+lEjpQWvBJb/R8GMzsVV14qXyD0Md905SH8ZW+In81sjKpuDKDyg/
/4gzdhcr7G1olEg2Jpc08etE0UXuM5TILRfeCrd1pyV3GtCIwMtMCdloRPYd/P8xE15pPHPpS603
wGlkXtoCHJLYYdFmgUT7AOiGw1B+F6MFGoVhZ4E0sVQTn+TZLtO0PRyTK3i2oROEKLpsO2XTS2Iy
z1GeGotdOQmI1VINLCjSkD+Xsr0vNMxSpPWwzXld+bWc38iFFEgWexnbGrTM1NOG5nXM8puiKlA7
FKOb5O0Nd74h6Hu0bboh6RMXo9+oX9LhHeQLXqX8mDiOYWt7JUYR6/ZVJs5VNwAnKQwMRXHPbJ9i
lNjNLAsr6WsOcZVSfkJkvCsxgcDkYnf5ufgJvFi6E21mFEc5AznL0p1ggAOij7XGDgUniQs1Tj3I
FXJF2mfdCSB+F7b0ulKT1x50HrU6uXLb7nRpS4yP3nBcScnfuXg1SkB1APasyzy00tFTwf5Xo98x
mpXLYtUzgKxJyn6TC9SOUSTx+ACMOGYs6/ahJCSASgg+sq36fLyn2rSDN/Uwr3BN1GxvjkPuW1P7
oHLp/vLiF/Md//IMIB1AqQPM9hCaXhTBhgaXoQfA6SB8XIAYBEokhBQrWFvUMIaiA6SvQIOK+YSV
R/qMg0AlEzEKthyDfssqFcswAGv3M/5WbJMucad6FaY6l7AX3/XIxCIe7+W4KlIFJoRvb+D0PBRv
XjpQDswCs9mdubKVx4nHz52Ecu88jDAjmxCYHz/HtDB6YsY5zJVfs2ybN0+6+SpNud81wndivrn8
5eZHbrm6z+YWeY6ZC1sfq6w9jLBS7bq0CbqGu4mAPFn2fNnWaagx5xqf1rYINawe4padTttDndlB
68SPmMOz5BTqwJObFl9KEy4DCf7Yr9VoF1jjf+8qpJ9n/N0pQk2xQTccm3V7qMbJ5dYMtGi9Bjxw
wjS8EghsUdXXeQYCJ2un41UoDOUpbb7IWu43Lf++sg/nTi0KG3/9NOrxN+5lO+0KtWkPHSDtKf8w
DgBkQLYYD+lbyr8MEfHXjvHP+szph/5lc3GuWIyJbTUT7WEASi7j83uZ4en8mg63qmT7gBNsqz7B
F+l90F24fAB2UMOxUPuDMcPVxeTHGma0yiuRfszia+ZY+yN7IqN9GHITTqgHela7QaHdRfVhWznW
RsZ7Uuf51iyRXlaZp/St28GDZRxcXR2Y6gYQkI/7upW/rezw2WON5MqCnDkqsMvYfeQIlmlbtgd9
47yrHpN8ujECJfaE2wSjj95DKO1kPPiZvwaFUo6rgX+etU+2FwFfnNcGmVqc8upHSYKaBtXz5Cce
ChZiCyXswLnTm8AC6Pxd9mf6/LVhwjOxIDL6X2s/iQWh1QlV7vagJNS1G4DrxxdZJN7lLT6uxyxX
iUG74zNsKiUXGfijDk6PJ6v6liv7Nn3j+rRi5/zV/Ws5KGsfG2okycA0NbZzpnufMDOl4I2nrnDL
MShnYspNscmyAEDqyws8F+3OWmKAvFigpoA0+rHhXKWTg1PbHuxofHa+ZT7FFR3D7q0MGg+qB8Fl
ewua4z939JO9hVfArCB0rjtJwCtkFLpbrmYEzQOY5KAr685Rdv04YkDfq1K/8fKb2NuuzkbMTuDE
SXz6ERZOIhk5Mn87weMDLkQqyYGCwI1pH6WkBmq5N7PvOXkFg8ZWS9kh09RtpzuuUt41eJ9EGtCs
dhU13lYxpFtqWX8VXb6BFqqrDWDJA7uEo7zNIfDUON7YmXC6k4eb4scQFO+LEWCVF0xRByiSuszR
vASD9Ham+WafhEYqXB0i9rkhP/XDNSMvmXwNRDiRbjJ2RZoSYbvwasS9DMHsSNdSn7Mu+9POLN7J
nOi1ogw4DI3fHOwrBeeQ3Om7AZ+lu2Z3xWbVYa98isVbKZcYWKN62h6oDHIZQMuq4u7ygTvrJz4t
aRHYJKo1gAEES0o48ZLp0OvCy/LfGow/PdSLJBvBMu+yBMvgJbiIQWI9FS9pkQW5sfKF1laz8LpO
H6ecajA0FpkrnBLxtfDYf5FnH/mEhW+VJiZ1GvL5A6butkqfeEP/psb99vKXORsD/voyP+OoT6Uf
m3UOa/XZE5RfIJXsgcDWNYtui2EgV2VfMjVeKQZj0PzscUM9BIPLmCdads8ya7QwameKAyH1YUY/
NSnmJcFWBoLNEPQqfofuywA/JMWImzbxJGFw5qPL3xkBtsT6NqTcr8vnmtyMyW1MXht71/QdiMqf
R/uhlX4Mif09Hh5N45ka12ZsBXF6YPzLlL/IxrWcIavh450skDgiQNPT59b4MRLFE458PdbXfeNE
Zn1vUeiWqlNEmBIgM/a5UbrDrCieCITjreETRQq4eLTwrBMF88n1U4yXv2m3VvljrGOvmJSwKvtd
AumOBqlV28cb3r8k6U3bY4yxP7RTdasRtIVZNNqNb5PKHXoN/7sqRvC2GrdVTJAyWx5VSIScxCOW
jkxzeLRzTI0kfaA1D6C2cG0butygpVbz5zQv3aL4BiH5wbjVsnRnT/omzoE/pK4ZK5vRFJB9x8CC
se0ssDiJfZbeJ2O+RaPRVez3GDSAbNz15S21uhcpH8NGoPQqD5uyrHdAkfhxiuCxTN2aXg99izCO
+KN2VZU11ie5kpHtWEqBmwJxmpx7cn9nJfsWGOqOU49rZcjFB1WuC2PESmJ3LHLfkO40a9gb9hTG
o/Dbnv/I6RiYeRlRUDKhl+4XBBTq1qFSWtdKWKCKZpMIEEWjdtHkP2pJ3WuDBY78l1RDB7q4K6Bo
L5W21wyxl+oDKhIQitPzXV2mHgWhgioGX1TyoSlajxY8JFq/VZo7mf8A1Nu1zTX/et5f/HXgl/M+
nVTqcT8Z4mDixemV7wZg/vGXy/f4/KMxs+qgejxTWx1HEBPpNTHoNu6xPPPuligZ3V+2sGCB+rd/
/WVi4faYAXIlZb634MLxRYMws/qa1Xe6/MqlVwWPYyy5vXjm6L1X8bhBUcicRq+2czflkicJaaPU
IA+wXhUQPWFawBvNzC+rd7PDiUHcr3ePSaJ5gBqEKsFFUF+T8h4z+UGva08TOLqKCpehkl8ur+t8
1Aeg0r+3buFo9cScMlR0xIEHWov5zFt+nV/Z3/v33h/kLRg4VZd5ZHXe+FwhAw7+L7snbe7exsj4
YAlEm+qV6iVeS7zYL7cT1K5GAMhhc1z5hiunZInhHXTOUh2USAcZL5eK0dt2DUF0/qz/WtQisuwx
8cgTJRYH0Y/ePFSsfkkkxV35ZOeDx19WFsFjlaYjyKSwjjhiO8WXPzCvByLm3u+uhw9pNaM9aROh
Gn30qRYhma7nmTGluF0z+/lcmIl3VlC48/x3ualXnuS1LZx//dOT3CsgYCllLM4pZJemWxOtqXY1
ylzbwkVIhmGTkgBjMp++KSQkpAX0TcxbbZMbgQ5a52B2hd7l77a2soWTkvJW7ZmYPxt/rjVMqje3
5rjWBFn9WAs/ZZkVq3MOKzwOBl+FiigJ9J1M/GoH0Gi0yug8+4fTTObXYVz4DzUdJMdkOPLGDbmH
l3pISx9oTihxcA8pcaq7tT94sQaBK4OEdRMkV/UKw+7ZDPmXK1mS2LcKTysyzC4s5te1+qp0KnBP
4Jkv3y5/wfObCwZIyJWjbAj47/HhVDHw4YwdaoY84M8sBGXwrgtiF1F9IK0KAJx3kZ+sLQ6prmXg
64VY+cF4mEJkfaXwUvSBbMx7vo7+hOIheN9D4/H/uMjFOS3qVmkLpZjrAFOIKQA/SVwrmDw1LAMg
glee7tVVLg7srEplGyrM6Zv2Ob22wmnbuWDS/WG7/U79D9SJzx6XT9u6OLEIFCCfZMFgZkmhZOtb
U/2edV9Era5c+PNl2F+WlulFaSqp2jf4gHMbD8xhkbnTNu2OPqzewrkIdHILP1lalFCKmHV1S+ej
Am5W5ZBf5Zt811wjVFzJ/tauwM9f/+SfSzk2RJqjStSFDdyK1+o/dTCsjepXffgfvD7zj35paYvX
Tq7avMQjgFp2MEJ6QPGNvXWf78YDvVkTDj4fDH3axsVLp3HAbjSKxekbsB57+VdkKHkA/qzbPtTD
ZqNVYRmtjXytbunCq4hSzYpsPiZq4rHOK97JV+oxjEKilwcJpdol/toru3brloTShlalHTis20N5
aB7rwsVwrKfs4a07kLVCSKKbNSvXBhfPvhWftnfhWVJMHiUs+3l2yFbb5pseYmJ5uPoZzwZ6n+ws
XAoHHKcl/Z+3IbtVg3bwnHvTn32YEuTCi+/XPiJq3SvndOFWrHqqEi2BW+lBVUpJf1CJ2Gj2t6T4
pqRvGLDxGCryRXZfakokdWXi9ugDUZkeVIlve7SHXYMhnW6YL1Q9nBrmyvl3Hb2b7CpN2HWnvhud
6k4co9Jj43L9oWmIl9WQYmpTP9H3lfJlGr+jyQTRtPuytFwxvo5t9Q0Cr4c+x0ECYF5L97aDNF/+
LqbtWJU7TOhttLzfVeaEyqAdgigmyCwdmb3iOvngcVP2qL3XRyQ9yq0Tp/6kCFfWm73Zyw9aom5A
v/ZVpV1UqvyGWNIX4sShUAtvGlRXS1K0JG9kU3spefGg9ALsJs0Vqw1APnNXNSGbw9CykPkeFLn7
KnZ2HbECHd3lovpuG49qGbt9RgDnJpD/fEz46wR8QJF8q3JIng5vKQZgaY20nm06Td3QfNrzIX+q
hkjpoK45lIE27Qe5RZv2awoQQM0LdLxHKBijZpW9qtIzaxOAeL/z7Evd3INQyqd2doX6h0cpUvqi
Do0WYRQSf7usAmGUh8ocfROdOyeXtwoGSuxR2dY9gQDl0AR6DxVkY/o+f1Yjp7XbYoi/098d674y
X231qc07X6AwEosU/Xl2OwJ+7yAjtEvlKp2rCFYt3F7pvJFWYH2ipT8qqZvo1MsdxyVCubHZdCBD
jixx+hgqcJplZliYk29o3xwB5RldvmVN5ltJuhnMp4E60NgZA2mqfaK1IRC/XqPZri096YMSppiG
MagTIWz8KmqQAIyYdZ2IbwDmnJv2nlbET2j/wmrT6wY0s8BZBqhkxnxT4weli3cpq4KyBvt3Vh0A
DvM7lCwI6cOhR8Fa5jc5RpJJZW7VpIY0xRAMHXN1vfeTuvPU/0/adS1HjivZL2IESdC+0pZTyZfM
C0MtqWlA78mv30Pd3akaNKewO/ty48Z0hLIAJhKJzJPnYKatnkY/ERrwNr3PKXqhQwwM++SnvQKC
xDBwwQbqjWHqoGG6L4pslydTaQlJ5fVLp5jUu65971RUvIP8XZbGkxje54RiUVKAeZjooQNTStMa
gHduaa3aAvTNu1mFEHBtR6rmZir47vraCTvdMstNb35XFcpwKaLg+LJQQZZG7E7xRgg2kpZZs/bU
Zvcl3o5xtc/rB0lDrlK8V5hngya8TaC/0dVgjcXWmiRwJzzuMTp623eqPw3EXxBfozRsMuSP2S/B
hJfRX9NcxVZmpK7ZGE5ZNvuqQoAAkEXSX8TqSRY/MdgEwEFtVyNK+bgEA3x8dNgERAh9O4rqLo3v
AgBjilB1xqmHJE3qZ5AwSw0V/S/B7zpIuZAPo3jR0lsjf5uVY55uUCFLkl0Fwemy/jJn0VNQz2h0
ZQsKed+owY2HSijYKm+nbj4JkgI+6vJ5MMG8Vd3P42ZqIrsgQOVQlFwA7BrL3waZrL4eXBGOL6W+
mNyrVHaV9EVQgQ+R7nNIF8jJZhwe2vhuRp0a3Y1jOccugBJe2Oe3fdNZdWfaoFuy5ClySKXeKeaz
oIN8Q3C1h/KQf1bzIVEKP0jeJmj9tZ9T0h9baJnpYnpTC/2r0iWxZQqiF3TTgQggmQH28TEFYXsG
OfIE9MEpaM91VF17+ppjVp3WBrrh6N5FKdyC2rEw3JZmuc3N/K1vxuNYh3slrZ9N6SEG/bSYp/5c
fQV6tauK+pfeKU7RGPY0odSmCX5VPEcZvc+b3wP+6wiCND3IPKDeoW1jIP6EqLGIEtoueyGTHs1U
33ZRvklHJIioq6Zae+qj2lLn+xHMawJISmUcZKkt7jC45oP8DFXRoNvLRWmDXut9DDHyEYSHoi2c
SCp8BEI7jI4NZoQpyrCtTl/mKXfqys/C8gnwZN9EK2jofBUsC8n0RHt028zMSvLkttQmnNJon1ed
nWbtJtVRoMpeMukhBbwp1BCzamtqQmtGpTyiLcqaoh3DC+b4kRI0ee/TYW8gBHWSX3W/FQ2c0IB9
yY1jmLtQN62GPDTFQyFs0/l30afbpAs26nRLkOeEU3hHh6dW9ToVAo6FrciJQ2rqCm2wJeJHYOA0
Qy6vzZGcjLUFaI+po/gG/E8mup3yKw+3rf6hprFXFYYl54o3lJVdyZ9x89Rl94lwwC1gKcCi9Q+B
klnTdKMGiRuBfZs2CId6YCVV7XWl4OoSDnLabDvRm5SPtA9sQC3stH8T5V9S8glyTFtPqDsWN1Nj
IKCCtuIuaF2DfBSyie+/DQBwwwCbRWfTVqb3ahq3XfBW5odY2yZt7yf1dsatD9pZIN2tVvpqFASf
NLPEahEXOIE+yi9w/XXJvppOoQjJTBXTC7JbF9BN1x2SB25uiHZVRy7GKG09GmwSI4RiTzFm9a6S
HB9u8GZRfQU3vBPKkt1Eh1FIXPDsbuSM2lR8AgdLZDWF16TVOwkUR4NihNKLuzTS8FX39RC6UrQV
aOvMU+k0dQDHJTYNvxeUaoNta8etlIfHtFGfhAVTan4SeLcuHzC6tykHhHtot0rSXRbUOHI3Ofkg
deFICuCAeFAOCKvVJq7bJ6gRO21XOpJWOind9qWOI9l41TBaYv0E2JFjRvlB6wiYvI66sC/EYJea
TmXs8ql3EaD8ln7XcGsZMzlCnlg0R5cjO4YUt0b9oZSJDfoIDMvmzqijr6Ggujp5JPsgCVKQYXSA
znNnRDA1DA+gH7FCnPIkDjaCYaJ4OzpRfDd2uSN1+MnNtEgSgdc/vDFzw9FCbTcjGUBz25KF2u97
w4pAO1p/RkPuTQD5DmHjQnZxU5fqThCMrdE84uoRTNmZ4tJRjNSK49gnCfLtaUbm81aT0i5xI0RJ
ahdVDczgcSymDYhzvHSgD63+rAQd6Hw7hNh0J00DTnrkzFH2qDcUDCDgp+sqh4gBZqGm+x4YPDUy
t0UebpIyeYY2154YwtaMY7ce5YMkdU5EMuCdA5sop76QwekYfRq6dkg0AyCSV2jp+VM03wKSh+6H
FDlZp/t9pICtUJtuJHRrRkN/7EmAeaHRmuZ008p4CNbjXYxlh72wleUAmOYBVG8atHh64hS6PyDV
kZO3EF2ufFA9zAkcyIRmhxbas6h7Iib3RL25D5oRy3zREWmM+XcMFEQavwSQQRTh87mxm9CzNdGx
nvN3o8nRxH7sZgUREWzqObRKsTlyWqBi4tMRbX6aQEpB5L3ylwfolQcqKygzGQHVzAKvDXEXG8Cf
kM24Kd0fLc/+CO2jZ+77hvPUYAkJ1bYDzHyExcEe3PSt8TN/wTRld9VtzK/Ur1vDF9cw9KcBRY71
X7z4Qc4EWnAJrdhk231A9MGfj4vqZeWV9rDnUeWuFknJ2Rjz2o9oMymUwpiGrp2hNE6ooqsVcUsz
y1Pzz492tsO89OtARh6/LApS5fhmIt2TwJm7o+H0Nn0KMTJdPsfiA2Yi0neunM36+/RsnH3wp6re
yQTGe2+ErPZG2iiJYzjCBHw3THv6Fq8CntfwdpapJvYYBqFdir690gIpJe6G9rYZR49TPOQtjXni
TynEWdGyBfrts/tQN7NFv5FRHaKj4kF58xFlaE7xd7WmsMzYg0sCg/B/jNoDKECCEuCKZDsfqAs9
oK3gK3tuhW31FJztsLU8Avq5caCwo1qav1RFccj3PVBmuTvtyZazjWur0jFjhHkNjEliuPnvZ86E
co4yGVFzyLXwF2IXOuxHcDkDERBYZSE5SX9SAXZuP1AeA0lcfdNRjM4sL5Cp9UZC3WHO8f8JsN8d
pwK45keY1tMwtQfe8D/GZcBzKAtqqtR4hJYvNLzNRuO758E/GEXx/7RbL60w3qrM2iwmnVqjEjfG
Fl63uZUt1bi2tIVn8NZ5NYJPexNkVl9ZppN/Xv8A4BVYCRA6+J4xlgjlH8IOzGhyr9GwL5sD7j/L
HF8lqtoJ+A3AoAplO7dGngw0+HIxNYgcBQRApeoLgy521JxECc2OOMf3qS0pFL057Qyr1DHsUIkT
npt4isiBLQFGXSBRMAJ8LXypMESFyEBehVu8DgB+brC9X9UkW0IjHltU4QX6onbTbaqLfkDGHcnF
LY0/UJzYTJRupbH1e3rMYzw1wscq2IrS7xAvvDnVnQG/UcaQ41xLd3SefTyi7/SieJOT09DqSNI1
B6jdRXSqTcNDgkruCDmxXsoeSD/tAq076BWNgB2ZPYDe/ai+12rjmYofEFD0ahOJwUwflPClXvTd
w9eyxg0NWhQjJZt8Ab12EJALP830WRwma4CGkYiLH5xsGCAo8XzS/KhJ7sBHYsvIJ4Qiv2lFtACa
77aUNo2kO5Ga4VX7UEcDPABZdZO6yhxaA4aIjPJNkPWbEeiPKPrCQ842hs8cD+1Aau0Z4AlNOZLU
2EGD01WB+A12JFZcCUUrEGcCjwhmwMKa4m8cL+BpdT9plsem7qTlbIMGz+rM2oX48wYAXRuAYgfS
FniC7NMWBbN4XwW1HZLYpsLsgLjVkcirSWVbHPejRqwgR8FRGhwppNZIfqtK7GnYmmKk8I8MNFWh
rQjp/QC4LjbEocIyTYKMR09dGW+BDP5GetPSgezrRLLNxddkEoDe+FCSwdMF+bVrTiRq9iV9ndOn
QH0aCPWg8G1ltHA6pTgqtWbRkOz6MINu56mBBIQBqVOzgWgT/LFLEqSgA2oVMrJe6PkBfqg2PPXQ
VYDn5Vli67FFB/W2AmcJbwkvv9P3mJ+wPjuHfi3M0zzAyWpt+9IcU4k10jnWALZokB7Ju2DX2Ogo
7enBsAhY/pP7nCulsFrBh5wIaGygQ4aKFHOhmzJYIChKNwdh07miW3rhOzkqy+CCl7z/3xSI/zs0
XhhjQ2ONkVFxqpqDGByrMHMlQMEIb2Zv7R6/XBFzAQ1EIHHY5s2hzBKnCTQ7MDmoyNVmy6UJxit6
CmrEUMSmKX720TpQqPLinXyHo2znx2abQZ2BN+jGWxXjGWliztAGL5qDVu4D/bYPv69fG6uQ9Is1
sa3ooFLaaIBuLRrEkgdW4PHQ3iHMx2733P8S37Jt81RApr5+J3TP98PVq/nsGSx54KgIQjHl2FFx
eO7kfWaMrhpUnBRvcS82c75cIvMcSIS2guwC9jCfj92U2NkI+Ju6hcoU72G1vhwdx2nRJfhD9RGX
TRL0nbycqsnuIZrrIzK3FsVjB/w8EJqxyHfs8Do56z5ytsqsT58L2irt3BwiIdnopLcEXMgcN1nf
w7MN5pUTQLwpGHWpAWiiOc09yl82hrjs0k2OgQXB48e5wkOg9nlvAN7aln+/eMrJ6aQUxJiaAwkS
S0BBrA55ANe1PBksW399NCYUJotKXB3jozWubhUP080S63GDHodHPkRidT0gSQH9mkoU8Kb8fT3A
YuqzWrXNYVJ2YpgAo8qLg+t319kEe6LLKTUDIWuWy2SZSss9vEexeb2FlqLf+jn1u81171h1jguL
TC/fSMp+6ggWldNDrPd20hYo5B7NmIMYZwQp/vsiuTDEeHoPLcoQQlu4lj2KoquVeIIt3oZ+tpVs
yW392Ituwlue0sgqKgLykf/z0VTG+bVZDXK9wY4SCeO+aEqaqCZmdYYyXmkFqFWCPt0lhfDUdZxz
J68+qy5MM/4faUWNvmC/OOfolLHT2MN34tWbcKclVu4t2BPT1iTr0LvRBoXMTXozPUD3YaPta6CQ
nX8DCbvcCuawmBKISqmJ60LLfFE4Jf1vYD95YXTZzz8C9sWiF3+7OPRgxovVvMOiB1u0VQ9IS9DY
2rFtQA0o3+Voj3Ec+Gda/JpFJnkQM03v9HBYtll9HT3RJk55G78Ldr7PDukxtNt7AKbeeDiwH+Gv
a3aZjAItv6TPRzi0Vh/U+ENVqUOE0cnk1GnSzmvKL619hxa7LZr9QahOei6jPSe4bZ9bIaZaeglv
A0ixC3fgMEPXUEczDy5CRX/WI84mcUIXSx6aFdXYx0q9/NavzjwJGW/GiGNAY+bG+kQs07nHZsTF
I/qgkcoLHzwDTJyK9EBSGmkJH8jdZMBCZQgx/7AUYBR5L74Ib7yrefGbK9934Wy59OQ6liKBLrFY
CSO7MSUrGt7L8SON7ws5ta5H4fX09HxsNCZMiSVmBjQDy4u2s5c9tHflbXIb32iH9KM81rvI1TEr
wtnT1YznwiYTn7rY1OM8wFE11H0G7SxDfeiz0/WF8T4bE3PqGC9KdDxgo3tQ6b1svF//+7w1MOEm
bJVRqMMl3ESjJYePYXFr8tbAu5U1JsKYaOYUkYaPk2yF1/ptSZ4US9ohEXCq2/KZ53i8PWMCi0Ap
0D20w5UlfNDieRp5ogw8A0wiMyVjC0EdfJQpAKECOr2kCniXH+f0sIMYXaLLIW2wiNYZXLWwugcw
eDRu4BroIkxuY0+K1X0XwAujZnLbnpCA7oiGt5j4JChW6fN4yKU1ZN/F7aczASTM2lDvMPKCB6C2
G47/+YgYzT613Jxq/YV+Plk6EzqkhCpVkCN0lE7nLmC3eaNBBpDsjM2S5vy/joDOhI5WlFojJDCG
piUmc055AU1wHmX34nN/BkOIDKCVjLoDS9lCIf5A4hHvFKLVIN/4koMvgKLuh65xtEDem5PpXl/V
cnCvGWQOQYJvldTm2Bw6+mLUv6GFC4IqVLwyXuhdjyDnlTGHQatbo8hlGJqK3wLaeSadQAuzvb6a
f0hD/7LCtu1Ssa8gZIP9Q9tuA8JKt95MnubJm4bTofiHm+RsifHzWlNNCN/Cz9Nt84FmuLEDdMSP
HN1V/byxsqfqDSQjnK+1nuqejTIOr6oDtG6nn8MFKKu/YC0XBCvvRfkPud7ZDuPrFSqtgP3gYwmR
Fb6MBWr183Y2rMQxsbwSJecdwP/RPnOid/nh+jdcj5pn28u/X2S2JM4CwYzxnJUhnxk1n5P+75Ko
s4XFVS8sJKQArKvGZdbpspOjiBoH3HLlen5+tsFemHUv51qMHWxc0Rbd1DMEK/TBeOYto1cYg1Q4
28Y5yD+aixeLUuVuHMcJ25aMwb4LK0zvTk7flPvGeLr+gVZH7dHC+hEcwhud5TyDHncfmWO2rA1j
Vy4FJ4i9zPeTY+OJr8hwEO5dcV+9VJvA5WVT6+5xNs5uLHgfO6pRVFkwQ4u5xiTmqdj8w9E+m2Dy
EFKocwscFkLVrt72d6P1BN6xU49hdWIDXXSf2oJ3fUv/4cCdTTJhuC1AkwPtS6zqcbIBH2nsygY5
Vm+HT2CLOoL9Z2sDyGZzzK5f1mezTFCeMjDpRz1Wqviqd7MEFMCFvJ9m9XVL8hKZ/rxn/rJkMg+X
MKlCo0HJ5aDdgGuwRxaM+UBQoLkSru7Z0ezEwzjKTuls0F8hph2bOz6GfD1ZOv8IJmbnOWSlFRU/
Qi9uZ2Hfqq8mEPlZuQ16hbO1q9edAhCiKYL/As3ev8eYeqCynoJc+BAFaLvJt2SeXKnkZOWrZ/7C
CBMqtVooatDw4Mwbkh31g9UZByE1oYxKnevfbz2tuzDFxMwoE01FWBxUb3fR2LtqQrdmQuxQeMhK
zJ2Po2PIty1I2+pa4pUfV7/bhXHmzCtFolSNjBJ4dCCfITiav0CH/519a9vyd4CktriTnlHyCB2N
E1R5X5GJBKHe92qow7AkHscWPTxYHX5ztnb1aFysjj37fQCU64ytnfPEaycQFiS6nQS/TPkZj2M7
GUE6lx5yqbIAkttqJOW46vq76+IHMFGgBp9uJ0RYZbINH6RD7I4WxegpUFgLZCbkFuPXa5Rng2wV
o+2U1Ozw5j8o9zV6DE5+W9jxt4gW7KE9CT74pJ6j8gDR7s31reacF405/70J/VJxwk4T43kcf0/Z
RwawqUg4ynHrJauL9S1f/OIuFrtJqiCTulwg0R35BHBN+lzUgSHYfZ89lxvgmm/aDyClfRkcKM22
3gHmBkFzzoddHOePmHvxM5gYlAQxCEiXDq2cK3aqpKdg8LUCrAVZjmLZ7MYJZ+HrTdoLi0xAKuJR
N5rFk8bX7kNysvvxxXCmW6RXS5qKxrfwxmuc8hbJBCaNULNPlsva0F4hLO3Fw5tZnILkIzMjO+QT
5S+bdm1TmVgELuGm0Zb8Y9o1H/kXROg9Hbd0/CU7ogWeSk7gXY9AP2V9iLRpBnM2JTExOr2FuUWK
AGTLjjDkDs15Mug/UrN/LusvO+z9DAT9VKPdveR00V39pO8pasm/1c8RV/P0vYxRB57ug1nztTOR
35k7wDAUYBgslMw4S17Pv5Tzb2GOaSBFUIZO8UmXaUT10G8lS8J4YL4HNxra/eNzIXCBdOtudLbJ
HNmBxrMhZxFKCcuQ3ChZcXCqTdGph4MWPMXD5/VI9A8h8GyPOZuzEctGksS4Tx8Ht7yTrNA18kOX
gBnRsEQncWuMGYkW5nK41FzLIbz2qZlDWmMKGKA7fOoCAKG8vysBI+KsjmeCOZQzAcQ3XAKt7M9o
wCCx7Bz9OO4kW9jl7/mzcsx473GeSeZcBkXVhXoFp1ma9LKLQAACTQxXHEFaa3eb/4WbrkeC8ydk
koOZmikVlmyyEdvDlB/KBGoVKtp6KrggNXtIczcsBVsC340++2b2lmJq6fpGry76p5G+yHH/QcIs
qsKcQrME7/T4QU6+DCDnrhtYxz5cWFjOzcVVloZG3uQKIrqJdr3ht9tUsnAgF/RD4NSu6Jn36YPw
u97lYJ90FE7pfL2ec2GeCX9RQkOxLpDhLu2IZdg6RslD84pbHnx3/VF7tsTmJM1MMf+MNBNPIRPF
Z4wOob5X9E6CISj0D1H1iO0otKiDQYuZWuRDUp3Y473i13Oxi5/BxD5TTEE4/oOq8gJf94b32G1f
5iN9qjyltZJvbuOW40Js+0Vs4nYk1fKGiC0N6Zi5D++7xDfteDu61V31CNTy/Hbdq3g2meAHRpUo
Uxcsl2RSC+U6KxVFnuOu5noXG7n8hgvHBR2bmOQzbPSe+ZqD9O+Nutn3f+aTsbAvDYprmNb9xbu9
Vi/sC7tM6BMwxAetG2CshGrboBYiJqD9qnhyQTwrTLSr21Rs2gKthVBe0ITfJvhAc1i6/p14x4/t
yEx4FURR+LOJyR0YtjbkHhx+duwIHH0SnkcwYabTRD2MAngh6RInmidL6FSPs5jVeH3xZZhYEtQj
0acRNmYMsWKYyE6dtrXIMd4OjrmLX0UuvpyzKrY5U0m0asQKLYM5RHtpD86n60vieAHba8F454DC
Ebyg1WfQ3D1CicGCohrPC3jLkP9+lBJZHvsMQoUHYnVu4Muu/hKBcReqX052B2KyweLVuXkWmQAB
qPXQDki0D5L2i0aV3Wq8xhkv0OrLT7iID2Q2KRjh4A3V7+JonOTnyl763LqfhijRxg7vncI1yAQG
ZEQQNClhcOENWWZuwE1qt7v4TnbkTcwlRF3PMM/urjMhQhdVtSuXI5Vs6yfzpZit6n38lfyqPtX7
ChwsxW37Hdc+8O7XnZJrmMmLaskYorlFG3cobcDmXeDg8kfoQCK5NW+gHRBY/b2uWOI+dMjddduE
dyKYOKJCiDRJTNgGhZGrTH5bnhrZT2TQARS53dIPM1GtIhHsSNYsuVU/whq3KsQxJLATNMYjrcrT
wgIYDbOTRb+jdF+S6DUCF5f63QIjTozGncvPNMD8AnJul8TUoZiC1XKo3i9Te+TUy6l/fVW8RTGB
Kw5oFhoCorAxb2ioOYXmYgKQk0ouf+SPV8HZXQymQAsQRiUISx4wZZicygUbSjPW2CZOOQvWpJ5i
CO+GmLi8vjSesxhMvqPStNPTpcLWoFutZnb9Vj9C0svW0a2O76SP+Sa9j8CIwdlS3mn8YfS8OP6D
0NZKvuwpZkdPgO2iVbigDZbpAOCn+Pj19W+oLuJbmIBRft7fF/ZiU5LVMkZEw/tyU7etjZl8b6a8
ks8/7OfZDnPqVfCS01bHAVB8UEyA8NnDGCnmaYqNYDcOKEGP5QimBReEFP8ylTzbZg9+DZG0PMB1
pOJNK1hKDppf4LCwqZgwka36ZthzbfL2lTnwplZHOoWoFqLq7FEw5j3FIH1rrdbtMb7vDI+ihemV
f9fegyLm/3xO5kjOcd4XoKdEoesT8xi2uumoixomqqYguAgsWbS4Hrt+J/5lkjAHFFQcsTGq8KDR
k+lm/sRTzBNcPErQhAU5sD08lfxG8HrOZCyFJ+gJQkn877dkgy5pL4TIZpNt76Bl41I3utW22u10
GJ/5MNL1NZ7NMZdy3cYg2A0AQxeTaRM0kqOUL5yAw1vR4lAXBzHN+sAcl0bUsOtSq9KspfVU75XO
Gpz8mOzT+3/55c6rYs4keDDiIiZYleID0Sbbg69Ldv9Lt4vD4GRv0yP4JFoeAfv6wTgbZQ4jQVG0
IwW+XDhrfl1WVk8wCiXK7vX9XM7Xn9fG2Qxz/qqJtuo0wEwQaNsB96wq5d6Mq76IS9C8qHaExOO6
SZ6TMGcvgAJbABmY5kAF00qkd234um5g+R7smgzo12JIUNfh+IyLiEWjh0pWgdNRArlt8UHSxxpE
NyZoAK4bWq10XlpiPMPsZFOQ6hzlox0Simy26rvMHTcg6K9/Q+jAmx5rVCN9XpWBt0DGN8JJgcJk
C7NxnVi1Dh2c7rVP0OE6/T/Xx3hHAWqpXqAwtECzh2MfHkCXogkWaHWlEAMEo4uLENzp2SsPrbXa
irjcWsZLGlqQOlJherngtZ/5fSmxAYKzZA8DXNRCrYz39l8FpEFKENM6kPAGCo4Jl6Jegj1kgOcQ
UDBF0kEEIYuEZrckn2gEqoZTCxqxcbhP8FyPY173ZcmV/vDbC+tM9JSURK61oWlBHJO8pQOxjaLb
gIXOmsEQXku4kUFZnUIefQKng8RTTV1NqS4XzxwbAJ8rSBJg8V2EkYMxgZBW+QaxRL+cB6cpdoF4
0NXXKr9J57swH6y64WzAWsi7/AHMaeohjahKQQGW2fChV9EpfYh0zgNjtSKCyWFtEXFTVaiW//36
aExzHNMyxiJHsIPpTfk4QBBMjZ8SKh602HSTSN9QVfFajXdzLRf8n5/3bJp5hsdZK9a6kra4RoZT
54+bJbNKH5QNb1ZlfR/PhhgvLjDYbOQGBZu9jJhegF8pfA0nTsVn/YBe7CTjrUGVz30GJpqDOke2
EHzExpMIcLEUql44qq6glHsSflOoyRnBQ1s3xxBc+nHJwxas5QMGlGqhVmmaCv7n7x9UqWgl5tD6
xK5OrvAr9Qqb+j1KG8QOfsWPkc8JiRx77OiRqmfpBH3B9jBr0iFUmo1SP6dquzGCZ9r2rjTTTdPj
xSyDWlB/FcAhMfAos9e/719LZicK9bgflE7McE7abdMNjl7f6WnoXF8ozwjjrZJetpByw2EUYtGe
g7cCI8+Qi+LcoMvX+fNMnJfCuCqIkqAQr5btQRrzPYZ4HSmG8lIApF32WKPfnEzUDcbZu7621WbB
hdOojO9WIH0URANHcWk2QbSnvCMx2OnspWvwDGprLz+CtmnK7MmbnNQd9t1Gc6//Bt7+Lv9+kceO
qTHpOSR8D2IPwYQ5sYNAsM2Cd0qXVODaBjMxdQpGk0Tmco2C+ymVBrtE9RTy1JVZW4vCTEVBMypl
G1EF/Zm0JWlq5chlq+Z3FaD8YxJoYfF+E+8IMemLqmAIHhL17SEPPgTxkEmQOnV6sFotTbfCNaWn
MsM4vN5ZpvnaGJSz87wtYZIaOcQwXyzg+AC+betZexONhpW2pzGHv8Hw9e+8iry69DUmQBUZNHbl
AeYGTXXNegDf2XAi0kbL9pWx0AG+kA4qGsbnKHC//uLHV74+2xTTzWAcBwm2J1zpxQhWMvI9apKX
9qpdpoFTAkEzpBb0suxmKl6gXbmBOKPfD8X2+i6s/hAZTqQpgMX/IWXaj9TUmlhpD3VVWBClhGAa
dyiUZ4P5riROTDkuZESsTX3onyBA6QZgptgsj+vqawDbJJfVgGeS+bakFaSCRlhWVN1q/aMYvV3f
tvVL9rxvLB6+jsGWKeRSewCePwOPoyO6jW/0rvIGjZC7AaSWdnJPXzhWf/ziD7+5MMtkSXpn0pCW
aIuDReQxnm40Cr6TktqJKthaBPjls6mCX63f6SDEVL+LHiMBui2CpEPH+EoOgs1mBjMG0OciXq15
pbgD6HBb8khkwR7JqQOXsar7kGCyBkOyxnKylBSUJtRwsr50IlqBneRZTBB9xMYxtdQp68qWUtDe
Kr2Xa90mxd8uQQITaDsBSXpjAo06hm6YmdsoklG7Ur1EGbcx6FgHAtJMxTJ1AHAryR6FeJ9FuSsj
EGZda7cp/hsSlwqcgsqcOqC5A3gEGqwZSorDYYbuqJ6j/99R0I+ip9wg9zekRwOPfvDKqvKuSD9b
7TuQQ1uc7rCaoAmBZEIZcjgms7IdFMi+NNTOAvyBRrFnIb8vtFMqvEB52spjYDGbAYhacF7q96OR
vMyVJxICPaFjQTdGd1tMDu0hWkvuhwq1P0n0UgyJZ+BLLJrKHhvQt4KIRwROAvR95oBNacviWdYz
t8KkgVEJYNFqrJTMToNMrUaVWyjcSgAPZgGJIqi1xv1TkkyWWJR+rv4SAHfTm8pS1ccC0rdq9VJK
7xDSay2peZTJWxkTC4xzoHjJbvKwtuQeBEdF6Q1i5DYLMDhV7M68H4zwl6hsA9CnDqPsS9IvOQYN
ZlI41511FflkENGQFWIqusoC58cq7vpsgK9WU/pE413U3pI8sRMC9q5Us2pS+7nxmQ0YE6PQbP/K
oEAt4SxF8+wNUQJyPCggp/CkYr4LjPZGD74JuLd7kMhiHhQcMHPBuxJWL8CLn8xEqhCMpSKtEKmC
mybd0Y26F8A1aYNCc5Ct7Et6RrmHW8Vabvo/zvSFUSZWmZ0hDbT8MTq5kf1U+aaXOtlN6U5e9dT7
zzkIDznp3Xr8Ohtli55DJE11mcPohPKudlKWYVTV7RwRYLvsdviaNrzaCNckE7s0JaG5OcFk2dnl
dripOyveUdAdWxQKgirInm3wkW6ueyHXKpMuV0TUJszctEBOOrOD8shG2me27mZbwxuf+Qz8q+nj
xcYuLnaRPub5XGvFiFXq4JyMpddAlS1Qc/C+H8dTyXIBXphJFb1NzMUMeZx+o+0OXV6r8OsMRAuS
PWFme8NrHXN3kkmM1d4wqjjGTlYu+SQeKD73wlE6wmd+gEPhLbfqs1p3UaBQBZ4gTQZ/2t8XOQti
WYQgifmZwSSHZRQGxNK7yoOwBq/+sJoxXNhij346meqQw5aMN2LkQGOceKCt3SuOMG/qCeqs0BPx
uEtczXkvzDKHX6tiqVNq6H1Jn/0B5x4NHs2mu+IG/eQDcaljOnh+CHyoOGdv2QAANqG21xKsN5ws
bZe5S9M8wl3jtcuUCucuWK/HXuQtzCkstbDEp0S6VDvQU3sqlwBnx6CmSY7RpvUxuHXkdrBWt/bC
JnMS61kmoPPG/TOAAdnNHozvEIfjRS8cai8VHrCrRn5ttzchSocl54CuutOFceZ8xtrcQJMPC5ar
COOYqpWXMmdTVyPNhQnmPKYNpU2g4jwG4L+t5dZK68maG4WzEu63Y16qSV1IopTCUxq3LxBpqFsV
Nriq9QbNwPwIaQA7guCowk3i1xdIoKalKLqos+NwIqWC1A4QkdPbra5LbqggwYN84PUbYt1NzlaY
5fVCJQZtsZxAMPZq0TbNcSCa0tbTz5HLpMpbEhPRDDVJo0nBkgoxt/QJ7BmG7pqUE8x4VphYhhJR
FqkNrJjyCbl2kn/r4eP1XVv+xB9Ji3zeNSZuTVCSnIMGgnRJ81+kfdeS3DjT7BMxgp7ALW3b6fGj
0Q1jjETvPZ/+JPv7z04Lw21s7Cp0J0UXARQKZTM3gaZYwoSGXBkdqwD+Bti26kfOdYHrF+ovgWwf
fSSVgTFUEKiWt339klHOyNd6ieFrRZRxT6YpLVOMXy5qPjlL5TnYATPUNLzcEd95meD1nP6FNMYg
JkA/1NoYR1Q5Cwbe0lXdvgResQ0sgAtCNzjGgrd9jDEM2lluZbJsXwVcQzQwwFX4bwe0fMGFRzKF
IiHFIqEhgNPvTjpim+sSOGpNl3+/kIBaKYKiEns2Fb+U5FHIn4XE4Mj4G2v3pWeMOZhL8IP2IoRE
omDGJHcqmtu6rmxnI9436sfYTki3Gm4COKbIvy+QCwVRz0YPfDcrefjO6z7XhZow9iLtFQAlSnDz
Wltyxy0g2tNjazZA/jbLG9AreeAHmUL3v+0zYz4iTQ0MX4ZFzIZ3RU3RwvVkgBTmuhCeQjIGpJ6N
mlYahKhIUOhKaOU8ElLOURJxqftc6EsniXnXdjhKsW7tKA3NCfwVRdOZHVIEHYbtG9X3BrE2cxAY
J0Nm5fMGA8ouRV+PPPw37SUsb3tT1rre5lgwOBL2KvpWZTRGwtP8N9u64CCrID8Fztufa64kDOLV
8oAy2vyagaJjJv2/0o4vCcw9b/tARpMeJJR1YyciUpfiUcoizjrOvv33B+ZLDHPZ57EDgN3UQ/Pd
yVIBOjGGZhyaPQDPYlPBzNKCvwb6+Z3qxk7qFfv+2DzWHrUnz7B9+Hi8nu116/P1QYxhaJoy1gp9
xPmRX0ME7OwuMeuR15L4Nzf+Swxz4wul9VN0ESBzuRV3ox3tl0azZWq0AvAhXC0+ZP160eUrZGUB
8kEuXcjGEtjVAP4yJWqKVnw7bhckWPJqONWHcVf8CG9mZwTI7ilwg381U3CZKmJeQ98wjDlu8QVF
/pKqrjB/zr1mihjiFIA0B8zfKXjp0eRQGSdwleEeg7ahDDaR/0F7/fn6DVo3GxfbwVwhuRRGLQ7w
MQ1wq+1IdDLwjEhu8muhdZxsZAsHCooacC3ySk+rTYaX+8DcraIIgW4xQ3TvKpi1knKTglfvKG5b
B6ny29Yi8PIr07/nBUuryn2xZua2VXFZp/WSolerjxnzVWnbAjV9e31neUKYG4QWYHkoKIQEoHML
jVOZLSwsnF4FdbWa/xVRK4wfV7RNKJMlLMrl2Y5jZUdbchzl6M5Pw5cBcNhVjcbwLrihIE6utc4y
krc0aK0gOvQhRi9B2fgs18ULwD8B51s+hvJvMQ6daMg3if/qa5tB+u0HsjOIoObQbo32XZxbs2pT
/BDeDWTMpaa8IeKTXHUe2D824P9Ck/RnXuX/yle5WCp7bVQRbYQZHrjGCe4nR0YJAiRE76kp3IG/
A8mD3NNer5/hmfb5m12+kMncjhKdNw3YsxBVW4bp77R9v5mOhYcAe4+v2OgeaNGczDM280YwU3T/
LlE+KFAWwuV7zSpOvQMzdofLY0oW2ZQewAVecovXSHo2Wte+k7lKYZ6TtpahBuRJ3UmPs5kdEwsw
Kh/xCQjr4LiH+NzJjzmIyJHYaV54X7AI+P4B8DpUWVeows7E55oq98AVQvQKdt8+/51yIQXXNf1L
AnP8rViCpHvAixRvgdvt9ZsUWY1u+w9gi1ajPfVLEnPoOurTRtVBkrAHW9AZtqh/1PY1xoUfQL7p
6B9JbBqVRdx0J/A5VXhbyZyl0Rh9NJYQjxnqR7LrT+UpdFVM+FcH7Y28/wMghVVTdbFgxh6KQik2
+giJxkMQWf4deLyRrC68xPoYOrR/4SlW99xJFt46GQOp5k1Szz1UBmRG6Xa2O4xPbIAZBnB0A/lI
q8e14QWG68/dxVIZh4MOgtIn0XlzsxmIp40ngFvPlFU0e4+WjgY3JJN9yel4AeOymmsXhAkzhqib
ZL+C4Fj71KXf6RSZSfk4Cpp93WStsmOQixUyocbUi2XXYvBpqXX8AGUjXu/dtnwYN+OdoYGbx4n3
pLFaT9jyNnfZuytLZOfU2jZVQl9sEeWjMJgLnTUVp85/DOhTjPDj+jK15bp/E6ZJqioisYkeW2aZ
eq3p+Swj5ThIuV1RPLG1Q+cJrQWfZAS7Irj8xOix0VO4koh3xMnOgTVjaNNnEuzrMnzp00lCWa7f
ERVZPtCRi1q8oeDwakPk/erBnse3hLhJmqCAV9pELBxJkE2jAOpyJu3a8rEe4aQqxzNn2gQ+gWoy
y2qyhfCprA0HPK2l8BhLBzqD/0P4nY+aWaWPXb6vpXsDE7JS5V3fk3WH6mtP2Cx35w89SZZwqJmQ
A1atDOxByHP/zveLrQzwAsQOkuu87O96eudCLuOEgOMiC+oBctOt/BvG4y5+EKzzG9iYDVgcuImC
xQJfOXyFeQsMIkh+X+Dwpx3xxm1lYVZjVwDgUwaQBJ5Y5/rGrt7di/UxDwKYI3NFgGYf0LcCiAcr
T2vHjw7SwEMlWzdPF5IY2z/pI1THQDzU7SYL8dDGQO0gttsN3nK3NI1nwJ9wFrceg13IZKz/TFFq
N8rFDh+wQncI0McNiQD8hBFG4tbf9+Dxfrm+pcuPXjtBxvhLYyF2dYsTjDvJ1IfJKZVjioT7dSnr
XU+aCjotWZJAAMWYeykMdD2tqsV/G3AhGosCMs+mXuEKW97hrS/pSxZj4Wuqk9jvSrji6kfT/Qzo
fSdGnAWtvpkX62GsXhErUi41WM+cAEWhl5yw4/nZ10VIbB5JU7IpEsqzCA0zgm8aWlyun8rqRgGb
FKwN4OUiCnOdSpKrg1ri7DV67NKPgj4VCScuWkXCIxcymIukG2k4lv68OFE4kFftEO2CX8BvR7AQ
b9I74zUHngefZWPZ/29qfSGWuUtBCNjEXIBYcae4HZzU2jF2rceDmVi3uLom4W1SFAmkmfiOi2Sf
GpWVHw4ILhfcdtkKrWjn20AG3tUmWqS2vLn61Zf9Qhxjb/2MzoPRI7xQxtARx1elbC1J/6EFvlnV
rXVdPdbPztBUinKfqisis4lxqRVJAX6/JSWxxZTTS3NjbNKH0B7vNA8MC0DbdCK326B78LpkedG8
b8d3IZmxSk2RpGqIYhKI3AanuvcJeLGPrX5KP8lzdSR2YwvejJJuY2pPNHFAMQIkNYS87j8IA1Yf
nYtvYUyXgQmBBjYFkCkPo2ymvVV+LvA+g+E0NlqxQAu+QYYKDOWRy8uPrD8JF7IZUxbnS25glJdx
yMEBUyvR8AjR8+Qnyh3BR4tWEp7QVatwIZMxbcEo1XFEsPc6Wsck/zUCyb0+/Lp+wusX50vKeTDj
4uKgvaKnhaYsJ9zbspWDcN3MvAiGAbN09+UTb4Bo1ZpeyGMuqj/NWq3Mi0YNL7SH6kglR2l5Epi7
WQ4hQV+hAZADjCIF8sLD+sbZtOUnrlyL86ZebFopC22TT7iQizrIGBoRnN6SdoKHmdHdvysWXmwZ
Y7qzvMtUScSWyXejrVrVLrZBJe+NyKloTwsB5n9cHWNuukLu5DbFBsbb4ibaAzgEseBCQCabk8mV
xlHzsw9/sZdggc+NssS1bu3ejnKkvDGpjqFxRC8eiczh0d+XRx6c+qr9xgyijMlMouos6Lg0VWMw
zwRDv/2LX0neVKi2XHabtsgccfY57/vfmNEvccwJxkIh1cEEccu8HnA+9mQXP/aP068isIqfSJKh
kIH4V7PUjeFJTuoYyV6weZQff2PFvj6DOdh6xIA8of6C96l7RFtSzBv/sYlxuNpkjs9I/BYWLwhe
ry8QGXNP4OhUxHNK8eKAx26UjCKEhRnd+FYEySnIuGGnb6an2EUTqkvRtrILNynAFyzwU5aiVfJ9
+lUtu/gIxihMhpHkUQ0DnjzX2+5G/7WMszfuvNRVpkNm10/dnpcC5MlcHteLhYu+1Ok4eZg6Oh6r
EoTdhXjQSh76pnLuhPlmji4Wx6iXjJU1SoDFZYHv1FQrzUSvXQOVsqwKvVTUrTQB0mnp7wtBs1ow
0idKvGtDLxP3PgA6aCaaeq+BzyXaTZoOXkl/0xqDGXURiDUL0wDliw5crkIqPFH+mYeq6U/aHXTa
oqXsymhdBuuxS+iQW/IMZZ51t0InUpIDDGiEDFKZ6FS2VRqDZ/W+1T7hxFkGfRK7nyUMZpJ5hOxV
QXRFozC1vrNpGzr+BCZqEbjvEoiN5aMe38QaYCxABN6mThU+6eJhaAZL0EKzRQPXpMxW3Axum1SW
0E8gIldM6gOIaAL0fnQ3VoM1xoUTATC8q2+yRja1EIDafuh0PdrHDYFs2qmw/WY6KcozDg+d6V5H
BuwhErgaxnEyL5dwNcmwoWHsDJJszXWOibIAzQIAek5CUKe/DvNt6/9ohdbN2lMS3SVKY5OGeJL8
I5pLs5kI6s6CWVe10zc6WDFrFKanyUkWSMJksibMW2kw8cCPabA6dAiaSZGiuSs1NdpuElW7z8PG
i5TACsuTKmIYSIgxilpRs1RrZJqFbZBLP4EvcJxAj9R0+6aNrAFtC2qb2DNG4NoWQCDFEyg2dQVA
2P2PYtihg33bR/lem9/BSIqCh6kNvSNL+MDsttXbTUHfZUptpfy10NkrPq5x+BZVP2s6YHggskpy
FCPQaWqDqRvwvaPWC/JuGxT6odWS3WzoJiGHeoyduEF/SDVa6F71fIn8CAsAHpX9KUqpS2Z/29Xz
syLMFklyKyrxChTHJM63cqI7kTo6c2EAGR3JKSSraCl4pS7apVS7SVPfBoKboamqFfddVJt0cMYS
b0iIoapTkD8bwonq6DsO65tONtwiSm2tkO20KRwyYKy4xtTGLKHZ89jgKowTcMww1KyhD7vJt6FA
t40fu1Ofulqxl5H0mOHmltUHmSbLFxU4pPc17Foaaqage2WFyhLKhkaBQXOtcqsAVVW0rzfJ3axp
9wm5CfLCrohsVmMxmD6G+aKKun0Hgo3SiyhQdoQTgaITuQWUNuoZoJcX0aBGNjr47ijRzIA8xZLu
xYC+17JnUuZ7pfRNMSy8uFbMODgJMv5T8trKORxjpOYi3Ia5fmrpvRBYmui7lfIelCcJebwKkBBT
ZQ3kJw00pyHv8XAsQSuvTg80l3YiKGSREN+hVdUqcLdmTI80CbHS+VQpYBbStnOYAVH5doLIStxN
5E1JPhLpOR/VbZ27clc4IaBjC8HURMAT1QBQgaOe+/AzG2L2Kq6UpoOUhmJ4nKKVrPRPdYmQJqhh
SGR0bwAwiMYqplJOiR4u88FAX6E2GMGsTAKr62wPJUrHhutHOSKwnTZUlqi/+VhoTGIn6NEynE+7
hR9YVo+VH7gaDXa90dix+hF0kw0SblwbMxirxxS3NQr824wMR2NGyV2UjlJ+rwovUUHNQkY8OYEQ
ppUthT5PKUH2MzMBYrQx6trWmtyeYsmaJ802sizGZc830H63DstjJyNKaO+nOdvIMfE4bttqqH3x
CjCvu6pPOhJleAWMhx6WEfbKFI+RQ26lF+pg6+wGEwzJKbvNcGJ8dNlVn/hCPBMq5mUaz4GI127p
bdT6wQoaxEkY5MjHpdfxl647WY80YXoM/TdFi3he62qoeiGfCQ/VSaskdfq/EG3JAEj7EF3GlX1u
4XvhZQnX51su5DEhoV6mgdCpkNf8XuY2QHgFr3z2jPf0VIPr3LjxYb8Ki2LkWXUTexlLepeJK783
wDPmgoOt775mUEphVlSW2V3z26il8zlFAKOzSe1hsD46O7+vUWHteKHpsrbvDsdf0tigcWgBWzcF
iBBG3ElqKHadP3aA8ailV0F9laeM09G6HqWSL4Fs1NhMXaOHWB450g9cdi9ykqfu1T8pTv+U/+Lm
01djyAt5jLtYRfMkCQnkiTsZPCYBxh1QEEHUZemCq+2g1LPX/uJFegpvXxmP0W+arB597Gua+FZK
f0Yy7PssO5USWU1Q3aitYEZENHvMgUVRt2175V7JAQie/IzBp92kH6kybBVF8IyidVKjNSfMEQOm
YjNGwXZO0KqNbgQpxEkBAR+TB16kAbuqqhyZnOTglybdZWKG10Jz86q09VlyAABsXjdU627x11ky
3qpfZMC1WfIakzx5mXIUgaKRKLlzXcp6pvviCBlz2ANKpEAXNHQ0Aba1iPjc6DxdwhCq+k6Ej468
R20Jt+sDeUPOCtfRLC5kM7YwTjMxalqoz0hPqqGizJWaAxjDcoBI1h1KkAPGrHTZJBFP9Poj8LW5
jBVUQnFIuiUzURSInYXSAm6aO+a5JQkPIqbYiNTtkubh+l7Lq6m5i/UythDwKEXeydjrFL3L7awi
Cz/sg4ZasvBbxDtEoIU9Zj1HAhri8aEScrtrxZ0kKDfGCPT64ZhmrxROYV489fOLBiVtgCIVGpjY
KAI7VEtr7HjJTd5HL1t5EZ7luFSCMuKjDcNT5NtcRfNbvM3hWV3fnfWw+2t32GHhuBWNutERAKse
5ld1q/rp2+KrgbYyE9nTI4DjUo+LRs65ZWxX35iGipiMuGVKjNs+/FB6AFUaPPYx3smf+WkuNpGm
SiCluGeHJAULbvFjRMeaPjwm4cskvRZKZ2oYqBI6yVFCdG8aTwrCyAThYKX0bi+GLpC8zVnADH5g
VsF9R2MEHMv87zLL62RqdUx8yeWcB8fKnrM1F99cEqUWywHfHB9mV3MBDGLNmte+GE5qjg76LI75
T83KbN0whcfrsnmnwtg+RZHrMJihCsroUiBRlceeN5rBsQBnv+VidVHatIGyPJW9CxgSUA/VoOfl
NwXxVsKYuLmZ83EqFxOXi45A3XoqHFXlJFo5V5SdAMxoo1dphvdQzahF09NAn/v8cyxK+98cC5WB
ZAS0GnRP/GkKQjT0CpkQoOvWP+XKe1zMG58qHKLD9YP5EsIYSXCzV35cAeKoUV79snPHDtH1AHgP
ZFdy9HoqEXJwRs2xPotGfXfVvqQyVm6OBWGqMgEE2Ujs0O5JgbT/tHkswmlq1OWsBJCQJj+JOpiy
v/NVXvv133iAf62DMB5gLtJc10D4iTrF/wp8mIhHVKMD9rbcxTtemWJ9Hgip0v9TCRbItDHKEAMK
IRrQ/aM+t64ftuDsDTzaA5yk/B0kieXjxUirjyB5kxAyXt/Uv3k0vuQzrmAoDZlcxZCfHwZnoFb9
oL0vFU3kxmpTw/yH1aomH2RYvq4uhDFQkR+nbS5imxvnPIoK1DzqjEtlww1snjXk3Ah2wq8Z1Cpv
xiUfLY7IcRCnHD+nrrJLAV4EslYGSJIF5M+ub+265fraWcZyReDZ0XIJl72vjsJwW8IBCTReuX21
OfNCfRiLUsh90BUDji8mgyXR2ezQf9XOvyogF1RA548xhBVPpStkvBGm5ZevXHjCmJlWU8JBmXEd
ReQgo/5ORbdrlrxnuP5lyJvTWBVGZTBZYT8JNu5Pw9mRNBJ8IOMeZmCMBMFJDQMnowAkQfSQEB5C
5aq+XEhjTo5oAPueekgLWxnwUMlNSl6TuTaL5L6LdUdHtlAHTtV1dVk1oBdCmZOkqlShry3GOFQN
moruWKuBdV3CqkJeSGBOTDFCca4iLAuoXpOG9GF+01Au++JiIL/pxYUU5iEg7SAK9QSNVL1gIwLI
AsYEStg74V7c5DHnkq3vmi5hbhcJCZBHMorhg2lUGvFyl/1Olh5gvTnHsv4g0C8Jyxdc+DmjRvtu
KFBTU05LVTS1Cy84zqDCWcjV4GZzKFN4C2I0PQ1oNgk5xLUKWL6U1lKH5+tqwF0Ro95KU8RJXMIc
5m1lDmIG2DHQeGinhD5o6oYiRYmWb4vmn3nW7IwCHJrj4HC+YZHxXUu+dpXRdiVqaDqo+AbZsDDX
G4If+dfSMr8Um5XnBPP7wLXbFS7mHrlJl3UN/ZLN3INaVwXfx1jxuRIMMpyNutU8gD6b4qbZXF8n
7zTZy5AFqTaBcgwU4pKpob9iSniR+Hrd80tB2bCPTtEQdj5kpIcefFAWakAPKvpoFqjiHNx8qAKV
G3TTOMh9AMjb30d8mId10/LXlrJRoJF2eqLLy3F6QBuTXMlW3oEYlA3o7a6fVRdEY/kucbnJUc7+
smHhnAVTmQu4/prYbtXhru52ivBRI/Brhsgs/Q+YB4DKffr6j749yYCzK1HQkipY2LI25bm5rQzZ
iQcD+fN6I9dHIcuAGvZQTj3HjpyJeK5oPBsNdrRWsrjCFs3IWwiowMn1pzBi5K7RrNrXTLXWzc4o
rcKILKEq3ETrN7MEpqK6twsCLsk2eWj93KyD0gmGYDM0oqsh9dFPojVOqKvMhxmUwVnQejJ5Uw/L
b9bEjcGBlA8PWfGSVIKVTMFeQyUQ22aq066kLQpdHzJyjm0TAcRav5W6wFKk1Izq3IuRTsnS2J3z
9yG6H2fgIkqA16zvlVY2uwq8welsFi3aUqh4aubfLYLsMkisCbBa1+/R+ov8pV+MEUbDaoxUKTZP
9ept7pLtwnMrb7ggSTw9ZqzvEDay0i/6NP4Y7aK2uifhRt+m+6Q3pefxBjVcFHpvC46V+BuLTDVV
IQY4Z9mgo+8KfRA6+FIlelMwuLbJduT1I9nKbvTjH4CyrN0aKuoquJ8lKqFr8s8nbZAqEnZLoqiC
89321oJZPd4tkD7JKzre7vgtCqthzqVIxuYGGSgee+ncnJEKx6VzHEz12n1viWiP6Bw+V/Dqnl5K
ZEzvGI1REveQCGxJu7rHu/0ElNaTj5ma9ik98koVq3lgbKaBqQgV4OOsCdQ7leRpf+4vGpwoMLV9
4nVu/1b/zC3eE7b2el7KWqKrC59ETnxVLQvIov3DULyrQeEE6O8RKefa8eQw3pUPUBYtnpbUpSjZ
styZZXOr6IZDRt7YOk8Sc8HVIJ7UIcTFo4BHMTIdc5Kl6WvILfOGNc6JKdYQn6MywD8TRdUY7U+D
Qs0zEQW11jC2qfAqIQvT6tUurF7moDND1TcNRd2qlYFaOIxyib4DU61q0zee/eCg9SjOKKqliMqm
EMobMZusekSD+/BGh72UiVsoAufxWFEu9IMroiSJBCM3RGfs0tgmpUKzuEdvk+9lu9BVmpveGp0F
myGNOFWw72cBYbqBy6MBPZ+eb9aFdvUN6HFAvdYfhAbwO92D6FP0r4AE6/O6Uf9uhv6Uw5y5UcZt
EAuQo00Pc49BooybzVkVQSRwK6oYzfpfR9PFUoQa6KvRNPcHe3TF1CzdcdOjC22Gb2SKIDz85NFY
LjfvT+XCmi4ELnt7IVD2QdzQ52MPq0NP9baxEP78WnhPy/v2yPMuV2zcn9IYVTaSAMA+FNImv9+B
w8hUjUPRlW5VFG6mpLtGeh9S38J8qikOgzkTIPuWs339GFfaxv/8Csa2R2FARqPCVyyQNnWQnik5
lPvKll0xuQclD2b7Irv7/AdThevbrYlEVzWiGywOBdESOZQTnO9CyoWGOzT+lyC1XCQm9r/c7i9p
jMKixVObGmHqD6IHJ3uZakEt/rF24nsfYJH2P+ikXA7wuzp9SWTu/ZwnRtpGWF9rt0jkeL2rThiH
zsEcQ8Dltu1cydIQv+FJ+8+rZVS5K5IsGorz3qKT8ia0lmkv6lR2sVUPwpYHofjd9QK+F1ExUKij
ueAbw1KA7EeA+L47aMpzI9wLyJsV99c1dc2wSfCudA2duMY3Npw5DrooI1p3mMRHudpLDeBg8k80
v/+bG3EpiFGULvPDpC0haLDU0Joc3eqMW2qYS20fPc7RYwi/2c4IuI0OaBHizgUuv8+qzaV8Rm2C
fgB5pgr5+SHHgO8EFlJw1WEUsdhWj+MxB3bJ9Z1dSSMvp/e1tYyyFKRTpDaCxGV0JHsLRbex0Bbg
b4uPTjb1zM1cYbDCJ47YdaX5EssYQDJmxVjU+iK27EGXdRYa22B6W1ab3ygOkHf/CVPI2g7LkqZr
igouCWjTn3Y+GTQMDFbBcGh/zPAOnOwudHO04xAz+USv9QN/TGMlzgc3CEJU9LlolAB250+RZB6G
WhbS4WAkLtz2bfX73H20KYoDVItaCPCt1Jn249vwifwNH+161Qu5+IJv7ThxbXRVByjddBtthqel
XX/EiptbcVPwHtLvSRqsFqxqKsIh/GFn1eQiL2f0Ww54SOfClB1guFr9rjpIR376Yk2L0DBOCTGA
Z6SI7GFGvuQPST8cSu0gZBsaHZtse11T1/QFZGMiQgMRThwb4YVoakW3hNQfcsWJ6swKup5zBdck
qHAN4eVgDRr7FFaVAIxB1PtApXDbpg+j+nJ9BcsmsDZFVWVVNhbbKZ7d6gvPhvRlVUlR3x0qVOBD
GtkZVVGaGu0mm+2eC12/hBbfxeFRVwwJ+FIsc9lEYp0OQ9Xh5Qt0wGmZ1U6CPbERMQK22ZNRmOLV
4r4nGSQRYPySIenKog6MGrR6SjpZCTvMowSb/1W0m38Cc7F6UhgIkRUVVWCRHQqpSF5PcTB2h/E0
uvB+D8mufxdfZ090FadO4EfwJgRWz+5C4vJFF2dXRlLUCPmMh0/tTQ3TLiWyXz19aPGspwovWFk9
ugtpzOszV7FaK+LUHZCMx90dbgBz/tC/SD8lAtyQzI1RFOAEqqvvD7AX/tpT5v0pUwR1mowVzh+D
I9n9qRkxs4cOX2wqyHV1MLRKPHTklXEbKAwI5FHNX6J+duIkioT/e+brH/GjbHV3c2JJSByVilns
+j3a4e1CtQQDNtKHf0gkS95HHwKXNnUlu/Lnhyxu8sX5Yp5CkY0Ur2980Helmx0jS/Ho+ZIE/CHF
Naf7ctlMVkA2KrnLREjzfy6uTXWk97DN8C1GD237HLO2wmD/59oY3TXGWEiiBNIIKLK3Ehgxpxtp
k3mNG4FNXu/Q24QZAJt+5ki0cPVqiV0YMwR7oAAoTdRACMaWjqUAXcZaYUyHOpWdhUsFrLPlNpcx
m6mh5dosQJUnKW+0ijaNEroyBouqVkcGY/6ll/NJzmrwmwzb0BgOOZctdOXdkgxZRFoU8D+Usimn
JhtJMLcTPk76PQmiJQaT04kcupYV2/GHEEa35DEUlVqfp8Pcyo4aC94k/dTq6bnNcZvBCXH9lVlT
ZTCvAVPQQA1R+/bM0KaYxSZWpoMKIoi+yI/SMO5JVu6DIUdNIzXjFABLgAeqKFqd07E5Gvnb9W9Y
OXOIlkBtRiXV0FlKqVpr/MmopeEgyphHSqK9ouRmmoKGtD1SMESEHa84sLbqS5Esq5SgxYovSvJw
oCG43ZqutcPQsAuxdsCWaJFM/pVj4iFAb50ayV6L8TlS8HLsK9qkgD6BKjKoFJCFZvzLEbWqqBGF
6aDTzpnRGikkD2IQcO7zSgyGLLeCn0ceS5NYne1VcEsbcV0fSKTahtCD8HyjyjX6R3kYFKuSqGIs
dWFMBLIOiziQPo7rtj500wy2CsMB44NpSKU5cOd0FxvEWAmwT3yJYl+fuZnEPsGi1Lv4Uzks+Gjt
ZsFhAa5RvIlBR169XNfR8z6xIkF3hnlczYB/xMLwpI1P47gf6kPTvvcgxTZywItr5IffvGfCM2iN
nLgrWnMB7G4E/1YTkS6AChlz4MQYySxJ5SQEQCd+h7n+Hq3YggdePI7tWEtQASgIM8WSpmqKzrpU
aSQpfpVO+EpnCUQ7z99KnrRb8GIim48Xs4LBBGAiCXAjhoZOESQw/3wIVTLWZCzzRR5Gvrelq1sY
pwHC8gIg0Fo1vIHa3OWJ2fDilZXbA8n4q6gUziMbr6CoPgWpWNZnYH88+phRAC5dYY3LfB2IMgFd
igZ/N2u4xQB5TfsuRTMvpIRB95BMWHTc1IdomB2D9veir2/QNGGVsWASYb5Ny9AcSky+xsckRCt0
HbmJARyDUhw2al446AyxSIfpsOA5BOpSp98HTXuMhOTTCDLnuvKu9K0vO/W1WcwxZUY4RnJZ1YdR
ASgICG+SUn0f53oXGaPbELDtKALq5ctsJFIm14WvePlLGIMCzdKApbGRO6Wa0Pdjh7uKUuICZze4
gscvJa48In+IYZKiXdbEUS319WGYJ0/AEOE872blniTAqir0nxEmG6+vawXCCDt6sTDGfosaMM2C
FhLr4Ixfl9uxC78MuGrdOUzX3dajtyOnWMATewbKvPA929CgYRBgPzEi26Ep0ylx7QpLAMGYDUC5
2pzfCvT08UIazv6yvncfpX4URBAra+JtL6kuWYr6fY8cGyKooX2aCeeKcxRHZRwhXzdqv+vwnjTg
zRPi7iYV2mM9JHadqO9T6Fu9um+5mD3rUgHYs2D1KvQbJos6N2kZwILqdLLF/CGbGwzbBlZWPZbB
XYYaVVVzmgpXRSrwvaii6EuZ+E8jCkxpxfAptlZQ3qu6fSRR8LOOA2uOQCKXy7dqLrxPeLKv6++q
FbuQymzvUImtgopQfQg6tAQVgaPO79clrHlZqnohgglcUPMKhHKGiKGOrCDTdvocvwd6RS2ig/wP
4wUuwLGe6VDaU4RBu1zZTr5vc75iJbP1x1cw5jqmRgx2WpjqMgdbmCa02yy4SwTtyQjVJwx+t+SG
1LozRY2XJ3rCMROr9wYpImQuRSQf2CyiqE5lMhsEplfwnTioHztEMZGOMXkjt4dIPfblE2fBa44Y
fL7/L5JNG9I20AHwI9SHfJC9Jlc3tR/fy7NvtcVvBZNJCqZ8w+wzyUpPHEaTghltBFVYYOChRqan
//1vvkeVKBxqgsiO7cKPqzyBjuN70AiPkXd6wqBfbqd2BaoY4UmnZvCpYcYfw6u8wbtVHb+QzDwK
o69EhZIFaNVaxpY+Q8rDpFlL0ap4V/9aG/MIINFDK13A2sR42kaybM/NScjuKt13g+R3F1InI8+R
2Lx1GOTn7OtyQ7+5pBpF+VPSZESjTP5MmIzCmA0ffshW/T1+SnsjMCNAigNxRHcDvIC81rf1t+dC
IrOfulxPNYBGlrfn/5H2XduxI1eyv6Kld2jgzawZPWQmXBmyyCraFyySh4T3Hl9/A+wenSJYQ/To
vkhqsck0yNy5TeyICR6mNzc90VgmHQFiv3J10ruRWfOr6aaLzh7SPoqE0Hv+r68W0vc5uWuqCSfI
OKINvQLR9Fg4K9u5NsjCTniQcfY9A5a/RW0THNZhShILckZo9AUV5mBCKg7v6mrGY577t694traF
b6b54AcoQqxtsMoX/iWxPDYPCZh8RED1vJ5iuXgpzgZcBE9c6Neip2LA2vRs8aW5Ds2UBg9z3Zib
6/QZ6ENWjurakIuTWqO5XhdKDFlMV3rkg0p7+ndeM0S48D5kXVSXwTRaTvMIHKcVOCFKUkGhUlT+
z20+cPd+j7BUqhETWUzUESMkUQYxw4GN3shaf3zNIUGdcOB6yHTXl43A/PlcXjyWZ+MuvIMuVsox
EBF4hvmx1wQip2jNXnV7Lo8CNba55oUgd/GFxiBJxGnC4Z8GjaE2A0lJF2xRK+fgsgEBR+X/DLMw
IA0iVw/vIbzIG+EYqmQ0pR2CVAa1pIQJNHL0x8ZeRRleNJRnoy6MNNfk0tBpGFU7Yhud0uZAGZ69
zDni9dz//7JGVNVRV58z1YsLHeZhWqL/tNoFs34XUUBsGg9E5GAlfTTqkpnwubI1EK2zn0/KpYol
jujvkRc32598US4bDTd7pDWI2aGLCDOG2w2u66dQYcD8zIGCvwPIChnraQNCppV7ePkc/Z7C4hz5
3VD1aQx3RyueEvmaD2814/7nZV6qPXxZ5uIQac0Aj07BGCDneZwYqMVuAJR4ga7yCZqwQBlB4frn
IddWtThAiahIU5phxA6MM4OTh3elumJeLqdufn+8Jadx0BhVquQYY3oDgvgw7pH4ZDw0Blh3r9wF
m+np5zWtbeNSUaEroRwtojERDaW5SkCOVgOITJGaonm5hypITSLTM6XeXhl3/jzfHryzhc639SyA
FaesTMoaCx0EApiNyHgFJM68OQGk2gE43zLg/5J4I1r6NjD/TWPwrxO6TByBUxYSmxKG7ykw4Z+M
olAohfI8BH3tYGWxFx++s7XOPz9baxtLxcAHcJgyHwTHiW52CCdX9vNifHM2xsLexPGYCiBQnd3r
ymqgcDmhdAJqfaJm4bZIj8WgmXJdWsUANH7hWz8Pv3I1pIXNydNEB5GOgWOLxncuAZmzllK5GVZe
jvnP/HRoFnYFEqVtokYYJpwMNwJMPwaThhSDbKtf4w+Q57/101gL+yLX8ugB0oRHKpUsCTi+REpZ
60lUwp3w+dIMNI3m44ugx5tMhSbIS8vHTthspqYlQpyzqhdZGdabNh3IID/l7Q1IfGzR27Va73jz
D8EANvmDrQ4cg+wS8ZKQlmCl6rJ9ArHoYhxomwaOnytO2/3iRp3y+ZVR3vKKes2LFXKdUP0e0l3b
d7OSfdU5P3/UtWO7sHfFFAqql8M0xHVAJOVZ9qqVt2rFCCyzWD0XKdmAFuOdHG2i0gmixJSR5pnQ
URlJqVnkg/vzktbs6zLLMqYgmgInKiI1MIChZJ2wCYQ9Ehmt/DSLqgC1tGprVi7HMoUlgdfW0EZc
f84ZqY9iEvQ0Hd+E2g/QUsKLCnCFo6+q/qx8PVn6anS6iBMKMcKomh5QSYmuK719/Hk3L5dDfhsd
eWHYikkc1F7GbiZuP8GIyjmdUgrFafVTHUb+VQONWlrQbg/IAGRY6vCoQPxbgONzX2DZqCpPQZuG
sy+QVwQke7wDhmjTi0y9gqoTnJyGSuisZuCB+3kD1r7swuwJE991kggb0SYbRUbTP1jmhHgtebT2
JRdWr+vHNgJtWQVphYr42l0rmT8v43KK7uw7LmydoXNARo0YYe6EGZhKs2OxBfm0KYOodC3WXVvO
wqwoICzqJgGXvkyPrWGgxpusPYYr78SysDtVjZLmE86luAcC3RyvIkt98nozsDyrZf6vHi++6Rds
jXh2zfdWlmFaIM7ZGGxk5M6E6C1Kkry+LUEC25HeKt0+2CZmCLXpTbfn/h2hCESnugRNbXg236G2
lRIjiaBjeNmWrBAyt6WZ2zNHWXKlWqNqBzFZW/LlQAe9EYi2ZQghLaWQQqVrfMFTZk+qN4uT5qTv
2WtHkyuJOhUYE+1Vl/XirTsbceE6jqiWd7WGEb2CKg3NXNkEJXlrlT3pHmQ2UZ6pIN2A6v3KPbl4
rM4GXpjUqoVLkIsYuCt8qlcvbV2Qmao0XHPKLzpzZwMt7CoodySl7mTcx93sm0Kqj70pNlzT/Wov
57xZ39ycs6HmzT7zTZGsBmWC//n5BAuN1khYmoFiK+IdN7w1BIpnI4q33ray0Rkt8tSTXL7ZCjnI
XC3+dsUOra17YU9DuZqAp/ycTMemHZq50PPdutnNegLsonuHTDwgPJBmQOb067ojNUELRwbT3cmv
XulkjW4mOm+q8TEB4erKuuaD8W2Tfw+2jOrqpuZ0ucVg3p6nM8GdwBP5aYYqTCYoY0dnWqsPXjSy
ZyMuDJHIqS2vxDCytSlYnkpmfpOnWfC4PpVPITN6sk67fdm5Oht0cTENH2ipBixgkGUT6kffUXYJ
A43LqRCfJrO/Dsy103vREpwNuLiQDfB3Uh5hlRNylhpyG+C0o4qi2Cvfb22cxX2cWn9Igwrfr2LR
ybM1MMX2gDn2T3oLF45n4SN4TnNts+Y6XhoX8ieyoCLnqH4TSQ/5suuDqYd/0Xo7AaXdGCoBVSvc
/BvrOx9nce/UIY30MMQ4sxJxJJGMgTgwAAyLBfc9AwVHSxKFlesp/YvQkfORF76Nz09yGkQYWdxn
u4k1vxIm8aTRyR+6qOEpSkn8VGxwdnwirUUDa/u78HsqRY9qTu2AFkztkZbo5LqPTQ+KrB182UeQ
IaDXD8nBtRTdxYtyvuqF8YnRRT6ipwAXZd+b40uGHA+2+kp/nNkt1qv2l4yBguBfAa4fELtl4STi
QPyQaQOuiSpA3Wum/V6lXbs4hqooBrowBV1d5jvVNmrSMofpFtGlxRFjq0BagKOepV9HjvrgH9c2
cW3AxZmdBkVAqgxvpCSDxLntiZI9/HwtLj33KkRZPulvxG8sJxKfVHyQjfWOK05oQSOiVBJVv4Wg
3pq/eukcno+0sC+CqoNbN8JIXXvFxSc+683OGw5q8dp5YKEa3zgQCRjPQvpej80V2qn2qIQB5mb+
vOBPFM7ynTqfxzzPM2dg0sdJC4xp7nB+EMSXDHFcjLhtArGhF30MakoCA41Gomj68j0PStim9MB7
n15p6O30yxKFe5vPY1oA66VUWz0PWJ/aSfwkjDFadRPmQSFAHSaCoN8cxlM4iMzrROKDVjudXB0s
6Zp6B7J20oNL8+fFXbx054tbHBitVLi4brDJac+8mwZSOxHr0DyUZTYPj/wvuOPze/fTdi6MWwqG
zmpKefAn3PAfmlXaKQDbGqJx3PL1fpqLUdz5AhfWLEs8bZgKDNdYwcnfhhuk4AiY5X1a/YXVXT6z
wN+DPYE3xCVe14AvnBrigLOSI8gZ3LhBVcp4XvlolzxCVfzXKMtIDpA/WW94jAJuGjaxwoqOlSNt
dCe+Xm29XFnRMnjLikopxXks2Ya231t7N2w5MEznu5l1qNsPJfGt1Sfokmt4vsCFz+S3yL7H/nz1
reCXTBUnYuqT9mwg+EY3bUCEtdhibZULn2ma6Urz2aqJqS1Y4n1m5b77h8IN6N+tCp4acNd3a+QJ
nw/A98vw+0subFzUqILhh9hdoUDtK92p2TXosOxcbkmd3rYlz3KDdeq1D9xwqFfQ5nazZO6g3sVi
aesZKHwKzbfC5qmUFJbyUHVo8m0W826hh24cqJvPo/cfb8N/+u/54Y+p1f/8L/zzW16MVegHzeIf
/7kP36q8zj+a/5p/7V//2tdf+ud18Z4dm+r9vdm/FMt/88sv4u//OT57aV6+/IOZgcN7vGnfq/H2
HfS3zecgmOn8b/7VH/7t/fOvnMbi/b///pa3WTP/NT/Ms7//+SP313//XTDgb/zH+d//84dXLyl+
b/9S1cFLkvzNrZOX7Ff97VffX+oGf0UT/yGAgUIX5usJUnLY0/798ycq/w/gv9FGCJg8EgPzUcjy
qgnwS/I/QNKhqSBdATwcjX+YSZ2384/kfyiob5//3t//Z4pfPtbvj/c3SCMd8jBr6vkPL/wDHmBk
FUIj6C8E4NRAPuTrW1b6XquWOe8fa7PbqUhQxmCML7bwag3VnlD/BPsg7GPPipqou/w9epJTJuRP
kgWJa8hvcBT08gLaD2TWZY4M9evoIMcHXnngQI/Vj09Z8gKpEe0BzmoY3ycV3GSopYjbAoHBuOmy
yhzVgzJLi0wbvgOdY8Qqg/E9zfdAWoxm01sx/D2b86DMsAv945S7in4j5BsVMhsdT9pxE/UB8aDd
qJma5OAn6Yg/hUYYqvAE1LlpZ1YCHd/FFzTOqTTy2ABA3R61gchDyVnJXRDxwp/NLYCCGoJKO4Mk
RUx1j0yJCZbq+jhTYwWRzKLYFjiwE4HBCHlTcGmguZg6hnTs+3elewJ01w31jTLsG7BV0kl9KKE1
Cz9FhnZ9uh96p8+dogMGooV8TH8vTHZbbQoqgQubj66TYle3V03vagCz8I9yBfV0/nXozHVA7uLR
/eO7G8BiGTic4rcGhEhr0zaNBP/YoV9XBhfXwBPfBku3KzvIf/1fDfi38RZuRSC1Y5inGA9MkHMC
hU2v4C0EAAvQftPzVuv70sKAfxtw4VUUxaAjeMCAkJ9Fcihpt4JxI3F0cKBTUqcJKUP0Rg/7SWIh
OQkeS0WryR7FDhSKZM45yPyVgHQgz/y3oeJIPO1KcLGNm5m3POhvCuNeQ5MIO7Mhf17QLxdyntaZ
/f9z2ujcBg2AAvjW4t2B1HCn843oH5t+O1kRdHNiJy1oacfDpiHdaGYQ9dBBMFWWDFhicKz09Ocp
SPOV/2kKiyeoBfpIqw3s3GAlIoOug0KHDrRfpgCFJJB0xFtdtHwzpmg3ghM8lqTz9sNoQdxFIhxH
xZxCkVAGMis2rme2PDODRxA6sSV10JGhqHNUKiafo35VT7e5bP+8gCXnx7c9nI/GmX9uTIYSV6Pi
H+Wb/H40u9MnPURADBNocz6hcNXvZ9YPtKB02cruLVsCvw2+OOgGj8MiQ7noWJpIzjHNEt+luTc4
efWcdBc4qTUrCBEeelvoNV09P/raAVqc+xiZwRqZb/84N9SgPz2xogIgUgXNLeNxFG0JyHvga3LZ
1AS79Lc8OEtjJslOqrBaIhoyKOBKN9wpRFKc79BwboXidpBfCn2DQqry4g8m/j8ewtHlKXAV8C65
MgV3rTQxITTH++p65uI4jBHpUmLciipwNRM5NeB7B3E1mdD3E1HPrQfoJUGcJcjRGkjQUSGh89ea
HpKWqCPxYZuhG8T6imRg58SJemjehGsgYisXFtxCLXKAxhFRWwcaTf5N9BaGVDk2EYuJdqy3vUC1
Q/Auge45IvyrR9Mt+sZY9Bj6lEMHSUkEgYL37/Ug4RC+5TJpcD48alyPN9ovLApoP1PZypvOkt4S
EYTsZMRpfxOjk49Wv9IWYQuesrsc0m2Qobj2zMESrCCzIEakdETSid+bmoyWPDIJd1W6hQwVbD3e
DzfUXlNgRhDecOEmUQB/dVvvJkoPok6EwVWEx3g4RKILXgpffg20h3q8z2wj3I4RraeaaMH7pB7U
/jApD9q4UqtcAl2+Hd9FdJRyWa6PvDRffnTr1ix4nOk5wp38NpijKyAis9bP7IrBWfggSQGlKg8S
YseqsVsBoGqWuDL6omkPBge8+XjKYcDjDVgAcwlPM17YCCHOitlQf745Kj/TGZ+ZjQBABm0QcHNl
G32MIq1lVCspTmJYWkYHxI9vioOtNIdiy90KsB1b2RVujBtuowFGeWew3BweEzc3uYPyPshQdCAS
RFLeRjghGtEO6rZXzOB2MvkdNFwkU7ptThKqiJ4MHtqOaHsQ+UFonubXoqOj0A5Xn/lH/Vbkycy2
6oaF+bOh/Mze/++WHuQPX1ecVDGf6wVWPF13CRU3JSQpUqfL3Vx9mBcIHTDamZw959uCOW3MJn+j
AZh+4jb9NXAr03P1UlyJBOyZtz/PbVkwWxxElV9EfNBwimsxxdzEm9rkrotTCnUE2A1QpgQEwnUV
6Y/R8+ohmM/3T1uyeH+luvEAGsWw6jOY/3DbnLTE3e9MpaZlhicNhxPkUS2rmi3UHAJQuZyg15fB
ciE7KbEasCXBLGSrR07HMgBMRhLIGcVr+JNyS0cPUC2RdGAZsPmbcHJHcRO+ZCUZwGgZUkNw5sym
kNGKlfcQvolZ60C4xH+E3TWcfkKRKWbRuAkEqzGIptAI4a/1FzgR53X+tA8LJyCtosqP5svQMCi2
/YEDVczZhElQhYhh8H7+3svA9/N7I4uI1g8kR5Vv3ZhRV3YcuHT8Y+S2pkg1q3BFJ6M6bcCdNTuM
HEjleOBDU6ohIEEmba63raejLro/5xNZWMAwBW9PNq9c3wN0mx3ijQT3dCJBTKXb2IafPDbX/FOz
OYwtrQ0Su6XIqk3y7FviVYgWs532yD0VdkJl3hTt0kFm/Ck+RnexQI21HtbZm1h+pvPJLkxnLtVy
I+twdcoPBTd4JCKEH4kKlRmYqwj+vDA508wGLd/5lrxCB71MpS2+mba0mKlWqNU4f7NsB03uvefK
KIPOXaxzB+0a+bSwpLT4YzgBx2OG6PFog/lqrqK65UKl0PFl6p3HQW+shs69zn3ogx00B15ivXKV
8LspsMcMUnu37WRmaMHvbGibEIR2iBxVeDh3KjFsL6Xcszha6rVKfPyfg+MrND6VFZPybZcy8Mjw
4LmliBN2kmLN+r8cVX1WFU4emwheG55lhTMiWs0ZfKjuowRo+VVrSTqaoCSDdLRHBChxb6AYqcRo
ckwg5ygRQG1MdBeB78+zZQDhUrs1DbhpMGsKzdDfHgDEOsefUUzQ5O/KDTMQmZlaSt7QW+GBbYYp
GdgzBnCIiGa3l33gJSFJ3F770CZFpHgrNRZ+CH2QTtZpWmwE3y1RpJIgmvjKeR+cv2n6U9tcecGJ
51eu8TJ9/PmNdF5CGYBHugOEaV+/EeeHcijU3uz+Qiz9Kt/kts5C5AYBxIvJetHmor99NuCyaNx4
eezniYF3omP9x8RQlz8WD0ghQFpSy82HnWbnrLm7USMqoMk6WlnwxUN5Pv7iUApdCzL0/nPBuH4l
Wh1qAkoGVMfR9O6dNA9SiGS8jl5AqyYyuI0aE59F5Err/Wfv/evPdnRZKlx+AGnxbtaFrweKj/kg
XycRdSKdxclwfWsKak4WALRMm8jlVPScJybH1niKLvoUOj48TLhkKOLykvIyAJHAfwdHftO2t1mN
DwLdzrBlGjhAjoi++ONkQ+1zEMwuosUWkEIg/SAdDx2PGOIe9dbnaGYDOuIzDZH4Kv+ccsFknk9w
sUGGUBRBnubBEZhTU0RB3AoHUryO18JIdjPTOseKkoxrhZVLBwUVAJThwV6KTvxlZ1+OL8fpveYf
g+nQmik0sAEk9xGPFRCbp5Fg+oLVeduaYR4C/N2SSgnhwQiKnmUKXRAuZPoah+6l6/plUovHTmiF
Kck6mFR+I1nIce9xWL0dng0KJ8b2rlZVEy+9GV9GXBgIAbwX6hRixIZlLvc4s56CdNAt3e7mLwhy
Xkhvno+21OXpWy+ZIL3tH8fNnOYa98qrcQvZWtBJ90f1FfDotfh/Pj6LF/nLiAt7kCh5Go4jRhRa
6J1Q8HTPvQkT1FEhxsuGjBX26st4IXL5MubiSGdlI3JRgzHhE/If5RWYA7bSM3rOZ3Fx/Yhutcfy
ANXh2Zv82dxIa0Mv/OVxiuOUn5cLBpiJplcC0yamdqZ8qJ7STefwR/UpeIRYr0YmMCQp9ojcUUnS
R5AAPvVHKFwr+xFxt+8IMYCoeGJJtcFLUUH9ARSmA9Xcn2d8yUB+2ayFZ9sH+p/3MP2YUUZw66l3
au8TcCU5fxCjjI2p3APF7gxPK2NfcNe+jD3bprMQE/rNCToLsFuDpSRW8JRZIAziqPI837nOFO4T
p6KdaK0ueo5dl6cS3WrgYNBgfoDk+jpwH0VNC6ro4Ojt4and6fDUJlofUmu1PHjpQJyPtMh/aSOA
N1oXB8cqoXWFNAuL0OiLxqN033m0TmhfwSNNBsbP+UsGfdyVPb505c8nME/wbI/Bu4KeqgRL7aEx
EKJrrp4As0ahwJNYvDPsiCBcRyi7ehUuPCza+cALWwoIkqoGbRIcO6DWW1rqyHQPHvEgaQBomVe/
ecVHpiF4law5Q9ZzdgYV6YKmyChJPZw+Q7KEAdrvIzpLE4uTrJp55CUDnomFzRZ5olSGqkAsrtzh
ZV/27DJ8mfjCJKPYH2tNjk/2BzFNYuE1fJStyjbYGuLu4it4tknLSrXUpVnRD0GA+BrU5DIVGwie
nwQUdFor+MhdPwI98pBTNGvgrOCFNEF+ECls8J2wP3gUfTk/n5fVGS0MNjgehz6JMSMO9C4cQk8P
kACIslLhOfvgJSpaFbTNiYH+VVJ7RNrMxlR0tKfRWcuEXbSmaChFxU+TUTL8fK7Pzu4k8XprzIac
f47vAaAJCtIck+vgmCEC4UxoZpWRyRUgxLGrmgbinUFRCt7oyCBZ1YOCdrDaBRfGgIRMkt32wFAa
ljgyyd/E3SGhWMHPm/fZ9/bdrvye8MKYCtzgx3o+GzQDii7ifSXSPsSLV97JglVqpoSyGvROuhtd
QRtpy4Z71QlMpXOLTWgVvqOjhQWW711FWxkbBYqUPAC0P09SuGR1z3d1YfxA0Ob5WodJVmhcMXWE
Xh/INDsCMjZgQOpoPFm9qwBi5nDWz0MvWz/+vFoGKMtAhKXKS2rVJinEcVARIevgDTkpBDnVA3Rv
2oH1wElAA1V0pw1wPMC9g7K7QHInlF+8fFOsaVFdqofhkv+eycJHAFNdE6rzTADbcMc9KCgzNGDJ
11Xujv1N0h60ZI+SZ0cVu90l5hBsZmkIcESPJu5eYND+WgJxQWcV817RoSepsOlfy2PwnNByhc7m
opd4PtuFW1EIshSVAT7ZLNQ1xvMhatAaYNi5VQJWxVTz//NDLQ5yHiOxoOnYnu5tsnywjdiohwBn
Nj4Jz4jlR3QiR2aGMuXwBtR8zPBIB2i6XDuqs6n9fp9+f6XFUY2a2OP8BOtOcjIrFaE/B2o6EorP
KHFLHQoltAGTECg7kSF4bgsBTVJXWXkX/onr+ALrOC9EfjaV/TSTxTteK5ORC5CkPfKpWeto/iwO
rT1pNxVSYXx05XkfEi5vrwpQK/JZOiHZOe448GnYoY4Mi5hSz7eRUkFR6S6OUfHfZWgzQXJ83EhY
Etqrm+7JACpg6E6Gfi+iyy8tH7oeSZJrI1z7vBdNACAYCj83YOhLGFavTH6ZVXPQZybBSxhvZDy4
Zp/bPWfy8czcKd4mqp1U9iQ6csiq6CFXb9PQnLl8UbOUdDMDPiGASre1mvq86LH8ntzyTdQSPebD
FpPrGht7Ck2Yt27YIh6TSCQQ5JqB8pVZjjbIW+5dP7aBGQamgTQTG4+VXaGyuHYMV7ZLWbyJVZ3w
kpxjRvzNSGN8TTM2Z7EhhDEqia7aQ/Kc7ddGXbYF/WEsz/ZhYaLAQyq0WYlRGwtthyDTLg61uvUq
tAKiCGV21JhAG0P0R1zHSN0KtGjgpKyVAC7GxMLZNBa2J0NLSS9x8+ewuMqdduA2QSRieSfk5zWW
NKAqWx3zotd8NubC/HRVzkf6fAQEZD1iqxm2JfKEcJ1p+Z7SXDz63sYXWRrYyP8lZmb7yePPFvBi
XCSgMUnHKwAN5s+q+pnvESUJx4tg4jtOyGHWlvAkuHjU9RG7PwfpIedA5hWSXLFT3KI0aWmnlQnM
n/ebxTmbwMJ/1gYjqwsVeyDb0IeTUX5WmWKnpxkH6rO17rfLvtbZcAuvVzH8vi36GqeNDZoTeHeq
d4yrg8aHRE+utHrfvii12xluQPNw0xumHJsS5gOvnY7lPm0fNcGtBCcvGbqPJeZ5lSnIN0Hieq1d
ziY6BSONfDVmV5B4/3mvLkwe3LrGXCoBJTio0BYXVGjyqMsnUKnXZqh2JGxAJok4VkDGuuSek0Sg
Tbr1UCDXundpbhyGNAaKJyZalDnWS06tPwURWPkFMzLVceezghXFSWw9kuGh62nBOZWxg35PsQZV
nW/P168MdkMeZHHg3DQAi13crkrv1TALOpDAQy0o1Ei44Wjbo1KBkjnVHd4R1jbrQk3765CLyxV4
0NJrYgzZWb4T9YjzPyFtNbpeAfrd8E5E/WDFhF78QufrXLzkqhf2aqtj0J6GlSVuIviZGVhFrsAw
TOrxKa2u+uQe4HBFuB3SvQozB19Zuzf4O6GEB/I0mEn9Kys+KjrG1z7a9jyTTx5l8a4X7yAyzhW7
jgcPndUAMn5ae5NAdvvtOyEoBPO/BBJXmIQlSRDov9K6rVBZEvf8xrtJDoDY843FA2YREoAtcn+f
ufqG38cb5HaS47gXPDd6i1qSI7WDilNJvF/eKfoQFKIEFI+GK4E9+CCKZNzNSAICPvmrMKW4b9ms
rRne+W4e3SVwcQLWgrTgpntQD61EFNAgkX6f2xDf2hdO5zTH3AZ/+eNb84p6DtS2ZQQX+E8m2U0J
/7XYNg4yXzmNjrgIOudKktuoGw4Ubg0Lo0OqzannHqFmHh76iKAsA5ijnlujbpYU0KScVNv8XegO
fe8EluxOAASQqiKADRo8RbKf6JHZCKaROULRwGk+oRSMmlDneOEV/prYUzW6QniWy8gkR9soBK+8
qYOISFI3EajkRvmhgCBanL8MyWOa73rvo2xxFMoHVJoTHsMjzoOIB5HQXehB4c/lZDvWTcCvao60
+PMApNkpLBcIFCSnKO1BI2poDxXtOdIUVAA9R4pmAp6OgCyYoUS9nRiZRmHqLNuCawahxrCJo+1Q
2oVHs5pCorlzMm+rHjqP6U/ZFrwNAD3KvySwiesnPjy0kdmPjx0YgV7UX5iA70ZQynOB8gHA0rPq
N86gMB8oWSWIYq7kAHlWjLdrsIyOxSA7Cw/4GHmEPTcNkO0YJCz2UjKSNoHupawz3nuru2MANmvV
18nE21rYsPYtKt4SucAk4f4UqSvtq2mv69dd8VaiYaIU7vvHDpChxArl2wq0HoBsaFFvd6Du88u9
pDymgLMOYk7qAQmp6lZRn0b9HWZcwUZpFKgnPbMKjYzqXRRc1w0Mo3RdTa9Ze6iDX7P3zU8FUdoD
CBqZGhUsGe69aLQV44S90QSzh0os6M4tf7ip22uv2xvBU4Au/xntOhktMjoRyoKbMr73BhuHEmAA
UtpJTVv0kFsa6OknxKTI+aPIHZrAUqWb8b2+01lloi0/PEF5s3Cq0h45R+kszQRAgxVgwggtFbrv
wUaEHh2HgiFvnPJJppoP4oz7HAQcWb+PNgDt8I4S/hp0xL4gdcxvtfKuBodNNQFRJL+Ir5q4hZB0
b9woUObu62MM4eprKTiKW3HcRfFVrIEQWb/xpZc8CpgkHSX5oeFuU8GsoSKInR4AyErpmG7r5iUb
rrK+IL68D8dbrk6YceIlDWgYfE1z1GhZWV1tijmaZYQnqdNYC8CUEHGmVg12XeRUlZFt6TMKNDqp
5LfEhwfegyYWabIw2zZ1wMoCZXVDIqUDxBB/Bd88sqVfRo74Ot2qhg9CELMMaDpcCyIgHKqbJ0wV
3cJ4j7ycybfqVRFtpUOh0HCEHaoL1AVZDzRv1Lk5yGBiuN1hg0AZE0KRItvl8U0RmVNPa4+BKVAN
Yjsx3mU12rW4ZWL3K6hBJ4sqq4+4pn4NbqZx4+N/8SQBVGjYGN57Hd+04l2r6lYXtrhZOP8I50pl
X+XgO5zsQjlEIawZkJ6l6d0OEZu8d3lAVronogD+FGj4dPuEashfcred/KBwCLJIrTy33T3AJJGB
kvAmr44NUMpo7y5I/qqh1bub0+tSeFWF94EH3v9jl75UPc2S2mzWOng/w6ivjzuOO951HZITigLW
eDwqZz7kyOsVP0bDnN2LgHJhheEIBFJLwJFG8Iim66AxoalDBBarrAfoLiRgGAGZAr7pZArSToR2
GKBxqVW0pvxSatQ3TMAAk9LWhtsE1BHgFsxSGG4WSodUMvPymhtDWtSWhFyv8OH3dpjsYKwB82Pc
iocqXnwTlTk1NxNpw0v+ujxIaHZ9BxqNYwru6gTW1UJ9zHupP2BpjBA4Rx24IAiVKlQEMgeYLxw+
YZOB7ZtOgWOsamtcTi+dTWjh2YxpFxtSLgSovnTMQJmp2HctcPI0fOGBn5MHN6cyR4LSRFIuBRLp
g8ttEbbkfa3H+HL4oEIAEm06aFn49IfOPj3nd2HZFcocYQtW3u3yOX7xfGoUrCo3M7NDZXI3gMAo
J709poA5rKSxL38dCPKo0AhAum3JRqzkdSxPujFvRt8gyYcYsrJKNB4PTIGaWXw1i4mbqfDOqU+z
uxk5PTiDUZ8H6mIM0LWk/Frx0mcvfHkdoMsBkL0goLViCYZI5SlX84Gb96RwR0wD3g5QAOgoGq3J
II01WR3Sfomp+i7STXpsli3LUP6GGEtkSqKjohVdMFW4q0B5iG4q3MYwcuuCtOIcW/0w0yWKom9r
pUxUDyZf2bZosgXiVZvLzW3CdHXWqFVRMqHePcxbWtEssrJ41u7OkeGF+hG3MVRgXuAX/mqwwl2d
P/6FWu73yAE80zOmQDZwxlBB/3r74kIbxEBJw2N4L29kimyUA4/wOXVB024CfbmSg5Tmy/NtT87G
W8SjwlQqfdNhvJ6C0MEGyg/1XCSQcfl7Y9vIpAWtdkv01Obe0DA80AYsMKzgX/WG1XAmMySONjIA
RXTA814g7GJc8gDbZINVha1dQOn/kXZeO45j2bb9IgL05pVOXmEVJl+IiDT0TvT8+juYDZyOVOqm
rgEaXY3K6hJFkXuvvdacY179CfXFzUHUpAro9s/b06H5yJWIxx9EXbEKBjdcL5T17j14lwBxU7NS
wC+qqeFEUlVol0Joy/37efDD4RDVK/RTVXiQ4JF5jeLmwLwcUXgTeqdW1n30oxrWopXTDctOt8Ye
8rXuB9G8/3PpF40fTcyKbqjC+Onl0OO8pixHxDZxWujc+FvbHZVyG8tP/XwQ2TnTk1EeeUFcxMLr
PN7M1iFL2RfGlXD//31lFys+aVyRmgfc1AF57Hn2jcZrmr0+eiPRFIYrtN6EGpjQl5WZ7HQ0Ry/5
xpAOmrKVipVkulro0C4vPHN3W/p0TTKJp0zWSdowDCQtFy9ElPXhSPTPsrycN+cn9RRnXoRqeDWg
raB6iTfcGpJaIk9yCubqq0lZg6tFRz4jVOecH9PoIRD9xtBDudY9/HpdFy9OoMelPJdsBYbsmNlP
DIt0hFfBtiOVL4jdwnKt6RAXJ5JkjOo17N04devBa6atiYTN7VypuhcDmx4K87bczRmPgvcV7TIC
pL+LuoNcrOvIl7pbXeJrr9DXC79oCYmd1emC9XsPIxsMWR6FCHa3QHlQEzTRdhn6kraOFG7bIvDK
ISXpLpGyb/V7kW+lOrL7bCtIBxkV3wIkvjVcv9qU/3KB5oVEPSvLvJKJlUVd17y0HFOtg3LG2XnC
5y4lntF5bbMNAq97MTKiPbsHPXobORBQUTJCQNGtu6Xgk2tRnt0hc/rM7l96rE6RlzHyiDzBOmoz
f7ixHiayoaCM31ymrq2qX7/CxTJ11rSiaDXu8eib+q4Rv01YIgBplbBeOADlqB8rNmu/p70N+dUV
dosS8k6mBxD/EErLUSX0lr5aPAb7zEbGs9Fx6OkH6701yE698Uj8LukuNwGS8Ihawqf5d960mlhI
iCYqWvIx0uo4eab6QEmrG7bJDkAGoG1lmEnUuzJpbdOd6g3CtjqlUG02yVakTlU3erE5V35oPaRo
AxnjW4i4YZUKjkmJKNTgwb8J8Y0O4dXS8OuFX5SGQUmfoT1z4WcQqbMb0dJzGzycPM7lqlkJ3mJ0
LDUPWWpWeECM1ZQ+K5qbs+r+uwy62krCXEp+pagiEr7sLPeWVBP/Qad1yWDWHWm9GG1+W//UHV7D
+dYx5OrA9+sHXixAxDybtZZ10ZPS2SowuNnTIm/coKnwGrfWvLzdDrG9xP1ZrnSLKXRtM1u+JuZK
/UqIlKG1RXHWufFl/X1hfBAw2B8jdxrs7w1ZrICNnYZpWuHS2FsPt/RnV+UMXz/+Yi8tOz2qMT/y
8eijUZ2BqonPHAA9mQJ39ivMC7ipTH5+OXMIWJpZc0W/mE4xDQG79DmAy7d2hKul+deLuthG2dtF
tYz5Qdhy4o8osGN6E70TJbaV+O2T1TBkcujiRS+in6xVfRW/0b2o24O8G+jO/vt5vFrsEou75ImR
jfhXmNjEpL6a5IHOP0OVmafxIPmDtDY4qSSVncW+ZqAQtIpVrOLSotz9bbTkqsTiTt2MTtps5Lsl
wbA9cMinFrxxfdeOmeRFKpbF0QHE+MUputBrMYJ4Gj3Fma3cqVszW4fZKhOc+TWUfZqBg7GZXEk4
GvpvzD4diSFZBz+xqLKm3woy+K0Y/msJ/HI5y3b/5WQ3S10Yi3q/KHrZDEm79SI3q7wwfYnpWRba
nT6/oWE9g0GjAVLbZbr0ZPlv/k73U/CKtbaaPbqYbiGj6glVDvoa/aDnxFGe/33rrrT6OQ1/udaL
kshEfyuE1fLTuunR/Ekz5UDGmIsZ50e7KpzMuanwuLqfffnEi7UmA8wSF2c+MSOYNdCPuvJMk7D7
FoSbCcYl7VKt8voJFfhexUzUesSuMTJSurs2eDFSvDXG1sA0lB5vHYivaAlMEmUwsumSrv/Fbmub
cY6rqVgcNedN4ffrjjCppWj+9z3Xr9yBr59zeXakZxhbjZkvit7F2s2otj2O8kn6nEqnf41POQ0I
BravguWmpxk6SeIYRwvhzeySlGl46Smi3/gzgBK4HDnsMwcYCMDvdOaLlucL5D3PU9SgDV3H2/PT
Yj1u3K63ozUeDCSj62Kb+gSizG6mHs0ejdZAg57j2FrLZjvP3npaI73x+7G7uZhcWe7/+PYX9Yw0
W/lZjLnLy7dfhnDjK93OMNzM3X2df2qgXEsnOq/ik0rw9+sZSZfuTr7kpX6ePYjQ2AzhJwEMY7LD
vfrvn+bazvvHxV1sBlFd5LmecXGLjIZsJk5+3O/97CzqPrQW//64a8s8STpQJDCAENF0md8zRa3Q
moMmPCrqo9StROANq3SLQSZXvyN0xGlzPpSZj6IOrbdoUN574tkPIZlpkH5u/TTS78LiYuUyl+Bd
3UT2qkFo/3PlqmdDDLU+Czm9LepvhhyYkrWVwJKOiuYEvEJW7GVE9AyPmyUtb+8AKnHKDbLP8JR8
5ppDB7+h466zdrzi4a31tXSMe69u3yXD1uj+KUtdrfGYqTyLu6HzlGpViatixyQEfli4WvqAnohp
MW97WxgfO81RrUe9ex4IJUPbuAiAiQgLUBXtoVcCl8kOYuRb79lDfPZwOLUH8bVubZ6OAk3deSc9
jd9nyca7I+COUB9rPNLfqf5FwDAKrmUjdcLSDTBaj5qDwV3AsJx7+gGpbYslFRHTfr4jHCM4tX7+
aj50VKB+s7XcyCufcP5W06ot/XESvNn69e8n5Jq24o9f5LIQmBuxFAN+kfil8zQcB+lqflxchaqf
bId1fmMrvf4CfHkClrXry97FdLMVlYS1CcUaVTBtfTavYE3B48X+/4tq7Y9vd7FxS0NiSsHMtzu7
5kqHEsqitQitgRStLN77G4cT60qhYBIfaoI+lCwNWMyf3w5+fTf3QSA8xsI+ZWrSG6uu+l7yWMrb
slyp+crM762CA5+bZE484Ht3EJYVKooE4K8ueqNS8ErlOZ6BsTgquczNnflNPvvam+wtI9fw1OoP
OoPLpV7P6pd5WpfmyhC9LF0zQNOFFbpdYC0ppdvgRjl+Q44z+1ighjrWBqka8dqsN5XxflZXjWVz
7kwiOrJELu0RqyL/Z8TVHltbRdNnZ419bvD1poXdGcuJnwGK9iMAx/tg+cT5FvdKvJoqD/FhcYaD
vmLWwYzjlhDpWhXxx329qCJ0Mw80Oea+RnhRMep4cGMYyq0MFBOoUb7nT7csHNc4PHzkQuPBH0TJ
d9F6aFpF7DlVCo8lwAp3Ph9U0qn2wk5fydDldHt4CXfpg/E43cvzPT9BKrvmW/TrLNHZF7lTg1s/
L7ogwY+Pfe+Zn9Z7vRa38ZrpS/+0gCDoqGFkHr1A3RQMq25sNdry5l6utV++gH7RmigUERuKZrL2
P2XP0l56Ah/kGuuExQ081U/9gR05/+wcdSUy9kQVbysuvCiJXDP5SRf8xHwqN9KhN73m3jokrzTw
73Sfddp8J7jAM20sjwfxk94RCOUCyQtSeKN1aGYN8HxuFb3XWpJffw/9YlsnsFwwtdHiEShhpWfK
fvLCxsYkUtOWfDDerF3iR65BThxz933IVDSz24ceJ9kysFWcdhWNtih5Nw1U1/zJJoG1kCpBV6vI
M/586WfhXFpdIguPvBctUrSRkehaci2GBATWkK/qzZxMIoxlkY94wk4/BIthyMI6Sh9lb17nvMpp
uEpzXyd0hzmZga86Dz8D/Ue7KGIqpNg39+JrZdLXq75YqpacCGkMROFRjDdR5msq2Kfd5OUwqQ0n
0XxjPkwWVIzAZhRT0ff598Zz5cxnEJqtUA/LOIdN66JMFwifKkUtzNk745ci8uZxZ9nqh2SfTbuy
/Jg8UBWa6mzYdUF1OZ0BXvlG4U0k5KC+MUWHw5YxOsN6F95Mevr75qDmwitrsgDQY/rdy/myS7Vi
q50zwI9PsbYrgkPfrGVPhgkQ7pNldFbmdxi6lefBXHMkTrxs1Wj/wbj9b+W+V17fPy/holSaa0sJ
QxW5kmw4WbBVanfSXTPfFebKzDwZkI6IBhTkVnmCyqFylqtdicPvgeheq9qOrT0NDj5ntaanu9ji
gycyOngZwBaMWBnxNK70feAP1iPylD5kUo6gc9kak63Qg+6yu+RObXZp6iAqfyWD4Ja2+rfH6c8V
6g/N3OU0LgTswH+6RTNnLppS+WdWrQXe3/6QxKsem3iLjT35HozIzffifOpJFKke0/Ggjg9lhJsu
oJ1U7nNM4crDIlfL/WmG9wtBR19wlYOE3ah9LfQnTcPZlvSYN8s1J5Qi2+GHp+UkTjee6ysF1R9f
6q/DF3HBai3xu6EF6qhxIvA2KOrUTUv/VJQdFZHJjQOfrF6tO+ibmOxXBDcYF1VcFVaBQMKg8Fjn
iLfKCnJO62bEgZrS8jZZziTUbFpvUqA6Q//RKj+V71rnKOK9pEa2lpm2ojoqWnroCeEhFdejskcc
ZwL6xvNzAlivq8sp+Uc2AbmoHpL4I5YOvz3M5OZw+yVpa0VOKL80sz9a3jK3oosN6QjJzfdI423p
Yudc/mrq53LyJ7eY7bZhuZQevLx+EI1N0gDu+A1kOcsr/j1hcMjiTTZ5oPDsqk/w63NaN83DOaHO
WJvBOpT3SpEg7bKrYCdG3wftXkBjogrrtqHB/qQnq17fznHk5uZeX3QkldNid0xWYeUbaEviMLQz
nZxETn3j1iweM/2QKR+C8VDW34z6VZg+BWSkZmRQ3Lz24qekbkRpJ0c/QMwr0z4NfxXDzyqQnXae
bKvZRbwkQmBibVsSfuzORDkEXWt4GTvZVqznYVpVTB1T6FMxX6j3z9a71t9Ho78wTxEdlXd168r5
R6zd63nhSqllV8lzph1qGnMTvquoATr0MiS7VMNLp3xbalndr1ad0WEiv0/1byYGcyl4PEs7NXg3
rXfTfK/kJ3H+TBl8Fhx6JDociAjNVrb17p6uZ+7nlaubD73ylOYPQvlRNk8jrXR4yYjrAK8V6z5d
VeZeCX8m2EqFx0R8MwPBzsdfabWtkSHhHWqekmovNYiZHCHZdcMPK/hhymRBtr/G+LuePJfoD4f4
LtS/nQd+vmdBfMPGYqjHUPo0rWdVvWuhqOSfc/aZyX6GbiM96tmhwJ16JyXfF/rebAGYuB+0VUHq
UCidkuDGi2QsW/WfKxLSSrZx1n4Fxv6lnmRSraQ3hlJ4HLazj0l/rVq/KtOX46OhbevELUu/NR7k
955iuF36Js3ghMqTWDhW96JIH6ME9ljfIkdalIzsXcN7rbCQ2inTPUE5CMVWgErSbbTmN1ViCXm3
0k/0vyCEwdqUWPAUBsFIELcNpiPiWKF+JUsPceKJPkeOwWnxOeueZfFUKEc93/CoJA6zGi0+ciC1
ujUzJ3A1yarqPZxmVnGS9L32bNwAnahLvfXXraLoIfhZldnCL+qx81xpQdotHWRjIzojw5U0t8P1
GfSYp60NSvTwlQlHZWw1FF6aE+r7SfmRRp4cnSzpGXKHauHhIbHzFHb3khDbA63VYNdhP65X2Ju0
CbH5At7Q0pca2X2BdOemv+faVAYxLeooVE6Wycz2z+JNj0qt06p8GYWknI92EmNsJgKIQha5+z3n
/el1ZsjEpbJt1Hb1mHEsviVtuLJrLJre/17GRTUkBZ3QJQlW1fDjvAEM8q5r5Bxah6U/aGwUO21u
jKOu4Zz++MSL842hj+VsCnzxIXIK2RU6RzTc5qisLfpRi63AOkqe9DO+mUZyzVXy9ZN///mX4moy
m2kQiuQ/GqkFBRloxxH1j3EHqQ6LAcQat402Q4DrwsZ52sMduz1zuGLA/uMqLp7fYTzHfTFzx8Vt
SqeTwxiaEMONdTqmFfQgPD4xKh8OwTXhBTMzZFtN33kCgo9/V8LXhFp/XMlFpde2gQVImfuhPzQf
FAgn4zV4138IB6Yd/fY/8NNpjUg9Jwjjxmt86zH4Pb368mNAMjcHaeTDl6OpNu/b+3mtM/FvX6pj
sMugKOnx/5Mn3aQHSPOfmEZLvByoAKjXUl2OoqdOs2FnMmaO/CZ1rUfLm3yVsD+75i8MmG+y7a4p
Iv/46ItzT10kVo8XgPkx0zZpJWW4ul7m4KCV76r+FuBJiB8Fk17sTouO0bDrF+f3Tkq+Sc0a9VzI
yw9Ap8p349h4tNEz1ZfVR1N+GYufGbqi9LzmbyXjt/q8MVR/Rl57SJuDhIJY3cux29zFbmcrdnCg
PNOeaB/++3HSrtWCX+/txYqmCJncWyb3tv+uja/ivC6e26f6NFv++c5CvvGQoL1DH17ZyjF/Y9tF
V/YkP50r6LjuZJzq0Ctg/t0Zp+psd28UGjmeu9rJge9+KIz+yWFFnIeAe6AEsc3aj1+LNzpSs/RS
vRVLJ1RBrvRpFftbQTvXlw7WaTJ4TQIOLpsAVjeWcqBY4VPe7BUgxwLeGfpB8YQdzHSjZh/1Hx1R
I0jle0B5aE7/c3o2yDn5922+pqkxIepwRtQ1wEqXh5fWGoNYWkbai7yy6/ei/CCm254sAYp+xZXW
OcuWuUeMTtXiJtJBSjksbgZ5H+vrFNztFH9v6hOTk5B9TvEyyxPKvSbuIvUVimxk7pN+nco3Fht5
6a/+tW3/97IvjydhI8SBWTI7LImcM52g8LLeqX70iLZ1+yy4Sg+r6ifIZlHhVUz7Vaec7cigpt0Q
y05eldtUXkDuAfKuf9/R60vRl0u7WJFlLS0b1eCOtm6g2ZK56WV0yQsDhPEvqVjKnoD2/4Ml4ffp
6PKe/JZBiFANRX7PP2uAIM1GVSvPjHfpgY+ZasfnH3jP8uCoyPta3JTiGu0qfVprY75q8iEO3QaY
bOKdVe+cl3ZMDiKR0OnelA6W5km5U+i/4upXLm1gJJbbxF1S0fFmwKVLTI5U66T1F6MQGsCcDqL5
GXUkkLpn0pbRMec2SDv2nK7a1YWnmSu2Z6vZTPWumQ4tk7mVMNpGsRPaRy08WDh9pldFeTZpHgmj
7CTdGd6LLZUo073s1gRLXtbHf92si/UzGHOsZBmmQHAicUHybdl81AAyCos9k8EgnSuU8tTH0BC2
SfgwdVukTEihEruV/QJ7SrRVS3jbbhTd5DVcfYaYLKmaKpGQZWoXi18gTlPW55xvmNQX7NiA2bzM
bdfD94nmIOTQ55l8AuGm2PPqZOvrB18UcIJkZoaC5eQpTTY002FCe/1dPgJjlzeWEzGFrJ0W/wh6
zfB2M+9ar/frp18Uc03e18JY4w3Xl9WHwRrqR1t+X8T587eMGLLuxvL3e4f+6zH4742+7C5P2txk
3Znvq58A1bujjEzDbYW7O0i7PKOt6UM0k3Kamg6RseCVw1VeocHLvlko8Z3414wrovRvLCHX9r4v
9+Fyf1ClzJxQNkG/8MPYWXqrhqc9DO75P0jUG+Oe6+/Cl5uwXM6X4qkuhXKoR277ovZXG5+70Gg+
KEFk/RE4bUc+xZ6VON+jX6MzE+8pegGTlV3w1lI40BBZWKE3BX3XDrFfb8JFM6gWzKDTNJAFjRes
AtVuChgqQ+gENR3+siVWzVl604OXsevwygb6Pnby6DGGhhd5hVdqm2FRt68isoNcnE66g68lE5DG
47/z/w8SYK4JIzAq0LkSF4/KJWM9nhWt63UA51Lona1TLNzzRPWrJf/1jgTjWEVF6U/WKu4dWXBr
a6PuF1TRzVPYtc3x63Usf/7l9yySTtRLGe5xAzGyQmuEfDz/eSZMwbVMR2FCySp2q/5Xl6Xhr1fp
y7e/2H5GqZT1SZnCJ4ugzUWeUDR0baWVqkOhS04x9m9B/6zE41InA+KhDYGF1fRKcL+Q2hAgOYnq
t+1+4hl8lptVsTSNV4K86QMctYLhBsamVYkg8cL2mTmVEt2N6l0+7Kxkoy21nBPXwOCHalvmD3V2
uDVr+L3q/vUNcVvg07EI3BQvnkirnONwktvfUJrGrMhjBBN6/gwKxh31pnVFp+faCl6V/ZDK9kww
Zu4g6R0re0SRpnvRsIS5tw6LqxXt0G6a3vlt4J/61nJgggELXJWoebvrNui30Dy9xTNEDBwRW1X/
zCZoyksgxcNcHkevbh5y7WWu6P553Xk1KFjTgIBioacwv7EgXX0Xv3zziycqzppUEZQGaMdW84ef
vbjQ2ASv41zA9OdNBAJJDN/TLbfw1YGpgVxNUpCbKNpf1oyhLOuqq9AOSG7rRveyI3xGfu9QypMR
t0Ctxdub77K5/v0z//dDL/bATKjq3Cxr6LMws1JfWiiXebHlPPBqAlGgvLwPyfdw0DEnOO3ubkLV
ri7/X771xTaoGgXRX0LJOvKdXAYXlBsUo9/impnYWgb+//51r84kv9zl3+rwL+tFZRWqMercZRCz
SbiKI3/J6NLsjhMArxVjY/JIUJ3DinTmo3HKxM3oDT/mD5H4YMQ3rDE7DUbp821oxjWzDKk0//Nj
/O7ffbm2vqv1cYzOgBbzVd49xrk7TN4kbZWcdwzP4V1f3OkL7HbiaOJGuMTJGXbrcTumb8gJTBX3
8FOmPKfmRrbsmYnRNyFZp8LBlF01YRfgbblFr7rajft60Rcb6jSHohSpyKMkuInpenxLg6eWOY6H
h/q+YREofXlT7oPpScgJz9tGBf3BlBf31pKFlvzKw2zJ4jIFRKuEoePPvcAsC7MfhwRTbbKdkqc6
8ErDRtUvHzLrkJ79iLCS3g1A++qnHHJ4viEA1o7H1M6HJYlrI6278GcRVH5AuS5hOibeGWc6lf/4
vCDMQ2VXaBvW6JlbvwSeSUeFd7NaRnmV4moj/b+s9vMCA7LerNOBeCuapsOdYtzV8YPRrptVu2YA
6pJFbzf1nSJt9PB4ZkDuBfm36HxfZJuofDKYf2NaC/0WN7HNyouQV9H9TLOtwsuRYjZuHHvo37XW
J7Vy1m2sHjFQhplZoRnZOm3uAIpQBUQ3Vjl5jCcjfwqz/TT7RcPT227k4LPut5p0Z8iHRFnpnFc0
n8OOoflltCJ5JxJXZvphkSyBMCLA8rBrCSbC4P06EtYQ2ebjXDjR4ET62uCFMKEvJgeJGn42XhIG
wv9+b68W6zA6oJebMgf4S5SClqvEuswNrl34E9pew7VmsbX7hE6jbJhcxfKGyhX525wF3Vujb/Na
mfHl460LZYYQTUUsGXz8EncdQfUKHTpvI6kO0psYravFpLPTz8QNdk9N77bGXfUexW72nj8yJx33
jegl5+1EdsfYRy9t9K3BW0qwk+JpFEUZsTBud5hfBWxFvY8+xyc1J2XBN3O+TRZvU6Rmg382jnEG
NeKlFbdn7UGYV9a4NuaPLk5cCY6PurWEo2xtwEEIsPBLT+U8Za2g2N3N0AGy+wo7MblK1WO7RC+7
VfkB3w5pdl/5OtYmyxeGdaytFc6r/9eR4Yswx/x6Dy+aBZJY5AYQEeFRs+Wt9VZ1CMks9lX1bdED
JQ83gUDXjlhfP/ByaQqbXFALRqyYWb0FA/gDXa3D0BJsatCzCN2q46/OBL5+4kXVdG4l4KQNj8ki
ZO3vkxrzoA6XY1piwi2ezJvN0f/NR8KKRonPu3F5fB7iKZZNZVieTN10FuIP0sVN58JWWye72yqQ
mx94UTIQM1JrVTMKjyNpLQL1LpxE38IUIpDD5bF0yaiKbrz9V1d25b9f8qJKCI0RX1nAlyRKxg9e
mgdlTYv3yMSJNlx7YtYEHcS58aFX9C7LA/s/n3p5YG7qRhozhW+6KH+76nMWEIe62ff+jnO0rUjf
WVrn50T3xBPJFnODWhqz7z0VBJgjkSS/Dtr8iIT/CZaL2nsFqxPJzd1umrdTtIkMRK+8qm0BykPP
7DwPkBi+x82vtniW9ScwMF3ys04iO1XequUfHsmEI5kgXgvBw4QFhuw4fcWaAoDhXK9ztpt8gm+/
F2piSL53BybaLCfDqcxWZbYT522S3bFXGa8Q1UNEbwu7qHhowTKhMDufUuWzb0fnLPS+GTS2UGV2
WjwLBZ0ho/OtrGRmiMElZU9sNwTw2rAWxg+azOJ+PFoz4AlbpdnIXaJWbIY3aWAWGtpGdh82KyPa
lvW2aAqWOybJzGeqvTBsovEgpLsi3rbz4DZsabHw3CKCqL12XhnzVsuOCBy9Gz/tNU2rtWg+kfaT
EobH689SQSi6zjJjBuOLL3kZaMmV3yb+ACVL2dWnMCWwBiBPzl8fzPvyZ/jAj3eGMiwjnoh9WXdw
urSINkOLcchIEpNnKn5u+CaObtnyRNAUomfMviDcWdJ9N34kMvuA/lgIh7y6r8y14c87QifHtYRQ
KT8KmZMSHpN7ClYD/QHYg4ISnoQow0+xxH2UR31VYVbcqEQqNT+hmQYu4udidkdQM7Qrf4jSU/Si
qX6uOOqdscqnnSGiFG9QjwDQabfmuKvqo94CR3+JCh2ezN6UH8/phEX4STifcsz1BVLpAg7PUHsa
KdzqyRQfhfhHX320WJdTikmMFr13a3u9ZjZbDP4mXmAJtOBl5SZOctyNQbRo7Okgd5MNvCyk2l4r
u2AzaY54R++RMixHE3jLEGpe2Sb++PCLBS1LksqcxXhpIfQRQHXzQT+IhoO6O0cfM97137PYNoYd
tJVmeyZwem3JDsN/Yx8cJg4PwEG8aCNtNIU/OsenCl1espaexGPMwdE3H4JVuMM5pp4kFgBwJuZi
20h/AgVKiOj6VZw/GeAoR+0xxOWAjWtczTCImDiNd4l1VJ/aLaSf8VG+q8p7WC9B43WQdV/ao0rN
5TPM+dEWq/J52heedDplwGFvLcDXjk3cI4i6vDDQSX5L374cTeIhkJLWQso5LkXxpllq/NHu5C2p
duaHIDm65kKDxTBiTyEoBlrMpHCt6nbLLK2aHc3Ra69CBMe75iFRu/UEXYPo/nGBF6f2qVOrguDV
3/0KQ/VCsyIXb5OoCCq8mnFZYwP1KO6F3rYsH1OuyHjkUQqc0PAgIREuNjpLZz7dcNbtvEheI7vq
RHce3ezhlvgLFuBfJxXGYcSjq6JGnCg47T+XnyDUUllOg/QpqP2GfL3ypaoPYbopuq0sr87SsTDw
s7zrNfATDt2qo/9EJci7mfj5QWA4BZsD744L+iy5MzdYobYGi7Xuwe2ZnpUX+m1ibxfcaad+ghWT
31UHdR3s4nmni8d69k1zIwn3VvAqgFEqpHdLfUvL50F8CTP05/p7otNkNF6Y3LmZyBlg6h39DGum
PcrFRwQ8y5JOKG+8wELcog/+mNM+7zdAu6Thx1lgU+7uS1Q2xl4EzaPLPmiuVaEd+jPJpzSIRvN5
ihgRgahpTe1+En7GHZqhwc7APNVBRC2bORF2EgX1X988yeGvJv0+Bayh59es3cXw0aKtoG7MYVNp
d1nzJIJMs7IDWS+ysAnLk5I8pMqroi1TMTSVxa8Z1EVpR7+UYpsPttW7BKNGkBwUW+Q3h8worEvr
hbmSYwDLFbRvsfjWw3qStHBvnvX1jFSsJRBlzN/0ZCeGawDSskp0zRqiVfBDjVf6ohvaWcqGf1uF
dkrun7tx2xQffCfrI1U9kX8Kh5IzPpzNJ/HJSt7KN1XwGdqeJ5f5+iI7Qp6E9KYZ7OZ9+I4m2jIW
vlYJg6nGlj7dVxN3zY4TT9bX+rN2kL9P3xGM0p1uod/pJ/43KjA6s3ZonurxCXiONaPJ2urja2Dd
yeriVtZMh8QQhTQdxPhMhODJlbZYKY5pMSz2JMOtBlcRV1P9FubvXb9LtO2ADSZNSltJ2dytbVH8
GKZ7vd5o2m5I9qWxrtFLmU9xfNL6HK0VA97+I5cXDplrnXp5zTL2Db+sYDhT6LbyupRoKhXHDO6Y
GXwPVTca9/lbOh1rePfMGwanE1BDcjho74b6mxT5iXYQeHj0fi2Nw7rCDKbDjQg4YYloCsPqVMaT
P4ozokEDN8TPQPiVI92rOtK2RqBzmbHkJUoj+smxXAcSPeKmdbrkBxlpzrnFVsdp/pzeZRzwIZo7
Vo4wLMPeJAIsltmBnqzpR1Fvp4lgQiNbVxlaXgHrEJbXil9/pjtDf7fUkWkuI5UJ/HFFVbMr9FVX
cmhcC7S3QCE7LNq8zSEX6uolXtRtk97J/D+hH5yqehfX7qy58nnVCQQf7SDtB+dXNE+8mo6Ke5Sh
r7xrz4Wrzt/Zqw3Zz7vdufiM9Nc2PYbFmxUFnOt2jbpEQkQxqwqsvbccXXgTPBPF+1xVjvm5NBkM
zBD7eDa9mIwU434yvunBc5rexX4vvml4h/ODjNdg6u+L6JfZz6vUOIByl6Znsd5yFVVWek32XJcb
MlBQPG5UyMNqk1MEHlWe7Gx+i7UV5C1ZPZTJ82A81FDLZd8CNxZEHgZDU12hEeyHh2DcS9aLYuxD
f+h9HP9D/VobD5a4GxEDtPG9yrJcbK3wJe9OY78rm1+SMa4yIiTrz+FsQE0kdLL7qMIPCVpdnyZO
3Z+sdhWYT1Hy7RzSsoGPPvWuPAOqc+WYheJlxkA2m4dcwbKmbod8N1n3k/UqFjuR5qeyLYLPJFoN
4cO52bSobScUzsGHUj9Y1odJOzzuT0K9mUNvgnMaFvdnIp2L6V5Vd+Wwr/K7VvkeK5tqsGvzmMYb
XX8PKOKV4oSpSOoO534NKLSutnPHWDq56zjqRzOj5N1MMJVG9Na6SI9VtI3Bf2jQPr+pE777/pjT
G1BCkFRrflXikcdOtYtvtD+U8zGoIR+yaj3F44tCvm3pSwGwN84GQJvkilDIR1E5WCZok01jHsv0
SUy2BkSD7DFsj0XIAq3hZUofLLaJtSBA/PSMgb5Aa0uyj9Y4WpIE2vE97XYWHPhxnSkI/2hb/C/O
znPHUW1b21eERA5/DRjnCq78B1V1dZFzMHD130MffWdXua321pG2lvaSejUYJnOO8Y43BA47gu23
24nqVSAnegeE1MJkxv5Y2BbwQSeE4uSXgkqhkid6msE5Ljr4Q8coPxU+Nv93ob5J8rPQvmIdsahl
DXsDR8arnwMImi/+kwIuwu5UPOb9w4SFR5FITkNJlaMWQaqHbysYm/YWAM+cZjG+iYAYWSJAQHyY
ehFKqr4QjF0jbDNqb423tmD8zKmGLZ+EkTtk3fIZv7dm+NUZdz4xy0a3qAqGNoi15erZ6NcoqEJp
Wwufo7mE5wXbmSAmYQ3NMzNexbaBK021Ht3KJ8Zyx5RfaUWeodzG+JGbR5Nf392lmm2Fb0ZxV5OJ
psyqQlm81sT+3TnPlYZKOjpsSZnBws9Ko5FVQKc+TI/SsWNChrAXY122IgfngHdjsmOm22xF1+qx
C1P9n9c9q8fkTm1FyJHpUd3LHLJu+gl9dligySQzjvOF/gYY8WrTrlz7vWeV1SSGSMPUiOt6o2vB
NTo0aLkwefGEF2pV6j9MFtNXRXR0KPbZLbzv/OgbbrXXtuZa8YJXIV3EKFX6nUygAt5D1m8dHx0G
emykm6vPacagfg5gfj6nM25GSAa62c7vByVS5war8gZEhU9iBKViMrZCw3el9/2bDfLzimcouRiP
J9nSAprbEQo0U3DZhgZsSfAe+L4kL0BUKKL1Rwf3cOXSf49Nf176rNNSJz1Kc4UfK+uOCpkJIy1D
W/umO0WA2x6qRrQKJL7BeIet9hLjtRwt/w/KxJ93cdb7B4qhJ6nIXbRUZMi4idjmGKLfg/Z1WorN
Kh5JixHH3bW6/0LOHlfGRcCk5reQfZz9fqUTT6Gvx3/8jA/kPj80br7WltoqeSz2sun66znasBKX
1e1/MV76w+/+a619u/zZD2/TE6nkZcJe8Ct6pjrZBPfxZ8lGoLu1fIsP4iIp4G+Jx1p6jkpKeX9m
uFNvcaDUt133K5AVV6UnGepXTXuKQCUaFCYhglOYX7G/wbWWlLWVOq18bamEJ6clKuiEXWpPpTeC
WWOQW/jHUtiMDMwL/+AnE/anGFifHkXrMPaGnddOAACC2TGJR4qtyE++hhVksEeZIwZ79F3tcBzb
exPj3pP8Og4A5N29Mh1ML+yQjqB0OLS0nPW+gTYUnxwzwNzZUDa+sZWrQ6vutBmIae5CXbeT8bGp
fjflFktWGybY+BQbTFs5R3q/vpc76nkUL6n6uys/W8b6CTnSb2oJLSr0bUneaSeSHTy9uY+Njzre
ieZRGW8VfSVKxUKOnrX+GOWHIrQWlrarwpsTxrhQH6luZ1HzSdrS1pfatkIpYHBeU1JyoAMJ2vUz
VlMk6kW/K4iGYHTZQvCGjbzGjByu3Tb96F6nO6zWZafYkes8spDBJJfizTSt5WMDLEf5/7v2nXKV
P8V4ZwIyLOIPmoL6I/w4/UJh035147JlvigsE4Ncc1tR+4UsP8XQGcyR8aKG0t5/9rkja1xkn9Vr
iIF9t6A24N3hwQFNyKqXqulZyUY014a2KL/mncMaHHrRGnlqcaPGj83IQV7blf+YwtPuNshzitvB
UynfcVNLV6cdMbSxD3KQbnpx1U/uALXlVXo0ka1uk1dDcBmlDZPb0bC8h5gPP2EGSrxYEjm9Rags
8n/LFkNHhsnToKbYdSG+zSuBmtVfWPzX6pdV3jK7lQOPPxNi3qwv+neZoGiZyAqPLOYk9PJ2qWWO
OR2K6D5KdhKSKvQ974QP14e02FrFrUFhCTfQr1dlsQ3ymDTtVS/diaoLVQzYz8ZBmKjtx8j8qItt
Hu4b61GsmNEhNCL6JF7T0aIxK4SNbqwQicoRJM1tj8CPcldmiSyoluNn+RVzPuwUbof7+gv535Q5
NaJjsVgAx0KHSz7Fdm7uT80qTzfjcAxFvL96mthPwT+0wlGpn5AMlsnaJ2ijXZfE5DRrqVnCodCa
JbBg3aFmqh1J2Uy5C8VpSjcwh4I5pyME1RoWMojygzodNcynTSeRbxsqlcD4EkjhUggQ962VAiod
szVU4lPGwLErM/yCd7rv1fwZBpsaTrKyv5iVEP8+Q/6QdH9uYoCECLx1xQI6Icf2Z0FjDUGnhVWb
HREUyZkjuozbao1EeFuLlmZ/1+ebfFp1mlv0nghTXF9ieneDq6TdhHY0OIBBpEAqeBGGyzS1sxpt
2VXBxAVA8+ddno2eJqkQpU5ssmMzks63UJaJBh7lMQ9HAV/bU+aWOrQKQCY922so8J1/P6arN3BW
9ylFVo+nuM+O3WhPWKUsK4wJKGCXIMazKfiIn6FkOvSXiHPB+6/UnfL8Gv71ms7qv9PYVOKp6LIj
EPlk12szXDfIzQkqe5nrDPQ5Yu202tI3Vr0JI6Bk3E0nuKnp/p7//Syu3stZTRiJlaqPA0tGAbeN
V+hyOzflzNOxTbAViag0R8QqGdWIwxc4OqiUBWPLuYdzDsTHf9/NhUk2KmrMCVQ8kA2sUc/eTJxV
ZS6HeXYUVvlO+BXxya2kLSlWn+KNjCXWuC6WU7WwbrOPf1/5Ar/k55XP3kkRjogomowrb4Mnoq7N
fSgskXNow7J/id6D+/CzXQfbFkkPoZPrFKgOADxdgifJw0E8lgZbwy5Yk059kFfCLd2Ufo8pxr9v
80Lr8PM2z17XNEZq32o8oJmm33+Ov4nusa19/m6RhTQL6zHcvMb6whfswoL9/lrOCvHJL9IpSIts
1o9P4lNo7VWrc4L/CSFMKYvkHQ4wdeBNwAqluT6JHoWEqHZuQVzASX2h/hHEHca25rgO6SiLZhlh
q9j771Z4L56Yrs2QhAqn7dbESVTyfQZHGd5MMOqUXdrjhu6lSUMq2DNy3SojNEbtZihglY6iJw6w
CqJfE3qraSUEj5qIzo2DV9p0+aFzE1T2IZMTxBNQEgscoKoG+7VxmVqrpwrzdzjGxlJis5tu/Pa+
S44K3nEdQ4ZOI1wY5WqBclW38oXfHodRXCJswBM96wNmfw8I+WETNbO6H8mBynCmN1etJtlacVNw
GJazQTyTdXM9kJNAo1egoclUbBA/T8KtOMIKhMuaf855F5KjcpO98mVIGD0IN7zrRaYk7mBg/p1i
XTu9yUnvBN193G2UZBdH9z6PS+7f+/BdLg4hxY6h/K6zt7hs7IhE+Sh8gJGh4R9KumPpNXYxPLT9
IQpIUWBOknVe0asIkplEtvJCxE+KREl99olHOTFhVhQVOxSjvr+EeBsQ6FbeGtZzUSzMABDU7j4b
xOnlKsP0yH8S+j1e9Ccon6LDbDJaho/GTiGRE+Ku+F6RVDub7m8D8SYWbzPJE31Xxw1AWEfmUgf9
NE77fLDNfJVg2VicfjfkecJTKt0uwkOYUlq3O9m1WugC6ZNp3VnhV9g7CultNSFbptek+Loku0yZ
y5wCOpXsxemmFdeTsQ1p57v7aXpjHGRMq3pw6q9IPIzmyppWwwixlB/NVlvuAv0+oBK2a2wQpG6l
pnhXwO/BpoWaRXnSxH3Gssx0rJ7kV/2EXywOrYHrm+u4iBZF55kGwm6v2k1wQMEePdnftzihniid
m/YliO97XDSoKySvUH9TlIa5N+Hry1x1lI8JkJSIpzKzaUHgg0hm4Ol30LwkhB9SJ2mg4IGHfYQi
bwxaCrNxsqGCnT7z1EloUDDdtEBKXSVzitodI5GVyxJBES5tW4Fp8qtwetJPezG57dMHXG7zFU4w
ZBDBaNfuT9ZGsopFlnwK+qbFBlc6WnwIowprBlIuwaHVXsVc3I21RVxtY2lVMpEWW6+2jvF0c1K+
IhwPhBio+x7Z2DjT6+IGXzhBA491AmRM4ezO0P6P4QpBkpnNNAAjP6JINXT92AXbaugo5hE9iF/u
pZZ6jSyuYJ/5ewNH3MxT85tWfpihdj9/EE3vNUvtgZvrZHsiBFxHmnBaZla6GLAsGkfdNmv+wvGD
zwGTTOo2wplxyX4EUxuwGMfdbTxKiSeTJWJcY/DPx8b5Uf995zwDFIQAllyN1J39mp3BfMqXATQb
WsVoRxzvDJow7Dfcf58SfxhXf11VkU2JEIE/iXQ/68Aeiy4pCiPMSKqXE1tgky460FgtMilhFacq
PrtpzcRcOh0DogVaYSnHlIUv7KVh46psiMSo41gy7TkJxS8VQ4QdBp6bcuvDxXJgvdKoEqsSONLd
+ML/U62N8KgUtx0pnfzAZBEyyNlQxxeL4Us9HeP4mbZpfjOlgXnhIv1CjwTVMbPLp8nLPwj92QwH
YXPaEZ4HZpku46fJsCNsp3UopZg/DdVHpCCqrpw8XI4C8yQHh2eLhEDs3mafVaFbNfIq8OVr1eLf
wAxHrqLLDHYV/DK1s1doCpNlZS2H38Aqn49djbOktqMJ5xSyeIzCxexmcEWVYcsfozmOst9XS/v5
Kn+/0v/cxRk8Uhpx0UhSlYE/OFrnIeBKShfsuIOQsCLthSCYgqh5lZlJuOlL/KtXSPpz/BTwpQww
vhnH7Qm9wUwA7F0xX/17yV2u3L49pTP85NTWlpDNJULjIlUZAOpOrA87YF7GXJHRGSW1vrAfAQ0L
uIj1lcLogi3tj7ekn5EQu4azT9K5ft7ZHUTt00SongwsyYQTpqljCou+tpGk0f1oxMCS3YAJUAZV
SbNJbFhfazIuEG5/3tBZLyZYUTcZcp39EdMQzjW2yyBcy+GGybSEs96yZYo0kk/tAgjkbmlu43Qr
GG4A2E8/W6NBWs6zK87xayjfBfLWz3s768CKqKo6qWIxzcuZjLQ03GkVTkk9g93wV5MjAH2uc0+l
oBNuJ1ctcU9MbS3b4cWA7QZKTybgdm3dQyPWajfsrzWy8w38Y7X/4Qh8o1RoxSBbYUGLGGAIW7gw
FNSTI2Em7FBCVAx2EO2e3EJ1StT+6jKH3JcuyZYD75idToXrTePF3hqKB+kHMpJKMvF+7qlKMRq5
LNAgYDCgc2KDEoERFTcKXMbUgeOmqnihsNKK2IMyUZbHIUU46JBAJmFABXzkSuHvrHBgWgf5mu92
7ruvfIUXC/VvN3nWxQBIdTrqlLmzTGbXxUE6UHbNUcBkM83ZEfjs4WQjMeXBQtTp2DxlV8Po7Mqm
ebGt/P60zvqUdEq0WFXCDDEn9XV14ATGSWNvNNgHuRVGpgRsEpXFroBqwGPm1yOBYTZ4vaX8G9Jn
rX97JGe9y0lUQriKCXeCWHFdYo1QcgASAQfBLISRja9S9ir/mRKaxVWs4YLE++flz06P6aRnGcKK
jNQMgE9NnsXdmIIlTBT0z4IVbTNTYUyevYqr6kMpaOJ8In/+vS4uv45v7mRnd2EJU+bLopAetQCF
eaGzrTBfxalA3EsLEDoo/b2xxH+0WPvI0bAK/TW2W3xyDMO91k5eEIgRl0h/j3RJkxi9na2NUR4j
zZ+m9Dj9kpbtJ1MmaZvZZre2fEzl/BHgDuLszSS7gu7V2k2tef1HUq0zGn+71Z3G0RVbmzPIDQbH
JVJdV6zcIn1LqXOSeq1t5mwEi7p6VyGUlVd6stfbw6rpDrHh+rmTKMxsr3x6F5ToP3/V2TozCyFV
22hgfrNXkP39CuPHAolbjlQJVfVi/AVeGYAifpERlFCLbcY1/RSR4J9kAG6usa3VCzvoj4d89sZH
KZ86SxzTYwywTZ1HGN0AU2XXRPt22qrtkxjWtiWvJDnaSwLMlYmewQy8pnbbt3FrQi5apGs9Wkvm
zoQzMewDzGAr46brNmyzkrSOcwcgNddoBqiGQMkMwztRFNbLuOsX/17AFzipPF1TJ8SFqKO/g79K
QzhNMl5PiOmZ5j+c5int3DRMbv9WV4urnL5Ljw8bIGPWyuCSrp6tUaNuqiie12hLBcMx6FgqyVJu
Y6dsmVQVy9NpMUVr5tjikoG2NW0QCwgSkIItLsr9tfu5YKqCaee3+zlbXVo1pWaWivN0LAM14CAM
TwjUFeIU5ohujxq5T4iGWDNOYO070npUbv79Di4YQ/68h7MlVQl6mlXKvKTW0YqHUOEE2XuGupq0
cIEgaxx2OFCT+7GKqi3nNIXopO3N3KY9lDKHSQQCHez3xh2TClXYK8aJEQ0tA5wtYx8fYFhtwV6E
VRM/tAMNhHblGzUvnAU8RUOzLNIiUG6e1WR5JkmxYf75BYPlociqGesw4nf0p+6teQtbHHJsbas4
bCI3nFyteVPi6tQfhWGp5K/0Rg0WB90yx+2XeBZtUcQr4yY64BegUFmLthY6Q/Ugsw0xGaKhhV2o
LKX+YEWvVuHkz83LqbMZVEyCO+jQINi7bOMrPZg3czfY35kMEGrHD52TiTVEt4knuyF/hcGVcg8f
tllqgys8Zh3VPOj9QviygqWQODBHZKYkmxJ+JK0U1k74HF15eJcqfFlWiJxFbC2RtHFW4esqk3g+
TuwN8y2IsC31G+Aku+4Ogg39TvmfjUDjHNcOqXcNqL4wH2b1KQYWO5rEP8yz1Vfnk2KagTyH7Io2
RykY4PwZzDInmdwNDwc8IDiUinbW2r6AKULUXHsEF7r5H/dw1oQphlH1Q6jMX2GBnC9bMopdytJy
1D40DzdBF4KMb6vXQmIuFRFkzkm4i6qIbwlA/Fl7hljgCHmrpkfg+doEp1yDiubaUzVtqnkDOIGc
BG4HK3Gd9h+5CEfXIyHX+S+siy90wz9u5azC7DtfshpRT7Fm2DeuUnOYbuRu19BtWdBtB2/QNj1+
ryYAZcpEbra+u7obXvyOvz2Ps925ghliaSU3QeALw/RpKWark7K0jE3hpcPON2+KtY5VxcKHqBiV
KyNf/nsvvDRC+vEYzvbjvDf8RPe19Ij5OdyhcJ+pmxzdiKgsZttqykpY3dqqRXjmXTvbLx6GcwQh
9ry6bmh/euFv3dEpK8O0mLkK+h6K8BqE0NZcYT86GQOrq9/9xUWPMR6Zi7CkQCB+Lr54kq261LP5
6IWdhhPg27SazcSAFBx47uC5N/+3X/jtmmePV+qzJhEVrskSA6FcoDrxDA9HGAoo17q1rtmGzZvH
Wb+JJ/Z/fuPZ5lIYpZTnFeSTdF2uhQXakN8qqbxr+RYHZlwfnelJfVYzUPEV9MN/r6UL+gF2tm8X
P99VNI0AKAvOjdXa6bogPbwpdkUDVlj8tmydbkHemMIvDEFlwPbeFaI1RVhEUywvZAw4jU0/rEWq
Y3af7LSEdH6lm7u49c/YlwV8bJiWcfZ4DLOZ9DwwIWKlWPDsoEVxfvle7rTQZQmlbhycTSNzLWDy
4GXpg1ysrgJgF4am8vd7OHtKSSZPoxEZdA030zKDepAtY9iLduNav2jtRrfGpQtnWmJ1lWQDOyab
5dTXh+wXS7HvN3J2DvaBFPpxw43ASrN0fFs3g9NkGzjoduYN4fKXvoi0T1394+QOS+ja27jYaXy7
gfOQtlaJErPKsHYrgFd1fGl1JmFbIb9LyIbYZOqhhDCPOU1im+sEHVv7hFIKgaUmrdRdgbicMEur
+z9ANt/fz3ltFaeVzljdms/GTvI0auZ+kwdOlnqDukIIYGmbhA8J2kGXPGZo5ICM8QlfgiD5eLhs
Muvaqr20cX1/TnON/22bbFtxUuSQVZuuoae8pniKQCLGjbxzsod6cYKRXbrT57+/5guGfMaP53B2
VueJKhVhyVXhDtczQehPmx3cKKtTv4rCVQsQQLhR67SkiB+M7bRDMRUaLkGxsS0RmxDa0rK+TaBG
MIJazjxA8Jsp2/uOor6dqHYcGc5CvoWU0nyC4BjKMmpwg1+JsBeCJVoi2NDXNwH50qGrWGhpdWUe
zp+3RE3K2Kv3wZZ0qDyzu770EN6eIIoW9N5by8fz0KqxftdJiwyoxSomO0yqYDVRiciEhJ4Wd7CU
k+Ha5q1dfNHf7uzstAh12ai1EHSj/JWgH2TOpieroN815rbsth1ymMGGiT4tk/CuECcywd5HciB6
KGayshHzuRMoqoOvvMbTccQgLXtOuxdCxHunqG57Joo6009CEiY+ebF66jCPTon5yG+JfK+e/Hwb
oShvX1ReHWiODhMqae+rcC9GdpJuDN1Fupe+EUsWrGbLm1BcKOld+8fbH2XrUo0hFVHmo/VYYHrT
20qysqTNqbgx4hW6xNw89Bs5fUsM90StiZDpjuRX3dq/TuXBrNcytOUMtaWH1Azyk+Vlw1YkDgrr
3UcKYVSZ8Qrbx0JzsGGbnUCFGajsviJ9Zxq71nowh40urHsMJLGHBmL1wmQtueKqjD1Te0SJAJsp
AWvFfcZL6x0iDIvIMIzXYUuJTiAxQL4hhRjSuqquI+k4BA95ArhXP6mQIIwtDLXTEeMQ4iZYncNt
6L9o5VfuVtMuf4yR61THf3+Fl0+sb0vi7MQyh4jqM2Kxti/E5BBfyriIrt24z4gxt+Vli4ifTCB2
nysXnj/v80ri+1dydkyZySnoyhTgU/ZkUGmb7/jWeld/4fvMZ4DfauhdueK11X92Hk11lEjSiZ9a
wYt+8cmFiZdjsRTeZ0+eFuffBa9WuFK0XFC6s8395wFrZ/OWtDspFYZhc4U2szZTR4Cp6qGfBdBt
H+PHa9k3lwg6XFAjmllBY2n86Q+/7eZyOugRQWjZkYXVAasXTl07aejF1qoTDgERwtuQUwU+QL8h
6BonZCAiAT0Dc0cWKRRNQpwTYt2hRLohwfCx+YKeDxKjknqWeAMY918A8pdfzv/e9Z/O7ttdj8Mp
0CVxHh5KszMsDgR4bSsIuCLgNsklLDNbdChUrr2ea9c9Qzoa6G1pGczjOPRz8mJ4GB8LL/JqRrus
fsXt/5tArIt96rd3dJ6HFbR+I2ZKOc+VILYwJyWEEtbMGk/5mGGbwMB+8aeMV1cmJNyv+peEFPUZ
BvT/6ZuwFMuUAe/+cvNWkjrvmh5WG7MHCDkPIHbHzC7m5A1wH1wdF5aDnObfV7008mOJ/ueq8s+C
gxq5Uk/h/7+qjyfqE2IqjReNUnJZMJEE7adR9teTJ+I/hxdd6fWYGpb3SO2wTn+9WitePrT/c0tn
1UgflnKqmAzSUH8JjYuDffM2aJ5FFai5E2oPsnAR8ztwI6QU9Wxvk8yb7jDzS14KjFsQlUOOKpcC
clb734/rYg+tihhwEDGt0M+ebVx1G5ySLGQyo80oW7mes1r02+mAwHU121xNT9Vy3EYfVy4796vn
O/S3y57vXFqqiXmRcNl0PdBQukjZB8ZBhEE7FipRIkph7Wuv12Zzf8Ky/r4utYgIjMWSPDuSwM+y
LPD/fBxY/JL2LhU38uTKwwrVZJ3exORo1Q6B7yRtOPknwdkQndTBroBzMizpI2GhIRpzrP6pnesr
qE1QxkPFa0ZcvKN7Xb7Vut0ge1m9yUIPRotWscsRJbeNIPqMd1Fyo6cPEKqvymaMv7YbU4XlYhLM
JzPu0q2z35Z0jWX6UZX872kQRZ8F+FhyciftpkB4zSKTbSwjStntTmvFgLXv293vVvfg1BugqrGr
xswk4TcQCrDSpaUcbOr+i5AjWGWIoUpHOn2RR+blWbwSEJdW1Ttds5c04JCqfiAT3G5bTIrH1zR9
lYObbmIWcQhKY3XKNogxMmWT4FArU3a8azfBk3XsKa+/Un9xmuywf6nUB4Qcd3LnoC5gi06fx5Kx
jY/5BO595BfH79DqM/WJOGOpYgd3dBU5kjvpy6nc6ho6Pf0zHzAECb2UK+K7Pi2iF1RxdqWuUK92
N7C+IfSO/NFheIzV1x4pUz68G3xmnaa7WgOcGtl+84CJ34Ca1DLQl3gJ57l4T4ynXG5q4ICcCXKF
oUIS39TqYQpWVrztx43Uv3bNNrWeVJTlU9EtTv1vn3rnNTk9xaq2yNMPJ6hc8/Q7NQkJdXBUyYQt
oEb2MXt2wZ350A/dR5kcGu2mPbm4lvesTTRgMKgKR3idsK0HHo890jHCt4Eh3RtUTsp6XbStz/A3
QaBXtgjtr6Z/Xlf4Yqsi/4MOfLaupF5vkiRQkWBuoCta6Y0R8kFYL4rwrgUfNVq5emInr1d+Tzri
mox3EYnuQRiIpQKhcARb79ZBeXdSpMXQHmJ/qzW3ifar9p8puR0/fRSNBje4JdzE8n5kHoy0SvZj
wk7ucSXKhmWLqQX8ukh5nNKnLn4VizXWB9iihVedPq7+2rPaMUeoaIWJmNBC92QXGMFtbkWLNMcY
i1vKejL47qZ2FQXLBpUG5b5+j+BIzjZs5M17+DCwq0OY3QWrfImmGEf0fT4ujGmdtO6JRSfSvvjM
aoLpuVLZUGy0EFW3ETWXVVmb20FaTXw0TEFKFCNuhxY8VNj653f8701YvvxirdnzXFIB9c9Axb4w
Tyff7+cNw3gRUzf215UlLhAT/0mTN+MtMTyqhz2rQFIdMdMQrGAljnZxvO6O9wcw/bE1/1lm/7mb
swYywhqvIzggOZJGxU7rlD7KE2W+q4+gcJW5Z8/LjYro1VGCvY+hNSQj/8PU8B0q3yV/B3WB1vbq
CXlpW1UkxVI0U6PqPZ+U5xXZLulJ4CnBtgTN9gRzgZ9I/dHbEfOmaQnbM3VPK3268n7+Ppt5It+v
fPZEFEViBNqaCYcku6OJqCjH9mGdVm6dr+Zk9y4E3yqnO1H6gOB79USZl/r5G/l+/bMPvxrSVFIE
IzkW7rTUlvJ7dwfGcUyQR5wcA4KnE9ixGx27leb8e2n+3Wic/fSzr1CPS6vKfX46yXxTuwkMtHR3
Ap1zDtrdp7DLJDYMETdwdLPWYzVHVkM+Wo/9HaotHF2TlYiPSPsiRYjp5Lu6+8hQIkn7JLrPpmfN
nohFmQPf/n3fFz4pDXRWVDGi0SQgqLNPShwEqx+aEd4RwlX8XCwPameHIJEJxcAusoge9QflDTIw
M8e7sV9k1irz1/Iq95JrK/fvpF4W7PebOVs/sWUmUydP5Wxc7lNeZrbwC+LiVnkGI3gVP8OvArwa
ZQeeOBAImvQG8jIM8Csv82+w9uw+ztaRZCTqkMZDedS6BZwPeTPjackmuoNR4gEHroltwguUiel/
0fz9vYjnh0CXTIVLdOX52K6pMiNta63k9KrXc3A1ziySv0XoNKs2cI35JXzV9rgtSZhK91eHKHP9
/PMb+nn5eXf51nv6uTiQmaaUR6gcGEaJuRsQZj26DKknLg6LDr+N18ge8cncKIyXq9alZbsTrx3j
f/eFf97Cfx7E2dJs5YEYc1Uqmd3GDxPavn5RvYehU++mHb5nR7oP3cnW4nisDwbuGB5f2ZUd7c/y
/9fTOFuRYX8K44Sp4VGw9ifRxoZVWorKxgAqwwtbXKqIrLxQ3YkYG6N4LUy445OdPoAyaNNBxHxM
2Cf3Y7E1g7tZvoIAiJWr30utm0delW6D+jGn1MbUre4PQncr1LZ8DE1UVTsD/unDqBwI/NgF3WsF
CDFSv3V2L96A3GmpYwU3GpiEFT5YEiEkIpkD4ntEkr0tCLhj/pno5/EtQSjMe1C+qM9TvNVA8xhN
4W8pfEX+a0Q928kDyltki8liON30BXGdL9P0LkwPAmSuW5K0/r3rKH8f5CwyUwWUUVSdE+rsA6Me
I/rS1Mt5eDUs63X+Wmq/xWxzOoy/h49u5tsjAR1TXJBc3VoIb73kKQdwACDZW8UtiI9pnlsS3EmX
I6wpdpLnK3d46SuE8oE1KkFoMD+Un5+B6qdRGJfcoYw7cPPex/dMS1QGNvcKuUyLTrfJjE+Hz7hf
qrfKPYRcCOqIHcjzQp4akhH7LkpO/0VwCP0h+yYkDfb/ldW5hg9EepgafEX6tRR71bV7v/QJf7/3
s084YYAgiz33HuL0tpQUQlRs+MHUtbNTp17jKlLxL51H3uF4QC69N1+1Q7Os6wUSFLgmyh3OSZJ3
cvBMXSEWn14DyS4IxTVhzjlMbq+sB3q+v3YdBtOgIBZCVNOSz9tclq+ldW0aH8c7ZXGyNcMbgns9
DF8sH+R7j+/KJx4+ITlCRFrU0iL5omYtx6X5hpoFDxiam7HZ9b9yaYczsabjytpsTPFuOG1F6TW3
bkDZRale1tVDR/Rjhai1AVm+zdodCgsKY1FfZLUdCndGuQIIHPpb8bTHpjynZ9RP6yS9hVvTGoua
mirm/mZLa/4ccQKzgrkicxo6IXZop0OXuiXyDEd5kW0ay72Atc82eWxPZAcuMEx5zlbU50TE8U8y
7t7nTG5QZif9wG9nwpLp2TjAVMar0pIXlewp8lxG6UTFs9g7RCyuQmNYLgcaNGsJhTjFVM3kfmDj
OcHwoM05xsJX1ZFCMZGqjSsT5j8uGpdOYcZoQ/DHFEsnSataFBRGwYq0+EhzxsSVZDeY7lr+ssA2
I8Izxo2PCWeIP5OGuddXX65FpFYwKrFCI8Hp7iYu1z3RtHKIj7zORAR/JPzn8Tl/MPplVdxXwe8u
9roYUy9Hw6Cx3tYxJlBr7gCeh4Jj0AMPlThA1p4/oDbetnNWqF1Wtv9LD+cWAxG9hBruS9ig7TW3
1U1xg1uwre9Ngnqf0JxQ5iqUV7cYTkEF9u05XljulsGXou9Kfdfh5emPztCviIIJdbRkXihvB3mL
CZClHIVglRyhW9wjNJIlu58zF+cBecssiqBIUorHdXkA+2Qg4uj3nbHR+RA4iKuFrq4b8VcjuzVd
rbUzgEld+FroFxzTFjqctuzUrrYMQhysQEsnHlb89fRhMRAZUqIGFpm0aB+tW41wki3yfbiAuPD/
Tt9GbIFiF7pY+xppazS10FKkcDWuumdhV4GT2so638NhRKlmg5rg/rWlpJypDmyNZJEvzXE2ZDIP
wVMdbHI7cyDYYQ4z3glL2vgwwYxuwRUrc6GKv8bkprmpvW5VuactFnclZCy8K/L9H0sZY31UXHw8
SQboX2LKrXGlPptbUgPaRbtXCFj5nRAKTLn4NihbJqQlSKDagiKp2/7O+kLgNoJleoTUPlS38qpZ
DUvhl3YUdqdVdSw9shtLr1ie1uK07GlNl8kau0bmXTgZo9JJV0O7ZArCq4VBhehhJyzD3+nvciMv
y68RhXG4UW79++SGoOvhDadULVmbPXdTLP10R600E09nWwNx3IoEaKh2gbo/3jHgwp0Fu0UoOMXG
fyJl0hZvfSyGD806dxNydblz0DA+KPhTa6zG7vjMkc/tLP6yitl95DEJCO1whXzRke9Tr/QGr1lz
ZsXJaiIVVrrD6futJEdzpstyIVCr/IY4VgginA35e/suISdd1F741t7xqTvyS/iOj/hhWFV0DlsJ
LsAjBmFH1DDJWncqz3d+URHavHdGaJverd1gHXj9B/cSzEq3BNkskJm2mAG/W7VakWPoWoOt5E+J
v0uxTzY5ovrqY3b5njBF3flO84hkfB1/Na03ZB5yf8LDqO0CmIXS7D+JvErHhoCmHiO6amE+GFxh
XMj1ClayiG9+QTB6dkt2x9LK/x9p57UbubJt2S8iQG9ek2T6VKa8eSGkUonee379HVR33yOl1JUX
3cDBxsZG1WFkMBixYq25xnTKP0G2o5wL06P3neKhvQOAUOmO/6dYJSvhgtnbT2kDdy/DlGQZMz34
Bef5noGWxzyXmohAER5JtxXvFaxdqGgdubaopM2FA2ewGrjVTfuOXPJN9ByK+HyFBzxgL5xlv8Q2
30dzdhOspmTIJr+ObjmZJqy7sOGBe3eHgal5j9KZgvDQuCQn1L9qCZpkwUapBAQ6tLfhWxwAuig/
c4fJMrxLcFDzHSTXm9a6MGufR+r30Pb7OM8S6dzVoZLlzJri0x3n4IirbzNlUU6rXl7OiGTs7wY3
4dLJ+lFW4uMlQd5n7f8fIzh3joDp0vrywExVOMusoOPcAjB3sFtkicSvxZ+kcZRn465Z9oYzOd27
Omwoy6d85MBfbQjQqIT1PUzHyM2f4BxVpS1BRshcuj9lMkJQT5zxjeOYDVlzaBK/8Kr/L1NoSvQk
zNUI/WwKo9Lz5LbKI/JRsN0+MDYCy3bd4UcQXFG2t7sXdhg72l6auZ8N/Z8r/r8fbJzVUYUk9PtU
SyMSLRAQzUV7kHaCqzrKNbUiEDCV7U3OmF64Df1yL56XzH8ee1YfTDulLLw6m6O0+HVGG2j7fCut
yxUk76t8r3yMe6KG5iA8yzf/jsd/yVN8f7T8PR4PVWnIZJmpzvb5a3bS9nw8MfDJo/dcrLXr6Ka9
s/5GbvsYXau78M//gCv2a4j65cef3wiCSUqKiTmHv4Gj2jUf8kT5Z4HQ0AevfZpu2C0JT4Hv4Clh
lQuikYNwQbaiz7/z5zfzn1dwFttjCCnmCm4ULLlpWWZEZTvqUX2yVVAM9U4KlVTaiuPae/U/SYBs
ddapfSNhTyPGcNI2wx8s4biuKsqMEYHDHFe7/MM6DpvMfCGajAd4pev5F/ULNiXjXnshsJFog6J1
P6GCDl8ZL/WCS02zasiYE/aWw2NtslPt+PDCbMlOD+gteWl3lzJEv6bZvq7As5yA6I/5VGWswNkv
qXifldQ+zIjxrn8Z79u/5UEmCx8tsCStazdX9gLdxICNnrpD8KJt9EOP5chxeGY6ADPIxSrbG454
kZ2szm/hX2/pLG3QGmYwTlDoP9s4xQejtYsTXUsUuK/l0fYfxM6x9lGJ7XN0UE7Z3sR3dn4tn1Xn
xFVzAFSze3rJCYHxNQ2KiKLzRUceitxtiAezLbNpfuiNW+ouACh1/T/wbfptrZnczyXJsAzsRs8m
e/BHwx+1Ivz8FbPPvfQ4J6DgkrrZob5wHv3sPWJPm3t1LGBEJCT1s6eltWTiasoVMNpQ5pwalif5
Hu8jN2y1zrBNDxftSHUSPP86EfbwlblrC9VSdKBJYOE+B/8mdm6zT7iEnNBztMghX4Lx/Lz2G82G
CqRO+5zEKyThwoUMkuU2Qf6l7fnXzerrTzl7/Xrxf37K9JlUpTUe7Mpdc/QeLJKrN8ZbQEn2cTwO
H0TsWr6a2n1E4C36iwu75q9v8MucnuVZ8t7s4rBmTslSQIikTuiq9BrFTgQjSVvpwnoMH5CLdfXS
61ZwRbV8qYWnvt6lMHRnUmD3/O8h/ZQAnb3ms/AoK8rAVDKGlD0hC+vsfoWfqp3sJvJptnQI3EsZ
zV/rNF/fxtkp7flyrwgtTxyWA/o7glggRTj/cSkGdQKjpXLJmc1hvYN9g41ZD4wBnFxspUOLdxT6
iz4qP5uivk/C+flNg3dtyCNDmmt2cgep1CFk9d2IMAf2rAnJNzrq/ibnijq8692zql7l4yrMCRuJ
kGrg0G8TRqmzmj6F+EQb/50kbKrxKRR2Yb5R/K3R32mFsCi4mbfD30mD5nzR2e2XFO23b9Y4CwiU
tKzKUeJ3TBYEP4fpjWlrwyMWvicJJ0AH6h2cvDg/4mmBLd9ivnVjSeZeytf9/skZosZipzQon5cG
ozwDpZt/zmiP04KbjpxnW3gGYb8xIYzvBHFVIi92pcStVsjz1VWabUphh2NGbi4vLPL5Az/f/80v
oznbAEgF11acMJpkU9H/9zo5+E4ouQNPmE6wLYfp1nucb9TjxRrYb2EKTRek0jTT1LTzmFQLRXnQ
pHheWr0rAapp3EjCkROPy2F0pHjb+ys6MGebkrkmSigTtMdCdf49A/K8s/ycgf8exvkKN4JsMBv/
832IUC+4Di9j3JMmCimZCbt4aRSuDHeYUrI90zqI2y07ftfoQQNu3q8askYS1OcVpO6L+/Nvx/OX
OTpftjBOar2VmaPabfaky1TzCT1yr111XKuRWQ+L9jmQn83Z6GneCxLA6xsjckg3594d2Z7/p7IP
n9J/3psxb+Vf6i5NGCuVKDCmAF5CRG8EPdf+xpJc39/GwhLRQgxeKiMJledbdIwQmHPoC6t/vzfl
95X7n/d2FuW2tZ9mFZxvpsaI9r65MwHfLNLiJsieyuym7e9GKJvqizeckvGm6MB+L0XhGIDCCg9z
J1FEkkaPkS+vq9Ix8fEJd4lHPHkdhQSHJVgINyCMXF4q2v3U0c17Kr1NeEBQ9TbO201quWuLWBNC
uMzKH22ZXnfCVpIduF02AAFc/TAAcEhgg6EZl/6q5d/xoF40uT1RVbhMVfh1Jr+M5+ygS8GKaHUS
zDOJ8J0LPxSDOQtfiQsPn3ibdmcvteHSffbuW5fupr+u8S+PPzv1/CjLGnrBwplgQCSV4YZm3cw1
eMCeaDzI59WPl8plP9steQcWqhsWsoHM9/Pw/7KIE6nwWiszwltgJCSsuatTn9ll/bIU/tJi90dI
HIP87keyxZDCq3ctavPE31wyoPnp/Hk2jnlyvowjqwaWA17gMKvr14zsGt+NLW5U8sKflqPkHBG2
XP372/n1NPz6688i2LAbp1lWGnI5SV/1ehkMy1k3XzdH4FbqEk4+ipqQbDC8stmNuiT/19sk6S+M
47cj4Os4zk6fTvf9WmoYxxxd4OAb2EgA+95tetj6zVGUb3PzwUenVpqrTltm3CdcnSHyDcTiqu5I
e5cvTbyKoh2t2c2q1raJsA4uuaj/8pbQZiHi1BAfqKbyeaZ/eUt60mpNYqrF5zg7lLawm1yCMC50
5EptkNVQSGCNXrhp/BKC8lxDlBRRZ5H+YDP1Bh4VkkKJ24e2qyGyrd61R45H7siYDyXLbuWz5f/7
pfySK/r+0LPtQJaqYqxrfiy8zGyDnjC2nODPZ+y7qDC8F9yQi6q1UvdzusoQlxeePy++7wfy9+ef
7QdRJgRBLcmfQo8cSij+ZSufMkK3hFxv0Ady7yP2Itu+ilFQyZv/v8frZxkrvD8qccz5+XTDa0sB
khtKAkdB+N86hYzhy6YvnmUnW/nqUUpfLzz95xfx7cfrZ3GqCTx1NDPe+LBsSzKHS8jHJv0+Lhwl
MO2cDC1Iaye01soHsBVCEE3Y6Be5br++A9rQudzSD4+LwPdtqfF9a9Rr9C3xuPAMBxTotMpXRcm1
uuX6MV0Nr8MLqSth5dWnf0+B8tuzLUXS4XvoqKfPC9plB8ZgGOucq2Dvjg+5scyM1TithmJdMQEi
JvZIAkjYn8Yn2HuDvG2YKSSm9AZ1qzJ0tL/wryhpNfHJU9Yl1+tTtTQoPjyi5JS9We1Zde6/R239
Mmo6tmkhpdUQycAPifBU14NSNMWteQDAoOcnq9+F/qHVClDjJAAX9Q7QvZutTJvbnVPdIaMK1mXs
UMo0dmrmhBh+Ou24EJBdIMuiEPKkgLVeNMfkmCKHxs7JcMN7RU1syQydJj1QFvWwA+IurG5U0JYK
pJ30aXgzn5Xmasod7w7qMCQBsuI4NO1zR39raEjAwUX5q+7NNzS7crhUxm0TO+pjdT3VC33d3Kvh
kmoYRoPpw+wr21ENPkr3YDqTbX2sW1fGFXugFveY/vGfKEHixXTxvqbM0dvZJvBtOs82odjw8tJM
umJmGIvVQvujfgyoQGk3QO71UhLYmssIzuFz/qd9qgEJQx+srhv2JpQCS/Sxn+Cjz35xGUbHVUUE
Hy5TetKe//3ipZ/Rk65oomiKJiIMRf78JV/Ohtyb9NoLKzzaDrNB+h4gzkLZDbvmDS7kgUVJBLPs
d5dERz+75E1dVWVTk+EloL+yziIHUcwtPiCeC3rR7Tqbu9MsnMCPyx1ybo6XAu7fH8jnaCm49FnK
J0Hsyw/NvFb3KLIPmH+ivAu0fQaXonQGN4xvgPDZl37hLzczfuF/Hqic7cR628taZ/BAoDD6U9A8
9YjoeryPd4W+CfNVy9JM7zrENnK+Nyg3BvveoKShsmBUTM11b6PFj4hZF5jUj9eEUu2HJZUXgphf
Mr3fh3m2ZXeV2FWlxYsQyY32h+GtwoGNEcxprHph6na+mnPAPTwTAnlutyVNOmjn6c6aryGQUx2N
DD3F4cnN8hVU1IKgy7gkZfqliMU4Ub2aFj6LEnHF9z09HIrJ9AWmM9fIzC6s4+gK9IyWryMb+bhX
SZ7rdM1EsFzi67Y9xj4qkFZeJMjyQVR3a7+n24gGqyinF8BbcRso6MH26OjgKF5CuMdE550MkeIM
ylXl/xVoPJFnrDAeaCi6os6t842mLhLt4kX5l3ieH2cpc1VBwaTwXB3ap16kZHUx3JTqcqyWDYKM
blWTQHRp8VkAZZ1s9KCxhZnkrIaESXx5wUq/fyJfRnEWz6pDm8dt0szfJDxdfDaNw+jfGlitSMMD
One/QqooPXUj23q5TfUreIk5+iDTAyAZ0kZCs4cP5X9MbZE+WRgIKN6tpZ+M6whBaZu96UO+8Mt9
mhm23B07EXVKDqoKQ42b2Dp0EGyLeI1VnNbBNSdPmbjIQ7BF76yHOintrrhPpbe+dOuSyybmZ+Pf
sVsmpN6acD1xOFTVPfZq5mOmO332NAybmbQDRhJnqrlHZG/Av0ECKPjbOncwHaQ+r7jTZ+ruQyhu
Ylr9UhimwwarMFU/hn5na/qjmqiu2V31KO77O+8tXGqRyysgP6EgHwDkYi4CWmn4uvNNglrADfu5
UygtgVtvGso7FCDoUVleTMb9TDvrqInZRzGEFSkenCURcE8SFC/FEqucDlGzhbQir8bELW3NulMD
PA76O1/aZQacdDztpUPdPmm4WFpOYv1N1QO4JYQ3FyJQed4wvp993wd1trMbWR0lgs4qmnc79hC7
HFdolrK7fkXBHe0NbnYgY1tHhb6C0ZUw65aOyoU4TPpfWrbvA1G5ndHKZZoG4dj5JXkKMyEahoSy
SrerjI0yLIMNEG/rFoeH+qOQHF/btehBkTfuTWDXMIsyDIxK+g9FhGEJ+QQqQma4qXx3OBmnKlgH
h/DDCzeK/JfGxYzgGimqeBi1BQ5k5iF/bRrWF3qlZZtfhaadsolGs/NKRap2nYsL9UWr1qqBbC0o
7Ah5IP4k0nWffOQ8MBBevBG832mimmZCj4itW83YRBjCTfCi/TS46ZO/cXsfT9D2aK811mL+EAWt
I03miyU9CPmdJu39AoWM+CyVmyS495O/Bl8uVCy6ABL4pc1fPXhU449K+lskdiO/QxZfVd7WTFdy
GoAFcJMn5eTD8cBFNrrzX9PxyOTkH15hS1T0hF2yjyqn/aB1lchwum3wrAQabR5HIM/lZs52ohWH
7wxa0m2vTR1MuGouNG8bNgoNLk+xhDHzgqamlK3Bae1gOvFU75pw0QfCNx55R76gLYTyySuB1Rob
MXpsaSlIazZ+dZErKl71gP0pSDbZswZ3uK33Zg16UKCrHnf0DyU/BCZ0xHtxOnT4QppXrXSnmceB
MtB0kqsdlUlkZi1WZnZJqpr9juZjTPVEK10qElkjY2NuC3xsKbba1W1ccIeaT77kCrfKtjhYqI/a
Te1463Q13ovDwvPtktwXSmm0Lpvpw4ftgSim2Ak0pKA2Kl16UK4oXCeW02a2Zbm6Q2WMTIm+gblJ
5pymifaExPtWeBlPOdZ5azgSxF7+rbx47ZdYEnF7jLFwkWifu1HI/5OtnKqb0vGrdaYtyr2kO+Iy
wg42pxzhAnAenzg5kChlER5CK51fAGMbz10wBUf5rhZ33RYHS0pD+M4hcmZtLvVbPFEw4gS/fhee
rI/uis1R+ygekofyiYpOkvNugOLbgOGU/EHfyyd4IUBCFtNa3Wh4+Q7lVUo3xrX6RomLsDZZxvWm
Eh6Ru45/6j/DQHv3K6UgVh5p8squn01sjrIrH2p9CCKDMLBdzTNJzRuNYhThETvdqPoa0U5mOXpj
p7AQ0EEl3olgqd9Z7b15TO+M624xLCxOyzVzVXx0ruxguXCLEjxZPJORyXEk5aODapc9V/XN4JGn
cfCEkdJVN625gVEZQ0FH4V1+Ht70E3kbYi+redXqfW8tAunaKsq1JaDK6gt8kiO8ArEGoK6/ZuxJ
cLS6l7leei+Wm3h4qjU7e5OuJnKwceTk46ku6dIly2ugq6doEj7GmOjRAHLtSfvSwDhq0SB2e9bM
5RTZXFHlYaO198lr3rgp0kzrqq82YPjD6EUIH9HA0xrH001p0QMGrV1K8awq3naiLWvY/9VTjBbu
Aa2rlDsKKqx6rm8XI7LSTS85Iio3GbyFjbcRhe5hXGBAmkYvWH8takm805nJoPgTTGuAEwZEXcEl
pyeSVcA+sn1NaBxBzlTRy7LMn4oPEkkix7XhNA9x7QQ3RGN19pxohhubWLlf63tkgeZePFYfEkCs
Yac7xgqjqqV/RxrKSt2RGcaRokQtAaJ+yHYFqtPqCXS/JK6Ues+nM2L5UAPYq/8Ylt2OJ9YKF0jl
ZpYm8VlSt+d9DQZ4dHoOl62EmRPu9M845ebDUm8OXbEy/T++cgVUEoi54YqDuA44AQYEDUKAscJD
Fl8X2UZUbkNs3K79g/Ca0tLLrs1VUkxvUDygtsPhtoycDKSdgC9x506wFUB0aHRJD386ZlKo0fiD
tAZMDokf2SWEDjdBe8b/mistag6+h6IKPTvRMuyoUHm0lKM4rIQMo8pDZz77IY6q9CFUXItML7ZL
IXE1C3925VEnpdhfmz0ERkKbblNGK4uTKMZONmPr7h7k9EbRrwWR0Olg6NcsMbHfYmIbYteJ30Hp
dSejYyOa3pCm4SRJb3nujJGjgdvhZ5oeGduW4+NWzehXhtO6xrPInpBVmuGVHp5q9UqiySEkJC4e
cSTg/mjLyvy+cZZftcOKGVS6977bhIEM3KV19Boj6EOAzFKa3mBHLmqsuArg0EXhis9W+9fMCCzp
OGqX/F2zRX22kplhzkvcaSNbpCGmoyGl7PDA1rb5sM0QxPL/MwJLQrQXLFsm29pF5pI5adQj4hQj
3XDBLurd1JIUXyfxdfIobpRroSP4cXLrgxdXG27UnvR3r7NLVAuVnfeAdhcw0Qn583DXNo5R7dgd
i/CIOzPJXEnFs+LAT+uV2wqH02R273xiuszxyQt3prApwz/UazxvHQ17HOwH5gJ9ZveAsbJuEXi1
p7I78IFH8FEBZMMaL1Ypkmk3AU1YLPrIga3pS8tUdfjjQrtUwmPbrUthIWTE5K4pX7X6XjPuyvht
yrcVk5pSODevmyyzfe2Kn853kYyzUnTw6XygLRZJPYr2Z49SFzZ2JbDp3qZ5e4we5OjUREctfZLE
m6HZSZNjvieP3rupOiCNeIMefx01q7Yp1SsjuvPy135Gr2Xd1qgau+Yg6Gvc+LRbS6/wCJNPKmoa
i1bw7qR0VzAuFiE8j3rVT9tA3OOwFQc4cWVPPjeAfFpNWFkmFAPNhoygcdSrk6Huu2CVqs9msaux
pxC6VSddNc1awREh9pflYghWg+IKBI7WMm6dkb4B+NAJ90+be4gpbGuB0wh9HkkVPavtlE1OCw5+
jXW1iZw+sPHMsAUkI5JOzk3nkqs8xNKp859k8Sou6GRtNqNwH4iQgB1UZuyv/HOihEo/hOAYrdMM
ayNYT8F66De+foC9CbXIUT0nRHyu274O6Cm6U4d9SYcQ5fl0kbNbSN5NGV9TkCkxrPGtZwnf6BZL
N7sZV6a5bISbSbjRWXpJfCUKu2nctsjjsZqV2O4g4xQvqn/F8TOjsVBLdwGZw3Yzm+f28V3GrZQW
J3JyGH8PfYI587oC1gzoX/BuJCAbDDLw/5rtBy1JWnE/D5fMGdawNfYwwiyTz/gD9jA9FR1pt+go
M8wa/nNJIS2eyCWjPe7eLeJiv9haw8qIdvn4J8829XijaLZaIqZY1HQeNBFJDLuQsePp7Km7ThpC
yF3Vpsuivy7Ft8J06zepu0bWbmQ3E6WZiniCXlJSMhm65r3OxiLjbk7nbOxnLiJ0wiOElvqWPyw1
js5BOef/xrdZbqEduHJlRDBVv1Bp6hfvIwHRHNEX3C5IAfJjnK3VdDP6Gjvb30YbbUFS6Hbpubtl
0S6IZhdcuAJ7yvOFvx7z7di9D8aICTxtiWueMfWLRq9XrPFwbJwygxDSvXd4I3rFKijJ6bE7trmD
2Im/orDdqicjvYnzbRStEmMftYSPcFGJuGhDja9TZa3p+7L5EPYJPWN+vRuN68rKyUgv8BNMSf6G
p8Sn+8SVu4cywc39LZ0ci/0UEJlXuMiHFPYIRXIr86HqsE16Q1xhqv2yUR3dWFDSH/qFLLpaeyfs
6c9I2S0D68G8yacbXT0CDle7h6kt7DrEVekqlGfmQIGOH7FcIy2VxtG6Tac6ssHlo8drkY0KS3M2
x8iNGSvBkUVJEfAWlj+YSIXpwSjuMUhQhlWVL0mWiFdRfbSMh6Jbp/kakSQrY8RHpD4qEd9UgSiI
k9bb5eUqLFcignFM5UanD49l4Xoo9ETjuVU207CKTBcdYd4u6Z5NlCsQZQmPT03T0USUj5pAp9hE
/F2is1eOKotGpO23ia4gEDJoL11omt13703KJoqTbgrdX46f/AQ3cHQZawqDA7+XzRfRYrWT6w85
Ovw7zar8vKlzFzWIAUSK5uoPBXPTNOyF4mehFOsdXKw31CftysPoaq9kXBvaA9lZlw6Aclpi7A7/
ADoV+TWFGiGL1MXXoDXIJDi1upKVY2M+BMU9rakiBf8LJTT1Z06YwQJ+AeY0A73PNT5SWdVhZUrh
bUdNOy1O+nhkauCmS/WWuzAyqjUO4LOyx3NNy1UbzEmdPLCH+MUiu+r9GZYTdjK2Ns2iUQunKap9
Iq1J9L0pJ1N80ILlKiJ6UW90a9tMG8O6Sg1MxTCUabm8OvSXRMWSPbHu3v/9In4Tqc0/ydJESbfM
H5zkTE3R8vCUW+XYugD/BQkinCvg2AS8zxbwIFnIPc3kOKHuCC9UZ4rXkCr1JTFS+OxPUOAuTPdv
5WwLeDhaClUB26WdVat8URDrQc7CW5yhgEQUGe4npE5SJB9QyWKXhEmJQxJNT5XpxHce1dr8eLly
+kviBn4xbZgG3kTA/8+Ld4IUykqUp+FtbFCWwygLi4ok2efN0gtJvTlJdAybVSwchIKeJOOUKUt6
Zcji2OPFnoVf6hLfBzN/UF/S9aTFyTbqDGY+HWZTHw517JY7xB12Y+GjvoVwrwYkm336ZSZIXRfy
WJ/KqfP0kWJQPhQhmtGxf5ZwTsOiA1bIa2EE2a6zNlPBDdM/+coTbbW20fvoB5uFQgSGwKor+E/t
Q0yQPWKOiRZsRYBL5xEgD7U6GvodR1h0z1ewyjCr9tdTeySyffHR1UYu6KsdbhNP9Vq+1ox9kN2A
4vPY0e1OX5vdA3QYBYftzy5cgH40yFko3Raqfi1hJqpqq7h0RMrp1cFH+OJiQIZgqOI85p7naKHz
74/ol3T1nKyGpiVLIsTrz5X05eWkudB3icXLwX5TPNCfC4DQzQoWqRNWDuU6LGFHx+8ZArEPBxox
FyH5hWHIv+1TX4dxtkYGRpjV84KNgF20s8CDjBTIornuyFEZ+A6MpsgB1TkiA/mjaBAcZbJMUKAp
/WDxQbMUEjPjHZnXv2foF8ICDVJzDwe5fNn8kZkdKlFC++aHtwLZC5xLl6m5M2ip93c9dTVStTiN
OKJ+yrObQtqqw2M83o4INj/wNKSFzPeeSVD/e0z6XHQ8X9Bfx6R+/6Typu4tnMfAcoxuEy+7zK6c
/IFYHedOD57Gs+a9Su+VscblOg8O+XQUaLBtMH3GNsAu/YOeffgiPcK2OLiZisL3lFZL5q5noyAA
6kTAWRglI8XplHXMJSk66dlS77chwDCTbWUtC9cqmSO93BjCKTN3M6Opv1dqrsz7uCIg21WvSBU0
F7omEYfmDNUJk2aFFCVttdxw6U3896z88qYoQLL1aoZoKMoPHWekBdZkWlZ+m9GwuRJ8OnMxqEKx
8IIFDU19ZmJ77wOOzo6g7tJN+q7S34mZAjf05FIZ/pdd79tgztWcwZTleaUxmNo70T4ME0J3Jlyb
ZwJDTFF2cPARBd+7tlDTaheNgcy5YPB9iXx//lkxUAuntAwCI78l6CC3nRg3vX/0aszU+b78Ij8o
+XArm4KL1Gyi8bTkY7vvjGuBftar2KXIA5rLozOTuwR315pcQkC55MW40dz24G0Wf+i4pI3zQbmi
wRFfm+DVIu8Z3xezpfMqfe+RyM6XgnI3dk7sOYa/FbsPgsyiBMVoLfvb8Bm4TQ9QVQXiXry0d3rg
ZB+zfTeo1vSgcB1Sucpngow2+W+Wsg+MqC1STMopX5W02g6bmZvkCLM07N+L6VellTp31iuiCgTz
vENS9Cc8qLgM3Bp+AcyD7nRpIeYzvK+d8ZsWTvEEc4fL5e1f9kLe3JcnnykO0gLBfzzMK8e1Iq65
w2NkHWNs3coFGtA7ik/K3egO9cGyrqsauxl3TDoaqz4G/SAAri2r6yThKOln555LxXd93lp+rKsv
o5t1Q18OjCmBiC/6QXELCK0l0eMdCCvLV1zspW41Sms9uO7DJ3BZGkm8hz7ZBNgHrU2i5HDblhNl
g6v0xdvQvL8jLRz3C0W0O94qSpobGunpaQ8WnuI2bDALf1W5xQPtypg1WafspYp3PmwkPGAQPysa
6fKtnF0nJFs82sHDDKs+OvrtMXBQO7SbnOPYp4H73yvjN0WIgleNTi1Km4GPZ0Fe1AipJkdRcYsy
lxBz2rT0tn0ARIieuZb6xtJ4pBcMKqDbls6IMM3ChBLQPBkK3DDrTz4tbiJ7bsKwTyKD5POif7Rw
j33/90h/X0lfRnpWBS6yJkwK+XOkWAh3zbaWt3TnB+/xGtbWzqJw8qKMbpQiSVn00mLaSltjq/0t
l9aWe8o62Ifihe/ql85jVveXMZ3FYlVYD4E5MKbuSUTUD2wLPHflAIOYtx2wJKtpFZBYjrbin+nD
e+KisWaCghdyF9LJuNAc+NOhD2LO1+GcfWwUHRFoFAyH27FQzUkG/Z6YvYzXqeDy2TebflXf68/G
DaozsirHZqfvu2qRY8867KiHYCkmOyQfVuoFbeynpP78S9NE7jAi5xkOSWfrrK4nr4/nmZplBEtr
P8IRuLvWbgsyvh3rbFe/pvpSxw5mPx6yaFndlluFHlpj0d9b3RIBLwUA8msFbdV39WDz33K+kKXV
kRbGbVg9Zm/ZTrYOsvjQiVulvgp7O973qqveju+Depilz3hOAbTg6uS2NIhLdhk+q7hAD/21LL+W
WBfTVFpjGdz0pDjAvKyJaeM/0DbnvepC2KP9jBIRAbIlgzwxEbh9IlG+7D251RpC2qUIQhE4Yas2
VXcqZR8yjllz8ELeVrHRSlRkdDRDoN9pnELmKnqN6PshtrlX4FnaI/SRDpzhMpt1SrAZs70MZQDv
ZO22ewcbDrqEUhaueTiaLAhA/b02btPpYWJhkpnaamQKySHXRE9j18CO31nkKGzvrYeoeeEn/9I/
/O0nW2fSo9TrDdmK+cnczrm2D06MuxOHHwkHx9uP76Xv1rSxLr0dVc/apkR7ab+7OISzSGJQI6up
42TWHMcCCHpsGKiRJs7wJkVIWkIPCipYBJlMjE2nYE7m+dKW+1OI8H0Wzq4HRm0aRdjGrGTq7C/0
tnN/y0OUTEso8/q4iot9bO4R40JGwRZGyl2867i3ULjDG/qQ3qbG1m9uvZ3kjrIjAXa35d0lCb3y
MypnlIQKdGLS3c6/fD8akS0IU1fmxczSk5yRmjkiS5be+0hb5rY41ocaBzX1PouPhNbTIxfMRzNb
Tjfai0mygNzFfNcigUpU+mbFV7m2YeerDjkJ8v5g6TZKA8Ep1/8+JbTfTnRUe59QWX3mOJ8NW1P1
xBiLAqYAugnOh0Z2jHFZJEtNdWOgq8HKfB3vk2O/8m+kPzg/1Y4wfgRUzUkqk05YtzLG5Te+dgpu
85XZOFyiG3ERH8TNuGz3JKLx5TP8R/DYyUqbXoce89WVQGaMww8KprmkgsEXVBAFC5tL14Jfz+tZ
EanIoijqWIp+/31W2SdWHqHgfILGTGJmFOce7okDkZqQ03c3IdegDIop/Gq5Xih7aYHnyJ01LPIn
iphtRU6SpPYmTEnlYaS8yO/kpXY/t3r++00ovy1zmnHoHjbJaKnn0l3Ujn1Vtf0c+cHGhEoDVudv
pbjqvfWm0Hqr3BstnsjCR4MLBNWSeYMWVpDVsdWUC6pSyxHgd3Jd9Zu0esypS40gbZR1rm9VdfXv
wWIIyLx9P5/oHARHhsGbqP5v0c6X3Tgoqlzv/bG7qYDqZL77FJibQjqVTcQiYv+nxBpLL2pK/4wU
P/T4jYtUbEbpoKdOCidYJe0vjmB6i49cvTbbmG/Dcpr2sfD+iMR0OX4mWarZvvwyWH8Mr3Krk1J5
d0r2IiIpS1S0xMUuHLE6frNo0QktXOB4mgYHKjElJ++atcbfqjFw08EvpUJqB6aMbXvt6jpu3OrA
Uj+12rPMpTAole0AlzYzKK7EN5I8LOuasF8G1VSTnNckmzosORiDjX7E/A+MUmjt0uZdzqm+68/6
9Brqd5N/j/Fort+J4A2m3VidElr5huBN6J4E/W+KYMpC/DuRb++sNdDbtSS0K3K0yzFMrqXqeqTg
3cAP0alsyXCltWZr0J4dTAGN2qcx2RnecyY6ifZa1MGGrkBPoY61JAdrFLY2umgMBPNqxnZWNhUn
YXiGQmaNW5muBRf5VrFPRacYbIM8L6WFwa733mLENIKCnAtTRPSeI4Ns4LIWycRdN4kbAHMug1WQ
r/RhFwqvlbEb+UjAd5zkY4dxnrdA0xQ9lAdjiffLWlulp1x9GOhJWYZPc0ZMB+CDUpPWhTJ54bAt
EV6cRDQ5V+kGyOtKfRvAMpiPY2NSmTuFlIulOFuqtathMNS4Bqk0KKSWU7qNuWkw+0RC8BEcEHzD
Lxnu6xIR0L2SwfURye7mx+5meJXxXLYR2B+8N7xCUDVor5OyJXOkobDZdHzoydU0LPz3efy+bf0X
aee127i2bdsvIsBM6lVMSrZsOfuFsF0u5izGr7+NvsDetkqwDs55WNgLu7CKFMPkmGP03rq+zGX6
IsupcUs6BCNCd4QEDWDm4wY4XT08lOT6dMsOuLZEon1Kee/AgjKI+32gERXE7uIT8LRxdKUUMDXD
FkeTt8db4VVGHDWrPTfiMveKp+wO8FN5O/wV7dEHgn7diiG6rlV/RIuIytUqyYG3DHPbyrbT+0t1
1cIqMJ+Ob4ODGqMInVq4HnVH7NDoIzaC9VTc5IY9PALQPjJrqN6Z0b0No5PSeL7DR5x9Shx63+3T
P3N4WrfU94oBGzLdHbNViqMWjxWb7xbLXUoY6QoHJ//axofA/5jU2xZMb9GuZhvyNky2gKCRhA22
bo0P+cLVdovaYayWs9/knpZbfopQ/Y1T4tqowgj/sY23/PE4c5e6Q9qhkLbi1O7QHOOzQ9rowz/7
4oAdHyShZEtZznNgfWnwNPyp9gwdHlD3RyFeAAtrQPcmLrsHrpRGvqNDa1I3gfAtDRw6IAuEZTFt
Q9QssN2JiiquOBpbYyfxXTaYmL9NLKA6cwlbkq5EZMOIaSaaF9juYLmnK7GxxcxSji4ZfwyVkVEc
CZqFeUf+W+cxVkavJvpLKogMHhyTDhCaMtar5HkgF/Q1uIGm8NDehRmgqqihKmKPx4kE9zz89NCg
PiNW8OLaUsytFK18wfLjg8jiYDzRG5s0mxuuL1ZVtznyX/nrmGQFhFzZEXOoWwcusep16mG7MQUK
PhtyCWl06BwRaOH+0sDqmRvOPuMtQ4pPc2/JYyKqEDCdmlZMtYf7SVjJZGyT4yppERtZAmFJMB++
0Mo6AcHzzH0T8xgCqw5c5HTIi9QP/joDdF+yw3Bc2cTcZOiatT9p+KyzkavUR+YM5YsQXk0l2wHh
ujDnv54jE6RT4FS7YdANyz3J3HzgbRGuJLSPgTN+LFS377dMkKbyiEbkuWw/g4SgahLQB9joaaaD
5o/WHf8ukHaqKMayU/ezSmZYgLNhyu7fhMyR28VM94u1fZ5eyah40Bv7uNNG1M94lwAmyIToBOuu
c2VprQ/LyElw0AmFzfoW43VsX2pmjCHb4CNbmttOfBfjxx4+RszUSzsEt9rMOZ/z+LhAC4vvHtMS
JlvoomUm2qC8IdEDOxu3yCm0dQfuPXwZhE8GqinYGZEOOsz6ylHUpxRFu8/aFKK0qB5CoAMCGb8R
OsPPsF/Hwd2M6ERIrbyF4nNbrMbFfTpu8jhGnHAd8bzN817B/+w716jICJUYv0ePZnVn4hZrH8sW
ImFiMaKH0IfGEnTdmNw2DMM1/hKvLTdpvDX03ZER6u9VwZm2GTAxOuUUWgpdolMTylB1oR5HeodV
YnJ7EpWW8V3koWWbF0BwLU9sDy6mCs7l/2kl8v2gc4X7rRIp61rzO1PrDnNosW6lxA/5q87R3Tn1
bLgkR/63XuYnzkmCIqxwVTmdqUbqkNe1FPUHjX1kB1m39YbV/FjwmstflomLW7B55/DPD/x2yJNG
TlWqbSTnSX8I1+2jspv1qYZleMc3lLtQ/i4eby6JfzveScmcmkNmqhk/cSYiUOioG1Nnz0lba7hj
sUQ+2zmhtEf6ZV3KH5TmHe1vxz7pyJjahOok4LeKm/xG2R5Xsy9F3l1utJ6Zff28kScbn0JMjl0s
h/1hnJMFl8kmYcXQlwg76UaF3aZ0uxVl2hfSn7UzdFq2ts7vL8zXSPifn4tja4H2n5HOqRkmbyaz
NtquO+RIQ6gL+bzDROaytxF2XhQO+zzep+qq0/ZATOvYnf2vZegWwaYrmbjbqt0oy1lznLLGEJPm
oDzRbgwNsNszdV5NWG5kFUCf6FhAHPCauVRAzohpE02fO90Ufzsbu7tKgsFLcsMyP+Mmf/+VZ+hr
OpYYXWfIiCPxn55pmBV6ViGmxI+S3uMuH45gXivPJGOemuYx+RAIwrnYrFbPvTcmrDn0Dyg1/nFw
NtWYap0szYcdnem4btMVSOmePOlihWhsz+A1JA2bIgrRtGQLioV2IepsHxs46h9siAE0/mWXz6wb
5MSTNTyGSAH5YKhrkambQ3Y0G9pknX0cPwETVO8jGQpgcNe/X8Bze63vP+RkhWviUikif+wPqldc
50DwFa+8numjvx9GOWccUr4f6KTpGGlZJkakKx0K3yHzVrzp6NBO+4ataCriRqEkT8Eyas9F+2ZO
Vz4+n8K/a4QnScaur34OtJH98iYoPyPlBUG+Qjxg0ZOkHTlgsbwjI0M5RdxZ3wYC3SMu9ICnpotI
UUnWfnsojsh1zed2AXK7zj0Bc06GKQFllnesqA2Hp4W/GanvNITcvT7Pg4H/zG6w5rhO2mzfNymq
u245CkQsNQYb/hZIbc7bwdCmIAAdzkIwjJ5ECk5LK1BQPrPyU2sQuks3i2dRzpcdwYYgCq1e9vzg
uSpQlXOeIxuWGinmvCmT6ISazSNYNXj/yPKCBGcslmTtCiH6lDt46GQyiklHppK2RXVdlwdT/BDq
CXGsuayHtclWcxHckzAY1S9kFQnpJg+fMTEVCe1ICluKqHx8yGJEdWxKs82C7dfxmZ2m4oT8BXaq
3I6IJprZWgAV16yYM9iwSA0PqWWx4+FkkIIuPUm89kH+q9zhNKD0n7lRHWEl03FnCDvBtAwWAwhS
4035yDrSvStbzBmAQEt74ZDjNc3q7uAFHO+nil5aXJYI5zjAcRPj6xXtxHzv5ccqcTO4nYYtFWha
+TpFs+a/Cm29RVs4687Tim+HeCtGr4vmMOesG+sKHn7tdvxBdQT9hxyS/18QoAkXKAz8p0HAYlm8
HNHwF9cZwwoJG84LdX9Cfyp3WhOzi5WCH4gesOK3WJWPz4HJeOi1Ct+C8SknPTKhyJOWqD2ZNKb+
tdK4kuSNycEctnFE4TvrTGWAt8KdQEdAlu3ZxD06JvKDbSo6cXmtK9yI5j2JSQpGlGiuzeCQY/sx
is9Ouu0IPeXxZ9/VaA4DAXRPEruUcEC/eZVzQMmTod1nGzXw/HiXENLZsOUVYDSHB47FcFz0NzWk
GsEtj4eweyAyka1p9wCmjb98NEl1dcvovkZumh8kdd8aO+xv0UOh/A1Xuu5FXPpgF9CRX4ol20Tq
O5liFsPFJhw2fnHheyWdXVJlwulVCcwds/aftVYo+3WcxmZ/kBBMN65auzCjXmUWTI0aL+d5BiB3
cSU/W1ea9MZmFQbtMWM+rW8lXphLUqprbXdIHuv7bAXgx2KDuJnDuGkcWrhJLvzQrwHv6Yf5+xFP
llzFrKI8zvgwMxbSa3fEkUR3dNlY02ph3NcKmCzkZPRntiOy6e4+jJmntCBLwi1kkHJT3cWedIfe
L0ZaCXm4ZV10/uDdQkZvyG7Faffr6v33BVw9V7mZuibKkkmBShf653WqhSHI1Y7r5CPpqgDG7BL8
cJv6ZWTqnngN0YQ4G9NbeGkNMx1U31W4adU7PdmajCxj3lp2wiSeWQlA25TB/WMJ6Zzndckqxd5y
GK5kFAPpTSK8DIxcyvGlUN/C/iVonkbtqos9TUPu8JwmH5L6dHEeMn9//r0r//19J5MAlODGuEi4
KzOo5UjeYIDyAIWoNXPCJkAxqA0X9rD//bKer1++XdaTx28a464t58cPdemHrG3Lde4iveexB2+A
YMsdwbcxaqOD/fuR9XPlsGnglZ73HNROJ++boY1tHaYcOdZXi+Fazbc9wdyAMEjBBhyfXFfQ2LVr
vkThtCtrJyX27MafnpPhhbinrHFRTVgaCoovDQyGQyTg0Wc73YaCB4Z09EgPJinHQrxstnTsynTd
HFdD4KqQv0lwpO/dvKiEn9FJPOL5zYm3iP7E0F/QbXiN4fqHOrw68vrbhq1egqCc0fRQOH77+Se7
gTGLjnracb+zCcL5urNVC91g5OYohfcRn7NMWAvqFdoaizavHGyRXIGij/gSuealxe/MtPjn2Zzs
GKa0icNjztkkLAiNi3UZBKni8oWx6Eqw2fUTTwm2s9N+VIncAZFRrWkVlQtLepDQ/+MuENd0J8lH
vYjPOocp+H6tzJNZoainfd5HnJ35mtDpco43Bal+CHD/zJk4cwTQZAV/cnEVo7LYQxfct1sgIB8Q
Ox75qruXJkvnF23yQGaB7uxsPlmMpMrPj4HPCcFAINilJnkyAGSIcx84Rt8tGRB8IfJ/f2XOjIm5
S98Oe7JGKLEfLKKBwQ7Dnmh0cPliiY0epT+t0z9WR7fMdrXu9BIa2D9idl3CxdiWtKQMVzZtA6Al
HinmF9Oyu2lui9fuvXzyV8Zt+RY2y5iOKkUYFGOmZcwSCKT60P6mCo299UJ9Qcmq4xFVd21eWkea
Z4/0yhalW2AuZPIUM0e6sEBo8xvwz4poQnE05qk47IGfK74yKJORpUN3MGj9Ftd8snA1PozGViKw
l7g9m4JMHzayTCddfU2sUJ59KGjnac2mhNmMdINzSyRCoDwQO+Yn13l3Y0wfCjyFvhQ80satgBYi
aerbFOeVrRQp4RcPZHMtgnWa0XfEn+53f8u0xeywwmDrgSGX/Mdw7OHmA9Y2iHMkR3GSnvkQwpQw
HTu/GJR8bou0EEHuMoOVxH/GfFFaLyZtYhyFq0VKLdGabNI8VYJYLViK5q1p966muYbsaQzMQHuy
QlxqnJwxB+gKO3nE6FxPEkhPtk9p22p92kzz52mxV1xld5Qt9U14N2/nZbjxakZUutX0jrkmHMwr
/gSDaxRbmV4OiQO4bQvSLDBzo2aScNfaxcUZ47le2QLeH8nOQDiQUfx8XGLcd7WEDY8vGRxVLk5R
7prYy4WtX+wWytsgbNv+KlXTpYr3eMWc2hEjLAFOONhMaWpv6pyC6UmEwD7YENcoMqOZXXm2JrnS
n99fZW7cv0+3ysKhQhE3dEOVTy4oQEwzSMxpOPgPpC4hsuLDF63abDMc7zGIS+pOx0A7gi9i3+qI
FPGiWnhi+bcnEVjtCEEz2QXwzyi9lkdsk65qieoSs+yRacVeT64DYkD6W6XYTHQior0Jo8m8Lcxd
gnMRyy5mLY35tJTdUdcbn7OqhYoKhx/GPx05zSqlCAKPoYtL5GlRYIcCYojUIQyEBFgLnwUteJ+8
qnItZUykFIf9roBEQiGFZ1z2i9uidsiP8K1k/f/D9sj2MC1psRxpZfar5GnRY+0J8MghLst2Fabt
MLhXqr/sVrTjRzNIeCvLlar/Zcbm1y+hdrug80l0CtnLR/ECCe5cv0oVFxAqdJGoJ+0UvtOaQ+H7
gjKzcOZs7xcSn0u7fgpeDVJ6pN0sT7mHP/NUYDSx2n3oCDe+5b9Ow3Zij3KNxN4cPdIxFDYrBDWk
6XPJFnWs94m5LgIvA0D+F0p6txrXoFMwnrPiGuYjne508PrxQ+w+F5IbtdeL7rYW/ubEGtBYv1D8
n0HP6Sq9KklURYk00NM2tlSOQ7MI519pWLo31PelYmN9xFjdCOum2E80K/B3uRrh5xRjeOG6x7Lf
XHj6zxTzP87iZAuS9f0kH4/yTHExZkkAUsoUAcwGs1gYrWlMIYJfogsprUG569vr//NlOHn75NbH
XtRxAuJmTDcZr79OSqeYTwzP9yN82tTFi6+iSHVYtridQXZbPV24CmcW9h9X4bT5LavaIlc4CXUO
WqypZQaGh5akrWJtFTlxddclG0HemL6nmXa4Gfy/tYZQ5pIk+Fx9hc6B4GXki7Jhnu6tpLwkaVGQ
5kef9I8+WQ2dlytU3NwSHw91oDq5tkFNyXyIgelL9NLp2BIQuxfUrPG1T3uopMZWcZrCU9ab5e9X
6lyx/OMETwoftcuP0zCf4OAeZWa6FuTygNOzFhSiTXyd1sMyb13ERkFnYUiySSfTijc1NBj9vizs
OnamuwvndG4B/37RTnZObak0WpFz90iaIVmA3rqF9jNkcr3Dv4VE8b46erIEqekWKF2y7LqVMj0X
x2slfjRD9/ez+WKRnRRLP67QyRtVS2lLdh1XaNoT5RBEGNItKEIZkPDAEivgL1TKQryfQNiRnLA0
KW+KOc9Lp6Ano24Oeqm7m5B7aOCcRfjYiyl9y2QVJTc4mvSe/FjAFYSq6P293AL+1zwQgbjcoSbQ
OeW1edafmT6nCwygnkA2wW39ib1xgW88/JMdEaBgJMf5vWJMR0Z0zJeo/5Tje1ydpEDnHqqD+hM1
ftc51Va81taLm/GJGxmQh5TcZKSwxbySPkFZ4kGRtyZnM/+u12Ojr1qi2cx5U9LcKeKz4D8WKESD
O7/l2fQgxdz8frnP+OFYRhWFsHJeF5KGTtYPPygg0URfr26HagG79+SG7WqcEStZfx8Vhy59NpRX
GXBM6EX6GiBUCqwr7WjSdjf+pWV9vr2nt/87qu7kYRy6NhCEGPJY4/hINB66xmN0ukAtqLoMwtub
tD78DwZNZ2ou9Tvc6eQyjOKirzoTjtI8n1QtaRnd1lva017qYHm71DI4uwxgTxUJpxVVkOYnJV45
Ko3aZS01U7yhSZJZuQYSe1nCWkkdmUAIvsRwSdgZmJ78PDkI5xn7y0jI7MC/BXihXFiYzphhAEn9
94xOVawEPBl6OIOk4nW0oqnE2qNeC/H9Imdw2jkzHAciP+2jAQ/cpXX73Db0x9FPtqFZPemKoHF0
8zULr0SETjClBb5haGkUK0Lt4aACSemDXRinnJHO/vzdJwuyr2ZVo0bcCfVVh5GBOoeeRWjLf/LR
bt05Gb14mR5TRwA2hln0wtv3r5xwProCKHj+WsmnrdqgVAwxGzk6jap6qRv2UXP49c0Cas1ORuA/
k5ccxbR0V6vIWQdHmgjAlahe25V4EeV6rnvy43xOejm1pvRtFXbDwbhbPEfZHf45jYw+0HKBHSFQ
WsBd9t0CpfoHtKieWITEwnIjGhYboepmMrVV2GFjVpqVXyduFH1K6kou38YFxfIcb8X/ZixrVvYc
3TMQMWGNzAplUEA40SwZAyNgE4mDuhoNZPa6+OtTK3tnAGknyR7dbbhBAXQf8wlwJhli3HDfxy4f
cAQYQrdvumvlob3HjvLJEm2+D7hsUNZQaONqs9jgKwkrrYtkZyazqYRbITVaindz4NvHTPtjqMAY
5Do+ALlJDyp7Zezw/kHDj8H7F4FOMzD3v6LlkZlLuJEoLREF9QhPycRa7BZAlN7CVRltchR0hMsA
ssgQvKGRso1LL+1XJX+6WBqqJC20Gez5T/emOgZdYggjt0twST8qTa+XPLSTXUt3OCXgUr8xtadS
fmhFsk+Wi9cUQBM/gyJDKN0yWCNbcTucJXW5ZQA3+zOjC7Xh2Q/M93M8ecEKoajrfME5Yv7GFJGz
jAkOxYRod/g58rXgdCRnMjFErnRPH85Su5v2uAUSEF3a+188l5OPi6jGphlWbFW5RLXN9wXdy2yY
L9oXVAQjez+fpz2bhYBWXbqBWyJqbO1WvrDqfG1OfrtxJ0XOpHZSWhdcFMB4GoA+ZEn3Ku79u3pd
NA9aJfFmUMwIuGYt1KNZ4/TEEeI281BrGWDZGGkgGi7WerI3MY0o1GXzxzkOeNb6Fbwiyojf16qv
2vnfc1bRE0uyQUV/0rtsOiONA3/ecG3YVirmegpt4bmUrvuFFfb02YgiIWvWUnMSiOCjLGsaAVBM
VIfeVLVT3RRTi21sygOz+pVwn237ZYnD3U4+6HMlij1dVXu2otkSfmI4eL+f/rkuvQqR/T+nf/KJ
SRddCsafQqfSlvViSRg7TbLqUTctDaUG6GTZkUmopis72JVoseBJq2EOqpyFGwhll0ioa2tyoKwx
O23samc8aJ7iiFtWYlhfHhrdj+pj4R0xLmTvON3cjrw8ie7mB5PWWWZ/TFf9Ot3M7aPw0s+bC5R/
7g7LgKhA4l4wfvvZNKqrdMwWrTgcguSOzkQPnGxHuxT0bZKuM+0lOBDtliLzTRmtLp5zbdcQTuIm
dB4RetBCMjaZXXrHT+VNdBmCp2R+5k+D+lKDl1n26PLu67dkV9FsQYXiDdfo7Is9xal+hxZWsRS0
MLfhQbPMJ+0z2cGSpt6dtaCq5si0CQ6s38gA/jfloqFhkIf1gdnvFABeaMnRF3x1YNa51DDdPM6J
XvHegCm7pMtSLyVHXV2SepybNamGDu2SEG2davWkfJOiY1amEq+C6mnDdiHe4Uki/cC3xn47muvg
BnO2bFXzF2l1qXY82/j4dvDTSk1Op0E0Y35yTyAJDGPYBO4sGR5jbxA3euqGkaVD4LMBGvnXkGUu
ncG5Ceb3n784eZV8WSunpOEMWh6KxR6jFoi7atcSJguZpyZRbZAsHaBaYUOIq6HHPuIwLVwJHfYn
PvOUJj2yjvJmxhQqxJwBtkMpuozeZEh3f8mXB0b2gr+AbxZfZ1B3IIhSN5e9+ftAx5AUmfB/MT/8
8aNOvlNDyGuFPGk41DZtPeKz1duk9PrECzpQy9fS9JqwSgEMHrBdg/e5sLxeeqZOrUmA4o/G2HB8
evQU/dJ6TL1ZyNeC06kQp+eTgwKG9OIANuWl12heHf5ZPcw579Ocm+OnthaZhXFqSu5oivsONqMX
GdsspZ9m2m2/MRXI0zqN0PWRGgp/20XxgHyuEDZQDkDxlxQYDiePVBkFU6132vxGFeKq5cmG2rWi
Wwsqyf1oZpT0YnRQYbDr17dwSPIlpd1lQsE5xSE99/+eyMljUAhGmykGV0LVbVjMYecZAMoUFBxr
H8YoZjrZblMX4AYB0RkhpePOHB/5WMQX7slZVvj3MzkpVsqsUPtM5ZIIK4gWASKYJVvEOOMFYOrz
iKtUsitaurAo5fCT6XIJkwMAgIEd3xnNh0n1/J3KQJGpEoKBJVoIc6eat4Lw14wqWreXPIDnlGk/
rt1JVdPlsqFXCtfOvyrv+fh7/hqCN6pztBU4Hn7/oJ/dQ3+/PvMX8ZvepJamqAQ2wdKfE4lMtwCy
WK4+NMlWVJ/GYFPpO/go5bRn6SgPIh39MN6W0A7E9ylYx4R12b+f0cVn56QN2hZF0JYFZzTLjvEM
9dW1Nj2a2XvSwwes7gyGlrcSqTQQh9rt0O0Fu4bvGANxu3Aq5yvdb4/xSTkQ9QMgMW2+OMZaqleh
cEUnFIxf5IzdSgfUTTHOjK31+HgHL0ZvU/7TKgsBMy+rS/Ft2vzSnC4v8GH0mc/Cx/pLsfTtVnVp
koOX0+cOIz1ZP93olnBsvRGfn5qhuG8e1OI9tqtiJ3zKLHKAT8frsv46Rbw14UCUgwUHVhff6/RD
INkkpw5hPQ6OT7HsyXYwYCAryRmfo4nEmchbrWmYZNTC1QrscOOKK7ZfEImP7HF89qwX3tazF/z7
Tzx59gNSk4tON9mKScujf0U8nOJNsYvpW4Pbo9rwJ0GDK3hywVS7PvI1BCrjph//zIF1vz+IZ/eF
30/m5NVoexV5uGyQM9HsYGcriw1XNCABBewyhrvIjia+o9lt0e4VbdPGu5i0eEJrtuQIwm7AVM1A
UQtAadz0ii3T92ueROFlvnK/n+mZfFSdkCQFuzijTvphJ89pqtfot47+cBhvzVdjT4aQNaAwtHzO
GhsOC9qH8gQftm62IaTwPzlCU8NOH6NuWTsq+eNL/x6tk5NuYoQKoj1csdcHzXhlHlIgkYDUenSo
Flrr7P1S7/RM4OXPkz/plqiBkY5axckP7ugsXPVtLDzjmQserFyMTdRBLb6ReNqFCQDhLfGkam/x
MwIqGsnLi20l29VNgcajhUZoOEN3JRBJpbPCu3D+6Ckk+4KbURcXNfxnd6DfL/xJCdtMtZKG+oKv
CwA88iSa1QSjibmsCOvWuPLDDYShUmenYmwMYs06UnKI0HB67LgeQQ+34yrvVnGwkU1XoAWvQH9K
aZbWnhDeqsTvTGyJLq2w59+y/z4uX3/+bSFRm6mq9ISzpuMUkBuMX0neiCiMnQ7LoUu4AZzrCF3v
ujfeEQCbq1ndG8gX81fPVuHfrt9XQfP9TKIwC47wwChYDES+8BfWIDlpz1lj/axQO7BmeVS5c08l
r1+n9sKCc+4GkupCOKChitq/TuQxhK+0mMUUDfA6q1ipc8vH9kHatjdx/0hY0pIZ7uhBoz4y9bDD
R3yg98eDLi8flIWV+Z4BIiBhTl6Ee76GTHUWLWJwNMKPv7/kXwqAk+XfxNUtIo8z2KB+6Ti/Xaty
0eRjPqB/iWg/gSektzyQUnpAlalV0ObXXX2n9puktyju9qqbkTTiFBEmTccPXqNgJ3T3xvFqEl09
v9CJMeal8LdzO3mHGyyvtdChRIoaev+MLbFigr6HeDchH7TB0jqs3qLw2QOsiZQ7f6YpR/vcvG8j
w1IgdHQ3R23fis8KWmyhrpctaoOapRREF06QpKJZY+NK3zfi3xolPAbauNhO2jYwd7myhowsqG9l
/ygBLnHkYq/Nny9yVt418r/JgZe3ifgeFwcpvmkTNnURG92pc9v+D0Vfv+mzbU6hI78JlFnxNqb3
MO7a+L6LbyDF9nzqM2Gb6Zfm3mcmvqTMAXak20AchnhSr8cMkjKlDGa3Q4uuT7ilC0zUFuzcwKGa
YN3AWPA5IH/kGwh4xcxnVu/FinP+qp7cvR+ncVKth0JiNFkooKziFXRFp/WIdvD/IPP30sM8Pg1f
L+GVzsmrfxzzpC6P/bHoC56ZQ4VGj8D43JknkrTfrGy6nvmCITZ578IrdGZ/9OOgJ+WFYjYoeY+L
jgqqpX1KvHfOGzujTQea5HZCDrsjaa6Y0Te3xJWEJ5Yaq7Ub5qGri26+s5d9JnqahJor/zBLq1KU
RnO2ZZG4VQK2ouwaVnyRUTkQGECFS/vrUqlw9rozLZN0k063TuX/s94vymMVZlo7O4Vm5VhjNTNC
9LgMblAHIu67HJs138nTp+v7EU/q+bjRC7E5dvMRowM9SSt2zbW6pnO4Hq5Znl5+v8nnpmAzmuQ/
v/CkGIqDKTGK4esXas/Iu50O0+oNDmKrwaVSWtQBl+Rb50rFBeh5uJIcGRDpyTGr1pjyRY2bCNg6
hl+7eS1famGDjKMxlpTWmF7Q1ZDirUkO0PLQZTI/O8IYi2s6Z7TDfxxX8XLWcAV2daQb+vtV+Yru
Or0LKmylue+MfvK0RGzkQI38Kp0nkzzg0cYMsPQ6PeRzkfbIh743/vb3Juz6sJy59hC9WtXpKhgt
c7iZApLNnpQntbkZgo3Qe+FwNWeC/n6S8vwo/HOSXEhVX6AAF08/cQKz5b6qm3l+HDcrsiCfcIAK
JM/bbMxZGlFUhC7qNI90Xie/Amae0vJm/4LqGAHWnzJe/n5G5zbjCzpW/zmjkw9bVdRhXBSc0WwQ
Zb6AIy3y1OXCY0BwUfSvXvr9J+WkqYW6pM6Bb8iQHsf8iSwtIqrAY0MaOV7XhK0sW+2dfAyqTHit
rmlDbj1CoGHFMLx53pLSUCGesLByj40cNNejNeU0owJ92ZKmMhL85I7i8i88DiHGSGN3qed3c9/9
QmV1rr35/cqpJ4MOPzPlVNHq4YDxEBAmja+5kUEkB+yzVHYmfdODcrfMP+S5qPeQMrp7/MztDTET
Gd7vwWLmaRhL7b315pQ9Kme0DMjAdBAmAPuB8QvF/Ft77SrtrlCVCF9CH6Jg1D2YPfHSs3nu2/Ht
STgVRY3akC6SgXvTucFKIxue6XoQQs24VRmHbkBCrmfNb/veMjZKuRErLKoRpbT9+yN5BgetLzRy
L+c2owSh++TLOXVm1GrBkRbrYtmVy9nxqT721+zZ3SFbjsSNyKtU2GIZTCNeltGdkSIxElDTDb7E
hb+fz7mW64/zOfmosiVlp5xyYVTP3Oh4+2M3WqG9DhDAix+sJpbEzMO9OLQ4U3NyXAPNrC4TaH8q
8FWbvD72GruYnhB5S5ozS5kiE4XgEWY/zexpTHHZkcAoV1Iu3IRzQo/vB/+S834rxrOWIPSsZuMi
bsTGTQZngr7N1Q615+zozUw1eSeuyvhaiK6xg/5+yc8u5tCTtLkThAL71G/g53J7FHWy9+ZcgxsZ
s69pEyQ48V1lQ2c1oycfEbmtSFQJzL9zF8/YIQ9IXT1x1fsRfkiMw9RCr9921yoitTi50ettSWv2
9zM915FefD/Tk9Iy0HKj7otqvk6heN3phySBpgWQSK6vJbZWwKdpnGjNG4QLw1Onp7rAy0O2pSi/
ZdH972ejzqv16ffl+9mcvDppnNRDEbAmodF7m4sfqXNVaQsHG4bokFiRbh97jx4aIR1Z6nXHYXlf
MJLR7wxycCXfVeIv4rqpOxOT2GmV544mrqAYBeEuRtQXMfbEuFqpCYlqq8A9dusk3gR4N4GX1lvW
X2w7LLYQT95//21noGwsC7QF58ED4XGn9gjZbMK8aBCd5PFuAViogjOlD2/G7GZVb6VVCIl3JJMl
LJBlBU+01HzS1lwE3c98RWckS/8uYMFFTW8Pc2xWcxM7VeWEPODbproT7sE7N/oG4Z0hrhrAjKx2
F2eCc6H07x0yoU1QrOhokvnzb++VZi6EwFjwZPcb7U7PPOJZSnfS9liTLUJN0Jy20WG0hwVKKpGy
4GLw+NkTIIMZS6GMnO90FJoPDID1GHHD3H3mc1Wq1mLiNbG1ZBZT4YSX3TjeYHmplY16ESBwTnu7
0L4d/2Q1LQN/qECHzo8oBMIO1F8VEzYGgxhXZi26nAaqso65LOV7vmrs8m3I7zQ+pbWntftpWAf5
Q9A/K8jiixzQfYAT2P39WfsqZ3/eJSLSZXasssTS+8/OpR2wqhllXx/EijhjvsPB4m6EbWQAyT3u
2swx+RDq25pUM7J68ThfZdPrZJAqS/Fdwv35y64L3LAgWROjlv5RV6793sPVHubbbLoh3Kw2ITps
1HqtFde7aEFxA6M9WEA+MoJbgmGAQYBOIlEwuGpUqoLAM3wn1Jel5BGKFig2ZC86CdQ+5iyon+J3
U72wfT+j86JjxL1SCELgW/y1K/j2sMpVFyUpe7vD8ExDxvxbvNGaaR61Zj2wldJzB7fU7EdTrkJ7
fMDXbhdrQ3d7hBz1rdEeguM60mcU1uUe3xnY4Y9z+/qEfDu32AiQOBx98aDtzQnRLmRzsgcNvNg3
XeRUhwb/Qrrj9YrImq/IWccYCUV9XhGbTxnOHXggFkSALwX7E1u+G5/DQ3h8DMS7Gfw1eTHCIwOH
1W58HsDXRs/1FcpXCrqnXnFA9Ql/oV75xPmt6bHIr/r2slAdZe0/ywW/kg8gX0GVpthpLeRL2dGv
1FA8BPFqQa5X5gXX8BynYj8ku0XyoLc7/fghs8CpKfjdRbzMgdgbVYxIDsUw0rpVLNhjYXVzzjqk
J2KKXJB6yAXJowpGdxGvMcMdr/2npLQzdY0jAosjjmxxX9Gn1ISnTrySGgbuaWcN+n2HWUEb1/G0
XryizFOyraZuA8OphGjJmuIVNwPJvaGnomXxQvZQldvsdHlu+IxQJbPbkcSxJzZgvTA3YfPkSgME
Nq6FZtkS6iC5qbicRBoz8Go9Jske2Mq/KIOM134e9bOBE2+YsZJ1FpF7ayvKvn+BqpX/DStr0pZq
ZCu3ykbcLbzKPm5VO1lXoaPi9GcVcWraZ8S6IEdcDgs7b4Nly2+QfJIibBkKdWnB08JWCxUtdjpw
X+C6vAXNA8WDt3Ro+Yn0wFmm2PPyBV/LHxLhBmB2A6egi2oFxCD5q57Q4kP1rNyy3xXe+ui6D9HF
wPoIH9Xa2LSg1XS7il875CA6kiEgh3QnkArWbyRB7ioYgdIbC6B8V5HESRqpwKYIYqsXRNfiniYu
V38ZE/hmaYZV6Ss0LIPhftHDZxBC/+zrjjTaMbsoYpnfkFGUj+N+qZD1U5Ib4hq3vgAhcc6XLH2r
NsmQ+X+knedu68y2ZZ+IAHP4K5LKyZLzH8Lb26aYxByfvgfdjT62LGydvg3cA9wTPoiWilWr1ppz
zK0CeTadFh/57rQyn8eBqDYJw7sUrkpDfg8QpoyBCdAu0/+LFPOULq1+3oSLzICwxbZom8Lckwg5
fPKkVaw89CEdFxHqrnAomaLmnCqRq0vPZvzYaQ/yoOGkeEuTvW+5DamcrBvfLtUJt6Tg4zyX7s6P
5nM3O91B5ZXJL22hXaAnnwifw2lhcS3yFz0u8dfGn3Yz6aPlfkxomQgkbYnk6CiuNYH8GLyx2Zbl
nGPRxcIVHljXAdZRrGP+tr33npRs3ZDtED4mpEjXOxk5ChnwyEhbnMnv+KLjjaXuo4odZZ91S9W8
71THr7ZJtR/STQj+JhJf9BI7KYPbYOuJrmQdQoBdSQgGbtfy+7QQSk/BOgrnJJ4CzzpvFZGQJ5ok
Tn3akcPYwf1NHzNro4r3ebmXpHUlfQqnB5nIEoPCf2NWD6H0qOVkTHFiTGVtkrBolMARo2dioeDJ
m6F9fuge8noCqi+iq0nv+fx2hiskEF69KKqd1S5lgHno6GjE6o5v3Kfltu7ncrLi31bCLAnneblu
An6aTZs+yvGHXpCvZi3P4qegrZP2XQ3uO3rbY+JYE1FF0eAui2NvyXj2ED84FYFixFd5c/lgyFuz
IhKnvMkc/90/AEiGhFUDSga44lJRVTSmlyttKR5EMjNnuj5RP2rwgMRI2TVXFG0htxuRZD7fFZj8
IIBwNIa7yOuoZmzNdAWckQ2cxHvPJUDh30XDV4fpZ9HAbWV0FEFHMkdL3c/STlHjqtBgfx38xNGe
Rbc39tpTsarc9F4dpl1uC8vRLa6M6BoCWP796drv2+LPTx+/um/noaYOqTckg3wotXFN6SBNEC5z
HMuTM34BvJWIsp8r/u0wHGVMVqgZ1XIan5kRuD0eRyivprLC1pfOiFcMXmlLuZ2NKiLKXwLt44TW
aS07Q4orOFlBiLaK7QBwL43pXOUvEC5RxiJBLyh/mP1ZZIkkE+nDElxgmsRz3GwTmNcWw/fv+6In
OXhpEES5IlNJIsn04Q3l0UIXF76ALvOvDpxT++gJLwgVrAhjN9w5Ja+FSXwwtcmAR/FOz/YRFOTa
tMvH4Vl7LmEGITuolTsrEu0zuh2/+CuLr734KminSWNgGJcWUYn9iYHaVlTvKtlyZPnViIlLIxZB
FCcm6vJhKYKvazdnTHQfSIKC6HE4vfios5AO/xX1Nbtj7X2GZDkTVJcHj5YHvlWaCgjjBBmiZH/Q
SMjtoz8tIgeNbGRGqxwVDWldrTJJjUdL3sn1PQeTdifWC6ZiovURkHYK2sYp+DU7Iv/4ZwKHPqeF
HYsTq+ltfqGCSFoyiWlXoFrixPJmab8yzQWvdkTmAmyeD6udh+1OkacKsqDXtJ0BAzVlt2l22YDS
zRZhFK5zjlL3ZC0icZ5LdHSjeZn+9cgeK4jVsRGnDcG643zmDkwUcbFsfCcxjyGKbs7lep4D0GQ7
6jzisp90FBuuAMHSn1fdDMdY0q29+pG+Xl2sYtUhsM8nwF168PMZO14Qb4z7hPlzOFGVBQF5HeF4
DFIb77OlNmroXjWLMqC0WcUM1kt1MYYnmvmsZ8Q1vIuMyit5VXMSk3ndArMMg48yfDH1HeSi9h4i
kfQmmoce0JXtNbMU5qVYKXZ5ciFhhuZKtWbCXbrWXHMfjYZ6z8n+DHOduGjv/XzA3IWukwD6ubzN
liNyFwyQ8CptOxo2YwfvhdzfneBypd432/F/R6eSnJTEW3gCMNcViFozESfGhhIgfYDc+YnXmH+O
TSObpcOT38zQBw2SDoProKZQljyDGvvudOY1Fm1leM26B7KVuSWE0rz1gFW+wzUj4WBw6z2S6r+E
BC76w2l5aw+6dl/QiDlQZFXXrni8Bc+sNYnR44iJANDfySwxN4IZzNYC+3O4E9p91z+W0SyzptaW
5XsnG/Maq/fJhdVa+TsJMbBODcF2foLqtakxk9xoklxpbZk8JWZgUYf5+CsHyjjlja/EuURzSQYB
pKx1tmaCc6a6YzKOVe4VQucPXHRwUd32nv5u0fz89Iv7r5xysnlKIR0alKyP1bAtC3SiFW/RRlJB
9Dj4PHEkhs+AdVGT/6FsdyRScuPjEC8hvTZvVvxURwc4svSRoLsUN04S6YoOi0dEAY/cBgyFpF9M
bU98dZaHZQVvJfp3TIh+tpXeg8dTw4O6AmlDGHE6NLzSDH+EhCtRqpZjNFH0SqR81wPJmAFaio0/
J9RbGt138nYrE5sj+C9QWSEliTYx+AKMCWC6iJPIEwEwRa9lNdorObch0JykKWMnQk+x3o6dkJPL
l5VYIAfxGsniRsEGJ/UEOL+ZAhzWFfD32nQgHsmkBgj+LCS5epkTa31+UneiYqvervdnlYhpcYYa
rJBneDu53aFaVV9qi5dq2SLRaKtnMXyo65mAGiiTl4MNNiCT70dBVm3TDxMSN0lfPK5S54H1umm1
d+w8ZbkY+/eng8rfaRVskRr/ON+Tke0l4sU4EIFI3ynwj8FRTdJw7UEoPMnLPH2RzVnmufidkLLl
doyNy9rE8vwU3rXv+nOr2iY5uxIBCM0sYEJAxkq+gSEg3WUrA9gAE/0tczX2JwhmETp6sse9jXmU
XBKuZwVV9Q10wBUF488FctH0bKxUjs7RII0qtuGZn1BKJ2ifndESV5GQyKB1R+S5xeWtnxOSClP6
FtXrSquTZ2AhjogOFuSX8OV7vaOH0tC0kXyo3kUqfKRgWDINf/QxGMFbLu4Ma5FmkWNi1z354DPb
Z7lzwkZyrNIZypxhvBlOFBJ5YX0Js/xlgLMFsyCaV0grrDuPmZTfr9RiM9QHAMoWnhl9kUvvtUJ6
vDVVBk6qTaI/lMam1d3w7lb//4oehr/QZEiIfgcE76V4Io0iwbKCXP4azXni3DrNomR1ig+DBm36
mGQz0dhT6SKH8YQpMMJJWBy8fNmcYTHmKy93Nbjq+1uF1xeo6rLOxQPKgF2hN/arOcYOT7y4V/DN
O4RGJNOY6zLup0Osu+RjJJZtYYhxxA/c/fqbMkx7y6XfgjitWycPxY57DddFW7knyYjiS/tUARfS
rWk4Z1W5hh14hEeMsZ03JUHgzeUim2j+PizhvUxV09VHmGtvTUJxkdKuSGAnyrpriDNSzKDYV+ks
tlb+8BkX6zi4U4wn01+3/jp6r9nR+jvfWn75k6UJPV6EGMFSYJUQriZZbpU86ohxbs9yfg/X+C0t
HOuiopu0ci5q1SgyqtbIO5muq7UDb7A67Yhhtv2X2x3WKwqIn591MdKtJS2hzOezaB5iXyT4BkUC
XQy3L+cikL3/Yq79u6n88yMvutpFItWil/XyYayIIcq4DYlfa5+OIC+m6RLyRtBi/0rYRbPaN7Y4
NeKJNlpS/nhg/ZNp9ahORSbwyi3f+jjwuFyrowPHAKPHu3Q5NAi0YTBVk13i/M5qHU1cAG94ZbQz
t16HJBxwM0xmEew3FGdMWM25ms1RtUK7vxX2eEW4Ad1Jlli9koYh6OsC+W3Liuu+tJIqGV9ob6az
ATX5zGfq7/TTcbRdEZwOMWa4cS+Vr92Tvn/sxXpoglxseLnkQyTNalegU+GcEeKYa5m2aOokkdOZ
5HrbYnefzIBKMPjQVBg4bta6VWeDaLVgfUV2m97qL4/nxK9fB7ohRYaiIFK8uDGbpzRLusKTDhXs
fbcWF1o5b3Ogd2illD9E5lWT3FHfxcKxAI1iW3WoEuVyJlar25XZ18D+99OwHESJRitW2Z83aKSp
ityasXzwGvaDGYhhCljyHksarOZRn+WWXU7Io6JfGLKQCRhjC1EmWPJrO+mOqCl1FL78lN1MnJMM
chyyB7ldl94iajEFEusA127CNyo4Az5okYSFGz+1cm2bwRvzf/+Ei+JyCARhkIyvFdY5MkATy7iL
EFudn9IOafdEXqbJPDxveBGhyepzCTe5MHaFa5U8Wxp8uKiqA8HdOKvP+l5PFn73SLCmcVOXem3H
+P6kFz99rAlN1JQhm9T7mEARvhTttHzFGipu/JW5NJ4LElQG5mE2p3ZDtKS5H2HpkbZPYhs+LSkf
rckAaFK/x2i80MgEoGEdGeJbjiJ025+fW/FQNPN/t1muTKZ5hy1RwaMCh/oX5buWw3POZE06WCAV
ideGHEeBEWSf0QCmath1YM6lSbJEoELnfNm2MyzgNTlXJxquw+sp3xYDYttpULmxWz1QJNLZ72oX
5WPdOzce9upysMDcIB+gafZ1UnzbcIq8y8+npuFhSR1BlwZjyCe3waWxeLI27ZhonW67Y7PQVsof
S5kPiLdopghYE+xAs7GuD0RSUG03UE+fZSR8m4BZ3X8RG3ztVoRE1FAsyWKDvKzmhMJvDT8U5cMg
EFPl6NESqSJhMEQQqSrTe2aj4y9MCBxkZQ6P7MzuRIMbZcA0mMJan0NVB5w7Jz9kRBFWt6h02rXv
knKTKHAakFDIx//+23fp94LRZXCDDnQ8K8dX7qpyHgP+oIU7KI+5sG8/JSZ2CQk3yt/kvGJKTXw9
BhS+5sbRP6EgIG5lNhDX2wqPijfVrL2KQQ3u8zLe6tafUF1aw9JUHxP90FUH7LCGa9yRh2Rle0zS
g80tOcC89DbK/DiibpyVX9e6i/1vNEqpcJFkfojL3dhgxVu+GKiH6DPhDyLegtgd0IhFttPjJSMq
KqRwIvcPg7ou/p4VpH9EFTlB7EJ+hvVSwUZSdn04tqjkyvY3krKACy9MyAAxmjGZUhsJS1PuYh1d
2QRjsV2RAzcVs0Vz15HjYjoa0SpMDxHVIODIcRohgOpNuvBsxBN9cDA+RILt52MK0rnGgT1pEK7d
auUqv49MlI5g7jWDMhdO8cVRIES1LqVZjN48IkzcScglye8a6BN0NJ4thXEOfAnjtXoSF/wyJUbM
mldlNZBhI/LG95PTNtlXs35OHUFQsCy7OgQ+adLCI/+QJddTdidp5Vd75ZZwxxi3+J+/4s9HvzgC
+upUhrpwLo4DGWnmrgCGX4B6J4VolsdkOrFeW/YiQX+nVWoCUMF837P53GmYtCUsABLMovLJ6h7P
6ltMF8a/EyRaXcoBxjecp16xpaXESWxNBEruOzDc2jI+nPzJRH4GqzbO1g7Z09jtIqnGs+7K4dHL
QNHMBH7PpFnWunuWFufuQS42srXg5mpV60za5MBAVJdh4ZQ056NXHGVIhsC10E/L2ID/3++w4/cE
AQ8lBkIz8+J9lqJwkE5GXhz1cl3mpG7je7+vB15Szkb7/Cd3gupZSj4N6WWwk7/pNJ7Rjfj3Bn3l
ivfzIcYC6dumknlyPuR1URzFJVdY4z0aFpK4z8lvz0nw7uiw2uWr4NKaRz40MKrN33t9HpDigy7O
oUWM2kZHUujeeK7fZfP4XAbjDIivowTr53P1SaKGWRIUx9wi8xr5OrYZp4WOneBZmFBRAMNqPOfc
MHZFBUfMzjhrEZo/hW1EswLDTdk8/vuZrlTPOALR98oIZ0yyMi+uUAqjpirBkHRkuuGXU4uLQzZV
0O84qr5up7DrKmLT0MsSFfPvj77Sa/j50ZcVtOVpem6IxZF+h+A7avhUBBOzmAgooMngHiaW5nry
rCO4YKV/pK/nI4FxH/VryZUimBKPkKbrUMLOsowMNwxt5dXDQINpZG3cnd/qRT7tPkx1oVKwbJhS
SRmD1D/h+d2PpvLqzBhdvhFJ+1XLXu4SGKTY3TjKcNxcfJlhXJ2TLOUl66ax9jcbQTC+5XBhy04z
g84WshyjOybyLCa1zN/l6bHN/5bK0iPezWPQRzSD9lj1q/Bsx+WiwsY7aocMl3a0+shc26ZWju2Q
Oq2ria57SLOSSKVtaS3E7EU354EZTIRlBk6fzm+IW4wZjOSOd9Nb7Yor3kHrS91MjjzTol+CpyoU
YRWJgNJUNuan5Dyz+ulAdihWNoSCqAS9TrZbsga49Bh5Q7LdPCXJrMp31JXxlnYAk34GnnbukxPh
Rkpue/S3C/VejXo3U+68fCO1D0FxR2xAWc6Daq56m1o/KBhLb9+1rxBK+HsMxC1jncRRfbFxqVZs
hIDvyuMo4DqRY6HjdCccTp6Z5bQMEcH4+7xz+CvLlFFctADZRcm0HsRtIO6An5CLQpc13zGoG3hl
cO8Hdocv5DTrs486eWoyplgU4qc7fuyptGU23gW2SY6cx9jPiEBR+9u+vM8Q0Z3LR0iKzkniHfC2
hQb1jScIwsMJiMkwzYrHxPsTZiuRtiQmt9smVtT9Vw481Rh9Y5ph/J4JV4lITFWrlMd6eV7QOOqo
TkidKxjY9R0lIpRWTX0EU93NB1pFzRqGdD2iXLpVk+0ySCwjSnbQ3lph62VbgeuEjNLKO8Tk7J0O
vbfNa4I7qmWULLLSPcP+00mn7Qxa9nAhOeDPBI7SS2zBrg1iSQAgxKJmn0bvcZU40GdrACMtZFFG
58YDaNgXdBlFNKYyD/uYEOhC3LXKY1I+q8WzgZDkhNoXzFWKMKS/py2pEZLyZVKWD3msOYH6B+XY
SA49aua+0+6Y8bSLMy201F9pLb/t+amQ7wwSNGMJ0KA8670ZcgbYWlz0/uY4DRmODyvKaPJw0JL4
zfIcL4ruzW+eMx21tzRv7v5H0Q+sXBMh2ajiFAGaXZwqqS/lWRCNK7cFkbwC0j2Kui0OOkQtpr+S
YP/TGvz37n1l3vPzYy8qooLThPXBx45JA3n2GdOSZBQ2g3lj88cajhHxw051fyXPbzqyrq1OXB0K
N0Y8mMi5f/7NlahiXg6t8hh9DlOg1U8ibpli0jnautqFow392NlDT3birpZpD0DOsLjPcO/597dw
hYNgMemRJA51wBQU+D8fRJaqlLKQB4GgMhqjkO4p3Ecm2R51mIiT2JaPeKbhaxHl64wGtR4jwHTA
quDduJde8eeOz6LqvMz8H52wn89ieKXUCR7PQrAFQ+vm2S8n3I9AWL9aB+UQ+bMUg8GjtCzvUebN
IxMqxa1h5dV64vtDXNReyenUUv/wEAZ4dFe2kzmmIYeAOzKCiUYMXfNwC2B4RcP88w+/+BHavDTU
QeUzqTeNDGwX2yV77aKNjAm6rz6fF/37udnWkVMAgZcXfCW2+YJy6y/d7lJeG7ibbNLCUjuRbKYb
0eAw7FbSddIAjB93WHSNXnzHvVIT5rfO0q97z2XZAEJuvKTTATEuMaCRbPZCLPD8WN3iJc3UmQBy
M0S4SvQqEd23j+8rLS2+sm8fOV7VvpXIQxhEbZF44/EtGEAhnHawcQcNUJtN18M6RB8TbkKNFsBF
8aP1jlpD3BPX4x05T+dN4xCAKa/YOH3M98Rwf6Q72iE3asQrRoCfz3nxopd0WlKt4Dkrx1Ld4M2S
CLa3kYq0r7ic6AYhtmhoBjBMHQcP9H9An3Eg3jJAmuMa+vUbMeDmO+NExMTx8wtLNUtWFV6xI3Z7
OGVZPbOoRbpVNTxp1RJkXD6xUqfKlyIBKwUpN9EO836mzWTDVbV9RpibwRe71fX1GfXjsEA6ZMLS
wHVFcjKiunBeaytxlDlL9yhvZyiU9WybuPEuoezjOsn/TNwmqPE47qeWi2b5MZRtwc0dbWkkS0mc
x9RaX+12Md+k+V38ifzTB+uXilNFc84zmAGaRyo0dz+fEYIUziqB7qX8oD4Bqi9BkPSQ68hNvenn
uLpff/v2Lg4LwzLMzrP49jIyEOCywzGbpm/dGu4cWUXZqHAC7VPx0rqsM27CgMNOuOO9jxv79W/l
L+vp24NoP39GbSiFIld5EIkXetgM/owwNoMUEGbQE7WdVEiqDqcdOqw3buVVPqY3a4/goMPPkeUT
u9aiRGShOskufFD+3ni6q18ToJaRakYtql2s9jZL8NiK4w5OIAdpy7aiz8bo9cIZCFYmUyf5QJsa
TKj5UXgUA325uWYbtcPsm9Ptf0Cm4tv69jwXN7RaVn3Sj3kejJX3tT5pCETYGPNxOpoxcqNtAblE
ZcyB+vvPraPkimMNjj5dIpPyE3fKpU5e1MKqCgwPfnkxN5AAIH5yTkQKuqZyZIqK33+FDIvKHBlP
W+9buZoQKB0ZsyZdKXaOX+WmPE67tn6IUsWqqyrMnPSL9WPmZVP2ppmPmivWcnZylMIRH/tt+yGZ
dxkl7hC8aAXNSUVCmkxTvZEnvXqsCIwoZwqMg7qfBNti7c26+/QufdD3p9RRK7vryf0Y83HhFGKe
heXaC47iA96hgecSnVCcuEAt2/jeyN6iBLb/YwMcERJXDlXQqdHENXsTcVOOyqW9ixu3Or37t4Zt
V2sMCykmmTUaTYzLdoEYC5rfsIlQ9Y2ne8mIppoOXWtrJ261dCmVaEP6sbdh2IR1+QRWliKwNe88
fESWotx2pl97ZwjsYLiEaAEox2XVIxq9UJ6V4hiv9ZkxzWfFfFiOSREj/OPmmhw3qotjQBZ1uv6W
xMz517Cx9cLYFwxaOIROgMIZpnm6Ksrnoj9q01aZ5q+hg+KKfvV6OC+78QDnGiAn005cqPF4eE79
0v73rnGt5JJFsOwjC0D6PWELvDbsvLGtNCQv54UxVbqPk5OTt2gsxj3LOi1U6OUYOm4czjc/+GJX
r/Ki4Uj0C7aHM2HUdCziHdd4J5X8yehlTHQ3mebIzZTF/+RPxidsyuPFh7bVz2087PWozGWWITpr
kD/otrAHa9mXaiNGlGoTLHTz5dev/fiSyMhb5bJlosb7+alxKaRlkPGp6syfszWrIB58ciSXpdq7
AZz8ql6doxex17j4zsMqdfRukaDTgG8r2PKHRcYJLTX+s9g9ERMucgS/YWlCzWHMFez93NlsdMyf
jDS5fXoohema4EZN1kjTvCxkgnyfk37ZqzYmLaINW3HdKSsvuRuCj7aq3HOLRitwLa2dxK8KQSKZ
A1OMrBxtH29u1d3XNmgiQP7zfVwUkWEjGFkvWGyG7IHMwdjdaH3TtIJA9KdtXLFAGo4DDdNIrE+E
D7IwFLv9m4iOh7uKhD3cD/9eGNeuArLM6TlOXEjvuew/+6WmCIVgjHWt8Sxobkzu+gmfAtIZ7iHK
xCKNhNa9rb0Og5MJpNq6ImNxj1bweKQF6Q4tMQqPcCGjRy2mAzZIstPae8DUojk9p9M2wxscoui9
MSiSr62u748+bnTfSnJZzoRTkZhUmOWazPIYhwr5nrMIOZrvWu+AcUpiAZA7Y/MB9UJ0FFpOpHUy
JyFoRq5WGdTrG+/4tQKcKG8aC5YOpUK57C40VaPKRccXOm74Z9UmzPQuJO+QjFQmSg8RMqkx8B3m
sKsG0+7htoLAGF+ryz33+yNcbDN9InRdLfEIY2uuWqjEnM7PO8QWJDR1dDZePTyDX9SMzpuYj3CK
SKJmLj9tB5JEJ+2rgPlJZlqDXq5dJK0LRyDUN360rSpmR2+8rgGOjzEDafyzktMBP5NISU9qqPWE
2HD4hGhBa35ZhPYY7Z1tvRV0Hf/9/NqqqLpZZROujGm8SeNnVVEmOU2HsF9mtQNLSQF82M5zvimo
37pzWwZ17TL34ze62Jcyo/4/v1Hu4tRZpHcs8nuhngByiOjKfZ72pxfzDQ9CvjG2aC6sSXTPZYnQ
KvHZrGY+2RmTfArVfYF8Qr3RFL9WMhAKY4gItNg2WUM/13WVdXGaWjrr+hPdgZccB29XBtygRpNj
iPXBAXHaCriONgmMPBSXEy3cN9Ee5sTN8/vKNe7Hw1yupaAr2uDEWio/MQZMCkDBIFSi9YYGEk8k
p/Zpqosr8gewDng7tZsGexiw6SILYlJUrVuDxSt2C6LQTHFEM3K5xLr889vRymp0YPNAp3WwtZ5J
Nc/I7EmmFt6nv5K5FPIl2XtjlzgdwV2Kvz4fwSyZ2VonFoquMzUiSiw7019RGEhbpqTDIQlXmHwV
nHXiTkv3gTHHBN194lnr79UMhQUXUPzy9/SSxXKhP/dTeQHqtfijLw41ES1EeKdzg4kKTdmMIdnE
QFwmOjCqN6Uy12BUFE+nD18EMGVX+AtRXT/KNG8FIPNupTzFTHGM/jlr7xVt38fWxEJ0TXyAhW/N
c/RbK+zKXPnHd3ixc3pZHYd1wnfYTBEz48YInExcE6FC0NkEoW66GxXHT+HfbCogj9cn1aOCJw2o
TxNtx0AdrIA3DqIrFlPKZFHRRB1KNYb0i1UvNdGpI/qsPGIqIBLHNkUi6t0T2cSwWT/xsQyjjdl3
meob2oQ+zxuwx5yB17ueLzyQC2R/jdVbRYi5lC/MW+w1ebxLXu6q3x/w4k1QfFMKOpEHPAeTWHZk
CjciAJOn8zR9aOaMTfFi17MxPyHf9Q++W01kaW3A9CZk+uT6jkKmoVP2TnQLb3a1rKC0VvDRi8RU
/qroy8Ayg5hRjBw73H+B9lA5y0uF9k7nolclD81zug5/KGTmVnYSf18bAbvdAXkVQVtEPJ+sj38X
FldMGPye3x7qYo1JfiZJisFDla4OecZuKvscPcQVtRwH8rSud0LLxbxc9cEjuikrOqKwFx19BVpH
PNUTITlqNhGnzDkDqJhgyor6pQluzN+vbrbfH/Ni2UV9L7fyiV+1mTJfTkhSGJ7wELeHZElP8QVX
bUK3iltmgTo0BqfDJUnqljfTTK7gOcfvi9qcMhn8wuUoVOzkXOzMpjz69MtgeqskwxGyOxFfs4Xq
nmhqDQfzKCuTZDMONr01merMYCZquBIb/O175uIVQvwad9z5lTwI9fTSZ/NEmdSIjp8Dx7opwb6i
Qvv5zBftDsksPXUYn3mMP5KqO4tOVbyDxB09Vhi7WsJ3SvUpT6cN3XNvmVlHQbpHs+EgrXACtkR5
Gutr5D6ER3ykmjEJ6Siht6ifbp5j47Fw+fYajBzwkqBlR1j589gg60VuknMxPios33EEw7QVZoO5
9CNHwNJLSEKguXW/9RN2blhc4lwz3KSeKrdwx1dSfCwyKf7zLBc7yZA1vYiDdKzPUpMqEePPicQa
NzjNB2Ibx7lH4bQFPjh3FJEVFf2B9b9fT+nabvb9GS5KoK4cJFHsq3HdK5zn01Cbd8REzPiT160T
BY5cbJjThV/NYTU//vvjr752NOzI1WXTAs13cR+1ylMQnuKvr6B248qlaYdin2sZdI1ylUD3PO/9
/tiifF2TOi7B2RJjOAmCfatgv/5N/OdRLhFDudzlGf8aC3ZpOlSuypZoq8oKZYAL4aiD7bWOSsfX
COHx08XpVtPw6ltk4CYGjcrdULp88z1JbNQkzsrjV7wWBdYJTwIhDRrhlOlDQOBADJczYQc8qTO1
mhnnVQbMoo4e+hpeB34829tm9QLoqHVa5eowzlxy+aEK/5zi/4GMm8WrSShg4N7zwBct11PnGUrU
hxyDNZmnMy276+1ka0ylP97aQAc3UtISFcsuBVM40T4tQnO48/j4psbMHsT1yM7tG8tpfGN+vd3f
HupiI9IiKJfnlIfyPkpibplJc0etT/NK/jMytoE8MFWI7Gzc4R2QJ+bOrG0yfaDrkTdCQIB+vnWz
vr7Evz3TxRKP5CExLTGmUMXxC/YWmiz2pAkTPlfQZm2zwXmBBnaS8K4xh+dGqJf/xWXnatMJQQJ+
D5rCJs3hnzuf7MdmWns8R4kOkImv7GYiYZNuUJGTgFs9AFDyX0zMrl6Ev3/uZbPDitOyOCfsMFk2
8VBD72j+bVU3nWmkI754yLhAHi6p27CyDa4JHdNyRWq/2c3p9/hV/14eJovWlIBxXs6ilJ4mVJ+c
yuMYF1fOgPruo+V5SksppyONaHTS/FG5tZzXZA7sKEui4t7cjam77VwV3yqijQ1XQgpK29b599K9
InflfdKZGoC1lFkuF/eZzGozrxr88dkAMXK/ngFLzcxNJsHzuQ8iWJUk3JCwtNH0pQFDLMaVylZF
3Jsh25q2BCCN1S0JJjmwnppDzW2tXWU4mraKUItwsWbyJb6iroeZck4/Y4b+4o7MMV5DLkrWUc7e
1eioSZ8hshJIG73oBsUKvLIkLJQQhwxxfsbEKndZD7dS3bbhjnCcmz/SlRP6awekCsImY11+Ebkc
5HpZo4QcGycmMiKwk/qszB/S5iWQVzChE2Z44wAlqVcasb8WsHpX9IiSaO796sZ95Jpc48fjXNSv
RsolkSVTHOti6sNTnY4z8DacKed55lLDVLRqGQAaC+2Wp/Drgn+xXMkgE1UFZxuRel9yzW+NLbj8
SZqJBVgLO4iPcrDLHKJzlKlvPuntH8+fKpmjoVp146mGn1/BnD43HaYI00qZMQtJq4VVTDs3lfem
v/dEjODnZCWin99jbP/3+r32mjOAB04liySl/zrJix4Xosz99Xj23QazNeqSccslz9RyDNz87jgn
/NvZDL0IyaasYh5O2N2t++O1be77c1we475yzpKq04tjGjuVNfkabdjpRzAbC1F2GlR9tzvc165e
Pz714u3N6SZkqHrp6Fu7nDbDeYE2Fa5z94g8XHXMMcj3i6rJmznYhbC1pEVQL83YBnbiWIugvHG3
v75u//N7fOnUvi2eoDGkArRaQWHnzxsYeSxbsiV4h+k7+jZZguO4X2knw9//v5VwqVavs1g2AllD
rc5b+9jFhwiP5WknZjBS/rcpVxHJxXE0uozdxBeo7Ujy8rzZ7R1fEscT/9c7BLfxq8Bk7HRRpgC8
HwI57IpjyWoEV1MdpGgtgGXAGsxhfLK9TbQ1B8+JAyeuXYSJVr9KssFtW5wypwQJ3ZYMG3rhKni4
cnEWNiJCdWFfYCmEYZGd3CRHX3reJeFT+nniaDcm8p1wlHsC3l2CK+bJXYayK5q1kL2KWZFsiC+T
lAIS9JS4VMGfQsTIjQUbWFTBb0M/hyBhWcFpsCwXohXcJvn8kAX3lH2eh8N8JPOdoWCieBjcU/FR
xAvuKSXzf87wakpIO3JWUfehRwRhM/PLTS8QOdwCqSlKpxfe6uEpluZ9NTdVW+kWrT6TaAhIf3KT
DuyqemAaor2ogMokenooMgi0QE+r3EqP+lKb/fpxdILQx4p3bOT9LEmSuAplKVHRdSsi/LZH/Gpj
iFUa2ME8YV4dbYx0KS7yd2OYtPvTo3FnzUpIdn/DbT3la+Hse8R/Xk/BIGGYXEA02TJomOsP5q2o
lN+9YkukL4VEmaajyYTkooyrmiaEH2/kXBwTbPwykH1iQ4/mnkM4fVPus+cRxC81yNgKE6nnzKM5
FuwNYuqQ2FjnmQFbfrgbT9tYIMjZkW7Guv+qfn8+4uXWZ5S9VlsZj2g2jJWKRTZNUTDigOduTa9g
Ud8nENimxa0P/gpR/PE7Xnzwxe4nMH855WeFDyZx49Qdy0ClPbw5Rc2ky1oEYNRW9PiTFT0gfrbR
QR0lMGLMSaBPAUxA+gyrOWwU2wqmoSN3M0vkVQTkgIbMNdEE3MXxU3V2MdA6AiMmZR0IG1P+rM6f
LaKbRNwH5p84Ue0aAU/5TOZk7yhvdOidTL1RqP0WnV38sRcFQX+O2zNR3/lR3wSHZpzbLrx7/oBH
usaK2wOhdf+9oXKbutzExo+U8D2w8Ph/LjcxoNiC2hZdfqQjHKd42rcwH7lIEJCUx0tReAoSda7A
kUibidknE/hT3mdweD7JjvppYGLVvOnogq/tQnMrc65LGzhV0lpb541D9N0ZdyXWMQKr2ylV5eJ/
cXZey61j17p+IlQhh1sCzKQokco3KC1pCTlnPP35oH1qW6J4Fl2n7Gq73e7GJMKcY/zjDyryCYRR
jZ3JjvsMxwj3BA/p43CypGVvOJk8K4zE8ZAHwETfQ6YgDRx7omENiXcAPcHEpN4MvvOG98tgriTT
jkoHOqcUrLNm3WZPmbgNSWfGS07KNmXMBgVU3jj6In2t7/zBqeV1k+ywLhPdOz3lq/FfKRZqnOs8
d9u6U5R09lQQsX1vXEFEfo8Tp5vNv5DhGAa66LMPPc6UMu8qWAHmg4V4Q11oip1PEbCLZpmi71BX
6SkiXwPHX948TANM24hXKs3m4MgQzNbRJ4Zg1zRgv2XTP5f19Q1+O8/7YWCz7ITiJJXPvb4qXBpb
ddE7IyJkh5x5H68YwWmBw/tNiV+hN+MwSJzwmDJel1ZyBQN748Ocn1yz9eO/X9HfoPjZ6s52gFCG
VKCAZZ0s1F2A79UatN4WjorDu5gvfHOmitvInHPyt8Rnzawl2jQJFyHDSY8E8EzsjlpYecglr9E8
fk8UztZ29sFaVZtjXA3bIuO4xi7OWIvE3ghzMfNnEqYt7iEM6IVPBZIqMMB0nSor8FUivcCjg50q
OR0Bfj3H+YvbPA/Ncws5ecaM8lrrI03n3a999D+v3nl/GlWaUQ8SzxhTS3cjTpQAitinehZ12yi2
1fdJl4+pl+Gu/v38fkORX/fIIqBC1yQU52dlUp6V2eia0STTO0rttpnn8GGCTRXe+OVSRFTw3n5q
n8ZjHdilSEjsVfTt67P6/dv/s4Iz6KYc+yStRDSOgYujOozK9n0Y2Vi8fd1LM909dRgTefKLEr+6
PLgxQKXfsKeQypm8tnygprEt0Ii0sDWXwnBShMOAwse7E+t3l+Qytfj00Mtj3FHv+2Yj1WtRe5G0
lacvBEa6hu1G8+LBu+sny8gCMXeBZjDdS95rnj3X1l22xyeq6jdwLU/hnwqfxztQyVo+UMla/L0m
vlFTLgA+z4702tsFmcyUa9htPxJ+aHv3GGLhCILtp9w9ae4TJyUxg298K7Z/p+Epj3Lr3iN8LXxq
lt58jO7ejddpkKVv/XlBMdEHH35Uz6iWUvG5bw76E6Q30SmXhlPMcWD1I8eVH8Z8p4nPpA+l6Z8h
ew7v1JtGwHCSsbuK9KJCqZw5FnXviEamwXcSxU5pOiTSzDL9iDWQOS4sA2dTNpRXl7IxyA+TQzCO
qhhI8vf6m+tMhd9N2/T6KRZuhZqhKPAlfhaCcan2VS7R6cr72skTOzKdYT/lLWiTsxDR5/hhX/e+
+gUHnV11qqe+balpLYh5GXLV/P0rfNjAUHcyfv7sVTiSe2q58os14cOgXI/bdoanbeXurY3l3QWE
1Rb9iWEa9Nt+hX9cKT3/F7y5XyPaszWelcip73lGNLLGaVQB/LOc2up+5UZOseG9hbI0V2c1mdB4
EtgcUcht5oyb6Ug2/AfvxpWNYtoIfn2m357UGZpXoSiq1OlJMT/ZoVvLg7equEU2MPWXuOZsMHbT
MN2r1pV5/Ir0+fcCfs/Hzm7I2U5VCYoqRwMLUJe9sEFUJIJzTXODCPdIc1UkK+2pNe+k5jaW/mQE
RnS82WO7FPtlCc+ttPuATN65ZZfBGv9O4OlqMgXc+5xLcnRvtGsxvhPVtSBtp+xG372VXScA4Ll2
J6d3+l938mzDayPN1QWkvtxJzBBI43Dwwbe1fVrw0U8ZUFf32F+98HTrAICnGAOK63OWdKCJRaSn
0M6QkRsHFUMefQkO/EDRkmIe4CDhta3CxkgfKxwq99m/H91vkGS6PhxQhbhe8TcHVhe6OrHg+CIv
7tI5FPI6XqCQy8dF1TsVSjXEs2FLqkPHkYt0250bwjzMbxuoFukMY3xpnrb3/17Ub5DtbFFnjyGv
ysKv+CO4K6VKpm4MYQPa5hIHVu/o8aYJAmIDi8y0eiuQ9JJ0RNLAM+y3oQg6C5IvvFKw2h7m0ok0
y/s7Vd8T/umG6Mpw8yHI8eoU8+LO9e1OntWoIv41skZsGx+B/MkBNww2Acjax+h4IdxiXy/htiy9
DZyUCfZClNkvSJ2UiIIPYUPfEylKBjzAIUK9Hp8riK9kIinXHvjFzet/l2l89TXfNtimV/3UV1nm
V2RIJK4jnZ1hQRPCTDvAnOtGmH3RJuDD0Og11QonPCFcVSRW43luY94e0Zj8F/Kzix/ft5Wd1at1
P7pdG/LUQVyMVU0gubAZnVJxEvQ53m4EPAn1ZbIMXdh5x17f1sk8zR+LdYYS3qQrJdQ4tq9O/y9X
+d/WdVarJn1IpMW0u+HHDDcRohk6bvNBdE+whH3bICtjokm35cLw9oW1tsJN2TxQipI+bcf+Oi0Y
Jc/cq4lb6oVHySsFe9fCEIUS9ewc0juzFJqWGzYZpjqa8hgDplHOxAtPXgaMIWF3MrS15p6wMMR9
Ua4JFWhKx30fqwUswORvEgCCrbsU3wInr1ZDtaBrofd/wn6TwI78vvTuVOxWIEXq0W5SI1VUMcta
v1Vdx8LP+0pb/bXksw34x086O8qUaY/UmU2dEr4da1bpW61ZytSbOmqfDYKD3oktbrqvrWLXKXEk
b5a6dkzYpDB5c1UGw0tMhUu7m/D/a8eD+vt4+LG6s3POTb12sKrphi/UjYfg+XE6YUlGJKkJecss
cYJFe81W5jeKP3kJTRRt5mMMHc69NmNR88VS5qqpNOGjeQk9gp0ZJgxCmmgenrwHy8YtoE/mBbw+
bCLxTbHDibEpX93lLtQaPxZz9jHgQtw2g8ZipkkQ2jGoXxKcXc/h6OC7MEfC5jB6EfQNiFG8rQc7
QurWIZlfDCbYu1MvU3lRSZNpykNM6MDLv8+O36Pds7t1XraGmduaIgskCKHX5uUttYYfONVMefIX
S/kD9C1acZKBp+AtDz8ag9S0vfIe/0ZRz1YxvUnfdlk4A56MwK6kkDCMP3V1B0BNLg4JBv7GDZk3
5A5uVrqYz0ISddQ1HDB/MaQc9Sdc87tooZMu4E4MemHuydBMduoi5O+cMojvMKiXkTlGa0+p8XXE
kHoudlcgl0vlvwKuBdvJnDyszlUJg9omZRnV//OgUVOy74FdPuBKjZ5yrRPcywD2WoLPpb32+1W/
+Bjf7ttgjFYaeFzVqr9oQEypsvqBNGQrXljNsrwHxLT9Ewlbr7AEFLTrgr5VyDvRIbbjRbSo/U2t
OnJ9jdB+ca/9z+34gqK/LUwNdU/NVR5oDKYslXeGccyao1pCPN5ruEVgdmNrf4gsnUf4u8kvZXRi
HCrdVDg/EFCwNPDzwhzp8Zp0/VKt9OOOnX2Qpm9FkuRzx7RZYWKTpg3bNgIg2TfBPkUVMM6ydq8S
FiQyLm5tty5mjCmYS2tHf0WIT3gzag5lh88pVU3BkL650zLR8Qdb6tYDExD+52vbyG972On7+HY7
z75Ss1CTLBK4nTXminj0bgt573tbdR7d+U7A54Ed/U6Brk6IGLt5XzyUw+YqtnPhuJGwG2DEb+G6
KTLa/vmZjpzrrTrq4kkc9rW1N9R3Kb+v642IvpS+Jd/W9bp238PuJkoIDysoj2g7hOGxC4OZHA4z
YfzbwkTU7r1wr77J6QmaXSETbrUwSqcobP4oK3cV/P2c5lTS3/F/wy4iDo+DcGKQPko3sr9um1Np
bkbp3aOz5s9rbA0nP6gUKdITO0GdzMSCIJRV5r5NhsExgP2A2bcWIH5FJuBuZE4fUoIK4dWodiDD
Ph7G2hxKtDBSgjzlYLNRj7ZtL+S70ty1odPhtgKbMyKWw671p6HZBsKyJwQBqWa5R+KF8TB+XPGA
SmMabrWw4bJZDJd2ZD9fFt2yjbepAVjx2pvbMn0S4qdU2cjwxfylGL0lyFB04QHBVlksLG+NM1eW
PDflqVROgb5RqtyGvkFaZdpvlAAL9ad/HwS/h62WZBoGbi7kEmH+cQ6flWGhpMKgpqd6KopqnhcA
PF7r+cfwkHBiRusEjVG7SxZXE7x+bxY/L33WvzTdIA/RqKTgY6g85OYo+HMNIAIAB7bKLFiL3tJS
7sh5A+dnZHnl9Ln4001cmVDQESL6S9hZx55VlIOVnlQiWhDbVivZthZToSoZs3JA/mHiHAdsaJOQ
Va3+feMvtJQSXln/ufpZDafHiSyOg5GePCIXvDu5epeKg6atpWAhx8sxOkBGmHVA43NhGRp2z0CJ
IZyfrHjfzcTuX1nblcrtt5SKl4FcEEuSJIWwqvOpph7UFokyJXIDDXp6iSxgvCl4+TASNBaaOEM8
gww45X+zFm39SYR2Fdw22JwBLKYC2gHd1qtDTLyjW9thfVtM7eb4SUQ8DizREo2H5Qw4J6YEKqsR
2Rj17SA8K62xiICt/32D1d9l6PRjeLcVkX//0oWpCto93crSk7iUnqPVuBWRND+ViCUZd+nSyQse
g+Bdd4+y3DG4jWaqYy2nbdTMMBi1lWKmpI5FFwyZVZy29/FlLGNHvDPxcZuF9bIb9mqyiv4UIm8H
wrvO8cUteX/CTFj8+7cY0/H0s+D/+VvOji9NbK1a0dKUQklaYGuyKANgiHgvyW/mumbKT/Bt6ZJk
Js8jNXSUfINP7V7wX1zhb085ZAoaeREU3v/XkUQPD4E5M5j/gpu8qJg7jMUS3fH4MJwyWLsPxaHJ
HfKBcAyJ76QH+Ov5XfrKKCFtNKKLmC+stPogfHQ4ahzL5+rTOojRCjejZZSOPO5P39to+O7I7d+V
5a18zDcY6wSKI9xf459dGGvKk8cauAzwEP3dWb/RSbGfqXGanVyoceBRFP5U/SkC+kWH5SCftftf
5KZdOJy5LJp9WcUxSfrVcIRAv4OSVRmYkECRJd6odhKsUnWlCysiQ0ghFDbacIB5r8yB/cng6Hd5
9kaC0L9fjt+majDNgKXEKdqU0/lcoF13TSdFRVmcAnWR0oYauKDgho9kAS9o3O5gVyj28Bg+i6Ry
qMgSZm4+m8m3440XLwRggndrL4Mklk67yVKb6ZFZOIM085uFBIeCWhahLawP4Q0EYSEyQQ2c7oMz
ccjWQjsfw8cyXKYqVqHLf/+yC12KLE0yb0nScdrQxLPWPU5yL4SaxS/7lDfkAO1puSnMlJsmnMsf
8ZRKZDNFXnVPY2fLKTffGa6s4eJj/r6Gs33aFLPGSrSkOHnCLlf+psYKpZMKVOXdmY7i7rr2aRDu
LHHZztGlMKJchhgOmo//X7cCHwIFHbqK8chZDRYbmdJFISQOoUOWcNsSloZ4lY7nU50TUJXQAZAp
s4g6tmMZX/eiuBvlvbgScaO9NnT70uP83I+mB/Of1Zw1biU1Z9PnfnEqAxLCFomF+fUmA8JvMPfv
mck4hb51EcDjlGsaoP9esmqWhrmgipogIPIimHNhxiHyEIfnVFziHsdmQTzNbdwkM3wRNBxB2YwL
+U9EG1yUy4SxwdVJygVyDL8EHT1vFxARAY0/76sWSUOv1UZ+Ch7j+/h29G4HgFSqnWErSnsznhlE
OGcPTbgsIMZMPgPWMiDHJoY/ZQt76Js7U/ljZPiv07eTL8fM0Q6e/v309d+g389VnpVKphXryFG0
/JQ+i9pM6J7EcZWJ+yGZR2S0m3bdzqxnxdGeqsbJdJRKM8GapDVatpIwh9DWLWJ0kPnnjFCBLcjX
a7IP0GhjgImJbOe+WdmNSRxJvMBkI1hb4wyB0HOzS/VF8IFxrhLP5v5W3VLV37bhrRBu1Xhv8hna
CX4Qwrb6Y30Ef671uV/F56/X7NvDOQOLiyYdIyPl4XDsUV6/TZbzzBOl0CLr1GEAzksjAVwYfHWk
Fcm1f6WIuLwD/WcFX1bn3xraNFf8UB9ZQQdnDfsLnFlIQZyA6kXRzie+W3/AUpfwFjqwQD9IKA1t
Ij2vNmHTE/7HrThXyJH2PmV9W/mJADzI3Ci6uKbvSM5E6v3yZonFvaiv+k990eP8c1Wh8HWM/l4B
kWyAiwy7zzdjtVPCQai7/ERMu1VjVrMhlCb0ITrfuzLNGzzv+k+skQLlLYPyXfX3RmJLMsl7yxD5
P5TBagvDo4Xc17AH0B8iVbajEc32orwxeiIAQXVmZAZ1ML098VYWVHso12GMrEae4bqn+fva2HY7
aR7T5UoH7d0j3oKMUdyqTvox8JF+1jdl6AzHf39/F0giMuYnoshN1hF4nmuvfB+vyL6R85OqbrPO
ydd14NTtsiJtS33L6xu2CWb/lt2pN+XwqIjDrAoeTePAPpbKL+Ncdde6sY8IzHK7juqAVJtwHl15
WS9+LhrqU+AoKvhfRL9YFBKrHJv8lH1CmCSYZRYj9cNhH/v/UN+CZU/jOYJu2YNJ075m+XShoZru
0v9e/5zFl7RlXLtqOX2uA03Nauxv2Tvt4QXhvPVA4s808+9I8m2Rz1/pXS4gcVwcPaYlMiXEr+Os
VtCCSXxbRTn91I0n3HqYyM+9ubm2uFwyM3SKeygAvKTX2sjfE63pwsQR6iZgDX5uP0+Q0mx8v9AG
3o079664qYijQJxhl1txHaxV9ClTIGi86VbVyrtyLlxoInEkkmDZU6HAQz3v3tsc+aIfdbSwy4hI
eRsqVVk+Ffqt19+Z4a0U3WfZMWj3WOVSuTkFSU4YCgUvUvioju/TB1OL28a/0q5cYAOxLByhyQrh
cfzKvUq1ZswYnk2lsf4pF1uUYPIbXwcuBLjj8A4OI5vXRhE4xK58BBdLE5xxJkUsOhkI/T8fR9fk
Rq2YdXrK3HkE1FfNq2iVHKV7NDKV8NcMl2LxoLkvKZrS9qD7m8HDn8zOlbnwB63aA9FYMpHZTBe/
BIy+BOnvk6S6wZ0Fz+Yfc3Racw5LQWhXff4wyA+5t4rSVdZf+5wvnj0YBMoKTeyUc3J2+sWaGDZB
2uEYbIs2EQ6FRWz1XoxqWBP7ZHiGMAHZAyE5iUrlcsyo691tKW9xmiQG8MoOeKECIeWcrQXnfmrx
888rVVqwbnI5T/4aLjz29a6374N5yhBtGwXbBt/FSaF9cOslrqvl42TGlNqGtJCtRTHAp4fts76y
Jvn3mQggiSeQSmiOSb7zz0ctyplgKQFryntooO+W+tmquyrdjONuouJuIGOb1AWkLmOlDg8m3WZr
PVlANCK+NFVPrq1eI1tfahe+r0mbCLHfCobRKK0mTVlTSC7ms45vblaAMx6F+Tisgn5LMSWnL1OU
cjCzYH0Pm679FGCFz9prrIVLn8KPtZzhtrLRp2E7jQnU5ZBtO5BHbxspmx5lJiJHubN59eF/aeQ6
3qZOsiyRL0PUYSY7WVBPOdLbxoU1NqvJW3HQ3pF3iFTH5g00S9snZy28ya0557OGAu/xumflpRPt
xy+Y3oBvd7MtakUMQn5BNS/77TDvGGmQ9+Fhkhhiu3rkIMsfjewviI3K0fp4tewSf6NIssyxr+i6
ibWDZp71B3KmSL7Z5l+O5aqE7IUrTZadItJ245mIvoj/3j0U+S1RG/TdA1uDUi9jdU5CMSBRiZxI
euq7jV5ux+HZwg91WObVKxTx0Dt54jG345X0OO5zzJqU2bggGaEo7Yna0v6RtuJc3vT0GrueOfMN
fFnXeK44SGmborUpvsYvDM1o9iJHMRfGjXGDls79AA2KsYbDPb4YkGOb8yFcqi+Sv0jHI4KSMZ+L
1SEF5HS/VBrWTGWITJUPTIHshzIhnRf4MBfRLgiOpg5LlzCCIkT74qIFJdAxeiDkz2/YQTfdB7Z7
Qr7wDtf4zJe/JeotVdcNGavds608R8pHjJAJeRwT23LVQqBHhAC+xkR14BDJH3T3r67PJ++5/k1t
NlV9Xxs2zgH46F05V/4fi9HxH4OI9DvsstZaJSkrWJ7JQOQso5BD6h+x7jT/Qn8yNrG+abKdUd2m
9U5eGMxpkKTiINWRknhlKb8diPGPEfX/LOWs+xaycIwiGcorGbXip6kuxmJdkig8BYMhTkOjwxQm
msdEijv4RIXCPFY2mb9sPkCVnezamOrCfEim9JhsUkEnIGidVUBpJgVJJ+aTSVrlMq+5j7Vjk+PK
Qvajde/lhFuj5FuHjt7ZibcpylVNOGB+O8576eDLq9RksNU68eu1z/cCKQAzETB2phsThnTuDaZ7
gGNjAWoySo95bbH1VrM6P+DDWkxDhpl+MgjIyW78RFrW2kxc67Ni3dR2o61djlP73wfWBXyd5Rjw
8ylMLMwkzzaTOs29FEu5qUCuEjQ3dQct4yQ8udZOLW9k75RM4nPyDJDsF+8uZGXC9DonUHYjBypb
cboEbgYWaezC3YZuymSqmNXZERuwUDvFzOkJFVoqdPpQaudpeuUHXKrwf/yAMxyCUqXPXJMfED26
BHE6in4wnpDu2oYImVNj9ObdZNA7Ev9Fu5Z0dYENP909DXqHBtMWrPfnYdBoVgKtxM0n+QrjbZJT
JUe9I97otsbu4iT/Bdwk5/fWW8LbGWYQslJq36lEiqHu4EQ9pWe78xY4PL3Sffz2CeSTVCk6CcGd
hmjn3j+jJg9x34ITFJikSrOh2nVQwKsIykl/MHSMD/I9vaNL8qnK5h32my39V7wL3iJSWROaZLyf
/PdUBFJ0Enmhs8l5K5G9WA1Bvh7qbGX1u8IlzpW4IArCdYZvwmfzkq/UdIcYpVsYG39bBvseP3KL
nFSGn8nwhKEQlnYD2lvDqco7eNSkVLfK/bAODlJIHood/PGvcnEutESE0REsj7k1cv1frAhZLJRI
VPOTAGAk7cQ78WjscH7YuJvAWMgP3b55MAh/W4x/VLykdvRJ73SnI0812UADwOJwXwGi7K828peO
828rO2dOxF1gjGrIynh9sCv3hrnFsdvY+qf7aSDPwch9gUFyudL2SoKbIcRIW/jUeEabgKHPJl1e
M7a8oNrByY2e9QvB+U1cCttOkeq8zRnya+ZSTCiVF808KG4V1MaV46OgRlBIRkxoQ7vPtmP7JuN2
XyGdoZ9PFWK7rg0CL9Zd39d0VncVhVqErsGa4C91HCwWiWXhIiXHeV6Ec1Iuspsq2nn4iRiq47fr
7JpXlT7B6mdo04+7cnamSIbUeoUMliGszKVqa6tstIMMm8sHIExZcwps/bzPun2sGkz4I8VpOWfL
5K4mJUrEcGQyJFXSGwSEXfka1ISEevWmj57qeYh5Rgx52ovtQd7R2RUK/587Wj6cr3Q2WaoiRnn6
YvKUCG1/Zx6DZJ4BWpeFU1bFzI2I3CSbYyR223hU8JKuwnuG9an/IbT3tfBXCNF4sfmGAaFrxt3V
83a6++f3hsxtshAQB1uk6P3cCJOYXo8+d3o6AhHBSm7jspSvdXvQnHx4dFNG2Ln1gpw+v9c2bY8V
0y7WHdd9QCTkNNeOtYungg5xV5QJpdBZ1c/15KEYVZ2Y5aceq+YKJWxAZhcRv8uAGeoe7wb3BrFI
d1Swk/x77V39Quh/3Y1vVz8b0ChxHIZSmHAsGJA4nKJ/UA2EWjFRV2nOhOTNCHZDuMakCL+/dhvk
RxAxg2SeZaiQPOKAjOnlJq1ughBt5sbstroC+8NJjCWTcBM295gQSwLYXNvupP2/Sk6a+rB//YKz
ssAPBKVLrXDaAbL8I4fVu/bf0RAvpR5831Y9XCOocbX+AGyKMRyyYWins8knTsEmwIVnHHDqApwO
7BLz7IrD2FeVdLa+yXjXwm2ZSupXxpHmu1MUiQbKhBm69Rb5d0a/lds/hnZQu5WU2CSEI0Hq7xaV
dpNzUmnLTHsasYS1KE2BSA+GvzClRWbMcQAZh53XriqZUdVaSaHCkCM9E0PHI1paWyZQ1u/DYikr
c6Nc4FpUJoQ03JT61guOajEZR6bFU2zc8W61GlykAw5HUDifzUUPv5SxhzmXBQRNgu4I6mD3iAGS
chuF7N7MDbXX1H0EfcqsRT3cWRSe1b76GFJSM3Ced2s2DeGv5V19SynQfz9ky8BCGpEa06ZfRu96
Uxm6K/bQEXJGrHaVYJiMD59iLpthTjyOkEA727PiEta4sJhYauYSqN3wHC14MKOTGa5i702udq64
tHoCila4wQrGUpWIW2qfoEtabHsGgv8ZQ0rGvxZ/WWfjQsXs4NLlQiWqjhEuMWV2L/Heq3MYP81b
+hLdqd2sJP1RnBGxNd5EZHK5C5lCg1SIYNuhUYeCinUhoA6JRqmdTobP8Lhnajb9UWbfc2LvJcUo
UJ0l+cIAWJSiO5P0wZZGfZW9iw1Vywl/fVLvrCUVWetE3aLAvKDfkESfuBM0OzEN6mMWOJnwMI62
+qxS0UqzrHTy6EnSptmUhDQIzx/mXoo9+mhOXCIEugUF0wEpmA15ry8XzBf6Y4panSGNNTMPwTp5
Hjd4FfD5oLrBIhtaK0rgcdM/BuVeN6GhqxWFIcUXiWiTZ1aWHE0i7J+rl3ZwQnE24OgKaK+steDA
jw7VVeJvimirDTupx20HvlhyF/Q29ReBXw8oLenKjok1y3aTb4e8ih+I1FzBhD/mN/LOfZKiuSxC
UcP4dMY/8sl7xvVZewt11N/EOaJHjpxNdas9KPGt1e1VzP0ypyCkBPs8Rm4ucgnsOvaqNM/rw5BB
zNCIOblGUrpQyGFtBhnIwnJogpp/7uwJRUAmh+3EO+El/TAzu/prxPtonz/VWFOjz4Xoyk5EUQsH
xtwTDeIkJ+Uv6uMb6bYjrWppvFw7/y5IPskf+7aqs+pkjFo/9itW1dlorDf647AfhmX2ar7Ak+oc
xMxIbmRofo6M6P7+303cJbrJj6ufVSap6wd6H1bpiQ8VEYFsq/YkJeCDnA+Lya2inUEZ1K6heZea
xx/XPev63WIwIrNp0pNxohaqgRdnPp0qDiTBov4Da0MZZ3W6Ch44Bhft5KOIN0m9tNbNpo5woY9t
ecnzWRS8urawcI/k/hF6kdkNlnTMB67BFJfKgh8LPisLCE8f0QCy4Ohx8uyyiPGdGUdx7YIy2e77
lAwUMjsFOH678oimf/L5gfX9BTkrCVKji8pS48reY3jbHoAK3Q+Sxjht/EeSZlf4D2yMF115vXLd
C0Xrj198dpA3hWJFqcl1IYnFTAmhgjObbQGIXFubqwdt+T+OXFJz5UMlieDKTz7rzI1GMbxIZOxh
TW+H+Vp7CNFseZzJpS1hT02QTrijnt0UKxlnpWAWrMinceiY1/6buCaEW9k3z4iZQAn9P3Vup82i
WVh3jTo3HpSb6VMXZyg1d9LG2MgH5YhFMD5e7HZs7XHnVIQuGfNGoPAVsCqeDcJafjE1G9Kd7K30
25zpPIzKaTNkVsGIFpKHt+mgeWKmwHhyb5k75uZjRlCWQ2iXZh7SZ6OZhmYn7cW/sxxxGd9jPzsX
8ASape/WffygHt14jgXx+AHEub022buEswH3YfICWqPDDT6rs/Uu0ONyokO2C4KHH6WZhiNJ/jD6
BO3OLHXZkNn4acB4s03oQI4mLGkNsHgI0rWFCuoK7HfBEYhAFOIP4Olq+GpRSvzcjdPRkARVTwjF
HG5Nw564bt1JdG9N7bk1l6W7Ye4Z6eKM2NNG3Lvjir3RlokSOWkRgpMJ1ad1sxM+ARKmtElgV6uL
cpjLzy6d5KPwoH60xM167CUbPC/wOGJPiXYNHRjSFRuqPnOfg35A6rmt/xA6PDefh3cI3qqDeKVT
b8vMaZSTTxhK2GI00H2CaY3WwhyWBtDjxgrxBgWRWZrbbh3SYeU3hr5Nb5p7JSLFsmFQfVM18xrP
nF3+VuwmQTBMcnWbj3cR5yTTzfYQ5Y4LWVFZScEWmx/Be0/Et2xgAne88jlf6LN+3O+zbcQLUIPK
LvebMnIBCl5i/sI658FOWHrBf2P6dHED+faEzzaQ0RT9QJuuCFCaLgtxVZlTzFRFcjcDGz7pKUS8
AW4zHcucg2ZdAfiUSwuwRFWlr5zG2efe5ILmIy0RrQSU+wDFVL3ToW0SXeyocGwoC4f58NZC0X9n
ujrwJ3PFQXVi++UixhfXXPbxrLlnCmEPzxJwhfyeqXMtwbuM2fv8WutnTpva+T7/fbVnhYAVq7If
qfjLg+Nkn5YJXZwQALytZxLo4C5/dv+m7mbsTuPYz/rsnsrZHMgNt4WGcM47o93Kwz4JnvhxaryE
Y0Yj37lbqd4PMOETDUuPHZMcLIRnhrUPwrXXRPOBwACDDzBcde6NBgUMw1U7LsD5+ct4VC1r6lN4
ScJTTNwlJgVIEZJol2a3SkkSyAILA5DLe1k59t5+56vPfnBviG8ms4tkK3U0MemmqjZ6tAjK5zb9
qIxoJmMr4VoEfm2k9MP1dwLELWvZ0gAW6qL9isY2r/qkXjpSLBFtAANWKA7n259V5okfikZyMryj
kh7yeuMM9bGLnkJrLTnFa7tVltiXh/HKVD6s7LYcZjEoY/80bfLXQamL2/G39Rhno9VoxJuN9gVX
7UnDgxpXtqMVjvmCneWLmFEgqcXzwFxZ0qZzilv3SVjXL6K/QJOSdlc2Y+1SiUGGvaITACn/DjZv
VWvEGrVJTvDxumkuaZo2RLyJiynYetsu8uGPnLyl3S7DhMztnvv6pvUXJZtdAxJ8q/U7Qb+r+KJ1
fBiJRMBX1kob/KMdFcEuVpeBI5rpTG7+4j4VpNuE7bznsFtXwQH5u2+ne3ZTyk11qaP9gm5CwqPl
FNKmb+emfl0G9OW79+tr+/aTzwrQOBQHZTD5yZb6x9/VCO0bRo+58WAlh7h4lus3sX5o9R005Do+
lsoxlU5RzsuL12arhjQ7yHbETVwdquZDCW7DHmea4Sbl/RbKVSU8yZS0WTEwboagX3xEaHMH8vDA
ZbUPHceQ5mipf8X8r4FDYZ+/VOLB7zaS7ATbSVssnhA7q9WqUnZG8RiTRaz5nEPynUBomjbXW9v6
DJLXeDwwvvQYbxL34isvpoJVDeRVbFje02xJHIzGrNM7jt2rMT4E0uNgLK3ymAQP0rAP2M2qt0x5
1000hfq6kk5KTvhqf0yqTaPMRGWeDHS3zAjDZG3IqxxBc75EtagHN9IRz6UCnjS8DZx7l+JIVoij
yFtCJtKHf59dF2ZyChwwJteagaLjV+3S+L0kFnGZ0LnFxb0o7GD/Kwukbt1nPOzq5rawHj1pQZce
4qqSw19f4YCFq3m70CnT3Me6Ppj9hw4AenU88BuE/7G28w85GZqkjrIi4ZSTFq1q67AH7otuDr7g
YhIb78voXkyOsn9Tz1uI3zS9W13FdRI9tV2GtwZRp6Vma8363zfN+P1RTyAmkWL4ipsQ6c+O336Q
0I0lYnOyzD1OCq35J8HWWGYs3qnq7Lnsnsylt22W/Z8Oi6iZ+NDjmWYXxo1OXHrqIcN47p2wmVEo
hPfeKnYYcoBTiW+wVxXCWYAsANOJ2lhp0HPrA1Y5mn/vBo96uAzbm3YFYJAQy4HWJP/rV+/UaIHy
qEgb6/9w9l7LbWNbuO4ToQo53BKBmZRISbZ8g5JlGRlETk+/P/icWkuiuc1dq/rGXe0uTE5MjDnC
H+pd0n9rOXSZ4TZoDSND7VnKNw3h+X7cVTjAlKt2huwz/Hlp++9Bu72IKoohW+xy/r1LN9inf1q9
sxMvkLO/WEKxgVlDFertuaEDmTM02QTjj8ZcZv0zAlqEQgYWA+00+iYKSKonzFhrTNKiJf2WcJ+W
v6N2lcycmnBjJvt/L+7GmP7r4q5yNjDyk1iVSnseaQCn8k5Sf6PNXLpmtzbqrS56lCEipjMGCJJ6
QaIw2KPiVsvEfM3ix38v5s806WvE/LqYq/PEtPfSDqXWnqdop5cebT2G9TlKkJOb14xwsMsmTKWQ
9b22WwFptmaa1UaTYDluJFvHB2FWHMcepxeOrBtPl1V6n+F5A0b4dZ1XxWMeaIFSVGxaUJ/K7CPI
XWaYsrCjZXtCs5Mv0w3bh6hzEbtTg5dePYEngAQiOEPnjNUSlaY7h0y5ESPmecJ/DtlV7dU26Rhg
bsohc+avXV6oE1oGm2H4RpdTK50/jhwc+KOY28NMktyi1tsOHnqbNCsnOpE21oTo3FGeYp8pkTCw
4G4JJ4kFx7I3oep2D3x4+9NQZj9mBhI6DpZfK7TInJRCkaz23OWvQr3Kml064tW2hDLSSIeqXBk/
uTJjz7JrazOgkwrhH1xsHNmlsEGxEJFA6dThwRt5EXT3O5v6t6MJdovif5enXWVQQmD2F7U12jNw
h3g2XG/fJg/ZUvTc8zXqsqodlitc0kwaFu40/JzqE4pIEoISlYsSX6F5I8dR/wZHu3H6dB8U7r+/
mNuf76cVXjUcez+56LVKbJn6bclcK6HLhlRgWO8HXGBcBgRxvb0MB4mw2nsVoCYdfa0aBlzV39mt
G5zxr7t1VV2IelEMsWK2Z0mWF3JN7Y9S04sCNyR4UOkjQ27O6VFIz6G/VSuXSmcCAtY44fF9sKFJ
VQRpxVGrR2jBJ+6RfnKg95bGspz0BXInU/+Ids2/N/AG4uXropWvJzA0+0yWBF5x7fY0w+FZG8xt
H5kIwHJGpjTjjg1WcDUH1+/OfnjSwcEsw2IXWI//A0BzXowpqvgsGKBvruJfYObJIIZCy0U/4m0s
PRWUrwjoFK+p469HBhS1sZOsB+t51vFP6qckOARwOUz1OHG/37neb0zavy7nKsxBCA0Fa/RxpliH
0iyDzNvgkmACAGZbjnGx78cHlIbkZqmPHsJ79VqW7XBDnIC7h5dcKd3l+N+OvUQKyWK4xhTt6oWJ
1SA2F4U9EvMHkbwRMoNee61p6z1ExlxZoI4eOlm8FKTngYG2ecSnLkBztjxpiAw5hUqUW91rNt1d
1lWy30dBkLdS2J0F0UnqU0O0UPy3wVFdqEQlgm3LsV2b7cqIjtQ+Z7XcIyeXYK7OjJSRyIwMcO4c
7Tl4/nWbftqpOXv7BAZtDL0YjTHozoT/pniaONeL+g3e+BQup+pRUm2r8zAZsqBoLDBDG0yPN+oN
WHf3syzAH27OpdkO8b4LiGHwUu8Bzm7Hr09rvEo//ExvL+rItg3vVrUCp4WjtMVsfuYidIvxlxo5
OpcpQ3JnXCf05JOfd3bpZg5ryoYEm9/4213OyNoh7bWo4+Ls3ZLRdQodZ3D+TMBnDXM8EBG7Q21a
Ofjo6OKn4Yq6i02VgR4NZQteLGX3cCm+3VnX/K3/9fY+resqmg5owCaVnHRn6Yg8z2V0JekFbJBf
78xxgWSEWJNa2P647JBcAIiMdRpBlQrYPA9g97zoO+0/X6JWc7J0bkvdg5ve0OcjPHxa4dWXKAiK
II9N2p1puzjfQWS1L5PykiE7SXR618d1jCm1vmpfIMfrzDn3pLfYQxawSwxbky9/CkKQWPHSj5fG
QT1Wb81jq+G/QVfICfCM6jzjVXlArPJOZFPmzfvX5l5/rdVUJGbN5ubwQWnuhxrbC0DWzvley8cI
m2kQPGskSs7pN4vWMeKc5ToMj5dkVmXPX7JqLzYbv7VRI2SGpzyI8UqRbbn1/n0M1HvH4OojTi5S
gh5P3J2VRfgkha6SehFSeQCthh/dDPEeOrC+LrBIfL/9aWkKh45sXXZ6Ok+oQ65UA+pvV9j8ikLb
IgNUV9/VMzCTI6yxMcTzEwGRBRq9/Vn/6eOCjLqXtQuKwoXRXpH3JW74cVn9+2fdIIh9PTtX332c
0zcZE85OvIN0EpXvU2dBTdxc3pJ6MZzD9/IZUEoE0jrxgtFrLWSsPbOieYa03aK1lr1qi09g3sIC
Areb3fn6brCj5vVh0sI9LEl/cUna0U8NdF6JCsqJMnS+90q705ZyfaQdoW9n+mIDv/EuFWj+4X+f
zP88+LrWT4RyNK0w6xjFgbQr1hkNMi7ZbO6kNysMhMCwdckCSMa9WPx/OWr/ffRVLilnVRj2GY+O
i6dL/uFPa3M6zmOvnkIm+ZkU0AX1Fb6ftOOY8k8o9z7H343gxYRiaG0MhBCycF+/TA63sCbZ0kDP
qHgLhn3smNFW13ZJ6LTRiU7vBevm5lEaUH7ZXKRFS1ecdNUZ1bXS7ethl4nPdw7c33CSLy/0j2LE
p8tQ7uVW0DV+HMwIcippqQ1npVoH+iI5ya6cbHvJ48jHz367jJIdnp8h58+xnLu43Htn65ocqSaa
UGchZwu0ipLS0lFfsI5ARAxgWpou9O/VplhK8eLfO3D7qgVyCyCYJuxfnMxMbQXD76vuXI7rzkPy
Th344lbKiGtIvRRcOdtdLjtsz6Dld/iu/SyWIUQ4984y5lP01wH/tIyr0NtYwmBEddmddRy58T4a
tv2D/l2zL8f7mrrKvYddRc+4MS8WoawDaR+sIHKUbhE5qrhSIGSFYH0QU1cY0iwYoKqP5oa2+DE8
MjqidpGwUaDuaMtVJB386WwlazFyxoRBL5CpO5tyM1X7tClX4bAPy2YS9KY7m+Z5wk9HHNaozEkO
k3B1VaTfGUfW3632BHqF5GzfxC7CVcn/1kRAm9lSIfBoqnoVATLBMpImmeYjsvCXiqP8bBHPkZYX
PAiQ9yIWYfKMBVFrG3xD9Kjk14LK5PLjYqF58014zoFqtyfUMzIy7UvhKN0ar9vRpzW/uP96b9fn
n9Z7lSMpjN86a+ypy6pTIiCGtJSknYLt5ODRZteX0WoC5Y3tr3Q28k2VrxgMwkHWZFfqvIG3nK0v
2KJCpE7o2mZOvszu7unfMzcCz6c1XmVJvRplaSp13TkCECV3z5C+ceq2WUZtQzrqKrrd27b/CS+d
niYO5uJLy4msqY5tgQEJjozog2EuC39LItV0+1daNAzOHEnxeuldl2MELd+6xrNC4NY54uRR8/Hv
8/l/+Y7+ezCuPto0DXzZ1wd+hObJePFC0UPxTYcD8jKbkqqYvcvVhy/u+wnaUf8GYIbciYTqR9N+
BPGhAaY1N6YT31gkl72meJl4rqdf/Up7+vdSbxZiNFnxmIF1af3lrjZNSpTSyacLcVTeI1BYjlEc
Y3rABDbEtJd4NteSpxkLlbGCYmdOE65044RAut4tadDeyXRuqN2j0Auuf7Z5vMHC6MwyUMqpnBsM
/rJFlEXN8SLY5NUxsbahfBCsVaJuesjQL90ZXBqyRIW+EaNt/XqJcO34ZnI8/BXESCt5rHxS0cWg
LerajeGd9Q5OKCSCNHf8V73eVrRIMDCqKFP67LsSjAsEiSTVAa3Z9ev2ss4Z7mG8Yt/Z9FtZKlwT
SMSahIG5fhVnQ7mIG1GSOgjM2eQWHS0bO5CW6r6ObXAoa+FotAC9/j+Izz4BhfBxMZeRvip+k1Yr
SyFZG7/V1b3Nv9nB+Lyuq7jadmlRKhMBrQocGUeSZDNVK3Xao7BIk8wul4I9il4cekq5BKQp5KTV
nlZhH7asI8y8GyiHd3u1t2ZNqCD9d7fm3fyUixS6MkxTLHfnEYnNZqfp9aJnDCBWL34I8+qnXOaL
ThYXfu0AyfSxJYwNr6fgk7UVMAaj2BkIwixargb1HI+be52DG6gGzuynBV41fvRoFC5joMyvcyLQ
5y448XE8GpfHTj6o4jKkoTHIi0x5ZKQMuXvtmy/NsMPEKmSEn9an1DrgX5X7/LdN6ZSVYz0Ob5lz
Ocqy61tPVXuMUTC2s3sN5RsiZl9XPl+0n7ZW1dW6TktxTvOiQ67uZH2Lh05erXBQAeKLzAM4X3I7
U14M3aZTXOA+irHo+ahgZEVLVOPHV/lJpaNc4TS1gJuN7qF6jA9oVfteFiMNPGseyulRL9Z1ubrg
tryud7NSw72E/AZucxb3phVIL5DJ+Z+G66cfk/ZZqCeD2mHVgSnDNxAuffzN3DTAatxuVVjONDAA
lzdJ5il2SPL4GDnh851P+9b99XkRV6G/CbVSDHQW0TgNji16tDZGL5vW5AFAlsbyIc4pGB8HwMTz
UPlB+AhmKVM7CV+k7INmPbwrZD/KnSi8FsXP+4YiN4v5zyu8Cj7NEAWRqnBakRF2ufotHLfeQ1C2
lwWowhTqeHYu/CVNe6ZBzYF5wviD70qptk2+UamBneLExctSAUxffqFgQK4nL4RkW3G5Lf+9nzdn
pp9XexWS+tBU8qnU545XdLL4inNHajeGv1BBQyO7qZGBizNhedRoyj23RK2c4uTRvzwUwxbj5LxZ
XaBFl8qTXzwI+i+lekpyyhRsEN1oWDWgU3FGk7bACw15nVtbC0mN+AcKzgPdUnENFUeV8Bjd48Na
vEQP0otF+113lcguDsBvuF3iF2Igvk5BZ8vdpkWbMMIAqfheMuaNlirYcVCa4ToGThGjl74S/aVw
WSL5dT9WzunRdbnwebuuYmUbW21mCFp37h9BRqZcfJ4IxSv+ljebDjwegy7UhZgE2mq5Ktt1Fp7g
fCFUOstmlLJ77/3dnHJ8XtBVbIym3O+GltMWr4sn2gJQvYpxK5mrKEXg4qhn5wblo9JGpjXGh9it
D0zdnGjfvyP1MKWOXq169FSX/KXgZSg93URw9azz+dyFoNwcr6GHC6VQFXXTUK42L2irQrgMFtff
e+PU2VkA04zOywyUE3UvRFub1obEyQepCj4DChiiaIUJJ3atesl7ni5Vy7v/Uv/MMf56qZ/WdbWH
g9nK1hSyLm2B1aBZ/OpwXEGYcT079SJTpS3gFrT5URSOQfv/UDjcrIU/b8zVNSFhyK5n88bk4+wP
2XNrjW5Ou8JEFCbFjWaW/fvdCQ9DvFbs4VAj60hn7F5JfqvZ82kZ6vV8Ua+aLDbnfVBPGPm5VXXE
u9K7+KfZoKNvVtqwIrcrfgTO3dnmrRbo52df1XpDECRpMzLTCl5UOnABQOYluVv5QmGyLMadT0cQ
JdPH2YC3OPXirizW0kfyet9pRr29DSrQYWZfjL6uAnge40NQZMJ8aV8E1xJp8BGs+nMP1l0xVxn6
v0SXchuYvAskeobHZkJ5ffqlD0++6U6Nnev7JFzjpeRTM80cNPC3/vgQKB+W/BiWDMliN5vIP+X1
rE77aE2xHZeny7nWj3q+9wtobIdCD/5fYHi3Ok8g3ihHZFmhBLgqAMfEL6RECvpzAtoOFQxmKxaK
MIuqBhWIsshK+GjGY1Gd1AawsYQ2SFKsS/XurEW71Qz5vJCrm7wqYm0UBhaC2r/sWNZe734M0ksp
nAdYnsouxBG1WZXEqDh+bYfXC4Zp9kz7Ex/j8ScDZHPYyOVbMJI3d9/gUGcYu6VOEr4Z2ceIkvSL
BVasWjGZfFJoVAivbbmsIJGl+17Y6k1oB8pziMaDj/6npR8aZduvuntwmxtMWIW0af4HvOHf/OAo
b2McqPiZiuIq1j5oTi1b3trt7wFs6WSDuemwci0eVMbz8iZVMB9coQaFGKotrYIPE5VX1F+feryo
ENADOod5XPpYqCRAzTbMcAc7FGjaQqnrn0ppW3W/OmUt1EyrWsmZ+TQhtlvnWFEdUXMT62eho7eW
6gu/ehQu2xks/pw/hm6N4KMtoq1bQb8t8/Wo/WjVo4r6rDQsi9j5d95xq1dCUSxa9P8MdKT/DMI/
J5PGOA1DrCJBqdB3WKrVr6nem4FnSKdUdKAgZvpDAxFRPSTwk/XdEK8yGu8BQQFGp1voDsrcXXq4
iKdWeRZQhrqgH3JQ79oZz8fw6nLQoRAwjMMHU/1LmCyQL1bbda3I5dBi+oCS8rRSZxbbDP7U7OkD
Cb079at575lXSVloRnUVzM/095yNHCyCvFCihQbIUV8I32MfTuCCe91grGWHT9hQKBtY8NM733R3
oVm4vLyVaKXPvSQ0sdVpkzLqXfXP7fNlD751B9AXzRgIBFGrLUL/PH6PoaQqboN7a/FNtmhG5asO
7yMIdBs/cKX8IDHbeYGZ5Zou5HvhSf6GZ6KGWHG3ltUlmnCXDnjUup19Up223jbGDmxrNjkGdg6v
bY289MJ4xa7jki/G7YRDxfM9neVbF/mXd3WVYLTB0Ip6z74hsehEGA2Lq9kNErHMmVqYBUt4EmDG
PhjUIG5171O/1etBBgAlFUCImPVeF0hWJ0Lw0mIe76Wc2cXgict8PRFVy332nIsLtVh0TG6sTbDu
XAKr0yPFBJL4lzje+75uEFaVL4uZz9inDyxvUmVQlVQEvFFFCPjZYBwRNoz5+EmgQwdZIkVaXDRo
Houu3U/9goQixuqEf8P10JVSO6MSRWUIiftnRdqV5gGl9xrOQDAzfMJd+W14FQTHTLFTdQsMxcu1
VK4TRgd4u2pbppYcLvPHGNoiNgvNHhfMHvVTsjtuVGinyxnVUm+gKrQweBXd5a9NFlD9tzJeC7S2
A+UyiyCXPox0HCfsipmoYW+taCcOrlJtzGylNHYZr+gPI3Nu8LuQT9KftHCrQ1CFglsB0eVFH6dy
P1nHgom0NH7TwSl3yo573BdcFcNt4FyPCp30BiLQj2zcSOO7oKxDMJA74UM8FuMCPRJsaLXLb/7Q
Dx6Nma5/j7BrRBow3ZfCSULFjMYuR120ARKH5U+fhk1v6w89dShikRG6bjY8Xf2JZ9LqC5npY9ls
OnWxMIJH7YVxVXcKkWMxltpLvI2rg0+vQ4HBu0AFhTANb2R6oxqsjK2Pc1u9ijKvy2kMLQJcEir5
yfIfpHo3SJuYHfX3NbzYag1cgdZWCofDJN926OOqaCCoBj2uRQm4eFrDmOWikLRtJeGMTIRZldAL
c8oIp6iMxaA7OhLUo1vuTOTsFRGq6mIkDR6O6bRH4Z6b18AclJEFgs70VD1BWYzJE648weXeqb6R
mkFVh84AoQFY0jWnYUoujRpMjD/C8QCGfnB02/g26s7Q7MHoaRCobZ32Ip+/Hb/JFcQVn3QaNx6M
1D9SeIMr9ZsQ38W26De6EugkqpqMgreEWfJVUlVnQuknlTKd5R9thTDcny8tszmXkjfsOlxDZ8Fp
ULW6uVMir1cxvHiAiAzfOs35GMJFwyUGyZPLXcbhKypo+53D9jAoK+uUxdtAggPvhGg0FHZcLXgT
BSgjCaAHTaF0LTVerc926nDwrHhbZvscXT+yAv/U52sFzY+SY7DA+KTYB6WrYOr5enGLwKnrQ57a
MPKStl6AqTTVzRDck0L8U9hd3aEmApsoOuoioHbrKi43SdEPddqOxGV0Z/l+Z0dJTToN3UELXSyD
dLqNz4YBP1laJ+KxV5jR+tUPPqxLxUG3URxNV/4iiZZhVTiygmdLs+66U2P3W+WXjOiK8qOlYo0d
Y+zu3MbSnO//tXoU5OARyrLGL/gaSTtVqopLMaJ4DYKF7+WynN1xs/5REZczfZrmHX7Ro4Bg4nCP
qHJDNQko+6eHX82ULrocUZx2PBw/LDdAi3b6URQ/RiY262illIqDm0D7kIArz1d6sNE1m8k2CAoF
5rqYPxXLBEDJqD2HjMj7NX2Ravm/zAtNWaWjjhY37l3Xn2Uw+LlWRdJ4LhA8eOfmaDD8XlcPzOQz
hDti1/z1jlhiuFcgdawjT+vxsPt3QvlHGPSvt2SoYBVlZe4VX9XQQZINQ9DEE+UEg43KpieYDAgs
x57g6rV8SIDso8kRMm9xVM8UHeFlNlPK6Dohtqw/8wdEt2w0ctKzWHp5QpRoMN1TldW9hvbNu5kJ
DEqcEvtGP+TriYpDUR/KNJrOQbw2oCcyDH7VnzskxWYXRUQ0mLLBLAKsxFKVdIn2gHtnu26UgdCe
THJwjK+YBV19kmYklUVTBuM5AnNgyTtZ2gQAnZmWIVhGa9/NL+sR76tgM4ivE9WWL7xb5hPkmuEE
eBY+pZ3pWLzsih+WjleCjZhJ+wgXPb9XKtxqoiNChQzVbNbwN1drEkKx7CRhgMeLUE7lwc1H8Wlp
eNJWOFDP0XT+JrQPlfVqtq8GFUVsEQQfE/PlUqkL8fJcOqKnAWnEtjlCSN13tIDK8VvDzSVz6WvY
AYbqQ/TS/zb3/jMC8DFwuhjq/d3B1I2aF6koxRBNczZ7uP5QwklRBKsnlAwX/IZ76JeFsc+WFrog
ixTY2ugaHQkrDlvWn+J71MjEl/fMa25QwRRTF9V5qCIzDb5++YFfD1IpD+NZMvc6xr4jRunkEpt5
jFsUMLzvtSlvzQ6+PPGqxRaYRaCMGmGMc0buF5ZQ2hHLdOpHVTtwCxpu7dQ7hEq7Er+6wr6HZb4Z
xD//5KvwINR6bjIxHs+lmz6pb0Lsjc/olSE7UrnKJmBsoq2a5/Aen+VGJff5d5tXLbWS1x0o8+8W
ttBRMX1xtJ0EflvEcYdRREPhfS+63KqCvjzz6r5iHpp1qcJtqy5RFzMWZPk2esPLdwRSbF5vzIRO
BVia0Ja600K8Nar78uyr66queck+J/ys+dRAomv46wEHTcLJ7KaKLouDtpNNLI4dJC5H49vcjcbg
EVcusGTw/dBoGx1Mbh0U5ueeubXWn03YM/c/gjknu74wPp0I8ypn6yb1/09KTHwfoELnhD7XX/cP
sxFoPIJjv/tmbmUSnx95VZOFYjNewGWPZws4P0q4EYjs6Wm211Sf0kWiuVxLyV05uJvXjc7ljEkW
QCvMbr5eN1NvXFRJqMczJEdX8ZKttNJfR/MBrMxsKTQeMO9b+Noqdn0Qu5vm4+7nfytv/7yCqx8+
BJolRA0r6DzF43JOXMENTS/E/83Jte3cZ+ww7a7T75l65xP800n66z1/+vVXl22moYSnVM38OWCq
nvwK0VGgz4Fz+VpOdwzWfqcuShDc/A0US/+lEk73XvzNzsDn33/V0Gn1ItR1kd+PZJSaoaZCVmKr
IPOxV7GxUObwoVw4rPqHhqhQ5c74HUUaY3n/DN4aGAEk/e9huLr4mzZVMDZjOyjmE4kIkaUkRgzQ
MCBE26knO3LE7GWOVyaYK607AFKxUKORQFntfQYUKdPIOWwlLwF0uPvz/ttvDBYnd6RFjiJexeqk
FAtdvVw4LYKHWoFsB/Qdkgf/8mKpL6pdAd1yKuScGOpyUyzzatd1R3x1Ih/l4LuTiVuZkols8Hxl
KiZ03K9fT0gMz+VYz/HDTbNZhovOSYlg31N7CO05BdGBl/q2vNaWWmmLzTr51fwvYulIhhjkjIi0
Kibz46+r0AqcJwRdnaUlSBPM70Lq9ZcHP15rXr2Mlgo9JiiIXGMOgqli/AORrA4IGV0gJO/u5TG3
Eogvq7n6nq0ikBkiaPOeqIB6tsEGlbCdZLfrHJefe4bJf9Kiq0/4y+OuXsHQ16rWhzyu+l6jUiDj
I4s/On2PRWTY/Qm7sPiXnqxiDOAu25ms+15cFsFbEbrtS4wZyUpCV6kg9mSLD1TsEHP/SaNg9sta
017J9QXeqgxifvvtAg0CBYbTSfaXqKWAAoLPo7pIPeAODgyD/Le7ONAyxKOwFx5RVEM5xrTjR7Hc
ILRR/4xMz4i2ONWmwvrfKfstnM6XXbgKIuCGmjyq2QX0LhggYIcHaqS148wunkz0vFUIgPMAR1kW
8tLqqV4eXKtEWCFdmN64gvCPmnjz+u9VaTdC+5dVXceTSBmsXOFgJr8ZW0rqrlQeGd1cgC9MR1TB
sdpzQbUqiNckjoYWKaYxRDsZ0aoF3Iu2dpNgOUvXIVhfQJRdDN+MU4KLvbLoFtpeOsSaN+jdQrSO
de5hPhWnG6SxBxTVSN3G770jlDMnVAaLZj725mvfPtTpoz/8Knmd+bCwHOEOS+/PIPSv80gjatZY
MVCWv8qwMFKopc7nTUAOal3RpYBQe3e8uLXG8Oqp1T2p3dalN/jPA6idTHhplS2eHjilNx9DgQJr
gaIl2diUuqXyXCRLOjY41MJ5VukIF04u0xUcNyhgOtawl0wQT+t4uIv+uP0do0hExxqFOO0aYWsa
9PiFykR2Ctb7uv6RfDS0+mwYt7Pki7A2FOffx+XWqHt2qfzPE68SxDxuoig18c2ENY/sxc9ZA901
VvE5Wsrv+jF4YNpeG8/hAUDA5p5Yr3mj/vry9Ksoasa5GuYqT+85hEsF7AMhHCVBpHh9eP4001hP
7yaHwWEOR/EY/r6kWz1xBuQ8PsqT/tachQA8hyNeTqn5WBVuA6SQSX2MF72XaU4NCUpYtMgptas4
pU+JYDm+yDCjDjGmX6kd4E+61IHVU3NUCJ10iypdxYSgzGVKnFeLYjt68QreMcpfuWdarlYdJ2Gp
5bsKz5J42ydPWftgaQ/WZTfJnpAckvpb/CNP38XkSP/vntm4efMLp6kJAxRVIUCVX6+eqA66uvS5
ADG7IH1sT4iA7KJD9eSnq0n/6JDu0rcFRCDSmBFdTg9lK1plTMul3KbVaAmzSiIKkpsQiswy/aW+
XR5HpK0uJ1qNk7/1Y1fxAdEcygEh160muSIS2bndifaF/1d6M0YHYnj5LmrvarWOT2j3iE6eLUiU
kBitOzsXqRmRy35UV4ETLhkxldoaZKs12cCV48HJmXRfjgNDlwJM7Vjj7N3tRwzthHUQYsNso1px
vy92I9+HGPrfnbs67EGTDHnXctxGpLPFBKTeIk8RX1SW4aqBYKIi93nxNPXuBX0LIY19D+NmFYeV
v71Vgi6s8zzknfU2/HurotELSHChyc7ld1AvEDZv0dOchYAmEN/63o8fiu4lJEWm72Q99/W6qbwg
dAvxR/tLXLWmhzKMhmI9er2Le+nxH5LsdTz9tNprYnso9VXqD8TTFCKZvJwhVJL0cwAj7aKc7ner
Kvsujxv0mfCBgjW2lPaoUsnCIzdCKL8xcJHzHVJ1leX4LbRz7ErXMX6qkveeVjNDH807DFDEZN+k
P5tu35uesojrjeKvepD39IHazpvkQ5+/aJfn1NilSD8n/uu9OkieL8O/fqiM/RpfkqRYf2SJPg3l
VL/TVD+S81lZnQowdMW39i1a0X+5APZoj36/gbwPRDkmGferVdItrciWyj9jV3lc5+aLnecnFE3u
NkjmlO1fS7vKLsKi6WQzYWmgnRz9t2pfpmVAXaAt/e954OFO+e1e7iDdiizyp+24yh1UoxfGtOeZ
nWe906nAaGpy2o6MwNWAjM/tCpJ8JwJ644nF8s5VdO9lXPWkuMUDK/Z5urrn+psldpcwbhK7kWYU
diO+lrPYbbylcWibyrLJ3u4s4N6WX9U5YjjltVjNC1gmQD4RQmJW/ZzQoNY2FfzVWYbrHrbgVv2H
2cF/jqB+1ZGqRYxBh5B8be4/9qbTYm4wPKCMIBjrcNyC5p3IWGCELAsQ6Mo6Kn/4aCIl5sqMnxWM
1J+j9rtePqInTEvVAm9jx8IKBaS6/WgMV8zupL3KHCSvD6Yi0rVSaJQjRnC1S4Ilt11tiPMuCe9G
7LXlQxi5xDDFGyKvYshlZ5pt4exHFa8ck/hlSKEBwg500IYSnei7uEoKKAxHtX3oBDjlQkEBsUpb
LBSW98rFW6Ix1qflXseybOSVquY0l0b+Mor3x2QbubBeg8TtZS+1XrGMt6DvOrKwXKRMguVkZzYo
vSZg0W3ll7TG717F2AEr0u5DvItnuTGqxALMwhRTVOcE9ioFGjXZNyoLIesQoIg9wfoPuKfRXV6G
fIXkrLZsrIJfc4mfYAmGX3W8vVfQ3d6kT4u4qh+VCl6pwvHnndY6tcEm/5V7FdIgHVR2N3zJ4kNX
usGwEjhmYNTmgXMorhMcaRjzzlDany2VX23n2QlR8KhImOFYq//h+/y8VVdlpxE0TRLLbNX8qbSn
KkT6Jdlbdjou9HfmfqtwA8fr3w+91fz48n6u4rCZobcmTWN+lpcmyFg7rTZhvaQ1GSWHieIyX425
l0G1rh5Fpz7TNEOp2yBPFABuHO+NCm7eWMwrMHFiZGEQHL4mf3mpXeTM7HPwxZ2jwFvCH2BAcABF
WozGJFfDQ5ZuHkLGi/K7CpAuxJthwA4r/0ACZ8LFZHIG/mZyKL/9LztlimAZTUnEYPfq9ZiqMOaR
xNLCNSAyskHO7Gu5CfEPV9do1+OkOzbolC8Gczbpeg56kpiHKtwU+3u3560xrQVa9D9ruXprsHqE
4TKyFv0ZBZkOIcG6fzXqbwE3e7FDzKhdhy8oMEmtp86UcRE2T0DTDbcfKoczOYl1eTO6vV64eQI4
6V7H5kYHUiWGoj07IxR4n/Nl+CnzGKakUvu0mdUXZ4d10vPwbGbWuhrh+A2PGRoq8dJEvFV6hWQ/
88vr5Vg4kjy6ZgoXPn6RkATG7Klz//0ajb9rMlYGB1hH6u6GLG6WBnmS1Gxd7YZ4EazFJaAjhriP
Ur2OFTj/6O17Urkh9GfhGo/g9Bg9GsjDCzZNwKI7lB/4wixG6yVpHcXIqCiePDMMCRj80mJALf4k
Rr+U2m5KF3/3Bi8WlKxDz9jTL0Ivo5Vs8afWuRZdRRnlflQLoWkwpFJwSTj4EW7qNEGh1OwDNAC7
wyX/nhk/ppn5lC2UBNPpc9tSRNTf0u7I2bpTMt+4AOcNsgxRMnBvAF/29dUp4tSnvU8Yipn4YxWn
dvsKEZdkYQEu+xkCjEp6AOLkMBjHtY0DcwyIj3VoPbSA0UqFtItu/yohsVDXo4KcJuRNHcFwbXgs
knf9vsXJjSSDJRu80T+hQ77u4IZcMJOYEMTi9fiSo7Her41mG5OG9yu/2PX9+sKsBZaIhzMdhKfw
yOvxH+ahJ3ekm9MS2YomzeVlJp4mrB6VVRduevln4Nxlov/Zv68JBnQEfMYgRHL+FP0qxEUdcIJa
R89QHNepuRx/G+8gB3D4MjeZWwLORrdiLbZHvaROEF76JOEyh7qQHiRjH8FmybH0REAWtbIWreNf
A9Xxtv4RbXAi4rIgj5XeRjSwvLg45LWn+IcUCnIhnJGzVCnYM3oGevQ2lb+C+JQPb+HFRXNk0u3Q
eOjFU2R5krAK8j9Cvr1X5/uCphb1CZJuzUI8yRfmaHhO/OgN20fLV9yCu5LUh7umPjd6N2wUO2WQ
3wBeuH6rQa0nkVb3GYiFkR/lUV7q0lopX3sYQtRmPRRmRnfyQlZfWuNklq/K8H9Ie68dx7Uk2vaL
CNCbV9HIS6n0VS9Emkp67/n1Z7Aa96JKWdg6wAEa3bu3E0WRa62ImHPMY7oubp2x/uGjXC5Es0RL
xPvyTbzg5/JgWb4CgTLe6WsL+KfGYNfv0TQ/V9Yhbe1g99F85OWpnjdCsjN5Tbet3ab7VkLcOO+L
6Vdw03b6j3KGyzJ0ghZwrLNfXj1IdAoNpZTM7KGKXypjb7ZeDc5k8aG1O9SgqNGFc87wyydhY3Pb
f/6PiAFVJJ4O7vNyThavj3aZH2tNECznlcTjyJK7hJSUaPYszyqdAXCKlxbgSwV8kMILdIdWv7Do
I6lINgiCETWqimNi7yy88OIDgnIhfgQOpWqkUoauScot8e0UO58QsFvJq//YQf+++KsjYSj5ky7n
LBkEeDjjlqHU8COyDgqKuCp46Eu36i++sAGenW0rlFaX9I0+0UaLnqVgU/R3HWDBMSCX0JNNLx62
ovx0ayX+5yaKxGhpqyAykq8PQ02YmEK3RCIUX5I35Y5R7QhGx9lG8ezoEkK0c6V81pjacleGfZ+h
rUGqGgoUIA+ahYx/IAnIvkX7Ur+XSNy7P67rqs+UTo0QTT2ZFsvEX2Yo8TBUKy8Kt12C4nNlFY5x
rz6i8pw+q/aHIm+RbYpMseD0trvpNSBSBS0Cug/hTrsTT6nkGBExra5p2ZbiRKVrgL8d1zgnDABJ
N4MV/3Hm5fqXSR/SmCWf/urFiXjT69ovlj7AlO17xlkNUO6GMvROTE6mIzxxqcobAfIsLtYuj6g9
F87RrRv5D5nK3xdydSNFuZTHSKpz3PoDVyCqq16EkD5W6xm5a/wyOJbgVg8Gqi3fOMFWu12ffW8K
/H0JV7t9UhWilWfVUnT4a3XRGsoL06DghXbAdXcAQySbrF79xjnsHyf9vz/46gUcukAv/J4fQY93
QrsGY40fxE09CAUQRRcHfbOKkV5drPdRdgvb4vDTeZGtGluSI0Mo2ZhIimNccUxb3eycfZ/C/n11
V4d93RKVejLKpT0Flg1ajK1GjP0cODlG9MgzvlDDA4Xx0g5uo0MyYh3ehfFav5UV+c9nBMyYYpEH
pQFkuvqBilwtTMvIKdAutLsLcaMrXqCBKF3NL4ziXNmLUbAwpqaZY22Hz9uY/38IOtSFdPb/X8LV
T2VaXTdMMjkDrJXFKqRJqNhNw3DS7khUkn42H+JHyK/FL4S05KBihN4M+1vb8D/IQX9fxtVvUhdC
T64sdwJYpRvCI81Wv5UENsYYGu/7Ja7upqJqub3Xp7U/v/tVpaVkXS3QOVg62+TR/bDMVbVGwO+M
bpTb5c/bpdM/pGN/f82r0smCaRoGPp9YI9As7zDiWAyNKRFWPadSvmyNGXl72wb0z4Ppn1/1qkGZ
DBMHnZwPBk3NbDWnrLRFYtak+0beNwWWQXepAlq37+3wlXQOOX5vSxeXSfiCT3srZ15Ll6Szmye1
WskWKW8IpA34Vkyb1iZpHaSYd3fC8mo7MLDEconVy2UCAZxUW6vbfrcA2FxZdsz4QMBV+bxEejA4
W8WHlsgYWVwLvkdwn+4fgvnoD2fJJ9B0gwOoLryR8682bOTGpjdxay/+52HLZBOmml1ktNLVnjFV
Vil1Y8zNMWDwH8yZdtCq+Bm4lpsdgEZR9Dca/oYV6VY4sm+0af655f758Vc7hSUg4e0qPt4g4GSi
dSw1js9cV7VZI1mzC2ZSD6SMz8lPv72HFa31a9bx2JNM1swl/owYSy9WcCReyiXXrK/slKpj3Pvm
cUGGzxsScEVro6DNdMeYZtjBb09x4ka3KBX/mIrygP9xK69WtH4s/UzuQt7jnfFQHww+L0IPBlgO
Lj6Sd3vm9VKITXdETGXyKjJxD/2kaOJxYanHa+6fBP+oF3tB2JXBCZiQX9jDE78/NMVuuMTWY8yv
Q1XBU6jcKRXjff9+Ul5kyZN96ZibxAbZCfPMhefKYd7uQldXDkL2kAoPiwMG629gt/MuiAK7p/hQ
ucuF/F5ll/DnAGPA6M7JWaKybPeNeG9K76YARpT6S7sjK3DUGfeuhpes2avqOc+ZJWpr+KHd+60+
i3TzwbhamwtRlPOhiZbSN5PX0/wzkNCOHODChvWxaA++cFe1B1W6SEIK1YP3V6K7KOcuVhZ9TdTf
Wm9+CvFjXrlT5XW/ov5HhcEDBJ7j5+tZOJbWpltnwVawB/NLWUviRkg/q+A04jkzNh2KBF7jvVC4
o3HR/OV9j18VZfGbYonbSrBvMtvs7ttm47UKQjRZQP5iUUWtJ5+95D5Ptj3Kjcyt32Ye6HRH3Cpj
7PHd4Oz1YQbHxtjza4vPAv6/xlHKH7PD8rKUOQbiTjraTA/zbFeBIyWH0xqdwfgQguOgPw3G1oo2
PRbKwtGSi4USgpAZYcWiFfFP7cCAx/N72nkJ5w9ui7mFfGNVePYyuEHLdiLHjyKviwoz12ASmShv
s1atavFVGbFH4aOJLEoX3XItfzOPu1587Vb+rSPAN/Mq+BNirLGtsu7gC72WhPlhHaeQWsUHw9iS
ITeD4yTJ4wvHG3azljhocpoeqbco+u1EILhsD7FVpotWAegkzS37TH5ATTTbJbHh9ojnuhy4vryr
LbLP1URRTS5PXYv5GhKq5K/GfCXioF6Qh7rJRrEWydF+jL/0c7VNN8W5fiKVCUCyVD0V0nsSHAb1
KToPm2Yv/Yif+pEMoZvnh+U6/tzKf1+nhqbfQPxI7+Vq3YmndgrVcRIX7EEE+VBZa/URbZAn2IG4
X2YjmnSUcie0iPK9qVX+pqeiWSvqRMujyF1cW79dS3+0RMWY1LBMlc0HCaTvAVzHi+niNWwg19Bo
a5h+1u1JZ+Rdusi+DFa7Z6Riuhd9qO8TyYn7W/7Vbzay/10RbQ3EhmTEXZMHAisPpijqzQflnB+k
s5ETMV6dhuec5KzPUtty5AjGJcYMOxlVPcORaQQ2sEVRW2aP9XBX1yDn0LLYdWN3Fb68FyPyZg1C
kouUKCftktQ4DafjijjqrFmmrOkp3GvQ8Voytb+K4FBBhluNT/FP/cVnPfjZsc7Qo3ogwWMgPveh
E1ea+mD1W5ifkrCauDofQ9p832MMvqXdvS6Gft8QOir8R/tHiz8o6bhPVWI95K/TZFvTKUKLwGOB
S/0cXCbslqd0b5XYj50EGTMLw2vlr+QMyD2BpKhOrGjf30JXGreu6ur9GvrSr8Y+tJB1pNuEjheY
jm3KMnquBkQHa87kKpEsKQdUAqYSee2HZMNGXwFNlRkcnp0T/kXObgeaGPssJ0mnxJDLHJBs6/Gp
gqTmpUT5rUqiploWWdvUnFmwQxDmO21PZrSd7qXLeE+eQ2ssKrqhcuDkRMQnd+sC5cyMKtRnpHA3
+W9i8UMO79tk06JOdbqHqlzAV4ldPCQPLJU3ysjfg4S/X+r/NcH+v5/s6rTc6HUyFXJgPXTCIVIu
Bo0Fc4PuZGQ1/IR1KUvrcpvsddrSBCbg5YOZ6wq/ZMGLMYBsKhMNfrnXYNOsVP8YVjZgCIZ//h2x
ttLgcEzSBDf5kXldS1LeSvgUDmSGaeVKPzXvwQPJoXtI08I2e+mYZNrEGc6cPse1ckP4+K36WeTA
okazAg8NlLnfopY/lo/ETySz7EUAIC6xMtjraQut6810bg7xBm4XiW/3/z0qATdwvWJefeb14aIc
ZEWIDPJ11sZD0qDtLMhcZDpzQPEJHWl0LXLHrFPKgj4+mONP/QI5XMycJrKFj+QNPgAcvIjAqnHf
MHpG3Vp3azKKO0xo/F30vC1I9mteMEBQYb6I40Sofl/jWRtWIjLHZFWSihtvw/kUtIe+dqjGIzLm
LZDfq9kkNOmL7DVArmRgGeVjnp/xf2fJJuufpHrTd2tl2DeADGTrQZnvZnOtBdQazSo0t2h2SwKa
IF15XXHX1lslRXxb3AXJZkp2kr8zUruQd5BGjVX2BXMazdkgX3z82UJ4H7YIB7/q13gbI0STi7uC
c4Np59NLN5+hgOvxViJ4Stf3c7AO7wRr0c4GwWvUHXTlESoKiEJHg+hSb8tmIwXrITxCe4kjxw+P
47TPhIxV9WLAQe2xcWPCrmz9K1TtMlirhgMIe+TbA+sx0a2dNGsL0kjyt2mzNjmz4/XuftUP6Ug7
xdOa41B5zVv62a2Z1BQ7uFvanqQzchiF1ZriICiPSvvZi2yIK/gg6+wcPiU0DjeI1DYoSoNu/b9x
uGJgua53JI8AVEw55gpOIlykdFtZG6O/j1F3+Oa7Je/K8FjXHxKefOAq+XpRbxRe/5QNXsubuGvO
Q2/38hFESGCtdW70NtxYzxXTtgSWnOhI1TMHGLnBQL9Quyp0vW/xs/E0vTbb8UiF1a/NV2YcpKS6
ar/R7psfCj7xQ39B1Ir3tJ9XWAYjf601zLDXvcid8SJ4Yx/QUNzJqRzttKQRd9FqdlFkVkSpMOmH
JxC60RbK149AXfmPHKyYL/uZl1JOWKv+Od4UXH66EagJQmKtsfGjeievZXDSmW8xTxTnj6JXfSaP
6Nm0i7Eeny0iVEPbBKRSEplCoobTWCvhyBSR+LV7mklrIkG8YovITAxctEAkWY07fxMbUFVonEaP
8/P8JoPX0Mg08YCBsHzJEjQFW/TEA5DXtxCEU79vXuuv6DEXN2nKFJ8f2C3ZCroV713n41dYJfzy
ERGuavzUFCvl54BAtFunw1MOFE7zMl7vaaNc1I8asnuwNsgjyFydYwChhDQh3ua34G5iofsIgIQ8
0/MRgkt6mgSvfM4em7vkLqN2lw/cKvaHTN8k2/LZOko/k+3E1f8wxxe1opKqLnLKHNTRjvzIQk0g
N5cnv8IWkL6I+OSJs+IXa97GvGuydQbyZ03nQ/9lJC/FuBeAbBwmp73MTwZV2lr3YhcOyGIFCH/d
WgStawHL9bp71XVSZUGfK37oR4aDz2ly4J1ta6gia2Nk9ai3nMbN5rB03tHlR28RoGQItXMIpRZl
Tcj/UpcB3mFzaizR1uGCSus2+RkzitSaVxzecbdmV6fPU35WO2nTJhc52vOW4xjSN8tzIX5AO0UD
VVKzP2NX95qtCbVfXqdvKa8/UpF0p04exr9Vq3k1VpnQDd94KokVb7/yN7z7/XOV/Sxha4RMpAok
8rNLaEkngG14p/glXbVD3f+lfwz9qgidpDj7BL6bW3rfMml4nvHFE8+oBtOyXu4KZqmf/73ZyN+q
CPYaiZM5gyRV0pm3sRf9sb8pZqGYad2nj61XPVsLvHAVftDNiFemExzDL3V5FOMvQk0QLzM9IHji
ZUqOxi2V4Dds3PKDS6aikdNjWnBVrjo9vSYEfih26aOefNUei7/6Mz3UB3+X7MsHXASJPd6L0mo2
bIrLhCUpOyfb2U1da9uzaqyNYT3fuDnfqvzf14TiA9ALQEyyX/6+OVNgSG1scE0cXyC36+Tz7Stt
pR5z64zvoShgqI2rovko9W2Mh4GQ8+ghF37ABMP+qig/LXALGQqG4LiQYPLe6WFUVGnJFnhJmqNm
uaV1GNKDhiYSiwO463491C6eTetHJuxv9S3M67bq9Re6+rXLLI8ykEzp4yDuRus89y+S6Al75MPi
XTNA4wt125IFR1E0p4xcc4icYHhPql9BwWsD1CXkebWMS8barzsp2oRTb73U/ktOlLwItU5oZKdp
LwDQYuvBXPmkThe2uHpg65jSozDscutefmdwlgX3k3z43VV1eqgBJrEGrrZE0pBZ230K+He0vdzs
WC+FNQgUea9S9ser2E1pupVP41sO+NnBRYy0g85QurTWrPq5qS+gplwMFjkv/dt/vy3fTLf/u38G
fAhM9Uuq6N8PhKKlhlYPEvfPHuMDDQAkSR2EjX2keDGBYfoSn13064TDw6JF5sz631fwTXNxfQVX
Z0NJsyKts+b0ccpPg0ufJ7XWkKBUpjH17Jk4D6M2sjN5x6GtzOximaEAxzFRj+HCzJYexqmYcaSj
2aAkQWLzwo/VikemOxoEUvn/whH7TQh4fdFX7xGWUKMMavH3beMadkmxDsLHgIao5kVoJfhpBeuJ
qbCiHOTKpvZTuZ9OHJENVNGulB/FYF3qntJ8isQ2pj2hDlibm19xsq+MG7f4e23DSsQ6ZBoaKiqZ
lunfP3IjjGWS5BgwII36+UnltID/Sv1VzyfL2NTinam/TmTJHEKpdCUQPIyIamduB6DFa3OnHKaK
7GC73ggZbGwneuxQLqyN4wBg5wtgjb9LK6KMbcs6sdlGIDxQjxREeE9ssmZJn2vDWzSWp3K2KzaJ
fD1i7srY+tFK7/J7QDdPtzwzv93BfxV02LsMVee/RfVfmdKSMGuKIkX3+jHfFqeFbkoWJMFDtkTw
YuDcCvLRvy1Fywdq4AmBiVjmty5IFKthGbZGdJ9urddIdPvH7i17xvHG+V+aTwhGoVML8qqQNmhX
DemjHe8a/xCxEM2CcLbUehXku5mhCWE0IU571tp4Ie0kNIa3srRRfK8AUfUU/Kxfyr38oJ7NM4fH
kcpcDdcaHegxhQ4Ie4GOaDrci8Fd4n9M876MXjUoQkZ9p86c//lHgM3KdxHeNb1xSuk8nuqbyPZv
03Hz6n5cLc2h7vfKXHI/lLN5wRIE6krF58eB5Et1I2RUeu5B0a2BcJEL+Ez6pGvubwc4f5u4XF/H
VWU/zHkpaiHXIWP75TFE1djjma63/RnraX6AlCoezRXo/8S7NW/5vr4uN2E5hYAMXHA4V+sreZJz
KMVhDCJrY7W7BEJQh/TIzS0vww3pySQhEYm3SgCCdW5fvpPWBOTgv9fYb7Pf37fgj6u4WgBGLZuT
oI3i+77aisAoXY0PdxC1IbGQTiC1JpW8XkaCoMSomhIG9cotzNy3eeT1RVytmUGXFrWgcyvgoXHY
xbSmP/9uNtMOZPyFb3vFabQFMWbfmrqhJWKJ+7YaGHQoTVP/h/QqKa1sLps0uue0EyUPLQ2PZFfN
OFXeMsDqozlvWml2QlmwZz07xhLZC/qWESHUp3jy/PhFl3Z4xOScCTH+gTpk9HNoytJrik8NTTFQ
uIrHmNQzgZifHUl6YbMBAtXIOyL1sipm5SUBjSZX5p+K7l6YiXP40HLRNamqXju8Ypm4DVNzlUf3
5lg6uv9iFpwY/NYDP1FzDaqnshvC+ampm30qBUVatQFJqHb9ESMAnLdtcRZpFFSPkXSc+2pVQEGb
fDRv/LGm/jLNzB4tDvHSXdC/y+NTGq6hWLWRU4g2ev8Jkw7aemZVzGcJUci1c/kyXrTibhB2UoMk
eEUifCatIp1PcxCgzoVXgo5N1sLgWumWsoCSeN5r5V5RdiG+sQhOWDA/9MqPHgpdeDTFu4HioHpM
/VOn3c/0fNKHuPgkYnA7H5tHYYKyfcgqWKkrUuvMx+gJ1IOTn5Q1zcIe0vElFo/lm5ocKEOF8tn3
dyq3I2AqFRd7UQc7Sp+k/Ez4E13qqfIhgoqcr0N6CfkXhz2fX5u/1O7ik/Y1WvhGkJGN2dIjANgs
jy+dseFfTEzVq6G9ItqieAov9KxMcVXuqnCtMAGhi+dGkYOTmqjLEc3nWiAenj5NOLxlJppKlBxP
1Jf+B3Hf1OdI1ShGF5wbg22Hs92Uerg86okQrlVEA4n6FNcvseUtixQ6BN+le4jtEm+lkTrjV3nq
f5LWTtaTQDuUEk9wfXNaKdlXo31k2yB+KuSDj7G4QrH6VGZrpiif7V7IaDVHNoxy0Vu0R9FDbZse
JsSTf6aVAMLXsjlCIQEdd5NHPrDuVERQ9th7bf4/vcxX/Tymjqpvf8fSVP5RudTaosKKv4zpKCiv
dAwS4mS/aEsYx/I5oT/wWNeraEswGtPCwk0OwLoTCrFzBHxJ5ligpa6/MS4FisvAZSyW4YApHFVY
5/2nKWA7femKp7FwMFUmx6HwaMz0NImVas0Uuq9oVO9qVLbpUQFRl6YXiSHt6DsJHeVk2CjpcUlS
qZB2GuhIQuVp0HpPZOYHrdlGtOonbvZTQoP9ILtGQQwtqdo2oK/0NByU5xSWqGUXP1iLRhfsJ/M8
YGnSU10dktqtw60+eAtQGuUcnUOs49YJdqEpOeYr5ENVtafqnJUrIbJDdT9Wh6YlQXul0lb1nUp5
6xn/DXyv+kEwn8V8IxluqK6SB6UCWLtaMpdfhM+BqbKynZamUvtj8kcWy0cdzl5N/rif42iy2SPI
B5060tz2feuk0ysd44EjZHT6773j+/l82cFMiVmGQeTVN3VoGIWW0tWsnFn5HDPNEkbVW6T4NdtV
tQvQaqs9vlnwbXcGzROa/nely1s5utyNclOwiiq8q+uBbjPkfUazysVSH0X/QlJZerTo/Xv/j5e8
bAZ/tACKIZqTSM2i+9oJq8dy2w7rJHjJdXfI15BmIycVHAxj42MqHGueV1rGELFtGvix7UuOj0r5
N4oiY+ECOR+5CpBrBRaQ9UhJSc3339f77+3ZMvE1Mdf7DhXu6xrQsBrH92BJVbIHXcwDZQkK/5TE
65YVGZH+dkg9whhsDMIthkvbl28Y1r4pWX/vz39cxdVdm8Z5NFSNq+iJMgsQx2Tvxey2qSeYa2y4
U8Icb90YNg1lvfTGAgfyxnTCbIuviOO9pj0O2meY78TKFcTXxrqY+VYkjv2GhOWfd8vEAqZDOkd1
aVyd57Jo0gIVDN09C7ZiR9LZCp1WPJWeJey5dQHzafrEBs0y7RDXhxLSRXorpVlbDq/X54k/L+JK
42TGvgpNIWGrtlydU61TVHcFa132IlIF1rR0KUfN05RseCec/E4l6xfDkQnhkyesG09Dd0z7YCUX
B3W4ZHBKVfUhpLlJ3GRb7fDtN2iCMlt4WhbP6L4V3Kaz2WdS4SWtTlPzyE6WnAvrMsE8NfWM8LWY
AhKHhPxWcCPgaKbH8Ob3Xk6K//W9r1yNda/qWpjxapWv9HRlh6x7hhiUiYP6qGJvtraNtOHEEdA7
hoE1OrLsZdn70J6tycH2zKOsuYo9UNyPENqdwjj2MJULOxCcrN3OCP6KH4r1ApIA4EZ0l2tHrdxS
unXOTMyCnZ/Ymi30AY/WuK1/c/2bHgv/hNBmo97MkVzOpN++LrZnA9uzrIvXCt9ZTY1c1nnWYOUw
RkBUMjgFzqMlKsOdQc6VJ4VzWLISb9IW/1m34MGnehVNuMy/S4s/VrGgz/XJjLjVypmvZ3z0Wwkj
n8JGebfkGnRb7bn9GV9uvV/fexss+H9+7tWjPU+m1BoG35kn+EvHz5zvW9WND7M3OyTmvAA/CDD0
VKtf+buO8v5T/6E6oebpzFEo6u+AAC+kbMMF3X6ri45B7l+/yB935eoBDP1Q8POEu5J9dST4Mnk+
5pqt7si+/BX6zpwee1z4vdf7P7LkDuvqiHdNLg+E66BBzNNzr22r8Vh1PxODYU200fYpGUvKO7Rx
xdyNfC8odJtRtpV3MI33ytGk8z6+0LTgPFfrK7o2Oa+xsS8yyvHVvFTtZ2ZGqrVUUcZufhPktZY5
HHYYezDHQfvd68voZKCBhQVeJBmSdhU4pMo1m4fk3JHxnescjZ4UZlscXaZiM5m1Y/ako4J11guv
qtfpcRxsxi3k3akPhUAYICP24cjBdPxRv8qhnTxL5+QdMoQPMQfM1N2tuFll6Vh/exuWGCVcUuS5
XuuHhE6MzbgrI3aI8A660CZQnUxi8xRxvILpFV+GcJP7kUvAGhYprIIger2hXufgNU9jcSAMKK2f
eGEB+mDXEO5MV1Vu7A/f++48v5bINXJqAftxTe0dykReZBnR/WAz0u0zb0Q1MImFKzJ7C3dC/SDf
Df2+qDfz4ITGXuJXsiP4YUwAg7tQP0nBg0bJgTPTTp+K/X9v9r/NFtc38c/Lu3q9sn6KU4iOy+s1
AnUPREhmBC7RYsuyl9F61/xzWm+z7q0T1+2i3G2cudohLlJ/kt/bTwdjJFf4KDFattNyn037gNB6
NIx4jYv66Ou/hOY5hsjnx/dBBSU2oNUwf/TaSYvd6VZrQfmuJ7BkVGULZkzVpKXPwUPzxzJlxaXS
d6GZ3FcAQSv4G9tA3oG0moUd+hFWzXLY9x1ruT3OXqxpYLpPIUNY/103pk1g+d7P0JBsUxxO4qis
MiarSrXp6NuqAX967uxQCp1YXzKCBkx3OCqAnvc+h18WIit+F8RT3Txa8b2UHkS3fZS/ELb0h/HR
elFachLtaG1+ip/KZf6ixksetS+Zlj/gxsZrNKz3m+GHWp814yT3+7h7yhvdacg5i9AQRMZ2omFJ
8TJADmBXw6qFs4hq0DWmFctded9eMs7C2MUi5Vw11LQr9ABmez9/8IcZiloRm/8qZ+b7geQ2xxKO
0zMmGJ1p30p6MDogUCv95wDvwz+W5rr+UCFKcQ61HIEBi3ngMMp3lzMA0yut32bTQSDHQXNEi8Q9
JvenEvM78wHG/OJZlx32o99DULwykAVGu2JmS7v2TYt25LY0eKDJ7AOrLzuy9RSF67C25caxlF2L
c5uXZn7RmdsRh838G5A+JY9yBHHN13Kt7KMa1igjx/6ev1wY6yr3omjdzfvO+IzVi8aUj6FGtRH5
5/tDysmHHoCG+hr0+cbAXZRjI0aeWSN38rWvUoRyQ7XV9Oua3gDY9/BeIdJ8Lj7m9mlgpxki2qGT
gwUZ06X/yZhmlJ766DzF67G7yyU7ml9146AhGSRHtfAS3a5YSqsVQnByOIJOQ0XeXHCUDclKeieO
hwXeB1L4BHAdeVk2HLUXJfbQGSpEBfZHwM9tyVj+LinteTgZXb3KzaOkkVm/mRRm5ufBvBMQgrzJ
jSegYSHu8oELldkEhSMVGzElfbmv8TKIpwY4hnmPAj2uf0nCaZZ+GvT6pm0UvYtQ3LSD5ZuopWYH
vXsj2zPTImUflYv23FAdHpNqvld9xROBWhFATqiBsCpF/uVnsf2lmZWdEL5K1k1uTyUpLV9K9qai
GxPj1+B96j/Ckt17Qv9m64ZnddvgVqVlXA+1Lfxb8LM1Q0JOtGRI/P3yT36bmsEsJPf1a/XFUKFG
g92yyuz8bKfOT2KxVgGqcQsFr2XuxVvAWIA0B2GVBvfMOC0Zd6Pd7ZLSLT+Mh0reCR/iG+EtRK+P
2/A1lW1Mt+SvxxyB6m6AZYdDBrhiNQMcnsNNlLwXI/laX6q/gZFNj8gEPwKv+zJ5CDs200N6SZN1
r9vCsPXl98xES4O1P1lnwJYiAyMOzOS91B99yU1JB68Ddmw8yWY42Up7DiIOEDwddvDy3/uAcl1B
XN+6q56sJQWpHMtReq88aB8Nkjm1WvKjukvUO3UO1H6FEnLmIu3QKzFAECG2K116SZVT2MUudD6S
rUkUz12lHdr2WQtsjT7CuXsp3rNbe9a3UxcblmYxxIa/qUqEoF0t8loqhaGoifO91O9bwTPadUrP
R/0k9YvYn4FzOSouSvsWMY9LM1FGKa+TsG5Xv6KdZeDXc1rfnj5rl4nP0odyDAeZKOxLgALx5m22
F53HQUt2AaVTdSy2HcZXiqCNdU6ejQNM6wtpucyqNibBrG+oYSa7SL2JNJCfCpEAzR0+UGF6n4vd
JGiOj+xeY0H2v9LqpefZGWJXaE5wzwoaLYqyNR2t/TKktwYfJOAedcWgpX3h+5HEFC2ZBaOxEkFT
vC8qxu28VssLnzgETtEB6PJmFGszTn3mfbb8Q9xaqRu+yw9j7U13AO0jyZtptOUrIX5Ag4tCBZGG
2pdoO34Z7adVIf70SSPZddZuFUZbn3HhRfhqUxyLttijCwMMA1iE8JJ10pI8sM2pKqPQnTM35bnM
d5J6LONHYTzMwl6W921yjqtdkqyLaQ16yqAeDMKdUbrogBsWBIwxBeauu1LfpQUiqvhD8PFyZ69Y
U1MCUAtSCRhJ05fMA6eXn1qRTu4HfTYpepx6lvOjJCEy/iWEHpXYlJzayNOXkflursCsLkQNlfEO
a1ZYrmIR5lnU2VK2EiQ3KT29uK/an526CoIHfeC3oE23gBP5lGiA/tnbsxk50c8SBRJExJEfF2+M
TR8UrlwbrOAedP0PBonyY4X4LfOQ6Mcn86HxRK/wcoA+xT09zpVPL7FJj4Fueka5Ct6r2lMejEfV
twsuS2OdyLdhgsl8aWOzjem9zWsjh3uEpbNTqOdGXKWUpQLtSGoIt+5p8noxWwoSL/UY0PLWdyNL
MHkQAPhK4qW3Au4tdh7E6miVYEJ7PKGJrSORQHjQOqq8QctrJpcQDph+nFUnyLcpyVT9dqF5xave
cE3MPiNREBvafiDd2sE2aWLIT2axiXA7za+KsOGTDMJK6SQG/dcAVU4QVsW5u2sZh4duKx8tk1bl
SqdHbbpFYovZRUpcnVYO8eGqo2NdAV4+SC6f1E6vWncU9EOOcA+Ucrv3WRRP0YuJqyN8YlIVYP0R
a6/jVOHq8A3UjxTQF6PMHns/h5Qk+2U1NCylQyt/orkQxrtK3rTic+Dv09hFbdllnx1FiJS9KQJp
F8Jr3zZMFk5IDXgotJX1KBc12he3L5/oZZr3Eptd/mrCw4/3RffV9M8irZAhpupWj8XiR6BFsGD5
Kp832zHFp5uk0m8VN6ucLsqky2mQRnTxm2KnG8ypMdX5fkJK327lzqnFRaaDkGUXug+mq0AGZeX6
751Aui5pf3+sIuoi5AnAnNeC/jQXoqpo+Fh6y0sdu4YAtZZwjyATvonY+9Y+u/60q/rDMicDszCf
ppDsPQKBTQ8ET6xx3LhLNFhkTzzIbu4uiVk3vuj3LY/7u+ihoBPpMozkv08LiaSnZlbN8z2wj249
S0DVJ7chNdUm8jjbDh6zqSXwYJhvdw2vG1fL15ZUrKeqYUIWvO7kJIpCYdhynlpyNgyTU8hOy7Zo
6TitM8/xG2aeurrutBvNXUTVV1Xz9Sdf9VXVIRBQC5Qz9Sh2O/DLFaMBJCz/h7Pz2nEcy7btFxGg
N6+iSMq78PFChMmgEyl69/V3MBv3nExFIHXQ3UChsjKrxKDIvddea84xzWV/UsjMKWYQfzR1mdH9
a9MtDZatej8gVzuQoXcePy4NMjobomTGoQQoYnVgdb0nY3If9jMGFciEaD+wXoKXZZUvnWglc3LQ
thDp9ODzEjMgOFjtp8i/N4LA2A8vDbTd+D5Qd+x9XEJrTdtdsJwWV6DMkF4HMGT1XL8POPk8Z2+C
aXcuDR2a9fGObDugYPx9ozBMW425J+qbsT70yVajx4e32XBicErZwVfghDoT2nCUnKqzwyc6FwR5
bcUDvBsoaMZJPDDTs47Kl3CMCQyn8GMZf7mATtHskuXQHrYM6efjV0kMGBrPh+ydm6HE9mjMkgdB
8yKmceRhCLPAG6HP2XyfMfgMpwPp3LE/o7SIPOvTYoRpqxMhj6GEE3EuZMTyhRL74mTborbHB7bL
Q/Cln9gDigVBmFgGP4aVvE3eLWV2VlH1AxW4q56kbKM2bmzBxl02CaOmY9Fv2B1Y9wQ3uazO7SIz
NklybOpDFu3y3o1YSXWYdPN8eGZYm7TNDDyB0CxgA4qiA/9E4LCb2/orJRHuRPaTizYlm7F1kegC
SnQeJMeMfMPw4srexPVr+o3UbBOW1MsmKPu5QHVVxru6wvl/a3CvXDdBrx/gqyI/MTMpkkdeHeRy
dLrHuWLO7iXBhnKkoiKwrcAzf+HSCt2PZURiuLBKoapqO/2lndQ2SLaDZ1owKNJ9uyC2otuSaMJO
qor2f7HA/PmSX9XUlS5kettypROvv18K7xT0kBGRmhAgcKSnc8KSx+5MfZDdGjrdukvT7//RB9Ha
Vg0urG7IfyK0t/bwK3z2VyGmxZXCyyPOUhi06vSwGjvfRZjt5LvufgCoWcyqfXGIDtbrZVp6J9br
lEXGxDlyG/H95n5zaymcluk/rjRVtKy0LK60s4HhMJgIBgwgra3P0gOOLNtaXoobTblv4o/rZ+hq
aCPUoyQn5vTNfIxudh8tJjiEOU+fSc94E7wzTrnqxqnlmxL492fSN0fmSrKhpVw9t71l9VKYJuMJ
ypWM27rYTWOVI0jvQgWu5o50YnbqPgpgGKJJbnflqzxsMuKUtH1wVyxuPJzTx/3Z+Lu+nKuHUxCk
zD/n5+nhZL4W29IscKpox9rNYeIxJ4arSZ7//ZnfHJ/Xn3n1UF4K+SIjMBtP4pEWONiPWd+5IoXg
rnuDoahoTt3a1jsQjJf4ybwzVWeQOH0ezGKuIDonuPVjEvj6mHGFRRg93ri8n55E1UCSSJ4T9J/r
UV5nDWlW6PH0JIYQHft5+Vm9chRueWPJKCXW8bO25uodT+Z9YCsOtuOQeRL8xAbr2cJYSst/X9GP
tRgDFwOBtKyZxLz+/W7Usj902GRHurOaa5A+Z+PP3U0KgBLlxjr7+PfnfWMfTV/Qn5939S6OlVbI
TcrnTQgcQpTOyMJ8GpbaodTf1JHpYf9pPpyXqo1ZsvJ4dOFpO36M0BihLnt9SOQuczHdLYgGu7ij
8ZS4FuXxm0BjmZZVPeuaG1/btwnR9UVfvcwlrCgxjLnodtiNrugEKRM68HTqduiOmJjMefRWLrVN
wfUOe3SPIa+XHLs4VO1w0dxR4WE/EzdIQW+sM/JPxdaf9/OquhVFBpRDwaVpiat7PPFnZ4pWG7Cp
TwFliU0b2IZulkErl5yuc4f/bn398xqumiVZYaX+5cw1TFBFqV+rHFl3/SJrfrX4bDTyQd+JObwF
JwUs+8MCgylZs2Tc3QzIr8rrWta05hLxufXzdHypPOsENFAbT1a1bq37hIDGocII0RG/uMnFU8XE
OA0XhZclezF5ZEwyVwcmYKtc5ZA8btLzuuoXqnHwO9JSANgpAj2Prqa7s9XEuZm7fvKYVg8JVr7a
XInBUg6Wfu7m5Uq92MwnLDfBzTBu1OGYy0SRtnOpQ8ZGF/Mef5kffYkipaHu6OmHOlxmUbQIpt5q
5YbFwoLzqjTrPF8a42aUTiNIMpqvgU6Dz+0/885j4sSvzngqi42lLQ2ka3V6Lw1fI8fZ+qLSLzFO
VWUBrAC/iDomouVOPuW29j3UtHlr09XuyGRGvuKW1lKGtZ452uB2+S9iIM4a+Q89MbKnuPX4RU1X
PEU65kokGqPIX8pY/vZE4YS6AwSZJDTyPOjXXbZmhlTaJw+V35Pu6V/I4jrDfpY6vrW9lEu/mJ+/
WrQ6M/oPHjIpWsZlZF+gAAE1I94VhRoiL+TR/EOkwLIXfMbZ9M8QH5pEtdPPTw9Ry2/ODN8RjvUb
yJSHxvhQUkLxxP3Ygw8FOUsz2sf6yNlhjihjYMKeblT5YBKeflYBDHQ7YTgKiaNenrvKK17UJ6AT
TeFIxgGW5EX3+vizSUh7eByVdR19hXQARBxZd3jclI4eDW29nE2iG0evC4ptcN6zCqUAoPM4+arC
TcD0B9Agsrx9iqT0l1wvGLpG2tsQuyJ5rLEBWRAaDIK2KqFxFDxJOsMhqn6s4yqWh0L8SISXvnjL
GGQEG7n0tMQbs/eo8iT9Sa9sgpnJE+jWIgemyFi1/mOIgh5fdSUlYCo8RTjpl7lMf1nlT/TxY6ou
L0+3hnrfzF3TikighghHj8kjfp+/tw3ZSs5JcW7Fk7plHpHOiQqJUlzP01brGfxtusMZ75ahR48N
SkkDUAMlgbhUQ/xrLxkPP2b0Le4gD17KKvxMdxGNXx9r6kLOPBJhMBZMqTkx3tVla82CHbnIIBLK
Q7M15bXGJMOR5vg36vv2XltcPGUnPKa1h7o6VU9WuTnnd4r6bDQPqfKZige/uBdTt0wXregwpUDO
iIiBTlqDzaRfMXg7v0q9nYab7JXeH61VXKnC3iRoYskohkxxaa5/8BxWpHlzUnroH6ir6SyKt0YM
3+aLV7fWugJ/E0NZXZocOgpxqWiGoU2DHYFeCp4HuUH/NMFCzz3QEqcxjv/enb9Jov7z2fAPEQ3r
aBGuqoFikBt5NM6sPhJq6TlZvUaC+G2S9IzDJ8rCPuVbYgCjrSaAyOhDJpprGAkbkcGrodFEPGbF
TNS9iFisZiZrHl3Df1/k7yLpuq6cOGIS/h342Nc4ijwa/Tyn8XIiSDqk6yq4OI+jrww77pvyoYrL
TD+V2FC6OSHYyZsITilwIjAR6mN+f2Z0uYme5G3zld2Lo4PnOjt0p6qfmW+B9QzqP3xR3wBtw+my
UiZTBW1dBKi42efVFmesPZE4BJ742tHgsZjtwqyeqyolPG8zhAaooHs0f9GwlpR7iWJ/J22bu/Oi
3FUHc31+Fd/H8hXWckHPwZoPN0+E4rThf787CtYXTDBI8a82xbDOpDK6hNKpW9HY9F+ZthoSZmMC
t9cGesRqaeBWTcSl1HgItQsJtdjwpEWIqi67Tn6p+7VkLMLAK4LtIK2G1AvDE9sWCd6xRyj3U7Nm
YJt30JQmeFRALDLYiQ96s+t4w+CBOG/rDPhNi2bkd8faQwv5iyU3/pD0VZYASxg2ckAT/M5P3hOc
sYwQrYuj31lHgVYyeVCTynROfzxUlkG0Lo27gJzrdh1mnm4szrIHZyhGDfqREiM2eBKPm780wmNU
b8kdTqwPPVj32Zweh0n7g8PwutfuRYTfwbrEgATvYVY7/r3vynvhmO/4T4mL4sZR7BshZHqRDMR6
ikh0p/Uti9iUxjpsKkk8kUPWrRiL98/il/o1EgJccVje9AED4LkY0hI2lwVaGVbbqaNef2QbJAQ+
+ie3WGXtDn03TaLiox63ODhTWtHhvBuYA7ksRgrb95eVIfPA722hxKPj4IaPCO6YowzPYr0SXrVX
xSPGfJE8q2ywNCXMgRptVXIaJRAJdSc5v8U+2tPsp4wo3m+dMORrIuB/boWBpEuVRcIBrornpDXF
Ri8HkRNGeS+njwYQcqDCAo3m1m6eL8tuKT1krzktv2YdlE77EN0+i/508ELV9j8XcVUmm1IQ5JnI
RdA49M4c92Z+fx+6hs1gzfPRJXEZ61uNB2360a7fRdKoJ/iEgg3tWj+USv45FbOaTzU88TzPcX2k
L1HPtm7L3ujqXyCeGBVhMUXc6J2blfooc+ID0Z67MZzP2IXPld8VD2JEe7S7oLi3k1/Ni4Tiksxk
kxOkq+kzlDu0VdL98B6vEHicUH3EycKARdU9nd/ChfKQRSvVZL5n864G4hwAAdqq/uXfC/OPZxGc
tvSadSYKLD7cjj/6LENkBKkgQ4IOJr/iUoxhY7Kly3R/4eIDe28EDHZINGJpi2nhTMyqU/Z0QlgP
bxllv6mipscOKN8Ul4UBkMTrvy8mYPTQ+EQS030wOaJh9LabFkELOJNW85KLC4phBLBKjI6XNM+x
j/ZdYQZBx0QipKCGnQcjvDmCgv33bfqpP44xR54SApGXg4P9+8p6RRXFMGC2XE4hzg0GynALy6PB
k4ieFumMB/mC5B/myxMAvHVEBraM/JDdb1HRGYELzoCV8XcohWqbnasEx9ghNL5Z/PtSf/pG/7xU
7aoWKVXfwlU4TEMEgF7hZMKvAb7qYGE2DMHpaYHJtsEtnEH/zHRhpXPorJepi1bvJrv/h4VkCg2f
uNb879vOpl6U0dQuEIyUPekG+VrESJNsSn85qVMZ1AYXtyJV0cX0MxbYdOZK5TYa4K5bQKwfbos1
aUCQqep4BYzrCsQ3fcLRWp6t4ah9FD1tJrcy52fm2DDc0lXg6AzVZ+ABRn0GfaIp7xVnQjXfKsN/
6DL+fSFXD3lhpOVYiYF4QpINKuFcLwbNJUpSWsh0021F3I6yh1fbgjs/v3kbvn8hf3/6VbWYcOrX
2lyYejnd5Sustkq1VPwHLd+TVRrPmY6rAG04B97JJgtctUzL+/jiZRgLoAPceFR/vJhp2gZvXNL5
/99vVZfHailpkUhrDcIN51kgOdAQVJupauCwV9IKtFkDQ2981IZZ/zZ1foXPG1cxfcrfKz635I+r
uJp9FVqVok/nKib5cIbkaYeFG0Rj89Z/nvecqGk6h/qM0y3LNJ6BJRVA+Hpr4/lh5vn3ZVx1gtM+
TscgjzmeeVHwXCXLCEJ07VicX+xwrn4Cc7GSZUNxS/PdFp9uXcAPHbO/L+DqwRT6tLFq/Tx9G0A/
JLeOzpNYsrusGZ+cNxXjQH/eHeRwhcDCHlVCUgGaV75HcG04NTpqB6Bzu6ZLDAzVcib9zL+/qt+y
2H99VVdPr6ImTSy0mchw1j/GS5w+ZWajvsuB6hBeSt4f1qnqUaI/AlFjdIlClz1e9ozhfJTT/TA+
OBlAF6e13VnOoO+6M8G3byknnlp5GGC6pAQYjRtiYbRmnZiHoDiZ5CWkxKFqd0mzj7NZ8otQQkCK
JagkTGEzBLprfx/hdzNtYRV90EEcvHZYlf0y5hhIzNd5p3Nk3U4TvXCWjI9Kv4SXX5kr7HqF7LRk
7gj3A8U4jYdBW5bRKh1RtS+i7H48e0W4zhTPyu7EYEdEFJRqA2d1w59xNQr3VUC/4/YMXp6+7n/d
66uubyom6bkQk+lex5ArFn7wfAYJwY95H0o7EveiFbIDNJqIXO3xSwq3tTk31cfU90xyvXznVlX6
wyl7ekANMpQ1BZ3XtWh6KIIkiwt6hfGStSKvnSyawp3nAmNe19KfR32KUkNdfuOx+32E/n4r/veD
ryrRNGuHixQrNEu3con8yBu6t5beJZ4eHINAvzbqErMgMuZ7/7KP33gWRHdaMrV7U/VuDWmUaUH6
1+VcFSNdnQ5lHOnjydfpGjG+q2xVX3OIbicg0TGAukVHhRYyJr6ZsvAVsiMKmQhhkeWE2wQvqd4k
n8mnha2wWfVQ4zROMy7GvsAdD/9+Z+UfRlx8bWy8MtprRZL1q5d2qCdW5blhvpM99jroXUKxCPCy
nDpziZFR+SEmdRlSErwqBNc+48BvgNFYd5dMcgT05KRpCU/0l3ijOaJCw06RjuV2dTq/CM89Fj6k
h7xmr8ztg+xF1Be6v5KSO7hcoKqUY7DJFxblNQ5KYjz0BWYJLA8N9cjMvJvsTPc0Tx25hnpgJ3e9
p31pHMAHG4eopMPsWGEfzRfh3lhAZ+n6ebqqF/hhzcu9vg8X/VZ8OneLFFBR/WXeoSmTFQeJHtic
AXUBMSXFB5TIheiWDgo74S2+zCuFATqqQHQF4l1rzNAND5FnYDSYIRuAu4O6cNXtKnQF56fh0LkI
7ZJ5vOZiNbAXIFmc9BmBVYboEsML8Wcot1QSJV5EErxCcs/bpYF4gqGp1m+Ses8/Pl8WIfXe4RJP
BsiW2mubPiikAmD2FC9vsDNQ2I2kOxWOdlmIHdUJolwrJRZ61ZlOyQJ/nHoprROnuL3IMLhvj6iB
m7uUtuYHwTkFZDD8TktznFuxpyoL5GXAgzNCzgMsFz3KQhdtkvmbdpm2Ll0nPbaHC3BnEEOxY0Zo
MbpPGYoPDNpBz5d4T4UInOqHAkSt35jhPuu9jm71aD7mmg2A/lMdZ3m1R75+47GdlrdvLxkZyhBM
TR1o6NV2THq6X5mQEU5WOPO3xnN+ELeXI7rt4cI2SF/ed9rUyU4FMUrsx6za83wpbfCoz84Y2RlE
3GqiaT++939c0tUGbQkaMh2VS5IIyRDu6suLphDFRINoxM2KHV7AtedE+LTzaGZyOp9F+UEfl6Xy
FWWAzNGDEz6FUzdZWSd9A+fMz/YAofXaa6szRwE3xdCzJ6oSAY8yMy470Xxo1cRNeW7lEjbHrDfm
E6Y8cPWRSQvHLdc/Gctba8bPKz2NMEtXMbR9E7kpXSWC9ePYYC3OS2EqhmQUQ+a8IoBpF9jd/v+A
4JhWze9f+P9+5lUZyMMXt1VkTUcV6gfI0SAYl8a6mja6clE9k97S3yH9t3Go0E09hDfGgr/TIb9d
AFAWzksi9KvfsJg/juJJd8nHQSgIZdq3z9qHQeAbowzMXC+kJTeMlHn26OBCPGLX0dEkeWkyi1mz
B09Ziw/FluXtFHjCA13OI+P6lfFYIM22jtnKWBUbYlsWkHJ21lJdNEvYNrSknXjVrUtlZhI2KT41
5KxLtBnnTT5Hm5zsdYZxt1hKPwgYLUkmb0udTvrEWF11HMRujIMhpsGi0hucknSyOT8Wkiqkyehc
55FqM9KaIkim/t+N1/rmp19t5YacKZpglLQYPqBomsADHpqHEF1h+Nh/SXaM1u05mmc3k8a+Waog
D//1Y19t2lUUNlF1ZkRQoYSdqNEdYgFtbybzhr0Jd59/9OtXwHgdFGRxihDWJq937CRFP9mcu1hh
/rTGOyLHE8X9t9+6EPb0IGVz1vSPtSY6kb4NjFcfm0Cp7zBotJCJ2/6lGT+7hXj69wr544Hljy/S
nE53fzyv/cUXs7jnVupbAYk7+zeKX9BmM3+u7NSpLF6wmPsztofiLrjZLfpNhLp+X6g2CAzixmL8
v6orWr+5WJnPHWVs+MXw09fcxGTeN/lkLl69gB2hoeoPfhW8Ozipfhmn89O4y75Qrr8wqSWGzl9X
ew4xlV0itzZWMUtL96s2N7dG/t/ivX5/+4qso9lQZTLar759v6uqMogaessMLQabIbO5qA/1XWHj
SrQb6FrIeUOIh4hbuV06rJKJu/vvb0z9qaSnGfP/r+J6TDUqYW0GFa9e5eTL7NP0etdaEHSnfRnt
LHzO8T9vajzx4aqVTnqwlEqPqmn07QxR5UfzgQxIBgJJE8tBw203wB6KmZoy3GMhEVGnG1sd3or/
GASbRPc0xuwPt1+lH1s5f/4YV20DGrfSGE5ffLgMduow0+jKM+xZB0c4DnN9DxGSbisZHa7u4nHF
9LmF4bD598388XxEe5ykGqoDnaHW34+/ngVp3/mMU8NyrhPUa+sPzGX8XypoVgadxQOYweqk4wKb
iZ++Kx3LR+ORGE0HIvAth+MPDXtWlz8u5qo0yJtQEaOC5+syLtpqoZ6ftojmZukKzcsnz7ZK83EG
sKXFrmABlGRubtFtunFQ+nHf/vMyrl7JrjOrpFe4DPm1pxafEpa4hOmkbBk2Ww483aNJhOKNnucP
iqi/f/yrs6oiSFImjXzueTMIDmMYb6oVNI3RUYlm+laj+sce3p8/59Ue1p0DuTgrfPd9tu+MueKm
BMBRwPdOKDG5Ke41hjYRYvx/P3M3P/dq9yqSSCzKks8t0CWUS0Z30pyP3jNlpp9wpm8DOri5bx+K
pxuf/FM5rGAHk4k1npr0V4t9p+RWOEwTIc6cVk84wwmDa6dhBGhjkllcTb7HbRrYprmSuiXu6Zvh
2j+16f68gqu3PkiYGmhjP9UNjEFldRWUB8n4UHMSB7eGuBn1vWQdGwREGja0bhvx6Ksns1oJw1IG
pUVSpAKkprf93Em1fdnuY/AOQZ/ORcoMTKy3Fn3jp/Ym+ZbEr07cSkqev1cIQWbfyosKnRe5sMUO
Q2b3IJMHezwrjvWUHP3WMaH+SKk1094Jzm6oudLBVep17jY7fHbVsfXvBQ5KugcXQNtUp1RaCLN3
GoJgL2VpLrwKRzpByegmw136CQj6EvD1UDV6lXQy1QepIQwE1ftBVZeiUdLidguSCjBUyW4uu4O2
BfdTcrqjkfOk73CyBO+ZV+OjYZ7y70foBzOhJU1nKSY79OCl38v6H/VCKps16JZ6PAUxAd7x/ThP
rXUdOuJU/hBuZdxL6sPIbykuYzBnQPjLpES9AydlK5d4Rr4nTccWKYVgbagPkZq3i8pilUPVV8xu
PXDq9DJd1xcqmoUp1hdLxvUCn5tSFhVdT7uJOD/4wh8aM1qnJ94Xvf5d/0yHJdqZR2Ckwc54xvXs
xHfle1itCbVQg1/j+WhhkQLhw3HVo5eQfzUN6qhFtRmYBbVYzZ3u3gLlgOcMq5fkClAou5l1yH9Z
L4nk3NyxfvqBsEUiE9FIGjV/a+j/+ALaJPDVYeAdJo7+XB7L1hNRQXbo6nZNfOijFzOkTam91tah
ypBEoockTMdWDKgRZ2lW9J9Jug3UyTtWrhK8kXaDB/jWHjK9Fde3/c+rvFrLm0ti5LHJVaoeDwdq
pIRknfnZFWMEaiD/1t04YcJcI1hJSPnsUblRJv3Y7vvzCq7eW0UuquwSj6zubius4GDKIhrVzXlc
86BiHWkXZH+OcyYW+kJT3cBYFMs2ow2gNHOMGwWI9+gjcNX/puD+87quVn9wEUU2RlyXf8aZgZrN
BYm/7HbBqi0x53CcAfzBGkyn6BfxkgZewptalWkHv/52DMy1VN0KJAXjquqpLlYu6B3XEEyELfUL
g7+b1mRe7AQHi6QNITCYB+f7W5NE7acNyLBwnnFiNABQXX2wmFdjX6WkRCepl51t07AL045kD31k
Q/EX7C7pTCLEiEl156b4OYWFoixwZer5bHjpaNF+4iIi21qC65N0jsIXCJwktsUX6bX7QMGi77VX
/JqbDrA+TGRa9i0UZXV5poUFa/3dWmLYBJBmmnQ/MJGutPDr3DmYF8/2rbia33vD9X0mA8kgComf
ltHp33uHfDHizDfY7YyWluJJdrqH0KWUzNWl3C4TMmk8ddz5gQfUCq2UK4b7fy/XP10BNkPdpGkr
Q9y6boC1NXJBZSgk3kMBsCPlvok5ckbT1Z363jhvJ7HZEvEmyeKrW5vnT6XkXx9/VdGe/dwcJIs8
vjCaBjtCM8PtxDowT73uoKR4D5H1nVe3xuc/nWphhcAyIolZQS55VWaMyqVsMMlInJEIi0GkOzee
ZTtdSOt2xnB/Vn8pGnDC0qtuZhT91CP467Plv7/0i5z3sTlJ+SqYCGAkrZnUPZXDDmVXgBiCylYG
k2k3rwQUctOh7AD2QbRBIw8oKSo/ev45xty5SWTCs+LBGuxXOdY7ykJzKg51BcUEdl2WT9O3kXCI
oas1N6pU+YcV/K8f4+pVjfqiabMulk4+hM4vgmLajxZIDEvFXDhNnnXrJL6Mi/S1XeBpXwqvuAOB
uNFFDeaJZNPovXlAkn5wmSDf4I1Cec4TrV2/UJpuCHIcD9KJtigQCNGYpyIxQTZsPUubxNEm/CMs
nuSAlCwphduOjylJQWK4jAWPeWGOOA25xnlt8EwydlTr1zxRHau6ayAGDZ8KEIewmEcyIof3Fo9w
cwiZZ5PSJxELiYrGX2AWzC/zQd9MkwfxcVAOumyb6T5Of0XlMjPIMJ7LDaiMCcepErpirfRFuicY
amHaMJdj5HzKTF4Vb0TKPPaKjUjaQA11GCGEWrPCMRqnlFxpeRnsAqqmsrOwLcU7o3jFXpORGRgN
m+R87EihXOTpe5t8KOaGOD8RPJm+DYkJQdgF5w28R6vdxcVGvDxTXRUbJVg2w6eUrC3TEYJl3S8s
/amnow8uhm694p05dEUOkqYsXCqjB+303M+Ml+jpxqr0w/4DFwm0EzAfA1Lu1espp4UcClGK2pVF
t16RH49yApMS9BiQZ4CT78Q5DVqRlua/P1n9oZrn9EPhhE0LdeD19NGQQ0XLG3WSo7Xz8AXqB/At
m+xgOKM1Oy9YoMK99DP9V/iCyKaYEC0+LmmlnsXFnQFn+2wbgzNG22J0L8nmHLi4FPLfmIlCIzpd
P/o6LNKNBEm0Wcg5Ao0btdXvNtPVrmKwhaKsmjSO3ypAkhVEZi0E3+tH8Qw9t7R7/93yH2IyrONy
ZrmcLPStBYu8Y6Y8ELTLVKyWbDXT3GDSs8Xka3bbpnoNw5ARIxZXzlqKqwi2OCJXcy5I4Ml4OT+H
hMVkM9Cn2JiJzA5/XRLygxnx0RWY+dJMQi25Ut7CaNHRdaalyRPDKPxSr4PYLTq3aNZF28+Udq/T
qhM1uk6PuujTB39v802pPcEPYG4+tT4/+7eu8YjD8bon7d6XVqJXPMWyO7ZEXD1Y6lNK8T00uqvq
K1a9yLqXLrB57+PXW0WK8UORYkHSxt4iTR7y61GnItaXrju3/YnAdC1wWGeEDyaWlNmIjWNrlWAs
8bt6IdauzBTx0EAeA/iWIS6ZcVgI6r35mRv0eV3rTdNJGzawZ3xBYqSzoMp2BZcC37L5QgJlIrng
UFAtkIHxMHz6iiM2k6W54GkkMPFZ3MDrESISo4jiOR/ahInU+SPQ92bDSZTv+NRITub/MiMdtvla
SWAeLFs04L4dchQusO0KC43F5OKWwUrJTooyC26+zd+OJCzF6NYtwDwmvdxrMFcWXqRK8C8ydEbF
0YLH0nxrlZNibWVOzP4ht1bRuA0gI5WAZkwy2aJGgUP+7uvPdCFUD3N0CXxMhLjsTxlbJBVXB8M/
amK3HuEjpQeNFdcC8RFIDFapUgtMvu2rKkLJYkKHe87svZLFJCVkgFAE25jKipFY8rVBS4XQ6XQu
Of02XcIWYRP1u9CuJnyErNpwoI0tNDE6TNl4H4KhIDVD+TVpH0Yk+MOLEjwn/Rrpu60rdjg4hBlN
3frFSBKDZrd0m9VHmtFiuezKbYR6he0ifBtPv+v4IXvJu3Gmls+lCoNEIXCKTUGGr8h/I2DcO29T
r/fXvGkgg9FtM5gMXSmYcZwUVsErEXYmxanb9ptcXcRduOrjvVA8hf7a8jfmQKgpM0pbODKBeUAK
fqerb3nNMEZ26stJhTUVLbCwaDJak0Mt/OqaA7L48U4DDn4UqEOWquzA2Q4dxualjjVEZQQ8V8iJ
rvexxHW2y38vwd+HN7+fFotEXQn0hWZcddEvupqIgVnztDj9vK7uWzi4ePmmWEteluxggA15mCZH
rXajeSFPNctfK+f00YZlIBTj+PF93/EvdU7mpXwywoegcs/3QKGi+TTDAcqwy98Bf7JMIbkEPEbe
6p0PQuBRXsRe+9Cxb9+4Ed92wauruSoUS19uNCEe5VOPE4BErw2KJkfIFugBMIqtRHmmc0Sw4y0T
/H9/tPx7SPDtTjClnMyw7CPXgIyLVeainynypA3P99jq0h0+M8KFbeXDep7kpWNLs8TEOkRZh4YQ
8QToswBtE4NkQuAgcIebs/o+/SKI4Y6zLySYoRgl6IzWx5SNiZgO97wU7fqA1S/mLTvvtHoWQmnS
6GSp02I2/Orb2kmUZ6khXy54aszNBYuNlLsKkVrn1zh4H9MN8zXdsn0CeKM7PXMEsGnv+UGNtgM4
OmVVghnXH32emrZenJO3QD0q+VRLbGPDS7o9u7oCEk9ENZYCZ8tLMKdvZrNpLBHUhTIXm007lymB
wtQl8dTpB2nGQlTyV3Ve6l6IR96gS9G8SyT5BdAAL+q9CGYWd54sq/C1PdqC+P1k/HXUpPmnNVkv
sPTJ8+YtWDfExgVu41kM1FqnCdbG+NoNCNHsfCTqjMGGzute7DV/h2cSBB2pdp8KrKdwKzf9okwx
LYO2zspDnue7JIBCke+L2nnTEvzm1nvJbzY1KWlKM6sT9C4K00/mPdN6+EskDK0AE962zPtbLysR
vRdwtT4kMkJgvZ1xAxPj1g2/SiQvekl/s2PLzu5QDGiUsMtBwPuWzfPOeruUz1NDySrfOv0kzldJ
Mc/sonWxyjWwOM8LMZonbvcOfYGnoXQvyD5n9QMtqNkUhCLTH3XD0cM/IlLgnSSP5DgKAPYsWhGA
J4ejLjvWxVYLp8q2SehFn+J9vetJTA4c0uZs3HxW77SO5LTyc+5pc5lQrWQ1nOfDU2esUPe74gca
Fzt7RU6ezqh4C9R/c2EZ+htLXOBbwgk82MIdIdO/Awbak+BN/K9u1r5UexIz8LNNenQKZq8XJocK
4iJm23ZsIdkc1m1nU+p7/34fv48+pqXgj9fxaikQLr1UKg2v4wRKoCx96R7aRQm5YWTO492atHwf
ukp0fgjQpYS0LJGF+O8jqtA3emNphUJXIErvShRXCkhIjWTrh/Owrs1l0pwSghSsh148kE5asTFJ
TKmRX9p14cD26oollDIZcEnoVP5eMXNbLo8dWR6i8HYmzdT/j1ko9261Fs0fqg1Yq6Zk8UPw1+sO
dHUJByvNRIV71Tmi+FqyTjITgCAuIowJB8xGv7pih59DZRFvgqNSr7JmhbeWwCGzeyh0t8AsnD37
FEhALbOtCl460Y7Yc7X62A1viYaddnZJvFhfjtYrZZ0B7C3GzDys6nw1SC68GUhqsguMDdgjwZ8n
iCNdFy5Hsr6607lw64TyARHqamwzSIqrjNSw6leQuWFAoPi8+GxwTRf2UK4Yd2gET2CyDzdh/Nwb
F6+YLJ3qJqqPOZ0xg5mjskppo0s73tbJbkqzaoxuPITf615uqM6+rJLfhD/i+mzUiLneREGssjGH
hzj0Sp+dT+GcNM71N+Edqn1dczI9aNRWzZNCuR/Dt4XkEa6D0+8zXCh2YDJXlrrPcWTTR0XdVTpY
EXEdYQLxSlt9p7caj6A9SZjAG7zSsfU/m+R88MeSLd48srSB/E0993hRHwcUDxdjLh8v+WLSwwQ0
RG1zPzGJAjQ86LYunKvrU/2o2UJv98PNl+U3iOFqq8Rri/ADOQ/g/OsWWpc2Fc91p57O0aTNql8q
IrD/H2PntdtGtm3RLyqgcnitxChROb0UJMtm5Zy//o7yeWiJIswLHDQO2miTrLD32mvNOeZuQUGz
+L5VzKZHl3lVH3oq1beNUw7akHLbfnCerF8JmC+NQ/VYjZxvDU/DvL6rtQfAzktsQX+Fo/ohy1Dy
obfeIG4WeVoaVstLS8xPhyl3l4AqgFgGjcAfaixtKFQpVXIVJXBCh0nYKtmbgQMoumJ3rfRnuI+s
2U4MuDSM4ak/F5NvzOsie5NhrLscxZAJNIcatDw2HcDLHJV7vKb2v5fCnwOm5XtqliLT3bGMHyIL
SW1pWjN+4nuKTr+JJIgUgvoYMIoOtQ269RLGQMTkrPOPN0yG38T+Zpy21LBNcsBNJqFsW2xWj0RT
zU5gFy55uvgf3epweYas/zgrSkyWaEUta/difzgpZpVBappozuU7oYKyaHeEGaw0n9UjLDdD/FSA
BQL+JSgHtbsKij29I1W5Fz6YpscPivnQmw/Cc7FKHPke2BQxVdRYQZf5c/Jgmk/8TLIuZs7fZAUR
EFRsF+Gm7putrfYOqTAG6AE3jW9m2e+BzI63U3sjSoWTii+BStn4Eca/MvNhVp8t5LcNhz8V9SB5
KPX9U6cCBPAD8UKHxTpT1VJbawYdfktmYHpyRUxhyvVCSOS70tiwPVDX0yI0b9GyZgvYhWTgzstV
05c7LyS2xkBRTzwHTkv1/si0cG14k98XqwE1zcfEe2N6GVwxbcVpyXIiwe+VdwMysUMphfpN2Skq
I5vodaY9MM8QjId1V+5TgaYMvCoSb1Y4PsJlflDBhKXy5OWihgvsvFvaXIdF4oQV4xa5mBMZD+li
etgDxaK9EqjvtTU5ZbqSw2xJJT9qK7Fd88K7CrxGZEmldkNvbohA4kay29NXmRm+adgCw+G2QOFq
aZYbdtRAS29JvTbCmzG/IGHRzhxqkOCRuQUbV+Fss/z5l4GgUAZKUQZccNG8VtUXLIALg6RiKA6E
hKyfAgUNUmuR0QrAS118sZTHqgVtYd6WIOKSXVHBnRcbJ1sZtaMPV/Q5XnU7+BU+id2CJo1+t7xJ
ktNfM2UnDbH30+O9BL02pYFYAO+ARE3AgmJIHGn3fXEXV49D/zSPL/ql6JC/082Txfjbjz0ZKPRj
JTeZHP/v8GiKB7apSd1qzTpLWCe03G7JwMMxr4E+iPMN0TsZErzUzeWVGtjab2nw9MrrwFRAIeXu
qTdqe13zIwzoqFcKOheOwumqu7Cq/e0Z/fjeS1rfQgUEErW8NV9ukialdTzVKTdpq/mV4jfzFggJ
i9v0Nr1z6dFgYNlCIWrcyMrKhFHSGDfhPfyYp6rxxPROgPsmwKQsG8/MPrpqLzcU4qVHwIzJQ1rn
gE8Sjjmwe66q5tGKfAg+UBaBG1UcpK4HepQMfsR5z1RkTjxJc5e+QD7c9tpzAGY8iUt24VVOr8Hc
G/ldALK4j58S1OoKYR8xW1weUhD8e7n/2dFnAUWMIpOwAtZd/TtN+XJhsrgu60KulsoXPd2+7O4L
ZXUE2i2pZEHntyb8FA5MmpcaBwh8dFWJtcJ+bVgvqfaqtJYTWjcaj3mKu8Z0h+JFcK0LHVdrKb9P
755Jxu/yhvFlT9c0IVebqTsOy1M3eZqKaGOT0Yl0GDVkeQLpCnVD8dIen9rjrio+UmubZvtKvpIB
Q9Ns2rTqXra4vLKALQ7gCPLKZIXSR6GlI13jUS+JB8B07uMmFDmeIPEq6dzs9Azpm6lfNRV88R1x
aQCjwS/tEcaRoDejmUD10TIjtYl2B561kss7ASJcRacK8YxZ7QvwPy7BPkcCitxS8qTmhmPF7PUK
Z8zIHud3vVL9MP6Doo2RUnyVidcBuOGHcmQwrcysYGh514HwKobXbbJjKnVhwzjXlOGVkFA0iPi1
KbO+vxpSHzfypMjLxQXdQzJLQHb5Cqx3G+7GnsyuLfxKDIRtdTOGm0hYFdleKJz6dwEYId9Oa67s
hYfy3JL69SudrDJC2B2bPpWWr5TK5DeyMaEgpzaH0b6YVHCMLVOgZ30vwvfzaHEDNGFJjWr2tK0R
e9ywf38l5cfgYnlPDDBhMsuHZv51vH95T8wMY+GYJOod8X8leob24zi8q8UNvP8n4wAT6Sp1cYbY
YDApG0xtLxubhmC2+gnPd7XMus3ANiVal2Q7rayb5BI+RT1z0RD5AwdZMjGYQZwscUYSp3Och8pd
KfhLz9xYGfKT0GwxVLgE9S0r1fxBls0tmC7rseMJ9aI1mzOmgHBDDx2M00NqbiMDND2YGD+enxB/
5SB9Vx2nTYaLWutLbNDGu0jgd136sDIv6YV+ivN4w4HrMK03TVn7wZk/6kVSyD2N2sU8SbPeydLr
6nYBFrAlgp9hAT364dW/7+5f3cPJAsOQGlmIZIp0407l9OVwPCaZni6fKkLyoLglzV5e5c1a4MU0
bEXb9MUGSmvZX7eAkZrnJAc6/ZiF9wp2oGWKOEWcqIBO/l7oDlroUH3gEKqY4mm8+nNBlMKN1Npi
QiSmWz+QmDF4aG5BrthsFg10LsvTUBWRaCAwdbzrgWe4mumM9ZPCEd83yxcEaUFKNqT6ns5bffoE
rxQQDbcoZWD6iA19lPZeMvcRa1W4BdMDdfrfF0o7U12arAWL/owiE03D98UiKC1tyLVEucPwY3ec
+D+rbEviq+xJHzmJJeobwdeW8Dx0m9G4hxqVT2tF/c2xTVurSMTVaKfh7SIVdok3Iibvtwp2hZje
yUAkoE9eGNMOvA48nDPGZqCKEI1f+h6KaEABuTX0bUFWsSvjUWTQevQVSVwfIS1Z5RvH5X//2HNF
AxIdQ0FnpywxOCcrY9laZamIscKwcvBmVBOK/lYzJlD1m3hm/OyTWKACWGNtNLb0MudduwQOYEI9
xMmhLlgA7gEcyvGOs3pjeFV/bz2aB/1FxpU9O3QU8GO3w2PwUr0299hYSSpILM4g16km2SOT5lAl
RgRa+TOczqS7qZgRkB5Dz/JZ/MCfsCDFnXpfNYilmcFkm4zkwbjkX/77SvwUIyz77pcrcbIgV1Iz
yLnMlZi2BZke+8Yz+Mic5BlbhqeC2N78eyQYPVrTCRBtJpNHVMNHMGHcG9tkaM4U80Jd8FNdc/K1
Tpa8owTmYtL5WjiuboPtvOHgx0tqeehTbdR1vIjouNIVFmfhQtmvn6lJWKM4IuucklXltA1m4tlI
64TPDo8kruwHbVdAerPIe/PC6lXWl3klF4icEY5KjCelq6Ddcr91wrVBHBtvuTYzYPgwIyJab9X4
Mz7uMSDW2W0vf1QpYdLRa1u3Xt+NEBeRP8LTNVxBWh1701GFLRb6RCQUcmVmVzMxEoXX/UmaXQV0
xJv6P1N00MpHbezcSvxQjmsCp6aRNGRznwW7MrqA/TnX3TAVy4TvaVrIPE/ra2EMj70RH5dXJZBe
paVv1XkL/4R9++iZwZqJYzT56oMZ049hIEcOnFcZRDLTIyhs6CMlzPuAmBN6wXO/vjjsWZ7Q0xX+
6xc8EUT2gRHpdRAsda7ozC7QuWG9iO0GN/nMvfjWNGz17t9vzbIW/usjje9rZQoJoJ6PwjLjOa5x
C3p/HagXO0s/YTvLW/Dl2p8oGqexaSMtY+NPJCgCtrQYN257FBSIgDZp+lDfhz4JrW9ECRMz62e+
FeM9xFYKCp1hbD15ogK7+wrmY3Uk3tiW2utMdceAJJ4GrR6FK55FT3nPYSRuZkzFRBZ1sVvfLx01
HCKcgHxoBZLyXBv7ON4pCh7+GHUUob40T3plsItLtPWf0jZ+NeUBrVJFVhXt9P2zgoyZkLDc0C1K
EpCCkv3Q/U5WwxJu6024Mw6XZG3ymW4TDzj9WQbTTNxPn/K8FXrRSkz5rkYf4JYmvkry8VaLJIho
sQd0K4q6SgR7DrxhD/8kBONwdBWbQQrniOkJb/j/w3N5biX6+q1OHm1lqI1GCix6YOvkyWQ3NpTN
dOhc3ZfX8Lcv0Y5+ivuWK//lKpw812VjyEqbceXxeKKFsIFuynbzvsiLAzdYK8kaZRbm79lLKS3t
S0fW83f+y+efPO9FXueTEPJeMQ9dN3StGRtLbzSfPYqCBZkuOsH7v1/lszuNuuhRdMlC93YKWTGr
IsvUiDvf+/If4gy80DGe6WstLA/ERk6UO8C8LcTcFyqus2X9109e7v7Xg0fUzLKSGfLffuxSEFNX
SPV9MDyoxTszZPTS1y1FCcJedmGw4oTRUPlFz7msAlCgQ6u7quWrxtVRvjGGNdjCblMP26C6L2Rs
VEV7nZB9TZEB6Ij0KTR2/ROSEV1eF9EhQrN/aS0+W1dpC4RCRhyqaadN27xHmK5XGoN3RGflL3CP
AwQ+/F4a9lw72FZbJjX8IlIBgGbJG9KxQxxZKJJgU7WMgd7U9jUZt5ZyiKH8P1SuBRoguqmfCLhH
t0OSqBeIfkRUwH52Sjv3MG6CAL+J45V8He6bP8xLIDggOCZH6LEiSup54rC/8PgrmCYxhx7YCFTr
UmmHwoU7enav/PLzjRMX0KxqUd816nJHFyo72UY90hTcCw0KRNPwuv6qMGu7s7bjll6Lh6LoFXZd
k68bwhVa+wjgID5uInUTO4LoYkUJmp2k3lx45M+V+iyrizVPg/d0eiaq0jitqmSRRxxqrNvUNtUm
x0KOXN4V0V3Wm2VKC1bvQrGpLNPP033z6wefvN9SMgqw4zj9J2ycgbd8JmtsdOhBcLaEpykMgqJu
VZFoLpdXyw1eJoW35R/TXnzl6arM90WG9QVkjaMAiXsVCeIwj+aFwOyfTI5FAYjEmScYTf2P4YMQ
DIlyLEWV8nOEQmXHMMCsPfZPc9ik1OMxgkpqPzj/ZLgNzqJxjz+J2eYYe3kbOPNYEYRpMQcBUKsy
lz0phusxkfoaxtqd+DY5OSfRhjRIW0d8j8UC1DhjS7K6YltgBkZea7AeUf67SxAA97DvXY0ZQLHW
CgdqFpN8uJiXVu6zFwy9qWYtwlPU4Senx0yuDeGYq8uE01CIPFyTsAtDdyBAkP6rPbwSfEL4Iomo
SoAm2O5cCZtlIix57jbQ0OnCAUJZtqrvj5oKgwIXlcKkRDdPiXQiV0zXE0O9k1NXkvf6tJnblWJu
AFsLxz1Tx+We5sWtUWxEeTdnL9xWSVt1KnoYDBDlwwj8daWioqh/z6ZHvtwsvgxM6FmOEDdPqGkH
f4z+zO1nqfhH/xJu82+V848foJ2sJbHWm2pW6yp7YQnGGlUIfXjaYRV4qSJa1fAsqoHjB8hSzEZW
vBPL7bHatiOXU77794px9gm0EBWrFmNO3uCTwmBqo8KQB1O9Gy2Osh7QDFPfNToHD7p2qrCW+/WE
1KSnPWdniw7z2JHiAlAGseuqcJPY75rnoVyrH3XqTeqad+bS3vN3Wvzzgv33HU8WlyQ4AuUsrGW8
ecxXcXkA2y5mWwk6DQbBCNel4SX9vRJvBYnMe1vNV6pXQJWJ2i2iWxmsFzhv80VxCtmJUIHGsqOZ
+xIx1cjEiyjHC9vFmXKLZ9TQ0MHKDPZ+HK2YiAdJKvCNhXWHGHarpE6+YYLhHLcDA8XWQQ9hOItj
NUDuRah4fOEtOX9fTWaKioRcRfv7519KkKKYhTyQ8YHqk0PbX9krI0HRoZ22mxBT4Waw9t0CFW37
zx6HC/c/5DzgyDdLAYJTGn32BCJHBUPzOx4g8lV2Wfpg5v/9/Kln3+b/vuffHu6X79kdJ00ZLUH9
O8so7pLhEXmXnP+ZPPyNCs527B4EE3UvCKjxMOUEZGgugTbk0z2opiPTpUc15Qx3PLDjh4ZtJTwg
i0ungyi58fUEgZLzIlj//MqMnRT0GQyzoHlexlnxQdv8++ecaYVy47/8nBOVUGD2eZNn/ByEmkd3
9AvdbtnrPMHT8m3nN7SPHMxV8e9LL8nFT5a/15ylUkil3B41XpLBQwvDOdGfmBMDkzaull22u6eR
cEkWBb3k3HJsoogi2Fn+qYARIyHM+jHU7gDGDiQeHSLEshCDqqcGlWHrSbKrstNKm9wlYAe5R9ys
k9meeRQTJ622mfzSafd1chhCRs79lSisY0wZTGKEtd5vRhGdzyCjV3bi2VHAezFczV2VYW3o6ptl
FN2m6zxZ5/PG4piLGhHdOdBoBVrp0R26Vz1YtwUInQkVBlAqaB3QsTBMmEw7oTB7TbhVOGaTt7iZ
Oz+FD+0EyGMChp4vR+EOlbH6gLeVvY40Pg5M6mrSHKY8x+hm5HCYPklvpgHT2Rl+RTO6wJdZ8Ab+
fqi9Rzvb5eFn/VY6qMn7xCMTSi3WaNFp6/T93kjXx2GrlEd7DHi8kw2DQ3K05j/I/W8SF6QrCoXC
U7uduNaPNjr0eMOMQJxpDdkNuKNqFogi4kATbUyYhfme4CYTKwOAe5jXuFVFOktktPC2DM+ltB/y
rbCTQrjjj5SmY7cukhfguiRcNYZPpiL5LaL1IDCnhr3LwD4lxlp/SFKWqnE7evSjdlW+/vc7c+aE
vrwz/z1BJ8t7Q97RpNeRxhIgqV4l3AidA3V6wrR4UPxF4Mt0/a7WFrbEVbuOnzrNM9utXnHJit3i
+swv7zk/C9rvX+qk7LFIIi3njMea6x3JW3M+VGiNbhoHFrTR2s1d6IQmygnIM648bSOVSd+VkV8z
+5cfwK2jNGkdTXOFJShaYsxfj9zN+6MvXUoAOyMO/5+vXAcxT010WkSaYIwrJUWlBAwSyYqEntYT
eIJKH0ASl44BLyOs3twp+uJbvrTynNtq8LVTjDGLhB9+ahdvazEOM7NW74ziqg1Lpx93ivZLtVLX
mHxo4pg1aIduFzJImW8EeVNN5L2M+GTAY/TFVkx8ouEUJ8iZq99TOJLYydGpu7n4TZcn6aSQ4Jua
ywmWTOQfHYGBzbouInkpJKoUa5pXZz5To0WSTPbI7IfkzDtqR4vclT/lYWeQ6+HE6TOqWiYIO+J6
MpxLDYbnVr3HinvhFPWTrCJxJ02qMF1VRQXE0Pc1vMLjzNEbNSFZnsCBXWW8n9WF+i/INjaR6LiJ
06uZk//kv+5DvNhwAx+LkGfrNdN5J+zLLwI5BT8umsZdlZFsUf0zRz2pEOXSEGY01DTQgq05OVm8
CdVPKyUouLjmPK7G67AAdfemakxICL8QDVTpPP9XQnAl00ouobVVD2p7l8alM467fLzHzMDxBd6o
mx93Q/vRxwR7YdtZ58Mueho8AGAMBSakTznh1IzuvBjemwQVN8Jz+5IZbpv1TrwxqnVCIPloEDP4
ZlL0LYNmq/VJKM+Mx1jwStAQ0YaYXdIUaakYa63Z04qX8j+WQYq7tBemg8l/3dVufFSdABUvPEju
ssc8bMpg9AmEyx69OacLqDhDu+2LP1D9tf69C6706C6LH7EF+J2wjaVViGCkqDYKBTxZMH3mGgJ6
VMKwsoUiCBxKW4J6oWM/hYXg9MjK8B51+XtfkSgMk2laIRDs/OLBAJHdMIReEX5Z2KlHtMMU+e2w
poWpMGVaAkzgYcXCXcWJ2XyqMWP7c00zZtURvGxHwa4eiZt0aD7oCI8vNXLPHAq/PxMnS7bWGX1v
iLiXOpUc2tmtkeTiDOnJoveP5OGSCklOLsoiL+CwCG5Nz6664Q8SNiMAoegTKPHvTUT/WUdS6rKN
LMMMlLjWyXodNEEJfgCHaszZaZYR7BPXY5EngUS7tA5mcHTC6G72I/W1wMc4XUvRIw+cZTfXurOc
FYTJ4WxohQMAkadB/q1dpemf5Pg+KSS135cwMmO3GxZilZrdZcJG+N2Ph6mzpdoXeldH3Jz7LRM/
cpevq+NWjd35utiM1/2V4GqvIxpECLLGgLb5Kqp3fbD+lLUtacIayw2m+uPajG//fU20n6XZUv4r
LCSL/feHKU8d9CKT4miZn8QhL1tm7sZhQx40sl+6C/GzQgKRXu1aA2b/Js8PQh1jOAH7MDde0ewz
4Ybpk+qk8jWODqXZze3O5Gd1wdZYoIv5bjlfkIY4V78KwKPirTrsBvN9kp66pKcsJ7R18oWGqK+h
IxvuQfYLNxLcYV2iQ3eO8m1l3l4cMP7sgX3/1Set9TlUx3gMeTYbj46KSGfbE/iVcEbw2BjsybYy
PuK5XhkX+Rk/95fvH32yVBZFmY15ni2KtWieAdrtsOlRaBEXcaT/5qiruUYZng6rY/KJeNhjdqPa
MBVZLajmElK6FYH2p6p5crlulPeLcaFnGvF8RXaWJS7ekn9Imsm7G9VMDBaXPygI/GO04ie3khjX
Q7CgXNE+c+n+3w/iGX3y9w89OZuYST90ocGHVtmq1pxRcicNALTwLBKsNFU3uBhH4YoHzWdLBnb7
FgOMCep1Qm8wBfOMAXdgYls8NeN1+4c4K+Yk0zqY7Ui0aa7WjGodEKuxeuEUfeZQ9f2LK9835Kwj
j72dj8uzBIcgJ2j6MySSc5EJRiQxsKB4NRX2pULgjNWMz7U0htTMyfQflmuBxCpBFlRWs80y96zA
ljkjV6zYq0huBRt3UwrgA+dAZRsiIui9XCL0QZ6bojktvSL8bAl9Hwi48RIO78OTPjZOGxpu1B1S
5DIaoT4LUvMwNG+LBFhDrjoQTQSHH28FNjYAE+WhDa+W+TWKqQrblTM1axDKZug2kEVMu0FDMW2D
9AqzbMEuM+774M9Q0KjaFtwX63Uotx1+dNryCCraP2qMF8blUIS922hBGwNkRULS95v5dbyJ0AvV
W16SqvMrTjHMwazfpg7ryHxqeYHv/v1Mnn8Rvlziky2s18wpqlp9oXwciQiCKBO6YeijQviVe+IO
LOhbOVzodvykIRLEgFcSDBFWHGzoJ8+THE1tNyQaH0rPhfD2+ym77/UNI5VwzQodIEOaneTGokRh
46fsHExquktAKm3ZDL/Xwd+/xrJxfGm6KH0SWm0vS3cjclekjMZ6Rgc3zzcBVZGmevpk55+QEYc3
yrW1Kv/JyV7KH8lDTaq3CcYliT1Jl7qNsSfp2STeWBQ+JXKsa8eMdgYNF6pDN/3dS/5wtAm1r9uD
Je1EpDCP0Cab4Y/1WqUv5XFNqPfRL6/a39GhrN9AQWnHddwdaNUMMN66DqngpXuwLDY/fjwoyAWv
azINOKkUulIPuoWbxzsdrJa9f2hZhP+3pMSr5tKh4+wurP73edJJu3cKj0VIxJV0N1Gr1dAkXEmy
/zcgsa6H8KkabmXhrsGhXd93Oi/7UDoqgrDibtAJUhvtSXMtcDjR6zCDDtcOMt514bZx4/pXLF+F
8I7UW3xQZns/604GMgy3hPk0EmfNNEwHdMYkhpuVzXeJiX2y8DXOqB/ttCpKF7ADquHrTthd0qhq
y7P84zorUIuYRWlc6JPZhqHEcmxFhEPSdTfqFxkCRO3mmjcrUDLtjpbEPcbt7Kp+Vq7wMbWeOflU
DXgSEoyFWL5HgS6OurI4MPb3E9mcLboEDoavGicDbbds5H8KP3eM10DiHwwCaa8k+TqC3JDfJR9V
9ynTp+EtVpjRXSfCrvpgw7C6h38vJWeUVqgP8QuTIrToEE8PwEkb6pFZjdBR2q1K4zJ7LTdsrS4e
+umjzddidzXQNUD09UvdRL0H9Hf1iHMdj5xgF4wpSm/JGw92eXthAzvTW+FMzthWEdlFdOm0DayW
VsR5slbuUoLneLnT6laJYXUf11h2AZ+jy/3NYIT2YPQiaP5MN7VPKZ6v2zVgGLvbEJrmXiyUpDPP
xtevddr1jWM5NGulUTiIC4fpvVuNO57bVQVUKfklXIzPuPh5pwdrWhSpOrbobH9F19F6LNfM1bRr
ifZW3/ok3jbOpef/rwr/5Pn/9huXdejLIqsmmpDq0YBhNL8O+G3ZSkGj+6co/sDPO7Kzti8kFPXR
u8bPb9aychv2qw5pFbSph+xN8KRrVKINLvJxgoG4OH4+RwtxJgfUoKNfMr8JEo3AlVTtxvoT3+aI
e5zmtvPvx/vcTolcTlSgz5i6wvnq+w9pynbOI8wIS1W77lYFJylXfQD3vygVFuQa04tLuJu/TavT
q2dKy7KB9Q7V6sn2HGhZZUbDoilGeX28692hcuh1Xsv4l8MNtTzxZASy9eW16OqNi4AzfxVav2dq
loNxoN4Op5d/X4if8RMwlBA4w7M0aLOBk/l+IUxxGAOi0+SFZWypnuT3RAZjx5wYWPt1uR1Yi7Jd
nCHv6+zlUGhfvw7YEYiDXoSVnDhKXD+2kqzwJ/SkZBLeGT6Z7fWl+vHsa08fiW4NuhfsvicHkSyw
lLjOUWvEyrKfS8E21nUqxRtBvCH8yUcAzYZgeuK47cmzr/wJ7szLSP7qU6Hsxea2Rvlm+ajPOfRe
2IB/8oRASUCKQYCJPpXz6cmXqxSJ5l/RS4zgJ4+i39XRtm1LKIzxKtYOUeHIwR/r+Dqo7sRWJ6I+
9iUS4MWVxWMg0dN36BfKbguj2dVUF3okFWXAbiGqKw7VKWBWdLUwrtacrwuDXJCb5JK54EzX9fuv
OHlAJWOIW2kYWPT1dYckeI8qBNOh1wEva1A2Y0RfmMcC2E43r8sLL+UZU9f3jz95KUtLnTPL4CIu
VYz5HnnBTZR91PFh6q8IreQkicwGtcWMhzqDisCbsQBEkZ5/hOz8PWPbnZ6viWsIr0rBplJLf6fa
cjkVnNX6bXEJwXTGs6KLMgW3uuRdmbRovr89IoaVKC8AiSwCPK2/NodbsT0QhaZwgOFhRCf/LqRu
71X+sJY2cfWWWa/jq2TdQemJp+2lBVpZqtzvSwyhoxQoi3cbGcbpc6iknSSHUbto0toNW0IPjqFZ
pS4BoKXpq6I/dA9Hxk1Fgvuc3DtvAk2h7EPpNYWwkIE7JmiaxluOIojrS18OR5V6E3V/1OJ50HAj
MbQSrQtbuvGzfiWZQ1EkzDaSRvzeyXWEbBEO2cBhGmMNkXygNrS7UPnDiPkocuv9Ywv7Y6vwkpBV
mhL+XbuV4MnxRrSuYaWp5r30kiQbUQQvdC/5/F+LqK81LvtDKNr1M04GTpWMW8V7FoZY2poW+XjZ
7zELYY84poKACIKUeS3RMYNFC9MgqzcRIJREBeJvvRvzZupoSzowOWW3uk8Tzvje8Mw2kUwJelR3
VOygpM9G8MkhkNcqVArdiy49ceduMNxdRCuYaxQYeCcVaC8kUztNunjXFrdW9TKqtDws30xu8vsq
3IqlPw2bHFfr0gVxGjfAEIIqXlhBW7bLkdaz+HjEcoM1dXEFLkTtKbtqRApupF7LEVd+n1lrLuwy
y3ng5LEEMQF/VxJpaP6gBRdztsi1E3ifM6VsSoMR9wTjbCozOlqLkIA+N0G2jHq64SGd981yatnR
/K99lKOM7ABw1K+iuQH+vB2Fa3pubhe+Xmy0Ldvdzy+6IDpFoGroHfnzLwUOSLguCUdjiU2r9B1B
N5ygAdC8zdJqxFB+uS1yRgiiS3+3X+Dz5k9DV3/MtZqHbDmzl8JVW69HcyOZj1n5FDaeIv2WU4+t
ucV9ppHMnrzmyUOpHtBFi8Rjjf4YPpQEb7hJi3EnRve/diQJvto6QIuI/xjMyYV7ee4ScSKAHMKp
n3PQ8udfLlEYN21XV8KCnSvd7Ln2q+GtPMJDSLontfLnCjUyGYguOozpjgFiqxw4L0yf3S8U3sqW
96naJ/uAl6y2yQffthBhLu7Hy306vY9fv+SyTn75kiMd3BxhHjiZ6ZBIr0H9K3RMfcBEWIskD/Fe
p+tZdgU7hY/mYqVSyPXU/Jp06WlnKKA47nBq93eAwQi9qKzHinka81vQdEzK/nLVNiBTetOzhs3I
jMCFcZZcKlPPPhysjMv4zIJycoriWLQJhdhP4h2zI2agwi+yP8m+iDNnmNcdna/K4aJ7yfgauoN2
M8WMJydWpnXOIGk76J4Qfx59pkLZDk9Goq5D9bb65GzwLF4CNvwkbC+hj1++60nxUNXHesQOSBiL
X72n6Fe1CHHCztKvzOApbp6r8UHnSZ4i0AQaekSpvZNbZ3TUlNLN1bJVNeDTt4hCwY9FPjF97X7C
cA52ouLqcmZjKsFSYRrMUa/V9ID2IEdO+WrMvBhIniXasH3s0aprQTKuh+gCRPeM/XfZ5pGEqMw0
KfNOnvyxmRVTqEfxLoeTRQa939+bHZimA2HBcJLZ8ke7obER+sgbWUSL4V6TPMy9EvZBiBqeUXiY
T3TDa4TP43HTsGtoK4wOIN3CwM3NGSkfw9nuuq7hcXrDeG9Rf5ntqi12Zutli9OR0368U6tbI1st
ri0QWy3nTBFjpOQUsB/Wx+yKbVPN7F5fW/JzUzBIHMHHvze1h/TOFXIsejeDsuniF/qQTXg49v6g
u+1vnALKo4jnZbJ2xewKsT09j8QmIdyEkQAi7VcHoW57adFVz+z+367rycuqF+WxqwWua+Ml6VYR
2MRtad9g9PybY+7LPCx4+DG2qatfRHUtorhpPYDfIZ3BVmBsOeH9El8IF0axiZMOSDp6LDLQqCV5
h4ovbILHpnJo2uidjyvW+feSKJ/b3jg8LeNtfWENn1T/zdxp5mhBV855lvkfsu5FH4B8Zt4umh5F
ev+LTsigBa0IQK0yX13/P+baS5l0uup9/R6nr6DYpUbadxTQE7OolDKawy0QRVigFNMuiDNlvoqf
MgItZPTAqOw3sG//fTH+nsN+fAmag4v/V4NzcFKhDJFGskSa04j1JzLvgQNxKZAgYNKNV9FKR7eB
ZKyByAbbT7k4r1qu9enHw41RWWpoEXHU/r7yE7uVHo8DD5O6BLxPXtf9GrKtCt6/8DL5dbZWvbkW
4rsGyJMd+hX+mdaGrpxua/NlELa1ctVrVBq/hmZVPl5c0c88KqD2VLLQYHXgCj25OnUm58VQdCLj
1r2ZrdLpBmNasU7ogKyoWUNU7elv4X58oMxmRDQ2PNiGdgszJQHjMWsijGi4czgbMbx4ZvIgESR2
MTj9THNJ//Y1TwaOGhCJzpLIJlmOYhLY/t0iQyDmwMsir/tkkbhQVpxbXL994sl9SyetlWaLOCMZ
oTqBDEnlqNeiTVME9mHkCr54WzxhbG4fol3mRbfhffk83hq3ITA9YXnHPoSPuXUkOBjpTaPsknmb
atRMS9JaNTL9ya4yLig0qkG9Tog2xEFADmTrZAUl8k1cukbjWJVn7cYHaa0GIFKJFSEgtf8Uxrsh
WBftRG0P9aixg9qb5yu0/4Sol6OrjW48ratmVac3knadhuta3k3xgZVYi3cMCUzjlroadIStKkc/
ytV9jNUi5n7nqmQDbiiUdWjs08HRmwudCePMA7ewLlmckDPpP46okqHMxy4C5EYL/vjO36/cx5Ad
Gtf6pW7HF2FfX+VvvIg2KZ4oCza4zR+oIdrcQbTaTHZTuEQi1Qv5kfWssjlD6OielseBYZsjujL8
s/Fa9iMOSpQoKOiBij42rwNBKLpbIHUBx9eCLXcay7buKnzlXgX1yvTbR3ndEDzzoDkDuKtkhe/y
+cJqdAYsgon/v99/GpPV5Emj5U3G74/XAzQ2nbG93D0K/X0QbSA1E/9j98N9Ouw0zsTjIdF2WTfb
8nRVlasYmbVgS52nALRligt0hb8F2vjsGYEdx36G3dD0G2FdrgvtRldd9Ex91u7E6nFYXl+7Xh/3
eeH2H7zG6IYyOgKO2K006rOJF3vh0pDefiRg/rjFwvx/nJ1Xb+Nctm1/EQHm8Mqo5CTH8gthV7mY
KQYx/vo76H74yrJgHdyDBs6HRnebIrk3115rzjEzZvp4EX4ldyb1T037hwE2EZTDg8XBs2Q+eXCG
xhMa/pajIK5s1+K41SWAm7A2tz2LxAyGYSuHm2rycmkjjz4o4XhM2WX8g7TNaKXgc18IIpx8PbNZ
DZFbWa5V+224wd6Et4meH6Jj7V0SbfkWTr9zADDvMpAYEioQYsWD2vTn6aVmtIi7cv4lFTulW80d
2FuWG/UeEAzsXd7Pz1I583mDjqjTZ2N/V74p0Kc5zI1DGHV7zU6u4YHtq5dQsyXL1l/zAC8SmImb
2S0rmwDS1QJqSPdz7IBaZiYJVV+yxZvu94KrI/bhzxz0iyHmamIAs2dyub0UqXeuOfTlck/20Klo
jFiitNmHV/+TfB7vIzqmN3SWP3IirGm4PuOGGZ/DlRWA5kj8iMgz0R5IXbv4VV4+/SefxS8Xc7K9
WpNYZ2Gcsgwc8s3qwZXpMnuU6OjPvKO6Fo5Po76Nt/A7rSdAwsJeu8QxOGMhZCma+FwA/prS95lS
siidurrbN78tkir9cie1nqAsyZjHwpFnB/ts0TjlH/WRuhqoQUI3l7oeW+VsdzmDgFV0pf8ynKj4
LHarwJz94aY8OIcKtv7wDKVeIsoGcGhpJ78W0c+zesFsdWZy8PVHnBSrkRnFA460Dtcp+yjxbAi/
l9zq6Ep+oJ8W0h0i+ecifvDTQfP9Af53804KB9IRi0w2lpsHD6+cfRKUDei0AZROxQoIkqhAqMKH
QzoCzRgZMWaHjFBRL+59ZtjH5+oXZ3JX2eO7UiQPWdeBsxJAmxyBOWMW14yCvGYzFkHDlOsavGSN
w3MEIAIO3lVI7lhB/Ks+gBgQZClfOj+e62x9eTtOlks8zF0W1fzA6sW6EWAsHuxU84boDqJit4ek
56P77VZEpXi106+yY8BoKKCDtVFluyaFk1x7u/gtP3fvvAcppwHsPEQK/bwJyctC+ek5nCykfB6n
GJXFspCanfCCaD3tUcLbReJU6KNv2sfQlQp7uCW8I6VGeyIYal2O3pR48moZA7aby6a7M6Ker2/l
SeWvprJ+jLO8+/T41xsUnqKHLJqPdP2yYHK1Ae/p4QJtQTvTZfnyyE7atnNeVGotVkBigZerXvww
gZGma9Uu+cQErtTiKpltbE2aaWev9Wv0ystYmXahbMPMs0I3++CYrOxN+dlol34QrcHuN24BdNYl
/4id+w+VAdYWTE4W8OfQbhOvZgYNlRsgziJhTgG0HzWnidwpfUhM/+fHfWG5I6/4epw4qkV2aCoe
99HtTKfg2ABnxJ2Do1e95XvZzvxLlfAZ7TnP0pI5wuCy4hBz0oNMJjL7pJ4/uYSEBJkdgyefrnGA
WLmfE1bONLAN6JZCriHKE5ZTY7ghNKjDtpUZejMqfMxQQAzriCXB1y4NwktV5Rlv7NdrXI70//TX
pD5J1Hm5RhpTNGWMe7jaU4zCm718Gpm3eAqbCpfZ8XlBB6yCZX0DdK1Hntp6BVg3ML2wyLYNIe0o
ojXTy6FAPV7qLZyZGn690JOejUqnO7F0LrRSuLpKdSz4uZOjTL7Y+vESfO6K8IypsHCi4CmQ4CTa
hPElmifkGw2A9PyRRZhk7FH2o/nC4OPzMPxtN7EWijEz6O8NPvHQxv1clLxe1iYcvVD1jXTXTl6q
eohq6F7EwEIX6QjyOLfLgd1I2m4GbXe04QN2pD7LHlUnjHV4MwYYZ8m3krtMCIx9Rw9qAUBp+jY1
tmnpKqbbjF6eoTp/M1/4hrYPKYM8cKU/r5lzczxe4P9+1MlmNFjzAG+abWFw5E1+q+3K3mkq+9C7
5uDxjeJ9GH6ZNCmfDfT+hj0Ca8HcWDgkRdwXD8Oaktf0QKlRCYGO6qmjUR6nRNDayIySZ/kSB//c
cffLFZ9sZMXIKUnJuGJu+MNx3dxEm8KZ/uS2tsGnCkhv9fMtOiMkwn1MNxHJFpM62rtf10/fGkcx
H8LjXhUfUgZah8YXc/fl+NK7IURAe1FIziv5ln9iIua3gw3Hqz26dMCgbkPOH/GTIck3NlN2fcgB
07NfWuNTelj3dk6SS7rq2IUrcgwEWgsMSnPmLLcifCjT0zJ3yJApbuJNZ2x0zFF4hK1fc/9wEQMr
i9+/lwbAJhEvnSgjJDhtmla5BFA6qqJ7M1kVIg5m5o9/2/lKyUS7DzctsjiV7OH28CcqWphSHZ0i
054yoqa1l2q4V47ELa5E3S2H59K6UuLHYkbQ7R51Du+Ke0xe6/Y6wpQAsHjK/2qhH6mirSVw+Yiw
advrVgATWIMnWGX0FAiXpNf8VkpbC2sWKr/ssIrr10oIeiNIKUczPyy3SrNk8oXoTxT9T5L2HilF
Nj0kUdnoOACFG4EyXicKkn+7N/b4AUmqrdo7qkPwmm9hviXDWK4dWceG4VQxaX7yVpl2iOIqxtRH
vB5LWl0qOHjzdHchY2vwwSWg/OpOZVnL2T6Lb1XOgtlvq3+XtEX7wf+kMSNvSzADbFpi7TGn6ySr
LPO0hnhw5GV5+qtM1mO6ytP7hAoFONbkRo9Ml/TVWGxnC/kZCarFLpSvYU3DyxQBi6ebowyG+LqV
SF24nqz9KAZ59zQnDyZNYDXehu2Gv6SSUVp4eRFUna88C87vordn8WoutzPUKeMRvn4eGA3GZBKm
Z443OMoKqDQ0/eEjhLWd82YXx0AVXg3pjjyCzhV9/f4gMJV2MvJQqgdR32XCH71/MGnoT0wpQwEv
rycDcvWa9OU4rST1hRjYYsG6JqhJ3YYGK2xhxSYrbXbjYRVqr2JyM2NGzt4jLETjQkPBpdzdor/9
eRmf2el4uVWFBQyxD0HaSVE+hF0ddaMR3Ss3ejB5/ZpMCODz1tGD9DDBJd6mv4+iK1n+Am+GuMhh
83560h0Qbc8W6jDRz34Xf9ItRnOwVTZxCJQ5lU56wsWy4nuX/eu1ntTXU1jMbTyE0T1xvsEsczmP
84P4qOe2/laKfPDcjlRCGmVIXWldqAAHtLtYXl2+lDNW8q+XclJDa3plDKVsRffpGqvaiFHplwVU
EXYwplXm6CiWewhux9oH1qvkAXCxC72EM4IdLkFTkRACQf+umBXHbLQGIYrvsb5iLorvFsTfJhqA
RDNqxSBi/u1I6atvFf7RdIXZFwq/BJHmJskGqn0i+0Z7rT7QX0kZnENq8YUg+S0wrU7IP6CBNl0t
VT9pFuatZJHRd+mBnjkwffkJpyLcimnUQVDSmLs41Y72gv6xsLu7/HfNJIqzEsfmXUuE12t/U/7K
cGvZw1Wp2HUe5PdRjVTwc9vhlFSYVxEmBPpNtcsN/z9c6veDwnKpzNM598OmNk4qAjU3Qh5GHt8z
4dFpqQYHmg/pS0mztt5ZFY5oX7UcpGcFVssM/ebwq1pSO+xPrzcjMz8qHlgZxuG9JRk6bm3BZI1c
eiu0s2vkn+s8qQPKblSUtihj1ghJPJzqmJ0wjJI/lPdWhXtsk1CT0eGk8z5cTdc3ZNSUrdv/UQQn
0SNkjl4CJRx08pYhpJ1dKcQfLOR3wiYnX3aNyldTP6w9Fc2FHjSKfyyegPfZTkaOzriKmckId1G9
SuoVwab/h3OiuNS7XwtOw8B7QVEsox6RT18aZVKUaTqYuOzEANhIiUZexsk9bHFTCRgSDznluJcM
b3kEtePhINzqbO+SS8Mmn6+1Zt3kPkEMkW6XR+/Q7ULB4wbxxpVHp8bVcmft8+c5mOcVBUmOYkK3
k1tanXF12/8tSLzEb8yXlWMAON35uqCbgUSF/iVtea/DdImYgfFlx8diwrvlA4GOPDwelbWVqcEB
KIpkyy3qEJePo3xPl5N/EwocLdSuZ+XZavIU1Vgs2m0ifIzZXfys3JF56OQbSJ1mTYpNtYv1W8Xw
hnJ1TK+psItxl+ib9LCbE/KxPuZ0O5IOU65odjYXB1TLN+H0CdB1l5cZkCl/+2ZMcVJUuaULDKho
q8t/zdfordkBETCflC13X7XxdqbPnz2EA5rYje5DclFDt+Uwj9n6UkfjcyL27YKID4TVD0Pym/iq
6OdmkasK+x6AKxLdKGgLt68f8uomvDuure0AJGN2k0dxvZBHbvVdr/qZRnfaH/f670VDNKzQ3703
V9M6AnN1nRPQfov3BW8EmKjHOYClwthP8QAIzFdNkKHCJsKcieT7itzJ4WaEqryh03f78/f5jOLW
MKT/ftrp217Nqd7XNT+t3RCoEBBvhDki2yZToA6Ocr1obOH0XScke/HVayB0WaoNQIGopNYZYfjn
l6hbZ4bdXJLFEZ4hoCQTGfG18jcKajnryCURyZn7xcRwlE5XTenLwLR6IaPPTTyMTYaS22oE9iFi
OyTuLjfQqjip4UqNzaIy8DtlG/ARC96PCcbr8Up8h7IXlqutml1Jfw7vc7nXSLwqL7REzt/Uf37B
SQc0izthOES8wC1yYVy7HPVtjVy+OlAxihLO9wG/Hl5Y/tpup5XwgA90epYEOzSWuwqS8+Hnp0xa
0ZklhVgbIN7iAPw2821bKyu6XuQNPgZTSiaBN5oBkBgqecmA++sZECI7W5PAHDiHmP6xC71AIaKK
re/efD2ka44GgmUP5BtYa4uIoHnbkp5l+KG0JgZomIN2XBXjSkVgj+RCWbGnI9yYN0JAvsghuh7m
bQEUIxHdnLbkQAvBQ8CLTyO6OdyAKVeQ5FskB+5mDImN3zN64YTH3MGNV+MHsopVvZsn76A6B8r4
zaFxrXmdyg85cmJQFU+StJle1IbYQiAdUF6dVnVZqC7uksHXXqPYlW+GW2PcNZqNop7JaE4pCUkO
WYSEhib2SH08EGZh2Jxb0mh1qAAj2dPoCYfXC89j+Zqfbij/Po6Tr31t0ueP21ngNE2KFWLo9lrh
/6e0nxk8LRLT8VVcYatFanLhT196E04+4EfFiBit8qcRtJjBAmzLE7h2nrmLHhbxcpc5HVvS8ULL
Q1uK55OfbOFGYRPFr/0dOaXp8RAZqjwvnhQJ135+D12jmB5j/chpYK309OmxSqO8yBGR6gayHLrY
yRLNkeFQrOtXphxxuRp60Ai7mICNiP+oKq7x39pTY9yb6atpWzM9ZAWRJPGNnYLJ4mYqXyT1vlAe
VThCqH5WDZGix5tCXo0J7BQ/OlxP8U0izo4xv1BhHJDUdOL7kZyZ959v/ZlWFhBiGBQiqD58FepJ
S0Ma0kHSE2PeGwsazx9Cj8jAhLA5J8yChtCoWmIgTGLpTjS2lrWqUn+JMMYn4sTDrXa8x+Buto8Z
QpUwXNXTNa/6WNHkZ7eT/VBbj9ZOnLA1ghVLgG3vSRBddd12inYgJ4mU0oIcHP+FJ3tGE//1Zy0l
4z+dzqJTxklotXnfxc4YBaruNgJnWrd8MHwcPvJKSp6l4XEBPJPxEvx8U8+0Lxey8/JRZm7GOeXk
gNnl6USfwZqZ+iTiWq2uYwZlIIHeFmkqwx87Czc9cTks4xLPgY05Djw9lajsVc4QugIgmaC/5Pk8
w0r4elknZ0k4oEWnZ+HMCsd4G4fLxkkTqg/9bFhZcIQODt2HWnLrdX/XP9KQUVK3RB0HAFT2WvGy
oefcAvz3Rp0cKVMhPk6VyY1aUFGC7MrZBuXBOgF3nOZM8/1BRu0Mpj4iEfHnh/TZwjpd/Ab/Jxkm
2SAUdl9fEb2Wj1ppft6NAfPHdNVex7eVeCubTns9P0jdlrOX1C7FUPublgXlsMBL/MxdQpdvrnvm
WKjSEVDARe14nSlSmuCyPuzcl3uBhNPqNBY046l4fExIc9eP4syXe9HSr1tkcwRAS9uoeiuEv2r4
MdEKM0gnwTuqJGA1df1V1Dcl3O7jTa9dJxawi71V7AVMND/fxfOvukWDEJIN9L7PMvWfhZY3ndDF
VbRIr9HiIrxp3TlGLmG3Tg7cdvgFrIF8HKI4TTcHBE24JLzVg5/KndvOO0rLUXPn8ImjzIUHDK/m
zPZOMAOMdVSfHJtOlmGqlLCY8xjVPW/X8TbjIFs/kmjM9DxfNBsQBSPYdzop2r0tph8djdQaIJr8
rmde3m3b6ZdY0d4o76Qw6NemHAwl6fQeb0hImRLEpSOTakr6j3Etd7/JErNLGbqFdKicJUSRBjlG
K9csSI+T1wbku+hJSvYVEAvxWgk3WbdjlnGkcnDJPlrmvP3BRd+G6blGQwsdP1A1X5Fti8m5LaQ3
oauJDrgVE5vw6BHBp82v04AsVyE2tHjum9uifM1R7ghwbI3khQP8mzjXdi96ytLjrNdyVtnd9FTq
93P9llQWvG9h0w23qnk3K88HGMh1cZVZd1NGovLFJ3L+gWgoxnSRuOlTe+pYzHEeS7zJeeNWyxlc
aB0xu06iFYU9wN5F0ocsKQAtPJNBCl74+aKm4sygDh/fcowmH0QHbnTyVqjtaApyh2St9VpsZmw6
HT4vcYWqwcTVVZFb5CzTcke7af6HihP2+bhTaScDL3FA97QNHc8l+tZWpM4OaWhe7Gkgejz38ipL
VgatF3J1TrbGYcoMoStRRCah13nCb3P2JLsnWjXyyfWlNy06HM590UG1f6PtxpvRF14OiLauSJxS
IBK6OcG67S/T6J2WfGDyfmkaHkrZ6RQ6v48tQY1pc3OILFKj76ZJpZPHUR1Zcrk2gQaDsQjqbNeI
K5knFGD2XMJnDtRBR6R0WCpyH+mJovoR/IcifU01X6WsDTvCnVzgUP28L4urHglPa27l+K5pHybx
BgmWVbuwCCH1gPmOXTVfKxwtSYZY3MgkD3Dz0Q97VeRHD8WjAJmPdYECVPoltdeW6KGwrohbHFw1
e0Vy01wbxUaMgky8lcB53JBnAKxkD8ekZA21BVpE657jbfaH9Fw4WTrpoJbdca5ICP5QmNQqK8iw
DAvkcVeG+/Qqnl8SKBOGvktMEnkPO7m7jbubSHlUoCwLBbOZ9jULH45Ee/FPMUZwQYX9lvk1IYWj
Q9zWsbbJpxWA3UROx/n/dsGZKLehBYFzJV6ag539QMDw13RMWBjcv7lBm7YpqoljAqjHBTL6JsrB
uIvjoKHm9Oo9ssEhSH3IQq/9DIrUw1+t+la+OXQveNwx5Vxa6WdsBUtOJQMkSeFoh/T+68cVCnNu
lnolUu45c7sCz70ouVEMybb2QiqT0TllH+j1RxjdhRqouPkaGDXzouVV5432FYT4B28qPVnwoKha
FiggPK3sg7glvPRvh/nWy7rNKG/KgWZ4+iiXIqIFk3P1nd4Rx1qQj/VqWuslAfzCR+/sPqYpmKJk
ajzCbL7+OkuNx1gOkQNb9JGt9YA6VFpNBxaoD1FTckzZYSkoeLo7xWvuQNm4k6NCYkKxwwF0iyHl
M9/kYlFzRtO+mJT/u7KTQ1xCRlvWG1xZ62kv3LEJi9xsk5DbEmy4KO5dzaB94feeQROC2OpNSwbl
3SUYp7LU16fF1b/XcVJcxZPUxxVnun2zTA4DnHZqZsub4wPh9vFqSrdttFaHdTre8jgrOpcg0NwD
Anvs5wQSixsFPaW+OjZ+lW00wtXcpVBPEaLSsQQU9fMDPaN+57bpDHUlaZEqmievayZ22ERGvgkD
B15Eh0FFmc6gW3RSGHfKng+iuxgsq9TraJpe5DZ8f6HogOAQ5CjKovl2YJDUscnMfBQwtrOJR/x0
J099ag/DAAJqOONmuqFAP6R2vj16y7WYz9rH+JgJy7S9O7jzfRpwRC4u0sy+P0iuTOaTDY4PKvNp
lZygvjbMulv4btiY7VzzpM6JrnU0H9JHfodua6us+xc8gYMnudo2eQWeesjoRG6EHohS6ONJJ1jY
0K5QEQ14WGX8QHdqdyMoj1r5Ehm3RNdM1RtzVk5CS2WztBrIXM4aj8y+4fgQqe95cd3PGy3eMP4u
B888uNG854A0vMe1PbHSh83BulDanpl3ffnpn9q+f0vbqi7TOuSn5zsU5VlrG7I9XYXjXQTJVr+J
9ynHWswjHrEzzUd+dWkRnUk64AJMA3cWKMvv+/o4hGYqtVG4r6U7pVn3DTjbV7P0+Nf0Co6Fscu7
ir4Fkzn+o6PTTRst8bPIqadNzjRe2tJT6hJGG2A0rCvajxtzRaTPi87Q6+j2mm0Zfs3E1ljHtdO8
yb2tkVlZBfOIK84+OqKdByPu4SNKJV/7hdynHNcz4xIThzEd/7vQBIIc1MaGd+/QOgrp6zQ8L3Vf
z6gov96IpX/0z5MwsuMclrVg7cXeRV7F6I8gRtSb2VX8XlzB8FTGJ45lUu9LIZIa0qdt5Sp/yh6a
ySZS8qrdJU52VXRu9KEnbiS5+NAbRpRYVxfxWloGnzHyfmdPJJ6Xd8jbe4Gb8xSRYdFs43BVyc8/
bzlnSGRff9NJGZply4JPQ2tPf7PaLbajwwZlAY7aP/Tvd6ozBJPpRZVPk7aBq0scxTFYyn+6ta2d
Nr78Iscu6UeLAdiNNbsjDJWS2ZjQIRTrCKjupR7ymS4412wp2BIsVZLpnJ08h0kVzWYyrX0z+pBA
neJpxCPEZO0KpkN1Hx4RqvYG0ygkCg9FtCE/d0Rnbz0RAmwwS0MbdI86YH5DpkqmuPicOmThCNvm
o9pkvgpui1jjYi0ra5E97hKC5szo9cvlf5srjHVazoNu7Qf4IeIv6da8Yqbuqo/JRtsfHnv23T9g
pu7bvbYNb/WHYwOtz1UKgP5wciKnD5JbhfQsp0Xr1AQDzpVLe85yB79+N79e4smHSGoPTdi3XOJ8
vyRgqV50l3lkjq+VVb+qKgSM2FQC2AjyMx3vh5/fyfM73tIH1C3czUx8vz5fudNKuSmyEBWLowAE
DHdLDEbCLYHiwOwoQiYYefg7F181Zm7fuPD7P9EL33//f1dwUr+IiZmOPT0qxmwKVG2EVIpbKW4f
BtFeu5FeGLjlS4NxhfIgZ4ZLacm2hsD0VeI7+NHeqaVXi56eBYe7LKH/QWVoV9sDcpneba1NGm51
kln7dfUMQdXTnJC/IVbrOvXLx/oZnstN8pb8hd2BjDon4wo2uKvRiUYenNnzU7KW1xwC4VHv89Xw
gi2kfgEf4kUPqj++RuidwfOmDqF1+pEJmUWc8xop0cdRtWM4PwcHTl1+twSLXHh0yxb40407WZqd
IGr1MKXhXjSc5A0/hXt4ZNgg/2GXx+CzNDqJ6MgukQ3Ob83/vTLmidJ27IuSojsJ94gdR0wyuI3e
jpjPrHWOzr4nuNAZBnJYPXPcNDDHKwYhNkdLNjByntqrcFM+0CpycXl3ii1w8RCfNIgPWsB//xr2
nPqi+gTFvoPUGrSrVlnJsd8iq+Ognm2LgawAt33G7/PzDT1zqDJl9G94kBh8UOOf7M+9NsRz1XAi
HJzsTc04t0BeLAMxXaNsR2kCuEY80PynPiu3x2Q9gAqub+fkStYWZK/yd/EAXW5bntGMf72ukyYu
tX8zy10R7s2rqnNS+tnz+xw6OhHp7uL6Ga813RHWl0rkMxX91797sjdM/VD1csz9qHGViQHDOPVV
v44fdW+gJMOZb1s3C3qmhaDFTpo+9RtpddxCDBCNxwEAzkYj6gQ9o1N+ULQZFxIVP7WXJwtAFlXy
Q0QN0sY3vthQx5k8YjT6dFpEyFJat32tH8lPvAXkhqyhzxlCuDKWbm/xHTFKxNnXvV86+prfGzd0
l3DQUjAzKpZPO6Jdr9fzDHtnb+W/Dije+I4xv+wxwps3jfKbA1FcPSiETGf+MVxF5R9YESJHpB0t
dgdvlnplvYlk6HR+HN+kf0UROAjyP1p/j/HxOmWIqawRTLRJwGepCZ+HXywqyNC67uXhYldrgeg0
+5E1JdMfccz+rqmkJSqFVA3OE/yv6Q/K3XTTFHYGc8Kmhoh+5aULwzus3Dn3ZG2VGg58KJHGe+bA
zKTEDgnCnG1NIFQJ4fV72qwsjG3q1fHXzwvv7AsOJA6zGF1CjtcnL1o5SY0hxKO1n+6it2TfXmN1
yVyOEAxieb/7xAFXQccuurDiJfnMHorYVYGppYIHsk5bbp1oTi3QE2vfGTR2n+Z203ZvlgDboPgr
VQ/SfIv2RjnCYQnk0IsVR+hspmUV2aE0afujZBcTWnlb+qVntvQbzdQB1OAvWnO/Z5/g+MwuVlVz
VX9ynsv3Nlr1x232kb/Xv1sgpGD6BbeVsLauoJPSs8Lkhjd+jTBYqQN93fnNX+ut4Zk8HkWaKY9a
7qUpk8hNPQA7MW8+vTTiS154grCbIMVYi8MGb2dIKb9I06H7mdeoPlHKI0QVmzWo34GRenwzSNvG
uKvKVdg7+bYpPFnxymabJzeDcm1S/z8gOtWoBmpcXTBgvYNktzcoo2quFIrO89T5OjXBZBdE8WLh
AZ4UAkB/wP3xEh8ef35HPtfQ6WJXZFrIvCAKJ+aTzXlsE0Prit7ax9MtrP/O8PnsHV+qteHLTwjA
EDeV93DqFoLX4wF57kYOKNbA8nYb2oIy5i/YNeOqTT2Vf/VeisQBAVSFKI/vGJAGhuzI7NmnvOG3
RFwfKn8wqYm7ECIlJ17l5JrAQoeH8jZezZ2rAVmsA7EKfv6lZ+yIqI3++aUn270+5ZI+HDvEvZ9m
Avp74UZb5Q2T6WU4BTo89pdoVH1FLCymvCcD7MzVEszHYMXBCdtfyrGUzrQEvlzSyQJtq+k4Ho+D
tT/6/4OHYgGAoUl/OF5VwXDJYvZZQnx72OCluBGYEL+NqGtjXk7CtbVXAdmZ150YoL+ZX8rIA6ee
hbc8a+Bh0dIcWeasAG2nlHbAtWas0RPEB3v2qZ932ipaMcEp7OYFQfO8A6vwrqpuTra6YKe112Hi
3VfweG5K2hbRHu3GnG5kXvWDbT02jZ+0G5GTDQErfo+AfDMRk65tzdHvOS5ELC/frN0e3UTpZMp9
/G6Et/k+3XJmAMifPlMr0sjaENGMeF2R/JZq6Dm6icQL+9iZkZy5tCXR75P4hFTp5PnUB1OeNJVe
WbqDOg8+YzFHlPRLV1Ll4g6Gr0CyNse0F5C5xw0+pMV+VM2B1LkZrKnem/8k73Jx4brODFy5Lkat
DAlloGGnbepj2cxCOCdLD+8JCzdH+VWE/PuJ2dqOI/nmAPbeZ6+ZhqAznkYSyDPluWrQoeMRuGn+
QiMnFNZOc4zQEYEz+7r7oNzWkIGpt8Xw++eV91ngnb52/17u8rX4p+lQiHmlpaNg7g+kCJo3fbJT
dM/qSqcpbvr4thcCs9nWlstBCYQ0VpDZF72cjBj20iMp2n/q0S+U5+7gK1jv09ucuWO37mqXEUcn
rIb0ia9yOASgniXd5VBF1zqMgkMcqDG7D3G5Hz1Q2f8PFcDXx3Cyd/aYeWWjj629sMUdetgOd7hT
1sc/1numwfTcRY98Eg4QcMn2E21jDKzBIV1IXAl/fr7DxvKXvt1hhehDnMWAK067rnkXct4dDHNv
UEVrjFtXkfai1atYWE8HQieeNBFxPRUbnn4r9Gm289ll7YZloM9eL/p5vehRLC2IZU+8LXbz30pa
U38fxTUu+bHwRCNoymsVi2lWXeVoGzlBTwTD+z1Yn/Y2iciV7guqpOfUupvV1RF/HhB8YdtXG2zM
ZrwYeaYc49ky9ytFYjP/QhpVcKymXlJ7dX4Vy/6kBeZhhaGZc7nRPxhHtilfAv6rM2a6BMnSv6Mh
gFXSLWbgrhM7eLqMZE2NWmlUzL0+XWn9vaCvSUCps1V8u/QJ0ofMHrbVJi3sfCOsTW+J0lZ8GoSL
hZ0PGdvPq1bY6cEtBruEyYFJy7Bb+AGWHZpBTrg4KSQV5TL5CgZdJO1KOJBCT0eN7z//oell2eh7
BNKgyj8odxoMISbxbcA94U+6pXDhG3hGzPP1F5+sxEGvQ0HOZHMfPi5EtTbgu3zc6muRUf5ikxVX
IeihS0dq7cx3ToHLw26lKUDHvs2wInk4HivJ3Es3tRR0BYea+RZOwme6C2LCA5Kuonqbh796BNhl
IynrWtiPcMbhBPR2+pe35kieyrQkZRobI9/U6U54zNbh714Ocsshya5IOCVmA77wjUUch/XAqEtY
hZ0fgc7nXjIUtZDfuerBazEN8UwuLMJz5yaF9whOGV1+NBQnjYM2zQTF6k1z6bj4vbVq6Z4wtRwd
gUMl4w4JbbUn5a78+4gvmklXx8Ykzjz+4W6qA8BWP+8K56rwfy/oFP1Rz/lc9B0XZIrssHb8gtJO
mFzcc0q1QR1R0bH7IzyO8+h0zWoZFpgrPlvxB2TVsP/dpRu6NtOlIev3eTzfLvDhoNAUnTfitDcW
T+mkZl3S7K3Gq4z1oTi6eclTVv9quUDDaS21DyhFLCDaMazDrTxutCpQjcCYkNduZObayj0a8eG3
GUFNDH6V+WZqVlXujvJKC7ejnjilAOnDC4c+UGmOROT1HFxzR2//Wll68Xcx0lB0UqY3D6vjiEt7
cg7EkCE6l8YrRGNReTd3N0hG5/CvxMy1OuyRax/kx7l4U6T7nx/U92Upq/LSBBah1PA1PyV6z7ir
Yj3U6qUjQL6WPK+Y4o6uzsnRgWEgYaj3ZHLSdD85wgK6dND+Puv8/Psqyh4RSTYi+K8faNz8pjpM
XUOHJrnO8aJpvtV6k6cfArpf2XXhaN2fHuQYzGOj3hW1C4e2ZMTn/3wjPmdgX75jnxeClExhiIg5
6eSLKhZ9WavD0NChbJQn8rzm32a5PbDesUn9z7tcEzYY0I008jvL9EPDwyXTHDbtwTfqILX8xnpg
biHttasSG+3TcVNO+/BP61uBuEMsRbMA4Cu9TzT91D6JHgjyNmYWY0BS+2iuhFtrRGpka+7PP+37
8WP5aSTbashl4LecHrSGg3Qw01Js9lnoLb1g7Yj+2Ivj60lhSK9lDxpdgCToXNNcJ8JmJIzKD9V1
FvpNfqtuGUckTz9f0veOI5fE5J2MN9YhrtKTFvmQiInV53IDsXDyDJRPefds9deGDgRsZXQvU3N9
DN/xf2XXOYKW8E5X7zVjI4qCd0Di1D/kNGgL9U+EVbnovQXxthy9EaqI7mAyh8DkcOiuQ+QhZfou
huhzbxqVHDZ0MfJj1N7DjszpL7O1a/UjjeEkYuJSQ/u78F5912vK8HIIXRHpxcNfPRX+iQdL1sMj
C6xInztviu4kdOq+VnmFSXTX/F6Hsa2KvNx8Bc3+hf5NNRPk9ACaSk2vZn03jXugxT/f/++z8pOr
OjmRptNwUMeDWu8zKZgLp4MAuSqVm2jaLCZxD0RVwN3U1o2wKkAgJP6cehcuYfngnyy4LzfmZOWP
phRGUcYl0MSLb7sAAvJehoti63RRANfpjuVG7xf+6LcZPS8bZSoIOENjjZ8CHohsVsReZpUL4i4m
P2LyF44n+BtuwSHI1OvpiCiruWkpwpjR+sfRiXxr6p2fr+N7Y1pGCsqlgH2Hqi5pS//xn3OJOCEU
TbOm2f8/0s5rt3Gty7pPRIA53IpB2bIs5xvCFcwk5syn70E30F+V5L+E/vviHJyEI4bNHdaac0zC
5yKdc5Ab5MuuctpkjTCMwGT8hNKKlNF++TPRHnwQFKEPInk1etozLMNyWQZvoYrA7d8Xps8v/uKt
wBUBhqsyaEkHvNhJ6EbTEYpXVw/5J5v0wek/tJR4gSMLm/QITWQ1lXyvdFGSQ9m+y/pdhh4bYvpD
SAhys4gGWgYeGJwA9HbrxuE2P0ovE9+wQS9grHcy0qs0OJ1VEJxbuXwnvyKh1AmwJdvq4KRCp9Rd
ERtq/kMV4dUWazU5jCLwu/pFBzU0UiTQjEUfH0p9b+n3IqbRcCKMiKIK1rM4eBkKj/UV+sZNS9ON
Z2NctEkmURJHE783axXgDTqnUI6+1oezsEcdTwZt7MXTgxS+zBl/tr+oRAxaaK+F/GPUlxImcoyF
Sn/zrV0HAXFggEpNLe0roPmyWiBbox9h80SCHVAchxsY2hJVkID5k8nby5pt2z8GIMaxLFXVDgOk
PEDkLNxbguxv1hquRGaRAUgLr/Vyh6WSl6b053SW65JzqkdricFxRJEDYyG8p6WFC4jD1rAhboGz
CisoSXlZZEePshNv0tuJ8+b1W5uvCAUmDolvdPyDno+WNCEglpfGIa+9XDyUwTEU74rxVE8HUXjB
W6CgQxPusN3l5S/JaU7pBONlwc6VBcTfBMUycqlUsZGL7i3frvX7KvLEboVGoYImKNgagb/nxyCB
+o1N0tZA4SNoeTG2nG6bYhXA2hUMZ57n+3gG87UUnSXHPwW/CpRd1X0GIZDkcPxLwSyH5APDuNTp
d1V4GlB71mCkyFAQNLKyXluSmAsnUmHqLUa8k+OmQvMf7MrDuA2fECzKnPj7VeTc8uh+s2rwKClk
0tqlPXNloGvaoNXNJBFBHfkbiLuJhXd9MSEkQWG/miGw5T0htRWuGpSq7zd//7qco0sYZ4EyE0OI
qOZyMRViJeoMvxyPHQT9dJlLmxjlKzKKoKJDhdVh2JrULlGhnQktW9EmytZFRN78Ue+OJEmiSWuB
vBRvRv9E5m9dY0+bT8Si4oioR1zSP8uflAZpTyAW6tZQ0J/HA6+s91LaLRmEL/BO0oKzCxxru7+P
HotPqott/hRwpK6Ikp9j0jQsMWgcQ3uk7xi7imGr0V1Fr10+TfnMCxz7TXjeq18QBSr70ZKyBgLq
hhqKQnqnFNILUA7nfNOJT9gWqYXeTcm+MD1k4fSC1fqgK5jNsrsRiBO5b+xrnnRMlcQtQDHxf6Xx
smyW2ZZENGRmiMDpH7en8LxF66M29xAD9fHHCNek61a6xLJDMFppKGgxQ2TAfJe1vFC5mNCIln1s
Gz2+Xzap1KIDVmWdNCW56lcyFSUiicfcS8775vxghPe9uq/U0FOLl8h4BEbD/w07MQlFN/a01w2m
r5FgzshfiqNXC2g1SlYSNu14nEuj1Ury9xDOHUwKzaoy7yj+wwclYfU0rpToVinjaudy8dvzv/9j
8e71NBBbJMPHwTwI/kYE5LZW0mPsVaGXAloKP+LcjVE7ygCy/r0+X5/XLn774pgiRELvWyW/XbvI
abtqLXkywAEbjiDt0hApzkb5OJ+RdbDO3CpbXa8z86/z8etYe2mPXmr/0VmUSedXI9XGac6Fbt9B
bmCzD9EMFaRTkk3ril5mOvCNOfcSf74TvH8/gevSwsU1XDz9WE+sajKa+Qnk8ls9vMfkjwHWqze+
tkVaheZ8OqbDXvGdTpxt62bi5S1tMaAno0EXlJSNpDnFv2+ufVe1Jq4MtfS8szS/cob+Hhcqi1+j
Jsl8ZSo9KNwnYEuXmI6UtYGMUl0NlmdSL+9Qse1L4gH3QroJ2q2MS8Tvn33pI6luiWJvXdO8Ov4x
VrU+NkI145r89/GzWUsrwc5WwE0nl2LDTeny9Qpx8QguNvV1LkhGWnw9guiBfPC94dt5/Iu5iwCb
3Em0NcYDWuXlEi7MzUlh3pz+tXmdf53ukob8F/DRZRnsrGdNI/UMz85TgRmYTmitoQFVitsi3Znh
PxW5Dsu6W6atSz2ZMphOU336/yhr/H0ll/UvJarVNFNYqGhUIhzA3ywBh0JEO7GtL7biAcVi9hn/
wAm8ED3RX2rlArz7r39/K9fu7IvLuDhmpwRmD0XDA2mc9EOkM0FQul28/GxcMXRxOeVUB//Pr8Ga
x+QfYy7SUjMszvwqJzvzGGoU2e2oXmT30Yqz97tx56/0EwhnC20NpVMEm6tbW4VrVuTFnV8esNqo
H0OBF1CMd6JtvBL5OaA5t0fdm2FAh+QIqvSN9hPuCvbEuH6JTaM10GLZTu9zr/+RSAufiNHhhsbl
Wp93cWUX85eSl2JjxlwZMeQdJ6zml4H+8xcunqXu0O44Y4THbWLpnDzzlf5wY0jc+EasiwVkKFo9
7eefx0GDFpxFRP9suX03GO3xI9kET8TU0yQR6xUUvtQLPHF5s3/1/Tzxny/VupiW8nbUBaPhKtRl
f94MpAaoCxV0qNP8aIcF6ljgvOAiSKF0sRb6xvFmcMA89K/nCki4osam9spXmJ/FKknNYjzK5Hcj
sKjXJaAzNBbFjv285QbSZ5ysyOuxExGbkwdYgDz2DJgPpz/it6sbJ+//x7j4zwVdPJJMqU2lM7gg
GnrZOo6chlM0FtXgdyp4FEVgQaOVvMMXiBvEIXDjxsCY//9XDwSSg46PFu3V5doe5MTVBTq/HyMQ
HZH3wWpYdIfy+N8USScmlKdbokH0IATenLrnYfevX7/4KkK9bft6nL8KVKu1O2l8B4AL9NyeVgDT
wKNRnCZcqdyZ2Rpd979v/ppvPX+U6pzdxZ91zKZ/T1lZ2ZZdGmALwGUqLc/dssLGYsOsy9cQ7kWK
tv1znX0MvhOAyxR2Yv/YN4czLm/rMXTwbKALGF0Ma/Bwcbsd4VbqlndGJ6rbRvizUk5R96zHcxzr
z3orxC5haf++he/n+v/cwmV1QjIyKRUDYTjifVE/JUf8reSrYUGvej6YVQ9oWXV9o96AMl87MXly
5BER5CjqcFMvj2RshegqCOZwNM/QkWW7KB10GDWtD4JDIrY6nHYjYV0bq0DYt/meWCQAWI5PfcjR
vIxGFOo+tPCtQ9ZsQV1cA0BcRNtGvUGk+Xbzqmuo+TC0zQH2F4uhZPGSrU4fjgUgBrityaoCjklq
qrpHewVfh6Kf9v4/weVvE9kyspfddFvPQ/lyqM8baNwg1EhIev17rI2jmaVqKw3HKL9DbD9s5U+q
Eef6KFcLk9AS5UePazh7ELrPYvqZLAFKKvUPqeAh9Tup34tARcZdzVHtxgi6Ko7qHO2pUzMvG4aE
W+jvCxONVEW6zrqNJrV3jeKgPp2d6gfToWCjPpOWQeji1kzW1TLCLYJq7eXGFVw/mrm4gEEJAxeO
/q/z/x87BzEtJUX2v7aPOJQUiWLLQgZLsZZm54E/nWoFDxnV6Juz3/X88/cvX8y+0lmPM0Xkl6WT
jnJly1Yh0J36d/GC87a1o/ZVXhQ4H7e3fIjfLIUyaajzwYEONYeqiy2zH1jkGDbhvB84d4tUIgRi
csZ9i+pVXs9lhMxtUxuDCOWdW0eW60kD8BSNIb5hFePcVWJM0apN30jy+SQvmeS05EmTQaqDCHM6
JFOz5Hxeb26dI6+TIS5+9uJpm0GQ6XmunE/6UX0PnsFqstxQlZPOHqjP7hfZNYDGUR3vu1MVuRnu
Yd2BRSfeZTW1pRQX16YOtsmburpp2LpaB7+ujS7ZDJecqwt/fwVqKllCUwNjg5qqAfttqYPnGg/C
YhGw8/bpLCyV6KluHghIVDlN0CdINjQTqsAdp9W5Xfb5nUTjdDiV4j5Udp0GSZs4nm2rLwYKTc/C
zzmu/tOonJlrmqB4W5j3vie+atJybF6l/qkv92EGutn4oSOR7T0zhInLX5XKLySTi2C6ryjGFMA9
ouGFIIlxeAkhobaP9QHP8vgj/6EU+OluFT6u9o48GibQ2XoPbOZqrh+HSQ3LAcKOuIESQf42qsz+
eRxdJv7n8HX8Hbiam32kk5cJpxC+9E3y4vXX8nUJukwGhQrF67Jx4uelNPZKkp56W6tWkWnnwBV4
kG5L8rdhiwj/DIcEodRujtHt5Ofvn8B/fv5im9Llmt8JonA+1ZsvsXx6JxGo9D69BE/UDHd8MSjU
p2dpn5/EF//uVnvGuPX7F7v3tmw7q1SJv4OS629MDOAlzCx0Cm5nLluMcijQ0pUUPpGCRUKB0rBr
Ffe1fJw8pdkUNPI7RDb2xJHnHr+7Xnj9Q3WKZjFR+qSIiwJlIcBWdSact71tip5xdlXAvORwQhUi
CGJYGA+RTuIbThjKitRBu+1EzkGwGO+pP2rDru6PVutNDzQ2/cP5YfoIUX2Uuzi9MwlAO5+fBViM
w72EF4uG+KHAn1v8gNOp13ulXGRE0fx7Vbl26V2MmYvZZjyXejfW5/SUfvapO26SZEMMdLrQm6ez
4U70ptgQPA+PxUF6GajPCvTaOLBuCGutcbMi4qtm4G9BgOYjFWIj21pLeD926CIqW5uWe8un8f0o
l1FZynCqCfS6WInzoK+jXGKUF6/qUrRF11SB25KjxZKgHUEyAfJ/4608aGvx1obuaiWcn9Yfv31x
ep8sVsHxzNNqOBo+JS/yvnXFTyuCb4rrO6e7Jj9JmC4QKoAt7cFILPIdpOOZ8COZO5UJLREXt7YG
6jzt/rVrurisi2m5LWohLUUeibqEoJbioVgA+iX73PwknXP27au2LpzET7GC7Oh/lsYMvyq5XPVg
qvcN3leyVaSNCN0KoKbldN2vDlie6qUe56mohvN10M65i+o9I9Mjyde9dRx+33b/XIsf5lshJU0j
08CiCXzxEdMNrWO5D5nDcBPE0ZNaP4zjIag8TLcV0iEKyvgPfg5OCbLajuMFj7R9hyvrK8DkueH4
rXwvyWQIQBatBOy//spQN8KsLfOE0C4WJimVMK1hfKCjLLZShu3jLriXCJ5BXt4Drl4UGCWRsqhO
+Fta//uD+3Z5h2nJnXG8Zncxz2J/bONGLS6GJPHPp1ZbyLTWaSTvsjc5sIV8ZTSQbBYJXTA+LYGd
HJLZRYARxbAnu92dcUYGpZtzAg6oCmWG21qO//HvC7xWBdL+J+DBov9ONC7WsL8vsFeUvhuk+HzK
dv2zgBwm/h0O3tA8lkirCwNPcXAY82VtgSx8bUHLJOApxuJOCj/0huY3yNMfdXXv56fm/Nb6r6yG
idutWuyvdmuudMTmurhOqsdSvIMil43ryPhMhCPjwtVJqKx5RaLTVnTuFF7DS5VtSulFQo6TPquF
E76H+3/f8XXV3DA4bMwKIIMTGTnuf99xnCfyNFZhfMrY22uQiOfmZhK+WomtP0+v+ibfJNRIJ0cQ
XeldXzQAqChLVb9h62hP6an+QSLCjWuaZ5K/P+n5mkw6evD5NHLl/76mKTTM0S+ymMVstvBmjrQN
T5lJ+SdYUpcDOpvu2t0MUGxflPV41B6NXyQS3LiK6/3e31dxMd+l9XS2rApoO35oyLtEyvRozx55
QuUzx1H1N40DaIGGO3rxKn/k67HCPV0E81V8TdlmfEABWd46FSjzvf/r2Vy8r0DktD31RXwqWaAc
Ms4/jBMbUcmLVt0p8/y1SDoDsP27EGPRsTeXaM/P+XbaWE8TNavY3YR7vfQw8mAXxfl146Fd70MM
XeKlSTpzGOLviw9IPKeZDqslPokwk+30M1KXQkTCqhskqwmjxuihZKHQSswWHUP6mDgcUYLKn02y
UUlIqRaLCragale6I/+w3sob1RB1PjVdPj8KVlDDdB3d76VN3Ipa1dAyiKQmJjhj5Qd7H1tx4wjD
1hhP0GldlerOdCJTgC42VXHSY+nNDGxVEG2M69BE1Ldl8yNj+5vWHVDl2ivSjTCga9lpxRwKK5eH
tjxMwbFKTwa4/+YhuQ9smKNOJ/yKsrUwsP64PBo01f9+/l+y5X/d3sWnE6apFZV+z/OP1iSKpZgj
EcuYtpqsGMD6BzD8NnFFaMrqusKz6eYf0dZ4gZzmFO44euNPvCPj4JnGk3pSoLC63abNF/or3CXm
t9wWBdgJJFL5M0QhxLd3SwKlXEngmZEgZnGg1zlpYXP5++uvYr+wjFGCGXtqjHWqeVQdqCENr3x5
Gek+n0bgWAd2qkgNAJhShHgGwYsKtyE5vkKM+6vbTLa1Ge7Q/Zh3uvvvR3ytTL24vrla8scipsW9
NpaDHJ/mTa6b944ITTFeC6/93r+X7+/vydRp4RpaiMUgzzpknt320itXNZmLq7j80CwhUGKTp3Re
h/cK0VwHeFDacGLLOv2UjxZ1x0Xg4STFBABOi43qobzTVskTCM8yfOoDl2xBQ6Rgs9LgseFosvYT
hLhgpl4XLnFdJgzxG13Hb1ebP97tpaH8LLRBpac8u0ZyBoAzeJzLff8ZKJsAYY3DWrmV17KxbtJl
x9BlYdUd8nrX/a7YVMvzHnLEjbf53Xz65xVdfDBxO86JMFxRvC6f/T2eDqk8SuaajYmX7oNlCqWc
kyTVl9RpnqVnRJlfkWH/x8u4WGwMvbcMQMrxyd/DgnkkIziy1c/x2fKCTQSRGDJb0G7AsjuYufb6
g7C+1T//puTDd2coqor2FhbQpfRWpxSlZxpPgtaL5iWTC6aIfDd1UZikTC6EalE/qitj/e87x+J3
PSNT9GS9py9LhuSlClmphBg4khSdhsodpJ1cPRTmB0bcKHekWeXqAnf1p4WPeIiCy4P+3AGiez4f
mi0uaHQvhW+H5UvUHZmgMwYN+heyeIolAx0lmU4SFkri91Gir2o1HkKcISXxfIlAhvDjM9LEHf5c
tpv8A+WhFBYwH0AU/OI/rBFtvzMZRtaigjzf3JkmASywjdbBsOzyjW6g2LGeY87GP3J/g3Yr3cUf
EvGW8FOWqugoiYMiK0wcgezNfkkCZzFsCsNNxUejdWtr22S7Vtu0xYtpsGA7uIoIefU5EPfAMx22
/VZ10DNnEJYWVywsJ+XGbPbdfuKvp39xBlbkrknqWotOjccEguq30khymO5qZcMBI5RIMCLXxdj4
zxyOJZvsR+RLAChR52mpExMaB0wPUS6xcJXohqXHiZ5TqA9j+f5WleNaHTsTXf8YKhdLw2iKTR63
RnSqTWLY7YEMn+eG5NbogcpouxvCJVhEn4ydDBXpQniH7V2Xb+3kyeKdP3qT4QhLdj0r0b8xsWnf
bBb/urKLRcHPhtGIZCU69QWDEOAFnNCFKrhoqAPcPc3PVLQDBFpwtF4oiUj1qc0fwnxtSThC7OC3
fN+/Jft8TzJ8+VslHvlJXmefIMS7TzBGVQRuHM5R5omTp3fLMdyGJOEWdnooaJpwVksWDRzSwElg
JC5EYBr9s1hgpVxZaBv+912x+T1gmgKeMdOCLlFBVpdIU1qb0YkA3lafYT4VyVYOKd6W9WSJd71w
15kcMulYo32lX96vEppNBFx9nB0cfy0hzDj+VSQOMAsV8xUbPoLY93i0k3ofJPOC9RhbdrxFpvp2
q+7zzTnbMGSRsG9TZwd4hT0zR7UT47qKTh2KPR18rWeOq/PZi5VdcfaqZkN+rak7lrX3OTobTgmv
mRi/Dt+mIz2CNelcEhOj3yrLK+XF7I4cW6lCTLQk8E+u1mfCOB4lAJXK3CKIYdjgOWa4at5EmSl4
ML66pfHeUk7Cr3DYYFv+96R6bVrhBf1xh19P4I89SlbETRkLbXRCBVcoOFJ3vrpVUfzpK+4tV71e
ex3ptHVbCl6DhCTGJjk1yJyEuTGf63xNbHcW+Y2uvit8ty/2RbzSzssx+KllG0F+j8xDkB2G1tPc
WUyIzw23vLrwX8gCqRD/CSv+bszXhrCYhZe3aFXf7cJQNdORQravENt2MRVMvpaoVZ9FRGohbLyH
GkZRzh5WJsv2sKzFLZWEn60zuanXJW5ceAKaQ3FhTjcetXRdf+JR/3Ehl19+bej5OSuYk3AnqTaH
HXDbdu3MthNQoXx/tyQKN3/yYu9XKHogmfNPEi4Ipc7Ll/AANtHjTBkn7vZmdfnadD4Pp//c49fL
+GM4NQR2h4WWRyfeKt2WTQ9w8iV4Nx3hY1pNDowwOoHZp6+48RyNp9hEXLJNIcnFiHFC2fqNWqRy
46FfVgjUyRenPE6jU0wtgt4Q84YKMre15+1vherVRVNl/dDIroI9TChnc5c2BwUU7PAAm52IGzCZ
FCjLnyJEYkaq8mTJngwwU18GMYKw23kE18rUi4d4scUTrQznU8Rb6+1sXd2HP0Hc2Z09fKoec98S
n9dNudn3I4XaDihTxJlXtpZzM4VmYuaIxT3FUyJnfJpWs4sHx+VvY26Y3tJrXOur5rv84xcv7rJK
NVEJ4yKkduMvVRvFfOCdO7v5BYy7YiUQD7RuLXOhP4976QWqK8YNymNetycgOtEqTLNorQ/Bzd4i
ar9vNprYy0Qsb7Pr7bK/HglCBs28ncO5Et0LGxePDakzKAtCNivlSjuA6qP0K0VkfmSLdq6rHovI
1cSXAS4n/jj2dTQ5LLtk21kCU4SbJhPA40aA/lOnD0mQWiS0SaenwlrlytJIvR4RV6sjzN8G879z
Sfub1N3Z/1E+mL/psCTQw7cTuh115Y8b/01dB2tqXCJnSM2txHcNElnzOEX2WXRH42FIN5XusZ4M
582UrDIk9WxyUZk07ZNCAiP6nNdyPT0P+zI5GKTQxGi7NSiIpTdKP1VCHYx78q5SY1lmXjttq/Gj
5yKD+3Pz3JjbvDzo5sqsV2ZIIuzyNl33mjQ1jw+Ylzht52P+ZY1bbPysKTIjPJ3NpcKqwjn0M5Z5
ZHaJVL+y4524ySC9aMi1uS8XHcb0AnW3ERfqY/0qHPtZAeRaU8vpe09S4px1BLDa/vcK+gUKvyik
YASWId8TnMHFXtTZirGFNTKJjOPXIXAbtIib6RV3T1GvYvWZt22FbiY8RdvqMP3IxVcQZ/K98m4c
NSKJCYxMdpgXQ6LK3iam6GmmUxUFsniqh16/EnZJ6/37ir/dHMtU1/n8+ABV8eLL09NqFGTywk76
np28AcCIaIzJLTfnA/0hNu6QteWf8YMsL6pn86DT3jpqm9xh9osHO8XSwEb0x78v6psWG9djUmqD
u2uix794jNYoS2WiR9FJOVEp0SnSUEySlql8HD+jZ+j4HObyBti4y+4QrGkHAuRg3I0HNk7QCjAU
aOcNoD0y8KLOzq11Vy9qNmLBMjSd4uO/Iz7+98ZYBinDU1RIIYQ2dnkUNjutln1LjeDoQ5xYKD+t
nyXOwEWaOBUxsPCyVuGH8lk27vSRr1M+V+iXhS2uglMk3TihXXM5uRiVgipWXQVYwWVQn5hGgxEa
YnQaN+amesvQhCPSpphn2SMGj/ZHK65E7IHP6lO7T58qug0FNmN8Zx/ZnRLak7SpKEy/juNdjHjl
V/MpAzZcYyke1hU2+5pEatdEin4vYZidjSm3vqVvaq7kDMp4BzV8rigZ/66Ymdqg100yRif9PX9O
70pCZX4zr2bRckT2jL8r2PI1iU/BsdnKjxkJlNYijNccy31aQOhNiYSiHXS21VdrY3r6S5YsCUEd
8KCmr+ffJf6ezB5uyMKupX/zc7cou+izM5Q40b+vWuq6VFfjnk3PQABD4MQElqHJII4Yga61iOiO
GK/5Q3eo388HDMqZ5fUJ++ltRLZOsVFML2zvmvig35uP4q+Y8JOP1ouqPTHWIwkJ+kKVmI1fhnOy
6NSXND7e+PS+qRAaZAsQLjJ7qs3LQ5ogS6mgqkJ4AqprnWSiq9pZCaAQTg7v45CFsDTX2T1bAqIO
mkWIMZrwnswDK1xG97JmSw/305I3AHsqSd/FbiHoi4D91VNSOABjoGDKq3MOGmDx7yv/erKXc69h
aQjyaHPTBLrY23e4s9umaqITrY2aK2PZZY+ncyZbjHfJJnka7/FawWOaJwkSfc+eYTgtXuVXczcz
VEkokrbs4b6UUW51Y6L9roWABg0KkygypFHqXQyMQhsKQbLC01fSjmCsY5DrElHgTsjgiJ0u26Vb
eZntkjtqJ5ODwDwr1giZJ0C4AyPbi3rXj10rRAyRfYa+K1I54qD4YY1sjezKdNpf7Ul+ISxI+22U
du4vJsp+JCpRBO1Xt/Zs1+hcRrpFaAYSHsp+V99nX+a96EtleBKXieGQsqmdgN9RgIK1UW+i5337
mX60+bJvPEE/tL2rqAdB2zSb8JmAnHOyKut11KzLyJXhMtKdA5mNZtudD177Wx2cb/f+f17thdTG
H8TE0EquNmAwt3MfeeydDEwZUWLvBR5/cgaQGryPyqmiukKcr7UQVA/RNtMfA4VoBDPiRDpPkcNH
vBW3ekBb80ETPZlQAhKjbik79e+qQ+w3ecRQRsgiu5hKcHTXhWiQYUrcR5q6FQk6SbLq4fKc411f
PwyIct5V5CP+JjdtEhREFzAwbZpFvq/w45L9o3hpZc9CsXovDk5tOnBxNQEUsxOqq1Bb9lDYuZ9j
/kp7tOBzIOiJraa+ncjlAe4AHIiGgOz0lMtIgKcGGqCjZovLgZE0GwTc5R16HNylgbZSkLWTrfpg
Met6sSus8xv7gmu72teQ+58n8tUE+uNEWU/TaBZtOqfP+ssq2Bqr+Qh53lr7fJfca8/Gb8Inl9qt
YvO80vw9s4DHQiOGkJuM6CtKWTJWUdBpAtT3tU5I1i9jxXbJMQ9GijOtWlq3hWHi1U+asxCaFcTE
UADR8KLBkCaFMJRTpT+ks6hD+ZRRYiHhC2Wit2ovlu7P7SYXTpL+IPsnXBeqTpHPFWuPdCAZIKaj
Fw9CNad6W6gj1gGw2mptsRkqEtWdMl628DbhZpNwmvcgrnL+EFECBetQeBMKpzRJn+OTJJZwHz2x
KnULgy+EI6CMmMVBUxHBWcPUktRL/yURdxBtHKDjkLoxFa8N7RQyDJTodRjWSbSM+0MDGtCkJn2n
aruK4rSCzmTuk1hL9vEiNWESDs8v8yGzz/dnOLHWaxjtp/5JkZeoaRdyhP90oEbWvQbSfWVujWgj
9velvz7DnE3v4+hXdkvkfS0Tml+DQXecjbFpXgn5g6EsO1Oc9AeY5O35FC6ZvEkWsaVt4nIcjbYA
p8e79Cj38IpLe9iZ0rKzluc3SsjHQPGi9+aHJK+MI8k6AZ8r5NR+Eaar8VR6tb8sO7s7+j/6cIl3
7La+8Lq+PF8+cmDKrhygrwZuGoWF0fsMkt4WEfrQnQaEQxZX2Nn+/qy6VrSbsGcQ+QYdX3SGjghX
smtK/UVK9xM14WHa+eFaKzfYH5P4GXj7GVfka3YH/mvL9vyp2asT84A3JEsAL13hRdm+Njddf4in
x0p+JfwGNpHWHYxpqfvLs7rx9WVarEOWPVizN0OS1Kvj+tcts3FhbYJTc0noMlIjMCRf55Y3BtoU
PojSppJQrPWjHK3N0E45kTMJZosiW6i5nZ4dpDkFMUawMqkhBAvOWyBMaBFP5AF5zJCVKyzVrdi+
yB0pfXAh4L/Yxft46h5Gx2eH6VUPIpDE5c3QwKsm18XNXBzOonOU9phD9YfapbsDJYwEYZ29mDPl
B7q3WeYZOj4zrICrljifO+szb44jBvJq08deaKA1WOCQWP57p4WJ53JCNDlXYNGgugeH5qoUPpqI
mM55rn19Fm4tAJf1JMHT2FuhA7trX0DAxvtAXDQG5EIvYBkJnLr7iLUHE56E6ikERhd3iG3P/j7O
OruNqJRD7KTSPB20tfFmPfpP6D9E/z5mKUrBq/v7dHxXqVyI+jYLwV84Zut0smskc87FBDfhBLq1
UznGLMKPtyJZidWKw34ovDTgae99RGw4+CFqjYtCW5gHQEVY9VsafEgVyp/wO6e7ci06zZEAqdG1
Km/H5Amqiw4d0RgTfHEvWas/hR6TukuTRQxwfRKMyI4A1kj8DKbcNGfB8CCRBSKeknyRJSvIzcRM
krDzaurudNRo5/xs19qwwDFKtZ/1FeJuaJ7QrY2zfWUhAYhYACvpljyzlbzNE9tCCfsm3yiHaldb
/b/f4mW5v8qiuJuEs/aA9niM1sMr3XSWA8AjdWRT2y9ags3tEnRwuFAeAf4uFWfa5R9zvAPqtDdR
fhHTj1G5Q9RClQCc8ECHD4Zn4/wsQq+Ay7YFkucUd+oWfMMs8nQ1xUH+kakzjHYEW/yz/ZWgXluh
k2udPJzR+olkF7dkWcY36ylgMlNXkO8o18HC0ugbNag27QEM8ywL4ZV+kDEl0BRmlHVPqM4V44mu
1IiDFSkhzEtGQu5BQKE+7McbFlHSLfwYPvNyMOgALxv5V0vbjhdF6di0xcZTsxMeoP49PhHw1fNe
nQn1z+eESAkPd+AopUd6keLvBpGY15XwHH62mj0eGOEhTxyVSrCMCDie84VOeQibBi86wGYT7+TL
pD0W5pbwKgBm2J78h1tHV+na0jQPCNR8tNShnF559qx6Eo1K0NWH4JOySyAhWS4JHn6v45dOBdIg
vVkMWh85UwiNYAMuIE82JdjMU1XuVfg1BV3gWn5Two9OtafG1n6wlG8t6lv5GlZMvqPYCC5SPrVv
7DmJlkXxzKTL2V1Kly1RAZJDNFACRg+ZJ48MbcpRmDcoQCLg70KqtU2N7CM0uAtEp9lkT5Nd16uI
OkB0H5Ajogw/2U3Dmuq8aWuqd7Kxa1pv5IRVnQLdlhVixeiwka8YvYDylVBKWhsfJhVjYVwwXZLO
leusB89GfN+ETCAbQ3spGqpQFQk4sLy1RfMmGwujPoThCr+3oC6QNnKabF/Pz9ShKN7Z0lP2uyFp
oVgmP4gk4ugvtLcO6lflEV4Wbwl9hamblEkudoiZ2eVJS7f1AdstvNnkOXgItvEj41GrNvqxJypE
drH96Lam7XkSdXKfBKdq3IFvBGWtK24ApAobebLqNK8j+S1cMitNaJhNz4Kep94lEqZ2fVPc4s1e
C2Yvrv1iXdOtLMkr0sEfWDFYzSjoBczLk5eqG6MmwIaQ7S0qZfh4WXMiuKMc4AjGiNK8msjFj/C5
+Tw/8LatT8l0ps+hd+q1/kLyVV66vDEVkOkJI3gPm9vYJiRuPk/lQnpKUKjJi3pdbKi5OcKuJkmL
daNc17daqdfgovkOZSqYHIxFzgzzNuWPk4rlV4OuY3ABXBRay0RaxXgfQAA9Ty+pjcogUp0x2nWQ
Yyt7hmvYUbXM4dY+Z/z9Qb0x1Utfra2/jjDz9VBInRH6FCgvFZZlpus4XSz9gfwwALRnTgNptiWy
1Cr3xnQ3khU0suN/ZTOXbjrQJ3AOMhCkS61eKfJOyA8GMbi2lTywB+GsrjkyeaMrSHkbLCpZDV7S
qbVTJe46keZ98RrKTLXOWYoXFMSRZlcLFVbXRK9e5ASuDqmXloZL6opWzPl3uCIgH4teOK0bEteH
5DXoXZ6Uei9JH4H1X5ydWXPj6JVt/4qj3uHGPHS0/YCBMymKmvWCkJQSQAzEPP76u6CqtjMpRdK3
w1FhlzMlghg+nO+cvddOF+lxg5u9KJSFckJcfyM5Csw77GyCnVNWT0NaoN9z0zH23XpgSkNccuTQ
79cY6rbhFNpYFA9atBOHjXA6FMjHxAH4V2rX+R3sODuVyekr7jT80pHptZEHpq4WQNb9qNhZqQqK
IIHoLEywlBE90VJmf5+1CXckorfkVvVvNYrbYN3pqifds1xelvF+HcxNV5FoYp0+M8iUz7fcz3eV
WefWKJhTPejPkTHOZBWFNYoIhCMei007Uy4hb+XpWfxy5/z0mWeNEyHQA0UuuHOG+UQNxjwHVei0
HKSOoAObECDNE9+sQ0yZ3Htk4Xox9HTjVqKoQLl0ofL8btFjWCGTfIbanpf5r49VOr3bC5ET0DnS
THIjkMoonaaSr58AaYSHJ9ueQ1Lcul+lF+Q6+pnGVIJqqpGMbnHuJ+Dr5/Tnp9NvHpuETBEhOYjq
o64ixaIV0wA0HbdpsI3lJ7gbrR0yzIchf5z7PmGPpS2vxcoLIdgwsgTRSLp7tpCMm5p5uIDOIZpb
uiuUsxbmlMriRBNsHtz4CEGdmBIsmUnpVVrOjNJrhUUdUx+4bCT75hBNohGvIdnt/Ui2+ujobPHn
GMRP7cKgnXi88O3PO2jTtydIBS43ElsJne3Zue8UNWuEqEwOaKCbbN9ofL5jZLdd9KDAh44BD8a8
kKEHRTPd7R71flZpTiEs4NcqiVePi6LYQs+pBxdMX0J0tgbubBnmH3WA/oucsouNm68SBB4YhoZs
kViHrS/LXqIUdaHFok7nhvYXe1zb1Fy2fIr0Jva29NkA+aEdqVyrGym6ippdgm3nhB6EYEVyMR1K
21F6IWcx8t0m/GEGP8zsLrXuM20vAvRqP6puSVM2Vt3Y8JLoFpZWIK475J+kqraY9UHDz83qaYSO
lbLPIEtDvi2jJZNaMkFn9V0WeoPyY8hu1fYmPO1EeafmzzqavXxumnOJjluO3S6+ITrTlrB2qmXk
pXRO8B4VxEh9msbshEaYos1M8Wkk+a5AlDOQvXTKr+XitYhit2Zn5FcvR/7gZAERnpHZokPzj45s
eotHf7yOSMIwPLFD5nskLK9THWF4NAhcl5QHgXFlv9L10U7G3LaIBRlW+EKrfYVMTbHD1s1GRCTW
TJe8U+NWxkr1XaN7GsH+Bouu8E7dQrswZ/nKt5iuLLMtlShkcboff10JpKhqIt1IaZCl7AU3xu2f
uRNEN6C/ZD0AXsUkyHz0iUCZdlKXTMffrsU/H8DZumhImR6bEgcgX7fucVHMCeoD7GYyWo5INLok
P/vsbZ6vw9gPJGRLwLIoz3/9wmE/tmIm0BGsEycW9qP2lgjp9qjnTojDu3JoZThluRbYmMaq6Zi3
Aej12XFvaoEd0BI2rqz78QUiZh4Qlyqsij2ZIDPpwnX5mszBHguRHHRaU4UOfM6OFKo4Ofaxrh0U
ncnQJmJlqIUZLQlvBDUvLeRoLoxu0XmUABTzxJVvapE4NXrpjlEuktsmXhyjclKVnQq3KDZNPhva
7cl3oSMizLnRzbmP2PmFVHvWS75IKM8Hld2bw0PLdp5taGYsCpDsCP7vrOt8R9+e7XTgY2F2K7ZT
wpzcJH+mXPeI1o9U8jMDYCoSVUr7g7yOcSCGtgFRe9vTUmXmbgMsrXa9fOM3PwyjtGtCqv//X2wT
I4Eh/LTEcgJ/vboN7/3T2Awqaa94ai32QZ74gqyTKFyYlvcBmtVpx0PuO3lx7xf9XNPNc3ZzURxO
yABy25hNnQ2nrK7QFMHv1UNfLI50L/S1KeyoxisIR04DzoLZKoK+1ilUj3CQ/mU8uUfRRTJKRLZr
NRc67ufvGhFoNsdjqOxReetY50832grlJI0cjzgfVsFLT9f3UO5ruqSVtKRFQdDNIgf55dUeKlfs
EkStqZjk0Uk8tb1Tvlc/4lvM/QpwWwkzabNHWVbY2aUs3O+2zL8c6Nkq0A5CVyQyByo/A0ph/tXc
hw4RJkOwPGoPbFYnKqLGloz3uOvL+PQoND213lnV1e9voa/zOM6ZQZMXVhlG3y+kAdkYKiAEjcaW
gyy9xyH2jGaVmo+muPRV1W6EvRSiP3Fz7q+bxmk/x0XFe/vA9aXz9WgADQXXTRuTRw6SVnb0pNHL
Sk+T1yYpYhdu+XOFwlRPsCPBRKgQI2x8mTTLftZabd2Smhh4pbwBpheai0R7l5OHkA2I6FWi0+rz
DDJk6/V0QcDkbEOkMJ08C12YlMip0PInOCx4XrnSRr0JrFfhI1Gvu2rZildqSJI5+FK9+VBUNzXI
vzA9v3T8l6Z4iC7pm/WzftpfX0jFJcaGj4Lj7CHSg7qox1OSADvGf2RUixMSMVnajvVqBE8Wb5Li
6aisRhrftfZuVm+5/i4zn22qe2ks3Jjes6ATX7MXjvQiWxtoSJyUdouHsSidKt3JlS3jYOxd1k1j
dMXo7dhc6eQVnRYK5gPkAQr4eJsIgATzBVvihhN0c0I8R4PFUZnoy2D45TetPRj1bHw2wseRk2iQ
49Ug/jmlxUplQUz10G7Tjmc9xsf2DsRqcbwU6XD+OvvrZCE4gpI0yQzPNshCoVt90VXJIf6gk7SE
jNG/1tjlWjfl5SnNim4pBssq2Y1kwRJQMu9mvh0tJGI+GoYQOy65b66C9Da6GxWIGraqbPOLHJfv
Sn4VHQ1pjyQaTGncv67LdSEPYuR3MSX/rGcLaq1k9XEk/YvVyRazvT5uteBFTT2lfxjJFU3pbvKk
KVNLT5g6ZAI4nvI6LG5jf6fwmtIO4FE0dt/pjUZLm4KZJ1JGcJeBrmcozcbaM1dW9lTQnuwo/06N
SDgb+LLmgFSQrLjEes2YtrcJKr9nSb3PRo/xTQ/jvHKZd5DUkbJJq+DhOQZTOzoi3nhogFpUy10y
2oHi6qHXqRvDeNRwKx8Cp5/n9+UBF6V4NeWf1teKc6RiWCYfOHhO+VpjepiGU0kvs+kUFwYCnFPz
qpAfqDPxmzTLSflWl28naduFL7DvZCGxA+JX0eME+/BAH124HmXaecCSWqgS4rgPurVJyPQAw8Fw
jfKgFsugXtVr9YoQLWRmzN9jxCO+h5WbyTRixeHJVLyKksc5zoVsRwUMygyFfL1C5GFrjnDdnlwL
pH8NLerIKOvoRertiUKnuodDk+yPECqH7gKB73yP8eedzCyEAb0qobg6u0VMkEyGJZjcItdEPPAq
elFCWyo8ja7Ec7smKJpzYVG0LDji0nQavtUH2l0HiRJjE/IIyOkkOubCfu3cNfd5XJOGl/kfNbL+
+Y79abdKOeGPRi4lB2Uy+dHsqN/yZeQvGX0ZspfN1dvsDbG9G64j09UckJFpspE3mI/W2jK7oEc7
H93/eTQQoT5dc+QXnJWvdDFPeR3pyUFizhEtcBhUH+Ms31uv/evUO1DSD+ua+fHsklVM/W5ZZrPw
r08+azYqWLKDMdWSQ+GZc2wmOmEQuDHMdWHM8GbL6UpBTMbGHXwzydPKBn5hCuxThBAFXczFzZTq
+5wYTCLmTxuynwHEpz04N+0VKCydBxk1+HATmytZuzrC7Y1/xOprbFV2TPGWGh+S/Dy0/4Es9rz6
+POkUrBN6oQpB+9sETUkIayMwkzoB4X7yWo+fSSSFq+Q15JoCw5DlpniSbpjkidSzGJtcVm8rU01
zk/F45ejOK9d/aAVq95KSN+QHmM4reNC7DC6BNfVXfZsvTbgD8tp1BL9IAB40r4lhTvy3BNTi0bX
3MtPABteiCaFW4ROkXQb8iLmp8KuHgLOps0WsjrZwtMxtDsT5MuuBUWfu41FUr0dX53wnejOf8DB
P2t9ffliZy/0Y9LklpoayeH4Ebzky9SLrqhNoPft9EU8u4SKOu+0/fVx6AapjJjAnHf32lqMGrn2
E2KXzFVKgMak10TwwVoCuBAafAonx4k3Lc0exUF50rNj4tWtLYf1persfHv758GYiqLIdHx0/Fq/
vvjkWi9rK6LXFS3TA5UJMpSgt/UnwzHmIMRGBB+XtriXPvPcZV/qtZYFOidAXIXprNmJhd36Ln4p
4S5bnrxSuzltL6FdeUq+uX2hRQCiYpACufPsKmtFL9RaFaakBJOdRN/bWsTSFRDuiZUTL7CpMDs4
xBtYJ9WMxHXkAdsut/0fBQqZU/+jT7eS9Ar5wqoXguJQCAypizQ/B+JRqcijVkHitTkZkHNSOep9
7MXbo8O1aw7Nm6WtVGl9KM1rPZiI0j71AG7I6kalDy1ztwchCrp39vBZrNimzBDB1dLHHO1JxtV3
SvassImZf1319T6or9J2a5408uf4hP5DmEerkuBeHTRtQunkW66pXhEZNLIBPz0WSruUEGdW1YOa
604rYhlOZOeo3klibqfdx1g/Ex0d+BzvsOoHwOAZAR08b8HHKVwMcmzLpn3ZgXKOfJnuPo1/8Aty
vVAYnN19QdSdBNlK0sMna1jaWioJNxlYFI2OL56tYddtiVZFeTzEvNm32ePwqOg2sIFSZY+1aarr
WHsnIctfHvMlVOCL9es3a8PPR/hZ3/70do06yQwTOUsPAmbXt5aafuheZBEHuEYQuNvWi+QtJIdP
nxPipJi3VfOkH4lZWfgM0YGSIti0E437ZxGakp30eMhdqW6ABM9MCNLFJLf9/QbxXBrzeVJplIGq
ISGXWfjZ26IRJXLdwiA+ENSdp2CgrFeGgjCNTp/q9FYkTWJuSLCKmG/YBTWbwY7QljSyjJfEqhBz
auB2JLrMSx6Qr9f3XWsX6D6vJ17TcYYZgHtMz5jgsH/EDrXHjH1Urhrpjmg0wuMWlXVhE/mpmj17
95DeQN2FQk+ftr6/LlOlkSbkh5jRwcKpfSu5bHRRq7NDKOZkYrOpcHiHe37mjvGagNWLnslz/8Sf
J/WnAzhrAIiVHgg1EJ6DyPYZghS629TLl/ksnKEjLdWrCBKyf8vWYfCGBME/BMQnbtJjN4spWjVH
JreZWfLFQKTpav7uzJxdbS0yItOIODCk2xbqJNwxJH0ECwW55kuxLOgW2zgNA/eSaum8EfHllJzV
Ayc/U+tK4ZowjmJeFDHbQPWNXQDAbSHEjnh8E6urxCC0E1DzNBvxBfv0EG+ig8EMAdbt6I4kzjKU
84sbFVFJMLxOc3fSdAfPZ9yWl0ibX5jR/f4JOTfbfTnys1eBZBYxIGfOWXfN+Crd9cvq3dccYmVY
+T38E8/FTb69JGv9bi+sSaok0nmbWgfn71oGoV0Uazo3MSiSjewYs+w6yZaK9RR293WG+G5d17uG
p005pCpKEs9Am5vY4q3vuz4pk82W4VAerVXzKUKzou1li8XEEeXl70/QdyXKJLAXyb4haOzLAFLp
ml5XSD47TIiYJTeTSSL5ykeqEvP6inExRepcZU5MKuXEMtKcsV8Y3bLJVylzZ1YFKZxmZpeO60ze
83nhfj6us6fQ1Nr4lJPNexivxkfkBJO1P58Zr4Kwpg3X6yhFJy+TBKzXLl9gqwyAqig9mcnppyVS
jUsZmt8uTKRDTmAMg03hudw/iGujPFY8BP5z5xU7ZcHC0HroRJVd7aErXyE0Yn49PLDlmP3+Kp27
0D7PBs4pBcUTsbB4Z35dFPVqKumiIj0c77FuMOOJd+UPXOj6CebiQkBnhOabpjj2ecT3liflC5Lx
wnLuu6W8EE67or8p49U4LmNxn8vziB8VHBxfp+YqzD4rCZDBbUf064X1/Fw38eXQp83cT6/Vsrfa
UdI4dP+5dQVY2CnxX4jv0fh54ZO2gZ5FtB5jqslC8NIJV2j7ajgHuaMDz7qz3EsnU/p2hf/5bJ7V
IqVanZrUz1P29/IKmdhGI4Wjs2MYIgCffxzJQQXWGS4ta8ZusWFnXy94IGAYHL30DtkgI5BJ9HSr
hVcBYjk2/AxwtiM+RBpDL+qt4K/DFg6ih0wBFW4OeoKbFa2Dc/IZqdpiMAsVbww25nvQL3TNHYpZ
0LrkUESdrd4jZqI1Dmwy45OB48yQEaYyszpyoRAeCexYPWSPSJgCPP3dfBDmob+umKDH4LTvwgbS
UOeFjO+w7e+L1uOvBfSXvOMtObrrlNESDhR1UYYLKr9MxPFH5KiTCwupXVblzel0IPOC6PJS4XCa
PYPA6JoQSrZsJwciYD5BPYV3CVxFtQ6QjAvls6U8NPjJeuHQIV8au+u6XWbZhZvp22eQaTVzBFVT
UOGcFQe1og9N41OjafhFEa7Ny317Q6fF0Zd1aU+EhQ+dBtdqGqJeAj59tzefRuX/+vCzJakzFT/q
Kj48WpbLbq6s+1cjcoLV6UaA7G6TIz0R4EhEIHGocctojm3mwjrwXY368yGclQB+ao1B2J/SA3LH
0LrqSGypaFoQTay0M7FbFuFKDleB9tCZmwFMnn8Q/Meqn/H2pq4DVvemQHEGF4LbOdL3UbRXMU6R
JavXuzY9NJ3l/P6I1W/2Ypw0FMUI7r8BwalVLx+lNE0PaITc4250FVdjZp9tZOUmHN+C/FCykTK9
Buts64Xgx0ikAmZtTL010nORSmL1PB5dxgTZ04gwhvZnh+fPHuigR06GeTV/bv2DcfRqzQnbBW3j
338HeVpdzwuvn76DMX3Hn5awIews37ei9GDy3KPCC514lQsI/5exvG7UnaiBQ1sG0OFKR0M/nNm7
+j5wTtf8nzc5sdHN04BOcWhm3fB/eyL+dX6Nsy5cEtb1J/b0kL+xvzSAe6GOJrOcHd3aujuWLs7P
jug3fJLAh3hFXTg33/Tifr6+xnTH/nRuaqvQwjhmX6du+fz0pdtFjR2x44zdSF3KVHxJ8NQVQP+c
xHfEG+VauNZn6kNIc5LVyl+Lx6u83ZJsO1LnRPP04cIBTov5+cXjpW3guJlyl85f20IVVlpYH1OG
aK1rftC3ksNFX6xa9W6UPS3dGrknkYAeoYfw8sFBntuokw+mDJwkWBpgWYS18BRpDxlKsWzW9/Oy
dvtLs77vnuxJyYcGH8TGF9alDsKkqU8cZk/M30z2BoZkmsvLQw5mGAfVBu/jNfmj6mlSuNOyok+g
CuiPTNrorl4tDGJAHIDAJwgo3bWZuZk5E34U5OfiarvkZJM+u7tfTqs2DXMpcdl5nlUkliCp/rHh
eEFPLgxjdfKvxXDpl/tM3rKKjOEaN9eo3ZsfEkoSceUnu0Jd08s0REqPmwlT2zP7owZxSAjt2quO
0cl8tK4tjOrm9NWmFMR+jrDI8jdMMlNqZWwtyUqW8aXaWCRLbRYMMwL4eFXR8y79HWAnXZil+XVS
KPax8jrJHhDu4PXrsbZ+oN3uyFrnba3PshvjPTGcVFsE2tLqibVdAM1eRdcklj7CLLI6p+8Wxehy
T8ra/Mg90C5aQDIR+otn1OR6ArxoV+iYwEkvjUj1i/prpXtqsa1lM561vnYlYf77u/nbF+DPgrWz
F6Bkxqf+NNBQg1Pmkvs4TfM1dcHqD+Akqe3CRXROWB9MDyI2o/2lLuK3+4WfD+DsJRibVhFH3XQA
jW1OVRNCD6ThzVzNUhsieG1cy8K75TWujGMw7DxOUkcuYXBTCE915iAf/f0p+a7ARMWGQ9vC0Meo
9uxOxBOnHIt4TKYdjJbfRv1NJFILyO6RHtcycaMbEt2QeHwYw3N9eu9OV9CX9MpTHH1BRzpxoPZf
OKRvFsVfDums5vWtzjS7SqTNTN9Q2WCSUYfnuKZ337BHHtlmnRh4Ex0gkUjo+P5bQaaJxagLdgD6
U0LJdC9M5vB+/Zrh10KjQH4Qbn9/lN/dS78c5ZcyOFB8io2pOx0g6XPl8W4UHNL6fKICGxKe06OX
65AOVsKw+g+i3b9Z8n76fDx5v746iqgJi7rm81HiAvQc2P56xfMAomnKpSE9czYBhJDs91iEEFI+
0st8UcktvXgPndPvpk2KjubMpDtpTrjRs8fKLPui8YeG3vjpSaFOivwrs7urmk2cYIVcNNlarDfi
S7MNXW1XACBQPbhX4w5MuCzvmnquj/s0ugOKfjpusRTH5YpA36OLtPP191ftuwcQbLaqorRgt/5l
pqDGdAIha0eHQrOr/P7Ur8msxXKBTyV6RE6IDViM8DSv0akEiKSgx/RELYJxWSYDGRTMw+y/+vz/
9db/d/Ce7f9c96t//g///pblkzk2rM/+9Z/b41uZVdlH/T/Tj/3rr/36Q/+8yt9PN3X5/l5vX/Lz
v/nLD/L7//p896V++eVfIOUeyW9s3svh8F41Sf35IRzp9Df/0z/82/vnb7kd8vd//PGWNSdi7g7v
wTE7/fHXHy1//OMPFMk/XZ/p9//1h7uXlJ+7bdqXpPnyA+8vVf2PPyAU/vG37v3zfxr631EaM5KY
gnER+/EsnLKyDv/xh6D9HYI/uS4YP6b3KffgH3+rsubzzyTx76AbqD0Vhr4iIcV//O9X/eWi/Psi
/Y2d6z47nurqH398vpP//c7W2THJOIGYZ4tYGJhhn6+UuWWqwdgOd3igNGlzSiGpYHOiA1fOSCAU
qbbFKxlHXOqaKEuceh+9hf6s0VzQECaNjtyj1MW4AwCu6lY1FjHpkL2FOH0CV9QXZX/lGziDXU3Y
lJO/ZjkIWDfghVq6XV5TO90l1zWSH3OTqks1uqV7FCuLFOFLsjWlF4lxB6q+C6vxtCf69VsrqBgI
udUm5fB5AfjT1f3rlP58Cs8GWtMpVEhAggmv4d9XvqTCqW3c1Dp4qjtG8K2NqgfEgL9Es7+tHmlc
jPi4lEtNzDPG79cPPWu/yvHgq72qlncw7hQssNK8ELwY369FKM8CbYKYOVq3s0pkkLbpBpscwEF7
Z7VuMuWwsuFimERdGKqzmLkyTiwE9RiGbBMDs42Gjb19whaLGiiiYNdVRh/5pcrl19X+65c4u/mq
0crUKJTLOxkX+YxWXr2Lp5nZiuSc3kHOe+m6n8klvn7i2VtY7iUrE0SxvOuc6NZ6S3dttSSJJxX2
fuc2O/rYN0itYg7Fo6BEZPPmq+9j8QMFtDnL55fet3+aaM/uxF9unrMXbpAaYyVo3Dzotog0iqAE
pqueJBY9LjGkDnb0JFS8AwfDNtXburqOiivkHTFcpEH2jiRepbwkLfaXKZKZPmaDAs9BPAb2yDzv
ODxNvIsCILzwlBY0JALqcZgjaCTrWNpoWoabiqL6aNJvyvbH+H5M4mWcvo6kjMIXAKWCwyraIBvC
vIjy0rpPXSb0x1dFgQvmmqUzouva++NBQvNLwwyOVbekhrIEm/2lIj5a0b6k/ZEA/Ohvj4Jb8qx7
+Xtb2AJqFCVe00LiAFu6TtEsO03jCt/AU2uTFJ0rM35hE18pZPp1nvDEn8eKV5i2+WqCFXyWX414
T/rB5M8rVqni1dvwOR/mPlSweC/Tf2L/wwhGkGf8Xthrcx+t/Zav3b+T5PI8MNx91uub7Ca9KVjd
eptJotSRJWF3IWgQu+xtlPo+vsWrNt3p1RzQTdsvfIGksUW/k96Hm6ZedldYwxNlhq8wImjqdKNV
bHwDEhevB3kv9W4W7Bp/HpWwGEhlVFbZUr/Kd4rX3oGpum15NldD5aY/xFntTRaXZNUt812NsZs9
8oEJ8B3eCp2mmp3dVvvc6dagwma9Nz5L98DEqqUArSt38q0UI00fVwCK96dDAyDNG51wp0EV1Qmm
lIkAMtiC7I1yFtWbJgFEC2p7LRzGNXb4mTBvbvp3I9lxbyWaC2QmpvsirdPXoVxX62RbTSFRxgVx
1ZnM/8tTeT5mNYsiklCal3djP+smDB6bQGZ8SCKSm+wdxi0dA9W0JzZqcxOTA/iYSXcXVvFfewJ/
HQNvA0VC0M5u+6zci61YCBNzLO80iEaYVCpPX9VXzGmNTUz8MXghN1oEj9Wm30XPYEt///Fn/aQ/
P54huCHzH0ISzokGvWRmKM+qaWHSy4lRUBmfBmwM5hpJZqXlMpLlKVkYWxR2YBLvUwWMjgTC8uSQ
6xUAnaiRm11q5pxNy/73wCYPKgJOGcn/rxV5d0yjUtbK8m4IiWKBitGx8UBg66KOGAmwBFzoVMgi
CPVxjg8Xzsp3F4XIQ0IjyIQhb+6sk0XsYDyk1lDeGfpCpbKgaekKDKUb+dYSSLol0OsxRKOVziOD
FecRbyHpd2m1CMxlxfsDBn/pYiIcHRWWiXUdRfcXT9BZ9f3nGUJSD0LTmsBU522PQMrkMvWz8o7m
Aol0FSAvNuGl/Ar1K+9mhtgtqvzl6GezMbkNKwxtzYNp7kNzW6nrMtzp+at6IpprLukId/XBEzDL
DyyyWrs3YohQGMhbyzsROOxHr8pwsLq3Vt1qzX3a54tKi22DFoo2w84jh67PS4RGQL8UXIaxePCT
O3mrz4sdAzOZhmD07EO4sMKdoe7V45Og7mPlyi8PZjHTgOMat320lwYCFbbAyDPIkxMzmjSQrWk9
DfHtaG3GcW5QOVQ1b05HahApT7JCBUvxiVCFcQbuqT65k2tJCZbS8RFYpI6HT5636X1sPStIJUTt
SrdQvToiKoPnkBBdKIQkk8izTLkr47mcu7jg+pCLPpGD+X+UyFUNW08fQ4IBBvHtcg75Z6l7/ipW
Rfj2yLL453wFEM1Tn1rZkVXorVY2neHGFQAzT34R0ls5WOZY9laDsGhNCMkOdOTc1UxADrEjAJxP
N2r3GsYvynijxkuiaHXSEdWnVtyHPyricCGtZG5N0op2bTxXSeQ0zJt7edUh9U0fkuqdk1xUbr/z
ecjfcwg9MnwIa+a/tu9p7lrZjIcsriFhepDL1dkRj3tv49xP67V5kGsb5lonMgtyJIYxw5zoTU6k
rehEMV4CYJ7JPP+84yF7W8RASrhUz11K5cAy4Us+PtqbwSleULH34syCUFI5FCI5SmkabE7yXF0x
R7+wJijfFY0sR5gzpwxZ8by3I9WM6vBPFayU8cugzUSDu4c8DSxqNmUM3IqTcxIpXNcQQyRksBUk
ioXKJWNC5UgWpuL2yNt7GSpbjVdf68VUxytwR+4l2dlZD+GvE/XTsZ6Vm36ipV2gcqwsnrSeRogO
46JFxH0jLbj+AmEE2Pf9DcFcVG/dMGd4ZBEc6pRgLWm2BGQIzPB5lvJsaj2TwYRTsfPit+HV936/
1p65cb4e69lCr5pd50cJF1V+BhskQ0eGSorhLt9X8xQpy9av3eqZBKiWw5PtI4SFKS2NWdsDlJT9
0K0xcLww68jqVef2BOFwX1wWon5bLPz7+vPO/PWFFOFOpdvJOSWfvkCJAEDPrnoc4DaxQYJXegYY
DwajcB489Lqz5uGyyOpzhPHrWoGZRZm6LUw6DO1ck3tShmPVpn5wBwKWvXAKbfAk0UfEGzBgWdhp
tOJ16Ukql6XyYXCpy9Bt6FgreAWMV9kAdH9vBluTR9RSPgLWf5+h9yA8gGqxE+yMyaytV+mUXJr/
MFuTQpuGl3UjSvNMvk7rVwPn6rEil37bBvNBuc2aTZSANplYiAWy0n7fKrGth3wyU7ImuR+tmaZJ
FNiqW/RP1XB7pDo02t2RJDyRv6ayLcj6LaCv02tksHmMr3h4Yv1GDhxR38ngTau5OFwHVOaG9qJC
GM6Hj16gmnSb48qcfsIZEs9nyNPPpOYmya6LFBJny8tMXR01ezQ+yGit5YmNLG2Q79f+LB3omM9K
wmeOuE2XR2laGNdCRnjSpgmxECAgEoe5YF5HaQSpgAmaRsv0PSH0OFPdIHpvAjIpanQDnxCCGe5X
1yKnJpUYAR/f84LXrXa6inmVRK4JYoRq6aDMhVWVYx9kty5NVhNdPJjTVohThdG1fE/aK1XESLZQ
hrmWqq4FPFK4j8Ewae5Rdk49f+aennkURXYhGD8mOV8TY6qQF2Xs9oFjvJfPhMAPHG0BMquHbDbj
J+HN9FCMesBA4Yo0ZmIZWLsNmI+IzKFo6fsgepKGeUxFBfMAMEvgoMKQX+ObBJwfgQ7LBn8kupf3
JIJWNuBh1NivLrXGPbVulHhaDxZwOXK5jiu2SrxAMXdFvdfdyDi282V1NQDyMR+yK3kjci2uQSP+
OD7lz+TZfxgIY80H6YWaDkkqxB6c6uRv18k6aOzc8vLjQja2pfEgWZu+eSZ5LhVuC32uMUZJEq8C
SkcPYZEKboHB5aG/q37IUBnmvLvYzVmdl/cLtlnZlUV4Q/8EBtUzlm14Q6gntO/hve4XPfeiQvqD
aWcd8YszkxQWfd6NG6t4MWQyQ29S2aH5bSQ/BMTSgPT7JXtJWXK4nPxgvxORAFiO1rsispL2wJsy
YM8y2LgHLad8VZfDPgZgF60IqgJlje4EChPISoIdAXWstPFKiBcN1YszINB1S/w12kdGMBn/0vcv
zaba4PGu708POj+SN5uaJIEWNZQdCTvaLOO89SZQAzLf1O2PzgpsdtS7hrHutPeqWsKtKH4Ayjny
xt5Eu9xYV+W1zjkhFUJ2Y2UjgYmmAbOa7OPQdx3IUiP9ZiZ8K/NmmDWyDeN6wX+pM1lBz7tEY4Dw
4aqx5vyOopnrjynfTwB0f4sVBfwLv1QjXqJQnLR6jDH5ALra9vhYVuTh4ppZCMQZZY/oJYx5vCHZ
CN1oinuE6Pp54Ypv8HpOHxjIoN2at/mHdN09UnCbV8VjuilDxOLtyrhWJyTv8Kitik2azE4fuNW0
ZyLmssfkY3iMN5z/YirGvWHB/ulSBumZQWF6f01LsmoQHsmK/AWDB7jAPIapFdydHg3JBnSCX6uP
Nr2p74X8Viq2WrHtwVmuOu4MQgpmcOGyeWurLjMErtqLtE33zIPE8BDnud1kT7K/PeV7ad65xspA
l5ycIH5FI4ZU4Y5vTQpOYqsJv0Q4FGRfK16ygm6GAAFqhnJhMnMmUPrr6+FwoeQClUz399fXXp8G
dZ3neXDXzxpYLLfFfY/Vmoq7KACG2j1oYawDkxVEw7OykkFWhhpydMRn0X8wqTF/nWd9PZ6zoV+Z
H6s6N7PgDkrp/YBkivyT6oEjwUMw5JtweE9ZzINkrU0+GhuEN3+mvdbr0uNuZAK7gGzw0V+fbkJX
uBfRjV4183BmecdlSmKh7ihrbFXZTHVhILjcy7NPB7x9vCYjB5e4Mh8eCSVzqIvYhpiv0bxbne6S
aC4+wEkSbf9u2rmIbF6IgCJlZcFK2uFONzehR2NmxpWSspdT/Bb4t2G+MZqrQXDKnboIZpewtCiv
v/SbVYMJKTtZNC+09c/2sbFxEpvQOoZ34rwF3STb0u0p3AyEhb9y+TpMxXmx4hQJBJ0S/MDwNltg
PhKOM90kk2qbAF/R5hNTR9R2bZEzhqPD222D4+rESyXdB8Q2xvzmdjWkiyZZClRszA+jalvBscVY
AJi+P+L+m2aPer4rhasABFD4/zg7rx23sS0NPxEB5nDLKCrHSjdCRSYFBjGITz8f6wwwtqpgHUyj
4e622xZFbu691r/+ENSM9Vr6hJyebXsREieWKvtwzQL4GsUsQZBpjWvpMZdGKOgv7Vo6b6LM169f
ovlSVYFu+fE1vKzzQ9DMjx94RYhTmIfU0iCMh1WzOm7z1k3n0CdIDtCf4nmDEdtg0064BhsmOGA8
E7NdLczM/Jk9O3ketlyTkt7TnGoPCBi02+YVsv+S3PaT3aw5Yapt83B51bG18oAH1YkQlK8X57xJ
R5fX87L/BP0zOsd8JK82N5xqycmw10JOJQ0rfqDECuPCPig/uYk6FeonuinFgbuOclDndJ2Xgc7w
/FGcHgaPh3VJxV0Pybd5PAJnOYxSL10lfjsBbvPkkVhNzgOX5kS9Zh/964ijo3XiPjjsMj9yuQsV
aLzNazlAfCcfssIFayowHGuST6AwcS5hkvJ6mcMq3Kkwm0zHeLpMBZ/oJmELV+O6xpxvn4QGPxKD
MGNlVyOR+OJlOzqtEFdKO22ce6e3ofjFDRqnRZ+JJZy/U4pT8J3hybcu47b4/XM1Dx3aH/ye86Ey
GjFJ413zXgIqONXceErWp2mHIAaq0w6ixqn9IA0jNII9uDmR7js4+bKBpsr4omclDvf7ePx3B8Pk
7LfXzJKNYVqLO/+t/PBsqGehEGMuzLKjeadZW0UqPfn41XBXacFqKGKKPrrkK/OY2PvVfkwR6w/E
nwkvnnfhx9NDFWZhPmGTKZAVAPMy/j4g6XCYo0oEffvHUDKgLHCWFeGAuBkwboAELpQ5Js/WVgQv
6f2DNDMRup4/sZ88FzNlffkS0X1sii3q7WfdPoa5V00lvCKvPhYLiyzUxgPIzktGq1i61WV8QOSK
ETuOeqH8ji9vMY1HfXAMFUeala9EIdfv/deJiU3pWqvrQn0/JY75TuWgv59K+z9RLrJ9+Yw20vLf
d1obDpsfK+CPG32zAoQski24gzGQF3ZIe7vZoLHEzRfth3MtHOEJ/CRgx/YLVx7ohTDawwqBjksh
2LqkA2NjyoGQDxwmynIXt+FAmZUjiYojISApf7XGFyfzW4CsQNVmouzF4+Oi2LSTe+Cz9nMWyN78
x3e5OVhrYX+RMpPvUvpycCZ5YFrADFE9OX1kLGTIGM9pc/WyJuwL86P61aL9XZbDqcWoCpdQRx2W
zlz5SnsybBeiPNWLlWqMLggeL+s0X7Z4MueDT42BPz2kmOFvu4KV83ycGi/56PzeYRN0WsMSdYu3
uw7jv4AQwxdE3Yf0YJgc3zT2etwY1akyox1K9Ndjb5d7XARs/AXG6ieE3MrmSILT9AHinpJOx4kK
7XlIKTPRv3vVh/6mCxNaHskrpgIC12r079X0+37yfxd4y6VUcsM8lAoXSFLcfsVeAhXmAN3tVXg8
cuNehiqt9kW/f5V9c5N8po/RNH4oNE97wHoaCMy0MzUsLPff16UP48efq5whvM503qCq/Huf60XS
pnudJr8dp3jIo9RfYyHcbM+vWCsD0cecdhVmg7MTrlEjXbFBmHjhq03x0m1FHuqo2yqTI20Zliq4
3SBqOy2NUcJcgQIUZ+KGdIWR4EG5H8zyByGvuSh1+xTP+izERxvdkGmLhSfjt4bFHnzw4CAtwHZz
NtAdHZUW+Tke06eZkC1pY7UT+Nudu/DLZAL+4bB0gLYZjdxCHXFplbWUU1ej17xOlKEmtsUZyAtT
wNn1AyjTeDlum3kz4+VcXid9ZifPmieRSCpPucb/giU0lEs3Dwa6hG6APeIfI31vT38cQOQLns7a
RY/Yfli7h/Cw7TD9XaYhFY77n2BS6YtgKdMhMkH4QmV816npO1rlX9dwU/8mkbnvM4Nr0GfxtpkW
X7zllSchDa0d9TwBlRE51GO3eujdoxeNAXSgiMvDHNW+hsWWtpRUMRsQhiU+OoS9q3oJJcmFLC5b
iYNmyhqx3lJf8BRENyvDM4LIgaC/VuvxYWIEsqs+nnpbOLpXc6TXgflER7i37Ob60h58Ug2ENbXu
Q1xgTubmOjOjgiQtOnM67T3AqHNvJ71h3X23BCb+QnhowFjRNPmmytX7vXnVOoONZpfMU7aQIZLA
I9hHHx9J72VvpL/uR8xvyq9iSm4oogBMttHKUXjdeXd/qbj/upabE+piZYTj1Dyew9QcM7PsP2gF
Scc9Bj11lWVXNea80z3ebxWsKQzA3WhuRO5+BUzLmKsgsjuMae2IgFwQNmTMcJyqpsdiJm80cWiV
DV/FC3FwYjmTjdrSH1Pwte5h8Jnux0nYHNwopMpg0xekQHKApEJ08eSq3avHrF9OsL++6+0JVmh5
0inc98rL5tFIfSBmzGPgzLB4lI6NUNmAjqPAMBb8FFm5tbQyqcKiowdhEyMog7yI4rBR0AMhkkAG
oJ8n5zmJZk3jsJgAnSZDAgOaW1t6wFtMPDryEyyB2hFmJySuJoX62FS95ui10PPwmSbimj+ZY6Uh
WT77uGj+cSoF5kcUEqXusRbfpetLecUFuzEcO4IzjwHeGDsVGL2kvcPZHYQzPkN8opOuo2oiKe5h
Cjy+sBbdJ4M9+9/L5felOxChcKFC93YrRZbSvMutWox2x6vTMuh81/xirEVTdVetE2/gZSLnAQF6
V77w0Y157cYogzQXBV7+/7sWZp4aCZY/BxyHqyodCrXm2HHwN3sg6KyAW6UivJt3+bhIl/1kYMmw
Yh1k22azVME7Lxm8TMd4Pj5egzv3ZnhVbnc6rAFkBao8CU3msPz+2G2vdRMpSmwIW22wJrriKXX1
dEJ9bfzdpJxc5gO4kDO4s5UDyqQ4ZIXQxA0OeaqEuevscs/U/EY5/p+dRuYE4C+N8/n2AEiNJFOV
ThO2NboL0LdkVh1G1TlCCUJkHzm/DBItTzS9rMUEZwln/NJ+oMlOgHv8vpiUh48yCs/aa3pY9v0Y
v1r+JY2ceyb6v8yGVTTLoqQhTmJbvB1WdSdZbyLpFO0uT+eHbN5PtVGxaxZpji/GMbiMtVXGJdG4
75qd6R/GJ6cene/UV991yo8HyA6BXRWRdTiZ/f0AlUJXMrXQhS3qZbZldHbQhrLOLSLfoNRiRw4w
GcCMp0fKgnV6wgMl9/Ur39bzIiCAEIMTOorL1zH2Ys3X+3mTwe93CfgoSLc9g+w4whbr5n8vvBuF
4/CUyVCSDIV3Uuf23Q7WDSHKE2jl0S4O82lbOERcVOsSofMbzqeT/UeEI0AS4TLjk4Hgye45zJZw
pfcjczFYL7TTeiGOYvwp+UUcWXk9sLsi7+SeTcCNJ9h/LpT0DUPDpFKW1FuagqjJnXYxucH50wnm
xuC7fFoy64hwqFyKu/g5XTYLvXOUtwrFXLtqJsoazX36QCOQvhLmDbOyBk/k6MC2EDVKYlPdHiMc
lvz6XUe9nY2wQMI9jIgFmqlurPoAVURbpHjQ2YiAz18Clg2VZ1KmS3b0Vl8dhcZ8XLqam78nj/w8
+3qOQRxW2DPhDoHnF3CSnYHXcbBhtaiVbyrlujzJYtPzPp6e1ODqtcEw9thV/VP+2FSOjufocz+n
sWJs+NGGABZYutRvvL4KIhvO5jq+o535rjX+XvNckUqcpGoy0P9hzd0eCW/TDjLLsp30dMyxS9w2
W5ZjhhfNTsL8Qd8c5m1jk3ISYgov2+QUuIc7Zch/Pufv62D1ovqGTg7X94e1mCXURnmWO3l7TMc1
5CFrIZPwc+pi6LRufH3EKq4521RK2tGvotVhv2dC5l4z3baQMhsykeRiqJ2xSLFxFmfWLRmhVHlw
P/A9ZDepdgmz2QAjVHmjurGbmjZEhRNlnuVZ0ly1sEqf7pVJxVQN34ZSIfoMHqDgvEfWAnZK6hIz
XkAK7w6wfSMsIJxu3FE4k1gBr0xAMqYQ9MYzfB88xdz96IxNWItoZoRR+0mY4NwmQTowCIIHkdwo
UkCFoBfPGWNFgm8wThsJ6BnObtPOINOBn7V7Jyv9kotOJgbMpb0fdwP9j8wYCZuKKNSiMa77GsQ+
CRHiEDlaRquMER9SZmrnMqdlBfwrTs9i89jHi4a+q7OP5a540VW7gipzWkmWnwzsQieqcM6Hpqgy
hAcTJRSGKuyF4/REHNiLnE5MWB2tc/yEBOhcJtqbiZEkrRfTd5K5KeiEsVz64qoY1aP0BVSvfsRf
bF36V0f9EqqZ2Q3GK84ediGSb7APuwoiL3F0YBsF810A+M/2pRuBG9oDc8vP30otKIrdcdWHHSvv
AM0yC2MStyp6X9UpFxbZGM8SBmJvEfNF+yI5eITSHYwKe6jsLELCXLpH6ToduA0ZsJaNJQ2Al2v5
5xc6VeyD+nG2tZjD60wygCe04HgNUgwy04XcRUGkKU6LM7sgRN41HillUDVubMzanr3HwZQ/G/Md
WgeRMZkJBnMP5pQqFr9ubuDh6pXnSXvF/mPNbImZKXThIY5dCDG2GayK7DrF8YL+eF6CZjJcS8OT
OOu/KBxTCx+IwDiPtG4qNb55fMPuhg/Xv0nL12YRpVhiT06KS3pMoTwfNA84Zr/3oq+aXKJd9q7G
AZ93TWyREBH+6fPT+cpAe6H5vDroMurX04c1Yehw3IHTqeDg+/0H0jGz83OiSs6LrFyJysPBym0T
CNX8yGukZfgZXGGQXsApxzGuiDh6oinFNa274tJYk0MmPjWMo8+W35+6xSX+MtKjh5gVbd1zn+qh
1Y72FhLsfmwSbcz4dIfvC5Nj8cDcsB1JgAG1K8LlKWiLhmCYXMTEBJdvwlLQJg8EHiYbnY0L+FUO
62xG4KaVuKVOkuJA7ynU8HKPR/4LlWfYn/hLx5WW2u5m5+6Ta6+aEftT/248gWROpIn5TKJYEINo
YbU+znxreTeE5GdJ+fen3vBiouupP5opnyoG8TIb9aPTJAnxkxlCx4jD+Xcd8Qss/Pen3QBggomJ
c9S08rYeM/pj0DQUDIOdvu4zJLujDP6l2vrr077NJv8ol1XcYqW+buQt5ESySjXP2mA0MledYnwh
SWErwgPirZmwpQ3vFw48qbAERyS/MfKFbeYLCIQaF1HxKvnA13b/dIEAnHHYr/99X25STIeyhStl
liiZyFIopG8Le4Js1ais5O3+JZfdngokZNpOJrdznJB1PlLPAQ4F8id56aIyzvCNhNf13g9ooTEC
0XhLv6DFsqehP7DCvTiPCYE8TxLG0K17/jiMsTx40e+mXPxoR/6+6hvlw1HtOGqlUt4qNnyM6eDE
fwyAUPuHS1DfWTq/1O98mIlIhx/IKr6t7CS1i0V1n2HrsBkeYbOsP5OXeHF6SxwckObQXWyyOx0k
uXa2iVxUEs3zv58SbLHbLyxhkcU8Q5VUBQqudPOKypdL2ZgJJpfyS/FFmIf4RW5H102OOLQd8aAa
G8bI3OPFYqE7ER7FdpclpGxw7OFM2ylFKKlfpP6Eqb7ec7fEsDUgV1S+lb1cBmFoYGBccQo1Mzxw
Wg3hg5rycHzQNofQHJ+eK9NRx+ThFeKLYO3a6EkqmaMPAYWduGwfCOiVTafRvLz3L70PIJp+xMsz
Z9E7rByyN/XS1g23JkCkYWD3HjHkCmuv8K4r6N3h3kCQ8kVIevmB0Qz0dEYfD910gIDpTCbEAPu9
F3cugjUVdeZToQ5U18QcwSYgAfpwZXhQr6V+kSxTDFiw+8YRNR4sdAPx/EykorTUrYDIbbN2+i8z
nSZL3CDMp/RqOCRg8gdhZyphrna2p9eCYVvQS8G1Dg7GBCxNgImByKlrXwv8kwsriOGUKbAwmVGe
SPp1YGdEH9GzMLaYG10eDgOQgUmqVXtWk4xE9eJY/cIQHhMIR9PoOsGiI+W9qEESBooIgK0S/nu9
/FyyN8vlZm+9Wnqk52eWyyAHJvy5JkctO09gP8gn7Cf8yql3+5w8K/ukrCKqDGAuHSASjuGATuET
N75zRdaAhf5VBH9fEuU4insTPvfNRnPUr0J5uJbqlgFmnY0TeaXtF4YVnKFOJLbKeB7DV2lxFh1y
ZxQdcfoCm1tQqY40MqRUxbquRTdJv+L6MWtedLRKlbY6E2IN56w+bVROR6HcVvKJauRF6yal/l5U
A9B1stMelvxWYfs1XQrf7qMR3hRo8wzNjzoBlR5BEUThXPSH+OSn1ig31sfTptM/tPz5ciSuLDuM
MoZwKjryq0clXjBK3FdjkwVUyUF/eGGZa/sdVjvHeipK4QU7l2IuiguI3BERYuASgVI/SZR6Sj0W
PRDeWodbxSTxEEbFxCqeB0dPQCYVEkkbMgDQNQ9MID6MsPTfm3a7PePpYYDuZlOgp5KxtlzOjGgV
W85xOhwdLTQtkiWHGorRAS9O/imlfMcYp3zlodY+o/2RtXAgb3jCd4mRtcNtpgfh7wke+y0fSABa
N7m2V/iUE2JfMQXOniuRweZIjN7yyIdVDq+t3QewxmL+L2pbgrSoT0R8bKBB85Z6LXKFylXfITJ7
1zBd9TsdIsqJNzg+uvKJ3rPyW5JAGw7feFJthGU8O4/ilfZwARS07CsiFHlof+styH1MR8zCdOF1
OSfYWugFO3F0KZYQ2MsecbSHGMeUqUwdqVgWCSxpqJBed/Ev8x5yAc2FeD6PmYhqudPDS4G+ZEjj
jtH6F8fWGbc2u/XVsBTtTwmKxCMJE0HnwaFE958i/OkcPNu8YqItTu/94I8iCAiCcLsibxE7Y2D5
t+Qxutjq3oGcjpJdMb1qUYdktHxyQxhXuujPLa/71CeHVXpw8zXt/gX21gLhRElg4cf+EXJC+nIl
k885Zo6C+Im87+eI/MzqMTc9OfcUhv+HxstTL7kHk8s/YPLhzdSRyCMzZbRzi3ta7bGF8Z6oW2mB
rT1zlGk7N0Ya9JklfQCT6fJFJHtr2FBtefRfyEt+FqB/X8Gt9kfr9TauDlxBGmbr3lfJYzgP5OJs
YqhTqVrteVeuiVM/EN6nYsXRuOoqmatfZw/ySu7lu0Lx4EBM0kAK+8UQ1OdKrlzYyahP1jOh8k4h
adUxHYMUKGZY9vPOfCuFWfOdLS8yiT97e2lkGsv0+tm3zO/Ja9QMvNlBVRVl18bJBO6NiRDrYvnH
TxlR20tbMR6eqk/Na0FQ8jJ55yG2TO9QsF4G3Vrb+uL2ShCA5h1w/0EtXjktwlaC7WGUECU8lXC0
ZqA43q9zuI94+QruwJ7M37pkDGezqL2OOa3VvCVEJlb0/Xvc8LuYdN0nXZjxHxKxxH7JcvHuMexv
IiOpC78fCa7tkmQQiHsLWjaWll9w+FC2eCW/618RWsIQkyqLLm+Zf/TbYRg67d+xNa89tB50toID
zEOW1/45+cwcbdZ8Ma6CFj7A5sk2+tgzIsGFnjdqdJqbfo1LcE8Ee/VGtKo/QNlYk2yiRfrNzDq+
0hXgMbC7R8f/Ocq8+WI3R2OpiLWknffDF0NtM70QkExNt+kfs101i1ubdFVXf4atfXzabzTsae1a
pzoaJSfGEHiqrNT13Xbhxyzz5ppumpNDg8qiTE2FdqHFDdGm3EJFRKkE1PkMjHZQRwhmSOCqnuMv
AkTfeRelL0T+a9TTOAmCCVD2rUU2p4+OJNvRvfHST3BvuEKDyAlLxGPgh6n3CZvAfZoZcMxJZXiV
Ba/bYu7swutT9DGpBOV1IKkOxecinpw3+3ShvlnhwSHPCv0C+X2KnT3eKSl+rSj+uKahwfyjydLr
o9lXma5s2RsH+yUeZTEHuihV/D2uO+lRwFdIXbC7lxjJ0MYqD83KxBpFcjjJ7qB8PyUJwx0yofcx
sMHP9rsl/ONq2qzvD2apKtuBM01+6rlbgTUd4CYvkjEVJUbOnJLKDkZzudtDMrvTyd3YkP3vG/vH
Bdws7CqK1DKnk2FhS75M4TOvX6MJQ9cR4WHTDMbjsg5P42GS1j7em/ve/fo3S7g1oko7CHx9YDRy
mPcAk6hAAv1DwGKHA5VThFKE86OmRbp383+O7rj5tK8SiUkmOcXqTXEZaxYQq1ArYM/Da52zR+uh
9JbNTmWQfSYrwavc3isuIWEHi2RBosiSyLrm3rTiO0j3tsj98zpu+lJSdtPjIeM69FnxyvxEdGiE
nIHeKoenZ7kDpnPOJMaGVebWtZvsS7u4jkvKHy2okvdaQRKAvS2xiVefULHsuZzpc2NZPMPrh+9R
yx7lQJQujJZv0uFbNUn8DoiuW8RMPJQZCvEjHMDDm/Xx75ftpwR0uMNkeAwW4cS4fG8QfyxvnCYF
ozEUlneooy330JmP0rdmtGdfgkoOnegExd413Duf+1vj++fn3tzR4kBSbaSLylZb9AzVp6pH3PXG
mDM6SXYtfaE56maE8wYdAUrbOx/+W2X054ffdN1nUz8dTj0frgb7cRVkAYixXYcgpaM7n3Tva968
vEV6Orcto7utHNBhQC+Tphj4PXaPhOIaOyzJfc3Ju289evFdeN75/OH1/LFw/3i8N6+vol7KOIMB
tD1MhwLQmGABX55sGJAAy/0k9oHxeYfRllATo7W3lvdsFNUfeODfK+y2CIzSy8G4svi29FWYfDKg
iWfVq7QFXK3wIMjVUQ6Sr/gq8ZTzfJv7iHyY6cDPgK0xA1oQgiPGAikppkE3P62ATHublkLR7YTw
WSQlwnNDA4+67iNhvH9n/vVTe3Bz/TfMF62G+K02GnvQO9oDsBh5/8g07rAnb9dRc6eA/dHC/Q2I
Na9fu03/pkL/YWKH8L8kVNFulzlpkB9FF7Sx7OCoYiYPyjoR1vlbmjoDNnrySM1GJiu1sAmn+2/c
vXytcQMQYccxDcGJ/j3GbYxvHDQX0mi9f6+T7y79H+vkW5j5xzZgNnpyMTLWafl0fNVBT2fWoifI
RkSRrz2mUeefr4imoH1E5zfh0RilC6ZPc3xJ3b0rhgRgzq6LrJ+fqR8Zd9bvuTWXkMjI6gjwU5pB
X00ZZmKXEu96yWdkJPHOjVUmMra+d+nxLwY5MQFMFuZlbJ8YR6r4wtoM0PrN+XE/z8flpxGKQXIZ
AgwTkuKOaCOcQWGV4LDARCq1Cexoxr2DLicf8wvmeaxe13ETgr3/+37h7PzvF+vWQSpKMShThy2k
YFZ0HdBgaEUHcX5hAStoABpmVo75KY0AyVxMOebaa5SzpXaxfZI97LJ5C8UuPBGKtBSfuVamCi4d
sbDfHHgAToa+e6Pkrvp5lMMuRiXkX1/qHb99D0nkUZzxCdG6kZCPIhixIq84BajojSf9wcIm/PIY
v5WP8kYPcyxitqnIIBk+YswTjUYRtEpGWYwmqxBU5eiZ5MQjtJeWcTE/N8GpQ4y+bo21TMYv0Uz0
Lui0VToW0RFSQJVZz/QEB0eitRuvjEbS/lOgbysd+W7qzO8bKBJ8RqxQd26lMaogt2fV6JTtxTcW
6jgaJZOTXwSxe5qkD4zTjfFhFI8PgTC654L+a/9sGoMMGhW0qdySI89Hc5/KcsuhT1IGdGZ5fM4x
6HYNPCNQT5JaxC6FKaEMsYn0cAQNpg+D/wXbXv1057z8SfQddqE/LubmvNRSrWultFeYM9lHWDEi
zJvhJYFompLS6lr6uMd/UxiJ+Y6Z/GBa/IIM4eqen2HkK7shNyq1GQH0mVeTvAIMwmwcB2A0OHdD
t349dRBsabKiUFjcevpfozqKBbEcTp39iiyNqENFi71E5CHuaWIfVs78uNR26HuUXbG4TxH8xs1/
7Gd/XIH6dw9hyYf0HBlcQTtYzUUcGNPTB4Wrw8gP7MNYFdgYvqrTMrjXiBo/m74hD8+CmwBFAf7q
TXFxUQr8UQ/HbHtpNmLQChx4Pe4RWJQfzkCe7Ua4BAeC2/ebDEWzMYKyozyhHm91BEFuYmys85P6
WQ8ioHytEuTXPatteIYeffYJRwXps2PAtrfzUy8GDKh7utpadvXkTa5XJbi5Hj+o7VjBrDwxHyI8
IJqNdA2P0Vox4boXyC93VR1058mR7EU5iHSMqkcQj88Mp1q/wJ27AxZImnmVIEIsSLjKwbQVXN8L
GuaxVIfaPdIXFvk/9lOkfZIhIoBjEPLjrlWicjiddVB6DW7ccdIXoZ6QKRek6gf+VwcgwwAlVVY4
LHvwCqYkJ2HMTKL9MsxwaPTPva0xj5uID+0sXWaT9Hn/UKzptQGAoYdojB0AeE/LZnl6TiCSca5A
1n1F47TVv9oDL4LDyWNeeanS9+tnMt67h8dHfSOtm7cMbsNkQHEtqP5OFYWoqtRdZkHKtoGjUHPp
z9ocAOdRfGqnGGyE8egCt/HsmZPYA4y3rVnvFCGFlger28Z/yR4EJnj9jIrRxVcDK2SLB1g9edmi
fcTlG3KpidUBJhle/nCk7RqjF5cpEQE3pQfgp/NSOI6vMEcgsH5dw8NYfGxe6mVFs7wkTj1x60np
79FpmaMrg0d81SfSM8H0vgb9ZEycajPOZsPRZNoR8qrCPz+dwy44rJINf5ZLJo0aJljBYBw2wGKG
DROEyELOEBdWGxjvAVxzwTzcpRt+ZexPK2Z8VQcMitK3dkaSHq7pJWv1Edo2QhALjgQcj7UVnCbE
Fw8ccjUoJQfIyYW4u776uQcyZ4wGOgW4MP7FzvnJWAmvcPw+DRD3QbTar7HdPj2YS0gya2SaI2Fe
785zya1mwy8zPBCf+kcBDnTEJzckegAOLlr3SoEy+Ad0HqQbX1u3wJ2ibSihVgSYU59BJLHZEByU
jYdJ0geSrzp9OcYFXsdAm+i91ZnHSDaM+snBjRl0U3jY7SfjalUz4nik7yuCqqCwcQ4bVs9KzKe8
SIIjfygrLJn7LwiwyZaB8PUp2ZOlEUI8oHRtViWaxOdjtob4whNm3FrEXhITth2SKlN+8QOgfqQ6
+5gwKYzztsUittwSwJvs9qkw0DR9eZqOpUFPHrbWVjyFoviGvZMsOTDCNNrIbLVfW0CSeK4Ve1g9
AE+ubtgV+Sqpe4bYsdSeDXmTIetLveaAxGv/kQlP/66ZzJ8lE684rgqyrGq6iI7r7z1ZVSsxb/q6
2LaUxZ2bzZtpiV7R0T70nRHiCg5s7g9GVNqWScem8FLZLkbpjDOPdIq3npllwyi2dxIinY7BNXKT
2ZmK4CUOVu1qRhFOejdm3d0kH5WTOoMxlQRa4ZdwTPx0YYZyyEq2ZuIHnDw8X0Y5ekDgWAgYK0YK
Jn5ZoNPPrxggMKQYlOA+tSTBwjAX/gt0/N7tuDmiyiRWz5rB7aC2EIfUdTvdyM/DxNkal2t0dcG/
7/93AvHfZ+Lf9/8GTFEJwjw2SccWSyHVTXOfhEVwcFEKOgtvH1sWJorhQTiktYE2HzFTeygeaMx4
zbJdM2FyhiTXXAtPcBwy3EgBLjr6Rr8FMqjcaMQKdjEhRZ4Wqd4Bzw7ixnCzNr1ScKoBfg0zoBO8
CK/vJaGTzL9G2hjEeHNp3KqfXM4B8xO8nXNUNelTLI5bMEe45nEAWns1x0I2EVxlKRhe194p6OWh
fvrXzbmprwjciLpc4uY05oJi/oDVzPalmp9XvrU+1Q9yMSrZVMBgJsYKFWBEmjLghDkX1zJwNpsf
E4B7QOjP2pcHhjhnMMligvPDnmt/VWPtVBXbeth7snWMVGieMtX1xfH1C3MUtxlBWrJmqKjfUV4o
LwnKFP6J7AJMjnRKv56Id/DIX8riv67qO43tj1ZRkC8djGPWbYl7web8ynU5xuS4wzJheoRnMhOf
hLE4iVwlpG2w3HuAgjG8GD8e1f/dFummITfi+pQwxSi2/TfZmZO8nV8UW3mW52jZSjedYoS5LMb1
LlpdRlhMbJFdavNsJc7yRTY5Pogr1LPqSlgofvehf3ICkDXsFLWT4u+yUVZiqC6PK/Pr/Kosrg5J
fl43Ej/2Hxdif8fxq7DKX7XewUgiwSbelkjOwt5limaAfeITQmTqmDNrC4Bfvd0TM5j3vvyAtvxx
94293GbpvizA605hAQ35Mbs6ZekyI5A2OfKkqz0ockg9Wp4W+/FxfgQmGTUf3Qfz4tOCfl6pgqFm
yQitGPiUSjsXD/MKCQLGHC0EP8d6tebpIivI5KVyt1n05QQ9HpnE83YqjNNRg/GhV+ouBomAzkbY
IsYfleN2W0x1nwlZ5FO6eO0I+0NX65idclSCXIxMeW2+idS1pi1P0HFjxCgX/H/3NPnar1vrHyvk
5qSxxGOWmSYrJJ5mr9FD9aB+5dWoXXF/lM35wRRn0YO12QfmZ0v9s7wiIcKmyznuaJs3JWvksGke
I1Qhu9Mkx2TxMC/XJCNd1vBNL2vpoWM4vj2qqElc80madbtmfdmJb4y53HshsN8E/n+t9ptjwqoL
rTVOfJd6fAElRXgLU7xy9SfYKP+NJ+Cvhfgf9+7mlFD29Uk6SGw6VGdhHTSjb/sLB2novXhbcVir
//pqN3tulspVJEYFJyAJS3Ful88ixpBwS/HmIRkUbQxFXG7HkEJLFibZYawlW9XdRPAQ8TJNG9LJ
jpm7RcfUaWHazfExVq740dma4F4Sz/xkVsMaBjaJB6UDmeM6IJq+JHJAbkPyjRmHi/HIykEylmJh
E2ZhNBxW5FfjsgDhOoXPC325tWFB81tj3EmJagZ6wtJUtUkBgITbPsP3xDSvnMUHW3rJm3fijaBd
U1zEb5iksDXjqdd59Ral53XTvLDwMQdig4DmT5h8Con3FWYJmmh+Co4krjavHHFxFPBqCaqLJ1D9
AYddcKySar2ZDXZmyQPzNyX3VS4M4rf8fQTR32+yN2UbCY8qIBq57JV3/Oo3KfkEzz3+n0hSTnPE
MJ6Ax9TT8TiIufYLITi7sVdPhFH5GR19hZqXrEvEcvTniWQnpUd52eDqStIBJTYQHC3BhXnP/gXV
Y54E/A6QzuQMq8fjm/P9uX0MNoFwBxgCJbv1BacDbwjpVdtdXihes6e0cUmn3FULwJVqUkBPpFHK
bQsVGaagT9nbvwugn1pk6e+T66YzP5zlvmkuLG2EHJdpHgXWQiiGmhIFyurqRGu4JnY30pD+FVNZ
sKOgG2tjEJ7DnAebgCM0Abs8eph/X9gvQ5i/L+xmSnC81qV0vPIiEEVZAJdgXIDF2QSmH6do7ByX
1L/I0e7RD83fih6MdZDfYLBjkhX792FyMC7m0cxPQ0XuZ6/dFHdi5GfipuBJUwja1vpit++nN97J
JPMkiYANv5e4KidnEHoOTNOJ8jmc83OB/4rX00oW00L0+tOs7neN/qXD1IDdihdJogToNrGt8PmP
Pn6tdZsSixJdrRYpdn76TMLysw2POkBu0De+bE4T2DXbTpnW2PLIrvnA+7zsdFeUfHxUYqc9OjlM
RzGARCGdF20FFk0qhlkstG50Pe0fz43gC5XhHYJLahdIVS2vlXfG9SlV3TtP8LdS7c87ebNLH8y6
1JTkXGwvLjndp2XvD5rf4zim7WjGGHLS8nzok+sbosLw359t/fhsUCb4PQpRGLoK1ffmKZpJ2RLO
Iu43TKj1Hkra10X9H/bOZLlxNO3Ot9LRe5QxDw7bCxKcJ0mkpJQ2CKUGzPOMa/PON+YHyqwuialO
uqJ3jj+ioqKzVamPAIFveN9znnMXmc9Z1QAm3DWtvyid3jbqBTe91Oemdz1IOEyaYta0AZy1b3AI
nVUd7yX30feXVbryNZvFnw5NSuFeJ5mzwM9DAUCEzVVt8vh7qR6H4abKZrQ2ZYnCtV02EAOnIUlA
B+FUPYt7Z2cu/BtnLU77ac0hr9zExGW5W+N61I85nHMcGI4IzzDomAcr2fTBrctEXnk7oX2iXTlx
UmGWcToqTH8zkAKqgLfz7ciaAv/yxFniHnSqAV5JHOB91Z/qlG2NRuewQVDlke/DmSbIb71xPoq+
iemaHJ/f33r5V1S7TGWYDTpJJGzVSer7/AYVGskzQ1trR3OnrpvtsOXdwHyidtesGtxI2T0qjrH1
u4fAZCpH5xawn2S/mEeIA5Ec4sxj6ciRQJaEa5YpYr3EP5p1v1bRbdcB801VTRWqU/5sJHp7rrZU
4NDWIciazDZhKYH6+z6mbp+e9aNBcreyLaNbVDnylioBtd7AXwbDydCObLacdOnoO6N8NL+z1uQP
Fn20MSpCyTYMFWHXBm2A6SiY5/nMAojqLgeM6FAY2NwW4axJQW1OsX426ZOurnDJKhhvVLC8C/Z4
KaWtbOQaRER8xhPMeBYdrCtYe+b30rzhFJdTksZkDMoMlgb5cVk8k/YllUr2nyxp7a5sd0l8rTp3
AtgMVGskWyBAXgTijQf7iylpHrI2sAlCaT+V3qQFpI7vsbtSIbs/GiSmBw+WOGlZu4H4HbWN+ZQv
LOOa5J9VCYzEg5b+PTmCaUQ71s9K7mp1T5IkZSMkZDcmkIVX5R4lmHFFMuYIUKKSM6fc73G32ilG
E462xGMWLL031b0TLNhA9NEd22l2FwsW7Gfj0SntRWFMaPFqj+PjfseSiR9AIE6PThB+EPQC1hxo
YBBuvLRZBuFzQiJatXGDeUzZo10O2a1h3XVqaQfhVWSkc701dnnA0x5V9WwI01kEnDcsi0nfgAob
4nloDetsYXHs09iUlM5DpF/l+qOoLI3slvaa9HApV1H7pco/PvsomDTII7ryK7UsdS2jb33tqD6y
kH6r9+0tZbCWmCcdmOSibJcIIEppIzpvXWoL2o6lI0+mvosH7WQ6N51/4MUGMFHYIV1DyfbulMiG
fkczxX1p9t5NAI2pX5ozCcm1wGGbjL1QWwzqvmhXJmUrck+kuRl8y+pdJBCKtEuCjSwSCmprzhvp
lgk2jUsW7l9FjVw2KGFeekNCOmGd7SIEtwnq0PS0IzsrfRK8mHfZPKILio7R5q1TaHpORtjT3yfz
jgNTIscYzc3WxbNzb+eLWWgJjnpsp+CNFrwre5dz1UyYJUseBofalfkdsuQlIak0Ll6f9ulnA5+d
OTNTMKndMbBSLMdqEckzAHwQA3K8Z2Ouvygc9OArTH8/u375gKky12pyr0VFObvTeqtkqIMU9ajn
cwhP4EBYwOhTrLHG1dfYyMLE7h/7/Ka/pTIdwlWGqVw8yiitq4NrCkvcTgb+FXAcefS9Soalpdcw
NG4y1Lit91yKm6x9FivbqucK7CXKt9XCEneGtFOtpZOwnb/SNQDaxYQwMB1HmpVgZghowdNKMg2s
js5KUvC4OZsWF0WoPqqERgsvun4t1de/vxvnSiwMpjorPH4uBVI7kNyzb6E01KzSMo2DZqtddZoW
r4emoMb+49/v/8df/8pLH2RZruP4/vLnHHJCudIgjr1/yp/JPFc/noqzKKCzP/7/mgyksXv+b3/G
8fySDHT/FEV++Q/ch/8gF71Onj6FBI1/90dIkCARDSTJKtm+9AYVeCq8xj9Cg/iR+Qd+LZ1UKggR
hjma3f5MDZIUfqRAiFTBEjPxGLwM/0oNUv8AYyShkjNUnTwruqF/fs5P39jXsUHq+Fp9eN3HtCDq
8yPagLS/Mevv856mA8ETalHp3TmhcpJacaMKfcADDbnPc/V7V6SEI5d3Sm9iEMJEM9DqKh91uAt1
jZXZJScLlv5jEwdA4h8IZ4sxRADLyZVlq3srOYWYRCVZ7MCqBDBDwXd3+bPm452sreZG1GAUhIk4
bRwOIYC8gyHaNQFvnWUuC09f+dlzL0mHKlTXgSvddJWKFa/2D6MXE7nAIVDdCzORJJ6dlH7ck/Hm
8+4xFb3LQT6U3RSzC43aSjz21fl3M+fAw02g9z2r8vg1RcFmNDjpzKqHpE0F1nK0ddeFc0Nv5zHH
/7Y+NXK7cOHbexkBXvgCK/0QufKiiIdiKlrdfWfQ6VKsG7U2gLJohkctQpg7AmSLhpq5PyCErY7m
wJ4sgKoMmlYmgWxoK0ji/absyRNxrXSZAnHIg9HJChXZwOWcvJn6LNYekgQaMnKTxKgnQngwI2/T
6vIq0yu0YFZ542U5Q/oYFWWstIPPuspOR9ROJi0UR8j2lsRmnadv7tWIBiqFohkWHNF86JP8OrLS
J8Iv7KpuFgE1aQ04qF76m8YUF6bOkbbcty5SVYt5WkkOca7CkfWvjDZfxBaYRhmik1fblROBTHcx
DasLKdeWqVkfDIzeumst8kHZlYN45ZQc/LykWilhELOtMGytoewjdeLM0OVZrFJZLLILKrDzI/qP
BwAPBdgKU8QseCak80U9aNFJene08mcalPeTfOvO4mmDwN14y196EmUuroDntXZG4+k3ySxhLtAg
4p+N6uhZ0wfqUN26rPTj4xbp/TcVknAV6YB7xWPSv3ggjbK+BPuZLELZYb+Hh1sV6F3iY8SV7pZY
zsVqO7jGNodm/WGW+zl7fEzIOtsbnH/Cd+XshxejUKvaLVqrui2tfhP1CLDE8oLr9peV78ddYMvD
jISuguntU827NrvC66Fw3Pp37UylR0um8NKdUQaFOTrMeH82sJVtcOUPv7+4cab7NBO+3/6/Bj6r
ywh60IhdpFe3gkyl3QtnHWrYSGkuTC//5mv+a5yzrzkNhMJSBsbxBX/jol9IXjoms0a6baN2y7Iw
KyTv3uirtQpvPMJZZ/W0mvFhKsWup4creESDYawJYuE60q3X39+G8y3v+CXrfDrM5ICCROl8RbB8
cGhW3VS3NMHdJ7ycS9r74m1AEDaAxLdyRZcuur5sT/ji/n8ad5yVPzxciSDHBpgdHi75oa3jKQ2E
2rlQhpbO+0m/XN3Z4+UUmlf3KS9ZpUGppKor+2gbpGYHNIEwQtjv4TQtqEup9SFP4ntic3ZOQg6M
Jz555l3oYwMsxa0R4+23lKs+JczKLRaiJawEnLSiCzdTig+lLE0Ui4wAjr1ejFcwvwndXUtJpSAr
ImzS5zTfakaCo7aZd1Zw45GYq1T5XIhvTQ9pZUUs8CCsh+ghMbxNr4qrSogXIfomwz9IYjnBKjBB
wzkdIE9mwpWgQGkzN3lhjssBsIR85A+Ui6J6aEiWS+q9T9sR45U/7+vhvgyeY0SFMYrM0CP6p++p
Knv+PCOtO5aKhyLjdFMAn48QinKK78cQeRECq7tWzOAQdSI1I1G1e5U8o0YUbQ/rnFTC26WUEybJ
U0KCgqCGT2V6nfQinSpvHtfmlFhhmsjRlSvQVUmQikjKdiiiaWA4jynKeH1AOqa2O0+m0en4GykQ
bpOmnXuyyDGvnFUjcyU39kkoLTTTnw+lcedK8PCFRxH9g1WGhAjEzNisiFGDCFmyUCE7uDCLvRSs
VVKhySWNp6k0kFrMid+ibKYWCycPb5mRdqbjL0sFg6eCuwsIb1MuVdbsoFfsHE+4myG8EBELud6q
kdKT2S81+ehTesytgtQFDeto+yrQ8K7UYJVSgMh7Z62X3ZaoukUvh5u2vKqIea4JUeyBODnrwrQm
MWDAsjqyPVy73qHu/b2Md83PvAsG3i/m70+v2NkUJ4WqGmpBzwqTuHPHA31bni7MHmcdpZ/vlwVA
id0uxJ6z2c2vojI0io5Itm2xCtejiopvbykvLykc3s0KZ/M1F/Ovkc6l5p1Yd0PtM1LzrVjFGFMn
zYrYPxpm4iGfkpnAcm0Sm5ZipaLiPY9eIc5AKLzkW/n6pv71Oc5O6kbsJk1WM6Mkwz3FJym4NCEr
vy5Mny707CzYsY5HCZvoW/eOl+fKm44ybDZy7by3kfJf/8d3dvxAH2Ziz4yCMkgZEKlaPW1WEiKt
Z+F6zE7j8I8XST+OCQvYWGlfsavdDvaAe+1iZNm5TuP8YVLGW//hgxiaDoay54OMDnh346+1fTU5
SRxn+xmVsPeWAgoupoU761U9WIQlMSW00wz7u3Jhe3BuzfrxYca677gxgcF79mTLTdE0pSqXtxyz
a9AC+JJfmhWUMsyRUT5VFvTESOVUFuocADBFxLW2+v3LdVb7P/8E52KMSFciK3H4BA09Ty8ihMao
1n6pLVURm3Rnd3B4fj/i+6/85SX766LP5Rep4SnMFVJ5q/rRMu0eJEeZRyrhHNR9aQGgqxRxz2vS
hfrHpSs9e+RzJ3T6Pu3L26DPV6X5TVb3UXVT6ckSZlGVXrjKL3ceHy7y7Hn3EzHK+84sby2M7UAK
J0N0r/WX5olx//K7Wzl+ig8PsycpgVCzvt3CcXjvA/iKs1G93NbL+sIFfTGUIdLkQ1k71i7lsynJ
rEUplfy6vBWlh6LAgUoseScthVS6sJ/64nv6NNDZ99R4hS8ZUlne9tGa04EdNeFaDr4nAET7qpxU
lXppMvx6RFKWcQmKGp7mz3eRpKbOSthpvU8J8h1uvDif59NxnVH2JHLCIqdRP8+mfjg95ve/fx2+
eFC43H8Nbo2L34evcGiiMm25sNtKxBAJbiEGJdDR+f/Phjn7+lwh+HmNAp3zvp6ZA4kDQX5hlPd3
9+yB/HQ1Z19e6FZa4rVcTYugSqhp9abOo6jT888c1C9I+TrkFqJDc0dtqRcoWvf8+wv9pfhEO+3j
/Tx78bwy6L1E4jnNgPK6GQyinuzEjWmgmAY9+z7Yf1Ur/ymPxv/fVSvD13+syohy5ec6JX/rZ5i5
rv9BiDZMUQhJ9BrGCubPbHN+oiFHJJHeskwRq8O/qpSS9Qc9UMoUP3Z6xugF/Fmk5EcyGZoGJTT9
PfRc+js1SuDkn6ZOzNiAoACbaRgtIFP+8tKTZBKkRquJiFmbeYlPljMG+g1tSU8ogqFQ2IaazMsB
BXj9qBFNEOvNPoi6hdMSZjNQuSTSEBUfLnxDb1YZM1UFv67VDWLUFBxow8TpyH3w8aOm94PyPQ1f
6u5kZDPNm3toYgoyIh3MX9Wws+KegNKt3m5cgTC0GY4qKZ7B92yCpciCqAQrOLrDo0UMIBiQ2xEP
h9mDdni/4tBh0D9SNiI7pmaXb5SRc2FRirOgx01oKxfzBKSCsI5v4OZ4BA1fJSviEMO7LppGaAxA
KtfTDv8dx4M7/REtBdVF7QZXx7L3D7Gg2xmqqle/XgVcWwaGmfBwu4dRm++s9EpKN5G4RL/joEn3
bZVgFHYp7ZSUwHBC8Ov3FJLMbGxpERUu0PpZ0GKcNnfVAihGUR+ihTnF1xm/mbPoNQoXOVYCpNQA
Xwxn1m7JdtUOHUJjHFO2seqMhf6oLsQFpMtXczlSDM3kUG6ttQ7OBwjBcFuLc/63iRdVB16047d9
ixAJkvs8FVZaONOkjYchxQw4WYPoIkMNrWkw9Ti772oHHvi+JlilnIY6cdbhIYHItuyR9yBdqWYy
OVzGRlyrj3UGko0eeO/tqYNOTP/Gf0TjYougsECJOkB5VtFTU7wM8ZEszyuO1yjPTZKKLWRxKfCf
SbKBfA0Jc5LOmQv5IPOy3ego+K+4XYsxn8iOT+03qJ/oHPb+vFxm+P5sZOzIz+rZC8HkIIAWuFnw
d2YHS1551UZGkbEosV6rk5sCxtfSGG0mtrUrUf9uDXRBykpHXOAKNxEOy2CRalMFIVW/SoJloRxq
p10N1Vvjn2J0mvrWkJ6sAcIRhtWNg8eyOBK7Ow3RZU+jOSF6BzwOo8+DpEGCcsw58I5wWz50696m
X5+uUgxU02EpceJ9w5+hlRDQ62fzAFdMeStfHrpiUlCCnenKvkZVltph+B76wc2g0EwoajoFWkbW
UCtPojsMGrlqC+kakQ8iE7+/zjqOLRnUUnGi+HaIiaNagnaY4zblm4+3yT2fWripoE423FzwK0fT
nanH4B45nsIKdZVoxTRvdrH7GpfAP489qc76tCeQjszxbjYivkfFZODxisyLt4zTSjhr99KmpaGP
TYVeXtlOCATrkgWGFf1obmsCB+aKrb513dHVN0K74cFx3srYRjd2lRC6V8ys7+lryTtRjpgKX6Uh
uFW1vUXVvA7Ri10P0DHIMPInEnjl0bfE/j97Y1+eWNOOhCteMkCXpf6odOU0a6/z6Jvb3qmOPytT
aWqaJzVZGcGVEWvzZKrq6zZZFbhhE1TJuJrMcGcmeDcoqR/1+E3XTMLCptZzvkfMs8nBEQTLhNfE
nzOxyGVFeN80racRZDsJUCcwtLVzCt9Twi1uQmne9tozgOLR67DDkYETPyV249S5a9V6iLxlIyz9
YZsJb369d3COGRyvemaI4bulujvF2LYZGUmU3pFoJux/QvehRyioyBpo1GoKDHqCfGaFw6AUlLkP
sVmT03lGhcbEReAF1M3WDsBTi14+Kk2qA8GiT22lJkKhfVH36r686OI9oyT+XEXot7EtFnXOb2el
P9Ni7xgZhghbI78bGbnz3J+CIrB98uNgvLUrv8NC421j4c7QD61A1+vZ7zhvvoaqOR3QNLgGkLor
LThRKuP9iDNU+UzFZrcOULJ+p2ijkDG/7AhbtU5D/C1eiMFVhGizMK4rEX4ItCgdw4mIPnVKKrJg
t9TFwqXIsTWlIT1yoFW0n0yPZCNzzB15RKCDQam+Scc2mJakVHaLAoC+hmLGzhYV82aFEijj172Z
w40M0lGfBvg9eFtAWWU3qY/YNtv60vcAsgsuJE5vBG46EyW/t6aQTyF6WdqmVEtWi5XnI53p7YpA
Ratbm/XbEM4LcnhJ7+lxka4NFMIS8HgyCJQTruygGFmmzXOGh43oemtflldqRGtoEsYzzEVWSnSH
TYIrqSk6RjXdP9V4SiD+DlvXNn4KNv5rk8cmj63Xv9/kHZ/i9Onz9o7//l9taOkPxUK/AwaKTR4N
pj/3d7Sh5T/Y19GZVgyIN+8d6g9taJqQ8NCpdoztgLM2tIgCkd8KnduUrb+1w/u1zEAX2qT5rPEh
VYvP8vlgJYZ+2gu6Do9IHZNmy3RWF0ilcmnnqDz11BMfSv2ubamVpq55++FGfdHVOpe8vLf7Po5+
VmbqlEbKB0nrTla5DIwHMUCXV7hEQN4aBHV3KZg5FaI+r2ciEuGs1t8KPwDlHC4ufJDxYPfpRHZ2
G8Z98IfzZe1ksuy3KnzhAywk5P/MKs2aPHbAY1BhLow23tRPo6EBRmI0Vmo1PEfjQ/FxNL8QkxzY
TQ+wzVxLtoQlrSI/lLQfwu+yXbm8MN4XhdJP452dN8vMq2VZZjyNq5NsayNNwPw9qM8Yjyfixtnn
F6oTn48N+lgv+zTg2VOleEGiI5AbToM7TEwEhoFw1AL5x7nyufvvX0so3h/O393Hs8dHFt02Cp2m
x34+zAX43tR34MdNtEVvlxh8L2mALw549pi4fprF/sCA+q7ZNkcstdNqAnj+Dcfe9DKY6auO4Kf7
OJabPjyWuWjVADC88UEBXzkjNGQ0TcABGbNqxxxYddluLgnCfrz0v7uvZ+t1b3YxQYC8lnFnPheF
bNhWiAWiaKxtijvCVb2N2OBrakShYvvXHRVJepIcjeWpANcnWldS2W1EudjTFUONWqUW9kJM4UU1
68PktU/ASjbmtWckS1GWcT2UNNFVAc+dW24U1zhoLkSMPIhuYAgBXa/JkaPUpWs5ZyHTm+qeiMXf
ihZJXzw3SXEnxupKH5kvtfmY5MWykIYn3xqoZuTZ98wpt6mB8VquaKSV+gwT4qilLV+cOIAtFQY3
sZ5984QYx3RpZEuxF8Jd3Fnu1Or6vSN5z4YhATbPd2Wt3qaKs04S/UqOUWvkGjmto1Bg2KWC9S2q
/G+KFdNUijGz0LpcqaV0bxrxi+U6z0aHYrcTyqegdN50yYnnuu4i24Z87rntlJq7PMF3Rj6Ih8zC
9FBzZDIRBiqoejONVr6gONMyyeJJ4nurWkfCUnQEfbolFEeJXWlbeIvCpY6qhOlSL4gVKkxwj30e
AextQzzKDWzVLs5vAx2vRSUTNZp0t3Wvzq24hkCXtcuo6hdyZqyCAUW3EHirPssf5US4DgjPXRZC
fjLb4noQFM5vpC77nrbVal+aRWPXTsD6WyveQ2fBDAislzrOjkFT7SKjfebi6Wym+doaFbZxyZko
V7a+K0bTTu1wflTKMk/7Yy0320yhy+6kr73/ODgkSSJbcV/9SjgUFavTYCwzSPOqLkzjKManFGns
kIW50jurrFOPbtvvPJ/jsTbIh1BqmVh99myRk+29hPDTfMChI3kcu3PdXeS19tbGJsZggXOT4Xni
rdWjgTZ6o7kXCojzjhYBQghhPkdDZWuqSCynm+orzRA4ckltaTsdCv0cCP68EOnSa3UuToaSfAoz
YHcduAS+lWgc5nmsg5ZB37BurXgRWOG1koA9EfMHoQ0opubyIS2sja5gn5OMbWToYDOJ4x3gD1gi
zoOWY83gCKskV1o0h+39UDKdJzDPImzHPA7+ylGNXZnXxsrN6BWoMgAGQyMzPlSEbaPBy6G30MDG
RBOkmEdND5D44CsW0I8nZKBroYPgFHaB4w/TwJe/C6J6cDwLYmsrHAKnLLeDrN9qfLWcJ6zcdlz3
kJscOl2X82Csv+ipNKtFos679rulp+7U7QtpUtbeyjSGraDlM0UMlqXRAOUSCTuP8PZLCb2NSJNe
ZbanXtEulUwepq1rzDLB5GzjusJcV8G3aVqZ2o4y8FQL+VPWKwi3lZdcId5W19DHFmkMcNqaemn8
rRfb18Zys0kqRN+sINfGr+MuqBpIV/DC0WtVd6UoI7OqlVetQluaWFCyTMk5tO5w51f+yQLZtCwa
Mh97ox9dU2L4WAr1k5DTyncEJHStBvKha/bQkm+djhAKw33rBOxdueZpEx1Fry0WfrIfZC+d+23X
HiKRA42iYeeMw+r4H671Yxn/w5KRWpEZmfK4ZODP5RRwT54GCmLzSFY0p86RgPH7Eb9c65FFAhth
e8sm8vOAYVz5Q9223SlTMaWioNy1kbktw/qSNuyLBrei0gRUNQvaLgCTzwP5vWEIQ1BwLKzcTddu
xPa7wsPVEV1iuPFCF7cO2XQ9GInfX+B5+MGP3cyHgc+2GQhTAmY7Xzz1a2mOvHCNXWtuLUZn6GU5
9nuf/pfF98NoZ3sMvevNoEql8bBMBpIdzJsrfZ2s9Cd3DzWazmu6w6wBF2mWr/oVNbXipthXT+AT
CD+t1/H9pd7Lr2eEcTf34ROd7ULCRhY7qeITBaOXYyIti6W2kGbi5iKu8Jdt+NlI5xuPPtELesAk
PKyVOWy6V38BrGxNNNpSvRCC8OVji87UMOgr6r/Ib8tS8o0i5rHVo/tavyrZzkjOzYUnZ3wkf/ku
kTGOImTgZurZRt8RtVgs6aPj8h0Rq0D3VrjBZhIb/VHKf8m2/uWTSjwZwnVlTJlTzp6dKvAKp83F
7h1cD+sCFBTURRtMvN0vldWFqxvf7POr+zja2XMhSuGgsNAx2oH0mXXwoN4ZMEOapXQDgYWeEnjl
9n4s4i+ixaVn5Ss1Hyfqv6717FmhW5b2ZmR10K/0NRk5M2MfPRQnrJ30JPWTcU3vzpm0B3HTTmIi
aS7IJb86UxFmMR7gR0/geX++tPyoEptAOoWlP6kaIpf7S0/PV2/DxyHOjm2ekrlF6IcSV0g6KqbR
bBafZBuX6EVQ6KWrOZtbFXQ0hVvk/UkqAT3gcqLEBljn9w/Ml8/Lh1t2No86tWy6Q+JLp1geIDC5
YommmA5F2WBrkwkPaqnspR0YmkqQL3XmvzxL6US1UDOhMS/KZ8/LQL/c83QMjBiK9mNVXoXu/5rN
hGtlJoJ8lnfRQtx4t7+/5q96vcrHYc/WYzPzxbYeMpEz6qiqLeHmOEvoTLNkcckq9uXx9ONYZ0ux
ZPal4UvxOJbCZn7uXzeTZzzxlIsnziajhfT7ixs/+y8TwF+39FwI1rRO7xh5JJ3UvMymVZasFDe+
l+R6FTVYTN2qOfR6dv2fDXo2p7aumQixwPdo5MpUFAOOTVe5ttfQMlbVbVFH9u/Hu/QNKmevoeJl
qSMOfX+idcGOStogJ0VYh9AB8NeFsb5alT58g+dW8cz1mj4JmFW6OWysGYcnO9wZLBkjbAYA41JY
XSxqfPnuf/gWz15Lz1IzA+ihhJ2Ys+idPqUnS3jsRDxgHp8POyKVLm3lvn5wcHKrWG2YQs+GVLNU
1YZIoY4S2aQuktEK+4U5x10lm5F01to5E/jYnfLt9PuFezy+6L8+tX8NfrZIFlVbVQbTAYtkfsfG
nt2V7eOhmRTsqJI3Wo02s9OR8tHV70eWv5LVMRn8NfTZitk0vTl0yiCdPKt/Ez2JzOOhcvH1TFDz
MiuapNBJMENdOgd1p+90o9UXUePjZxG0ozaQM5h0MTkJGagCWeinA0FEL66gbLvOf6y1eNd73toz
i6WpCcs2V1aiByFK1+tNLztPppKd4qxdF1nEMt2E/SLxapijTnDsMrLfPMtpwZ8V2sqUY3GaIVy2
oyr2Fpkk4A8ekPO6DUJcLxGeQZAR111Jpi16rjrpsUzZseQqNK5ExS6iYl+m6SZEsjaVw6Ts7LoC
m5Q4iUXXTrpO4nSrRfpdKQvfdJOGXxLto9ZhNagtdRZKPeEqUUpell8lQFgjno2oIZ3UY3lSOKHX
tHe6Ajo67gEd2B7sNYUeUp9izXVM47vYD0CsGsoRYW+ENgWVV4T9IRDBBgqsQRNnMMrK9vzuW1/3
dHPqHB5/L4V2aJXqygUEOit8McSoqL7gBsUU2ZUEEWqONOsNIZ7ojXSfptGDlBZbNwEBEqhjimoZ
kPuSVNokcTGFBH25DtHTpMEAzi6JpmYUk4VNSqCjF9jlS3z4OhLGztHbdVPWylqtWgvD5UCcjg+t
ONAgi5iuROpfWuHgr61TVcqkW4oaCYAFba2B/yBUqNdXjn6Xxdmb1Qt3Ui5DQtGk+iWpqY1QMAjs
vsrqmatRzGo15Hzod4Op0Fil3XRkBRntvaB2L45DQG2iOS9NI63LXtlVlTRASAH7n0Al7kPvPiuS
pVYT/UDxD8dVmMN8CDFse0O1b+AaCG7qTCIZGb7uOjiXrKusGwjJglY6yRVwB6zD9LuoSjglB3av
g7SnJYSvyz3WKTmhuoc+fFLVZTtrcs7+Te7o+wGhPF9eiLfZE/HoVxT7DKmTZokaQlyCeYc7B+Os
52XJPivAuoA1SOa6iI87r+qprwTuMXPqsWNdN7TyafoLAmUdKacml7XkajYKlUlHqGy98vdGNHba
qDFOjBr7uaywox24ORPB5wBfjUDB9jk0c1ytYiLZQh1CXlTSq1ATt37hXIVs2+SeUGVjeMh1H0Zj
nEq2bzanxBshcEPGJSkiNBr/ykowA+RpcVFn9tXxAx2iAlBBozV9nk4nD0VbCV0vsoGU6LMPSxQu
BnkiMKE4D+RL5+nCBDfOX2dTK/0Mg3IvZypNMs/2WF7kiEXmMSDol1GV7KGxATmoXxM8M03XkEWA
VHo2YFV3BdJ4j8t8IaJCGJuelw4IXx2GyHoT36N5CI49lw2bOr6JZGQaR1t2XrNhBF5ybHen4Avo
6/7+0r9YRD8O9v5hPpRdCjfWrMbK5VMhQwITkCBJl9atcZ9xfnM1DuKWomn41M4hGKY0OHKqa8Op
sPtpZxPHhWBEX7Vz0pbAg71fz3+1c/+p4e03OB0rqOtwoKra2Fz99+3daeRn2StyiuQLJd+Xv+vP
1q9o/UEilE5wOewflH18n386kPnRGAMxfpkWmYSjD/Zn61cS0fZZBMVgPcZx9t4V/lPbJ/4hmwZ+
YepsylhpM/+Otg818Kfn6ZePfv6yWm7p136NW6aONx4QKUN6jRsUp9SSBW/Mxt2Hhi2jYUMDO9yS
dE6SpQX3T6MzMdWcNZGqFKRVYwokLCXN/DlkvyiuLP0mz690Zz9Yi4xsx2hpDPdmvQ2MFx+uScIs
71fPuXotqWBcTo1D78N2jakUIt968r2jGe6Fem9k61zelPrVKPgh/LvchPx7IwBW9Q9lBxQpgaC5
kVBMyT6uTLzB/TBlDTLUhYtWSAy/011ynJvWutP8Qyq8hiBla6AWA+I0gApJM8+iXRxcqc1Kl+aN
s9HSmZ6csBKFNAxyWwiWcrHyyOtp6LOAEZOcchrUN3F/9JTTIK6E8F4aHptwZXg7p1zG1Urv8RUu
Cn4Pb2W2DKKFZm1p9KBrv7M0Ok3TCthPeOj6he7Pkex51lZqZ0G0KbNl562Vdtc3V72IbtxmIzc0
D6DAIvYdYjNXEClBnYA0QiTN8M0eU6G79fhPOh/Ue6+7rsMTUx49m00c7xJtX6jHvDw60S5A7wIv
EbQy8BfwKFDBBnSYi15fFwJO1okc7jJSb7JF7v1IEf9b88gpjfnnf4x/5znN+sJ3vep/ff4jcIOf
v3K0/H/6wyyp/Kq/rl+L/ua1xAn4p+l+/C//X3/4j9f333Lqs9f/+c/ntE6q8bfRr00+KTfGgtm/
nwpO/+d/U2/pX3/5Kz/eeFX9g54Mal6VCYYXV+aX/XjhZe0PnUij0eUPZQNp7l/vuyr/IYkjiJtp
QAPxMmoBfr7visbv09EIEC2nGeAG5L/zvo9K4g/LB/MGJUGyfUzsCcS5S78cLemc1QiRa1qCFoyq
XOGFqeD6kw4HotkXq5mfhdlTqWF8nxDsbNhVMwY/N05EOh+arSEQm6OquNlBlsVVZN6m/t7Do7f1
aQGvTS0DKFBIiDjFEPWExAsodyqWnLiu11bVbnLBeynYAKNHKgFDp3ETTJvOyY5iXEMZ7D1pMhCz
YERVd1UYLi282idBL5a8udJY3cKrtOv3HzpsmyMM/bMszd9ay0qv6QDSjfy/hJ3ZjqRKtm2/CAkM
jObV8b4Lj755QRnZ0IPRG3z9GZ51r+6uutIpqRSVkbkz0t0Bs2VrzTlmX+IrTbPTnAu0qOhegCwj
xYxb8xKklYCph4cmhtpcTfl/6QYKDq3/3+dLo9cP8O1ajCfMvxm0/6gA8qETfdXIMSwr9IOuJiS9
zLvo2goRXW1fNRurbcHIDNN3im//ao2ueE3G6buHBdw3bvEseougiSlNbsrvKvChJVzzjDj7rrJg
WXV5UTJ6I/Obv1gNi/PSxBfRVvarFm++KvtTqqNqo4LUfncSfauWtnlUc0qCnEZBzYclDn//7t9v
y6DCUEyWqePrx2Wp4k1R6/uvTC4DjetTkadH1wqal1y9TS559WkxZPDb4/TZUXl5iDuMH7XsHiRh
nGXY6Uq9QwXIL0nM6NuMymqNF7c+BMto7oMeMbTQlUbZh4KPxu09iWZwX2uor3menBNZbAfYNFdX
dv41kd1oryoHKng65u7WHEXox2320WclSDx5/7F9kH6kjX8URM0nEox9lGfJHaU25XAjGANuJwce
W0MkwqKm8V3asxFOtkiPf7+tI/3QDpMGG45K0LE1gkJlGpdGLkTcJCULe9BtpU/mZVF2yT5xgvyw
2OD44mr3980ueSmuGcHzlQ9TavASrivCVtl1ybFCTtWCRRuDsJnTzRQPyWfmtM2e9Q39QR4nn4Y5
7CvoAVCUkBsUWzGa9mVytpOcu1NaEsLlWXxorq723SIncj8kGSZNEqrBcS7lEHwqW49n2yrtjbVI
sRP9IvFBe4EVpiJt1xUCpOPfS7k4br/2zJp0z9j4Pc35a2Y2B6/Rep96vXexDdu7aEs/3+uPnRtJ
efr7ZTFBu5duPa8tT1+dJMsPfdvUlwA82nlCLNEo51qW/XTuu2JtKxS2U1/0mzrqCFg024iEwsap
iW4EtGnM5yohPjJJA+/SG0R2pf3dZaMz58lxfIK4vObh73dGMSYH7Ts+OLCu2zlR36zNKSOgR0pA
O4FWn3IgvNhryuTSFjZpVsHn4tft1Y6K7kEP3jMJ4sV1ND1rNaY1Ojb9005E91AXsPGVjcSq0eds
apvLYHXlPijvicctcpF4AtXmOYNzjhP5ayRc41QzIFqm0rzYw7AXUabOjTM+0+oInvNcITJvfwlF
hEJqYV4v2kU+zHHz5Pv5j0a73s2Ab7XS7jx+xR7T9txfjbJuLqqp+ydhBf5hQRFQzb+9pfuQTZA8
w6Eg9wwnznkcg9fRC9q3jLbuVtZ2emonkezKjDz0xk6eRateLTU9Ra2/itRYX/z7l3ix55ODTs4T
ZX1VAcXQMFOldP5YHGyfmOZW1d7N1YsH4Mg1UJDD2e4cvReJtxxdp/YuAsLLZlrAxle9JhUoay2i
yVfq/k3amNtCmOOldSPvNljIXyytqs3fH5i1CNOz2PC2LQtIWCTJfOCAHL8oyQddyZT2Ym0OZ13r
Lx/P/m0sBm+1VNrfGa3l39hogltfC0z+tA3Isv6/v0f7J9h3IgXef/9P7Ip0CT25zmmMYHkKu7KJ
TK+qF2NsmkO0IJvJc698CSzeqgPz9e8fFvOc7OqOxlmdovWIp7z4WhL9f371r9/TBpj4xTav0qy2
g0y7P72dXorc8yjGUHW3SC/2/1qRg46cCqMVGlK6GD7Lot5Mrj/tglbMSJwz+1XmpXXI0sVbGwVN
kky36inPAQy2y1DuehmLsI5pOtUslyEYgffEVcvG8GJzL4uRJUQ7NJTcKDCoqPkyTNWnH/Vgb1LX
3gyG2Nkdqv3Yv84e9o3AeTX6oFoLv3mlYoZkhCBOLR9d7T9mTnopI0z5fkrHpj/OoGk6mBeJM+8S
EPRW9WSNxi5ACL14/FbnAhDttiAbVgUJGWMLtd/PuamMXWPkx4bU5pGkWbN4rwMqyirwt8j+1qXb
7gdSNIO4ItrbRe/VHg1aYWXwQ2Tttgf5e/9RwsrWlcPCMtHdxmEiRxj3QA595W5ykx4s0crz0KyF
YR2MGDuLFDQEbXYsOnf4X+p6Pk5sA+ZUHtq0JOO22yDVILEkWtcVcpveCB7bND9EEqIrcdiTfGA5
3dqtt6N3GNLVOSDOvFDnPBWxsy0i0AdjvVd0vKeYnNhmq1K6keN8odAjmwOfEMrtHFZmBiOtc9YA
Jzct0OS+jvfRQBPO7zb2eJ9r0WdIpvNYBKf7h3j/IBbPuCHJCoeh3APeOQ2eu0mXGhDlqvY2ov8c
At6e/pDLErrpm2kj8CEomcoBtGi58Zp6l1hqnRsidJIoHFi4itLfFrm1bZvtEtmkd05nx0h2Ni2x
PnN2KaTyCZFMUfBntj7ZE2xJlDeeTSTDbG8Hg7CgwLksGnGPoQ6d7jZmk7+5sbVeihoEkOY66HOf
oMKJqkMcQUMaSTFqpnM0mOwb+mRAZGxr/zqiXDKIdhhmdObduI0bgt3nAWxKve0awqNuIiXkXScb
+rWLGHH6Jidf14ch+kVYz2Hkdimr9ByQkVHgRXSDdu/Y5WNqtxtYx6x5a0eX23kcUOGjwZqWXS3E
1rKaDbq7XRN7j2aMFR2vmZrp/3L4/0r410zuLdPD1tU4xdabipUY3bCxik1iYl71D5I+HyfBLci6
tW3ww6kBYnxA2mzR9E8IEccH4ZMap0hUYirpj/5Tw4lQTFtyqJofiUDvX/gX+tdbP5jDIFAwMims
k5KUSv7NgJbtYHv7fG7WmhOirUhCTNfcYH+gNXylfnSYu+Ss6nbNfn53B7nJ3vQMhHw2hi2SUEW7
HmV7NJXaGdLYpLyrRPjb0jBuaSyx15H6zk9JX9oFclc0bKR6smIqHu4cACKsevHj0EnQU/JKj3Pf
x7j14PLWBjGAOaDrcVwDCN9GsfE8ql9N5++Tsd02DZmUpbNuu3R3v5/Tbr5U/V0sZZ+Qhd0KkR15
5eumIHG728R9eUyjdNWyjUZTtxtrsrf5/aD1Ljm5L00mIA4TsF6blyRoj9lQbiUP9KCIvzTLte3O
D86dFa5B7/D/nQmVWDtcvPtB5VJW/sF2OGO3+hhJ+tM1hAmnCVsu5f0ad/JqoolUbropfDQ63fl+
kaMUBxgSTRV0oZiSs02OfO7aD00q/764Cd2XHvVRkbI2qfLtvhaWwXytOVhAPLIETGjwXOgCB698
zMthPwjzc54QuW6rGNi+mK+TR13KQGAetrP1876eFSd2t0dncjftEgC9Ls/Sz1jFhpDrChFMvlC0
0THh0D/nNysna8Zdthp17STsm5QAUvLgw5bL0dbZaVGUmh/tPXduyS/3q9Ab8tGK+YkuvdMGJZw1
X4IAXG9bfYyyoLigAp34a7VzMxKL/Bpl/GSj3U2V/uzi6FqpKuwK9zVqangzJmkBE/bL4YFFIixL
mBJJz8PMgxN3AETtrTW3W+GND5IFM65+2F7M5+8+aRgw68qOrkl0jweOLkNmvNT5Lrp77NJzZU+7
ml3PNKJDkTlhixFKST6pYb5kenpSnk/ogQ3JU2xUW7OVO8ubNEeiS6yTLaa9WOx9XMlPObqXUvSh
6LFX4WIsRbyirEFoVpnvWW5AqW3QiA4AcRb0e/3kb6Z5fg1sIKnMhKLxVAQg4zw+zMnrdyhwQao7
/p6m+dVPPYypA5+V+5G1UbXWiNZSgsB67l/XVB9IM+eU7EkwP8Aw/eduSM9T5THb+bKJVY+D9z5B
U+gnD27VXNqGiHqrPiZ3jiag5UgQL5WU8WdpVK+mYazT7t7JacedNBR/2/lRW/GHMzqXfGD26eZQ
fZiWrhznxRCYkypiR6J8H3v7WeaMKWeBptT3XlVSbKrZ2SU4DFdt7NGkizE6euJxrNM14xGEhXHw
m1r/HBXTr8AdvxDobsZ5VCtJWdcJnkJj+YI+DIFvH9sGuE8nf/wtmgCsuPvtVgz07Ej95GSEAcPe
qrnfdeXy6KTgcoxqOVWNc/Ark93lUeQE1KAO78PJc78nHT13+qod9RinxoszdLeotZ6GaZ927kvs
J69BwnhP5duqdWDdm+MHiq+KlCX1dE9+KTUGLESi8Vz9VpX4qpePebHeTNVDwGrbLzBo5xYgVEp+
IrSiN9vzSROI6ouRey+962+XJCMjXu05Zu/abtlYEgNHbf+ovfiHzeWrdL2ziSqI0263kG2WLRuP
myosDfs0es2HyU24yr2Gx/GaNO2zToNP1836VWNUx/RXUyenVmEVVJpz2DpoOWbX9lte8bw7wZOY
sqtRXzvhP9lzcemDYu0lwEpyzJxt9McE0h4YbK51dkNSTP2qjinrYU151gXynAUDRYp11Pitze4x
s+Zvxr0PTRw8Sda/yVsOQq3uT2e6mK/UuPiIsXNY/S+bwKFVab0hX6V72/skcFw7Jd5BIEoCf9B6
L9riWtfysy7C2KvIaNLvaaY+Gn984p5562v1aRnU4xMI5rr4tWh1daDwhkPf7V0e/Iodfqw4TTu5
fuAYsU8JVKLXKKIva3a/BqIR26X+NXVgkMdouTLDlWHjkzbVgKefkit241Q5D/4CRVs3xq+e+mHl
/OrtQoRDbpEK5hsMjs2fNSKOVdQXRD7UwdrhShX28mJ4w2pWybmPWMys+DLE9o7CUVtMWDUhjW31
kGbBxblDPlKY2um8q43JXMe5/Z16xTFd4FO4sLrz0dvGfTdRjRFBIkB9CbTH9VA/KKgSm4YD2E55
MF6CaQ1Hgzm4pxn/+paxWXriyygJVqaRc2LaqyTl8Q/elyzYmywxaSn3qidtejHBZZvutleUnvWy
6XMAjjZAPWGzudbH3PJ+BEZ3Qwexln28RpFOSKF/6KxNQK93GYdTzao/WvPGUsTzZUDoAMPFjnUe
dfPuxuMjHMK5sG9WCYkm+vLAn92xjqN5KZsRYFBZs3HVwmDBuaTavzSxD+jcavw17b/9YATjTmt1
GiuWzsVsupUyC71pSkJcvbRCkc9vec3MQpDRm2Dt3Lpx88zODru7K+1w0u7PPEDIH2UVOR0UJpMQ
O8OwyTUlUaEkEHXWLg9aAlB4jt2GCfC4Y+Z5wVzw2Fa7eiZhtdWPWuMzKPPhS1fPDgxy7FIPtenv
7RJhXTTFkG6Gn0u+nOoEV+0iH3uvetQc3ncV6EUPet9odd9+yYMQVQSnkvrResMpx2pObS9mdUQ7
fl0k7ZjLqOpx5XGxGifaWEb2p5MBJvq8+opythRO+w74caeg8cNa0Rt5mBneoyibPXfiSVbx05CO
D1ZJo7NrT0kstvGQbhsjpSIwD6XAxTK8jYNcL1F+Rs62U6X33sTMTQxwBij2a/Faq+DY5yT+5aTz
Fd8Gm5A5q0taMB1wZHQJOPFEJEX0lMWEhZlbNaUHxybFk7yhKTks6ruY2rWdp5uAaS62hE2ZjLuZ
gt5CA9W5+rkg4k4Llh+6px9DOodGz7HK7E5WF1U7TwnC/+qBsq6sDsMSbfqA+EPW9k01OQ8jzZjV
uMCvETOE/HI89wGXsIGoPhnxdp69pxEzqyU7ziPZ2V1g4gOhErrbTedcDwkTevnqaxT/Y8vDVl6D
BTWCqQRbzROdNbZZchWN+OFugGl89xnrwQPN3W2W9kSQBRcgrzttN2xBfxz2/XL+RchQiOL+yKPb
AzevrqaFYkijwq6mvTLhKczuo+PFgBcwjVMAonj4U6lo2+b1hbrTbH/Uhv+mLXOLMefY1N1vFE8b
c7RDl2DQoIzZx9ABtR7RwFm0TbM2I0CY05dpnDO/3jlDftBE4tQie/GSaYuqIgzExdBtaCf2Wan0
p+HWh9iwoJWXqyIhz6HMcT2l8UNAbWra/VENyS4qzJ1M020aFW/qsUu/J1Wskaa0pFeQ3NxLey8D
te+9AgqE8D+duNtPptgMUsKnXS6zEx0m3+VkqIBfrFuD5vzYBjhJ3KdUmMfKFcsqlbT6Ji/+dkvY
AngbNnXX/2mRN89lCknMf6/GnO/VQWKDt6V1M3LNol2rXY2GRtB3CPFa7fLO3/m622sz2AWN/ydX
F/e+G0Wh76ld1JlveaYJ9fFhz/OkTILkw+TBIa4it5/U4O4Ew5QUJgNujVO7kL2AFd1JiOe05C1z
jVNUiO1Y9zfp5a/1XJ/pSN4IlOKAxANnJufFZGVkKsVR6KMffzKuPCQ62i5xEpqKgJ4BLAPxRG2W
f4/QWlun3IwLEXI+ybxOfCyY73VWu3E9BCkVq7al0k1Zi3eAlyE8vt1CDHhS+AiWl/p7vB8nR4Jr
QYF0EXSxbFr/6Pr5nLguQbBxUa8L+iGFJO8jNq0KFPwSOmX0GUV62+LCyVLfWE2DerBHMld4ZAr7
axDFT+2zdsKUpufxJsk+nGJzF7OWzYR1tDFRE/PDcM+LrMd17WjWfvcPV5EPuaR7uRSHqq2+J/nD
0593AGLrOb98oz91vVo147SiK0yG0vxBxshzF5AR10iyQgpnO4NjS2NCkmFJRD6BEI1cGV7/DhZ5
jRYH5kVAw2K2V4GrQyOGW7C429wuXwzHOzZ9t9WtRRPLJjacfcUa9701PAdJShCRLS+qGsA04icx
5HaK7dvET/VoLvOkrgrwjg2ZR/UsYZiUjbgNAceB4iVyf1TiyP+axlvr2NnHC7FukxzfZFbuapv4
8ylgCLqviO2sS6xnpkOyTbqbMyJ70CetHas7ZnJ5dMHJt0mwT43lmPbRqS+my1JEG/qFX83oO4Ru
Vn+iewAGZe/JWQJAHsvbojOgoLQa2aKPhU7wb9yNdcFxGO+ltM5CWXCwJeOeUiScmzjsxDlnzm1Q
40YuMVk0TydXHVgfnvueWAtfHgFXbmq0PYA2jx2x39gOmRRDcPWsnTcSzCKLR6dG6qeqfDva2Rrz
E1NwubWqCPOkjagNHXTrV1uBiR+b5Kpot3ObbYIe1RulzS2nGwDr62qB12wnOJxWt5rFt268TR7E
4lph1LyXbV4w/2gGIj8H+2nxkxNt7Jdp+d1wVHay5HOq7XCOyKodPA753aFs6O4WoMEZxO2FU6f4
Zqem2w3iPLd6Z7rBS9ynO2r5H9UUnWViXBmO7Mb52zl0HCTCwjVWg7E8teByA6Wu5pxtsvw3ZqAw
juKNl3EeN8RGKw66dHuc0cc1RnIeM+ySYCEbuihKpIykEfTRv7MOM+CIY83L3DAyeKs+d/tCWNTo
gwMF2z1y9nPaCjFfecaL+pVCPNfFAWvKviqMqzGlcPkYXo4OXXYzwK3ZPnSLf5ha/okmq1j5nnPa
gSmTok1gl5g0S1Y9hLXkaFRmfMhm3hAJdGlW70C6ImZIMBgFltgmdAQkDU3VbguEbakIEVyeOFiE
8T0fbVJbN5DkidQbDyH9yi/0tuiDm8GjZWWaGhz/ILnHszscOe3una4Mh8m4ZYIitWJ4JtVFeHXo
3ZNPjHpjQBPx1fOMs9AFmaTFQK7Qk9nCOTl3WfcziOpNNxjIF0mISLqz138V8zGD2N0zdquXS2nJ
DYKM+pc7cPQww2R65AAfLiUNXjMKlXXw/QMM2r1ZfRrWi5m9mvmPkbfu/YpEcFsCsG5sBWNEyAsx
cIGVhplVkuDotvORpXgxe1qN3spH6mYW1MPej2nxnjO4I26DvI7VThGhPCcK6sayqnYqfs4Skq10
hnrk1U1PXfRWZmQ4Vd4FuNtWwJYsFC7ubF+e2RfLjtSzaTj609GA1McpadWXS2hXiBg8KBbxSVhU
CH28cRMapb24xdVXTxxbcwiiU+ag8xgBcvS/pzKdiFnr99bsXU3vgJOD+dufNAP17XQfnr/J5UkT
c+JJ++CYLg2tLzkigFbGlW6u8Nyj6PuPooSeAq6kBTtPB2m4j6qPvre30u7gsooUC6FBxnvr2GfO
YlQARGdPpvHtq+XmL2dab0P7Xs00qyIjxFJyzRconsrcFUwUM6K2U2JbctfdTlW38838IS+Mx6QA
EGAxkCrp/hGurWr4Nv1TVnLIy7n8szWHEy272aJ2IeunSOZQEP6WKmST6Gh3uIvPthnP9LNpLtX9
URAMFtGpm0YZ7OdugTDckLwTTwb3dm7fahvtbWOdkzixznYX7BlE94heRPSY3L+09L2FHB5Bdt8j
CVSwrlTQnltqBgrTNi64FWfvoRx0/2QU7XFQ6X4oF6KOc9qZNQOXs27z5CT8LEQpTellTe4lZ7By
GJO6Xze6lc+mBQO8zjnRdo5xDaoA6jOTEsYiSJEMm0BOPUW/u8k+0+p8D4x43htp7lxNJyGoyOv+
MLacT4Y1z5zVofb//ba1QTfnuI6p+vjTv1+aQH6lg3x3W6t9zCZZorB5i8fmmymePFVagB4O/Ie/
X9Ip8UKbRJp1ZbXyNMAfDIrYei+sXGFjyZeHIT/zfPt001LrHKB83/lRztx+jiPIsV1kPllNSt9P
5Q3hWbP5pFr3qZrnZp+mFVtCI+avbkFEsSzcG1JVEhzgEl+KmU1D1r6zdZRLSJRqi2vQR/J5qHLk
RlH86Y2veqY/Z3hqXEnOuG3o9ixTFoN1HfWc5bvuwbBMMvV02n4H+S9HGhP9RE3440JwgQ9L9/j3
VxVt3V0sSqopj1nAarrPuA119jNRvqgeWFg+O13YT+O0aUxfvCp1GsQgX/x4oIfVVi253sG2MnX6
YcR6/Q+9ze1fYsd/YvD/w/R1F7EgoXGh3xHEhi9T3jWS/xBZNCC5veKeNmNEA/FOdsqeK4Pizct6
Y+s4hGP1nf4Tq8j8pilUqTY/28qNz8vOa+tdHUkGjKK4IT+mKMqjcpP1nUXvNhEvFgf57X95uf9u
Nbi/XDjJd3oeJFDm1fZdk/OPl5sbS2/H5kTqLcaYZD0tYQyE62r0JvXBHG9MY65uckqjaz7cR9tu
S3SuzWi8iLC9u0vPaX0mEuwumcjyBaB3EavQdZpfbY1gzfVRwCFOWE+OR3g9M+dNUmXBw98vS9b/
Lq3X//0d/YeL6u87cpAkuUicwBLy/b+/o7gSfloXiRlyasflixzgoe14mXVtXLXFNMGuDep/r6bX
6qr0SHAESDsXNllZ0ovwXPnEhQX2MOub3atg919e379Lnv/1+gh1weGFstK1/r7+f3ziYxzI0RAt
BCcuNr1fPW4qm0/bzia0TPlC/yO16Jt7juGfkxEZ39zsCj69698v8fjfLD1/ka//T7bLK/qrBnMc
HDZodi35H5poKzH8Ibj3R2WH1G+wjHE9VHdGgBiXc6X2DPaGlyznzjDFsXYNcYgT8oPLuMgpWiZ1
qJxjaxfX2M31RTLcbQeaGDJozDfZNHQissl7+t8/xf+Uisl7GAbrOCVeIO9S1H+/yEJ1XWnmMl47
8SNjdbnyltD//t//DWTh/0GX9ITk5OTyWPkBkSGomu8X8x8Xq6610caAlcORuXLGDNlCnf9YFQ9j
D2OP2wukPBJ5+Z7HoUWnyfoCJZPiPyH4tFdHwmeV+5NTWb9KYKZWIOGaa98C3eLQZ0sA+93vGEVR
DEgbCCKc1RSgYAnVKEpDxh+utXfSP5b94DVq08sGnlayReL3DivYhvVIiyaU3hPL3KqIv6r020eZ
2WhC4SaK1Ls0Qm38WodYKVbzROLryL/QO4+2lR+lcMIRC4FB1mMiTkMUbbXzsWoh7WuiO0fi/Rh5
Aor7dDURtX9WxBkOPn2iNdN+IB8xPgHOhvmrq/dW8F2Y5z4/p08YQargMWeI0S/lGoQstYx+r6ph
hJCvXql4VHypo/Gog+Jn0QliEXu0PMYpaNvXzCtfrQWt7DEenjplbfIehLbHpDjIEexVn5VPx9Iy
Lm7an10fa73NaYL0g5tsiJQH1pyGfhvKTIJDK7GBxGiAQEXNDDsZWyShAazfEY/5MIROf59M4j+q
87VD90eHMvVDA6bflEecredtJZPdpI/DMH93dTGFws26lXhN7Wav57fJZIMtebsuU0ozd3ZZ3a1F
Atyy/2B9Ok/8xLY7ogUiP3vlea+u+bkuUDHbSfVZ0mnuq2Ojng2XySs+056J89jl+wT56+JWj/Vi
R8/s1mG0ZM9lpm6J1T+X0bsRzbfGzI6L4+3IQrOqh/uho+SzKjQRw3Uf3MOAaQ/mL3K6mcAGxeSu
E4/dZHkpaXI6PNklMggDDZxSMF3SfR5cI6baSfJDjtdAQU5tHhRpha1BMbPfdhA9ItWGgyiPTTKu
CXRaB5w1l+DFjSXt6GNhQtUneK7WQ+gnBw99BY/M/TjKZ4QM4VAThzmYn9qmp93SoW5ehPjqIKnO
88bGXuQOl9oLto3N2JrXuBXtnwj8XJldimBXDI+WIHQ3D3Z2wgeSv8z0MNuXEodMaobMCVb2dFMN
45KBYMiqoQJ49Mlqw0cLmEU6yB3uggpIOrn7Prd/ErKKzYIWiL7FZCr6xGVsp/lHCX5GVR9atatt
tOw6fG4x+7Wy6rUFL3VBpuTUBwa0ufMR17/i+NEjydYs93n8JwHK4TwLeQoI8mRE1NpvTnMj4mjV
YAaybTQKTAIDDgpZTlZ0UVDg0lfzqMEX75jkDtkTfHBoBxVtz2V+E5JDQbrR3YFVeUVTm04dqexu
u255LzW3alQjZjBfNa/Bg4pcdU0Y578NtNxJcnKtA5Mfttu6+zIcceLGJGC1WnVwXECwNt7PZd5E
5tq5J1GyT3s/umxnQW7MQFE6R7/5pe+Q0VuVQnLInpl7rxN18eZ3kEkzIZczC40yc9q/7FneAVPf
iY4OxBarRI6CxuYkifQ1kr3OP+eG0FleikNLx3D+JIa7LQInRNK2WZPfe0/qKFfsdIrZne1g1Gcf
TubfQZOsjQ5fsPoakOs6BsAgfR14IIMzakqMiUwHKbdnoJ4EQ+qZnGs6Swn6s6L6sGIYNSYeq5YG
3Z2C+V6mTmgzwJnVr/s90sX7FkCVsdbBa+NuU63CgC6MY5vQdJxVAtlwGJ+c8k/DWWpGLSb+BNN1
Stx11XIT3bYo43jyAufWcFDPop8BESOYIuuneIALyWC1eWfQsLp3HSMkrqN4GGz4siLbBsPrEENb
nU3WmTrMx2FjqjfJeL/Bl0Uvz5ye6uGrn3iiJgUqSW3SDO4k48f6jT72PV112DkETvLUGiOf2kIh
8Z0jGOPpS2ZjnQukK2exfFhY+hzxvuTkXpgunqfl1g2/6+y5ZgjlLrRiYeksxXYyX9apABV2l/9j
4iyeXfEp2V6K4RRM54Mvb6sizTYQKg9Bvey50+LxPMWXseWuFHuO2GGQe2Hc/NRmsq6Ld+8eSeiR
PLCwwHXHiIohGn5zPGixDjIaT5n2iebUcyf2iPtYPXIA8ZLpoSbxO36Q4+XOKWbh+kzuZlKivTSL
+Axi0kh+VwN9rp5+NBqxdpjPY9+cXEc/Le6hmuk/+ccEwOpMKjQy4WtP8q35gFIzcc/k05GAw3GW
uF0jDtZ+YeFHfQy69yL5bvRr0H0Y3MMdu3JJe3JZmRxzHNJezS5cMJFwIJ6f2mk56fKxLV+3A57N
osfNZx994y0HoSlIPsVD4qpfXvUgjZ24+wohr6pBhmClZ36I3EuCwmyxnKTs16iAw56NzOTKFmBc
6Urqu6aFHVyNv/zmlkxJ6HOxinxcmTRoC/vc113oaKyxmcS46gPT7CF4bupJQuw012mG2OpX0uRM
JZpQ0WWPfOiyC8lh3FG+r8MloC4+oHDIyIJD3ABjuXgcQWPRBnR+R1bwnBqVhRNXPnm2+jJ80uD8
piJm3nx2/oej81huG8vC8BOhCjlsicScJFJhg1KwkHPG0/eHXnimZ+y2JBK895w/ChpvuWS4EtbG
IJQJItIOKt8Y84Q+pm5HAxx7I28ROnwdYAABZEhgwwCzYiOw1IfXcNzpqZsrFWMB7Op9dVsiW7NI
oGo3DGQ8SfQOZQRGHZELEPDVJNJd7K6T9E8fkk2COlv4aKR+L1MAjhR1zZhtZPEirZZl0kODxRVN
JEKOsmjOrCW7iNTlZqcaKZBkzOfJeHQyhtFYOI76LWzDvYwlpqTxN8ESVFuXBDBLDgmyCcHmJnNh
hNAp2DIxy4opEjYwAinstw1NtgbInRnnPmy951RTMtvqLHlR0yEkRKW3BM9MuCuLKRx7RXId5I0t
qYa19WG9tlut1O4m/xvdIYyKWI6bofcHslrzr5Suny0dpzHo2iLSFFxf69S9RjlCJukRiQmTxW2O
b1liuaNW+sFA7pRXU0lVksgbZu9Ce1GklkWZMNlxxslLTSxahn45icvHbAIrwgOaDq7Zsxcjg229
oHr2+qEeBT+LMepwuuf9dUT6WPbcfnWwZX0iLDH8G7JvnLWTvbY9RfNGIzicr5xuho7V6SB3Hpbv
CgVbvc2qT4XEbSGGtAN2oPCx8gdkBI1ARy5NKSfyNKVw347/ILyW3+4nzXDnbmbhLRZ9Qf1FErDX
RZJ95I8Ze2sifLKSkkFAF/kuywfyjuWGcDGNdNAgX+GrwOdAhEVPXWzb3qRvI4sJKXBJbR6XfqO8
VcW2EMFP/6zm4JXqSxUOhN45CkN2kw4XNQ/fZ9g9dfhIgfkjswSzonkY8Y81pr+cpVnFfbBg4QJt
r8N/HTVoCAXKP+QWhErwOVB6Eo5ZgtqaD0S1Gnk9caKYcr4P4bOwdmGu2lHwtaxjhf6A9OP5arPQ
bdDc0uKySfVtp74jRthsrORGl8Y27cgeFJTX0eK6swpbqV/0Ynaa4mktwmvR3kV5uWHU2Ma8GzMF
4CMHwphSF4W4SORWHwhMCGbdCcvmHQUYbnHDzszRNgJrj5nE4YcHhu0JqwMKnojJ0Y6ZpdDs8BS1
NwGeTYgOSizf4I8qexyB5cLORqDSuEEeKHA1AQr1JHr0HWJIVHPJIUwPAGaojbG36O0raTc4XSCN
iIW/9KRTlZROXtPyfUJVOyfxrxpq/8xEcbnRdsPLBJ6wiftlQ/SDXSEL7uiF5IrIp/KbID4ivwtz
I1yE73wgMbxLDlVVvkTa+CIkiiPcRfVsCn+ZBnp9b4Z/3Xf5SD/rf9FLwS5mBic1rfZT8zbpmHgO
fFGn4TDvIG0x6myzvLJVVLFZK6FNhaQmyX8p1E1h+Gl+MIdLr4JqdFsDjr8fCjDPakcJtgMMWdtZ
kX0P6hjChVPkjZ8mm2q7xjbOwWq8jhHtMdpUXFW21zgiFJIcWXzw0HYckIpglxzvWmA3Ot8ofgzX
KjO3TMSjGSFsESwnUDU76DjF4rVnlC18RxACFYBK6PdQX4Xxo8u+dOzv5bRZv2aNCYnr2qkfG+sg
P+W/fKE3kFSuZSbRoT/CSG71aiPGTMycgmwFmsD5+NlcxvP87Im/K+9pBmzVYcTn0ukWL09+0ba4
IF1Olp9anT5ktMD0IcQMgMGxTgmn9bP2L/T1XX5K90lan8eTNmyYDBG79hi36ltYWrYlniU42YzZ
/i2xTFeh+/tXrjV3JFxTnKEdskPwrJtz03x06T2yc3+w5YucJc6059m5KSI5ga/5WXuJretcvkyN
DknvoYAkP5yOBYtpIc/2vbyviFHMHSzhFzrcDhYlLZJB+nnJuU5+p/ktt6iOFoSijaNhcpK6d4GM
3/f5ORQ02RduYBkunBnGqb4zGDLvEW2mCiqQROpIVp0ZJAmpJJIeOSGZo4tBbX1q/kpZcZOi5bOG
vhMm7WiaM5fM6MNM2Q2t6baSS6QzVPsS5V05RlS+9uGhg1Ix2sHYwHJejWJ2s1ogmnBGl2XtioEE
ypHDnV4FAdiZlHWvzVgmw9ELsgxg9R6LW/ILm9iPTW9IzuX8Iw0uL5rMqQc/pLrO+grWzmL6svUi
AHLLlDm077HymtZkjjJXOfjhAuO8tJe8Ya/ZozLNcqzIiFJspfUT3Z3YvkBnDXh1P8uOS7sdOjdI
d7N0kdkp60MWrRuqQFbqcCjMh9S+16gxqwuE10TsV7nX9KNoeGl5FuKH1Gzz/q5SRpSxvrlm5qJn
HtMXc/rMkBQPe4zyp6TdLvM1QGRq+twlSXFPTjPIyPRe526VHYvBV+GCQj+fd6NyEGp3YIUKfHVx
udVhE2fx1MwvSgLofEIfXlYH9PF4zFYp0rSpzE1V7ugB7GIHBF4VrmH+wucqGvc990mGppXHH6eP
DcWWKKiALzjnmvRhsp5buyXYjwOyVa8zv7LOJ2xWkxyKBnNEcdQZsn1skXHlhDjpnkJPRwVqceIb
wezIN65ZO4xJsn5I85c1PjA8FP0+VV4BQ5ToHpcHzfLNxdUtm8B5Mfel1MMj0VEG0Xq8YELoRsGm
x/bY3oBjIsWRdNezLF9S/+rhXgXfnfimi5cw39adx7SeiY61/BT1XkKLzqGbe+BB4dkIoPPdipq0
VWF4KkuXtkhUEdPsTCQjFL4+4z9w/JoQGLQS5XEyPc1gYWcBc5LF8eb6q46YmNo3Cca3m3+q4IP/
sTowJP1U0qYpHOLyyyj38+C2DBC/HAFR4bER8h7JcFaYZbgBidupnNFiYDgM+Y2EunVZtmqfby0I
t5gI+GK0CG+mX0dpmC4dEddbAXizDQUXjrH5UN7aB8rrQNiucfaqP9S+h9R6AaFCbhHfwaac9eCw
2VsKwQmrIwoPOTnowpY2LKvy1cTx+srDd6TVl7TigXB5gEIyv81HiCS4UP+M9FNdLpP65BEI5A86
RXgT82THezr2x7QiAgZidF8Sj4YIhcjY2AEjEdR7RndIuxGlrSj7NX/XbJhsLcgoPFbH3ET9sWk+
gET4+oTu8K9BS8/MMNpeROSz9twc+WARJ6ISKgXo8k+imB5DGeO8X+YM4j7+BmgWqd32yY4huVW9
yfhSgp+qh4bxh/Z9ZCjGNLIyOXRMj5v4gA4Ek3s+v2aWx1tjfctfvFSShFf9FGlXFMKS4XNusGaX
Q73VvJza0NFtyCfDrEEYK6XIyVaxHpHGx45JC78FYhTeDY7Web4sSFxNn49KJJ3J0NWxFeG2wv5S
+xZ2ANnmtXZ4TeDWB8uPo5O1wTKfvFrNFqkZyEb9T9Yc6VXN0SNe8NbpeB9ixzNmfFBeE2zExcYm
IqB5nO9y6QYB4ggYULajjXjLjQ/6Erp/Du0rJqvq4g4snqadntMDn35eRl3fmNJ6ROLw1MzLUDDE
b+viUJK8wx+t1jcXTh+1TozOLHdyE9+HE7UIp71S3Jm4Tgq3nOm+cHpY2QgFBYG6LkqUvLjy3GgN
HORFGnwZOMx0wU9IdwrSF8aZiIRwcAYGWfQulAw5vBFC4ANBLpHLuZ1MQLQ8ryTTpCcVVpUmkV+R
Qh/BRlBAlhmvmYaOcUaV4cuEFVinSfASAaG3w0+N/g0LHdBCZiuKbrNhVA6P9wATooJ3IIN1IcVW
OBlxMcua4GatQ9U4NynKOXZajdkLkxFy7g3+Hoj1IOE0oH8bMeImoVU1vKftNxgUTz4OCE5HlAWT
dCchCVRF+GlZUVIOlQ2kffQ+n7VvtBhIMAe8DwClKY1ILh5aNllcSPiuad6tqO1ZvBS3JjkO3xIy
HyqIBjeGbYL2u/OOcEuMkt933jo/89RX2KxUhwUc2YzjMdyshisTnY32zlJVCy4FLlG7Q0yYAUAP
fp+tj++UnZo/ZtKO0IjaS0yPM37illsrnp2WVAkKPlgD8uNYH9PRLbVrMx2j/tpUa3tNWx5hXJu3
4GMIv8vS3nSsuAc53eu6g+rrZ9Kvo+RWJEggzZWZtAbez5ujI9biExZfpX5bHvDvjPuOQ9muyY6I
vJrxKg31xJYMAz3okLmNqV+bNkx2rYg/IjGS/NwggXVHUWrtRmUhQhE2ytvKOE7xDyDymi/F3pqb
d63ReV+7dNneiqkwUePwH2M8m2cVkXPQxucsCQRHXQySMmRUYfUpovGjxhM3z5/JfCileVum+6Hb
ExO8SUWMXD3EcELPOK9ZoE47Peg33bTrPmc8MoOtczTTRjps6aURi60w7pf4WS/3TAXNc6UaY9ZN
VI9ZmjhSRkQery+R2A6SxjAYfDOWJyYfhbTnITJfUDuVdtDeTeppxOC6VKc8/zea58T6WgVXNDL7
DsLVSvG1VWB6FjWWpa0luAVGLUI31A8ltPUtoOPXGOwl8RbUTr7TfFt90dyUMiKEtrMNdg6lXL9W
5CYh7bsbApZwJzGOvXZK1a3TnUSjOo+q8IUVR3ArKaoc0aw8hQwtEi9vhI2LHYfsQOOVmwcYF3c9
VmlKu/zYy/mdt6Xds1qY8Q5J+qhhhT+mBh8tj08+WdzxQo2DDSNoKM4Et1NtpBdp59SefAc+yt6R
ldJ7Y1zLy/DP+kUWkT67n84PL8GXdunYOF/kO8Of+YkObflZXpJHpG7Eu/LLU6BTsvwJaowkc8ns
RdgiCdbv+sE2TnwrW/LSgNDrF+2Xb0ilC9lJHtrveAs+9f1yMRFoGpBPvAUQC6zYpCbSB42syNaR
KgSOkriIapxhRFzqCL2jvyNwRlVeXrG4/PZAdigMLISubsk2w8JrujADSJaaygMwwBvXR13G7iF8
j3r+GknaTTDzY6+S0EaA43GcWBMiQyD+vINJEeK9GE5/CzqGIQT3CRYAII7pZiSpD+hhGJvz2J3t
LnumubFPs4wcMsZ8w5nTGrm2ZZfD07w3eev2I3U7Kk21E6FqOmuL7C0FRn9X68xtm+Z+dDWUZ6BW
zEzFi6ROm2QgxszCHjDEojeQnIluibx9RCm9gJguCc75EgCB/ZbGpylkJ2TieOsxWbTCVWqwrqnd
p6b8c9BJ2GmNTumiKAcpdWPxR1s7wVR6u++1wINQuUrfPmtTuEu9tM8UkyyZP40CtSaVYaqAGdvO
YP9WwbYzELMMAkifb3JZo8SaQHIFRT9YbJ6moD/wONpLFbkaFgKBTtygmpwiOdTCQUXfJtksPPOX
I7ws1xxlEhlyF6n7yNHdEQaauPKyXTzmpYxRRnfVyp2pK3s3/sIfPOoqrKhMMV5+iaK7Vr0yo5RY
AshCVz67uXjk07yrhyf+CO+gCYtbR5JT8/qk75pM5AN+3cr6q1W/qYazUnTcqvkRF2fcUh+hBK+x
WN10AaVmG91QDO7rQnuJGDNEtXFkrAnmUP+TQk3flLX0TzX0f+m8ULjUccxO5m87rhf/ZMF4KfXr
okYeGgWuzHw7WBZEavDTmtKtsnCpscmLk1HvY67yJhrCU9QS0SZFluINppYexY5rpwWAJvsbABWF
gIXAyo5nStHGmewH1N2HyGAnWh6p/iqGwFvSsIL3X5X41pV4ljvTlknMU/TKj6tzQjV5Bz6uMrAV
5MIhjTq3uXZoFATQGPmx4HwEYfSZBBQp4NQzJioUwAcCWBy5vU9QQZslhXGQ5H+6Kby2SndHpYea
r3koffBRtjS8NWg25qXmED5kMxtZIuzyEaxn0qZtoaAVthYfC742krCSGCkJ+pQB4DrhPd8tk/hh
cd/KiYpSXiAtBAHaJ8RD0xeHZfV3dD3r++KUM6kWSvjtadxTNTCzyrfYp9wgM2fLzgTHjbs/JFMb
HRBxAd7rEMsFwHFFQkleJcG6fq2/pXdEGCEvykS6GSQwbdyXY4xkjZKxUwCMvNQQLJ25T6TmmM2Z
G6pMls2PXOC5YPhBykLQMTwMu4TI19fgDGiW4Ih5ZSQk/RUSHGcPMY2HdaBVnUx+Ucs3WX+dAhMQ
Qw3rVV3pCAUzX9OZv3nKXNLcTeOlzf7qliz9hfI249uIac7TTf7yBJqHwEfAR3Di6dqOXyZwhhZz
0Y3U2CPhCw1MOlIFdalETmgxGKEJ2TQFxCRZGuThkLptiv09tqYHVytdI8uEkXfZWMbD5IdA/sMz
t1flWvHzItkFIDRB/g9zliyxlSubsWFgKgZjr3Urgj4IDhQGT10322QzFn5hcrXxzXSO0kXMeqNr
9ITbhHypSftupL9KSzYSv4wOJ2toWTCmHJph8a+WPtJlxxxD9opCbRvHXr9jKAbxSrgkW3/uaCJZ
9uHwPja4UiYFZfWEI0Vx+vi0GOVRVAxuJiD5XvxW1DeLe7ofn/qdO8MobHm+cwuqUnnW2VkvFKX7
VC1cOkoLsjp5DXU01pSHDQy9azWICtMytbdu2KfNUcLHZO6Nsv0TVOaq9NfAjTWfi7o/dMVnox49
UcJSxIf7UXfHfv7s9feASVC+Wc1tmjF+mnYZnNX5U5VupnnGRqHnhxLhQDafq/BLLX+zkVAE47vv
8N9/TcbDAJFYWgic4spnNZ8vMZc/cm91uozzVs986TftPX089t01l9bOUGzMCB6Gm6hcovxez/8H
mdELAP6uEYHFEwpxJBNrqj7DfC/G8oX4MuALBwwALKYFvaDKmWeUS9nEa/ZrSUeOCHTSbhGwPK0r
jHnBVWHBgulHuTlo+b3oLmqPaOStVy6JcubpVrRvxAci14Q4f5IPoNWvusGR5xTWpbNIQ5I2wcAg
iH4XHzkzrU5XzCigKvhJh4cUfmX6T6fhhCcVUbyIy0Us/0naT1v+Fsxg87kHvRO+2vA9pKLT+Kl0
rmq2ETJeGf+Y2tT4rVB+qLJBUvQ7guG3ExUnJJIvfGidpLzEvBQhOTZC+Ej7Z2I+W6x0Ebiunr5P
+VcSPTHfC9OZRjmlCz6MwtxOnF7aVDrV+FKQJMInAwfFJZQ+jJlct0vbHRd0NtP8Fs4PLXvozTk0
r7lBnGlwy+RzBwkzBemm4g85Ip47y9i1tFsq8MoNs3AhbTvt29Rf1fGHUXntu7xgqBKtA1DZLqjA
1u3cGF1J/MvCdJPkXyPeilJlOmJ/N5XPsB1PHNVr88PTlJjhEbG0FLkW6LVFALZYeKvgyVOuhnhf
j8QMsb3OF2m5DsX0JQ5fDdIJuqPsQDzJ3XGWfPAzXeOEE+R/CX1j1fimidAwX0n3UUTSoVxXeDlH
68A3UeIlSfXqMK4st9I6ijZjIJ1scvu8dII3TdoQ3bylwcbpbJ6R4hsFWRUWzs1AFM9tVkdnBj5p
7pvNYaS1j5OMBsb5rPAhEABT6mH5GpO9MoUfTQ12yWH2IKnUNdX9NGKOutYSO2JEDShbBQpE9hb9
XVxfmy5/zcviKDZN6PUtMkc0aVdSTfFamz3uJNUIfDmV6DWMZa4Gg3gGwUIksIzmjY2/XbfOssYH
Ls//OonwWEmXmeMJNJh/VJNC2AG6tQETGch0hTwDEh663BYjyKzSDCAeBt67mabS3O/Lax28qcKR
j7+YH6oM8dK9CLaFeg3iVyX9jom1m3wlOWv0X8LmT+EL93Ja3MJ6S8WT0T5T8061ObaHe8oRmrjj
2Pc7uVbXYIozyY3GNYjEEOl4vyvBRILpOBX6toak6Otmg8eQx2Jw1LK2k7pwzJqjMOPBQKyC83HX
cpJVgaK6cwdsKwfcX0MKIB4a8qGgZUfogBOz9yWq4vcw5R3q4fNsGEjMciA1XKg5yCg2qSJsPCMN
nZLaU1b6Yq2UYXFE5o9V1dNFFsnHaB0KYaege3JGHJYseXxAKGqdoFEFTY1XzxILfAYeoBVi7Uh9
exeQI4DcWJ8Yehf1E3GaRZJK9JkXqxwjAM8gi2NGrGzk7RYlScrQFAoaFJXwVJt7mC5ojJrXIEsf
o43M6i7LFi03Qe/JQXMQin47y5Ud4OMXP6e+dKIJURdORuTjFBo7JQ7UTcqf1DGBi3/xwKyDUVJ/
jLd2YP9tlX1giJ/WhG0jKNONqbcfMV9ay7Vzn8VbOQSWndCBoFit8vFX6fAlKSeluRBdR/59LOTp
TlNlNPvGj9JxULA4HBsJ3xAXWCYzljNGoO8LteqbFQZgCu1SO4RfkUn2hKlKV1kxPR0gox9+dT55
csRyEwlBvMPD8GGm9EJHAatb8hjM5hoUtD5rv8qif5QBJ0DVq2sB+2tF6kezdIhGquRQDDfFeA7G
M2zPiXkpsv6sTrivC/3UYbI3NfEGQ3kZclAm9X0MZbhJ3e+mtoeoCBmG8e6JAy4gfZzw0CLU28i+
uNBkvMTyLlb7nZLL7srvq32JBImpKG5Pes3h2Mnyv7gtv82WJPS+PtRtAEUv1jdTwoRUJ+QnxAeV
NzUVWrQSgt0iLxiy8sLEeQ6b3h6M4aeLEtsh81rG2JKD0IDcKKK150fJAuEHb2yLakH2c41I76hv
N0U3Jw4FSnZi5ldyLhEDjYAgg0XIUMe/a8Wvbc2Hs5yxlvDH2ooDtiEYmdEJiyAqovJTbKo3Q98W
RIEusnAaGy5UGjoUkE+bMyUEPsKUslR7AzVKM0nHkliF0Mq9mF/kJvoIayw2cZE4b1Km6IiNW4NL
Cz1gpr7oicQQ325wmVc8ZN1Dr3UnNmp/FMdr3Q4vfWTueWZNtCK4xbL6vXugkr9Ydb/Vjp4Cgdpx
qDb4dS3ozoM4s6PvKqAONo6oHTdO2X+N7EWTsePjDwMzeUlHrkKcwgIibJII5gDtkLZL3DxQi092
Dgwgc+EQL4djMpo/BCLtnPpPTwNyBsACs78gYxNFRSmsETxt8j4UxI1RlCZidtssSIJ0HXyXX239
XYRYGxL4DG25k75wV4SbHJEoPQfcyXGTkc+DcIoudIl9PGVuFVkCZjwfHeNnS+aYFN2z9BO4R6hO
ifyn8CmvWGkIH9rQhIbAk1nKumC7G4xvaR2L4sHJi86xxprjqfMXdInaQNw7mq88uXQtnlM+0OH8
Gcq1uyDBqLqdpJDsHGt+NHMlLWb2HeSjlyYMjpGOznoGgFIXntR+0v6tujo5Vn9adFUzsWvUrf1g
ZQfucGZjugsdtdRBeZgRS/JXr/8/t64cVbscKoeIGjvFYtnOwqOsk+8pEx8hdySTU260N7Vh9SP3
udnISvdbtW5ioQoQYLAtnpKZl4fUBXvmUIr4pPVLeotm+Ccrv5aYFBAlPoRW01wrts5VAF4yu6Uc
H7DiXqMStV4KpFZ7QXCVS7LL30bGKUX5a5/5+KUTO6cozzp7G4wfsDvOVfmvbz2Wj7hwlvmwWIxh
y5sq+/BzgsSk+llnW+pNPbH8E7r9tJzV6qnIT6t5hwR8UxICjjplL3Nahq3uCJyy2d88fi78holZ
OPWyPoIUEx5qEd2ZNK5T0b0HjLVZxJpUJt9Vkh6E8rWwqIGG2iB+n4Sr9G1piCRJUBDFyEMd2aA7
Tcx51hsrMr2w5Z/65VLRu1oq73pKxv9qSwWQ6olTTFtkJKD7coE1lkjcotnjilUD+HdDbb0COymB
+RBJMUAO47gxvKyRZVCPHE6YSiOYWKRmFHKqMOGhaIs8AXKD8mFij+ik4CUaXwwleoocmlIz2yFv
tqIDsZrTZaith8bimyTtV7Pu46je9IqYeytFZmrqwZOgNnmj6MGbJXafehNvMzTQ00vS+znRHiZz
hswZnPO2rkfW0rrrZ4lxIK9hh0p+VhXPb22QYEe+uxzIpyJGUMuvjtChUbZ2Mr8fVavB/YpA2AfR
1tXQmU1CppaXebh3IIQIGtBPwBTwWoA/RPOh6mSXmBj2bemkyo1HTs9NUlDsLPopHMqfno0r4rOn
c35aQfNazAqmcDsytsUCIJUxXdCmDggRp8Qg/RH8f0/2xbIc5UN2qg8LrQMCb3BxhOc4WgeS1mhG
2IyjtN6mP11dUlFt0b+Sis+WIMq20N5bfjM2rF+5Uc7tmmtWW98KOs8gri9hgctagzpN5a/JRM8i
JyDDndfU41seIAcrAIbrbpPCyAcNWukyanz8WitzsfTESKHKwMJI8PRm4bg3VeytXCXsNcEvKghX
Qx4ywJKXbCugHFyOSOV1EBXKA5oRJVYao0qMLW6W8dNQftr8H2YllmniJPjXQQn8FXIIA5S8DYo1
YBCIk3LM4SggcFqBFCvLjcfSH6CMLK7PMEaWZrxaQ2nwmBObuS0zjM+sRBlXA6mzm8iKnkipf+ee
L8sYdG05VXjTTQpI83KE6bcIu4qdSAenSsJTLAcetlZ6RutdNHS7JOKhSrdB1pEy92/gVO1F8iHo
rxjDc0dvt4pTchGf6wqTwfpXyDTL+qevntjMXXodkKrQc4jJ18z+0pbkxmM2QdJByc6UuZlvvBTm
fFKGN51dOQ+BMviZuWwThKAmch08flxEPznlaNYBzRDxdzmCyRnRaiTbenKzeMF7T+lOpHo3dIKU
T6W4jAvrPOu9dk+k2kbjfI6Fc2ohnsQuP4Imi0W2HU3jNTbf0T+k2X7drdADWBL4E45hm/+ymxDW
G7fyeSlvOQMT7YLCbpIOcXewrKdUgk1Qw6CPINnhXkn8RsBnfDIh1JIbgwuAXbBXcYOqzeQGxYB/
DMgnWiXvSBtTJKvFJuDLCsA7YvEXobyu5VuHXSpCuQAU4qJrgHuDAeCglOgzIIcSOeLIx3YvJX6V
HhTUPwt3U1TI/O475jujgfYL8veC4FxSe7kn42IzJuS8xupHDNsAxFR+kGZekj9Br0aKXZF+Aiok
XhfZAS/QpdOkPef2l8eC++mWj3dV2qHbMhavwWVIGE3r1cZhJlijPq3aFacqcW++kJtlgF4Ix6Ax
yD7RYaa4ORvaOFDbk9Dhq3RyCoOyt+TlouojHbscrL7G4A+dUiMigA5Q3hWyjVo/ZZfhRyseUvEQ
aIvIeQlFVOuZivP+nBZbVUQotl3Q0Q34UDfrnwc25aWdr2pxHjK7eYchGXO/QnK+Dg8N231Pqgv4
O0+8senUn7o96qQwWicuofWJbOJjKfrimhB3G1GFBsXEAXTUXiXjuX7xnNB1TMBE+XXOOkHHQ3XC
oOeSi2KrqLat5HuOX61xr96nOOXeosaD+WwjlDAycpif1HJwdcwcWtTvAmzPM8EJ+Zrivg7+tekf
JlDNKb+P6skcjwvq2IzM8g8L3Qu+XD8Zope4SxBhIjSdSzYkpB5KjLyTUNode3JXPLAV2PPEww3w
XGFiSKu3ZSm9UjfsFFDNWsibB7PWF9TGvZu02S6z/sgNdwZ0CUx6N7FR/VKRrppcnBacJPiS8eYT
+JbyMFRdRlXOTrYOKc/3FA/nMblNTeibcFID2ypeY+5Z4IzhmlRMaCgwtovR7Ius2Hkm+oCAzBgB
CaeYl7A9YDQm6zlnkobkcbKsTw2J9dAhsTlNFYEPXMqidGvUe9f5Xb0TpzsxakervcRAEWpwEPQj
TUK/gu5CdBWT16XeLBK9QBgkeavVTwZ+W4O9cQABuenqu1S/x+p7ybuLAIX7Rcx/2h6JLpCpEaXX
Ch1LAMpoCYyFgzfUGxPv/szf1hCr2J2Lxmzus4x+pxyK99kgtmIUf/qZED+TRVEVRqQ+/RmBRdG+
hum3mPxUROOb0iGfrW89GP4yudmGkuaZvIEaAmzg6IaUJ5Np3FiA8geJctnpKQQBH7pvlYt8SoWN
Y6AgFSUSJdgXVEb2uOJj0OR4uowPomKh3MPxUOb5aydL9GUmeHczkwQvDWEUz2zosHnK6Azkcl/p
JpG1MfCbGDSnmpRjKsWGfxIk2djfZyt81zRQ8KD0q3GAHGoi15qbt7AxQZO9IrmXxkEA6ov4B44/
Lu7sL1e9sKC7KoeqErlBWkzkqpM0SPriT0GMNkN2T8efQDlFyn20rjV7TaiQfVAT9QPJSYsAQbJu
z1gEc/b/+J7BHeT4mzVUbXOBVrb7DBJYE51zvx1QrSTVP1ziX+E0sR4CvwD6oUFh2gzEfa5jwUYl
C1dmgfIzGi6DcojK/oy/dN9PAgjGnUIqv+oSr+R7bPTEjWbrIZQi553hMjQfFHJZLY2NzpII8IWE
crjdNcM8lVF+ndLwWkr8yK3Kaint1cqPBh54Yx7sqXfHoSdXijQESfpVBIaXIYIAYqJz5jLS91ql
60erwtCXy0iCKE5GPJmSONNtpHAVnAgyij5T6eG+AozkmAoMMqRUEbw/w/iSYEpHiJHsKvFQw8gM
eexTZnwsC/42srTVmCUFjh6pDmGEq80NXwvlF9ziv8mUvFM/vNfnaSeFsOocbSM87zhidSlHlDU4
nTgx5epnAkaPOECTJNuXmItApiQ4Ig3xqs6av0L9FtRDTq4dmfVvlcEZx4uXAbkD/zsmvvGRlZ9b
dh51EGsmnZSzcyaiyFj15h0wWMQQFizLXhSh2bkDTJ6FMax2aeEPyt84GYldwcgVBqg34ObIItep
At8e3bfEBS4DQFYovoTBdFdNghIDxpr/SDqrJcfRNIg+kSLEcGtbssxUZbpRFHSJmfX0ezQbOwsz
O91TtuD/IPNkCn4xpAQrkKBl2kSVXi9676HNAFORaOmCjrQuinvWg2cwpFMrVc40aq4MgGfUwh0R
2/mdQPRT3WE0UoR13xnLDkqnaLS21yiOTo1XkT+tB8uWI9XP/lrpNa9ZYunVTwRkXH0JwYoZ7720
ege0V0UB9y4WjpnHVF62u2i6KHr3WYJeUJBomNYRFPfeqtqtX0evsC1dqgTs0ktjQASEAEvtup1R
oz6EbShSspmyiHJlWKTUiap1GygddeuYl/dkfCj5qS7vVIdI2Pijo2trr7jdUK/MqjYauBqHK4sM
BDY/8h+jzZzzmo8kr0zvFk2OZ6ClonPctfdq02zGr+ojxDCCS22hOdO+6JYR/Y68OMBn21S//k5z
RuJ7vXW2EU7iX4UBgbjgbmH9eBfhFB5VkoSFhbpsjzgmbcXtD/VBcvENHYLb4Jov82xu9LOpLKqH
YA875jNLxh9Lf4fEW7yzaBduAOVf9VG911c6tvELnetOWlEU4Q80djX5lullwVZpQTACel18nHvt
icRWezrjXyOe5/0m9osy3zV78Q/dMMPj7CM458fiI72ClYKvTSXn5w9aIh3V0tb7Mwp2CXiUHav6
KI+AnFe1zZ5/qaX7LKNX2DVEF6zuSLj4F3Oe4hWFX5lmS+F1tMkJW3z3h3wgQ371/x8LbzPMhD+l
vIjiIfFOg0O23bJfCo7MNIqBcrvEJ70Iea3+/3eUZj3mIk/cvLqnKaNKFDrRrc8fPFxZTGXdG4sR
8yqbRZJp9IsXtvt6QnVURqcQ3UcvxCcY4rRgUPrWQag+9LTd9ZJx9dhw+PE2985V9poavjhakRxp
B10TgGLGtTV2ZGOxCsdTKqF3vrLaKQTKkYtMGSQxowzbP0djFN7X3Cm1v4e8+qeVKXrVGM10cWiK
j0j70RCOFPXTb74N8tOylEBHpNmBd5r7zS7BdJfzymfn6H/F0oWxXoCDCQRWc5brXRYjKoqRk4Xk
sVmLXPwxLbghUjJcrSR5xgJ8crHcQsGf7UAibx6YqaHapOvK09g/YKjWOiR2Um+gA+YYcQQt/Lam
fBdFMULsoSc1HBkbBj5VkOU10esYgyN9XeoRHU8PP8uDqLzsNNCaShWQhw5RiVBXfNFWjUkbKMM4
NnhYr3xqXFebRt8P8rHGapL0uPRyDt3B+4uzvl3odlWfGHIvxQaYKVPitixdg1UCJjaGgkg1++Gg
0hDAcV9yxxriUWk2+mTTu9TlOZ0lorxYdYCWxuDEvoPKZIGjUU/ssNqV5U3Pq4WJet0DLWg5HAnb
VQT2WWC8mGXiNgqmjYjKo/OvcoehSxVXgtLdveZqjumeKOrFgKbArxRyB9giexrIKhqa5kvSvqVJ
3BYiHsY+OQgJKLJYuxoJlhSO0wMSH71geJZ2v4gKc+yOPbt/2nLaUJSfM6G0OYfsuqfuMYBSjNE4
x2h0hSa9K7pJdE9lq2hq0oqJDvQuK/w0L4axmaZzCebI/EaS66ajmwIVkMKC2oWHgZECxhdaqFU4
fxWiDhWE7pj17wKAEUsKxsAiDDaPoyCtEYg33SpkKSOJqI+bQ60B6bQE0/bWuWUu0KDi1BZ1t1W9
vSqb0ICCRYyeSMOyN3rHvBC/RrF9CCVXta7iL58bha8NPZi0BNf2AxMbuWQDeUYlGJ6eVQURrYyu
WfDWhQSGlCJGdhCrjIRnEUyUommL7LKrDhkW3hicNgJlxuzhiI9xIT1QsMZcATYuuEnBFrMzCzeD
dTWsK8DmTkBLSmSS3T0Vxa7/4it3o6efR+mp9ldftGGdDc3axGxWKde0crwvXhWD4DIfLIqrnCAy
xopMrbBhlkUNypKIAd7ULQ2Y8fwROsKj6zDQYt9flTVJh+cYASotg/LTtp9yfvSLI98NtiXyNyyF
aYq2KppHp2304SIz0CKZhLOHywScgLM6Rr422Ga2wnOtkncqr6Py5QvFkmArN7PkhVNI58b7yv2D
yN/HZLZ+IyxryrevHthOmt4DiSCnOw7aDz+FF/8pgJcln4Xi5TYpAzW65IbyNo1v6GbmpZjyLnG2
E34BpVXeQgLI0jfyfT9fx/EjhlxfIVC81hPIelTTlt1WlEoLOWO+Gr50BKqG9yEIL7SmCEOiYFcP
6Cz/jb6809RpRYALnpIFvm2GjzkDEtyK1Ye213bdt1J6p7hieu/01+LlDV98WUP1ZJ+4KmAIReUl
qd1QciUNLf9PVt+iyq5ER55s3CzxdIi88FwI9aLTwYzyVOdujyuEze+6YSQZCAesoJI1kRpw8ser
TqAEO7jgCSGXsdSshts2VEwSI7cculdJEc+Qdg+BH/rbDY2X1iyip8OnrjgsEDqT08PmGgiWzwko
X2RjVTV2nNKRORG5ZEW9lx7tpc7XbcBWo12IlRN7dlmsGS9DVuSoV1YpKHCgjWdHYJCBtQcDC26r
ZmPItFo0zpC7vF2IG543K6otFCBVuCjQYjUOnUPKn7QwmlGSeWtFpSVeDPhmeP2xBYWnwBhlHGwf
lJ7He+6vznmZrqXsqcOdKiQ2OPZAVYEzUfzNeiqq7xLlqcdwjzrFS6XLsPLEGiQCDJn+pWv+OUul
h6a7UqaAACBZkFZ3HqQ20Xsan5UZ2G1YubKMWLi0fbxppkFcyWHUx5WqaASYWjuMo2uyzhyzvKcK
ctYPkB2M3afIcWaHyCsn/LFdz2qx7GhIN93go7Ay9RivWyliAv2zwpCql7+lRETBbx0qa0XfErq0
SoDcRTQPvvimMQVlzJmgn7M6cZxJP2Ht6LKPDjHx+GFiIWB9apwYiDNQlX50ZBkNmxnfn+j5zOSl
lCw86oA9VUPyrvgnoS0agpXZfo/oTRoJ9lx577GoKCNbuyhYi6kFuL5BYw9jfJ5BisIixBIZxEzj
5UXEy9pCklEbT9RwKU6x1MlQukfdWqFEJLl2SVGMrivxXASgRvGuQ07uzG3GY2keGWWsRGNVqH+5
zvakyZErAbEgQDatdi0zQEJ+INZU61KrVglfF8U+FGFtQXuh1FvjlabrMnL1XKbCK1hEU/fkrKFx
VibzjKatu28oA9OmrON12A9/iceHHV18m6UAYPNfoS2z7jXA8EXHRYMngrVk3fAD6/vax7Ch2Cx/
spk4qfhOjvHAu4QQFoS5QP/UsITfG8fnQOnOE6tiSTybwUGJP1ParZYDWhkGEkV+DSQxDDUKnnPr
k6La6ne0gQMehFdLuyuOG43hdi+fiANjAOUvOuJw0QqnL3+0UbWY1R7rrdFvafzY/4j8zpKC/OmD
QSDzF81ka3qUhxMnpCquQ2kbMiaVpD+LW9CMyMnjxb7rxxVlJZeBOdeQnYT+pmrPNGCToNpdtUJ/
xr4nnzaJ5KQBhI6jofwm6l9RwOYqTsWM0aR9VlR9KWh3i8pDUmdwuo8ODf+H8krqZ8OfRdovbZgc
b0KcWtYIccLtfccoNibZFVW69Itd2WGcWJN6Hxbr0TgzL+VcNjHv+UvFv84DAIXP3L+H4FMI3qg9
GOvIyUFTV8U/BKG835J8acourXsOSzbbZBGd6j7Sz+hsAusUho+QIw43jlYlv2XnG2teeqVAJNgx
Kg+iZ48pVfcH0DKLuoqVlsDz+kzUOwxghEajcqmmI3IERiwHb7ChEmO+ZuXE9mHeZ0g2hfEgbKL6
pMkPLT/IrMS7W6hfUgit9APqjyDTTJ2Rg2rGRnwzlGMcx/ylGNYSF8Cz+XnYeyD0Qu2meW7UXbjG
9yjbM5Qe1UMZ3Uh0WQLF6NiDReVb4ZhvOIRgxrfQfL6kgrvgN9a21fD0h5OBuxvfWWfiGD/08Zag
FJPtPSZpao/Gv5NVzWu9S5cMbyZ6Q0q6hUqiEy/1VaLZEEu4A1aYy4AtRCJyh7WI1pnyR9qK43XI
rkPyrRcPP6zstAUr4eKJqXRX5bQYzz0SRCi5fHWkTfgwfNZavzUt5Ez8tN0tMddKf0u7T+S9EFou
Zed42rot7aiD7bb2vTma+QBDNgY1zA7gpjUcyBs9P6bZv0j/zoAsM2OU3aw4WMbJUhggrAlwRCpc
MMAg/MTa0YaX5boL3Bqfvt4ckiKo8H+gZClwV1pm/Q2Z2YnvzJjB9yryEoJg95SeqMNa9It/cBQD
32arZYBQUZbs0lWwXV8+A/ovmhKAAz1aywfJZDP7OYu/Geyr2aaOn0hJupioSdy2jpVfmBH4Ae3y
pdaACAM8swTueXJwjk3MS7Sm/MjL78g7eN17oCTVxS2reEU9o40jBJoSe9XkDtLWJj213gMtcmF+
deWGB79VNjKwUckx67OovZX+YmH9f/tIWAWKrH2Sf6IWwfnD5uWE8BrDNV79STZAE1h3nN0sVFiA
rlS5nlYBLVOlFRWDqPCQsyiJkBMGxdPQp2XW8rxUKkcc+7rBWvQcDL3RuX2nr/MC81xIhWd1DD5C
2yxKt+SeYH89sI5Oc1fieW2LMwQ3eHMsbarerTEK4XAcBOQ6hL2zLEtkVkGh7H/JBPDYmaY3hKTV
zwx6IWW9h1JTYMA5mpa0863m0kZpvstDDcIF8U0Y7GTm/FANeq0dZlKEjyi4vzUqdNfG5+YxX/Iw
8aq7YrZdyqOtaiNZDaQS9kBQS1KWiJKA8basaF0mE88jI7IixJMxRm7NVi7CBsqU12rFrRagxw8w
NNfkwM+/XVdJLL0gURrjkouPT92NZP+lWUywswm+Veu1DIERGCdKN0tDS1hAtA8EdHCCl+aqzEPb
MAZXbXHXsjQu9t7wr5AMpyTrvqxbjlLQJHEvbRqNC7IXcV/uR5oSiK4y8t8wbVbxOId+PyVm4lj1
/BCDBcPYlMOAMR015bRADNAoV1G8+JMroEUwEnj5DaIcjwAJRNTEXCXat8KxA76C/i3nqEbZBdco
5DXdk8YVbnLYsKVUMf16KOzfFMaqcMAtYI28NrnljeYUk/vNLTLp3+Kgr9T6J5ugjUxniNvoTEUq
6vYVBL9xiiOhOeao9bq8XeQ88725y1QBzWBz6iO8VLFjCAp6snXDfMQ0oTti8mhTW0ISqGX7RnbI
WV9E09OnfmApMrSHUH3r7W+oba06stOQLrKdVObjXGTjH4B/Lb6iYdWh2iJjUQ6j9rY4WzVCMYln
pAkBFhHrWPoSrk2y7IroalreXu9kY5dZgUKNPGmIq559YfY89GuRO//TmyyW3uHZAKMsHFiVaQ33
7efgfwvcOOaBOtQPNijMDzoEVVnCoEkThYPOuOoC6rUcaWD79oPD1CIuNBnnoGn3rJuCdDPPGFQs
8B8O7RqvLnzQTEPltZNHl0KA9eEYbTR/LbXPjkk8RTS1jFcswm4e++gIw+eElMOQXOmrcGCwAvSH
iUCYw3zvNdlL7xiDS/8Ivlpl4b3WLzCylWhY0onJNU5C6V8/vViSI+k6CHzvKbN35VanVHscGKn4
aQj/RJVhaW5QV/Ik3LWPERXgbAQoeP4FEStl0m8Yl+7iRlqT/OIOJolaAaDhxsZprEtr2pU+PAiM
Kjl5LIYIXKagPCVkzCTziODEO3HqSRCPGmJwKme+GU2BY9+kZzoF5itmzczFD35FiY02wRKgswyQ
HAKCb37ZrGMKW4S/9croRbsp+w8DhIlDLTuYLl7ZrKhxVJywV5rCmQuP3ZnspEUjbL3izKxATx9F
c7Mk39WCl9e8W3XRcv2QgOEfhFg4aTQgYP316xRczdJREJdR6AvW1qfsAmHUyDrN9MoUXxqrP+UX
pXPBt2nkh2k88g20upPydkSEapb7SviQmgs+6jS7iUDqMjp/1c39f5Z2MvMvE5QTpC4GtXlKKk9y
BiUC2L9VmAmq+x7kOxPxBVeC5qLlEIKNIbvzz1EzKQyZQOfFYxifovTFsqJqWWSif0xhWug/PXoM
Jf/QWHVKQ7OEjHWcgrNazygWbqjkL8/uQ+xUrId8j3iVgLle/CD4gF37WvognDbb49rxoWRZB5Zt
evM5j4i64JO/VAUrhCfYN4YvbXwA3qFanVKRSgcETXNAN43uE2TLuW2/NXbS0hP7quzZpIou8y8Z
nsBC+aFYCyhgKv6dQ7f2sZT8h3kYBUyrLg0VA9322F4MiL5IC+469GQINPhfGoXmh4U2j9DklJfy
0t79O1km9dY/Rh8UO9Jvi7wQ31ZChMMmQqZDEMZf6qZbXOY8SwgDdW0ep3lvGtBVvC0Y9yLc3zIn
Dhq72K8CRtvyX0VCmbJUpXX/V899zsaYRXGwDzalssVWjrAepwbyarzSS58C1y0+GLPjsucb8i7i
iPuadh1OGNt1yDrMdxYMKE/I9farapW71arYJPtiNS7pf5kpxS4XtqXLVe/9OnaTc3voEEsu03v5
BQ3g4f8RXgaFiphWZtzxdXLUQ1W5OcQ9BRjK2oIBaTgCE9ZDemPY2kkOMbGAYcFix3ZLb4lvjCKC
sV0orHlK+fKtxBWKnazucZEU1rK7ggt+x6R6rXhWDX+dm8wa7uSkZiQP9Bf5Gz8MWzvdIT7KGU6c
tEpxmJ5z+WyAtIBOAnMWrIPDZRJ5u0jpadbisexhgpY7/k9Icw0gjRWrbf0tcWOl2Gm72fc3ICjs
GYWtxZm9uMEBJPRPsPJ8za8g3KXtPQhBym617qPH/Kv4MFGi7yTrfZecwJVWSNXiwMCJr1L+B26S
Iy7eOfVdutGqsZAOjVXIBNiLbjzBqviJpoWmdPoKf+pbBp3RIJv8jIa7yD619MQa01Jti9vTW6nd
ileAhLXAsAtmdoaOzGfJoILhPNVdQNRps66qDU45ElHQWxTPibd74BB0hUmVqSy/dvopY7einxb/
jMUJtNUakOA5+hjZS6wmYc3wp/9DesFkztt2+9EO+ckxzwfZNc42zbAWflm306E0OO7DjY+QgDJp
nCduSG1esH6X6ZEV4C++6vrOnWvtTZuhEHkwZbShRVKGm+6jWNlYo4OlH48oUiqdgD3eXyqQI1bx
C7DQjoKqTONOt/n8YX7GOiyUK/qI5KN61sir52JzTcVX+JsQja4EBnJDqRQXIJ9sGr0aHLS0i/pD
JO1GEDPyllp3Rvm1h6Y7IImv2penvdV8a/luoxxpScZr/Cje8jcNvv9Insqpv6hXVo7MUPHwki2c
LlbWma1oY96gRi3Lxih4Q2BcqAQD1b4tv/k+Oie3WWF2MEgU7HQHZUNk5kDyWkiDvUz++TQmDFz7
hUHRcPSRtGFhX+a71Sw7+dZ+xwtzWpn9ArrNdb3Lv+tv4eXtmKo0i89SACVEtAavxEAYWVJImR3o
7aEyUKqVZHkAL6aQG8+cBeOIyBCxRr+YlJ3/2x15Qu0/4Eug1FcqMyhL5xMZmY6LgLPnv/8hlBko
hAD18kTjPk2Qd0I9/ERZp4B60L9M9hl7r0l/cs4xLRzEzaAHKEAYfyP0BcCncutHEXs0gVFwn5Q3
gwc19ot834/aMZ/nIGSscJVFNV6byj2tqrNMHQqmsf0TUCwhE8u4hbnS6ZyFlyioeOSgvVj6TP0Y
mngt9FTmAMSv5UepKpLjK2ysJeAscenTByggT3zWL1ZYq8dSEn4RqW/Il9kKzPUC6d5m97zxUI4R
ZoRVIKtB+kwNBIsMMdN7JbNyqb8rNfzSUOqYmOeVv640l+ZBQvM71a5fTnaVvvPqXGj3BiqTeUyt
W8axIvV35lqV8UPQC7E+ynSss39xG2OF2Cse00IKU9VBXSox3PAgIptwZu5jfu68k1ndE8OtxvmR
aESerZ6hTs3k1lWDG7OLEWJJodGA7VsDmwSDxtQCX74xSDgZgCE0V7YSWvw5NtcRMoeTYBjltxce
Outib17cUMPHzU/BSK0106WcMGlLboRLU6DtNbh5MpePEE0uGn0I1djkw0hh35Eh3BiQ5OjlvWJK
VezqjmW2gbfs0CpbXpGYo4S59zEf1iyRpfvSmszOKPPr4twNZzDCjMCRKZkENnTEuOwwx7NC2hNG
jTViTk0BNoFdSP8spj2prabOaYDUfID0iZNcDfEwMW6yPqZWpx5juECqCWrvZatJizKes+OQBwe3
ePwM438dIzX+P6J4nHrZWsJnJMFAgmL1kqTZ769rF0gtPWic/MWYHKZCTyzI8M7NI4ofXQfTtmPI
VZsPxdiH5OdcdULVkosWna3pqUu2Pwjdss/A7Hwy8bx3VC+tdZsZRClRhWsSSv4omiu2M/k6azN7
AJfjNMOjDSgmpJcQfPKPUnoegU9sWeSeZQt0ZMgH28rhFTm+U16pjfXJfEtJ3rBIB/Yv/VI0nbH9
G9UdvxqVshk8EC1xWzOPQoEm+ocIBy6/GE4DQxJGgVn0hrRSphshPGrChn5qLMnCdspkW4EGxow0
2oV38vtPEIae95DQdqNzQP+Bb+GejuGu7QDSootrzaeJUDMkuVnzvz2IUVq/MxmjEYzpK27TLsA2
HaPmJHd3n7RnTboJvPM7GZpKQvO3MhjdMfuM0DTPStBepFuI3/D4G3qb6uLLH/J4oFZQWS12nzp+
esHcdMIWfWIxi5KhWwBeAh4loarUllL85pNie1SjW1efjHQfC3tEnJmERmUXTx94ZUmKUgVm+Yg8
t8gDN1lJOtumDg65coHW2NUXUnrFfsNAuD12Eq8GbUMyFBqVqjvHwn3YkPbbBBhf7Z6PMjorRjcp
LzU+LWbJDHWXZ2v0x3X2l/QP0Xp42oWDiuMMe+murPYtmBQBei9MImZXoFLIZwmia82INbSzH9hR
dbHszDXDadsc8NlzfW5Wy/gQTzYvExrJJcQWFJARmjVyFOUVHnp4TkgaapCiE36Bo5cewmnPN7QE
T0DJYqnfNRbObDPmwGuPhbwZSubCi+gwD1C3srSGthRmIPzttNiiq/FQ708ahI/1LA6Wm5YA7hN/
z5zaofzSUQ3d1gx/e0xegxt2r9b/zYQdoRWdfpr0N9wT2LhAb9BwMzl2QrRagJjjVw0XYTsPq4G1
xHtWPymIm+HGI4YrEFiAjz/fujUEn9EjsaWgzfG/uNkD8Ywo1jJcE4PniELRFifmfU45fagdWTQ7
2DVC8WJew2NB1cH0ThZsEpENtGULi6HiV5ucBXVjJZe43GO3ZpnmSOKR0S1ecXUt+LBgCBj/m6pL
LR0Mzc4ggBY7REu6tF3NfiO8A2SNQj2kWNOnU1AdzLUvHhCp1N3KIiiESqdNdgNoZEx6qhPpewFS
JJFl0kof50/k52eoLbL84iNM8pnnrRK+8mRjNMht2mUEEgtbFS+JFGZO35xVEqUx9W4x3fEuQQtR
dp/Mb+uRsoFG/BS0rmIyOd83qDZohcocnv6GWXsdviyRUJMtnAQ5w1S3ZRyVRHsMCcuJiBGLae2N
F30Y31qKCoYOqfeECpPJzCPA5S1NHZEhNhnMZnTDLkcu96IXbZG28cx54glrXwjeEaQAVAl9QUA8
hdwqYOoYkVGj/vaoRwrDtaajGLvNU8HAznpX/YP51Y42OdpLNbO10Rkxe+f6zmPOoCCzhujDyxVp
ezJPJSY6tBZLQygezOw4N30EqSMR1+wJMKD/jI2dHy6h2w2wlby1KW3UcMbuWN/9Fy0OrWKJquEF
XSsl9ti0YaeJuFTw5yI39mMXLZOGwk3kPc0/CTVu4lBOKr/UdSCQu9yhUkLUYJWuhHgwsK56fdZ0
20vWlKKJRR3uoEfjHB5CinAcxlRdNuIaIowQ74gBFCsWHIeW4k9cSeLJS+jMEF3BfNFT+pylb76H
fxEqFo1QMP/LRBqBxoQ9oIYXCZHjfsWxg5rBM8gAQwmzxCi3rKffycQlIRc7L07zQ5H4CAcMdn75
+KU23w57NIbPZBRY2zQ/A/4kkRNiQoOwR9I/ffESet4qEAZ3GwTEv4Ii2XEg1cWPzk4xpG3SGoRA
nL38+Ey/x0KgzGXHwGgiqJQQzl4HaEGTIEotxfqrRn7d2xp8a/5oGBOxkrUpakPz6nUeSiKt+DDA
FNM/iYfmlnBuees6eZjkYE6PEOdhuDb2Fu2MPl1FeFaSwIpmYOQoWTi6ayRRUYCbf1/rHzFthNot
KRP8sWIAgCJhpzS3XD+a6BELrv3AHLSNlI2GJwJzdMFgM6SknsIN0c+L3rIYv/w5zW+uHAoJCf/v
1P8GzVGRvyLz5UcJ0On3wBq6UJANJ+x1fiQRp/Lbl1JbZD0sSicDlRG6wUj2sEm00I5pe2kmUeny
M/QG6VSZ5aY5UmL6jiGGMZyBBqAXyFqauwB8yfglyFcLYlnwkrjbk+yND28RRRbMWcZCMlSJclh6
Mz6NxrFidyEwPZqB9xWCoQDgfwwtU5X8laiqK0riJRrlBTUGPOUuM+qVWNx7CsC2+5qI7OuL+C6i
HaymWafDIIWBK1uuEiksG6GmDDgU9xnBbIJBThiCrrK8E5iihOKyshjTfOjDV91fofln4wwlWtU1
LjmIpCxNtenmCedCPFbNs+aIZiSGMyBbomHmvcL3gUQFaxypzHgbmZaJZwoy/lOyXJ0hYqldKGDN
8suoHtMIWXz8Z6K2ywd1N1B5Pzhz00GDmbnmGvOer2HR19JTam7V+JemPzJvwlklI1tkRDPSeXXq
tFUUtw44cANlmRAAo7ELr3GLmDoickwaC/TQkkL+z33ioZD9Ytuj9BCafwMdrwe5jVuni04trNYU
W0PBhEX2/vWJdZBaWG2cw78NIqyCflq3CNE75Q01qf4Q/VtWQInCUVlO4OfgZyn1VfXvAQY60AZ+
cUAL+oPKcnDAtXjeT6wcRfOfQHsfEIEC5LNSTyTMKOlTxHIchkyezZeXv6Xhh/RgHANvHtGF6v8N
MqQE7ZHUzdJiUwbzZ/SuUOdFVVo0+Kmn8jYGP/M2ivuFQIdFoVpLIbK2COita4nmpOXrHH7BSZdX
neWSims045YfEZVH8k+v3noUYV39ocBHk9iXF8gqAmONT0qsqZL74wBDttFPaeImwkGRzzpJmslP
FwSrFCxAgvLSM4MFvJLCabQDETHEeDJ3MU3Xi4VFhCqesklUaEdHn14OFzCefqxlqAFwrEHh4SoY
YGkqTNfqpopJwAX0AoE22k8Ux1P35dcbQ3NkOh5K99D71yj5MvWIWDS5lUrM+CAg8nAtVHsZApjS
g0LUjyISa9nvXDWKnVIAztwIRCqWy75R1px6LJkzQLkZKgUvuDgx8nPYk9E+zXajdYtILsifWQKP
3Id0tZ/GTd4eDGjVTEhGrDgxDRkXZEYsT8N97BnxJdwa5/meCGmyg2ZYVUChIWmMZbbq5E+Jtwf3
uSB+TzWRdRpSFnT01nAHvO5RECv2mH9LVbRq5DtRBUmzMenb9Uc2IjKenmGtsbQ5GOAuLNB7Y5Fy
e/wblVsHjAj8TJO5HYyE0KOxZ+IccQIm3A7iKcP7EtOZ9ZVyMuK/Wv8s5ZtqVCi/04MOyUq1ZpzT
iGAsZjcHphDNIJQ1x4tJzyP3MY83oj4CxmZt3qw0HpI6/W4FhIWZ7+Du6dSfiIlvS+UraTzEeMyE
0ZX0v4pXmWHBpUNhTsy1nVm4wKK/yfv2eIkF8ZcO0cKLfwPjiwSPjTiazAMhtYm/evrDDFiYF1hY
4OXUBii8nRMCET2N7RxDvitHJJasupBOckiHaP78VcYcj7+auJH+M85avc66FsG5JRB6vCrZC+1p
yFhnehneNgKlEBMUfakH1CyvJHVyUlmmd4TRDW0IsSOVd1DYgYExbM9t4JbqBy0Br5+uv/W6M6A4
UC51igfuF8BxxistGM6VcQ2zrezdpuqgiEcfqDMYKqm/IS9JUekIlzf/hYNFa7epwZRrM/x6Jhcf
Kic14U6GUGj4u4J4zzF7CEy2vBWop5PW2FUDXpd2SsHzxrrPa/YeM2MPDBCGhT2gdZobBs/ZHI+s
XTWm9rVBnszn0DEMc6G2Ao0SWSXrdIoQkJlk73LdFQ2kDfccD1tJMXl3UuFqyrcEaXKpoYrOfRpH
l+nPBO9auoIVVQjowZ1hrUTW3cjxFG8two7q1hUjZlLvZPNczgHuQBFsY4Ad6ljKLEgpxbXX/EPL
uIBZwRdEZSy1zCFsIbjX2tpXaYgPgNLLZONTEozQn9XyXxu65H+Y2jHMnVF3K/GTxNgpoao9wiaL
0Yfr2gpygA6FXbIxwLdI5zCYSlvNPKws6zcfRYQ7i1Sl4GSPo/P2466c+EDSd9pDrrMwG51C5mPa
ekiRQ1x8aaVNSNF2PV90FTgqUQ5c3JbO0LiU/SukwvZqc+tp7UaULjImkVKUVxEQWaFjxsvMuUUN
ZkruWP7zaIL6TQV2n4PUTB/zpk5u9wk/Q8EeURTfWg+3qmG3JfE3ROe8pHdtjnLwq4/cJdrbzL6z
9CkpGIR8LJjxGj9Kyct/FPxFcLLS8ixkNfmg5EJX2iJH9GyG35M/LhcoupLhXpC+0MGEDBNjafiI
K81xqXgSnEJOhAbSrAb+vEVSN/xrjMNgKaj7AQ9MOEAOPabARoejCTHPS145t5aPMES+RaT1VnNS
5yZgMaaZFa37TzH968GBdxpC+unLMnhyZ38EQ/W0mCXJLPxNLgSaGvLCuFmU6WZaiHfNM2dNhgMj
vDA5K7xLz3urrO/RoIG0oSRFR5KDc9Qb+LbblvCgn9rXySuRqPYyOjYw8Aw78RBmZH1q1UednfGe
LNsgXY/hRhfXUvBptAHOUra12H4CHa4lx9tEov2w0JWPkU1VhKGhUH8ldsYt4uCiPiCJklRsZy3/
HFgfvrhHsZhTlQknthEDTk+880ipBvIdw2WMTlGj29OEpSTAy2AmWCLuIbV3pnAi0jIRQmC55UfE
3h7wnrdoawPgfUPObJJ0n7FYgk5bi6gFMeOj/bwicJvXtGjeqfm9DQi59SjXrIf/Ve0NCu3/ODqP
3caxLYp+EQHmMJVIKmdZsjwhLLvMnDO/vhd70EA/vK4ql0Tee8Lea7cB84uSJ5uBGJg54urIvdzC
dowreNwzqox0opggXaoXk8XHnI/TCnSdBHmUbMHid9ogCcQhc23jt+a92unSDq+6/irDbSrv5OGS
C9e4wBPJ6obLLYJUKHrUqnSt9XdAW9rpED6QSqbES4gwgSpjAvq+MQp8wlq4DDOVvhaQXPobfxiM
6tDiI0lWVw17rq5YDdjbKPqKPeM9xXqxYo39XwMOFX5q62HRxvt7I70PoqsWbmxgn5xdkn5dVLbH
3ESo6N0TyVxF+FlTkErIociA3k3ITtZaxuqhtgML3K5rNlsgPQtyVg12p45v7ksyeBn+FkCH+poc
5XZVIg4TmV9Qg1Mt4o1UKcVS6rCBi7XGS6WL5PrgPM42vrdWoh4mghubwB4XfbHXgcRTYCo335/b
0KcEICQ6SeomB6OvTD8F2t+xYhaBjB2NqW2riC0KGhA58lCT/tYiqMFob0CJ7E2FWA4yHRLkueDv
fMJ+WWkYrDZHmfx240vjG/B6+n1/GWMuyfFe63V2LctPsQAHWpdbMZivSlykHsVRjU5O2BHsuMgr
iv7sanWIjs5D/azDX6Gdq0z+wiNmfdYIw9uyDMp5u62AT32q+QemM/oVLm8WKGVgoCryl80z637D
hNIRqYdpXSvyfjA1sNJEWNNfdKKGNEtm44idy9xK3Spq1421jrkVKPLE9yKftll9EMZdPb0UvDvI
bEmhmQ+HCg07/zoRCkT8sACLlteJxofgEPXagbWkmmmBg0R0OQndh8T4WUu+9HRbVK+UKB2itSRr
w5S/Iwo12Uz9sSjWpjSnYL1GjcZ0K/WI9famv6lDhtJcNdXXfLx26cGMiKtF+B39pKxOrOGn9VW7
44BU4+PYnBTCDZpdIKnsPueTQfHDOySFRcwAN0aiUNcas33PaU3FZkTEsVwrP2nx0RXPYkpYrKJk
ALPcgXAmJg+pb8tsJVuwTs/PkVk8xnPOWlXpv/LxM/R1W5wDVitxBDffvCcrRd2He8Y31l6HzpqP
XoUkHF9Y3sduA0ZdDYeTKnB+TV9t+Vom+N80hoBystSwEWvmLRagJ5tEBUC+5h2UBYC+A8sJYrqY
UU7oivx9QtVqYXAuaR97ws1YgnnE5eYoav+CElNx9NPBqcrHeyC0ix4Uc6+y6tsZ+reR7LE4jqjZ
Rxi6DepNb0CWydQq/w2g1Pk4DumCiifQEkbkKMAYBQ3tvxJP8kgv1YQnM3os6nRrdSVN8Jwn8auM
twyZlBR/VIClQ1XfKHW4RUjMgKhgE+mlN62nBKYET/pHW7ZksJWMqj7S4ltUGIlwvZv4Iqi1+E7/
f/KJZu10RAkhqiiz/YjCa6u+pgzLt/UlJEhj58r0LA4HjlmpPGS8YKz/hAg1LW7fSDwztyaqgiJN
HL+BUwrNzkx+m1NF+h5OdibHXXkogCGCG6MA/pIi3gPjIxMQbK9mdzGNMzRoPlLlZXrRUswfJiNG
/zJXgGJwg8hkDxr9MzIWXged0rA818W/AUWPqu9k8SWFbIi/+uRnynIYh/vMvCJEYQ7h55iPt4Pn
RvWB7qimo9U/NFTfUzoHkT+V6U1OTJZ/IZXaKe02tNgfddtWOsHAnvFasXgJ1H8+Dg5ByWc92SJ/
dElHRRog1z8E3rTQMJUI8VeKz0B/46KSDB4hG/Or3Q3ugJCIaGzx0PffBmqceWC16TmMlVuuQcXl
dcsoW/fkri3ZwswQiYwJpFcweD+ytZ86Et+WQNlHQ1u42bQTsxui0wwzHoF5GmGoKx+cwHTGQEwp
FyyEasNZmie3jvu6Gmecw91vMa4cZpNbf1fYPYD0FhyxvyKT6MM/VOpB4SwCf8/AwasfCa6tFiQx
isxS0nGCMrsB4Gtu3dwE6h18kiRZSMjy+2/AFATVcCB1AmMD/24lp0zdR8RHese+/Q4hE6bjF5/1
Umei2ZIBWWcPQuFdWcV+TSqW2bDlrDls+b9LGM81K5uW6iFHeKGwRhq958Rp0uBGpZCeMmfEgJ0y
VsnGZ6EDMkReRCpPk3xV1kdtfhpCeRQxWE5somc9pcTck4BLn0xAn0jANQEHcXEBCKK0Lk0ABLMg
YEjNoLYV9jX1BB4P4DOJncP9yPZ16rshx0YODkMpLh1hOgwq0+5bQvzO545sl4WTJ1065WGSjW5t
tczFN4ENWsdrEPufOAtIt5HFHaIm3E3u3CZYcOeqvUsVU7d7WDbdTQ8dudv1PDGoiYz0LPbb/ifH
SeqnjKeOicf7sq20jafe+NpzaROUtpq+J8HOmss4Oa5c7wXcpQGOYBkrhTHcAn43tYQlHAHlbrb/
ix4QFvbc1dx/6NQJQZeIvcbSpkp3Juq8KZpTG8dcvTALSOdrt1hzV2XaXy9CZDE/w+rMLmr+ekZj
J4F+Vpq7kVP5poy1MnKT0rfYffEw7kTvSL3m67veY0SyFUs+qb2uHv7X/wEfUd02uRW8RqIAkkwA
qteucBkZJ6OXVwBjbxHOcaOvFoH8p8Od9GaeTE2RTyirChjeNzyiBsQl0QVW/1kEV0F9WPK193mS
InkptjZgQQIRhEOLPhM/vZvmsaOoFlZ5z0nlk+XRZLyTApy6KZ1NU3aLChpk56EDz5Z9rzjFdKvM
XzAz2wluQXgvMLggjEjMD/KCgJFdA/U8IcvQ5W8roVbaipfWO5syFAQIU5N1lT2+ki2wEZ2ZEuF2
7MtbuJTBeTZwNsGPHDytgrlWUO9kYR+V98SLVxVYToHA0hKQgIM/xmJ1bLCMDKYGS8q3QEPO76NK
n4niqP1JMWmukkeHkoheQRehW443TlEdfGdYrox5jtqhuPuTdTQ276Z89vJnkREkebLQt8v+rUT8
lblaf9Yboj8kxwxBKia+K4++bQH7VglxE/Wb2/rSRm5zngkuk/anKlFEcsCm04VMD9TFq2SKFpv5
goELZEfES+JUMCjHJAwqU3NJ+tSWmPOIGK3zbVsRZXMx2MfhasT/OjfCR5soTAlcn/cLqlIUnACy
zyIPwkNE8ETjWg3EhZZIgLUv46YWtKXWtkcjNheDdDSgBE1ovYKqchgnrRIrWLUJxw1XPTbff4Vh
LKQGYmNau2lBX6xv+vCfyS69B8WX1g+RUU1R3Ru+7uLex081i23d2EWi6UiesQDtTLgl40/1N9XT
pQIPy89oS1GDzZ3+okQYU8HtD+nulJZkRPRscMIqLuS+JkiJlNAarVivjXexizZoOompEryT3vIw
5cNHqrwUKqgij+6zVHDotPWsmUC+oPjasrC+ET7OEvdZmVAMwR5NW1w9dH9Zbqdxzwoy8XmKmFXV
Gc7DbYETImAC/+0rmxipQYDpdmxJkswvONklBMcXfHzi8NIjovtAuAoOVEoYhTzsB5SD9HA9ATJ8
cU7PvFqIriJaTvMgT1uMdbGO64vSObzI+lKhekYxlziZSDDCV1Ws+dkN/0022jS5dbXspJ9aPghI
v0OYBPieM8fE1extpXJdjBBNWdpgsSjbD1MEhku5Bfl7j8udhLwwIAOLh8KlHs+1pa88pXStDadB
Wo3WZonOqWQTzJEcSCt2auw5BFVZbApGNpr1agryb+2g21Y+8BzMPt/DZ+EdwgjUEXN/EaEu3hma
4A5ZTM7PT5qNBeGGt6j9K72H3N/1Fp6IWa+09FfStk0BHWetqbuWDGhRI8iEGQ0qMzwmHzr6MrQX
afToVGgK5U0QPiWcasFxYGLQm48AdBE0ZkZeHJK98onZO45Wbh/kBA+/JyJMZXb1E5k6hU4Y2LMO
TFtOcUUUNFwKynSqTAna/ExJzoY/qzunE/oSNKxBwkxsR7ioK9AUjtxeXtwDylMIFQHNoaDujqTD
SFMPiyfnTZdXDZZgDWy/D4fPCNAtczXk2k+ILDv68q1DV0KYDD88gggF+ZXnr6q+WsQS1d62qXBF
MHA3b0r8J2gXyBZkx23UzHtVkrLKoQO2Otiz2U5IQBpDru5Px+Sfyo8AuUxSvtPsA9v3U+FbSv1v
rXimSJ0tymufjSvz5CbWFhzhY6JschJqE9IcUbbw4VvZuZDXmkawB8PjkQzW8T5Y63a8p+QYTle5
cwLtoFm7RCbF0COgldkhc51WbZYlIqnx2Y47b0LRaj705FsDCmWJybph/t6HBFft+5dSnwdoFcVD
zk8pFVWxksJNWl2q9ipVxqJUFi1Ht3RTgqcwnCLVHSmr1M7phWGBvblikWgifB+DxxTe5+BBL/8Q
0+8OEEBT3WRjn7GtJVnw6GPMzIZ/Rs/epGXWBBOw2+ZYKgfxWQ2es4hIK/VI1iaFpLyorE+DDukS
s7uBk7Yvrnk4q5lGyE9sokMUd9qZ/6jrmFmxWeanOMvRk1ILjAZSevKjUA6zMj1SgkIfwGQaRdTl
d2ZRqBAY3A24C4abwBtX7mZjMyZ5gZSJD037F/sETrMhehjexctuOpwK77vjztNlFAQddrKW6Ij+
qdbXbi/Vm56dAHJhcKN6YrE+3Yb+s2FvmsXXrGPkkv4E0puHXlM+KmQ4gQFSetsGz4CF89idPP9G
CrHCOMCMn/hjwbQUBmluQIGaeYNeN28Z3b61aoHi6bKr6dsqi5HU/Inyk7Wm247Ms1cqozPcjIN2
GMon4Z5SdgaJTlCOrJ/pKkxzP1gvv/ryhT+C2eNoN47IS9xZDibT4+tbVkXzakNipCfnV4v89JJt
PAOxERhcZJBrUyFn2bPSxYiZT07XEsxmnjONJsjN8xsYiMVAVIdooFKFvJvJgS35j7IOT43Gi6Vu
DGEZDL+Bmw4LCDonLz7m4hq5Ev3OLG4uVMyGdHROjQwqxvNS2XSJiHe27PFxtmFgoFeqmi03H1wx
NoIAmkIwFE53Z0WIyIE8iPjBogB5GtRhvl+MwMnw2f8NMA7ONavJDm0qz02tHSF2oh2Jp48sO4TW
Dl90xpaPeAEff/qOLjbN9ymb/BxpkfI0syf9jJyDmz7IAO05cNJ1raxYlM9H68kHvBhwSUxfBsE6
Eh6KSENYpy4sAM8EP3vsesuU18lyuubSxB8iM4lEP+nRuY92PP3uNANTlwX0VI1PR+fu+0rEK7O6
IbrkA4yxY+5v/WBNYJ+g7me/O9BLrKOLg1Cs+95Jkktr7imvoKsv5zCPYKkDf0p2dc+H+0/jwPWX
1Od+4gSIkzHxZNhPUjaCDonIIyNoeWepp8y6pCBjKeA48JXipIy7ftr2iSOO5EPYcQCr2AYSS8a0
ggkQywjyLkQVAYM261Mmozu3PjVYlHqKa8skOAXPwIbIKxQ+qJS97puJgYuskulgm+NZXLXypmav
WJdQPBdpvx6th0CrMjLhr7Wba5TbPHjKAIG0gqsOU+VN8fHg8jXVdpo+bRQnUMSwMVCO/ErFyVIV
O0yfgXxW0GAFZbps8SJmjVO23xKibsg/Pi5LH6qNKd0H5Z+YYPMh5PkE+UxiygtWE0vCbTT3qcqg
b75L/T0fuz7YMZ+3ol+T6tAzQ0fsTuQnHw+x0Kx0BtjD3b0a9x1bPnNA6h3vmEcV2smobqW1p3EE
ORhhTaPGJ/AqNz5T8o2Tn6E7Shb726mG1gd3ca0z7lNPA7u9OrInDgIMrcl2gi0m5ufqBzLLLNkL
Yxxtu3pk4kRykaOHByI3mgzHx4eU3LV6ZQwU7NW56skxbdypfIVj4bbVeQjQPEGvQ83JP4W6ofvT
eyI4rBdXBVOeal5R8vAq3D3E0Rqy46LDgNNR89RqKU0/nbw3/1pGf4qAlsxbq82pbl++dx1kYpWw
TfCs1Q1OLoaDwaOKLxK+RaF8tu0hRRIvjcDvHKX7HZANWsZL8LHVbsv0FAJ6kQF/R6FiKzicLA58
qpyRj8ooiAb1XnH5DeeMEMcfvXuJGi7RDe16L54MEsIUDt65NEQlPHADCHRV/h/gX5aUChDzL3/6
UtlqTh9+8IykozuyR9NwjsTyJq0n1KH4UzoVGt8hx4jTXNLq3PCySOq+qu8l7QKJOnl0kLmR4p+S
TYwBQq/bjPp53inVODvMgUf6VjenIcSGRTa1LPEhajihV8iIxPKM2d6jtxiTrYTMTXpmBFT0fk4i
PLW5Bs2nP4RfGU+6icgONoT20bJcEaPW1bRfPWAiZbM6cthuLwL11JS3WNRAuWwq6yhxgwADZdKX
MPXKeY741RWo2oaLx/TvkoWcemUZ18lk28PIt9KAkyD1ZX4GyzmI53Qvg0TLE7AKsbvmxe+MNAzA
lmGVyp8SpvY8nFy6HaRhEuarkIM/fU7So+huDapqaTPb9tfWKYc7EiNDINgznzWnUM08jvcifUXq
tfWhVz6zYFViVcq7uUHVFCQ/rj2FO0Xfw76hHVSTYiNFjNjlV63gbWG4ZvwKuGvlJVWSGZ7z7LvR
t+m4hUnSy/px0L7VAfQJKeGsSOJfEiPRLpBhlMh/AY8k7fe8pcmxnw5EwM7H7XUgFq5RmEGNaH8o
lw03yQ4BqxvWpq24i6WDqY9rNouANLCxIwmFCsWZZXkXM7iVxbuMbbP6KhhmxsF6QK3RZwZPBXqH
Q05kLc2B3to0sKPI9KZHsKiT7U1Gsau3l1jaVR4cqXFL+S/pp5EFtkqsZHjN5dWcXitjOpDuso6t
gGlXY8nnmGU7fYWGqc/0oZ3QKiJ/Y/AjAX9qj1q5taIWVfypIaisdUTlklQXxhk57XKrvTzpgME/
ZD2HvwjTn8zcik14tc8RXqveZ2Yd/OJRSA+J2C/xjMgo4V6LWzTbCABWiEkUc+trdjNdjc5lps9U
DTYhFY6UbZL4EsP+1VaNDkkFGYTyEc0Sjyi3xXC1EIe1h+JB46vZcQ2FIrNoty1BhG1HXSRRHAhy
/wfM0zDuei0uCqwKUffL6rlQTxUOxOla/2PCTPMboAVW9uLw0aj8N4xzDfWfkYlO0X3KE8yf55j2
SzkEQShgQ2WkNr6bwNVm/xS1U8MCZ9agCwZBMNlebu8d/HjMFKxf6TXphNTwmDXnMf1G+UXS+03F
zcIT1DXWrsAJ2pWhGzTBMRlPGgvJat5RSrfMwJm+CQj4ABpU+t/jPKBUYYONkItxkl+DBhQf9m9r
1TGdhqnvPfhrcTq5AvY6TVwW+Hq4ORAYlktPhkjE+XTBTjj1Z9Zx5Bv5PasLN27B9bU9bw5D6XZY
Zn2A0SRwa2ljGMEWfIzqHxKZQyN7Fv7XqHxW5TrO6RjanWERSMjmF2wEhxcyPmKonuhjigyLNtYp
BGodG7cBV4TJ8SYQBckIw4xB9VGrqJg1hdkCsEB20KJ/qw2maj7bEBFarMl4HycOa0upAjwju1RG
HfA6iXesZpCmppjynUncRWyNgAYRteavWGSRYhkqbqO80wADOGqkMNkJ0++8Uw7aW36hObBLi0ta
RhxtVLvKIr0tvCqFsWiR/UwMHNAPYiKicYZQRt6E4er5O+f6RgRGAPdeDNASd1s9MPYqcs2Q0e4E
6LZR6YwI4cpV8MGHcNyIoHjTgA0NTpOKRimOapSnyEaNy2QhtguydcISK9GdUvjXdxQrAkMRx6+V
QxVll0r/x4PcCucOYVLCnJV9lV/8qUxeutmalbMr3PgkgaTlI/Fbcl5Y4cit01QA206EMLuB/F0P
d8N7ISaL6eWIhW2MWTvqhhhLWIXwUwjKpiuB+De2Xp3mnzSmT1IqYSk0/Ds5hsH/sQ0bhb+ALFG/
VccocqWStDR66Lyc+UIt7hxpfFbGX6peKu3PYDst+ydV6xfl1UZvK40ukO4gO8ELkwDlhU6BHwQo
C/MRlykDjY/HFL9qcZWSdhkB5maNeoljPjgG+ZKNMVQRXSuE5ExM0cASBrU78pjxJnmYQg3vW8WO
EoG9kBJvF9UBottZH2ptiNLyQUujldaYhhvmujEPhb+XScqr/2kUV0V9670HKWNEUDCwiEbOShk+
jL7M5hpKRYumB9Sa7HgbkzxFttHECA4TAu8W8BTTexwze7H459G7xwM+I8yL7Mo9cdkrnlvi0tR5
iGuZQQBUH+5kYUT/Pf5oLTb4GNlQOb8xaLlovMfxFSYwFTms59OMoDAWSKjCTqn2DOaNjPiTV8Di
O5v7ohP3MrG9XB4WzBfiWYXiIenBxSL7YV8SXWbDCGUqCwZUI952GOnSkikISQBHESZqq3orDhzI
oU8cXkkqs+y6SQ7GicSK2mX5/BInntBl0EM/61GgQRjLQAtlwrcCYCo9B9Vr6kpgoj+Z/o8Fiz9a
TgaQcRKvnUHcJcVxr+F62PvbAaFjzGdcdhvQWY4RML3J1kF6KCXm69pHUCI4iwEjtpjtBziH0rgx
OSAKfruyeymphOzkVXQUUEQSpMd24OctjqOW7E34IMMqG68djzMcoq7ZGdqGmOh42GDN0Fqm0Vuu
yHYAveEOklORDGiFkLJTed1VTzE0EHvVTtWeTR/dF6IHZiRKfK8qPn3mVRvZbMeDWZorAWG0Ryxo
jOE0S1h5oQ3FsyYqZ1HErLbuDGJ4SQd4KxyKs7QG8L+i7oTOgiBAoAz8bTrX5ixMb7M9FOsCW5cs
bPpgFhTMxOujklxSQ3ZrKmjNALYz3YP4NIf36Xx4o/+MgjdrQqU/NxZDSgClUE38l0HZXPDu+q23
zDh0KxYpFdhJEXN+vOTPRFWQQOaaFZtD42CkKvnsyqNK6C/hd7yn86ZyMrahwT1R2ZzUI//zlHSf
s4g46WQnlbj8vCcLtLL8bWfd8L5vgQ8Ih1p9VdNjmK5YrDZJvumKDQ72+fvEfElPLn1BzF4TLBa1
TBQcauo2IXhnicO0YKSRBOepxduq3DsUVp2MjdDptBPjz2Aa1rp8mBEToFBicjX/MVH1WtGtOYzV
bo1F+JUE1lL01q2JB7rxlqbojjjBZ2JttBpnmNJejFdK9WytYZ1UK0Bx0KPNiIW65TDiMC0iUvQt
phCzu8xyFxRrkMIjIKTFUdO1l4QNwf/u5XvXcuIDK7/TqrFJ6umFio0iASBJzoQRBRZSOOKgq0PS
fKZTyA+F9uSWWLjrQtvQN8Ucg14020x5gBJH/t92e8+AFQIkY8CbAerSYohEHAiNHas6Bhwmc9vi
gDBJUg8p/rWW8HnthI8GWhfR5EG/4j/KM8hc0xU1ipgy3O9hul8Q9xr4M9GmRM1fU7PxBdz5rMB3
SqzteSOBZYDH57zp4BUdWgzRfrRDXCCzYIl418qIJwdM+IEvw6NvUAQGnqriRvjihpnDNv4iJqWl
JgpkwE1hJluusYIcIRcfcLslg1qvf/r+PSh7cJAW9QmOLcTbFQGn5BX1yELB7+8b6a3O6rthXUvr
IqQQo/gcwQwWhPeRo6KgrDhWhcNrreVrV5OpZr6rdkcXFVUQLG6GsNOHVay4fJrxDnOn1zMjyNbV
MNh9T3LY+Jm3dM+kXKiB5oTICIac5EtXISeofVYd2sF3AnXHHyj7Pkf5t4i3IU7KcF/wDpO93teZ
bRhXivCWqPtkXWGp9SLFVQqAs3w1KVPMRYYQw6D3KUxEoZ/leEwl0MQswTucOTGWnyidXNgfi3lO
Z2XKVi+uib6aJcwJN4pA3W4wbSGkV03Osw6sHNG/mz8SlGnMIml4aPMj3JCFEs6orb0tBOaiELZT
Zy5tT/9ENsPTU6LqZMqEoifGE+GbJHoQ02BG2+5VNgvVvJTMDjmIvfYv26e55+YZ/yASC/TVhENh
0GHyMe6h+2lRJN/7gT3hwDo4RGvEtjIPbnn/lkokTFXIKhQyQst8TF238gkjGdWSbQLf6vCLiVV/
1On2dIXSm/laOZOjkthtta/S8x1NEp3Wx7QpDs8CidTovxqQUrPTj3uWxVSPSAAZrcWvY/I95fcI
S1RPPsk0xYxd+GO5XSq0Uum7CyraJGAFOaNqjjuubdKDn2kz4916R8dPK2E/tHJkIf53yCdCeYcr
AfMAweHg9hbzHyrK8DQLPyQCmjEEnJcO1cBvUqEuVYwVgQjooSEf4OWpx3VlnZRaPU3DUcg5aVjO
S0G+1SPjAHfK9Pam196HQuUHxJBCPhOTK/Nf8irk6kECATlrLSkrBpF9KuSXWNX3WYmnpbRFY9kn
/+b0ICBPpfqJK7MGLyrOkoRgYUsFu9SNj/G7sLb1vEDB9A4Sd0BaOKfwrkfcavXOarG5kDS+ni3y
4H8ozlhEWSXhKcAkMFRnWzz6asd6MuSIX0+gq7kNwdxHN7376YNjruEk1AwmaOjgm8RukfpEHU+c
v5EKJv/5UurX3TRCVT0Swj3gZXXC0G0Ktp7QlHhAqeaVu3CPsbgvgFC9+TDYBZqtm7Ncw2PZck99
aLh8hYYH1yUjuwCtAw0/YkZ9nKisexZRwr8K330LanFX8IYw5eRCfts9+9j4Z9kE21iwu2lVcFRE
2E9jRXKGkaMhnGTQMR/EvcXlU69wryB6K+Cc+xR8iqGtdP1iRchzOfhKHsOhezYAQ9AMU1mNfkYv
qsKKhjQYfosYcAfknPNQPSIkBwyVrY8lHSeaOnmVTcMBrrwQhdt8JwPTkaDHJlJN8lVxMbMZLgEq
w1SIGcqZVo52z9B/ahgSBcm6i0Wn9Op1PGZr9v2Zp7tGVTGRAB9fovPoiPEBCegEuQiObh6QRAtI
YHp0s7KDZ356NKX8thHiLrK3ABvmR+pdMztrLRWUXZRfccGfFqFcj546l4+O4tr02AxF4GomtWHN
UDN9ExE9ez9q+6vC92/hLxXt8BThzfmR7krUFfIlDD/JEC0+Reee0M0Na36TMVnYGZIwl4uzKG0t
dYW3Ui/Rvy3TflOcgGIK7zbB3m3Xa/2QILlb+N9EVShu/xVahLQv+KDQc0ITWwR7hRNyyyrsZrIf
QLHB5hePFJ7CnwCrNPmo4rW9om+U4XGtIsamtMicJEumH70t4y7MtiyBTBgw1OTI/Fzjl1dW2Zl8
mMfqh5teoCR2xAezT9bxFDm2xGRjCT7I3OaP5hdbiL8zV81rIM5pgWfXo0zlMgSAxkW6nCXokFq3
uuGEXy5ot3HDwdHqDLOWRNEOWBic8cMy3dRhhaBjHrfF79yR3zOYelVBBGL7vXB79ulu8gO0Jb5A
xq/59Zc0t+svhqeqE3NXnCFLoyRiPuMwS1N+uk1yqsFtE5CG+FBzVH/pNnsFm+g2kJCTufnigMlB
dtR4IW4zAE9u99etq9rGUUswuC08wg+yJbm48ys22elTfAzVpub0pBukdaMI+WR1UGJ4elv5Wv0g
ryELkAX8FWv+shfj2BRLdnNWtxBo/3gH7IX/gSZHZgZkpwLZSjYLbXFYUYJJbwg4/FEqcgh1q6dv
1XS456jKJskBM8PTEeq7uDrC7Ip3MpoapKDclFRE8a/UuWFL1iFnJ/ZmmaCRFZV6hy2YOQDWlzo6
lOU+xFtUYbhC6mrX/TpSIH6tvGHl8kNE+kESr5m+uSfSjc1PYqw6HXAcERtuz1g10bd0uohx0eU4
WjlAzEiWPfkHcCxckUT00p+/WgoO4GQd/geLTagSq2Q+gmTrQu4WfFxo0HUYM1rgaBWQHIKwOk0+
qynQmNZJiLUeBZhB8YcWfgtBQ2JWzbs3nqwaOh50q5L60+dwO5sV8DJ5ALACyorvygTv95ZUzJg4
gFTyednL1fijdD4hVdm16dHtMLCEfED4nsAUHyOSgT20b0jH5n9lOF+zWFA9ZM+nRKXdx5UeZfT0
s6NqiNdRsK+ye/TZ9McEZxEogmq6NvkW7MwQnqbqxZ4tqdBD0GxP9DpydmZlkCYG0l7mPjdw1Ix6
OIeJ+sRtZ8YQAdiAMUAutRtmX0wtVoNlhdO1+8fHlqSfo2ZX8WvqGTJRCom8B16uAPRkKYKILSc1
QAmEW48nGrcAP03OCCJFPT5UJEDk9jjwLWK7qdZDabldKN9Iq7Tng0vtv8Z4W1NBj3gnvJCQGq9j
BeX9Zuh3rE6766Uw2mnTuyShyBEW1GLuMz7nwSjfLZtNvVhNOvShShJtokndyOvvilEekEZjgJ+J
bJxtDEHRZ3b6H+5FomBGnXDYDQYkRXPGDPA+WkXK+XjBeYw4bBaZms2PaO54iRtmD8hBvZfkvbr6
JspoQNDY3VivdFB45V2a8Frr3wMhKOZB5cP1xXtMLIe5Lakpo2tnkkN8iqkEx/SRGkTuMCBrd1Z6
SJVVH//zk1/6bSa4HSnsILfKo98yITDPov9XCeOHm7Mu9/l6GI2P9QdmQBTOcL+X6UQwLHu6wIUX
OK2RYCzEErciavP4koEv6MHIY1KZhTNxKCLN5Apz4t5Y6qJytApLP/nGsJEBuQmTpoPLNKnKgDL0
MMI3fqyUDEYyaGgjzNOuXIEKZZPP9K5LZtJ3zTdILZbOIeWFUCH0soBUaBgow0LbYbCwe31n0TIN
O84WBvP7zDgyEm2F3YC2Q5bUlaLdzMj7hOC5LhL9rkQtxxZLgIYJiD0IOaNRDAWMjFAY6An1RwC2
lxkl3yPCI7PsS+y/CYZP32kIJWLEhv7P+gOW1l1QVI76aTkRCikuTXJBHRE56s7WTTenSkbLTADY
T/Up0cGRe2RTs4bv9AGbCSt39ekLS3pdLDRf8Ndqxx4kV0eLhukb58cvrvLmR78WXwT2DIcCTlPr
ZBh2GZ2UG1au8oNZXS8DjaLmXvL9dd4V6QLG53pOoCebaYUF0WME8M9/lu+l8o0gJwaE/aPn9qBT
nS3knTL3TEsomIK+LOG+009SfWA5dSmU8Ramt9KzkTmitMeYsQOdVKz8coVtj2OGlZs7UZA8oJQk
49b8onIxgl8JDyPuQMq2aKV3bmBCqEdOvwi1Aw7uEtVQexrpdHSIQpaoHSplmUmunP3ybgM3pyGj
Mp10Wqm3NCz11O1wcuhsP6k03FA7jcAlOaN740XeC/Xchrkq0uE1oAlCg5txK5erqHdyj6EFt0Z7
tBKkWXZkLMcO9eDanIAruO1kl4iBvJknklekLiHlSf2yfMF9ayNjJcoBznIuHvXcCb+WQa2L61H7
8BUM5AiiW4ASNSLUxKMgqMo7CYJspUBzadV/TJ3HcutItGy/CBEFFOyU3kk0EuUmCOlIKnjvv/4t
qOPdeyeMVsfpPhQJoLbJXLlNmvRYzhqh1svg48I6IYioUpdN61NfUDJCENRUB1VUIzOaoWvqwSVQ
SFnnLSePiAzj+NMkxl1pc02xSNXRoI3IThyHHPYCICjrNcZy/PraI6ga9cGUzAWZofHHCK0Po+gy
SVRcGHNKj/mlwQyf48u1X4t6YHWpcWXTK6Uv4/Cg05PObL6ibu9GzclUrOqQSHh37aOAs3s0BY+y
IzaZIdvVtbmm2FZ1DJFLe9rZbcftRPvBBQ9Zjx3vR9EipaJIJBMIxkJyyyhgYg1qHqxbjUf6uNdD
4CBEBMX5veA6M+bFLhoxEfwO4Zf04OUx+W1iAi+6f7hyGpQXVv1k0m5mYXkUUb5OsRhJ/xn+BriY
U4THLXZQeRSuXJO0DcvvxdTNTcV12DXkOrOUEX5+8uOCOMYRQMNE0z/vkZ4jOa0BNJ07kUJZwuKN
8VNJZHnVYyxwioh0c8ssvsMBxpePJbNhAKy3mAHmRylbxuTQAZUdqb05HOsOkRaVWEGXzS0escRX
kQK2ZHMzfI6wxj1iu9rqq+Jw6hEETETgCGC0Jhz2LnaXrG6oNX5Myjtr5NN8VvD4XRO4Kzi79wxq
xriiC1nmEULnpghet+2U7dvAgF6MEgyHswCyjidbT+21gq4Yms5BVBb393jOZ28O9bTyp2vAr1T1
yY6p4IoZ5yWwMFBUwIcCvryISUChHgyMBC6pFgXwM92C+M9MjoDh3nwt3Fvh/guZtK2yCiNiEh+9
kdsCbWqrsE0U1YZBMXJpSXxxhrUTzcCbh5uhAJGnEC7lrBqSwWT9hoW9x9gcUV9G6lAG8Zq7+miH
4dqa/bwGEuKASTipPbl1GAaKOvwADjWDqz1O+JU9JuQtJktAXuh4urWec7cn2taOC0yHuY7te2uu
ZPEvl7+1QIg/6M+yfqzYyBnq1w2JNsArLJlMjTwRQ+9nCh3YwHNjArikfQqdDvzHe4Iv0+aNMlmn
UV/3ifemAHBE8jNg3Fko5q0khpfhG3kkC019cpX51XcseValc6ABpdXLBlRk7PJsj1hDzG0LTDMe
eShoyQlZBucWF3Rnq42GHZAxxsKtDcWwjhwNp9uXc3GHUEDo/tKYkpVW1izOjhX+QC1xN57+HIKj
7bK3gK1W/lVmzlIbfk1++5rDgAdQyFEeTNPSpEYnaoqm7j1rfzQLwzvLmizSiS+YSZEu4U5oPa29
JLrCATWTY3TVSrgfSNuRdOV2cDRZWuYTsxKNfaYDBiZ1QPu7RLXtVR8/WMNJYh6fgOGy2tiPgLHr
ebU3u+7FpspXGFPP1BROXd5UeOzyg+mCTPPZBSNoXDPG3nUs3KuaT3aY6JgJjHT+jRgZctdaOFzC
ASqpkWX20KFe6qnqDczokwpWMqTPrPNNzXEeUlC4XfxAJiBpk7P1+ZNgjTWkuZxTKqkQguixYx6N
UOyTMjBfDFrMngeaG9NUiA5jiP6jKN+JXtkEgAD6xjg51lWG2hwJ7jOeoarwiOQMclZU7L7o1IpP
/KWl5RwbNBdYFEISnyoH34aLQrcBBity72bpkbVEHYCP02GFVkS0jwRw8x2x7TI3on4TjK/s8IL/
b+DC6PZtdovENiK/d+k0IYgYBNx2fPVN6702gZUklb1tGxzITv9TWRIFcTZgtzDayziTE+D7r4JR
POaRZy28JttklaXDCJs2SYQukMBjSLm0h6NVfmtBumd1wkyuL+ulTBGpTr4erzxNi1eNTsrHYNL2
lH2Ll4gLCc1r1o/MEniWNUn7HLMG3dolnl1iqRYgHfiwzs6t63DQWo74DFuJFMtMEIidhzp2Dmn5
Vg9FxzRjYOml1UdJrh5LR9C3LpVWTHkcNFF2yEf/yRiCz0yVd8PCneMXOpgNbafHHldQsCZRmNF+
5/0Emr0d82ykIyxgy7BeFsl8RyNtasxklUxMIElO3JBvvG3i7nsqnWSdBDjSDHf4HlTBmiVmnY+K
xhjgexMcoFcU+bXXe0ANFa7cwkGYguVHiE1QDcxrrzRLWKgoqu3xOWb54DTN0tK/ov6xxHevUVqi
I+kaUiqpsRJsK4g1Se4EuOKxsWPZnzgfrKS2/M1Snv3ugUR2VZDIQGCI+5lMlIEtzhpEayo1l36Y
7EBg9ZL25R9y/KF6AGlbR0+k9rEnwE64tXsMch8IreiOiISBc8ADApVdUJwtpH8yQT8WPQzjxTPA
CAaE5Oi/ptg2rJJLdo2NR59Fxixw7cR9sYjfbGDu53yLf3505BsSX7lBrmj5pBgUNhifmvaKlF5c
XejvUWvtIv9QZo/VsAHsKeOvahYO9cVmzqJcieiiMTJrdhlCEo+jSOj4Z2OQY97DfBgZ97kbZALO
Ez2wPvuMdbqLZv3B0uS9pGbIkIkRWMRpUogPkSfIuyp7k3YuEpVO+2LChgG5JryHJIgKpM4O2xcq
xdCtv5ud9cg2qjAY0S3nUOh+j8Uu7/c6D5cccW1pvkbxmxY9gdTAF1MuNlA8rBLAMYpupk62/RYU
z+Rej/YzFM5oggdBXmxBzTIQlxl66b4mPWbiIS3qW8R0y4mCXQULYK2QpLtuDi9IyQeB2crPcxy3
NZD9Ow7EMHgrw58yugz2oaedLrGHOG8cOLsoCXazoSrukNkE1Uor9tXwGiFLHNCXd8apZ+4qmzcS
HRaE21T2dbZeqnCnY0/tlhuM+U/pcM6mS1z8Y5JcS8ZNOMEFoaAGYOSHijRH9cOW17b6c4VKjY2L
fXQHHblf8+HE8nfsq3cvFwifx50dfScTCBL+DwTTPJcdUwW1Q83nc5C6XbuaOP6b/sXMb8Nc089a
4wijbUBnlvveDTcvHA37YapDYlFbYDq6xjJVDFN8s7V/gj82O46Y1vO7x4eJz9CYIg6/DnI9uSC7
ADkYdHb8GcR44g2A12fhtyct3CnaVT08IPgNZLMa4IgAtvARcltXisLHyDuXyVMMAbiZJ4gm88hA
uzcMqEvMfZACPUgcqOQ18Q8jXKLD6nHB6/Mg7ec5oImLC8VOc8NKn4EQH8bfIH424kubPsVTiAnN
WhnGc8UGofy1cVdo5womAOnq6b8oee+8u9KfTaNager0LSha424qD4mDPIb5sZqw8XTaYzl/TNou
6b/t6sO0nozios1RWC6kOrmMNmXJTjv6B6mFAt05lNuqfo1a/O/aV4MzfgrEAnu6T8CR8W2C5m3f
M2ifSfzR8egRiGVNpHI1Hai8k8S9SUiVkdVTixrAZTYKTNiOjyGrfrvrMjBtOgwC8jwIMkL7i9Fl
bJ/7fANcZotjuE6YKe8xyZTCOWAQaNxnP3rUaEdZb4mIb9lnjsB3aiTlJhMaskSYbGCv0GmjcApJ
vGUJg+VUQ34Rfua4lgSuicbeMWue8g8XJyYkxJK94sH19ykxL8SyVuyNV4Zaa7h9vJWOojx9gGOy
wcftoItIGYZjGVXTHowd+QdxtOMfNFwcSLWdUa3tfAO7sZSbOVUs2bCmhuyF1rvxD165L9NfneYL
KWbyRo7VkD44RBnFR5aHo9qU8T6maqh2EckoA1sa6XxNEBWak6pvqvte+dmutcMnXx36/p0Rvl1e
JDWfxc0HcnjYYHVi9I1bVeOzGq769ATfJiCScmWYx4Jval7h6EzqQ46/gqt0qvYudD0NZqN3NxF8
ZfyOHQ5GkoFzued5PwJI1/GoSEIL3CW1wjJBRd9yCAN8FQMweX7zFH198Rjr3D3HgI/bKF4c46eu
b8Y8qV5n1E3GX5SAdpWaOi824OLYZbD6AZ2f54e5R0XlRXcz+TjYd+W4V87zONxGokAiq/5qjxUm
CyyCIchMhYSNZCYgrxqMdNV+925+1UPjVPboqErrYtKG4VVzh30bESRgrDpxU2gNRPQS2GyWKUZB
H6wRd07qk3cpvQe/1HdixHY+4Oq+Ywl6Lu6Vu3bbY4a3QKaPFn7ztl314i7Au9hosYmKYbYqDlbz
oLXPloQ1tW88onB5sqGOD35K8NwJ375r45GBIUUt20ccmhPOgCQPryF/l3bLPWTZ4TIX9OTopIqt
Q61P6e6PAhDBXHfS55WHhikRo7oqvRcAnpu644oi6+LJg/KixZs+9ojpSantQtIuW1ba25oovLRK
xkVmxwJQcMkaL2FRMSEUR3TRGQCpQkVh2XtOtspno57jT5sg0HuCx81qoyUW5aXebBN85b3Baci2
QCQTgn3Ifp72NTO7oC4xqo2QpZDnzlN810ckB05A+XJ9h/raiKafPO6eOKzvQW+9FnLkUwnq25bt
PpaQ/KpARVLKwxAgo/vR9BbBb7pHKI4w7FWcbLI5qmWW77RXukvrlfnh8KTuXbqilJbgxvnbh+WG
OXSvb/FC+NUGxwmfCGY6T6c92HTM2Yxl+7e8YKZne2vQR9wCyWo2dvOeD6CCsB9IkFMsmIcVVloU
0ESVkTSRRcQGrlgfQfIMisVczEGeQg+IvGmFaj2IVomOQGShXuVmcpjcYPo4Ft4eVU1x92d8/RqL
CYVizXt1F9WGDDfxs9KqNTm7WOm9LW8u4y3ylJhbolX6W35GcFkLskyXCA2rvQ9Bb1yPiBYJOVqQ
nT18b9juK6IU72azadxtWhnHErjAEhUYeyskY8BYolPNZNi8SHchX7VHG9ChvcREzlqNBxrxieD2
RUIUycK4t8Zmem6v7GHKH2zdQCmqEu3DImKRwUW6YEbtMZVfdf+KZ6skfnIJPIOt5g9vaG5ZfDrn
uepJzpIA9Hq5oQfV+dDaZXwQF/lBmBt/nNW6eO/R7uggSxYJEGhYpZgNl0hEsXMQ7+7gxui2oH2w
yZSH6ksnCV5bYOLio6K6obGP8DilKywwwytPMwSD4HSXabwFYiK9xQh4EO4eqmIobFwW4zz9oPdF
WbBsug0z4tKcpVouiCC1c6bbTHl11wWqcTgwxYr/zJtXkgsUYHPBxkwZbRqLQjigzisyTGva2C80
vhaxjJ/hg4m59ZtFaFOuMQA5tPIxNyXbL1ZLnHZAP+NriX6z3TDyLQ/2O7UNC4r0Ezv9PgxY8zBS
nWMr42Exb/oBf5BeXt+ct+iNHQxgi/f5tnguP0zGyVjRGQdEAGBxMwCLpcQg2Ap1nkN1xlfGsoCK
+Tv/4BvQ21+0/XMMY4jZbktpnqBSwDyD0uMdSX3wFv/IV3UHWtk8pQRWLgo0dTwB5uJ2DjQOD5G9
psmBEQx5q0Qo36FEWOYeZQ0DmZlIUNO/wS7H5+cvF8Rq07DxBdj0K9E/Dhe2EcEb3QvKZchdEGKX
PX855H/U5msdGSTfGownpqg63mGuIwQlixg6M/NMrlHCMd4QOLBzbKy/gu17ODJmYEVVfLO15Ya/
cSLsPXOLbzEvNjTrjr5mI99HQIYX8/RuyW9OlsgC/DD/Hmgb96/HXUXz2K5I0yAL1oVFj3yXQGuD
BNu1Zu4I2rXjNWIdUWzQQFTo5uXnhlmOytczI9DeBuaed0cm/Rrur0LWkRs7SbdDYp2zJABu7NZT
e2ErUXdrrMvb2ZgzLHFqc51N06NvIP++6OkbRAEUhSbJVHwxnAOd3Ddyp7JTTK/VDP9wKPxuqgQ8
NENzjuNJfvXpIWqewuqeeyN0FBaCLxPeHjdtngWRvMsJ+h0STfQ0o4oOtVU9yj/X+KiDc0UQOJrB
aixMPuSGi4bl06VWyaZDntexqHI8SFZsHQf/C31jC/NLx7uzyTIfGtUBY4JWnt3myyIGURIGO4Uw
i+ATVTt9zuKsmTwgjmnVXmKdtJv3VscNHzyrDqh+gdgY21ixj9TFKYAh4y5FdVJSMzbTE8k4jIVm
itU69k9B/xsiLhuafayjJ2QAaI1EVTaEW5MO4ziUYJgHkhyp6iADlgcdw0g9Ki8+W1SpGgQIdVJv
W0HZYDUg6MdN17XckT2mNaAHJIgfYtzqedOvIBOEKBxbOrKkYNoSPGbhWScmAyq/wfwo9F5smzuR
KULKuGnksS/0J0xqLn0gVtqitr6KHTBHE10D0/Ha2dfMIpvxQ8h/+DoZqWsIGFlVuM1zX+GzQxHW
K9hi8U1vu5Uwcwy2SffdZMSE+kP7Fgx0w8oodmnXvSc1Kl6jRWdjhduUSXysMaIwp13lFlhTKAE8
7gcTNDLva2YHjFp0lRUmvdCTn/GIzEQSkVdr6SnogrMTSuafAdiajpDEUeVX0duPJaJPO0dSXydi
Ni1yesmPbvx2KUHSqFrKCQBZFewKbARxwTGTN7h9IltfVU0NsaJHr1IHJ02mV6ccaoq7HssRgIyq
b6A5lEwlsmjn2hHeIh9ichrB7Q166DxFdJ56/1zlXkv2KIChaPRe87TgmDVgzaSsbmJqGHSXzAZ9
zPRNTxQWyGRHMrRKSu1QeiZrL6uFRaZiHLUedWYZR+Js2inuDL006N/gxVlu9i5RuFBk7RPB4zzF
wNQlI4pyFt6txV4b32e6jyIMCn1VqXd3oJpETjDYfgzn1YYkIBBqwC4PHNqjTIh0PyicWVXK1dA+
K5v7r20QlWHseCnLEIiobL58VfxkYXysS+utFUl/aGLmXJGe7ifc+ZkxQs0Q7s5AIF/1RJjp9kNr
yp30ks+ofJWjz6RGm2deJIu4JYtdhe6PuUC/iOaIgczgwnaMs62bH6xX7E0lC5yJ+KCjyuUjCuj+
6OTVWtkgoMtQXEo/oAjyoYQkU/KEsrq39J1LzojncvB53LqlV5frWBNnwmt94HSAsAtG1ZrV4SJk
3WVk+TJzeD8q0d441MtaSLbrlB2mH3EDD6+4Dz4UKX2eeE3mP5jP/8ecaWbi69HaY/6FDGn88qPs
n5/7H9Fo1yc7JWkthOGB4XKs+gKRGBVfDWl16UzDWR/DbyC68JfaEh2X8raegVzFtfWamwNhN+yc
qG/eLd378gf7EuW7eE5XYOroUXlxlxV98d2SZ4otpVSyQ5ucvBrj3DLUtEM+68LEvLq6TTHX9hev
ps4wcnQYo5oPZ8i5LgdH3jT0jdhmOCN5kiEsY8I+R7Q9Nw2au3mrU4ToZxs84EKh2qisOXStLx7t
WgzELWMDdB0WWTgxblIQjc1cgMFFrjNaNe2WeEx4JbpBzq+nOK78AmaQz8Yq2AsLXnaTaN+DYdHz
2OBEFHRClfB/a31sYdJjlZ4V//zaI/xCooL0NAAKXvPc6YKJYMXOzGTgILPQJpUn2EboXPsJnamq
5nVZDhWyT/41g7NUY/PWjembUfuvyjBf7mXq/SRJXz0K0znrtfcWOhmL3YkKqI87Nvn+ZizcB4dl
E0F6yB4ZEe6i3P8mC+UjK9H0kmJqtjS2BtF5NjIIURYZq1eIp2H2lloFeXUsvTI94L+1h4PKpmvY
HvLB2fYs0Spm/6JX5Sqef93UJgLFDM1jE1P1j+x1I41ggMJ5ss3q4HfLwaaCbFMxbKz8oMyKtlqn
1KnowfLE+/bBkjtucQh+/cww1pMJO6GkQk0zCwiMxUAeMYITnlKMswscAf4AdyBsAB1kLltT18o3
VpFTE4Lj90P3X+vhGNnrLLd4+KGHc736V8t9RUE5TBCbibCQUDjcvIQn4pbbpM0fMhpOEaKBA4o5
GffALE9Dqz4jAuA6k77URbgE2hkRpV2+yYqWkOfahzdmq0J2v2WH+lmdRMbzo0h+wHumGr17peNa
NSRWoyhNNqZO4a3s6Toohlx9Q8ct28/BMNhNFxmpr8RUheANVdjnSzQX1j5mDI9gclhczHBF1i+l
bfvNIH3nxdVn3+98M3oJC6OFHYEqyTZrFNNKwLlHiRAIZJVxirwel+M2YTGlNxxOtfXWeUqteDoR
x8OyDd/eCIZjhrgFT1bjg96wSspB9p+WwN3jY2vKdHJMLRg5dUOJK+qAGbx2KEb9N6REtfUGv2Fk
PxYpW1fNBLIYmjyjeg5yUhkhbJjkSdMSuJq+pDYxicdwEQsGr8IC4Jx3EBw08JUyBXxe1URBT2by
xrcDD9gfwUdxbIr+HkXTe1JON7fvf3UytdI+PbWBiRiEh55ZceQqPXn30ry4+j4K0cl04H9M06qn
5neM4R6l2qa1WXwmJn2Lo6T1YFs8wj1uIE44f4aw4g8xDUaCGMbc1B0WuoXGqeRRObDYWQmBZnBQ
6dHL8OfEYrKe5p9Mr6ONKvLhUGdmBXFUsQFASzBOHOCOxNpd1EDHNN/+DnCLaZ1Ml4Xw+63y2jkz
lBdodnnUy7Mq6m3utPpz31fJuRXNUxdag04qcVCf3W4UN1dHHZbgI116lrfr7HB4t+r4pVVu/hta
31Wpb52US6rLXf+a8aTdNqEplhqa/7HRvYdIS925I7Wh6PHQYPP4/1/sznwoYh7lhpciBzBzMIVW
8tV5M5m58dRX7c788XMpaP48S/dvaYDTrrfK6LODYVsOwfhKDPWDXjP5tEuEBo4Q6BDzQvcORhje
S687U77kx9L03HNWEVfMvcyGxLG5NPVJ7lVDO9Ul5I8Eg8TfRU1lFCGmEXYsTRbD25SGuiphI8Po
CnCPhRrnOvoypB6HcQoqQ3lVcrVT3F7hRDKolXVfBmOuuvD8e1FjxhutwkbooDHRy/uJyG9EVHpA
qzG/gUmzdRCuLAjW8T3yvPEN5QHSMjLi9OkWxhzBltsPl3DUyUFrpX1EVGU+ho3BEHJMFIYdK2Dr
75PTRE3MDsa4137n3JLQ+fErJ9w1NqTurGuYRjSd+Eps279pAVZs5rlIDqnArn/fHRFTl6zwJdNR
52dsRhhKZiqZeNOARc1gbKeUs7wMLe9shc95nYHWG2KRXqds0O66C+I7tY11E6dAKNCwHInoOgfm
VJ2KYazROWEv6xtde5l4QLHJrbKTI3OY7KFL0AaRqKIux2VbqWGtFWQG9XbOqLedEwoKrUu2blmQ
iZVgoW59n5ScODsMU/rMzD95yat4mEPYaU8DLX0c82fuKOchchrnoUkmhtS0TlXHMVj4k0L6xIsj
5j1pHCcb3anyR+q4donEa4PGQXy56PN9xCoHrwjZgwsSZHnb8cYeWWzXyCrH3qwIGb8ZuNSfKklF
OAiQZsVStWH1JH3a4cK8/f3QuKSmx7XzjU2SLOkRoaPbM7aJXvqkH9/sPlrWrm4d3aDjK7YNv97U
HPCHminq39cDaMpg+Jl38W6MXLEquMtOyfhhdLZxt9rmRdZynQqWQcKTW9kG5S3damVJtRlEDQcG
Gd1GYaM4CpVO/M3gP2YWl5RVZYdaw9YctxRIbucPHtnPsKrzyDqONR83AaRSs6OzUfXRWVV5g+Ft
vubkUOdrvU+PKa5iObUeoIr2Znv5L6oGjkg/RTJeDmPwmsbiwoZ4vGahw0hF89z7bObrhkanttYe
/77VUO8QwWvhc6e11altO3ejTWzEayRPp2pEBdRke0qPz2LMpvvUECsQI1xT2eC95d4X5Wt3b7Ph
2FtWtA66wT/2iP66KkjWJjx5ZskW06v5QgmYV+ijnubLgDmOqvEHFIb+UCH1SGvD2/oTH0xUeg7D
GZjsQdF9NX2Z/nMC61V5Bqq1IcLOilGUsGeqm74+jwF1iTXQC3WFM+2Q/XhbU0QZ170S1Wkwk1dv
wL1RZ0a/pJWxN7hz8lvEEKxPmmfXMIun0sDYaQbucMk6k6ZYlGz6nSglWSPxJh49qK6lPVzShmk9
RpLmAQuYsXK0NtkZCeMg2UsHLZ1OTo9pnKqhsp7G+W8Yq4HNgmmAs6lZRswvDUXWrra0V90xapKw
Grbj8z/5xvhYxypj4qgQPktEJLlBmsQ0uCDteF2VLqPkvgrKU0L15PLI2fWZCz+sSylhEdQknkUt
Mg7PSpbl2kPcuok0FA9tzSNEmeI60xKTTGILnF8ai1yvTrKZD7EPnm2Nv63sPWJzaL9lHxR3bYiL
tSWrbQtv+jQKnZBfFHqOnRHUHofTvrJ5cz2CkacygFrTy+yn938FT8Ib29vk6KIUWcQSL3Utq098
90svtSCNt4F8dKexBtNQPZduAXTLrrX3xFNse53h0o3VZzTKCg0pkeORo5g2Rhbj6MCask2dI1JI
giIH1OCzkp+cbKcZHZ2Vw9ip0itrX4XE+Ew+mRVlVUQXTkFx5f2/GO2os6pvw21BC3yluyBHrs8k
LWpobKVBk69Z5rhLCBFnaJegNQ1DAhiThoIrJrXMjvTzBJD1GqdU7XoTlju3AjYjIzTBbeorEjJE
94A3xj9WJdJHR7ejTe81zsUv8nqrUcYvuqkksWcMUuIlpxTfViUhvzYEn0YK91XqpP7j30vcYg6T
LXLotCIl8O9eSApGzRPlqeX5x78/pZk1dBzGMKUBSHPSmYPqUqtvfy+4Ygx2IrOHlzF7IIx7VM46
DGERSIsKTmvzF6uieFNOkO8jO2A5FMZsLwWVm2GinzdVq0ObjJDAReA/RqumbQ2IzLCnYmO5vLnO
GGociMNTVLjjyTKyg8jK/hpXDDbLvLn5mcz3eoBaKG48jvMWhWlbrOEh1CRChsFeyUT/EjZCKhW+
SNvZKcuz0OzF7c7uomGv7PZSNsQ7tV71qU8parB2D5TZ38sB9IMKfzTXUPtCFDghUZ1cAi/BODPx
e6aO+zZ2D26oVyCzLPO/F3fIrjJpYJaJ0NzSEr73DtNzm1T39xpflKFr49c0kptpWdaycjr5Kmd8
3JQX/SmtvOqlg38KRqkTTXqwDDw4zvyi+vQehC4E377yDg7IgcPfP4lGeLh2imQ3+rCsVYvqkdng
fy/ZUGFnjZPg1/WM6dEVRyxkO90TH3Jo8aQCj+SODbXjnFCCLNImVYSXauztE5M3xv79PJZIJnCZ
//NQoQQmgSyx6YSzbubRaBAKB10c/jtMXNhU4PV2qT+hkXL9Kjo6KmZtoxhiAWugMYuMTh4N35RH
CJ3y+PejSqJwWxkJs5GsOFnzi0jChNldiBwzSNse7Y7z0BU5fqm54fOF5WJYZ0pjuZ17ilAjEkUv
cJXZ4IhRFGrDtjcxwUFeS/KJQBdRDCecFgOxGB6GHEe5yG2qFosy4Qkdj+u1BmvTsS0m9ZnmXE0I
5/MPzHeaW9B19a5UXbQszGFfeE5z+is+SzHZaPvQO3E7z+P4lJjJuRTOOz7cormFukN8FuMnx6/B
wE05iIchxeiT29Fr7iZEJFAnb5mcNwVqQ1vATSsUrrW/HzWw3fuuTs9Fw5uEaElNMX9r9JT/9+W/
f4d3z25KVO+jgF7TA3msh2Q3TdjyzL6ZFn9l00R/8MDDjeqVlU8LUANWNoSbVMIORGBq3CXjL95S
hJgiq/cWx/I9H/rZA2Edc629KLRs2yYt7BcnlcMxIffqpBx8Gh28TZF4/MrJCNc5xi/XteHBbRVV
cN4zrY7CDGahH37znxeL2EWtmjqCAyaueTCNAVEBcHAXWgKSf5Ddrimr+hy7AKMTM3iMAiL7yF8R
h9xCOOg1t3Ia4fL6RsUau6ouRpmYwO3BI/ODz5OAokj7KLO83k2i5RpE9vaeO/FpKotN1PgppqFM
3kOLAFfbcK/IZ5nEB+xyOgtmTdC4xDZlM6tKTt6u0Fzs3gYmVyGT4UnYLAgdOwJJpjChWVFvnvsE
z4lqzraXcIa5CUe+hOjXxHb7HNrtVstc49K3yCr0riq2/z159I6rDuNQEwQPsRLa0imbcNelOhst
jWmKVVbag9/r2oPm9P5+TKp/TU2X4lFHPLcjA3hTd5OTYWkG1kaL55Cg3ogDdTBD4MX+wYnH6PpX
ceYS8CWTHR2PEe3zwDf3d2I7UtabpBvw9BfujL3nV9oYendjEsQyxU/pzmcDljXibzCYA66n0kcs
L2qldrplHcM4R2tYJQQ8IhyNEkc/ZZMET5iY5Pr1pLIV84+ce+ODN8m7X5Fm07bQmJKZOG3ZaU+C
ke2tgrhLIRy0FqJwAS+kMdMUJDPAB1IW2HbqU4yxwmR5JwYvySGRDl92zZK1GWdUxFzxy2YSAJqT
byOT6iwqxNl/X3wkmn+ZsM6GWWtHEQbU2DYKrX5WoGN806GUxnGJe9/O+QiGcbb+/f3CVjPij5of
rd3/PF8NX751wkdbUlLi5xKk6qTq2WnignAJ9GOoq8e2BKf0Vw84M9/HYU6+asJQP7nJiAvdY7dp
dyIiK7Cq+o0WhhdRtMSL2LtwrHNwE/QiZZn9ov5TO43aixlJbG6VSlO+vUDPT1k9rMccVEg2Vb//
Wwu2saQgbNqXyAMJnTEZPPk6TVdilHJlNgbG2dZhq5pTTPiT6RNzLtK1Z4P8MZqOhNUAzV5YKVpq
OqxtzeV8GEzXXVl4EJzYwshrJhvXarB5ROwcArODEQlgFxuUaLdhPJ3pMduLnmBhyFO+hgDxALmW
FgHNhnYIxuAD0imy0zSsrlGZPHoDUVYhB/CqHaCHp7O3sx4eTZ2bb8iS5kOyRe8AA1Bj68+Y0pNr
hM1lxpH6XoUVva3gzVek2k/jOjV9m9gOXZFPZLHZBDKM+jK4gnb7DGg+Xb9EiMmaYwcWs4f3hZ5V
95S8F8CnqalCb5vrRIBYjGNxfRPtwmzMCnXqjNy3mWenBndEbo7DRaPgjlKLGz2kIllIPWP8aUqC
owyq1L+xhc7yyM31h9SRqExZ9+xNd2bE14FxNGNTP7aNgXOpKGNC6Scxn/70DMH/Y+68muNGsrT9
VybmHtwEkAmzsTsXYhVZjt5JukHINbz3+PXfAxTV09T2TMzXvKmKDcVoyaYIIJF5znte0zxNXnCj
YlQJx/8KVOLjEGfZbV3ytYktlVetLa1sU6LoRSfFr607EHH9VslrIMrzWIcD2QNdnh/bu6KF4re8
8BPahx0w0Das2UGVDK3VcdnX5rAyx07tYtjfx4YaNxOazyjdLmdKw41Z57NTofzgDyiBCiPsb6sQ
NpgRdh+jtFYcWBjmjYGOJ7VxVycOuSggg7TiA5zkpBnIbMFy3Job/0DEOHYxSaLxInLEz0Z723I8
2lKqazeog1sbqkOrecn1MNr5ta75Sm4gfhY7nP+HK0sjp+lY4lZT/BL61dPxdcb2AKebmhDarpCk
3Rn2EwxwMhg5qo/Huo6R8RCJ7lIzNAJXEzvF7MCWFzqYGYGzVb0DNjlAc883dUuhu7TlQ/c0JTgs
Dt0dJ1p1F9KNXOmjt5M1UW1jKj+RcxdgLtvzjlS1ukoUhM6kw2zBl7zjflht7X5iLqOjkvTxODDm
I8gxOuJQCWVIOpaSk8e7nveNYbdnXtMSCnbk2tj54SRf1CwBcMdtkSUptp+aftDbEOUVTqHYs0Di
g34AHYf/GEwB0JnuuGuSZr80F1rqHY7nkuVR0iNlXA9l196PBdzT5XtrObyMXQRgYfXOXc8gcjmX
lz/czoLNM2K27ib28z9rEGOUzH8mhQy1keLge+wenoN37nF3n3KIxV0WjET4sRMFlv4xCNruwUri
2+OjM/rLpWr9Z/06SdGu1aDy6qCY4A6yFYd2/uHLH1Vv0bvOwZaWFQ8HOFxUdQ4Eyykoyovl/4ex
jrkJwuQ2Zl++Afmo1lHDpHaBIszWQTYJ6DCzo/jlXMGcXA7MCMyxNLapTf2hFba4lGGIuqDNb6os
TO+M3I/v/QYOLr2yk3TZs7AoL4O0aTCf7SimLSbFAESYa4qXrISJbrcZWj7NdJqtPTKwwQgLD0X8
MsaUpNbB9/fHIjsqMTsdWbKV0h61fLJ2Ii+TZzZ95zwdfJKfS4NZSaWMjeczY60n+cnrBHr5rPQE
lhVpvLXilsFr2VxFJQOGZKzMQ1rAnnAZHa1jvbwP/PZrwrTtpjfQhtSWnn6ua8x0KqZt6UhGdS7K
baTc2YXH/Zwh0GAESi+0AIwUieQwQqnbl3l9WDr7FhbPUuQwVenXRKD4lzoigs0EtjMrVdgv01gD
sPGpvC3VXZeAwJcq1wgCnf8qDPNWddF47au2g9dm4tsc1ibxHSrd+lntXg450l7HNNW+0aIbLQQ5
Kf3cvcoc3bi3RPlQGE7PpJjiHfgnAcsW/XWN03nIxnbw++w+xF/rPsByuZoC85CLzidUusaeZZ4U
1CUC2nCmtEgZ2B/CcrBwIKHIr6YGBGiVl6RdNIHF1AS7NUKsii/LCqdyHTAlUNjhJZC+0lkKNb84
QffDLzT5oBU+xGYVOhB1XdiVLSPA1XKcT1aLDVWEeCkvXJgis7JYpp61XtalodzfGH0jQs4rb1Mp
FKQ5AaQ3hmftLZy0sI6u4J87cI9tWeu4yWXmQRux4ZOly9RPqo5IRMqiTE3+dnmf5VhBxZyDRYMk
SbYKo5sp8rNdhHr9EIxwZAqHOihHTrNt4b66sgj2R1Rat8fqItdRRqtkYBQvg89RYSbPhg87SVWI
AgwXrs+CunqQ74zRn5NonDmTDPYPO4+7Y1hB7pjJfJ2SD0cz32jPwaCHj4r68TwzUEs2vlqbYyuv
NT//ZpRjyVHArcF67WbKVHkJq7i61OnH99ex7NxrwBiaBf/WFGq8l+gTGIXPgiZG1OeFQhoml000
66d4rfW4yQNRD7eq/hZoZrZpRh3GqQbFrUKkSRQgNN+mHG9SEC9UeZKGVxfSIVjeiAk8SD/TzKf3
jiY+xfGgXajUrnYThu2RHXhXVqO2fmmmj1kNo8trH5iq3mcmQS28qTgBItS/F74LmTPQuqug6vpr
psH3naWPhI3N/1bqiQZis3Aui9hDFSEG6GEJbNu09ygMpyiNsGmDAj3NgE474zvL/3IMqFqRYd36
A+RsWmVUOZ2BUsavDHOdD5DFJof0Ctpwhg7g05y7bHG2mW5EnLmrfkCsU8/tVRMNpBMAk0DrLeeC
UJsLwqnhkojDGXqcpcWMS4FV9B+Wb1SJndwmoSJoSPtsdxXvTA805KNUez3AqoIXoi9BOWQeEFbt
Wcg04e0X52Fb4h2hwCxlwcyuICc9LIMbQFS4wGk43kph44aUN5ya4MyIagXxw46EJe0KunxDrDuz
VKjZ6DqM3EFDd3xoWe5cGCPUqEC4xiEcqxmwe5SBUd8oRR6k4SfdqtSuAkqZ3xIn/+o1FBYUnM7l
0KYkSksXyVJNhlXdZ1tXWLg68+t98LuciSPg6LqXboWuqmOjFiQ7iqDcF32sY0dVBte95K2J2HqM
hvbVzi4McnWvpsRBkzC68QoLN/XgIfti4vZhdOzvDpoh6iuBwxAv8aWwg2bHRAx/IL8kNdgls3op
MCJvTA9m9npjReOJH3J2EQgyfd+xr9DJQJhl0thuta5+1vp0+qpFaXVf5iZsi7khSp1I7Gr3Iu/U
PEZWcIlm2ogmMxfzAQ9DehIZyrEfrt1y2HbAB/igk53iAM+sqMRzHNha9ZzEFPOVSx9oy4JEcVD8
teWRzcqEpbt0CgAHu8IeKO+i8n4MvYduIL8uHJhXOER+Z0lXAXEjFXfLdIMif7hFo19ct17WPfTK
vLQGQ9/o86kHibnd1rbaRTYPHQDNvC36lkGQQdVvtv1KhUsewFNXle5lhgUKCXIY0cMi+JC2ebhF
U1gynjWI58DkPM/C8MZG/V7klUOvCaZT2YR1c0B6W8f/wtbbrJcfVbeQyOyQkMqxEtE1F4KYNP9s
TB1oV8w/nHFi70LDdG7rsOhIBbM/gvQmTxWTFU1F0aoNeroFvAQpXeHPO9Ahl1HIYMNkCfKg3WgR
IRiicjBKl8R1IVTSfE3ty8TIr0eLeIsMU1+zS5sPyy01WXpMxK3fykrX6d0ZiKUE79Gd4VxH+mx9
5TZYVDEdQl+XRsUeu8hPugby7ZRiOJBhwX5q0hsXhJBnhQVeRvaamaU4BchkJwIoiHqGHNCP2ump
HVtCLXq595S0bnTLvc8gx5HdXBvXmYWz5/I75VmDn6VDB0DnYV7ZCfKWaW5Wzdn+f8htzD/MSj+Y
5Ba7Kpn2JDHAca3xkdTidR1CF1VUuy8NXo8kZapdYtZyoxUWl5VXA5nvJFeWDlYuqzaV9blraw1O
n0aGjiz1NxFOJpugn/XJ88zUb8z4svFpFI3aLm+T6YiOLZiY7al+I/qH2OruxzZoiR0FOt3Pf9UR
W025iSxwGGBrtbNbaFW0eHPixmEVHCuqb59L4OyZQOJuYZ5xLuuYfI0pzigpa3pX1jBnXUN421ID
Z5lbm77HXq2buhx+P5lrvNLGU1Y2zPw7tec4Mwl9MLStNFBitwZjPAGSiR7BZzOhnzBNcV1oISmN
85SioNhHVZvX2OvDqe+B6mEheFedB2GcEEiJj3MP2Q03NCs35SafT7oBG1XBZGnfmb6xV5Zdo+/G
bDpuRtiw7aRvOL/bm5rq4tmw2dgaBSndaoPg2kJjO1BWr5TAETROcvYZuMJ69L0oFbIeEtYuqX1y
gsHr5JLYKs6u2iEsBeLopV5NAAQB9HDpxekuq7RdFznpbTfTVDJNftMmk5ZSTC+OoSWbDKkom4JH
qJeDkczgxPco50mmdfgmfQ7UjJr0doyNTR8XyceyVZeVbfk63PEnBKLQyx0ifvupObBvgKQHXzFZ
AFCg1qR8gM7nEaIT5Ui8Sn2H1VazH7EyXvkS1ubYmPd27jmXWYqZ+ITtbpwVn0NHu/FAyADMoodM
d4KvNlEZUvQrGU9ELDAwhGn+faanXFbKI1xNGx7QeomdbRb3bgqrXuRPlhPixe1a9cYmGmA1ZKrY
hEQqknAJ432eIfi2Ib568DGQw3klOBg1sVb2mziA7I1PGCPjeTMt8yHYWPMoo0mHXZa6gjIDC5Wg
VPQpyvUv3SDXkNUTDmZ2+0zSczcgcNXA++Pd1/N8s851zlBhEEfOwxnnxxRF4rdgnsstf5RGs5Hk
mZRxVX4KYU1i4I7WZdIlWJYxSJ6+YSLBwJzWokRzlOQ0aBkwj4P+OXE0IA+/Gj+qMcAq2LHL82VZ
FUUmrmFLgIZyqWNpP2q879dQrXaTghLkpCVeGEhu9+Y8HCUXut9RFDO2s687la6aru3B4bpd1znB
QXTFJ2sKsMrqC3ttCoDRpimtNRq2+mop7jocpW9bAsMkRsUPOSbUm4HK4yIcS3m1HCmSRNIL3/bg
TRTGF27RuoQm0JaD/qBbULR7eljYvho59WjN1/UUE5mDBfyhsgYPGkaMLzokasZbNeEMJuSiKunG
z51LalUd0X3Umr1p80zfNcK6xYEtuDJ76GXLDchr3X5IRw53xx8uPPC3j3Dmc1Xf2DaCmqXTk1CM
Dm5SNUxOqW+M/ll6ZrGx0rDZGYMD7EtdrRFHvkqhDZw3WlPvvBohn8rXveHWn33FLJNNBnO+xHSu
/LRvLxWseaV5IH1LpTcGw7kEhlplM2YPLk6WzIwPJGGFOcU8o9eTHz2/WMUb3RE5MN+Uvu/ZWqt8
7HetEdyJKbjshSFw1fMIoQ7z/RGkmNDDOIOGHzqomJBB/al3/Wcxfquq6JM+WJhEzb0DW7m3SxMC
2ACnoItMo7o0te+9wHt9IK13cih+MrB/mmO7ujQb/MGKpLjrkxjfGAgHTFcC2OUzgyAaJn+PrSsI
7kwM1MI6fpTZ9BJo6EfhT1T4AvS0/b1Bf7Nsru2Vi8YcpiUWX15pvrgTkAQrdPaXrBn37nXXFnA/
N1ripV8g8UEK7QDTrfxLEYdrkFn7g1uWN9WQFS8zO0S3XXm1PL8Kn13bJJx4sgZ1Kad74dbsjhzQ
tIdsIa0mLhx78m7rWLfvQQD5sU2fX+YKSTqssGnfg5ZexhNmMKVbYG5RoVeqkxCr1AnyrAwgei63
UOjU70DPgJqJV4KFIp2CmIr9NpuGJmMcYlzYBKadDkwlSONKxgnv0XZyb20/ZTSU463SNQbOc06+
Hm2v2CaBhvMvNpKXS10dOz6WJCMqJ830sp01ffM1Mz42enFZrkZpaI+BxGrU6HTnsrS7+7TMnZsg
tMjKTfGlib5WmdNfuSVi9amCMwbgQ5UGLxoP2jG98P0Q1Xzr1PugoCbLQXFuS6hkndCDR8OgooM0
dBWoXG4gcMHiTwTZbiX7iyMJR6hgbd7jeD8car/7ildxf44f67SPukjbm2LbmkZ/wTBLoO3gpswo
oDY0yS0pc/zLyOJkuwrnA7ZracfzoE8uw5nz0aNWmtpo+OpYHymKnMfR9nkInroJPWZPQmjVpug7
nis4AqmiuNpluY3saH7fIWcQiUakjKdi4ol8eAeqdS6tCU++thfjheekOmzQR6NNgI9jI0Z3i+0D
IIBjOaucphtzAApe4B9EF0sT6zvoky09d28yWydW3AS38lndfuoyspiZ6wEWlfu+AgoDtWXQr/uE
Hyi/eg6jfNpoPXk/MNb2w1h6+zBoLyOZ7zqoQ3IzUxhrgzXeTZN7I4a8P7Rxf9HOAwrlN9Xa12HE
u6XebHItvpUxmsDlbZFFd9vr/bA3yMq9EL3AXk8iNgii4aIGik7PX/wU+bNqkuHOt5IGqhx200kp
dkWff9V7P7kJ8aScI4GXFd0S57pXGTPeChfqHBbHxs7nu1b3+CnPVRUgyOzx02zLwO8f2zr1V1Xd
fbbZAVZZPDxnIR6ko6Glq6SJZktXq9otS3k5yHwjKS46OojlsIhBAZMFnEJT+Zxozqdp6nkgJiyx
54RR8Fy0iA62LfMEAnvmszJ3oulgGuNeLyb3uSAhE+rYRTWiVZonmQtABrr4soCNkxuoVaoy9ORe
hEg60Is1gBA7bqfDLiXEZ5OhNljHcWedFwEb7TIUymLITc6QGpdD5EakP2j84ADIum7xMLIaXPo1
o6eRTg2WcT5+doFv0NpdLK2LNhb5eVNSdy5bOh2LfSNt+76xiaHSnPE8EtW1Df9li1FQdSB1BYsW
JgYlrmkK46Un+kWIfHNDVTcsSrdvh/3yuGvTSFa456kH7XuUKCi7Gc7iugXWQHrAhS1qb2NYaKeS
iBwWSl/6Mxc/2cZwtFUSuoRmqOazTj7byhkSa+UZrbsX5mdzssic9lB1JUAVO3dEUCUNtGaqFuS7
Me5Yob2OoYzNeITAKciNYMaPxHMeYujWZWJjiJ+Gm3ym/WmuS3Nth4SEmFjkjQCBjDS6bK/lTfWh
DSx65Mw9tqnKsY1b4AwEOD7FN2Jnj4AKW4OQuGHwq2FvAGUZ/HgQeHw7RXxbhBW/jZ03W97L8Vwq
/4Hjr5yLiHDfqOlLb2JnPOVacTcOgX9t5tCuj7BH1laYDWt9+TD2eXYRwLF6NsH9I71gqhgE4UF2
0dVxQBNLFKMaSXCRcIZd4OkelhQOqLEyy2uWXPlQV/o8YkUPNz8pXYT9DRQiwgj9pj503vhb3hP6
MCLCv3cH8aTSSbxMlsYkHjJ6185ExsT7oijsusHqrorOUVdhTNJBr8OA0ZR+nZAf0HePLezOj1NH
gMoAWevDQn7hSTy6mOrxjytwpAH3K0PXn5wWyIGRG+I9F3ZfFKoUTxuXbBezuHZxCo5HAdI2n8BM
+C7dJOpv+jod4cMO3iPgAQz2nrxnuo10Qf6UjhY+bN1jMcFc0b2KrwWEooee94E4w+JjL+EyoRag
2LCNuRQ2q+Y+xVvEiBG4RRn88rbWFJYGboRy2SQ4ALT9IpZIi5PRbnZ5gSR/OTJhGGJRawd4ZAiB
/x6RIh6mnqH5QifVcljESOYVFIbQL6ZN3wxYuTvuc6j1HyEyr2EFkKQ0TM7eW76rzEvJIUeBQ9zC
Q+D0T76P6QCmHuohCpNz7FkYH7UJsl27HrZDpn0yu455OQUI5BIuaIAVt8lqFKjMwVFCWJDXS5Kc
8qksMZsXYusMEdM90BVY3PFNUSOITyb7oUCoUw3DeD/q5cGPSdtULeytounNi6UKzkhEL6CGEpIH
KjPlXwI/2Bm+xOYhTLGHbZ1uRw2T0MBuNTjT47yqGzwQMFEoZ8JVHRnXwq+tbSlBviwbysdyqjWJ
da31/nXIiBb34hTC9FxXVX7AnKU31/NE4yarKaChI7srTfstsYhdCt2pxlCtx3/L8nZdAl/HFPJr
XqpkmzUwps1I+B+LtAWiwJhNU+5zKYNp5+H6gj00QSYLcRKX42hFU/k9cWZvL9Dgx8zUfusZ8lq1
YeHJh4P0XW1M+UveavEuqOunykUeGU+G+dIWDrz9oUFpKExcZ+YydSkblv1RcxkoT3mQrlXgaM9x
bYLkG8Hl8eU2c9w0QP+v0JSgZ/UE5kDzZKc0Kf5cH39Iztt440gofkurQ0wZ4qzU0aHTc32JgX0c
JE3XCZGbpTjTZq0dr0aPCMul9dON9EvFNWwzGEIZr6cex+NKDGH5yYUv++EKwCa/h1QOKUkhdT2W
DXmikXga9cZ9pDfbqkIOjnfauOOtvJicQR4yKrOLZbFVlU3gRwdPbCKFq9fxl8L96KbJ4whSDeeQ
4ffTxTRPx/PQ+r7cHasCXk6gzNzLfg72VBSBCz8WaKc4IkEWZFs49gTyLPt1HZEPe0S8czdkcKEa
8wkWe/0hIukRyEW/rn3N3kLH6wAY0U2hyZt7Flh2KWrqEAzK6d0LUeJaYBlJfBiGTG4MXPhuoAOP
a1ywwn1c3FZaoO7jgCm63TjXutHgHGl/qzKDIKgB/+a0wp6kt1ADh66zckaLhMq0uQsZO2yWSSyE
tW1V3rnacItJ3Pi5Cstn/KoOVFzFJ6Mo4GbGCtp2mdKpYStTqdh7QnPIeJ+IefBDlFi93e7qMcuo
MfMKy1PGDi7Jp+mk0o8emjHhJ4fGhYVTdjYyCbSUF0VbjJ8RylcdBGovBv6I0Ade9lOn3fkR8GVu
retWaevC9BymnmSPTCm2oK1eydu+6tDrFSWjKKoo/654dIna3mM2KT90lss9LWdFTPFg+mP6zWyR
xkJsmaXRRFGxkUa7ZSlMuODvLZPRvD4Nyc0AXEC8QXgoa5yijuu9nwJtByJJRoOXdhcWGNLrUQ3T
Mz2feKwlFnII+pbSgfM7hQ5jwgEqGClXFjUR5B0mD/j0XU0YZ+yE30KrDgsPiQXGqctQBPAx3waR
WDVBhwxXWB+tKYnvC1dF9yRv3M0YejqGOe6NpbdtnID7kOkk2Jjdi48f5JgGt150p/lpeNNOKPqS
GA/4UDabqSjMc8eETuPaQfeAQqRmAIVCLdGpuZdVftzeGADDYIYywyHyiBi7u9WCYdvHMrqrw2pt
EjN4s/wRwqhsbLIoa6DxdaoNwUUDH/dimJp259hFvu1zcllc1EeQJsfD0mfkpbfJcq28YlpGzyVG
qvTUl1tZMTfs6i540knm0yG4dKaRg1lRsSlDc0lIakAuxixfhZLwAPSOplFhQFwKxPOjhEDQad1l
p8E9D2ssYoVdMqPsZ+FJGsTpS5Dlt24bxKSG1hehDmu+CCPzKS6wvPGGBHYhRrg+UtUXVATpqpRM
cFLXuQtdBjwLoiRdl5mtD+MIZhaNAZ5jpu+J7cjJzE/E0DbrkHxSJGr72dY2D4PHrNOfpE1eehZC
iTmHTJqOT1XnG7e+o27RhIiFug8J6ZrsilWs1+b9AOViw+g12jSmB/wJR7xg8rWmCWhWQa05937S
ELrh9lC8EFV+CByMOUYJgtOaQXaOUYr7XGPS0s4BbrVdPFmuo1+p3DSxMw1te9fHw52Oi9F1hc1m
o+k+fJ8AByoDmM91cXOumCaD0HwdwwEJDb4SC8aNMgr/swzv9VE2mCv1IEVB6NpXQWgWV69tm20b
u7F2nl23919qVQwrukmO1ZrMuXGasA1ualpNFFXblM2bdgICceUyfiNBIyrJby3LvR7rV7kpSEgz
EHOSGbXpJ4woFUE82Ga7OG2nWHLOU4SIbiq20XIpA/8CGzstgP3ukR0TD7hWqO4g5nQ3aDQg7O4Y
rly4z7x0VJZDkLQrmRrj4fjuLTSiTZMwEXDbIrhLOgiZGf3gOfD8hGvBnHRRCHE/RF6wy9rsJc6m
YOuV0VeuJniAStR86CId7xLLLp5t8Ob1oA3w2jtqAdE25LUaEVITZ1QPVn2bzBVfQSbRTnOIweur
8N4h3WQ+a1Qn5AGyQX1nB2m11tLwu4Ni9Z6Tn+mgKZJLzA05V7Pc2zehNa6wrWJOo4hT0Lt0onuo
sb+vy2kPvRDPnSn4GERT+k26+Vc/lNwKa2Zyj6IjxqVOq31bxvIQNWKv98QsIOqrvjqMetMg+c2M
S/tFwjpRWWT9sEfxPE8cyKJz4m0aFncJXuT+hyu49h19FTcqg2m+0itOApTWBLjjOneuzzNBpDUx
IWDTzA3tKkDZBmaqSEz30SuJkDILJpdTHVt7iFvldqgS56XrYwjL0g8+i1ZLd66OPXXX6gQDdO3M
V5I6XpFhfgWOHq1SwQCf9yAiZbR6dGYrxq5K9bUcjA6vdj24sCSBPhW+3V6Na1eLA8KBnBDRhfA1
gh6Y4biIHdvG1FdP0Qb53ZPJ9HxvFuggCHtFA9yUV2HndTdJHeLdlWnTa+lRaVBEl5EduidQUnLp
LtGz4jAF0kSgU5hvWgM+aCuM8KPRO0BRSRpfuV04veDBCsxJ5Ux7vupm9UfvtwerKRRjc6Qhccy0
DNLOg7CRh+QQSR8dV2S7SoJ3NZ0vIbDk9nXmo0iZ/9alaXbIYtQItKbqOYdFurIkU8Yx70OMYuAE
eQjLpWNrr7+9FchDPrfqRgiZ09R5MDENSxY+iLB1HiTxkmFAT5RVWP6peLgKSDANDTQdZsCk2TfB
+c22zTdpQGRYlXkaXpS8EEv7FBGNjAgmx2gmDf2bQRjDVcfki8jotDocQQgv+RIvdMJG2SR8uMle
tqm5yaOq3ZvOpRjbfl3P6CP7s8msuD3C27gfYkOBR009UN527SY0W3GjpPs8MUJ9Dmyn3+toD9Aw
DzeV1raPMWyjD31eTi9+7GLBwPfikknvOPgajM8a8o3rZ1A2a/OCab7+KQ6BY9tUHEa/+TTNPMTe
1KEB4rG4G+y6e0TB8qWBnrm2kxoxvmq156HHipuB+31HCgM0e+RVVWPccdLj3Z4nTNfTOrzT8Gv0
UGGxztsKs7bcWHv80M5qB1g76TZe6AO6G2LtW+GwYdhudOOmFZqXKPlYfwdvG64SCBlHHMacEmQt
aa6uAAdIh2hybaszkFvFPRrEAL7xhTur/wJb5biqdJxIcWVgtuj79xwMXynHEPLX5XBroftK4oRE
K26fmlG4yIh/EzHKjjzs9dWQjPfLoHJqQvc6SfJPjF76g9bbDMuJPU4VfpLdiAWn11nbBLLuFh06
rlrTBpAgeZYF0/OqS7vLBUKeyJfoWsEkMIkxkWqG7tJO7OE8z2O8KIcs/9bjxOJVQfrstfVHcgSm
D6oz4tvI0cIrxG/WOR7BSn71sdPJON5w6icAxCnN8oq0C+LFq/o2EDW83PlviSAn0xySnRyNcs2m
mHBIYyOn5eLBG3L9CTpQc9kwz0tcPb1IQ/y4A0LDRsbPJM0OT2Q9fXGN2R0KpkrdPXViLPFiRy8+
ZzepKXiOOCWHam2xAXYhbvZPnYQMWRGbB5P5Dj4oaGr/mDLr8vtdkj0x7CthzMzKGLnqp3s4V6ED
z/oaE9vBY9B8ozRsYDaD+m3UHmAfry243mDMzdSc1wXE4xiXM6yuwJKGkvCQ5mpwfpzHN1H1tBcV
wNlQqis/+2HYKM74ZUuCbItO3UtAozWoDOBFh/lDhbFbkzqYpNkoY6w+2BVcBtsrxSUOlSnVEm4s
m5yxKn4lwUWktE0lYdmoKreup9TotnrTPugRyEQvHbgWlf1SuvgRVBmxVRPtPMphTk07MzE+77Vz
bE7O//63//rH//zXt+G//R/5bZ5g5JLV//gf/v4tL8YKQ5vml7/+4yr8Rm+X/9Ys/9nv3/b2P/rH
Y57yf//2W/7lD5p/nd9/Lv/866+3+tJ8efOXddaEzXjX/qjG+x91mzT//qvHC+E65x90m6MtxRv1
1x/xH33Tcq3/8gf97cfyQx/H4sf//v0b/tTN/Pv5YZ79/fVL2+//+3dd6su9P97633+l5Wr+3U9I
vnDR7Xd+tFJnJsMhSxmuWD7G3//G9Nx//bJhnrlCuqZty+OXj//eH27mv7oH//7yft7qX37xN/fy
313A8e4st8A133kLTPfMcgwGaMp+c+2afebyBcdG7nD88PV/LvTf7/abX/o/ubD/5Hv+s4uX1juv
XTP1MyKKTQS39utF/nIP9DNTp6BignhqF2+I9z55Sz+zLFsYrP43V+26Z8KFXCp1daKr/r1Xbpo8
dlpaZVq/L+0/vPaWdQZVjHRCUOjlo07t4bMm37v0rTOHi6e5ft3ahHyzCDRbnQmpHMXyON4Evn5a
r7/93mWgizPmIBa34e0LYDpnvBO6znj3RF8ApCXvfP6K5w8ioev8sXze3gJDnrmGLdgfjg/fdU/t
6RvivYe/rs4ANaWwbHxq5g8/8A+7AH3XGU0ny+P1XzqhY98+7ki/1A//H4WPdM9s02WX48/l47y9
9rkugiRjn9yxp6vjSvzrl86Zjyqekkf8LGzeXDp1DyWhIW1XP9mlr7/37dflmbSVsMRcQv1hzWvz
FyiGLcHJcPyc2nuvz3UqB9FfXwC6dWbyxptK/9P3XjPO5m4AVPvkTjz53tfetM6Uop/RXeYBy+fN
4+eVOLOViabieLSe0o73zocuBSWfaxmW9fpav+12pDyzbNOypHhtBE/uBmD/8c5bYLhn845nI674
s/POcs4cnYfv6ObvXz6tgs+kRnnXm69R8ZnLR7wtdzRlnh1vim0dL/74T53QC2C8t9oFzHBsaQpX
/em551IMK4sULdc57gxUBKf1+N9/8lPUOoYpON6PD5lb+ofDj64Q+jyrX39dA6eH9ujvrXk1ccb+
x1Z3fMZ/cgRQAQjBLuEaJ9f1Gsa7j351plPXYquEfeP8+aXkF/qZ0B2Tiz9+/fRWgHxv+avpDq2d
dC1d8KP+sPyldSalzpzt5xZ4chdvvffxG5Q/wjCYB78tezkZ2Rpp+F/7/fl0OLG9770vPm81LzvK
wLd7nmYbQNwOZ758vfbT6/je3eyCcPOqm0jqlnce3O/Nwgfo5mODqb1++eTqflbmOysfaZ4pA+s6
8RPu+2XjM85orF3XYS6/fE7u3Tff2/pIg9aGAtelxl8+bytAQ4H5KlIbQD2Wz8mVP6/n8V/ve+lx
4HlB1JVvoV7dPrNBu+dD4dS2PePdEz6ALsFZTtP7dssHBTLBOEzntak4qUr/3Wc85xwIlm787GZ/
AfdNxRO3HanAeU5zsS/Fybt6PWmz2uHVmT9hvF8QTvdMgvA6IMDHW3CCa/+9y8ChkudU07mZx89b
zENjzjV/zdR/dgOnt+cZ7617FIe/LV3bANVcPr8sA8mbIhyURa9TrpNbBvaxFv3r274OpmeCe2E4
/qbsQYjPCJAbYy1HPzfnWF6f0E74/nbXpOXnxIdC/PoO/HIPLL7OPeD4e+35Tw/3e6Ue/PUFQHdj
4MXi4qdzfAVY43/s++wz3g/2QcyOl8/pLQP33bsA9S1tH7j3n94CncNACGksfeFpNX7Gew8BkE0l
uW6e8ZvHbnA6SEzLzFdQ5YRee/O912wZZ8pmdqtTAf1sZ/6w4jXXoiNkwPc70ndyb7313naHJS2A
+oXxf2hdQODCcAR9wO/35rSWvHPsv//6hgeSxQAXR3v5OuX6ZeUz4gTjg/zwuh2e3JlPL/bOft85
o6HjbP9Z3Lpvyx7NEWegPkpJ8xX2OTmw1zoCUX99FWh0eCYMBihOx4X+C9ir2czD5rLINf65S5zW
m2DY7z346PkZeFiAnq/17dt1YDAVnY9EYllOdDPQXykof30dKOb5dLqmob/dBhSbhOXSH/289pOD
/exjP/bXL10D2nHMGfWSb2Ffwg2oewGC7J+b4KkhP7rx3vd/5vnM/FZc9t8UPnAgXOYcBvyX4+fk
Dn9oGO/c/jn9l6Ze/Z/T3zgzlU3P77z2Qye37+v6e6s/lrbj2lB8Xjv+XwpfTZ0xCXAlSPCpLoBl
q3of+kWVB29R/GS7/Hr+0xSwJ/B2/Jx5nBzgD3b5zpdAo8Wh+TcNMWMof6j/wfoFsJg03JPb8nXm
su/d9SW8fhBvHvDPAvft1aN5YGUQj3mq5a8xDyj+H3fnstw4kp3hV8FueiKsboE3UZuJkFgqSaVL
a4qq6nDvkiSaRIsiNCCgGmrCEd54673XXs3COy+9qzfxk/g7AFJCgpCoYqZbmFZHTLS6ag7ycvLk
ufznTyv1p6mlKwW/R6CDefVDOpTV+bEQxRI1ruppXecH0OZT8QPAXGyzeQuSFQTs1e2Dfm7a1Q8A
wXL78XqYdUdeYMh/KuefnLAg2zP4R8M8/o5t5Ee+B4DnLj1thWk35w66FdoXEh8FAKaBa7Bvu/0A
fEn39/uVmdPv1CXD13+Ef+VL3aDEl9+y3X2c2x52H79POz+G7ffbOEeoRq+B4C7fdu6kfXAeyWPr
kp9p9AG29SXSB93fNIuHn2Zp8fLJceOJBpVcnZ0+pWCy+0y7CHMbZ+7B21lOfgePR4K5Ph0tdfae
dg/CYMBtRH1N2/qW/ZHnpieX2e8B7c1+TLXHFZI8P7gW7Qg0bgm6tu7eDtjmFq/NdPYxAPmPcQpI
g7RbbWrd+DvZT+PUgISM5SGg0L1PJzPY/WKORHQlQwDynRe5pN+zedtvm+TEl+2w/fud4vRXEr3+
bl+g7ZjGduOiXADnlvsuOBeQLLx9Y6b4iIDwgbAMzTP4LdvzDoS51c6yN0+ojZKu75DdbPdIawN2
zK1B4+L8Vs/60uPKx5Pf91uCYCvNvrXHztPF0S8a5Rrk32ZDtQrs+wDX6M0jdZ0bcsmUluYu8H1w
LNQ7ij9u3IEv7O/2OX2a031qm7TnFktgroBQlnDuO53muTpFtm37qXfZXhI2ffY3P9ampyPNXX1u
PwK/RyegWdG99SXfw88BxkIE9+TIlNSfxCYe8L4PrjP/aZ762yZ1adrv7Xd556uHTS9NfYf+Nals
UNsoXMDGOTp7tg2cXXgpyF6AbajVf3YfWANN+xrL1rjd9607eNqktqnmPsIahJeipAU+lyIVP8rZ
BXygQZef37d19STMgcAfLPsznesoiHT4AG9pXIoDhilLR1f8He41bn7WsbTnwBuJ+4huHwsaTYtw
erYVHXK6BIh9MBzFzWZefDuZS7BP335hF5qH5MVk2W7/9/Smt7vm3rfBdlDk74JtzS+83Ktu0qnv
2G4+TYs0LYtDV5vQJxYiBADDrDE8jbP6trlNsnsCZqBgz1KWDz4Yth4tW7DUNdTfo6vSUuvJ5wPR
axHIF/Ua09v3CfboYKJzsVCzBmm+dbM2/EtYvS7efqH4aHZp+wHxgtrfp6Gt4Kto3J1Hvtl2+1vk
dvdoXdF5DtPd6XIl9jq0LTaWsgPjbLkEEtBi9wHqFdB90whA6UFFU+iK+Cf7VIOOAO2WlrPfAckF
XJvESYmCtHQIpL/Fx98lt9u0yeOmW07eb32/Cx0RrOHmrQ+yt0erPvWOxsa53NWWk5d+ZYrV4Jd1
sGNYP/SiJeaP9Wno5dfyc2ds+3wP4S45rjYJj2KKlZDf97+XdvYmtu1wW1vuvxRsWi2KFkL1WTrx
wmG0R6mzwS2LLYnQrNK80E8CAG71/T1zy4Gzdzt9ivwQFWQ/jbN6FJss596Bo4a+HRgKa90ewC0d
FoZCX+McfQnOrLZ97/td6rQY9SK7WS3kUeKkk5MyXuNqWkXCZXtbJzVM9pvzXtxpprO7Q95TAjz4
SvNFbpKXU5RVt5885HxSw+wS5z5eZiWTJ1EOrhTv3mqa7kzPmrQE1tf9DtEOR3p/f7dr7jz5vu8x
d7xHr21e4yZvjd8AuQU+Z58m9drEttBSglMlx6O5qBu3BLbJTUntouJQk+najakFXIgk/yCp6jYv
w9W2dXUy+FafvLVuRuIKLR3/PXL6UvLY1Wn/xllAe0ADBo5MRgd85mPhrrQCQtVAYUtIHIpEQOMu
QGv05g7lK4gYOOuVyh5JNLn6IGd7uhmbVdZt9XJXbPsLUCiJha/nMYFvngAwPgA9IPDSLmHj8GsC
NyYRZ+n/UcjYg6Gz9RjTVjK+uAj07gl7Y+MWwJ6oZlei3X0Q6kW0a4Z9gDzp54CoRrvGjbsHIJyy
3H7uAdx/XggUT1h+zDsQ8INAW4h9mxf1WVNWQD5LHzq0oz0zxQtVVx/GXmnkeXSNG2b9rLPcfdB6
e/KPruNwwZduP6Fwk7uR+k9Dl4Br21b1qeLJczPdToHSNk8/TF3Uf0Xz84NRJFgaFAHBMGS5BGR7
SewItK8odZmnfwd+chgteKuDBzmyn7y21qQ1sK11SL/+rvQo8YLto6qXTsKO0FWB+CQ1li12g+Zu
Xekkxu/4HWhoWcTSlIF10cfHS0TUAbKf5hV5imzU9t5fexfm/VYHjHqx66b3h//b79LXpM9+4WY1
aPNt837kf9oQdFLQKXwfcwFwf6GrbHV3oerLfnJ3u0kLYBsC72D9wPDzJEmOa6/6PsLjQqEfvq4n
77BZboBv7/7xJpGAOehWyo2fqQU9wL/kB7kmcyVoXv67n/ul2xsCan705rLFcBZkP9ypJVsoJM4w
OjS4gdU6EOZZsl3aN6l81uJdKIbjBj4y9mRM3g07BtaEfbw6BnEDSlCP+QD/z4UId7Emrs1dzwYZ
Q0pXlq6gPMAnxT/YmfNzYLqCe3JfdoF+aTbH/HtNWgJrd4h4sN+hpW1X/OqSDciYKok3Ch9491va
u16xQI9v9w5m4XySPe0bBsvS+8Ab/4J+mWtdQOnlXvJYdOcbf1Xe+s2FP739+yfj6d/sEePSH+pH
jbMvFf/3YorrHze+peel/+NJGMQqHs9W2R+sioFeqlueCD4M5uFDUH52WLK9T8NYe58Ye5TfAC9J
HUTLRHkfw7HSsuQ1Xymk2Eo+mntDNb9XkyjWwkS0UODYij5OVRLcqrkxZkHg2wo+iRaTNFZLLSl7
2Vh64m0FX7LAsZqmxoh9IYawlXylFurWFCukjS+LrdPOxwe313XWfCn52/+8GE2+/bz7Rn2VEANM
JTwBff83Pn51cy/ZFX1orGbJCw4O5sXpfdpG0wQt38YGDVC2iaFskm98GuR2Nug4DoLFXC0mWpQo
irwPYyv4IvhrOI60nOwwCwzUVuxQ8d68d4WtjgOPYXsX4V/SgLtRi5YvtVyYjU+LMAkm3jDB3hlG
KWOmsp3HAAGxmnsHt0FcuQDye/H5lWIwr7teVByORoEylgaPuk1bMKHqszPI5dcd1d/ITEF/ZFiC
LbyC5h3fg/mUnTbOr4OL/mAxjSpX8Qs7+0rFOYyS5ResjZaUHV4HtuYwWISGMkqM8KwavnawaZwu
JqEWJGOV0pCt2MFMGSZR3qCxlfkxuEtH83DsRb94ySzwBhG7p8XKwIWg1fYj74LbaByrhM9s/p4D
DRzgIMeRaX+Ft852HoPoNoojw/B2X7Jar1SXR7v7i5jdxeMa6QHLNgiE0Xr46i7wPgfxxIgahI3B
VvK7X8NRlCaGxkspwFbu0XR1l2gxsgzSp2st9C+ECxF2b+4dp+EiMGyKVDmtPxCHSWyKFb5sa7HJ
LIzuTHMtQbit3GuO/bG6HZmSpdxhK/lYjcxDKJBxa6GzyjXQd7Bl64qAU2I/1sHX/04Cb/KH0/so
jI1Tl7EJ2y7FWbBYGdpLodZ+0OfhqOoVQEnrQG6wjJKZcbn48sy77Sow3soqSM+hrdQLApupWhKm
a1lif3wX18iFWkVJYqqDwCfthzxXXwwbTDLSidiKUAen+IKLdFyJxeQdZfs1SLG+amEas4xfz1p0
9CBWktBODzPTCGmlsxV9GeKIazGZVBeGPZNaWQh5s9R2tLmx3DkMl0uVanHZqKXT0Vb6R9x8M6dA
/dFe7DBYjWfBfF6Jm6UrxnbEQ1yfmXeQeW9amixHxhRuLTxYBFM1N+T6Dq6moaQrlHceRAtDn7Pu
OOtBR2RjTc2DDkHPQWLn7TJDw3Ripg4y9g7b0V5HZsiTsYHZCh1+/c/Iu45uv/49SwldxV//azEO
78y1bjuw+tfpIlxW1lqqPLYTuFaLh6odpcxtL/jTdO2ACwmH7XgP0/gmXCjvvVoaPkbW7msrnJJL
WHGQW06KIiQ1knBh3K80Wtmvxs9rDn3G7Ge7Dj+HtyM1+mJqseDibQXnNnT9fAvluq3swzD2rvGM
DCPaFbZlW8kHo1Vg7B2dsbRA7oIF3+PBBFCzm4OTt0tqwkjNQ5a2ac3y+P//ip1qFpNl1zuWu0j6
t+3vk8HqLk7NfI4DA3esHhQ5+ji80yPMxrvrIIY6jc37L2PysNXi02WsAuNwQMqsh7794jLWv2gp
2QJIK4LtWD9EccUFyB5kshV7ln5RoZFp8l3Yh/NgpBZmCgSEjP0q/HhbUQMXJvjPKqkEu0LXZbuy
Q5VOQu8gVtXrU6Di1sJXpPG0mMzlFtZyW6lFlU3G7B3dhiSuK0GDC6DFT8Ey8Q7V4kaPNxu+izTv
Pwe3gWEpszYw20W5jDyU7g9Lr1qY7bqwa8dUjBbeSRBOZ8nSG6ajSbjEgI6NIwmNtosUAQ7zyDtd
yjwM0y+PUvk8vqo3ZHvLdzBKvYt0aWhmId2Bev7t49Hw6OPno3f/4okSBfHCG1bPgYCSacmVzize
EhR2wo1Wp3yPHy2SMAFf9dsUV3kBgjb11/ghDGuBIq+BHczSajSmwLzh7xgArjdCT6xnDHgbuKp9
xZRfWUo6WGDDxxTaTN2jd8dSbjXCrMk0f9tIj9I4MqNhXkFYr2h+m9DLKJZMTA1+IQPgVG6Gb5N9
kGKR1rIa4AUtl7bIHq2POQPT2m3bj3ISzBuy1+73O3A2dHhmj6b+NkxNdt+4wm2YRtWv8IIn5H/t
bgtG6L194Clrq5QCNll9DKZhtMAMvwo9gs6oiiLCO9yHdoYvEG1lb42suRXfts0XVCnuooR43zhC
GNQ1nFpFnbaY0IWazuJgpDdAXIC9No2m/APBFnhyWq+lnQCbFyarmgvptSs30Lgb7zKgzB+vXX6C
6aWPowPCHw5f0movFiTyz77djUGf9f6rLozSnvxDXAhTipt4PqZ3335BAV55cg4egnikwl9NwWtH
pbRcrxUc42xWjor9cPGLp3M1CZYzLSvzjh0sxMVKLW7NMEf4QJ89YK9chsNZWt00B0mxQ2BEZn5J
+nltxwo6ZhRNzD1zkYAdxqF3TkBj2M11h+bbdQzorQn8Eqop21UA2j31zuR/hgcftTjRMno69a81
BveV+nC6mFBXqdxVPtk263Ej2dw6X+gMbVfjg7ozTUP24p+t1LNVPF09VM0Z+VH7Aeee3llUwdn4
QvllO+zcI6uR7UAxzsgN3szWl8TBuT5XJjTNd4E5vFBjFa0dEaECs13lC0EaVoqEvAfvQLCaT8J7
M2UDWZkTwWpVPdMuEGmXwZ1Z4YVuy364VypW42Bem+qQjlDbDbxSN2uuir/v4Gxf0eIV3t0R6uNn
5qPMrv8XPeFXGuZhuJiqO8yGIdl3oB3XMxWKW20IduFbXKtfw/WVzpoZbbfwWoWgLYwRu/AwrinF
iltYNXMtFxbp08MoqFkO6fK2XY7PYZDQPaUFZUrnwtT9SOYguvdOE3Dhd94P3hHw0yhJi5NZ/hxc
WtI4aTuR4oNn6UItZ1Q/f/D0v4Z1H93ryKtvth8d3pEpn6/q7A2Pw7jwfS7CyWQeeEdqmejhyh7l
dcznx48VeVV6oVi14Sy8IQGwYNUe/zVPF5c/SkqNfrWXshqv/OoFfYsrxQbF4fx///U/ljfy23G8
An/ICE6A0N4qvWuGPST11IODWg9qe2f1OgTWvnMuuWQtTJb1kTrNWjECgoIbre7LH96FKloRL4Xe
n2mTUAZaA95wuHQcaOO76GYSsYDX6oYwMjRbInmJD+IWB5t3ptIwDo0ajvBA0CTvwJG5UjvzcGc8
C9XOcpmWt6b4hoO9HxJp10h2YIPO1V0yq7g1+dJs9D3eLrGU56BfU4pIn9KX/wiZpTmFaDNudKA8
B0S5gAjL+rNxbze3oGeJdnOsvoPTRL/8NEzNy91BGHMYLVnYDON3EsQPwTS6r2Qr5El7WxPK4FUF
qeIC6n+Yzqdkho0dbDsY7rtAkmyGWRQGFttVOI1ZBtPDdoG+Plom1fqF0GbbjnbwEIjt1oKyK9XB
2r4P13qj5flO29G+V3EU1PluNK7bC4/VYhxoObISfQcn+jgcUZCrgFZcBKDHKUX1ZbAqD3gzicJm
y3YcxGAoTLEu1oF+eXN1hZ7WViEGcQQ01VDf7A0JW7knKRF4bCyCv+vAFTsl11ExDr4LoPxpoubm
aH0Hq/shiCsKxvMR9pv2gbCF9iIT/wM7sb3kc5XcV7TBRdHgPExmadU14c0F+wEP59E9GSpTgV10
M5+H2PUkWBAuVRCpLuoS5+lfA+ozaWy65S7SGxfRfMKa6KUVM0y+Qf+6ffxIJldVW7kcHBEC48Qc
rIssxTP1b95ptV8IihJflGkrXFzNVwKOm+jhZdvmAqV2BVgmrbQW+S5oVj6SsagEG9AG6vFvr2dy
oqvF5oxx3fZKIgjGasbhwkhFtFxEHcO7CmwdeIWDlbhXBHSxoROtlosl/hJMzMsD6m8H4/0SJiAQ
qmrM84H2sj/dSGeA4VwCBnIgN+faOaNgMInMsNFFUfuz0GGgdwOAPXqwcrR5Y0D/uv1JwSJzQQXT
2FRoF1HNECCJeam2XJAbkGANhIPkwixH+F0n8P68WkwtM6Asb44eRksX/txZtIzujdWGD7vTWwcH
pk95o1cmiL/+m5ybutBsD8JNeX2UlqM+MGw4qjf60W+YWhMQ6u8ws1aLuIUOd9MpfsOd0HxbtrtR
noIYq5fw4sa3jgTPmOHLNwfNB3E6Mt3ATSv7Cpl8H/LFLGt3qOIRbcVaaGaD9S/bW2BIsNJwbtJg
uagyy2ih0FzqEWbeoANnW0hgDtUM6khDtIt2moFa4Q/W2S8XQc2goh0uGC/eRbf05JoYehexh5Zb
T/HkAqICdWKVkdFFqADB6gRCw9QE7Ltgezih7S40lFleEbB16D+gx5X94x0De7kECdKtXaUAcUEC
Ji7bUigZEj3M7Gi7aAi7Ip2ZRB6kvoaD0nLRuJVzX56FCW1b4qVcBvehaUFc4Bnyr5ynY9N3a7nw
3K6J+8KJmmTDv45GNDOUd4BHv/Sv298GAojJ12eAXkbLOmPYclHQyRfqc0i2HUpS2RAh9cutwhqe
ygVN0iFsO+Fy5n0O42lYa+TpRLNfwE/DF7/gIIl1SBKrwtHVcsFNPaBnBQilXoLMvXCBbxgq0ytq
yYvUtnYTdFziHdHoRHCamsfYBXFQrp24MMns69/nwa0R+HZdJOuzCVwovmBmMaBkcAHUzCeQ3wLe
d++zqtYf9bLL1vIC9GbPf7N/+vXfiYYnAb223qW6V8tlAJIl/zdV2A7vu3fh8i4VOmAFCNr7NDzY
OTk4vT41xkPnZ4+3WXi2STpbeah1M+NM2al/8tPr/qtrlmxe2FprGjPChiLGYP2eFN3kwV6DYpTH
vTlEKf9tPXfXsxQq5d9lIFzXHynvYT7t1XakTyRvfonmN4Xea3ly2npkhyCO3u/1yLX0+/R4bsyt
1u3wb9TlLG+j/B4TIPFUdtjs0HGB9jykO6BScmxtzKpstq2HsXowqYDaDpR0AGbdyEG7AGYOonlU
5WV1gUc+GhPPmc9wuODBf0/wOZ4JqW6FodVFbe29mt88mwfd11Zhexf9OKUz0MgCAbK0FzsE1guk
3FAN3wWkRro7SGEZLpTfdxCrXAVxquedhaCbjermQ/cpTquDbbk4IZ+pcjzw1oKxcXQx6wk8pw9v
dw3U9d/bOjkvOERvRW2R0xnATKJuI2NzXHj5h+CoqilbB0HmUMxtVBvEumhZPIzS+yCpcWNcME0N
IkkrfHcW8CrUYvrHugSDi3A/K6QJ44yUy7GXdd9xASkZRJF2+IwwtOsg1f1BxeSoavbBBYnW+/DX
UBsfsZ4uGvneU5MXEir98EtWJw3H8XqH8YtvqLyy3Fjc4oBOVmsdzC4eqDqkISOuWf2+g7xvMfas
gVe0VBJgj5Q40pxuMj65uC5JjRvggHU6lfSbK74nAdiOYomyOVyM35Gemuv/ZhwJWha0wj13222+
n0+iLyXnSsvLrn8X+VudJcya1xdeRkvjXZPtDumEM10YF6CbD9EMdB6W/CCJ5iaxoYuGTIGESEXr
YxD8YiyVi0DijH6iEek3U7CDszGYxTRkUt+rOXu+C9D/lZrfrqCUXl/0joPU5IUSYvdKVtJ3QZV7
GXzxBmpeAw1xgZe5DCt88S7QMp/VgjdMTDfdRf73kkU2pbq4UWSBfw5oc6yAGF1Y/KswGZO3r3Xa
oIPSp2h7y3il7gAKyBRq3ghx0+U3r7LoOzDo+GdLuu/qu//X2eC+/Y7KU+EnwZyC8z95B0sKTkuo
vPIqmlgaDCQdrIN0MTP8f1i67DflOroh5jM0teXCRb+Gk8IcrQs+kesUuGZlsA408ye2Fz9WfJz3
aUKrt15XubZ5UFP/ur3u/4SrVnNbtFx44WuBYctFPy4d4iCwizEbbhJAYRewzYEwU0g5XVscvcqy
6F2qP3t78KjxQjZNwJ3uZvT3GyYiapjzfn+JiOMgojBtHA0X3Ccf02WFCKblArdy/fV/eMRgFZSV
irdj9a/PneS3U6I6tkJbJSrPRmb8Mqqw/LePClih65JdHTliw2a5YRmKNRzPiSz/9H8AAAD//w==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ln>
                <a:solidFill>
                  <a:sysClr val="windowText" lastClr="000000"/>
                </a:solidFill>
              </a:ln>
              <a:solidFill>
                <a:sysClr val="windowText" lastClr="000000"/>
              </a:solidFill>
            </a:defRPr>
          </a:pPr>
          <a:endParaRPr lang="en-US" sz="900" b="0" i="0" u="none" strike="noStrike" baseline="0">
            <a:ln>
              <a:solidFill>
                <a:sysClr val="windowText" lastClr="000000"/>
              </a:solidFill>
            </a:ln>
            <a:solidFill>
              <a:sysClr val="windowText" lastClr="000000"/>
            </a:solidFill>
            <a:latin typeface="Calibri"/>
            <a:cs typeface="Calibri"/>
          </a:endParaRPr>
        </a:p>
      </cx:txPr>
    </cx:legend>
  </cx:chart>
  <cx:spPr>
    <a:solidFill>
      <a:schemeClr val="lt1"/>
    </a:solidFill>
    <a:ln w="12700" cap="flat" cmpd="sng" algn="ctr">
      <a:solidFill>
        <a:sysClr val="windowText" lastClr="000000"/>
      </a:solidFill>
      <a:prstDash val="solid"/>
      <a:miter lim="800000"/>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chart" Target="../charts/chart6.xml"/><Relationship Id="rId7" Type="http://schemas.openxmlformats.org/officeDocument/2006/relationships/image" Target="../media/image7.pn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0</xdr:col>
      <xdr:colOff>1330325</xdr:colOff>
      <xdr:row>28</xdr:row>
      <xdr:rowOff>114300</xdr:rowOff>
    </xdr:from>
    <xdr:to>
      <xdr:col>0</xdr:col>
      <xdr:colOff>4981974</xdr:colOff>
      <xdr:row>35</xdr:row>
      <xdr:rowOff>19050</xdr:rowOff>
    </xdr:to>
    <xdr:pic>
      <xdr:nvPicPr>
        <xdr:cNvPr id="23" name="Picture 22">
          <a:extLst>
            <a:ext uri="{FF2B5EF4-FFF2-40B4-BE49-F238E27FC236}">
              <a16:creationId xmlns:a16="http://schemas.microsoft.com/office/drawing/2014/main" id="{E1A8925F-4970-7807-211B-2550731B0C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0325" y="5410200"/>
          <a:ext cx="3651649" cy="1438275"/>
        </a:xfrm>
        <a:prstGeom prst="rect">
          <a:avLst/>
        </a:prstGeom>
      </xdr:spPr>
    </xdr:pic>
    <xdr:clientData/>
  </xdr:twoCellAnchor>
  <xdr:twoCellAnchor editAs="oneCell">
    <xdr:from>
      <xdr:col>0</xdr:col>
      <xdr:colOff>539751</xdr:colOff>
      <xdr:row>4</xdr:row>
      <xdr:rowOff>25400</xdr:rowOff>
    </xdr:from>
    <xdr:to>
      <xdr:col>0</xdr:col>
      <xdr:colOff>2971800</xdr:colOff>
      <xdr:row>12</xdr:row>
      <xdr:rowOff>123825</xdr:rowOff>
    </xdr:to>
    <xdr:pic>
      <xdr:nvPicPr>
        <xdr:cNvPr id="25" name="Picture 24">
          <a:extLst>
            <a:ext uri="{FF2B5EF4-FFF2-40B4-BE49-F238E27FC236}">
              <a16:creationId xmlns:a16="http://schemas.microsoft.com/office/drawing/2014/main" id="{5D2EE16E-90CF-1472-FB6B-536881B7F4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9751" y="749300"/>
          <a:ext cx="2432049" cy="1622425"/>
        </a:xfrm>
        <a:prstGeom prst="rect">
          <a:avLst/>
        </a:prstGeom>
      </xdr:spPr>
    </xdr:pic>
    <xdr:clientData/>
  </xdr:twoCellAnchor>
  <xdr:twoCellAnchor editAs="oneCell">
    <xdr:from>
      <xdr:col>0</xdr:col>
      <xdr:colOff>3495675</xdr:colOff>
      <xdr:row>1</xdr:row>
      <xdr:rowOff>57151</xdr:rowOff>
    </xdr:from>
    <xdr:to>
      <xdr:col>0</xdr:col>
      <xdr:colOff>5812334</xdr:colOff>
      <xdr:row>13</xdr:row>
      <xdr:rowOff>111125</xdr:rowOff>
    </xdr:to>
    <xdr:pic>
      <xdr:nvPicPr>
        <xdr:cNvPr id="27" name="Picture 26">
          <a:extLst>
            <a:ext uri="{FF2B5EF4-FFF2-40B4-BE49-F238E27FC236}">
              <a16:creationId xmlns:a16="http://schemas.microsoft.com/office/drawing/2014/main" id="{A3B06838-66A5-1BAF-A916-4BBD15901B5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95675" y="238126"/>
          <a:ext cx="2316659" cy="23113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380999</xdr:colOff>
      <xdr:row>9</xdr:row>
      <xdr:rowOff>36511</xdr:rowOff>
    </xdr:from>
    <xdr:to>
      <xdr:col>10</xdr:col>
      <xdr:colOff>228600</xdr:colOff>
      <xdr:row>33</xdr:row>
      <xdr:rowOff>19050</xdr:rowOff>
    </xdr:to>
    <xdr:graphicFrame macro="">
      <xdr:nvGraphicFramePr>
        <xdr:cNvPr id="3" name="Chart 3">
          <a:extLst>
            <a:ext uri="{FF2B5EF4-FFF2-40B4-BE49-F238E27FC236}">
              <a16:creationId xmlns:a16="http://schemas.microsoft.com/office/drawing/2014/main" id="{5C6356B3-9AFF-4EA5-73F8-52140E0D9B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12698</xdr:colOff>
      <xdr:row>9</xdr:row>
      <xdr:rowOff>26986</xdr:rowOff>
    </xdr:from>
    <xdr:to>
      <xdr:col>22</xdr:col>
      <xdr:colOff>514351</xdr:colOff>
      <xdr:row>32</xdr:row>
      <xdr:rowOff>180974</xdr:rowOff>
    </xdr:to>
    <mc:AlternateContent xmlns:mc="http://schemas.openxmlformats.org/markup-compatibility/2006">
      <mc:Choice xmlns:cx4="http://schemas.microsoft.com/office/drawing/2016/5/10/chartex" Requires="cx4">
        <xdr:graphicFrame macro="">
          <xdr:nvGraphicFramePr>
            <xdr:cNvPr id="4" name="Chart 6">
              <a:extLst>
                <a:ext uri="{FF2B5EF4-FFF2-40B4-BE49-F238E27FC236}">
                  <a16:creationId xmlns:a16="http://schemas.microsoft.com/office/drawing/2014/main" id="{F2FB844B-62C4-A2DE-37F0-4BD5A767F6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715123" y="1658936"/>
              <a:ext cx="7210428" cy="4316413"/>
            </a:xfrm>
            <a:prstGeom prst="rect">
              <a:avLst/>
            </a:prstGeom>
            <a:solidFill>
              <a:prstClr val="white"/>
            </a:solidFill>
            <a:ln w="1">
              <a:solidFill>
                <a:prstClr val="green"/>
              </a:solidFill>
            </a:ln>
          </xdr:spPr>
          <xdr:txBody>
            <a:bodyPr vertOverflow="clip" horzOverflow="clip"/>
            <a:lstStyle/>
            <a:p>
              <a:r>
                <a:rPr lang="es-A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571500</xdr:colOff>
      <xdr:row>1</xdr:row>
      <xdr:rowOff>123825</xdr:rowOff>
    </xdr:from>
    <xdr:to>
      <xdr:col>9</xdr:col>
      <xdr:colOff>247650</xdr:colOff>
      <xdr:row>7</xdr:row>
      <xdr:rowOff>152400</xdr:rowOff>
    </xdr:to>
    <xdr:sp macro="" textlink="">
      <xdr:nvSpPr>
        <xdr:cNvPr id="5" name="Rectangle 4">
          <a:extLst>
            <a:ext uri="{FF2B5EF4-FFF2-40B4-BE49-F238E27FC236}">
              <a16:creationId xmlns:a16="http://schemas.microsoft.com/office/drawing/2014/main" id="{28984630-14D9-7943-C08F-D2C39A3D3259}"/>
            </a:ext>
          </a:extLst>
        </xdr:cNvPr>
        <xdr:cNvSpPr/>
      </xdr:nvSpPr>
      <xdr:spPr>
        <a:xfrm>
          <a:off x="1181100" y="304800"/>
          <a:ext cx="4552950" cy="11144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s-AR" sz="1600" b="1">
              <a:solidFill>
                <a:sysClr val="windowText" lastClr="000000"/>
              </a:solidFill>
              <a:latin typeface="Abadi" panose="020B0604020104020204" pitchFamily="34" charset="0"/>
            </a:rPr>
            <a:t>Ventas</a:t>
          </a:r>
          <a:r>
            <a:rPr lang="es-AR" sz="1600" b="1" baseline="0">
              <a:solidFill>
                <a:sysClr val="windowText" lastClr="000000"/>
              </a:solidFill>
              <a:latin typeface="Abadi" panose="020B0604020104020204" pitchFamily="34" charset="0"/>
            </a:rPr>
            <a:t> concretadas a lo largo del Año mundialmente por totales</a:t>
          </a:r>
          <a:endParaRPr lang="es-AR" sz="1600" b="1">
            <a:solidFill>
              <a:sysClr val="windowText" lastClr="000000"/>
            </a:solidFill>
            <a:latin typeface="Abadi" panose="020B0604020104020204" pitchFamily="34" charset="0"/>
          </a:endParaRPr>
        </a:p>
      </xdr:txBody>
    </xdr:sp>
    <xdr:clientData/>
  </xdr:twoCellAnchor>
  <xdr:twoCellAnchor>
    <xdr:from>
      <xdr:col>13</xdr:col>
      <xdr:colOff>111125</xdr:colOff>
      <xdr:row>1</xdr:row>
      <xdr:rowOff>95250</xdr:rowOff>
    </xdr:from>
    <xdr:to>
      <xdr:col>20</xdr:col>
      <xdr:colOff>396875</xdr:colOff>
      <xdr:row>7</xdr:row>
      <xdr:rowOff>123825</xdr:rowOff>
    </xdr:to>
    <xdr:sp macro="" textlink="">
      <xdr:nvSpPr>
        <xdr:cNvPr id="7" name="Rectangle 6">
          <a:extLst>
            <a:ext uri="{FF2B5EF4-FFF2-40B4-BE49-F238E27FC236}">
              <a16:creationId xmlns:a16="http://schemas.microsoft.com/office/drawing/2014/main" id="{E6F7C277-95AB-40D5-BAEC-2CE86A5F9A55}"/>
            </a:ext>
          </a:extLst>
        </xdr:cNvPr>
        <xdr:cNvSpPr/>
      </xdr:nvSpPr>
      <xdr:spPr>
        <a:xfrm>
          <a:off x="8035925" y="276225"/>
          <a:ext cx="4552950" cy="11144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s-AR" sz="1600" b="1">
              <a:solidFill>
                <a:sysClr val="windowText" lastClr="000000"/>
              </a:solidFill>
              <a:latin typeface="Abadi" panose="020B0604020104020204" pitchFamily="34" charset="0"/>
            </a:rPr>
            <a:t>Muestra</a:t>
          </a:r>
          <a:r>
            <a:rPr lang="es-AR" sz="1600" b="1" baseline="0">
              <a:solidFill>
                <a:sysClr val="windowText" lastClr="000000"/>
              </a:solidFill>
              <a:latin typeface="Abadi" panose="020B0604020104020204" pitchFamily="34" charset="0"/>
            </a:rPr>
            <a:t> en donde se pueden ver la cantidad total de stock por pais</a:t>
          </a:r>
        </a:p>
      </xdr:txBody>
    </xdr:sp>
    <xdr:clientData/>
  </xdr:twoCellAnchor>
  <xdr:twoCellAnchor>
    <xdr:from>
      <xdr:col>0</xdr:col>
      <xdr:colOff>387350</xdr:colOff>
      <xdr:row>48</xdr:row>
      <xdr:rowOff>20637</xdr:rowOff>
    </xdr:from>
    <xdr:to>
      <xdr:col>10</xdr:col>
      <xdr:colOff>263525</xdr:colOff>
      <xdr:row>63</xdr:row>
      <xdr:rowOff>111125</xdr:rowOff>
    </xdr:to>
    <xdr:graphicFrame macro="">
      <xdr:nvGraphicFramePr>
        <xdr:cNvPr id="2" name="Chart 1">
          <a:extLst>
            <a:ext uri="{FF2B5EF4-FFF2-40B4-BE49-F238E27FC236}">
              <a16:creationId xmlns:a16="http://schemas.microsoft.com/office/drawing/2014/main" id="{7D16B0E2-86ED-90B2-717C-73457ADD16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419100</xdr:colOff>
      <xdr:row>39</xdr:row>
      <xdr:rowOff>9525</xdr:rowOff>
    </xdr:from>
    <xdr:to>
      <xdr:col>10</xdr:col>
      <xdr:colOff>190500</xdr:colOff>
      <xdr:row>45</xdr:row>
      <xdr:rowOff>34925</xdr:rowOff>
    </xdr:to>
    <xdr:sp macro="" textlink="">
      <xdr:nvSpPr>
        <xdr:cNvPr id="6" name="Rectangle 5">
          <a:extLst>
            <a:ext uri="{FF2B5EF4-FFF2-40B4-BE49-F238E27FC236}">
              <a16:creationId xmlns:a16="http://schemas.microsoft.com/office/drawing/2014/main" id="{3CDBFD88-679A-4684-AA8A-4E7746415F01}"/>
            </a:ext>
          </a:extLst>
        </xdr:cNvPr>
        <xdr:cNvSpPr/>
      </xdr:nvSpPr>
      <xdr:spPr>
        <a:xfrm>
          <a:off x="419100" y="7067550"/>
          <a:ext cx="5867400" cy="111125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s-AR" sz="1600" b="1">
              <a:solidFill>
                <a:sysClr val="windowText" lastClr="000000"/>
              </a:solidFill>
              <a:latin typeface="Abadi" panose="020B0604020104020204" pitchFamily="34" charset="0"/>
            </a:rPr>
            <a:t>Concesionarias</a:t>
          </a:r>
          <a:r>
            <a:rPr lang="es-AR" sz="1600" b="1" baseline="0">
              <a:solidFill>
                <a:sysClr val="windowText" lastClr="000000"/>
              </a:solidFill>
              <a:latin typeface="Abadi" panose="020B0604020104020204" pitchFamily="34" charset="0"/>
            </a:rPr>
            <a:t> que tiene stock bajo y deberian re-stockear (Debajo de 1000 Unidades)</a:t>
          </a:r>
          <a:endParaRPr lang="es-AR" sz="1600" b="1">
            <a:solidFill>
              <a:sysClr val="windowText" lastClr="000000"/>
            </a:solidFill>
            <a:latin typeface="Abadi" panose="020B0604020104020204" pitchFamily="34" charset="0"/>
          </a:endParaRPr>
        </a:p>
      </xdr:txBody>
    </xdr:sp>
    <xdr:clientData/>
  </xdr:twoCellAnchor>
  <xdr:twoCellAnchor>
    <xdr:from>
      <xdr:col>13</xdr:col>
      <xdr:colOff>114300</xdr:colOff>
      <xdr:row>38</xdr:row>
      <xdr:rowOff>161925</xdr:rowOff>
    </xdr:from>
    <xdr:to>
      <xdr:col>20</xdr:col>
      <xdr:colOff>558800</xdr:colOff>
      <xdr:row>45</xdr:row>
      <xdr:rowOff>66675</xdr:rowOff>
    </xdr:to>
    <xdr:sp macro="" textlink="">
      <xdr:nvSpPr>
        <xdr:cNvPr id="8" name="Rectangle 7">
          <a:extLst>
            <a:ext uri="{FF2B5EF4-FFF2-40B4-BE49-F238E27FC236}">
              <a16:creationId xmlns:a16="http://schemas.microsoft.com/office/drawing/2014/main" id="{48FFAD44-A702-440C-88CE-303E75B0D14E}"/>
            </a:ext>
          </a:extLst>
        </xdr:cNvPr>
        <xdr:cNvSpPr/>
      </xdr:nvSpPr>
      <xdr:spPr>
        <a:xfrm>
          <a:off x="8039100" y="7038975"/>
          <a:ext cx="4711700" cy="11715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s-AR" sz="1600" b="1">
              <a:solidFill>
                <a:sysClr val="windowText" lastClr="000000"/>
              </a:solidFill>
              <a:latin typeface="Abadi" panose="020B0604020104020204" pitchFamily="34" charset="0"/>
            </a:rPr>
            <a:t>Comparativa cantida</a:t>
          </a:r>
          <a:r>
            <a:rPr lang="es-AR" sz="1600" b="1" baseline="0">
              <a:solidFill>
                <a:sysClr val="windowText" lastClr="000000"/>
              </a:solidFill>
              <a:latin typeface="Abadi" panose="020B0604020104020204" pitchFamily="34" charset="0"/>
            </a:rPr>
            <a:t>d de modelos nuevos y viejos </a:t>
          </a:r>
        </a:p>
        <a:p>
          <a:pPr algn="ctr"/>
          <a:r>
            <a:rPr lang="es-AR" sz="1600" b="1">
              <a:solidFill>
                <a:sysClr val="windowText" lastClr="000000"/>
              </a:solidFill>
              <a:latin typeface="Abadi" panose="020B0604020104020204" pitchFamily="34" charset="0"/>
            </a:rPr>
            <a:t>(Considerando que viejos son todos</a:t>
          </a:r>
          <a:r>
            <a:rPr lang="es-AR" sz="1600" b="1" baseline="0">
              <a:solidFill>
                <a:sysClr val="windowText" lastClr="000000"/>
              </a:solidFill>
              <a:latin typeface="Abadi" panose="020B0604020104020204" pitchFamily="34" charset="0"/>
            </a:rPr>
            <a:t> los modelos debajo del año 2000)</a:t>
          </a:r>
        </a:p>
      </xdr:txBody>
    </xdr:sp>
    <xdr:clientData/>
  </xdr:twoCellAnchor>
  <xdr:twoCellAnchor>
    <xdr:from>
      <xdr:col>12</xdr:col>
      <xdr:colOff>342899</xdr:colOff>
      <xdr:row>48</xdr:row>
      <xdr:rowOff>17462</xdr:rowOff>
    </xdr:from>
    <xdr:to>
      <xdr:col>21</xdr:col>
      <xdr:colOff>444500</xdr:colOff>
      <xdr:row>63</xdr:row>
      <xdr:rowOff>111125</xdr:rowOff>
    </xdr:to>
    <xdr:graphicFrame macro="">
      <xdr:nvGraphicFramePr>
        <xdr:cNvPr id="10" name="Chart 9">
          <a:extLst>
            <a:ext uri="{FF2B5EF4-FFF2-40B4-BE49-F238E27FC236}">
              <a16:creationId xmlns:a16="http://schemas.microsoft.com/office/drawing/2014/main" id="{254030CE-9079-FDC8-1237-1311838C4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6</xdr:row>
      <xdr:rowOff>158750</xdr:rowOff>
    </xdr:from>
    <xdr:to>
      <xdr:col>15</xdr:col>
      <xdr:colOff>704849</xdr:colOff>
      <xdr:row>35</xdr:row>
      <xdr:rowOff>133350</xdr:rowOff>
    </xdr:to>
    <xdr:graphicFrame macro="">
      <xdr:nvGraphicFramePr>
        <xdr:cNvPr id="2" name="Chart 1">
          <a:extLst>
            <a:ext uri="{FF2B5EF4-FFF2-40B4-BE49-F238E27FC236}">
              <a16:creationId xmlns:a16="http://schemas.microsoft.com/office/drawing/2014/main" id="{D87AE8F0-485C-E1D1-DE33-A2C98B075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720725</xdr:colOff>
      <xdr:row>6</xdr:row>
      <xdr:rowOff>142876</xdr:rowOff>
    </xdr:from>
    <xdr:to>
      <xdr:col>17</xdr:col>
      <xdr:colOff>254000</xdr:colOff>
      <xdr:row>35</xdr:row>
      <xdr:rowOff>111125</xdr:rowOff>
    </xdr:to>
    <mc:AlternateContent xmlns:mc="http://schemas.openxmlformats.org/markup-compatibility/2006" xmlns:a14="http://schemas.microsoft.com/office/drawing/2010/main">
      <mc:Choice Requires="a14">
        <xdr:graphicFrame macro="">
          <xdr:nvGraphicFramePr>
            <xdr:cNvPr id="3" name="Marca">
              <a:extLst>
                <a:ext uri="{FF2B5EF4-FFF2-40B4-BE49-F238E27FC236}">
                  <a16:creationId xmlns:a16="http://schemas.microsoft.com/office/drawing/2014/main" id="{F0E105BD-CE72-AEF6-60D8-2773701EE78E}"/>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arca"/>
            </a:graphicData>
          </a:graphic>
        </xdr:graphicFrame>
      </mc:Choice>
      <mc:Fallback xmlns="">
        <xdr:sp macro="" textlink="">
          <xdr:nvSpPr>
            <xdr:cNvPr id="0" name=""/>
            <xdr:cNvSpPr>
              <a:spLocks noTextEdit="1"/>
            </xdr:cNvSpPr>
          </xdr:nvSpPr>
          <xdr:spPr>
            <a:xfrm>
              <a:off x="10998200" y="1225551"/>
              <a:ext cx="1746250" cy="5219699"/>
            </a:xfrm>
            <a:prstGeom prst="rect">
              <a:avLst/>
            </a:prstGeom>
            <a:solidFill>
              <a:prstClr val="white"/>
            </a:solidFill>
            <a:ln w="1">
              <a:solidFill>
                <a:prstClr val="green"/>
              </a:solidFill>
            </a:ln>
          </xdr:spPr>
          <xdr:txBody>
            <a:bodyPr vertOverflow="clip" horzOverflow="clip"/>
            <a:lstStyle/>
            <a:p>
              <a:r>
                <a:rPr lang="es-A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35</xdr:row>
      <xdr:rowOff>115886</xdr:rowOff>
    </xdr:from>
    <xdr:to>
      <xdr:col>16</xdr:col>
      <xdr:colOff>615950</xdr:colOff>
      <xdr:row>59</xdr:row>
      <xdr:rowOff>38099</xdr:rowOff>
    </xdr:to>
    <xdr:graphicFrame macro="">
      <xdr:nvGraphicFramePr>
        <xdr:cNvPr id="5" name="Chart 4">
          <a:extLst>
            <a:ext uri="{FF2B5EF4-FFF2-40B4-BE49-F238E27FC236}">
              <a16:creationId xmlns:a16="http://schemas.microsoft.com/office/drawing/2014/main" id="{D266F284-CFE9-1AA5-88C7-54837C436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635002</xdr:colOff>
      <xdr:row>41</xdr:row>
      <xdr:rowOff>85724</xdr:rowOff>
    </xdr:from>
    <xdr:to>
      <xdr:col>19</xdr:col>
      <xdr:colOff>390526</xdr:colOff>
      <xdr:row>59</xdr:row>
      <xdr:rowOff>76199</xdr:rowOff>
    </xdr:to>
    <mc:AlternateContent xmlns:mc="http://schemas.openxmlformats.org/markup-compatibility/2006" xmlns:a14="http://schemas.microsoft.com/office/drawing/2010/main">
      <mc:Choice Requires="a14">
        <xdr:graphicFrame macro="">
          <xdr:nvGraphicFramePr>
            <xdr:cNvPr id="6" name="Nombre_modelo">
              <a:extLst>
                <a:ext uri="{FF2B5EF4-FFF2-40B4-BE49-F238E27FC236}">
                  <a16:creationId xmlns:a16="http://schemas.microsoft.com/office/drawing/2014/main" id="{3CD9AD2D-D498-3B89-0C73-02CB5F6242A6}"/>
                </a:ext>
              </a:extLst>
            </xdr:cNvPr>
            <xdr:cNvGraphicFramePr/>
          </xdr:nvGraphicFramePr>
          <xdr:xfrm>
            <a:off x="0" y="0"/>
            <a:ext cx="0" cy="0"/>
          </xdr:xfrm>
          <a:graphic>
            <a:graphicData uri="http://schemas.microsoft.com/office/drawing/2010/slicer">
              <sle:slicer xmlns:sle="http://schemas.microsoft.com/office/drawing/2010/slicer" name="Nombre_modelo"/>
            </a:graphicData>
          </a:graphic>
        </xdr:graphicFrame>
      </mc:Choice>
      <mc:Fallback xmlns="">
        <xdr:sp macro="" textlink="">
          <xdr:nvSpPr>
            <xdr:cNvPr id="0" name=""/>
            <xdr:cNvSpPr>
              <a:spLocks noTextEdit="1"/>
            </xdr:cNvSpPr>
          </xdr:nvSpPr>
          <xdr:spPr>
            <a:xfrm>
              <a:off x="12382502" y="7508874"/>
              <a:ext cx="1711324" cy="3244850"/>
            </a:xfrm>
            <a:prstGeom prst="rect">
              <a:avLst/>
            </a:prstGeom>
            <a:solidFill>
              <a:prstClr val="white"/>
            </a:solidFill>
            <a:ln w="1">
              <a:solidFill>
                <a:prstClr val="green"/>
              </a:solidFill>
            </a:ln>
          </xdr:spPr>
          <xdr:txBody>
            <a:bodyPr vertOverflow="clip" horzOverflow="clip"/>
            <a:lstStyle/>
            <a:p>
              <a:r>
                <a:rPr lang="es-A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635000</xdr:colOff>
      <xdr:row>35</xdr:row>
      <xdr:rowOff>130175</xdr:rowOff>
    </xdr:from>
    <xdr:to>
      <xdr:col>19</xdr:col>
      <xdr:colOff>476025</xdr:colOff>
      <xdr:row>41</xdr:row>
      <xdr:rowOff>85725</xdr:rowOff>
    </xdr:to>
    <mc:AlternateContent xmlns:mc="http://schemas.openxmlformats.org/markup-compatibility/2006" xmlns:a14="http://schemas.microsoft.com/office/drawing/2010/main">
      <mc:Choice Requires="a14">
        <xdr:graphicFrame macro="">
          <xdr:nvGraphicFramePr>
            <xdr:cNvPr id="7" name="Nivel de Precio">
              <a:extLst>
                <a:ext uri="{FF2B5EF4-FFF2-40B4-BE49-F238E27FC236}">
                  <a16:creationId xmlns:a16="http://schemas.microsoft.com/office/drawing/2014/main" id="{5C8ABE9A-C290-EE86-ACC5-3449B586C9E6}"/>
                </a:ext>
              </a:extLst>
            </xdr:cNvPr>
            <xdr:cNvGraphicFramePr/>
          </xdr:nvGraphicFramePr>
          <xdr:xfrm>
            <a:off x="0" y="0"/>
            <a:ext cx="0" cy="0"/>
          </xdr:xfrm>
          <a:graphic>
            <a:graphicData uri="http://schemas.microsoft.com/office/drawing/2010/slicer">
              <sle:slicer xmlns:sle="http://schemas.microsoft.com/office/drawing/2010/slicer" name="Nivel de Precio"/>
            </a:graphicData>
          </a:graphic>
        </xdr:graphicFrame>
      </mc:Choice>
      <mc:Fallback xmlns="">
        <xdr:sp macro="" textlink="">
          <xdr:nvSpPr>
            <xdr:cNvPr id="0" name=""/>
            <xdr:cNvSpPr>
              <a:spLocks noTextEdit="1"/>
            </xdr:cNvSpPr>
          </xdr:nvSpPr>
          <xdr:spPr>
            <a:xfrm>
              <a:off x="12382500" y="6464300"/>
              <a:ext cx="1800000" cy="1038225"/>
            </a:xfrm>
            <a:prstGeom prst="rect">
              <a:avLst/>
            </a:prstGeom>
            <a:solidFill>
              <a:prstClr val="white"/>
            </a:solidFill>
            <a:ln w="1">
              <a:solidFill>
                <a:prstClr val="green"/>
              </a:solidFill>
            </a:ln>
          </xdr:spPr>
          <xdr:txBody>
            <a:bodyPr vertOverflow="clip" horzOverflow="clip"/>
            <a:lstStyle/>
            <a:p>
              <a:r>
                <a:rPr lang="es-A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9525</xdr:colOff>
      <xdr:row>59</xdr:row>
      <xdr:rowOff>44450</xdr:rowOff>
    </xdr:from>
    <xdr:to>
      <xdr:col>14</xdr:col>
      <xdr:colOff>558800</xdr:colOff>
      <xdr:row>106</xdr:row>
      <xdr:rowOff>146049</xdr:rowOff>
    </xdr:to>
    <mc:AlternateContent xmlns:mc="http://schemas.openxmlformats.org/markup-compatibility/2006" xmlns:a14="http://schemas.microsoft.com/office/drawing/2010/main">
      <mc:Choice Requires="a14">
        <xdr:graphicFrame macro="">
          <xdr:nvGraphicFramePr>
            <xdr:cNvPr id="8" name="Año">
              <a:extLst>
                <a:ext uri="{FF2B5EF4-FFF2-40B4-BE49-F238E27FC236}">
                  <a16:creationId xmlns:a16="http://schemas.microsoft.com/office/drawing/2014/main" id="{55760216-2023-E1F7-88AF-C109262A625E}"/>
                </a:ext>
              </a:extLst>
            </xdr:cNvPr>
            <xdr:cNvGraphicFramePr/>
          </xdr:nvGraphicFramePr>
          <xdr:xfrm>
            <a:off x="0" y="0"/>
            <a:ext cx="0" cy="0"/>
          </xdr:xfrm>
          <a:graphic>
            <a:graphicData uri="http://schemas.microsoft.com/office/drawing/2010/slicer">
              <sle:slicer xmlns:sle="http://schemas.microsoft.com/office/drawing/2010/slicer" name="Año"/>
            </a:graphicData>
          </a:graphic>
        </xdr:graphicFrame>
      </mc:Choice>
      <mc:Fallback xmlns="">
        <xdr:sp macro="" textlink="">
          <xdr:nvSpPr>
            <xdr:cNvPr id="0" name=""/>
            <xdr:cNvSpPr>
              <a:spLocks noTextEdit="1"/>
            </xdr:cNvSpPr>
          </xdr:nvSpPr>
          <xdr:spPr>
            <a:xfrm>
              <a:off x="8178800" y="10725150"/>
              <a:ext cx="1774825" cy="8601074"/>
            </a:xfrm>
            <a:prstGeom prst="rect">
              <a:avLst/>
            </a:prstGeom>
            <a:solidFill>
              <a:prstClr val="white"/>
            </a:solidFill>
            <a:ln w="1">
              <a:solidFill>
                <a:prstClr val="green"/>
              </a:solidFill>
            </a:ln>
          </xdr:spPr>
          <xdr:txBody>
            <a:bodyPr vertOverflow="clip" horzOverflow="clip"/>
            <a:lstStyle/>
            <a:p>
              <a:r>
                <a:rPr lang="es-A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59</xdr:row>
      <xdr:rowOff>36511</xdr:rowOff>
    </xdr:from>
    <xdr:to>
      <xdr:col>12</xdr:col>
      <xdr:colOff>0</xdr:colOff>
      <xdr:row>106</xdr:row>
      <xdr:rowOff>82550</xdr:rowOff>
    </xdr:to>
    <xdr:graphicFrame macro="">
      <xdr:nvGraphicFramePr>
        <xdr:cNvPr id="9" name="Chart 8">
          <a:extLst>
            <a:ext uri="{FF2B5EF4-FFF2-40B4-BE49-F238E27FC236}">
              <a16:creationId xmlns:a16="http://schemas.microsoft.com/office/drawing/2014/main" id="{EDBE6964-C5BD-84F6-F073-F58575D3C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0</xdr:row>
      <xdr:rowOff>0</xdr:rowOff>
    </xdr:from>
    <xdr:to>
      <xdr:col>17</xdr:col>
      <xdr:colOff>352426</xdr:colOff>
      <xdr:row>6</xdr:row>
      <xdr:rowOff>104775</xdr:rowOff>
    </xdr:to>
    <xdr:sp macro="" textlink="">
      <xdr:nvSpPr>
        <xdr:cNvPr id="10" name="Rectangle: Rounded Corners 9" descr="dhjuasfhdusihfusd'&#10;">
          <a:extLst>
            <a:ext uri="{FF2B5EF4-FFF2-40B4-BE49-F238E27FC236}">
              <a16:creationId xmlns:a16="http://schemas.microsoft.com/office/drawing/2014/main" id="{3AC36DFE-DCF8-4A51-9908-625FCD5B2B31}"/>
            </a:ext>
          </a:extLst>
        </xdr:cNvPr>
        <xdr:cNvSpPr/>
      </xdr:nvSpPr>
      <xdr:spPr>
        <a:xfrm>
          <a:off x="1" y="0"/>
          <a:ext cx="12839700" cy="119062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lang="es-AR" sz="2400">
              <a:solidFill>
                <a:sysClr val="windowText" lastClr="000000"/>
              </a:solidFill>
              <a:latin typeface="Abadi" panose="020B0604020104020204" pitchFamily="34" charset="0"/>
            </a:rPr>
            <a:t>Dashboard</a:t>
          </a:r>
          <a:r>
            <a:rPr lang="es-AR" sz="2400" baseline="0">
              <a:solidFill>
                <a:sysClr val="windowText" lastClr="000000"/>
              </a:solidFill>
              <a:latin typeface="Abadi" panose="020B0604020104020204" pitchFamily="34" charset="0"/>
            </a:rPr>
            <a:t> Automotriz</a:t>
          </a:r>
        </a:p>
        <a:p>
          <a:pPr algn="l"/>
          <a:endParaRPr lang="es-AR" sz="1100" baseline="0">
            <a:solidFill>
              <a:sysClr val="windowText" lastClr="000000"/>
            </a:solidFill>
          </a:endParaRPr>
        </a:p>
        <a:p>
          <a:pPr algn="l"/>
          <a:endParaRPr lang="es-AR" sz="1100">
            <a:solidFill>
              <a:sysClr val="windowText" lastClr="000000"/>
            </a:solidFill>
          </a:endParaRPr>
        </a:p>
      </xdr:txBody>
    </xdr:sp>
    <xdr:clientData/>
  </xdr:twoCellAnchor>
  <xdr:twoCellAnchor editAs="oneCell">
    <xdr:from>
      <xdr:col>3</xdr:col>
      <xdr:colOff>587375</xdr:colOff>
      <xdr:row>0</xdr:row>
      <xdr:rowOff>120652</xdr:rowOff>
    </xdr:from>
    <xdr:to>
      <xdr:col>6</xdr:col>
      <xdr:colOff>259586</xdr:colOff>
      <xdr:row>5</xdr:row>
      <xdr:rowOff>28575</xdr:rowOff>
    </xdr:to>
    <xdr:pic>
      <xdr:nvPicPr>
        <xdr:cNvPr id="11" name="Picture 10">
          <a:extLst>
            <a:ext uri="{FF2B5EF4-FFF2-40B4-BE49-F238E27FC236}">
              <a16:creationId xmlns:a16="http://schemas.microsoft.com/office/drawing/2014/main" id="{9CC3709E-050F-43CC-AD46-57F5F05C21F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73425" y="120652"/>
          <a:ext cx="1497836" cy="809623"/>
        </a:xfrm>
        <a:prstGeom prst="rect">
          <a:avLst/>
        </a:prstGeom>
      </xdr:spPr>
    </xdr:pic>
    <xdr:clientData/>
  </xdr:twoCellAnchor>
  <xdr:twoCellAnchor editAs="oneCell">
    <xdr:from>
      <xdr:col>6</xdr:col>
      <xdr:colOff>339725</xdr:colOff>
      <xdr:row>0</xdr:row>
      <xdr:rowOff>142876</xdr:rowOff>
    </xdr:from>
    <xdr:to>
      <xdr:col>7</xdr:col>
      <xdr:colOff>501650</xdr:colOff>
      <xdr:row>5</xdr:row>
      <xdr:rowOff>2176</xdr:rowOff>
    </xdr:to>
    <xdr:pic>
      <xdr:nvPicPr>
        <xdr:cNvPr id="12" name="Picture 11">
          <a:extLst>
            <a:ext uri="{FF2B5EF4-FFF2-40B4-BE49-F238E27FC236}">
              <a16:creationId xmlns:a16="http://schemas.microsoft.com/office/drawing/2014/main" id="{31DFC90E-4459-4E90-95E7-0F82E7229E7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54575" y="142876"/>
          <a:ext cx="774700" cy="76417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8</xdr:col>
      <xdr:colOff>155574</xdr:colOff>
      <xdr:row>1</xdr:row>
      <xdr:rowOff>28575</xdr:rowOff>
    </xdr:from>
    <xdr:to>
      <xdr:col>10</xdr:col>
      <xdr:colOff>304799</xdr:colOff>
      <xdr:row>4</xdr:row>
      <xdr:rowOff>168275</xdr:rowOff>
    </xdr:to>
    <xdr:pic>
      <xdr:nvPicPr>
        <xdr:cNvPr id="13" name="Picture 12">
          <a:extLst>
            <a:ext uri="{FF2B5EF4-FFF2-40B4-BE49-F238E27FC236}">
              <a16:creationId xmlns:a16="http://schemas.microsoft.com/office/drawing/2014/main" id="{CA3ED672-7F30-4745-89CB-7501DF3B50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89624" y="209550"/>
          <a:ext cx="1368425" cy="682625"/>
        </a:xfrm>
        <a:prstGeom prst="rect">
          <a:avLst/>
        </a:prstGeom>
        <a:ln>
          <a:noFill/>
        </a:ln>
        <a:effectLst>
          <a:softEdge rad="112500"/>
        </a:effectLst>
      </xdr:spPr>
    </xdr:pic>
    <xdr:clientData/>
  </xdr:twoCellAnchor>
  <xdr:twoCellAnchor editAs="oneCell">
    <xdr:from>
      <xdr:col>10</xdr:col>
      <xdr:colOff>396875</xdr:colOff>
      <xdr:row>0</xdr:row>
      <xdr:rowOff>95251</xdr:rowOff>
    </xdr:from>
    <xdr:to>
      <xdr:col>12</xdr:col>
      <xdr:colOff>354589</xdr:colOff>
      <xdr:row>5</xdr:row>
      <xdr:rowOff>63501</xdr:rowOff>
    </xdr:to>
    <xdr:pic>
      <xdr:nvPicPr>
        <xdr:cNvPr id="14" name="Picture 13">
          <a:extLst>
            <a:ext uri="{FF2B5EF4-FFF2-40B4-BE49-F238E27FC236}">
              <a16:creationId xmlns:a16="http://schemas.microsoft.com/office/drawing/2014/main" id="{1652C19E-C2BF-43EE-9D20-584C0DA93C9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350125" y="95251"/>
          <a:ext cx="1173739" cy="876300"/>
        </a:xfrm>
        <a:prstGeom prst="rect">
          <a:avLst/>
        </a:prstGeom>
      </xdr:spPr>
    </xdr:pic>
    <xdr:clientData/>
  </xdr:twoCellAnchor>
  <xdr:twoCellAnchor editAs="oneCell">
    <xdr:from>
      <xdr:col>12</xdr:col>
      <xdr:colOff>428626</xdr:colOff>
      <xdr:row>1</xdr:row>
      <xdr:rowOff>37903</xdr:rowOff>
    </xdr:from>
    <xdr:to>
      <xdr:col>13</xdr:col>
      <xdr:colOff>454643</xdr:colOff>
      <xdr:row>4</xdr:row>
      <xdr:rowOff>130175</xdr:rowOff>
    </xdr:to>
    <xdr:pic>
      <xdr:nvPicPr>
        <xdr:cNvPr id="15" name="Picture 14">
          <a:extLst>
            <a:ext uri="{FF2B5EF4-FFF2-40B4-BE49-F238E27FC236}">
              <a16:creationId xmlns:a16="http://schemas.microsoft.com/office/drawing/2014/main" id="{BD84FEF8-2727-4D11-85E0-21D03AF9C07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01076" y="218878"/>
          <a:ext cx="635617" cy="635197"/>
        </a:xfrm>
        <a:prstGeom prst="rect">
          <a:avLst/>
        </a:prstGeom>
      </xdr:spPr>
    </xdr:pic>
    <xdr:clientData/>
  </xdr:twoCellAnchor>
  <xdr:twoCellAnchor editAs="oneCell">
    <xdr:from>
      <xdr:col>14</xdr:col>
      <xdr:colOff>60324</xdr:colOff>
      <xdr:row>1</xdr:row>
      <xdr:rowOff>0</xdr:rowOff>
    </xdr:from>
    <xdr:to>
      <xdr:col>15</xdr:col>
      <xdr:colOff>637281</xdr:colOff>
      <xdr:row>5</xdr:row>
      <xdr:rowOff>6350</xdr:rowOff>
    </xdr:to>
    <xdr:pic>
      <xdr:nvPicPr>
        <xdr:cNvPr id="16" name="Picture 15">
          <a:extLst>
            <a:ext uri="{FF2B5EF4-FFF2-40B4-BE49-F238E27FC236}">
              <a16:creationId xmlns:a16="http://schemas.microsoft.com/office/drawing/2014/main" id="{9C885982-64B4-4ABA-8CEF-75BDD7D1E24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451974" y="180975"/>
          <a:ext cx="1465957" cy="733425"/>
        </a:xfrm>
        <a:prstGeom prst="rect">
          <a:avLst/>
        </a:prstGeom>
      </xdr:spPr>
    </xdr:pic>
    <xdr:clientData/>
  </xdr:twoCellAnchor>
  <xdr:twoCellAnchor>
    <xdr:from>
      <xdr:col>14</xdr:col>
      <xdr:colOff>552451</xdr:colOff>
      <xdr:row>59</xdr:row>
      <xdr:rowOff>58735</xdr:rowOff>
    </xdr:from>
    <xdr:to>
      <xdr:col>19</xdr:col>
      <xdr:colOff>342900</xdr:colOff>
      <xdr:row>106</xdr:row>
      <xdr:rowOff>133350</xdr:rowOff>
    </xdr:to>
    <xdr:graphicFrame macro="">
      <xdr:nvGraphicFramePr>
        <xdr:cNvPr id="18" name="Chart 1">
          <a:extLst>
            <a:ext uri="{FF2B5EF4-FFF2-40B4-BE49-F238E27FC236}">
              <a16:creationId xmlns:a16="http://schemas.microsoft.com/office/drawing/2014/main" id="{4E7CE892-577B-6F27-60AC-DA3ED3F84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19</xdr:col>
      <xdr:colOff>371475</xdr:colOff>
      <xdr:row>59</xdr:row>
      <xdr:rowOff>57150</xdr:rowOff>
    </xdr:from>
    <xdr:to>
      <xdr:col>22</xdr:col>
      <xdr:colOff>257175</xdr:colOff>
      <xdr:row>106</xdr:row>
      <xdr:rowOff>161925</xdr:rowOff>
    </xdr:to>
    <mc:AlternateContent xmlns:mc="http://schemas.openxmlformats.org/markup-compatibility/2006" xmlns:a14="http://schemas.microsoft.com/office/drawing/2010/main">
      <mc:Choice Requires="a14">
        <xdr:graphicFrame macro="">
          <xdr:nvGraphicFramePr>
            <xdr:cNvPr id="19" name="Color">
              <a:extLst>
                <a:ext uri="{FF2B5EF4-FFF2-40B4-BE49-F238E27FC236}">
                  <a16:creationId xmlns:a16="http://schemas.microsoft.com/office/drawing/2014/main" id="{72688B99-5FBA-ED1E-D7C5-86DCF9723A64}"/>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mlns="">
        <xdr:sp macro="" textlink="">
          <xdr:nvSpPr>
            <xdr:cNvPr id="0" name=""/>
            <xdr:cNvSpPr>
              <a:spLocks noTextEdit="1"/>
            </xdr:cNvSpPr>
          </xdr:nvSpPr>
          <xdr:spPr>
            <a:xfrm>
              <a:off x="14074775" y="10734675"/>
              <a:ext cx="1714500" cy="8607425"/>
            </a:xfrm>
            <a:prstGeom prst="rect">
              <a:avLst/>
            </a:prstGeom>
            <a:solidFill>
              <a:prstClr val="white"/>
            </a:solidFill>
            <a:ln w="1">
              <a:solidFill>
                <a:prstClr val="green"/>
              </a:solidFill>
            </a:ln>
          </xdr:spPr>
          <xdr:txBody>
            <a:bodyPr vertOverflow="clip" horzOverflow="clip"/>
            <a:lstStyle/>
            <a:p>
              <a:r>
                <a:rPr lang="es-A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van Kim" refreshedDate="45009.604371875001" createdVersion="8" refreshedVersion="8" minRefreshableVersion="3" recordCount="1002" xr:uid="{80F9FA5A-3163-491E-8312-684C780534BB}">
  <cacheSource type="worksheet">
    <worksheetSource ref="A1:L1048576" sheet="Dataset"/>
  </cacheSource>
  <cacheFields count="12">
    <cacheField name="Id" numFmtId="0">
      <sharedItems containsBlank="1" containsMixedTypes="1" containsNumber="1" containsInteger="1" minValue="1" maxValue="1000"/>
    </cacheField>
    <cacheField name="Marca" numFmtId="0">
      <sharedItems containsBlank="1" count="59">
        <s v="Ford"/>
        <s v="Porsche"/>
        <s v="Saturn"/>
        <s v="Mercedes-Benz"/>
        <s v="Mitsubishi"/>
        <s v="Buick"/>
        <s v="Suzuki"/>
        <s v="BMW"/>
        <s v="GMC"/>
        <s v="Volvo"/>
        <s v="Toyota"/>
        <s v="Jeep"/>
        <s v="Bugatti"/>
        <s v="Aston Martin"/>
        <s v="Dodge"/>
        <s v="Chevrolet"/>
        <s v="Honda"/>
        <s v="Pontiac"/>
        <s v="Mazda"/>
        <s v="Nissan"/>
        <s v="Lexus"/>
        <s v="Isuzu"/>
        <s v="Cadillac"/>
        <s v="Bentley"/>
        <s v="Subaru"/>
        <s v="Ram"/>
        <s v="Ferrari"/>
        <s v="Lincoln"/>
        <s v="Hyundai"/>
        <s v="Lamborghini"/>
        <s v="Land Rover"/>
        <s v="Oldsmobile"/>
        <s v="Audi"/>
        <s v="Acura"/>
        <s v="Panoz"/>
        <s v="Chrysler"/>
        <s v="Saab"/>
        <s v="Infiniti"/>
        <s v="Plymouth"/>
        <s v="Rolls-Royce"/>
        <s v="Volkswagen"/>
        <s v="Kia"/>
        <s v="Daewoo"/>
        <s v="Maserati"/>
        <s v="Scion"/>
        <s v="Lotus"/>
        <s v="Mercury"/>
        <s v="Eagle"/>
        <s v="CitroÃ«n"/>
        <s v="Jaguar"/>
        <s v="Maybach"/>
        <s v="MINI"/>
        <s v="Spyker"/>
        <s v="Aptera"/>
        <s v="Shelby"/>
        <s v="Fiat"/>
        <s v="Jensen"/>
        <s v="Hummer"/>
        <m/>
      </sharedItems>
    </cacheField>
    <cacheField name="Nombre_modelo" numFmtId="0">
      <sharedItems containsDate="1" containsBlank="1" containsMixedTypes="1" minDate="1899-12-31T01:25:04" maxDate="1900-01-06T07:14:04"/>
    </cacheField>
    <cacheField name="Año" numFmtId="0">
      <sharedItems containsString="0" containsBlank="1" containsNumber="1" containsInteger="1" minValue="1948" maxValue="2013"/>
    </cacheField>
    <cacheField name="Nuevo o Viejo" numFmtId="0">
      <sharedItems containsBlank="1"/>
    </cacheField>
    <cacheField name="Color" numFmtId="0">
      <sharedItems containsBlank="1"/>
    </cacheField>
    <cacheField name="Precio_Base" numFmtId="0">
      <sharedItems containsString="0" containsBlank="1" containsNumber="1" minValue="15145.05" maxValue="149824.26999999999"/>
    </cacheField>
    <cacheField name="IVA" numFmtId="0">
      <sharedItems containsString="0" containsBlank="1" containsNumber="1" minValue="0" maxValue="31463.096699999998"/>
    </cacheField>
    <cacheField name="Codigo Unico " numFmtId="0">
      <sharedItems containsBlank="1"/>
    </cacheField>
    <cacheField name="Concesionaria" numFmtId="0">
      <sharedItems containsBlank="1"/>
    </cacheField>
    <cacheField name="Total_stock" numFmtId="0">
      <sharedItems containsString="0" containsBlank="1" containsNumber="1" containsInteger="1" minValue="15" maxValue="4996" count="918">
        <n v="556"/>
        <n v="1425"/>
        <n v="2409"/>
        <n v="4858"/>
        <n v="4015"/>
        <n v="4553"/>
        <n v="3294"/>
        <n v="1764"/>
        <n v="2306"/>
        <n v="808"/>
        <n v="306"/>
        <n v="4630"/>
        <n v="325"/>
        <n v="3351"/>
        <n v="2551"/>
        <n v="4086"/>
        <n v="1663"/>
        <n v="582"/>
        <n v="2888"/>
        <n v="853"/>
        <n v="333"/>
        <n v="4163"/>
        <n v="2732"/>
        <n v="4646"/>
        <n v="1940"/>
        <n v="2164"/>
        <n v="4889"/>
        <n v="1611"/>
        <n v="1642"/>
        <n v="2921"/>
        <n v="4909"/>
        <n v="2529"/>
        <n v="66"/>
        <n v="1112"/>
        <n v="3163"/>
        <n v="2071"/>
        <n v="740"/>
        <n v="4881"/>
        <n v="1373"/>
        <n v="4063"/>
        <n v="696"/>
        <n v="3050"/>
        <n v="4536"/>
        <n v="1704"/>
        <n v="2129"/>
        <n v="1504"/>
        <n v="294"/>
        <n v="4490"/>
        <n v="1723"/>
        <n v="3102"/>
        <n v="2727"/>
        <n v="3006"/>
        <n v="3148"/>
        <n v="1963"/>
        <n v="4210"/>
        <n v="3196"/>
        <n v="1786"/>
        <n v="3337"/>
        <n v="2513"/>
        <n v="3569"/>
        <n v="4106"/>
        <n v="3913"/>
        <n v="694"/>
        <n v="3187"/>
        <n v="132"/>
        <n v="3134"/>
        <n v="4906"/>
        <n v="4576"/>
        <n v="1114"/>
        <n v="934"/>
        <n v="4537"/>
        <n v="3649"/>
        <n v="709"/>
        <n v="519"/>
        <n v="1269"/>
        <n v="3895"/>
        <n v="4877"/>
        <n v="2046"/>
        <n v="2217"/>
        <n v="3382"/>
        <n v="4673"/>
        <n v="1392"/>
        <n v="3732"/>
        <n v="1017"/>
        <n v="4962"/>
        <n v="806"/>
        <n v="2824"/>
        <n v="128"/>
        <n v="3800"/>
        <n v="2755"/>
        <n v="4357"/>
        <n v="3740"/>
        <n v="3831"/>
        <n v="1776"/>
        <n v="630"/>
        <n v="943"/>
        <n v="2124"/>
        <n v="2105"/>
        <n v="3135"/>
        <n v="3934"/>
        <n v="1589"/>
        <n v="3239"/>
        <n v="4904"/>
        <n v="972"/>
        <n v="4688"/>
        <n v="685"/>
        <n v="2139"/>
        <n v="4565"/>
        <n v="4538"/>
        <n v="2421"/>
        <n v="2431"/>
        <n v="3614"/>
        <n v="1029"/>
        <n v="1683"/>
        <n v="781"/>
        <n v="2145"/>
        <n v="4258"/>
        <n v="776"/>
        <n v="4162"/>
        <n v="2243"/>
        <n v="3871"/>
        <n v="2666"/>
        <n v="3195"/>
        <n v="2594"/>
        <n v="1981"/>
        <n v="902"/>
        <n v="2737"/>
        <n v="4248"/>
        <n v="255"/>
        <n v="3397"/>
        <n v="2747"/>
        <n v="1357"/>
        <n v="4324"/>
        <n v="1324"/>
        <n v="645"/>
        <n v="162"/>
        <n v="2338"/>
        <n v="1505"/>
        <n v="3296"/>
        <n v="1736"/>
        <n v="2705"/>
        <n v="3721"/>
        <n v="1996"/>
        <n v="33"/>
        <n v="3151"/>
        <n v="2158"/>
        <n v="4174"/>
        <n v="4888"/>
        <n v="1407"/>
        <n v="1430"/>
        <n v="675"/>
        <n v="145"/>
        <n v="1044"/>
        <n v="3358"/>
        <n v="4244"/>
        <n v="4573"/>
        <n v="4777"/>
        <n v="4735"/>
        <n v="1588"/>
        <n v="623"/>
        <n v="2151"/>
        <n v="2085"/>
        <n v="779"/>
        <n v="3847"/>
        <n v="2480"/>
        <n v="2063"/>
        <n v="4153"/>
        <n v="3125"/>
        <n v="1330"/>
        <n v="916"/>
        <n v="1573"/>
        <n v="242"/>
        <n v="3556"/>
        <n v="713"/>
        <n v="4237"/>
        <n v="1599"/>
        <n v="2084"/>
        <n v="4344"/>
        <n v="3204"/>
        <n v="4916"/>
        <n v="827"/>
        <n v="2318"/>
        <n v="2716"/>
        <n v="2673"/>
        <n v="3094"/>
        <n v="59"/>
        <n v="3509"/>
        <n v="4884"/>
        <n v="3326"/>
        <n v="1417"/>
        <n v="2630"/>
        <n v="830"/>
        <n v="4810"/>
        <n v="3640"/>
        <n v="4160"/>
        <n v="1651"/>
        <n v="3861"/>
        <n v="133"/>
        <n v="105"/>
        <n v="326"/>
        <n v="4282"/>
        <n v="1900"/>
        <n v="857"/>
        <n v="939"/>
        <n v="2006"/>
        <n v="692"/>
        <n v="1106"/>
        <n v="4720"/>
        <n v="1450"/>
        <n v="1368"/>
        <n v="1476"/>
        <n v="980"/>
        <n v="2712"/>
        <n v="2868"/>
        <n v="1266"/>
        <n v="3417"/>
        <n v="4285"/>
        <n v="4369"/>
        <n v="3939"/>
        <n v="4793"/>
        <n v="741"/>
        <n v="1737"/>
        <n v="646"/>
        <n v="2320"/>
        <n v="3492"/>
        <n v="4552"/>
        <n v="2973"/>
        <n v="813"/>
        <n v="2879"/>
        <n v="2850"/>
        <n v="2323"/>
        <n v="170"/>
        <n v="523"/>
        <n v="2319"/>
        <n v="1211"/>
        <n v="3638"/>
        <n v="2574"/>
        <n v="1710"/>
        <n v="238"/>
        <n v="4468"/>
        <n v="4935"/>
        <n v="920"/>
        <n v="4448"/>
        <n v="711"/>
        <n v="3792"/>
        <n v="4525"/>
        <n v="3537"/>
        <n v="3190"/>
        <n v="3113"/>
        <n v="2465"/>
        <n v="4372"/>
        <n v="723"/>
        <n v="387"/>
        <n v="3037"/>
        <n v="2809"/>
        <n v="3549"/>
        <n v="158"/>
        <n v="4255"/>
        <n v="2087"/>
        <n v="1332"/>
        <n v="3769"/>
        <n v="3570"/>
        <n v="3928"/>
        <n v="3745"/>
        <n v="2626"/>
        <n v="480"/>
        <n v="3470"/>
        <n v="4449"/>
        <n v="2473"/>
        <n v="2003"/>
        <n v="3191"/>
        <n v="2963"/>
        <n v="3979"/>
        <n v="1467"/>
        <n v="4075"/>
        <n v="3667"/>
        <n v="881"/>
        <n v="1908"/>
        <n v="3119"/>
        <n v="1020"/>
        <n v="2874"/>
        <n v="1833"/>
        <n v="3059"/>
        <n v="4466"/>
        <n v="2076"/>
        <n v="3751"/>
        <n v="4172"/>
        <n v="1376"/>
        <n v="1019"/>
        <n v="2109"/>
        <n v="548"/>
        <n v="1145"/>
        <n v="1104"/>
        <n v="4980"/>
        <n v="4286"/>
        <n v="905"/>
        <n v="3222"/>
        <n v="3056"/>
        <n v="467"/>
        <n v="1602"/>
        <n v="4458"/>
        <n v="1018"/>
        <n v="550"/>
        <n v="3251"/>
        <n v="2875"/>
        <n v="2889"/>
        <n v="109"/>
        <n v="4547"/>
        <n v="2949"/>
        <n v="2249"/>
        <n v="2771"/>
        <n v="2096"/>
        <n v="314"/>
        <n v="291"/>
        <n v="3746"/>
        <n v="3951"/>
        <n v="2235"/>
        <n v="1708"/>
        <n v="1013"/>
        <n v="1206"/>
        <n v="848"/>
        <n v="1191"/>
        <n v="2024"/>
        <n v="2297"/>
        <n v="4951"/>
        <n v="3349"/>
        <n v="4728"/>
        <n v="4079"/>
        <n v="2619"/>
        <n v="704"/>
        <n v="4442"/>
        <n v="4056"/>
        <n v="3821"/>
        <n v="4175"/>
        <n v="1976"/>
        <n v="247"/>
        <n v="1383"/>
        <n v="2153"/>
        <n v="2718"/>
        <n v="2450"/>
        <n v="2920"/>
        <n v="799"/>
        <n v="722"/>
        <n v="2021"/>
        <n v="4870"/>
        <n v="1713"/>
        <n v="4077"/>
        <n v="2995"/>
        <n v="4222"/>
        <n v="1366"/>
        <n v="666"/>
        <n v="4155"/>
        <n v="895"/>
        <n v="3182"/>
        <n v="648"/>
        <n v="452"/>
        <n v="1159"/>
        <n v="474"/>
        <n v="952"/>
        <n v="3646"/>
        <n v="683"/>
        <n v="2422"/>
        <n v="945"/>
        <n v="1742"/>
        <n v="4300"/>
        <n v="1166"/>
        <n v="1834"/>
        <n v="241"/>
        <n v="3553"/>
        <n v="4661"/>
        <n v="3534"/>
        <n v="4084"/>
        <n v="3953"/>
        <n v="4492"/>
        <n v="280"/>
        <n v="1220"/>
        <n v="3748"/>
        <n v="3773"/>
        <n v="4249"/>
        <n v="395"/>
        <n v="3208"/>
        <n v="764"/>
        <n v="4805"/>
        <n v="2216"/>
        <n v="3868"/>
        <n v="3908"/>
        <n v="1958"/>
        <n v="4693"/>
        <n v="4009"/>
        <n v="824"/>
        <n v="4374"/>
        <n v="1494"/>
        <n v="655"/>
        <n v="2410"/>
        <n v="2198"/>
        <n v="2988"/>
        <n v="378"/>
        <n v="919"/>
        <n v="1641"/>
        <n v="631"/>
        <n v="2842"/>
        <n v="2390"/>
        <n v="101"/>
        <n v="1973"/>
        <n v="4124"/>
        <n v="343"/>
        <n v="2702"/>
        <n v="752"/>
        <n v="364"/>
        <n v="4480"/>
        <n v="2910"/>
        <n v="2913"/>
        <n v="4396"/>
        <n v="285"/>
        <n v="2154"/>
        <n v="4592"/>
        <n v="4502"/>
        <n v="3454"/>
        <n v="1636"/>
        <n v="31"/>
        <n v="754"/>
        <n v="4316"/>
        <n v="3272"/>
        <n v="2167"/>
        <n v="1761"/>
        <n v="4252"/>
        <n v="4804"/>
        <n v="2839"/>
        <n v="2739"/>
        <n v="1303"/>
        <n v="2204"/>
        <n v="373"/>
        <n v="1716"/>
        <n v="4543"/>
        <n v="1117"/>
        <n v="1024"/>
        <n v="205"/>
        <n v="3656"/>
        <n v="4061"/>
        <n v="190"/>
        <n v="3075"/>
        <n v="435"/>
        <n v="4756"/>
        <n v="399"/>
        <n v="4702"/>
        <n v="1202"/>
        <n v="4493"/>
        <n v="1232"/>
        <n v="3511"/>
        <n v="1466"/>
        <n v="3069"/>
        <n v="4185"/>
        <n v="469"/>
        <n v="2066"/>
        <n v="3439"/>
        <n v="4960"/>
        <n v="772"/>
        <n v="2253"/>
        <n v="1500"/>
        <n v="1023"/>
        <n v="4976"/>
        <n v="869"/>
        <n v="1083"/>
        <n v="1311"/>
        <n v="57"/>
        <n v="1613"/>
        <n v="4669"/>
        <n v="3283"/>
        <n v="2570"/>
        <n v="3081"/>
        <n v="1883"/>
        <n v="3981"/>
        <n v="1317"/>
        <n v="3047"/>
        <n v="2615"/>
        <n v="1899"/>
        <n v="4032"/>
        <n v="2089"/>
        <n v="883"/>
        <n v="4712"/>
        <n v="3596"/>
        <n v="2366"/>
        <n v="958"/>
        <n v="2726"/>
        <n v="4873"/>
        <n v="3575"/>
        <n v="3845"/>
        <n v="1522"/>
        <n v="3155"/>
        <n v="1631"/>
        <n v="4111"/>
        <n v="3484"/>
        <n v="370"/>
        <n v="2152"/>
        <n v="2260"/>
        <n v="1046"/>
        <n v="1011"/>
        <n v="2775"/>
        <n v="2100"/>
        <n v="4241"/>
        <n v="1031"/>
        <n v="417"/>
        <n v="2856"/>
        <n v="3295"/>
        <n v="37"/>
        <n v="720"/>
        <n v="1456"/>
        <n v="236"/>
        <n v="4667"/>
        <n v="4229"/>
        <n v="1274"/>
        <n v="1670"/>
        <n v="1722"/>
        <n v="1869"/>
        <n v="4864"/>
        <n v="319"/>
        <n v="1177"/>
        <n v="3215"/>
        <n v="746"/>
        <n v="4471"/>
        <n v="4176"/>
        <n v="4225"/>
        <n v="2787"/>
        <n v="3052"/>
        <n v="407"/>
        <n v="3332"/>
        <n v="4348"/>
        <n v="2086"/>
        <n v="520"/>
        <n v="2810"/>
        <n v="931"/>
        <n v="4657"/>
        <n v="4435"/>
        <n v="2566"/>
        <n v="2770"/>
        <n v="3906"/>
        <n v="4404"/>
        <n v="1902"/>
        <n v="213"/>
        <n v="1518"/>
        <n v="509"/>
        <n v="4337"/>
        <n v="1503"/>
        <n v="2931"/>
        <n v="1498"/>
        <n v="1040"/>
        <n v="3520"/>
        <n v="4231"/>
        <n v="3392"/>
        <n v="2190"/>
        <n v="4996"/>
        <n v="295"/>
        <n v="3460"/>
        <n v="2614"/>
        <n v="1562"/>
        <n v="458"/>
        <n v="93"/>
        <n v="2711"/>
        <n v="2924"/>
        <n v="3929"/>
        <n v="1570"/>
        <n v="4283"/>
        <n v="4410"/>
        <n v="4089"/>
        <n v="724"/>
        <n v="2691"/>
        <n v="843"/>
        <n v="4866"/>
        <n v="1880"/>
        <n v="4615"/>
        <n v="2802"/>
        <n v="1027"/>
        <n v="134"/>
        <n v="2813"/>
        <n v="1230"/>
        <n v="186"/>
        <n v="2840"/>
        <n v="4483"/>
        <n v="2922"/>
        <n v="3335"/>
        <n v="1408"/>
        <n v="21"/>
        <n v="3353"/>
        <n v="4127"/>
        <n v="4087"/>
        <n v="3940"/>
        <n v="987"/>
        <n v="2262"/>
        <n v="1283"/>
        <n v="1965"/>
        <n v="72"/>
        <n v="1292"/>
        <n v="3369"/>
        <n v="1506"/>
        <n v="1461"/>
        <n v="3964"/>
        <n v="436"/>
        <n v="3626"/>
        <n v="413"/>
        <n v="3111"/>
        <n v="2489"/>
        <n v="2131"/>
        <n v="1404"/>
        <n v="1492"/>
        <n v="3039"/>
        <n v="2806"/>
        <n v="1933"/>
        <n v="3852"/>
        <n v="1526"/>
        <n v="3168"/>
        <n v="2097"/>
        <n v="4558"/>
        <n v="3114"/>
        <n v="3001"/>
        <n v="3707"/>
        <n v="3432"/>
        <n v="821"/>
        <n v="2520"/>
        <n v="383"/>
        <n v="2138"/>
        <n v="1942"/>
        <n v="3226"/>
        <n v="4428"/>
        <n v="529"/>
        <n v="969"/>
        <n v="3989"/>
        <n v="4094"/>
        <n v="2579"/>
        <n v="3817"/>
        <n v="4323"/>
        <n v="3313"/>
        <n v="3475"/>
        <n v="3270"/>
        <n v="2625"/>
        <n v="2229"/>
        <n v="2356"/>
        <n v="2947"/>
        <n v="1300"/>
        <n v="1790"/>
        <n v="4568"/>
        <n v="4508"/>
        <n v="1060"/>
        <n v="1015"/>
        <n v="4437"/>
        <n v="2560"/>
        <n v="4752"/>
        <n v="1544"/>
        <n v="4807"/>
        <n v="1445"/>
        <n v="2948"/>
        <n v="528"/>
        <n v="3067"/>
        <n v="2593"/>
        <n v="4687"/>
        <n v="3887"/>
        <n v="1134"/>
        <n v="4905"/>
        <n v="1867"/>
        <n v="4942"/>
        <n v="1277"/>
        <n v="151"/>
        <n v="4179"/>
        <n v="935"/>
        <n v="2172"/>
        <n v="4166"/>
        <n v="750"/>
        <n v="1662"/>
        <n v="3723"/>
        <n v="3771"/>
        <n v="1301"/>
        <n v="4862"/>
        <n v="4476"/>
        <n v="3648"/>
        <n v="3252"/>
        <n v="1198"/>
        <n v="3055"/>
        <n v="147"/>
        <n v="4246"/>
        <n v="3798"/>
        <n v="4003"/>
        <n v="2927"/>
        <n v="1334"/>
        <n v="1447"/>
        <n v="1135"/>
        <n v="3004"/>
        <n v="999"/>
        <n v="1691"/>
        <n v="505"/>
        <n v="2497"/>
        <n v="1341"/>
        <n v="150"/>
        <n v="4872"/>
        <n v="3002"/>
        <n v="679"/>
        <n v="439"/>
        <n v="4119"/>
        <n v="1774"/>
        <n v="4213"/>
        <n v="4557"/>
        <n v="3077"/>
        <n v="447"/>
        <n v="4091"/>
        <n v="2721"/>
        <n v="2572"/>
        <n v="1606"/>
        <n v="858"/>
        <n v="15"/>
        <n v="921"/>
        <n v="1458"/>
        <n v="3933"/>
        <n v="1703"/>
        <n v="1779"/>
        <n v="1657"/>
        <n v="1860"/>
        <n v="4133"/>
        <n v="3264"/>
        <n v="4201"/>
        <n v="3233"/>
        <n v="1234"/>
        <n v="2896"/>
        <n v="4564"/>
        <n v="4894"/>
        <n v="3992"/>
        <n v="718"/>
        <n v="4971"/>
        <n v="2781"/>
        <n v="138"/>
        <n v="4664"/>
        <n v="232"/>
        <n v="4850"/>
        <n v="1994"/>
        <n v="3794"/>
        <n v="4083"/>
        <n v="3481"/>
        <n v="819"/>
        <n v="89"/>
        <n v="3950"/>
        <n v="1214"/>
        <n v="4754"/>
        <n v="347"/>
        <n v="544"/>
        <n v="1743"/>
        <n v="4078"/>
        <n v="131"/>
        <n v="214"/>
        <n v="1143"/>
        <n v="3363"/>
        <n v="4266"/>
        <n v="1129"/>
        <n v="1964"/>
        <n v="4053"/>
        <n v="699"/>
        <n v="3066"/>
        <n v="409"/>
        <n v="206"/>
        <n v="1152"/>
        <n v="2521"/>
        <n v="1073"/>
        <n v="1971"/>
        <n v="4983"/>
        <n v="1036"/>
        <n v="1293"/>
        <n v="2114"/>
        <n v="3299"/>
        <n v="4320"/>
        <n v="4685"/>
        <n v="1223"/>
        <n v="3923"/>
        <n v="2905"/>
        <n v="2522"/>
        <n v="2637"/>
        <n v="3324"/>
        <n v="4561"/>
        <n v="810"/>
        <n v="4211"/>
        <n v="708"/>
        <n v="17"/>
        <n v="1030"/>
        <n v="1930"/>
        <n v="4424"/>
        <n v="2455"/>
        <n v="2247"/>
        <n v="4785"/>
        <n v="1176"/>
        <n v="316"/>
        <n v="1771"/>
        <n v="1987"/>
        <n v="4321"/>
        <n v="2584"/>
        <n v="763"/>
        <n v="922"/>
        <n v="961"/>
        <n v="3564"/>
        <n v="3115"/>
        <n v="1941"/>
        <n v="2523"/>
        <n v="753"/>
        <n v="647"/>
        <n v="160"/>
        <n v="2596"/>
        <n v="4732"/>
        <n v="4409"/>
        <n v="3320"/>
        <n v="1331"/>
        <n v="127"/>
        <n v="1593"/>
        <n v="115"/>
        <n v="3761"/>
        <n v="431"/>
        <n v="2330"/>
        <n v="4551"/>
        <n v="1760"/>
        <n v="4142"/>
        <n v="3285"/>
        <n v="4217"/>
        <n v="1249"/>
        <n v="1726"/>
        <n v="223"/>
        <n v="4748"/>
        <n v="3036"/>
        <n v="2805"/>
        <n v="1755"/>
        <n v="3925"/>
        <n v="3704"/>
        <n v="3367"/>
        <n v="2094"/>
        <n v="1629"/>
        <n v="1441"/>
        <n v="4678"/>
        <n v="2703"/>
        <n v="901"/>
        <n v="2406"/>
        <n v="1514"/>
        <n v="742"/>
        <n v="2539"/>
        <n v="4304"/>
        <n v="2627"/>
        <n v="2548"/>
        <n v="3960"/>
        <n v="321"/>
        <n v="1543"/>
        <n v="421"/>
        <n v="2434"/>
        <n v="2500"/>
        <n v="511"/>
        <n v="4566"/>
        <n v="1142"/>
        <n v="652"/>
        <n v="3976"/>
        <n v="4948"/>
        <n v="4294"/>
        <n v="3443"/>
        <n v="4650"/>
        <n v="1194"/>
        <n v="1557"/>
        <n v="4161"/>
        <n v="2057"/>
        <n v="4584"/>
        <n v="3456"/>
        <n v="3580"/>
        <n v="729"/>
        <n v="2970"/>
        <n v="2954"/>
        <n v="4832"/>
        <n v="450"/>
        <n v="4494"/>
        <n v="2686"/>
        <n v="2397"/>
        <n v="4814"/>
        <n v="4855"/>
        <n v="3997"/>
        <n v="137"/>
        <n v="4059"/>
        <n v="4173"/>
        <n v="1886"/>
        <n v="3000"/>
        <n v="620"/>
        <n v="2334"/>
        <n v="1384"/>
        <n v="1955"/>
        <n v="814"/>
        <n v="803"/>
        <n v="2676"/>
        <n v="984"/>
        <n v="1448"/>
        <n v="4526"/>
        <n v="1469"/>
        <n v="695"/>
        <n v="2623"/>
        <n v="1310"/>
        <n v="911"/>
        <n v="1054"/>
        <n v="1932"/>
        <n v="816"/>
        <n v="2543"/>
        <n v="2132"/>
        <n v="2358"/>
        <n v="1849"/>
        <n v="1805"/>
        <n v="3523"/>
        <n v="2558"/>
        <n v="4947"/>
        <n v="811"/>
        <n v="3670"/>
        <n v="3728"/>
        <n v="4121"/>
        <n v="4473"/>
        <n v="2280"/>
        <n v="1168"/>
        <n v="1888"/>
        <n v="2381"/>
        <n v="1988"/>
        <n v="3517"/>
        <n v="55"/>
        <n v="1215"/>
        <n v="2693"/>
        <n v="2293"/>
        <m/>
      </sharedItems>
    </cacheField>
    <cacheField name="Pais_concesionaria" numFmtId="0">
      <sharedItems containsBlank="1" containsMixedTypes="1" containsNumber="1" containsInteger="1" minValue="1000" maxValue="1000"/>
    </cacheField>
  </cacheFields>
  <extLst>
    <ext xmlns:x14="http://schemas.microsoft.com/office/spreadsheetml/2009/9/main" uri="{725AE2AE-9491-48be-B2B4-4EB974FC3084}">
      <x14:pivotCacheDefinition pivotCacheId="18722234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van Kim" refreshedDate="45009.611172453704" createdVersion="8" refreshedVersion="8" minRefreshableVersion="3" recordCount="1002" xr:uid="{AF7979B2-33DE-4A51-B318-3554DFE5A461}">
  <cacheSource type="worksheet">
    <worksheetSource ref="A1:P1048576" sheet="Dataset"/>
  </cacheSource>
  <cacheFields count="16">
    <cacheField name="Id" numFmtId="0">
      <sharedItems containsBlank="1" containsMixedTypes="1" containsNumber="1" containsInteger="1" minValue="1" maxValue="1000" count="100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s v="Total"/>
        <m/>
      </sharedItems>
    </cacheField>
    <cacheField name="Marca" numFmtId="0">
      <sharedItems containsBlank="1" count="59">
        <s v="Ford"/>
        <s v="Porsche"/>
        <s v="Saturn"/>
        <s v="Mercedes-Benz"/>
        <s v="Mitsubishi"/>
        <s v="Buick"/>
        <s v="Suzuki"/>
        <s v="BMW"/>
        <s v="GMC"/>
        <s v="Volvo"/>
        <s v="Toyota"/>
        <s v="Jeep"/>
        <s v="Bugatti"/>
        <s v="Aston Martin"/>
        <s v="Dodge"/>
        <s v="Chevrolet"/>
        <s v="Honda"/>
        <s v="Pontiac"/>
        <s v="Mazda"/>
        <s v="Nissan"/>
        <s v="Lexus"/>
        <s v="Isuzu"/>
        <s v="Cadillac"/>
        <s v="Bentley"/>
        <s v="Subaru"/>
        <s v="Ram"/>
        <s v="Ferrari"/>
        <s v="Lincoln"/>
        <s v="Hyundai"/>
        <s v="Lamborghini"/>
        <s v="Land Rover"/>
        <s v="Oldsmobile"/>
        <s v="Audi"/>
        <s v="Acura"/>
        <s v="Panoz"/>
        <s v="Chrysler"/>
        <s v="Saab"/>
        <s v="Infiniti"/>
        <s v="Plymouth"/>
        <s v="Rolls-Royce"/>
        <s v="Volkswagen"/>
        <s v="Kia"/>
        <s v="Daewoo"/>
        <s v="Maserati"/>
        <s v="Scion"/>
        <s v="Lotus"/>
        <s v="Mercury"/>
        <s v="Eagle"/>
        <s v="CitroÃ«n"/>
        <s v="Jaguar"/>
        <s v="Maybach"/>
        <s v="MINI"/>
        <s v="Spyker"/>
        <s v="Aptera"/>
        <s v="Shelby"/>
        <s v="Fiat"/>
        <s v="Jensen"/>
        <s v="Hummer"/>
        <m/>
      </sharedItems>
    </cacheField>
    <cacheField name="Nombre_modelo" numFmtId="0">
      <sharedItems containsDate="1" containsBlank="1" containsMixedTypes="1" minDate="1899-12-31T01:25:04" maxDate="1900-01-06T07:14:04" count="507">
        <s v="Thunderbird"/>
        <s v="Taurus X"/>
        <n v="911"/>
        <s v="Lightning"/>
        <s v="S-Series"/>
        <s v="E-Class"/>
        <s v="Tundra"/>
        <s v="LeSabre"/>
        <s v="SJ"/>
        <s v="7 Series"/>
        <s v="Savana 2500"/>
        <s v="C30"/>
        <s v="RAV4"/>
        <s v="Liberty"/>
        <s v="Crown Victoria"/>
        <s v="Sierra 2500"/>
        <s v="Veyron"/>
        <s v="Verona"/>
        <s v="Escort"/>
        <s v="Prius"/>
        <s v="V8 Vantage S"/>
        <s v="Stratus"/>
        <s v="Silverado 3500"/>
        <s v="Esteem"/>
        <s v="Accord Crosstour"/>
        <s v="Vibe"/>
        <s v="Cavalier"/>
        <s v="400SE"/>
        <s v="Yukon XL 2500"/>
        <s v="Grand Cherokee"/>
        <s v="B-Series"/>
        <n v="530"/>
        <s v="Sprinter 2500"/>
        <s v="Murano"/>
        <s v="Ram 1500"/>
        <s v="LS"/>
        <s v="C70"/>
        <s v="Vantage"/>
        <s v="Sierra"/>
        <s v="i-Series"/>
        <s v="Park Avenue"/>
        <s v="Allante"/>
        <s v="Continental Flying Spur"/>
        <s v="Regal"/>
        <s v="Axiom"/>
        <s v="Impreza"/>
        <s v="Eclipse"/>
        <s v="Dakota"/>
        <s v="612 Scaglietti"/>
        <s v="Continental"/>
        <s v="Santa Fe"/>
        <s v="Mustang"/>
        <s v="Yukon Denali"/>
        <s v="Amigo"/>
        <s v="Aerio"/>
        <s v="SRX"/>
        <s v="LeMans"/>
        <s v="DBS"/>
        <s v="Countach"/>
        <s v="del Sol"/>
        <s v="Seville"/>
        <s v="Quest"/>
        <s v="Discovery"/>
        <s v="Cordia"/>
        <s v="California"/>
        <s v="Express 3500"/>
        <s v="IS F"/>
        <s v="Bravada"/>
        <s v="MX-6"/>
        <s v="Grand Caravan"/>
        <s v="Coupe GT"/>
        <s v="F-Series"/>
        <s v="S5"/>
        <s v="Sky"/>
        <s v="Diablo"/>
        <s v="Escalade ESV"/>
        <s v="Patriot"/>
        <s v="Camaro"/>
        <s v="Millenia"/>
        <s v="Starion"/>
        <s v="CL-Class"/>
        <s v="Rally Wagon 3500"/>
        <s v="G-Series G20"/>
        <s v="Continental GTC"/>
        <s v="F450"/>
        <s v="S-Class"/>
        <s v="Suburban 1500"/>
        <s v="Coachbuilder"/>
        <s v="A8"/>
        <s v="Ram Van 3500"/>
        <s v="S40"/>
        <s v="S2000"/>
        <s v="A4"/>
        <s v="Ram 2500"/>
        <s v="3000GT"/>
        <s v="Volt"/>
        <s v="Corvette"/>
        <s v="MKZ"/>
        <s v="LTD Crown Victoria"/>
        <s v="V40"/>
        <s v="ES"/>
        <s v="Century"/>
        <s v="Express 2500"/>
        <s v="NSX"/>
        <s v="Loyale"/>
        <s v="Genesis"/>
        <s v="NX"/>
        <s v="Astro"/>
        <s v="Esperante"/>
        <s v="300M"/>
        <n v="626"/>
        <n v="9000"/>
        <s v="Celica"/>
        <s v="G"/>
        <n v="325"/>
        <s v="RVR"/>
        <s v="Tiburon"/>
        <s v="Legacy"/>
        <s v="Breeze"/>
        <s v="Mirage"/>
        <s v="LR4"/>
        <s v="Avalon"/>
        <s v="CR-V"/>
        <s v="Impala"/>
        <s v="Ghost"/>
        <s v="Prowler"/>
        <s v="Lumina"/>
        <s v="G37"/>
        <s v="QX"/>
        <s v="280ZX"/>
        <s v="rio"/>
        <s v="I"/>
        <s v="X6"/>
        <s v="Econoline E150"/>
        <s v="XC60"/>
        <s v="TrailBlazer"/>
        <s v="Montero"/>
        <s v="TL"/>
        <s v="Sportage"/>
        <s v="599 GTB Fiorano"/>
        <s v="Leganza"/>
        <s v="Hombre"/>
        <s v="F150"/>
        <s v="Firebird"/>
        <s v="Forenza"/>
        <s v="Spyder"/>
        <s v="5 Series"/>
        <s v="Compass"/>
        <s v="Camry"/>
        <s v="Caprice Classic"/>
        <s v="Club Wagon"/>
        <s v="Jetta"/>
        <s v="Z8"/>
        <s v="GL-Class"/>
        <s v="Rodeo"/>
        <s v="Lancer"/>
        <s v="Pathfinder"/>
        <s v="Mighty Max"/>
        <s v="Terraza"/>
        <s v="Challenger"/>
        <s v="Accord"/>
        <n v="100"/>
        <s v="Mulsanne"/>
        <s v="Azera"/>
        <s v="Passat"/>
        <s v="Grand Vitara"/>
        <s v="Range Rover"/>
        <n v="900"/>
        <s v="Forester"/>
        <s v="Spectra"/>
        <s v="Justy"/>
        <s v="Escalade"/>
        <s v="Venza"/>
        <s v="Ram 50"/>
        <s v="Escort ZX2"/>
        <s v="W123"/>
        <s v="Ion"/>
        <s v="XL-7"/>
        <s v="MurciÃ©lago"/>
        <s v="Econoline E350"/>
        <s v="Optima"/>
        <s v="New Beetle"/>
        <s v="GS"/>
        <s v="Supra"/>
        <s v="S10"/>
        <s v="Matrix"/>
        <s v="Mazda5"/>
        <s v="VUE"/>
        <s v="Swift"/>
        <s v="Trooper"/>
        <s v="Corolla"/>
        <s v="xD"/>
        <s v="Wrangler"/>
        <s v="Ranger"/>
        <n v="928"/>
        <s v="Reno"/>
        <s v="RX"/>
        <s v="Acclaim"/>
        <s v="Rally Wagon 2500"/>
        <s v="Sonoma"/>
        <s v="3 Series"/>
        <s v="Miata MX-5"/>
        <s v="NV3500"/>
        <s v="Sedona"/>
        <s v="S6"/>
        <s v="Estate"/>
        <s v="Durango"/>
        <s v="Navigator"/>
        <d v="2023-03-09T00:00:00"/>
        <s v="Esprit"/>
        <s v="Suburban 2500"/>
        <s v="Grand Am"/>
        <s v="Panamera"/>
        <s v="Milan"/>
        <s v="Insight"/>
        <s v="Mazdaspeed6"/>
        <s v="Edge"/>
        <s v="Outback"/>
        <s v="Contour"/>
        <s v="Tracer"/>
        <s v="Mazda3"/>
        <s v="CX-5"/>
        <s v="Viper"/>
        <s v="G55 AMG"/>
        <s v="350Z Roadster"/>
        <s v="Corvair 500"/>
        <n v="80"/>
        <s v="Grand Prix"/>
        <s v="G-Series G10"/>
        <s v="xA"/>
        <s v="Equinox"/>
        <s v="Jimmy"/>
        <s v="RSX"/>
        <s v="D250"/>
        <s v="Scoupe"/>
        <s v="Mark VII"/>
        <s v="Lanos"/>
        <s v="Electra"/>
        <s v="Golf"/>
        <s v="XLR-V"/>
        <s v="LUV"/>
        <s v="Altima"/>
        <s v="Marauder"/>
        <s v="Bonneville"/>
        <s v="SVX"/>
        <s v="Frontier"/>
        <s v="Fiesta"/>
        <s v="Maxima"/>
        <s v="Malibu"/>
        <s v="MDX"/>
        <s v="GX"/>
        <s v="B-Series Plus"/>
        <s v="RX-8"/>
        <s v="Land Cruiser"/>
        <s v="Enclave"/>
        <s v="Summit"/>
        <s v="Terrain"/>
        <s v="B2600"/>
        <s v="Ram Van 2500"/>
        <s v="Journey"/>
        <s v="Aurora"/>
        <s v="Mark VIII"/>
        <s v="Crossfire"/>
        <s v="Caliber"/>
        <s v="CLK-Class"/>
        <s v="Aerostar"/>
        <n v="3500"/>
        <s v="Familia"/>
        <s v="Taurus"/>
        <s v="Xtra"/>
        <s v="Tribute"/>
        <s v="Avalanche 2500"/>
        <s v="Silhouette"/>
        <s v="S4"/>
        <s v="Protege"/>
        <s v="Equator"/>
        <s v="Truck"/>
        <s v="CX"/>
        <s v="Armada"/>
        <s v="Savana 1500"/>
        <s v="Sunbird"/>
        <s v="Fleetwood"/>
        <s v="Lancer Evolution"/>
        <n v="929"/>
        <s v="Intrepid"/>
        <s v="C-Class"/>
        <s v="Regency"/>
        <s v="Expedition EL"/>
        <s v="SLK-Class"/>
        <s v="Blazer"/>
        <s v="Cougar"/>
        <s v="CLS-Class"/>
        <s v="VehiCROSS"/>
        <s v="M3"/>
        <s v="M-Class"/>
        <s v="Monte Carlo"/>
        <s v="Civic"/>
        <s v="Sierra 1500"/>
        <s v="Colt"/>
        <s v="Chariot"/>
        <s v="Concorde"/>
        <s v="Sable"/>
        <s v="Caravan"/>
        <s v="XK"/>
        <s v="MKS"/>
        <s v="F250"/>
        <s v="Odyssey"/>
        <s v="Boxster"/>
        <s v="Sonata"/>
        <s v="Landaulet"/>
        <s v="MX-5"/>
        <s v="V70"/>
        <s v="Tahoe"/>
        <s v="Ram Van 1500"/>
        <s v="XC90"/>
        <s v="GTI"/>
        <s v="Continental Super"/>
        <s v="Blackwood"/>
        <s v="SC"/>
        <s v="CX-9"/>
        <s v="Ram 1500 Club"/>
        <s v="E-Series"/>
        <s v="Baja"/>
        <s v="Ram Wagon B350"/>
        <n v="2500"/>
        <s v="Cooper"/>
        <s v="Courier"/>
        <s v="Prelude"/>
        <s v="Expedition"/>
        <s v="Express 1500"/>
        <s v="Pajero"/>
        <s v="Suburban"/>
        <s v="E350"/>
        <s v="Mazda6"/>
        <s v="Parisienne"/>
        <s v="Ram 3500"/>
        <s v="XF"/>
        <s v="430 Scuderia"/>
        <s v="Town Car"/>
        <s v="Roadmaster"/>
        <s v="GTO"/>
        <s v="Focus"/>
        <s v="Cayenne"/>
        <s v="Grand Marquis"/>
        <s v="Outlander"/>
        <s v="DeVille"/>
        <s v="Accent"/>
        <s v="Tempo"/>
        <s v="Envoy XL"/>
        <s v="Explorer"/>
        <s v="Stylus"/>
        <s v="Voyager"/>
        <s v="QX56"/>
        <s v="Sequoia"/>
        <s v="Laser"/>
        <s v="Tribeca"/>
        <s v="RX-7"/>
        <n v="1500"/>
        <s v="C8"/>
        <s v="Yukon"/>
        <s v="R-Class"/>
        <s v="S60"/>
        <s v="Skylark"/>
        <s v="350Z"/>
        <s v="V50"/>
        <s v="Freestar"/>
        <d v="2023-05-09T00:00:00"/>
        <s v="600SEC"/>
        <s v="CX-7"/>
        <s v="2e"/>
        <s v="Viper RT/10"/>
        <s v="Galant"/>
        <s v="MR2"/>
        <s v="SL65 AMG"/>
        <s v="CC"/>
        <s v="Aspen"/>
        <s v="L-Series"/>
        <s v="5000CS Quattro"/>
        <n v="300"/>
        <s v="Tacoma Xtra"/>
        <s v="Cabriolet"/>
        <s v="GT350"/>
        <n v="850"/>
        <s v="Quattro"/>
        <s v="W201"/>
        <s v="Civic Si"/>
        <s v="Nuova 500"/>
        <s v="xB"/>
        <s v="S70"/>
        <s v="CTS-V"/>
        <s v="G6"/>
        <s v="EX"/>
        <s v="Econoline E250"/>
        <s v="LaCrosse"/>
        <s v="XJ"/>
        <s v="Entourage"/>
        <s v="Allroad"/>
        <s v="Cherokee"/>
        <s v="Interceptor"/>
        <s v="Element"/>
        <s v="Escalade EXT"/>
        <s v="Intrigue"/>
        <s v="2CV"/>
        <s v="Express"/>
        <s v="Scirocco"/>
        <s v="Venture"/>
        <s v="H3"/>
        <n v="944"/>
        <s v="F350"/>
        <s v="Montero Sport"/>
        <s v="Grand Voyager"/>
        <n v="1000"/>
        <s v="M5"/>
        <s v="Z4 M"/>
        <s v="Cutlass Cruiser"/>
        <s v="Highlander"/>
        <s v="500E"/>
        <s v="EXP"/>
        <s v="G-Class"/>
        <s v="Riviera"/>
        <s v="Montana"/>
        <s v="M"/>
        <s v="STS-V"/>
        <s v="Traverse"/>
        <s v="A6"/>
        <s v="GT-R"/>
        <s v="Freelander"/>
        <s v="LeBaron"/>
        <s v="Probe"/>
        <s v="Yaris"/>
        <s v="Tredia"/>
        <s v="Marquis"/>
        <s v="Prizm"/>
        <s v="Cooper Countryman"/>
        <s v="Eldorado"/>
        <s v="LS Hybrid"/>
        <s v="SLX"/>
        <s v="XG350"/>
        <s v="Exige"/>
        <s v="D250 Club"/>
        <s v="Fit"/>
        <s v="Alcyone SVX"/>
        <n v="4000"/>
        <s v="TT"/>
        <s v="Magnum"/>
        <s v="Colt Vista"/>
        <s v="XK Series"/>
        <s v="Neon"/>
        <s v="SL-Class"/>
        <s v="Mystique"/>
        <s v="Sephia"/>
        <s v="i-370"/>
        <s v="Sierra 3500"/>
        <n v="200"/>
        <s v="Omni"/>
        <s v="G-Series 2500"/>
        <s v="ZX2"/>
        <s v="Echo"/>
        <s v="X5"/>
        <s v="Reatta"/>
        <s v="Windstar"/>
        <s v="Phaeton"/>
        <n v="323"/>
        <s v="Mazdaspeed 3"/>
        <s v="Premier"/>
        <n v="228"/>
        <s v="Xterra"/>
        <s v="E150"/>
        <s v="H2"/>
        <s v="Caprice"/>
        <n v="760"/>
        <s v="LR3"/>
        <s v="CTS"/>
        <s v="370Z"/>
        <s v="Ram"/>
        <s v="Mark LT"/>
        <s v="Elantra"/>
        <s v="Stealth"/>
        <s v="Tacoma"/>
        <s v="5000S"/>
        <s v="3500 Club Coupe"/>
        <s v="Fox"/>
        <s v="Somerset"/>
        <s v="JUKE"/>
        <s v="Solara"/>
        <s v="Tempest"/>
        <s v="X-Type"/>
        <s v="i-290"/>
        <s v="HS"/>
        <s v="Sebring"/>
        <s v="Villager"/>
        <s v="Trans Sport"/>
        <s v="tC"/>
        <s v="Sprinter"/>
        <s v="Sundance"/>
        <s v="C8 Spyder Wide Body"/>
        <s v="Tucson"/>
        <s v="Legend"/>
        <n v="940"/>
        <s v="Q7"/>
        <s v="Eurovan"/>
        <s v="Town &amp; Country"/>
        <s v="Sienna"/>
        <s v="Sportvan G30"/>
        <s v="Vandura 3500"/>
        <n v="960"/>
        <m/>
      </sharedItems>
    </cacheField>
    <cacheField name="Año" numFmtId="0">
      <sharedItems containsString="0" containsBlank="1" containsNumber="1" containsInteger="1" minValue="1948" maxValue="2013"/>
    </cacheField>
    <cacheField name="Nuevo o Viejo" numFmtId="0">
      <sharedItems containsBlank="1" count="3">
        <s v="Nuevo"/>
        <s v="Viejo"/>
        <m/>
      </sharedItems>
    </cacheField>
    <cacheField name="Color" numFmtId="0">
      <sharedItems containsBlank="1" count="20">
        <s v="Teal"/>
        <s v="Violet"/>
        <s v="Purple"/>
        <s v="Puce"/>
        <s v="Pink"/>
        <s v="Turquoise"/>
        <s v="Goldenrod"/>
        <s v="Orange"/>
        <s v="Blue"/>
        <s v="Fuscia"/>
        <s v="Aquamarine"/>
        <s v="Khaki"/>
        <s v="Mauv"/>
        <s v="Green"/>
        <s v="Red"/>
        <s v="Indigo"/>
        <s v="Crimson"/>
        <s v="Maroon"/>
        <s v="Yellow"/>
        <m/>
      </sharedItems>
    </cacheField>
    <cacheField name="Precio_Base" numFmtId="0">
      <sharedItems containsString="0" containsBlank="1" containsNumber="1" minValue="15145.05" maxValue="149824.26999999999" count="1001">
        <n v="79750.83"/>
        <n v="71088.039999999994"/>
        <n v="66448.36"/>
        <n v="140583.87"/>
        <n v="96467.1"/>
        <n v="95886.23"/>
        <n v="143990.34"/>
        <n v="83227.63"/>
        <n v="15513.32"/>
        <n v="15581.36"/>
        <n v="116860.62"/>
        <n v="15713.6"/>
        <n v="114642.72"/>
        <n v="122334.46"/>
        <n v="16518.77"/>
        <n v="88857.73"/>
        <n v="40962.67"/>
        <n v="39228.35"/>
        <n v="97660.85"/>
        <n v="82718.59"/>
        <n v="146575.23000000001"/>
        <n v="57505.48"/>
        <n v="132993.74"/>
        <n v="79110.080000000002"/>
        <n v="104801.43"/>
        <n v="106379.98"/>
        <n v="115290.06"/>
        <n v="47490.98"/>
        <n v="55346.45"/>
        <n v="129521.23"/>
        <n v="135841.65"/>
        <n v="116628.06"/>
        <n v="48457.22"/>
        <n v="107841.71"/>
        <n v="96321.64"/>
        <n v="41007.01"/>
        <n v="79042.98"/>
        <n v="130803"/>
        <n v="54775.22"/>
        <n v="88855.11"/>
        <n v="105243.45"/>
        <n v="125928.83"/>
        <n v="123103.06"/>
        <n v="28979.95"/>
        <n v="22291.56"/>
        <n v="116294.55"/>
        <n v="131157.60999999999"/>
        <n v="107899.72"/>
        <n v="44148.54"/>
        <n v="73191.5"/>
        <n v="92133.04"/>
        <n v="48598.8"/>
        <n v="46042.43"/>
        <n v="31836.79"/>
        <n v="143517.9"/>
        <n v="28510.080000000002"/>
        <n v="48582.7"/>
        <n v="92413.07"/>
        <n v="39921.61"/>
        <n v="103134.62"/>
        <n v="119450.61"/>
        <n v="19555.23"/>
        <n v="112847.35"/>
        <n v="75945.67"/>
        <n v="118519.3"/>
        <n v="64423.51"/>
        <n v="93263.76"/>
        <n v="103964.93"/>
        <n v="89940.78"/>
        <n v="42833.37"/>
        <n v="62522.51"/>
        <n v="135516.13"/>
        <n v="104522.05"/>
        <n v="106222.52"/>
        <n v="113680.26"/>
        <n v="47139.6"/>
        <n v="93353.96"/>
        <n v="142268.76"/>
        <n v="20924.64"/>
        <n v="129338.67"/>
        <n v="51065.53"/>
        <n v="80697.53"/>
        <n v="145978.45000000001"/>
        <n v="89155.35"/>
        <n v="136775.35999999999"/>
        <n v="107844.69"/>
        <n v="27520.07"/>
        <n v="47829.41"/>
        <n v="90196.22"/>
        <n v="22120.31"/>
        <n v="98792.63"/>
        <n v="139106.42000000001"/>
        <n v="78006.259999999995"/>
        <n v="75045.08"/>
        <n v="97070.66"/>
        <n v="123276.04"/>
        <n v="25362.85"/>
        <n v="49791.08"/>
        <n v="37410.17"/>
        <n v="97242.25"/>
        <n v="122493.03"/>
        <n v="56130.080000000002"/>
        <n v="46215.360000000001"/>
        <n v="51793.2"/>
        <n v="147631.03"/>
        <n v="111827.11"/>
        <n v="53444.13"/>
        <n v="103986.67"/>
        <n v="20760.740000000002"/>
        <n v="66903.58"/>
        <n v="131818.4"/>
        <n v="82399.179999999993"/>
        <n v="31747.85"/>
        <n v="73203.66"/>
        <n v="40826.31"/>
        <n v="112679.95"/>
        <n v="68151.64"/>
        <n v="42240.22"/>
        <n v="122425.78"/>
        <n v="58333.65"/>
        <n v="90839.53"/>
        <n v="84740.76"/>
        <n v="62344.88"/>
        <n v="122237.72"/>
        <n v="50939.92"/>
        <n v="35280.85"/>
        <n v="97113.52"/>
        <n v="57758.31"/>
        <n v="116286.58"/>
        <n v="20201.28"/>
        <n v="20327.759999999998"/>
        <n v="45721.45"/>
        <n v="66540.240000000005"/>
        <n v="54823.5"/>
        <n v="68405.42"/>
        <n v="102305.94"/>
        <n v="77617.460000000006"/>
        <n v="46996.75"/>
        <n v="112128.97"/>
        <n v="96677.67"/>
        <n v="45033.27"/>
        <n v="82958.720000000001"/>
        <n v="60429.85"/>
        <n v="119364.61"/>
        <n v="62534.75"/>
        <n v="147662.51"/>
        <n v="17401.97"/>
        <n v="65439.11"/>
        <n v="113959.09"/>
        <n v="70769.52"/>
        <n v="28479.18"/>
        <n v="67241.06"/>
        <n v="129009.54"/>
        <n v="83021.45"/>
        <n v="139221.38"/>
        <n v="147124.54"/>
        <n v="137458.70000000001"/>
        <n v="67320.509999999995"/>
        <n v="86231.52"/>
        <n v="77252.42"/>
        <n v="49037.77"/>
        <n v="25425.29"/>
        <n v="27560.06"/>
        <n v="134581.23000000001"/>
        <n v="63365.83"/>
        <n v="96664.83"/>
        <n v="74984.63"/>
        <n v="78456.56"/>
        <n v="130388.02"/>
        <n v="46326.77"/>
        <n v="77847.460000000006"/>
        <n v="53004.27"/>
        <n v="134230.04999999999"/>
        <n v="84458.64"/>
        <n v="149824.26999999999"/>
        <n v="90854.18"/>
        <n v="117955.2"/>
        <n v="28837.52"/>
        <n v="139031.5"/>
        <n v="51218.14"/>
        <n v="117846.29"/>
        <n v="72008.789999999994"/>
        <n v="129161.3"/>
        <n v="99531.53"/>
        <n v="65684.289999999994"/>
        <n v="98113.46"/>
        <n v="49606.68"/>
        <n v="23233.02"/>
        <n v="56016.11"/>
        <n v="19007.900000000001"/>
        <n v="63902.04"/>
        <n v="100479.4"/>
        <n v="98857.99"/>
        <n v="26572.75"/>
        <n v="140074.29"/>
        <n v="62621.04"/>
        <n v="98386.41"/>
        <n v="136355.84"/>
        <n v="126020.2"/>
        <n v="75077.09"/>
        <n v="110460.2"/>
        <n v="90226.08"/>
        <n v="131661.72"/>
        <n v="127397.37"/>
        <n v="128857.61"/>
        <n v="44153.43"/>
        <n v="67832.77"/>
        <n v="54277.21"/>
        <n v="114839.09"/>
        <n v="132666.79"/>
        <n v="72297.59"/>
        <n v="107323.8"/>
        <n v="37369.07"/>
        <n v="107476.3"/>
        <n v="130686.84"/>
        <n v="57703.93"/>
        <n v="31760.32"/>
        <n v="103601.52"/>
        <n v="70421.710000000006"/>
        <n v="56765.39"/>
        <n v="37598.76"/>
        <n v="108156.44"/>
        <n v="31640.45"/>
        <n v="110834.71"/>
        <n v="83542.02"/>
        <n v="139406.92000000001"/>
        <n v="25340.85"/>
        <n v="95377.71"/>
        <n v="89559.69"/>
        <n v="52948.15"/>
        <n v="73616.240000000005"/>
        <n v="90823.82"/>
        <n v="149370.54999999999"/>
        <n v="68929.509999999995"/>
        <n v="66632.160000000003"/>
        <n v="73824.23"/>
        <n v="94298.38"/>
        <n v="53852.05"/>
        <n v="35087.42"/>
        <n v="87841.82"/>
        <n v="42484.13"/>
        <n v="137932.53"/>
        <n v="109045.5"/>
        <n v="73525.63"/>
        <n v="146148.32"/>
        <n v="91427.54"/>
        <n v="39174.089999999997"/>
        <n v="27471.91"/>
        <n v="148500.24"/>
        <n v="149418.16"/>
        <n v="37342.32"/>
        <n v="17547.41"/>
        <n v="107946.92"/>
        <n v="49049.7"/>
        <n v="76517.95"/>
        <n v="34832.959999999999"/>
        <n v="62272.95"/>
        <n v="143542.42000000001"/>
        <n v="45333.75"/>
        <n v="90992.47"/>
        <n v="105459.38"/>
        <n v="74669.22"/>
        <n v="52931.35"/>
        <n v="52533.61"/>
        <n v="42615.31"/>
        <n v="39836.519999999997"/>
        <n v="68241.55"/>
        <n v="125324.36"/>
        <n v="104905.58"/>
        <n v="139534.01"/>
        <n v="99144.22"/>
        <n v="51113.22"/>
        <n v="141223.54"/>
        <n v="78824.92"/>
        <n v="120337.85"/>
        <n v="44569.34"/>
        <n v="46818.95"/>
        <n v="53630.23"/>
        <n v="20328.64"/>
        <n v="60468.95"/>
        <n v="33974.86"/>
        <n v="84185.87"/>
        <n v="51872.97"/>
        <n v="25234.43"/>
        <n v="20120.759999999998"/>
        <n v="112600.62"/>
        <n v="27404.18"/>
        <n v="20150.91"/>
        <n v="30373.45"/>
        <n v="90013.04"/>
        <n v="71669.509999999995"/>
        <n v="84759.08"/>
        <n v="140893.75"/>
        <n v="51122.62"/>
        <n v="147293.82"/>
        <n v="112842.6"/>
        <n v="59365.61"/>
        <n v="86016.74"/>
        <n v="78125.22"/>
        <n v="26075.59"/>
        <n v="87675.520000000004"/>
        <n v="147627.78"/>
        <n v="85359.81"/>
        <n v="98036.59"/>
        <n v="76139.960000000006"/>
        <n v="23821.68"/>
        <n v="111222.82"/>
        <n v="36557.53"/>
        <n v="23545.15"/>
        <n v="113807.67"/>
        <n v="58744.28"/>
        <n v="67077.53"/>
        <n v="101296.7"/>
        <n v="143029.85999999999"/>
        <n v="126352.63"/>
        <n v="113242.16"/>
        <n v="47025.13"/>
        <n v="84237.8"/>
        <n v="107285.49"/>
        <n v="19663.29"/>
        <n v="20000.240000000002"/>
        <n v="36324.5"/>
        <n v="114632.84"/>
        <n v="77636.88"/>
        <n v="34713.22"/>
        <n v="54748.57"/>
        <n v="67825.09"/>
        <n v="121267.43"/>
        <n v="95289.37"/>
        <n v="85024.07"/>
        <n v="95586.12"/>
        <n v="63165.41"/>
        <n v="83002.600000000006"/>
        <n v="51444.05"/>
        <n v="21520.12"/>
        <n v="102024.58"/>
        <n v="82391.38"/>
        <n v="29419.42"/>
        <n v="110957.96"/>
        <n v="32248.799999999999"/>
        <n v="118115.25"/>
        <n v="60804.39"/>
        <n v="30452.91"/>
        <n v="119543.24"/>
        <n v="23968.959999999999"/>
        <n v="40362.67"/>
        <n v="43604.6"/>
        <n v="114324.01"/>
        <n v="110712.12"/>
        <n v="54952.21"/>
        <n v="116737.77"/>
        <n v="126213.7"/>
        <n v="146061.91"/>
        <n v="53760.87"/>
        <n v="66314.95"/>
        <n v="74797.81"/>
        <n v="104556.02"/>
        <n v="125553.95"/>
        <n v="82710.42"/>
        <n v="38503.980000000003"/>
        <n v="85654.11"/>
        <n v="36579.379999999997"/>
        <n v="16516.2"/>
        <n v="53179.54"/>
        <n v="99207.17"/>
        <n v="69480.479999999996"/>
        <n v="79754.600000000006"/>
        <n v="114511.76"/>
        <n v="59632.92"/>
        <n v="26035.23"/>
        <n v="128115.79"/>
        <n v="62768.59"/>
        <n v="46609.61"/>
        <n v="40905.120000000003"/>
        <n v="56891.64"/>
        <n v="62060.07"/>
        <n v="127851.89"/>
        <n v="66748.95"/>
        <n v="84970.25"/>
        <n v="126925.33"/>
        <n v="71759.59"/>
        <n v="48142.14"/>
        <n v="75831.86"/>
        <n v="38072.480000000003"/>
        <n v="124484.03"/>
        <n v="75459.58"/>
        <n v="95426.87"/>
        <n v="121076.97"/>
        <n v="139924.1"/>
        <n v="72093.279999999999"/>
        <n v="25711.85"/>
        <n v="35281.360000000001"/>
        <n v="28736.29"/>
        <n v="37540.53"/>
        <n v="138245.13"/>
        <n v="45725.16"/>
        <n v="37606.21"/>
        <n v="23592.41"/>
        <n v="143712.1"/>
        <n v="88499.45"/>
        <n v="43442.01"/>
        <n v="90258.240000000005"/>
        <n v="96936.69"/>
        <n v="32590.17"/>
        <n v="76854.87"/>
        <n v="96083.98"/>
        <n v="29449.06"/>
        <n v="143791.25"/>
        <n v="141753.75"/>
        <n v="70950.11"/>
        <n v="138355.47"/>
        <n v="119782.3"/>
        <n v="141298.01"/>
        <n v="61602.47"/>
        <n v="128745.86"/>
        <n v="99296.25"/>
        <n v="99077.42"/>
        <n v="141517.69"/>
        <n v="59588.61"/>
        <n v="34426.589999999997"/>
        <n v="145821.57999999999"/>
        <n v="132913.20000000001"/>
        <n v="135196.51999999999"/>
        <n v="23516.63"/>
        <n v="119024.09"/>
        <n v="42089.25"/>
        <n v="75727.75"/>
        <n v="113489.47"/>
        <n v="74022.52"/>
        <n v="21616.77"/>
        <n v="94802.01"/>
        <n v="96503.25"/>
        <n v="143435.21"/>
        <n v="98248.9"/>
        <n v="39715.47"/>
        <n v="115123.21"/>
        <n v="76681.52"/>
        <n v="121559.4"/>
        <n v="24133.46"/>
        <n v="114363.16"/>
        <n v="44640.9"/>
        <n v="72573.27"/>
        <n v="75765.399999999994"/>
        <n v="61744.88"/>
        <n v="91350.2"/>
        <n v="41061.879999999997"/>
        <n v="109693.53"/>
        <n v="79596.22"/>
        <n v="111142.25"/>
        <n v="27108.02"/>
        <n v="106763.28"/>
        <n v="19912.29"/>
        <n v="107541.31"/>
        <n v="20094.5"/>
        <n v="136919.39000000001"/>
        <n v="136219.42000000001"/>
        <n v="145928.03"/>
        <n v="123220.38"/>
        <n v="36552.839999999997"/>
        <n v="100294.76"/>
        <n v="86336.27"/>
        <n v="88292.38"/>
        <n v="118369.49"/>
        <n v="29535.7"/>
        <n v="76961.649999999994"/>
        <n v="93564.71"/>
        <n v="123434.81"/>
        <n v="93249.7"/>
        <n v="71197.72"/>
        <n v="21928.31"/>
        <n v="96315.37"/>
        <n v="142267.85999999999"/>
        <n v="45835.74"/>
        <n v="54219.33"/>
        <n v="36772.129999999997"/>
        <n v="44075.4"/>
        <n v="21365.86"/>
        <n v="62699.13"/>
        <n v="68409.84"/>
        <n v="22809.95"/>
        <n v="118990.63"/>
        <n v="44013.23"/>
        <n v="114742.87"/>
        <n v="147151.87"/>
        <n v="38650.79"/>
        <n v="77219.23"/>
        <n v="46660.23"/>
        <n v="60774.19"/>
        <n v="133892.03"/>
        <n v="53734.55"/>
        <n v="144569.01"/>
        <n v="124974.24"/>
        <n v="58247.06"/>
        <n v="29155.119999999999"/>
        <n v="80594.820000000007"/>
        <n v="73161.25"/>
        <n v="86240.61"/>
        <n v="41353.51"/>
        <n v="28060.48"/>
        <n v="131754.6"/>
        <n v="69340.58"/>
        <n v="96700.18"/>
        <n v="104520.23"/>
        <n v="93875.18"/>
        <n v="123425.60000000001"/>
        <n v="25576.47"/>
        <n v="22446.44"/>
        <n v="35386.839999999997"/>
        <n v="60033"/>
        <n v="104927.27"/>
        <n v="24548.99"/>
        <n v="108650.4"/>
        <n v="130850.26"/>
        <n v="32782.910000000003"/>
        <n v="17696.439999999999"/>
        <n v="15892.52"/>
        <n v="68864.55"/>
        <n v="26517.8"/>
        <n v="27739.18"/>
        <n v="57569.11"/>
        <n v="71764.2"/>
        <n v="30632.47"/>
        <n v="85937.62"/>
        <n v="94876.85"/>
        <n v="129078.8"/>
        <n v="144445.76000000001"/>
        <n v="78327.25"/>
        <n v="148262.18"/>
        <n v="51099.6"/>
        <n v="15836.37"/>
        <n v="98784.56"/>
        <n v="33524.74"/>
        <n v="68870.240000000005"/>
        <n v="113405.38"/>
        <n v="49228.76"/>
        <n v="122430.69"/>
        <n v="61480.19"/>
        <n v="46715.040000000001"/>
        <n v="138723.70000000001"/>
        <n v="118079.39"/>
        <n v="149281.53"/>
        <n v="15247.23"/>
        <n v="143144.14000000001"/>
        <n v="138519.6"/>
        <n v="50120.86"/>
        <n v="49788.34"/>
        <n v="69027.649999999994"/>
        <n v="99572"/>
        <n v="132554.57"/>
        <n v="47049.34"/>
        <n v="124337.51"/>
        <n v="53683.519999999997"/>
        <n v="135165.70000000001"/>
        <n v="32015.34"/>
        <n v="119734.48"/>
        <n v="146794.35"/>
        <n v="64449.4"/>
        <n v="54721.66"/>
        <n v="142790.04"/>
        <n v="76216.17"/>
        <n v="83522.91"/>
        <n v="74557.460000000006"/>
        <n v="131082.18"/>
        <n v="107688.99"/>
        <n v="94087.039999999994"/>
        <n v="82131.179999999993"/>
        <n v="101047.87"/>
        <n v="24115.919999999998"/>
        <n v="47785.94"/>
        <n v="107487.71"/>
        <n v="99924.36"/>
        <n v="17277.599999999999"/>
        <n v="22524.11"/>
        <n v="123375"/>
        <n v="40651.57"/>
        <n v="137746.67000000001"/>
        <n v="31486.18"/>
        <n v="44332.19"/>
        <n v="54029.16"/>
        <n v="133688.62"/>
        <n v="64024.66"/>
        <n v="133907.9"/>
        <n v="38016.089999999997"/>
        <n v="55007.09"/>
        <n v="89545.55"/>
        <n v="21299.919999999998"/>
        <n v="145250.79"/>
        <n v="101525.02"/>
        <n v="113067.44"/>
        <n v="60177.4"/>
        <n v="126740.2"/>
        <n v="122776.31"/>
        <n v="49993.79"/>
        <n v="19039.099999999999"/>
        <n v="73301.25"/>
        <n v="114073.46"/>
        <n v="30297.99"/>
        <n v="29275.63"/>
        <n v="86439.48"/>
        <n v="119644.36"/>
        <n v="111659.8"/>
        <n v="55765.22"/>
        <n v="36641.040000000001"/>
        <n v="57952.39"/>
        <n v="41910.379999999997"/>
        <n v="28050.21"/>
        <n v="32996.81"/>
        <n v="49649.36"/>
        <n v="130734.87"/>
        <n v="50498.31"/>
        <n v="135714.25"/>
        <n v="90710.51"/>
        <n v="45363.89"/>
        <n v="144907.51"/>
        <n v="110265.05"/>
        <n v="79091.42"/>
        <n v="121344.18"/>
        <n v="43663.92"/>
        <n v="117557.96"/>
        <n v="99640.72"/>
        <n v="100717.66"/>
        <n v="38256.78"/>
        <n v="68504.740000000005"/>
        <n v="86870.01"/>
        <n v="96004.91"/>
        <n v="68867.41"/>
        <n v="85924.08"/>
        <n v="90552.24"/>
        <n v="81608.37"/>
        <n v="140007.38"/>
        <n v="40011.43"/>
        <n v="72137.94"/>
        <n v="120338.76"/>
        <n v="87424.73"/>
        <n v="36468.65"/>
        <n v="112912.55"/>
        <n v="126776.55"/>
        <n v="43977.07"/>
        <n v="56816.6"/>
        <n v="63793.17"/>
        <n v="59565.2"/>
        <n v="27658.16"/>
        <n v="72851.19"/>
        <n v="70529.09"/>
        <n v="66116.789999999994"/>
        <n v="140845.79999999999"/>
        <n v="112502.46"/>
        <n v="109926.31"/>
        <n v="28452.89"/>
        <n v="86272.52"/>
        <n v="76150.350000000006"/>
        <n v="112165.16"/>
        <n v="25238.09"/>
        <n v="16542.330000000002"/>
        <n v="37455.599999999999"/>
        <n v="106844.63"/>
        <n v="127964.4"/>
        <n v="117656.88"/>
        <n v="129494.86"/>
        <n v="57815.91"/>
        <n v="63902.63"/>
        <n v="132172.85999999999"/>
        <n v="123990.9"/>
        <n v="82168.149999999994"/>
        <n v="128730.88"/>
        <n v="107249.54"/>
        <n v="72552.479999999996"/>
        <n v="81302.27"/>
        <n v="33797.58"/>
        <n v="103509.66"/>
        <n v="43231.64"/>
        <n v="19822.27"/>
        <n v="17732.810000000001"/>
        <n v="139215.15"/>
        <n v="74342.67"/>
        <n v="40637.79"/>
        <n v="39783.17"/>
        <n v="69851.55"/>
        <n v="49784.17"/>
        <n v="144824.54"/>
        <n v="21846.639999999999"/>
        <n v="97028.12"/>
        <n v="111688.37"/>
        <n v="28618.01"/>
        <n v="62596.98"/>
        <n v="77341.09"/>
        <n v="88158.71"/>
        <n v="82277.97"/>
        <n v="40459.32"/>
        <n v="111978.69"/>
        <n v="32080.1"/>
        <n v="84770.7"/>
        <n v="52389.81"/>
        <n v="136010.1"/>
        <n v="106129.93"/>
        <n v="112874.12"/>
        <n v="114969.51"/>
        <n v="111614.62"/>
        <n v="135092.85"/>
        <n v="106596.91"/>
        <n v="65384.04"/>
        <n v="116535.88"/>
        <n v="126717.49"/>
        <n v="32722.93"/>
        <n v="130314.25"/>
        <n v="51267.51"/>
        <n v="110322.66"/>
        <n v="143338.17000000001"/>
        <n v="135038.29"/>
        <n v="33015.07"/>
        <n v="66008.63"/>
        <n v="148663.99"/>
        <n v="116951.5"/>
        <n v="34317.97"/>
        <n v="36175.79"/>
        <n v="131046.34"/>
        <n v="110759.44"/>
        <n v="16016.14"/>
        <n v="97379.14"/>
        <n v="100547.25"/>
        <n v="21336.39"/>
        <n v="104526.28"/>
        <n v="92369.74"/>
        <n v="90448.61"/>
        <n v="79792.19"/>
        <n v="145213.31"/>
        <n v="114288.8"/>
        <n v="56570.58"/>
        <n v="88525.32"/>
        <n v="97297.3"/>
        <n v="89088.15"/>
        <n v="146297.43"/>
        <n v="94621.85"/>
        <n v="29924.71"/>
        <n v="40021.79"/>
        <n v="53595.79"/>
        <n v="71076.210000000006"/>
        <n v="51933.29"/>
        <n v="79738.36"/>
        <n v="19361.68"/>
        <n v="51045.29"/>
        <n v="127258.5"/>
        <n v="142229.46"/>
        <n v="113661.6"/>
        <n v="50331.15"/>
        <n v="67094.210000000006"/>
        <n v="52460.22"/>
        <n v="42048.94"/>
        <n v="69840.38"/>
        <n v="51921.89"/>
        <n v="80925.42"/>
        <n v="78447.63"/>
        <n v="67744.61"/>
        <n v="80362.740000000005"/>
        <n v="71186.19"/>
        <n v="15896.47"/>
        <n v="53981.66"/>
        <n v="94453.92"/>
        <n v="140157.20000000001"/>
        <n v="91878.86"/>
        <n v="18088.22"/>
        <n v="124497.08"/>
        <n v="96633.37"/>
        <n v="111521.25"/>
        <n v="17911.03"/>
        <n v="88714.82"/>
        <n v="83047.98"/>
        <n v="132208.99"/>
        <n v="27414.09"/>
        <n v="73083.600000000006"/>
        <n v="24110.11"/>
        <n v="45921.56"/>
        <n v="39450.61"/>
        <n v="19824.8"/>
        <n v="77233.009999999995"/>
        <n v="121190.6"/>
        <n v="90154.79"/>
        <n v="16774.91"/>
        <n v="57612.51"/>
        <n v="47563.42"/>
        <n v="48720.77"/>
        <n v="69758.48"/>
        <n v="63702.33"/>
        <n v="94864.28"/>
        <n v="117219.51"/>
        <n v="47094.96"/>
        <n v="16928.37"/>
        <n v="85475.17"/>
        <n v="126306.08"/>
        <n v="75594.490000000005"/>
        <n v="37065.949999999997"/>
        <n v="133032.07999999999"/>
        <n v="23301.96"/>
        <n v="136893.39000000001"/>
        <n v="34204.85"/>
        <n v="107382.84"/>
        <n v="119105.37"/>
        <n v="138821.72"/>
        <n v="118702.93"/>
        <n v="136922.4"/>
        <n v="129618.55"/>
        <n v="35067.21"/>
        <n v="94200.21"/>
        <n v="78621.960000000006"/>
        <n v="17835.189999999999"/>
        <n v="50690.53"/>
        <n v="132618.70000000001"/>
        <n v="64738.33"/>
        <n v="37956.81"/>
        <n v="55602.77"/>
        <n v="54270.28"/>
        <n v="86192.41"/>
        <n v="41795.49"/>
        <n v="42718.15"/>
        <n v="33980.370000000003"/>
        <n v="105390.02"/>
        <n v="134992.47"/>
        <n v="111640.73"/>
        <n v="55487.18"/>
        <n v="148113.23000000001"/>
        <n v="45297.05"/>
        <n v="109441.75"/>
        <n v="123146.31"/>
        <n v="111624.11"/>
        <n v="40943.699999999997"/>
        <n v="63436.97"/>
        <n v="18475.580000000002"/>
        <n v="78153.649999999994"/>
        <n v="18464.22"/>
        <n v="106490.32"/>
        <n v="62494.09"/>
        <n v="17404.5"/>
        <n v="60016.51"/>
        <n v="19802.45"/>
        <n v="84500.56"/>
        <n v="91696.43"/>
        <n v="89131.48"/>
        <n v="118100.15"/>
        <n v="91635.87"/>
        <n v="46963.82"/>
        <n v="86701.75"/>
        <n v="118923.41"/>
        <n v="88756.800000000003"/>
        <n v="27601.02"/>
        <n v="46760.91"/>
        <n v="78527.97"/>
        <n v="23494.66"/>
        <n v="34024.36"/>
        <n v="144479.73000000001"/>
        <n v="136920.56"/>
        <n v="74886.759999999995"/>
        <n v="32929.120000000003"/>
        <n v="132818.19"/>
        <n v="58272.54"/>
        <n v="96479.25"/>
        <n v="104275.67"/>
        <n v="110937.38"/>
        <n v="114689.32"/>
        <n v="124107.74"/>
        <n v="106892.17"/>
        <n v="138409.76"/>
        <n v="70609.37"/>
        <n v="74987.62"/>
        <n v="88358.76"/>
        <n v="65753.149999999994"/>
        <n v="19432.78"/>
        <n v="32264.400000000001"/>
        <n v="141265.97"/>
        <n v="108288.34"/>
        <n v="26963.17"/>
        <n v="30429.11"/>
        <n v="95031"/>
        <n v="95288.320000000007"/>
        <n v="94188.5"/>
        <n v="127050.48"/>
        <n v="136440.35"/>
        <n v="54389.94"/>
        <n v="48720.69"/>
        <n v="61387.89"/>
        <n v="44887.72"/>
        <n v="93480.25"/>
        <n v="107982.06"/>
        <n v="58037.52"/>
        <n v="31260.799999999999"/>
        <n v="92770.23"/>
        <n v="119572.94"/>
        <n v="87305.94"/>
        <n v="35966.050000000003"/>
        <n v="137491.67000000001"/>
        <n v="123935.45"/>
        <n v="53983.03"/>
        <n v="23980.12"/>
        <n v="50634.47"/>
        <n v="34961.54"/>
        <n v="31951.69"/>
        <n v="71892.33"/>
        <n v="99290.04"/>
        <n v="57645.11"/>
        <n v="25186.400000000001"/>
        <n v="81000.100000000006"/>
        <n v="124437.45"/>
        <n v="123047.89"/>
        <n v="66721.02"/>
        <n v="136397.97"/>
        <n v="144794.41"/>
        <n v="146104.32999999999"/>
        <n v="60016.33"/>
        <n v="54152.7"/>
        <n v="149339.43"/>
        <n v="34119.730000000003"/>
        <n v="144763.25"/>
        <n v="35781.35"/>
        <n v="95995.48"/>
        <n v="15145.05"/>
        <n v="126314.49"/>
        <n v="24817.48"/>
        <n v="37976.639999999999"/>
        <n v="41160.53"/>
        <n v="59418.8"/>
        <n v="71265.56"/>
        <n v="22987.98"/>
        <n v="23022.18"/>
        <n v="138394.10999999999"/>
        <n v="19838.66"/>
        <n v="130695.23"/>
        <n v="69836.179999999993"/>
        <n v="121484.54"/>
        <n v="130012.07"/>
        <n v="50874.07"/>
        <n v="49186.03"/>
        <n v="111595.24"/>
        <n v="15818.1"/>
        <n v="97319.48"/>
        <n v="124691.4"/>
        <n v="86795.21"/>
        <n v="31926.82"/>
        <n v="78772.06"/>
        <n v="67909.81"/>
        <n v="96830.73"/>
        <n v="87842.01"/>
        <n v="140231.04999999999"/>
        <n v="146419.64000000001"/>
        <n v="61819.64"/>
        <n v="116821.17"/>
        <n v="19235.45"/>
        <n v="52942.02"/>
        <n v="147768.34"/>
        <n v="37458.71"/>
        <n v="113724.32"/>
        <n v="56760.83"/>
        <n v="55193.53"/>
        <n v="23459.84"/>
        <n v="112159.05"/>
        <n v="20763.02"/>
        <n v="38428.65"/>
        <n v="20931.14"/>
        <n v="57282.26"/>
        <n v="112253.52"/>
        <n v="94376.42"/>
        <n v="114170.34"/>
        <n v="28421.69"/>
        <n v="23012.35"/>
        <n v="127861.17"/>
        <n v="35490.959999999999"/>
        <n v="118559.38"/>
        <n v="48632.08"/>
        <n v="97628.72"/>
        <n v="45555.12"/>
        <n v="57524.62"/>
        <n v="98930.2"/>
        <n v="39267.83"/>
        <n v="54470.51"/>
        <n v="56511.95"/>
        <n v="58329.78"/>
        <n v="83343.73"/>
        <n v="76302.789999999994"/>
        <n v="84351.27"/>
        <n v="71332.11"/>
        <n v="120632.71"/>
        <n v="104688.45"/>
        <n v="57884.14"/>
        <n v="100357.2"/>
        <n v="95335.54"/>
        <n v="46193.09"/>
        <n v="100065.48"/>
        <n v="60113.09"/>
        <n v="94782.11"/>
        <n v="100434.75"/>
        <n v="134389.26"/>
        <n v="40975.93"/>
        <n v="85295.18"/>
        <n v="91653.73"/>
        <n v="41417.69"/>
        <n v="72274.649999999994"/>
        <n v="106212.06"/>
        <n v="20985.07"/>
        <n v="128017.37"/>
        <n v="18857.68"/>
        <n v="44879.07"/>
        <n v="28151.01"/>
        <m/>
      </sharedItems>
    </cacheField>
    <cacheField name="IVA" numFmtId="0">
      <sharedItems containsString="0" containsBlank="1" containsNumber="1" minValue="0" maxValue="31463.096699999998"/>
    </cacheField>
    <cacheField name="Codigo Unico " numFmtId="0">
      <sharedItems containsBlank="1"/>
    </cacheField>
    <cacheField name="Concesionaria" numFmtId="0">
      <sharedItems containsBlank="1" count="978">
        <s v="Reichert Inc"/>
        <s v="Lind, Armstrong and Durgan"/>
        <s v="Strosin Group"/>
        <s v="Funk Group"/>
        <s v="Farrell, Wunsch and Bruen"/>
        <s v="Skiles, Kilback and Mueller"/>
        <s v="Mitchell-Gibson"/>
        <s v="Cole, Hodkiewicz and Mann"/>
        <s v="Anderson Group"/>
        <s v="Orn Group"/>
        <s v="Lindgren Inc"/>
        <s v="Dooley Inc"/>
        <s v="Gottlieb, Goldner and Pfeffer"/>
        <s v="Hettinger-Gleason"/>
        <s v="Tremblay Inc"/>
        <s v="West-Goodwin"/>
        <s v="Bashirian-Ondricka"/>
        <s v="Mann and Sons"/>
        <s v="Nikolaus-Reynolds"/>
        <s v="Leannon, Kuhlman and Becker"/>
        <s v="Conroy-Ziemann"/>
        <s v="Williamson, Collier and O'Reilly"/>
        <s v="Spencer Group"/>
        <s v="Larkin and Sons"/>
        <s v="Ziemann Inc"/>
        <s v="Cummings-Deckow"/>
        <s v="Morissette, Heaney and Cormier"/>
        <s v="Nienow, Hintz and Fahey"/>
        <s v="Greenfelder-Moen"/>
        <s v="Kerluke and Sons"/>
        <s v="Brekke-Fadel"/>
        <s v="Franecki LLC"/>
        <s v="Moore LLC"/>
        <s v="Pacocha Group"/>
        <s v="Wiza LLC"/>
        <s v="Kihn, Cruickshank and Huel"/>
        <s v="Mayer LLC"/>
        <s v="Gleason-Pouros"/>
        <s v="Cummings, Kunde and Grant"/>
        <s v="Lang-Jakubowski"/>
        <s v="Fritsch-Kuhn"/>
        <s v="Hodkiewicz and Sons"/>
        <s v="Pollich-Bahringer"/>
        <s v="Stracke, Durgan and Pfannerstill"/>
        <s v="Hackett, Romaguera and Monahan"/>
        <s v="Daniel-Schoen"/>
        <s v="Pfeffer, Beier and Stracke"/>
        <s v="Howe-Jacobs"/>
        <s v="Schroeder, Schneider and Metz"/>
        <s v="White, Hilpert and Friesen"/>
        <s v="O'Conner, Kshlerin and Bartell"/>
        <s v="Halvorson Inc"/>
        <s v="Casper Inc"/>
        <s v="Spinka LLC"/>
        <s v="Mayert Group"/>
        <s v="Schmeler LLC"/>
        <s v="Torphy-Kunde"/>
        <s v="Gislason, Sauer and Mertz"/>
        <s v="McDermott, Bernhard and Kunde"/>
        <s v="Durgan, Sipes and Wunsch"/>
        <s v="Lemke, Lynch and Kohler"/>
        <s v="Stehr Inc"/>
        <s v="Ziemann, Friesen and Hoppe"/>
        <s v="Lowe, Murphy and Berge"/>
        <s v="Murazik Inc"/>
        <s v="Doyle, Hauck and Bogisich"/>
        <s v="Cole, Ledner and Steuber"/>
        <s v="Witting-Roberts"/>
        <s v="Rempel-Ruecker"/>
        <s v="Glover-Moen"/>
        <s v="Deckow, Hudson and Tillman"/>
        <s v="Gutmann, Runte and Labadie"/>
        <s v="Roob-Funk"/>
        <s v="Mante, Jacobson and Kuhn"/>
        <s v="Rowe-Schowalter"/>
        <s v="Kreiger LLC"/>
        <s v="Quitzon, Padberg and Kessler"/>
        <s v="Carter Group"/>
        <s v="Kub-Parker"/>
        <s v="Jacobs, Shanahan and Maggio"/>
        <s v="Cole-Tremblay"/>
        <s v="Cartwright and Sons"/>
        <s v="Quigley, Lueilwitz and Mills"/>
        <s v="Ankunding-Barrows"/>
        <s v="Casper-Stroman"/>
        <s v="Schuppe Group"/>
        <s v="Heidenreich, Leffler and Hettinger"/>
        <s v="O'Hara, Doyle and Rath"/>
        <s v="Greenholt, Paucek and Beahan"/>
        <s v="Satterfield, Johnson and Konopelski"/>
        <s v="Yost, Howell and Mante"/>
        <s v="Schaefer Inc"/>
        <s v="Flatley, Thompson and Simonis"/>
        <s v="Carroll, Strosin and Padberg"/>
        <s v="Turcotte, Williamson and Williamson"/>
        <s v="Abernathy-Christiansen"/>
        <s v="Morissette Group"/>
        <s v="Ward, Rippin and MacGyver"/>
        <s v="Franecki Inc"/>
        <s v="Strosin-Hickle"/>
        <s v="O'Reilly LLC"/>
        <s v="Macejkovic LLC"/>
        <s v="Senger, Ankunding and Turner"/>
        <s v="Kassulke, Renner and Barton"/>
        <s v="Swaniawski-Fahey"/>
        <s v="Toy, Casper and Simonis"/>
        <s v="West, Gerhold and Auer"/>
        <s v="Collier-Beatty"/>
        <s v="Ullrich-Lebsack"/>
        <s v="Bosco Inc"/>
        <s v="Sanford-Reinger"/>
        <s v="Casper Group"/>
        <s v="Brekke LLC"/>
        <s v="Weimann, Pfeffer and Hilpert"/>
        <s v="Wolf LLC"/>
        <s v="Ankunding, Roob and Hansen"/>
        <s v="Heller, Jacobson and Jones"/>
        <s v="Bailey-Huels"/>
        <s v="Goodwin-Spinka"/>
        <s v="Kris-Sanford"/>
        <s v="Grimes Inc"/>
        <s v="Runolfsdottir, Kertzmann and Maggio"/>
        <s v="Gerlach, Considine and Hodkiewicz"/>
        <s v="Bauch, Okuneva and Daugherty"/>
        <s v="Senger Group"/>
        <s v="Gutmann-Sipes"/>
        <s v="Cartwright-Raynor"/>
        <s v="Weimann, Cole and Von"/>
        <s v="O'Hara-Rice"/>
        <s v="Zboncak-Parisian"/>
        <s v="Cartwright Group"/>
        <s v="Jacobi-Klein"/>
        <s v="Krajcik, Buckridge and Dibbert"/>
        <s v="Dare, Schamberger and Feil"/>
        <s v="Renner, Sawayn and Schneider"/>
        <s v="Buckridge and Sons"/>
        <s v="Auer, Robel and Trantow"/>
        <s v="Prohaska-Stoltenberg"/>
        <s v="Buckridge, Oberbrunner and Sporer"/>
        <s v="Reichel, Johnson and Muller"/>
        <s v="Mayer, Bayer and Grant"/>
        <s v="Swift, Wisozk and Howell"/>
        <s v="Lowe-Bashirian"/>
        <s v="Lesch-Windler"/>
        <s v="Runolfsdottir Inc"/>
        <s v="Schroeder, Lemke and Bahringer"/>
        <s v="Hodkiewicz-Feil"/>
        <s v="Dare, Kassulke and D'Amore"/>
        <s v="Nikolaus-Romaguera"/>
        <s v="Heidenreich, Pacocha and Ondricka"/>
        <s v="Hilpert-Hammes"/>
        <s v="Casper, Wolff and Green"/>
        <s v="Thiel Group"/>
        <s v="Tremblay-Hermann"/>
        <s v="Braun-Schultz"/>
        <s v="Bailey LLC"/>
        <s v="Osinski and Sons"/>
        <s v="Bergstrom-Greenfelder"/>
        <s v="Reichert-Rogahn"/>
        <s v="Gulgowski-Konopelski"/>
        <s v="Bode-Bauch"/>
        <s v="Rempel Inc"/>
        <s v="MacGyver-Beier"/>
        <s v="McClure-Lowe"/>
        <s v="Donnelly, Schultz and Yost"/>
        <s v="Hegmann, Muller and Lynch"/>
        <s v="Willms Group"/>
        <s v="Roob LLC"/>
        <s v="Schaden, Ledner and Feest"/>
        <s v="Veum, Hoeger and Hackett"/>
        <s v="Emard, Fay and Bosco"/>
        <s v="Mertz Inc"/>
        <s v="Kautzer, Padberg and Pacocha"/>
        <s v="Kuhic, Corkery and Mitchell"/>
        <s v="Torphy, Stoltenberg and Kemmer"/>
        <s v="Cummings-Gerhold"/>
        <s v="Ondricka, Monahan and Jacobson"/>
        <s v="Kuphal-Ratke"/>
        <s v="Murphy, Rolfson and Boehm"/>
        <s v="Osinski LLC"/>
        <s v="Gleichner-Reinger"/>
        <s v="Cronin LLC"/>
        <s v="Davis Inc"/>
        <s v="Gleason Inc"/>
        <s v="Boyer Inc"/>
        <s v="Gleichner, Gleason and Brown"/>
        <s v="Hartmann-Kemmer"/>
        <s v="Watsica-Quitzon"/>
        <s v="Wilderman, Parisian and Mosciski"/>
        <s v="Daniel Inc"/>
        <s v="Runolfsson-Maggio"/>
        <s v="Zemlak, Emmerich and Kuhn"/>
        <s v="Carter, O'Hara and Kunze"/>
        <s v="Langworth LLC"/>
        <s v="King, Lebsack and Fahey"/>
        <s v="Konopelski-Sporer"/>
        <s v="Jaskolski Group"/>
        <s v="Paucek Inc"/>
        <s v="Rowe, Schaden and Beatty"/>
        <s v="Murazik, Gerlach and Hickle"/>
        <s v="Cremin Inc"/>
        <s v="Nolan-Wisoky"/>
        <s v="Reinger-Greenfelder"/>
        <s v="Block-Doyle"/>
        <s v="Luettgen and Sons"/>
        <s v="McDermott-Yundt"/>
        <s v="Jacobs Inc"/>
        <s v="Cartwright Inc"/>
        <s v="Trantow and Sons"/>
        <s v="Hamill, Larson and Senger"/>
        <s v="Haley-Hilpert"/>
        <s v="Grant, Effertz and Stiedemann"/>
        <s v="Bins-Fritsch"/>
        <s v="Kohler, Funk and Abbott"/>
        <s v="Wilderman Group"/>
        <s v="McDermott, Blanda and Kovacek"/>
        <s v="Legros-Hintz"/>
        <s v="Wolff, Moore and Harvey"/>
        <s v="Kling, Bode and Fritsch"/>
        <s v="Gutkowski-Bartoletti"/>
        <s v="D'Amore LLC"/>
        <s v="Bosco, Tillman and Rogahn"/>
        <s v="Schroeder, Kuhlman and Bradtke"/>
        <s v="Jones and Sons"/>
        <s v="West LLC"/>
        <s v="Leannon, Blick and Hills"/>
        <s v="Schamberger-Lesch"/>
        <s v="McClure-Bergnaum"/>
        <s v="Prohaska and Sons"/>
        <s v="Mayert Inc"/>
        <s v="Hahn LLC"/>
        <s v="Wisozk-Reinger"/>
        <s v="Welch-Bruen"/>
        <s v="Ferry-Murazik"/>
        <s v="Hilll, Mosciski and Kunze"/>
        <s v="Hettinger-Adams"/>
        <s v="Dickens LLC"/>
        <s v="Upton, Wolff and Hand"/>
        <s v="Vandervort, Lebsack and Swaniawski"/>
        <s v="Orn, Dare and Lehner"/>
        <s v="Bosco-Friesen"/>
        <s v="Greenholt, Cronin and Cronin"/>
        <s v="Wilkinson-Weissnat"/>
        <s v="Mayert-Adams"/>
        <s v="Schroeder-Hilpert"/>
        <s v="Corwin, Kuhic and Adams"/>
        <s v="Cruickshank, Mills and Johnston"/>
        <s v="Gorczany, Walker and Strosin"/>
        <s v="Rodriguez, Cassin and Kub"/>
        <s v="Lind-Schneider"/>
        <s v="Schumm, Reichel and Leannon"/>
        <s v="Gusikowski, Reichert and Lebsack"/>
        <s v="Bechtelar Inc"/>
        <s v="Kessler-Kihn"/>
        <s v="Kemmer, Mitchell and Schmitt"/>
        <s v="Ankunding LLC"/>
        <s v="Rogahn and Sons"/>
        <s v="Murphy, Dietrich and Hoeger"/>
        <s v="Effertz-Hilpert"/>
        <s v="Pouros-Bosco"/>
        <s v="Schowalter Inc"/>
        <s v="Wyman, Reichert and Reichert"/>
        <s v="Greenholt and Sons"/>
        <s v="Wiegand-Gottlieb"/>
        <s v="Zieme, McKenzie and Parisian"/>
        <s v="Romaguera Group"/>
        <s v="Johnston-D'Amore"/>
        <s v="Prohaska-Moen"/>
        <s v="Sawayn, Schmeler and Balistreri"/>
        <s v="Nicolas-Gerlach"/>
        <s v="Bednar-Nikolaus"/>
        <s v="Wuckert-Schaden"/>
        <s v="Douglas Inc"/>
        <s v="Borer-Schoen"/>
        <s v="Nicolas, Howell and Lesch"/>
        <s v="Wuckert-Moen"/>
        <s v="Kohler, Huel and Moore"/>
        <s v="Cartwright, Klocko and Hettinger"/>
        <s v="Emmerich LLC"/>
        <s v="Ryan and Sons"/>
        <s v="Rowe, Dietrich and Altenwerth"/>
        <s v="Mills, Torp and Watsica"/>
        <s v="Schuster, Greenfelder and Macejkovic"/>
        <s v="Toy-Schmitt"/>
        <s v="Stokes-Pagac"/>
        <s v="Hettinger-Tromp"/>
        <s v="Schneider-Rosenbaum"/>
        <s v="O'Hara, Luettgen and Strosin"/>
        <s v="Feeney, Stracke and Christiansen"/>
        <s v="Johnston-Kohler"/>
        <s v="Goldner, Schuppe and Stokes"/>
        <s v="Hoppe Inc"/>
        <s v="Gerhold Group"/>
        <s v="Barton, Turner and Ryan"/>
        <s v="Doyle-Klein"/>
        <s v="Stiedemann Group"/>
        <s v="Emmerich Inc"/>
        <s v="Koss, Gerlach and Abernathy"/>
        <s v="Tremblay and Sons"/>
        <s v="Schiller-Brekke"/>
        <s v="Franecki-Moen"/>
        <s v="Bruen Inc"/>
        <s v="Shields, Reichert and Marvin"/>
        <s v="Ward Group"/>
        <s v="Toy, Fahey and Paucek"/>
        <s v="Crooks-Tillman"/>
        <s v="Hirthe-Marquardt"/>
        <s v="Stanton-Kohler"/>
        <s v="Kiehn, Wiegand and Keeling"/>
        <s v="Gerhold, Padberg and Boyle"/>
        <s v="Wehner LLC"/>
        <s v="Murray-Schaden"/>
        <s v="Hettinger Group"/>
        <s v="Witting LLC"/>
        <s v="Lind-Bosco"/>
        <s v="Rodriguez and Sons"/>
        <s v="Von and Sons"/>
        <s v="O'Hara Inc"/>
        <s v="Bruen, Ratke and Bailey"/>
        <s v="Fay-Kozey"/>
        <s v="Ferry Inc"/>
        <s v="Jenkins, Koss and Swaniawski"/>
        <s v="Grady and Sons"/>
        <s v="Franecki, Konopelski and Kessler"/>
        <s v="Larkin, Schulist and Carter"/>
        <s v="Brekke, Gleichner and Dickinson"/>
        <s v="DuBuque-O'Conner"/>
        <s v="Cartwright, Nikolaus and Ryan"/>
        <s v="Jacobs, Kuphal and Runolfsson"/>
        <s v="Collier-Cartwright"/>
        <s v="Bahringer-Lakin"/>
        <s v="Kautzer Group"/>
        <s v="Schumm LLC"/>
        <s v="Kirlin, Adams and Lang"/>
        <s v="Watsica, O'Conner and Gutmann"/>
        <s v="Conroy-Crona"/>
        <s v="Berge-Gibson"/>
        <s v="Reichel, Torphy and Jacobs"/>
        <s v="Friesen-Von"/>
        <s v="Miller-Dach"/>
        <s v="Reichert-Skiles"/>
        <s v="Nikolaus, Hoeger and Rosenbaum"/>
        <s v="Rosenbaum-Davis"/>
        <s v="Mayer Inc"/>
        <s v="O'Connell Inc"/>
        <s v="Kreiger Inc"/>
        <s v="Lemke and Sons"/>
        <s v="Waelchi-Boehm"/>
        <s v="Greenfelder Group"/>
        <s v="Trantow, Gleichner and Reichert"/>
        <s v="Blanda LLC"/>
        <s v="Luettgen, Ondricka and Jones"/>
        <s v="Parisian LLC"/>
        <s v="Schoen, Mueller and Swaniawski"/>
        <s v="Greenholt, Mertz and Wolff"/>
        <s v="Nitzsche, Marvin and Wintheiser"/>
        <s v="Hayes, Treutel and Hermann"/>
        <s v="Hansen, Heidenreich and Pfeffer"/>
        <s v="Dickens-Wuckert"/>
        <s v="Langworth-Dibbert"/>
        <s v="Feest and Sons"/>
        <s v="Hamill and Sons"/>
        <s v="Torphy-Sporer"/>
        <s v="Larkin LLC"/>
        <s v="Bogan, Barton and Wolff"/>
        <s v="Kulas-Mitchell"/>
        <s v="Brakus, Carter and Ritchie"/>
        <s v="Harber and Sons"/>
        <s v="Ziemann, Dare and Greenfelder"/>
        <s v="Hills-Davis"/>
        <s v="VonRueden-Kihn"/>
        <s v="Streich and Sons"/>
        <s v="Brekke, Wehner and Jacobi"/>
        <s v="Schulist, Trantow and Murphy"/>
        <s v="Kuvalis-Parisian"/>
        <s v="Bashirian-Bergnaum"/>
        <s v="Bayer, Ward and Abernathy"/>
        <s v="Yost-Abernathy"/>
        <s v="Anderson, Schaden and Kuphal"/>
        <s v="Lueilwitz-Hilll"/>
        <s v="Blanda and Sons"/>
        <s v="Johnston, Pagac and Schmeler"/>
        <s v="Farrell Inc"/>
        <s v="Reilly, Hirthe and Howe"/>
        <s v="Kuhlman-Block"/>
        <s v="Kozey and Sons"/>
        <s v="Ruecker-Bartoletti"/>
        <s v="Larson LLC"/>
        <s v="Collier, Ledner and Sporer"/>
        <s v="Cummings, Kautzer and Nienow"/>
        <s v="Larkin Group"/>
        <s v="Bosco-O'Keefe"/>
        <s v="Upton-Lynch"/>
        <s v="Zieme Group"/>
        <s v="Weimann and Sons"/>
        <s v="Renner-Kub"/>
        <s v="Boyle, Beatty and Hoeger"/>
        <s v="Hahn-Terry"/>
        <s v="Mayer and Sons"/>
        <s v="Ziemann and Sons"/>
        <s v="Schroeder Inc"/>
        <s v="Harber, Crona and Kuhlman"/>
        <s v="Buckridge Inc"/>
        <s v="Hettinger-Rowe"/>
        <s v="Beier LLC"/>
        <s v="Stiedemann, Bergnaum and Hirthe"/>
        <s v="Hettinger, Conroy and Kirlin"/>
        <s v="Ritchie, Baumbach and Rosenbaum"/>
        <s v="Hintz Group"/>
        <s v="Kris-Hoeger"/>
        <s v="Steuber, Kshlerin and Lowe"/>
        <s v="Gulgowski Inc"/>
        <s v="Walker-Nader"/>
        <s v="Turcotte, Stehr and Wyman"/>
        <s v="Dare-Harvey"/>
        <s v="Reynolds, Breitenberg and Wilkinson"/>
        <s v="Kub Inc"/>
        <s v="Baumbach, Cummings and Erdman"/>
        <s v="DuBuque-Hand"/>
        <s v="Weimann Group"/>
        <s v="McClure LLC"/>
        <s v="Jacobson-O'Reilly"/>
        <s v="Von LLC"/>
        <s v="Heller Inc"/>
        <s v="Kirlin LLC"/>
        <s v="Gleason-Waelchi"/>
        <s v="Auer, Bayer and Thiel"/>
        <s v="Jacobson LLC"/>
        <s v="Kilback-Rice"/>
        <s v="Cormier and Sons"/>
        <s v="Legros, Lockman and Hickle"/>
        <s v="Spinka-Shanahan"/>
        <s v="Altenwerth Group"/>
        <s v="Lowe, Trantow and Padberg"/>
        <s v="Kovacek-Herman"/>
        <s v="Prosacco, Kris and Hamill"/>
        <s v="Walker-Huel"/>
        <s v="Auer, Jerde and Grady"/>
        <s v="Jacobs LLC"/>
        <s v="Wisozk-Gutmann"/>
        <s v="Hammes-O'Kon"/>
        <s v="Gutmann-Nolan"/>
        <s v="Brekke Group"/>
        <s v="Hahn-Nolan"/>
        <s v="Gibson, Von and Hand"/>
        <s v="Goldner, Wiza and Hilpert"/>
        <s v="MacGyver, Cronin and Bahringer"/>
        <s v="Thiel-Cremin"/>
        <s v="Dach-Schultz"/>
        <s v="Ullrich LLC"/>
        <s v="Bernhard, Will and Upton"/>
        <s v="Gottlieb-Volkman"/>
        <s v="Cremin-Balistreri"/>
        <s v="Bins LLC"/>
        <s v="Wunsch Inc"/>
        <s v="Weimann, Mohr and Walker"/>
        <s v="Prosacco, Reichel and Stoltenberg"/>
        <s v="Bogisich, Hamill and Cassin"/>
        <s v="Bartoletti and Sons"/>
        <s v="Adams, Oberbrunner and Satterfield"/>
        <s v="Torphy, Lind and Volkman"/>
        <s v="Wiegand LLC"/>
        <s v="McGlynn, Jaskolski and Prohaska"/>
        <s v="Hyatt-Pagac"/>
        <s v="Schiller-Moore"/>
        <s v="Jones-Pacocha"/>
        <s v="Cole LLC"/>
        <s v="Skiles-Mills"/>
        <s v="Heathcote, Grimes and Schultz"/>
        <s v="Rippin, Rodriguez and Bauch"/>
        <s v="Herzog, Volkman and Satterfield"/>
        <s v="Ritchie, Zemlak and Tremblay"/>
        <s v="Bergstrom-Kozey"/>
        <s v="Brekke-Lockman"/>
        <s v="Beatty, Smith and Pouros"/>
        <s v="Baumbach Group"/>
        <s v="Fisher-Toy"/>
        <s v="Jaskolski-Kuhn"/>
        <s v="Hickle, Haley and Conroy"/>
        <s v="Smith LLC"/>
        <s v="Schinner, Mertz and Block"/>
        <s v="Feeney, Bartoletti and Breitenberg"/>
        <s v="Hermann Inc"/>
        <s v="Emmerich-Parker"/>
        <s v="Johns-Ledner"/>
        <s v="Reichel, Trantow and Hagenes"/>
        <s v="Robel-Crist"/>
        <s v="Prosacco, Barton and Cremin"/>
        <s v="Becker, Hammes and Sipes"/>
        <s v="Dietrich and Sons"/>
        <s v="Christiansen, Kuhn and Williamson"/>
        <s v="Treutel, Volkman and Boyle"/>
        <s v="Wisoky and Sons"/>
        <s v="Buckridge-Raynor"/>
        <s v="Luettgen, Blanda and Bosco"/>
        <s v="Cremin-Nader"/>
        <s v="Pacocha LLC"/>
        <s v="Bernier Inc"/>
        <s v="Smith, Stoltenberg and Renner"/>
        <s v="Ritchie Group"/>
        <s v="Adams-Cormier"/>
        <s v="Stoltenberg, Hoeger and Barton"/>
        <s v="Herman-Ankunding"/>
        <s v="Toy, Harvey and Gutkowski"/>
        <s v="Barrows-Osinski"/>
        <s v="Larson Inc"/>
        <s v="Mohr LLC"/>
        <s v="Hauck Inc"/>
        <s v="Erdman-West"/>
        <s v="Schroeder-Dicki"/>
        <s v="Kirlin, Pacocha and Casper"/>
        <s v="Thiel, Haag and Ankunding"/>
        <s v="Hilll, Wunsch and Swaniawski"/>
        <s v="Abshire, Mosciski and Rutherford"/>
        <s v="Morar Inc"/>
        <s v="Quitzon, Rempel and Torp"/>
        <s v="Strosin, Terry and Pollich"/>
        <s v="Littel-Streich"/>
        <s v="Lowe, MacGyver and Kassulke"/>
        <s v="Rutherford, Feest and McKenzie"/>
        <s v="Hammes, Bogan and Blick"/>
        <s v="Rippin-Witting"/>
        <s v="Botsford and Sons"/>
        <s v="Roberts, Crona and Simonis"/>
        <s v="Gottlieb Inc"/>
        <s v="Homenick-Schulist"/>
        <s v="Nicolas and Sons"/>
        <s v="Zemlak LLC"/>
        <s v="Bailey Inc"/>
        <s v="Prohaska-Rutherford"/>
        <s v="Carter Inc"/>
        <s v="Berge-Lemke"/>
        <s v="Terry, Hilll and Murphy"/>
        <s v="Parisian-Little"/>
        <s v="Spencer, Weissnat and Goldner"/>
        <s v="Yundt and Sons"/>
        <s v="McGlynn, Green and Friesen"/>
        <s v="Parisian Inc"/>
        <s v="Fisher and Sons"/>
        <s v="Keeling-Casper"/>
        <s v="O'Conner, Schaden and Becker"/>
        <s v="Klein-Emard"/>
        <s v="Adams LLC"/>
        <s v="Fay and Sons"/>
        <s v="Sawayn-Brekke"/>
        <s v="Wintheiser and Sons"/>
        <s v="Conn Group"/>
        <s v="Ruecker, Maggio and Grady"/>
        <s v="Ondricka Group"/>
        <s v="Hane-Luettgen"/>
        <s v="Hudson-Swift"/>
        <s v="Torphy-Walter"/>
        <s v="Lind, Huel and Moore"/>
        <s v="Wisozk Group"/>
        <s v="Mills, Blick and Konopelski"/>
        <s v="Mante, Ankunding and Kreiger"/>
        <s v="Greenholt Inc"/>
        <s v="Herzog Group"/>
        <s v="Wolff-Hoeger"/>
        <s v="Haley Inc"/>
        <s v="Schumm-Aufderhar"/>
        <s v="Huels-Maggio"/>
        <s v="Rice-Cronin"/>
        <s v="Kovacek, Wuckert and Price"/>
        <s v="Halvorson-Bins"/>
        <s v="Klein LLC"/>
        <s v="Dare LLC"/>
        <s v="Crona, Schoen and Welch"/>
        <s v="Schimmel-Prohaska"/>
        <s v="Morissette-Lueilwitz"/>
        <s v="Luettgen Inc"/>
        <s v="Lindgren-Glover"/>
        <s v="Reynolds-Green"/>
        <s v="Quitzon, Volkman and Marvin"/>
        <s v="Beer, Tillman and Dickinson"/>
        <s v="Bergstrom, Stiedemann and Wuckert"/>
        <s v="Littel-Boehm"/>
        <s v="Zemlak-Yundt"/>
        <s v="Emard, Rosenbaum and Gibson"/>
        <s v="Bartell-Goldner"/>
        <s v="Schroeder LLC"/>
        <s v="Breitenberg, Mayer and Hudson"/>
        <s v="Friesen-Quigley"/>
        <s v="Lowe, Stamm and Hane"/>
        <s v="Braun-Welch"/>
        <s v="Senger Inc"/>
        <s v="Ryan, Smith and Nicolas"/>
        <s v="Hansen-Kovacek"/>
        <s v="Murray-McGlynn"/>
        <s v="Weber, Bauch and Frami"/>
        <s v="Hegmann-Leffler"/>
        <s v="Schamberger, Breitenberg and Kassulke"/>
        <s v="Olson-Watsica"/>
        <s v="Hilpert Group"/>
        <s v="Weissnat, Jones and Gorczany"/>
        <s v="Schaden, Cormier and Grady"/>
        <s v="Effertz, Schmitt and Schowalter"/>
        <s v="Renner-Sawayn"/>
        <s v="Bins, Greenfelder and Bauch"/>
        <s v="Tremblay, Trantow and Rempel"/>
        <s v="Lubowitz, Treutel and Kunze"/>
        <s v="Dickinson, Padberg and Rempel"/>
        <s v="Wyman, Nikolaus and Turcotte"/>
        <s v="Crooks Inc"/>
        <s v="Lynch, Crist and Fadel"/>
        <s v="Schumm-Stokes"/>
        <s v="Roberts and Sons"/>
        <s v="Stehr, Smith and Schimmel"/>
        <s v="Murray and Sons"/>
        <s v="Lindgren and Sons"/>
        <s v="Stroman, Willms and Gleichner"/>
        <s v="Watsica Group"/>
        <s v="Anderson, O'Connell and Reichel"/>
        <s v="Metz, Mante and Haley"/>
        <s v="Williamson LLC"/>
        <s v="Welch Inc"/>
        <s v="Gleichner LLC"/>
        <s v="Ortiz, Franecki and Barrows"/>
        <s v="King-Pouros"/>
        <s v="Rolfson-Lang"/>
        <s v="Sawayn and Sons"/>
        <s v="Koelpin Group"/>
        <s v="Hayes Group"/>
        <s v="Baumbach, Franecki and O'Connell"/>
        <s v="Bode and Sons"/>
        <s v="Cremin-Rippin"/>
        <s v="Renner-Schaefer"/>
        <s v="Hahn-Ruecker"/>
        <s v="Dach Inc"/>
        <s v="Fisher, Swift and Bahringer"/>
        <s v="Kuvalis, West and Kling"/>
        <s v="Abbott, Keeling and Doyle"/>
        <s v="White Inc"/>
        <s v="Hagenes, Kulas and Schneider"/>
        <s v="Stanton and Sons"/>
        <s v="Goodwin-Wintheiser"/>
        <s v="O'Reilly, Kreiger and Ebert"/>
        <s v="Willms-Ratke"/>
        <s v="Senger, Schulist and Mueller"/>
        <s v="Beer Inc"/>
        <s v="Cronin-Nolan"/>
        <s v="Nader-Abbott"/>
        <s v="Hackett LLC"/>
        <s v="Green, Jakubowski and Mosciski"/>
        <s v="Roberts Inc"/>
        <s v="Wuckert-Purdy"/>
        <s v="Deckow LLC"/>
        <s v="Ledner, Greenfelder and O'Hara"/>
        <s v="Friesen, Schultz and Walsh"/>
        <s v="Runolfsdottir, Abshire and Fisher"/>
        <s v="Bode Inc"/>
        <s v="Farrell-Gislason"/>
        <s v="Roob Inc"/>
        <s v="Bergstrom-Ferry"/>
        <s v="Schultz and Sons"/>
        <s v="Mraz-Fisher"/>
        <s v="Goyette-Hills"/>
        <s v="Powlowski-Moore"/>
        <s v="Connelly and Sons"/>
        <s v="Keebler, Klocko and Luettgen"/>
        <s v="Pacocha, Quitzon and Adams"/>
        <s v="Stehr-Hermiston"/>
        <s v="Hoeger-Stokes"/>
        <s v="Koepp, Stanton and Parker"/>
        <s v="Jacobs-Hyatt"/>
        <s v="Pagac LLC"/>
        <s v="Donnelly, Ferry and Cormier"/>
        <s v="Littel, Hilll and Dickinson"/>
        <s v="Kling and Sons"/>
        <s v="Moen-Metz"/>
        <s v="Veum-O'Keefe"/>
        <s v="Schumm-Schamberger"/>
        <s v="Gaylord Group"/>
        <s v="Mills-Sporer"/>
        <s v="Crooks, Casper and Wunsch"/>
        <s v="Sanford, Kshlerin and Hermann"/>
        <s v="Waelchi and Sons"/>
        <s v="Conroy-Lemke"/>
        <s v="Luettgen, Upton and Schultz"/>
        <s v="Kuhic-Murray"/>
        <s v="Padberg, Runte and Schroeder"/>
        <s v="Langosh, Jones and Waters"/>
        <s v="Turner-Feeney"/>
        <s v="Dooley Group"/>
        <s v="Lynch, Robel and Harber"/>
        <s v="Fadel and Sons"/>
        <s v="Terry-Schaefer"/>
        <s v="Runte Inc"/>
        <s v="Gottlieb and Sons"/>
        <s v="Wyman-Green"/>
        <s v="Greenfelder, Kulas and Lubowitz"/>
        <s v="Fritsch-Ernser"/>
        <s v="Lockman Group"/>
        <s v="Thompson, Fahey and McKenzie"/>
        <s v="Haley, Ankunding and Lynch"/>
        <s v="Weimann-Lind"/>
        <s v="Rath, Waters and Lubowitz"/>
        <s v="Wyman Inc"/>
        <s v="Wolff-Watsica"/>
        <s v="Fisher-Schowalter"/>
        <s v="Wuckert, Harber and Rogahn"/>
        <s v="Reinger Group"/>
        <s v="Sipes Group"/>
        <s v="Robel-Bosco"/>
        <s v="Altenwerth, Johns and Collins"/>
        <s v="Spencer-Schumm"/>
        <s v="Spinka, MacGyver and Kub"/>
        <s v="Bashirian and Sons"/>
        <s v="Carroll, Osinski and O'Kon"/>
        <s v="Langworth and Sons"/>
        <s v="Kuvalis-Medhurst"/>
        <s v="Pfeffer-Kub"/>
        <s v="Flatley and Sons"/>
        <s v="Hand-Toy"/>
        <s v="Konopelski-Simonis"/>
        <s v="Heller Group"/>
        <s v="Aufderhar, Robel and Boyer"/>
        <s v="Cruickshank LLC"/>
        <s v="Lemke-Renner"/>
        <s v="Fritsch-Leannon"/>
        <s v="Nikolaus-Rowe"/>
        <s v="Stiedemann-Fadel"/>
        <s v="Ortiz Inc"/>
        <s v="Spinka, Schaden and Glover"/>
        <s v="Konopelski, Denesik and Robel"/>
        <s v="Cronin-Carter"/>
        <s v="Monahan LLC"/>
        <s v="Goyette, Frami and Parisian"/>
        <s v="Rohan and Sons"/>
        <s v="Bayer, Bergnaum and Rogahn"/>
        <s v="Gaylord, Koepp and Torp"/>
        <s v="Hane, Bednar and Farrell"/>
        <s v="Orn Inc"/>
        <s v="Hayes, Bartell and Collier"/>
        <s v="Padberg Group"/>
        <s v="Kirlin Inc"/>
        <s v="Macejkovic Group"/>
        <s v="Hyatt-Tromp"/>
        <s v="Hickle LLC"/>
        <s v="Hirthe Inc"/>
        <s v="Schoen-Hayes"/>
        <s v="Ryan-Kris"/>
        <s v="Williamson, Gutkowski and Friesen"/>
        <s v="Hoeger, Kuhn and Paucek"/>
        <s v="Gutkowski-Streich"/>
        <s v="Dickinson, Roberts and Prosacco"/>
        <s v="Hammes-Auer"/>
        <s v="Runolfsson Inc"/>
        <s v="Nader-Blick"/>
        <s v="Stiedemann-Kassulke"/>
        <s v="Daugherty-Goodwin"/>
        <s v="Ferry and Sons"/>
        <s v="Stiedemann, Cremin and Reinger"/>
        <s v="Skiles-Gaylord"/>
        <s v="McCullough Inc"/>
        <s v="Murphy-Predovic"/>
        <s v="Doyle LLC"/>
        <s v="Boyle and Sons"/>
        <s v="Dach, D'Amore and Schuster"/>
        <s v="Kemmer-Ritchie"/>
        <s v="Windler LLC"/>
        <s v="McGlynn and Sons"/>
        <s v="Hane LLC"/>
        <s v="Quigley, Yost and O'Conner"/>
        <s v="Quitzon LLC"/>
        <s v="Cormier LLC"/>
        <s v="Schmeler Inc"/>
        <s v="O'Conner Inc"/>
        <s v="Will, Hansen and Schmidt"/>
        <s v="Kilback and Sons"/>
        <s v="Lang Inc"/>
        <s v="Littel-Fisher"/>
        <s v="Bauch, Zemlak and Klein"/>
        <s v="Stanton-Kuvalis"/>
        <s v="McCullough, Reynolds and Sipes"/>
        <s v="Champlin, Cole and Koepp"/>
        <s v="Johnston, Bosco and Krajcik"/>
        <s v="Beer, Turcotte and Streich"/>
        <s v="O'Conner LLC"/>
        <s v="Walsh-Dickinson"/>
        <s v="Strosin-Cronin"/>
        <s v="Bode-Thiel"/>
        <s v="Ruecker, Halvorson and Conroy"/>
        <s v="Legros Inc"/>
        <s v="Goodwin, Stanton and Wisozk"/>
        <s v="Rippin-Bergstrom"/>
        <s v="Lind-Skiles"/>
        <s v="Hegmann, Rowe and Cummings"/>
        <s v="Cassin, Powlowski and Herman"/>
        <s v="Fahey LLC"/>
        <s v="Kuphal, Lueilwitz and Marvin"/>
        <s v="Corwin-Leannon"/>
        <s v="Stanton, Zemlak and VonRueden"/>
        <s v="Hilpert, Upton and Bogisich"/>
        <s v="Torphy, Ebert and Cartwright"/>
        <s v="Conn-Kub"/>
        <s v="Lowe LLC"/>
        <s v="Rogahn-Leuschke"/>
        <s v="Hirthe-Wisozk"/>
        <s v="Herzog Inc"/>
        <s v="Rau and Sons"/>
        <s v="Koch-Moen"/>
        <s v="Baumbach-Cummerata"/>
        <s v="Wuckert, VonRueden and Mayer"/>
        <s v="Dickinson and Sons"/>
        <s v="Ratke, Spencer and Hudson"/>
        <s v="Hermann-Koch"/>
        <s v="Bruen, Murazik and Rosenbaum"/>
        <s v="Reichel, Murray and Hoeger"/>
        <s v="Ortiz-Beatty"/>
        <s v="Fadel Inc"/>
        <s v="Berge, Stroman and Osinski"/>
        <s v="White-Mosciski"/>
        <s v="Hirthe-Leffler"/>
        <s v="Schulist, Bernier and Altenwerth"/>
        <s v="Gleichner, Wolff and Koch"/>
        <s v="Daugherty, Mueller and Cummerata"/>
        <s v="Gislason, Gulgowski and Littel"/>
        <s v="Stoltenberg, Pagac and Dibbert"/>
        <s v="Schneider, Borer and O'Hara"/>
        <s v="Conn, Williamson and Kilback"/>
        <s v="Fadel Group"/>
        <s v="Raynor and Sons"/>
        <s v="Aufderhar, Wolff and Haag"/>
        <s v="Ortiz Group"/>
        <s v="Mills and Sons"/>
        <s v="Raynor LLC"/>
        <s v="Murazik, Schneider and Parisian"/>
        <s v="Jacobs-Sanford"/>
        <s v="Stracke-Kling"/>
        <s v="Sporer, Towne and Nienow"/>
        <s v="Swift-Lowe"/>
        <s v="Cronin, Lind and Zulauf"/>
        <s v="Herman-Howe"/>
        <s v="Wisoky Group"/>
        <s v="Okuneva, Fay and Reilly"/>
        <s v="Ward LLC"/>
        <s v="Abshire LLC"/>
        <s v="Rice, Zieme and Spencer"/>
        <s v="Frami, MacGyver and Robel"/>
        <s v="Torp, Wyman and Johnston"/>
        <s v="Sanford and Sons"/>
        <s v="Brown-Dach"/>
        <s v="Weber, Hodkiewicz and Gutmann"/>
        <s v="Reilly, Bernier and Ritchie"/>
        <s v="Harris LLC"/>
        <s v="Swaniawski and Sons"/>
        <s v="Rohan-Kreiger"/>
        <s v="Okuneva Group"/>
        <s v="Conroy and Sons"/>
        <s v="Nader-Tromp"/>
        <s v="Kozey, Boyle and Kerluke"/>
        <s v="Corkery LLC"/>
        <s v="Jerde-Miller"/>
        <s v="Grady Group"/>
        <s v="Stoltenberg Inc"/>
        <s v="Donnelly-Gibson"/>
        <s v="Lind-Hayes"/>
        <s v="Hahn, Sanford and Hoeger"/>
        <s v="Krajcik, Gislason and McGlynn"/>
        <s v="Stark-Jaskolski"/>
        <s v="Stracke Group"/>
        <s v="Waters-Ortiz"/>
        <s v="Huel LLC"/>
        <s v="Harris Group"/>
        <s v="Bogisich LLC"/>
        <s v="Kovacek, Bogisich and Gislason"/>
        <s v="Kerluke Group"/>
        <s v="Conroy-Hayes"/>
        <s v="Barton LLC"/>
        <s v="Crist, Runolfsdottir and Grant"/>
        <s v="Pfeffer-Orn"/>
        <s v="Ward and Sons"/>
        <s v="O'Kon LLC"/>
        <s v="Krajcik Inc"/>
        <s v="Dietrich Group"/>
        <s v="Auer LLC"/>
        <s v="Schultz Inc"/>
        <s v="Harvey Inc"/>
        <s v="Kunze, Jenkins and Braun"/>
        <s v="Shanahan, Wilkinson and Mohr"/>
        <s v="Moore and Sons"/>
        <s v="Friesen Group"/>
        <s v="Welch-Lang"/>
        <s v="Hettinger, Stamm and Collins"/>
        <s v="Wintheiser Inc"/>
        <s v="Raynor, Reilly and Emard"/>
        <s v="Reichert, Bartell and Schimmel"/>
        <s v="Mayer, Wilderman and Ruecker"/>
        <s v="Torphy-Padberg"/>
        <s v="Terry-Stanton"/>
        <s v="Streich, Kreiger and Flatley"/>
        <s v="Farrell and Sons"/>
        <s v="Block LLC"/>
        <s v="Kshlerin-McLaughlin"/>
        <s v="Nitzsche Group"/>
        <s v="Ryan, Kessler and Carter"/>
        <s v="Emard and Sons"/>
        <s v="Beatty-Ledner"/>
        <s v="Kreiger, Gusikowski and Ritchie"/>
        <s v="Brakus, Jenkins and Roob"/>
        <s v="O'Conner and Sons"/>
        <s v="Yost-Braun"/>
        <s v="Cremin-Kihn"/>
        <s v="Nienow-Ruecker"/>
        <s v="Shields Group"/>
        <s v="Schulist, Mann and Cassin"/>
        <s v="Mosciski, Kub and Baumbach"/>
        <s v="Blanda, Cummings and McKenzie"/>
        <s v="Block-Kohler"/>
        <s v="Kutch LLC"/>
        <s v="Gusikowski, McKenzie and Bayer"/>
        <s v="Kozey-Kuphal"/>
        <s v="Little LLC"/>
        <s v="Reichel, Klocko and Lebsack"/>
        <s v="Larkin-Brown"/>
        <s v="Powlowski Group"/>
        <s v="Balistreri, Rosenbaum and Spencer"/>
        <s v="Kris-Hamill"/>
        <s v="Abbott-Fay"/>
        <s v="Hills, Renner and Douglas"/>
        <s v="Swaniawski, Nikolaus and Ullrich"/>
        <s v="Ledner and Sons"/>
        <s v="Purdy Inc"/>
        <s v="Kulas, Langosh and Dickinson"/>
        <s v="Stokes-Waters"/>
        <s v="Auer-Rempel"/>
        <s v="Koepp, Veum and Wiegand"/>
        <s v="Murphy-Balistreri"/>
        <s v="Wunsch LLC"/>
        <s v="Beatty LLC"/>
        <s v="King and Sons"/>
        <s v="Green-Goyette"/>
        <s v="Erdman-Schulist"/>
        <s v="Flatley, Block and Jacobs"/>
        <s v="Torp, Wolff and Weimann"/>
        <s v="Rodriguez, Rempel and Mayert"/>
        <s v="Kulas, Kertzmann and Blick"/>
        <s v="Funk-Nolan"/>
        <s v="Rath, Stokes and Altenwerth"/>
        <s v="Fay-Collins"/>
        <s v="Brekke-Weimann"/>
        <s v="Volkman-Weber"/>
        <s v="Schmidt Inc"/>
        <s v="Ritchie-O'Conner"/>
        <s v="Conroy, Pouros and Funk"/>
        <s v="Wiegand Group"/>
        <s v="Ernser, Vandervort and Ratke"/>
        <s v="Berge-Kerluke"/>
        <s v="Konopelski Inc"/>
        <s v="Mraz, Rohan and MacGyver"/>
        <s v="Bosco Group"/>
        <s v="Buckridge, Blanda and Abshire"/>
        <s v="Kilback-Mosciski"/>
        <s v="Brekke, Doyle and Prosacco"/>
        <s v="Cummerata LLC"/>
        <s v="Donnelly-Roberts"/>
        <s v="Hoeger-Tromp"/>
        <s v="Strosin-Jacobi"/>
        <s v="Keeling-Walker"/>
        <s v="Yundt, Boyer and Howe"/>
        <s v="Wolff, Ullrich and Erdman"/>
        <s v="Crooks, Jaskolski and Kling"/>
        <s v="Cruickshank-Gorczany"/>
        <s v="Hammes-Ruecker"/>
        <s v="Treutel, Grimes and Ondricka"/>
        <s v="Grant-Ullrich"/>
        <s v="Quigley, Runolfsson and Blick"/>
        <s v="Tillman-Daugherty"/>
        <s v="Harvey Group"/>
        <s v="Cronin Group"/>
        <s v="Corkery, Hermiston and McKenzie"/>
        <s v="Moen Group"/>
        <s v="Anderson-Jacobi"/>
        <s v="O'Keefe-Jacobi"/>
        <s v="Kling Inc"/>
        <s v="MacGyver-Torp"/>
        <m/>
      </sharedItems>
    </cacheField>
    <cacheField name="Total_stock" numFmtId="0">
      <sharedItems containsString="0" containsBlank="1" containsNumber="1" containsInteger="1" minValue="15" maxValue="4996"/>
    </cacheField>
    <cacheField name="Pais_concesionaria" numFmtId="0">
      <sharedItems containsBlank="1" containsMixedTypes="1" containsNumber="1" containsInteger="1" minValue="1000" maxValue="1000" count="123">
        <s v="Portugal"/>
        <s v="Peru"/>
        <s v="Czech Republic"/>
        <s v="China"/>
        <s v="Russia"/>
        <s v="Armenia"/>
        <s v="Brazil"/>
        <s v="Cyprus"/>
        <s v="Thailand"/>
        <s v="Indonesia"/>
        <s v="Nigeria"/>
        <s v="Ukraine"/>
        <s v="Colombia"/>
        <s v="Madagascar"/>
        <s v="Tanzania"/>
        <s v="Sweden"/>
        <s v="Bulgaria"/>
        <s v="Philippines"/>
        <s v="Poland"/>
        <s v="Venezuela"/>
        <s v="Belarus"/>
        <s v="Dominican Republic"/>
        <s v="Italy"/>
        <s v="Panama"/>
        <s v="Palestinian Territory"/>
        <s v="Serbia"/>
        <s v="Pakistan"/>
        <s v="Fiji"/>
        <s v="Jordan"/>
        <s v="South Africa"/>
        <s v="United States"/>
        <s v="Cameroon"/>
        <s v="United Kingdom"/>
        <s v="Japan"/>
        <s v="Bangladesh"/>
        <s v="Spain"/>
        <s v="Morocco"/>
        <s v="Lithuania"/>
        <s v="Canada"/>
        <s v="Bosnia and Herzegovina"/>
        <s v="Chile"/>
        <s v="Afghanistan"/>
        <s v="Netherlands"/>
        <s v="Guadeloupe"/>
        <s v="France"/>
        <s v="Ethiopia"/>
        <s v="Honduras"/>
        <s v="New Zealand"/>
        <s v="Kuwait"/>
        <s v="Namibia"/>
        <s v="Norway"/>
        <s v="Macedonia"/>
        <s v="Vietnam"/>
        <s v="Liechtenstein"/>
        <s v="Zambia"/>
        <s v="Togo"/>
        <s v="Greece"/>
        <s v="Germany"/>
        <s v="Finland"/>
        <s v="Guatemala"/>
        <s v="Malaysia"/>
        <s v="Argentina"/>
        <s v="Paraguay"/>
        <s v="Sudan"/>
        <s v="Slovenia"/>
        <s v="Syria"/>
        <s v="Ireland"/>
        <s v="Uganda"/>
        <s v="Libya"/>
        <s v="Albania"/>
        <s v="South Korea"/>
        <s v="Myanmar"/>
        <s v="Iran"/>
        <s v="Mexico"/>
        <s v="Mozambique"/>
        <s v="Burkina Faso"/>
        <s v="Montenegro"/>
        <s v="Haiti"/>
        <s v="Sierra Leone"/>
        <s v="Guinea"/>
        <s v="Latvia"/>
        <s v="Jamaica"/>
        <s v="Saudi Arabia"/>
        <s v="Croatia"/>
        <s v="Central African Republic"/>
        <s v="Gambia"/>
        <s v="North Korea"/>
        <s v="New Caledonia"/>
        <s v="Ecuador"/>
        <s v="Mongolia"/>
        <s v="Botswana"/>
        <s v="Ivory Coast"/>
        <s v="Kyrgyzstan"/>
        <s v="Egypt"/>
        <s v="Belize"/>
        <s v="Estonia"/>
        <s v="Australia"/>
        <s v="Yemen"/>
        <s v="East Timor"/>
        <s v="Belgium"/>
        <s v="Uzbekistan"/>
        <s v="Lebanon"/>
        <s v="Somalia"/>
        <s v="El Salvador"/>
        <s v="Kazakhstan"/>
        <s v="Curacao"/>
        <s v="Bolivia"/>
        <s v="Bhutan"/>
        <s v="Israel"/>
        <s v="Azerbaijan"/>
        <s v="Comoros"/>
        <s v="Hungary"/>
        <s v="Luxembourg"/>
        <s v="South Sudan"/>
        <s v="Georgia"/>
        <s v="Senegal"/>
        <s v="Denmark"/>
        <s v="Kenya"/>
        <s v="Tajikistan"/>
        <s v="Mali"/>
        <s v="Tunisia"/>
        <n v="1000"/>
        <m/>
      </sharedItems>
    </cacheField>
    <cacheField name="Nivel Stock" numFmtId="0">
      <sharedItems containsBlank="1" count="3">
        <s v="Suficiente Stock"/>
        <s v="Re-Stockear"/>
        <m/>
      </sharedItems>
    </cacheField>
    <cacheField name="Nivel de Precio" numFmtId="0">
      <sharedItems containsBlank="1" count="4">
        <s v="Precio Regular"/>
        <s v="Precio Alto"/>
        <s v="Precio Bajo"/>
        <m/>
      </sharedItems>
    </cacheField>
    <cacheField name="CEO NOMBRE COMPLETO" numFmtId="0">
      <sharedItems containsBlank="1"/>
    </cacheField>
    <cacheField name="INDICE DE CONFIANZA" numFmtId="0">
      <sharedItems containsBlank="1" count="5">
        <s v="Sin Datos"/>
        <s v="Alto"/>
        <s v="Medio"/>
        <s v="Bajo"/>
        <m/>
      </sharedItems>
    </cacheField>
  </cacheFields>
  <extLst>
    <ext xmlns:x14="http://schemas.microsoft.com/office/spreadsheetml/2009/9/main" uri="{725AE2AE-9491-48be-B2B4-4EB974FC3084}">
      <x14:pivotCacheDefinition pivotCacheId="53983411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van Kim" refreshedDate="45011.880031134257" createdVersion="8" refreshedVersion="8" minRefreshableVersion="3" recordCount="1002" xr:uid="{072CFEEF-CCD1-4B20-9FB8-6F63A104CD58}">
  <cacheSource type="worksheet">
    <worksheetSource ref="D1:E1048576" sheet="Dataset"/>
  </cacheSource>
  <cacheFields count="2">
    <cacheField name="Año" numFmtId="0">
      <sharedItems containsString="0" containsBlank="1" containsNumber="1" containsInteger="1" minValue="1948" maxValue="2013" count="48">
        <n v="2004"/>
        <n v="2008"/>
        <n v="1998"/>
        <n v="1994"/>
        <n v="1993"/>
        <n v="1984"/>
        <n v="2009"/>
        <n v="1999"/>
        <n v="1988"/>
        <n v="2000"/>
        <n v="2013"/>
        <n v="1997"/>
        <n v="2005"/>
        <n v="1995"/>
        <n v="2001"/>
        <n v="2012"/>
        <n v="2010"/>
        <n v="2003"/>
        <n v="1992"/>
        <n v="2011"/>
        <n v="2007"/>
        <n v="1991"/>
        <n v="2006"/>
        <n v="1966"/>
        <n v="1989"/>
        <n v="1996"/>
        <n v="1986"/>
        <n v="1968"/>
        <n v="1985"/>
        <n v="1990"/>
        <n v="1987"/>
        <n v="2002"/>
        <n v="1982"/>
        <n v="1979"/>
        <n v="1969"/>
        <n v="1977"/>
        <n v="1963"/>
        <n v="1964"/>
        <n v="1965"/>
        <n v="1983"/>
        <n v="1967"/>
        <n v="1976"/>
        <n v="1972"/>
        <n v="1975"/>
        <n v="1948"/>
        <n v="1978"/>
        <n v="1961"/>
        <m/>
      </sharedItems>
    </cacheField>
    <cacheField name="Nuevo o Viejo" numFmtId="0">
      <sharedItems containsBlank="1" count="3">
        <s v="Nuevo"/>
        <s v="Viejo"/>
        <m/>
      </sharedItems>
    </cacheField>
  </cacheFields>
  <extLst>
    <ext xmlns:x14="http://schemas.microsoft.com/office/spreadsheetml/2009/9/main" uri="{725AE2AE-9491-48be-B2B4-4EB974FC3084}">
      <x14:pivotCacheDefinition pivotCacheId="149212390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van Kim" refreshedDate="45011.995355787039" createdVersion="8" refreshedVersion="8" minRefreshableVersion="3" recordCount="1002" xr:uid="{FE71D88B-23A4-4E7E-BD0D-EDD070B4AD93}">
  <cacheSource type="worksheet">
    <worksheetSource ref="A1:G1048576" sheet="Dataset"/>
  </cacheSource>
  <cacheFields count="7">
    <cacheField name="Id" numFmtId="0">
      <sharedItems containsBlank="1" containsMixedTypes="1" containsNumber="1" containsInteger="1" minValue="1" maxValue="1000" count="100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s v="Total"/>
        <m/>
      </sharedItems>
    </cacheField>
    <cacheField name="Marca" numFmtId="0">
      <sharedItems containsBlank="1" count="59">
        <s v="Ford"/>
        <s v="Porsche"/>
        <s v="Saturn"/>
        <s v="Mercedes-Benz"/>
        <s v="Mitsubishi"/>
        <s v="Buick"/>
        <s v="Suzuki"/>
        <s v="BMW"/>
        <s v="GMC"/>
        <s v="Volvo"/>
        <s v="Toyota"/>
        <s v="Jeep"/>
        <s v="Bugatti"/>
        <s v="Aston Martin"/>
        <s v="Dodge"/>
        <s v="Chevrolet"/>
        <s v="Honda"/>
        <s v="Pontiac"/>
        <s v="Mazda"/>
        <s v="Nissan"/>
        <s v="Lexus"/>
        <s v="Isuzu"/>
        <s v="Cadillac"/>
        <s v="Bentley"/>
        <s v="Subaru"/>
        <s v="Ram"/>
        <s v="Ferrari"/>
        <s v="Lincoln"/>
        <s v="Hyundai"/>
        <s v="Lamborghini"/>
        <s v="Land Rover"/>
        <s v="Oldsmobile"/>
        <s v="Audi"/>
        <s v="Acura"/>
        <s v="Panoz"/>
        <s v="Chrysler"/>
        <s v="Saab"/>
        <s v="Infiniti"/>
        <s v="Plymouth"/>
        <s v="Rolls-Royce"/>
        <s v="Volkswagen"/>
        <s v="Kia"/>
        <s v="Daewoo"/>
        <s v="Maserati"/>
        <s v="Scion"/>
        <s v="Lotus"/>
        <s v="Mercury"/>
        <s v="Eagle"/>
        <s v="CitroÃ«n"/>
        <s v="Jaguar"/>
        <s v="Maybach"/>
        <s v="MINI"/>
        <s v="Spyker"/>
        <s v="Aptera"/>
        <s v="Shelby"/>
        <s v="Fiat"/>
        <s v="Jensen"/>
        <s v="Hummer"/>
        <m/>
      </sharedItems>
    </cacheField>
    <cacheField name="Nombre_modelo" numFmtId="0">
      <sharedItems containsDate="1" containsBlank="1" containsMixedTypes="1" minDate="1899-12-31T01:25:04" maxDate="1900-01-06T07:14:04" count="507">
        <s v="Thunderbird"/>
        <s v="Taurus X"/>
        <n v="911"/>
        <s v="Lightning"/>
        <s v="S-Series"/>
        <s v="E-Class"/>
        <s v="Tundra"/>
        <s v="LeSabre"/>
        <s v="SJ"/>
        <s v="7 Series"/>
        <s v="Savana 2500"/>
        <s v="C30"/>
        <s v="RAV4"/>
        <s v="Liberty"/>
        <s v="Crown Victoria"/>
        <s v="Sierra 2500"/>
        <s v="Veyron"/>
        <s v="Verona"/>
        <s v="Escort"/>
        <s v="Prius"/>
        <s v="V8 Vantage S"/>
        <s v="Stratus"/>
        <s v="Silverado 3500"/>
        <s v="Esteem"/>
        <s v="Accord Crosstour"/>
        <s v="Vibe"/>
        <s v="Cavalier"/>
        <s v="400SE"/>
        <s v="Yukon XL 2500"/>
        <s v="Grand Cherokee"/>
        <s v="B-Series"/>
        <n v="530"/>
        <s v="Sprinter 2500"/>
        <s v="Murano"/>
        <s v="Ram 1500"/>
        <s v="LS"/>
        <s v="C70"/>
        <s v="Vantage"/>
        <s v="Sierra"/>
        <s v="i-Series"/>
        <s v="Park Avenue"/>
        <s v="Allante"/>
        <s v="Continental Flying Spur"/>
        <s v="Regal"/>
        <s v="Axiom"/>
        <s v="Impreza"/>
        <s v="Eclipse"/>
        <s v="Dakota"/>
        <s v="612 Scaglietti"/>
        <s v="Continental"/>
        <s v="Santa Fe"/>
        <s v="Mustang"/>
        <s v="Yukon Denali"/>
        <s v="Amigo"/>
        <s v="Aerio"/>
        <s v="SRX"/>
        <s v="LeMans"/>
        <s v="DBS"/>
        <s v="Countach"/>
        <s v="del Sol"/>
        <s v="Seville"/>
        <s v="Quest"/>
        <s v="Discovery"/>
        <s v="Cordia"/>
        <s v="California"/>
        <s v="Express 3500"/>
        <s v="IS F"/>
        <s v="Bravada"/>
        <s v="MX-6"/>
        <s v="Grand Caravan"/>
        <s v="Coupe GT"/>
        <s v="F-Series"/>
        <s v="S5"/>
        <s v="Sky"/>
        <s v="Diablo"/>
        <s v="Escalade ESV"/>
        <s v="Patriot"/>
        <s v="Camaro"/>
        <s v="Millenia"/>
        <s v="Starion"/>
        <s v="CL-Class"/>
        <s v="Rally Wagon 3500"/>
        <s v="G-Series G20"/>
        <s v="Continental GTC"/>
        <s v="F450"/>
        <s v="S-Class"/>
        <s v="Suburban 1500"/>
        <s v="Coachbuilder"/>
        <s v="A8"/>
        <s v="Ram Van 3500"/>
        <s v="S40"/>
        <s v="S2000"/>
        <s v="A4"/>
        <s v="Ram 2500"/>
        <s v="3000GT"/>
        <s v="Volt"/>
        <s v="Corvette"/>
        <s v="MKZ"/>
        <s v="LTD Crown Victoria"/>
        <s v="V40"/>
        <s v="ES"/>
        <s v="Century"/>
        <s v="Express 2500"/>
        <s v="NSX"/>
        <s v="Loyale"/>
        <s v="Genesis"/>
        <s v="NX"/>
        <s v="Astro"/>
        <s v="Esperante"/>
        <s v="300M"/>
        <n v="626"/>
        <n v="9000"/>
        <s v="Celica"/>
        <s v="G"/>
        <n v="325"/>
        <s v="RVR"/>
        <s v="Tiburon"/>
        <s v="Legacy"/>
        <s v="Breeze"/>
        <s v="Mirage"/>
        <s v="LR4"/>
        <s v="Avalon"/>
        <s v="CR-V"/>
        <s v="Impala"/>
        <s v="Ghost"/>
        <s v="Prowler"/>
        <s v="Lumina"/>
        <s v="G37"/>
        <s v="QX"/>
        <s v="280ZX"/>
        <s v="rio"/>
        <s v="I"/>
        <s v="X6"/>
        <s v="Econoline E150"/>
        <s v="XC60"/>
        <s v="TrailBlazer"/>
        <s v="Montero"/>
        <s v="TL"/>
        <s v="Sportage"/>
        <s v="599 GTB Fiorano"/>
        <s v="Leganza"/>
        <s v="Hombre"/>
        <s v="F150"/>
        <s v="Firebird"/>
        <s v="Forenza"/>
        <s v="Spyder"/>
        <s v="5 Series"/>
        <s v="Compass"/>
        <s v="Camry"/>
        <s v="Caprice Classic"/>
        <s v="Club Wagon"/>
        <s v="Jetta"/>
        <s v="Z8"/>
        <s v="GL-Class"/>
        <s v="Rodeo"/>
        <s v="Lancer"/>
        <s v="Pathfinder"/>
        <s v="Mighty Max"/>
        <s v="Terraza"/>
        <s v="Challenger"/>
        <s v="Accord"/>
        <n v="100"/>
        <s v="Mulsanne"/>
        <s v="Azera"/>
        <s v="Passat"/>
        <s v="Grand Vitara"/>
        <s v="Range Rover"/>
        <n v="900"/>
        <s v="Forester"/>
        <s v="Spectra"/>
        <s v="Justy"/>
        <s v="Escalade"/>
        <s v="Venza"/>
        <s v="Ram 50"/>
        <s v="Escort ZX2"/>
        <s v="W123"/>
        <s v="Ion"/>
        <s v="XL-7"/>
        <s v="MurciÃ©lago"/>
        <s v="Econoline E350"/>
        <s v="Optima"/>
        <s v="New Beetle"/>
        <s v="GS"/>
        <s v="Supra"/>
        <s v="S10"/>
        <s v="Matrix"/>
        <s v="Mazda5"/>
        <s v="VUE"/>
        <s v="Swift"/>
        <s v="Trooper"/>
        <s v="Corolla"/>
        <s v="xD"/>
        <s v="Wrangler"/>
        <s v="Ranger"/>
        <n v="928"/>
        <s v="Reno"/>
        <s v="RX"/>
        <s v="Acclaim"/>
        <s v="Rally Wagon 2500"/>
        <s v="Sonoma"/>
        <s v="3 Series"/>
        <s v="Miata MX-5"/>
        <s v="NV3500"/>
        <s v="Sedona"/>
        <s v="S6"/>
        <s v="Estate"/>
        <s v="Durango"/>
        <s v="Navigator"/>
        <d v="2023-03-09T00:00:00"/>
        <s v="Esprit"/>
        <s v="Suburban 2500"/>
        <s v="Grand Am"/>
        <s v="Panamera"/>
        <s v="Milan"/>
        <s v="Insight"/>
        <s v="Mazdaspeed6"/>
        <s v="Edge"/>
        <s v="Outback"/>
        <s v="Contour"/>
        <s v="Tracer"/>
        <s v="Mazda3"/>
        <s v="CX-5"/>
        <s v="Viper"/>
        <s v="G55 AMG"/>
        <s v="350Z Roadster"/>
        <s v="Corvair 500"/>
        <n v="80"/>
        <s v="Grand Prix"/>
        <s v="G-Series G10"/>
        <s v="xA"/>
        <s v="Equinox"/>
        <s v="Jimmy"/>
        <s v="RSX"/>
        <s v="D250"/>
        <s v="Scoupe"/>
        <s v="Mark VII"/>
        <s v="Lanos"/>
        <s v="Electra"/>
        <s v="Golf"/>
        <s v="XLR-V"/>
        <s v="LUV"/>
        <s v="Altima"/>
        <s v="Marauder"/>
        <s v="Bonneville"/>
        <s v="SVX"/>
        <s v="Frontier"/>
        <s v="Fiesta"/>
        <s v="Maxima"/>
        <s v="Malibu"/>
        <s v="MDX"/>
        <s v="GX"/>
        <s v="B-Series Plus"/>
        <s v="RX-8"/>
        <s v="Land Cruiser"/>
        <s v="Enclave"/>
        <s v="Summit"/>
        <s v="Terrain"/>
        <s v="B2600"/>
        <s v="Ram Van 2500"/>
        <s v="Journey"/>
        <s v="Aurora"/>
        <s v="Mark VIII"/>
        <s v="Crossfire"/>
        <s v="Caliber"/>
        <s v="CLK-Class"/>
        <s v="Aerostar"/>
        <n v="3500"/>
        <s v="Familia"/>
        <s v="Taurus"/>
        <s v="Xtra"/>
        <s v="Tribute"/>
        <s v="Avalanche 2500"/>
        <s v="Silhouette"/>
        <s v="S4"/>
        <s v="Protege"/>
        <s v="Equator"/>
        <s v="Truck"/>
        <s v="CX"/>
        <s v="Armada"/>
        <s v="Savana 1500"/>
        <s v="Sunbird"/>
        <s v="Fleetwood"/>
        <s v="Lancer Evolution"/>
        <n v="929"/>
        <s v="Intrepid"/>
        <s v="C-Class"/>
        <s v="Regency"/>
        <s v="Expedition EL"/>
        <s v="SLK-Class"/>
        <s v="Blazer"/>
        <s v="Cougar"/>
        <s v="CLS-Class"/>
        <s v="VehiCROSS"/>
        <s v="M3"/>
        <s v="M-Class"/>
        <s v="Monte Carlo"/>
        <s v="Civic"/>
        <s v="Sierra 1500"/>
        <s v="Colt"/>
        <s v="Chariot"/>
        <s v="Concorde"/>
        <s v="Sable"/>
        <s v="Caravan"/>
        <s v="XK"/>
        <s v="MKS"/>
        <s v="F250"/>
        <s v="Odyssey"/>
        <s v="Boxster"/>
        <s v="Sonata"/>
        <s v="Landaulet"/>
        <s v="MX-5"/>
        <s v="V70"/>
        <s v="Tahoe"/>
        <s v="Ram Van 1500"/>
        <s v="XC90"/>
        <s v="GTI"/>
        <s v="Continental Super"/>
        <s v="Blackwood"/>
        <s v="SC"/>
        <s v="CX-9"/>
        <s v="Ram 1500 Club"/>
        <s v="E-Series"/>
        <s v="Baja"/>
        <s v="Ram Wagon B350"/>
        <n v="2500"/>
        <s v="Cooper"/>
        <s v="Courier"/>
        <s v="Prelude"/>
        <s v="Expedition"/>
        <s v="Express 1500"/>
        <s v="Pajero"/>
        <s v="Suburban"/>
        <s v="E350"/>
        <s v="Mazda6"/>
        <s v="Parisienne"/>
        <s v="Ram 3500"/>
        <s v="XF"/>
        <s v="430 Scuderia"/>
        <s v="Town Car"/>
        <s v="Roadmaster"/>
        <s v="GTO"/>
        <s v="Focus"/>
        <s v="Cayenne"/>
        <s v="Grand Marquis"/>
        <s v="Outlander"/>
        <s v="DeVille"/>
        <s v="Accent"/>
        <s v="Tempo"/>
        <s v="Envoy XL"/>
        <s v="Explorer"/>
        <s v="Stylus"/>
        <s v="Voyager"/>
        <s v="QX56"/>
        <s v="Sequoia"/>
        <s v="Laser"/>
        <s v="Tribeca"/>
        <s v="RX-7"/>
        <n v="1500"/>
        <s v="C8"/>
        <s v="Yukon"/>
        <s v="R-Class"/>
        <s v="S60"/>
        <s v="Skylark"/>
        <s v="350Z"/>
        <s v="V50"/>
        <s v="Freestar"/>
        <d v="2023-05-09T00:00:00"/>
        <s v="600SEC"/>
        <s v="CX-7"/>
        <s v="2e"/>
        <s v="Viper RT/10"/>
        <s v="Galant"/>
        <s v="MR2"/>
        <s v="SL65 AMG"/>
        <s v="CC"/>
        <s v="Aspen"/>
        <s v="L-Series"/>
        <s v="5000CS Quattro"/>
        <n v="300"/>
        <s v="Tacoma Xtra"/>
        <s v="Cabriolet"/>
        <s v="GT350"/>
        <n v="850"/>
        <s v="Quattro"/>
        <s v="W201"/>
        <s v="Civic Si"/>
        <s v="Nuova 500"/>
        <s v="xB"/>
        <s v="S70"/>
        <s v="CTS-V"/>
        <s v="G6"/>
        <s v="EX"/>
        <s v="Econoline E250"/>
        <s v="LaCrosse"/>
        <s v="XJ"/>
        <s v="Entourage"/>
        <s v="Allroad"/>
        <s v="Cherokee"/>
        <s v="Interceptor"/>
        <s v="Element"/>
        <s v="Escalade EXT"/>
        <s v="Intrigue"/>
        <s v="2CV"/>
        <s v="Express"/>
        <s v="Scirocco"/>
        <s v="Venture"/>
        <s v="H3"/>
        <n v="944"/>
        <s v="F350"/>
        <s v="Montero Sport"/>
        <s v="Grand Voyager"/>
        <n v="1000"/>
        <s v="M5"/>
        <s v="Z4 M"/>
        <s v="Cutlass Cruiser"/>
        <s v="Highlander"/>
        <s v="500E"/>
        <s v="EXP"/>
        <s v="G-Class"/>
        <s v="Riviera"/>
        <s v="Montana"/>
        <s v="M"/>
        <s v="STS-V"/>
        <s v="Traverse"/>
        <s v="A6"/>
        <s v="GT-R"/>
        <s v="Freelander"/>
        <s v="LeBaron"/>
        <s v="Probe"/>
        <s v="Yaris"/>
        <s v="Tredia"/>
        <s v="Marquis"/>
        <s v="Prizm"/>
        <s v="Cooper Countryman"/>
        <s v="Eldorado"/>
        <s v="LS Hybrid"/>
        <s v="SLX"/>
        <s v="XG350"/>
        <s v="Exige"/>
        <s v="D250 Club"/>
        <s v="Fit"/>
        <s v="Alcyone SVX"/>
        <n v="4000"/>
        <s v="TT"/>
        <s v="Magnum"/>
        <s v="Colt Vista"/>
        <s v="XK Series"/>
        <s v="Neon"/>
        <s v="SL-Class"/>
        <s v="Mystique"/>
        <s v="Sephia"/>
        <s v="i-370"/>
        <s v="Sierra 3500"/>
        <n v="200"/>
        <s v="Omni"/>
        <s v="G-Series 2500"/>
        <s v="ZX2"/>
        <s v="Echo"/>
        <s v="X5"/>
        <s v="Reatta"/>
        <s v="Windstar"/>
        <s v="Phaeton"/>
        <n v="323"/>
        <s v="Mazdaspeed 3"/>
        <s v="Premier"/>
        <n v="228"/>
        <s v="Xterra"/>
        <s v="E150"/>
        <s v="H2"/>
        <s v="Caprice"/>
        <n v="760"/>
        <s v="LR3"/>
        <s v="CTS"/>
        <s v="370Z"/>
        <s v="Ram"/>
        <s v="Mark LT"/>
        <s v="Elantra"/>
        <s v="Stealth"/>
        <s v="Tacoma"/>
        <s v="5000S"/>
        <s v="3500 Club Coupe"/>
        <s v="Fox"/>
        <s v="Somerset"/>
        <s v="JUKE"/>
        <s v="Solara"/>
        <s v="Tempest"/>
        <s v="X-Type"/>
        <s v="i-290"/>
        <s v="HS"/>
        <s v="Sebring"/>
        <s v="Villager"/>
        <s v="Trans Sport"/>
        <s v="tC"/>
        <s v="Sprinter"/>
        <s v="Sundance"/>
        <s v="C8 Spyder Wide Body"/>
        <s v="Tucson"/>
        <s v="Legend"/>
        <n v="940"/>
        <s v="Q7"/>
        <s v="Eurovan"/>
        <s v="Town &amp; Country"/>
        <s v="Sienna"/>
        <s v="Sportvan G30"/>
        <s v="Vandura 3500"/>
        <n v="960"/>
        <m/>
      </sharedItems>
    </cacheField>
    <cacheField name="Año" numFmtId="0">
      <sharedItems containsString="0" containsBlank="1" containsNumber="1" containsInteger="1" minValue="1948" maxValue="2013"/>
    </cacheField>
    <cacheField name="Nuevo o Viejo" numFmtId="0">
      <sharedItems containsBlank="1" count="3">
        <s v="Nuevo"/>
        <s v="Viejo"/>
        <m/>
      </sharedItems>
    </cacheField>
    <cacheField name="Color" numFmtId="0">
      <sharedItems containsBlank="1" count="20">
        <s v="Teal"/>
        <s v="Violet"/>
        <s v="Purple"/>
        <s v="Puce"/>
        <s v="Pink"/>
        <s v="Turquoise"/>
        <s v="Goldenrod"/>
        <s v="Orange"/>
        <s v="Blue"/>
        <s v="Fuscia"/>
        <s v="Aquamarine"/>
        <s v="Khaki"/>
        <s v="Mauv"/>
        <s v="Green"/>
        <s v="Red"/>
        <s v="Indigo"/>
        <s v="Crimson"/>
        <s v="Maroon"/>
        <s v="Yellow"/>
        <m/>
      </sharedItems>
    </cacheField>
    <cacheField name="Precio_Base" numFmtId="0">
      <sharedItems containsString="0" containsBlank="1" containsNumber="1" minValue="15145.05" maxValue="149824.26999999999" count="1001">
        <n v="79750.83"/>
        <n v="71088.039999999994"/>
        <n v="66448.36"/>
        <n v="140583.87"/>
        <n v="96467.1"/>
        <n v="95886.23"/>
        <n v="143990.34"/>
        <n v="83227.63"/>
        <n v="15513.32"/>
        <n v="15581.36"/>
        <n v="116860.62"/>
        <n v="15713.6"/>
        <n v="114642.72"/>
        <n v="122334.46"/>
        <n v="16518.77"/>
        <n v="88857.73"/>
        <n v="40962.67"/>
        <n v="39228.35"/>
        <n v="97660.85"/>
        <n v="82718.59"/>
        <n v="146575.23000000001"/>
        <n v="57505.48"/>
        <n v="132993.74"/>
        <n v="79110.080000000002"/>
        <n v="104801.43"/>
        <n v="106379.98"/>
        <n v="115290.06"/>
        <n v="47490.98"/>
        <n v="55346.45"/>
        <n v="129521.23"/>
        <n v="135841.65"/>
        <n v="116628.06"/>
        <n v="48457.22"/>
        <n v="107841.71"/>
        <n v="96321.64"/>
        <n v="41007.01"/>
        <n v="79042.98"/>
        <n v="130803"/>
        <n v="54775.22"/>
        <n v="88855.11"/>
        <n v="105243.45"/>
        <n v="125928.83"/>
        <n v="123103.06"/>
        <n v="28979.95"/>
        <n v="22291.56"/>
        <n v="116294.55"/>
        <n v="131157.60999999999"/>
        <n v="107899.72"/>
        <n v="44148.54"/>
        <n v="73191.5"/>
        <n v="92133.04"/>
        <n v="48598.8"/>
        <n v="46042.43"/>
        <n v="31836.79"/>
        <n v="143517.9"/>
        <n v="28510.080000000002"/>
        <n v="48582.7"/>
        <n v="92413.07"/>
        <n v="39921.61"/>
        <n v="103134.62"/>
        <n v="119450.61"/>
        <n v="19555.23"/>
        <n v="112847.35"/>
        <n v="75945.67"/>
        <n v="118519.3"/>
        <n v="64423.51"/>
        <n v="93263.76"/>
        <n v="103964.93"/>
        <n v="89940.78"/>
        <n v="42833.37"/>
        <n v="62522.51"/>
        <n v="135516.13"/>
        <n v="104522.05"/>
        <n v="106222.52"/>
        <n v="113680.26"/>
        <n v="47139.6"/>
        <n v="93353.96"/>
        <n v="142268.76"/>
        <n v="20924.64"/>
        <n v="129338.67"/>
        <n v="51065.53"/>
        <n v="80697.53"/>
        <n v="145978.45000000001"/>
        <n v="89155.35"/>
        <n v="136775.35999999999"/>
        <n v="107844.69"/>
        <n v="27520.07"/>
        <n v="47829.41"/>
        <n v="90196.22"/>
        <n v="22120.31"/>
        <n v="98792.63"/>
        <n v="139106.42000000001"/>
        <n v="78006.259999999995"/>
        <n v="75045.08"/>
        <n v="97070.66"/>
        <n v="123276.04"/>
        <n v="25362.85"/>
        <n v="49791.08"/>
        <n v="37410.17"/>
        <n v="97242.25"/>
        <n v="122493.03"/>
        <n v="56130.080000000002"/>
        <n v="46215.360000000001"/>
        <n v="51793.2"/>
        <n v="147631.03"/>
        <n v="111827.11"/>
        <n v="53444.13"/>
        <n v="103986.67"/>
        <n v="20760.740000000002"/>
        <n v="66903.58"/>
        <n v="131818.4"/>
        <n v="82399.179999999993"/>
        <n v="31747.85"/>
        <n v="73203.66"/>
        <n v="40826.31"/>
        <n v="112679.95"/>
        <n v="68151.64"/>
        <n v="42240.22"/>
        <n v="122425.78"/>
        <n v="58333.65"/>
        <n v="90839.53"/>
        <n v="84740.76"/>
        <n v="62344.88"/>
        <n v="122237.72"/>
        <n v="50939.92"/>
        <n v="35280.85"/>
        <n v="97113.52"/>
        <n v="57758.31"/>
        <n v="116286.58"/>
        <n v="20201.28"/>
        <n v="20327.759999999998"/>
        <n v="45721.45"/>
        <n v="66540.240000000005"/>
        <n v="54823.5"/>
        <n v="68405.42"/>
        <n v="102305.94"/>
        <n v="77617.460000000006"/>
        <n v="46996.75"/>
        <n v="112128.97"/>
        <n v="96677.67"/>
        <n v="45033.27"/>
        <n v="82958.720000000001"/>
        <n v="60429.85"/>
        <n v="119364.61"/>
        <n v="62534.75"/>
        <n v="147662.51"/>
        <n v="17401.97"/>
        <n v="65439.11"/>
        <n v="113959.09"/>
        <n v="70769.52"/>
        <n v="28479.18"/>
        <n v="67241.06"/>
        <n v="129009.54"/>
        <n v="83021.45"/>
        <n v="139221.38"/>
        <n v="147124.54"/>
        <n v="137458.70000000001"/>
        <n v="67320.509999999995"/>
        <n v="86231.52"/>
        <n v="77252.42"/>
        <n v="49037.77"/>
        <n v="25425.29"/>
        <n v="27560.06"/>
        <n v="134581.23000000001"/>
        <n v="63365.83"/>
        <n v="96664.83"/>
        <n v="74984.63"/>
        <n v="78456.56"/>
        <n v="130388.02"/>
        <n v="46326.77"/>
        <n v="77847.460000000006"/>
        <n v="53004.27"/>
        <n v="134230.04999999999"/>
        <n v="84458.64"/>
        <n v="149824.26999999999"/>
        <n v="90854.18"/>
        <n v="117955.2"/>
        <n v="28837.52"/>
        <n v="139031.5"/>
        <n v="51218.14"/>
        <n v="117846.29"/>
        <n v="72008.789999999994"/>
        <n v="129161.3"/>
        <n v="99531.53"/>
        <n v="65684.289999999994"/>
        <n v="98113.46"/>
        <n v="49606.68"/>
        <n v="23233.02"/>
        <n v="56016.11"/>
        <n v="19007.900000000001"/>
        <n v="63902.04"/>
        <n v="100479.4"/>
        <n v="98857.99"/>
        <n v="26572.75"/>
        <n v="140074.29"/>
        <n v="62621.04"/>
        <n v="98386.41"/>
        <n v="136355.84"/>
        <n v="126020.2"/>
        <n v="75077.09"/>
        <n v="110460.2"/>
        <n v="90226.08"/>
        <n v="131661.72"/>
        <n v="127397.37"/>
        <n v="128857.61"/>
        <n v="44153.43"/>
        <n v="67832.77"/>
        <n v="54277.21"/>
        <n v="114839.09"/>
        <n v="132666.79"/>
        <n v="72297.59"/>
        <n v="107323.8"/>
        <n v="37369.07"/>
        <n v="107476.3"/>
        <n v="130686.84"/>
        <n v="57703.93"/>
        <n v="31760.32"/>
        <n v="103601.52"/>
        <n v="70421.710000000006"/>
        <n v="56765.39"/>
        <n v="37598.76"/>
        <n v="108156.44"/>
        <n v="31640.45"/>
        <n v="110834.71"/>
        <n v="83542.02"/>
        <n v="139406.92000000001"/>
        <n v="25340.85"/>
        <n v="95377.71"/>
        <n v="89559.69"/>
        <n v="52948.15"/>
        <n v="73616.240000000005"/>
        <n v="90823.82"/>
        <n v="149370.54999999999"/>
        <n v="68929.509999999995"/>
        <n v="66632.160000000003"/>
        <n v="73824.23"/>
        <n v="94298.38"/>
        <n v="53852.05"/>
        <n v="35087.42"/>
        <n v="87841.82"/>
        <n v="42484.13"/>
        <n v="137932.53"/>
        <n v="109045.5"/>
        <n v="73525.63"/>
        <n v="146148.32"/>
        <n v="91427.54"/>
        <n v="39174.089999999997"/>
        <n v="27471.91"/>
        <n v="148500.24"/>
        <n v="149418.16"/>
        <n v="37342.32"/>
        <n v="17547.41"/>
        <n v="107946.92"/>
        <n v="49049.7"/>
        <n v="76517.95"/>
        <n v="34832.959999999999"/>
        <n v="62272.95"/>
        <n v="143542.42000000001"/>
        <n v="45333.75"/>
        <n v="90992.47"/>
        <n v="105459.38"/>
        <n v="74669.22"/>
        <n v="52931.35"/>
        <n v="52533.61"/>
        <n v="42615.31"/>
        <n v="39836.519999999997"/>
        <n v="68241.55"/>
        <n v="125324.36"/>
        <n v="104905.58"/>
        <n v="139534.01"/>
        <n v="99144.22"/>
        <n v="51113.22"/>
        <n v="141223.54"/>
        <n v="78824.92"/>
        <n v="120337.85"/>
        <n v="44569.34"/>
        <n v="46818.95"/>
        <n v="53630.23"/>
        <n v="20328.64"/>
        <n v="60468.95"/>
        <n v="33974.86"/>
        <n v="84185.87"/>
        <n v="51872.97"/>
        <n v="25234.43"/>
        <n v="20120.759999999998"/>
        <n v="112600.62"/>
        <n v="27404.18"/>
        <n v="20150.91"/>
        <n v="30373.45"/>
        <n v="90013.04"/>
        <n v="71669.509999999995"/>
        <n v="84759.08"/>
        <n v="140893.75"/>
        <n v="51122.62"/>
        <n v="147293.82"/>
        <n v="112842.6"/>
        <n v="59365.61"/>
        <n v="86016.74"/>
        <n v="78125.22"/>
        <n v="26075.59"/>
        <n v="87675.520000000004"/>
        <n v="147627.78"/>
        <n v="85359.81"/>
        <n v="98036.59"/>
        <n v="76139.960000000006"/>
        <n v="23821.68"/>
        <n v="111222.82"/>
        <n v="36557.53"/>
        <n v="23545.15"/>
        <n v="113807.67"/>
        <n v="58744.28"/>
        <n v="67077.53"/>
        <n v="101296.7"/>
        <n v="143029.85999999999"/>
        <n v="126352.63"/>
        <n v="113242.16"/>
        <n v="47025.13"/>
        <n v="84237.8"/>
        <n v="107285.49"/>
        <n v="19663.29"/>
        <n v="20000.240000000002"/>
        <n v="36324.5"/>
        <n v="114632.84"/>
        <n v="77636.88"/>
        <n v="34713.22"/>
        <n v="54748.57"/>
        <n v="67825.09"/>
        <n v="121267.43"/>
        <n v="95289.37"/>
        <n v="85024.07"/>
        <n v="95586.12"/>
        <n v="63165.41"/>
        <n v="83002.600000000006"/>
        <n v="51444.05"/>
        <n v="21520.12"/>
        <n v="102024.58"/>
        <n v="82391.38"/>
        <n v="29419.42"/>
        <n v="110957.96"/>
        <n v="32248.799999999999"/>
        <n v="118115.25"/>
        <n v="60804.39"/>
        <n v="30452.91"/>
        <n v="119543.24"/>
        <n v="23968.959999999999"/>
        <n v="40362.67"/>
        <n v="43604.6"/>
        <n v="114324.01"/>
        <n v="110712.12"/>
        <n v="54952.21"/>
        <n v="116737.77"/>
        <n v="126213.7"/>
        <n v="146061.91"/>
        <n v="53760.87"/>
        <n v="66314.95"/>
        <n v="74797.81"/>
        <n v="104556.02"/>
        <n v="125553.95"/>
        <n v="82710.42"/>
        <n v="38503.980000000003"/>
        <n v="85654.11"/>
        <n v="36579.379999999997"/>
        <n v="16516.2"/>
        <n v="53179.54"/>
        <n v="99207.17"/>
        <n v="69480.479999999996"/>
        <n v="79754.600000000006"/>
        <n v="114511.76"/>
        <n v="59632.92"/>
        <n v="26035.23"/>
        <n v="128115.79"/>
        <n v="62768.59"/>
        <n v="46609.61"/>
        <n v="40905.120000000003"/>
        <n v="56891.64"/>
        <n v="62060.07"/>
        <n v="127851.89"/>
        <n v="66748.95"/>
        <n v="84970.25"/>
        <n v="126925.33"/>
        <n v="71759.59"/>
        <n v="48142.14"/>
        <n v="75831.86"/>
        <n v="38072.480000000003"/>
        <n v="124484.03"/>
        <n v="75459.58"/>
        <n v="95426.87"/>
        <n v="121076.97"/>
        <n v="139924.1"/>
        <n v="72093.279999999999"/>
        <n v="25711.85"/>
        <n v="35281.360000000001"/>
        <n v="28736.29"/>
        <n v="37540.53"/>
        <n v="138245.13"/>
        <n v="45725.16"/>
        <n v="37606.21"/>
        <n v="23592.41"/>
        <n v="143712.1"/>
        <n v="88499.45"/>
        <n v="43442.01"/>
        <n v="90258.240000000005"/>
        <n v="96936.69"/>
        <n v="32590.17"/>
        <n v="76854.87"/>
        <n v="96083.98"/>
        <n v="29449.06"/>
        <n v="143791.25"/>
        <n v="141753.75"/>
        <n v="70950.11"/>
        <n v="138355.47"/>
        <n v="119782.3"/>
        <n v="141298.01"/>
        <n v="61602.47"/>
        <n v="128745.86"/>
        <n v="99296.25"/>
        <n v="99077.42"/>
        <n v="141517.69"/>
        <n v="59588.61"/>
        <n v="34426.589999999997"/>
        <n v="145821.57999999999"/>
        <n v="132913.20000000001"/>
        <n v="135196.51999999999"/>
        <n v="23516.63"/>
        <n v="119024.09"/>
        <n v="42089.25"/>
        <n v="75727.75"/>
        <n v="113489.47"/>
        <n v="74022.52"/>
        <n v="21616.77"/>
        <n v="94802.01"/>
        <n v="96503.25"/>
        <n v="143435.21"/>
        <n v="98248.9"/>
        <n v="39715.47"/>
        <n v="115123.21"/>
        <n v="76681.52"/>
        <n v="121559.4"/>
        <n v="24133.46"/>
        <n v="114363.16"/>
        <n v="44640.9"/>
        <n v="72573.27"/>
        <n v="75765.399999999994"/>
        <n v="61744.88"/>
        <n v="91350.2"/>
        <n v="41061.879999999997"/>
        <n v="109693.53"/>
        <n v="79596.22"/>
        <n v="111142.25"/>
        <n v="27108.02"/>
        <n v="106763.28"/>
        <n v="19912.29"/>
        <n v="107541.31"/>
        <n v="20094.5"/>
        <n v="136919.39000000001"/>
        <n v="136219.42000000001"/>
        <n v="145928.03"/>
        <n v="123220.38"/>
        <n v="36552.839999999997"/>
        <n v="100294.76"/>
        <n v="86336.27"/>
        <n v="88292.38"/>
        <n v="118369.49"/>
        <n v="29535.7"/>
        <n v="76961.649999999994"/>
        <n v="93564.71"/>
        <n v="123434.81"/>
        <n v="93249.7"/>
        <n v="71197.72"/>
        <n v="21928.31"/>
        <n v="96315.37"/>
        <n v="142267.85999999999"/>
        <n v="45835.74"/>
        <n v="54219.33"/>
        <n v="36772.129999999997"/>
        <n v="44075.4"/>
        <n v="21365.86"/>
        <n v="62699.13"/>
        <n v="68409.84"/>
        <n v="22809.95"/>
        <n v="118990.63"/>
        <n v="44013.23"/>
        <n v="114742.87"/>
        <n v="147151.87"/>
        <n v="38650.79"/>
        <n v="77219.23"/>
        <n v="46660.23"/>
        <n v="60774.19"/>
        <n v="133892.03"/>
        <n v="53734.55"/>
        <n v="144569.01"/>
        <n v="124974.24"/>
        <n v="58247.06"/>
        <n v="29155.119999999999"/>
        <n v="80594.820000000007"/>
        <n v="73161.25"/>
        <n v="86240.61"/>
        <n v="41353.51"/>
        <n v="28060.48"/>
        <n v="131754.6"/>
        <n v="69340.58"/>
        <n v="96700.18"/>
        <n v="104520.23"/>
        <n v="93875.18"/>
        <n v="123425.60000000001"/>
        <n v="25576.47"/>
        <n v="22446.44"/>
        <n v="35386.839999999997"/>
        <n v="60033"/>
        <n v="104927.27"/>
        <n v="24548.99"/>
        <n v="108650.4"/>
        <n v="130850.26"/>
        <n v="32782.910000000003"/>
        <n v="17696.439999999999"/>
        <n v="15892.52"/>
        <n v="68864.55"/>
        <n v="26517.8"/>
        <n v="27739.18"/>
        <n v="57569.11"/>
        <n v="71764.2"/>
        <n v="30632.47"/>
        <n v="85937.62"/>
        <n v="94876.85"/>
        <n v="129078.8"/>
        <n v="144445.76000000001"/>
        <n v="78327.25"/>
        <n v="148262.18"/>
        <n v="51099.6"/>
        <n v="15836.37"/>
        <n v="98784.56"/>
        <n v="33524.74"/>
        <n v="68870.240000000005"/>
        <n v="113405.38"/>
        <n v="49228.76"/>
        <n v="122430.69"/>
        <n v="61480.19"/>
        <n v="46715.040000000001"/>
        <n v="138723.70000000001"/>
        <n v="118079.39"/>
        <n v="149281.53"/>
        <n v="15247.23"/>
        <n v="143144.14000000001"/>
        <n v="138519.6"/>
        <n v="50120.86"/>
        <n v="49788.34"/>
        <n v="69027.649999999994"/>
        <n v="99572"/>
        <n v="132554.57"/>
        <n v="47049.34"/>
        <n v="124337.51"/>
        <n v="53683.519999999997"/>
        <n v="135165.70000000001"/>
        <n v="32015.34"/>
        <n v="119734.48"/>
        <n v="146794.35"/>
        <n v="64449.4"/>
        <n v="54721.66"/>
        <n v="142790.04"/>
        <n v="76216.17"/>
        <n v="83522.91"/>
        <n v="74557.460000000006"/>
        <n v="131082.18"/>
        <n v="107688.99"/>
        <n v="94087.039999999994"/>
        <n v="82131.179999999993"/>
        <n v="101047.87"/>
        <n v="24115.919999999998"/>
        <n v="47785.94"/>
        <n v="107487.71"/>
        <n v="99924.36"/>
        <n v="17277.599999999999"/>
        <n v="22524.11"/>
        <n v="123375"/>
        <n v="40651.57"/>
        <n v="137746.67000000001"/>
        <n v="31486.18"/>
        <n v="44332.19"/>
        <n v="54029.16"/>
        <n v="133688.62"/>
        <n v="64024.66"/>
        <n v="133907.9"/>
        <n v="38016.089999999997"/>
        <n v="55007.09"/>
        <n v="89545.55"/>
        <n v="21299.919999999998"/>
        <n v="145250.79"/>
        <n v="101525.02"/>
        <n v="113067.44"/>
        <n v="60177.4"/>
        <n v="126740.2"/>
        <n v="122776.31"/>
        <n v="49993.79"/>
        <n v="19039.099999999999"/>
        <n v="73301.25"/>
        <n v="114073.46"/>
        <n v="30297.99"/>
        <n v="29275.63"/>
        <n v="86439.48"/>
        <n v="119644.36"/>
        <n v="111659.8"/>
        <n v="55765.22"/>
        <n v="36641.040000000001"/>
        <n v="57952.39"/>
        <n v="41910.379999999997"/>
        <n v="28050.21"/>
        <n v="32996.81"/>
        <n v="49649.36"/>
        <n v="130734.87"/>
        <n v="50498.31"/>
        <n v="135714.25"/>
        <n v="90710.51"/>
        <n v="45363.89"/>
        <n v="144907.51"/>
        <n v="110265.05"/>
        <n v="79091.42"/>
        <n v="121344.18"/>
        <n v="43663.92"/>
        <n v="117557.96"/>
        <n v="99640.72"/>
        <n v="100717.66"/>
        <n v="38256.78"/>
        <n v="68504.740000000005"/>
        <n v="86870.01"/>
        <n v="96004.91"/>
        <n v="68867.41"/>
        <n v="85924.08"/>
        <n v="90552.24"/>
        <n v="81608.37"/>
        <n v="140007.38"/>
        <n v="40011.43"/>
        <n v="72137.94"/>
        <n v="120338.76"/>
        <n v="87424.73"/>
        <n v="36468.65"/>
        <n v="112912.55"/>
        <n v="126776.55"/>
        <n v="43977.07"/>
        <n v="56816.6"/>
        <n v="63793.17"/>
        <n v="59565.2"/>
        <n v="27658.16"/>
        <n v="72851.19"/>
        <n v="70529.09"/>
        <n v="66116.789999999994"/>
        <n v="140845.79999999999"/>
        <n v="112502.46"/>
        <n v="109926.31"/>
        <n v="28452.89"/>
        <n v="86272.52"/>
        <n v="76150.350000000006"/>
        <n v="112165.16"/>
        <n v="25238.09"/>
        <n v="16542.330000000002"/>
        <n v="37455.599999999999"/>
        <n v="106844.63"/>
        <n v="127964.4"/>
        <n v="117656.88"/>
        <n v="129494.86"/>
        <n v="57815.91"/>
        <n v="63902.63"/>
        <n v="132172.85999999999"/>
        <n v="123990.9"/>
        <n v="82168.149999999994"/>
        <n v="128730.88"/>
        <n v="107249.54"/>
        <n v="72552.479999999996"/>
        <n v="81302.27"/>
        <n v="33797.58"/>
        <n v="103509.66"/>
        <n v="43231.64"/>
        <n v="19822.27"/>
        <n v="17732.810000000001"/>
        <n v="139215.15"/>
        <n v="74342.67"/>
        <n v="40637.79"/>
        <n v="39783.17"/>
        <n v="69851.55"/>
        <n v="49784.17"/>
        <n v="144824.54"/>
        <n v="21846.639999999999"/>
        <n v="97028.12"/>
        <n v="111688.37"/>
        <n v="28618.01"/>
        <n v="62596.98"/>
        <n v="77341.09"/>
        <n v="88158.71"/>
        <n v="82277.97"/>
        <n v="40459.32"/>
        <n v="111978.69"/>
        <n v="32080.1"/>
        <n v="84770.7"/>
        <n v="52389.81"/>
        <n v="136010.1"/>
        <n v="106129.93"/>
        <n v="112874.12"/>
        <n v="114969.51"/>
        <n v="111614.62"/>
        <n v="135092.85"/>
        <n v="106596.91"/>
        <n v="65384.04"/>
        <n v="116535.88"/>
        <n v="126717.49"/>
        <n v="32722.93"/>
        <n v="130314.25"/>
        <n v="51267.51"/>
        <n v="110322.66"/>
        <n v="143338.17000000001"/>
        <n v="135038.29"/>
        <n v="33015.07"/>
        <n v="66008.63"/>
        <n v="148663.99"/>
        <n v="116951.5"/>
        <n v="34317.97"/>
        <n v="36175.79"/>
        <n v="131046.34"/>
        <n v="110759.44"/>
        <n v="16016.14"/>
        <n v="97379.14"/>
        <n v="100547.25"/>
        <n v="21336.39"/>
        <n v="104526.28"/>
        <n v="92369.74"/>
        <n v="90448.61"/>
        <n v="79792.19"/>
        <n v="145213.31"/>
        <n v="114288.8"/>
        <n v="56570.58"/>
        <n v="88525.32"/>
        <n v="97297.3"/>
        <n v="89088.15"/>
        <n v="146297.43"/>
        <n v="94621.85"/>
        <n v="29924.71"/>
        <n v="40021.79"/>
        <n v="53595.79"/>
        <n v="71076.210000000006"/>
        <n v="51933.29"/>
        <n v="79738.36"/>
        <n v="19361.68"/>
        <n v="51045.29"/>
        <n v="127258.5"/>
        <n v="142229.46"/>
        <n v="113661.6"/>
        <n v="50331.15"/>
        <n v="67094.210000000006"/>
        <n v="52460.22"/>
        <n v="42048.94"/>
        <n v="69840.38"/>
        <n v="51921.89"/>
        <n v="80925.42"/>
        <n v="78447.63"/>
        <n v="67744.61"/>
        <n v="80362.740000000005"/>
        <n v="71186.19"/>
        <n v="15896.47"/>
        <n v="53981.66"/>
        <n v="94453.92"/>
        <n v="140157.20000000001"/>
        <n v="91878.86"/>
        <n v="18088.22"/>
        <n v="124497.08"/>
        <n v="96633.37"/>
        <n v="111521.25"/>
        <n v="17911.03"/>
        <n v="88714.82"/>
        <n v="83047.98"/>
        <n v="132208.99"/>
        <n v="27414.09"/>
        <n v="73083.600000000006"/>
        <n v="24110.11"/>
        <n v="45921.56"/>
        <n v="39450.61"/>
        <n v="19824.8"/>
        <n v="77233.009999999995"/>
        <n v="121190.6"/>
        <n v="90154.79"/>
        <n v="16774.91"/>
        <n v="57612.51"/>
        <n v="47563.42"/>
        <n v="48720.77"/>
        <n v="69758.48"/>
        <n v="63702.33"/>
        <n v="94864.28"/>
        <n v="117219.51"/>
        <n v="47094.96"/>
        <n v="16928.37"/>
        <n v="85475.17"/>
        <n v="126306.08"/>
        <n v="75594.490000000005"/>
        <n v="37065.949999999997"/>
        <n v="133032.07999999999"/>
        <n v="23301.96"/>
        <n v="136893.39000000001"/>
        <n v="34204.85"/>
        <n v="107382.84"/>
        <n v="119105.37"/>
        <n v="138821.72"/>
        <n v="118702.93"/>
        <n v="136922.4"/>
        <n v="129618.55"/>
        <n v="35067.21"/>
        <n v="94200.21"/>
        <n v="78621.960000000006"/>
        <n v="17835.189999999999"/>
        <n v="50690.53"/>
        <n v="132618.70000000001"/>
        <n v="64738.33"/>
        <n v="37956.81"/>
        <n v="55602.77"/>
        <n v="54270.28"/>
        <n v="86192.41"/>
        <n v="41795.49"/>
        <n v="42718.15"/>
        <n v="33980.370000000003"/>
        <n v="105390.02"/>
        <n v="134992.47"/>
        <n v="111640.73"/>
        <n v="55487.18"/>
        <n v="148113.23000000001"/>
        <n v="45297.05"/>
        <n v="109441.75"/>
        <n v="123146.31"/>
        <n v="111624.11"/>
        <n v="40943.699999999997"/>
        <n v="63436.97"/>
        <n v="18475.580000000002"/>
        <n v="78153.649999999994"/>
        <n v="18464.22"/>
        <n v="106490.32"/>
        <n v="62494.09"/>
        <n v="17404.5"/>
        <n v="60016.51"/>
        <n v="19802.45"/>
        <n v="84500.56"/>
        <n v="91696.43"/>
        <n v="89131.48"/>
        <n v="118100.15"/>
        <n v="91635.87"/>
        <n v="46963.82"/>
        <n v="86701.75"/>
        <n v="118923.41"/>
        <n v="88756.800000000003"/>
        <n v="27601.02"/>
        <n v="46760.91"/>
        <n v="78527.97"/>
        <n v="23494.66"/>
        <n v="34024.36"/>
        <n v="144479.73000000001"/>
        <n v="136920.56"/>
        <n v="74886.759999999995"/>
        <n v="32929.120000000003"/>
        <n v="132818.19"/>
        <n v="58272.54"/>
        <n v="96479.25"/>
        <n v="104275.67"/>
        <n v="110937.38"/>
        <n v="114689.32"/>
        <n v="124107.74"/>
        <n v="106892.17"/>
        <n v="138409.76"/>
        <n v="70609.37"/>
        <n v="74987.62"/>
        <n v="88358.76"/>
        <n v="65753.149999999994"/>
        <n v="19432.78"/>
        <n v="32264.400000000001"/>
        <n v="141265.97"/>
        <n v="108288.34"/>
        <n v="26963.17"/>
        <n v="30429.11"/>
        <n v="95031"/>
        <n v="95288.320000000007"/>
        <n v="94188.5"/>
        <n v="127050.48"/>
        <n v="136440.35"/>
        <n v="54389.94"/>
        <n v="48720.69"/>
        <n v="61387.89"/>
        <n v="44887.72"/>
        <n v="93480.25"/>
        <n v="107982.06"/>
        <n v="58037.52"/>
        <n v="31260.799999999999"/>
        <n v="92770.23"/>
        <n v="119572.94"/>
        <n v="87305.94"/>
        <n v="35966.050000000003"/>
        <n v="137491.67000000001"/>
        <n v="123935.45"/>
        <n v="53983.03"/>
        <n v="23980.12"/>
        <n v="50634.47"/>
        <n v="34961.54"/>
        <n v="31951.69"/>
        <n v="71892.33"/>
        <n v="99290.04"/>
        <n v="57645.11"/>
        <n v="25186.400000000001"/>
        <n v="81000.100000000006"/>
        <n v="124437.45"/>
        <n v="123047.89"/>
        <n v="66721.02"/>
        <n v="136397.97"/>
        <n v="144794.41"/>
        <n v="146104.32999999999"/>
        <n v="60016.33"/>
        <n v="54152.7"/>
        <n v="149339.43"/>
        <n v="34119.730000000003"/>
        <n v="144763.25"/>
        <n v="35781.35"/>
        <n v="95995.48"/>
        <n v="15145.05"/>
        <n v="126314.49"/>
        <n v="24817.48"/>
        <n v="37976.639999999999"/>
        <n v="41160.53"/>
        <n v="59418.8"/>
        <n v="71265.56"/>
        <n v="22987.98"/>
        <n v="23022.18"/>
        <n v="138394.10999999999"/>
        <n v="19838.66"/>
        <n v="130695.23"/>
        <n v="69836.179999999993"/>
        <n v="121484.54"/>
        <n v="130012.07"/>
        <n v="50874.07"/>
        <n v="49186.03"/>
        <n v="111595.24"/>
        <n v="15818.1"/>
        <n v="97319.48"/>
        <n v="124691.4"/>
        <n v="86795.21"/>
        <n v="31926.82"/>
        <n v="78772.06"/>
        <n v="67909.81"/>
        <n v="96830.73"/>
        <n v="87842.01"/>
        <n v="140231.04999999999"/>
        <n v="146419.64000000001"/>
        <n v="61819.64"/>
        <n v="116821.17"/>
        <n v="19235.45"/>
        <n v="52942.02"/>
        <n v="147768.34"/>
        <n v="37458.71"/>
        <n v="113724.32"/>
        <n v="56760.83"/>
        <n v="55193.53"/>
        <n v="23459.84"/>
        <n v="112159.05"/>
        <n v="20763.02"/>
        <n v="38428.65"/>
        <n v="20931.14"/>
        <n v="57282.26"/>
        <n v="112253.52"/>
        <n v="94376.42"/>
        <n v="114170.34"/>
        <n v="28421.69"/>
        <n v="23012.35"/>
        <n v="127861.17"/>
        <n v="35490.959999999999"/>
        <n v="118559.38"/>
        <n v="48632.08"/>
        <n v="97628.72"/>
        <n v="45555.12"/>
        <n v="57524.62"/>
        <n v="98930.2"/>
        <n v="39267.83"/>
        <n v="54470.51"/>
        <n v="56511.95"/>
        <n v="58329.78"/>
        <n v="83343.73"/>
        <n v="76302.789999999994"/>
        <n v="84351.27"/>
        <n v="71332.11"/>
        <n v="120632.71"/>
        <n v="104688.45"/>
        <n v="57884.14"/>
        <n v="100357.2"/>
        <n v="95335.54"/>
        <n v="46193.09"/>
        <n v="100065.48"/>
        <n v="60113.09"/>
        <n v="94782.11"/>
        <n v="100434.75"/>
        <n v="134389.26"/>
        <n v="40975.93"/>
        <n v="85295.18"/>
        <n v="91653.73"/>
        <n v="41417.69"/>
        <n v="72274.649999999994"/>
        <n v="106212.06"/>
        <n v="20985.07"/>
        <n v="128017.37"/>
        <n v="18857.68"/>
        <n v="44879.07"/>
        <n v="28151.01"/>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van Kim" refreshedDate="45012.041725000003" createdVersion="8" refreshedVersion="8" minRefreshableVersion="3" recordCount="1001" xr:uid="{B8870695-27C8-45E8-895F-162265AE3421}">
  <cacheSource type="worksheet">
    <worksheetSource ref="A1:R1048576" sheet="Dataset"/>
  </cacheSource>
  <cacheFields count="18">
    <cacheField name="Id" numFmtId="0">
      <sharedItems containsString="0" containsBlank="1" containsNumber="1" containsInteger="1" minValue="1" maxValue="1000"/>
    </cacheField>
    <cacheField name="Marca" numFmtId="0">
      <sharedItems containsBlank="1"/>
    </cacheField>
    <cacheField name="Nombre_modelo" numFmtId="0">
      <sharedItems containsDate="1" containsBlank="1" containsMixedTypes="1" minDate="1899-12-31T01:25:04" maxDate="1900-01-06T07:14:04"/>
    </cacheField>
    <cacheField name="Año" numFmtId="0">
      <sharedItems containsString="0" containsBlank="1" containsNumber="1" containsInteger="1" minValue="1948" maxValue="2013"/>
    </cacheField>
    <cacheField name="Nuevo o Viejo" numFmtId="0">
      <sharedItems containsBlank="1"/>
    </cacheField>
    <cacheField name="Color" numFmtId="0">
      <sharedItems containsBlank="1" count="20">
        <s v="Teal"/>
        <s v="Violet"/>
        <s v="Purple"/>
        <s v="Puce"/>
        <s v="Pink"/>
        <s v="Turquoise"/>
        <s v="Goldenrod"/>
        <s v="Orange"/>
        <s v="Blue"/>
        <s v="Fuscia"/>
        <s v="Aquamarine"/>
        <s v="Khaki"/>
        <s v="Mauv"/>
        <s v="Green"/>
        <s v="Red"/>
        <s v="Indigo"/>
        <s v="Crimson"/>
        <s v="Maroon"/>
        <s v="Yellow"/>
        <m/>
      </sharedItems>
    </cacheField>
    <cacheField name="Precio_Base" numFmtId="0">
      <sharedItems containsString="0" containsBlank="1" containsNumber="1" minValue="15145.05" maxValue="149824.26999999999"/>
    </cacheField>
    <cacheField name="IVA" numFmtId="0">
      <sharedItems containsString="0" containsBlank="1" containsNumber="1" minValue="0" maxValue="31463.096699999998"/>
    </cacheField>
    <cacheField name="Codigo Unico " numFmtId="0">
      <sharedItems containsBlank="1"/>
    </cacheField>
    <cacheField name="Concesionaria" numFmtId="0">
      <sharedItems containsBlank="1"/>
    </cacheField>
    <cacheField name="Total_stock" numFmtId="0">
      <sharedItems containsString="0" containsBlank="1" containsNumber="1" containsInteger="1" minValue="15" maxValue="4996"/>
    </cacheField>
    <cacheField name="Pais_concesionaria" numFmtId="0">
      <sharedItems containsBlank="1"/>
    </cacheField>
    <cacheField name="Nivel Stock" numFmtId="0">
      <sharedItems containsBlank="1"/>
    </cacheField>
    <cacheField name="Nivel de Precio" numFmtId="0">
      <sharedItems containsBlank="1"/>
    </cacheField>
    <cacheField name="CEO NOMBRE COMPLETO" numFmtId="0">
      <sharedItems containsBlank="1"/>
    </cacheField>
    <cacheField name="INDICE DE CONFIANZA" numFmtId="0">
      <sharedItems containsBlank="1"/>
    </cacheField>
    <cacheField name="Unidades Vendidas" numFmtId="0">
      <sharedItems containsString="0" containsBlank="1" containsNumber="1" containsInteger="1" minValue="0" maxValue="540"/>
    </cacheField>
    <cacheField name="Mes" numFmtId="0">
      <sharedItems containsBlank="1"/>
    </cacheField>
  </cacheFields>
  <extLst>
    <ext xmlns:x14="http://schemas.microsoft.com/office/spreadsheetml/2009/9/main" uri="{725AE2AE-9491-48be-B2B4-4EB974FC3084}">
      <x14:pivotCacheDefinition pivotCacheId="4192836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2">
  <r>
    <n v="1"/>
    <x v="0"/>
    <s v="Thunderbird"/>
    <n v="2004"/>
    <s v="Nuevo"/>
    <s v="Teal"/>
    <n v="79750.83"/>
    <n v="16747.674299999999"/>
    <s v="3D4PG9FG9BT291612"/>
    <s v="Reichert Inc"/>
    <x v="0"/>
    <s v="Portugal"/>
  </r>
  <r>
    <n v="2"/>
    <x v="0"/>
    <s v="Taurus X"/>
    <n v="2008"/>
    <s v="Nuevo"/>
    <s v="Violet"/>
    <n v="71088.039999999994"/>
    <n v="14928.488399999998"/>
    <s v="2G4WC532651558034"/>
    <s v="Lind, Armstrong and Durgan"/>
    <x v="1"/>
    <s v="Peru"/>
  </r>
  <r>
    <n v="3"/>
    <x v="1"/>
    <n v="911"/>
    <n v="1998"/>
    <s v="Viejo"/>
    <s v="Purple"/>
    <n v="66448.36"/>
    <n v="13954.1556"/>
    <s v="1FTFW1E80AF196773"/>
    <s v="Strosin Group"/>
    <x v="2"/>
    <s v="Czech Republic"/>
  </r>
  <r>
    <n v="4"/>
    <x v="0"/>
    <s v="Lightning"/>
    <n v="1994"/>
    <s v="Viejo"/>
    <s v="Puce"/>
    <n v="140583.87"/>
    <n v="29522.612699999998"/>
    <s v="1FADP5CU0FL467828"/>
    <s v="Funk Group"/>
    <x v="3"/>
    <s v="China"/>
  </r>
  <r>
    <n v="5"/>
    <x v="0"/>
    <s v="Thunderbird"/>
    <n v="1994"/>
    <s v="Viejo"/>
    <s v="Pink"/>
    <n v="96467.1"/>
    <n v="20258.091"/>
    <s v="WAUPEBFM4DA345258"/>
    <s v="Farrell, Wunsch and Bruen"/>
    <x v="4"/>
    <s v="Russia"/>
  </r>
  <r>
    <n v="6"/>
    <x v="2"/>
    <s v="S-Series"/>
    <n v="1993"/>
    <s v="Viejo"/>
    <s v="Violet"/>
    <n v="95886.23"/>
    <n v="20136.1083"/>
    <s v="WBABW33414P600432"/>
    <s v="Skiles, Kilback and Mueller"/>
    <x v="5"/>
    <s v="Russia"/>
  </r>
  <r>
    <n v="7"/>
    <x v="3"/>
    <s v="E-Class"/>
    <n v="1984"/>
    <s v="Viejo"/>
    <s v="Puce"/>
    <n v="143990.34"/>
    <n v="30237.971399999999"/>
    <s v="SCFFBCCD4AG264420"/>
    <s v="Mitchell-Gibson"/>
    <x v="6"/>
    <s v="Armenia"/>
  </r>
  <r>
    <n v="8"/>
    <x v="4"/>
    <s v="Tundra"/>
    <n v="2009"/>
    <s v="Nuevo"/>
    <s v="Purple"/>
    <n v="83227.63"/>
    <n v="0"/>
    <s v="1C4AJWAG0FL046497"/>
    <s v="Cole, Hodkiewicz and Mann"/>
    <x v="7"/>
    <s v="Brazil"/>
  </r>
  <r>
    <n v="9"/>
    <x v="5"/>
    <s v="LeSabre"/>
    <n v="1999"/>
    <s v="Viejo"/>
    <s v="Turquoise"/>
    <n v="15513.32"/>
    <n v="3257.7972"/>
    <s v="1G6KD57Y65U170985"/>
    <s v="Anderson Group"/>
    <x v="8"/>
    <s v="Cyprus"/>
  </r>
  <r>
    <n v="10"/>
    <x v="6"/>
    <s v="SJ"/>
    <n v="1988"/>
    <s v="Viejo"/>
    <s v="Goldenrod"/>
    <n v="15581.36"/>
    <n v="3272.0855999999999"/>
    <s v="1GD21XEG9FZ987489"/>
    <s v="Orn Group"/>
    <x v="9"/>
    <s v="China"/>
  </r>
  <r>
    <n v="11"/>
    <x v="7"/>
    <s v="7 Series"/>
    <n v="2000"/>
    <s v="Viejo"/>
    <s v="Orange"/>
    <n v="116860.62"/>
    <n v="24540.730199999998"/>
    <s v="3VW467AT6DM869901"/>
    <s v="Lindgren Inc"/>
    <x v="10"/>
    <s v="China"/>
  </r>
  <r>
    <n v="12"/>
    <x v="8"/>
    <s v="Savana 2500"/>
    <n v="2000"/>
    <s v="Viejo"/>
    <s v="Blue"/>
    <n v="15713.6"/>
    <n v="3299.8559999999998"/>
    <s v="3G5DB03L86S106495"/>
    <s v="Dooley Inc"/>
    <x v="11"/>
    <s v="Thailand"/>
  </r>
  <r>
    <n v="13"/>
    <x v="9"/>
    <s v="C30"/>
    <n v="2013"/>
    <s v="Nuevo"/>
    <s v="Fuscia"/>
    <n v="114642.72"/>
    <n v="24074.9712"/>
    <s v="KMHHT6KD1AU930802"/>
    <s v="Gottlieb, Goldner and Pfeffer"/>
    <x v="12"/>
    <s v="Indonesia"/>
  </r>
  <r>
    <n v="14"/>
    <x v="10"/>
    <s v="RAV4"/>
    <n v="1997"/>
    <s v="Viejo"/>
    <s v="Aquamarine"/>
    <n v="122334.46"/>
    <n v="25690.2366"/>
    <s v="WAUBFBFL7AN057625"/>
    <s v="Hettinger-Gleason"/>
    <x v="13"/>
    <s v="China"/>
  </r>
  <r>
    <n v="15"/>
    <x v="11"/>
    <s v="Liberty"/>
    <n v="2009"/>
    <s v="Nuevo"/>
    <s v="Puce"/>
    <n v="16518.77"/>
    <n v="3468.9416999999999"/>
    <s v="2HNYD28367H505560"/>
    <s v="Tremblay Inc"/>
    <x v="14"/>
    <s v="Nigeria"/>
  </r>
  <r>
    <n v="16"/>
    <x v="0"/>
    <s v="Crown Victoria"/>
    <n v="2008"/>
    <s v="Nuevo"/>
    <s v="Puce"/>
    <n v="88857.73"/>
    <n v="18660.123299999999"/>
    <s v="WDDEJ7EBXBA984511"/>
    <s v="West-Goodwin"/>
    <x v="15"/>
    <s v="China"/>
  </r>
  <r>
    <n v="17"/>
    <x v="8"/>
    <s v="Sierra 2500"/>
    <n v="2005"/>
    <s v="Nuevo"/>
    <s v="Purple"/>
    <n v="40962.67"/>
    <n v="0"/>
    <s v="WAUBF78EX7A474104"/>
    <s v="Bashirian-Ondricka"/>
    <x v="16"/>
    <s v="Ukraine"/>
  </r>
  <r>
    <n v="18"/>
    <x v="12"/>
    <s v="Veyron"/>
    <n v="2009"/>
    <s v="Nuevo"/>
    <s v="Khaki"/>
    <n v="39228.35"/>
    <n v="0"/>
    <s v="1G4GC5GR8DF315537"/>
    <s v="Mann and Sons"/>
    <x v="17"/>
    <s v="Colombia"/>
  </r>
  <r>
    <n v="19"/>
    <x v="6"/>
    <s v="Verona"/>
    <n v="2005"/>
    <s v="Nuevo"/>
    <s v="Mauv"/>
    <n v="97660.85"/>
    <n v="20508.7785"/>
    <s v="1G6DK8EYXB0151183"/>
    <s v="Nikolaus-Reynolds"/>
    <x v="18"/>
    <s v="Madagascar"/>
  </r>
  <r>
    <n v="20"/>
    <x v="0"/>
    <s v="Escort"/>
    <n v="1995"/>
    <s v="Viejo"/>
    <s v="Mauv"/>
    <n v="82718.59"/>
    <n v="17370.903899999998"/>
    <s v="19UUA8F57CA072006"/>
    <s v="Leannon, Kuhlman and Becker"/>
    <x v="19"/>
    <s v="Czech Republic"/>
  </r>
  <r>
    <n v="21"/>
    <x v="10"/>
    <s v="Prius"/>
    <n v="2001"/>
    <s v="Nuevo"/>
    <s v="Green"/>
    <n v="146575.23000000001"/>
    <n v="30780.798300000002"/>
    <s v="2C3CCAGG9DH085505"/>
    <s v="Conroy-Ziemann"/>
    <x v="20"/>
    <s v="Tanzania"/>
  </r>
  <r>
    <n v="22"/>
    <x v="13"/>
    <s v="V8 Vantage S"/>
    <n v="2012"/>
    <s v="Nuevo"/>
    <s v="Red"/>
    <n v="57505.48"/>
    <n v="12076.150799999999"/>
    <s v="ML32A3HJ3FH604515"/>
    <s v="Williamson, Collier and O'Reilly"/>
    <x v="21"/>
    <s v="China"/>
  </r>
  <r>
    <n v="23"/>
    <x v="14"/>
    <s v="Stratus"/>
    <n v="2001"/>
    <s v="Nuevo"/>
    <s v="Puce"/>
    <n v="132993.74"/>
    <n v="27928.685399999998"/>
    <s v="WUADNAFG6BN322325"/>
    <s v="Spencer Group"/>
    <x v="22"/>
    <s v="China"/>
  </r>
  <r>
    <n v="24"/>
    <x v="15"/>
    <s v="Silverado 3500"/>
    <n v="2012"/>
    <s v="Nuevo"/>
    <s v="Khaki"/>
    <n v="79110.080000000002"/>
    <n v="16613.1168"/>
    <s v="3C63DPAL6CG355846"/>
    <s v="Larkin and Sons"/>
    <x v="23"/>
    <s v="Sweden"/>
  </r>
  <r>
    <n v="25"/>
    <x v="6"/>
    <s v="Esteem"/>
    <n v="1997"/>
    <s v="Viejo"/>
    <s v="Aquamarine"/>
    <n v="104801.43"/>
    <n v="22008.300299999999"/>
    <s v="1C3CDZEG3CN388056"/>
    <s v="Ziemann Inc"/>
    <x v="24"/>
    <s v="Peru"/>
  </r>
  <r>
    <n v="26"/>
    <x v="16"/>
    <s v="Accord Crosstour"/>
    <n v="2010"/>
    <s v="Nuevo"/>
    <s v="Goldenrod"/>
    <n v="106379.98"/>
    <n v="22339.7958"/>
    <s v="2G4GS5EC1B9885113"/>
    <s v="Cummings-Deckow"/>
    <x v="25"/>
    <s v="Indonesia"/>
  </r>
  <r>
    <n v="27"/>
    <x v="10"/>
    <s v="Prius"/>
    <n v="2009"/>
    <s v="Nuevo"/>
    <s v="Indigo"/>
    <n v="115290.06"/>
    <n v="24210.9126"/>
    <s v="3D73Y3HL6BG877716"/>
    <s v="Morissette, Heaney and Cormier"/>
    <x v="26"/>
    <s v="Portugal"/>
  </r>
  <r>
    <n v="28"/>
    <x v="17"/>
    <s v="Vibe"/>
    <n v="2004"/>
    <s v="Nuevo"/>
    <s v="Fuscia"/>
    <n v="47490.98"/>
    <n v="9973.1058000000012"/>
    <s v="19UUA65604A363379"/>
    <s v="Nienow, Hintz and Fahey"/>
    <x v="27"/>
    <s v="Portugal"/>
  </r>
  <r>
    <n v="29"/>
    <x v="15"/>
    <s v="Cavalier"/>
    <n v="2003"/>
    <s v="Nuevo"/>
    <s v="Mauv"/>
    <n v="55346.45"/>
    <n v="11622.754499999999"/>
    <s v="3D73Y4CL6AG761072"/>
    <s v="Greenfelder-Moen"/>
    <x v="28"/>
    <s v="Bulgaria"/>
  </r>
  <r>
    <n v="30"/>
    <x v="3"/>
    <s v="400SE"/>
    <n v="1992"/>
    <s v="Viejo"/>
    <s v="Crimson"/>
    <n v="129521.23"/>
    <n v="27199.458299999998"/>
    <s v="1GKKRNED5EJ019690"/>
    <s v="Kerluke and Sons"/>
    <x v="29"/>
    <s v="Indonesia"/>
  </r>
  <r>
    <n v="31"/>
    <x v="8"/>
    <s v="Yukon XL 2500"/>
    <n v="2001"/>
    <s v="Nuevo"/>
    <s v="Red"/>
    <n v="135841.65"/>
    <n v="28526.746499999997"/>
    <s v="3C63D2CL9CG165443"/>
    <s v="Brekke-Fadel"/>
    <x v="30"/>
    <s v="Philippines"/>
  </r>
  <r>
    <n v="32"/>
    <x v="11"/>
    <s v="Grand Cherokee"/>
    <n v="2001"/>
    <s v="Nuevo"/>
    <s v="Pink"/>
    <n v="116628.06"/>
    <n v="24491.892599999999"/>
    <s v="4JGCB2FE3BA135696"/>
    <s v="Franecki LLC"/>
    <x v="31"/>
    <s v="Indonesia"/>
  </r>
  <r>
    <n v="33"/>
    <x v="18"/>
    <s v="B-Series"/>
    <n v="1999"/>
    <s v="Viejo"/>
    <s v="Indigo"/>
    <n v="48457.22"/>
    <n v="10176.0162"/>
    <s v="WBAHN03557D095523"/>
    <s v="Moore LLC"/>
    <x v="32"/>
    <s v="China"/>
  </r>
  <r>
    <n v="34"/>
    <x v="7"/>
    <n v="530"/>
    <n v="2005"/>
    <s v="Nuevo"/>
    <s v="Orange"/>
    <n v="107841.71"/>
    <n v="22646.759099999999"/>
    <s v="2T1KU4EE7BC992784"/>
    <s v="Pacocha Group"/>
    <x v="33"/>
    <s v="Poland"/>
  </r>
  <r>
    <n v="35"/>
    <x v="3"/>
    <s v="Sprinter 2500"/>
    <n v="2011"/>
    <s v="Nuevo"/>
    <s v="Violet"/>
    <n v="96321.64"/>
    <n v="20227.544399999999"/>
    <s v="1FAHP2DW1BG563518"/>
    <s v="Wiza LLC"/>
    <x v="34"/>
    <s v="Venezuela"/>
  </r>
  <r>
    <n v="36"/>
    <x v="19"/>
    <s v="Murano"/>
    <n v="2011"/>
    <s v="Nuevo"/>
    <s v="Aquamarine"/>
    <n v="41007.01"/>
    <n v="8611.4721000000009"/>
    <s v="5TDDK3DC9ES470677"/>
    <s v="Kihn, Cruickshank and Huel"/>
    <x v="35"/>
    <s v="Poland"/>
  </r>
  <r>
    <n v="37"/>
    <x v="14"/>
    <s v="Ram 1500"/>
    <n v="2009"/>
    <s v="Nuevo"/>
    <s v="Teal"/>
    <n v="79042.98"/>
    <n v="16599.025799999999"/>
    <s v="1G4HP52K04U797421"/>
    <s v="Mayer LLC"/>
    <x v="36"/>
    <s v="Poland"/>
  </r>
  <r>
    <n v="38"/>
    <x v="20"/>
    <s v="LS"/>
    <n v="2012"/>
    <s v="Nuevo"/>
    <s v="Teal"/>
    <n v="130803"/>
    <n v="27468.629999999997"/>
    <s v="2C3CDXGJ3FH236806"/>
    <s v="Gleason-Pouros"/>
    <x v="37"/>
    <s v="China"/>
  </r>
  <r>
    <n v="39"/>
    <x v="9"/>
    <s v="C70"/>
    <n v="2007"/>
    <s v="Nuevo"/>
    <s v="Red"/>
    <n v="54775.22"/>
    <n v="0"/>
    <s v="1G4GA5EC6AF701857"/>
    <s v="Cummings, Kunde and Grant"/>
    <x v="38"/>
    <s v="Belarus"/>
  </r>
  <r>
    <n v="40"/>
    <x v="13"/>
    <s v="Vantage"/>
    <n v="2008"/>
    <s v="Nuevo"/>
    <s v="Turquoise"/>
    <n v="88855.11"/>
    <n v="18659.573099999998"/>
    <s v="1G6AB5SX7F0719067"/>
    <s v="Lang-Jakubowski"/>
    <x v="39"/>
    <s v="China"/>
  </r>
  <r>
    <n v="41"/>
    <x v="8"/>
    <s v="Sierra"/>
    <n v="2008"/>
    <s v="Nuevo"/>
    <s v="Purple"/>
    <n v="105243.45"/>
    <n v="22101.124499999998"/>
    <s v="WAUBF78E86A663302"/>
    <s v="Fritsch-Kuhn"/>
    <x v="40"/>
    <s v="Philippines"/>
  </r>
  <r>
    <n v="42"/>
    <x v="21"/>
    <s v="i-Series"/>
    <n v="2008"/>
    <s v="Nuevo"/>
    <s v="Red"/>
    <n v="125928.83"/>
    <n v="26445.0543"/>
    <s v="WA1YD64B45N209400"/>
    <s v="Hodkiewicz and Sons"/>
    <x v="41"/>
    <s v="Philippines"/>
  </r>
  <r>
    <n v="43"/>
    <x v="5"/>
    <s v="Park Avenue"/>
    <n v="1993"/>
    <s v="Viejo"/>
    <s v="Teal"/>
    <n v="123103.06"/>
    <n v="25851.642599999999"/>
    <s v="1D7RW3BK4BS510791"/>
    <s v="Pollich-Bahringer"/>
    <x v="42"/>
    <s v="China"/>
  </r>
  <r>
    <n v="44"/>
    <x v="22"/>
    <s v="Allante"/>
    <n v="1993"/>
    <s v="Viejo"/>
    <s v="Blue"/>
    <n v="28979.95"/>
    <n v="6085.7894999999999"/>
    <s v="3N1AB6AP1BL294823"/>
    <s v="Stracke, Durgan and Pfannerstill"/>
    <x v="43"/>
    <s v="Poland"/>
  </r>
  <r>
    <n v="45"/>
    <x v="5"/>
    <s v="LeSabre"/>
    <n v="1991"/>
    <s v="Viejo"/>
    <s v="Aquamarine"/>
    <n v="22291.56"/>
    <n v="4681.2276000000002"/>
    <s v="19UUA9E53EA515486"/>
    <s v="Hackett, Romaguera and Monahan"/>
    <x v="44"/>
    <s v="Portugal"/>
  </r>
  <r>
    <n v="46"/>
    <x v="23"/>
    <s v="Continental Flying Spur"/>
    <n v="2006"/>
    <s v="Nuevo"/>
    <s v="Teal"/>
    <n v="116294.55"/>
    <n v="24421.855500000001"/>
    <s v="3GTU2YEJ5CG992597"/>
    <s v="Daniel-Schoen"/>
    <x v="45"/>
    <s v="Indonesia"/>
  </r>
  <r>
    <n v="47"/>
    <x v="5"/>
    <s v="Regal"/>
    <n v="1992"/>
    <s v="Viejo"/>
    <s v="Puce"/>
    <n v="131157.60999999999"/>
    <n v="0"/>
    <s v="JTHDU1EF0C5217076"/>
    <s v="Pfeffer, Beier and Stracke"/>
    <x v="46"/>
    <s v="Dominican Republic"/>
  </r>
  <r>
    <n v="48"/>
    <x v="21"/>
    <s v="Axiom"/>
    <n v="2003"/>
    <s v="Nuevo"/>
    <s v="Maroon"/>
    <n v="107899.72"/>
    <n v="22658.941200000001"/>
    <s v="WBAAN37471N442923"/>
    <s v="Howe-Jacobs"/>
    <x v="47"/>
    <s v="China"/>
  </r>
  <r>
    <n v="49"/>
    <x v="24"/>
    <s v="Impreza"/>
    <n v="1994"/>
    <s v="Viejo"/>
    <s v="Mauv"/>
    <n v="44148.54"/>
    <n v="9271.1934000000001"/>
    <s v="WAU3FAFR1DA707967"/>
    <s v="Schroeder, Schneider and Metz"/>
    <x v="48"/>
    <s v="Italy"/>
  </r>
  <r>
    <n v="50"/>
    <x v="4"/>
    <s v="Eclipse"/>
    <n v="1997"/>
    <s v="Viejo"/>
    <s v="Maroon"/>
    <n v="73191.5"/>
    <n v="15370.215"/>
    <s v="1GD01ZCG8BF952654"/>
    <s v="White, Hilpert and Friesen"/>
    <x v="49"/>
    <s v="Philippines"/>
  </r>
  <r>
    <n v="51"/>
    <x v="25"/>
    <s v="Dakota"/>
    <n v="2011"/>
    <s v="Nuevo"/>
    <s v="Fuscia"/>
    <n v="92133.04"/>
    <n v="19347.938399999999"/>
    <s v="1FMJK1G59CE247426"/>
    <s v="O'Conner, Kshlerin and Bartell"/>
    <x v="50"/>
    <s v="Panama"/>
  </r>
  <r>
    <n v="52"/>
    <x v="26"/>
    <s v="612 Scaglietti"/>
    <n v="2009"/>
    <s v="Nuevo"/>
    <s v="Purple"/>
    <n v="48598.8"/>
    <n v="10205.748"/>
    <s v="SCFFDABE4CG619095"/>
    <s v="Halvorson Inc"/>
    <x v="51"/>
    <s v="Thailand"/>
  </r>
  <r>
    <n v="53"/>
    <x v="27"/>
    <s v="Continental"/>
    <n v="1988"/>
    <s v="Viejo"/>
    <s v="Yellow"/>
    <n v="46042.43"/>
    <n v="9668.9102999999996"/>
    <s v="TRUWT28N721810838"/>
    <s v="Casper Inc"/>
    <x v="52"/>
    <s v="Sweden"/>
  </r>
  <r>
    <n v="54"/>
    <x v="10"/>
    <s v="Tundra"/>
    <n v="2011"/>
    <s v="Nuevo"/>
    <s v="Maroon"/>
    <n v="31836.79"/>
    <n v="0"/>
    <s v="WBANE53517B469315"/>
    <s v="Spinka LLC"/>
    <x v="53"/>
    <s v="Brazil"/>
  </r>
  <r>
    <n v="55"/>
    <x v="28"/>
    <s v="Santa Fe"/>
    <n v="2009"/>
    <s v="Nuevo"/>
    <s v="Purple"/>
    <n v="143517.9"/>
    <n v="0"/>
    <s v="2T1KE4EE6DC293761"/>
    <s v="Mayert Group"/>
    <x v="54"/>
    <s v="Ukraine"/>
  </r>
  <r>
    <n v="56"/>
    <x v="0"/>
    <s v="Mustang"/>
    <n v="2006"/>
    <s v="Nuevo"/>
    <s v="Yellow"/>
    <n v="28510.080000000002"/>
    <n v="5987.1167999999998"/>
    <s v="SALVP2BG0FH875248"/>
    <s v="Schmeler LLC"/>
    <x v="55"/>
    <s v="Czech Republic"/>
  </r>
  <r>
    <n v="57"/>
    <x v="10"/>
    <s v="Prius"/>
    <n v="2003"/>
    <s v="Nuevo"/>
    <s v="Mauv"/>
    <n v="48582.7"/>
    <n v="10202.366999999998"/>
    <s v="WAUGL58E75A563225"/>
    <s v="Torphy-Kunde"/>
    <x v="56"/>
    <s v="Sweden"/>
  </r>
  <r>
    <n v="58"/>
    <x v="8"/>
    <s v="Yukon Denali"/>
    <n v="2006"/>
    <s v="Nuevo"/>
    <s v="Aquamarine"/>
    <n v="92413.07"/>
    <n v="19406.744699999999"/>
    <s v="5J8TB3H55GL712426"/>
    <s v="Gislason, Sauer and Mertz"/>
    <x v="57"/>
    <s v="Palestinian Territory"/>
  </r>
  <r>
    <n v="59"/>
    <x v="21"/>
    <s v="Amigo"/>
    <n v="1998"/>
    <s v="Viejo"/>
    <s v="Puce"/>
    <n v="39921.61"/>
    <n v="8383.5380999999998"/>
    <s v="WAUVT58E25A638792"/>
    <s v="McDermott, Bernhard and Kunde"/>
    <x v="58"/>
    <s v="Serbia"/>
  </r>
  <r>
    <n v="60"/>
    <x v="6"/>
    <s v="Aerio"/>
    <n v="2004"/>
    <s v="Nuevo"/>
    <s v="Turquoise"/>
    <n v="103134.62"/>
    <n v="21658.270199999999"/>
    <s v="WAUKFBFLXDA425470"/>
    <s v="Durgan, Sipes and Wunsch"/>
    <x v="59"/>
    <s v="Sweden"/>
  </r>
  <r>
    <n v="61"/>
    <x v="22"/>
    <s v="SRX"/>
    <n v="2004"/>
    <s v="Nuevo"/>
    <s v="Indigo"/>
    <n v="119450.61"/>
    <n v="25084.628099999998"/>
    <s v="1GYFK26259R929595"/>
    <s v="Lemke, Lynch and Kohler"/>
    <x v="60"/>
    <s v="Peru"/>
  </r>
  <r>
    <n v="62"/>
    <x v="17"/>
    <s v="LeMans"/>
    <n v="1966"/>
    <s v="Viejo"/>
    <s v="Turquoise"/>
    <n v="19555.23"/>
    <n v="0"/>
    <s v="5N1AR2MM1FC236825"/>
    <s v="Stehr Inc"/>
    <x v="61"/>
    <s v="Brazil"/>
  </r>
  <r>
    <n v="63"/>
    <x v="13"/>
    <s v="DBS"/>
    <n v="2008"/>
    <s v="Nuevo"/>
    <s v="Indigo"/>
    <n v="112847.35"/>
    <n v="23697.943500000001"/>
    <s v="5N1AN0NU6AC983831"/>
    <s v="Ziemann, Friesen and Hoppe"/>
    <x v="62"/>
    <s v="Indonesia"/>
  </r>
  <r>
    <n v="64"/>
    <x v="29"/>
    <s v="Countach"/>
    <n v="1989"/>
    <s v="Viejo"/>
    <s v="Orange"/>
    <n v="75945.67"/>
    <n v="0"/>
    <s v="2T2BK1BA4EC930037"/>
    <s v="Lowe, Murphy and Berge"/>
    <x v="63"/>
    <s v="Dominican Republic"/>
  </r>
  <r>
    <n v="65"/>
    <x v="16"/>
    <s v="del Sol"/>
    <n v="1996"/>
    <s v="Viejo"/>
    <s v="Orange"/>
    <n v="118519.3"/>
    <n v="24889.053"/>
    <s v="1GYS4AEF9BR069634"/>
    <s v="Murazik Inc"/>
    <x v="64"/>
    <s v="Indonesia"/>
  </r>
  <r>
    <n v="66"/>
    <x v="22"/>
    <s v="Seville"/>
    <n v="1997"/>
    <s v="Viejo"/>
    <s v="Yellow"/>
    <n v="64423.51"/>
    <n v="13528.937099999999"/>
    <s v="3D73Y3HL6BG781567"/>
    <s v="Doyle, Hauck and Bogisich"/>
    <x v="65"/>
    <s v="China"/>
  </r>
  <r>
    <n v="67"/>
    <x v="19"/>
    <s v="Quest"/>
    <n v="2007"/>
    <s v="Nuevo"/>
    <s v="Crimson"/>
    <n v="93263.76"/>
    <n v="19585.389599999999"/>
    <s v="WAUGN74F49N668369"/>
    <s v="Cole, Ledner and Steuber"/>
    <x v="66"/>
    <s v="Philippines"/>
  </r>
  <r>
    <n v="68"/>
    <x v="30"/>
    <s v="Discovery"/>
    <n v="1999"/>
    <s v="Viejo"/>
    <s v="Crimson"/>
    <n v="103964.93"/>
    <n v="21832.635299999998"/>
    <s v="WBSBR93422E360435"/>
    <s v="Witting-Roberts"/>
    <x v="67"/>
    <s v="Pakistan"/>
  </r>
  <r>
    <n v="69"/>
    <x v="4"/>
    <s v="Cordia"/>
    <n v="1986"/>
    <s v="Viejo"/>
    <s v="Indigo"/>
    <n v="89940.78"/>
    <n v="0"/>
    <s v="WP0AB2A92BS044256"/>
    <s v="Rempel-Ruecker"/>
    <x v="68"/>
    <s v="Fiji"/>
  </r>
  <r>
    <n v="70"/>
    <x v="26"/>
    <s v="California"/>
    <n v="2010"/>
    <s v="Nuevo"/>
    <s v="Green"/>
    <n v="42833.37"/>
    <n v="8995.0077000000001"/>
    <s v="1G6DJ577X80807106"/>
    <s v="Glover-Moen"/>
    <x v="17"/>
    <s v="Jordan"/>
  </r>
  <r>
    <n v="71"/>
    <x v="15"/>
    <s v="Express 3500"/>
    <n v="2003"/>
    <s v="Nuevo"/>
    <s v="Puce"/>
    <n v="62522.51"/>
    <n v="0"/>
    <s v="JTHBE1BL7D5020373"/>
    <s v="Deckow, Hudson and Tillman"/>
    <x v="69"/>
    <s v="South Africa"/>
  </r>
  <r>
    <n v="72"/>
    <x v="20"/>
    <s v="IS F"/>
    <n v="2010"/>
    <s v="Nuevo"/>
    <s v="Purple"/>
    <n v="135516.13"/>
    <n v="28458.387299999999"/>
    <s v="1FTKR1AD3BP343110"/>
    <s v="Gutmann, Runte and Labadie"/>
    <x v="70"/>
    <s v="United States"/>
  </r>
  <r>
    <n v="73"/>
    <x v="31"/>
    <s v="Bravada"/>
    <n v="1992"/>
    <s v="Viejo"/>
    <s v="Yellow"/>
    <n v="104522.05"/>
    <n v="21949.630499999999"/>
    <s v="1GT010CG1CF015033"/>
    <s v="Roob-Funk"/>
    <x v="71"/>
    <s v="Cameroon"/>
  </r>
  <r>
    <n v="74"/>
    <x v="18"/>
    <s v="MX-6"/>
    <n v="1991"/>
    <s v="Viejo"/>
    <s v="Purple"/>
    <n v="106222.52"/>
    <n v="22306.729200000002"/>
    <s v="JTDBT4K3XC1372300"/>
    <s v="Mante, Jacobson and Kuhn"/>
    <x v="72"/>
    <s v="China"/>
  </r>
  <r>
    <n v="75"/>
    <x v="14"/>
    <s v="Grand Caravan"/>
    <n v="2004"/>
    <s v="Nuevo"/>
    <s v="Aquamarine"/>
    <n v="113680.26"/>
    <n v="23872.854599999999"/>
    <s v="1YVHZ8BH2A5447695"/>
    <s v="Rowe-Schowalter"/>
    <x v="73"/>
    <s v="Sweden"/>
  </r>
  <r>
    <n v="76"/>
    <x v="32"/>
    <s v="Coupe GT"/>
    <n v="1986"/>
    <s v="Viejo"/>
    <s v="Maroon"/>
    <n v="47139.6"/>
    <n v="9899.3159999999989"/>
    <s v="WBXPC934X9W487391"/>
    <s v="Kreiger LLC"/>
    <x v="74"/>
    <s v="United Kingdom"/>
  </r>
  <r>
    <n v="77"/>
    <x v="0"/>
    <s v="F-Series"/>
    <n v="2011"/>
    <s v="Nuevo"/>
    <s v="Teal"/>
    <n v="93353.96"/>
    <n v="19604.331600000001"/>
    <s v="YV126MEC4F1465993"/>
    <s v="Quitzon, Padberg and Kessler"/>
    <x v="75"/>
    <s v="Japan"/>
  </r>
  <r>
    <n v="78"/>
    <x v="32"/>
    <s v="S5"/>
    <n v="2011"/>
    <s v="Nuevo"/>
    <s v="Pink"/>
    <n v="142268.76"/>
    <n v="29876.439600000002"/>
    <s v="WAUSF78E66A517724"/>
    <s v="Carter Group"/>
    <x v="76"/>
    <s v="Indonesia"/>
  </r>
  <r>
    <n v="79"/>
    <x v="2"/>
    <s v="Sky"/>
    <n v="2008"/>
    <s v="Nuevo"/>
    <s v="Blue"/>
    <n v="20924.64"/>
    <n v="4394.1743999999999"/>
    <s v="1FMCU0F79DU619774"/>
    <s v="Kub-Parker"/>
    <x v="77"/>
    <s v="Russia"/>
  </r>
  <r>
    <n v="80"/>
    <x v="23"/>
    <s v="Continental Flying Spur"/>
    <n v="2012"/>
    <s v="Nuevo"/>
    <s v="Green"/>
    <n v="129338.67"/>
    <n v="27161.120699999999"/>
    <s v="SALFP2BN8BH172834"/>
    <s v="Jacobs, Shanahan and Maggio"/>
    <x v="78"/>
    <s v="Bangladesh"/>
  </r>
  <r>
    <n v="81"/>
    <x v="29"/>
    <s v="Diablo"/>
    <n v="1994"/>
    <s v="Viejo"/>
    <s v="Purple"/>
    <n v="51065.53"/>
    <n v="10723.7613"/>
    <s v="WAUEG78E26A733015"/>
    <s v="Cole-Tremblay"/>
    <x v="79"/>
    <s v="Czech Republic"/>
  </r>
  <r>
    <n v="82"/>
    <x v="22"/>
    <s v="Escalade ESV"/>
    <n v="2006"/>
    <s v="Nuevo"/>
    <s v="Blue"/>
    <n v="80697.53"/>
    <n v="16946.481299999999"/>
    <s v="2T1BU4EE9DC895296"/>
    <s v="Cartwright and Sons"/>
    <x v="80"/>
    <s v="Spain"/>
  </r>
  <r>
    <n v="83"/>
    <x v="15"/>
    <s v="Express 3500"/>
    <n v="2004"/>
    <s v="Nuevo"/>
    <s v="Fuscia"/>
    <n v="145978.45000000001"/>
    <n v="30655.4745"/>
    <s v="1D7CW2BKXAS666932"/>
    <s v="Quigley, Lueilwitz and Mills"/>
    <x v="81"/>
    <s v="Morocco"/>
  </r>
  <r>
    <n v="84"/>
    <x v="15"/>
    <s v="Express 3500"/>
    <n v="2008"/>
    <s v="Nuevo"/>
    <s v="Red"/>
    <n v="89155.35"/>
    <n v="18722.623500000002"/>
    <s v="2T1BURHE1FC872168"/>
    <s v="Ankunding-Barrows"/>
    <x v="82"/>
    <s v="China"/>
  </r>
  <r>
    <n v="85"/>
    <x v="11"/>
    <s v="Patriot"/>
    <n v="2010"/>
    <s v="Nuevo"/>
    <s v="Turquoise"/>
    <n v="136775.35999999999"/>
    <n v="28722.825599999996"/>
    <s v="WAUDG74F25N629948"/>
    <s v="Casper-Stroman"/>
    <x v="83"/>
    <s v="Lithuania"/>
  </r>
  <r>
    <n v="86"/>
    <x v="15"/>
    <s v="Camaro"/>
    <n v="1968"/>
    <s v="Viejo"/>
    <s v="Indigo"/>
    <n v="107844.69"/>
    <n v="22647.384900000001"/>
    <s v="SCFEBBAC8AG040907"/>
    <s v="Schuppe Group"/>
    <x v="84"/>
    <s v="Indonesia"/>
  </r>
  <r>
    <n v="87"/>
    <x v="18"/>
    <s v="Millenia"/>
    <n v="1995"/>
    <s v="Viejo"/>
    <s v="Khaki"/>
    <n v="27520.07"/>
    <n v="5779.2146999999995"/>
    <s v="JN1AZ4EH9AM779332"/>
    <s v="Heidenreich, Leffler and Hettinger"/>
    <x v="85"/>
    <s v="Indonesia"/>
  </r>
  <r>
    <n v="88"/>
    <x v="4"/>
    <s v="Starion"/>
    <n v="1985"/>
    <s v="Viejo"/>
    <s v="Puce"/>
    <n v="47829.41"/>
    <n v="10044.176100000001"/>
    <s v="3C4PDCBB3CT992452"/>
    <s v="O'Hara, Doyle and Rath"/>
    <x v="86"/>
    <s v="Nigeria"/>
  </r>
  <r>
    <n v="89"/>
    <x v="3"/>
    <s v="CL-Class"/>
    <n v="2007"/>
    <s v="Nuevo"/>
    <s v="Fuscia"/>
    <n v="90196.22"/>
    <n v="18941.206200000001"/>
    <s v="1GYUKHEF5AR710509"/>
    <s v="Greenholt, Paucek and Beahan"/>
    <x v="87"/>
    <s v="Canada"/>
  </r>
  <r>
    <n v="90"/>
    <x v="5"/>
    <s v="Regal"/>
    <n v="1990"/>
    <s v="Viejo"/>
    <s v="Green"/>
    <n v="22120.31"/>
    <n v="4645.2651000000005"/>
    <s v="5NPEB4AC0EH715807"/>
    <s v="Satterfield, Johnson and Konopelski"/>
    <x v="88"/>
    <s v="Bosnia and Herzegovina"/>
  </r>
  <r>
    <n v="91"/>
    <x v="8"/>
    <s v="Rally Wagon 3500"/>
    <n v="1994"/>
    <s v="Viejo"/>
    <s v="Violet"/>
    <n v="98792.63"/>
    <n v="20746.452300000001"/>
    <s v="1GKS1CKJ0FR691147"/>
    <s v="Yost, Howell and Mante"/>
    <x v="89"/>
    <s v="Tanzania"/>
  </r>
  <r>
    <n v="92"/>
    <x v="15"/>
    <s v="G-Series G20"/>
    <n v="1992"/>
    <s v="Viejo"/>
    <s v="Orange"/>
    <n v="139106.42000000001"/>
    <n v="0"/>
    <s v="19UUA66237A221575"/>
    <s v="Schaefer Inc"/>
    <x v="90"/>
    <s v="Chile"/>
  </r>
  <r>
    <n v="93"/>
    <x v="23"/>
    <s v="Continental GTC"/>
    <n v="2007"/>
    <s v="Nuevo"/>
    <s v="Turquoise"/>
    <n v="78006.259999999995"/>
    <n v="0"/>
    <s v="5XYKT3A18CG675456"/>
    <s v="Flatley, Thompson and Simonis"/>
    <x v="91"/>
    <s v="Brazil"/>
  </r>
  <r>
    <n v="94"/>
    <x v="14"/>
    <s v="Grand Caravan"/>
    <n v="2006"/>
    <s v="Nuevo"/>
    <s v="Green"/>
    <n v="75045.08"/>
    <n v="15759.4668"/>
    <s v="WBASN2C56AC158658"/>
    <s v="Carroll, Strosin and Padberg"/>
    <x v="92"/>
    <s v="China"/>
  </r>
  <r>
    <n v="95"/>
    <x v="0"/>
    <s v="F450"/>
    <n v="2009"/>
    <s v="Nuevo"/>
    <s v="Aquamarine"/>
    <n v="97070.66"/>
    <n v="20384.838599999999"/>
    <s v="WP0CA2A86AS040616"/>
    <s v="Turcotte, Williamson and Williamson"/>
    <x v="93"/>
    <s v="China"/>
  </r>
  <r>
    <n v="96"/>
    <x v="3"/>
    <s v="S-Class"/>
    <n v="1987"/>
    <s v="Viejo"/>
    <s v="Violet"/>
    <n v="123276.04"/>
    <n v="25887.968399999998"/>
    <s v="1G6DS5E34D0019977"/>
    <s v="Abernathy-Christiansen"/>
    <x v="94"/>
    <s v="Philippines"/>
  </r>
  <r>
    <n v="97"/>
    <x v="8"/>
    <s v="Suburban 1500"/>
    <n v="1996"/>
    <s v="Viejo"/>
    <s v="Purple"/>
    <n v="25362.85"/>
    <n v="5326.1984999999995"/>
    <s v="SCBCC41N09C996906"/>
    <s v="Morissette Group"/>
    <x v="95"/>
    <s v="Indonesia"/>
  </r>
  <r>
    <n v="98"/>
    <x v="5"/>
    <s v="Regal"/>
    <n v="1998"/>
    <s v="Viejo"/>
    <s v="Purple"/>
    <n v="49791.08"/>
    <n v="10456.1268"/>
    <s v="WBAEK73434B994772"/>
    <s v="Ward, Rippin and MacGyver"/>
    <x v="96"/>
    <s v="Canada"/>
  </r>
  <r>
    <n v="99"/>
    <x v="5"/>
    <s v="Coachbuilder"/>
    <n v="1992"/>
    <s v="Viejo"/>
    <s v="Violet"/>
    <n v="37410.17"/>
    <n v="7856.1356999999989"/>
    <s v="JA32X2HU3DU559711"/>
    <s v="Franecki Inc"/>
    <x v="97"/>
    <s v="Pakistan"/>
  </r>
  <r>
    <n v="100"/>
    <x v="27"/>
    <s v="Continental"/>
    <n v="2002"/>
    <s v="Nuevo"/>
    <s v="Fuscia"/>
    <n v="97242.25"/>
    <n v="20420.872499999998"/>
    <s v="1GD12XEG8FF214989"/>
    <s v="Strosin-Hickle"/>
    <x v="98"/>
    <s v="China"/>
  </r>
  <r>
    <n v="101"/>
    <x v="32"/>
    <s v="A8"/>
    <n v="1998"/>
    <s v="Viejo"/>
    <s v="Orange"/>
    <n v="122493.03"/>
    <n v="25723.5363"/>
    <s v="1G4GD5ER1CF071910"/>
    <s v="O'Reilly LLC"/>
    <x v="99"/>
    <s v="Afghanistan"/>
  </r>
  <r>
    <n v="102"/>
    <x v="14"/>
    <s v="Ram Van 3500"/>
    <n v="2002"/>
    <s v="Nuevo"/>
    <s v="Puce"/>
    <n v="56130.080000000002"/>
    <n v="11787.316800000001"/>
    <s v="JTDKN3DU7A0773056"/>
    <s v="Macejkovic LLC"/>
    <x v="100"/>
    <s v="United States"/>
  </r>
  <r>
    <n v="103"/>
    <x v="9"/>
    <s v="S40"/>
    <n v="2003"/>
    <s v="Nuevo"/>
    <s v="Puce"/>
    <n v="46215.360000000001"/>
    <n v="9705.2255999999998"/>
    <s v="JN8AZ1MU8EW241133"/>
    <s v="Senger, Ankunding and Turner"/>
    <x v="101"/>
    <s v="Indonesia"/>
  </r>
  <r>
    <n v="104"/>
    <x v="15"/>
    <s v="Camaro"/>
    <n v="1982"/>
    <s v="Viejo"/>
    <s v="Red"/>
    <n v="51793.2"/>
    <n v="10876.571999999998"/>
    <s v="WAULV44E17N896573"/>
    <s v="Kassulke, Renner and Barton"/>
    <x v="102"/>
    <s v="Indonesia"/>
  </r>
  <r>
    <n v="105"/>
    <x v="16"/>
    <s v="S2000"/>
    <n v="2009"/>
    <s v="Nuevo"/>
    <s v="Orange"/>
    <n v="147631.03"/>
    <n v="0"/>
    <s v="2T2BK1BA9AC962704"/>
    <s v="Swaniawski-Fahey"/>
    <x v="103"/>
    <s v="Ukraine"/>
  </r>
  <r>
    <n v="106"/>
    <x v="32"/>
    <s v="A4"/>
    <n v="2007"/>
    <s v="Nuevo"/>
    <s v="Khaki"/>
    <n v="111827.11"/>
    <n v="23483.6931"/>
    <s v="WBAEH13416C743158"/>
    <s v="Toy, Casper and Simonis"/>
    <x v="104"/>
    <s v="China"/>
  </r>
  <r>
    <n v="107"/>
    <x v="14"/>
    <s v="Ram 2500"/>
    <n v="2005"/>
    <s v="Nuevo"/>
    <s v="Blue"/>
    <n v="53444.13"/>
    <n v="11223.2673"/>
    <s v="1G6DJ5E37D0380185"/>
    <s v="West, Gerhold and Auer"/>
    <x v="105"/>
    <s v="Madagascar"/>
  </r>
  <r>
    <n v="108"/>
    <x v="4"/>
    <s v="3000GT"/>
    <n v="1996"/>
    <s v="Viejo"/>
    <s v="Crimson"/>
    <n v="103986.67"/>
    <n v="0"/>
    <s v="5GAKRBED9BJ853436"/>
    <s v="Collier-Beatty"/>
    <x v="106"/>
    <s v="Brazil"/>
  </r>
  <r>
    <n v="109"/>
    <x v="15"/>
    <s v="Express 3500"/>
    <n v="2004"/>
    <s v="Nuevo"/>
    <s v="Maroon"/>
    <n v="20760.740000000002"/>
    <n v="4359.7554"/>
    <s v="2C3CCAPT5CH941345"/>
    <s v="Ullrich-Lebsack"/>
    <x v="107"/>
    <s v="Netherlands"/>
  </r>
  <r>
    <n v="110"/>
    <x v="15"/>
    <s v="Volt"/>
    <n v="2011"/>
    <s v="Nuevo"/>
    <s v="Red"/>
    <n v="66903.58"/>
    <n v="14049.7518"/>
    <s v="WAULC58E85A414336"/>
    <s v="Bosco Inc"/>
    <x v="108"/>
    <s v="Spain"/>
  </r>
  <r>
    <n v="111"/>
    <x v="15"/>
    <s v="Corvette"/>
    <n v="2010"/>
    <s v="Nuevo"/>
    <s v="Aquamarine"/>
    <n v="131818.4"/>
    <n v="27681.863999999998"/>
    <s v="1FMJK1G57AE602588"/>
    <s v="Sanford-Reinger"/>
    <x v="109"/>
    <s v="Indonesia"/>
  </r>
  <r>
    <n v="112"/>
    <x v="27"/>
    <s v="MKZ"/>
    <n v="2007"/>
    <s v="Nuevo"/>
    <s v="Puce"/>
    <n v="82399.179999999993"/>
    <n v="17303.827799999999"/>
    <s v="1G6DN57U370039039"/>
    <s v="Casper Group"/>
    <x v="110"/>
    <s v="United States"/>
  </r>
  <r>
    <n v="113"/>
    <x v="10"/>
    <s v="Prius"/>
    <n v="2008"/>
    <s v="Nuevo"/>
    <s v="Fuscia"/>
    <n v="31747.85"/>
    <n v="6667.0484999999999"/>
    <s v="WAUDFBFL8AN044794"/>
    <s v="Brekke LLC"/>
    <x v="111"/>
    <s v="Guadeloupe"/>
  </r>
  <r>
    <n v="114"/>
    <x v="32"/>
    <s v="Coupe GT"/>
    <n v="1986"/>
    <s v="Viejo"/>
    <s v="Fuscia"/>
    <n v="73203.66"/>
    <n v="15372.768599999999"/>
    <s v="SAJWA0FA1AH762118"/>
    <s v="Weimann, Pfeffer and Hilpert"/>
    <x v="112"/>
    <s v="France"/>
  </r>
  <r>
    <n v="115"/>
    <x v="0"/>
    <s v="LTD Crown Victoria"/>
    <n v="1986"/>
    <s v="Viejo"/>
    <s v="Aquamarine"/>
    <n v="40826.31"/>
    <n v="8573.5250999999989"/>
    <s v="1GD01XEG9FZ435000"/>
    <s v="Wolf LLC"/>
    <x v="113"/>
    <s v="Ethiopia"/>
  </r>
  <r>
    <n v="116"/>
    <x v="9"/>
    <s v="V40"/>
    <n v="2001"/>
    <s v="Nuevo"/>
    <s v="Khaki"/>
    <n v="112679.95"/>
    <n v="23662.789499999999"/>
    <s v="SCBBR9ZA1BC915958"/>
    <s v="Ankunding, Roob and Hansen"/>
    <x v="114"/>
    <s v="Russia"/>
  </r>
  <r>
    <n v="117"/>
    <x v="20"/>
    <s v="ES"/>
    <n v="1996"/>
    <s v="Viejo"/>
    <s v="Violet"/>
    <n v="68151.64"/>
    <n v="14311.8444"/>
    <s v="SAJWA1CZ0E8695274"/>
    <s v="Heller, Jacobson and Jones"/>
    <x v="115"/>
    <s v="Indonesia"/>
  </r>
  <r>
    <n v="118"/>
    <x v="5"/>
    <s v="Century"/>
    <n v="2000"/>
    <s v="Viejo"/>
    <s v="Fuscia"/>
    <n v="42240.22"/>
    <n v="0"/>
    <s v="1GYEE437390756212"/>
    <s v="Bailey-Huels"/>
    <x v="116"/>
    <s v="Honduras"/>
  </r>
  <r>
    <n v="119"/>
    <x v="15"/>
    <s v="Express 2500"/>
    <n v="2006"/>
    <s v="Nuevo"/>
    <s v="Crimson"/>
    <n v="122425.78"/>
    <n v="25709.413799999998"/>
    <s v="1G4HR54K914209907"/>
    <s v="Goodwin-Spinka"/>
    <x v="117"/>
    <s v="Canada"/>
  </r>
  <r>
    <n v="120"/>
    <x v="33"/>
    <s v="NSX"/>
    <n v="2003"/>
    <s v="Nuevo"/>
    <s v="Turquoise"/>
    <n v="58333.65"/>
    <n v="12250.066499999999"/>
    <s v="JTHBE1BL1F1724837"/>
    <s v="Kris-Sanford"/>
    <x v="118"/>
    <s v="Indonesia"/>
  </r>
  <r>
    <n v="121"/>
    <x v="24"/>
    <s v="Loyale"/>
    <n v="1990"/>
    <s v="Viejo"/>
    <s v="Khaki"/>
    <n v="90839.53"/>
    <n v="19076.301299999999"/>
    <s v="1N6AF0KYXFN271078"/>
    <s v="Grimes Inc"/>
    <x v="119"/>
    <s v="New Zealand"/>
  </r>
  <r>
    <n v="122"/>
    <x v="28"/>
    <s v="Genesis"/>
    <n v="2010"/>
    <s v="Nuevo"/>
    <s v="Goldenrod"/>
    <n v="84740.76"/>
    <n v="17795.559599999997"/>
    <s v="WAUWMAFC9FN164006"/>
    <s v="Runolfsdottir, Kertzmann and Maggio"/>
    <x v="120"/>
    <s v="China"/>
  </r>
  <r>
    <n v="123"/>
    <x v="9"/>
    <s v="S40"/>
    <n v="2000"/>
    <s v="Viejo"/>
    <s v="Mauv"/>
    <n v="62344.88"/>
    <n v="13092.424799999999"/>
    <s v="1GYS4AEF0CR913318"/>
    <s v="Gerlach, Considine and Hodkiewicz"/>
    <x v="121"/>
    <s v="Kuwait"/>
  </r>
  <r>
    <n v="124"/>
    <x v="19"/>
    <s v="NX"/>
    <n v="1992"/>
    <s v="Viejo"/>
    <s v="Fuscia"/>
    <n v="122237.72"/>
    <n v="0"/>
    <s v="1N6AF0KXXFN175362"/>
    <s v="Bauch, Okuneva and Daugherty"/>
    <x v="122"/>
    <s v="Brazil"/>
  </r>
  <r>
    <n v="125"/>
    <x v="15"/>
    <s v="Astro"/>
    <n v="1998"/>
    <s v="Viejo"/>
    <s v="Goldenrod"/>
    <n v="50939.92"/>
    <n v="10697.383199999998"/>
    <s v="2B3CA8CT2AH253897"/>
    <s v="Senger Group"/>
    <x v="123"/>
    <s v="Namibia"/>
  </r>
  <r>
    <n v="126"/>
    <x v="34"/>
    <s v="Esperante"/>
    <n v="2005"/>
    <s v="Nuevo"/>
    <s v="Aquamarine"/>
    <n v="35280.85"/>
    <n v="7408.9784999999993"/>
    <s v="2T1KE4EE8BC514158"/>
    <s v="Gutmann-Sipes"/>
    <x v="124"/>
    <s v="Norway"/>
  </r>
  <r>
    <n v="127"/>
    <x v="35"/>
    <s v="300M"/>
    <n v="2002"/>
    <s v="Nuevo"/>
    <s v="Crimson"/>
    <n v="97113.52"/>
    <n v="20393.839199999999"/>
    <s v="SCFHDDAJ0CA377224"/>
    <s v="Cartwright-Raynor"/>
    <x v="125"/>
    <s v="Macedonia"/>
  </r>
  <r>
    <n v="128"/>
    <x v="11"/>
    <s v="Patriot"/>
    <n v="2012"/>
    <s v="Nuevo"/>
    <s v="Fuscia"/>
    <n v="57758.31"/>
    <n v="0"/>
    <s v="WAULFAFR0CA963094"/>
    <s v="Weimann, Cole and Von"/>
    <x v="126"/>
    <s v="Ukraine"/>
  </r>
  <r>
    <n v="129"/>
    <x v="18"/>
    <n v="626"/>
    <n v="1992"/>
    <s v="Viejo"/>
    <s v="Goldenrod"/>
    <n v="116286.58"/>
    <n v="24420.181799999998"/>
    <s v="5FRYD4H6XGB403887"/>
    <s v="O'Hara-Rice"/>
    <x v="127"/>
    <s v="Vietnam"/>
  </r>
  <r>
    <n v="130"/>
    <x v="36"/>
    <n v="9000"/>
    <n v="1996"/>
    <s v="Viejo"/>
    <s v="Turquoise"/>
    <n v="20201.28"/>
    <n v="4242.2687999999998"/>
    <s v="SCFEFBACXAG224993"/>
    <s v="Zboncak-Parisian"/>
    <x v="128"/>
    <s v="Liechtenstein"/>
  </r>
  <r>
    <n v="131"/>
    <x v="10"/>
    <s v="Celica"/>
    <n v="2001"/>
    <s v="Nuevo"/>
    <s v="Orange"/>
    <n v="20327.759999999998"/>
    <n v="0"/>
    <s v="5J6TF3H35CL127643"/>
    <s v="Cartwright Group"/>
    <x v="129"/>
    <s v="Honduras"/>
  </r>
  <r>
    <n v="132"/>
    <x v="37"/>
    <s v="G"/>
    <n v="1994"/>
    <s v="Viejo"/>
    <s v="Aquamarine"/>
    <n v="45721.45"/>
    <n v="9601.5044999999991"/>
    <s v="1GYFC43509R719784"/>
    <s v="Jacobi-Klein"/>
    <x v="130"/>
    <s v="Poland"/>
  </r>
  <r>
    <n v="133"/>
    <x v="7"/>
    <n v="325"/>
    <n v="2005"/>
    <s v="Nuevo"/>
    <s v="Orange"/>
    <n v="66540.240000000005"/>
    <n v="13973.4504"/>
    <s v="SCBGT3ZA3EC492762"/>
    <s v="Krajcik, Buckridge and Dibbert"/>
    <x v="131"/>
    <s v="Indonesia"/>
  </r>
  <r>
    <n v="134"/>
    <x v="11"/>
    <s v="Grand Cherokee"/>
    <n v="1999"/>
    <s v="Viejo"/>
    <s v="Turquoise"/>
    <n v="54823.5"/>
    <n v="11512.934999999999"/>
    <s v="WBAUT9C56CA027929"/>
    <s v="Dare, Schamberger and Feil"/>
    <x v="132"/>
    <s v="Indonesia"/>
  </r>
  <r>
    <n v="135"/>
    <x v="4"/>
    <s v="RVR"/>
    <n v="1994"/>
    <s v="Viejo"/>
    <s v="Mauv"/>
    <n v="68405.42"/>
    <n v="14365.138199999999"/>
    <s v="1GTG5BE3XF1642338"/>
    <s v="Renner, Sawayn and Schneider"/>
    <x v="133"/>
    <s v="China"/>
  </r>
  <r>
    <n v="136"/>
    <x v="28"/>
    <s v="Tiburon"/>
    <n v="2003"/>
    <s v="Nuevo"/>
    <s v="Maroon"/>
    <n v="102305.94"/>
    <n v="0"/>
    <s v="2G4WS55J841797784"/>
    <s v="Buckridge and Sons"/>
    <x v="134"/>
    <s v="Brazil"/>
  </r>
  <r>
    <n v="137"/>
    <x v="24"/>
    <s v="Legacy"/>
    <n v="2005"/>
    <s v="Nuevo"/>
    <s v="Turquoise"/>
    <n v="77617.460000000006"/>
    <n v="16299.6666"/>
    <s v="1FTSW2A59AE876547"/>
    <s v="Auer, Robel and Trantow"/>
    <x v="135"/>
    <s v="France"/>
  </r>
  <r>
    <n v="138"/>
    <x v="38"/>
    <s v="Breeze"/>
    <n v="1996"/>
    <s v="Viejo"/>
    <s v="Puce"/>
    <n v="46996.75"/>
    <n v="9869.3174999999992"/>
    <s v="1FMEU2DE0AU600371"/>
    <s v="Ziemann Inc"/>
    <x v="136"/>
    <s v="Zambia"/>
  </r>
  <r>
    <n v="139"/>
    <x v="0"/>
    <s v="F-Series"/>
    <n v="2004"/>
    <s v="Nuevo"/>
    <s v="Indigo"/>
    <n v="112128.97"/>
    <n v="23547.083699999999"/>
    <s v="KL4CJDSB5FB644892"/>
    <s v="Prohaska-Stoltenberg"/>
    <x v="137"/>
    <s v="Russia"/>
  </r>
  <r>
    <n v="140"/>
    <x v="4"/>
    <s v="Mirage"/>
    <n v="1984"/>
    <s v="Viejo"/>
    <s v="Mauv"/>
    <n v="96677.67"/>
    <n v="20302.310699999998"/>
    <s v="WBA3V7C56EP815300"/>
    <s v="Buckridge, Oberbrunner and Sporer"/>
    <x v="138"/>
    <s v="Nigeria"/>
  </r>
  <r>
    <n v="141"/>
    <x v="14"/>
    <s v="Dakota"/>
    <n v="1998"/>
    <s v="Viejo"/>
    <s v="Blue"/>
    <n v="45033.27"/>
    <n v="0"/>
    <s v="WAUA2AFDXDN072263"/>
    <s v="Reichel, Johnson and Muller"/>
    <x v="139"/>
    <s v="Brazil"/>
  </r>
  <r>
    <n v="142"/>
    <x v="30"/>
    <s v="LR4"/>
    <n v="2012"/>
    <s v="Nuevo"/>
    <s v="Puce"/>
    <n v="82958.720000000001"/>
    <n v="17421.331200000001"/>
    <s v="JHMZE2H59DS747514"/>
    <s v="Mayer, Bayer and Grant"/>
    <x v="140"/>
    <s v="Tanzania"/>
  </r>
  <r>
    <n v="143"/>
    <x v="10"/>
    <s v="Avalon"/>
    <n v="2000"/>
    <s v="Viejo"/>
    <s v="Teal"/>
    <n v="60429.85"/>
    <n v="12690.2685"/>
    <s v="1D7CE2GK3AS898820"/>
    <s v="Swift, Wisozk and Howell"/>
    <x v="141"/>
    <s v="Jordan"/>
  </r>
  <r>
    <n v="144"/>
    <x v="16"/>
    <s v="CR-V"/>
    <n v="2004"/>
    <s v="Nuevo"/>
    <s v="Violet"/>
    <n v="119364.61"/>
    <n v="25066.5681"/>
    <s v="WA1AY94L38D733793"/>
    <s v="Lowe-Bashirian"/>
    <x v="142"/>
    <s v="Bangladesh"/>
  </r>
  <r>
    <n v="145"/>
    <x v="5"/>
    <s v="LeSabre"/>
    <n v="1992"/>
    <s v="Viejo"/>
    <s v="Violet"/>
    <n v="62534.75"/>
    <n v="0"/>
    <s v="JN1CV6FE7FM997751"/>
    <s v="Lesch-Windler"/>
    <x v="143"/>
    <s v="Colombia"/>
  </r>
  <r>
    <n v="146"/>
    <x v="15"/>
    <s v="Impala"/>
    <n v="2007"/>
    <s v="Nuevo"/>
    <s v="Violet"/>
    <n v="147662.51"/>
    <n v="31009.127100000002"/>
    <s v="JTHBW1GG8F2564717"/>
    <s v="Runolfsdottir Inc"/>
    <x v="144"/>
    <s v="Togo"/>
  </r>
  <r>
    <n v="147"/>
    <x v="39"/>
    <s v="Ghost"/>
    <n v="2011"/>
    <s v="Nuevo"/>
    <s v="Purple"/>
    <n v="17401.97"/>
    <n v="0"/>
    <s v="3C6TD5FT9CG731677"/>
    <s v="Schroeder, Lemke and Bahringer"/>
    <x v="145"/>
    <s v="Greece"/>
  </r>
  <r>
    <n v="148"/>
    <x v="35"/>
    <s v="Prowler"/>
    <n v="2002"/>
    <s v="Nuevo"/>
    <s v="Turquoise"/>
    <n v="65439.11"/>
    <n v="13742.213099999999"/>
    <s v="1G6DB8E50E0509126"/>
    <s v="Hodkiewicz-Feil"/>
    <x v="146"/>
    <s v="Sweden"/>
  </r>
  <r>
    <n v="149"/>
    <x v="15"/>
    <s v="Lumina"/>
    <n v="1992"/>
    <s v="Viejo"/>
    <s v="Fuscia"/>
    <n v="113959.09"/>
    <n v="23931.408899999999"/>
    <s v="1G4GA5ER5DF658914"/>
    <s v="Dare, Kassulke and D'Amore"/>
    <x v="147"/>
    <s v="Indonesia"/>
  </r>
  <r>
    <n v="150"/>
    <x v="37"/>
    <s v="G37"/>
    <n v="2010"/>
    <s v="Nuevo"/>
    <s v="Violet"/>
    <n v="70769.52"/>
    <n v="14861.599200000001"/>
    <s v="1D7RV1CP6AS580325"/>
    <s v="Nikolaus-Romaguera"/>
    <x v="148"/>
    <s v="Poland"/>
  </r>
  <r>
    <n v="151"/>
    <x v="37"/>
    <s v="QX"/>
    <n v="2012"/>
    <s v="Nuevo"/>
    <s v="Aquamarine"/>
    <n v="28479.18"/>
    <n v="5980.6278000000002"/>
    <s v="WBAGG83451D436602"/>
    <s v="Heidenreich, Pacocha and Ondricka"/>
    <x v="149"/>
    <s v="Serbia"/>
  </r>
  <r>
    <n v="152"/>
    <x v="19"/>
    <s v="280ZX"/>
    <n v="1979"/>
    <s v="Viejo"/>
    <s v="Fuscia"/>
    <n v="67241.06"/>
    <n v="14120.622599999999"/>
    <s v="1C4NJCBA1DD803683"/>
    <s v="Hilpert-Hammes"/>
    <x v="150"/>
    <s v="Nigeria"/>
  </r>
  <r>
    <n v="153"/>
    <x v="40"/>
    <s v="rio"/>
    <n v="2002"/>
    <s v="Nuevo"/>
    <s v="Red"/>
    <n v="129009.54"/>
    <n v="0"/>
    <s v="5N1AL0MM9EC738809"/>
    <s v="Casper, Wolff and Green"/>
    <x v="151"/>
    <s v="Ukraine"/>
  </r>
  <r>
    <n v="154"/>
    <x v="37"/>
    <s v="I"/>
    <n v="1999"/>
    <s v="Viejo"/>
    <s v="Orange"/>
    <n v="83021.45"/>
    <n v="17434.504499999999"/>
    <s v="WBAKF9C56CE317188"/>
    <s v="Thiel Group"/>
    <x v="152"/>
    <s v="Sweden"/>
  </r>
  <r>
    <n v="155"/>
    <x v="7"/>
    <s v="X6"/>
    <n v="2009"/>
    <s v="Nuevo"/>
    <s v="Red"/>
    <n v="139221.38"/>
    <n v="29236.489799999999"/>
    <s v="5UXKS4C51E0559225"/>
    <s v="Tremblay-Hermann"/>
    <x v="153"/>
    <s v="Philippines"/>
  </r>
  <r>
    <n v="156"/>
    <x v="11"/>
    <s v="Grand Cherokee"/>
    <n v="2011"/>
    <s v="Nuevo"/>
    <s v="Green"/>
    <n v="147124.54"/>
    <n v="30896.153399999999"/>
    <s v="1G6DZ67A190164236"/>
    <s v="Braun-Schultz"/>
    <x v="154"/>
    <s v="Germany"/>
  </r>
  <r>
    <n v="157"/>
    <x v="0"/>
    <s v="Econoline E150"/>
    <n v="1998"/>
    <s v="Viejo"/>
    <s v="Pink"/>
    <n v="137458.70000000001"/>
    <n v="28866.327000000001"/>
    <s v="2G4WS55J551917591"/>
    <s v="Bailey LLC"/>
    <x v="155"/>
    <s v="Czech Republic"/>
  </r>
  <r>
    <n v="158"/>
    <x v="9"/>
    <s v="XC60"/>
    <n v="2012"/>
    <s v="Nuevo"/>
    <s v="Mauv"/>
    <n v="67320.509999999995"/>
    <n v="14137.307099999998"/>
    <s v="WBAFR7C5XDD089944"/>
    <s v="Osinski and Sons"/>
    <x v="156"/>
    <s v="Peru"/>
  </r>
  <r>
    <n v="159"/>
    <x v="15"/>
    <s v="Camaro"/>
    <n v="1994"/>
    <s v="Viejo"/>
    <s v="Teal"/>
    <n v="86231.52"/>
    <n v="18108.619200000001"/>
    <s v="WUAW2AFC7EN601866"/>
    <s v="Bergstrom-Greenfelder"/>
    <x v="157"/>
    <s v="Thailand"/>
  </r>
  <r>
    <n v="160"/>
    <x v="0"/>
    <s v="Mustang"/>
    <n v="1979"/>
    <s v="Viejo"/>
    <s v="Indigo"/>
    <n v="77252.42"/>
    <n v="16223.008199999998"/>
    <s v="1GYS3UKJ0FR474302"/>
    <s v="Reichert-Rogahn"/>
    <x v="158"/>
    <s v="Finland"/>
  </r>
  <r>
    <n v="161"/>
    <x v="15"/>
    <s v="TrailBlazer"/>
    <n v="2007"/>
    <s v="Nuevo"/>
    <s v="Teal"/>
    <n v="49037.77"/>
    <n v="10297.931699999999"/>
    <s v="3VWF17AT7FM515878"/>
    <s v="Gulgowski-Konopelski"/>
    <x v="159"/>
    <s v="Russia"/>
  </r>
  <r>
    <n v="162"/>
    <x v="4"/>
    <s v="Montero"/>
    <n v="2003"/>
    <s v="Nuevo"/>
    <s v="Yellow"/>
    <n v="25425.29"/>
    <n v="0"/>
    <s v="1YVHZ8BH2B5775703"/>
    <s v="Bode-Bauch"/>
    <x v="160"/>
    <s v="Brazil"/>
  </r>
  <r>
    <n v="163"/>
    <x v="33"/>
    <s v="TL"/>
    <n v="1998"/>
    <s v="Viejo"/>
    <s v="Violet"/>
    <n v="27560.06"/>
    <n v="5787.6126000000004"/>
    <s v="5UXXW5C53F0469642"/>
    <s v="Rempel Inc"/>
    <x v="161"/>
    <s v="United States"/>
  </r>
  <r>
    <n v="164"/>
    <x v="41"/>
    <s v="Sportage"/>
    <n v="2007"/>
    <s v="Nuevo"/>
    <s v="Khaki"/>
    <n v="134581.23000000001"/>
    <n v="28262.058300000001"/>
    <s v="2HNYB1H61CH847390"/>
    <s v="MacGyver-Beier"/>
    <x v="162"/>
    <s v="Lithuania"/>
  </r>
  <r>
    <n v="165"/>
    <x v="26"/>
    <s v="599 GTB Fiorano"/>
    <n v="2010"/>
    <s v="Nuevo"/>
    <s v="Teal"/>
    <n v="63365.83"/>
    <n v="13306.8243"/>
    <s v="WBAWC73589E519327"/>
    <s v="McClure-Lowe"/>
    <x v="163"/>
    <s v="Philippines"/>
  </r>
  <r>
    <n v="166"/>
    <x v="42"/>
    <s v="Leganza"/>
    <n v="2000"/>
    <s v="Viejo"/>
    <s v="Aquamarine"/>
    <n v="96664.83"/>
    <n v="20299.614300000001"/>
    <s v="1FADP5AU6EL971284"/>
    <s v="Donnelly, Schultz and Yost"/>
    <x v="164"/>
    <s v="Norway"/>
  </r>
  <r>
    <n v="167"/>
    <x v="3"/>
    <s v="S-Class"/>
    <n v="1985"/>
    <s v="Viejo"/>
    <s v="Pink"/>
    <n v="74984.63"/>
    <n v="15746.772300000001"/>
    <s v="1FAHP3DN4AW460403"/>
    <s v="Hegmann, Muller and Lynch"/>
    <x v="165"/>
    <s v="China"/>
  </r>
  <r>
    <n v="168"/>
    <x v="18"/>
    <s v="Millenia"/>
    <n v="2002"/>
    <s v="Nuevo"/>
    <s v="Crimson"/>
    <n v="78456.56"/>
    <n v="16475.8776"/>
    <s v="1N6AA0CA2EN135025"/>
    <s v="Willms Group"/>
    <x v="166"/>
    <s v="Russia"/>
  </r>
  <r>
    <n v="169"/>
    <x v="4"/>
    <s v="Eclipse"/>
    <n v="1993"/>
    <s v="Viejo"/>
    <s v="Pink"/>
    <n v="130388.02"/>
    <n v="27381.484199999999"/>
    <s v="JH4DC53073C646297"/>
    <s v="Roob LLC"/>
    <x v="167"/>
    <s v="China"/>
  </r>
  <r>
    <n v="170"/>
    <x v="21"/>
    <s v="Hombre"/>
    <n v="1996"/>
    <s v="Viejo"/>
    <s v="Pink"/>
    <n v="46326.77"/>
    <n v="9728.6216999999997"/>
    <s v="WDDGF4HB4DA434017"/>
    <s v="Schaden, Ledner and Feest"/>
    <x v="168"/>
    <s v="Guatemala"/>
  </r>
  <r>
    <n v="171"/>
    <x v="0"/>
    <s v="F150"/>
    <n v="2011"/>
    <s v="Nuevo"/>
    <s v="Violet"/>
    <n v="77847.460000000006"/>
    <n v="16347.966600000002"/>
    <s v="KNADH5A39B6369873"/>
    <s v="Veum, Hoeger and Hackett"/>
    <x v="169"/>
    <s v="Czech Republic"/>
  </r>
  <r>
    <n v="172"/>
    <x v="17"/>
    <s v="Firebird"/>
    <n v="1969"/>
    <s v="Viejo"/>
    <s v="Blue"/>
    <n v="53004.27"/>
    <n v="11130.896699999999"/>
    <s v="1G4PT5SV8D4974086"/>
    <s v="Emard, Fay and Bosco"/>
    <x v="170"/>
    <s v="Philippines"/>
  </r>
  <r>
    <n v="173"/>
    <x v="9"/>
    <s v="V40"/>
    <n v="2000"/>
    <s v="Viejo"/>
    <s v="Maroon"/>
    <n v="134230.04999999999"/>
    <n v="28188.310499999996"/>
    <s v="JN1CV6FE9AM438050"/>
    <s v="Mertz Inc"/>
    <x v="171"/>
    <s v="Malaysia"/>
  </r>
  <r>
    <n v="174"/>
    <x v="6"/>
    <s v="Forenza"/>
    <n v="2007"/>
    <s v="Nuevo"/>
    <s v="Pink"/>
    <n v="84458.64"/>
    <n v="17736.314399999999"/>
    <s v="WAUSGAFB1AN532751"/>
    <s v="Kautzer, Padberg and Pacocha"/>
    <x v="172"/>
    <s v="Philippines"/>
  </r>
  <r>
    <n v="175"/>
    <x v="43"/>
    <s v="Spyder"/>
    <n v="2004"/>
    <s v="Nuevo"/>
    <s v="Teal"/>
    <n v="149824.26999999999"/>
    <n v="31463.096699999998"/>
    <s v="WAUEG74F26N891801"/>
    <s v="Kuhic, Corkery and Mitchell"/>
    <x v="173"/>
    <s v="Philippines"/>
  </r>
  <r>
    <n v="176"/>
    <x v="18"/>
    <s v="B-Series"/>
    <n v="1996"/>
    <s v="Viejo"/>
    <s v="Khaki"/>
    <n v="90854.18"/>
    <n v="0"/>
    <s v="WAUAH98E28A694534"/>
    <s v="Torphy, Stoltenberg and Kemmer"/>
    <x v="174"/>
    <s v="Brazil"/>
  </r>
  <r>
    <n v="177"/>
    <x v="13"/>
    <s v="Vantage"/>
    <n v="2010"/>
    <s v="Nuevo"/>
    <s v="Crimson"/>
    <n v="117955.2"/>
    <n v="24770.591999999997"/>
    <s v="1FTSX2A53AE953054"/>
    <s v="Cummings-Gerhold"/>
    <x v="175"/>
    <s v="China"/>
  </r>
  <r>
    <n v="178"/>
    <x v="7"/>
    <s v="5 Series"/>
    <n v="2009"/>
    <s v="Nuevo"/>
    <s v="Yellow"/>
    <n v="28837.52"/>
    <n v="0"/>
    <s v="KNADH4A38B6948282"/>
    <s v="Ondricka, Monahan and Jacobson"/>
    <x v="176"/>
    <s v="Brazil"/>
  </r>
  <r>
    <n v="179"/>
    <x v="11"/>
    <s v="Compass"/>
    <n v="2012"/>
    <s v="Nuevo"/>
    <s v="Violet"/>
    <n v="139031.5"/>
    <n v="29196.614999999998"/>
    <s v="JN1BJ0HR9EM050939"/>
    <s v="Kuphal-Ratke"/>
    <x v="177"/>
    <s v="China"/>
  </r>
  <r>
    <n v="180"/>
    <x v="19"/>
    <s v="Quest"/>
    <n v="2005"/>
    <s v="Nuevo"/>
    <s v="Fuscia"/>
    <n v="51218.14"/>
    <n v="10755.8094"/>
    <s v="4T1BK1EB1FU728300"/>
    <s v="Murphy, Rolfson and Boehm"/>
    <x v="178"/>
    <s v="Nigeria"/>
  </r>
  <r>
    <n v="181"/>
    <x v="14"/>
    <s v="Ram 2500"/>
    <n v="2010"/>
    <s v="Nuevo"/>
    <s v="Fuscia"/>
    <n v="117846.29"/>
    <n v="24747.720899999997"/>
    <s v="WAUEF98E58A809098"/>
    <s v="Osinski LLC"/>
    <x v="179"/>
    <s v="Philippines"/>
  </r>
  <r>
    <n v="182"/>
    <x v="10"/>
    <s v="Camry"/>
    <n v="1996"/>
    <s v="Viejo"/>
    <s v="Crimson"/>
    <n v="72008.789999999994"/>
    <n v="0"/>
    <s v="1GKS1EEF1DR194754"/>
    <s v="Gleichner-Reinger"/>
    <x v="180"/>
    <s v="Ukraine"/>
  </r>
  <r>
    <n v="183"/>
    <x v="15"/>
    <s v="Volt"/>
    <n v="2011"/>
    <s v="Nuevo"/>
    <s v="Green"/>
    <n v="129161.3"/>
    <n v="27123.873"/>
    <s v="1D7CE2BK2AS047678"/>
    <s v="Cronin LLC"/>
    <x v="181"/>
    <s v="Bulgaria"/>
  </r>
  <r>
    <n v="184"/>
    <x v="15"/>
    <s v="Caprice Classic"/>
    <n v="1994"/>
    <s v="Viejo"/>
    <s v="Aquamarine"/>
    <n v="99531.53"/>
    <n v="20901.621299999999"/>
    <s v="1G6KE54Y74U699524"/>
    <s v="Davis Inc"/>
    <x v="182"/>
    <s v="Indonesia"/>
  </r>
  <r>
    <n v="185"/>
    <x v="0"/>
    <s v="Club Wagon"/>
    <n v="1992"/>
    <s v="Viejo"/>
    <s v="Orange"/>
    <n v="65684.289999999994"/>
    <n v="13793.700899999998"/>
    <s v="1D4PT4GX3BW883417"/>
    <s v="Gleason Inc"/>
    <x v="183"/>
    <s v="Portugal"/>
  </r>
  <r>
    <n v="186"/>
    <x v="28"/>
    <s v="Tiburon"/>
    <n v="2009"/>
    <s v="Nuevo"/>
    <s v="Mauv"/>
    <n v="98113.46"/>
    <n v="0"/>
    <s v="JN1AZ4EH3FM728299"/>
    <s v="Boyer Inc"/>
    <x v="154"/>
    <s v="Brazil"/>
  </r>
  <r>
    <n v="187"/>
    <x v="40"/>
    <s v="Jetta"/>
    <n v="1986"/>
    <s v="Viejo"/>
    <s v="Pink"/>
    <n v="49606.68"/>
    <n v="10417.4028"/>
    <s v="1G6KE57Y54U684984"/>
    <s v="Gleichner, Gleason and Brown"/>
    <x v="184"/>
    <s v="Ethiopia"/>
  </r>
  <r>
    <n v="188"/>
    <x v="7"/>
    <s v="Z8"/>
    <n v="2003"/>
    <s v="Nuevo"/>
    <s v="Blue"/>
    <n v="23233.02"/>
    <n v="4878.9341999999997"/>
    <s v="JN8AE2KP4F9663320"/>
    <s v="Hartmann-Kemmer"/>
    <x v="185"/>
    <s v="China"/>
  </r>
  <r>
    <n v="189"/>
    <x v="3"/>
    <s v="GL-Class"/>
    <n v="2008"/>
    <s v="Nuevo"/>
    <s v="Red"/>
    <n v="56016.11"/>
    <n v="11763.383099999999"/>
    <s v="W04GS5EC6B1552473"/>
    <s v="Watsica-Quitzon"/>
    <x v="186"/>
    <s v="Indonesia"/>
  </r>
  <r>
    <n v="190"/>
    <x v="21"/>
    <s v="Rodeo"/>
    <n v="2004"/>
    <s v="Nuevo"/>
    <s v="Violet"/>
    <n v="19007.900000000001"/>
    <n v="3991.6590000000001"/>
    <s v="WBAYP9C52FD558635"/>
    <s v="Wilderman, Parisian and Mosciski"/>
    <x v="187"/>
    <s v="Indonesia"/>
  </r>
  <r>
    <n v="191"/>
    <x v="4"/>
    <s v="Lancer"/>
    <n v="2011"/>
    <s v="Nuevo"/>
    <s v="Mauv"/>
    <n v="63902.04"/>
    <n v="0"/>
    <s v="WBADX1C50DJ197761"/>
    <s v="Daniel Inc"/>
    <x v="188"/>
    <s v="Chile"/>
  </r>
  <r>
    <n v="192"/>
    <x v="0"/>
    <s v="F150"/>
    <n v="1997"/>
    <s v="Viejo"/>
    <s v="Indigo"/>
    <n v="100479.4"/>
    <n v="0"/>
    <s v="WAUVC58E82A158137"/>
    <s v="Runolfsson-Maggio"/>
    <x v="189"/>
    <s v="Argentina"/>
  </r>
  <r>
    <n v="193"/>
    <x v="19"/>
    <s v="Pathfinder"/>
    <n v="2006"/>
    <s v="Nuevo"/>
    <s v="Green"/>
    <n v="98857.99"/>
    <n v="0"/>
    <s v="1G4GD5G32FF665273"/>
    <s v="Zemlak, Emmerich and Kuhn"/>
    <x v="190"/>
    <s v="Brazil"/>
  </r>
  <r>
    <n v="194"/>
    <x v="4"/>
    <s v="Mighty Max"/>
    <n v="1993"/>
    <s v="Viejo"/>
    <s v="Maroon"/>
    <n v="26572.75"/>
    <n v="5580.2775000000001"/>
    <s v="2C3CDXEJ0DH007936"/>
    <s v="Carter, O'Hara and Kunze"/>
    <x v="191"/>
    <s v="Indonesia"/>
  </r>
  <r>
    <n v="195"/>
    <x v="14"/>
    <s v="Ram 1500"/>
    <n v="2008"/>
    <s v="Nuevo"/>
    <s v="Khaki"/>
    <n v="140074.29"/>
    <n v="29415.600900000001"/>
    <s v="JHMFA3F23AS073384"/>
    <s v="Langworth LLC"/>
    <x v="192"/>
    <s v="Indonesia"/>
  </r>
  <r>
    <n v="196"/>
    <x v="26"/>
    <s v="612 Scaglietti"/>
    <n v="2010"/>
    <s v="Nuevo"/>
    <s v="Teal"/>
    <n v="62621.04"/>
    <n v="13150.4184"/>
    <s v="KNALN4D72F5524031"/>
    <s v="King, Lebsack and Fahey"/>
    <x v="193"/>
    <s v="China"/>
  </r>
  <r>
    <n v="197"/>
    <x v="3"/>
    <s v="CL-Class"/>
    <n v="2006"/>
    <s v="Nuevo"/>
    <s v="Mauv"/>
    <n v="98386.41"/>
    <n v="20661.146100000002"/>
    <s v="1G6DV57VX80133803"/>
    <s v="Konopelski-Sporer"/>
    <x v="194"/>
    <s v="Nigeria"/>
  </r>
  <r>
    <n v="198"/>
    <x v="5"/>
    <s v="Terraza"/>
    <n v="2006"/>
    <s v="Nuevo"/>
    <s v="Puce"/>
    <n v="136355.84"/>
    <n v="28634.7264"/>
    <s v="5GAKVBED3BJ297961"/>
    <s v="Jaskolski Group"/>
    <x v="195"/>
    <s v="Czech Republic"/>
  </r>
  <r>
    <n v="199"/>
    <x v="11"/>
    <s v="Compass"/>
    <n v="2012"/>
    <s v="Nuevo"/>
    <s v="Red"/>
    <n v="126020.2"/>
    <n v="26464.241999999998"/>
    <s v="1G6AB5RA5F0998648"/>
    <s v="Paucek Inc"/>
    <x v="196"/>
    <s v="Indonesia"/>
  </r>
  <r>
    <n v="200"/>
    <x v="14"/>
    <s v="Challenger"/>
    <n v="2011"/>
    <s v="Nuevo"/>
    <s v="Yellow"/>
    <n v="75077.09"/>
    <n v="15766.188899999999"/>
    <s v="WP0AA2A82BU127328"/>
    <s v="Rowe, Schaden and Beatty"/>
    <x v="197"/>
    <s v="Paraguay"/>
  </r>
  <r>
    <n v="201"/>
    <x v="16"/>
    <s v="Accord"/>
    <n v="1998"/>
    <s v="Viejo"/>
    <s v="Yellow"/>
    <n v="110460.2"/>
    <n v="23196.642"/>
    <s v="KMHD35LH9FU815088"/>
    <s v="Murazik, Gerlach and Hickle"/>
    <x v="7"/>
    <s v="China"/>
  </r>
  <r>
    <n v="202"/>
    <x v="32"/>
    <n v="100"/>
    <n v="1994"/>
    <s v="Viejo"/>
    <s v="Indigo"/>
    <n v="90226.08"/>
    <n v="0"/>
    <s v="WAULFAFR8AA227906"/>
    <s v="Cremin Inc"/>
    <x v="198"/>
    <s v="Argentina"/>
  </r>
  <r>
    <n v="203"/>
    <x v="41"/>
    <s v="Sportage"/>
    <n v="2008"/>
    <s v="Nuevo"/>
    <s v="Orange"/>
    <n v="131661.72"/>
    <n v="27648.961199999998"/>
    <s v="3D4PG7FG7BT076637"/>
    <s v="Nolan-Wisoky"/>
    <x v="199"/>
    <s v="Russia"/>
  </r>
  <r>
    <n v="204"/>
    <x v="13"/>
    <s v="Vantage"/>
    <n v="2011"/>
    <s v="Nuevo"/>
    <s v="Aquamarine"/>
    <n v="127397.37"/>
    <n v="26753.447699999997"/>
    <s v="5XYZG3AB2CG011083"/>
    <s v="Reinger-Greenfelder"/>
    <x v="200"/>
    <s v="Pakistan"/>
  </r>
  <r>
    <n v="205"/>
    <x v="23"/>
    <s v="Mulsanne"/>
    <n v="2011"/>
    <s v="Nuevo"/>
    <s v="Fuscia"/>
    <n v="128857.61"/>
    <n v="27060.098099999999"/>
    <s v="1N6AF0KY7FN503961"/>
    <s v="Block-Doyle"/>
    <x v="201"/>
    <s v="Indonesia"/>
  </r>
  <r>
    <n v="206"/>
    <x v="28"/>
    <s v="Azera"/>
    <n v="2008"/>
    <s v="Nuevo"/>
    <s v="Maroon"/>
    <n v="44153.43"/>
    <n v="9272.220299999999"/>
    <s v="WAUDG74F35N731677"/>
    <s v="Luettgen and Sons"/>
    <x v="202"/>
    <s v="China"/>
  </r>
  <r>
    <n v="207"/>
    <x v="40"/>
    <s v="Passat"/>
    <n v="1997"/>
    <s v="Viejo"/>
    <s v="Pink"/>
    <n v="67832.77"/>
    <n v="14244.8817"/>
    <s v="WBA5A7C52ED882921"/>
    <s v="McDermott-Yundt"/>
    <x v="203"/>
    <s v="Sudan"/>
  </r>
  <r>
    <n v="208"/>
    <x v="34"/>
    <s v="Esperante"/>
    <n v="2006"/>
    <s v="Nuevo"/>
    <s v="Red"/>
    <n v="54277.21"/>
    <n v="0"/>
    <s v="5GADT13S542449410"/>
    <s v="Jacobs Inc"/>
    <x v="204"/>
    <s v="Dominican Republic"/>
  </r>
  <r>
    <n v="209"/>
    <x v="6"/>
    <s v="Grand Vitara"/>
    <n v="2006"/>
    <s v="Nuevo"/>
    <s v="Blue"/>
    <n v="114839.09"/>
    <n v="24116.208899999998"/>
    <s v="SCFAD02A25G375659"/>
    <s v="Cartwright Inc"/>
    <x v="205"/>
    <s v="Portugal"/>
  </r>
  <r>
    <n v="210"/>
    <x v="30"/>
    <s v="Range Rover"/>
    <n v="1997"/>
    <s v="Viejo"/>
    <s v="Maroon"/>
    <n v="132666.79"/>
    <n v="27860.025900000001"/>
    <s v="1G6DE5E50D0355327"/>
    <s v="Trantow and Sons"/>
    <x v="206"/>
    <s v="Venezuela"/>
  </r>
  <r>
    <n v="211"/>
    <x v="36"/>
    <n v="900"/>
    <n v="1985"/>
    <s v="Viejo"/>
    <s v="Green"/>
    <n v="72297.59"/>
    <n v="15182.493899999999"/>
    <s v="KNAGM4AD2F5358785"/>
    <s v="Hamill, Larson and Senger"/>
    <x v="207"/>
    <s v="Slovenia"/>
  </r>
  <r>
    <n v="212"/>
    <x v="24"/>
    <s v="Forester"/>
    <n v="2009"/>
    <s v="Nuevo"/>
    <s v="Green"/>
    <n v="107323.8"/>
    <n v="0"/>
    <s v="WBABD33475P857294"/>
    <s v="Haley-Hilpert"/>
    <x v="208"/>
    <s v="Argentina"/>
  </r>
  <r>
    <n v="213"/>
    <x v="14"/>
    <s v="Dakota"/>
    <n v="2007"/>
    <s v="Nuevo"/>
    <s v="Purple"/>
    <n v="37369.07"/>
    <n v="7847.5046999999995"/>
    <s v="JM1NC2JF2E0729443"/>
    <s v="Grant, Effertz and Stiedemann"/>
    <x v="209"/>
    <s v="Thailand"/>
  </r>
  <r>
    <n v="214"/>
    <x v="3"/>
    <s v="E-Class"/>
    <n v="2012"/>
    <s v="Nuevo"/>
    <s v="Red"/>
    <n v="107476.3"/>
    <n v="22570.023000000001"/>
    <s v="SALAB2D4XAA079026"/>
    <s v="Bins-Fritsch"/>
    <x v="210"/>
    <s v="China"/>
  </r>
  <r>
    <n v="215"/>
    <x v="41"/>
    <s v="Spectra"/>
    <n v="2003"/>
    <s v="Nuevo"/>
    <s v="Orange"/>
    <n v="130686.84"/>
    <n v="27444.236399999998"/>
    <s v="WAUJT68E95A309446"/>
    <s v="Kohler, Funk and Abbott"/>
    <x v="211"/>
    <s v="Serbia"/>
  </r>
  <r>
    <n v="216"/>
    <x v="24"/>
    <s v="Justy"/>
    <n v="1988"/>
    <s v="Viejo"/>
    <s v="Teal"/>
    <n v="57703.93"/>
    <n v="12117.8253"/>
    <s v="JM3TB2BA9C0204509"/>
    <s v="Wilderman Group"/>
    <x v="212"/>
    <s v="Syria"/>
  </r>
  <r>
    <n v="217"/>
    <x v="22"/>
    <s v="Escalade"/>
    <n v="2005"/>
    <s v="Nuevo"/>
    <s v="Blue"/>
    <n v="31760.32"/>
    <n v="6669.6671999999999"/>
    <s v="SCBFC7ZA8EC102340"/>
    <s v="McDermott, Blanda and Kovacek"/>
    <x v="213"/>
    <s v="France"/>
  </r>
  <r>
    <n v="218"/>
    <x v="10"/>
    <s v="Venza"/>
    <n v="2009"/>
    <s v="Nuevo"/>
    <s v="Mauv"/>
    <n v="103601.52"/>
    <n v="21756.319200000002"/>
    <s v="JN1BJ0HP2DM183894"/>
    <s v="Legros-Hintz"/>
    <x v="214"/>
    <s v="Indonesia"/>
  </r>
  <r>
    <n v="219"/>
    <x v="14"/>
    <s v="Ram 50"/>
    <n v="1992"/>
    <s v="Viejo"/>
    <s v="Maroon"/>
    <n v="70421.710000000006"/>
    <n v="14788.5591"/>
    <s v="JH4NA126X5S398791"/>
    <s v="Wolff, Moore and Harvey"/>
    <x v="215"/>
    <s v="Norway"/>
  </r>
  <r>
    <n v="220"/>
    <x v="0"/>
    <s v="Escort ZX2"/>
    <n v="2003"/>
    <s v="Nuevo"/>
    <s v="Crimson"/>
    <n v="56765.39"/>
    <n v="11920.731899999999"/>
    <s v="1G6AD5S3XE0528622"/>
    <s v="Kling, Bode and Fritsch"/>
    <x v="216"/>
    <s v="Sweden"/>
  </r>
  <r>
    <n v="221"/>
    <x v="20"/>
    <s v="ES"/>
    <n v="1991"/>
    <s v="Viejo"/>
    <s v="Blue"/>
    <n v="37598.76"/>
    <n v="7895.7395999999999"/>
    <s v="SCFEBBAK8DG784440"/>
    <s v="Gutkowski-Bartoletti"/>
    <x v="217"/>
    <s v="Slovenia"/>
  </r>
  <r>
    <n v="222"/>
    <x v="3"/>
    <s v="W123"/>
    <n v="1977"/>
    <s v="Viejo"/>
    <s v="Aquamarine"/>
    <n v="108156.44"/>
    <n v="22712.8524"/>
    <s v="JH4CU4F66DC150315"/>
    <s v="D'Amore LLC"/>
    <x v="218"/>
    <s v="China"/>
  </r>
  <r>
    <n v="223"/>
    <x v="2"/>
    <s v="Ion"/>
    <n v="2004"/>
    <s v="Nuevo"/>
    <s v="Yellow"/>
    <n v="31640.45"/>
    <n v="0"/>
    <s v="TRUSC28N511027949"/>
    <s v="Bosco, Tillman and Rogahn"/>
    <x v="219"/>
    <s v="Brazil"/>
  </r>
  <r>
    <n v="224"/>
    <x v="11"/>
    <s v="Grand Cherokee"/>
    <n v="2012"/>
    <s v="Nuevo"/>
    <s v="Crimson"/>
    <n v="110834.71"/>
    <n v="23275.289100000002"/>
    <s v="4F2CY0C74AK762445"/>
    <s v="Schroeder, Kuhlman and Bradtke"/>
    <x v="220"/>
    <s v="Philippines"/>
  </r>
  <r>
    <n v="225"/>
    <x v="8"/>
    <s v="Sierra"/>
    <n v="2012"/>
    <s v="Nuevo"/>
    <s v="Maroon"/>
    <n v="83542.02"/>
    <n v="17543.824199999999"/>
    <s v="KNDKG3A20A7653801"/>
    <s v="Jones and Sons"/>
    <x v="221"/>
    <s v="Nigeria"/>
  </r>
  <r>
    <n v="226"/>
    <x v="0"/>
    <s v="F450"/>
    <n v="2012"/>
    <s v="Nuevo"/>
    <s v="Aquamarine"/>
    <n v="139406.92000000001"/>
    <n v="29275.4532"/>
    <s v="WBA3B9C50FF857554"/>
    <s v="West LLC"/>
    <x v="222"/>
    <s v="Indonesia"/>
  </r>
  <r>
    <n v="227"/>
    <x v="6"/>
    <s v="XL-7"/>
    <n v="2003"/>
    <s v="Nuevo"/>
    <s v="Crimson"/>
    <n v="25340.85"/>
    <n v="5321.5784999999996"/>
    <s v="WUARL48H24K878915"/>
    <s v="Leannon, Blick and Hills"/>
    <x v="223"/>
    <s v="Nigeria"/>
  </r>
  <r>
    <n v="228"/>
    <x v="29"/>
    <s v="MurciÃ©lago"/>
    <n v="2002"/>
    <s v="Nuevo"/>
    <s v="Turquoise"/>
    <n v="95377.71"/>
    <n v="20029.319100000001"/>
    <s v="1G6DS1E31C0980902"/>
    <s v="Schamberger-Lesch"/>
    <x v="224"/>
    <s v="Portugal"/>
  </r>
  <r>
    <n v="229"/>
    <x v="15"/>
    <s v="Astro"/>
    <n v="2003"/>
    <s v="Nuevo"/>
    <s v="Crimson"/>
    <n v="89559.69"/>
    <n v="18807.534899999999"/>
    <s v="KMHGH4JH4CU107306"/>
    <s v="McClure-Bergnaum"/>
    <x v="225"/>
    <s v="China"/>
  </r>
  <r>
    <n v="230"/>
    <x v="0"/>
    <s v="Econoline E350"/>
    <n v="1997"/>
    <s v="Viejo"/>
    <s v="Indigo"/>
    <n v="52948.15"/>
    <n v="11119.111499999999"/>
    <s v="JTDKN3DUXF0964607"/>
    <s v="Prohaska and Sons"/>
    <x v="226"/>
    <s v="China"/>
  </r>
  <r>
    <n v="231"/>
    <x v="4"/>
    <s v="Challenger"/>
    <n v="2003"/>
    <s v="Nuevo"/>
    <s v="Red"/>
    <n v="73616.240000000005"/>
    <n v="15459.410400000001"/>
    <s v="WBA3R5C54FK801788"/>
    <s v="Mayert Inc"/>
    <x v="227"/>
    <s v="China"/>
  </r>
  <r>
    <n v="232"/>
    <x v="41"/>
    <s v="Optima"/>
    <n v="2012"/>
    <s v="Nuevo"/>
    <s v="Mauv"/>
    <n v="90823.82"/>
    <n v="0"/>
    <s v="1GYS3AEFXCR502169"/>
    <s v="Hahn LLC"/>
    <x v="228"/>
    <s v="South Africa"/>
  </r>
  <r>
    <n v="233"/>
    <x v="40"/>
    <s v="New Beetle"/>
    <n v="2002"/>
    <s v="Nuevo"/>
    <s v="Violet"/>
    <n v="149370.54999999999"/>
    <n v="31367.815499999997"/>
    <s v="JTDKN3DU2F0831971"/>
    <s v="Wisozk-Reinger"/>
    <x v="229"/>
    <s v="Ireland"/>
  </r>
  <r>
    <n v="234"/>
    <x v="4"/>
    <s v="Lancer"/>
    <n v="2005"/>
    <s v="Nuevo"/>
    <s v="Mauv"/>
    <n v="68929.509999999995"/>
    <n v="14475.197099999998"/>
    <s v="3GYFK62867G892779"/>
    <s v="Welch-Bruen"/>
    <x v="230"/>
    <s v="China"/>
  </r>
  <r>
    <n v="235"/>
    <x v="20"/>
    <s v="GS"/>
    <n v="2004"/>
    <s v="Nuevo"/>
    <s v="Purple"/>
    <n v="66632.160000000003"/>
    <n v="13992.7536"/>
    <s v="WA1VFAFL7EA239097"/>
    <s v="Ferry-Murazik"/>
    <x v="3"/>
    <s v="Indonesia"/>
  </r>
  <r>
    <n v="236"/>
    <x v="10"/>
    <s v="Supra"/>
    <n v="1993"/>
    <s v="Viejo"/>
    <s v="Indigo"/>
    <n v="73824.23"/>
    <n v="15503.088299999999"/>
    <s v="JN1AV7AP3FM111074"/>
    <s v="Hilll, Mosciski and Kunze"/>
    <x v="231"/>
    <s v="Philippines"/>
  </r>
  <r>
    <n v="237"/>
    <x v="15"/>
    <s v="S10"/>
    <n v="1999"/>
    <s v="Viejo"/>
    <s v="Purple"/>
    <n v="94298.38"/>
    <n v="0"/>
    <s v="SCBCR73W07C324136"/>
    <s v="Hettinger-Adams"/>
    <x v="232"/>
    <s v="Brazil"/>
  </r>
  <r>
    <n v="238"/>
    <x v="24"/>
    <s v="Legacy"/>
    <n v="2007"/>
    <s v="Nuevo"/>
    <s v="Pink"/>
    <n v="53852.05"/>
    <n v="11308.9305"/>
    <s v="19XFA1E37BE537927"/>
    <s v="Dickens LLC"/>
    <x v="233"/>
    <s v="Uganda"/>
  </r>
  <r>
    <n v="239"/>
    <x v="10"/>
    <s v="Matrix"/>
    <n v="2005"/>
    <s v="Nuevo"/>
    <s v="Blue"/>
    <n v="35087.42"/>
    <n v="7368.3581999999997"/>
    <s v="1G6AB5SX7D0516113"/>
    <s v="Upton, Wolff and Hand"/>
    <x v="234"/>
    <s v="Portugal"/>
  </r>
  <r>
    <n v="240"/>
    <x v="18"/>
    <s v="Mazda5"/>
    <n v="2010"/>
    <s v="Nuevo"/>
    <s v="Fuscia"/>
    <n v="87841.82"/>
    <n v="18446.782200000001"/>
    <s v="WAUFGBFB6AN310830"/>
    <s v="Vandervort, Lebsack and Swaniawski"/>
    <x v="235"/>
    <s v="China"/>
  </r>
  <r>
    <n v="241"/>
    <x v="10"/>
    <s v="Camry"/>
    <n v="2007"/>
    <s v="Nuevo"/>
    <s v="Purple"/>
    <n v="42484.13"/>
    <n v="8921.6672999999992"/>
    <s v="3C4PDDEG7CT380283"/>
    <s v="Orn, Dare and Lehner"/>
    <x v="236"/>
    <s v="Japan"/>
  </r>
  <r>
    <n v="242"/>
    <x v="2"/>
    <s v="VUE"/>
    <n v="2002"/>
    <s v="Nuevo"/>
    <s v="Crimson"/>
    <n v="137932.53"/>
    <n v="28965.831299999998"/>
    <s v="WBANB33595C746605"/>
    <s v="Bosco-Friesen"/>
    <x v="237"/>
    <s v="China"/>
  </r>
  <r>
    <n v="243"/>
    <x v="6"/>
    <s v="Swift"/>
    <n v="1997"/>
    <s v="Viejo"/>
    <s v="Khaki"/>
    <n v="109045.5"/>
    <n v="22899.555"/>
    <s v="WBA3B3C51DF652741"/>
    <s v="Greenholt, Cronin and Cronin"/>
    <x v="238"/>
    <s v="China"/>
  </r>
  <r>
    <n v="244"/>
    <x v="21"/>
    <s v="Trooper"/>
    <n v="1993"/>
    <s v="Viejo"/>
    <s v="Turquoise"/>
    <n v="73525.63"/>
    <n v="15440.382300000001"/>
    <s v="SCFAD22313K903697"/>
    <s v="Wilkinson-Weissnat"/>
    <x v="239"/>
    <s v="China"/>
  </r>
  <r>
    <n v="245"/>
    <x v="10"/>
    <s v="RAV4"/>
    <n v="2008"/>
    <s v="Nuevo"/>
    <s v="Crimson"/>
    <n v="146148.32"/>
    <n v="30691.147199999999"/>
    <s v="WBAFR9C50BC019772"/>
    <s v="Mayert-Adams"/>
    <x v="240"/>
    <s v="Libya"/>
  </r>
  <r>
    <n v="246"/>
    <x v="20"/>
    <s v="ES"/>
    <n v="1999"/>
    <s v="Viejo"/>
    <s v="Aquamarine"/>
    <n v="91427.54"/>
    <n v="19199.783399999997"/>
    <s v="WA1WKBFP2CA927336"/>
    <s v="Schroeder-Hilpert"/>
    <x v="241"/>
    <s v="Albania"/>
  </r>
  <r>
    <n v="247"/>
    <x v="10"/>
    <s v="Corolla"/>
    <n v="2010"/>
    <s v="Nuevo"/>
    <s v="Aquamarine"/>
    <n v="39174.089999999997"/>
    <n v="0"/>
    <s v="1N6AD0CU0EN888778"/>
    <s v="Corwin, Kuhic and Adams"/>
    <x v="242"/>
    <s v="Brazil"/>
  </r>
  <r>
    <n v="248"/>
    <x v="30"/>
    <s v="Discovery"/>
    <n v="1997"/>
    <s v="Viejo"/>
    <s v="Puce"/>
    <n v="27471.91"/>
    <n v="5769.1010999999999"/>
    <s v="3GYEK63NX3G410499"/>
    <s v="Cruickshank, Mills and Johnston"/>
    <x v="243"/>
    <s v="Poland"/>
  </r>
  <r>
    <n v="249"/>
    <x v="24"/>
    <s v="Forester"/>
    <n v="2005"/>
    <s v="Nuevo"/>
    <s v="Puce"/>
    <n v="148500.24"/>
    <n v="31185.050399999996"/>
    <s v="2T1BURHE4FC398328"/>
    <s v="Gorczany, Walker and Strosin"/>
    <x v="15"/>
    <s v="China"/>
  </r>
  <r>
    <n v="250"/>
    <x v="20"/>
    <s v="IS F"/>
    <n v="2008"/>
    <s v="Nuevo"/>
    <s v="Aquamarine"/>
    <n v="149418.16"/>
    <n v="31377.813600000001"/>
    <s v="WA1VMAFE9BD570250"/>
    <s v="Rodriguez, Cassin and Kub"/>
    <x v="174"/>
    <s v="China"/>
  </r>
  <r>
    <n v="251"/>
    <x v="44"/>
    <s v="xD"/>
    <n v="2009"/>
    <s v="Nuevo"/>
    <s v="Fuscia"/>
    <n v="37342.32"/>
    <n v="7841.8871999999992"/>
    <s v="1GYUKKEF8AR505036"/>
    <s v="Lind-Schneider"/>
    <x v="244"/>
    <s v="China"/>
  </r>
  <r>
    <n v="252"/>
    <x v="9"/>
    <s v="S40"/>
    <n v="2000"/>
    <s v="Viejo"/>
    <s v="Yellow"/>
    <n v="17547.41"/>
    <n v="0"/>
    <s v="JN8AZ2KR9CT910335"/>
    <s v="Schumm, Reichel and Leannon"/>
    <x v="189"/>
    <s v="South Korea"/>
  </r>
  <r>
    <n v="253"/>
    <x v="26"/>
    <s v="612 Scaglietti"/>
    <n v="2006"/>
    <s v="Nuevo"/>
    <s v="Maroon"/>
    <n v="107946.92"/>
    <n v="22668.853199999998"/>
    <s v="WA1CMAFE4CD410155"/>
    <s v="Gusikowski, Reichert and Lebsack"/>
    <x v="245"/>
    <s v="France"/>
  </r>
  <r>
    <n v="254"/>
    <x v="11"/>
    <s v="Wrangler"/>
    <n v="1997"/>
    <s v="Viejo"/>
    <s v="Turquoise"/>
    <n v="49049.7"/>
    <n v="0"/>
    <s v="WBASP2C54BC952523"/>
    <s v="Bechtelar Inc"/>
    <x v="246"/>
    <s v="South Korea"/>
  </r>
  <r>
    <n v="255"/>
    <x v="0"/>
    <s v="Ranger"/>
    <n v="2004"/>
    <s v="Nuevo"/>
    <s v="Pink"/>
    <n v="76517.95"/>
    <n v="16068.769499999999"/>
    <s v="1G4CW54K254850602"/>
    <s v="Kreiger LLC"/>
    <x v="247"/>
    <s v="Myanmar"/>
  </r>
  <r>
    <n v="256"/>
    <x v="1"/>
    <n v="928"/>
    <n v="1995"/>
    <s v="Viejo"/>
    <s v="Teal"/>
    <n v="34832.959999999999"/>
    <n v="7314.9215999999997"/>
    <s v="WAUJT68E45A493761"/>
    <s v="Kessler-Kihn"/>
    <x v="248"/>
    <s v="Jordan"/>
  </r>
  <r>
    <n v="257"/>
    <x v="6"/>
    <s v="SJ"/>
    <n v="1991"/>
    <s v="Viejo"/>
    <s v="Violet"/>
    <n v="62272.95"/>
    <n v="13077.3195"/>
    <s v="1FMJK1H5XDE569833"/>
    <s v="Kemmer, Mitchell and Schmitt"/>
    <x v="249"/>
    <s v="Iran"/>
  </r>
  <r>
    <n v="258"/>
    <x v="6"/>
    <s v="Reno"/>
    <n v="2007"/>
    <s v="Nuevo"/>
    <s v="Aquamarine"/>
    <n v="143542.42000000001"/>
    <n v="30143.908200000002"/>
    <s v="19UUA65695A431244"/>
    <s v="Ankunding LLC"/>
    <x v="250"/>
    <s v="Indonesia"/>
  </r>
  <r>
    <n v="259"/>
    <x v="20"/>
    <s v="RX"/>
    <n v="2002"/>
    <s v="Nuevo"/>
    <s v="Yellow"/>
    <n v="45333.75"/>
    <n v="9520.0874999999996"/>
    <s v="5N1AR2MM6FC696059"/>
    <s v="Rogahn and Sons"/>
    <x v="251"/>
    <s v="Indonesia"/>
  </r>
  <r>
    <n v="260"/>
    <x v="38"/>
    <s v="Acclaim"/>
    <n v="1994"/>
    <s v="Viejo"/>
    <s v="Aquamarine"/>
    <n v="90992.47"/>
    <n v="19108.418699999998"/>
    <s v="1D7RE2BK7BS456271"/>
    <s v="Murphy, Dietrich and Hoeger"/>
    <x v="252"/>
    <s v="Indonesia"/>
  </r>
  <r>
    <n v="261"/>
    <x v="8"/>
    <s v="Rally Wagon 2500"/>
    <n v="1993"/>
    <s v="Viejo"/>
    <s v="Green"/>
    <n v="105459.38"/>
    <n v="22146.469799999999"/>
    <s v="1FTEW1E88AF597483"/>
    <s v="Effertz-Hilpert"/>
    <x v="253"/>
    <s v="Sweden"/>
  </r>
  <r>
    <n v="262"/>
    <x v="8"/>
    <s v="Sonoma"/>
    <n v="1997"/>
    <s v="Viejo"/>
    <s v="Indigo"/>
    <n v="74669.22"/>
    <n v="15680.5362"/>
    <s v="WAU3GAFD4FN801368"/>
    <s v="Pouros-Bosco"/>
    <x v="254"/>
    <s v="Guatemala"/>
  </r>
  <r>
    <n v="263"/>
    <x v="7"/>
    <s v="3 Series"/>
    <n v="2012"/>
    <s v="Nuevo"/>
    <s v="Maroon"/>
    <n v="52931.35"/>
    <n v="11115.583499999999"/>
    <s v="WBSDE93481B458857"/>
    <s v="Schowalter Inc"/>
    <x v="255"/>
    <s v="Bangladesh"/>
  </r>
  <r>
    <n v="264"/>
    <x v="18"/>
    <s v="Miata MX-5"/>
    <n v="1995"/>
    <s v="Viejo"/>
    <s v="Crimson"/>
    <n v="52533.61"/>
    <n v="11032.0581"/>
    <s v="SAJWJ1CD8F8789778"/>
    <s v="Wyman, Reichert and Reichert"/>
    <x v="256"/>
    <s v="Canada"/>
  </r>
  <r>
    <n v="265"/>
    <x v="19"/>
    <s v="NV3500"/>
    <n v="2012"/>
    <s v="Nuevo"/>
    <s v="Green"/>
    <n v="42615.31"/>
    <n v="8949.2150999999994"/>
    <s v="KNAFU6A24C5058733"/>
    <s v="Greenholt and Sons"/>
    <x v="257"/>
    <s v="Peru"/>
  </r>
  <r>
    <n v="266"/>
    <x v="41"/>
    <s v="Sedona"/>
    <n v="2010"/>
    <s v="Nuevo"/>
    <s v="Yellow"/>
    <n v="39836.519999999997"/>
    <n v="8365.6691999999985"/>
    <s v="3VWJX7AJ7AM327300"/>
    <s v="Wiegand-Gottlieb"/>
    <x v="258"/>
    <s v="Mexico"/>
  </r>
  <r>
    <n v="267"/>
    <x v="32"/>
    <s v="S6"/>
    <n v="2007"/>
    <s v="Nuevo"/>
    <s v="Crimson"/>
    <n v="68241.55"/>
    <n v="14330.7255"/>
    <s v="1GYS3AEF4BR881264"/>
    <s v="Zieme, McKenzie and Parisian"/>
    <x v="259"/>
    <s v="Mozambique"/>
  </r>
  <r>
    <n v="268"/>
    <x v="5"/>
    <s v="Estate"/>
    <n v="1989"/>
    <s v="Viejo"/>
    <s v="Crimson"/>
    <n v="125324.36"/>
    <n v="26318.115599999997"/>
    <s v="WA1DKBFP9BA553622"/>
    <s v="Romaguera Group"/>
    <x v="260"/>
    <s v="Indonesia"/>
  </r>
  <r>
    <n v="269"/>
    <x v="14"/>
    <s v="Durango"/>
    <n v="1998"/>
    <s v="Viejo"/>
    <s v="Purple"/>
    <n v="104905.58"/>
    <n v="22030.1718"/>
    <s v="1FTNF2A50AE090357"/>
    <s v="Johnston-D'Amore"/>
    <x v="261"/>
    <s v="Indonesia"/>
  </r>
  <r>
    <n v="270"/>
    <x v="27"/>
    <s v="Navigator"/>
    <n v="2005"/>
    <s v="Nuevo"/>
    <s v="Maroon"/>
    <n v="139534.01"/>
    <n v="29302.142100000001"/>
    <s v="5J6TF1H55FL646766"/>
    <s v="Prohaska-Moen"/>
    <x v="262"/>
    <s v="China"/>
  </r>
  <r>
    <n v="271"/>
    <x v="36"/>
    <d v="2023-03-09T00:00:00"/>
    <n v="1999"/>
    <s v="Viejo"/>
    <s v="Mauv"/>
    <n v="99144.22"/>
    <n v="20820.286199999999"/>
    <s v="2FMHK6DCXAB639628"/>
    <s v="Sawayn, Schmeler and Balistreri"/>
    <x v="263"/>
    <s v="Palestinian Territory"/>
  </r>
  <r>
    <n v="272"/>
    <x v="45"/>
    <s v="Esprit"/>
    <n v="1987"/>
    <s v="Viejo"/>
    <s v="Teal"/>
    <n v="51113.22"/>
    <n v="0"/>
    <s v="5NPDH4AE1CH073395"/>
    <s v="Nicolas-Gerlach"/>
    <x v="264"/>
    <s v="Colombia"/>
  </r>
  <r>
    <n v="273"/>
    <x v="15"/>
    <s v="Astro"/>
    <n v="1996"/>
    <s v="Viejo"/>
    <s v="Aquamarine"/>
    <n v="141223.54"/>
    <n v="0"/>
    <s v="2C3CA4CG0BH424808"/>
    <s v="Bednar-Nikolaus"/>
    <x v="265"/>
    <s v="Brazil"/>
  </r>
  <r>
    <n v="274"/>
    <x v="15"/>
    <s v="Suburban 2500"/>
    <n v="2010"/>
    <s v="Nuevo"/>
    <s v="Goldenrod"/>
    <n v="78824.92"/>
    <n v="16553.233199999999"/>
    <s v="WAUKD78P09A769528"/>
    <s v="Wuckert-Schaden"/>
    <x v="266"/>
    <s v="France"/>
  </r>
  <r>
    <n v="275"/>
    <x v="17"/>
    <s v="Grand Am"/>
    <n v="1992"/>
    <s v="Viejo"/>
    <s v="Fuscia"/>
    <n v="120337.85"/>
    <n v="25270.948499999999"/>
    <s v="1G4GE5GV9AF198814"/>
    <s v="Douglas Inc"/>
    <x v="267"/>
    <s v="Indonesia"/>
  </r>
  <r>
    <n v="276"/>
    <x v="1"/>
    <s v="Panamera"/>
    <n v="2011"/>
    <s v="Nuevo"/>
    <s v="Aquamarine"/>
    <n v="44569.34"/>
    <n v="9359.5613999999987"/>
    <s v="3D7TP2CT7BG985864"/>
    <s v="Borer-Schoen"/>
    <x v="268"/>
    <s v="China"/>
  </r>
  <r>
    <n v="277"/>
    <x v="46"/>
    <s v="Milan"/>
    <n v="2008"/>
    <s v="Nuevo"/>
    <s v="Green"/>
    <n v="46818.95"/>
    <n v="9831.9794999999995"/>
    <s v="WAUVFAFHXBN893935"/>
    <s v="Nicolas, Howell and Lesch"/>
    <x v="269"/>
    <s v="Portugal"/>
  </r>
  <r>
    <n v="278"/>
    <x v="16"/>
    <s v="Insight"/>
    <n v="2005"/>
    <s v="Nuevo"/>
    <s v="Yellow"/>
    <n v="53630.23"/>
    <n v="11262.3483"/>
    <s v="1G6YV34A945661367"/>
    <s v="Wuckert-Moen"/>
    <x v="270"/>
    <s v="China"/>
  </r>
  <r>
    <n v="279"/>
    <x v="18"/>
    <s v="Mazdaspeed6"/>
    <n v="2007"/>
    <s v="Nuevo"/>
    <s v="Mauv"/>
    <n v="20328.64"/>
    <n v="4269.0144"/>
    <s v="5N1AR1NB9CC048623"/>
    <s v="Kohler, Huel and Moore"/>
    <x v="271"/>
    <s v="China"/>
  </r>
  <r>
    <n v="280"/>
    <x v="0"/>
    <s v="Edge"/>
    <n v="2007"/>
    <s v="Nuevo"/>
    <s v="Red"/>
    <n v="60468.95"/>
    <n v="0"/>
    <s v="WBAYE4C53ED595734"/>
    <s v="Cartwright, Klocko and Hettinger"/>
    <x v="272"/>
    <s v="Colombia"/>
  </r>
  <r>
    <n v="281"/>
    <x v="24"/>
    <s v="Outback"/>
    <n v="2010"/>
    <s v="Nuevo"/>
    <s v="Mauv"/>
    <n v="33974.86"/>
    <n v="7134.7205999999996"/>
    <s v="WBA5A7C52FD202081"/>
    <s v="Emmerich LLC"/>
    <x v="212"/>
    <s v="China"/>
  </r>
  <r>
    <n v="282"/>
    <x v="0"/>
    <s v="Contour"/>
    <n v="1999"/>
    <s v="Viejo"/>
    <s v="Mauv"/>
    <n v="84185.87"/>
    <n v="17679.0327"/>
    <s v="WBAXH5C55DD889062"/>
    <s v="Ryan and Sons"/>
    <x v="273"/>
    <s v="Czech Republic"/>
  </r>
  <r>
    <n v="283"/>
    <x v="22"/>
    <s v="Escalade"/>
    <n v="2009"/>
    <s v="Nuevo"/>
    <s v="Puce"/>
    <n v="51872.97"/>
    <n v="10893.323699999999"/>
    <s v="19UUA9F55CA076674"/>
    <s v="Rowe, Dietrich and Altenwerth"/>
    <x v="274"/>
    <s v="China"/>
  </r>
  <r>
    <n v="284"/>
    <x v="9"/>
    <s v="S40"/>
    <n v="2003"/>
    <s v="Nuevo"/>
    <s v="Red"/>
    <n v="25234.43"/>
    <n v="5299.2303000000002"/>
    <s v="KNDJN2A22E7347300"/>
    <s v="Mills, Torp and Watsica"/>
    <x v="275"/>
    <s v="Serbia"/>
  </r>
  <r>
    <n v="285"/>
    <x v="46"/>
    <s v="Tracer"/>
    <n v="1993"/>
    <s v="Viejo"/>
    <s v="Aquamarine"/>
    <n v="20120.759999999998"/>
    <n v="4225.3595999999998"/>
    <s v="19UUB3F76FA621331"/>
    <s v="Schuster, Greenfelder and Macejkovic"/>
    <x v="276"/>
    <s v="Thailand"/>
  </r>
  <r>
    <n v="286"/>
    <x v="18"/>
    <s v="Mazda3"/>
    <n v="2006"/>
    <s v="Nuevo"/>
    <s v="Fuscia"/>
    <n v="112600.62"/>
    <n v="23646.1302"/>
    <s v="WAUWGAFC5FN467923"/>
    <s v="Toy-Schmitt"/>
    <x v="277"/>
    <s v="Afghanistan"/>
  </r>
  <r>
    <n v="287"/>
    <x v="15"/>
    <s v="Astro"/>
    <n v="2000"/>
    <s v="Viejo"/>
    <s v="Goldenrod"/>
    <n v="27404.18"/>
    <n v="5754.8778000000002"/>
    <s v="4T1BF1FK9FU856545"/>
    <s v="Stokes-Pagac"/>
    <x v="278"/>
    <s v="Peru"/>
  </r>
  <r>
    <n v="288"/>
    <x v="18"/>
    <s v="CX-5"/>
    <n v="2013"/>
    <s v="Nuevo"/>
    <s v="Teal"/>
    <n v="20150.91"/>
    <n v="4231.6911"/>
    <s v="1FMJK1H56CE182713"/>
    <s v="Hettinger-Tromp"/>
    <x v="279"/>
    <s v="Russia"/>
  </r>
  <r>
    <n v="289"/>
    <x v="14"/>
    <s v="Viper"/>
    <n v="2009"/>
    <s v="Nuevo"/>
    <s v="Purple"/>
    <n v="30373.45"/>
    <n v="6378.4245000000001"/>
    <s v="WA1WYBFE5AD891795"/>
    <s v="Schneider-Rosenbaum"/>
    <x v="280"/>
    <s v="China"/>
  </r>
  <r>
    <n v="290"/>
    <x v="3"/>
    <s v="G55 AMG"/>
    <n v="2006"/>
    <s v="Nuevo"/>
    <s v="Goldenrod"/>
    <n v="90013.04"/>
    <n v="18902.738399999998"/>
    <s v="WAUKF98E26A379689"/>
    <s v="O'Hara, Luettgen and Strosin"/>
    <x v="281"/>
    <s v="Philippines"/>
  </r>
  <r>
    <n v="291"/>
    <x v="19"/>
    <s v="350Z Roadster"/>
    <n v="2006"/>
    <s v="Nuevo"/>
    <s v="Turquoise"/>
    <n v="71669.509999999995"/>
    <n v="15050.597099999999"/>
    <s v="1D4RD2GG6BC135143"/>
    <s v="Feeney, Stracke and Christiansen"/>
    <x v="282"/>
    <s v="Indonesia"/>
  </r>
  <r>
    <n v="292"/>
    <x v="15"/>
    <s v="Corvair 500"/>
    <n v="1963"/>
    <s v="Viejo"/>
    <s v="Purple"/>
    <n v="84759.08"/>
    <n v="17799.406800000001"/>
    <s v="JTDKDTB30C1435072"/>
    <s v="Johnston-Kohler"/>
    <x v="283"/>
    <s v="Portugal"/>
  </r>
  <r>
    <n v="293"/>
    <x v="32"/>
    <n v="80"/>
    <n v="1991"/>
    <s v="Viejo"/>
    <s v="Red"/>
    <n v="140893.75"/>
    <n v="29587.6875"/>
    <s v="WAUAFAFH8AN983615"/>
    <s v="Goldner, Schuppe and Stokes"/>
    <x v="284"/>
    <s v="China"/>
  </r>
  <r>
    <n v="294"/>
    <x v="17"/>
    <s v="Grand Prix"/>
    <n v="1964"/>
    <s v="Viejo"/>
    <s v="Yellow"/>
    <n v="51122.62"/>
    <n v="10735.7502"/>
    <s v="2HNYD28618H707413"/>
    <s v="Hoppe Inc"/>
    <x v="285"/>
    <s v="Indonesia"/>
  </r>
  <r>
    <n v="295"/>
    <x v="0"/>
    <s v="Mustang"/>
    <n v="1997"/>
    <s v="Viejo"/>
    <s v="Blue"/>
    <n v="147293.82"/>
    <n v="30931.7022"/>
    <s v="2C3CA5CG6BH856020"/>
    <s v="Gerhold Group"/>
    <x v="286"/>
    <s v="Burkina Faso"/>
  </r>
  <r>
    <n v="296"/>
    <x v="15"/>
    <s v="Impala"/>
    <n v="2000"/>
    <s v="Viejo"/>
    <s v="Mauv"/>
    <n v="112842.6"/>
    <n v="23696.946"/>
    <s v="5N1AN0NU8CN230843"/>
    <s v="Barton, Turner and Ryan"/>
    <x v="287"/>
    <s v="Bulgaria"/>
  </r>
  <r>
    <n v="297"/>
    <x v="15"/>
    <s v="G-Series G10"/>
    <n v="1993"/>
    <s v="Viejo"/>
    <s v="Goldenrod"/>
    <n v="59365.61"/>
    <n v="12466.7781"/>
    <s v="1GYEC638X8R578058"/>
    <s v="Doyle-Klein"/>
    <x v="288"/>
    <s v="Poland"/>
  </r>
  <r>
    <n v="298"/>
    <x v="44"/>
    <s v="xA"/>
    <n v="2004"/>
    <s v="Nuevo"/>
    <s v="Crimson"/>
    <n v="86016.74"/>
    <n v="18063.5154"/>
    <s v="1G6AK5SX3E0692285"/>
    <s v="Stiedemann Group"/>
    <x v="289"/>
    <s v="China"/>
  </r>
  <r>
    <n v="299"/>
    <x v="15"/>
    <s v="Equinox"/>
    <n v="2011"/>
    <s v="Nuevo"/>
    <s v="Teal"/>
    <n v="78125.22"/>
    <n v="16406.296200000001"/>
    <s v="WAUTFAFH1CN796809"/>
    <s v="Emmerich Inc"/>
    <x v="290"/>
    <s v="Iran"/>
  </r>
  <r>
    <n v="300"/>
    <x v="8"/>
    <s v="Jimmy"/>
    <n v="1996"/>
    <s v="Viejo"/>
    <s v="Turquoise"/>
    <n v="26075.59"/>
    <n v="5475.8738999999996"/>
    <s v="5N1AN0NW0DN936837"/>
    <s v="Koss, Gerlach and Abernathy"/>
    <x v="291"/>
    <s v="Serbia"/>
  </r>
  <r>
    <n v="301"/>
    <x v="33"/>
    <s v="RSX"/>
    <n v="2006"/>
    <s v="Nuevo"/>
    <s v="Purple"/>
    <n v="87675.520000000004"/>
    <n v="0"/>
    <s v="WAUAF78E16A351172"/>
    <s v="Tremblay and Sons"/>
    <x v="292"/>
    <s v="Brazil"/>
  </r>
  <r>
    <n v="302"/>
    <x v="14"/>
    <s v="D250"/>
    <n v="1993"/>
    <s v="Viejo"/>
    <s v="Yellow"/>
    <n v="147627.78"/>
    <n v="31001.8338"/>
    <s v="2C3CCAEG6DH048608"/>
    <s v="Schiller-Brekke"/>
    <x v="293"/>
    <s v="Bulgaria"/>
  </r>
  <r>
    <n v="303"/>
    <x v="28"/>
    <s v="Scoupe"/>
    <n v="1993"/>
    <s v="Viejo"/>
    <s v="Goldenrod"/>
    <n v="85359.81"/>
    <n v="17925.560099999999"/>
    <s v="WDDHF5KB7FB027146"/>
    <s v="Franecki-Moen"/>
    <x v="294"/>
    <s v="Philippines"/>
  </r>
  <r>
    <n v="304"/>
    <x v="27"/>
    <s v="Mark VII"/>
    <n v="1992"/>
    <s v="Viejo"/>
    <s v="Aquamarine"/>
    <n v="98036.59"/>
    <n v="20587.6839"/>
    <s v="5FRYD3H98GB141811"/>
    <s v="Bruen Inc"/>
    <x v="295"/>
    <s v="United States"/>
  </r>
  <r>
    <n v="305"/>
    <x v="42"/>
    <s v="Lanos"/>
    <n v="2000"/>
    <s v="Viejo"/>
    <s v="Pink"/>
    <n v="76139.960000000006"/>
    <n v="0"/>
    <s v="WAULT58E54A330070"/>
    <s v="Shields, Reichert and Marvin"/>
    <x v="296"/>
    <s v="Chile"/>
  </r>
  <r>
    <n v="306"/>
    <x v="18"/>
    <s v="MX-6"/>
    <n v="1990"/>
    <s v="Viejo"/>
    <s v="Aquamarine"/>
    <n v="23821.68"/>
    <n v="0"/>
    <s v="TRURD38J281218902"/>
    <s v="Ward Group"/>
    <x v="297"/>
    <s v="Argentina"/>
  </r>
  <r>
    <n v="307"/>
    <x v="32"/>
    <s v="S5"/>
    <n v="2012"/>
    <s v="Nuevo"/>
    <s v="Turquoise"/>
    <n v="111222.82"/>
    <n v="23356.7922"/>
    <s v="KNAFT4A26A5654589"/>
    <s v="Toy, Fahey and Paucek"/>
    <x v="298"/>
    <s v="Slovenia"/>
  </r>
  <r>
    <n v="308"/>
    <x v="5"/>
    <s v="Electra"/>
    <n v="1985"/>
    <s v="Viejo"/>
    <s v="Turquoise"/>
    <n v="36557.53"/>
    <n v="7677.0812999999998"/>
    <s v="WAUAH78E27A045397"/>
    <s v="Crooks-Tillman"/>
    <x v="299"/>
    <s v="Pakistan"/>
  </r>
  <r>
    <n v="309"/>
    <x v="5"/>
    <s v="Regal"/>
    <n v="1996"/>
    <s v="Viejo"/>
    <s v="Puce"/>
    <n v="23545.15"/>
    <n v="4944.4814999999999"/>
    <s v="WAUBFAFL1CN294138"/>
    <s v="Hirthe-Marquardt"/>
    <x v="300"/>
    <s v="Montenegro"/>
  </r>
  <r>
    <n v="310"/>
    <x v="15"/>
    <s v="Camaro"/>
    <n v="1982"/>
    <s v="Viejo"/>
    <s v="Purple"/>
    <n v="113807.67"/>
    <n v="23899.610699999997"/>
    <s v="1GYEE637X60531194"/>
    <s v="Stanton-Kohler"/>
    <x v="301"/>
    <s v="China"/>
  </r>
  <r>
    <n v="311"/>
    <x v="33"/>
    <s v="NSX"/>
    <n v="1996"/>
    <s v="Viejo"/>
    <s v="Blue"/>
    <n v="58744.28"/>
    <n v="12336.298799999999"/>
    <s v="WBAUP9C57AV310785"/>
    <s v="Kiehn, Wiegand and Keeling"/>
    <x v="302"/>
    <s v="China"/>
  </r>
  <r>
    <n v="312"/>
    <x v="40"/>
    <s v="Golf"/>
    <n v="2001"/>
    <s v="Nuevo"/>
    <s v="Blue"/>
    <n v="67077.53"/>
    <n v="14086.281299999999"/>
    <s v="JH4DC54835S466277"/>
    <s v="Gerhold, Padberg and Boyle"/>
    <x v="303"/>
    <s v="China"/>
  </r>
  <r>
    <n v="313"/>
    <x v="41"/>
    <s v="Sportage"/>
    <n v="2000"/>
    <s v="Viejo"/>
    <s v="Purple"/>
    <n v="101296.7"/>
    <n v="21272.306999999997"/>
    <s v="WAUBH78EX6A981982"/>
    <s v="Wehner LLC"/>
    <x v="304"/>
    <s v="Haiti"/>
  </r>
  <r>
    <n v="314"/>
    <x v="22"/>
    <s v="XLR-V"/>
    <n v="2009"/>
    <s v="Nuevo"/>
    <s v="Orange"/>
    <n v="143029.85999999999"/>
    <n v="30036.270599999996"/>
    <s v="JN1AV7APXFM697143"/>
    <s v="Murray-Schaden"/>
    <x v="305"/>
    <s v="China"/>
  </r>
  <r>
    <n v="315"/>
    <x v="32"/>
    <s v="S6"/>
    <n v="2003"/>
    <s v="Nuevo"/>
    <s v="Teal"/>
    <n v="126352.63"/>
    <n v="0"/>
    <s v="5TDDK3DC8ES907052"/>
    <s v="Hettinger Group"/>
    <x v="306"/>
    <s v="Brazil"/>
  </r>
  <r>
    <n v="316"/>
    <x v="15"/>
    <s v="LUV"/>
    <n v="1979"/>
    <s v="Viejo"/>
    <s v="Red"/>
    <n v="113242.16"/>
    <n v="0"/>
    <s v="WAUAH78E26A236039"/>
    <s v="Witting LLC"/>
    <x v="307"/>
    <s v="Colombia"/>
  </r>
  <r>
    <n v="317"/>
    <x v="19"/>
    <s v="Altima"/>
    <n v="2002"/>
    <s v="Nuevo"/>
    <s v="Green"/>
    <n v="47025.13"/>
    <n v="9875.2772999999997"/>
    <s v="1G6DP5EV1A0428372"/>
    <s v="Lind-Bosco"/>
    <x v="308"/>
    <s v="Japan"/>
  </r>
  <r>
    <n v="318"/>
    <x v="46"/>
    <s v="Marauder"/>
    <n v="2004"/>
    <s v="Nuevo"/>
    <s v="Khaki"/>
    <n v="84237.8"/>
    <n v="17689.937999999998"/>
    <s v="WAUGGBFC1CN573792"/>
    <s v="Rodriguez and Sons"/>
    <x v="309"/>
    <s v="Armenia"/>
  </r>
  <r>
    <n v="319"/>
    <x v="17"/>
    <s v="Bonneville"/>
    <n v="1998"/>
    <s v="Viejo"/>
    <s v="Khaki"/>
    <n v="107285.49"/>
    <n v="22529.9529"/>
    <s v="WAUFFBFL6AN832059"/>
    <s v="Von and Sons"/>
    <x v="310"/>
    <s v="Bangladesh"/>
  </r>
  <r>
    <n v="320"/>
    <x v="24"/>
    <s v="SVX"/>
    <n v="1996"/>
    <s v="Viejo"/>
    <s v="Crimson"/>
    <n v="19663.29"/>
    <n v="4129.2909"/>
    <s v="1FTEW1CM1CF690574"/>
    <s v="O'Hara Inc"/>
    <x v="311"/>
    <s v="Bulgaria"/>
  </r>
  <r>
    <n v="321"/>
    <x v="19"/>
    <s v="Frontier"/>
    <n v="1999"/>
    <s v="Viejo"/>
    <s v="Indigo"/>
    <n v="20000.240000000002"/>
    <n v="0"/>
    <s v="KNAGG4A88A5221577"/>
    <s v="Bruen, Ratke and Bailey"/>
    <x v="312"/>
    <s v="Dominican Republic"/>
  </r>
  <r>
    <n v="322"/>
    <x v="0"/>
    <s v="Fiesta"/>
    <n v="2001"/>
    <s v="Nuevo"/>
    <s v="Puce"/>
    <n v="36324.5"/>
    <n v="7628.1449999999995"/>
    <s v="4A31K2DF8BE431164"/>
    <s v="Fay-Kozey"/>
    <x v="313"/>
    <s v="China"/>
  </r>
  <r>
    <n v="323"/>
    <x v="19"/>
    <s v="Maxima"/>
    <n v="2011"/>
    <s v="Nuevo"/>
    <s v="Indigo"/>
    <n v="114632.84"/>
    <n v="24072.896399999998"/>
    <s v="1G6DA8EY3B0654119"/>
    <s v="Ferry Inc"/>
    <x v="314"/>
    <s v="Sierra Leone"/>
  </r>
  <r>
    <n v="324"/>
    <x v="15"/>
    <s v="Malibu"/>
    <n v="2012"/>
    <s v="Nuevo"/>
    <s v="Khaki"/>
    <n v="77636.88"/>
    <n v="16303.7448"/>
    <s v="KNDKG3A23A7407664"/>
    <s v="Jenkins, Koss and Swaniawski"/>
    <x v="315"/>
    <s v="China"/>
  </r>
  <r>
    <n v="325"/>
    <x v="33"/>
    <s v="MDX"/>
    <n v="2008"/>
    <s v="Nuevo"/>
    <s v="Aquamarine"/>
    <n v="34713.22"/>
    <n v="7289.7762000000002"/>
    <s v="5FNYF3H44EB405894"/>
    <s v="Grady and Sons"/>
    <x v="316"/>
    <s v="Russia"/>
  </r>
  <r>
    <n v="326"/>
    <x v="20"/>
    <s v="GX"/>
    <n v="2006"/>
    <s v="Nuevo"/>
    <s v="Aquamarine"/>
    <n v="54748.57"/>
    <n v="11497.199699999999"/>
    <s v="JN1CV6EK4CM421392"/>
    <s v="Franecki, Konopelski and Kessler"/>
    <x v="317"/>
    <s v="Morocco"/>
  </r>
  <r>
    <n v="327"/>
    <x v="11"/>
    <s v="Wrangler"/>
    <n v="2002"/>
    <s v="Nuevo"/>
    <s v="Yellow"/>
    <n v="67825.09"/>
    <n v="14243.268899999999"/>
    <s v="1FMJK1J51AE616785"/>
    <s v="Larkin, Schulist and Carter"/>
    <x v="318"/>
    <s v="China"/>
  </r>
  <r>
    <n v="328"/>
    <x v="18"/>
    <s v="B-Series Plus"/>
    <n v="1994"/>
    <s v="Viejo"/>
    <s v="Aquamarine"/>
    <n v="121267.43"/>
    <n v="25466.160299999996"/>
    <s v="1GKKRNEDXCJ219798"/>
    <s v="Brekke, Gleichner and Dickinson"/>
    <x v="319"/>
    <s v="Philippines"/>
  </r>
  <r>
    <n v="329"/>
    <x v="39"/>
    <s v="Ghost"/>
    <n v="2010"/>
    <s v="Nuevo"/>
    <s v="Violet"/>
    <n v="95289.37"/>
    <n v="20010.767699999997"/>
    <s v="KNAFT4A28D5106968"/>
    <s v="DuBuque-O'Conner"/>
    <x v="320"/>
    <s v="Russia"/>
  </r>
  <r>
    <n v="330"/>
    <x v="18"/>
    <s v="RX-8"/>
    <n v="2009"/>
    <s v="Nuevo"/>
    <s v="Puce"/>
    <n v="85024.07"/>
    <n v="17855.054700000001"/>
    <s v="WA1AV74L99D896513"/>
    <s v="Cartwright, Nikolaus and Ryan"/>
    <x v="321"/>
    <s v="Philippines"/>
  </r>
  <r>
    <n v="331"/>
    <x v="10"/>
    <s v="Land Cruiser"/>
    <n v="2011"/>
    <s v="Nuevo"/>
    <s v="Yellow"/>
    <n v="95586.12"/>
    <n v="20073.085199999998"/>
    <s v="JTDKN3DUXF0099055"/>
    <s v="Jacobs, Kuphal and Runolfsson"/>
    <x v="322"/>
    <s v="China"/>
  </r>
  <r>
    <n v="332"/>
    <x v="20"/>
    <s v="IS F"/>
    <n v="2008"/>
    <s v="Nuevo"/>
    <s v="Turquoise"/>
    <n v="63165.41"/>
    <n v="13264.7361"/>
    <s v="JN8AE2KP7D9288598"/>
    <s v="Collier-Cartwright"/>
    <x v="323"/>
    <s v="Indonesia"/>
  </r>
  <r>
    <n v="333"/>
    <x v="5"/>
    <s v="Enclave"/>
    <n v="2008"/>
    <s v="Nuevo"/>
    <s v="Violet"/>
    <n v="83002.600000000006"/>
    <n v="17430.546000000002"/>
    <s v="1G6AA5RX8F0458573"/>
    <s v="Bahringer-Lakin"/>
    <x v="324"/>
    <s v="Indonesia"/>
  </r>
  <r>
    <n v="334"/>
    <x v="24"/>
    <s v="Justy"/>
    <n v="1990"/>
    <s v="Viejo"/>
    <s v="Turquoise"/>
    <n v="51444.05"/>
    <n v="10803.2505"/>
    <s v="5NPEB4AC2BH252032"/>
    <s v="Kautzer Group"/>
    <x v="325"/>
    <s v="China"/>
  </r>
  <r>
    <n v="335"/>
    <x v="47"/>
    <s v="Summit"/>
    <n v="1994"/>
    <s v="Viejo"/>
    <s v="Green"/>
    <n v="21520.12"/>
    <n v="4519.2251999999999"/>
    <s v="SCFEBBAK7BG783258"/>
    <s v="Schumm LLC"/>
    <x v="326"/>
    <s v="China"/>
  </r>
  <r>
    <n v="336"/>
    <x v="15"/>
    <s v="Suburban 2500"/>
    <n v="1994"/>
    <s v="Viejo"/>
    <s v="Crimson"/>
    <n v="102024.58"/>
    <n v="21425.161799999998"/>
    <s v="SCBET9ZA9F8192612"/>
    <s v="Kirlin, Adams and Lang"/>
    <x v="327"/>
    <s v="Thailand"/>
  </r>
  <r>
    <n v="337"/>
    <x v="40"/>
    <s v="New Beetle"/>
    <n v="2009"/>
    <s v="Nuevo"/>
    <s v="Red"/>
    <n v="82391.38"/>
    <n v="17302.1898"/>
    <s v="5GADT13S352236554"/>
    <s v="Watsica, O'Conner and Gutmann"/>
    <x v="328"/>
    <s v="Sweden"/>
  </r>
  <r>
    <n v="338"/>
    <x v="42"/>
    <s v="Leganza"/>
    <n v="2000"/>
    <s v="Viejo"/>
    <s v="Purple"/>
    <n v="29419.42"/>
    <n v="6178.078199999999"/>
    <s v="JTHBE5C21D5758893"/>
    <s v="Conroy-Crona"/>
    <x v="329"/>
    <s v="Czech Republic"/>
  </r>
  <r>
    <n v="339"/>
    <x v="8"/>
    <s v="Terrain"/>
    <n v="2010"/>
    <s v="Nuevo"/>
    <s v="Indigo"/>
    <n v="110957.96"/>
    <n v="23301.171600000001"/>
    <s v="1G4HP54K02U316819"/>
    <s v="Berge-Gibson"/>
    <x v="330"/>
    <s v="Russia"/>
  </r>
  <r>
    <n v="340"/>
    <x v="18"/>
    <s v="B2600"/>
    <n v="1987"/>
    <s v="Viejo"/>
    <s v="Yellow"/>
    <n v="32248.799999999999"/>
    <n v="6772.2479999999996"/>
    <s v="1GYUKHEF6AR337478"/>
    <s v="Reichel, Torphy and Jacobs"/>
    <x v="236"/>
    <s v="Philippines"/>
  </r>
  <r>
    <n v="341"/>
    <x v="14"/>
    <s v="Ram Van 2500"/>
    <n v="1998"/>
    <s v="Viejo"/>
    <s v="Goldenrod"/>
    <n v="118115.25"/>
    <n v="24804.202499999999"/>
    <s v="1G4GF5G36EF337489"/>
    <s v="Friesen-Von"/>
    <x v="331"/>
    <s v="China"/>
  </r>
  <r>
    <n v="342"/>
    <x v="24"/>
    <s v="Legacy"/>
    <n v="2009"/>
    <s v="Nuevo"/>
    <s v="Maroon"/>
    <n v="60804.39"/>
    <n v="12768.921899999999"/>
    <s v="WBAGL63432D399230"/>
    <s v="Miller-Dach"/>
    <x v="332"/>
    <s v="Palestinian Territory"/>
  </r>
  <r>
    <n v="343"/>
    <x v="14"/>
    <s v="Journey"/>
    <n v="2009"/>
    <s v="Nuevo"/>
    <s v="Khaki"/>
    <n v="30452.91"/>
    <n v="6395.1111000000001"/>
    <s v="JTHBP5C22A5586444"/>
    <s v="Reichert-Skiles"/>
    <x v="333"/>
    <s v="China"/>
  </r>
  <r>
    <n v="344"/>
    <x v="31"/>
    <s v="Aurora"/>
    <n v="2001"/>
    <s v="Nuevo"/>
    <s v="Violet"/>
    <n v="119543.24"/>
    <n v="25104.080399999999"/>
    <s v="JM1DE1KY6E0810252"/>
    <s v="Nikolaus, Hoeger and Rosenbaum"/>
    <x v="334"/>
    <s v="Iran"/>
  </r>
  <r>
    <n v="345"/>
    <x v="27"/>
    <s v="Mark VIII"/>
    <n v="1993"/>
    <s v="Viejo"/>
    <s v="Maroon"/>
    <n v="23968.959999999999"/>
    <n v="5033.4816000000001"/>
    <s v="KMHHT6KD6DU215342"/>
    <s v="Rosenbaum-Davis"/>
    <x v="335"/>
    <s v="Guinea"/>
  </r>
  <r>
    <n v="346"/>
    <x v="35"/>
    <s v="Crossfire"/>
    <n v="2006"/>
    <s v="Nuevo"/>
    <s v="Fuscia"/>
    <n v="40362.67"/>
    <n v="8476.1606999999985"/>
    <s v="1FMJU1H50AE884310"/>
    <s v="Mayer Inc"/>
    <x v="336"/>
    <s v="Latvia"/>
  </r>
  <r>
    <n v="347"/>
    <x v="3"/>
    <s v="S-Class"/>
    <n v="1988"/>
    <s v="Viejo"/>
    <s v="Pink"/>
    <n v="43604.6"/>
    <n v="9156.9659999999985"/>
    <s v="JN1CV6EK7CM903323"/>
    <s v="O'Connell Inc"/>
    <x v="337"/>
    <s v="Indonesia"/>
  </r>
  <r>
    <n v="348"/>
    <x v="14"/>
    <s v="Caliber"/>
    <n v="2012"/>
    <s v="Nuevo"/>
    <s v="Turquoise"/>
    <n v="114324.01"/>
    <n v="24008.042099999999"/>
    <s v="WDDHF7GB1EA956113"/>
    <s v="Kreiger Inc"/>
    <x v="338"/>
    <s v="Cyprus"/>
  </r>
  <r>
    <n v="349"/>
    <x v="3"/>
    <s v="CLK-Class"/>
    <n v="2007"/>
    <s v="Nuevo"/>
    <s v="Orange"/>
    <n v="110712.12"/>
    <n v="23249.545199999997"/>
    <s v="1D7RW3GKXAS646480"/>
    <s v="Lemke and Sons"/>
    <x v="339"/>
    <s v="Portugal"/>
  </r>
  <r>
    <n v="350"/>
    <x v="0"/>
    <s v="Aerostar"/>
    <n v="1992"/>
    <s v="Viejo"/>
    <s v="Mauv"/>
    <n v="54952.21"/>
    <n v="11539.964099999999"/>
    <s v="19VDE3F74EE655620"/>
    <s v="Waelchi-Boehm"/>
    <x v="340"/>
    <s v="Peru"/>
  </r>
  <r>
    <n v="351"/>
    <x v="15"/>
    <n v="3500"/>
    <n v="1995"/>
    <s v="Viejo"/>
    <s v="Pink"/>
    <n v="116737.77"/>
    <n v="24514.931700000001"/>
    <s v="3FADP0L32CR726004"/>
    <s v="Greenfelder Group"/>
    <x v="341"/>
    <s v="China"/>
  </r>
  <r>
    <n v="352"/>
    <x v="18"/>
    <s v="Familia"/>
    <n v="1992"/>
    <s v="Viejo"/>
    <s v="Yellow"/>
    <n v="126213.7"/>
    <n v="26504.876999999997"/>
    <s v="2G4WD582161171382"/>
    <s v="Trantow, Gleichner and Reichert"/>
    <x v="342"/>
    <s v="Indonesia"/>
  </r>
  <r>
    <n v="353"/>
    <x v="0"/>
    <s v="Taurus"/>
    <n v="2007"/>
    <s v="Nuevo"/>
    <s v="Violet"/>
    <n v="146061.91"/>
    <n v="30673.001100000001"/>
    <s v="1VWAH7A38DC212600"/>
    <s v="Blanda LLC"/>
    <x v="343"/>
    <s v="France"/>
  </r>
  <r>
    <n v="354"/>
    <x v="10"/>
    <s v="Xtra"/>
    <n v="1993"/>
    <s v="Viejo"/>
    <s v="Blue"/>
    <n v="53760.87"/>
    <n v="11289.7827"/>
    <s v="WBALX3C51CD690403"/>
    <s v="Luettgen, Ondricka and Jones"/>
    <x v="344"/>
    <s v="Mexico"/>
  </r>
  <r>
    <n v="355"/>
    <x v="8"/>
    <s v="Savana 2500"/>
    <n v="2004"/>
    <s v="Nuevo"/>
    <s v="Goldenrod"/>
    <n v="66314.95"/>
    <n v="13926.139499999999"/>
    <s v="JN1AZ4EH9CM364112"/>
    <s v="Parisian LLC"/>
    <x v="345"/>
    <s v="Jamaica"/>
  </r>
  <r>
    <n v="356"/>
    <x v="18"/>
    <s v="Tribute"/>
    <n v="2008"/>
    <s v="Nuevo"/>
    <s v="Goldenrod"/>
    <n v="74797.81"/>
    <n v="15707.540099999998"/>
    <s v="1FTSW2A5XAE661615"/>
    <s v="Schoen, Mueller and Swaniawski"/>
    <x v="346"/>
    <s v="Poland"/>
  </r>
  <r>
    <n v="357"/>
    <x v="20"/>
    <s v="GS"/>
    <n v="2007"/>
    <s v="Nuevo"/>
    <s v="Red"/>
    <n v="104556.02"/>
    <n v="21956.764200000001"/>
    <s v="WBAHN03598D998288"/>
    <s v="Greenholt, Mertz and Wolff"/>
    <x v="347"/>
    <s v="Vietnam"/>
  </r>
  <r>
    <n v="358"/>
    <x v="15"/>
    <s v="Avalanche 2500"/>
    <n v="2006"/>
    <s v="Nuevo"/>
    <s v="Mauv"/>
    <n v="125553.95"/>
    <n v="26366.3295"/>
    <s v="JN8AF5MR3DT352880"/>
    <s v="Nitzsche, Marvin and Wintheiser"/>
    <x v="348"/>
    <s v="New Zealand"/>
  </r>
  <r>
    <n v="359"/>
    <x v="9"/>
    <s v="V40"/>
    <n v="2004"/>
    <s v="Nuevo"/>
    <s v="Pink"/>
    <n v="82710.42"/>
    <n v="17369.188200000001"/>
    <s v="3D73M3CL3BG544781"/>
    <s v="Hayes, Treutel and Hermann"/>
    <x v="349"/>
    <s v="Philippines"/>
  </r>
  <r>
    <n v="360"/>
    <x v="29"/>
    <s v="Diablo"/>
    <n v="1999"/>
    <s v="Viejo"/>
    <s v="Fuscia"/>
    <n v="38503.980000000003"/>
    <n v="8085.8358000000007"/>
    <s v="WAU4FBFL7CA131788"/>
    <s v="Hansen, Heidenreich and Pfeffer"/>
    <x v="350"/>
    <s v="Malaysia"/>
  </r>
  <r>
    <n v="361"/>
    <x v="31"/>
    <s v="Silhouette"/>
    <n v="2004"/>
    <s v="Nuevo"/>
    <s v="Orange"/>
    <n v="85654.11"/>
    <n v="17987.363099999999"/>
    <s v="WBAWR33517P100213"/>
    <s v="Dickens-Wuckert"/>
    <x v="351"/>
    <s v="Indonesia"/>
  </r>
  <r>
    <n v="362"/>
    <x v="32"/>
    <s v="S4"/>
    <n v="2001"/>
    <s v="Nuevo"/>
    <s v="Turquoise"/>
    <n v="36579.379999999997"/>
    <n v="7681.6697999999988"/>
    <s v="3LN6L2LU5FR866941"/>
    <s v="Langworth-Dibbert"/>
    <x v="352"/>
    <s v="Japan"/>
  </r>
  <r>
    <n v="363"/>
    <x v="30"/>
    <s v="Range Rover"/>
    <n v="2005"/>
    <s v="Nuevo"/>
    <s v="Goldenrod"/>
    <n v="16516.2"/>
    <n v="3468.402"/>
    <s v="1N4AL2AP1BN396924"/>
    <s v="Feest and Sons"/>
    <x v="353"/>
    <s v="Indonesia"/>
  </r>
  <r>
    <n v="364"/>
    <x v="6"/>
    <s v="Swift"/>
    <n v="2000"/>
    <s v="Viejo"/>
    <s v="Orange"/>
    <n v="53179.54"/>
    <n v="11167.7034"/>
    <s v="WBADN63412G316423"/>
    <s v="Hamill and Sons"/>
    <x v="354"/>
    <s v="Burkina Faso"/>
  </r>
  <r>
    <n v="365"/>
    <x v="4"/>
    <s v="Mirage"/>
    <n v="1985"/>
    <s v="Viejo"/>
    <s v="Maroon"/>
    <n v="99207.17"/>
    <n v="20833.505699999998"/>
    <s v="5J8TB4H32GL486026"/>
    <s v="Torphy-Sporer"/>
    <x v="355"/>
    <s v="Vietnam"/>
  </r>
  <r>
    <n v="366"/>
    <x v="18"/>
    <s v="Protege"/>
    <n v="1995"/>
    <s v="Viejo"/>
    <s v="Puce"/>
    <n v="69480.479999999996"/>
    <n v="14590.900799999999"/>
    <s v="5LMJJ2H53AE375164"/>
    <s v="Larkin LLC"/>
    <x v="5"/>
    <s v="Netherlands"/>
  </r>
  <r>
    <n v="367"/>
    <x v="0"/>
    <s v="Thunderbird"/>
    <n v="1988"/>
    <s v="Viejo"/>
    <s v="Green"/>
    <n v="79754.600000000006"/>
    <n v="0"/>
    <s v="WBAWC7C5XAP265810"/>
    <s v="Bogan, Barton and Wolff"/>
    <x v="356"/>
    <s v="Colombia"/>
  </r>
  <r>
    <n v="368"/>
    <x v="27"/>
    <s v="Navigator"/>
    <n v="2009"/>
    <s v="Nuevo"/>
    <s v="Maroon"/>
    <n v="114511.76"/>
    <n v="24047.469599999997"/>
    <s v="3FAHP0DC3BR873964"/>
    <s v="Kulas-Mitchell"/>
    <x v="357"/>
    <s v="Albania"/>
  </r>
  <r>
    <n v="369"/>
    <x v="26"/>
    <s v="California"/>
    <n v="2010"/>
    <s v="Nuevo"/>
    <s v="Mauv"/>
    <n v="59632.92"/>
    <n v="0"/>
    <s v="WAUDH74F57N326582"/>
    <s v="Brakus, Carter and Ritchie"/>
    <x v="358"/>
    <s v="Colombia"/>
  </r>
  <r>
    <n v="370"/>
    <x v="6"/>
    <s v="Equator"/>
    <n v="2009"/>
    <s v="Nuevo"/>
    <s v="Red"/>
    <n v="26035.23"/>
    <n v="5467.3982999999998"/>
    <s v="WA19FAFL8DA526982"/>
    <s v="Harber and Sons"/>
    <x v="359"/>
    <s v="China"/>
  </r>
  <r>
    <n v="371"/>
    <x v="4"/>
    <s v="Truck"/>
    <n v="1994"/>
    <s v="Viejo"/>
    <s v="Mauv"/>
    <n v="128115.79"/>
    <n v="26904.315899999998"/>
    <s v="WVGAV3AX3EW228819"/>
    <s v="Ziemann, Dare and Greenfelder"/>
    <x v="360"/>
    <s v="Nigeria"/>
  </r>
  <r>
    <n v="372"/>
    <x v="48"/>
    <s v="CX"/>
    <n v="1989"/>
    <s v="Viejo"/>
    <s v="Yellow"/>
    <n v="62768.59"/>
    <n v="13181.403899999999"/>
    <s v="2B3CK3CV9AH858775"/>
    <s v="Hills-Davis"/>
    <x v="361"/>
    <s v="Saudi Arabia"/>
  </r>
  <r>
    <n v="373"/>
    <x v="19"/>
    <s v="Armada"/>
    <n v="2010"/>
    <s v="Nuevo"/>
    <s v="Maroon"/>
    <n v="46609.61"/>
    <n v="9788.0180999999993"/>
    <s v="1C4NJCBA2FD291323"/>
    <s v="VonRueden-Kihn"/>
    <x v="362"/>
    <s v="Croatia"/>
  </r>
  <r>
    <n v="374"/>
    <x v="8"/>
    <s v="Savana 1500"/>
    <n v="2006"/>
    <s v="Nuevo"/>
    <s v="Yellow"/>
    <n v="40905.120000000003"/>
    <n v="8590.0752000000011"/>
    <s v="WAUKFBFL8BA768730"/>
    <s v="Streich and Sons"/>
    <x v="363"/>
    <s v="Central African Republic"/>
  </r>
  <r>
    <n v="375"/>
    <x v="17"/>
    <s v="Sunbird"/>
    <n v="1986"/>
    <s v="Viejo"/>
    <s v="Goldenrod"/>
    <n v="56891.64"/>
    <n v="11947.2444"/>
    <s v="5XYKT3A61EG681825"/>
    <s v="Brekke, Wehner and Jacobi"/>
    <x v="58"/>
    <s v="China"/>
  </r>
  <r>
    <n v="376"/>
    <x v="22"/>
    <s v="Fleetwood"/>
    <n v="1992"/>
    <s v="Viejo"/>
    <s v="Purple"/>
    <n v="62060.07"/>
    <n v="13032.6147"/>
    <s v="4A31K2DF4AE977622"/>
    <s v="Schulist, Trantow and Murphy"/>
    <x v="364"/>
    <s v="Sweden"/>
  </r>
  <r>
    <n v="377"/>
    <x v="40"/>
    <s v="Passat"/>
    <n v="1999"/>
    <s v="Viejo"/>
    <s v="Goldenrod"/>
    <n v="127851.89"/>
    <n v="26848.8969"/>
    <s v="SCBBR9ZA9DC034525"/>
    <s v="Kuvalis-Parisian"/>
    <x v="365"/>
    <s v="China"/>
  </r>
  <r>
    <n v="378"/>
    <x v="4"/>
    <s v="Lancer Evolution"/>
    <n v="2002"/>
    <s v="Nuevo"/>
    <s v="Crimson"/>
    <n v="66748.95"/>
    <n v="14017.279499999999"/>
    <s v="WA1DGBFE4BD473742"/>
    <s v="Bashirian-Bergnaum"/>
    <x v="366"/>
    <s v="China"/>
  </r>
  <r>
    <n v="379"/>
    <x v="11"/>
    <s v="Liberty"/>
    <n v="2003"/>
    <s v="Nuevo"/>
    <s v="Purple"/>
    <n v="84970.25"/>
    <n v="17843.752499999999"/>
    <s v="1FTEW1C82AF573649"/>
    <s v="Bayer, Ward and Abernathy"/>
    <x v="367"/>
    <s v="China"/>
  </r>
  <r>
    <n v="380"/>
    <x v="2"/>
    <s v="Sky"/>
    <n v="2008"/>
    <s v="Nuevo"/>
    <s v="Blue"/>
    <n v="126925.33"/>
    <n v="26654.319299999999"/>
    <s v="1D7RW2BKXBS219500"/>
    <s v="Yost-Abernathy"/>
    <x v="368"/>
    <s v="Bulgaria"/>
  </r>
  <r>
    <n v="381"/>
    <x v="18"/>
    <n v="929"/>
    <n v="1991"/>
    <s v="Viejo"/>
    <s v="Orange"/>
    <n v="71759.59"/>
    <n v="15069.513899999998"/>
    <s v="YV1382MWXA2368945"/>
    <s v="Anderson, Schaden and Kuphal"/>
    <x v="369"/>
    <s v="China"/>
  </r>
  <r>
    <n v="382"/>
    <x v="14"/>
    <s v="Intrepid"/>
    <n v="2004"/>
    <s v="Nuevo"/>
    <s v="Turquoise"/>
    <n v="48142.14"/>
    <n v="10109.849399999999"/>
    <s v="WA1LGAFE6FD158842"/>
    <s v="Lueilwitz-Hilll"/>
    <x v="370"/>
    <s v="Myanmar"/>
  </r>
  <r>
    <n v="383"/>
    <x v="3"/>
    <s v="C-Class"/>
    <n v="2007"/>
    <s v="Nuevo"/>
    <s v="Violet"/>
    <n v="75831.86"/>
    <n v="15924.6906"/>
    <s v="1FTNS2EW4AD204039"/>
    <s v="Blanda and Sons"/>
    <x v="371"/>
    <s v="Philippines"/>
  </r>
  <r>
    <n v="384"/>
    <x v="40"/>
    <s v="Jetta"/>
    <n v="1984"/>
    <s v="Viejo"/>
    <s v="Orange"/>
    <n v="38072.480000000003"/>
    <n v="7995.2208000000001"/>
    <s v="1FMJK1H58EE276062"/>
    <s v="Johnston, Pagac and Schmeler"/>
    <x v="372"/>
    <s v="China"/>
  </r>
  <r>
    <n v="385"/>
    <x v="31"/>
    <s v="Regency"/>
    <n v="1998"/>
    <s v="Viejo"/>
    <s v="Indigo"/>
    <n v="124484.03"/>
    <n v="26141.6463"/>
    <s v="3VW8S7AT1FM186536"/>
    <s v="Farrell Inc"/>
    <x v="373"/>
    <s v="France"/>
  </r>
  <r>
    <n v="386"/>
    <x v="0"/>
    <s v="Expedition EL"/>
    <n v="2008"/>
    <s v="Nuevo"/>
    <s v="Aquamarine"/>
    <n v="75459.58"/>
    <n v="15846.5118"/>
    <s v="WBAYA6C53FG362685"/>
    <s v="Reilly, Hirthe and Howe"/>
    <x v="374"/>
    <s v="Sweden"/>
  </r>
  <r>
    <n v="387"/>
    <x v="3"/>
    <s v="SLK-Class"/>
    <n v="1999"/>
    <s v="Viejo"/>
    <s v="Yellow"/>
    <n v="95426.87"/>
    <n v="20039.642699999997"/>
    <s v="WAUKF98E27A522755"/>
    <s v="Kuhlman-Block"/>
    <x v="375"/>
    <s v="Sweden"/>
  </r>
  <r>
    <n v="388"/>
    <x v="8"/>
    <s v="Savana 1500"/>
    <n v="2010"/>
    <s v="Nuevo"/>
    <s v="Green"/>
    <n v="121076.97"/>
    <n v="25426.163700000001"/>
    <s v="1GYS4BEF4CR578621"/>
    <s v="Hoppe Inc"/>
    <x v="376"/>
    <s v="China"/>
  </r>
  <r>
    <n v="389"/>
    <x v="27"/>
    <s v="Mark VIII"/>
    <n v="1997"/>
    <s v="Viejo"/>
    <s v="Puce"/>
    <n v="139924.1"/>
    <n v="29384.061000000002"/>
    <s v="WBA5B1C5XFG396870"/>
    <s v="Kozey and Sons"/>
    <x v="377"/>
    <s v="Japan"/>
  </r>
  <r>
    <n v="390"/>
    <x v="16"/>
    <s v="Accord"/>
    <n v="1987"/>
    <s v="Viejo"/>
    <s v="Indigo"/>
    <n v="72093.279999999999"/>
    <n v="15139.5888"/>
    <s v="1FTSW2B51AE101366"/>
    <s v="Ruecker-Bartoletti"/>
    <x v="378"/>
    <s v="United States"/>
  </r>
  <r>
    <n v="391"/>
    <x v="4"/>
    <s v="Montero"/>
    <n v="1997"/>
    <s v="Viejo"/>
    <s v="Indigo"/>
    <n v="25711.85"/>
    <n v="5399.4884999999995"/>
    <s v="WBAUN1C53BV120779"/>
    <s v="Larson LLC"/>
    <x v="379"/>
    <s v="Japan"/>
  </r>
  <r>
    <n v="392"/>
    <x v="15"/>
    <s v="Blazer"/>
    <n v="2002"/>
    <s v="Nuevo"/>
    <s v="Maroon"/>
    <n v="35281.360000000001"/>
    <n v="0"/>
    <s v="1NXBU4EE3AZ072194"/>
    <s v="Collier, Ledner and Sporer"/>
    <x v="380"/>
    <s v="Colombia"/>
  </r>
  <r>
    <n v="393"/>
    <x v="46"/>
    <s v="Cougar"/>
    <n v="1993"/>
    <s v="Viejo"/>
    <s v="Fuscia"/>
    <n v="28736.29"/>
    <n v="6034.6208999999999"/>
    <s v="WAUGGAFRXEA484683"/>
    <s v="Cummings, Kautzer and Nienow"/>
    <x v="381"/>
    <s v="Tanzania"/>
  </r>
  <r>
    <n v="394"/>
    <x v="7"/>
    <s v="3 Series"/>
    <n v="1997"/>
    <s v="Viejo"/>
    <s v="Fuscia"/>
    <n v="37540.53"/>
    <n v="7883.5112999999992"/>
    <s v="WVGAV7AX3FW501203"/>
    <s v="Larkin Group"/>
    <x v="382"/>
    <s v="Indonesia"/>
  </r>
  <r>
    <n v="395"/>
    <x v="10"/>
    <s v="Camry"/>
    <n v="1994"/>
    <s v="Viejo"/>
    <s v="Yellow"/>
    <n v="138245.13"/>
    <n v="29031.477299999999"/>
    <s v="5UXWX7C58CL965163"/>
    <s v="Bosco-O'Keefe"/>
    <x v="383"/>
    <s v="Indonesia"/>
  </r>
  <r>
    <n v="396"/>
    <x v="3"/>
    <s v="CLS-Class"/>
    <n v="2007"/>
    <s v="Nuevo"/>
    <s v="Yellow"/>
    <n v="45725.16"/>
    <n v="9602.2836000000007"/>
    <s v="1G6AA5RX1D0610870"/>
    <s v="Upton-Lynch"/>
    <x v="384"/>
    <s v="Indonesia"/>
  </r>
  <r>
    <n v="397"/>
    <x v="0"/>
    <s v="Mustang"/>
    <n v="2002"/>
    <s v="Nuevo"/>
    <s v="Yellow"/>
    <n v="37606.21"/>
    <n v="7897.3040999999994"/>
    <s v="WBAAV33431F054121"/>
    <s v="Zieme Group"/>
    <x v="385"/>
    <s v="Gambia"/>
  </r>
  <r>
    <n v="398"/>
    <x v="24"/>
    <s v="Loyale"/>
    <n v="1992"/>
    <s v="Viejo"/>
    <s v="Khaki"/>
    <n v="23592.41"/>
    <n v="4954.4061000000002"/>
    <s v="WUARL48H48K175760"/>
    <s v="Weimann and Sons"/>
    <x v="386"/>
    <s v="United States"/>
  </r>
  <r>
    <n v="399"/>
    <x v="9"/>
    <s v="C30"/>
    <n v="2011"/>
    <s v="Nuevo"/>
    <s v="Blue"/>
    <n v="143712.1"/>
    <n v="30179.541000000001"/>
    <s v="5XYZG3AB9CG096262"/>
    <s v="Renner-Kub"/>
    <x v="387"/>
    <s v="Russia"/>
  </r>
  <r>
    <n v="400"/>
    <x v="7"/>
    <n v="530"/>
    <n v="2007"/>
    <s v="Nuevo"/>
    <s v="Puce"/>
    <n v="88499.45"/>
    <n v="0"/>
    <s v="SCBGC3ZAXEC853369"/>
    <s v="Boyle, Beatty and Hoeger"/>
    <x v="388"/>
    <s v="Greece"/>
  </r>
  <r>
    <n v="401"/>
    <x v="21"/>
    <s v="VehiCROSS"/>
    <n v="1999"/>
    <s v="Viejo"/>
    <s v="Blue"/>
    <n v="43442.01"/>
    <n v="9122.8220999999994"/>
    <s v="KL4CJFSB2EB799412"/>
    <s v="Hahn-Terry"/>
    <x v="389"/>
    <s v="North Korea"/>
  </r>
  <r>
    <n v="402"/>
    <x v="27"/>
    <s v="Navigator"/>
    <n v="2005"/>
    <s v="Nuevo"/>
    <s v="Green"/>
    <n v="90258.240000000005"/>
    <n v="18954.2304"/>
    <s v="1N4AB7APXDN714090"/>
    <s v="Mayer and Sons"/>
    <x v="390"/>
    <s v="Syria"/>
  </r>
  <r>
    <n v="403"/>
    <x v="7"/>
    <s v="M3"/>
    <n v="2010"/>
    <s v="Nuevo"/>
    <s v="Turquoise"/>
    <n v="96936.69"/>
    <n v="0"/>
    <s v="WA1LFBFP5DA480753"/>
    <s v="Ziemann and Sons"/>
    <x v="391"/>
    <s v="Greece"/>
  </r>
  <r>
    <n v="404"/>
    <x v="3"/>
    <s v="M-Class"/>
    <n v="2006"/>
    <s v="Nuevo"/>
    <s v="Goldenrod"/>
    <n v="32590.17"/>
    <n v="6843.9356999999991"/>
    <s v="WUAGNAFG2BN689784"/>
    <s v="Schroeder Inc"/>
    <x v="392"/>
    <s v="United States"/>
  </r>
  <r>
    <n v="405"/>
    <x v="15"/>
    <s v="Monte Carlo"/>
    <n v="2002"/>
    <s v="Nuevo"/>
    <s v="Orange"/>
    <n v="76854.87"/>
    <n v="0"/>
    <s v="KMHTC6AD9EU172077"/>
    <s v="Harber, Crona and Kuhlman"/>
    <x v="393"/>
    <s v="Greece"/>
  </r>
  <r>
    <n v="406"/>
    <x v="41"/>
    <s v="Spectra"/>
    <n v="2004"/>
    <s v="Nuevo"/>
    <s v="Red"/>
    <n v="96083.98"/>
    <n v="20177.6358"/>
    <s v="KNDPB3A22B7609806"/>
    <s v="Buckridge Inc"/>
    <x v="394"/>
    <s v="Nigeria"/>
  </r>
  <r>
    <n v="407"/>
    <x v="14"/>
    <s v="Ram 2500"/>
    <n v="2006"/>
    <s v="Nuevo"/>
    <s v="Pink"/>
    <n v="29449.06"/>
    <n v="6184.3026"/>
    <s v="JA32U1FUXBU169109"/>
    <s v="Hettinger-Rowe"/>
    <x v="395"/>
    <s v="Russia"/>
  </r>
  <r>
    <n v="408"/>
    <x v="19"/>
    <s v="Maxima"/>
    <n v="1992"/>
    <s v="Viejo"/>
    <s v="Maroon"/>
    <n v="143791.25"/>
    <n v="0"/>
    <s v="JM3ER2W33A0991910"/>
    <s v="Beier LLC"/>
    <x v="396"/>
    <s v="Greece"/>
  </r>
  <r>
    <n v="409"/>
    <x v="0"/>
    <s v="Escort ZX2"/>
    <n v="2003"/>
    <s v="Nuevo"/>
    <s v="Teal"/>
    <n v="141753.75"/>
    <n v="29768.287499999999"/>
    <s v="WAU3GBFC9DN067286"/>
    <s v="Stiedemann, Bergnaum and Hirthe"/>
    <x v="397"/>
    <s v="Russia"/>
  </r>
  <r>
    <n v="410"/>
    <x v="0"/>
    <s v="Taurus"/>
    <n v="2004"/>
    <s v="Nuevo"/>
    <s v="Green"/>
    <n v="70950.11"/>
    <n v="14899.5231"/>
    <s v="WAULD64B33N287970"/>
    <s v="Hettinger, Conroy and Kirlin"/>
    <x v="398"/>
    <s v="Haiti"/>
  </r>
  <r>
    <n v="411"/>
    <x v="11"/>
    <s v="Grand Cherokee"/>
    <n v="1994"/>
    <s v="Viejo"/>
    <s v="Red"/>
    <n v="138355.47"/>
    <n v="29054.648699999998"/>
    <s v="JM1NC2PF1E0533128"/>
    <s v="Ritchie, Baumbach and Rosenbaum"/>
    <x v="399"/>
    <s v="New Caledonia"/>
  </r>
  <r>
    <n v="412"/>
    <x v="16"/>
    <s v="Civic"/>
    <n v="1989"/>
    <s v="Viejo"/>
    <s v="Yellow"/>
    <n v="119782.3"/>
    <n v="25154.282999999999"/>
    <s v="5UXKU6C52F0909193"/>
    <s v="Hintz Group"/>
    <x v="400"/>
    <s v="China"/>
  </r>
  <r>
    <n v="413"/>
    <x v="5"/>
    <s v="Regal"/>
    <n v="1997"/>
    <s v="Viejo"/>
    <s v="Khaki"/>
    <n v="141298.01"/>
    <n v="29672.5821"/>
    <s v="KNAGN4AD4F5300108"/>
    <s v="Kris-Hoeger"/>
    <x v="401"/>
    <s v="United States"/>
  </r>
  <r>
    <n v="414"/>
    <x v="6"/>
    <s v="SJ"/>
    <n v="1990"/>
    <s v="Viejo"/>
    <s v="Goldenrod"/>
    <n v="61602.47"/>
    <n v="12936.518700000001"/>
    <s v="1FTFW1E85AK470749"/>
    <s v="Steuber, Kshlerin and Lowe"/>
    <x v="402"/>
    <s v="China"/>
  </r>
  <r>
    <n v="415"/>
    <x v="8"/>
    <s v="Sierra 1500"/>
    <n v="2005"/>
    <s v="Nuevo"/>
    <s v="Puce"/>
    <n v="128745.86"/>
    <n v="27036.6306"/>
    <s v="SCFFBCCD3AG820748"/>
    <s v="Gulgowski Inc"/>
    <x v="403"/>
    <s v="Germany"/>
  </r>
  <r>
    <n v="416"/>
    <x v="38"/>
    <s v="Colt"/>
    <n v="1992"/>
    <s v="Viejo"/>
    <s v="Red"/>
    <n v="99296.25"/>
    <n v="20852.212499999998"/>
    <s v="1C4SDHCT4FC749053"/>
    <s v="Walker-Nader"/>
    <x v="404"/>
    <s v="Portugal"/>
  </r>
  <r>
    <n v="417"/>
    <x v="4"/>
    <s v="Chariot"/>
    <n v="1996"/>
    <s v="Viejo"/>
    <s v="Violet"/>
    <n v="99077.42"/>
    <n v="20806.2582"/>
    <s v="WAUKD78P77A126686"/>
    <s v="Turcotte, Stehr and Wyman"/>
    <x v="405"/>
    <s v="China"/>
  </r>
  <r>
    <n v="418"/>
    <x v="35"/>
    <s v="Concorde"/>
    <n v="1993"/>
    <s v="Viejo"/>
    <s v="Teal"/>
    <n v="141517.69"/>
    <n v="29718.714899999999"/>
    <s v="5UXFB33553L230552"/>
    <s v="Dare-Harvey"/>
    <x v="406"/>
    <s v="Ecuador"/>
  </r>
  <r>
    <n v="419"/>
    <x v="46"/>
    <s v="Sable"/>
    <n v="2002"/>
    <s v="Nuevo"/>
    <s v="Purple"/>
    <n v="59588.61"/>
    <n v="12513.608099999999"/>
    <s v="1GYS3DEF8CR963680"/>
    <s v="Reynolds, Breitenberg and Wilkinson"/>
    <x v="407"/>
    <s v="Indonesia"/>
  </r>
  <r>
    <n v="420"/>
    <x v="14"/>
    <s v="Caravan"/>
    <n v="2001"/>
    <s v="Nuevo"/>
    <s v="Pink"/>
    <n v="34426.589999999997"/>
    <n v="7229.5838999999987"/>
    <s v="WAUDFAFL2CA560508"/>
    <s v="Kub Inc"/>
    <x v="408"/>
    <s v="Indonesia"/>
  </r>
  <r>
    <n v="421"/>
    <x v="5"/>
    <s v="Century"/>
    <n v="1995"/>
    <s v="Viejo"/>
    <s v="Yellow"/>
    <n v="145821.57999999999"/>
    <n v="30622.531799999997"/>
    <s v="WP0AB2A83CS995834"/>
    <s v="Baumbach, Cummings and Erdman"/>
    <x v="409"/>
    <s v="France"/>
  </r>
  <r>
    <n v="422"/>
    <x v="49"/>
    <s v="XK"/>
    <n v="2011"/>
    <s v="Nuevo"/>
    <s v="Puce"/>
    <n v="132913.20000000001"/>
    <n v="27911.772000000001"/>
    <s v="5LMJJ3J59DE308721"/>
    <s v="DuBuque-Hand"/>
    <x v="410"/>
    <s v="Indonesia"/>
  </r>
  <r>
    <n v="423"/>
    <x v="4"/>
    <s v="Cordia"/>
    <n v="1986"/>
    <s v="Viejo"/>
    <s v="Turquoise"/>
    <n v="135196.51999999999"/>
    <n v="28391.269199999995"/>
    <s v="WAULC58E75A622630"/>
    <s v="Weimann Group"/>
    <x v="411"/>
    <s v="Peru"/>
  </r>
  <r>
    <n v="424"/>
    <x v="19"/>
    <s v="Pathfinder"/>
    <n v="2006"/>
    <s v="Nuevo"/>
    <s v="Mauv"/>
    <n v="23516.63"/>
    <n v="4938.4922999999999"/>
    <s v="1FTMF1E86AF313120"/>
    <s v="McClure LLC"/>
    <x v="412"/>
    <s v="Bulgaria"/>
  </r>
  <r>
    <n v="425"/>
    <x v="17"/>
    <s v="Grand Prix"/>
    <n v="1965"/>
    <s v="Viejo"/>
    <s v="Puce"/>
    <n v="119024.09"/>
    <n v="24995.0589"/>
    <s v="1G4HP54K514757005"/>
    <s v="Gleason Inc"/>
    <x v="291"/>
    <s v="Thailand"/>
  </r>
  <r>
    <n v="426"/>
    <x v="27"/>
    <s v="MKS"/>
    <n v="2013"/>
    <s v="Nuevo"/>
    <s v="Aquamarine"/>
    <n v="42089.25"/>
    <n v="8838.7425000000003"/>
    <s v="1FTSX2B52AE193701"/>
    <s v="Jacobson-O'Reilly"/>
    <x v="413"/>
    <s v="Guatemala"/>
  </r>
  <r>
    <n v="427"/>
    <x v="32"/>
    <s v="S6"/>
    <n v="2003"/>
    <s v="Nuevo"/>
    <s v="Yellow"/>
    <n v="75727.75"/>
    <n v="15902.827499999999"/>
    <s v="WVWED7AJXDW099844"/>
    <s v="Von LLC"/>
    <x v="414"/>
    <s v="Mongolia"/>
  </r>
  <r>
    <n v="428"/>
    <x v="0"/>
    <s v="F250"/>
    <n v="2010"/>
    <s v="Nuevo"/>
    <s v="Khaki"/>
    <n v="113489.47"/>
    <n v="23832.788700000001"/>
    <s v="4T1BF1FK0FU243147"/>
    <s v="Heller Inc"/>
    <x v="415"/>
    <s v="Portugal"/>
  </r>
  <r>
    <n v="429"/>
    <x v="15"/>
    <n v="3500"/>
    <n v="1995"/>
    <s v="Viejo"/>
    <s v="Blue"/>
    <n v="74022.52"/>
    <n v="15544.7292"/>
    <s v="SCBBB7ZH8EC093461"/>
    <s v="Kirlin LLC"/>
    <x v="416"/>
    <s v="France"/>
  </r>
  <r>
    <n v="430"/>
    <x v="16"/>
    <s v="Odyssey"/>
    <n v="1998"/>
    <s v="Viejo"/>
    <s v="Teal"/>
    <n v="21616.77"/>
    <n v="4539.5217000000002"/>
    <s v="WP0AA2A93CS211471"/>
    <s v="Gleason-Waelchi"/>
    <x v="417"/>
    <s v="France"/>
  </r>
  <r>
    <n v="431"/>
    <x v="10"/>
    <s v="Avalon"/>
    <n v="2004"/>
    <s v="Nuevo"/>
    <s v="Khaki"/>
    <n v="94802.01"/>
    <n v="19908.4221"/>
    <s v="WBALL5C56EJ529377"/>
    <s v="Auer, Bayer and Thiel"/>
    <x v="418"/>
    <s v="China"/>
  </r>
  <r>
    <n v="432"/>
    <x v="1"/>
    <s v="Boxster"/>
    <n v="2009"/>
    <s v="Nuevo"/>
    <s v="Orange"/>
    <n v="96503.25"/>
    <n v="20265.682499999999"/>
    <s v="JTDKDTB34E1411067"/>
    <s v="Jacobson LLC"/>
    <x v="419"/>
    <s v="Bulgaria"/>
  </r>
  <r>
    <n v="433"/>
    <x v="27"/>
    <s v="Continental"/>
    <n v="1991"/>
    <s v="Viejo"/>
    <s v="Khaki"/>
    <n v="143435.21"/>
    <n v="30121.394099999998"/>
    <s v="3VWJP7AT0CM473509"/>
    <s v="Kilback-Rice"/>
    <x v="420"/>
    <s v="Portugal"/>
  </r>
  <r>
    <n v="434"/>
    <x v="27"/>
    <s v="LS"/>
    <n v="2003"/>
    <s v="Nuevo"/>
    <s v="Crimson"/>
    <n v="98248.9"/>
    <n v="20632.268999999997"/>
    <s v="JTDJTUD36ED765270"/>
    <s v="Cormier and Sons"/>
    <x v="421"/>
    <s v="China"/>
  </r>
  <r>
    <n v="435"/>
    <x v="28"/>
    <s v="Sonata"/>
    <n v="2009"/>
    <s v="Nuevo"/>
    <s v="Crimson"/>
    <n v="39715.47"/>
    <n v="8340.2487000000001"/>
    <s v="WAUKGBFB4BN242348"/>
    <s v="Legros, Lockman and Hickle"/>
    <x v="422"/>
    <s v="Palestinian Territory"/>
  </r>
  <r>
    <n v="436"/>
    <x v="3"/>
    <s v="S-Class"/>
    <n v="1985"/>
    <s v="Viejo"/>
    <s v="Turquoise"/>
    <n v="115123.21"/>
    <n v="24175.874100000001"/>
    <s v="3C4PDCBB9CT140008"/>
    <s v="Spinka-Shanahan"/>
    <x v="423"/>
    <s v="Czech Republic"/>
  </r>
  <r>
    <n v="437"/>
    <x v="50"/>
    <s v="Landaulet"/>
    <n v="2010"/>
    <s v="Nuevo"/>
    <s v="Khaki"/>
    <n v="76681.52"/>
    <n v="16103.119200000001"/>
    <s v="JA4AS2AW7BU156197"/>
    <s v="Altenwerth Group"/>
    <x v="424"/>
    <s v="China"/>
  </r>
  <r>
    <n v="438"/>
    <x v="0"/>
    <s v="Econoline E350"/>
    <n v="2000"/>
    <s v="Viejo"/>
    <s v="Orange"/>
    <n v="121559.4"/>
    <n v="0"/>
    <s v="WAUMF98K69A716285"/>
    <s v="Lowe, Trantow and Padberg"/>
    <x v="118"/>
    <s v="Brazil"/>
  </r>
  <r>
    <n v="439"/>
    <x v="18"/>
    <s v="MX-5"/>
    <n v="1995"/>
    <s v="Viejo"/>
    <s v="Blue"/>
    <n v="24133.46"/>
    <n v="5068.0265999999992"/>
    <s v="JH4CL96914C957884"/>
    <s v="Kovacek-Herman"/>
    <x v="425"/>
    <s v="Indonesia"/>
  </r>
  <r>
    <n v="440"/>
    <x v="19"/>
    <s v="Pathfinder"/>
    <n v="2006"/>
    <s v="Nuevo"/>
    <s v="Mauv"/>
    <n v="114363.16"/>
    <n v="24016.263599999998"/>
    <s v="2G4WD562351233995"/>
    <s v="Prosacco, Kris and Hamill"/>
    <x v="426"/>
    <s v="China"/>
  </r>
  <r>
    <n v="441"/>
    <x v="17"/>
    <s v="LeMans"/>
    <n v="1989"/>
    <s v="Viejo"/>
    <s v="Maroon"/>
    <n v="44640.9"/>
    <n v="9374.5889999999999"/>
    <s v="2C3CA9CT3AH253514"/>
    <s v="Walker-Huel"/>
    <x v="427"/>
    <s v="China"/>
  </r>
  <r>
    <n v="442"/>
    <x v="9"/>
    <s v="V70"/>
    <n v="2003"/>
    <s v="Nuevo"/>
    <s v="Blue"/>
    <n v="72573.27"/>
    <n v="15240.386700000001"/>
    <s v="WAUKF78E95A020262"/>
    <s v="Auer, Jerde and Grady"/>
    <x v="428"/>
    <s v="France"/>
  </r>
  <r>
    <n v="443"/>
    <x v="19"/>
    <s v="Pathfinder"/>
    <n v="1992"/>
    <s v="Viejo"/>
    <s v="Mauv"/>
    <n v="75765.399999999994"/>
    <n v="15910.733999999999"/>
    <s v="WBALW7C5XCD748745"/>
    <s v="Jacobs LLC"/>
    <x v="429"/>
    <s v="Philippines"/>
  </r>
  <r>
    <n v="444"/>
    <x v="15"/>
    <s v="Tahoe"/>
    <n v="2001"/>
    <s v="Nuevo"/>
    <s v="Violet"/>
    <n v="61744.88"/>
    <n v="12966.424799999999"/>
    <s v="5UXFB53565L025529"/>
    <s v="Wisozk-Gutmann"/>
    <x v="430"/>
    <s v="Jordan"/>
  </r>
  <r>
    <n v="445"/>
    <x v="14"/>
    <s v="Caravan"/>
    <n v="2000"/>
    <s v="Viejo"/>
    <s v="Violet"/>
    <n v="91350.2"/>
    <n v="19183.541999999998"/>
    <s v="W04GU5GC7B1363564"/>
    <s v="Hammes-O'Kon"/>
    <x v="206"/>
    <s v="Russia"/>
  </r>
  <r>
    <n v="446"/>
    <x v="4"/>
    <s v="Mirage"/>
    <n v="1990"/>
    <s v="Viejo"/>
    <s v="Violet"/>
    <n v="41061.879999999997"/>
    <n v="8622.9947999999986"/>
    <s v="SCFBF03B08G745680"/>
    <s v="Gutmann-Nolan"/>
    <x v="431"/>
    <s v="Indonesia"/>
  </r>
  <r>
    <n v="447"/>
    <x v="8"/>
    <s v="Suburban 2500"/>
    <n v="1998"/>
    <s v="Viejo"/>
    <s v="Puce"/>
    <n v="109693.53"/>
    <n v="23035.641299999999"/>
    <s v="2G4GV5GV6D9993977"/>
    <s v="Brekke Group"/>
    <x v="432"/>
    <s v="Thailand"/>
  </r>
  <r>
    <n v="448"/>
    <x v="0"/>
    <s v="F-Series"/>
    <n v="2011"/>
    <s v="Nuevo"/>
    <s v="Pink"/>
    <n v="79596.22"/>
    <n v="16715.206200000001"/>
    <s v="WDDDJ7CB8AA211579"/>
    <s v="Hahn-Nolan"/>
    <x v="433"/>
    <s v="Vietnam"/>
  </r>
  <r>
    <n v="449"/>
    <x v="1"/>
    <n v="911"/>
    <n v="2010"/>
    <s v="Nuevo"/>
    <s v="Maroon"/>
    <n v="111142.25"/>
    <n v="23339.872499999998"/>
    <s v="JHMFA3F2XBS777745"/>
    <s v="Gibson, Von and Hand"/>
    <x v="434"/>
    <s v="China"/>
  </r>
  <r>
    <n v="450"/>
    <x v="14"/>
    <s v="Ram Van 1500"/>
    <n v="2001"/>
    <s v="Nuevo"/>
    <s v="Maroon"/>
    <n v="27108.02"/>
    <n v="5692.6841999999997"/>
    <s v="WBAFU7C56BD945221"/>
    <s v="Goldner, Wiza and Hilpert"/>
    <x v="435"/>
    <s v="Philippines"/>
  </r>
  <r>
    <n v="451"/>
    <x v="0"/>
    <s v="Ranger"/>
    <n v="1988"/>
    <s v="Viejo"/>
    <s v="Goldenrod"/>
    <n v="106763.28"/>
    <n v="22420.288799999998"/>
    <s v="4F2CY0C70AK719835"/>
    <s v="MacGyver, Cronin and Bahringer"/>
    <x v="436"/>
    <s v="Philippines"/>
  </r>
  <r>
    <n v="452"/>
    <x v="9"/>
    <s v="XC90"/>
    <n v="2003"/>
    <s v="Nuevo"/>
    <s v="Violet"/>
    <n v="19912.29"/>
    <n v="4181.5808999999999"/>
    <s v="JN1AZ4FH2FM854703"/>
    <s v="Thiel-Cremin"/>
    <x v="437"/>
    <s v="China"/>
  </r>
  <r>
    <n v="453"/>
    <x v="16"/>
    <s v="del Sol"/>
    <n v="1993"/>
    <s v="Viejo"/>
    <s v="Red"/>
    <n v="107541.31"/>
    <n v="0"/>
    <s v="5N1AA0NC4FN908009"/>
    <s v="Dach-Schultz"/>
    <x v="438"/>
    <s v="Brazil"/>
  </r>
  <r>
    <n v="454"/>
    <x v="24"/>
    <s v="Impreza"/>
    <n v="2009"/>
    <s v="Nuevo"/>
    <s v="Purple"/>
    <n v="20094.5"/>
    <n v="4219.8450000000003"/>
    <s v="4T1BF3EK6BU581479"/>
    <s v="Ullrich LLC"/>
    <x v="439"/>
    <s v="Mongolia"/>
  </r>
  <r>
    <n v="455"/>
    <x v="22"/>
    <s v="Seville"/>
    <n v="1997"/>
    <s v="Viejo"/>
    <s v="Green"/>
    <n v="136919.39000000001"/>
    <n v="28753.071900000003"/>
    <s v="SCFFDCCD4BG194879"/>
    <s v="Bernhard, Will and Upton"/>
    <x v="440"/>
    <s v="Czech Republic"/>
  </r>
  <r>
    <n v="456"/>
    <x v="40"/>
    <s v="GTI"/>
    <n v="2004"/>
    <s v="Nuevo"/>
    <s v="Teal"/>
    <n v="136219.42000000001"/>
    <n v="28606.0782"/>
    <s v="1FAHP2DW1CG597847"/>
    <s v="Gottlieb-Volkman"/>
    <x v="441"/>
    <s v="China"/>
  </r>
  <r>
    <n v="457"/>
    <x v="20"/>
    <s v="ES"/>
    <n v="2009"/>
    <s v="Nuevo"/>
    <s v="Green"/>
    <n v="145928.03"/>
    <n v="30644.886299999998"/>
    <s v="WAUKFAFL6EA036966"/>
    <s v="Cremin-Balistreri"/>
    <x v="442"/>
    <s v="China"/>
  </r>
  <r>
    <n v="458"/>
    <x v="0"/>
    <s v="Thunderbird"/>
    <n v="1965"/>
    <s v="Viejo"/>
    <s v="Pink"/>
    <n v="123220.38"/>
    <n v="25876.2798"/>
    <s v="1C4RDJDGXDC451563"/>
    <s v="Bins LLC"/>
    <x v="443"/>
    <s v="Bangladesh"/>
  </r>
  <r>
    <n v="459"/>
    <x v="23"/>
    <s v="Continental Super"/>
    <n v="2011"/>
    <s v="Nuevo"/>
    <s v="Red"/>
    <n v="36552.839999999997"/>
    <n v="7676.0963999999985"/>
    <s v="WAULT58E95A659386"/>
    <s v="Wunsch Inc"/>
    <x v="444"/>
    <s v="Indonesia"/>
  </r>
  <r>
    <n v="460"/>
    <x v="10"/>
    <s v="Camry"/>
    <n v="2007"/>
    <s v="Nuevo"/>
    <s v="Fuscia"/>
    <n v="100294.76"/>
    <n v="0"/>
    <s v="KL4CJHSB4FB995204"/>
    <s v="Weimann, Mohr and Walker"/>
    <x v="445"/>
    <s v="Brazil"/>
  </r>
  <r>
    <n v="461"/>
    <x v="0"/>
    <s v="Escort ZX2"/>
    <n v="2003"/>
    <s v="Nuevo"/>
    <s v="Fuscia"/>
    <n v="86336.27"/>
    <n v="0"/>
    <s v="JN1BJ0HP3DM223125"/>
    <s v="Prosacco, Reichel and Stoltenberg"/>
    <x v="446"/>
    <s v="South Africa"/>
  </r>
  <r>
    <n v="462"/>
    <x v="27"/>
    <s v="Blackwood"/>
    <n v="2002"/>
    <s v="Nuevo"/>
    <s v="Turquoise"/>
    <n v="88292.38"/>
    <n v="18541.399799999999"/>
    <s v="WAUKG58E85A252515"/>
    <s v="Bogisich, Hamill and Cassin"/>
    <x v="447"/>
    <s v="United States"/>
  </r>
  <r>
    <n v="463"/>
    <x v="40"/>
    <s v="Jetta"/>
    <n v="1990"/>
    <s v="Viejo"/>
    <s v="Khaki"/>
    <n v="118369.49"/>
    <n v="24857.5929"/>
    <s v="WBAGN83413D386838"/>
    <s v="Bartoletti and Sons"/>
    <x v="448"/>
    <s v="China"/>
  </r>
  <r>
    <n v="464"/>
    <x v="20"/>
    <s v="SC"/>
    <n v="1992"/>
    <s v="Viejo"/>
    <s v="Teal"/>
    <n v="29535.7"/>
    <n v="6202.4970000000003"/>
    <s v="5N1BA0NE3FN256117"/>
    <s v="Parisian LLC"/>
    <x v="449"/>
    <s v="Saudi Arabia"/>
  </r>
  <r>
    <n v="465"/>
    <x v="18"/>
    <s v="CX-9"/>
    <n v="2007"/>
    <s v="Nuevo"/>
    <s v="Aquamarine"/>
    <n v="76961.649999999994"/>
    <n v="16161.946499999998"/>
    <s v="JH4CU25649C442140"/>
    <s v="Adams, Oberbrunner and Satterfield"/>
    <x v="450"/>
    <s v="China"/>
  </r>
  <r>
    <n v="466"/>
    <x v="14"/>
    <s v="Ram 1500 Club"/>
    <n v="1997"/>
    <s v="Viejo"/>
    <s v="Teal"/>
    <n v="93564.71"/>
    <n v="19648.589100000001"/>
    <s v="1FTWF3D53AE837617"/>
    <s v="Torphy, Lind and Volkman"/>
    <x v="451"/>
    <s v="Russia"/>
  </r>
  <r>
    <n v="467"/>
    <x v="0"/>
    <s v="E-Series"/>
    <n v="1963"/>
    <s v="Viejo"/>
    <s v="Green"/>
    <n v="123434.81"/>
    <n v="25921.310099999999"/>
    <s v="1GYS3UKJ8FR344204"/>
    <s v="Wiegand LLC"/>
    <x v="452"/>
    <s v="Poland"/>
  </r>
  <r>
    <n v="468"/>
    <x v="17"/>
    <s v="Grand Prix"/>
    <n v="1965"/>
    <s v="Viejo"/>
    <s v="Maroon"/>
    <n v="93249.7"/>
    <n v="19582.436999999998"/>
    <s v="1N4AB7AP2DN469110"/>
    <s v="McGlynn, Jaskolski and Prohaska"/>
    <x v="453"/>
    <s v="China"/>
  </r>
  <r>
    <n v="469"/>
    <x v="10"/>
    <s v="Camry"/>
    <n v="2008"/>
    <s v="Nuevo"/>
    <s v="Aquamarine"/>
    <n v="71197.72"/>
    <n v="14951.521199999999"/>
    <s v="1G6DA1E30C0817628"/>
    <s v="Hyatt-Pagac"/>
    <x v="454"/>
    <s v="Panama"/>
  </r>
  <r>
    <n v="470"/>
    <x v="7"/>
    <s v="3 Series"/>
    <n v="2008"/>
    <s v="Nuevo"/>
    <s v="Teal"/>
    <n v="21928.31"/>
    <n v="0"/>
    <s v="2C3CDXCT8FH435129"/>
    <s v="Schiller-Moore"/>
    <x v="455"/>
    <s v="Honduras"/>
  </r>
  <r>
    <n v="471"/>
    <x v="21"/>
    <s v="Trooper"/>
    <n v="1998"/>
    <s v="Viejo"/>
    <s v="Indigo"/>
    <n v="96315.37"/>
    <n v="20226.227699999999"/>
    <s v="WAUKG58E15A262691"/>
    <s v="Jones-Pacocha"/>
    <x v="456"/>
    <s v="Malaysia"/>
  </r>
  <r>
    <n v="472"/>
    <x v="33"/>
    <s v="NSX"/>
    <n v="2005"/>
    <s v="Nuevo"/>
    <s v="Crimson"/>
    <n v="142267.85999999999"/>
    <n v="0"/>
    <s v="2T1BURHE2EC578180"/>
    <s v="Cole LLC"/>
    <x v="457"/>
    <s v="South Africa"/>
  </r>
  <r>
    <n v="473"/>
    <x v="24"/>
    <s v="Baja"/>
    <n v="2005"/>
    <s v="Nuevo"/>
    <s v="Red"/>
    <n v="45835.74"/>
    <n v="9625.5054"/>
    <s v="1GD021EG8FZ936955"/>
    <s v="Skiles-Mills"/>
    <x v="458"/>
    <s v="China"/>
  </r>
  <r>
    <n v="474"/>
    <x v="14"/>
    <s v="Ram Wagon B350"/>
    <n v="1994"/>
    <s v="Viejo"/>
    <s v="Green"/>
    <n v="54219.33"/>
    <n v="11386.059300000001"/>
    <s v="WBAUP7C56DV074624"/>
    <s v="Heathcote, Grimes and Schultz"/>
    <x v="459"/>
    <s v="Philippines"/>
  </r>
  <r>
    <n v="475"/>
    <x v="15"/>
    <n v="2500"/>
    <n v="1997"/>
    <s v="Viejo"/>
    <s v="Mauv"/>
    <n v="36772.129999999997"/>
    <n v="7722.1472999999987"/>
    <s v="WBAGH03401D782121"/>
    <s v="Rippin, Rodriguez and Bauch"/>
    <x v="460"/>
    <s v="Philippines"/>
  </r>
  <r>
    <n v="476"/>
    <x v="14"/>
    <s v="Ram 1500"/>
    <n v="1997"/>
    <s v="Viejo"/>
    <s v="Blue"/>
    <n v="44075.4"/>
    <n v="9255.8340000000007"/>
    <s v="1FTWW3DY1AE256823"/>
    <s v="Herzog, Volkman and Satterfield"/>
    <x v="461"/>
    <s v="Indonesia"/>
  </r>
  <r>
    <n v="477"/>
    <x v="51"/>
    <s v="Cooper"/>
    <n v="2009"/>
    <s v="Nuevo"/>
    <s v="Orange"/>
    <n v="21365.86"/>
    <n v="4486.8306000000002"/>
    <s v="1C4RDHEG2CC453216"/>
    <s v="Ritchie, Zemlak and Tremblay"/>
    <x v="462"/>
    <s v="Japan"/>
  </r>
  <r>
    <n v="478"/>
    <x v="21"/>
    <s v="Rodeo"/>
    <n v="1992"/>
    <s v="Viejo"/>
    <s v="Violet"/>
    <n v="62699.13"/>
    <n v="13166.817299999999"/>
    <s v="3LN6L2G9XER485168"/>
    <s v="Bergstrom-Kozey"/>
    <x v="463"/>
    <s v="China"/>
  </r>
  <r>
    <n v="479"/>
    <x v="28"/>
    <s v="Tiburon"/>
    <n v="2000"/>
    <s v="Viejo"/>
    <s v="Khaki"/>
    <n v="68409.84"/>
    <n v="14366.066399999998"/>
    <s v="WBAUN7C58CV914830"/>
    <s v="Brekke-Lockman"/>
    <x v="447"/>
    <s v="United States"/>
  </r>
  <r>
    <n v="480"/>
    <x v="19"/>
    <s v="Murano"/>
    <n v="2006"/>
    <s v="Nuevo"/>
    <s v="Mauv"/>
    <n v="22809.95"/>
    <n v="4790.0895"/>
    <s v="3VW517AT6EM875444"/>
    <s v="Beatty, Smith and Pouros"/>
    <x v="464"/>
    <s v="Morocco"/>
  </r>
  <r>
    <n v="481"/>
    <x v="0"/>
    <s v="Courier"/>
    <n v="1986"/>
    <s v="Viejo"/>
    <s v="Mauv"/>
    <n v="118990.63"/>
    <n v="24988.032299999999"/>
    <s v="WA1BV74L17D276854"/>
    <s v="Baumbach Group"/>
    <x v="465"/>
    <s v="United States"/>
  </r>
  <r>
    <n v="482"/>
    <x v="17"/>
    <s v="Grand Prix"/>
    <n v="1966"/>
    <s v="Viejo"/>
    <s v="Crimson"/>
    <n v="44013.23"/>
    <n v="9242.7782999999999"/>
    <s v="3C3CFFBR6FT968825"/>
    <s v="Fisher-Toy"/>
    <x v="466"/>
    <s v="Peru"/>
  </r>
  <r>
    <n v="483"/>
    <x v="0"/>
    <s v="E-Series"/>
    <n v="2007"/>
    <s v="Nuevo"/>
    <s v="Orange"/>
    <n v="114742.87"/>
    <n v="24096.002699999997"/>
    <s v="2G4WF551631141165"/>
    <s v="Jaskolski-Kuhn"/>
    <x v="467"/>
    <s v="Ecuador"/>
  </r>
  <r>
    <n v="484"/>
    <x v="30"/>
    <s v="Range Rover"/>
    <n v="1987"/>
    <s v="Viejo"/>
    <s v="Pink"/>
    <n v="147151.87"/>
    <n v="30901.892699999997"/>
    <s v="5GAER23D09J038861"/>
    <s v="Hickle, Haley and Conroy"/>
    <x v="468"/>
    <s v="Botswana"/>
  </r>
  <r>
    <n v="485"/>
    <x v="8"/>
    <s v="Sierra 1500"/>
    <n v="2010"/>
    <s v="Nuevo"/>
    <s v="Yellow"/>
    <n v="38650.79"/>
    <n v="0"/>
    <s v="1G6KF549X4U573549"/>
    <s v="Smith LLC"/>
    <x v="469"/>
    <s v="Brazil"/>
  </r>
  <r>
    <n v="486"/>
    <x v="14"/>
    <s v="Viper"/>
    <n v="2008"/>
    <s v="Nuevo"/>
    <s v="Aquamarine"/>
    <n v="77219.23"/>
    <n v="16216.038299999998"/>
    <s v="WAUAFAFL2FN212885"/>
    <s v="Schinner, Mertz and Block"/>
    <x v="470"/>
    <s v="Portugal"/>
  </r>
  <r>
    <n v="487"/>
    <x v="15"/>
    <s v="Suburban 1500"/>
    <n v="2008"/>
    <s v="Nuevo"/>
    <s v="Pink"/>
    <n v="46660.23"/>
    <n v="9798.6483000000007"/>
    <s v="2G4GR5GX5F9580666"/>
    <s v="Feeney, Bartoletti and Breitenberg"/>
    <x v="471"/>
    <s v="Portugal"/>
  </r>
  <r>
    <n v="488"/>
    <x v="16"/>
    <s v="Prelude"/>
    <n v="1999"/>
    <s v="Viejo"/>
    <s v="Fuscia"/>
    <n v="60774.19"/>
    <n v="12762.579900000001"/>
    <s v="1GD21ZCG2BZ611435"/>
    <s v="Hermann Inc"/>
    <x v="472"/>
    <s v="Tanzania"/>
  </r>
  <r>
    <n v="489"/>
    <x v="31"/>
    <s v="Aurora"/>
    <n v="2001"/>
    <s v="Nuevo"/>
    <s v="Maroon"/>
    <n v="133892.03"/>
    <n v="0"/>
    <s v="1FTWF3B59AE573306"/>
    <s v="Emmerich-Parker"/>
    <x v="473"/>
    <s v="Colombia"/>
  </r>
  <r>
    <n v="490"/>
    <x v="0"/>
    <s v="Expedition"/>
    <n v="2005"/>
    <s v="Nuevo"/>
    <s v="Fuscia"/>
    <n v="53734.55"/>
    <n v="0"/>
    <s v="1G6KD5EY3AU836892"/>
    <s v="Johns-Ledner"/>
    <x v="474"/>
    <s v="Brazil"/>
  </r>
  <r>
    <n v="491"/>
    <x v="15"/>
    <s v="Express 1500"/>
    <n v="1998"/>
    <s v="Viejo"/>
    <s v="Red"/>
    <n v="144569.01"/>
    <n v="30359.492099999999"/>
    <s v="WBAAW33431E718727"/>
    <s v="Reichel, Trantow and Hagenes"/>
    <x v="475"/>
    <s v="China"/>
  </r>
  <r>
    <n v="492"/>
    <x v="3"/>
    <s v="E-Class"/>
    <n v="2008"/>
    <s v="Nuevo"/>
    <s v="Goldenrod"/>
    <n v="124974.24"/>
    <n v="26244.590400000001"/>
    <s v="KM8JT3AB2DU986719"/>
    <s v="Robel-Crist"/>
    <x v="476"/>
    <s v="Poland"/>
  </r>
  <r>
    <n v="493"/>
    <x v="4"/>
    <s v="Pajero"/>
    <n v="1986"/>
    <s v="Viejo"/>
    <s v="Pink"/>
    <n v="58247.06"/>
    <n v="12231.882599999999"/>
    <s v="WVGAV7AX9CW314897"/>
    <s v="Prosacco, Barton and Cremin"/>
    <x v="477"/>
    <s v="United States"/>
  </r>
  <r>
    <n v="494"/>
    <x v="11"/>
    <s v="Grand Cherokee"/>
    <n v="2006"/>
    <s v="Nuevo"/>
    <s v="Green"/>
    <n v="29155.119999999999"/>
    <n v="6122.5751999999993"/>
    <s v="1N6AD0CU9BC276392"/>
    <s v="Becker, Hammes and Sipes"/>
    <x v="478"/>
    <s v="Ivory Coast"/>
  </r>
  <r>
    <n v="495"/>
    <x v="15"/>
    <s v="Suburban"/>
    <n v="2010"/>
    <s v="Nuevo"/>
    <s v="Orange"/>
    <n v="80594.820000000007"/>
    <n v="16924.912200000002"/>
    <s v="5J8TB1H25AA479029"/>
    <s v="Dietrich and Sons"/>
    <x v="479"/>
    <s v="United States"/>
  </r>
  <r>
    <n v="496"/>
    <x v="14"/>
    <s v="Challenger"/>
    <n v="2011"/>
    <s v="Nuevo"/>
    <s v="Goldenrod"/>
    <n v="73161.25"/>
    <n v="15363.862499999999"/>
    <s v="5TDBKRFH2FS279896"/>
    <s v="Christiansen, Kuhn and Williamson"/>
    <x v="480"/>
    <s v="Sweden"/>
  </r>
  <r>
    <n v="497"/>
    <x v="15"/>
    <s v="Corvette"/>
    <n v="1998"/>
    <s v="Viejo"/>
    <s v="Teal"/>
    <n v="86240.61"/>
    <n v="18110.5281"/>
    <s v="5J8TB4H39GL694498"/>
    <s v="Treutel, Volkman and Boyle"/>
    <x v="481"/>
    <s v="Poland"/>
  </r>
  <r>
    <n v="498"/>
    <x v="0"/>
    <s v="E350"/>
    <n v="2011"/>
    <s v="Nuevo"/>
    <s v="Violet"/>
    <n v="41353.51"/>
    <n v="8684.2371000000003"/>
    <s v="3C6TD5NT2CG042369"/>
    <s v="Wisoky and Sons"/>
    <x v="482"/>
    <s v="Indonesia"/>
  </r>
  <r>
    <n v="499"/>
    <x v="18"/>
    <s v="Mazda6"/>
    <n v="2005"/>
    <s v="Nuevo"/>
    <s v="Aquamarine"/>
    <n v="28060.48"/>
    <n v="5892.7007999999996"/>
    <s v="2G4WC532251339457"/>
    <s v="Buckridge-Raynor"/>
    <x v="483"/>
    <s v="China"/>
  </r>
  <r>
    <n v="500"/>
    <x v="17"/>
    <s v="Parisienne"/>
    <n v="1984"/>
    <s v="Viejo"/>
    <s v="Purple"/>
    <n v="131754.6"/>
    <n v="27668.466"/>
    <s v="5N1AA0ND9EN626066"/>
    <s v="Luettgen, Blanda and Bosco"/>
    <x v="484"/>
    <s v="Norway"/>
  </r>
  <r>
    <n v="501"/>
    <x v="14"/>
    <s v="Ram 3500"/>
    <n v="1999"/>
    <s v="Viejo"/>
    <s v="Maroon"/>
    <n v="69340.58"/>
    <n v="14561.5218"/>
    <s v="3C3CFFFH6CT623419"/>
    <s v="Heller Inc"/>
    <x v="485"/>
    <s v="Tanzania"/>
  </r>
  <r>
    <n v="502"/>
    <x v="49"/>
    <s v="XF"/>
    <n v="2012"/>
    <s v="Nuevo"/>
    <s v="Khaki"/>
    <n v="96700.18"/>
    <n v="20307.037799999998"/>
    <s v="1GYFC56289R489595"/>
    <s v="Cremin-Nader"/>
    <x v="375"/>
    <s v="China"/>
  </r>
  <r>
    <n v="503"/>
    <x v="3"/>
    <s v="C-Class"/>
    <n v="1998"/>
    <s v="Viejo"/>
    <s v="Puce"/>
    <n v="104520.23"/>
    <n v="0"/>
    <s v="WAUDF78E06A686744"/>
    <s v="Pacocha LLC"/>
    <x v="486"/>
    <s v="Greece"/>
  </r>
  <r>
    <n v="504"/>
    <x v="4"/>
    <s v="Mirage"/>
    <n v="2001"/>
    <s v="Nuevo"/>
    <s v="Blue"/>
    <n v="93875.18"/>
    <n v="19713.787799999998"/>
    <s v="WBAHN83556D776956"/>
    <s v="Bernier Inc"/>
    <x v="487"/>
    <s v="Indonesia"/>
  </r>
  <r>
    <n v="505"/>
    <x v="40"/>
    <s v="Golf"/>
    <n v="1991"/>
    <s v="Viejo"/>
    <s v="Aquamarine"/>
    <n v="123425.60000000001"/>
    <n v="0"/>
    <s v="WAUDF98E48A790782"/>
    <s v="Smith, Stoltenberg and Renner"/>
    <x v="488"/>
    <s v="South Africa"/>
  </r>
  <r>
    <n v="506"/>
    <x v="46"/>
    <s v="Sable"/>
    <n v="1999"/>
    <s v="Viejo"/>
    <s v="Turquoise"/>
    <n v="25576.47"/>
    <n v="5371.0587000000005"/>
    <s v="1N4AB7AP6EN656691"/>
    <s v="Ritchie Group"/>
    <x v="489"/>
    <s v="Thailand"/>
  </r>
  <r>
    <n v="507"/>
    <x v="3"/>
    <s v="GL-Class"/>
    <n v="2012"/>
    <s v="Nuevo"/>
    <s v="Mauv"/>
    <n v="22446.44"/>
    <n v="4713.7523999999994"/>
    <s v="WBA3C3C51FP639224"/>
    <s v="Adams-Cormier"/>
    <x v="490"/>
    <s v="Ecuador"/>
  </r>
  <r>
    <n v="508"/>
    <x v="20"/>
    <s v="GX"/>
    <n v="2005"/>
    <s v="Nuevo"/>
    <s v="Khaki"/>
    <n v="35386.839999999997"/>
    <n v="7431.2363999999989"/>
    <s v="JA32X8HW4EU294531"/>
    <s v="Stoltenberg, Hoeger and Barton"/>
    <x v="491"/>
    <s v="Sweden"/>
  </r>
  <r>
    <n v="509"/>
    <x v="26"/>
    <s v="430 Scuderia"/>
    <n v="2008"/>
    <s v="Nuevo"/>
    <s v="Blue"/>
    <n v="60033"/>
    <n v="12606.93"/>
    <s v="1N6AA0CA0BN561890"/>
    <s v="Herman-Ankunding"/>
    <x v="492"/>
    <s v="Philippines"/>
  </r>
  <r>
    <n v="510"/>
    <x v="27"/>
    <s v="Town Car"/>
    <n v="1993"/>
    <s v="Viejo"/>
    <s v="Aquamarine"/>
    <n v="104927.27"/>
    <n v="22034.726699999999"/>
    <s v="1GD01ZCG5EF004572"/>
    <s v="Toy, Harvey and Gutkowski"/>
    <x v="493"/>
    <s v="China"/>
  </r>
  <r>
    <n v="511"/>
    <x v="9"/>
    <s v="V70"/>
    <n v="2010"/>
    <s v="Nuevo"/>
    <s v="Mauv"/>
    <n v="24548.99"/>
    <n v="5155.2879000000003"/>
    <s v="3D73Y4CL6BG373079"/>
    <s v="Barrows-Osinski"/>
    <x v="194"/>
    <s v="China"/>
  </r>
  <r>
    <n v="512"/>
    <x v="10"/>
    <s v="Avalon"/>
    <n v="2004"/>
    <s v="Nuevo"/>
    <s v="Khaki"/>
    <n v="108650.4"/>
    <n v="22816.583999999999"/>
    <s v="1LNHL9DKXFG851468"/>
    <s v="Larson Inc"/>
    <x v="494"/>
    <s v="Finland"/>
  </r>
  <r>
    <n v="513"/>
    <x v="30"/>
    <s v="Range Rover"/>
    <n v="1988"/>
    <s v="Viejo"/>
    <s v="Green"/>
    <n v="130850.26"/>
    <n v="27478.554599999999"/>
    <s v="JTHDU5EF5C5042296"/>
    <s v="Mohr LLC"/>
    <x v="495"/>
    <s v="China"/>
  </r>
  <r>
    <n v="514"/>
    <x v="5"/>
    <s v="Roadmaster"/>
    <n v="1994"/>
    <s v="Viejo"/>
    <s v="Crimson"/>
    <n v="32782.910000000003"/>
    <n v="6884.4111000000003"/>
    <s v="1G6DV8EP3D0129771"/>
    <s v="Hauck Inc"/>
    <x v="496"/>
    <s v="Indonesia"/>
  </r>
  <r>
    <n v="515"/>
    <x v="24"/>
    <s v="Legacy"/>
    <n v="1998"/>
    <s v="Viejo"/>
    <s v="Green"/>
    <n v="17696.439999999999"/>
    <n v="3716.2523999999994"/>
    <s v="1GYS3HEFXBR311973"/>
    <s v="Erdman-West"/>
    <x v="497"/>
    <s v="Kyrgyzstan"/>
  </r>
  <r>
    <n v="516"/>
    <x v="17"/>
    <s v="GTO"/>
    <n v="1965"/>
    <s v="Viejo"/>
    <s v="Puce"/>
    <n v="15892.52"/>
    <n v="3337.4292"/>
    <s v="WAUDG74F09N201057"/>
    <s v="Schroeder-Dicki"/>
    <x v="498"/>
    <s v="Sweden"/>
  </r>
  <r>
    <n v="517"/>
    <x v="0"/>
    <s v="Focus"/>
    <n v="2010"/>
    <s v="Nuevo"/>
    <s v="Pink"/>
    <n v="68864.55"/>
    <n v="0"/>
    <s v="1C6RD6FPXCS640350"/>
    <s v="Kirlin, Pacocha and Casper"/>
    <x v="499"/>
    <s v="South Korea"/>
  </r>
  <r>
    <n v="518"/>
    <x v="1"/>
    <n v="911"/>
    <n v="2005"/>
    <s v="Nuevo"/>
    <s v="Blue"/>
    <n v="26517.8"/>
    <n v="5568.7379999999994"/>
    <s v="WAUBF78E08A478678"/>
    <s v="Thiel, Haag and Ankunding"/>
    <x v="500"/>
    <s v="China"/>
  </r>
  <r>
    <n v="519"/>
    <x v="1"/>
    <s v="Cayenne"/>
    <n v="2006"/>
    <s v="Nuevo"/>
    <s v="Mauv"/>
    <n v="27739.18"/>
    <n v="5825.2277999999997"/>
    <s v="1G6DS5E35C0017086"/>
    <s v="Hilll, Wunsch and Swaniawski"/>
    <x v="501"/>
    <s v="Indonesia"/>
  </r>
  <r>
    <n v="520"/>
    <x v="46"/>
    <s v="Grand Marquis"/>
    <n v="1992"/>
    <s v="Viejo"/>
    <s v="Orange"/>
    <n v="57569.11"/>
    <n v="12089.5131"/>
    <s v="JN8CS1MU7EM149486"/>
    <s v="Abshire, Mosciski and Rutherford"/>
    <x v="243"/>
    <s v="Vietnam"/>
  </r>
  <r>
    <n v="521"/>
    <x v="16"/>
    <s v="del Sol"/>
    <n v="1994"/>
    <s v="Viejo"/>
    <s v="Crimson"/>
    <n v="71764.2"/>
    <n v="0"/>
    <s v="WA1WKAFP0CA496442"/>
    <s v="Morar Inc"/>
    <x v="502"/>
    <s v="Belarus"/>
  </r>
  <r>
    <n v="522"/>
    <x v="3"/>
    <s v="CLK-Class"/>
    <n v="2002"/>
    <s v="Nuevo"/>
    <s v="Teal"/>
    <n v="30632.47"/>
    <n v="6432.8186999999998"/>
    <s v="JN8AE2KP1E9318549"/>
    <s v="Quitzon, Rempel and Torp"/>
    <x v="503"/>
    <s v="Indonesia"/>
  </r>
  <r>
    <n v="523"/>
    <x v="10"/>
    <s v="Celica"/>
    <n v="1983"/>
    <s v="Viejo"/>
    <s v="Teal"/>
    <n v="85937.62"/>
    <n v="18046.9002"/>
    <s v="WBAPL3C59AA512721"/>
    <s v="Strosin, Terry and Pollich"/>
    <x v="504"/>
    <s v="Latvia"/>
  </r>
  <r>
    <n v="524"/>
    <x v="4"/>
    <s v="Outlander"/>
    <n v="2009"/>
    <s v="Nuevo"/>
    <s v="Violet"/>
    <n v="94876.85"/>
    <n v="19924.138500000001"/>
    <s v="JHMGE8G31DC012322"/>
    <s v="Littel-Streich"/>
    <x v="505"/>
    <s v="Portugal"/>
  </r>
  <r>
    <n v="525"/>
    <x v="10"/>
    <s v="Avalon"/>
    <n v="2009"/>
    <s v="Nuevo"/>
    <s v="Aquamarine"/>
    <n v="129078.8"/>
    <n v="27106.547999999999"/>
    <s v="1GYUCDEF2AR325947"/>
    <s v="Lowe, MacGyver and Kassulke"/>
    <x v="434"/>
    <s v="China"/>
  </r>
  <r>
    <n v="526"/>
    <x v="17"/>
    <s v="Grand Prix"/>
    <n v="1967"/>
    <s v="Viejo"/>
    <s v="Pink"/>
    <n v="144445.76000000001"/>
    <n v="30333.6096"/>
    <s v="WBSDX9C57BE597400"/>
    <s v="Rutherford, Feest and McKenzie"/>
    <x v="506"/>
    <s v="Netherlands"/>
  </r>
  <r>
    <n v="527"/>
    <x v="15"/>
    <s v="Suburban 1500"/>
    <n v="1995"/>
    <s v="Viejo"/>
    <s v="Pink"/>
    <n v="78327.25"/>
    <n v="0"/>
    <s v="WAULK78K09A092690"/>
    <s v="Hammes, Bogan and Blick"/>
    <x v="507"/>
    <s v="Greece"/>
  </r>
  <r>
    <n v="528"/>
    <x v="22"/>
    <s v="DeVille"/>
    <n v="1997"/>
    <s v="Viejo"/>
    <s v="Pink"/>
    <n v="148262.18"/>
    <n v="31135.057799999999"/>
    <s v="WBANU5C58AB098194"/>
    <s v="Rippin-Witting"/>
    <x v="508"/>
    <s v="Nigeria"/>
  </r>
  <r>
    <n v="529"/>
    <x v="28"/>
    <s v="Accent"/>
    <n v="2003"/>
    <s v="Nuevo"/>
    <s v="Red"/>
    <n v="51099.6"/>
    <n v="0"/>
    <s v="3MZBM1U79EM883110"/>
    <s v="Botsford and Sons"/>
    <x v="227"/>
    <s v="Ukraine"/>
  </r>
  <r>
    <n v="530"/>
    <x v="0"/>
    <s v="Tempo"/>
    <n v="1987"/>
    <s v="Viejo"/>
    <s v="Khaki"/>
    <n v="15836.37"/>
    <n v="3325.6377000000002"/>
    <s v="1G4HP57M19U913033"/>
    <s v="Roberts, Crona and Simonis"/>
    <x v="509"/>
    <s v="Indonesia"/>
  </r>
  <r>
    <n v="531"/>
    <x v="8"/>
    <s v="Envoy XL"/>
    <n v="2004"/>
    <s v="Nuevo"/>
    <s v="Orange"/>
    <n v="98784.56"/>
    <n v="20744.757599999997"/>
    <s v="WDDHF5KB3FB910466"/>
    <s v="Gottlieb Inc"/>
    <x v="510"/>
    <s v="Egypt"/>
  </r>
  <r>
    <n v="532"/>
    <x v="0"/>
    <s v="Explorer"/>
    <n v="2011"/>
    <s v="Nuevo"/>
    <s v="Fuscia"/>
    <n v="33524.74"/>
    <n v="7040.1953999999996"/>
    <s v="WA1AV74L39D371320"/>
    <s v="Homenick-Schulist"/>
    <x v="451"/>
    <s v="Czech Republic"/>
  </r>
  <r>
    <n v="533"/>
    <x v="8"/>
    <s v="Terrain"/>
    <n v="2012"/>
    <s v="Nuevo"/>
    <s v="Orange"/>
    <n v="68870.240000000005"/>
    <n v="14462.750400000001"/>
    <s v="SALFR2BN8CH472076"/>
    <s v="Nicolas and Sons"/>
    <x v="511"/>
    <s v="Sweden"/>
  </r>
  <r>
    <n v="534"/>
    <x v="15"/>
    <s v="Express 1500"/>
    <n v="1998"/>
    <s v="Viejo"/>
    <s v="Puce"/>
    <n v="113405.38"/>
    <n v="0"/>
    <s v="WAUAF98E15A585709"/>
    <s v="Zemlak LLC"/>
    <x v="512"/>
    <s v="Ukraine"/>
  </r>
  <r>
    <n v="535"/>
    <x v="10"/>
    <s v="Tundra"/>
    <n v="2003"/>
    <s v="Nuevo"/>
    <s v="Orange"/>
    <n v="49228.76"/>
    <n v="10338.0396"/>
    <s v="2G4GR5ER0D9032303"/>
    <s v="Bailey Inc"/>
    <x v="513"/>
    <s v="Portugal"/>
  </r>
  <r>
    <n v="536"/>
    <x v="8"/>
    <s v="Sierra 1500"/>
    <n v="2001"/>
    <s v="Nuevo"/>
    <s v="Goldenrod"/>
    <n v="122430.69"/>
    <n v="25710.444899999999"/>
    <s v="1G6YV34A945846454"/>
    <s v="Prohaska-Rutherford"/>
    <x v="514"/>
    <s v="China"/>
  </r>
  <r>
    <n v="537"/>
    <x v="21"/>
    <s v="Stylus"/>
    <n v="1992"/>
    <s v="Viejo"/>
    <s v="Aquamarine"/>
    <n v="61480.19"/>
    <n v="12910.839900000001"/>
    <s v="WBAKF9C58BE786684"/>
    <s v="Carter Inc"/>
    <x v="181"/>
    <s v="Indonesia"/>
  </r>
  <r>
    <n v="538"/>
    <x v="38"/>
    <s v="Voyager"/>
    <n v="1995"/>
    <s v="Viejo"/>
    <s v="Violet"/>
    <n v="46715.040000000001"/>
    <n v="0"/>
    <s v="1N4AL2AP4AN685312"/>
    <s v="Berge-Lemke"/>
    <x v="515"/>
    <s v="Brazil"/>
  </r>
  <r>
    <n v="539"/>
    <x v="37"/>
    <s v="QX56"/>
    <n v="2008"/>
    <s v="Nuevo"/>
    <s v="Aquamarine"/>
    <n v="138723.70000000001"/>
    <n v="29131.977000000003"/>
    <s v="WAU2GBFC5CN583932"/>
    <s v="Terry, Hilll and Murphy"/>
    <x v="516"/>
    <s v="China"/>
  </r>
  <r>
    <n v="540"/>
    <x v="0"/>
    <s v="Thunderbird"/>
    <n v="1991"/>
    <s v="Viejo"/>
    <s v="Violet"/>
    <n v="118079.39"/>
    <n v="24796.671899999998"/>
    <s v="1GKS1HE08DR835332"/>
    <s v="Parisian-Little"/>
    <x v="479"/>
    <s v="China"/>
  </r>
  <r>
    <n v="541"/>
    <x v="10"/>
    <s v="Sequoia"/>
    <n v="2005"/>
    <s v="Nuevo"/>
    <s v="Indigo"/>
    <n v="149281.53"/>
    <n v="0"/>
    <s v="JH4NA12693T101498"/>
    <s v="Spencer, Weissnat and Goldner"/>
    <x v="517"/>
    <s v="Belarus"/>
  </r>
  <r>
    <n v="542"/>
    <x v="35"/>
    <s v="Concorde"/>
    <n v="2000"/>
    <s v="Viejo"/>
    <s v="Indigo"/>
    <n v="15247.23"/>
    <n v="0"/>
    <s v="WVGBF7A91AD136673"/>
    <s v="Yundt and Sons"/>
    <x v="518"/>
    <s v="Ukraine"/>
  </r>
  <r>
    <n v="543"/>
    <x v="14"/>
    <s v="Ram 2500"/>
    <n v="2008"/>
    <s v="Nuevo"/>
    <s v="Yellow"/>
    <n v="143144.14000000001"/>
    <n v="30060.269400000001"/>
    <s v="WBA5A7C54FD140411"/>
    <s v="McGlynn, Green and Friesen"/>
    <x v="519"/>
    <s v="China"/>
  </r>
  <r>
    <n v="544"/>
    <x v="0"/>
    <s v="Laser"/>
    <n v="1988"/>
    <s v="Viejo"/>
    <s v="Green"/>
    <n v="138519.6"/>
    <n v="29089.116000000002"/>
    <s v="WAUWFAFL8BA085096"/>
    <s v="Parisian Inc"/>
    <x v="520"/>
    <s v="Russia"/>
  </r>
  <r>
    <n v="545"/>
    <x v="24"/>
    <s v="Tribeca"/>
    <n v="2008"/>
    <s v="Nuevo"/>
    <s v="Turquoise"/>
    <n v="50120.86"/>
    <n v="10525.3806"/>
    <s v="ZFBCFACH9FZ598020"/>
    <s v="Fisher and Sons"/>
    <x v="521"/>
    <s v="Indonesia"/>
  </r>
  <r>
    <n v="546"/>
    <x v="7"/>
    <s v="5 Series"/>
    <n v="2008"/>
    <s v="Nuevo"/>
    <s v="Purple"/>
    <n v="49788.34"/>
    <n v="10455.551399999998"/>
    <s v="KM8NU4CC2BU828663"/>
    <s v="Keeling-Casper"/>
    <x v="522"/>
    <s v="Poland"/>
  </r>
  <r>
    <n v="547"/>
    <x v="15"/>
    <s v="Malibu"/>
    <n v="2011"/>
    <s v="Nuevo"/>
    <s v="Goldenrod"/>
    <n v="69027.649999999994"/>
    <n v="14495.806499999999"/>
    <s v="1G4HP52K634146468"/>
    <s v="O'Conner, Schaden and Becker"/>
    <x v="523"/>
    <s v="Sweden"/>
  </r>
  <r>
    <n v="548"/>
    <x v="18"/>
    <s v="RX-7"/>
    <n v="1984"/>
    <s v="Viejo"/>
    <s v="Teal"/>
    <n v="99572"/>
    <n v="20910.12"/>
    <s v="5FNYF3H2XDB032275"/>
    <s v="Klein-Emard"/>
    <x v="524"/>
    <s v="Mongolia"/>
  </r>
  <r>
    <n v="549"/>
    <x v="15"/>
    <s v="Suburban 2500"/>
    <n v="2006"/>
    <s v="Nuevo"/>
    <s v="Indigo"/>
    <n v="132554.57"/>
    <n v="27836.459699999999"/>
    <s v="WAUAH74F19N963314"/>
    <s v="Adams LLC"/>
    <x v="136"/>
    <s v="Philippines"/>
  </r>
  <r>
    <n v="550"/>
    <x v="21"/>
    <s v="VehiCROSS"/>
    <n v="2001"/>
    <s v="Nuevo"/>
    <s v="Mauv"/>
    <n v="47049.34"/>
    <n v="9880.3613999999998"/>
    <s v="WBABN53462P893207"/>
    <s v="Fay and Sons"/>
    <x v="525"/>
    <s v="Russia"/>
  </r>
  <r>
    <n v="551"/>
    <x v="8"/>
    <n v="1500"/>
    <n v="1996"/>
    <s v="Viejo"/>
    <s v="Indigo"/>
    <n v="124337.51"/>
    <n v="26110.877099999998"/>
    <s v="JN1CV6EK7CM864989"/>
    <s v="Sawayn-Brekke"/>
    <x v="526"/>
    <s v="China"/>
  </r>
  <r>
    <n v="552"/>
    <x v="52"/>
    <s v="C8"/>
    <n v="2005"/>
    <s v="Nuevo"/>
    <s v="Mauv"/>
    <n v="53683.519999999997"/>
    <n v="11273.539199999999"/>
    <s v="1N6BF0KXXFN229845"/>
    <s v="Wintheiser and Sons"/>
    <x v="527"/>
    <s v="Slovenia"/>
  </r>
  <r>
    <n v="553"/>
    <x v="8"/>
    <s v="Yukon"/>
    <n v="1996"/>
    <s v="Viejo"/>
    <s v="Goldenrod"/>
    <n v="135165.70000000001"/>
    <n v="28384.797000000002"/>
    <s v="SAJWA4DB8EL209309"/>
    <s v="Conn Group"/>
    <x v="528"/>
    <s v="Peru"/>
  </r>
  <r>
    <n v="554"/>
    <x v="0"/>
    <s v="Taurus"/>
    <n v="1995"/>
    <s v="Viejo"/>
    <s v="Yellow"/>
    <n v="32015.34"/>
    <n v="6723.2213999999994"/>
    <s v="5LMJJ2H57BE264649"/>
    <s v="Ruecker, Maggio and Grady"/>
    <x v="189"/>
    <s v="Sweden"/>
  </r>
  <r>
    <n v="555"/>
    <x v="3"/>
    <s v="R-Class"/>
    <n v="2008"/>
    <s v="Nuevo"/>
    <s v="Goldenrod"/>
    <n v="119734.48"/>
    <n v="25144.2408"/>
    <s v="SCFFDCCD4AG301525"/>
    <s v="Ondricka Group"/>
    <x v="529"/>
    <s v="Cameroon"/>
  </r>
  <r>
    <n v="556"/>
    <x v="9"/>
    <s v="S60"/>
    <n v="2005"/>
    <s v="Nuevo"/>
    <s v="Mauv"/>
    <n v="146794.35"/>
    <n v="30826.8135"/>
    <s v="JTHBE5C29C5881176"/>
    <s v="Hane-Luettgen"/>
    <x v="530"/>
    <s v="Indonesia"/>
  </r>
  <r>
    <n v="557"/>
    <x v="14"/>
    <s v="Ram 3500"/>
    <n v="1998"/>
    <s v="Viejo"/>
    <s v="Maroon"/>
    <n v="64449.4"/>
    <n v="13534.374"/>
    <s v="1FTEW1C89AK185177"/>
    <s v="Hudson-Swift"/>
    <x v="349"/>
    <s v="Belize"/>
  </r>
  <r>
    <n v="558"/>
    <x v="14"/>
    <s v="Durango"/>
    <n v="1998"/>
    <s v="Viejo"/>
    <s v="Green"/>
    <n v="54721.66"/>
    <n v="11491.5486"/>
    <s v="19XFB4F21DE575225"/>
    <s v="Torphy-Walter"/>
    <x v="531"/>
    <s v="United States"/>
  </r>
  <r>
    <n v="559"/>
    <x v="5"/>
    <s v="Skylark"/>
    <n v="1986"/>
    <s v="Viejo"/>
    <s v="Khaki"/>
    <n v="142790.04"/>
    <n v="29985.9084"/>
    <s v="1N6AD0CU6EN772792"/>
    <s v="Lind, Huel and Moore"/>
    <x v="532"/>
    <s v="China"/>
  </r>
  <r>
    <n v="560"/>
    <x v="3"/>
    <s v="S-Class"/>
    <n v="2010"/>
    <s v="Nuevo"/>
    <s v="Aquamarine"/>
    <n v="76216.17"/>
    <n v="0"/>
    <s v="1FAHP2DWXAG237327"/>
    <s v="Wisozk Group"/>
    <x v="533"/>
    <s v="South Africa"/>
  </r>
  <r>
    <n v="561"/>
    <x v="19"/>
    <s v="350Z"/>
    <n v="2005"/>
    <s v="Nuevo"/>
    <s v="Orange"/>
    <n v="83522.91"/>
    <n v="0"/>
    <s v="WBAKG7C54CE381618"/>
    <s v="Mills, Blick and Konopelski"/>
    <x v="534"/>
    <s v="Brazil"/>
  </r>
  <r>
    <n v="562"/>
    <x v="9"/>
    <s v="V50"/>
    <n v="2008"/>
    <s v="Nuevo"/>
    <s v="Fuscia"/>
    <n v="74557.460000000006"/>
    <n v="0"/>
    <s v="WAULC58E42A950941"/>
    <s v="Mante, Ankunding and Kreiger"/>
    <x v="535"/>
    <s v="Ukraine"/>
  </r>
  <r>
    <n v="563"/>
    <x v="10"/>
    <s v="Matrix"/>
    <n v="2011"/>
    <s v="Nuevo"/>
    <s v="Orange"/>
    <n v="131082.18"/>
    <n v="27527.257799999996"/>
    <s v="WAUHFAFL6AN720526"/>
    <s v="Greenholt Inc"/>
    <x v="536"/>
    <s v="China"/>
  </r>
  <r>
    <n v="564"/>
    <x v="4"/>
    <s v="3000GT"/>
    <n v="1995"/>
    <s v="Viejo"/>
    <s v="Green"/>
    <n v="107688.99"/>
    <n v="0"/>
    <s v="KNAGM4A72B5312233"/>
    <s v="Herzog Group"/>
    <x v="537"/>
    <s v="Greece"/>
  </r>
  <r>
    <n v="565"/>
    <x v="0"/>
    <s v="Freestar"/>
    <n v="2003"/>
    <s v="Nuevo"/>
    <s v="Fuscia"/>
    <n v="94087.039999999994"/>
    <n v="0"/>
    <s v="1J4PN2GKXBW015330"/>
    <s v="Wolff-Hoeger"/>
    <x v="538"/>
    <s v="Ukraine"/>
  </r>
  <r>
    <n v="566"/>
    <x v="36"/>
    <d v="2023-05-09T00:00:00"/>
    <n v="2001"/>
    <s v="Nuevo"/>
    <s v="Pink"/>
    <n v="82131.179999999993"/>
    <n v="17247.547799999997"/>
    <s v="WBABD33446J257949"/>
    <s v="Haley Inc"/>
    <x v="246"/>
    <s v="United States"/>
  </r>
  <r>
    <n v="567"/>
    <x v="41"/>
    <s v="Rio"/>
    <n v="2012"/>
    <s v="Nuevo"/>
    <s v="Fuscia"/>
    <n v="101047.87"/>
    <n v="21220.052699999997"/>
    <s v="3CZRE3H59BG205593"/>
    <s v="Schumm-Aufderhar"/>
    <x v="539"/>
    <s v="Madagascar"/>
  </r>
  <r>
    <n v="568"/>
    <x v="27"/>
    <s v="Continental"/>
    <n v="1992"/>
    <s v="Viejo"/>
    <s v="Pink"/>
    <n v="24115.919999999998"/>
    <n v="5064.3431999999993"/>
    <s v="WA1YD64B64N299289"/>
    <s v="Huels-Maggio"/>
    <x v="540"/>
    <s v="United States"/>
  </r>
  <r>
    <n v="569"/>
    <x v="41"/>
    <s v="Rio"/>
    <n v="2012"/>
    <s v="Nuevo"/>
    <s v="Khaki"/>
    <n v="47785.94"/>
    <n v="10035.047399999999"/>
    <s v="SALAB2V60FA363370"/>
    <s v="Rice-Cronin"/>
    <x v="541"/>
    <s v="Indonesia"/>
  </r>
  <r>
    <n v="570"/>
    <x v="18"/>
    <s v="CX-5"/>
    <n v="2013"/>
    <s v="Nuevo"/>
    <s v="Fuscia"/>
    <n v="107487.71"/>
    <n v="22572.419099999999"/>
    <s v="1GYUKBEF4AR280663"/>
    <s v="Kovacek, Wuckert and Price"/>
    <x v="542"/>
    <s v="Sweden"/>
  </r>
  <r>
    <n v="571"/>
    <x v="3"/>
    <s v="600SEC"/>
    <n v="1993"/>
    <s v="Viejo"/>
    <s v="Red"/>
    <n v="99924.36"/>
    <n v="20984.115600000001"/>
    <s v="1C3CDFAA5FD812718"/>
    <s v="Halvorson-Bins"/>
    <x v="543"/>
    <s v="Mozambique"/>
  </r>
  <r>
    <n v="572"/>
    <x v="4"/>
    <s v="Pajero"/>
    <n v="1984"/>
    <s v="Viejo"/>
    <s v="Khaki"/>
    <n v="17277.599999999999"/>
    <n v="3628.2959999999994"/>
    <s v="5NPE24AF7FH802664"/>
    <s v="Klein LLC"/>
    <x v="544"/>
    <s v="China"/>
  </r>
  <r>
    <n v="573"/>
    <x v="14"/>
    <s v="Ram 2500"/>
    <n v="2001"/>
    <s v="Nuevo"/>
    <s v="Yellow"/>
    <n v="22524.11"/>
    <n v="4730.0631000000003"/>
    <s v="WBA3B1G57EN965041"/>
    <s v="Dare LLC"/>
    <x v="545"/>
    <s v="Peru"/>
  </r>
  <r>
    <n v="574"/>
    <x v="22"/>
    <s v="Seville"/>
    <n v="1992"/>
    <s v="Viejo"/>
    <s v="Turquoise"/>
    <n v="123375"/>
    <n v="25908.75"/>
    <s v="1GYFC66818R547765"/>
    <s v="Crona, Schoen and Welch"/>
    <x v="527"/>
    <s v="Nigeria"/>
  </r>
  <r>
    <n v="575"/>
    <x v="5"/>
    <s v="Park Avenue"/>
    <n v="2001"/>
    <s v="Nuevo"/>
    <s v="Crimson"/>
    <n v="40651.57"/>
    <n v="8536.8297000000002"/>
    <s v="3VW1K7AJXDM165133"/>
    <s v="Schimmel-Prohaska"/>
    <x v="546"/>
    <s v="China"/>
  </r>
  <r>
    <n v="576"/>
    <x v="3"/>
    <s v="SLK-Class"/>
    <n v="2009"/>
    <s v="Nuevo"/>
    <s v="Goldenrod"/>
    <n v="137746.67000000001"/>
    <n v="28926.800700000003"/>
    <s v="JTHFE2C22F2929882"/>
    <s v="Morissette-Lueilwitz"/>
    <x v="547"/>
    <s v="Portugal"/>
  </r>
  <r>
    <n v="577"/>
    <x v="4"/>
    <s v="Cordia"/>
    <n v="1988"/>
    <s v="Viejo"/>
    <s v="Yellow"/>
    <n v="31486.18"/>
    <n v="6612.0977999999996"/>
    <s v="3GTU1YEJ3BG605675"/>
    <s v="Luettgen Inc"/>
    <x v="548"/>
    <s v="Russia"/>
  </r>
  <r>
    <n v="578"/>
    <x v="16"/>
    <s v="Insight"/>
    <n v="2003"/>
    <s v="Nuevo"/>
    <s v="Green"/>
    <n v="44332.19"/>
    <n v="9309.7599000000009"/>
    <s v="SAJWA4DC6FM306707"/>
    <s v="Lindgren-Glover"/>
    <x v="549"/>
    <s v="United States"/>
  </r>
  <r>
    <n v="579"/>
    <x v="30"/>
    <s v="Range Rover"/>
    <n v="1990"/>
    <s v="Viejo"/>
    <s v="Aquamarine"/>
    <n v="54029.16"/>
    <n v="11346.123600000001"/>
    <s v="WVWBB7AJ1DW490082"/>
    <s v="Reynolds-Green"/>
    <x v="550"/>
    <s v="Indonesia"/>
  </r>
  <r>
    <n v="580"/>
    <x v="18"/>
    <s v="CX-7"/>
    <n v="2011"/>
    <s v="Nuevo"/>
    <s v="Orange"/>
    <n v="133688.62"/>
    <n v="28074.610199999999"/>
    <s v="2D4JN1AG9BR307461"/>
    <s v="Quitzon, Volkman and Marvin"/>
    <x v="551"/>
    <s v="United States"/>
  </r>
  <r>
    <n v="581"/>
    <x v="53"/>
    <s v="2e"/>
    <n v="2009"/>
    <s v="Nuevo"/>
    <s v="Mauv"/>
    <n v="64024.66"/>
    <n v="13445.178600000001"/>
    <s v="WBANW13508C961769"/>
    <s v="Beer, Tillman and Dickinson"/>
    <x v="552"/>
    <s v="Indonesia"/>
  </r>
  <r>
    <n v="582"/>
    <x v="14"/>
    <s v="Viper RT/10"/>
    <n v="1995"/>
    <s v="Viejo"/>
    <s v="Purple"/>
    <n v="133907.9"/>
    <n v="28120.658999999996"/>
    <s v="WP0CA2A80AS513779"/>
    <s v="Bergstrom, Stiedemann and Wuckert"/>
    <x v="524"/>
    <s v="Sudan"/>
  </r>
  <r>
    <n v="583"/>
    <x v="0"/>
    <s v="Freestar"/>
    <n v="2005"/>
    <s v="Nuevo"/>
    <s v="Teal"/>
    <n v="38016.089999999997"/>
    <n v="7983.3788999999988"/>
    <s v="WAUAF48H47K775904"/>
    <s v="Littel-Boehm"/>
    <x v="553"/>
    <s v="Poland"/>
  </r>
  <r>
    <n v="584"/>
    <x v="17"/>
    <s v="Sunbird"/>
    <n v="1994"/>
    <s v="Viejo"/>
    <s v="Mauv"/>
    <n v="55007.09"/>
    <n v="11551.488899999998"/>
    <s v="WA1VMAFE7DD285727"/>
    <s v="Zemlak-Yundt"/>
    <x v="225"/>
    <s v="China"/>
  </r>
  <r>
    <n v="585"/>
    <x v="4"/>
    <s v="Galant"/>
    <n v="1987"/>
    <s v="Viejo"/>
    <s v="Goldenrod"/>
    <n v="89545.55"/>
    <n v="18804.565500000001"/>
    <s v="WAULC68E15A579473"/>
    <s v="Emard, Rosenbaum and Gibson"/>
    <x v="554"/>
    <s v="Vietnam"/>
  </r>
  <r>
    <n v="586"/>
    <x v="14"/>
    <s v="Journey"/>
    <n v="2010"/>
    <s v="Nuevo"/>
    <s v="Aquamarine"/>
    <n v="21299.919999999998"/>
    <n v="4472.9831999999997"/>
    <s v="1FTSX2A53AE590416"/>
    <s v="Bartell-Goldner"/>
    <x v="555"/>
    <s v="Poland"/>
  </r>
  <r>
    <n v="587"/>
    <x v="10"/>
    <s v="MR2"/>
    <n v="2002"/>
    <s v="Nuevo"/>
    <s v="Violet"/>
    <n v="145250.79"/>
    <n v="30502.6659"/>
    <s v="WAUKC68D91A636841"/>
    <s v="Schroeder LLC"/>
    <x v="517"/>
    <s v="Russia"/>
  </r>
  <r>
    <n v="588"/>
    <x v="40"/>
    <s v="Golf"/>
    <n v="2001"/>
    <s v="Nuevo"/>
    <s v="Puce"/>
    <n v="101525.02"/>
    <n v="21320.254199999999"/>
    <s v="JN8AF5MR6BT968067"/>
    <s v="Breitenberg, Mayer and Hudson"/>
    <x v="556"/>
    <s v="Norway"/>
  </r>
  <r>
    <n v="589"/>
    <x v="0"/>
    <s v="Expedition"/>
    <n v="1999"/>
    <s v="Viejo"/>
    <s v="Turquoise"/>
    <n v="113067.44"/>
    <n v="23744.162400000001"/>
    <s v="KL4CJASBXEB978848"/>
    <s v="Friesen-Quigley"/>
    <x v="557"/>
    <s v="Indonesia"/>
  </r>
  <r>
    <n v="590"/>
    <x v="3"/>
    <s v="SL65 AMG"/>
    <n v="2006"/>
    <s v="Nuevo"/>
    <s v="Purple"/>
    <n v="60177.4"/>
    <n v="12637.253999999999"/>
    <s v="WBAVD33596K282216"/>
    <s v="Lowe, Stamm and Hane"/>
    <x v="492"/>
    <s v="Indonesia"/>
  </r>
  <r>
    <n v="591"/>
    <x v="40"/>
    <s v="CC"/>
    <n v="2011"/>
    <s v="Nuevo"/>
    <s v="Puce"/>
    <n v="126740.2"/>
    <n v="0"/>
    <s v="2GKALMEK1C6264129"/>
    <s v="Braun-Welch"/>
    <x v="558"/>
    <s v="Colombia"/>
  </r>
  <r>
    <n v="592"/>
    <x v="0"/>
    <s v="F-Series"/>
    <n v="1986"/>
    <s v="Viejo"/>
    <s v="Mauv"/>
    <n v="122776.31"/>
    <n v="25783.025099999999"/>
    <s v="WBXPC93428W546447"/>
    <s v="Senger Inc"/>
    <x v="559"/>
    <s v="Togo"/>
  </r>
  <r>
    <n v="593"/>
    <x v="16"/>
    <s v="Prelude"/>
    <n v="2000"/>
    <s v="Viejo"/>
    <s v="Maroon"/>
    <n v="49993.79"/>
    <n v="10498.695900000001"/>
    <s v="WAUMFAFL7CA577529"/>
    <s v="Ryan, Smith and Nicolas"/>
    <x v="560"/>
    <s v="United States"/>
  </r>
  <r>
    <n v="594"/>
    <x v="15"/>
    <s v="Lumina"/>
    <n v="1992"/>
    <s v="Viejo"/>
    <s v="Pink"/>
    <n v="19039.099999999999"/>
    <n v="3998.2109999999993"/>
    <s v="4T1BF3EK9AU698021"/>
    <s v="Hansen-Kovacek"/>
    <x v="561"/>
    <s v="China"/>
  </r>
  <r>
    <n v="595"/>
    <x v="50"/>
    <s v="Landaulet"/>
    <n v="2010"/>
    <s v="Nuevo"/>
    <s v="Blue"/>
    <n v="73301.25"/>
    <n v="0"/>
    <s v="WVGAV7AX3FW785139"/>
    <s v="Murray-McGlynn"/>
    <x v="562"/>
    <s v="Colombia"/>
  </r>
  <r>
    <n v="596"/>
    <x v="0"/>
    <s v="Econoline E350"/>
    <n v="1992"/>
    <s v="Viejo"/>
    <s v="Teal"/>
    <n v="114073.46"/>
    <n v="0"/>
    <s v="SAJWA4EC9EM016636"/>
    <s v="Weber, Bauch and Frami"/>
    <x v="563"/>
    <s v="Colombia"/>
  </r>
  <r>
    <n v="597"/>
    <x v="10"/>
    <s v="Xtra"/>
    <n v="1993"/>
    <s v="Viejo"/>
    <s v="Violet"/>
    <n v="30297.99"/>
    <n v="0"/>
    <s v="JN1CV6AP8AM490357"/>
    <s v="Hegmann-Leffler"/>
    <x v="564"/>
    <s v="Estonia"/>
  </r>
  <r>
    <n v="598"/>
    <x v="18"/>
    <s v="CX-9"/>
    <n v="2011"/>
    <s v="Nuevo"/>
    <s v="Teal"/>
    <n v="29275.63"/>
    <n v="6147.8823000000002"/>
    <s v="2C4RDGDG4DR300079"/>
    <s v="Schamberger, Breitenberg and Kassulke"/>
    <x v="565"/>
    <s v="Australia"/>
  </r>
  <r>
    <n v="599"/>
    <x v="10"/>
    <s v="Camry"/>
    <n v="2000"/>
    <s v="Viejo"/>
    <s v="Purple"/>
    <n v="86439.48"/>
    <n v="18152.290799999999"/>
    <s v="TRUVD38J691207496"/>
    <s v="Olson-Watsica"/>
    <x v="566"/>
    <s v="Peru"/>
  </r>
  <r>
    <n v="600"/>
    <x v="43"/>
    <s v="Spyder"/>
    <n v="1991"/>
    <s v="Viejo"/>
    <s v="Fuscia"/>
    <n v="119644.36"/>
    <n v="25125.315599999998"/>
    <s v="SCBLF34F86C007834"/>
    <s v="Hilpert Group"/>
    <x v="567"/>
    <s v="Thailand"/>
  </r>
  <r>
    <n v="601"/>
    <x v="14"/>
    <s v="Aspen"/>
    <n v="1976"/>
    <s v="Viejo"/>
    <s v="Turquoise"/>
    <n v="111659.8"/>
    <n v="0"/>
    <s v="WBALM7C57DE263741"/>
    <s v="Weissnat, Jones and Gorczany"/>
    <x v="568"/>
    <s v="Belarus"/>
  </r>
  <r>
    <n v="602"/>
    <x v="4"/>
    <s v="Galant"/>
    <n v="2006"/>
    <s v="Nuevo"/>
    <s v="Yellow"/>
    <n v="55765.22"/>
    <n v="11710.6962"/>
    <s v="1G6AF5S3XD0795395"/>
    <s v="Schaden, Cormier and Grady"/>
    <x v="569"/>
    <s v="Sweden"/>
  </r>
  <r>
    <n v="603"/>
    <x v="2"/>
    <s v="L-Series"/>
    <n v="2004"/>
    <s v="Nuevo"/>
    <s v="Khaki"/>
    <n v="36641.040000000001"/>
    <n v="0"/>
    <s v="TRUWT28N021476815"/>
    <s v="Effertz, Schmitt and Schowalter"/>
    <x v="104"/>
    <s v="Greece"/>
  </r>
  <r>
    <n v="604"/>
    <x v="32"/>
    <s v="5000CS Quattro"/>
    <n v="1986"/>
    <s v="Viejo"/>
    <s v="Blue"/>
    <n v="57952.39"/>
    <n v="12170.001899999999"/>
    <s v="1C3CDZCB5CN662185"/>
    <s v="Renner-Sawayn"/>
    <x v="333"/>
    <s v="China"/>
  </r>
  <r>
    <n v="605"/>
    <x v="35"/>
    <n v="300"/>
    <n v="2010"/>
    <s v="Nuevo"/>
    <s v="Pink"/>
    <n v="41910.379999999997"/>
    <n v="8801.1797999999999"/>
    <s v="2FMDK3GC2BB653355"/>
    <s v="Bins, Greenfelder and Bauch"/>
    <x v="570"/>
    <s v="Yemen"/>
  </r>
  <r>
    <n v="606"/>
    <x v="10"/>
    <s v="Tacoma Xtra"/>
    <n v="1998"/>
    <s v="Viejo"/>
    <s v="Orange"/>
    <n v="28050.21"/>
    <n v="5890.5440999999992"/>
    <s v="WAUAFAFL9AN315228"/>
    <s v="Tremblay, Trantow and Rempel"/>
    <x v="571"/>
    <s v="China"/>
  </r>
  <r>
    <n v="607"/>
    <x v="4"/>
    <s v="Truck"/>
    <n v="1992"/>
    <s v="Viejo"/>
    <s v="Green"/>
    <n v="32996.81"/>
    <n v="6929.3300999999992"/>
    <s v="WBA3B5C59FP670851"/>
    <s v="Lubowitz, Treutel and Kunze"/>
    <x v="572"/>
    <s v="Mexico"/>
  </r>
  <r>
    <n v="608"/>
    <x v="15"/>
    <s v="TrailBlazer"/>
    <n v="2007"/>
    <s v="Nuevo"/>
    <s v="Red"/>
    <n v="49649.36"/>
    <n v="10426.365599999999"/>
    <s v="3GYFNGE3XCS386358"/>
    <s v="Dickinson, Padberg and Rempel"/>
    <x v="573"/>
    <s v="Poland"/>
  </r>
  <r>
    <n v="609"/>
    <x v="10"/>
    <s v="Venza"/>
    <n v="2009"/>
    <s v="Nuevo"/>
    <s v="Khaki"/>
    <n v="130734.87"/>
    <n v="27454.322699999997"/>
    <s v="WAULF78K19N451087"/>
    <s v="Wyman, Nikolaus and Turcotte"/>
    <x v="574"/>
    <s v="Russia"/>
  </r>
  <r>
    <n v="610"/>
    <x v="16"/>
    <s v="Accord"/>
    <n v="2009"/>
    <s v="Nuevo"/>
    <s v="Purple"/>
    <n v="50498.31"/>
    <n v="10604.6451"/>
    <s v="WBALL5C58DJ465941"/>
    <s v="Crooks Inc"/>
    <x v="575"/>
    <s v="China"/>
  </r>
  <r>
    <n v="611"/>
    <x v="4"/>
    <s v="Galant"/>
    <n v="2005"/>
    <s v="Nuevo"/>
    <s v="Orange"/>
    <n v="135714.25"/>
    <n v="28499.9925"/>
    <s v="2C3CDXBG4EH925067"/>
    <s v="Lynch, Crist and Fadel"/>
    <x v="576"/>
    <s v="East Timor"/>
  </r>
  <r>
    <n v="612"/>
    <x v="40"/>
    <s v="Cabriolet"/>
    <n v="1990"/>
    <s v="Viejo"/>
    <s v="Yellow"/>
    <n v="90710.51"/>
    <n v="19049.2071"/>
    <s v="WAULT58E12A014825"/>
    <s v="Schumm-Stokes"/>
    <x v="577"/>
    <s v="Indonesia"/>
  </r>
  <r>
    <n v="613"/>
    <x v="54"/>
    <s v="GT350"/>
    <n v="1969"/>
    <s v="Viejo"/>
    <s v="Goldenrod"/>
    <n v="45363.89"/>
    <n v="9526.4169000000002"/>
    <s v="ZFBCFADHXEZ698124"/>
    <s v="Roberts and Sons"/>
    <x v="578"/>
    <s v="Japan"/>
  </r>
  <r>
    <n v="614"/>
    <x v="20"/>
    <s v="SC"/>
    <n v="1998"/>
    <s v="Viejo"/>
    <s v="Maroon"/>
    <n v="144907.51"/>
    <n v="30430.577100000002"/>
    <s v="WBSDE93483C657422"/>
    <s v="Stehr, Smith and Schimmel"/>
    <x v="579"/>
    <s v="France"/>
  </r>
  <r>
    <n v="615"/>
    <x v="19"/>
    <s v="Maxima"/>
    <n v="1994"/>
    <s v="Viejo"/>
    <s v="Puce"/>
    <n v="110265.05"/>
    <n v="23155.660499999998"/>
    <s v="1FTWF3C59AE604388"/>
    <s v="Murray and Sons"/>
    <x v="580"/>
    <s v="Poland"/>
  </r>
  <r>
    <n v="616"/>
    <x v="8"/>
    <s v="Yukon XL 2500"/>
    <n v="2011"/>
    <s v="Nuevo"/>
    <s v="Puce"/>
    <n v="79091.42"/>
    <n v="16609.198199999999"/>
    <s v="5N1AR2MM9DC917781"/>
    <s v="Lindgren and Sons"/>
    <x v="581"/>
    <s v="China"/>
  </r>
  <r>
    <n v="617"/>
    <x v="9"/>
    <n v="850"/>
    <n v="1993"/>
    <s v="Viejo"/>
    <s v="Turquoise"/>
    <n v="121344.18"/>
    <n v="0"/>
    <s v="1N6AA0CJ0EN572795"/>
    <s v="Stroman, Willms and Gleichner"/>
    <x v="127"/>
    <s v="Honduras"/>
  </r>
  <r>
    <n v="618"/>
    <x v="3"/>
    <s v="M-Class"/>
    <n v="2004"/>
    <s v="Nuevo"/>
    <s v="Purple"/>
    <n v="43663.92"/>
    <n v="9169.4231999999993"/>
    <s v="4USCK73482L807988"/>
    <s v="Watsica Group"/>
    <x v="582"/>
    <s v="Pakistan"/>
  </r>
  <r>
    <n v="619"/>
    <x v="32"/>
    <s v="Quattro"/>
    <n v="1993"/>
    <s v="Viejo"/>
    <s v="Crimson"/>
    <n v="117557.96"/>
    <n v="24687.171600000001"/>
    <s v="1FTEW1CM3DK500217"/>
    <s v="Anderson, O'Connell and Reichel"/>
    <x v="452"/>
    <s v="Venezuela"/>
  </r>
  <r>
    <n v="620"/>
    <x v="47"/>
    <s v="Summit"/>
    <n v="1994"/>
    <s v="Viejo"/>
    <s v="Purple"/>
    <n v="99640.72"/>
    <n v="20924.551199999998"/>
    <s v="WAUFEBFM8BA487847"/>
    <s v="Metz, Mante and Haley"/>
    <x v="583"/>
    <s v="China"/>
  </r>
  <r>
    <n v="621"/>
    <x v="0"/>
    <s v="Mustang"/>
    <n v="1983"/>
    <s v="Viejo"/>
    <s v="Goldenrod"/>
    <n v="100717.66"/>
    <n v="21150.708600000002"/>
    <s v="WAUHGBFC2DN002480"/>
    <s v="Williamson LLC"/>
    <x v="584"/>
    <s v="Thailand"/>
  </r>
  <r>
    <n v="622"/>
    <x v="17"/>
    <s v="GTO"/>
    <n v="1972"/>
    <s v="Viejo"/>
    <s v="Puce"/>
    <n v="38256.78"/>
    <n v="8033.9237999999996"/>
    <s v="KMHTC6AD8EU807421"/>
    <s v="Welch Inc"/>
    <x v="585"/>
    <s v="Thailand"/>
  </r>
  <r>
    <n v="623"/>
    <x v="3"/>
    <s v="W201"/>
    <n v="1988"/>
    <s v="Viejo"/>
    <s v="Maroon"/>
    <n v="68504.740000000005"/>
    <n v="14385.9954"/>
    <s v="JN1AZ4EH8FM953897"/>
    <s v="Gleichner LLC"/>
    <x v="586"/>
    <s v="Iran"/>
  </r>
  <r>
    <n v="624"/>
    <x v="9"/>
    <s v="V40"/>
    <n v="2001"/>
    <s v="Nuevo"/>
    <s v="Khaki"/>
    <n v="86870.01"/>
    <n v="18242.702099999999"/>
    <s v="JN8AZ1MU8CW075290"/>
    <s v="Ortiz, Franecki and Barrows"/>
    <x v="587"/>
    <s v="China"/>
  </r>
  <r>
    <n v="625"/>
    <x v="20"/>
    <s v="ES"/>
    <n v="1990"/>
    <s v="Viejo"/>
    <s v="Yellow"/>
    <n v="96004.91"/>
    <n v="20161.0311"/>
    <s v="3C63D3KL2CG664835"/>
    <s v="King-Pouros"/>
    <x v="588"/>
    <s v="China"/>
  </r>
  <r>
    <n v="626"/>
    <x v="46"/>
    <s v="Grand Marquis"/>
    <n v="1989"/>
    <s v="Viejo"/>
    <s v="Yellow"/>
    <n v="68867.41"/>
    <n v="14462.1561"/>
    <s v="2HNYD28887H269053"/>
    <s v="Rolfson-Lang"/>
    <x v="589"/>
    <s v="Belgium"/>
  </r>
  <r>
    <n v="627"/>
    <x v="18"/>
    <s v="Miata MX-5"/>
    <n v="1997"/>
    <s v="Viejo"/>
    <s v="Red"/>
    <n v="85924.08"/>
    <n v="18044.056799999998"/>
    <s v="1FTEX1CW0AK314175"/>
    <s v="Sawayn and Sons"/>
    <x v="590"/>
    <s v="Thailand"/>
  </r>
  <r>
    <n v="628"/>
    <x v="18"/>
    <s v="Protege"/>
    <n v="2003"/>
    <s v="Nuevo"/>
    <s v="Orange"/>
    <n v="90552.24"/>
    <n v="0"/>
    <s v="JN8AZ1FY9BW847231"/>
    <s v="Koelpin Group"/>
    <x v="591"/>
    <s v="Argentina"/>
  </r>
  <r>
    <n v="629"/>
    <x v="16"/>
    <s v="Civic Si"/>
    <n v="2005"/>
    <s v="Nuevo"/>
    <s v="Blue"/>
    <n v="81608.37"/>
    <n v="17137.757699999998"/>
    <s v="WAUCFAFC3DN976198"/>
    <s v="Hayes Group"/>
    <x v="592"/>
    <s v="Macedonia"/>
  </r>
  <r>
    <n v="630"/>
    <x v="3"/>
    <s v="CLK-Class"/>
    <n v="2006"/>
    <s v="Nuevo"/>
    <s v="Pink"/>
    <n v="140007.38"/>
    <n v="29401.549800000001"/>
    <s v="1G6DJ8EV0A0991044"/>
    <s v="Baumbach, Franecki and O'Connell"/>
    <x v="593"/>
    <s v="Bosnia and Herzegovina"/>
  </r>
  <r>
    <n v="631"/>
    <x v="11"/>
    <s v="Compass"/>
    <n v="2008"/>
    <s v="Nuevo"/>
    <s v="Pink"/>
    <n v="40011.43"/>
    <n v="8402.4002999999993"/>
    <s v="JH4CU2E85DC013275"/>
    <s v="Bode and Sons"/>
    <x v="594"/>
    <s v="Canada"/>
  </r>
  <r>
    <n v="632"/>
    <x v="0"/>
    <s v="Thunderbird"/>
    <n v="1984"/>
    <s v="Viejo"/>
    <s v="Orange"/>
    <n v="72137.94"/>
    <n v="15148.9674"/>
    <s v="WVWAN7AN5EE160815"/>
    <s v="Cremin-Rippin"/>
    <x v="595"/>
    <s v="Indonesia"/>
  </r>
  <r>
    <n v="633"/>
    <x v="55"/>
    <s v="Nuova 500"/>
    <n v="2012"/>
    <s v="Nuevo"/>
    <s v="Maroon"/>
    <n v="120338.76"/>
    <n v="25271.139599999999"/>
    <s v="1C4RDJAG2DC761761"/>
    <s v="Renner-Schaefer"/>
    <x v="596"/>
    <s v="Sweden"/>
  </r>
  <r>
    <n v="634"/>
    <x v="0"/>
    <s v="F-Series"/>
    <n v="1995"/>
    <s v="Viejo"/>
    <s v="Pink"/>
    <n v="87424.73"/>
    <n v="18359.193299999999"/>
    <s v="WBAEJ13461A375505"/>
    <s v="Witting LLC"/>
    <x v="597"/>
    <s v="Uzbekistan"/>
  </r>
  <r>
    <n v="635"/>
    <x v="20"/>
    <s v="LS"/>
    <n v="1990"/>
    <s v="Viejo"/>
    <s v="Pink"/>
    <n v="36468.65"/>
    <n v="7658.4165000000003"/>
    <s v="WAUMF98K39A958189"/>
    <s v="Hahn-Ruecker"/>
    <x v="598"/>
    <s v="Russia"/>
  </r>
  <r>
    <n v="636"/>
    <x v="44"/>
    <s v="xB"/>
    <n v="2012"/>
    <s v="Nuevo"/>
    <s v="Mauv"/>
    <n v="112912.55"/>
    <n v="23711.6355"/>
    <s v="5TDBW5G13ES748636"/>
    <s v="Dach Inc"/>
    <x v="352"/>
    <s v="Kuwait"/>
  </r>
  <r>
    <n v="637"/>
    <x v="4"/>
    <s v="Lancer"/>
    <n v="2001"/>
    <s v="Nuevo"/>
    <s v="Blue"/>
    <n v="126776.55"/>
    <n v="26623.075499999999"/>
    <s v="WBSWD9C58AP740553"/>
    <s v="Fisher, Swift and Bahringer"/>
    <x v="599"/>
    <s v="Serbia"/>
  </r>
  <r>
    <n v="638"/>
    <x v="9"/>
    <s v="S70"/>
    <n v="2000"/>
    <s v="Viejo"/>
    <s v="Blue"/>
    <n v="43977.07"/>
    <n v="9235.1846999999998"/>
    <s v="WBAUT9C59BA604855"/>
    <s v="Romaguera Group"/>
    <x v="600"/>
    <s v="Russia"/>
  </r>
  <r>
    <n v="639"/>
    <x v="22"/>
    <s v="CTS-V"/>
    <n v="2006"/>
    <s v="Nuevo"/>
    <s v="Pink"/>
    <n v="56816.6"/>
    <n v="11931.485999999999"/>
    <s v="2G4WF521931487750"/>
    <s v="Kuvalis, West and Kling"/>
    <x v="601"/>
    <s v="Indonesia"/>
  </r>
  <r>
    <n v="640"/>
    <x v="20"/>
    <s v="LS"/>
    <n v="2010"/>
    <s v="Nuevo"/>
    <s v="Khaki"/>
    <n v="63793.17"/>
    <n v="13396.565699999999"/>
    <s v="5J8TB4H53FL730718"/>
    <s v="Abbott, Keeling and Doyle"/>
    <x v="87"/>
    <s v="Russia"/>
  </r>
  <r>
    <n v="641"/>
    <x v="41"/>
    <s v="Sportage"/>
    <n v="2005"/>
    <s v="Nuevo"/>
    <s v="Fuscia"/>
    <n v="59565.2"/>
    <n v="12508.691999999999"/>
    <s v="WA1LMAFE0CD423050"/>
    <s v="White Inc"/>
    <x v="602"/>
    <s v="Sweden"/>
  </r>
  <r>
    <n v="642"/>
    <x v="17"/>
    <s v="G6"/>
    <n v="2005"/>
    <s v="Nuevo"/>
    <s v="Purple"/>
    <n v="27658.16"/>
    <n v="5808.2136"/>
    <s v="1FTSX2B50AE175908"/>
    <s v="Hagenes, Kulas and Schneider"/>
    <x v="603"/>
    <s v="China"/>
  </r>
  <r>
    <n v="643"/>
    <x v="9"/>
    <s v="XC60"/>
    <n v="2012"/>
    <s v="Nuevo"/>
    <s v="Aquamarine"/>
    <n v="72851.19"/>
    <n v="15298.749900000001"/>
    <s v="1GYS4DEF9DR456706"/>
    <s v="Stanton and Sons"/>
    <x v="604"/>
    <s v="Philippines"/>
  </r>
  <r>
    <n v="644"/>
    <x v="37"/>
    <s v="EX"/>
    <n v="2008"/>
    <s v="Nuevo"/>
    <s v="Fuscia"/>
    <n v="70529.09"/>
    <n v="14811.108899999999"/>
    <s v="1GYS4JEF7CR381808"/>
    <s v="Goodwin-Wintheiser"/>
    <x v="605"/>
    <s v="China"/>
  </r>
  <r>
    <n v="645"/>
    <x v="18"/>
    <s v="Millenia"/>
    <n v="1995"/>
    <s v="Viejo"/>
    <s v="Yellow"/>
    <n v="66116.789999999994"/>
    <n v="13884.525899999999"/>
    <s v="3D73Y3HL1BG747889"/>
    <s v="O'Reilly, Kreiger and Ebert"/>
    <x v="606"/>
    <s v="Portugal"/>
  </r>
  <r>
    <n v="646"/>
    <x v="38"/>
    <s v="Laser"/>
    <n v="1994"/>
    <s v="Viejo"/>
    <s v="Purple"/>
    <n v="140845.79999999999"/>
    <n v="29577.617999999995"/>
    <s v="1G4GA5EC9BF332994"/>
    <s v="Willms-Ratke"/>
    <x v="500"/>
    <s v="Nigeria"/>
  </r>
  <r>
    <n v="647"/>
    <x v="0"/>
    <s v="Econoline E250"/>
    <n v="2002"/>
    <s v="Nuevo"/>
    <s v="Green"/>
    <n v="112502.46"/>
    <n v="23625.516599999999"/>
    <s v="1G4HF57969U095023"/>
    <s v="Senger, Schulist and Mueller"/>
    <x v="607"/>
    <s v="Egypt"/>
  </r>
  <r>
    <n v="648"/>
    <x v="1"/>
    <s v="Boxster"/>
    <n v="2008"/>
    <s v="Nuevo"/>
    <s v="Yellow"/>
    <n v="109926.31"/>
    <n v="23084.525099999999"/>
    <s v="3D73Y3CL0AG611047"/>
    <s v="Beer Inc"/>
    <x v="608"/>
    <s v="Russia"/>
  </r>
  <r>
    <n v="649"/>
    <x v="5"/>
    <s v="LaCrosse"/>
    <n v="2007"/>
    <s v="Nuevo"/>
    <s v="Purple"/>
    <n v="28452.89"/>
    <n v="5975.1068999999998"/>
    <s v="1GD21ZCG6BZ025949"/>
    <s v="Cronin-Nolan"/>
    <x v="609"/>
    <s v="Indonesia"/>
  </r>
  <r>
    <n v="650"/>
    <x v="10"/>
    <s v="RAV4"/>
    <n v="1998"/>
    <s v="Viejo"/>
    <s v="Mauv"/>
    <n v="86272.52"/>
    <n v="18117.229200000002"/>
    <s v="3VW4A7AT3DM847000"/>
    <s v="Nader-Abbott"/>
    <x v="610"/>
    <s v="Lebanon"/>
  </r>
  <r>
    <n v="651"/>
    <x v="49"/>
    <s v="XJ"/>
    <n v="2009"/>
    <s v="Nuevo"/>
    <s v="Aquamarine"/>
    <n v="76150.350000000006"/>
    <n v="15991.5735"/>
    <s v="JN8AZ2NC2D9942940"/>
    <s v="Hackett LLC"/>
    <x v="611"/>
    <s v="China"/>
  </r>
  <r>
    <n v="652"/>
    <x v="41"/>
    <s v="Optima"/>
    <n v="2007"/>
    <s v="Nuevo"/>
    <s v="Pink"/>
    <n v="112165.16"/>
    <n v="0"/>
    <s v="19VDE1F30DE036593"/>
    <s v="Green, Jakubowski and Mosciski"/>
    <x v="612"/>
    <s v="Brazil"/>
  </r>
  <r>
    <n v="653"/>
    <x v="47"/>
    <s v="Summit"/>
    <n v="1993"/>
    <s v="Viejo"/>
    <s v="Yellow"/>
    <n v="25238.09"/>
    <n v="5299.9988999999996"/>
    <s v="JTDJTUD39DD194517"/>
    <s v="Roberts Inc"/>
    <x v="613"/>
    <s v="Egypt"/>
  </r>
  <r>
    <n v="654"/>
    <x v="15"/>
    <s v="Camaro"/>
    <n v="1975"/>
    <s v="Viejo"/>
    <s v="Maroon"/>
    <n v="16542.330000000002"/>
    <n v="0"/>
    <s v="3C3CFFFH9CT845226"/>
    <s v="Wuckert-Purdy"/>
    <x v="614"/>
    <s v="Brazil"/>
  </r>
  <r>
    <n v="655"/>
    <x v="28"/>
    <s v="Entourage"/>
    <n v="2009"/>
    <s v="Nuevo"/>
    <s v="Goldenrod"/>
    <n v="37455.599999999999"/>
    <n v="7865.6759999999995"/>
    <s v="YV1960AS0A1535342"/>
    <s v="Deckow LLC"/>
    <x v="580"/>
    <s v="Afghanistan"/>
  </r>
  <r>
    <n v="656"/>
    <x v="32"/>
    <s v="S5"/>
    <n v="2009"/>
    <s v="Nuevo"/>
    <s v="Maroon"/>
    <n v="106844.63"/>
    <n v="22437.372299999999"/>
    <s v="WAUHFAFL2AN934493"/>
    <s v="Ledner, Greenfelder and O'Hara"/>
    <x v="615"/>
    <s v="Poland"/>
  </r>
  <r>
    <n v="657"/>
    <x v="32"/>
    <s v="Allroad"/>
    <n v="2002"/>
    <s v="Nuevo"/>
    <s v="Blue"/>
    <n v="127964.4"/>
    <n v="26872.523999999998"/>
    <s v="WAUKD98P06A371971"/>
    <s v="Friesen, Schultz and Walsh"/>
    <x v="616"/>
    <s v="Indonesia"/>
  </r>
  <r>
    <n v="658"/>
    <x v="11"/>
    <s v="Cherokee"/>
    <n v="1998"/>
    <s v="Viejo"/>
    <s v="Puce"/>
    <n v="117656.88"/>
    <n v="24707.944800000001"/>
    <s v="YV4952BZ0E1954276"/>
    <s v="Runolfsdottir, Abshire and Fisher"/>
    <x v="617"/>
    <s v="China"/>
  </r>
  <r>
    <n v="659"/>
    <x v="56"/>
    <s v="Interceptor"/>
    <n v="1966"/>
    <s v="Viejo"/>
    <s v="Puce"/>
    <n v="129494.86"/>
    <n v="27193.920599999998"/>
    <s v="WAUSH78E48A790125"/>
    <s v="Bode Inc"/>
    <x v="618"/>
    <s v="Sweden"/>
  </r>
  <r>
    <n v="660"/>
    <x v="27"/>
    <s v="MKS"/>
    <n v="2011"/>
    <s v="Nuevo"/>
    <s v="Puce"/>
    <n v="57815.91"/>
    <n v="12141.3411"/>
    <s v="3C6TD5CT5CG329496"/>
    <s v="Farrell-Gislason"/>
    <x v="619"/>
    <s v="Poland"/>
  </r>
  <r>
    <n v="661"/>
    <x v="0"/>
    <s v="E350"/>
    <n v="2005"/>
    <s v="Nuevo"/>
    <s v="Pink"/>
    <n v="63902.63"/>
    <n v="13419.552299999999"/>
    <s v="WBANE73507B793478"/>
    <s v="Roob Inc"/>
    <x v="620"/>
    <s v="Indonesia"/>
  </r>
  <r>
    <n v="662"/>
    <x v="9"/>
    <s v="S40"/>
    <n v="2009"/>
    <s v="Nuevo"/>
    <s v="Turquoise"/>
    <n v="132172.85999999999"/>
    <n v="27756.300599999995"/>
    <s v="TRUWT28N531834606"/>
    <s v="Bergstrom-Ferry"/>
    <x v="621"/>
    <s v="Japan"/>
  </r>
  <r>
    <n v="663"/>
    <x v="16"/>
    <s v="Element"/>
    <n v="2007"/>
    <s v="Nuevo"/>
    <s v="Violet"/>
    <n v="123990.9"/>
    <n v="26038.088999999996"/>
    <s v="1GT01ZCG3EF708581"/>
    <s v="Schultz and Sons"/>
    <x v="622"/>
    <s v="Peru"/>
  </r>
  <r>
    <n v="664"/>
    <x v="8"/>
    <s v="Envoy XL"/>
    <n v="2004"/>
    <s v="Nuevo"/>
    <s v="Crimson"/>
    <n v="82168.149999999994"/>
    <n v="0"/>
    <s v="WBADS33402G401776"/>
    <s v="Mraz-Fisher"/>
    <x v="334"/>
    <s v="Belarus"/>
  </r>
  <r>
    <n v="665"/>
    <x v="10"/>
    <s v="MR2"/>
    <n v="2001"/>
    <s v="Nuevo"/>
    <s v="Turquoise"/>
    <n v="128730.88"/>
    <n v="27033.484799999998"/>
    <s v="5J8TB3H5XGL254608"/>
    <s v="Goyette-Hills"/>
    <x v="623"/>
    <s v="Indonesia"/>
  </r>
  <r>
    <n v="666"/>
    <x v="22"/>
    <s v="Escalade EXT"/>
    <n v="2007"/>
    <s v="Nuevo"/>
    <s v="Goldenrod"/>
    <n v="107249.54"/>
    <n v="22522.403399999999"/>
    <s v="KNDJN2A29E7189165"/>
    <s v="Powlowski-Moore"/>
    <x v="624"/>
    <s v="Guatemala"/>
  </r>
  <r>
    <n v="667"/>
    <x v="31"/>
    <s v="Intrigue"/>
    <n v="2001"/>
    <s v="Nuevo"/>
    <s v="Green"/>
    <n v="72552.479999999996"/>
    <n v="0"/>
    <s v="JH4KA96514C570184"/>
    <s v="Connelly and Sons"/>
    <x v="625"/>
    <s v="Chile"/>
  </r>
  <r>
    <n v="668"/>
    <x v="49"/>
    <s v="XF"/>
    <n v="2010"/>
    <s v="Nuevo"/>
    <s v="Goldenrod"/>
    <n v="81302.27"/>
    <n v="17073.476699999999"/>
    <s v="WUAUUAFG6BN280905"/>
    <s v="Keebler, Klocko and Luettgen"/>
    <x v="626"/>
    <s v="Somalia"/>
  </r>
  <r>
    <n v="669"/>
    <x v="19"/>
    <s v="Altima"/>
    <n v="2002"/>
    <s v="Nuevo"/>
    <s v="Purple"/>
    <n v="33797.58"/>
    <n v="7097.4917999999998"/>
    <s v="WAUEG94F36N093982"/>
    <s v="Pacocha, Quitzon and Adams"/>
    <x v="627"/>
    <s v="Peru"/>
  </r>
  <r>
    <n v="670"/>
    <x v="48"/>
    <s v="2CV"/>
    <n v="1948"/>
    <s v="Viejo"/>
    <s v="Mauv"/>
    <n v="103509.66"/>
    <n v="21737.028600000001"/>
    <s v="WDDNG9FB5DA336411"/>
    <s v="Stehr-Hermiston"/>
    <x v="628"/>
    <s v="Indonesia"/>
  </r>
  <r>
    <n v="671"/>
    <x v="15"/>
    <s v="Express"/>
    <n v="2009"/>
    <s v="Nuevo"/>
    <s v="Violet"/>
    <n v="43231.64"/>
    <n v="9078.6443999999992"/>
    <s v="1FTEW1CWXAF665574"/>
    <s v="Hoeger-Stokes"/>
    <x v="629"/>
    <s v="Portugal"/>
  </r>
  <r>
    <n v="672"/>
    <x v="41"/>
    <s v="Optima"/>
    <n v="2002"/>
    <s v="Nuevo"/>
    <s v="Orange"/>
    <n v="19822.27"/>
    <n v="0"/>
    <s v="1FTSW3B59AE546198"/>
    <s v="Orn Group"/>
    <x v="630"/>
    <s v="South Korea"/>
  </r>
  <r>
    <n v="673"/>
    <x v="0"/>
    <s v="Taurus"/>
    <n v="1986"/>
    <s v="Viejo"/>
    <s v="Indigo"/>
    <n v="17732.810000000001"/>
    <n v="3723.8901000000001"/>
    <s v="1GKUCKE00AR612486"/>
    <s v="Koepp, Stanton and Parker"/>
    <x v="631"/>
    <s v="France"/>
  </r>
  <r>
    <n v="674"/>
    <x v="40"/>
    <s v="Scirocco"/>
    <n v="1988"/>
    <s v="Viejo"/>
    <s v="Pink"/>
    <n v="139215.15"/>
    <n v="29235.181499999999"/>
    <s v="2FMHK6DC4AB501681"/>
    <s v="Jacobs-Hyatt"/>
    <x v="632"/>
    <s v="China"/>
  </r>
  <r>
    <n v="675"/>
    <x v="33"/>
    <s v="TL"/>
    <n v="2005"/>
    <s v="Nuevo"/>
    <s v="Indigo"/>
    <n v="74342.67"/>
    <n v="15611.9607"/>
    <s v="3C3CFFAR8FT272419"/>
    <s v="Pagac LLC"/>
    <x v="448"/>
    <s v="United States"/>
  </r>
  <r>
    <n v="676"/>
    <x v="27"/>
    <s v="Town Car"/>
    <n v="2008"/>
    <s v="Nuevo"/>
    <s v="Mauv"/>
    <n v="40637.79"/>
    <n v="8533.9359000000004"/>
    <s v="19UUB3F54FA211285"/>
    <s v="Donnelly, Ferry and Cormier"/>
    <x v="633"/>
    <s v="Ireland"/>
  </r>
  <r>
    <n v="677"/>
    <x v="9"/>
    <s v="S60"/>
    <n v="2005"/>
    <s v="Nuevo"/>
    <s v="Goldenrod"/>
    <n v="39783.17"/>
    <n v="8354.4656999999988"/>
    <s v="5NPDH4AE2CH830935"/>
    <s v="Littel, Hilll and Dickinson"/>
    <x v="634"/>
    <s v="Albania"/>
  </r>
  <r>
    <n v="678"/>
    <x v="27"/>
    <s v="Continental"/>
    <n v="1988"/>
    <s v="Viejo"/>
    <s v="Maroon"/>
    <n v="69851.55"/>
    <n v="14668.825500000001"/>
    <s v="KMHFC4DD4AA650575"/>
    <s v="Kling and Sons"/>
    <x v="84"/>
    <s v="Philippines"/>
  </r>
  <r>
    <n v="679"/>
    <x v="10"/>
    <s v="Avalon"/>
    <n v="1998"/>
    <s v="Viejo"/>
    <s v="Puce"/>
    <n v="49784.17"/>
    <n v="10454.6757"/>
    <s v="JN1CV6AP4BM545419"/>
    <s v="Moen-Metz"/>
    <x v="635"/>
    <s v="Indonesia"/>
  </r>
  <r>
    <n v="680"/>
    <x v="18"/>
    <s v="CX-9"/>
    <n v="2012"/>
    <s v="Nuevo"/>
    <s v="Mauv"/>
    <n v="144824.54"/>
    <n v="30413.153399999999"/>
    <s v="KMHFH4JG1FA143561"/>
    <s v="Veum-O'Keefe"/>
    <x v="636"/>
    <s v="China"/>
  </r>
  <r>
    <n v="681"/>
    <x v="15"/>
    <s v="Venture"/>
    <n v="2003"/>
    <s v="Nuevo"/>
    <s v="Crimson"/>
    <n v="21846.639999999999"/>
    <n v="4587.7943999999998"/>
    <s v="JTHBL5EF0E5279789"/>
    <s v="Schumm-Schamberger"/>
    <x v="534"/>
    <s v="Afghanistan"/>
  </r>
  <r>
    <n v="682"/>
    <x v="11"/>
    <s v="Compass"/>
    <n v="2007"/>
    <s v="Nuevo"/>
    <s v="Teal"/>
    <n v="97028.12"/>
    <n v="20375.905199999997"/>
    <s v="WBA3A9C59EF302538"/>
    <s v="Gaylord Group"/>
    <x v="637"/>
    <s v="Russia"/>
  </r>
  <r>
    <n v="683"/>
    <x v="57"/>
    <s v="H3"/>
    <n v="2010"/>
    <s v="Nuevo"/>
    <s v="Puce"/>
    <n v="111688.37"/>
    <n v="23454.557699999998"/>
    <s v="WAUPEBFM7DA792005"/>
    <s v="Mills-Sporer"/>
    <x v="638"/>
    <s v="Indonesia"/>
  </r>
  <r>
    <n v="684"/>
    <x v="1"/>
    <n v="944"/>
    <n v="1986"/>
    <s v="Viejo"/>
    <s v="Mauv"/>
    <n v="28618.01"/>
    <n v="6009.7820999999994"/>
    <s v="WAUUL68E05A983787"/>
    <s v="Crooks, Casper and Wunsch"/>
    <x v="639"/>
    <s v="Vietnam"/>
  </r>
  <r>
    <n v="685"/>
    <x v="46"/>
    <s v="Cougar"/>
    <n v="1991"/>
    <s v="Viejo"/>
    <s v="Orange"/>
    <n v="62596.98"/>
    <n v="13145.3658"/>
    <s v="1GYFC33279R064023"/>
    <s v="Sanford, Kshlerin and Hermann"/>
    <x v="640"/>
    <s v="Zambia"/>
  </r>
  <r>
    <n v="686"/>
    <x v="8"/>
    <s v="Sierra 1500"/>
    <n v="2000"/>
    <s v="Viejo"/>
    <s v="Orange"/>
    <n v="77341.09"/>
    <n v="16241.628899999998"/>
    <s v="5NPET4AC2AH108041"/>
    <s v="Waelchi and Sons"/>
    <x v="641"/>
    <s v="Poland"/>
  </r>
  <r>
    <n v="687"/>
    <x v="3"/>
    <s v="CLS-Class"/>
    <n v="2010"/>
    <s v="Nuevo"/>
    <s v="Goldenrod"/>
    <n v="88158.71"/>
    <n v="18513.329099999999"/>
    <s v="19UUA76698A286814"/>
    <s v="Conroy-Lemke"/>
    <x v="642"/>
    <s v="Czech Republic"/>
  </r>
  <r>
    <n v="688"/>
    <x v="0"/>
    <s v="F150"/>
    <n v="1995"/>
    <s v="Viejo"/>
    <s v="Blue"/>
    <n v="82277.97"/>
    <n v="17278.3737"/>
    <s v="WA1YD64B55N335880"/>
    <s v="Luettgen, Upton and Schultz"/>
    <x v="643"/>
    <s v="China"/>
  </r>
  <r>
    <n v="689"/>
    <x v="0"/>
    <s v="F350"/>
    <n v="2004"/>
    <s v="Nuevo"/>
    <s v="Fuscia"/>
    <n v="40459.32"/>
    <n v="0"/>
    <s v="WBSBR93436P524706"/>
    <s v="Kuhic-Murray"/>
    <x v="644"/>
    <s v="Argentina"/>
  </r>
  <r>
    <n v="690"/>
    <x v="8"/>
    <s v="Suburban 1500"/>
    <n v="1995"/>
    <s v="Viejo"/>
    <s v="Blue"/>
    <n v="111978.69"/>
    <n v="23515.5249"/>
    <s v="WAUEL94F15N547415"/>
    <s v="Padberg, Runte and Schroeder"/>
    <x v="645"/>
    <s v="Bangladesh"/>
  </r>
  <r>
    <n v="691"/>
    <x v="4"/>
    <s v="Montero Sport"/>
    <n v="2002"/>
    <s v="Nuevo"/>
    <s v="Mauv"/>
    <n v="32080.1"/>
    <n v="6736.820999999999"/>
    <s v="WBA4C9C56FD742678"/>
    <s v="Langosh, Jones and Waters"/>
    <x v="646"/>
    <s v="Indonesia"/>
  </r>
  <r>
    <n v="692"/>
    <x v="36"/>
    <n v="9000"/>
    <n v="1987"/>
    <s v="Viejo"/>
    <s v="Red"/>
    <n v="84770.7"/>
    <n v="17801.846999999998"/>
    <s v="WAUAF98E45A230422"/>
    <s v="Turner-Feeney"/>
    <x v="647"/>
    <s v="Portugal"/>
  </r>
  <r>
    <n v="693"/>
    <x v="27"/>
    <s v="Town Car"/>
    <n v="2006"/>
    <s v="Nuevo"/>
    <s v="Khaki"/>
    <n v="52389.81"/>
    <n v="11001.8601"/>
    <s v="JHMZF1D45CS547202"/>
    <s v="Dooley Group"/>
    <x v="648"/>
    <s v="Indonesia"/>
  </r>
  <r>
    <n v="694"/>
    <x v="15"/>
    <s v="Tahoe"/>
    <n v="2006"/>
    <s v="Nuevo"/>
    <s v="Yellow"/>
    <n v="136010.1"/>
    <n v="28562.120999999999"/>
    <s v="3FA6P0LU3ER728901"/>
    <s v="Lynch, Robel and Harber"/>
    <x v="607"/>
    <s v="Ireland"/>
  </r>
  <r>
    <n v="695"/>
    <x v="46"/>
    <s v="Grand Marquis"/>
    <n v="1986"/>
    <s v="Viejo"/>
    <s v="Fuscia"/>
    <n v="106129.93"/>
    <n v="0"/>
    <s v="5N1AR2MM2EC590898"/>
    <s v="Fadel and Sons"/>
    <x v="649"/>
    <s v="El Salvador"/>
  </r>
  <r>
    <n v="696"/>
    <x v="38"/>
    <s v="Grand Voyager"/>
    <n v="1998"/>
    <s v="Viejo"/>
    <s v="Crimson"/>
    <n v="112874.12"/>
    <n v="0"/>
    <s v="WAUGGAFC1DN402763"/>
    <s v="Terry-Schaefer"/>
    <x v="650"/>
    <s v="Greece"/>
  </r>
  <r>
    <n v="697"/>
    <x v="18"/>
    <s v="Miata MX-5"/>
    <n v="2011"/>
    <s v="Nuevo"/>
    <s v="Fuscia"/>
    <n v="114969.51"/>
    <n v="24143.597099999999"/>
    <s v="JHMZE2H74ES517429"/>
    <s v="Runte Inc"/>
    <x v="651"/>
    <s v="China"/>
  </r>
  <r>
    <n v="698"/>
    <x v="3"/>
    <s v="C-Class"/>
    <n v="2010"/>
    <s v="Nuevo"/>
    <s v="Aquamarine"/>
    <n v="111614.62"/>
    <n v="23439.070199999998"/>
    <s v="WBABN53411J832140"/>
    <s v="Gottlieb and Sons"/>
    <x v="652"/>
    <s v="France"/>
  </r>
  <r>
    <n v="699"/>
    <x v="5"/>
    <s v="Skylark"/>
    <n v="1986"/>
    <s v="Viejo"/>
    <s v="Yellow"/>
    <n v="135092.85"/>
    <n v="28369.498500000002"/>
    <s v="SCFEFBAC6AG977890"/>
    <s v="Wyman-Green"/>
    <x v="653"/>
    <s v="Indonesia"/>
  </r>
  <r>
    <n v="700"/>
    <x v="20"/>
    <s v="GS"/>
    <n v="1997"/>
    <s v="Viejo"/>
    <s v="Indigo"/>
    <n v="106596.91"/>
    <n v="22385.3511"/>
    <s v="WAUEH94F77N933180"/>
    <s v="Greenfelder, Kulas and Lubowitz"/>
    <x v="654"/>
    <s v="Paraguay"/>
  </r>
  <r>
    <n v="701"/>
    <x v="24"/>
    <s v="Justy"/>
    <n v="1993"/>
    <s v="Viejo"/>
    <s v="Violet"/>
    <n v="65384.04"/>
    <n v="13730.6484"/>
    <s v="WBAET37474N921189"/>
    <s v="Fritsch-Ernser"/>
    <x v="655"/>
    <s v="Kazakhstan"/>
  </r>
  <r>
    <n v="702"/>
    <x v="4"/>
    <s v="Eclipse"/>
    <n v="1997"/>
    <s v="Viejo"/>
    <s v="Mauv"/>
    <n v="116535.88"/>
    <n v="24472.534800000001"/>
    <s v="2C4RDGDG6CR050729"/>
    <s v="Lockman Group"/>
    <x v="656"/>
    <s v="Ethiopia"/>
  </r>
  <r>
    <n v="703"/>
    <x v="17"/>
    <n v="1000"/>
    <n v="1985"/>
    <s v="Viejo"/>
    <s v="Pink"/>
    <n v="126717.49"/>
    <n v="26610.672900000001"/>
    <s v="JTEBU4BF0BK339009"/>
    <s v="Thompson, Fahey and McKenzie"/>
    <x v="657"/>
    <s v="Poland"/>
  </r>
  <r>
    <n v="704"/>
    <x v="15"/>
    <s v="Express 3500"/>
    <n v="1998"/>
    <s v="Viejo"/>
    <s v="Teal"/>
    <n v="32722.93"/>
    <n v="6871.8153000000002"/>
    <s v="1GTG5AEA2F1554330"/>
    <s v="Haley, Ankunding and Lynch"/>
    <x v="140"/>
    <s v="Kyrgyzstan"/>
  </r>
  <r>
    <n v="705"/>
    <x v="46"/>
    <s v="Sable"/>
    <n v="1988"/>
    <s v="Viejo"/>
    <s v="Aquamarine"/>
    <n v="130314.25"/>
    <n v="27365.9925"/>
    <s v="1D4PU5GKXBW712428"/>
    <s v="Weimann-Lind"/>
    <x v="658"/>
    <s v="France"/>
  </r>
  <r>
    <n v="706"/>
    <x v="3"/>
    <s v="C-Class"/>
    <n v="2009"/>
    <s v="Nuevo"/>
    <s v="Green"/>
    <n v="51267.51"/>
    <n v="10766.177100000001"/>
    <s v="WDDLJ6FB5FA601788"/>
    <s v="Rath, Waters and Lubowitz"/>
    <x v="659"/>
    <s v="Indonesia"/>
  </r>
  <r>
    <n v="707"/>
    <x v="7"/>
    <s v="M5"/>
    <n v="2001"/>
    <s v="Nuevo"/>
    <s v="Blue"/>
    <n v="110322.66"/>
    <n v="23167.758600000001"/>
    <s v="1FAHP2DW6AG940357"/>
    <s v="Wyman Inc"/>
    <x v="660"/>
    <s v="Venezuela"/>
  </r>
  <r>
    <n v="708"/>
    <x v="7"/>
    <s v="Z4 M"/>
    <n v="2006"/>
    <s v="Nuevo"/>
    <s v="Fuscia"/>
    <n v="143338.17000000001"/>
    <n v="30101.0157"/>
    <s v="1D4PT2GKXBW121243"/>
    <s v="Wolff-Watsica"/>
    <x v="661"/>
    <s v="France"/>
  </r>
  <r>
    <n v="709"/>
    <x v="0"/>
    <s v="Freestar"/>
    <n v="2006"/>
    <s v="Nuevo"/>
    <s v="Khaki"/>
    <n v="135038.29"/>
    <n v="28358.0409"/>
    <s v="JTDKDTB33E1625449"/>
    <s v="Fisher-Schowalter"/>
    <x v="662"/>
    <s v="Japan"/>
  </r>
  <r>
    <n v="710"/>
    <x v="21"/>
    <s v="Rodeo"/>
    <n v="1996"/>
    <s v="Viejo"/>
    <s v="Red"/>
    <n v="33015.07"/>
    <n v="0"/>
    <s v="1G6DC1E37D0699203"/>
    <s v="Wuckert, Harber and Rogahn"/>
    <x v="663"/>
    <s v="Argentina"/>
  </r>
  <r>
    <n v="711"/>
    <x v="31"/>
    <s v="Cutlass Cruiser"/>
    <n v="1994"/>
    <s v="Viejo"/>
    <s v="Violet"/>
    <n v="66008.63"/>
    <n v="13861.8123"/>
    <s v="WBAGK93491D923385"/>
    <s v="Tremblay Inc"/>
    <x v="664"/>
    <s v="Indonesia"/>
  </r>
  <r>
    <n v="712"/>
    <x v="9"/>
    <s v="S40"/>
    <n v="2004"/>
    <s v="Nuevo"/>
    <s v="Fuscia"/>
    <n v="148663.99"/>
    <n v="31219.437899999997"/>
    <s v="KNAFT4A2XA5607050"/>
    <s v="Reinger Group"/>
    <x v="665"/>
    <s v="Nigeria"/>
  </r>
  <r>
    <n v="713"/>
    <x v="10"/>
    <s v="Highlander"/>
    <n v="2011"/>
    <s v="Nuevo"/>
    <s v="Khaki"/>
    <n v="116951.5"/>
    <n v="24559.814999999999"/>
    <s v="WAUDL74F25N803500"/>
    <s v="Sipes Group"/>
    <x v="666"/>
    <s v="Portugal"/>
  </r>
  <r>
    <n v="714"/>
    <x v="4"/>
    <s v="Mirage"/>
    <n v="1998"/>
    <s v="Viejo"/>
    <s v="Crimson"/>
    <n v="34317.97"/>
    <n v="7206.7736999999997"/>
    <s v="WA1YD54B83N790536"/>
    <s v="Robel-Bosco"/>
    <x v="388"/>
    <s v="Tanzania"/>
  </r>
  <r>
    <n v="715"/>
    <x v="3"/>
    <s v="500E"/>
    <n v="1992"/>
    <s v="Viejo"/>
    <s v="Violet"/>
    <n v="36175.79"/>
    <n v="7596.9159"/>
    <s v="WBA3B9C54FJ403045"/>
    <s v="Altenwerth, Johns and Collins"/>
    <x v="667"/>
    <s v="Russia"/>
  </r>
  <r>
    <n v="716"/>
    <x v="15"/>
    <s v="Cavalier"/>
    <n v="1994"/>
    <s v="Viejo"/>
    <s v="Orange"/>
    <n v="131046.34"/>
    <n v="0"/>
    <s v="3N1CE2CP5FL924774"/>
    <s v="Spencer-Schumm"/>
    <x v="668"/>
    <s v="Brazil"/>
  </r>
  <r>
    <n v="717"/>
    <x v="0"/>
    <s v="EXP"/>
    <n v="1986"/>
    <s v="Viejo"/>
    <s v="Red"/>
    <n v="110759.44"/>
    <n v="23259.482400000001"/>
    <s v="3D7TT2HT0BG574505"/>
    <s v="Spinka, MacGyver and Kub"/>
    <x v="669"/>
    <s v="Sweden"/>
  </r>
  <r>
    <n v="718"/>
    <x v="3"/>
    <s v="G-Class"/>
    <n v="2006"/>
    <s v="Nuevo"/>
    <s v="Green"/>
    <n v="16016.14"/>
    <n v="0"/>
    <s v="1G4HR54K814007835"/>
    <s v="Bashirian and Sons"/>
    <x v="670"/>
    <s v="Dominican Republic"/>
  </r>
  <r>
    <n v="719"/>
    <x v="9"/>
    <s v="S60"/>
    <n v="2012"/>
    <s v="Nuevo"/>
    <s v="Indigo"/>
    <n v="97379.14"/>
    <n v="20449.6194"/>
    <s v="1G6YX36D665635331"/>
    <s v="Carroll, Osinski and O'Kon"/>
    <x v="671"/>
    <s v="Curacao"/>
  </r>
  <r>
    <n v="720"/>
    <x v="3"/>
    <s v="M-Class"/>
    <n v="2008"/>
    <s v="Nuevo"/>
    <s v="Orange"/>
    <n v="100547.25"/>
    <n v="21114.922500000001"/>
    <s v="SCBZB25E22C495727"/>
    <s v="Langworth and Sons"/>
    <x v="517"/>
    <s v="China"/>
  </r>
  <r>
    <n v="721"/>
    <x v="5"/>
    <s v="Riviera"/>
    <n v="1998"/>
    <s v="Viejo"/>
    <s v="Orange"/>
    <n v="21336.39"/>
    <n v="4480.6418999999996"/>
    <s v="JHMZE2H33BS094979"/>
    <s v="Kuvalis-Medhurst"/>
    <x v="672"/>
    <s v="China"/>
  </r>
  <r>
    <n v="722"/>
    <x v="5"/>
    <s v="Skylark"/>
    <n v="1990"/>
    <s v="Viejo"/>
    <s v="Fuscia"/>
    <n v="104526.28"/>
    <n v="21950.518799999998"/>
    <s v="WAUEFAFL7DA859773"/>
    <s v="Hoppe Inc"/>
    <x v="673"/>
    <s v="Croatia"/>
  </r>
  <r>
    <n v="723"/>
    <x v="17"/>
    <s v="Montana"/>
    <n v="2006"/>
    <s v="Nuevo"/>
    <s v="Goldenrod"/>
    <n v="92369.74"/>
    <n v="19397.645400000001"/>
    <s v="19UUA9E59DA860181"/>
    <s v="Pfeffer-Kub"/>
    <x v="485"/>
    <s v="Indonesia"/>
  </r>
  <r>
    <n v="724"/>
    <x v="37"/>
    <s v="M"/>
    <n v="2011"/>
    <s v="Nuevo"/>
    <s v="Turquoise"/>
    <n v="90448.61"/>
    <n v="18994.2081"/>
    <s v="WAUFL44D63N928308"/>
    <s v="Flatley and Sons"/>
    <x v="674"/>
    <s v="Madagascar"/>
  </r>
  <r>
    <n v="725"/>
    <x v="22"/>
    <s v="STS-V"/>
    <n v="2008"/>
    <s v="Nuevo"/>
    <s v="Orange"/>
    <n v="79792.19"/>
    <n v="0"/>
    <s v="5YMGZ0C50D0170240"/>
    <s v="Hand-Toy"/>
    <x v="675"/>
    <s v="Dominican Republic"/>
  </r>
  <r>
    <n v="726"/>
    <x v="24"/>
    <s v="Impreza"/>
    <n v="2001"/>
    <s v="Nuevo"/>
    <s v="Puce"/>
    <n v="145213.31"/>
    <n v="30494.795099999999"/>
    <s v="WA1CMAFP3FA787082"/>
    <s v="Konopelski-Simonis"/>
    <x v="676"/>
    <s v="China"/>
  </r>
  <r>
    <n v="727"/>
    <x v="27"/>
    <s v="LS"/>
    <n v="2001"/>
    <s v="Nuevo"/>
    <s v="Red"/>
    <n v="114288.8"/>
    <n v="24000.648000000001"/>
    <s v="2G4WD552561248596"/>
    <s v="Heller Group"/>
    <x v="677"/>
    <s v="Russia"/>
  </r>
  <r>
    <n v="728"/>
    <x v="15"/>
    <s v="Traverse"/>
    <n v="2011"/>
    <s v="Nuevo"/>
    <s v="Indigo"/>
    <n v="56570.58"/>
    <n v="11879.8218"/>
    <s v="1G6AZ5S33E0256058"/>
    <s v="Aufderhar, Robel and Boyer"/>
    <x v="678"/>
    <s v="Albania"/>
  </r>
  <r>
    <n v="729"/>
    <x v="0"/>
    <s v="Expedition EL"/>
    <n v="2011"/>
    <s v="Nuevo"/>
    <s v="Aquamarine"/>
    <n v="88525.32"/>
    <n v="18590.317200000001"/>
    <s v="4T1BF1FK5EU090246"/>
    <s v="Cruickshank LLC"/>
    <x v="679"/>
    <s v="China"/>
  </r>
  <r>
    <n v="730"/>
    <x v="0"/>
    <s v="F250"/>
    <n v="1984"/>
    <s v="Viejo"/>
    <s v="Teal"/>
    <n v="97297.3"/>
    <n v="20432.433000000001"/>
    <s v="JH4CL96958C508889"/>
    <s v="Lemke-Renner"/>
    <x v="680"/>
    <s v="Bolivia"/>
  </r>
  <r>
    <n v="731"/>
    <x v="15"/>
    <s v="Impala"/>
    <n v="2005"/>
    <s v="Nuevo"/>
    <s v="Teal"/>
    <n v="89088.15"/>
    <n v="18708.511499999997"/>
    <s v="JTJBM7FX8E5919858"/>
    <s v="Fritsch-Leannon"/>
    <x v="571"/>
    <s v="Portugal"/>
  </r>
  <r>
    <n v="732"/>
    <x v="1"/>
    <n v="911"/>
    <n v="2006"/>
    <s v="Nuevo"/>
    <s v="Mauv"/>
    <n v="146297.43"/>
    <n v="30722.460299999999"/>
    <s v="1G6AX5SX8E0246537"/>
    <s v="Nikolaus-Rowe"/>
    <x v="681"/>
    <s v="Egypt"/>
  </r>
  <r>
    <n v="733"/>
    <x v="32"/>
    <s v="A6"/>
    <n v="2009"/>
    <s v="Nuevo"/>
    <s v="Puce"/>
    <n v="94621.85"/>
    <n v="19870.588500000002"/>
    <s v="2C4RDGAG9CR757456"/>
    <s v="Stiedemann-Fadel"/>
    <x v="682"/>
    <s v="Poland"/>
  </r>
  <r>
    <n v="734"/>
    <x v="8"/>
    <s v="Sonoma"/>
    <n v="2003"/>
    <s v="Nuevo"/>
    <s v="Pink"/>
    <n v="29924.71"/>
    <n v="0"/>
    <s v="WAUKH78E68A929672"/>
    <s v="Ortiz Inc"/>
    <x v="683"/>
    <s v="South Africa"/>
  </r>
  <r>
    <n v="735"/>
    <x v="35"/>
    <n v="300"/>
    <n v="2009"/>
    <s v="Nuevo"/>
    <s v="Goldenrod"/>
    <n v="40021.79"/>
    <n v="8404.5758999999998"/>
    <s v="1G4HR54K414661280"/>
    <s v="Spinka, Schaden and Glover"/>
    <x v="684"/>
    <s v="Bhutan"/>
  </r>
  <r>
    <n v="736"/>
    <x v="16"/>
    <s v="Insight"/>
    <n v="2003"/>
    <s v="Nuevo"/>
    <s v="Red"/>
    <n v="53595.79"/>
    <n v="11255.115899999999"/>
    <s v="5J8TB3H31GL806446"/>
    <s v="Konopelski, Denesik and Robel"/>
    <x v="685"/>
    <s v="Ethiopia"/>
  </r>
  <r>
    <n v="737"/>
    <x v="56"/>
    <s v="Interceptor"/>
    <n v="1967"/>
    <s v="Viejo"/>
    <s v="Mauv"/>
    <n v="71076.210000000006"/>
    <n v="14926.0041"/>
    <s v="WBALM5C54BE963282"/>
    <s v="Cronin-Carter"/>
    <x v="686"/>
    <s v="China"/>
  </r>
  <r>
    <n v="738"/>
    <x v="13"/>
    <s v="DBS"/>
    <n v="2012"/>
    <s v="Nuevo"/>
    <s v="Pink"/>
    <n v="51933.29"/>
    <n v="0"/>
    <s v="1G6DH577280766644"/>
    <s v="Monahan LLC"/>
    <x v="687"/>
    <s v="Brazil"/>
  </r>
  <r>
    <n v="739"/>
    <x v="15"/>
    <s v="Corvette"/>
    <n v="1998"/>
    <s v="Viejo"/>
    <s v="Blue"/>
    <n v="79738.36"/>
    <n v="16745.0556"/>
    <s v="WBA3T1C52EP285264"/>
    <s v="Goyette, Frami and Parisian"/>
    <x v="400"/>
    <s v="Ireland"/>
  </r>
  <r>
    <n v="740"/>
    <x v="19"/>
    <s v="GT-R"/>
    <n v="2011"/>
    <s v="Nuevo"/>
    <s v="Teal"/>
    <n v="19361.68"/>
    <n v="4065.9528"/>
    <s v="WDCGG5GB6AF041112"/>
    <s v="Rohan and Sons"/>
    <x v="688"/>
    <s v="Portugal"/>
  </r>
  <r>
    <n v="741"/>
    <x v="51"/>
    <s v="Cooper"/>
    <n v="2009"/>
    <s v="Nuevo"/>
    <s v="Pink"/>
    <n v="51045.29"/>
    <n v="10719.510899999999"/>
    <s v="WAUFFAFL4FA071010"/>
    <s v="Bayer, Bergnaum and Rogahn"/>
    <x v="689"/>
    <s v="Philippines"/>
  </r>
  <r>
    <n v="742"/>
    <x v="15"/>
    <s v="Cavalier"/>
    <n v="1998"/>
    <s v="Viejo"/>
    <s v="Red"/>
    <n v="127258.5"/>
    <n v="26724.285"/>
    <s v="WAU4FAFR7BA868969"/>
    <s v="Gaylord, Koepp and Torp"/>
    <x v="690"/>
    <s v="Uganda"/>
  </r>
  <r>
    <n v="743"/>
    <x v="30"/>
    <s v="Freelander"/>
    <n v="2004"/>
    <s v="Nuevo"/>
    <s v="Mauv"/>
    <n v="142229.46"/>
    <n v="29868.186599999997"/>
    <s v="WAUCFAFH0EN770995"/>
    <s v="Hane, Bednar and Farrell"/>
    <x v="691"/>
    <s v="China"/>
  </r>
  <r>
    <n v="744"/>
    <x v="0"/>
    <s v="Escort"/>
    <n v="1992"/>
    <s v="Viejo"/>
    <s v="Khaki"/>
    <n v="113661.6"/>
    <n v="0"/>
    <s v="1GD12ZCG2BF147041"/>
    <s v="Orn Inc"/>
    <x v="692"/>
    <s v="Brazil"/>
  </r>
  <r>
    <n v="745"/>
    <x v="35"/>
    <s v="LeBaron"/>
    <n v="1994"/>
    <s v="Viejo"/>
    <s v="Aquamarine"/>
    <n v="50331.15"/>
    <n v="10569.541499999999"/>
    <s v="3D4PG7FG8BT242552"/>
    <s v="Hayes, Bartell and Collier"/>
    <x v="693"/>
    <s v="Guatemala"/>
  </r>
  <r>
    <n v="746"/>
    <x v="0"/>
    <s v="Probe"/>
    <n v="1995"/>
    <s v="Viejo"/>
    <s v="Blue"/>
    <n v="67094.210000000006"/>
    <n v="14089.784100000001"/>
    <s v="1G4HD572X6U405405"/>
    <s v="Padberg Group"/>
    <x v="264"/>
    <s v="Poland"/>
  </r>
  <r>
    <n v="747"/>
    <x v="10"/>
    <s v="Yaris"/>
    <n v="2012"/>
    <s v="Nuevo"/>
    <s v="Khaki"/>
    <n v="52460.22"/>
    <n v="0"/>
    <s v="1FMJU1G57AE655995"/>
    <s v="Kirlin Inc"/>
    <x v="70"/>
    <s v="Israel"/>
  </r>
  <r>
    <n v="748"/>
    <x v="41"/>
    <s v="Rio"/>
    <n v="2010"/>
    <s v="Nuevo"/>
    <s v="Teal"/>
    <n v="42048.94"/>
    <n v="0"/>
    <s v="WA1AGAFE9CD672476"/>
    <s v="Macejkovic Group"/>
    <x v="694"/>
    <s v="South Korea"/>
  </r>
  <r>
    <n v="749"/>
    <x v="22"/>
    <s v="Escalade"/>
    <n v="2011"/>
    <s v="Nuevo"/>
    <s v="Aquamarine"/>
    <n v="69840.38"/>
    <n v="14666.479800000001"/>
    <s v="WBACN53411L661754"/>
    <s v="Hyatt-Tromp"/>
    <x v="695"/>
    <s v="China"/>
  </r>
  <r>
    <n v="750"/>
    <x v="0"/>
    <s v="Taurus"/>
    <n v="2000"/>
    <s v="Viejo"/>
    <s v="Green"/>
    <n v="51921.89"/>
    <n v="10903.596899999999"/>
    <s v="WAU2GAFC5EN449872"/>
    <s v="Hickle LLC"/>
    <x v="435"/>
    <s v="France"/>
  </r>
  <r>
    <n v="751"/>
    <x v="22"/>
    <s v="DeVille"/>
    <n v="1993"/>
    <s v="Viejo"/>
    <s v="Puce"/>
    <n v="80925.42"/>
    <n v="0"/>
    <s v="WA1CMBFP8FA204270"/>
    <s v="Hirthe Inc"/>
    <x v="696"/>
    <s v="Colombia"/>
  </r>
  <r>
    <n v="752"/>
    <x v="30"/>
    <s v="Discovery"/>
    <n v="1996"/>
    <s v="Viejo"/>
    <s v="Teal"/>
    <n v="78447.63"/>
    <n v="16474.0023"/>
    <s v="WAUDV74F57N492917"/>
    <s v="Schoen-Hayes"/>
    <x v="697"/>
    <s v="Indonesia"/>
  </r>
  <r>
    <n v="753"/>
    <x v="10"/>
    <s v="Celica"/>
    <n v="2002"/>
    <s v="Nuevo"/>
    <s v="Khaki"/>
    <n v="67744.61"/>
    <n v="14226.3681"/>
    <s v="WBANA53554B575676"/>
    <s v="Ryan-Kris"/>
    <x v="454"/>
    <s v="Norway"/>
  </r>
  <r>
    <n v="754"/>
    <x v="4"/>
    <s v="Tredia"/>
    <n v="1984"/>
    <s v="Viejo"/>
    <s v="Violet"/>
    <n v="80362.740000000005"/>
    <n v="0"/>
    <s v="1G6DF577580215355"/>
    <s v="Williamson, Gutkowski and Friesen"/>
    <x v="698"/>
    <s v="Brazil"/>
  </r>
  <r>
    <n v="755"/>
    <x v="15"/>
    <s v="Astro"/>
    <n v="1997"/>
    <s v="Viejo"/>
    <s v="Puce"/>
    <n v="71186.19"/>
    <n v="14949.099899999999"/>
    <s v="JM1DE1HY8B0066222"/>
    <s v="Hoeger, Kuhn and Paucek"/>
    <x v="699"/>
    <s v="China"/>
  </r>
  <r>
    <n v="756"/>
    <x v="40"/>
    <s v="Jetta"/>
    <n v="1994"/>
    <s v="Viejo"/>
    <s v="Turquoise"/>
    <n v="15896.47"/>
    <n v="3338.2586999999999"/>
    <s v="ZHWGU5BR5EL382938"/>
    <s v="Gutkowski-Streich"/>
    <x v="700"/>
    <s v="China"/>
  </r>
  <r>
    <n v="757"/>
    <x v="15"/>
    <s v="Malibu"/>
    <n v="2001"/>
    <s v="Nuevo"/>
    <s v="Goldenrod"/>
    <n v="53981.66"/>
    <n v="11336.1486"/>
    <s v="1FMJK1G50BE943414"/>
    <s v="Dickinson, Roberts and Prosacco"/>
    <x v="701"/>
    <s v="China"/>
  </r>
  <r>
    <n v="758"/>
    <x v="15"/>
    <n v="2500"/>
    <n v="1997"/>
    <s v="Viejo"/>
    <s v="Indigo"/>
    <n v="94453.92"/>
    <n v="0"/>
    <s v="1GYEC63837R199367"/>
    <s v="Hammes-Auer"/>
    <x v="702"/>
    <s v="Israel"/>
  </r>
  <r>
    <n v="759"/>
    <x v="1"/>
    <n v="911"/>
    <n v="1992"/>
    <s v="Viejo"/>
    <s v="Indigo"/>
    <n v="140157.20000000001"/>
    <n v="29433.012000000002"/>
    <s v="WAUWFAFH4BN043609"/>
    <s v="Runolfsson Inc"/>
    <x v="703"/>
    <s v="Poland"/>
  </r>
  <r>
    <n v="760"/>
    <x v="46"/>
    <s v="Marquis"/>
    <n v="1985"/>
    <s v="Viejo"/>
    <s v="Puce"/>
    <n v="91878.86"/>
    <n v="19294.560600000001"/>
    <s v="5N1AT2MK5FC981593"/>
    <s v="Nader-Blick"/>
    <x v="704"/>
    <s v="China"/>
  </r>
  <r>
    <n v="761"/>
    <x v="0"/>
    <s v="Mustang"/>
    <n v="2009"/>
    <s v="Nuevo"/>
    <s v="Puce"/>
    <n v="18088.22"/>
    <n v="0"/>
    <s v="WAUKF98E27A083265"/>
    <s v="Stiedemann-Kassulke"/>
    <x v="705"/>
    <s v="Brazil"/>
  </r>
  <r>
    <n v="762"/>
    <x v="15"/>
    <s v="Prizm"/>
    <n v="2001"/>
    <s v="Nuevo"/>
    <s v="Violet"/>
    <n v="124497.08"/>
    <n v="26144.3868"/>
    <s v="KL4CJESB5DB674073"/>
    <s v="Daugherty-Goodwin"/>
    <x v="706"/>
    <s v="Portugal"/>
  </r>
  <r>
    <n v="763"/>
    <x v="4"/>
    <s v="Montero"/>
    <n v="2003"/>
    <s v="Nuevo"/>
    <s v="Khaki"/>
    <n v="96633.37"/>
    <n v="20293.007699999998"/>
    <s v="WBXPC93459W710288"/>
    <s v="Ferry and Sons"/>
    <x v="707"/>
    <s v="Iran"/>
  </r>
  <r>
    <n v="764"/>
    <x v="4"/>
    <s v="Lancer"/>
    <n v="2002"/>
    <s v="Nuevo"/>
    <s v="Puce"/>
    <n v="111521.25"/>
    <n v="23419.462499999998"/>
    <s v="WAUDG78E96A392630"/>
    <s v="Stiedemann, Cremin and Reinger"/>
    <x v="708"/>
    <s v="Ethiopia"/>
  </r>
  <r>
    <n v="765"/>
    <x v="4"/>
    <s v="Eclipse"/>
    <n v="1996"/>
    <s v="Viejo"/>
    <s v="Blue"/>
    <n v="17911.03"/>
    <n v="3761.3162999999995"/>
    <s v="WAUDF78E97A288417"/>
    <s v="Skiles-Gaylord"/>
    <x v="709"/>
    <s v="China"/>
  </r>
  <r>
    <n v="766"/>
    <x v="19"/>
    <s v="Armada"/>
    <n v="2011"/>
    <s v="Nuevo"/>
    <s v="Teal"/>
    <n v="88714.82"/>
    <n v="18630.1122"/>
    <s v="1YVHZ8BA3A5047535"/>
    <s v="McCullough Inc"/>
    <x v="710"/>
    <s v="United States"/>
  </r>
  <r>
    <n v="767"/>
    <x v="22"/>
    <s v="Escalade EXT"/>
    <n v="2010"/>
    <s v="Nuevo"/>
    <s v="Fuscia"/>
    <n v="83047.98"/>
    <n v="17440.075799999999"/>
    <s v="JN8AE2KP3E9050541"/>
    <s v="Murphy-Predovic"/>
    <x v="711"/>
    <s v="China"/>
  </r>
  <r>
    <n v="768"/>
    <x v="51"/>
    <s v="Cooper Countryman"/>
    <n v="2011"/>
    <s v="Nuevo"/>
    <s v="Crimson"/>
    <n v="132208.99"/>
    <n v="0"/>
    <s v="JN8AF5MR9ET681200"/>
    <s v="Doyle LLC"/>
    <x v="712"/>
    <s v="Brazil"/>
  </r>
  <r>
    <n v="769"/>
    <x v="11"/>
    <s v="Liberty"/>
    <n v="2011"/>
    <s v="Nuevo"/>
    <s v="Aquamarine"/>
    <n v="27414.09"/>
    <n v="5756.9588999999996"/>
    <s v="1GYS4JEF0ER942465"/>
    <s v="Boyle and Sons"/>
    <x v="713"/>
    <s v="Central African Republic"/>
  </r>
  <r>
    <n v="770"/>
    <x v="10"/>
    <s v="Supra"/>
    <n v="1992"/>
    <s v="Viejo"/>
    <s v="Maroon"/>
    <n v="73083.600000000006"/>
    <n v="15347.556"/>
    <s v="4A31K3DT7AE466725"/>
    <s v="Dach Inc"/>
    <x v="714"/>
    <s v="Indonesia"/>
  </r>
  <r>
    <n v="771"/>
    <x v="7"/>
    <s v="X6"/>
    <n v="2012"/>
    <s v="Nuevo"/>
    <s v="Puce"/>
    <n v="24110.11"/>
    <n v="0"/>
    <s v="WAUDGAFL2BA346002"/>
    <s v="Dach, D'Amore and Schuster"/>
    <x v="715"/>
    <s v="Brazil"/>
  </r>
  <r>
    <n v="772"/>
    <x v="6"/>
    <s v="XL-7"/>
    <n v="2008"/>
    <s v="Nuevo"/>
    <s v="Orange"/>
    <n v="45921.56"/>
    <n v="9643.5275999999994"/>
    <s v="1G6AE1R36F0015526"/>
    <s v="Kemmer-Ritchie"/>
    <x v="716"/>
    <s v="Ireland"/>
  </r>
  <r>
    <n v="773"/>
    <x v="15"/>
    <s v="Silverado 3500"/>
    <n v="2007"/>
    <s v="Nuevo"/>
    <s v="Blue"/>
    <n v="39450.61"/>
    <n v="0"/>
    <s v="TRUUT28N841672530"/>
    <s v="Windler LLC"/>
    <x v="717"/>
    <s v="Brazil"/>
  </r>
  <r>
    <n v="774"/>
    <x v="8"/>
    <s v="Yukon"/>
    <n v="1997"/>
    <s v="Viejo"/>
    <s v="Maroon"/>
    <n v="19824.8"/>
    <n v="4163.2079999999996"/>
    <s v="1FTEW1C81AK393487"/>
    <s v="McGlynn and Sons"/>
    <x v="718"/>
    <s v="Indonesia"/>
  </r>
  <r>
    <n v="775"/>
    <x v="15"/>
    <s v="Express"/>
    <n v="2006"/>
    <s v="Nuevo"/>
    <s v="Turquoise"/>
    <n v="77233.009999999995"/>
    <n v="16218.932099999998"/>
    <s v="WBA3A9G51EN039039"/>
    <s v="Jacobson LLC"/>
    <x v="719"/>
    <s v="Portugal"/>
  </r>
  <r>
    <n v="776"/>
    <x v="0"/>
    <s v="Crown Victoria"/>
    <n v="2009"/>
    <s v="Nuevo"/>
    <s v="Pink"/>
    <n v="121190.6"/>
    <n v="25450.026000000002"/>
    <s v="1GD311CG0FZ308682"/>
    <s v="Hane LLC"/>
    <x v="720"/>
    <s v="Albania"/>
  </r>
  <r>
    <n v="777"/>
    <x v="37"/>
    <s v="M"/>
    <n v="2006"/>
    <s v="Nuevo"/>
    <s v="Turquoise"/>
    <n v="90154.79"/>
    <n v="18932.505899999996"/>
    <s v="WBS3R9C59FF100210"/>
    <s v="Quigley, Yost and O'Conner"/>
    <x v="721"/>
    <s v="France"/>
  </r>
  <r>
    <n v="778"/>
    <x v="22"/>
    <s v="Eldorado"/>
    <n v="1993"/>
    <s v="Viejo"/>
    <s v="Goldenrod"/>
    <n v="16774.91"/>
    <n v="3522.7311"/>
    <s v="1GYS4TKJ7FR260995"/>
    <s v="Quitzon LLC"/>
    <x v="722"/>
    <s v="Poland"/>
  </r>
  <r>
    <n v="779"/>
    <x v="15"/>
    <s v="Equinox"/>
    <n v="2006"/>
    <s v="Nuevo"/>
    <s v="Mauv"/>
    <n v="57612.51"/>
    <n v="12098.6271"/>
    <s v="1FMJK1G5XAE689421"/>
    <s v="Cormier LLC"/>
    <x v="723"/>
    <s v="China"/>
  </r>
  <r>
    <n v="780"/>
    <x v="0"/>
    <s v="Mustang"/>
    <n v="1991"/>
    <s v="Viejo"/>
    <s v="Orange"/>
    <n v="47563.42"/>
    <n v="9988.3181999999997"/>
    <s v="1G4GL5E34DF090340"/>
    <s v="Schmeler Inc"/>
    <x v="724"/>
    <s v="China"/>
  </r>
  <r>
    <n v="781"/>
    <x v="20"/>
    <s v="LS Hybrid"/>
    <n v="2010"/>
    <s v="Nuevo"/>
    <s v="Yellow"/>
    <n v="48720.77"/>
    <n v="10231.361699999999"/>
    <s v="1FTNF2A53AE027673"/>
    <s v="O'Conner Inc"/>
    <x v="725"/>
    <s v="Russia"/>
  </r>
  <r>
    <n v="782"/>
    <x v="8"/>
    <s v="Sonoma"/>
    <n v="2002"/>
    <s v="Nuevo"/>
    <s v="Aquamarine"/>
    <n v="69758.48"/>
    <n v="14649.280799999999"/>
    <s v="KNAFZ6A35F5278493"/>
    <s v="Will, Hansen and Schmidt"/>
    <x v="726"/>
    <s v="Azerbaijan"/>
  </r>
  <r>
    <n v="783"/>
    <x v="20"/>
    <s v="LS"/>
    <n v="2008"/>
    <s v="Nuevo"/>
    <s v="Mauv"/>
    <n v="63702.33"/>
    <n v="13377.489299999999"/>
    <s v="2G61R5S35D9226743"/>
    <s v="Boyle and Sons"/>
    <x v="716"/>
    <s v="Comoros"/>
  </r>
  <r>
    <n v="784"/>
    <x v="33"/>
    <s v="SLX"/>
    <n v="1996"/>
    <s v="Viejo"/>
    <s v="Green"/>
    <n v="94864.28"/>
    <n v="19921.498799999998"/>
    <s v="WBAKE5C59DJ763470"/>
    <s v="Kilback and Sons"/>
    <x v="727"/>
    <s v="Panama"/>
  </r>
  <r>
    <n v="785"/>
    <x v="28"/>
    <s v="XG350"/>
    <n v="2005"/>
    <s v="Nuevo"/>
    <s v="Purple"/>
    <n v="117219.51"/>
    <n v="24616.097099999999"/>
    <s v="1J4PR4GK8AC516281"/>
    <s v="Lang Inc"/>
    <x v="728"/>
    <s v="Hungary"/>
  </r>
  <r>
    <n v="786"/>
    <x v="45"/>
    <s v="Exige"/>
    <n v="2010"/>
    <s v="Nuevo"/>
    <s v="Turquoise"/>
    <n v="47094.96"/>
    <n v="9889.9416000000001"/>
    <s v="WAUEH74F86N182755"/>
    <s v="Littel-Fisher"/>
    <x v="729"/>
    <s v="Afghanistan"/>
  </r>
  <r>
    <n v="787"/>
    <x v="0"/>
    <s v="E-Series"/>
    <n v="1996"/>
    <s v="Viejo"/>
    <s v="Violet"/>
    <n v="16928.37"/>
    <n v="3554.9576999999995"/>
    <s v="SCFFDCCD3AG573239"/>
    <s v="Bauch, Zemlak and Klein"/>
    <x v="730"/>
    <s v="Uzbekistan"/>
  </r>
  <r>
    <n v="788"/>
    <x v="14"/>
    <s v="D250 Club"/>
    <n v="1992"/>
    <s v="Viejo"/>
    <s v="Blue"/>
    <n v="85475.17"/>
    <n v="0"/>
    <s v="2G4GT5GC8B9871090"/>
    <s v="Stanton-Kuvalis"/>
    <x v="731"/>
    <s v="Greece"/>
  </r>
  <r>
    <n v="789"/>
    <x v="37"/>
    <s v="M"/>
    <n v="2009"/>
    <s v="Nuevo"/>
    <s v="Khaki"/>
    <n v="126306.08"/>
    <n v="26524.2768"/>
    <s v="5TFCM5F1XAX169675"/>
    <s v="McCullough, Reynolds and Sipes"/>
    <x v="732"/>
    <s v="Luxembourg"/>
  </r>
  <r>
    <n v="790"/>
    <x v="11"/>
    <s v="Compass"/>
    <n v="2009"/>
    <s v="Nuevo"/>
    <s v="Khaki"/>
    <n v="75594.490000000005"/>
    <n v="15874.8429"/>
    <s v="SCBFT7ZAXEC819905"/>
    <s v="Champlin, Cole and Koepp"/>
    <x v="733"/>
    <s v="United States"/>
  </r>
  <r>
    <n v="791"/>
    <x v="40"/>
    <s v="rio"/>
    <n v="2000"/>
    <s v="Viejo"/>
    <s v="Violet"/>
    <n v="37065.949999999997"/>
    <n v="7783.8494999999994"/>
    <s v="1N6AF0LX4EN376915"/>
    <s v="Johnston, Bosco and Krajcik"/>
    <x v="734"/>
    <s v="Czech Republic"/>
  </r>
  <r>
    <n v="792"/>
    <x v="5"/>
    <s v="Roadmaster"/>
    <n v="1996"/>
    <s v="Viejo"/>
    <s v="Purple"/>
    <n v="133032.07999999999"/>
    <n v="27936.736799999995"/>
    <s v="5N1AN0NU7CC590360"/>
    <s v="Beer, Turcotte and Streich"/>
    <x v="735"/>
    <s v="Malaysia"/>
  </r>
  <r>
    <n v="793"/>
    <x v="15"/>
    <s v="Corvette"/>
    <n v="1985"/>
    <s v="Viejo"/>
    <s v="Turquoise"/>
    <n v="23301.96"/>
    <n v="4893.4115999999995"/>
    <s v="2HNYD18692H736210"/>
    <s v="O'Conner LLC"/>
    <x v="132"/>
    <s v="Peru"/>
  </r>
  <r>
    <n v="794"/>
    <x v="10"/>
    <s v="Tundra"/>
    <n v="2008"/>
    <s v="Nuevo"/>
    <s v="Fuscia"/>
    <n v="136893.39000000001"/>
    <n v="28747.611900000004"/>
    <s v="2FMGK5CC8AB300938"/>
    <s v="Walsh-Dickinson"/>
    <x v="736"/>
    <s v="Venezuela"/>
  </r>
  <r>
    <n v="795"/>
    <x v="7"/>
    <s v="M5"/>
    <n v="2002"/>
    <s v="Nuevo"/>
    <s v="Fuscia"/>
    <n v="34204.85"/>
    <n v="7183.0184999999992"/>
    <s v="JN1AY1AP1CM449962"/>
    <s v="Strosin-Cronin"/>
    <x v="737"/>
    <s v="Czech Republic"/>
  </r>
  <r>
    <n v="796"/>
    <x v="16"/>
    <s v="Fit"/>
    <n v="2010"/>
    <s v="Nuevo"/>
    <s v="Teal"/>
    <n v="107382.84"/>
    <n v="0"/>
    <s v="3GYFNEE33FS333607"/>
    <s v="Bode-Thiel"/>
    <x v="738"/>
    <s v="Argentina"/>
  </r>
  <r>
    <n v="797"/>
    <x v="18"/>
    <n v="626"/>
    <n v="1996"/>
    <s v="Viejo"/>
    <s v="Yellow"/>
    <n v="119105.37"/>
    <n v="25012.127699999997"/>
    <s v="3C6TD4MT3CG064960"/>
    <s v="Ruecker, Halvorson and Conroy"/>
    <x v="739"/>
    <s v="Canada"/>
  </r>
  <r>
    <n v="798"/>
    <x v="24"/>
    <s v="Alcyone SVX"/>
    <n v="1997"/>
    <s v="Viejo"/>
    <s v="Goldenrod"/>
    <n v="138821.72"/>
    <n v="29152.5612"/>
    <s v="KNADH5A30A6178678"/>
    <s v="Legros Inc"/>
    <x v="740"/>
    <s v="Czech Republic"/>
  </r>
  <r>
    <n v="799"/>
    <x v="40"/>
    <s v="GTI"/>
    <n v="1991"/>
    <s v="Viejo"/>
    <s v="Blue"/>
    <n v="118702.93"/>
    <n v="24927.615299999998"/>
    <s v="KNAFK4A69E5401259"/>
    <s v="Goodwin, Stanton and Wisozk"/>
    <x v="741"/>
    <s v="Indonesia"/>
  </r>
  <r>
    <n v="800"/>
    <x v="32"/>
    <n v="4000"/>
    <n v="1987"/>
    <s v="Viejo"/>
    <s v="Pink"/>
    <n v="136922.4"/>
    <n v="28753.703999999998"/>
    <s v="JTDKDTB34D1786732"/>
    <s v="Rippin-Bergstrom"/>
    <x v="742"/>
    <s v="China"/>
  </r>
  <r>
    <n v="801"/>
    <x v="32"/>
    <s v="TT"/>
    <n v="2004"/>
    <s v="Nuevo"/>
    <s v="Puce"/>
    <n v="129618.55"/>
    <n v="0"/>
    <s v="WDDEJ7GB1AA898581"/>
    <s v="Lind-Skiles"/>
    <x v="315"/>
    <s v="South Sudan"/>
  </r>
  <r>
    <n v="802"/>
    <x v="0"/>
    <s v="Crown Victoria"/>
    <n v="1998"/>
    <s v="Viejo"/>
    <s v="Goldenrod"/>
    <n v="35067.21"/>
    <n v="7364.1140999999998"/>
    <s v="KMHCT4AE4EU932445"/>
    <s v="Hegmann, Rowe and Cummings"/>
    <x v="743"/>
    <s v="Indonesia"/>
  </r>
  <r>
    <n v="803"/>
    <x v="14"/>
    <s v="Magnum"/>
    <n v="2006"/>
    <s v="Nuevo"/>
    <s v="Puce"/>
    <n v="94200.21"/>
    <n v="19782.044099999999"/>
    <s v="5TDBKRFH5FS344935"/>
    <s v="Cassin, Powlowski and Herman"/>
    <x v="744"/>
    <s v="China"/>
  </r>
  <r>
    <n v="804"/>
    <x v="44"/>
    <s v="xB"/>
    <n v="2006"/>
    <s v="Nuevo"/>
    <s v="Green"/>
    <n v="78621.960000000006"/>
    <n v="16510.6116"/>
    <s v="WBAWC33507P085561"/>
    <s v="Fahey LLC"/>
    <x v="745"/>
    <s v="Philippines"/>
  </r>
  <r>
    <n v="805"/>
    <x v="0"/>
    <s v="Mustang"/>
    <n v="1994"/>
    <s v="Viejo"/>
    <s v="Green"/>
    <n v="17835.189999999999"/>
    <n v="0"/>
    <s v="1FTWX3B5XAE267275"/>
    <s v="Kuphal, Lueilwitz and Marvin"/>
    <x v="746"/>
    <s v="Argentina"/>
  </r>
  <r>
    <n v="806"/>
    <x v="38"/>
    <s v="Colt Vista"/>
    <n v="1992"/>
    <s v="Viejo"/>
    <s v="Indigo"/>
    <n v="50690.53"/>
    <n v="10645.0113"/>
    <s v="4T1BF3EK6BU238543"/>
    <s v="Corwin-Leannon"/>
    <x v="747"/>
    <s v="Haiti"/>
  </r>
  <r>
    <n v="807"/>
    <x v="49"/>
    <s v="XK Series"/>
    <n v="2002"/>
    <s v="Nuevo"/>
    <s v="Maroon"/>
    <n v="132618.70000000001"/>
    <n v="27849.927"/>
    <s v="WBAUP9C57AV089317"/>
    <s v="Stanton, Zemlak and VonRueden"/>
    <x v="748"/>
    <s v="Indonesia"/>
  </r>
  <r>
    <n v="808"/>
    <x v="38"/>
    <s v="Neon"/>
    <n v="2000"/>
    <s v="Viejo"/>
    <s v="Pink"/>
    <n v="64738.33"/>
    <n v="13595.049300000001"/>
    <s v="WAUHFAFL5CN749034"/>
    <s v="Hilpert, Upton and Bogisich"/>
    <x v="323"/>
    <s v="Georgia"/>
  </r>
  <r>
    <n v="809"/>
    <x v="1"/>
    <n v="911"/>
    <n v="2001"/>
    <s v="Nuevo"/>
    <s v="Teal"/>
    <n v="37956.81"/>
    <n v="7970.9300999999996"/>
    <s v="3VW517AT0FM226885"/>
    <s v="Torphy, Ebert and Cartwright"/>
    <x v="749"/>
    <s v="Guatemala"/>
  </r>
  <r>
    <n v="810"/>
    <x v="3"/>
    <s v="SL-Class"/>
    <n v="1999"/>
    <s v="Viejo"/>
    <s v="Purple"/>
    <n v="55602.77"/>
    <n v="11676.581699999999"/>
    <s v="1FMJK1J51AE736070"/>
    <s v="Conn-Kub"/>
    <x v="750"/>
    <s v="China"/>
  </r>
  <r>
    <n v="811"/>
    <x v="46"/>
    <s v="Mystique"/>
    <n v="1998"/>
    <s v="Viejo"/>
    <s v="Mauv"/>
    <n v="54270.28"/>
    <n v="0"/>
    <s v="WDDHF5KB3EA828435"/>
    <s v="Thiel Group"/>
    <x v="751"/>
    <s v="Brazil"/>
  </r>
  <r>
    <n v="812"/>
    <x v="33"/>
    <s v="TL"/>
    <n v="2007"/>
    <s v="Nuevo"/>
    <s v="Blue"/>
    <n v="86192.41"/>
    <n v="18100.4061"/>
    <s v="19UUB3F79FA097253"/>
    <s v="Lowe LLC"/>
    <x v="752"/>
    <s v="Senegal"/>
  </r>
  <r>
    <n v="813"/>
    <x v="41"/>
    <s v="Sephia"/>
    <n v="1996"/>
    <s v="Viejo"/>
    <s v="Purple"/>
    <n v="41795.49"/>
    <n v="8777.0528999999988"/>
    <s v="1G6DX67D990481455"/>
    <s v="Rogahn-Leuschke"/>
    <x v="753"/>
    <s v="Indonesia"/>
  </r>
  <r>
    <n v="814"/>
    <x v="0"/>
    <s v="Mustang"/>
    <n v="1972"/>
    <s v="Viejo"/>
    <s v="Yellow"/>
    <n v="42718.15"/>
    <n v="8970.8114999999998"/>
    <s v="YV4960DLXA2792719"/>
    <s v="Hirthe-Wisozk"/>
    <x v="754"/>
    <s v="Serbia"/>
  </r>
  <r>
    <n v="815"/>
    <x v="32"/>
    <s v="A8"/>
    <n v="2000"/>
    <s v="Viejo"/>
    <s v="Indigo"/>
    <n v="33980.370000000003"/>
    <n v="7135.8777"/>
    <s v="2G61T5S38D9036310"/>
    <s v="Herzog Inc"/>
    <x v="755"/>
    <s v="Indonesia"/>
  </r>
  <r>
    <n v="816"/>
    <x v="9"/>
    <s v="C70"/>
    <n v="2006"/>
    <s v="Nuevo"/>
    <s v="Pink"/>
    <n v="105390.02"/>
    <n v="22131.904200000001"/>
    <s v="WA1WMBFE5DD503237"/>
    <s v="Senger Group"/>
    <x v="666"/>
    <s v="New Zealand"/>
  </r>
  <r>
    <n v="817"/>
    <x v="8"/>
    <s v="Sonoma"/>
    <n v="1997"/>
    <s v="Viejo"/>
    <s v="Khaki"/>
    <n v="134992.47"/>
    <n v="28348.418699999998"/>
    <s v="WAUGFAFCXDN771026"/>
    <s v="Rau and Sons"/>
    <x v="756"/>
    <s v="Philippines"/>
  </r>
  <r>
    <n v="818"/>
    <x v="21"/>
    <s v="i-370"/>
    <n v="2008"/>
    <s v="Nuevo"/>
    <s v="Crimson"/>
    <n v="111640.73"/>
    <n v="23444.5533"/>
    <s v="WAULF98K69N386636"/>
    <s v="Koch-Moen"/>
    <x v="757"/>
    <s v="Indonesia"/>
  </r>
  <r>
    <n v="819"/>
    <x v="8"/>
    <s v="Sierra 3500"/>
    <n v="2011"/>
    <s v="Nuevo"/>
    <s v="Khaki"/>
    <n v="55487.18"/>
    <n v="11652.3078"/>
    <s v="KNAFU6A25C5487119"/>
    <s v="Baumbach-Cummerata"/>
    <x v="485"/>
    <s v="Malaysia"/>
  </r>
  <r>
    <n v="820"/>
    <x v="4"/>
    <s v="Chariot"/>
    <n v="1989"/>
    <s v="Viejo"/>
    <s v="Crimson"/>
    <n v="148113.23000000001"/>
    <n v="31103.778300000002"/>
    <s v="5XYZT3LB3EG202619"/>
    <s v="Wuckert, VonRueden and Mayer"/>
    <x v="636"/>
    <s v="Libya"/>
  </r>
  <r>
    <n v="821"/>
    <x v="7"/>
    <s v="M5"/>
    <n v="2006"/>
    <s v="Nuevo"/>
    <s v="Khaki"/>
    <n v="45297.05"/>
    <n v="9512.3805000000011"/>
    <s v="3C4PDCEG7CT846014"/>
    <s v="Dickinson and Sons"/>
    <x v="758"/>
    <s v="Poland"/>
  </r>
  <r>
    <n v="822"/>
    <x v="35"/>
    <n v="200"/>
    <n v="2011"/>
    <s v="Nuevo"/>
    <s v="Red"/>
    <n v="109441.75"/>
    <n v="22982.767499999998"/>
    <s v="WAUFGAFB3AN793493"/>
    <s v="Ratke, Spencer and Hudson"/>
    <x v="759"/>
    <s v="China"/>
  </r>
  <r>
    <n v="823"/>
    <x v="2"/>
    <s v="L-Series"/>
    <n v="2000"/>
    <s v="Viejo"/>
    <s v="Green"/>
    <n v="123146.31"/>
    <n v="25860.7251"/>
    <s v="WA1LFAFP9DA841413"/>
    <s v="Hermann-Koch"/>
    <x v="760"/>
    <s v="Poland"/>
  </r>
  <r>
    <n v="824"/>
    <x v="48"/>
    <s v="2CV"/>
    <n v="1948"/>
    <s v="Viejo"/>
    <s v="Violet"/>
    <n v="111624.11"/>
    <n v="23441.063099999999"/>
    <s v="JH4NA12644T171024"/>
    <s v="Bruen, Murazik and Rosenbaum"/>
    <x v="758"/>
    <s v="China"/>
  </r>
  <r>
    <n v="825"/>
    <x v="0"/>
    <s v="Ranger"/>
    <n v="1992"/>
    <s v="Viejo"/>
    <s v="Mauv"/>
    <n v="40943.699999999997"/>
    <n v="8598.1769999999997"/>
    <s v="WAUHF98P57A918500"/>
    <s v="Reichel, Murray and Hoeger"/>
    <x v="215"/>
    <s v="Serbia"/>
  </r>
  <r>
    <n v="826"/>
    <x v="14"/>
    <s v="Neon"/>
    <n v="2001"/>
    <s v="Nuevo"/>
    <s v="Mauv"/>
    <n v="63436.97"/>
    <n v="13321.7637"/>
    <s v="2T1BU4EE9BC493209"/>
    <s v="Ortiz-Beatty"/>
    <x v="761"/>
    <s v="China"/>
  </r>
  <r>
    <n v="827"/>
    <x v="16"/>
    <s v="Prelude"/>
    <n v="1985"/>
    <s v="Viejo"/>
    <s v="Indigo"/>
    <n v="18475.580000000002"/>
    <n v="3879.8718000000003"/>
    <s v="JTJBC1BA6C2761911"/>
    <s v="Fadel Inc"/>
    <x v="180"/>
    <s v="Kazakhstan"/>
  </r>
  <r>
    <n v="828"/>
    <x v="14"/>
    <s v="Omni"/>
    <n v="1978"/>
    <s v="Viejo"/>
    <s v="Orange"/>
    <n v="78153.649999999994"/>
    <n v="16412.266499999998"/>
    <s v="1G6DC1E33E0591923"/>
    <s v="Berge, Stroman and Osinski"/>
    <x v="727"/>
    <s v="Kyrgyzstan"/>
  </r>
  <r>
    <n v="829"/>
    <x v="15"/>
    <s v="G-Series 2500"/>
    <n v="1998"/>
    <s v="Viejo"/>
    <s v="Violet"/>
    <n v="18464.22"/>
    <n v="3877.4862000000003"/>
    <s v="WBS3U9C50FJ232249"/>
    <s v="White-Mosciski"/>
    <x v="762"/>
    <s v="Georgia"/>
  </r>
  <r>
    <n v="830"/>
    <x v="40"/>
    <s v="Passat"/>
    <n v="1996"/>
    <s v="Viejo"/>
    <s v="Turquoise"/>
    <n v="106490.32"/>
    <n v="0"/>
    <s v="1FTSW3B5XAE388955"/>
    <s v="Hirthe-Leffler"/>
    <x v="763"/>
    <s v="Dominican Republic"/>
  </r>
  <r>
    <n v="831"/>
    <x v="0"/>
    <s v="ZX2"/>
    <n v="2003"/>
    <s v="Nuevo"/>
    <s v="Turquoise"/>
    <n v="62494.09"/>
    <n v="13123.758899999999"/>
    <s v="1D4SE6GT9BC702383"/>
    <s v="Schulist, Bernier and Altenwerth"/>
    <x v="764"/>
    <s v="Sweden"/>
  </r>
  <r>
    <n v="832"/>
    <x v="10"/>
    <s v="Echo"/>
    <n v="2005"/>
    <s v="Nuevo"/>
    <s v="Pink"/>
    <n v="17404.5"/>
    <n v="3654.9449999999997"/>
    <s v="WAUEFAFL8FA302261"/>
    <s v="Gleichner, Wolff and Koch"/>
    <x v="765"/>
    <s v="China"/>
  </r>
  <r>
    <n v="833"/>
    <x v="7"/>
    <s v="X5"/>
    <n v="2011"/>
    <s v="Nuevo"/>
    <s v="Puce"/>
    <n v="60016.51"/>
    <n v="12603.4671"/>
    <s v="JA4AP3AU5CZ876866"/>
    <s v="Daugherty, Mueller and Cummerata"/>
    <x v="766"/>
    <s v="Portugal"/>
  </r>
  <r>
    <n v="834"/>
    <x v="5"/>
    <s v="Reatta"/>
    <n v="1990"/>
    <s v="Viejo"/>
    <s v="Violet"/>
    <n v="19802.45"/>
    <n v="4158.5145000000002"/>
    <s v="2C3CDXEJ9DH140579"/>
    <s v="Gislason, Gulgowski and Littel"/>
    <x v="767"/>
    <s v="Russia"/>
  </r>
  <r>
    <n v="835"/>
    <x v="24"/>
    <s v="Legacy"/>
    <n v="2004"/>
    <s v="Nuevo"/>
    <s v="Purple"/>
    <n v="84500.56"/>
    <n v="17745.117599999998"/>
    <s v="KNDKG3A22A7704862"/>
    <s v="Stoltenberg, Pagac and Dibbert"/>
    <x v="768"/>
    <s v="China"/>
  </r>
  <r>
    <n v="836"/>
    <x v="0"/>
    <s v="E-Series"/>
    <n v="2005"/>
    <s v="Nuevo"/>
    <s v="Teal"/>
    <n v="91696.43"/>
    <n v="19256.250299999996"/>
    <s v="KL4CJESB8FB146563"/>
    <s v="Schneider, Borer and O'Hara"/>
    <x v="769"/>
    <s v="Philippines"/>
  </r>
  <r>
    <n v="837"/>
    <x v="0"/>
    <s v="Windstar"/>
    <n v="1998"/>
    <s v="Viejo"/>
    <s v="Maroon"/>
    <n v="89131.48"/>
    <n v="18717.610799999999"/>
    <s v="WBABS33473P938931"/>
    <s v="Conn, Williamson and Kilback"/>
    <x v="770"/>
    <s v="China"/>
  </r>
  <r>
    <n v="838"/>
    <x v="40"/>
    <s v="Phaeton"/>
    <n v="2004"/>
    <s v="Nuevo"/>
    <s v="Purple"/>
    <n v="118100.15"/>
    <n v="24801.031499999997"/>
    <s v="5YMGY0C59CL273530"/>
    <s v="Fadel Group"/>
    <x v="771"/>
    <s v="China"/>
  </r>
  <r>
    <n v="839"/>
    <x v="3"/>
    <s v="E-Class"/>
    <n v="1988"/>
    <s v="Viejo"/>
    <s v="Aquamarine"/>
    <n v="91635.87"/>
    <n v="19243.5327"/>
    <s v="WA1LGBFE0ED771057"/>
    <s v="Raynor and Sons"/>
    <x v="772"/>
    <s v="Germany"/>
  </r>
  <r>
    <n v="840"/>
    <x v="18"/>
    <n v="323"/>
    <n v="1993"/>
    <s v="Viejo"/>
    <s v="Yellow"/>
    <n v="46963.82"/>
    <n v="9862.4022000000004"/>
    <s v="4JGDA2EB1EA980162"/>
    <s v="Aufderhar, Wolff and Haag"/>
    <x v="773"/>
    <s v="Denmark"/>
  </r>
  <r>
    <n v="841"/>
    <x v="18"/>
    <s v="Mazdaspeed 3"/>
    <n v="2010"/>
    <s v="Nuevo"/>
    <s v="Maroon"/>
    <n v="86701.75"/>
    <n v="18207.3675"/>
    <s v="3D73M4HL7BG803867"/>
    <s v="Ortiz Group"/>
    <x v="774"/>
    <s v="Kenya"/>
  </r>
  <r>
    <n v="842"/>
    <x v="47"/>
    <s v="Premier"/>
    <n v="1992"/>
    <s v="Viejo"/>
    <s v="Teal"/>
    <n v="118923.41"/>
    <n v="24973.916099999999"/>
    <s v="WA1LMBFE2AD653031"/>
    <s v="Mills and Sons"/>
    <x v="775"/>
    <s v="Japan"/>
  </r>
  <r>
    <n v="843"/>
    <x v="19"/>
    <s v="Quest"/>
    <n v="1997"/>
    <s v="Viejo"/>
    <s v="Violet"/>
    <n v="88756.800000000003"/>
    <n v="18638.928"/>
    <s v="1G4PR5SK6C4624118"/>
    <s v="Raynor LLC"/>
    <x v="776"/>
    <s v="Russia"/>
  </r>
  <r>
    <n v="844"/>
    <x v="19"/>
    <s v="GT-R"/>
    <n v="2009"/>
    <s v="Nuevo"/>
    <s v="Goldenrod"/>
    <n v="27601.02"/>
    <n v="5796.2141999999994"/>
    <s v="KL4CJFSB9EB800376"/>
    <s v="Murazik, Schneider and Parisian"/>
    <x v="777"/>
    <s v="Indonesia"/>
  </r>
  <r>
    <n v="845"/>
    <x v="15"/>
    <s v="Express 1500"/>
    <n v="2002"/>
    <s v="Nuevo"/>
    <s v="Yellow"/>
    <n v="46760.91"/>
    <n v="9819.7911000000004"/>
    <s v="WAUHE78P08A384086"/>
    <s v="Jacobs-Sanford"/>
    <x v="778"/>
    <s v="Germany"/>
  </r>
  <r>
    <n v="846"/>
    <x v="9"/>
    <s v="C70"/>
    <n v="2009"/>
    <s v="Nuevo"/>
    <s v="Yellow"/>
    <n v="78527.97"/>
    <n v="16490.8737"/>
    <s v="WBA3B9G55FN504761"/>
    <s v="Stracke-Kling"/>
    <x v="779"/>
    <s v="China"/>
  </r>
  <r>
    <n v="847"/>
    <x v="43"/>
    <n v="228"/>
    <n v="1990"/>
    <s v="Viejo"/>
    <s v="Orange"/>
    <n v="23494.66"/>
    <n v="4933.8786"/>
    <s v="1GYS3FEJ6BR489677"/>
    <s v="Sporer, Towne and Nienow"/>
    <x v="780"/>
    <s v="China"/>
  </r>
  <r>
    <n v="848"/>
    <x v="18"/>
    <s v="Mazda6"/>
    <n v="2003"/>
    <s v="Nuevo"/>
    <s v="Fuscia"/>
    <n v="34024.36"/>
    <n v="0"/>
    <s v="1GYEC63T94R141098"/>
    <s v="Swift-Lowe"/>
    <x v="767"/>
    <s v="Brazil"/>
  </r>
  <r>
    <n v="849"/>
    <x v="19"/>
    <s v="Xterra"/>
    <n v="2012"/>
    <s v="Nuevo"/>
    <s v="Violet"/>
    <n v="144479.73000000001"/>
    <n v="30340.743300000002"/>
    <s v="WDDHF7GB4EA788774"/>
    <s v="Bartoletti and Sons"/>
    <x v="277"/>
    <s v="China"/>
  </r>
  <r>
    <n v="850"/>
    <x v="0"/>
    <s v="E150"/>
    <n v="2011"/>
    <s v="Nuevo"/>
    <s v="Puce"/>
    <n v="136920.56"/>
    <n v="28753.317599999998"/>
    <s v="2G61N5S35F9575030"/>
    <s v="Cronin, Lind and Zulauf"/>
    <x v="781"/>
    <s v="Philippines"/>
  </r>
  <r>
    <n v="851"/>
    <x v="8"/>
    <s v="Sierra 3500"/>
    <n v="2012"/>
    <s v="Nuevo"/>
    <s v="Khaki"/>
    <n v="74886.759999999995"/>
    <n v="0"/>
    <s v="WBAUC9C52BV168651"/>
    <s v="Herman-Howe"/>
    <x v="782"/>
    <s v="Greece"/>
  </r>
  <r>
    <n v="852"/>
    <x v="15"/>
    <s v="Corvette"/>
    <n v="1969"/>
    <s v="Viejo"/>
    <s v="Green"/>
    <n v="32929.120000000003"/>
    <n v="0"/>
    <s v="WVGEP9BP0FD035120"/>
    <s v="Wisoky Group"/>
    <x v="783"/>
    <s v="Dominican Republic"/>
  </r>
  <r>
    <n v="853"/>
    <x v="57"/>
    <s v="H2"/>
    <n v="2009"/>
    <s v="Nuevo"/>
    <s v="Crimson"/>
    <n v="132818.19"/>
    <n v="27891.819899999999"/>
    <s v="2HNYD18442H569995"/>
    <s v="Okuneva, Fay and Reilly"/>
    <x v="784"/>
    <s v="Indonesia"/>
  </r>
  <r>
    <n v="854"/>
    <x v="14"/>
    <s v="Neon"/>
    <n v="2000"/>
    <s v="Viejo"/>
    <s v="Fuscia"/>
    <n v="58272.54"/>
    <n v="12237.233399999999"/>
    <s v="5FRYD4H45GB921436"/>
    <s v="Ward LLC"/>
    <x v="785"/>
    <s v="Bolivia"/>
  </r>
  <r>
    <n v="855"/>
    <x v="13"/>
    <s v="DBS"/>
    <n v="2008"/>
    <s v="Nuevo"/>
    <s v="Orange"/>
    <n v="96479.25"/>
    <n v="20260.642499999998"/>
    <s v="JHMZF1C66FS056385"/>
    <s v="Abshire LLC"/>
    <x v="786"/>
    <s v="Kazakhstan"/>
  </r>
  <r>
    <n v="856"/>
    <x v="4"/>
    <s v="Cordia"/>
    <n v="1987"/>
    <s v="Viejo"/>
    <s v="Maroon"/>
    <n v="104275.67"/>
    <n v="21897.8907"/>
    <s v="2CTALBEW7A6129919"/>
    <s v="Rice, Zieme and Spencer"/>
    <x v="787"/>
    <s v="Ecuador"/>
  </r>
  <r>
    <n v="857"/>
    <x v="17"/>
    <s v="Bonneville"/>
    <n v="1965"/>
    <s v="Viejo"/>
    <s v="Purple"/>
    <n v="110937.38"/>
    <n v="23296.8498"/>
    <s v="JTEBU5JR3B5897565"/>
    <s v="Frami, MacGyver and Robel"/>
    <x v="788"/>
    <s v="United States"/>
  </r>
  <r>
    <n v="858"/>
    <x v="15"/>
    <s v="Caprice"/>
    <n v="1991"/>
    <s v="Viejo"/>
    <s v="Blue"/>
    <n v="114689.32"/>
    <n v="24084.7572"/>
    <s v="3N1AB7AP6FY645577"/>
    <s v="Torp, Wyman and Johnston"/>
    <x v="789"/>
    <s v="China"/>
  </r>
  <r>
    <n v="859"/>
    <x v="19"/>
    <s v="Xterra"/>
    <n v="2007"/>
    <s v="Nuevo"/>
    <s v="Violet"/>
    <n v="124107.74"/>
    <n v="0"/>
    <s v="1GYEC63T24R559857"/>
    <s v="Sanford and Sons"/>
    <x v="790"/>
    <s v="Greece"/>
  </r>
  <r>
    <n v="860"/>
    <x v="36"/>
    <n v="9000"/>
    <n v="1999"/>
    <s v="Viejo"/>
    <s v="Fuscia"/>
    <n v="106892.17"/>
    <n v="22447.3557"/>
    <s v="5GADV23W67D530024"/>
    <s v="Brown-Dach"/>
    <x v="791"/>
    <s v="China"/>
  </r>
  <r>
    <n v="861"/>
    <x v="7"/>
    <n v="760"/>
    <n v="2005"/>
    <s v="Nuevo"/>
    <s v="Crimson"/>
    <n v="138409.76"/>
    <n v="29066.049600000002"/>
    <s v="2T1BPRHE9EC339085"/>
    <s v="Weber, Hodkiewicz and Gutmann"/>
    <x v="792"/>
    <s v="Jordan"/>
  </r>
  <r>
    <n v="862"/>
    <x v="32"/>
    <s v="TT"/>
    <n v="2012"/>
    <s v="Nuevo"/>
    <s v="Turquoise"/>
    <n v="70609.37"/>
    <n v="14827.967699999999"/>
    <s v="WBADW3C52BE833407"/>
    <s v="Reilly, Bernier and Ritchie"/>
    <x v="793"/>
    <s v="China"/>
  </r>
  <r>
    <n v="863"/>
    <x v="5"/>
    <s v="Reatta"/>
    <n v="1991"/>
    <s v="Viejo"/>
    <s v="Indigo"/>
    <n v="74987.62"/>
    <n v="15747.400199999998"/>
    <s v="SCBDC3ZA9DC438979"/>
    <s v="Harris LLC"/>
    <x v="794"/>
    <s v="Indonesia"/>
  </r>
  <r>
    <n v="864"/>
    <x v="3"/>
    <s v="500E"/>
    <n v="1992"/>
    <s v="Viejo"/>
    <s v="Green"/>
    <n v="88358.76"/>
    <n v="18555.339599999999"/>
    <s v="WBA3A9C53EF449647"/>
    <s v="Swaniawski and Sons"/>
    <x v="795"/>
    <s v="Panama"/>
  </r>
  <r>
    <n v="865"/>
    <x v="14"/>
    <s v="Durango"/>
    <n v="2003"/>
    <s v="Nuevo"/>
    <s v="Violet"/>
    <n v="65753.149999999994"/>
    <n v="13808.161499999998"/>
    <s v="1G6AE5SXXD0789179"/>
    <s v="Rohan-Kreiger"/>
    <x v="796"/>
    <s v="Philippines"/>
  </r>
  <r>
    <n v="866"/>
    <x v="14"/>
    <s v="Dakota"/>
    <n v="2003"/>
    <s v="Nuevo"/>
    <s v="Blue"/>
    <n v="19432.78"/>
    <n v="4080.8837999999996"/>
    <s v="WBAVB73558K263906"/>
    <s v="Okuneva Group"/>
    <x v="797"/>
    <s v="Afghanistan"/>
  </r>
  <r>
    <n v="867"/>
    <x v="18"/>
    <s v="Millenia"/>
    <n v="1999"/>
    <s v="Viejo"/>
    <s v="Mauv"/>
    <n v="32264.400000000001"/>
    <n v="6775.5240000000003"/>
    <s v="WA1VKBFP9AA231095"/>
    <s v="Conroy and Sons"/>
    <x v="798"/>
    <s v="Albania"/>
  </r>
  <r>
    <n v="868"/>
    <x v="30"/>
    <s v="LR3"/>
    <n v="2006"/>
    <s v="Nuevo"/>
    <s v="Puce"/>
    <n v="141265.97"/>
    <n v="0"/>
    <s v="4USCN53412L321860"/>
    <s v="Nader-Tromp"/>
    <x v="799"/>
    <s v="Ukraine"/>
  </r>
  <r>
    <n v="869"/>
    <x v="22"/>
    <s v="CTS"/>
    <n v="2009"/>
    <s v="Nuevo"/>
    <s v="Maroon"/>
    <n v="108288.34"/>
    <n v="22740.551399999997"/>
    <s v="WAUED64B01N374568"/>
    <s v="Kozey, Boyle and Kerluke"/>
    <x v="800"/>
    <s v="China"/>
  </r>
  <r>
    <n v="870"/>
    <x v="0"/>
    <s v="F350"/>
    <n v="1999"/>
    <s v="Viejo"/>
    <s v="Turquoise"/>
    <n v="26963.17"/>
    <n v="5662.265699999999"/>
    <s v="137ZA90391E315664"/>
    <s v="Corkery LLC"/>
    <x v="116"/>
    <s v="Mongolia"/>
  </r>
  <r>
    <n v="871"/>
    <x v="14"/>
    <s v="Intrepid"/>
    <n v="1999"/>
    <s v="Viejo"/>
    <s v="Khaki"/>
    <n v="30429.11"/>
    <n v="6390.1130999999996"/>
    <s v="JH4KB2F61CC608945"/>
    <s v="Jerde-Miller"/>
    <x v="801"/>
    <s v="Tajikistan"/>
  </r>
  <r>
    <n v="872"/>
    <x v="19"/>
    <s v="370Z"/>
    <n v="2012"/>
    <s v="Nuevo"/>
    <s v="Violet"/>
    <n v="95031"/>
    <n v="19956.509999999998"/>
    <s v="1C3CDZBG2CN774410"/>
    <s v="Grady Group"/>
    <x v="802"/>
    <s v="Morocco"/>
  </r>
  <r>
    <n v="873"/>
    <x v="15"/>
    <s v="Cavalier"/>
    <n v="2005"/>
    <s v="Nuevo"/>
    <s v="Green"/>
    <n v="95288.320000000007"/>
    <n v="20010.547200000001"/>
    <s v="SCFEDCAD0BG356781"/>
    <s v="Stoltenberg Inc"/>
    <x v="803"/>
    <s v="Norway"/>
  </r>
  <r>
    <n v="874"/>
    <x v="14"/>
    <s v="Ram"/>
    <n v="2011"/>
    <s v="Nuevo"/>
    <s v="Green"/>
    <n v="94188.5"/>
    <n v="19779.584999999999"/>
    <s v="JN8AZ1MU9CW259704"/>
    <s v="Donnelly-Gibson"/>
    <x v="804"/>
    <s v="Philippines"/>
  </r>
  <r>
    <n v="875"/>
    <x v="27"/>
    <s v="Mark LT"/>
    <n v="2006"/>
    <s v="Nuevo"/>
    <s v="Pink"/>
    <n v="127050.48"/>
    <n v="26680.600799999997"/>
    <s v="JN1CV6AP9CM732320"/>
    <s v="Lind-Hayes"/>
    <x v="805"/>
    <s v="Uzbekistan"/>
  </r>
  <r>
    <n v="876"/>
    <x v="5"/>
    <s v="Regal"/>
    <n v="1991"/>
    <s v="Viejo"/>
    <s v="Mauv"/>
    <n v="136440.35"/>
    <n v="28652.4735"/>
    <s v="3VW4A7AT3CM355906"/>
    <s v="Hahn, Sanford and Hoeger"/>
    <x v="806"/>
    <s v="China"/>
  </r>
  <r>
    <n v="877"/>
    <x v="16"/>
    <s v="Civic"/>
    <n v="2008"/>
    <s v="Nuevo"/>
    <s v="Crimson"/>
    <n v="54389.94"/>
    <n v="11421.8874"/>
    <s v="JTDZN3EU3D3712853"/>
    <s v="Wisoky and Sons"/>
    <x v="807"/>
    <s v="France"/>
  </r>
  <r>
    <n v="878"/>
    <x v="14"/>
    <s v="Aspen"/>
    <n v="1976"/>
    <s v="Viejo"/>
    <s v="Green"/>
    <n v="48720.69"/>
    <n v="10231.3449"/>
    <s v="1FTSW2A58AE705935"/>
    <s v="Krajcik, Gislason and McGlynn"/>
    <x v="808"/>
    <s v="Vietnam"/>
  </r>
  <r>
    <n v="879"/>
    <x v="44"/>
    <s v="xB"/>
    <n v="2012"/>
    <s v="Nuevo"/>
    <s v="Teal"/>
    <n v="61387.89"/>
    <n v="12891.456899999999"/>
    <s v="JTJHY7AX2B4569733"/>
    <s v="Stark-Jaskolski"/>
    <x v="809"/>
    <s v="United States"/>
  </r>
  <r>
    <n v="880"/>
    <x v="9"/>
    <s v="XC90"/>
    <n v="2010"/>
    <s v="Nuevo"/>
    <s v="Goldenrod"/>
    <n v="44887.72"/>
    <n v="9426.4212000000007"/>
    <s v="WBA3V9C52FP481487"/>
    <s v="Stracke Group"/>
    <x v="810"/>
    <s v="Russia"/>
  </r>
  <r>
    <n v="881"/>
    <x v="37"/>
    <s v="M"/>
    <n v="2006"/>
    <s v="Nuevo"/>
    <s v="Turquoise"/>
    <n v="93480.25"/>
    <n v="0"/>
    <s v="WBA5B3C54FD469213"/>
    <s v="Waters-Ortiz"/>
    <x v="811"/>
    <s v="Brazil"/>
  </r>
  <r>
    <n v="882"/>
    <x v="28"/>
    <s v="Elantra"/>
    <n v="2001"/>
    <s v="Nuevo"/>
    <s v="Fuscia"/>
    <n v="107982.06"/>
    <n v="22676.232599999999"/>
    <s v="1G6KY54951U699999"/>
    <s v="Huel LLC"/>
    <x v="812"/>
    <s v="Bolivia"/>
  </r>
  <r>
    <n v="883"/>
    <x v="0"/>
    <s v="Mustang"/>
    <n v="2002"/>
    <s v="Nuevo"/>
    <s v="Puce"/>
    <n v="58037.52"/>
    <n v="12187.879199999999"/>
    <s v="YV1982BW8A1413397"/>
    <s v="Harris Group"/>
    <x v="813"/>
    <s v="Mexico"/>
  </r>
  <r>
    <n v="884"/>
    <x v="14"/>
    <s v="Stealth"/>
    <n v="1995"/>
    <s v="Viejo"/>
    <s v="Violet"/>
    <n v="31260.799999999999"/>
    <n v="6564.768"/>
    <s v="5TFAW5F16EX213985"/>
    <s v="Bogisich LLC"/>
    <x v="362"/>
    <s v="Guatemala"/>
  </r>
  <r>
    <n v="885"/>
    <x v="0"/>
    <s v="F350"/>
    <n v="2010"/>
    <s v="Nuevo"/>
    <s v="Fuscia"/>
    <n v="92770.23"/>
    <n v="19481.748299999999"/>
    <s v="WAU3MAFD7FN133770"/>
    <s v="Kovacek, Bogisich and Gislason"/>
    <x v="586"/>
    <s v="Indonesia"/>
  </r>
  <r>
    <n v="886"/>
    <x v="17"/>
    <s v="Montana"/>
    <n v="2000"/>
    <s v="Viejo"/>
    <s v="Khaki"/>
    <n v="119572.94"/>
    <n v="25110.3174"/>
    <s v="JTEBU5JR4E5340488"/>
    <s v="Kerluke Group"/>
    <x v="814"/>
    <s v="China"/>
  </r>
  <r>
    <n v="887"/>
    <x v="10"/>
    <s v="Tacoma"/>
    <n v="2008"/>
    <s v="Nuevo"/>
    <s v="Red"/>
    <n v="87305.94"/>
    <n v="0"/>
    <s v="WAULC68E05A859403"/>
    <s v="Conroy-Hayes"/>
    <x v="815"/>
    <s v="Greece"/>
  </r>
  <r>
    <n v="888"/>
    <x v="10"/>
    <s v="RAV4"/>
    <n v="2007"/>
    <s v="Nuevo"/>
    <s v="Yellow"/>
    <n v="35966.050000000003"/>
    <n v="7552.8705"/>
    <s v="WAULD64B73N739483"/>
    <s v="Barton LLC"/>
    <x v="816"/>
    <s v="Indonesia"/>
  </r>
  <r>
    <n v="889"/>
    <x v="24"/>
    <s v="Impreza"/>
    <n v="1998"/>
    <s v="Viejo"/>
    <s v="Aquamarine"/>
    <n v="137491.67000000001"/>
    <n v="28873.250700000001"/>
    <s v="WBAVC73597A709850"/>
    <s v="Crist, Runolfsdottir and Grant"/>
    <x v="817"/>
    <s v="Madagascar"/>
  </r>
  <r>
    <n v="890"/>
    <x v="15"/>
    <s v="Corvette"/>
    <n v="2009"/>
    <s v="Nuevo"/>
    <s v="Violet"/>
    <n v="123935.45"/>
    <n v="26026.444499999998"/>
    <s v="3D7JB1EPXBG421299"/>
    <s v="Pfeffer-Orn"/>
    <x v="818"/>
    <s v="Japan"/>
  </r>
  <r>
    <n v="891"/>
    <x v="3"/>
    <s v="M-Class"/>
    <n v="2006"/>
    <s v="Nuevo"/>
    <s v="Indigo"/>
    <n v="53983.03"/>
    <n v="11336.436299999999"/>
    <s v="1GYFC23219R602984"/>
    <s v="Tremblay Inc"/>
    <x v="819"/>
    <s v="China"/>
  </r>
  <r>
    <n v="892"/>
    <x v="15"/>
    <s v="Lumina"/>
    <n v="1998"/>
    <s v="Viejo"/>
    <s v="Yellow"/>
    <n v="23980.12"/>
    <n v="5035.8251999999993"/>
    <s v="WBABN73483P580690"/>
    <s v="Ward and Sons"/>
    <x v="820"/>
    <s v="Portugal"/>
  </r>
  <r>
    <n v="893"/>
    <x v="32"/>
    <s v="5000S"/>
    <n v="1985"/>
    <s v="Viejo"/>
    <s v="Goldenrod"/>
    <n v="50634.47"/>
    <n v="10633.2387"/>
    <s v="1GYEK63N52R899389"/>
    <s v="O'Kon LLC"/>
    <x v="821"/>
    <s v="Malaysia"/>
  </r>
  <r>
    <n v="894"/>
    <x v="4"/>
    <s v="Montero"/>
    <n v="2002"/>
    <s v="Nuevo"/>
    <s v="Fuscia"/>
    <n v="34961.54"/>
    <n v="7341.9233999999997"/>
    <s v="WA1VMAFE0ED179590"/>
    <s v="Krajcik Inc"/>
    <x v="822"/>
    <s v="China"/>
  </r>
  <r>
    <n v="895"/>
    <x v="15"/>
    <s v="Camaro"/>
    <n v="2011"/>
    <s v="Nuevo"/>
    <s v="Khaki"/>
    <n v="31951.69"/>
    <n v="6709.8548999999994"/>
    <s v="WBAKF5C53CE097713"/>
    <s v="Dietrich Group"/>
    <x v="772"/>
    <s v="Indonesia"/>
  </r>
  <r>
    <n v="896"/>
    <x v="8"/>
    <s v="3500 Club Coupe"/>
    <n v="1998"/>
    <s v="Viejo"/>
    <s v="Purple"/>
    <n v="71892.33"/>
    <n v="15097.389299999999"/>
    <s v="1FTEW1CMXBF839398"/>
    <s v="Auer LLC"/>
    <x v="823"/>
    <s v="Peru"/>
  </r>
  <r>
    <n v="897"/>
    <x v="40"/>
    <s v="Phaeton"/>
    <n v="2005"/>
    <s v="Nuevo"/>
    <s v="Puce"/>
    <n v="99290.04"/>
    <n v="0"/>
    <s v="1C4RDJDG9CC386896"/>
    <s v="Schultz Inc"/>
    <x v="824"/>
    <s v="Brazil"/>
  </r>
  <r>
    <n v="898"/>
    <x v="45"/>
    <s v="Exige"/>
    <n v="2011"/>
    <s v="Nuevo"/>
    <s v="Yellow"/>
    <n v="57645.11"/>
    <n v="12105.473099999999"/>
    <s v="WAUWFAFHXCN405847"/>
    <s v="Harvey Inc"/>
    <x v="825"/>
    <s v="Vietnam"/>
  </r>
  <r>
    <n v="899"/>
    <x v="37"/>
    <s v="I"/>
    <n v="2000"/>
    <s v="Viejo"/>
    <s v="Aquamarine"/>
    <n v="25186.400000000001"/>
    <n v="5289.1440000000002"/>
    <s v="4USBT33594L774349"/>
    <s v="Kunze, Jenkins and Braun"/>
    <x v="826"/>
    <s v="Syria"/>
  </r>
  <r>
    <n v="900"/>
    <x v="40"/>
    <s v="Fox"/>
    <n v="1991"/>
    <s v="Viejo"/>
    <s v="Violet"/>
    <n v="81000.100000000006"/>
    <n v="17010.021000000001"/>
    <s v="JN1BJ0HR0DM768023"/>
    <s v="Shanahan, Wilkinson and Mohr"/>
    <x v="827"/>
    <s v="Sweden"/>
  </r>
  <r>
    <n v="901"/>
    <x v="0"/>
    <s v="Mustang"/>
    <n v="1993"/>
    <s v="Viejo"/>
    <s v="Puce"/>
    <n v="124437.45"/>
    <n v="26131.8645"/>
    <s v="SCBBR93W678934732"/>
    <s v="Moore and Sons"/>
    <x v="828"/>
    <s v="China"/>
  </r>
  <r>
    <n v="902"/>
    <x v="5"/>
    <s v="Somerset"/>
    <n v="1987"/>
    <s v="Viejo"/>
    <s v="Orange"/>
    <n v="123047.89"/>
    <n v="25840.0569"/>
    <s v="JTDKDTB38D1504835"/>
    <s v="Friesen Group"/>
    <x v="829"/>
    <s v="France"/>
  </r>
  <r>
    <n v="903"/>
    <x v="3"/>
    <s v="CLK-Class"/>
    <n v="2001"/>
    <s v="Nuevo"/>
    <s v="Purple"/>
    <n v="66721.02"/>
    <n v="14011.414200000001"/>
    <s v="WAUHFBFL9BN150187"/>
    <s v="Welch-Lang"/>
    <x v="830"/>
    <s v="United States"/>
  </r>
  <r>
    <n v="904"/>
    <x v="4"/>
    <s v="Galant"/>
    <n v="2004"/>
    <s v="Nuevo"/>
    <s v="Red"/>
    <n v="136397.97"/>
    <n v="28643.573700000001"/>
    <s v="SALFR2BNXBH147802"/>
    <s v="Hettinger, Stamm and Collins"/>
    <x v="831"/>
    <s v="China"/>
  </r>
  <r>
    <n v="905"/>
    <x v="24"/>
    <s v="Legacy"/>
    <n v="2009"/>
    <s v="Nuevo"/>
    <s v="Fuscia"/>
    <n v="144794.41"/>
    <n v="30406.826099999998"/>
    <s v="JN8AZ2KR7BT540193"/>
    <s v="Wintheiser Inc"/>
    <x v="832"/>
    <s v="Bosnia and Herzegovina"/>
  </r>
  <r>
    <n v="906"/>
    <x v="4"/>
    <s v="Mighty Max"/>
    <n v="1994"/>
    <s v="Viejo"/>
    <s v="Maroon"/>
    <n v="146104.32999999999"/>
    <n v="30681.909299999996"/>
    <s v="JN1CV6EK7AM984739"/>
    <s v="Raynor, Reilly and Emard"/>
    <x v="833"/>
    <s v="Armenia"/>
  </r>
  <r>
    <n v="907"/>
    <x v="19"/>
    <s v="JUKE"/>
    <n v="2012"/>
    <s v="Nuevo"/>
    <s v="Yellow"/>
    <n v="60016.33"/>
    <n v="12603.4293"/>
    <s v="5N1AN0NU6CC024853"/>
    <s v="Reichert, Bartell and Schimmel"/>
    <x v="834"/>
    <s v="Albania"/>
  </r>
  <r>
    <n v="908"/>
    <x v="14"/>
    <s v="Magnum"/>
    <n v="2007"/>
    <s v="Nuevo"/>
    <s v="Pink"/>
    <n v="54152.7"/>
    <n v="11372.066999999999"/>
    <s v="JTHBC1KS6B5316608"/>
    <s v="Mayer, Wilderman and Ruecker"/>
    <x v="835"/>
    <s v="Poland"/>
  </r>
  <r>
    <n v="909"/>
    <x v="3"/>
    <s v="GL-Class"/>
    <n v="2008"/>
    <s v="Nuevo"/>
    <s v="Teal"/>
    <n v="149339.43"/>
    <n v="31361.280299999999"/>
    <s v="1D4RE4GG8BC059806"/>
    <s v="Torphy-Padberg"/>
    <x v="836"/>
    <s v="France"/>
  </r>
  <r>
    <n v="910"/>
    <x v="40"/>
    <s v="Passat"/>
    <n v="1991"/>
    <s v="Viejo"/>
    <s v="Violet"/>
    <n v="34119.730000000003"/>
    <n v="0"/>
    <s v="1G6KD54Y51U006044"/>
    <s v="Terry-Stanton"/>
    <x v="837"/>
    <s v="Colombia"/>
  </r>
  <r>
    <n v="911"/>
    <x v="3"/>
    <s v="C-Class"/>
    <n v="1993"/>
    <s v="Viejo"/>
    <s v="Red"/>
    <n v="144763.25"/>
    <n v="30400.282499999998"/>
    <s v="5FNYF3H24FB075819"/>
    <s v="Streich, Kreiger and Flatley"/>
    <x v="838"/>
    <s v="Czech Republic"/>
  </r>
  <r>
    <n v="912"/>
    <x v="10"/>
    <s v="Solara"/>
    <n v="2002"/>
    <s v="Nuevo"/>
    <s v="Mauv"/>
    <n v="35781.35"/>
    <n v="7514.0834999999997"/>
    <s v="WBAPH5C50BF991323"/>
    <s v="Farrell and Sons"/>
    <x v="839"/>
    <s v="Indonesia"/>
  </r>
  <r>
    <n v="913"/>
    <x v="15"/>
    <s v="Suburban 2500"/>
    <n v="2009"/>
    <s v="Nuevo"/>
    <s v="Turquoise"/>
    <n v="95995.48"/>
    <n v="20159.050799999997"/>
    <s v="WDDNG9FB2DA758121"/>
    <s v="Block LLC"/>
    <x v="840"/>
    <s v="Indonesia"/>
  </r>
  <r>
    <n v="914"/>
    <x v="17"/>
    <s v="Bonneville"/>
    <n v="1988"/>
    <s v="Viejo"/>
    <s v="Yellow"/>
    <n v="15145.05"/>
    <n v="0"/>
    <s v="1G6DG5EGXA0644903"/>
    <s v="Kshlerin-McLaughlin"/>
    <x v="660"/>
    <s v="Honduras"/>
  </r>
  <r>
    <n v="915"/>
    <x v="17"/>
    <s v="Grand Prix"/>
    <n v="1998"/>
    <s v="Viejo"/>
    <s v="Puce"/>
    <n v="126314.49"/>
    <n v="26526.0429"/>
    <s v="5N1AA0NC2FN989625"/>
    <s v="Nitzsche Group"/>
    <x v="841"/>
    <s v="Indonesia"/>
  </r>
  <r>
    <n v="916"/>
    <x v="22"/>
    <s v="Escalade"/>
    <n v="2006"/>
    <s v="Nuevo"/>
    <s v="Blue"/>
    <n v="24817.48"/>
    <n v="5211.6707999999999"/>
    <s v="1D4PT7GX6BW132667"/>
    <s v="Ryan, Kessler and Carter"/>
    <x v="842"/>
    <s v="Indonesia"/>
  </r>
  <r>
    <n v="917"/>
    <x v="17"/>
    <s v="Tempest"/>
    <n v="1961"/>
    <s v="Viejo"/>
    <s v="Khaki"/>
    <n v="37976.639999999999"/>
    <n v="7975.0944"/>
    <s v="W04GW5EVXB1783110"/>
    <s v="Emard and Sons"/>
    <x v="843"/>
    <s v="United States"/>
  </r>
  <r>
    <n v="918"/>
    <x v="32"/>
    <s v="Cabriolet"/>
    <n v="1994"/>
    <s v="Viejo"/>
    <s v="Goldenrod"/>
    <n v="41160.53"/>
    <n v="8643.711299999999"/>
    <s v="1D4PU4GK4BW408957"/>
    <s v="Beatty-Ledner"/>
    <x v="707"/>
    <s v="Mexico"/>
  </r>
  <r>
    <n v="919"/>
    <x v="18"/>
    <s v="B-Series"/>
    <n v="2002"/>
    <s v="Nuevo"/>
    <s v="Pink"/>
    <n v="59418.8"/>
    <n v="12477.948"/>
    <s v="WBA5A5C50ED003551"/>
    <s v="Kreiger, Gusikowski and Ritchie"/>
    <x v="844"/>
    <s v="Poland"/>
  </r>
  <r>
    <n v="920"/>
    <x v="29"/>
    <s v="Diablo"/>
    <n v="2001"/>
    <s v="Nuevo"/>
    <s v="Puce"/>
    <n v="71265.56"/>
    <n v="14965.767599999999"/>
    <s v="KNADH4A3XA6672492"/>
    <s v="Brakus, Jenkins and Roob"/>
    <x v="845"/>
    <s v="China"/>
  </r>
  <r>
    <n v="921"/>
    <x v="10"/>
    <s v="Avalon"/>
    <n v="2001"/>
    <s v="Nuevo"/>
    <s v="Indigo"/>
    <n v="22987.98"/>
    <n v="4827.4758000000002"/>
    <s v="3D73Y4EL4AG003454"/>
    <s v="O'Conner and Sons"/>
    <x v="846"/>
    <s v="Poland"/>
  </r>
  <r>
    <n v="922"/>
    <x v="21"/>
    <s v="Trooper"/>
    <n v="1996"/>
    <s v="Viejo"/>
    <s v="Crimson"/>
    <n v="23022.18"/>
    <n v="4834.6578"/>
    <s v="WDCGG0EB6FG613318"/>
    <s v="Yost-Braun"/>
    <x v="847"/>
    <s v="Indonesia"/>
  </r>
  <r>
    <n v="923"/>
    <x v="49"/>
    <s v="X-Type"/>
    <n v="2005"/>
    <s v="Nuevo"/>
    <s v="Yellow"/>
    <n v="138394.10999999999"/>
    <n v="29062.763099999996"/>
    <s v="5TFAW5F1XEX144847"/>
    <s v="Cremin-Kihn"/>
    <x v="848"/>
    <s v="Indonesia"/>
  </r>
  <r>
    <n v="924"/>
    <x v="4"/>
    <s v="Pajero"/>
    <n v="2001"/>
    <s v="Nuevo"/>
    <s v="Maroon"/>
    <n v="19838.66"/>
    <n v="4166.1185999999998"/>
    <s v="5LMJJ2J57EE503213"/>
    <s v="Nienow-Ruecker"/>
    <x v="849"/>
    <s v="Indonesia"/>
  </r>
  <r>
    <n v="925"/>
    <x v="16"/>
    <s v="CR-V"/>
    <n v="2005"/>
    <s v="Nuevo"/>
    <s v="Red"/>
    <n v="130695.23"/>
    <n v="27445.998299999999"/>
    <s v="WBAXH5C57CD054806"/>
    <s v="Shields Group"/>
    <x v="850"/>
    <s v="Mali"/>
  </r>
  <r>
    <n v="926"/>
    <x v="4"/>
    <s v="Eclipse"/>
    <n v="2000"/>
    <s v="Viejo"/>
    <s v="Violet"/>
    <n v="69836.179999999993"/>
    <n v="14665.597799999998"/>
    <s v="3VW217AU4FM069633"/>
    <s v="Mohr LLC"/>
    <x v="851"/>
    <s v="China"/>
  </r>
  <r>
    <n v="927"/>
    <x v="46"/>
    <s v="Grand Marquis"/>
    <n v="2010"/>
    <s v="Nuevo"/>
    <s v="Fuscia"/>
    <n v="121484.54"/>
    <n v="25511.753399999998"/>
    <s v="SAJWA4GC0EM998344"/>
    <s v="Schulist, Mann and Cassin"/>
    <x v="852"/>
    <s v="Indonesia"/>
  </r>
  <r>
    <n v="928"/>
    <x v="6"/>
    <s v="Grand Vitara"/>
    <n v="2000"/>
    <s v="Viejo"/>
    <s v="Puce"/>
    <n v="130012.07"/>
    <n v="27302.5347"/>
    <s v="4USFE43527L847535"/>
    <s v="Mosciski, Kub and Baumbach"/>
    <x v="853"/>
    <s v="Peru"/>
  </r>
  <r>
    <n v="929"/>
    <x v="20"/>
    <s v="SC"/>
    <n v="2004"/>
    <s v="Nuevo"/>
    <s v="Indigo"/>
    <n v="50874.07"/>
    <n v="0"/>
    <s v="WP0AA2A9XAS567719"/>
    <s v="Blanda, Cummings and McKenzie"/>
    <x v="854"/>
    <s v="Brazil"/>
  </r>
  <r>
    <n v="930"/>
    <x v="36"/>
    <n v="900"/>
    <n v="1991"/>
    <s v="Viejo"/>
    <s v="Mauv"/>
    <n v="49186.03"/>
    <n v="0"/>
    <s v="1GYFK33299R893789"/>
    <s v="Block-Kohler"/>
    <x v="855"/>
    <s v="Brazil"/>
  </r>
  <r>
    <n v="931"/>
    <x v="4"/>
    <s v="Truck"/>
    <n v="1989"/>
    <s v="Viejo"/>
    <s v="Maroon"/>
    <n v="111595.24"/>
    <n v="23435.000400000001"/>
    <s v="5GAKVCED3BJ575411"/>
    <s v="Kutch LLC"/>
    <x v="856"/>
    <s v="Russia"/>
  </r>
  <r>
    <n v="932"/>
    <x v="17"/>
    <s v="G6"/>
    <n v="2010"/>
    <s v="Nuevo"/>
    <s v="Blue"/>
    <n v="15818.1"/>
    <n v="3321.8009999999999"/>
    <s v="WBA3K5C52EK478764"/>
    <s v="Gusikowski, McKenzie and Bayer"/>
    <x v="857"/>
    <s v="Portugal"/>
  </r>
  <r>
    <n v="933"/>
    <x v="19"/>
    <s v="Maxima"/>
    <n v="1999"/>
    <s v="Viejo"/>
    <s v="Yellow"/>
    <n v="97319.48"/>
    <n v="0"/>
    <s v="2T1BURHE3EC237483"/>
    <s v="Kozey-Kuphal"/>
    <x v="858"/>
    <s v="Brazil"/>
  </r>
  <r>
    <n v="934"/>
    <x v="8"/>
    <s v="Sierra 1500"/>
    <n v="2006"/>
    <s v="Nuevo"/>
    <s v="Goldenrod"/>
    <n v="124691.4"/>
    <n v="26185.194"/>
    <s v="WA1WMAFP0EA987140"/>
    <s v="Little LLC"/>
    <x v="859"/>
    <s v="Peru"/>
  </r>
  <r>
    <n v="935"/>
    <x v="40"/>
    <s v="Golf"/>
    <n v="2003"/>
    <s v="Nuevo"/>
    <s v="Red"/>
    <n v="86795.21"/>
    <n v="18226.9941"/>
    <s v="WA1DKAFP5BA269205"/>
    <s v="Reichel, Klocko and Lebsack"/>
    <x v="860"/>
    <s v="Philippines"/>
  </r>
  <r>
    <n v="936"/>
    <x v="3"/>
    <s v="C-Class"/>
    <n v="2009"/>
    <s v="Nuevo"/>
    <s v="Turquoise"/>
    <n v="31926.82"/>
    <n v="6704.6322"/>
    <s v="WAUVT68E65A420411"/>
    <s v="Larkin-Brown"/>
    <x v="861"/>
    <s v="Lithuania"/>
  </r>
  <r>
    <n v="937"/>
    <x v="0"/>
    <s v="Crown Victoria"/>
    <n v="1997"/>
    <s v="Viejo"/>
    <s v="Goldenrod"/>
    <n v="78772.06"/>
    <n v="16542.132599999997"/>
    <s v="1C3CDWDA8CD880213"/>
    <s v="Powlowski Group"/>
    <x v="222"/>
    <s v="Serbia"/>
  </r>
  <r>
    <n v="938"/>
    <x v="14"/>
    <s v="Durango"/>
    <n v="2008"/>
    <s v="Nuevo"/>
    <s v="Aquamarine"/>
    <n v="67909.81"/>
    <n v="14261.060099999999"/>
    <s v="SCBDC47L58C426831"/>
    <s v="Balistreri, Rosenbaum and Spencer"/>
    <x v="862"/>
    <s v="Indonesia"/>
  </r>
  <r>
    <n v="939"/>
    <x v="21"/>
    <s v="i-290"/>
    <n v="2007"/>
    <s v="Nuevo"/>
    <s v="Yellow"/>
    <n v="96830.73"/>
    <n v="20334.453299999997"/>
    <s v="1G6DH8E54C0928141"/>
    <s v="Kris-Hamill"/>
    <x v="485"/>
    <s v="Indonesia"/>
  </r>
  <r>
    <n v="940"/>
    <x v="9"/>
    <s v="C70"/>
    <n v="2010"/>
    <s v="Nuevo"/>
    <s v="Yellow"/>
    <n v="87842.01"/>
    <n v="18446.822099999998"/>
    <s v="1G6DP57V790173980"/>
    <s v="Abbott-Fay"/>
    <x v="863"/>
    <s v="France"/>
  </r>
  <r>
    <n v="941"/>
    <x v="18"/>
    <s v="RX-7"/>
    <n v="1983"/>
    <s v="Viejo"/>
    <s v="Khaki"/>
    <n v="140231.04999999999"/>
    <n v="29448.520499999995"/>
    <s v="1VWAP7A38EC257802"/>
    <s v="Hills, Renner and Douglas"/>
    <x v="864"/>
    <s v="Indonesia"/>
  </r>
  <r>
    <n v="942"/>
    <x v="3"/>
    <s v="CLK-Class"/>
    <n v="2009"/>
    <s v="Nuevo"/>
    <s v="Goldenrod"/>
    <n v="146419.64000000001"/>
    <n v="30748.124400000001"/>
    <s v="JA4AS3AW7DU616354"/>
    <s v="Swaniawski, Nikolaus and Ullrich"/>
    <x v="865"/>
    <s v="Serbia"/>
  </r>
  <r>
    <n v="943"/>
    <x v="18"/>
    <s v="B-Series Plus"/>
    <n v="2003"/>
    <s v="Nuevo"/>
    <s v="Goldenrod"/>
    <n v="61819.64"/>
    <n v="12982.124399999999"/>
    <s v="SALAG2V62FA033635"/>
    <s v="Ledner and Sons"/>
    <x v="866"/>
    <s v="China"/>
  </r>
  <r>
    <n v="944"/>
    <x v="20"/>
    <s v="HS"/>
    <n v="2010"/>
    <s v="Nuevo"/>
    <s v="Teal"/>
    <n v="116821.17"/>
    <n v="24532.4457"/>
    <s v="1GYS3JEF9DR427577"/>
    <s v="Purdy Inc"/>
    <x v="867"/>
    <s v="Bangladesh"/>
  </r>
  <r>
    <n v="945"/>
    <x v="4"/>
    <s v="Chariot"/>
    <n v="1986"/>
    <s v="Viejo"/>
    <s v="Violet"/>
    <n v="19235.45"/>
    <n v="4039.4445000000001"/>
    <s v="5J8TB4H34FL553577"/>
    <s v="Kulas, Langosh and Dickinson"/>
    <x v="868"/>
    <s v="Russia"/>
  </r>
  <r>
    <n v="946"/>
    <x v="0"/>
    <s v="Mustang"/>
    <n v="1972"/>
    <s v="Viejo"/>
    <s v="Maroon"/>
    <n v="52942.02"/>
    <n v="11117.824199999999"/>
    <s v="WBAFR9C58DD071700"/>
    <s v="Stokes-Waters"/>
    <x v="869"/>
    <s v="Mexico"/>
  </r>
  <r>
    <n v="947"/>
    <x v="4"/>
    <s v="Mighty Max"/>
    <n v="1994"/>
    <s v="Viejo"/>
    <s v="Fuscia"/>
    <n v="147768.34"/>
    <n v="31031.3514"/>
    <s v="SCBLF34F74C583377"/>
    <s v="Auer-Rempel"/>
    <x v="870"/>
    <s v="Mongolia"/>
  </r>
  <r>
    <n v="948"/>
    <x v="35"/>
    <s v="Sebring"/>
    <n v="2001"/>
    <s v="Nuevo"/>
    <s v="Blue"/>
    <n v="37458.71"/>
    <n v="7866.3290999999999"/>
    <s v="SAJWA4EC0BM755650"/>
    <s v="Koepp, Veum and Wiegand"/>
    <x v="871"/>
    <s v="Afghanistan"/>
  </r>
  <r>
    <n v="949"/>
    <x v="6"/>
    <s v="Verona"/>
    <n v="2004"/>
    <s v="Nuevo"/>
    <s v="Red"/>
    <n v="113724.32"/>
    <n v="23882.107200000002"/>
    <s v="1GYFC26299R680229"/>
    <s v="Murphy-Balistreri"/>
    <x v="680"/>
    <s v="China"/>
  </r>
  <r>
    <n v="950"/>
    <x v="45"/>
    <s v="Exige"/>
    <n v="2004"/>
    <s v="Nuevo"/>
    <s v="Mauv"/>
    <n v="56760.83"/>
    <n v="11919.774299999999"/>
    <s v="JN8AF5MV6FT864648"/>
    <s v="Wunsch LLC"/>
    <x v="547"/>
    <s v="Indonesia"/>
  </r>
  <r>
    <n v="951"/>
    <x v="6"/>
    <s v="XL-7"/>
    <n v="2007"/>
    <s v="Nuevo"/>
    <s v="Pink"/>
    <n v="55193.53"/>
    <n v="11590.641299999999"/>
    <s v="2B3CK3CV0AH980540"/>
    <s v="Beatty LLC"/>
    <x v="872"/>
    <s v="Nigeria"/>
  </r>
  <r>
    <n v="952"/>
    <x v="46"/>
    <s v="Villager"/>
    <n v="1995"/>
    <s v="Viejo"/>
    <s v="Orange"/>
    <n v="23459.84"/>
    <n v="4926.5663999999997"/>
    <s v="WAUGL98E28A735401"/>
    <s v="King and Sons"/>
    <x v="873"/>
    <s v="Russia"/>
  </r>
  <r>
    <n v="953"/>
    <x v="17"/>
    <s v="Trans Sport"/>
    <n v="1999"/>
    <s v="Viejo"/>
    <s v="Turquoise"/>
    <n v="112159.05"/>
    <n v="23553.4005"/>
    <s v="WP0AA2A84FK753481"/>
    <s v="Green-Goyette"/>
    <x v="874"/>
    <s v="Nigeria"/>
  </r>
  <r>
    <n v="954"/>
    <x v="44"/>
    <s v="tC"/>
    <n v="2009"/>
    <s v="Nuevo"/>
    <s v="Violet"/>
    <n v="20763.02"/>
    <n v="4360.2341999999999"/>
    <s v="1FTEX1CV9AF021424"/>
    <s v="Erdman-Schulist"/>
    <x v="875"/>
    <s v="Philippines"/>
  </r>
  <r>
    <n v="955"/>
    <x v="14"/>
    <s v="Sprinter"/>
    <n v="2008"/>
    <s v="Nuevo"/>
    <s v="Green"/>
    <n v="38428.65"/>
    <n v="8070.0164999999997"/>
    <s v="2HNYD2H31DH682495"/>
    <s v="Flatley, Block and Jacobs"/>
    <x v="876"/>
    <s v="Philippines"/>
  </r>
  <r>
    <n v="956"/>
    <x v="38"/>
    <s v="Sundance"/>
    <n v="1993"/>
    <s v="Viejo"/>
    <s v="Fuscia"/>
    <n v="20931.14"/>
    <n v="4395.5393999999997"/>
    <s v="1C6RD7LP4CS400415"/>
    <s v="Torp, Wolff and Weimann"/>
    <x v="877"/>
    <s v="Sweden"/>
  </r>
  <r>
    <n v="957"/>
    <x v="5"/>
    <s v="Regal"/>
    <n v="1992"/>
    <s v="Viejo"/>
    <s v="Maroon"/>
    <n v="57282.26"/>
    <n v="12029.274600000001"/>
    <s v="1N6BF0KL9FN726169"/>
    <s v="Gerhold Group"/>
    <x v="878"/>
    <s v="Mexico"/>
  </r>
  <r>
    <n v="958"/>
    <x v="52"/>
    <s v="C8 Spyder Wide Body"/>
    <n v="2004"/>
    <s v="Nuevo"/>
    <s v="Red"/>
    <n v="112253.52"/>
    <n v="23573.2392"/>
    <s v="2T1BURHE9EC726728"/>
    <s v="Rodriguez, Rempel and Mayert"/>
    <x v="879"/>
    <s v="Poland"/>
  </r>
  <r>
    <n v="959"/>
    <x v="35"/>
    <n v="200"/>
    <n v="2012"/>
    <s v="Nuevo"/>
    <s v="Purple"/>
    <n v="94376.42"/>
    <n v="19819.048199999997"/>
    <s v="3VW467AT6CM788024"/>
    <s v="Kulas, Kertzmann and Blick"/>
    <x v="880"/>
    <s v="Indonesia"/>
  </r>
  <r>
    <n v="960"/>
    <x v="0"/>
    <s v="E150"/>
    <n v="1984"/>
    <s v="Viejo"/>
    <s v="Orange"/>
    <n v="114170.34"/>
    <n v="23975.771399999998"/>
    <s v="1FTWF3A53AE488768"/>
    <s v="Funk-Nolan"/>
    <x v="881"/>
    <s v="Nigeria"/>
  </r>
  <r>
    <n v="961"/>
    <x v="24"/>
    <s v="Outback"/>
    <n v="2010"/>
    <s v="Nuevo"/>
    <s v="Goldenrod"/>
    <n v="28421.69"/>
    <n v="5968.5548999999992"/>
    <s v="JN8AS5MT2DW293746"/>
    <s v="Rath, Stokes and Altenwerth"/>
    <x v="882"/>
    <s v="China"/>
  </r>
  <r>
    <n v="962"/>
    <x v="14"/>
    <s v="Ram Van 1500"/>
    <n v="1996"/>
    <s v="Viejo"/>
    <s v="Purple"/>
    <n v="23012.35"/>
    <n v="0"/>
    <s v="JTEBC3EH0C2275677"/>
    <s v="Fay-Collins"/>
    <x v="766"/>
    <s v="Colombia"/>
  </r>
  <r>
    <n v="963"/>
    <x v="15"/>
    <s v="Suburban 1500"/>
    <n v="1996"/>
    <s v="Viejo"/>
    <s v="Green"/>
    <n v="127861.17"/>
    <n v="26850.845699999998"/>
    <s v="SALFR2BG0DH298782"/>
    <s v="Brekke-Weimann"/>
    <x v="883"/>
    <s v="Philippines"/>
  </r>
  <r>
    <n v="964"/>
    <x v="15"/>
    <s v="Corvette"/>
    <n v="1997"/>
    <s v="Viejo"/>
    <s v="Maroon"/>
    <n v="35490.959999999999"/>
    <n v="0"/>
    <s v="2T1BU4EE2BC708087"/>
    <s v="O'Kon LLC"/>
    <x v="884"/>
    <s v="Argentina"/>
  </r>
  <r>
    <n v="965"/>
    <x v="28"/>
    <s v="Tucson"/>
    <n v="2005"/>
    <s v="Nuevo"/>
    <s v="Red"/>
    <n v="118559.38"/>
    <n v="24897.469799999999"/>
    <s v="1FT7W2A66EE771453"/>
    <s v="Volkman-Weber"/>
    <x v="334"/>
    <s v="Canada"/>
  </r>
  <r>
    <n v="966"/>
    <x v="17"/>
    <s v="Grand Am"/>
    <n v="1995"/>
    <s v="Viejo"/>
    <s v="Red"/>
    <n v="48632.08"/>
    <n v="10212.736800000001"/>
    <s v="2G4GK5EX7E9148926"/>
    <s v="Schmidt Inc"/>
    <x v="885"/>
    <s v="China"/>
  </r>
  <r>
    <n v="967"/>
    <x v="18"/>
    <n v="626"/>
    <n v="1995"/>
    <s v="Viejo"/>
    <s v="Goldenrod"/>
    <n v="97628.72"/>
    <n v="20502.031200000001"/>
    <s v="3D73Y4CL4BG386056"/>
    <s v="Ritchie-O'Conner"/>
    <x v="886"/>
    <s v="Armenia"/>
  </r>
  <r>
    <n v="968"/>
    <x v="22"/>
    <s v="SRX"/>
    <n v="2006"/>
    <s v="Nuevo"/>
    <s v="Yellow"/>
    <n v="45555.12"/>
    <n v="9566.5751999999993"/>
    <s v="SCFAB42363K542999"/>
    <s v="Conroy, Pouros and Funk"/>
    <x v="887"/>
    <s v="Russia"/>
  </r>
  <r>
    <n v="969"/>
    <x v="6"/>
    <s v="Swift"/>
    <n v="1999"/>
    <s v="Viejo"/>
    <s v="Purple"/>
    <n v="57524.62"/>
    <n v="12080.1702"/>
    <s v="19UUA9F28EA891931"/>
    <s v="Wiegand Group"/>
    <x v="888"/>
    <s v="Palestinian Territory"/>
  </r>
  <r>
    <n v="970"/>
    <x v="3"/>
    <s v="SL-Class"/>
    <n v="1997"/>
    <s v="Viejo"/>
    <s v="Goldenrod"/>
    <n v="98930.2"/>
    <n v="20775.341999999997"/>
    <s v="JTJBC1BA8E2244273"/>
    <s v="Ernser, Vandervort and Ratke"/>
    <x v="889"/>
    <s v="Iran"/>
  </r>
  <r>
    <n v="971"/>
    <x v="33"/>
    <s v="Legend"/>
    <n v="1993"/>
    <s v="Viejo"/>
    <s v="Turquoise"/>
    <n v="39267.83"/>
    <n v="0"/>
    <s v="1G6DC67A290535387"/>
    <s v="Berge-Kerluke"/>
    <x v="890"/>
    <s v="Ukraine"/>
  </r>
  <r>
    <n v="972"/>
    <x v="15"/>
    <s v="Express 1500"/>
    <n v="2000"/>
    <s v="Viejo"/>
    <s v="Pink"/>
    <n v="54470.51"/>
    <n v="11438.8071"/>
    <s v="YV140MAMXF1351957"/>
    <s v="Konopelski Inc"/>
    <x v="891"/>
    <s v="China"/>
  </r>
  <r>
    <n v="973"/>
    <x v="18"/>
    <n v="626"/>
    <n v="1988"/>
    <s v="Viejo"/>
    <s v="Blue"/>
    <n v="56511.95"/>
    <n v="11867.509499999998"/>
    <s v="5XYKT3A10CG530833"/>
    <s v="Mraz, Rohan and MacGyver"/>
    <x v="892"/>
    <s v="Netherlands"/>
  </r>
  <r>
    <n v="974"/>
    <x v="9"/>
    <n v="940"/>
    <n v="1993"/>
    <s v="Viejo"/>
    <s v="Goldenrod"/>
    <n v="58329.78"/>
    <n v="0"/>
    <s v="1G6KD57Y38U017632"/>
    <s v="Bosco Group"/>
    <x v="893"/>
    <s v="Argentina"/>
  </r>
  <r>
    <n v="975"/>
    <x v="29"/>
    <s v="MurciÃ©lago"/>
    <n v="2003"/>
    <s v="Nuevo"/>
    <s v="Red"/>
    <n v="83343.73"/>
    <n v="17502.183299999997"/>
    <s v="2G4GY5GV7B9459648"/>
    <s v="Buckridge, Blanda and Abshire"/>
    <x v="894"/>
    <s v="Comoros"/>
  </r>
  <r>
    <n v="976"/>
    <x v="7"/>
    <s v="7 Series"/>
    <n v="1993"/>
    <s v="Viejo"/>
    <s v="Green"/>
    <n v="76302.789999999994"/>
    <n v="16023.585899999998"/>
    <s v="WAUHF78P56A415424"/>
    <s v="Kilback-Mosciski"/>
    <x v="895"/>
    <s v="Mongolia"/>
  </r>
  <r>
    <n v="977"/>
    <x v="11"/>
    <s v="Grand Cherokee"/>
    <n v="2007"/>
    <s v="Nuevo"/>
    <s v="Purple"/>
    <n v="84351.27"/>
    <n v="0"/>
    <s v="WP0AA2A98DS519205"/>
    <s v="Brekke, Doyle and Prosacco"/>
    <x v="896"/>
    <s v="Colombia"/>
  </r>
  <r>
    <n v="978"/>
    <x v="37"/>
    <s v="G37"/>
    <n v="2010"/>
    <s v="Nuevo"/>
    <s v="Teal"/>
    <n v="71332.11"/>
    <n v="0"/>
    <s v="KMHHT6KD4DU237078"/>
    <s v="Cummerata LLC"/>
    <x v="897"/>
    <s v="Belarus"/>
  </r>
  <r>
    <n v="979"/>
    <x v="8"/>
    <n v="3500"/>
    <n v="1994"/>
    <s v="Viejo"/>
    <s v="Orange"/>
    <n v="120632.71"/>
    <n v="25332.8691"/>
    <s v="1G6DA67V990095810"/>
    <s v="Donnelly-Roberts"/>
    <x v="898"/>
    <s v="New Zealand"/>
  </r>
  <r>
    <n v="980"/>
    <x v="32"/>
    <s v="Q7"/>
    <n v="2007"/>
    <s v="Nuevo"/>
    <s v="Indigo"/>
    <n v="104688.45"/>
    <n v="21984.574499999999"/>
    <s v="WVWAA7AJ8BW541766"/>
    <s v="Hoeger-Tromp"/>
    <x v="899"/>
    <s v="Czech Republic"/>
  </r>
  <r>
    <n v="981"/>
    <x v="0"/>
    <s v="Tempo"/>
    <n v="1986"/>
    <s v="Viejo"/>
    <s v="Indigo"/>
    <n v="57884.14"/>
    <n v="12155.669399999999"/>
    <s v="2C3CDXEJ7CH803761"/>
    <s v="Strosin-Jacobi"/>
    <x v="900"/>
    <s v="Indonesia"/>
  </r>
  <r>
    <n v="982"/>
    <x v="40"/>
    <s v="Eurovan"/>
    <n v="1994"/>
    <s v="Viejo"/>
    <s v="Purple"/>
    <n v="100357.2"/>
    <n v="21075.011999999999"/>
    <s v="1GD120EG6BF537438"/>
    <s v="Keeling-Walker"/>
    <x v="901"/>
    <s v="Indonesia"/>
  </r>
  <r>
    <n v="983"/>
    <x v="35"/>
    <s v="Town &amp; Country"/>
    <n v="2002"/>
    <s v="Nuevo"/>
    <s v="Teal"/>
    <n v="95335.54"/>
    <n v="20020.463399999997"/>
    <s v="WAUNF78P18A044588"/>
    <s v="Yundt, Boyer and Howe"/>
    <x v="394"/>
    <s v="Macedonia"/>
  </r>
  <r>
    <n v="984"/>
    <x v="35"/>
    <s v="300M"/>
    <n v="2004"/>
    <s v="Nuevo"/>
    <s v="Turquoise"/>
    <n v="46193.09"/>
    <n v="9700.5488999999998"/>
    <s v="JTEBU4BF3EK975976"/>
    <s v="Wolff, Ullrich and Erdman"/>
    <x v="653"/>
    <s v="Poland"/>
  </r>
  <r>
    <n v="985"/>
    <x v="10"/>
    <s v="Sienna"/>
    <n v="1999"/>
    <s v="Viejo"/>
    <s v="Yellow"/>
    <n v="100065.48"/>
    <n v="21013.750799999998"/>
    <s v="TRUDD38J281772581"/>
    <s v="Crooks, Jaskolski and Kling"/>
    <x v="902"/>
    <s v="Russia"/>
  </r>
  <r>
    <n v="986"/>
    <x v="0"/>
    <s v="E-Series"/>
    <n v="2012"/>
    <s v="Nuevo"/>
    <s v="Red"/>
    <n v="60113.09"/>
    <n v="12623.748899999999"/>
    <s v="5GAKRCED9BJ925757"/>
    <s v="Cruickshank-Gorczany"/>
    <x v="903"/>
    <s v="China"/>
  </r>
  <r>
    <n v="987"/>
    <x v="8"/>
    <s v="Savana 1500"/>
    <n v="2004"/>
    <s v="Nuevo"/>
    <s v="Khaki"/>
    <n v="94782.11"/>
    <n v="19904.2431"/>
    <s v="1GYUCCEF2AR217838"/>
    <s v="Hammes-Ruecker"/>
    <x v="904"/>
    <s v="Egypt"/>
  </r>
  <r>
    <n v="988"/>
    <x v="32"/>
    <s v="TT"/>
    <n v="2006"/>
    <s v="Nuevo"/>
    <s v="Blue"/>
    <n v="100434.75"/>
    <n v="21091.297500000001"/>
    <s v="2B3CA4CD0AH635234"/>
    <s v="Treutel, Grimes and Ondricka"/>
    <x v="905"/>
    <s v="China"/>
  </r>
  <r>
    <n v="989"/>
    <x v="15"/>
    <s v="Sportvan G30"/>
    <n v="1996"/>
    <s v="Viejo"/>
    <s v="Blue"/>
    <n v="134389.26"/>
    <n v="28221.744600000002"/>
    <s v="JTHBF5C27D5988595"/>
    <s v="Zieme Group"/>
    <x v="906"/>
    <s v="Tunisia"/>
  </r>
  <r>
    <n v="990"/>
    <x v="7"/>
    <n v="530"/>
    <n v="2002"/>
    <s v="Nuevo"/>
    <s v="Yellow"/>
    <n v="40975.93"/>
    <n v="8604.9452999999994"/>
    <s v="3MZBM1K74FM898487"/>
    <s v="Grant-Ullrich"/>
    <x v="907"/>
    <s v="Thailand"/>
  </r>
  <r>
    <n v="991"/>
    <x v="46"/>
    <s v="Sable"/>
    <n v="2003"/>
    <s v="Nuevo"/>
    <s v="Turquoise"/>
    <n v="85295.18"/>
    <n v="17911.987799999999"/>
    <s v="3FA6P0LU2FR447528"/>
    <s v="Quigley, Runolfsson and Blick"/>
    <x v="908"/>
    <s v="Croatia"/>
  </r>
  <r>
    <n v="992"/>
    <x v="15"/>
    <s v="Lumina"/>
    <n v="2001"/>
    <s v="Nuevo"/>
    <s v="Khaki"/>
    <n v="91653.73"/>
    <n v="19247.283299999999"/>
    <s v="TRUTC28N041403482"/>
    <s v="Tillman-Daugherty"/>
    <x v="909"/>
    <s v="Philippines"/>
  </r>
  <r>
    <n v="993"/>
    <x v="30"/>
    <s v="LR3"/>
    <n v="2007"/>
    <s v="Nuevo"/>
    <s v="Goldenrod"/>
    <n v="41417.69"/>
    <n v="8697.7149000000009"/>
    <s v="WVGAV7AX4CW067515"/>
    <s v="Harvey Group"/>
    <x v="910"/>
    <s v="Philippines"/>
  </r>
  <r>
    <n v="994"/>
    <x v="51"/>
    <s v="Cooper"/>
    <n v="2005"/>
    <s v="Nuevo"/>
    <s v="Red"/>
    <n v="72274.649999999994"/>
    <n v="15177.676499999998"/>
    <s v="WBAVB335X6P922944"/>
    <s v="Cronin Group"/>
    <x v="911"/>
    <s v="Bangladesh"/>
  </r>
  <r>
    <n v="995"/>
    <x v="14"/>
    <s v="Grand Caravan"/>
    <n v="2002"/>
    <s v="Nuevo"/>
    <s v="Red"/>
    <n v="106212.06"/>
    <n v="22304.532599999999"/>
    <s v="1N6BF0KX9FN092851"/>
    <s v="Corkery, Hermiston and McKenzie"/>
    <x v="912"/>
    <s v="Russia"/>
  </r>
  <r>
    <n v="996"/>
    <x v="4"/>
    <s v="GTO"/>
    <n v="1997"/>
    <s v="Viejo"/>
    <s v="Goldenrod"/>
    <n v="20985.07"/>
    <n v="4406.8647000000001"/>
    <s v="WVGEG9BP2CD853458"/>
    <s v="Moen Group"/>
    <x v="913"/>
    <s v="Poland"/>
  </r>
  <r>
    <n v="997"/>
    <x v="8"/>
    <s v="Vandura 3500"/>
    <n v="1992"/>
    <s v="Viejo"/>
    <s v="Khaki"/>
    <n v="128017.37"/>
    <n v="26883.647699999998"/>
    <s v="SALAG2D41DA427608"/>
    <s v="Anderson-Jacobi"/>
    <x v="914"/>
    <s v="Japan"/>
  </r>
  <r>
    <n v="998"/>
    <x v="9"/>
    <n v="960"/>
    <n v="1992"/>
    <s v="Viejo"/>
    <s v="Puce"/>
    <n v="18857.68"/>
    <n v="3960.1127999999999"/>
    <s v="1G6DK5EV1A0677396"/>
    <s v="O'Keefe-Jacobi"/>
    <x v="915"/>
    <s v="Philippines"/>
  </r>
  <r>
    <n v="999"/>
    <x v="0"/>
    <s v="Econoline E150"/>
    <n v="1995"/>
    <s v="Viejo"/>
    <s v="Maroon"/>
    <n v="44879.07"/>
    <n v="9424.6046999999999"/>
    <s v="2G4GV5GV4D9944230"/>
    <s v="Kling Inc"/>
    <x v="424"/>
    <s v="Australia"/>
  </r>
  <r>
    <n v="1000"/>
    <x v="16"/>
    <s v="Insight"/>
    <n v="2010"/>
    <s v="Nuevo"/>
    <s v="Teal"/>
    <n v="28151.01"/>
    <n v="5911.7120999999997"/>
    <s v="3D4PH9FG7BT883037"/>
    <s v="MacGyver-Torp"/>
    <x v="916"/>
    <s v="Philippines"/>
  </r>
  <r>
    <s v="Total"/>
    <x v="58"/>
    <m/>
    <m/>
    <m/>
    <m/>
    <m/>
    <m/>
    <m/>
    <m/>
    <x v="917"/>
    <n v="1000"/>
  </r>
  <r>
    <m/>
    <x v="58"/>
    <m/>
    <m/>
    <m/>
    <m/>
    <m/>
    <m/>
    <m/>
    <m/>
    <x v="917"/>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2">
  <r>
    <x v="0"/>
    <x v="0"/>
    <x v="0"/>
    <n v="2004"/>
    <x v="0"/>
    <x v="0"/>
    <x v="0"/>
    <n v="16747.674299999999"/>
    <s v="3D4PG9FG9BT291612"/>
    <x v="0"/>
    <n v="556"/>
    <x v="0"/>
    <x v="0"/>
    <x v="0"/>
    <s v="desconocido"/>
    <x v="0"/>
  </r>
  <r>
    <x v="1"/>
    <x v="0"/>
    <x v="1"/>
    <n v="2008"/>
    <x v="0"/>
    <x v="1"/>
    <x v="1"/>
    <n v="14928.488399999998"/>
    <s v="2G4WC532651558034"/>
    <x v="1"/>
    <n v="1425"/>
    <x v="1"/>
    <x v="0"/>
    <x v="0"/>
    <s v="desconocido"/>
    <x v="0"/>
  </r>
  <r>
    <x v="2"/>
    <x v="1"/>
    <x v="2"/>
    <n v="1998"/>
    <x v="1"/>
    <x v="2"/>
    <x v="2"/>
    <n v="13954.1556"/>
    <s v="1FTFW1E80AF196773"/>
    <x v="2"/>
    <n v="2409"/>
    <x v="2"/>
    <x v="0"/>
    <x v="0"/>
    <s v="desconocido"/>
    <x v="0"/>
  </r>
  <r>
    <x v="3"/>
    <x v="0"/>
    <x v="3"/>
    <n v="1994"/>
    <x v="1"/>
    <x v="3"/>
    <x v="3"/>
    <n v="29522.612699999998"/>
    <s v="1FADP5CU0FL467828"/>
    <x v="3"/>
    <n v="4858"/>
    <x v="3"/>
    <x v="0"/>
    <x v="1"/>
    <s v="desconocido"/>
    <x v="0"/>
  </r>
  <r>
    <x v="4"/>
    <x v="0"/>
    <x v="0"/>
    <n v="1994"/>
    <x v="1"/>
    <x v="4"/>
    <x v="4"/>
    <n v="20258.091"/>
    <s v="WAUPEBFM4DA345258"/>
    <x v="4"/>
    <n v="4015"/>
    <x v="4"/>
    <x v="0"/>
    <x v="0"/>
    <s v="desconocido"/>
    <x v="0"/>
  </r>
  <r>
    <x v="5"/>
    <x v="2"/>
    <x v="4"/>
    <n v="1993"/>
    <x v="1"/>
    <x v="1"/>
    <x v="5"/>
    <n v="20136.1083"/>
    <s v="WBABW33414P600432"/>
    <x v="5"/>
    <n v="4553"/>
    <x v="4"/>
    <x v="0"/>
    <x v="0"/>
    <s v="desconocido"/>
    <x v="0"/>
  </r>
  <r>
    <x v="6"/>
    <x v="3"/>
    <x v="5"/>
    <n v="1984"/>
    <x v="1"/>
    <x v="3"/>
    <x v="6"/>
    <n v="30237.971399999999"/>
    <s v="SCFFBCCD4AG264420"/>
    <x v="6"/>
    <n v="3294"/>
    <x v="5"/>
    <x v="0"/>
    <x v="1"/>
    <s v="desconocido"/>
    <x v="0"/>
  </r>
  <r>
    <x v="7"/>
    <x v="4"/>
    <x v="6"/>
    <n v="2009"/>
    <x v="0"/>
    <x v="2"/>
    <x v="7"/>
    <n v="0"/>
    <s v="1C4AJWAG0FL046497"/>
    <x v="7"/>
    <n v="1764"/>
    <x v="6"/>
    <x v="0"/>
    <x v="0"/>
    <s v="desconocido"/>
    <x v="0"/>
  </r>
  <r>
    <x v="8"/>
    <x v="5"/>
    <x v="7"/>
    <n v="1999"/>
    <x v="1"/>
    <x v="5"/>
    <x v="8"/>
    <n v="3257.7972"/>
    <s v="1G6KD57Y65U170985"/>
    <x v="8"/>
    <n v="2306"/>
    <x v="7"/>
    <x v="0"/>
    <x v="2"/>
    <s v="desconocido"/>
    <x v="0"/>
  </r>
  <r>
    <x v="9"/>
    <x v="6"/>
    <x v="8"/>
    <n v="1988"/>
    <x v="1"/>
    <x v="6"/>
    <x v="9"/>
    <n v="3272.0855999999999"/>
    <s v="1GD21XEG9FZ987489"/>
    <x v="9"/>
    <n v="808"/>
    <x v="3"/>
    <x v="0"/>
    <x v="2"/>
    <s v="desconocido"/>
    <x v="0"/>
  </r>
  <r>
    <x v="10"/>
    <x v="7"/>
    <x v="9"/>
    <n v="2000"/>
    <x v="1"/>
    <x v="7"/>
    <x v="10"/>
    <n v="24540.730199999998"/>
    <s v="3VW467AT6DM869901"/>
    <x v="10"/>
    <n v="306"/>
    <x v="3"/>
    <x v="1"/>
    <x v="1"/>
    <s v="desconocido"/>
    <x v="0"/>
  </r>
  <r>
    <x v="11"/>
    <x v="8"/>
    <x v="10"/>
    <n v="2000"/>
    <x v="1"/>
    <x v="8"/>
    <x v="11"/>
    <n v="3299.8559999999998"/>
    <s v="3G5DB03L86S106495"/>
    <x v="11"/>
    <n v="4630"/>
    <x v="8"/>
    <x v="0"/>
    <x v="2"/>
    <s v="desconocido"/>
    <x v="0"/>
  </r>
  <r>
    <x v="12"/>
    <x v="9"/>
    <x v="11"/>
    <n v="2013"/>
    <x v="0"/>
    <x v="9"/>
    <x v="12"/>
    <n v="24074.9712"/>
    <s v="KMHHT6KD1AU930802"/>
    <x v="12"/>
    <n v="325"/>
    <x v="9"/>
    <x v="1"/>
    <x v="1"/>
    <s v="desconocido"/>
    <x v="0"/>
  </r>
  <r>
    <x v="13"/>
    <x v="10"/>
    <x v="12"/>
    <n v="1997"/>
    <x v="1"/>
    <x v="10"/>
    <x v="13"/>
    <n v="25690.2366"/>
    <s v="WAUBFBFL7AN057625"/>
    <x v="13"/>
    <n v="3351"/>
    <x v="3"/>
    <x v="0"/>
    <x v="1"/>
    <s v="desconocido"/>
    <x v="0"/>
  </r>
  <r>
    <x v="14"/>
    <x v="11"/>
    <x v="13"/>
    <n v="2009"/>
    <x v="0"/>
    <x v="3"/>
    <x v="14"/>
    <n v="3468.9416999999999"/>
    <s v="2HNYD28367H505560"/>
    <x v="14"/>
    <n v="2551"/>
    <x v="10"/>
    <x v="0"/>
    <x v="2"/>
    <s v="desconocido"/>
    <x v="0"/>
  </r>
  <r>
    <x v="15"/>
    <x v="0"/>
    <x v="14"/>
    <n v="2008"/>
    <x v="0"/>
    <x v="3"/>
    <x v="15"/>
    <n v="18660.123299999999"/>
    <s v="WDDEJ7EBXBA984511"/>
    <x v="15"/>
    <n v="4086"/>
    <x v="3"/>
    <x v="0"/>
    <x v="0"/>
    <s v="desconocido"/>
    <x v="0"/>
  </r>
  <r>
    <x v="16"/>
    <x v="8"/>
    <x v="15"/>
    <n v="2005"/>
    <x v="0"/>
    <x v="2"/>
    <x v="16"/>
    <n v="0"/>
    <s v="WAUBF78EX7A474104"/>
    <x v="16"/>
    <n v="1663"/>
    <x v="11"/>
    <x v="0"/>
    <x v="0"/>
    <s v="desconocido"/>
    <x v="0"/>
  </r>
  <r>
    <x v="17"/>
    <x v="12"/>
    <x v="16"/>
    <n v="2009"/>
    <x v="0"/>
    <x v="11"/>
    <x v="17"/>
    <n v="0"/>
    <s v="1G4GC5GR8DF315537"/>
    <x v="17"/>
    <n v="582"/>
    <x v="12"/>
    <x v="0"/>
    <x v="0"/>
    <s v="desconocido"/>
    <x v="0"/>
  </r>
  <r>
    <x v="18"/>
    <x v="6"/>
    <x v="17"/>
    <n v="2005"/>
    <x v="0"/>
    <x v="12"/>
    <x v="18"/>
    <n v="20508.7785"/>
    <s v="1G6DK8EYXB0151183"/>
    <x v="18"/>
    <n v="2888"/>
    <x v="13"/>
    <x v="0"/>
    <x v="0"/>
    <s v="desconocido"/>
    <x v="0"/>
  </r>
  <r>
    <x v="19"/>
    <x v="0"/>
    <x v="18"/>
    <n v="1995"/>
    <x v="1"/>
    <x v="12"/>
    <x v="19"/>
    <n v="17370.903899999998"/>
    <s v="19UUA8F57CA072006"/>
    <x v="19"/>
    <n v="853"/>
    <x v="2"/>
    <x v="0"/>
    <x v="0"/>
    <s v="desconocido"/>
    <x v="0"/>
  </r>
  <r>
    <x v="20"/>
    <x v="10"/>
    <x v="19"/>
    <n v="2001"/>
    <x v="0"/>
    <x v="13"/>
    <x v="20"/>
    <n v="30780.798300000002"/>
    <s v="2C3CCAGG9DH085505"/>
    <x v="20"/>
    <n v="333"/>
    <x v="14"/>
    <x v="1"/>
    <x v="1"/>
    <s v="desconocido"/>
    <x v="0"/>
  </r>
  <r>
    <x v="21"/>
    <x v="13"/>
    <x v="20"/>
    <n v="2012"/>
    <x v="0"/>
    <x v="14"/>
    <x v="21"/>
    <n v="12076.150799999999"/>
    <s v="ML32A3HJ3FH604515"/>
    <x v="21"/>
    <n v="4163"/>
    <x v="3"/>
    <x v="0"/>
    <x v="0"/>
    <s v="desconocido"/>
    <x v="0"/>
  </r>
  <r>
    <x v="22"/>
    <x v="14"/>
    <x v="21"/>
    <n v="2001"/>
    <x v="0"/>
    <x v="3"/>
    <x v="22"/>
    <n v="27928.685399999998"/>
    <s v="WUADNAFG6BN322325"/>
    <x v="22"/>
    <n v="2732"/>
    <x v="3"/>
    <x v="0"/>
    <x v="1"/>
    <s v="desconocido"/>
    <x v="0"/>
  </r>
  <r>
    <x v="23"/>
    <x v="15"/>
    <x v="22"/>
    <n v="2012"/>
    <x v="0"/>
    <x v="11"/>
    <x v="23"/>
    <n v="16613.1168"/>
    <s v="3C63DPAL6CG355846"/>
    <x v="23"/>
    <n v="4646"/>
    <x v="15"/>
    <x v="0"/>
    <x v="0"/>
    <s v="desconocido"/>
    <x v="0"/>
  </r>
  <r>
    <x v="24"/>
    <x v="6"/>
    <x v="23"/>
    <n v="1997"/>
    <x v="1"/>
    <x v="10"/>
    <x v="24"/>
    <n v="22008.300299999999"/>
    <s v="1C3CDZEG3CN388056"/>
    <x v="24"/>
    <n v="1940"/>
    <x v="1"/>
    <x v="0"/>
    <x v="1"/>
    <s v="desconocido"/>
    <x v="0"/>
  </r>
  <r>
    <x v="25"/>
    <x v="16"/>
    <x v="24"/>
    <n v="2010"/>
    <x v="0"/>
    <x v="6"/>
    <x v="25"/>
    <n v="22339.7958"/>
    <s v="2G4GS5EC1B9885113"/>
    <x v="25"/>
    <n v="2164"/>
    <x v="9"/>
    <x v="0"/>
    <x v="1"/>
    <s v="desconocido"/>
    <x v="0"/>
  </r>
  <r>
    <x v="26"/>
    <x v="10"/>
    <x v="19"/>
    <n v="2009"/>
    <x v="0"/>
    <x v="15"/>
    <x v="26"/>
    <n v="24210.9126"/>
    <s v="3D73Y3HL6BG877716"/>
    <x v="26"/>
    <n v="4889"/>
    <x v="0"/>
    <x v="0"/>
    <x v="1"/>
    <s v="desconocido"/>
    <x v="0"/>
  </r>
  <r>
    <x v="27"/>
    <x v="17"/>
    <x v="25"/>
    <n v="2004"/>
    <x v="0"/>
    <x v="9"/>
    <x v="27"/>
    <n v="9973.1058000000012"/>
    <s v="19UUA65604A363379"/>
    <x v="27"/>
    <n v="1611"/>
    <x v="0"/>
    <x v="0"/>
    <x v="0"/>
    <s v="desconocido"/>
    <x v="0"/>
  </r>
  <r>
    <x v="28"/>
    <x v="15"/>
    <x v="26"/>
    <n v="2003"/>
    <x v="0"/>
    <x v="12"/>
    <x v="28"/>
    <n v="11622.754499999999"/>
    <s v="3D73Y4CL6AG761072"/>
    <x v="28"/>
    <n v="1642"/>
    <x v="16"/>
    <x v="0"/>
    <x v="0"/>
    <s v="desconocido"/>
    <x v="0"/>
  </r>
  <r>
    <x v="29"/>
    <x v="3"/>
    <x v="27"/>
    <n v="1992"/>
    <x v="1"/>
    <x v="16"/>
    <x v="29"/>
    <n v="27199.458299999998"/>
    <s v="1GKKRNED5EJ019690"/>
    <x v="29"/>
    <n v="2921"/>
    <x v="9"/>
    <x v="0"/>
    <x v="1"/>
    <s v="desconocido"/>
    <x v="0"/>
  </r>
  <r>
    <x v="30"/>
    <x v="8"/>
    <x v="28"/>
    <n v="2001"/>
    <x v="0"/>
    <x v="14"/>
    <x v="30"/>
    <n v="28526.746499999997"/>
    <s v="3C63D2CL9CG165443"/>
    <x v="30"/>
    <n v="4909"/>
    <x v="17"/>
    <x v="0"/>
    <x v="1"/>
    <s v="desconocido"/>
    <x v="0"/>
  </r>
  <r>
    <x v="31"/>
    <x v="11"/>
    <x v="29"/>
    <n v="2001"/>
    <x v="0"/>
    <x v="4"/>
    <x v="31"/>
    <n v="24491.892599999999"/>
    <s v="4JGCB2FE3BA135696"/>
    <x v="31"/>
    <n v="2529"/>
    <x v="9"/>
    <x v="0"/>
    <x v="1"/>
    <s v="desconocido"/>
    <x v="0"/>
  </r>
  <r>
    <x v="32"/>
    <x v="18"/>
    <x v="30"/>
    <n v="1999"/>
    <x v="1"/>
    <x v="15"/>
    <x v="32"/>
    <n v="10176.0162"/>
    <s v="WBAHN03557D095523"/>
    <x v="32"/>
    <n v="66"/>
    <x v="3"/>
    <x v="0"/>
    <x v="0"/>
    <s v="desconocido"/>
    <x v="0"/>
  </r>
  <r>
    <x v="33"/>
    <x v="7"/>
    <x v="31"/>
    <n v="2005"/>
    <x v="0"/>
    <x v="7"/>
    <x v="33"/>
    <n v="22646.759099999999"/>
    <s v="2T1KU4EE7BC992784"/>
    <x v="33"/>
    <n v="1112"/>
    <x v="18"/>
    <x v="0"/>
    <x v="1"/>
    <s v="desconocido"/>
    <x v="0"/>
  </r>
  <r>
    <x v="34"/>
    <x v="3"/>
    <x v="32"/>
    <n v="2011"/>
    <x v="0"/>
    <x v="1"/>
    <x v="34"/>
    <n v="20227.544399999999"/>
    <s v="1FAHP2DW1BG563518"/>
    <x v="34"/>
    <n v="3163"/>
    <x v="19"/>
    <x v="0"/>
    <x v="0"/>
    <s v="desconocido"/>
    <x v="0"/>
  </r>
  <r>
    <x v="35"/>
    <x v="19"/>
    <x v="33"/>
    <n v="2011"/>
    <x v="0"/>
    <x v="10"/>
    <x v="35"/>
    <n v="8611.4721000000009"/>
    <s v="5TDDK3DC9ES470677"/>
    <x v="35"/>
    <n v="2071"/>
    <x v="18"/>
    <x v="0"/>
    <x v="0"/>
    <s v="desconocido"/>
    <x v="0"/>
  </r>
  <r>
    <x v="36"/>
    <x v="14"/>
    <x v="34"/>
    <n v="2009"/>
    <x v="0"/>
    <x v="0"/>
    <x v="36"/>
    <n v="16599.025799999999"/>
    <s v="1G4HP52K04U797421"/>
    <x v="36"/>
    <n v="740"/>
    <x v="18"/>
    <x v="0"/>
    <x v="0"/>
    <s v="desconocido"/>
    <x v="0"/>
  </r>
  <r>
    <x v="37"/>
    <x v="20"/>
    <x v="35"/>
    <n v="2012"/>
    <x v="0"/>
    <x v="0"/>
    <x v="37"/>
    <n v="27468.629999999997"/>
    <s v="2C3CDXGJ3FH236806"/>
    <x v="37"/>
    <n v="4881"/>
    <x v="3"/>
    <x v="0"/>
    <x v="1"/>
    <s v="desconocido"/>
    <x v="0"/>
  </r>
  <r>
    <x v="38"/>
    <x v="9"/>
    <x v="36"/>
    <n v="2007"/>
    <x v="0"/>
    <x v="14"/>
    <x v="38"/>
    <n v="0"/>
    <s v="1G4GA5EC6AF701857"/>
    <x v="38"/>
    <n v="1373"/>
    <x v="20"/>
    <x v="0"/>
    <x v="0"/>
    <s v="desconocido"/>
    <x v="0"/>
  </r>
  <r>
    <x v="39"/>
    <x v="13"/>
    <x v="37"/>
    <n v="2008"/>
    <x v="0"/>
    <x v="5"/>
    <x v="39"/>
    <n v="18659.573099999998"/>
    <s v="1G6AB5SX7F0719067"/>
    <x v="39"/>
    <n v="4063"/>
    <x v="3"/>
    <x v="0"/>
    <x v="0"/>
    <s v="desconocido"/>
    <x v="0"/>
  </r>
  <r>
    <x v="40"/>
    <x v="8"/>
    <x v="38"/>
    <n v="2008"/>
    <x v="0"/>
    <x v="2"/>
    <x v="40"/>
    <n v="22101.124499999998"/>
    <s v="WAUBF78E86A663302"/>
    <x v="40"/>
    <n v="696"/>
    <x v="17"/>
    <x v="0"/>
    <x v="1"/>
    <s v="desconocido"/>
    <x v="0"/>
  </r>
  <r>
    <x v="41"/>
    <x v="21"/>
    <x v="39"/>
    <n v="2008"/>
    <x v="0"/>
    <x v="14"/>
    <x v="41"/>
    <n v="26445.0543"/>
    <s v="WA1YD64B45N209400"/>
    <x v="41"/>
    <n v="3050"/>
    <x v="17"/>
    <x v="0"/>
    <x v="1"/>
    <s v="desconocido"/>
    <x v="0"/>
  </r>
  <r>
    <x v="42"/>
    <x v="5"/>
    <x v="40"/>
    <n v="1993"/>
    <x v="1"/>
    <x v="0"/>
    <x v="42"/>
    <n v="25851.642599999999"/>
    <s v="1D7RW3BK4BS510791"/>
    <x v="42"/>
    <n v="4536"/>
    <x v="3"/>
    <x v="0"/>
    <x v="1"/>
    <s v="desconocido"/>
    <x v="0"/>
  </r>
  <r>
    <x v="43"/>
    <x v="22"/>
    <x v="41"/>
    <n v="1993"/>
    <x v="1"/>
    <x v="8"/>
    <x v="43"/>
    <n v="6085.7894999999999"/>
    <s v="3N1AB6AP1BL294823"/>
    <x v="43"/>
    <n v="1704"/>
    <x v="18"/>
    <x v="0"/>
    <x v="2"/>
    <s v="desconocido"/>
    <x v="0"/>
  </r>
  <r>
    <x v="44"/>
    <x v="5"/>
    <x v="7"/>
    <n v="1991"/>
    <x v="1"/>
    <x v="10"/>
    <x v="44"/>
    <n v="4681.2276000000002"/>
    <s v="19UUA9E53EA515486"/>
    <x v="44"/>
    <n v="2129"/>
    <x v="0"/>
    <x v="0"/>
    <x v="2"/>
    <s v="desconocido"/>
    <x v="0"/>
  </r>
  <r>
    <x v="45"/>
    <x v="23"/>
    <x v="42"/>
    <n v="2006"/>
    <x v="0"/>
    <x v="0"/>
    <x v="45"/>
    <n v="24421.855500000001"/>
    <s v="3GTU2YEJ5CG992597"/>
    <x v="45"/>
    <n v="1504"/>
    <x v="9"/>
    <x v="0"/>
    <x v="1"/>
    <s v="desconocido"/>
    <x v="0"/>
  </r>
  <r>
    <x v="46"/>
    <x v="5"/>
    <x v="43"/>
    <n v="1992"/>
    <x v="1"/>
    <x v="3"/>
    <x v="46"/>
    <n v="0"/>
    <s v="JTHDU1EF0C5217076"/>
    <x v="46"/>
    <n v="294"/>
    <x v="21"/>
    <x v="1"/>
    <x v="1"/>
    <s v="desconocido"/>
    <x v="0"/>
  </r>
  <r>
    <x v="47"/>
    <x v="21"/>
    <x v="44"/>
    <n v="2003"/>
    <x v="0"/>
    <x v="17"/>
    <x v="47"/>
    <n v="22658.941200000001"/>
    <s v="WBAAN37471N442923"/>
    <x v="47"/>
    <n v="4490"/>
    <x v="3"/>
    <x v="0"/>
    <x v="1"/>
    <s v="desconocido"/>
    <x v="0"/>
  </r>
  <r>
    <x v="48"/>
    <x v="24"/>
    <x v="45"/>
    <n v="1994"/>
    <x v="1"/>
    <x v="12"/>
    <x v="48"/>
    <n v="9271.1934000000001"/>
    <s v="WAU3FAFR1DA707967"/>
    <x v="48"/>
    <n v="1723"/>
    <x v="22"/>
    <x v="0"/>
    <x v="0"/>
    <s v="Griff Nacci"/>
    <x v="1"/>
  </r>
  <r>
    <x v="49"/>
    <x v="4"/>
    <x v="46"/>
    <n v="1997"/>
    <x v="1"/>
    <x v="17"/>
    <x v="49"/>
    <n v="15370.215"/>
    <s v="1GD01ZCG8BF952654"/>
    <x v="49"/>
    <n v="3102"/>
    <x v="17"/>
    <x v="0"/>
    <x v="0"/>
    <s v="desconocido"/>
    <x v="0"/>
  </r>
  <r>
    <x v="50"/>
    <x v="25"/>
    <x v="47"/>
    <n v="2011"/>
    <x v="0"/>
    <x v="9"/>
    <x v="50"/>
    <n v="19347.938399999999"/>
    <s v="1FMJK1G59CE247426"/>
    <x v="50"/>
    <n v="2727"/>
    <x v="23"/>
    <x v="0"/>
    <x v="0"/>
    <s v="desconocido"/>
    <x v="0"/>
  </r>
  <r>
    <x v="51"/>
    <x v="26"/>
    <x v="48"/>
    <n v="2009"/>
    <x v="0"/>
    <x v="2"/>
    <x v="51"/>
    <n v="10205.748"/>
    <s v="SCFFDABE4CG619095"/>
    <x v="51"/>
    <n v="3006"/>
    <x v="8"/>
    <x v="0"/>
    <x v="0"/>
    <s v="desconocido"/>
    <x v="0"/>
  </r>
  <r>
    <x v="52"/>
    <x v="27"/>
    <x v="49"/>
    <n v="1988"/>
    <x v="1"/>
    <x v="18"/>
    <x v="52"/>
    <n v="9668.9102999999996"/>
    <s v="TRUWT28N721810838"/>
    <x v="52"/>
    <n v="3148"/>
    <x v="15"/>
    <x v="0"/>
    <x v="0"/>
    <s v="desconocido"/>
    <x v="0"/>
  </r>
  <r>
    <x v="53"/>
    <x v="10"/>
    <x v="6"/>
    <n v="2011"/>
    <x v="0"/>
    <x v="17"/>
    <x v="53"/>
    <n v="0"/>
    <s v="WBANE53517B469315"/>
    <x v="53"/>
    <n v="1963"/>
    <x v="6"/>
    <x v="0"/>
    <x v="0"/>
    <s v="desconocido"/>
    <x v="0"/>
  </r>
  <r>
    <x v="54"/>
    <x v="28"/>
    <x v="50"/>
    <n v="2009"/>
    <x v="0"/>
    <x v="2"/>
    <x v="54"/>
    <n v="0"/>
    <s v="2T1KE4EE6DC293761"/>
    <x v="54"/>
    <n v="4210"/>
    <x v="11"/>
    <x v="0"/>
    <x v="1"/>
    <s v="desconocido"/>
    <x v="0"/>
  </r>
  <r>
    <x v="55"/>
    <x v="0"/>
    <x v="51"/>
    <n v="2006"/>
    <x v="0"/>
    <x v="18"/>
    <x v="55"/>
    <n v="5987.1167999999998"/>
    <s v="SALVP2BG0FH875248"/>
    <x v="55"/>
    <n v="3196"/>
    <x v="2"/>
    <x v="0"/>
    <x v="2"/>
    <s v="desconocido"/>
    <x v="0"/>
  </r>
  <r>
    <x v="56"/>
    <x v="10"/>
    <x v="19"/>
    <n v="2003"/>
    <x v="0"/>
    <x v="12"/>
    <x v="56"/>
    <n v="10202.366999999998"/>
    <s v="WAUGL58E75A563225"/>
    <x v="56"/>
    <n v="1786"/>
    <x v="15"/>
    <x v="0"/>
    <x v="0"/>
    <s v="desconocido"/>
    <x v="0"/>
  </r>
  <r>
    <x v="57"/>
    <x v="8"/>
    <x v="52"/>
    <n v="2006"/>
    <x v="0"/>
    <x v="10"/>
    <x v="57"/>
    <n v="19406.744699999999"/>
    <s v="5J8TB3H55GL712426"/>
    <x v="57"/>
    <n v="3337"/>
    <x v="24"/>
    <x v="0"/>
    <x v="0"/>
    <s v="desconocido"/>
    <x v="0"/>
  </r>
  <r>
    <x v="58"/>
    <x v="21"/>
    <x v="53"/>
    <n v="1998"/>
    <x v="1"/>
    <x v="3"/>
    <x v="58"/>
    <n v="8383.5380999999998"/>
    <s v="WAUVT58E25A638792"/>
    <x v="58"/>
    <n v="2513"/>
    <x v="25"/>
    <x v="0"/>
    <x v="0"/>
    <s v="desconocido"/>
    <x v="0"/>
  </r>
  <r>
    <x v="59"/>
    <x v="6"/>
    <x v="54"/>
    <n v="2004"/>
    <x v="0"/>
    <x v="5"/>
    <x v="59"/>
    <n v="21658.270199999999"/>
    <s v="WAUKFBFLXDA425470"/>
    <x v="59"/>
    <n v="3569"/>
    <x v="15"/>
    <x v="0"/>
    <x v="1"/>
    <s v="desconocido"/>
    <x v="0"/>
  </r>
  <r>
    <x v="60"/>
    <x v="22"/>
    <x v="55"/>
    <n v="2004"/>
    <x v="0"/>
    <x v="15"/>
    <x v="60"/>
    <n v="25084.628099999998"/>
    <s v="1GYFK26259R929595"/>
    <x v="60"/>
    <n v="4106"/>
    <x v="1"/>
    <x v="0"/>
    <x v="1"/>
    <s v="desconocido"/>
    <x v="0"/>
  </r>
  <r>
    <x v="61"/>
    <x v="17"/>
    <x v="56"/>
    <n v="1966"/>
    <x v="1"/>
    <x v="5"/>
    <x v="61"/>
    <n v="0"/>
    <s v="5N1AR2MM1FC236825"/>
    <x v="61"/>
    <n v="3913"/>
    <x v="6"/>
    <x v="0"/>
    <x v="2"/>
    <s v="desconocido"/>
    <x v="0"/>
  </r>
  <r>
    <x v="62"/>
    <x v="13"/>
    <x v="57"/>
    <n v="2008"/>
    <x v="0"/>
    <x v="15"/>
    <x v="62"/>
    <n v="23697.943500000001"/>
    <s v="5N1AN0NU6AC983831"/>
    <x v="62"/>
    <n v="694"/>
    <x v="9"/>
    <x v="0"/>
    <x v="1"/>
    <s v="desconocido"/>
    <x v="0"/>
  </r>
  <r>
    <x v="63"/>
    <x v="29"/>
    <x v="58"/>
    <n v="1989"/>
    <x v="1"/>
    <x v="7"/>
    <x v="63"/>
    <n v="0"/>
    <s v="2T2BK1BA4EC930037"/>
    <x v="63"/>
    <n v="3187"/>
    <x v="21"/>
    <x v="0"/>
    <x v="0"/>
    <s v="desconocido"/>
    <x v="0"/>
  </r>
  <r>
    <x v="64"/>
    <x v="16"/>
    <x v="59"/>
    <n v="1996"/>
    <x v="1"/>
    <x v="7"/>
    <x v="64"/>
    <n v="24889.053"/>
    <s v="1GYS4AEF9BR069634"/>
    <x v="64"/>
    <n v="132"/>
    <x v="9"/>
    <x v="1"/>
    <x v="1"/>
    <s v="desconocido"/>
    <x v="0"/>
  </r>
  <r>
    <x v="65"/>
    <x v="22"/>
    <x v="60"/>
    <n v="1997"/>
    <x v="1"/>
    <x v="18"/>
    <x v="65"/>
    <n v="13528.937099999999"/>
    <s v="3D73Y3HL6BG781567"/>
    <x v="65"/>
    <n v="3134"/>
    <x v="3"/>
    <x v="0"/>
    <x v="0"/>
    <s v="desconocido"/>
    <x v="0"/>
  </r>
  <r>
    <x v="66"/>
    <x v="19"/>
    <x v="61"/>
    <n v="2007"/>
    <x v="0"/>
    <x v="16"/>
    <x v="66"/>
    <n v="19585.389599999999"/>
    <s v="WAUGN74F49N668369"/>
    <x v="66"/>
    <n v="4906"/>
    <x v="17"/>
    <x v="0"/>
    <x v="0"/>
    <s v="desconocido"/>
    <x v="0"/>
  </r>
  <r>
    <x v="67"/>
    <x v="30"/>
    <x v="62"/>
    <n v="1999"/>
    <x v="1"/>
    <x v="16"/>
    <x v="67"/>
    <n v="21832.635299999998"/>
    <s v="WBSBR93422E360435"/>
    <x v="67"/>
    <n v="4576"/>
    <x v="26"/>
    <x v="0"/>
    <x v="1"/>
    <s v="desconocido"/>
    <x v="0"/>
  </r>
  <r>
    <x v="68"/>
    <x v="4"/>
    <x v="63"/>
    <n v="1986"/>
    <x v="1"/>
    <x v="15"/>
    <x v="68"/>
    <n v="0"/>
    <s v="WP0AB2A92BS044256"/>
    <x v="68"/>
    <n v="1114"/>
    <x v="27"/>
    <x v="0"/>
    <x v="0"/>
    <s v="Ardyce Sclanders"/>
    <x v="1"/>
  </r>
  <r>
    <x v="69"/>
    <x v="26"/>
    <x v="64"/>
    <n v="2010"/>
    <x v="0"/>
    <x v="13"/>
    <x v="69"/>
    <n v="8995.0077000000001"/>
    <s v="1G6DJ577X80807106"/>
    <x v="69"/>
    <n v="582"/>
    <x v="28"/>
    <x v="0"/>
    <x v="0"/>
    <s v="desconocido"/>
    <x v="0"/>
  </r>
  <r>
    <x v="70"/>
    <x v="15"/>
    <x v="65"/>
    <n v="2003"/>
    <x v="0"/>
    <x v="3"/>
    <x v="70"/>
    <n v="0"/>
    <s v="JTHBE1BL7D5020373"/>
    <x v="70"/>
    <n v="934"/>
    <x v="29"/>
    <x v="0"/>
    <x v="0"/>
    <s v="desconocido"/>
    <x v="0"/>
  </r>
  <r>
    <x v="71"/>
    <x v="20"/>
    <x v="66"/>
    <n v="2010"/>
    <x v="0"/>
    <x v="2"/>
    <x v="71"/>
    <n v="28458.387299999999"/>
    <s v="1FTKR1AD3BP343110"/>
    <x v="71"/>
    <n v="4537"/>
    <x v="30"/>
    <x v="0"/>
    <x v="1"/>
    <s v="desconocido"/>
    <x v="0"/>
  </r>
  <r>
    <x v="72"/>
    <x v="31"/>
    <x v="67"/>
    <n v="1992"/>
    <x v="1"/>
    <x v="18"/>
    <x v="72"/>
    <n v="21949.630499999999"/>
    <s v="1GT010CG1CF015033"/>
    <x v="72"/>
    <n v="3649"/>
    <x v="31"/>
    <x v="0"/>
    <x v="1"/>
    <s v="desconocido"/>
    <x v="0"/>
  </r>
  <r>
    <x v="73"/>
    <x v="18"/>
    <x v="68"/>
    <n v="1991"/>
    <x v="1"/>
    <x v="2"/>
    <x v="73"/>
    <n v="22306.729200000002"/>
    <s v="JTDBT4K3XC1372300"/>
    <x v="73"/>
    <n v="709"/>
    <x v="3"/>
    <x v="0"/>
    <x v="1"/>
    <s v="desconocido"/>
    <x v="0"/>
  </r>
  <r>
    <x v="74"/>
    <x v="14"/>
    <x v="69"/>
    <n v="2004"/>
    <x v="0"/>
    <x v="10"/>
    <x v="74"/>
    <n v="23872.854599999999"/>
    <s v="1YVHZ8BH2A5447695"/>
    <x v="74"/>
    <n v="519"/>
    <x v="15"/>
    <x v="0"/>
    <x v="1"/>
    <s v="desconocido"/>
    <x v="0"/>
  </r>
  <r>
    <x v="75"/>
    <x v="32"/>
    <x v="70"/>
    <n v="1986"/>
    <x v="1"/>
    <x v="17"/>
    <x v="75"/>
    <n v="9899.3159999999989"/>
    <s v="WBXPC934X9W487391"/>
    <x v="75"/>
    <n v="1269"/>
    <x v="32"/>
    <x v="0"/>
    <x v="0"/>
    <s v="desconocido"/>
    <x v="0"/>
  </r>
  <r>
    <x v="76"/>
    <x v="0"/>
    <x v="71"/>
    <n v="2011"/>
    <x v="0"/>
    <x v="0"/>
    <x v="76"/>
    <n v="19604.331600000001"/>
    <s v="YV126MEC4F1465993"/>
    <x v="76"/>
    <n v="3895"/>
    <x v="33"/>
    <x v="0"/>
    <x v="0"/>
    <s v="desconocido"/>
    <x v="0"/>
  </r>
  <r>
    <x v="77"/>
    <x v="32"/>
    <x v="72"/>
    <n v="2011"/>
    <x v="0"/>
    <x v="4"/>
    <x v="77"/>
    <n v="29876.439600000002"/>
    <s v="WAUSF78E66A517724"/>
    <x v="77"/>
    <n v="4877"/>
    <x v="9"/>
    <x v="0"/>
    <x v="1"/>
    <s v="Stanford Messenbird"/>
    <x v="2"/>
  </r>
  <r>
    <x v="78"/>
    <x v="2"/>
    <x v="73"/>
    <n v="2008"/>
    <x v="0"/>
    <x v="8"/>
    <x v="78"/>
    <n v="4394.1743999999999"/>
    <s v="1FMCU0F79DU619774"/>
    <x v="78"/>
    <n v="2046"/>
    <x v="4"/>
    <x v="0"/>
    <x v="2"/>
    <s v="desconocido"/>
    <x v="0"/>
  </r>
  <r>
    <x v="79"/>
    <x v="23"/>
    <x v="42"/>
    <n v="2012"/>
    <x v="0"/>
    <x v="13"/>
    <x v="79"/>
    <n v="27161.120699999999"/>
    <s v="SALFP2BN8BH172834"/>
    <x v="79"/>
    <n v="2217"/>
    <x v="34"/>
    <x v="0"/>
    <x v="1"/>
    <s v="desconocido"/>
    <x v="0"/>
  </r>
  <r>
    <x v="80"/>
    <x v="29"/>
    <x v="74"/>
    <n v="1994"/>
    <x v="1"/>
    <x v="2"/>
    <x v="80"/>
    <n v="10723.7613"/>
    <s v="WAUEG78E26A733015"/>
    <x v="80"/>
    <n v="3382"/>
    <x v="2"/>
    <x v="0"/>
    <x v="0"/>
    <s v="desconocido"/>
    <x v="0"/>
  </r>
  <r>
    <x v="81"/>
    <x v="22"/>
    <x v="75"/>
    <n v="2006"/>
    <x v="0"/>
    <x v="8"/>
    <x v="81"/>
    <n v="16946.481299999999"/>
    <s v="2T1BU4EE9DC895296"/>
    <x v="81"/>
    <n v="4673"/>
    <x v="35"/>
    <x v="0"/>
    <x v="0"/>
    <s v="desconocido"/>
    <x v="0"/>
  </r>
  <r>
    <x v="82"/>
    <x v="15"/>
    <x v="65"/>
    <n v="2004"/>
    <x v="0"/>
    <x v="9"/>
    <x v="82"/>
    <n v="30655.4745"/>
    <s v="1D7CW2BKXAS666932"/>
    <x v="82"/>
    <n v="1392"/>
    <x v="36"/>
    <x v="0"/>
    <x v="1"/>
    <s v="desconocido"/>
    <x v="0"/>
  </r>
  <r>
    <x v="83"/>
    <x v="15"/>
    <x v="65"/>
    <n v="2008"/>
    <x v="0"/>
    <x v="14"/>
    <x v="83"/>
    <n v="18722.623500000002"/>
    <s v="2T1BURHE1FC872168"/>
    <x v="83"/>
    <n v="3732"/>
    <x v="3"/>
    <x v="0"/>
    <x v="0"/>
    <s v="desconocido"/>
    <x v="0"/>
  </r>
  <r>
    <x v="84"/>
    <x v="11"/>
    <x v="76"/>
    <n v="2010"/>
    <x v="0"/>
    <x v="5"/>
    <x v="84"/>
    <n v="28722.825599999996"/>
    <s v="WAUDG74F25N629948"/>
    <x v="84"/>
    <n v="1017"/>
    <x v="37"/>
    <x v="0"/>
    <x v="1"/>
    <s v="desconocido"/>
    <x v="0"/>
  </r>
  <r>
    <x v="85"/>
    <x v="15"/>
    <x v="77"/>
    <n v="1968"/>
    <x v="1"/>
    <x v="15"/>
    <x v="85"/>
    <n v="22647.384900000001"/>
    <s v="SCFEBBAC8AG040907"/>
    <x v="85"/>
    <n v="4962"/>
    <x v="9"/>
    <x v="0"/>
    <x v="1"/>
    <s v="desconocido"/>
    <x v="0"/>
  </r>
  <r>
    <x v="86"/>
    <x v="18"/>
    <x v="78"/>
    <n v="1995"/>
    <x v="1"/>
    <x v="11"/>
    <x v="86"/>
    <n v="5779.2146999999995"/>
    <s v="JN1AZ4EH9AM779332"/>
    <x v="86"/>
    <n v="806"/>
    <x v="9"/>
    <x v="0"/>
    <x v="2"/>
    <s v="desconocido"/>
    <x v="0"/>
  </r>
  <r>
    <x v="87"/>
    <x v="4"/>
    <x v="79"/>
    <n v="1985"/>
    <x v="1"/>
    <x v="3"/>
    <x v="87"/>
    <n v="10044.176100000001"/>
    <s v="3C4PDCBB3CT992452"/>
    <x v="87"/>
    <n v="2824"/>
    <x v="10"/>
    <x v="0"/>
    <x v="0"/>
    <s v="desconocido"/>
    <x v="0"/>
  </r>
  <r>
    <x v="88"/>
    <x v="3"/>
    <x v="80"/>
    <n v="2007"/>
    <x v="0"/>
    <x v="9"/>
    <x v="88"/>
    <n v="18941.206200000001"/>
    <s v="1GYUKHEF5AR710509"/>
    <x v="88"/>
    <n v="128"/>
    <x v="38"/>
    <x v="1"/>
    <x v="0"/>
    <s v="desconocido"/>
    <x v="0"/>
  </r>
  <r>
    <x v="89"/>
    <x v="5"/>
    <x v="43"/>
    <n v="1990"/>
    <x v="1"/>
    <x v="13"/>
    <x v="89"/>
    <n v="4645.2651000000005"/>
    <s v="5NPEB4AC0EH715807"/>
    <x v="89"/>
    <n v="3800"/>
    <x v="39"/>
    <x v="0"/>
    <x v="2"/>
    <s v="desconocido"/>
    <x v="0"/>
  </r>
  <r>
    <x v="90"/>
    <x v="8"/>
    <x v="81"/>
    <n v="1994"/>
    <x v="1"/>
    <x v="1"/>
    <x v="90"/>
    <n v="20746.452300000001"/>
    <s v="1GKS1CKJ0FR691147"/>
    <x v="90"/>
    <n v="2755"/>
    <x v="14"/>
    <x v="0"/>
    <x v="0"/>
    <s v="desconocido"/>
    <x v="0"/>
  </r>
  <r>
    <x v="91"/>
    <x v="15"/>
    <x v="82"/>
    <n v="1992"/>
    <x v="1"/>
    <x v="7"/>
    <x v="91"/>
    <n v="0"/>
    <s v="19UUA66237A221575"/>
    <x v="91"/>
    <n v="4357"/>
    <x v="40"/>
    <x v="0"/>
    <x v="1"/>
    <s v="desconocido"/>
    <x v="0"/>
  </r>
  <r>
    <x v="92"/>
    <x v="23"/>
    <x v="83"/>
    <n v="2007"/>
    <x v="0"/>
    <x v="5"/>
    <x v="92"/>
    <n v="0"/>
    <s v="5XYKT3A18CG675456"/>
    <x v="92"/>
    <n v="3740"/>
    <x v="6"/>
    <x v="0"/>
    <x v="0"/>
    <s v="desconocido"/>
    <x v="0"/>
  </r>
  <r>
    <x v="93"/>
    <x v="14"/>
    <x v="69"/>
    <n v="2006"/>
    <x v="0"/>
    <x v="13"/>
    <x v="93"/>
    <n v="15759.4668"/>
    <s v="WBASN2C56AC158658"/>
    <x v="93"/>
    <n v="3831"/>
    <x v="3"/>
    <x v="0"/>
    <x v="0"/>
    <s v="desconocido"/>
    <x v="0"/>
  </r>
  <r>
    <x v="94"/>
    <x v="0"/>
    <x v="84"/>
    <n v="2009"/>
    <x v="0"/>
    <x v="10"/>
    <x v="94"/>
    <n v="20384.838599999999"/>
    <s v="WP0CA2A86AS040616"/>
    <x v="94"/>
    <n v="1776"/>
    <x v="3"/>
    <x v="0"/>
    <x v="0"/>
    <s v="desconocido"/>
    <x v="0"/>
  </r>
  <r>
    <x v="95"/>
    <x v="3"/>
    <x v="85"/>
    <n v="1987"/>
    <x v="1"/>
    <x v="1"/>
    <x v="95"/>
    <n v="25887.968399999998"/>
    <s v="1G6DS5E34D0019977"/>
    <x v="95"/>
    <n v="630"/>
    <x v="17"/>
    <x v="0"/>
    <x v="1"/>
    <s v="desconocido"/>
    <x v="0"/>
  </r>
  <r>
    <x v="96"/>
    <x v="8"/>
    <x v="86"/>
    <n v="1996"/>
    <x v="1"/>
    <x v="2"/>
    <x v="96"/>
    <n v="5326.1984999999995"/>
    <s v="SCBCC41N09C996906"/>
    <x v="96"/>
    <n v="943"/>
    <x v="9"/>
    <x v="0"/>
    <x v="2"/>
    <s v="desconocido"/>
    <x v="0"/>
  </r>
  <r>
    <x v="97"/>
    <x v="5"/>
    <x v="43"/>
    <n v="1998"/>
    <x v="1"/>
    <x v="2"/>
    <x v="97"/>
    <n v="10456.1268"/>
    <s v="WBAEK73434B994772"/>
    <x v="97"/>
    <n v="2124"/>
    <x v="38"/>
    <x v="0"/>
    <x v="0"/>
    <s v="desconocido"/>
    <x v="0"/>
  </r>
  <r>
    <x v="98"/>
    <x v="5"/>
    <x v="87"/>
    <n v="1992"/>
    <x v="1"/>
    <x v="1"/>
    <x v="98"/>
    <n v="7856.1356999999989"/>
    <s v="JA32X2HU3DU559711"/>
    <x v="98"/>
    <n v="2105"/>
    <x v="26"/>
    <x v="0"/>
    <x v="0"/>
    <s v="desconocido"/>
    <x v="0"/>
  </r>
  <r>
    <x v="99"/>
    <x v="27"/>
    <x v="49"/>
    <n v="2002"/>
    <x v="0"/>
    <x v="9"/>
    <x v="99"/>
    <n v="20420.872499999998"/>
    <s v="1GD12XEG8FF214989"/>
    <x v="99"/>
    <n v="3135"/>
    <x v="3"/>
    <x v="0"/>
    <x v="0"/>
    <s v="desconocido"/>
    <x v="0"/>
  </r>
  <r>
    <x v="100"/>
    <x v="32"/>
    <x v="88"/>
    <n v="1998"/>
    <x v="1"/>
    <x v="7"/>
    <x v="100"/>
    <n v="25723.5363"/>
    <s v="1G4GD5ER1CF071910"/>
    <x v="100"/>
    <n v="3934"/>
    <x v="41"/>
    <x v="0"/>
    <x v="1"/>
    <s v="desconocido"/>
    <x v="0"/>
  </r>
  <r>
    <x v="101"/>
    <x v="14"/>
    <x v="89"/>
    <n v="2002"/>
    <x v="0"/>
    <x v="3"/>
    <x v="101"/>
    <n v="11787.316800000001"/>
    <s v="JTDKN3DU7A0773056"/>
    <x v="101"/>
    <n v="1589"/>
    <x v="30"/>
    <x v="0"/>
    <x v="0"/>
    <s v="desconocido"/>
    <x v="0"/>
  </r>
  <r>
    <x v="102"/>
    <x v="9"/>
    <x v="90"/>
    <n v="2003"/>
    <x v="0"/>
    <x v="3"/>
    <x v="102"/>
    <n v="9705.2255999999998"/>
    <s v="JN8AZ1MU8EW241133"/>
    <x v="102"/>
    <n v="3239"/>
    <x v="9"/>
    <x v="0"/>
    <x v="0"/>
    <s v="desconocido"/>
    <x v="0"/>
  </r>
  <r>
    <x v="103"/>
    <x v="15"/>
    <x v="77"/>
    <n v="1982"/>
    <x v="1"/>
    <x v="14"/>
    <x v="103"/>
    <n v="10876.571999999998"/>
    <s v="WAULV44E17N896573"/>
    <x v="103"/>
    <n v="4904"/>
    <x v="9"/>
    <x v="0"/>
    <x v="0"/>
    <s v="desconocido"/>
    <x v="0"/>
  </r>
  <r>
    <x v="104"/>
    <x v="16"/>
    <x v="91"/>
    <n v="2009"/>
    <x v="0"/>
    <x v="7"/>
    <x v="104"/>
    <n v="0"/>
    <s v="2T2BK1BA9AC962704"/>
    <x v="104"/>
    <n v="972"/>
    <x v="11"/>
    <x v="0"/>
    <x v="1"/>
    <s v="desconocido"/>
    <x v="0"/>
  </r>
  <r>
    <x v="105"/>
    <x v="32"/>
    <x v="92"/>
    <n v="2007"/>
    <x v="0"/>
    <x v="11"/>
    <x v="105"/>
    <n v="23483.6931"/>
    <s v="WBAEH13416C743158"/>
    <x v="105"/>
    <n v="4688"/>
    <x v="3"/>
    <x v="0"/>
    <x v="1"/>
    <s v="desconocido"/>
    <x v="0"/>
  </r>
  <r>
    <x v="106"/>
    <x v="14"/>
    <x v="93"/>
    <n v="2005"/>
    <x v="0"/>
    <x v="8"/>
    <x v="106"/>
    <n v="11223.2673"/>
    <s v="1G6DJ5E37D0380185"/>
    <x v="106"/>
    <n v="685"/>
    <x v="13"/>
    <x v="0"/>
    <x v="0"/>
    <s v="desconocido"/>
    <x v="0"/>
  </r>
  <r>
    <x v="107"/>
    <x v="4"/>
    <x v="94"/>
    <n v="1996"/>
    <x v="1"/>
    <x v="16"/>
    <x v="107"/>
    <n v="0"/>
    <s v="5GAKRBED9BJ853436"/>
    <x v="107"/>
    <n v="2139"/>
    <x v="6"/>
    <x v="0"/>
    <x v="1"/>
    <s v="desconocido"/>
    <x v="0"/>
  </r>
  <r>
    <x v="108"/>
    <x v="15"/>
    <x v="65"/>
    <n v="2004"/>
    <x v="0"/>
    <x v="17"/>
    <x v="108"/>
    <n v="4359.7554"/>
    <s v="2C3CCAPT5CH941345"/>
    <x v="108"/>
    <n v="4565"/>
    <x v="42"/>
    <x v="0"/>
    <x v="2"/>
    <s v="desconocido"/>
    <x v="0"/>
  </r>
  <r>
    <x v="109"/>
    <x v="15"/>
    <x v="95"/>
    <n v="2011"/>
    <x v="0"/>
    <x v="14"/>
    <x v="109"/>
    <n v="14049.7518"/>
    <s v="WAULC58E85A414336"/>
    <x v="109"/>
    <n v="4538"/>
    <x v="35"/>
    <x v="0"/>
    <x v="0"/>
    <s v="desconocido"/>
    <x v="0"/>
  </r>
  <r>
    <x v="110"/>
    <x v="15"/>
    <x v="96"/>
    <n v="2010"/>
    <x v="0"/>
    <x v="10"/>
    <x v="110"/>
    <n v="27681.863999999998"/>
    <s v="1FMJK1G57AE602588"/>
    <x v="110"/>
    <n v="2421"/>
    <x v="9"/>
    <x v="0"/>
    <x v="1"/>
    <s v="desconocido"/>
    <x v="0"/>
  </r>
  <r>
    <x v="111"/>
    <x v="27"/>
    <x v="97"/>
    <n v="2007"/>
    <x v="0"/>
    <x v="3"/>
    <x v="111"/>
    <n v="17303.827799999999"/>
    <s v="1G6DN57U370039039"/>
    <x v="111"/>
    <n v="2431"/>
    <x v="30"/>
    <x v="0"/>
    <x v="0"/>
    <s v="desconocido"/>
    <x v="0"/>
  </r>
  <r>
    <x v="112"/>
    <x v="10"/>
    <x v="19"/>
    <n v="2008"/>
    <x v="0"/>
    <x v="9"/>
    <x v="112"/>
    <n v="6667.0484999999999"/>
    <s v="WAUDFBFL8AN044794"/>
    <x v="112"/>
    <n v="3614"/>
    <x v="43"/>
    <x v="0"/>
    <x v="0"/>
    <s v="desconocido"/>
    <x v="0"/>
  </r>
  <r>
    <x v="113"/>
    <x v="32"/>
    <x v="70"/>
    <n v="1986"/>
    <x v="1"/>
    <x v="9"/>
    <x v="113"/>
    <n v="15372.768599999999"/>
    <s v="SAJWA0FA1AH762118"/>
    <x v="113"/>
    <n v="1029"/>
    <x v="44"/>
    <x v="0"/>
    <x v="0"/>
    <s v="desconocido"/>
    <x v="0"/>
  </r>
  <r>
    <x v="114"/>
    <x v="0"/>
    <x v="98"/>
    <n v="1986"/>
    <x v="1"/>
    <x v="10"/>
    <x v="114"/>
    <n v="8573.5250999999989"/>
    <s v="1GD01XEG9FZ435000"/>
    <x v="114"/>
    <n v="1683"/>
    <x v="45"/>
    <x v="0"/>
    <x v="0"/>
    <s v="desconocido"/>
    <x v="0"/>
  </r>
  <r>
    <x v="115"/>
    <x v="9"/>
    <x v="99"/>
    <n v="2001"/>
    <x v="0"/>
    <x v="11"/>
    <x v="115"/>
    <n v="23662.789499999999"/>
    <s v="SCBBR9ZA1BC915958"/>
    <x v="115"/>
    <n v="781"/>
    <x v="4"/>
    <x v="0"/>
    <x v="1"/>
    <s v="desconocido"/>
    <x v="0"/>
  </r>
  <r>
    <x v="116"/>
    <x v="20"/>
    <x v="100"/>
    <n v="1996"/>
    <x v="1"/>
    <x v="1"/>
    <x v="116"/>
    <n v="14311.8444"/>
    <s v="SAJWA1CZ0E8695274"/>
    <x v="116"/>
    <n v="2145"/>
    <x v="9"/>
    <x v="0"/>
    <x v="0"/>
    <s v="desconocido"/>
    <x v="0"/>
  </r>
  <r>
    <x v="117"/>
    <x v="5"/>
    <x v="101"/>
    <n v="2000"/>
    <x v="1"/>
    <x v="9"/>
    <x v="117"/>
    <n v="0"/>
    <s v="1GYEE437390756212"/>
    <x v="117"/>
    <n v="4258"/>
    <x v="46"/>
    <x v="0"/>
    <x v="0"/>
    <s v="desconocido"/>
    <x v="0"/>
  </r>
  <r>
    <x v="118"/>
    <x v="15"/>
    <x v="102"/>
    <n v="2006"/>
    <x v="0"/>
    <x v="16"/>
    <x v="118"/>
    <n v="25709.413799999998"/>
    <s v="1G4HR54K914209907"/>
    <x v="118"/>
    <n v="776"/>
    <x v="38"/>
    <x v="0"/>
    <x v="1"/>
    <s v="desconocido"/>
    <x v="0"/>
  </r>
  <r>
    <x v="119"/>
    <x v="33"/>
    <x v="103"/>
    <n v="2003"/>
    <x v="0"/>
    <x v="5"/>
    <x v="119"/>
    <n v="12250.066499999999"/>
    <s v="JTHBE1BL1F1724837"/>
    <x v="119"/>
    <n v="4162"/>
    <x v="9"/>
    <x v="0"/>
    <x v="0"/>
    <s v="desconocido"/>
    <x v="0"/>
  </r>
  <r>
    <x v="120"/>
    <x v="24"/>
    <x v="104"/>
    <n v="1990"/>
    <x v="1"/>
    <x v="11"/>
    <x v="120"/>
    <n v="19076.301299999999"/>
    <s v="1N6AF0KYXFN271078"/>
    <x v="120"/>
    <n v="2243"/>
    <x v="47"/>
    <x v="0"/>
    <x v="0"/>
    <s v="desconocido"/>
    <x v="0"/>
  </r>
  <r>
    <x v="121"/>
    <x v="28"/>
    <x v="105"/>
    <n v="2010"/>
    <x v="0"/>
    <x v="6"/>
    <x v="121"/>
    <n v="17795.559599999997"/>
    <s v="WAUWMAFC9FN164006"/>
    <x v="121"/>
    <n v="3871"/>
    <x v="3"/>
    <x v="0"/>
    <x v="0"/>
    <s v="desconocido"/>
    <x v="0"/>
  </r>
  <r>
    <x v="122"/>
    <x v="9"/>
    <x v="90"/>
    <n v="2000"/>
    <x v="1"/>
    <x v="12"/>
    <x v="122"/>
    <n v="13092.424799999999"/>
    <s v="1GYS4AEF0CR913318"/>
    <x v="122"/>
    <n v="2666"/>
    <x v="48"/>
    <x v="0"/>
    <x v="0"/>
    <s v="desconocido"/>
    <x v="0"/>
  </r>
  <r>
    <x v="123"/>
    <x v="19"/>
    <x v="106"/>
    <n v="1992"/>
    <x v="1"/>
    <x v="9"/>
    <x v="123"/>
    <n v="0"/>
    <s v="1N6AF0KXXFN175362"/>
    <x v="123"/>
    <n v="3195"/>
    <x v="6"/>
    <x v="0"/>
    <x v="1"/>
    <s v="desconocido"/>
    <x v="0"/>
  </r>
  <r>
    <x v="124"/>
    <x v="15"/>
    <x v="107"/>
    <n v="1998"/>
    <x v="1"/>
    <x v="6"/>
    <x v="124"/>
    <n v="10697.383199999998"/>
    <s v="2B3CA8CT2AH253897"/>
    <x v="124"/>
    <n v="2594"/>
    <x v="49"/>
    <x v="0"/>
    <x v="0"/>
    <s v="desconocido"/>
    <x v="0"/>
  </r>
  <r>
    <x v="125"/>
    <x v="34"/>
    <x v="108"/>
    <n v="2005"/>
    <x v="0"/>
    <x v="10"/>
    <x v="125"/>
    <n v="7408.9784999999993"/>
    <s v="2T1KE4EE8BC514158"/>
    <x v="125"/>
    <n v="1981"/>
    <x v="50"/>
    <x v="0"/>
    <x v="0"/>
    <s v="desconocido"/>
    <x v="0"/>
  </r>
  <r>
    <x v="126"/>
    <x v="35"/>
    <x v="109"/>
    <n v="2002"/>
    <x v="0"/>
    <x v="16"/>
    <x v="126"/>
    <n v="20393.839199999999"/>
    <s v="SCFHDDAJ0CA377224"/>
    <x v="126"/>
    <n v="902"/>
    <x v="51"/>
    <x v="0"/>
    <x v="0"/>
    <s v="desconocido"/>
    <x v="0"/>
  </r>
  <r>
    <x v="127"/>
    <x v="11"/>
    <x v="76"/>
    <n v="2012"/>
    <x v="0"/>
    <x v="9"/>
    <x v="127"/>
    <n v="0"/>
    <s v="WAULFAFR0CA963094"/>
    <x v="127"/>
    <n v="2737"/>
    <x v="11"/>
    <x v="0"/>
    <x v="0"/>
    <s v="Antonella Konert"/>
    <x v="1"/>
  </r>
  <r>
    <x v="128"/>
    <x v="18"/>
    <x v="110"/>
    <n v="1992"/>
    <x v="1"/>
    <x v="6"/>
    <x v="128"/>
    <n v="24420.181799999998"/>
    <s v="5FRYD4H6XGB403887"/>
    <x v="128"/>
    <n v="4248"/>
    <x v="52"/>
    <x v="0"/>
    <x v="1"/>
    <s v="desconocido"/>
    <x v="0"/>
  </r>
  <r>
    <x v="129"/>
    <x v="36"/>
    <x v="111"/>
    <n v="1996"/>
    <x v="1"/>
    <x v="5"/>
    <x v="129"/>
    <n v="4242.2687999999998"/>
    <s v="SCFEFBACXAG224993"/>
    <x v="129"/>
    <n v="255"/>
    <x v="53"/>
    <x v="1"/>
    <x v="2"/>
    <s v="desconocido"/>
    <x v="0"/>
  </r>
  <r>
    <x v="130"/>
    <x v="10"/>
    <x v="112"/>
    <n v="2001"/>
    <x v="0"/>
    <x v="7"/>
    <x v="130"/>
    <n v="0"/>
    <s v="5J6TF3H35CL127643"/>
    <x v="130"/>
    <n v="3397"/>
    <x v="46"/>
    <x v="0"/>
    <x v="2"/>
    <s v="desconocido"/>
    <x v="0"/>
  </r>
  <r>
    <x v="131"/>
    <x v="37"/>
    <x v="113"/>
    <n v="1994"/>
    <x v="1"/>
    <x v="10"/>
    <x v="131"/>
    <n v="9601.5044999999991"/>
    <s v="1GYFC43509R719784"/>
    <x v="131"/>
    <n v="2747"/>
    <x v="18"/>
    <x v="0"/>
    <x v="0"/>
    <s v="desconocido"/>
    <x v="0"/>
  </r>
  <r>
    <x v="132"/>
    <x v="7"/>
    <x v="114"/>
    <n v="2005"/>
    <x v="0"/>
    <x v="7"/>
    <x v="132"/>
    <n v="13973.4504"/>
    <s v="SCBGT3ZA3EC492762"/>
    <x v="132"/>
    <n v="1357"/>
    <x v="9"/>
    <x v="0"/>
    <x v="0"/>
    <s v="desconocido"/>
    <x v="0"/>
  </r>
  <r>
    <x v="133"/>
    <x v="11"/>
    <x v="29"/>
    <n v="1999"/>
    <x v="1"/>
    <x v="5"/>
    <x v="133"/>
    <n v="11512.934999999999"/>
    <s v="WBAUT9C56CA027929"/>
    <x v="133"/>
    <n v="4324"/>
    <x v="9"/>
    <x v="0"/>
    <x v="0"/>
    <s v="desconocido"/>
    <x v="0"/>
  </r>
  <r>
    <x v="134"/>
    <x v="4"/>
    <x v="115"/>
    <n v="1994"/>
    <x v="1"/>
    <x v="12"/>
    <x v="134"/>
    <n v="14365.138199999999"/>
    <s v="1GTG5BE3XF1642338"/>
    <x v="134"/>
    <n v="1324"/>
    <x v="3"/>
    <x v="0"/>
    <x v="0"/>
    <s v="desconocido"/>
    <x v="0"/>
  </r>
  <r>
    <x v="135"/>
    <x v="28"/>
    <x v="116"/>
    <n v="2003"/>
    <x v="0"/>
    <x v="17"/>
    <x v="135"/>
    <n v="0"/>
    <s v="2G4WS55J841797784"/>
    <x v="135"/>
    <n v="645"/>
    <x v="6"/>
    <x v="0"/>
    <x v="1"/>
    <s v="desconocido"/>
    <x v="0"/>
  </r>
  <r>
    <x v="136"/>
    <x v="24"/>
    <x v="117"/>
    <n v="2005"/>
    <x v="0"/>
    <x v="5"/>
    <x v="136"/>
    <n v="16299.6666"/>
    <s v="1FTSW2A59AE876547"/>
    <x v="136"/>
    <n v="162"/>
    <x v="44"/>
    <x v="1"/>
    <x v="0"/>
    <s v="desconocido"/>
    <x v="0"/>
  </r>
  <r>
    <x v="137"/>
    <x v="38"/>
    <x v="118"/>
    <n v="1996"/>
    <x v="1"/>
    <x v="3"/>
    <x v="137"/>
    <n v="9869.3174999999992"/>
    <s v="1FMEU2DE0AU600371"/>
    <x v="24"/>
    <n v="2338"/>
    <x v="54"/>
    <x v="0"/>
    <x v="0"/>
    <s v="desconocido"/>
    <x v="0"/>
  </r>
  <r>
    <x v="138"/>
    <x v="0"/>
    <x v="71"/>
    <n v="2004"/>
    <x v="0"/>
    <x v="15"/>
    <x v="138"/>
    <n v="23547.083699999999"/>
    <s v="KL4CJDSB5FB644892"/>
    <x v="137"/>
    <n v="1505"/>
    <x v="4"/>
    <x v="0"/>
    <x v="1"/>
    <s v="desconocido"/>
    <x v="0"/>
  </r>
  <r>
    <x v="139"/>
    <x v="4"/>
    <x v="119"/>
    <n v="1984"/>
    <x v="1"/>
    <x v="12"/>
    <x v="139"/>
    <n v="20302.310699999998"/>
    <s v="WBA3V7C56EP815300"/>
    <x v="138"/>
    <n v="3296"/>
    <x v="10"/>
    <x v="0"/>
    <x v="0"/>
    <s v="desconocido"/>
    <x v="0"/>
  </r>
  <r>
    <x v="140"/>
    <x v="14"/>
    <x v="47"/>
    <n v="1998"/>
    <x v="1"/>
    <x v="8"/>
    <x v="140"/>
    <n v="0"/>
    <s v="WAUA2AFDXDN072263"/>
    <x v="139"/>
    <n v="1736"/>
    <x v="6"/>
    <x v="0"/>
    <x v="0"/>
    <s v="desconocido"/>
    <x v="0"/>
  </r>
  <r>
    <x v="141"/>
    <x v="30"/>
    <x v="120"/>
    <n v="2012"/>
    <x v="0"/>
    <x v="3"/>
    <x v="141"/>
    <n v="17421.331200000001"/>
    <s v="JHMZE2H59DS747514"/>
    <x v="140"/>
    <n v="2705"/>
    <x v="14"/>
    <x v="0"/>
    <x v="0"/>
    <s v="desconocido"/>
    <x v="0"/>
  </r>
  <r>
    <x v="142"/>
    <x v="10"/>
    <x v="121"/>
    <n v="2000"/>
    <x v="1"/>
    <x v="0"/>
    <x v="142"/>
    <n v="12690.2685"/>
    <s v="1D7CE2GK3AS898820"/>
    <x v="141"/>
    <n v="3721"/>
    <x v="28"/>
    <x v="0"/>
    <x v="0"/>
    <s v="Courtnay Blyth"/>
    <x v="2"/>
  </r>
  <r>
    <x v="143"/>
    <x v="16"/>
    <x v="122"/>
    <n v="2004"/>
    <x v="0"/>
    <x v="1"/>
    <x v="143"/>
    <n v="25066.5681"/>
    <s v="WA1AY94L38D733793"/>
    <x v="142"/>
    <n v="1996"/>
    <x v="34"/>
    <x v="0"/>
    <x v="1"/>
    <s v="desconocido"/>
    <x v="0"/>
  </r>
  <r>
    <x v="144"/>
    <x v="5"/>
    <x v="7"/>
    <n v="1992"/>
    <x v="1"/>
    <x v="1"/>
    <x v="144"/>
    <n v="0"/>
    <s v="JN1CV6FE7FM997751"/>
    <x v="143"/>
    <n v="33"/>
    <x v="12"/>
    <x v="0"/>
    <x v="0"/>
    <s v="desconocido"/>
    <x v="0"/>
  </r>
  <r>
    <x v="145"/>
    <x v="15"/>
    <x v="123"/>
    <n v="2007"/>
    <x v="0"/>
    <x v="1"/>
    <x v="145"/>
    <n v="31009.127100000002"/>
    <s v="JTHBW1GG8F2564717"/>
    <x v="144"/>
    <n v="3151"/>
    <x v="55"/>
    <x v="0"/>
    <x v="1"/>
    <s v="desconocido"/>
    <x v="0"/>
  </r>
  <r>
    <x v="146"/>
    <x v="39"/>
    <x v="124"/>
    <n v="2011"/>
    <x v="0"/>
    <x v="2"/>
    <x v="146"/>
    <n v="0"/>
    <s v="3C6TD5FT9CG731677"/>
    <x v="145"/>
    <n v="2158"/>
    <x v="56"/>
    <x v="0"/>
    <x v="2"/>
    <s v="desconocido"/>
    <x v="0"/>
  </r>
  <r>
    <x v="147"/>
    <x v="35"/>
    <x v="125"/>
    <n v="2002"/>
    <x v="0"/>
    <x v="5"/>
    <x v="147"/>
    <n v="13742.213099999999"/>
    <s v="1G6DB8E50E0509126"/>
    <x v="146"/>
    <n v="4174"/>
    <x v="15"/>
    <x v="0"/>
    <x v="0"/>
    <s v="desconocido"/>
    <x v="0"/>
  </r>
  <r>
    <x v="148"/>
    <x v="15"/>
    <x v="126"/>
    <n v="1992"/>
    <x v="1"/>
    <x v="9"/>
    <x v="148"/>
    <n v="23931.408899999999"/>
    <s v="1G4GA5ER5DF658914"/>
    <x v="147"/>
    <n v="4888"/>
    <x v="9"/>
    <x v="0"/>
    <x v="1"/>
    <s v="desconocido"/>
    <x v="0"/>
  </r>
  <r>
    <x v="149"/>
    <x v="37"/>
    <x v="127"/>
    <n v="2010"/>
    <x v="0"/>
    <x v="1"/>
    <x v="149"/>
    <n v="14861.599200000001"/>
    <s v="1D7RV1CP6AS580325"/>
    <x v="148"/>
    <n v="1407"/>
    <x v="18"/>
    <x v="0"/>
    <x v="0"/>
    <s v="desconocido"/>
    <x v="0"/>
  </r>
  <r>
    <x v="150"/>
    <x v="37"/>
    <x v="128"/>
    <n v="2012"/>
    <x v="0"/>
    <x v="10"/>
    <x v="150"/>
    <n v="5980.6278000000002"/>
    <s v="WBAGG83451D436602"/>
    <x v="149"/>
    <n v="1430"/>
    <x v="25"/>
    <x v="0"/>
    <x v="2"/>
    <s v="desconocido"/>
    <x v="0"/>
  </r>
  <r>
    <x v="151"/>
    <x v="19"/>
    <x v="129"/>
    <n v="1979"/>
    <x v="1"/>
    <x v="9"/>
    <x v="151"/>
    <n v="14120.622599999999"/>
    <s v="1C4NJCBA1DD803683"/>
    <x v="150"/>
    <n v="675"/>
    <x v="10"/>
    <x v="0"/>
    <x v="0"/>
    <s v="desconocido"/>
    <x v="0"/>
  </r>
  <r>
    <x v="152"/>
    <x v="40"/>
    <x v="130"/>
    <n v="2002"/>
    <x v="0"/>
    <x v="14"/>
    <x v="152"/>
    <n v="0"/>
    <s v="5N1AL0MM9EC738809"/>
    <x v="151"/>
    <n v="145"/>
    <x v="11"/>
    <x v="1"/>
    <x v="1"/>
    <s v="desconocido"/>
    <x v="0"/>
  </r>
  <r>
    <x v="153"/>
    <x v="37"/>
    <x v="131"/>
    <n v="1999"/>
    <x v="1"/>
    <x v="7"/>
    <x v="153"/>
    <n v="17434.504499999999"/>
    <s v="WBAKF9C56CE317188"/>
    <x v="152"/>
    <n v="1044"/>
    <x v="15"/>
    <x v="0"/>
    <x v="0"/>
    <s v="desconocido"/>
    <x v="0"/>
  </r>
  <r>
    <x v="154"/>
    <x v="7"/>
    <x v="132"/>
    <n v="2009"/>
    <x v="0"/>
    <x v="14"/>
    <x v="154"/>
    <n v="29236.489799999999"/>
    <s v="5UXKS4C51E0559225"/>
    <x v="153"/>
    <n v="3358"/>
    <x v="17"/>
    <x v="0"/>
    <x v="1"/>
    <s v="desconocido"/>
    <x v="0"/>
  </r>
  <r>
    <x v="155"/>
    <x v="11"/>
    <x v="29"/>
    <n v="2011"/>
    <x v="0"/>
    <x v="13"/>
    <x v="155"/>
    <n v="30896.153399999999"/>
    <s v="1G6DZ67A190164236"/>
    <x v="154"/>
    <n v="4244"/>
    <x v="57"/>
    <x v="0"/>
    <x v="1"/>
    <s v="desconocido"/>
    <x v="0"/>
  </r>
  <r>
    <x v="156"/>
    <x v="0"/>
    <x v="133"/>
    <n v="1998"/>
    <x v="1"/>
    <x v="4"/>
    <x v="156"/>
    <n v="28866.327000000001"/>
    <s v="2G4WS55J551917591"/>
    <x v="155"/>
    <n v="4573"/>
    <x v="2"/>
    <x v="0"/>
    <x v="1"/>
    <s v="desconocido"/>
    <x v="0"/>
  </r>
  <r>
    <x v="157"/>
    <x v="9"/>
    <x v="134"/>
    <n v="2012"/>
    <x v="0"/>
    <x v="12"/>
    <x v="157"/>
    <n v="14137.307099999998"/>
    <s v="WBAFR7C5XDD089944"/>
    <x v="156"/>
    <n v="4777"/>
    <x v="1"/>
    <x v="0"/>
    <x v="0"/>
    <s v="desconocido"/>
    <x v="0"/>
  </r>
  <r>
    <x v="158"/>
    <x v="15"/>
    <x v="77"/>
    <n v="1994"/>
    <x v="1"/>
    <x v="0"/>
    <x v="158"/>
    <n v="18108.619200000001"/>
    <s v="WUAW2AFC7EN601866"/>
    <x v="157"/>
    <n v="4735"/>
    <x v="8"/>
    <x v="0"/>
    <x v="0"/>
    <s v="desconocido"/>
    <x v="0"/>
  </r>
  <r>
    <x v="159"/>
    <x v="0"/>
    <x v="51"/>
    <n v="1979"/>
    <x v="1"/>
    <x v="15"/>
    <x v="159"/>
    <n v="16223.008199999998"/>
    <s v="1GYS3UKJ0FR474302"/>
    <x v="158"/>
    <n v="1588"/>
    <x v="58"/>
    <x v="0"/>
    <x v="0"/>
    <s v="desconocido"/>
    <x v="0"/>
  </r>
  <r>
    <x v="160"/>
    <x v="15"/>
    <x v="135"/>
    <n v="2007"/>
    <x v="0"/>
    <x v="0"/>
    <x v="160"/>
    <n v="10297.931699999999"/>
    <s v="3VWF17AT7FM515878"/>
    <x v="159"/>
    <n v="623"/>
    <x v="4"/>
    <x v="0"/>
    <x v="0"/>
    <s v="desconocido"/>
    <x v="0"/>
  </r>
  <r>
    <x v="161"/>
    <x v="4"/>
    <x v="136"/>
    <n v="2003"/>
    <x v="0"/>
    <x v="18"/>
    <x v="161"/>
    <n v="0"/>
    <s v="1YVHZ8BH2B5775703"/>
    <x v="160"/>
    <n v="2151"/>
    <x v="6"/>
    <x v="0"/>
    <x v="2"/>
    <s v="desconocido"/>
    <x v="0"/>
  </r>
  <r>
    <x v="162"/>
    <x v="33"/>
    <x v="137"/>
    <n v="1998"/>
    <x v="1"/>
    <x v="1"/>
    <x v="162"/>
    <n v="5787.6126000000004"/>
    <s v="5UXXW5C53F0469642"/>
    <x v="161"/>
    <n v="2085"/>
    <x v="30"/>
    <x v="0"/>
    <x v="2"/>
    <s v="desconocido"/>
    <x v="0"/>
  </r>
  <r>
    <x v="163"/>
    <x v="41"/>
    <x v="138"/>
    <n v="2007"/>
    <x v="0"/>
    <x v="11"/>
    <x v="163"/>
    <n v="28262.058300000001"/>
    <s v="2HNYB1H61CH847390"/>
    <x v="162"/>
    <n v="779"/>
    <x v="37"/>
    <x v="0"/>
    <x v="1"/>
    <s v="desconocido"/>
    <x v="0"/>
  </r>
  <r>
    <x v="164"/>
    <x v="26"/>
    <x v="139"/>
    <n v="2010"/>
    <x v="0"/>
    <x v="0"/>
    <x v="164"/>
    <n v="13306.8243"/>
    <s v="WBAWC73589E519327"/>
    <x v="163"/>
    <n v="3847"/>
    <x v="17"/>
    <x v="0"/>
    <x v="0"/>
    <s v="desconocido"/>
    <x v="0"/>
  </r>
  <r>
    <x v="165"/>
    <x v="42"/>
    <x v="140"/>
    <n v="2000"/>
    <x v="1"/>
    <x v="10"/>
    <x v="165"/>
    <n v="20299.614300000001"/>
    <s v="1FADP5AU6EL971284"/>
    <x v="164"/>
    <n v="2480"/>
    <x v="50"/>
    <x v="0"/>
    <x v="0"/>
    <s v="desconocido"/>
    <x v="0"/>
  </r>
  <r>
    <x v="166"/>
    <x v="3"/>
    <x v="85"/>
    <n v="1985"/>
    <x v="1"/>
    <x v="4"/>
    <x v="166"/>
    <n v="15746.772300000001"/>
    <s v="1FAHP3DN4AW460403"/>
    <x v="165"/>
    <n v="2063"/>
    <x v="3"/>
    <x v="0"/>
    <x v="0"/>
    <s v="desconocido"/>
    <x v="0"/>
  </r>
  <r>
    <x v="167"/>
    <x v="18"/>
    <x v="78"/>
    <n v="2002"/>
    <x v="0"/>
    <x v="16"/>
    <x v="167"/>
    <n v="16475.8776"/>
    <s v="1N6AA0CA2EN135025"/>
    <x v="166"/>
    <n v="4153"/>
    <x v="4"/>
    <x v="0"/>
    <x v="0"/>
    <s v="Alwin Mardell"/>
    <x v="3"/>
  </r>
  <r>
    <x v="168"/>
    <x v="4"/>
    <x v="46"/>
    <n v="1993"/>
    <x v="1"/>
    <x v="4"/>
    <x v="168"/>
    <n v="27381.484199999999"/>
    <s v="JH4DC53073C646297"/>
    <x v="167"/>
    <n v="3125"/>
    <x v="3"/>
    <x v="0"/>
    <x v="1"/>
    <s v="desconocido"/>
    <x v="0"/>
  </r>
  <r>
    <x v="169"/>
    <x v="21"/>
    <x v="141"/>
    <n v="1996"/>
    <x v="1"/>
    <x v="4"/>
    <x v="169"/>
    <n v="9728.6216999999997"/>
    <s v="WDDGF4HB4DA434017"/>
    <x v="168"/>
    <n v="1330"/>
    <x v="59"/>
    <x v="0"/>
    <x v="0"/>
    <s v="desconocido"/>
    <x v="0"/>
  </r>
  <r>
    <x v="170"/>
    <x v="0"/>
    <x v="142"/>
    <n v="2011"/>
    <x v="0"/>
    <x v="1"/>
    <x v="170"/>
    <n v="16347.966600000002"/>
    <s v="KNADH5A39B6369873"/>
    <x v="169"/>
    <n v="916"/>
    <x v="2"/>
    <x v="0"/>
    <x v="0"/>
    <s v="desconocido"/>
    <x v="0"/>
  </r>
  <r>
    <x v="171"/>
    <x v="17"/>
    <x v="143"/>
    <n v="1969"/>
    <x v="1"/>
    <x v="8"/>
    <x v="171"/>
    <n v="11130.896699999999"/>
    <s v="1G4PT5SV8D4974086"/>
    <x v="170"/>
    <n v="1573"/>
    <x v="17"/>
    <x v="0"/>
    <x v="0"/>
    <s v="desconocido"/>
    <x v="0"/>
  </r>
  <r>
    <x v="172"/>
    <x v="9"/>
    <x v="99"/>
    <n v="2000"/>
    <x v="1"/>
    <x v="17"/>
    <x v="172"/>
    <n v="28188.310499999996"/>
    <s v="JN1CV6FE9AM438050"/>
    <x v="171"/>
    <n v="242"/>
    <x v="60"/>
    <x v="1"/>
    <x v="1"/>
    <s v="desconocido"/>
    <x v="0"/>
  </r>
  <r>
    <x v="173"/>
    <x v="6"/>
    <x v="144"/>
    <n v="2007"/>
    <x v="0"/>
    <x v="4"/>
    <x v="173"/>
    <n v="17736.314399999999"/>
    <s v="WAUSGAFB1AN532751"/>
    <x v="172"/>
    <n v="3556"/>
    <x v="17"/>
    <x v="0"/>
    <x v="0"/>
    <s v="desconocido"/>
    <x v="0"/>
  </r>
  <r>
    <x v="174"/>
    <x v="43"/>
    <x v="145"/>
    <n v="2004"/>
    <x v="0"/>
    <x v="0"/>
    <x v="174"/>
    <n v="31463.096699999998"/>
    <s v="WAUEG74F26N891801"/>
    <x v="173"/>
    <n v="713"/>
    <x v="17"/>
    <x v="0"/>
    <x v="1"/>
    <s v="desconocido"/>
    <x v="0"/>
  </r>
  <r>
    <x v="175"/>
    <x v="18"/>
    <x v="30"/>
    <n v="1996"/>
    <x v="1"/>
    <x v="11"/>
    <x v="175"/>
    <n v="0"/>
    <s v="WAUAH98E28A694534"/>
    <x v="174"/>
    <n v="4237"/>
    <x v="6"/>
    <x v="0"/>
    <x v="0"/>
    <s v="desconocido"/>
    <x v="0"/>
  </r>
  <r>
    <x v="176"/>
    <x v="13"/>
    <x v="37"/>
    <n v="2010"/>
    <x v="0"/>
    <x v="16"/>
    <x v="176"/>
    <n v="24770.591999999997"/>
    <s v="1FTSX2A53AE953054"/>
    <x v="175"/>
    <n v="1599"/>
    <x v="3"/>
    <x v="0"/>
    <x v="1"/>
    <s v="desconocido"/>
    <x v="0"/>
  </r>
  <r>
    <x v="177"/>
    <x v="7"/>
    <x v="146"/>
    <n v="2009"/>
    <x v="0"/>
    <x v="18"/>
    <x v="177"/>
    <n v="0"/>
    <s v="KNADH4A38B6948282"/>
    <x v="176"/>
    <n v="2084"/>
    <x v="6"/>
    <x v="0"/>
    <x v="2"/>
    <s v="desconocido"/>
    <x v="0"/>
  </r>
  <r>
    <x v="178"/>
    <x v="11"/>
    <x v="147"/>
    <n v="2012"/>
    <x v="0"/>
    <x v="1"/>
    <x v="178"/>
    <n v="29196.614999999998"/>
    <s v="JN1BJ0HR9EM050939"/>
    <x v="177"/>
    <n v="4344"/>
    <x v="3"/>
    <x v="0"/>
    <x v="1"/>
    <s v="desconocido"/>
    <x v="0"/>
  </r>
  <r>
    <x v="179"/>
    <x v="19"/>
    <x v="61"/>
    <n v="2005"/>
    <x v="0"/>
    <x v="9"/>
    <x v="179"/>
    <n v="10755.8094"/>
    <s v="4T1BK1EB1FU728300"/>
    <x v="178"/>
    <n v="3204"/>
    <x v="10"/>
    <x v="0"/>
    <x v="0"/>
    <s v="desconocido"/>
    <x v="0"/>
  </r>
  <r>
    <x v="180"/>
    <x v="14"/>
    <x v="93"/>
    <n v="2010"/>
    <x v="0"/>
    <x v="9"/>
    <x v="180"/>
    <n v="24747.720899999997"/>
    <s v="WAUEF98E58A809098"/>
    <x v="179"/>
    <n v="4916"/>
    <x v="17"/>
    <x v="0"/>
    <x v="1"/>
    <s v="desconocido"/>
    <x v="0"/>
  </r>
  <r>
    <x v="181"/>
    <x v="10"/>
    <x v="148"/>
    <n v="1996"/>
    <x v="1"/>
    <x v="16"/>
    <x v="181"/>
    <n v="0"/>
    <s v="1GKS1EEF1DR194754"/>
    <x v="180"/>
    <n v="827"/>
    <x v="11"/>
    <x v="0"/>
    <x v="0"/>
    <s v="desconocido"/>
    <x v="0"/>
  </r>
  <r>
    <x v="182"/>
    <x v="15"/>
    <x v="95"/>
    <n v="2011"/>
    <x v="0"/>
    <x v="13"/>
    <x v="182"/>
    <n v="27123.873"/>
    <s v="1D7CE2BK2AS047678"/>
    <x v="181"/>
    <n v="2318"/>
    <x v="16"/>
    <x v="0"/>
    <x v="1"/>
    <s v="desconocido"/>
    <x v="0"/>
  </r>
  <r>
    <x v="183"/>
    <x v="15"/>
    <x v="149"/>
    <n v="1994"/>
    <x v="1"/>
    <x v="10"/>
    <x v="183"/>
    <n v="20901.621299999999"/>
    <s v="1G6KE54Y74U699524"/>
    <x v="182"/>
    <n v="2716"/>
    <x v="9"/>
    <x v="0"/>
    <x v="0"/>
    <s v="desconocido"/>
    <x v="0"/>
  </r>
  <r>
    <x v="184"/>
    <x v="0"/>
    <x v="150"/>
    <n v="1992"/>
    <x v="1"/>
    <x v="7"/>
    <x v="184"/>
    <n v="13793.700899999998"/>
    <s v="1D4PT4GX3BW883417"/>
    <x v="183"/>
    <n v="2673"/>
    <x v="0"/>
    <x v="0"/>
    <x v="0"/>
    <s v="Emlyn Ygoe"/>
    <x v="1"/>
  </r>
  <r>
    <x v="185"/>
    <x v="28"/>
    <x v="116"/>
    <n v="2009"/>
    <x v="0"/>
    <x v="12"/>
    <x v="185"/>
    <n v="0"/>
    <s v="JN1AZ4EH3FM728299"/>
    <x v="184"/>
    <n v="4244"/>
    <x v="6"/>
    <x v="0"/>
    <x v="0"/>
    <s v="desconocido"/>
    <x v="0"/>
  </r>
  <r>
    <x v="186"/>
    <x v="40"/>
    <x v="151"/>
    <n v="1986"/>
    <x v="1"/>
    <x v="4"/>
    <x v="186"/>
    <n v="10417.4028"/>
    <s v="1G6KE57Y54U684984"/>
    <x v="185"/>
    <n v="3094"/>
    <x v="45"/>
    <x v="0"/>
    <x v="0"/>
    <s v="desconocido"/>
    <x v="0"/>
  </r>
  <r>
    <x v="187"/>
    <x v="7"/>
    <x v="152"/>
    <n v="2003"/>
    <x v="0"/>
    <x v="8"/>
    <x v="187"/>
    <n v="4878.9341999999997"/>
    <s v="JN8AE2KP4F9663320"/>
    <x v="186"/>
    <n v="59"/>
    <x v="3"/>
    <x v="0"/>
    <x v="2"/>
    <s v="desconocido"/>
    <x v="0"/>
  </r>
  <r>
    <x v="188"/>
    <x v="3"/>
    <x v="153"/>
    <n v="2008"/>
    <x v="0"/>
    <x v="14"/>
    <x v="188"/>
    <n v="11763.383099999999"/>
    <s v="W04GS5EC6B1552473"/>
    <x v="187"/>
    <n v="3509"/>
    <x v="9"/>
    <x v="0"/>
    <x v="0"/>
    <s v="desconocido"/>
    <x v="0"/>
  </r>
  <r>
    <x v="189"/>
    <x v="21"/>
    <x v="154"/>
    <n v="2004"/>
    <x v="0"/>
    <x v="1"/>
    <x v="189"/>
    <n v="3991.6590000000001"/>
    <s v="WBAYP9C52FD558635"/>
    <x v="188"/>
    <n v="4884"/>
    <x v="9"/>
    <x v="0"/>
    <x v="2"/>
    <s v="desconocido"/>
    <x v="0"/>
  </r>
  <r>
    <x v="190"/>
    <x v="4"/>
    <x v="155"/>
    <n v="2011"/>
    <x v="0"/>
    <x v="12"/>
    <x v="190"/>
    <n v="0"/>
    <s v="WBADX1C50DJ197761"/>
    <x v="189"/>
    <n v="3326"/>
    <x v="40"/>
    <x v="0"/>
    <x v="0"/>
    <s v="desconocido"/>
    <x v="0"/>
  </r>
  <r>
    <x v="191"/>
    <x v="0"/>
    <x v="142"/>
    <n v="1997"/>
    <x v="1"/>
    <x v="15"/>
    <x v="191"/>
    <n v="0"/>
    <s v="WAUVC58E82A158137"/>
    <x v="190"/>
    <n v="1417"/>
    <x v="61"/>
    <x v="0"/>
    <x v="1"/>
    <s v="desconocido"/>
    <x v="0"/>
  </r>
  <r>
    <x v="192"/>
    <x v="19"/>
    <x v="156"/>
    <n v="2006"/>
    <x v="0"/>
    <x v="13"/>
    <x v="192"/>
    <n v="0"/>
    <s v="1G4GD5G32FF665273"/>
    <x v="191"/>
    <n v="2630"/>
    <x v="6"/>
    <x v="0"/>
    <x v="0"/>
    <s v="desconocido"/>
    <x v="0"/>
  </r>
  <r>
    <x v="193"/>
    <x v="4"/>
    <x v="157"/>
    <n v="1993"/>
    <x v="1"/>
    <x v="17"/>
    <x v="193"/>
    <n v="5580.2775000000001"/>
    <s v="2C3CDXEJ0DH007936"/>
    <x v="192"/>
    <n v="830"/>
    <x v="9"/>
    <x v="0"/>
    <x v="2"/>
    <s v="desconocido"/>
    <x v="0"/>
  </r>
  <r>
    <x v="194"/>
    <x v="14"/>
    <x v="34"/>
    <n v="2008"/>
    <x v="0"/>
    <x v="11"/>
    <x v="194"/>
    <n v="29415.600900000001"/>
    <s v="JHMFA3F23AS073384"/>
    <x v="193"/>
    <n v="4810"/>
    <x v="9"/>
    <x v="0"/>
    <x v="1"/>
    <s v="desconocido"/>
    <x v="0"/>
  </r>
  <r>
    <x v="195"/>
    <x v="26"/>
    <x v="48"/>
    <n v="2010"/>
    <x v="0"/>
    <x v="0"/>
    <x v="195"/>
    <n v="13150.4184"/>
    <s v="KNALN4D72F5524031"/>
    <x v="194"/>
    <n v="3640"/>
    <x v="3"/>
    <x v="0"/>
    <x v="0"/>
    <s v="desconocido"/>
    <x v="0"/>
  </r>
  <r>
    <x v="196"/>
    <x v="3"/>
    <x v="80"/>
    <n v="2006"/>
    <x v="0"/>
    <x v="12"/>
    <x v="196"/>
    <n v="20661.146100000002"/>
    <s v="1G6DV57VX80133803"/>
    <x v="195"/>
    <n v="4160"/>
    <x v="10"/>
    <x v="0"/>
    <x v="0"/>
    <s v="desconocido"/>
    <x v="0"/>
  </r>
  <r>
    <x v="197"/>
    <x v="5"/>
    <x v="158"/>
    <n v="2006"/>
    <x v="0"/>
    <x v="3"/>
    <x v="197"/>
    <n v="28634.7264"/>
    <s v="5GAKVBED3BJ297961"/>
    <x v="196"/>
    <n v="1651"/>
    <x v="2"/>
    <x v="0"/>
    <x v="1"/>
    <s v="desconocido"/>
    <x v="0"/>
  </r>
  <r>
    <x v="198"/>
    <x v="11"/>
    <x v="147"/>
    <n v="2012"/>
    <x v="0"/>
    <x v="14"/>
    <x v="198"/>
    <n v="26464.241999999998"/>
    <s v="1G6AB5RA5F0998648"/>
    <x v="197"/>
    <n v="3861"/>
    <x v="9"/>
    <x v="0"/>
    <x v="1"/>
    <s v="desconocido"/>
    <x v="0"/>
  </r>
  <r>
    <x v="199"/>
    <x v="14"/>
    <x v="159"/>
    <n v="2011"/>
    <x v="0"/>
    <x v="18"/>
    <x v="199"/>
    <n v="15766.188899999999"/>
    <s v="WP0AA2A82BU127328"/>
    <x v="198"/>
    <n v="133"/>
    <x v="62"/>
    <x v="1"/>
    <x v="0"/>
    <s v="desconocido"/>
    <x v="0"/>
  </r>
  <r>
    <x v="200"/>
    <x v="16"/>
    <x v="160"/>
    <n v="1998"/>
    <x v="1"/>
    <x v="18"/>
    <x v="200"/>
    <n v="23196.642"/>
    <s v="KMHD35LH9FU815088"/>
    <x v="199"/>
    <n v="1764"/>
    <x v="3"/>
    <x v="0"/>
    <x v="1"/>
    <s v="desconocido"/>
    <x v="0"/>
  </r>
  <r>
    <x v="201"/>
    <x v="32"/>
    <x v="161"/>
    <n v="1994"/>
    <x v="1"/>
    <x v="15"/>
    <x v="201"/>
    <n v="0"/>
    <s v="WAULFAFR8AA227906"/>
    <x v="200"/>
    <n v="105"/>
    <x v="61"/>
    <x v="1"/>
    <x v="0"/>
    <s v="desconocido"/>
    <x v="0"/>
  </r>
  <r>
    <x v="202"/>
    <x v="41"/>
    <x v="138"/>
    <n v="2008"/>
    <x v="0"/>
    <x v="7"/>
    <x v="202"/>
    <n v="27648.961199999998"/>
    <s v="3D4PG7FG7BT076637"/>
    <x v="201"/>
    <n v="326"/>
    <x v="4"/>
    <x v="1"/>
    <x v="1"/>
    <s v="desconocido"/>
    <x v="0"/>
  </r>
  <r>
    <x v="203"/>
    <x v="13"/>
    <x v="37"/>
    <n v="2011"/>
    <x v="0"/>
    <x v="10"/>
    <x v="203"/>
    <n v="26753.447699999997"/>
    <s v="5XYZG3AB2CG011083"/>
    <x v="202"/>
    <n v="4282"/>
    <x v="26"/>
    <x v="0"/>
    <x v="1"/>
    <s v="desconocido"/>
    <x v="0"/>
  </r>
  <r>
    <x v="204"/>
    <x v="23"/>
    <x v="162"/>
    <n v="2011"/>
    <x v="0"/>
    <x v="9"/>
    <x v="204"/>
    <n v="27060.098099999999"/>
    <s v="1N6AF0KY7FN503961"/>
    <x v="203"/>
    <n v="1900"/>
    <x v="9"/>
    <x v="0"/>
    <x v="1"/>
    <s v="Guglielma Longbothom"/>
    <x v="2"/>
  </r>
  <r>
    <x v="205"/>
    <x v="28"/>
    <x v="163"/>
    <n v="2008"/>
    <x v="0"/>
    <x v="17"/>
    <x v="205"/>
    <n v="9272.220299999999"/>
    <s v="WAUDG74F35N731677"/>
    <x v="204"/>
    <n v="857"/>
    <x v="3"/>
    <x v="0"/>
    <x v="0"/>
    <s v="desconocido"/>
    <x v="0"/>
  </r>
  <r>
    <x v="206"/>
    <x v="40"/>
    <x v="164"/>
    <n v="1997"/>
    <x v="1"/>
    <x v="4"/>
    <x v="206"/>
    <n v="14244.8817"/>
    <s v="WBA5A7C52ED882921"/>
    <x v="205"/>
    <n v="939"/>
    <x v="63"/>
    <x v="0"/>
    <x v="0"/>
    <s v="desconocido"/>
    <x v="0"/>
  </r>
  <r>
    <x v="207"/>
    <x v="34"/>
    <x v="108"/>
    <n v="2006"/>
    <x v="0"/>
    <x v="14"/>
    <x v="207"/>
    <n v="0"/>
    <s v="5GADT13S542449410"/>
    <x v="206"/>
    <n v="2006"/>
    <x v="21"/>
    <x v="0"/>
    <x v="0"/>
    <s v="desconocido"/>
    <x v="0"/>
  </r>
  <r>
    <x v="208"/>
    <x v="6"/>
    <x v="165"/>
    <n v="2006"/>
    <x v="0"/>
    <x v="8"/>
    <x v="208"/>
    <n v="24116.208899999998"/>
    <s v="SCFAD02A25G375659"/>
    <x v="207"/>
    <n v="692"/>
    <x v="0"/>
    <x v="0"/>
    <x v="1"/>
    <s v="desconocido"/>
    <x v="0"/>
  </r>
  <r>
    <x v="209"/>
    <x v="30"/>
    <x v="166"/>
    <n v="1997"/>
    <x v="1"/>
    <x v="17"/>
    <x v="209"/>
    <n v="27860.025900000001"/>
    <s v="1G6DE5E50D0355327"/>
    <x v="208"/>
    <n v="1106"/>
    <x v="19"/>
    <x v="0"/>
    <x v="1"/>
    <s v="desconocido"/>
    <x v="0"/>
  </r>
  <r>
    <x v="210"/>
    <x v="36"/>
    <x v="167"/>
    <n v="1985"/>
    <x v="1"/>
    <x v="13"/>
    <x v="210"/>
    <n v="15182.493899999999"/>
    <s v="KNAGM4AD2F5358785"/>
    <x v="209"/>
    <n v="4720"/>
    <x v="64"/>
    <x v="0"/>
    <x v="0"/>
    <s v="desconocido"/>
    <x v="0"/>
  </r>
  <r>
    <x v="211"/>
    <x v="24"/>
    <x v="168"/>
    <n v="2009"/>
    <x v="0"/>
    <x v="13"/>
    <x v="211"/>
    <n v="0"/>
    <s v="WBABD33475P857294"/>
    <x v="210"/>
    <n v="1450"/>
    <x v="61"/>
    <x v="0"/>
    <x v="1"/>
    <s v="desconocido"/>
    <x v="0"/>
  </r>
  <r>
    <x v="212"/>
    <x v="14"/>
    <x v="47"/>
    <n v="2007"/>
    <x v="0"/>
    <x v="2"/>
    <x v="212"/>
    <n v="7847.5046999999995"/>
    <s v="JM1NC2JF2E0729443"/>
    <x v="211"/>
    <n v="1368"/>
    <x v="8"/>
    <x v="0"/>
    <x v="0"/>
    <s v="desconocido"/>
    <x v="0"/>
  </r>
  <r>
    <x v="213"/>
    <x v="3"/>
    <x v="5"/>
    <n v="2012"/>
    <x v="0"/>
    <x v="14"/>
    <x v="213"/>
    <n v="22570.023000000001"/>
    <s v="SALAB2D4XAA079026"/>
    <x v="212"/>
    <n v="1476"/>
    <x v="3"/>
    <x v="0"/>
    <x v="1"/>
    <s v="desconocido"/>
    <x v="0"/>
  </r>
  <r>
    <x v="214"/>
    <x v="41"/>
    <x v="169"/>
    <n v="2003"/>
    <x v="0"/>
    <x v="7"/>
    <x v="214"/>
    <n v="27444.236399999998"/>
    <s v="WAUJT68E95A309446"/>
    <x v="213"/>
    <n v="980"/>
    <x v="25"/>
    <x v="0"/>
    <x v="1"/>
    <s v="desconocido"/>
    <x v="0"/>
  </r>
  <r>
    <x v="215"/>
    <x v="24"/>
    <x v="170"/>
    <n v="1988"/>
    <x v="1"/>
    <x v="0"/>
    <x v="215"/>
    <n v="12117.8253"/>
    <s v="JM3TB2BA9C0204509"/>
    <x v="214"/>
    <n v="2712"/>
    <x v="65"/>
    <x v="0"/>
    <x v="0"/>
    <s v="desconocido"/>
    <x v="0"/>
  </r>
  <r>
    <x v="216"/>
    <x v="22"/>
    <x v="171"/>
    <n v="2005"/>
    <x v="0"/>
    <x v="8"/>
    <x v="216"/>
    <n v="6669.6671999999999"/>
    <s v="SCBFC7ZA8EC102340"/>
    <x v="215"/>
    <n v="2868"/>
    <x v="44"/>
    <x v="0"/>
    <x v="0"/>
    <s v="desconocido"/>
    <x v="0"/>
  </r>
  <r>
    <x v="217"/>
    <x v="10"/>
    <x v="172"/>
    <n v="2009"/>
    <x v="0"/>
    <x v="12"/>
    <x v="217"/>
    <n v="21756.319200000002"/>
    <s v="JN1BJ0HP2DM183894"/>
    <x v="216"/>
    <n v="1266"/>
    <x v="9"/>
    <x v="0"/>
    <x v="1"/>
    <s v="desconocido"/>
    <x v="0"/>
  </r>
  <r>
    <x v="218"/>
    <x v="14"/>
    <x v="173"/>
    <n v="1992"/>
    <x v="1"/>
    <x v="17"/>
    <x v="218"/>
    <n v="14788.5591"/>
    <s v="JH4NA126X5S398791"/>
    <x v="217"/>
    <n v="3417"/>
    <x v="50"/>
    <x v="0"/>
    <x v="0"/>
    <s v="desconocido"/>
    <x v="0"/>
  </r>
  <r>
    <x v="219"/>
    <x v="0"/>
    <x v="174"/>
    <n v="2003"/>
    <x v="0"/>
    <x v="16"/>
    <x v="219"/>
    <n v="11920.731899999999"/>
    <s v="1G6AD5S3XE0528622"/>
    <x v="218"/>
    <n v="4285"/>
    <x v="15"/>
    <x v="0"/>
    <x v="0"/>
    <s v="desconocido"/>
    <x v="0"/>
  </r>
  <r>
    <x v="220"/>
    <x v="20"/>
    <x v="100"/>
    <n v="1991"/>
    <x v="1"/>
    <x v="8"/>
    <x v="220"/>
    <n v="7895.7395999999999"/>
    <s v="SCFEBBAK8DG784440"/>
    <x v="219"/>
    <n v="4369"/>
    <x v="64"/>
    <x v="0"/>
    <x v="0"/>
    <s v="desconocido"/>
    <x v="0"/>
  </r>
  <r>
    <x v="221"/>
    <x v="3"/>
    <x v="175"/>
    <n v="1977"/>
    <x v="1"/>
    <x v="10"/>
    <x v="221"/>
    <n v="22712.8524"/>
    <s v="JH4CU4F66DC150315"/>
    <x v="220"/>
    <n v="3939"/>
    <x v="3"/>
    <x v="0"/>
    <x v="1"/>
    <s v="desconocido"/>
    <x v="0"/>
  </r>
  <r>
    <x v="222"/>
    <x v="2"/>
    <x v="176"/>
    <n v="2004"/>
    <x v="0"/>
    <x v="18"/>
    <x v="222"/>
    <n v="0"/>
    <s v="TRUSC28N511027949"/>
    <x v="221"/>
    <n v="4793"/>
    <x v="6"/>
    <x v="0"/>
    <x v="0"/>
    <s v="desconocido"/>
    <x v="0"/>
  </r>
  <r>
    <x v="223"/>
    <x v="11"/>
    <x v="29"/>
    <n v="2012"/>
    <x v="0"/>
    <x v="16"/>
    <x v="223"/>
    <n v="23275.289100000002"/>
    <s v="4F2CY0C74AK762445"/>
    <x v="222"/>
    <n v="741"/>
    <x v="17"/>
    <x v="0"/>
    <x v="1"/>
    <s v="desconocido"/>
    <x v="0"/>
  </r>
  <r>
    <x v="224"/>
    <x v="8"/>
    <x v="38"/>
    <n v="2012"/>
    <x v="0"/>
    <x v="17"/>
    <x v="224"/>
    <n v="17543.824199999999"/>
    <s v="KNDKG3A20A7653801"/>
    <x v="223"/>
    <n v="1737"/>
    <x v="10"/>
    <x v="0"/>
    <x v="0"/>
    <s v="desconocido"/>
    <x v="0"/>
  </r>
  <r>
    <x v="225"/>
    <x v="0"/>
    <x v="84"/>
    <n v="2012"/>
    <x v="0"/>
    <x v="10"/>
    <x v="225"/>
    <n v="29275.4532"/>
    <s v="WBA3B9C50FF857554"/>
    <x v="224"/>
    <n v="646"/>
    <x v="9"/>
    <x v="0"/>
    <x v="1"/>
    <s v="desconocido"/>
    <x v="0"/>
  </r>
  <r>
    <x v="226"/>
    <x v="6"/>
    <x v="177"/>
    <n v="2003"/>
    <x v="0"/>
    <x v="16"/>
    <x v="226"/>
    <n v="5321.5784999999996"/>
    <s v="WUARL48H24K878915"/>
    <x v="225"/>
    <n v="2320"/>
    <x v="10"/>
    <x v="0"/>
    <x v="2"/>
    <s v="desconocido"/>
    <x v="0"/>
  </r>
  <r>
    <x v="227"/>
    <x v="29"/>
    <x v="178"/>
    <n v="2002"/>
    <x v="0"/>
    <x v="5"/>
    <x v="227"/>
    <n v="20029.319100000001"/>
    <s v="1G6DS1E31C0980902"/>
    <x v="226"/>
    <n v="3492"/>
    <x v="0"/>
    <x v="0"/>
    <x v="0"/>
    <s v="desconocido"/>
    <x v="0"/>
  </r>
  <r>
    <x v="228"/>
    <x v="15"/>
    <x v="107"/>
    <n v="2003"/>
    <x v="0"/>
    <x v="16"/>
    <x v="228"/>
    <n v="18807.534899999999"/>
    <s v="KMHGH4JH4CU107306"/>
    <x v="227"/>
    <n v="4552"/>
    <x v="3"/>
    <x v="0"/>
    <x v="0"/>
    <s v="desconocido"/>
    <x v="0"/>
  </r>
  <r>
    <x v="229"/>
    <x v="0"/>
    <x v="179"/>
    <n v="1997"/>
    <x v="1"/>
    <x v="15"/>
    <x v="229"/>
    <n v="11119.111499999999"/>
    <s v="JTDKN3DUXF0964607"/>
    <x v="228"/>
    <n v="2973"/>
    <x v="3"/>
    <x v="0"/>
    <x v="0"/>
    <s v="desconocido"/>
    <x v="0"/>
  </r>
  <r>
    <x v="230"/>
    <x v="4"/>
    <x v="159"/>
    <n v="2003"/>
    <x v="0"/>
    <x v="14"/>
    <x v="230"/>
    <n v="15459.410400000001"/>
    <s v="WBA3R5C54FK801788"/>
    <x v="229"/>
    <n v="813"/>
    <x v="3"/>
    <x v="0"/>
    <x v="0"/>
    <s v="desconocido"/>
    <x v="0"/>
  </r>
  <r>
    <x v="231"/>
    <x v="41"/>
    <x v="180"/>
    <n v="2012"/>
    <x v="0"/>
    <x v="12"/>
    <x v="231"/>
    <n v="0"/>
    <s v="1GYS3AEFXCR502169"/>
    <x v="230"/>
    <n v="2879"/>
    <x v="29"/>
    <x v="0"/>
    <x v="0"/>
    <s v="desconocido"/>
    <x v="0"/>
  </r>
  <r>
    <x v="232"/>
    <x v="40"/>
    <x v="181"/>
    <n v="2002"/>
    <x v="0"/>
    <x v="1"/>
    <x v="232"/>
    <n v="31367.815499999997"/>
    <s v="JTDKN3DU2F0831971"/>
    <x v="231"/>
    <n v="2850"/>
    <x v="66"/>
    <x v="0"/>
    <x v="1"/>
    <s v="desconocido"/>
    <x v="0"/>
  </r>
  <r>
    <x v="233"/>
    <x v="4"/>
    <x v="155"/>
    <n v="2005"/>
    <x v="0"/>
    <x v="12"/>
    <x v="233"/>
    <n v="14475.197099999998"/>
    <s v="3GYFK62867G892779"/>
    <x v="232"/>
    <n v="2323"/>
    <x v="3"/>
    <x v="0"/>
    <x v="0"/>
    <s v="desconocido"/>
    <x v="0"/>
  </r>
  <r>
    <x v="234"/>
    <x v="20"/>
    <x v="182"/>
    <n v="2004"/>
    <x v="0"/>
    <x v="2"/>
    <x v="234"/>
    <n v="13992.7536"/>
    <s v="WA1VFAFL7EA239097"/>
    <x v="233"/>
    <n v="4858"/>
    <x v="9"/>
    <x v="0"/>
    <x v="0"/>
    <s v="desconocido"/>
    <x v="0"/>
  </r>
  <r>
    <x v="235"/>
    <x v="10"/>
    <x v="183"/>
    <n v="1993"/>
    <x v="1"/>
    <x v="15"/>
    <x v="235"/>
    <n v="15503.088299999999"/>
    <s v="JN1AV7AP3FM111074"/>
    <x v="234"/>
    <n v="170"/>
    <x v="17"/>
    <x v="1"/>
    <x v="0"/>
    <s v="Roosevelt Gentreau"/>
    <x v="2"/>
  </r>
  <r>
    <x v="236"/>
    <x v="15"/>
    <x v="184"/>
    <n v="1999"/>
    <x v="1"/>
    <x v="2"/>
    <x v="236"/>
    <n v="0"/>
    <s v="SCBCR73W07C324136"/>
    <x v="235"/>
    <n v="523"/>
    <x v="6"/>
    <x v="0"/>
    <x v="0"/>
    <s v="desconocido"/>
    <x v="0"/>
  </r>
  <r>
    <x v="237"/>
    <x v="24"/>
    <x v="117"/>
    <n v="2007"/>
    <x v="0"/>
    <x v="4"/>
    <x v="237"/>
    <n v="11308.9305"/>
    <s v="19XFA1E37BE537927"/>
    <x v="236"/>
    <n v="2319"/>
    <x v="67"/>
    <x v="0"/>
    <x v="0"/>
    <s v="desconocido"/>
    <x v="0"/>
  </r>
  <r>
    <x v="238"/>
    <x v="10"/>
    <x v="185"/>
    <n v="2005"/>
    <x v="0"/>
    <x v="8"/>
    <x v="238"/>
    <n v="7368.3581999999997"/>
    <s v="1G6AB5SX7D0516113"/>
    <x v="237"/>
    <n v="1211"/>
    <x v="0"/>
    <x v="0"/>
    <x v="0"/>
    <s v="desconocido"/>
    <x v="0"/>
  </r>
  <r>
    <x v="239"/>
    <x v="18"/>
    <x v="186"/>
    <n v="2010"/>
    <x v="0"/>
    <x v="9"/>
    <x v="239"/>
    <n v="18446.782200000001"/>
    <s v="WAUFGBFB6AN310830"/>
    <x v="238"/>
    <n v="3638"/>
    <x v="3"/>
    <x v="0"/>
    <x v="0"/>
    <s v="desconocido"/>
    <x v="0"/>
  </r>
  <r>
    <x v="240"/>
    <x v="10"/>
    <x v="148"/>
    <n v="2007"/>
    <x v="0"/>
    <x v="2"/>
    <x v="240"/>
    <n v="8921.6672999999992"/>
    <s v="3C4PDDEG7CT380283"/>
    <x v="239"/>
    <n v="2574"/>
    <x v="33"/>
    <x v="0"/>
    <x v="0"/>
    <s v="desconocido"/>
    <x v="0"/>
  </r>
  <r>
    <x v="241"/>
    <x v="2"/>
    <x v="187"/>
    <n v="2002"/>
    <x v="0"/>
    <x v="16"/>
    <x v="241"/>
    <n v="28965.831299999998"/>
    <s v="WBANB33595C746605"/>
    <x v="240"/>
    <n v="1710"/>
    <x v="3"/>
    <x v="0"/>
    <x v="1"/>
    <s v="desconocido"/>
    <x v="0"/>
  </r>
  <r>
    <x v="242"/>
    <x v="6"/>
    <x v="188"/>
    <n v="1997"/>
    <x v="1"/>
    <x v="11"/>
    <x v="242"/>
    <n v="22899.555"/>
    <s v="WBA3B3C51DF652741"/>
    <x v="241"/>
    <n v="238"/>
    <x v="3"/>
    <x v="1"/>
    <x v="1"/>
    <s v="desconocido"/>
    <x v="0"/>
  </r>
  <r>
    <x v="243"/>
    <x v="21"/>
    <x v="189"/>
    <n v="1993"/>
    <x v="1"/>
    <x v="5"/>
    <x v="243"/>
    <n v="15440.382300000001"/>
    <s v="SCFAD22313K903697"/>
    <x v="242"/>
    <n v="4468"/>
    <x v="3"/>
    <x v="0"/>
    <x v="0"/>
    <s v="desconocido"/>
    <x v="0"/>
  </r>
  <r>
    <x v="244"/>
    <x v="10"/>
    <x v="12"/>
    <n v="2008"/>
    <x v="0"/>
    <x v="16"/>
    <x v="244"/>
    <n v="30691.147199999999"/>
    <s v="WBAFR9C50BC019772"/>
    <x v="243"/>
    <n v="4935"/>
    <x v="68"/>
    <x v="0"/>
    <x v="1"/>
    <s v="desconocido"/>
    <x v="0"/>
  </r>
  <r>
    <x v="245"/>
    <x v="20"/>
    <x v="100"/>
    <n v="1999"/>
    <x v="1"/>
    <x v="10"/>
    <x v="245"/>
    <n v="19199.783399999997"/>
    <s v="WA1WKBFP2CA927336"/>
    <x v="244"/>
    <n v="920"/>
    <x v="69"/>
    <x v="0"/>
    <x v="0"/>
    <s v="desconocido"/>
    <x v="0"/>
  </r>
  <r>
    <x v="246"/>
    <x v="10"/>
    <x v="190"/>
    <n v="2010"/>
    <x v="0"/>
    <x v="10"/>
    <x v="246"/>
    <n v="0"/>
    <s v="1N6AD0CU0EN888778"/>
    <x v="245"/>
    <n v="4448"/>
    <x v="6"/>
    <x v="0"/>
    <x v="0"/>
    <s v="desconocido"/>
    <x v="0"/>
  </r>
  <r>
    <x v="247"/>
    <x v="30"/>
    <x v="62"/>
    <n v="1997"/>
    <x v="1"/>
    <x v="3"/>
    <x v="247"/>
    <n v="5769.1010999999999"/>
    <s v="3GYEK63NX3G410499"/>
    <x v="246"/>
    <n v="711"/>
    <x v="18"/>
    <x v="0"/>
    <x v="2"/>
    <s v="desconocido"/>
    <x v="0"/>
  </r>
  <r>
    <x v="248"/>
    <x v="24"/>
    <x v="168"/>
    <n v="2005"/>
    <x v="0"/>
    <x v="3"/>
    <x v="248"/>
    <n v="31185.050399999996"/>
    <s v="2T1BURHE4FC398328"/>
    <x v="247"/>
    <n v="4086"/>
    <x v="3"/>
    <x v="0"/>
    <x v="1"/>
    <s v="desconocido"/>
    <x v="0"/>
  </r>
  <r>
    <x v="249"/>
    <x v="20"/>
    <x v="66"/>
    <n v="2008"/>
    <x v="0"/>
    <x v="10"/>
    <x v="249"/>
    <n v="31377.813600000001"/>
    <s v="WA1VMAFE9BD570250"/>
    <x v="248"/>
    <n v="4237"/>
    <x v="3"/>
    <x v="0"/>
    <x v="1"/>
    <s v="desconocido"/>
    <x v="0"/>
  </r>
  <r>
    <x v="250"/>
    <x v="44"/>
    <x v="191"/>
    <n v="2009"/>
    <x v="0"/>
    <x v="9"/>
    <x v="250"/>
    <n v="7841.8871999999992"/>
    <s v="1GYUKKEF8AR505036"/>
    <x v="249"/>
    <n v="3792"/>
    <x v="3"/>
    <x v="0"/>
    <x v="0"/>
    <s v="desconocido"/>
    <x v="0"/>
  </r>
  <r>
    <x v="251"/>
    <x v="9"/>
    <x v="90"/>
    <n v="2000"/>
    <x v="1"/>
    <x v="18"/>
    <x v="251"/>
    <n v="0"/>
    <s v="JN8AZ2KR9CT910335"/>
    <x v="250"/>
    <n v="1417"/>
    <x v="70"/>
    <x v="0"/>
    <x v="2"/>
    <s v="desconocido"/>
    <x v="0"/>
  </r>
  <r>
    <x v="252"/>
    <x v="26"/>
    <x v="48"/>
    <n v="2006"/>
    <x v="0"/>
    <x v="17"/>
    <x v="252"/>
    <n v="22668.853199999998"/>
    <s v="WA1CMAFE4CD410155"/>
    <x v="251"/>
    <n v="4525"/>
    <x v="44"/>
    <x v="0"/>
    <x v="1"/>
    <s v="desconocido"/>
    <x v="0"/>
  </r>
  <r>
    <x v="253"/>
    <x v="11"/>
    <x v="192"/>
    <n v="1997"/>
    <x v="1"/>
    <x v="5"/>
    <x v="253"/>
    <n v="0"/>
    <s v="WBASP2C54BC952523"/>
    <x v="252"/>
    <n v="3537"/>
    <x v="70"/>
    <x v="0"/>
    <x v="0"/>
    <s v="desconocido"/>
    <x v="0"/>
  </r>
  <r>
    <x v="254"/>
    <x v="0"/>
    <x v="193"/>
    <n v="2004"/>
    <x v="0"/>
    <x v="4"/>
    <x v="254"/>
    <n v="16068.769499999999"/>
    <s v="1G4CW54K254850602"/>
    <x v="75"/>
    <n v="3190"/>
    <x v="71"/>
    <x v="0"/>
    <x v="0"/>
    <s v="desconocido"/>
    <x v="0"/>
  </r>
  <r>
    <x v="255"/>
    <x v="1"/>
    <x v="194"/>
    <n v="1995"/>
    <x v="1"/>
    <x v="0"/>
    <x v="255"/>
    <n v="7314.9215999999997"/>
    <s v="WAUJT68E45A493761"/>
    <x v="253"/>
    <n v="3113"/>
    <x v="28"/>
    <x v="0"/>
    <x v="0"/>
    <s v="desconocido"/>
    <x v="0"/>
  </r>
  <r>
    <x v="256"/>
    <x v="6"/>
    <x v="8"/>
    <n v="1991"/>
    <x v="1"/>
    <x v="1"/>
    <x v="256"/>
    <n v="13077.3195"/>
    <s v="1FMJK1H5XDE569833"/>
    <x v="254"/>
    <n v="2465"/>
    <x v="72"/>
    <x v="0"/>
    <x v="0"/>
    <s v="desconocido"/>
    <x v="0"/>
  </r>
  <r>
    <x v="257"/>
    <x v="6"/>
    <x v="195"/>
    <n v="2007"/>
    <x v="0"/>
    <x v="10"/>
    <x v="257"/>
    <n v="30143.908200000002"/>
    <s v="19UUA65695A431244"/>
    <x v="255"/>
    <n v="4372"/>
    <x v="9"/>
    <x v="0"/>
    <x v="1"/>
    <s v="desconocido"/>
    <x v="0"/>
  </r>
  <r>
    <x v="258"/>
    <x v="20"/>
    <x v="196"/>
    <n v="2002"/>
    <x v="0"/>
    <x v="18"/>
    <x v="258"/>
    <n v="9520.0874999999996"/>
    <s v="5N1AR2MM6FC696059"/>
    <x v="256"/>
    <n v="723"/>
    <x v="9"/>
    <x v="0"/>
    <x v="0"/>
    <s v="desconocido"/>
    <x v="0"/>
  </r>
  <r>
    <x v="259"/>
    <x v="38"/>
    <x v="197"/>
    <n v="1994"/>
    <x v="1"/>
    <x v="10"/>
    <x v="259"/>
    <n v="19108.418699999998"/>
    <s v="1D7RE2BK7BS456271"/>
    <x v="257"/>
    <n v="387"/>
    <x v="9"/>
    <x v="1"/>
    <x v="0"/>
    <s v="desconocido"/>
    <x v="0"/>
  </r>
  <r>
    <x v="260"/>
    <x v="8"/>
    <x v="198"/>
    <n v="1993"/>
    <x v="1"/>
    <x v="13"/>
    <x v="260"/>
    <n v="22146.469799999999"/>
    <s v="1FTEW1E88AF597483"/>
    <x v="258"/>
    <n v="3037"/>
    <x v="15"/>
    <x v="0"/>
    <x v="1"/>
    <s v="desconocido"/>
    <x v="0"/>
  </r>
  <r>
    <x v="261"/>
    <x v="8"/>
    <x v="199"/>
    <n v="1997"/>
    <x v="1"/>
    <x v="15"/>
    <x v="261"/>
    <n v="15680.5362"/>
    <s v="WAU3GAFD4FN801368"/>
    <x v="259"/>
    <n v="2809"/>
    <x v="59"/>
    <x v="0"/>
    <x v="0"/>
    <s v="desconocido"/>
    <x v="0"/>
  </r>
  <r>
    <x v="262"/>
    <x v="7"/>
    <x v="200"/>
    <n v="2012"/>
    <x v="0"/>
    <x v="17"/>
    <x v="262"/>
    <n v="11115.583499999999"/>
    <s v="WBSDE93481B458857"/>
    <x v="260"/>
    <n v="3549"/>
    <x v="34"/>
    <x v="0"/>
    <x v="0"/>
    <s v="desconocido"/>
    <x v="0"/>
  </r>
  <r>
    <x v="263"/>
    <x v="18"/>
    <x v="201"/>
    <n v="1995"/>
    <x v="1"/>
    <x v="16"/>
    <x v="263"/>
    <n v="11032.0581"/>
    <s v="SAJWJ1CD8F8789778"/>
    <x v="261"/>
    <n v="158"/>
    <x v="38"/>
    <x v="1"/>
    <x v="0"/>
    <s v="desconocido"/>
    <x v="0"/>
  </r>
  <r>
    <x v="264"/>
    <x v="19"/>
    <x v="202"/>
    <n v="2012"/>
    <x v="0"/>
    <x v="13"/>
    <x v="264"/>
    <n v="8949.2150999999994"/>
    <s v="KNAFU6A24C5058733"/>
    <x v="262"/>
    <n v="4255"/>
    <x v="1"/>
    <x v="0"/>
    <x v="0"/>
    <s v="desconocido"/>
    <x v="0"/>
  </r>
  <r>
    <x v="265"/>
    <x v="41"/>
    <x v="203"/>
    <n v="2010"/>
    <x v="0"/>
    <x v="18"/>
    <x v="265"/>
    <n v="8365.6691999999985"/>
    <s v="3VWJX7AJ7AM327300"/>
    <x v="263"/>
    <n v="2087"/>
    <x v="73"/>
    <x v="0"/>
    <x v="0"/>
    <s v="desconocido"/>
    <x v="0"/>
  </r>
  <r>
    <x v="266"/>
    <x v="32"/>
    <x v="204"/>
    <n v="2007"/>
    <x v="0"/>
    <x v="16"/>
    <x v="266"/>
    <n v="14330.7255"/>
    <s v="1GYS3AEF4BR881264"/>
    <x v="264"/>
    <n v="1332"/>
    <x v="74"/>
    <x v="0"/>
    <x v="0"/>
    <s v="desconocido"/>
    <x v="0"/>
  </r>
  <r>
    <x v="267"/>
    <x v="5"/>
    <x v="205"/>
    <n v="1989"/>
    <x v="1"/>
    <x v="16"/>
    <x v="267"/>
    <n v="26318.115599999997"/>
    <s v="WA1DKBFP9BA553622"/>
    <x v="265"/>
    <n v="3769"/>
    <x v="9"/>
    <x v="0"/>
    <x v="1"/>
    <s v="desconocido"/>
    <x v="0"/>
  </r>
  <r>
    <x v="268"/>
    <x v="14"/>
    <x v="206"/>
    <n v="1998"/>
    <x v="1"/>
    <x v="2"/>
    <x v="268"/>
    <n v="22030.1718"/>
    <s v="1FTNF2A50AE090357"/>
    <x v="266"/>
    <n v="3570"/>
    <x v="9"/>
    <x v="0"/>
    <x v="1"/>
    <s v="desconocido"/>
    <x v="0"/>
  </r>
  <r>
    <x v="269"/>
    <x v="27"/>
    <x v="207"/>
    <n v="2005"/>
    <x v="0"/>
    <x v="17"/>
    <x v="269"/>
    <n v="29302.142100000001"/>
    <s v="5J6TF1H55FL646766"/>
    <x v="267"/>
    <n v="3928"/>
    <x v="3"/>
    <x v="0"/>
    <x v="1"/>
    <s v="desconocido"/>
    <x v="0"/>
  </r>
  <r>
    <x v="270"/>
    <x v="36"/>
    <x v="208"/>
    <n v="1999"/>
    <x v="1"/>
    <x v="12"/>
    <x v="270"/>
    <n v="20820.286199999999"/>
    <s v="2FMHK6DCXAB639628"/>
    <x v="268"/>
    <n v="3745"/>
    <x v="24"/>
    <x v="0"/>
    <x v="0"/>
    <s v="desconocido"/>
    <x v="0"/>
  </r>
  <r>
    <x v="271"/>
    <x v="45"/>
    <x v="209"/>
    <n v="1987"/>
    <x v="1"/>
    <x v="0"/>
    <x v="271"/>
    <n v="0"/>
    <s v="5NPDH4AE1CH073395"/>
    <x v="269"/>
    <n v="2626"/>
    <x v="12"/>
    <x v="0"/>
    <x v="0"/>
    <s v="desconocido"/>
    <x v="0"/>
  </r>
  <r>
    <x v="272"/>
    <x v="15"/>
    <x v="107"/>
    <n v="1996"/>
    <x v="1"/>
    <x v="10"/>
    <x v="272"/>
    <n v="0"/>
    <s v="2C3CA4CG0BH424808"/>
    <x v="270"/>
    <n v="480"/>
    <x v="6"/>
    <x v="1"/>
    <x v="1"/>
    <s v="desconocido"/>
    <x v="0"/>
  </r>
  <r>
    <x v="273"/>
    <x v="15"/>
    <x v="210"/>
    <n v="2010"/>
    <x v="0"/>
    <x v="6"/>
    <x v="273"/>
    <n v="16553.233199999999"/>
    <s v="WAUKD78P09A769528"/>
    <x v="271"/>
    <n v="3470"/>
    <x v="44"/>
    <x v="0"/>
    <x v="0"/>
    <s v="desconocido"/>
    <x v="0"/>
  </r>
  <r>
    <x v="274"/>
    <x v="17"/>
    <x v="211"/>
    <n v="1992"/>
    <x v="1"/>
    <x v="9"/>
    <x v="274"/>
    <n v="25270.948499999999"/>
    <s v="1G4GE5GV9AF198814"/>
    <x v="272"/>
    <n v="4449"/>
    <x v="9"/>
    <x v="0"/>
    <x v="1"/>
    <s v="desconocido"/>
    <x v="0"/>
  </r>
  <r>
    <x v="275"/>
    <x v="1"/>
    <x v="212"/>
    <n v="2011"/>
    <x v="0"/>
    <x v="10"/>
    <x v="275"/>
    <n v="9359.5613999999987"/>
    <s v="3D7TP2CT7BG985864"/>
    <x v="273"/>
    <n v="2473"/>
    <x v="3"/>
    <x v="0"/>
    <x v="0"/>
    <s v="desconocido"/>
    <x v="0"/>
  </r>
  <r>
    <x v="276"/>
    <x v="46"/>
    <x v="213"/>
    <n v="2008"/>
    <x v="0"/>
    <x v="13"/>
    <x v="276"/>
    <n v="9831.9794999999995"/>
    <s v="WAUVFAFHXBN893935"/>
    <x v="274"/>
    <n v="2003"/>
    <x v="0"/>
    <x v="0"/>
    <x v="0"/>
    <s v="desconocido"/>
    <x v="0"/>
  </r>
  <r>
    <x v="277"/>
    <x v="16"/>
    <x v="214"/>
    <n v="2005"/>
    <x v="0"/>
    <x v="18"/>
    <x v="277"/>
    <n v="11262.3483"/>
    <s v="1G6YV34A945661367"/>
    <x v="275"/>
    <n v="3191"/>
    <x v="3"/>
    <x v="0"/>
    <x v="0"/>
    <s v="desconocido"/>
    <x v="0"/>
  </r>
  <r>
    <x v="278"/>
    <x v="18"/>
    <x v="215"/>
    <n v="2007"/>
    <x v="0"/>
    <x v="12"/>
    <x v="278"/>
    <n v="4269.0144"/>
    <s v="5N1AR1NB9CC048623"/>
    <x v="276"/>
    <n v="2963"/>
    <x v="3"/>
    <x v="0"/>
    <x v="2"/>
    <s v="desconocido"/>
    <x v="0"/>
  </r>
  <r>
    <x v="279"/>
    <x v="0"/>
    <x v="216"/>
    <n v="2007"/>
    <x v="0"/>
    <x v="14"/>
    <x v="279"/>
    <n v="0"/>
    <s v="WBAYE4C53ED595734"/>
    <x v="277"/>
    <n v="3979"/>
    <x v="12"/>
    <x v="0"/>
    <x v="0"/>
    <s v="desconocido"/>
    <x v="0"/>
  </r>
  <r>
    <x v="280"/>
    <x v="24"/>
    <x v="217"/>
    <n v="2010"/>
    <x v="0"/>
    <x v="12"/>
    <x v="280"/>
    <n v="7134.7205999999996"/>
    <s v="WBA5A7C52FD202081"/>
    <x v="278"/>
    <n v="2712"/>
    <x v="3"/>
    <x v="0"/>
    <x v="0"/>
    <s v="desconocido"/>
    <x v="0"/>
  </r>
  <r>
    <x v="281"/>
    <x v="0"/>
    <x v="218"/>
    <n v="1999"/>
    <x v="1"/>
    <x v="12"/>
    <x v="281"/>
    <n v="17679.0327"/>
    <s v="WBAXH5C55DD889062"/>
    <x v="279"/>
    <n v="1467"/>
    <x v="2"/>
    <x v="0"/>
    <x v="0"/>
    <s v="desconocido"/>
    <x v="0"/>
  </r>
  <r>
    <x v="282"/>
    <x v="22"/>
    <x v="171"/>
    <n v="2009"/>
    <x v="0"/>
    <x v="3"/>
    <x v="282"/>
    <n v="10893.323699999999"/>
    <s v="19UUA9F55CA076674"/>
    <x v="280"/>
    <n v="4075"/>
    <x v="3"/>
    <x v="0"/>
    <x v="0"/>
    <s v="desconocido"/>
    <x v="0"/>
  </r>
  <r>
    <x v="283"/>
    <x v="9"/>
    <x v="90"/>
    <n v="2003"/>
    <x v="0"/>
    <x v="14"/>
    <x v="283"/>
    <n v="5299.2303000000002"/>
    <s v="KNDJN2A22E7347300"/>
    <x v="281"/>
    <n v="3667"/>
    <x v="25"/>
    <x v="0"/>
    <x v="2"/>
    <s v="desconocido"/>
    <x v="0"/>
  </r>
  <r>
    <x v="284"/>
    <x v="46"/>
    <x v="219"/>
    <n v="1993"/>
    <x v="1"/>
    <x v="10"/>
    <x v="284"/>
    <n v="4225.3595999999998"/>
    <s v="19UUB3F76FA621331"/>
    <x v="282"/>
    <n v="881"/>
    <x v="8"/>
    <x v="0"/>
    <x v="2"/>
    <s v="desconocido"/>
    <x v="0"/>
  </r>
  <r>
    <x v="285"/>
    <x v="18"/>
    <x v="220"/>
    <n v="2006"/>
    <x v="0"/>
    <x v="9"/>
    <x v="285"/>
    <n v="23646.1302"/>
    <s v="WAUWGAFC5FN467923"/>
    <x v="283"/>
    <n v="1908"/>
    <x v="41"/>
    <x v="0"/>
    <x v="1"/>
    <s v="desconocido"/>
    <x v="0"/>
  </r>
  <r>
    <x v="286"/>
    <x v="15"/>
    <x v="107"/>
    <n v="2000"/>
    <x v="1"/>
    <x v="6"/>
    <x v="286"/>
    <n v="5754.8778000000002"/>
    <s v="4T1BF1FK9FU856545"/>
    <x v="284"/>
    <n v="3119"/>
    <x v="1"/>
    <x v="0"/>
    <x v="2"/>
    <s v="Margarethe Wennam"/>
    <x v="2"/>
  </r>
  <r>
    <x v="287"/>
    <x v="18"/>
    <x v="221"/>
    <n v="2013"/>
    <x v="0"/>
    <x v="0"/>
    <x v="287"/>
    <n v="4231.6911"/>
    <s v="1FMJK1H56CE182713"/>
    <x v="285"/>
    <n v="1020"/>
    <x v="4"/>
    <x v="0"/>
    <x v="2"/>
    <s v="desconocido"/>
    <x v="0"/>
  </r>
  <r>
    <x v="288"/>
    <x v="14"/>
    <x v="222"/>
    <n v="2009"/>
    <x v="0"/>
    <x v="2"/>
    <x v="288"/>
    <n v="6378.4245000000001"/>
    <s v="WA1WYBFE5AD891795"/>
    <x v="286"/>
    <n v="2874"/>
    <x v="3"/>
    <x v="0"/>
    <x v="0"/>
    <s v="desconocido"/>
    <x v="0"/>
  </r>
  <r>
    <x v="289"/>
    <x v="3"/>
    <x v="223"/>
    <n v="2006"/>
    <x v="0"/>
    <x v="6"/>
    <x v="289"/>
    <n v="18902.738399999998"/>
    <s v="WAUKF98E26A379689"/>
    <x v="287"/>
    <n v="1833"/>
    <x v="17"/>
    <x v="0"/>
    <x v="0"/>
    <s v="desconocido"/>
    <x v="0"/>
  </r>
  <r>
    <x v="290"/>
    <x v="19"/>
    <x v="224"/>
    <n v="2006"/>
    <x v="0"/>
    <x v="5"/>
    <x v="290"/>
    <n v="15050.597099999999"/>
    <s v="1D4RD2GG6BC135143"/>
    <x v="288"/>
    <n v="3059"/>
    <x v="9"/>
    <x v="0"/>
    <x v="0"/>
    <s v="desconocido"/>
    <x v="0"/>
  </r>
  <r>
    <x v="291"/>
    <x v="15"/>
    <x v="225"/>
    <n v="1963"/>
    <x v="1"/>
    <x v="2"/>
    <x v="291"/>
    <n v="17799.406800000001"/>
    <s v="JTDKDTB30C1435072"/>
    <x v="289"/>
    <n v="4466"/>
    <x v="0"/>
    <x v="0"/>
    <x v="0"/>
    <s v="desconocido"/>
    <x v="0"/>
  </r>
  <r>
    <x v="292"/>
    <x v="32"/>
    <x v="226"/>
    <n v="1991"/>
    <x v="1"/>
    <x v="14"/>
    <x v="292"/>
    <n v="29587.6875"/>
    <s v="WAUAFAFH8AN983615"/>
    <x v="290"/>
    <n v="2076"/>
    <x v="3"/>
    <x v="0"/>
    <x v="1"/>
    <s v="desconocido"/>
    <x v="0"/>
  </r>
  <r>
    <x v="293"/>
    <x v="17"/>
    <x v="227"/>
    <n v="1964"/>
    <x v="1"/>
    <x v="18"/>
    <x v="293"/>
    <n v="10735.7502"/>
    <s v="2HNYD28618H707413"/>
    <x v="291"/>
    <n v="3751"/>
    <x v="9"/>
    <x v="0"/>
    <x v="0"/>
    <s v="desconocido"/>
    <x v="0"/>
  </r>
  <r>
    <x v="294"/>
    <x v="0"/>
    <x v="51"/>
    <n v="1997"/>
    <x v="1"/>
    <x v="8"/>
    <x v="294"/>
    <n v="30931.7022"/>
    <s v="2C3CA5CG6BH856020"/>
    <x v="292"/>
    <n v="4172"/>
    <x v="75"/>
    <x v="0"/>
    <x v="1"/>
    <s v="desconocido"/>
    <x v="0"/>
  </r>
  <r>
    <x v="295"/>
    <x v="15"/>
    <x v="123"/>
    <n v="2000"/>
    <x v="1"/>
    <x v="12"/>
    <x v="295"/>
    <n v="23696.946"/>
    <s v="5N1AN0NU8CN230843"/>
    <x v="293"/>
    <n v="1376"/>
    <x v="16"/>
    <x v="0"/>
    <x v="1"/>
    <s v="desconocido"/>
    <x v="0"/>
  </r>
  <r>
    <x v="296"/>
    <x v="15"/>
    <x v="228"/>
    <n v="1993"/>
    <x v="1"/>
    <x v="6"/>
    <x v="296"/>
    <n v="12466.7781"/>
    <s v="1GYEC638X8R578058"/>
    <x v="294"/>
    <n v="1019"/>
    <x v="18"/>
    <x v="0"/>
    <x v="0"/>
    <s v="desconocido"/>
    <x v="0"/>
  </r>
  <r>
    <x v="297"/>
    <x v="44"/>
    <x v="229"/>
    <n v="2004"/>
    <x v="0"/>
    <x v="16"/>
    <x v="297"/>
    <n v="18063.5154"/>
    <s v="1G6AK5SX3E0692285"/>
    <x v="295"/>
    <n v="2109"/>
    <x v="3"/>
    <x v="0"/>
    <x v="0"/>
    <s v="desconocido"/>
    <x v="0"/>
  </r>
  <r>
    <x v="298"/>
    <x v="15"/>
    <x v="230"/>
    <n v="2011"/>
    <x v="0"/>
    <x v="0"/>
    <x v="298"/>
    <n v="16406.296200000001"/>
    <s v="WAUTFAFH1CN796809"/>
    <x v="296"/>
    <n v="548"/>
    <x v="72"/>
    <x v="0"/>
    <x v="0"/>
    <s v="desconocido"/>
    <x v="0"/>
  </r>
  <r>
    <x v="299"/>
    <x v="8"/>
    <x v="231"/>
    <n v="1996"/>
    <x v="1"/>
    <x v="5"/>
    <x v="299"/>
    <n v="5475.8738999999996"/>
    <s v="5N1AN0NW0DN936837"/>
    <x v="297"/>
    <n v="1145"/>
    <x v="25"/>
    <x v="0"/>
    <x v="2"/>
    <s v="desconocido"/>
    <x v="0"/>
  </r>
  <r>
    <x v="300"/>
    <x v="33"/>
    <x v="232"/>
    <n v="2006"/>
    <x v="0"/>
    <x v="2"/>
    <x v="300"/>
    <n v="0"/>
    <s v="WAUAF78E16A351172"/>
    <x v="298"/>
    <n v="1104"/>
    <x v="6"/>
    <x v="0"/>
    <x v="0"/>
    <s v="desconocido"/>
    <x v="0"/>
  </r>
  <r>
    <x v="301"/>
    <x v="14"/>
    <x v="233"/>
    <n v="1993"/>
    <x v="1"/>
    <x v="18"/>
    <x v="301"/>
    <n v="31001.8338"/>
    <s v="2C3CCAEG6DH048608"/>
    <x v="299"/>
    <n v="4980"/>
    <x v="16"/>
    <x v="0"/>
    <x v="1"/>
    <s v="desconocido"/>
    <x v="0"/>
  </r>
  <r>
    <x v="302"/>
    <x v="28"/>
    <x v="234"/>
    <n v="1993"/>
    <x v="1"/>
    <x v="6"/>
    <x v="302"/>
    <n v="17925.560099999999"/>
    <s v="WDDHF5KB7FB027146"/>
    <x v="300"/>
    <n v="4286"/>
    <x v="17"/>
    <x v="0"/>
    <x v="0"/>
    <s v="desconocido"/>
    <x v="0"/>
  </r>
  <r>
    <x v="303"/>
    <x v="27"/>
    <x v="235"/>
    <n v="1992"/>
    <x v="1"/>
    <x v="10"/>
    <x v="303"/>
    <n v="20587.6839"/>
    <s v="5FRYD3H98GB141811"/>
    <x v="301"/>
    <n v="905"/>
    <x v="30"/>
    <x v="0"/>
    <x v="0"/>
    <s v="desconocido"/>
    <x v="0"/>
  </r>
  <r>
    <x v="304"/>
    <x v="42"/>
    <x v="236"/>
    <n v="2000"/>
    <x v="1"/>
    <x v="4"/>
    <x v="304"/>
    <n v="0"/>
    <s v="WAULT58E54A330070"/>
    <x v="302"/>
    <n v="3222"/>
    <x v="40"/>
    <x v="0"/>
    <x v="0"/>
    <s v="desconocido"/>
    <x v="0"/>
  </r>
  <r>
    <x v="305"/>
    <x v="18"/>
    <x v="68"/>
    <n v="1990"/>
    <x v="1"/>
    <x v="10"/>
    <x v="305"/>
    <n v="0"/>
    <s v="TRURD38J281218902"/>
    <x v="303"/>
    <n v="3056"/>
    <x v="61"/>
    <x v="0"/>
    <x v="2"/>
    <s v="desconocido"/>
    <x v="0"/>
  </r>
  <r>
    <x v="306"/>
    <x v="32"/>
    <x v="72"/>
    <n v="2012"/>
    <x v="0"/>
    <x v="5"/>
    <x v="306"/>
    <n v="23356.7922"/>
    <s v="KNAFT4A26A5654589"/>
    <x v="304"/>
    <n v="467"/>
    <x v="64"/>
    <x v="1"/>
    <x v="1"/>
    <s v="desconocido"/>
    <x v="0"/>
  </r>
  <r>
    <x v="307"/>
    <x v="5"/>
    <x v="237"/>
    <n v="1985"/>
    <x v="1"/>
    <x v="5"/>
    <x v="307"/>
    <n v="7677.0812999999998"/>
    <s v="WAUAH78E27A045397"/>
    <x v="305"/>
    <n v="1602"/>
    <x v="26"/>
    <x v="0"/>
    <x v="0"/>
    <s v="desconocido"/>
    <x v="0"/>
  </r>
  <r>
    <x v="308"/>
    <x v="5"/>
    <x v="43"/>
    <n v="1996"/>
    <x v="1"/>
    <x v="3"/>
    <x v="308"/>
    <n v="4944.4814999999999"/>
    <s v="WAUBFAFL1CN294138"/>
    <x v="306"/>
    <n v="4458"/>
    <x v="76"/>
    <x v="0"/>
    <x v="2"/>
    <s v="desconocido"/>
    <x v="0"/>
  </r>
  <r>
    <x v="309"/>
    <x v="15"/>
    <x v="77"/>
    <n v="1982"/>
    <x v="1"/>
    <x v="2"/>
    <x v="309"/>
    <n v="23899.610699999997"/>
    <s v="1GYEE637X60531194"/>
    <x v="307"/>
    <n v="1018"/>
    <x v="3"/>
    <x v="0"/>
    <x v="1"/>
    <s v="desconocido"/>
    <x v="0"/>
  </r>
  <r>
    <x v="310"/>
    <x v="33"/>
    <x v="103"/>
    <n v="1996"/>
    <x v="1"/>
    <x v="8"/>
    <x v="310"/>
    <n v="12336.298799999999"/>
    <s v="WBAUP9C57AV310785"/>
    <x v="308"/>
    <n v="550"/>
    <x v="3"/>
    <x v="0"/>
    <x v="0"/>
    <s v="desconocido"/>
    <x v="0"/>
  </r>
  <r>
    <x v="311"/>
    <x v="40"/>
    <x v="238"/>
    <n v="2001"/>
    <x v="0"/>
    <x v="8"/>
    <x v="311"/>
    <n v="14086.281299999999"/>
    <s v="JH4DC54835S466277"/>
    <x v="309"/>
    <n v="3251"/>
    <x v="3"/>
    <x v="0"/>
    <x v="0"/>
    <s v="desconocido"/>
    <x v="0"/>
  </r>
  <r>
    <x v="312"/>
    <x v="41"/>
    <x v="138"/>
    <n v="2000"/>
    <x v="1"/>
    <x v="2"/>
    <x v="312"/>
    <n v="21272.306999999997"/>
    <s v="WAUBH78EX6A981982"/>
    <x v="310"/>
    <n v="2875"/>
    <x v="77"/>
    <x v="0"/>
    <x v="1"/>
    <s v="desconocido"/>
    <x v="0"/>
  </r>
  <r>
    <x v="313"/>
    <x v="22"/>
    <x v="239"/>
    <n v="2009"/>
    <x v="0"/>
    <x v="7"/>
    <x v="313"/>
    <n v="30036.270599999996"/>
    <s v="JN1AV7APXFM697143"/>
    <x v="311"/>
    <n v="2889"/>
    <x v="3"/>
    <x v="0"/>
    <x v="1"/>
    <s v="desconocido"/>
    <x v="0"/>
  </r>
  <r>
    <x v="314"/>
    <x v="32"/>
    <x v="204"/>
    <n v="2003"/>
    <x v="0"/>
    <x v="0"/>
    <x v="314"/>
    <n v="0"/>
    <s v="5TDDK3DC8ES907052"/>
    <x v="312"/>
    <n v="109"/>
    <x v="6"/>
    <x v="1"/>
    <x v="1"/>
    <s v="desconocido"/>
    <x v="0"/>
  </r>
  <r>
    <x v="315"/>
    <x v="15"/>
    <x v="240"/>
    <n v="1979"/>
    <x v="1"/>
    <x v="14"/>
    <x v="315"/>
    <n v="0"/>
    <s v="WAUAH78E26A236039"/>
    <x v="313"/>
    <n v="4547"/>
    <x v="12"/>
    <x v="0"/>
    <x v="1"/>
    <s v="desconocido"/>
    <x v="0"/>
  </r>
  <r>
    <x v="316"/>
    <x v="19"/>
    <x v="241"/>
    <n v="2002"/>
    <x v="0"/>
    <x v="13"/>
    <x v="316"/>
    <n v="9875.2772999999997"/>
    <s v="1G6DP5EV1A0428372"/>
    <x v="314"/>
    <n v="2949"/>
    <x v="33"/>
    <x v="0"/>
    <x v="0"/>
    <s v="desconocido"/>
    <x v="0"/>
  </r>
  <r>
    <x v="317"/>
    <x v="46"/>
    <x v="242"/>
    <n v="2004"/>
    <x v="0"/>
    <x v="11"/>
    <x v="317"/>
    <n v="17689.937999999998"/>
    <s v="WAUGGBFC1CN573792"/>
    <x v="315"/>
    <n v="2249"/>
    <x v="5"/>
    <x v="0"/>
    <x v="0"/>
    <s v="desconocido"/>
    <x v="0"/>
  </r>
  <r>
    <x v="318"/>
    <x v="17"/>
    <x v="243"/>
    <n v="1998"/>
    <x v="1"/>
    <x v="11"/>
    <x v="318"/>
    <n v="22529.9529"/>
    <s v="WAUFFBFL6AN832059"/>
    <x v="316"/>
    <n v="2771"/>
    <x v="34"/>
    <x v="0"/>
    <x v="1"/>
    <s v="desconocido"/>
    <x v="0"/>
  </r>
  <r>
    <x v="319"/>
    <x v="24"/>
    <x v="244"/>
    <n v="1996"/>
    <x v="1"/>
    <x v="16"/>
    <x v="319"/>
    <n v="4129.2909"/>
    <s v="1FTEW1CM1CF690574"/>
    <x v="317"/>
    <n v="2096"/>
    <x v="16"/>
    <x v="0"/>
    <x v="2"/>
    <s v="desconocido"/>
    <x v="0"/>
  </r>
  <r>
    <x v="320"/>
    <x v="19"/>
    <x v="245"/>
    <n v="1999"/>
    <x v="1"/>
    <x v="15"/>
    <x v="320"/>
    <n v="0"/>
    <s v="KNAGG4A88A5221577"/>
    <x v="318"/>
    <n v="314"/>
    <x v="21"/>
    <x v="1"/>
    <x v="2"/>
    <s v="desconocido"/>
    <x v="0"/>
  </r>
  <r>
    <x v="321"/>
    <x v="0"/>
    <x v="246"/>
    <n v="2001"/>
    <x v="0"/>
    <x v="3"/>
    <x v="321"/>
    <n v="7628.1449999999995"/>
    <s v="4A31K2DF8BE431164"/>
    <x v="319"/>
    <n v="291"/>
    <x v="3"/>
    <x v="1"/>
    <x v="0"/>
    <s v="Ginelle Murdie"/>
    <x v="3"/>
  </r>
  <r>
    <x v="322"/>
    <x v="19"/>
    <x v="247"/>
    <n v="2011"/>
    <x v="0"/>
    <x v="15"/>
    <x v="322"/>
    <n v="24072.896399999998"/>
    <s v="1G6DA8EY3B0654119"/>
    <x v="320"/>
    <n v="3746"/>
    <x v="78"/>
    <x v="0"/>
    <x v="1"/>
    <s v="desconocido"/>
    <x v="0"/>
  </r>
  <r>
    <x v="323"/>
    <x v="15"/>
    <x v="248"/>
    <n v="2012"/>
    <x v="0"/>
    <x v="11"/>
    <x v="323"/>
    <n v="16303.7448"/>
    <s v="KNDKG3A23A7407664"/>
    <x v="321"/>
    <n v="3951"/>
    <x v="3"/>
    <x v="0"/>
    <x v="0"/>
    <s v="desconocido"/>
    <x v="0"/>
  </r>
  <r>
    <x v="324"/>
    <x v="33"/>
    <x v="249"/>
    <n v="2008"/>
    <x v="0"/>
    <x v="10"/>
    <x v="324"/>
    <n v="7289.7762000000002"/>
    <s v="5FNYF3H44EB405894"/>
    <x v="322"/>
    <n v="2235"/>
    <x v="4"/>
    <x v="0"/>
    <x v="0"/>
    <s v="desconocido"/>
    <x v="0"/>
  </r>
  <r>
    <x v="325"/>
    <x v="20"/>
    <x v="250"/>
    <n v="2006"/>
    <x v="0"/>
    <x v="10"/>
    <x v="325"/>
    <n v="11497.199699999999"/>
    <s v="JN1CV6EK4CM421392"/>
    <x v="323"/>
    <n v="1708"/>
    <x v="36"/>
    <x v="0"/>
    <x v="0"/>
    <s v="desconocido"/>
    <x v="0"/>
  </r>
  <r>
    <x v="326"/>
    <x v="11"/>
    <x v="192"/>
    <n v="2002"/>
    <x v="0"/>
    <x v="18"/>
    <x v="326"/>
    <n v="14243.268899999999"/>
    <s v="1FMJK1J51AE616785"/>
    <x v="324"/>
    <n v="1013"/>
    <x v="3"/>
    <x v="0"/>
    <x v="0"/>
    <s v="desconocido"/>
    <x v="0"/>
  </r>
  <r>
    <x v="327"/>
    <x v="18"/>
    <x v="251"/>
    <n v="1994"/>
    <x v="1"/>
    <x v="10"/>
    <x v="327"/>
    <n v="25466.160299999996"/>
    <s v="1GKKRNEDXCJ219798"/>
    <x v="325"/>
    <n v="1206"/>
    <x v="17"/>
    <x v="0"/>
    <x v="1"/>
    <s v="desconocido"/>
    <x v="0"/>
  </r>
  <r>
    <x v="328"/>
    <x v="39"/>
    <x v="124"/>
    <n v="2010"/>
    <x v="0"/>
    <x v="1"/>
    <x v="328"/>
    <n v="20010.767699999997"/>
    <s v="KNAFT4A28D5106968"/>
    <x v="326"/>
    <n v="848"/>
    <x v="4"/>
    <x v="0"/>
    <x v="0"/>
    <s v="desconocido"/>
    <x v="0"/>
  </r>
  <r>
    <x v="329"/>
    <x v="18"/>
    <x v="252"/>
    <n v="2009"/>
    <x v="0"/>
    <x v="3"/>
    <x v="329"/>
    <n v="17855.054700000001"/>
    <s v="WA1AV74L99D896513"/>
    <x v="327"/>
    <n v="1191"/>
    <x v="17"/>
    <x v="0"/>
    <x v="0"/>
    <s v="desconocido"/>
    <x v="0"/>
  </r>
  <r>
    <x v="330"/>
    <x v="10"/>
    <x v="253"/>
    <n v="2011"/>
    <x v="0"/>
    <x v="18"/>
    <x v="330"/>
    <n v="20073.085199999998"/>
    <s v="JTDKN3DUXF0099055"/>
    <x v="328"/>
    <n v="2024"/>
    <x v="3"/>
    <x v="0"/>
    <x v="0"/>
    <s v="desconocido"/>
    <x v="0"/>
  </r>
  <r>
    <x v="331"/>
    <x v="20"/>
    <x v="66"/>
    <n v="2008"/>
    <x v="0"/>
    <x v="5"/>
    <x v="331"/>
    <n v="13264.7361"/>
    <s v="JN8AE2KP7D9288598"/>
    <x v="329"/>
    <n v="2297"/>
    <x v="9"/>
    <x v="0"/>
    <x v="0"/>
    <s v="desconocido"/>
    <x v="0"/>
  </r>
  <r>
    <x v="332"/>
    <x v="5"/>
    <x v="254"/>
    <n v="2008"/>
    <x v="0"/>
    <x v="1"/>
    <x v="332"/>
    <n v="17430.546000000002"/>
    <s v="1G6AA5RX8F0458573"/>
    <x v="330"/>
    <n v="4951"/>
    <x v="9"/>
    <x v="0"/>
    <x v="0"/>
    <s v="desconocido"/>
    <x v="0"/>
  </r>
  <r>
    <x v="333"/>
    <x v="24"/>
    <x v="170"/>
    <n v="1990"/>
    <x v="1"/>
    <x v="5"/>
    <x v="333"/>
    <n v="10803.2505"/>
    <s v="5NPEB4AC2BH252032"/>
    <x v="331"/>
    <n v="3349"/>
    <x v="3"/>
    <x v="0"/>
    <x v="0"/>
    <s v="desconocido"/>
    <x v="0"/>
  </r>
  <r>
    <x v="334"/>
    <x v="47"/>
    <x v="255"/>
    <n v="1994"/>
    <x v="1"/>
    <x v="13"/>
    <x v="334"/>
    <n v="4519.2251999999999"/>
    <s v="SCFEBBAK7BG783258"/>
    <x v="332"/>
    <n v="4728"/>
    <x v="3"/>
    <x v="0"/>
    <x v="2"/>
    <s v="desconocido"/>
    <x v="0"/>
  </r>
  <r>
    <x v="335"/>
    <x v="15"/>
    <x v="210"/>
    <n v="1994"/>
    <x v="1"/>
    <x v="16"/>
    <x v="335"/>
    <n v="21425.161799999998"/>
    <s v="SCBET9ZA9F8192612"/>
    <x v="333"/>
    <n v="4079"/>
    <x v="8"/>
    <x v="0"/>
    <x v="1"/>
    <s v="desconocido"/>
    <x v="0"/>
  </r>
  <r>
    <x v="336"/>
    <x v="40"/>
    <x v="181"/>
    <n v="2009"/>
    <x v="0"/>
    <x v="14"/>
    <x v="336"/>
    <n v="17302.1898"/>
    <s v="5GADT13S352236554"/>
    <x v="334"/>
    <n v="2619"/>
    <x v="15"/>
    <x v="0"/>
    <x v="0"/>
    <s v="desconocido"/>
    <x v="0"/>
  </r>
  <r>
    <x v="337"/>
    <x v="42"/>
    <x v="140"/>
    <n v="2000"/>
    <x v="1"/>
    <x v="2"/>
    <x v="337"/>
    <n v="6178.078199999999"/>
    <s v="JTHBE5C21D5758893"/>
    <x v="335"/>
    <n v="704"/>
    <x v="2"/>
    <x v="0"/>
    <x v="2"/>
    <s v="desconocido"/>
    <x v="0"/>
  </r>
  <r>
    <x v="338"/>
    <x v="8"/>
    <x v="256"/>
    <n v="2010"/>
    <x v="0"/>
    <x v="15"/>
    <x v="338"/>
    <n v="23301.171600000001"/>
    <s v="1G4HP54K02U316819"/>
    <x v="336"/>
    <n v="4442"/>
    <x v="4"/>
    <x v="0"/>
    <x v="1"/>
    <s v="desconocido"/>
    <x v="0"/>
  </r>
  <r>
    <x v="339"/>
    <x v="18"/>
    <x v="257"/>
    <n v="1987"/>
    <x v="1"/>
    <x v="18"/>
    <x v="339"/>
    <n v="6772.2479999999996"/>
    <s v="1GYUKHEF6AR337478"/>
    <x v="337"/>
    <n v="2574"/>
    <x v="17"/>
    <x v="0"/>
    <x v="0"/>
    <s v="desconocido"/>
    <x v="0"/>
  </r>
  <r>
    <x v="340"/>
    <x v="14"/>
    <x v="258"/>
    <n v="1998"/>
    <x v="1"/>
    <x v="6"/>
    <x v="340"/>
    <n v="24804.202499999999"/>
    <s v="1G4GF5G36EF337489"/>
    <x v="338"/>
    <n v="4056"/>
    <x v="3"/>
    <x v="0"/>
    <x v="1"/>
    <s v="desconocido"/>
    <x v="0"/>
  </r>
  <r>
    <x v="341"/>
    <x v="24"/>
    <x v="117"/>
    <n v="2009"/>
    <x v="0"/>
    <x v="17"/>
    <x v="341"/>
    <n v="12768.921899999999"/>
    <s v="WBAGL63432D399230"/>
    <x v="339"/>
    <n v="3821"/>
    <x v="24"/>
    <x v="0"/>
    <x v="0"/>
    <s v="desconocido"/>
    <x v="0"/>
  </r>
  <r>
    <x v="342"/>
    <x v="14"/>
    <x v="259"/>
    <n v="2009"/>
    <x v="0"/>
    <x v="11"/>
    <x v="342"/>
    <n v="6395.1111000000001"/>
    <s v="JTHBP5C22A5586444"/>
    <x v="340"/>
    <n v="4175"/>
    <x v="3"/>
    <x v="0"/>
    <x v="0"/>
    <s v="desconocido"/>
    <x v="0"/>
  </r>
  <r>
    <x v="343"/>
    <x v="31"/>
    <x v="260"/>
    <n v="2001"/>
    <x v="0"/>
    <x v="1"/>
    <x v="343"/>
    <n v="25104.080399999999"/>
    <s v="JM1DE1KY6E0810252"/>
    <x v="341"/>
    <n v="1976"/>
    <x v="72"/>
    <x v="0"/>
    <x v="1"/>
    <s v="desconocido"/>
    <x v="0"/>
  </r>
  <r>
    <x v="344"/>
    <x v="27"/>
    <x v="261"/>
    <n v="1993"/>
    <x v="1"/>
    <x v="17"/>
    <x v="344"/>
    <n v="5033.4816000000001"/>
    <s v="KMHHT6KD6DU215342"/>
    <x v="342"/>
    <n v="247"/>
    <x v="79"/>
    <x v="1"/>
    <x v="2"/>
    <s v="desconocido"/>
    <x v="0"/>
  </r>
  <r>
    <x v="345"/>
    <x v="35"/>
    <x v="262"/>
    <n v="2006"/>
    <x v="0"/>
    <x v="9"/>
    <x v="345"/>
    <n v="8476.1606999999985"/>
    <s v="1FMJU1H50AE884310"/>
    <x v="343"/>
    <n v="1383"/>
    <x v="80"/>
    <x v="0"/>
    <x v="0"/>
    <s v="desconocido"/>
    <x v="0"/>
  </r>
  <r>
    <x v="346"/>
    <x v="3"/>
    <x v="85"/>
    <n v="1988"/>
    <x v="1"/>
    <x v="4"/>
    <x v="346"/>
    <n v="9156.9659999999985"/>
    <s v="JN1CV6EK7CM903323"/>
    <x v="344"/>
    <n v="2153"/>
    <x v="9"/>
    <x v="0"/>
    <x v="0"/>
    <s v="desconocido"/>
    <x v="0"/>
  </r>
  <r>
    <x v="347"/>
    <x v="14"/>
    <x v="263"/>
    <n v="2012"/>
    <x v="0"/>
    <x v="5"/>
    <x v="347"/>
    <n v="24008.042099999999"/>
    <s v="WDDHF7GB1EA956113"/>
    <x v="345"/>
    <n v="2718"/>
    <x v="7"/>
    <x v="0"/>
    <x v="1"/>
    <s v="desconocido"/>
    <x v="0"/>
  </r>
  <r>
    <x v="348"/>
    <x v="3"/>
    <x v="264"/>
    <n v="2007"/>
    <x v="0"/>
    <x v="7"/>
    <x v="348"/>
    <n v="23249.545199999997"/>
    <s v="1D7RW3GKXAS646480"/>
    <x v="346"/>
    <n v="2450"/>
    <x v="0"/>
    <x v="0"/>
    <x v="1"/>
    <s v="desconocido"/>
    <x v="0"/>
  </r>
  <r>
    <x v="349"/>
    <x v="0"/>
    <x v="265"/>
    <n v="1992"/>
    <x v="1"/>
    <x v="12"/>
    <x v="349"/>
    <n v="11539.964099999999"/>
    <s v="19VDE3F74EE655620"/>
    <x v="347"/>
    <n v="2920"/>
    <x v="1"/>
    <x v="0"/>
    <x v="0"/>
    <s v="desconocido"/>
    <x v="0"/>
  </r>
  <r>
    <x v="350"/>
    <x v="15"/>
    <x v="266"/>
    <n v="1995"/>
    <x v="1"/>
    <x v="4"/>
    <x v="350"/>
    <n v="24514.931700000001"/>
    <s v="3FADP0L32CR726004"/>
    <x v="348"/>
    <n v="799"/>
    <x v="3"/>
    <x v="0"/>
    <x v="1"/>
    <s v="desconocido"/>
    <x v="0"/>
  </r>
  <r>
    <x v="351"/>
    <x v="18"/>
    <x v="267"/>
    <n v="1992"/>
    <x v="1"/>
    <x v="18"/>
    <x v="351"/>
    <n v="26504.876999999997"/>
    <s v="2G4WD582161171382"/>
    <x v="349"/>
    <n v="722"/>
    <x v="9"/>
    <x v="0"/>
    <x v="1"/>
    <s v="desconocido"/>
    <x v="0"/>
  </r>
  <r>
    <x v="352"/>
    <x v="0"/>
    <x v="268"/>
    <n v="2007"/>
    <x v="0"/>
    <x v="1"/>
    <x v="352"/>
    <n v="30673.001100000001"/>
    <s v="1VWAH7A38DC212600"/>
    <x v="350"/>
    <n v="2021"/>
    <x v="44"/>
    <x v="0"/>
    <x v="1"/>
    <s v="desconocido"/>
    <x v="0"/>
  </r>
  <r>
    <x v="353"/>
    <x v="10"/>
    <x v="269"/>
    <n v="1993"/>
    <x v="1"/>
    <x v="8"/>
    <x v="353"/>
    <n v="11289.7827"/>
    <s v="WBALX3C51CD690403"/>
    <x v="351"/>
    <n v="4870"/>
    <x v="73"/>
    <x v="0"/>
    <x v="0"/>
    <s v="desconocido"/>
    <x v="0"/>
  </r>
  <r>
    <x v="354"/>
    <x v="8"/>
    <x v="10"/>
    <n v="2004"/>
    <x v="0"/>
    <x v="6"/>
    <x v="354"/>
    <n v="13926.139499999999"/>
    <s v="JN1AZ4EH9CM364112"/>
    <x v="352"/>
    <n v="1713"/>
    <x v="81"/>
    <x v="0"/>
    <x v="0"/>
    <s v="desconocido"/>
    <x v="0"/>
  </r>
  <r>
    <x v="355"/>
    <x v="18"/>
    <x v="270"/>
    <n v="2008"/>
    <x v="0"/>
    <x v="6"/>
    <x v="355"/>
    <n v="15707.540099999998"/>
    <s v="1FTSW2A5XAE661615"/>
    <x v="353"/>
    <n v="4077"/>
    <x v="18"/>
    <x v="0"/>
    <x v="0"/>
    <s v="Hermine Shotton"/>
    <x v="1"/>
  </r>
  <r>
    <x v="356"/>
    <x v="20"/>
    <x v="182"/>
    <n v="2007"/>
    <x v="0"/>
    <x v="14"/>
    <x v="356"/>
    <n v="21956.764200000001"/>
    <s v="WBAHN03598D998288"/>
    <x v="354"/>
    <n v="2995"/>
    <x v="52"/>
    <x v="0"/>
    <x v="1"/>
    <s v="desconocido"/>
    <x v="0"/>
  </r>
  <r>
    <x v="357"/>
    <x v="15"/>
    <x v="271"/>
    <n v="2006"/>
    <x v="0"/>
    <x v="12"/>
    <x v="357"/>
    <n v="26366.3295"/>
    <s v="JN8AF5MR3DT352880"/>
    <x v="355"/>
    <n v="4222"/>
    <x v="47"/>
    <x v="0"/>
    <x v="1"/>
    <s v="desconocido"/>
    <x v="0"/>
  </r>
  <r>
    <x v="358"/>
    <x v="9"/>
    <x v="99"/>
    <n v="2004"/>
    <x v="0"/>
    <x v="4"/>
    <x v="358"/>
    <n v="17369.188200000001"/>
    <s v="3D73M3CL3BG544781"/>
    <x v="356"/>
    <n v="1366"/>
    <x v="17"/>
    <x v="0"/>
    <x v="0"/>
    <s v="desconocido"/>
    <x v="0"/>
  </r>
  <r>
    <x v="359"/>
    <x v="29"/>
    <x v="74"/>
    <n v="1999"/>
    <x v="1"/>
    <x v="9"/>
    <x v="359"/>
    <n v="8085.8358000000007"/>
    <s v="WAU4FBFL7CA131788"/>
    <x v="357"/>
    <n v="666"/>
    <x v="60"/>
    <x v="0"/>
    <x v="0"/>
    <s v="Roland Ikringill"/>
    <x v="2"/>
  </r>
  <r>
    <x v="360"/>
    <x v="31"/>
    <x v="272"/>
    <n v="2004"/>
    <x v="0"/>
    <x v="7"/>
    <x v="360"/>
    <n v="17987.363099999999"/>
    <s v="WBAWR33517P100213"/>
    <x v="358"/>
    <n v="4155"/>
    <x v="9"/>
    <x v="0"/>
    <x v="0"/>
    <s v="Parke Medendorp"/>
    <x v="3"/>
  </r>
  <r>
    <x v="361"/>
    <x v="32"/>
    <x v="273"/>
    <n v="2001"/>
    <x v="0"/>
    <x v="5"/>
    <x v="361"/>
    <n v="7681.6697999999988"/>
    <s v="3LN6L2LU5FR866941"/>
    <x v="359"/>
    <n v="895"/>
    <x v="33"/>
    <x v="0"/>
    <x v="0"/>
    <s v="desconocido"/>
    <x v="0"/>
  </r>
  <r>
    <x v="362"/>
    <x v="30"/>
    <x v="166"/>
    <n v="2005"/>
    <x v="0"/>
    <x v="6"/>
    <x v="362"/>
    <n v="3468.402"/>
    <s v="1N4AL2AP1BN396924"/>
    <x v="360"/>
    <n v="3182"/>
    <x v="9"/>
    <x v="0"/>
    <x v="2"/>
    <s v="desconocido"/>
    <x v="0"/>
  </r>
  <r>
    <x v="363"/>
    <x v="6"/>
    <x v="188"/>
    <n v="2000"/>
    <x v="1"/>
    <x v="7"/>
    <x v="363"/>
    <n v="11167.7034"/>
    <s v="WBADN63412G316423"/>
    <x v="361"/>
    <n v="648"/>
    <x v="75"/>
    <x v="0"/>
    <x v="0"/>
    <s v="desconocido"/>
    <x v="0"/>
  </r>
  <r>
    <x v="364"/>
    <x v="4"/>
    <x v="119"/>
    <n v="1985"/>
    <x v="1"/>
    <x v="17"/>
    <x v="364"/>
    <n v="20833.505699999998"/>
    <s v="5J8TB4H32GL486026"/>
    <x v="362"/>
    <n v="452"/>
    <x v="52"/>
    <x v="1"/>
    <x v="0"/>
    <s v="desconocido"/>
    <x v="0"/>
  </r>
  <r>
    <x v="365"/>
    <x v="18"/>
    <x v="274"/>
    <n v="1995"/>
    <x v="1"/>
    <x v="3"/>
    <x v="365"/>
    <n v="14590.900799999999"/>
    <s v="5LMJJ2H53AE375164"/>
    <x v="363"/>
    <n v="4553"/>
    <x v="42"/>
    <x v="0"/>
    <x v="0"/>
    <s v="desconocido"/>
    <x v="0"/>
  </r>
  <r>
    <x v="366"/>
    <x v="0"/>
    <x v="0"/>
    <n v="1988"/>
    <x v="1"/>
    <x v="13"/>
    <x v="366"/>
    <n v="0"/>
    <s v="WBAWC7C5XAP265810"/>
    <x v="364"/>
    <n v="1159"/>
    <x v="12"/>
    <x v="0"/>
    <x v="0"/>
    <s v="desconocido"/>
    <x v="0"/>
  </r>
  <r>
    <x v="367"/>
    <x v="27"/>
    <x v="207"/>
    <n v="2009"/>
    <x v="0"/>
    <x v="17"/>
    <x v="367"/>
    <n v="24047.469599999997"/>
    <s v="3FAHP0DC3BR873964"/>
    <x v="365"/>
    <n v="474"/>
    <x v="69"/>
    <x v="1"/>
    <x v="1"/>
    <s v="desconocido"/>
    <x v="0"/>
  </r>
  <r>
    <x v="368"/>
    <x v="26"/>
    <x v="64"/>
    <n v="2010"/>
    <x v="0"/>
    <x v="12"/>
    <x v="368"/>
    <n v="0"/>
    <s v="WAUDH74F57N326582"/>
    <x v="366"/>
    <n v="952"/>
    <x v="12"/>
    <x v="0"/>
    <x v="0"/>
    <s v="desconocido"/>
    <x v="0"/>
  </r>
  <r>
    <x v="369"/>
    <x v="6"/>
    <x v="275"/>
    <n v="2009"/>
    <x v="0"/>
    <x v="14"/>
    <x v="369"/>
    <n v="5467.3982999999998"/>
    <s v="WA19FAFL8DA526982"/>
    <x v="367"/>
    <n v="3646"/>
    <x v="3"/>
    <x v="0"/>
    <x v="2"/>
    <s v="desconocido"/>
    <x v="0"/>
  </r>
  <r>
    <x v="370"/>
    <x v="4"/>
    <x v="276"/>
    <n v="1994"/>
    <x v="1"/>
    <x v="12"/>
    <x v="370"/>
    <n v="26904.315899999998"/>
    <s v="WVGAV3AX3EW228819"/>
    <x v="368"/>
    <n v="683"/>
    <x v="10"/>
    <x v="0"/>
    <x v="1"/>
    <s v="desconocido"/>
    <x v="0"/>
  </r>
  <r>
    <x v="371"/>
    <x v="48"/>
    <x v="277"/>
    <n v="1989"/>
    <x v="1"/>
    <x v="18"/>
    <x v="371"/>
    <n v="13181.403899999999"/>
    <s v="2B3CK3CV9AH858775"/>
    <x v="369"/>
    <n v="2422"/>
    <x v="82"/>
    <x v="0"/>
    <x v="0"/>
    <s v="desconocido"/>
    <x v="0"/>
  </r>
  <r>
    <x v="372"/>
    <x v="19"/>
    <x v="278"/>
    <n v="2010"/>
    <x v="0"/>
    <x v="17"/>
    <x v="372"/>
    <n v="9788.0180999999993"/>
    <s v="1C4NJCBA2FD291323"/>
    <x v="370"/>
    <n v="945"/>
    <x v="83"/>
    <x v="0"/>
    <x v="0"/>
    <s v="Jillie Randle"/>
    <x v="1"/>
  </r>
  <r>
    <x v="373"/>
    <x v="8"/>
    <x v="279"/>
    <n v="2006"/>
    <x v="0"/>
    <x v="18"/>
    <x v="373"/>
    <n v="8590.0752000000011"/>
    <s v="WAUKFBFL8BA768730"/>
    <x v="371"/>
    <n v="1742"/>
    <x v="84"/>
    <x v="0"/>
    <x v="0"/>
    <s v="desconocido"/>
    <x v="0"/>
  </r>
  <r>
    <x v="374"/>
    <x v="17"/>
    <x v="280"/>
    <n v="1986"/>
    <x v="1"/>
    <x v="6"/>
    <x v="374"/>
    <n v="11947.2444"/>
    <s v="5XYKT3A61EG681825"/>
    <x v="372"/>
    <n v="2513"/>
    <x v="3"/>
    <x v="0"/>
    <x v="0"/>
    <s v="desconocido"/>
    <x v="0"/>
  </r>
  <r>
    <x v="375"/>
    <x v="22"/>
    <x v="281"/>
    <n v="1992"/>
    <x v="1"/>
    <x v="2"/>
    <x v="375"/>
    <n v="13032.6147"/>
    <s v="4A31K2DF4AE977622"/>
    <x v="373"/>
    <n v="4300"/>
    <x v="15"/>
    <x v="0"/>
    <x v="0"/>
    <s v="desconocido"/>
    <x v="0"/>
  </r>
  <r>
    <x v="376"/>
    <x v="40"/>
    <x v="164"/>
    <n v="1999"/>
    <x v="1"/>
    <x v="6"/>
    <x v="376"/>
    <n v="26848.8969"/>
    <s v="SCBBR9ZA9DC034525"/>
    <x v="374"/>
    <n v="1166"/>
    <x v="3"/>
    <x v="0"/>
    <x v="1"/>
    <s v="desconocido"/>
    <x v="0"/>
  </r>
  <r>
    <x v="377"/>
    <x v="4"/>
    <x v="282"/>
    <n v="2002"/>
    <x v="0"/>
    <x v="16"/>
    <x v="377"/>
    <n v="14017.279499999999"/>
    <s v="WA1DGBFE4BD473742"/>
    <x v="375"/>
    <n v="1834"/>
    <x v="3"/>
    <x v="0"/>
    <x v="0"/>
    <s v="desconocido"/>
    <x v="0"/>
  </r>
  <r>
    <x v="378"/>
    <x v="11"/>
    <x v="13"/>
    <n v="2003"/>
    <x v="0"/>
    <x v="2"/>
    <x v="378"/>
    <n v="17843.752499999999"/>
    <s v="1FTEW1C82AF573649"/>
    <x v="376"/>
    <n v="241"/>
    <x v="3"/>
    <x v="1"/>
    <x v="0"/>
    <s v="desconocido"/>
    <x v="0"/>
  </r>
  <r>
    <x v="379"/>
    <x v="2"/>
    <x v="73"/>
    <n v="2008"/>
    <x v="0"/>
    <x v="8"/>
    <x v="379"/>
    <n v="26654.319299999999"/>
    <s v="1D7RW2BKXBS219500"/>
    <x v="377"/>
    <n v="3553"/>
    <x v="16"/>
    <x v="0"/>
    <x v="1"/>
    <s v="desconocido"/>
    <x v="0"/>
  </r>
  <r>
    <x v="380"/>
    <x v="18"/>
    <x v="283"/>
    <n v="1991"/>
    <x v="1"/>
    <x v="7"/>
    <x v="380"/>
    <n v="15069.513899999998"/>
    <s v="YV1382MWXA2368945"/>
    <x v="378"/>
    <n v="4661"/>
    <x v="3"/>
    <x v="0"/>
    <x v="0"/>
    <s v="desconocido"/>
    <x v="0"/>
  </r>
  <r>
    <x v="381"/>
    <x v="14"/>
    <x v="284"/>
    <n v="2004"/>
    <x v="0"/>
    <x v="5"/>
    <x v="381"/>
    <n v="10109.849399999999"/>
    <s v="WA1LGAFE6FD158842"/>
    <x v="379"/>
    <n v="3534"/>
    <x v="71"/>
    <x v="0"/>
    <x v="0"/>
    <s v="desconocido"/>
    <x v="0"/>
  </r>
  <r>
    <x v="382"/>
    <x v="3"/>
    <x v="285"/>
    <n v="2007"/>
    <x v="0"/>
    <x v="1"/>
    <x v="382"/>
    <n v="15924.6906"/>
    <s v="1FTNS2EW4AD204039"/>
    <x v="380"/>
    <n v="4084"/>
    <x v="17"/>
    <x v="0"/>
    <x v="0"/>
    <s v="desconocido"/>
    <x v="0"/>
  </r>
  <r>
    <x v="383"/>
    <x v="40"/>
    <x v="151"/>
    <n v="1984"/>
    <x v="1"/>
    <x v="7"/>
    <x v="383"/>
    <n v="7995.2208000000001"/>
    <s v="1FMJK1H58EE276062"/>
    <x v="381"/>
    <n v="3953"/>
    <x v="3"/>
    <x v="0"/>
    <x v="0"/>
    <s v="desconocido"/>
    <x v="0"/>
  </r>
  <r>
    <x v="384"/>
    <x v="31"/>
    <x v="286"/>
    <n v="1998"/>
    <x v="1"/>
    <x v="15"/>
    <x v="384"/>
    <n v="26141.6463"/>
    <s v="3VW8S7AT1FM186536"/>
    <x v="382"/>
    <n v="4492"/>
    <x v="44"/>
    <x v="0"/>
    <x v="1"/>
    <s v="desconocido"/>
    <x v="0"/>
  </r>
  <r>
    <x v="385"/>
    <x v="0"/>
    <x v="287"/>
    <n v="2008"/>
    <x v="0"/>
    <x v="10"/>
    <x v="385"/>
    <n v="15846.5118"/>
    <s v="WBAYA6C53FG362685"/>
    <x v="383"/>
    <n v="280"/>
    <x v="15"/>
    <x v="1"/>
    <x v="0"/>
    <s v="desconocido"/>
    <x v="0"/>
  </r>
  <r>
    <x v="386"/>
    <x v="3"/>
    <x v="288"/>
    <n v="1999"/>
    <x v="1"/>
    <x v="18"/>
    <x v="386"/>
    <n v="20039.642699999997"/>
    <s v="WAUKF98E27A522755"/>
    <x v="384"/>
    <n v="1220"/>
    <x v="15"/>
    <x v="0"/>
    <x v="0"/>
    <s v="desconocido"/>
    <x v="0"/>
  </r>
  <r>
    <x v="387"/>
    <x v="8"/>
    <x v="279"/>
    <n v="2010"/>
    <x v="0"/>
    <x v="13"/>
    <x v="387"/>
    <n v="25426.163700000001"/>
    <s v="1GYS4BEF4CR578621"/>
    <x v="291"/>
    <n v="3748"/>
    <x v="3"/>
    <x v="0"/>
    <x v="1"/>
    <s v="desconocido"/>
    <x v="0"/>
  </r>
  <r>
    <x v="388"/>
    <x v="27"/>
    <x v="261"/>
    <n v="1997"/>
    <x v="1"/>
    <x v="3"/>
    <x v="388"/>
    <n v="29384.061000000002"/>
    <s v="WBA5B1C5XFG396870"/>
    <x v="385"/>
    <n v="3773"/>
    <x v="33"/>
    <x v="0"/>
    <x v="1"/>
    <s v="desconocido"/>
    <x v="0"/>
  </r>
  <r>
    <x v="389"/>
    <x v="16"/>
    <x v="160"/>
    <n v="1987"/>
    <x v="1"/>
    <x v="15"/>
    <x v="389"/>
    <n v="15139.5888"/>
    <s v="1FTSW2B51AE101366"/>
    <x v="386"/>
    <n v="4249"/>
    <x v="30"/>
    <x v="0"/>
    <x v="0"/>
    <s v="desconocido"/>
    <x v="0"/>
  </r>
  <r>
    <x v="390"/>
    <x v="4"/>
    <x v="136"/>
    <n v="1997"/>
    <x v="1"/>
    <x v="15"/>
    <x v="390"/>
    <n v="5399.4884999999995"/>
    <s v="WBAUN1C53BV120779"/>
    <x v="387"/>
    <n v="395"/>
    <x v="33"/>
    <x v="1"/>
    <x v="2"/>
    <s v="desconocido"/>
    <x v="0"/>
  </r>
  <r>
    <x v="391"/>
    <x v="15"/>
    <x v="289"/>
    <n v="2002"/>
    <x v="0"/>
    <x v="17"/>
    <x v="391"/>
    <n v="0"/>
    <s v="1NXBU4EE3AZ072194"/>
    <x v="388"/>
    <n v="3208"/>
    <x v="12"/>
    <x v="0"/>
    <x v="0"/>
    <s v="desconocido"/>
    <x v="0"/>
  </r>
  <r>
    <x v="392"/>
    <x v="46"/>
    <x v="290"/>
    <n v="1993"/>
    <x v="1"/>
    <x v="9"/>
    <x v="392"/>
    <n v="6034.6208999999999"/>
    <s v="WAUGGAFRXEA484683"/>
    <x v="389"/>
    <n v="764"/>
    <x v="14"/>
    <x v="0"/>
    <x v="2"/>
    <s v="desconocido"/>
    <x v="0"/>
  </r>
  <r>
    <x v="393"/>
    <x v="7"/>
    <x v="200"/>
    <n v="1997"/>
    <x v="1"/>
    <x v="9"/>
    <x v="393"/>
    <n v="7883.5112999999992"/>
    <s v="WVGAV7AX3FW501203"/>
    <x v="390"/>
    <n v="4805"/>
    <x v="9"/>
    <x v="0"/>
    <x v="0"/>
    <s v="Alley Charon"/>
    <x v="3"/>
  </r>
  <r>
    <x v="394"/>
    <x v="10"/>
    <x v="148"/>
    <n v="1994"/>
    <x v="1"/>
    <x v="18"/>
    <x v="394"/>
    <n v="29031.477299999999"/>
    <s v="5UXWX7C58CL965163"/>
    <x v="391"/>
    <n v="2216"/>
    <x v="9"/>
    <x v="0"/>
    <x v="1"/>
    <s v="desconocido"/>
    <x v="0"/>
  </r>
  <r>
    <x v="395"/>
    <x v="3"/>
    <x v="291"/>
    <n v="2007"/>
    <x v="0"/>
    <x v="18"/>
    <x v="395"/>
    <n v="9602.2836000000007"/>
    <s v="1G6AA5RX1D0610870"/>
    <x v="392"/>
    <n v="3868"/>
    <x v="9"/>
    <x v="0"/>
    <x v="0"/>
    <s v="desconocido"/>
    <x v="0"/>
  </r>
  <r>
    <x v="396"/>
    <x v="0"/>
    <x v="51"/>
    <n v="2002"/>
    <x v="0"/>
    <x v="18"/>
    <x v="396"/>
    <n v="7897.3040999999994"/>
    <s v="WBAAV33431F054121"/>
    <x v="393"/>
    <n v="3908"/>
    <x v="85"/>
    <x v="0"/>
    <x v="0"/>
    <s v="desconocido"/>
    <x v="0"/>
  </r>
  <r>
    <x v="397"/>
    <x v="24"/>
    <x v="104"/>
    <n v="1992"/>
    <x v="1"/>
    <x v="11"/>
    <x v="397"/>
    <n v="4954.4061000000002"/>
    <s v="WUARL48H48K175760"/>
    <x v="394"/>
    <n v="1958"/>
    <x v="30"/>
    <x v="0"/>
    <x v="2"/>
    <s v="desconocido"/>
    <x v="0"/>
  </r>
  <r>
    <x v="398"/>
    <x v="9"/>
    <x v="11"/>
    <n v="2011"/>
    <x v="0"/>
    <x v="8"/>
    <x v="398"/>
    <n v="30179.541000000001"/>
    <s v="5XYZG3AB9CG096262"/>
    <x v="395"/>
    <n v="4693"/>
    <x v="4"/>
    <x v="0"/>
    <x v="1"/>
    <s v="desconocido"/>
    <x v="0"/>
  </r>
  <r>
    <x v="399"/>
    <x v="7"/>
    <x v="31"/>
    <n v="2007"/>
    <x v="0"/>
    <x v="3"/>
    <x v="399"/>
    <n v="0"/>
    <s v="SCBGC3ZAXEC853369"/>
    <x v="396"/>
    <n v="4009"/>
    <x v="56"/>
    <x v="0"/>
    <x v="0"/>
    <s v="desconocido"/>
    <x v="0"/>
  </r>
  <r>
    <x v="400"/>
    <x v="21"/>
    <x v="292"/>
    <n v="1999"/>
    <x v="1"/>
    <x v="8"/>
    <x v="400"/>
    <n v="9122.8220999999994"/>
    <s v="KL4CJFSB2EB799412"/>
    <x v="397"/>
    <n v="824"/>
    <x v="86"/>
    <x v="0"/>
    <x v="0"/>
    <s v="desconocido"/>
    <x v="0"/>
  </r>
  <r>
    <x v="401"/>
    <x v="27"/>
    <x v="207"/>
    <n v="2005"/>
    <x v="0"/>
    <x v="13"/>
    <x v="401"/>
    <n v="18954.2304"/>
    <s v="1N4AB7APXDN714090"/>
    <x v="398"/>
    <n v="4374"/>
    <x v="65"/>
    <x v="0"/>
    <x v="0"/>
    <s v="desconocido"/>
    <x v="0"/>
  </r>
  <r>
    <x v="402"/>
    <x v="7"/>
    <x v="293"/>
    <n v="2010"/>
    <x v="0"/>
    <x v="5"/>
    <x v="402"/>
    <n v="0"/>
    <s v="WA1LFBFP5DA480753"/>
    <x v="399"/>
    <n v="1494"/>
    <x v="56"/>
    <x v="0"/>
    <x v="0"/>
    <s v="desconocido"/>
    <x v="0"/>
  </r>
  <r>
    <x v="403"/>
    <x v="3"/>
    <x v="294"/>
    <n v="2006"/>
    <x v="0"/>
    <x v="6"/>
    <x v="403"/>
    <n v="6843.9356999999991"/>
    <s v="WUAGNAFG2BN689784"/>
    <x v="400"/>
    <n v="655"/>
    <x v="30"/>
    <x v="0"/>
    <x v="0"/>
    <s v="desconocido"/>
    <x v="0"/>
  </r>
  <r>
    <x v="404"/>
    <x v="15"/>
    <x v="295"/>
    <n v="2002"/>
    <x v="0"/>
    <x v="7"/>
    <x v="404"/>
    <n v="0"/>
    <s v="KMHTC6AD9EU172077"/>
    <x v="401"/>
    <n v="2410"/>
    <x v="56"/>
    <x v="0"/>
    <x v="0"/>
    <s v="desconocido"/>
    <x v="0"/>
  </r>
  <r>
    <x v="405"/>
    <x v="41"/>
    <x v="169"/>
    <n v="2004"/>
    <x v="0"/>
    <x v="14"/>
    <x v="405"/>
    <n v="20177.6358"/>
    <s v="KNDPB3A22B7609806"/>
    <x v="402"/>
    <n v="2198"/>
    <x v="10"/>
    <x v="0"/>
    <x v="0"/>
    <s v="desconocido"/>
    <x v="0"/>
  </r>
  <r>
    <x v="406"/>
    <x v="14"/>
    <x v="93"/>
    <n v="2006"/>
    <x v="0"/>
    <x v="4"/>
    <x v="406"/>
    <n v="6184.3026"/>
    <s v="JA32U1FUXBU169109"/>
    <x v="403"/>
    <n v="2988"/>
    <x v="4"/>
    <x v="0"/>
    <x v="2"/>
    <s v="desconocido"/>
    <x v="0"/>
  </r>
  <r>
    <x v="407"/>
    <x v="19"/>
    <x v="247"/>
    <n v="1992"/>
    <x v="1"/>
    <x v="17"/>
    <x v="407"/>
    <n v="0"/>
    <s v="JM3ER2W33A0991910"/>
    <x v="404"/>
    <n v="378"/>
    <x v="56"/>
    <x v="1"/>
    <x v="1"/>
    <s v="desconocido"/>
    <x v="0"/>
  </r>
  <r>
    <x v="408"/>
    <x v="0"/>
    <x v="174"/>
    <n v="2003"/>
    <x v="0"/>
    <x v="0"/>
    <x v="408"/>
    <n v="29768.287499999999"/>
    <s v="WAU3GBFC9DN067286"/>
    <x v="405"/>
    <n v="919"/>
    <x v="4"/>
    <x v="0"/>
    <x v="1"/>
    <s v="desconocido"/>
    <x v="0"/>
  </r>
  <r>
    <x v="409"/>
    <x v="0"/>
    <x v="268"/>
    <n v="2004"/>
    <x v="0"/>
    <x v="13"/>
    <x v="409"/>
    <n v="14899.5231"/>
    <s v="WAULD64B33N287970"/>
    <x v="406"/>
    <n v="1641"/>
    <x v="77"/>
    <x v="0"/>
    <x v="0"/>
    <s v="desconocido"/>
    <x v="0"/>
  </r>
  <r>
    <x v="410"/>
    <x v="11"/>
    <x v="29"/>
    <n v="1994"/>
    <x v="1"/>
    <x v="14"/>
    <x v="410"/>
    <n v="29054.648699999998"/>
    <s v="JM1NC2PF1E0533128"/>
    <x v="407"/>
    <n v="631"/>
    <x v="87"/>
    <x v="0"/>
    <x v="1"/>
    <s v="desconocido"/>
    <x v="0"/>
  </r>
  <r>
    <x v="411"/>
    <x v="16"/>
    <x v="296"/>
    <n v="1989"/>
    <x v="1"/>
    <x v="18"/>
    <x v="411"/>
    <n v="25154.282999999999"/>
    <s v="5UXKU6C52F0909193"/>
    <x v="408"/>
    <n v="2842"/>
    <x v="3"/>
    <x v="0"/>
    <x v="1"/>
    <s v="desconocido"/>
    <x v="0"/>
  </r>
  <r>
    <x v="412"/>
    <x v="5"/>
    <x v="43"/>
    <n v="1997"/>
    <x v="1"/>
    <x v="11"/>
    <x v="412"/>
    <n v="29672.5821"/>
    <s v="KNAGN4AD4F5300108"/>
    <x v="409"/>
    <n v="2390"/>
    <x v="30"/>
    <x v="0"/>
    <x v="1"/>
    <s v="desconocido"/>
    <x v="0"/>
  </r>
  <r>
    <x v="413"/>
    <x v="6"/>
    <x v="8"/>
    <n v="1990"/>
    <x v="1"/>
    <x v="6"/>
    <x v="413"/>
    <n v="12936.518700000001"/>
    <s v="1FTFW1E85AK470749"/>
    <x v="410"/>
    <n v="101"/>
    <x v="3"/>
    <x v="1"/>
    <x v="0"/>
    <s v="desconocido"/>
    <x v="0"/>
  </r>
  <r>
    <x v="414"/>
    <x v="8"/>
    <x v="297"/>
    <n v="2005"/>
    <x v="0"/>
    <x v="3"/>
    <x v="414"/>
    <n v="27036.6306"/>
    <s v="SCFFBCCD3AG820748"/>
    <x v="411"/>
    <n v="1973"/>
    <x v="57"/>
    <x v="0"/>
    <x v="1"/>
    <s v="desconocido"/>
    <x v="0"/>
  </r>
  <r>
    <x v="415"/>
    <x v="38"/>
    <x v="298"/>
    <n v="1992"/>
    <x v="1"/>
    <x v="14"/>
    <x v="415"/>
    <n v="20852.212499999998"/>
    <s v="1C4SDHCT4FC749053"/>
    <x v="412"/>
    <n v="4124"/>
    <x v="0"/>
    <x v="0"/>
    <x v="0"/>
    <s v="desconocido"/>
    <x v="0"/>
  </r>
  <r>
    <x v="416"/>
    <x v="4"/>
    <x v="299"/>
    <n v="1996"/>
    <x v="1"/>
    <x v="1"/>
    <x v="416"/>
    <n v="20806.2582"/>
    <s v="WAUKD78P77A126686"/>
    <x v="413"/>
    <n v="343"/>
    <x v="3"/>
    <x v="1"/>
    <x v="0"/>
    <s v="desconocido"/>
    <x v="0"/>
  </r>
  <r>
    <x v="417"/>
    <x v="35"/>
    <x v="300"/>
    <n v="1993"/>
    <x v="1"/>
    <x v="0"/>
    <x v="417"/>
    <n v="29718.714899999999"/>
    <s v="5UXFB33553L230552"/>
    <x v="414"/>
    <n v="2702"/>
    <x v="88"/>
    <x v="0"/>
    <x v="1"/>
    <s v="desconocido"/>
    <x v="0"/>
  </r>
  <r>
    <x v="418"/>
    <x v="46"/>
    <x v="301"/>
    <n v="2002"/>
    <x v="0"/>
    <x v="2"/>
    <x v="418"/>
    <n v="12513.608099999999"/>
    <s v="1GYS3DEF8CR963680"/>
    <x v="415"/>
    <n v="752"/>
    <x v="9"/>
    <x v="0"/>
    <x v="0"/>
    <s v="desconocido"/>
    <x v="0"/>
  </r>
  <r>
    <x v="419"/>
    <x v="14"/>
    <x v="302"/>
    <n v="2001"/>
    <x v="0"/>
    <x v="4"/>
    <x v="419"/>
    <n v="7229.5838999999987"/>
    <s v="WAUDFAFL2CA560508"/>
    <x v="416"/>
    <n v="364"/>
    <x v="9"/>
    <x v="1"/>
    <x v="0"/>
    <s v="desconocido"/>
    <x v="0"/>
  </r>
  <r>
    <x v="420"/>
    <x v="5"/>
    <x v="101"/>
    <n v="1995"/>
    <x v="1"/>
    <x v="18"/>
    <x v="420"/>
    <n v="30622.531799999997"/>
    <s v="WP0AB2A83CS995834"/>
    <x v="417"/>
    <n v="4480"/>
    <x v="44"/>
    <x v="0"/>
    <x v="1"/>
    <s v="desconocido"/>
    <x v="0"/>
  </r>
  <r>
    <x v="421"/>
    <x v="49"/>
    <x v="303"/>
    <n v="2011"/>
    <x v="0"/>
    <x v="3"/>
    <x v="421"/>
    <n v="27911.772000000001"/>
    <s v="5LMJJ3J59DE308721"/>
    <x v="418"/>
    <n v="2910"/>
    <x v="9"/>
    <x v="0"/>
    <x v="1"/>
    <s v="desconocido"/>
    <x v="0"/>
  </r>
  <r>
    <x v="422"/>
    <x v="4"/>
    <x v="63"/>
    <n v="1986"/>
    <x v="1"/>
    <x v="5"/>
    <x v="422"/>
    <n v="28391.269199999995"/>
    <s v="WAULC58E75A622630"/>
    <x v="419"/>
    <n v="2913"/>
    <x v="1"/>
    <x v="0"/>
    <x v="1"/>
    <s v="desconocido"/>
    <x v="0"/>
  </r>
  <r>
    <x v="423"/>
    <x v="19"/>
    <x v="156"/>
    <n v="2006"/>
    <x v="0"/>
    <x v="12"/>
    <x v="423"/>
    <n v="4938.4922999999999"/>
    <s v="1FTMF1E86AF313120"/>
    <x v="420"/>
    <n v="4396"/>
    <x v="16"/>
    <x v="0"/>
    <x v="2"/>
    <s v="desconocido"/>
    <x v="0"/>
  </r>
  <r>
    <x v="424"/>
    <x v="17"/>
    <x v="227"/>
    <n v="1965"/>
    <x v="1"/>
    <x v="3"/>
    <x v="424"/>
    <n v="24995.0589"/>
    <s v="1G4HP54K514757005"/>
    <x v="183"/>
    <n v="1145"/>
    <x v="8"/>
    <x v="0"/>
    <x v="1"/>
    <s v="desconocido"/>
    <x v="0"/>
  </r>
  <r>
    <x v="425"/>
    <x v="27"/>
    <x v="304"/>
    <n v="2013"/>
    <x v="0"/>
    <x v="10"/>
    <x v="425"/>
    <n v="8838.7425000000003"/>
    <s v="1FTSX2B52AE193701"/>
    <x v="421"/>
    <n v="285"/>
    <x v="59"/>
    <x v="1"/>
    <x v="0"/>
    <s v="desconocido"/>
    <x v="0"/>
  </r>
  <r>
    <x v="426"/>
    <x v="32"/>
    <x v="204"/>
    <n v="2003"/>
    <x v="0"/>
    <x v="18"/>
    <x v="426"/>
    <n v="15902.827499999999"/>
    <s v="WVWED7AJXDW099844"/>
    <x v="422"/>
    <n v="2154"/>
    <x v="89"/>
    <x v="0"/>
    <x v="0"/>
    <s v="desconocido"/>
    <x v="0"/>
  </r>
  <r>
    <x v="427"/>
    <x v="0"/>
    <x v="305"/>
    <n v="2010"/>
    <x v="0"/>
    <x v="11"/>
    <x v="427"/>
    <n v="23832.788700000001"/>
    <s v="4T1BF1FK0FU243147"/>
    <x v="423"/>
    <n v="4592"/>
    <x v="0"/>
    <x v="0"/>
    <x v="1"/>
    <s v="desconocido"/>
    <x v="0"/>
  </r>
  <r>
    <x v="428"/>
    <x v="15"/>
    <x v="266"/>
    <n v="1995"/>
    <x v="1"/>
    <x v="8"/>
    <x v="428"/>
    <n v="15544.7292"/>
    <s v="SCBBB7ZH8EC093461"/>
    <x v="424"/>
    <n v="4502"/>
    <x v="44"/>
    <x v="0"/>
    <x v="0"/>
    <s v="desconocido"/>
    <x v="0"/>
  </r>
  <r>
    <x v="429"/>
    <x v="16"/>
    <x v="306"/>
    <n v="1998"/>
    <x v="1"/>
    <x v="0"/>
    <x v="429"/>
    <n v="4539.5217000000002"/>
    <s v="WP0AA2A93CS211471"/>
    <x v="425"/>
    <n v="3454"/>
    <x v="44"/>
    <x v="0"/>
    <x v="2"/>
    <s v="desconocido"/>
    <x v="0"/>
  </r>
  <r>
    <x v="430"/>
    <x v="10"/>
    <x v="121"/>
    <n v="2004"/>
    <x v="0"/>
    <x v="11"/>
    <x v="430"/>
    <n v="19908.4221"/>
    <s v="WBALL5C56EJ529377"/>
    <x v="426"/>
    <n v="1636"/>
    <x v="3"/>
    <x v="0"/>
    <x v="0"/>
    <s v="desconocido"/>
    <x v="0"/>
  </r>
  <r>
    <x v="431"/>
    <x v="1"/>
    <x v="307"/>
    <n v="2009"/>
    <x v="0"/>
    <x v="7"/>
    <x v="431"/>
    <n v="20265.682499999999"/>
    <s v="JTDKDTB34E1411067"/>
    <x v="427"/>
    <n v="31"/>
    <x v="16"/>
    <x v="0"/>
    <x v="0"/>
    <s v="desconocido"/>
    <x v="0"/>
  </r>
  <r>
    <x v="432"/>
    <x v="27"/>
    <x v="49"/>
    <n v="1991"/>
    <x v="1"/>
    <x v="11"/>
    <x v="432"/>
    <n v="30121.394099999998"/>
    <s v="3VWJP7AT0CM473509"/>
    <x v="428"/>
    <n v="754"/>
    <x v="0"/>
    <x v="0"/>
    <x v="1"/>
    <s v="desconocido"/>
    <x v="0"/>
  </r>
  <r>
    <x v="433"/>
    <x v="27"/>
    <x v="35"/>
    <n v="2003"/>
    <x v="0"/>
    <x v="16"/>
    <x v="433"/>
    <n v="20632.268999999997"/>
    <s v="JTDJTUD36ED765270"/>
    <x v="429"/>
    <n v="4316"/>
    <x v="3"/>
    <x v="0"/>
    <x v="0"/>
    <s v="desconocido"/>
    <x v="0"/>
  </r>
  <r>
    <x v="434"/>
    <x v="28"/>
    <x v="308"/>
    <n v="2009"/>
    <x v="0"/>
    <x v="16"/>
    <x v="434"/>
    <n v="8340.2487000000001"/>
    <s v="WAUKGBFB4BN242348"/>
    <x v="430"/>
    <n v="3272"/>
    <x v="24"/>
    <x v="0"/>
    <x v="0"/>
    <s v="desconocido"/>
    <x v="0"/>
  </r>
  <r>
    <x v="435"/>
    <x v="3"/>
    <x v="85"/>
    <n v="1985"/>
    <x v="1"/>
    <x v="5"/>
    <x v="435"/>
    <n v="24175.874100000001"/>
    <s v="3C4PDCBB9CT140008"/>
    <x v="431"/>
    <n v="2167"/>
    <x v="2"/>
    <x v="0"/>
    <x v="1"/>
    <s v="desconocido"/>
    <x v="0"/>
  </r>
  <r>
    <x v="436"/>
    <x v="50"/>
    <x v="309"/>
    <n v="2010"/>
    <x v="0"/>
    <x v="11"/>
    <x v="436"/>
    <n v="16103.119200000001"/>
    <s v="JA4AS2AW7BU156197"/>
    <x v="432"/>
    <n v="1761"/>
    <x v="3"/>
    <x v="0"/>
    <x v="0"/>
    <s v="desconocido"/>
    <x v="0"/>
  </r>
  <r>
    <x v="437"/>
    <x v="0"/>
    <x v="179"/>
    <n v="2000"/>
    <x v="1"/>
    <x v="7"/>
    <x v="437"/>
    <n v="0"/>
    <s v="WAUMF98K69A716285"/>
    <x v="433"/>
    <n v="4162"/>
    <x v="6"/>
    <x v="0"/>
    <x v="1"/>
    <s v="desconocido"/>
    <x v="0"/>
  </r>
  <r>
    <x v="438"/>
    <x v="18"/>
    <x v="310"/>
    <n v="1995"/>
    <x v="1"/>
    <x v="8"/>
    <x v="438"/>
    <n v="5068.0265999999992"/>
    <s v="JH4CL96914C957884"/>
    <x v="434"/>
    <n v="4252"/>
    <x v="9"/>
    <x v="0"/>
    <x v="2"/>
    <s v="desconocido"/>
    <x v="0"/>
  </r>
  <r>
    <x v="439"/>
    <x v="19"/>
    <x v="156"/>
    <n v="2006"/>
    <x v="0"/>
    <x v="12"/>
    <x v="439"/>
    <n v="24016.263599999998"/>
    <s v="2G4WD562351233995"/>
    <x v="435"/>
    <n v="4804"/>
    <x v="3"/>
    <x v="0"/>
    <x v="1"/>
    <s v="desconocido"/>
    <x v="0"/>
  </r>
  <r>
    <x v="440"/>
    <x v="17"/>
    <x v="56"/>
    <n v="1989"/>
    <x v="1"/>
    <x v="17"/>
    <x v="440"/>
    <n v="9374.5889999999999"/>
    <s v="2C3CA9CT3AH253514"/>
    <x v="436"/>
    <n v="2839"/>
    <x v="3"/>
    <x v="0"/>
    <x v="0"/>
    <s v="desconocido"/>
    <x v="0"/>
  </r>
  <r>
    <x v="441"/>
    <x v="9"/>
    <x v="311"/>
    <n v="2003"/>
    <x v="0"/>
    <x v="8"/>
    <x v="441"/>
    <n v="15240.386700000001"/>
    <s v="WAUKF78E95A020262"/>
    <x v="437"/>
    <n v="2739"/>
    <x v="44"/>
    <x v="0"/>
    <x v="0"/>
    <s v="desconocido"/>
    <x v="0"/>
  </r>
  <r>
    <x v="442"/>
    <x v="19"/>
    <x v="156"/>
    <n v="1992"/>
    <x v="1"/>
    <x v="12"/>
    <x v="442"/>
    <n v="15910.733999999999"/>
    <s v="WBALW7C5XCD748745"/>
    <x v="438"/>
    <n v="1303"/>
    <x v="17"/>
    <x v="0"/>
    <x v="0"/>
    <s v="desconocido"/>
    <x v="0"/>
  </r>
  <r>
    <x v="443"/>
    <x v="15"/>
    <x v="312"/>
    <n v="2001"/>
    <x v="0"/>
    <x v="1"/>
    <x v="443"/>
    <n v="12966.424799999999"/>
    <s v="5UXFB53565L025529"/>
    <x v="439"/>
    <n v="2204"/>
    <x v="28"/>
    <x v="0"/>
    <x v="0"/>
    <s v="desconocido"/>
    <x v="0"/>
  </r>
  <r>
    <x v="444"/>
    <x v="14"/>
    <x v="302"/>
    <n v="2000"/>
    <x v="1"/>
    <x v="1"/>
    <x v="444"/>
    <n v="19183.541999999998"/>
    <s v="W04GU5GC7B1363564"/>
    <x v="440"/>
    <n v="1106"/>
    <x v="4"/>
    <x v="0"/>
    <x v="0"/>
    <s v="desconocido"/>
    <x v="0"/>
  </r>
  <r>
    <x v="445"/>
    <x v="4"/>
    <x v="119"/>
    <n v="1990"/>
    <x v="1"/>
    <x v="1"/>
    <x v="445"/>
    <n v="8622.9947999999986"/>
    <s v="SCFBF03B08G745680"/>
    <x v="441"/>
    <n v="373"/>
    <x v="9"/>
    <x v="1"/>
    <x v="0"/>
    <s v="desconocido"/>
    <x v="0"/>
  </r>
  <r>
    <x v="446"/>
    <x v="8"/>
    <x v="210"/>
    <n v="1998"/>
    <x v="1"/>
    <x v="3"/>
    <x v="446"/>
    <n v="23035.641299999999"/>
    <s v="2G4GV5GV6D9993977"/>
    <x v="442"/>
    <n v="1716"/>
    <x v="8"/>
    <x v="0"/>
    <x v="1"/>
    <s v="desconocido"/>
    <x v="0"/>
  </r>
  <r>
    <x v="447"/>
    <x v="0"/>
    <x v="71"/>
    <n v="2011"/>
    <x v="0"/>
    <x v="4"/>
    <x v="447"/>
    <n v="16715.206200000001"/>
    <s v="WDDDJ7CB8AA211579"/>
    <x v="443"/>
    <n v="4543"/>
    <x v="52"/>
    <x v="0"/>
    <x v="0"/>
    <s v="desconocido"/>
    <x v="0"/>
  </r>
  <r>
    <x v="448"/>
    <x v="1"/>
    <x v="2"/>
    <n v="2010"/>
    <x v="0"/>
    <x v="17"/>
    <x v="448"/>
    <n v="23339.872499999998"/>
    <s v="JHMFA3F2XBS777745"/>
    <x v="444"/>
    <n v="1117"/>
    <x v="3"/>
    <x v="0"/>
    <x v="1"/>
    <s v="desconocido"/>
    <x v="0"/>
  </r>
  <r>
    <x v="449"/>
    <x v="14"/>
    <x v="313"/>
    <n v="2001"/>
    <x v="0"/>
    <x v="17"/>
    <x v="449"/>
    <n v="5692.6841999999997"/>
    <s v="WBAFU7C56BD945221"/>
    <x v="445"/>
    <n v="1024"/>
    <x v="17"/>
    <x v="0"/>
    <x v="2"/>
    <s v="desconocido"/>
    <x v="0"/>
  </r>
  <r>
    <x v="450"/>
    <x v="0"/>
    <x v="193"/>
    <n v="1988"/>
    <x v="1"/>
    <x v="6"/>
    <x v="450"/>
    <n v="22420.288799999998"/>
    <s v="4F2CY0C70AK719835"/>
    <x v="446"/>
    <n v="205"/>
    <x v="17"/>
    <x v="1"/>
    <x v="1"/>
    <s v="desconocido"/>
    <x v="0"/>
  </r>
  <r>
    <x v="451"/>
    <x v="9"/>
    <x v="314"/>
    <n v="2003"/>
    <x v="0"/>
    <x v="1"/>
    <x v="451"/>
    <n v="4181.5808999999999"/>
    <s v="JN1AZ4FH2FM854703"/>
    <x v="447"/>
    <n v="3656"/>
    <x v="3"/>
    <x v="0"/>
    <x v="2"/>
    <s v="desconocido"/>
    <x v="0"/>
  </r>
  <r>
    <x v="452"/>
    <x v="16"/>
    <x v="59"/>
    <n v="1993"/>
    <x v="1"/>
    <x v="14"/>
    <x v="452"/>
    <n v="0"/>
    <s v="5N1AA0NC4FN908009"/>
    <x v="448"/>
    <n v="4061"/>
    <x v="6"/>
    <x v="0"/>
    <x v="1"/>
    <s v="desconocido"/>
    <x v="0"/>
  </r>
  <r>
    <x v="453"/>
    <x v="24"/>
    <x v="45"/>
    <n v="2009"/>
    <x v="0"/>
    <x v="2"/>
    <x v="453"/>
    <n v="4219.8450000000003"/>
    <s v="4T1BF3EK6BU581479"/>
    <x v="449"/>
    <n v="190"/>
    <x v="89"/>
    <x v="1"/>
    <x v="2"/>
    <s v="desconocido"/>
    <x v="0"/>
  </r>
  <r>
    <x v="454"/>
    <x v="22"/>
    <x v="60"/>
    <n v="1997"/>
    <x v="1"/>
    <x v="13"/>
    <x v="454"/>
    <n v="28753.071900000003"/>
    <s v="SCFFDCCD4BG194879"/>
    <x v="450"/>
    <n v="3075"/>
    <x v="2"/>
    <x v="0"/>
    <x v="1"/>
    <s v="desconocido"/>
    <x v="0"/>
  </r>
  <r>
    <x v="455"/>
    <x v="40"/>
    <x v="315"/>
    <n v="2004"/>
    <x v="0"/>
    <x v="0"/>
    <x v="455"/>
    <n v="28606.0782"/>
    <s v="1FAHP2DW1CG597847"/>
    <x v="451"/>
    <n v="435"/>
    <x v="3"/>
    <x v="1"/>
    <x v="1"/>
    <s v="desconocido"/>
    <x v="0"/>
  </r>
  <r>
    <x v="456"/>
    <x v="20"/>
    <x v="100"/>
    <n v="2009"/>
    <x v="0"/>
    <x v="13"/>
    <x v="456"/>
    <n v="30644.886299999998"/>
    <s v="WAUKFAFL6EA036966"/>
    <x v="452"/>
    <n v="4756"/>
    <x v="3"/>
    <x v="0"/>
    <x v="1"/>
    <s v="desconocido"/>
    <x v="0"/>
  </r>
  <r>
    <x v="457"/>
    <x v="0"/>
    <x v="0"/>
    <n v="1965"/>
    <x v="1"/>
    <x v="4"/>
    <x v="457"/>
    <n v="25876.2798"/>
    <s v="1C4RDJDGXDC451563"/>
    <x v="453"/>
    <n v="399"/>
    <x v="34"/>
    <x v="1"/>
    <x v="1"/>
    <s v="desconocido"/>
    <x v="0"/>
  </r>
  <r>
    <x v="458"/>
    <x v="23"/>
    <x v="316"/>
    <n v="2011"/>
    <x v="0"/>
    <x v="14"/>
    <x v="458"/>
    <n v="7676.0963999999985"/>
    <s v="WAULT58E95A659386"/>
    <x v="454"/>
    <n v="4702"/>
    <x v="9"/>
    <x v="0"/>
    <x v="0"/>
    <s v="desconocido"/>
    <x v="0"/>
  </r>
  <r>
    <x v="459"/>
    <x v="10"/>
    <x v="148"/>
    <n v="2007"/>
    <x v="0"/>
    <x v="9"/>
    <x v="459"/>
    <n v="0"/>
    <s v="KL4CJHSB4FB995204"/>
    <x v="455"/>
    <n v="1202"/>
    <x v="6"/>
    <x v="0"/>
    <x v="1"/>
    <s v="desconocido"/>
    <x v="0"/>
  </r>
  <r>
    <x v="460"/>
    <x v="0"/>
    <x v="174"/>
    <n v="2003"/>
    <x v="0"/>
    <x v="9"/>
    <x v="460"/>
    <n v="0"/>
    <s v="JN1BJ0HP3DM223125"/>
    <x v="456"/>
    <n v="4493"/>
    <x v="29"/>
    <x v="0"/>
    <x v="0"/>
    <s v="desconocido"/>
    <x v="0"/>
  </r>
  <r>
    <x v="461"/>
    <x v="27"/>
    <x v="317"/>
    <n v="2002"/>
    <x v="0"/>
    <x v="5"/>
    <x v="461"/>
    <n v="18541.399799999999"/>
    <s v="WAUKG58E85A252515"/>
    <x v="457"/>
    <n v="1232"/>
    <x v="30"/>
    <x v="0"/>
    <x v="0"/>
    <s v="desconocido"/>
    <x v="0"/>
  </r>
  <r>
    <x v="462"/>
    <x v="40"/>
    <x v="151"/>
    <n v="1990"/>
    <x v="1"/>
    <x v="11"/>
    <x v="462"/>
    <n v="24857.5929"/>
    <s v="WBAGN83413D386838"/>
    <x v="458"/>
    <n v="3511"/>
    <x v="3"/>
    <x v="0"/>
    <x v="1"/>
    <s v="desconocido"/>
    <x v="0"/>
  </r>
  <r>
    <x v="463"/>
    <x v="20"/>
    <x v="318"/>
    <n v="1992"/>
    <x v="1"/>
    <x v="0"/>
    <x v="463"/>
    <n v="6202.4970000000003"/>
    <s v="5N1BA0NE3FN256117"/>
    <x v="352"/>
    <n v="1466"/>
    <x v="82"/>
    <x v="0"/>
    <x v="2"/>
    <s v="desconocido"/>
    <x v="0"/>
  </r>
  <r>
    <x v="464"/>
    <x v="18"/>
    <x v="319"/>
    <n v="2007"/>
    <x v="0"/>
    <x v="10"/>
    <x v="464"/>
    <n v="16161.946499999998"/>
    <s v="JH4CU25649C442140"/>
    <x v="459"/>
    <n v="3069"/>
    <x v="3"/>
    <x v="0"/>
    <x v="0"/>
    <s v="desconocido"/>
    <x v="0"/>
  </r>
  <r>
    <x v="465"/>
    <x v="14"/>
    <x v="320"/>
    <n v="1997"/>
    <x v="1"/>
    <x v="0"/>
    <x v="465"/>
    <n v="19648.589100000001"/>
    <s v="1FTWF3D53AE837617"/>
    <x v="460"/>
    <n v="4185"/>
    <x v="4"/>
    <x v="0"/>
    <x v="0"/>
    <s v="Jillene Iwanicki"/>
    <x v="2"/>
  </r>
  <r>
    <x v="466"/>
    <x v="0"/>
    <x v="321"/>
    <n v="1963"/>
    <x v="1"/>
    <x v="13"/>
    <x v="466"/>
    <n v="25921.310099999999"/>
    <s v="1GYS3UKJ8FR344204"/>
    <x v="461"/>
    <n v="469"/>
    <x v="18"/>
    <x v="1"/>
    <x v="1"/>
    <s v="desconocido"/>
    <x v="0"/>
  </r>
  <r>
    <x v="467"/>
    <x v="17"/>
    <x v="227"/>
    <n v="1965"/>
    <x v="1"/>
    <x v="17"/>
    <x v="467"/>
    <n v="19582.436999999998"/>
    <s v="1N4AB7AP2DN469110"/>
    <x v="462"/>
    <n v="2066"/>
    <x v="3"/>
    <x v="0"/>
    <x v="0"/>
    <s v="desconocido"/>
    <x v="0"/>
  </r>
  <r>
    <x v="468"/>
    <x v="10"/>
    <x v="148"/>
    <n v="2008"/>
    <x v="0"/>
    <x v="10"/>
    <x v="468"/>
    <n v="14951.521199999999"/>
    <s v="1G6DA1E30C0817628"/>
    <x v="463"/>
    <n v="3439"/>
    <x v="23"/>
    <x v="0"/>
    <x v="0"/>
    <s v="desconocido"/>
    <x v="0"/>
  </r>
  <r>
    <x v="469"/>
    <x v="7"/>
    <x v="200"/>
    <n v="2008"/>
    <x v="0"/>
    <x v="0"/>
    <x v="469"/>
    <n v="0"/>
    <s v="2C3CDXCT8FH435129"/>
    <x v="464"/>
    <n v="4960"/>
    <x v="46"/>
    <x v="0"/>
    <x v="2"/>
    <s v="desconocido"/>
    <x v="0"/>
  </r>
  <r>
    <x v="470"/>
    <x v="21"/>
    <x v="189"/>
    <n v="1998"/>
    <x v="1"/>
    <x v="15"/>
    <x v="470"/>
    <n v="20226.227699999999"/>
    <s v="WAUKG58E15A262691"/>
    <x v="465"/>
    <n v="772"/>
    <x v="60"/>
    <x v="0"/>
    <x v="0"/>
    <s v="desconocido"/>
    <x v="0"/>
  </r>
  <r>
    <x v="471"/>
    <x v="33"/>
    <x v="103"/>
    <n v="2005"/>
    <x v="0"/>
    <x v="16"/>
    <x v="471"/>
    <n v="0"/>
    <s v="2T1BURHE2EC578180"/>
    <x v="466"/>
    <n v="2253"/>
    <x v="29"/>
    <x v="0"/>
    <x v="1"/>
    <s v="desconocido"/>
    <x v="0"/>
  </r>
  <r>
    <x v="472"/>
    <x v="24"/>
    <x v="322"/>
    <n v="2005"/>
    <x v="0"/>
    <x v="14"/>
    <x v="472"/>
    <n v="9625.5054"/>
    <s v="1GD021EG8FZ936955"/>
    <x v="467"/>
    <n v="1500"/>
    <x v="3"/>
    <x v="0"/>
    <x v="0"/>
    <s v="desconocido"/>
    <x v="0"/>
  </r>
  <r>
    <x v="473"/>
    <x v="14"/>
    <x v="323"/>
    <n v="1994"/>
    <x v="1"/>
    <x v="13"/>
    <x v="473"/>
    <n v="11386.059300000001"/>
    <s v="WBAUP7C56DV074624"/>
    <x v="468"/>
    <n v="1023"/>
    <x v="17"/>
    <x v="0"/>
    <x v="0"/>
    <s v="desconocido"/>
    <x v="0"/>
  </r>
  <r>
    <x v="474"/>
    <x v="15"/>
    <x v="324"/>
    <n v="1997"/>
    <x v="1"/>
    <x v="12"/>
    <x v="474"/>
    <n v="7722.1472999999987"/>
    <s v="WBAGH03401D782121"/>
    <x v="469"/>
    <n v="4976"/>
    <x v="17"/>
    <x v="0"/>
    <x v="0"/>
    <s v="desconocido"/>
    <x v="0"/>
  </r>
  <r>
    <x v="475"/>
    <x v="14"/>
    <x v="34"/>
    <n v="1997"/>
    <x v="1"/>
    <x v="8"/>
    <x v="475"/>
    <n v="9255.8340000000007"/>
    <s v="1FTWW3DY1AE256823"/>
    <x v="470"/>
    <n v="869"/>
    <x v="9"/>
    <x v="0"/>
    <x v="0"/>
    <s v="desconocido"/>
    <x v="0"/>
  </r>
  <r>
    <x v="476"/>
    <x v="51"/>
    <x v="325"/>
    <n v="2009"/>
    <x v="0"/>
    <x v="7"/>
    <x v="476"/>
    <n v="4486.8306000000002"/>
    <s v="1C4RDHEG2CC453216"/>
    <x v="471"/>
    <n v="1083"/>
    <x v="33"/>
    <x v="0"/>
    <x v="2"/>
    <s v="desconocido"/>
    <x v="0"/>
  </r>
  <r>
    <x v="477"/>
    <x v="21"/>
    <x v="154"/>
    <n v="1992"/>
    <x v="1"/>
    <x v="1"/>
    <x v="477"/>
    <n v="13166.817299999999"/>
    <s v="3LN6L2G9XER485168"/>
    <x v="472"/>
    <n v="1311"/>
    <x v="3"/>
    <x v="0"/>
    <x v="0"/>
    <s v="desconocido"/>
    <x v="0"/>
  </r>
  <r>
    <x v="478"/>
    <x v="28"/>
    <x v="116"/>
    <n v="2000"/>
    <x v="1"/>
    <x v="11"/>
    <x v="478"/>
    <n v="14366.066399999998"/>
    <s v="WBAUN7C58CV914830"/>
    <x v="473"/>
    <n v="1232"/>
    <x v="30"/>
    <x v="0"/>
    <x v="0"/>
    <s v="desconocido"/>
    <x v="0"/>
  </r>
  <r>
    <x v="479"/>
    <x v="19"/>
    <x v="33"/>
    <n v="2006"/>
    <x v="0"/>
    <x v="12"/>
    <x v="479"/>
    <n v="4790.0895"/>
    <s v="3VW517AT6EM875444"/>
    <x v="474"/>
    <n v="57"/>
    <x v="36"/>
    <x v="0"/>
    <x v="2"/>
    <s v="desconocido"/>
    <x v="0"/>
  </r>
  <r>
    <x v="480"/>
    <x v="0"/>
    <x v="326"/>
    <n v="1986"/>
    <x v="1"/>
    <x v="12"/>
    <x v="480"/>
    <n v="24988.032299999999"/>
    <s v="WA1BV74L17D276854"/>
    <x v="475"/>
    <n v="1613"/>
    <x v="30"/>
    <x v="0"/>
    <x v="1"/>
    <s v="desconocido"/>
    <x v="0"/>
  </r>
  <r>
    <x v="481"/>
    <x v="17"/>
    <x v="227"/>
    <n v="1966"/>
    <x v="1"/>
    <x v="16"/>
    <x v="481"/>
    <n v="9242.7782999999999"/>
    <s v="3C3CFFBR6FT968825"/>
    <x v="476"/>
    <n v="4669"/>
    <x v="1"/>
    <x v="0"/>
    <x v="0"/>
    <s v="desconocido"/>
    <x v="0"/>
  </r>
  <r>
    <x v="482"/>
    <x v="0"/>
    <x v="321"/>
    <n v="2007"/>
    <x v="0"/>
    <x v="7"/>
    <x v="482"/>
    <n v="24096.002699999997"/>
    <s v="2G4WF551631141165"/>
    <x v="477"/>
    <n v="3283"/>
    <x v="88"/>
    <x v="0"/>
    <x v="1"/>
    <s v="desconocido"/>
    <x v="0"/>
  </r>
  <r>
    <x v="483"/>
    <x v="30"/>
    <x v="166"/>
    <n v="1987"/>
    <x v="1"/>
    <x v="4"/>
    <x v="483"/>
    <n v="30901.892699999997"/>
    <s v="5GAER23D09J038861"/>
    <x v="478"/>
    <n v="2570"/>
    <x v="90"/>
    <x v="0"/>
    <x v="1"/>
    <s v="desconocido"/>
    <x v="0"/>
  </r>
  <r>
    <x v="484"/>
    <x v="8"/>
    <x v="297"/>
    <n v="2010"/>
    <x v="0"/>
    <x v="18"/>
    <x v="484"/>
    <n v="0"/>
    <s v="1G6KF549X4U573549"/>
    <x v="479"/>
    <n v="3081"/>
    <x v="6"/>
    <x v="0"/>
    <x v="0"/>
    <s v="desconocido"/>
    <x v="0"/>
  </r>
  <r>
    <x v="485"/>
    <x v="14"/>
    <x v="222"/>
    <n v="2008"/>
    <x v="0"/>
    <x v="10"/>
    <x v="485"/>
    <n v="16216.038299999998"/>
    <s v="WAUAFAFL2FN212885"/>
    <x v="480"/>
    <n v="1883"/>
    <x v="0"/>
    <x v="0"/>
    <x v="0"/>
    <s v="desconocido"/>
    <x v="0"/>
  </r>
  <r>
    <x v="486"/>
    <x v="15"/>
    <x v="86"/>
    <n v="2008"/>
    <x v="0"/>
    <x v="4"/>
    <x v="486"/>
    <n v="9798.6483000000007"/>
    <s v="2G4GR5GX5F9580666"/>
    <x v="481"/>
    <n v="3981"/>
    <x v="0"/>
    <x v="0"/>
    <x v="0"/>
    <s v="desconocido"/>
    <x v="0"/>
  </r>
  <r>
    <x v="487"/>
    <x v="16"/>
    <x v="327"/>
    <n v="1999"/>
    <x v="1"/>
    <x v="9"/>
    <x v="487"/>
    <n v="12762.579900000001"/>
    <s v="1GD21ZCG2BZ611435"/>
    <x v="482"/>
    <n v="1317"/>
    <x v="14"/>
    <x v="0"/>
    <x v="0"/>
    <s v="desconocido"/>
    <x v="0"/>
  </r>
  <r>
    <x v="488"/>
    <x v="31"/>
    <x v="260"/>
    <n v="2001"/>
    <x v="0"/>
    <x v="17"/>
    <x v="488"/>
    <n v="0"/>
    <s v="1FTWF3B59AE573306"/>
    <x v="483"/>
    <n v="3047"/>
    <x v="12"/>
    <x v="0"/>
    <x v="1"/>
    <s v="desconocido"/>
    <x v="0"/>
  </r>
  <r>
    <x v="489"/>
    <x v="0"/>
    <x v="328"/>
    <n v="2005"/>
    <x v="0"/>
    <x v="9"/>
    <x v="489"/>
    <n v="0"/>
    <s v="1G6KD5EY3AU836892"/>
    <x v="484"/>
    <n v="2615"/>
    <x v="6"/>
    <x v="0"/>
    <x v="0"/>
    <s v="desconocido"/>
    <x v="0"/>
  </r>
  <r>
    <x v="490"/>
    <x v="15"/>
    <x v="329"/>
    <n v="1998"/>
    <x v="1"/>
    <x v="14"/>
    <x v="490"/>
    <n v="30359.492099999999"/>
    <s v="WBAAW33431E718727"/>
    <x v="485"/>
    <n v="1899"/>
    <x v="3"/>
    <x v="0"/>
    <x v="1"/>
    <s v="desconocido"/>
    <x v="0"/>
  </r>
  <r>
    <x v="491"/>
    <x v="3"/>
    <x v="5"/>
    <n v="2008"/>
    <x v="0"/>
    <x v="6"/>
    <x v="491"/>
    <n v="26244.590400000001"/>
    <s v="KM8JT3AB2DU986719"/>
    <x v="486"/>
    <n v="4032"/>
    <x v="18"/>
    <x v="0"/>
    <x v="1"/>
    <s v="desconocido"/>
    <x v="0"/>
  </r>
  <r>
    <x v="492"/>
    <x v="4"/>
    <x v="330"/>
    <n v="1986"/>
    <x v="1"/>
    <x v="4"/>
    <x v="492"/>
    <n v="12231.882599999999"/>
    <s v="WVGAV7AX9CW314897"/>
    <x v="487"/>
    <n v="2089"/>
    <x v="30"/>
    <x v="0"/>
    <x v="0"/>
    <s v="desconocido"/>
    <x v="0"/>
  </r>
  <r>
    <x v="493"/>
    <x v="11"/>
    <x v="29"/>
    <n v="2006"/>
    <x v="0"/>
    <x v="13"/>
    <x v="493"/>
    <n v="6122.5751999999993"/>
    <s v="1N6AD0CU9BC276392"/>
    <x v="488"/>
    <n v="883"/>
    <x v="91"/>
    <x v="0"/>
    <x v="2"/>
    <s v="desconocido"/>
    <x v="0"/>
  </r>
  <r>
    <x v="494"/>
    <x v="15"/>
    <x v="331"/>
    <n v="2010"/>
    <x v="0"/>
    <x v="7"/>
    <x v="494"/>
    <n v="16924.912200000002"/>
    <s v="5J8TB1H25AA479029"/>
    <x v="489"/>
    <n v="4712"/>
    <x v="30"/>
    <x v="0"/>
    <x v="0"/>
    <s v="desconocido"/>
    <x v="0"/>
  </r>
  <r>
    <x v="495"/>
    <x v="14"/>
    <x v="159"/>
    <n v="2011"/>
    <x v="0"/>
    <x v="6"/>
    <x v="495"/>
    <n v="15363.862499999999"/>
    <s v="5TDBKRFH2FS279896"/>
    <x v="490"/>
    <n v="3596"/>
    <x v="15"/>
    <x v="0"/>
    <x v="0"/>
    <s v="desconocido"/>
    <x v="0"/>
  </r>
  <r>
    <x v="496"/>
    <x v="15"/>
    <x v="96"/>
    <n v="1998"/>
    <x v="1"/>
    <x v="0"/>
    <x v="496"/>
    <n v="18110.5281"/>
    <s v="5J8TB4H39GL694498"/>
    <x v="491"/>
    <n v="2366"/>
    <x v="18"/>
    <x v="0"/>
    <x v="0"/>
    <s v="desconocido"/>
    <x v="0"/>
  </r>
  <r>
    <x v="497"/>
    <x v="0"/>
    <x v="332"/>
    <n v="2011"/>
    <x v="0"/>
    <x v="1"/>
    <x v="497"/>
    <n v="8684.2371000000003"/>
    <s v="3C6TD5NT2CG042369"/>
    <x v="492"/>
    <n v="958"/>
    <x v="9"/>
    <x v="0"/>
    <x v="0"/>
    <s v="desconocido"/>
    <x v="0"/>
  </r>
  <r>
    <x v="498"/>
    <x v="18"/>
    <x v="333"/>
    <n v="2005"/>
    <x v="0"/>
    <x v="10"/>
    <x v="498"/>
    <n v="5892.7007999999996"/>
    <s v="2G4WC532251339457"/>
    <x v="493"/>
    <n v="2726"/>
    <x v="3"/>
    <x v="0"/>
    <x v="2"/>
    <s v="desconocido"/>
    <x v="0"/>
  </r>
  <r>
    <x v="499"/>
    <x v="17"/>
    <x v="334"/>
    <n v="1984"/>
    <x v="1"/>
    <x v="2"/>
    <x v="499"/>
    <n v="27668.466"/>
    <s v="5N1AA0ND9EN626066"/>
    <x v="494"/>
    <n v="4873"/>
    <x v="50"/>
    <x v="0"/>
    <x v="1"/>
    <s v="desconocido"/>
    <x v="0"/>
  </r>
  <r>
    <x v="500"/>
    <x v="14"/>
    <x v="335"/>
    <n v="1999"/>
    <x v="1"/>
    <x v="17"/>
    <x v="500"/>
    <n v="14561.5218"/>
    <s v="3C3CFFFH6CT623419"/>
    <x v="423"/>
    <n v="3575"/>
    <x v="14"/>
    <x v="0"/>
    <x v="0"/>
    <s v="desconocido"/>
    <x v="0"/>
  </r>
  <r>
    <x v="501"/>
    <x v="49"/>
    <x v="336"/>
    <n v="2012"/>
    <x v="0"/>
    <x v="11"/>
    <x v="501"/>
    <n v="20307.037799999998"/>
    <s v="1GYFC56289R489595"/>
    <x v="495"/>
    <n v="1220"/>
    <x v="3"/>
    <x v="0"/>
    <x v="0"/>
    <s v="desconocido"/>
    <x v="0"/>
  </r>
  <r>
    <x v="502"/>
    <x v="3"/>
    <x v="285"/>
    <n v="1998"/>
    <x v="1"/>
    <x v="3"/>
    <x v="502"/>
    <n v="0"/>
    <s v="WAUDF78E06A686744"/>
    <x v="496"/>
    <n v="3845"/>
    <x v="56"/>
    <x v="0"/>
    <x v="1"/>
    <s v="desconocido"/>
    <x v="0"/>
  </r>
  <r>
    <x v="503"/>
    <x v="4"/>
    <x v="119"/>
    <n v="2001"/>
    <x v="0"/>
    <x v="8"/>
    <x v="503"/>
    <n v="19713.787799999998"/>
    <s v="WBAHN83556D776956"/>
    <x v="497"/>
    <n v="1522"/>
    <x v="9"/>
    <x v="0"/>
    <x v="0"/>
    <s v="desconocido"/>
    <x v="0"/>
  </r>
  <r>
    <x v="504"/>
    <x v="40"/>
    <x v="238"/>
    <n v="1991"/>
    <x v="1"/>
    <x v="10"/>
    <x v="504"/>
    <n v="0"/>
    <s v="WAUDF98E48A790782"/>
    <x v="498"/>
    <n v="3155"/>
    <x v="29"/>
    <x v="0"/>
    <x v="1"/>
    <s v="desconocido"/>
    <x v="0"/>
  </r>
  <r>
    <x v="505"/>
    <x v="46"/>
    <x v="301"/>
    <n v="1999"/>
    <x v="1"/>
    <x v="5"/>
    <x v="505"/>
    <n v="5371.0587000000005"/>
    <s v="1N4AB7AP6EN656691"/>
    <x v="499"/>
    <n v="1631"/>
    <x v="8"/>
    <x v="0"/>
    <x v="2"/>
    <s v="desconocido"/>
    <x v="0"/>
  </r>
  <r>
    <x v="506"/>
    <x v="3"/>
    <x v="153"/>
    <n v="2012"/>
    <x v="0"/>
    <x v="12"/>
    <x v="506"/>
    <n v="4713.7523999999994"/>
    <s v="WBA3C3C51FP639224"/>
    <x v="500"/>
    <n v="4111"/>
    <x v="88"/>
    <x v="0"/>
    <x v="2"/>
    <s v="desconocido"/>
    <x v="0"/>
  </r>
  <r>
    <x v="507"/>
    <x v="20"/>
    <x v="250"/>
    <n v="2005"/>
    <x v="0"/>
    <x v="11"/>
    <x v="507"/>
    <n v="7431.2363999999989"/>
    <s v="JA32X8HW4EU294531"/>
    <x v="501"/>
    <n v="3484"/>
    <x v="15"/>
    <x v="0"/>
    <x v="0"/>
    <s v="desconocido"/>
    <x v="0"/>
  </r>
  <r>
    <x v="508"/>
    <x v="26"/>
    <x v="337"/>
    <n v="2008"/>
    <x v="0"/>
    <x v="8"/>
    <x v="508"/>
    <n v="12606.93"/>
    <s v="1N6AA0CA0BN561890"/>
    <x v="502"/>
    <n v="370"/>
    <x v="17"/>
    <x v="1"/>
    <x v="0"/>
    <s v="desconocido"/>
    <x v="0"/>
  </r>
  <r>
    <x v="509"/>
    <x v="27"/>
    <x v="338"/>
    <n v="1993"/>
    <x v="1"/>
    <x v="10"/>
    <x v="509"/>
    <n v="22034.726699999999"/>
    <s v="1GD01ZCG5EF004572"/>
    <x v="503"/>
    <n v="2152"/>
    <x v="3"/>
    <x v="0"/>
    <x v="1"/>
    <s v="desconocido"/>
    <x v="0"/>
  </r>
  <r>
    <x v="510"/>
    <x v="9"/>
    <x v="311"/>
    <n v="2010"/>
    <x v="0"/>
    <x v="12"/>
    <x v="510"/>
    <n v="5155.2879000000003"/>
    <s v="3D73Y4CL6BG373079"/>
    <x v="504"/>
    <n v="4160"/>
    <x v="3"/>
    <x v="0"/>
    <x v="2"/>
    <s v="desconocido"/>
    <x v="0"/>
  </r>
  <r>
    <x v="511"/>
    <x v="10"/>
    <x v="121"/>
    <n v="2004"/>
    <x v="0"/>
    <x v="11"/>
    <x v="511"/>
    <n v="22816.583999999999"/>
    <s v="1LNHL9DKXFG851468"/>
    <x v="505"/>
    <n v="2260"/>
    <x v="58"/>
    <x v="0"/>
    <x v="1"/>
    <s v="desconocido"/>
    <x v="0"/>
  </r>
  <r>
    <x v="512"/>
    <x v="30"/>
    <x v="166"/>
    <n v="1988"/>
    <x v="1"/>
    <x v="13"/>
    <x v="512"/>
    <n v="27478.554599999999"/>
    <s v="JTHDU5EF5C5042296"/>
    <x v="506"/>
    <n v="1046"/>
    <x v="3"/>
    <x v="0"/>
    <x v="1"/>
    <s v="desconocido"/>
    <x v="0"/>
  </r>
  <r>
    <x v="513"/>
    <x v="5"/>
    <x v="339"/>
    <n v="1994"/>
    <x v="1"/>
    <x v="16"/>
    <x v="513"/>
    <n v="6884.4111000000003"/>
    <s v="1G6DV8EP3D0129771"/>
    <x v="507"/>
    <n v="1011"/>
    <x v="9"/>
    <x v="0"/>
    <x v="0"/>
    <s v="desconocido"/>
    <x v="0"/>
  </r>
  <r>
    <x v="514"/>
    <x v="24"/>
    <x v="117"/>
    <n v="1998"/>
    <x v="1"/>
    <x v="13"/>
    <x v="514"/>
    <n v="3716.2523999999994"/>
    <s v="1GYS3HEFXBR311973"/>
    <x v="508"/>
    <n v="2775"/>
    <x v="92"/>
    <x v="0"/>
    <x v="2"/>
    <s v="desconocido"/>
    <x v="0"/>
  </r>
  <r>
    <x v="515"/>
    <x v="17"/>
    <x v="340"/>
    <n v="1965"/>
    <x v="1"/>
    <x v="3"/>
    <x v="515"/>
    <n v="3337.4292"/>
    <s v="WAUDG74F09N201057"/>
    <x v="509"/>
    <n v="2100"/>
    <x v="15"/>
    <x v="0"/>
    <x v="2"/>
    <s v="desconocido"/>
    <x v="0"/>
  </r>
  <r>
    <x v="516"/>
    <x v="0"/>
    <x v="341"/>
    <n v="2010"/>
    <x v="0"/>
    <x v="4"/>
    <x v="516"/>
    <n v="0"/>
    <s v="1C6RD6FPXCS640350"/>
    <x v="510"/>
    <n v="4241"/>
    <x v="70"/>
    <x v="0"/>
    <x v="0"/>
    <s v="desconocido"/>
    <x v="0"/>
  </r>
  <r>
    <x v="517"/>
    <x v="1"/>
    <x v="2"/>
    <n v="2005"/>
    <x v="0"/>
    <x v="8"/>
    <x v="517"/>
    <n v="5568.7379999999994"/>
    <s v="WAUBF78E08A478678"/>
    <x v="511"/>
    <n v="1031"/>
    <x v="3"/>
    <x v="0"/>
    <x v="2"/>
    <s v="desconocido"/>
    <x v="0"/>
  </r>
  <r>
    <x v="518"/>
    <x v="1"/>
    <x v="342"/>
    <n v="2006"/>
    <x v="0"/>
    <x v="12"/>
    <x v="518"/>
    <n v="5825.2277999999997"/>
    <s v="1G6DS5E35C0017086"/>
    <x v="512"/>
    <n v="417"/>
    <x v="9"/>
    <x v="1"/>
    <x v="2"/>
    <s v="desconocido"/>
    <x v="0"/>
  </r>
  <r>
    <x v="519"/>
    <x v="46"/>
    <x v="343"/>
    <n v="1992"/>
    <x v="1"/>
    <x v="7"/>
    <x v="519"/>
    <n v="12089.5131"/>
    <s v="JN8CS1MU7EM149486"/>
    <x v="513"/>
    <n v="711"/>
    <x v="52"/>
    <x v="0"/>
    <x v="0"/>
    <s v="desconocido"/>
    <x v="0"/>
  </r>
  <r>
    <x v="520"/>
    <x v="16"/>
    <x v="59"/>
    <n v="1994"/>
    <x v="1"/>
    <x v="16"/>
    <x v="520"/>
    <n v="0"/>
    <s v="WA1WKAFP0CA496442"/>
    <x v="514"/>
    <n v="2856"/>
    <x v="20"/>
    <x v="0"/>
    <x v="0"/>
    <s v="desconocido"/>
    <x v="0"/>
  </r>
  <r>
    <x v="521"/>
    <x v="3"/>
    <x v="264"/>
    <n v="2002"/>
    <x v="0"/>
    <x v="0"/>
    <x v="521"/>
    <n v="6432.8186999999998"/>
    <s v="JN8AE2KP1E9318549"/>
    <x v="515"/>
    <n v="3295"/>
    <x v="9"/>
    <x v="0"/>
    <x v="0"/>
    <s v="desconocido"/>
    <x v="0"/>
  </r>
  <r>
    <x v="522"/>
    <x v="10"/>
    <x v="112"/>
    <n v="1983"/>
    <x v="1"/>
    <x v="0"/>
    <x v="522"/>
    <n v="18046.9002"/>
    <s v="WBAPL3C59AA512721"/>
    <x v="516"/>
    <n v="37"/>
    <x v="80"/>
    <x v="0"/>
    <x v="0"/>
    <s v="desconocido"/>
    <x v="0"/>
  </r>
  <r>
    <x v="523"/>
    <x v="4"/>
    <x v="344"/>
    <n v="2009"/>
    <x v="0"/>
    <x v="1"/>
    <x v="523"/>
    <n v="19924.138500000001"/>
    <s v="JHMGE8G31DC012322"/>
    <x v="517"/>
    <n v="720"/>
    <x v="0"/>
    <x v="0"/>
    <x v="0"/>
    <s v="desconocido"/>
    <x v="0"/>
  </r>
  <r>
    <x v="524"/>
    <x v="10"/>
    <x v="121"/>
    <n v="2009"/>
    <x v="0"/>
    <x v="10"/>
    <x v="524"/>
    <n v="27106.547999999999"/>
    <s v="1GYUCDEF2AR325947"/>
    <x v="518"/>
    <n v="1117"/>
    <x v="3"/>
    <x v="0"/>
    <x v="1"/>
    <s v="Lianna Rebert"/>
    <x v="2"/>
  </r>
  <r>
    <x v="525"/>
    <x v="17"/>
    <x v="227"/>
    <n v="1967"/>
    <x v="1"/>
    <x v="4"/>
    <x v="525"/>
    <n v="30333.6096"/>
    <s v="WBSDX9C57BE597400"/>
    <x v="519"/>
    <n v="1456"/>
    <x v="42"/>
    <x v="0"/>
    <x v="1"/>
    <s v="desconocido"/>
    <x v="0"/>
  </r>
  <r>
    <x v="526"/>
    <x v="15"/>
    <x v="86"/>
    <n v="1995"/>
    <x v="1"/>
    <x v="4"/>
    <x v="526"/>
    <n v="0"/>
    <s v="WAULK78K09A092690"/>
    <x v="520"/>
    <n v="236"/>
    <x v="56"/>
    <x v="1"/>
    <x v="0"/>
    <s v="desconocido"/>
    <x v="0"/>
  </r>
  <r>
    <x v="527"/>
    <x v="22"/>
    <x v="345"/>
    <n v="1997"/>
    <x v="1"/>
    <x v="4"/>
    <x v="527"/>
    <n v="31135.057799999999"/>
    <s v="WBANU5C58AB098194"/>
    <x v="521"/>
    <n v="4667"/>
    <x v="10"/>
    <x v="0"/>
    <x v="1"/>
    <s v="desconocido"/>
    <x v="0"/>
  </r>
  <r>
    <x v="528"/>
    <x v="28"/>
    <x v="346"/>
    <n v="2003"/>
    <x v="0"/>
    <x v="14"/>
    <x v="528"/>
    <n v="0"/>
    <s v="3MZBM1U79EM883110"/>
    <x v="522"/>
    <n v="813"/>
    <x v="11"/>
    <x v="0"/>
    <x v="0"/>
    <s v="desconocido"/>
    <x v="0"/>
  </r>
  <r>
    <x v="529"/>
    <x v="0"/>
    <x v="347"/>
    <n v="1987"/>
    <x v="1"/>
    <x v="11"/>
    <x v="529"/>
    <n v="3325.6377000000002"/>
    <s v="1G4HP57M19U913033"/>
    <x v="523"/>
    <n v="4229"/>
    <x v="9"/>
    <x v="0"/>
    <x v="2"/>
    <s v="desconocido"/>
    <x v="0"/>
  </r>
  <r>
    <x v="530"/>
    <x v="8"/>
    <x v="348"/>
    <n v="2004"/>
    <x v="0"/>
    <x v="7"/>
    <x v="530"/>
    <n v="20744.757599999997"/>
    <s v="WDDHF5KB3FB910466"/>
    <x v="524"/>
    <n v="1274"/>
    <x v="93"/>
    <x v="0"/>
    <x v="0"/>
    <s v="desconocido"/>
    <x v="0"/>
  </r>
  <r>
    <x v="531"/>
    <x v="0"/>
    <x v="349"/>
    <n v="2011"/>
    <x v="0"/>
    <x v="9"/>
    <x v="531"/>
    <n v="7040.1953999999996"/>
    <s v="WA1AV74L39D371320"/>
    <x v="525"/>
    <n v="4185"/>
    <x v="2"/>
    <x v="0"/>
    <x v="0"/>
    <s v="desconocido"/>
    <x v="0"/>
  </r>
  <r>
    <x v="532"/>
    <x v="8"/>
    <x v="256"/>
    <n v="2012"/>
    <x v="0"/>
    <x v="7"/>
    <x v="532"/>
    <n v="14462.750400000001"/>
    <s v="SALFR2BN8CH472076"/>
    <x v="526"/>
    <n v="1670"/>
    <x v="15"/>
    <x v="0"/>
    <x v="0"/>
    <s v="desconocido"/>
    <x v="0"/>
  </r>
  <r>
    <x v="533"/>
    <x v="15"/>
    <x v="329"/>
    <n v="1998"/>
    <x v="1"/>
    <x v="3"/>
    <x v="533"/>
    <n v="0"/>
    <s v="WAUAF98E15A585709"/>
    <x v="527"/>
    <n v="1722"/>
    <x v="11"/>
    <x v="0"/>
    <x v="1"/>
    <s v="desconocido"/>
    <x v="0"/>
  </r>
  <r>
    <x v="534"/>
    <x v="10"/>
    <x v="6"/>
    <n v="2003"/>
    <x v="0"/>
    <x v="7"/>
    <x v="534"/>
    <n v="10338.0396"/>
    <s v="2G4GR5ER0D9032303"/>
    <x v="528"/>
    <n v="1869"/>
    <x v="0"/>
    <x v="0"/>
    <x v="0"/>
    <s v="desconocido"/>
    <x v="0"/>
  </r>
  <r>
    <x v="535"/>
    <x v="8"/>
    <x v="297"/>
    <n v="2001"/>
    <x v="0"/>
    <x v="6"/>
    <x v="535"/>
    <n v="25710.444899999999"/>
    <s v="1G6YV34A945846454"/>
    <x v="529"/>
    <n v="4864"/>
    <x v="3"/>
    <x v="0"/>
    <x v="1"/>
    <s v="desconocido"/>
    <x v="0"/>
  </r>
  <r>
    <x v="536"/>
    <x v="21"/>
    <x v="350"/>
    <n v="1992"/>
    <x v="1"/>
    <x v="10"/>
    <x v="536"/>
    <n v="12910.839900000001"/>
    <s v="WBAKF9C58BE786684"/>
    <x v="530"/>
    <n v="2318"/>
    <x v="9"/>
    <x v="0"/>
    <x v="0"/>
    <s v="desconocido"/>
    <x v="0"/>
  </r>
  <r>
    <x v="537"/>
    <x v="38"/>
    <x v="351"/>
    <n v="1995"/>
    <x v="1"/>
    <x v="1"/>
    <x v="537"/>
    <n v="0"/>
    <s v="1N4AL2AP4AN685312"/>
    <x v="531"/>
    <n v="319"/>
    <x v="6"/>
    <x v="1"/>
    <x v="0"/>
    <s v="desconocido"/>
    <x v="0"/>
  </r>
  <r>
    <x v="538"/>
    <x v="37"/>
    <x v="352"/>
    <n v="2008"/>
    <x v="0"/>
    <x v="10"/>
    <x v="538"/>
    <n v="29131.977000000003"/>
    <s v="WAU2GBFC5CN583932"/>
    <x v="532"/>
    <n v="1177"/>
    <x v="3"/>
    <x v="0"/>
    <x v="1"/>
    <s v="desconocido"/>
    <x v="0"/>
  </r>
  <r>
    <x v="539"/>
    <x v="0"/>
    <x v="0"/>
    <n v="1991"/>
    <x v="1"/>
    <x v="1"/>
    <x v="539"/>
    <n v="24796.671899999998"/>
    <s v="1GKS1HE08DR835332"/>
    <x v="533"/>
    <n v="4712"/>
    <x v="3"/>
    <x v="0"/>
    <x v="1"/>
    <s v="desconocido"/>
    <x v="0"/>
  </r>
  <r>
    <x v="540"/>
    <x v="10"/>
    <x v="353"/>
    <n v="2005"/>
    <x v="0"/>
    <x v="15"/>
    <x v="540"/>
    <n v="0"/>
    <s v="JH4NA12693T101498"/>
    <x v="534"/>
    <n v="3215"/>
    <x v="20"/>
    <x v="0"/>
    <x v="1"/>
    <s v="desconocido"/>
    <x v="0"/>
  </r>
  <r>
    <x v="541"/>
    <x v="35"/>
    <x v="300"/>
    <n v="2000"/>
    <x v="1"/>
    <x v="15"/>
    <x v="541"/>
    <n v="0"/>
    <s v="WVGBF7A91AD136673"/>
    <x v="535"/>
    <n v="746"/>
    <x v="11"/>
    <x v="0"/>
    <x v="2"/>
    <s v="desconocido"/>
    <x v="0"/>
  </r>
  <r>
    <x v="542"/>
    <x v="14"/>
    <x v="93"/>
    <n v="2008"/>
    <x v="0"/>
    <x v="18"/>
    <x v="542"/>
    <n v="30060.269400000001"/>
    <s v="WBA5A7C54FD140411"/>
    <x v="536"/>
    <n v="4471"/>
    <x v="3"/>
    <x v="0"/>
    <x v="1"/>
    <s v="desconocido"/>
    <x v="0"/>
  </r>
  <r>
    <x v="543"/>
    <x v="0"/>
    <x v="354"/>
    <n v="1988"/>
    <x v="1"/>
    <x v="13"/>
    <x v="543"/>
    <n v="29089.116000000002"/>
    <s v="WAUWFAFL8BA085096"/>
    <x v="537"/>
    <n v="4176"/>
    <x v="4"/>
    <x v="0"/>
    <x v="1"/>
    <s v="desconocido"/>
    <x v="0"/>
  </r>
  <r>
    <x v="544"/>
    <x v="24"/>
    <x v="355"/>
    <n v="2008"/>
    <x v="0"/>
    <x v="5"/>
    <x v="544"/>
    <n v="10525.3806"/>
    <s v="ZFBCFACH9FZ598020"/>
    <x v="538"/>
    <n v="4225"/>
    <x v="9"/>
    <x v="0"/>
    <x v="0"/>
    <s v="desconocido"/>
    <x v="0"/>
  </r>
  <r>
    <x v="545"/>
    <x v="7"/>
    <x v="146"/>
    <n v="2008"/>
    <x v="0"/>
    <x v="2"/>
    <x v="545"/>
    <n v="10455.551399999998"/>
    <s v="KM8NU4CC2BU828663"/>
    <x v="539"/>
    <n v="2787"/>
    <x v="18"/>
    <x v="0"/>
    <x v="0"/>
    <s v="desconocido"/>
    <x v="0"/>
  </r>
  <r>
    <x v="546"/>
    <x v="15"/>
    <x v="248"/>
    <n v="2011"/>
    <x v="0"/>
    <x v="6"/>
    <x v="546"/>
    <n v="14495.806499999999"/>
    <s v="1G4HP52K634146468"/>
    <x v="540"/>
    <n v="3052"/>
    <x v="15"/>
    <x v="0"/>
    <x v="0"/>
    <s v="desconocido"/>
    <x v="0"/>
  </r>
  <r>
    <x v="547"/>
    <x v="18"/>
    <x v="356"/>
    <n v="1984"/>
    <x v="1"/>
    <x v="0"/>
    <x v="547"/>
    <n v="20910.12"/>
    <s v="5FNYF3H2XDB032275"/>
    <x v="541"/>
    <n v="407"/>
    <x v="89"/>
    <x v="1"/>
    <x v="0"/>
    <s v="desconocido"/>
    <x v="0"/>
  </r>
  <r>
    <x v="548"/>
    <x v="15"/>
    <x v="210"/>
    <n v="2006"/>
    <x v="0"/>
    <x v="15"/>
    <x v="548"/>
    <n v="27836.459699999999"/>
    <s v="WAUAH74F19N963314"/>
    <x v="542"/>
    <n v="2338"/>
    <x v="17"/>
    <x v="0"/>
    <x v="1"/>
    <s v="desconocido"/>
    <x v="0"/>
  </r>
  <r>
    <x v="549"/>
    <x v="21"/>
    <x v="292"/>
    <n v="2001"/>
    <x v="0"/>
    <x v="12"/>
    <x v="549"/>
    <n v="9880.3613999999998"/>
    <s v="WBABN53462P893207"/>
    <x v="543"/>
    <n v="3332"/>
    <x v="4"/>
    <x v="0"/>
    <x v="0"/>
    <s v="desconocido"/>
    <x v="0"/>
  </r>
  <r>
    <x v="550"/>
    <x v="8"/>
    <x v="357"/>
    <n v="1996"/>
    <x v="1"/>
    <x v="15"/>
    <x v="550"/>
    <n v="26110.877099999998"/>
    <s v="JN1CV6EK7CM864989"/>
    <x v="544"/>
    <n v="4348"/>
    <x v="3"/>
    <x v="0"/>
    <x v="1"/>
    <s v="desconocido"/>
    <x v="0"/>
  </r>
  <r>
    <x v="551"/>
    <x v="52"/>
    <x v="358"/>
    <n v="2005"/>
    <x v="0"/>
    <x v="12"/>
    <x v="551"/>
    <n v="11273.539199999999"/>
    <s v="1N6BF0KXXFN229845"/>
    <x v="545"/>
    <n v="2086"/>
    <x v="64"/>
    <x v="0"/>
    <x v="0"/>
    <s v="desconocido"/>
    <x v="0"/>
  </r>
  <r>
    <x v="552"/>
    <x v="8"/>
    <x v="359"/>
    <n v="1996"/>
    <x v="1"/>
    <x v="6"/>
    <x v="552"/>
    <n v="28384.797000000002"/>
    <s v="SAJWA4DB8EL209309"/>
    <x v="546"/>
    <n v="520"/>
    <x v="1"/>
    <x v="0"/>
    <x v="1"/>
    <s v="desconocido"/>
    <x v="0"/>
  </r>
  <r>
    <x v="553"/>
    <x v="0"/>
    <x v="268"/>
    <n v="1995"/>
    <x v="1"/>
    <x v="18"/>
    <x v="553"/>
    <n v="6723.2213999999994"/>
    <s v="5LMJJ2H57BE264649"/>
    <x v="547"/>
    <n v="1417"/>
    <x v="15"/>
    <x v="0"/>
    <x v="0"/>
    <s v="desconocido"/>
    <x v="0"/>
  </r>
  <r>
    <x v="554"/>
    <x v="3"/>
    <x v="360"/>
    <n v="2008"/>
    <x v="0"/>
    <x v="6"/>
    <x v="554"/>
    <n v="25144.2408"/>
    <s v="SCFFDCCD4AG301525"/>
    <x v="548"/>
    <n v="2810"/>
    <x v="31"/>
    <x v="0"/>
    <x v="1"/>
    <s v="desconocido"/>
    <x v="0"/>
  </r>
  <r>
    <x v="555"/>
    <x v="9"/>
    <x v="361"/>
    <n v="2005"/>
    <x v="0"/>
    <x v="12"/>
    <x v="555"/>
    <n v="30826.8135"/>
    <s v="JTHBE5C29C5881176"/>
    <x v="549"/>
    <n v="931"/>
    <x v="9"/>
    <x v="0"/>
    <x v="1"/>
    <s v="desconocido"/>
    <x v="0"/>
  </r>
  <r>
    <x v="556"/>
    <x v="14"/>
    <x v="335"/>
    <n v="1998"/>
    <x v="1"/>
    <x v="17"/>
    <x v="556"/>
    <n v="13534.374"/>
    <s v="1FTEW1C89AK185177"/>
    <x v="550"/>
    <n v="1366"/>
    <x v="94"/>
    <x v="0"/>
    <x v="0"/>
    <s v="desconocido"/>
    <x v="0"/>
  </r>
  <r>
    <x v="557"/>
    <x v="14"/>
    <x v="206"/>
    <n v="1998"/>
    <x v="1"/>
    <x v="13"/>
    <x v="557"/>
    <n v="11491.5486"/>
    <s v="19XFB4F21DE575225"/>
    <x v="551"/>
    <n v="4657"/>
    <x v="30"/>
    <x v="0"/>
    <x v="0"/>
    <s v="desconocido"/>
    <x v="0"/>
  </r>
  <r>
    <x v="558"/>
    <x v="5"/>
    <x v="362"/>
    <n v="1986"/>
    <x v="1"/>
    <x v="11"/>
    <x v="558"/>
    <n v="29985.9084"/>
    <s v="1N6AD0CU6EN772792"/>
    <x v="552"/>
    <n v="4435"/>
    <x v="3"/>
    <x v="0"/>
    <x v="1"/>
    <s v="desconocido"/>
    <x v="0"/>
  </r>
  <r>
    <x v="559"/>
    <x v="3"/>
    <x v="85"/>
    <n v="2010"/>
    <x v="0"/>
    <x v="10"/>
    <x v="559"/>
    <n v="0"/>
    <s v="1FAHP2DWXAG237327"/>
    <x v="553"/>
    <n v="2566"/>
    <x v="29"/>
    <x v="0"/>
    <x v="0"/>
    <s v="desconocido"/>
    <x v="0"/>
  </r>
  <r>
    <x v="560"/>
    <x v="19"/>
    <x v="363"/>
    <n v="2005"/>
    <x v="0"/>
    <x v="7"/>
    <x v="560"/>
    <n v="0"/>
    <s v="WBAKG7C54CE381618"/>
    <x v="554"/>
    <n v="2770"/>
    <x v="6"/>
    <x v="0"/>
    <x v="0"/>
    <s v="desconocido"/>
    <x v="0"/>
  </r>
  <r>
    <x v="561"/>
    <x v="9"/>
    <x v="364"/>
    <n v="2008"/>
    <x v="0"/>
    <x v="9"/>
    <x v="561"/>
    <n v="0"/>
    <s v="WAULC58E42A950941"/>
    <x v="555"/>
    <n v="3906"/>
    <x v="11"/>
    <x v="0"/>
    <x v="0"/>
    <s v="desconocido"/>
    <x v="0"/>
  </r>
  <r>
    <x v="562"/>
    <x v="10"/>
    <x v="185"/>
    <n v="2011"/>
    <x v="0"/>
    <x v="7"/>
    <x v="562"/>
    <n v="27527.257799999996"/>
    <s v="WAUHFAFL6AN720526"/>
    <x v="556"/>
    <n v="4404"/>
    <x v="3"/>
    <x v="0"/>
    <x v="1"/>
    <s v="desconocido"/>
    <x v="0"/>
  </r>
  <r>
    <x v="563"/>
    <x v="4"/>
    <x v="94"/>
    <n v="1995"/>
    <x v="1"/>
    <x v="13"/>
    <x v="563"/>
    <n v="0"/>
    <s v="KNAGM4A72B5312233"/>
    <x v="557"/>
    <n v="1902"/>
    <x v="56"/>
    <x v="0"/>
    <x v="1"/>
    <s v="desconocido"/>
    <x v="0"/>
  </r>
  <r>
    <x v="564"/>
    <x v="0"/>
    <x v="365"/>
    <n v="2003"/>
    <x v="0"/>
    <x v="9"/>
    <x v="564"/>
    <n v="0"/>
    <s v="1J4PN2GKXBW015330"/>
    <x v="558"/>
    <n v="213"/>
    <x v="11"/>
    <x v="1"/>
    <x v="0"/>
    <s v="desconocido"/>
    <x v="0"/>
  </r>
  <r>
    <x v="565"/>
    <x v="36"/>
    <x v="366"/>
    <n v="2001"/>
    <x v="0"/>
    <x v="4"/>
    <x v="565"/>
    <n v="17247.547799999997"/>
    <s v="WBABD33446J257949"/>
    <x v="559"/>
    <n v="3537"/>
    <x v="30"/>
    <x v="0"/>
    <x v="0"/>
    <s v="desconocido"/>
    <x v="0"/>
  </r>
  <r>
    <x v="566"/>
    <x v="41"/>
    <x v="130"/>
    <n v="2012"/>
    <x v="0"/>
    <x v="9"/>
    <x v="566"/>
    <n v="21220.052699999997"/>
    <s v="3CZRE3H59BG205593"/>
    <x v="560"/>
    <n v="1518"/>
    <x v="13"/>
    <x v="0"/>
    <x v="1"/>
    <s v="desconocido"/>
    <x v="0"/>
  </r>
  <r>
    <x v="567"/>
    <x v="27"/>
    <x v="49"/>
    <n v="1992"/>
    <x v="1"/>
    <x v="4"/>
    <x v="567"/>
    <n v="5064.3431999999993"/>
    <s v="WA1YD64B64N299289"/>
    <x v="561"/>
    <n v="509"/>
    <x v="30"/>
    <x v="0"/>
    <x v="2"/>
    <s v="desconocido"/>
    <x v="0"/>
  </r>
  <r>
    <x v="568"/>
    <x v="41"/>
    <x v="130"/>
    <n v="2012"/>
    <x v="0"/>
    <x v="11"/>
    <x v="568"/>
    <n v="10035.047399999999"/>
    <s v="SALAB2V60FA363370"/>
    <x v="562"/>
    <n v="4337"/>
    <x v="9"/>
    <x v="0"/>
    <x v="0"/>
    <s v="desconocido"/>
    <x v="0"/>
  </r>
  <r>
    <x v="569"/>
    <x v="18"/>
    <x v="221"/>
    <n v="2013"/>
    <x v="0"/>
    <x v="9"/>
    <x v="569"/>
    <n v="22572.419099999999"/>
    <s v="1GYUKBEF4AR280663"/>
    <x v="563"/>
    <n v="1503"/>
    <x v="15"/>
    <x v="0"/>
    <x v="1"/>
    <s v="desconocido"/>
    <x v="0"/>
  </r>
  <r>
    <x v="570"/>
    <x v="3"/>
    <x v="367"/>
    <n v="1993"/>
    <x v="1"/>
    <x v="14"/>
    <x v="570"/>
    <n v="20984.115600000001"/>
    <s v="1C3CDFAA5FD812718"/>
    <x v="564"/>
    <n v="2931"/>
    <x v="74"/>
    <x v="0"/>
    <x v="0"/>
    <s v="desconocido"/>
    <x v="0"/>
  </r>
  <r>
    <x v="571"/>
    <x v="4"/>
    <x v="330"/>
    <n v="1984"/>
    <x v="1"/>
    <x v="11"/>
    <x v="571"/>
    <n v="3628.2959999999994"/>
    <s v="5NPE24AF7FH802664"/>
    <x v="565"/>
    <n v="1498"/>
    <x v="3"/>
    <x v="0"/>
    <x v="2"/>
    <s v="desconocido"/>
    <x v="0"/>
  </r>
  <r>
    <x v="572"/>
    <x v="14"/>
    <x v="93"/>
    <n v="2001"/>
    <x v="0"/>
    <x v="18"/>
    <x v="572"/>
    <n v="4730.0631000000003"/>
    <s v="WBA3B1G57EN965041"/>
    <x v="566"/>
    <n v="1040"/>
    <x v="1"/>
    <x v="0"/>
    <x v="2"/>
    <s v="desconocido"/>
    <x v="0"/>
  </r>
  <r>
    <x v="573"/>
    <x v="22"/>
    <x v="60"/>
    <n v="1992"/>
    <x v="1"/>
    <x v="5"/>
    <x v="573"/>
    <n v="25908.75"/>
    <s v="1GYFC66818R547765"/>
    <x v="567"/>
    <n v="2086"/>
    <x v="10"/>
    <x v="0"/>
    <x v="1"/>
    <s v="desconocido"/>
    <x v="0"/>
  </r>
  <r>
    <x v="574"/>
    <x v="5"/>
    <x v="40"/>
    <n v="2001"/>
    <x v="0"/>
    <x v="16"/>
    <x v="574"/>
    <n v="8536.8297000000002"/>
    <s v="3VW1K7AJXDM165133"/>
    <x v="568"/>
    <n v="3520"/>
    <x v="3"/>
    <x v="0"/>
    <x v="0"/>
    <s v="desconocido"/>
    <x v="0"/>
  </r>
  <r>
    <x v="575"/>
    <x v="3"/>
    <x v="288"/>
    <n v="2009"/>
    <x v="0"/>
    <x v="6"/>
    <x v="575"/>
    <n v="28926.800700000003"/>
    <s v="JTHFE2C22F2929882"/>
    <x v="569"/>
    <n v="4231"/>
    <x v="0"/>
    <x v="0"/>
    <x v="1"/>
    <s v="desconocido"/>
    <x v="0"/>
  </r>
  <r>
    <x v="576"/>
    <x v="4"/>
    <x v="63"/>
    <n v="1988"/>
    <x v="1"/>
    <x v="18"/>
    <x v="576"/>
    <n v="6612.0977999999996"/>
    <s v="3GTU1YEJ3BG605675"/>
    <x v="570"/>
    <n v="3392"/>
    <x v="4"/>
    <x v="0"/>
    <x v="0"/>
    <s v="desconocido"/>
    <x v="0"/>
  </r>
  <r>
    <x v="577"/>
    <x v="16"/>
    <x v="214"/>
    <n v="2003"/>
    <x v="0"/>
    <x v="13"/>
    <x v="577"/>
    <n v="9309.7599000000009"/>
    <s v="SAJWA4DC6FM306707"/>
    <x v="571"/>
    <n v="2190"/>
    <x v="30"/>
    <x v="0"/>
    <x v="0"/>
    <s v="desconocido"/>
    <x v="0"/>
  </r>
  <r>
    <x v="578"/>
    <x v="30"/>
    <x v="166"/>
    <n v="1990"/>
    <x v="1"/>
    <x v="10"/>
    <x v="578"/>
    <n v="11346.123600000001"/>
    <s v="WVWBB7AJ1DW490082"/>
    <x v="572"/>
    <n v="4996"/>
    <x v="9"/>
    <x v="0"/>
    <x v="0"/>
    <s v="desconocido"/>
    <x v="0"/>
  </r>
  <r>
    <x v="579"/>
    <x v="18"/>
    <x v="368"/>
    <n v="2011"/>
    <x v="0"/>
    <x v="7"/>
    <x v="579"/>
    <n v="28074.610199999999"/>
    <s v="2D4JN1AG9BR307461"/>
    <x v="573"/>
    <n v="295"/>
    <x v="30"/>
    <x v="1"/>
    <x v="1"/>
    <s v="desconocido"/>
    <x v="0"/>
  </r>
  <r>
    <x v="580"/>
    <x v="53"/>
    <x v="369"/>
    <n v="2009"/>
    <x v="0"/>
    <x v="12"/>
    <x v="580"/>
    <n v="13445.178600000001"/>
    <s v="WBANW13508C961769"/>
    <x v="574"/>
    <n v="3460"/>
    <x v="9"/>
    <x v="0"/>
    <x v="0"/>
    <s v="desconocido"/>
    <x v="0"/>
  </r>
  <r>
    <x v="581"/>
    <x v="14"/>
    <x v="370"/>
    <n v="1995"/>
    <x v="1"/>
    <x v="2"/>
    <x v="581"/>
    <n v="28120.658999999996"/>
    <s v="WP0CA2A80AS513779"/>
    <x v="575"/>
    <n v="407"/>
    <x v="63"/>
    <x v="1"/>
    <x v="1"/>
    <s v="desconocido"/>
    <x v="0"/>
  </r>
  <r>
    <x v="582"/>
    <x v="0"/>
    <x v="365"/>
    <n v="2005"/>
    <x v="0"/>
    <x v="0"/>
    <x v="582"/>
    <n v="7983.3788999999988"/>
    <s v="WAUAF48H47K775904"/>
    <x v="576"/>
    <n v="2614"/>
    <x v="18"/>
    <x v="0"/>
    <x v="0"/>
    <s v="desconocido"/>
    <x v="0"/>
  </r>
  <r>
    <x v="583"/>
    <x v="17"/>
    <x v="280"/>
    <n v="1994"/>
    <x v="1"/>
    <x v="12"/>
    <x v="583"/>
    <n v="11551.488899999998"/>
    <s v="WA1VMAFE7DD285727"/>
    <x v="577"/>
    <n v="4552"/>
    <x v="3"/>
    <x v="0"/>
    <x v="0"/>
    <s v="desconocido"/>
    <x v="0"/>
  </r>
  <r>
    <x v="584"/>
    <x v="4"/>
    <x v="371"/>
    <n v="1987"/>
    <x v="1"/>
    <x v="6"/>
    <x v="584"/>
    <n v="18804.565500000001"/>
    <s v="WAULC68E15A579473"/>
    <x v="578"/>
    <n v="1562"/>
    <x v="52"/>
    <x v="0"/>
    <x v="0"/>
    <s v="desconocido"/>
    <x v="0"/>
  </r>
  <r>
    <x v="585"/>
    <x v="14"/>
    <x v="259"/>
    <n v="2010"/>
    <x v="0"/>
    <x v="10"/>
    <x v="585"/>
    <n v="4472.9831999999997"/>
    <s v="1FTSX2A53AE590416"/>
    <x v="579"/>
    <n v="458"/>
    <x v="18"/>
    <x v="1"/>
    <x v="2"/>
    <s v="desconocido"/>
    <x v="0"/>
  </r>
  <r>
    <x v="586"/>
    <x v="10"/>
    <x v="372"/>
    <n v="2002"/>
    <x v="0"/>
    <x v="1"/>
    <x v="586"/>
    <n v="30502.6659"/>
    <s v="WAUKC68D91A636841"/>
    <x v="580"/>
    <n v="3215"/>
    <x v="4"/>
    <x v="0"/>
    <x v="1"/>
    <s v="desconocido"/>
    <x v="0"/>
  </r>
  <r>
    <x v="587"/>
    <x v="40"/>
    <x v="238"/>
    <n v="2001"/>
    <x v="0"/>
    <x v="3"/>
    <x v="587"/>
    <n v="21320.254199999999"/>
    <s v="JN8AF5MR6BT968067"/>
    <x v="581"/>
    <n v="93"/>
    <x v="50"/>
    <x v="0"/>
    <x v="1"/>
    <s v="desconocido"/>
    <x v="0"/>
  </r>
  <r>
    <x v="588"/>
    <x v="0"/>
    <x v="328"/>
    <n v="1999"/>
    <x v="1"/>
    <x v="5"/>
    <x v="588"/>
    <n v="23744.162400000001"/>
    <s v="KL4CJASBXEB978848"/>
    <x v="582"/>
    <n v="2711"/>
    <x v="9"/>
    <x v="0"/>
    <x v="1"/>
    <s v="desconocido"/>
    <x v="0"/>
  </r>
  <r>
    <x v="589"/>
    <x v="3"/>
    <x v="373"/>
    <n v="2006"/>
    <x v="0"/>
    <x v="2"/>
    <x v="589"/>
    <n v="12637.253999999999"/>
    <s v="WBAVD33596K282216"/>
    <x v="583"/>
    <n v="370"/>
    <x v="9"/>
    <x v="1"/>
    <x v="0"/>
    <s v="desconocido"/>
    <x v="0"/>
  </r>
  <r>
    <x v="590"/>
    <x v="40"/>
    <x v="374"/>
    <n v="2011"/>
    <x v="0"/>
    <x v="3"/>
    <x v="590"/>
    <n v="0"/>
    <s v="2GKALMEK1C6264129"/>
    <x v="584"/>
    <n v="2924"/>
    <x v="12"/>
    <x v="0"/>
    <x v="1"/>
    <s v="desconocido"/>
    <x v="0"/>
  </r>
  <r>
    <x v="591"/>
    <x v="0"/>
    <x v="71"/>
    <n v="1986"/>
    <x v="1"/>
    <x v="12"/>
    <x v="591"/>
    <n v="25783.025099999999"/>
    <s v="WBXPC93428W546447"/>
    <x v="585"/>
    <n v="3929"/>
    <x v="55"/>
    <x v="0"/>
    <x v="1"/>
    <s v="desconocido"/>
    <x v="0"/>
  </r>
  <r>
    <x v="592"/>
    <x v="16"/>
    <x v="327"/>
    <n v="2000"/>
    <x v="1"/>
    <x v="17"/>
    <x v="592"/>
    <n v="10498.695900000001"/>
    <s v="WAUMFAFL7CA577529"/>
    <x v="586"/>
    <n v="1570"/>
    <x v="30"/>
    <x v="0"/>
    <x v="0"/>
    <s v="desconocido"/>
    <x v="0"/>
  </r>
  <r>
    <x v="593"/>
    <x v="15"/>
    <x v="126"/>
    <n v="1992"/>
    <x v="1"/>
    <x v="4"/>
    <x v="593"/>
    <n v="3998.2109999999993"/>
    <s v="4T1BF3EK9AU698021"/>
    <x v="587"/>
    <n v="4283"/>
    <x v="3"/>
    <x v="0"/>
    <x v="2"/>
    <s v="desconocido"/>
    <x v="0"/>
  </r>
  <r>
    <x v="594"/>
    <x v="50"/>
    <x v="309"/>
    <n v="2010"/>
    <x v="0"/>
    <x v="8"/>
    <x v="594"/>
    <n v="0"/>
    <s v="WVGAV7AX3FW785139"/>
    <x v="588"/>
    <n v="4410"/>
    <x v="12"/>
    <x v="0"/>
    <x v="0"/>
    <s v="desconocido"/>
    <x v="0"/>
  </r>
  <r>
    <x v="595"/>
    <x v="0"/>
    <x v="179"/>
    <n v="1992"/>
    <x v="1"/>
    <x v="0"/>
    <x v="595"/>
    <n v="0"/>
    <s v="SAJWA4EC9EM016636"/>
    <x v="589"/>
    <n v="4089"/>
    <x v="12"/>
    <x v="0"/>
    <x v="1"/>
    <s v="desconocido"/>
    <x v="0"/>
  </r>
  <r>
    <x v="596"/>
    <x v="10"/>
    <x v="269"/>
    <n v="1993"/>
    <x v="1"/>
    <x v="1"/>
    <x v="596"/>
    <n v="0"/>
    <s v="JN1CV6AP8AM490357"/>
    <x v="590"/>
    <n v="724"/>
    <x v="95"/>
    <x v="0"/>
    <x v="0"/>
    <s v="desconocido"/>
    <x v="0"/>
  </r>
  <r>
    <x v="597"/>
    <x v="18"/>
    <x v="319"/>
    <n v="2011"/>
    <x v="0"/>
    <x v="0"/>
    <x v="597"/>
    <n v="6147.8823000000002"/>
    <s v="2C4RDGDG4DR300079"/>
    <x v="591"/>
    <n v="2691"/>
    <x v="96"/>
    <x v="0"/>
    <x v="2"/>
    <s v="desconocido"/>
    <x v="0"/>
  </r>
  <r>
    <x v="598"/>
    <x v="10"/>
    <x v="148"/>
    <n v="2000"/>
    <x v="1"/>
    <x v="2"/>
    <x v="598"/>
    <n v="18152.290799999999"/>
    <s v="TRUVD38J691207496"/>
    <x v="592"/>
    <n v="843"/>
    <x v="1"/>
    <x v="0"/>
    <x v="0"/>
    <s v="desconocido"/>
    <x v="0"/>
  </r>
  <r>
    <x v="599"/>
    <x v="43"/>
    <x v="145"/>
    <n v="1991"/>
    <x v="1"/>
    <x v="9"/>
    <x v="599"/>
    <n v="25125.315599999998"/>
    <s v="SCBLF34F86C007834"/>
    <x v="593"/>
    <n v="4866"/>
    <x v="8"/>
    <x v="0"/>
    <x v="1"/>
    <s v="desconocido"/>
    <x v="0"/>
  </r>
  <r>
    <x v="600"/>
    <x v="14"/>
    <x v="375"/>
    <n v="1976"/>
    <x v="1"/>
    <x v="5"/>
    <x v="600"/>
    <n v="0"/>
    <s v="WBALM7C57DE263741"/>
    <x v="594"/>
    <n v="1880"/>
    <x v="20"/>
    <x v="0"/>
    <x v="1"/>
    <s v="desconocido"/>
    <x v="0"/>
  </r>
  <r>
    <x v="601"/>
    <x v="4"/>
    <x v="371"/>
    <n v="2006"/>
    <x v="0"/>
    <x v="18"/>
    <x v="601"/>
    <n v="11710.6962"/>
    <s v="1G6AF5S3XD0795395"/>
    <x v="595"/>
    <n v="4615"/>
    <x v="15"/>
    <x v="0"/>
    <x v="0"/>
    <s v="desconocido"/>
    <x v="0"/>
  </r>
  <r>
    <x v="602"/>
    <x v="2"/>
    <x v="376"/>
    <n v="2004"/>
    <x v="0"/>
    <x v="11"/>
    <x v="602"/>
    <n v="0"/>
    <s v="TRUWT28N021476815"/>
    <x v="596"/>
    <n v="4688"/>
    <x v="56"/>
    <x v="0"/>
    <x v="0"/>
    <s v="desconocido"/>
    <x v="0"/>
  </r>
  <r>
    <x v="603"/>
    <x v="32"/>
    <x v="377"/>
    <n v="1986"/>
    <x v="1"/>
    <x v="8"/>
    <x v="603"/>
    <n v="12170.001899999999"/>
    <s v="1C3CDZCB5CN662185"/>
    <x v="597"/>
    <n v="4175"/>
    <x v="3"/>
    <x v="0"/>
    <x v="0"/>
    <s v="desconocido"/>
    <x v="0"/>
  </r>
  <r>
    <x v="604"/>
    <x v="35"/>
    <x v="378"/>
    <n v="2010"/>
    <x v="0"/>
    <x v="4"/>
    <x v="604"/>
    <n v="8801.1797999999999"/>
    <s v="2FMDK3GC2BB653355"/>
    <x v="598"/>
    <n v="2802"/>
    <x v="97"/>
    <x v="0"/>
    <x v="0"/>
    <s v="desconocido"/>
    <x v="0"/>
  </r>
  <r>
    <x v="605"/>
    <x v="10"/>
    <x v="379"/>
    <n v="1998"/>
    <x v="1"/>
    <x v="7"/>
    <x v="605"/>
    <n v="5890.5440999999992"/>
    <s v="WAUAFAFL9AN315228"/>
    <x v="599"/>
    <n v="1027"/>
    <x v="3"/>
    <x v="0"/>
    <x v="2"/>
    <s v="desconocido"/>
    <x v="0"/>
  </r>
  <r>
    <x v="606"/>
    <x v="4"/>
    <x v="276"/>
    <n v="1992"/>
    <x v="1"/>
    <x v="13"/>
    <x v="606"/>
    <n v="6929.3300999999992"/>
    <s v="WBA3B5C59FP670851"/>
    <x v="600"/>
    <n v="134"/>
    <x v="73"/>
    <x v="1"/>
    <x v="0"/>
    <s v="desconocido"/>
    <x v="0"/>
  </r>
  <r>
    <x v="607"/>
    <x v="15"/>
    <x v="135"/>
    <n v="2007"/>
    <x v="0"/>
    <x v="14"/>
    <x v="607"/>
    <n v="10426.365599999999"/>
    <s v="3GYFNGE3XCS386358"/>
    <x v="601"/>
    <n v="2813"/>
    <x v="18"/>
    <x v="0"/>
    <x v="0"/>
    <s v="desconocido"/>
    <x v="0"/>
  </r>
  <r>
    <x v="608"/>
    <x v="10"/>
    <x v="172"/>
    <n v="2009"/>
    <x v="0"/>
    <x v="11"/>
    <x v="608"/>
    <n v="27454.322699999997"/>
    <s v="WAULF78K19N451087"/>
    <x v="602"/>
    <n v="1230"/>
    <x v="4"/>
    <x v="0"/>
    <x v="1"/>
    <s v="desconocido"/>
    <x v="0"/>
  </r>
  <r>
    <x v="609"/>
    <x v="16"/>
    <x v="160"/>
    <n v="2009"/>
    <x v="0"/>
    <x v="2"/>
    <x v="609"/>
    <n v="10604.6451"/>
    <s v="WBALL5C58DJ465941"/>
    <x v="603"/>
    <n v="186"/>
    <x v="3"/>
    <x v="1"/>
    <x v="0"/>
    <s v="desconocido"/>
    <x v="0"/>
  </r>
  <r>
    <x v="610"/>
    <x v="4"/>
    <x v="371"/>
    <n v="2005"/>
    <x v="0"/>
    <x v="7"/>
    <x v="610"/>
    <n v="28499.9925"/>
    <s v="2C3CDXBG4EH925067"/>
    <x v="604"/>
    <n v="2840"/>
    <x v="98"/>
    <x v="0"/>
    <x v="1"/>
    <s v="desconocido"/>
    <x v="0"/>
  </r>
  <r>
    <x v="611"/>
    <x v="40"/>
    <x v="380"/>
    <n v="1990"/>
    <x v="1"/>
    <x v="18"/>
    <x v="611"/>
    <n v="19049.2071"/>
    <s v="WAULT58E12A014825"/>
    <x v="605"/>
    <n v="4483"/>
    <x v="9"/>
    <x v="0"/>
    <x v="0"/>
    <s v="desconocido"/>
    <x v="0"/>
  </r>
  <r>
    <x v="612"/>
    <x v="54"/>
    <x v="381"/>
    <n v="1969"/>
    <x v="1"/>
    <x v="6"/>
    <x v="612"/>
    <n v="9526.4169000000002"/>
    <s v="ZFBCFADHXEZ698124"/>
    <x v="606"/>
    <n v="2922"/>
    <x v="33"/>
    <x v="0"/>
    <x v="0"/>
    <s v="desconocido"/>
    <x v="0"/>
  </r>
  <r>
    <x v="613"/>
    <x v="20"/>
    <x v="318"/>
    <n v="1998"/>
    <x v="1"/>
    <x v="17"/>
    <x v="613"/>
    <n v="30430.577100000002"/>
    <s v="WBSDE93483C657422"/>
    <x v="607"/>
    <n v="3335"/>
    <x v="44"/>
    <x v="0"/>
    <x v="1"/>
    <s v="desconocido"/>
    <x v="0"/>
  </r>
  <r>
    <x v="614"/>
    <x v="19"/>
    <x v="247"/>
    <n v="1994"/>
    <x v="1"/>
    <x v="3"/>
    <x v="614"/>
    <n v="23155.660499999998"/>
    <s v="1FTWF3C59AE604388"/>
    <x v="608"/>
    <n v="1408"/>
    <x v="18"/>
    <x v="0"/>
    <x v="1"/>
    <s v="desconocido"/>
    <x v="0"/>
  </r>
  <r>
    <x v="615"/>
    <x v="8"/>
    <x v="28"/>
    <n v="2011"/>
    <x v="0"/>
    <x v="3"/>
    <x v="615"/>
    <n v="16609.198199999999"/>
    <s v="5N1AR2MM9DC917781"/>
    <x v="609"/>
    <n v="21"/>
    <x v="3"/>
    <x v="0"/>
    <x v="0"/>
    <s v="desconocido"/>
    <x v="0"/>
  </r>
  <r>
    <x v="616"/>
    <x v="9"/>
    <x v="382"/>
    <n v="1993"/>
    <x v="1"/>
    <x v="5"/>
    <x v="616"/>
    <n v="0"/>
    <s v="1N6AA0CJ0EN572795"/>
    <x v="610"/>
    <n v="4248"/>
    <x v="46"/>
    <x v="0"/>
    <x v="1"/>
    <s v="desconocido"/>
    <x v="0"/>
  </r>
  <r>
    <x v="617"/>
    <x v="3"/>
    <x v="294"/>
    <n v="2004"/>
    <x v="0"/>
    <x v="2"/>
    <x v="617"/>
    <n v="9169.4231999999993"/>
    <s v="4USCK73482L807988"/>
    <x v="611"/>
    <n v="3353"/>
    <x v="26"/>
    <x v="0"/>
    <x v="0"/>
    <s v="desconocido"/>
    <x v="0"/>
  </r>
  <r>
    <x v="618"/>
    <x v="32"/>
    <x v="383"/>
    <n v="1993"/>
    <x v="1"/>
    <x v="16"/>
    <x v="618"/>
    <n v="24687.171600000001"/>
    <s v="1FTEW1CM3DK500217"/>
    <x v="612"/>
    <n v="469"/>
    <x v="19"/>
    <x v="1"/>
    <x v="1"/>
    <s v="desconocido"/>
    <x v="0"/>
  </r>
  <r>
    <x v="619"/>
    <x v="47"/>
    <x v="255"/>
    <n v="1994"/>
    <x v="1"/>
    <x v="2"/>
    <x v="619"/>
    <n v="20924.551199999998"/>
    <s v="WAUFEBFM8BA487847"/>
    <x v="613"/>
    <n v="4127"/>
    <x v="3"/>
    <x v="0"/>
    <x v="0"/>
    <s v="desconocido"/>
    <x v="0"/>
  </r>
  <r>
    <x v="620"/>
    <x v="0"/>
    <x v="51"/>
    <n v="1983"/>
    <x v="1"/>
    <x v="6"/>
    <x v="620"/>
    <n v="21150.708600000002"/>
    <s v="WAUHGBFC2DN002480"/>
    <x v="614"/>
    <n v="4087"/>
    <x v="8"/>
    <x v="0"/>
    <x v="1"/>
    <s v="desconocido"/>
    <x v="0"/>
  </r>
  <r>
    <x v="621"/>
    <x v="17"/>
    <x v="340"/>
    <n v="1972"/>
    <x v="1"/>
    <x v="3"/>
    <x v="621"/>
    <n v="8033.9237999999996"/>
    <s v="KMHTC6AD8EU807421"/>
    <x v="615"/>
    <n v="3940"/>
    <x v="8"/>
    <x v="0"/>
    <x v="0"/>
    <s v="desconocido"/>
    <x v="0"/>
  </r>
  <r>
    <x v="622"/>
    <x v="3"/>
    <x v="384"/>
    <n v="1988"/>
    <x v="1"/>
    <x v="17"/>
    <x v="622"/>
    <n v="14385.9954"/>
    <s v="JN1AZ4EH8FM953897"/>
    <x v="616"/>
    <n v="987"/>
    <x v="72"/>
    <x v="0"/>
    <x v="0"/>
    <s v="desconocido"/>
    <x v="0"/>
  </r>
  <r>
    <x v="623"/>
    <x v="9"/>
    <x v="99"/>
    <n v="2001"/>
    <x v="0"/>
    <x v="11"/>
    <x v="623"/>
    <n v="18242.702099999999"/>
    <s v="JN8AZ1MU8CW075290"/>
    <x v="617"/>
    <n v="2262"/>
    <x v="3"/>
    <x v="0"/>
    <x v="0"/>
    <s v="desconocido"/>
    <x v="0"/>
  </r>
  <r>
    <x v="624"/>
    <x v="20"/>
    <x v="100"/>
    <n v="1990"/>
    <x v="1"/>
    <x v="18"/>
    <x v="624"/>
    <n v="20161.0311"/>
    <s v="3C63D3KL2CG664835"/>
    <x v="618"/>
    <n v="1283"/>
    <x v="3"/>
    <x v="0"/>
    <x v="0"/>
    <s v="desconocido"/>
    <x v="0"/>
  </r>
  <r>
    <x v="625"/>
    <x v="46"/>
    <x v="343"/>
    <n v="1989"/>
    <x v="1"/>
    <x v="18"/>
    <x v="625"/>
    <n v="14462.1561"/>
    <s v="2HNYD28887H269053"/>
    <x v="619"/>
    <n v="1965"/>
    <x v="99"/>
    <x v="0"/>
    <x v="0"/>
    <s v="desconocido"/>
    <x v="0"/>
  </r>
  <r>
    <x v="626"/>
    <x v="18"/>
    <x v="201"/>
    <n v="1997"/>
    <x v="1"/>
    <x v="14"/>
    <x v="626"/>
    <n v="18044.056799999998"/>
    <s v="1FTEX1CW0AK314175"/>
    <x v="620"/>
    <n v="72"/>
    <x v="8"/>
    <x v="0"/>
    <x v="0"/>
    <s v="desconocido"/>
    <x v="0"/>
  </r>
  <r>
    <x v="627"/>
    <x v="18"/>
    <x v="274"/>
    <n v="2003"/>
    <x v="0"/>
    <x v="7"/>
    <x v="627"/>
    <n v="0"/>
    <s v="JN8AZ1FY9BW847231"/>
    <x v="621"/>
    <n v="1292"/>
    <x v="61"/>
    <x v="0"/>
    <x v="0"/>
    <s v="desconocido"/>
    <x v="0"/>
  </r>
  <r>
    <x v="628"/>
    <x v="16"/>
    <x v="385"/>
    <n v="2005"/>
    <x v="0"/>
    <x v="8"/>
    <x v="628"/>
    <n v="17137.757699999998"/>
    <s v="WAUCFAFC3DN976198"/>
    <x v="622"/>
    <n v="3369"/>
    <x v="51"/>
    <x v="0"/>
    <x v="0"/>
    <s v="desconocido"/>
    <x v="0"/>
  </r>
  <r>
    <x v="629"/>
    <x v="3"/>
    <x v="264"/>
    <n v="2006"/>
    <x v="0"/>
    <x v="4"/>
    <x v="629"/>
    <n v="29401.549800000001"/>
    <s v="1G6DJ8EV0A0991044"/>
    <x v="623"/>
    <n v="1506"/>
    <x v="39"/>
    <x v="0"/>
    <x v="1"/>
    <s v="desconocido"/>
    <x v="0"/>
  </r>
  <r>
    <x v="630"/>
    <x v="11"/>
    <x v="147"/>
    <n v="2008"/>
    <x v="0"/>
    <x v="4"/>
    <x v="630"/>
    <n v="8402.4002999999993"/>
    <s v="JH4CU2E85DC013275"/>
    <x v="624"/>
    <n v="1461"/>
    <x v="38"/>
    <x v="0"/>
    <x v="0"/>
    <s v="desconocido"/>
    <x v="0"/>
  </r>
  <r>
    <x v="631"/>
    <x v="0"/>
    <x v="0"/>
    <n v="1984"/>
    <x v="1"/>
    <x v="7"/>
    <x v="631"/>
    <n v="15148.9674"/>
    <s v="WVWAN7AN5EE160815"/>
    <x v="625"/>
    <n v="3964"/>
    <x v="9"/>
    <x v="0"/>
    <x v="0"/>
    <s v="desconocido"/>
    <x v="0"/>
  </r>
  <r>
    <x v="632"/>
    <x v="55"/>
    <x v="386"/>
    <n v="2012"/>
    <x v="0"/>
    <x v="17"/>
    <x v="632"/>
    <n v="25271.139599999999"/>
    <s v="1C4RDJAG2DC761761"/>
    <x v="626"/>
    <n v="436"/>
    <x v="15"/>
    <x v="1"/>
    <x v="1"/>
    <s v="desconocido"/>
    <x v="0"/>
  </r>
  <r>
    <x v="633"/>
    <x v="0"/>
    <x v="71"/>
    <n v="1995"/>
    <x v="1"/>
    <x v="4"/>
    <x v="633"/>
    <n v="18359.193299999999"/>
    <s v="WBAEJ13461A375505"/>
    <x v="313"/>
    <n v="3626"/>
    <x v="100"/>
    <x v="0"/>
    <x v="0"/>
    <s v="desconocido"/>
    <x v="0"/>
  </r>
  <r>
    <x v="634"/>
    <x v="20"/>
    <x v="35"/>
    <n v="1990"/>
    <x v="1"/>
    <x v="4"/>
    <x v="634"/>
    <n v="7658.4165000000003"/>
    <s v="WAUMF98K39A958189"/>
    <x v="627"/>
    <n v="413"/>
    <x v="4"/>
    <x v="1"/>
    <x v="0"/>
    <s v="desconocido"/>
    <x v="0"/>
  </r>
  <r>
    <x v="635"/>
    <x v="44"/>
    <x v="387"/>
    <n v="2012"/>
    <x v="0"/>
    <x v="12"/>
    <x v="635"/>
    <n v="23711.6355"/>
    <s v="5TDBW5G13ES748636"/>
    <x v="628"/>
    <n v="895"/>
    <x v="48"/>
    <x v="0"/>
    <x v="1"/>
    <s v="desconocido"/>
    <x v="0"/>
  </r>
  <r>
    <x v="636"/>
    <x v="4"/>
    <x v="155"/>
    <n v="2001"/>
    <x v="0"/>
    <x v="8"/>
    <x v="636"/>
    <n v="26623.075499999999"/>
    <s v="WBSWD9C58AP740553"/>
    <x v="629"/>
    <n v="3111"/>
    <x v="25"/>
    <x v="0"/>
    <x v="1"/>
    <s v="desconocido"/>
    <x v="0"/>
  </r>
  <r>
    <x v="637"/>
    <x v="9"/>
    <x v="388"/>
    <n v="2000"/>
    <x v="1"/>
    <x v="8"/>
    <x v="637"/>
    <n v="9235.1846999999998"/>
    <s v="WBAUT9C59BA604855"/>
    <x v="265"/>
    <n v="2489"/>
    <x v="4"/>
    <x v="0"/>
    <x v="0"/>
    <s v="desconocido"/>
    <x v="0"/>
  </r>
  <r>
    <x v="638"/>
    <x v="22"/>
    <x v="389"/>
    <n v="2006"/>
    <x v="0"/>
    <x v="4"/>
    <x v="638"/>
    <n v="11931.485999999999"/>
    <s v="2G4WF521931487750"/>
    <x v="630"/>
    <n v="2131"/>
    <x v="9"/>
    <x v="0"/>
    <x v="0"/>
    <s v="desconocido"/>
    <x v="0"/>
  </r>
  <r>
    <x v="639"/>
    <x v="20"/>
    <x v="35"/>
    <n v="2010"/>
    <x v="0"/>
    <x v="11"/>
    <x v="639"/>
    <n v="13396.565699999999"/>
    <s v="5J8TB4H53FL730718"/>
    <x v="631"/>
    <n v="128"/>
    <x v="4"/>
    <x v="1"/>
    <x v="0"/>
    <s v="desconocido"/>
    <x v="0"/>
  </r>
  <r>
    <x v="640"/>
    <x v="41"/>
    <x v="138"/>
    <n v="2005"/>
    <x v="0"/>
    <x v="9"/>
    <x v="640"/>
    <n v="12508.691999999999"/>
    <s v="WA1LMAFE0CD423050"/>
    <x v="632"/>
    <n v="1404"/>
    <x v="15"/>
    <x v="0"/>
    <x v="0"/>
    <s v="desconocido"/>
    <x v="0"/>
  </r>
  <r>
    <x v="641"/>
    <x v="17"/>
    <x v="390"/>
    <n v="2005"/>
    <x v="0"/>
    <x v="2"/>
    <x v="641"/>
    <n v="5808.2136"/>
    <s v="1FTSX2B50AE175908"/>
    <x v="633"/>
    <n v="1492"/>
    <x v="3"/>
    <x v="0"/>
    <x v="2"/>
    <s v="desconocido"/>
    <x v="0"/>
  </r>
  <r>
    <x v="642"/>
    <x v="9"/>
    <x v="134"/>
    <n v="2012"/>
    <x v="0"/>
    <x v="10"/>
    <x v="642"/>
    <n v="15298.749900000001"/>
    <s v="1GYS4DEF9DR456706"/>
    <x v="634"/>
    <n v="3039"/>
    <x v="17"/>
    <x v="0"/>
    <x v="0"/>
    <s v="desconocido"/>
    <x v="0"/>
  </r>
  <r>
    <x v="643"/>
    <x v="37"/>
    <x v="391"/>
    <n v="2008"/>
    <x v="0"/>
    <x v="9"/>
    <x v="643"/>
    <n v="14811.108899999999"/>
    <s v="1GYS4JEF7CR381808"/>
    <x v="635"/>
    <n v="2806"/>
    <x v="3"/>
    <x v="0"/>
    <x v="0"/>
    <s v="desconocido"/>
    <x v="0"/>
  </r>
  <r>
    <x v="644"/>
    <x v="18"/>
    <x v="78"/>
    <n v="1995"/>
    <x v="1"/>
    <x v="18"/>
    <x v="644"/>
    <n v="13884.525899999999"/>
    <s v="3D73Y3HL1BG747889"/>
    <x v="636"/>
    <n v="1933"/>
    <x v="0"/>
    <x v="0"/>
    <x v="0"/>
    <s v="desconocido"/>
    <x v="0"/>
  </r>
  <r>
    <x v="645"/>
    <x v="38"/>
    <x v="354"/>
    <n v="1994"/>
    <x v="1"/>
    <x v="2"/>
    <x v="645"/>
    <n v="29577.617999999995"/>
    <s v="1G4GA5EC9BF332994"/>
    <x v="637"/>
    <n v="1031"/>
    <x v="10"/>
    <x v="0"/>
    <x v="1"/>
    <s v="desconocido"/>
    <x v="0"/>
  </r>
  <r>
    <x v="646"/>
    <x v="0"/>
    <x v="392"/>
    <n v="2002"/>
    <x v="0"/>
    <x v="13"/>
    <x v="646"/>
    <n v="23625.516599999999"/>
    <s v="1G4HF57969U095023"/>
    <x v="638"/>
    <n v="3852"/>
    <x v="93"/>
    <x v="0"/>
    <x v="1"/>
    <s v="desconocido"/>
    <x v="0"/>
  </r>
  <r>
    <x v="647"/>
    <x v="1"/>
    <x v="307"/>
    <n v="2008"/>
    <x v="0"/>
    <x v="18"/>
    <x v="647"/>
    <n v="23084.525099999999"/>
    <s v="3D73Y3CL0AG611047"/>
    <x v="639"/>
    <n v="1526"/>
    <x v="4"/>
    <x v="0"/>
    <x v="1"/>
    <s v="desconocido"/>
    <x v="0"/>
  </r>
  <r>
    <x v="648"/>
    <x v="5"/>
    <x v="393"/>
    <n v="2007"/>
    <x v="0"/>
    <x v="2"/>
    <x v="648"/>
    <n v="5975.1068999999998"/>
    <s v="1GD21ZCG6BZ025949"/>
    <x v="640"/>
    <n v="3168"/>
    <x v="9"/>
    <x v="0"/>
    <x v="2"/>
    <s v="desconocido"/>
    <x v="0"/>
  </r>
  <r>
    <x v="649"/>
    <x v="10"/>
    <x v="12"/>
    <n v="1998"/>
    <x v="1"/>
    <x v="12"/>
    <x v="649"/>
    <n v="18117.229200000002"/>
    <s v="3VW4A7AT3DM847000"/>
    <x v="641"/>
    <n v="2097"/>
    <x v="101"/>
    <x v="0"/>
    <x v="0"/>
    <s v="desconocido"/>
    <x v="0"/>
  </r>
  <r>
    <x v="650"/>
    <x v="49"/>
    <x v="394"/>
    <n v="2009"/>
    <x v="0"/>
    <x v="10"/>
    <x v="650"/>
    <n v="15991.5735"/>
    <s v="JN8AZ2NC2D9942940"/>
    <x v="642"/>
    <n v="4558"/>
    <x v="3"/>
    <x v="0"/>
    <x v="0"/>
    <s v="desconocido"/>
    <x v="0"/>
  </r>
  <r>
    <x v="651"/>
    <x v="41"/>
    <x v="180"/>
    <n v="2007"/>
    <x v="0"/>
    <x v="4"/>
    <x v="651"/>
    <n v="0"/>
    <s v="19VDE1F30DE036593"/>
    <x v="643"/>
    <n v="3114"/>
    <x v="6"/>
    <x v="0"/>
    <x v="1"/>
    <s v="desconocido"/>
    <x v="0"/>
  </r>
  <r>
    <x v="652"/>
    <x v="47"/>
    <x v="255"/>
    <n v="1993"/>
    <x v="1"/>
    <x v="18"/>
    <x v="652"/>
    <n v="5299.9988999999996"/>
    <s v="JTDJTUD39DD194517"/>
    <x v="644"/>
    <n v="3001"/>
    <x v="93"/>
    <x v="0"/>
    <x v="2"/>
    <s v="Winnah De Nisco"/>
    <x v="2"/>
  </r>
  <r>
    <x v="653"/>
    <x v="15"/>
    <x v="77"/>
    <n v="1975"/>
    <x v="1"/>
    <x v="17"/>
    <x v="653"/>
    <n v="0"/>
    <s v="3C3CFFFH9CT845226"/>
    <x v="645"/>
    <n v="3707"/>
    <x v="6"/>
    <x v="0"/>
    <x v="2"/>
    <s v="desconocido"/>
    <x v="0"/>
  </r>
  <r>
    <x v="654"/>
    <x v="28"/>
    <x v="395"/>
    <n v="2009"/>
    <x v="0"/>
    <x v="6"/>
    <x v="654"/>
    <n v="7865.6759999999995"/>
    <s v="YV1960AS0A1535342"/>
    <x v="646"/>
    <n v="1408"/>
    <x v="41"/>
    <x v="0"/>
    <x v="0"/>
    <s v="desconocido"/>
    <x v="0"/>
  </r>
  <r>
    <x v="655"/>
    <x v="32"/>
    <x v="72"/>
    <n v="2009"/>
    <x v="0"/>
    <x v="17"/>
    <x v="655"/>
    <n v="22437.372299999999"/>
    <s v="WAUHFAFL2AN934493"/>
    <x v="647"/>
    <n v="3432"/>
    <x v="18"/>
    <x v="0"/>
    <x v="1"/>
    <s v="desconocido"/>
    <x v="0"/>
  </r>
  <r>
    <x v="656"/>
    <x v="32"/>
    <x v="396"/>
    <n v="2002"/>
    <x v="0"/>
    <x v="8"/>
    <x v="656"/>
    <n v="26872.523999999998"/>
    <s v="WAUKD98P06A371971"/>
    <x v="648"/>
    <n v="821"/>
    <x v="9"/>
    <x v="0"/>
    <x v="1"/>
    <s v="desconocido"/>
    <x v="0"/>
  </r>
  <r>
    <x v="657"/>
    <x v="11"/>
    <x v="397"/>
    <n v="1998"/>
    <x v="1"/>
    <x v="3"/>
    <x v="657"/>
    <n v="24707.944800000001"/>
    <s v="YV4952BZ0E1954276"/>
    <x v="649"/>
    <n v="2520"/>
    <x v="3"/>
    <x v="0"/>
    <x v="1"/>
    <s v="desconocido"/>
    <x v="0"/>
  </r>
  <r>
    <x v="658"/>
    <x v="56"/>
    <x v="398"/>
    <n v="1966"/>
    <x v="1"/>
    <x v="3"/>
    <x v="658"/>
    <n v="27193.920599999998"/>
    <s v="WAUSH78E48A790125"/>
    <x v="650"/>
    <n v="383"/>
    <x v="15"/>
    <x v="1"/>
    <x v="1"/>
    <s v="desconocido"/>
    <x v="0"/>
  </r>
  <r>
    <x v="659"/>
    <x v="27"/>
    <x v="304"/>
    <n v="2011"/>
    <x v="0"/>
    <x v="3"/>
    <x v="659"/>
    <n v="12141.3411"/>
    <s v="3C6TD5CT5CG329496"/>
    <x v="651"/>
    <n v="2138"/>
    <x v="18"/>
    <x v="0"/>
    <x v="0"/>
    <s v="desconocido"/>
    <x v="0"/>
  </r>
  <r>
    <x v="660"/>
    <x v="0"/>
    <x v="332"/>
    <n v="2005"/>
    <x v="0"/>
    <x v="4"/>
    <x v="660"/>
    <n v="13419.552299999999"/>
    <s v="WBANE73507B793478"/>
    <x v="652"/>
    <n v="1942"/>
    <x v="9"/>
    <x v="0"/>
    <x v="0"/>
    <s v="desconocido"/>
    <x v="0"/>
  </r>
  <r>
    <x v="661"/>
    <x v="9"/>
    <x v="90"/>
    <n v="2009"/>
    <x v="0"/>
    <x v="5"/>
    <x v="661"/>
    <n v="27756.300599999995"/>
    <s v="TRUWT28N531834606"/>
    <x v="653"/>
    <n v="3226"/>
    <x v="33"/>
    <x v="0"/>
    <x v="1"/>
    <s v="desconocido"/>
    <x v="0"/>
  </r>
  <r>
    <x v="662"/>
    <x v="16"/>
    <x v="399"/>
    <n v="2007"/>
    <x v="0"/>
    <x v="1"/>
    <x v="662"/>
    <n v="26038.088999999996"/>
    <s v="1GT01ZCG3EF708581"/>
    <x v="654"/>
    <n v="4428"/>
    <x v="1"/>
    <x v="0"/>
    <x v="1"/>
    <s v="desconocido"/>
    <x v="0"/>
  </r>
  <r>
    <x v="663"/>
    <x v="8"/>
    <x v="348"/>
    <n v="2004"/>
    <x v="0"/>
    <x v="16"/>
    <x v="663"/>
    <n v="0"/>
    <s v="WBADS33402G401776"/>
    <x v="655"/>
    <n v="1976"/>
    <x v="20"/>
    <x v="0"/>
    <x v="0"/>
    <s v="desconocido"/>
    <x v="0"/>
  </r>
  <r>
    <x v="664"/>
    <x v="10"/>
    <x v="372"/>
    <n v="2001"/>
    <x v="0"/>
    <x v="5"/>
    <x v="664"/>
    <n v="27033.484799999998"/>
    <s v="5J8TB3H5XGL254608"/>
    <x v="656"/>
    <n v="529"/>
    <x v="9"/>
    <x v="0"/>
    <x v="1"/>
    <s v="Vallie Vallentine"/>
    <x v="3"/>
  </r>
  <r>
    <x v="665"/>
    <x v="22"/>
    <x v="400"/>
    <n v="2007"/>
    <x v="0"/>
    <x v="6"/>
    <x v="665"/>
    <n v="22522.403399999999"/>
    <s v="KNDJN2A29E7189165"/>
    <x v="657"/>
    <n v="969"/>
    <x v="59"/>
    <x v="0"/>
    <x v="1"/>
    <s v="desconocido"/>
    <x v="0"/>
  </r>
  <r>
    <x v="666"/>
    <x v="31"/>
    <x v="401"/>
    <n v="2001"/>
    <x v="0"/>
    <x v="13"/>
    <x v="666"/>
    <n v="0"/>
    <s v="JH4KA96514C570184"/>
    <x v="658"/>
    <n v="3989"/>
    <x v="40"/>
    <x v="0"/>
    <x v="0"/>
    <s v="desconocido"/>
    <x v="0"/>
  </r>
  <r>
    <x v="667"/>
    <x v="49"/>
    <x v="336"/>
    <n v="2010"/>
    <x v="0"/>
    <x v="6"/>
    <x v="667"/>
    <n v="17073.476699999999"/>
    <s v="WUAUUAFG6BN280905"/>
    <x v="659"/>
    <n v="4094"/>
    <x v="102"/>
    <x v="0"/>
    <x v="0"/>
    <s v="desconocido"/>
    <x v="0"/>
  </r>
  <r>
    <x v="668"/>
    <x v="19"/>
    <x v="241"/>
    <n v="2002"/>
    <x v="0"/>
    <x v="2"/>
    <x v="668"/>
    <n v="7097.4917999999998"/>
    <s v="WAUEG94F36N093982"/>
    <x v="660"/>
    <n v="2579"/>
    <x v="1"/>
    <x v="0"/>
    <x v="0"/>
    <s v="desconocido"/>
    <x v="0"/>
  </r>
  <r>
    <x v="669"/>
    <x v="48"/>
    <x v="402"/>
    <n v="1948"/>
    <x v="1"/>
    <x v="12"/>
    <x v="669"/>
    <n v="21737.028600000001"/>
    <s v="WDDNG9FB5DA336411"/>
    <x v="661"/>
    <n v="3817"/>
    <x v="9"/>
    <x v="0"/>
    <x v="1"/>
    <s v="desconocido"/>
    <x v="0"/>
  </r>
  <r>
    <x v="670"/>
    <x v="15"/>
    <x v="403"/>
    <n v="2009"/>
    <x v="0"/>
    <x v="1"/>
    <x v="670"/>
    <n v="9078.6443999999992"/>
    <s v="1FTEW1CWXAF665574"/>
    <x v="662"/>
    <n v="4323"/>
    <x v="0"/>
    <x v="0"/>
    <x v="0"/>
    <s v="desconocido"/>
    <x v="0"/>
  </r>
  <r>
    <x v="671"/>
    <x v="41"/>
    <x v="180"/>
    <n v="2002"/>
    <x v="0"/>
    <x v="7"/>
    <x v="671"/>
    <n v="0"/>
    <s v="1FTSW3B59AE546198"/>
    <x v="9"/>
    <n v="3313"/>
    <x v="70"/>
    <x v="0"/>
    <x v="2"/>
    <s v="desconocido"/>
    <x v="0"/>
  </r>
  <r>
    <x v="672"/>
    <x v="0"/>
    <x v="268"/>
    <n v="1986"/>
    <x v="1"/>
    <x v="15"/>
    <x v="672"/>
    <n v="3723.8901000000001"/>
    <s v="1GKUCKE00AR612486"/>
    <x v="663"/>
    <n v="3475"/>
    <x v="44"/>
    <x v="0"/>
    <x v="2"/>
    <s v="desconocido"/>
    <x v="0"/>
  </r>
  <r>
    <x v="673"/>
    <x v="40"/>
    <x v="404"/>
    <n v="1988"/>
    <x v="1"/>
    <x v="4"/>
    <x v="673"/>
    <n v="29235.181499999999"/>
    <s v="2FMHK6DC4AB501681"/>
    <x v="664"/>
    <n v="3270"/>
    <x v="3"/>
    <x v="0"/>
    <x v="1"/>
    <s v="desconocido"/>
    <x v="0"/>
  </r>
  <r>
    <x v="674"/>
    <x v="33"/>
    <x v="137"/>
    <n v="2005"/>
    <x v="0"/>
    <x v="15"/>
    <x v="674"/>
    <n v="15611.9607"/>
    <s v="3C3CFFAR8FT272419"/>
    <x v="665"/>
    <n v="3511"/>
    <x v="30"/>
    <x v="0"/>
    <x v="0"/>
    <s v="desconocido"/>
    <x v="0"/>
  </r>
  <r>
    <x v="675"/>
    <x v="27"/>
    <x v="338"/>
    <n v="2008"/>
    <x v="0"/>
    <x v="12"/>
    <x v="675"/>
    <n v="8533.9359000000004"/>
    <s v="19UUB3F54FA211285"/>
    <x v="666"/>
    <n v="2625"/>
    <x v="66"/>
    <x v="0"/>
    <x v="0"/>
    <s v="desconocido"/>
    <x v="0"/>
  </r>
  <r>
    <x v="676"/>
    <x v="9"/>
    <x v="361"/>
    <n v="2005"/>
    <x v="0"/>
    <x v="6"/>
    <x v="676"/>
    <n v="8354.4656999999988"/>
    <s v="5NPDH4AE2CH830935"/>
    <x v="667"/>
    <n v="2229"/>
    <x v="69"/>
    <x v="0"/>
    <x v="0"/>
    <s v="desconocido"/>
    <x v="0"/>
  </r>
  <r>
    <x v="677"/>
    <x v="27"/>
    <x v="49"/>
    <n v="1988"/>
    <x v="1"/>
    <x v="17"/>
    <x v="677"/>
    <n v="14668.825500000001"/>
    <s v="KMHFC4DD4AA650575"/>
    <x v="668"/>
    <n v="4962"/>
    <x v="17"/>
    <x v="0"/>
    <x v="0"/>
    <s v="desconocido"/>
    <x v="0"/>
  </r>
  <r>
    <x v="678"/>
    <x v="10"/>
    <x v="121"/>
    <n v="1998"/>
    <x v="1"/>
    <x v="3"/>
    <x v="678"/>
    <n v="10454.6757"/>
    <s v="JN1CV6AP4BM545419"/>
    <x v="669"/>
    <n v="2356"/>
    <x v="9"/>
    <x v="0"/>
    <x v="0"/>
    <s v="desconocido"/>
    <x v="0"/>
  </r>
  <r>
    <x v="679"/>
    <x v="18"/>
    <x v="319"/>
    <n v="2012"/>
    <x v="0"/>
    <x v="12"/>
    <x v="679"/>
    <n v="30413.153399999999"/>
    <s v="KMHFH4JG1FA143561"/>
    <x v="670"/>
    <n v="2947"/>
    <x v="3"/>
    <x v="0"/>
    <x v="1"/>
    <s v="Alysa Machin"/>
    <x v="1"/>
  </r>
  <r>
    <x v="680"/>
    <x v="15"/>
    <x v="405"/>
    <n v="2003"/>
    <x v="0"/>
    <x v="16"/>
    <x v="680"/>
    <n v="4587.7943999999998"/>
    <s v="JTHBL5EF0E5279789"/>
    <x v="671"/>
    <n v="2770"/>
    <x v="41"/>
    <x v="0"/>
    <x v="2"/>
    <s v="desconocido"/>
    <x v="0"/>
  </r>
  <r>
    <x v="681"/>
    <x v="11"/>
    <x v="147"/>
    <n v="2007"/>
    <x v="0"/>
    <x v="0"/>
    <x v="681"/>
    <n v="20375.905199999997"/>
    <s v="WBA3A9C59EF302538"/>
    <x v="672"/>
    <n v="1300"/>
    <x v="4"/>
    <x v="0"/>
    <x v="0"/>
    <s v="desconocido"/>
    <x v="0"/>
  </r>
  <r>
    <x v="682"/>
    <x v="57"/>
    <x v="406"/>
    <n v="2010"/>
    <x v="0"/>
    <x v="3"/>
    <x v="682"/>
    <n v="23454.557699999998"/>
    <s v="WAUPEBFM7DA792005"/>
    <x v="673"/>
    <n v="1790"/>
    <x v="9"/>
    <x v="0"/>
    <x v="1"/>
    <s v="desconocido"/>
    <x v="0"/>
  </r>
  <r>
    <x v="683"/>
    <x v="1"/>
    <x v="407"/>
    <n v="1986"/>
    <x v="1"/>
    <x v="12"/>
    <x v="683"/>
    <n v="6009.7820999999994"/>
    <s v="WAUUL68E05A983787"/>
    <x v="674"/>
    <n v="4568"/>
    <x v="52"/>
    <x v="0"/>
    <x v="2"/>
    <s v="desconocido"/>
    <x v="0"/>
  </r>
  <r>
    <x v="684"/>
    <x v="46"/>
    <x v="290"/>
    <n v="1991"/>
    <x v="1"/>
    <x v="7"/>
    <x v="684"/>
    <n v="13145.3658"/>
    <s v="1GYFC33279R064023"/>
    <x v="675"/>
    <n v="4508"/>
    <x v="54"/>
    <x v="0"/>
    <x v="0"/>
    <s v="desconocido"/>
    <x v="0"/>
  </r>
  <r>
    <x v="685"/>
    <x v="8"/>
    <x v="297"/>
    <n v="2000"/>
    <x v="1"/>
    <x v="7"/>
    <x v="685"/>
    <n v="16241.628899999998"/>
    <s v="5NPET4AC2AH108041"/>
    <x v="676"/>
    <n v="1060"/>
    <x v="18"/>
    <x v="0"/>
    <x v="0"/>
    <s v="Merrill Blenkensop"/>
    <x v="2"/>
  </r>
  <r>
    <x v="686"/>
    <x v="3"/>
    <x v="291"/>
    <n v="2010"/>
    <x v="0"/>
    <x v="6"/>
    <x v="686"/>
    <n v="18513.329099999999"/>
    <s v="19UUA76698A286814"/>
    <x v="677"/>
    <n v="1015"/>
    <x v="2"/>
    <x v="0"/>
    <x v="0"/>
    <s v="desconocido"/>
    <x v="0"/>
  </r>
  <r>
    <x v="687"/>
    <x v="0"/>
    <x v="142"/>
    <n v="1995"/>
    <x v="1"/>
    <x v="8"/>
    <x v="687"/>
    <n v="17278.3737"/>
    <s v="WA1YD64B55N335880"/>
    <x v="678"/>
    <n v="4437"/>
    <x v="3"/>
    <x v="0"/>
    <x v="0"/>
    <s v="desconocido"/>
    <x v="0"/>
  </r>
  <r>
    <x v="688"/>
    <x v="0"/>
    <x v="408"/>
    <n v="2004"/>
    <x v="0"/>
    <x v="9"/>
    <x v="688"/>
    <n v="0"/>
    <s v="WBSBR93436P524706"/>
    <x v="679"/>
    <n v="2560"/>
    <x v="61"/>
    <x v="0"/>
    <x v="0"/>
    <s v="desconocido"/>
    <x v="0"/>
  </r>
  <r>
    <x v="689"/>
    <x v="8"/>
    <x v="86"/>
    <n v="1995"/>
    <x v="1"/>
    <x v="8"/>
    <x v="689"/>
    <n v="23515.5249"/>
    <s v="WAUEL94F15N547415"/>
    <x v="680"/>
    <n v="4752"/>
    <x v="34"/>
    <x v="0"/>
    <x v="1"/>
    <s v="desconocido"/>
    <x v="0"/>
  </r>
  <r>
    <x v="690"/>
    <x v="4"/>
    <x v="409"/>
    <n v="2002"/>
    <x v="0"/>
    <x v="12"/>
    <x v="690"/>
    <n v="6736.820999999999"/>
    <s v="WBA4C9C56FD742678"/>
    <x v="681"/>
    <n v="1544"/>
    <x v="9"/>
    <x v="0"/>
    <x v="0"/>
    <s v="desconocido"/>
    <x v="0"/>
  </r>
  <r>
    <x v="691"/>
    <x v="36"/>
    <x v="111"/>
    <n v="1987"/>
    <x v="1"/>
    <x v="14"/>
    <x v="691"/>
    <n v="17801.846999999998"/>
    <s v="WAUAF98E45A230422"/>
    <x v="682"/>
    <n v="4807"/>
    <x v="0"/>
    <x v="0"/>
    <x v="0"/>
    <s v="desconocido"/>
    <x v="0"/>
  </r>
  <r>
    <x v="692"/>
    <x v="27"/>
    <x v="338"/>
    <n v="2006"/>
    <x v="0"/>
    <x v="11"/>
    <x v="692"/>
    <n v="11001.8601"/>
    <s v="JHMZF1D45CS547202"/>
    <x v="683"/>
    <n v="1445"/>
    <x v="9"/>
    <x v="0"/>
    <x v="0"/>
    <s v="desconocido"/>
    <x v="0"/>
  </r>
  <r>
    <x v="693"/>
    <x v="15"/>
    <x v="312"/>
    <n v="2006"/>
    <x v="0"/>
    <x v="18"/>
    <x v="693"/>
    <n v="28562.120999999999"/>
    <s v="3FA6P0LU3ER728901"/>
    <x v="684"/>
    <n v="3852"/>
    <x v="66"/>
    <x v="0"/>
    <x v="1"/>
    <s v="desconocido"/>
    <x v="0"/>
  </r>
  <r>
    <x v="694"/>
    <x v="46"/>
    <x v="343"/>
    <n v="1986"/>
    <x v="1"/>
    <x v="9"/>
    <x v="694"/>
    <n v="0"/>
    <s v="5N1AR2MM2EC590898"/>
    <x v="685"/>
    <n v="2948"/>
    <x v="103"/>
    <x v="0"/>
    <x v="1"/>
    <s v="desconocido"/>
    <x v="0"/>
  </r>
  <r>
    <x v="695"/>
    <x v="38"/>
    <x v="410"/>
    <n v="1998"/>
    <x v="1"/>
    <x v="16"/>
    <x v="695"/>
    <n v="0"/>
    <s v="WAUGGAFC1DN402763"/>
    <x v="686"/>
    <n v="528"/>
    <x v="56"/>
    <x v="0"/>
    <x v="1"/>
    <s v="desconocido"/>
    <x v="0"/>
  </r>
  <r>
    <x v="696"/>
    <x v="18"/>
    <x v="201"/>
    <n v="2011"/>
    <x v="0"/>
    <x v="9"/>
    <x v="696"/>
    <n v="24143.597099999999"/>
    <s v="JHMZE2H74ES517429"/>
    <x v="687"/>
    <n v="3067"/>
    <x v="3"/>
    <x v="0"/>
    <x v="1"/>
    <s v="desconocido"/>
    <x v="0"/>
  </r>
  <r>
    <x v="697"/>
    <x v="3"/>
    <x v="285"/>
    <n v="2010"/>
    <x v="0"/>
    <x v="10"/>
    <x v="697"/>
    <n v="23439.070199999998"/>
    <s v="WBABN53411J832140"/>
    <x v="688"/>
    <n v="2593"/>
    <x v="44"/>
    <x v="0"/>
    <x v="1"/>
    <s v="desconocido"/>
    <x v="0"/>
  </r>
  <r>
    <x v="698"/>
    <x v="5"/>
    <x v="362"/>
    <n v="1986"/>
    <x v="1"/>
    <x v="18"/>
    <x v="698"/>
    <n v="28369.498500000002"/>
    <s v="SCFEFBAC6AG977890"/>
    <x v="689"/>
    <n v="4687"/>
    <x v="9"/>
    <x v="0"/>
    <x v="1"/>
    <s v="desconocido"/>
    <x v="0"/>
  </r>
  <r>
    <x v="699"/>
    <x v="20"/>
    <x v="182"/>
    <n v="1997"/>
    <x v="1"/>
    <x v="15"/>
    <x v="699"/>
    <n v="22385.3511"/>
    <s v="WAUEH94F77N933180"/>
    <x v="690"/>
    <n v="3887"/>
    <x v="62"/>
    <x v="0"/>
    <x v="1"/>
    <s v="desconocido"/>
    <x v="0"/>
  </r>
  <r>
    <x v="700"/>
    <x v="24"/>
    <x v="170"/>
    <n v="1993"/>
    <x v="1"/>
    <x v="1"/>
    <x v="700"/>
    <n v="13730.6484"/>
    <s v="WBAET37474N921189"/>
    <x v="691"/>
    <n v="1134"/>
    <x v="104"/>
    <x v="0"/>
    <x v="0"/>
    <s v="desconocido"/>
    <x v="0"/>
  </r>
  <r>
    <x v="701"/>
    <x v="4"/>
    <x v="46"/>
    <n v="1997"/>
    <x v="1"/>
    <x v="12"/>
    <x v="701"/>
    <n v="24472.534800000001"/>
    <s v="2C4RDGDG6CR050729"/>
    <x v="692"/>
    <n v="4905"/>
    <x v="45"/>
    <x v="0"/>
    <x v="1"/>
    <s v="desconocido"/>
    <x v="0"/>
  </r>
  <r>
    <x v="702"/>
    <x v="17"/>
    <x v="411"/>
    <n v="1985"/>
    <x v="1"/>
    <x v="4"/>
    <x v="702"/>
    <n v="26610.672900000001"/>
    <s v="JTEBU4BF0BK339009"/>
    <x v="693"/>
    <n v="1867"/>
    <x v="18"/>
    <x v="0"/>
    <x v="1"/>
    <s v="desconocido"/>
    <x v="0"/>
  </r>
  <r>
    <x v="703"/>
    <x v="15"/>
    <x v="65"/>
    <n v="1998"/>
    <x v="1"/>
    <x v="0"/>
    <x v="703"/>
    <n v="6871.8153000000002"/>
    <s v="1GTG5AEA2F1554330"/>
    <x v="694"/>
    <n v="2705"/>
    <x v="92"/>
    <x v="0"/>
    <x v="0"/>
    <s v="desconocido"/>
    <x v="0"/>
  </r>
  <r>
    <x v="704"/>
    <x v="46"/>
    <x v="301"/>
    <n v="1988"/>
    <x v="1"/>
    <x v="10"/>
    <x v="704"/>
    <n v="27365.9925"/>
    <s v="1D4PU5GKXBW712428"/>
    <x v="695"/>
    <n v="4942"/>
    <x v="44"/>
    <x v="0"/>
    <x v="1"/>
    <s v="Meryl Gethyn"/>
    <x v="1"/>
  </r>
  <r>
    <x v="705"/>
    <x v="3"/>
    <x v="285"/>
    <n v="2009"/>
    <x v="0"/>
    <x v="13"/>
    <x v="705"/>
    <n v="10766.177100000001"/>
    <s v="WDDLJ6FB5FA601788"/>
    <x v="696"/>
    <n v="1277"/>
    <x v="9"/>
    <x v="0"/>
    <x v="0"/>
    <s v="desconocido"/>
    <x v="0"/>
  </r>
  <r>
    <x v="706"/>
    <x v="7"/>
    <x v="412"/>
    <n v="2001"/>
    <x v="0"/>
    <x v="8"/>
    <x v="706"/>
    <n v="23167.758600000001"/>
    <s v="1FAHP2DW6AG940357"/>
    <x v="697"/>
    <n v="151"/>
    <x v="19"/>
    <x v="1"/>
    <x v="1"/>
    <s v="desconocido"/>
    <x v="0"/>
  </r>
  <r>
    <x v="707"/>
    <x v="7"/>
    <x v="413"/>
    <n v="2006"/>
    <x v="0"/>
    <x v="9"/>
    <x v="707"/>
    <n v="30101.0157"/>
    <s v="1D4PT2GKXBW121243"/>
    <x v="698"/>
    <n v="4179"/>
    <x v="44"/>
    <x v="0"/>
    <x v="1"/>
    <s v="desconocido"/>
    <x v="0"/>
  </r>
  <r>
    <x v="708"/>
    <x v="0"/>
    <x v="365"/>
    <n v="2006"/>
    <x v="0"/>
    <x v="11"/>
    <x v="708"/>
    <n v="28358.0409"/>
    <s v="JTDKDTB33E1625449"/>
    <x v="699"/>
    <n v="935"/>
    <x v="33"/>
    <x v="0"/>
    <x v="1"/>
    <s v="desconocido"/>
    <x v="0"/>
  </r>
  <r>
    <x v="709"/>
    <x v="21"/>
    <x v="154"/>
    <n v="1996"/>
    <x v="1"/>
    <x v="14"/>
    <x v="709"/>
    <n v="0"/>
    <s v="1G6DC1E37D0699203"/>
    <x v="700"/>
    <n v="2172"/>
    <x v="61"/>
    <x v="0"/>
    <x v="0"/>
    <s v="desconocido"/>
    <x v="0"/>
  </r>
  <r>
    <x v="710"/>
    <x v="31"/>
    <x v="414"/>
    <n v="1994"/>
    <x v="1"/>
    <x v="1"/>
    <x v="710"/>
    <n v="13861.8123"/>
    <s v="WBAGK93491D923385"/>
    <x v="14"/>
    <n v="4166"/>
    <x v="9"/>
    <x v="0"/>
    <x v="0"/>
    <s v="desconocido"/>
    <x v="0"/>
  </r>
  <r>
    <x v="711"/>
    <x v="9"/>
    <x v="90"/>
    <n v="2004"/>
    <x v="0"/>
    <x v="9"/>
    <x v="711"/>
    <n v="31219.437899999997"/>
    <s v="KNAFT4A2XA5607050"/>
    <x v="701"/>
    <n v="750"/>
    <x v="10"/>
    <x v="0"/>
    <x v="1"/>
    <s v="desconocido"/>
    <x v="0"/>
  </r>
  <r>
    <x v="712"/>
    <x v="10"/>
    <x v="415"/>
    <n v="2011"/>
    <x v="0"/>
    <x v="11"/>
    <x v="712"/>
    <n v="24559.814999999999"/>
    <s v="WAUDL74F25N803500"/>
    <x v="702"/>
    <n v="1662"/>
    <x v="0"/>
    <x v="0"/>
    <x v="1"/>
    <s v="desconocido"/>
    <x v="0"/>
  </r>
  <r>
    <x v="713"/>
    <x v="4"/>
    <x v="119"/>
    <n v="1998"/>
    <x v="1"/>
    <x v="16"/>
    <x v="713"/>
    <n v="7206.7736999999997"/>
    <s v="WA1YD54B83N790536"/>
    <x v="703"/>
    <n v="4009"/>
    <x v="14"/>
    <x v="0"/>
    <x v="0"/>
    <s v="desconocido"/>
    <x v="0"/>
  </r>
  <r>
    <x v="714"/>
    <x v="3"/>
    <x v="416"/>
    <n v="1992"/>
    <x v="1"/>
    <x v="1"/>
    <x v="714"/>
    <n v="7596.9159"/>
    <s v="WBA3B9C54FJ403045"/>
    <x v="704"/>
    <n v="3723"/>
    <x v="4"/>
    <x v="0"/>
    <x v="0"/>
    <s v="desconocido"/>
    <x v="0"/>
  </r>
  <r>
    <x v="715"/>
    <x v="15"/>
    <x v="26"/>
    <n v="1994"/>
    <x v="1"/>
    <x v="7"/>
    <x v="715"/>
    <n v="0"/>
    <s v="3N1CE2CP5FL924774"/>
    <x v="705"/>
    <n v="3771"/>
    <x v="6"/>
    <x v="0"/>
    <x v="1"/>
    <s v="desconocido"/>
    <x v="0"/>
  </r>
  <r>
    <x v="716"/>
    <x v="0"/>
    <x v="417"/>
    <n v="1986"/>
    <x v="1"/>
    <x v="14"/>
    <x v="716"/>
    <n v="23259.482400000001"/>
    <s v="3D7TT2HT0BG574505"/>
    <x v="706"/>
    <n v="1301"/>
    <x v="15"/>
    <x v="0"/>
    <x v="1"/>
    <s v="desconocido"/>
    <x v="0"/>
  </r>
  <r>
    <x v="717"/>
    <x v="3"/>
    <x v="418"/>
    <n v="2006"/>
    <x v="0"/>
    <x v="13"/>
    <x v="717"/>
    <n v="0"/>
    <s v="1G4HR54K814007835"/>
    <x v="707"/>
    <n v="4862"/>
    <x v="21"/>
    <x v="0"/>
    <x v="2"/>
    <s v="desconocido"/>
    <x v="0"/>
  </r>
  <r>
    <x v="718"/>
    <x v="9"/>
    <x v="361"/>
    <n v="2012"/>
    <x v="0"/>
    <x v="15"/>
    <x v="718"/>
    <n v="20449.6194"/>
    <s v="1G6YX36D665635331"/>
    <x v="708"/>
    <n v="4476"/>
    <x v="105"/>
    <x v="0"/>
    <x v="0"/>
    <s v="desconocido"/>
    <x v="0"/>
  </r>
  <r>
    <x v="719"/>
    <x v="3"/>
    <x v="294"/>
    <n v="2008"/>
    <x v="0"/>
    <x v="7"/>
    <x v="719"/>
    <n v="21114.922500000001"/>
    <s v="SCBZB25E22C495727"/>
    <x v="709"/>
    <n v="3215"/>
    <x v="3"/>
    <x v="0"/>
    <x v="1"/>
    <s v="desconocido"/>
    <x v="0"/>
  </r>
  <r>
    <x v="720"/>
    <x v="5"/>
    <x v="419"/>
    <n v="1998"/>
    <x v="1"/>
    <x v="7"/>
    <x v="720"/>
    <n v="4480.6418999999996"/>
    <s v="JHMZE2H33BS094979"/>
    <x v="710"/>
    <n v="3648"/>
    <x v="3"/>
    <x v="0"/>
    <x v="2"/>
    <s v="desconocido"/>
    <x v="0"/>
  </r>
  <r>
    <x v="721"/>
    <x v="5"/>
    <x v="362"/>
    <n v="1990"/>
    <x v="1"/>
    <x v="9"/>
    <x v="721"/>
    <n v="21950.518799999998"/>
    <s v="WAUEFAFL7DA859773"/>
    <x v="291"/>
    <n v="3252"/>
    <x v="83"/>
    <x v="0"/>
    <x v="1"/>
    <s v="desconocido"/>
    <x v="0"/>
  </r>
  <r>
    <x v="722"/>
    <x v="17"/>
    <x v="420"/>
    <n v="2006"/>
    <x v="0"/>
    <x v="6"/>
    <x v="722"/>
    <n v="19397.645400000001"/>
    <s v="19UUA9E59DA860181"/>
    <x v="711"/>
    <n v="3575"/>
    <x v="9"/>
    <x v="0"/>
    <x v="0"/>
    <s v="desconocido"/>
    <x v="0"/>
  </r>
  <r>
    <x v="723"/>
    <x v="37"/>
    <x v="421"/>
    <n v="2011"/>
    <x v="0"/>
    <x v="5"/>
    <x v="723"/>
    <n v="18994.2081"/>
    <s v="WAUFL44D63N928308"/>
    <x v="712"/>
    <n v="1198"/>
    <x v="13"/>
    <x v="0"/>
    <x v="0"/>
    <s v="desconocido"/>
    <x v="0"/>
  </r>
  <r>
    <x v="724"/>
    <x v="22"/>
    <x v="422"/>
    <n v="2008"/>
    <x v="0"/>
    <x v="7"/>
    <x v="724"/>
    <n v="0"/>
    <s v="5YMGZ0C50D0170240"/>
    <x v="713"/>
    <n v="3055"/>
    <x v="21"/>
    <x v="0"/>
    <x v="0"/>
    <s v="desconocido"/>
    <x v="0"/>
  </r>
  <r>
    <x v="725"/>
    <x v="24"/>
    <x v="45"/>
    <n v="2001"/>
    <x v="0"/>
    <x v="3"/>
    <x v="725"/>
    <n v="30494.795099999999"/>
    <s v="WA1CMAFP3FA787082"/>
    <x v="714"/>
    <n v="147"/>
    <x v="3"/>
    <x v="1"/>
    <x v="1"/>
    <s v="desconocido"/>
    <x v="0"/>
  </r>
  <r>
    <x v="726"/>
    <x v="27"/>
    <x v="35"/>
    <n v="2001"/>
    <x v="0"/>
    <x v="14"/>
    <x v="726"/>
    <n v="24000.648000000001"/>
    <s v="2G4WD552561248596"/>
    <x v="715"/>
    <n v="4246"/>
    <x v="4"/>
    <x v="0"/>
    <x v="1"/>
    <s v="desconocido"/>
    <x v="0"/>
  </r>
  <r>
    <x v="727"/>
    <x v="15"/>
    <x v="423"/>
    <n v="2011"/>
    <x v="0"/>
    <x v="15"/>
    <x v="727"/>
    <n v="11879.8218"/>
    <s v="1G6AZ5S33E0256058"/>
    <x v="716"/>
    <n v="3798"/>
    <x v="69"/>
    <x v="0"/>
    <x v="0"/>
    <s v="desconocido"/>
    <x v="0"/>
  </r>
  <r>
    <x v="728"/>
    <x v="0"/>
    <x v="287"/>
    <n v="2011"/>
    <x v="0"/>
    <x v="10"/>
    <x v="728"/>
    <n v="18590.317200000001"/>
    <s v="4T1BF1FK5EU090246"/>
    <x v="717"/>
    <n v="4003"/>
    <x v="3"/>
    <x v="0"/>
    <x v="0"/>
    <s v="desconocido"/>
    <x v="0"/>
  </r>
  <r>
    <x v="729"/>
    <x v="0"/>
    <x v="305"/>
    <n v="1984"/>
    <x v="1"/>
    <x v="0"/>
    <x v="729"/>
    <n v="20432.433000000001"/>
    <s v="JH4CL96958C508889"/>
    <x v="718"/>
    <n v="2927"/>
    <x v="106"/>
    <x v="0"/>
    <x v="0"/>
    <s v="desconocido"/>
    <x v="0"/>
  </r>
  <r>
    <x v="730"/>
    <x v="15"/>
    <x v="123"/>
    <n v="2005"/>
    <x v="0"/>
    <x v="0"/>
    <x v="730"/>
    <n v="18708.511499999997"/>
    <s v="JTJBM7FX8E5919858"/>
    <x v="719"/>
    <n v="1027"/>
    <x v="0"/>
    <x v="0"/>
    <x v="0"/>
    <s v="desconocido"/>
    <x v="0"/>
  </r>
  <r>
    <x v="731"/>
    <x v="1"/>
    <x v="2"/>
    <n v="2006"/>
    <x v="0"/>
    <x v="12"/>
    <x v="731"/>
    <n v="30722.460299999999"/>
    <s v="1G6AX5SX8E0246537"/>
    <x v="720"/>
    <n v="1334"/>
    <x v="93"/>
    <x v="0"/>
    <x v="1"/>
    <s v="desconocido"/>
    <x v="0"/>
  </r>
  <r>
    <x v="732"/>
    <x v="32"/>
    <x v="424"/>
    <n v="2009"/>
    <x v="0"/>
    <x v="3"/>
    <x v="732"/>
    <n v="19870.588500000002"/>
    <s v="2C4RDGAG9CR757456"/>
    <x v="721"/>
    <n v="1447"/>
    <x v="18"/>
    <x v="0"/>
    <x v="0"/>
    <s v="desconocido"/>
    <x v="0"/>
  </r>
  <r>
    <x v="733"/>
    <x v="8"/>
    <x v="199"/>
    <n v="2003"/>
    <x v="0"/>
    <x v="4"/>
    <x v="733"/>
    <n v="0"/>
    <s v="WAUKH78E68A929672"/>
    <x v="722"/>
    <n v="1135"/>
    <x v="29"/>
    <x v="0"/>
    <x v="2"/>
    <s v="desconocido"/>
    <x v="0"/>
  </r>
  <r>
    <x v="734"/>
    <x v="35"/>
    <x v="378"/>
    <n v="2009"/>
    <x v="0"/>
    <x v="6"/>
    <x v="734"/>
    <n v="8404.5758999999998"/>
    <s v="1G4HR54K414661280"/>
    <x v="723"/>
    <n v="3004"/>
    <x v="107"/>
    <x v="0"/>
    <x v="0"/>
    <s v="desconocido"/>
    <x v="0"/>
  </r>
  <r>
    <x v="735"/>
    <x v="16"/>
    <x v="214"/>
    <n v="2003"/>
    <x v="0"/>
    <x v="14"/>
    <x v="735"/>
    <n v="11255.115899999999"/>
    <s v="5J8TB3H31GL806446"/>
    <x v="724"/>
    <n v="999"/>
    <x v="45"/>
    <x v="0"/>
    <x v="0"/>
    <s v="desconocido"/>
    <x v="0"/>
  </r>
  <r>
    <x v="736"/>
    <x v="56"/>
    <x v="398"/>
    <n v="1967"/>
    <x v="1"/>
    <x v="12"/>
    <x v="736"/>
    <n v="14926.0041"/>
    <s v="WBALM5C54BE963282"/>
    <x v="725"/>
    <n v="1691"/>
    <x v="3"/>
    <x v="0"/>
    <x v="0"/>
    <s v="desconocido"/>
    <x v="0"/>
  </r>
  <r>
    <x v="737"/>
    <x v="13"/>
    <x v="57"/>
    <n v="2012"/>
    <x v="0"/>
    <x v="4"/>
    <x v="737"/>
    <n v="0"/>
    <s v="1G6DH577280766644"/>
    <x v="726"/>
    <n v="505"/>
    <x v="6"/>
    <x v="0"/>
    <x v="0"/>
    <s v="desconocido"/>
    <x v="0"/>
  </r>
  <r>
    <x v="738"/>
    <x v="15"/>
    <x v="96"/>
    <n v="1998"/>
    <x v="1"/>
    <x v="8"/>
    <x v="738"/>
    <n v="16745.0556"/>
    <s v="WBA3T1C52EP285264"/>
    <x v="727"/>
    <n v="2842"/>
    <x v="66"/>
    <x v="0"/>
    <x v="0"/>
    <s v="desconocido"/>
    <x v="0"/>
  </r>
  <r>
    <x v="739"/>
    <x v="19"/>
    <x v="425"/>
    <n v="2011"/>
    <x v="0"/>
    <x v="0"/>
    <x v="739"/>
    <n v="4065.9528"/>
    <s v="WDCGG5GB6AF041112"/>
    <x v="728"/>
    <n v="2497"/>
    <x v="0"/>
    <x v="0"/>
    <x v="2"/>
    <s v="desconocido"/>
    <x v="0"/>
  </r>
  <r>
    <x v="740"/>
    <x v="51"/>
    <x v="325"/>
    <n v="2009"/>
    <x v="0"/>
    <x v="4"/>
    <x v="740"/>
    <n v="10719.510899999999"/>
    <s v="WAUFFAFL4FA071010"/>
    <x v="729"/>
    <n v="1341"/>
    <x v="17"/>
    <x v="0"/>
    <x v="0"/>
    <s v="desconocido"/>
    <x v="0"/>
  </r>
  <r>
    <x v="741"/>
    <x v="15"/>
    <x v="26"/>
    <n v="1998"/>
    <x v="1"/>
    <x v="14"/>
    <x v="741"/>
    <n v="26724.285"/>
    <s v="WAU4FAFR7BA868969"/>
    <x v="730"/>
    <n v="150"/>
    <x v="67"/>
    <x v="1"/>
    <x v="1"/>
    <s v="desconocido"/>
    <x v="0"/>
  </r>
  <r>
    <x v="742"/>
    <x v="30"/>
    <x v="426"/>
    <n v="2004"/>
    <x v="0"/>
    <x v="12"/>
    <x v="742"/>
    <n v="29868.186599999997"/>
    <s v="WAUCFAFH0EN770995"/>
    <x v="731"/>
    <n v="4872"/>
    <x v="3"/>
    <x v="0"/>
    <x v="1"/>
    <s v="desconocido"/>
    <x v="0"/>
  </r>
  <r>
    <x v="743"/>
    <x v="0"/>
    <x v="18"/>
    <n v="1992"/>
    <x v="1"/>
    <x v="11"/>
    <x v="743"/>
    <n v="0"/>
    <s v="1GD12ZCG2BF147041"/>
    <x v="732"/>
    <n v="3002"/>
    <x v="6"/>
    <x v="0"/>
    <x v="1"/>
    <s v="desconocido"/>
    <x v="0"/>
  </r>
  <r>
    <x v="744"/>
    <x v="35"/>
    <x v="427"/>
    <n v="1994"/>
    <x v="1"/>
    <x v="10"/>
    <x v="744"/>
    <n v="10569.541499999999"/>
    <s v="3D4PG7FG8BT242552"/>
    <x v="733"/>
    <n v="679"/>
    <x v="59"/>
    <x v="0"/>
    <x v="0"/>
    <s v="desconocido"/>
    <x v="0"/>
  </r>
  <r>
    <x v="745"/>
    <x v="0"/>
    <x v="428"/>
    <n v="1995"/>
    <x v="1"/>
    <x v="8"/>
    <x v="745"/>
    <n v="14089.784100000001"/>
    <s v="1G4HD572X6U405405"/>
    <x v="734"/>
    <n v="2626"/>
    <x v="18"/>
    <x v="0"/>
    <x v="0"/>
    <s v="desconocido"/>
    <x v="0"/>
  </r>
  <r>
    <x v="746"/>
    <x v="10"/>
    <x v="429"/>
    <n v="2012"/>
    <x v="0"/>
    <x v="11"/>
    <x v="746"/>
    <n v="0"/>
    <s v="1FMJU1G57AE655995"/>
    <x v="735"/>
    <n v="4537"/>
    <x v="108"/>
    <x v="0"/>
    <x v="0"/>
    <s v="desconocido"/>
    <x v="0"/>
  </r>
  <r>
    <x v="747"/>
    <x v="41"/>
    <x v="130"/>
    <n v="2010"/>
    <x v="0"/>
    <x v="0"/>
    <x v="747"/>
    <n v="0"/>
    <s v="WA1AGAFE9CD672476"/>
    <x v="736"/>
    <n v="439"/>
    <x v="70"/>
    <x v="1"/>
    <x v="0"/>
    <s v="desconocido"/>
    <x v="0"/>
  </r>
  <r>
    <x v="748"/>
    <x v="22"/>
    <x v="171"/>
    <n v="2011"/>
    <x v="0"/>
    <x v="10"/>
    <x v="748"/>
    <n v="14666.479800000001"/>
    <s v="WBACN53411L661754"/>
    <x v="737"/>
    <n v="4119"/>
    <x v="3"/>
    <x v="0"/>
    <x v="0"/>
    <s v="desconocido"/>
    <x v="0"/>
  </r>
  <r>
    <x v="749"/>
    <x v="0"/>
    <x v="268"/>
    <n v="2000"/>
    <x v="1"/>
    <x v="13"/>
    <x v="749"/>
    <n v="10903.596899999999"/>
    <s v="WAU2GAFC5EN449872"/>
    <x v="738"/>
    <n v="1024"/>
    <x v="44"/>
    <x v="0"/>
    <x v="0"/>
    <s v="desconocido"/>
    <x v="0"/>
  </r>
  <r>
    <x v="750"/>
    <x v="22"/>
    <x v="345"/>
    <n v="1993"/>
    <x v="1"/>
    <x v="3"/>
    <x v="750"/>
    <n v="0"/>
    <s v="WA1CMBFP8FA204270"/>
    <x v="739"/>
    <n v="1774"/>
    <x v="12"/>
    <x v="0"/>
    <x v="0"/>
    <s v="desconocido"/>
    <x v="0"/>
  </r>
  <r>
    <x v="751"/>
    <x v="30"/>
    <x v="62"/>
    <n v="1996"/>
    <x v="1"/>
    <x v="0"/>
    <x v="751"/>
    <n v="16474.0023"/>
    <s v="WAUDV74F57N492917"/>
    <x v="740"/>
    <n v="4213"/>
    <x v="9"/>
    <x v="0"/>
    <x v="0"/>
    <s v="desconocido"/>
    <x v="0"/>
  </r>
  <r>
    <x v="752"/>
    <x v="10"/>
    <x v="112"/>
    <n v="2002"/>
    <x v="0"/>
    <x v="11"/>
    <x v="752"/>
    <n v="14226.3681"/>
    <s v="WBANA53554B575676"/>
    <x v="741"/>
    <n v="3439"/>
    <x v="50"/>
    <x v="0"/>
    <x v="0"/>
    <s v="desconocido"/>
    <x v="0"/>
  </r>
  <r>
    <x v="753"/>
    <x v="4"/>
    <x v="430"/>
    <n v="1984"/>
    <x v="1"/>
    <x v="1"/>
    <x v="753"/>
    <n v="0"/>
    <s v="1G6DF577580215355"/>
    <x v="742"/>
    <n v="4557"/>
    <x v="6"/>
    <x v="0"/>
    <x v="0"/>
    <s v="desconocido"/>
    <x v="0"/>
  </r>
  <r>
    <x v="754"/>
    <x v="15"/>
    <x v="107"/>
    <n v="1997"/>
    <x v="1"/>
    <x v="3"/>
    <x v="754"/>
    <n v="14949.099899999999"/>
    <s v="JM1DE1HY8B0066222"/>
    <x v="743"/>
    <n v="3077"/>
    <x v="3"/>
    <x v="0"/>
    <x v="0"/>
    <s v="desconocido"/>
    <x v="0"/>
  </r>
  <r>
    <x v="755"/>
    <x v="40"/>
    <x v="151"/>
    <n v="1994"/>
    <x v="1"/>
    <x v="5"/>
    <x v="755"/>
    <n v="3338.2586999999999"/>
    <s v="ZHWGU5BR5EL382938"/>
    <x v="744"/>
    <n v="447"/>
    <x v="3"/>
    <x v="1"/>
    <x v="2"/>
    <s v="desconocido"/>
    <x v="0"/>
  </r>
  <r>
    <x v="756"/>
    <x v="15"/>
    <x v="248"/>
    <n v="2001"/>
    <x v="0"/>
    <x v="6"/>
    <x v="756"/>
    <n v="11336.1486"/>
    <s v="1FMJK1G50BE943414"/>
    <x v="745"/>
    <n v="4091"/>
    <x v="3"/>
    <x v="0"/>
    <x v="0"/>
    <s v="desconocido"/>
    <x v="0"/>
  </r>
  <r>
    <x v="757"/>
    <x v="15"/>
    <x v="324"/>
    <n v="1997"/>
    <x v="1"/>
    <x v="15"/>
    <x v="757"/>
    <n v="0"/>
    <s v="1GYEC63837R199367"/>
    <x v="746"/>
    <n v="2721"/>
    <x v="108"/>
    <x v="0"/>
    <x v="0"/>
    <s v="desconocido"/>
    <x v="0"/>
  </r>
  <r>
    <x v="758"/>
    <x v="1"/>
    <x v="2"/>
    <n v="1992"/>
    <x v="1"/>
    <x v="15"/>
    <x v="758"/>
    <n v="29433.012000000002"/>
    <s v="WAUWFAFH4BN043609"/>
    <x v="747"/>
    <n v="2572"/>
    <x v="18"/>
    <x v="0"/>
    <x v="1"/>
    <s v="desconocido"/>
    <x v="0"/>
  </r>
  <r>
    <x v="759"/>
    <x v="46"/>
    <x v="431"/>
    <n v="1985"/>
    <x v="1"/>
    <x v="3"/>
    <x v="759"/>
    <n v="19294.560600000001"/>
    <s v="5N1AT2MK5FC981593"/>
    <x v="748"/>
    <n v="1606"/>
    <x v="3"/>
    <x v="0"/>
    <x v="0"/>
    <s v="desconocido"/>
    <x v="0"/>
  </r>
  <r>
    <x v="760"/>
    <x v="0"/>
    <x v="51"/>
    <n v="2009"/>
    <x v="0"/>
    <x v="3"/>
    <x v="760"/>
    <n v="0"/>
    <s v="WAUKF98E27A083265"/>
    <x v="749"/>
    <n v="858"/>
    <x v="6"/>
    <x v="0"/>
    <x v="2"/>
    <s v="desconocido"/>
    <x v="0"/>
  </r>
  <r>
    <x v="761"/>
    <x v="15"/>
    <x v="432"/>
    <n v="2001"/>
    <x v="0"/>
    <x v="1"/>
    <x v="761"/>
    <n v="26144.3868"/>
    <s v="KL4CJESB5DB674073"/>
    <x v="750"/>
    <n v="15"/>
    <x v="0"/>
    <x v="0"/>
    <x v="1"/>
    <s v="Jodi Trow"/>
    <x v="2"/>
  </r>
  <r>
    <x v="762"/>
    <x v="4"/>
    <x v="136"/>
    <n v="2003"/>
    <x v="0"/>
    <x v="11"/>
    <x v="762"/>
    <n v="20293.007699999998"/>
    <s v="WBXPC93459W710288"/>
    <x v="751"/>
    <n v="921"/>
    <x v="72"/>
    <x v="0"/>
    <x v="0"/>
    <s v="desconocido"/>
    <x v="0"/>
  </r>
  <r>
    <x v="763"/>
    <x v="4"/>
    <x v="155"/>
    <n v="2002"/>
    <x v="0"/>
    <x v="3"/>
    <x v="763"/>
    <n v="23419.462499999998"/>
    <s v="WAUDG78E96A392630"/>
    <x v="752"/>
    <n v="1458"/>
    <x v="45"/>
    <x v="0"/>
    <x v="1"/>
    <s v="desconocido"/>
    <x v="0"/>
  </r>
  <r>
    <x v="764"/>
    <x v="4"/>
    <x v="46"/>
    <n v="1996"/>
    <x v="1"/>
    <x v="8"/>
    <x v="764"/>
    <n v="3761.3162999999995"/>
    <s v="WAUDF78E97A288417"/>
    <x v="753"/>
    <n v="3933"/>
    <x v="3"/>
    <x v="0"/>
    <x v="2"/>
    <s v="desconocido"/>
    <x v="0"/>
  </r>
  <r>
    <x v="765"/>
    <x v="19"/>
    <x v="278"/>
    <n v="2011"/>
    <x v="0"/>
    <x v="0"/>
    <x v="765"/>
    <n v="18630.1122"/>
    <s v="1YVHZ8BA3A5047535"/>
    <x v="754"/>
    <n v="1703"/>
    <x v="30"/>
    <x v="0"/>
    <x v="0"/>
    <s v="desconocido"/>
    <x v="0"/>
  </r>
  <r>
    <x v="766"/>
    <x v="22"/>
    <x v="400"/>
    <n v="2010"/>
    <x v="0"/>
    <x v="9"/>
    <x v="766"/>
    <n v="17440.075799999999"/>
    <s v="JN8AE2KP3E9050541"/>
    <x v="755"/>
    <n v="1779"/>
    <x v="3"/>
    <x v="0"/>
    <x v="0"/>
    <s v="desconocido"/>
    <x v="0"/>
  </r>
  <r>
    <x v="767"/>
    <x v="51"/>
    <x v="433"/>
    <n v="2011"/>
    <x v="0"/>
    <x v="16"/>
    <x v="767"/>
    <n v="0"/>
    <s v="JN8AF5MR9ET681200"/>
    <x v="756"/>
    <n v="1657"/>
    <x v="6"/>
    <x v="0"/>
    <x v="1"/>
    <s v="desconocido"/>
    <x v="0"/>
  </r>
  <r>
    <x v="768"/>
    <x v="11"/>
    <x v="13"/>
    <n v="2011"/>
    <x v="0"/>
    <x v="10"/>
    <x v="768"/>
    <n v="5756.9588999999996"/>
    <s v="1GYS4JEF0ER942465"/>
    <x v="757"/>
    <n v="1860"/>
    <x v="84"/>
    <x v="0"/>
    <x v="2"/>
    <s v="desconocido"/>
    <x v="0"/>
  </r>
  <r>
    <x v="769"/>
    <x v="10"/>
    <x v="183"/>
    <n v="1992"/>
    <x v="1"/>
    <x v="17"/>
    <x v="769"/>
    <n v="15347.556"/>
    <s v="4A31K3DT7AE466725"/>
    <x v="628"/>
    <n v="4133"/>
    <x v="9"/>
    <x v="0"/>
    <x v="0"/>
    <s v="desconocido"/>
    <x v="0"/>
  </r>
  <r>
    <x v="770"/>
    <x v="7"/>
    <x v="132"/>
    <n v="2012"/>
    <x v="0"/>
    <x v="3"/>
    <x v="770"/>
    <n v="0"/>
    <s v="WAUDGAFL2BA346002"/>
    <x v="758"/>
    <n v="3264"/>
    <x v="6"/>
    <x v="0"/>
    <x v="2"/>
    <s v="desconocido"/>
    <x v="0"/>
  </r>
  <r>
    <x v="771"/>
    <x v="6"/>
    <x v="177"/>
    <n v="2008"/>
    <x v="0"/>
    <x v="7"/>
    <x v="771"/>
    <n v="9643.5275999999994"/>
    <s v="1G6AE1R36F0015526"/>
    <x v="759"/>
    <n v="4201"/>
    <x v="66"/>
    <x v="0"/>
    <x v="0"/>
    <s v="desconocido"/>
    <x v="0"/>
  </r>
  <r>
    <x v="772"/>
    <x v="15"/>
    <x v="22"/>
    <n v="2007"/>
    <x v="0"/>
    <x v="8"/>
    <x v="772"/>
    <n v="0"/>
    <s v="TRUUT28N841672530"/>
    <x v="760"/>
    <n v="3233"/>
    <x v="6"/>
    <x v="0"/>
    <x v="0"/>
    <s v="desconocido"/>
    <x v="0"/>
  </r>
  <r>
    <x v="773"/>
    <x v="8"/>
    <x v="359"/>
    <n v="1997"/>
    <x v="1"/>
    <x v="17"/>
    <x v="773"/>
    <n v="4163.2079999999996"/>
    <s v="1FTEW1C81AK393487"/>
    <x v="761"/>
    <n v="1234"/>
    <x v="9"/>
    <x v="0"/>
    <x v="2"/>
    <s v="desconocido"/>
    <x v="0"/>
  </r>
  <r>
    <x v="774"/>
    <x v="15"/>
    <x v="403"/>
    <n v="2006"/>
    <x v="0"/>
    <x v="5"/>
    <x v="774"/>
    <n v="16218.932099999998"/>
    <s v="WBA3A9G51EN039039"/>
    <x v="427"/>
    <n v="2896"/>
    <x v="0"/>
    <x v="0"/>
    <x v="0"/>
    <s v="desconocido"/>
    <x v="0"/>
  </r>
  <r>
    <x v="775"/>
    <x v="0"/>
    <x v="14"/>
    <n v="2009"/>
    <x v="0"/>
    <x v="4"/>
    <x v="775"/>
    <n v="25450.026000000002"/>
    <s v="1GD311CG0FZ308682"/>
    <x v="762"/>
    <n v="4564"/>
    <x v="69"/>
    <x v="0"/>
    <x v="1"/>
    <s v="desconocido"/>
    <x v="0"/>
  </r>
  <r>
    <x v="776"/>
    <x v="37"/>
    <x v="421"/>
    <n v="2006"/>
    <x v="0"/>
    <x v="5"/>
    <x v="776"/>
    <n v="18932.505899999996"/>
    <s v="WBS3R9C59FF100210"/>
    <x v="763"/>
    <n v="4894"/>
    <x v="44"/>
    <x v="0"/>
    <x v="0"/>
    <s v="desconocido"/>
    <x v="0"/>
  </r>
  <r>
    <x v="777"/>
    <x v="22"/>
    <x v="434"/>
    <n v="1993"/>
    <x v="1"/>
    <x v="6"/>
    <x v="777"/>
    <n v="3522.7311"/>
    <s v="1GYS4TKJ7FR260995"/>
    <x v="764"/>
    <n v="3992"/>
    <x v="18"/>
    <x v="0"/>
    <x v="2"/>
    <s v="desconocido"/>
    <x v="0"/>
  </r>
  <r>
    <x v="778"/>
    <x v="15"/>
    <x v="230"/>
    <n v="2006"/>
    <x v="0"/>
    <x v="12"/>
    <x v="778"/>
    <n v="12098.6271"/>
    <s v="1FMJK1G5XAE689421"/>
    <x v="765"/>
    <n v="718"/>
    <x v="3"/>
    <x v="0"/>
    <x v="0"/>
    <s v="desconocido"/>
    <x v="0"/>
  </r>
  <r>
    <x v="779"/>
    <x v="0"/>
    <x v="51"/>
    <n v="1991"/>
    <x v="1"/>
    <x v="7"/>
    <x v="779"/>
    <n v="9988.3181999999997"/>
    <s v="1G4GL5E34DF090340"/>
    <x v="766"/>
    <n v="4971"/>
    <x v="3"/>
    <x v="0"/>
    <x v="0"/>
    <s v="desconocido"/>
    <x v="0"/>
  </r>
  <r>
    <x v="780"/>
    <x v="20"/>
    <x v="435"/>
    <n v="2010"/>
    <x v="0"/>
    <x v="18"/>
    <x v="780"/>
    <n v="10231.361699999999"/>
    <s v="1FTNF2A53AE027673"/>
    <x v="767"/>
    <n v="2781"/>
    <x v="4"/>
    <x v="0"/>
    <x v="0"/>
    <s v="desconocido"/>
    <x v="0"/>
  </r>
  <r>
    <x v="781"/>
    <x v="8"/>
    <x v="199"/>
    <n v="2002"/>
    <x v="0"/>
    <x v="10"/>
    <x v="781"/>
    <n v="14649.280799999999"/>
    <s v="KNAFZ6A35F5278493"/>
    <x v="768"/>
    <n v="138"/>
    <x v="109"/>
    <x v="1"/>
    <x v="0"/>
    <s v="desconocido"/>
    <x v="0"/>
  </r>
  <r>
    <x v="782"/>
    <x v="20"/>
    <x v="35"/>
    <n v="2008"/>
    <x v="0"/>
    <x v="12"/>
    <x v="782"/>
    <n v="13377.489299999999"/>
    <s v="2G61R5S35D9226743"/>
    <x v="757"/>
    <n v="4201"/>
    <x v="110"/>
    <x v="0"/>
    <x v="0"/>
    <s v="desconocido"/>
    <x v="0"/>
  </r>
  <r>
    <x v="783"/>
    <x v="33"/>
    <x v="436"/>
    <n v="1996"/>
    <x v="1"/>
    <x v="13"/>
    <x v="783"/>
    <n v="19921.498799999998"/>
    <s v="WBAKE5C59DJ763470"/>
    <x v="769"/>
    <n v="4664"/>
    <x v="23"/>
    <x v="0"/>
    <x v="0"/>
    <s v="desconocido"/>
    <x v="0"/>
  </r>
  <r>
    <x v="784"/>
    <x v="28"/>
    <x v="437"/>
    <n v="2005"/>
    <x v="0"/>
    <x v="2"/>
    <x v="784"/>
    <n v="24616.097099999999"/>
    <s v="1J4PR4GK8AC516281"/>
    <x v="770"/>
    <n v="232"/>
    <x v="111"/>
    <x v="1"/>
    <x v="1"/>
    <s v="desconocido"/>
    <x v="0"/>
  </r>
  <r>
    <x v="785"/>
    <x v="45"/>
    <x v="438"/>
    <n v="2010"/>
    <x v="0"/>
    <x v="5"/>
    <x v="785"/>
    <n v="9889.9416000000001"/>
    <s v="WAUEH74F86N182755"/>
    <x v="771"/>
    <n v="4850"/>
    <x v="41"/>
    <x v="0"/>
    <x v="0"/>
    <s v="desconocido"/>
    <x v="0"/>
  </r>
  <r>
    <x v="786"/>
    <x v="0"/>
    <x v="321"/>
    <n v="1996"/>
    <x v="1"/>
    <x v="1"/>
    <x v="786"/>
    <n v="3554.9576999999995"/>
    <s v="SCFFDCCD3AG573239"/>
    <x v="772"/>
    <n v="1994"/>
    <x v="100"/>
    <x v="0"/>
    <x v="2"/>
    <s v="desconocido"/>
    <x v="0"/>
  </r>
  <r>
    <x v="787"/>
    <x v="14"/>
    <x v="439"/>
    <n v="1992"/>
    <x v="1"/>
    <x v="8"/>
    <x v="787"/>
    <n v="0"/>
    <s v="2G4GT5GC8B9871090"/>
    <x v="773"/>
    <n v="3794"/>
    <x v="56"/>
    <x v="0"/>
    <x v="0"/>
    <s v="desconocido"/>
    <x v="0"/>
  </r>
  <r>
    <x v="788"/>
    <x v="37"/>
    <x v="421"/>
    <n v="2009"/>
    <x v="0"/>
    <x v="11"/>
    <x v="788"/>
    <n v="26524.2768"/>
    <s v="5TFCM5F1XAX169675"/>
    <x v="774"/>
    <n v="4083"/>
    <x v="112"/>
    <x v="0"/>
    <x v="1"/>
    <s v="desconocido"/>
    <x v="0"/>
  </r>
  <r>
    <x v="789"/>
    <x v="11"/>
    <x v="147"/>
    <n v="2009"/>
    <x v="0"/>
    <x v="11"/>
    <x v="789"/>
    <n v="15874.8429"/>
    <s v="SCBFT7ZAXEC819905"/>
    <x v="775"/>
    <n v="3481"/>
    <x v="30"/>
    <x v="0"/>
    <x v="0"/>
    <s v="desconocido"/>
    <x v="0"/>
  </r>
  <r>
    <x v="790"/>
    <x v="40"/>
    <x v="130"/>
    <n v="2000"/>
    <x v="1"/>
    <x v="1"/>
    <x v="790"/>
    <n v="7783.8494999999994"/>
    <s v="1N6AF0LX4EN376915"/>
    <x v="776"/>
    <n v="819"/>
    <x v="2"/>
    <x v="0"/>
    <x v="0"/>
    <s v="desconocido"/>
    <x v="0"/>
  </r>
  <r>
    <x v="791"/>
    <x v="5"/>
    <x v="339"/>
    <n v="1996"/>
    <x v="1"/>
    <x v="2"/>
    <x v="791"/>
    <n v="27936.736799999995"/>
    <s v="5N1AN0NU7CC590360"/>
    <x v="777"/>
    <n v="89"/>
    <x v="60"/>
    <x v="0"/>
    <x v="1"/>
    <s v="desconocido"/>
    <x v="0"/>
  </r>
  <r>
    <x v="792"/>
    <x v="15"/>
    <x v="96"/>
    <n v="1985"/>
    <x v="1"/>
    <x v="5"/>
    <x v="792"/>
    <n v="4893.4115999999995"/>
    <s v="2HNYD18692H736210"/>
    <x v="778"/>
    <n v="4324"/>
    <x v="1"/>
    <x v="0"/>
    <x v="2"/>
    <s v="desconocido"/>
    <x v="0"/>
  </r>
  <r>
    <x v="793"/>
    <x v="10"/>
    <x v="6"/>
    <n v="2008"/>
    <x v="0"/>
    <x v="9"/>
    <x v="793"/>
    <n v="28747.611900000004"/>
    <s v="2FMGK5CC8AB300938"/>
    <x v="779"/>
    <n v="3950"/>
    <x v="19"/>
    <x v="0"/>
    <x v="1"/>
    <s v="Broddie Bramall"/>
    <x v="2"/>
  </r>
  <r>
    <x v="794"/>
    <x v="7"/>
    <x v="412"/>
    <n v="2002"/>
    <x v="0"/>
    <x v="9"/>
    <x v="794"/>
    <n v="7183.0184999999992"/>
    <s v="JN1AY1AP1CM449962"/>
    <x v="780"/>
    <n v="1214"/>
    <x v="2"/>
    <x v="0"/>
    <x v="0"/>
    <s v="desconocido"/>
    <x v="0"/>
  </r>
  <r>
    <x v="795"/>
    <x v="16"/>
    <x v="440"/>
    <n v="2010"/>
    <x v="0"/>
    <x v="0"/>
    <x v="795"/>
    <n v="0"/>
    <s v="3GYFNEE33FS333607"/>
    <x v="781"/>
    <n v="4754"/>
    <x v="61"/>
    <x v="0"/>
    <x v="1"/>
    <s v="desconocido"/>
    <x v="0"/>
  </r>
  <r>
    <x v="796"/>
    <x v="18"/>
    <x v="110"/>
    <n v="1996"/>
    <x v="1"/>
    <x v="18"/>
    <x v="796"/>
    <n v="25012.127699999997"/>
    <s v="3C6TD4MT3CG064960"/>
    <x v="782"/>
    <n v="347"/>
    <x v="38"/>
    <x v="1"/>
    <x v="1"/>
    <s v="desconocido"/>
    <x v="0"/>
  </r>
  <r>
    <x v="797"/>
    <x v="24"/>
    <x v="441"/>
    <n v="1997"/>
    <x v="1"/>
    <x v="6"/>
    <x v="797"/>
    <n v="29152.5612"/>
    <s v="KNADH5A30A6178678"/>
    <x v="783"/>
    <n v="544"/>
    <x v="2"/>
    <x v="0"/>
    <x v="1"/>
    <s v="desconocido"/>
    <x v="0"/>
  </r>
  <r>
    <x v="798"/>
    <x v="40"/>
    <x v="315"/>
    <n v="1991"/>
    <x v="1"/>
    <x v="8"/>
    <x v="798"/>
    <n v="24927.615299999998"/>
    <s v="KNAFK4A69E5401259"/>
    <x v="784"/>
    <n v="1743"/>
    <x v="9"/>
    <x v="0"/>
    <x v="1"/>
    <s v="desconocido"/>
    <x v="0"/>
  </r>
  <r>
    <x v="799"/>
    <x v="32"/>
    <x v="442"/>
    <n v="1987"/>
    <x v="1"/>
    <x v="4"/>
    <x v="799"/>
    <n v="28753.703999999998"/>
    <s v="JTDKDTB34D1786732"/>
    <x v="785"/>
    <n v="4078"/>
    <x v="3"/>
    <x v="0"/>
    <x v="1"/>
    <s v="desconocido"/>
    <x v="0"/>
  </r>
  <r>
    <x v="800"/>
    <x v="32"/>
    <x v="443"/>
    <n v="2004"/>
    <x v="0"/>
    <x v="3"/>
    <x v="800"/>
    <n v="0"/>
    <s v="WDDEJ7GB1AA898581"/>
    <x v="786"/>
    <n v="3951"/>
    <x v="113"/>
    <x v="0"/>
    <x v="1"/>
    <s v="desconocido"/>
    <x v="0"/>
  </r>
  <r>
    <x v="801"/>
    <x v="0"/>
    <x v="14"/>
    <n v="1998"/>
    <x v="1"/>
    <x v="6"/>
    <x v="801"/>
    <n v="7364.1140999999998"/>
    <s v="KMHCT4AE4EU932445"/>
    <x v="787"/>
    <n v="131"/>
    <x v="9"/>
    <x v="1"/>
    <x v="0"/>
    <s v="desconocido"/>
    <x v="0"/>
  </r>
  <r>
    <x v="802"/>
    <x v="14"/>
    <x v="444"/>
    <n v="2006"/>
    <x v="0"/>
    <x v="3"/>
    <x v="802"/>
    <n v="19782.044099999999"/>
    <s v="5TDBKRFH5FS344935"/>
    <x v="788"/>
    <n v="214"/>
    <x v="3"/>
    <x v="1"/>
    <x v="0"/>
    <s v="desconocido"/>
    <x v="0"/>
  </r>
  <r>
    <x v="803"/>
    <x v="44"/>
    <x v="387"/>
    <n v="2006"/>
    <x v="0"/>
    <x v="13"/>
    <x v="803"/>
    <n v="16510.6116"/>
    <s v="WBAWC33507P085561"/>
    <x v="789"/>
    <n v="1143"/>
    <x v="17"/>
    <x v="0"/>
    <x v="0"/>
    <s v="desconocido"/>
    <x v="0"/>
  </r>
  <r>
    <x v="804"/>
    <x v="0"/>
    <x v="51"/>
    <n v="1994"/>
    <x v="1"/>
    <x v="13"/>
    <x v="804"/>
    <n v="0"/>
    <s v="1FTWX3B5XAE267275"/>
    <x v="790"/>
    <n v="3363"/>
    <x v="61"/>
    <x v="0"/>
    <x v="2"/>
    <s v="desconocido"/>
    <x v="0"/>
  </r>
  <r>
    <x v="805"/>
    <x v="38"/>
    <x v="445"/>
    <n v="1992"/>
    <x v="1"/>
    <x v="15"/>
    <x v="805"/>
    <n v="10645.0113"/>
    <s v="4T1BF3EK6BU238543"/>
    <x v="791"/>
    <n v="4266"/>
    <x v="77"/>
    <x v="0"/>
    <x v="0"/>
    <s v="desconocido"/>
    <x v="0"/>
  </r>
  <r>
    <x v="806"/>
    <x v="49"/>
    <x v="446"/>
    <n v="2002"/>
    <x v="0"/>
    <x v="17"/>
    <x v="806"/>
    <n v="27849.927"/>
    <s v="WBAUP9C57AV089317"/>
    <x v="792"/>
    <n v="1129"/>
    <x v="9"/>
    <x v="0"/>
    <x v="1"/>
    <s v="desconocido"/>
    <x v="0"/>
  </r>
  <r>
    <x v="807"/>
    <x v="38"/>
    <x v="447"/>
    <n v="2000"/>
    <x v="1"/>
    <x v="4"/>
    <x v="807"/>
    <n v="13595.049300000001"/>
    <s v="WAUHFAFL5CN749034"/>
    <x v="793"/>
    <n v="2297"/>
    <x v="114"/>
    <x v="0"/>
    <x v="0"/>
    <s v="desconocido"/>
    <x v="0"/>
  </r>
  <r>
    <x v="808"/>
    <x v="1"/>
    <x v="2"/>
    <n v="2001"/>
    <x v="0"/>
    <x v="0"/>
    <x v="808"/>
    <n v="7970.9300999999996"/>
    <s v="3VW517AT0FM226885"/>
    <x v="794"/>
    <n v="1964"/>
    <x v="59"/>
    <x v="0"/>
    <x v="0"/>
    <s v="desconocido"/>
    <x v="0"/>
  </r>
  <r>
    <x v="809"/>
    <x v="3"/>
    <x v="448"/>
    <n v="1999"/>
    <x v="1"/>
    <x v="2"/>
    <x v="809"/>
    <n v="11676.581699999999"/>
    <s v="1FMJK1J51AE736070"/>
    <x v="795"/>
    <n v="4053"/>
    <x v="3"/>
    <x v="0"/>
    <x v="0"/>
    <s v="desconocido"/>
    <x v="0"/>
  </r>
  <r>
    <x v="810"/>
    <x v="46"/>
    <x v="449"/>
    <n v="1998"/>
    <x v="1"/>
    <x v="12"/>
    <x v="810"/>
    <n v="0"/>
    <s v="WDDHF5KB3EA828435"/>
    <x v="152"/>
    <n v="699"/>
    <x v="6"/>
    <x v="0"/>
    <x v="0"/>
    <s v="desconocido"/>
    <x v="0"/>
  </r>
  <r>
    <x v="811"/>
    <x v="33"/>
    <x v="137"/>
    <n v="2007"/>
    <x v="0"/>
    <x v="8"/>
    <x v="811"/>
    <n v="18100.4061"/>
    <s v="19UUB3F79FA097253"/>
    <x v="796"/>
    <n v="3066"/>
    <x v="115"/>
    <x v="0"/>
    <x v="0"/>
    <s v="desconocido"/>
    <x v="0"/>
  </r>
  <r>
    <x v="812"/>
    <x v="41"/>
    <x v="450"/>
    <n v="1996"/>
    <x v="1"/>
    <x v="2"/>
    <x v="812"/>
    <n v="8777.0528999999988"/>
    <s v="1G6DX67D990481455"/>
    <x v="797"/>
    <n v="409"/>
    <x v="9"/>
    <x v="1"/>
    <x v="0"/>
    <s v="desconocido"/>
    <x v="0"/>
  </r>
  <r>
    <x v="813"/>
    <x v="0"/>
    <x v="51"/>
    <n v="1972"/>
    <x v="1"/>
    <x v="18"/>
    <x v="813"/>
    <n v="8970.8114999999998"/>
    <s v="YV4960DLXA2792719"/>
    <x v="798"/>
    <n v="206"/>
    <x v="25"/>
    <x v="1"/>
    <x v="0"/>
    <s v="desconocido"/>
    <x v="0"/>
  </r>
  <r>
    <x v="814"/>
    <x v="32"/>
    <x v="88"/>
    <n v="2000"/>
    <x v="1"/>
    <x v="15"/>
    <x v="814"/>
    <n v="7135.8777"/>
    <s v="2G61T5S38D9036310"/>
    <x v="799"/>
    <n v="1152"/>
    <x v="9"/>
    <x v="0"/>
    <x v="0"/>
    <s v="desconocido"/>
    <x v="0"/>
  </r>
  <r>
    <x v="815"/>
    <x v="9"/>
    <x v="36"/>
    <n v="2006"/>
    <x v="0"/>
    <x v="4"/>
    <x v="815"/>
    <n v="22131.904200000001"/>
    <s v="WA1WMBFE5DD503237"/>
    <x v="124"/>
    <n v="1662"/>
    <x v="47"/>
    <x v="0"/>
    <x v="1"/>
    <s v="desconocido"/>
    <x v="0"/>
  </r>
  <r>
    <x v="816"/>
    <x v="8"/>
    <x v="199"/>
    <n v="1997"/>
    <x v="1"/>
    <x v="11"/>
    <x v="816"/>
    <n v="28348.418699999998"/>
    <s v="WAUGFAFCXDN771026"/>
    <x v="800"/>
    <n v="2521"/>
    <x v="17"/>
    <x v="0"/>
    <x v="1"/>
    <s v="desconocido"/>
    <x v="0"/>
  </r>
  <r>
    <x v="817"/>
    <x v="21"/>
    <x v="451"/>
    <n v="2008"/>
    <x v="0"/>
    <x v="16"/>
    <x v="817"/>
    <n v="23444.5533"/>
    <s v="WAULF98K69N386636"/>
    <x v="801"/>
    <n v="1073"/>
    <x v="9"/>
    <x v="0"/>
    <x v="1"/>
    <s v="desconocido"/>
    <x v="0"/>
  </r>
  <r>
    <x v="818"/>
    <x v="8"/>
    <x v="452"/>
    <n v="2011"/>
    <x v="0"/>
    <x v="11"/>
    <x v="818"/>
    <n v="11652.3078"/>
    <s v="KNAFU6A25C5487119"/>
    <x v="802"/>
    <n v="3575"/>
    <x v="60"/>
    <x v="0"/>
    <x v="0"/>
    <s v="desconocido"/>
    <x v="0"/>
  </r>
  <r>
    <x v="819"/>
    <x v="4"/>
    <x v="299"/>
    <n v="1989"/>
    <x v="1"/>
    <x v="16"/>
    <x v="819"/>
    <n v="31103.778300000002"/>
    <s v="5XYZT3LB3EG202619"/>
    <x v="803"/>
    <n v="2947"/>
    <x v="68"/>
    <x v="0"/>
    <x v="1"/>
    <s v="desconocido"/>
    <x v="0"/>
  </r>
  <r>
    <x v="820"/>
    <x v="7"/>
    <x v="412"/>
    <n v="2006"/>
    <x v="0"/>
    <x v="11"/>
    <x v="820"/>
    <n v="9512.3805000000011"/>
    <s v="3C4PDCEG7CT846014"/>
    <x v="804"/>
    <n v="1971"/>
    <x v="18"/>
    <x v="0"/>
    <x v="0"/>
    <s v="desconocido"/>
    <x v="0"/>
  </r>
  <r>
    <x v="821"/>
    <x v="35"/>
    <x v="453"/>
    <n v="2011"/>
    <x v="0"/>
    <x v="14"/>
    <x v="821"/>
    <n v="22982.767499999998"/>
    <s v="WAUFGAFB3AN793493"/>
    <x v="805"/>
    <n v="4983"/>
    <x v="3"/>
    <x v="0"/>
    <x v="1"/>
    <s v="desconocido"/>
    <x v="0"/>
  </r>
  <r>
    <x v="822"/>
    <x v="2"/>
    <x v="376"/>
    <n v="2000"/>
    <x v="1"/>
    <x v="13"/>
    <x v="822"/>
    <n v="25860.7251"/>
    <s v="WA1LFAFP9DA841413"/>
    <x v="806"/>
    <n v="1036"/>
    <x v="18"/>
    <x v="0"/>
    <x v="1"/>
    <s v="desconocido"/>
    <x v="0"/>
  </r>
  <r>
    <x v="823"/>
    <x v="48"/>
    <x v="402"/>
    <n v="1948"/>
    <x v="1"/>
    <x v="1"/>
    <x v="823"/>
    <n v="23441.063099999999"/>
    <s v="JH4NA12644T171024"/>
    <x v="807"/>
    <n v="1971"/>
    <x v="3"/>
    <x v="0"/>
    <x v="1"/>
    <s v="desconocido"/>
    <x v="0"/>
  </r>
  <r>
    <x v="824"/>
    <x v="0"/>
    <x v="193"/>
    <n v="1992"/>
    <x v="1"/>
    <x v="12"/>
    <x v="824"/>
    <n v="8598.1769999999997"/>
    <s v="WAUHF98P57A918500"/>
    <x v="808"/>
    <n v="3417"/>
    <x v="25"/>
    <x v="0"/>
    <x v="0"/>
    <s v="desconocido"/>
    <x v="0"/>
  </r>
  <r>
    <x v="825"/>
    <x v="14"/>
    <x v="447"/>
    <n v="2001"/>
    <x v="0"/>
    <x v="12"/>
    <x v="825"/>
    <n v="13321.7637"/>
    <s v="2T1BU4EE9BC493209"/>
    <x v="809"/>
    <n v="1293"/>
    <x v="3"/>
    <x v="0"/>
    <x v="0"/>
    <s v="desconocido"/>
    <x v="0"/>
  </r>
  <r>
    <x v="826"/>
    <x v="16"/>
    <x v="327"/>
    <n v="1985"/>
    <x v="1"/>
    <x v="15"/>
    <x v="826"/>
    <n v="3879.8718000000003"/>
    <s v="JTJBC1BA6C2761911"/>
    <x v="810"/>
    <n v="827"/>
    <x v="104"/>
    <x v="0"/>
    <x v="2"/>
    <s v="desconocido"/>
    <x v="0"/>
  </r>
  <r>
    <x v="827"/>
    <x v="14"/>
    <x v="454"/>
    <n v="1978"/>
    <x v="1"/>
    <x v="7"/>
    <x v="827"/>
    <n v="16412.266499999998"/>
    <s v="1G6DC1E33E0591923"/>
    <x v="811"/>
    <n v="4664"/>
    <x v="92"/>
    <x v="0"/>
    <x v="0"/>
    <s v="desconocido"/>
    <x v="0"/>
  </r>
  <r>
    <x v="828"/>
    <x v="15"/>
    <x v="455"/>
    <n v="1998"/>
    <x v="1"/>
    <x v="1"/>
    <x v="828"/>
    <n v="3877.4862000000003"/>
    <s v="WBS3U9C50FJ232249"/>
    <x v="812"/>
    <n v="2114"/>
    <x v="114"/>
    <x v="0"/>
    <x v="2"/>
    <s v="desconocido"/>
    <x v="0"/>
  </r>
  <r>
    <x v="829"/>
    <x v="40"/>
    <x v="164"/>
    <n v="1996"/>
    <x v="1"/>
    <x v="5"/>
    <x v="829"/>
    <n v="0"/>
    <s v="1FTSW3B5XAE388955"/>
    <x v="813"/>
    <n v="3299"/>
    <x v="21"/>
    <x v="0"/>
    <x v="1"/>
    <s v="desconocido"/>
    <x v="0"/>
  </r>
  <r>
    <x v="830"/>
    <x v="0"/>
    <x v="456"/>
    <n v="2003"/>
    <x v="0"/>
    <x v="5"/>
    <x v="830"/>
    <n v="13123.758899999999"/>
    <s v="1D4SE6GT9BC702383"/>
    <x v="814"/>
    <n v="4320"/>
    <x v="15"/>
    <x v="0"/>
    <x v="0"/>
    <s v="desconocido"/>
    <x v="0"/>
  </r>
  <r>
    <x v="831"/>
    <x v="10"/>
    <x v="457"/>
    <n v="2005"/>
    <x v="0"/>
    <x v="4"/>
    <x v="831"/>
    <n v="3654.9449999999997"/>
    <s v="WAUEFAFL8FA302261"/>
    <x v="815"/>
    <n v="4685"/>
    <x v="3"/>
    <x v="0"/>
    <x v="2"/>
    <s v="desconocido"/>
    <x v="0"/>
  </r>
  <r>
    <x v="832"/>
    <x v="7"/>
    <x v="458"/>
    <n v="2011"/>
    <x v="0"/>
    <x v="3"/>
    <x v="832"/>
    <n v="12603.4671"/>
    <s v="JA4AP3AU5CZ876866"/>
    <x v="816"/>
    <n v="1223"/>
    <x v="0"/>
    <x v="0"/>
    <x v="0"/>
    <s v="desconocido"/>
    <x v="0"/>
  </r>
  <r>
    <x v="833"/>
    <x v="5"/>
    <x v="459"/>
    <n v="1990"/>
    <x v="1"/>
    <x v="1"/>
    <x v="833"/>
    <n v="4158.5145000000002"/>
    <s v="2C3CDXEJ9DH140579"/>
    <x v="817"/>
    <n v="3923"/>
    <x v="4"/>
    <x v="0"/>
    <x v="2"/>
    <s v="desconocido"/>
    <x v="0"/>
  </r>
  <r>
    <x v="834"/>
    <x v="24"/>
    <x v="117"/>
    <n v="2004"/>
    <x v="0"/>
    <x v="2"/>
    <x v="834"/>
    <n v="17745.117599999998"/>
    <s v="KNDKG3A22A7704862"/>
    <x v="818"/>
    <n v="2905"/>
    <x v="3"/>
    <x v="0"/>
    <x v="0"/>
    <s v="desconocido"/>
    <x v="0"/>
  </r>
  <r>
    <x v="835"/>
    <x v="0"/>
    <x v="321"/>
    <n v="2005"/>
    <x v="0"/>
    <x v="0"/>
    <x v="835"/>
    <n v="19256.250299999996"/>
    <s v="KL4CJESB8FB146563"/>
    <x v="819"/>
    <n v="2522"/>
    <x v="17"/>
    <x v="0"/>
    <x v="0"/>
    <s v="desconocido"/>
    <x v="0"/>
  </r>
  <r>
    <x v="836"/>
    <x v="0"/>
    <x v="460"/>
    <n v="1998"/>
    <x v="1"/>
    <x v="17"/>
    <x v="836"/>
    <n v="18717.610799999999"/>
    <s v="WBABS33473P938931"/>
    <x v="820"/>
    <n v="2637"/>
    <x v="3"/>
    <x v="0"/>
    <x v="0"/>
    <s v="desconocido"/>
    <x v="0"/>
  </r>
  <r>
    <x v="837"/>
    <x v="40"/>
    <x v="461"/>
    <n v="2004"/>
    <x v="0"/>
    <x v="2"/>
    <x v="837"/>
    <n v="24801.031499999997"/>
    <s v="5YMGY0C59CL273530"/>
    <x v="821"/>
    <n v="3324"/>
    <x v="3"/>
    <x v="0"/>
    <x v="1"/>
    <s v="desconocido"/>
    <x v="0"/>
  </r>
  <r>
    <x v="838"/>
    <x v="3"/>
    <x v="5"/>
    <n v="1988"/>
    <x v="1"/>
    <x v="10"/>
    <x v="838"/>
    <n v="19243.5327"/>
    <s v="WA1LGBFE0ED771057"/>
    <x v="822"/>
    <n v="4561"/>
    <x v="57"/>
    <x v="0"/>
    <x v="0"/>
    <s v="desconocido"/>
    <x v="0"/>
  </r>
  <r>
    <x v="839"/>
    <x v="18"/>
    <x v="462"/>
    <n v="1993"/>
    <x v="1"/>
    <x v="18"/>
    <x v="839"/>
    <n v="9862.4022000000004"/>
    <s v="4JGDA2EB1EA980162"/>
    <x v="823"/>
    <n v="810"/>
    <x v="116"/>
    <x v="0"/>
    <x v="0"/>
    <s v="desconocido"/>
    <x v="0"/>
  </r>
  <r>
    <x v="840"/>
    <x v="18"/>
    <x v="463"/>
    <n v="2010"/>
    <x v="0"/>
    <x v="17"/>
    <x v="840"/>
    <n v="18207.3675"/>
    <s v="3D73M4HL7BG803867"/>
    <x v="824"/>
    <n v="4211"/>
    <x v="117"/>
    <x v="0"/>
    <x v="0"/>
    <s v="desconocido"/>
    <x v="0"/>
  </r>
  <r>
    <x v="841"/>
    <x v="47"/>
    <x v="464"/>
    <n v="1992"/>
    <x v="1"/>
    <x v="0"/>
    <x v="841"/>
    <n v="24973.916099999999"/>
    <s v="WA1LMBFE2AD653031"/>
    <x v="825"/>
    <n v="708"/>
    <x v="33"/>
    <x v="0"/>
    <x v="1"/>
    <s v="desconocido"/>
    <x v="0"/>
  </r>
  <r>
    <x v="842"/>
    <x v="19"/>
    <x v="61"/>
    <n v="1997"/>
    <x v="1"/>
    <x v="1"/>
    <x v="842"/>
    <n v="18638.928"/>
    <s v="1G4PR5SK6C4624118"/>
    <x v="826"/>
    <n v="17"/>
    <x v="4"/>
    <x v="0"/>
    <x v="0"/>
    <s v="desconocido"/>
    <x v="0"/>
  </r>
  <r>
    <x v="843"/>
    <x v="19"/>
    <x v="425"/>
    <n v="2009"/>
    <x v="0"/>
    <x v="6"/>
    <x v="843"/>
    <n v="5796.2141999999994"/>
    <s v="KL4CJFSB9EB800376"/>
    <x v="827"/>
    <n v="1030"/>
    <x v="9"/>
    <x v="0"/>
    <x v="2"/>
    <s v="desconocido"/>
    <x v="0"/>
  </r>
  <r>
    <x v="844"/>
    <x v="15"/>
    <x v="329"/>
    <n v="2002"/>
    <x v="0"/>
    <x v="18"/>
    <x v="844"/>
    <n v="9819.7911000000004"/>
    <s v="WAUHE78P08A384086"/>
    <x v="828"/>
    <n v="1930"/>
    <x v="57"/>
    <x v="0"/>
    <x v="0"/>
    <s v="desconocido"/>
    <x v="0"/>
  </r>
  <r>
    <x v="845"/>
    <x v="9"/>
    <x v="36"/>
    <n v="2009"/>
    <x v="0"/>
    <x v="18"/>
    <x v="845"/>
    <n v="16490.8737"/>
    <s v="WBA3B9G55FN504761"/>
    <x v="829"/>
    <n v="4424"/>
    <x v="3"/>
    <x v="0"/>
    <x v="0"/>
    <s v="desconocido"/>
    <x v="0"/>
  </r>
  <r>
    <x v="846"/>
    <x v="43"/>
    <x v="465"/>
    <n v="1990"/>
    <x v="1"/>
    <x v="7"/>
    <x v="846"/>
    <n v="4933.8786"/>
    <s v="1GYS3FEJ6BR489677"/>
    <x v="830"/>
    <n v="2455"/>
    <x v="3"/>
    <x v="0"/>
    <x v="2"/>
    <s v="desconocido"/>
    <x v="0"/>
  </r>
  <r>
    <x v="847"/>
    <x v="18"/>
    <x v="333"/>
    <n v="2003"/>
    <x v="0"/>
    <x v="9"/>
    <x v="847"/>
    <n v="0"/>
    <s v="1GYEC63T94R141098"/>
    <x v="831"/>
    <n v="3923"/>
    <x v="6"/>
    <x v="0"/>
    <x v="0"/>
    <s v="desconocido"/>
    <x v="0"/>
  </r>
  <r>
    <x v="848"/>
    <x v="19"/>
    <x v="466"/>
    <n v="2012"/>
    <x v="0"/>
    <x v="1"/>
    <x v="848"/>
    <n v="30340.743300000002"/>
    <s v="WDDHF7GB4EA788774"/>
    <x v="458"/>
    <n v="1908"/>
    <x v="3"/>
    <x v="0"/>
    <x v="1"/>
    <s v="Genny Littlechild"/>
    <x v="3"/>
  </r>
  <r>
    <x v="849"/>
    <x v="0"/>
    <x v="467"/>
    <n v="2011"/>
    <x v="0"/>
    <x v="3"/>
    <x v="849"/>
    <n v="28753.317599999998"/>
    <s v="2G61N5S35F9575030"/>
    <x v="832"/>
    <n v="2247"/>
    <x v="17"/>
    <x v="0"/>
    <x v="1"/>
    <s v="desconocido"/>
    <x v="0"/>
  </r>
  <r>
    <x v="850"/>
    <x v="8"/>
    <x v="452"/>
    <n v="2012"/>
    <x v="0"/>
    <x v="11"/>
    <x v="850"/>
    <n v="0"/>
    <s v="WBAUC9C52BV168651"/>
    <x v="833"/>
    <n v="4785"/>
    <x v="56"/>
    <x v="0"/>
    <x v="0"/>
    <s v="desconocido"/>
    <x v="0"/>
  </r>
  <r>
    <x v="851"/>
    <x v="15"/>
    <x v="96"/>
    <n v="1969"/>
    <x v="1"/>
    <x v="13"/>
    <x v="851"/>
    <n v="0"/>
    <s v="WVGEP9BP0FD035120"/>
    <x v="834"/>
    <n v="1176"/>
    <x v="21"/>
    <x v="0"/>
    <x v="0"/>
    <s v="desconocido"/>
    <x v="0"/>
  </r>
  <r>
    <x v="852"/>
    <x v="57"/>
    <x v="468"/>
    <n v="2009"/>
    <x v="0"/>
    <x v="16"/>
    <x v="852"/>
    <n v="27891.819899999999"/>
    <s v="2HNYD18442H569995"/>
    <x v="835"/>
    <n v="316"/>
    <x v="9"/>
    <x v="1"/>
    <x v="1"/>
    <s v="desconocido"/>
    <x v="0"/>
  </r>
  <r>
    <x v="853"/>
    <x v="14"/>
    <x v="447"/>
    <n v="2000"/>
    <x v="1"/>
    <x v="9"/>
    <x v="853"/>
    <n v="12237.233399999999"/>
    <s v="5FRYD4H45GB921436"/>
    <x v="836"/>
    <n v="1771"/>
    <x v="106"/>
    <x v="0"/>
    <x v="0"/>
    <s v="desconocido"/>
    <x v="0"/>
  </r>
  <r>
    <x v="854"/>
    <x v="13"/>
    <x v="57"/>
    <n v="2008"/>
    <x v="0"/>
    <x v="7"/>
    <x v="854"/>
    <n v="20260.642499999998"/>
    <s v="JHMZF1C66FS056385"/>
    <x v="837"/>
    <n v="1987"/>
    <x v="104"/>
    <x v="0"/>
    <x v="0"/>
    <s v="desconocido"/>
    <x v="0"/>
  </r>
  <r>
    <x v="855"/>
    <x v="4"/>
    <x v="63"/>
    <n v="1987"/>
    <x v="1"/>
    <x v="17"/>
    <x v="855"/>
    <n v="21897.8907"/>
    <s v="2CTALBEW7A6129919"/>
    <x v="838"/>
    <n v="4321"/>
    <x v="88"/>
    <x v="0"/>
    <x v="1"/>
    <s v="desconocido"/>
    <x v="0"/>
  </r>
  <r>
    <x v="856"/>
    <x v="17"/>
    <x v="243"/>
    <n v="1965"/>
    <x v="1"/>
    <x v="2"/>
    <x v="856"/>
    <n v="23296.8498"/>
    <s v="JTEBU5JR3B5897565"/>
    <x v="839"/>
    <n v="2584"/>
    <x v="30"/>
    <x v="0"/>
    <x v="1"/>
    <s v="desconocido"/>
    <x v="0"/>
  </r>
  <r>
    <x v="857"/>
    <x v="15"/>
    <x v="469"/>
    <n v="1991"/>
    <x v="1"/>
    <x v="8"/>
    <x v="857"/>
    <n v="24084.7572"/>
    <s v="3N1AB7AP6FY645577"/>
    <x v="840"/>
    <n v="763"/>
    <x v="3"/>
    <x v="0"/>
    <x v="1"/>
    <s v="desconocido"/>
    <x v="0"/>
  </r>
  <r>
    <x v="858"/>
    <x v="19"/>
    <x v="466"/>
    <n v="2007"/>
    <x v="0"/>
    <x v="1"/>
    <x v="858"/>
    <n v="0"/>
    <s v="1GYEC63T24R559857"/>
    <x v="841"/>
    <n v="922"/>
    <x v="56"/>
    <x v="0"/>
    <x v="1"/>
    <s v="desconocido"/>
    <x v="0"/>
  </r>
  <r>
    <x v="859"/>
    <x v="36"/>
    <x v="111"/>
    <n v="1999"/>
    <x v="1"/>
    <x v="9"/>
    <x v="859"/>
    <n v="22447.3557"/>
    <s v="5GADV23W67D530024"/>
    <x v="842"/>
    <n v="961"/>
    <x v="3"/>
    <x v="0"/>
    <x v="1"/>
    <s v="desconocido"/>
    <x v="0"/>
  </r>
  <r>
    <x v="860"/>
    <x v="7"/>
    <x v="470"/>
    <n v="2005"/>
    <x v="0"/>
    <x v="16"/>
    <x v="860"/>
    <n v="29066.049600000002"/>
    <s v="2T1BPRHE9EC339085"/>
    <x v="843"/>
    <n v="3564"/>
    <x v="28"/>
    <x v="0"/>
    <x v="1"/>
    <s v="desconocido"/>
    <x v="0"/>
  </r>
  <r>
    <x v="861"/>
    <x v="32"/>
    <x v="443"/>
    <n v="2012"/>
    <x v="0"/>
    <x v="5"/>
    <x v="861"/>
    <n v="14827.967699999999"/>
    <s v="WBADW3C52BE833407"/>
    <x v="844"/>
    <n v="3115"/>
    <x v="3"/>
    <x v="0"/>
    <x v="0"/>
    <s v="desconocido"/>
    <x v="0"/>
  </r>
  <r>
    <x v="862"/>
    <x v="5"/>
    <x v="459"/>
    <n v="1991"/>
    <x v="1"/>
    <x v="15"/>
    <x v="862"/>
    <n v="15747.400199999998"/>
    <s v="SCBDC3ZA9DC438979"/>
    <x v="845"/>
    <n v="1941"/>
    <x v="9"/>
    <x v="0"/>
    <x v="0"/>
    <s v="desconocido"/>
    <x v="0"/>
  </r>
  <r>
    <x v="863"/>
    <x v="3"/>
    <x v="416"/>
    <n v="1992"/>
    <x v="1"/>
    <x v="13"/>
    <x v="863"/>
    <n v="18555.339599999999"/>
    <s v="WBA3A9C53EF449647"/>
    <x v="846"/>
    <n v="2523"/>
    <x v="23"/>
    <x v="0"/>
    <x v="0"/>
    <s v="desconocido"/>
    <x v="0"/>
  </r>
  <r>
    <x v="864"/>
    <x v="14"/>
    <x v="206"/>
    <n v="2003"/>
    <x v="0"/>
    <x v="1"/>
    <x v="864"/>
    <n v="13808.161499999998"/>
    <s v="1G6AE5SXXD0789179"/>
    <x v="847"/>
    <n v="753"/>
    <x v="17"/>
    <x v="0"/>
    <x v="0"/>
    <s v="desconocido"/>
    <x v="0"/>
  </r>
  <r>
    <x v="865"/>
    <x v="14"/>
    <x v="47"/>
    <n v="2003"/>
    <x v="0"/>
    <x v="8"/>
    <x v="865"/>
    <n v="4080.8837999999996"/>
    <s v="WBAVB73558K263906"/>
    <x v="848"/>
    <n v="647"/>
    <x v="41"/>
    <x v="0"/>
    <x v="2"/>
    <s v="desconocido"/>
    <x v="0"/>
  </r>
  <r>
    <x v="866"/>
    <x v="18"/>
    <x v="78"/>
    <n v="1999"/>
    <x v="1"/>
    <x v="12"/>
    <x v="866"/>
    <n v="6775.5240000000003"/>
    <s v="WA1VKBFP9AA231095"/>
    <x v="849"/>
    <n v="160"/>
    <x v="69"/>
    <x v="1"/>
    <x v="0"/>
    <s v="desconocido"/>
    <x v="0"/>
  </r>
  <r>
    <x v="867"/>
    <x v="30"/>
    <x v="471"/>
    <n v="2006"/>
    <x v="0"/>
    <x v="3"/>
    <x v="867"/>
    <n v="0"/>
    <s v="4USCN53412L321860"/>
    <x v="850"/>
    <n v="2596"/>
    <x v="11"/>
    <x v="0"/>
    <x v="1"/>
    <s v="desconocido"/>
    <x v="0"/>
  </r>
  <r>
    <x v="868"/>
    <x v="22"/>
    <x v="472"/>
    <n v="2009"/>
    <x v="0"/>
    <x v="17"/>
    <x v="868"/>
    <n v="22740.551399999997"/>
    <s v="WAUED64B01N374568"/>
    <x v="851"/>
    <n v="4732"/>
    <x v="3"/>
    <x v="0"/>
    <x v="1"/>
    <s v="desconocido"/>
    <x v="0"/>
  </r>
  <r>
    <x v="869"/>
    <x v="0"/>
    <x v="408"/>
    <n v="1999"/>
    <x v="1"/>
    <x v="5"/>
    <x v="869"/>
    <n v="5662.265699999999"/>
    <s v="137ZA90391E315664"/>
    <x v="852"/>
    <n v="4258"/>
    <x v="89"/>
    <x v="0"/>
    <x v="2"/>
    <s v="desconocido"/>
    <x v="0"/>
  </r>
  <r>
    <x v="870"/>
    <x v="14"/>
    <x v="284"/>
    <n v="1999"/>
    <x v="1"/>
    <x v="11"/>
    <x v="870"/>
    <n v="6390.1130999999996"/>
    <s v="JH4KB2F61CC608945"/>
    <x v="853"/>
    <n v="4409"/>
    <x v="118"/>
    <x v="0"/>
    <x v="0"/>
    <s v="desconocido"/>
    <x v="0"/>
  </r>
  <r>
    <x v="871"/>
    <x v="19"/>
    <x v="473"/>
    <n v="2012"/>
    <x v="0"/>
    <x v="1"/>
    <x v="871"/>
    <n v="19956.509999999998"/>
    <s v="1C3CDZBG2CN774410"/>
    <x v="854"/>
    <n v="3320"/>
    <x v="36"/>
    <x v="0"/>
    <x v="0"/>
    <s v="desconocido"/>
    <x v="0"/>
  </r>
  <r>
    <x v="872"/>
    <x v="15"/>
    <x v="26"/>
    <n v="2005"/>
    <x v="0"/>
    <x v="13"/>
    <x v="872"/>
    <n v="20010.547200000001"/>
    <s v="SCFEDCAD0BG356781"/>
    <x v="855"/>
    <n v="1331"/>
    <x v="50"/>
    <x v="0"/>
    <x v="0"/>
    <s v="desconocido"/>
    <x v="0"/>
  </r>
  <r>
    <x v="873"/>
    <x v="14"/>
    <x v="474"/>
    <n v="2011"/>
    <x v="0"/>
    <x v="13"/>
    <x v="873"/>
    <n v="19779.584999999999"/>
    <s v="JN8AZ1MU9CW259704"/>
    <x v="856"/>
    <n v="127"/>
    <x v="17"/>
    <x v="1"/>
    <x v="0"/>
    <s v="desconocido"/>
    <x v="0"/>
  </r>
  <r>
    <x v="874"/>
    <x v="27"/>
    <x v="475"/>
    <n v="2006"/>
    <x v="0"/>
    <x v="4"/>
    <x v="874"/>
    <n v="26680.600799999997"/>
    <s v="JN1CV6AP9CM732320"/>
    <x v="857"/>
    <n v="1593"/>
    <x v="100"/>
    <x v="0"/>
    <x v="1"/>
    <s v="desconocido"/>
    <x v="0"/>
  </r>
  <r>
    <x v="875"/>
    <x v="5"/>
    <x v="43"/>
    <n v="1991"/>
    <x v="1"/>
    <x v="12"/>
    <x v="875"/>
    <n v="28652.4735"/>
    <s v="3VW4A7AT3CM355906"/>
    <x v="858"/>
    <n v="115"/>
    <x v="3"/>
    <x v="1"/>
    <x v="1"/>
    <s v="desconocido"/>
    <x v="0"/>
  </r>
  <r>
    <x v="876"/>
    <x v="16"/>
    <x v="296"/>
    <n v="2008"/>
    <x v="0"/>
    <x v="16"/>
    <x v="876"/>
    <n v="11421.8874"/>
    <s v="JTDZN3EU3D3712853"/>
    <x v="492"/>
    <n v="3761"/>
    <x v="44"/>
    <x v="0"/>
    <x v="0"/>
    <s v="desconocido"/>
    <x v="0"/>
  </r>
  <r>
    <x v="877"/>
    <x v="14"/>
    <x v="375"/>
    <n v="1976"/>
    <x v="1"/>
    <x v="13"/>
    <x v="877"/>
    <n v="10231.3449"/>
    <s v="1FTSW2A58AE705935"/>
    <x v="859"/>
    <n v="431"/>
    <x v="52"/>
    <x v="1"/>
    <x v="0"/>
    <s v="desconocido"/>
    <x v="0"/>
  </r>
  <r>
    <x v="878"/>
    <x v="44"/>
    <x v="387"/>
    <n v="2012"/>
    <x v="0"/>
    <x v="0"/>
    <x v="878"/>
    <n v="12891.456899999999"/>
    <s v="JTJHY7AX2B4569733"/>
    <x v="860"/>
    <n v="2330"/>
    <x v="30"/>
    <x v="0"/>
    <x v="0"/>
    <s v="desconocido"/>
    <x v="0"/>
  </r>
  <r>
    <x v="879"/>
    <x v="9"/>
    <x v="314"/>
    <n v="2010"/>
    <x v="0"/>
    <x v="6"/>
    <x v="879"/>
    <n v="9426.4212000000007"/>
    <s v="WBA3V9C52FP481487"/>
    <x v="861"/>
    <n v="4551"/>
    <x v="4"/>
    <x v="0"/>
    <x v="0"/>
    <s v="Essa Hebblewhite"/>
    <x v="2"/>
  </r>
  <r>
    <x v="880"/>
    <x v="37"/>
    <x v="421"/>
    <n v="2006"/>
    <x v="0"/>
    <x v="5"/>
    <x v="880"/>
    <n v="0"/>
    <s v="WBA5B3C54FD469213"/>
    <x v="862"/>
    <n v="1760"/>
    <x v="6"/>
    <x v="0"/>
    <x v="0"/>
    <s v="desconocido"/>
    <x v="0"/>
  </r>
  <r>
    <x v="881"/>
    <x v="28"/>
    <x v="476"/>
    <n v="2001"/>
    <x v="0"/>
    <x v="9"/>
    <x v="881"/>
    <n v="22676.232599999999"/>
    <s v="1G6KY54951U699999"/>
    <x v="863"/>
    <n v="4142"/>
    <x v="106"/>
    <x v="0"/>
    <x v="1"/>
    <s v="desconocido"/>
    <x v="0"/>
  </r>
  <r>
    <x v="882"/>
    <x v="0"/>
    <x v="51"/>
    <n v="2002"/>
    <x v="0"/>
    <x v="3"/>
    <x v="882"/>
    <n v="12187.879199999999"/>
    <s v="YV1982BW8A1413397"/>
    <x v="864"/>
    <n v="3285"/>
    <x v="73"/>
    <x v="0"/>
    <x v="0"/>
    <s v="desconocido"/>
    <x v="0"/>
  </r>
  <r>
    <x v="883"/>
    <x v="14"/>
    <x v="477"/>
    <n v="1995"/>
    <x v="1"/>
    <x v="1"/>
    <x v="883"/>
    <n v="6564.768"/>
    <s v="5TFAW5F16EX213985"/>
    <x v="865"/>
    <n v="945"/>
    <x v="59"/>
    <x v="0"/>
    <x v="0"/>
    <s v="desconocido"/>
    <x v="0"/>
  </r>
  <r>
    <x v="884"/>
    <x v="0"/>
    <x v="408"/>
    <n v="2010"/>
    <x v="0"/>
    <x v="9"/>
    <x v="884"/>
    <n v="19481.748299999999"/>
    <s v="WAU3MAFD7FN133770"/>
    <x v="866"/>
    <n v="987"/>
    <x v="9"/>
    <x v="0"/>
    <x v="0"/>
    <s v="desconocido"/>
    <x v="0"/>
  </r>
  <r>
    <x v="885"/>
    <x v="17"/>
    <x v="420"/>
    <n v="2000"/>
    <x v="1"/>
    <x v="11"/>
    <x v="885"/>
    <n v="25110.3174"/>
    <s v="JTEBU5JR4E5340488"/>
    <x v="867"/>
    <n v="4217"/>
    <x v="3"/>
    <x v="0"/>
    <x v="1"/>
    <s v="desconocido"/>
    <x v="0"/>
  </r>
  <r>
    <x v="886"/>
    <x v="10"/>
    <x v="478"/>
    <n v="2008"/>
    <x v="0"/>
    <x v="14"/>
    <x v="886"/>
    <n v="0"/>
    <s v="WAULC68E05A859403"/>
    <x v="868"/>
    <n v="1249"/>
    <x v="56"/>
    <x v="0"/>
    <x v="0"/>
    <s v="desconocido"/>
    <x v="0"/>
  </r>
  <r>
    <x v="887"/>
    <x v="10"/>
    <x v="12"/>
    <n v="2007"/>
    <x v="0"/>
    <x v="18"/>
    <x v="887"/>
    <n v="7552.8705"/>
    <s v="WAULD64B73N739483"/>
    <x v="869"/>
    <n v="1726"/>
    <x v="9"/>
    <x v="0"/>
    <x v="0"/>
    <s v="desconocido"/>
    <x v="0"/>
  </r>
  <r>
    <x v="888"/>
    <x v="24"/>
    <x v="45"/>
    <n v="1998"/>
    <x v="1"/>
    <x v="10"/>
    <x v="888"/>
    <n v="28873.250700000001"/>
    <s v="WBAVC73597A709850"/>
    <x v="870"/>
    <n v="223"/>
    <x v="13"/>
    <x v="1"/>
    <x v="1"/>
    <s v="desconocido"/>
    <x v="0"/>
  </r>
  <r>
    <x v="889"/>
    <x v="15"/>
    <x v="96"/>
    <n v="2009"/>
    <x v="0"/>
    <x v="1"/>
    <x v="889"/>
    <n v="26026.444499999998"/>
    <s v="3D7JB1EPXBG421299"/>
    <x v="871"/>
    <n v="4748"/>
    <x v="33"/>
    <x v="0"/>
    <x v="1"/>
    <s v="desconocido"/>
    <x v="0"/>
  </r>
  <r>
    <x v="890"/>
    <x v="3"/>
    <x v="294"/>
    <n v="2006"/>
    <x v="0"/>
    <x v="15"/>
    <x v="890"/>
    <n v="11336.436299999999"/>
    <s v="1GYFC23219R602984"/>
    <x v="14"/>
    <n v="3036"/>
    <x v="3"/>
    <x v="0"/>
    <x v="0"/>
    <s v="desconocido"/>
    <x v="0"/>
  </r>
  <r>
    <x v="891"/>
    <x v="15"/>
    <x v="126"/>
    <n v="1998"/>
    <x v="1"/>
    <x v="18"/>
    <x v="891"/>
    <n v="5035.8251999999993"/>
    <s v="WBABN73483P580690"/>
    <x v="872"/>
    <n v="2805"/>
    <x v="0"/>
    <x v="0"/>
    <x v="2"/>
    <s v="desconocido"/>
    <x v="0"/>
  </r>
  <r>
    <x v="892"/>
    <x v="32"/>
    <x v="479"/>
    <n v="1985"/>
    <x v="1"/>
    <x v="6"/>
    <x v="892"/>
    <n v="10633.2387"/>
    <s v="1GYEK63N52R899389"/>
    <x v="873"/>
    <n v="1755"/>
    <x v="60"/>
    <x v="0"/>
    <x v="0"/>
    <s v="desconocido"/>
    <x v="0"/>
  </r>
  <r>
    <x v="893"/>
    <x v="4"/>
    <x v="136"/>
    <n v="2002"/>
    <x v="0"/>
    <x v="9"/>
    <x v="893"/>
    <n v="7341.9233999999997"/>
    <s v="WA1VMAFE0ED179590"/>
    <x v="874"/>
    <n v="3925"/>
    <x v="3"/>
    <x v="0"/>
    <x v="0"/>
    <s v="desconocido"/>
    <x v="0"/>
  </r>
  <r>
    <x v="894"/>
    <x v="15"/>
    <x v="77"/>
    <n v="2011"/>
    <x v="0"/>
    <x v="11"/>
    <x v="894"/>
    <n v="6709.8548999999994"/>
    <s v="WBAKF5C53CE097713"/>
    <x v="875"/>
    <n v="4561"/>
    <x v="9"/>
    <x v="0"/>
    <x v="0"/>
    <s v="desconocido"/>
    <x v="0"/>
  </r>
  <r>
    <x v="895"/>
    <x v="8"/>
    <x v="480"/>
    <n v="1998"/>
    <x v="1"/>
    <x v="2"/>
    <x v="895"/>
    <n v="15097.389299999999"/>
    <s v="1FTEW1CMXBF839398"/>
    <x v="876"/>
    <n v="3704"/>
    <x v="1"/>
    <x v="0"/>
    <x v="0"/>
    <s v="desconocido"/>
    <x v="0"/>
  </r>
  <r>
    <x v="896"/>
    <x v="40"/>
    <x v="461"/>
    <n v="2005"/>
    <x v="0"/>
    <x v="3"/>
    <x v="896"/>
    <n v="0"/>
    <s v="1C4RDJDG9CC386896"/>
    <x v="877"/>
    <n v="3367"/>
    <x v="6"/>
    <x v="0"/>
    <x v="0"/>
    <s v="desconocido"/>
    <x v="0"/>
  </r>
  <r>
    <x v="897"/>
    <x v="45"/>
    <x v="438"/>
    <n v="2011"/>
    <x v="0"/>
    <x v="18"/>
    <x v="897"/>
    <n v="12105.473099999999"/>
    <s v="WAUWFAFHXCN405847"/>
    <x v="878"/>
    <n v="2094"/>
    <x v="52"/>
    <x v="0"/>
    <x v="0"/>
    <s v="desconocido"/>
    <x v="0"/>
  </r>
  <r>
    <x v="898"/>
    <x v="37"/>
    <x v="131"/>
    <n v="2000"/>
    <x v="1"/>
    <x v="10"/>
    <x v="898"/>
    <n v="5289.1440000000002"/>
    <s v="4USBT33594L774349"/>
    <x v="879"/>
    <n v="1629"/>
    <x v="65"/>
    <x v="0"/>
    <x v="2"/>
    <s v="desconocido"/>
    <x v="0"/>
  </r>
  <r>
    <x v="899"/>
    <x v="40"/>
    <x v="481"/>
    <n v="1991"/>
    <x v="1"/>
    <x v="1"/>
    <x v="899"/>
    <n v="17010.021000000001"/>
    <s v="JN1BJ0HR0DM768023"/>
    <x v="880"/>
    <n v="1441"/>
    <x v="15"/>
    <x v="0"/>
    <x v="0"/>
    <s v="desconocido"/>
    <x v="0"/>
  </r>
  <r>
    <x v="900"/>
    <x v="0"/>
    <x v="51"/>
    <n v="1993"/>
    <x v="1"/>
    <x v="3"/>
    <x v="900"/>
    <n v="26131.8645"/>
    <s v="SCBBR93W678934732"/>
    <x v="881"/>
    <n v="4678"/>
    <x v="3"/>
    <x v="0"/>
    <x v="1"/>
    <s v="Alan Mc Andrew"/>
    <x v="3"/>
  </r>
  <r>
    <x v="901"/>
    <x v="5"/>
    <x v="482"/>
    <n v="1987"/>
    <x v="1"/>
    <x v="7"/>
    <x v="901"/>
    <n v="25840.0569"/>
    <s v="JTDKDTB38D1504835"/>
    <x v="882"/>
    <n v="2703"/>
    <x v="44"/>
    <x v="0"/>
    <x v="1"/>
    <s v="desconocido"/>
    <x v="0"/>
  </r>
  <r>
    <x v="902"/>
    <x v="3"/>
    <x v="264"/>
    <n v="2001"/>
    <x v="0"/>
    <x v="2"/>
    <x v="902"/>
    <n v="14011.414200000001"/>
    <s v="WAUHFBFL9BN150187"/>
    <x v="883"/>
    <n v="901"/>
    <x v="30"/>
    <x v="0"/>
    <x v="0"/>
    <s v="desconocido"/>
    <x v="0"/>
  </r>
  <r>
    <x v="903"/>
    <x v="4"/>
    <x v="371"/>
    <n v="2004"/>
    <x v="0"/>
    <x v="14"/>
    <x v="903"/>
    <n v="28643.573700000001"/>
    <s v="SALFR2BNXBH147802"/>
    <x v="884"/>
    <n v="2406"/>
    <x v="3"/>
    <x v="0"/>
    <x v="1"/>
    <s v="desconocido"/>
    <x v="0"/>
  </r>
  <r>
    <x v="904"/>
    <x v="24"/>
    <x v="117"/>
    <n v="2009"/>
    <x v="0"/>
    <x v="9"/>
    <x v="904"/>
    <n v="30406.826099999998"/>
    <s v="JN8AZ2KR7BT540193"/>
    <x v="885"/>
    <n v="1514"/>
    <x v="39"/>
    <x v="0"/>
    <x v="1"/>
    <s v="desconocido"/>
    <x v="0"/>
  </r>
  <r>
    <x v="905"/>
    <x v="4"/>
    <x v="157"/>
    <n v="1994"/>
    <x v="1"/>
    <x v="17"/>
    <x v="905"/>
    <n v="30681.909299999996"/>
    <s v="JN1CV6EK7AM984739"/>
    <x v="886"/>
    <n v="742"/>
    <x v="5"/>
    <x v="0"/>
    <x v="1"/>
    <s v="desconocido"/>
    <x v="0"/>
  </r>
  <r>
    <x v="906"/>
    <x v="19"/>
    <x v="483"/>
    <n v="2012"/>
    <x v="0"/>
    <x v="18"/>
    <x v="906"/>
    <n v="12603.4293"/>
    <s v="5N1AN0NU6CC024853"/>
    <x v="887"/>
    <n v="2539"/>
    <x v="69"/>
    <x v="0"/>
    <x v="0"/>
    <s v="desconocido"/>
    <x v="0"/>
  </r>
  <r>
    <x v="907"/>
    <x v="14"/>
    <x v="444"/>
    <n v="2007"/>
    <x v="0"/>
    <x v="4"/>
    <x v="907"/>
    <n v="11372.066999999999"/>
    <s v="JTHBC1KS6B5316608"/>
    <x v="888"/>
    <n v="4304"/>
    <x v="18"/>
    <x v="0"/>
    <x v="0"/>
    <s v="desconocido"/>
    <x v="0"/>
  </r>
  <r>
    <x v="908"/>
    <x v="3"/>
    <x v="153"/>
    <n v="2008"/>
    <x v="0"/>
    <x v="0"/>
    <x v="908"/>
    <n v="31361.280299999999"/>
    <s v="1D4RE4GG8BC059806"/>
    <x v="889"/>
    <n v="2627"/>
    <x v="44"/>
    <x v="0"/>
    <x v="1"/>
    <s v="desconocido"/>
    <x v="0"/>
  </r>
  <r>
    <x v="909"/>
    <x v="40"/>
    <x v="164"/>
    <n v="1991"/>
    <x v="1"/>
    <x v="1"/>
    <x v="909"/>
    <n v="0"/>
    <s v="1G6KD54Y51U006044"/>
    <x v="890"/>
    <n v="2548"/>
    <x v="12"/>
    <x v="0"/>
    <x v="0"/>
    <s v="desconocido"/>
    <x v="0"/>
  </r>
  <r>
    <x v="910"/>
    <x v="3"/>
    <x v="285"/>
    <n v="1993"/>
    <x v="1"/>
    <x v="14"/>
    <x v="910"/>
    <n v="30400.282499999998"/>
    <s v="5FNYF3H24FB075819"/>
    <x v="891"/>
    <n v="3960"/>
    <x v="2"/>
    <x v="0"/>
    <x v="1"/>
    <s v="desconocido"/>
    <x v="0"/>
  </r>
  <r>
    <x v="911"/>
    <x v="10"/>
    <x v="484"/>
    <n v="2002"/>
    <x v="0"/>
    <x v="12"/>
    <x v="911"/>
    <n v="7514.0834999999997"/>
    <s v="WBAPH5C50BF991323"/>
    <x v="892"/>
    <n v="321"/>
    <x v="9"/>
    <x v="1"/>
    <x v="0"/>
    <s v="desconocido"/>
    <x v="0"/>
  </r>
  <r>
    <x v="912"/>
    <x v="15"/>
    <x v="210"/>
    <n v="2009"/>
    <x v="0"/>
    <x v="5"/>
    <x v="912"/>
    <n v="20159.050799999997"/>
    <s v="WDDNG9FB2DA758121"/>
    <x v="893"/>
    <n v="1543"/>
    <x v="9"/>
    <x v="0"/>
    <x v="0"/>
    <s v="desconocido"/>
    <x v="0"/>
  </r>
  <r>
    <x v="913"/>
    <x v="17"/>
    <x v="243"/>
    <n v="1988"/>
    <x v="1"/>
    <x v="18"/>
    <x v="913"/>
    <n v="0"/>
    <s v="1G6DG5EGXA0644903"/>
    <x v="894"/>
    <n v="151"/>
    <x v="46"/>
    <x v="1"/>
    <x v="2"/>
    <s v="Constantino Gurge"/>
    <x v="2"/>
  </r>
  <r>
    <x v="914"/>
    <x v="17"/>
    <x v="227"/>
    <n v="1998"/>
    <x v="1"/>
    <x v="3"/>
    <x v="914"/>
    <n v="26526.0429"/>
    <s v="5N1AA0NC2FN989625"/>
    <x v="895"/>
    <n v="421"/>
    <x v="9"/>
    <x v="1"/>
    <x v="1"/>
    <s v="desconocido"/>
    <x v="0"/>
  </r>
  <r>
    <x v="915"/>
    <x v="22"/>
    <x v="171"/>
    <n v="2006"/>
    <x v="0"/>
    <x v="8"/>
    <x v="915"/>
    <n v="5211.6707999999999"/>
    <s v="1D4PT7GX6BW132667"/>
    <x v="896"/>
    <n v="2434"/>
    <x v="9"/>
    <x v="0"/>
    <x v="2"/>
    <s v="desconocido"/>
    <x v="0"/>
  </r>
  <r>
    <x v="916"/>
    <x v="17"/>
    <x v="485"/>
    <n v="1961"/>
    <x v="1"/>
    <x v="11"/>
    <x v="916"/>
    <n v="7975.0944"/>
    <s v="W04GW5EVXB1783110"/>
    <x v="897"/>
    <n v="2500"/>
    <x v="30"/>
    <x v="0"/>
    <x v="0"/>
    <s v="desconocido"/>
    <x v="0"/>
  </r>
  <r>
    <x v="917"/>
    <x v="32"/>
    <x v="380"/>
    <n v="1994"/>
    <x v="1"/>
    <x v="6"/>
    <x v="917"/>
    <n v="8643.711299999999"/>
    <s v="1D4PU4GK4BW408957"/>
    <x v="898"/>
    <n v="921"/>
    <x v="73"/>
    <x v="0"/>
    <x v="0"/>
    <s v="desconocido"/>
    <x v="0"/>
  </r>
  <r>
    <x v="918"/>
    <x v="18"/>
    <x v="30"/>
    <n v="2002"/>
    <x v="0"/>
    <x v="4"/>
    <x v="918"/>
    <n v="12477.948"/>
    <s v="WBA5A5C50ED003551"/>
    <x v="899"/>
    <n v="511"/>
    <x v="18"/>
    <x v="0"/>
    <x v="0"/>
    <s v="desconocido"/>
    <x v="0"/>
  </r>
  <r>
    <x v="919"/>
    <x v="29"/>
    <x v="74"/>
    <n v="2001"/>
    <x v="0"/>
    <x v="3"/>
    <x v="919"/>
    <n v="14965.767599999999"/>
    <s v="KNADH4A3XA6672492"/>
    <x v="900"/>
    <n v="4566"/>
    <x v="3"/>
    <x v="0"/>
    <x v="0"/>
    <s v="desconocido"/>
    <x v="0"/>
  </r>
  <r>
    <x v="920"/>
    <x v="10"/>
    <x v="121"/>
    <n v="2001"/>
    <x v="0"/>
    <x v="15"/>
    <x v="920"/>
    <n v="4827.4758000000002"/>
    <s v="3D73Y4EL4AG003454"/>
    <x v="901"/>
    <n v="1142"/>
    <x v="18"/>
    <x v="0"/>
    <x v="2"/>
    <s v="desconocido"/>
    <x v="0"/>
  </r>
  <r>
    <x v="921"/>
    <x v="21"/>
    <x v="189"/>
    <n v="1996"/>
    <x v="1"/>
    <x v="16"/>
    <x v="921"/>
    <n v="4834.6578"/>
    <s v="WDCGG0EB6FG613318"/>
    <x v="902"/>
    <n v="652"/>
    <x v="9"/>
    <x v="0"/>
    <x v="2"/>
    <s v="desconocido"/>
    <x v="0"/>
  </r>
  <r>
    <x v="922"/>
    <x v="49"/>
    <x v="486"/>
    <n v="2005"/>
    <x v="0"/>
    <x v="18"/>
    <x v="922"/>
    <n v="29062.763099999996"/>
    <s v="5TFAW5F1XEX144847"/>
    <x v="903"/>
    <n v="3976"/>
    <x v="9"/>
    <x v="0"/>
    <x v="1"/>
    <s v="desconocido"/>
    <x v="0"/>
  </r>
  <r>
    <x v="923"/>
    <x v="4"/>
    <x v="330"/>
    <n v="2001"/>
    <x v="0"/>
    <x v="17"/>
    <x v="923"/>
    <n v="4166.1185999999998"/>
    <s v="5LMJJ2J57EE503213"/>
    <x v="904"/>
    <n v="4948"/>
    <x v="9"/>
    <x v="0"/>
    <x v="2"/>
    <s v="desconocido"/>
    <x v="0"/>
  </r>
  <r>
    <x v="924"/>
    <x v="16"/>
    <x v="122"/>
    <n v="2005"/>
    <x v="0"/>
    <x v="14"/>
    <x v="924"/>
    <n v="27445.998299999999"/>
    <s v="WBAXH5C57CD054806"/>
    <x v="905"/>
    <n v="4294"/>
    <x v="119"/>
    <x v="0"/>
    <x v="1"/>
    <s v="desconocido"/>
    <x v="0"/>
  </r>
  <r>
    <x v="925"/>
    <x v="4"/>
    <x v="46"/>
    <n v="2000"/>
    <x v="1"/>
    <x v="1"/>
    <x v="925"/>
    <n v="14665.597799999998"/>
    <s v="3VW217AU4FM069633"/>
    <x v="506"/>
    <n v="3443"/>
    <x v="3"/>
    <x v="0"/>
    <x v="0"/>
    <s v="desconocido"/>
    <x v="0"/>
  </r>
  <r>
    <x v="926"/>
    <x v="46"/>
    <x v="343"/>
    <n v="2010"/>
    <x v="0"/>
    <x v="9"/>
    <x v="926"/>
    <n v="25511.753399999998"/>
    <s v="SAJWA4GC0EM998344"/>
    <x v="906"/>
    <n v="4650"/>
    <x v="9"/>
    <x v="0"/>
    <x v="1"/>
    <s v="desconocido"/>
    <x v="0"/>
  </r>
  <r>
    <x v="927"/>
    <x v="6"/>
    <x v="165"/>
    <n v="2000"/>
    <x v="1"/>
    <x v="3"/>
    <x v="927"/>
    <n v="27302.5347"/>
    <s v="4USFE43527L847535"/>
    <x v="907"/>
    <n v="1194"/>
    <x v="1"/>
    <x v="0"/>
    <x v="1"/>
    <s v="desconocido"/>
    <x v="0"/>
  </r>
  <r>
    <x v="928"/>
    <x v="20"/>
    <x v="318"/>
    <n v="2004"/>
    <x v="0"/>
    <x v="15"/>
    <x v="928"/>
    <n v="0"/>
    <s v="WP0AA2A9XAS567719"/>
    <x v="908"/>
    <n v="1557"/>
    <x v="6"/>
    <x v="0"/>
    <x v="0"/>
    <s v="desconocido"/>
    <x v="0"/>
  </r>
  <r>
    <x v="929"/>
    <x v="36"/>
    <x v="167"/>
    <n v="1991"/>
    <x v="1"/>
    <x v="12"/>
    <x v="929"/>
    <n v="0"/>
    <s v="1GYFK33299R893789"/>
    <x v="909"/>
    <n v="4161"/>
    <x v="6"/>
    <x v="0"/>
    <x v="0"/>
    <s v="desconocido"/>
    <x v="0"/>
  </r>
  <r>
    <x v="930"/>
    <x v="4"/>
    <x v="276"/>
    <n v="1989"/>
    <x v="1"/>
    <x v="17"/>
    <x v="930"/>
    <n v="23435.000400000001"/>
    <s v="5GAKVCED3BJ575411"/>
    <x v="910"/>
    <n v="2057"/>
    <x v="4"/>
    <x v="0"/>
    <x v="1"/>
    <s v="desconocido"/>
    <x v="0"/>
  </r>
  <r>
    <x v="931"/>
    <x v="17"/>
    <x v="390"/>
    <n v="2010"/>
    <x v="0"/>
    <x v="8"/>
    <x v="931"/>
    <n v="3321.8009999999999"/>
    <s v="WBA3K5C52EK478764"/>
    <x v="911"/>
    <n v="4584"/>
    <x v="0"/>
    <x v="0"/>
    <x v="2"/>
    <s v="desconocido"/>
    <x v="0"/>
  </r>
  <r>
    <x v="932"/>
    <x v="19"/>
    <x v="247"/>
    <n v="1999"/>
    <x v="1"/>
    <x v="18"/>
    <x v="932"/>
    <n v="0"/>
    <s v="2T1BURHE3EC237483"/>
    <x v="912"/>
    <n v="3456"/>
    <x v="6"/>
    <x v="0"/>
    <x v="0"/>
    <s v="desconocido"/>
    <x v="0"/>
  </r>
  <r>
    <x v="933"/>
    <x v="8"/>
    <x v="297"/>
    <n v="2006"/>
    <x v="0"/>
    <x v="6"/>
    <x v="933"/>
    <n v="26185.194"/>
    <s v="WA1WMAFP0EA987140"/>
    <x v="913"/>
    <n v="3580"/>
    <x v="1"/>
    <x v="0"/>
    <x v="1"/>
    <s v="desconocido"/>
    <x v="0"/>
  </r>
  <r>
    <x v="934"/>
    <x v="40"/>
    <x v="238"/>
    <n v="2003"/>
    <x v="0"/>
    <x v="14"/>
    <x v="934"/>
    <n v="18226.9941"/>
    <s v="WA1DKAFP5BA269205"/>
    <x v="914"/>
    <n v="729"/>
    <x v="17"/>
    <x v="0"/>
    <x v="0"/>
    <s v="desconocido"/>
    <x v="0"/>
  </r>
  <r>
    <x v="935"/>
    <x v="3"/>
    <x v="285"/>
    <n v="2009"/>
    <x v="0"/>
    <x v="5"/>
    <x v="935"/>
    <n v="6704.6322"/>
    <s v="WAUVT68E65A420411"/>
    <x v="915"/>
    <n v="2970"/>
    <x v="37"/>
    <x v="0"/>
    <x v="0"/>
    <s v="desconocido"/>
    <x v="0"/>
  </r>
  <r>
    <x v="936"/>
    <x v="0"/>
    <x v="14"/>
    <n v="1997"/>
    <x v="1"/>
    <x v="6"/>
    <x v="936"/>
    <n v="16542.132599999997"/>
    <s v="1C3CDWDA8CD880213"/>
    <x v="916"/>
    <n v="646"/>
    <x v="25"/>
    <x v="0"/>
    <x v="0"/>
    <s v="desconocido"/>
    <x v="0"/>
  </r>
  <r>
    <x v="937"/>
    <x v="14"/>
    <x v="206"/>
    <n v="2008"/>
    <x v="0"/>
    <x v="10"/>
    <x v="937"/>
    <n v="14261.060099999999"/>
    <s v="SCBDC47L58C426831"/>
    <x v="917"/>
    <n v="2954"/>
    <x v="9"/>
    <x v="0"/>
    <x v="0"/>
    <s v="desconocido"/>
    <x v="0"/>
  </r>
  <r>
    <x v="938"/>
    <x v="21"/>
    <x v="487"/>
    <n v="2007"/>
    <x v="0"/>
    <x v="18"/>
    <x v="938"/>
    <n v="20334.453299999997"/>
    <s v="1G6DH8E54C0928141"/>
    <x v="918"/>
    <n v="3575"/>
    <x v="9"/>
    <x v="0"/>
    <x v="0"/>
    <s v="desconocido"/>
    <x v="0"/>
  </r>
  <r>
    <x v="939"/>
    <x v="9"/>
    <x v="36"/>
    <n v="2010"/>
    <x v="0"/>
    <x v="18"/>
    <x v="939"/>
    <n v="18446.822099999998"/>
    <s v="1G6DP57V790173980"/>
    <x v="919"/>
    <n v="4832"/>
    <x v="44"/>
    <x v="0"/>
    <x v="0"/>
    <s v="desconocido"/>
    <x v="0"/>
  </r>
  <r>
    <x v="940"/>
    <x v="18"/>
    <x v="356"/>
    <n v="1983"/>
    <x v="1"/>
    <x v="11"/>
    <x v="940"/>
    <n v="29448.520499999995"/>
    <s v="1VWAP7A38EC257802"/>
    <x v="920"/>
    <n v="450"/>
    <x v="9"/>
    <x v="1"/>
    <x v="1"/>
    <s v="desconocido"/>
    <x v="0"/>
  </r>
  <r>
    <x v="941"/>
    <x v="3"/>
    <x v="264"/>
    <n v="2009"/>
    <x v="0"/>
    <x v="6"/>
    <x v="941"/>
    <n v="30748.124400000001"/>
    <s v="JA4AS3AW7DU616354"/>
    <x v="921"/>
    <n v="4494"/>
    <x v="25"/>
    <x v="0"/>
    <x v="1"/>
    <s v="desconocido"/>
    <x v="0"/>
  </r>
  <r>
    <x v="942"/>
    <x v="18"/>
    <x v="251"/>
    <n v="2003"/>
    <x v="0"/>
    <x v="6"/>
    <x v="942"/>
    <n v="12982.124399999999"/>
    <s v="SALAG2V62FA033635"/>
    <x v="922"/>
    <n v="2686"/>
    <x v="3"/>
    <x v="0"/>
    <x v="0"/>
    <s v="desconocido"/>
    <x v="0"/>
  </r>
  <r>
    <x v="943"/>
    <x v="20"/>
    <x v="488"/>
    <n v="2010"/>
    <x v="0"/>
    <x v="0"/>
    <x v="943"/>
    <n v="24532.4457"/>
    <s v="1GYS3JEF9DR427577"/>
    <x v="923"/>
    <n v="2397"/>
    <x v="34"/>
    <x v="0"/>
    <x v="1"/>
    <s v="desconocido"/>
    <x v="0"/>
  </r>
  <r>
    <x v="944"/>
    <x v="4"/>
    <x v="299"/>
    <n v="1986"/>
    <x v="1"/>
    <x v="1"/>
    <x v="944"/>
    <n v="4039.4445000000001"/>
    <s v="5J8TB4H34FL553577"/>
    <x v="924"/>
    <n v="4814"/>
    <x v="4"/>
    <x v="0"/>
    <x v="2"/>
    <s v="desconocido"/>
    <x v="0"/>
  </r>
  <r>
    <x v="945"/>
    <x v="0"/>
    <x v="51"/>
    <n v="1972"/>
    <x v="1"/>
    <x v="17"/>
    <x v="945"/>
    <n v="11117.824199999999"/>
    <s v="WBAFR9C58DD071700"/>
    <x v="925"/>
    <n v="4855"/>
    <x v="73"/>
    <x v="0"/>
    <x v="0"/>
    <s v="desconocido"/>
    <x v="0"/>
  </r>
  <r>
    <x v="946"/>
    <x v="4"/>
    <x v="157"/>
    <n v="1994"/>
    <x v="1"/>
    <x v="9"/>
    <x v="946"/>
    <n v="31031.3514"/>
    <s v="SCBLF34F74C583377"/>
    <x v="926"/>
    <n v="3997"/>
    <x v="89"/>
    <x v="0"/>
    <x v="1"/>
    <s v="desconocido"/>
    <x v="0"/>
  </r>
  <r>
    <x v="947"/>
    <x v="35"/>
    <x v="489"/>
    <n v="2001"/>
    <x v="0"/>
    <x v="8"/>
    <x v="947"/>
    <n v="7866.3290999999999"/>
    <s v="SAJWA4EC0BM755650"/>
    <x v="927"/>
    <n v="137"/>
    <x v="41"/>
    <x v="1"/>
    <x v="0"/>
    <s v="desconocido"/>
    <x v="0"/>
  </r>
  <r>
    <x v="948"/>
    <x v="6"/>
    <x v="17"/>
    <n v="2004"/>
    <x v="0"/>
    <x v="14"/>
    <x v="948"/>
    <n v="23882.107200000002"/>
    <s v="1GYFC26299R680229"/>
    <x v="928"/>
    <n v="2927"/>
    <x v="3"/>
    <x v="0"/>
    <x v="1"/>
    <s v="desconocido"/>
    <x v="0"/>
  </r>
  <r>
    <x v="949"/>
    <x v="45"/>
    <x v="438"/>
    <n v="2004"/>
    <x v="0"/>
    <x v="12"/>
    <x v="949"/>
    <n v="11919.774299999999"/>
    <s v="JN8AF5MV6FT864648"/>
    <x v="929"/>
    <n v="4231"/>
    <x v="9"/>
    <x v="0"/>
    <x v="0"/>
    <s v="desconocido"/>
    <x v="0"/>
  </r>
  <r>
    <x v="950"/>
    <x v="6"/>
    <x v="177"/>
    <n v="2007"/>
    <x v="0"/>
    <x v="4"/>
    <x v="950"/>
    <n v="11590.641299999999"/>
    <s v="2B3CK3CV0AH980540"/>
    <x v="930"/>
    <n v="4059"/>
    <x v="10"/>
    <x v="0"/>
    <x v="0"/>
    <s v="desconocido"/>
    <x v="0"/>
  </r>
  <r>
    <x v="951"/>
    <x v="46"/>
    <x v="490"/>
    <n v="1995"/>
    <x v="1"/>
    <x v="7"/>
    <x v="951"/>
    <n v="4926.5663999999997"/>
    <s v="WAUGL98E28A735401"/>
    <x v="931"/>
    <n v="4173"/>
    <x v="4"/>
    <x v="0"/>
    <x v="2"/>
    <s v="desconocido"/>
    <x v="0"/>
  </r>
  <r>
    <x v="952"/>
    <x v="17"/>
    <x v="491"/>
    <n v="1999"/>
    <x v="1"/>
    <x v="5"/>
    <x v="952"/>
    <n v="23553.4005"/>
    <s v="WP0AA2A84FK753481"/>
    <x v="932"/>
    <n v="1886"/>
    <x v="10"/>
    <x v="0"/>
    <x v="1"/>
    <s v="desconocido"/>
    <x v="0"/>
  </r>
  <r>
    <x v="953"/>
    <x v="44"/>
    <x v="492"/>
    <n v="2009"/>
    <x v="0"/>
    <x v="1"/>
    <x v="953"/>
    <n v="4360.2341999999999"/>
    <s v="1FTEX1CV9AF021424"/>
    <x v="933"/>
    <n v="3000"/>
    <x v="17"/>
    <x v="0"/>
    <x v="2"/>
    <s v="desconocido"/>
    <x v="0"/>
  </r>
  <r>
    <x v="954"/>
    <x v="14"/>
    <x v="493"/>
    <n v="2008"/>
    <x v="0"/>
    <x v="13"/>
    <x v="954"/>
    <n v="8070.0164999999997"/>
    <s v="2HNYD2H31DH682495"/>
    <x v="934"/>
    <n v="620"/>
    <x v="17"/>
    <x v="0"/>
    <x v="0"/>
    <s v="desconocido"/>
    <x v="0"/>
  </r>
  <r>
    <x v="955"/>
    <x v="38"/>
    <x v="494"/>
    <n v="1993"/>
    <x v="1"/>
    <x v="9"/>
    <x v="955"/>
    <n v="4395.5393999999997"/>
    <s v="1C6RD7LP4CS400415"/>
    <x v="935"/>
    <n v="2334"/>
    <x v="15"/>
    <x v="0"/>
    <x v="2"/>
    <s v="Margot Dignall"/>
    <x v="3"/>
  </r>
  <r>
    <x v="956"/>
    <x v="5"/>
    <x v="43"/>
    <n v="1992"/>
    <x v="1"/>
    <x v="17"/>
    <x v="956"/>
    <n v="12029.274600000001"/>
    <s v="1N6BF0KL9FN726169"/>
    <x v="292"/>
    <n v="1384"/>
    <x v="73"/>
    <x v="0"/>
    <x v="0"/>
    <s v="desconocido"/>
    <x v="0"/>
  </r>
  <r>
    <x v="957"/>
    <x v="52"/>
    <x v="495"/>
    <n v="2004"/>
    <x v="0"/>
    <x v="14"/>
    <x v="957"/>
    <n v="23573.2392"/>
    <s v="2T1BURHE9EC726728"/>
    <x v="936"/>
    <n v="1955"/>
    <x v="18"/>
    <x v="0"/>
    <x v="1"/>
    <s v="desconocido"/>
    <x v="0"/>
  </r>
  <r>
    <x v="958"/>
    <x v="35"/>
    <x v="453"/>
    <n v="2012"/>
    <x v="0"/>
    <x v="2"/>
    <x v="958"/>
    <n v="19819.048199999997"/>
    <s v="3VW467AT6CM788024"/>
    <x v="937"/>
    <n v="814"/>
    <x v="9"/>
    <x v="0"/>
    <x v="0"/>
    <s v="desconocido"/>
    <x v="0"/>
  </r>
  <r>
    <x v="959"/>
    <x v="0"/>
    <x v="467"/>
    <n v="1984"/>
    <x v="1"/>
    <x v="7"/>
    <x v="959"/>
    <n v="23975.771399999998"/>
    <s v="1FTWF3A53AE488768"/>
    <x v="938"/>
    <n v="803"/>
    <x v="10"/>
    <x v="0"/>
    <x v="1"/>
    <s v="desconocido"/>
    <x v="0"/>
  </r>
  <r>
    <x v="960"/>
    <x v="24"/>
    <x v="217"/>
    <n v="2010"/>
    <x v="0"/>
    <x v="6"/>
    <x v="960"/>
    <n v="5968.5548999999992"/>
    <s v="JN8AS5MT2DW293746"/>
    <x v="939"/>
    <n v="2676"/>
    <x v="3"/>
    <x v="0"/>
    <x v="2"/>
    <s v="desconocido"/>
    <x v="0"/>
  </r>
  <r>
    <x v="961"/>
    <x v="14"/>
    <x v="313"/>
    <n v="1996"/>
    <x v="1"/>
    <x v="2"/>
    <x v="961"/>
    <n v="0"/>
    <s v="JTEBC3EH0C2275677"/>
    <x v="940"/>
    <n v="1223"/>
    <x v="12"/>
    <x v="0"/>
    <x v="2"/>
    <s v="desconocido"/>
    <x v="0"/>
  </r>
  <r>
    <x v="962"/>
    <x v="15"/>
    <x v="86"/>
    <n v="1996"/>
    <x v="1"/>
    <x v="13"/>
    <x v="962"/>
    <n v="26850.845699999998"/>
    <s v="SALFR2BG0DH298782"/>
    <x v="941"/>
    <n v="984"/>
    <x v="17"/>
    <x v="0"/>
    <x v="1"/>
    <s v="desconocido"/>
    <x v="0"/>
  </r>
  <r>
    <x v="963"/>
    <x v="15"/>
    <x v="96"/>
    <n v="1997"/>
    <x v="1"/>
    <x v="17"/>
    <x v="963"/>
    <n v="0"/>
    <s v="2T1BU4EE2BC708087"/>
    <x v="873"/>
    <n v="1448"/>
    <x v="61"/>
    <x v="0"/>
    <x v="0"/>
    <s v="desconocido"/>
    <x v="0"/>
  </r>
  <r>
    <x v="964"/>
    <x v="28"/>
    <x v="496"/>
    <n v="2005"/>
    <x v="0"/>
    <x v="14"/>
    <x v="964"/>
    <n v="24897.469799999999"/>
    <s v="1FT7W2A66EE771453"/>
    <x v="942"/>
    <n v="1976"/>
    <x v="38"/>
    <x v="0"/>
    <x v="1"/>
    <s v="desconocido"/>
    <x v="0"/>
  </r>
  <r>
    <x v="965"/>
    <x v="17"/>
    <x v="211"/>
    <n v="1995"/>
    <x v="1"/>
    <x v="14"/>
    <x v="965"/>
    <n v="10212.736800000001"/>
    <s v="2G4GK5EX7E9148926"/>
    <x v="943"/>
    <n v="4526"/>
    <x v="3"/>
    <x v="0"/>
    <x v="0"/>
    <s v="desconocido"/>
    <x v="0"/>
  </r>
  <r>
    <x v="966"/>
    <x v="18"/>
    <x v="110"/>
    <n v="1995"/>
    <x v="1"/>
    <x v="6"/>
    <x v="966"/>
    <n v="20502.031200000001"/>
    <s v="3D73Y4CL4BG386056"/>
    <x v="944"/>
    <n v="1469"/>
    <x v="5"/>
    <x v="0"/>
    <x v="0"/>
    <s v="desconocido"/>
    <x v="0"/>
  </r>
  <r>
    <x v="967"/>
    <x v="22"/>
    <x v="55"/>
    <n v="2006"/>
    <x v="0"/>
    <x v="18"/>
    <x v="967"/>
    <n v="9566.5751999999993"/>
    <s v="SCFAB42363K542999"/>
    <x v="945"/>
    <n v="695"/>
    <x v="4"/>
    <x v="0"/>
    <x v="0"/>
    <s v="desconocido"/>
    <x v="0"/>
  </r>
  <r>
    <x v="968"/>
    <x v="6"/>
    <x v="188"/>
    <n v="1999"/>
    <x v="1"/>
    <x v="2"/>
    <x v="968"/>
    <n v="12080.1702"/>
    <s v="19UUA9F28EA891931"/>
    <x v="946"/>
    <n v="2623"/>
    <x v="24"/>
    <x v="0"/>
    <x v="0"/>
    <s v="desconocido"/>
    <x v="0"/>
  </r>
  <r>
    <x v="969"/>
    <x v="3"/>
    <x v="448"/>
    <n v="1997"/>
    <x v="1"/>
    <x v="6"/>
    <x v="969"/>
    <n v="20775.341999999997"/>
    <s v="JTJBC1BA8E2244273"/>
    <x v="947"/>
    <n v="1310"/>
    <x v="72"/>
    <x v="0"/>
    <x v="0"/>
    <s v="desconocido"/>
    <x v="0"/>
  </r>
  <r>
    <x v="970"/>
    <x v="33"/>
    <x v="497"/>
    <n v="1993"/>
    <x v="1"/>
    <x v="5"/>
    <x v="970"/>
    <n v="0"/>
    <s v="1G6DC67A290535387"/>
    <x v="948"/>
    <n v="911"/>
    <x v="11"/>
    <x v="0"/>
    <x v="0"/>
    <s v="desconocido"/>
    <x v="0"/>
  </r>
  <r>
    <x v="971"/>
    <x v="15"/>
    <x v="329"/>
    <n v="2000"/>
    <x v="1"/>
    <x v="4"/>
    <x v="971"/>
    <n v="11438.8071"/>
    <s v="YV140MAMXF1351957"/>
    <x v="949"/>
    <n v="1054"/>
    <x v="3"/>
    <x v="0"/>
    <x v="0"/>
    <s v="desconocido"/>
    <x v="0"/>
  </r>
  <r>
    <x v="972"/>
    <x v="18"/>
    <x v="110"/>
    <n v="1988"/>
    <x v="1"/>
    <x v="8"/>
    <x v="972"/>
    <n v="11867.509499999998"/>
    <s v="5XYKT3A10CG530833"/>
    <x v="950"/>
    <n v="1932"/>
    <x v="42"/>
    <x v="0"/>
    <x v="0"/>
    <s v="desconocido"/>
    <x v="0"/>
  </r>
  <r>
    <x v="973"/>
    <x v="9"/>
    <x v="498"/>
    <n v="1993"/>
    <x v="1"/>
    <x v="6"/>
    <x v="973"/>
    <n v="0"/>
    <s v="1G6KD57Y38U017632"/>
    <x v="951"/>
    <n v="816"/>
    <x v="61"/>
    <x v="0"/>
    <x v="0"/>
    <s v="desconocido"/>
    <x v="0"/>
  </r>
  <r>
    <x v="974"/>
    <x v="29"/>
    <x v="178"/>
    <n v="2003"/>
    <x v="0"/>
    <x v="14"/>
    <x v="974"/>
    <n v="17502.183299999997"/>
    <s v="2G4GY5GV7B9459648"/>
    <x v="952"/>
    <n v="2543"/>
    <x v="110"/>
    <x v="0"/>
    <x v="0"/>
    <s v="desconocido"/>
    <x v="0"/>
  </r>
  <r>
    <x v="975"/>
    <x v="7"/>
    <x v="9"/>
    <n v="1993"/>
    <x v="1"/>
    <x v="13"/>
    <x v="975"/>
    <n v="16023.585899999998"/>
    <s v="WAUHF78P56A415424"/>
    <x v="953"/>
    <n v="2132"/>
    <x v="89"/>
    <x v="0"/>
    <x v="0"/>
    <s v="desconocido"/>
    <x v="0"/>
  </r>
  <r>
    <x v="976"/>
    <x v="11"/>
    <x v="29"/>
    <n v="2007"/>
    <x v="0"/>
    <x v="2"/>
    <x v="976"/>
    <n v="0"/>
    <s v="WP0AA2A98DS519205"/>
    <x v="954"/>
    <n v="2358"/>
    <x v="12"/>
    <x v="0"/>
    <x v="0"/>
    <s v="desconocido"/>
    <x v="0"/>
  </r>
  <r>
    <x v="977"/>
    <x v="37"/>
    <x v="127"/>
    <n v="2010"/>
    <x v="0"/>
    <x v="0"/>
    <x v="977"/>
    <n v="0"/>
    <s v="KMHHT6KD4DU237078"/>
    <x v="955"/>
    <n v="1849"/>
    <x v="20"/>
    <x v="0"/>
    <x v="0"/>
    <s v="desconocido"/>
    <x v="0"/>
  </r>
  <r>
    <x v="978"/>
    <x v="8"/>
    <x v="266"/>
    <n v="1994"/>
    <x v="1"/>
    <x v="7"/>
    <x v="978"/>
    <n v="25332.8691"/>
    <s v="1G6DA67V990095810"/>
    <x v="956"/>
    <n v="1805"/>
    <x v="47"/>
    <x v="0"/>
    <x v="1"/>
    <s v="desconocido"/>
    <x v="0"/>
  </r>
  <r>
    <x v="979"/>
    <x v="32"/>
    <x v="499"/>
    <n v="2007"/>
    <x v="0"/>
    <x v="15"/>
    <x v="979"/>
    <n v="21984.574499999999"/>
    <s v="WVWAA7AJ8BW541766"/>
    <x v="957"/>
    <n v="3523"/>
    <x v="2"/>
    <x v="0"/>
    <x v="1"/>
    <s v="desconocido"/>
    <x v="0"/>
  </r>
  <r>
    <x v="980"/>
    <x v="0"/>
    <x v="347"/>
    <n v="1986"/>
    <x v="1"/>
    <x v="15"/>
    <x v="980"/>
    <n v="12155.669399999999"/>
    <s v="2C3CDXEJ7CH803761"/>
    <x v="958"/>
    <n v="2558"/>
    <x v="9"/>
    <x v="0"/>
    <x v="0"/>
    <s v="desconocido"/>
    <x v="0"/>
  </r>
  <r>
    <x v="981"/>
    <x v="40"/>
    <x v="500"/>
    <n v="1994"/>
    <x v="1"/>
    <x v="2"/>
    <x v="981"/>
    <n v="21075.011999999999"/>
    <s v="1GD120EG6BF537438"/>
    <x v="959"/>
    <n v="4947"/>
    <x v="9"/>
    <x v="0"/>
    <x v="1"/>
    <s v="desconocido"/>
    <x v="0"/>
  </r>
  <r>
    <x v="982"/>
    <x v="35"/>
    <x v="501"/>
    <n v="2002"/>
    <x v="0"/>
    <x v="0"/>
    <x v="982"/>
    <n v="20020.463399999997"/>
    <s v="WAUNF78P18A044588"/>
    <x v="960"/>
    <n v="2198"/>
    <x v="51"/>
    <x v="0"/>
    <x v="0"/>
    <s v="desconocido"/>
    <x v="0"/>
  </r>
  <r>
    <x v="983"/>
    <x v="35"/>
    <x v="109"/>
    <n v="2004"/>
    <x v="0"/>
    <x v="5"/>
    <x v="983"/>
    <n v="9700.5488999999998"/>
    <s v="JTEBU4BF3EK975976"/>
    <x v="961"/>
    <n v="4687"/>
    <x v="18"/>
    <x v="0"/>
    <x v="0"/>
    <s v="desconocido"/>
    <x v="0"/>
  </r>
  <r>
    <x v="984"/>
    <x v="10"/>
    <x v="502"/>
    <n v="1999"/>
    <x v="1"/>
    <x v="18"/>
    <x v="984"/>
    <n v="21013.750799999998"/>
    <s v="TRUDD38J281772581"/>
    <x v="962"/>
    <n v="811"/>
    <x v="4"/>
    <x v="0"/>
    <x v="1"/>
    <s v="desconocido"/>
    <x v="0"/>
  </r>
  <r>
    <x v="985"/>
    <x v="0"/>
    <x v="321"/>
    <n v="2012"/>
    <x v="0"/>
    <x v="14"/>
    <x v="985"/>
    <n v="12623.748899999999"/>
    <s v="5GAKRCED9BJ925757"/>
    <x v="963"/>
    <n v="3670"/>
    <x v="3"/>
    <x v="0"/>
    <x v="0"/>
    <s v="desconocido"/>
    <x v="0"/>
  </r>
  <r>
    <x v="986"/>
    <x v="8"/>
    <x v="279"/>
    <n v="2004"/>
    <x v="0"/>
    <x v="11"/>
    <x v="986"/>
    <n v="19904.2431"/>
    <s v="1GYUCCEF2AR217838"/>
    <x v="964"/>
    <n v="3728"/>
    <x v="93"/>
    <x v="0"/>
    <x v="0"/>
    <s v="desconocido"/>
    <x v="0"/>
  </r>
  <r>
    <x v="987"/>
    <x v="32"/>
    <x v="443"/>
    <n v="2006"/>
    <x v="0"/>
    <x v="8"/>
    <x v="987"/>
    <n v="21091.297500000001"/>
    <s v="2B3CA4CD0AH635234"/>
    <x v="965"/>
    <n v="4121"/>
    <x v="3"/>
    <x v="0"/>
    <x v="1"/>
    <s v="desconocido"/>
    <x v="0"/>
  </r>
  <r>
    <x v="988"/>
    <x v="15"/>
    <x v="503"/>
    <n v="1996"/>
    <x v="1"/>
    <x v="8"/>
    <x v="988"/>
    <n v="28221.744600000002"/>
    <s v="JTHBF5C27D5988595"/>
    <x v="393"/>
    <n v="4473"/>
    <x v="120"/>
    <x v="0"/>
    <x v="1"/>
    <s v="desconocido"/>
    <x v="0"/>
  </r>
  <r>
    <x v="989"/>
    <x v="7"/>
    <x v="31"/>
    <n v="2002"/>
    <x v="0"/>
    <x v="18"/>
    <x v="989"/>
    <n v="8604.9452999999994"/>
    <s v="3MZBM1K74FM898487"/>
    <x v="966"/>
    <n v="2280"/>
    <x v="8"/>
    <x v="0"/>
    <x v="0"/>
    <s v="desconocido"/>
    <x v="0"/>
  </r>
  <r>
    <x v="990"/>
    <x v="46"/>
    <x v="301"/>
    <n v="2003"/>
    <x v="0"/>
    <x v="5"/>
    <x v="990"/>
    <n v="17911.987799999999"/>
    <s v="3FA6P0LU2FR447528"/>
    <x v="967"/>
    <n v="1168"/>
    <x v="83"/>
    <x v="0"/>
    <x v="0"/>
    <s v="desconocido"/>
    <x v="0"/>
  </r>
  <r>
    <x v="991"/>
    <x v="15"/>
    <x v="126"/>
    <n v="2001"/>
    <x v="0"/>
    <x v="11"/>
    <x v="991"/>
    <n v="19247.283299999999"/>
    <s v="TRUTC28N041403482"/>
    <x v="968"/>
    <n v="1888"/>
    <x v="17"/>
    <x v="0"/>
    <x v="0"/>
    <s v="desconocido"/>
    <x v="0"/>
  </r>
  <r>
    <x v="992"/>
    <x v="30"/>
    <x v="471"/>
    <n v="2007"/>
    <x v="0"/>
    <x v="6"/>
    <x v="992"/>
    <n v="8697.7149000000009"/>
    <s v="WVGAV7AX4CW067515"/>
    <x v="969"/>
    <n v="2381"/>
    <x v="17"/>
    <x v="0"/>
    <x v="0"/>
    <s v="desconocido"/>
    <x v="0"/>
  </r>
  <r>
    <x v="993"/>
    <x v="51"/>
    <x v="325"/>
    <n v="2005"/>
    <x v="0"/>
    <x v="14"/>
    <x v="993"/>
    <n v="15177.676499999998"/>
    <s v="WBAVB335X6P922944"/>
    <x v="970"/>
    <n v="1988"/>
    <x v="34"/>
    <x v="0"/>
    <x v="0"/>
    <s v="desconocido"/>
    <x v="0"/>
  </r>
  <r>
    <x v="994"/>
    <x v="14"/>
    <x v="69"/>
    <n v="2002"/>
    <x v="0"/>
    <x v="14"/>
    <x v="994"/>
    <n v="22304.532599999999"/>
    <s v="1N6BF0KX9FN092851"/>
    <x v="971"/>
    <n v="3517"/>
    <x v="4"/>
    <x v="0"/>
    <x v="1"/>
    <s v="desconocido"/>
    <x v="0"/>
  </r>
  <r>
    <x v="995"/>
    <x v="4"/>
    <x v="340"/>
    <n v="1997"/>
    <x v="1"/>
    <x v="6"/>
    <x v="995"/>
    <n v="4406.8647000000001"/>
    <s v="WVGEG9BP2CD853458"/>
    <x v="972"/>
    <n v="55"/>
    <x v="18"/>
    <x v="0"/>
    <x v="2"/>
    <s v="desconocido"/>
    <x v="0"/>
  </r>
  <r>
    <x v="996"/>
    <x v="8"/>
    <x v="504"/>
    <n v="1992"/>
    <x v="1"/>
    <x v="11"/>
    <x v="996"/>
    <n v="26883.647699999998"/>
    <s v="SALAG2D41DA427608"/>
    <x v="973"/>
    <n v="1215"/>
    <x v="33"/>
    <x v="0"/>
    <x v="1"/>
    <s v="desconocido"/>
    <x v="0"/>
  </r>
  <r>
    <x v="997"/>
    <x v="9"/>
    <x v="505"/>
    <n v="1992"/>
    <x v="1"/>
    <x v="3"/>
    <x v="997"/>
    <n v="3960.1127999999999"/>
    <s v="1G6DK5EV1A0677396"/>
    <x v="974"/>
    <n v="2693"/>
    <x v="17"/>
    <x v="0"/>
    <x v="2"/>
    <s v="desconocido"/>
    <x v="0"/>
  </r>
  <r>
    <x v="998"/>
    <x v="0"/>
    <x v="133"/>
    <n v="1995"/>
    <x v="1"/>
    <x v="17"/>
    <x v="998"/>
    <n v="9424.6046999999999"/>
    <s v="2G4GV5GV4D9944230"/>
    <x v="975"/>
    <n v="1761"/>
    <x v="96"/>
    <x v="0"/>
    <x v="0"/>
    <s v="desconocido"/>
    <x v="0"/>
  </r>
  <r>
    <x v="999"/>
    <x v="16"/>
    <x v="214"/>
    <n v="2010"/>
    <x v="0"/>
    <x v="0"/>
    <x v="999"/>
    <n v="5911.7120999999997"/>
    <s v="3D4PH9FG7BT883037"/>
    <x v="976"/>
    <n v="2293"/>
    <x v="17"/>
    <x v="0"/>
    <x v="2"/>
    <s v="desconocido"/>
    <x v="0"/>
  </r>
  <r>
    <x v="1000"/>
    <x v="58"/>
    <x v="506"/>
    <m/>
    <x v="2"/>
    <x v="19"/>
    <x v="1000"/>
    <m/>
    <m/>
    <x v="977"/>
    <m/>
    <x v="121"/>
    <x v="2"/>
    <x v="3"/>
    <m/>
    <x v="4"/>
  </r>
  <r>
    <x v="1001"/>
    <x v="58"/>
    <x v="506"/>
    <m/>
    <x v="2"/>
    <x v="19"/>
    <x v="1000"/>
    <m/>
    <m/>
    <x v="977"/>
    <m/>
    <x v="122"/>
    <x v="2"/>
    <x v="3"/>
    <m/>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2">
  <r>
    <x v="0"/>
    <x v="0"/>
  </r>
  <r>
    <x v="1"/>
    <x v="0"/>
  </r>
  <r>
    <x v="2"/>
    <x v="1"/>
  </r>
  <r>
    <x v="3"/>
    <x v="1"/>
  </r>
  <r>
    <x v="3"/>
    <x v="1"/>
  </r>
  <r>
    <x v="4"/>
    <x v="1"/>
  </r>
  <r>
    <x v="5"/>
    <x v="1"/>
  </r>
  <r>
    <x v="6"/>
    <x v="0"/>
  </r>
  <r>
    <x v="7"/>
    <x v="1"/>
  </r>
  <r>
    <x v="8"/>
    <x v="1"/>
  </r>
  <r>
    <x v="9"/>
    <x v="1"/>
  </r>
  <r>
    <x v="9"/>
    <x v="1"/>
  </r>
  <r>
    <x v="10"/>
    <x v="0"/>
  </r>
  <r>
    <x v="11"/>
    <x v="1"/>
  </r>
  <r>
    <x v="6"/>
    <x v="0"/>
  </r>
  <r>
    <x v="1"/>
    <x v="0"/>
  </r>
  <r>
    <x v="12"/>
    <x v="0"/>
  </r>
  <r>
    <x v="6"/>
    <x v="0"/>
  </r>
  <r>
    <x v="12"/>
    <x v="0"/>
  </r>
  <r>
    <x v="13"/>
    <x v="1"/>
  </r>
  <r>
    <x v="14"/>
    <x v="0"/>
  </r>
  <r>
    <x v="15"/>
    <x v="0"/>
  </r>
  <r>
    <x v="14"/>
    <x v="0"/>
  </r>
  <r>
    <x v="15"/>
    <x v="0"/>
  </r>
  <r>
    <x v="11"/>
    <x v="1"/>
  </r>
  <r>
    <x v="16"/>
    <x v="0"/>
  </r>
  <r>
    <x v="6"/>
    <x v="0"/>
  </r>
  <r>
    <x v="0"/>
    <x v="0"/>
  </r>
  <r>
    <x v="17"/>
    <x v="0"/>
  </r>
  <r>
    <x v="18"/>
    <x v="1"/>
  </r>
  <r>
    <x v="14"/>
    <x v="0"/>
  </r>
  <r>
    <x v="14"/>
    <x v="0"/>
  </r>
  <r>
    <x v="7"/>
    <x v="1"/>
  </r>
  <r>
    <x v="12"/>
    <x v="0"/>
  </r>
  <r>
    <x v="19"/>
    <x v="0"/>
  </r>
  <r>
    <x v="19"/>
    <x v="0"/>
  </r>
  <r>
    <x v="6"/>
    <x v="0"/>
  </r>
  <r>
    <x v="15"/>
    <x v="0"/>
  </r>
  <r>
    <x v="20"/>
    <x v="0"/>
  </r>
  <r>
    <x v="1"/>
    <x v="0"/>
  </r>
  <r>
    <x v="1"/>
    <x v="0"/>
  </r>
  <r>
    <x v="1"/>
    <x v="0"/>
  </r>
  <r>
    <x v="4"/>
    <x v="1"/>
  </r>
  <r>
    <x v="4"/>
    <x v="1"/>
  </r>
  <r>
    <x v="21"/>
    <x v="1"/>
  </r>
  <r>
    <x v="22"/>
    <x v="0"/>
  </r>
  <r>
    <x v="18"/>
    <x v="1"/>
  </r>
  <r>
    <x v="17"/>
    <x v="0"/>
  </r>
  <r>
    <x v="3"/>
    <x v="1"/>
  </r>
  <r>
    <x v="11"/>
    <x v="1"/>
  </r>
  <r>
    <x v="19"/>
    <x v="0"/>
  </r>
  <r>
    <x v="6"/>
    <x v="0"/>
  </r>
  <r>
    <x v="8"/>
    <x v="1"/>
  </r>
  <r>
    <x v="19"/>
    <x v="0"/>
  </r>
  <r>
    <x v="6"/>
    <x v="0"/>
  </r>
  <r>
    <x v="22"/>
    <x v="0"/>
  </r>
  <r>
    <x v="17"/>
    <x v="0"/>
  </r>
  <r>
    <x v="22"/>
    <x v="0"/>
  </r>
  <r>
    <x v="2"/>
    <x v="1"/>
  </r>
  <r>
    <x v="0"/>
    <x v="0"/>
  </r>
  <r>
    <x v="0"/>
    <x v="0"/>
  </r>
  <r>
    <x v="23"/>
    <x v="1"/>
  </r>
  <r>
    <x v="1"/>
    <x v="0"/>
  </r>
  <r>
    <x v="24"/>
    <x v="1"/>
  </r>
  <r>
    <x v="25"/>
    <x v="1"/>
  </r>
  <r>
    <x v="11"/>
    <x v="1"/>
  </r>
  <r>
    <x v="20"/>
    <x v="0"/>
  </r>
  <r>
    <x v="7"/>
    <x v="1"/>
  </r>
  <r>
    <x v="26"/>
    <x v="1"/>
  </r>
  <r>
    <x v="16"/>
    <x v="0"/>
  </r>
  <r>
    <x v="17"/>
    <x v="0"/>
  </r>
  <r>
    <x v="16"/>
    <x v="0"/>
  </r>
  <r>
    <x v="18"/>
    <x v="1"/>
  </r>
  <r>
    <x v="21"/>
    <x v="1"/>
  </r>
  <r>
    <x v="0"/>
    <x v="0"/>
  </r>
  <r>
    <x v="26"/>
    <x v="1"/>
  </r>
  <r>
    <x v="19"/>
    <x v="0"/>
  </r>
  <r>
    <x v="19"/>
    <x v="0"/>
  </r>
  <r>
    <x v="1"/>
    <x v="0"/>
  </r>
  <r>
    <x v="15"/>
    <x v="0"/>
  </r>
  <r>
    <x v="3"/>
    <x v="1"/>
  </r>
  <r>
    <x v="22"/>
    <x v="0"/>
  </r>
  <r>
    <x v="0"/>
    <x v="0"/>
  </r>
  <r>
    <x v="1"/>
    <x v="0"/>
  </r>
  <r>
    <x v="16"/>
    <x v="0"/>
  </r>
  <r>
    <x v="27"/>
    <x v="1"/>
  </r>
  <r>
    <x v="13"/>
    <x v="1"/>
  </r>
  <r>
    <x v="28"/>
    <x v="1"/>
  </r>
  <r>
    <x v="20"/>
    <x v="0"/>
  </r>
  <r>
    <x v="29"/>
    <x v="1"/>
  </r>
  <r>
    <x v="3"/>
    <x v="1"/>
  </r>
  <r>
    <x v="18"/>
    <x v="1"/>
  </r>
  <r>
    <x v="20"/>
    <x v="0"/>
  </r>
  <r>
    <x v="22"/>
    <x v="0"/>
  </r>
  <r>
    <x v="6"/>
    <x v="0"/>
  </r>
  <r>
    <x v="30"/>
    <x v="1"/>
  </r>
  <r>
    <x v="25"/>
    <x v="1"/>
  </r>
  <r>
    <x v="2"/>
    <x v="1"/>
  </r>
  <r>
    <x v="18"/>
    <x v="1"/>
  </r>
  <r>
    <x v="31"/>
    <x v="0"/>
  </r>
  <r>
    <x v="2"/>
    <x v="1"/>
  </r>
  <r>
    <x v="31"/>
    <x v="0"/>
  </r>
  <r>
    <x v="17"/>
    <x v="0"/>
  </r>
  <r>
    <x v="32"/>
    <x v="1"/>
  </r>
  <r>
    <x v="6"/>
    <x v="0"/>
  </r>
  <r>
    <x v="20"/>
    <x v="0"/>
  </r>
  <r>
    <x v="12"/>
    <x v="0"/>
  </r>
  <r>
    <x v="25"/>
    <x v="1"/>
  </r>
  <r>
    <x v="0"/>
    <x v="0"/>
  </r>
  <r>
    <x v="19"/>
    <x v="0"/>
  </r>
  <r>
    <x v="16"/>
    <x v="0"/>
  </r>
  <r>
    <x v="20"/>
    <x v="0"/>
  </r>
  <r>
    <x v="1"/>
    <x v="0"/>
  </r>
  <r>
    <x v="26"/>
    <x v="1"/>
  </r>
  <r>
    <x v="26"/>
    <x v="1"/>
  </r>
  <r>
    <x v="14"/>
    <x v="0"/>
  </r>
  <r>
    <x v="25"/>
    <x v="1"/>
  </r>
  <r>
    <x v="9"/>
    <x v="1"/>
  </r>
  <r>
    <x v="22"/>
    <x v="0"/>
  </r>
  <r>
    <x v="17"/>
    <x v="0"/>
  </r>
  <r>
    <x v="29"/>
    <x v="1"/>
  </r>
  <r>
    <x v="16"/>
    <x v="0"/>
  </r>
  <r>
    <x v="9"/>
    <x v="1"/>
  </r>
  <r>
    <x v="18"/>
    <x v="1"/>
  </r>
  <r>
    <x v="2"/>
    <x v="1"/>
  </r>
  <r>
    <x v="12"/>
    <x v="0"/>
  </r>
  <r>
    <x v="31"/>
    <x v="0"/>
  </r>
  <r>
    <x v="15"/>
    <x v="0"/>
  </r>
  <r>
    <x v="18"/>
    <x v="1"/>
  </r>
  <r>
    <x v="25"/>
    <x v="1"/>
  </r>
  <r>
    <x v="14"/>
    <x v="0"/>
  </r>
  <r>
    <x v="3"/>
    <x v="1"/>
  </r>
  <r>
    <x v="12"/>
    <x v="0"/>
  </r>
  <r>
    <x v="7"/>
    <x v="1"/>
  </r>
  <r>
    <x v="3"/>
    <x v="1"/>
  </r>
  <r>
    <x v="17"/>
    <x v="0"/>
  </r>
  <r>
    <x v="12"/>
    <x v="0"/>
  </r>
  <r>
    <x v="25"/>
    <x v="1"/>
  </r>
  <r>
    <x v="0"/>
    <x v="0"/>
  </r>
  <r>
    <x v="5"/>
    <x v="1"/>
  </r>
  <r>
    <x v="2"/>
    <x v="1"/>
  </r>
  <r>
    <x v="15"/>
    <x v="0"/>
  </r>
  <r>
    <x v="9"/>
    <x v="1"/>
  </r>
  <r>
    <x v="0"/>
    <x v="0"/>
  </r>
  <r>
    <x v="18"/>
    <x v="1"/>
  </r>
  <r>
    <x v="20"/>
    <x v="0"/>
  </r>
  <r>
    <x v="19"/>
    <x v="0"/>
  </r>
  <r>
    <x v="31"/>
    <x v="0"/>
  </r>
  <r>
    <x v="18"/>
    <x v="1"/>
  </r>
  <r>
    <x v="16"/>
    <x v="0"/>
  </r>
  <r>
    <x v="15"/>
    <x v="0"/>
  </r>
  <r>
    <x v="33"/>
    <x v="1"/>
  </r>
  <r>
    <x v="31"/>
    <x v="0"/>
  </r>
  <r>
    <x v="7"/>
    <x v="1"/>
  </r>
  <r>
    <x v="6"/>
    <x v="0"/>
  </r>
  <r>
    <x v="19"/>
    <x v="0"/>
  </r>
  <r>
    <x v="2"/>
    <x v="1"/>
  </r>
  <r>
    <x v="15"/>
    <x v="0"/>
  </r>
  <r>
    <x v="3"/>
    <x v="1"/>
  </r>
  <r>
    <x v="33"/>
    <x v="1"/>
  </r>
  <r>
    <x v="20"/>
    <x v="0"/>
  </r>
  <r>
    <x v="17"/>
    <x v="0"/>
  </r>
  <r>
    <x v="2"/>
    <x v="1"/>
  </r>
  <r>
    <x v="20"/>
    <x v="0"/>
  </r>
  <r>
    <x v="16"/>
    <x v="0"/>
  </r>
  <r>
    <x v="9"/>
    <x v="1"/>
  </r>
  <r>
    <x v="28"/>
    <x v="1"/>
  </r>
  <r>
    <x v="31"/>
    <x v="0"/>
  </r>
  <r>
    <x v="4"/>
    <x v="1"/>
  </r>
  <r>
    <x v="25"/>
    <x v="1"/>
  </r>
  <r>
    <x v="19"/>
    <x v="0"/>
  </r>
  <r>
    <x v="34"/>
    <x v="1"/>
  </r>
  <r>
    <x v="9"/>
    <x v="1"/>
  </r>
  <r>
    <x v="20"/>
    <x v="0"/>
  </r>
  <r>
    <x v="0"/>
    <x v="0"/>
  </r>
  <r>
    <x v="25"/>
    <x v="1"/>
  </r>
  <r>
    <x v="16"/>
    <x v="0"/>
  </r>
  <r>
    <x v="6"/>
    <x v="0"/>
  </r>
  <r>
    <x v="15"/>
    <x v="0"/>
  </r>
  <r>
    <x v="12"/>
    <x v="0"/>
  </r>
  <r>
    <x v="16"/>
    <x v="0"/>
  </r>
  <r>
    <x v="25"/>
    <x v="1"/>
  </r>
  <r>
    <x v="19"/>
    <x v="0"/>
  </r>
  <r>
    <x v="3"/>
    <x v="1"/>
  </r>
  <r>
    <x v="18"/>
    <x v="1"/>
  </r>
  <r>
    <x v="6"/>
    <x v="0"/>
  </r>
  <r>
    <x v="26"/>
    <x v="1"/>
  </r>
  <r>
    <x v="17"/>
    <x v="0"/>
  </r>
  <r>
    <x v="1"/>
    <x v="0"/>
  </r>
  <r>
    <x v="0"/>
    <x v="0"/>
  </r>
  <r>
    <x v="19"/>
    <x v="0"/>
  </r>
  <r>
    <x v="11"/>
    <x v="1"/>
  </r>
  <r>
    <x v="22"/>
    <x v="0"/>
  </r>
  <r>
    <x v="4"/>
    <x v="1"/>
  </r>
  <r>
    <x v="1"/>
    <x v="0"/>
  </r>
  <r>
    <x v="16"/>
    <x v="0"/>
  </r>
  <r>
    <x v="22"/>
    <x v="0"/>
  </r>
  <r>
    <x v="22"/>
    <x v="0"/>
  </r>
  <r>
    <x v="15"/>
    <x v="0"/>
  </r>
  <r>
    <x v="19"/>
    <x v="0"/>
  </r>
  <r>
    <x v="2"/>
    <x v="1"/>
  </r>
  <r>
    <x v="3"/>
    <x v="1"/>
  </r>
  <r>
    <x v="1"/>
    <x v="0"/>
  </r>
  <r>
    <x v="19"/>
    <x v="0"/>
  </r>
  <r>
    <x v="19"/>
    <x v="0"/>
  </r>
  <r>
    <x v="1"/>
    <x v="0"/>
  </r>
  <r>
    <x v="11"/>
    <x v="1"/>
  </r>
  <r>
    <x v="22"/>
    <x v="0"/>
  </r>
  <r>
    <x v="22"/>
    <x v="0"/>
  </r>
  <r>
    <x v="11"/>
    <x v="1"/>
  </r>
  <r>
    <x v="28"/>
    <x v="1"/>
  </r>
  <r>
    <x v="6"/>
    <x v="0"/>
  </r>
  <r>
    <x v="20"/>
    <x v="0"/>
  </r>
  <r>
    <x v="15"/>
    <x v="0"/>
  </r>
  <r>
    <x v="17"/>
    <x v="0"/>
  </r>
  <r>
    <x v="8"/>
    <x v="1"/>
  </r>
  <r>
    <x v="12"/>
    <x v="0"/>
  </r>
  <r>
    <x v="6"/>
    <x v="0"/>
  </r>
  <r>
    <x v="18"/>
    <x v="1"/>
  </r>
  <r>
    <x v="17"/>
    <x v="0"/>
  </r>
  <r>
    <x v="21"/>
    <x v="1"/>
  </r>
  <r>
    <x v="35"/>
    <x v="1"/>
  </r>
  <r>
    <x v="0"/>
    <x v="0"/>
  </r>
  <r>
    <x v="15"/>
    <x v="0"/>
  </r>
  <r>
    <x v="15"/>
    <x v="0"/>
  </r>
  <r>
    <x v="15"/>
    <x v="0"/>
  </r>
  <r>
    <x v="17"/>
    <x v="0"/>
  </r>
  <r>
    <x v="31"/>
    <x v="0"/>
  </r>
  <r>
    <x v="17"/>
    <x v="0"/>
  </r>
  <r>
    <x v="11"/>
    <x v="1"/>
  </r>
  <r>
    <x v="17"/>
    <x v="0"/>
  </r>
  <r>
    <x v="15"/>
    <x v="0"/>
  </r>
  <r>
    <x v="31"/>
    <x v="0"/>
  </r>
  <r>
    <x v="12"/>
    <x v="0"/>
  </r>
  <r>
    <x v="0"/>
    <x v="0"/>
  </r>
  <r>
    <x v="4"/>
    <x v="1"/>
  </r>
  <r>
    <x v="7"/>
    <x v="1"/>
  </r>
  <r>
    <x v="20"/>
    <x v="0"/>
  </r>
  <r>
    <x v="12"/>
    <x v="0"/>
  </r>
  <r>
    <x v="16"/>
    <x v="0"/>
  </r>
  <r>
    <x v="20"/>
    <x v="0"/>
  </r>
  <r>
    <x v="31"/>
    <x v="0"/>
  </r>
  <r>
    <x v="11"/>
    <x v="1"/>
  </r>
  <r>
    <x v="4"/>
    <x v="1"/>
  </r>
  <r>
    <x v="1"/>
    <x v="0"/>
  </r>
  <r>
    <x v="7"/>
    <x v="1"/>
  </r>
  <r>
    <x v="16"/>
    <x v="0"/>
  </r>
  <r>
    <x v="11"/>
    <x v="1"/>
  </r>
  <r>
    <x v="12"/>
    <x v="0"/>
  </r>
  <r>
    <x v="1"/>
    <x v="0"/>
  </r>
  <r>
    <x v="6"/>
    <x v="0"/>
  </r>
  <r>
    <x v="9"/>
    <x v="1"/>
  </r>
  <r>
    <x v="22"/>
    <x v="0"/>
  </r>
  <r>
    <x v="11"/>
    <x v="1"/>
  </r>
  <r>
    <x v="0"/>
    <x v="0"/>
  </r>
  <r>
    <x v="13"/>
    <x v="1"/>
  </r>
  <r>
    <x v="21"/>
    <x v="1"/>
  </r>
  <r>
    <x v="20"/>
    <x v="0"/>
  </r>
  <r>
    <x v="31"/>
    <x v="0"/>
  </r>
  <r>
    <x v="3"/>
    <x v="1"/>
  </r>
  <r>
    <x v="4"/>
    <x v="1"/>
  </r>
  <r>
    <x v="11"/>
    <x v="1"/>
  </r>
  <r>
    <x v="15"/>
    <x v="0"/>
  </r>
  <r>
    <x v="13"/>
    <x v="1"/>
  </r>
  <r>
    <x v="15"/>
    <x v="0"/>
  </r>
  <r>
    <x v="16"/>
    <x v="0"/>
  </r>
  <r>
    <x v="20"/>
    <x v="0"/>
  </r>
  <r>
    <x v="24"/>
    <x v="1"/>
  </r>
  <r>
    <x v="2"/>
    <x v="1"/>
  </r>
  <r>
    <x v="12"/>
    <x v="0"/>
  </r>
  <r>
    <x v="7"/>
    <x v="1"/>
  </r>
  <r>
    <x v="30"/>
    <x v="1"/>
  </r>
  <r>
    <x v="25"/>
    <x v="1"/>
  </r>
  <r>
    <x v="16"/>
    <x v="0"/>
  </r>
  <r>
    <x v="18"/>
    <x v="1"/>
  </r>
  <r>
    <x v="19"/>
    <x v="0"/>
  </r>
  <r>
    <x v="1"/>
    <x v="0"/>
  </r>
  <r>
    <x v="12"/>
    <x v="0"/>
  </r>
  <r>
    <x v="20"/>
    <x v="0"/>
  </r>
  <r>
    <x v="20"/>
    <x v="0"/>
  </r>
  <r>
    <x v="16"/>
    <x v="0"/>
  </r>
  <r>
    <x v="7"/>
    <x v="1"/>
  </r>
  <r>
    <x v="6"/>
    <x v="0"/>
  </r>
  <r>
    <x v="17"/>
    <x v="0"/>
  </r>
  <r>
    <x v="4"/>
    <x v="1"/>
  </r>
  <r>
    <x v="22"/>
    <x v="0"/>
  </r>
  <r>
    <x v="9"/>
    <x v="1"/>
  </r>
  <r>
    <x v="10"/>
    <x v="0"/>
  </r>
  <r>
    <x v="6"/>
    <x v="0"/>
  </r>
  <r>
    <x v="22"/>
    <x v="0"/>
  </r>
  <r>
    <x v="22"/>
    <x v="0"/>
  </r>
  <r>
    <x v="36"/>
    <x v="1"/>
  </r>
  <r>
    <x v="21"/>
    <x v="1"/>
  </r>
  <r>
    <x v="37"/>
    <x v="1"/>
  </r>
  <r>
    <x v="11"/>
    <x v="1"/>
  </r>
  <r>
    <x v="9"/>
    <x v="1"/>
  </r>
  <r>
    <x v="4"/>
    <x v="1"/>
  </r>
  <r>
    <x v="0"/>
    <x v="0"/>
  </r>
  <r>
    <x v="19"/>
    <x v="0"/>
  </r>
  <r>
    <x v="25"/>
    <x v="1"/>
  </r>
  <r>
    <x v="22"/>
    <x v="0"/>
  </r>
  <r>
    <x v="4"/>
    <x v="1"/>
  </r>
  <r>
    <x v="4"/>
    <x v="1"/>
  </r>
  <r>
    <x v="18"/>
    <x v="1"/>
  </r>
  <r>
    <x v="9"/>
    <x v="1"/>
  </r>
  <r>
    <x v="29"/>
    <x v="1"/>
  </r>
  <r>
    <x v="15"/>
    <x v="0"/>
  </r>
  <r>
    <x v="28"/>
    <x v="1"/>
  </r>
  <r>
    <x v="25"/>
    <x v="1"/>
  </r>
  <r>
    <x v="32"/>
    <x v="1"/>
  </r>
  <r>
    <x v="25"/>
    <x v="1"/>
  </r>
  <r>
    <x v="14"/>
    <x v="0"/>
  </r>
  <r>
    <x v="9"/>
    <x v="1"/>
  </r>
  <r>
    <x v="6"/>
    <x v="0"/>
  </r>
  <r>
    <x v="17"/>
    <x v="0"/>
  </r>
  <r>
    <x v="33"/>
    <x v="1"/>
  </r>
  <r>
    <x v="31"/>
    <x v="0"/>
  </r>
  <r>
    <x v="0"/>
    <x v="0"/>
  </r>
  <r>
    <x v="2"/>
    <x v="1"/>
  </r>
  <r>
    <x v="25"/>
    <x v="1"/>
  </r>
  <r>
    <x v="7"/>
    <x v="1"/>
  </r>
  <r>
    <x v="14"/>
    <x v="0"/>
  </r>
  <r>
    <x v="19"/>
    <x v="0"/>
  </r>
  <r>
    <x v="15"/>
    <x v="0"/>
  </r>
  <r>
    <x v="1"/>
    <x v="0"/>
  </r>
  <r>
    <x v="22"/>
    <x v="0"/>
  </r>
  <r>
    <x v="31"/>
    <x v="0"/>
  </r>
  <r>
    <x v="3"/>
    <x v="1"/>
  </r>
  <r>
    <x v="16"/>
    <x v="0"/>
  </r>
  <r>
    <x v="6"/>
    <x v="0"/>
  </r>
  <r>
    <x v="19"/>
    <x v="0"/>
  </r>
  <r>
    <x v="1"/>
    <x v="0"/>
  </r>
  <r>
    <x v="1"/>
    <x v="0"/>
  </r>
  <r>
    <x v="29"/>
    <x v="1"/>
  </r>
  <r>
    <x v="3"/>
    <x v="1"/>
  </r>
  <r>
    <x v="3"/>
    <x v="1"/>
  </r>
  <r>
    <x v="6"/>
    <x v="0"/>
  </r>
  <r>
    <x v="9"/>
    <x v="1"/>
  </r>
  <r>
    <x v="16"/>
    <x v="0"/>
  </r>
  <r>
    <x v="30"/>
    <x v="1"/>
  </r>
  <r>
    <x v="2"/>
    <x v="1"/>
  </r>
  <r>
    <x v="6"/>
    <x v="0"/>
  </r>
  <r>
    <x v="6"/>
    <x v="0"/>
  </r>
  <r>
    <x v="14"/>
    <x v="0"/>
  </r>
  <r>
    <x v="4"/>
    <x v="1"/>
  </r>
  <r>
    <x v="22"/>
    <x v="0"/>
  </r>
  <r>
    <x v="8"/>
    <x v="1"/>
  </r>
  <r>
    <x v="15"/>
    <x v="0"/>
  </r>
  <r>
    <x v="20"/>
    <x v="0"/>
  </r>
  <r>
    <x v="18"/>
    <x v="1"/>
  </r>
  <r>
    <x v="13"/>
    <x v="1"/>
  </r>
  <r>
    <x v="18"/>
    <x v="1"/>
  </r>
  <r>
    <x v="20"/>
    <x v="0"/>
  </r>
  <r>
    <x v="4"/>
    <x v="1"/>
  </r>
  <r>
    <x v="0"/>
    <x v="0"/>
  </r>
  <r>
    <x v="1"/>
    <x v="0"/>
  </r>
  <r>
    <x v="20"/>
    <x v="0"/>
  </r>
  <r>
    <x v="22"/>
    <x v="0"/>
  </r>
  <r>
    <x v="0"/>
    <x v="0"/>
  </r>
  <r>
    <x v="7"/>
    <x v="1"/>
  </r>
  <r>
    <x v="0"/>
    <x v="0"/>
  </r>
  <r>
    <x v="14"/>
    <x v="0"/>
  </r>
  <r>
    <x v="12"/>
    <x v="0"/>
  </r>
  <r>
    <x v="9"/>
    <x v="1"/>
  </r>
  <r>
    <x v="28"/>
    <x v="1"/>
  </r>
  <r>
    <x v="13"/>
    <x v="1"/>
  </r>
  <r>
    <x v="8"/>
    <x v="1"/>
  </r>
  <r>
    <x v="6"/>
    <x v="0"/>
  </r>
  <r>
    <x v="16"/>
    <x v="0"/>
  </r>
  <r>
    <x v="6"/>
    <x v="0"/>
  </r>
  <r>
    <x v="3"/>
    <x v="1"/>
  </r>
  <r>
    <x v="24"/>
    <x v="1"/>
  </r>
  <r>
    <x v="16"/>
    <x v="0"/>
  </r>
  <r>
    <x v="22"/>
    <x v="0"/>
  </r>
  <r>
    <x v="26"/>
    <x v="1"/>
  </r>
  <r>
    <x v="18"/>
    <x v="1"/>
  </r>
  <r>
    <x v="7"/>
    <x v="1"/>
  </r>
  <r>
    <x v="31"/>
    <x v="0"/>
  </r>
  <r>
    <x v="17"/>
    <x v="0"/>
  </r>
  <r>
    <x v="1"/>
    <x v="0"/>
  </r>
  <r>
    <x v="21"/>
    <x v="1"/>
  </r>
  <r>
    <x v="0"/>
    <x v="0"/>
  </r>
  <r>
    <x v="20"/>
    <x v="0"/>
  </r>
  <r>
    <x v="5"/>
    <x v="1"/>
  </r>
  <r>
    <x v="2"/>
    <x v="1"/>
  </r>
  <r>
    <x v="1"/>
    <x v="0"/>
  </r>
  <r>
    <x v="7"/>
    <x v="1"/>
  </r>
  <r>
    <x v="16"/>
    <x v="0"/>
  </r>
  <r>
    <x v="11"/>
    <x v="1"/>
  </r>
  <r>
    <x v="30"/>
    <x v="1"/>
  </r>
  <r>
    <x v="11"/>
    <x v="1"/>
  </r>
  <r>
    <x v="31"/>
    <x v="0"/>
  </r>
  <r>
    <x v="4"/>
    <x v="1"/>
  </r>
  <r>
    <x v="11"/>
    <x v="1"/>
  </r>
  <r>
    <x v="3"/>
    <x v="1"/>
  </r>
  <r>
    <x v="20"/>
    <x v="0"/>
  </r>
  <r>
    <x v="31"/>
    <x v="0"/>
  </r>
  <r>
    <x v="18"/>
    <x v="1"/>
  </r>
  <r>
    <x v="19"/>
    <x v="0"/>
  </r>
  <r>
    <x v="20"/>
    <x v="0"/>
  </r>
  <r>
    <x v="7"/>
    <x v="1"/>
  </r>
  <r>
    <x v="12"/>
    <x v="0"/>
  </r>
  <r>
    <x v="16"/>
    <x v="0"/>
  </r>
  <r>
    <x v="22"/>
    <x v="0"/>
  </r>
  <r>
    <x v="31"/>
    <x v="0"/>
  </r>
  <r>
    <x v="0"/>
    <x v="0"/>
  </r>
  <r>
    <x v="22"/>
    <x v="0"/>
  </r>
  <r>
    <x v="18"/>
    <x v="1"/>
  </r>
  <r>
    <x v="17"/>
    <x v="0"/>
  </r>
  <r>
    <x v="0"/>
    <x v="0"/>
  </r>
  <r>
    <x v="3"/>
    <x v="1"/>
  </r>
  <r>
    <x v="24"/>
    <x v="1"/>
  </r>
  <r>
    <x v="11"/>
    <x v="1"/>
  </r>
  <r>
    <x v="29"/>
    <x v="1"/>
  </r>
  <r>
    <x v="12"/>
    <x v="0"/>
  </r>
  <r>
    <x v="18"/>
    <x v="1"/>
  </r>
  <r>
    <x v="25"/>
    <x v="1"/>
  </r>
  <r>
    <x v="4"/>
    <x v="1"/>
  </r>
  <r>
    <x v="31"/>
    <x v="0"/>
  </r>
  <r>
    <x v="14"/>
    <x v="0"/>
  </r>
  <r>
    <x v="13"/>
    <x v="1"/>
  </r>
  <r>
    <x v="19"/>
    <x v="0"/>
  </r>
  <r>
    <x v="26"/>
    <x v="1"/>
  </r>
  <r>
    <x v="22"/>
    <x v="0"/>
  </r>
  <r>
    <x v="38"/>
    <x v="1"/>
  </r>
  <r>
    <x v="10"/>
    <x v="0"/>
  </r>
  <r>
    <x v="17"/>
    <x v="0"/>
  </r>
  <r>
    <x v="16"/>
    <x v="0"/>
  </r>
  <r>
    <x v="13"/>
    <x v="1"/>
  </r>
  <r>
    <x v="2"/>
    <x v="1"/>
  </r>
  <r>
    <x v="0"/>
    <x v="0"/>
  </r>
  <r>
    <x v="6"/>
    <x v="0"/>
  </r>
  <r>
    <x v="21"/>
    <x v="1"/>
  </r>
  <r>
    <x v="17"/>
    <x v="0"/>
  </r>
  <r>
    <x v="6"/>
    <x v="0"/>
  </r>
  <r>
    <x v="28"/>
    <x v="1"/>
  </r>
  <r>
    <x v="16"/>
    <x v="0"/>
  </r>
  <r>
    <x v="9"/>
    <x v="1"/>
  </r>
  <r>
    <x v="13"/>
    <x v="1"/>
  </r>
  <r>
    <x v="22"/>
    <x v="0"/>
  </r>
  <r>
    <x v="24"/>
    <x v="1"/>
  </r>
  <r>
    <x v="17"/>
    <x v="0"/>
  </r>
  <r>
    <x v="18"/>
    <x v="1"/>
  </r>
  <r>
    <x v="14"/>
    <x v="0"/>
  </r>
  <r>
    <x v="9"/>
    <x v="1"/>
  </r>
  <r>
    <x v="29"/>
    <x v="1"/>
  </r>
  <r>
    <x v="2"/>
    <x v="1"/>
  </r>
  <r>
    <x v="19"/>
    <x v="0"/>
  </r>
  <r>
    <x v="16"/>
    <x v="0"/>
  </r>
  <r>
    <x v="14"/>
    <x v="0"/>
  </r>
  <r>
    <x v="8"/>
    <x v="1"/>
  </r>
  <r>
    <x v="17"/>
    <x v="0"/>
  </r>
  <r>
    <x v="4"/>
    <x v="1"/>
  </r>
  <r>
    <x v="6"/>
    <x v="0"/>
  </r>
  <r>
    <x v="11"/>
    <x v="1"/>
  </r>
  <r>
    <x v="0"/>
    <x v="0"/>
  </r>
  <r>
    <x v="6"/>
    <x v="0"/>
  </r>
  <r>
    <x v="38"/>
    <x v="1"/>
  </r>
  <r>
    <x v="19"/>
    <x v="0"/>
  </r>
  <r>
    <x v="20"/>
    <x v="0"/>
  </r>
  <r>
    <x v="17"/>
    <x v="0"/>
  </r>
  <r>
    <x v="31"/>
    <x v="0"/>
  </r>
  <r>
    <x v="29"/>
    <x v="1"/>
  </r>
  <r>
    <x v="18"/>
    <x v="1"/>
  </r>
  <r>
    <x v="20"/>
    <x v="0"/>
  </r>
  <r>
    <x v="11"/>
    <x v="1"/>
  </r>
  <r>
    <x v="36"/>
    <x v="1"/>
  </r>
  <r>
    <x v="38"/>
    <x v="1"/>
  </r>
  <r>
    <x v="1"/>
    <x v="0"/>
  </r>
  <r>
    <x v="1"/>
    <x v="0"/>
  </r>
  <r>
    <x v="2"/>
    <x v="1"/>
  </r>
  <r>
    <x v="12"/>
    <x v="0"/>
  </r>
  <r>
    <x v="12"/>
    <x v="0"/>
  </r>
  <r>
    <x v="3"/>
    <x v="1"/>
  </r>
  <r>
    <x v="11"/>
    <x v="1"/>
  </r>
  <r>
    <x v="11"/>
    <x v="1"/>
  </r>
  <r>
    <x v="6"/>
    <x v="0"/>
  </r>
  <r>
    <x v="18"/>
    <x v="1"/>
  </r>
  <r>
    <x v="9"/>
    <x v="1"/>
  </r>
  <r>
    <x v="22"/>
    <x v="0"/>
  </r>
  <r>
    <x v="26"/>
    <x v="1"/>
  </r>
  <r>
    <x v="23"/>
    <x v="1"/>
  </r>
  <r>
    <x v="20"/>
    <x v="0"/>
  </r>
  <r>
    <x v="30"/>
    <x v="1"/>
  </r>
  <r>
    <x v="16"/>
    <x v="0"/>
  </r>
  <r>
    <x v="1"/>
    <x v="0"/>
  </r>
  <r>
    <x v="1"/>
    <x v="0"/>
  </r>
  <r>
    <x v="7"/>
    <x v="1"/>
  </r>
  <r>
    <x v="14"/>
    <x v="0"/>
  </r>
  <r>
    <x v="12"/>
    <x v="0"/>
  </r>
  <r>
    <x v="2"/>
    <x v="1"/>
  </r>
  <r>
    <x v="1"/>
    <x v="0"/>
  </r>
  <r>
    <x v="26"/>
    <x v="1"/>
  </r>
  <r>
    <x v="22"/>
    <x v="0"/>
  </r>
  <r>
    <x v="16"/>
    <x v="0"/>
  </r>
  <r>
    <x v="19"/>
    <x v="0"/>
  </r>
  <r>
    <x v="2"/>
    <x v="1"/>
  </r>
  <r>
    <x v="19"/>
    <x v="0"/>
  </r>
  <r>
    <x v="12"/>
    <x v="0"/>
  </r>
  <r>
    <x v="5"/>
    <x v="1"/>
  </r>
  <r>
    <x v="7"/>
    <x v="1"/>
  </r>
  <r>
    <x v="15"/>
    <x v="0"/>
  </r>
  <r>
    <x v="2"/>
    <x v="1"/>
  </r>
  <r>
    <x v="14"/>
    <x v="0"/>
  </r>
  <r>
    <x v="21"/>
    <x v="1"/>
  </r>
  <r>
    <x v="7"/>
    <x v="1"/>
  </r>
  <r>
    <x v="15"/>
    <x v="0"/>
  </r>
  <r>
    <x v="12"/>
    <x v="0"/>
  </r>
  <r>
    <x v="1"/>
    <x v="0"/>
  </r>
  <r>
    <x v="4"/>
    <x v="1"/>
  </r>
  <r>
    <x v="16"/>
    <x v="0"/>
  </r>
  <r>
    <x v="0"/>
    <x v="0"/>
  </r>
  <r>
    <x v="8"/>
    <x v="1"/>
  </r>
  <r>
    <x v="3"/>
    <x v="1"/>
  </r>
  <r>
    <x v="2"/>
    <x v="1"/>
  </r>
  <r>
    <x v="38"/>
    <x v="1"/>
  </r>
  <r>
    <x v="16"/>
    <x v="0"/>
  </r>
  <r>
    <x v="12"/>
    <x v="0"/>
  </r>
  <r>
    <x v="22"/>
    <x v="0"/>
  </r>
  <r>
    <x v="18"/>
    <x v="1"/>
  </r>
  <r>
    <x v="3"/>
    <x v="1"/>
  </r>
  <r>
    <x v="31"/>
    <x v="0"/>
  </r>
  <r>
    <x v="39"/>
    <x v="1"/>
  </r>
  <r>
    <x v="6"/>
    <x v="0"/>
  </r>
  <r>
    <x v="6"/>
    <x v="0"/>
  </r>
  <r>
    <x v="40"/>
    <x v="1"/>
  </r>
  <r>
    <x v="13"/>
    <x v="1"/>
  </r>
  <r>
    <x v="11"/>
    <x v="1"/>
  </r>
  <r>
    <x v="17"/>
    <x v="0"/>
  </r>
  <r>
    <x v="30"/>
    <x v="1"/>
  </r>
  <r>
    <x v="0"/>
    <x v="0"/>
  </r>
  <r>
    <x v="19"/>
    <x v="0"/>
  </r>
  <r>
    <x v="15"/>
    <x v="0"/>
  </r>
  <r>
    <x v="2"/>
    <x v="1"/>
  </r>
  <r>
    <x v="17"/>
    <x v="0"/>
  </r>
  <r>
    <x v="14"/>
    <x v="0"/>
  </r>
  <r>
    <x v="18"/>
    <x v="1"/>
  </r>
  <r>
    <x v="13"/>
    <x v="1"/>
  </r>
  <r>
    <x v="1"/>
    <x v="0"/>
  </r>
  <r>
    <x v="21"/>
    <x v="1"/>
  </r>
  <r>
    <x v="12"/>
    <x v="0"/>
  </r>
  <r>
    <x v="9"/>
    <x v="1"/>
  </r>
  <r>
    <x v="1"/>
    <x v="0"/>
  </r>
  <r>
    <x v="8"/>
    <x v="1"/>
  </r>
  <r>
    <x v="1"/>
    <x v="0"/>
  </r>
  <r>
    <x v="1"/>
    <x v="0"/>
  </r>
  <r>
    <x v="19"/>
    <x v="0"/>
  </r>
  <r>
    <x v="5"/>
    <x v="1"/>
  </r>
  <r>
    <x v="22"/>
    <x v="0"/>
  </r>
  <r>
    <x v="14"/>
    <x v="0"/>
  </r>
  <r>
    <x v="25"/>
    <x v="1"/>
  </r>
  <r>
    <x v="12"/>
    <x v="0"/>
  </r>
  <r>
    <x v="25"/>
    <x v="1"/>
  </r>
  <r>
    <x v="13"/>
    <x v="1"/>
  </r>
  <r>
    <x v="1"/>
    <x v="0"/>
  </r>
  <r>
    <x v="12"/>
    <x v="0"/>
  </r>
  <r>
    <x v="2"/>
    <x v="1"/>
  </r>
  <r>
    <x v="2"/>
    <x v="1"/>
  </r>
  <r>
    <x v="26"/>
    <x v="1"/>
  </r>
  <r>
    <x v="16"/>
    <x v="0"/>
  </r>
  <r>
    <x v="12"/>
    <x v="0"/>
  </r>
  <r>
    <x v="1"/>
    <x v="0"/>
  </r>
  <r>
    <x v="19"/>
    <x v="0"/>
  </r>
  <r>
    <x v="13"/>
    <x v="1"/>
  </r>
  <r>
    <x v="17"/>
    <x v="0"/>
  </r>
  <r>
    <x v="14"/>
    <x v="0"/>
  </r>
  <r>
    <x v="15"/>
    <x v="0"/>
  </r>
  <r>
    <x v="18"/>
    <x v="1"/>
  </r>
  <r>
    <x v="15"/>
    <x v="0"/>
  </r>
  <r>
    <x v="10"/>
    <x v="0"/>
  </r>
  <r>
    <x v="4"/>
    <x v="1"/>
  </r>
  <r>
    <x v="5"/>
    <x v="1"/>
  </r>
  <r>
    <x v="14"/>
    <x v="0"/>
  </r>
  <r>
    <x v="18"/>
    <x v="1"/>
  </r>
  <r>
    <x v="14"/>
    <x v="0"/>
  </r>
  <r>
    <x v="6"/>
    <x v="0"/>
  </r>
  <r>
    <x v="8"/>
    <x v="1"/>
  </r>
  <r>
    <x v="17"/>
    <x v="0"/>
  </r>
  <r>
    <x v="29"/>
    <x v="1"/>
  </r>
  <r>
    <x v="19"/>
    <x v="0"/>
  </r>
  <r>
    <x v="6"/>
    <x v="0"/>
  </r>
  <r>
    <x v="13"/>
    <x v="1"/>
  </r>
  <r>
    <x v="12"/>
    <x v="0"/>
  </r>
  <r>
    <x v="3"/>
    <x v="1"/>
  </r>
  <r>
    <x v="30"/>
    <x v="1"/>
  </r>
  <r>
    <x v="16"/>
    <x v="0"/>
  </r>
  <r>
    <x v="31"/>
    <x v="0"/>
  </r>
  <r>
    <x v="14"/>
    <x v="0"/>
  </r>
  <r>
    <x v="7"/>
    <x v="1"/>
  </r>
  <r>
    <x v="22"/>
    <x v="0"/>
  </r>
  <r>
    <x v="19"/>
    <x v="0"/>
  </r>
  <r>
    <x v="26"/>
    <x v="1"/>
  </r>
  <r>
    <x v="9"/>
    <x v="1"/>
  </r>
  <r>
    <x v="18"/>
    <x v="1"/>
  </r>
  <r>
    <x v="16"/>
    <x v="0"/>
  </r>
  <r>
    <x v="18"/>
    <x v="1"/>
  </r>
  <r>
    <x v="4"/>
    <x v="1"/>
  </r>
  <r>
    <x v="19"/>
    <x v="0"/>
  </r>
  <r>
    <x v="9"/>
    <x v="1"/>
  </r>
  <r>
    <x v="21"/>
    <x v="1"/>
  </r>
  <r>
    <x v="41"/>
    <x v="1"/>
  </r>
  <r>
    <x v="22"/>
    <x v="0"/>
  </r>
  <r>
    <x v="0"/>
    <x v="0"/>
  </r>
  <r>
    <x v="26"/>
    <x v="1"/>
  </r>
  <r>
    <x v="16"/>
    <x v="0"/>
  </r>
  <r>
    <x v="2"/>
    <x v="1"/>
  </r>
  <r>
    <x v="18"/>
    <x v="1"/>
  </r>
  <r>
    <x v="20"/>
    <x v="0"/>
  </r>
  <r>
    <x v="6"/>
    <x v="0"/>
  </r>
  <r>
    <x v="6"/>
    <x v="0"/>
  </r>
  <r>
    <x v="12"/>
    <x v="0"/>
  </r>
  <r>
    <x v="29"/>
    <x v="1"/>
  </r>
  <r>
    <x v="34"/>
    <x v="1"/>
  </r>
  <r>
    <x v="2"/>
    <x v="1"/>
  </r>
  <r>
    <x v="3"/>
    <x v="1"/>
  </r>
  <r>
    <x v="19"/>
    <x v="0"/>
  </r>
  <r>
    <x v="4"/>
    <x v="1"/>
  </r>
  <r>
    <x v="0"/>
    <x v="0"/>
  </r>
  <r>
    <x v="4"/>
    <x v="1"/>
  </r>
  <r>
    <x v="3"/>
    <x v="1"/>
  </r>
  <r>
    <x v="39"/>
    <x v="1"/>
  </r>
  <r>
    <x v="42"/>
    <x v="1"/>
  </r>
  <r>
    <x v="8"/>
    <x v="1"/>
  </r>
  <r>
    <x v="14"/>
    <x v="0"/>
  </r>
  <r>
    <x v="29"/>
    <x v="1"/>
  </r>
  <r>
    <x v="24"/>
    <x v="1"/>
  </r>
  <r>
    <x v="11"/>
    <x v="1"/>
  </r>
  <r>
    <x v="17"/>
    <x v="0"/>
  </r>
  <r>
    <x v="12"/>
    <x v="0"/>
  </r>
  <r>
    <x v="22"/>
    <x v="0"/>
  </r>
  <r>
    <x v="1"/>
    <x v="0"/>
  </r>
  <r>
    <x v="5"/>
    <x v="1"/>
  </r>
  <r>
    <x v="15"/>
    <x v="0"/>
  </r>
  <r>
    <x v="13"/>
    <x v="1"/>
  </r>
  <r>
    <x v="29"/>
    <x v="1"/>
  </r>
  <r>
    <x v="15"/>
    <x v="0"/>
  </r>
  <r>
    <x v="14"/>
    <x v="0"/>
  </r>
  <r>
    <x v="9"/>
    <x v="1"/>
  </r>
  <r>
    <x v="22"/>
    <x v="0"/>
  </r>
  <r>
    <x v="16"/>
    <x v="0"/>
  </r>
  <r>
    <x v="12"/>
    <x v="0"/>
  </r>
  <r>
    <x v="12"/>
    <x v="0"/>
  </r>
  <r>
    <x v="15"/>
    <x v="0"/>
  </r>
  <r>
    <x v="1"/>
    <x v="0"/>
  </r>
  <r>
    <x v="13"/>
    <x v="1"/>
  </r>
  <r>
    <x v="3"/>
    <x v="1"/>
  </r>
  <r>
    <x v="31"/>
    <x v="0"/>
  </r>
  <r>
    <x v="1"/>
    <x v="0"/>
  </r>
  <r>
    <x v="20"/>
    <x v="0"/>
  </r>
  <r>
    <x v="2"/>
    <x v="1"/>
  </r>
  <r>
    <x v="6"/>
    <x v="0"/>
  </r>
  <r>
    <x v="20"/>
    <x v="0"/>
  </r>
  <r>
    <x v="4"/>
    <x v="1"/>
  </r>
  <r>
    <x v="43"/>
    <x v="1"/>
  </r>
  <r>
    <x v="6"/>
    <x v="0"/>
  </r>
  <r>
    <x v="6"/>
    <x v="0"/>
  </r>
  <r>
    <x v="31"/>
    <x v="0"/>
  </r>
  <r>
    <x v="2"/>
    <x v="1"/>
  </r>
  <r>
    <x v="23"/>
    <x v="1"/>
  </r>
  <r>
    <x v="19"/>
    <x v="0"/>
  </r>
  <r>
    <x v="12"/>
    <x v="0"/>
  </r>
  <r>
    <x v="6"/>
    <x v="0"/>
  </r>
  <r>
    <x v="20"/>
    <x v="0"/>
  </r>
  <r>
    <x v="0"/>
    <x v="0"/>
  </r>
  <r>
    <x v="14"/>
    <x v="0"/>
  </r>
  <r>
    <x v="20"/>
    <x v="0"/>
  </r>
  <r>
    <x v="14"/>
    <x v="0"/>
  </r>
  <r>
    <x v="16"/>
    <x v="0"/>
  </r>
  <r>
    <x v="31"/>
    <x v="0"/>
  </r>
  <r>
    <x v="44"/>
    <x v="1"/>
  </r>
  <r>
    <x v="6"/>
    <x v="0"/>
  </r>
  <r>
    <x v="31"/>
    <x v="0"/>
  </r>
  <r>
    <x v="26"/>
    <x v="1"/>
  </r>
  <r>
    <x v="8"/>
    <x v="1"/>
  </r>
  <r>
    <x v="12"/>
    <x v="0"/>
  </r>
  <r>
    <x v="1"/>
    <x v="0"/>
  </r>
  <r>
    <x v="12"/>
    <x v="0"/>
  </r>
  <r>
    <x v="8"/>
    <x v="1"/>
  </r>
  <r>
    <x v="2"/>
    <x v="1"/>
  </r>
  <r>
    <x v="15"/>
    <x v="0"/>
  </r>
  <r>
    <x v="17"/>
    <x v="0"/>
  </r>
  <r>
    <x v="20"/>
    <x v="0"/>
  </r>
  <r>
    <x v="16"/>
    <x v="0"/>
  </r>
  <r>
    <x v="26"/>
    <x v="1"/>
  </r>
  <r>
    <x v="21"/>
    <x v="1"/>
  </r>
  <r>
    <x v="9"/>
    <x v="1"/>
  </r>
  <r>
    <x v="16"/>
    <x v="0"/>
  </r>
  <r>
    <x v="13"/>
    <x v="1"/>
  </r>
  <r>
    <x v="0"/>
    <x v="0"/>
  </r>
  <r>
    <x v="13"/>
    <x v="1"/>
  </r>
  <r>
    <x v="31"/>
    <x v="0"/>
  </r>
  <r>
    <x v="30"/>
    <x v="1"/>
  </r>
  <r>
    <x v="22"/>
    <x v="0"/>
  </r>
  <r>
    <x v="22"/>
    <x v="0"/>
  </r>
  <r>
    <x v="26"/>
    <x v="1"/>
  </r>
  <r>
    <x v="2"/>
    <x v="1"/>
  </r>
  <r>
    <x v="19"/>
    <x v="0"/>
  </r>
  <r>
    <x v="16"/>
    <x v="0"/>
  </r>
  <r>
    <x v="26"/>
    <x v="1"/>
  </r>
  <r>
    <x v="11"/>
    <x v="1"/>
  </r>
  <r>
    <x v="4"/>
    <x v="1"/>
  </r>
  <r>
    <x v="11"/>
    <x v="1"/>
  </r>
  <r>
    <x v="28"/>
    <x v="1"/>
  </r>
  <r>
    <x v="2"/>
    <x v="1"/>
  </r>
  <r>
    <x v="8"/>
    <x v="1"/>
  </r>
  <r>
    <x v="6"/>
    <x v="0"/>
  </r>
  <r>
    <x v="14"/>
    <x v="0"/>
  </r>
  <r>
    <x v="22"/>
    <x v="0"/>
  </r>
  <r>
    <x v="22"/>
    <x v="0"/>
  </r>
  <r>
    <x v="25"/>
    <x v="1"/>
  </r>
  <r>
    <x v="3"/>
    <x v="1"/>
  </r>
  <r>
    <x v="0"/>
    <x v="0"/>
  </r>
  <r>
    <x v="19"/>
    <x v="0"/>
  </r>
  <r>
    <x v="2"/>
    <x v="1"/>
  </r>
  <r>
    <x v="18"/>
    <x v="1"/>
  </r>
  <r>
    <x v="3"/>
    <x v="1"/>
  </r>
  <r>
    <x v="26"/>
    <x v="1"/>
  </r>
  <r>
    <x v="22"/>
    <x v="0"/>
  </r>
  <r>
    <x v="15"/>
    <x v="0"/>
  </r>
  <r>
    <x v="1"/>
    <x v="0"/>
  </r>
  <r>
    <x v="2"/>
    <x v="1"/>
  </r>
  <r>
    <x v="29"/>
    <x v="1"/>
  </r>
  <r>
    <x v="22"/>
    <x v="0"/>
  </r>
  <r>
    <x v="19"/>
    <x v="0"/>
  </r>
  <r>
    <x v="1"/>
    <x v="0"/>
  </r>
  <r>
    <x v="14"/>
    <x v="0"/>
  </r>
  <r>
    <x v="14"/>
    <x v="0"/>
  </r>
  <r>
    <x v="19"/>
    <x v="0"/>
  </r>
  <r>
    <x v="19"/>
    <x v="0"/>
  </r>
  <r>
    <x v="5"/>
    <x v="1"/>
  </r>
  <r>
    <x v="12"/>
    <x v="0"/>
  </r>
  <r>
    <x v="22"/>
    <x v="0"/>
  </r>
  <r>
    <x v="6"/>
    <x v="0"/>
  </r>
  <r>
    <x v="17"/>
    <x v="0"/>
  </r>
  <r>
    <x v="6"/>
    <x v="0"/>
  </r>
  <r>
    <x v="17"/>
    <x v="0"/>
  </r>
  <r>
    <x v="40"/>
    <x v="1"/>
  </r>
  <r>
    <x v="15"/>
    <x v="0"/>
  </r>
  <r>
    <x v="2"/>
    <x v="1"/>
  </r>
  <r>
    <x v="19"/>
    <x v="0"/>
  </r>
  <r>
    <x v="6"/>
    <x v="0"/>
  </r>
  <r>
    <x v="2"/>
    <x v="1"/>
  </r>
  <r>
    <x v="0"/>
    <x v="0"/>
  </r>
  <r>
    <x v="18"/>
    <x v="1"/>
  </r>
  <r>
    <x v="3"/>
    <x v="1"/>
  </r>
  <r>
    <x v="13"/>
    <x v="1"/>
  </r>
  <r>
    <x v="15"/>
    <x v="0"/>
  </r>
  <r>
    <x v="16"/>
    <x v="0"/>
  </r>
  <r>
    <x v="19"/>
    <x v="0"/>
  </r>
  <r>
    <x v="9"/>
    <x v="1"/>
  </r>
  <r>
    <x v="4"/>
    <x v="1"/>
  </r>
  <r>
    <x v="25"/>
    <x v="1"/>
  </r>
  <r>
    <x v="31"/>
    <x v="0"/>
  </r>
  <r>
    <x v="5"/>
    <x v="1"/>
  </r>
  <r>
    <x v="11"/>
    <x v="1"/>
  </r>
  <r>
    <x v="3"/>
    <x v="1"/>
  </r>
  <r>
    <x v="14"/>
    <x v="0"/>
  </r>
  <r>
    <x v="11"/>
    <x v="1"/>
  </r>
  <r>
    <x v="18"/>
    <x v="1"/>
  </r>
  <r>
    <x v="28"/>
    <x v="1"/>
  </r>
  <r>
    <x v="6"/>
    <x v="0"/>
  </r>
  <r>
    <x v="14"/>
    <x v="0"/>
  </r>
  <r>
    <x v="17"/>
    <x v="0"/>
  </r>
  <r>
    <x v="31"/>
    <x v="0"/>
  </r>
  <r>
    <x v="25"/>
    <x v="1"/>
  </r>
  <r>
    <x v="19"/>
    <x v="0"/>
  </r>
  <r>
    <x v="16"/>
    <x v="0"/>
  </r>
  <r>
    <x v="19"/>
    <x v="0"/>
  </r>
  <r>
    <x v="19"/>
    <x v="0"/>
  </r>
  <r>
    <x v="18"/>
    <x v="1"/>
  </r>
  <r>
    <x v="15"/>
    <x v="0"/>
  </r>
  <r>
    <x v="1"/>
    <x v="0"/>
  </r>
  <r>
    <x v="20"/>
    <x v="0"/>
  </r>
  <r>
    <x v="11"/>
    <x v="1"/>
  </r>
  <r>
    <x v="22"/>
    <x v="0"/>
  </r>
  <r>
    <x v="6"/>
    <x v="0"/>
  </r>
  <r>
    <x v="22"/>
    <x v="0"/>
  </r>
  <r>
    <x v="4"/>
    <x v="1"/>
  </r>
  <r>
    <x v="22"/>
    <x v="0"/>
  </r>
  <r>
    <x v="21"/>
    <x v="1"/>
  </r>
  <r>
    <x v="16"/>
    <x v="0"/>
  </r>
  <r>
    <x v="31"/>
    <x v="0"/>
  </r>
  <r>
    <x v="1"/>
    <x v="0"/>
  </r>
  <r>
    <x v="25"/>
    <x v="1"/>
  </r>
  <r>
    <x v="12"/>
    <x v="0"/>
  </r>
  <r>
    <x v="16"/>
    <x v="0"/>
  </r>
  <r>
    <x v="25"/>
    <x v="1"/>
  </r>
  <r>
    <x v="18"/>
    <x v="1"/>
  </r>
  <r>
    <x v="6"/>
    <x v="0"/>
  </r>
  <r>
    <x v="6"/>
    <x v="0"/>
  </r>
  <r>
    <x v="9"/>
    <x v="1"/>
  </r>
  <r>
    <x v="25"/>
    <x v="1"/>
  </r>
  <r>
    <x v="28"/>
    <x v="1"/>
  </r>
  <r>
    <x v="1"/>
    <x v="0"/>
  </r>
  <r>
    <x v="31"/>
    <x v="0"/>
  </r>
  <r>
    <x v="16"/>
    <x v="0"/>
  </r>
  <r>
    <x v="25"/>
    <x v="1"/>
  </r>
  <r>
    <x v="11"/>
    <x v="1"/>
  </r>
  <r>
    <x v="21"/>
    <x v="1"/>
  </r>
  <r>
    <x v="30"/>
    <x v="1"/>
  </r>
  <r>
    <x v="0"/>
    <x v="0"/>
  </r>
  <r>
    <x v="2"/>
    <x v="1"/>
  </r>
  <r>
    <x v="22"/>
    <x v="0"/>
  </r>
  <r>
    <x v="22"/>
    <x v="0"/>
  </r>
  <r>
    <x v="3"/>
    <x v="1"/>
  </r>
  <r>
    <x v="18"/>
    <x v="1"/>
  </r>
  <r>
    <x v="31"/>
    <x v="0"/>
  </r>
  <r>
    <x v="9"/>
    <x v="1"/>
  </r>
  <r>
    <x v="14"/>
    <x v="0"/>
  </r>
  <r>
    <x v="7"/>
    <x v="1"/>
  </r>
  <r>
    <x v="2"/>
    <x v="1"/>
  </r>
  <r>
    <x v="20"/>
    <x v="0"/>
  </r>
  <r>
    <x v="25"/>
    <x v="1"/>
  </r>
  <r>
    <x v="42"/>
    <x v="1"/>
  </r>
  <r>
    <x v="9"/>
    <x v="1"/>
  </r>
  <r>
    <x v="22"/>
    <x v="0"/>
  </r>
  <r>
    <x v="11"/>
    <x v="1"/>
  </r>
  <r>
    <x v="1"/>
    <x v="0"/>
  </r>
  <r>
    <x v="19"/>
    <x v="0"/>
  </r>
  <r>
    <x v="24"/>
    <x v="1"/>
  </r>
  <r>
    <x v="22"/>
    <x v="0"/>
  </r>
  <r>
    <x v="19"/>
    <x v="0"/>
  </r>
  <r>
    <x v="9"/>
    <x v="1"/>
  </r>
  <r>
    <x v="44"/>
    <x v="1"/>
  </r>
  <r>
    <x v="18"/>
    <x v="1"/>
  </r>
  <r>
    <x v="14"/>
    <x v="0"/>
  </r>
  <r>
    <x v="28"/>
    <x v="1"/>
  </r>
  <r>
    <x v="45"/>
    <x v="1"/>
  </r>
  <r>
    <x v="2"/>
    <x v="1"/>
  </r>
  <r>
    <x v="25"/>
    <x v="1"/>
  </r>
  <r>
    <x v="17"/>
    <x v="0"/>
  </r>
  <r>
    <x v="12"/>
    <x v="0"/>
  </r>
  <r>
    <x v="19"/>
    <x v="0"/>
  </r>
  <r>
    <x v="29"/>
    <x v="1"/>
  </r>
  <r>
    <x v="0"/>
    <x v="0"/>
  </r>
  <r>
    <x v="12"/>
    <x v="0"/>
  </r>
  <r>
    <x v="2"/>
    <x v="1"/>
  </r>
  <r>
    <x v="0"/>
    <x v="0"/>
  </r>
  <r>
    <x v="8"/>
    <x v="1"/>
  </r>
  <r>
    <x v="4"/>
    <x v="1"/>
  </r>
  <r>
    <x v="16"/>
    <x v="0"/>
  </r>
  <r>
    <x v="18"/>
    <x v="1"/>
  </r>
  <r>
    <x v="11"/>
    <x v="1"/>
  </r>
  <r>
    <x v="6"/>
    <x v="0"/>
  </r>
  <r>
    <x v="31"/>
    <x v="0"/>
  </r>
  <r>
    <x v="6"/>
    <x v="0"/>
  </r>
  <r>
    <x v="29"/>
    <x v="1"/>
  </r>
  <r>
    <x v="17"/>
    <x v="0"/>
  </r>
  <r>
    <x v="15"/>
    <x v="0"/>
  </r>
  <r>
    <x v="19"/>
    <x v="0"/>
  </r>
  <r>
    <x v="15"/>
    <x v="0"/>
  </r>
  <r>
    <x v="34"/>
    <x v="1"/>
  </r>
  <r>
    <x v="6"/>
    <x v="0"/>
  </r>
  <r>
    <x v="9"/>
    <x v="1"/>
  </r>
  <r>
    <x v="1"/>
    <x v="0"/>
  </r>
  <r>
    <x v="30"/>
    <x v="1"/>
  </r>
  <r>
    <x v="38"/>
    <x v="1"/>
  </r>
  <r>
    <x v="21"/>
    <x v="1"/>
  </r>
  <r>
    <x v="20"/>
    <x v="0"/>
  </r>
  <r>
    <x v="7"/>
    <x v="1"/>
  </r>
  <r>
    <x v="12"/>
    <x v="0"/>
  </r>
  <r>
    <x v="15"/>
    <x v="0"/>
  </r>
  <r>
    <x v="21"/>
    <x v="1"/>
  </r>
  <r>
    <x v="18"/>
    <x v="1"/>
  </r>
  <r>
    <x v="17"/>
    <x v="0"/>
  </r>
  <r>
    <x v="17"/>
    <x v="0"/>
  </r>
  <r>
    <x v="7"/>
    <x v="1"/>
  </r>
  <r>
    <x v="22"/>
    <x v="0"/>
  </r>
  <r>
    <x v="6"/>
    <x v="0"/>
  </r>
  <r>
    <x v="7"/>
    <x v="1"/>
  </r>
  <r>
    <x v="7"/>
    <x v="1"/>
  </r>
  <r>
    <x v="15"/>
    <x v="0"/>
  </r>
  <r>
    <x v="12"/>
    <x v="0"/>
  </r>
  <r>
    <x v="19"/>
    <x v="0"/>
  </r>
  <r>
    <x v="22"/>
    <x v="0"/>
  </r>
  <r>
    <x v="21"/>
    <x v="1"/>
  </r>
  <r>
    <x v="1"/>
    <x v="0"/>
  </r>
  <r>
    <x v="41"/>
    <x v="1"/>
  </r>
  <r>
    <x v="15"/>
    <x v="0"/>
  </r>
  <r>
    <x v="16"/>
    <x v="0"/>
  </r>
  <r>
    <x v="22"/>
    <x v="0"/>
  </r>
  <r>
    <x v="14"/>
    <x v="0"/>
  </r>
  <r>
    <x v="31"/>
    <x v="0"/>
  </r>
  <r>
    <x v="13"/>
    <x v="1"/>
  </r>
  <r>
    <x v="16"/>
    <x v="0"/>
  </r>
  <r>
    <x v="9"/>
    <x v="1"/>
  </r>
  <r>
    <x v="1"/>
    <x v="0"/>
  </r>
  <r>
    <x v="20"/>
    <x v="0"/>
  </r>
  <r>
    <x v="2"/>
    <x v="1"/>
  </r>
  <r>
    <x v="6"/>
    <x v="0"/>
  </r>
  <r>
    <x v="22"/>
    <x v="0"/>
  </r>
  <r>
    <x v="2"/>
    <x v="1"/>
  </r>
  <r>
    <x v="28"/>
    <x v="1"/>
  </r>
  <r>
    <x v="31"/>
    <x v="0"/>
  </r>
  <r>
    <x v="19"/>
    <x v="0"/>
  </r>
  <r>
    <x v="2"/>
    <x v="1"/>
  </r>
  <r>
    <x v="12"/>
    <x v="0"/>
  </r>
  <r>
    <x v="19"/>
    <x v="0"/>
  </r>
  <r>
    <x v="9"/>
    <x v="1"/>
  </r>
  <r>
    <x v="21"/>
    <x v="1"/>
  </r>
  <r>
    <x v="4"/>
    <x v="1"/>
  </r>
  <r>
    <x v="30"/>
    <x v="1"/>
  </r>
  <r>
    <x v="14"/>
    <x v="0"/>
  </r>
  <r>
    <x v="0"/>
    <x v="0"/>
  </r>
  <r>
    <x v="6"/>
    <x v="0"/>
  </r>
  <r>
    <x v="3"/>
    <x v="1"/>
  </r>
  <r>
    <x v="15"/>
    <x v="0"/>
  </r>
  <r>
    <x v="20"/>
    <x v="0"/>
  </r>
  <r>
    <x v="1"/>
    <x v="0"/>
  </r>
  <r>
    <x v="21"/>
    <x v="1"/>
  </r>
  <r>
    <x v="4"/>
    <x v="1"/>
  </r>
  <r>
    <x v="31"/>
    <x v="0"/>
  </r>
  <r>
    <x v="6"/>
    <x v="0"/>
  </r>
  <r>
    <x v="8"/>
    <x v="1"/>
  </r>
  <r>
    <x v="2"/>
    <x v="1"/>
  </r>
  <r>
    <x v="22"/>
    <x v="0"/>
  </r>
  <r>
    <x v="46"/>
    <x v="1"/>
  </r>
  <r>
    <x v="3"/>
    <x v="1"/>
  </r>
  <r>
    <x v="31"/>
    <x v="0"/>
  </r>
  <r>
    <x v="14"/>
    <x v="0"/>
  </r>
  <r>
    <x v="14"/>
    <x v="0"/>
  </r>
  <r>
    <x v="25"/>
    <x v="1"/>
  </r>
  <r>
    <x v="12"/>
    <x v="0"/>
  </r>
  <r>
    <x v="14"/>
    <x v="0"/>
  </r>
  <r>
    <x v="12"/>
    <x v="0"/>
  </r>
  <r>
    <x v="9"/>
    <x v="1"/>
  </r>
  <r>
    <x v="16"/>
    <x v="0"/>
  </r>
  <r>
    <x v="9"/>
    <x v="1"/>
  </r>
  <r>
    <x v="0"/>
    <x v="0"/>
  </r>
  <r>
    <x v="21"/>
    <x v="1"/>
  </r>
  <r>
    <x v="24"/>
    <x v="1"/>
  </r>
  <r>
    <x v="16"/>
    <x v="0"/>
  </r>
  <r>
    <x v="7"/>
    <x v="1"/>
  </r>
  <r>
    <x v="22"/>
    <x v="0"/>
  </r>
  <r>
    <x v="17"/>
    <x v="0"/>
  </r>
  <r>
    <x v="6"/>
    <x v="0"/>
  </r>
  <r>
    <x v="11"/>
    <x v="1"/>
  </r>
  <r>
    <x v="1"/>
    <x v="0"/>
  </r>
  <r>
    <x v="20"/>
    <x v="0"/>
  </r>
  <r>
    <x v="16"/>
    <x v="0"/>
  </r>
  <r>
    <x v="39"/>
    <x v="1"/>
  </r>
  <r>
    <x v="6"/>
    <x v="0"/>
  </r>
  <r>
    <x v="17"/>
    <x v="0"/>
  </r>
  <r>
    <x v="16"/>
    <x v="0"/>
  </r>
  <r>
    <x v="26"/>
    <x v="1"/>
  </r>
  <r>
    <x v="42"/>
    <x v="1"/>
  </r>
  <r>
    <x v="3"/>
    <x v="1"/>
  </r>
  <r>
    <x v="14"/>
    <x v="0"/>
  </r>
  <r>
    <x v="0"/>
    <x v="0"/>
  </r>
  <r>
    <x v="0"/>
    <x v="0"/>
  </r>
  <r>
    <x v="20"/>
    <x v="0"/>
  </r>
  <r>
    <x v="13"/>
    <x v="1"/>
  </r>
  <r>
    <x v="7"/>
    <x v="1"/>
  </r>
  <r>
    <x v="6"/>
    <x v="0"/>
  </r>
  <r>
    <x v="1"/>
    <x v="0"/>
  </r>
  <r>
    <x v="4"/>
    <x v="1"/>
  </r>
  <r>
    <x v="18"/>
    <x v="1"/>
  </r>
  <r>
    <x v="0"/>
    <x v="0"/>
  </r>
  <r>
    <x v="15"/>
    <x v="0"/>
  </r>
  <r>
    <x v="5"/>
    <x v="1"/>
  </r>
  <r>
    <x v="16"/>
    <x v="0"/>
  </r>
  <r>
    <x v="25"/>
    <x v="1"/>
  </r>
  <r>
    <x v="25"/>
    <x v="1"/>
  </r>
  <r>
    <x v="11"/>
    <x v="1"/>
  </r>
  <r>
    <x v="12"/>
    <x v="0"/>
  </r>
  <r>
    <x v="13"/>
    <x v="1"/>
  </r>
  <r>
    <x v="13"/>
    <x v="1"/>
  </r>
  <r>
    <x v="22"/>
    <x v="0"/>
  </r>
  <r>
    <x v="7"/>
    <x v="1"/>
  </r>
  <r>
    <x v="11"/>
    <x v="1"/>
  </r>
  <r>
    <x v="4"/>
    <x v="1"/>
  </r>
  <r>
    <x v="9"/>
    <x v="1"/>
  </r>
  <r>
    <x v="8"/>
    <x v="1"/>
  </r>
  <r>
    <x v="4"/>
    <x v="1"/>
  </r>
  <r>
    <x v="17"/>
    <x v="0"/>
  </r>
  <r>
    <x v="4"/>
    <x v="1"/>
  </r>
  <r>
    <x v="20"/>
    <x v="0"/>
  </r>
  <r>
    <x v="16"/>
    <x v="0"/>
  </r>
  <r>
    <x v="3"/>
    <x v="1"/>
  </r>
  <r>
    <x v="20"/>
    <x v="0"/>
  </r>
  <r>
    <x v="26"/>
    <x v="1"/>
  </r>
  <r>
    <x v="3"/>
    <x v="1"/>
  </r>
  <r>
    <x v="31"/>
    <x v="0"/>
  </r>
  <r>
    <x v="0"/>
    <x v="0"/>
  </r>
  <r>
    <x v="7"/>
    <x v="1"/>
  </r>
  <r>
    <x v="15"/>
    <x v="0"/>
  </r>
  <r>
    <x v="0"/>
    <x v="0"/>
  </r>
  <r>
    <x v="22"/>
    <x v="0"/>
  </r>
  <r>
    <x v="25"/>
    <x v="1"/>
  </r>
  <r>
    <x v="31"/>
    <x v="0"/>
  </r>
  <r>
    <x v="17"/>
    <x v="0"/>
  </r>
  <r>
    <x v="14"/>
    <x v="0"/>
  </r>
  <r>
    <x v="20"/>
    <x v="0"/>
  </r>
  <r>
    <x v="12"/>
    <x v="0"/>
  </r>
  <r>
    <x v="31"/>
    <x v="0"/>
  </r>
  <r>
    <x v="11"/>
    <x v="1"/>
  </r>
  <r>
    <x v="18"/>
    <x v="1"/>
  </r>
  <r>
    <x v="18"/>
    <x v="1"/>
  </r>
  <r>
    <x v="13"/>
    <x v="1"/>
  </r>
  <r>
    <x v="16"/>
    <x v="0"/>
  </r>
  <r>
    <x v="47"/>
    <x v="2"/>
  </r>
  <r>
    <x v="47"/>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2">
  <r>
    <x v="0"/>
    <x v="0"/>
    <x v="0"/>
    <n v="2004"/>
    <x v="0"/>
    <x v="0"/>
    <x v="0"/>
  </r>
  <r>
    <x v="1"/>
    <x v="0"/>
    <x v="1"/>
    <n v="2008"/>
    <x v="0"/>
    <x v="1"/>
    <x v="1"/>
  </r>
  <r>
    <x v="2"/>
    <x v="1"/>
    <x v="2"/>
    <n v="1998"/>
    <x v="1"/>
    <x v="2"/>
    <x v="2"/>
  </r>
  <r>
    <x v="3"/>
    <x v="0"/>
    <x v="3"/>
    <n v="1994"/>
    <x v="1"/>
    <x v="3"/>
    <x v="3"/>
  </r>
  <r>
    <x v="4"/>
    <x v="0"/>
    <x v="0"/>
    <n v="1994"/>
    <x v="1"/>
    <x v="4"/>
    <x v="4"/>
  </r>
  <r>
    <x v="5"/>
    <x v="2"/>
    <x v="4"/>
    <n v="1993"/>
    <x v="1"/>
    <x v="1"/>
    <x v="5"/>
  </r>
  <r>
    <x v="6"/>
    <x v="3"/>
    <x v="5"/>
    <n v="1984"/>
    <x v="1"/>
    <x v="3"/>
    <x v="6"/>
  </r>
  <r>
    <x v="7"/>
    <x v="4"/>
    <x v="6"/>
    <n v="2009"/>
    <x v="0"/>
    <x v="2"/>
    <x v="7"/>
  </r>
  <r>
    <x v="8"/>
    <x v="5"/>
    <x v="7"/>
    <n v="1999"/>
    <x v="1"/>
    <x v="5"/>
    <x v="8"/>
  </r>
  <r>
    <x v="9"/>
    <x v="6"/>
    <x v="8"/>
    <n v="1988"/>
    <x v="1"/>
    <x v="6"/>
    <x v="9"/>
  </r>
  <r>
    <x v="10"/>
    <x v="7"/>
    <x v="9"/>
    <n v="2000"/>
    <x v="1"/>
    <x v="7"/>
    <x v="10"/>
  </r>
  <r>
    <x v="11"/>
    <x v="8"/>
    <x v="10"/>
    <n v="2000"/>
    <x v="1"/>
    <x v="8"/>
    <x v="11"/>
  </r>
  <r>
    <x v="12"/>
    <x v="9"/>
    <x v="11"/>
    <n v="2013"/>
    <x v="0"/>
    <x v="9"/>
    <x v="12"/>
  </r>
  <r>
    <x v="13"/>
    <x v="10"/>
    <x v="12"/>
    <n v="1997"/>
    <x v="1"/>
    <x v="10"/>
    <x v="13"/>
  </r>
  <r>
    <x v="14"/>
    <x v="11"/>
    <x v="13"/>
    <n v="2009"/>
    <x v="0"/>
    <x v="3"/>
    <x v="14"/>
  </r>
  <r>
    <x v="15"/>
    <x v="0"/>
    <x v="14"/>
    <n v="2008"/>
    <x v="0"/>
    <x v="3"/>
    <x v="15"/>
  </r>
  <r>
    <x v="16"/>
    <x v="8"/>
    <x v="15"/>
    <n v="2005"/>
    <x v="0"/>
    <x v="2"/>
    <x v="16"/>
  </r>
  <r>
    <x v="17"/>
    <x v="12"/>
    <x v="16"/>
    <n v="2009"/>
    <x v="0"/>
    <x v="11"/>
    <x v="17"/>
  </r>
  <r>
    <x v="18"/>
    <x v="6"/>
    <x v="17"/>
    <n v="2005"/>
    <x v="0"/>
    <x v="12"/>
    <x v="18"/>
  </r>
  <r>
    <x v="19"/>
    <x v="0"/>
    <x v="18"/>
    <n v="1995"/>
    <x v="1"/>
    <x v="12"/>
    <x v="19"/>
  </r>
  <r>
    <x v="20"/>
    <x v="10"/>
    <x v="19"/>
    <n v="2001"/>
    <x v="0"/>
    <x v="13"/>
    <x v="20"/>
  </r>
  <r>
    <x v="21"/>
    <x v="13"/>
    <x v="20"/>
    <n v="2012"/>
    <x v="0"/>
    <x v="14"/>
    <x v="21"/>
  </r>
  <r>
    <x v="22"/>
    <x v="14"/>
    <x v="21"/>
    <n v="2001"/>
    <x v="0"/>
    <x v="3"/>
    <x v="22"/>
  </r>
  <r>
    <x v="23"/>
    <x v="15"/>
    <x v="22"/>
    <n v="2012"/>
    <x v="0"/>
    <x v="11"/>
    <x v="23"/>
  </r>
  <r>
    <x v="24"/>
    <x v="6"/>
    <x v="23"/>
    <n v="1997"/>
    <x v="1"/>
    <x v="10"/>
    <x v="24"/>
  </r>
  <r>
    <x v="25"/>
    <x v="16"/>
    <x v="24"/>
    <n v="2010"/>
    <x v="0"/>
    <x v="6"/>
    <x v="25"/>
  </r>
  <r>
    <x v="26"/>
    <x v="10"/>
    <x v="19"/>
    <n v="2009"/>
    <x v="0"/>
    <x v="15"/>
    <x v="26"/>
  </r>
  <r>
    <x v="27"/>
    <x v="17"/>
    <x v="25"/>
    <n v="2004"/>
    <x v="0"/>
    <x v="9"/>
    <x v="27"/>
  </r>
  <r>
    <x v="28"/>
    <x v="15"/>
    <x v="26"/>
    <n v="2003"/>
    <x v="0"/>
    <x v="12"/>
    <x v="28"/>
  </r>
  <r>
    <x v="29"/>
    <x v="3"/>
    <x v="27"/>
    <n v="1992"/>
    <x v="1"/>
    <x v="16"/>
    <x v="29"/>
  </r>
  <r>
    <x v="30"/>
    <x v="8"/>
    <x v="28"/>
    <n v="2001"/>
    <x v="0"/>
    <x v="14"/>
    <x v="30"/>
  </r>
  <r>
    <x v="31"/>
    <x v="11"/>
    <x v="29"/>
    <n v="2001"/>
    <x v="0"/>
    <x v="4"/>
    <x v="31"/>
  </r>
  <r>
    <x v="32"/>
    <x v="18"/>
    <x v="30"/>
    <n v="1999"/>
    <x v="1"/>
    <x v="15"/>
    <x v="32"/>
  </r>
  <r>
    <x v="33"/>
    <x v="7"/>
    <x v="31"/>
    <n v="2005"/>
    <x v="0"/>
    <x v="7"/>
    <x v="33"/>
  </r>
  <r>
    <x v="34"/>
    <x v="3"/>
    <x v="32"/>
    <n v="2011"/>
    <x v="0"/>
    <x v="1"/>
    <x v="34"/>
  </r>
  <r>
    <x v="35"/>
    <x v="19"/>
    <x v="33"/>
    <n v="2011"/>
    <x v="0"/>
    <x v="10"/>
    <x v="35"/>
  </r>
  <r>
    <x v="36"/>
    <x v="14"/>
    <x v="34"/>
    <n v="2009"/>
    <x v="0"/>
    <x v="0"/>
    <x v="36"/>
  </r>
  <r>
    <x v="37"/>
    <x v="20"/>
    <x v="35"/>
    <n v="2012"/>
    <x v="0"/>
    <x v="0"/>
    <x v="37"/>
  </r>
  <r>
    <x v="38"/>
    <x v="9"/>
    <x v="36"/>
    <n v="2007"/>
    <x v="0"/>
    <x v="14"/>
    <x v="38"/>
  </r>
  <r>
    <x v="39"/>
    <x v="13"/>
    <x v="37"/>
    <n v="2008"/>
    <x v="0"/>
    <x v="5"/>
    <x v="39"/>
  </r>
  <r>
    <x v="40"/>
    <x v="8"/>
    <x v="38"/>
    <n v="2008"/>
    <x v="0"/>
    <x v="2"/>
    <x v="40"/>
  </r>
  <r>
    <x v="41"/>
    <x v="21"/>
    <x v="39"/>
    <n v="2008"/>
    <x v="0"/>
    <x v="14"/>
    <x v="41"/>
  </r>
  <r>
    <x v="42"/>
    <x v="5"/>
    <x v="40"/>
    <n v="1993"/>
    <x v="1"/>
    <x v="0"/>
    <x v="42"/>
  </r>
  <r>
    <x v="43"/>
    <x v="22"/>
    <x v="41"/>
    <n v="1993"/>
    <x v="1"/>
    <x v="8"/>
    <x v="43"/>
  </r>
  <r>
    <x v="44"/>
    <x v="5"/>
    <x v="7"/>
    <n v="1991"/>
    <x v="1"/>
    <x v="10"/>
    <x v="44"/>
  </r>
  <r>
    <x v="45"/>
    <x v="23"/>
    <x v="42"/>
    <n v="2006"/>
    <x v="0"/>
    <x v="0"/>
    <x v="45"/>
  </r>
  <r>
    <x v="46"/>
    <x v="5"/>
    <x v="43"/>
    <n v="1992"/>
    <x v="1"/>
    <x v="3"/>
    <x v="46"/>
  </r>
  <r>
    <x v="47"/>
    <x v="21"/>
    <x v="44"/>
    <n v="2003"/>
    <x v="0"/>
    <x v="17"/>
    <x v="47"/>
  </r>
  <r>
    <x v="48"/>
    <x v="24"/>
    <x v="45"/>
    <n v="1994"/>
    <x v="1"/>
    <x v="12"/>
    <x v="48"/>
  </r>
  <r>
    <x v="49"/>
    <x v="4"/>
    <x v="46"/>
    <n v="1997"/>
    <x v="1"/>
    <x v="17"/>
    <x v="49"/>
  </r>
  <r>
    <x v="50"/>
    <x v="25"/>
    <x v="47"/>
    <n v="2011"/>
    <x v="0"/>
    <x v="9"/>
    <x v="50"/>
  </r>
  <r>
    <x v="51"/>
    <x v="26"/>
    <x v="48"/>
    <n v="2009"/>
    <x v="0"/>
    <x v="2"/>
    <x v="51"/>
  </r>
  <r>
    <x v="52"/>
    <x v="27"/>
    <x v="49"/>
    <n v="1988"/>
    <x v="1"/>
    <x v="18"/>
    <x v="52"/>
  </r>
  <r>
    <x v="53"/>
    <x v="10"/>
    <x v="6"/>
    <n v="2011"/>
    <x v="0"/>
    <x v="17"/>
    <x v="53"/>
  </r>
  <r>
    <x v="54"/>
    <x v="28"/>
    <x v="50"/>
    <n v="2009"/>
    <x v="0"/>
    <x v="2"/>
    <x v="54"/>
  </r>
  <r>
    <x v="55"/>
    <x v="0"/>
    <x v="51"/>
    <n v="2006"/>
    <x v="0"/>
    <x v="18"/>
    <x v="55"/>
  </r>
  <r>
    <x v="56"/>
    <x v="10"/>
    <x v="19"/>
    <n v="2003"/>
    <x v="0"/>
    <x v="12"/>
    <x v="56"/>
  </r>
  <r>
    <x v="57"/>
    <x v="8"/>
    <x v="52"/>
    <n v="2006"/>
    <x v="0"/>
    <x v="10"/>
    <x v="57"/>
  </r>
  <r>
    <x v="58"/>
    <x v="21"/>
    <x v="53"/>
    <n v="1998"/>
    <x v="1"/>
    <x v="3"/>
    <x v="58"/>
  </r>
  <r>
    <x v="59"/>
    <x v="6"/>
    <x v="54"/>
    <n v="2004"/>
    <x v="0"/>
    <x v="5"/>
    <x v="59"/>
  </r>
  <r>
    <x v="60"/>
    <x v="22"/>
    <x v="55"/>
    <n v="2004"/>
    <x v="0"/>
    <x v="15"/>
    <x v="60"/>
  </r>
  <r>
    <x v="61"/>
    <x v="17"/>
    <x v="56"/>
    <n v="1966"/>
    <x v="1"/>
    <x v="5"/>
    <x v="61"/>
  </r>
  <r>
    <x v="62"/>
    <x v="13"/>
    <x v="57"/>
    <n v="2008"/>
    <x v="0"/>
    <x v="15"/>
    <x v="62"/>
  </r>
  <r>
    <x v="63"/>
    <x v="29"/>
    <x v="58"/>
    <n v="1989"/>
    <x v="1"/>
    <x v="7"/>
    <x v="63"/>
  </r>
  <r>
    <x v="64"/>
    <x v="16"/>
    <x v="59"/>
    <n v="1996"/>
    <x v="1"/>
    <x v="7"/>
    <x v="64"/>
  </r>
  <r>
    <x v="65"/>
    <x v="22"/>
    <x v="60"/>
    <n v="1997"/>
    <x v="1"/>
    <x v="18"/>
    <x v="65"/>
  </r>
  <r>
    <x v="66"/>
    <x v="19"/>
    <x v="61"/>
    <n v="2007"/>
    <x v="0"/>
    <x v="16"/>
    <x v="66"/>
  </r>
  <r>
    <x v="67"/>
    <x v="30"/>
    <x v="62"/>
    <n v="1999"/>
    <x v="1"/>
    <x v="16"/>
    <x v="67"/>
  </r>
  <r>
    <x v="68"/>
    <x v="4"/>
    <x v="63"/>
    <n v="1986"/>
    <x v="1"/>
    <x v="15"/>
    <x v="68"/>
  </r>
  <r>
    <x v="69"/>
    <x v="26"/>
    <x v="64"/>
    <n v="2010"/>
    <x v="0"/>
    <x v="13"/>
    <x v="69"/>
  </r>
  <r>
    <x v="70"/>
    <x v="15"/>
    <x v="65"/>
    <n v="2003"/>
    <x v="0"/>
    <x v="3"/>
    <x v="70"/>
  </r>
  <r>
    <x v="71"/>
    <x v="20"/>
    <x v="66"/>
    <n v="2010"/>
    <x v="0"/>
    <x v="2"/>
    <x v="71"/>
  </r>
  <r>
    <x v="72"/>
    <x v="31"/>
    <x v="67"/>
    <n v="1992"/>
    <x v="1"/>
    <x v="18"/>
    <x v="72"/>
  </r>
  <r>
    <x v="73"/>
    <x v="18"/>
    <x v="68"/>
    <n v="1991"/>
    <x v="1"/>
    <x v="2"/>
    <x v="73"/>
  </r>
  <r>
    <x v="74"/>
    <x v="14"/>
    <x v="69"/>
    <n v="2004"/>
    <x v="0"/>
    <x v="10"/>
    <x v="74"/>
  </r>
  <r>
    <x v="75"/>
    <x v="32"/>
    <x v="70"/>
    <n v="1986"/>
    <x v="1"/>
    <x v="17"/>
    <x v="75"/>
  </r>
  <r>
    <x v="76"/>
    <x v="0"/>
    <x v="71"/>
    <n v="2011"/>
    <x v="0"/>
    <x v="0"/>
    <x v="76"/>
  </r>
  <r>
    <x v="77"/>
    <x v="32"/>
    <x v="72"/>
    <n v="2011"/>
    <x v="0"/>
    <x v="4"/>
    <x v="77"/>
  </r>
  <r>
    <x v="78"/>
    <x v="2"/>
    <x v="73"/>
    <n v="2008"/>
    <x v="0"/>
    <x v="8"/>
    <x v="78"/>
  </r>
  <r>
    <x v="79"/>
    <x v="23"/>
    <x v="42"/>
    <n v="2012"/>
    <x v="0"/>
    <x v="13"/>
    <x v="79"/>
  </r>
  <r>
    <x v="80"/>
    <x v="29"/>
    <x v="74"/>
    <n v="1994"/>
    <x v="1"/>
    <x v="2"/>
    <x v="80"/>
  </r>
  <r>
    <x v="81"/>
    <x v="22"/>
    <x v="75"/>
    <n v="2006"/>
    <x v="0"/>
    <x v="8"/>
    <x v="81"/>
  </r>
  <r>
    <x v="82"/>
    <x v="15"/>
    <x v="65"/>
    <n v="2004"/>
    <x v="0"/>
    <x v="9"/>
    <x v="82"/>
  </r>
  <r>
    <x v="83"/>
    <x v="15"/>
    <x v="65"/>
    <n v="2008"/>
    <x v="0"/>
    <x v="14"/>
    <x v="83"/>
  </r>
  <r>
    <x v="84"/>
    <x v="11"/>
    <x v="76"/>
    <n v="2010"/>
    <x v="0"/>
    <x v="5"/>
    <x v="84"/>
  </r>
  <r>
    <x v="85"/>
    <x v="15"/>
    <x v="77"/>
    <n v="1968"/>
    <x v="1"/>
    <x v="15"/>
    <x v="85"/>
  </r>
  <r>
    <x v="86"/>
    <x v="18"/>
    <x v="78"/>
    <n v="1995"/>
    <x v="1"/>
    <x v="11"/>
    <x v="86"/>
  </r>
  <r>
    <x v="87"/>
    <x v="4"/>
    <x v="79"/>
    <n v="1985"/>
    <x v="1"/>
    <x v="3"/>
    <x v="87"/>
  </r>
  <r>
    <x v="88"/>
    <x v="3"/>
    <x v="80"/>
    <n v="2007"/>
    <x v="0"/>
    <x v="9"/>
    <x v="88"/>
  </r>
  <r>
    <x v="89"/>
    <x v="5"/>
    <x v="43"/>
    <n v="1990"/>
    <x v="1"/>
    <x v="13"/>
    <x v="89"/>
  </r>
  <r>
    <x v="90"/>
    <x v="8"/>
    <x v="81"/>
    <n v="1994"/>
    <x v="1"/>
    <x v="1"/>
    <x v="90"/>
  </r>
  <r>
    <x v="91"/>
    <x v="15"/>
    <x v="82"/>
    <n v="1992"/>
    <x v="1"/>
    <x v="7"/>
    <x v="91"/>
  </r>
  <r>
    <x v="92"/>
    <x v="23"/>
    <x v="83"/>
    <n v="2007"/>
    <x v="0"/>
    <x v="5"/>
    <x v="92"/>
  </r>
  <r>
    <x v="93"/>
    <x v="14"/>
    <x v="69"/>
    <n v="2006"/>
    <x v="0"/>
    <x v="13"/>
    <x v="93"/>
  </r>
  <r>
    <x v="94"/>
    <x v="0"/>
    <x v="84"/>
    <n v="2009"/>
    <x v="0"/>
    <x v="10"/>
    <x v="94"/>
  </r>
  <r>
    <x v="95"/>
    <x v="3"/>
    <x v="85"/>
    <n v="1987"/>
    <x v="1"/>
    <x v="1"/>
    <x v="95"/>
  </r>
  <r>
    <x v="96"/>
    <x v="8"/>
    <x v="86"/>
    <n v="1996"/>
    <x v="1"/>
    <x v="2"/>
    <x v="96"/>
  </r>
  <r>
    <x v="97"/>
    <x v="5"/>
    <x v="43"/>
    <n v="1998"/>
    <x v="1"/>
    <x v="2"/>
    <x v="97"/>
  </r>
  <r>
    <x v="98"/>
    <x v="5"/>
    <x v="87"/>
    <n v="1992"/>
    <x v="1"/>
    <x v="1"/>
    <x v="98"/>
  </r>
  <r>
    <x v="99"/>
    <x v="27"/>
    <x v="49"/>
    <n v="2002"/>
    <x v="0"/>
    <x v="9"/>
    <x v="99"/>
  </r>
  <r>
    <x v="100"/>
    <x v="32"/>
    <x v="88"/>
    <n v="1998"/>
    <x v="1"/>
    <x v="7"/>
    <x v="100"/>
  </r>
  <r>
    <x v="101"/>
    <x v="14"/>
    <x v="89"/>
    <n v="2002"/>
    <x v="0"/>
    <x v="3"/>
    <x v="101"/>
  </r>
  <r>
    <x v="102"/>
    <x v="9"/>
    <x v="90"/>
    <n v="2003"/>
    <x v="0"/>
    <x v="3"/>
    <x v="102"/>
  </r>
  <r>
    <x v="103"/>
    <x v="15"/>
    <x v="77"/>
    <n v="1982"/>
    <x v="1"/>
    <x v="14"/>
    <x v="103"/>
  </r>
  <r>
    <x v="104"/>
    <x v="16"/>
    <x v="91"/>
    <n v="2009"/>
    <x v="0"/>
    <x v="7"/>
    <x v="104"/>
  </r>
  <r>
    <x v="105"/>
    <x v="32"/>
    <x v="92"/>
    <n v="2007"/>
    <x v="0"/>
    <x v="11"/>
    <x v="105"/>
  </r>
  <r>
    <x v="106"/>
    <x v="14"/>
    <x v="93"/>
    <n v="2005"/>
    <x v="0"/>
    <x v="8"/>
    <x v="106"/>
  </r>
  <r>
    <x v="107"/>
    <x v="4"/>
    <x v="94"/>
    <n v="1996"/>
    <x v="1"/>
    <x v="16"/>
    <x v="107"/>
  </r>
  <r>
    <x v="108"/>
    <x v="15"/>
    <x v="65"/>
    <n v="2004"/>
    <x v="0"/>
    <x v="17"/>
    <x v="108"/>
  </r>
  <r>
    <x v="109"/>
    <x v="15"/>
    <x v="95"/>
    <n v="2011"/>
    <x v="0"/>
    <x v="14"/>
    <x v="109"/>
  </r>
  <r>
    <x v="110"/>
    <x v="15"/>
    <x v="96"/>
    <n v="2010"/>
    <x v="0"/>
    <x v="10"/>
    <x v="110"/>
  </r>
  <r>
    <x v="111"/>
    <x v="27"/>
    <x v="97"/>
    <n v="2007"/>
    <x v="0"/>
    <x v="3"/>
    <x v="111"/>
  </r>
  <r>
    <x v="112"/>
    <x v="10"/>
    <x v="19"/>
    <n v="2008"/>
    <x v="0"/>
    <x v="9"/>
    <x v="112"/>
  </r>
  <r>
    <x v="113"/>
    <x v="32"/>
    <x v="70"/>
    <n v="1986"/>
    <x v="1"/>
    <x v="9"/>
    <x v="113"/>
  </r>
  <r>
    <x v="114"/>
    <x v="0"/>
    <x v="98"/>
    <n v="1986"/>
    <x v="1"/>
    <x v="10"/>
    <x v="114"/>
  </r>
  <r>
    <x v="115"/>
    <x v="9"/>
    <x v="99"/>
    <n v="2001"/>
    <x v="0"/>
    <x v="11"/>
    <x v="115"/>
  </r>
  <r>
    <x v="116"/>
    <x v="20"/>
    <x v="100"/>
    <n v="1996"/>
    <x v="1"/>
    <x v="1"/>
    <x v="116"/>
  </r>
  <r>
    <x v="117"/>
    <x v="5"/>
    <x v="101"/>
    <n v="2000"/>
    <x v="1"/>
    <x v="9"/>
    <x v="117"/>
  </r>
  <r>
    <x v="118"/>
    <x v="15"/>
    <x v="102"/>
    <n v="2006"/>
    <x v="0"/>
    <x v="16"/>
    <x v="118"/>
  </r>
  <r>
    <x v="119"/>
    <x v="33"/>
    <x v="103"/>
    <n v="2003"/>
    <x v="0"/>
    <x v="5"/>
    <x v="119"/>
  </r>
  <r>
    <x v="120"/>
    <x v="24"/>
    <x v="104"/>
    <n v="1990"/>
    <x v="1"/>
    <x v="11"/>
    <x v="120"/>
  </r>
  <r>
    <x v="121"/>
    <x v="28"/>
    <x v="105"/>
    <n v="2010"/>
    <x v="0"/>
    <x v="6"/>
    <x v="121"/>
  </r>
  <r>
    <x v="122"/>
    <x v="9"/>
    <x v="90"/>
    <n v="2000"/>
    <x v="1"/>
    <x v="12"/>
    <x v="122"/>
  </r>
  <r>
    <x v="123"/>
    <x v="19"/>
    <x v="106"/>
    <n v="1992"/>
    <x v="1"/>
    <x v="9"/>
    <x v="123"/>
  </r>
  <r>
    <x v="124"/>
    <x v="15"/>
    <x v="107"/>
    <n v="1998"/>
    <x v="1"/>
    <x v="6"/>
    <x v="124"/>
  </r>
  <r>
    <x v="125"/>
    <x v="34"/>
    <x v="108"/>
    <n v="2005"/>
    <x v="0"/>
    <x v="10"/>
    <x v="125"/>
  </r>
  <r>
    <x v="126"/>
    <x v="35"/>
    <x v="109"/>
    <n v="2002"/>
    <x v="0"/>
    <x v="16"/>
    <x v="126"/>
  </r>
  <r>
    <x v="127"/>
    <x v="11"/>
    <x v="76"/>
    <n v="2012"/>
    <x v="0"/>
    <x v="9"/>
    <x v="127"/>
  </r>
  <r>
    <x v="128"/>
    <x v="18"/>
    <x v="110"/>
    <n v="1992"/>
    <x v="1"/>
    <x v="6"/>
    <x v="128"/>
  </r>
  <r>
    <x v="129"/>
    <x v="36"/>
    <x v="111"/>
    <n v="1996"/>
    <x v="1"/>
    <x v="5"/>
    <x v="129"/>
  </r>
  <r>
    <x v="130"/>
    <x v="10"/>
    <x v="112"/>
    <n v="2001"/>
    <x v="0"/>
    <x v="7"/>
    <x v="130"/>
  </r>
  <r>
    <x v="131"/>
    <x v="37"/>
    <x v="113"/>
    <n v="1994"/>
    <x v="1"/>
    <x v="10"/>
    <x v="131"/>
  </r>
  <r>
    <x v="132"/>
    <x v="7"/>
    <x v="114"/>
    <n v="2005"/>
    <x v="0"/>
    <x v="7"/>
    <x v="132"/>
  </r>
  <r>
    <x v="133"/>
    <x v="11"/>
    <x v="29"/>
    <n v="1999"/>
    <x v="1"/>
    <x v="5"/>
    <x v="133"/>
  </r>
  <r>
    <x v="134"/>
    <x v="4"/>
    <x v="115"/>
    <n v="1994"/>
    <x v="1"/>
    <x v="12"/>
    <x v="134"/>
  </r>
  <r>
    <x v="135"/>
    <x v="28"/>
    <x v="116"/>
    <n v="2003"/>
    <x v="0"/>
    <x v="17"/>
    <x v="135"/>
  </r>
  <r>
    <x v="136"/>
    <x v="24"/>
    <x v="117"/>
    <n v="2005"/>
    <x v="0"/>
    <x v="5"/>
    <x v="136"/>
  </r>
  <r>
    <x v="137"/>
    <x v="38"/>
    <x v="118"/>
    <n v="1996"/>
    <x v="1"/>
    <x v="3"/>
    <x v="137"/>
  </r>
  <r>
    <x v="138"/>
    <x v="0"/>
    <x v="71"/>
    <n v="2004"/>
    <x v="0"/>
    <x v="15"/>
    <x v="138"/>
  </r>
  <r>
    <x v="139"/>
    <x v="4"/>
    <x v="119"/>
    <n v="1984"/>
    <x v="1"/>
    <x v="12"/>
    <x v="139"/>
  </r>
  <r>
    <x v="140"/>
    <x v="14"/>
    <x v="47"/>
    <n v="1998"/>
    <x v="1"/>
    <x v="8"/>
    <x v="140"/>
  </r>
  <r>
    <x v="141"/>
    <x v="30"/>
    <x v="120"/>
    <n v="2012"/>
    <x v="0"/>
    <x v="3"/>
    <x v="141"/>
  </r>
  <r>
    <x v="142"/>
    <x v="10"/>
    <x v="121"/>
    <n v="2000"/>
    <x v="1"/>
    <x v="0"/>
    <x v="142"/>
  </r>
  <r>
    <x v="143"/>
    <x v="16"/>
    <x v="122"/>
    <n v="2004"/>
    <x v="0"/>
    <x v="1"/>
    <x v="143"/>
  </r>
  <r>
    <x v="144"/>
    <x v="5"/>
    <x v="7"/>
    <n v="1992"/>
    <x v="1"/>
    <x v="1"/>
    <x v="144"/>
  </r>
  <r>
    <x v="145"/>
    <x v="15"/>
    <x v="123"/>
    <n v="2007"/>
    <x v="0"/>
    <x v="1"/>
    <x v="145"/>
  </r>
  <r>
    <x v="146"/>
    <x v="39"/>
    <x v="124"/>
    <n v="2011"/>
    <x v="0"/>
    <x v="2"/>
    <x v="146"/>
  </r>
  <r>
    <x v="147"/>
    <x v="35"/>
    <x v="125"/>
    <n v="2002"/>
    <x v="0"/>
    <x v="5"/>
    <x v="147"/>
  </r>
  <r>
    <x v="148"/>
    <x v="15"/>
    <x v="126"/>
    <n v="1992"/>
    <x v="1"/>
    <x v="9"/>
    <x v="148"/>
  </r>
  <r>
    <x v="149"/>
    <x v="37"/>
    <x v="127"/>
    <n v="2010"/>
    <x v="0"/>
    <x v="1"/>
    <x v="149"/>
  </r>
  <r>
    <x v="150"/>
    <x v="37"/>
    <x v="128"/>
    <n v="2012"/>
    <x v="0"/>
    <x v="10"/>
    <x v="150"/>
  </r>
  <r>
    <x v="151"/>
    <x v="19"/>
    <x v="129"/>
    <n v="1979"/>
    <x v="1"/>
    <x v="9"/>
    <x v="151"/>
  </r>
  <r>
    <x v="152"/>
    <x v="40"/>
    <x v="130"/>
    <n v="2002"/>
    <x v="0"/>
    <x v="14"/>
    <x v="152"/>
  </r>
  <r>
    <x v="153"/>
    <x v="37"/>
    <x v="131"/>
    <n v="1999"/>
    <x v="1"/>
    <x v="7"/>
    <x v="153"/>
  </r>
  <r>
    <x v="154"/>
    <x v="7"/>
    <x v="132"/>
    <n v="2009"/>
    <x v="0"/>
    <x v="14"/>
    <x v="154"/>
  </r>
  <r>
    <x v="155"/>
    <x v="11"/>
    <x v="29"/>
    <n v="2011"/>
    <x v="0"/>
    <x v="13"/>
    <x v="155"/>
  </r>
  <r>
    <x v="156"/>
    <x v="0"/>
    <x v="133"/>
    <n v="1998"/>
    <x v="1"/>
    <x v="4"/>
    <x v="156"/>
  </r>
  <r>
    <x v="157"/>
    <x v="9"/>
    <x v="134"/>
    <n v="2012"/>
    <x v="0"/>
    <x v="12"/>
    <x v="157"/>
  </r>
  <r>
    <x v="158"/>
    <x v="15"/>
    <x v="77"/>
    <n v="1994"/>
    <x v="1"/>
    <x v="0"/>
    <x v="158"/>
  </r>
  <r>
    <x v="159"/>
    <x v="0"/>
    <x v="51"/>
    <n v="1979"/>
    <x v="1"/>
    <x v="15"/>
    <x v="159"/>
  </r>
  <r>
    <x v="160"/>
    <x v="15"/>
    <x v="135"/>
    <n v="2007"/>
    <x v="0"/>
    <x v="0"/>
    <x v="160"/>
  </r>
  <r>
    <x v="161"/>
    <x v="4"/>
    <x v="136"/>
    <n v="2003"/>
    <x v="0"/>
    <x v="18"/>
    <x v="161"/>
  </r>
  <r>
    <x v="162"/>
    <x v="33"/>
    <x v="137"/>
    <n v="1998"/>
    <x v="1"/>
    <x v="1"/>
    <x v="162"/>
  </r>
  <r>
    <x v="163"/>
    <x v="41"/>
    <x v="138"/>
    <n v="2007"/>
    <x v="0"/>
    <x v="11"/>
    <x v="163"/>
  </r>
  <r>
    <x v="164"/>
    <x v="26"/>
    <x v="139"/>
    <n v="2010"/>
    <x v="0"/>
    <x v="0"/>
    <x v="164"/>
  </r>
  <r>
    <x v="165"/>
    <x v="42"/>
    <x v="140"/>
    <n v="2000"/>
    <x v="1"/>
    <x v="10"/>
    <x v="165"/>
  </r>
  <r>
    <x v="166"/>
    <x v="3"/>
    <x v="85"/>
    <n v="1985"/>
    <x v="1"/>
    <x v="4"/>
    <x v="166"/>
  </r>
  <r>
    <x v="167"/>
    <x v="18"/>
    <x v="78"/>
    <n v="2002"/>
    <x v="0"/>
    <x v="16"/>
    <x v="167"/>
  </r>
  <r>
    <x v="168"/>
    <x v="4"/>
    <x v="46"/>
    <n v="1993"/>
    <x v="1"/>
    <x v="4"/>
    <x v="168"/>
  </r>
  <r>
    <x v="169"/>
    <x v="21"/>
    <x v="141"/>
    <n v="1996"/>
    <x v="1"/>
    <x v="4"/>
    <x v="169"/>
  </r>
  <r>
    <x v="170"/>
    <x v="0"/>
    <x v="142"/>
    <n v="2011"/>
    <x v="0"/>
    <x v="1"/>
    <x v="170"/>
  </r>
  <r>
    <x v="171"/>
    <x v="17"/>
    <x v="143"/>
    <n v="1969"/>
    <x v="1"/>
    <x v="8"/>
    <x v="171"/>
  </r>
  <r>
    <x v="172"/>
    <x v="9"/>
    <x v="99"/>
    <n v="2000"/>
    <x v="1"/>
    <x v="17"/>
    <x v="172"/>
  </r>
  <r>
    <x v="173"/>
    <x v="6"/>
    <x v="144"/>
    <n v="2007"/>
    <x v="0"/>
    <x v="4"/>
    <x v="173"/>
  </r>
  <r>
    <x v="174"/>
    <x v="43"/>
    <x v="145"/>
    <n v="2004"/>
    <x v="0"/>
    <x v="0"/>
    <x v="174"/>
  </r>
  <r>
    <x v="175"/>
    <x v="18"/>
    <x v="30"/>
    <n v="1996"/>
    <x v="1"/>
    <x v="11"/>
    <x v="175"/>
  </r>
  <r>
    <x v="176"/>
    <x v="13"/>
    <x v="37"/>
    <n v="2010"/>
    <x v="0"/>
    <x v="16"/>
    <x v="176"/>
  </r>
  <r>
    <x v="177"/>
    <x v="7"/>
    <x v="146"/>
    <n v="2009"/>
    <x v="0"/>
    <x v="18"/>
    <x v="177"/>
  </r>
  <r>
    <x v="178"/>
    <x v="11"/>
    <x v="147"/>
    <n v="2012"/>
    <x v="0"/>
    <x v="1"/>
    <x v="178"/>
  </r>
  <r>
    <x v="179"/>
    <x v="19"/>
    <x v="61"/>
    <n v="2005"/>
    <x v="0"/>
    <x v="9"/>
    <x v="179"/>
  </r>
  <r>
    <x v="180"/>
    <x v="14"/>
    <x v="93"/>
    <n v="2010"/>
    <x v="0"/>
    <x v="9"/>
    <x v="180"/>
  </r>
  <r>
    <x v="181"/>
    <x v="10"/>
    <x v="148"/>
    <n v="1996"/>
    <x v="1"/>
    <x v="16"/>
    <x v="181"/>
  </r>
  <r>
    <x v="182"/>
    <x v="15"/>
    <x v="95"/>
    <n v="2011"/>
    <x v="0"/>
    <x v="13"/>
    <x v="182"/>
  </r>
  <r>
    <x v="183"/>
    <x v="15"/>
    <x v="149"/>
    <n v="1994"/>
    <x v="1"/>
    <x v="10"/>
    <x v="183"/>
  </r>
  <r>
    <x v="184"/>
    <x v="0"/>
    <x v="150"/>
    <n v="1992"/>
    <x v="1"/>
    <x v="7"/>
    <x v="184"/>
  </r>
  <r>
    <x v="185"/>
    <x v="28"/>
    <x v="116"/>
    <n v="2009"/>
    <x v="0"/>
    <x v="12"/>
    <x v="185"/>
  </r>
  <r>
    <x v="186"/>
    <x v="40"/>
    <x v="151"/>
    <n v="1986"/>
    <x v="1"/>
    <x v="4"/>
    <x v="186"/>
  </r>
  <r>
    <x v="187"/>
    <x v="7"/>
    <x v="152"/>
    <n v="2003"/>
    <x v="0"/>
    <x v="8"/>
    <x v="187"/>
  </r>
  <r>
    <x v="188"/>
    <x v="3"/>
    <x v="153"/>
    <n v="2008"/>
    <x v="0"/>
    <x v="14"/>
    <x v="188"/>
  </r>
  <r>
    <x v="189"/>
    <x v="21"/>
    <x v="154"/>
    <n v="2004"/>
    <x v="0"/>
    <x v="1"/>
    <x v="189"/>
  </r>
  <r>
    <x v="190"/>
    <x v="4"/>
    <x v="155"/>
    <n v="2011"/>
    <x v="0"/>
    <x v="12"/>
    <x v="190"/>
  </r>
  <r>
    <x v="191"/>
    <x v="0"/>
    <x v="142"/>
    <n v="1997"/>
    <x v="1"/>
    <x v="15"/>
    <x v="191"/>
  </r>
  <r>
    <x v="192"/>
    <x v="19"/>
    <x v="156"/>
    <n v="2006"/>
    <x v="0"/>
    <x v="13"/>
    <x v="192"/>
  </r>
  <r>
    <x v="193"/>
    <x v="4"/>
    <x v="157"/>
    <n v="1993"/>
    <x v="1"/>
    <x v="17"/>
    <x v="193"/>
  </r>
  <r>
    <x v="194"/>
    <x v="14"/>
    <x v="34"/>
    <n v="2008"/>
    <x v="0"/>
    <x v="11"/>
    <x v="194"/>
  </r>
  <r>
    <x v="195"/>
    <x v="26"/>
    <x v="48"/>
    <n v="2010"/>
    <x v="0"/>
    <x v="0"/>
    <x v="195"/>
  </r>
  <r>
    <x v="196"/>
    <x v="3"/>
    <x v="80"/>
    <n v="2006"/>
    <x v="0"/>
    <x v="12"/>
    <x v="196"/>
  </r>
  <r>
    <x v="197"/>
    <x v="5"/>
    <x v="158"/>
    <n v="2006"/>
    <x v="0"/>
    <x v="3"/>
    <x v="197"/>
  </r>
  <r>
    <x v="198"/>
    <x v="11"/>
    <x v="147"/>
    <n v="2012"/>
    <x v="0"/>
    <x v="14"/>
    <x v="198"/>
  </r>
  <r>
    <x v="199"/>
    <x v="14"/>
    <x v="159"/>
    <n v="2011"/>
    <x v="0"/>
    <x v="18"/>
    <x v="199"/>
  </r>
  <r>
    <x v="200"/>
    <x v="16"/>
    <x v="160"/>
    <n v="1998"/>
    <x v="1"/>
    <x v="18"/>
    <x v="200"/>
  </r>
  <r>
    <x v="201"/>
    <x v="32"/>
    <x v="161"/>
    <n v="1994"/>
    <x v="1"/>
    <x v="15"/>
    <x v="201"/>
  </r>
  <r>
    <x v="202"/>
    <x v="41"/>
    <x v="138"/>
    <n v="2008"/>
    <x v="0"/>
    <x v="7"/>
    <x v="202"/>
  </r>
  <r>
    <x v="203"/>
    <x v="13"/>
    <x v="37"/>
    <n v="2011"/>
    <x v="0"/>
    <x v="10"/>
    <x v="203"/>
  </r>
  <r>
    <x v="204"/>
    <x v="23"/>
    <x v="162"/>
    <n v="2011"/>
    <x v="0"/>
    <x v="9"/>
    <x v="204"/>
  </r>
  <r>
    <x v="205"/>
    <x v="28"/>
    <x v="163"/>
    <n v="2008"/>
    <x v="0"/>
    <x v="17"/>
    <x v="205"/>
  </r>
  <r>
    <x v="206"/>
    <x v="40"/>
    <x v="164"/>
    <n v="1997"/>
    <x v="1"/>
    <x v="4"/>
    <x v="206"/>
  </r>
  <r>
    <x v="207"/>
    <x v="34"/>
    <x v="108"/>
    <n v="2006"/>
    <x v="0"/>
    <x v="14"/>
    <x v="207"/>
  </r>
  <r>
    <x v="208"/>
    <x v="6"/>
    <x v="165"/>
    <n v="2006"/>
    <x v="0"/>
    <x v="8"/>
    <x v="208"/>
  </r>
  <r>
    <x v="209"/>
    <x v="30"/>
    <x v="166"/>
    <n v="1997"/>
    <x v="1"/>
    <x v="17"/>
    <x v="209"/>
  </r>
  <r>
    <x v="210"/>
    <x v="36"/>
    <x v="167"/>
    <n v="1985"/>
    <x v="1"/>
    <x v="13"/>
    <x v="210"/>
  </r>
  <r>
    <x v="211"/>
    <x v="24"/>
    <x v="168"/>
    <n v="2009"/>
    <x v="0"/>
    <x v="13"/>
    <x v="211"/>
  </r>
  <r>
    <x v="212"/>
    <x v="14"/>
    <x v="47"/>
    <n v="2007"/>
    <x v="0"/>
    <x v="2"/>
    <x v="212"/>
  </r>
  <r>
    <x v="213"/>
    <x v="3"/>
    <x v="5"/>
    <n v="2012"/>
    <x v="0"/>
    <x v="14"/>
    <x v="213"/>
  </r>
  <r>
    <x v="214"/>
    <x v="41"/>
    <x v="169"/>
    <n v="2003"/>
    <x v="0"/>
    <x v="7"/>
    <x v="214"/>
  </r>
  <r>
    <x v="215"/>
    <x v="24"/>
    <x v="170"/>
    <n v="1988"/>
    <x v="1"/>
    <x v="0"/>
    <x v="215"/>
  </r>
  <r>
    <x v="216"/>
    <x v="22"/>
    <x v="171"/>
    <n v="2005"/>
    <x v="0"/>
    <x v="8"/>
    <x v="216"/>
  </r>
  <r>
    <x v="217"/>
    <x v="10"/>
    <x v="172"/>
    <n v="2009"/>
    <x v="0"/>
    <x v="12"/>
    <x v="217"/>
  </r>
  <r>
    <x v="218"/>
    <x v="14"/>
    <x v="173"/>
    <n v="1992"/>
    <x v="1"/>
    <x v="17"/>
    <x v="218"/>
  </r>
  <r>
    <x v="219"/>
    <x v="0"/>
    <x v="174"/>
    <n v="2003"/>
    <x v="0"/>
    <x v="16"/>
    <x v="219"/>
  </r>
  <r>
    <x v="220"/>
    <x v="20"/>
    <x v="100"/>
    <n v="1991"/>
    <x v="1"/>
    <x v="8"/>
    <x v="220"/>
  </r>
  <r>
    <x v="221"/>
    <x v="3"/>
    <x v="175"/>
    <n v="1977"/>
    <x v="1"/>
    <x v="10"/>
    <x v="221"/>
  </r>
  <r>
    <x v="222"/>
    <x v="2"/>
    <x v="176"/>
    <n v="2004"/>
    <x v="0"/>
    <x v="18"/>
    <x v="222"/>
  </r>
  <r>
    <x v="223"/>
    <x v="11"/>
    <x v="29"/>
    <n v="2012"/>
    <x v="0"/>
    <x v="16"/>
    <x v="223"/>
  </r>
  <r>
    <x v="224"/>
    <x v="8"/>
    <x v="38"/>
    <n v="2012"/>
    <x v="0"/>
    <x v="17"/>
    <x v="224"/>
  </r>
  <r>
    <x v="225"/>
    <x v="0"/>
    <x v="84"/>
    <n v="2012"/>
    <x v="0"/>
    <x v="10"/>
    <x v="225"/>
  </r>
  <r>
    <x v="226"/>
    <x v="6"/>
    <x v="177"/>
    <n v="2003"/>
    <x v="0"/>
    <x v="16"/>
    <x v="226"/>
  </r>
  <r>
    <x v="227"/>
    <x v="29"/>
    <x v="178"/>
    <n v="2002"/>
    <x v="0"/>
    <x v="5"/>
    <x v="227"/>
  </r>
  <r>
    <x v="228"/>
    <x v="15"/>
    <x v="107"/>
    <n v="2003"/>
    <x v="0"/>
    <x v="16"/>
    <x v="228"/>
  </r>
  <r>
    <x v="229"/>
    <x v="0"/>
    <x v="179"/>
    <n v="1997"/>
    <x v="1"/>
    <x v="15"/>
    <x v="229"/>
  </r>
  <r>
    <x v="230"/>
    <x v="4"/>
    <x v="159"/>
    <n v="2003"/>
    <x v="0"/>
    <x v="14"/>
    <x v="230"/>
  </r>
  <r>
    <x v="231"/>
    <x v="41"/>
    <x v="180"/>
    <n v="2012"/>
    <x v="0"/>
    <x v="12"/>
    <x v="231"/>
  </r>
  <r>
    <x v="232"/>
    <x v="40"/>
    <x v="181"/>
    <n v="2002"/>
    <x v="0"/>
    <x v="1"/>
    <x v="232"/>
  </r>
  <r>
    <x v="233"/>
    <x v="4"/>
    <x v="155"/>
    <n v="2005"/>
    <x v="0"/>
    <x v="12"/>
    <x v="233"/>
  </r>
  <r>
    <x v="234"/>
    <x v="20"/>
    <x v="182"/>
    <n v="2004"/>
    <x v="0"/>
    <x v="2"/>
    <x v="234"/>
  </r>
  <r>
    <x v="235"/>
    <x v="10"/>
    <x v="183"/>
    <n v="1993"/>
    <x v="1"/>
    <x v="15"/>
    <x v="235"/>
  </r>
  <r>
    <x v="236"/>
    <x v="15"/>
    <x v="184"/>
    <n v="1999"/>
    <x v="1"/>
    <x v="2"/>
    <x v="236"/>
  </r>
  <r>
    <x v="237"/>
    <x v="24"/>
    <x v="117"/>
    <n v="2007"/>
    <x v="0"/>
    <x v="4"/>
    <x v="237"/>
  </r>
  <r>
    <x v="238"/>
    <x v="10"/>
    <x v="185"/>
    <n v="2005"/>
    <x v="0"/>
    <x v="8"/>
    <x v="238"/>
  </r>
  <r>
    <x v="239"/>
    <x v="18"/>
    <x v="186"/>
    <n v="2010"/>
    <x v="0"/>
    <x v="9"/>
    <x v="239"/>
  </r>
  <r>
    <x v="240"/>
    <x v="10"/>
    <x v="148"/>
    <n v="2007"/>
    <x v="0"/>
    <x v="2"/>
    <x v="240"/>
  </r>
  <r>
    <x v="241"/>
    <x v="2"/>
    <x v="187"/>
    <n v="2002"/>
    <x v="0"/>
    <x v="16"/>
    <x v="241"/>
  </r>
  <r>
    <x v="242"/>
    <x v="6"/>
    <x v="188"/>
    <n v="1997"/>
    <x v="1"/>
    <x v="11"/>
    <x v="242"/>
  </r>
  <r>
    <x v="243"/>
    <x v="21"/>
    <x v="189"/>
    <n v="1993"/>
    <x v="1"/>
    <x v="5"/>
    <x v="243"/>
  </r>
  <r>
    <x v="244"/>
    <x v="10"/>
    <x v="12"/>
    <n v="2008"/>
    <x v="0"/>
    <x v="16"/>
    <x v="244"/>
  </r>
  <r>
    <x v="245"/>
    <x v="20"/>
    <x v="100"/>
    <n v="1999"/>
    <x v="1"/>
    <x v="10"/>
    <x v="245"/>
  </r>
  <r>
    <x v="246"/>
    <x v="10"/>
    <x v="190"/>
    <n v="2010"/>
    <x v="0"/>
    <x v="10"/>
    <x v="246"/>
  </r>
  <r>
    <x v="247"/>
    <x v="30"/>
    <x v="62"/>
    <n v="1997"/>
    <x v="1"/>
    <x v="3"/>
    <x v="247"/>
  </r>
  <r>
    <x v="248"/>
    <x v="24"/>
    <x v="168"/>
    <n v="2005"/>
    <x v="0"/>
    <x v="3"/>
    <x v="248"/>
  </r>
  <r>
    <x v="249"/>
    <x v="20"/>
    <x v="66"/>
    <n v="2008"/>
    <x v="0"/>
    <x v="10"/>
    <x v="249"/>
  </r>
  <r>
    <x v="250"/>
    <x v="44"/>
    <x v="191"/>
    <n v="2009"/>
    <x v="0"/>
    <x v="9"/>
    <x v="250"/>
  </r>
  <r>
    <x v="251"/>
    <x v="9"/>
    <x v="90"/>
    <n v="2000"/>
    <x v="1"/>
    <x v="18"/>
    <x v="251"/>
  </r>
  <r>
    <x v="252"/>
    <x v="26"/>
    <x v="48"/>
    <n v="2006"/>
    <x v="0"/>
    <x v="17"/>
    <x v="252"/>
  </r>
  <r>
    <x v="253"/>
    <x v="11"/>
    <x v="192"/>
    <n v="1997"/>
    <x v="1"/>
    <x v="5"/>
    <x v="253"/>
  </r>
  <r>
    <x v="254"/>
    <x v="0"/>
    <x v="193"/>
    <n v="2004"/>
    <x v="0"/>
    <x v="4"/>
    <x v="254"/>
  </r>
  <r>
    <x v="255"/>
    <x v="1"/>
    <x v="194"/>
    <n v="1995"/>
    <x v="1"/>
    <x v="0"/>
    <x v="255"/>
  </r>
  <r>
    <x v="256"/>
    <x v="6"/>
    <x v="8"/>
    <n v="1991"/>
    <x v="1"/>
    <x v="1"/>
    <x v="256"/>
  </r>
  <r>
    <x v="257"/>
    <x v="6"/>
    <x v="195"/>
    <n v="2007"/>
    <x v="0"/>
    <x v="10"/>
    <x v="257"/>
  </r>
  <r>
    <x v="258"/>
    <x v="20"/>
    <x v="196"/>
    <n v="2002"/>
    <x v="0"/>
    <x v="18"/>
    <x v="258"/>
  </r>
  <r>
    <x v="259"/>
    <x v="38"/>
    <x v="197"/>
    <n v="1994"/>
    <x v="1"/>
    <x v="10"/>
    <x v="259"/>
  </r>
  <r>
    <x v="260"/>
    <x v="8"/>
    <x v="198"/>
    <n v="1993"/>
    <x v="1"/>
    <x v="13"/>
    <x v="260"/>
  </r>
  <r>
    <x v="261"/>
    <x v="8"/>
    <x v="199"/>
    <n v="1997"/>
    <x v="1"/>
    <x v="15"/>
    <x v="261"/>
  </r>
  <r>
    <x v="262"/>
    <x v="7"/>
    <x v="200"/>
    <n v="2012"/>
    <x v="0"/>
    <x v="17"/>
    <x v="262"/>
  </r>
  <r>
    <x v="263"/>
    <x v="18"/>
    <x v="201"/>
    <n v="1995"/>
    <x v="1"/>
    <x v="16"/>
    <x v="263"/>
  </r>
  <r>
    <x v="264"/>
    <x v="19"/>
    <x v="202"/>
    <n v="2012"/>
    <x v="0"/>
    <x v="13"/>
    <x v="264"/>
  </r>
  <r>
    <x v="265"/>
    <x v="41"/>
    <x v="203"/>
    <n v="2010"/>
    <x v="0"/>
    <x v="18"/>
    <x v="265"/>
  </r>
  <r>
    <x v="266"/>
    <x v="32"/>
    <x v="204"/>
    <n v="2007"/>
    <x v="0"/>
    <x v="16"/>
    <x v="266"/>
  </r>
  <r>
    <x v="267"/>
    <x v="5"/>
    <x v="205"/>
    <n v="1989"/>
    <x v="1"/>
    <x v="16"/>
    <x v="267"/>
  </r>
  <r>
    <x v="268"/>
    <x v="14"/>
    <x v="206"/>
    <n v="1998"/>
    <x v="1"/>
    <x v="2"/>
    <x v="268"/>
  </r>
  <r>
    <x v="269"/>
    <x v="27"/>
    <x v="207"/>
    <n v="2005"/>
    <x v="0"/>
    <x v="17"/>
    <x v="269"/>
  </r>
  <r>
    <x v="270"/>
    <x v="36"/>
    <x v="208"/>
    <n v="1999"/>
    <x v="1"/>
    <x v="12"/>
    <x v="270"/>
  </r>
  <r>
    <x v="271"/>
    <x v="45"/>
    <x v="209"/>
    <n v="1987"/>
    <x v="1"/>
    <x v="0"/>
    <x v="271"/>
  </r>
  <r>
    <x v="272"/>
    <x v="15"/>
    <x v="107"/>
    <n v="1996"/>
    <x v="1"/>
    <x v="10"/>
    <x v="272"/>
  </r>
  <r>
    <x v="273"/>
    <x v="15"/>
    <x v="210"/>
    <n v="2010"/>
    <x v="0"/>
    <x v="6"/>
    <x v="273"/>
  </r>
  <r>
    <x v="274"/>
    <x v="17"/>
    <x v="211"/>
    <n v="1992"/>
    <x v="1"/>
    <x v="9"/>
    <x v="274"/>
  </r>
  <r>
    <x v="275"/>
    <x v="1"/>
    <x v="212"/>
    <n v="2011"/>
    <x v="0"/>
    <x v="10"/>
    <x v="275"/>
  </r>
  <r>
    <x v="276"/>
    <x v="46"/>
    <x v="213"/>
    <n v="2008"/>
    <x v="0"/>
    <x v="13"/>
    <x v="276"/>
  </r>
  <r>
    <x v="277"/>
    <x v="16"/>
    <x v="214"/>
    <n v="2005"/>
    <x v="0"/>
    <x v="18"/>
    <x v="277"/>
  </r>
  <r>
    <x v="278"/>
    <x v="18"/>
    <x v="215"/>
    <n v="2007"/>
    <x v="0"/>
    <x v="12"/>
    <x v="278"/>
  </r>
  <r>
    <x v="279"/>
    <x v="0"/>
    <x v="216"/>
    <n v="2007"/>
    <x v="0"/>
    <x v="14"/>
    <x v="279"/>
  </r>
  <r>
    <x v="280"/>
    <x v="24"/>
    <x v="217"/>
    <n v="2010"/>
    <x v="0"/>
    <x v="12"/>
    <x v="280"/>
  </r>
  <r>
    <x v="281"/>
    <x v="0"/>
    <x v="218"/>
    <n v="1999"/>
    <x v="1"/>
    <x v="12"/>
    <x v="281"/>
  </r>
  <r>
    <x v="282"/>
    <x v="22"/>
    <x v="171"/>
    <n v="2009"/>
    <x v="0"/>
    <x v="3"/>
    <x v="282"/>
  </r>
  <r>
    <x v="283"/>
    <x v="9"/>
    <x v="90"/>
    <n v="2003"/>
    <x v="0"/>
    <x v="14"/>
    <x v="283"/>
  </r>
  <r>
    <x v="284"/>
    <x v="46"/>
    <x v="219"/>
    <n v="1993"/>
    <x v="1"/>
    <x v="10"/>
    <x v="284"/>
  </r>
  <r>
    <x v="285"/>
    <x v="18"/>
    <x v="220"/>
    <n v="2006"/>
    <x v="0"/>
    <x v="9"/>
    <x v="285"/>
  </r>
  <r>
    <x v="286"/>
    <x v="15"/>
    <x v="107"/>
    <n v="2000"/>
    <x v="1"/>
    <x v="6"/>
    <x v="286"/>
  </r>
  <r>
    <x v="287"/>
    <x v="18"/>
    <x v="221"/>
    <n v="2013"/>
    <x v="0"/>
    <x v="0"/>
    <x v="287"/>
  </r>
  <r>
    <x v="288"/>
    <x v="14"/>
    <x v="222"/>
    <n v="2009"/>
    <x v="0"/>
    <x v="2"/>
    <x v="288"/>
  </r>
  <r>
    <x v="289"/>
    <x v="3"/>
    <x v="223"/>
    <n v="2006"/>
    <x v="0"/>
    <x v="6"/>
    <x v="289"/>
  </r>
  <r>
    <x v="290"/>
    <x v="19"/>
    <x v="224"/>
    <n v="2006"/>
    <x v="0"/>
    <x v="5"/>
    <x v="290"/>
  </r>
  <r>
    <x v="291"/>
    <x v="15"/>
    <x v="225"/>
    <n v="1963"/>
    <x v="1"/>
    <x v="2"/>
    <x v="291"/>
  </r>
  <r>
    <x v="292"/>
    <x v="32"/>
    <x v="226"/>
    <n v="1991"/>
    <x v="1"/>
    <x v="14"/>
    <x v="292"/>
  </r>
  <r>
    <x v="293"/>
    <x v="17"/>
    <x v="227"/>
    <n v="1964"/>
    <x v="1"/>
    <x v="18"/>
    <x v="293"/>
  </r>
  <r>
    <x v="294"/>
    <x v="0"/>
    <x v="51"/>
    <n v="1997"/>
    <x v="1"/>
    <x v="8"/>
    <x v="294"/>
  </r>
  <r>
    <x v="295"/>
    <x v="15"/>
    <x v="123"/>
    <n v="2000"/>
    <x v="1"/>
    <x v="12"/>
    <x v="295"/>
  </r>
  <r>
    <x v="296"/>
    <x v="15"/>
    <x v="228"/>
    <n v="1993"/>
    <x v="1"/>
    <x v="6"/>
    <x v="296"/>
  </r>
  <r>
    <x v="297"/>
    <x v="44"/>
    <x v="229"/>
    <n v="2004"/>
    <x v="0"/>
    <x v="16"/>
    <x v="297"/>
  </r>
  <r>
    <x v="298"/>
    <x v="15"/>
    <x v="230"/>
    <n v="2011"/>
    <x v="0"/>
    <x v="0"/>
    <x v="298"/>
  </r>
  <r>
    <x v="299"/>
    <x v="8"/>
    <x v="231"/>
    <n v="1996"/>
    <x v="1"/>
    <x v="5"/>
    <x v="299"/>
  </r>
  <r>
    <x v="300"/>
    <x v="33"/>
    <x v="232"/>
    <n v="2006"/>
    <x v="0"/>
    <x v="2"/>
    <x v="300"/>
  </r>
  <r>
    <x v="301"/>
    <x v="14"/>
    <x v="233"/>
    <n v="1993"/>
    <x v="1"/>
    <x v="18"/>
    <x v="301"/>
  </r>
  <r>
    <x v="302"/>
    <x v="28"/>
    <x v="234"/>
    <n v="1993"/>
    <x v="1"/>
    <x v="6"/>
    <x v="302"/>
  </r>
  <r>
    <x v="303"/>
    <x v="27"/>
    <x v="235"/>
    <n v="1992"/>
    <x v="1"/>
    <x v="10"/>
    <x v="303"/>
  </r>
  <r>
    <x v="304"/>
    <x v="42"/>
    <x v="236"/>
    <n v="2000"/>
    <x v="1"/>
    <x v="4"/>
    <x v="304"/>
  </r>
  <r>
    <x v="305"/>
    <x v="18"/>
    <x v="68"/>
    <n v="1990"/>
    <x v="1"/>
    <x v="10"/>
    <x v="305"/>
  </r>
  <r>
    <x v="306"/>
    <x v="32"/>
    <x v="72"/>
    <n v="2012"/>
    <x v="0"/>
    <x v="5"/>
    <x v="306"/>
  </r>
  <r>
    <x v="307"/>
    <x v="5"/>
    <x v="237"/>
    <n v="1985"/>
    <x v="1"/>
    <x v="5"/>
    <x v="307"/>
  </r>
  <r>
    <x v="308"/>
    <x v="5"/>
    <x v="43"/>
    <n v="1996"/>
    <x v="1"/>
    <x v="3"/>
    <x v="308"/>
  </r>
  <r>
    <x v="309"/>
    <x v="15"/>
    <x v="77"/>
    <n v="1982"/>
    <x v="1"/>
    <x v="2"/>
    <x v="309"/>
  </r>
  <r>
    <x v="310"/>
    <x v="33"/>
    <x v="103"/>
    <n v="1996"/>
    <x v="1"/>
    <x v="8"/>
    <x v="310"/>
  </r>
  <r>
    <x v="311"/>
    <x v="40"/>
    <x v="238"/>
    <n v="2001"/>
    <x v="0"/>
    <x v="8"/>
    <x v="311"/>
  </r>
  <r>
    <x v="312"/>
    <x v="41"/>
    <x v="138"/>
    <n v="2000"/>
    <x v="1"/>
    <x v="2"/>
    <x v="312"/>
  </r>
  <r>
    <x v="313"/>
    <x v="22"/>
    <x v="239"/>
    <n v="2009"/>
    <x v="0"/>
    <x v="7"/>
    <x v="313"/>
  </r>
  <r>
    <x v="314"/>
    <x v="32"/>
    <x v="204"/>
    <n v="2003"/>
    <x v="0"/>
    <x v="0"/>
    <x v="314"/>
  </r>
  <r>
    <x v="315"/>
    <x v="15"/>
    <x v="240"/>
    <n v="1979"/>
    <x v="1"/>
    <x v="14"/>
    <x v="315"/>
  </r>
  <r>
    <x v="316"/>
    <x v="19"/>
    <x v="241"/>
    <n v="2002"/>
    <x v="0"/>
    <x v="13"/>
    <x v="316"/>
  </r>
  <r>
    <x v="317"/>
    <x v="46"/>
    <x v="242"/>
    <n v="2004"/>
    <x v="0"/>
    <x v="11"/>
    <x v="317"/>
  </r>
  <r>
    <x v="318"/>
    <x v="17"/>
    <x v="243"/>
    <n v="1998"/>
    <x v="1"/>
    <x v="11"/>
    <x v="318"/>
  </r>
  <r>
    <x v="319"/>
    <x v="24"/>
    <x v="244"/>
    <n v="1996"/>
    <x v="1"/>
    <x v="16"/>
    <x v="319"/>
  </r>
  <r>
    <x v="320"/>
    <x v="19"/>
    <x v="245"/>
    <n v="1999"/>
    <x v="1"/>
    <x v="15"/>
    <x v="320"/>
  </r>
  <r>
    <x v="321"/>
    <x v="0"/>
    <x v="246"/>
    <n v="2001"/>
    <x v="0"/>
    <x v="3"/>
    <x v="321"/>
  </r>
  <r>
    <x v="322"/>
    <x v="19"/>
    <x v="247"/>
    <n v="2011"/>
    <x v="0"/>
    <x v="15"/>
    <x v="322"/>
  </r>
  <r>
    <x v="323"/>
    <x v="15"/>
    <x v="248"/>
    <n v="2012"/>
    <x v="0"/>
    <x v="11"/>
    <x v="323"/>
  </r>
  <r>
    <x v="324"/>
    <x v="33"/>
    <x v="249"/>
    <n v="2008"/>
    <x v="0"/>
    <x v="10"/>
    <x v="324"/>
  </r>
  <r>
    <x v="325"/>
    <x v="20"/>
    <x v="250"/>
    <n v="2006"/>
    <x v="0"/>
    <x v="10"/>
    <x v="325"/>
  </r>
  <r>
    <x v="326"/>
    <x v="11"/>
    <x v="192"/>
    <n v="2002"/>
    <x v="0"/>
    <x v="18"/>
    <x v="326"/>
  </r>
  <r>
    <x v="327"/>
    <x v="18"/>
    <x v="251"/>
    <n v="1994"/>
    <x v="1"/>
    <x v="10"/>
    <x v="327"/>
  </r>
  <r>
    <x v="328"/>
    <x v="39"/>
    <x v="124"/>
    <n v="2010"/>
    <x v="0"/>
    <x v="1"/>
    <x v="328"/>
  </r>
  <r>
    <x v="329"/>
    <x v="18"/>
    <x v="252"/>
    <n v="2009"/>
    <x v="0"/>
    <x v="3"/>
    <x v="329"/>
  </r>
  <r>
    <x v="330"/>
    <x v="10"/>
    <x v="253"/>
    <n v="2011"/>
    <x v="0"/>
    <x v="18"/>
    <x v="330"/>
  </r>
  <r>
    <x v="331"/>
    <x v="20"/>
    <x v="66"/>
    <n v="2008"/>
    <x v="0"/>
    <x v="5"/>
    <x v="331"/>
  </r>
  <r>
    <x v="332"/>
    <x v="5"/>
    <x v="254"/>
    <n v="2008"/>
    <x v="0"/>
    <x v="1"/>
    <x v="332"/>
  </r>
  <r>
    <x v="333"/>
    <x v="24"/>
    <x v="170"/>
    <n v="1990"/>
    <x v="1"/>
    <x v="5"/>
    <x v="333"/>
  </r>
  <r>
    <x v="334"/>
    <x v="47"/>
    <x v="255"/>
    <n v="1994"/>
    <x v="1"/>
    <x v="13"/>
    <x v="334"/>
  </r>
  <r>
    <x v="335"/>
    <x v="15"/>
    <x v="210"/>
    <n v="1994"/>
    <x v="1"/>
    <x v="16"/>
    <x v="335"/>
  </r>
  <r>
    <x v="336"/>
    <x v="40"/>
    <x v="181"/>
    <n v="2009"/>
    <x v="0"/>
    <x v="14"/>
    <x v="336"/>
  </r>
  <r>
    <x v="337"/>
    <x v="42"/>
    <x v="140"/>
    <n v="2000"/>
    <x v="1"/>
    <x v="2"/>
    <x v="337"/>
  </r>
  <r>
    <x v="338"/>
    <x v="8"/>
    <x v="256"/>
    <n v="2010"/>
    <x v="0"/>
    <x v="15"/>
    <x v="338"/>
  </r>
  <r>
    <x v="339"/>
    <x v="18"/>
    <x v="257"/>
    <n v="1987"/>
    <x v="1"/>
    <x v="18"/>
    <x v="339"/>
  </r>
  <r>
    <x v="340"/>
    <x v="14"/>
    <x v="258"/>
    <n v="1998"/>
    <x v="1"/>
    <x v="6"/>
    <x v="340"/>
  </r>
  <r>
    <x v="341"/>
    <x v="24"/>
    <x v="117"/>
    <n v="2009"/>
    <x v="0"/>
    <x v="17"/>
    <x v="341"/>
  </r>
  <r>
    <x v="342"/>
    <x v="14"/>
    <x v="259"/>
    <n v="2009"/>
    <x v="0"/>
    <x v="11"/>
    <x v="342"/>
  </r>
  <r>
    <x v="343"/>
    <x v="31"/>
    <x v="260"/>
    <n v="2001"/>
    <x v="0"/>
    <x v="1"/>
    <x v="343"/>
  </r>
  <r>
    <x v="344"/>
    <x v="27"/>
    <x v="261"/>
    <n v="1993"/>
    <x v="1"/>
    <x v="17"/>
    <x v="344"/>
  </r>
  <r>
    <x v="345"/>
    <x v="35"/>
    <x v="262"/>
    <n v="2006"/>
    <x v="0"/>
    <x v="9"/>
    <x v="345"/>
  </r>
  <r>
    <x v="346"/>
    <x v="3"/>
    <x v="85"/>
    <n v="1988"/>
    <x v="1"/>
    <x v="4"/>
    <x v="346"/>
  </r>
  <r>
    <x v="347"/>
    <x v="14"/>
    <x v="263"/>
    <n v="2012"/>
    <x v="0"/>
    <x v="5"/>
    <x v="347"/>
  </r>
  <r>
    <x v="348"/>
    <x v="3"/>
    <x v="264"/>
    <n v="2007"/>
    <x v="0"/>
    <x v="7"/>
    <x v="348"/>
  </r>
  <r>
    <x v="349"/>
    <x v="0"/>
    <x v="265"/>
    <n v="1992"/>
    <x v="1"/>
    <x v="12"/>
    <x v="349"/>
  </r>
  <r>
    <x v="350"/>
    <x v="15"/>
    <x v="266"/>
    <n v="1995"/>
    <x v="1"/>
    <x v="4"/>
    <x v="350"/>
  </r>
  <r>
    <x v="351"/>
    <x v="18"/>
    <x v="267"/>
    <n v="1992"/>
    <x v="1"/>
    <x v="18"/>
    <x v="351"/>
  </r>
  <r>
    <x v="352"/>
    <x v="0"/>
    <x v="268"/>
    <n v="2007"/>
    <x v="0"/>
    <x v="1"/>
    <x v="352"/>
  </r>
  <r>
    <x v="353"/>
    <x v="10"/>
    <x v="269"/>
    <n v="1993"/>
    <x v="1"/>
    <x v="8"/>
    <x v="353"/>
  </r>
  <r>
    <x v="354"/>
    <x v="8"/>
    <x v="10"/>
    <n v="2004"/>
    <x v="0"/>
    <x v="6"/>
    <x v="354"/>
  </r>
  <r>
    <x v="355"/>
    <x v="18"/>
    <x v="270"/>
    <n v="2008"/>
    <x v="0"/>
    <x v="6"/>
    <x v="355"/>
  </r>
  <r>
    <x v="356"/>
    <x v="20"/>
    <x v="182"/>
    <n v="2007"/>
    <x v="0"/>
    <x v="14"/>
    <x v="356"/>
  </r>
  <r>
    <x v="357"/>
    <x v="15"/>
    <x v="271"/>
    <n v="2006"/>
    <x v="0"/>
    <x v="12"/>
    <x v="357"/>
  </r>
  <r>
    <x v="358"/>
    <x v="9"/>
    <x v="99"/>
    <n v="2004"/>
    <x v="0"/>
    <x v="4"/>
    <x v="358"/>
  </r>
  <r>
    <x v="359"/>
    <x v="29"/>
    <x v="74"/>
    <n v="1999"/>
    <x v="1"/>
    <x v="9"/>
    <x v="359"/>
  </r>
  <r>
    <x v="360"/>
    <x v="31"/>
    <x v="272"/>
    <n v="2004"/>
    <x v="0"/>
    <x v="7"/>
    <x v="360"/>
  </r>
  <r>
    <x v="361"/>
    <x v="32"/>
    <x v="273"/>
    <n v="2001"/>
    <x v="0"/>
    <x v="5"/>
    <x v="361"/>
  </r>
  <r>
    <x v="362"/>
    <x v="30"/>
    <x v="166"/>
    <n v="2005"/>
    <x v="0"/>
    <x v="6"/>
    <x v="362"/>
  </r>
  <r>
    <x v="363"/>
    <x v="6"/>
    <x v="188"/>
    <n v="2000"/>
    <x v="1"/>
    <x v="7"/>
    <x v="363"/>
  </r>
  <r>
    <x v="364"/>
    <x v="4"/>
    <x v="119"/>
    <n v="1985"/>
    <x v="1"/>
    <x v="17"/>
    <x v="364"/>
  </r>
  <r>
    <x v="365"/>
    <x v="18"/>
    <x v="274"/>
    <n v="1995"/>
    <x v="1"/>
    <x v="3"/>
    <x v="365"/>
  </r>
  <r>
    <x v="366"/>
    <x v="0"/>
    <x v="0"/>
    <n v="1988"/>
    <x v="1"/>
    <x v="13"/>
    <x v="366"/>
  </r>
  <r>
    <x v="367"/>
    <x v="27"/>
    <x v="207"/>
    <n v="2009"/>
    <x v="0"/>
    <x v="17"/>
    <x v="367"/>
  </r>
  <r>
    <x v="368"/>
    <x v="26"/>
    <x v="64"/>
    <n v="2010"/>
    <x v="0"/>
    <x v="12"/>
    <x v="368"/>
  </r>
  <r>
    <x v="369"/>
    <x v="6"/>
    <x v="275"/>
    <n v="2009"/>
    <x v="0"/>
    <x v="14"/>
    <x v="369"/>
  </r>
  <r>
    <x v="370"/>
    <x v="4"/>
    <x v="276"/>
    <n v="1994"/>
    <x v="1"/>
    <x v="12"/>
    <x v="370"/>
  </r>
  <r>
    <x v="371"/>
    <x v="48"/>
    <x v="277"/>
    <n v="1989"/>
    <x v="1"/>
    <x v="18"/>
    <x v="371"/>
  </r>
  <r>
    <x v="372"/>
    <x v="19"/>
    <x v="278"/>
    <n v="2010"/>
    <x v="0"/>
    <x v="17"/>
    <x v="372"/>
  </r>
  <r>
    <x v="373"/>
    <x v="8"/>
    <x v="279"/>
    <n v="2006"/>
    <x v="0"/>
    <x v="18"/>
    <x v="373"/>
  </r>
  <r>
    <x v="374"/>
    <x v="17"/>
    <x v="280"/>
    <n v="1986"/>
    <x v="1"/>
    <x v="6"/>
    <x v="374"/>
  </r>
  <r>
    <x v="375"/>
    <x v="22"/>
    <x v="281"/>
    <n v="1992"/>
    <x v="1"/>
    <x v="2"/>
    <x v="375"/>
  </r>
  <r>
    <x v="376"/>
    <x v="40"/>
    <x v="164"/>
    <n v="1999"/>
    <x v="1"/>
    <x v="6"/>
    <x v="376"/>
  </r>
  <r>
    <x v="377"/>
    <x v="4"/>
    <x v="282"/>
    <n v="2002"/>
    <x v="0"/>
    <x v="16"/>
    <x v="377"/>
  </r>
  <r>
    <x v="378"/>
    <x v="11"/>
    <x v="13"/>
    <n v="2003"/>
    <x v="0"/>
    <x v="2"/>
    <x v="378"/>
  </r>
  <r>
    <x v="379"/>
    <x v="2"/>
    <x v="73"/>
    <n v="2008"/>
    <x v="0"/>
    <x v="8"/>
    <x v="379"/>
  </r>
  <r>
    <x v="380"/>
    <x v="18"/>
    <x v="283"/>
    <n v="1991"/>
    <x v="1"/>
    <x v="7"/>
    <x v="380"/>
  </r>
  <r>
    <x v="381"/>
    <x v="14"/>
    <x v="284"/>
    <n v="2004"/>
    <x v="0"/>
    <x v="5"/>
    <x v="381"/>
  </r>
  <r>
    <x v="382"/>
    <x v="3"/>
    <x v="285"/>
    <n v="2007"/>
    <x v="0"/>
    <x v="1"/>
    <x v="382"/>
  </r>
  <r>
    <x v="383"/>
    <x v="40"/>
    <x v="151"/>
    <n v="1984"/>
    <x v="1"/>
    <x v="7"/>
    <x v="383"/>
  </r>
  <r>
    <x v="384"/>
    <x v="31"/>
    <x v="286"/>
    <n v="1998"/>
    <x v="1"/>
    <x v="15"/>
    <x v="384"/>
  </r>
  <r>
    <x v="385"/>
    <x v="0"/>
    <x v="287"/>
    <n v="2008"/>
    <x v="0"/>
    <x v="10"/>
    <x v="385"/>
  </r>
  <r>
    <x v="386"/>
    <x v="3"/>
    <x v="288"/>
    <n v="1999"/>
    <x v="1"/>
    <x v="18"/>
    <x v="386"/>
  </r>
  <r>
    <x v="387"/>
    <x v="8"/>
    <x v="279"/>
    <n v="2010"/>
    <x v="0"/>
    <x v="13"/>
    <x v="387"/>
  </r>
  <r>
    <x v="388"/>
    <x v="27"/>
    <x v="261"/>
    <n v="1997"/>
    <x v="1"/>
    <x v="3"/>
    <x v="388"/>
  </r>
  <r>
    <x v="389"/>
    <x v="16"/>
    <x v="160"/>
    <n v="1987"/>
    <x v="1"/>
    <x v="15"/>
    <x v="389"/>
  </r>
  <r>
    <x v="390"/>
    <x v="4"/>
    <x v="136"/>
    <n v="1997"/>
    <x v="1"/>
    <x v="15"/>
    <x v="390"/>
  </r>
  <r>
    <x v="391"/>
    <x v="15"/>
    <x v="289"/>
    <n v="2002"/>
    <x v="0"/>
    <x v="17"/>
    <x v="391"/>
  </r>
  <r>
    <x v="392"/>
    <x v="46"/>
    <x v="290"/>
    <n v="1993"/>
    <x v="1"/>
    <x v="9"/>
    <x v="392"/>
  </r>
  <r>
    <x v="393"/>
    <x v="7"/>
    <x v="200"/>
    <n v="1997"/>
    <x v="1"/>
    <x v="9"/>
    <x v="393"/>
  </r>
  <r>
    <x v="394"/>
    <x v="10"/>
    <x v="148"/>
    <n v="1994"/>
    <x v="1"/>
    <x v="18"/>
    <x v="394"/>
  </r>
  <r>
    <x v="395"/>
    <x v="3"/>
    <x v="291"/>
    <n v="2007"/>
    <x v="0"/>
    <x v="18"/>
    <x v="395"/>
  </r>
  <r>
    <x v="396"/>
    <x v="0"/>
    <x v="51"/>
    <n v="2002"/>
    <x v="0"/>
    <x v="18"/>
    <x v="396"/>
  </r>
  <r>
    <x v="397"/>
    <x v="24"/>
    <x v="104"/>
    <n v="1992"/>
    <x v="1"/>
    <x v="11"/>
    <x v="397"/>
  </r>
  <r>
    <x v="398"/>
    <x v="9"/>
    <x v="11"/>
    <n v="2011"/>
    <x v="0"/>
    <x v="8"/>
    <x v="398"/>
  </r>
  <r>
    <x v="399"/>
    <x v="7"/>
    <x v="31"/>
    <n v="2007"/>
    <x v="0"/>
    <x v="3"/>
    <x v="399"/>
  </r>
  <r>
    <x v="400"/>
    <x v="21"/>
    <x v="292"/>
    <n v="1999"/>
    <x v="1"/>
    <x v="8"/>
    <x v="400"/>
  </r>
  <r>
    <x v="401"/>
    <x v="27"/>
    <x v="207"/>
    <n v="2005"/>
    <x v="0"/>
    <x v="13"/>
    <x v="401"/>
  </r>
  <r>
    <x v="402"/>
    <x v="7"/>
    <x v="293"/>
    <n v="2010"/>
    <x v="0"/>
    <x v="5"/>
    <x v="402"/>
  </r>
  <r>
    <x v="403"/>
    <x v="3"/>
    <x v="294"/>
    <n v="2006"/>
    <x v="0"/>
    <x v="6"/>
    <x v="403"/>
  </r>
  <r>
    <x v="404"/>
    <x v="15"/>
    <x v="295"/>
    <n v="2002"/>
    <x v="0"/>
    <x v="7"/>
    <x v="404"/>
  </r>
  <r>
    <x v="405"/>
    <x v="41"/>
    <x v="169"/>
    <n v="2004"/>
    <x v="0"/>
    <x v="14"/>
    <x v="405"/>
  </r>
  <r>
    <x v="406"/>
    <x v="14"/>
    <x v="93"/>
    <n v="2006"/>
    <x v="0"/>
    <x v="4"/>
    <x v="406"/>
  </r>
  <r>
    <x v="407"/>
    <x v="19"/>
    <x v="247"/>
    <n v="1992"/>
    <x v="1"/>
    <x v="17"/>
    <x v="407"/>
  </r>
  <r>
    <x v="408"/>
    <x v="0"/>
    <x v="174"/>
    <n v="2003"/>
    <x v="0"/>
    <x v="0"/>
    <x v="408"/>
  </r>
  <r>
    <x v="409"/>
    <x v="0"/>
    <x v="268"/>
    <n v="2004"/>
    <x v="0"/>
    <x v="13"/>
    <x v="409"/>
  </r>
  <r>
    <x v="410"/>
    <x v="11"/>
    <x v="29"/>
    <n v="1994"/>
    <x v="1"/>
    <x v="14"/>
    <x v="410"/>
  </r>
  <r>
    <x v="411"/>
    <x v="16"/>
    <x v="296"/>
    <n v="1989"/>
    <x v="1"/>
    <x v="18"/>
    <x v="411"/>
  </r>
  <r>
    <x v="412"/>
    <x v="5"/>
    <x v="43"/>
    <n v="1997"/>
    <x v="1"/>
    <x v="11"/>
    <x v="412"/>
  </r>
  <r>
    <x v="413"/>
    <x v="6"/>
    <x v="8"/>
    <n v="1990"/>
    <x v="1"/>
    <x v="6"/>
    <x v="413"/>
  </r>
  <r>
    <x v="414"/>
    <x v="8"/>
    <x v="297"/>
    <n v="2005"/>
    <x v="0"/>
    <x v="3"/>
    <x v="414"/>
  </r>
  <r>
    <x v="415"/>
    <x v="38"/>
    <x v="298"/>
    <n v="1992"/>
    <x v="1"/>
    <x v="14"/>
    <x v="415"/>
  </r>
  <r>
    <x v="416"/>
    <x v="4"/>
    <x v="299"/>
    <n v="1996"/>
    <x v="1"/>
    <x v="1"/>
    <x v="416"/>
  </r>
  <r>
    <x v="417"/>
    <x v="35"/>
    <x v="300"/>
    <n v="1993"/>
    <x v="1"/>
    <x v="0"/>
    <x v="417"/>
  </r>
  <r>
    <x v="418"/>
    <x v="46"/>
    <x v="301"/>
    <n v="2002"/>
    <x v="0"/>
    <x v="2"/>
    <x v="418"/>
  </r>
  <r>
    <x v="419"/>
    <x v="14"/>
    <x v="302"/>
    <n v="2001"/>
    <x v="0"/>
    <x v="4"/>
    <x v="419"/>
  </r>
  <r>
    <x v="420"/>
    <x v="5"/>
    <x v="101"/>
    <n v="1995"/>
    <x v="1"/>
    <x v="18"/>
    <x v="420"/>
  </r>
  <r>
    <x v="421"/>
    <x v="49"/>
    <x v="303"/>
    <n v="2011"/>
    <x v="0"/>
    <x v="3"/>
    <x v="421"/>
  </r>
  <r>
    <x v="422"/>
    <x v="4"/>
    <x v="63"/>
    <n v="1986"/>
    <x v="1"/>
    <x v="5"/>
    <x v="422"/>
  </r>
  <r>
    <x v="423"/>
    <x v="19"/>
    <x v="156"/>
    <n v="2006"/>
    <x v="0"/>
    <x v="12"/>
    <x v="423"/>
  </r>
  <r>
    <x v="424"/>
    <x v="17"/>
    <x v="227"/>
    <n v="1965"/>
    <x v="1"/>
    <x v="3"/>
    <x v="424"/>
  </r>
  <r>
    <x v="425"/>
    <x v="27"/>
    <x v="304"/>
    <n v="2013"/>
    <x v="0"/>
    <x v="10"/>
    <x v="425"/>
  </r>
  <r>
    <x v="426"/>
    <x v="32"/>
    <x v="204"/>
    <n v="2003"/>
    <x v="0"/>
    <x v="18"/>
    <x v="426"/>
  </r>
  <r>
    <x v="427"/>
    <x v="0"/>
    <x v="305"/>
    <n v="2010"/>
    <x v="0"/>
    <x v="11"/>
    <x v="427"/>
  </r>
  <r>
    <x v="428"/>
    <x v="15"/>
    <x v="266"/>
    <n v="1995"/>
    <x v="1"/>
    <x v="8"/>
    <x v="428"/>
  </r>
  <r>
    <x v="429"/>
    <x v="16"/>
    <x v="306"/>
    <n v="1998"/>
    <x v="1"/>
    <x v="0"/>
    <x v="429"/>
  </r>
  <r>
    <x v="430"/>
    <x v="10"/>
    <x v="121"/>
    <n v="2004"/>
    <x v="0"/>
    <x v="11"/>
    <x v="430"/>
  </r>
  <r>
    <x v="431"/>
    <x v="1"/>
    <x v="307"/>
    <n v="2009"/>
    <x v="0"/>
    <x v="7"/>
    <x v="431"/>
  </r>
  <r>
    <x v="432"/>
    <x v="27"/>
    <x v="49"/>
    <n v="1991"/>
    <x v="1"/>
    <x v="11"/>
    <x v="432"/>
  </r>
  <r>
    <x v="433"/>
    <x v="27"/>
    <x v="35"/>
    <n v="2003"/>
    <x v="0"/>
    <x v="16"/>
    <x v="433"/>
  </r>
  <r>
    <x v="434"/>
    <x v="28"/>
    <x v="308"/>
    <n v="2009"/>
    <x v="0"/>
    <x v="16"/>
    <x v="434"/>
  </r>
  <r>
    <x v="435"/>
    <x v="3"/>
    <x v="85"/>
    <n v="1985"/>
    <x v="1"/>
    <x v="5"/>
    <x v="435"/>
  </r>
  <r>
    <x v="436"/>
    <x v="50"/>
    <x v="309"/>
    <n v="2010"/>
    <x v="0"/>
    <x v="11"/>
    <x v="436"/>
  </r>
  <r>
    <x v="437"/>
    <x v="0"/>
    <x v="179"/>
    <n v="2000"/>
    <x v="1"/>
    <x v="7"/>
    <x v="437"/>
  </r>
  <r>
    <x v="438"/>
    <x v="18"/>
    <x v="310"/>
    <n v="1995"/>
    <x v="1"/>
    <x v="8"/>
    <x v="438"/>
  </r>
  <r>
    <x v="439"/>
    <x v="19"/>
    <x v="156"/>
    <n v="2006"/>
    <x v="0"/>
    <x v="12"/>
    <x v="439"/>
  </r>
  <r>
    <x v="440"/>
    <x v="17"/>
    <x v="56"/>
    <n v="1989"/>
    <x v="1"/>
    <x v="17"/>
    <x v="440"/>
  </r>
  <r>
    <x v="441"/>
    <x v="9"/>
    <x v="311"/>
    <n v="2003"/>
    <x v="0"/>
    <x v="8"/>
    <x v="441"/>
  </r>
  <r>
    <x v="442"/>
    <x v="19"/>
    <x v="156"/>
    <n v="1992"/>
    <x v="1"/>
    <x v="12"/>
    <x v="442"/>
  </r>
  <r>
    <x v="443"/>
    <x v="15"/>
    <x v="312"/>
    <n v="2001"/>
    <x v="0"/>
    <x v="1"/>
    <x v="443"/>
  </r>
  <r>
    <x v="444"/>
    <x v="14"/>
    <x v="302"/>
    <n v="2000"/>
    <x v="1"/>
    <x v="1"/>
    <x v="444"/>
  </r>
  <r>
    <x v="445"/>
    <x v="4"/>
    <x v="119"/>
    <n v="1990"/>
    <x v="1"/>
    <x v="1"/>
    <x v="445"/>
  </r>
  <r>
    <x v="446"/>
    <x v="8"/>
    <x v="210"/>
    <n v="1998"/>
    <x v="1"/>
    <x v="3"/>
    <x v="446"/>
  </r>
  <r>
    <x v="447"/>
    <x v="0"/>
    <x v="71"/>
    <n v="2011"/>
    <x v="0"/>
    <x v="4"/>
    <x v="447"/>
  </r>
  <r>
    <x v="448"/>
    <x v="1"/>
    <x v="2"/>
    <n v="2010"/>
    <x v="0"/>
    <x v="17"/>
    <x v="448"/>
  </r>
  <r>
    <x v="449"/>
    <x v="14"/>
    <x v="313"/>
    <n v="2001"/>
    <x v="0"/>
    <x v="17"/>
    <x v="449"/>
  </r>
  <r>
    <x v="450"/>
    <x v="0"/>
    <x v="193"/>
    <n v="1988"/>
    <x v="1"/>
    <x v="6"/>
    <x v="450"/>
  </r>
  <r>
    <x v="451"/>
    <x v="9"/>
    <x v="314"/>
    <n v="2003"/>
    <x v="0"/>
    <x v="1"/>
    <x v="451"/>
  </r>
  <r>
    <x v="452"/>
    <x v="16"/>
    <x v="59"/>
    <n v="1993"/>
    <x v="1"/>
    <x v="14"/>
    <x v="452"/>
  </r>
  <r>
    <x v="453"/>
    <x v="24"/>
    <x v="45"/>
    <n v="2009"/>
    <x v="0"/>
    <x v="2"/>
    <x v="453"/>
  </r>
  <r>
    <x v="454"/>
    <x v="22"/>
    <x v="60"/>
    <n v="1997"/>
    <x v="1"/>
    <x v="13"/>
    <x v="454"/>
  </r>
  <r>
    <x v="455"/>
    <x v="40"/>
    <x v="315"/>
    <n v="2004"/>
    <x v="0"/>
    <x v="0"/>
    <x v="455"/>
  </r>
  <r>
    <x v="456"/>
    <x v="20"/>
    <x v="100"/>
    <n v="2009"/>
    <x v="0"/>
    <x v="13"/>
    <x v="456"/>
  </r>
  <r>
    <x v="457"/>
    <x v="0"/>
    <x v="0"/>
    <n v="1965"/>
    <x v="1"/>
    <x v="4"/>
    <x v="457"/>
  </r>
  <r>
    <x v="458"/>
    <x v="23"/>
    <x v="316"/>
    <n v="2011"/>
    <x v="0"/>
    <x v="14"/>
    <x v="458"/>
  </r>
  <r>
    <x v="459"/>
    <x v="10"/>
    <x v="148"/>
    <n v="2007"/>
    <x v="0"/>
    <x v="9"/>
    <x v="459"/>
  </r>
  <r>
    <x v="460"/>
    <x v="0"/>
    <x v="174"/>
    <n v="2003"/>
    <x v="0"/>
    <x v="9"/>
    <x v="460"/>
  </r>
  <r>
    <x v="461"/>
    <x v="27"/>
    <x v="317"/>
    <n v="2002"/>
    <x v="0"/>
    <x v="5"/>
    <x v="461"/>
  </r>
  <r>
    <x v="462"/>
    <x v="40"/>
    <x v="151"/>
    <n v="1990"/>
    <x v="1"/>
    <x v="11"/>
    <x v="462"/>
  </r>
  <r>
    <x v="463"/>
    <x v="20"/>
    <x v="318"/>
    <n v="1992"/>
    <x v="1"/>
    <x v="0"/>
    <x v="463"/>
  </r>
  <r>
    <x v="464"/>
    <x v="18"/>
    <x v="319"/>
    <n v="2007"/>
    <x v="0"/>
    <x v="10"/>
    <x v="464"/>
  </r>
  <r>
    <x v="465"/>
    <x v="14"/>
    <x v="320"/>
    <n v="1997"/>
    <x v="1"/>
    <x v="0"/>
    <x v="465"/>
  </r>
  <r>
    <x v="466"/>
    <x v="0"/>
    <x v="321"/>
    <n v="1963"/>
    <x v="1"/>
    <x v="13"/>
    <x v="466"/>
  </r>
  <r>
    <x v="467"/>
    <x v="17"/>
    <x v="227"/>
    <n v="1965"/>
    <x v="1"/>
    <x v="17"/>
    <x v="467"/>
  </r>
  <r>
    <x v="468"/>
    <x v="10"/>
    <x v="148"/>
    <n v="2008"/>
    <x v="0"/>
    <x v="10"/>
    <x v="468"/>
  </r>
  <r>
    <x v="469"/>
    <x v="7"/>
    <x v="200"/>
    <n v="2008"/>
    <x v="0"/>
    <x v="0"/>
    <x v="469"/>
  </r>
  <r>
    <x v="470"/>
    <x v="21"/>
    <x v="189"/>
    <n v="1998"/>
    <x v="1"/>
    <x v="15"/>
    <x v="470"/>
  </r>
  <r>
    <x v="471"/>
    <x v="33"/>
    <x v="103"/>
    <n v="2005"/>
    <x v="0"/>
    <x v="16"/>
    <x v="471"/>
  </r>
  <r>
    <x v="472"/>
    <x v="24"/>
    <x v="322"/>
    <n v="2005"/>
    <x v="0"/>
    <x v="14"/>
    <x v="472"/>
  </r>
  <r>
    <x v="473"/>
    <x v="14"/>
    <x v="323"/>
    <n v="1994"/>
    <x v="1"/>
    <x v="13"/>
    <x v="473"/>
  </r>
  <r>
    <x v="474"/>
    <x v="15"/>
    <x v="324"/>
    <n v="1997"/>
    <x v="1"/>
    <x v="12"/>
    <x v="474"/>
  </r>
  <r>
    <x v="475"/>
    <x v="14"/>
    <x v="34"/>
    <n v="1997"/>
    <x v="1"/>
    <x v="8"/>
    <x v="475"/>
  </r>
  <r>
    <x v="476"/>
    <x v="51"/>
    <x v="325"/>
    <n v="2009"/>
    <x v="0"/>
    <x v="7"/>
    <x v="476"/>
  </r>
  <r>
    <x v="477"/>
    <x v="21"/>
    <x v="154"/>
    <n v="1992"/>
    <x v="1"/>
    <x v="1"/>
    <x v="477"/>
  </r>
  <r>
    <x v="478"/>
    <x v="28"/>
    <x v="116"/>
    <n v="2000"/>
    <x v="1"/>
    <x v="11"/>
    <x v="478"/>
  </r>
  <r>
    <x v="479"/>
    <x v="19"/>
    <x v="33"/>
    <n v="2006"/>
    <x v="0"/>
    <x v="12"/>
    <x v="479"/>
  </r>
  <r>
    <x v="480"/>
    <x v="0"/>
    <x v="326"/>
    <n v="1986"/>
    <x v="1"/>
    <x v="12"/>
    <x v="480"/>
  </r>
  <r>
    <x v="481"/>
    <x v="17"/>
    <x v="227"/>
    <n v="1966"/>
    <x v="1"/>
    <x v="16"/>
    <x v="481"/>
  </r>
  <r>
    <x v="482"/>
    <x v="0"/>
    <x v="321"/>
    <n v="2007"/>
    <x v="0"/>
    <x v="7"/>
    <x v="482"/>
  </r>
  <r>
    <x v="483"/>
    <x v="30"/>
    <x v="166"/>
    <n v="1987"/>
    <x v="1"/>
    <x v="4"/>
    <x v="483"/>
  </r>
  <r>
    <x v="484"/>
    <x v="8"/>
    <x v="297"/>
    <n v="2010"/>
    <x v="0"/>
    <x v="18"/>
    <x v="484"/>
  </r>
  <r>
    <x v="485"/>
    <x v="14"/>
    <x v="222"/>
    <n v="2008"/>
    <x v="0"/>
    <x v="10"/>
    <x v="485"/>
  </r>
  <r>
    <x v="486"/>
    <x v="15"/>
    <x v="86"/>
    <n v="2008"/>
    <x v="0"/>
    <x v="4"/>
    <x v="486"/>
  </r>
  <r>
    <x v="487"/>
    <x v="16"/>
    <x v="327"/>
    <n v="1999"/>
    <x v="1"/>
    <x v="9"/>
    <x v="487"/>
  </r>
  <r>
    <x v="488"/>
    <x v="31"/>
    <x v="260"/>
    <n v="2001"/>
    <x v="0"/>
    <x v="17"/>
    <x v="488"/>
  </r>
  <r>
    <x v="489"/>
    <x v="0"/>
    <x v="328"/>
    <n v="2005"/>
    <x v="0"/>
    <x v="9"/>
    <x v="489"/>
  </r>
  <r>
    <x v="490"/>
    <x v="15"/>
    <x v="329"/>
    <n v="1998"/>
    <x v="1"/>
    <x v="14"/>
    <x v="490"/>
  </r>
  <r>
    <x v="491"/>
    <x v="3"/>
    <x v="5"/>
    <n v="2008"/>
    <x v="0"/>
    <x v="6"/>
    <x v="491"/>
  </r>
  <r>
    <x v="492"/>
    <x v="4"/>
    <x v="330"/>
    <n v="1986"/>
    <x v="1"/>
    <x v="4"/>
    <x v="492"/>
  </r>
  <r>
    <x v="493"/>
    <x v="11"/>
    <x v="29"/>
    <n v="2006"/>
    <x v="0"/>
    <x v="13"/>
    <x v="493"/>
  </r>
  <r>
    <x v="494"/>
    <x v="15"/>
    <x v="331"/>
    <n v="2010"/>
    <x v="0"/>
    <x v="7"/>
    <x v="494"/>
  </r>
  <r>
    <x v="495"/>
    <x v="14"/>
    <x v="159"/>
    <n v="2011"/>
    <x v="0"/>
    <x v="6"/>
    <x v="495"/>
  </r>
  <r>
    <x v="496"/>
    <x v="15"/>
    <x v="96"/>
    <n v="1998"/>
    <x v="1"/>
    <x v="0"/>
    <x v="496"/>
  </r>
  <r>
    <x v="497"/>
    <x v="0"/>
    <x v="332"/>
    <n v="2011"/>
    <x v="0"/>
    <x v="1"/>
    <x v="497"/>
  </r>
  <r>
    <x v="498"/>
    <x v="18"/>
    <x v="333"/>
    <n v="2005"/>
    <x v="0"/>
    <x v="10"/>
    <x v="498"/>
  </r>
  <r>
    <x v="499"/>
    <x v="17"/>
    <x v="334"/>
    <n v="1984"/>
    <x v="1"/>
    <x v="2"/>
    <x v="499"/>
  </r>
  <r>
    <x v="500"/>
    <x v="14"/>
    <x v="335"/>
    <n v="1999"/>
    <x v="1"/>
    <x v="17"/>
    <x v="500"/>
  </r>
  <r>
    <x v="501"/>
    <x v="49"/>
    <x v="336"/>
    <n v="2012"/>
    <x v="0"/>
    <x v="11"/>
    <x v="501"/>
  </r>
  <r>
    <x v="502"/>
    <x v="3"/>
    <x v="285"/>
    <n v="1998"/>
    <x v="1"/>
    <x v="3"/>
    <x v="502"/>
  </r>
  <r>
    <x v="503"/>
    <x v="4"/>
    <x v="119"/>
    <n v="2001"/>
    <x v="0"/>
    <x v="8"/>
    <x v="503"/>
  </r>
  <r>
    <x v="504"/>
    <x v="40"/>
    <x v="238"/>
    <n v="1991"/>
    <x v="1"/>
    <x v="10"/>
    <x v="504"/>
  </r>
  <r>
    <x v="505"/>
    <x v="46"/>
    <x v="301"/>
    <n v="1999"/>
    <x v="1"/>
    <x v="5"/>
    <x v="505"/>
  </r>
  <r>
    <x v="506"/>
    <x v="3"/>
    <x v="153"/>
    <n v="2012"/>
    <x v="0"/>
    <x v="12"/>
    <x v="506"/>
  </r>
  <r>
    <x v="507"/>
    <x v="20"/>
    <x v="250"/>
    <n v="2005"/>
    <x v="0"/>
    <x v="11"/>
    <x v="507"/>
  </r>
  <r>
    <x v="508"/>
    <x v="26"/>
    <x v="337"/>
    <n v="2008"/>
    <x v="0"/>
    <x v="8"/>
    <x v="508"/>
  </r>
  <r>
    <x v="509"/>
    <x v="27"/>
    <x v="338"/>
    <n v="1993"/>
    <x v="1"/>
    <x v="10"/>
    <x v="509"/>
  </r>
  <r>
    <x v="510"/>
    <x v="9"/>
    <x v="311"/>
    <n v="2010"/>
    <x v="0"/>
    <x v="12"/>
    <x v="510"/>
  </r>
  <r>
    <x v="511"/>
    <x v="10"/>
    <x v="121"/>
    <n v="2004"/>
    <x v="0"/>
    <x v="11"/>
    <x v="511"/>
  </r>
  <r>
    <x v="512"/>
    <x v="30"/>
    <x v="166"/>
    <n v="1988"/>
    <x v="1"/>
    <x v="13"/>
    <x v="512"/>
  </r>
  <r>
    <x v="513"/>
    <x v="5"/>
    <x v="339"/>
    <n v="1994"/>
    <x v="1"/>
    <x v="16"/>
    <x v="513"/>
  </r>
  <r>
    <x v="514"/>
    <x v="24"/>
    <x v="117"/>
    <n v="1998"/>
    <x v="1"/>
    <x v="13"/>
    <x v="514"/>
  </r>
  <r>
    <x v="515"/>
    <x v="17"/>
    <x v="340"/>
    <n v="1965"/>
    <x v="1"/>
    <x v="3"/>
    <x v="515"/>
  </r>
  <r>
    <x v="516"/>
    <x v="0"/>
    <x v="341"/>
    <n v="2010"/>
    <x v="0"/>
    <x v="4"/>
    <x v="516"/>
  </r>
  <r>
    <x v="517"/>
    <x v="1"/>
    <x v="2"/>
    <n v="2005"/>
    <x v="0"/>
    <x v="8"/>
    <x v="517"/>
  </r>
  <r>
    <x v="518"/>
    <x v="1"/>
    <x v="342"/>
    <n v="2006"/>
    <x v="0"/>
    <x v="12"/>
    <x v="518"/>
  </r>
  <r>
    <x v="519"/>
    <x v="46"/>
    <x v="343"/>
    <n v="1992"/>
    <x v="1"/>
    <x v="7"/>
    <x v="519"/>
  </r>
  <r>
    <x v="520"/>
    <x v="16"/>
    <x v="59"/>
    <n v="1994"/>
    <x v="1"/>
    <x v="16"/>
    <x v="520"/>
  </r>
  <r>
    <x v="521"/>
    <x v="3"/>
    <x v="264"/>
    <n v="2002"/>
    <x v="0"/>
    <x v="0"/>
    <x v="521"/>
  </r>
  <r>
    <x v="522"/>
    <x v="10"/>
    <x v="112"/>
    <n v="1983"/>
    <x v="1"/>
    <x v="0"/>
    <x v="522"/>
  </r>
  <r>
    <x v="523"/>
    <x v="4"/>
    <x v="344"/>
    <n v="2009"/>
    <x v="0"/>
    <x v="1"/>
    <x v="523"/>
  </r>
  <r>
    <x v="524"/>
    <x v="10"/>
    <x v="121"/>
    <n v="2009"/>
    <x v="0"/>
    <x v="10"/>
    <x v="524"/>
  </r>
  <r>
    <x v="525"/>
    <x v="17"/>
    <x v="227"/>
    <n v="1967"/>
    <x v="1"/>
    <x v="4"/>
    <x v="525"/>
  </r>
  <r>
    <x v="526"/>
    <x v="15"/>
    <x v="86"/>
    <n v="1995"/>
    <x v="1"/>
    <x v="4"/>
    <x v="526"/>
  </r>
  <r>
    <x v="527"/>
    <x v="22"/>
    <x v="345"/>
    <n v="1997"/>
    <x v="1"/>
    <x v="4"/>
    <x v="527"/>
  </r>
  <r>
    <x v="528"/>
    <x v="28"/>
    <x v="346"/>
    <n v="2003"/>
    <x v="0"/>
    <x v="14"/>
    <x v="528"/>
  </r>
  <r>
    <x v="529"/>
    <x v="0"/>
    <x v="347"/>
    <n v="1987"/>
    <x v="1"/>
    <x v="11"/>
    <x v="529"/>
  </r>
  <r>
    <x v="530"/>
    <x v="8"/>
    <x v="348"/>
    <n v="2004"/>
    <x v="0"/>
    <x v="7"/>
    <x v="530"/>
  </r>
  <r>
    <x v="531"/>
    <x v="0"/>
    <x v="349"/>
    <n v="2011"/>
    <x v="0"/>
    <x v="9"/>
    <x v="531"/>
  </r>
  <r>
    <x v="532"/>
    <x v="8"/>
    <x v="256"/>
    <n v="2012"/>
    <x v="0"/>
    <x v="7"/>
    <x v="532"/>
  </r>
  <r>
    <x v="533"/>
    <x v="15"/>
    <x v="329"/>
    <n v="1998"/>
    <x v="1"/>
    <x v="3"/>
    <x v="533"/>
  </r>
  <r>
    <x v="534"/>
    <x v="10"/>
    <x v="6"/>
    <n v="2003"/>
    <x v="0"/>
    <x v="7"/>
    <x v="534"/>
  </r>
  <r>
    <x v="535"/>
    <x v="8"/>
    <x v="297"/>
    <n v="2001"/>
    <x v="0"/>
    <x v="6"/>
    <x v="535"/>
  </r>
  <r>
    <x v="536"/>
    <x v="21"/>
    <x v="350"/>
    <n v="1992"/>
    <x v="1"/>
    <x v="10"/>
    <x v="536"/>
  </r>
  <r>
    <x v="537"/>
    <x v="38"/>
    <x v="351"/>
    <n v="1995"/>
    <x v="1"/>
    <x v="1"/>
    <x v="537"/>
  </r>
  <r>
    <x v="538"/>
    <x v="37"/>
    <x v="352"/>
    <n v="2008"/>
    <x v="0"/>
    <x v="10"/>
    <x v="538"/>
  </r>
  <r>
    <x v="539"/>
    <x v="0"/>
    <x v="0"/>
    <n v="1991"/>
    <x v="1"/>
    <x v="1"/>
    <x v="539"/>
  </r>
  <r>
    <x v="540"/>
    <x v="10"/>
    <x v="353"/>
    <n v="2005"/>
    <x v="0"/>
    <x v="15"/>
    <x v="540"/>
  </r>
  <r>
    <x v="541"/>
    <x v="35"/>
    <x v="300"/>
    <n v="2000"/>
    <x v="1"/>
    <x v="15"/>
    <x v="541"/>
  </r>
  <r>
    <x v="542"/>
    <x v="14"/>
    <x v="93"/>
    <n v="2008"/>
    <x v="0"/>
    <x v="18"/>
    <x v="542"/>
  </r>
  <r>
    <x v="543"/>
    <x v="0"/>
    <x v="354"/>
    <n v="1988"/>
    <x v="1"/>
    <x v="13"/>
    <x v="543"/>
  </r>
  <r>
    <x v="544"/>
    <x v="24"/>
    <x v="355"/>
    <n v="2008"/>
    <x v="0"/>
    <x v="5"/>
    <x v="544"/>
  </r>
  <r>
    <x v="545"/>
    <x v="7"/>
    <x v="146"/>
    <n v="2008"/>
    <x v="0"/>
    <x v="2"/>
    <x v="545"/>
  </r>
  <r>
    <x v="546"/>
    <x v="15"/>
    <x v="248"/>
    <n v="2011"/>
    <x v="0"/>
    <x v="6"/>
    <x v="546"/>
  </r>
  <r>
    <x v="547"/>
    <x v="18"/>
    <x v="356"/>
    <n v="1984"/>
    <x v="1"/>
    <x v="0"/>
    <x v="547"/>
  </r>
  <r>
    <x v="548"/>
    <x v="15"/>
    <x v="210"/>
    <n v="2006"/>
    <x v="0"/>
    <x v="15"/>
    <x v="548"/>
  </r>
  <r>
    <x v="549"/>
    <x v="21"/>
    <x v="292"/>
    <n v="2001"/>
    <x v="0"/>
    <x v="12"/>
    <x v="549"/>
  </r>
  <r>
    <x v="550"/>
    <x v="8"/>
    <x v="357"/>
    <n v="1996"/>
    <x v="1"/>
    <x v="15"/>
    <x v="550"/>
  </r>
  <r>
    <x v="551"/>
    <x v="52"/>
    <x v="358"/>
    <n v="2005"/>
    <x v="0"/>
    <x v="12"/>
    <x v="551"/>
  </r>
  <r>
    <x v="552"/>
    <x v="8"/>
    <x v="359"/>
    <n v="1996"/>
    <x v="1"/>
    <x v="6"/>
    <x v="552"/>
  </r>
  <r>
    <x v="553"/>
    <x v="0"/>
    <x v="268"/>
    <n v="1995"/>
    <x v="1"/>
    <x v="18"/>
    <x v="553"/>
  </r>
  <r>
    <x v="554"/>
    <x v="3"/>
    <x v="360"/>
    <n v="2008"/>
    <x v="0"/>
    <x v="6"/>
    <x v="554"/>
  </r>
  <r>
    <x v="555"/>
    <x v="9"/>
    <x v="361"/>
    <n v="2005"/>
    <x v="0"/>
    <x v="12"/>
    <x v="555"/>
  </r>
  <r>
    <x v="556"/>
    <x v="14"/>
    <x v="335"/>
    <n v="1998"/>
    <x v="1"/>
    <x v="17"/>
    <x v="556"/>
  </r>
  <r>
    <x v="557"/>
    <x v="14"/>
    <x v="206"/>
    <n v="1998"/>
    <x v="1"/>
    <x v="13"/>
    <x v="557"/>
  </r>
  <r>
    <x v="558"/>
    <x v="5"/>
    <x v="362"/>
    <n v="1986"/>
    <x v="1"/>
    <x v="11"/>
    <x v="558"/>
  </r>
  <r>
    <x v="559"/>
    <x v="3"/>
    <x v="85"/>
    <n v="2010"/>
    <x v="0"/>
    <x v="10"/>
    <x v="559"/>
  </r>
  <r>
    <x v="560"/>
    <x v="19"/>
    <x v="363"/>
    <n v="2005"/>
    <x v="0"/>
    <x v="7"/>
    <x v="560"/>
  </r>
  <r>
    <x v="561"/>
    <x v="9"/>
    <x v="364"/>
    <n v="2008"/>
    <x v="0"/>
    <x v="9"/>
    <x v="561"/>
  </r>
  <r>
    <x v="562"/>
    <x v="10"/>
    <x v="185"/>
    <n v="2011"/>
    <x v="0"/>
    <x v="7"/>
    <x v="562"/>
  </r>
  <r>
    <x v="563"/>
    <x v="4"/>
    <x v="94"/>
    <n v="1995"/>
    <x v="1"/>
    <x v="13"/>
    <x v="563"/>
  </r>
  <r>
    <x v="564"/>
    <x v="0"/>
    <x v="365"/>
    <n v="2003"/>
    <x v="0"/>
    <x v="9"/>
    <x v="564"/>
  </r>
  <r>
    <x v="565"/>
    <x v="36"/>
    <x v="366"/>
    <n v="2001"/>
    <x v="0"/>
    <x v="4"/>
    <x v="565"/>
  </r>
  <r>
    <x v="566"/>
    <x v="41"/>
    <x v="130"/>
    <n v="2012"/>
    <x v="0"/>
    <x v="9"/>
    <x v="566"/>
  </r>
  <r>
    <x v="567"/>
    <x v="27"/>
    <x v="49"/>
    <n v="1992"/>
    <x v="1"/>
    <x v="4"/>
    <x v="567"/>
  </r>
  <r>
    <x v="568"/>
    <x v="41"/>
    <x v="130"/>
    <n v="2012"/>
    <x v="0"/>
    <x v="11"/>
    <x v="568"/>
  </r>
  <r>
    <x v="569"/>
    <x v="18"/>
    <x v="221"/>
    <n v="2013"/>
    <x v="0"/>
    <x v="9"/>
    <x v="569"/>
  </r>
  <r>
    <x v="570"/>
    <x v="3"/>
    <x v="367"/>
    <n v="1993"/>
    <x v="1"/>
    <x v="14"/>
    <x v="570"/>
  </r>
  <r>
    <x v="571"/>
    <x v="4"/>
    <x v="330"/>
    <n v="1984"/>
    <x v="1"/>
    <x v="11"/>
    <x v="571"/>
  </r>
  <r>
    <x v="572"/>
    <x v="14"/>
    <x v="93"/>
    <n v="2001"/>
    <x v="0"/>
    <x v="18"/>
    <x v="572"/>
  </r>
  <r>
    <x v="573"/>
    <x v="22"/>
    <x v="60"/>
    <n v="1992"/>
    <x v="1"/>
    <x v="5"/>
    <x v="573"/>
  </r>
  <r>
    <x v="574"/>
    <x v="5"/>
    <x v="40"/>
    <n v="2001"/>
    <x v="0"/>
    <x v="16"/>
    <x v="574"/>
  </r>
  <r>
    <x v="575"/>
    <x v="3"/>
    <x v="288"/>
    <n v="2009"/>
    <x v="0"/>
    <x v="6"/>
    <x v="575"/>
  </r>
  <r>
    <x v="576"/>
    <x v="4"/>
    <x v="63"/>
    <n v="1988"/>
    <x v="1"/>
    <x v="18"/>
    <x v="576"/>
  </r>
  <r>
    <x v="577"/>
    <x v="16"/>
    <x v="214"/>
    <n v="2003"/>
    <x v="0"/>
    <x v="13"/>
    <x v="577"/>
  </r>
  <r>
    <x v="578"/>
    <x v="30"/>
    <x v="166"/>
    <n v="1990"/>
    <x v="1"/>
    <x v="10"/>
    <x v="578"/>
  </r>
  <r>
    <x v="579"/>
    <x v="18"/>
    <x v="368"/>
    <n v="2011"/>
    <x v="0"/>
    <x v="7"/>
    <x v="579"/>
  </r>
  <r>
    <x v="580"/>
    <x v="53"/>
    <x v="369"/>
    <n v="2009"/>
    <x v="0"/>
    <x v="12"/>
    <x v="580"/>
  </r>
  <r>
    <x v="581"/>
    <x v="14"/>
    <x v="370"/>
    <n v="1995"/>
    <x v="1"/>
    <x v="2"/>
    <x v="581"/>
  </r>
  <r>
    <x v="582"/>
    <x v="0"/>
    <x v="365"/>
    <n v="2005"/>
    <x v="0"/>
    <x v="0"/>
    <x v="582"/>
  </r>
  <r>
    <x v="583"/>
    <x v="17"/>
    <x v="280"/>
    <n v="1994"/>
    <x v="1"/>
    <x v="12"/>
    <x v="583"/>
  </r>
  <r>
    <x v="584"/>
    <x v="4"/>
    <x v="371"/>
    <n v="1987"/>
    <x v="1"/>
    <x v="6"/>
    <x v="584"/>
  </r>
  <r>
    <x v="585"/>
    <x v="14"/>
    <x v="259"/>
    <n v="2010"/>
    <x v="0"/>
    <x v="10"/>
    <x v="585"/>
  </r>
  <r>
    <x v="586"/>
    <x v="10"/>
    <x v="372"/>
    <n v="2002"/>
    <x v="0"/>
    <x v="1"/>
    <x v="586"/>
  </r>
  <r>
    <x v="587"/>
    <x v="40"/>
    <x v="238"/>
    <n v="2001"/>
    <x v="0"/>
    <x v="3"/>
    <x v="587"/>
  </r>
  <r>
    <x v="588"/>
    <x v="0"/>
    <x v="328"/>
    <n v="1999"/>
    <x v="1"/>
    <x v="5"/>
    <x v="588"/>
  </r>
  <r>
    <x v="589"/>
    <x v="3"/>
    <x v="373"/>
    <n v="2006"/>
    <x v="0"/>
    <x v="2"/>
    <x v="589"/>
  </r>
  <r>
    <x v="590"/>
    <x v="40"/>
    <x v="374"/>
    <n v="2011"/>
    <x v="0"/>
    <x v="3"/>
    <x v="590"/>
  </r>
  <r>
    <x v="591"/>
    <x v="0"/>
    <x v="71"/>
    <n v="1986"/>
    <x v="1"/>
    <x v="12"/>
    <x v="591"/>
  </r>
  <r>
    <x v="592"/>
    <x v="16"/>
    <x v="327"/>
    <n v="2000"/>
    <x v="1"/>
    <x v="17"/>
    <x v="592"/>
  </r>
  <r>
    <x v="593"/>
    <x v="15"/>
    <x v="126"/>
    <n v="1992"/>
    <x v="1"/>
    <x v="4"/>
    <x v="593"/>
  </r>
  <r>
    <x v="594"/>
    <x v="50"/>
    <x v="309"/>
    <n v="2010"/>
    <x v="0"/>
    <x v="8"/>
    <x v="594"/>
  </r>
  <r>
    <x v="595"/>
    <x v="0"/>
    <x v="179"/>
    <n v="1992"/>
    <x v="1"/>
    <x v="0"/>
    <x v="595"/>
  </r>
  <r>
    <x v="596"/>
    <x v="10"/>
    <x v="269"/>
    <n v="1993"/>
    <x v="1"/>
    <x v="1"/>
    <x v="596"/>
  </r>
  <r>
    <x v="597"/>
    <x v="18"/>
    <x v="319"/>
    <n v="2011"/>
    <x v="0"/>
    <x v="0"/>
    <x v="597"/>
  </r>
  <r>
    <x v="598"/>
    <x v="10"/>
    <x v="148"/>
    <n v="2000"/>
    <x v="1"/>
    <x v="2"/>
    <x v="598"/>
  </r>
  <r>
    <x v="599"/>
    <x v="43"/>
    <x v="145"/>
    <n v="1991"/>
    <x v="1"/>
    <x v="9"/>
    <x v="599"/>
  </r>
  <r>
    <x v="600"/>
    <x v="14"/>
    <x v="375"/>
    <n v="1976"/>
    <x v="1"/>
    <x v="5"/>
    <x v="600"/>
  </r>
  <r>
    <x v="601"/>
    <x v="4"/>
    <x v="371"/>
    <n v="2006"/>
    <x v="0"/>
    <x v="18"/>
    <x v="601"/>
  </r>
  <r>
    <x v="602"/>
    <x v="2"/>
    <x v="376"/>
    <n v="2004"/>
    <x v="0"/>
    <x v="11"/>
    <x v="602"/>
  </r>
  <r>
    <x v="603"/>
    <x v="32"/>
    <x v="377"/>
    <n v="1986"/>
    <x v="1"/>
    <x v="8"/>
    <x v="603"/>
  </r>
  <r>
    <x v="604"/>
    <x v="35"/>
    <x v="378"/>
    <n v="2010"/>
    <x v="0"/>
    <x v="4"/>
    <x v="604"/>
  </r>
  <r>
    <x v="605"/>
    <x v="10"/>
    <x v="379"/>
    <n v="1998"/>
    <x v="1"/>
    <x v="7"/>
    <x v="605"/>
  </r>
  <r>
    <x v="606"/>
    <x v="4"/>
    <x v="276"/>
    <n v="1992"/>
    <x v="1"/>
    <x v="13"/>
    <x v="606"/>
  </r>
  <r>
    <x v="607"/>
    <x v="15"/>
    <x v="135"/>
    <n v="2007"/>
    <x v="0"/>
    <x v="14"/>
    <x v="607"/>
  </r>
  <r>
    <x v="608"/>
    <x v="10"/>
    <x v="172"/>
    <n v="2009"/>
    <x v="0"/>
    <x v="11"/>
    <x v="608"/>
  </r>
  <r>
    <x v="609"/>
    <x v="16"/>
    <x v="160"/>
    <n v="2009"/>
    <x v="0"/>
    <x v="2"/>
    <x v="609"/>
  </r>
  <r>
    <x v="610"/>
    <x v="4"/>
    <x v="371"/>
    <n v="2005"/>
    <x v="0"/>
    <x v="7"/>
    <x v="610"/>
  </r>
  <r>
    <x v="611"/>
    <x v="40"/>
    <x v="380"/>
    <n v="1990"/>
    <x v="1"/>
    <x v="18"/>
    <x v="611"/>
  </r>
  <r>
    <x v="612"/>
    <x v="54"/>
    <x v="381"/>
    <n v="1969"/>
    <x v="1"/>
    <x v="6"/>
    <x v="612"/>
  </r>
  <r>
    <x v="613"/>
    <x v="20"/>
    <x v="318"/>
    <n v="1998"/>
    <x v="1"/>
    <x v="17"/>
    <x v="613"/>
  </r>
  <r>
    <x v="614"/>
    <x v="19"/>
    <x v="247"/>
    <n v="1994"/>
    <x v="1"/>
    <x v="3"/>
    <x v="614"/>
  </r>
  <r>
    <x v="615"/>
    <x v="8"/>
    <x v="28"/>
    <n v="2011"/>
    <x v="0"/>
    <x v="3"/>
    <x v="615"/>
  </r>
  <r>
    <x v="616"/>
    <x v="9"/>
    <x v="382"/>
    <n v="1993"/>
    <x v="1"/>
    <x v="5"/>
    <x v="616"/>
  </r>
  <r>
    <x v="617"/>
    <x v="3"/>
    <x v="294"/>
    <n v="2004"/>
    <x v="0"/>
    <x v="2"/>
    <x v="617"/>
  </r>
  <r>
    <x v="618"/>
    <x v="32"/>
    <x v="383"/>
    <n v="1993"/>
    <x v="1"/>
    <x v="16"/>
    <x v="618"/>
  </r>
  <r>
    <x v="619"/>
    <x v="47"/>
    <x v="255"/>
    <n v="1994"/>
    <x v="1"/>
    <x v="2"/>
    <x v="619"/>
  </r>
  <r>
    <x v="620"/>
    <x v="0"/>
    <x v="51"/>
    <n v="1983"/>
    <x v="1"/>
    <x v="6"/>
    <x v="620"/>
  </r>
  <r>
    <x v="621"/>
    <x v="17"/>
    <x v="340"/>
    <n v="1972"/>
    <x v="1"/>
    <x v="3"/>
    <x v="621"/>
  </r>
  <r>
    <x v="622"/>
    <x v="3"/>
    <x v="384"/>
    <n v="1988"/>
    <x v="1"/>
    <x v="17"/>
    <x v="622"/>
  </r>
  <r>
    <x v="623"/>
    <x v="9"/>
    <x v="99"/>
    <n v="2001"/>
    <x v="0"/>
    <x v="11"/>
    <x v="623"/>
  </r>
  <r>
    <x v="624"/>
    <x v="20"/>
    <x v="100"/>
    <n v="1990"/>
    <x v="1"/>
    <x v="18"/>
    <x v="624"/>
  </r>
  <r>
    <x v="625"/>
    <x v="46"/>
    <x v="343"/>
    <n v="1989"/>
    <x v="1"/>
    <x v="18"/>
    <x v="625"/>
  </r>
  <r>
    <x v="626"/>
    <x v="18"/>
    <x v="201"/>
    <n v="1997"/>
    <x v="1"/>
    <x v="14"/>
    <x v="626"/>
  </r>
  <r>
    <x v="627"/>
    <x v="18"/>
    <x v="274"/>
    <n v="2003"/>
    <x v="0"/>
    <x v="7"/>
    <x v="627"/>
  </r>
  <r>
    <x v="628"/>
    <x v="16"/>
    <x v="385"/>
    <n v="2005"/>
    <x v="0"/>
    <x v="8"/>
    <x v="628"/>
  </r>
  <r>
    <x v="629"/>
    <x v="3"/>
    <x v="264"/>
    <n v="2006"/>
    <x v="0"/>
    <x v="4"/>
    <x v="629"/>
  </r>
  <r>
    <x v="630"/>
    <x v="11"/>
    <x v="147"/>
    <n v="2008"/>
    <x v="0"/>
    <x v="4"/>
    <x v="630"/>
  </r>
  <r>
    <x v="631"/>
    <x v="0"/>
    <x v="0"/>
    <n v="1984"/>
    <x v="1"/>
    <x v="7"/>
    <x v="631"/>
  </r>
  <r>
    <x v="632"/>
    <x v="55"/>
    <x v="386"/>
    <n v="2012"/>
    <x v="0"/>
    <x v="17"/>
    <x v="632"/>
  </r>
  <r>
    <x v="633"/>
    <x v="0"/>
    <x v="71"/>
    <n v="1995"/>
    <x v="1"/>
    <x v="4"/>
    <x v="633"/>
  </r>
  <r>
    <x v="634"/>
    <x v="20"/>
    <x v="35"/>
    <n v="1990"/>
    <x v="1"/>
    <x v="4"/>
    <x v="634"/>
  </r>
  <r>
    <x v="635"/>
    <x v="44"/>
    <x v="387"/>
    <n v="2012"/>
    <x v="0"/>
    <x v="12"/>
    <x v="635"/>
  </r>
  <r>
    <x v="636"/>
    <x v="4"/>
    <x v="155"/>
    <n v="2001"/>
    <x v="0"/>
    <x v="8"/>
    <x v="636"/>
  </r>
  <r>
    <x v="637"/>
    <x v="9"/>
    <x v="388"/>
    <n v="2000"/>
    <x v="1"/>
    <x v="8"/>
    <x v="637"/>
  </r>
  <r>
    <x v="638"/>
    <x v="22"/>
    <x v="389"/>
    <n v="2006"/>
    <x v="0"/>
    <x v="4"/>
    <x v="638"/>
  </r>
  <r>
    <x v="639"/>
    <x v="20"/>
    <x v="35"/>
    <n v="2010"/>
    <x v="0"/>
    <x v="11"/>
    <x v="639"/>
  </r>
  <r>
    <x v="640"/>
    <x v="41"/>
    <x v="138"/>
    <n v="2005"/>
    <x v="0"/>
    <x v="9"/>
    <x v="640"/>
  </r>
  <r>
    <x v="641"/>
    <x v="17"/>
    <x v="390"/>
    <n v="2005"/>
    <x v="0"/>
    <x v="2"/>
    <x v="641"/>
  </r>
  <r>
    <x v="642"/>
    <x v="9"/>
    <x v="134"/>
    <n v="2012"/>
    <x v="0"/>
    <x v="10"/>
    <x v="642"/>
  </r>
  <r>
    <x v="643"/>
    <x v="37"/>
    <x v="391"/>
    <n v="2008"/>
    <x v="0"/>
    <x v="9"/>
    <x v="643"/>
  </r>
  <r>
    <x v="644"/>
    <x v="18"/>
    <x v="78"/>
    <n v="1995"/>
    <x v="1"/>
    <x v="18"/>
    <x v="644"/>
  </r>
  <r>
    <x v="645"/>
    <x v="38"/>
    <x v="354"/>
    <n v="1994"/>
    <x v="1"/>
    <x v="2"/>
    <x v="645"/>
  </r>
  <r>
    <x v="646"/>
    <x v="0"/>
    <x v="392"/>
    <n v="2002"/>
    <x v="0"/>
    <x v="13"/>
    <x v="646"/>
  </r>
  <r>
    <x v="647"/>
    <x v="1"/>
    <x v="307"/>
    <n v="2008"/>
    <x v="0"/>
    <x v="18"/>
    <x v="647"/>
  </r>
  <r>
    <x v="648"/>
    <x v="5"/>
    <x v="393"/>
    <n v="2007"/>
    <x v="0"/>
    <x v="2"/>
    <x v="648"/>
  </r>
  <r>
    <x v="649"/>
    <x v="10"/>
    <x v="12"/>
    <n v="1998"/>
    <x v="1"/>
    <x v="12"/>
    <x v="649"/>
  </r>
  <r>
    <x v="650"/>
    <x v="49"/>
    <x v="394"/>
    <n v="2009"/>
    <x v="0"/>
    <x v="10"/>
    <x v="650"/>
  </r>
  <r>
    <x v="651"/>
    <x v="41"/>
    <x v="180"/>
    <n v="2007"/>
    <x v="0"/>
    <x v="4"/>
    <x v="651"/>
  </r>
  <r>
    <x v="652"/>
    <x v="47"/>
    <x v="255"/>
    <n v="1993"/>
    <x v="1"/>
    <x v="18"/>
    <x v="652"/>
  </r>
  <r>
    <x v="653"/>
    <x v="15"/>
    <x v="77"/>
    <n v="1975"/>
    <x v="1"/>
    <x v="17"/>
    <x v="653"/>
  </r>
  <r>
    <x v="654"/>
    <x v="28"/>
    <x v="395"/>
    <n v="2009"/>
    <x v="0"/>
    <x v="6"/>
    <x v="654"/>
  </r>
  <r>
    <x v="655"/>
    <x v="32"/>
    <x v="72"/>
    <n v="2009"/>
    <x v="0"/>
    <x v="17"/>
    <x v="655"/>
  </r>
  <r>
    <x v="656"/>
    <x v="32"/>
    <x v="396"/>
    <n v="2002"/>
    <x v="0"/>
    <x v="8"/>
    <x v="656"/>
  </r>
  <r>
    <x v="657"/>
    <x v="11"/>
    <x v="397"/>
    <n v="1998"/>
    <x v="1"/>
    <x v="3"/>
    <x v="657"/>
  </r>
  <r>
    <x v="658"/>
    <x v="56"/>
    <x v="398"/>
    <n v="1966"/>
    <x v="1"/>
    <x v="3"/>
    <x v="658"/>
  </r>
  <r>
    <x v="659"/>
    <x v="27"/>
    <x v="304"/>
    <n v="2011"/>
    <x v="0"/>
    <x v="3"/>
    <x v="659"/>
  </r>
  <r>
    <x v="660"/>
    <x v="0"/>
    <x v="332"/>
    <n v="2005"/>
    <x v="0"/>
    <x v="4"/>
    <x v="660"/>
  </r>
  <r>
    <x v="661"/>
    <x v="9"/>
    <x v="90"/>
    <n v="2009"/>
    <x v="0"/>
    <x v="5"/>
    <x v="661"/>
  </r>
  <r>
    <x v="662"/>
    <x v="16"/>
    <x v="399"/>
    <n v="2007"/>
    <x v="0"/>
    <x v="1"/>
    <x v="662"/>
  </r>
  <r>
    <x v="663"/>
    <x v="8"/>
    <x v="348"/>
    <n v="2004"/>
    <x v="0"/>
    <x v="16"/>
    <x v="663"/>
  </r>
  <r>
    <x v="664"/>
    <x v="10"/>
    <x v="372"/>
    <n v="2001"/>
    <x v="0"/>
    <x v="5"/>
    <x v="664"/>
  </r>
  <r>
    <x v="665"/>
    <x v="22"/>
    <x v="400"/>
    <n v="2007"/>
    <x v="0"/>
    <x v="6"/>
    <x v="665"/>
  </r>
  <r>
    <x v="666"/>
    <x v="31"/>
    <x v="401"/>
    <n v="2001"/>
    <x v="0"/>
    <x v="13"/>
    <x v="666"/>
  </r>
  <r>
    <x v="667"/>
    <x v="49"/>
    <x v="336"/>
    <n v="2010"/>
    <x v="0"/>
    <x v="6"/>
    <x v="667"/>
  </r>
  <r>
    <x v="668"/>
    <x v="19"/>
    <x v="241"/>
    <n v="2002"/>
    <x v="0"/>
    <x v="2"/>
    <x v="668"/>
  </r>
  <r>
    <x v="669"/>
    <x v="48"/>
    <x v="402"/>
    <n v="1948"/>
    <x v="1"/>
    <x v="12"/>
    <x v="669"/>
  </r>
  <r>
    <x v="670"/>
    <x v="15"/>
    <x v="403"/>
    <n v="2009"/>
    <x v="0"/>
    <x v="1"/>
    <x v="670"/>
  </r>
  <r>
    <x v="671"/>
    <x v="41"/>
    <x v="180"/>
    <n v="2002"/>
    <x v="0"/>
    <x v="7"/>
    <x v="671"/>
  </r>
  <r>
    <x v="672"/>
    <x v="0"/>
    <x v="268"/>
    <n v="1986"/>
    <x v="1"/>
    <x v="15"/>
    <x v="672"/>
  </r>
  <r>
    <x v="673"/>
    <x v="40"/>
    <x v="404"/>
    <n v="1988"/>
    <x v="1"/>
    <x v="4"/>
    <x v="673"/>
  </r>
  <r>
    <x v="674"/>
    <x v="33"/>
    <x v="137"/>
    <n v="2005"/>
    <x v="0"/>
    <x v="15"/>
    <x v="674"/>
  </r>
  <r>
    <x v="675"/>
    <x v="27"/>
    <x v="338"/>
    <n v="2008"/>
    <x v="0"/>
    <x v="12"/>
    <x v="675"/>
  </r>
  <r>
    <x v="676"/>
    <x v="9"/>
    <x v="361"/>
    <n v="2005"/>
    <x v="0"/>
    <x v="6"/>
    <x v="676"/>
  </r>
  <r>
    <x v="677"/>
    <x v="27"/>
    <x v="49"/>
    <n v="1988"/>
    <x v="1"/>
    <x v="17"/>
    <x v="677"/>
  </r>
  <r>
    <x v="678"/>
    <x v="10"/>
    <x v="121"/>
    <n v="1998"/>
    <x v="1"/>
    <x v="3"/>
    <x v="678"/>
  </r>
  <r>
    <x v="679"/>
    <x v="18"/>
    <x v="319"/>
    <n v="2012"/>
    <x v="0"/>
    <x v="12"/>
    <x v="679"/>
  </r>
  <r>
    <x v="680"/>
    <x v="15"/>
    <x v="405"/>
    <n v="2003"/>
    <x v="0"/>
    <x v="16"/>
    <x v="680"/>
  </r>
  <r>
    <x v="681"/>
    <x v="11"/>
    <x v="147"/>
    <n v="2007"/>
    <x v="0"/>
    <x v="0"/>
    <x v="681"/>
  </r>
  <r>
    <x v="682"/>
    <x v="57"/>
    <x v="406"/>
    <n v="2010"/>
    <x v="0"/>
    <x v="3"/>
    <x v="682"/>
  </r>
  <r>
    <x v="683"/>
    <x v="1"/>
    <x v="407"/>
    <n v="1986"/>
    <x v="1"/>
    <x v="12"/>
    <x v="683"/>
  </r>
  <r>
    <x v="684"/>
    <x v="46"/>
    <x v="290"/>
    <n v="1991"/>
    <x v="1"/>
    <x v="7"/>
    <x v="684"/>
  </r>
  <r>
    <x v="685"/>
    <x v="8"/>
    <x v="297"/>
    <n v="2000"/>
    <x v="1"/>
    <x v="7"/>
    <x v="685"/>
  </r>
  <r>
    <x v="686"/>
    <x v="3"/>
    <x v="291"/>
    <n v="2010"/>
    <x v="0"/>
    <x v="6"/>
    <x v="686"/>
  </r>
  <r>
    <x v="687"/>
    <x v="0"/>
    <x v="142"/>
    <n v="1995"/>
    <x v="1"/>
    <x v="8"/>
    <x v="687"/>
  </r>
  <r>
    <x v="688"/>
    <x v="0"/>
    <x v="408"/>
    <n v="2004"/>
    <x v="0"/>
    <x v="9"/>
    <x v="688"/>
  </r>
  <r>
    <x v="689"/>
    <x v="8"/>
    <x v="86"/>
    <n v="1995"/>
    <x v="1"/>
    <x v="8"/>
    <x v="689"/>
  </r>
  <r>
    <x v="690"/>
    <x v="4"/>
    <x v="409"/>
    <n v="2002"/>
    <x v="0"/>
    <x v="12"/>
    <x v="690"/>
  </r>
  <r>
    <x v="691"/>
    <x v="36"/>
    <x v="111"/>
    <n v="1987"/>
    <x v="1"/>
    <x v="14"/>
    <x v="691"/>
  </r>
  <r>
    <x v="692"/>
    <x v="27"/>
    <x v="338"/>
    <n v="2006"/>
    <x v="0"/>
    <x v="11"/>
    <x v="692"/>
  </r>
  <r>
    <x v="693"/>
    <x v="15"/>
    <x v="312"/>
    <n v="2006"/>
    <x v="0"/>
    <x v="18"/>
    <x v="693"/>
  </r>
  <r>
    <x v="694"/>
    <x v="46"/>
    <x v="343"/>
    <n v="1986"/>
    <x v="1"/>
    <x v="9"/>
    <x v="694"/>
  </r>
  <r>
    <x v="695"/>
    <x v="38"/>
    <x v="410"/>
    <n v="1998"/>
    <x v="1"/>
    <x v="16"/>
    <x v="695"/>
  </r>
  <r>
    <x v="696"/>
    <x v="18"/>
    <x v="201"/>
    <n v="2011"/>
    <x v="0"/>
    <x v="9"/>
    <x v="696"/>
  </r>
  <r>
    <x v="697"/>
    <x v="3"/>
    <x v="285"/>
    <n v="2010"/>
    <x v="0"/>
    <x v="10"/>
    <x v="697"/>
  </r>
  <r>
    <x v="698"/>
    <x v="5"/>
    <x v="362"/>
    <n v="1986"/>
    <x v="1"/>
    <x v="18"/>
    <x v="698"/>
  </r>
  <r>
    <x v="699"/>
    <x v="20"/>
    <x v="182"/>
    <n v="1997"/>
    <x v="1"/>
    <x v="15"/>
    <x v="699"/>
  </r>
  <r>
    <x v="700"/>
    <x v="24"/>
    <x v="170"/>
    <n v="1993"/>
    <x v="1"/>
    <x v="1"/>
    <x v="700"/>
  </r>
  <r>
    <x v="701"/>
    <x v="4"/>
    <x v="46"/>
    <n v="1997"/>
    <x v="1"/>
    <x v="12"/>
    <x v="701"/>
  </r>
  <r>
    <x v="702"/>
    <x v="17"/>
    <x v="411"/>
    <n v="1985"/>
    <x v="1"/>
    <x v="4"/>
    <x v="702"/>
  </r>
  <r>
    <x v="703"/>
    <x v="15"/>
    <x v="65"/>
    <n v="1998"/>
    <x v="1"/>
    <x v="0"/>
    <x v="703"/>
  </r>
  <r>
    <x v="704"/>
    <x v="46"/>
    <x v="301"/>
    <n v="1988"/>
    <x v="1"/>
    <x v="10"/>
    <x v="704"/>
  </r>
  <r>
    <x v="705"/>
    <x v="3"/>
    <x v="285"/>
    <n v="2009"/>
    <x v="0"/>
    <x v="13"/>
    <x v="705"/>
  </r>
  <r>
    <x v="706"/>
    <x v="7"/>
    <x v="412"/>
    <n v="2001"/>
    <x v="0"/>
    <x v="8"/>
    <x v="706"/>
  </r>
  <r>
    <x v="707"/>
    <x v="7"/>
    <x v="413"/>
    <n v="2006"/>
    <x v="0"/>
    <x v="9"/>
    <x v="707"/>
  </r>
  <r>
    <x v="708"/>
    <x v="0"/>
    <x v="365"/>
    <n v="2006"/>
    <x v="0"/>
    <x v="11"/>
    <x v="708"/>
  </r>
  <r>
    <x v="709"/>
    <x v="21"/>
    <x v="154"/>
    <n v="1996"/>
    <x v="1"/>
    <x v="14"/>
    <x v="709"/>
  </r>
  <r>
    <x v="710"/>
    <x v="31"/>
    <x v="414"/>
    <n v="1994"/>
    <x v="1"/>
    <x v="1"/>
    <x v="710"/>
  </r>
  <r>
    <x v="711"/>
    <x v="9"/>
    <x v="90"/>
    <n v="2004"/>
    <x v="0"/>
    <x v="9"/>
    <x v="711"/>
  </r>
  <r>
    <x v="712"/>
    <x v="10"/>
    <x v="415"/>
    <n v="2011"/>
    <x v="0"/>
    <x v="11"/>
    <x v="712"/>
  </r>
  <r>
    <x v="713"/>
    <x v="4"/>
    <x v="119"/>
    <n v="1998"/>
    <x v="1"/>
    <x v="16"/>
    <x v="713"/>
  </r>
  <r>
    <x v="714"/>
    <x v="3"/>
    <x v="416"/>
    <n v="1992"/>
    <x v="1"/>
    <x v="1"/>
    <x v="714"/>
  </r>
  <r>
    <x v="715"/>
    <x v="15"/>
    <x v="26"/>
    <n v="1994"/>
    <x v="1"/>
    <x v="7"/>
    <x v="715"/>
  </r>
  <r>
    <x v="716"/>
    <x v="0"/>
    <x v="417"/>
    <n v="1986"/>
    <x v="1"/>
    <x v="14"/>
    <x v="716"/>
  </r>
  <r>
    <x v="717"/>
    <x v="3"/>
    <x v="418"/>
    <n v="2006"/>
    <x v="0"/>
    <x v="13"/>
    <x v="717"/>
  </r>
  <r>
    <x v="718"/>
    <x v="9"/>
    <x v="361"/>
    <n v="2012"/>
    <x v="0"/>
    <x v="15"/>
    <x v="718"/>
  </r>
  <r>
    <x v="719"/>
    <x v="3"/>
    <x v="294"/>
    <n v="2008"/>
    <x v="0"/>
    <x v="7"/>
    <x v="719"/>
  </r>
  <r>
    <x v="720"/>
    <x v="5"/>
    <x v="419"/>
    <n v="1998"/>
    <x v="1"/>
    <x v="7"/>
    <x v="720"/>
  </r>
  <r>
    <x v="721"/>
    <x v="5"/>
    <x v="362"/>
    <n v="1990"/>
    <x v="1"/>
    <x v="9"/>
    <x v="721"/>
  </r>
  <r>
    <x v="722"/>
    <x v="17"/>
    <x v="420"/>
    <n v="2006"/>
    <x v="0"/>
    <x v="6"/>
    <x v="722"/>
  </r>
  <r>
    <x v="723"/>
    <x v="37"/>
    <x v="421"/>
    <n v="2011"/>
    <x v="0"/>
    <x v="5"/>
    <x v="723"/>
  </r>
  <r>
    <x v="724"/>
    <x v="22"/>
    <x v="422"/>
    <n v="2008"/>
    <x v="0"/>
    <x v="7"/>
    <x v="724"/>
  </r>
  <r>
    <x v="725"/>
    <x v="24"/>
    <x v="45"/>
    <n v="2001"/>
    <x v="0"/>
    <x v="3"/>
    <x v="725"/>
  </r>
  <r>
    <x v="726"/>
    <x v="27"/>
    <x v="35"/>
    <n v="2001"/>
    <x v="0"/>
    <x v="14"/>
    <x v="726"/>
  </r>
  <r>
    <x v="727"/>
    <x v="15"/>
    <x v="423"/>
    <n v="2011"/>
    <x v="0"/>
    <x v="15"/>
    <x v="727"/>
  </r>
  <r>
    <x v="728"/>
    <x v="0"/>
    <x v="287"/>
    <n v="2011"/>
    <x v="0"/>
    <x v="10"/>
    <x v="728"/>
  </r>
  <r>
    <x v="729"/>
    <x v="0"/>
    <x v="305"/>
    <n v="1984"/>
    <x v="1"/>
    <x v="0"/>
    <x v="729"/>
  </r>
  <r>
    <x v="730"/>
    <x v="15"/>
    <x v="123"/>
    <n v="2005"/>
    <x v="0"/>
    <x v="0"/>
    <x v="730"/>
  </r>
  <r>
    <x v="731"/>
    <x v="1"/>
    <x v="2"/>
    <n v="2006"/>
    <x v="0"/>
    <x v="12"/>
    <x v="731"/>
  </r>
  <r>
    <x v="732"/>
    <x v="32"/>
    <x v="424"/>
    <n v="2009"/>
    <x v="0"/>
    <x v="3"/>
    <x v="732"/>
  </r>
  <r>
    <x v="733"/>
    <x v="8"/>
    <x v="199"/>
    <n v="2003"/>
    <x v="0"/>
    <x v="4"/>
    <x v="733"/>
  </r>
  <r>
    <x v="734"/>
    <x v="35"/>
    <x v="378"/>
    <n v="2009"/>
    <x v="0"/>
    <x v="6"/>
    <x v="734"/>
  </r>
  <r>
    <x v="735"/>
    <x v="16"/>
    <x v="214"/>
    <n v="2003"/>
    <x v="0"/>
    <x v="14"/>
    <x v="735"/>
  </r>
  <r>
    <x v="736"/>
    <x v="56"/>
    <x v="398"/>
    <n v="1967"/>
    <x v="1"/>
    <x v="12"/>
    <x v="736"/>
  </r>
  <r>
    <x v="737"/>
    <x v="13"/>
    <x v="57"/>
    <n v="2012"/>
    <x v="0"/>
    <x v="4"/>
    <x v="737"/>
  </r>
  <r>
    <x v="738"/>
    <x v="15"/>
    <x v="96"/>
    <n v="1998"/>
    <x v="1"/>
    <x v="8"/>
    <x v="738"/>
  </r>
  <r>
    <x v="739"/>
    <x v="19"/>
    <x v="425"/>
    <n v="2011"/>
    <x v="0"/>
    <x v="0"/>
    <x v="739"/>
  </r>
  <r>
    <x v="740"/>
    <x v="51"/>
    <x v="325"/>
    <n v="2009"/>
    <x v="0"/>
    <x v="4"/>
    <x v="740"/>
  </r>
  <r>
    <x v="741"/>
    <x v="15"/>
    <x v="26"/>
    <n v="1998"/>
    <x v="1"/>
    <x v="14"/>
    <x v="741"/>
  </r>
  <r>
    <x v="742"/>
    <x v="30"/>
    <x v="426"/>
    <n v="2004"/>
    <x v="0"/>
    <x v="12"/>
    <x v="742"/>
  </r>
  <r>
    <x v="743"/>
    <x v="0"/>
    <x v="18"/>
    <n v="1992"/>
    <x v="1"/>
    <x v="11"/>
    <x v="743"/>
  </r>
  <r>
    <x v="744"/>
    <x v="35"/>
    <x v="427"/>
    <n v="1994"/>
    <x v="1"/>
    <x v="10"/>
    <x v="744"/>
  </r>
  <r>
    <x v="745"/>
    <x v="0"/>
    <x v="428"/>
    <n v="1995"/>
    <x v="1"/>
    <x v="8"/>
    <x v="745"/>
  </r>
  <r>
    <x v="746"/>
    <x v="10"/>
    <x v="429"/>
    <n v="2012"/>
    <x v="0"/>
    <x v="11"/>
    <x v="746"/>
  </r>
  <r>
    <x v="747"/>
    <x v="41"/>
    <x v="130"/>
    <n v="2010"/>
    <x v="0"/>
    <x v="0"/>
    <x v="747"/>
  </r>
  <r>
    <x v="748"/>
    <x v="22"/>
    <x v="171"/>
    <n v="2011"/>
    <x v="0"/>
    <x v="10"/>
    <x v="748"/>
  </r>
  <r>
    <x v="749"/>
    <x v="0"/>
    <x v="268"/>
    <n v="2000"/>
    <x v="1"/>
    <x v="13"/>
    <x v="749"/>
  </r>
  <r>
    <x v="750"/>
    <x v="22"/>
    <x v="345"/>
    <n v="1993"/>
    <x v="1"/>
    <x v="3"/>
    <x v="750"/>
  </r>
  <r>
    <x v="751"/>
    <x v="30"/>
    <x v="62"/>
    <n v="1996"/>
    <x v="1"/>
    <x v="0"/>
    <x v="751"/>
  </r>
  <r>
    <x v="752"/>
    <x v="10"/>
    <x v="112"/>
    <n v="2002"/>
    <x v="0"/>
    <x v="11"/>
    <x v="752"/>
  </r>
  <r>
    <x v="753"/>
    <x v="4"/>
    <x v="430"/>
    <n v="1984"/>
    <x v="1"/>
    <x v="1"/>
    <x v="753"/>
  </r>
  <r>
    <x v="754"/>
    <x v="15"/>
    <x v="107"/>
    <n v="1997"/>
    <x v="1"/>
    <x v="3"/>
    <x v="754"/>
  </r>
  <r>
    <x v="755"/>
    <x v="40"/>
    <x v="151"/>
    <n v="1994"/>
    <x v="1"/>
    <x v="5"/>
    <x v="755"/>
  </r>
  <r>
    <x v="756"/>
    <x v="15"/>
    <x v="248"/>
    <n v="2001"/>
    <x v="0"/>
    <x v="6"/>
    <x v="756"/>
  </r>
  <r>
    <x v="757"/>
    <x v="15"/>
    <x v="324"/>
    <n v="1997"/>
    <x v="1"/>
    <x v="15"/>
    <x v="757"/>
  </r>
  <r>
    <x v="758"/>
    <x v="1"/>
    <x v="2"/>
    <n v="1992"/>
    <x v="1"/>
    <x v="15"/>
    <x v="758"/>
  </r>
  <r>
    <x v="759"/>
    <x v="46"/>
    <x v="431"/>
    <n v="1985"/>
    <x v="1"/>
    <x v="3"/>
    <x v="759"/>
  </r>
  <r>
    <x v="760"/>
    <x v="0"/>
    <x v="51"/>
    <n v="2009"/>
    <x v="0"/>
    <x v="3"/>
    <x v="760"/>
  </r>
  <r>
    <x v="761"/>
    <x v="15"/>
    <x v="432"/>
    <n v="2001"/>
    <x v="0"/>
    <x v="1"/>
    <x v="761"/>
  </r>
  <r>
    <x v="762"/>
    <x v="4"/>
    <x v="136"/>
    <n v="2003"/>
    <x v="0"/>
    <x v="11"/>
    <x v="762"/>
  </r>
  <r>
    <x v="763"/>
    <x v="4"/>
    <x v="155"/>
    <n v="2002"/>
    <x v="0"/>
    <x v="3"/>
    <x v="763"/>
  </r>
  <r>
    <x v="764"/>
    <x v="4"/>
    <x v="46"/>
    <n v="1996"/>
    <x v="1"/>
    <x v="8"/>
    <x v="764"/>
  </r>
  <r>
    <x v="765"/>
    <x v="19"/>
    <x v="278"/>
    <n v="2011"/>
    <x v="0"/>
    <x v="0"/>
    <x v="765"/>
  </r>
  <r>
    <x v="766"/>
    <x v="22"/>
    <x v="400"/>
    <n v="2010"/>
    <x v="0"/>
    <x v="9"/>
    <x v="766"/>
  </r>
  <r>
    <x v="767"/>
    <x v="51"/>
    <x v="433"/>
    <n v="2011"/>
    <x v="0"/>
    <x v="16"/>
    <x v="767"/>
  </r>
  <r>
    <x v="768"/>
    <x v="11"/>
    <x v="13"/>
    <n v="2011"/>
    <x v="0"/>
    <x v="10"/>
    <x v="768"/>
  </r>
  <r>
    <x v="769"/>
    <x v="10"/>
    <x v="183"/>
    <n v="1992"/>
    <x v="1"/>
    <x v="17"/>
    <x v="769"/>
  </r>
  <r>
    <x v="770"/>
    <x v="7"/>
    <x v="132"/>
    <n v="2012"/>
    <x v="0"/>
    <x v="3"/>
    <x v="770"/>
  </r>
  <r>
    <x v="771"/>
    <x v="6"/>
    <x v="177"/>
    <n v="2008"/>
    <x v="0"/>
    <x v="7"/>
    <x v="771"/>
  </r>
  <r>
    <x v="772"/>
    <x v="15"/>
    <x v="22"/>
    <n v="2007"/>
    <x v="0"/>
    <x v="8"/>
    <x v="772"/>
  </r>
  <r>
    <x v="773"/>
    <x v="8"/>
    <x v="359"/>
    <n v="1997"/>
    <x v="1"/>
    <x v="17"/>
    <x v="773"/>
  </r>
  <r>
    <x v="774"/>
    <x v="15"/>
    <x v="403"/>
    <n v="2006"/>
    <x v="0"/>
    <x v="5"/>
    <x v="774"/>
  </r>
  <r>
    <x v="775"/>
    <x v="0"/>
    <x v="14"/>
    <n v="2009"/>
    <x v="0"/>
    <x v="4"/>
    <x v="775"/>
  </r>
  <r>
    <x v="776"/>
    <x v="37"/>
    <x v="421"/>
    <n v="2006"/>
    <x v="0"/>
    <x v="5"/>
    <x v="776"/>
  </r>
  <r>
    <x v="777"/>
    <x v="22"/>
    <x v="434"/>
    <n v="1993"/>
    <x v="1"/>
    <x v="6"/>
    <x v="777"/>
  </r>
  <r>
    <x v="778"/>
    <x v="15"/>
    <x v="230"/>
    <n v="2006"/>
    <x v="0"/>
    <x v="12"/>
    <x v="778"/>
  </r>
  <r>
    <x v="779"/>
    <x v="0"/>
    <x v="51"/>
    <n v="1991"/>
    <x v="1"/>
    <x v="7"/>
    <x v="779"/>
  </r>
  <r>
    <x v="780"/>
    <x v="20"/>
    <x v="435"/>
    <n v="2010"/>
    <x v="0"/>
    <x v="18"/>
    <x v="780"/>
  </r>
  <r>
    <x v="781"/>
    <x v="8"/>
    <x v="199"/>
    <n v="2002"/>
    <x v="0"/>
    <x v="10"/>
    <x v="781"/>
  </r>
  <r>
    <x v="782"/>
    <x v="20"/>
    <x v="35"/>
    <n v="2008"/>
    <x v="0"/>
    <x v="12"/>
    <x v="782"/>
  </r>
  <r>
    <x v="783"/>
    <x v="33"/>
    <x v="436"/>
    <n v="1996"/>
    <x v="1"/>
    <x v="13"/>
    <x v="783"/>
  </r>
  <r>
    <x v="784"/>
    <x v="28"/>
    <x v="437"/>
    <n v="2005"/>
    <x v="0"/>
    <x v="2"/>
    <x v="784"/>
  </r>
  <r>
    <x v="785"/>
    <x v="45"/>
    <x v="438"/>
    <n v="2010"/>
    <x v="0"/>
    <x v="5"/>
    <x v="785"/>
  </r>
  <r>
    <x v="786"/>
    <x v="0"/>
    <x v="321"/>
    <n v="1996"/>
    <x v="1"/>
    <x v="1"/>
    <x v="786"/>
  </r>
  <r>
    <x v="787"/>
    <x v="14"/>
    <x v="439"/>
    <n v="1992"/>
    <x v="1"/>
    <x v="8"/>
    <x v="787"/>
  </r>
  <r>
    <x v="788"/>
    <x v="37"/>
    <x v="421"/>
    <n v="2009"/>
    <x v="0"/>
    <x v="11"/>
    <x v="788"/>
  </r>
  <r>
    <x v="789"/>
    <x v="11"/>
    <x v="147"/>
    <n v="2009"/>
    <x v="0"/>
    <x v="11"/>
    <x v="789"/>
  </r>
  <r>
    <x v="790"/>
    <x v="40"/>
    <x v="130"/>
    <n v="2000"/>
    <x v="1"/>
    <x v="1"/>
    <x v="790"/>
  </r>
  <r>
    <x v="791"/>
    <x v="5"/>
    <x v="339"/>
    <n v="1996"/>
    <x v="1"/>
    <x v="2"/>
    <x v="791"/>
  </r>
  <r>
    <x v="792"/>
    <x v="15"/>
    <x v="96"/>
    <n v="1985"/>
    <x v="1"/>
    <x v="5"/>
    <x v="792"/>
  </r>
  <r>
    <x v="793"/>
    <x v="10"/>
    <x v="6"/>
    <n v="2008"/>
    <x v="0"/>
    <x v="9"/>
    <x v="793"/>
  </r>
  <r>
    <x v="794"/>
    <x v="7"/>
    <x v="412"/>
    <n v="2002"/>
    <x v="0"/>
    <x v="9"/>
    <x v="794"/>
  </r>
  <r>
    <x v="795"/>
    <x v="16"/>
    <x v="440"/>
    <n v="2010"/>
    <x v="0"/>
    <x v="0"/>
    <x v="795"/>
  </r>
  <r>
    <x v="796"/>
    <x v="18"/>
    <x v="110"/>
    <n v="1996"/>
    <x v="1"/>
    <x v="18"/>
    <x v="796"/>
  </r>
  <r>
    <x v="797"/>
    <x v="24"/>
    <x v="441"/>
    <n v="1997"/>
    <x v="1"/>
    <x v="6"/>
    <x v="797"/>
  </r>
  <r>
    <x v="798"/>
    <x v="40"/>
    <x v="315"/>
    <n v="1991"/>
    <x v="1"/>
    <x v="8"/>
    <x v="798"/>
  </r>
  <r>
    <x v="799"/>
    <x v="32"/>
    <x v="442"/>
    <n v="1987"/>
    <x v="1"/>
    <x v="4"/>
    <x v="799"/>
  </r>
  <r>
    <x v="800"/>
    <x v="32"/>
    <x v="443"/>
    <n v="2004"/>
    <x v="0"/>
    <x v="3"/>
    <x v="800"/>
  </r>
  <r>
    <x v="801"/>
    <x v="0"/>
    <x v="14"/>
    <n v="1998"/>
    <x v="1"/>
    <x v="6"/>
    <x v="801"/>
  </r>
  <r>
    <x v="802"/>
    <x v="14"/>
    <x v="444"/>
    <n v="2006"/>
    <x v="0"/>
    <x v="3"/>
    <x v="802"/>
  </r>
  <r>
    <x v="803"/>
    <x v="44"/>
    <x v="387"/>
    <n v="2006"/>
    <x v="0"/>
    <x v="13"/>
    <x v="803"/>
  </r>
  <r>
    <x v="804"/>
    <x v="0"/>
    <x v="51"/>
    <n v="1994"/>
    <x v="1"/>
    <x v="13"/>
    <x v="804"/>
  </r>
  <r>
    <x v="805"/>
    <x v="38"/>
    <x v="445"/>
    <n v="1992"/>
    <x v="1"/>
    <x v="15"/>
    <x v="805"/>
  </r>
  <r>
    <x v="806"/>
    <x v="49"/>
    <x v="446"/>
    <n v="2002"/>
    <x v="0"/>
    <x v="17"/>
    <x v="806"/>
  </r>
  <r>
    <x v="807"/>
    <x v="38"/>
    <x v="447"/>
    <n v="2000"/>
    <x v="1"/>
    <x v="4"/>
    <x v="807"/>
  </r>
  <r>
    <x v="808"/>
    <x v="1"/>
    <x v="2"/>
    <n v="2001"/>
    <x v="0"/>
    <x v="0"/>
    <x v="808"/>
  </r>
  <r>
    <x v="809"/>
    <x v="3"/>
    <x v="448"/>
    <n v="1999"/>
    <x v="1"/>
    <x v="2"/>
    <x v="809"/>
  </r>
  <r>
    <x v="810"/>
    <x v="46"/>
    <x v="449"/>
    <n v="1998"/>
    <x v="1"/>
    <x v="12"/>
    <x v="810"/>
  </r>
  <r>
    <x v="811"/>
    <x v="33"/>
    <x v="137"/>
    <n v="2007"/>
    <x v="0"/>
    <x v="8"/>
    <x v="811"/>
  </r>
  <r>
    <x v="812"/>
    <x v="41"/>
    <x v="450"/>
    <n v="1996"/>
    <x v="1"/>
    <x v="2"/>
    <x v="812"/>
  </r>
  <r>
    <x v="813"/>
    <x v="0"/>
    <x v="51"/>
    <n v="1972"/>
    <x v="1"/>
    <x v="18"/>
    <x v="813"/>
  </r>
  <r>
    <x v="814"/>
    <x v="32"/>
    <x v="88"/>
    <n v="2000"/>
    <x v="1"/>
    <x v="15"/>
    <x v="814"/>
  </r>
  <r>
    <x v="815"/>
    <x v="9"/>
    <x v="36"/>
    <n v="2006"/>
    <x v="0"/>
    <x v="4"/>
    <x v="815"/>
  </r>
  <r>
    <x v="816"/>
    <x v="8"/>
    <x v="199"/>
    <n v="1997"/>
    <x v="1"/>
    <x v="11"/>
    <x v="816"/>
  </r>
  <r>
    <x v="817"/>
    <x v="21"/>
    <x v="451"/>
    <n v="2008"/>
    <x v="0"/>
    <x v="16"/>
    <x v="817"/>
  </r>
  <r>
    <x v="818"/>
    <x v="8"/>
    <x v="452"/>
    <n v="2011"/>
    <x v="0"/>
    <x v="11"/>
    <x v="818"/>
  </r>
  <r>
    <x v="819"/>
    <x v="4"/>
    <x v="299"/>
    <n v="1989"/>
    <x v="1"/>
    <x v="16"/>
    <x v="819"/>
  </r>
  <r>
    <x v="820"/>
    <x v="7"/>
    <x v="412"/>
    <n v="2006"/>
    <x v="0"/>
    <x v="11"/>
    <x v="820"/>
  </r>
  <r>
    <x v="821"/>
    <x v="35"/>
    <x v="453"/>
    <n v="2011"/>
    <x v="0"/>
    <x v="14"/>
    <x v="821"/>
  </r>
  <r>
    <x v="822"/>
    <x v="2"/>
    <x v="376"/>
    <n v="2000"/>
    <x v="1"/>
    <x v="13"/>
    <x v="822"/>
  </r>
  <r>
    <x v="823"/>
    <x v="48"/>
    <x v="402"/>
    <n v="1948"/>
    <x v="1"/>
    <x v="1"/>
    <x v="823"/>
  </r>
  <r>
    <x v="824"/>
    <x v="0"/>
    <x v="193"/>
    <n v="1992"/>
    <x v="1"/>
    <x v="12"/>
    <x v="824"/>
  </r>
  <r>
    <x v="825"/>
    <x v="14"/>
    <x v="447"/>
    <n v="2001"/>
    <x v="0"/>
    <x v="12"/>
    <x v="825"/>
  </r>
  <r>
    <x v="826"/>
    <x v="16"/>
    <x v="327"/>
    <n v="1985"/>
    <x v="1"/>
    <x v="15"/>
    <x v="826"/>
  </r>
  <r>
    <x v="827"/>
    <x v="14"/>
    <x v="454"/>
    <n v="1978"/>
    <x v="1"/>
    <x v="7"/>
    <x v="827"/>
  </r>
  <r>
    <x v="828"/>
    <x v="15"/>
    <x v="455"/>
    <n v="1998"/>
    <x v="1"/>
    <x v="1"/>
    <x v="828"/>
  </r>
  <r>
    <x v="829"/>
    <x v="40"/>
    <x v="164"/>
    <n v="1996"/>
    <x v="1"/>
    <x v="5"/>
    <x v="829"/>
  </r>
  <r>
    <x v="830"/>
    <x v="0"/>
    <x v="456"/>
    <n v="2003"/>
    <x v="0"/>
    <x v="5"/>
    <x v="830"/>
  </r>
  <r>
    <x v="831"/>
    <x v="10"/>
    <x v="457"/>
    <n v="2005"/>
    <x v="0"/>
    <x v="4"/>
    <x v="831"/>
  </r>
  <r>
    <x v="832"/>
    <x v="7"/>
    <x v="458"/>
    <n v="2011"/>
    <x v="0"/>
    <x v="3"/>
    <x v="832"/>
  </r>
  <r>
    <x v="833"/>
    <x v="5"/>
    <x v="459"/>
    <n v="1990"/>
    <x v="1"/>
    <x v="1"/>
    <x v="833"/>
  </r>
  <r>
    <x v="834"/>
    <x v="24"/>
    <x v="117"/>
    <n v="2004"/>
    <x v="0"/>
    <x v="2"/>
    <x v="834"/>
  </r>
  <r>
    <x v="835"/>
    <x v="0"/>
    <x v="321"/>
    <n v="2005"/>
    <x v="0"/>
    <x v="0"/>
    <x v="835"/>
  </r>
  <r>
    <x v="836"/>
    <x v="0"/>
    <x v="460"/>
    <n v="1998"/>
    <x v="1"/>
    <x v="17"/>
    <x v="836"/>
  </r>
  <r>
    <x v="837"/>
    <x v="40"/>
    <x v="461"/>
    <n v="2004"/>
    <x v="0"/>
    <x v="2"/>
    <x v="837"/>
  </r>
  <r>
    <x v="838"/>
    <x v="3"/>
    <x v="5"/>
    <n v="1988"/>
    <x v="1"/>
    <x v="10"/>
    <x v="838"/>
  </r>
  <r>
    <x v="839"/>
    <x v="18"/>
    <x v="462"/>
    <n v="1993"/>
    <x v="1"/>
    <x v="18"/>
    <x v="839"/>
  </r>
  <r>
    <x v="840"/>
    <x v="18"/>
    <x v="463"/>
    <n v="2010"/>
    <x v="0"/>
    <x v="17"/>
    <x v="840"/>
  </r>
  <r>
    <x v="841"/>
    <x v="47"/>
    <x v="464"/>
    <n v="1992"/>
    <x v="1"/>
    <x v="0"/>
    <x v="841"/>
  </r>
  <r>
    <x v="842"/>
    <x v="19"/>
    <x v="61"/>
    <n v="1997"/>
    <x v="1"/>
    <x v="1"/>
    <x v="842"/>
  </r>
  <r>
    <x v="843"/>
    <x v="19"/>
    <x v="425"/>
    <n v="2009"/>
    <x v="0"/>
    <x v="6"/>
    <x v="843"/>
  </r>
  <r>
    <x v="844"/>
    <x v="15"/>
    <x v="329"/>
    <n v="2002"/>
    <x v="0"/>
    <x v="18"/>
    <x v="844"/>
  </r>
  <r>
    <x v="845"/>
    <x v="9"/>
    <x v="36"/>
    <n v="2009"/>
    <x v="0"/>
    <x v="18"/>
    <x v="845"/>
  </r>
  <r>
    <x v="846"/>
    <x v="43"/>
    <x v="465"/>
    <n v="1990"/>
    <x v="1"/>
    <x v="7"/>
    <x v="846"/>
  </r>
  <r>
    <x v="847"/>
    <x v="18"/>
    <x v="333"/>
    <n v="2003"/>
    <x v="0"/>
    <x v="9"/>
    <x v="847"/>
  </r>
  <r>
    <x v="848"/>
    <x v="19"/>
    <x v="466"/>
    <n v="2012"/>
    <x v="0"/>
    <x v="1"/>
    <x v="848"/>
  </r>
  <r>
    <x v="849"/>
    <x v="0"/>
    <x v="467"/>
    <n v="2011"/>
    <x v="0"/>
    <x v="3"/>
    <x v="849"/>
  </r>
  <r>
    <x v="850"/>
    <x v="8"/>
    <x v="452"/>
    <n v="2012"/>
    <x v="0"/>
    <x v="11"/>
    <x v="850"/>
  </r>
  <r>
    <x v="851"/>
    <x v="15"/>
    <x v="96"/>
    <n v="1969"/>
    <x v="1"/>
    <x v="13"/>
    <x v="851"/>
  </r>
  <r>
    <x v="852"/>
    <x v="57"/>
    <x v="468"/>
    <n v="2009"/>
    <x v="0"/>
    <x v="16"/>
    <x v="852"/>
  </r>
  <r>
    <x v="853"/>
    <x v="14"/>
    <x v="447"/>
    <n v="2000"/>
    <x v="1"/>
    <x v="9"/>
    <x v="853"/>
  </r>
  <r>
    <x v="854"/>
    <x v="13"/>
    <x v="57"/>
    <n v="2008"/>
    <x v="0"/>
    <x v="7"/>
    <x v="854"/>
  </r>
  <r>
    <x v="855"/>
    <x v="4"/>
    <x v="63"/>
    <n v="1987"/>
    <x v="1"/>
    <x v="17"/>
    <x v="855"/>
  </r>
  <r>
    <x v="856"/>
    <x v="17"/>
    <x v="243"/>
    <n v="1965"/>
    <x v="1"/>
    <x v="2"/>
    <x v="856"/>
  </r>
  <r>
    <x v="857"/>
    <x v="15"/>
    <x v="469"/>
    <n v="1991"/>
    <x v="1"/>
    <x v="8"/>
    <x v="857"/>
  </r>
  <r>
    <x v="858"/>
    <x v="19"/>
    <x v="466"/>
    <n v="2007"/>
    <x v="0"/>
    <x v="1"/>
    <x v="858"/>
  </r>
  <r>
    <x v="859"/>
    <x v="36"/>
    <x v="111"/>
    <n v="1999"/>
    <x v="1"/>
    <x v="9"/>
    <x v="859"/>
  </r>
  <r>
    <x v="860"/>
    <x v="7"/>
    <x v="470"/>
    <n v="2005"/>
    <x v="0"/>
    <x v="16"/>
    <x v="860"/>
  </r>
  <r>
    <x v="861"/>
    <x v="32"/>
    <x v="443"/>
    <n v="2012"/>
    <x v="0"/>
    <x v="5"/>
    <x v="861"/>
  </r>
  <r>
    <x v="862"/>
    <x v="5"/>
    <x v="459"/>
    <n v="1991"/>
    <x v="1"/>
    <x v="15"/>
    <x v="862"/>
  </r>
  <r>
    <x v="863"/>
    <x v="3"/>
    <x v="416"/>
    <n v="1992"/>
    <x v="1"/>
    <x v="13"/>
    <x v="863"/>
  </r>
  <r>
    <x v="864"/>
    <x v="14"/>
    <x v="206"/>
    <n v="2003"/>
    <x v="0"/>
    <x v="1"/>
    <x v="864"/>
  </r>
  <r>
    <x v="865"/>
    <x v="14"/>
    <x v="47"/>
    <n v="2003"/>
    <x v="0"/>
    <x v="8"/>
    <x v="865"/>
  </r>
  <r>
    <x v="866"/>
    <x v="18"/>
    <x v="78"/>
    <n v="1999"/>
    <x v="1"/>
    <x v="12"/>
    <x v="866"/>
  </r>
  <r>
    <x v="867"/>
    <x v="30"/>
    <x v="471"/>
    <n v="2006"/>
    <x v="0"/>
    <x v="3"/>
    <x v="867"/>
  </r>
  <r>
    <x v="868"/>
    <x v="22"/>
    <x v="472"/>
    <n v="2009"/>
    <x v="0"/>
    <x v="17"/>
    <x v="868"/>
  </r>
  <r>
    <x v="869"/>
    <x v="0"/>
    <x v="408"/>
    <n v="1999"/>
    <x v="1"/>
    <x v="5"/>
    <x v="869"/>
  </r>
  <r>
    <x v="870"/>
    <x v="14"/>
    <x v="284"/>
    <n v="1999"/>
    <x v="1"/>
    <x v="11"/>
    <x v="870"/>
  </r>
  <r>
    <x v="871"/>
    <x v="19"/>
    <x v="473"/>
    <n v="2012"/>
    <x v="0"/>
    <x v="1"/>
    <x v="871"/>
  </r>
  <r>
    <x v="872"/>
    <x v="15"/>
    <x v="26"/>
    <n v="2005"/>
    <x v="0"/>
    <x v="13"/>
    <x v="872"/>
  </r>
  <r>
    <x v="873"/>
    <x v="14"/>
    <x v="474"/>
    <n v="2011"/>
    <x v="0"/>
    <x v="13"/>
    <x v="873"/>
  </r>
  <r>
    <x v="874"/>
    <x v="27"/>
    <x v="475"/>
    <n v="2006"/>
    <x v="0"/>
    <x v="4"/>
    <x v="874"/>
  </r>
  <r>
    <x v="875"/>
    <x v="5"/>
    <x v="43"/>
    <n v="1991"/>
    <x v="1"/>
    <x v="12"/>
    <x v="875"/>
  </r>
  <r>
    <x v="876"/>
    <x v="16"/>
    <x v="296"/>
    <n v="2008"/>
    <x v="0"/>
    <x v="16"/>
    <x v="876"/>
  </r>
  <r>
    <x v="877"/>
    <x v="14"/>
    <x v="375"/>
    <n v="1976"/>
    <x v="1"/>
    <x v="13"/>
    <x v="877"/>
  </r>
  <r>
    <x v="878"/>
    <x v="44"/>
    <x v="387"/>
    <n v="2012"/>
    <x v="0"/>
    <x v="0"/>
    <x v="878"/>
  </r>
  <r>
    <x v="879"/>
    <x v="9"/>
    <x v="314"/>
    <n v="2010"/>
    <x v="0"/>
    <x v="6"/>
    <x v="879"/>
  </r>
  <r>
    <x v="880"/>
    <x v="37"/>
    <x v="421"/>
    <n v="2006"/>
    <x v="0"/>
    <x v="5"/>
    <x v="880"/>
  </r>
  <r>
    <x v="881"/>
    <x v="28"/>
    <x v="476"/>
    <n v="2001"/>
    <x v="0"/>
    <x v="9"/>
    <x v="881"/>
  </r>
  <r>
    <x v="882"/>
    <x v="0"/>
    <x v="51"/>
    <n v="2002"/>
    <x v="0"/>
    <x v="3"/>
    <x v="882"/>
  </r>
  <r>
    <x v="883"/>
    <x v="14"/>
    <x v="477"/>
    <n v="1995"/>
    <x v="1"/>
    <x v="1"/>
    <x v="883"/>
  </r>
  <r>
    <x v="884"/>
    <x v="0"/>
    <x v="408"/>
    <n v="2010"/>
    <x v="0"/>
    <x v="9"/>
    <x v="884"/>
  </r>
  <r>
    <x v="885"/>
    <x v="17"/>
    <x v="420"/>
    <n v="2000"/>
    <x v="1"/>
    <x v="11"/>
    <x v="885"/>
  </r>
  <r>
    <x v="886"/>
    <x v="10"/>
    <x v="478"/>
    <n v="2008"/>
    <x v="0"/>
    <x v="14"/>
    <x v="886"/>
  </r>
  <r>
    <x v="887"/>
    <x v="10"/>
    <x v="12"/>
    <n v="2007"/>
    <x v="0"/>
    <x v="18"/>
    <x v="887"/>
  </r>
  <r>
    <x v="888"/>
    <x v="24"/>
    <x v="45"/>
    <n v="1998"/>
    <x v="1"/>
    <x v="10"/>
    <x v="888"/>
  </r>
  <r>
    <x v="889"/>
    <x v="15"/>
    <x v="96"/>
    <n v="2009"/>
    <x v="0"/>
    <x v="1"/>
    <x v="889"/>
  </r>
  <r>
    <x v="890"/>
    <x v="3"/>
    <x v="294"/>
    <n v="2006"/>
    <x v="0"/>
    <x v="15"/>
    <x v="890"/>
  </r>
  <r>
    <x v="891"/>
    <x v="15"/>
    <x v="126"/>
    <n v="1998"/>
    <x v="1"/>
    <x v="18"/>
    <x v="891"/>
  </r>
  <r>
    <x v="892"/>
    <x v="32"/>
    <x v="479"/>
    <n v="1985"/>
    <x v="1"/>
    <x v="6"/>
    <x v="892"/>
  </r>
  <r>
    <x v="893"/>
    <x v="4"/>
    <x v="136"/>
    <n v="2002"/>
    <x v="0"/>
    <x v="9"/>
    <x v="893"/>
  </r>
  <r>
    <x v="894"/>
    <x v="15"/>
    <x v="77"/>
    <n v="2011"/>
    <x v="0"/>
    <x v="11"/>
    <x v="894"/>
  </r>
  <r>
    <x v="895"/>
    <x v="8"/>
    <x v="480"/>
    <n v="1998"/>
    <x v="1"/>
    <x v="2"/>
    <x v="895"/>
  </r>
  <r>
    <x v="896"/>
    <x v="40"/>
    <x v="461"/>
    <n v="2005"/>
    <x v="0"/>
    <x v="3"/>
    <x v="896"/>
  </r>
  <r>
    <x v="897"/>
    <x v="45"/>
    <x v="438"/>
    <n v="2011"/>
    <x v="0"/>
    <x v="18"/>
    <x v="897"/>
  </r>
  <r>
    <x v="898"/>
    <x v="37"/>
    <x v="131"/>
    <n v="2000"/>
    <x v="1"/>
    <x v="10"/>
    <x v="898"/>
  </r>
  <r>
    <x v="899"/>
    <x v="40"/>
    <x v="481"/>
    <n v="1991"/>
    <x v="1"/>
    <x v="1"/>
    <x v="899"/>
  </r>
  <r>
    <x v="900"/>
    <x v="0"/>
    <x v="51"/>
    <n v="1993"/>
    <x v="1"/>
    <x v="3"/>
    <x v="900"/>
  </r>
  <r>
    <x v="901"/>
    <x v="5"/>
    <x v="482"/>
    <n v="1987"/>
    <x v="1"/>
    <x v="7"/>
    <x v="901"/>
  </r>
  <r>
    <x v="902"/>
    <x v="3"/>
    <x v="264"/>
    <n v="2001"/>
    <x v="0"/>
    <x v="2"/>
    <x v="902"/>
  </r>
  <r>
    <x v="903"/>
    <x v="4"/>
    <x v="371"/>
    <n v="2004"/>
    <x v="0"/>
    <x v="14"/>
    <x v="903"/>
  </r>
  <r>
    <x v="904"/>
    <x v="24"/>
    <x v="117"/>
    <n v="2009"/>
    <x v="0"/>
    <x v="9"/>
    <x v="904"/>
  </r>
  <r>
    <x v="905"/>
    <x v="4"/>
    <x v="157"/>
    <n v="1994"/>
    <x v="1"/>
    <x v="17"/>
    <x v="905"/>
  </r>
  <r>
    <x v="906"/>
    <x v="19"/>
    <x v="483"/>
    <n v="2012"/>
    <x v="0"/>
    <x v="18"/>
    <x v="906"/>
  </r>
  <r>
    <x v="907"/>
    <x v="14"/>
    <x v="444"/>
    <n v="2007"/>
    <x v="0"/>
    <x v="4"/>
    <x v="907"/>
  </r>
  <r>
    <x v="908"/>
    <x v="3"/>
    <x v="153"/>
    <n v="2008"/>
    <x v="0"/>
    <x v="0"/>
    <x v="908"/>
  </r>
  <r>
    <x v="909"/>
    <x v="40"/>
    <x v="164"/>
    <n v="1991"/>
    <x v="1"/>
    <x v="1"/>
    <x v="909"/>
  </r>
  <r>
    <x v="910"/>
    <x v="3"/>
    <x v="285"/>
    <n v="1993"/>
    <x v="1"/>
    <x v="14"/>
    <x v="910"/>
  </r>
  <r>
    <x v="911"/>
    <x v="10"/>
    <x v="484"/>
    <n v="2002"/>
    <x v="0"/>
    <x v="12"/>
    <x v="911"/>
  </r>
  <r>
    <x v="912"/>
    <x v="15"/>
    <x v="210"/>
    <n v="2009"/>
    <x v="0"/>
    <x v="5"/>
    <x v="912"/>
  </r>
  <r>
    <x v="913"/>
    <x v="17"/>
    <x v="243"/>
    <n v="1988"/>
    <x v="1"/>
    <x v="18"/>
    <x v="913"/>
  </r>
  <r>
    <x v="914"/>
    <x v="17"/>
    <x v="227"/>
    <n v="1998"/>
    <x v="1"/>
    <x v="3"/>
    <x v="914"/>
  </r>
  <r>
    <x v="915"/>
    <x v="22"/>
    <x v="171"/>
    <n v="2006"/>
    <x v="0"/>
    <x v="8"/>
    <x v="915"/>
  </r>
  <r>
    <x v="916"/>
    <x v="17"/>
    <x v="485"/>
    <n v="1961"/>
    <x v="1"/>
    <x v="11"/>
    <x v="916"/>
  </r>
  <r>
    <x v="917"/>
    <x v="32"/>
    <x v="380"/>
    <n v="1994"/>
    <x v="1"/>
    <x v="6"/>
    <x v="917"/>
  </r>
  <r>
    <x v="918"/>
    <x v="18"/>
    <x v="30"/>
    <n v="2002"/>
    <x v="0"/>
    <x v="4"/>
    <x v="918"/>
  </r>
  <r>
    <x v="919"/>
    <x v="29"/>
    <x v="74"/>
    <n v="2001"/>
    <x v="0"/>
    <x v="3"/>
    <x v="919"/>
  </r>
  <r>
    <x v="920"/>
    <x v="10"/>
    <x v="121"/>
    <n v="2001"/>
    <x v="0"/>
    <x v="15"/>
    <x v="920"/>
  </r>
  <r>
    <x v="921"/>
    <x v="21"/>
    <x v="189"/>
    <n v="1996"/>
    <x v="1"/>
    <x v="16"/>
    <x v="921"/>
  </r>
  <r>
    <x v="922"/>
    <x v="49"/>
    <x v="486"/>
    <n v="2005"/>
    <x v="0"/>
    <x v="18"/>
    <x v="922"/>
  </r>
  <r>
    <x v="923"/>
    <x v="4"/>
    <x v="330"/>
    <n v="2001"/>
    <x v="0"/>
    <x v="17"/>
    <x v="923"/>
  </r>
  <r>
    <x v="924"/>
    <x v="16"/>
    <x v="122"/>
    <n v="2005"/>
    <x v="0"/>
    <x v="14"/>
    <x v="924"/>
  </r>
  <r>
    <x v="925"/>
    <x v="4"/>
    <x v="46"/>
    <n v="2000"/>
    <x v="1"/>
    <x v="1"/>
    <x v="925"/>
  </r>
  <r>
    <x v="926"/>
    <x v="46"/>
    <x v="343"/>
    <n v="2010"/>
    <x v="0"/>
    <x v="9"/>
    <x v="926"/>
  </r>
  <r>
    <x v="927"/>
    <x v="6"/>
    <x v="165"/>
    <n v="2000"/>
    <x v="1"/>
    <x v="3"/>
    <x v="927"/>
  </r>
  <r>
    <x v="928"/>
    <x v="20"/>
    <x v="318"/>
    <n v="2004"/>
    <x v="0"/>
    <x v="15"/>
    <x v="928"/>
  </r>
  <r>
    <x v="929"/>
    <x v="36"/>
    <x v="167"/>
    <n v="1991"/>
    <x v="1"/>
    <x v="12"/>
    <x v="929"/>
  </r>
  <r>
    <x v="930"/>
    <x v="4"/>
    <x v="276"/>
    <n v="1989"/>
    <x v="1"/>
    <x v="17"/>
    <x v="930"/>
  </r>
  <r>
    <x v="931"/>
    <x v="17"/>
    <x v="390"/>
    <n v="2010"/>
    <x v="0"/>
    <x v="8"/>
    <x v="931"/>
  </r>
  <r>
    <x v="932"/>
    <x v="19"/>
    <x v="247"/>
    <n v="1999"/>
    <x v="1"/>
    <x v="18"/>
    <x v="932"/>
  </r>
  <r>
    <x v="933"/>
    <x v="8"/>
    <x v="297"/>
    <n v="2006"/>
    <x v="0"/>
    <x v="6"/>
    <x v="933"/>
  </r>
  <r>
    <x v="934"/>
    <x v="40"/>
    <x v="238"/>
    <n v="2003"/>
    <x v="0"/>
    <x v="14"/>
    <x v="934"/>
  </r>
  <r>
    <x v="935"/>
    <x v="3"/>
    <x v="285"/>
    <n v="2009"/>
    <x v="0"/>
    <x v="5"/>
    <x v="935"/>
  </r>
  <r>
    <x v="936"/>
    <x v="0"/>
    <x v="14"/>
    <n v="1997"/>
    <x v="1"/>
    <x v="6"/>
    <x v="936"/>
  </r>
  <r>
    <x v="937"/>
    <x v="14"/>
    <x v="206"/>
    <n v="2008"/>
    <x v="0"/>
    <x v="10"/>
    <x v="937"/>
  </r>
  <r>
    <x v="938"/>
    <x v="21"/>
    <x v="487"/>
    <n v="2007"/>
    <x v="0"/>
    <x v="18"/>
    <x v="938"/>
  </r>
  <r>
    <x v="939"/>
    <x v="9"/>
    <x v="36"/>
    <n v="2010"/>
    <x v="0"/>
    <x v="18"/>
    <x v="939"/>
  </r>
  <r>
    <x v="940"/>
    <x v="18"/>
    <x v="356"/>
    <n v="1983"/>
    <x v="1"/>
    <x v="11"/>
    <x v="940"/>
  </r>
  <r>
    <x v="941"/>
    <x v="3"/>
    <x v="264"/>
    <n v="2009"/>
    <x v="0"/>
    <x v="6"/>
    <x v="941"/>
  </r>
  <r>
    <x v="942"/>
    <x v="18"/>
    <x v="251"/>
    <n v="2003"/>
    <x v="0"/>
    <x v="6"/>
    <x v="942"/>
  </r>
  <r>
    <x v="943"/>
    <x v="20"/>
    <x v="488"/>
    <n v="2010"/>
    <x v="0"/>
    <x v="0"/>
    <x v="943"/>
  </r>
  <r>
    <x v="944"/>
    <x v="4"/>
    <x v="299"/>
    <n v="1986"/>
    <x v="1"/>
    <x v="1"/>
    <x v="944"/>
  </r>
  <r>
    <x v="945"/>
    <x v="0"/>
    <x v="51"/>
    <n v="1972"/>
    <x v="1"/>
    <x v="17"/>
    <x v="945"/>
  </r>
  <r>
    <x v="946"/>
    <x v="4"/>
    <x v="157"/>
    <n v="1994"/>
    <x v="1"/>
    <x v="9"/>
    <x v="946"/>
  </r>
  <r>
    <x v="947"/>
    <x v="35"/>
    <x v="489"/>
    <n v="2001"/>
    <x v="0"/>
    <x v="8"/>
    <x v="947"/>
  </r>
  <r>
    <x v="948"/>
    <x v="6"/>
    <x v="17"/>
    <n v="2004"/>
    <x v="0"/>
    <x v="14"/>
    <x v="948"/>
  </r>
  <r>
    <x v="949"/>
    <x v="45"/>
    <x v="438"/>
    <n v="2004"/>
    <x v="0"/>
    <x v="12"/>
    <x v="949"/>
  </r>
  <r>
    <x v="950"/>
    <x v="6"/>
    <x v="177"/>
    <n v="2007"/>
    <x v="0"/>
    <x v="4"/>
    <x v="950"/>
  </r>
  <r>
    <x v="951"/>
    <x v="46"/>
    <x v="490"/>
    <n v="1995"/>
    <x v="1"/>
    <x v="7"/>
    <x v="951"/>
  </r>
  <r>
    <x v="952"/>
    <x v="17"/>
    <x v="491"/>
    <n v="1999"/>
    <x v="1"/>
    <x v="5"/>
    <x v="952"/>
  </r>
  <r>
    <x v="953"/>
    <x v="44"/>
    <x v="492"/>
    <n v="2009"/>
    <x v="0"/>
    <x v="1"/>
    <x v="953"/>
  </r>
  <r>
    <x v="954"/>
    <x v="14"/>
    <x v="493"/>
    <n v="2008"/>
    <x v="0"/>
    <x v="13"/>
    <x v="954"/>
  </r>
  <r>
    <x v="955"/>
    <x v="38"/>
    <x v="494"/>
    <n v="1993"/>
    <x v="1"/>
    <x v="9"/>
    <x v="955"/>
  </r>
  <r>
    <x v="956"/>
    <x v="5"/>
    <x v="43"/>
    <n v="1992"/>
    <x v="1"/>
    <x v="17"/>
    <x v="956"/>
  </r>
  <r>
    <x v="957"/>
    <x v="52"/>
    <x v="495"/>
    <n v="2004"/>
    <x v="0"/>
    <x v="14"/>
    <x v="957"/>
  </r>
  <r>
    <x v="958"/>
    <x v="35"/>
    <x v="453"/>
    <n v="2012"/>
    <x v="0"/>
    <x v="2"/>
    <x v="958"/>
  </r>
  <r>
    <x v="959"/>
    <x v="0"/>
    <x v="467"/>
    <n v="1984"/>
    <x v="1"/>
    <x v="7"/>
    <x v="959"/>
  </r>
  <r>
    <x v="960"/>
    <x v="24"/>
    <x v="217"/>
    <n v="2010"/>
    <x v="0"/>
    <x v="6"/>
    <x v="960"/>
  </r>
  <r>
    <x v="961"/>
    <x v="14"/>
    <x v="313"/>
    <n v="1996"/>
    <x v="1"/>
    <x v="2"/>
    <x v="961"/>
  </r>
  <r>
    <x v="962"/>
    <x v="15"/>
    <x v="86"/>
    <n v="1996"/>
    <x v="1"/>
    <x v="13"/>
    <x v="962"/>
  </r>
  <r>
    <x v="963"/>
    <x v="15"/>
    <x v="96"/>
    <n v="1997"/>
    <x v="1"/>
    <x v="17"/>
    <x v="963"/>
  </r>
  <r>
    <x v="964"/>
    <x v="28"/>
    <x v="496"/>
    <n v="2005"/>
    <x v="0"/>
    <x v="14"/>
    <x v="964"/>
  </r>
  <r>
    <x v="965"/>
    <x v="17"/>
    <x v="211"/>
    <n v="1995"/>
    <x v="1"/>
    <x v="14"/>
    <x v="965"/>
  </r>
  <r>
    <x v="966"/>
    <x v="18"/>
    <x v="110"/>
    <n v="1995"/>
    <x v="1"/>
    <x v="6"/>
    <x v="966"/>
  </r>
  <r>
    <x v="967"/>
    <x v="22"/>
    <x v="55"/>
    <n v="2006"/>
    <x v="0"/>
    <x v="18"/>
    <x v="967"/>
  </r>
  <r>
    <x v="968"/>
    <x v="6"/>
    <x v="188"/>
    <n v="1999"/>
    <x v="1"/>
    <x v="2"/>
    <x v="968"/>
  </r>
  <r>
    <x v="969"/>
    <x v="3"/>
    <x v="448"/>
    <n v="1997"/>
    <x v="1"/>
    <x v="6"/>
    <x v="969"/>
  </r>
  <r>
    <x v="970"/>
    <x v="33"/>
    <x v="497"/>
    <n v="1993"/>
    <x v="1"/>
    <x v="5"/>
    <x v="970"/>
  </r>
  <r>
    <x v="971"/>
    <x v="15"/>
    <x v="329"/>
    <n v="2000"/>
    <x v="1"/>
    <x v="4"/>
    <x v="971"/>
  </r>
  <r>
    <x v="972"/>
    <x v="18"/>
    <x v="110"/>
    <n v="1988"/>
    <x v="1"/>
    <x v="8"/>
    <x v="972"/>
  </r>
  <r>
    <x v="973"/>
    <x v="9"/>
    <x v="498"/>
    <n v="1993"/>
    <x v="1"/>
    <x v="6"/>
    <x v="973"/>
  </r>
  <r>
    <x v="974"/>
    <x v="29"/>
    <x v="178"/>
    <n v="2003"/>
    <x v="0"/>
    <x v="14"/>
    <x v="974"/>
  </r>
  <r>
    <x v="975"/>
    <x v="7"/>
    <x v="9"/>
    <n v="1993"/>
    <x v="1"/>
    <x v="13"/>
    <x v="975"/>
  </r>
  <r>
    <x v="976"/>
    <x v="11"/>
    <x v="29"/>
    <n v="2007"/>
    <x v="0"/>
    <x v="2"/>
    <x v="976"/>
  </r>
  <r>
    <x v="977"/>
    <x v="37"/>
    <x v="127"/>
    <n v="2010"/>
    <x v="0"/>
    <x v="0"/>
    <x v="977"/>
  </r>
  <r>
    <x v="978"/>
    <x v="8"/>
    <x v="266"/>
    <n v="1994"/>
    <x v="1"/>
    <x v="7"/>
    <x v="978"/>
  </r>
  <r>
    <x v="979"/>
    <x v="32"/>
    <x v="499"/>
    <n v="2007"/>
    <x v="0"/>
    <x v="15"/>
    <x v="979"/>
  </r>
  <r>
    <x v="980"/>
    <x v="0"/>
    <x v="347"/>
    <n v="1986"/>
    <x v="1"/>
    <x v="15"/>
    <x v="980"/>
  </r>
  <r>
    <x v="981"/>
    <x v="40"/>
    <x v="500"/>
    <n v="1994"/>
    <x v="1"/>
    <x v="2"/>
    <x v="981"/>
  </r>
  <r>
    <x v="982"/>
    <x v="35"/>
    <x v="501"/>
    <n v="2002"/>
    <x v="0"/>
    <x v="0"/>
    <x v="982"/>
  </r>
  <r>
    <x v="983"/>
    <x v="35"/>
    <x v="109"/>
    <n v="2004"/>
    <x v="0"/>
    <x v="5"/>
    <x v="983"/>
  </r>
  <r>
    <x v="984"/>
    <x v="10"/>
    <x v="502"/>
    <n v="1999"/>
    <x v="1"/>
    <x v="18"/>
    <x v="984"/>
  </r>
  <r>
    <x v="985"/>
    <x v="0"/>
    <x v="321"/>
    <n v="2012"/>
    <x v="0"/>
    <x v="14"/>
    <x v="985"/>
  </r>
  <r>
    <x v="986"/>
    <x v="8"/>
    <x v="279"/>
    <n v="2004"/>
    <x v="0"/>
    <x v="11"/>
    <x v="986"/>
  </r>
  <r>
    <x v="987"/>
    <x v="32"/>
    <x v="443"/>
    <n v="2006"/>
    <x v="0"/>
    <x v="8"/>
    <x v="987"/>
  </r>
  <r>
    <x v="988"/>
    <x v="15"/>
    <x v="503"/>
    <n v="1996"/>
    <x v="1"/>
    <x v="8"/>
    <x v="988"/>
  </r>
  <r>
    <x v="989"/>
    <x v="7"/>
    <x v="31"/>
    <n v="2002"/>
    <x v="0"/>
    <x v="18"/>
    <x v="989"/>
  </r>
  <r>
    <x v="990"/>
    <x v="46"/>
    <x v="301"/>
    <n v="2003"/>
    <x v="0"/>
    <x v="5"/>
    <x v="990"/>
  </r>
  <r>
    <x v="991"/>
    <x v="15"/>
    <x v="126"/>
    <n v="2001"/>
    <x v="0"/>
    <x v="11"/>
    <x v="991"/>
  </r>
  <r>
    <x v="992"/>
    <x v="30"/>
    <x v="471"/>
    <n v="2007"/>
    <x v="0"/>
    <x v="6"/>
    <x v="992"/>
  </r>
  <r>
    <x v="993"/>
    <x v="51"/>
    <x v="325"/>
    <n v="2005"/>
    <x v="0"/>
    <x v="14"/>
    <x v="993"/>
  </r>
  <r>
    <x v="994"/>
    <x v="14"/>
    <x v="69"/>
    <n v="2002"/>
    <x v="0"/>
    <x v="14"/>
    <x v="994"/>
  </r>
  <r>
    <x v="995"/>
    <x v="4"/>
    <x v="340"/>
    <n v="1997"/>
    <x v="1"/>
    <x v="6"/>
    <x v="995"/>
  </r>
  <r>
    <x v="996"/>
    <x v="8"/>
    <x v="504"/>
    <n v="1992"/>
    <x v="1"/>
    <x v="11"/>
    <x v="996"/>
  </r>
  <r>
    <x v="997"/>
    <x v="9"/>
    <x v="505"/>
    <n v="1992"/>
    <x v="1"/>
    <x v="3"/>
    <x v="997"/>
  </r>
  <r>
    <x v="998"/>
    <x v="0"/>
    <x v="133"/>
    <n v="1995"/>
    <x v="1"/>
    <x v="17"/>
    <x v="998"/>
  </r>
  <r>
    <x v="999"/>
    <x v="16"/>
    <x v="214"/>
    <n v="2010"/>
    <x v="0"/>
    <x v="0"/>
    <x v="999"/>
  </r>
  <r>
    <x v="1000"/>
    <x v="58"/>
    <x v="506"/>
    <m/>
    <x v="2"/>
    <x v="19"/>
    <x v="1000"/>
  </r>
  <r>
    <x v="1001"/>
    <x v="58"/>
    <x v="506"/>
    <m/>
    <x v="2"/>
    <x v="19"/>
    <x v="100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n v="1"/>
    <s v="Ford"/>
    <s v="Thunderbird"/>
    <n v="2004"/>
    <s v="Nuevo"/>
    <x v="0"/>
    <n v="79750.83"/>
    <n v="16747.674299999999"/>
    <s v="3D4PG9FG9BT291612"/>
    <s v="Reichert Inc"/>
    <n v="556"/>
    <s v="Portugal"/>
    <s v="Suficiente Stock"/>
    <s v="Precio Regular"/>
    <s v="desconocido"/>
    <s v="Sin Datos"/>
    <n v="436"/>
    <s v="Enero"/>
  </r>
  <r>
    <n v="2"/>
    <s v="Ford"/>
    <s v="Taurus X"/>
    <n v="2008"/>
    <s v="Nuevo"/>
    <x v="1"/>
    <n v="71088.039999999994"/>
    <n v="14928.488399999998"/>
    <s v="2G4WC532651558034"/>
    <s v="Lind, Armstrong and Durgan"/>
    <n v="1425"/>
    <s v="Peru"/>
    <s v="Suficiente Stock"/>
    <s v="Precio Regular"/>
    <s v="desconocido"/>
    <s v="Sin Datos"/>
    <n v="241"/>
    <s v="Febrero"/>
  </r>
  <r>
    <n v="3"/>
    <s v="Porsche"/>
    <n v="911"/>
    <n v="1998"/>
    <s v="Viejo"/>
    <x v="2"/>
    <n v="66448.36"/>
    <n v="13954.1556"/>
    <s v="1FTFW1E80AF196773"/>
    <s v="Strosin Group"/>
    <n v="2409"/>
    <s v="Czech Republic"/>
    <s v="Suficiente Stock"/>
    <s v="Precio Regular"/>
    <s v="desconocido"/>
    <s v="Sin Datos"/>
    <n v="483"/>
    <s v="Marzo"/>
  </r>
  <r>
    <n v="4"/>
    <s v="Ford"/>
    <s v="Lightning"/>
    <n v="1994"/>
    <s v="Viejo"/>
    <x v="3"/>
    <n v="140583.87"/>
    <n v="29522.612699999998"/>
    <s v="1FADP5CU0FL467828"/>
    <s v="Funk Group"/>
    <n v="4858"/>
    <s v="China"/>
    <s v="Suficiente Stock"/>
    <s v="Precio Alto"/>
    <s v="desconocido"/>
    <s v="Sin Datos"/>
    <n v="231"/>
    <s v="Abril"/>
  </r>
  <r>
    <n v="5"/>
    <s v="Ford"/>
    <s v="Thunderbird"/>
    <n v="1994"/>
    <s v="Viejo"/>
    <x v="4"/>
    <n v="96467.1"/>
    <n v="20258.091"/>
    <s v="WAUPEBFM4DA345258"/>
    <s v="Farrell, Wunsch and Bruen"/>
    <n v="4015"/>
    <s v="Russia"/>
    <s v="Suficiente Stock"/>
    <s v="Precio Regular"/>
    <s v="desconocido"/>
    <s v="Sin Datos"/>
    <n v="111"/>
    <s v="Mayo"/>
  </r>
  <r>
    <n v="6"/>
    <s v="Saturn"/>
    <s v="S-Series"/>
    <n v="1993"/>
    <s v="Viejo"/>
    <x v="1"/>
    <n v="95886.23"/>
    <n v="20136.1083"/>
    <s v="WBABW33414P600432"/>
    <s v="Skiles, Kilback and Mueller"/>
    <n v="4553"/>
    <s v="Russia"/>
    <s v="Suficiente Stock"/>
    <s v="Precio Regular"/>
    <s v="desconocido"/>
    <s v="Sin Datos"/>
    <n v="253"/>
    <s v="Junio"/>
  </r>
  <r>
    <n v="7"/>
    <s v="Mercedes-Benz"/>
    <s v="E-Class"/>
    <n v="1984"/>
    <s v="Viejo"/>
    <x v="3"/>
    <n v="143990.34"/>
    <n v="30237.971399999999"/>
    <s v="SCFFBCCD4AG264420"/>
    <s v="Mitchell-Gibson"/>
    <n v="3294"/>
    <s v="Armenia"/>
    <s v="Suficiente Stock"/>
    <s v="Precio Alto"/>
    <s v="desconocido"/>
    <s v="Sin Datos"/>
    <n v="354"/>
    <s v="Julio"/>
  </r>
  <r>
    <n v="8"/>
    <s v="Mitsubishi"/>
    <s v="Tundra"/>
    <n v="2009"/>
    <s v="Nuevo"/>
    <x v="2"/>
    <n v="83227.63"/>
    <n v="0"/>
    <s v="1C4AJWAG0FL046497"/>
    <s v="Cole, Hodkiewicz and Mann"/>
    <n v="1764"/>
    <s v="Brazil"/>
    <s v="Suficiente Stock"/>
    <s v="Precio Regular"/>
    <s v="desconocido"/>
    <s v="Sin Datos"/>
    <n v="98"/>
    <s v="Agosto"/>
  </r>
  <r>
    <n v="9"/>
    <s v="Buick"/>
    <s v="LeSabre"/>
    <n v="1999"/>
    <s v="Viejo"/>
    <x v="5"/>
    <n v="15513.32"/>
    <n v="3257.7972"/>
    <s v="1G6KD57Y65U170985"/>
    <s v="Anderson Group"/>
    <n v="2306"/>
    <s v="Cyprus"/>
    <s v="Suficiente Stock"/>
    <s v="Precio Bajo"/>
    <s v="desconocido"/>
    <s v="Sin Datos"/>
    <n v="294"/>
    <s v="Septiembre"/>
  </r>
  <r>
    <n v="10"/>
    <s v="Suzuki"/>
    <s v="SJ"/>
    <n v="1988"/>
    <s v="Viejo"/>
    <x v="6"/>
    <n v="15581.36"/>
    <n v="3272.0855999999999"/>
    <s v="1GD21XEG9FZ987489"/>
    <s v="Orn Group"/>
    <n v="808"/>
    <s v="China"/>
    <s v="Suficiente Stock"/>
    <s v="Precio Bajo"/>
    <s v="desconocido"/>
    <s v="Sin Datos"/>
    <n v="77"/>
    <s v="Octubre"/>
  </r>
  <r>
    <n v="11"/>
    <s v="BMW"/>
    <s v="7 Series"/>
    <n v="2000"/>
    <s v="Viejo"/>
    <x v="7"/>
    <n v="116860.62"/>
    <n v="24540.730199999998"/>
    <s v="3VW467AT6DM869901"/>
    <s v="Lindgren Inc"/>
    <n v="306"/>
    <s v="China"/>
    <s v="Re-Stockear"/>
    <s v="Precio Alto"/>
    <s v="desconocido"/>
    <s v="Sin Datos"/>
    <n v="428"/>
    <s v="Noviembre"/>
  </r>
  <r>
    <n v="12"/>
    <s v="GMC"/>
    <s v="Savana 2500"/>
    <n v="2000"/>
    <s v="Viejo"/>
    <x v="8"/>
    <n v="15713.6"/>
    <n v="3299.8559999999998"/>
    <s v="3G5DB03L86S106495"/>
    <s v="Dooley Inc"/>
    <n v="4630"/>
    <s v="Thailand"/>
    <s v="Suficiente Stock"/>
    <s v="Precio Bajo"/>
    <s v="desconocido"/>
    <s v="Sin Datos"/>
    <n v="136"/>
    <s v="Diciembre"/>
  </r>
  <r>
    <n v="13"/>
    <s v="Volvo"/>
    <s v="C30"/>
    <n v="2013"/>
    <s v="Nuevo"/>
    <x v="9"/>
    <n v="114642.72"/>
    <n v="24074.9712"/>
    <s v="KMHHT6KD1AU930802"/>
    <s v="Gottlieb, Goldner and Pfeffer"/>
    <n v="325"/>
    <s v="Indonesia"/>
    <s v="Re-Stockear"/>
    <s v="Precio Alto"/>
    <s v="desconocido"/>
    <s v="Sin Datos"/>
    <n v="88"/>
    <s v="Enero"/>
  </r>
  <r>
    <n v="14"/>
    <s v="Toyota"/>
    <s v="RAV4"/>
    <n v="1997"/>
    <s v="Viejo"/>
    <x v="10"/>
    <n v="122334.46"/>
    <n v="25690.2366"/>
    <s v="WAUBFBFL7AN057625"/>
    <s v="Hettinger-Gleason"/>
    <n v="3351"/>
    <s v="China"/>
    <s v="Suficiente Stock"/>
    <s v="Precio Alto"/>
    <s v="desconocido"/>
    <s v="Sin Datos"/>
    <n v="354"/>
    <s v="Febrero"/>
  </r>
  <r>
    <n v="15"/>
    <s v="Jeep"/>
    <s v="Liberty"/>
    <n v="2009"/>
    <s v="Nuevo"/>
    <x v="3"/>
    <n v="16518.77"/>
    <n v="3468.9416999999999"/>
    <s v="2HNYD28367H505560"/>
    <s v="Tremblay Inc"/>
    <n v="2551"/>
    <s v="Nigeria"/>
    <s v="Suficiente Stock"/>
    <s v="Precio Bajo"/>
    <s v="desconocido"/>
    <s v="Sin Datos"/>
    <n v="146"/>
    <s v="Marzo"/>
  </r>
  <r>
    <n v="16"/>
    <s v="Ford"/>
    <s v="Crown Victoria"/>
    <n v="2008"/>
    <s v="Nuevo"/>
    <x v="3"/>
    <n v="88857.73"/>
    <n v="18660.123299999999"/>
    <s v="WDDEJ7EBXBA984511"/>
    <s v="West-Goodwin"/>
    <n v="4086"/>
    <s v="China"/>
    <s v="Suficiente Stock"/>
    <s v="Precio Regular"/>
    <s v="desconocido"/>
    <s v="Sin Datos"/>
    <n v="401"/>
    <s v="Abril"/>
  </r>
  <r>
    <n v="17"/>
    <s v="GMC"/>
    <s v="Sierra 2500"/>
    <n v="2005"/>
    <s v="Nuevo"/>
    <x v="2"/>
    <n v="40962.67"/>
    <n v="0"/>
    <s v="WAUBF78EX7A474104"/>
    <s v="Bashirian-Ondricka"/>
    <n v="1663"/>
    <s v="Ukraine"/>
    <s v="Suficiente Stock"/>
    <s v="Precio Regular"/>
    <s v="desconocido"/>
    <s v="Sin Datos"/>
    <n v="180"/>
    <s v="Mayo"/>
  </r>
  <r>
    <n v="18"/>
    <s v="Bugatti"/>
    <s v="Veyron"/>
    <n v="2009"/>
    <s v="Nuevo"/>
    <x v="11"/>
    <n v="39228.35"/>
    <n v="0"/>
    <s v="1G4GC5GR8DF315537"/>
    <s v="Mann and Sons"/>
    <n v="582"/>
    <s v="Colombia"/>
    <s v="Suficiente Stock"/>
    <s v="Precio Regular"/>
    <s v="desconocido"/>
    <s v="Sin Datos"/>
    <n v="345"/>
    <s v="Junio"/>
  </r>
  <r>
    <n v="19"/>
    <s v="Suzuki"/>
    <s v="Verona"/>
    <n v="2005"/>
    <s v="Nuevo"/>
    <x v="12"/>
    <n v="97660.85"/>
    <n v="20508.7785"/>
    <s v="1G6DK8EYXB0151183"/>
    <s v="Nikolaus-Reynolds"/>
    <n v="2888"/>
    <s v="Madagascar"/>
    <s v="Suficiente Stock"/>
    <s v="Precio Regular"/>
    <s v="desconocido"/>
    <s v="Sin Datos"/>
    <n v="235"/>
    <s v="Julio"/>
  </r>
  <r>
    <n v="20"/>
    <s v="Ford"/>
    <s v="Escort"/>
    <n v="1995"/>
    <s v="Viejo"/>
    <x v="12"/>
    <n v="82718.59"/>
    <n v="17370.903899999998"/>
    <s v="19UUA8F57CA072006"/>
    <s v="Leannon, Kuhlman and Becker"/>
    <n v="853"/>
    <s v="Czech Republic"/>
    <s v="Suficiente Stock"/>
    <s v="Precio Regular"/>
    <s v="desconocido"/>
    <s v="Sin Datos"/>
    <n v="423"/>
    <s v="Agosto"/>
  </r>
  <r>
    <n v="21"/>
    <s v="Toyota"/>
    <s v="Prius"/>
    <n v="2001"/>
    <s v="Nuevo"/>
    <x v="13"/>
    <n v="146575.23000000001"/>
    <n v="30780.798300000002"/>
    <s v="2C3CCAGG9DH085505"/>
    <s v="Conroy-Ziemann"/>
    <n v="333"/>
    <s v="Tanzania"/>
    <s v="Re-Stockear"/>
    <s v="Precio Alto"/>
    <s v="desconocido"/>
    <s v="Sin Datos"/>
    <n v="61"/>
    <s v="Septiembre"/>
  </r>
  <r>
    <n v="22"/>
    <s v="Aston Martin"/>
    <s v="V8 Vantage S"/>
    <n v="2012"/>
    <s v="Nuevo"/>
    <x v="14"/>
    <n v="57505.48"/>
    <n v="12076.150799999999"/>
    <s v="ML32A3HJ3FH604515"/>
    <s v="Williamson, Collier and O'Reilly"/>
    <n v="4163"/>
    <s v="China"/>
    <s v="Suficiente Stock"/>
    <s v="Precio Regular"/>
    <s v="desconocido"/>
    <s v="Sin Datos"/>
    <n v="100"/>
    <s v="Octubre"/>
  </r>
  <r>
    <n v="23"/>
    <s v="Dodge"/>
    <s v="Stratus"/>
    <n v="2001"/>
    <s v="Nuevo"/>
    <x v="3"/>
    <n v="132993.74"/>
    <n v="27928.685399999998"/>
    <s v="WUADNAFG6BN322325"/>
    <s v="Spencer Group"/>
    <n v="2732"/>
    <s v="China"/>
    <s v="Suficiente Stock"/>
    <s v="Precio Alto"/>
    <s v="desconocido"/>
    <s v="Sin Datos"/>
    <n v="263"/>
    <s v="Noviembre"/>
  </r>
  <r>
    <n v="24"/>
    <s v="Chevrolet"/>
    <s v="Silverado 3500"/>
    <n v="2012"/>
    <s v="Nuevo"/>
    <x v="11"/>
    <n v="79110.080000000002"/>
    <n v="16613.1168"/>
    <s v="3C63DPAL6CG355846"/>
    <s v="Larkin and Sons"/>
    <n v="4646"/>
    <s v="Sweden"/>
    <s v="Suficiente Stock"/>
    <s v="Precio Regular"/>
    <s v="desconocido"/>
    <s v="Sin Datos"/>
    <n v="281"/>
    <s v="Diciembre"/>
  </r>
  <r>
    <n v="25"/>
    <s v="Suzuki"/>
    <s v="Esteem"/>
    <n v="1997"/>
    <s v="Viejo"/>
    <x v="10"/>
    <n v="104801.43"/>
    <n v="22008.300299999999"/>
    <s v="1C3CDZEG3CN388056"/>
    <s v="Ziemann Inc"/>
    <n v="1940"/>
    <s v="Peru"/>
    <s v="Suficiente Stock"/>
    <s v="Precio Alto"/>
    <s v="desconocido"/>
    <s v="Sin Datos"/>
    <n v="355"/>
    <s v="Enero"/>
  </r>
  <r>
    <n v="26"/>
    <s v="Honda"/>
    <s v="Accord Crosstour"/>
    <n v="2010"/>
    <s v="Nuevo"/>
    <x v="6"/>
    <n v="106379.98"/>
    <n v="22339.7958"/>
    <s v="2G4GS5EC1B9885113"/>
    <s v="Cummings-Deckow"/>
    <n v="2164"/>
    <s v="Indonesia"/>
    <s v="Suficiente Stock"/>
    <s v="Precio Alto"/>
    <s v="desconocido"/>
    <s v="Sin Datos"/>
    <n v="227"/>
    <s v="Febrero"/>
  </r>
  <r>
    <n v="27"/>
    <s v="Toyota"/>
    <s v="Prius"/>
    <n v="2009"/>
    <s v="Nuevo"/>
    <x v="15"/>
    <n v="115290.06"/>
    <n v="24210.9126"/>
    <s v="3D73Y3HL6BG877716"/>
    <s v="Morissette, Heaney and Cormier"/>
    <n v="4889"/>
    <s v="Portugal"/>
    <s v="Suficiente Stock"/>
    <s v="Precio Alto"/>
    <s v="desconocido"/>
    <s v="Sin Datos"/>
    <n v="399"/>
    <s v="Marzo"/>
  </r>
  <r>
    <n v="28"/>
    <s v="Pontiac"/>
    <s v="Vibe"/>
    <n v="2004"/>
    <s v="Nuevo"/>
    <x v="9"/>
    <n v="47490.98"/>
    <n v="9973.1058000000012"/>
    <s v="19UUA65604A363379"/>
    <s v="Nienow, Hintz and Fahey"/>
    <n v="1611"/>
    <s v="Portugal"/>
    <s v="Suficiente Stock"/>
    <s v="Precio Regular"/>
    <s v="desconocido"/>
    <s v="Sin Datos"/>
    <n v="68"/>
    <s v="Abril"/>
  </r>
  <r>
    <n v="29"/>
    <s v="Chevrolet"/>
    <s v="Cavalier"/>
    <n v="2003"/>
    <s v="Nuevo"/>
    <x v="12"/>
    <n v="55346.45"/>
    <n v="11622.754499999999"/>
    <s v="3D73Y4CL6AG761072"/>
    <s v="Greenfelder-Moen"/>
    <n v="1642"/>
    <s v="Bulgaria"/>
    <s v="Suficiente Stock"/>
    <s v="Precio Regular"/>
    <s v="desconocido"/>
    <s v="Sin Datos"/>
    <n v="53"/>
    <s v="Mayo"/>
  </r>
  <r>
    <n v="30"/>
    <s v="Mercedes-Benz"/>
    <s v="400SE"/>
    <n v="1992"/>
    <s v="Viejo"/>
    <x v="16"/>
    <n v="129521.23"/>
    <n v="27199.458299999998"/>
    <s v="1GKKRNED5EJ019690"/>
    <s v="Kerluke and Sons"/>
    <n v="2921"/>
    <s v="Indonesia"/>
    <s v="Suficiente Stock"/>
    <s v="Precio Alto"/>
    <s v="desconocido"/>
    <s v="Sin Datos"/>
    <n v="312"/>
    <s v="Junio"/>
  </r>
  <r>
    <n v="31"/>
    <s v="GMC"/>
    <s v="Yukon XL 2500"/>
    <n v="2001"/>
    <s v="Nuevo"/>
    <x v="14"/>
    <n v="135841.65"/>
    <n v="28526.746499999997"/>
    <s v="3C63D2CL9CG165443"/>
    <s v="Brekke-Fadel"/>
    <n v="4909"/>
    <s v="Philippines"/>
    <s v="Suficiente Stock"/>
    <s v="Precio Alto"/>
    <s v="desconocido"/>
    <s v="Sin Datos"/>
    <n v="474"/>
    <s v="Julio"/>
  </r>
  <r>
    <n v="32"/>
    <s v="Jeep"/>
    <s v="Grand Cherokee"/>
    <n v="2001"/>
    <s v="Nuevo"/>
    <x v="4"/>
    <n v="116628.06"/>
    <n v="24491.892599999999"/>
    <s v="4JGCB2FE3BA135696"/>
    <s v="Franecki LLC"/>
    <n v="2529"/>
    <s v="Indonesia"/>
    <s v="Suficiente Stock"/>
    <s v="Precio Alto"/>
    <s v="desconocido"/>
    <s v="Sin Datos"/>
    <n v="346"/>
    <s v="Agosto"/>
  </r>
  <r>
    <n v="33"/>
    <s v="Mazda"/>
    <s v="B-Series"/>
    <n v="1999"/>
    <s v="Viejo"/>
    <x v="15"/>
    <n v="48457.22"/>
    <n v="10176.0162"/>
    <s v="WBAHN03557D095523"/>
    <s v="Moore LLC"/>
    <n v="66"/>
    <s v="China"/>
    <s v="Suficiente Stock"/>
    <s v="Precio Regular"/>
    <s v="desconocido"/>
    <s v="Sin Datos"/>
    <n v="270"/>
    <s v="Septiembre"/>
  </r>
  <r>
    <n v="34"/>
    <s v="BMW"/>
    <n v="530"/>
    <n v="2005"/>
    <s v="Nuevo"/>
    <x v="7"/>
    <n v="107841.71"/>
    <n v="22646.759099999999"/>
    <s v="2T1KU4EE7BC992784"/>
    <s v="Pacocha Group"/>
    <n v="1112"/>
    <s v="Poland"/>
    <s v="Suficiente Stock"/>
    <s v="Precio Alto"/>
    <s v="desconocido"/>
    <s v="Sin Datos"/>
    <n v="331"/>
    <s v="Octubre"/>
  </r>
  <r>
    <n v="35"/>
    <s v="Mercedes-Benz"/>
    <s v="Sprinter 2500"/>
    <n v="2011"/>
    <s v="Nuevo"/>
    <x v="1"/>
    <n v="96321.64"/>
    <n v="20227.544399999999"/>
    <s v="1FAHP2DW1BG563518"/>
    <s v="Wiza LLC"/>
    <n v="3163"/>
    <s v="Venezuela"/>
    <s v="Suficiente Stock"/>
    <s v="Precio Regular"/>
    <s v="desconocido"/>
    <s v="Sin Datos"/>
    <n v="292"/>
    <s v="Noviembre"/>
  </r>
  <r>
    <n v="36"/>
    <s v="Nissan"/>
    <s v="Murano"/>
    <n v="2011"/>
    <s v="Nuevo"/>
    <x v="10"/>
    <n v="41007.01"/>
    <n v="8611.4721000000009"/>
    <s v="5TDDK3DC9ES470677"/>
    <s v="Kihn, Cruickshank and Huel"/>
    <n v="2071"/>
    <s v="Poland"/>
    <s v="Suficiente Stock"/>
    <s v="Precio Regular"/>
    <s v="desconocido"/>
    <s v="Sin Datos"/>
    <n v="212"/>
    <s v="Diciembre"/>
  </r>
  <r>
    <n v="37"/>
    <s v="Dodge"/>
    <s v="Ram 1500"/>
    <n v="2009"/>
    <s v="Nuevo"/>
    <x v="0"/>
    <n v="79042.98"/>
    <n v="16599.025799999999"/>
    <s v="1G4HP52K04U797421"/>
    <s v="Mayer LLC"/>
    <n v="740"/>
    <s v="Poland"/>
    <s v="Suficiente Stock"/>
    <s v="Precio Regular"/>
    <s v="desconocido"/>
    <s v="Sin Datos"/>
    <n v="451"/>
    <s v="Enero"/>
  </r>
  <r>
    <n v="38"/>
    <s v="Lexus"/>
    <s v="LS"/>
    <n v="2012"/>
    <s v="Nuevo"/>
    <x v="0"/>
    <n v="130803"/>
    <n v="27468.629999999997"/>
    <s v="2C3CDXGJ3FH236806"/>
    <s v="Gleason-Pouros"/>
    <n v="4881"/>
    <s v="China"/>
    <s v="Suficiente Stock"/>
    <s v="Precio Alto"/>
    <s v="desconocido"/>
    <s v="Sin Datos"/>
    <n v="342"/>
    <s v="Febrero"/>
  </r>
  <r>
    <n v="39"/>
    <s v="Volvo"/>
    <s v="C70"/>
    <n v="2007"/>
    <s v="Nuevo"/>
    <x v="14"/>
    <n v="54775.22"/>
    <n v="0"/>
    <s v="1G4GA5EC6AF701857"/>
    <s v="Cummings, Kunde and Grant"/>
    <n v="1373"/>
    <s v="Belarus"/>
    <s v="Suficiente Stock"/>
    <s v="Precio Regular"/>
    <s v="desconocido"/>
    <s v="Sin Datos"/>
    <n v="154"/>
    <s v="Marzo"/>
  </r>
  <r>
    <n v="40"/>
    <s v="Aston Martin"/>
    <s v="Vantage"/>
    <n v="2008"/>
    <s v="Nuevo"/>
    <x v="5"/>
    <n v="88855.11"/>
    <n v="18659.573099999998"/>
    <s v="1G6AB5SX7F0719067"/>
    <s v="Lang-Jakubowski"/>
    <n v="4063"/>
    <s v="China"/>
    <s v="Suficiente Stock"/>
    <s v="Precio Regular"/>
    <s v="desconocido"/>
    <s v="Sin Datos"/>
    <n v="131"/>
    <s v="Abril"/>
  </r>
  <r>
    <n v="41"/>
    <s v="GMC"/>
    <s v="Sierra"/>
    <n v="2008"/>
    <s v="Nuevo"/>
    <x v="2"/>
    <n v="105243.45"/>
    <n v="22101.124499999998"/>
    <s v="WAUBF78E86A663302"/>
    <s v="Fritsch-Kuhn"/>
    <n v="696"/>
    <s v="Philippines"/>
    <s v="Suficiente Stock"/>
    <s v="Precio Alto"/>
    <s v="desconocido"/>
    <s v="Sin Datos"/>
    <n v="384"/>
    <s v="Mayo"/>
  </r>
  <r>
    <n v="42"/>
    <s v="Isuzu"/>
    <s v="i-Series"/>
    <n v="2008"/>
    <s v="Nuevo"/>
    <x v="14"/>
    <n v="125928.83"/>
    <n v="26445.0543"/>
    <s v="WA1YD64B45N209400"/>
    <s v="Hodkiewicz and Sons"/>
    <n v="3050"/>
    <s v="Philippines"/>
    <s v="Suficiente Stock"/>
    <s v="Precio Alto"/>
    <s v="desconocido"/>
    <s v="Sin Datos"/>
    <n v="457"/>
    <s v="Junio"/>
  </r>
  <r>
    <n v="43"/>
    <s v="Buick"/>
    <s v="Park Avenue"/>
    <n v="1993"/>
    <s v="Viejo"/>
    <x v="0"/>
    <n v="123103.06"/>
    <n v="25851.642599999999"/>
    <s v="1D7RW3BK4BS510791"/>
    <s v="Pollich-Bahringer"/>
    <n v="4536"/>
    <s v="China"/>
    <s v="Suficiente Stock"/>
    <s v="Precio Alto"/>
    <s v="desconocido"/>
    <s v="Sin Datos"/>
    <n v="495"/>
    <s v="Julio"/>
  </r>
  <r>
    <n v="44"/>
    <s v="Cadillac"/>
    <s v="Allante"/>
    <n v="1993"/>
    <s v="Viejo"/>
    <x v="8"/>
    <n v="28979.95"/>
    <n v="6085.7894999999999"/>
    <s v="3N1AB6AP1BL294823"/>
    <s v="Stracke, Durgan and Pfannerstill"/>
    <n v="1704"/>
    <s v="Poland"/>
    <s v="Suficiente Stock"/>
    <s v="Precio Bajo"/>
    <s v="desconocido"/>
    <s v="Sin Datos"/>
    <n v="301"/>
    <s v="Agosto"/>
  </r>
  <r>
    <n v="45"/>
    <s v="Buick"/>
    <s v="LeSabre"/>
    <n v="1991"/>
    <s v="Viejo"/>
    <x v="10"/>
    <n v="22291.56"/>
    <n v="4681.2276000000002"/>
    <s v="19UUA9E53EA515486"/>
    <s v="Hackett, Romaguera and Monahan"/>
    <n v="2129"/>
    <s v="Portugal"/>
    <s v="Suficiente Stock"/>
    <s v="Precio Bajo"/>
    <s v="desconocido"/>
    <s v="Sin Datos"/>
    <n v="376"/>
    <s v="Septiembre"/>
  </r>
  <r>
    <n v="46"/>
    <s v="Bentley"/>
    <s v="Continental Flying Spur"/>
    <n v="2006"/>
    <s v="Nuevo"/>
    <x v="0"/>
    <n v="116294.55"/>
    <n v="24421.855500000001"/>
    <s v="3GTU2YEJ5CG992597"/>
    <s v="Daniel-Schoen"/>
    <n v="1504"/>
    <s v="Indonesia"/>
    <s v="Suficiente Stock"/>
    <s v="Precio Alto"/>
    <s v="desconocido"/>
    <s v="Sin Datos"/>
    <n v="169"/>
    <s v="Octubre"/>
  </r>
  <r>
    <n v="47"/>
    <s v="Buick"/>
    <s v="Regal"/>
    <n v="1992"/>
    <s v="Viejo"/>
    <x v="3"/>
    <n v="131157.60999999999"/>
    <n v="0"/>
    <s v="JTHDU1EF0C5217076"/>
    <s v="Pfeffer, Beier and Stracke"/>
    <n v="294"/>
    <s v="Dominican Republic"/>
    <s v="Re-Stockear"/>
    <s v="Precio Alto"/>
    <s v="desconocido"/>
    <s v="Sin Datos"/>
    <n v="397"/>
    <s v="Noviembre"/>
  </r>
  <r>
    <n v="48"/>
    <s v="Isuzu"/>
    <s v="Axiom"/>
    <n v="2003"/>
    <s v="Nuevo"/>
    <x v="17"/>
    <n v="107899.72"/>
    <n v="22658.941200000001"/>
    <s v="WBAAN37471N442923"/>
    <s v="Howe-Jacobs"/>
    <n v="4490"/>
    <s v="China"/>
    <s v="Suficiente Stock"/>
    <s v="Precio Alto"/>
    <s v="desconocido"/>
    <s v="Sin Datos"/>
    <n v="319"/>
    <s v="Diciembre"/>
  </r>
  <r>
    <n v="49"/>
    <s v="Subaru"/>
    <s v="Impreza"/>
    <n v="1994"/>
    <s v="Viejo"/>
    <x v="12"/>
    <n v="44148.54"/>
    <n v="9271.1934000000001"/>
    <s v="WAU3FAFR1DA707967"/>
    <s v="Schroeder, Schneider and Metz"/>
    <n v="1723"/>
    <s v="Italy"/>
    <s v="Suficiente Stock"/>
    <s v="Precio Regular"/>
    <s v="Griff Nacci"/>
    <s v="Alto"/>
    <n v="209"/>
    <s v="Enero"/>
  </r>
  <r>
    <n v="50"/>
    <s v="Mitsubishi"/>
    <s v="Eclipse"/>
    <n v="1997"/>
    <s v="Viejo"/>
    <x v="17"/>
    <n v="73191.5"/>
    <n v="15370.215"/>
    <s v="1GD01ZCG8BF952654"/>
    <s v="White, Hilpert and Friesen"/>
    <n v="3102"/>
    <s v="Philippines"/>
    <s v="Suficiente Stock"/>
    <s v="Precio Regular"/>
    <s v="desconocido"/>
    <s v="Sin Datos"/>
    <n v="212"/>
    <s v="Febrero"/>
  </r>
  <r>
    <n v="51"/>
    <s v="Ram"/>
    <s v="Dakota"/>
    <n v="2011"/>
    <s v="Nuevo"/>
    <x v="9"/>
    <n v="92133.04"/>
    <n v="19347.938399999999"/>
    <s v="1FMJK1G59CE247426"/>
    <s v="O'Conner, Kshlerin and Bartell"/>
    <n v="2727"/>
    <s v="Panama"/>
    <s v="Suficiente Stock"/>
    <s v="Precio Regular"/>
    <s v="desconocido"/>
    <s v="Sin Datos"/>
    <n v="110"/>
    <s v="Marzo"/>
  </r>
  <r>
    <n v="52"/>
    <s v="Ferrari"/>
    <s v="612 Scaglietti"/>
    <n v="2009"/>
    <s v="Nuevo"/>
    <x v="2"/>
    <n v="48598.8"/>
    <n v="10205.748"/>
    <s v="SCFFDABE4CG619095"/>
    <s v="Halvorson Inc"/>
    <n v="3006"/>
    <s v="Thailand"/>
    <s v="Suficiente Stock"/>
    <s v="Precio Regular"/>
    <s v="desconocido"/>
    <s v="Sin Datos"/>
    <n v="201"/>
    <s v="Abril"/>
  </r>
  <r>
    <n v="53"/>
    <s v="Lincoln"/>
    <s v="Continental"/>
    <n v="1988"/>
    <s v="Viejo"/>
    <x v="18"/>
    <n v="46042.43"/>
    <n v="9668.9102999999996"/>
    <s v="TRUWT28N721810838"/>
    <s v="Casper Inc"/>
    <n v="3148"/>
    <s v="Sweden"/>
    <s v="Suficiente Stock"/>
    <s v="Precio Regular"/>
    <s v="desconocido"/>
    <s v="Sin Datos"/>
    <n v="396"/>
    <s v="Mayo"/>
  </r>
  <r>
    <n v="54"/>
    <s v="Toyota"/>
    <s v="Tundra"/>
    <n v="2011"/>
    <s v="Nuevo"/>
    <x v="17"/>
    <n v="31836.79"/>
    <n v="0"/>
    <s v="WBANE53517B469315"/>
    <s v="Spinka LLC"/>
    <n v="1963"/>
    <s v="Brazil"/>
    <s v="Suficiente Stock"/>
    <s v="Precio Regular"/>
    <s v="desconocido"/>
    <s v="Sin Datos"/>
    <n v="259"/>
    <s v="Junio"/>
  </r>
  <r>
    <n v="55"/>
    <s v="Hyundai"/>
    <s v="Santa Fe"/>
    <n v="2009"/>
    <s v="Nuevo"/>
    <x v="2"/>
    <n v="143517.9"/>
    <n v="0"/>
    <s v="2T1KE4EE6DC293761"/>
    <s v="Mayert Group"/>
    <n v="4210"/>
    <s v="Ukraine"/>
    <s v="Suficiente Stock"/>
    <s v="Precio Alto"/>
    <s v="desconocido"/>
    <s v="Sin Datos"/>
    <n v="435"/>
    <s v="Julio"/>
  </r>
  <r>
    <n v="56"/>
    <s v="Ford"/>
    <s v="Mustang"/>
    <n v="2006"/>
    <s v="Nuevo"/>
    <x v="18"/>
    <n v="28510.080000000002"/>
    <n v="5987.1167999999998"/>
    <s v="SALVP2BG0FH875248"/>
    <s v="Schmeler LLC"/>
    <n v="3196"/>
    <s v="Czech Republic"/>
    <s v="Suficiente Stock"/>
    <s v="Precio Bajo"/>
    <s v="desconocido"/>
    <s v="Sin Datos"/>
    <n v="159"/>
    <s v="Agosto"/>
  </r>
  <r>
    <n v="57"/>
    <s v="Toyota"/>
    <s v="Prius"/>
    <n v="2003"/>
    <s v="Nuevo"/>
    <x v="12"/>
    <n v="48582.7"/>
    <n v="10202.366999999998"/>
    <s v="WAUGL58E75A563225"/>
    <s v="Torphy-Kunde"/>
    <n v="1786"/>
    <s v="Sweden"/>
    <s v="Suficiente Stock"/>
    <s v="Precio Regular"/>
    <s v="desconocido"/>
    <s v="Sin Datos"/>
    <n v="184"/>
    <s v="Septiembre"/>
  </r>
  <r>
    <n v="58"/>
    <s v="GMC"/>
    <s v="Yukon Denali"/>
    <n v="2006"/>
    <s v="Nuevo"/>
    <x v="10"/>
    <n v="92413.07"/>
    <n v="19406.744699999999"/>
    <s v="5J8TB3H55GL712426"/>
    <s v="Gislason, Sauer and Mertz"/>
    <n v="3337"/>
    <s v="Palestinian Territory"/>
    <s v="Suficiente Stock"/>
    <s v="Precio Regular"/>
    <s v="desconocido"/>
    <s v="Sin Datos"/>
    <n v="460"/>
    <s v="Octubre"/>
  </r>
  <r>
    <n v="59"/>
    <s v="Isuzu"/>
    <s v="Amigo"/>
    <n v="1998"/>
    <s v="Viejo"/>
    <x v="3"/>
    <n v="39921.61"/>
    <n v="8383.5380999999998"/>
    <s v="WAUVT58E25A638792"/>
    <s v="McDermott, Bernhard and Kunde"/>
    <n v="2513"/>
    <s v="Serbia"/>
    <s v="Suficiente Stock"/>
    <s v="Precio Regular"/>
    <s v="desconocido"/>
    <s v="Sin Datos"/>
    <n v="465"/>
    <s v="Noviembre"/>
  </r>
  <r>
    <n v="60"/>
    <s v="Suzuki"/>
    <s v="Aerio"/>
    <n v="2004"/>
    <s v="Nuevo"/>
    <x v="5"/>
    <n v="103134.62"/>
    <n v="21658.270199999999"/>
    <s v="WAUKFBFLXDA425470"/>
    <s v="Durgan, Sipes and Wunsch"/>
    <n v="3569"/>
    <s v="Sweden"/>
    <s v="Suficiente Stock"/>
    <s v="Precio Alto"/>
    <s v="desconocido"/>
    <s v="Sin Datos"/>
    <n v="431"/>
    <s v="Diciembre"/>
  </r>
  <r>
    <n v="61"/>
    <s v="Cadillac"/>
    <s v="SRX"/>
    <n v="2004"/>
    <s v="Nuevo"/>
    <x v="15"/>
    <n v="119450.61"/>
    <n v="25084.628099999998"/>
    <s v="1GYFK26259R929595"/>
    <s v="Lemke, Lynch and Kohler"/>
    <n v="4106"/>
    <s v="Peru"/>
    <s v="Suficiente Stock"/>
    <s v="Precio Alto"/>
    <s v="desconocido"/>
    <s v="Sin Datos"/>
    <n v="238"/>
    <s v="Enero"/>
  </r>
  <r>
    <n v="62"/>
    <s v="Pontiac"/>
    <s v="LeMans"/>
    <n v="1966"/>
    <s v="Viejo"/>
    <x v="5"/>
    <n v="19555.23"/>
    <n v="0"/>
    <s v="5N1AR2MM1FC236825"/>
    <s v="Stehr Inc"/>
    <n v="3913"/>
    <s v="Brazil"/>
    <s v="Suficiente Stock"/>
    <s v="Precio Bajo"/>
    <s v="desconocido"/>
    <s v="Sin Datos"/>
    <n v="333"/>
    <s v="Febrero"/>
  </r>
  <r>
    <n v="63"/>
    <s v="Aston Martin"/>
    <s v="DBS"/>
    <n v="2008"/>
    <s v="Nuevo"/>
    <x v="15"/>
    <n v="112847.35"/>
    <n v="23697.943500000001"/>
    <s v="5N1AN0NU6AC983831"/>
    <s v="Ziemann, Friesen and Hoppe"/>
    <n v="694"/>
    <s v="Indonesia"/>
    <s v="Suficiente Stock"/>
    <s v="Precio Alto"/>
    <s v="desconocido"/>
    <s v="Sin Datos"/>
    <n v="444"/>
    <s v="Marzo"/>
  </r>
  <r>
    <n v="64"/>
    <s v="Lamborghini"/>
    <s v="Countach"/>
    <n v="1989"/>
    <s v="Viejo"/>
    <x v="7"/>
    <n v="75945.67"/>
    <n v="0"/>
    <s v="2T2BK1BA4EC930037"/>
    <s v="Lowe, Murphy and Berge"/>
    <n v="3187"/>
    <s v="Dominican Republic"/>
    <s v="Suficiente Stock"/>
    <s v="Precio Regular"/>
    <s v="desconocido"/>
    <s v="Sin Datos"/>
    <n v="265"/>
    <s v="Abril"/>
  </r>
  <r>
    <n v="65"/>
    <s v="Honda"/>
    <s v="del Sol"/>
    <n v="1996"/>
    <s v="Viejo"/>
    <x v="7"/>
    <n v="118519.3"/>
    <n v="24889.053"/>
    <s v="1GYS4AEF9BR069634"/>
    <s v="Murazik Inc"/>
    <n v="132"/>
    <s v="Indonesia"/>
    <s v="Re-Stockear"/>
    <s v="Precio Alto"/>
    <s v="desconocido"/>
    <s v="Sin Datos"/>
    <n v="154"/>
    <s v="Mayo"/>
  </r>
  <r>
    <n v="66"/>
    <s v="Cadillac"/>
    <s v="Seville"/>
    <n v="1997"/>
    <s v="Viejo"/>
    <x v="18"/>
    <n v="64423.51"/>
    <n v="13528.937099999999"/>
    <s v="3D73Y3HL6BG781567"/>
    <s v="Doyle, Hauck and Bogisich"/>
    <n v="3134"/>
    <s v="China"/>
    <s v="Suficiente Stock"/>
    <s v="Precio Regular"/>
    <s v="desconocido"/>
    <s v="Sin Datos"/>
    <n v="60"/>
    <s v="Junio"/>
  </r>
  <r>
    <n v="67"/>
    <s v="Nissan"/>
    <s v="Quest"/>
    <n v="2007"/>
    <s v="Nuevo"/>
    <x v="16"/>
    <n v="93263.76"/>
    <n v="19585.389599999999"/>
    <s v="WAUGN74F49N668369"/>
    <s v="Cole, Ledner and Steuber"/>
    <n v="4906"/>
    <s v="Philippines"/>
    <s v="Suficiente Stock"/>
    <s v="Precio Regular"/>
    <s v="desconocido"/>
    <s v="Sin Datos"/>
    <n v="198"/>
    <s v="Julio"/>
  </r>
  <r>
    <n v="68"/>
    <s v="Land Rover"/>
    <s v="Discovery"/>
    <n v="1999"/>
    <s v="Viejo"/>
    <x v="16"/>
    <n v="103964.93"/>
    <n v="21832.635299999998"/>
    <s v="WBSBR93422E360435"/>
    <s v="Witting-Roberts"/>
    <n v="4576"/>
    <s v="Pakistan"/>
    <s v="Suficiente Stock"/>
    <s v="Precio Alto"/>
    <s v="desconocido"/>
    <s v="Sin Datos"/>
    <n v="470"/>
    <s v="Agosto"/>
  </r>
  <r>
    <n v="69"/>
    <s v="Mitsubishi"/>
    <s v="Cordia"/>
    <n v="1986"/>
    <s v="Viejo"/>
    <x v="15"/>
    <n v="89940.78"/>
    <n v="0"/>
    <s v="WP0AB2A92BS044256"/>
    <s v="Rempel-Ruecker"/>
    <n v="1114"/>
    <s v="Fiji"/>
    <s v="Suficiente Stock"/>
    <s v="Precio Regular"/>
    <s v="Ardyce Sclanders"/>
    <s v="Alto"/>
    <n v="142"/>
    <s v="Septiembre"/>
  </r>
  <r>
    <n v="70"/>
    <s v="Ferrari"/>
    <s v="California"/>
    <n v="2010"/>
    <s v="Nuevo"/>
    <x v="13"/>
    <n v="42833.37"/>
    <n v="8995.0077000000001"/>
    <s v="1G6DJ577X80807106"/>
    <s v="Glover-Moen"/>
    <n v="582"/>
    <s v="Jordan"/>
    <s v="Suficiente Stock"/>
    <s v="Precio Regular"/>
    <s v="desconocido"/>
    <s v="Sin Datos"/>
    <n v="421"/>
    <s v="Octubre"/>
  </r>
  <r>
    <n v="71"/>
    <s v="Chevrolet"/>
    <s v="Express 3500"/>
    <n v="2003"/>
    <s v="Nuevo"/>
    <x v="3"/>
    <n v="62522.51"/>
    <n v="0"/>
    <s v="JTHBE1BL7D5020373"/>
    <s v="Deckow, Hudson and Tillman"/>
    <n v="934"/>
    <s v="South Africa"/>
    <s v="Suficiente Stock"/>
    <s v="Precio Regular"/>
    <s v="desconocido"/>
    <s v="Sin Datos"/>
    <n v="213"/>
    <s v="Noviembre"/>
  </r>
  <r>
    <n v="72"/>
    <s v="Lexus"/>
    <s v="IS F"/>
    <n v="2010"/>
    <s v="Nuevo"/>
    <x v="2"/>
    <n v="135516.13"/>
    <n v="28458.387299999999"/>
    <s v="1FTKR1AD3BP343110"/>
    <s v="Gutmann, Runte and Labadie"/>
    <n v="4537"/>
    <s v="United States"/>
    <s v="Suficiente Stock"/>
    <s v="Precio Alto"/>
    <s v="desconocido"/>
    <s v="Sin Datos"/>
    <n v="239"/>
    <s v="Diciembre"/>
  </r>
  <r>
    <n v="73"/>
    <s v="Oldsmobile"/>
    <s v="Bravada"/>
    <n v="1992"/>
    <s v="Viejo"/>
    <x v="18"/>
    <n v="104522.05"/>
    <n v="21949.630499999999"/>
    <s v="1GT010CG1CF015033"/>
    <s v="Roob-Funk"/>
    <n v="3649"/>
    <s v="Cameroon"/>
    <s v="Suficiente Stock"/>
    <s v="Precio Alto"/>
    <s v="desconocido"/>
    <s v="Sin Datos"/>
    <n v="197"/>
    <s v="Enero"/>
  </r>
  <r>
    <n v="74"/>
    <s v="Mazda"/>
    <s v="MX-6"/>
    <n v="1991"/>
    <s v="Viejo"/>
    <x v="2"/>
    <n v="106222.52"/>
    <n v="22306.729200000002"/>
    <s v="JTDBT4K3XC1372300"/>
    <s v="Mante, Jacobson and Kuhn"/>
    <n v="709"/>
    <s v="China"/>
    <s v="Suficiente Stock"/>
    <s v="Precio Alto"/>
    <s v="desconocido"/>
    <s v="Sin Datos"/>
    <n v="91"/>
    <s v="Febrero"/>
  </r>
  <r>
    <n v="75"/>
    <s v="Dodge"/>
    <s v="Grand Caravan"/>
    <n v="2004"/>
    <s v="Nuevo"/>
    <x v="10"/>
    <n v="113680.26"/>
    <n v="23872.854599999999"/>
    <s v="1YVHZ8BH2A5447695"/>
    <s v="Rowe-Schowalter"/>
    <n v="519"/>
    <s v="Sweden"/>
    <s v="Suficiente Stock"/>
    <s v="Precio Alto"/>
    <s v="desconocido"/>
    <s v="Sin Datos"/>
    <n v="384"/>
    <s v="Marzo"/>
  </r>
  <r>
    <n v="76"/>
    <s v="Audi"/>
    <s v="Coupe GT"/>
    <n v="1986"/>
    <s v="Viejo"/>
    <x v="17"/>
    <n v="47139.6"/>
    <n v="9899.3159999999989"/>
    <s v="WBXPC934X9W487391"/>
    <s v="Kreiger LLC"/>
    <n v="1269"/>
    <s v="United Kingdom"/>
    <s v="Suficiente Stock"/>
    <s v="Precio Regular"/>
    <s v="desconocido"/>
    <s v="Sin Datos"/>
    <n v="142"/>
    <s v="Abril"/>
  </r>
  <r>
    <n v="77"/>
    <s v="Ford"/>
    <s v="F-Series"/>
    <n v="2011"/>
    <s v="Nuevo"/>
    <x v="0"/>
    <n v="93353.96"/>
    <n v="19604.331600000001"/>
    <s v="YV126MEC4F1465993"/>
    <s v="Quitzon, Padberg and Kessler"/>
    <n v="3895"/>
    <s v="Japan"/>
    <s v="Suficiente Stock"/>
    <s v="Precio Regular"/>
    <s v="desconocido"/>
    <s v="Sin Datos"/>
    <n v="420"/>
    <s v="Mayo"/>
  </r>
  <r>
    <n v="78"/>
    <s v="Audi"/>
    <s v="S5"/>
    <n v="2011"/>
    <s v="Nuevo"/>
    <x v="4"/>
    <n v="142268.76"/>
    <n v="29876.439600000002"/>
    <s v="WAUSF78E66A517724"/>
    <s v="Carter Group"/>
    <n v="4877"/>
    <s v="Indonesia"/>
    <s v="Suficiente Stock"/>
    <s v="Precio Alto"/>
    <s v="Stanford Messenbird"/>
    <s v="Medio"/>
    <n v="106"/>
    <s v="Junio"/>
  </r>
  <r>
    <n v="79"/>
    <s v="Saturn"/>
    <s v="Sky"/>
    <n v="2008"/>
    <s v="Nuevo"/>
    <x v="8"/>
    <n v="20924.64"/>
    <n v="4394.1743999999999"/>
    <s v="1FMCU0F79DU619774"/>
    <s v="Kub-Parker"/>
    <n v="2046"/>
    <s v="Russia"/>
    <s v="Suficiente Stock"/>
    <s v="Precio Bajo"/>
    <s v="desconocido"/>
    <s v="Sin Datos"/>
    <n v="359"/>
    <s v="Julio"/>
  </r>
  <r>
    <n v="80"/>
    <s v="Bentley"/>
    <s v="Continental Flying Spur"/>
    <n v="2012"/>
    <s v="Nuevo"/>
    <x v="13"/>
    <n v="129338.67"/>
    <n v="27161.120699999999"/>
    <s v="SALFP2BN8BH172834"/>
    <s v="Jacobs, Shanahan and Maggio"/>
    <n v="2217"/>
    <s v="Bangladesh"/>
    <s v="Suficiente Stock"/>
    <s v="Precio Alto"/>
    <s v="desconocido"/>
    <s v="Sin Datos"/>
    <n v="410"/>
    <s v="Agosto"/>
  </r>
  <r>
    <n v="81"/>
    <s v="Lamborghini"/>
    <s v="Diablo"/>
    <n v="1994"/>
    <s v="Viejo"/>
    <x v="2"/>
    <n v="51065.53"/>
    <n v="10723.7613"/>
    <s v="WAUEG78E26A733015"/>
    <s v="Cole-Tremblay"/>
    <n v="3382"/>
    <s v="Czech Republic"/>
    <s v="Suficiente Stock"/>
    <s v="Precio Regular"/>
    <s v="desconocido"/>
    <s v="Sin Datos"/>
    <n v="321"/>
    <s v="Septiembre"/>
  </r>
  <r>
    <n v="82"/>
    <s v="Cadillac"/>
    <s v="Escalade ESV"/>
    <n v="2006"/>
    <s v="Nuevo"/>
    <x v="8"/>
    <n v="80697.53"/>
    <n v="16946.481299999999"/>
    <s v="2T1BU4EE9DC895296"/>
    <s v="Cartwright and Sons"/>
    <n v="4673"/>
    <s v="Spain"/>
    <s v="Suficiente Stock"/>
    <s v="Precio Regular"/>
    <s v="desconocido"/>
    <s v="Sin Datos"/>
    <n v="337"/>
    <s v="Octubre"/>
  </r>
  <r>
    <n v="83"/>
    <s v="Chevrolet"/>
    <s v="Express 3500"/>
    <n v="2004"/>
    <s v="Nuevo"/>
    <x v="9"/>
    <n v="145978.45000000001"/>
    <n v="30655.4745"/>
    <s v="1D7CW2BKXAS666932"/>
    <s v="Quigley, Lueilwitz and Mills"/>
    <n v="1392"/>
    <s v="Morocco"/>
    <s v="Suficiente Stock"/>
    <s v="Precio Alto"/>
    <s v="desconocido"/>
    <s v="Sin Datos"/>
    <n v="116"/>
    <s v="Noviembre"/>
  </r>
  <r>
    <n v="84"/>
    <s v="Chevrolet"/>
    <s v="Express 3500"/>
    <n v="2008"/>
    <s v="Nuevo"/>
    <x v="14"/>
    <n v="89155.35"/>
    <n v="18722.623500000002"/>
    <s v="2T1BURHE1FC872168"/>
    <s v="Ankunding-Barrows"/>
    <n v="3732"/>
    <s v="China"/>
    <s v="Suficiente Stock"/>
    <s v="Precio Regular"/>
    <s v="desconocido"/>
    <s v="Sin Datos"/>
    <n v="462"/>
    <s v="Diciembre"/>
  </r>
  <r>
    <n v="85"/>
    <s v="Jeep"/>
    <s v="Patriot"/>
    <n v="2010"/>
    <s v="Nuevo"/>
    <x v="5"/>
    <n v="136775.35999999999"/>
    <n v="28722.825599999996"/>
    <s v="WAUDG74F25N629948"/>
    <s v="Casper-Stroman"/>
    <n v="1017"/>
    <s v="Lithuania"/>
    <s v="Suficiente Stock"/>
    <s v="Precio Alto"/>
    <s v="desconocido"/>
    <s v="Sin Datos"/>
    <n v="366"/>
    <s v="Enero"/>
  </r>
  <r>
    <n v="86"/>
    <s v="Chevrolet"/>
    <s v="Camaro"/>
    <n v="1968"/>
    <s v="Viejo"/>
    <x v="15"/>
    <n v="107844.69"/>
    <n v="22647.384900000001"/>
    <s v="SCFEBBAC8AG040907"/>
    <s v="Schuppe Group"/>
    <n v="4962"/>
    <s v="Indonesia"/>
    <s v="Suficiente Stock"/>
    <s v="Precio Alto"/>
    <s v="desconocido"/>
    <s v="Sin Datos"/>
    <n v="361"/>
    <s v="Febrero"/>
  </r>
  <r>
    <n v="87"/>
    <s v="Mazda"/>
    <s v="Millenia"/>
    <n v="1995"/>
    <s v="Viejo"/>
    <x v="11"/>
    <n v="27520.07"/>
    <n v="5779.2146999999995"/>
    <s v="JN1AZ4EH9AM779332"/>
    <s v="Heidenreich, Leffler and Hettinger"/>
    <n v="806"/>
    <s v="Indonesia"/>
    <s v="Suficiente Stock"/>
    <s v="Precio Bajo"/>
    <s v="desconocido"/>
    <s v="Sin Datos"/>
    <n v="417"/>
    <s v="Marzo"/>
  </r>
  <r>
    <n v="88"/>
    <s v="Mitsubishi"/>
    <s v="Starion"/>
    <n v="1985"/>
    <s v="Viejo"/>
    <x v="3"/>
    <n v="47829.41"/>
    <n v="10044.176100000001"/>
    <s v="3C4PDCBB3CT992452"/>
    <s v="O'Hara, Doyle and Rath"/>
    <n v="2824"/>
    <s v="Nigeria"/>
    <s v="Suficiente Stock"/>
    <s v="Precio Regular"/>
    <s v="desconocido"/>
    <s v="Sin Datos"/>
    <n v="279"/>
    <s v="Abril"/>
  </r>
  <r>
    <n v="89"/>
    <s v="Mercedes-Benz"/>
    <s v="CL-Class"/>
    <n v="2007"/>
    <s v="Nuevo"/>
    <x v="9"/>
    <n v="90196.22"/>
    <n v="18941.206200000001"/>
    <s v="1GYUKHEF5AR710509"/>
    <s v="Greenholt, Paucek and Beahan"/>
    <n v="128"/>
    <s v="Canada"/>
    <s v="Re-Stockear"/>
    <s v="Precio Regular"/>
    <s v="desconocido"/>
    <s v="Sin Datos"/>
    <n v="476"/>
    <s v="Mayo"/>
  </r>
  <r>
    <n v="90"/>
    <s v="Buick"/>
    <s v="Regal"/>
    <n v="1990"/>
    <s v="Viejo"/>
    <x v="13"/>
    <n v="22120.31"/>
    <n v="4645.2651000000005"/>
    <s v="5NPEB4AC0EH715807"/>
    <s v="Satterfield, Johnson and Konopelski"/>
    <n v="3800"/>
    <s v="Bosnia and Herzegovina"/>
    <s v="Suficiente Stock"/>
    <s v="Precio Bajo"/>
    <s v="desconocido"/>
    <s v="Sin Datos"/>
    <n v="314"/>
    <s v="Junio"/>
  </r>
  <r>
    <n v="91"/>
    <s v="GMC"/>
    <s v="Rally Wagon 3500"/>
    <n v="1994"/>
    <s v="Viejo"/>
    <x v="1"/>
    <n v="98792.63"/>
    <n v="20746.452300000001"/>
    <s v="1GKS1CKJ0FR691147"/>
    <s v="Yost, Howell and Mante"/>
    <n v="2755"/>
    <s v="Tanzania"/>
    <s v="Suficiente Stock"/>
    <s v="Precio Regular"/>
    <s v="desconocido"/>
    <s v="Sin Datos"/>
    <n v="419"/>
    <s v="Julio"/>
  </r>
  <r>
    <n v="92"/>
    <s v="Chevrolet"/>
    <s v="G-Series G20"/>
    <n v="1992"/>
    <s v="Viejo"/>
    <x v="7"/>
    <n v="139106.42000000001"/>
    <n v="0"/>
    <s v="19UUA66237A221575"/>
    <s v="Schaefer Inc"/>
    <n v="4357"/>
    <s v="Chile"/>
    <s v="Suficiente Stock"/>
    <s v="Precio Alto"/>
    <s v="desconocido"/>
    <s v="Sin Datos"/>
    <n v="352"/>
    <s v="Agosto"/>
  </r>
  <r>
    <n v="93"/>
    <s v="Bentley"/>
    <s v="Continental GTC"/>
    <n v="2007"/>
    <s v="Nuevo"/>
    <x v="5"/>
    <n v="78006.259999999995"/>
    <n v="0"/>
    <s v="5XYKT3A18CG675456"/>
    <s v="Flatley, Thompson and Simonis"/>
    <n v="3740"/>
    <s v="Brazil"/>
    <s v="Suficiente Stock"/>
    <s v="Precio Regular"/>
    <s v="desconocido"/>
    <s v="Sin Datos"/>
    <n v="382"/>
    <s v="Septiembre"/>
  </r>
  <r>
    <n v="94"/>
    <s v="Dodge"/>
    <s v="Grand Caravan"/>
    <n v="2006"/>
    <s v="Nuevo"/>
    <x v="13"/>
    <n v="75045.08"/>
    <n v="15759.4668"/>
    <s v="WBASN2C56AC158658"/>
    <s v="Carroll, Strosin and Padberg"/>
    <n v="3831"/>
    <s v="China"/>
    <s v="Suficiente Stock"/>
    <s v="Precio Regular"/>
    <s v="desconocido"/>
    <s v="Sin Datos"/>
    <n v="436"/>
    <s v="Octubre"/>
  </r>
  <r>
    <n v="95"/>
    <s v="Ford"/>
    <s v="F450"/>
    <n v="2009"/>
    <s v="Nuevo"/>
    <x v="10"/>
    <n v="97070.66"/>
    <n v="20384.838599999999"/>
    <s v="WP0CA2A86AS040616"/>
    <s v="Turcotte, Williamson and Williamson"/>
    <n v="1776"/>
    <s v="China"/>
    <s v="Suficiente Stock"/>
    <s v="Precio Regular"/>
    <s v="desconocido"/>
    <s v="Sin Datos"/>
    <n v="99"/>
    <s v="Noviembre"/>
  </r>
  <r>
    <n v="96"/>
    <s v="Mercedes-Benz"/>
    <s v="S-Class"/>
    <n v="1987"/>
    <s v="Viejo"/>
    <x v="1"/>
    <n v="123276.04"/>
    <n v="25887.968399999998"/>
    <s v="1G6DS5E34D0019977"/>
    <s v="Abernathy-Christiansen"/>
    <n v="630"/>
    <s v="Philippines"/>
    <s v="Suficiente Stock"/>
    <s v="Precio Alto"/>
    <s v="desconocido"/>
    <s v="Sin Datos"/>
    <n v="369"/>
    <s v="Diciembre"/>
  </r>
  <r>
    <n v="97"/>
    <s v="GMC"/>
    <s v="Suburban 1500"/>
    <n v="1996"/>
    <s v="Viejo"/>
    <x v="2"/>
    <n v="25362.85"/>
    <n v="5326.1984999999995"/>
    <s v="SCBCC41N09C996906"/>
    <s v="Morissette Group"/>
    <n v="943"/>
    <s v="Indonesia"/>
    <s v="Suficiente Stock"/>
    <s v="Precio Bajo"/>
    <s v="desconocido"/>
    <s v="Sin Datos"/>
    <n v="390"/>
    <s v="Enero"/>
  </r>
  <r>
    <n v="98"/>
    <s v="Buick"/>
    <s v="Regal"/>
    <n v="1998"/>
    <s v="Viejo"/>
    <x v="2"/>
    <n v="49791.08"/>
    <n v="10456.1268"/>
    <s v="WBAEK73434B994772"/>
    <s v="Ward, Rippin and MacGyver"/>
    <n v="2124"/>
    <s v="Canada"/>
    <s v="Suficiente Stock"/>
    <s v="Precio Regular"/>
    <s v="desconocido"/>
    <s v="Sin Datos"/>
    <n v="385"/>
    <s v="Febrero"/>
  </r>
  <r>
    <n v="99"/>
    <s v="Buick"/>
    <s v="Coachbuilder"/>
    <n v="1992"/>
    <s v="Viejo"/>
    <x v="1"/>
    <n v="37410.17"/>
    <n v="7856.1356999999989"/>
    <s v="JA32X2HU3DU559711"/>
    <s v="Franecki Inc"/>
    <n v="2105"/>
    <s v="Pakistan"/>
    <s v="Suficiente Stock"/>
    <s v="Precio Regular"/>
    <s v="desconocido"/>
    <s v="Sin Datos"/>
    <n v="266"/>
    <s v="Marzo"/>
  </r>
  <r>
    <n v="100"/>
    <s v="Lincoln"/>
    <s v="Continental"/>
    <n v="2002"/>
    <s v="Nuevo"/>
    <x v="9"/>
    <n v="97242.25"/>
    <n v="20420.872499999998"/>
    <s v="1GD12XEG8FF214989"/>
    <s v="Strosin-Hickle"/>
    <n v="3135"/>
    <s v="China"/>
    <s v="Suficiente Stock"/>
    <s v="Precio Regular"/>
    <s v="desconocido"/>
    <s v="Sin Datos"/>
    <n v="213"/>
    <s v="Abril"/>
  </r>
  <r>
    <n v="101"/>
    <s v="Audi"/>
    <s v="A8"/>
    <n v="1998"/>
    <s v="Viejo"/>
    <x v="7"/>
    <n v="122493.03"/>
    <n v="25723.5363"/>
    <s v="1G4GD5ER1CF071910"/>
    <s v="O'Reilly LLC"/>
    <n v="3934"/>
    <s v="Afghanistan"/>
    <s v="Suficiente Stock"/>
    <s v="Precio Alto"/>
    <s v="desconocido"/>
    <s v="Sin Datos"/>
    <n v="168"/>
    <s v="Mayo"/>
  </r>
  <r>
    <n v="102"/>
    <s v="Dodge"/>
    <s v="Ram Van 3500"/>
    <n v="2002"/>
    <s v="Nuevo"/>
    <x v="3"/>
    <n v="56130.080000000002"/>
    <n v="11787.316800000001"/>
    <s v="JTDKN3DU7A0773056"/>
    <s v="Macejkovic LLC"/>
    <n v="1589"/>
    <s v="United States"/>
    <s v="Suficiente Stock"/>
    <s v="Precio Regular"/>
    <s v="desconocido"/>
    <s v="Sin Datos"/>
    <n v="248"/>
    <s v="Junio"/>
  </r>
  <r>
    <n v="103"/>
    <s v="Volvo"/>
    <s v="S40"/>
    <n v="2003"/>
    <s v="Nuevo"/>
    <x v="3"/>
    <n v="46215.360000000001"/>
    <n v="9705.2255999999998"/>
    <s v="JN8AZ1MU8EW241133"/>
    <s v="Senger, Ankunding and Turner"/>
    <n v="3239"/>
    <s v="Indonesia"/>
    <s v="Suficiente Stock"/>
    <s v="Precio Regular"/>
    <s v="desconocido"/>
    <s v="Sin Datos"/>
    <n v="298"/>
    <s v="Julio"/>
  </r>
  <r>
    <n v="104"/>
    <s v="Chevrolet"/>
    <s v="Camaro"/>
    <n v="1982"/>
    <s v="Viejo"/>
    <x v="14"/>
    <n v="51793.2"/>
    <n v="10876.571999999998"/>
    <s v="WAULV44E17N896573"/>
    <s v="Kassulke, Renner and Barton"/>
    <n v="4904"/>
    <s v="Indonesia"/>
    <s v="Suficiente Stock"/>
    <s v="Precio Regular"/>
    <s v="desconocido"/>
    <s v="Sin Datos"/>
    <n v="341"/>
    <s v="Agosto"/>
  </r>
  <r>
    <n v="105"/>
    <s v="Honda"/>
    <s v="S2000"/>
    <n v="2009"/>
    <s v="Nuevo"/>
    <x v="7"/>
    <n v="147631.03"/>
    <n v="0"/>
    <s v="2T2BK1BA9AC962704"/>
    <s v="Swaniawski-Fahey"/>
    <n v="972"/>
    <s v="Ukraine"/>
    <s v="Suficiente Stock"/>
    <s v="Precio Alto"/>
    <s v="desconocido"/>
    <s v="Sin Datos"/>
    <n v="233"/>
    <s v="Septiembre"/>
  </r>
  <r>
    <n v="106"/>
    <s v="Audi"/>
    <s v="A4"/>
    <n v="2007"/>
    <s v="Nuevo"/>
    <x v="11"/>
    <n v="111827.11"/>
    <n v="23483.6931"/>
    <s v="WBAEH13416C743158"/>
    <s v="Toy, Casper and Simonis"/>
    <n v="4688"/>
    <s v="China"/>
    <s v="Suficiente Stock"/>
    <s v="Precio Alto"/>
    <s v="desconocido"/>
    <s v="Sin Datos"/>
    <n v="423"/>
    <s v="Octubre"/>
  </r>
  <r>
    <n v="107"/>
    <s v="Dodge"/>
    <s v="Ram 2500"/>
    <n v="2005"/>
    <s v="Nuevo"/>
    <x v="8"/>
    <n v="53444.13"/>
    <n v="11223.2673"/>
    <s v="1G6DJ5E37D0380185"/>
    <s v="West, Gerhold and Auer"/>
    <n v="685"/>
    <s v="Madagascar"/>
    <s v="Suficiente Stock"/>
    <s v="Precio Regular"/>
    <s v="desconocido"/>
    <s v="Sin Datos"/>
    <n v="102"/>
    <s v="Noviembre"/>
  </r>
  <r>
    <n v="108"/>
    <s v="Mitsubishi"/>
    <s v="3000GT"/>
    <n v="1996"/>
    <s v="Viejo"/>
    <x v="16"/>
    <n v="103986.67"/>
    <n v="0"/>
    <s v="5GAKRBED9BJ853436"/>
    <s v="Collier-Beatty"/>
    <n v="2139"/>
    <s v="Brazil"/>
    <s v="Suficiente Stock"/>
    <s v="Precio Alto"/>
    <s v="desconocido"/>
    <s v="Sin Datos"/>
    <n v="149"/>
    <s v="Diciembre"/>
  </r>
  <r>
    <n v="109"/>
    <s v="Chevrolet"/>
    <s v="Express 3500"/>
    <n v="2004"/>
    <s v="Nuevo"/>
    <x v="17"/>
    <n v="20760.740000000002"/>
    <n v="4359.7554"/>
    <s v="2C3CCAPT5CH941345"/>
    <s v="Ullrich-Lebsack"/>
    <n v="4565"/>
    <s v="Netherlands"/>
    <s v="Suficiente Stock"/>
    <s v="Precio Bajo"/>
    <s v="desconocido"/>
    <s v="Sin Datos"/>
    <n v="439"/>
    <s v="Enero"/>
  </r>
  <r>
    <n v="110"/>
    <s v="Chevrolet"/>
    <s v="Volt"/>
    <n v="2011"/>
    <s v="Nuevo"/>
    <x v="14"/>
    <n v="66903.58"/>
    <n v="14049.7518"/>
    <s v="WAULC58E85A414336"/>
    <s v="Bosco Inc"/>
    <n v="4538"/>
    <s v="Spain"/>
    <s v="Suficiente Stock"/>
    <s v="Precio Regular"/>
    <s v="desconocido"/>
    <s v="Sin Datos"/>
    <n v="351"/>
    <s v="Febrero"/>
  </r>
  <r>
    <n v="111"/>
    <s v="Chevrolet"/>
    <s v="Corvette"/>
    <n v="2010"/>
    <s v="Nuevo"/>
    <x v="10"/>
    <n v="131818.4"/>
    <n v="27681.863999999998"/>
    <s v="1FMJK1G57AE602588"/>
    <s v="Sanford-Reinger"/>
    <n v="2421"/>
    <s v="Indonesia"/>
    <s v="Suficiente Stock"/>
    <s v="Precio Alto"/>
    <s v="desconocido"/>
    <s v="Sin Datos"/>
    <n v="473"/>
    <s v="Marzo"/>
  </r>
  <r>
    <n v="112"/>
    <s v="Lincoln"/>
    <s v="MKZ"/>
    <n v="2007"/>
    <s v="Nuevo"/>
    <x v="3"/>
    <n v="82399.179999999993"/>
    <n v="17303.827799999999"/>
    <s v="1G6DN57U370039039"/>
    <s v="Casper Group"/>
    <n v="2431"/>
    <s v="United States"/>
    <s v="Suficiente Stock"/>
    <s v="Precio Regular"/>
    <s v="desconocido"/>
    <s v="Sin Datos"/>
    <n v="359"/>
    <s v="Abril"/>
  </r>
  <r>
    <n v="113"/>
    <s v="Toyota"/>
    <s v="Prius"/>
    <n v="2008"/>
    <s v="Nuevo"/>
    <x v="9"/>
    <n v="31747.85"/>
    <n v="6667.0484999999999"/>
    <s v="WAUDFBFL8AN044794"/>
    <s v="Brekke LLC"/>
    <n v="3614"/>
    <s v="Guadeloupe"/>
    <s v="Suficiente Stock"/>
    <s v="Precio Regular"/>
    <s v="desconocido"/>
    <s v="Sin Datos"/>
    <n v="215"/>
    <s v="Mayo"/>
  </r>
  <r>
    <n v="114"/>
    <s v="Audi"/>
    <s v="Coupe GT"/>
    <n v="1986"/>
    <s v="Viejo"/>
    <x v="9"/>
    <n v="73203.66"/>
    <n v="15372.768599999999"/>
    <s v="SAJWA0FA1AH762118"/>
    <s v="Weimann, Pfeffer and Hilpert"/>
    <n v="1029"/>
    <s v="France"/>
    <s v="Suficiente Stock"/>
    <s v="Precio Regular"/>
    <s v="desconocido"/>
    <s v="Sin Datos"/>
    <n v="85"/>
    <s v="Junio"/>
  </r>
  <r>
    <n v="115"/>
    <s v="Ford"/>
    <s v="LTD Crown Victoria"/>
    <n v="1986"/>
    <s v="Viejo"/>
    <x v="10"/>
    <n v="40826.31"/>
    <n v="8573.5250999999989"/>
    <s v="1GD01XEG9FZ435000"/>
    <s v="Wolf LLC"/>
    <n v="1683"/>
    <s v="Ethiopia"/>
    <s v="Suficiente Stock"/>
    <s v="Precio Regular"/>
    <s v="desconocido"/>
    <s v="Sin Datos"/>
    <n v="275"/>
    <s v="Julio"/>
  </r>
  <r>
    <n v="116"/>
    <s v="Volvo"/>
    <s v="V40"/>
    <n v="2001"/>
    <s v="Nuevo"/>
    <x v="11"/>
    <n v="112679.95"/>
    <n v="23662.789499999999"/>
    <s v="SCBBR9ZA1BC915958"/>
    <s v="Ankunding, Roob and Hansen"/>
    <n v="781"/>
    <s v="Russia"/>
    <s v="Suficiente Stock"/>
    <s v="Precio Alto"/>
    <s v="desconocido"/>
    <s v="Sin Datos"/>
    <n v="270"/>
    <s v="Agosto"/>
  </r>
  <r>
    <n v="117"/>
    <s v="Lexus"/>
    <s v="ES"/>
    <n v="1996"/>
    <s v="Viejo"/>
    <x v="1"/>
    <n v="68151.64"/>
    <n v="14311.8444"/>
    <s v="SAJWA1CZ0E8695274"/>
    <s v="Heller, Jacobson and Jones"/>
    <n v="2145"/>
    <s v="Indonesia"/>
    <s v="Suficiente Stock"/>
    <s v="Precio Regular"/>
    <s v="desconocido"/>
    <s v="Sin Datos"/>
    <n v="320"/>
    <s v="Septiembre"/>
  </r>
  <r>
    <n v="118"/>
    <s v="Buick"/>
    <s v="Century"/>
    <n v="2000"/>
    <s v="Viejo"/>
    <x v="9"/>
    <n v="42240.22"/>
    <n v="0"/>
    <s v="1GYEE437390756212"/>
    <s v="Bailey-Huels"/>
    <n v="4258"/>
    <s v="Honduras"/>
    <s v="Suficiente Stock"/>
    <s v="Precio Regular"/>
    <s v="desconocido"/>
    <s v="Sin Datos"/>
    <n v="222"/>
    <s v="Octubre"/>
  </r>
  <r>
    <n v="119"/>
    <s v="Chevrolet"/>
    <s v="Express 2500"/>
    <n v="2006"/>
    <s v="Nuevo"/>
    <x v="16"/>
    <n v="122425.78"/>
    <n v="25709.413799999998"/>
    <s v="1G4HR54K914209907"/>
    <s v="Goodwin-Spinka"/>
    <n v="776"/>
    <s v="Canada"/>
    <s v="Suficiente Stock"/>
    <s v="Precio Alto"/>
    <s v="desconocido"/>
    <s v="Sin Datos"/>
    <n v="383"/>
    <s v="Noviembre"/>
  </r>
  <r>
    <n v="120"/>
    <s v="Acura"/>
    <s v="NSX"/>
    <n v="2003"/>
    <s v="Nuevo"/>
    <x v="5"/>
    <n v="58333.65"/>
    <n v="12250.066499999999"/>
    <s v="JTHBE1BL1F1724837"/>
    <s v="Kris-Sanford"/>
    <n v="4162"/>
    <s v="Indonesia"/>
    <s v="Suficiente Stock"/>
    <s v="Precio Regular"/>
    <s v="desconocido"/>
    <s v="Sin Datos"/>
    <n v="231"/>
    <s v="Diciembre"/>
  </r>
  <r>
    <n v="121"/>
    <s v="Subaru"/>
    <s v="Loyale"/>
    <n v="1990"/>
    <s v="Viejo"/>
    <x v="11"/>
    <n v="90839.53"/>
    <n v="19076.301299999999"/>
    <s v="1N6AF0KYXFN271078"/>
    <s v="Grimes Inc"/>
    <n v="2243"/>
    <s v="New Zealand"/>
    <s v="Suficiente Stock"/>
    <s v="Precio Regular"/>
    <s v="desconocido"/>
    <s v="Sin Datos"/>
    <n v="500"/>
    <s v="Enero"/>
  </r>
  <r>
    <n v="122"/>
    <s v="Hyundai"/>
    <s v="Genesis"/>
    <n v="2010"/>
    <s v="Nuevo"/>
    <x v="6"/>
    <n v="84740.76"/>
    <n v="17795.559599999997"/>
    <s v="WAUWMAFC9FN164006"/>
    <s v="Runolfsdottir, Kertzmann and Maggio"/>
    <n v="3871"/>
    <s v="China"/>
    <s v="Suficiente Stock"/>
    <s v="Precio Regular"/>
    <s v="desconocido"/>
    <s v="Sin Datos"/>
    <n v="123"/>
    <s v="Febrero"/>
  </r>
  <r>
    <n v="123"/>
    <s v="Volvo"/>
    <s v="S40"/>
    <n v="2000"/>
    <s v="Viejo"/>
    <x v="12"/>
    <n v="62344.88"/>
    <n v="13092.424799999999"/>
    <s v="1GYS4AEF0CR913318"/>
    <s v="Gerlach, Considine and Hodkiewicz"/>
    <n v="2666"/>
    <s v="Kuwait"/>
    <s v="Suficiente Stock"/>
    <s v="Precio Regular"/>
    <s v="desconocido"/>
    <s v="Sin Datos"/>
    <n v="459"/>
    <s v="Marzo"/>
  </r>
  <r>
    <n v="124"/>
    <s v="Nissan"/>
    <s v="NX"/>
    <n v="1992"/>
    <s v="Viejo"/>
    <x v="9"/>
    <n v="122237.72"/>
    <n v="0"/>
    <s v="1N6AF0KXXFN175362"/>
    <s v="Bauch, Okuneva and Daugherty"/>
    <n v="3195"/>
    <s v="Brazil"/>
    <s v="Suficiente Stock"/>
    <s v="Precio Alto"/>
    <s v="desconocido"/>
    <s v="Sin Datos"/>
    <n v="74"/>
    <s v="Abril"/>
  </r>
  <r>
    <n v="125"/>
    <s v="Chevrolet"/>
    <s v="Astro"/>
    <n v="1998"/>
    <s v="Viejo"/>
    <x v="6"/>
    <n v="50939.92"/>
    <n v="10697.383199999998"/>
    <s v="2B3CA8CT2AH253897"/>
    <s v="Senger Group"/>
    <n v="2594"/>
    <s v="Namibia"/>
    <s v="Suficiente Stock"/>
    <s v="Precio Regular"/>
    <s v="desconocido"/>
    <s v="Sin Datos"/>
    <n v="179"/>
    <s v="Mayo"/>
  </r>
  <r>
    <n v="126"/>
    <s v="Panoz"/>
    <s v="Esperante"/>
    <n v="2005"/>
    <s v="Nuevo"/>
    <x v="10"/>
    <n v="35280.85"/>
    <n v="7408.9784999999993"/>
    <s v="2T1KE4EE8BC514158"/>
    <s v="Gutmann-Sipes"/>
    <n v="1981"/>
    <s v="Norway"/>
    <s v="Suficiente Stock"/>
    <s v="Precio Regular"/>
    <s v="desconocido"/>
    <s v="Sin Datos"/>
    <n v="160"/>
    <s v="Junio"/>
  </r>
  <r>
    <n v="127"/>
    <s v="Chrysler"/>
    <s v="300M"/>
    <n v="2002"/>
    <s v="Nuevo"/>
    <x v="16"/>
    <n v="97113.52"/>
    <n v="20393.839199999999"/>
    <s v="SCFHDDAJ0CA377224"/>
    <s v="Cartwright-Raynor"/>
    <n v="902"/>
    <s v="Macedonia"/>
    <s v="Suficiente Stock"/>
    <s v="Precio Regular"/>
    <s v="desconocido"/>
    <s v="Sin Datos"/>
    <n v="184"/>
    <s v="Julio"/>
  </r>
  <r>
    <n v="128"/>
    <s v="Jeep"/>
    <s v="Patriot"/>
    <n v="2012"/>
    <s v="Nuevo"/>
    <x v="9"/>
    <n v="57758.31"/>
    <n v="0"/>
    <s v="WAULFAFR0CA963094"/>
    <s v="Weimann, Cole and Von"/>
    <n v="2737"/>
    <s v="Ukraine"/>
    <s v="Suficiente Stock"/>
    <s v="Precio Regular"/>
    <s v="Antonella Konert"/>
    <s v="Alto"/>
    <n v="385"/>
    <s v="Agosto"/>
  </r>
  <r>
    <n v="129"/>
    <s v="Mazda"/>
    <n v="626"/>
    <n v="1992"/>
    <s v="Viejo"/>
    <x v="6"/>
    <n v="116286.58"/>
    <n v="24420.181799999998"/>
    <s v="5FRYD4H6XGB403887"/>
    <s v="O'Hara-Rice"/>
    <n v="4248"/>
    <s v="Vietnam"/>
    <s v="Suficiente Stock"/>
    <s v="Precio Alto"/>
    <s v="desconocido"/>
    <s v="Sin Datos"/>
    <n v="277"/>
    <s v="Septiembre"/>
  </r>
  <r>
    <n v="130"/>
    <s v="Saab"/>
    <n v="9000"/>
    <n v="1996"/>
    <s v="Viejo"/>
    <x v="5"/>
    <n v="20201.28"/>
    <n v="4242.2687999999998"/>
    <s v="SCFEFBACXAG224993"/>
    <s v="Zboncak-Parisian"/>
    <n v="255"/>
    <s v="Liechtenstein"/>
    <s v="Re-Stockear"/>
    <s v="Precio Bajo"/>
    <s v="desconocido"/>
    <s v="Sin Datos"/>
    <n v="51"/>
    <s v="Octubre"/>
  </r>
  <r>
    <n v="131"/>
    <s v="Toyota"/>
    <s v="Celica"/>
    <n v="2001"/>
    <s v="Nuevo"/>
    <x v="7"/>
    <n v="20327.759999999998"/>
    <n v="0"/>
    <s v="5J6TF3H35CL127643"/>
    <s v="Cartwright Group"/>
    <n v="3397"/>
    <s v="Honduras"/>
    <s v="Suficiente Stock"/>
    <s v="Precio Bajo"/>
    <s v="desconocido"/>
    <s v="Sin Datos"/>
    <n v="288"/>
    <s v="Noviembre"/>
  </r>
  <r>
    <n v="132"/>
    <s v="Infiniti"/>
    <s v="G"/>
    <n v="1994"/>
    <s v="Viejo"/>
    <x v="10"/>
    <n v="45721.45"/>
    <n v="9601.5044999999991"/>
    <s v="1GYFC43509R719784"/>
    <s v="Jacobi-Klein"/>
    <n v="2747"/>
    <s v="Poland"/>
    <s v="Suficiente Stock"/>
    <s v="Precio Regular"/>
    <s v="desconocido"/>
    <s v="Sin Datos"/>
    <n v="286"/>
    <s v="Diciembre"/>
  </r>
  <r>
    <n v="133"/>
    <s v="BMW"/>
    <n v="325"/>
    <n v="2005"/>
    <s v="Nuevo"/>
    <x v="7"/>
    <n v="66540.240000000005"/>
    <n v="13973.4504"/>
    <s v="SCBGT3ZA3EC492762"/>
    <s v="Krajcik, Buckridge and Dibbert"/>
    <n v="1357"/>
    <s v="Indonesia"/>
    <s v="Suficiente Stock"/>
    <s v="Precio Regular"/>
    <s v="desconocido"/>
    <s v="Sin Datos"/>
    <n v="256"/>
    <s v="Enero"/>
  </r>
  <r>
    <n v="134"/>
    <s v="Jeep"/>
    <s v="Grand Cherokee"/>
    <n v="1999"/>
    <s v="Viejo"/>
    <x v="5"/>
    <n v="54823.5"/>
    <n v="11512.934999999999"/>
    <s v="WBAUT9C56CA027929"/>
    <s v="Dare, Schamberger and Feil"/>
    <n v="4324"/>
    <s v="Indonesia"/>
    <s v="Suficiente Stock"/>
    <s v="Precio Regular"/>
    <s v="desconocido"/>
    <s v="Sin Datos"/>
    <n v="168"/>
    <s v="Febrero"/>
  </r>
  <r>
    <n v="135"/>
    <s v="Mitsubishi"/>
    <s v="RVR"/>
    <n v="1994"/>
    <s v="Viejo"/>
    <x v="12"/>
    <n v="68405.42"/>
    <n v="14365.138199999999"/>
    <s v="1GTG5BE3XF1642338"/>
    <s v="Renner, Sawayn and Schneider"/>
    <n v="1324"/>
    <s v="China"/>
    <s v="Suficiente Stock"/>
    <s v="Precio Regular"/>
    <s v="desconocido"/>
    <s v="Sin Datos"/>
    <n v="371"/>
    <s v="Marzo"/>
  </r>
  <r>
    <n v="136"/>
    <s v="Hyundai"/>
    <s v="Tiburon"/>
    <n v="2003"/>
    <s v="Nuevo"/>
    <x v="17"/>
    <n v="102305.94"/>
    <n v="0"/>
    <s v="2G4WS55J841797784"/>
    <s v="Buckridge and Sons"/>
    <n v="645"/>
    <s v="Brazil"/>
    <s v="Suficiente Stock"/>
    <s v="Precio Alto"/>
    <s v="desconocido"/>
    <s v="Sin Datos"/>
    <n v="154"/>
    <s v="Abril"/>
  </r>
  <r>
    <n v="137"/>
    <s v="Subaru"/>
    <s v="Legacy"/>
    <n v="2005"/>
    <s v="Nuevo"/>
    <x v="5"/>
    <n v="77617.460000000006"/>
    <n v="16299.6666"/>
    <s v="1FTSW2A59AE876547"/>
    <s v="Auer, Robel and Trantow"/>
    <n v="162"/>
    <s v="France"/>
    <s v="Re-Stockear"/>
    <s v="Precio Regular"/>
    <s v="desconocido"/>
    <s v="Sin Datos"/>
    <n v="57"/>
    <s v="Mayo"/>
  </r>
  <r>
    <n v="138"/>
    <s v="Plymouth"/>
    <s v="Breeze"/>
    <n v="1996"/>
    <s v="Viejo"/>
    <x v="3"/>
    <n v="46996.75"/>
    <n v="9869.3174999999992"/>
    <s v="1FMEU2DE0AU600371"/>
    <s v="Ziemann Inc"/>
    <n v="2338"/>
    <s v="Zambia"/>
    <s v="Suficiente Stock"/>
    <s v="Precio Regular"/>
    <s v="desconocido"/>
    <s v="Sin Datos"/>
    <n v="254"/>
    <s v="Junio"/>
  </r>
  <r>
    <n v="139"/>
    <s v="Ford"/>
    <s v="F-Series"/>
    <n v="2004"/>
    <s v="Nuevo"/>
    <x v="15"/>
    <n v="112128.97"/>
    <n v="23547.083699999999"/>
    <s v="KL4CJDSB5FB644892"/>
    <s v="Prohaska-Stoltenberg"/>
    <n v="1505"/>
    <s v="Russia"/>
    <s v="Suficiente Stock"/>
    <s v="Precio Alto"/>
    <s v="desconocido"/>
    <s v="Sin Datos"/>
    <n v="244"/>
    <s v="Julio"/>
  </r>
  <r>
    <n v="140"/>
    <s v="Mitsubishi"/>
    <s v="Mirage"/>
    <n v="1984"/>
    <s v="Viejo"/>
    <x v="12"/>
    <n v="96677.67"/>
    <n v="20302.310699999998"/>
    <s v="WBA3V7C56EP815300"/>
    <s v="Buckridge, Oberbrunner and Sporer"/>
    <n v="3296"/>
    <s v="Nigeria"/>
    <s v="Suficiente Stock"/>
    <s v="Precio Regular"/>
    <s v="desconocido"/>
    <s v="Sin Datos"/>
    <n v="374"/>
    <s v="Agosto"/>
  </r>
  <r>
    <n v="141"/>
    <s v="Dodge"/>
    <s v="Dakota"/>
    <n v="1998"/>
    <s v="Viejo"/>
    <x v="8"/>
    <n v="45033.27"/>
    <n v="0"/>
    <s v="WAUA2AFDXDN072263"/>
    <s v="Reichel, Johnson and Muller"/>
    <n v="1736"/>
    <s v="Brazil"/>
    <s v="Suficiente Stock"/>
    <s v="Precio Regular"/>
    <s v="desconocido"/>
    <s v="Sin Datos"/>
    <n v="395"/>
    <s v="Septiembre"/>
  </r>
  <r>
    <n v="142"/>
    <s v="Land Rover"/>
    <s v="LR4"/>
    <n v="2012"/>
    <s v="Nuevo"/>
    <x v="3"/>
    <n v="82958.720000000001"/>
    <n v="17421.331200000001"/>
    <s v="JHMZE2H59DS747514"/>
    <s v="Mayer, Bayer and Grant"/>
    <n v="2705"/>
    <s v="Tanzania"/>
    <s v="Suficiente Stock"/>
    <s v="Precio Regular"/>
    <s v="desconocido"/>
    <s v="Sin Datos"/>
    <n v="83"/>
    <s v="Octubre"/>
  </r>
  <r>
    <n v="143"/>
    <s v="Toyota"/>
    <s v="Avalon"/>
    <n v="2000"/>
    <s v="Viejo"/>
    <x v="0"/>
    <n v="60429.85"/>
    <n v="12690.2685"/>
    <s v="1D7CE2GK3AS898820"/>
    <s v="Swift, Wisozk and Howell"/>
    <n v="3721"/>
    <s v="Jordan"/>
    <s v="Suficiente Stock"/>
    <s v="Precio Regular"/>
    <s v="Courtnay Blyth"/>
    <s v="Medio"/>
    <n v="403"/>
    <s v="Noviembre"/>
  </r>
  <r>
    <n v="144"/>
    <s v="Honda"/>
    <s v="CR-V"/>
    <n v="2004"/>
    <s v="Nuevo"/>
    <x v="1"/>
    <n v="119364.61"/>
    <n v="25066.5681"/>
    <s v="WA1AY94L38D733793"/>
    <s v="Lowe-Bashirian"/>
    <n v="1996"/>
    <s v="Bangladesh"/>
    <s v="Suficiente Stock"/>
    <s v="Precio Alto"/>
    <s v="desconocido"/>
    <s v="Sin Datos"/>
    <n v="285"/>
    <s v="Diciembre"/>
  </r>
  <r>
    <n v="145"/>
    <s v="Buick"/>
    <s v="LeSabre"/>
    <n v="1992"/>
    <s v="Viejo"/>
    <x v="1"/>
    <n v="62534.75"/>
    <n v="0"/>
    <s v="JN1CV6FE7FM997751"/>
    <s v="Lesch-Windler"/>
    <n v="33"/>
    <s v="Colombia"/>
    <s v="Suficiente Stock"/>
    <s v="Precio Regular"/>
    <s v="desconocido"/>
    <s v="Sin Datos"/>
    <n v="422"/>
    <s v="Enero"/>
  </r>
  <r>
    <n v="146"/>
    <s v="Chevrolet"/>
    <s v="Impala"/>
    <n v="2007"/>
    <s v="Nuevo"/>
    <x v="1"/>
    <n v="147662.51"/>
    <n v="31009.127100000002"/>
    <s v="JTHBW1GG8F2564717"/>
    <s v="Runolfsdottir Inc"/>
    <n v="3151"/>
    <s v="Togo"/>
    <s v="Suficiente Stock"/>
    <s v="Precio Alto"/>
    <s v="desconocido"/>
    <s v="Sin Datos"/>
    <n v="360"/>
    <s v="Febrero"/>
  </r>
  <r>
    <n v="147"/>
    <s v="Rolls-Royce"/>
    <s v="Ghost"/>
    <n v="2011"/>
    <s v="Nuevo"/>
    <x v="2"/>
    <n v="17401.97"/>
    <n v="0"/>
    <s v="3C6TD5FT9CG731677"/>
    <s v="Schroeder, Lemke and Bahringer"/>
    <n v="2158"/>
    <s v="Greece"/>
    <s v="Suficiente Stock"/>
    <s v="Precio Bajo"/>
    <s v="desconocido"/>
    <s v="Sin Datos"/>
    <n v="465"/>
    <s v="Marzo"/>
  </r>
  <r>
    <n v="148"/>
    <s v="Chrysler"/>
    <s v="Prowler"/>
    <n v="2002"/>
    <s v="Nuevo"/>
    <x v="5"/>
    <n v="65439.11"/>
    <n v="13742.213099999999"/>
    <s v="1G6DB8E50E0509126"/>
    <s v="Hodkiewicz-Feil"/>
    <n v="4174"/>
    <s v="Sweden"/>
    <s v="Suficiente Stock"/>
    <s v="Precio Regular"/>
    <s v="desconocido"/>
    <s v="Sin Datos"/>
    <n v="218"/>
    <s v="Abril"/>
  </r>
  <r>
    <n v="149"/>
    <s v="Chevrolet"/>
    <s v="Lumina"/>
    <n v="1992"/>
    <s v="Viejo"/>
    <x v="9"/>
    <n v="113959.09"/>
    <n v="23931.408899999999"/>
    <s v="1G4GA5ER5DF658914"/>
    <s v="Dare, Kassulke and D'Amore"/>
    <n v="4888"/>
    <s v="Indonesia"/>
    <s v="Suficiente Stock"/>
    <s v="Precio Alto"/>
    <s v="desconocido"/>
    <s v="Sin Datos"/>
    <n v="475"/>
    <s v="Mayo"/>
  </r>
  <r>
    <n v="150"/>
    <s v="Infiniti"/>
    <s v="G37"/>
    <n v="2010"/>
    <s v="Nuevo"/>
    <x v="1"/>
    <n v="70769.52"/>
    <n v="14861.599200000001"/>
    <s v="1D7RV1CP6AS580325"/>
    <s v="Nikolaus-Romaguera"/>
    <n v="1407"/>
    <s v="Poland"/>
    <s v="Suficiente Stock"/>
    <s v="Precio Regular"/>
    <s v="desconocido"/>
    <s v="Sin Datos"/>
    <n v="134"/>
    <s v="Junio"/>
  </r>
  <r>
    <n v="151"/>
    <s v="Infiniti"/>
    <s v="QX"/>
    <n v="2012"/>
    <s v="Nuevo"/>
    <x v="10"/>
    <n v="28479.18"/>
    <n v="5980.6278000000002"/>
    <s v="WBAGG83451D436602"/>
    <s v="Heidenreich, Pacocha and Ondricka"/>
    <n v="1430"/>
    <s v="Serbia"/>
    <s v="Suficiente Stock"/>
    <s v="Precio Bajo"/>
    <s v="desconocido"/>
    <s v="Sin Datos"/>
    <n v="188"/>
    <s v="Julio"/>
  </r>
  <r>
    <n v="152"/>
    <s v="Nissan"/>
    <s v="280ZX"/>
    <n v="1979"/>
    <s v="Viejo"/>
    <x v="9"/>
    <n v="67241.06"/>
    <n v="14120.622599999999"/>
    <s v="1C4NJCBA1DD803683"/>
    <s v="Hilpert-Hammes"/>
    <n v="675"/>
    <s v="Nigeria"/>
    <s v="Suficiente Stock"/>
    <s v="Precio Regular"/>
    <s v="desconocido"/>
    <s v="Sin Datos"/>
    <n v="483"/>
    <s v="Agosto"/>
  </r>
  <r>
    <n v="153"/>
    <s v="Volkswagen"/>
    <s v="rio"/>
    <n v="2002"/>
    <s v="Nuevo"/>
    <x v="14"/>
    <n v="129009.54"/>
    <n v="0"/>
    <s v="5N1AL0MM9EC738809"/>
    <s v="Casper, Wolff and Green"/>
    <n v="145"/>
    <s v="Ukraine"/>
    <s v="Re-Stockear"/>
    <s v="Precio Alto"/>
    <s v="desconocido"/>
    <s v="Sin Datos"/>
    <n v="99"/>
    <s v="Septiembre"/>
  </r>
  <r>
    <n v="154"/>
    <s v="Infiniti"/>
    <s v="I"/>
    <n v="1999"/>
    <s v="Viejo"/>
    <x v="7"/>
    <n v="83021.45"/>
    <n v="17434.504499999999"/>
    <s v="WBAKF9C56CE317188"/>
    <s v="Thiel Group"/>
    <n v="1044"/>
    <s v="Sweden"/>
    <s v="Suficiente Stock"/>
    <s v="Precio Regular"/>
    <s v="desconocido"/>
    <s v="Sin Datos"/>
    <n v="418"/>
    <s v="Octubre"/>
  </r>
  <r>
    <n v="155"/>
    <s v="BMW"/>
    <s v="X6"/>
    <n v="2009"/>
    <s v="Nuevo"/>
    <x v="14"/>
    <n v="139221.38"/>
    <n v="29236.489799999999"/>
    <s v="5UXKS4C51E0559225"/>
    <s v="Tremblay-Hermann"/>
    <n v="3358"/>
    <s v="Philippines"/>
    <s v="Suficiente Stock"/>
    <s v="Precio Alto"/>
    <s v="desconocido"/>
    <s v="Sin Datos"/>
    <n v="178"/>
    <s v="Noviembre"/>
  </r>
  <r>
    <n v="156"/>
    <s v="Jeep"/>
    <s v="Grand Cherokee"/>
    <n v="2011"/>
    <s v="Nuevo"/>
    <x v="13"/>
    <n v="147124.54"/>
    <n v="30896.153399999999"/>
    <s v="1G6DZ67A190164236"/>
    <s v="Braun-Schultz"/>
    <n v="4244"/>
    <s v="Germany"/>
    <s v="Suficiente Stock"/>
    <s v="Precio Alto"/>
    <s v="desconocido"/>
    <s v="Sin Datos"/>
    <n v="243"/>
    <s v="Diciembre"/>
  </r>
  <r>
    <n v="157"/>
    <s v="Ford"/>
    <s v="Econoline E150"/>
    <n v="1998"/>
    <s v="Viejo"/>
    <x v="4"/>
    <n v="137458.70000000001"/>
    <n v="28866.327000000001"/>
    <s v="2G4WS55J551917591"/>
    <s v="Bailey LLC"/>
    <n v="4573"/>
    <s v="Czech Republic"/>
    <s v="Suficiente Stock"/>
    <s v="Precio Alto"/>
    <s v="desconocido"/>
    <s v="Sin Datos"/>
    <n v="164"/>
    <s v="Enero"/>
  </r>
  <r>
    <n v="158"/>
    <s v="Volvo"/>
    <s v="XC60"/>
    <n v="2012"/>
    <s v="Nuevo"/>
    <x v="12"/>
    <n v="67320.509999999995"/>
    <n v="14137.307099999998"/>
    <s v="WBAFR7C5XDD089944"/>
    <s v="Osinski and Sons"/>
    <n v="4777"/>
    <s v="Peru"/>
    <s v="Suficiente Stock"/>
    <s v="Precio Regular"/>
    <s v="desconocido"/>
    <s v="Sin Datos"/>
    <n v="436"/>
    <s v="Febrero"/>
  </r>
  <r>
    <n v="159"/>
    <s v="Chevrolet"/>
    <s v="Camaro"/>
    <n v="1994"/>
    <s v="Viejo"/>
    <x v="0"/>
    <n v="86231.52"/>
    <n v="18108.619200000001"/>
    <s v="WUAW2AFC7EN601866"/>
    <s v="Bergstrom-Greenfelder"/>
    <n v="4735"/>
    <s v="Thailand"/>
    <s v="Suficiente Stock"/>
    <s v="Precio Regular"/>
    <s v="desconocido"/>
    <s v="Sin Datos"/>
    <n v="159"/>
    <s v="Marzo"/>
  </r>
  <r>
    <n v="160"/>
    <s v="Ford"/>
    <s v="Mustang"/>
    <n v="1979"/>
    <s v="Viejo"/>
    <x v="15"/>
    <n v="77252.42"/>
    <n v="16223.008199999998"/>
    <s v="1GYS3UKJ0FR474302"/>
    <s v="Reichert-Rogahn"/>
    <n v="1588"/>
    <s v="Finland"/>
    <s v="Suficiente Stock"/>
    <s v="Precio Regular"/>
    <s v="desconocido"/>
    <s v="Sin Datos"/>
    <n v="359"/>
    <s v="Abril"/>
  </r>
  <r>
    <n v="161"/>
    <s v="Chevrolet"/>
    <s v="TrailBlazer"/>
    <n v="2007"/>
    <s v="Nuevo"/>
    <x v="0"/>
    <n v="49037.77"/>
    <n v="10297.931699999999"/>
    <s v="3VWF17AT7FM515878"/>
    <s v="Gulgowski-Konopelski"/>
    <n v="623"/>
    <s v="Russia"/>
    <s v="Suficiente Stock"/>
    <s v="Precio Regular"/>
    <s v="desconocido"/>
    <s v="Sin Datos"/>
    <n v="417"/>
    <s v="Mayo"/>
  </r>
  <r>
    <n v="162"/>
    <s v="Mitsubishi"/>
    <s v="Montero"/>
    <n v="2003"/>
    <s v="Nuevo"/>
    <x v="18"/>
    <n v="25425.29"/>
    <n v="0"/>
    <s v="1YVHZ8BH2B5775703"/>
    <s v="Bode-Bauch"/>
    <n v="2151"/>
    <s v="Brazil"/>
    <s v="Suficiente Stock"/>
    <s v="Precio Bajo"/>
    <s v="desconocido"/>
    <s v="Sin Datos"/>
    <n v="293"/>
    <s v="Junio"/>
  </r>
  <r>
    <n v="163"/>
    <s v="Acura"/>
    <s v="TL"/>
    <n v="1998"/>
    <s v="Viejo"/>
    <x v="1"/>
    <n v="27560.06"/>
    <n v="5787.6126000000004"/>
    <s v="5UXXW5C53F0469642"/>
    <s v="Rempel Inc"/>
    <n v="2085"/>
    <s v="United States"/>
    <s v="Suficiente Stock"/>
    <s v="Precio Bajo"/>
    <s v="desconocido"/>
    <s v="Sin Datos"/>
    <n v="295"/>
    <s v="Julio"/>
  </r>
  <r>
    <n v="164"/>
    <s v="Kia"/>
    <s v="Sportage"/>
    <n v="2007"/>
    <s v="Nuevo"/>
    <x v="11"/>
    <n v="134581.23000000001"/>
    <n v="28262.058300000001"/>
    <s v="2HNYB1H61CH847390"/>
    <s v="MacGyver-Beier"/>
    <n v="779"/>
    <s v="Lithuania"/>
    <s v="Suficiente Stock"/>
    <s v="Precio Alto"/>
    <s v="desconocido"/>
    <s v="Sin Datos"/>
    <n v="256"/>
    <s v="Agosto"/>
  </r>
  <r>
    <n v="165"/>
    <s v="Ferrari"/>
    <s v="599 GTB Fiorano"/>
    <n v="2010"/>
    <s v="Nuevo"/>
    <x v="0"/>
    <n v="63365.83"/>
    <n v="13306.8243"/>
    <s v="WBAWC73589E519327"/>
    <s v="McClure-Lowe"/>
    <n v="3847"/>
    <s v="Philippines"/>
    <s v="Suficiente Stock"/>
    <s v="Precio Regular"/>
    <s v="desconocido"/>
    <s v="Sin Datos"/>
    <n v="322"/>
    <s v="Septiembre"/>
  </r>
  <r>
    <n v="166"/>
    <s v="Daewoo"/>
    <s v="Leganza"/>
    <n v="2000"/>
    <s v="Viejo"/>
    <x v="10"/>
    <n v="96664.83"/>
    <n v="20299.614300000001"/>
    <s v="1FADP5AU6EL971284"/>
    <s v="Donnelly, Schultz and Yost"/>
    <n v="2480"/>
    <s v="Norway"/>
    <s v="Suficiente Stock"/>
    <s v="Precio Regular"/>
    <s v="desconocido"/>
    <s v="Sin Datos"/>
    <n v="372"/>
    <s v="Octubre"/>
  </r>
  <r>
    <n v="167"/>
    <s v="Mercedes-Benz"/>
    <s v="S-Class"/>
    <n v="1985"/>
    <s v="Viejo"/>
    <x v="4"/>
    <n v="74984.63"/>
    <n v="15746.772300000001"/>
    <s v="1FAHP3DN4AW460403"/>
    <s v="Hegmann, Muller and Lynch"/>
    <n v="2063"/>
    <s v="China"/>
    <s v="Suficiente Stock"/>
    <s v="Precio Regular"/>
    <s v="desconocido"/>
    <s v="Sin Datos"/>
    <n v="147"/>
    <s v="Noviembre"/>
  </r>
  <r>
    <n v="168"/>
    <s v="Mazda"/>
    <s v="Millenia"/>
    <n v="2002"/>
    <s v="Nuevo"/>
    <x v="16"/>
    <n v="78456.56"/>
    <n v="16475.8776"/>
    <s v="1N6AA0CA2EN135025"/>
    <s v="Willms Group"/>
    <n v="4153"/>
    <s v="Russia"/>
    <s v="Suficiente Stock"/>
    <s v="Precio Regular"/>
    <s v="Alwin Mardell"/>
    <s v="Bajo"/>
    <n v="336"/>
    <s v="Diciembre"/>
  </r>
  <r>
    <n v="169"/>
    <s v="Mitsubishi"/>
    <s v="Eclipse"/>
    <n v="1993"/>
    <s v="Viejo"/>
    <x v="4"/>
    <n v="130388.02"/>
    <n v="27381.484199999999"/>
    <s v="JH4DC53073C646297"/>
    <s v="Roob LLC"/>
    <n v="3125"/>
    <s v="China"/>
    <s v="Suficiente Stock"/>
    <s v="Precio Alto"/>
    <s v="desconocido"/>
    <s v="Sin Datos"/>
    <n v="188"/>
    <s v="Enero"/>
  </r>
  <r>
    <n v="170"/>
    <s v="Isuzu"/>
    <s v="Hombre"/>
    <n v="1996"/>
    <s v="Viejo"/>
    <x v="4"/>
    <n v="46326.77"/>
    <n v="9728.6216999999997"/>
    <s v="WDDGF4HB4DA434017"/>
    <s v="Schaden, Ledner and Feest"/>
    <n v="1330"/>
    <s v="Guatemala"/>
    <s v="Suficiente Stock"/>
    <s v="Precio Regular"/>
    <s v="desconocido"/>
    <s v="Sin Datos"/>
    <n v="231"/>
    <s v="Febrero"/>
  </r>
  <r>
    <n v="171"/>
    <s v="Ford"/>
    <s v="F150"/>
    <n v="2011"/>
    <s v="Nuevo"/>
    <x v="1"/>
    <n v="77847.460000000006"/>
    <n v="16347.966600000002"/>
    <s v="KNADH5A39B6369873"/>
    <s v="Veum, Hoeger and Hackett"/>
    <n v="916"/>
    <s v="Czech Republic"/>
    <s v="Suficiente Stock"/>
    <s v="Precio Regular"/>
    <s v="desconocido"/>
    <s v="Sin Datos"/>
    <n v="53"/>
    <s v="Marzo"/>
  </r>
  <r>
    <n v="172"/>
    <s v="Pontiac"/>
    <s v="Firebird"/>
    <n v="1969"/>
    <s v="Viejo"/>
    <x v="8"/>
    <n v="53004.27"/>
    <n v="11130.896699999999"/>
    <s v="1G4PT5SV8D4974086"/>
    <s v="Emard, Fay and Bosco"/>
    <n v="1573"/>
    <s v="Philippines"/>
    <s v="Suficiente Stock"/>
    <s v="Precio Regular"/>
    <s v="desconocido"/>
    <s v="Sin Datos"/>
    <n v="463"/>
    <s v="Abril"/>
  </r>
  <r>
    <n v="173"/>
    <s v="Volvo"/>
    <s v="V40"/>
    <n v="2000"/>
    <s v="Viejo"/>
    <x v="17"/>
    <n v="134230.04999999999"/>
    <n v="28188.310499999996"/>
    <s v="JN1CV6FE9AM438050"/>
    <s v="Mertz Inc"/>
    <n v="242"/>
    <s v="Malaysia"/>
    <s v="Re-Stockear"/>
    <s v="Precio Alto"/>
    <s v="desconocido"/>
    <s v="Sin Datos"/>
    <n v="444"/>
    <s v="Mayo"/>
  </r>
  <r>
    <n v="174"/>
    <s v="Suzuki"/>
    <s v="Forenza"/>
    <n v="2007"/>
    <s v="Nuevo"/>
    <x v="4"/>
    <n v="84458.64"/>
    <n v="17736.314399999999"/>
    <s v="WAUSGAFB1AN532751"/>
    <s v="Kautzer, Padberg and Pacocha"/>
    <n v="3556"/>
    <s v="Philippines"/>
    <s v="Suficiente Stock"/>
    <s v="Precio Regular"/>
    <s v="desconocido"/>
    <s v="Sin Datos"/>
    <n v="274"/>
    <s v="Junio"/>
  </r>
  <r>
    <n v="175"/>
    <s v="Maserati"/>
    <s v="Spyder"/>
    <n v="2004"/>
    <s v="Nuevo"/>
    <x v="0"/>
    <n v="149824.26999999999"/>
    <n v="31463.096699999998"/>
    <s v="WAUEG74F26N891801"/>
    <s v="Kuhic, Corkery and Mitchell"/>
    <n v="713"/>
    <s v="Philippines"/>
    <s v="Suficiente Stock"/>
    <s v="Precio Alto"/>
    <s v="desconocido"/>
    <s v="Sin Datos"/>
    <n v="180"/>
    <s v="Julio"/>
  </r>
  <r>
    <n v="176"/>
    <s v="Mazda"/>
    <s v="B-Series"/>
    <n v="1996"/>
    <s v="Viejo"/>
    <x v="11"/>
    <n v="90854.18"/>
    <n v="0"/>
    <s v="WAUAH98E28A694534"/>
    <s v="Torphy, Stoltenberg and Kemmer"/>
    <n v="4237"/>
    <s v="Brazil"/>
    <s v="Suficiente Stock"/>
    <s v="Precio Regular"/>
    <s v="desconocido"/>
    <s v="Sin Datos"/>
    <n v="423"/>
    <s v="Agosto"/>
  </r>
  <r>
    <n v="177"/>
    <s v="Aston Martin"/>
    <s v="Vantage"/>
    <n v="2010"/>
    <s v="Nuevo"/>
    <x v="16"/>
    <n v="117955.2"/>
    <n v="24770.591999999997"/>
    <s v="1FTSX2A53AE953054"/>
    <s v="Cummings-Gerhold"/>
    <n v="1599"/>
    <s v="China"/>
    <s v="Suficiente Stock"/>
    <s v="Precio Alto"/>
    <s v="desconocido"/>
    <s v="Sin Datos"/>
    <n v="61"/>
    <s v="Septiembre"/>
  </r>
  <r>
    <n v="178"/>
    <s v="BMW"/>
    <s v="5 Series"/>
    <n v="2009"/>
    <s v="Nuevo"/>
    <x v="18"/>
    <n v="28837.52"/>
    <n v="0"/>
    <s v="KNADH4A38B6948282"/>
    <s v="Ondricka, Monahan and Jacobson"/>
    <n v="2084"/>
    <s v="Brazil"/>
    <s v="Suficiente Stock"/>
    <s v="Precio Bajo"/>
    <s v="desconocido"/>
    <s v="Sin Datos"/>
    <n v="157"/>
    <s v="Octubre"/>
  </r>
  <r>
    <n v="179"/>
    <s v="Jeep"/>
    <s v="Compass"/>
    <n v="2012"/>
    <s v="Nuevo"/>
    <x v="1"/>
    <n v="139031.5"/>
    <n v="29196.614999999998"/>
    <s v="JN1BJ0HR9EM050939"/>
    <s v="Kuphal-Ratke"/>
    <n v="4344"/>
    <s v="China"/>
    <s v="Suficiente Stock"/>
    <s v="Precio Alto"/>
    <s v="desconocido"/>
    <s v="Sin Datos"/>
    <n v="332"/>
    <s v="Noviembre"/>
  </r>
  <r>
    <n v="180"/>
    <s v="Nissan"/>
    <s v="Quest"/>
    <n v="2005"/>
    <s v="Nuevo"/>
    <x v="9"/>
    <n v="51218.14"/>
    <n v="10755.8094"/>
    <s v="4T1BK1EB1FU728300"/>
    <s v="Murphy, Rolfson and Boehm"/>
    <n v="3204"/>
    <s v="Nigeria"/>
    <s v="Suficiente Stock"/>
    <s v="Precio Regular"/>
    <s v="desconocido"/>
    <s v="Sin Datos"/>
    <n v="491"/>
    <s v="Diciembre"/>
  </r>
  <r>
    <n v="181"/>
    <s v="Dodge"/>
    <s v="Ram 2500"/>
    <n v="2010"/>
    <s v="Nuevo"/>
    <x v="9"/>
    <n v="117846.29"/>
    <n v="24747.720899999997"/>
    <s v="WAUEF98E58A809098"/>
    <s v="Osinski LLC"/>
    <n v="4916"/>
    <s v="Philippines"/>
    <s v="Suficiente Stock"/>
    <s v="Precio Alto"/>
    <s v="desconocido"/>
    <s v="Sin Datos"/>
    <n v="70"/>
    <s v="Enero"/>
  </r>
  <r>
    <n v="182"/>
    <s v="Toyota"/>
    <s v="Camry"/>
    <n v="1996"/>
    <s v="Viejo"/>
    <x v="16"/>
    <n v="72008.789999999994"/>
    <n v="0"/>
    <s v="1GKS1EEF1DR194754"/>
    <s v="Gleichner-Reinger"/>
    <n v="827"/>
    <s v="Ukraine"/>
    <s v="Suficiente Stock"/>
    <s v="Precio Regular"/>
    <s v="desconocido"/>
    <s v="Sin Datos"/>
    <n v="77"/>
    <s v="Febrero"/>
  </r>
  <r>
    <n v="183"/>
    <s v="Chevrolet"/>
    <s v="Volt"/>
    <n v="2011"/>
    <s v="Nuevo"/>
    <x v="13"/>
    <n v="129161.3"/>
    <n v="27123.873"/>
    <s v="1D7CE2BK2AS047678"/>
    <s v="Cronin LLC"/>
    <n v="2318"/>
    <s v="Bulgaria"/>
    <s v="Suficiente Stock"/>
    <s v="Precio Alto"/>
    <s v="desconocido"/>
    <s v="Sin Datos"/>
    <n v="104"/>
    <s v="Marzo"/>
  </r>
  <r>
    <n v="184"/>
    <s v="Chevrolet"/>
    <s v="Caprice Classic"/>
    <n v="1994"/>
    <s v="Viejo"/>
    <x v="10"/>
    <n v="99531.53"/>
    <n v="20901.621299999999"/>
    <s v="1G6KE54Y74U699524"/>
    <s v="Davis Inc"/>
    <n v="2716"/>
    <s v="Indonesia"/>
    <s v="Suficiente Stock"/>
    <s v="Precio Regular"/>
    <s v="desconocido"/>
    <s v="Sin Datos"/>
    <n v="419"/>
    <s v="Abril"/>
  </r>
  <r>
    <n v="185"/>
    <s v="Ford"/>
    <s v="Club Wagon"/>
    <n v="1992"/>
    <s v="Viejo"/>
    <x v="7"/>
    <n v="65684.289999999994"/>
    <n v="13793.700899999998"/>
    <s v="1D4PT4GX3BW883417"/>
    <s v="Gleason Inc"/>
    <n v="2673"/>
    <s v="Portugal"/>
    <s v="Suficiente Stock"/>
    <s v="Precio Regular"/>
    <s v="Emlyn Ygoe"/>
    <s v="Alto"/>
    <n v="199"/>
    <s v="Mayo"/>
  </r>
  <r>
    <n v="186"/>
    <s v="Hyundai"/>
    <s v="Tiburon"/>
    <n v="2009"/>
    <s v="Nuevo"/>
    <x v="12"/>
    <n v="98113.46"/>
    <n v="0"/>
    <s v="JN1AZ4EH3FM728299"/>
    <s v="Boyer Inc"/>
    <n v="4244"/>
    <s v="Brazil"/>
    <s v="Suficiente Stock"/>
    <s v="Precio Regular"/>
    <s v="desconocido"/>
    <s v="Sin Datos"/>
    <n v="375"/>
    <s v="Junio"/>
  </r>
  <r>
    <n v="187"/>
    <s v="Volkswagen"/>
    <s v="Jetta"/>
    <n v="1986"/>
    <s v="Viejo"/>
    <x v="4"/>
    <n v="49606.68"/>
    <n v="10417.4028"/>
    <s v="1G6KE57Y54U684984"/>
    <s v="Gleichner, Gleason and Brown"/>
    <n v="3094"/>
    <s v="Ethiopia"/>
    <s v="Suficiente Stock"/>
    <s v="Precio Regular"/>
    <s v="desconocido"/>
    <s v="Sin Datos"/>
    <n v="374"/>
    <s v="Julio"/>
  </r>
  <r>
    <n v="188"/>
    <s v="BMW"/>
    <s v="Z8"/>
    <n v="2003"/>
    <s v="Nuevo"/>
    <x v="8"/>
    <n v="23233.02"/>
    <n v="4878.9341999999997"/>
    <s v="JN8AE2KP4F9663320"/>
    <s v="Hartmann-Kemmer"/>
    <n v="59"/>
    <s v="China"/>
    <s v="Suficiente Stock"/>
    <s v="Precio Bajo"/>
    <s v="desconocido"/>
    <s v="Sin Datos"/>
    <n v="0"/>
    <s v="Agosto"/>
  </r>
  <r>
    <n v="189"/>
    <s v="Mercedes-Benz"/>
    <s v="GL-Class"/>
    <n v="2008"/>
    <s v="Nuevo"/>
    <x v="14"/>
    <n v="56016.11"/>
    <n v="11763.383099999999"/>
    <s v="W04GS5EC6B1552473"/>
    <s v="Watsica-Quitzon"/>
    <n v="3509"/>
    <s v="Indonesia"/>
    <s v="Suficiente Stock"/>
    <s v="Precio Regular"/>
    <s v="desconocido"/>
    <s v="Sin Datos"/>
    <n v="140"/>
    <s v="Septiembre"/>
  </r>
  <r>
    <n v="190"/>
    <s v="Isuzu"/>
    <s v="Rodeo"/>
    <n v="2004"/>
    <s v="Nuevo"/>
    <x v="1"/>
    <n v="19007.900000000001"/>
    <n v="3991.6590000000001"/>
    <s v="WBAYP9C52FD558635"/>
    <s v="Wilderman, Parisian and Mosciski"/>
    <n v="4884"/>
    <s v="Indonesia"/>
    <s v="Suficiente Stock"/>
    <s v="Precio Bajo"/>
    <s v="desconocido"/>
    <s v="Sin Datos"/>
    <n v="456"/>
    <s v="Octubre"/>
  </r>
  <r>
    <n v="191"/>
    <s v="Mitsubishi"/>
    <s v="Lancer"/>
    <n v="2011"/>
    <s v="Nuevo"/>
    <x v="12"/>
    <n v="63902.04"/>
    <n v="0"/>
    <s v="WBADX1C50DJ197761"/>
    <s v="Daniel Inc"/>
    <n v="3326"/>
    <s v="Chile"/>
    <s v="Suficiente Stock"/>
    <s v="Precio Regular"/>
    <s v="desconocido"/>
    <s v="Sin Datos"/>
    <n v="403"/>
    <s v="Noviembre"/>
  </r>
  <r>
    <n v="192"/>
    <s v="Ford"/>
    <s v="F150"/>
    <n v="1997"/>
    <s v="Viejo"/>
    <x v="15"/>
    <n v="100479.4"/>
    <n v="0"/>
    <s v="WAUVC58E82A158137"/>
    <s v="Runolfsson-Maggio"/>
    <n v="1417"/>
    <s v="Argentina"/>
    <s v="Suficiente Stock"/>
    <s v="Precio Alto"/>
    <s v="desconocido"/>
    <s v="Sin Datos"/>
    <n v="373"/>
    <s v="Diciembre"/>
  </r>
  <r>
    <n v="193"/>
    <s v="Nissan"/>
    <s v="Pathfinder"/>
    <n v="2006"/>
    <s v="Nuevo"/>
    <x v="13"/>
    <n v="98857.99"/>
    <n v="0"/>
    <s v="1G4GD5G32FF665273"/>
    <s v="Zemlak, Emmerich and Kuhn"/>
    <n v="2630"/>
    <s v="Brazil"/>
    <s v="Suficiente Stock"/>
    <s v="Precio Regular"/>
    <s v="desconocido"/>
    <s v="Sin Datos"/>
    <n v="257"/>
    <s v="Enero"/>
  </r>
  <r>
    <n v="194"/>
    <s v="Mitsubishi"/>
    <s v="Mighty Max"/>
    <n v="1993"/>
    <s v="Viejo"/>
    <x v="17"/>
    <n v="26572.75"/>
    <n v="5580.2775000000001"/>
    <s v="2C3CDXEJ0DH007936"/>
    <s v="Carter, O'Hara and Kunze"/>
    <n v="830"/>
    <s v="Indonesia"/>
    <s v="Suficiente Stock"/>
    <s v="Precio Bajo"/>
    <s v="desconocido"/>
    <s v="Sin Datos"/>
    <n v="411"/>
    <s v="Febrero"/>
  </r>
  <r>
    <n v="195"/>
    <s v="Dodge"/>
    <s v="Ram 1500"/>
    <n v="2008"/>
    <s v="Nuevo"/>
    <x v="11"/>
    <n v="140074.29"/>
    <n v="29415.600900000001"/>
    <s v="JHMFA3F23AS073384"/>
    <s v="Langworth LLC"/>
    <n v="4810"/>
    <s v="Indonesia"/>
    <s v="Suficiente Stock"/>
    <s v="Precio Alto"/>
    <s v="desconocido"/>
    <s v="Sin Datos"/>
    <n v="147"/>
    <s v="Marzo"/>
  </r>
  <r>
    <n v="196"/>
    <s v="Ferrari"/>
    <s v="612 Scaglietti"/>
    <n v="2010"/>
    <s v="Nuevo"/>
    <x v="0"/>
    <n v="62621.04"/>
    <n v="13150.4184"/>
    <s v="KNALN4D72F5524031"/>
    <s v="King, Lebsack and Fahey"/>
    <n v="3640"/>
    <s v="China"/>
    <s v="Suficiente Stock"/>
    <s v="Precio Regular"/>
    <s v="desconocido"/>
    <s v="Sin Datos"/>
    <n v="323"/>
    <s v="Abril"/>
  </r>
  <r>
    <n v="197"/>
    <s v="Mercedes-Benz"/>
    <s v="CL-Class"/>
    <n v="2006"/>
    <s v="Nuevo"/>
    <x v="12"/>
    <n v="98386.41"/>
    <n v="20661.146100000002"/>
    <s v="1G6DV57VX80133803"/>
    <s v="Konopelski-Sporer"/>
    <n v="4160"/>
    <s v="Nigeria"/>
    <s v="Suficiente Stock"/>
    <s v="Precio Regular"/>
    <s v="desconocido"/>
    <s v="Sin Datos"/>
    <n v="212"/>
    <s v="Mayo"/>
  </r>
  <r>
    <n v="198"/>
    <s v="Buick"/>
    <s v="Terraza"/>
    <n v="2006"/>
    <s v="Nuevo"/>
    <x v="3"/>
    <n v="136355.84"/>
    <n v="28634.7264"/>
    <s v="5GAKVBED3BJ297961"/>
    <s v="Jaskolski Group"/>
    <n v="1651"/>
    <s v="Czech Republic"/>
    <s v="Suficiente Stock"/>
    <s v="Precio Alto"/>
    <s v="desconocido"/>
    <s v="Sin Datos"/>
    <n v="221"/>
    <s v="Junio"/>
  </r>
  <r>
    <n v="199"/>
    <s v="Jeep"/>
    <s v="Compass"/>
    <n v="2012"/>
    <s v="Nuevo"/>
    <x v="14"/>
    <n v="126020.2"/>
    <n v="26464.241999999998"/>
    <s v="1G6AB5RA5F0998648"/>
    <s v="Paucek Inc"/>
    <n v="3861"/>
    <s v="Indonesia"/>
    <s v="Suficiente Stock"/>
    <s v="Precio Alto"/>
    <s v="desconocido"/>
    <s v="Sin Datos"/>
    <n v="102"/>
    <s v="Julio"/>
  </r>
  <r>
    <n v="200"/>
    <s v="Dodge"/>
    <s v="Challenger"/>
    <n v="2011"/>
    <s v="Nuevo"/>
    <x v="18"/>
    <n v="75077.09"/>
    <n v="15766.188899999999"/>
    <s v="WP0AA2A82BU127328"/>
    <s v="Rowe, Schaden and Beatty"/>
    <n v="133"/>
    <s v="Paraguay"/>
    <s v="Re-Stockear"/>
    <s v="Precio Regular"/>
    <s v="desconocido"/>
    <s v="Sin Datos"/>
    <n v="50"/>
    <s v="Agosto"/>
  </r>
  <r>
    <n v="201"/>
    <s v="Honda"/>
    <s v="Accord"/>
    <n v="1998"/>
    <s v="Viejo"/>
    <x v="18"/>
    <n v="110460.2"/>
    <n v="23196.642"/>
    <s v="KMHD35LH9FU815088"/>
    <s v="Murazik, Gerlach and Hickle"/>
    <n v="1764"/>
    <s v="China"/>
    <s v="Suficiente Stock"/>
    <s v="Precio Alto"/>
    <s v="desconocido"/>
    <s v="Sin Datos"/>
    <n v="394"/>
    <s v="Septiembre"/>
  </r>
  <r>
    <n v="202"/>
    <s v="Audi"/>
    <n v="100"/>
    <n v="1994"/>
    <s v="Viejo"/>
    <x v="15"/>
    <n v="90226.08"/>
    <n v="0"/>
    <s v="WAULFAFR8AA227906"/>
    <s v="Cremin Inc"/>
    <n v="105"/>
    <s v="Argentina"/>
    <s v="Re-Stockear"/>
    <s v="Precio Regular"/>
    <s v="desconocido"/>
    <s v="Sin Datos"/>
    <n v="286"/>
    <s v="Octubre"/>
  </r>
  <r>
    <n v="203"/>
    <s v="Kia"/>
    <s v="Sportage"/>
    <n v="2008"/>
    <s v="Nuevo"/>
    <x v="7"/>
    <n v="131661.72"/>
    <n v="27648.961199999998"/>
    <s v="3D4PG7FG7BT076637"/>
    <s v="Nolan-Wisoky"/>
    <n v="326"/>
    <s v="Russia"/>
    <s v="Re-Stockear"/>
    <s v="Precio Alto"/>
    <s v="desconocido"/>
    <s v="Sin Datos"/>
    <n v="133"/>
    <s v="Noviembre"/>
  </r>
  <r>
    <n v="204"/>
    <s v="Aston Martin"/>
    <s v="Vantage"/>
    <n v="2011"/>
    <s v="Nuevo"/>
    <x v="10"/>
    <n v="127397.37"/>
    <n v="26753.447699999997"/>
    <s v="5XYZG3AB2CG011083"/>
    <s v="Reinger-Greenfelder"/>
    <n v="4282"/>
    <s v="Pakistan"/>
    <s v="Suficiente Stock"/>
    <s v="Precio Alto"/>
    <s v="desconocido"/>
    <s v="Sin Datos"/>
    <n v="187"/>
    <s v="Diciembre"/>
  </r>
  <r>
    <n v="205"/>
    <s v="Bentley"/>
    <s v="Mulsanne"/>
    <n v="2011"/>
    <s v="Nuevo"/>
    <x v="9"/>
    <n v="128857.61"/>
    <n v="27060.098099999999"/>
    <s v="1N6AF0KY7FN503961"/>
    <s v="Block-Doyle"/>
    <n v="1900"/>
    <s v="Indonesia"/>
    <s v="Suficiente Stock"/>
    <s v="Precio Alto"/>
    <s v="Guglielma Longbothom"/>
    <s v="Medio"/>
    <n v="86"/>
    <s v="Enero"/>
  </r>
  <r>
    <n v="206"/>
    <s v="Hyundai"/>
    <s v="Azera"/>
    <n v="2008"/>
    <s v="Nuevo"/>
    <x v="17"/>
    <n v="44153.43"/>
    <n v="9272.220299999999"/>
    <s v="WAUDG74F35N731677"/>
    <s v="Luettgen and Sons"/>
    <n v="857"/>
    <s v="China"/>
    <s v="Suficiente Stock"/>
    <s v="Precio Regular"/>
    <s v="desconocido"/>
    <s v="Sin Datos"/>
    <n v="111"/>
    <s v="Febrero"/>
  </r>
  <r>
    <n v="207"/>
    <s v="Volkswagen"/>
    <s v="Passat"/>
    <n v="1997"/>
    <s v="Viejo"/>
    <x v="4"/>
    <n v="67832.77"/>
    <n v="14244.8817"/>
    <s v="WBA5A7C52ED882921"/>
    <s v="McDermott-Yundt"/>
    <n v="939"/>
    <s v="Sudan"/>
    <s v="Suficiente Stock"/>
    <s v="Precio Regular"/>
    <s v="desconocido"/>
    <s v="Sin Datos"/>
    <n v="140"/>
    <s v="Marzo"/>
  </r>
  <r>
    <n v="208"/>
    <s v="Panoz"/>
    <s v="Esperante"/>
    <n v="2006"/>
    <s v="Nuevo"/>
    <x v="14"/>
    <n v="54277.21"/>
    <n v="0"/>
    <s v="5GADT13S542449410"/>
    <s v="Jacobs Inc"/>
    <n v="2006"/>
    <s v="Dominican Republic"/>
    <s v="Suficiente Stock"/>
    <s v="Precio Regular"/>
    <s v="desconocido"/>
    <s v="Sin Datos"/>
    <n v="122"/>
    <s v="Abril"/>
  </r>
  <r>
    <n v="209"/>
    <s v="Suzuki"/>
    <s v="Grand Vitara"/>
    <n v="2006"/>
    <s v="Nuevo"/>
    <x v="8"/>
    <n v="114839.09"/>
    <n v="24116.208899999998"/>
    <s v="SCFAD02A25G375659"/>
    <s v="Cartwright Inc"/>
    <n v="692"/>
    <s v="Portugal"/>
    <s v="Suficiente Stock"/>
    <s v="Precio Alto"/>
    <s v="desconocido"/>
    <s v="Sin Datos"/>
    <n v="140"/>
    <s v="Mayo"/>
  </r>
  <r>
    <n v="210"/>
    <s v="Land Rover"/>
    <s v="Range Rover"/>
    <n v="1997"/>
    <s v="Viejo"/>
    <x v="17"/>
    <n v="132666.79"/>
    <n v="27860.025900000001"/>
    <s v="1G6DE5E50D0355327"/>
    <s v="Trantow and Sons"/>
    <n v="1106"/>
    <s v="Venezuela"/>
    <s v="Suficiente Stock"/>
    <s v="Precio Alto"/>
    <s v="desconocido"/>
    <s v="Sin Datos"/>
    <n v="242"/>
    <s v="Junio"/>
  </r>
  <r>
    <n v="211"/>
    <s v="Saab"/>
    <n v="900"/>
    <n v="1985"/>
    <s v="Viejo"/>
    <x v="13"/>
    <n v="72297.59"/>
    <n v="15182.493899999999"/>
    <s v="KNAGM4AD2F5358785"/>
    <s v="Hamill, Larson and Senger"/>
    <n v="4720"/>
    <s v="Slovenia"/>
    <s v="Suficiente Stock"/>
    <s v="Precio Regular"/>
    <s v="desconocido"/>
    <s v="Sin Datos"/>
    <n v="300"/>
    <s v="Julio"/>
  </r>
  <r>
    <n v="212"/>
    <s v="Subaru"/>
    <s v="Forester"/>
    <n v="2009"/>
    <s v="Nuevo"/>
    <x v="13"/>
    <n v="107323.8"/>
    <n v="0"/>
    <s v="WBABD33475P857294"/>
    <s v="Haley-Hilpert"/>
    <n v="1450"/>
    <s v="Argentina"/>
    <s v="Suficiente Stock"/>
    <s v="Precio Alto"/>
    <s v="desconocido"/>
    <s v="Sin Datos"/>
    <n v="220"/>
    <s v="Agosto"/>
  </r>
  <r>
    <n v="213"/>
    <s v="Dodge"/>
    <s v="Dakota"/>
    <n v="2007"/>
    <s v="Nuevo"/>
    <x v="2"/>
    <n v="37369.07"/>
    <n v="7847.5046999999995"/>
    <s v="JM1NC2JF2E0729443"/>
    <s v="Grant, Effertz and Stiedemann"/>
    <n v="1368"/>
    <s v="Thailand"/>
    <s v="Suficiente Stock"/>
    <s v="Precio Regular"/>
    <s v="desconocido"/>
    <s v="Sin Datos"/>
    <n v="369"/>
    <s v="Septiembre"/>
  </r>
  <r>
    <n v="214"/>
    <s v="Mercedes-Benz"/>
    <s v="E-Class"/>
    <n v="2012"/>
    <s v="Nuevo"/>
    <x v="14"/>
    <n v="107476.3"/>
    <n v="22570.023000000001"/>
    <s v="SALAB2D4XAA079026"/>
    <s v="Bins-Fritsch"/>
    <n v="1476"/>
    <s v="China"/>
    <s v="Suficiente Stock"/>
    <s v="Precio Alto"/>
    <s v="desconocido"/>
    <s v="Sin Datos"/>
    <n v="450"/>
    <s v="Octubre"/>
  </r>
  <r>
    <n v="215"/>
    <s v="Kia"/>
    <s v="Spectra"/>
    <n v="2003"/>
    <s v="Nuevo"/>
    <x v="7"/>
    <n v="130686.84"/>
    <n v="27444.236399999998"/>
    <s v="WAUJT68E95A309446"/>
    <s v="Kohler, Funk and Abbott"/>
    <n v="980"/>
    <s v="Serbia"/>
    <s v="Suficiente Stock"/>
    <s v="Precio Alto"/>
    <s v="desconocido"/>
    <s v="Sin Datos"/>
    <n v="170"/>
    <s v="Noviembre"/>
  </r>
  <r>
    <n v="216"/>
    <s v="Subaru"/>
    <s v="Justy"/>
    <n v="1988"/>
    <s v="Viejo"/>
    <x v="0"/>
    <n v="57703.93"/>
    <n v="12117.8253"/>
    <s v="JM3TB2BA9C0204509"/>
    <s v="Wilderman Group"/>
    <n v="2712"/>
    <s v="Syria"/>
    <s v="Suficiente Stock"/>
    <s v="Precio Regular"/>
    <s v="desconocido"/>
    <s v="Sin Datos"/>
    <n v="258"/>
    <s v="Diciembre"/>
  </r>
  <r>
    <n v="217"/>
    <s v="Cadillac"/>
    <s v="Escalade"/>
    <n v="2005"/>
    <s v="Nuevo"/>
    <x v="8"/>
    <n v="31760.32"/>
    <n v="6669.6671999999999"/>
    <s v="SCBFC7ZA8EC102340"/>
    <s v="McDermott, Blanda and Kovacek"/>
    <n v="2868"/>
    <s v="France"/>
    <s v="Suficiente Stock"/>
    <s v="Precio Regular"/>
    <s v="desconocido"/>
    <s v="Sin Datos"/>
    <n v="354"/>
    <s v="Enero"/>
  </r>
  <r>
    <n v="218"/>
    <s v="Toyota"/>
    <s v="Venza"/>
    <n v="2009"/>
    <s v="Nuevo"/>
    <x v="12"/>
    <n v="103601.52"/>
    <n v="21756.319200000002"/>
    <s v="JN1BJ0HP2DM183894"/>
    <s v="Legros-Hintz"/>
    <n v="1266"/>
    <s v="Indonesia"/>
    <s v="Suficiente Stock"/>
    <s v="Precio Alto"/>
    <s v="desconocido"/>
    <s v="Sin Datos"/>
    <n v="355"/>
    <s v="Febrero"/>
  </r>
  <r>
    <n v="219"/>
    <s v="Dodge"/>
    <s v="Ram 50"/>
    <n v="1992"/>
    <s v="Viejo"/>
    <x v="17"/>
    <n v="70421.710000000006"/>
    <n v="14788.5591"/>
    <s v="JH4NA126X5S398791"/>
    <s v="Wolff, Moore and Harvey"/>
    <n v="3417"/>
    <s v="Norway"/>
    <s v="Suficiente Stock"/>
    <s v="Precio Regular"/>
    <s v="desconocido"/>
    <s v="Sin Datos"/>
    <n v="352"/>
    <s v="Marzo"/>
  </r>
  <r>
    <n v="220"/>
    <s v="Ford"/>
    <s v="Escort ZX2"/>
    <n v="2003"/>
    <s v="Nuevo"/>
    <x v="16"/>
    <n v="56765.39"/>
    <n v="11920.731899999999"/>
    <s v="1G6AD5S3XE0528622"/>
    <s v="Kling, Bode and Fritsch"/>
    <n v="4285"/>
    <s v="Sweden"/>
    <s v="Suficiente Stock"/>
    <s v="Precio Regular"/>
    <s v="desconocido"/>
    <s v="Sin Datos"/>
    <n v="170"/>
    <s v="Abril"/>
  </r>
  <r>
    <n v="221"/>
    <s v="Lexus"/>
    <s v="ES"/>
    <n v="1991"/>
    <s v="Viejo"/>
    <x v="8"/>
    <n v="37598.76"/>
    <n v="7895.7395999999999"/>
    <s v="SCFEBBAK8DG784440"/>
    <s v="Gutkowski-Bartoletti"/>
    <n v="4369"/>
    <s v="Slovenia"/>
    <s v="Suficiente Stock"/>
    <s v="Precio Regular"/>
    <s v="desconocido"/>
    <s v="Sin Datos"/>
    <n v="83"/>
    <s v="Mayo"/>
  </r>
  <r>
    <n v="222"/>
    <s v="Mercedes-Benz"/>
    <s v="W123"/>
    <n v="1977"/>
    <s v="Viejo"/>
    <x v="10"/>
    <n v="108156.44"/>
    <n v="22712.8524"/>
    <s v="JH4CU4F66DC150315"/>
    <s v="D'Amore LLC"/>
    <n v="3939"/>
    <s v="China"/>
    <s v="Suficiente Stock"/>
    <s v="Precio Alto"/>
    <s v="desconocido"/>
    <s v="Sin Datos"/>
    <n v="410"/>
    <s v="Junio"/>
  </r>
  <r>
    <n v="223"/>
    <s v="Saturn"/>
    <s v="Ion"/>
    <n v="2004"/>
    <s v="Nuevo"/>
    <x v="18"/>
    <n v="31640.45"/>
    <n v="0"/>
    <s v="TRUSC28N511027949"/>
    <s v="Bosco, Tillman and Rogahn"/>
    <n v="4793"/>
    <s v="Brazil"/>
    <s v="Suficiente Stock"/>
    <s v="Precio Regular"/>
    <s v="desconocido"/>
    <s v="Sin Datos"/>
    <n v="308"/>
    <s v="Julio"/>
  </r>
  <r>
    <n v="224"/>
    <s v="Jeep"/>
    <s v="Grand Cherokee"/>
    <n v="2012"/>
    <s v="Nuevo"/>
    <x v="16"/>
    <n v="110834.71"/>
    <n v="23275.289100000002"/>
    <s v="4F2CY0C74AK762445"/>
    <s v="Schroeder, Kuhlman and Bradtke"/>
    <n v="741"/>
    <s v="Philippines"/>
    <s v="Suficiente Stock"/>
    <s v="Precio Alto"/>
    <s v="desconocido"/>
    <s v="Sin Datos"/>
    <n v="121"/>
    <s v="Agosto"/>
  </r>
  <r>
    <n v="225"/>
    <s v="GMC"/>
    <s v="Sierra"/>
    <n v="2012"/>
    <s v="Nuevo"/>
    <x v="17"/>
    <n v="83542.02"/>
    <n v="17543.824199999999"/>
    <s v="KNDKG3A20A7653801"/>
    <s v="Jones and Sons"/>
    <n v="1737"/>
    <s v="Nigeria"/>
    <s v="Suficiente Stock"/>
    <s v="Precio Regular"/>
    <s v="desconocido"/>
    <s v="Sin Datos"/>
    <n v="290"/>
    <s v="Septiembre"/>
  </r>
  <r>
    <n v="226"/>
    <s v="Ford"/>
    <s v="F450"/>
    <n v="2012"/>
    <s v="Nuevo"/>
    <x v="10"/>
    <n v="139406.92000000001"/>
    <n v="29275.4532"/>
    <s v="WBA3B9C50FF857554"/>
    <s v="West LLC"/>
    <n v="646"/>
    <s v="Indonesia"/>
    <s v="Suficiente Stock"/>
    <s v="Precio Alto"/>
    <s v="desconocido"/>
    <s v="Sin Datos"/>
    <n v="417"/>
    <s v="Octubre"/>
  </r>
  <r>
    <n v="227"/>
    <s v="Suzuki"/>
    <s v="XL-7"/>
    <n v="2003"/>
    <s v="Nuevo"/>
    <x v="16"/>
    <n v="25340.85"/>
    <n v="5321.5784999999996"/>
    <s v="WUARL48H24K878915"/>
    <s v="Leannon, Blick and Hills"/>
    <n v="2320"/>
    <s v="Nigeria"/>
    <s v="Suficiente Stock"/>
    <s v="Precio Bajo"/>
    <s v="desconocido"/>
    <s v="Sin Datos"/>
    <n v="218"/>
    <s v="Noviembre"/>
  </r>
  <r>
    <n v="228"/>
    <s v="Lamborghini"/>
    <s v="MurciÃ©lago"/>
    <n v="2002"/>
    <s v="Nuevo"/>
    <x v="5"/>
    <n v="95377.71"/>
    <n v="20029.319100000001"/>
    <s v="1G6DS1E31C0980902"/>
    <s v="Schamberger-Lesch"/>
    <n v="3492"/>
    <s v="Portugal"/>
    <s v="Suficiente Stock"/>
    <s v="Precio Regular"/>
    <s v="desconocido"/>
    <s v="Sin Datos"/>
    <n v="399"/>
    <s v="Diciembre"/>
  </r>
  <r>
    <n v="229"/>
    <s v="Chevrolet"/>
    <s v="Astro"/>
    <n v="2003"/>
    <s v="Nuevo"/>
    <x v="16"/>
    <n v="89559.69"/>
    <n v="18807.534899999999"/>
    <s v="KMHGH4JH4CU107306"/>
    <s v="McClure-Bergnaum"/>
    <n v="4552"/>
    <s v="China"/>
    <s v="Suficiente Stock"/>
    <s v="Precio Regular"/>
    <s v="desconocido"/>
    <s v="Sin Datos"/>
    <n v="63"/>
    <s v="Enero"/>
  </r>
  <r>
    <n v="230"/>
    <s v="Ford"/>
    <s v="Econoline E350"/>
    <n v="1997"/>
    <s v="Viejo"/>
    <x v="15"/>
    <n v="52948.15"/>
    <n v="11119.111499999999"/>
    <s v="JTDKN3DUXF0964607"/>
    <s v="Prohaska and Sons"/>
    <n v="2973"/>
    <s v="China"/>
    <s v="Suficiente Stock"/>
    <s v="Precio Regular"/>
    <s v="desconocido"/>
    <s v="Sin Datos"/>
    <n v="477"/>
    <s v="Febrero"/>
  </r>
  <r>
    <n v="231"/>
    <s v="Mitsubishi"/>
    <s v="Challenger"/>
    <n v="2003"/>
    <s v="Nuevo"/>
    <x v="14"/>
    <n v="73616.240000000005"/>
    <n v="15459.410400000001"/>
    <s v="WBA3R5C54FK801788"/>
    <s v="Mayert Inc"/>
    <n v="813"/>
    <s v="China"/>
    <s v="Suficiente Stock"/>
    <s v="Precio Regular"/>
    <s v="desconocido"/>
    <s v="Sin Datos"/>
    <n v="261"/>
    <s v="Marzo"/>
  </r>
  <r>
    <n v="232"/>
    <s v="Kia"/>
    <s v="Optima"/>
    <n v="2012"/>
    <s v="Nuevo"/>
    <x v="12"/>
    <n v="90823.82"/>
    <n v="0"/>
    <s v="1GYS3AEFXCR502169"/>
    <s v="Hahn LLC"/>
    <n v="2879"/>
    <s v="South Africa"/>
    <s v="Suficiente Stock"/>
    <s v="Precio Regular"/>
    <s v="desconocido"/>
    <s v="Sin Datos"/>
    <n v="471"/>
    <s v="Abril"/>
  </r>
  <r>
    <n v="233"/>
    <s v="Volkswagen"/>
    <s v="New Beetle"/>
    <n v="2002"/>
    <s v="Nuevo"/>
    <x v="1"/>
    <n v="149370.54999999999"/>
    <n v="31367.815499999997"/>
    <s v="JTDKN3DU2F0831971"/>
    <s v="Wisozk-Reinger"/>
    <n v="2850"/>
    <s v="Ireland"/>
    <s v="Suficiente Stock"/>
    <s v="Precio Alto"/>
    <s v="desconocido"/>
    <s v="Sin Datos"/>
    <n v="322"/>
    <s v="Mayo"/>
  </r>
  <r>
    <n v="234"/>
    <s v="Mitsubishi"/>
    <s v="Lancer"/>
    <n v="2005"/>
    <s v="Nuevo"/>
    <x v="12"/>
    <n v="68929.509999999995"/>
    <n v="14475.197099999998"/>
    <s v="3GYFK62867G892779"/>
    <s v="Welch-Bruen"/>
    <n v="2323"/>
    <s v="China"/>
    <s v="Suficiente Stock"/>
    <s v="Precio Regular"/>
    <s v="desconocido"/>
    <s v="Sin Datos"/>
    <n v="84"/>
    <s v="Junio"/>
  </r>
  <r>
    <n v="235"/>
    <s v="Lexus"/>
    <s v="GS"/>
    <n v="2004"/>
    <s v="Nuevo"/>
    <x v="2"/>
    <n v="66632.160000000003"/>
    <n v="13992.7536"/>
    <s v="WA1VFAFL7EA239097"/>
    <s v="Ferry-Murazik"/>
    <n v="4858"/>
    <s v="Indonesia"/>
    <s v="Suficiente Stock"/>
    <s v="Precio Regular"/>
    <s v="desconocido"/>
    <s v="Sin Datos"/>
    <n v="368"/>
    <s v="Julio"/>
  </r>
  <r>
    <n v="236"/>
    <s v="Toyota"/>
    <s v="Supra"/>
    <n v="1993"/>
    <s v="Viejo"/>
    <x v="15"/>
    <n v="73824.23"/>
    <n v="15503.088299999999"/>
    <s v="JN1AV7AP3FM111074"/>
    <s v="Hilll, Mosciski and Kunze"/>
    <n v="170"/>
    <s v="Philippines"/>
    <s v="Re-Stockear"/>
    <s v="Precio Regular"/>
    <s v="Roosevelt Gentreau"/>
    <s v="Medio"/>
    <n v="0"/>
    <s v="Agosto"/>
  </r>
  <r>
    <n v="237"/>
    <s v="Chevrolet"/>
    <s v="S10"/>
    <n v="1999"/>
    <s v="Viejo"/>
    <x v="2"/>
    <n v="94298.38"/>
    <n v="0"/>
    <s v="SCBCR73W07C324136"/>
    <s v="Hettinger-Adams"/>
    <n v="523"/>
    <s v="Brazil"/>
    <s v="Suficiente Stock"/>
    <s v="Precio Regular"/>
    <s v="desconocido"/>
    <s v="Sin Datos"/>
    <n v="500"/>
    <s v="Septiembre"/>
  </r>
  <r>
    <n v="238"/>
    <s v="Subaru"/>
    <s v="Legacy"/>
    <n v="2007"/>
    <s v="Nuevo"/>
    <x v="4"/>
    <n v="53852.05"/>
    <n v="11308.9305"/>
    <s v="19XFA1E37BE537927"/>
    <s v="Dickens LLC"/>
    <n v="2319"/>
    <s v="Uganda"/>
    <s v="Suficiente Stock"/>
    <s v="Precio Regular"/>
    <s v="desconocido"/>
    <s v="Sin Datos"/>
    <n v="259"/>
    <s v="Octubre"/>
  </r>
  <r>
    <n v="239"/>
    <s v="Toyota"/>
    <s v="Matrix"/>
    <n v="2005"/>
    <s v="Nuevo"/>
    <x v="8"/>
    <n v="35087.42"/>
    <n v="7368.3581999999997"/>
    <s v="1G6AB5SX7D0516113"/>
    <s v="Upton, Wolff and Hand"/>
    <n v="1211"/>
    <s v="Portugal"/>
    <s v="Suficiente Stock"/>
    <s v="Precio Regular"/>
    <s v="desconocido"/>
    <s v="Sin Datos"/>
    <n v="124"/>
    <s v="Noviembre"/>
  </r>
  <r>
    <n v="240"/>
    <s v="Mazda"/>
    <s v="Mazda5"/>
    <n v="2010"/>
    <s v="Nuevo"/>
    <x v="9"/>
    <n v="87841.82"/>
    <n v="18446.782200000001"/>
    <s v="WAUFGBFB6AN310830"/>
    <s v="Vandervort, Lebsack and Swaniawski"/>
    <n v="3638"/>
    <s v="China"/>
    <s v="Suficiente Stock"/>
    <s v="Precio Regular"/>
    <s v="desconocido"/>
    <s v="Sin Datos"/>
    <n v="136"/>
    <s v="Diciembre"/>
  </r>
  <r>
    <n v="241"/>
    <s v="Toyota"/>
    <s v="Camry"/>
    <n v="2007"/>
    <s v="Nuevo"/>
    <x v="2"/>
    <n v="42484.13"/>
    <n v="8921.6672999999992"/>
    <s v="3C4PDDEG7CT380283"/>
    <s v="Orn, Dare and Lehner"/>
    <n v="2574"/>
    <s v="Japan"/>
    <s v="Suficiente Stock"/>
    <s v="Precio Regular"/>
    <s v="desconocido"/>
    <s v="Sin Datos"/>
    <n v="212"/>
    <s v="Enero"/>
  </r>
  <r>
    <n v="242"/>
    <s v="Saturn"/>
    <s v="VUE"/>
    <n v="2002"/>
    <s v="Nuevo"/>
    <x v="16"/>
    <n v="137932.53"/>
    <n v="28965.831299999998"/>
    <s v="WBANB33595C746605"/>
    <s v="Bosco-Friesen"/>
    <n v="1710"/>
    <s v="China"/>
    <s v="Suficiente Stock"/>
    <s v="Precio Alto"/>
    <s v="desconocido"/>
    <s v="Sin Datos"/>
    <n v="202"/>
    <s v="Febrero"/>
  </r>
  <r>
    <n v="243"/>
    <s v="Suzuki"/>
    <s v="Swift"/>
    <n v="1997"/>
    <s v="Viejo"/>
    <x v="11"/>
    <n v="109045.5"/>
    <n v="22899.555"/>
    <s v="WBA3B3C51DF652741"/>
    <s v="Greenholt, Cronin and Cronin"/>
    <n v="238"/>
    <s v="China"/>
    <s v="Re-Stockear"/>
    <s v="Precio Alto"/>
    <s v="desconocido"/>
    <s v="Sin Datos"/>
    <n v="145"/>
    <s v="Marzo"/>
  </r>
  <r>
    <n v="244"/>
    <s v="Isuzu"/>
    <s v="Trooper"/>
    <n v="1993"/>
    <s v="Viejo"/>
    <x v="5"/>
    <n v="73525.63"/>
    <n v="15440.382300000001"/>
    <s v="SCFAD22313K903697"/>
    <s v="Wilkinson-Weissnat"/>
    <n v="4468"/>
    <s v="China"/>
    <s v="Suficiente Stock"/>
    <s v="Precio Regular"/>
    <s v="desconocido"/>
    <s v="Sin Datos"/>
    <n v="299"/>
    <s v="Abril"/>
  </r>
  <r>
    <n v="245"/>
    <s v="Toyota"/>
    <s v="RAV4"/>
    <n v="2008"/>
    <s v="Nuevo"/>
    <x v="16"/>
    <n v="146148.32"/>
    <n v="30691.147199999999"/>
    <s v="WBAFR9C50BC019772"/>
    <s v="Mayert-Adams"/>
    <n v="4935"/>
    <s v="Libya"/>
    <s v="Suficiente Stock"/>
    <s v="Precio Alto"/>
    <s v="desconocido"/>
    <s v="Sin Datos"/>
    <n v="414"/>
    <s v="Mayo"/>
  </r>
  <r>
    <n v="246"/>
    <s v="Lexus"/>
    <s v="ES"/>
    <n v="1999"/>
    <s v="Viejo"/>
    <x v="10"/>
    <n v="91427.54"/>
    <n v="19199.783399999997"/>
    <s v="WA1WKBFP2CA927336"/>
    <s v="Schroeder-Hilpert"/>
    <n v="920"/>
    <s v="Albania"/>
    <s v="Suficiente Stock"/>
    <s v="Precio Regular"/>
    <s v="desconocido"/>
    <s v="Sin Datos"/>
    <n v="58"/>
    <s v="Junio"/>
  </r>
  <r>
    <n v="247"/>
    <s v="Toyota"/>
    <s v="Corolla"/>
    <n v="2010"/>
    <s v="Nuevo"/>
    <x v="10"/>
    <n v="39174.089999999997"/>
    <n v="0"/>
    <s v="1N6AD0CU0EN888778"/>
    <s v="Corwin, Kuhic and Adams"/>
    <n v="4448"/>
    <s v="Brazil"/>
    <s v="Suficiente Stock"/>
    <s v="Precio Regular"/>
    <s v="desconocido"/>
    <s v="Sin Datos"/>
    <n v="174"/>
    <s v="Julio"/>
  </r>
  <r>
    <n v="248"/>
    <s v="Land Rover"/>
    <s v="Discovery"/>
    <n v="1997"/>
    <s v="Viejo"/>
    <x v="3"/>
    <n v="27471.91"/>
    <n v="5769.1010999999999"/>
    <s v="3GYEK63NX3G410499"/>
    <s v="Cruickshank, Mills and Johnston"/>
    <n v="711"/>
    <s v="Poland"/>
    <s v="Suficiente Stock"/>
    <s v="Precio Bajo"/>
    <s v="desconocido"/>
    <s v="Sin Datos"/>
    <n v="175"/>
    <s v="Agosto"/>
  </r>
  <r>
    <n v="249"/>
    <s v="Subaru"/>
    <s v="Forester"/>
    <n v="2005"/>
    <s v="Nuevo"/>
    <x v="3"/>
    <n v="148500.24"/>
    <n v="31185.050399999996"/>
    <s v="2T1BURHE4FC398328"/>
    <s v="Gorczany, Walker and Strosin"/>
    <n v="4086"/>
    <s v="China"/>
    <s v="Suficiente Stock"/>
    <s v="Precio Alto"/>
    <s v="desconocido"/>
    <s v="Sin Datos"/>
    <n v="350"/>
    <s v="Septiembre"/>
  </r>
  <r>
    <n v="250"/>
    <s v="Lexus"/>
    <s v="IS F"/>
    <n v="2008"/>
    <s v="Nuevo"/>
    <x v="10"/>
    <n v="149418.16"/>
    <n v="31377.813600000001"/>
    <s v="WA1VMAFE9BD570250"/>
    <s v="Rodriguez, Cassin and Kub"/>
    <n v="4237"/>
    <s v="China"/>
    <s v="Suficiente Stock"/>
    <s v="Precio Alto"/>
    <s v="desconocido"/>
    <s v="Sin Datos"/>
    <n v="314"/>
    <s v="Octubre"/>
  </r>
  <r>
    <n v="251"/>
    <s v="Scion"/>
    <s v="xD"/>
    <n v="2009"/>
    <s v="Nuevo"/>
    <x v="9"/>
    <n v="37342.32"/>
    <n v="7841.8871999999992"/>
    <s v="1GYUKKEF8AR505036"/>
    <s v="Lind-Schneider"/>
    <n v="3792"/>
    <s v="China"/>
    <s v="Suficiente Stock"/>
    <s v="Precio Regular"/>
    <s v="desconocido"/>
    <s v="Sin Datos"/>
    <n v="252"/>
    <s v="Noviembre"/>
  </r>
  <r>
    <n v="252"/>
    <s v="Volvo"/>
    <s v="S40"/>
    <n v="2000"/>
    <s v="Viejo"/>
    <x v="18"/>
    <n v="17547.41"/>
    <n v="0"/>
    <s v="JN8AZ2KR9CT910335"/>
    <s v="Schumm, Reichel and Leannon"/>
    <n v="1417"/>
    <s v="South Korea"/>
    <s v="Suficiente Stock"/>
    <s v="Precio Bajo"/>
    <s v="desconocido"/>
    <s v="Sin Datos"/>
    <n v="178"/>
    <s v="Diciembre"/>
  </r>
  <r>
    <n v="253"/>
    <s v="Ferrari"/>
    <s v="612 Scaglietti"/>
    <n v="2006"/>
    <s v="Nuevo"/>
    <x v="17"/>
    <n v="107946.92"/>
    <n v="22668.853199999998"/>
    <s v="WA1CMAFE4CD410155"/>
    <s v="Gusikowski, Reichert and Lebsack"/>
    <n v="4525"/>
    <s v="France"/>
    <s v="Suficiente Stock"/>
    <s v="Precio Alto"/>
    <s v="desconocido"/>
    <s v="Sin Datos"/>
    <n v="430"/>
    <s v="Enero"/>
  </r>
  <r>
    <n v="254"/>
    <s v="Jeep"/>
    <s v="Wrangler"/>
    <n v="1997"/>
    <s v="Viejo"/>
    <x v="5"/>
    <n v="49049.7"/>
    <n v="0"/>
    <s v="WBASP2C54BC952523"/>
    <s v="Bechtelar Inc"/>
    <n v="3537"/>
    <s v="South Korea"/>
    <s v="Suficiente Stock"/>
    <s v="Precio Regular"/>
    <s v="desconocido"/>
    <s v="Sin Datos"/>
    <n v="414"/>
    <s v="Febrero"/>
  </r>
  <r>
    <n v="255"/>
    <s v="Ford"/>
    <s v="Ranger"/>
    <n v="2004"/>
    <s v="Nuevo"/>
    <x v="4"/>
    <n v="76517.95"/>
    <n v="16068.769499999999"/>
    <s v="1G4CW54K254850602"/>
    <s v="Kreiger LLC"/>
    <n v="3190"/>
    <s v="Myanmar"/>
    <s v="Suficiente Stock"/>
    <s v="Precio Regular"/>
    <s v="desconocido"/>
    <s v="Sin Datos"/>
    <n v="51"/>
    <s v="Marzo"/>
  </r>
  <r>
    <n v="256"/>
    <s v="Porsche"/>
    <n v="928"/>
    <n v="1995"/>
    <s v="Viejo"/>
    <x v="0"/>
    <n v="34832.959999999999"/>
    <n v="7314.9215999999997"/>
    <s v="WAUJT68E45A493761"/>
    <s v="Kessler-Kihn"/>
    <n v="3113"/>
    <s v="Jordan"/>
    <s v="Suficiente Stock"/>
    <s v="Precio Regular"/>
    <s v="desconocido"/>
    <s v="Sin Datos"/>
    <n v="326"/>
    <s v="Abril"/>
  </r>
  <r>
    <n v="257"/>
    <s v="Suzuki"/>
    <s v="SJ"/>
    <n v="1991"/>
    <s v="Viejo"/>
    <x v="1"/>
    <n v="62272.95"/>
    <n v="13077.3195"/>
    <s v="1FMJK1H5XDE569833"/>
    <s v="Kemmer, Mitchell and Schmitt"/>
    <n v="2465"/>
    <s v="Iran"/>
    <s v="Suficiente Stock"/>
    <s v="Precio Regular"/>
    <s v="desconocido"/>
    <s v="Sin Datos"/>
    <n v="141"/>
    <s v="Mayo"/>
  </r>
  <r>
    <n v="258"/>
    <s v="Suzuki"/>
    <s v="Reno"/>
    <n v="2007"/>
    <s v="Nuevo"/>
    <x v="10"/>
    <n v="143542.42000000001"/>
    <n v="30143.908200000002"/>
    <s v="19UUA65695A431244"/>
    <s v="Ankunding LLC"/>
    <n v="4372"/>
    <s v="Indonesia"/>
    <s v="Suficiente Stock"/>
    <s v="Precio Alto"/>
    <s v="desconocido"/>
    <s v="Sin Datos"/>
    <n v="215"/>
    <s v="Junio"/>
  </r>
  <r>
    <n v="259"/>
    <s v="Lexus"/>
    <s v="RX"/>
    <n v="2002"/>
    <s v="Nuevo"/>
    <x v="18"/>
    <n v="45333.75"/>
    <n v="9520.0874999999996"/>
    <s v="5N1AR2MM6FC696059"/>
    <s v="Rogahn and Sons"/>
    <n v="723"/>
    <s v="Indonesia"/>
    <s v="Suficiente Stock"/>
    <s v="Precio Regular"/>
    <s v="desconocido"/>
    <s v="Sin Datos"/>
    <n v="281"/>
    <s v="Julio"/>
  </r>
  <r>
    <n v="260"/>
    <s v="Plymouth"/>
    <s v="Acclaim"/>
    <n v="1994"/>
    <s v="Viejo"/>
    <x v="10"/>
    <n v="90992.47"/>
    <n v="19108.418699999998"/>
    <s v="1D7RE2BK7BS456271"/>
    <s v="Murphy, Dietrich and Hoeger"/>
    <n v="387"/>
    <s v="Indonesia"/>
    <s v="Re-Stockear"/>
    <s v="Precio Regular"/>
    <s v="desconocido"/>
    <s v="Sin Datos"/>
    <n v="459"/>
    <s v="Agosto"/>
  </r>
  <r>
    <n v="261"/>
    <s v="GMC"/>
    <s v="Rally Wagon 2500"/>
    <n v="1993"/>
    <s v="Viejo"/>
    <x v="13"/>
    <n v="105459.38"/>
    <n v="22146.469799999999"/>
    <s v="1FTEW1E88AF597483"/>
    <s v="Effertz-Hilpert"/>
    <n v="3037"/>
    <s v="Sweden"/>
    <s v="Suficiente Stock"/>
    <s v="Precio Alto"/>
    <s v="desconocido"/>
    <s v="Sin Datos"/>
    <n v="102"/>
    <s v="Septiembre"/>
  </r>
  <r>
    <n v="262"/>
    <s v="GMC"/>
    <s v="Sonoma"/>
    <n v="1997"/>
    <s v="Viejo"/>
    <x v="15"/>
    <n v="74669.22"/>
    <n v="15680.5362"/>
    <s v="WAU3GAFD4FN801368"/>
    <s v="Pouros-Bosco"/>
    <n v="2809"/>
    <s v="Guatemala"/>
    <s v="Suficiente Stock"/>
    <s v="Precio Regular"/>
    <s v="desconocido"/>
    <s v="Sin Datos"/>
    <n v="454"/>
    <s v="Octubre"/>
  </r>
  <r>
    <n v="263"/>
    <s v="BMW"/>
    <s v="3 Series"/>
    <n v="2012"/>
    <s v="Nuevo"/>
    <x v="17"/>
    <n v="52931.35"/>
    <n v="11115.583499999999"/>
    <s v="WBSDE93481B458857"/>
    <s v="Schowalter Inc"/>
    <n v="3549"/>
    <s v="Bangladesh"/>
    <s v="Suficiente Stock"/>
    <s v="Precio Regular"/>
    <s v="desconocido"/>
    <s v="Sin Datos"/>
    <n v="455"/>
    <s v="Noviembre"/>
  </r>
  <r>
    <n v="264"/>
    <s v="Mazda"/>
    <s v="Miata MX-5"/>
    <n v="1995"/>
    <s v="Viejo"/>
    <x v="16"/>
    <n v="52533.61"/>
    <n v="11032.0581"/>
    <s v="SAJWJ1CD8F8789778"/>
    <s v="Wyman, Reichert and Reichert"/>
    <n v="158"/>
    <s v="Canada"/>
    <s v="Re-Stockear"/>
    <s v="Precio Regular"/>
    <s v="desconocido"/>
    <s v="Sin Datos"/>
    <n v="313"/>
    <s v="Diciembre"/>
  </r>
  <r>
    <n v="265"/>
    <s v="Nissan"/>
    <s v="NV3500"/>
    <n v="2012"/>
    <s v="Nuevo"/>
    <x v="13"/>
    <n v="42615.31"/>
    <n v="8949.2150999999994"/>
    <s v="KNAFU6A24C5058733"/>
    <s v="Greenholt and Sons"/>
    <n v="4255"/>
    <s v="Peru"/>
    <s v="Suficiente Stock"/>
    <s v="Precio Regular"/>
    <s v="desconocido"/>
    <s v="Sin Datos"/>
    <n v="463"/>
    <s v="Enero"/>
  </r>
  <r>
    <n v="266"/>
    <s v="Kia"/>
    <s v="Sedona"/>
    <n v="2010"/>
    <s v="Nuevo"/>
    <x v="18"/>
    <n v="39836.519999999997"/>
    <n v="8365.6691999999985"/>
    <s v="3VWJX7AJ7AM327300"/>
    <s v="Wiegand-Gottlieb"/>
    <n v="2087"/>
    <s v="Mexico"/>
    <s v="Suficiente Stock"/>
    <s v="Precio Regular"/>
    <s v="desconocido"/>
    <s v="Sin Datos"/>
    <n v="463"/>
    <s v="Febrero"/>
  </r>
  <r>
    <n v="267"/>
    <s v="Audi"/>
    <s v="S6"/>
    <n v="2007"/>
    <s v="Nuevo"/>
    <x v="16"/>
    <n v="68241.55"/>
    <n v="14330.7255"/>
    <s v="1GYS3AEF4BR881264"/>
    <s v="Zieme, McKenzie and Parisian"/>
    <n v="1332"/>
    <s v="Mozambique"/>
    <s v="Suficiente Stock"/>
    <s v="Precio Regular"/>
    <s v="desconocido"/>
    <s v="Sin Datos"/>
    <n v="365"/>
    <s v="Marzo"/>
  </r>
  <r>
    <n v="268"/>
    <s v="Buick"/>
    <s v="Estate"/>
    <n v="1989"/>
    <s v="Viejo"/>
    <x v="16"/>
    <n v="125324.36"/>
    <n v="26318.115599999997"/>
    <s v="WA1DKBFP9BA553622"/>
    <s v="Romaguera Group"/>
    <n v="3769"/>
    <s v="Indonesia"/>
    <s v="Suficiente Stock"/>
    <s v="Precio Alto"/>
    <s v="desconocido"/>
    <s v="Sin Datos"/>
    <n v="279"/>
    <s v="Abril"/>
  </r>
  <r>
    <n v="269"/>
    <s v="Dodge"/>
    <s v="Durango"/>
    <n v="1998"/>
    <s v="Viejo"/>
    <x v="2"/>
    <n v="104905.58"/>
    <n v="22030.1718"/>
    <s v="1FTNF2A50AE090357"/>
    <s v="Johnston-D'Amore"/>
    <n v="3570"/>
    <s v="Indonesia"/>
    <s v="Suficiente Stock"/>
    <s v="Precio Alto"/>
    <s v="desconocido"/>
    <s v="Sin Datos"/>
    <n v="451"/>
    <s v="Mayo"/>
  </r>
  <r>
    <n v="270"/>
    <s v="Lincoln"/>
    <s v="Navigator"/>
    <n v="2005"/>
    <s v="Nuevo"/>
    <x v="17"/>
    <n v="139534.01"/>
    <n v="29302.142100000001"/>
    <s v="5J6TF1H55FL646766"/>
    <s v="Prohaska-Moen"/>
    <n v="3928"/>
    <s v="China"/>
    <s v="Suficiente Stock"/>
    <s v="Precio Alto"/>
    <s v="desconocido"/>
    <s v="Sin Datos"/>
    <n v="424"/>
    <s v="Junio"/>
  </r>
  <r>
    <n v="271"/>
    <s v="Saab"/>
    <d v="2023-03-09T00:00:00"/>
    <n v="1999"/>
    <s v="Viejo"/>
    <x v="12"/>
    <n v="99144.22"/>
    <n v="20820.286199999999"/>
    <s v="2FMHK6DCXAB639628"/>
    <s v="Sawayn, Schmeler and Balistreri"/>
    <n v="3745"/>
    <s v="Palestinian Territory"/>
    <s v="Suficiente Stock"/>
    <s v="Precio Regular"/>
    <s v="desconocido"/>
    <s v="Sin Datos"/>
    <n v="69"/>
    <s v="Julio"/>
  </r>
  <r>
    <n v="272"/>
    <s v="Lotus"/>
    <s v="Esprit"/>
    <n v="1987"/>
    <s v="Viejo"/>
    <x v="0"/>
    <n v="51113.22"/>
    <n v="0"/>
    <s v="5NPDH4AE1CH073395"/>
    <s v="Nicolas-Gerlach"/>
    <n v="2626"/>
    <s v="Colombia"/>
    <s v="Suficiente Stock"/>
    <s v="Precio Regular"/>
    <s v="desconocido"/>
    <s v="Sin Datos"/>
    <n v="94"/>
    <s v="Agosto"/>
  </r>
  <r>
    <n v="273"/>
    <s v="Chevrolet"/>
    <s v="Astro"/>
    <n v="1996"/>
    <s v="Viejo"/>
    <x v="10"/>
    <n v="141223.54"/>
    <n v="0"/>
    <s v="2C3CA4CG0BH424808"/>
    <s v="Bednar-Nikolaus"/>
    <n v="480"/>
    <s v="Brazil"/>
    <s v="Re-Stockear"/>
    <s v="Precio Alto"/>
    <s v="desconocido"/>
    <s v="Sin Datos"/>
    <n v="339"/>
    <s v="Septiembre"/>
  </r>
  <r>
    <n v="274"/>
    <s v="Chevrolet"/>
    <s v="Suburban 2500"/>
    <n v="2010"/>
    <s v="Nuevo"/>
    <x v="6"/>
    <n v="78824.92"/>
    <n v="16553.233199999999"/>
    <s v="WAUKD78P09A769528"/>
    <s v="Wuckert-Schaden"/>
    <n v="3470"/>
    <s v="France"/>
    <s v="Suficiente Stock"/>
    <s v="Precio Regular"/>
    <s v="desconocido"/>
    <s v="Sin Datos"/>
    <n v="50"/>
    <s v="Octubre"/>
  </r>
  <r>
    <n v="275"/>
    <s v="Pontiac"/>
    <s v="Grand Am"/>
    <n v="1992"/>
    <s v="Viejo"/>
    <x v="9"/>
    <n v="120337.85"/>
    <n v="25270.948499999999"/>
    <s v="1G4GE5GV9AF198814"/>
    <s v="Douglas Inc"/>
    <n v="4449"/>
    <s v="Indonesia"/>
    <s v="Suficiente Stock"/>
    <s v="Precio Alto"/>
    <s v="desconocido"/>
    <s v="Sin Datos"/>
    <n v="461"/>
    <s v="Noviembre"/>
  </r>
  <r>
    <n v="276"/>
    <s v="Porsche"/>
    <s v="Panamera"/>
    <n v="2011"/>
    <s v="Nuevo"/>
    <x v="10"/>
    <n v="44569.34"/>
    <n v="9359.5613999999987"/>
    <s v="3D7TP2CT7BG985864"/>
    <s v="Borer-Schoen"/>
    <n v="2473"/>
    <s v="China"/>
    <s v="Suficiente Stock"/>
    <s v="Precio Regular"/>
    <s v="desconocido"/>
    <s v="Sin Datos"/>
    <n v="491"/>
    <s v="Diciembre"/>
  </r>
  <r>
    <n v="277"/>
    <s v="Mercury"/>
    <s v="Milan"/>
    <n v="2008"/>
    <s v="Nuevo"/>
    <x v="13"/>
    <n v="46818.95"/>
    <n v="9831.9794999999995"/>
    <s v="WAUVFAFHXBN893935"/>
    <s v="Nicolas, Howell and Lesch"/>
    <n v="2003"/>
    <s v="Portugal"/>
    <s v="Suficiente Stock"/>
    <s v="Precio Regular"/>
    <s v="desconocido"/>
    <s v="Sin Datos"/>
    <n v="274"/>
    <s v="Enero"/>
  </r>
  <r>
    <n v="278"/>
    <s v="Honda"/>
    <s v="Insight"/>
    <n v="2005"/>
    <s v="Nuevo"/>
    <x v="18"/>
    <n v="53630.23"/>
    <n v="11262.3483"/>
    <s v="1G6YV34A945661367"/>
    <s v="Wuckert-Moen"/>
    <n v="3191"/>
    <s v="China"/>
    <s v="Suficiente Stock"/>
    <s v="Precio Regular"/>
    <s v="desconocido"/>
    <s v="Sin Datos"/>
    <n v="332"/>
    <s v="Febrero"/>
  </r>
  <r>
    <n v="279"/>
    <s v="Mazda"/>
    <s v="Mazdaspeed6"/>
    <n v="2007"/>
    <s v="Nuevo"/>
    <x v="12"/>
    <n v="20328.64"/>
    <n v="4269.0144"/>
    <s v="5N1AR1NB9CC048623"/>
    <s v="Kohler, Huel and Moore"/>
    <n v="2963"/>
    <s v="China"/>
    <s v="Suficiente Stock"/>
    <s v="Precio Bajo"/>
    <s v="desconocido"/>
    <s v="Sin Datos"/>
    <n v="446"/>
    <s v="Marzo"/>
  </r>
  <r>
    <n v="280"/>
    <s v="Ford"/>
    <s v="Edge"/>
    <n v="2007"/>
    <s v="Nuevo"/>
    <x v="14"/>
    <n v="60468.95"/>
    <n v="0"/>
    <s v="WBAYE4C53ED595734"/>
    <s v="Cartwright, Klocko and Hettinger"/>
    <n v="3979"/>
    <s v="Colombia"/>
    <s v="Suficiente Stock"/>
    <s v="Precio Regular"/>
    <s v="desconocido"/>
    <s v="Sin Datos"/>
    <n v="499"/>
    <s v="Abril"/>
  </r>
  <r>
    <n v="281"/>
    <s v="Subaru"/>
    <s v="Outback"/>
    <n v="2010"/>
    <s v="Nuevo"/>
    <x v="12"/>
    <n v="33974.86"/>
    <n v="7134.7205999999996"/>
    <s v="WBA5A7C52FD202081"/>
    <s v="Emmerich LLC"/>
    <n v="2712"/>
    <s v="China"/>
    <s v="Suficiente Stock"/>
    <s v="Precio Regular"/>
    <s v="desconocido"/>
    <s v="Sin Datos"/>
    <n v="130"/>
    <s v="Mayo"/>
  </r>
  <r>
    <n v="282"/>
    <s v="Ford"/>
    <s v="Contour"/>
    <n v="1999"/>
    <s v="Viejo"/>
    <x v="12"/>
    <n v="84185.87"/>
    <n v="17679.0327"/>
    <s v="WBAXH5C55DD889062"/>
    <s v="Ryan and Sons"/>
    <n v="1467"/>
    <s v="Czech Republic"/>
    <s v="Suficiente Stock"/>
    <s v="Precio Regular"/>
    <s v="desconocido"/>
    <s v="Sin Datos"/>
    <n v="118"/>
    <s v="Junio"/>
  </r>
  <r>
    <n v="283"/>
    <s v="Cadillac"/>
    <s v="Escalade"/>
    <n v="2009"/>
    <s v="Nuevo"/>
    <x v="3"/>
    <n v="51872.97"/>
    <n v="10893.323699999999"/>
    <s v="19UUA9F55CA076674"/>
    <s v="Rowe, Dietrich and Altenwerth"/>
    <n v="4075"/>
    <s v="China"/>
    <s v="Suficiente Stock"/>
    <s v="Precio Regular"/>
    <s v="desconocido"/>
    <s v="Sin Datos"/>
    <n v="339"/>
    <s v="Julio"/>
  </r>
  <r>
    <n v="284"/>
    <s v="Volvo"/>
    <s v="S40"/>
    <n v="2003"/>
    <s v="Nuevo"/>
    <x v="14"/>
    <n v="25234.43"/>
    <n v="5299.2303000000002"/>
    <s v="KNDJN2A22E7347300"/>
    <s v="Mills, Torp and Watsica"/>
    <n v="3667"/>
    <s v="Serbia"/>
    <s v="Suficiente Stock"/>
    <s v="Precio Bajo"/>
    <s v="desconocido"/>
    <s v="Sin Datos"/>
    <n v="427"/>
    <s v="Agosto"/>
  </r>
  <r>
    <n v="285"/>
    <s v="Mercury"/>
    <s v="Tracer"/>
    <n v="1993"/>
    <s v="Viejo"/>
    <x v="10"/>
    <n v="20120.759999999998"/>
    <n v="4225.3595999999998"/>
    <s v="19UUB3F76FA621331"/>
    <s v="Schuster, Greenfelder and Macejkovic"/>
    <n v="881"/>
    <s v="Thailand"/>
    <s v="Suficiente Stock"/>
    <s v="Precio Bajo"/>
    <s v="desconocido"/>
    <s v="Sin Datos"/>
    <n v="246"/>
    <s v="Septiembre"/>
  </r>
  <r>
    <n v="286"/>
    <s v="Mazda"/>
    <s v="Mazda3"/>
    <n v="2006"/>
    <s v="Nuevo"/>
    <x v="9"/>
    <n v="112600.62"/>
    <n v="23646.1302"/>
    <s v="WAUWGAFC5FN467923"/>
    <s v="Toy-Schmitt"/>
    <n v="1908"/>
    <s v="Afghanistan"/>
    <s v="Suficiente Stock"/>
    <s v="Precio Alto"/>
    <s v="desconocido"/>
    <s v="Sin Datos"/>
    <n v="180"/>
    <s v="Octubre"/>
  </r>
  <r>
    <n v="287"/>
    <s v="Chevrolet"/>
    <s v="Astro"/>
    <n v="2000"/>
    <s v="Viejo"/>
    <x v="6"/>
    <n v="27404.18"/>
    <n v="5754.8778000000002"/>
    <s v="4T1BF1FK9FU856545"/>
    <s v="Stokes-Pagac"/>
    <n v="3119"/>
    <s v="Peru"/>
    <s v="Suficiente Stock"/>
    <s v="Precio Bajo"/>
    <s v="Margarethe Wennam"/>
    <s v="Medio"/>
    <n v="61"/>
    <s v="Noviembre"/>
  </r>
  <r>
    <n v="288"/>
    <s v="Mazda"/>
    <s v="CX-5"/>
    <n v="2013"/>
    <s v="Nuevo"/>
    <x v="0"/>
    <n v="20150.91"/>
    <n v="4231.6911"/>
    <s v="1FMJK1H56CE182713"/>
    <s v="Hettinger-Tromp"/>
    <n v="1020"/>
    <s v="Russia"/>
    <s v="Suficiente Stock"/>
    <s v="Precio Bajo"/>
    <s v="desconocido"/>
    <s v="Sin Datos"/>
    <n v="259"/>
    <s v="Diciembre"/>
  </r>
  <r>
    <n v="289"/>
    <s v="Dodge"/>
    <s v="Viper"/>
    <n v="2009"/>
    <s v="Nuevo"/>
    <x v="2"/>
    <n v="30373.45"/>
    <n v="6378.4245000000001"/>
    <s v="WA1WYBFE5AD891795"/>
    <s v="Schneider-Rosenbaum"/>
    <n v="2874"/>
    <s v="China"/>
    <s v="Suficiente Stock"/>
    <s v="Precio Regular"/>
    <s v="desconocido"/>
    <s v="Sin Datos"/>
    <n v="468"/>
    <s v="Enero"/>
  </r>
  <r>
    <n v="290"/>
    <s v="Mercedes-Benz"/>
    <s v="G55 AMG"/>
    <n v="2006"/>
    <s v="Nuevo"/>
    <x v="6"/>
    <n v="90013.04"/>
    <n v="18902.738399999998"/>
    <s v="WAUKF98E26A379689"/>
    <s v="O'Hara, Luettgen and Strosin"/>
    <n v="1833"/>
    <s v="Philippines"/>
    <s v="Suficiente Stock"/>
    <s v="Precio Regular"/>
    <s v="desconocido"/>
    <s v="Sin Datos"/>
    <n v="221"/>
    <s v="Febrero"/>
  </r>
  <r>
    <n v="291"/>
    <s v="Nissan"/>
    <s v="350Z Roadster"/>
    <n v="2006"/>
    <s v="Nuevo"/>
    <x v="5"/>
    <n v="71669.509999999995"/>
    <n v="15050.597099999999"/>
    <s v="1D4RD2GG6BC135143"/>
    <s v="Feeney, Stracke and Christiansen"/>
    <n v="3059"/>
    <s v="Indonesia"/>
    <s v="Suficiente Stock"/>
    <s v="Precio Regular"/>
    <s v="desconocido"/>
    <s v="Sin Datos"/>
    <n v="425"/>
    <s v="Marzo"/>
  </r>
  <r>
    <n v="292"/>
    <s v="Chevrolet"/>
    <s v="Corvair 500"/>
    <n v="1963"/>
    <s v="Viejo"/>
    <x v="2"/>
    <n v="84759.08"/>
    <n v="17799.406800000001"/>
    <s v="JTDKDTB30C1435072"/>
    <s v="Johnston-Kohler"/>
    <n v="4466"/>
    <s v="Portugal"/>
    <s v="Suficiente Stock"/>
    <s v="Precio Regular"/>
    <s v="desconocido"/>
    <s v="Sin Datos"/>
    <n v="159"/>
    <s v="Abril"/>
  </r>
  <r>
    <n v="293"/>
    <s v="Audi"/>
    <n v="80"/>
    <n v="1991"/>
    <s v="Viejo"/>
    <x v="14"/>
    <n v="140893.75"/>
    <n v="29587.6875"/>
    <s v="WAUAFAFH8AN983615"/>
    <s v="Goldner, Schuppe and Stokes"/>
    <n v="2076"/>
    <s v="China"/>
    <s v="Suficiente Stock"/>
    <s v="Precio Alto"/>
    <s v="desconocido"/>
    <s v="Sin Datos"/>
    <n v="321"/>
    <s v="Mayo"/>
  </r>
  <r>
    <n v="294"/>
    <s v="Pontiac"/>
    <s v="Grand Prix"/>
    <n v="1964"/>
    <s v="Viejo"/>
    <x v="18"/>
    <n v="51122.62"/>
    <n v="10735.7502"/>
    <s v="2HNYD28618H707413"/>
    <s v="Hoppe Inc"/>
    <n v="3751"/>
    <s v="Indonesia"/>
    <s v="Suficiente Stock"/>
    <s v="Precio Regular"/>
    <s v="desconocido"/>
    <s v="Sin Datos"/>
    <n v="318"/>
    <s v="Junio"/>
  </r>
  <r>
    <n v="295"/>
    <s v="Ford"/>
    <s v="Mustang"/>
    <n v="1997"/>
    <s v="Viejo"/>
    <x v="8"/>
    <n v="147293.82"/>
    <n v="30931.7022"/>
    <s v="2C3CA5CG6BH856020"/>
    <s v="Gerhold Group"/>
    <n v="4172"/>
    <s v="Burkina Faso"/>
    <s v="Suficiente Stock"/>
    <s v="Precio Alto"/>
    <s v="desconocido"/>
    <s v="Sin Datos"/>
    <n v="157"/>
    <s v="Julio"/>
  </r>
  <r>
    <n v="296"/>
    <s v="Chevrolet"/>
    <s v="Impala"/>
    <n v="2000"/>
    <s v="Viejo"/>
    <x v="12"/>
    <n v="112842.6"/>
    <n v="23696.946"/>
    <s v="5N1AN0NU8CN230843"/>
    <s v="Barton, Turner and Ryan"/>
    <n v="1376"/>
    <s v="Bulgaria"/>
    <s v="Suficiente Stock"/>
    <s v="Precio Alto"/>
    <s v="desconocido"/>
    <s v="Sin Datos"/>
    <n v="417"/>
    <s v="Agosto"/>
  </r>
  <r>
    <n v="297"/>
    <s v="Chevrolet"/>
    <s v="G-Series G10"/>
    <n v="1993"/>
    <s v="Viejo"/>
    <x v="6"/>
    <n v="59365.61"/>
    <n v="12466.7781"/>
    <s v="1GYEC638X8R578058"/>
    <s v="Doyle-Klein"/>
    <n v="1019"/>
    <s v="Poland"/>
    <s v="Suficiente Stock"/>
    <s v="Precio Regular"/>
    <s v="desconocido"/>
    <s v="Sin Datos"/>
    <n v="114"/>
    <s v="Septiembre"/>
  </r>
  <r>
    <n v="298"/>
    <s v="Scion"/>
    <s v="xA"/>
    <n v="2004"/>
    <s v="Nuevo"/>
    <x v="16"/>
    <n v="86016.74"/>
    <n v="18063.5154"/>
    <s v="1G6AK5SX3E0692285"/>
    <s v="Stiedemann Group"/>
    <n v="2109"/>
    <s v="China"/>
    <s v="Suficiente Stock"/>
    <s v="Precio Regular"/>
    <s v="desconocido"/>
    <s v="Sin Datos"/>
    <n v="176"/>
    <s v="Octubre"/>
  </r>
  <r>
    <n v="299"/>
    <s v="Chevrolet"/>
    <s v="Equinox"/>
    <n v="2011"/>
    <s v="Nuevo"/>
    <x v="0"/>
    <n v="78125.22"/>
    <n v="16406.296200000001"/>
    <s v="WAUTFAFH1CN796809"/>
    <s v="Emmerich Inc"/>
    <n v="548"/>
    <s v="Iran"/>
    <s v="Suficiente Stock"/>
    <s v="Precio Regular"/>
    <s v="desconocido"/>
    <s v="Sin Datos"/>
    <n v="448"/>
    <s v="Noviembre"/>
  </r>
  <r>
    <n v="300"/>
    <s v="GMC"/>
    <s v="Jimmy"/>
    <n v="1996"/>
    <s v="Viejo"/>
    <x v="5"/>
    <n v="26075.59"/>
    <n v="5475.8738999999996"/>
    <s v="5N1AN0NW0DN936837"/>
    <s v="Koss, Gerlach and Abernathy"/>
    <n v="1145"/>
    <s v="Serbia"/>
    <s v="Suficiente Stock"/>
    <s v="Precio Bajo"/>
    <s v="desconocido"/>
    <s v="Sin Datos"/>
    <n v="412"/>
    <s v="Diciembre"/>
  </r>
  <r>
    <n v="301"/>
    <s v="Acura"/>
    <s v="RSX"/>
    <n v="2006"/>
    <s v="Nuevo"/>
    <x v="2"/>
    <n v="87675.520000000004"/>
    <n v="0"/>
    <s v="WAUAF78E16A351172"/>
    <s v="Tremblay and Sons"/>
    <n v="1104"/>
    <s v="Brazil"/>
    <s v="Suficiente Stock"/>
    <s v="Precio Regular"/>
    <s v="desconocido"/>
    <s v="Sin Datos"/>
    <n v="136"/>
    <s v="Enero"/>
  </r>
  <r>
    <n v="302"/>
    <s v="Dodge"/>
    <s v="D250"/>
    <n v="1993"/>
    <s v="Viejo"/>
    <x v="18"/>
    <n v="147627.78"/>
    <n v="31001.8338"/>
    <s v="2C3CCAEG6DH048608"/>
    <s v="Schiller-Brekke"/>
    <n v="4980"/>
    <s v="Bulgaria"/>
    <s v="Suficiente Stock"/>
    <s v="Precio Alto"/>
    <s v="desconocido"/>
    <s v="Sin Datos"/>
    <n v="417"/>
    <s v="Febrero"/>
  </r>
  <r>
    <n v="303"/>
    <s v="Hyundai"/>
    <s v="Scoupe"/>
    <n v="1993"/>
    <s v="Viejo"/>
    <x v="6"/>
    <n v="85359.81"/>
    <n v="17925.560099999999"/>
    <s v="WDDHF5KB7FB027146"/>
    <s v="Franecki-Moen"/>
    <n v="4286"/>
    <s v="Philippines"/>
    <s v="Suficiente Stock"/>
    <s v="Precio Regular"/>
    <s v="desconocido"/>
    <s v="Sin Datos"/>
    <n v="233"/>
    <s v="Marzo"/>
  </r>
  <r>
    <n v="304"/>
    <s v="Lincoln"/>
    <s v="Mark VII"/>
    <n v="1992"/>
    <s v="Viejo"/>
    <x v="10"/>
    <n v="98036.59"/>
    <n v="20587.6839"/>
    <s v="5FRYD3H98GB141811"/>
    <s v="Bruen Inc"/>
    <n v="905"/>
    <s v="United States"/>
    <s v="Suficiente Stock"/>
    <s v="Precio Regular"/>
    <s v="desconocido"/>
    <s v="Sin Datos"/>
    <n v="365"/>
    <s v="Abril"/>
  </r>
  <r>
    <n v="305"/>
    <s v="Daewoo"/>
    <s v="Lanos"/>
    <n v="2000"/>
    <s v="Viejo"/>
    <x v="4"/>
    <n v="76139.960000000006"/>
    <n v="0"/>
    <s v="WAULT58E54A330070"/>
    <s v="Shields, Reichert and Marvin"/>
    <n v="3222"/>
    <s v="Chile"/>
    <s v="Suficiente Stock"/>
    <s v="Precio Regular"/>
    <s v="desconocido"/>
    <s v="Sin Datos"/>
    <n v="455"/>
    <s v="Mayo"/>
  </r>
  <r>
    <n v="306"/>
    <s v="Mazda"/>
    <s v="MX-6"/>
    <n v="1990"/>
    <s v="Viejo"/>
    <x v="10"/>
    <n v="23821.68"/>
    <n v="0"/>
    <s v="TRURD38J281218902"/>
    <s v="Ward Group"/>
    <n v="3056"/>
    <s v="Argentina"/>
    <s v="Suficiente Stock"/>
    <s v="Precio Bajo"/>
    <s v="desconocido"/>
    <s v="Sin Datos"/>
    <n v="335"/>
    <s v="Junio"/>
  </r>
  <r>
    <n v="307"/>
    <s v="Audi"/>
    <s v="S5"/>
    <n v="2012"/>
    <s v="Nuevo"/>
    <x v="5"/>
    <n v="111222.82"/>
    <n v="23356.7922"/>
    <s v="KNAFT4A26A5654589"/>
    <s v="Toy, Fahey and Paucek"/>
    <n v="467"/>
    <s v="Slovenia"/>
    <s v="Re-Stockear"/>
    <s v="Precio Alto"/>
    <s v="desconocido"/>
    <s v="Sin Datos"/>
    <n v="347"/>
    <s v="Julio"/>
  </r>
  <r>
    <n v="308"/>
    <s v="Buick"/>
    <s v="Electra"/>
    <n v="1985"/>
    <s v="Viejo"/>
    <x v="5"/>
    <n v="36557.53"/>
    <n v="7677.0812999999998"/>
    <s v="WAUAH78E27A045397"/>
    <s v="Crooks-Tillman"/>
    <n v="1602"/>
    <s v="Pakistan"/>
    <s v="Suficiente Stock"/>
    <s v="Precio Regular"/>
    <s v="desconocido"/>
    <s v="Sin Datos"/>
    <n v="164"/>
    <s v="Agosto"/>
  </r>
  <r>
    <n v="309"/>
    <s v="Buick"/>
    <s v="Regal"/>
    <n v="1996"/>
    <s v="Viejo"/>
    <x v="3"/>
    <n v="23545.15"/>
    <n v="4944.4814999999999"/>
    <s v="WAUBFAFL1CN294138"/>
    <s v="Hirthe-Marquardt"/>
    <n v="4458"/>
    <s v="Montenegro"/>
    <s v="Suficiente Stock"/>
    <s v="Precio Bajo"/>
    <s v="desconocido"/>
    <s v="Sin Datos"/>
    <n v="342"/>
    <s v="Septiembre"/>
  </r>
  <r>
    <n v="310"/>
    <s v="Chevrolet"/>
    <s v="Camaro"/>
    <n v="1982"/>
    <s v="Viejo"/>
    <x v="2"/>
    <n v="113807.67"/>
    <n v="23899.610699999997"/>
    <s v="1GYEE637X60531194"/>
    <s v="Stanton-Kohler"/>
    <n v="1018"/>
    <s v="China"/>
    <s v="Suficiente Stock"/>
    <s v="Precio Alto"/>
    <s v="desconocido"/>
    <s v="Sin Datos"/>
    <n v="111"/>
    <s v="Octubre"/>
  </r>
  <r>
    <n v="311"/>
    <s v="Acura"/>
    <s v="NSX"/>
    <n v="1996"/>
    <s v="Viejo"/>
    <x v="8"/>
    <n v="58744.28"/>
    <n v="12336.298799999999"/>
    <s v="WBAUP9C57AV310785"/>
    <s v="Kiehn, Wiegand and Keeling"/>
    <n v="550"/>
    <s v="China"/>
    <s v="Suficiente Stock"/>
    <s v="Precio Regular"/>
    <s v="desconocido"/>
    <s v="Sin Datos"/>
    <n v="59"/>
    <s v="Noviembre"/>
  </r>
  <r>
    <n v="312"/>
    <s v="Volkswagen"/>
    <s v="Golf"/>
    <n v="2001"/>
    <s v="Nuevo"/>
    <x v="8"/>
    <n v="67077.53"/>
    <n v="14086.281299999999"/>
    <s v="JH4DC54835S466277"/>
    <s v="Gerhold, Padberg and Boyle"/>
    <n v="3251"/>
    <s v="China"/>
    <s v="Suficiente Stock"/>
    <s v="Precio Regular"/>
    <s v="desconocido"/>
    <s v="Sin Datos"/>
    <n v="95"/>
    <s v="Diciembre"/>
  </r>
  <r>
    <n v="313"/>
    <s v="Kia"/>
    <s v="Sportage"/>
    <n v="2000"/>
    <s v="Viejo"/>
    <x v="2"/>
    <n v="101296.7"/>
    <n v="21272.306999999997"/>
    <s v="WAUBH78EX6A981982"/>
    <s v="Wehner LLC"/>
    <n v="2875"/>
    <s v="Haiti"/>
    <s v="Suficiente Stock"/>
    <s v="Precio Alto"/>
    <s v="desconocido"/>
    <s v="Sin Datos"/>
    <n v="228"/>
    <s v="Enero"/>
  </r>
  <r>
    <n v="314"/>
    <s v="Cadillac"/>
    <s v="XLR-V"/>
    <n v="2009"/>
    <s v="Nuevo"/>
    <x v="7"/>
    <n v="143029.85999999999"/>
    <n v="30036.270599999996"/>
    <s v="JN1AV7APXFM697143"/>
    <s v="Murray-Schaden"/>
    <n v="2889"/>
    <s v="China"/>
    <s v="Suficiente Stock"/>
    <s v="Precio Alto"/>
    <s v="desconocido"/>
    <s v="Sin Datos"/>
    <n v="245"/>
    <s v="Febrero"/>
  </r>
  <r>
    <n v="315"/>
    <s v="Audi"/>
    <s v="S6"/>
    <n v="2003"/>
    <s v="Nuevo"/>
    <x v="0"/>
    <n v="126352.63"/>
    <n v="0"/>
    <s v="5TDDK3DC8ES907052"/>
    <s v="Hettinger Group"/>
    <n v="109"/>
    <s v="Brazil"/>
    <s v="Re-Stockear"/>
    <s v="Precio Alto"/>
    <s v="desconocido"/>
    <s v="Sin Datos"/>
    <n v="50"/>
    <s v="Marzo"/>
  </r>
  <r>
    <n v="316"/>
    <s v="Chevrolet"/>
    <s v="LUV"/>
    <n v="1979"/>
    <s v="Viejo"/>
    <x v="14"/>
    <n v="113242.16"/>
    <n v="0"/>
    <s v="WAUAH78E26A236039"/>
    <s v="Witting LLC"/>
    <n v="4547"/>
    <s v="Colombia"/>
    <s v="Suficiente Stock"/>
    <s v="Precio Alto"/>
    <s v="desconocido"/>
    <s v="Sin Datos"/>
    <n v="350"/>
    <s v="Abril"/>
  </r>
  <r>
    <n v="317"/>
    <s v="Nissan"/>
    <s v="Altima"/>
    <n v="2002"/>
    <s v="Nuevo"/>
    <x v="13"/>
    <n v="47025.13"/>
    <n v="9875.2772999999997"/>
    <s v="1G6DP5EV1A0428372"/>
    <s v="Lind-Bosco"/>
    <n v="2949"/>
    <s v="Japan"/>
    <s v="Suficiente Stock"/>
    <s v="Precio Regular"/>
    <s v="desconocido"/>
    <s v="Sin Datos"/>
    <n v="70"/>
    <s v="Mayo"/>
  </r>
  <r>
    <n v="318"/>
    <s v="Mercury"/>
    <s v="Marauder"/>
    <n v="2004"/>
    <s v="Nuevo"/>
    <x v="11"/>
    <n v="84237.8"/>
    <n v="17689.937999999998"/>
    <s v="WAUGGBFC1CN573792"/>
    <s v="Rodriguez and Sons"/>
    <n v="2249"/>
    <s v="Armenia"/>
    <s v="Suficiente Stock"/>
    <s v="Precio Regular"/>
    <s v="desconocido"/>
    <s v="Sin Datos"/>
    <n v="214"/>
    <s v="Junio"/>
  </r>
  <r>
    <n v="319"/>
    <s v="Pontiac"/>
    <s v="Bonneville"/>
    <n v="1998"/>
    <s v="Viejo"/>
    <x v="11"/>
    <n v="107285.49"/>
    <n v="22529.9529"/>
    <s v="WAUFFBFL6AN832059"/>
    <s v="Von and Sons"/>
    <n v="2771"/>
    <s v="Bangladesh"/>
    <s v="Suficiente Stock"/>
    <s v="Precio Alto"/>
    <s v="desconocido"/>
    <s v="Sin Datos"/>
    <n v="278"/>
    <s v="Julio"/>
  </r>
  <r>
    <n v="320"/>
    <s v="Subaru"/>
    <s v="SVX"/>
    <n v="1996"/>
    <s v="Viejo"/>
    <x v="16"/>
    <n v="19663.29"/>
    <n v="4129.2909"/>
    <s v="1FTEW1CM1CF690574"/>
    <s v="O'Hara Inc"/>
    <n v="2096"/>
    <s v="Bulgaria"/>
    <s v="Suficiente Stock"/>
    <s v="Precio Bajo"/>
    <s v="desconocido"/>
    <s v="Sin Datos"/>
    <n v="309"/>
    <s v="Agosto"/>
  </r>
  <r>
    <n v="321"/>
    <s v="Nissan"/>
    <s v="Frontier"/>
    <n v="1999"/>
    <s v="Viejo"/>
    <x v="15"/>
    <n v="20000.240000000002"/>
    <n v="0"/>
    <s v="KNAGG4A88A5221577"/>
    <s v="Bruen, Ratke and Bailey"/>
    <n v="314"/>
    <s v="Dominican Republic"/>
    <s v="Re-Stockear"/>
    <s v="Precio Bajo"/>
    <s v="desconocido"/>
    <s v="Sin Datos"/>
    <n v="142"/>
    <s v="Septiembre"/>
  </r>
  <r>
    <n v="322"/>
    <s v="Ford"/>
    <s v="Fiesta"/>
    <n v="2001"/>
    <s v="Nuevo"/>
    <x v="3"/>
    <n v="36324.5"/>
    <n v="7628.1449999999995"/>
    <s v="4A31K2DF8BE431164"/>
    <s v="Fay-Kozey"/>
    <n v="291"/>
    <s v="China"/>
    <s v="Re-Stockear"/>
    <s v="Precio Regular"/>
    <s v="Ginelle Murdie"/>
    <s v="Bajo"/>
    <n v="447"/>
    <s v="Octubre"/>
  </r>
  <r>
    <n v="323"/>
    <s v="Nissan"/>
    <s v="Maxima"/>
    <n v="2011"/>
    <s v="Nuevo"/>
    <x v="15"/>
    <n v="114632.84"/>
    <n v="24072.896399999998"/>
    <s v="1G6DA8EY3B0654119"/>
    <s v="Ferry Inc"/>
    <n v="3746"/>
    <s v="Sierra Leone"/>
    <s v="Suficiente Stock"/>
    <s v="Precio Alto"/>
    <s v="desconocido"/>
    <s v="Sin Datos"/>
    <n v="143"/>
    <s v="Noviembre"/>
  </r>
  <r>
    <n v="324"/>
    <s v="Chevrolet"/>
    <s v="Malibu"/>
    <n v="2012"/>
    <s v="Nuevo"/>
    <x v="11"/>
    <n v="77636.88"/>
    <n v="16303.7448"/>
    <s v="KNDKG3A23A7407664"/>
    <s v="Jenkins, Koss and Swaniawski"/>
    <n v="3951"/>
    <s v="China"/>
    <s v="Suficiente Stock"/>
    <s v="Precio Regular"/>
    <s v="desconocido"/>
    <s v="Sin Datos"/>
    <n v="195"/>
    <s v="Diciembre"/>
  </r>
  <r>
    <n v="325"/>
    <s v="Acura"/>
    <s v="MDX"/>
    <n v="2008"/>
    <s v="Nuevo"/>
    <x v="10"/>
    <n v="34713.22"/>
    <n v="7289.7762000000002"/>
    <s v="5FNYF3H44EB405894"/>
    <s v="Grady and Sons"/>
    <n v="2235"/>
    <s v="Russia"/>
    <s v="Suficiente Stock"/>
    <s v="Precio Regular"/>
    <s v="desconocido"/>
    <s v="Sin Datos"/>
    <n v="89"/>
    <s v="Enero"/>
  </r>
  <r>
    <n v="326"/>
    <s v="Lexus"/>
    <s v="GX"/>
    <n v="2006"/>
    <s v="Nuevo"/>
    <x v="10"/>
    <n v="54748.57"/>
    <n v="11497.199699999999"/>
    <s v="JN1CV6EK4CM421392"/>
    <s v="Franecki, Konopelski and Kessler"/>
    <n v="1708"/>
    <s v="Morocco"/>
    <s v="Suficiente Stock"/>
    <s v="Precio Regular"/>
    <s v="desconocido"/>
    <s v="Sin Datos"/>
    <n v="72"/>
    <s v="Febrero"/>
  </r>
  <r>
    <n v="327"/>
    <s v="Jeep"/>
    <s v="Wrangler"/>
    <n v="2002"/>
    <s v="Nuevo"/>
    <x v="18"/>
    <n v="67825.09"/>
    <n v="14243.268899999999"/>
    <s v="1FMJK1J51AE616785"/>
    <s v="Larkin, Schulist and Carter"/>
    <n v="1013"/>
    <s v="China"/>
    <s v="Suficiente Stock"/>
    <s v="Precio Regular"/>
    <s v="desconocido"/>
    <s v="Sin Datos"/>
    <n v="239"/>
    <s v="Marzo"/>
  </r>
  <r>
    <n v="328"/>
    <s v="Mazda"/>
    <s v="B-Series Plus"/>
    <n v="1994"/>
    <s v="Viejo"/>
    <x v="10"/>
    <n v="121267.43"/>
    <n v="25466.160299999996"/>
    <s v="1GKKRNEDXCJ219798"/>
    <s v="Brekke, Gleichner and Dickinson"/>
    <n v="1206"/>
    <s v="Philippines"/>
    <s v="Suficiente Stock"/>
    <s v="Precio Alto"/>
    <s v="desconocido"/>
    <s v="Sin Datos"/>
    <n v="146"/>
    <s v="Abril"/>
  </r>
  <r>
    <n v="329"/>
    <s v="Rolls-Royce"/>
    <s v="Ghost"/>
    <n v="2010"/>
    <s v="Nuevo"/>
    <x v="1"/>
    <n v="95289.37"/>
    <n v="20010.767699999997"/>
    <s v="KNAFT4A28D5106968"/>
    <s v="DuBuque-O'Conner"/>
    <n v="848"/>
    <s v="Russia"/>
    <s v="Suficiente Stock"/>
    <s v="Precio Regular"/>
    <s v="desconocido"/>
    <s v="Sin Datos"/>
    <n v="91"/>
    <s v="Mayo"/>
  </r>
  <r>
    <n v="330"/>
    <s v="Mazda"/>
    <s v="RX-8"/>
    <n v="2009"/>
    <s v="Nuevo"/>
    <x v="3"/>
    <n v="85024.07"/>
    <n v="17855.054700000001"/>
    <s v="WA1AV74L99D896513"/>
    <s v="Cartwright, Nikolaus and Ryan"/>
    <n v="1191"/>
    <s v="Philippines"/>
    <s v="Suficiente Stock"/>
    <s v="Precio Regular"/>
    <s v="desconocido"/>
    <s v="Sin Datos"/>
    <n v="277"/>
    <s v="Junio"/>
  </r>
  <r>
    <n v="331"/>
    <s v="Toyota"/>
    <s v="Land Cruiser"/>
    <n v="2011"/>
    <s v="Nuevo"/>
    <x v="18"/>
    <n v="95586.12"/>
    <n v="20073.085199999998"/>
    <s v="JTDKN3DUXF0099055"/>
    <s v="Jacobs, Kuphal and Runolfsson"/>
    <n v="2024"/>
    <s v="China"/>
    <s v="Suficiente Stock"/>
    <s v="Precio Regular"/>
    <s v="desconocido"/>
    <s v="Sin Datos"/>
    <n v="482"/>
    <s v="Julio"/>
  </r>
  <r>
    <n v="332"/>
    <s v="Lexus"/>
    <s v="IS F"/>
    <n v="2008"/>
    <s v="Nuevo"/>
    <x v="5"/>
    <n v="63165.41"/>
    <n v="13264.7361"/>
    <s v="JN8AE2KP7D9288598"/>
    <s v="Collier-Cartwright"/>
    <n v="2297"/>
    <s v="Indonesia"/>
    <s v="Suficiente Stock"/>
    <s v="Precio Regular"/>
    <s v="desconocido"/>
    <s v="Sin Datos"/>
    <n v="247"/>
    <s v="Agosto"/>
  </r>
  <r>
    <n v="333"/>
    <s v="Buick"/>
    <s v="Enclave"/>
    <n v="2008"/>
    <s v="Nuevo"/>
    <x v="1"/>
    <n v="83002.600000000006"/>
    <n v="17430.546000000002"/>
    <s v="1G6AA5RX8F0458573"/>
    <s v="Bahringer-Lakin"/>
    <n v="4951"/>
    <s v="Indonesia"/>
    <s v="Suficiente Stock"/>
    <s v="Precio Regular"/>
    <s v="desconocido"/>
    <s v="Sin Datos"/>
    <n v="439"/>
    <s v="Septiembre"/>
  </r>
  <r>
    <n v="334"/>
    <s v="Subaru"/>
    <s v="Justy"/>
    <n v="1990"/>
    <s v="Viejo"/>
    <x v="5"/>
    <n v="51444.05"/>
    <n v="10803.2505"/>
    <s v="5NPEB4AC2BH252032"/>
    <s v="Kautzer Group"/>
    <n v="3349"/>
    <s v="China"/>
    <s v="Suficiente Stock"/>
    <s v="Precio Regular"/>
    <s v="desconocido"/>
    <s v="Sin Datos"/>
    <n v="457"/>
    <s v="Octubre"/>
  </r>
  <r>
    <n v="335"/>
    <s v="Eagle"/>
    <s v="Summit"/>
    <n v="1994"/>
    <s v="Viejo"/>
    <x v="13"/>
    <n v="21520.12"/>
    <n v="4519.2251999999999"/>
    <s v="SCFEBBAK7BG783258"/>
    <s v="Schumm LLC"/>
    <n v="4728"/>
    <s v="China"/>
    <s v="Suficiente Stock"/>
    <s v="Precio Bajo"/>
    <s v="desconocido"/>
    <s v="Sin Datos"/>
    <n v="183"/>
    <s v="Noviembre"/>
  </r>
  <r>
    <n v="336"/>
    <s v="Chevrolet"/>
    <s v="Suburban 2500"/>
    <n v="1994"/>
    <s v="Viejo"/>
    <x v="16"/>
    <n v="102024.58"/>
    <n v="21425.161799999998"/>
    <s v="SCBET9ZA9F8192612"/>
    <s v="Kirlin, Adams and Lang"/>
    <n v="4079"/>
    <s v="Thailand"/>
    <s v="Suficiente Stock"/>
    <s v="Precio Alto"/>
    <s v="desconocido"/>
    <s v="Sin Datos"/>
    <n v="428"/>
    <s v="Diciembre"/>
  </r>
  <r>
    <n v="337"/>
    <s v="Volkswagen"/>
    <s v="New Beetle"/>
    <n v="2009"/>
    <s v="Nuevo"/>
    <x v="14"/>
    <n v="82391.38"/>
    <n v="17302.1898"/>
    <s v="5GADT13S352236554"/>
    <s v="Watsica, O'Conner and Gutmann"/>
    <n v="2619"/>
    <s v="Sweden"/>
    <s v="Suficiente Stock"/>
    <s v="Precio Regular"/>
    <s v="desconocido"/>
    <s v="Sin Datos"/>
    <n v="389"/>
    <s v="Enero"/>
  </r>
  <r>
    <n v="338"/>
    <s v="Daewoo"/>
    <s v="Leganza"/>
    <n v="2000"/>
    <s v="Viejo"/>
    <x v="2"/>
    <n v="29419.42"/>
    <n v="6178.078199999999"/>
    <s v="JTHBE5C21D5758893"/>
    <s v="Conroy-Crona"/>
    <n v="704"/>
    <s v="Czech Republic"/>
    <s v="Suficiente Stock"/>
    <s v="Precio Bajo"/>
    <s v="desconocido"/>
    <s v="Sin Datos"/>
    <n v="259"/>
    <s v="Febrero"/>
  </r>
  <r>
    <n v="339"/>
    <s v="GMC"/>
    <s v="Terrain"/>
    <n v="2010"/>
    <s v="Nuevo"/>
    <x v="15"/>
    <n v="110957.96"/>
    <n v="23301.171600000001"/>
    <s v="1G4HP54K02U316819"/>
    <s v="Berge-Gibson"/>
    <n v="4442"/>
    <s v="Russia"/>
    <s v="Suficiente Stock"/>
    <s v="Precio Alto"/>
    <s v="desconocido"/>
    <s v="Sin Datos"/>
    <n v="404"/>
    <s v="Marzo"/>
  </r>
  <r>
    <n v="340"/>
    <s v="Mazda"/>
    <s v="B2600"/>
    <n v="1987"/>
    <s v="Viejo"/>
    <x v="18"/>
    <n v="32248.799999999999"/>
    <n v="6772.2479999999996"/>
    <s v="1GYUKHEF6AR337478"/>
    <s v="Reichel, Torphy and Jacobs"/>
    <n v="2574"/>
    <s v="Philippines"/>
    <s v="Suficiente Stock"/>
    <s v="Precio Regular"/>
    <s v="desconocido"/>
    <s v="Sin Datos"/>
    <n v="160"/>
    <s v="Abril"/>
  </r>
  <r>
    <n v="341"/>
    <s v="Dodge"/>
    <s v="Ram Van 2500"/>
    <n v="1998"/>
    <s v="Viejo"/>
    <x v="6"/>
    <n v="118115.25"/>
    <n v="24804.202499999999"/>
    <s v="1G4GF5G36EF337489"/>
    <s v="Friesen-Von"/>
    <n v="4056"/>
    <s v="China"/>
    <s v="Suficiente Stock"/>
    <s v="Precio Alto"/>
    <s v="desconocido"/>
    <s v="Sin Datos"/>
    <n v="76"/>
    <s v="Mayo"/>
  </r>
  <r>
    <n v="342"/>
    <s v="Subaru"/>
    <s v="Legacy"/>
    <n v="2009"/>
    <s v="Nuevo"/>
    <x v="17"/>
    <n v="60804.39"/>
    <n v="12768.921899999999"/>
    <s v="WBAGL63432D399230"/>
    <s v="Miller-Dach"/>
    <n v="3821"/>
    <s v="Palestinian Territory"/>
    <s v="Suficiente Stock"/>
    <s v="Precio Regular"/>
    <s v="desconocido"/>
    <s v="Sin Datos"/>
    <n v="462"/>
    <s v="Junio"/>
  </r>
  <r>
    <n v="343"/>
    <s v="Dodge"/>
    <s v="Journey"/>
    <n v="2009"/>
    <s v="Nuevo"/>
    <x v="11"/>
    <n v="30452.91"/>
    <n v="6395.1111000000001"/>
    <s v="JTHBP5C22A5586444"/>
    <s v="Reichert-Skiles"/>
    <n v="4175"/>
    <s v="China"/>
    <s v="Suficiente Stock"/>
    <s v="Precio Regular"/>
    <s v="desconocido"/>
    <s v="Sin Datos"/>
    <n v="442"/>
    <s v="Julio"/>
  </r>
  <r>
    <n v="344"/>
    <s v="Oldsmobile"/>
    <s v="Aurora"/>
    <n v="2001"/>
    <s v="Nuevo"/>
    <x v="1"/>
    <n v="119543.24"/>
    <n v="25104.080399999999"/>
    <s v="JM1DE1KY6E0810252"/>
    <s v="Nikolaus, Hoeger and Rosenbaum"/>
    <n v="1976"/>
    <s v="Iran"/>
    <s v="Suficiente Stock"/>
    <s v="Precio Alto"/>
    <s v="desconocido"/>
    <s v="Sin Datos"/>
    <n v="179"/>
    <s v="Agosto"/>
  </r>
  <r>
    <n v="345"/>
    <s v="Lincoln"/>
    <s v="Mark VIII"/>
    <n v="1993"/>
    <s v="Viejo"/>
    <x v="17"/>
    <n v="23968.959999999999"/>
    <n v="5033.4816000000001"/>
    <s v="KMHHT6KD6DU215342"/>
    <s v="Rosenbaum-Davis"/>
    <n v="247"/>
    <s v="Guinea"/>
    <s v="Re-Stockear"/>
    <s v="Precio Bajo"/>
    <s v="desconocido"/>
    <s v="Sin Datos"/>
    <n v="90"/>
    <s v="Septiembre"/>
  </r>
  <r>
    <n v="346"/>
    <s v="Chrysler"/>
    <s v="Crossfire"/>
    <n v="2006"/>
    <s v="Nuevo"/>
    <x v="9"/>
    <n v="40362.67"/>
    <n v="8476.1606999999985"/>
    <s v="1FMJU1H50AE884310"/>
    <s v="Mayer Inc"/>
    <n v="1383"/>
    <s v="Latvia"/>
    <s v="Suficiente Stock"/>
    <s v="Precio Regular"/>
    <s v="desconocido"/>
    <s v="Sin Datos"/>
    <n v="84"/>
    <s v="Octubre"/>
  </r>
  <r>
    <n v="347"/>
    <s v="Mercedes-Benz"/>
    <s v="S-Class"/>
    <n v="1988"/>
    <s v="Viejo"/>
    <x v="4"/>
    <n v="43604.6"/>
    <n v="9156.9659999999985"/>
    <s v="JN1CV6EK7CM903323"/>
    <s v="O'Connell Inc"/>
    <n v="2153"/>
    <s v="Indonesia"/>
    <s v="Suficiente Stock"/>
    <s v="Precio Regular"/>
    <s v="desconocido"/>
    <s v="Sin Datos"/>
    <n v="338"/>
    <s v="Noviembre"/>
  </r>
  <r>
    <n v="348"/>
    <s v="Dodge"/>
    <s v="Caliber"/>
    <n v="2012"/>
    <s v="Nuevo"/>
    <x v="5"/>
    <n v="114324.01"/>
    <n v="24008.042099999999"/>
    <s v="WDDHF7GB1EA956113"/>
    <s v="Kreiger Inc"/>
    <n v="2718"/>
    <s v="Cyprus"/>
    <s v="Suficiente Stock"/>
    <s v="Precio Alto"/>
    <s v="desconocido"/>
    <s v="Sin Datos"/>
    <n v="343"/>
    <s v="Diciembre"/>
  </r>
  <r>
    <n v="349"/>
    <s v="Mercedes-Benz"/>
    <s v="CLK-Class"/>
    <n v="2007"/>
    <s v="Nuevo"/>
    <x v="7"/>
    <n v="110712.12"/>
    <n v="23249.545199999997"/>
    <s v="1D7RW3GKXAS646480"/>
    <s v="Lemke and Sons"/>
    <n v="2450"/>
    <s v="Portugal"/>
    <s v="Suficiente Stock"/>
    <s v="Precio Alto"/>
    <s v="desconocido"/>
    <s v="Sin Datos"/>
    <n v="146"/>
    <s v="Enero"/>
  </r>
  <r>
    <n v="350"/>
    <s v="Ford"/>
    <s v="Aerostar"/>
    <n v="1992"/>
    <s v="Viejo"/>
    <x v="12"/>
    <n v="54952.21"/>
    <n v="11539.964099999999"/>
    <s v="19VDE3F74EE655620"/>
    <s v="Waelchi-Boehm"/>
    <n v="2920"/>
    <s v="Peru"/>
    <s v="Suficiente Stock"/>
    <s v="Precio Regular"/>
    <s v="desconocido"/>
    <s v="Sin Datos"/>
    <n v="422"/>
    <s v="Febrero"/>
  </r>
  <r>
    <n v="351"/>
    <s v="Chevrolet"/>
    <n v="3500"/>
    <n v="1995"/>
    <s v="Viejo"/>
    <x v="4"/>
    <n v="116737.77"/>
    <n v="24514.931700000001"/>
    <s v="3FADP0L32CR726004"/>
    <s v="Greenfelder Group"/>
    <n v="799"/>
    <s v="China"/>
    <s v="Suficiente Stock"/>
    <s v="Precio Alto"/>
    <s v="desconocido"/>
    <s v="Sin Datos"/>
    <n v="230"/>
    <s v="Marzo"/>
  </r>
  <r>
    <n v="352"/>
    <s v="Mazda"/>
    <s v="Familia"/>
    <n v="1992"/>
    <s v="Viejo"/>
    <x v="18"/>
    <n v="126213.7"/>
    <n v="26504.876999999997"/>
    <s v="2G4WD582161171382"/>
    <s v="Trantow, Gleichner and Reichert"/>
    <n v="722"/>
    <s v="Indonesia"/>
    <s v="Suficiente Stock"/>
    <s v="Precio Alto"/>
    <s v="desconocido"/>
    <s v="Sin Datos"/>
    <n v="74"/>
    <s v="Abril"/>
  </r>
  <r>
    <n v="353"/>
    <s v="Ford"/>
    <s v="Taurus"/>
    <n v="2007"/>
    <s v="Nuevo"/>
    <x v="1"/>
    <n v="146061.91"/>
    <n v="30673.001100000001"/>
    <s v="1VWAH7A38DC212600"/>
    <s v="Blanda LLC"/>
    <n v="2021"/>
    <s v="France"/>
    <s v="Suficiente Stock"/>
    <s v="Precio Alto"/>
    <s v="desconocido"/>
    <s v="Sin Datos"/>
    <n v="488"/>
    <s v="Mayo"/>
  </r>
  <r>
    <n v="354"/>
    <s v="Toyota"/>
    <s v="Xtra"/>
    <n v="1993"/>
    <s v="Viejo"/>
    <x v="8"/>
    <n v="53760.87"/>
    <n v="11289.7827"/>
    <s v="WBALX3C51CD690403"/>
    <s v="Luettgen, Ondricka and Jones"/>
    <n v="4870"/>
    <s v="Mexico"/>
    <s v="Suficiente Stock"/>
    <s v="Precio Regular"/>
    <s v="desconocido"/>
    <s v="Sin Datos"/>
    <n v="360"/>
    <s v="Junio"/>
  </r>
  <r>
    <n v="355"/>
    <s v="GMC"/>
    <s v="Savana 2500"/>
    <n v="2004"/>
    <s v="Nuevo"/>
    <x v="6"/>
    <n v="66314.95"/>
    <n v="13926.139499999999"/>
    <s v="JN1AZ4EH9CM364112"/>
    <s v="Parisian LLC"/>
    <n v="1713"/>
    <s v="Jamaica"/>
    <s v="Suficiente Stock"/>
    <s v="Precio Regular"/>
    <s v="desconocido"/>
    <s v="Sin Datos"/>
    <n v="325"/>
    <s v="Julio"/>
  </r>
  <r>
    <n v="356"/>
    <s v="Mazda"/>
    <s v="Tribute"/>
    <n v="2008"/>
    <s v="Nuevo"/>
    <x v="6"/>
    <n v="74797.81"/>
    <n v="15707.540099999998"/>
    <s v="1FTSW2A5XAE661615"/>
    <s v="Schoen, Mueller and Swaniawski"/>
    <n v="4077"/>
    <s v="Poland"/>
    <s v="Suficiente Stock"/>
    <s v="Precio Regular"/>
    <s v="Hermine Shotton"/>
    <s v="Alto"/>
    <n v="258"/>
    <s v="Agosto"/>
  </r>
  <r>
    <n v="357"/>
    <s v="Lexus"/>
    <s v="GS"/>
    <n v="2007"/>
    <s v="Nuevo"/>
    <x v="14"/>
    <n v="104556.02"/>
    <n v="21956.764200000001"/>
    <s v="WBAHN03598D998288"/>
    <s v="Greenholt, Mertz and Wolff"/>
    <n v="2995"/>
    <s v="Vietnam"/>
    <s v="Suficiente Stock"/>
    <s v="Precio Alto"/>
    <s v="desconocido"/>
    <s v="Sin Datos"/>
    <n v="50"/>
    <s v="Septiembre"/>
  </r>
  <r>
    <n v="358"/>
    <s v="Chevrolet"/>
    <s v="Avalanche 2500"/>
    <n v="2006"/>
    <s v="Nuevo"/>
    <x v="12"/>
    <n v="125553.95"/>
    <n v="26366.3295"/>
    <s v="JN8AF5MR3DT352880"/>
    <s v="Nitzsche, Marvin and Wintheiser"/>
    <n v="4222"/>
    <s v="New Zealand"/>
    <s v="Suficiente Stock"/>
    <s v="Precio Alto"/>
    <s v="desconocido"/>
    <s v="Sin Datos"/>
    <n v="366"/>
    <s v="Octubre"/>
  </r>
  <r>
    <n v="359"/>
    <s v="Volvo"/>
    <s v="V40"/>
    <n v="2004"/>
    <s v="Nuevo"/>
    <x v="4"/>
    <n v="82710.42"/>
    <n v="17369.188200000001"/>
    <s v="3D73M3CL3BG544781"/>
    <s v="Hayes, Treutel and Hermann"/>
    <n v="1366"/>
    <s v="Philippines"/>
    <s v="Suficiente Stock"/>
    <s v="Precio Regular"/>
    <s v="desconocido"/>
    <s v="Sin Datos"/>
    <n v="290"/>
    <s v="Noviembre"/>
  </r>
  <r>
    <n v="360"/>
    <s v="Lamborghini"/>
    <s v="Diablo"/>
    <n v="1999"/>
    <s v="Viejo"/>
    <x v="9"/>
    <n v="38503.980000000003"/>
    <n v="8085.8358000000007"/>
    <s v="WAU4FBFL7CA131788"/>
    <s v="Hansen, Heidenreich and Pfeffer"/>
    <n v="666"/>
    <s v="Malaysia"/>
    <s v="Suficiente Stock"/>
    <s v="Precio Regular"/>
    <s v="Roland Ikringill"/>
    <s v="Medio"/>
    <n v="140"/>
    <s v="Diciembre"/>
  </r>
  <r>
    <n v="361"/>
    <s v="Oldsmobile"/>
    <s v="Silhouette"/>
    <n v="2004"/>
    <s v="Nuevo"/>
    <x v="7"/>
    <n v="85654.11"/>
    <n v="17987.363099999999"/>
    <s v="WBAWR33517P100213"/>
    <s v="Dickens-Wuckert"/>
    <n v="4155"/>
    <s v="Indonesia"/>
    <s v="Suficiente Stock"/>
    <s v="Precio Regular"/>
    <s v="Parke Medendorp"/>
    <s v="Bajo"/>
    <n v="144"/>
    <s v="Enero"/>
  </r>
  <r>
    <n v="362"/>
    <s v="Audi"/>
    <s v="S4"/>
    <n v="2001"/>
    <s v="Nuevo"/>
    <x v="5"/>
    <n v="36579.379999999997"/>
    <n v="7681.6697999999988"/>
    <s v="3LN6L2LU5FR866941"/>
    <s v="Langworth-Dibbert"/>
    <n v="895"/>
    <s v="Japan"/>
    <s v="Suficiente Stock"/>
    <s v="Precio Regular"/>
    <s v="desconocido"/>
    <s v="Sin Datos"/>
    <n v="101"/>
    <s v="Febrero"/>
  </r>
  <r>
    <n v="363"/>
    <s v="Land Rover"/>
    <s v="Range Rover"/>
    <n v="2005"/>
    <s v="Nuevo"/>
    <x v="6"/>
    <n v="16516.2"/>
    <n v="3468.402"/>
    <s v="1N4AL2AP1BN396924"/>
    <s v="Feest and Sons"/>
    <n v="3182"/>
    <s v="Indonesia"/>
    <s v="Suficiente Stock"/>
    <s v="Precio Bajo"/>
    <s v="desconocido"/>
    <s v="Sin Datos"/>
    <n v="422"/>
    <s v="Marzo"/>
  </r>
  <r>
    <n v="364"/>
    <s v="Suzuki"/>
    <s v="Swift"/>
    <n v="2000"/>
    <s v="Viejo"/>
    <x v="7"/>
    <n v="53179.54"/>
    <n v="11167.7034"/>
    <s v="WBADN63412G316423"/>
    <s v="Hamill and Sons"/>
    <n v="648"/>
    <s v="Burkina Faso"/>
    <s v="Suficiente Stock"/>
    <s v="Precio Regular"/>
    <s v="desconocido"/>
    <s v="Sin Datos"/>
    <n v="114"/>
    <s v="Abril"/>
  </r>
  <r>
    <n v="365"/>
    <s v="Mitsubishi"/>
    <s v="Mirage"/>
    <n v="1985"/>
    <s v="Viejo"/>
    <x v="17"/>
    <n v="99207.17"/>
    <n v="20833.505699999998"/>
    <s v="5J8TB4H32GL486026"/>
    <s v="Torphy-Sporer"/>
    <n v="452"/>
    <s v="Vietnam"/>
    <s v="Re-Stockear"/>
    <s v="Precio Regular"/>
    <s v="desconocido"/>
    <s v="Sin Datos"/>
    <n v="408"/>
    <s v="Mayo"/>
  </r>
  <r>
    <n v="366"/>
    <s v="Mazda"/>
    <s v="Protege"/>
    <n v="1995"/>
    <s v="Viejo"/>
    <x v="3"/>
    <n v="69480.479999999996"/>
    <n v="14590.900799999999"/>
    <s v="5LMJJ2H53AE375164"/>
    <s v="Larkin LLC"/>
    <n v="4553"/>
    <s v="Netherlands"/>
    <s v="Suficiente Stock"/>
    <s v="Precio Regular"/>
    <s v="desconocido"/>
    <s v="Sin Datos"/>
    <n v="353"/>
    <s v="Junio"/>
  </r>
  <r>
    <n v="367"/>
    <s v="Ford"/>
    <s v="Thunderbird"/>
    <n v="1988"/>
    <s v="Viejo"/>
    <x v="13"/>
    <n v="79754.600000000006"/>
    <n v="0"/>
    <s v="WBAWC7C5XAP265810"/>
    <s v="Bogan, Barton and Wolff"/>
    <n v="1159"/>
    <s v="Colombia"/>
    <s v="Suficiente Stock"/>
    <s v="Precio Regular"/>
    <s v="desconocido"/>
    <s v="Sin Datos"/>
    <n v="151"/>
    <s v="Julio"/>
  </r>
  <r>
    <n v="368"/>
    <s v="Lincoln"/>
    <s v="Navigator"/>
    <n v="2009"/>
    <s v="Nuevo"/>
    <x v="17"/>
    <n v="114511.76"/>
    <n v="24047.469599999997"/>
    <s v="3FAHP0DC3BR873964"/>
    <s v="Kulas-Mitchell"/>
    <n v="474"/>
    <s v="Albania"/>
    <s v="Re-Stockear"/>
    <s v="Precio Alto"/>
    <s v="desconocido"/>
    <s v="Sin Datos"/>
    <n v="312"/>
    <s v="Agosto"/>
  </r>
  <r>
    <n v="369"/>
    <s v="Ferrari"/>
    <s v="California"/>
    <n v="2010"/>
    <s v="Nuevo"/>
    <x v="12"/>
    <n v="59632.92"/>
    <n v="0"/>
    <s v="WAUDH74F57N326582"/>
    <s v="Brakus, Carter and Ritchie"/>
    <n v="952"/>
    <s v="Colombia"/>
    <s v="Suficiente Stock"/>
    <s v="Precio Regular"/>
    <s v="desconocido"/>
    <s v="Sin Datos"/>
    <n v="339"/>
    <s v="Septiembre"/>
  </r>
  <r>
    <n v="370"/>
    <s v="Suzuki"/>
    <s v="Equator"/>
    <n v="2009"/>
    <s v="Nuevo"/>
    <x v="14"/>
    <n v="26035.23"/>
    <n v="5467.3982999999998"/>
    <s v="WA19FAFL8DA526982"/>
    <s v="Harber and Sons"/>
    <n v="3646"/>
    <s v="China"/>
    <s v="Suficiente Stock"/>
    <s v="Precio Bajo"/>
    <s v="desconocido"/>
    <s v="Sin Datos"/>
    <n v="130"/>
    <s v="Octubre"/>
  </r>
  <r>
    <n v="371"/>
    <s v="Mitsubishi"/>
    <s v="Truck"/>
    <n v="1994"/>
    <s v="Viejo"/>
    <x v="12"/>
    <n v="128115.79"/>
    <n v="26904.315899999998"/>
    <s v="WVGAV3AX3EW228819"/>
    <s v="Ziemann, Dare and Greenfelder"/>
    <n v="683"/>
    <s v="Nigeria"/>
    <s v="Suficiente Stock"/>
    <s v="Precio Alto"/>
    <s v="desconocido"/>
    <s v="Sin Datos"/>
    <n v="492"/>
    <s v="Noviembre"/>
  </r>
  <r>
    <n v="372"/>
    <s v="CitroÃ«n"/>
    <s v="CX"/>
    <n v="1989"/>
    <s v="Viejo"/>
    <x v="18"/>
    <n v="62768.59"/>
    <n v="13181.403899999999"/>
    <s v="2B3CK3CV9AH858775"/>
    <s v="Hills-Davis"/>
    <n v="2422"/>
    <s v="Saudi Arabia"/>
    <s v="Suficiente Stock"/>
    <s v="Precio Regular"/>
    <s v="desconocido"/>
    <s v="Sin Datos"/>
    <n v="202"/>
    <s v="Diciembre"/>
  </r>
  <r>
    <n v="373"/>
    <s v="Nissan"/>
    <s v="Armada"/>
    <n v="2010"/>
    <s v="Nuevo"/>
    <x v="17"/>
    <n v="46609.61"/>
    <n v="9788.0180999999993"/>
    <s v="1C4NJCBA2FD291323"/>
    <s v="VonRueden-Kihn"/>
    <n v="945"/>
    <s v="Croatia"/>
    <s v="Suficiente Stock"/>
    <s v="Precio Regular"/>
    <s v="Jillie Randle"/>
    <s v="Alto"/>
    <n v="229"/>
    <s v="Enero"/>
  </r>
  <r>
    <n v="374"/>
    <s v="GMC"/>
    <s v="Savana 1500"/>
    <n v="2006"/>
    <s v="Nuevo"/>
    <x v="18"/>
    <n v="40905.120000000003"/>
    <n v="8590.0752000000011"/>
    <s v="WAUKFBFL8BA768730"/>
    <s v="Streich and Sons"/>
    <n v="1742"/>
    <s v="Central African Republic"/>
    <s v="Suficiente Stock"/>
    <s v="Precio Regular"/>
    <s v="desconocido"/>
    <s v="Sin Datos"/>
    <n v="149"/>
    <s v="Febrero"/>
  </r>
  <r>
    <n v="375"/>
    <s v="Pontiac"/>
    <s v="Sunbird"/>
    <n v="1986"/>
    <s v="Viejo"/>
    <x v="6"/>
    <n v="56891.64"/>
    <n v="11947.2444"/>
    <s v="5XYKT3A61EG681825"/>
    <s v="Brekke, Wehner and Jacobi"/>
    <n v="2513"/>
    <s v="China"/>
    <s v="Suficiente Stock"/>
    <s v="Precio Regular"/>
    <s v="desconocido"/>
    <s v="Sin Datos"/>
    <n v="223"/>
    <s v="Marzo"/>
  </r>
  <r>
    <n v="376"/>
    <s v="Cadillac"/>
    <s v="Fleetwood"/>
    <n v="1992"/>
    <s v="Viejo"/>
    <x v="2"/>
    <n v="62060.07"/>
    <n v="13032.6147"/>
    <s v="4A31K2DF4AE977622"/>
    <s v="Schulist, Trantow and Murphy"/>
    <n v="4300"/>
    <s v="Sweden"/>
    <s v="Suficiente Stock"/>
    <s v="Precio Regular"/>
    <s v="desconocido"/>
    <s v="Sin Datos"/>
    <n v="192"/>
    <s v="Abril"/>
  </r>
  <r>
    <n v="377"/>
    <s v="Volkswagen"/>
    <s v="Passat"/>
    <n v="1999"/>
    <s v="Viejo"/>
    <x v="6"/>
    <n v="127851.89"/>
    <n v="26848.8969"/>
    <s v="SCBBR9ZA9DC034525"/>
    <s v="Kuvalis-Parisian"/>
    <n v="1166"/>
    <s v="China"/>
    <s v="Suficiente Stock"/>
    <s v="Precio Alto"/>
    <s v="desconocido"/>
    <s v="Sin Datos"/>
    <n v="73"/>
    <s v="Mayo"/>
  </r>
  <r>
    <n v="378"/>
    <s v="Mitsubishi"/>
    <s v="Lancer Evolution"/>
    <n v="2002"/>
    <s v="Nuevo"/>
    <x v="16"/>
    <n v="66748.95"/>
    <n v="14017.279499999999"/>
    <s v="WA1DGBFE4BD473742"/>
    <s v="Bashirian-Bergnaum"/>
    <n v="1834"/>
    <s v="China"/>
    <s v="Suficiente Stock"/>
    <s v="Precio Regular"/>
    <s v="desconocido"/>
    <s v="Sin Datos"/>
    <n v="166"/>
    <s v="Junio"/>
  </r>
  <r>
    <n v="379"/>
    <s v="Jeep"/>
    <s v="Liberty"/>
    <n v="2003"/>
    <s v="Nuevo"/>
    <x v="2"/>
    <n v="84970.25"/>
    <n v="17843.752499999999"/>
    <s v="1FTEW1C82AF573649"/>
    <s v="Bayer, Ward and Abernathy"/>
    <n v="241"/>
    <s v="China"/>
    <s v="Re-Stockear"/>
    <s v="Precio Regular"/>
    <s v="desconocido"/>
    <s v="Sin Datos"/>
    <n v="194"/>
    <s v="Julio"/>
  </r>
  <r>
    <n v="380"/>
    <s v="Saturn"/>
    <s v="Sky"/>
    <n v="2008"/>
    <s v="Nuevo"/>
    <x v="8"/>
    <n v="126925.33"/>
    <n v="26654.319299999999"/>
    <s v="1D7RW2BKXBS219500"/>
    <s v="Yost-Abernathy"/>
    <n v="3553"/>
    <s v="Bulgaria"/>
    <s v="Suficiente Stock"/>
    <s v="Precio Alto"/>
    <s v="desconocido"/>
    <s v="Sin Datos"/>
    <n v="101"/>
    <s v="Agosto"/>
  </r>
  <r>
    <n v="381"/>
    <s v="Mazda"/>
    <n v="929"/>
    <n v="1991"/>
    <s v="Viejo"/>
    <x v="7"/>
    <n v="71759.59"/>
    <n v="15069.513899999998"/>
    <s v="YV1382MWXA2368945"/>
    <s v="Anderson, Schaden and Kuphal"/>
    <n v="4661"/>
    <s v="China"/>
    <s v="Suficiente Stock"/>
    <s v="Precio Regular"/>
    <s v="desconocido"/>
    <s v="Sin Datos"/>
    <n v="323"/>
    <s v="Septiembre"/>
  </r>
  <r>
    <n v="382"/>
    <s v="Dodge"/>
    <s v="Intrepid"/>
    <n v="2004"/>
    <s v="Nuevo"/>
    <x v="5"/>
    <n v="48142.14"/>
    <n v="10109.849399999999"/>
    <s v="WA1LGAFE6FD158842"/>
    <s v="Lueilwitz-Hilll"/>
    <n v="3534"/>
    <s v="Myanmar"/>
    <s v="Suficiente Stock"/>
    <s v="Precio Regular"/>
    <s v="desconocido"/>
    <s v="Sin Datos"/>
    <n v="73"/>
    <s v="Octubre"/>
  </r>
  <r>
    <n v="383"/>
    <s v="Mercedes-Benz"/>
    <s v="C-Class"/>
    <n v="2007"/>
    <s v="Nuevo"/>
    <x v="1"/>
    <n v="75831.86"/>
    <n v="15924.6906"/>
    <s v="1FTNS2EW4AD204039"/>
    <s v="Blanda and Sons"/>
    <n v="4084"/>
    <s v="Philippines"/>
    <s v="Suficiente Stock"/>
    <s v="Precio Regular"/>
    <s v="desconocido"/>
    <s v="Sin Datos"/>
    <n v="425"/>
    <s v="Noviembre"/>
  </r>
  <r>
    <n v="384"/>
    <s v="Volkswagen"/>
    <s v="Jetta"/>
    <n v="1984"/>
    <s v="Viejo"/>
    <x v="7"/>
    <n v="38072.480000000003"/>
    <n v="7995.2208000000001"/>
    <s v="1FMJK1H58EE276062"/>
    <s v="Johnston, Pagac and Schmeler"/>
    <n v="3953"/>
    <s v="China"/>
    <s v="Suficiente Stock"/>
    <s v="Precio Regular"/>
    <s v="desconocido"/>
    <s v="Sin Datos"/>
    <n v="182"/>
    <s v="Diciembre"/>
  </r>
  <r>
    <n v="385"/>
    <s v="Oldsmobile"/>
    <s v="Regency"/>
    <n v="1998"/>
    <s v="Viejo"/>
    <x v="15"/>
    <n v="124484.03"/>
    <n v="26141.6463"/>
    <s v="3VW8S7AT1FM186536"/>
    <s v="Farrell Inc"/>
    <n v="4492"/>
    <s v="France"/>
    <s v="Suficiente Stock"/>
    <s v="Precio Alto"/>
    <s v="desconocido"/>
    <s v="Sin Datos"/>
    <n v="327"/>
    <s v="Enero"/>
  </r>
  <r>
    <n v="386"/>
    <s v="Ford"/>
    <s v="Expedition EL"/>
    <n v="2008"/>
    <s v="Nuevo"/>
    <x v="10"/>
    <n v="75459.58"/>
    <n v="15846.5118"/>
    <s v="WBAYA6C53FG362685"/>
    <s v="Reilly, Hirthe and Howe"/>
    <n v="280"/>
    <s v="Sweden"/>
    <s v="Re-Stockear"/>
    <s v="Precio Regular"/>
    <s v="desconocido"/>
    <s v="Sin Datos"/>
    <n v="213"/>
    <s v="Febrero"/>
  </r>
  <r>
    <n v="387"/>
    <s v="Mercedes-Benz"/>
    <s v="SLK-Class"/>
    <n v="1999"/>
    <s v="Viejo"/>
    <x v="18"/>
    <n v="95426.87"/>
    <n v="20039.642699999997"/>
    <s v="WAUKF98E27A522755"/>
    <s v="Kuhlman-Block"/>
    <n v="1220"/>
    <s v="Sweden"/>
    <s v="Suficiente Stock"/>
    <s v="Precio Regular"/>
    <s v="desconocido"/>
    <s v="Sin Datos"/>
    <n v="276"/>
    <s v="Marzo"/>
  </r>
  <r>
    <n v="388"/>
    <s v="GMC"/>
    <s v="Savana 1500"/>
    <n v="2010"/>
    <s v="Nuevo"/>
    <x v="13"/>
    <n v="121076.97"/>
    <n v="25426.163700000001"/>
    <s v="1GYS4BEF4CR578621"/>
    <s v="Hoppe Inc"/>
    <n v="3748"/>
    <s v="China"/>
    <s v="Suficiente Stock"/>
    <s v="Precio Alto"/>
    <s v="desconocido"/>
    <s v="Sin Datos"/>
    <n v="387"/>
    <s v="Abril"/>
  </r>
  <r>
    <n v="389"/>
    <s v="Lincoln"/>
    <s v="Mark VIII"/>
    <n v="1997"/>
    <s v="Viejo"/>
    <x v="3"/>
    <n v="139924.1"/>
    <n v="29384.061000000002"/>
    <s v="WBA5B1C5XFG396870"/>
    <s v="Kozey and Sons"/>
    <n v="3773"/>
    <s v="Japan"/>
    <s v="Suficiente Stock"/>
    <s v="Precio Alto"/>
    <s v="desconocido"/>
    <s v="Sin Datos"/>
    <n v="321"/>
    <s v="Mayo"/>
  </r>
  <r>
    <n v="390"/>
    <s v="Honda"/>
    <s v="Accord"/>
    <n v="1987"/>
    <s v="Viejo"/>
    <x v="15"/>
    <n v="72093.279999999999"/>
    <n v="15139.5888"/>
    <s v="1FTSW2B51AE101366"/>
    <s v="Ruecker-Bartoletti"/>
    <n v="4249"/>
    <s v="United States"/>
    <s v="Suficiente Stock"/>
    <s v="Precio Regular"/>
    <s v="desconocido"/>
    <s v="Sin Datos"/>
    <n v="323"/>
    <s v="Junio"/>
  </r>
  <r>
    <n v="391"/>
    <s v="Mitsubishi"/>
    <s v="Montero"/>
    <n v="1997"/>
    <s v="Viejo"/>
    <x v="15"/>
    <n v="25711.85"/>
    <n v="5399.4884999999995"/>
    <s v="WBAUN1C53BV120779"/>
    <s v="Larson LLC"/>
    <n v="395"/>
    <s v="Japan"/>
    <s v="Re-Stockear"/>
    <s v="Precio Bajo"/>
    <s v="desconocido"/>
    <s v="Sin Datos"/>
    <n v="197"/>
    <s v="Julio"/>
  </r>
  <r>
    <n v="392"/>
    <s v="Chevrolet"/>
    <s v="Blazer"/>
    <n v="2002"/>
    <s v="Nuevo"/>
    <x v="17"/>
    <n v="35281.360000000001"/>
    <n v="0"/>
    <s v="1NXBU4EE3AZ072194"/>
    <s v="Collier, Ledner and Sporer"/>
    <n v="3208"/>
    <s v="Colombia"/>
    <s v="Suficiente Stock"/>
    <s v="Precio Regular"/>
    <s v="desconocido"/>
    <s v="Sin Datos"/>
    <n v="290"/>
    <s v="Agosto"/>
  </r>
  <r>
    <n v="393"/>
    <s v="Mercury"/>
    <s v="Cougar"/>
    <n v="1993"/>
    <s v="Viejo"/>
    <x v="9"/>
    <n v="28736.29"/>
    <n v="6034.6208999999999"/>
    <s v="WAUGGAFRXEA484683"/>
    <s v="Cummings, Kautzer and Nienow"/>
    <n v="764"/>
    <s v="Tanzania"/>
    <s v="Suficiente Stock"/>
    <s v="Precio Bajo"/>
    <s v="desconocido"/>
    <s v="Sin Datos"/>
    <n v="420"/>
    <s v="Septiembre"/>
  </r>
  <r>
    <n v="394"/>
    <s v="BMW"/>
    <s v="3 Series"/>
    <n v="1997"/>
    <s v="Viejo"/>
    <x v="9"/>
    <n v="37540.53"/>
    <n v="7883.5112999999992"/>
    <s v="WVGAV7AX3FW501203"/>
    <s v="Larkin Group"/>
    <n v="4805"/>
    <s v="Indonesia"/>
    <s v="Suficiente Stock"/>
    <s v="Precio Regular"/>
    <s v="Alley Charon"/>
    <s v="Bajo"/>
    <n v="412"/>
    <s v="Octubre"/>
  </r>
  <r>
    <n v="395"/>
    <s v="Toyota"/>
    <s v="Camry"/>
    <n v="1994"/>
    <s v="Viejo"/>
    <x v="18"/>
    <n v="138245.13"/>
    <n v="29031.477299999999"/>
    <s v="5UXWX7C58CL965163"/>
    <s v="Bosco-O'Keefe"/>
    <n v="2216"/>
    <s v="Indonesia"/>
    <s v="Suficiente Stock"/>
    <s v="Precio Alto"/>
    <s v="desconocido"/>
    <s v="Sin Datos"/>
    <n v="327"/>
    <s v="Noviembre"/>
  </r>
  <r>
    <n v="396"/>
    <s v="Mercedes-Benz"/>
    <s v="CLS-Class"/>
    <n v="2007"/>
    <s v="Nuevo"/>
    <x v="18"/>
    <n v="45725.16"/>
    <n v="9602.2836000000007"/>
    <s v="1G6AA5RX1D0610870"/>
    <s v="Upton-Lynch"/>
    <n v="3868"/>
    <s v="Indonesia"/>
    <s v="Suficiente Stock"/>
    <s v="Precio Regular"/>
    <s v="desconocido"/>
    <s v="Sin Datos"/>
    <n v="396"/>
    <s v="Diciembre"/>
  </r>
  <r>
    <n v="397"/>
    <s v="Ford"/>
    <s v="Mustang"/>
    <n v="2002"/>
    <s v="Nuevo"/>
    <x v="18"/>
    <n v="37606.21"/>
    <n v="7897.3040999999994"/>
    <s v="WBAAV33431F054121"/>
    <s v="Zieme Group"/>
    <n v="3908"/>
    <s v="Gambia"/>
    <s v="Suficiente Stock"/>
    <s v="Precio Regular"/>
    <s v="desconocido"/>
    <s v="Sin Datos"/>
    <n v="276"/>
    <s v="Enero"/>
  </r>
  <r>
    <n v="398"/>
    <s v="Subaru"/>
    <s v="Loyale"/>
    <n v="1992"/>
    <s v="Viejo"/>
    <x v="11"/>
    <n v="23592.41"/>
    <n v="4954.4061000000002"/>
    <s v="WUARL48H48K175760"/>
    <s v="Weimann and Sons"/>
    <n v="1958"/>
    <s v="United States"/>
    <s v="Suficiente Stock"/>
    <s v="Precio Bajo"/>
    <s v="desconocido"/>
    <s v="Sin Datos"/>
    <n v="236"/>
    <s v="Febrero"/>
  </r>
  <r>
    <n v="399"/>
    <s v="Volvo"/>
    <s v="C30"/>
    <n v="2011"/>
    <s v="Nuevo"/>
    <x v="8"/>
    <n v="143712.1"/>
    <n v="30179.541000000001"/>
    <s v="5XYZG3AB9CG096262"/>
    <s v="Renner-Kub"/>
    <n v="4693"/>
    <s v="Russia"/>
    <s v="Suficiente Stock"/>
    <s v="Precio Alto"/>
    <s v="desconocido"/>
    <s v="Sin Datos"/>
    <n v="211"/>
    <s v="Marzo"/>
  </r>
  <r>
    <n v="400"/>
    <s v="BMW"/>
    <n v="530"/>
    <n v="2007"/>
    <s v="Nuevo"/>
    <x v="3"/>
    <n v="88499.45"/>
    <n v="0"/>
    <s v="SCBGC3ZAXEC853369"/>
    <s v="Boyle, Beatty and Hoeger"/>
    <n v="4009"/>
    <s v="Greece"/>
    <s v="Suficiente Stock"/>
    <s v="Precio Regular"/>
    <s v="desconocido"/>
    <s v="Sin Datos"/>
    <n v="82"/>
    <s v="Abril"/>
  </r>
  <r>
    <n v="401"/>
    <s v="Isuzu"/>
    <s v="VehiCROSS"/>
    <n v="1999"/>
    <s v="Viejo"/>
    <x v="8"/>
    <n v="43442.01"/>
    <n v="9122.8220999999994"/>
    <s v="KL4CJFSB2EB799412"/>
    <s v="Hahn-Terry"/>
    <n v="824"/>
    <s v="North Korea"/>
    <s v="Suficiente Stock"/>
    <s v="Precio Regular"/>
    <s v="desconocido"/>
    <s v="Sin Datos"/>
    <n v="266"/>
    <s v="Mayo"/>
  </r>
  <r>
    <n v="402"/>
    <s v="Lincoln"/>
    <s v="Navigator"/>
    <n v="2005"/>
    <s v="Nuevo"/>
    <x v="13"/>
    <n v="90258.240000000005"/>
    <n v="18954.2304"/>
    <s v="1N4AB7APXDN714090"/>
    <s v="Mayer and Sons"/>
    <n v="4374"/>
    <s v="Syria"/>
    <s v="Suficiente Stock"/>
    <s v="Precio Regular"/>
    <s v="desconocido"/>
    <s v="Sin Datos"/>
    <n v="113"/>
    <s v="Junio"/>
  </r>
  <r>
    <n v="403"/>
    <s v="BMW"/>
    <s v="M3"/>
    <n v="2010"/>
    <s v="Nuevo"/>
    <x v="5"/>
    <n v="96936.69"/>
    <n v="0"/>
    <s v="WA1LFBFP5DA480753"/>
    <s v="Ziemann and Sons"/>
    <n v="1494"/>
    <s v="Greece"/>
    <s v="Suficiente Stock"/>
    <s v="Precio Regular"/>
    <s v="desconocido"/>
    <s v="Sin Datos"/>
    <n v="439"/>
    <s v="Julio"/>
  </r>
  <r>
    <n v="404"/>
    <s v="Mercedes-Benz"/>
    <s v="M-Class"/>
    <n v="2006"/>
    <s v="Nuevo"/>
    <x v="6"/>
    <n v="32590.17"/>
    <n v="6843.9356999999991"/>
    <s v="WUAGNAFG2BN689784"/>
    <s v="Schroeder Inc"/>
    <n v="655"/>
    <s v="United States"/>
    <s v="Suficiente Stock"/>
    <s v="Precio Regular"/>
    <s v="desconocido"/>
    <s v="Sin Datos"/>
    <n v="145"/>
    <s v="Agosto"/>
  </r>
  <r>
    <n v="405"/>
    <s v="Chevrolet"/>
    <s v="Monte Carlo"/>
    <n v="2002"/>
    <s v="Nuevo"/>
    <x v="7"/>
    <n v="76854.87"/>
    <n v="0"/>
    <s v="KMHTC6AD9EU172077"/>
    <s v="Harber, Crona and Kuhlman"/>
    <n v="2410"/>
    <s v="Greece"/>
    <s v="Suficiente Stock"/>
    <s v="Precio Regular"/>
    <s v="desconocido"/>
    <s v="Sin Datos"/>
    <n v="112"/>
    <s v="Septiembre"/>
  </r>
  <r>
    <n v="406"/>
    <s v="Kia"/>
    <s v="Spectra"/>
    <n v="2004"/>
    <s v="Nuevo"/>
    <x v="14"/>
    <n v="96083.98"/>
    <n v="20177.6358"/>
    <s v="KNDPB3A22B7609806"/>
    <s v="Buckridge Inc"/>
    <n v="2198"/>
    <s v="Nigeria"/>
    <s v="Suficiente Stock"/>
    <s v="Precio Regular"/>
    <s v="desconocido"/>
    <s v="Sin Datos"/>
    <n v="72"/>
    <s v="Octubre"/>
  </r>
  <r>
    <n v="407"/>
    <s v="Dodge"/>
    <s v="Ram 2500"/>
    <n v="2006"/>
    <s v="Nuevo"/>
    <x v="4"/>
    <n v="29449.06"/>
    <n v="6184.3026"/>
    <s v="JA32U1FUXBU169109"/>
    <s v="Hettinger-Rowe"/>
    <n v="2988"/>
    <s v="Russia"/>
    <s v="Suficiente Stock"/>
    <s v="Precio Bajo"/>
    <s v="desconocido"/>
    <s v="Sin Datos"/>
    <n v="232"/>
    <s v="Noviembre"/>
  </r>
  <r>
    <n v="408"/>
    <s v="Nissan"/>
    <s v="Maxima"/>
    <n v="1992"/>
    <s v="Viejo"/>
    <x v="17"/>
    <n v="143791.25"/>
    <n v="0"/>
    <s v="JM3ER2W33A0991910"/>
    <s v="Beier LLC"/>
    <n v="378"/>
    <s v="Greece"/>
    <s v="Re-Stockear"/>
    <s v="Precio Alto"/>
    <s v="desconocido"/>
    <s v="Sin Datos"/>
    <n v="58"/>
    <s v="Diciembre"/>
  </r>
  <r>
    <n v="409"/>
    <s v="Ford"/>
    <s v="Escort ZX2"/>
    <n v="2003"/>
    <s v="Nuevo"/>
    <x v="0"/>
    <n v="141753.75"/>
    <n v="29768.287499999999"/>
    <s v="WAU3GBFC9DN067286"/>
    <s v="Stiedemann, Bergnaum and Hirthe"/>
    <n v="919"/>
    <s v="Russia"/>
    <s v="Suficiente Stock"/>
    <s v="Precio Alto"/>
    <s v="desconocido"/>
    <s v="Sin Datos"/>
    <n v="192"/>
    <s v="Enero"/>
  </r>
  <r>
    <n v="410"/>
    <s v="Ford"/>
    <s v="Taurus"/>
    <n v="2004"/>
    <s v="Nuevo"/>
    <x v="13"/>
    <n v="70950.11"/>
    <n v="14899.5231"/>
    <s v="WAULD64B33N287970"/>
    <s v="Hettinger, Conroy and Kirlin"/>
    <n v="1641"/>
    <s v="Haiti"/>
    <s v="Suficiente Stock"/>
    <s v="Precio Regular"/>
    <s v="desconocido"/>
    <s v="Sin Datos"/>
    <n v="270"/>
    <s v="Febrero"/>
  </r>
  <r>
    <n v="411"/>
    <s v="Jeep"/>
    <s v="Grand Cherokee"/>
    <n v="1994"/>
    <s v="Viejo"/>
    <x v="14"/>
    <n v="138355.47"/>
    <n v="29054.648699999998"/>
    <s v="JM1NC2PF1E0533128"/>
    <s v="Ritchie, Baumbach and Rosenbaum"/>
    <n v="631"/>
    <s v="New Caledonia"/>
    <s v="Suficiente Stock"/>
    <s v="Precio Alto"/>
    <s v="desconocido"/>
    <s v="Sin Datos"/>
    <n v="137"/>
    <s v="Marzo"/>
  </r>
  <r>
    <n v="412"/>
    <s v="Honda"/>
    <s v="Civic"/>
    <n v="1989"/>
    <s v="Viejo"/>
    <x v="18"/>
    <n v="119782.3"/>
    <n v="25154.282999999999"/>
    <s v="5UXKU6C52F0909193"/>
    <s v="Hintz Group"/>
    <n v="2842"/>
    <s v="China"/>
    <s v="Suficiente Stock"/>
    <s v="Precio Alto"/>
    <s v="desconocido"/>
    <s v="Sin Datos"/>
    <n v="136"/>
    <s v="Abril"/>
  </r>
  <r>
    <n v="413"/>
    <s v="Buick"/>
    <s v="Regal"/>
    <n v="1997"/>
    <s v="Viejo"/>
    <x v="11"/>
    <n v="141298.01"/>
    <n v="29672.5821"/>
    <s v="KNAGN4AD4F5300108"/>
    <s v="Kris-Hoeger"/>
    <n v="2390"/>
    <s v="United States"/>
    <s v="Suficiente Stock"/>
    <s v="Precio Alto"/>
    <s v="desconocido"/>
    <s v="Sin Datos"/>
    <n v="326"/>
    <s v="Mayo"/>
  </r>
  <r>
    <n v="414"/>
    <s v="Suzuki"/>
    <s v="SJ"/>
    <n v="1990"/>
    <s v="Viejo"/>
    <x v="6"/>
    <n v="61602.47"/>
    <n v="12936.518700000001"/>
    <s v="1FTFW1E85AK470749"/>
    <s v="Steuber, Kshlerin and Lowe"/>
    <n v="101"/>
    <s v="China"/>
    <s v="Re-Stockear"/>
    <s v="Precio Regular"/>
    <s v="desconocido"/>
    <s v="Sin Datos"/>
    <n v="213"/>
    <s v="Junio"/>
  </r>
  <r>
    <n v="415"/>
    <s v="GMC"/>
    <s v="Sierra 1500"/>
    <n v="2005"/>
    <s v="Nuevo"/>
    <x v="3"/>
    <n v="128745.86"/>
    <n v="27036.6306"/>
    <s v="SCFFBCCD3AG820748"/>
    <s v="Gulgowski Inc"/>
    <n v="1973"/>
    <s v="Germany"/>
    <s v="Suficiente Stock"/>
    <s v="Precio Alto"/>
    <s v="desconocido"/>
    <s v="Sin Datos"/>
    <n v="219"/>
    <s v="Julio"/>
  </r>
  <r>
    <n v="416"/>
    <s v="Plymouth"/>
    <s v="Colt"/>
    <n v="1992"/>
    <s v="Viejo"/>
    <x v="14"/>
    <n v="99296.25"/>
    <n v="20852.212499999998"/>
    <s v="1C4SDHCT4FC749053"/>
    <s v="Walker-Nader"/>
    <n v="4124"/>
    <s v="Portugal"/>
    <s v="Suficiente Stock"/>
    <s v="Precio Regular"/>
    <s v="desconocido"/>
    <s v="Sin Datos"/>
    <n v="494"/>
    <s v="Agosto"/>
  </r>
  <r>
    <n v="417"/>
    <s v="Mitsubishi"/>
    <s v="Chariot"/>
    <n v="1996"/>
    <s v="Viejo"/>
    <x v="1"/>
    <n v="99077.42"/>
    <n v="20806.2582"/>
    <s v="WAUKD78P77A126686"/>
    <s v="Turcotte, Stehr and Wyman"/>
    <n v="343"/>
    <s v="China"/>
    <s v="Re-Stockear"/>
    <s v="Precio Regular"/>
    <s v="desconocido"/>
    <s v="Sin Datos"/>
    <n v="453"/>
    <s v="Septiembre"/>
  </r>
  <r>
    <n v="418"/>
    <s v="Chrysler"/>
    <s v="Concorde"/>
    <n v="1993"/>
    <s v="Viejo"/>
    <x v="0"/>
    <n v="141517.69"/>
    <n v="29718.714899999999"/>
    <s v="5UXFB33553L230552"/>
    <s v="Dare-Harvey"/>
    <n v="2702"/>
    <s v="Ecuador"/>
    <s v="Suficiente Stock"/>
    <s v="Precio Alto"/>
    <s v="desconocido"/>
    <s v="Sin Datos"/>
    <n v="145"/>
    <s v="Octubre"/>
  </r>
  <r>
    <n v="419"/>
    <s v="Mercury"/>
    <s v="Sable"/>
    <n v="2002"/>
    <s v="Nuevo"/>
    <x v="2"/>
    <n v="59588.61"/>
    <n v="12513.608099999999"/>
    <s v="1GYS3DEF8CR963680"/>
    <s v="Reynolds, Breitenberg and Wilkinson"/>
    <n v="752"/>
    <s v="Indonesia"/>
    <s v="Suficiente Stock"/>
    <s v="Precio Regular"/>
    <s v="desconocido"/>
    <s v="Sin Datos"/>
    <n v="134"/>
    <s v="Noviembre"/>
  </r>
  <r>
    <n v="420"/>
    <s v="Dodge"/>
    <s v="Caravan"/>
    <n v="2001"/>
    <s v="Nuevo"/>
    <x v="4"/>
    <n v="34426.589999999997"/>
    <n v="7229.5838999999987"/>
    <s v="WAUDFAFL2CA560508"/>
    <s v="Kub Inc"/>
    <n v="364"/>
    <s v="Indonesia"/>
    <s v="Re-Stockear"/>
    <s v="Precio Regular"/>
    <s v="desconocido"/>
    <s v="Sin Datos"/>
    <n v="146"/>
    <s v="Diciembre"/>
  </r>
  <r>
    <n v="421"/>
    <s v="Buick"/>
    <s v="Century"/>
    <n v="1995"/>
    <s v="Viejo"/>
    <x v="18"/>
    <n v="145821.57999999999"/>
    <n v="30622.531799999997"/>
    <s v="WP0AB2A83CS995834"/>
    <s v="Baumbach, Cummings and Erdman"/>
    <n v="4480"/>
    <s v="France"/>
    <s v="Suficiente Stock"/>
    <s v="Precio Alto"/>
    <s v="desconocido"/>
    <s v="Sin Datos"/>
    <n v="94"/>
    <s v="Enero"/>
  </r>
  <r>
    <n v="422"/>
    <s v="Jaguar"/>
    <s v="XK"/>
    <n v="2011"/>
    <s v="Nuevo"/>
    <x v="3"/>
    <n v="132913.20000000001"/>
    <n v="27911.772000000001"/>
    <s v="5LMJJ3J59DE308721"/>
    <s v="DuBuque-Hand"/>
    <n v="2910"/>
    <s v="Indonesia"/>
    <s v="Suficiente Stock"/>
    <s v="Precio Alto"/>
    <s v="desconocido"/>
    <s v="Sin Datos"/>
    <n v="281"/>
    <s v="Febrero"/>
  </r>
  <r>
    <n v="423"/>
    <s v="Mitsubishi"/>
    <s v="Cordia"/>
    <n v="1986"/>
    <s v="Viejo"/>
    <x v="5"/>
    <n v="135196.51999999999"/>
    <n v="28391.269199999995"/>
    <s v="WAULC58E75A622630"/>
    <s v="Weimann Group"/>
    <n v="2913"/>
    <s v="Peru"/>
    <s v="Suficiente Stock"/>
    <s v="Precio Alto"/>
    <s v="desconocido"/>
    <s v="Sin Datos"/>
    <n v="122"/>
    <s v="Marzo"/>
  </r>
  <r>
    <n v="424"/>
    <s v="Nissan"/>
    <s v="Pathfinder"/>
    <n v="2006"/>
    <s v="Nuevo"/>
    <x v="12"/>
    <n v="23516.63"/>
    <n v="4938.4922999999999"/>
    <s v="1FTMF1E86AF313120"/>
    <s v="McClure LLC"/>
    <n v="4396"/>
    <s v="Bulgaria"/>
    <s v="Suficiente Stock"/>
    <s v="Precio Bajo"/>
    <s v="desconocido"/>
    <s v="Sin Datos"/>
    <n v="278"/>
    <s v="Abril"/>
  </r>
  <r>
    <n v="425"/>
    <s v="Pontiac"/>
    <s v="Grand Prix"/>
    <n v="1965"/>
    <s v="Viejo"/>
    <x v="3"/>
    <n v="119024.09"/>
    <n v="24995.0589"/>
    <s v="1G4HP54K514757005"/>
    <s v="Gleason Inc"/>
    <n v="1145"/>
    <s v="Thailand"/>
    <s v="Suficiente Stock"/>
    <s v="Precio Alto"/>
    <s v="desconocido"/>
    <s v="Sin Datos"/>
    <n v="133"/>
    <s v="Mayo"/>
  </r>
  <r>
    <n v="426"/>
    <s v="Lincoln"/>
    <s v="MKS"/>
    <n v="2013"/>
    <s v="Nuevo"/>
    <x v="10"/>
    <n v="42089.25"/>
    <n v="8838.7425000000003"/>
    <s v="1FTSX2B52AE193701"/>
    <s v="Jacobson-O'Reilly"/>
    <n v="285"/>
    <s v="Guatemala"/>
    <s v="Re-Stockear"/>
    <s v="Precio Regular"/>
    <s v="desconocido"/>
    <s v="Sin Datos"/>
    <n v="390"/>
    <s v="Junio"/>
  </r>
  <r>
    <n v="427"/>
    <s v="Audi"/>
    <s v="S6"/>
    <n v="2003"/>
    <s v="Nuevo"/>
    <x v="18"/>
    <n v="75727.75"/>
    <n v="15902.827499999999"/>
    <s v="WVWED7AJXDW099844"/>
    <s v="Von LLC"/>
    <n v="2154"/>
    <s v="Mongolia"/>
    <s v="Suficiente Stock"/>
    <s v="Precio Regular"/>
    <s v="desconocido"/>
    <s v="Sin Datos"/>
    <n v="187"/>
    <s v="Julio"/>
  </r>
  <r>
    <n v="428"/>
    <s v="Ford"/>
    <s v="F250"/>
    <n v="2010"/>
    <s v="Nuevo"/>
    <x v="11"/>
    <n v="113489.47"/>
    <n v="23832.788700000001"/>
    <s v="4T1BF1FK0FU243147"/>
    <s v="Heller Inc"/>
    <n v="4592"/>
    <s v="Portugal"/>
    <s v="Suficiente Stock"/>
    <s v="Precio Alto"/>
    <s v="desconocido"/>
    <s v="Sin Datos"/>
    <n v="57"/>
    <s v="Agosto"/>
  </r>
  <r>
    <n v="429"/>
    <s v="Chevrolet"/>
    <n v="3500"/>
    <n v="1995"/>
    <s v="Viejo"/>
    <x v="8"/>
    <n v="74022.52"/>
    <n v="15544.7292"/>
    <s v="SCBBB7ZH8EC093461"/>
    <s v="Kirlin LLC"/>
    <n v="4502"/>
    <s v="France"/>
    <s v="Suficiente Stock"/>
    <s v="Precio Regular"/>
    <s v="desconocido"/>
    <s v="Sin Datos"/>
    <n v="243"/>
    <s v="Septiembre"/>
  </r>
  <r>
    <n v="430"/>
    <s v="Honda"/>
    <s v="Odyssey"/>
    <n v="1998"/>
    <s v="Viejo"/>
    <x v="0"/>
    <n v="21616.77"/>
    <n v="4539.5217000000002"/>
    <s v="WP0AA2A93CS211471"/>
    <s v="Gleason-Waelchi"/>
    <n v="3454"/>
    <s v="France"/>
    <s v="Suficiente Stock"/>
    <s v="Precio Bajo"/>
    <s v="desconocido"/>
    <s v="Sin Datos"/>
    <n v="348"/>
    <s v="Octubre"/>
  </r>
  <r>
    <n v="431"/>
    <s v="Toyota"/>
    <s v="Avalon"/>
    <n v="2004"/>
    <s v="Nuevo"/>
    <x v="11"/>
    <n v="94802.01"/>
    <n v="19908.4221"/>
    <s v="WBALL5C56EJ529377"/>
    <s v="Auer, Bayer and Thiel"/>
    <n v="1636"/>
    <s v="China"/>
    <s v="Suficiente Stock"/>
    <s v="Precio Regular"/>
    <s v="desconocido"/>
    <s v="Sin Datos"/>
    <n v="209"/>
    <s v="Noviembre"/>
  </r>
  <r>
    <n v="432"/>
    <s v="Porsche"/>
    <s v="Boxster"/>
    <n v="2009"/>
    <s v="Nuevo"/>
    <x v="7"/>
    <n v="96503.25"/>
    <n v="20265.682499999999"/>
    <s v="JTDKDTB34E1411067"/>
    <s v="Jacobson LLC"/>
    <n v="31"/>
    <s v="Bulgaria"/>
    <s v="Suficiente Stock"/>
    <s v="Precio Regular"/>
    <s v="desconocido"/>
    <s v="Sin Datos"/>
    <n v="10"/>
    <s v="Diciembre"/>
  </r>
  <r>
    <n v="433"/>
    <s v="Lincoln"/>
    <s v="Continental"/>
    <n v="1991"/>
    <s v="Viejo"/>
    <x v="11"/>
    <n v="143435.21"/>
    <n v="30121.394099999998"/>
    <s v="3VWJP7AT0CM473509"/>
    <s v="Kilback-Rice"/>
    <n v="754"/>
    <s v="Portugal"/>
    <s v="Suficiente Stock"/>
    <s v="Precio Alto"/>
    <s v="desconocido"/>
    <s v="Sin Datos"/>
    <n v="220"/>
    <s v="Enero"/>
  </r>
  <r>
    <n v="434"/>
    <s v="Lincoln"/>
    <s v="LS"/>
    <n v="2003"/>
    <s v="Nuevo"/>
    <x v="16"/>
    <n v="98248.9"/>
    <n v="20632.268999999997"/>
    <s v="JTDJTUD36ED765270"/>
    <s v="Cormier and Sons"/>
    <n v="4316"/>
    <s v="China"/>
    <s v="Suficiente Stock"/>
    <s v="Precio Regular"/>
    <s v="desconocido"/>
    <s v="Sin Datos"/>
    <n v="258"/>
    <s v="Febrero"/>
  </r>
  <r>
    <n v="435"/>
    <s v="Hyundai"/>
    <s v="Sonata"/>
    <n v="2009"/>
    <s v="Nuevo"/>
    <x v="16"/>
    <n v="39715.47"/>
    <n v="8340.2487000000001"/>
    <s v="WAUKGBFB4BN242348"/>
    <s v="Legros, Lockman and Hickle"/>
    <n v="3272"/>
    <s v="Palestinian Territory"/>
    <s v="Suficiente Stock"/>
    <s v="Precio Regular"/>
    <s v="desconocido"/>
    <s v="Sin Datos"/>
    <n v="394"/>
    <s v="Marzo"/>
  </r>
  <r>
    <n v="436"/>
    <s v="Mercedes-Benz"/>
    <s v="S-Class"/>
    <n v="1985"/>
    <s v="Viejo"/>
    <x v="5"/>
    <n v="115123.21"/>
    <n v="24175.874100000001"/>
    <s v="3C4PDCBB9CT140008"/>
    <s v="Spinka-Shanahan"/>
    <n v="2167"/>
    <s v="Czech Republic"/>
    <s v="Suficiente Stock"/>
    <s v="Precio Alto"/>
    <s v="desconocido"/>
    <s v="Sin Datos"/>
    <n v="267"/>
    <s v="Abril"/>
  </r>
  <r>
    <n v="437"/>
    <s v="Maybach"/>
    <s v="Landaulet"/>
    <n v="2010"/>
    <s v="Nuevo"/>
    <x v="11"/>
    <n v="76681.52"/>
    <n v="16103.119200000001"/>
    <s v="JA4AS2AW7BU156197"/>
    <s v="Altenwerth Group"/>
    <n v="1761"/>
    <s v="China"/>
    <s v="Suficiente Stock"/>
    <s v="Precio Regular"/>
    <s v="desconocido"/>
    <s v="Sin Datos"/>
    <n v="404"/>
    <s v="Mayo"/>
  </r>
  <r>
    <n v="438"/>
    <s v="Ford"/>
    <s v="Econoline E350"/>
    <n v="2000"/>
    <s v="Viejo"/>
    <x v="7"/>
    <n v="121559.4"/>
    <n v="0"/>
    <s v="WAUMF98K69A716285"/>
    <s v="Lowe, Trantow and Padberg"/>
    <n v="4162"/>
    <s v="Brazil"/>
    <s v="Suficiente Stock"/>
    <s v="Precio Alto"/>
    <s v="desconocido"/>
    <s v="Sin Datos"/>
    <n v="298"/>
    <s v="Junio"/>
  </r>
  <r>
    <n v="439"/>
    <s v="Mazda"/>
    <s v="MX-5"/>
    <n v="1995"/>
    <s v="Viejo"/>
    <x v="8"/>
    <n v="24133.46"/>
    <n v="5068.0265999999992"/>
    <s v="JH4CL96914C957884"/>
    <s v="Kovacek-Herman"/>
    <n v="4252"/>
    <s v="Indonesia"/>
    <s v="Suficiente Stock"/>
    <s v="Precio Bajo"/>
    <s v="desconocido"/>
    <s v="Sin Datos"/>
    <n v="114"/>
    <s v="Julio"/>
  </r>
  <r>
    <n v="440"/>
    <s v="Nissan"/>
    <s v="Pathfinder"/>
    <n v="2006"/>
    <s v="Nuevo"/>
    <x v="12"/>
    <n v="114363.16"/>
    <n v="24016.263599999998"/>
    <s v="2G4WD562351233995"/>
    <s v="Prosacco, Kris and Hamill"/>
    <n v="4804"/>
    <s v="China"/>
    <s v="Suficiente Stock"/>
    <s v="Precio Alto"/>
    <s v="desconocido"/>
    <s v="Sin Datos"/>
    <n v="242"/>
    <s v="Agosto"/>
  </r>
  <r>
    <n v="441"/>
    <s v="Pontiac"/>
    <s v="LeMans"/>
    <n v="1989"/>
    <s v="Viejo"/>
    <x v="17"/>
    <n v="44640.9"/>
    <n v="9374.5889999999999"/>
    <s v="2C3CA9CT3AH253514"/>
    <s v="Walker-Huel"/>
    <n v="2839"/>
    <s v="China"/>
    <s v="Suficiente Stock"/>
    <s v="Precio Regular"/>
    <s v="desconocido"/>
    <s v="Sin Datos"/>
    <n v="56"/>
    <s v="Septiembre"/>
  </r>
  <r>
    <n v="442"/>
    <s v="Volvo"/>
    <s v="V70"/>
    <n v="2003"/>
    <s v="Nuevo"/>
    <x v="8"/>
    <n v="72573.27"/>
    <n v="15240.386700000001"/>
    <s v="WAUKF78E95A020262"/>
    <s v="Auer, Jerde and Grady"/>
    <n v="2739"/>
    <s v="France"/>
    <s v="Suficiente Stock"/>
    <s v="Precio Regular"/>
    <s v="desconocido"/>
    <s v="Sin Datos"/>
    <n v="101"/>
    <s v="Octubre"/>
  </r>
  <r>
    <n v="443"/>
    <s v="Nissan"/>
    <s v="Pathfinder"/>
    <n v="1992"/>
    <s v="Viejo"/>
    <x v="12"/>
    <n v="75765.399999999994"/>
    <n v="15910.733999999999"/>
    <s v="WBALW7C5XCD748745"/>
    <s v="Jacobs LLC"/>
    <n v="1303"/>
    <s v="Philippines"/>
    <s v="Suficiente Stock"/>
    <s v="Precio Regular"/>
    <s v="desconocido"/>
    <s v="Sin Datos"/>
    <n v="417"/>
    <s v="Noviembre"/>
  </r>
  <r>
    <n v="444"/>
    <s v="Chevrolet"/>
    <s v="Tahoe"/>
    <n v="2001"/>
    <s v="Nuevo"/>
    <x v="1"/>
    <n v="61744.88"/>
    <n v="12966.424799999999"/>
    <s v="5UXFB53565L025529"/>
    <s v="Wisozk-Gutmann"/>
    <n v="2204"/>
    <s v="Jordan"/>
    <s v="Suficiente Stock"/>
    <s v="Precio Regular"/>
    <s v="desconocido"/>
    <s v="Sin Datos"/>
    <n v="329"/>
    <s v="Diciembre"/>
  </r>
  <r>
    <n v="445"/>
    <s v="Dodge"/>
    <s v="Caravan"/>
    <n v="2000"/>
    <s v="Viejo"/>
    <x v="1"/>
    <n v="91350.2"/>
    <n v="19183.541999999998"/>
    <s v="W04GU5GC7B1363564"/>
    <s v="Hammes-O'Kon"/>
    <n v="1106"/>
    <s v="Russia"/>
    <s v="Suficiente Stock"/>
    <s v="Precio Regular"/>
    <s v="desconocido"/>
    <s v="Sin Datos"/>
    <n v="415"/>
    <s v="Enero"/>
  </r>
  <r>
    <n v="446"/>
    <s v="Mitsubishi"/>
    <s v="Mirage"/>
    <n v="1990"/>
    <s v="Viejo"/>
    <x v="1"/>
    <n v="41061.879999999997"/>
    <n v="8622.9947999999986"/>
    <s v="SCFBF03B08G745680"/>
    <s v="Gutmann-Nolan"/>
    <n v="373"/>
    <s v="Indonesia"/>
    <s v="Re-Stockear"/>
    <s v="Precio Regular"/>
    <s v="desconocido"/>
    <s v="Sin Datos"/>
    <n v="225"/>
    <s v="Febrero"/>
  </r>
  <r>
    <n v="447"/>
    <s v="GMC"/>
    <s v="Suburban 2500"/>
    <n v="1998"/>
    <s v="Viejo"/>
    <x v="3"/>
    <n v="109693.53"/>
    <n v="23035.641299999999"/>
    <s v="2G4GV5GV6D9993977"/>
    <s v="Brekke Group"/>
    <n v="1716"/>
    <s v="Thailand"/>
    <s v="Suficiente Stock"/>
    <s v="Precio Alto"/>
    <s v="desconocido"/>
    <s v="Sin Datos"/>
    <n v="213"/>
    <s v="Marzo"/>
  </r>
  <r>
    <n v="448"/>
    <s v="Ford"/>
    <s v="F-Series"/>
    <n v="2011"/>
    <s v="Nuevo"/>
    <x v="4"/>
    <n v="79596.22"/>
    <n v="16715.206200000001"/>
    <s v="WDDDJ7CB8AA211579"/>
    <s v="Hahn-Nolan"/>
    <n v="4543"/>
    <s v="Vietnam"/>
    <s v="Suficiente Stock"/>
    <s v="Precio Regular"/>
    <s v="desconocido"/>
    <s v="Sin Datos"/>
    <n v="58"/>
    <s v="Abril"/>
  </r>
  <r>
    <n v="449"/>
    <s v="Porsche"/>
    <n v="911"/>
    <n v="2010"/>
    <s v="Nuevo"/>
    <x v="17"/>
    <n v="111142.25"/>
    <n v="23339.872499999998"/>
    <s v="JHMFA3F2XBS777745"/>
    <s v="Gibson, Von and Hand"/>
    <n v="1117"/>
    <s v="China"/>
    <s v="Suficiente Stock"/>
    <s v="Precio Alto"/>
    <s v="desconocido"/>
    <s v="Sin Datos"/>
    <n v="347"/>
    <s v="Mayo"/>
  </r>
  <r>
    <n v="450"/>
    <s v="Dodge"/>
    <s v="Ram Van 1500"/>
    <n v="2001"/>
    <s v="Nuevo"/>
    <x v="17"/>
    <n v="27108.02"/>
    <n v="5692.6841999999997"/>
    <s v="WBAFU7C56BD945221"/>
    <s v="Goldner, Wiza and Hilpert"/>
    <n v="1024"/>
    <s v="Philippines"/>
    <s v="Suficiente Stock"/>
    <s v="Precio Bajo"/>
    <s v="desconocido"/>
    <s v="Sin Datos"/>
    <n v="75"/>
    <s v="Junio"/>
  </r>
  <r>
    <n v="451"/>
    <s v="Ford"/>
    <s v="Ranger"/>
    <n v="1988"/>
    <s v="Viejo"/>
    <x v="6"/>
    <n v="106763.28"/>
    <n v="22420.288799999998"/>
    <s v="4F2CY0C70AK719835"/>
    <s v="MacGyver, Cronin and Bahringer"/>
    <n v="205"/>
    <s v="Philippines"/>
    <s v="Re-Stockear"/>
    <s v="Precio Alto"/>
    <s v="desconocido"/>
    <s v="Sin Datos"/>
    <n v="354"/>
    <s v="Julio"/>
  </r>
  <r>
    <n v="452"/>
    <s v="Volvo"/>
    <s v="XC90"/>
    <n v="2003"/>
    <s v="Nuevo"/>
    <x v="1"/>
    <n v="19912.29"/>
    <n v="4181.5808999999999"/>
    <s v="JN1AZ4FH2FM854703"/>
    <s v="Thiel-Cremin"/>
    <n v="3656"/>
    <s v="China"/>
    <s v="Suficiente Stock"/>
    <s v="Precio Bajo"/>
    <s v="desconocido"/>
    <s v="Sin Datos"/>
    <n v="86"/>
    <s v="Agosto"/>
  </r>
  <r>
    <n v="453"/>
    <s v="Honda"/>
    <s v="del Sol"/>
    <n v="1993"/>
    <s v="Viejo"/>
    <x v="14"/>
    <n v="107541.31"/>
    <n v="0"/>
    <s v="5N1AA0NC4FN908009"/>
    <s v="Dach-Schultz"/>
    <n v="4061"/>
    <s v="Brazil"/>
    <s v="Suficiente Stock"/>
    <s v="Precio Alto"/>
    <s v="desconocido"/>
    <s v="Sin Datos"/>
    <n v="324"/>
    <s v="Septiembre"/>
  </r>
  <r>
    <n v="454"/>
    <s v="Subaru"/>
    <s v="Impreza"/>
    <n v="2009"/>
    <s v="Nuevo"/>
    <x v="2"/>
    <n v="20094.5"/>
    <n v="4219.8450000000003"/>
    <s v="4T1BF3EK6BU581479"/>
    <s v="Ullrich LLC"/>
    <n v="190"/>
    <s v="Mongolia"/>
    <s v="Re-Stockear"/>
    <s v="Precio Bajo"/>
    <s v="desconocido"/>
    <s v="Sin Datos"/>
    <n v="237"/>
    <s v="Octubre"/>
  </r>
  <r>
    <n v="455"/>
    <s v="Cadillac"/>
    <s v="Seville"/>
    <n v="1997"/>
    <s v="Viejo"/>
    <x v="13"/>
    <n v="136919.39000000001"/>
    <n v="28753.071900000003"/>
    <s v="SCFFDCCD4BG194879"/>
    <s v="Bernhard, Will and Upton"/>
    <n v="3075"/>
    <s v="Czech Republic"/>
    <s v="Suficiente Stock"/>
    <s v="Precio Alto"/>
    <s v="desconocido"/>
    <s v="Sin Datos"/>
    <n v="124"/>
    <s v="Noviembre"/>
  </r>
  <r>
    <n v="456"/>
    <s v="Volkswagen"/>
    <s v="GTI"/>
    <n v="2004"/>
    <s v="Nuevo"/>
    <x v="0"/>
    <n v="136219.42000000001"/>
    <n v="28606.0782"/>
    <s v="1FAHP2DW1CG597847"/>
    <s v="Gottlieb-Volkman"/>
    <n v="435"/>
    <s v="China"/>
    <s v="Re-Stockear"/>
    <s v="Precio Alto"/>
    <s v="desconocido"/>
    <s v="Sin Datos"/>
    <n v="406"/>
    <s v="Diciembre"/>
  </r>
  <r>
    <n v="457"/>
    <s v="Lexus"/>
    <s v="ES"/>
    <n v="2009"/>
    <s v="Nuevo"/>
    <x v="13"/>
    <n v="145928.03"/>
    <n v="30644.886299999998"/>
    <s v="WAUKFAFL6EA036966"/>
    <s v="Cremin-Balistreri"/>
    <n v="4756"/>
    <s v="China"/>
    <s v="Suficiente Stock"/>
    <s v="Precio Alto"/>
    <s v="desconocido"/>
    <s v="Sin Datos"/>
    <n v="190"/>
    <s v="Enero"/>
  </r>
  <r>
    <n v="458"/>
    <s v="Ford"/>
    <s v="Thunderbird"/>
    <n v="1965"/>
    <s v="Viejo"/>
    <x v="4"/>
    <n v="123220.38"/>
    <n v="25876.2798"/>
    <s v="1C4RDJDGXDC451563"/>
    <s v="Bins LLC"/>
    <n v="399"/>
    <s v="Bangladesh"/>
    <s v="Re-Stockear"/>
    <s v="Precio Alto"/>
    <s v="desconocido"/>
    <s v="Sin Datos"/>
    <n v="163"/>
    <s v="Febrero"/>
  </r>
  <r>
    <n v="459"/>
    <s v="Bentley"/>
    <s v="Continental Super"/>
    <n v="2011"/>
    <s v="Nuevo"/>
    <x v="14"/>
    <n v="36552.839999999997"/>
    <n v="7676.0963999999985"/>
    <s v="WAULT58E95A659386"/>
    <s v="Wunsch Inc"/>
    <n v="4702"/>
    <s v="Indonesia"/>
    <s v="Suficiente Stock"/>
    <s v="Precio Regular"/>
    <s v="desconocido"/>
    <s v="Sin Datos"/>
    <n v="105"/>
    <s v="Marzo"/>
  </r>
  <r>
    <n v="460"/>
    <s v="Toyota"/>
    <s v="Camry"/>
    <n v="2007"/>
    <s v="Nuevo"/>
    <x v="9"/>
    <n v="100294.76"/>
    <n v="0"/>
    <s v="KL4CJHSB4FB995204"/>
    <s v="Weimann, Mohr and Walker"/>
    <n v="1202"/>
    <s v="Brazil"/>
    <s v="Suficiente Stock"/>
    <s v="Precio Alto"/>
    <s v="desconocido"/>
    <s v="Sin Datos"/>
    <n v="274"/>
    <s v="Abril"/>
  </r>
  <r>
    <n v="461"/>
    <s v="Ford"/>
    <s v="Escort ZX2"/>
    <n v="2003"/>
    <s v="Nuevo"/>
    <x v="9"/>
    <n v="86336.27"/>
    <n v="0"/>
    <s v="JN1BJ0HP3DM223125"/>
    <s v="Prosacco, Reichel and Stoltenberg"/>
    <n v="4493"/>
    <s v="South Africa"/>
    <s v="Suficiente Stock"/>
    <s v="Precio Regular"/>
    <s v="desconocido"/>
    <s v="Sin Datos"/>
    <n v="58"/>
    <s v="Mayo"/>
  </r>
  <r>
    <n v="462"/>
    <s v="Lincoln"/>
    <s v="Blackwood"/>
    <n v="2002"/>
    <s v="Nuevo"/>
    <x v="5"/>
    <n v="88292.38"/>
    <n v="18541.399799999999"/>
    <s v="WAUKG58E85A252515"/>
    <s v="Bogisich, Hamill and Cassin"/>
    <n v="1232"/>
    <s v="United States"/>
    <s v="Suficiente Stock"/>
    <s v="Precio Regular"/>
    <s v="desconocido"/>
    <s v="Sin Datos"/>
    <n v="373"/>
    <s v="Junio"/>
  </r>
  <r>
    <n v="463"/>
    <s v="Volkswagen"/>
    <s v="Jetta"/>
    <n v="1990"/>
    <s v="Viejo"/>
    <x v="11"/>
    <n v="118369.49"/>
    <n v="24857.5929"/>
    <s v="WBAGN83413D386838"/>
    <s v="Bartoletti and Sons"/>
    <n v="3511"/>
    <s v="China"/>
    <s v="Suficiente Stock"/>
    <s v="Precio Alto"/>
    <s v="desconocido"/>
    <s v="Sin Datos"/>
    <n v="476"/>
    <s v="Julio"/>
  </r>
  <r>
    <n v="464"/>
    <s v="Lexus"/>
    <s v="SC"/>
    <n v="1992"/>
    <s v="Viejo"/>
    <x v="0"/>
    <n v="29535.7"/>
    <n v="6202.4970000000003"/>
    <s v="5N1BA0NE3FN256117"/>
    <s v="Parisian LLC"/>
    <n v="1466"/>
    <s v="Saudi Arabia"/>
    <s v="Suficiente Stock"/>
    <s v="Precio Bajo"/>
    <s v="desconocido"/>
    <s v="Sin Datos"/>
    <n v="452"/>
    <s v="Agosto"/>
  </r>
  <r>
    <n v="465"/>
    <s v="Mazda"/>
    <s v="CX-9"/>
    <n v="2007"/>
    <s v="Nuevo"/>
    <x v="10"/>
    <n v="76961.649999999994"/>
    <n v="16161.946499999998"/>
    <s v="JH4CU25649C442140"/>
    <s v="Adams, Oberbrunner and Satterfield"/>
    <n v="3069"/>
    <s v="China"/>
    <s v="Suficiente Stock"/>
    <s v="Precio Regular"/>
    <s v="desconocido"/>
    <s v="Sin Datos"/>
    <n v="151"/>
    <s v="Septiembre"/>
  </r>
  <r>
    <n v="466"/>
    <s v="Dodge"/>
    <s v="Ram 1500 Club"/>
    <n v="1997"/>
    <s v="Viejo"/>
    <x v="0"/>
    <n v="93564.71"/>
    <n v="19648.589100000001"/>
    <s v="1FTWF3D53AE837617"/>
    <s v="Torphy, Lind and Volkman"/>
    <n v="4185"/>
    <s v="Russia"/>
    <s v="Suficiente Stock"/>
    <s v="Precio Regular"/>
    <s v="Jillene Iwanicki"/>
    <s v="Medio"/>
    <n v="56"/>
    <s v="Octubre"/>
  </r>
  <r>
    <n v="467"/>
    <s v="Ford"/>
    <s v="E-Series"/>
    <n v="1963"/>
    <s v="Viejo"/>
    <x v="13"/>
    <n v="123434.81"/>
    <n v="25921.310099999999"/>
    <s v="1GYS3UKJ8FR344204"/>
    <s v="Wiegand LLC"/>
    <n v="469"/>
    <s v="Poland"/>
    <s v="Re-Stockear"/>
    <s v="Precio Alto"/>
    <s v="desconocido"/>
    <s v="Sin Datos"/>
    <n v="324"/>
    <s v="Noviembre"/>
  </r>
  <r>
    <n v="468"/>
    <s v="Pontiac"/>
    <s v="Grand Prix"/>
    <n v="1965"/>
    <s v="Viejo"/>
    <x v="17"/>
    <n v="93249.7"/>
    <n v="19582.436999999998"/>
    <s v="1N4AB7AP2DN469110"/>
    <s v="McGlynn, Jaskolski and Prohaska"/>
    <n v="2066"/>
    <s v="China"/>
    <s v="Suficiente Stock"/>
    <s v="Precio Regular"/>
    <s v="desconocido"/>
    <s v="Sin Datos"/>
    <n v="380"/>
    <s v="Diciembre"/>
  </r>
  <r>
    <n v="469"/>
    <s v="Toyota"/>
    <s v="Camry"/>
    <n v="2008"/>
    <s v="Nuevo"/>
    <x v="10"/>
    <n v="71197.72"/>
    <n v="14951.521199999999"/>
    <s v="1G6DA1E30C0817628"/>
    <s v="Hyatt-Pagac"/>
    <n v="3439"/>
    <s v="Panama"/>
    <s v="Suficiente Stock"/>
    <s v="Precio Regular"/>
    <s v="desconocido"/>
    <s v="Sin Datos"/>
    <n v="220"/>
    <s v="Enero"/>
  </r>
  <r>
    <n v="470"/>
    <s v="BMW"/>
    <s v="3 Series"/>
    <n v="2008"/>
    <s v="Nuevo"/>
    <x v="0"/>
    <n v="21928.31"/>
    <n v="0"/>
    <s v="2C3CDXCT8FH435129"/>
    <s v="Schiller-Moore"/>
    <n v="4960"/>
    <s v="Honduras"/>
    <s v="Suficiente Stock"/>
    <s v="Precio Bajo"/>
    <s v="desconocido"/>
    <s v="Sin Datos"/>
    <n v="357"/>
    <s v="Febrero"/>
  </r>
  <r>
    <n v="471"/>
    <s v="Isuzu"/>
    <s v="Trooper"/>
    <n v="1998"/>
    <s v="Viejo"/>
    <x v="15"/>
    <n v="96315.37"/>
    <n v="20226.227699999999"/>
    <s v="WAUKG58E15A262691"/>
    <s v="Jones-Pacocha"/>
    <n v="772"/>
    <s v="Malaysia"/>
    <s v="Suficiente Stock"/>
    <s v="Precio Regular"/>
    <s v="desconocido"/>
    <s v="Sin Datos"/>
    <n v="106"/>
    <s v="Marzo"/>
  </r>
  <r>
    <n v="472"/>
    <s v="Acura"/>
    <s v="NSX"/>
    <n v="2005"/>
    <s v="Nuevo"/>
    <x v="16"/>
    <n v="142267.85999999999"/>
    <n v="0"/>
    <s v="2T1BURHE2EC578180"/>
    <s v="Cole LLC"/>
    <n v="2253"/>
    <s v="South Africa"/>
    <s v="Suficiente Stock"/>
    <s v="Precio Alto"/>
    <s v="desconocido"/>
    <s v="Sin Datos"/>
    <n v="404"/>
    <s v="Abril"/>
  </r>
  <r>
    <n v="473"/>
    <s v="Subaru"/>
    <s v="Baja"/>
    <n v="2005"/>
    <s v="Nuevo"/>
    <x v="14"/>
    <n v="45835.74"/>
    <n v="9625.5054"/>
    <s v="1GD021EG8FZ936955"/>
    <s v="Skiles-Mills"/>
    <n v="1500"/>
    <s v="China"/>
    <s v="Suficiente Stock"/>
    <s v="Precio Regular"/>
    <s v="desconocido"/>
    <s v="Sin Datos"/>
    <n v="481"/>
    <s v="Mayo"/>
  </r>
  <r>
    <n v="474"/>
    <s v="Dodge"/>
    <s v="Ram Wagon B350"/>
    <n v="1994"/>
    <s v="Viejo"/>
    <x v="13"/>
    <n v="54219.33"/>
    <n v="11386.059300000001"/>
    <s v="WBAUP7C56DV074624"/>
    <s v="Heathcote, Grimes and Schultz"/>
    <n v="1023"/>
    <s v="Philippines"/>
    <s v="Suficiente Stock"/>
    <s v="Precio Regular"/>
    <s v="desconocido"/>
    <s v="Sin Datos"/>
    <n v="128"/>
    <s v="Junio"/>
  </r>
  <r>
    <n v="475"/>
    <s v="Chevrolet"/>
    <n v="2500"/>
    <n v="1997"/>
    <s v="Viejo"/>
    <x v="12"/>
    <n v="36772.129999999997"/>
    <n v="7722.1472999999987"/>
    <s v="WBAGH03401D782121"/>
    <s v="Rippin, Rodriguez and Bauch"/>
    <n v="4976"/>
    <s v="Philippines"/>
    <s v="Suficiente Stock"/>
    <s v="Precio Regular"/>
    <s v="desconocido"/>
    <s v="Sin Datos"/>
    <n v="433"/>
    <s v="Julio"/>
  </r>
  <r>
    <n v="476"/>
    <s v="Dodge"/>
    <s v="Ram 1500"/>
    <n v="1997"/>
    <s v="Viejo"/>
    <x v="8"/>
    <n v="44075.4"/>
    <n v="9255.8340000000007"/>
    <s v="1FTWW3DY1AE256823"/>
    <s v="Herzog, Volkman and Satterfield"/>
    <n v="869"/>
    <s v="Indonesia"/>
    <s v="Suficiente Stock"/>
    <s v="Precio Regular"/>
    <s v="desconocido"/>
    <s v="Sin Datos"/>
    <n v="251"/>
    <s v="Agosto"/>
  </r>
  <r>
    <n v="477"/>
    <s v="MINI"/>
    <s v="Cooper"/>
    <n v="2009"/>
    <s v="Nuevo"/>
    <x v="7"/>
    <n v="21365.86"/>
    <n v="4486.8306000000002"/>
    <s v="1C4RDHEG2CC453216"/>
    <s v="Ritchie, Zemlak and Tremblay"/>
    <n v="1083"/>
    <s v="Japan"/>
    <s v="Suficiente Stock"/>
    <s v="Precio Bajo"/>
    <s v="desconocido"/>
    <s v="Sin Datos"/>
    <n v="74"/>
    <s v="Septiembre"/>
  </r>
  <r>
    <n v="478"/>
    <s v="Isuzu"/>
    <s v="Rodeo"/>
    <n v="1992"/>
    <s v="Viejo"/>
    <x v="1"/>
    <n v="62699.13"/>
    <n v="13166.817299999999"/>
    <s v="3LN6L2G9XER485168"/>
    <s v="Bergstrom-Kozey"/>
    <n v="1311"/>
    <s v="China"/>
    <s v="Suficiente Stock"/>
    <s v="Precio Regular"/>
    <s v="desconocido"/>
    <s v="Sin Datos"/>
    <n v="195"/>
    <s v="Octubre"/>
  </r>
  <r>
    <n v="479"/>
    <s v="Hyundai"/>
    <s v="Tiburon"/>
    <n v="2000"/>
    <s v="Viejo"/>
    <x v="11"/>
    <n v="68409.84"/>
    <n v="14366.066399999998"/>
    <s v="WBAUN7C58CV914830"/>
    <s v="Brekke-Lockman"/>
    <n v="1232"/>
    <s v="United States"/>
    <s v="Suficiente Stock"/>
    <s v="Precio Regular"/>
    <s v="desconocido"/>
    <s v="Sin Datos"/>
    <n v="212"/>
    <s v="Noviembre"/>
  </r>
  <r>
    <n v="480"/>
    <s v="Nissan"/>
    <s v="Murano"/>
    <n v="2006"/>
    <s v="Nuevo"/>
    <x v="12"/>
    <n v="22809.95"/>
    <n v="4790.0895"/>
    <s v="3VW517AT6EM875444"/>
    <s v="Beatty, Smith and Pouros"/>
    <n v="57"/>
    <s v="Morocco"/>
    <s v="Suficiente Stock"/>
    <s v="Precio Bajo"/>
    <s v="desconocido"/>
    <s v="Sin Datos"/>
    <n v="25"/>
    <s v="Diciembre"/>
  </r>
  <r>
    <n v="481"/>
    <s v="Ford"/>
    <s v="Courier"/>
    <n v="1986"/>
    <s v="Viejo"/>
    <x v="12"/>
    <n v="118990.63"/>
    <n v="24988.032299999999"/>
    <s v="WA1BV74L17D276854"/>
    <s v="Baumbach Group"/>
    <n v="1613"/>
    <s v="United States"/>
    <s v="Suficiente Stock"/>
    <s v="Precio Alto"/>
    <s v="desconocido"/>
    <s v="Sin Datos"/>
    <n v="432"/>
    <s v="Enero"/>
  </r>
  <r>
    <n v="482"/>
    <s v="Pontiac"/>
    <s v="Grand Prix"/>
    <n v="1966"/>
    <s v="Viejo"/>
    <x v="16"/>
    <n v="44013.23"/>
    <n v="9242.7782999999999"/>
    <s v="3C3CFFBR6FT968825"/>
    <s v="Fisher-Toy"/>
    <n v="4669"/>
    <s v="Peru"/>
    <s v="Suficiente Stock"/>
    <s v="Precio Regular"/>
    <s v="desconocido"/>
    <s v="Sin Datos"/>
    <n v="363"/>
    <s v="Febrero"/>
  </r>
  <r>
    <n v="483"/>
    <s v="Ford"/>
    <s v="E-Series"/>
    <n v="2007"/>
    <s v="Nuevo"/>
    <x v="7"/>
    <n v="114742.87"/>
    <n v="24096.002699999997"/>
    <s v="2G4WF551631141165"/>
    <s v="Jaskolski-Kuhn"/>
    <n v="3283"/>
    <s v="Ecuador"/>
    <s v="Suficiente Stock"/>
    <s v="Precio Alto"/>
    <s v="desconocido"/>
    <s v="Sin Datos"/>
    <n v="52"/>
    <s v="Marzo"/>
  </r>
  <r>
    <n v="484"/>
    <s v="Land Rover"/>
    <s v="Range Rover"/>
    <n v="1987"/>
    <s v="Viejo"/>
    <x v="4"/>
    <n v="147151.87"/>
    <n v="30901.892699999997"/>
    <s v="5GAER23D09J038861"/>
    <s v="Hickle, Haley and Conroy"/>
    <n v="2570"/>
    <s v="Botswana"/>
    <s v="Suficiente Stock"/>
    <s v="Precio Alto"/>
    <s v="desconocido"/>
    <s v="Sin Datos"/>
    <n v="238"/>
    <s v="Abril"/>
  </r>
  <r>
    <n v="485"/>
    <s v="GMC"/>
    <s v="Sierra 1500"/>
    <n v="2010"/>
    <s v="Nuevo"/>
    <x v="18"/>
    <n v="38650.79"/>
    <n v="0"/>
    <s v="1G6KF549X4U573549"/>
    <s v="Smith LLC"/>
    <n v="3081"/>
    <s v="Brazil"/>
    <s v="Suficiente Stock"/>
    <s v="Precio Regular"/>
    <s v="desconocido"/>
    <s v="Sin Datos"/>
    <n v="139"/>
    <s v="Mayo"/>
  </r>
  <r>
    <n v="486"/>
    <s v="Dodge"/>
    <s v="Viper"/>
    <n v="2008"/>
    <s v="Nuevo"/>
    <x v="10"/>
    <n v="77219.23"/>
    <n v="16216.038299999998"/>
    <s v="WAUAFAFL2FN212885"/>
    <s v="Schinner, Mertz and Block"/>
    <n v="1883"/>
    <s v="Portugal"/>
    <s v="Suficiente Stock"/>
    <s v="Precio Regular"/>
    <s v="desconocido"/>
    <s v="Sin Datos"/>
    <n v="454"/>
    <s v="Junio"/>
  </r>
  <r>
    <n v="487"/>
    <s v="Chevrolet"/>
    <s v="Suburban 1500"/>
    <n v="2008"/>
    <s v="Nuevo"/>
    <x v="4"/>
    <n v="46660.23"/>
    <n v="9798.6483000000007"/>
    <s v="2G4GR5GX5F9580666"/>
    <s v="Feeney, Bartoletti and Breitenberg"/>
    <n v="3981"/>
    <s v="Portugal"/>
    <s v="Suficiente Stock"/>
    <s v="Precio Regular"/>
    <s v="desconocido"/>
    <s v="Sin Datos"/>
    <n v="228"/>
    <s v="Julio"/>
  </r>
  <r>
    <n v="488"/>
    <s v="Honda"/>
    <s v="Prelude"/>
    <n v="1999"/>
    <s v="Viejo"/>
    <x v="9"/>
    <n v="60774.19"/>
    <n v="12762.579900000001"/>
    <s v="1GD21ZCG2BZ611435"/>
    <s v="Hermann Inc"/>
    <n v="1317"/>
    <s v="Tanzania"/>
    <s v="Suficiente Stock"/>
    <s v="Precio Regular"/>
    <s v="desconocido"/>
    <s v="Sin Datos"/>
    <n v="59"/>
    <s v="Agosto"/>
  </r>
  <r>
    <n v="489"/>
    <s v="Oldsmobile"/>
    <s v="Aurora"/>
    <n v="2001"/>
    <s v="Nuevo"/>
    <x v="17"/>
    <n v="133892.03"/>
    <n v="0"/>
    <s v="1FTWF3B59AE573306"/>
    <s v="Emmerich-Parker"/>
    <n v="3047"/>
    <s v="Colombia"/>
    <s v="Suficiente Stock"/>
    <s v="Precio Alto"/>
    <s v="desconocido"/>
    <s v="Sin Datos"/>
    <n v="185"/>
    <s v="Septiembre"/>
  </r>
  <r>
    <n v="490"/>
    <s v="Ford"/>
    <s v="Expedition"/>
    <n v="2005"/>
    <s v="Nuevo"/>
    <x v="9"/>
    <n v="53734.55"/>
    <n v="0"/>
    <s v="1G6KD5EY3AU836892"/>
    <s v="Johns-Ledner"/>
    <n v="2615"/>
    <s v="Brazil"/>
    <s v="Suficiente Stock"/>
    <s v="Precio Regular"/>
    <s v="desconocido"/>
    <s v="Sin Datos"/>
    <n v="152"/>
    <s v="Octubre"/>
  </r>
  <r>
    <n v="491"/>
    <s v="Chevrolet"/>
    <s v="Express 1500"/>
    <n v="1998"/>
    <s v="Viejo"/>
    <x v="14"/>
    <n v="144569.01"/>
    <n v="30359.492099999999"/>
    <s v="WBAAW33431E718727"/>
    <s v="Reichel, Trantow and Hagenes"/>
    <n v="1899"/>
    <s v="China"/>
    <s v="Suficiente Stock"/>
    <s v="Precio Alto"/>
    <s v="desconocido"/>
    <s v="Sin Datos"/>
    <n v="345"/>
    <s v="Noviembre"/>
  </r>
  <r>
    <n v="492"/>
    <s v="Mercedes-Benz"/>
    <s v="E-Class"/>
    <n v="2008"/>
    <s v="Nuevo"/>
    <x v="6"/>
    <n v="124974.24"/>
    <n v="26244.590400000001"/>
    <s v="KM8JT3AB2DU986719"/>
    <s v="Robel-Crist"/>
    <n v="4032"/>
    <s v="Poland"/>
    <s v="Suficiente Stock"/>
    <s v="Precio Alto"/>
    <s v="desconocido"/>
    <s v="Sin Datos"/>
    <n v="423"/>
    <s v="Diciembre"/>
  </r>
  <r>
    <n v="493"/>
    <s v="Mitsubishi"/>
    <s v="Pajero"/>
    <n v="1986"/>
    <s v="Viejo"/>
    <x v="4"/>
    <n v="58247.06"/>
    <n v="12231.882599999999"/>
    <s v="WVGAV7AX9CW314897"/>
    <s v="Prosacco, Barton and Cremin"/>
    <n v="2089"/>
    <s v="United States"/>
    <s v="Suficiente Stock"/>
    <s v="Precio Regular"/>
    <s v="desconocido"/>
    <s v="Sin Datos"/>
    <n v="494"/>
    <s v="Enero"/>
  </r>
  <r>
    <n v="494"/>
    <s v="Jeep"/>
    <s v="Grand Cherokee"/>
    <n v="2006"/>
    <s v="Nuevo"/>
    <x v="13"/>
    <n v="29155.119999999999"/>
    <n v="6122.5751999999993"/>
    <s v="1N6AD0CU9BC276392"/>
    <s v="Becker, Hammes and Sipes"/>
    <n v="883"/>
    <s v="Ivory Coast"/>
    <s v="Suficiente Stock"/>
    <s v="Precio Bajo"/>
    <s v="desconocido"/>
    <s v="Sin Datos"/>
    <n v="468"/>
    <s v="Febrero"/>
  </r>
  <r>
    <n v="495"/>
    <s v="Chevrolet"/>
    <s v="Suburban"/>
    <n v="2010"/>
    <s v="Nuevo"/>
    <x v="7"/>
    <n v="80594.820000000007"/>
    <n v="16924.912200000002"/>
    <s v="5J8TB1H25AA479029"/>
    <s v="Dietrich and Sons"/>
    <n v="4712"/>
    <s v="United States"/>
    <s v="Suficiente Stock"/>
    <s v="Precio Regular"/>
    <s v="desconocido"/>
    <s v="Sin Datos"/>
    <n v="240"/>
    <s v="Marzo"/>
  </r>
  <r>
    <n v="496"/>
    <s v="Dodge"/>
    <s v="Challenger"/>
    <n v="2011"/>
    <s v="Nuevo"/>
    <x v="6"/>
    <n v="73161.25"/>
    <n v="15363.862499999999"/>
    <s v="5TDBKRFH2FS279896"/>
    <s v="Christiansen, Kuhn and Williamson"/>
    <n v="3596"/>
    <s v="Sweden"/>
    <s v="Suficiente Stock"/>
    <s v="Precio Regular"/>
    <s v="desconocido"/>
    <s v="Sin Datos"/>
    <n v="293"/>
    <s v="Abril"/>
  </r>
  <r>
    <n v="497"/>
    <s v="Chevrolet"/>
    <s v="Corvette"/>
    <n v="1998"/>
    <s v="Viejo"/>
    <x v="0"/>
    <n v="86240.61"/>
    <n v="18110.5281"/>
    <s v="5J8TB4H39GL694498"/>
    <s v="Treutel, Volkman and Boyle"/>
    <n v="2366"/>
    <s v="Poland"/>
    <s v="Suficiente Stock"/>
    <s v="Precio Regular"/>
    <s v="desconocido"/>
    <s v="Sin Datos"/>
    <n v="461"/>
    <s v="Mayo"/>
  </r>
  <r>
    <n v="498"/>
    <s v="Ford"/>
    <s v="E350"/>
    <n v="2011"/>
    <s v="Nuevo"/>
    <x v="1"/>
    <n v="41353.51"/>
    <n v="8684.2371000000003"/>
    <s v="3C6TD5NT2CG042369"/>
    <s v="Wisoky and Sons"/>
    <n v="958"/>
    <s v="Indonesia"/>
    <s v="Suficiente Stock"/>
    <s v="Precio Regular"/>
    <s v="desconocido"/>
    <s v="Sin Datos"/>
    <n v="309"/>
    <s v="Junio"/>
  </r>
  <r>
    <n v="499"/>
    <s v="Mazda"/>
    <s v="Mazda6"/>
    <n v="2005"/>
    <s v="Nuevo"/>
    <x v="10"/>
    <n v="28060.48"/>
    <n v="5892.7007999999996"/>
    <s v="2G4WC532251339457"/>
    <s v="Buckridge-Raynor"/>
    <n v="2726"/>
    <s v="China"/>
    <s v="Suficiente Stock"/>
    <s v="Precio Bajo"/>
    <s v="desconocido"/>
    <s v="Sin Datos"/>
    <n v="83"/>
    <s v="Julio"/>
  </r>
  <r>
    <n v="500"/>
    <s v="Pontiac"/>
    <s v="Parisienne"/>
    <n v="1984"/>
    <s v="Viejo"/>
    <x v="2"/>
    <n v="131754.6"/>
    <n v="27668.466"/>
    <s v="5N1AA0ND9EN626066"/>
    <s v="Luettgen, Blanda and Bosco"/>
    <n v="4873"/>
    <s v="Norway"/>
    <s v="Suficiente Stock"/>
    <s v="Precio Alto"/>
    <s v="desconocido"/>
    <s v="Sin Datos"/>
    <n v="455"/>
    <s v="Agosto"/>
  </r>
  <r>
    <n v="501"/>
    <s v="Dodge"/>
    <s v="Ram 3500"/>
    <n v="1999"/>
    <s v="Viejo"/>
    <x v="17"/>
    <n v="69340.58"/>
    <n v="14561.5218"/>
    <s v="3C3CFFFH6CT623419"/>
    <s v="Heller Inc"/>
    <n v="3575"/>
    <s v="Tanzania"/>
    <s v="Suficiente Stock"/>
    <s v="Precio Regular"/>
    <s v="desconocido"/>
    <s v="Sin Datos"/>
    <n v="84"/>
    <s v="Septiembre"/>
  </r>
  <r>
    <n v="502"/>
    <s v="Jaguar"/>
    <s v="XF"/>
    <n v="2012"/>
    <s v="Nuevo"/>
    <x v="11"/>
    <n v="96700.18"/>
    <n v="20307.037799999998"/>
    <s v="1GYFC56289R489595"/>
    <s v="Cremin-Nader"/>
    <n v="1220"/>
    <s v="China"/>
    <s v="Suficiente Stock"/>
    <s v="Precio Regular"/>
    <s v="desconocido"/>
    <s v="Sin Datos"/>
    <n v="467"/>
    <s v="Octubre"/>
  </r>
  <r>
    <n v="503"/>
    <s v="Mercedes-Benz"/>
    <s v="C-Class"/>
    <n v="1998"/>
    <s v="Viejo"/>
    <x v="3"/>
    <n v="104520.23"/>
    <n v="0"/>
    <s v="WAUDF78E06A686744"/>
    <s v="Pacocha LLC"/>
    <n v="3845"/>
    <s v="Greece"/>
    <s v="Suficiente Stock"/>
    <s v="Precio Alto"/>
    <s v="desconocido"/>
    <s v="Sin Datos"/>
    <n v="182"/>
    <s v="Noviembre"/>
  </r>
  <r>
    <n v="504"/>
    <s v="Mitsubishi"/>
    <s v="Mirage"/>
    <n v="2001"/>
    <s v="Nuevo"/>
    <x v="8"/>
    <n v="93875.18"/>
    <n v="19713.787799999998"/>
    <s v="WBAHN83556D776956"/>
    <s v="Bernier Inc"/>
    <n v="1522"/>
    <s v="Indonesia"/>
    <s v="Suficiente Stock"/>
    <s v="Precio Regular"/>
    <s v="desconocido"/>
    <s v="Sin Datos"/>
    <n v="363"/>
    <s v="Diciembre"/>
  </r>
  <r>
    <n v="505"/>
    <s v="Volkswagen"/>
    <s v="Golf"/>
    <n v="1991"/>
    <s v="Viejo"/>
    <x v="10"/>
    <n v="123425.60000000001"/>
    <n v="0"/>
    <s v="WAUDF98E48A790782"/>
    <s v="Smith, Stoltenberg and Renner"/>
    <n v="3155"/>
    <s v="South Africa"/>
    <s v="Suficiente Stock"/>
    <s v="Precio Alto"/>
    <s v="desconocido"/>
    <s v="Sin Datos"/>
    <n v="479"/>
    <s v="Enero"/>
  </r>
  <r>
    <n v="506"/>
    <s v="Mercury"/>
    <s v="Sable"/>
    <n v="1999"/>
    <s v="Viejo"/>
    <x v="5"/>
    <n v="25576.47"/>
    <n v="5371.0587000000005"/>
    <s v="1N4AB7AP6EN656691"/>
    <s v="Ritchie Group"/>
    <n v="1631"/>
    <s v="Thailand"/>
    <s v="Suficiente Stock"/>
    <s v="Precio Bajo"/>
    <s v="desconocido"/>
    <s v="Sin Datos"/>
    <n v="342"/>
    <s v="Febrero"/>
  </r>
  <r>
    <n v="507"/>
    <s v="Mercedes-Benz"/>
    <s v="GL-Class"/>
    <n v="2012"/>
    <s v="Nuevo"/>
    <x v="12"/>
    <n v="22446.44"/>
    <n v="4713.7523999999994"/>
    <s v="WBA3C3C51FP639224"/>
    <s v="Adams-Cormier"/>
    <n v="4111"/>
    <s v="Ecuador"/>
    <s v="Suficiente Stock"/>
    <s v="Precio Bajo"/>
    <s v="desconocido"/>
    <s v="Sin Datos"/>
    <n v="207"/>
    <s v="Marzo"/>
  </r>
  <r>
    <n v="508"/>
    <s v="Lexus"/>
    <s v="GX"/>
    <n v="2005"/>
    <s v="Nuevo"/>
    <x v="11"/>
    <n v="35386.839999999997"/>
    <n v="7431.2363999999989"/>
    <s v="JA32X8HW4EU294531"/>
    <s v="Stoltenberg, Hoeger and Barton"/>
    <n v="3484"/>
    <s v="Sweden"/>
    <s v="Suficiente Stock"/>
    <s v="Precio Regular"/>
    <s v="desconocido"/>
    <s v="Sin Datos"/>
    <n v="147"/>
    <s v="Abril"/>
  </r>
  <r>
    <n v="509"/>
    <s v="Ferrari"/>
    <s v="430 Scuderia"/>
    <n v="2008"/>
    <s v="Nuevo"/>
    <x v="8"/>
    <n v="60033"/>
    <n v="12606.93"/>
    <s v="1N6AA0CA0BN561890"/>
    <s v="Herman-Ankunding"/>
    <n v="370"/>
    <s v="Philippines"/>
    <s v="Re-Stockear"/>
    <s v="Precio Regular"/>
    <s v="desconocido"/>
    <s v="Sin Datos"/>
    <n v="465"/>
    <s v="Mayo"/>
  </r>
  <r>
    <n v="510"/>
    <s v="Lincoln"/>
    <s v="Town Car"/>
    <n v="1993"/>
    <s v="Viejo"/>
    <x v="10"/>
    <n v="104927.27"/>
    <n v="22034.726699999999"/>
    <s v="1GD01ZCG5EF004572"/>
    <s v="Toy, Harvey and Gutkowski"/>
    <n v="2152"/>
    <s v="China"/>
    <s v="Suficiente Stock"/>
    <s v="Precio Alto"/>
    <s v="desconocido"/>
    <s v="Sin Datos"/>
    <n v="142"/>
    <s v="Junio"/>
  </r>
  <r>
    <n v="511"/>
    <s v="Volvo"/>
    <s v="V70"/>
    <n v="2010"/>
    <s v="Nuevo"/>
    <x v="12"/>
    <n v="24548.99"/>
    <n v="5155.2879000000003"/>
    <s v="3D73Y4CL6BG373079"/>
    <s v="Barrows-Osinski"/>
    <n v="4160"/>
    <s v="China"/>
    <s v="Suficiente Stock"/>
    <s v="Precio Bajo"/>
    <s v="desconocido"/>
    <s v="Sin Datos"/>
    <n v="420"/>
    <s v="Julio"/>
  </r>
  <r>
    <n v="512"/>
    <s v="Toyota"/>
    <s v="Avalon"/>
    <n v="2004"/>
    <s v="Nuevo"/>
    <x v="11"/>
    <n v="108650.4"/>
    <n v="22816.583999999999"/>
    <s v="1LNHL9DKXFG851468"/>
    <s v="Larson Inc"/>
    <n v="2260"/>
    <s v="Finland"/>
    <s v="Suficiente Stock"/>
    <s v="Precio Alto"/>
    <s v="desconocido"/>
    <s v="Sin Datos"/>
    <n v="429"/>
    <s v="Agosto"/>
  </r>
  <r>
    <n v="513"/>
    <s v="Land Rover"/>
    <s v="Range Rover"/>
    <n v="1988"/>
    <s v="Viejo"/>
    <x v="13"/>
    <n v="130850.26"/>
    <n v="27478.554599999999"/>
    <s v="JTHDU5EF5C5042296"/>
    <s v="Mohr LLC"/>
    <n v="1046"/>
    <s v="China"/>
    <s v="Suficiente Stock"/>
    <s v="Precio Alto"/>
    <s v="desconocido"/>
    <s v="Sin Datos"/>
    <n v="497"/>
    <s v="Septiembre"/>
  </r>
  <r>
    <n v="514"/>
    <s v="Buick"/>
    <s v="Roadmaster"/>
    <n v="1994"/>
    <s v="Viejo"/>
    <x v="16"/>
    <n v="32782.910000000003"/>
    <n v="6884.4111000000003"/>
    <s v="1G6DV8EP3D0129771"/>
    <s v="Hauck Inc"/>
    <n v="1011"/>
    <s v="Indonesia"/>
    <s v="Suficiente Stock"/>
    <s v="Precio Regular"/>
    <s v="desconocido"/>
    <s v="Sin Datos"/>
    <n v="73"/>
    <s v="Octubre"/>
  </r>
  <r>
    <n v="515"/>
    <s v="Subaru"/>
    <s v="Legacy"/>
    <n v="1998"/>
    <s v="Viejo"/>
    <x v="13"/>
    <n v="17696.439999999999"/>
    <n v="3716.2523999999994"/>
    <s v="1GYS3HEFXBR311973"/>
    <s v="Erdman-West"/>
    <n v="2775"/>
    <s v="Kyrgyzstan"/>
    <s v="Suficiente Stock"/>
    <s v="Precio Bajo"/>
    <s v="desconocido"/>
    <s v="Sin Datos"/>
    <n v="296"/>
    <s v="Noviembre"/>
  </r>
  <r>
    <n v="516"/>
    <s v="Pontiac"/>
    <s v="GTO"/>
    <n v="1965"/>
    <s v="Viejo"/>
    <x v="3"/>
    <n v="15892.52"/>
    <n v="3337.4292"/>
    <s v="WAUDG74F09N201057"/>
    <s v="Schroeder-Dicki"/>
    <n v="2100"/>
    <s v="Sweden"/>
    <s v="Suficiente Stock"/>
    <s v="Precio Bajo"/>
    <s v="desconocido"/>
    <s v="Sin Datos"/>
    <n v="143"/>
    <s v="Diciembre"/>
  </r>
  <r>
    <n v="517"/>
    <s v="Ford"/>
    <s v="Focus"/>
    <n v="2010"/>
    <s v="Nuevo"/>
    <x v="4"/>
    <n v="68864.55"/>
    <n v="0"/>
    <s v="1C6RD6FPXCS640350"/>
    <s v="Kirlin, Pacocha and Casper"/>
    <n v="4241"/>
    <s v="South Korea"/>
    <s v="Suficiente Stock"/>
    <s v="Precio Regular"/>
    <s v="desconocido"/>
    <s v="Sin Datos"/>
    <n v="431"/>
    <s v="Enero"/>
  </r>
  <r>
    <n v="518"/>
    <s v="Porsche"/>
    <n v="911"/>
    <n v="2005"/>
    <s v="Nuevo"/>
    <x v="8"/>
    <n v="26517.8"/>
    <n v="5568.7379999999994"/>
    <s v="WAUBF78E08A478678"/>
    <s v="Thiel, Haag and Ankunding"/>
    <n v="1031"/>
    <s v="China"/>
    <s v="Suficiente Stock"/>
    <s v="Precio Bajo"/>
    <s v="desconocido"/>
    <s v="Sin Datos"/>
    <n v="386"/>
    <s v="Febrero"/>
  </r>
  <r>
    <n v="519"/>
    <s v="Porsche"/>
    <s v="Cayenne"/>
    <n v="2006"/>
    <s v="Nuevo"/>
    <x v="12"/>
    <n v="27739.18"/>
    <n v="5825.2277999999997"/>
    <s v="1G6DS5E35C0017086"/>
    <s v="Hilll, Wunsch and Swaniawski"/>
    <n v="417"/>
    <s v="Indonesia"/>
    <s v="Re-Stockear"/>
    <s v="Precio Bajo"/>
    <s v="desconocido"/>
    <s v="Sin Datos"/>
    <n v="455"/>
    <s v="Marzo"/>
  </r>
  <r>
    <n v="520"/>
    <s v="Mercury"/>
    <s v="Grand Marquis"/>
    <n v="1992"/>
    <s v="Viejo"/>
    <x v="7"/>
    <n v="57569.11"/>
    <n v="12089.5131"/>
    <s v="JN8CS1MU7EM149486"/>
    <s v="Abshire, Mosciski and Rutherford"/>
    <n v="711"/>
    <s v="Vietnam"/>
    <s v="Suficiente Stock"/>
    <s v="Precio Regular"/>
    <s v="desconocido"/>
    <s v="Sin Datos"/>
    <n v="170"/>
    <s v="Abril"/>
  </r>
  <r>
    <n v="521"/>
    <s v="Honda"/>
    <s v="del Sol"/>
    <n v="1994"/>
    <s v="Viejo"/>
    <x v="16"/>
    <n v="71764.2"/>
    <n v="0"/>
    <s v="WA1WKAFP0CA496442"/>
    <s v="Morar Inc"/>
    <n v="2856"/>
    <s v="Belarus"/>
    <s v="Suficiente Stock"/>
    <s v="Precio Regular"/>
    <s v="desconocido"/>
    <s v="Sin Datos"/>
    <n v="97"/>
    <s v="Mayo"/>
  </r>
  <r>
    <n v="522"/>
    <s v="Mercedes-Benz"/>
    <s v="CLK-Class"/>
    <n v="2002"/>
    <s v="Nuevo"/>
    <x v="0"/>
    <n v="30632.47"/>
    <n v="6432.8186999999998"/>
    <s v="JN8AE2KP1E9318549"/>
    <s v="Quitzon, Rempel and Torp"/>
    <n v="3295"/>
    <s v="Indonesia"/>
    <s v="Suficiente Stock"/>
    <s v="Precio Regular"/>
    <s v="desconocido"/>
    <s v="Sin Datos"/>
    <n v="341"/>
    <s v="Junio"/>
  </r>
  <r>
    <n v="523"/>
    <s v="Toyota"/>
    <s v="Celica"/>
    <n v="1983"/>
    <s v="Viejo"/>
    <x v="0"/>
    <n v="85937.62"/>
    <n v="18046.9002"/>
    <s v="WBAPL3C59AA512721"/>
    <s v="Strosin, Terry and Pollich"/>
    <n v="37"/>
    <s v="Latvia"/>
    <s v="Suficiente Stock"/>
    <s v="Precio Regular"/>
    <s v="desconocido"/>
    <s v="Sin Datos"/>
    <n v="312"/>
    <s v="Julio"/>
  </r>
  <r>
    <n v="524"/>
    <s v="Mitsubishi"/>
    <s v="Outlander"/>
    <n v="2009"/>
    <s v="Nuevo"/>
    <x v="1"/>
    <n v="94876.85"/>
    <n v="19924.138500000001"/>
    <s v="JHMGE8G31DC012322"/>
    <s v="Littel-Streich"/>
    <n v="720"/>
    <s v="Portugal"/>
    <s v="Suficiente Stock"/>
    <s v="Precio Regular"/>
    <s v="desconocido"/>
    <s v="Sin Datos"/>
    <n v="484"/>
    <s v="Agosto"/>
  </r>
  <r>
    <n v="525"/>
    <s v="Toyota"/>
    <s v="Avalon"/>
    <n v="2009"/>
    <s v="Nuevo"/>
    <x v="10"/>
    <n v="129078.8"/>
    <n v="27106.547999999999"/>
    <s v="1GYUCDEF2AR325947"/>
    <s v="Lowe, MacGyver and Kassulke"/>
    <n v="1117"/>
    <s v="China"/>
    <s v="Suficiente Stock"/>
    <s v="Precio Alto"/>
    <s v="Lianna Rebert"/>
    <s v="Medio"/>
    <n v="445"/>
    <s v="Septiembre"/>
  </r>
  <r>
    <n v="526"/>
    <s v="Pontiac"/>
    <s v="Grand Prix"/>
    <n v="1967"/>
    <s v="Viejo"/>
    <x v="4"/>
    <n v="144445.76000000001"/>
    <n v="30333.6096"/>
    <s v="WBSDX9C57BE597400"/>
    <s v="Rutherford, Feest and McKenzie"/>
    <n v="1456"/>
    <s v="Netherlands"/>
    <s v="Suficiente Stock"/>
    <s v="Precio Alto"/>
    <s v="desconocido"/>
    <s v="Sin Datos"/>
    <n v="447"/>
    <s v="Octubre"/>
  </r>
  <r>
    <n v="527"/>
    <s v="Chevrolet"/>
    <s v="Suburban 1500"/>
    <n v="1995"/>
    <s v="Viejo"/>
    <x v="4"/>
    <n v="78327.25"/>
    <n v="0"/>
    <s v="WAULK78K09A092690"/>
    <s v="Hammes, Bogan and Blick"/>
    <n v="236"/>
    <s v="Greece"/>
    <s v="Re-Stockear"/>
    <s v="Precio Regular"/>
    <s v="desconocido"/>
    <s v="Sin Datos"/>
    <n v="358"/>
    <s v="Noviembre"/>
  </r>
  <r>
    <n v="528"/>
    <s v="Cadillac"/>
    <s v="DeVille"/>
    <n v="1997"/>
    <s v="Viejo"/>
    <x v="4"/>
    <n v="148262.18"/>
    <n v="31135.057799999999"/>
    <s v="WBANU5C58AB098194"/>
    <s v="Rippin-Witting"/>
    <n v="4667"/>
    <s v="Nigeria"/>
    <s v="Suficiente Stock"/>
    <s v="Precio Alto"/>
    <s v="desconocido"/>
    <s v="Sin Datos"/>
    <n v="371"/>
    <s v="Diciembre"/>
  </r>
  <r>
    <n v="529"/>
    <s v="Hyundai"/>
    <s v="Accent"/>
    <n v="2003"/>
    <s v="Nuevo"/>
    <x v="14"/>
    <n v="51099.6"/>
    <n v="0"/>
    <s v="3MZBM1U79EM883110"/>
    <s v="Botsford and Sons"/>
    <n v="813"/>
    <s v="Ukraine"/>
    <s v="Suficiente Stock"/>
    <s v="Precio Regular"/>
    <s v="desconocido"/>
    <s v="Sin Datos"/>
    <n v="197"/>
    <s v="Enero"/>
  </r>
  <r>
    <n v="530"/>
    <s v="Ford"/>
    <s v="Tempo"/>
    <n v="1987"/>
    <s v="Viejo"/>
    <x v="11"/>
    <n v="15836.37"/>
    <n v="3325.6377000000002"/>
    <s v="1G4HP57M19U913033"/>
    <s v="Roberts, Crona and Simonis"/>
    <n v="4229"/>
    <s v="Indonesia"/>
    <s v="Suficiente Stock"/>
    <s v="Precio Bajo"/>
    <s v="desconocido"/>
    <s v="Sin Datos"/>
    <n v="297"/>
    <s v="Febrero"/>
  </r>
  <r>
    <n v="531"/>
    <s v="GMC"/>
    <s v="Envoy XL"/>
    <n v="2004"/>
    <s v="Nuevo"/>
    <x v="7"/>
    <n v="98784.56"/>
    <n v="20744.757599999997"/>
    <s v="WDDHF5KB3FB910466"/>
    <s v="Gottlieb Inc"/>
    <n v="1274"/>
    <s v="Egypt"/>
    <s v="Suficiente Stock"/>
    <s v="Precio Regular"/>
    <s v="desconocido"/>
    <s v="Sin Datos"/>
    <n v="240"/>
    <s v="Marzo"/>
  </r>
  <r>
    <n v="532"/>
    <s v="Ford"/>
    <s v="Explorer"/>
    <n v="2011"/>
    <s v="Nuevo"/>
    <x v="9"/>
    <n v="33524.74"/>
    <n v="7040.1953999999996"/>
    <s v="WA1AV74L39D371320"/>
    <s v="Homenick-Schulist"/>
    <n v="4185"/>
    <s v="Czech Republic"/>
    <s v="Suficiente Stock"/>
    <s v="Precio Regular"/>
    <s v="desconocido"/>
    <s v="Sin Datos"/>
    <n v="254"/>
    <s v="Abril"/>
  </r>
  <r>
    <n v="533"/>
    <s v="GMC"/>
    <s v="Terrain"/>
    <n v="2012"/>
    <s v="Nuevo"/>
    <x v="7"/>
    <n v="68870.240000000005"/>
    <n v="14462.750400000001"/>
    <s v="SALFR2BN8CH472076"/>
    <s v="Nicolas and Sons"/>
    <n v="1670"/>
    <s v="Sweden"/>
    <s v="Suficiente Stock"/>
    <s v="Precio Regular"/>
    <s v="desconocido"/>
    <s v="Sin Datos"/>
    <n v="221"/>
    <s v="Mayo"/>
  </r>
  <r>
    <n v="534"/>
    <s v="Chevrolet"/>
    <s v="Express 1500"/>
    <n v="1998"/>
    <s v="Viejo"/>
    <x v="3"/>
    <n v="113405.38"/>
    <n v="0"/>
    <s v="WAUAF98E15A585709"/>
    <s v="Zemlak LLC"/>
    <n v="1722"/>
    <s v="Ukraine"/>
    <s v="Suficiente Stock"/>
    <s v="Precio Alto"/>
    <s v="desconocido"/>
    <s v="Sin Datos"/>
    <n v="316"/>
    <s v="Junio"/>
  </r>
  <r>
    <n v="535"/>
    <s v="Toyota"/>
    <s v="Tundra"/>
    <n v="2003"/>
    <s v="Nuevo"/>
    <x v="7"/>
    <n v="49228.76"/>
    <n v="10338.0396"/>
    <s v="2G4GR5ER0D9032303"/>
    <s v="Bailey Inc"/>
    <n v="1869"/>
    <s v="Portugal"/>
    <s v="Suficiente Stock"/>
    <s v="Precio Regular"/>
    <s v="desconocido"/>
    <s v="Sin Datos"/>
    <n v="0"/>
    <s v="Julio"/>
  </r>
  <r>
    <n v="536"/>
    <s v="GMC"/>
    <s v="Sierra 1500"/>
    <n v="2001"/>
    <s v="Nuevo"/>
    <x v="6"/>
    <n v="122430.69"/>
    <n v="25710.444899999999"/>
    <s v="1G6YV34A945846454"/>
    <s v="Prohaska-Rutherford"/>
    <n v="4864"/>
    <s v="China"/>
    <s v="Suficiente Stock"/>
    <s v="Precio Alto"/>
    <s v="desconocido"/>
    <s v="Sin Datos"/>
    <n v="262"/>
    <s v="Agosto"/>
  </r>
  <r>
    <n v="537"/>
    <s v="Isuzu"/>
    <s v="Stylus"/>
    <n v="1992"/>
    <s v="Viejo"/>
    <x v="10"/>
    <n v="61480.19"/>
    <n v="12910.839900000001"/>
    <s v="WBAKF9C58BE786684"/>
    <s v="Carter Inc"/>
    <n v="2318"/>
    <s v="Indonesia"/>
    <s v="Suficiente Stock"/>
    <s v="Precio Regular"/>
    <s v="desconocido"/>
    <s v="Sin Datos"/>
    <n v="344"/>
    <s v="Septiembre"/>
  </r>
  <r>
    <n v="538"/>
    <s v="Plymouth"/>
    <s v="Voyager"/>
    <n v="1995"/>
    <s v="Viejo"/>
    <x v="1"/>
    <n v="46715.040000000001"/>
    <n v="0"/>
    <s v="1N4AL2AP4AN685312"/>
    <s v="Berge-Lemke"/>
    <n v="319"/>
    <s v="Brazil"/>
    <s v="Re-Stockear"/>
    <s v="Precio Regular"/>
    <s v="desconocido"/>
    <s v="Sin Datos"/>
    <n v="299"/>
    <s v="Octubre"/>
  </r>
  <r>
    <n v="539"/>
    <s v="Infiniti"/>
    <s v="QX56"/>
    <n v="2008"/>
    <s v="Nuevo"/>
    <x v="10"/>
    <n v="138723.70000000001"/>
    <n v="29131.977000000003"/>
    <s v="WAU2GBFC5CN583932"/>
    <s v="Terry, Hilll and Murphy"/>
    <n v="1177"/>
    <s v="China"/>
    <s v="Suficiente Stock"/>
    <s v="Precio Alto"/>
    <s v="desconocido"/>
    <s v="Sin Datos"/>
    <n v="302"/>
    <s v="Noviembre"/>
  </r>
  <r>
    <n v="540"/>
    <s v="Ford"/>
    <s v="Thunderbird"/>
    <n v="1991"/>
    <s v="Viejo"/>
    <x v="1"/>
    <n v="118079.39"/>
    <n v="24796.671899999998"/>
    <s v="1GKS1HE08DR835332"/>
    <s v="Parisian-Little"/>
    <n v="4712"/>
    <s v="China"/>
    <s v="Suficiente Stock"/>
    <s v="Precio Alto"/>
    <s v="desconocido"/>
    <s v="Sin Datos"/>
    <n v="210"/>
    <s v="Diciembre"/>
  </r>
  <r>
    <n v="541"/>
    <s v="Toyota"/>
    <s v="Sequoia"/>
    <n v="2005"/>
    <s v="Nuevo"/>
    <x v="15"/>
    <n v="149281.53"/>
    <n v="0"/>
    <s v="JH4NA12693T101498"/>
    <s v="Spencer, Weissnat and Goldner"/>
    <n v="3215"/>
    <s v="Belarus"/>
    <s v="Suficiente Stock"/>
    <s v="Precio Alto"/>
    <s v="desconocido"/>
    <s v="Sin Datos"/>
    <n v="488"/>
    <s v="Enero"/>
  </r>
  <r>
    <n v="542"/>
    <s v="Chrysler"/>
    <s v="Concorde"/>
    <n v="2000"/>
    <s v="Viejo"/>
    <x v="15"/>
    <n v="15247.23"/>
    <n v="0"/>
    <s v="WVGBF7A91AD136673"/>
    <s v="Yundt and Sons"/>
    <n v="746"/>
    <s v="Ukraine"/>
    <s v="Suficiente Stock"/>
    <s v="Precio Bajo"/>
    <s v="desconocido"/>
    <s v="Sin Datos"/>
    <n v="275"/>
    <s v="Febrero"/>
  </r>
  <r>
    <n v="543"/>
    <s v="Dodge"/>
    <s v="Ram 2500"/>
    <n v="2008"/>
    <s v="Nuevo"/>
    <x v="18"/>
    <n v="143144.14000000001"/>
    <n v="30060.269400000001"/>
    <s v="WBA5A7C54FD140411"/>
    <s v="McGlynn, Green and Friesen"/>
    <n v="4471"/>
    <s v="China"/>
    <s v="Suficiente Stock"/>
    <s v="Precio Alto"/>
    <s v="desconocido"/>
    <s v="Sin Datos"/>
    <n v="457"/>
    <s v="Marzo"/>
  </r>
  <r>
    <n v="544"/>
    <s v="Ford"/>
    <s v="Laser"/>
    <n v="1988"/>
    <s v="Viejo"/>
    <x v="13"/>
    <n v="138519.6"/>
    <n v="29089.116000000002"/>
    <s v="WAUWFAFL8BA085096"/>
    <s v="Parisian Inc"/>
    <n v="4176"/>
    <s v="Russia"/>
    <s v="Suficiente Stock"/>
    <s v="Precio Alto"/>
    <s v="desconocido"/>
    <s v="Sin Datos"/>
    <n v="122"/>
    <s v="Abril"/>
  </r>
  <r>
    <n v="545"/>
    <s v="Subaru"/>
    <s v="Tribeca"/>
    <n v="2008"/>
    <s v="Nuevo"/>
    <x v="5"/>
    <n v="50120.86"/>
    <n v="10525.3806"/>
    <s v="ZFBCFACH9FZ598020"/>
    <s v="Fisher and Sons"/>
    <n v="4225"/>
    <s v="Indonesia"/>
    <s v="Suficiente Stock"/>
    <s v="Precio Regular"/>
    <s v="desconocido"/>
    <s v="Sin Datos"/>
    <n v="163"/>
    <s v="Mayo"/>
  </r>
  <r>
    <n v="546"/>
    <s v="BMW"/>
    <s v="5 Series"/>
    <n v="2008"/>
    <s v="Nuevo"/>
    <x v="2"/>
    <n v="49788.34"/>
    <n v="10455.551399999998"/>
    <s v="KM8NU4CC2BU828663"/>
    <s v="Keeling-Casper"/>
    <n v="2787"/>
    <s v="Poland"/>
    <s v="Suficiente Stock"/>
    <s v="Precio Regular"/>
    <s v="desconocido"/>
    <s v="Sin Datos"/>
    <n v="203"/>
    <s v="Junio"/>
  </r>
  <r>
    <n v="547"/>
    <s v="Chevrolet"/>
    <s v="Malibu"/>
    <n v="2011"/>
    <s v="Nuevo"/>
    <x v="6"/>
    <n v="69027.649999999994"/>
    <n v="14495.806499999999"/>
    <s v="1G4HP52K634146468"/>
    <s v="O'Conner, Schaden and Becker"/>
    <n v="3052"/>
    <s v="Sweden"/>
    <s v="Suficiente Stock"/>
    <s v="Precio Regular"/>
    <s v="desconocido"/>
    <s v="Sin Datos"/>
    <n v="245"/>
    <s v="Julio"/>
  </r>
  <r>
    <n v="548"/>
    <s v="Mazda"/>
    <s v="RX-7"/>
    <n v="1984"/>
    <s v="Viejo"/>
    <x v="0"/>
    <n v="99572"/>
    <n v="20910.12"/>
    <s v="5FNYF3H2XDB032275"/>
    <s v="Klein-Emard"/>
    <n v="407"/>
    <s v="Mongolia"/>
    <s v="Re-Stockear"/>
    <s v="Precio Regular"/>
    <s v="desconocido"/>
    <s v="Sin Datos"/>
    <n v="399"/>
    <s v="Agosto"/>
  </r>
  <r>
    <n v="549"/>
    <s v="Chevrolet"/>
    <s v="Suburban 2500"/>
    <n v="2006"/>
    <s v="Nuevo"/>
    <x v="15"/>
    <n v="132554.57"/>
    <n v="27836.459699999999"/>
    <s v="WAUAH74F19N963314"/>
    <s v="Adams LLC"/>
    <n v="2338"/>
    <s v="Philippines"/>
    <s v="Suficiente Stock"/>
    <s v="Precio Alto"/>
    <s v="desconocido"/>
    <s v="Sin Datos"/>
    <n v="303"/>
    <s v="Septiembre"/>
  </r>
  <r>
    <n v="550"/>
    <s v="Isuzu"/>
    <s v="VehiCROSS"/>
    <n v="2001"/>
    <s v="Nuevo"/>
    <x v="12"/>
    <n v="47049.34"/>
    <n v="9880.3613999999998"/>
    <s v="WBABN53462P893207"/>
    <s v="Fay and Sons"/>
    <n v="3332"/>
    <s v="Russia"/>
    <s v="Suficiente Stock"/>
    <s v="Precio Regular"/>
    <s v="desconocido"/>
    <s v="Sin Datos"/>
    <n v="426"/>
    <s v="Octubre"/>
  </r>
  <r>
    <n v="551"/>
    <s v="GMC"/>
    <n v="1500"/>
    <n v="1996"/>
    <s v="Viejo"/>
    <x v="15"/>
    <n v="124337.51"/>
    <n v="26110.877099999998"/>
    <s v="JN1CV6EK7CM864989"/>
    <s v="Sawayn-Brekke"/>
    <n v="4348"/>
    <s v="China"/>
    <s v="Suficiente Stock"/>
    <s v="Precio Alto"/>
    <s v="desconocido"/>
    <s v="Sin Datos"/>
    <n v="138"/>
    <s v="Noviembre"/>
  </r>
  <r>
    <n v="552"/>
    <s v="Spyker"/>
    <s v="C8"/>
    <n v="2005"/>
    <s v="Nuevo"/>
    <x v="12"/>
    <n v="53683.519999999997"/>
    <n v="11273.539199999999"/>
    <s v="1N6BF0KXXFN229845"/>
    <s v="Wintheiser and Sons"/>
    <n v="2086"/>
    <s v="Slovenia"/>
    <s v="Suficiente Stock"/>
    <s v="Precio Regular"/>
    <s v="desconocido"/>
    <s v="Sin Datos"/>
    <n v="499"/>
    <s v="Diciembre"/>
  </r>
  <r>
    <n v="553"/>
    <s v="GMC"/>
    <s v="Yukon"/>
    <n v="1996"/>
    <s v="Viejo"/>
    <x v="6"/>
    <n v="135165.70000000001"/>
    <n v="28384.797000000002"/>
    <s v="SAJWA4DB8EL209309"/>
    <s v="Conn Group"/>
    <n v="520"/>
    <s v="Peru"/>
    <s v="Suficiente Stock"/>
    <s v="Precio Alto"/>
    <s v="desconocido"/>
    <s v="Sin Datos"/>
    <n v="363"/>
    <s v="Enero"/>
  </r>
  <r>
    <n v="554"/>
    <s v="Ford"/>
    <s v="Taurus"/>
    <n v="1995"/>
    <s v="Viejo"/>
    <x v="18"/>
    <n v="32015.34"/>
    <n v="6723.2213999999994"/>
    <s v="5LMJJ2H57BE264649"/>
    <s v="Ruecker, Maggio and Grady"/>
    <n v="1417"/>
    <s v="Sweden"/>
    <s v="Suficiente Stock"/>
    <s v="Precio Regular"/>
    <s v="desconocido"/>
    <s v="Sin Datos"/>
    <n v="143"/>
    <s v="Febrero"/>
  </r>
  <r>
    <n v="555"/>
    <s v="Mercedes-Benz"/>
    <s v="R-Class"/>
    <n v="2008"/>
    <s v="Nuevo"/>
    <x v="6"/>
    <n v="119734.48"/>
    <n v="25144.2408"/>
    <s v="SCFFDCCD4AG301525"/>
    <s v="Ondricka Group"/>
    <n v="2810"/>
    <s v="Cameroon"/>
    <s v="Suficiente Stock"/>
    <s v="Precio Alto"/>
    <s v="desconocido"/>
    <s v="Sin Datos"/>
    <n v="332"/>
    <s v="Marzo"/>
  </r>
  <r>
    <n v="556"/>
    <s v="Volvo"/>
    <s v="S60"/>
    <n v="2005"/>
    <s v="Nuevo"/>
    <x v="12"/>
    <n v="146794.35"/>
    <n v="30826.8135"/>
    <s v="JTHBE5C29C5881176"/>
    <s v="Hane-Luettgen"/>
    <n v="931"/>
    <s v="Indonesia"/>
    <s v="Suficiente Stock"/>
    <s v="Precio Alto"/>
    <s v="desconocido"/>
    <s v="Sin Datos"/>
    <n v="427"/>
    <s v="Abril"/>
  </r>
  <r>
    <n v="557"/>
    <s v="Dodge"/>
    <s v="Ram 3500"/>
    <n v="1998"/>
    <s v="Viejo"/>
    <x v="17"/>
    <n v="64449.4"/>
    <n v="13534.374"/>
    <s v="1FTEW1C89AK185177"/>
    <s v="Hudson-Swift"/>
    <n v="1366"/>
    <s v="Belize"/>
    <s v="Suficiente Stock"/>
    <s v="Precio Regular"/>
    <s v="desconocido"/>
    <s v="Sin Datos"/>
    <n v="407"/>
    <s v="Mayo"/>
  </r>
  <r>
    <n v="558"/>
    <s v="Dodge"/>
    <s v="Durango"/>
    <n v="1998"/>
    <s v="Viejo"/>
    <x v="13"/>
    <n v="54721.66"/>
    <n v="11491.5486"/>
    <s v="19XFB4F21DE575225"/>
    <s v="Torphy-Walter"/>
    <n v="4657"/>
    <s v="United States"/>
    <s v="Suficiente Stock"/>
    <s v="Precio Regular"/>
    <s v="desconocido"/>
    <s v="Sin Datos"/>
    <n v="324"/>
    <s v="Junio"/>
  </r>
  <r>
    <n v="559"/>
    <s v="Buick"/>
    <s v="Skylark"/>
    <n v="1986"/>
    <s v="Viejo"/>
    <x v="11"/>
    <n v="142790.04"/>
    <n v="29985.9084"/>
    <s v="1N6AD0CU6EN772792"/>
    <s v="Lind, Huel and Moore"/>
    <n v="4435"/>
    <s v="China"/>
    <s v="Suficiente Stock"/>
    <s v="Precio Alto"/>
    <s v="desconocido"/>
    <s v="Sin Datos"/>
    <n v="441"/>
    <s v="Julio"/>
  </r>
  <r>
    <n v="560"/>
    <s v="Mercedes-Benz"/>
    <s v="S-Class"/>
    <n v="2010"/>
    <s v="Nuevo"/>
    <x v="10"/>
    <n v="76216.17"/>
    <n v="0"/>
    <s v="1FAHP2DWXAG237327"/>
    <s v="Wisozk Group"/>
    <n v="2566"/>
    <s v="South Africa"/>
    <s v="Suficiente Stock"/>
    <s v="Precio Regular"/>
    <s v="desconocido"/>
    <s v="Sin Datos"/>
    <n v="78"/>
    <s v="Agosto"/>
  </r>
  <r>
    <n v="561"/>
    <s v="Nissan"/>
    <s v="350Z"/>
    <n v="2005"/>
    <s v="Nuevo"/>
    <x v="7"/>
    <n v="83522.91"/>
    <n v="0"/>
    <s v="WBAKG7C54CE381618"/>
    <s v="Mills, Blick and Konopelski"/>
    <n v="2770"/>
    <s v="Brazil"/>
    <s v="Suficiente Stock"/>
    <s v="Precio Regular"/>
    <s v="desconocido"/>
    <s v="Sin Datos"/>
    <n v="297"/>
    <s v="Septiembre"/>
  </r>
  <r>
    <n v="562"/>
    <s v="Volvo"/>
    <s v="V50"/>
    <n v="2008"/>
    <s v="Nuevo"/>
    <x v="9"/>
    <n v="74557.460000000006"/>
    <n v="0"/>
    <s v="WAULC58E42A950941"/>
    <s v="Mante, Ankunding and Kreiger"/>
    <n v="3906"/>
    <s v="Ukraine"/>
    <s v="Suficiente Stock"/>
    <s v="Precio Regular"/>
    <s v="desconocido"/>
    <s v="Sin Datos"/>
    <n v="150"/>
    <s v="Octubre"/>
  </r>
  <r>
    <n v="563"/>
    <s v="Toyota"/>
    <s v="Matrix"/>
    <n v="2011"/>
    <s v="Nuevo"/>
    <x v="7"/>
    <n v="131082.18"/>
    <n v="27527.257799999996"/>
    <s v="WAUHFAFL6AN720526"/>
    <s v="Greenholt Inc"/>
    <n v="4404"/>
    <s v="China"/>
    <s v="Suficiente Stock"/>
    <s v="Precio Alto"/>
    <s v="desconocido"/>
    <s v="Sin Datos"/>
    <n v="94"/>
    <s v="Noviembre"/>
  </r>
  <r>
    <n v="564"/>
    <s v="Mitsubishi"/>
    <s v="3000GT"/>
    <n v="1995"/>
    <s v="Viejo"/>
    <x v="13"/>
    <n v="107688.99"/>
    <n v="0"/>
    <s v="KNAGM4A72B5312233"/>
    <s v="Herzog Group"/>
    <n v="1902"/>
    <s v="Greece"/>
    <s v="Suficiente Stock"/>
    <s v="Precio Alto"/>
    <s v="desconocido"/>
    <s v="Sin Datos"/>
    <n v="190"/>
    <s v="Diciembre"/>
  </r>
  <r>
    <n v="565"/>
    <s v="Ford"/>
    <s v="Freestar"/>
    <n v="2003"/>
    <s v="Nuevo"/>
    <x v="9"/>
    <n v="94087.039999999994"/>
    <n v="0"/>
    <s v="1J4PN2GKXBW015330"/>
    <s v="Wolff-Hoeger"/>
    <n v="213"/>
    <s v="Ukraine"/>
    <s v="Re-Stockear"/>
    <s v="Precio Regular"/>
    <s v="desconocido"/>
    <s v="Sin Datos"/>
    <n v="193"/>
    <s v="Enero"/>
  </r>
  <r>
    <n v="566"/>
    <s v="Saab"/>
    <d v="2023-05-09T00:00:00"/>
    <n v="2001"/>
    <s v="Nuevo"/>
    <x v="4"/>
    <n v="82131.179999999993"/>
    <n v="17247.547799999997"/>
    <s v="WBABD33446J257949"/>
    <s v="Haley Inc"/>
    <n v="3537"/>
    <s v="United States"/>
    <s v="Suficiente Stock"/>
    <s v="Precio Regular"/>
    <s v="desconocido"/>
    <s v="Sin Datos"/>
    <n v="223"/>
    <s v="Febrero"/>
  </r>
  <r>
    <n v="567"/>
    <s v="Kia"/>
    <s v="Rio"/>
    <n v="2012"/>
    <s v="Nuevo"/>
    <x v="9"/>
    <n v="101047.87"/>
    <n v="21220.052699999997"/>
    <s v="3CZRE3H59BG205593"/>
    <s v="Schumm-Aufderhar"/>
    <n v="1518"/>
    <s v="Madagascar"/>
    <s v="Suficiente Stock"/>
    <s v="Precio Alto"/>
    <s v="desconocido"/>
    <s v="Sin Datos"/>
    <n v="94"/>
    <s v="Marzo"/>
  </r>
  <r>
    <n v="568"/>
    <s v="Lincoln"/>
    <s v="Continental"/>
    <n v="1992"/>
    <s v="Viejo"/>
    <x v="4"/>
    <n v="24115.919999999998"/>
    <n v="5064.3431999999993"/>
    <s v="WA1YD64B64N299289"/>
    <s v="Huels-Maggio"/>
    <n v="509"/>
    <s v="United States"/>
    <s v="Suficiente Stock"/>
    <s v="Precio Bajo"/>
    <s v="desconocido"/>
    <s v="Sin Datos"/>
    <n v="81"/>
    <s v="Abril"/>
  </r>
  <r>
    <n v="569"/>
    <s v="Kia"/>
    <s v="Rio"/>
    <n v="2012"/>
    <s v="Nuevo"/>
    <x v="11"/>
    <n v="47785.94"/>
    <n v="10035.047399999999"/>
    <s v="SALAB2V60FA363370"/>
    <s v="Rice-Cronin"/>
    <n v="4337"/>
    <s v="Indonesia"/>
    <s v="Suficiente Stock"/>
    <s v="Precio Regular"/>
    <s v="desconocido"/>
    <s v="Sin Datos"/>
    <n v="286"/>
    <s v="Mayo"/>
  </r>
  <r>
    <n v="570"/>
    <s v="Mazda"/>
    <s v="CX-5"/>
    <n v="2013"/>
    <s v="Nuevo"/>
    <x v="9"/>
    <n v="107487.71"/>
    <n v="22572.419099999999"/>
    <s v="1GYUKBEF4AR280663"/>
    <s v="Kovacek, Wuckert and Price"/>
    <n v="1503"/>
    <s v="Sweden"/>
    <s v="Suficiente Stock"/>
    <s v="Precio Alto"/>
    <s v="desconocido"/>
    <s v="Sin Datos"/>
    <n v="57"/>
    <s v="Junio"/>
  </r>
  <r>
    <n v="571"/>
    <s v="Mercedes-Benz"/>
    <s v="600SEC"/>
    <n v="1993"/>
    <s v="Viejo"/>
    <x v="14"/>
    <n v="99924.36"/>
    <n v="20984.115600000001"/>
    <s v="1C3CDFAA5FD812718"/>
    <s v="Halvorson-Bins"/>
    <n v="2931"/>
    <s v="Mozambique"/>
    <s v="Suficiente Stock"/>
    <s v="Precio Regular"/>
    <s v="desconocido"/>
    <s v="Sin Datos"/>
    <n v="160"/>
    <s v="Julio"/>
  </r>
  <r>
    <n v="572"/>
    <s v="Mitsubishi"/>
    <s v="Pajero"/>
    <n v="1984"/>
    <s v="Viejo"/>
    <x v="11"/>
    <n v="17277.599999999999"/>
    <n v="3628.2959999999994"/>
    <s v="5NPE24AF7FH802664"/>
    <s v="Klein LLC"/>
    <n v="1498"/>
    <s v="China"/>
    <s v="Suficiente Stock"/>
    <s v="Precio Bajo"/>
    <s v="desconocido"/>
    <s v="Sin Datos"/>
    <n v="275"/>
    <s v="Agosto"/>
  </r>
  <r>
    <n v="573"/>
    <s v="Dodge"/>
    <s v="Ram 2500"/>
    <n v="2001"/>
    <s v="Nuevo"/>
    <x v="18"/>
    <n v="22524.11"/>
    <n v="4730.0631000000003"/>
    <s v="WBA3B1G57EN965041"/>
    <s v="Dare LLC"/>
    <n v="1040"/>
    <s v="Peru"/>
    <s v="Suficiente Stock"/>
    <s v="Precio Bajo"/>
    <s v="desconocido"/>
    <s v="Sin Datos"/>
    <n v="500"/>
    <s v="Septiembre"/>
  </r>
  <r>
    <n v="574"/>
    <s v="Cadillac"/>
    <s v="Seville"/>
    <n v="1992"/>
    <s v="Viejo"/>
    <x v="5"/>
    <n v="123375"/>
    <n v="25908.75"/>
    <s v="1GYFC66818R547765"/>
    <s v="Crona, Schoen and Welch"/>
    <n v="2086"/>
    <s v="Nigeria"/>
    <s v="Suficiente Stock"/>
    <s v="Precio Alto"/>
    <s v="desconocido"/>
    <s v="Sin Datos"/>
    <n v="92"/>
    <s v="Octubre"/>
  </r>
  <r>
    <n v="575"/>
    <s v="Buick"/>
    <s v="Park Avenue"/>
    <n v="2001"/>
    <s v="Nuevo"/>
    <x v="16"/>
    <n v="40651.57"/>
    <n v="8536.8297000000002"/>
    <s v="3VW1K7AJXDM165133"/>
    <s v="Schimmel-Prohaska"/>
    <n v="3520"/>
    <s v="China"/>
    <s v="Suficiente Stock"/>
    <s v="Precio Regular"/>
    <s v="desconocido"/>
    <s v="Sin Datos"/>
    <n v="453"/>
    <s v="Noviembre"/>
  </r>
  <r>
    <n v="576"/>
    <s v="Mercedes-Benz"/>
    <s v="SLK-Class"/>
    <n v="2009"/>
    <s v="Nuevo"/>
    <x v="6"/>
    <n v="137746.67000000001"/>
    <n v="28926.800700000003"/>
    <s v="JTHFE2C22F2929882"/>
    <s v="Morissette-Lueilwitz"/>
    <n v="4231"/>
    <s v="Portugal"/>
    <s v="Suficiente Stock"/>
    <s v="Precio Alto"/>
    <s v="desconocido"/>
    <s v="Sin Datos"/>
    <n v="180"/>
    <s v="Diciembre"/>
  </r>
  <r>
    <n v="577"/>
    <s v="Mitsubishi"/>
    <s v="Cordia"/>
    <n v="1988"/>
    <s v="Viejo"/>
    <x v="18"/>
    <n v="31486.18"/>
    <n v="6612.0977999999996"/>
    <s v="3GTU1YEJ3BG605675"/>
    <s v="Luettgen Inc"/>
    <n v="3392"/>
    <s v="Russia"/>
    <s v="Suficiente Stock"/>
    <s v="Precio Regular"/>
    <s v="desconocido"/>
    <s v="Sin Datos"/>
    <n v="450"/>
    <s v="Enero"/>
  </r>
  <r>
    <n v="578"/>
    <s v="Honda"/>
    <s v="Insight"/>
    <n v="2003"/>
    <s v="Nuevo"/>
    <x v="13"/>
    <n v="44332.19"/>
    <n v="9309.7599000000009"/>
    <s v="SAJWA4DC6FM306707"/>
    <s v="Lindgren-Glover"/>
    <n v="2190"/>
    <s v="United States"/>
    <s v="Suficiente Stock"/>
    <s v="Precio Regular"/>
    <s v="desconocido"/>
    <s v="Sin Datos"/>
    <n v="77"/>
    <s v="Febrero"/>
  </r>
  <r>
    <n v="579"/>
    <s v="Land Rover"/>
    <s v="Range Rover"/>
    <n v="1990"/>
    <s v="Viejo"/>
    <x v="10"/>
    <n v="54029.16"/>
    <n v="11346.123600000001"/>
    <s v="WVWBB7AJ1DW490082"/>
    <s v="Reynolds-Green"/>
    <n v="4996"/>
    <s v="Indonesia"/>
    <s v="Suficiente Stock"/>
    <s v="Precio Regular"/>
    <s v="desconocido"/>
    <s v="Sin Datos"/>
    <n v="326"/>
    <s v="Marzo"/>
  </r>
  <r>
    <n v="580"/>
    <s v="Mazda"/>
    <s v="CX-7"/>
    <n v="2011"/>
    <s v="Nuevo"/>
    <x v="7"/>
    <n v="133688.62"/>
    <n v="28074.610199999999"/>
    <s v="2D4JN1AG9BR307461"/>
    <s v="Quitzon, Volkman and Marvin"/>
    <n v="295"/>
    <s v="United States"/>
    <s v="Re-Stockear"/>
    <s v="Precio Alto"/>
    <s v="desconocido"/>
    <s v="Sin Datos"/>
    <n v="294"/>
    <s v="Abril"/>
  </r>
  <r>
    <n v="581"/>
    <s v="Aptera"/>
    <s v="2e"/>
    <n v="2009"/>
    <s v="Nuevo"/>
    <x v="12"/>
    <n v="64024.66"/>
    <n v="13445.178600000001"/>
    <s v="WBANW13508C961769"/>
    <s v="Beer, Tillman and Dickinson"/>
    <n v="3460"/>
    <s v="Indonesia"/>
    <s v="Suficiente Stock"/>
    <s v="Precio Regular"/>
    <s v="desconocido"/>
    <s v="Sin Datos"/>
    <n v="233"/>
    <s v="Mayo"/>
  </r>
  <r>
    <n v="582"/>
    <s v="Dodge"/>
    <s v="Viper RT/10"/>
    <n v="1995"/>
    <s v="Viejo"/>
    <x v="2"/>
    <n v="133907.9"/>
    <n v="28120.658999999996"/>
    <s v="WP0CA2A80AS513779"/>
    <s v="Bergstrom, Stiedemann and Wuckert"/>
    <n v="407"/>
    <s v="Sudan"/>
    <s v="Re-Stockear"/>
    <s v="Precio Alto"/>
    <s v="desconocido"/>
    <s v="Sin Datos"/>
    <n v="296"/>
    <s v="Junio"/>
  </r>
  <r>
    <n v="583"/>
    <s v="Ford"/>
    <s v="Freestar"/>
    <n v="2005"/>
    <s v="Nuevo"/>
    <x v="0"/>
    <n v="38016.089999999997"/>
    <n v="7983.3788999999988"/>
    <s v="WAUAF48H47K775904"/>
    <s v="Littel-Boehm"/>
    <n v="2614"/>
    <s v="Poland"/>
    <s v="Suficiente Stock"/>
    <s v="Precio Regular"/>
    <s v="desconocido"/>
    <s v="Sin Datos"/>
    <n v="217"/>
    <s v="Julio"/>
  </r>
  <r>
    <n v="584"/>
    <s v="Pontiac"/>
    <s v="Sunbird"/>
    <n v="1994"/>
    <s v="Viejo"/>
    <x v="12"/>
    <n v="55007.09"/>
    <n v="11551.488899999998"/>
    <s v="WA1VMAFE7DD285727"/>
    <s v="Zemlak-Yundt"/>
    <n v="4552"/>
    <s v="China"/>
    <s v="Suficiente Stock"/>
    <s v="Precio Regular"/>
    <s v="desconocido"/>
    <s v="Sin Datos"/>
    <n v="201"/>
    <s v="Agosto"/>
  </r>
  <r>
    <n v="585"/>
    <s v="Mitsubishi"/>
    <s v="Galant"/>
    <n v="1987"/>
    <s v="Viejo"/>
    <x v="6"/>
    <n v="89545.55"/>
    <n v="18804.565500000001"/>
    <s v="WAULC68E15A579473"/>
    <s v="Emard, Rosenbaum and Gibson"/>
    <n v="1562"/>
    <s v="Vietnam"/>
    <s v="Suficiente Stock"/>
    <s v="Precio Regular"/>
    <s v="desconocido"/>
    <s v="Sin Datos"/>
    <n v="371"/>
    <s v="Septiembre"/>
  </r>
  <r>
    <n v="586"/>
    <s v="Dodge"/>
    <s v="Journey"/>
    <n v="2010"/>
    <s v="Nuevo"/>
    <x v="10"/>
    <n v="21299.919999999998"/>
    <n v="4472.9831999999997"/>
    <s v="1FTSX2A53AE590416"/>
    <s v="Bartell-Goldner"/>
    <n v="458"/>
    <s v="Poland"/>
    <s v="Re-Stockear"/>
    <s v="Precio Bajo"/>
    <s v="desconocido"/>
    <s v="Sin Datos"/>
    <n v="131"/>
    <s v="Octubre"/>
  </r>
  <r>
    <n v="587"/>
    <s v="Toyota"/>
    <s v="MR2"/>
    <n v="2002"/>
    <s v="Nuevo"/>
    <x v="1"/>
    <n v="145250.79"/>
    <n v="30502.6659"/>
    <s v="WAUKC68D91A636841"/>
    <s v="Schroeder LLC"/>
    <n v="3215"/>
    <s v="Russia"/>
    <s v="Suficiente Stock"/>
    <s v="Precio Alto"/>
    <s v="desconocido"/>
    <s v="Sin Datos"/>
    <n v="474"/>
    <s v="Noviembre"/>
  </r>
  <r>
    <n v="588"/>
    <s v="Volkswagen"/>
    <s v="Golf"/>
    <n v="2001"/>
    <s v="Nuevo"/>
    <x v="3"/>
    <n v="101525.02"/>
    <n v="21320.254199999999"/>
    <s v="JN8AF5MR6BT968067"/>
    <s v="Breitenberg, Mayer and Hudson"/>
    <n v="93"/>
    <s v="Norway"/>
    <s v="Suficiente Stock"/>
    <s v="Precio Alto"/>
    <s v="desconocido"/>
    <s v="Sin Datos"/>
    <n v="43"/>
    <s v="Diciembre"/>
  </r>
  <r>
    <n v="589"/>
    <s v="Ford"/>
    <s v="Expedition"/>
    <n v="1999"/>
    <s v="Viejo"/>
    <x v="5"/>
    <n v="113067.44"/>
    <n v="23744.162400000001"/>
    <s v="KL4CJASBXEB978848"/>
    <s v="Friesen-Quigley"/>
    <n v="2711"/>
    <s v="Indonesia"/>
    <s v="Suficiente Stock"/>
    <s v="Precio Alto"/>
    <s v="desconocido"/>
    <s v="Sin Datos"/>
    <n v="313"/>
    <s v="Enero"/>
  </r>
  <r>
    <n v="590"/>
    <s v="Mercedes-Benz"/>
    <s v="SL65 AMG"/>
    <n v="2006"/>
    <s v="Nuevo"/>
    <x v="2"/>
    <n v="60177.4"/>
    <n v="12637.253999999999"/>
    <s v="WBAVD33596K282216"/>
    <s v="Lowe, Stamm and Hane"/>
    <n v="370"/>
    <s v="Indonesia"/>
    <s v="Re-Stockear"/>
    <s v="Precio Regular"/>
    <s v="desconocido"/>
    <s v="Sin Datos"/>
    <n v="346"/>
    <s v="Febrero"/>
  </r>
  <r>
    <n v="591"/>
    <s v="Volkswagen"/>
    <s v="CC"/>
    <n v="2011"/>
    <s v="Nuevo"/>
    <x v="3"/>
    <n v="126740.2"/>
    <n v="0"/>
    <s v="2GKALMEK1C6264129"/>
    <s v="Braun-Welch"/>
    <n v="2924"/>
    <s v="Colombia"/>
    <s v="Suficiente Stock"/>
    <s v="Precio Alto"/>
    <s v="desconocido"/>
    <s v="Sin Datos"/>
    <n v="291"/>
    <s v="Marzo"/>
  </r>
  <r>
    <n v="592"/>
    <s v="Ford"/>
    <s v="F-Series"/>
    <n v="1986"/>
    <s v="Viejo"/>
    <x v="12"/>
    <n v="122776.31"/>
    <n v="25783.025099999999"/>
    <s v="WBXPC93428W546447"/>
    <s v="Senger Inc"/>
    <n v="3929"/>
    <s v="Togo"/>
    <s v="Suficiente Stock"/>
    <s v="Precio Alto"/>
    <s v="desconocido"/>
    <s v="Sin Datos"/>
    <n v="323"/>
    <s v="Abril"/>
  </r>
  <r>
    <n v="593"/>
    <s v="Honda"/>
    <s v="Prelude"/>
    <n v="2000"/>
    <s v="Viejo"/>
    <x v="17"/>
    <n v="49993.79"/>
    <n v="10498.695900000001"/>
    <s v="WAUMFAFL7CA577529"/>
    <s v="Ryan, Smith and Nicolas"/>
    <n v="1570"/>
    <s v="United States"/>
    <s v="Suficiente Stock"/>
    <s v="Precio Regular"/>
    <s v="desconocido"/>
    <s v="Sin Datos"/>
    <n v="483"/>
    <s v="Mayo"/>
  </r>
  <r>
    <n v="594"/>
    <s v="Chevrolet"/>
    <s v="Lumina"/>
    <n v="1992"/>
    <s v="Viejo"/>
    <x v="4"/>
    <n v="19039.099999999999"/>
    <n v="3998.2109999999993"/>
    <s v="4T1BF3EK9AU698021"/>
    <s v="Hansen-Kovacek"/>
    <n v="4283"/>
    <s v="China"/>
    <s v="Suficiente Stock"/>
    <s v="Precio Bajo"/>
    <s v="desconocido"/>
    <s v="Sin Datos"/>
    <n v="133"/>
    <s v="Junio"/>
  </r>
  <r>
    <n v="595"/>
    <s v="Maybach"/>
    <s v="Landaulet"/>
    <n v="2010"/>
    <s v="Nuevo"/>
    <x v="8"/>
    <n v="73301.25"/>
    <n v="0"/>
    <s v="WVGAV7AX3FW785139"/>
    <s v="Murray-McGlynn"/>
    <n v="4410"/>
    <s v="Colombia"/>
    <s v="Suficiente Stock"/>
    <s v="Precio Regular"/>
    <s v="desconocido"/>
    <s v="Sin Datos"/>
    <n v="235"/>
    <s v="Julio"/>
  </r>
  <r>
    <n v="596"/>
    <s v="Ford"/>
    <s v="Econoline E350"/>
    <n v="1992"/>
    <s v="Viejo"/>
    <x v="0"/>
    <n v="114073.46"/>
    <n v="0"/>
    <s v="SAJWA4EC9EM016636"/>
    <s v="Weber, Bauch and Frami"/>
    <n v="4089"/>
    <s v="Colombia"/>
    <s v="Suficiente Stock"/>
    <s v="Precio Alto"/>
    <s v="desconocido"/>
    <s v="Sin Datos"/>
    <n v="390"/>
    <s v="Agosto"/>
  </r>
  <r>
    <n v="597"/>
    <s v="Toyota"/>
    <s v="Xtra"/>
    <n v="1993"/>
    <s v="Viejo"/>
    <x v="1"/>
    <n v="30297.99"/>
    <n v="0"/>
    <s v="JN1CV6AP8AM490357"/>
    <s v="Hegmann-Leffler"/>
    <n v="724"/>
    <s v="Estonia"/>
    <s v="Suficiente Stock"/>
    <s v="Precio Regular"/>
    <s v="desconocido"/>
    <s v="Sin Datos"/>
    <n v="375"/>
    <s v="Septiembre"/>
  </r>
  <r>
    <n v="598"/>
    <s v="Mazda"/>
    <s v="CX-9"/>
    <n v="2011"/>
    <s v="Nuevo"/>
    <x v="0"/>
    <n v="29275.63"/>
    <n v="6147.8823000000002"/>
    <s v="2C4RDGDG4DR300079"/>
    <s v="Schamberger, Breitenberg and Kassulke"/>
    <n v="2691"/>
    <s v="Australia"/>
    <s v="Suficiente Stock"/>
    <s v="Precio Bajo"/>
    <s v="desconocido"/>
    <s v="Sin Datos"/>
    <n v="347"/>
    <s v="Octubre"/>
  </r>
  <r>
    <n v="599"/>
    <s v="Toyota"/>
    <s v="Camry"/>
    <n v="2000"/>
    <s v="Viejo"/>
    <x v="2"/>
    <n v="86439.48"/>
    <n v="18152.290799999999"/>
    <s v="TRUVD38J691207496"/>
    <s v="Olson-Watsica"/>
    <n v="843"/>
    <s v="Peru"/>
    <s v="Suficiente Stock"/>
    <s v="Precio Regular"/>
    <s v="desconocido"/>
    <s v="Sin Datos"/>
    <n v="297"/>
    <s v="Noviembre"/>
  </r>
  <r>
    <n v="600"/>
    <s v="Maserati"/>
    <s v="Spyder"/>
    <n v="1991"/>
    <s v="Viejo"/>
    <x v="9"/>
    <n v="119644.36"/>
    <n v="25125.315599999998"/>
    <s v="SCBLF34F86C007834"/>
    <s v="Hilpert Group"/>
    <n v="4866"/>
    <s v="Thailand"/>
    <s v="Suficiente Stock"/>
    <s v="Precio Alto"/>
    <s v="desconocido"/>
    <s v="Sin Datos"/>
    <n v="281"/>
    <s v="Diciembre"/>
  </r>
  <r>
    <n v="601"/>
    <s v="Dodge"/>
    <s v="Aspen"/>
    <n v="1976"/>
    <s v="Viejo"/>
    <x v="5"/>
    <n v="111659.8"/>
    <n v="0"/>
    <s v="WBALM7C57DE263741"/>
    <s v="Weissnat, Jones and Gorczany"/>
    <n v="1880"/>
    <s v="Belarus"/>
    <s v="Suficiente Stock"/>
    <s v="Precio Alto"/>
    <s v="desconocido"/>
    <s v="Sin Datos"/>
    <n v="68"/>
    <s v="Enero"/>
  </r>
  <r>
    <n v="602"/>
    <s v="Mitsubishi"/>
    <s v="Galant"/>
    <n v="2006"/>
    <s v="Nuevo"/>
    <x v="18"/>
    <n v="55765.22"/>
    <n v="11710.6962"/>
    <s v="1G6AF5S3XD0795395"/>
    <s v="Schaden, Cormier and Grady"/>
    <n v="4615"/>
    <s v="Sweden"/>
    <s v="Suficiente Stock"/>
    <s v="Precio Regular"/>
    <s v="desconocido"/>
    <s v="Sin Datos"/>
    <n v="346"/>
    <s v="Febrero"/>
  </r>
  <r>
    <n v="603"/>
    <s v="Saturn"/>
    <s v="L-Series"/>
    <n v="2004"/>
    <s v="Nuevo"/>
    <x v="11"/>
    <n v="36641.040000000001"/>
    <n v="0"/>
    <s v="TRUWT28N021476815"/>
    <s v="Effertz, Schmitt and Schowalter"/>
    <n v="4688"/>
    <s v="Greece"/>
    <s v="Suficiente Stock"/>
    <s v="Precio Regular"/>
    <s v="desconocido"/>
    <s v="Sin Datos"/>
    <n v="117"/>
    <s v="Marzo"/>
  </r>
  <r>
    <n v="604"/>
    <s v="Audi"/>
    <s v="5000CS Quattro"/>
    <n v="1986"/>
    <s v="Viejo"/>
    <x v="8"/>
    <n v="57952.39"/>
    <n v="12170.001899999999"/>
    <s v="1C3CDZCB5CN662185"/>
    <s v="Renner-Sawayn"/>
    <n v="4175"/>
    <s v="China"/>
    <s v="Suficiente Stock"/>
    <s v="Precio Regular"/>
    <s v="desconocido"/>
    <s v="Sin Datos"/>
    <n v="348"/>
    <s v="Abril"/>
  </r>
  <r>
    <n v="605"/>
    <s v="Chrysler"/>
    <n v="300"/>
    <n v="2010"/>
    <s v="Nuevo"/>
    <x v="4"/>
    <n v="41910.379999999997"/>
    <n v="8801.1797999999999"/>
    <s v="2FMDK3GC2BB653355"/>
    <s v="Bins, Greenfelder and Bauch"/>
    <n v="2802"/>
    <s v="Yemen"/>
    <s v="Suficiente Stock"/>
    <s v="Precio Regular"/>
    <s v="desconocido"/>
    <s v="Sin Datos"/>
    <n v="339"/>
    <s v="Mayo"/>
  </r>
  <r>
    <n v="606"/>
    <s v="Toyota"/>
    <s v="Tacoma Xtra"/>
    <n v="1998"/>
    <s v="Viejo"/>
    <x v="7"/>
    <n v="28050.21"/>
    <n v="5890.5440999999992"/>
    <s v="WAUAFAFL9AN315228"/>
    <s v="Tremblay, Trantow and Rempel"/>
    <n v="1027"/>
    <s v="China"/>
    <s v="Suficiente Stock"/>
    <s v="Precio Bajo"/>
    <s v="desconocido"/>
    <s v="Sin Datos"/>
    <n v="250"/>
    <s v="Junio"/>
  </r>
  <r>
    <n v="607"/>
    <s v="Mitsubishi"/>
    <s v="Truck"/>
    <n v="1992"/>
    <s v="Viejo"/>
    <x v="13"/>
    <n v="32996.81"/>
    <n v="6929.3300999999992"/>
    <s v="WBA3B5C59FP670851"/>
    <s v="Lubowitz, Treutel and Kunze"/>
    <n v="134"/>
    <s v="Mexico"/>
    <s v="Re-Stockear"/>
    <s v="Precio Regular"/>
    <s v="desconocido"/>
    <s v="Sin Datos"/>
    <n v="491"/>
    <s v="Julio"/>
  </r>
  <r>
    <n v="608"/>
    <s v="Chevrolet"/>
    <s v="TrailBlazer"/>
    <n v="2007"/>
    <s v="Nuevo"/>
    <x v="14"/>
    <n v="49649.36"/>
    <n v="10426.365599999999"/>
    <s v="3GYFNGE3XCS386358"/>
    <s v="Dickinson, Padberg and Rempel"/>
    <n v="2813"/>
    <s v="Poland"/>
    <s v="Suficiente Stock"/>
    <s v="Precio Regular"/>
    <s v="desconocido"/>
    <s v="Sin Datos"/>
    <n v="419"/>
    <s v="Agosto"/>
  </r>
  <r>
    <n v="609"/>
    <s v="Toyota"/>
    <s v="Venza"/>
    <n v="2009"/>
    <s v="Nuevo"/>
    <x v="11"/>
    <n v="130734.87"/>
    <n v="27454.322699999997"/>
    <s v="WAULF78K19N451087"/>
    <s v="Wyman, Nikolaus and Turcotte"/>
    <n v="1230"/>
    <s v="Russia"/>
    <s v="Suficiente Stock"/>
    <s v="Precio Alto"/>
    <s v="desconocido"/>
    <s v="Sin Datos"/>
    <n v="316"/>
    <s v="Septiembre"/>
  </r>
  <r>
    <n v="610"/>
    <s v="Honda"/>
    <s v="Accord"/>
    <n v="2009"/>
    <s v="Nuevo"/>
    <x v="2"/>
    <n v="50498.31"/>
    <n v="10604.6451"/>
    <s v="WBALL5C58DJ465941"/>
    <s v="Crooks Inc"/>
    <n v="186"/>
    <s v="China"/>
    <s v="Re-Stockear"/>
    <s v="Precio Regular"/>
    <s v="desconocido"/>
    <s v="Sin Datos"/>
    <n v="423"/>
    <s v="Octubre"/>
  </r>
  <r>
    <n v="611"/>
    <s v="Mitsubishi"/>
    <s v="Galant"/>
    <n v="2005"/>
    <s v="Nuevo"/>
    <x v="7"/>
    <n v="135714.25"/>
    <n v="28499.9925"/>
    <s v="2C3CDXBG4EH925067"/>
    <s v="Lynch, Crist and Fadel"/>
    <n v="2840"/>
    <s v="East Timor"/>
    <s v="Suficiente Stock"/>
    <s v="Precio Alto"/>
    <s v="desconocido"/>
    <s v="Sin Datos"/>
    <n v="101"/>
    <s v="Noviembre"/>
  </r>
  <r>
    <n v="612"/>
    <s v="Volkswagen"/>
    <s v="Cabriolet"/>
    <n v="1990"/>
    <s v="Viejo"/>
    <x v="18"/>
    <n v="90710.51"/>
    <n v="19049.2071"/>
    <s v="WAULT58E12A014825"/>
    <s v="Schumm-Stokes"/>
    <n v="4483"/>
    <s v="Indonesia"/>
    <s v="Suficiente Stock"/>
    <s v="Precio Regular"/>
    <s v="desconocido"/>
    <s v="Sin Datos"/>
    <n v="310"/>
    <s v="Diciembre"/>
  </r>
  <r>
    <n v="613"/>
    <s v="Shelby"/>
    <s v="GT350"/>
    <n v="1969"/>
    <s v="Viejo"/>
    <x v="6"/>
    <n v="45363.89"/>
    <n v="9526.4169000000002"/>
    <s v="ZFBCFADHXEZ698124"/>
    <s v="Roberts and Sons"/>
    <n v="2922"/>
    <s v="Japan"/>
    <s v="Suficiente Stock"/>
    <s v="Precio Regular"/>
    <s v="desconocido"/>
    <s v="Sin Datos"/>
    <n v="84"/>
    <s v="Enero"/>
  </r>
  <r>
    <n v="614"/>
    <s v="Lexus"/>
    <s v="SC"/>
    <n v="1998"/>
    <s v="Viejo"/>
    <x v="17"/>
    <n v="144907.51"/>
    <n v="30430.577100000002"/>
    <s v="WBSDE93483C657422"/>
    <s v="Stehr, Smith and Schimmel"/>
    <n v="3335"/>
    <s v="France"/>
    <s v="Suficiente Stock"/>
    <s v="Precio Alto"/>
    <s v="desconocido"/>
    <s v="Sin Datos"/>
    <n v="385"/>
    <s v="Febrero"/>
  </r>
  <r>
    <n v="615"/>
    <s v="Nissan"/>
    <s v="Maxima"/>
    <n v="1994"/>
    <s v="Viejo"/>
    <x v="3"/>
    <n v="110265.05"/>
    <n v="23155.660499999998"/>
    <s v="1FTWF3C59AE604388"/>
    <s v="Murray and Sons"/>
    <n v="1408"/>
    <s v="Poland"/>
    <s v="Suficiente Stock"/>
    <s v="Precio Alto"/>
    <s v="desconocido"/>
    <s v="Sin Datos"/>
    <n v="396"/>
    <s v="Marzo"/>
  </r>
  <r>
    <n v="616"/>
    <s v="GMC"/>
    <s v="Yukon XL 2500"/>
    <n v="2011"/>
    <s v="Nuevo"/>
    <x v="3"/>
    <n v="79091.42"/>
    <n v="16609.198199999999"/>
    <s v="5N1AR2MM9DC917781"/>
    <s v="Lindgren and Sons"/>
    <n v="21"/>
    <s v="China"/>
    <s v="Suficiente Stock"/>
    <s v="Precio Regular"/>
    <s v="desconocido"/>
    <s v="Sin Datos"/>
    <n v="0"/>
    <s v="Abril"/>
  </r>
  <r>
    <n v="617"/>
    <s v="Volvo"/>
    <n v="850"/>
    <n v="1993"/>
    <s v="Viejo"/>
    <x v="5"/>
    <n v="121344.18"/>
    <n v="0"/>
    <s v="1N6AA0CJ0EN572795"/>
    <s v="Stroman, Willms and Gleichner"/>
    <n v="4248"/>
    <s v="Honduras"/>
    <s v="Suficiente Stock"/>
    <s v="Precio Alto"/>
    <s v="desconocido"/>
    <s v="Sin Datos"/>
    <n v="122"/>
    <s v="Mayo"/>
  </r>
  <r>
    <n v="618"/>
    <s v="Mercedes-Benz"/>
    <s v="M-Class"/>
    <n v="2004"/>
    <s v="Nuevo"/>
    <x v="2"/>
    <n v="43663.92"/>
    <n v="9169.4231999999993"/>
    <s v="4USCK73482L807988"/>
    <s v="Watsica Group"/>
    <n v="3353"/>
    <s v="Pakistan"/>
    <s v="Suficiente Stock"/>
    <s v="Precio Regular"/>
    <s v="desconocido"/>
    <s v="Sin Datos"/>
    <n v="445"/>
    <s v="Junio"/>
  </r>
  <r>
    <n v="619"/>
    <s v="Audi"/>
    <s v="Quattro"/>
    <n v="1993"/>
    <s v="Viejo"/>
    <x v="16"/>
    <n v="117557.96"/>
    <n v="24687.171600000001"/>
    <s v="1FTEW1CM3DK500217"/>
    <s v="Anderson, O'Connell and Reichel"/>
    <n v="469"/>
    <s v="Venezuela"/>
    <s v="Re-Stockear"/>
    <s v="Precio Alto"/>
    <s v="desconocido"/>
    <s v="Sin Datos"/>
    <n v="444"/>
    <s v="Julio"/>
  </r>
  <r>
    <n v="620"/>
    <s v="Eagle"/>
    <s v="Summit"/>
    <n v="1994"/>
    <s v="Viejo"/>
    <x v="2"/>
    <n v="99640.72"/>
    <n v="20924.551199999998"/>
    <s v="WAUFEBFM8BA487847"/>
    <s v="Metz, Mante and Haley"/>
    <n v="4127"/>
    <s v="China"/>
    <s v="Suficiente Stock"/>
    <s v="Precio Regular"/>
    <s v="desconocido"/>
    <s v="Sin Datos"/>
    <n v="497"/>
    <s v="Agosto"/>
  </r>
  <r>
    <n v="621"/>
    <s v="Ford"/>
    <s v="Mustang"/>
    <n v="1983"/>
    <s v="Viejo"/>
    <x v="6"/>
    <n v="100717.66"/>
    <n v="21150.708600000002"/>
    <s v="WAUHGBFC2DN002480"/>
    <s v="Williamson LLC"/>
    <n v="4087"/>
    <s v="Thailand"/>
    <s v="Suficiente Stock"/>
    <s v="Precio Alto"/>
    <s v="desconocido"/>
    <s v="Sin Datos"/>
    <n v="300"/>
    <s v="Septiembre"/>
  </r>
  <r>
    <n v="622"/>
    <s v="Pontiac"/>
    <s v="GTO"/>
    <n v="1972"/>
    <s v="Viejo"/>
    <x v="3"/>
    <n v="38256.78"/>
    <n v="8033.9237999999996"/>
    <s v="KMHTC6AD8EU807421"/>
    <s v="Welch Inc"/>
    <n v="3940"/>
    <s v="Thailand"/>
    <s v="Suficiente Stock"/>
    <s v="Precio Regular"/>
    <s v="desconocido"/>
    <s v="Sin Datos"/>
    <n v="164"/>
    <s v="Octubre"/>
  </r>
  <r>
    <n v="623"/>
    <s v="Mercedes-Benz"/>
    <s v="W201"/>
    <n v="1988"/>
    <s v="Viejo"/>
    <x v="17"/>
    <n v="68504.740000000005"/>
    <n v="14385.9954"/>
    <s v="JN1AZ4EH8FM953897"/>
    <s v="Gleichner LLC"/>
    <n v="987"/>
    <s v="Iran"/>
    <s v="Suficiente Stock"/>
    <s v="Precio Regular"/>
    <s v="desconocido"/>
    <s v="Sin Datos"/>
    <n v="432"/>
    <s v="Noviembre"/>
  </r>
  <r>
    <n v="624"/>
    <s v="Volvo"/>
    <s v="V40"/>
    <n v="2001"/>
    <s v="Nuevo"/>
    <x v="11"/>
    <n v="86870.01"/>
    <n v="18242.702099999999"/>
    <s v="JN8AZ1MU8CW075290"/>
    <s v="Ortiz, Franecki and Barrows"/>
    <n v="2262"/>
    <s v="China"/>
    <s v="Suficiente Stock"/>
    <s v="Precio Regular"/>
    <s v="desconocido"/>
    <s v="Sin Datos"/>
    <n v="88"/>
    <s v="Diciembre"/>
  </r>
  <r>
    <n v="625"/>
    <s v="Lexus"/>
    <s v="ES"/>
    <n v="1990"/>
    <s v="Viejo"/>
    <x v="18"/>
    <n v="96004.91"/>
    <n v="20161.0311"/>
    <s v="3C63D3KL2CG664835"/>
    <s v="King-Pouros"/>
    <n v="1283"/>
    <s v="China"/>
    <s v="Suficiente Stock"/>
    <s v="Precio Regular"/>
    <s v="desconocido"/>
    <s v="Sin Datos"/>
    <n v="225"/>
    <s v="Enero"/>
  </r>
  <r>
    <n v="626"/>
    <s v="Mercury"/>
    <s v="Grand Marquis"/>
    <n v="1989"/>
    <s v="Viejo"/>
    <x v="18"/>
    <n v="68867.41"/>
    <n v="14462.1561"/>
    <s v="2HNYD28887H269053"/>
    <s v="Rolfson-Lang"/>
    <n v="1965"/>
    <s v="Belgium"/>
    <s v="Suficiente Stock"/>
    <s v="Precio Regular"/>
    <s v="desconocido"/>
    <s v="Sin Datos"/>
    <n v="195"/>
    <s v="Febrero"/>
  </r>
  <r>
    <n v="627"/>
    <s v="Mazda"/>
    <s v="Miata MX-5"/>
    <n v="1997"/>
    <s v="Viejo"/>
    <x v="14"/>
    <n v="85924.08"/>
    <n v="18044.056799999998"/>
    <s v="1FTEX1CW0AK314175"/>
    <s v="Sawayn and Sons"/>
    <n v="72"/>
    <s v="Thailand"/>
    <s v="Suficiente Stock"/>
    <s v="Precio Regular"/>
    <s v="desconocido"/>
    <s v="Sin Datos"/>
    <n v="428"/>
    <s v="Marzo"/>
  </r>
  <r>
    <n v="628"/>
    <s v="Mazda"/>
    <s v="Protege"/>
    <n v="2003"/>
    <s v="Nuevo"/>
    <x v="7"/>
    <n v="90552.24"/>
    <n v="0"/>
    <s v="JN8AZ1FY9BW847231"/>
    <s v="Koelpin Group"/>
    <n v="1292"/>
    <s v="Argentina"/>
    <s v="Suficiente Stock"/>
    <s v="Precio Regular"/>
    <s v="desconocido"/>
    <s v="Sin Datos"/>
    <n v="118"/>
    <s v="Abril"/>
  </r>
  <r>
    <n v="629"/>
    <s v="Honda"/>
    <s v="Civic Si"/>
    <n v="2005"/>
    <s v="Nuevo"/>
    <x v="8"/>
    <n v="81608.37"/>
    <n v="17137.757699999998"/>
    <s v="WAUCFAFC3DN976198"/>
    <s v="Hayes Group"/>
    <n v="3369"/>
    <s v="Macedonia"/>
    <s v="Suficiente Stock"/>
    <s v="Precio Regular"/>
    <s v="desconocido"/>
    <s v="Sin Datos"/>
    <n v="462"/>
    <s v="Mayo"/>
  </r>
  <r>
    <n v="630"/>
    <s v="Mercedes-Benz"/>
    <s v="CLK-Class"/>
    <n v="2006"/>
    <s v="Nuevo"/>
    <x v="4"/>
    <n v="140007.38"/>
    <n v="29401.549800000001"/>
    <s v="1G6DJ8EV0A0991044"/>
    <s v="Baumbach, Franecki and O'Connell"/>
    <n v="1506"/>
    <s v="Bosnia and Herzegovina"/>
    <s v="Suficiente Stock"/>
    <s v="Precio Alto"/>
    <s v="desconocido"/>
    <s v="Sin Datos"/>
    <n v="357"/>
    <s v="Junio"/>
  </r>
  <r>
    <n v="631"/>
    <s v="Jeep"/>
    <s v="Compass"/>
    <n v="2008"/>
    <s v="Nuevo"/>
    <x v="4"/>
    <n v="40011.43"/>
    <n v="8402.4002999999993"/>
    <s v="JH4CU2E85DC013275"/>
    <s v="Bode and Sons"/>
    <n v="1461"/>
    <s v="Canada"/>
    <s v="Suficiente Stock"/>
    <s v="Precio Regular"/>
    <s v="desconocido"/>
    <s v="Sin Datos"/>
    <n v="94"/>
    <s v="Julio"/>
  </r>
  <r>
    <n v="632"/>
    <s v="Ford"/>
    <s v="Thunderbird"/>
    <n v="1984"/>
    <s v="Viejo"/>
    <x v="7"/>
    <n v="72137.94"/>
    <n v="15148.9674"/>
    <s v="WVWAN7AN5EE160815"/>
    <s v="Cremin-Rippin"/>
    <n v="3964"/>
    <s v="Indonesia"/>
    <s v="Suficiente Stock"/>
    <s v="Precio Regular"/>
    <s v="desconocido"/>
    <s v="Sin Datos"/>
    <n v="168"/>
    <s v="Agosto"/>
  </r>
  <r>
    <n v="633"/>
    <s v="Fiat"/>
    <s v="Nuova 500"/>
    <n v="2012"/>
    <s v="Nuevo"/>
    <x v="17"/>
    <n v="120338.76"/>
    <n v="25271.139599999999"/>
    <s v="1C4RDJAG2DC761761"/>
    <s v="Renner-Schaefer"/>
    <n v="436"/>
    <s v="Sweden"/>
    <s v="Re-Stockear"/>
    <s v="Precio Alto"/>
    <s v="desconocido"/>
    <s v="Sin Datos"/>
    <n v="52"/>
    <s v="Septiembre"/>
  </r>
  <r>
    <n v="634"/>
    <s v="Ford"/>
    <s v="F-Series"/>
    <n v="1995"/>
    <s v="Viejo"/>
    <x v="4"/>
    <n v="87424.73"/>
    <n v="18359.193299999999"/>
    <s v="WBAEJ13461A375505"/>
    <s v="Witting LLC"/>
    <n v="3626"/>
    <s v="Uzbekistan"/>
    <s v="Suficiente Stock"/>
    <s v="Precio Regular"/>
    <s v="desconocido"/>
    <s v="Sin Datos"/>
    <n v="91"/>
    <s v="Octubre"/>
  </r>
  <r>
    <n v="635"/>
    <s v="Lexus"/>
    <s v="LS"/>
    <n v="1990"/>
    <s v="Viejo"/>
    <x v="4"/>
    <n v="36468.65"/>
    <n v="7658.4165000000003"/>
    <s v="WAUMF98K39A958189"/>
    <s v="Hahn-Ruecker"/>
    <n v="413"/>
    <s v="Russia"/>
    <s v="Re-Stockear"/>
    <s v="Precio Regular"/>
    <s v="desconocido"/>
    <s v="Sin Datos"/>
    <n v="417"/>
    <s v="Noviembre"/>
  </r>
  <r>
    <n v="636"/>
    <s v="Scion"/>
    <s v="xB"/>
    <n v="2012"/>
    <s v="Nuevo"/>
    <x v="12"/>
    <n v="112912.55"/>
    <n v="23711.6355"/>
    <s v="5TDBW5G13ES748636"/>
    <s v="Dach Inc"/>
    <n v="895"/>
    <s v="Kuwait"/>
    <s v="Suficiente Stock"/>
    <s v="Precio Alto"/>
    <s v="desconocido"/>
    <s v="Sin Datos"/>
    <n v="460"/>
    <s v="Diciembre"/>
  </r>
  <r>
    <n v="637"/>
    <s v="Mitsubishi"/>
    <s v="Lancer"/>
    <n v="2001"/>
    <s v="Nuevo"/>
    <x v="8"/>
    <n v="126776.55"/>
    <n v="26623.075499999999"/>
    <s v="WBSWD9C58AP740553"/>
    <s v="Fisher, Swift and Bahringer"/>
    <n v="3111"/>
    <s v="Serbia"/>
    <s v="Suficiente Stock"/>
    <s v="Precio Alto"/>
    <s v="desconocido"/>
    <s v="Sin Datos"/>
    <n v="399"/>
    <s v="Enero"/>
  </r>
  <r>
    <n v="638"/>
    <s v="Volvo"/>
    <s v="S70"/>
    <n v="2000"/>
    <s v="Viejo"/>
    <x v="8"/>
    <n v="43977.07"/>
    <n v="9235.1846999999998"/>
    <s v="WBAUT9C59BA604855"/>
    <s v="Romaguera Group"/>
    <n v="2489"/>
    <s v="Russia"/>
    <s v="Suficiente Stock"/>
    <s v="Precio Regular"/>
    <s v="desconocido"/>
    <s v="Sin Datos"/>
    <n v="295"/>
    <s v="Febrero"/>
  </r>
  <r>
    <n v="639"/>
    <s v="Cadillac"/>
    <s v="CTS-V"/>
    <n v="2006"/>
    <s v="Nuevo"/>
    <x v="4"/>
    <n v="56816.6"/>
    <n v="11931.485999999999"/>
    <s v="2G4WF521931487750"/>
    <s v="Kuvalis, West and Kling"/>
    <n v="2131"/>
    <s v="Indonesia"/>
    <s v="Suficiente Stock"/>
    <s v="Precio Regular"/>
    <s v="desconocido"/>
    <s v="Sin Datos"/>
    <n v="208"/>
    <s v="Marzo"/>
  </r>
  <r>
    <n v="640"/>
    <s v="Lexus"/>
    <s v="LS"/>
    <n v="2010"/>
    <s v="Nuevo"/>
    <x v="11"/>
    <n v="63793.17"/>
    <n v="13396.565699999999"/>
    <s v="5J8TB4H53FL730718"/>
    <s v="Abbott, Keeling and Doyle"/>
    <n v="128"/>
    <s v="Russia"/>
    <s v="Re-Stockear"/>
    <s v="Precio Regular"/>
    <s v="desconocido"/>
    <s v="Sin Datos"/>
    <n v="431"/>
    <s v="Abril"/>
  </r>
  <r>
    <n v="641"/>
    <s v="Kia"/>
    <s v="Sportage"/>
    <n v="2005"/>
    <s v="Nuevo"/>
    <x v="9"/>
    <n v="59565.2"/>
    <n v="12508.691999999999"/>
    <s v="WA1LMAFE0CD423050"/>
    <s v="White Inc"/>
    <n v="1404"/>
    <s v="Sweden"/>
    <s v="Suficiente Stock"/>
    <s v="Precio Regular"/>
    <s v="desconocido"/>
    <s v="Sin Datos"/>
    <n v="80"/>
    <s v="Mayo"/>
  </r>
  <r>
    <n v="642"/>
    <s v="Pontiac"/>
    <s v="G6"/>
    <n v="2005"/>
    <s v="Nuevo"/>
    <x v="2"/>
    <n v="27658.16"/>
    <n v="5808.2136"/>
    <s v="1FTSX2B50AE175908"/>
    <s v="Hagenes, Kulas and Schneider"/>
    <n v="1492"/>
    <s v="China"/>
    <s v="Suficiente Stock"/>
    <s v="Precio Bajo"/>
    <s v="desconocido"/>
    <s v="Sin Datos"/>
    <n v="211"/>
    <s v="Junio"/>
  </r>
  <r>
    <n v="643"/>
    <s v="Volvo"/>
    <s v="XC60"/>
    <n v="2012"/>
    <s v="Nuevo"/>
    <x v="10"/>
    <n v="72851.19"/>
    <n v="15298.749900000001"/>
    <s v="1GYS4DEF9DR456706"/>
    <s v="Stanton and Sons"/>
    <n v="3039"/>
    <s v="Philippines"/>
    <s v="Suficiente Stock"/>
    <s v="Precio Regular"/>
    <s v="desconocido"/>
    <s v="Sin Datos"/>
    <n v="185"/>
    <s v="Julio"/>
  </r>
  <r>
    <n v="644"/>
    <s v="Infiniti"/>
    <s v="EX"/>
    <n v="2008"/>
    <s v="Nuevo"/>
    <x v="9"/>
    <n v="70529.09"/>
    <n v="14811.108899999999"/>
    <s v="1GYS4JEF7CR381808"/>
    <s v="Goodwin-Wintheiser"/>
    <n v="2806"/>
    <s v="China"/>
    <s v="Suficiente Stock"/>
    <s v="Precio Regular"/>
    <s v="desconocido"/>
    <s v="Sin Datos"/>
    <n v="284"/>
    <s v="Agosto"/>
  </r>
  <r>
    <n v="645"/>
    <s v="Mazda"/>
    <s v="Millenia"/>
    <n v="1995"/>
    <s v="Viejo"/>
    <x v="18"/>
    <n v="66116.789999999994"/>
    <n v="13884.525899999999"/>
    <s v="3D73Y3HL1BG747889"/>
    <s v="O'Reilly, Kreiger and Ebert"/>
    <n v="1933"/>
    <s v="Portugal"/>
    <s v="Suficiente Stock"/>
    <s v="Precio Regular"/>
    <s v="desconocido"/>
    <s v="Sin Datos"/>
    <n v="339"/>
    <s v="Septiembre"/>
  </r>
  <r>
    <n v="646"/>
    <s v="Plymouth"/>
    <s v="Laser"/>
    <n v="1994"/>
    <s v="Viejo"/>
    <x v="2"/>
    <n v="140845.79999999999"/>
    <n v="29577.617999999995"/>
    <s v="1G4GA5EC9BF332994"/>
    <s v="Willms-Ratke"/>
    <n v="1031"/>
    <s v="Nigeria"/>
    <s v="Suficiente Stock"/>
    <s v="Precio Alto"/>
    <s v="desconocido"/>
    <s v="Sin Datos"/>
    <n v="160"/>
    <s v="Octubre"/>
  </r>
  <r>
    <n v="647"/>
    <s v="Ford"/>
    <s v="Econoline E250"/>
    <n v="2002"/>
    <s v="Nuevo"/>
    <x v="13"/>
    <n v="112502.46"/>
    <n v="23625.516599999999"/>
    <s v="1G4HF57969U095023"/>
    <s v="Senger, Schulist and Mueller"/>
    <n v="3852"/>
    <s v="Egypt"/>
    <s v="Suficiente Stock"/>
    <s v="Precio Alto"/>
    <s v="desconocido"/>
    <s v="Sin Datos"/>
    <n v="474"/>
    <s v="Noviembre"/>
  </r>
  <r>
    <n v="648"/>
    <s v="Porsche"/>
    <s v="Boxster"/>
    <n v="2008"/>
    <s v="Nuevo"/>
    <x v="18"/>
    <n v="109926.31"/>
    <n v="23084.525099999999"/>
    <s v="3D73Y3CL0AG611047"/>
    <s v="Beer Inc"/>
    <n v="1526"/>
    <s v="Russia"/>
    <s v="Suficiente Stock"/>
    <s v="Precio Alto"/>
    <s v="desconocido"/>
    <s v="Sin Datos"/>
    <n v="219"/>
    <s v="Diciembre"/>
  </r>
  <r>
    <n v="649"/>
    <s v="Buick"/>
    <s v="LaCrosse"/>
    <n v="2007"/>
    <s v="Nuevo"/>
    <x v="2"/>
    <n v="28452.89"/>
    <n v="5975.1068999999998"/>
    <s v="1GD21ZCG6BZ025949"/>
    <s v="Cronin-Nolan"/>
    <n v="3168"/>
    <s v="Indonesia"/>
    <s v="Suficiente Stock"/>
    <s v="Precio Bajo"/>
    <s v="desconocido"/>
    <s v="Sin Datos"/>
    <n v="257"/>
    <s v="Enero"/>
  </r>
  <r>
    <n v="650"/>
    <s v="Toyota"/>
    <s v="RAV4"/>
    <n v="1998"/>
    <s v="Viejo"/>
    <x v="12"/>
    <n v="86272.52"/>
    <n v="18117.229200000002"/>
    <s v="3VW4A7AT3DM847000"/>
    <s v="Nader-Abbott"/>
    <n v="2097"/>
    <s v="Lebanon"/>
    <s v="Suficiente Stock"/>
    <s v="Precio Regular"/>
    <s v="desconocido"/>
    <s v="Sin Datos"/>
    <n v="491"/>
    <s v="Febrero"/>
  </r>
  <r>
    <n v="651"/>
    <s v="Jaguar"/>
    <s v="XJ"/>
    <n v="2009"/>
    <s v="Nuevo"/>
    <x v="10"/>
    <n v="76150.350000000006"/>
    <n v="15991.5735"/>
    <s v="JN8AZ2NC2D9942940"/>
    <s v="Hackett LLC"/>
    <n v="4558"/>
    <s v="China"/>
    <s v="Suficiente Stock"/>
    <s v="Precio Regular"/>
    <s v="desconocido"/>
    <s v="Sin Datos"/>
    <n v="465"/>
    <s v="Marzo"/>
  </r>
  <r>
    <n v="652"/>
    <s v="Kia"/>
    <s v="Optima"/>
    <n v="2007"/>
    <s v="Nuevo"/>
    <x v="4"/>
    <n v="112165.16"/>
    <n v="0"/>
    <s v="19VDE1F30DE036593"/>
    <s v="Green, Jakubowski and Mosciski"/>
    <n v="3114"/>
    <s v="Brazil"/>
    <s v="Suficiente Stock"/>
    <s v="Precio Alto"/>
    <s v="desconocido"/>
    <s v="Sin Datos"/>
    <n v="213"/>
    <s v="Abril"/>
  </r>
  <r>
    <n v="653"/>
    <s v="Eagle"/>
    <s v="Summit"/>
    <n v="1993"/>
    <s v="Viejo"/>
    <x v="18"/>
    <n v="25238.09"/>
    <n v="5299.9988999999996"/>
    <s v="JTDJTUD39DD194517"/>
    <s v="Roberts Inc"/>
    <n v="3001"/>
    <s v="Egypt"/>
    <s v="Suficiente Stock"/>
    <s v="Precio Bajo"/>
    <s v="Winnah De Nisco"/>
    <s v="Medio"/>
    <n v="121"/>
    <s v="Mayo"/>
  </r>
  <r>
    <n v="654"/>
    <s v="Chevrolet"/>
    <s v="Camaro"/>
    <n v="1975"/>
    <s v="Viejo"/>
    <x v="17"/>
    <n v="16542.330000000002"/>
    <n v="0"/>
    <s v="3C3CFFFH9CT845226"/>
    <s v="Wuckert-Purdy"/>
    <n v="3707"/>
    <s v="Brazil"/>
    <s v="Suficiente Stock"/>
    <s v="Precio Bajo"/>
    <s v="desconocido"/>
    <s v="Sin Datos"/>
    <n v="271"/>
    <s v="Junio"/>
  </r>
  <r>
    <n v="655"/>
    <s v="Hyundai"/>
    <s v="Entourage"/>
    <n v="2009"/>
    <s v="Nuevo"/>
    <x v="6"/>
    <n v="37455.599999999999"/>
    <n v="7865.6759999999995"/>
    <s v="YV1960AS0A1535342"/>
    <s v="Deckow LLC"/>
    <n v="1408"/>
    <s v="Afghanistan"/>
    <s v="Suficiente Stock"/>
    <s v="Precio Regular"/>
    <s v="desconocido"/>
    <s v="Sin Datos"/>
    <n v="333"/>
    <s v="Julio"/>
  </r>
  <r>
    <n v="656"/>
    <s v="Audi"/>
    <s v="S5"/>
    <n v="2009"/>
    <s v="Nuevo"/>
    <x v="17"/>
    <n v="106844.63"/>
    <n v="22437.372299999999"/>
    <s v="WAUHFAFL2AN934493"/>
    <s v="Ledner, Greenfelder and O'Hara"/>
    <n v="3432"/>
    <s v="Poland"/>
    <s v="Suficiente Stock"/>
    <s v="Precio Alto"/>
    <s v="desconocido"/>
    <s v="Sin Datos"/>
    <n v="433"/>
    <s v="Agosto"/>
  </r>
  <r>
    <n v="657"/>
    <s v="Audi"/>
    <s v="Allroad"/>
    <n v="2002"/>
    <s v="Nuevo"/>
    <x v="8"/>
    <n v="127964.4"/>
    <n v="26872.523999999998"/>
    <s v="WAUKD98P06A371971"/>
    <s v="Friesen, Schultz and Walsh"/>
    <n v="821"/>
    <s v="Indonesia"/>
    <s v="Suficiente Stock"/>
    <s v="Precio Alto"/>
    <s v="desconocido"/>
    <s v="Sin Datos"/>
    <n v="175"/>
    <s v="Septiembre"/>
  </r>
  <r>
    <n v="658"/>
    <s v="Jeep"/>
    <s v="Cherokee"/>
    <n v="1998"/>
    <s v="Viejo"/>
    <x v="3"/>
    <n v="117656.88"/>
    <n v="24707.944800000001"/>
    <s v="YV4952BZ0E1954276"/>
    <s v="Runolfsdottir, Abshire and Fisher"/>
    <n v="2520"/>
    <s v="China"/>
    <s v="Suficiente Stock"/>
    <s v="Precio Alto"/>
    <s v="desconocido"/>
    <s v="Sin Datos"/>
    <n v="327"/>
    <s v="Octubre"/>
  </r>
  <r>
    <n v="659"/>
    <s v="Jensen"/>
    <s v="Interceptor"/>
    <n v="1966"/>
    <s v="Viejo"/>
    <x v="3"/>
    <n v="129494.86"/>
    <n v="27193.920599999998"/>
    <s v="WAUSH78E48A790125"/>
    <s v="Bode Inc"/>
    <n v="383"/>
    <s v="Sweden"/>
    <s v="Re-Stockear"/>
    <s v="Precio Alto"/>
    <s v="desconocido"/>
    <s v="Sin Datos"/>
    <n v="51"/>
    <s v="Noviembre"/>
  </r>
  <r>
    <n v="660"/>
    <s v="Lincoln"/>
    <s v="MKS"/>
    <n v="2011"/>
    <s v="Nuevo"/>
    <x v="3"/>
    <n v="57815.91"/>
    <n v="12141.3411"/>
    <s v="3C6TD5CT5CG329496"/>
    <s v="Farrell-Gislason"/>
    <n v="2138"/>
    <s v="Poland"/>
    <s v="Suficiente Stock"/>
    <s v="Precio Regular"/>
    <s v="desconocido"/>
    <s v="Sin Datos"/>
    <n v="319"/>
    <s v="Diciembre"/>
  </r>
  <r>
    <n v="661"/>
    <s v="Ford"/>
    <s v="E350"/>
    <n v="2005"/>
    <s v="Nuevo"/>
    <x v="4"/>
    <n v="63902.63"/>
    <n v="13419.552299999999"/>
    <s v="WBANE73507B793478"/>
    <s v="Roob Inc"/>
    <n v="1942"/>
    <s v="Indonesia"/>
    <s v="Suficiente Stock"/>
    <s v="Precio Regular"/>
    <s v="desconocido"/>
    <s v="Sin Datos"/>
    <n v="188"/>
    <s v="Enero"/>
  </r>
  <r>
    <n v="662"/>
    <s v="Volvo"/>
    <s v="S40"/>
    <n v="2009"/>
    <s v="Nuevo"/>
    <x v="5"/>
    <n v="132172.85999999999"/>
    <n v="27756.300599999995"/>
    <s v="TRUWT28N531834606"/>
    <s v="Bergstrom-Ferry"/>
    <n v="3226"/>
    <s v="Japan"/>
    <s v="Suficiente Stock"/>
    <s v="Precio Alto"/>
    <s v="desconocido"/>
    <s v="Sin Datos"/>
    <n v="449"/>
    <s v="Febrero"/>
  </r>
  <r>
    <n v="663"/>
    <s v="Honda"/>
    <s v="Element"/>
    <n v="2007"/>
    <s v="Nuevo"/>
    <x v="1"/>
    <n v="123990.9"/>
    <n v="26038.088999999996"/>
    <s v="1GT01ZCG3EF708581"/>
    <s v="Schultz and Sons"/>
    <n v="4428"/>
    <s v="Peru"/>
    <s v="Suficiente Stock"/>
    <s v="Precio Alto"/>
    <s v="desconocido"/>
    <s v="Sin Datos"/>
    <n v="406"/>
    <s v="Marzo"/>
  </r>
  <r>
    <n v="664"/>
    <s v="GMC"/>
    <s v="Envoy XL"/>
    <n v="2004"/>
    <s v="Nuevo"/>
    <x v="16"/>
    <n v="82168.149999999994"/>
    <n v="0"/>
    <s v="WBADS33402G401776"/>
    <s v="Mraz-Fisher"/>
    <n v="1976"/>
    <s v="Belarus"/>
    <s v="Suficiente Stock"/>
    <s v="Precio Regular"/>
    <s v="desconocido"/>
    <s v="Sin Datos"/>
    <n v="383"/>
    <s v="Abril"/>
  </r>
  <r>
    <n v="665"/>
    <s v="Toyota"/>
    <s v="MR2"/>
    <n v="2001"/>
    <s v="Nuevo"/>
    <x v="5"/>
    <n v="128730.88"/>
    <n v="27033.484799999998"/>
    <s v="5J8TB3H5XGL254608"/>
    <s v="Goyette-Hills"/>
    <n v="529"/>
    <s v="Indonesia"/>
    <s v="Suficiente Stock"/>
    <s v="Precio Alto"/>
    <s v="Vallie Vallentine"/>
    <s v="Bajo"/>
    <n v="492"/>
    <s v="Mayo"/>
  </r>
  <r>
    <n v="666"/>
    <s v="Cadillac"/>
    <s v="Escalade EXT"/>
    <n v="2007"/>
    <s v="Nuevo"/>
    <x v="6"/>
    <n v="107249.54"/>
    <n v="22522.403399999999"/>
    <s v="KNDJN2A29E7189165"/>
    <s v="Powlowski-Moore"/>
    <n v="969"/>
    <s v="Guatemala"/>
    <s v="Suficiente Stock"/>
    <s v="Precio Alto"/>
    <s v="desconocido"/>
    <s v="Sin Datos"/>
    <n v="309"/>
    <s v="Junio"/>
  </r>
  <r>
    <n v="667"/>
    <s v="Oldsmobile"/>
    <s v="Intrigue"/>
    <n v="2001"/>
    <s v="Nuevo"/>
    <x v="13"/>
    <n v="72552.479999999996"/>
    <n v="0"/>
    <s v="JH4KA96514C570184"/>
    <s v="Connelly and Sons"/>
    <n v="3989"/>
    <s v="Chile"/>
    <s v="Suficiente Stock"/>
    <s v="Precio Regular"/>
    <s v="desconocido"/>
    <s v="Sin Datos"/>
    <n v="399"/>
    <s v="Julio"/>
  </r>
  <r>
    <n v="668"/>
    <s v="Jaguar"/>
    <s v="XF"/>
    <n v="2010"/>
    <s v="Nuevo"/>
    <x v="6"/>
    <n v="81302.27"/>
    <n v="17073.476699999999"/>
    <s v="WUAUUAFG6BN280905"/>
    <s v="Keebler, Klocko and Luettgen"/>
    <n v="4094"/>
    <s v="Somalia"/>
    <s v="Suficiente Stock"/>
    <s v="Precio Regular"/>
    <s v="desconocido"/>
    <s v="Sin Datos"/>
    <n v="319"/>
    <s v="Agosto"/>
  </r>
  <r>
    <n v="669"/>
    <s v="Nissan"/>
    <s v="Altima"/>
    <n v="2002"/>
    <s v="Nuevo"/>
    <x v="2"/>
    <n v="33797.58"/>
    <n v="7097.4917999999998"/>
    <s v="WAUEG94F36N093982"/>
    <s v="Pacocha, Quitzon and Adams"/>
    <n v="2579"/>
    <s v="Peru"/>
    <s v="Suficiente Stock"/>
    <s v="Precio Regular"/>
    <s v="desconocido"/>
    <s v="Sin Datos"/>
    <n v="441"/>
    <s v="Septiembre"/>
  </r>
  <r>
    <n v="670"/>
    <s v="CitroÃ«n"/>
    <s v="2CV"/>
    <n v="1948"/>
    <s v="Viejo"/>
    <x v="12"/>
    <n v="103509.66"/>
    <n v="21737.028600000001"/>
    <s v="WDDNG9FB5DA336411"/>
    <s v="Stehr-Hermiston"/>
    <n v="3817"/>
    <s v="Indonesia"/>
    <s v="Suficiente Stock"/>
    <s v="Precio Alto"/>
    <s v="desconocido"/>
    <s v="Sin Datos"/>
    <n v="435"/>
    <s v="Octubre"/>
  </r>
  <r>
    <n v="671"/>
    <s v="Chevrolet"/>
    <s v="Express"/>
    <n v="2009"/>
    <s v="Nuevo"/>
    <x v="1"/>
    <n v="43231.64"/>
    <n v="9078.6443999999992"/>
    <s v="1FTEW1CWXAF665574"/>
    <s v="Hoeger-Stokes"/>
    <n v="4323"/>
    <s v="Portugal"/>
    <s v="Suficiente Stock"/>
    <s v="Precio Regular"/>
    <s v="desconocido"/>
    <s v="Sin Datos"/>
    <n v="67"/>
    <s v="Noviembre"/>
  </r>
  <r>
    <n v="672"/>
    <s v="Kia"/>
    <s v="Optima"/>
    <n v="2002"/>
    <s v="Nuevo"/>
    <x v="7"/>
    <n v="19822.27"/>
    <n v="0"/>
    <s v="1FTSW3B59AE546198"/>
    <s v="Orn Group"/>
    <n v="3313"/>
    <s v="South Korea"/>
    <s v="Suficiente Stock"/>
    <s v="Precio Bajo"/>
    <s v="desconocido"/>
    <s v="Sin Datos"/>
    <n v="204"/>
    <s v="Diciembre"/>
  </r>
  <r>
    <n v="673"/>
    <s v="Ford"/>
    <s v="Taurus"/>
    <n v="1986"/>
    <s v="Viejo"/>
    <x v="15"/>
    <n v="17732.810000000001"/>
    <n v="3723.8901000000001"/>
    <s v="1GKUCKE00AR612486"/>
    <s v="Koepp, Stanton and Parker"/>
    <n v="3475"/>
    <s v="France"/>
    <s v="Suficiente Stock"/>
    <s v="Precio Bajo"/>
    <s v="desconocido"/>
    <s v="Sin Datos"/>
    <n v="283"/>
    <s v="Enero"/>
  </r>
  <r>
    <n v="674"/>
    <s v="Volkswagen"/>
    <s v="Scirocco"/>
    <n v="1988"/>
    <s v="Viejo"/>
    <x v="4"/>
    <n v="139215.15"/>
    <n v="29235.181499999999"/>
    <s v="2FMHK6DC4AB501681"/>
    <s v="Jacobs-Hyatt"/>
    <n v="3270"/>
    <s v="China"/>
    <s v="Suficiente Stock"/>
    <s v="Precio Alto"/>
    <s v="desconocido"/>
    <s v="Sin Datos"/>
    <n v="431"/>
    <s v="Febrero"/>
  </r>
  <r>
    <n v="675"/>
    <s v="Acura"/>
    <s v="TL"/>
    <n v="2005"/>
    <s v="Nuevo"/>
    <x v="15"/>
    <n v="74342.67"/>
    <n v="15611.9607"/>
    <s v="3C3CFFAR8FT272419"/>
    <s v="Pagac LLC"/>
    <n v="3511"/>
    <s v="United States"/>
    <s v="Suficiente Stock"/>
    <s v="Precio Regular"/>
    <s v="desconocido"/>
    <s v="Sin Datos"/>
    <n v="364"/>
    <s v="Marzo"/>
  </r>
  <r>
    <n v="676"/>
    <s v="Lincoln"/>
    <s v="Town Car"/>
    <n v="2008"/>
    <s v="Nuevo"/>
    <x v="12"/>
    <n v="40637.79"/>
    <n v="8533.9359000000004"/>
    <s v="19UUB3F54FA211285"/>
    <s v="Donnelly, Ferry and Cormier"/>
    <n v="2625"/>
    <s v="Ireland"/>
    <s v="Suficiente Stock"/>
    <s v="Precio Regular"/>
    <s v="desconocido"/>
    <s v="Sin Datos"/>
    <n v="417"/>
    <s v="Abril"/>
  </r>
  <r>
    <n v="677"/>
    <s v="Volvo"/>
    <s v="S60"/>
    <n v="2005"/>
    <s v="Nuevo"/>
    <x v="6"/>
    <n v="39783.17"/>
    <n v="8354.4656999999988"/>
    <s v="5NPDH4AE2CH830935"/>
    <s v="Littel, Hilll and Dickinson"/>
    <n v="2229"/>
    <s v="Albania"/>
    <s v="Suficiente Stock"/>
    <s v="Precio Regular"/>
    <s v="desconocido"/>
    <s v="Sin Datos"/>
    <n v="212"/>
    <s v="Mayo"/>
  </r>
  <r>
    <n v="678"/>
    <s v="Lincoln"/>
    <s v="Continental"/>
    <n v="1988"/>
    <s v="Viejo"/>
    <x v="17"/>
    <n v="69851.55"/>
    <n v="14668.825500000001"/>
    <s v="KMHFC4DD4AA650575"/>
    <s v="Kling and Sons"/>
    <n v="4962"/>
    <s v="Philippines"/>
    <s v="Suficiente Stock"/>
    <s v="Precio Regular"/>
    <s v="desconocido"/>
    <s v="Sin Datos"/>
    <n v="159"/>
    <s v="Junio"/>
  </r>
  <r>
    <n v="679"/>
    <s v="Toyota"/>
    <s v="Avalon"/>
    <n v="1998"/>
    <s v="Viejo"/>
    <x v="3"/>
    <n v="49784.17"/>
    <n v="10454.6757"/>
    <s v="JN1CV6AP4BM545419"/>
    <s v="Moen-Metz"/>
    <n v="2356"/>
    <s v="Indonesia"/>
    <s v="Suficiente Stock"/>
    <s v="Precio Regular"/>
    <s v="desconocido"/>
    <s v="Sin Datos"/>
    <n v="196"/>
    <s v="Julio"/>
  </r>
  <r>
    <n v="680"/>
    <s v="Mazda"/>
    <s v="CX-9"/>
    <n v="2012"/>
    <s v="Nuevo"/>
    <x v="12"/>
    <n v="144824.54"/>
    <n v="30413.153399999999"/>
    <s v="KMHFH4JG1FA143561"/>
    <s v="Veum-O'Keefe"/>
    <n v="2947"/>
    <s v="China"/>
    <s v="Suficiente Stock"/>
    <s v="Precio Alto"/>
    <s v="Alysa Machin"/>
    <s v="Alto"/>
    <n v="227"/>
    <s v="Agosto"/>
  </r>
  <r>
    <n v="681"/>
    <s v="Chevrolet"/>
    <s v="Venture"/>
    <n v="2003"/>
    <s v="Nuevo"/>
    <x v="16"/>
    <n v="21846.639999999999"/>
    <n v="4587.7943999999998"/>
    <s v="JTHBL5EF0E5279789"/>
    <s v="Schumm-Schamberger"/>
    <n v="2770"/>
    <s v="Afghanistan"/>
    <s v="Suficiente Stock"/>
    <s v="Precio Bajo"/>
    <s v="desconocido"/>
    <s v="Sin Datos"/>
    <n v="290"/>
    <s v="Septiembre"/>
  </r>
  <r>
    <n v="682"/>
    <s v="Jeep"/>
    <s v="Compass"/>
    <n v="2007"/>
    <s v="Nuevo"/>
    <x v="0"/>
    <n v="97028.12"/>
    <n v="20375.905199999997"/>
    <s v="WBA3A9C59EF302538"/>
    <s v="Gaylord Group"/>
    <n v="1300"/>
    <s v="Russia"/>
    <s v="Suficiente Stock"/>
    <s v="Precio Regular"/>
    <s v="desconocido"/>
    <s v="Sin Datos"/>
    <n v="70"/>
    <s v="Octubre"/>
  </r>
  <r>
    <n v="683"/>
    <s v="Hummer"/>
    <s v="H3"/>
    <n v="2010"/>
    <s v="Nuevo"/>
    <x v="3"/>
    <n v="111688.37"/>
    <n v="23454.557699999998"/>
    <s v="WAUPEBFM7DA792005"/>
    <s v="Mills-Sporer"/>
    <n v="1790"/>
    <s v="Indonesia"/>
    <s v="Suficiente Stock"/>
    <s v="Precio Alto"/>
    <s v="desconocido"/>
    <s v="Sin Datos"/>
    <n v="385"/>
    <s v="Noviembre"/>
  </r>
  <r>
    <n v="684"/>
    <s v="Porsche"/>
    <n v="944"/>
    <n v="1986"/>
    <s v="Viejo"/>
    <x v="12"/>
    <n v="28618.01"/>
    <n v="6009.7820999999994"/>
    <s v="WAUUL68E05A983787"/>
    <s v="Crooks, Casper and Wunsch"/>
    <n v="4568"/>
    <s v="Vietnam"/>
    <s v="Suficiente Stock"/>
    <s v="Precio Bajo"/>
    <s v="desconocido"/>
    <s v="Sin Datos"/>
    <n v="253"/>
    <s v="Diciembre"/>
  </r>
  <r>
    <n v="685"/>
    <s v="Mercury"/>
    <s v="Cougar"/>
    <n v="1991"/>
    <s v="Viejo"/>
    <x v="7"/>
    <n v="62596.98"/>
    <n v="13145.3658"/>
    <s v="1GYFC33279R064023"/>
    <s v="Sanford, Kshlerin and Hermann"/>
    <n v="4508"/>
    <s v="Zambia"/>
    <s v="Suficiente Stock"/>
    <s v="Precio Regular"/>
    <s v="desconocido"/>
    <s v="Sin Datos"/>
    <n v="480"/>
    <s v="Enero"/>
  </r>
  <r>
    <n v="686"/>
    <s v="GMC"/>
    <s v="Sierra 1500"/>
    <n v="2000"/>
    <s v="Viejo"/>
    <x v="7"/>
    <n v="77341.09"/>
    <n v="16241.628899999998"/>
    <s v="5NPET4AC2AH108041"/>
    <s v="Waelchi and Sons"/>
    <n v="1060"/>
    <s v="Poland"/>
    <s v="Suficiente Stock"/>
    <s v="Precio Regular"/>
    <s v="Merrill Blenkensop"/>
    <s v="Medio"/>
    <n v="230"/>
    <s v="Febrero"/>
  </r>
  <r>
    <n v="687"/>
    <s v="Mercedes-Benz"/>
    <s v="CLS-Class"/>
    <n v="2010"/>
    <s v="Nuevo"/>
    <x v="6"/>
    <n v="88158.71"/>
    <n v="18513.329099999999"/>
    <s v="19UUA76698A286814"/>
    <s v="Conroy-Lemke"/>
    <n v="1015"/>
    <s v="Czech Republic"/>
    <s v="Suficiente Stock"/>
    <s v="Precio Regular"/>
    <s v="desconocido"/>
    <s v="Sin Datos"/>
    <n v="287"/>
    <s v="Marzo"/>
  </r>
  <r>
    <n v="688"/>
    <s v="Ford"/>
    <s v="F150"/>
    <n v="1995"/>
    <s v="Viejo"/>
    <x v="8"/>
    <n v="82277.97"/>
    <n v="17278.3737"/>
    <s v="WA1YD64B55N335880"/>
    <s v="Luettgen, Upton and Schultz"/>
    <n v="4437"/>
    <s v="China"/>
    <s v="Suficiente Stock"/>
    <s v="Precio Regular"/>
    <s v="desconocido"/>
    <s v="Sin Datos"/>
    <n v="271"/>
    <s v="Abril"/>
  </r>
  <r>
    <n v="689"/>
    <s v="Ford"/>
    <s v="F350"/>
    <n v="2004"/>
    <s v="Nuevo"/>
    <x v="9"/>
    <n v="40459.32"/>
    <n v="0"/>
    <s v="WBSBR93436P524706"/>
    <s v="Kuhic-Murray"/>
    <n v="2560"/>
    <s v="Argentina"/>
    <s v="Suficiente Stock"/>
    <s v="Precio Regular"/>
    <s v="desconocido"/>
    <s v="Sin Datos"/>
    <n v="408"/>
    <s v="Mayo"/>
  </r>
  <r>
    <n v="690"/>
    <s v="GMC"/>
    <s v="Suburban 1500"/>
    <n v="1995"/>
    <s v="Viejo"/>
    <x v="8"/>
    <n v="111978.69"/>
    <n v="23515.5249"/>
    <s v="WAUEL94F15N547415"/>
    <s v="Padberg, Runte and Schroeder"/>
    <n v="4752"/>
    <s v="Bangladesh"/>
    <s v="Suficiente Stock"/>
    <s v="Precio Alto"/>
    <s v="desconocido"/>
    <s v="Sin Datos"/>
    <n v="349"/>
    <s v="Junio"/>
  </r>
  <r>
    <n v="691"/>
    <s v="Mitsubishi"/>
    <s v="Montero Sport"/>
    <n v="2002"/>
    <s v="Nuevo"/>
    <x v="12"/>
    <n v="32080.1"/>
    <n v="6736.820999999999"/>
    <s v="WBA4C9C56FD742678"/>
    <s v="Langosh, Jones and Waters"/>
    <n v="1544"/>
    <s v="Indonesia"/>
    <s v="Suficiente Stock"/>
    <s v="Precio Regular"/>
    <s v="desconocido"/>
    <s v="Sin Datos"/>
    <n v="483"/>
    <s v="Julio"/>
  </r>
  <r>
    <n v="692"/>
    <s v="Saab"/>
    <n v="9000"/>
    <n v="1987"/>
    <s v="Viejo"/>
    <x v="14"/>
    <n v="84770.7"/>
    <n v="17801.846999999998"/>
    <s v="WAUAF98E45A230422"/>
    <s v="Turner-Feeney"/>
    <n v="4807"/>
    <s v="Portugal"/>
    <s v="Suficiente Stock"/>
    <s v="Precio Regular"/>
    <s v="desconocido"/>
    <s v="Sin Datos"/>
    <n v="494"/>
    <s v="Agosto"/>
  </r>
  <r>
    <n v="693"/>
    <s v="Lincoln"/>
    <s v="Town Car"/>
    <n v="2006"/>
    <s v="Nuevo"/>
    <x v="11"/>
    <n v="52389.81"/>
    <n v="11001.8601"/>
    <s v="JHMZF1D45CS547202"/>
    <s v="Dooley Group"/>
    <n v="1445"/>
    <s v="Indonesia"/>
    <s v="Suficiente Stock"/>
    <s v="Precio Regular"/>
    <s v="desconocido"/>
    <s v="Sin Datos"/>
    <n v="200"/>
    <s v="Septiembre"/>
  </r>
  <r>
    <n v="694"/>
    <s v="Chevrolet"/>
    <s v="Tahoe"/>
    <n v="2006"/>
    <s v="Nuevo"/>
    <x v="18"/>
    <n v="136010.1"/>
    <n v="28562.120999999999"/>
    <s v="3FA6P0LU3ER728901"/>
    <s v="Lynch, Robel and Harber"/>
    <n v="3852"/>
    <s v="Ireland"/>
    <s v="Suficiente Stock"/>
    <s v="Precio Alto"/>
    <s v="desconocido"/>
    <s v="Sin Datos"/>
    <n v="307"/>
    <s v="Octubre"/>
  </r>
  <r>
    <n v="695"/>
    <s v="Mercury"/>
    <s v="Grand Marquis"/>
    <n v="1986"/>
    <s v="Viejo"/>
    <x v="9"/>
    <n v="106129.93"/>
    <n v="0"/>
    <s v="5N1AR2MM2EC590898"/>
    <s v="Fadel and Sons"/>
    <n v="2948"/>
    <s v="El Salvador"/>
    <s v="Suficiente Stock"/>
    <s v="Precio Alto"/>
    <s v="desconocido"/>
    <s v="Sin Datos"/>
    <n v="133"/>
    <s v="Noviembre"/>
  </r>
  <r>
    <n v="696"/>
    <s v="Plymouth"/>
    <s v="Grand Voyager"/>
    <n v="1998"/>
    <s v="Viejo"/>
    <x v="16"/>
    <n v="112874.12"/>
    <n v="0"/>
    <s v="WAUGGAFC1DN402763"/>
    <s v="Terry-Schaefer"/>
    <n v="528"/>
    <s v="Greece"/>
    <s v="Suficiente Stock"/>
    <s v="Precio Alto"/>
    <s v="desconocido"/>
    <s v="Sin Datos"/>
    <n v="394"/>
    <s v="Diciembre"/>
  </r>
  <r>
    <n v="697"/>
    <s v="Mazda"/>
    <s v="Miata MX-5"/>
    <n v="2011"/>
    <s v="Nuevo"/>
    <x v="9"/>
    <n v="114969.51"/>
    <n v="24143.597099999999"/>
    <s v="JHMZE2H74ES517429"/>
    <s v="Runte Inc"/>
    <n v="3067"/>
    <s v="China"/>
    <s v="Suficiente Stock"/>
    <s v="Precio Alto"/>
    <s v="desconocido"/>
    <s v="Sin Datos"/>
    <n v="120"/>
    <s v="Enero"/>
  </r>
  <r>
    <n v="698"/>
    <s v="Mercedes-Benz"/>
    <s v="C-Class"/>
    <n v="2010"/>
    <s v="Nuevo"/>
    <x v="10"/>
    <n v="111614.62"/>
    <n v="23439.070199999998"/>
    <s v="WBABN53411J832140"/>
    <s v="Gottlieb and Sons"/>
    <n v="2593"/>
    <s v="France"/>
    <s v="Suficiente Stock"/>
    <s v="Precio Alto"/>
    <s v="desconocido"/>
    <s v="Sin Datos"/>
    <n v="382"/>
    <s v="Febrero"/>
  </r>
  <r>
    <n v="699"/>
    <s v="Buick"/>
    <s v="Skylark"/>
    <n v="1986"/>
    <s v="Viejo"/>
    <x v="18"/>
    <n v="135092.85"/>
    <n v="28369.498500000002"/>
    <s v="SCFEFBAC6AG977890"/>
    <s v="Wyman-Green"/>
    <n v="4687"/>
    <s v="Indonesia"/>
    <s v="Suficiente Stock"/>
    <s v="Precio Alto"/>
    <s v="desconocido"/>
    <s v="Sin Datos"/>
    <n v="286"/>
    <s v="Marzo"/>
  </r>
  <r>
    <n v="700"/>
    <s v="Lexus"/>
    <s v="GS"/>
    <n v="1997"/>
    <s v="Viejo"/>
    <x v="15"/>
    <n v="106596.91"/>
    <n v="22385.3511"/>
    <s v="WAUEH94F77N933180"/>
    <s v="Greenfelder, Kulas and Lubowitz"/>
    <n v="3887"/>
    <s v="Paraguay"/>
    <s v="Suficiente Stock"/>
    <s v="Precio Alto"/>
    <s v="desconocido"/>
    <s v="Sin Datos"/>
    <n v="321"/>
    <s v="Abril"/>
  </r>
  <r>
    <n v="701"/>
    <s v="Subaru"/>
    <s v="Justy"/>
    <n v="1993"/>
    <s v="Viejo"/>
    <x v="1"/>
    <n v="65384.04"/>
    <n v="13730.6484"/>
    <s v="WBAET37474N921189"/>
    <s v="Fritsch-Ernser"/>
    <n v="1134"/>
    <s v="Kazakhstan"/>
    <s v="Suficiente Stock"/>
    <s v="Precio Regular"/>
    <s v="desconocido"/>
    <s v="Sin Datos"/>
    <n v="253"/>
    <s v="Mayo"/>
  </r>
  <r>
    <n v="702"/>
    <s v="Mitsubishi"/>
    <s v="Eclipse"/>
    <n v="1997"/>
    <s v="Viejo"/>
    <x v="12"/>
    <n v="116535.88"/>
    <n v="24472.534800000001"/>
    <s v="2C4RDGDG6CR050729"/>
    <s v="Lockman Group"/>
    <n v="4905"/>
    <s v="Ethiopia"/>
    <s v="Suficiente Stock"/>
    <s v="Precio Alto"/>
    <s v="desconocido"/>
    <s v="Sin Datos"/>
    <n v="383"/>
    <s v="Junio"/>
  </r>
  <r>
    <n v="703"/>
    <s v="Pontiac"/>
    <n v="1000"/>
    <n v="1985"/>
    <s v="Viejo"/>
    <x v="4"/>
    <n v="126717.49"/>
    <n v="26610.672900000001"/>
    <s v="JTEBU4BF0BK339009"/>
    <s v="Thompson, Fahey and McKenzie"/>
    <n v="1867"/>
    <s v="Poland"/>
    <s v="Suficiente Stock"/>
    <s v="Precio Alto"/>
    <s v="desconocido"/>
    <s v="Sin Datos"/>
    <n v="162"/>
    <s v="Julio"/>
  </r>
  <r>
    <n v="704"/>
    <s v="Chevrolet"/>
    <s v="Express 3500"/>
    <n v="1998"/>
    <s v="Viejo"/>
    <x v="0"/>
    <n v="32722.93"/>
    <n v="6871.8153000000002"/>
    <s v="1GTG5AEA2F1554330"/>
    <s v="Haley, Ankunding and Lynch"/>
    <n v="2705"/>
    <s v="Kyrgyzstan"/>
    <s v="Suficiente Stock"/>
    <s v="Precio Regular"/>
    <s v="desconocido"/>
    <s v="Sin Datos"/>
    <n v="194"/>
    <s v="Agosto"/>
  </r>
  <r>
    <n v="705"/>
    <s v="Mercury"/>
    <s v="Sable"/>
    <n v="1988"/>
    <s v="Viejo"/>
    <x v="10"/>
    <n v="130314.25"/>
    <n v="27365.9925"/>
    <s v="1D4PU5GKXBW712428"/>
    <s v="Weimann-Lind"/>
    <n v="4942"/>
    <s v="France"/>
    <s v="Suficiente Stock"/>
    <s v="Precio Alto"/>
    <s v="Meryl Gethyn"/>
    <s v="Alto"/>
    <n v="458"/>
    <s v="Septiembre"/>
  </r>
  <r>
    <n v="706"/>
    <s v="Mercedes-Benz"/>
    <s v="C-Class"/>
    <n v="2009"/>
    <s v="Nuevo"/>
    <x v="13"/>
    <n v="51267.51"/>
    <n v="10766.177100000001"/>
    <s v="WDDLJ6FB5FA601788"/>
    <s v="Rath, Waters and Lubowitz"/>
    <n v="1277"/>
    <s v="Indonesia"/>
    <s v="Suficiente Stock"/>
    <s v="Precio Regular"/>
    <s v="desconocido"/>
    <s v="Sin Datos"/>
    <n v="426"/>
    <s v="Octubre"/>
  </r>
  <r>
    <n v="707"/>
    <s v="BMW"/>
    <s v="M5"/>
    <n v="2001"/>
    <s v="Nuevo"/>
    <x v="8"/>
    <n v="110322.66"/>
    <n v="23167.758600000001"/>
    <s v="1FAHP2DW6AG940357"/>
    <s v="Wyman Inc"/>
    <n v="151"/>
    <s v="Venezuela"/>
    <s v="Re-Stockear"/>
    <s v="Precio Alto"/>
    <s v="desconocido"/>
    <s v="Sin Datos"/>
    <n v="79"/>
    <s v="Noviembre"/>
  </r>
  <r>
    <n v="708"/>
    <s v="BMW"/>
    <s v="Z4 M"/>
    <n v="2006"/>
    <s v="Nuevo"/>
    <x v="9"/>
    <n v="143338.17000000001"/>
    <n v="30101.0157"/>
    <s v="1D4PT2GKXBW121243"/>
    <s v="Wolff-Watsica"/>
    <n v="4179"/>
    <s v="France"/>
    <s v="Suficiente Stock"/>
    <s v="Precio Alto"/>
    <s v="desconocido"/>
    <s v="Sin Datos"/>
    <n v="202"/>
    <s v="Diciembre"/>
  </r>
  <r>
    <n v="709"/>
    <s v="Ford"/>
    <s v="Freestar"/>
    <n v="2006"/>
    <s v="Nuevo"/>
    <x v="11"/>
    <n v="135038.29"/>
    <n v="28358.0409"/>
    <s v="JTDKDTB33E1625449"/>
    <s v="Fisher-Schowalter"/>
    <n v="935"/>
    <s v="Japan"/>
    <s v="Suficiente Stock"/>
    <s v="Precio Alto"/>
    <s v="desconocido"/>
    <s v="Sin Datos"/>
    <n v="195"/>
    <s v="Enero"/>
  </r>
  <r>
    <n v="710"/>
    <s v="Isuzu"/>
    <s v="Rodeo"/>
    <n v="1996"/>
    <s v="Viejo"/>
    <x v="14"/>
    <n v="33015.07"/>
    <n v="0"/>
    <s v="1G6DC1E37D0699203"/>
    <s v="Wuckert, Harber and Rogahn"/>
    <n v="2172"/>
    <s v="Argentina"/>
    <s v="Suficiente Stock"/>
    <s v="Precio Regular"/>
    <s v="desconocido"/>
    <s v="Sin Datos"/>
    <n v="127"/>
    <s v="Febrero"/>
  </r>
  <r>
    <n v="711"/>
    <s v="Oldsmobile"/>
    <s v="Cutlass Cruiser"/>
    <n v="1994"/>
    <s v="Viejo"/>
    <x v="1"/>
    <n v="66008.63"/>
    <n v="13861.8123"/>
    <s v="WBAGK93491D923385"/>
    <s v="Tremblay Inc"/>
    <n v="4166"/>
    <s v="Indonesia"/>
    <s v="Suficiente Stock"/>
    <s v="Precio Regular"/>
    <s v="desconocido"/>
    <s v="Sin Datos"/>
    <n v="70"/>
    <s v="Marzo"/>
  </r>
  <r>
    <n v="712"/>
    <s v="Volvo"/>
    <s v="S40"/>
    <n v="2004"/>
    <s v="Nuevo"/>
    <x v="9"/>
    <n v="148663.99"/>
    <n v="31219.437899999997"/>
    <s v="KNAFT4A2XA5607050"/>
    <s v="Reinger Group"/>
    <n v="750"/>
    <s v="Nigeria"/>
    <s v="Suficiente Stock"/>
    <s v="Precio Alto"/>
    <s v="desconocido"/>
    <s v="Sin Datos"/>
    <n v="85"/>
    <s v="Abril"/>
  </r>
  <r>
    <n v="713"/>
    <s v="Toyota"/>
    <s v="Highlander"/>
    <n v="2011"/>
    <s v="Nuevo"/>
    <x v="11"/>
    <n v="116951.5"/>
    <n v="24559.814999999999"/>
    <s v="WAUDL74F25N803500"/>
    <s v="Sipes Group"/>
    <n v="1662"/>
    <s v="Portugal"/>
    <s v="Suficiente Stock"/>
    <s v="Precio Alto"/>
    <s v="desconocido"/>
    <s v="Sin Datos"/>
    <n v="104"/>
    <s v="Mayo"/>
  </r>
  <r>
    <n v="714"/>
    <s v="Mitsubishi"/>
    <s v="Mirage"/>
    <n v="1998"/>
    <s v="Viejo"/>
    <x v="16"/>
    <n v="34317.97"/>
    <n v="7206.7736999999997"/>
    <s v="WA1YD54B83N790536"/>
    <s v="Robel-Bosco"/>
    <n v="4009"/>
    <s v="Tanzania"/>
    <s v="Suficiente Stock"/>
    <s v="Precio Regular"/>
    <s v="desconocido"/>
    <s v="Sin Datos"/>
    <n v="479"/>
    <s v="Junio"/>
  </r>
  <r>
    <n v="715"/>
    <s v="Mercedes-Benz"/>
    <s v="500E"/>
    <n v="1992"/>
    <s v="Viejo"/>
    <x v="1"/>
    <n v="36175.79"/>
    <n v="7596.9159"/>
    <s v="WBA3B9C54FJ403045"/>
    <s v="Altenwerth, Johns and Collins"/>
    <n v="3723"/>
    <s v="Russia"/>
    <s v="Suficiente Stock"/>
    <s v="Precio Regular"/>
    <s v="desconocido"/>
    <s v="Sin Datos"/>
    <n v="485"/>
    <s v="Julio"/>
  </r>
  <r>
    <n v="716"/>
    <s v="Chevrolet"/>
    <s v="Cavalier"/>
    <n v="1994"/>
    <s v="Viejo"/>
    <x v="7"/>
    <n v="131046.34"/>
    <n v="0"/>
    <s v="3N1CE2CP5FL924774"/>
    <s v="Spencer-Schumm"/>
    <n v="3771"/>
    <s v="Brazil"/>
    <s v="Suficiente Stock"/>
    <s v="Precio Alto"/>
    <s v="desconocido"/>
    <s v="Sin Datos"/>
    <n v="445"/>
    <s v="Agosto"/>
  </r>
  <r>
    <n v="717"/>
    <s v="Ford"/>
    <s v="EXP"/>
    <n v="1986"/>
    <s v="Viejo"/>
    <x v="14"/>
    <n v="110759.44"/>
    <n v="23259.482400000001"/>
    <s v="3D7TT2HT0BG574505"/>
    <s v="Spinka, MacGyver and Kub"/>
    <n v="1301"/>
    <s v="Sweden"/>
    <s v="Suficiente Stock"/>
    <s v="Precio Alto"/>
    <s v="desconocido"/>
    <s v="Sin Datos"/>
    <n v="326"/>
    <s v="Septiembre"/>
  </r>
  <r>
    <n v="718"/>
    <s v="Mercedes-Benz"/>
    <s v="G-Class"/>
    <n v="2006"/>
    <s v="Nuevo"/>
    <x v="13"/>
    <n v="16016.14"/>
    <n v="0"/>
    <s v="1G4HR54K814007835"/>
    <s v="Bashirian and Sons"/>
    <n v="4862"/>
    <s v="Dominican Republic"/>
    <s v="Suficiente Stock"/>
    <s v="Precio Bajo"/>
    <s v="desconocido"/>
    <s v="Sin Datos"/>
    <n v="244"/>
    <s v="Octubre"/>
  </r>
  <r>
    <n v="719"/>
    <s v="Volvo"/>
    <s v="S60"/>
    <n v="2012"/>
    <s v="Nuevo"/>
    <x v="15"/>
    <n v="97379.14"/>
    <n v="20449.6194"/>
    <s v="1G6YX36D665635331"/>
    <s v="Carroll, Osinski and O'Kon"/>
    <n v="4476"/>
    <s v="Curacao"/>
    <s v="Suficiente Stock"/>
    <s v="Precio Regular"/>
    <s v="desconocido"/>
    <s v="Sin Datos"/>
    <n v="483"/>
    <s v="Noviembre"/>
  </r>
  <r>
    <n v="720"/>
    <s v="Mercedes-Benz"/>
    <s v="M-Class"/>
    <n v="2008"/>
    <s v="Nuevo"/>
    <x v="7"/>
    <n v="100547.25"/>
    <n v="21114.922500000001"/>
    <s v="SCBZB25E22C495727"/>
    <s v="Langworth and Sons"/>
    <n v="3215"/>
    <s v="China"/>
    <s v="Suficiente Stock"/>
    <s v="Precio Alto"/>
    <s v="desconocido"/>
    <s v="Sin Datos"/>
    <n v="380"/>
    <s v="Diciembre"/>
  </r>
  <r>
    <n v="721"/>
    <s v="Buick"/>
    <s v="Riviera"/>
    <n v="1998"/>
    <s v="Viejo"/>
    <x v="7"/>
    <n v="21336.39"/>
    <n v="4480.6418999999996"/>
    <s v="JHMZE2H33BS094979"/>
    <s v="Kuvalis-Medhurst"/>
    <n v="3648"/>
    <s v="China"/>
    <s v="Suficiente Stock"/>
    <s v="Precio Bajo"/>
    <s v="desconocido"/>
    <s v="Sin Datos"/>
    <n v="61"/>
    <s v="Enero"/>
  </r>
  <r>
    <n v="722"/>
    <s v="Buick"/>
    <s v="Skylark"/>
    <n v="1990"/>
    <s v="Viejo"/>
    <x v="9"/>
    <n v="104526.28"/>
    <n v="21950.518799999998"/>
    <s v="WAUEFAFL7DA859773"/>
    <s v="Hoppe Inc"/>
    <n v="3252"/>
    <s v="Croatia"/>
    <s v="Suficiente Stock"/>
    <s v="Precio Alto"/>
    <s v="desconocido"/>
    <s v="Sin Datos"/>
    <n v="219"/>
    <s v="Febrero"/>
  </r>
  <r>
    <n v="723"/>
    <s v="Pontiac"/>
    <s v="Montana"/>
    <n v="2006"/>
    <s v="Nuevo"/>
    <x v="6"/>
    <n v="92369.74"/>
    <n v="19397.645400000001"/>
    <s v="19UUA9E59DA860181"/>
    <s v="Pfeffer-Kub"/>
    <n v="3575"/>
    <s v="Indonesia"/>
    <s v="Suficiente Stock"/>
    <s v="Precio Regular"/>
    <s v="desconocido"/>
    <s v="Sin Datos"/>
    <n v="430"/>
    <s v="Marzo"/>
  </r>
  <r>
    <n v="724"/>
    <s v="Infiniti"/>
    <s v="M"/>
    <n v="2011"/>
    <s v="Nuevo"/>
    <x v="5"/>
    <n v="90448.61"/>
    <n v="18994.2081"/>
    <s v="WAUFL44D63N928308"/>
    <s v="Flatley and Sons"/>
    <n v="1198"/>
    <s v="Madagascar"/>
    <s v="Suficiente Stock"/>
    <s v="Precio Regular"/>
    <s v="desconocido"/>
    <s v="Sin Datos"/>
    <n v="370"/>
    <s v="Abril"/>
  </r>
  <r>
    <n v="725"/>
    <s v="Cadillac"/>
    <s v="STS-V"/>
    <n v="2008"/>
    <s v="Nuevo"/>
    <x v="7"/>
    <n v="79792.19"/>
    <n v="0"/>
    <s v="5YMGZ0C50D0170240"/>
    <s v="Hand-Toy"/>
    <n v="3055"/>
    <s v="Dominican Republic"/>
    <s v="Suficiente Stock"/>
    <s v="Precio Regular"/>
    <s v="desconocido"/>
    <s v="Sin Datos"/>
    <n v="470"/>
    <s v="Mayo"/>
  </r>
  <r>
    <n v="726"/>
    <s v="Subaru"/>
    <s v="Impreza"/>
    <n v="2001"/>
    <s v="Nuevo"/>
    <x v="3"/>
    <n v="145213.31"/>
    <n v="30494.795099999999"/>
    <s v="WA1CMAFP3FA787082"/>
    <s v="Konopelski-Simonis"/>
    <n v="147"/>
    <s v="China"/>
    <s v="Re-Stockear"/>
    <s v="Precio Alto"/>
    <s v="desconocido"/>
    <s v="Sin Datos"/>
    <n v="171"/>
    <s v="Junio"/>
  </r>
  <r>
    <n v="727"/>
    <s v="Lincoln"/>
    <s v="LS"/>
    <n v="2001"/>
    <s v="Nuevo"/>
    <x v="14"/>
    <n v="114288.8"/>
    <n v="24000.648000000001"/>
    <s v="2G4WD552561248596"/>
    <s v="Heller Group"/>
    <n v="4246"/>
    <s v="Russia"/>
    <s v="Suficiente Stock"/>
    <s v="Precio Alto"/>
    <s v="desconocido"/>
    <s v="Sin Datos"/>
    <n v="316"/>
    <s v="Julio"/>
  </r>
  <r>
    <n v="728"/>
    <s v="Chevrolet"/>
    <s v="Traverse"/>
    <n v="2011"/>
    <s v="Nuevo"/>
    <x v="15"/>
    <n v="56570.58"/>
    <n v="11879.8218"/>
    <s v="1G6AZ5S33E0256058"/>
    <s v="Aufderhar, Robel and Boyer"/>
    <n v="3798"/>
    <s v="Albania"/>
    <s v="Suficiente Stock"/>
    <s v="Precio Regular"/>
    <s v="desconocido"/>
    <s v="Sin Datos"/>
    <n v="391"/>
    <s v="Agosto"/>
  </r>
  <r>
    <n v="729"/>
    <s v="Ford"/>
    <s v="Expedition EL"/>
    <n v="2011"/>
    <s v="Nuevo"/>
    <x v="10"/>
    <n v="88525.32"/>
    <n v="18590.317200000001"/>
    <s v="4T1BF1FK5EU090246"/>
    <s v="Cruickshank LLC"/>
    <n v="4003"/>
    <s v="China"/>
    <s v="Suficiente Stock"/>
    <s v="Precio Regular"/>
    <s v="desconocido"/>
    <s v="Sin Datos"/>
    <n v="86"/>
    <s v="Septiembre"/>
  </r>
  <r>
    <n v="730"/>
    <s v="Ford"/>
    <s v="F250"/>
    <n v="1984"/>
    <s v="Viejo"/>
    <x v="0"/>
    <n v="97297.3"/>
    <n v="20432.433000000001"/>
    <s v="JH4CL96958C508889"/>
    <s v="Lemke-Renner"/>
    <n v="2927"/>
    <s v="Bolivia"/>
    <s v="Suficiente Stock"/>
    <s v="Precio Regular"/>
    <s v="desconocido"/>
    <s v="Sin Datos"/>
    <n v="268"/>
    <s v="Octubre"/>
  </r>
  <r>
    <n v="731"/>
    <s v="Chevrolet"/>
    <s v="Impala"/>
    <n v="2005"/>
    <s v="Nuevo"/>
    <x v="0"/>
    <n v="89088.15"/>
    <n v="18708.511499999997"/>
    <s v="JTJBM7FX8E5919858"/>
    <s v="Fritsch-Leannon"/>
    <n v="1027"/>
    <s v="Portugal"/>
    <s v="Suficiente Stock"/>
    <s v="Precio Regular"/>
    <s v="desconocido"/>
    <s v="Sin Datos"/>
    <n v="163"/>
    <s v="Noviembre"/>
  </r>
  <r>
    <n v="732"/>
    <s v="Porsche"/>
    <n v="911"/>
    <n v="2006"/>
    <s v="Nuevo"/>
    <x v="12"/>
    <n v="146297.43"/>
    <n v="30722.460299999999"/>
    <s v="1G6AX5SX8E0246537"/>
    <s v="Nikolaus-Rowe"/>
    <n v="1334"/>
    <s v="Egypt"/>
    <s v="Suficiente Stock"/>
    <s v="Precio Alto"/>
    <s v="desconocido"/>
    <s v="Sin Datos"/>
    <n v="306"/>
    <s v="Diciembre"/>
  </r>
  <r>
    <n v="733"/>
    <s v="Audi"/>
    <s v="A6"/>
    <n v="2009"/>
    <s v="Nuevo"/>
    <x v="3"/>
    <n v="94621.85"/>
    <n v="19870.588500000002"/>
    <s v="2C4RDGAG9CR757456"/>
    <s v="Stiedemann-Fadel"/>
    <n v="1447"/>
    <s v="Poland"/>
    <s v="Suficiente Stock"/>
    <s v="Precio Regular"/>
    <s v="desconocido"/>
    <s v="Sin Datos"/>
    <n v="450"/>
    <s v="Enero"/>
  </r>
  <r>
    <n v="734"/>
    <s v="GMC"/>
    <s v="Sonoma"/>
    <n v="2003"/>
    <s v="Nuevo"/>
    <x v="4"/>
    <n v="29924.71"/>
    <n v="0"/>
    <s v="WAUKH78E68A929672"/>
    <s v="Ortiz Inc"/>
    <n v="1135"/>
    <s v="South Africa"/>
    <s v="Suficiente Stock"/>
    <s v="Precio Bajo"/>
    <s v="desconocido"/>
    <s v="Sin Datos"/>
    <n v="433"/>
    <s v="Febrero"/>
  </r>
  <r>
    <n v="735"/>
    <s v="Chrysler"/>
    <n v="300"/>
    <n v="2009"/>
    <s v="Nuevo"/>
    <x v="6"/>
    <n v="40021.79"/>
    <n v="8404.5758999999998"/>
    <s v="1G4HR54K414661280"/>
    <s v="Spinka, Schaden and Glover"/>
    <n v="3004"/>
    <s v="Bhutan"/>
    <s v="Suficiente Stock"/>
    <s v="Precio Regular"/>
    <s v="desconocido"/>
    <s v="Sin Datos"/>
    <n v="252"/>
    <s v="Marzo"/>
  </r>
  <r>
    <n v="736"/>
    <s v="Honda"/>
    <s v="Insight"/>
    <n v="2003"/>
    <s v="Nuevo"/>
    <x v="14"/>
    <n v="53595.79"/>
    <n v="11255.115899999999"/>
    <s v="5J8TB3H31GL806446"/>
    <s v="Konopelski, Denesik and Robel"/>
    <n v="999"/>
    <s v="Ethiopia"/>
    <s v="Suficiente Stock"/>
    <s v="Precio Regular"/>
    <s v="desconocido"/>
    <s v="Sin Datos"/>
    <n v="211"/>
    <s v="Abril"/>
  </r>
  <r>
    <n v="737"/>
    <s v="Jensen"/>
    <s v="Interceptor"/>
    <n v="1967"/>
    <s v="Viejo"/>
    <x v="12"/>
    <n v="71076.210000000006"/>
    <n v="14926.0041"/>
    <s v="WBALM5C54BE963282"/>
    <s v="Cronin-Carter"/>
    <n v="1691"/>
    <s v="China"/>
    <s v="Suficiente Stock"/>
    <s v="Precio Regular"/>
    <s v="desconocido"/>
    <s v="Sin Datos"/>
    <n v="205"/>
    <s v="Mayo"/>
  </r>
  <r>
    <n v="738"/>
    <s v="Aston Martin"/>
    <s v="DBS"/>
    <n v="2012"/>
    <s v="Nuevo"/>
    <x v="4"/>
    <n v="51933.29"/>
    <n v="0"/>
    <s v="1G6DH577280766644"/>
    <s v="Monahan LLC"/>
    <n v="505"/>
    <s v="Brazil"/>
    <s v="Suficiente Stock"/>
    <s v="Precio Regular"/>
    <s v="desconocido"/>
    <s v="Sin Datos"/>
    <n v="477"/>
    <s v="Junio"/>
  </r>
  <r>
    <n v="739"/>
    <s v="Chevrolet"/>
    <s v="Corvette"/>
    <n v="1998"/>
    <s v="Viejo"/>
    <x v="8"/>
    <n v="79738.36"/>
    <n v="16745.0556"/>
    <s v="WBA3T1C52EP285264"/>
    <s v="Goyette, Frami and Parisian"/>
    <n v="2842"/>
    <s v="Ireland"/>
    <s v="Suficiente Stock"/>
    <s v="Precio Regular"/>
    <s v="desconocido"/>
    <s v="Sin Datos"/>
    <n v="237"/>
    <s v="Julio"/>
  </r>
  <r>
    <n v="740"/>
    <s v="Nissan"/>
    <s v="GT-R"/>
    <n v="2011"/>
    <s v="Nuevo"/>
    <x v="0"/>
    <n v="19361.68"/>
    <n v="4065.9528"/>
    <s v="WDCGG5GB6AF041112"/>
    <s v="Rohan and Sons"/>
    <n v="2497"/>
    <s v="Portugal"/>
    <s v="Suficiente Stock"/>
    <s v="Precio Bajo"/>
    <s v="desconocido"/>
    <s v="Sin Datos"/>
    <n v="182"/>
    <s v="Agosto"/>
  </r>
  <r>
    <n v="741"/>
    <s v="MINI"/>
    <s v="Cooper"/>
    <n v="2009"/>
    <s v="Nuevo"/>
    <x v="4"/>
    <n v="51045.29"/>
    <n v="10719.510899999999"/>
    <s v="WAUFFAFL4FA071010"/>
    <s v="Bayer, Bergnaum and Rogahn"/>
    <n v="1341"/>
    <s v="Philippines"/>
    <s v="Suficiente Stock"/>
    <s v="Precio Regular"/>
    <s v="desconocido"/>
    <s v="Sin Datos"/>
    <n v="112"/>
    <s v="Septiembre"/>
  </r>
  <r>
    <n v="742"/>
    <s v="Chevrolet"/>
    <s v="Cavalier"/>
    <n v="1998"/>
    <s v="Viejo"/>
    <x v="14"/>
    <n v="127258.5"/>
    <n v="26724.285"/>
    <s v="WAU4FAFR7BA868969"/>
    <s v="Gaylord, Koepp and Torp"/>
    <n v="150"/>
    <s v="Uganda"/>
    <s v="Re-Stockear"/>
    <s v="Precio Alto"/>
    <s v="desconocido"/>
    <s v="Sin Datos"/>
    <n v="495"/>
    <s v="Octubre"/>
  </r>
  <r>
    <n v="743"/>
    <s v="Land Rover"/>
    <s v="Freelander"/>
    <n v="2004"/>
    <s v="Nuevo"/>
    <x v="12"/>
    <n v="142229.46"/>
    <n v="29868.186599999997"/>
    <s v="WAUCFAFH0EN770995"/>
    <s v="Hane, Bednar and Farrell"/>
    <n v="4872"/>
    <s v="China"/>
    <s v="Suficiente Stock"/>
    <s v="Precio Alto"/>
    <s v="desconocido"/>
    <s v="Sin Datos"/>
    <n v="144"/>
    <s v="Noviembre"/>
  </r>
  <r>
    <n v="744"/>
    <s v="Ford"/>
    <s v="Escort"/>
    <n v="1992"/>
    <s v="Viejo"/>
    <x v="11"/>
    <n v="113661.6"/>
    <n v="0"/>
    <s v="1GD12ZCG2BF147041"/>
    <s v="Orn Inc"/>
    <n v="3002"/>
    <s v="Brazil"/>
    <s v="Suficiente Stock"/>
    <s v="Precio Alto"/>
    <s v="desconocido"/>
    <s v="Sin Datos"/>
    <n v="65"/>
    <s v="Diciembre"/>
  </r>
  <r>
    <n v="745"/>
    <s v="Chrysler"/>
    <s v="LeBaron"/>
    <n v="1994"/>
    <s v="Viejo"/>
    <x v="10"/>
    <n v="50331.15"/>
    <n v="10569.541499999999"/>
    <s v="3D4PG7FG8BT242552"/>
    <s v="Hayes, Bartell and Collier"/>
    <n v="679"/>
    <s v="Guatemala"/>
    <s v="Suficiente Stock"/>
    <s v="Precio Regular"/>
    <s v="desconocido"/>
    <s v="Sin Datos"/>
    <n v="102"/>
    <s v="Enero"/>
  </r>
  <r>
    <n v="746"/>
    <s v="Ford"/>
    <s v="Probe"/>
    <n v="1995"/>
    <s v="Viejo"/>
    <x v="8"/>
    <n v="67094.210000000006"/>
    <n v="14089.784100000001"/>
    <s v="1G4HD572X6U405405"/>
    <s v="Padberg Group"/>
    <n v="2626"/>
    <s v="Poland"/>
    <s v="Suficiente Stock"/>
    <s v="Precio Regular"/>
    <s v="desconocido"/>
    <s v="Sin Datos"/>
    <n v="160"/>
    <s v="Febrero"/>
  </r>
  <r>
    <n v="747"/>
    <s v="Toyota"/>
    <s v="Yaris"/>
    <n v="2012"/>
    <s v="Nuevo"/>
    <x v="11"/>
    <n v="52460.22"/>
    <n v="0"/>
    <s v="1FMJU1G57AE655995"/>
    <s v="Kirlin Inc"/>
    <n v="4537"/>
    <s v="Israel"/>
    <s v="Suficiente Stock"/>
    <s v="Precio Regular"/>
    <s v="desconocido"/>
    <s v="Sin Datos"/>
    <n v="277"/>
    <s v="Marzo"/>
  </r>
  <r>
    <n v="748"/>
    <s v="Kia"/>
    <s v="Rio"/>
    <n v="2010"/>
    <s v="Nuevo"/>
    <x v="0"/>
    <n v="42048.94"/>
    <n v="0"/>
    <s v="WA1AGAFE9CD672476"/>
    <s v="Macejkovic Group"/>
    <n v="439"/>
    <s v="South Korea"/>
    <s v="Re-Stockear"/>
    <s v="Precio Regular"/>
    <s v="desconocido"/>
    <s v="Sin Datos"/>
    <n v="324"/>
    <s v="Abril"/>
  </r>
  <r>
    <n v="749"/>
    <s v="Cadillac"/>
    <s v="Escalade"/>
    <n v="2011"/>
    <s v="Nuevo"/>
    <x v="10"/>
    <n v="69840.38"/>
    <n v="14666.479800000001"/>
    <s v="WBACN53411L661754"/>
    <s v="Hyatt-Tromp"/>
    <n v="4119"/>
    <s v="China"/>
    <s v="Suficiente Stock"/>
    <s v="Precio Regular"/>
    <s v="desconocido"/>
    <s v="Sin Datos"/>
    <n v="269"/>
    <s v="Mayo"/>
  </r>
  <r>
    <n v="750"/>
    <s v="Ford"/>
    <s v="Taurus"/>
    <n v="2000"/>
    <s v="Viejo"/>
    <x v="13"/>
    <n v="51921.89"/>
    <n v="10903.596899999999"/>
    <s v="WAU2GAFC5EN449872"/>
    <s v="Hickle LLC"/>
    <n v="1024"/>
    <s v="France"/>
    <s v="Suficiente Stock"/>
    <s v="Precio Regular"/>
    <s v="desconocido"/>
    <s v="Sin Datos"/>
    <n v="374"/>
    <s v="Junio"/>
  </r>
  <r>
    <n v="751"/>
    <s v="Cadillac"/>
    <s v="DeVille"/>
    <n v="1993"/>
    <s v="Viejo"/>
    <x v="3"/>
    <n v="80925.42"/>
    <n v="0"/>
    <s v="WA1CMBFP8FA204270"/>
    <s v="Hirthe Inc"/>
    <n v="1774"/>
    <s v="Colombia"/>
    <s v="Suficiente Stock"/>
    <s v="Precio Regular"/>
    <s v="desconocido"/>
    <s v="Sin Datos"/>
    <n v="429"/>
    <s v="Julio"/>
  </r>
  <r>
    <n v="752"/>
    <s v="Land Rover"/>
    <s v="Discovery"/>
    <n v="1996"/>
    <e v="#REF!"/>
    <x v="0"/>
    <n v="78447.63"/>
    <n v="16474.0023"/>
    <s v="WAUDV74F57N492917"/>
    <s v="Schoen-Hayes"/>
    <n v="4213"/>
    <s v="Indonesia"/>
    <s v="Suficiente Stock"/>
    <s v="Precio Regular"/>
    <s v="desconocido"/>
    <s v="Sin Datos"/>
    <n v="420"/>
    <s v="Agosto"/>
  </r>
  <r>
    <n v="753"/>
    <s v="Toyota"/>
    <s v="Celica"/>
    <n v="2002"/>
    <s v="Viejo"/>
    <x v="11"/>
    <n v="67744.61"/>
    <n v="14226.3681"/>
    <s v="WBANA53554B575676"/>
    <s v="Ryan-Kris"/>
    <n v="3439"/>
    <s v="Norway"/>
    <s v="Suficiente Stock"/>
    <s v="Precio Regular"/>
    <s v="desconocido"/>
    <s v="Sin Datos"/>
    <n v="452"/>
    <s v="Septiembre"/>
  </r>
  <r>
    <n v="754"/>
    <s v="Mitsubishi"/>
    <s v="Tredia"/>
    <n v="1984"/>
    <s v="Nuevo"/>
    <x v="1"/>
    <n v="80362.740000000005"/>
    <n v="0"/>
    <s v="1G6DF577580215355"/>
    <s v="Williamson, Gutkowski and Friesen"/>
    <n v="4557"/>
    <s v="Brazil"/>
    <s v="Suficiente Stock"/>
    <s v="Precio Regular"/>
    <s v="desconocido"/>
    <s v="Sin Datos"/>
    <n v="318"/>
    <s v="Octubre"/>
  </r>
  <r>
    <n v="755"/>
    <s v="Chevrolet"/>
    <s v="Astro"/>
    <n v="1997"/>
    <s v="Viejo"/>
    <x v="3"/>
    <n v="71186.19"/>
    <n v="14949.099899999999"/>
    <s v="JM1DE1HY8B0066222"/>
    <s v="Hoeger, Kuhn and Paucek"/>
    <n v="3077"/>
    <s v="China"/>
    <s v="Suficiente Stock"/>
    <s v="Precio Regular"/>
    <s v="desconocido"/>
    <s v="Sin Datos"/>
    <n v="97"/>
    <s v="Noviembre"/>
  </r>
  <r>
    <n v="756"/>
    <s v="Volkswagen"/>
    <s v="Jetta"/>
    <n v="1994"/>
    <s v="Viejo"/>
    <x v="5"/>
    <n v="15896.47"/>
    <n v="3338.2586999999999"/>
    <s v="ZHWGU5BR5EL382938"/>
    <s v="Gutkowski-Streich"/>
    <n v="447"/>
    <s v="China"/>
    <s v="Re-Stockear"/>
    <s v="Precio Bajo"/>
    <s v="desconocido"/>
    <s v="Sin Datos"/>
    <n v="388"/>
    <s v="Diciembre"/>
  </r>
  <r>
    <n v="757"/>
    <s v="Chevrolet"/>
    <s v="Malibu"/>
    <n v="2001"/>
    <s v="Viejo"/>
    <x v="6"/>
    <n v="53981.66"/>
    <n v="11336.1486"/>
    <s v="1FMJK1G50BE943414"/>
    <s v="Dickinson, Roberts and Prosacco"/>
    <n v="4091"/>
    <s v="China"/>
    <s v="Suficiente Stock"/>
    <s v="Precio Regular"/>
    <s v="desconocido"/>
    <s v="Sin Datos"/>
    <n v="336"/>
    <s v="Enero"/>
  </r>
  <r>
    <n v="758"/>
    <s v="Chevrolet"/>
    <n v="2500"/>
    <n v="1997"/>
    <s v="Nuevo"/>
    <x v="15"/>
    <n v="94453.92"/>
    <n v="0"/>
    <s v="1GYEC63837R199367"/>
    <s v="Hammes-Auer"/>
    <n v="2721"/>
    <s v="Israel"/>
    <s v="Suficiente Stock"/>
    <s v="Precio Regular"/>
    <s v="desconocido"/>
    <s v="Sin Datos"/>
    <n v="132"/>
    <s v="Febrero"/>
  </r>
  <r>
    <n v="759"/>
    <s v="Porsche"/>
    <n v="911"/>
    <n v="1992"/>
    <s v="Viejo"/>
    <x v="15"/>
    <n v="140157.20000000001"/>
    <n v="29433.012000000002"/>
    <s v="WAUWFAFH4BN043609"/>
    <s v="Runolfsson Inc"/>
    <n v="2572"/>
    <s v="Poland"/>
    <s v="Suficiente Stock"/>
    <s v="Precio Alto"/>
    <s v="desconocido"/>
    <s v="Sin Datos"/>
    <n v="120"/>
    <s v="Marzo"/>
  </r>
  <r>
    <n v="760"/>
    <s v="Mercury"/>
    <s v="Marquis"/>
    <n v="1985"/>
    <s v="Viejo"/>
    <x v="3"/>
    <n v="91878.86"/>
    <n v="19294.560600000001"/>
    <s v="5N1AT2MK5FC981593"/>
    <s v="Nader-Blick"/>
    <n v="1606"/>
    <s v="China"/>
    <s v="Suficiente Stock"/>
    <s v="Precio Regular"/>
    <s v="desconocido"/>
    <s v="Sin Datos"/>
    <n v="336"/>
    <s v="Abril"/>
  </r>
  <r>
    <n v="761"/>
    <s v="Ford"/>
    <s v="Mustang"/>
    <n v="2009"/>
    <s v="Viejo"/>
    <x v="3"/>
    <n v="18088.22"/>
    <n v="0"/>
    <s v="WAUKF98E27A083265"/>
    <s v="Stiedemann-Kassulke"/>
    <n v="858"/>
    <s v="Brazil"/>
    <s v="Suficiente Stock"/>
    <s v="Precio Bajo"/>
    <s v="desconocido"/>
    <s v="Sin Datos"/>
    <n v="495"/>
    <s v="Mayo"/>
  </r>
  <r>
    <n v="762"/>
    <s v="Chevrolet"/>
    <s v="Prizm"/>
    <n v="2001"/>
    <s v="Nuevo"/>
    <x v="1"/>
    <n v="124497.08"/>
    <n v="26144.3868"/>
    <s v="KL4CJESB5DB674073"/>
    <s v="Daugherty-Goodwin"/>
    <n v="15"/>
    <s v="Portugal"/>
    <s v="Suficiente Stock"/>
    <s v="Precio Alto"/>
    <s v="desconocido"/>
    <s v="Sin Datos"/>
    <n v="68"/>
    <s v="Junio"/>
  </r>
  <r>
    <n v="763"/>
    <s v="Mitsubishi"/>
    <s v="Montero"/>
    <n v="2003"/>
    <s v="Nuevo"/>
    <x v="11"/>
    <n v="96633.37"/>
    <n v="20293.007699999998"/>
    <s v="WBXPC93459W710288"/>
    <s v="Ferry and Sons"/>
    <n v="921"/>
    <s v="Iran"/>
    <s v="Suficiente Stock"/>
    <s v="Precio Regular"/>
    <s v="Jodi Trow"/>
    <s v="Medio"/>
    <n v="405"/>
    <s v="Julio"/>
  </r>
  <r>
    <n v="764"/>
    <s v="Mitsubishi"/>
    <s v="Lancer"/>
    <n v="2002"/>
    <s v="Nuevo"/>
    <x v="3"/>
    <n v="111521.25"/>
    <n v="23419.462499999998"/>
    <s v="WAUDG78E96A392630"/>
    <s v="Stiedemann, Cremin and Reinger"/>
    <n v="1458"/>
    <s v="Ethiopia"/>
    <s v="Suficiente Stock"/>
    <s v="Precio Alto"/>
    <s v="desconocido"/>
    <s v="Sin Datos"/>
    <n v="203"/>
    <s v="Agosto"/>
  </r>
  <r>
    <n v="765"/>
    <s v="Mitsubishi"/>
    <s v="Eclipse"/>
    <n v="1996"/>
    <s v="Nuevo"/>
    <x v="8"/>
    <n v="17911.03"/>
    <n v="3761.3162999999995"/>
    <s v="WAUDF78E97A288417"/>
    <s v="Skiles-Gaylord"/>
    <n v="3933"/>
    <s v="China"/>
    <s v="Suficiente Stock"/>
    <s v="Precio Bajo"/>
    <s v="desconocido"/>
    <s v="Sin Datos"/>
    <n v="53"/>
    <s v="Septiembre"/>
  </r>
  <r>
    <n v="766"/>
    <s v="Nissan"/>
    <s v="Armada"/>
    <n v="2011"/>
    <s v="Viejo"/>
    <x v="0"/>
    <n v="88714.82"/>
    <n v="18630.1122"/>
    <s v="1YVHZ8BA3A5047535"/>
    <s v="McCullough Inc"/>
    <n v="1703"/>
    <s v="United States"/>
    <s v="Suficiente Stock"/>
    <s v="Precio Regular"/>
    <s v="desconocido"/>
    <s v="Sin Datos"/>
    <n v="91"/>
    <s v="Octubre"/>
  </r>
  <r>
    <n v="767"/>
    <s v="Cadillac"/>
    <s v="Escalade EXT"/>
    <n v="2010"/>
    <s v="Nuevo"/>
    <x v="9"/>
    <n v="83047.98"/>
    <n v="17440.075799999999"/>
    <s v="JN8AE2KP3E9050541"/>
    <s v="Murphy-Predovic"/>
    <n v="1779"/>
    <s v="China"/>
    <s v="Suficiente Stock"/>
    <s v="Precio Regular"/>
    <s v="desconocido"/>
    <s v="Sin Datos"/>
    <n v="50"/>
    <s v="Noviembre"/>
  </r>
  <r>
    <n v="768"/>
    <s v="MINI"/>
    <s v="Cooper Countryman"/>
    <n v="2011"/>
    <s v="Nuevo"/>
    <x v="16"/>
    <n v="132208.99"/>
    <n v="0"/>
    <s v="JN8AF5MR9ET681200"/>
    <s v="Doyle LLC"/>
    <n v="1657"/>
    <s v="Brazil"/>
    <s v="Suficiente Stock"/>
    <s v="Precio Alto"/>
    <s v="desconocido"/>
    <s v="Sin Datos"/>
    <n v="352"/>
    <s v="Diciembre"/>
  </r>
  <r>
    <n v="769"/>
    <s v="Jeep"/>
    <s v="Liberty"/>
    <n v="2011"/>
    <s v="Nuevo"/>
    <x v="10"/>
    <n v="27414.09"/>
    <n v="5756.9588999999996"/>
    <s v="1GYS4JEF0ER942465"/>
    <s v="Boyle and Sons"/>
    <n v="1860"/>
    <s v="Central African Republic"/>
    <s v="Suficiente Stock"/>
    <s v="Precio Bajo"/>
    <s v="desconocido"/>
    <s v="Sin Datos"/>
    <n v="286"/>
    <s v="Enero"/>
  </r>
  <r>
    <n v="770"/>
    <s v="Toyota"/>
    <s v="Supra"/>
    <n v="1992"/>
    <s v="Nuevo"/>
    <x v="17"/>
    <n v="73083.600000000006"/>
    <n v="15347.556"/>
    <s v="4A31K3DT7AE466725"/>
    <s v="Dach Inc"/>
    <n v="4133"/>
    <s v="Indonesia"/>
    <s v="Suficiente Stock"/>
    <s v="Precio Regular"/>
    <s v="desconocido"/>
    <s v="Sin Datos"/>
    <n v="489"/>
    <s v="Febrero"/>
  </r>
  <r>
    <n v="771"/>
    <s v="BMW"/>
    <s v="X6"/>
    <n v="2012"/>
    <s v="Viejo"/>
    <x v="3"/>
    <n v="24110.11"/>
    <n v="0"/>
    <s v="WAUDGAFL2BA346002"/>
    <s v="Dach, D'Amore and Schuster"/>
    <n v="3264"/>
    <s v="Brazil"/>
    <s v="Suficiente Stock"/>
    <s v="Precio Bajo"/>
    <s v="desconocido"/>
    <s v="Sin Datos"/>
    <n v="137"/>
    <s v="Marzo"/>
  </r>
  <r>
    <n v="772"/>
    <s v="Suzuki"/>
    <s v="XL-7"/>
    <n v="2008"/>
    <s v="Nuevo"/>
    <x v="7"/>
    <n v="45921.56"/>
    <n v="9643.5275999999994"/>
    <s v="1G6AE1R36F0015526"/>
    <s v="Kemmer-Ritchie"/>
    <n v="4201"/>
    <s v="Ireland"/>
    <s v="Suficiente Stock"/>
    <s v="Precio Regular"/>
    <s v="desconocido"/>
    <s v="Sin Datos"/>
    <n v="84"/>
    <s v="Abril"/>
  </r>
  <r>
    <n v="773"/>
    <s v="Chevrolet"/>
    <s v="Silverado 3500"/>
    <n v="2007"/>
    <s v="Nuevo"/>
    <x v="8"/>
    <n v="39450.61"/>
    <n v="0"/>
    <s v="TRUUT28N841672530"/>
    <s v="Windler LLC"/>
    <n v="3233"/>
    <s v="Brazil"/>
    <s v="Suficiente Stock"/>
    <s v="Precio Regular"/>
    <s v="desconocido"/>
    <s v="Sin Datos"/>
    <n v="262"/>
    <s v="Mayo"/>
  </r>
  <r>
    <n v="774"/>
    <s v="GMC"/>
    <s v="Yukon"/>
    <n v="1997"/>
    <s v="Nuevo"/>
    <x v="17"/>
    <n v="19824.8"/>
    <n v="4163.2079999999996"/>
    <s v="1FTEW1C81AK393487"/>
    <s v="McGlynn and Sons"/>
    <n v="1234"/>
    <s v="Indonesia"/>
    <s v="Suficiente Stock"/>
    <s v="Precio Bajo"/>
    <s v="desconocido"/>
    <s v="Sin Datos"/>
    <n v="471"/>
    <s v="Junio"/>
  </r>
  <r>
    <n v="775"/>
    <s v="Chevrolet"/>
    <s v="Express"/>
    <n v="2006"/>
    <s v="Viejo"/>
    <x v="5"/>
    <n v="77233.009999999995"/>
    <n v="16218.932099999998"/>
    <s v="WBA3A9G51EN039039"/>
    <s v="Jacobson LLC"/>
    <n v="2896"/>
    <s v="Portugal"/>
    <s v="Suficiente Stock"/>
    <s v="Precio Regular"/>
    <s v="desconocido"/>
    <s v="Sin Datos"/>
    <n v="140"/>
    <s v="Julio"/>
  </r>
  <r>
    <n v="776"/>
    <s v="Ford"/>
    <s v="Crown Victoria"/>
    <n v="2009"/>
    <s v="Nuevo"/>
    <x v="4"/>
    <n v="121190.6"/>
    <n v="25450.026000000002"/>
    <s v="1GD311CG0FZ308682"/>
    <s v="Hane LLC"/>
    <n v="4564"/>
    <s v="Albania"/>
    <s v="Suficiente Stock"/>
    <s v="Precio Alto"/>
    <s v="desconocido"/>
    <s v="Sin Datos"/>
    <n v="237"/>
    <s v="Agosto"/>
  </r>
  <r>
    <n v="777"/>
    <s v="Infiniti"/>
    <s v="M"/>
    <n v="2006"/>
    <s v="Nuevo"/>
    <x v="5"/>
    <n v="90154.79"/>
    <n v="18932.505899999996"/>
    <s v="WBS3R9C59FF100210"/>
    <s v="Quigley, Yost and O'Conner"/>
    <n v="4894"/>
    <s v="France"/>
    <s v="Suficiente Stock"/>
    <s v="Precio Regular"/>
    <s v="desconocido"/>
    <s v="Sin Datos"/>
    <n v="419"/>
    <s v="Septiembre"/>
  </r>
  <r>
    <n v="778"/>
    <s v="Cadillac"/>
    <s v="Eldorado"/>
    <n v="1993"/>
    <s v="Nuevo"/>
    <x v="6"/>
    <n v="16774.91"/>
    <n v="3522.7311"/>
    <s v="1GYS4TKJ7FR260995"/>
    <s v="Quitzon LLC"/>
    <n v="3992"/>
    <s v="Poland"/>
    <s v="Suficiente Stock"/>
    <s v="Precio Bajo"/>
    <s v="desconocido"/>
    <s v="Sin Datos"/>
    <n v="205"/>
    <s v="Octubre"/>
  </r>
  <r>
    <n v="779"/>
    <s v="Chevrolet"/>
    <s v="Equinox"/>
    <n v="2006"/>
    <s v="Viejo"/>
    <x v="12"/>
    <n v="57612.51"/>
    <n v="12098.6271"/>
    <s v="1FMJK1G5XAE689421"/>
    <s v="Cormier LLC"/>
    <n v="718"/>
    <s v="China"/>
    <s v="Suficiente Stock"/>
    <s v="Precio Regular"/>
    <s v="desconocido"/>
    <s v="Sin Datos"/>
    <n v="195"/>
    <s v="Noviembre"/>
  </r>
  <r>
    <n v="780"/>
    <s v="Ford"/>
    <s v="Mustang"/>
    <n v="1991"/>
    <s v="Nuevo"/>
    <x v="7"/>
    <n v="47563.42"/>
    <n v="9988.3181999999997"/>
    <s v="1G4GL5E34DF090340"/>
    <s v="Schmeler Inc"/>
    <n v="4971"/>
    <s v="China"/>
    <s v="Suficiente Stock"/>
    <s v="Precio Regular"/>
    <s v="desconocido"/>
    <s v="Sin Datos"/>
    <n v="304"/>
    <s v="Diciembre"/>
  </r>
  <r>
    <n v="781"/>
    <s v="Lexus"/>
    <s v="LS Hybrid"/>
    <n v="2010"/>
    <s v="Viejo"/>
    <x v="18"/>
    <n v="48720.77"/>
    <n v="10231.361699999999"/>
    <s v="1FTNF2A53AE027673"/>
    <s v="O'Conner Inc"/>
    <n v="2781"/>
    <s v="Russia"/>
    <s v="Suficiente Stock"/>
    <s v="Precio Regular"/>
    <s v="desconocido"/>
    <s v="Sin Datos"/>
    <n v="98"/>
    <s v="Enero"/>
  </r>
  <r>
    <n v="782"/>
    <s v="GMC"/>
    <s v="Sonoma"/>
    <n v="2002"/>
    <s v="Nuevo"/>
    <x v="10"/>
    <n v="69758.48"/>
    <n v="14649.280799999999"/>
    <s v="KNAFZ6A35F5278493"/>
    <s v="Will, Hansen and Schmidt"/>
    <n v="138"/>
    <s v="Azerbaijan"/>
    <s v="Re-Stockear"/>
    <s v="Precio Regular"/>
    <s v="desconocido"/>
    <s v="Sin Datos"/>
    <n v="341"/>
    <s v="Febrero"/>
  </r>
  <r>
    <n v="783"/>
    <s v="Lexus"/>
    <s v="LS"/>
    <n v="2008"/>
    <s v="Nuevo"/>
    <x v="12"/>
    <n v="63702.33"/>
    <n v="13377.489299999999"/>
    <s v="2G61R5S35D9226743"/>
    <s v="Boyle and Sons"/>
    <n v="4201"/>
    <s v="Comoros"/>
    <s v="Suficiente Stock"/>
    <s v="Precio Regular"/>
    <s v="desconocido"/>
    <s v="Sin Datos"/>
    <n v="59"/>
    <s v="Marzo"/>
  </r>
  <r>
    <n v="784"/>
    <s v="Acura"/>
    <s v="SLX"/>
    <n v="1996"/>
    <s v="Nuevo"/>
    <x v="13"/>
    <n v="94864.28"/>
    <n v="19921.498799999998"/>
    <s v="WBAKE5C59DJ763470"/>
    <s v="Kilback and Sons"/>
    <n v="4664"/>
    <s v="Panama"/>
    <s v="Suficiente Stock"/>
    <s v="Precio Regular"/>
    <s v="desconocido"/>
    <s v="Sin Datos"/>
    <n v="421"/>
    <s v="Abril"/>
  </r>
  <r>
    <n v="785"/>
    <s v="Hyundai"/>
    <s v="XG350"/>
    <n v="2005"/>
    <s v="Viejo"/>
    <x v="2"/>
    <n v="117219.51"/>
    <n v="24616.097099999999"/>
    <s v="1J4PR4GK8AC516281"/>
    <s v="Lang Inc"/>
    <n v="232"/>
    <s v="Hungary"/>
    <s v="Re-Stockear"/>
    <s v="Precio Alto"/>
    <s v="desconocido"/>
    <s v="Sin Datos"/>
    <n v="75"/>
    <s v="Mayo"/>
  </r>
  <r>
    <n v="786"/>
    <s v="Lotus"/>
    <s v="Exige"/>
    <n v="2010"/>
    <s v="Nuevo"/>
    <x v="5"/>
    <n v="47094.96"/>
    <n v="9889.9416000000001"/>
    <s v="WAUEH74F86N182755"/>
    <s v="Littel-Fisher"/>
    <n v="4850"/>
    <s v="Afghanistan"/>
    <s v="Suficiente Stock"/>
    <s v="Precio Regular"/>
    <s v="desconocido"/>
    <s v="Sin Datos"/>
    <n v="309"/>
    <s v="Junio"/>
  </r>
  <r>
    <n v="787"/>
    <s v="Ford"/>
    <s v="E-Series"/>
    <n v="1996"/>
    <s v="Nuevo"/>
    <x v="1"/>
    <n v="16928.37"/>
    <n v="3554.9576999999995"/>
    <s v="SCFFDCCD3AG573239"/>
    <s v="Bauch, Zemlak and Klein"/>
    <n v="1994"/>
    <s v="Uzbekistan"/>
    <s v="Suficiente Stock"/>
    <s v="Precio Bajo"/>
    <s v="desconocido"/>
    <s v="Sin Datos"/>
    <n v="458"/>
    <s v="Julio"/>
  </r>
  <r>
    <n v="788"/>
    <s v="Dodge"/>
    <s v="D250 Club"/>
    <n v="1992"/>
    <s v="Viejo"/>
    <x v="8"/>
    <n v="85475.17"/>
    <n v="0"/>
    <s v="2G4GT5GC8B9871090"/>
    <s v="Stanton-Kuvalis"/>
    <n v="3794"/>
    <s v="Greece"/>
    <s v="Suficiente Stock"/>
    <s v="Precio Regular"/>
    <s v="desconocido"/>
    <s v="Sin Datos"/>
    <n v="138"/>
    <s v="Agosto"/>
  </r>
  <r>
    <n v="789"/>
    <s v="Infiniti"/>
    <s v="M"/>
    <n v="2009"/>
    <s v="Viejo"/>
    <x v="11"/>
    <n v="126306.08"/>
    <n v="26524.2768"/>
    <s v="5TFCM5F1XAX169675"/>
    <s v="McCullough, Reynolds and Sipes"/>
    <n v="4083"/>
    <s v="Luxembourg"/>
    <s v="Suficiente Stock"/>
    <s v="Precio Alto"/>
    <s v="desconocido"/>
    <s v="Sin Datos"/>
    <n v="457"/>
    <s v="Septiembre"/>
  </r>
  <r>
    <n v="790"/>
    <s v="Jeep"/>
    <s v="Compass"/>
    <n v="2009"/>
    <s v="Nuevo"/>
    <x v="11"/>
    <n v="75594.490000000005"/>
    <n v="15874.8429"/>
    <s v="SCBFT7ZAXEC819905"/>
    <s v="Champlin, Cole and Koepp"/>
    <n v="3481"/>
    <s v="United States"/>
    <s v="Suficiente Stock"/>
    <s v="Precio Regular"/>
    <s v="desconocido"/>
    <s v="Sin Datos"/>
    <n v="442"/>
    <s v="Octubre"/>
  </r>
  <r>
    <n v="791"/>
    <s v="Volkswagen"/>
    <s v="rio"/>
    <n v="2000"/>
    <s v="Nuevo"/>
    <x v="1"/>
    <n v="37065.949999999997"/>
    <n v="7783.8494999999994"/>
    <s v="1N6AF0LX4EN376915"/>
    <s v="Johnston, Bosco and Krajcik"/>
    <n v="819"/>
    <s v="Czech Republic"/>
    <s v="Suficiente Stock"/>
    <s v="Precio Regular"/>
    <s v="desconocido"/>
    <s v="Sin Datos"/>
    <n v="466"/>
    <s v="Noviembre"/>
  </r>
  <r>
    <n v="792"/>
    <s v="Buick"/>
    <s v="Roadmaster"/>
    <n v="1996"/>
    <s v="Viejo"/>
    <x v="2"/>
    <n v="133032.07999999999"/>
    <n v="27936.736799999995"/>
    <s v="5N1AN0NU7CC590360"/>
    <s v="Beer, Turcotte and Streich"/>
    <n v="89"/>
    <s v="Malaysia"/>
    <s v="Suficiente Stock"/>
    <s v="Precio Alto"/>
    <s v="desconocido"/>
    <s v="Sin Datos"/>
    <n v="390"/>
    <s v="Diciembre"/>
  </r>
  <r>
    <n v="793"/>
    <s v="Chevrolet"/>
    <s v="Corvette"/>
    <n v="1985"/>
    <s v="Viejo"/>
    <x v="5"/>
    <n v="23301.96"/>
    <n v="4893.4115999999995"/>
    <s v="2HNYD18692H736210"/>
    <s v="O'Conner LLC"/>
    <n v="4324"/>
    <s v="Peru"/>
    <s v="Suficiente Stock"/>
    <s v="Precio Bajo"/>
    <s v="desconocido"/>
    <s v="Sin Datos"/>
    <n v="309"/>
    <s v="Enero"/>
  </r>
  <r>
    <n v="794"/>
    <s v="Toyota"/>
    <s v="Tundra"/>
    <n v="2008"/>
    <s v="Viejo"/>
    <x v="9"/>
    <n v="136893.39000000001"/>
    <n v="28747.611900000004"/>
    <s v="2FMGK5CC8AB300938"/>
    <s v="Walsh-Dickinson"/>
    <n v="3950"/>
    <s v="Venezuela"/>
    <s v="Suficiente Stock"/>
    <s v="Precio Alto"/>
    <s v="desconocido"/>
    <s v="Sin Datos"/>
    <n v="318"/>
    <s v="Febrero"/>
  </r>
  <r>
    <n v="795"/>
    <s v="BMW"/>
    <s v="M5"/>
    <n v="2002"/>
    <s v="Nuevo"/>
    <x v="9"/>
    <n v="34204.85"/>
    <n v="7183.0184999999992"/>
    <s v="JN1AY1AP1CM449962"/>
    <s v="Strosin-Cronin"/>
    <n v="1214"/>
    <s v="Czech Republic"/>
    <s v="Suficiente Stock"/>
    <s v="Precio Regular"/>
    <s v="Broddie Bramall"/>
    <s v="Medio"/>
    <n v="220"/>
    <s v="Marzo"/>
  </r>
  <r>
    <n v="796"/>
    <s v="Honda"/>
    <s v="Fit"/>
    <n v="2010"/>
    <s v="Nuevo"/>
    <x v="0"/>
    <n v="107382.84"/>
    <n v="0"/>
    <s v="3GYFNEE33FS333607"/>
    <s v="Bode-Thiel"/>
    <n v="4754"/>
    <s v="Argentina"/>
    <s v="Suficiente Stock"/>
    <s v="Precio Alto"/>
    <s v="desconocido"/>
    <s v="Sin Datos"/>
    <n v="365"/>
    <s v="Abril"/>
  </r>
  <r>
    <n v="797"/>
    <s v="Mazda"/>
    <n v="626"/>
    <n v="1996"/>
    <s v="Nuevo"/>
    <x v="18"/>
    <n v="119105.37"/>
    <n v="25012.127699999997"/>
    <s v="3C6TD4MT3CG064960"/>
    <s v="Ruecker, Halvorson and Conroy"/>
    <n v="347"/>
    <s v="Canada"/>
    <s v="Re-Stockear"/>
    <s v="Precio Alto"/>
    <s v="desconocido"/>
    <s v="Sin Datos"/>
    <n v="227"/>
    <s v="Mayo"/>
  </r>
  <r>
    <n v="798"/>
    <s v="Subaru"/>
    <s v="Alcyone SVX"/>
    <n v="1997"/>
    <s v="Viejo"/>
    <x v="6"/>
    <n v="138821.72"/>
    <n v="29152.5612"/>
    <s v="KNADH5A30A6178678"/>
    <s v="Legros Inc"/>
    <n v="544"/>
    <s v="Czech Republic"/>
    <s v="Suficiente Stock"/>
    <s v="Precio Alto"/>
    <s v="desconocido"/>
    <s v="Sin Datos"/>
    <n v="101"/>
    <s v="Junio"/>
  </r>
  <r>
    <n v="799"/>
    <s v="Volkswagen"/>
    <s v="GTI"/>
    <n v="1991"/>
    <s v="Viejo"/>
    <x v="8"/>
    <n v="118702.93"/>
    <n v="24927.615299999998"/>
    <s v="KNAFK4A69E5401259"/>
    <s v="Goodwin, Stanton and Wisozk"/>
    <n v="1743"/>
    <s v="Indonesia"/>
    <s v="Suficiente Stock"/>
    <s v="Precio Alto"/>
    <s v="desconocido"/>
    <s v="Sin Datos"/>
    <n v="124"/>
    <s v="Julio"/>
  </r>
  <r>
    <n v="800"/>
    <s v="Audi"/>
    <n v="4000"/>
    <n v="1987"/>
    <s v="Viejo"/>
    <x v="4"/>
    <n v="136922.4"/>
    <n v="28753.703999999998"/>
    <s v="JTDKDTB34D1786732"/>
    <s v="Rippin-Bergstrom"/>
    <n v="4078"/>
    <s v="China"/>
    <s v="Suficiente Stock"/>
    <s v="Precio Alto"/>
    <s v="desconocido"/>
    <s v="Sin Datos"/>
    <n v="375"/>
    <s v="Agosto"/>
  </r>
  <r>
    <n v="801"/>
    <s v="Audi"/>
    <s v="TT"/>
    <n v="2004"/>
    <s v="Viejo"/>
    <x v="3"/>
    <n v="129618.55"/>
    <n v="0"/>
    <s v="WDDEJ7GB1AA898581"/>
    <s v="Lind-Skiles"/>
    <n v="3951"/>
    <s v="South Sudan"/>
    <s v="Suficiente Stock"/>
    <s v="Precio Alto"/>
    <s v="desconocido"/>
    <s v="Sin Datos"/>
    <n v="380"/>
    <s v="Septiembre"/>
  </r>
  <r>
    <n v="802"/>
    <s v="Ford"/>
    <s v="Crown Victoria"/>
    <n v="1998"/>
    <s v="Nuevo"/>
    <x v="6"/>
    <n v="35067.21"/>
    <n v="7364.1140999999998"/>
    <s v="KMHCT4AE4EU932445"/>
    <s v="Hegmann, Rowe and Cummings"/>
    <n v="131"/>
    <s v="Indonesia"/>
    <s v="Re-Stockear"/>
    <s v="Precio Regular"/>
    <s v="desconocido"/>
    <s v="Sin Datos"/>
    <n v="498"/>
    <s v="Octubre"/>
  </r>
  <r>
    <n v="803"/>
    <s v="Dodge"/>
    <s v="Magnum"/>
    <n v="2006"/>
    <s v="Viejo"/>
    <x v="3"/>
    <n v="94200.21"/>
    <n v="19782.044099999999"/>
    <s v="5TDBKRFH5FS344935"/>
    <s v="Cassin, Powlowski and Herman"/>
    <n v="214"/>
    <s v="China"/>
    <s v="Re-Stockear"/>
    <s v="Precio Regular"/>
    <s v="desconocido"/>
    <s v="Sin Datos"/>
    <n v="342"/>
    <s v="Noviembre"/>
  </r>
  <r>
    <n v="804"/>
    <s v="Scion"/>
    <s v="xB"/>
    <n v="2006"/>
    <s v="Nuevo"/>
    <x v="13"/>
    <n v="78621.960000000006"/>
    <n v="16510.6116"/>
    <s v="WBAWC33507P085561"/>
    <s v="Fahey LLC"/>
    <n v="1143"/>
    <s v="Philippines"/>
    <s v="Suficiente Stock"/>
    <s v="Precio Regular"/>
    <s v="desconocido"/>
    <s v="Sin Datos"/>
    <n v="364"/>
    <s v="Diciembre"/>
  </r>
  <r>
    <n v="805"/>
    <s v="Ford"/>
    <s v="Mustang"/>
    <n v="1994"/>
    <s v="Nuevo"/>
    <x v="13"/>
    <n v="17835.189999999999"/>
    <n v="0"/>
    <s v="1FTWX3B5XAE267275"/>
    <s v="Kuphal, Lueilwitz and Marvin"/>
    <n v="3363"/>
    <s v="Argentina"/>
    <s v="Suficiente Stock"/>
    <s v="Precio Bajo"/>
    <s v="desconocido"/>
    <s v="Sin Datos"/>
    <n v="471"/>
    <s v="Enero"/>
  </r>
  <r>
    <n v="806"/>
    <s v="Plymouth"/>
    <s v="Colt Vista"/>
    <n v="1992"/>
    <s v="Viejo"/>
    <x v="15"/>
    <n v="50690.53"/>
    <n v="10645.0113"/>
    <s v="4T1BF3EK6BU238543"/>
    <s v="Corwin-Leannon"/>
    <n v="4266"/>
    <s v="Haiti"/>
    <s v="Suficiente Stock"/>
    <s v="Precio Regular"/>
    <s v="desconocido"/>
    <s v="Sin Datos"/>
    <n v="183"/>
    <s v="Febrero"/>
  </r>
  <r>
    <n v="807"/>
    <s v="Jaguar"/>
    <s v="XK Series"/>
    <n v="2002"/>
    <s v="Viejo"/>
    <x v="17"/>
    <n v="132618.70000000001"/>
    <n v="27849.927"/>
    <s v="WBAUP9C57AV089317"/>
    <s v="Stanton, Zemlak and VonRueden"/>
    <n v="1129"/>
    <s v="Indonesia"/>
    <s v="Suficiente Stock"/>
    <s v="Precio Alto"/>
    <s v="desconocido"/>
    <s v="Sin Datos"/>
    <n v="261"/>
    <s v="Marzo"/>
  </r>
  <r>
    <n v="808"/>
    <s v="Plymouth"/>
    <s v="Neon"/>
    <n v="2000"/>
    <s v="Nuevo"/>
    <x v="4"/>
    <n v="64738.33"/>
    <n v="13595.049300000001"/>
    <s v="WAUHFAFL5CN749034"/>
    <s v="Hilpert, Upton and Bogisich"/>
    <n v="2297"/>
    <s v="Georgia"/>
    <s v="Suficiente Stock"/>
    <s v="Precio Regular"/>
    <s v="desconocido"/>
    <s v="Sin Datos"/>
    <n v="391"/>
    <s v="Abril"/>
  </r>
  <r>
    <n v="809"/>
    <s v="Porsche"/>
    <n v="911"/>
    <n v="2001"/>
    <s v="Viejo"/>
    <x v="0"/>
    <n v="37956.81"/>
    <n v="7970.9300999999996"/>
    <s v="3VW517AT0FM226885"/>
    <s v="Torphy, Ebert and Cartwright"/>
    <n v="1964"/>
    <s v="Guatemala"/>
    <s v="Suficiente Stock"/>
    <s v="Precio Regular"/>
    <s v="desconocido"/>
    <s v="Sin Datos"/>
    <n v="369"/>
    <s v="Mayo"/>
  </r>
  <r>
    <n v="810"/>
    <s v="Mercedes-Benz"/>
    <s v="SL-Class"/>
    <n v="1999"/>
    <s v="Nuevo"/>
    <x v="2"/>
    <n v="55602.77"/>
    <n v="11676.581699999999"/>
    <s v="1FMJK1J51AE736070"/>
    <s v="Conn-Kub"/>
    <n v="4053"/>
    <s v="China"/>
    <s v="Suficiente Stock"/>
    <s v="Precio Regular"/>
    <s v="desconocido"/>
    <s v="Sin Datos"/>
    <n v="73"/>
    <s v="Junio"/>
  </r>
  <r>
    <n v="811"/>
    <s v="Mercury"/>
    <s v="Mystique"/>
    <n v="1998"/>
    <s v="Viejo"/>
    <x v="12"/>
    <n v="54270.28"/>
    <n v="0"/>
    <s v="WDDHF5KB3EA828435"/>
    <s v="Thiel Group"/>
    <n v="699"/>
    <s v="Brazil"/>
    <s v="Suficiente Stock"/>
    <s v="Precio Regular"/>
    <s v="desconocido"/>
    <s v="Sin Datos"/>
    <n v="287"/>
    <s v="Julio"/>
  </r>
  <r>
    <n v="812"/>
    <s v="Acura"/>
    <s v="TL"/>
    <n v="2007"/>
    <s v="Viejo"/>
    <x v="8"/>
    <n v="86192.41"/>
    <n v="18100.4061"/>
    <s v="19UUB3F79FA097253"/>
    <s v="Lowe LLC"/>
    <n v="3066"/>
    <s v="Senegal"/>
    <s v="Suficiente Stock"/>
    <s v="Precio Regular"/>
    <s v="desconocido"/>
    <s v="Sin Datos"/>
    <n v="420"/>
    <s v="Agosto"/>
  </r>
  <r>
    <n v="813"/>
    <s v="Kia"/>
    <s v="Sephia"/>
    <n v="1996"/>
    <s v="Nuevo"/>
    <x v="2"/>
    <n v="41795.49"/>
    <n v="8777.0528999999988"/>
    <s v="1G6DX67D990481455"/>
    <s v="Rogahn-Leuschke"/>
    <n v="409"/>
    <s v="Indonesia"/>
    <s v="Re-Stockear"/>
    <s v="Precio Regular"/>
    <s v="desconocido"/>
    <s v="Sin Datos"/>
    <n v="149"/>
    <s v="Septiembre"/>
  </r>
  <r>
    <n v="814"/>
    <s v="Ford"/>
    <s v="Mustang"/>
    <n v="1972"/>
    <s v="Viejo"/>
    <x v="18"/>
    <n v="42718.15"/>
    <n v="8970.8114999999998"/>
    <s v="YV4960DLXA2792719"/>
    <s v="Hirthe-Wisozk"/>
    <n v="206"/>
    <s v="Serbia"/>
    <s v="Re-Stockear"/>
    <s v="Precio Regular"/>
    <s v="desconocido"/>
    <s v="Sin Datos"/>
    <n v="58"/>
    <s v="Octubre"/>
  </r>
  <r>
    <n v="815"/>
    <s v="Audi"/>
    <s v="A8"/>
    <n v="2000"/>
    <s v="Viejo"/>
    <x v="15"/>
    <n v="33980.370000000003"/>
    <n v="7135.8777"/>
    <s v="2G61T5S38D9036310"/>
    <s v="Herzog Inc"/>
    <n v="1152"/>
    <s v="Indonesia"/>
    <s v="Suficiente Stock"/>
    <s v="Precio Regular"/>
    <s v="desconocido"/>
    <s v="Sin Datos"/>
    <n v="58"/>
    <s v="Noviembre"/>
  </r>
  <r>
    <n v="816"/>
    <s v="Volvo"/>
    <s v="C70"/>
    <n v="2006"/>
    <s v="Viejo"/>
    <x v="4"/>
    <n v="105390.02"/>
    <n v="22131.904200000001"/>
    <s v="WA1WMBFE5DD503237"/>
    <s v="Senger Group"/>
    <n v="1662"/>
    <s v="New Zealand"/>
    <s v="Suficiente Stock"/>
    <s v="Precio Alto"/>
    <s v="desconocido"/>
    <s v="Sin Datos"/>
    <n v="431"/>
    <s v="Diciembre"/>
  </r>
  <r>
    <n v="817"/>
    <s v="GMC"/>
    <s v="Sonoma"/>
    <n v="1997"/>
    <s v="Nuevo"/>
    <x v="11"/>
    <n v="134992.47"/>
    <n v="28348.418699999998"/>
    <s v="WAUGFAFCXDN771026"/>
    <s v="Rau and Sons"/>
    <n v="2521"/>
    <s v="Philippines"/>
    <s v="Suficiente Stock"/>
    <s v="Precio Alto"/>
    <s v="desconocido"/>
    <s v="Sin Datos"/>
    <n v="470"/>
    <s v="Enero"/>
  </r>
  <r>
    <n v="818"/>
    <s v="Isuzu"/>
    <s v="i-370"/>
    <n v="2008"/>
    <s v="Viejo"/>
    <x v="16"/>
    <n v="111640.73"/>
    <n v="23444.5533"/>
    <s v="WAULF98K69N386636"/>
    <s v="Koch-Moen"/>
    <n v="1073"/>
    <s v="Indonesia"/>
    <s v="Suficiente Stock"/>
    <s v="Precio Alto"/>
    <s v="desconocido"/>
    <s v="Sin Datos"/>
    <n v="121"/>
    <s v="Febrero"/>
  </r>
  <r>
    <n v="819"/>
    <s v="GMC"/>
    <s v="Sierra 3500"/>
    <n v="2011"/>
    <s v="Nuevo"/>
    <x v="11"/>
    <n v="55487.18"/>
    <n v="11652.3078"/>
    <s v="KNAFU6A25C5487119"/>
    <s v="Baumbach-Cummerata"/>
    <n v="3575"/>
    <s v="Malaysia"/>
    <s v="Suficiente Stock"/>
    <s v="Precio Regular"/>
    <s v="desconocido"/>
    <s v="Sin Datos"/>
    <n v="292"/>
    <s v="Marzo"/>
  </r>
  <r>
    <n v="820"/>
    <s v="Mitsubishi"/>
    <s v="Chariot"/>
    <n v="1989"/>
    <s v="Nuevo"/>
    <x v="16"/>
    <n v="148113.23000000001"/>
    <n v="31103.778300000002"/>
    <s v="5XYZT3LB3EG202619"/>
    <s v="Wuckert, VonRueden and Mayer"/>
    <n v="2947"/>
    <s v="Libya"/>
    <s v="Suficiente Stock"/>
    <s v="Precio Alto"/>
    <s v="desconocido"/>
    <s v="Sin Datos"/>
    <n v="395"/>
    <s v="Abril"/>
  </r>
  <r>
    <n v="821"/>
    <s v="BMW"/>
    <s v="M5"/>
    <n v="2006"/>
    <s v="Viejo"/>
    <x v="11"/>
    <n v="45297.05"/>
    <n v="9512.3805000000011"/>
    <s v="3C4PDCEG7CT846014"/>
    <s v="Dickinson and Sons"/>
    <n v="1971"/>
    <s v="Poland"/>
    <s v="Suficiente Stock"/>
    <s v="Precio Regular"/>
    <s v="desconocido"/>
    <s v="Sin Datos"/>
    <n v="182"/>
    <s v="Mayo"/>
  </r>
  <r>
    <n v="822"/>
    <s v="Chrysler"/>
    <n v="200"/>
    <n v="2011"/>
    <s v="Nuevo"/>
    <x v="14"/>
    <n v="109441.75"/>
    <n v="22982.767499999998"/>
    <s v="WAUFGAFB3AN793493"/>
    <s v="Ratke, Spencer and Hudson"/>
    <n v="4983"/>
    <s v="China"/>
    <s v="Suficiente Stock"/>
    <s v="Precio Alto"/>
    <s v="desconocido"/>
    <s v="Sin Datos"/>
    <n v="496"/>
    <s v="Junio"/>
  </r>
  <r>
    <n v="823"/>
    <s v="Saturn"/>
    <s v="L-Series"/>
    <n v="2000"/>
    <s v="Nuevo"/>
    <x v="13"/>
    <n v="123146.31"/>
    <n v="25860.7251"/>
    <s v="WA1LFAFP9DA841413"/>
    <s v="Hermann-Koch"/>
    <n v="1036"/>
    <s v="Poland"/>
    <s v="Suficiente Stock"/>
    <s v="Precio Alto"/>
    <s v="desconocido"/>
    <s v="Sin Datos"/>
    <n v="90"/>
    <s v="Julio"/>
  </r>
  <r>
    <n v="824"/>
    <s v="CitroÃ«n"/>
    <s v="2CV"/>
    <n v="1948"/>
    <s v="Viejo"/>
    <x v="1"/>
    <n v="111624.11"/>
    <n v="23441.063099999999"/>
    <s v="JH4NA12644T171024"/>
    <s v="Bruen, Murazik and Rosenbaum"/>
    <n v="1971"/>
    <s v="China"/>
    <s v="Suficiente Stock"/>
    <s v="Precio Alto"/>
    <s v="desconocido"/>
    <s v="Sin Datos"/>
    <n v="200"/>
    <s v="Agosto"/>
  </r>
  <r>
    <n v="825"/>
    <s v="Ford"/>
    <s v="Ranger"/>
    <n v="1992"/>
    <s v="Viejo"/>
    <x v="12"/>
    <n v="40943.699999999997"/>
    <n v="8598.1769999999997"/>
    <s v="WAUHF98P57A918500"/>
    <s v="Reichel, Murray and Hoeger"/>
    <n v="3417"/>
    <s v="Serbia"/>
    <s v="Suficiente Stock"/>
    <s v="Precio Regular"/>
    <s v="desconocido"/>
    <s v="Sin Datos"/>
    <n v="222"/>
    <s v="Septiembre"/>
  </r>
  <r>
    <n v="826"/>
    <s v="Dodge"/>
    <s v="Neon"/>
    <n v="2001"/>
    <s v="Viejo"/>
    <x v="12"/>
    <n v="63436.97"/>
    <n v="13321.7637"/>
    <s v="2T1BU4EE9BC493209"/>
    <s v="Ortiz-Beatty"/>
    <n v="1293"/>
    <s v="China"/>
    <s v="Suficiente Stock"/>
    <s v="Precio Regular"/>
    <s v="desconocido"/>
    <s v="Sin Datos"/>
    <n v="258"/>
    <s v="Octubre"/>
  </r>
  <r>
    <n v="827"/>
    <s v="Honda"/>
    <s v="Prelude"/>
    <n v="1985"/>
    <s v="Nuevo"/>
    <x v="15"/>
    <n v="18475.580000000002"/>
    <n v="3879.8718000000003"/>
    <s v="JTJBC1BA6C2761911"/>
    <s v="Fadel Inc"/>
    <n v="827"/>
    <s v="Kazakhstan"/>
    <s v="Suficiente Stock"/>
    <s v="Precio Bajo"/>
    <s v="desconocido"/>
    <s v="Sin Datos"/>
    <n v="76"/>
    <s v="Noviembre"/>
  </r>
  <r>
    <n v="828"/>
    <s v="Dodge"/>
    <s v="Omni"/>
    <n v="1978"/>
    <s v="Viejo"/>
    <x v="7"/>
    <n v="78153.649999999994"/>
    <n v="16412.266499999998"/>
    <s v="1G6DC1E33E0591923"/>
    <s v="Berge, Stroman and Osinski"/>
    <n v="4664"/>
    <s v="Kyrgyzstan"/>
    <s v="Suficiente Stock"/>
    <s v="Precio Regular"/>
    <s v="desconocido"/>
    <s v="Sin Datos"/>
    <n v="457"/>
    <s v="Diciembre"/>
  </r>
  <r>
    <n v="829"/>
    <s v="Chevrolet"/>
    <s v="G-Series 2500"/>
    <n v="1998"/>
    <s v="Viejo"/>
    <x v="1"/>
    <n v="18464.22"/>
    <n v="3877.4862000000003"/>
    <s v="WBS3U9C50FJ232249"/>
    <s v="White-Mosciski"/>
    <n v="2114"/>
    <s v="Georgia"/>
    <s v="Suficiente Stock"/>
    <s v="Precio Bajo"/>
    <s v="desconocido"/>
    <s v="Sin Datos"/>
    <n v="435"/>
    <s v="Enero"/>
  </r>
  <r>
    <n v="830"/>
    <s v="Volkswagen"/>
    <s v="Passat"/>
    <n v="1996"/>
    <s v="Viejo"/>
    <x v="5"/>
    <n v="106490.32"/>
    <n v="0"/>
    <s v="1FTSW3B5XAE388955"/>
    <s v="Hirthe-Leffler"/>
    <n v="3299"/>
    <s v="Dominican Republic"/>
    <s v="Suficiente Stock"/>
    <s v="Precio Alto"/>
    <s v="desconocido"/>
    <s v="Sin Datos"/>
    <n v="264"/>
    <s v="Febrero"/>
  </r>
  <r>
    <n v="831"/>
    <s v="Ford"/>
    <s v="ZX2"/>
    <n v="2003"/>
    <s v="Viejo"/>
    <x v="5"/>
    <n v="62494.09"/>
    <n v="13123.758899999999"/>
    <s v="1D4SE6GT9BC702383"/>
    <s v="Schulist, Bernier and Altenwerth"/>
    <n v="4320"/>
    <s v="Sweden"/>
    <s v="Suficiente Stock"/>
    <s v="Precio Regular"/>
    <s v="desconocido"/>
    <s v="Sin Datos"/>
    <n v="356"/>
    <s v="Marzo"/>
  </r>
  <r>
    <n v="832"/>
    <s v="Toyota"/>
    <s v="Echo"/>
    <n v="2005"/>
    <s v="Nuevo"/>
    <x v="4"/>
    <n v="17404.5"/>
    <n v="3654.9449999999997"/>
    <s v="WAUEFAFL8FA302261"/>
    <s v="Gleichner, Wolff and Koch"/>
    <n v="4685"/>
    <s v="China"/>
    <s v="Suficiente Stock"/>
    <s v="Precio Bajo"/>
    <s v="desconocido"/>
    <s v="Sin Datos"/>
    <n v="414"/>
    <s v="Abril"/>
  </r>
  <r>
    <n v="833"/>
    <s v="BMW"/>
    <s v="X5"/>
    <n v="2011"/>
    <s v="Nuevo"/>
    <x v="3"/>
    <n v="60016.51"/>
    <n v="12603.4671"/>
    <s v="JA4AP3AU5CZ876866"/>
    <s v="Daugherty, Mueller and Cummerata"/>
    <n v="1223"/>
    <s v="Portugal"/>
    <s v="Suficiente Stock"/>
    <s v="Precio Regular"/>
    <s v="desconocido"/>
    <s v="Sin Datos"/>
    <n v="282"/>
    <s v="Mayo"/>
  </r>
  <r>
    <n v="834"/>
    <s v="Buick"/>
    <s v="Reatta"/>
    <n v="1990"/>
    <s v="Nuevo"/>
    <x v="1"/>
    <n v="19802.45"/>
    <n v="4158.5145000000002"/>
    <s v="2C3CDXEJ9DH140579"/>
    <s v="Gislason, Gulgowski and Littel"/>
    <n v="3923"/>
    <s v="Russia"/>
    <s v="Suficiente Stock"/>
    <s v="Precio Bajo"/>
    <s v="desconocido"/>
    <s v="Sin Datos"/>
    <n v="176"/>
    <s v="Junio"/>
  </r>
  <r>
    <n v="835"/>
    <s v="Subaru"/>
    <s v="Legacy"/>
    <n v="2004"/>
    <s v="Viejo"/>
    <x v="2"/>
    <n v="84500.56"/>
    <n v="17745.117599999998"/>
    <s v="KNDKG3A22A7704862"/>
    <s v="Stoltenberg, Pagac and Dibbert"/>
    <n v="2905"/>
    <s v="China"/>
    <s v="Suficiente Stock"/>
    <s v="Precio Regular"/>
    <s v="desconocido"/>
    <s v="Sin Datos"/>
    <n v="359"/>
    <s v="Julio"/>
  </r>
  <r>
    <n v="836"/>
    <s v="Ford"/>
    <s v="E-Series"/>
    <n v="2005"/>
    <s v="Nuevo"/>
    <x v="0"/>
    <n v="91696.43"/>
    <n v="19256.250299999996"/>
    <s v="KL4CJESB8FB146563"/>
    <s v="Schneider, Borer and O'Hara"/>
    <n v="2522"/>
    <s v="Philippines"/>
    <s v="Suficiente Stock"/>
    <s v="Precio Regular"/>
    <s v="desconocido"/>
    <s v="Sin Datos"/>
    <n v="266"/>
    <s v="Agosto"/>
  </r>
  <r>
    <n v="837"/>
    <s v="Ford"/>
    <s v="Windstar"/>
    <n v="1998"/>
    <s v="Nuevo"/>
    <x v="17"/>
    <n v="89131.48"/>
    <n v="18717.610799999999"/>
    <s v="WBABS33473P938931"/>
    <s v="Conn, Williamson and Kilback"/>
    <n v="2637"/>
    <s v="China"/>
    <s v="Suficiente Stock"/>
    <s v="Precio Regular"/>
    <s v="desconocido"/>
    <s v="Sin Datos"/>
    <n v="109"/>
    <s v="Septiembre"/>
  </r>
  <r>
    <n v="838"/>
    <s v="Volkswagen"/>
    <s v="Phaeton"/>
    <n v="2004"/>
    <s v="Viejo"/>
    <x v="2"/>
    <n v="118100.15"/>
    <n v="24801.031499999997"/>
    <s v="5YMGY0C59CL273530"/>
    <s v="Fadel Group"/>
    <n v="3324"/>
    <s v="China"/>
    <s v="Suficiente Stock"/>
    <s v="Precio Alto"/>
    <s v="desconocido"/>
    <s v="Sin Datos"/>
    <n v="433"/>
    <s v="Octubre"/>
  </r>
  <r>
    <n v="839"/>
    <s v="Mercedes-Benz"/>
    <s v="E-Class"/>
    <n v="1988"/>
    <s v="Nuevo"/>
    <x v="10"/>
    <n v="91635.87"/>
    <n v="19243.5327"/>
    <s v="WA1LGBFE0ED771057"/>
    <s v="Raynor and Sons"/>
    <n v="4561"/>
    <s v="Germany"/>
    <s v="Suficiente Stock"/>
    <s v="Precio Regular"/>
    <s v="desconocido"/>
    <s v="Sin Datos"/>
    <n v="353"/>
    <s v="Noviembre"/>
  </r>
  <r>
    <n v="840"/>
    <s v="Mazda"/>
    <n v="323"/>
    <n v="1993"/>
    <s v="Viejo"/>
    <x v="18"/>
    <n v="46963.82"/>
    <n v="9862.4022000000004"/>
    <s v="4JGDA2EB1EA980162"/>
    <s v="Aufderhar, Wolff and Haag"/>
    <n v="810"/>
    <s v="Denmark"/>
    <s v="Suficiente Stock"/>
    <s v="Precio Regular"/>
    <s v="desconocido"/>
    <s v="Sin Datos"/>
    <n v="161"/>
    <s v="Diciembre"/>
  </r>
  <r>
    <n v="841"/>
    <s v="Mazda"/>
    <s v="Mazdaspeed 3"/>
    <n v="2010"/>
    <s v="Viejo"/>
    <x v="17"/>
    <n v="86701.75"/>
    <n v="18207.3675"/>
    <s v="3D73M4HL7BG803867"/>
    <s v="Ortiz Group"/>
    <n v="4211"/>
    <s v="Kenya"/>
    <s v="Suficiente Stock"/>
    <s v="Precio Regular"/>
    <s v="desconocido"/>
    <s v="Sin Datos"/>
    <n v="477"/>
    <s v="Enero"/>
  </r>
  <r>
    <n v="842"/>
    <s v="Eagle"/>
    <s v="Premier"/>
    <n v="1992"/>
    <s v="Nuevo"/>
    <x v="0"/>
    <n v="118923.41"/>
    <n v="24973.916099999999"/>
    <s v="WA1LMBFE2AD653031"/>
    <s v="Mills and Sons"/>
    <n v="708"/>
    <s v="Japan"/>
    <s v="Suficiente Stock"/>
    <s v="Precio Alto"/>
    <s v="desconocido"/>
    <s v="Sin Datos"/>
    <n v="162"/>
    <s v="Febrero"/>
  </r>
  <r>
    <n v="843"/>
    <s v="Nissan"/>
    <s v="Quest"/>
    <n v="1997"/>
    <s v="Viejo"/>
    <x v="1"/>
    <n v="88756.800000000003"/>
    <n v="18638.928"/>
    <s v="1G4PR5SK6C4624118"/>
    <s v="Raynor LLC"/>
    <n v="17"/>
    <s v="Russia"/>
    <s v="Suficiente Stock"/>
    <s v="Precio Regular"/>
    <s v="desconocido"/>
    <s v="Sin Datos"/>
    <n v="270"/>
    <s v="Marzo"/>
  </r>
  <r>
    <n v="844"/>
    <s v="Nissan"/>
    <s v="GT-R"/>
    <n v="2009"/>
    <s v="Viejo"/>
    <x v="6"/>
    <n v="27601.02"/>
    <n v="5796.2141999999994"/>
    <s v="KL4CJFSB9EB800376"/>
    <s v="Murazik, Schneider and Parisian"/>
    <n v="1030"/>
    <s v="Indonesia"/>
    <s v="Suficiente Stock"/>
    <s v="Precio Bajo"/>
    <s v="desconocido"/>
    <s v="Sin Datos"/>
    <n v="163"/>
    <s v="Abril"/>
  </r>
  <r>
    <n v="845"/>
    <s v="Chevrolet"/>
    <s v="Express 1500"/>
    <n v="2002"/>
    <s v="Nuevo"/>
    <x v="18"/>
    <n v="46760.91"/>
    <n v="9819.7911000000004"/>
    <s v="WAUHE78P08A384086"/>
    <s v="Jacobs-Sanford"/>
    <n v="1930"/>
    <s v="Germany"/>
    <s v="Suficiente Stock"/>
    <s v="Precio Regular"/>
    <s v="desconocido"/>
    <s v="Sin Datos"/>
    <n v="432"/>
    <s v="Mayo"/>
  </r>
  <r>
    <n v="846"/>
    <s v="Volvo"/>
    <s v="C70"/>
    <n v="2009"/>
    <s v="Nuevo"/>
    <x v="18"/>
    <n v="78527.97"/>
    <n v="16490.8737"/>
    <s v="WBA3B9G55FN504761"/>
    <s v="Stracke-Kling"/>
    <n v="4424"/>
    <s v="China"/>
    <s v="Suficiente Stock"/>
    <s v="Precio Regular"/>
    <s v="desconocido"/>
    <s v="Sin Datos"/>
    <n v="91"/>
    <s v="Junio"/>
  </r>
  <r>
    <n v="847"/>
    <s v="Maserati"/>
    <n v="228"/>
    <n v="1990"/>
    <s v="Nuevo"/>
    <x v="7"/>
    <n v="23494.66"/>
    <n v="4933.8786"/>
    <s v="1GYS3FEJ6BR489677"/>
    <s v="Sporer, Towne and Nienow"/>
    <n v="2455"/>
    <s v="China"/>
    <s v="Suficiente Stock"/>
    <s v="Precio Bajo"/>
    <s v="desconocido"/>
    <s v="Sin Datos"/>
    <n v="201"/>
    <s v="Julio"/>
  </r>
  <r>
    <n v="848"/>
    <s v="Mazda"/>
    <s v="Mazda6"/>
    <n v="2003"/>
    <s v="Viejo"/>
    <x v="9"/>
    <n v="34024.36"/>
    <n v="0"/>
    <s v="1GYEC63T94R141098"/>
    <s v="Swift-Lowe"/>
    <n v="3923"/>
    <s v="Brazil"/>
    <s v="Suficiente Stock"/>
    <s v="Precio Regular"/>
    <s v="desconocido"/>
    <s v="Sin Datos"/>
    <n v="368"/>
    <s v="Agosto"/>
  </r>
  <r>
    <n v="849"/>
    <s v="Nissan"/>
    <s v="Xterra"/>
    <n v="2012"/>
    <s v="Nuevo"/>
    <x v="1"/>
    <n v="144479.73000000001"/>
    <n v="30340.743300000002"/>
    <s v="WDDHF7GB4EA788774"/>
    <s v="Bartoletti and Sons"/>
    <n v="1908"/>
    <s v="China"/>
    <s v="Suficiente Stock"/>
    <s v="Precio Alto"/>
    <s v="desconocido"/>
    <s v="Sin Datos"/>
    <n v="231"/>
    <s v="Septiembre"/>
  </r>
  <r>
    <n v="850"/>
    <s v="Ford"/>
    <s v="E150"/>
    <n v="2011"/>
    <s v="Nuevo"/>
    <x v="3"/>
    <n v="136920.56"/>
    <n v="28753.317599999998"/>
    <s v="2G61N5S35F9575030"/>
    <s v="Cronin, Lind and Zulauf"/>
    <n v="2247"/>
    <s v="Philippines"/>
    <s v="Suficiente Stock"/>
    <s v="Precio Alto"/>
    <s v="Genny Littlechild"/>
    <s v="Bajo"/>
    <n v="182"/>
    <s v="Octubre"/>
  </r>
  <r>
    <n v="851"/>
    <s v="GMC"/>
    <s v="Sierra 3500"/>
    <n v="2012"/>
    <s v="Nuevo"/>
    <x v="11"/>
    <n v="74886.759999999995"/>
    <n v="0"/>
    <s v="WBAUC9C52BV168651"/>
    <s v="Herman-Howe"/>
    <n v="4785"/>
    <s v="Greece"/>
    <s v="Suficiente Stock"/>
    <s v="Precio Regular"/>
    <s v="desconocido"/>
    <s v="Sin Datos"/>
    <n v="163"/>
    <s v="Noviembre"/>
  </r>
  <r>
    <n v="852"/>
    <s v="Chevrolet"/>
    <s v="Corvette"/>
    <n v="1969"/>
    <s v="Nuevo"/>
    <x v="13"/>
    <n v="32929.120000000003"/>
    <n v="0"/>
    <s v="WVGEP9BP0FD035120"/>
    <s v="Wisoky Group"/>
    <n v="1176"/>
    <s v="Dominican Republic"/>
    <s v="Suficiente Stock"/>
    <s v="Precio Regular"/>
    <s v="desconocido"/>
    <s v="Sin Datos"/>
    <n v="282"/>
    <s v="Diciembre"/>
  </r>
  <r>
    <n v="853"/>
    <s v="Hummer"/>
    <s v="H2"/>
    <n v="2009"/>
    <s v="Viejo"/>
    <x v="16"/>
    <n v="132818.19"/>
    <n v="27891.819899999999"/>
    <s v="2HNYD18442H569995"/>
    <s v="Okuneva, Fay and Reilly"/>
    <n v="316"/>
    <s v="Indonesia"/>
    <s v="Re-Stockear"/>
    <s v="Precio Alto"/>
    <s v="desconocido"/>
    <s v="Sin Datos"/>
    <n v="481"/>
    <s v="Enero"/>
  </r>
  <r>
    <n v="854"/>
    <s v="Dodge"/>
    <s v="Neon"/>
    <n v="2000"/>
    <s v="Nuevo"/>
    <x v="9"/>
    <n v="58272.54"/>
    <n v="12237.233399999999"/>
    <s v="5FRYD4H45GB921436"/>
    <s v="Ward LLC"/>
    <n v="1771"/>
    <s v="Bolivia"/>
    <s v="Suficiente Stock"/>
    <s v="Precio Regular"/>
    <s v="desconocido"/>
    <s v="Sin Datos"/>
    <n v="470"/>
    <s v="Febrero"/>
  </r>
  <r>
    <n v="855"/>
    <s v="Aston Martin"/>
    <s v="DBS"/>
    <n v="2008"/>
    <s v="Viejo"/>
    <x v="7"/>
    <n v="96479.25"/>
    <n v="20260.642499999998"/>
    <s v="JHMZF1C66FS056385"/>
    <s v="Abshire LLC"/>
    <n v="1987"/>
    <s v="Kazakhstan"/>
    <s v="Suficiente Stock"/>
    <s v="Precio Regular"/>
    <s v="desconocido"/>
    <s v="Sin Datos"/>
    <n v="108"/>
    <s v="Marzo"/>
  </r>
  <r>
    <n v="856"/>
    <s v="Mitsubishi"/>
    <s v="Cordia"/>
    <n v="1987"/>
    <s v="Nuevo"/>
    <x v="17"/>
    <n v="104275.67"/>
    <n v="21897.8907"/>
    <s v="2CTALBEW7A6129919"/>
    <s v="Rice, Zieme and Spencer"/>
    <n v="4321"/>
    <s v="Ecuador"/>
    <s v="Suficiente Stock"/>
    <s v="Precio Alto"/>
    <s v="desconocido"/>
    <s v="Sin Datos"/>
    <n v="289"/>
    <s v="Abril"/>
  </r>
  <r>
    <n v="857"/>
    <s v="Pontiac"/>
    <s v="Bonneville"/>
    <n v="1965"/>
    <s v="Viejo"/>
    <x v="2"/>
    <n v="110937.38"/>
    <n v="23296.8498"/>
    <s v="JTEBU5JR3B5897565"/>
    <s v="Frami, MacGyver and Robel"/>
    <n v="2584"/>
    <s v="United States"/>
    <s v="Suficiente Stock"/>
    <s v="Precio Alto"/>
    <s v="desconocido"/>
    <s v="Sin Datos"/>
    <n v="69"/>
    <s v="Mayo"/>
  </r>
  <r>
    <n v="858"/>
    <s v="Chevrolet"/>
    <s v="Caprice"/>
    <n v="1991"/>
    <s v="Viejo"/>
    <x v="8"/>
    <n v="114689.32"/>
    <n v="24084.7572"/>
    <s v="3N1AB7AP6FY645577"/>
    <s v="Torp, Wyman and Johnston"/>
    <n v="763"/>
    <s v="China"/>
    <s v="Suficiente Stock"/>
    <s v="Precio Alto"/>
    <s v="desconocido"/>
    <s v="Sin Datos"/>
    <n v="397"/>
    <s v="Junio"/>
  </r>
  <r>
    <n v="859"/>
    <s v="Nissan"/>
    <s v="Xterra"/>
    <n v="2007"/>
    <s v="Viejo"/>
    <x v="1"/>
    <n v="124107.74"/>
    <n v="0"/>
    <s v="1GYEC63T24R559857"/>
    <s v="Sanford and Sons"/>
    <n v="922"/>
    <s v="Greece"/>
    <s v="Suficiente Stock"/>
    <s v="Precio Alto"/>
    <s v="desconocido"/>
    <s v="Sin Datos"/>
    <n v="272"/>
    <s v="Julio"/>
  </r>
  <r>
    <n v="860"/>
    <s v="Saab"/>
    <n v="9000"/>
    <n v="1999"/>
    <s v="Nuevo"/>
    <x v="9"/>
    <n v="106892.17"/>
    <n v="22447.3557"/>
    <s v="5GADV23W67D530024"/>
    <s v="Brown-Dach"/>
    <n v="961"/>
    <s v="China"/>
    <s v="Suficiente Stock"/>
    <s v="Precio Alto"/>
    <s v="desconocido"/>
    <s v="Sin Datos"/>
    <n v="464"/>
    <s v="Agosto"/>
  </r>
  <r>
    <n v="861"/>
    <s v="BMW"/>
    <n v="760"/>
    <n v="2005"/>
    <s v="Viejo"/>
    <x v="16"/>
    <n v="138409.76"/>
    <n v="29066.049600000002"/>
    <s v="2T1BPRHE9EC339085"/>
    <s v="Weber, Hodkiewicz and Gutmann"/>
    <n v="3564"/>
    <s v="Jordan"/>
    <s v="Suficiente Stock"/>
    <s v="Precio Alto"/>
    <s v="desconocido"/>
    <s v="Sin Datos"/>
    <n v="101"/>
    <s v="Septiembre"/>
  </r>
  <r>
    <n v="862"/>
    <s v="Audi"/>
    <s v="TT"/>
    <n v="2012"/>
    <s v="Nuevo"/>
    <x v="5"/>
    <n v="70609.37"/>
    <n v="14827.967699999999"/>
    <s v="WBADW3C52BE833407"/>
    <s v="Reilly, Bernier and Ritchie"/>
    <n v="3115"/>
    <s v="China"/>
    <s v="Suficiente Stock"/>
    <s v="Precio Regular"/>
    <s v="desconocido"/>
    <s v="Sin Datos"/>
    <n v="400"/>
    <s v="Octubre"/>
  </r>
  <r>
    <n v="863"/>
    <s v="Buick"/>
    <s v="Reatta"/>
    <n v="1991"/>
    <s v="Nuevo"/>
    <x v="15"/>
    <n v="74987.62"/>
    <n v="15747.400199999998"/>
    <s v="SCBDC3ZA9DC438979"/>
    <s v="Harris LLC"/>
    <n v="1941"/>
    <s v="Indonesia"/>
    <s v="Suficiente Stock"/>
    <s v="Precio Regular"/>
    <s v="desconocido"/>
    <s v="Sin Datos"/>
    <n v="233"/>
    <s v="Noviembre"/>
  </r>
  <r>
    <n v="864"/>
    <s v="Mercedes-Benz"/>
    <s v="500E"/>
    <n v="1992"/>
    <s v="Viejo"/>
    <x v="13"/>
    <n v="88358.76"/>
    <n v="18555.339599999999"/>
    <s v="WBA3A9C53EF449647"/>
    <s v="Swaniawski and Sons"/>
    <n v="2523"/>
    <s v="Panama"/>
    <s v="Suficiente Stock"/>
    <s v="Precio Regular"/>
    <s v="desconocido"/>
    <s v="Sin Datos"/>
    <n v="287"/>
    <s v="Diciembre"/>
  </r>
  <r>
    <n v="865"/>
    <s v="Dodge"/>
    <s v="Durango"/>
    <n v="2003"/>
    <s v="Viejo"/>
    <x v="1"/>
    <n v="65753.149999999994"/>
    <n v="13808.161499999998"/>
    <s v="1G6AE5SXXD0789179"/>
    <s v="Rohan-Kreiger"/>
    <n v="753"/>
    <s v="Philippines"/>
    <s v="Suficiente Stock"/>
    <s v="Precio Regular"/>
    <s v="desconocido"/>
    <s v="Sin Datos"/>
    <n v="454"/>
    <s v="Enero"/>
  </r>
  <r>
    <n v="866"/>
    <s v="Dodge"/>
    <s v="Dakota"/>
    <n v="2003"/>
    <s v="Nuevo"/>
    <x v="8"/>
    <n v="19432.78"/>
    <n v="4080.8837999999996"/>
    <s v="WBAVB73558K263906"/>
    <s v="Okuneva Group"/>
    <n v="647"/>
    <s v="Afghanistan"/>
    <s v="Suficiente Stock"/>
    <s v="Precio Bajo"/>
    <s v="desconocido"/>
    <s v="Sin Datos"/>
    <n v="57"/>
    <s v="Febrero"/>
  </r>
  <r>
    <n v="867"/>
    <s v="Mazda"/>
    <s v="Millenia"/>
    <n v="1999"/>
    <s v="Nuevo"/>
    <x v="12"/>
    <n v="32264.400000000001"/>
    <n v="6775.5240000000003"/>
    <s v="WA1VKBFP9AA231095"/>
    <s v="Conroy and Sons"/>
    <n v="160"/>
    <s v="Albania"/>
    <s v="Re-Stockear"/>
    <s v="Precio Regular"/>
    <s v="desconocido"/>
    <s v="Sin Datos"/>
    <n v="113"/>
    <s v="Marzo"/>
  </r>
  <r>
    <n v="868"/>
    <s v="Land Rover"/>
    <s v="LR3"/>
    <n v="2006"/>
    <s v="Viejo"/>
    <x v="3"/>
    <n v="141265.97"/>
    <n v="0"/>
    <s v="4USCN53412L321860"/>
    <s v="Nader-Tromp"/>
    <n v="2596"/>
    <s v="Ukraine"/>
    <s v="Suficiente Stock"/>
    <s v="Precio Alto"/>
    <s v="desconocido"/>
    <s v="Sin Datos"/>
    <n v="90"/>
    <s v="Abril"/>
  </r>
  <r>
    <n v="869"/>
    <s v="Cadillac"/>
    <s v="CTS"/>
    <n v="2009"/>
    <s v="Nuevo"/>
    <x v="17"/>
    <n v="108288.34"/>
    <n v="22740.551399999997"/>
    <s v="WAUED64B01N374568"/>
    <s v="Kozey, Boyle and Kerluke"/>
    <n v="4732"/>
    <s v="China"/>
    <s v="Suficiente Stock"/>
    <s v="Precio Alto"/>
    <s v="desconocido"/>
    <s v="Sin Datos"/>
    <n v="302"/>
    <s v="Mayo"/>
  </r>
  <r>
    <n v="870"/>
    <s v="Ford"/>
    <s v="F350"/>
    <n v="1999"/>
    <s v="Nuevo"/>
    <x v="5"/>
    <n v="26963.17"/>
    <n v="5662.265699999999"/>
    <s v="137ZA90391E315664"/>
    <s v="Corkery LLC"/>
    <n v="4258"/>
    <s v="Mongolia"/>
    <s v="Suficiente Stock"/>
    <s v="Precio Bajo"/>
    <s v="desconocido"/>
    <s v="Sin Datos"/>
    <n v="204"/>
    <s v="Junio"/>
  </r>
  <r>
    <n v="871"/>
    <s v="Dodge"/>
    <s v="Intrepid"/>
    <n v="1999"/>
    <s v="Viejo"/>
    <x v="11"/>
    <n v="30429.11"/>
    <n v="6390.1130999999996"/>
    <s v="JH4KB2F61CC608945"/>
    <s v="Jerde-Miller"/>
    <n v="4409"/>
    <s v="Tajikistan"/>
    <s v="Suficiente Stock"/>
    <s v="Precio Regular"/>
    <s v="desconocido"/>
    <s v="Sin Datos"/>
    <n v="96"/>
    <s v="Julio"/>
  </r>
  <r>
    <n v="872"/>
    <s v="Nissan"/>
    <s v="370Z"/>
    <n v="2012"/>
    <s v="Viejo"/>
    <x v="1"/>
    <n v="95031"/>
    <n v="19956.509999999998"/>
    <s v="1C3CDZBG2CN774410"/>
    <s v="Grady Group"/>
    <n v="3320"/>
    <s v="Morocco"/>
    <s v="Suficiente Stock"/>
    <s v="Precio Regular"/>
    <s v="desconocido"/>
    <s v="Sin Datos"/>
    <n v="431"/>
    <s v="Agosto"/>
  </r>
  <r>
    <n v="873"/>
    <s v="Chevrolet"/>
    <s v="Cavalier"/>
    <n v="2005"/>
    <s v="Nuevo"/>
    <x v="13"/>
    <n v="95288.320000000007"/>
    <n v="20010.547200000001"/>
    <s v="SCFEDCAD0BG356781"/>
    <s v="Stoltenberg Inc"/>
    <n v="1331"/>
    <s v="Norway"/>
    <s v="Suficiente Stock"/>
    <s v="Precio Regular"/>
    <s v="desconocido"/>
    <s v="Sin Datos"/>
    <n v="269"/>
    <s v="Septiembre"/>
  </r>
  <r>
    <n v="874"/>
    <s v="Dodge"/>
    <s v="Ram"/>
    <n v="2011"/>
    <s v="Nuevo"/>
    <x v="13"/>
    <n v="94188.5"/>
    <n v="19779.584999999999"/>
    <s v="JN8AZ1MU9CW259704"/>
    <s v="Donnelly-Gibson"/>
    <n v="127"/>
    <s v="Philippines"/>
    <s v="Re-Stockear"/>
    <s v="Precio Regular"/>
    <s v="desconocido"/>
    <s v="Sin Datos"/>
    <n v="84"/>
    <s v="Octubre"/>
  </r>
  <r>
    <n v="875"/>
    <s v="Lincoln"/>
    <s v="Mark LT"/>
    <n v="2006"/>
    <s v="Nuevo"/>
    <x v="4"/>
    <n v="127050.48"/>
    <n v="26680.600799999997"/>
    <s v="JN1CV6AP9CM732320"/>
    <s v="Lind-Hayes"/>
    <n v="1593"/>
    <s v="Uzbekistan"/>
    <s v="Suficiente Stock"/>
    <s v="Precio Alto"/>
    <s v="desconocido"/>
    <s v="Sin Datos"/>
    <n v="181"/>
    <s v="Noviembre"/>
  </r>
  <r>
    <n v="876"/>
    <s v="Buick"/>
    <s v="Regal"/>
    <n v="1991"/>
    <s v="Nuevo"/>
    <x v="12"/>
    <n v="136440.35"/>
    <n v="28652.4735"/>
    <s v="3VW4A7AT3CM355906"/>
    <s v="Hahn, Sanford and Hoeger"/>
    <n v="115"/>
    <s v="China"/>
    <s v="Re-Stockear"/>
    <s v="Precio Alto"/>
    <s v="desconocido"/>
    <s v="Sin Datos"/>
    <n v="73"/>
    <s v="Diciembre"/>
  </r>
  <r>
    <n v="877"/>
    <s v="Honda"/>
    <s v="Civic"/>
    <n v="2008"/>
    <s v="Viejo"/>
    <x v="16"/>
    <n v="54389.94"/>
    <n v="11421.8874"/>
    <s v="JTDZN3EU3D3712853"/>
    <s v="Wisoky and Sons"/>
    <n v="3761"/>
    <s v="France"/>
    <s v="Suficiente Stock"/>
    <s v="Precio Regular"/>
    <s v="desconocido"/>
    <s v="Sin Datos"/>
    <n v="62"/>
    <s v="Enero"/>
  </r>
  <r>
    <n v="878"/>
    <s v="Dodge"/>
    <s v="Aspen"/>
    <n v="1976"/>
    <s v="Nuevo"/>
    <x v="13"/>
    <n v="48720.69"/>
    <n v="10231.3449"/>
    <s v="1FTSW2A58AE705935"/>
    <s v="Krajcik, Gislason and McGlynn"/>
    <n v="431"/>
    <s v="Vietnam"/>
    <s v="Re-Stockear"/>
    <s v="Precio Regular"/>
    <s v="desconocido"/>
    <s v="Sin Datos"/>
    <n v="251"/>
    <s v="Febrero"/>
  </r>
  <r>
    <n v="879"/>
    <s v="Scion"/>
    <s v="xB"/>
    <n v="2012"/>
    <s v="Viejo"/>
    <x v="0"/>
    <n v="61387.89"/>
    <n v="12891.456899999999"/>
    <s v="JTJHY7AX2B4569733"/>
    <s v="Stark-Jaskolski"/>
    <n v="2330"/>
    <s v="United States"/>
    <s v="Suficiente Stock"/>
    <s v="Precio Regular"/>
    <s v="desconocido"/>
    <s v="Sin Datos"/>
    <n v="306"/>
    <s v="Marzo"/>
  </r>
  <r>
    <n v="880"/>
    <s v="Volvo"/>
    <s v="XC90"/>
    <n v="2010"/>
    <s v="Nuevo"/>
    <x v="6"/>
    <n v="44887.72"/>
    <n v="9426.4212000000007"/>
    <s v="WBA3V9C52FP481487"/>
    <s v="Stracke Group"/>
    <n v="4551"/>
    <s v="Russia"/>
    <s v="Suficiente Stock"/>
    <s v="Precio Regular"/>
    <s v="desconocido"/>
    <s v="Sin Datos"/>
    <n v="240"/>
    <s v="Abril"/>
  </r>
  <r>
    <n v="881"/>
    <s v="Infiniti"/>
    <s v="M"/>
    <n v="2006"/>
    <s v="Nuevo"/>
    <x v="5"/>
    <n v="93480.25"/>
    <n v="0"/>
    <s v="WBA5B3C54FD469213"/>
    <s v="Waters-Ortiz"/>
    <n v="1760"/>
    <s v="Brazil"/>
    <s v="Suficiente Stock"/>
    <s v="Precio Regular"/>
    <s v="Essa Hebblewhite"/>
    <s v="Medio"/>
    <n v="57"/>
    <s v="Mayo"/>
  </r>
  <r>
    <n v="882"/>
    <s v="Hyundai"/>
    <s v="Elantra"/>
    <n v="2001"/>
    <s v="Nuevo"/>
    <x v="9"/>
    <n v="107982.06"/>
    <n v="22676.232599999999"/>
    <s v="1G6KY54951U699999"/>
    <s v="Huel LLC"/>
    <n v="4142"/>
    <s v="Bolivia"/>
    <s v="Suficiente Stock"/>
    <s v="Precio Alto"/>
    <s v="desconocido"/>
    <s v="Sin Datos"/>
    <n v="425"/>
    <s v="Junio"/>
  </r>
  <r>
    <n v="883"/>
    <s v="Ford"/>
    <s v="Mustang"/>
    <n v="2002"/>
    <s v="Nuevo"/>
    <x v="3"/>
    <n v="58037.52"/>
    <n v="12187.879199999999"/>
    <s v="YV1982BW8A1413397"/>
    <s v="Harris Group"/>
    <n v="3285"/>
    <s v="Mexico"/>
    <s v="Suficiente Stock"/>
    <s v="Precio Regular"/>
    <s v="desconocido"/>
    <s v="Sin Datos"/>
    <n v="188"/>
    <s v="Julio"/>
  </r>
  <r>
    <n v="884"/>
    <s v="Dodge"/>
    <s v="Stealth"/>
    <n v="1995"/>
    <s v="Nuevo"/>
    <x v="1"/>
    <n v="31260.799999999999"/>
    <n v="6564.768"/>
    <s v="5TFAW5F16EX213985"/>
    <s v="Bogisich LLC"/>
    <n v="945"/>
    <s v="Guatemala"/>
    <s v="Suficiente Stock"/>
    <s v="Precio Regular"/>
    <s v="desconocido"/>
    <s v="Sin Datos"/>
    <n v="138"/>
    <s v="Agosto"/>
  </r>
  <r>
    <n v="885"/>
    <s v="Ford"/>
    <s v="F350"/>
    <n v="2010"/>
    <s v="Viejo"/>
    <x v="9"/>
    <n v="92770.23"/>
    <n v="19481.748299999999"/>
    <s v="WAU3MAFD7FN133770"/>
    <s v="Kovacek, Bogisich and Gislason"/>
    <n v="987"/>
    <s v="Indonesia"/>
    <s v="Suficiente Stock"/>
    <s v="Precio Regular"/>
    <s v="desconocido"/>
    <s v="Sin Datos"/>
    <n v="437"/>
    <s v="Septiembre"/>
  </r>
  <r>
    <n v="886"/>
    <s v="Pontiac"/>
    <s v="Montana"/>
    <n v="2000"/>
    <s v="Nuevo"/>
    <x v="11"/>
    <n v="119572.94"/>
    <n v="25110.3174"/>
    <s v="JTEBU5JR4E5340488"/>
    <s v="Kerluke Group"/>
    <n v="4217"/>
    <s v="China"/>
    <s v="Suficiente Stock"/>
    <s v="Precio Alto"/>
    <s v="desconocido"/>
    <s v="Sin Datos"/>
    <n v="458"/>
    <s v="Octubre"/>
  </r>
  <r>
    <n v="887"/>
    <s v="Toyota"/>
    <s v="Tacoma"/>
    <n v="2008"/>
    <s v="Viejo"/>
    <x v="14"/>
    <n v="87305.94"/>
    <n v="0"/>
    <s v="WAULC68E05A859403"/>
    <s v="Conroy-Hayes"/>
    <n v="1249"/>
    <s v="Greece"/>
    <s v="Suficiente Stock"/>
    <s v="Precio Regular"/>
    <s v="desconocido"/>
    <s v="Sin Datos"/>
    <n v="74"/>
    <s v="Noviembre"/>
  </r>
  <r>
    <n v="888"/>
    <s v="Toyota"/>
    <s v="RAV4"/>
    <n v="2007"/>
    <s v="Nuevo"/>
    <x v="18"/>
    <n v="35966.050000000003"/>
    <n v="7552.8705"/>
    <s v="WAULD64B73N739483"/>
    <s v="Barton LLC"/>
    <n v="1726"/>
    <s v="Indonesia"/>
    <s v="Suficiente Stock"/>
    <s v="Precio Regular"/>
    <s v="desconocido"/>
    <s v="Sin Datos"/>
    <n v="405"/>
    <s v="Diciembre"/>
  </r>
  <r>
    <n v="889"/>
    <s v="Subaru"/>
    <s v="Impreza"/>
    <n v="1998"/>
    <s v="Nuevo"/>
    <x v="10"/>
    <n v="137491.67000000001"/>
    <n v="28873.250700000001"/>
    <s v="WBAVC73597A709850"/>
    <s v="Crist, Runolfsdottir and Grant"/>
    <n v="223"/>
    <s v="Madagascar"/>
    <s v="Re-Stockear"/>
    <s v="Precio Alto"/>
    <s v="desconocido"/>
    <s v="Sin Datos"/>
    <n v="328"/>
    <s v="Enero"/>
  </r>
  <r>
    <n v="890"/>
    <s v="Chevrolet"/>
    <s v="Corvette"/>
    <n v="2009"/>
    <s v="Viejo"/>
    <x v="1"/>
    <n v="123935.45"/>
    <n v="26026.444499999998"/>
    <s v="3D7JB1EPXBG421299"/>
    <s v="Pfeffer-Orn"/>
    <n v="4748"/>
    <s v="Japan"/>
    <s v="Suficiente Stock"/>
    <s v="Precio Alto"/>
    <s v="desconocido"/>
    <s v="Sin Datos"/>
    <n v="373"/>
    <s v="Febrero"/>
  </r>
  <r>
    <n v="891"/>
    <s v="Mercedes-Benz"/>
    <s v="M-Class"/>
    <n v="2006"/>
    <s v="Nuevo"/>
    <x v="15"/>
    <n v="53983.03"/>
    <n v="11336.436299999999"/>
    <s v="1GYFC23219R602984"/>
    <s v="Tremblay Inc"/>
    <n v="3036"/>
    <s v="China"/>
    <s v="Suficiente Stock"/>
    <s v="Precio Regular"/>
    <s v="desconocido"/>
    <s v="Sin Datos"/>
    <n v="56"/>
    <s v="Marzo"/>
  </r>
  <r>
    <n v="892"/>
    <s v="Chevrolet"/>
    <s v="Lumina"/>
    <n v="1998"/>
    <s v="Nuevo"/>
    <x v="18"/>
    <n v="23980.12"/>
    <n v="5035.8251999999993"/>
    <s v="WBABN73483P580690"/>
    <s v="Ward and Sons"/>
    <n v="2805"/>
    <s v="Portugal"/>
    <s v="Suficiente Stock"/>
    <s v="Precio Bajo"/>
    <s v="desconocido"/>
    <s v="Sin Datos"/>
    <n v="360"/>
    <s v="Abril"/>
  </r>
  <r>
    <n v="893"/>
    <s v="Audi"/>
    <s v="5000S"/>
    <n v="1985"/>
    <s v="Viejo"/>
    <x v="6"/>
    <n v="50634.47"/>
    <n v="10633.2387"/>
    <s v="1GYEK63N52R899389"/>
    <s v="O'Kon LLC"/>
    <n v="1755"/>
    <s v="Malaysia"/>
    <s v="Suficiente Stock"/>
    <s v="Precio Regular"/>
    <s v="desconocido"/>
    <s v="Sin Datos"/>
    <n v="147"/>
    <s v="Mayo"/>
  </r>
  <r>
    <n v="894"/>
    <s v="Mitsubishi"/>
    <s v="Montero"/>
    <n v="2002"/>
    <s v="Viejo"/>
    <x v="9"/>
    <n v="34961.54"/>
    <n v="7341.9233999999997"/>
    <s v="WA1VMAFE0ED179590"/>
    <s v="Krajcik Inc"/>
    <n v="3925"/>
    <s v="China"/>
    <s v="Suficiente Stock"/>
    <s v="Precio Regular"/>
    <s v="desconocido"/>
    <s v="Sin Datos"/>
    <n v="490"/>
    <s v="Junio"/>
  </r>
  <r>
    <n v="895"/>
    <s v="Chevrolet"/>
    <s v="Camaro"/>
    <n v="2011"/>
    <s v="Nuevo"/>
    <x v="11"/>
    <n v="31951.69"/>
    <n v="6709.8548999999994"/>
    <s v="WBAKF5C53CE097713"/>
    <s v="Dietrich Group"/>
    <n v="4561"/>
    <s v="Indonesia"/>
    <s v="Suficiente Stock"/>
    <s v="Precio Regular"/>
    <s v="desconocido"/>
    <s v="Sin Datos"/>
    <n v="437"/>
    <s v="Julio"/>
  </r>
  <r>
    <n v="896"/>
    <s v="GMC"/>
    <s v="3500 Club Coupe"/>
    <n v="1998"/>
    <s v="Nuevo"/>
    <x v="2"/>
    <n v="71892.33"/>
    <n v="15097.389299999999"/>
    <s v="1FTEW1CMXBF839398"/>
    <s v="Auer LLC"/>
    <n v="3704"/>
    <s v="Peru"/>
    <s v="Suficiente Stock"/>
    <s v="Precio Regular"/>
    <s v="desconocido"/>
    <s v="Sin Datos"/>
    <n v="306"/>
    <s v="Agosto"/>
  </r>
  <r>
    <n v="897"/>
    <s v="Volkswagen"/>
    <s v="Phaeton"/>
    <n v="2005"/>
    <s v="Viejo"/>
    <x v="3"/>
    <n v="99290.04"/>
    <n v="0"/>
    <s v="1C4RDJDG9CC386896"/>
    <s v="Schultz Inc"/>
    <n v="3367"/>
    <s v="Brazil"/>
    <s v="Suficiente Stock"/>
    <s v="Precio Regular"/>
    <s v="desconocido"/>
    <s v="Sin Datos"/>
    <n v="51"/>
    <s v="Septiembre"/>
  </r>
  <r>
    <n v="898"/>
    <s v="Lotus"/>
    <s v="Exige"/>
    <n v="2011"/>
    <s v="Nuevo"/>
    <x v="18"/>
    <n v="57645.11"/>
    <n v="12105.473099999999"/>
    <s v="WAUWFAFHXCN405847"/>
    <s v="Harvey Inc"/>
    <n v="2094"/>
    <s v="Vietnam"/>
    <s v="Suficiente Stock"/>
    <s v="Precio Regular"/>
    <s v="desconocido"/>
    <s v="Sin Datos"/>
    <n v="331"/>
    <s v="Octubre"/>
  </r>
  <r>
    <n v="899"/>
    <s v="Infiniti"/>
    <s v="I"/>
    <n v="2000"/>
    <s v="Nuevo"/>
    <x v="10"/>
    <n v="25186.400000000001"/>
    <n v="5289.1440000000002"/>
    <s v="4USBT33594L774349"/>
    <s v="Kunze, Jenkins and Braun"/>
    <n v="1629"/>
    <s v="Syria"/>
    <s v="Suficiente Stock"/>
    <s v="Precio Bajo"/>
    <s v="desconocido"/>
    <s v="Sin Datos"/>
    <n v="371"/>
    <s v="Noviembre"/>
  </r>
  <r>
    <n v="900"/>
    <s v="Volkswagen"/>
    <s v="Fox"/>
    <n v="1991"/>
    <s v="Viejo"/>
    <x v="1"/>
    <n v="81000.100000000006"/>
    <n v="17010.021000000001"/>
    <s v="JN1BJ0HR0DM768023"/>
    <s v="Shanahan, Wilkinson and Mohr"/>
    <n v="1441"/>
    <s v="Sweden"/>
    <s v="Suficiente Stock"/>
    <s v="Precio Regular"/>
    <s v="desconocido"/>
    <s v="Sin Datos"/>
    <n v="112"/>
    <s v="Diciembre"/>
  </r>
  <r>
    <n v="901"/>
    <s v="Ford"/>
    <s v="Mustang"/>
    <n v="1993"/>
    <s v="Viejo"/>
    <x v="3"/>
    <n v="124437.45"/>
    <n v="26131.8645"/>
    <s v="SCBBR93W678934732"/>
    <s v="Moore and Sons"/>
    <n v="4678"/>
    <s v="China"/>
    <s v="Suficiente Stock"/>
    <s v="Precio Alto"/>
    <s v="desconocido"/>
    <s v="Sin Datos"/>
    <n v="191"/>
    <s v="Enero"/>
  </r>
  <r>
    <n v="902"/>
    <s v="Buick"/>
    <s v="Somerset"/>
    <n v="1987"/>
    <s v="Viejo"/>
    <x v="7"/>
    <n v="123047.89"/>
    <n v="25840.0569"/>
    <s v="JTDKDTB38D1504835"/>
    <s v="Friesen Group"/>
    <n v="2703"/>
    <s v="France"/>
    <s v="Suficiente Stock"/>
    <s v="Precio Alto"/>
    <s v="Alan Mc Andrew"/>
    <s v="Bajo"/>
    <n v="144"/>
    <s v="Febrero"/>
  </r>
  <r>
    <n v="903"/>
    <s v="Mercedes-Benz"/>
    <s v="CLK-Class"/>
    <n v="2001"/>
    <s v="Viejo"/>
    <x v="2"/>
    <n v="66721.02"/>
    <n v="14011.414200000001"/>
    <s v="WAUHFBFL9BN150187"/>
    <s v="Welch-Lang"/>
    <n v="901"/>
    <s v="United States"/>
    <s v="Suficiente Stock"/>
    <s v="Precio Regular"/>
    <s v="desconocido"/>
    <s v="Sin Datos"/>
    <n v="414"/>
    <s v="Marzo"/>
  </r>
  <r>
    <n v="904"/>
    <s v="Mitsubishi"/>
    <s v="Galant"/>
    <n v="2004"/>
    <s v="Nuevo"/>
    <x v="14"/>
    <n v="136397.97"/>
    <n v="28643.573700000001"/>
    <s v="SALFR2BNXBH147802"/>
    <s v="Hettinger, Stamm and Collins"/>
    <n v="2406"/>
    <s v="China"/>
    <s v="Suficiente Stock"/>
    <s v="Precio Alto"/>
    <s v="desconocido"/>
    <s v="Sin Datos"/>
    <n v="408"/>
    <s v="Abril"/>
  </r>
  <r>
    <n v="905"/>
    <s v="Subaru"/>
    <s v="Legacy"/>
    <n v="2009"/>
    <s v="Nuevo"/>
    <x v="9"/>
    <n v="144794.41"/>
    <n v="30406.826099999998"/>
    <s v="JN8AZ2KR7BT540193"/>
    <s v="Wintheiser Inc"/>
    <n v="1514"/>
    <s v="Bosnia and Herzegovina"/>
    <s v="Suficiente Stock"/>
    <s v="Precio Alto"/>
    <s v="desconocido"/>
    <s v="Sin Datos"/>
    <n v="417"/>
    <s v="Mayo"/>
  </r>
  <r>
    <n v="906"/>
    <s v="Mitsubishi"/>
    <s v="Mighty Max"/>
    <n v="1994"/>
    <s v="Nuevo"/>
    <x v="17"/>
    <n v="146104.32999999999"/>
    <n v="30681.909299999996"/>
    <s v="JN1CV6EK7AM984739"/>
    <s v="Raynor, Reilly and Emard"/>
    <n v="742"/>
    <s v="Armenia"/>
    <s v="Suficiente Stock"/>
    <s v="Precio Alto"/>
    <s v="desconocido"/>
    <s v="Sin Datos"/>
    <n v="136"/>
    <s v="Junio"/>
  </r>
  <r>
    <n v="907"/>
    <s v="Nissan"/>
    <s v="JUKE"/>
    <n v="2012"/>
    <s v="Viejo"/>
    <x v="18"/>
    <n v="60016.33"/>
    <n v="12603.4293"/>
    <s v="5N1AN0NU6CC024853"/>
    <s v="Reichert, Bartell and Schimmel"/>
    <n v="2539"/>
    <s v="Albania"/>
    <s v="Suficiente Stock"/>
    <s v="Precio Regular"/>
    <s v="desconocido"/>
    <s v="Sin Datos"/>
    <n v="110"/>
    <s v="Julio"/>
  </r>
  <r>
    <n v="908"/>
    <s v="Dodge"/>
    <s v="Magnum"/>
    <n v="2007"/>
    <s v="Nuevo"/>
    <x v="4"/>
    <n v="54152.7"/>
    <n v="11372.066999999999"/>
    <s v="JTHBC1KS6B5316608"/>
    <s v="Mayer, Wilderman and Ruecker"/>
    <n v="4304"/>
    <s v="Poland"/>
    <s v="Suficiente Stock"/>
    <s v="Precio Regular"/>
    <s v="desconocido"/>
    <s v="Sin Datos"/>
    <n v="59"/>
    <s v="Agosto"/>
  </r>
  <r>
    <n v="909"/>
    <s v="Mercedes-Benz"/>
    <s v="GL-Class"/>
    <n v="2008"/>
    <s v="Nuevo"/>
    <x v="0"/>
    <n v="149339.43"/>
    <n v="31361.280299999999"/>
    <s v="1D4RE4GG8BC059806"/>
    <s v="Torphy-Padberg"/>
    <n v="2627"/>
    <s v="France"/>
    <s v="Suficiente Stock"/>
    <s v="Precio Alto"/>
    <s v="desconocido"/>
    <s v="Sin Datos"/>
    <n v="421"/>
    <s v="Septiembre"/>
  </r>
  <r>
    <n v="910"/>
    <s v="Volkswagen"/>
    <s v="Passat"/>
    <n v="1991"/>
    <s v="Nuevo"/>
    <x v="1"/>
    <n v="34119.730000000003"/>
    <n v="0"/>
    <s v="1G6KD54Y51U006044"/>
    <s v="Terry-Stanton"/>
    <n v="2548"/>
    <s v="Colombia"/>
    <s v="Suficiente Stock"/>
    <s v="Precio Regular"/>
    <s v="desconocido"/>
    <s v="Sin Datos"/>
    <n v="340"/>
    <s v="Octubre"/>
  </r>
  <r>
    <n v="911"/>
    <s v="Mercedes-Benz"/>
    <s v="C-Class"/>
    <n v="1993"/>
    <s v="Viejo"/>
    <x v="14"/>
    <n v="144763.25"/>
    <n v="30400.282499999998"/>
    <s v="5FNYF3H24FB075819"/>
    <s v="Streich, Kreiger and Flatley"/>
    <n v="3960"/>
    <s v="Czech Republic"/>
    <s v="Suficiente Stock"/>
    <s v="Precio Alto"/>
    <s v="desconocido"/>
    <s v="Sin Datos"/>
    <n v="300"/>
    <s v="Noviembre"/>
  </r>
  <r>
    <n v="912"/>
    <s v="Toyota"/>
    <s v="Solara"/>
    <n v="2002"/>
    <s v="Viejo"/>
    <x v="12"/>
    <n v="35781.35"/>
    <n v="7514.0834999999997"/>
    <s v="WBAPH5C50BF991323"/>
    <s v="Farrell and Sons"/>
    <n v="321"/>
    <s v="Indonesia"/>
    <s v="Re-Stockear"/>
    <s v="Precio Regular"/>
    <s v="desconocido"/>
    <s v="Sin Datos"/>
    <n v="170"/>
    <s v="Diciembre"/>
  </r>
  <r>
    <n v="913"/>
    <s v="Chevrolet"/>
    <s v="Suburban 2500"/>
    <n v="2009"/>
    <s v="Nuevo"/>
    <x v="5"/>
    <n v="95995.48"/>
    <n v="20159.050799999997"/>
    <s v="WDDNG9FB2DA758121"/>
    <s v="Block LLC"/>
    <n v="1543"/>
    <s v="Indonesia"/>
    <s v="Suficiente Stock"/>
    <s v="Precio Regular"/>
    <s v="desconocido"/>
    <s v="Sin Datos"/>
    <n v="263"/>
    <s v="Enero"/>
  </r>
  <r>
    <n v="914"/>
    <s v="Pontiac"/>
    <s v="Bonneville"/>
    <n v="1988"/>
    <s v="Nuevo"/>
    <x v="18"/>
    <n v="15145.05"/>
    <n v="0"/>
    <s v="1G6DG5EGXA0644903"/>
    <s v="Kshlerin-McLaughlin"/>
    <n v="151"/>
    <s v="Honduras"/>
    <s v="Re-Stockear"/>
    <s v="Precio Bajo"/>
    <s v="desconocido"/>
    <s v="Sin Datos"/>
    <n v="258"/>
    <s v="Febrero"/>
  </r>
  <r>
    <n v="915"/>
    <s v="Pontiac"/>
    <s v="Grand Prix"/>
    <n v="1998"/>
    <s v="Viejo"/>
    <x v="3"/>
    <n v="126314.49"/>
    <n v="26526.0429"/>
    <s v="5N1AA0NC2FN989625"/>
    <s v="Nitzsche Group"/>
    <n v="421"/>
    <s v="Indonesia"/>
    <s v="Re-Stockear"/>
    <s v="Precio Alto"/>
    <s v="Constantino Gurge"/>
    <s v="Medio"/>
    <n v="288"/>
    <s v="Marzo"/>
  </r>
  <r>
    <n v="916"/>
    <s v="Cadillac"/>
    <s v="Escalade"/>
    <n v="2006"/>
    <s v="Viejo"/>
    <x v="8"/>
    <n v="24817.48"/>
    <n v="5211.6707999999999"/>
    <s v="1D4PT7GX6BW132667"/>
    <s v="Ryan, Kessler and Carter"/>
    <n v="2434"/>
    <s v="Indonesia"/>
    <s v="Suficiente Stock"/>
    <s v="Precio Bajo"/>
    <s v="desconocido"/>
    <s v="Sin Datos"/>
    <n v="422"/>
    <s v="Abril"/>
  </r>
  <r>
    <n v="917"/>
    <s v="Pontiac"/>
    <s v="Tempest"/>
    <n v="1961"/>
    <s v="Nuevo"/>
    <x v="11"/>
    <n v="37976.639999999999"/>
    <n v="7975.0944"/>
    <s v="W04GW5EVXB1783110"/>
    <s v="Emard and Sons"/>
    <n v="2500"/>
    <s v="United States"/>
    <s v="Suficiente Stock"/>
    <s v="Precio Regular"/>
    <s v="desconocido"/>
    <s v="Sin Datos"/>
    <n v="425"/>
    <s v="Mayo"/>
  </r>
  <r>
    <n v="918"/>
    <s v="Audi"/>
    <s v="Cabriolet"/>
    <n v="1994"/>
    <s v="Viejo"/>
    <x v="6"/>
    <n v="41160.53"/>
    <n v="8643.711299999999"/>
    <s v="1D4PU4GK4BW408957"/>
    <s v="Beatty-Ledner"/>
    <n v="921"/>
    <s v="Mexico"/>
    <s v="Suficiente Stock"/>
    <s v="Precio Regular"/>
    <s v="desconocido"/>
    <s v="Sin Datos"/>
    <n v="70"/>
    <s v="Junio"/>
  </r>
  <r>
    <n v="919"/>
    <s v="Mazda"/>
    <s v="B-Series"/>
    <n v="2002"/>
    <s v="Viejo"/>
    <x v="4"/>
    <n v="59418.8"/>
    <n v="12477.948"/>
    <s v="WBA5A5C50ED003551"/>
    <s v="Kreiger, Gusikowski and Ritchie"/>
    <n v="511"/>
    <s v="Poland"/>
    <s v="Suficiente Stock"/>
    <s v="Precio Regular"/>
    <s v="desconocido"/>
    <s v="Sin Datos"/>
    <n v="327"/>
    <s v="Julio"/>
  </r>
  <r>
    <n v="920"/>
    <s v="Lamborghini"/>
    <s v="Diablo"/>
    <n v="2001"/>
    <s v="Nuevo"/>
    <x v="3"/>
    <n v="71265.56"/>
    <n v="14965.767599999999"/>
    <s v="KNADH4A3XA6672492"/>
    <s v="Brakus, Jenkins and Roob"/>
    <n v="4566"/>
    <s v="China"/>
    <s v="Suficiente Stock"/>
    <s v="Precio Regular"/>
    <s v="desconocido"/>
    <s v="Sin Datos"/>
    <n v="393"/>
    <s v="Agosto"/>
  </r>
  <r>
    <n v="921"/>
    <s v="Toyota"/>
    <s v="Avalon"/>
    <n v="2001"/>
    <s v="Nuevo"/>
    <x v="15"/>
    <n v="22987.98"/>
    <n v="4827.4758000000002"/>
    <s v="3D73Y4EL4AG003454"/>
    <s v="O'Conner and Sons"/>
    <n v="1142"/>
    <s v="Poland"/>
    <s v="Suficiente Stock"/>
    <s v="Precio Bajo"/>
    <s v="desconocido"/>
    <s v="Sin Datos"/>
    <n v="318"/>
    <s v="Septiembre"/>
  </r>
  <r>
    <n v="922"/>
    <s v="Isuzu"/>
    <s v="Trooper"/>
    <n v="1996"/>
    <s v="Nuevo"/>
    <x v="16"/>
    <n v="23022.18"/>
    <n v="4834.6578"/>
    <s v="WDCGG0EB6FG613318"/>
    <s v="Yost-Braun"/>
    <n v="652"/>
    <s v="Indonesia"/>
    <s v="Suficiente Stock"/>
    <s v="Precio Bajo"/>
    <s v="desconocido"/>
    <s v="Sin Datos"/>
    <n v="319"/>
    <s v="Octubre"/>
  </r>
  <r>
    <n v="923"/>
    <s v="Jaguar"/>
    <s v="X-Type"/>
    <n v="2005"/>
    <s v="Viejo"/>
    <x v="18"/>
    <n v="138394.10999999999"/>
    <n v="29062.763099999996"/>
    <s v="5TFAW5F1XEX144847"/>
    <s v="Cremin-Kihn"/>
    <n v="3976"/>
    <s v="Indonesia"/>
    <s v="Suficiente Stock"/>
    <s v="Precio Alto"/>
    <s v="desconocido"/>
    <s v="Sin Datos"/>
    <n v="223"/>
    <s v="Noviembre"/>
  </r>
  <r>
    <n v="924"/>
    <s v="Mitsubishi"/>
    <s v="Pajero"/>
    <n v="2001"/>
    <s v="Nuevo"/>
    <x v="17"/>
    <n v="19838.66"/>
    <n v="4166.1185999999998"/>
    <s v="5LMJJ2J57EE503213"/>
    <s v="Nienow-Ruecker"/>
    <n v="4948"/>
    <s v="Indonesia"/>
    <s v="Suficiente Stock"/>
    <s v="Precio Bajo"/>
    <s v="desconocido"/>
    <s v="Sin Datos"/>
    <n v="413"/>
    <s v="Diciembre"/>
  </r>
  <r>
    <n v="925"/>
    <s v="Honda"/>
    <s v="CR-V"/>
    <n v="2005"/>
    <s v="Nuevo"/>
    <x v="14"/>
    <n v="130695.23"/>
    <n v="27445.998299999999"/>
    <s v="WBAXH5C57CD054806"/>
    <s v="Shields Group"/>
    <n v="4294"/>
    <s v="Mali"/>
    <s v="Suficiente Stock"/>
    <s v="Precio Alto"/>
    <s v="desconocido"/>
    <s v="Sin Datos"/>
    <n v="251"/>
    <s v="Enero"/>
  </r>
  <r>
    <n v="926"/>
    <s v="Mitsubishi"/>
    <s v="Eclipse"/>
    <n v="2000"/>
    <s v="Nuevo"/>
    <x v="1"/>
    <n v="69836.179999999993"/>
    <n v="14665.597799999998"/>
    <s v="3VW217AU4FM069633"/>
    <s v="Mohr LLC"/>
    <n v="3443"/>
    <s v="China"/>
    <s v="Suficiente Stock"/>
    <s v="Precio Regular"/>
    <s v="desconocido"/>
    <s v="Sin Datos"/>
    <n v="449"/>
    <s v="Febrero"/>
  </r>
  <r>
    <n v="927"/>
    <s v="Mercury"/>
    <s v="Grand Marquis"/>
    <n v="2010"/>
    <s v="Viejo"/>
    <x v="9"/>
    <n v="121484.54"/>
    <n v="25511.753399999998"/>
    <s v="SAJWA4GC0EM998344"/>
    <s v="Schulist, Mann and Cassin"/>
    <n v="4650"/>
    <s v="Indonesia"/>
    <s v="Suficiente Stock"/>
    <s v="Precio Alto"/>
    <s v="desconocido"/>
    <s v="Sin Datos"/>
    <n v="71"/>
    <s v="Marzo"/>
  </r>
  <r>
    <n v="928"/>
    <s v="Suzuki"/>
    <s v="Grand Vitara"/>
    <n v="2000"/>
    <s v="Nuevo"/>
    <x v="3"/>
    <n v="130012.07"/>
    <n v="27302.5347"/>
    <s v="4USFE43527L847535"/>
    <s v="Mosciski, Kub and Baumbach"/>
    <n v="1194"/>
    <s v="Peru"/>
    <s v="Suficiente Stock"/>
    <s v="Precio Alto"/>
    <s v="desconocido"/>
    <s v="Sin Datos"/>
    <n v="473"/>
    <s v="Abril"/>
  </r>
  <r>
    <n v="929"/>
    <s v="Lexus"/>
    <s v="SC"/>
    <n v="2004"/>
    <s v="Viejo"/>
    <x v="15"/>
    <n v="50874.07"/>
    <n v="0"/>
    <s v="WP0AA2A9XAS567719"/>
    <s v="Blanda, Cummings and McKenzie"/>
    <n v="1557"/>
    <s v="Brazil"/>
    <s v="Suficiente Stock"/>
    <s v="Precio Regular"/>
    <s v="desconocido"/>
    <s v="Sin Datos"/>
    <n v="83"/>
    <s v="Mayo"/>
  </r>
  <r>
    <n v="930"/>
    <s v="Saab"/>
    <n v="900"/>
    <n v="1991"/>
    <s v="Nuevo"/>
    <x v="12"/>
    <n v="49186.03"/>
    <n v="0"/>
    <s v="1GYFK33299R893789"/>
    <s v="Block-Kohler"/>
    <n v="4161"/>
    <s v="Brazil"/>
    <s v="Suficiente Stock"/>
    <s v="Precio Regular"/>
    <s v="desconocido"/>
    <s v="Sin Datos"/>
    <n v="430"/>
    <s v="Junio"/>
  </r>
  <r>
    <n v="931"/>
    <s v="Mitsubishi"/>
    <s v="Truck"/>
    <n v="1989"/>
    <s v="Viejo"/>
    <x v="17"/>
    <n v="111595.24"/>
    <n v="23435.000400000001"/>
    <s v="5GAKVCED3BJ575411"/>
    <s v="Kutch LLC"/>
    <n v="2057"/>
    <s v="Russia"/>
    <s v="Suficiente Stock"/>
    <s v="Precio Alto"/>
    <s v="desconocido"/>
    <s v="Sin Datos"/>
    <n v="197"/>
    <s v="Julio"/>
  </r>
  <r>
    <n v="932"/>
    <s v="Pontiac"/>
    <s v="G6"/>
    <n v="2010"/>
    <s v="Viejo"/>
    <x v="8"/>
    <n v="15818.1"/>
    <n v="3321.8009999999999"/>
    <s v="WBA3K5C52EK478764"/>
    <s v="Gusikowski, McKenzie and Bayer"/>
    <n v="4584"/>
    <s v="Portugal"/>
    <s v="Suficiente Stock"/>
    <s v="Precio Bajo"/>
    <s v="desconocido"/>
    <s v="Sin Datos"/>
    <n v="321"/>
    <s v="Agosto"/>
  </r>
  <r>
    <n v="933"/>
    <s v="Nissan"/>
    <s v="Maxima"/>
    <n v="1999"/>
    <s v="Nuevo"/>
    <x v="18"/>
    <n v="97319.48"/>
    <n v="0"/>
    <s v="2T1BURHE3EC237483"/>
    <s v="Kozey-Kuphal"/>
    <n v="3456"/>
    <s v="Brazil"/>
    <s v="Suficiente Stock"/>
    <s v="Precio Regular"/>
    <s v="desconocido"/>
    <s v="Sin Datos"/>
    <n v="107"/>
    <s v="Septiembre"/>
  </r>
  <r>
    <n v="934"/>
    <s v="GMC"/>
    <s v="Sierra 1500"/>
    <n v="2006"/>
    <s v="Viejo"/>
    <x v="6"/>
    <n v="124691.4"/>
    <n v="26185.194"/>
    <s v="WA1WMAFP0EA987140"/>
    <s v="Little LLC"/>
    <n v="3580"/>
    <s v="Peru"/>
    <s v="Suficiente Stock"/>
    <s v="Precio Alto"/>
    <s v="desconocido"/>
    <s v="Sin Datos"/>
    <n v="69"/>
    <s v="Octubre"/>
  </r>
  <r>
    <n v="935"/>
    <s v="Volkswagen"/>
    <s v="Golf"/>
    <n v="2003"/>
    <s v="Nuevo"/>
    <x v="14"/>
    <n v="86795.21"/>
    <n v="18226.9941"/>
    <s v="WA1DKAFP5BA269205"/>
    <s v="Reichel, Klocko and Lebsack"/>
    <n v="729"/>
    <s v="Philippines"/>
    <s v="Suficiente Stock"/>
    <s v="Precio Regular"/>
    <s v="desconocido"/>
    <s v="Sin Datos"/>
    <n v="66"/>
    <s v="Noviembre"/>
  </r>
  <r>
    <n v="936"/>
    <s v="Mercedes-Benz"/>
    <s v="C-Class"/>
    <n v="2009"/>
    <s v="Nuevo"/>
    <x v="5"/>
    <n v="31926.82"/>
    <n v="6704.6322"/>
    <s v="WAUVT68E65A420411"/>
    <s v="Larkin-Brown"/>
    <n v="2970"/>
    <s v="Lithuania"/>
    <s v="Suficiente Stock"/>
    <s v="Precio Regular"/>
    <s v="desconocido"/>
    <s v="Sin Datos"/>
    <n v="287"/>
    <s v="Diciembre"/>
  </r>
  <r>
    <n v="937"/>
    <s v="Ford"/>
    <s v="Crown Victoria"/>
    <n v="1997"/>
    <s v="Nuevo"/>
    <x v="6"/>
    <n v="78772.06"/>
    <n v="16542.132599999997"/>
    <s v="1C3CDWDA8CD880213"/>
    <s v="Powlowski Group"/>
    <n v="646"/>
    <s v="Serbia"/>
    <s v="Suficiente Stock"/>
    <s v="Precio Regular"/>
    <s v="desconocido"/>
    <s v="Sin Datos"/>
    <n v="250"/>
    <s v="Enero"/>
  </r>
  <r>
    <n v="938"/>
    <s v="Dodge"/>
    <s v="Durango"/>
    <n v="2008"/>
    <s v="Viejo"/>
    <x v="10"/>
    <n v="67909.81"/>
    <n v="14261.060099999999"/>
    <s v="SCBDC47L58C426831"/>
    <s v="Balistreri, Rosenbaum and Spencer"/>
    <n v="2954"/>
    <s v="Indonesia"/>
    <s v="Suficiente Stock"/>
    <s v="Precio Regular"/>
    <s v="desconocido"/>
    <s v="Sin Datos"/>
    <n v="98"/>
    <s v="Febrero"/>
  </r>
  <r>
    <n v="939"/>
    <s v="Isuzu"/>
    <s v="i-290"/>
    <n v="2007"/>
    <s v="Nuevo"/>
    <x v="18"/>
    <n v="96830.73"/>
    <n v="20334.453299999997"/>
    <s v="1G6DH8E54C0928141"/>
    <s v="Kris-Hamill"/>
    <n v="3575"/>
    <s v="Indonesia"/>
    <s v="Suficiente Stock"/>
    <s v="Precio Regular"/>
    <s v="desconocido"/>
    <s v="Sin Datos"/>
    <n v="125"/>
    <s v="Marzo"/>
  </r>
  <r>
    <n v="940"/>
    <s v="Volvo"/>
    <s v="C70"/>
    <n v="2010"/>
    <s v="Nuevo"/>
    <x v="18"/>
    <n v="87842.01"/>
    <n v="18446.822099999998"/>
    <s v="1G6DP57V790173980"/>
    <s v="Abbott-Fay"/>
    <n v="4832"/>
    <s v="France"/>
    <s v="Suficiente Stock"/>
    <s v="Precio Regular"/>
    <s v="desconocido"/>
    <s v="Sin Datos"/>
    <n v="422"/>
    <s v="Abril"/>
  </r>
  <r>
    <n v="941"/>
    <s v="Mazda"/>
    <s v="RX-7"/>
    <n v="1983"/>
    <s v="Nuevo"/>
    <x v="11"/>
    <n v="140231.04999999999"/>
    <n v="29448.520499999995"/>
    <s v="1VWAP7A38EC257802"/>
    <s v="Hills, Renner and Douglas"/>
    <n v="450"/>
    <s v="Indonesia"/>
    <s v="Re-Stockear"/>
    <s v="Precio Alto"/>
    <s v="desconocido"/>
    <s v="Sin Datos"/>
    <n v="57"/>
    <s v="Mayo"/>
  </r>
  <r>
    <n v="942"/>
    <s v="Mercedes-Benz"/>
    <s v="CLK-Class"/>
    <n v="2009"/>
    <s v="Viejo"/>
    <x v="6"/>
    <n v="146419.64000000001"/>
    <n v="30748.124400000001"/>
    <s v="JA4AS3AW7DU616354"/>
    <s v="Swaniawski, Nikolaus and Ullrich"/>
    <n v="4494"/>
    <s v="Serbia"/>
    <s v="Suficiente Stock"/>
    <s v="Precio Alto"/>
    <s v="desconocido"/>
    <s v="Sin Datos"/>
    <n v="433"/>
    <s v="Junio"/>
  </r>
  <r>
    <n v="943"/>
    <s v="Mazda"/>
    <s v="B-Series Plus"/>
    <n v="2003"/>
    <s v="Nuevo"/>
    <x v="6"/>
    <n v="61819.64"/>
    <n v="12982.124399999999"/>
    <s v="SALAG2V62FA033635"/>
    <s v="Ledner and Sons"/>
    <n v="2686"/>
    <s v="China"/>
    <s v="Suficiente Stock"/>
    <s v="Precio Regular"/>
    <s v="desconocido"/>
    <s v="Sin Datos"/>
    <n v="204"/>
    <s v="Julio"/>
  </r>
  <r>
    <n v="944"/>
    <s v="Lexus"/>
    <s v="HS"/>
    <n v="2010"/>
    <s v="Nuevo"/>
    <x v="0"/>
    <n v="116821.17"/>
    <n v="24532.4457"/>
    <s v="1GYS3JEF9DR427577"/>
    <s v="Purdy Inc"/>
    <n v="2397"/>
    <s v="Bangladesh"/>
    <s v="Suficiente Stock"/>
    <s v="Precio Alto"/>
    <s v="desconocido"/>
    <s v="Sin Datos"/>
    <n v="134"/>
    <s v="Agosto"/>
  </r>
  <r>
    <n v="945"/>
    <s v="Mitsubishi"/>
    <s v="Chariot"/>
    <n v="1986"/>
    <s v="Nuevo"/>
    <x v="1"/>
    <n v="19235.45"/>
    <n v="4039.4445000000001"/>
    <s v="5J8TB4H34FL553577"/>
    <s v="Kulas, Langosh and Dickinson"/>
    <n v="4814"/>
    <s v="Russia"/>
    <s v="Suficiente Stock"/>
    <s v="Precio Bajo"/>
    <s v="desconocido"/>
    <s v="Sin Datos"/>
    <n v="94"/>
    <s v="Septiembre"/>
  </r>
  <r>
    <n v="946"/>
    <s v="Ford"/>
    <s v="Mustang"/>
    <n v="1972"/>
    <s v="Viejo"/>
    <x v="17"/>
    <n v="52942.02"/>
    <n v="11117.824199999999"/>
    <s v="WBAFR9C58DD071700"/>
    <s v="Stokes-Waters"/>
    <n v="4855"/>
    <s v="Mexico"/>
    <s v="Suficiente Stock"/>
    <s v="Precio Regular"/>
    <s v="desconocido"/>
    <s v="Sin Datos"/>
    <n v="374"/>
    <s v="Octubre"/>
  </r>
  <r>
    <n v="947"/>
    <s v="Mitsubishi"/>
    <s v="Mighty Max"/>
    <n v="1994"/>
    <s v="Viejo"/>
    <x v="9"/>
    <n v="147768.34"/>
    <n v="31031.3514"/>
    <s v="SCBLF34F74C583377"/>
    <s v="Auer-Rempel"/>
    <n v="3997"/>
    <s v="Mongolia"/>
    <s v="Suficiente Stock"/>
    <s v="Precio Alto"/>
    <s v="desconocido"/>
    <s v="Sin Datos"/>
    <n v="438"/>
    <s v="Noviembre"/>
  </r>
  <r>
    <n v="948"/>
    <s v="Chrysler"/>
    <s v="Sebring"/>
    <n v="2001"/>
    <s v="Viejo"/>
    <x v="8"/>
    <n v="37458.71"/>
    <n v="7866.3290999999999"/>
    <s v="SAJWA4EC0BM755650"/>
    <s v="Koepp, Veum and Wiegand"/>
    <n v="137"/>
    <s v="Afghanistan"/>
    <s v="Re-Stockear"/>
    <s v="Precio Regular"/>
    <s v="desconocido"/>
    <s v="Sin Datos"/>
    <n v="25"/>
    <s v="Diciembre"/>
  </r>
  <r>
    <n v="949"/>
    <s v="Suzuki"/>
    <s v="Verona"/>
    <n v="2004"/>
    <s v="Nuevo"/>
    <x v="14"/>
    <n v="113724.32"/>
    <n v="23882.107200000002"/>
    <s v="1GYFC26299R680229"/>
    <s v="Murphy-Balistreri"/>
    <n v="2927"/>
    <s v="China"/>
    <s v="Suficiente Stock"/>
    <s v="Precio Alto"/>
    <s v="desconocido"/>
    <s v="Sin Datos"/>
    <n v="160"/>
    <s v="Enero"/>
  </r>
  <r>
    <n v="950"/>
    <s v="Lotus"/>
    <s v="Exige"/>
    <n v="2004"/>
    <s v="Nuevo"/>
    <x v="12"/>
    <n v="56760.83"/>
    <n v="11919.774299999999"/>
    <s v="JN8AF5MV6FT864648"/>
    <s v="Wunsch LLC"/>
    <n v="4231"/>
    <s v="Indonesia"/>
    <s v="Suficiente Stock"/>
    <s v="Precio Regular"/>
    <s v="desconocido"/>
    <s v="Sin Datos"/>
    <n v="175"/>
    <s v="Febrero"/>
  </r>
  <r>
    <n v="951"/>
    <s v="Suzuki"/>
    <s v="XL-7"/>
    <n v="2007"/>
    <s v="Nuevo"/>
    <x v="4"/>
    <n v="55193.53"/>
    <n v="11590.641299999999"/>
    <s v="2B3CK3CV0AH980540"/>
    <s v="Beatty LLC"/>
    <n v="4059"/>
    <s v="Nigeria"/>
    <s v="Suficiente Stock"/>
    <s v="Precio Regular"/>
    <s v="desconocido"/>
    <s v="Sin Datos"/>
    <n v="487"/>
    <s v="Marzo"/>
  </r>
  <r>
    <n v="952"/>
    <s v="Mercury"/>
    <s v="Villager"/>
    <n v="1995"/>
    <s v="Nuevo"/>
    <x v="7"/>
    <n v="23459.84"/>
    <n v="4926.5663999999997"/>
    <s v="WAUGL98E28A735401"/>
    <s v="King and Sons"/>
    <n v="4173"/>
    <s v="Russia"/>
    <s v="Suficiente Stock"/>
    <s v="Precio Bajo"/>
    <s v="desconocido"/>
    <s v="Sin Datos"/>
    <n v="172"/>
    <s v="Abril"/>
  </r>
  <r>
    <n v="953"/>
    <s v="Pontiac"/>
    <s v="Trans Sport"/>
    <n v="1999"/>
    <s v="Viejo"/>
    <x v="5"/>
    <n v="112159.05"/>
    <n v="23553.4005"/>
    <s v="WP0AA2A84FK753481"/>
    <s v="Green-Goyette"/>
    <n v="1886"/>
    <s v="Nigeria"/>
    <s v="Suficiente Stock"/>
    <s v="Precio Alto"/>
    <s v="desconocido"/>
    <s v="Sin Datos"/>
    <n v="291"/>
    <s v="Mayo"/>
  </r>
  <r>
    <n v="954"/>
    <s v="Scion"/>
    <s v="tC"/>
    <n v="2009"/>
    <s v="Viejo"/>
    <x v="1"/>
    <n v="20763.02"/>
    <n v="4360.2341999999999"/>
    <s v="1FTEX1CV9AF021424"/>
    <s v="Erdman-Schulist"/>
    <n v="3000"/>
    <s v="Philippines"/>
    <s v="Suficiente Stock"/>
    <s v="Precio Bajo"/>
    <s v="desconocido"/>
    <s v="Sin Datos"/>
    <n v="76"/>
    <s v="Junio"/>
  </r>
  <r>
    <n v="955"/>
    <s v="Dodge"/>
    <s v="Sprinter"/>
    <n v="2008"/>
    <s v="Nuevo"/>
    <x v="13"/>
    <n v="38428.65"/>
    <n v="8070.0164999999997"/>
    <s v="2HNYD2H31DH682495"/>
    <s v="Flatley, Block and Jacobs"/>
    <n v="620"/>
    <s v="Philippines"/>
    <s v="Suficiente Stock"/>
    <s v="Precio Regular"/>
    <s v="desconocido"/>
    <s v="Sin Datos"/>
    <n v="353"/>
    <s v="Julio"/>
  </r>
  <r>
    <n v="956"/>
    <s v="Plymouth"/>
    <s v="Sundance"/>
    <n v="1993"/>
    <s v="Nuevo"/>
    <x v="9"/>
    <n v="20931.14"/>
    <n v="4395.5393999999997"/>
    <s v="1C6RD7LP4CS400415"/>
    <s v="Torp, Wolff and Weimann"/>
    <n v="2334"/>
    <s v="Sweden"/>
    <s v="Suficiente Stock"/>
    <s v="Precio Bajo"/>
    <s v="desconocido"/>
    <s v="Sin Datos"/>
    <n v="403"/>
    <s v="Agosto"/>
  </r>
  <r>
    <n v="957"/>
    <s v="Buick"/>
    <s v="Regal"/>
    <n v="1992"/>
    <s v="Viejo"/>
    <x v="17"/>
    <n v="57282.26"/>
    <n v="12029.274600000001"/>
    <s v="1N6BF0KL9FN726169"/>
    <s v="Gerhold Group"/>
    <n v="1384"/>
    <s v="Mexico"/>
    <s v="Suficiente Stock"/>
    <s v="Precio Regular"/>
    <s v="Margot Dignall"/>
    <s v="Bajo"/>
    <n v="486"/>
    <s v="Septiembre"/>
  </r>
  <r>
    <n v="958"/>
    <s v="Spyker"/>
    <s v="C8 Spyder Wide Body"/>
    <n v="2004"/>
    <s v="Viejo"/>
    <x v="14"/>
    <n v="112253.52"/>
    <n v="23573.2392"/>
    <s v="2T1BURHE9EC726728"/>
    <s v="Rodriguez, Rempel and Mayert"/>
    <n v="1955"/>
    <s v="Poland"/>
    <s v="Suficiente Stock"/>
    <s v="Precio Alto"/>
    <s v="desconocido"/>
    <s v="Sin Datos"/>
    <n v="270"/>
    <s v="Octubre"/>
  </r>
  <r>
    <n v="959"/>
    <s v="Chrysler"/>
    <n v="200"/>
    <n v="2012"/>
    <s v="Nuevo"/>
    <x v="2"/>
    <n v="94376.42"/>
    <n v="19819.048199999997"/>
    <s v="3VW467AT6CM788024"/>
    <s v="Kulas, Kertzmann and Blick"/>
    <n v="814"/>
    <s v="Indonesia"/>
    <s v="Suficiente Stock"/>
    <s v="Precio Regular"/>
    <s v="desconocido"/>
    <s v="Sin Datos"/>
    <n v="151"/>
    <s v="Noviembre"/>
  </r>
  <r>
    <n v="960"/>
    <s v="Ford"/>
    <s v="E150"/>
    <n v="1984"/>
    <s v="Nuevo"/>
    <x v="7"/>
    <n v="114170.34"/>
    <n v="23975.771399999998"/>
    <s v="1FTWF3A53AE488768"/>
    <s v="Funk-Nolan"/>
    <n v="803"/>
    <s v="Nigeria"/>
    <s v="Suficiente Stock"/>
    <s v="Precio Alto"/>
    <s v="desconocido"/>
    <s v="Sin Datos"/>
    <n v="211"/>
    <s v="Diciembre"/>
  </r>
  <r>
    <n v="961"/>
    <s v="Subaru"/>
    <s v="Outback"/>
    <n v="2010"/>
    <s v="Viejo"/>
    <x v="6"/>
    <n v="28421.69"/>
    <n v="5968.5548999999992"/>
    <s v="JN8AS5MT2DW293746"/>
    <s v="Rath, Stokes and Altenwerth"/>
    <n v="2676"/>
    <s v="China"/>
    <s v="Suficiente Stock"/>
    <s v="Precio Bajo"/>
    <s v="desconocido"/>
    <s v="Sin Datos"/>
    <n v="83"/>
    <s v="Enero"/>
  </r>
  <r>
    <n v="962"/>
    <s v="Dodge"/>
    <s v="Ram Van 1500"/>
    <n v="1996"/>
    <s v="Nuevo"/>
    <x v="2"/>
    <n v="23012.35"/>
    <n v="0"/>
    <s v="JTEBC3EH0C2275677"/>
    <s v="Fay-Collins"/>
    <n v="1223"/>
    <s v="Colombia"/>
    <s v="Suficiente Stock"/>
    <s v="Precio Bajo"/>
    <s v="desconocido"/>
    <s v="Sin Datos"/>
    <n v="121"/>
    <s v="Febrero"/>
  </r>
  <r>
    <n v="963"/>
    <s v="Chevrolet"/>
    <s v="Suburban 1500"/>
    <n v="1996"/>
    <s v="Viejo"/>
    <x v="13"/>
    <n v="127861.17"/>
    <n v="26850.845699999998"/>
    <s v="SALFR2BG0DH298782"/>
    <s v="Brekke-Weimann"/>
    <n v="984"/>
    <s v="Philippines"/>
    <s v="Suficiente Stock"/>
    <s v="Precio Alto"/>
    <s v="desconocido"/>
    <s v="Sin Datos"/>
    <n v="51"/>
    <s v="Marzo"/>
  </r>
  <r>
    <n v="964"/>
    <s v="Chevrolet"/>
    <s v="Corvette"/>
    <n v="1997"/>
    <s v="Viejo"/>
    <x v="17"/>
    <n v="35490.959999999999"/>
    <n v="0"/>
    <s v="2T1BU4EE2BC708087"/>
    <s v="O'Kon LLC"/>
    <n v="1448"/>
    <s v="Argentina"/>
    <s v="Suficiente Stock"/>
    <s v="Precio Regular"/>
    <s v="desconocido"/>
    <s v="Sin Datos"/>
    <n v="375"/>
    <s v="Abril"/>
  </r>
  <r>
    <n v="965"/>
    <s v="Hyundai"/>
    <s v="Tucson"/>
    <n v="2005"/>
    <s v="Viejo"/>
    <x v="14"/>
    <n v="118559.38"/>
    <n v="24897.469799999999"/>
    <s v="1FT7W2A66EE771453"/>
    <s v="Volkman-Weber"/>
    <n v="1976"/>
    <s v="Canada"/>
    <s v="Suficiente Stock"/>
    <s v="Precio Alto"/>
    <s v="desconocido"/>
    <s v="Sin Datos"/>
    <n v="65"/>
    <s v="Mayo"/>
  </r>
  <r>
    <n v="966"/>
    <s v="Pontiac"/>
    <s v="Grand Am"/>
    <n v="1995"/>
    <s v="Nuevo"/>
    <x v="14"/>
    <n v="48632.08"/>
    <n v="10212.736800000001"/>
    <s v="2G4GK5EX7E9148926"/>
    <s v="Schmidt Inc"/>
    <n v="4526"/>
    <s v="China"/>
    <s v="Suficiente Stock"/>
    <s v="Precio Regular"/>
    <s v="desconocido"/>
    <s v="Sin Datos"/>
    <n v="225"/>
    <s v="Junio"/>
  </r>
  <r>
    <n v="967"/>
    <s v="Mazda"/>
    <n v="626"/>
    <n v="1995"/>
    <s v="Viejo"/>
    <x v="6"/>
    <n v="97628.72"/>
    <n v="20502.031200000001"/>
    <s v="3D73Y4CL4BG386056"/>
    <s v="Ritchie-O'Conner"/>
    <n v="1469"/>
    <s v="Armenia"/>
    <s v="Suficiente Stock"/>
    <s v="Precio Regular"/>
    <s v="desconocido"/>
    <s v="Sin Datos"/>
    <n v="167"/>
    <s v="Julio"/>
  </r>
  <r>
    <n v="968"/>
    <s v="Cadillac"/>
    <s v="SRX"/>
    <n v="2006"/>
    <s v="Viejo"/>
    <x v="18"/>
    <n v="45555.12"/>
    <n v="9566.5751999999993"/>
    <s v="SCFAB42363K542999"/>
    <s v="Conroy, Pouros and Funk"/>
    <n v="695"/>
    <s v="Russia"/>
    <s v="Suficiente Stock"/>
    <s v="Precio Regular"/>
    <s v="desconocido"/>
    <s v="Sin Datos"/>
    <n v="96"/>
    <s v="Agosto"/>
  </r>
  <r>
    <n v="969"/>
    <s v="Suzuki"/>
    <s v="Swift"/>
    <n v="1999"/>
    <s v="Nuevo"/>
    <x v="2"/>
    <n v="57524.62"/>
    <n v="12080.1702"/>
    <s v="19UUA9F28EA891931"/>
    <s v="Wiegand Group"/>
    <n v="2623"/>
    <s v="Palestinian Territory"/>
    <s v="Suficiente Stock"/>
    <s v="Precio Regular"/>
    <s v="desconocido"/>
    <s v="Sin Datos"/>
    <n v="416"/>
    <s v="Septiembre"/>
  </r>
  <r>
    <n v="970"/>
    <s v="Mercedes-Benz"/>
    <s v="SL-Class"/>
    <n v="1997"/>
    <s v="Viejo"/>
    <x v="6"/>
    <n v="98930.2"/>
    <n v="20775.341999999997"/>
    <s v="JTJBC1BA8E2244273"/>
    <s v="Ernser, Vandervort and Ratke"/>
    <n v="1310"/>
    <s v="Iran"/>
    <s v="Suficiente Stock"/>
    <s v="Precio Regular"/>
    <s v="desconocido"/>
    <s v="Sin Datos"/>
    <n v="68"/>
    <s v="Octubre"/>
  </r>
  <r>
    <n v="971"/>
    <s v="Acura"/>
    <s v="Legend"/>
    <n v="1993"/>
    <s v="Viejo"/>
    <x v="5"/>
    <n v="39267.83"/>
    <n v="0"/>
    <s v="1G6DC67A290535387"/>
    <s v="Berge-Kerluke"/>
    <n v="911"/>
    <s v="Ukraine"/>
    <s v="Suficiente Stock"/>
    <s v="Precio Regular"/>
    <s v="desconocido"/>
    <s v="Sin Datos"/>
    <n v="154"/>
    <s v="Noviembre"/>
  </r>
  <r>
    <n v="972"/>
    <s v="Chevrolet"/>
    <s v="Express 1500"/>
    <n v="2000"/>
    <s v="Viejo"/>
    <x v="4"/>
    <n v="54470.51"/>
    <n v="11438.8071"/>
    <s v="YV140MAMXF1351957"/>
    <s v="Konopelski Inc"/>
    <n v="1054"/>
    <s v="China"/>
    <s v="Suficiente Stock"/>
    <s v="Precio Regular"/>
    <s v="desconocido"/>
    <s v="Sin Datos"/>
    <n v="367"/>
    <s v="Diciembre"/>
  </r>
  <r>
    <n v="973"/>
    <s v="Mazda"/>
    <n v="626"/>
    <n v="1988"/>
    <s v="Viejo"/>
    <x v="8"/>
    <n v="56511.95"/>
    <n v="11867.509499999998"/>
    <s v="5XYKT3A10CG530833"/>
    <s v="Mraz, Rohan and MacGyver"/>
    <n v="1932"/>
    <s v="Netherlands"/>
    <s v="Suficiente Stock"/>
    <s v="Precio Regular"/>
    <s v="desconocido"/>
    <s v="Sin Datos"/>
    <n v="335"/>
    <s v="Enero"/>
  </r>
  <r>
    <n v="974"/>
    <s v="Volvo"/>
    <n v="940"/>
    <n v="1993"/>
    <s v="Viejo"/>
    <x v="6"/>
    <n v="58329.78"/>
    <n v="0"/>
    <s v="1G6KD57Y38U017632"/>
    <s v="Bosco Group"/>
    <n v="816"/>
    <s v="Argentina"/>
    <s v="Suficiente Stock"/>
    <s v="Precio Regular"/>
    <s v="desconocido"/>
    <s v="Sin Datos"/>
    <n v="349"/>
    <s v="Febrero"/>
  </r>
  <r>
    <n v="975"/>
    <s v="Lamborghini"/>
    <s v="MurciÃ©lago"/>
    <n v="2003"/>
    <s v="Viejo"/>
    <x v="14"/>
    <n v="83343.73"/>
    <n v="17502.183299999997"/>
    <s v="2G4GY5GV7B9459648"/>
    <s v="Buckridge, Blanda and Abshire"/>
    <n v="2543"/>
    <s v="Comoros"/>
    <s v="Suficiente Stock"/>
    <s v="Precio Regular"/>
    <s v="desconocido"/>
    <s v="Sin Datos"/>
    <n v="263"/>
    <s v="Marzo"/>
  </r>
  <r>
    <n v="976"/>
    <s v="BMW"/>
    <s v="7 Series"/>
    <n v="1993"/>
    <s v="Nuevo"/>
    <x v="13"/>
    <n v="76302.789999999994"/>
    <n v="16023.585899999998"/>
    <s v="WAUHF78P56A415424"/>
    <s v="Kilback-Mosciski"/>
    <n v="2132"/>
    <s v="Mongolia"/>
    <s v="Suficiente Stock"/>
    <s v="Precio Regular"/>
    <s v="desconocido"/>
    <s v="Sin Datos"/>
    <n v="162"/>
    <s v="Abril"/>
  </r>
  <r>
    <n v="977"/>
    <s v="Jeep"/>
    <s v="Grand Cherokee"/>
    <n v="2007"/>
    <s v="Viejo"/>
    <x v="2"/>
    <n v="84351.27"/>
    <n v="0"/>
    <s v="WP0AA2A98DS519205"/>
    <s v="Brekke, Doyle and Prosacco"/>
    <n v="2358"/>
    <s v="Colombia"/>
    <s v="Suficiente Stock"/>
    <s v="Precio Regular"/>
    <s v="desconocido"/>
    <s v="Sin Datos"/>
    <n v="214"/>
    <s v="Mayo"/>
  </r>
  <r>
    <n v="978"/>
    <s v="Infiniti"/>
    <s v="G37"/>
    <n v="2010"/>
    <s v="Nuevo"/>
    <x v="0"/>
    <n v="71332.11"/>
    <n v="0"/>
    <s v="KMHHT6KD4DU237078"/>
    <s v="Cummerata LLC"/>
    <n v="1849"/>
    <s v="Belarus"/>
    <s v="Suficiente Stock"/>
    <s v="Precio Regular"/>
    <s v="desconocido"/>
    <s v="Sin Datos"/>
    <n v="268"/>
    <s v="Junio"/>
  </r>
  <r>
    <n v="979"/>
    <s v="GMC"/>
    <n v="3500"/>
    <n v="1994"/>
    <s v="Nuevo"/>
    <x v="7"/>
    <n v="120632.71"/>
    <n v="25332.8691"/>
    <s v="1G6DA67V990095810"/>
    <s v="Donnelly-Roberts"/>
    <n v="1805"/>
    <s v="New Zealand"/>
    <s v="Suficiente Stock"/>
    <s v="Precio Alto"/>
    <s v="desconocido"/>
    <s v="Sin Datos"/>
    <n v="62"/>
    <s v="Julio"/>
  </r>
  <r>
    <n v="980"/>
    <s v="Audi"/>
    <s v="Q7"/>
    <n v="2007"/>
    <s v="Viejo"/>
    <x v="15"/>
    <n v="104688.45"/>
    <n v="21984.574499999999"/>
    <s v="WVWAA7AJ8BW541766"/>
    <s v="Hoeger-Tromp"/>
    <n v="3523"/>
    <s v="Czech Republic"/>
    <s v="Suficiente Stock"/>
    <s v="Precio Alto"/>
    <s v="desconocido"/>
    <s v="Sin Datos"/>
    <n v="329"/>
    <s v="Agosto"/>
  </r>
  <r>
    <n v="981"/>
    <s v="Ford"/>
    <s v="Tempo"/>
    <n v="1986"/>
    <s v="Nuevo"/>
    <x v="15"/>
    <n v="57884.14"/>
    <n v="12155.669399999999"/>
    <s v="2C3CDXEJ7CH803761"/>
    <s v="Strosin-Jacobi"/>
    <n v="2558"/>
    <s v="Indonesia"/>
    <s v="Suficiente Stock"/>
    <s v="Precio Regular"/>
    <s v="desconocido"/>
    <s v="Sin Datos"/>
    <n v="103"/>
    <s v="Septiembre"/>
  </r>
  <r>
    <n v="982"/>
    <s v="Volkswagen"/>
    <s v="Eurovan"/>
    <n v="1994"/>
    <s v="Viejo"/>
    <x v="2"/>
    <n v="100357.2"/>
    <n v="21075.011999999999"/>
    <s v="1GD120EG6BF537438"/>
    <s v="Keeling-Walker"/>
    <n v="4947"/>
    <s v="Indonesia"/>
    <s v="Suficiente Stock"/>
    <s v="Precio Alto"/>
    <s v="desconocido"/>
    <s v="Sin Datos"/>
    <n v="130"/>
    <s v="Octubre"/>
  </r>
  <r>
    <n v="983"/>
    <s v="Chrysler"/>
    <s v="Town &amp; Country"/>
    <n v="2002"/>
    <s v="Viejo"/>
    <x v="0"/>
    <n v="95335.54"/>
    <n v="20020.463399999997"/>
    <s v="WAUNF78P18A044588"/>
    <s v="Yundt, Boyer and Howe"/>
    <n v="2198"/>
    <s v="Macedonia"/>
    <s v="Suficiente Stock"/>
    <s v="Precio Regular"/>
    <s v="desconocido"/>
    <s v="Sin Datos"/>
    <n v="439"/>
    <s v="Noviembre"/>
  </r>
  <r>
    <n v="984"/>
    <s v="Chrysler"/>
    <s v="300M"/>
    <n v="2004"/>
    <s v="Nuevo"/>
    <x v="5"/>
    <n v="46193.09"/>
    <n v="9700.5488999999998"/>
    <s v="JTEBU4BF3EK975976"/>
    <s v="Wolff, Ullrich and Erdman"/>
    <n v="4687"/>
    <s v="Poland"/>
    <s v="Suficiente Stock"/>
    <s v="Precio Regular"/>
    <s v="desconocido"/>
    <s v="Sin Datos"/>
    <n v="266"/>
    <s v="Diciembre"/>
  </r>
  <r>
    <n v="985"/>
    <s v="Toyota"/>
    <s v="Sienna"/>
    <n v="1999"/>
    <s v="Nuevo"/>
    <x v="18"/>
    <n v="100065.48"/>
    <n v="21013.750799999998"/>
    <s v="TRUDD38J281772581"/>
    <s v="Crooks, Jaskolski and Kling"/>
    <n v="811"/>
    <s v="Russia"/>
    <s v="Suficiente Stock"/>
    <s v="Precio Alto"/>
    <s v="desconocido"/>
    <s v="Sin Datos"/>
    <n v="186"/>
    <s v="Enero"/>
  </r>
  <r>
    <n v="986"/>
    <s v="Ford"/>
    <s v="E-Series"/>
    <n v="2012"/>
    <s v="Viejo"/>
    <x v="14"/>
    <n v="60113.09"/>
    <n v="12623.748899999999"/>
    <s v="5GAKRCED9BJ925757"/>
    <s v="Cruickshank-Gorczany"/>
    <n v="3670"/>
    <s v="China"/>
    <s v="Suficiente Stock"/>
    <s v="Precio Regular"/>
    <s v="desconocido"/>
    <s v="Sin Datos"/>
    <n v="162"/>
    <s v="Febrero"/>
  </r>
  <r>
    <n v="987"/>
    <s v="GMC"/>
    <s v="Savana 1500"/>
    <n v="2004"/>
    <s v="Nuevo"/>
    <x v="11"/>
    <n v="94782.11"/>
    <n v="19904.2431"/>
    <s v="1GYUCCEF2AR217838"/>
    <s v="Hammes-Ruecker"/>
    <n v="3728"/>
    <s v="Egypt"/>
    <s v="Suficiente Stock"/>
    <s v="Precio Regular"/>
    <s v="desconocido"/>
    <s v="Sin Datos"/>
    <n v="257"/>
    <s v="Marzo"/>
  </r>
  <r>
    <n v="988"/>
    <s v="Audi"/>
    <s v="TT"/>
    <n v="2006"/>
    <s v="Nuevo"/>
    <x v="8"/>
    <n v="100434.75"/>
    <n v="21091.297500000001"/>
    <s v="2B3CA4CD0AH635234"/>
    <s v="Treutel, Grimes and Ondricka"/>
    <n v="4121"/>
    <s v="China"/>
    <s v="Suficiente Stock"/>
    <s v="Precio Alto"/>
    <s v="desconocido"/>
    <s v="Sin Datos"/>
    <n v="327"/>
    <s v="Abril"/>
  </r>
  <r>
    <n v="989"/>
    <s v="Chevrolet"/>
    <s v="Sportvan G30"/>
    <n v="1996"/>
    <s v="Nuevo"/>
    <x v="8"/>
    <n v="134389.26"/>
    <n v="28221.744600000002"/>
    <s v="JTHBF5C27D5988595"/>
    <s v="Zieme Group"/>
    <n v="4473"/>
    <s v="Tunisia"/>
    <s v="Suficiente Stock"/>
    <s v="Precio Alto"/>
    <s v="desconocido"/>
    <s v="Sin Datos"/>
    <n v="113"/>
    <s v="Mayo"/>
  </r>
  <r>
    <n v="990"/>
    <s v="BMW"/>
    <n v="530"/>
    <n v="2002"/>
    <s v="Viejo"/>
    <x v="18"/>
    <n v="40975.93"/>
    <n v="8604.9452999999994"/>
    <s v="3MZBM1K74FM898487"/>
    <s v="Grant-Ullrich"/>
    <n v="2280"/>
    <s v="Thailand"/>
    <s v="Suficiente Stock"/>
    <s v="Precio Regular"/>
    <s v="desconocido"/>
    <s v="Sin Datos"/>
    <n v="367"/>
    <s v="Junio"/>
  </r>
  <r>
    <n v="991"/>
    <s v="Mercury"/>
    <s v="Sable"/>
    <n v="2003"/>
    <s v="Nuevo"/>
    <x v="5"/>
    <n v="85295.18"/>
    <n v="17911.987799999999"/>
    <s v="3FA6P0LU2FR447528"/>
    <s v="Quigley, Runolfsson and Blick"/>
    <n v="1168"/>
    <s v="Croatia"/>
    <s v="Suficiente Stock"/>
    <s v="Precio Regular"/>
    <s v="desconocido"/>
    <s v="Sin Datos"/>
    <n v="351"/>
    <s v="Julio"/>
  </r>
  <r>
    <n v="992"/>
    <s v="Chevrolet"/>
    <s v="Lumina"/>
    <n v="2001"/>
    <s v="Nuevo"/>
    <x v="11"/>
    <n v="91653.73"/>
    <n v="19247.283299999999"/>
    <s v="TRUTC28N041403482"/>
    <s v="Tillman-Daugherty"/>
    <n v="1888"/>
    <s v="Philippines"/>
    <s v="Suficiente Stock"/>
    <s v="Precio Regular"/>
    <s v="desconocido"/>
    <s v="Sin Datos"/>
    <n v="192"/>
    <s v="Agosto"/>
  </r>
  <r>
    <n v="993"/>
    <s v="Land Rover"/>
    <s v="LR3"/>
    <n v="2007"/>
    <s v="Nuevo"/>
    <x v="6"/>
    <n v="41417.69"/>
    <n v="8697.7149000000009"/>
    <s v="WVGAV7AX4CW067515"/>
    <s v="Harvey Group"/>
    <n v="2381"/>
    <s v="Philippines"/>
    <s v="Suficiente Stock"/>
    <s v="Precio Regular"/>
    <s v="desconocido"/>
    <s v="Sin Datos"/>
    <n v="540"/>
    <s v="Septiembre"/>
  </r>
  <r>
    <n v="994"/>
    <s v="MINI"/>
    <s v="Cooper"/>
    <n v="2005"/>
    <s v="Nuevo"/>
    <x v="14"/>
    <n v="72274.649999999994"/>
    <n v="15177.676499999998"/>
    <s v="WBAVB335X6P922944"/>
    <s v="Cronin Group"/>
    <n v="1988"/>
    <s v="Bangladesh"/>
    <s v="Suficiente Stock"/>
    <s v="Precio Regular"/>
    <s v="desconocido"/>
    <s v="Sin Datos"/>
    <n v="384"/>
    <s v="Octubre"/>
  </r>
  <r>
    <n v="995"/>
    <s v="Dodge"/>
    <s v="Grand Caravan"/>
    <n v="2002"/>
    <s v="Nuevo"/>
    <x v="14"/>
    <n v="106212.06"/>
    <n v="22304.532599999999"/>
    <s v="1N6BF0KX9FN092851"/>
    <s v="Corkery, Hermiston and McKenzie"/>
    <n v="3517"/>
    <s v="Russia"/>
    <s v="Suficiente Stock"/>
    <s v="Precio Alto"/>
    <s v="desconocido"/>
    <s v="Sin Datos"/>
    <n v="159"/>
    <s v="Noviembre"/>
  </r>
  <r>
    <n v="996"/>
    <s v="Mitsubishi"/>
    <s v="GTO"/>
    <n v="1997"/>
    <s v="Nuevo"/>
    <x v="6"/>
    <n v="20985.07"/>
    <n v="4406.8647000000001"/>
    <s v="WVGEG9BP2CD853458"/>
    <s v="Moen Group"/>
    <n v="55"/>
    <s v="Poland"/>
    <s v="Suficiente Stock"/>
    <s v="Precio Bajo"/>
    <s v="desconocido"/>
    <s v="Sin Datos"/>
    <n v="442"/>
    <s v="Diciembre"/>
  </r>
  <r>
    <n v="997"/>
    <s v="GMC"/>
    <s v="Vandura 3500"/>
    <n v="1992"/>
    <s v="Viejo"/>
    <x v="11"/>
    <n v="128017.37"/>
    <n v="26883.647699999998"/>
    <s v="SALAG2D41DA427608"/>
    <s v="Anderson-Jacobi"/>
    <n v="1215"/>
    <s v="Japan"/>
    <s v="Suficiente Stock"/>
    <s v="Precio Alto"/>
    <s v="desconocido"/>
    <s v="Sin Datos"/>
    <n v="126"/>
    <s v="Enero"/>
  </r>
  <r>
    <n v="998"/>
    <s v="Volvo"/>
    <n v="960"/>
    <n v="1992"/>
    <s v="Viejo"/>
    <x v="3"/>
    <n v="18857.68"/>
    <n v="3960.1127999999999"/>
    <s v="1G6DK5EV1A0677396"/>
    <s v="O'Keefe-Jacobi"/>
    <n v="2693"/>
    <s v="Philippines"/>
    <s v="Suficiente Stock"/>
    <s v="Precio Bajo"/>
    <s v="desconocido"/>
    <s v="Sin Datos"/>
    <n v="355"/>
    <s v="Febrero"/>
  </r>
  <r>
    <n v="999"/>
    <s v="Ford"/>
    <s v="Econoline E150"/>
    <n v="1995"/>
    <s v="Viejo"/>
    <x v="17"/>
    <n v="44879.07"/>
    <n v="9424.6046999999999"/>
    <s v="2G4GV5GV4D9944230"/>
    <s v="Kling Inc"/>
    <n v="1761"/>
    <s v="Australia"/>
    <s v="Suficiente Stock"/>
    <s v="Precio Regular"/>
    <s v="desconocido"/>
    <s v="Sin Datos"/>
    <n v="139"/>
    <s v="Marzo"/>
  </r>
  <r>
    <n v="1000"/>
    <s v="Honda"/>
    <s v="Insight"/>
    <n v="2010"/>
    <s v="Viejo"/>
    <x v="0"/>
    <n v="28151.01"/>
    <n v="5911.7120999999997"/>
    <s v="3D4PH9FG7BT883037"/>
    <s v="MacGyver-Torp"/>
    <n v="2293"/>
    <s v="Philippines"/>
    <s v="Suficiente Stock"/>
    <s v="Precio Bajo"/>
    <s v="desconocido"/>
    <s v="Sin Datos"/>
    <n v="228"/>
    <s v="Abril"/>
  </r>
  <r>
    <m/>
    <m/>
    <m/>
    <m/>
    <m/>
    <x v="19"/>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6632AC-C773-4156-803E-D9C34A8C0CCD}"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511" firstHeaderRow="1" firstDataRow="1" firstDataCol="1" rowPageCount="1" colPageCount="1"/>
  <pivotFields count="7">
    <pivotField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axis="axisPage" showAll="0">
      <items count="60">
        <item x="33"/>
        <item x="53"/>
        <item x="13"/>
        <item x="32"/>
        <item x="23"/>
        <item x="7"/>
        <item x="12"/>
        <item x="5"/>
        <item x="22"/>
        <item x="15"/>
        <item x="35"/>
        <item x="48"/>
        <item x="42"/>
        <item x="14"/>
        <item x="47"/>
        <item x="26"/>
        <item x="55"/>
        <item x="0"/>
        <item x="8"/>
        <item x="16"/>
        <item x="57"/>
        <item x="28"/>
        <item x="37"/>
        <item x="21"/>
        <item x="49"/>
        <item x="11"/>
        <item x="56"/>
        <item x="41"/>
        <item x="29"/>
        <item x="30"/>
        <item x="20"/>
        <item x="27"/>
        <item x="45"/>
        <item x="43"/>
        <item x="50"/>
        <item x="18"/>
        <item x="3"/>
        <item x="46"/>
        <item x="51"/>
        <item x="4"/>
        <item x="19"/>
        <item x="31"/>
        <item x="34"/>
        <item x="38"/>
        <item x="17"/>
        <item x="1"/>
        <item x="25"/>
        <item x="39"/>
        <item x="36"/>
        <item x="2"/>
        <item x="44"/>
        <item x="54"/>
        <item x="52"/>
        <item x="24"/>
        <item x="6"/>
        <item x="10"/>
        <item x="40"/>
        <item x="9"/>
        <item x="58"/>
        <item t="default"/>
      </items>
    </pivotField>
    <pivotField axis="axisRow" showAll="0">
      <items count="508">
        <item x="226"/>
        <item x="161"/>
        <item x="453"/>
        <item x="465"/>
        <item x="378"/>
        <item x="462"/>
        <item x="114"/>
        <item x="31"/>
        <item x="110"/>
        <item x="470"/>
        <item x="382"/>
        <item x="167"/>
        <item x="2"/>
        <item x="194"/>
        <item x="283"/>
        <item x="498"/>
        <item x="407"/>
        <item x="505"/>
        <item x="411"/>
        <item x="357"/>
        <item x="324"/>
        <item x="266"/>
        <item x="442"/>
        <item x="111"/>
        <item x="129"/>
        <item x="402"/>
        <item x="369"/>
        <item x="200"/>
        <item x="94"/>
        <item x="109"/>
        <item x="480"/>
        <item x="363"/>
        <item x="224"/>
        <item x="473"/>
        <item x="27"/>
        <item x="337"/>
        <item x="146"/>
        <item x="377"/>
        <item x="479"/>
        <item x="416"/>
        <item x="139"/>
        <item x="367"/>
        <item x="48"/>
        <item x="9"/>
        <item x="92"/>
        <item x="424"/>
        <item x="88"/>
        <item x="346"/>
        <item x="197"/>
        <item x="160"/>
        <item x="24"/>
        <item x="54"/>
        <item x="265"/>
        <item x="441"/>
        <item x="41"/>
        <item x="396"/>
        <item x="241"/>
        <item x="53"/>
        <item x="278"/>
        <item x="375"/>
        <item x="107"/>
        <item x="260"/>
        <item x="271"/>
        <item x="121"/>
        <item x="44"/>
        <item x="163"/>
        <item x="257"/>
        <item x="322"/>
        <item x="317"/>
        <item x="289"/>
        <item x="243"/>
        <item x="307"/>
        <item x="67"/>
        <item x="118"/>
        <item x="30"/>
        <item x="251"/>
        <item x="11"/>
        <item x="36"/>
        <item x="358"/>
        <item x="495"/>
        <item x="380"/>
        <item x="263"/>
        <item x="64"/>
        <item x="77"/>
        <item x="148"/>
        <item x="469"/>
        <item x="149"/>
        <item x="302"/>
        <item x="26"/>
        <item x="342"/>
        <item x="374"/>
        <item x="285"/>
        <item x="112"/>
        <item x="101"/>
        <item x="159"/>
        <item x="299"/>
        <item x="397"/>
        <item x="296"/>
        <item x="385"/>
        <item x="80"/>
        <item x="264"/>
        <item x="291"/>
        <item x="150"/>
        <item x="87"/>
        <item x="298"/>
        <item x="445"/>
        <item x="147"/>
        <item x="300"/>
        <item x="49"/>
        <item x="42"/>
        <item x="83"/>
        <item x="316"/>
        <item x="218"/>
        <item x="325"/>
        <item x="433"/>
        <item x="63"/>
        <item x="190"/>
        <item x="225"/>
        <item x="96"/>
        <item x="290"/>
        <item x="58"/>
        <item x="70"/>
        <item x="326"/>
        <item x="262"/>
        <item x="14"/>
        <item x="122"/>
        <item x="472"/>
        <item x="389"/>
        <item x="414"/>
        <item x="277"/>
        <item x="221"/>
        <item x="368"/>
        <item x="319"/>
        <item x="233"/>
        <item x="439"/>
        <item x="47"/>
        <item x="57"/>
        <item x="59"/>
        <item x="345"/>
        <item x="74"/>
        <item x="62"/>
        <item x="206"/>
        <item x="467"/>
        <item x="332"/>
        <item x="457"/>
        <item x="5"/>
        <item x="46"/>
        <item x="133"/>
        <item x="392"/>
        <item x="179"/>
        <item x="216"/>
        <item x="476"/>
        <item x="434"/>
        <item x="237"/>
        <item x="399"/>
        <item x="254"/>
        <item x="395"/>
        <item x="348"/>
        <item x="275"/>
        <item x="230"/>
        <item x="100"/>
        <item x="171"/>
        <item x="75"/>
        <item x="400"/>
        <item x="18"/>
        <item x="174"/>
        <item x="321"/>
        <item x="108"/>
        <item x="209"/>
        <item x="205"/>
        <item x="23"/>
        <item x="500"/>
        <item x="391"/>
        <item x="438"/>
        <item x="417"/>
        <item x="328"/>
        <item x="287"/>
        <item x="349"/>
        <item x="403"/>
        <item x="329"/>
        <item x="102"/>
        <item x="65"/>
        <item x="142"/>
        <item x="305"/>
        <item x="408"/>
        <item x="84"/>
        <item x="267"/>
        <item x="246"/>
        <item x="143"/>
        <item x="440"/>
        <item x="281"/>
        <item x="341"/>
        <item x="144"/>
        <item x="168"/>
        <item x="481"/>
        <item x="426"/>
        <item x="365"/>
        <item x="245"/>
        <item x="71"/>
        <item x="113"/>
        <item x="127"/>
        <item x="223"/>
        <item x="390"/>
        <item x="371"/>
        <item x="418"/>
        <item x="105"/>
        <item x="124"/>
        <item x="153"/>
        <item x="238"/>
        <item x="211"/>
        <item x="69"/>
        <item x="29"/>
        <item x="343"/>
        <item x="227"/>
        <item x="165"/>
        <item x="410"/>
        <item x="182"/>
        <item x="455"/>
        <item x="228"/>
        <item x="82"/>
        <item x="381"/>
        <item x="315"/>
        <item x="340"/>
        <item x="425"/>
        <item x="250"/>
        <item x="468"/>
        <item x="406"/>
        <item x="415"/>
        <item x="141"/>
        <item x="488"/>
        <item x="131"/>
        <item x="487"/>
        <item x="451"/>
        <item x="123"/>
        <item x="45"/>
        <item x="214"/>
        <item x="398"/>
        <item x="284"/>
        <item x="401"/>
        <item x="176"/>
        <item x="66"/>
        <item x="39"/>
        <item x="151"/>
        <item x="231"/>
        <item x="259"/>
        <item x="483"/>
        <item x="170"/>
        <item x="393"/>
        <item x="155"/>
        <item x="282"/>
        <item x="253"/>
        <item x="309"/>
        <item x="236"/>
        <item x="354"/>
        <item x="427"/>
        <item x="117"/>
        <item x="140"/>
        <item x="497"/>
        <item x="56"/>
        <item x="7"/>
        <item x="13"/>
        <item x="3"/>
        <item x="104"/>
        <item x="471"/>
        <item x="120"/>
        <item x="35"/>
        <item x="435"/>
        <item x="376"/>
        <item x="98"/>
        <item x="126"/>
        <item x="240"/>
        <item x="421"/>
        <item x="293"/>
        <item x="412"/>
        <item x="444"/>
        <item x="248"/>
        <item x="242"/>
        <item x="475"/>
        <item x="235"/>
        <item x="261"/>
        <item x="431"/>
        <item x="185"/>
        <item x="247"/>
        <item x="220"/>
        <item x="186"/>
        <item x="333"/>
        <item x="463"/>
        <item x="215"/>
        <item x="294"/>
        <item x="249"/>
        <item x="201"/>
        <item x="157"/>
        <item x="213"/>
        <item x="78"/>
        <item x="119"/>
        <item x="304"/>
        <item x="97"/>
        <item x="420"/>
        <item x="295"/>
        <item x="136"/>
        <item x="409"/>
        <item x="372"/>
        <item x="162"/>
        <item x="33"/>
        <item x="178"/>
        <item x="51"/>
        <item x="310"/>
        <item x="68"/>
        <item x="449"/>
        <item x="207"/>
        <item x="447"/>
        <item x="181"/>
        <item x="103"/>
        <item x="386"/>
        <item x="202"/>
        <item x="106"/>
        <item x="306"/>
        <item x="454"/>
        <item x="180"/>
        <item x="217"/>
        <item x="344"/>
        <item x="330"/>
        <item x="212"/>
        <item x="334"/>
        <item x="40"/>
        <item x="164"/>
        <item x="156"/>
        <item x="76"/>
        <item x="461"/>
        <item x="327"/>
        <item x="464"/>
        <item x="19"/>
        <item x="432"/>
        <item x="428"/>
        <item x="274"/>
        <item x="125"/>
        <item x="499"/>
        <item x="383"/>
        <item x="61"/>
        <item x="128"/>
        <item x="352"/>
        <item x="198"/>
        <item x="81"/>
        <item x="474"/>
        <item x="34"/>
        <item x="320"/>
        <item x="93"/>
        <item x="335"/>
        <item x="173"/>
        <item x="313"/>
        <item x="258"/>
        <item x="89"/>
        <item x="323"/>
        <item x="166"/>
        <item x="193"/>
        <item x="12"/>
        <item x="360"/>
        <item x="459"/>
        <item x="43"/>
        <item x="286"/>
        <item x="195"/>
        <item x="130"/>
        <item x="419"/>
        <item x="339"/>
        <item x="154"/>
        <item x="232"/>
        <item x="115"/>
        <item x="196"/>
        <item x="356"/>
        <item x="252"/>
        <item x="184"/>
        <item x="91"/>
        <item x="273"/>
        <item x="90"/>
        <item x="72"/>
        <item x="204"/>
        <item x="361"/>
        <item x="388"/>
        <item x="301"/>
        <item x="50"/>
        <item x="279"/>
        <item x="10"/>
        <item x="318"/>
        <item x="404"/>
        <item x="85"/>
        <item x="234"/>
        <item x="489"/>
        <item x="203"/>
        <item x="450"/>
        <item x="353"/>
        <item x="60"/>
        <item x="502"/>
        <item x="38"/>
        <item x="297"/>
        <item x="15"/>
        <item x="452"/>
        <item x="272"/>
        <item x="22"/>
        <item x="8"/>
        <item x="73"/>
        <item x="362"/>
        <item x="373"/>
        <item x="448"/>
        <item x="288"/>
        <item x="436"/>
        <item x="484"/>
        <item x="482"/>
        <item x="308"/>
        <item x="199"/>
        <item x="169"/>
        <item x="138"/>
        <item x="503"/>
        <item x="493"/>
        <item x="32"/>
        <item x="145"/>
        <item x="55"/>
        <item x="4"/>
        <item x="79"/>
        <item x="477"/>
        <item x="21"/>
        <item x="422"/>
        <item x="350"/>
        <item x="331"/>
        <item x="86"/>
        <item x="210"/>
        <item x="255"/>
        <item x="280"/>
        <item x="494"/>
        <item x="183"/>
        <item x="244"/>
        <item x="188"/>
        <item x="478"/>
        <item x="379"/>
        <item x="312"/>
        <item x="268"/>
        <item x="1"/>
        <item x="492"/>
        <item x="485"/>
        <item x="347"/>
        <item x="256"/>
        <item x="158"/>
        <item x="0"/>
        <item x="116"/>
        <item x="137"/>
        <item x="501"/>
        <item x="338"/>
        <item x="219"/>
        <item x="135"/>
        <item x="491"/>
        <item x="423"/>
        <item x="430"/>
        <item x="355"/>
        <item x="270"/>
        <item x="189"/>
        <item x="276"/>
        <item x="443"/>
        <item x="496"/>
        <item x="6"/>
        <item x="99"/>
        <item x="364"/>
        <item x="311"/>
        <item x="20"/>
        <item x="504"/>
        <item x="37"/>
        <item x="292"/>
        <item x="405"/>
        <item x="172"/>
        <item x="17"/>
        <item x="16"/>
        <item x="25"/>
        <item x="490"/>
        <item x="222"/>
        <item x="370"/>
        <item x="95"/>
        <item x="351"/>
        <item x="187"/>
        <item x="175"/>
        <item x="384"/>
        <item x="460"/>
        <item x="192"/>
        <item x="458"/>
        <item x="132"/>
        <item x="229"/>
        <item x="387"/>
        <item x="134"/>
        <item x="314"/>
        <item x="191"/>
        <item x="336"/>
        <item x="437"/>
        <item x="394"/>
        <item x="303"/>
        <item x="446"/>
        <item x="177"/>
        <item x="239"/>
        <item x="466"/>
        <item x="269"/>
        <item x="486"/>
        <item x="429"/>
        <item x="359"/>
        <item x="52"/>
        <item x="28"/>
        <item x="413"/>
        <item x="152"/>
        <item x="456"/>
        <item x="208"/>
        <item x="366"/>
        <item x="506"/>
        <item t="default"/>
      </items>
    </pivotField>
    <pivotField showAll="0"/>
    <pivotField showAll="0">
      <items count="4">
        <item x="0"/>
        <item x="1"/>
        <item x="2"/>
        <item t="default"/>
      </items>
    </pivotField>
    <pivotField showAll="0">
      <items count="21">
        <item x="10"/>
        <item x="8"/>
        <item x="16"/>
        <item x="9"/>
        <item x="6"/>
        <item x="13"/>
        <item x="15"/>
        <item x="11"/>
        <item x="17"/>
        <item x="12"/>
        <item x="7"/>
        <item x="4"/>
        <item x="3"/>
        <item x="2"/>
        <item x="14"/>
        <item x="0"/>
        <item x="5"/>
        <item x="1"/>
        <item x="18"/>
        <item x="19"/>
        <item t="default"/>
      </items>
    </pivotField>
    <pivotField dataField="1" showAll="0">
      <items count="1002">
        <item x="913"/>
        <item x="541"/>
        <item x="8"/>
        <item x="9"/>
        <item x="11"/>
        <item x="931"/>
        <item x="529"/>
        <item x="515"/>
        <item x="755"/>
        <item x="717"/>
        <item x="362"/>
        <item x="14"/>
        <item x="653"/>
        <item x="777"/>
        <item x="786"/>
        <item x="571"/>
        <item x="146"/>
        <item x="831"/>
        <item x="251"/>
        <item x="514"/>
        <item x="672"/>
        <item x="804"/>
        <item x="764"/>
        <item x="760"/>
        <item x="828"/>
        <item x="826"/>
        <item x="997"/>
        <item x="189"/>
        <item x="593"/>
        <item x="944"/>
        <item x="739"/>
        <item x="865"/>
        <item x="61"/>
        <item x="319"/>
        <item x="833"/>
        <item x="671"/>
        <item x="773"/>
        <item x="923"/>
        <item x="451"/>
        <item x="320"/>
        <item x="453"/>
        <item x="284"/>
        <item x="287"/>
        <item x="129"/>
        <item x="130"/>
        <item x="278"/>
        <item x="108"/>
        <item x="953"/>
        <item x="78"/>
        <item x="955"/>
        <item x="995"/>
        <item x="585"/>
        <item x="720"/>
        <item x="476"/>
        <item x="334"/>
        <item x="429"/>
        <item x="680"/>
        <item x="469"/>
        <item x="89"/>
        <item x="44"/>
        <item x="506"/>
        <item x="572"/>
        <item x="479"/>
        <item x="920"/>
        <item x="961"/>
        <item x="921"/>
        <item x="187"/>
        <item x="792"/>
        <item x="951"/>
        <item x="846"/>
        <item x="423"/>
        <item x="308"/>
        <item x="397"/>
        <item x="305"/>
        <item x="344"/>
        <item x="891"/>
        <item x="770"/>
        <item x="567"/>
        <item x="438"/>
        <item x="510"/>
        <item x="915"/>
        <item x="898"/>
        <item x="283"/>
        <item x="652"/>
        <item x="226"/>
        <item x="96"/>
        <item x="161"/>
        <item x="505"/>
        <item x="390"/>
        <item x="369"/>
        <item x="299"/>
        <item x="517"/>
        <item x="193"/>
        <item x="869"/>
        <item x="449"/>
        <item x="286"/>
        <item x="768"/>
        <item x="247"/>
        <item x="86"/>
        <item x="162"/>
        <item x="843"/>
        <item x="641"/>
        <item x="518"/>
        <item x="605"/>
        <item x="498"/>
        <item x="999"/>
        <item x="960"/>
        <item x="648"/>
        <item x="150"/>
        <item x="55"/>
        <item x="683"/>
        <item x="392"/>
        <item x="177"/>
        <item x="43"/>
        <item x="493"/>
        <item x="597"/>
        <item x="337"/>
        <item x="406"/>
        <item x="463"/>
        <item x="733"/>
        <item x="596"/>
        <item x="288"/>
        <item x="870"/>
        <item x="342"/>
        <item x="521"/>
        <item x="883"/>
        <item x="576"/>
        <item x="222"/>
        <item x="112"/>
        <item x="216"/>
        <item x="53"/>
        <item x="935"/>
        <item x="894"/>
        <item x="553"/>
        <item x="690"/>
        <item x="339"/>
        <item x="866"/>
        <item x="403"/>
        <item x="703"/>
        <item x="513"/>
        <item x="851"/>
        <item x="606"/>
        <item x="709"/>
        <item x="531"/>
        <item x="668"/>
        <item x="280"/>
        <item x="814"/>
        <item x="847"/>
        <item x="909"/>
        <item x="794"/>
        <item x="713"/>
        <item x="419"/>
        <item x="324"/>
        <item x="255"/>
        <item x="893"/>
        <item x="801"/>
        <item x="238"/>
        <item x="125"/>
        <item x="391"/>
        <item x="507"/>
        <item x="963"/>
        <item x="911"/>
        <item x="887"/>
        <item x="714"/>
        <item x="321"/>
        <item x="634"/>
        <item x="458"/>
        <item x="307"/>
        <item x="361"/>
        <item x="602"/>
        <item x="474"/>
        <item x="790"/>
        <item x="250"/>
        <item x="212"/>
        <item x="98"/>
        <item x="654"/>
        <item x="947"/>
        <item x="393"/>
        <item x="220"/>
        <item x="396"/>
        <item x="808"/>
        <item x="916"/>
        <item x="582"/>
        <item x="383"/>
        <item x="621"/>
        <item x="954"/>
        <item x="359"/>
        <item x="484"/>
        <item x="246"/>
        <item x="17"/>
        <item x="970"/>
        <item x="772"/>
        <item x="434"/>
        <item x="676"/>
        <item x="265"/>
        <item x="58"/>
        <item x="630"/>
        <item x="734"/>
        <item x="345"/>
        <item x="688"/>
        <item x="675"/>
        <item x="574"/>
        <item x="114"/>
        <item x="373"/>
        <item x="824"/>
        <item x="16"/>
        <item x="989"/>
        <item x="35"/>
        <item x="445"/>
        <item x="917"/>
        <item x="497"/>
        <item x="992"/>
        <item x="812"/>
        <item x="604"/>
        <item x="747"/>
        <item x="425"/>
        <item x="117"/>
        <item x="240"/>
        <item x="264"/>
        <item x="813"/>
        <item x="69"/>
        <item x="670"/>
        <item x="400"/>
        <item x="346"/>
        <item x="617"/>
        <item x="637"/>
        <item x="481"/>
        <item x="475"/>
        <item x="48"/>
        <item x="205"/>
        <item x="577"/>
        <item x="275"/>
        <item x="440"/>
        <item x="998"/>
        <item x="879"/>
        <item x="140"/>
        <item x="820"/>
        <item x="258"/>
        <item x="612"/>
        <item x="967"/>
        <item x="131"/>
        <item x="395"/>
        <item x="472"/>
        <item x="771"/>
        <item x="52"/>
        <item x="983"/>
        <item x="102"/>
        <item x="169"/>
        <item x="372"/>
        <item x="486"/>
        <item x="537"/>
        <item x="844"/>
        <item x="276"/>
        <item x="839"/>
        <item x="137"/>
        <item x="316"/>
        <item x="549"/>
        <item x="785"/>
        <item x="75"/>
        <item x="27"/>
        <item x="779"/>
        <item x="568"/>
        <item x="87"/>
        <item x="381"/>
        <item x="32"/>
        <item x="56"/>
        <item x="51"/>
        <item x="965"/>
        <item x="877"/>
        <item x="780"/>
        <item x="160"/>
        <item x="253"/>
        <item x="929"/>
        <item x="534"/>
        <item x="186"/>
        <item x="607"/>
        <item x="678"/>
        <item x="545"/>
        <item x="97"/>
        <item x="592"/>
        <item x="544"/>
        <item x="744"/>
        <item x="609"/>
        <item x="892"/>
        <item x="805"/>
        <item x="928"/>
        <item x="124"/>
        <item x="740"/>
        <item x="80"/>
        <item x="528"/>
        <item x="271"/>
        <item x="293"/>
        <item x="179"/>
        <item x="705"/>
        <item x="333"/>
        <item x="103"/>
        <item x="282"/>
        <item x="749"/>
        <item x="737"/>
        <item x="692"/>
        <item x="746"/>
        <item x="263"/>
        <item x="262"/>
        <item x="945"/>
        <item x="229"/>
        <item x="171"/>
        <item x="363"/>
        <item x="106"/>
        <item x="735"/>
        <item x="277"/>
        <item x="551"/>
        <item x="489"/>
        <item x="353"/>
        <item x="237"/>
        <item x="756"/>
        <item x="890"/>
        <item x="578"/>
        <item x="907"/>
        <item x="473"/>
        <item x="810"/>
        <item x="207"/>
        <item x="876"/>
        <item x="971"/>
        <item x="557"/>
        <item x="325"/>
        <item x="38"/>
        <item x="133"/>
        <item x="349"/>
        <item x="583"/>
        <item x="950"/>
        <item x="28"/>
        <item x="818"/>
        <item x="809"/>
        <item x="601"/>
        <item x="188"/>
        <item x="101"/>
        <item x="972"/>
        <item x="727"/>
        <item x="949"/>
        <item x="219"/>
        <item x="638"/>
        <item x="374"/>
        <item x="956"/>
        <item x="21"/>
        <item x="968"/>
        <item x="519"/>
        <item x="778"/>
        <item x="897"/>
        <item x="215"/>
        <item x="127"/>
        <item x="659"/>
        <item x="980"/>
        <item x="603"/>
        <item x="882"/>
        <item x="492"/>
        <item x="853"/>
        <item x="973"/>
        <item x="119"/>
        <item x="310"/>
        <item x="296"/>
        <item x="918"/>
        <item x="640"/>
        <item x="418"/>
        <item x="368"/>
        <item x="906"/>
        <item x="832"/>
        <item x="508"/>
        <item x="985"/>
        <item x="589"/>
        <item x="142"/>
        <item x="279"/>
        <item x="487"/>
        <item x="341"/>
        <item x="878"/>
        <item x="536"/>
        <item x="413"/>
        <item x="443"/>
        <item x="942"/>
        <item x="375"/>
        <item x="256"/>
        <item x="122"/>
        <item x="830"/>
        <item x="70"/>
        <item x="144"/>
        <item x="684"/>
        <item x="195"/>
        <item x="477"/>
        <item x="371"/>
        <item x="331"/>
        <item x="164"/>
        <item x="825"/>
        <item x="782"/>
        <item x="639"/>
        <item x="190"/>
        <item x="660"/>
        <item x="580"/>
        <item x="65"/>
        <item x="556"/>
        <item x="807"/>
        <item x="700"/>
        <item x="147"/>
        <item x="184"/>
        <item x="864"/>
        <item x="710"/>
        <item x="644"/>
        <item x="354"/>
        <item x="2"/>
        <item x="132"/>
        <item x="234"/>
        <item x="902"/>
        <item x="377"/>
        <item x="109"/>
        <item x="311"/>
        <item x="745"/>
        <item x="151"/>
        <item x="157"/>
        <item x="752"/>
        <item x="326"/>
        <item x="206"/>
        <item x="937"/>
        <item x="116"/>
        <item x="266"/>
        <item x="134"/>
        <item x="478"/>
        <item x="622"/>
        <item x="516"/>
        <item x="625"/>
        <item x="532"/>
        <item x="233"/>
        <item x="546"/>
        <item x="500"/>
        <item x="365"/>
        <item x="781"/>
        <item x="925"/>
        <item x="748"/>
        <item x="677"/>
        <item x="218"/>
        <item x="643"/>
        <item x="861"/>
        <item x="149"/>
        <item x="409"/>
        <item x="736"/>
        <item x="1"/>
        <item x="754"/>
        <item x="468"/>
        <item x="919"/>
        <item x="977"/>
        <item x="290"/>
        <item x="380"/>
        <item x="520"/>
        <item x="895"/>
        <item x="181"/>
        <item x="389"/>
        <item x="631"/>
        <item x="993"/>
        <item x="210"/>
        <item x="666"/>
        <item x="441"/>
        <item x="642"/>
        <item x="769"/>
        <item x="495"/>
        <item x="49"/>
        <item x="113"/>
        <item x="594"/>
        <item x="243"/>
        <item x="230"/>
        <item x="235"/>
        <item x="428"/>
        <item x="674"/>
        <item x="561"/>
        <item x="261"/>
        <item x="355"/>
        <item x="850"/>
        <item x="166"/>
        <item x="862"/>
        <item x="93"/>
        <item x="199"/>
        <item x="385"/>
        <item x="789"/>
        <item x="426"/>
        <item x="442"/>
        <item x="382"/>
        <item x="63"/>
        <item x="304"/>
        <item x="650"/>
        <item x="559"/>
        <item x="975"/>
        <item x="254"/>
        <item x="436"/>
        <item x="404"/>
        <item x="464"/>
        <item x="485"/>
        <item x="774"/>
        <item x="159"/>
        <item x="685"/>
        <item x="136"/>
        <item x="323"/>
        <item x="170"/>
        <item x="92"/>
        <item x="298"/>
        <item x="827"/>
        <item x="526"/>
        <item x="751"/>
        <item x="167"/>
        <item x="845"/>
        <item x="803"/>
        <item x="936"/>
        <item x="273"/>
        <item x="36"/>
        <item x="615"/>
        <item x="23"/>
        <item x="447"/>
        <item x="738"/>
        <item x="0"/>
        <item x="366"/>
        <item x="724"/>
        <item x="753"/>
        <item x="494"/>
        <item x="81"/>
        <item x="750"/>
        <item x="899"/>
        <item x="667"/>
        <item x="628"/>
        <item x="565"/>
        <item x="663"/>
        <item x="687"/>
        <item x="336"/>
        <item x="111"/>
        <item x="358"/>
        <item x="19"/>
        <item x="141"/>
        <item x="332"/>
        <item x="153"/>
        <item x="766"/>
        <item x="7"/>
        <item x="974"/>
        <item x="560"/>
        <item x="224"/>
        <item x="281"/>
        <item x="317"/>
        <item x="976"/>
        <item x="173"/>
        <item x="834"/>
        <item x="121"/>
        <item x="291"/>
        <item x="691"/>
        <item x="378"/>
        <item x="329"/>
        <item x="990"/>
        <item x="302"/>
        <item x="787"/>
        <item x="360"/>
        <item x="626"/>
        <item x="522"/>
        <item x="297"/>
        <item x="811"/>
        <item x="158"/>
        <item x="496"/>
        <item x="649"/>
        <item x="460"/>
        <item x="598"/>
        <item x="840"/>
        <item x="934"/>
        <item x="623"/>
        <item x="886"/>
        <item x="633"/>
        <item x="300"/>
        <item x="239"/>
        <item x="939"/>
        <item x="686"/>
        <item x="461"/>
        <item x="863"/>
        <item x="399"/>
        <item x="728"/>
        <item x="765"/>
        <item x="842"/>
        <item x="39"/>
        <item x="15"/>
        <item x="730"/>
        <item x="836"/>
        <item x="83"/>
        <item x="584"/>
        <item x="228"/>
        <item x="68"/>
        <item x="289"/>
        <item x="776"/>
        <item x="88"/>
        <item x="201"/>
        <item x="401"/>
        <item x="723"/>
        <item x="627"/>
        <item x="611"/>
        <item x="231"/>
        <item x="120"/>
        <item x="175"/>
        <item x="259"/>
        <item x="444"/>
        <item x="245"/>
        <item x="838"/>
        <item x="991"/>
        <item x="835"/>
        <item x="759"/>
        <item x="50"/>
        <item x="722"/>
        <item x="57"/>
        <item x="884"/>
        <item x="467"/>
        <item x="66"/>
        <item x="76"/>
        <item x="880"/>
        <item x="465"/>
        <item x="503"/>
        <item x="564"/>
        <item x="873"/>
        <item x="802"/>
        <item x="236"/>
        <item x="958"/>
        <item x="757"/>
        <item x="732"/>
        <item x="986"/>
        <item x="430"/>
        <item x="783"/>
        <item x="523"/>
        <item x="871"/>
        <item x="872"/>
        <item x="328"/>
        <item x="982"/>
        <item x="227"/>
        <item x="386"/>
        <item x="330"/>
        <item x="5"/>
        <item x="912"/>
        <item x="624"/>
        <item x="405"/>
        <item x="470"/>
        <item x="34"/>
        <item x="4"/>
        <item x="854"/>
        <item x="431"/>
        <item x="762"/>
        <item x="165"/>
        <item x="139"/>
        <item x="501"/>
        <item x="938"/>
        <item x="402"/>
        <item x="681"/>
        <item x="94"/>
        <item x="126"/>
        <item x="99"/>
        <item x="729"/>
        <item x="932"/>
        <item x="718"/>
        <item x="966"/>
        <item x="18"/>
        <item x="303"/>
        <item x="185"/>
        <item x="433"/>
        <item x="196"/>
        <item x="530"/>
        <item x="90"/>
        <item x="192"/>
        <item x="969"/>
        <item x="416"/>
        <item x="270"/>
        <item x="364"/>
        <item x="896"/>
        <item x="415"/>
        <item x="183"/>
        <item x="547"/>
        <item x="619"/>
        <item x="570"/>
        <item x="984"/>
        <item x="459"/>
        <item x="981"/>
        <item x="987"/>
        <item x="191"/>
        <item x="719"/>
        <item x="620"/>
        <item x="566"/>
        <item x="312"/>
        <item x="587"/>
        <item x="335"/>
        <item x="135"/>
        <item x="59"/>
        <item x="669"/>
        <item x="217"/>
        <item x="67"/>
        <item x="107"/>
        <item x="855"/>
        <item x="502"/>
        <item x="72"/>
        <item x="721"/>
        <item x="356"/>
        <item x="979"/>
        <item x="24"/>
        <item x="268"/>
        <item x="509"/>
        <item x="40"/>
        <item x="815"/>
        <item x="260"/>
        <item x="694"/>
        <item x="994"/>
        <item x="73"/>
        <item x="25"/>
        <item x="829"/>
        <item x="699"/>
        <item x="450"/>
        <item x="655"/>
        <item x="859"/>
        <item x="665"/>
        <item x="318"/>
        <item x="211"/>
        <item x="795"/>
        <item x="213"/>
        <item x="569"/>
        <item x="452"/>
        <item x="563"/>
        <item x="33"/>
        <item x="85"/>
        <item x="47"/>
        <item x="252"/>
        <item x="881"/>
        <item x="221"/>
        <item x="868"/>
        <item x="511"/>
        <item x="242"/>
        <item x="821"/>
        <item x="446"/>
        <item x="647"/>
        <item x="614"/>
        <item x="706"/>
        <item x="200"/>
        <item x="348"/>
        <item x="716"/>
        <item x="223"/>
        <item x="856"/>
        <item x="338"/>
        <item x="448"/>
        <item x="306"/>
        <item x="763"/>
        <item x="930"/>
        <item x="697"/>
        <item x="823"/>
        <item x="817"/>
        <item x="600"/>
        <item x="682"/>
        <item x="105"/>
        <item x="689"/>
        <item x="138"/>
        <item x="952"/>
        <item x="651"/>
        <item x="957"/>
        <item x="646"/>
        <item x="285"/>
        <item x="115"/>
        <item x="295"/>
        <item x="62"/>
        <item x="695"/>
        <item x="635"/>
        <item x="588"/>
        <item x="315"/>
        <item x="533"/>
        <item x="427"/>
        <item x="743"/>
        <item x="74"/>
        <item x="948"/>
        <item x="309"/>
        <item x="148"/>
        <item x="595"/>
        <item x="959"/>
        <item x="726"/>
        <item x="347"/>
        <item x="439"/>
        <item x="367"/>
        <item x="322"/>
        <item x="12"/>
        <item x="857"/>
        <item x="482"/>
        <item x="208"/>
        <item x="696"/>
        <item x="435"/>
        <item x="26"/>
        <item x="128"/>
        <item x="45"/>
        <item x="701"/>
        <item x="31"/>
        <item x="350"/>
        <item x="943"/>
        <item x="10"/>
        <item x="712"/>
        <item x="784"/>
        <item x="618"/>
        <item x="657"/>
        <item x="180"/>
        <item x="176"/>
        <item x="539"/>
        <item x="837"/>
        <item x="340"/>
        <item x="462"/>
        <item x="64"/>
        <item x="964"/>
        <item x="798"/>
        <item x="841"/>
        <item x="480"/>
        <item x="424"/>
        <item x="796"/>
        <item x="143"/>
        <item x="60"/>
        <item x="343"/>
        <item x="885"/>
        <item x="599"/>
        <item x="554"/>
        <item x="411"/>
        <item x="274"/>
        <item x="632"/>
        <item x="978"/>
        <item x="387"/>
        <item x="775"/>
        <item x="327"/>
        <item x="616"/>
        <item x="926"/>
        <item x="437"/>
        <item x="123"/>
        <item x="13"/>
        <item x="118"/>
        <item x="535"/>
        <item x="100"/>
        <item x="591"/>
        <item x="901"/>
        <item x="42"/>
        <item x="822"/>
        <item x="457"/>
        <item x="95"/>
        <item x="573"/>
        <item x="504"/>
        <item x="466"/>
        <item x="889"/>
        <item x="662"/>
        <item x="858"/>
        <item x="550"/>
        <item x="900"/>
        <item x="384"/>
        <item x="761"/>
        <item x="933"/>
        <item x="491"/>
        <item x="267"/>
        <item x="357"/>
        <item x="41"/>
        <item x="198"/>
        <item x="351"/>
        <item x="788"/>
        <item x="914"/>
        <item x="314"/>
        <item x="702"/>
        <item x="590"/>
        <item x="636"/>
        <item x="379"/>
        <item x="874"/>
        <item x="741"/>
        <item x="203"/>
        <item x="376"/>
        <item x="962"/>
        <item x="656"/>
        <item x="996"/>
        <item x="370"/>
        <item x="664"/>
        <item x="414"/>
        <item x="204"/>
        <item x="152"/>
        <item x="524"/>
        <item x="182"/>
        <item x="79"/>
        <item x="658"/>
        <item x="29"/>
        <item x="800"/>
        <item x="927"/>
        <item x="704"/>
        <item x="168"/>
        <item x="214"/>
        <item x="924"/>
        <item x="608"/>
        <item x="37"/>
        <item x="512"/>
        <item x="715"/>
        <item x="562"/>
        <item x="46"/>
        <item x="202"/>
        <item x="499"/>
        <item x="110"/>
        <item x="661"/>
        <item x="767"/>
        <item x="548"/>
        <item x="806"/>
        <item x="209"/>
        <item x="852"/>
        <item x="421"/>
        <item x="22"/>
        <item x="791"/>
        <item x="579"/>
        <item x="488"/>
        <item x="581"/>
        <item x="172"/>
        <item x="988"/>
        <item x="163"/>
        <item x="816"/>
        <item x="708"/>
        <item x="698"/>
        <item x="552"/>
        <item x="422"/>
        <item x="71"/>
        <item x="610"/>
        <item x="30"/>
        <item x="693"/>
        <item x="455"/>
        <item x="197"/>
        <item x="903"/>
        <item x="875"/>
        <item x="84"/>
        <item x="793"/>
        <item x="454"/>
        <item x="849"/>
        <item x="799"/>
        <item x="156"/>
        <item x="888"/>
        <item x="575"/>
        <item x="241"/>
        <item x="394"/>
        <item x="410"/>
        <item x="922"/>
        <item x="860"/>
        <item x="543"/>
        <item x="538"/>
        <item x="797"/>
        <item x="178"/>
        <item x="91"/>
        <item x="673"/>
        <item x="154"/>
        <item x="225"/>
        <item x="269"/>
        <item x="388"/>
        <item x="629"/>
        <item x="194"/>
        <item x="758"/>
        <item x="940"/>
        <item x="3"/>
        <item x="645"/>
        <item x="292"/>
        <item x="272"/>
        <item x="867"/>
        <item x="412"/>
        <item x="417"/>
        <item x="408"/>
        <item x="742"/>
        <item x="471"/>
        <item x="77"/>
        <item x="558"/>
        <item x="313"/>
        <item x="542"/>
        <item x="707"/>
        <item x="432"/>
        <item x="54"/>
        <item x="257"/>
        <item x="398"/>
        <item x="407"/>
        <item x="6"/>
        <item x="525"/>
        <item x="848"/>
        <item x="490"/>
        <item x="910"/>
        <item x="904"/>
        <item x="679"/>
        <item x="613"/>
        <item x="725"/>
        <item x="586"/>
        <item x="420"/>
        <item x="456"/>
        <item x="82"/>
        <item x="352"/>
        <item x="905"/>
        <item x="244"/>
        <item x="731"/>
        <item x="941"/>
        <item x="20"/>
        <item x="555"/>
        <item x="155"/>
        <item x="483"/>
        <item x="294"/>
        <item x="301"/>
        <item x="104"/>
        <item x="145"/>
        <item x="946"/>
        <item x="819"/>
        <item x="527"/>
        <item x="248"/>
        <item x="711"/>
        <item x="540"/>
        <item x="908"/>
        <item x="232"/>
        <item x="249"/>
        <item x="174"/>
        <item x="1000"/>
        <item t="default"/>
      </items>
    </pivotField>
  </pivotFields>
  <rowFields count="1">
    <field x="2"/>
  </rowFields>
  <rowItems count="5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t="grand">
      <x/>
    </i>
  </rowItems>
  <colItems count="1">
    <i/>
  </colItems>
  <pageFields count="1">
    <pageField fld="1" hier="-1"/>
  </pageFields>
  <dataFields count="1">
    <dataField name="Sum of Precio_Base" fld="6" baseField="2"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35B33B-29AF-4CE1-9242-57574CABE86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
  <location ref="G3:H52" firstHeaderRow="1" firstDataRow="1" firstDataCol="1"/>
  <pivotFields count="2">
    <pivotField axis="axisRow" showAll="0">
      <items count="49">
        <item x="44"/>
        <item x="46"/>
        <item x="36"/>
        <item x="37"/>
        <item x="38"/>
        <item x="23"/>
        <item x="40"/>
        <item x="27"/>
        <item x="34"/>
        <item x="42"/>
        <item x="43"/>
        <item x="41"/>
        <item x="35"/>
        <item x="45"/>
        <item x="33"/>
        <item x="32"/>
        <item x="39"/>
        <item x="5"/>
        <item x="28"/>
        <item x="26"/>
        <item x="30"/>
        <item x="8"/>
        <item x="24"/>
        <item x="29"/>
        <item x="21"/>
        <item x="18"/>
        <item x="4"/>
        <item x="3"/>
        <item x="13"/>
        <item x="25"/>
        <item x="11"/>
        <item x="2"/>
        <item x="7"/>
        <item x="9"/>
        <item x="14"/>
        <item x="31"/>
        <item x="17"/>
        <item x="0"/>
        <item x="12"/>
        <item x="22"/>
        <item x="20"/>
        <item x="1"/>
        <item x="6"/>
        <item x="16"/>
        <item x="19"/>
        <item x="15"/>
        <item x="10"/>
        <item x="47"/>
        <item t="default"/>
      </items>
    </pivotField>
    <pivotField dataField="1" showAll="0">
      <items count="4">
        <item x="0"/>
        <item x="1"/>
        <item x="2"/>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Count of Nuevo o Viejo" fld="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C1F5C0-DEEA-4CF7-B4ED-ABEF5C9E037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3:F52" firstHeaderRow="1" firstDataRow="1" firstDataCol="1"/>
  <pivotFields count="2">
    <pivotField axis="axisRow" showAll="0">
      <items count="49">
        <item x="44"/>
        <item x="46"/>
        <item x="36"/>
        <item x="37"/>
        <item x="38"/>
        <item x="23"/>
        <item x="40"/>
        <item x="27"/>
        <item x="34"/>
        <item x="42"/>
        <item x="43"/>
        <item x="41"/>
        <item x="35"/>
        <item x="45"/>
        <item x="33"/>
        <item x="32"/>
        <item x="39"/>
        <item x="5"/>
        <item x="28"/>
        <item x="26"/>
        <item x="30"/>
        <item x="8"/>
        <item x="24"/>
        <item x="29"/>
        <item x="21"/>
        <item x="18"/>
        <item x="4"/>
        <item x="3"/>
        <item x="13"/>
        <item x="25"/>
        <item x="11"/>
        <item x="2"/>
        <item x="7"/>
        <item x="9"/>
        <item x="14"/>
        <item x="31"/>
        <item x="17"/>
        <item x="0"/>
        <item x="12"/>
        <item x="22"/>
        <item x="20"/>
        <item x="1"/>
        <item x="6"/>
        <item x="16"/>
        <item x="19"/>
        <item x="15"/>
        <item x="10"/>
        <item x="47"/>
        <item t="default"/>
      </items>
    </pivotField>
    <pivotField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F17F62-E449-47AE-8232-ED0CE3F2F9DB}" name="PivotTable2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O3:P24" firstHeaderRow="1" firstDataRow="1" firstDataCol="1"/>
  <pivotFields count="18">
    <pivotField showAll="0"/>
    <pivotField showAll="0"/>
    <pivotField showAll="0"/>
    <pivotField showAll="0"/>
    <pivotField showAll="0"/>
    <pivotField axis="axisRow" showAll="0">
      <items count="21">
        <item x="10"/>
        <item x="8"/>
        <item x="16"/>
        <item x="9"/>
        <item x="6"/>
        <item x="13"/>
        <item x="15"/>
        <item x="11"/>
        <item x="17"/>
        <item x="12"/>
        <item x="7"/>
        <item x="4"/>
        <item x="3"/>
        <item x="2"/>
        <item x="14"/>
        <item x="0"/>
        <item x="5"/>
        <item x="1"/>
        <item x="18"/>
        <item x="19"/>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5"/>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Total_stock" fld="10"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236E82-70AA-4C71-84A0-21CFA05F0A3C}"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335" firstHeaderRow="1" firstDataRow="1" firstDataCol="1"/>
  <pivotFields count="16">
    <pivotField showAll="0"/>
    <pivotField axis="axisRow" showAll="0">
      <items count="60">
        <item x="33"/>
        <item x="53"/>
        <item x="13"/>
        <item x="32"/>
        <item x="23"/>
        <item x="7"/>
        <item x="12"/>
        <item x="5"/>
        <item x="22"/>
        <item x="15"/>
        <item x="35"/>
        <item x="48"/>
        <item x="42"/>
        <item x="14"/>
        <item x="47"/>
        <item x="26"/>
        <item x="55"/>
        <item x="0"/>
        <item x="8"/>
        <item x="16"/>
        <item x="57"/>
        <item x="28"/>
        <item x="37"/>
        <item x="21"/>
        <item x="49"/>
        <item x="11"/>
        <item x="56"/>
        <item x="41"/>
        <item x="29"/>
        <item x="30"/>
        <item x="20"/>
        <item x="27"/>
        <item x="45"/>
        <item x="43"/>
        <item x="50"/>
        <item x="18"/>
        <item x="3"/>
        <item x="46"/>
        <item x="51"/>
        <item x="4"/>
        <item x="19"/>
        <item x="31"/>
        <item x="34"/>
        <item x="38"/>
        <item x="17"/>
        <item x="1"/>
        <item x="25"/>
        <item x="39"/>
        <item x="36"/>
        <item x="2"/>
        <item x="44"/>
        <item x="54"/>
        <item x="52"/>
        <item x="24"/>
        <item x="6"/>
        <item x="10"/>
        <item x="40"/>
        <item x="9"/>
        <item x="58"/>
        <item t="default"/>
      </items>
    </pivotField>
    <pivotField dataField="1" showAll="0">
      <items count="508">
        <item x="226"/>
        <item x="161"/>
        <item x="453"/>
        <item x="465"/>
        <item x="378"/>
        <item x="462"/>
        <item x="114"/>
        <item x="31"/>
        <item x="110"/>
        <item x="470"/>
        <item x="382"/>
        <item x="167"/>
        <item x="2"/>
        <item x="194"/>
        <item x="283"/>
        <item x="498"/>
        <item x="407"/>
        <item x="505"/>
        <item x="411"/>
        <item x="357"/>
        <item x="324"/>
        <item x="266"/>
        <item x="442"/>
        <item x="111"/>
        <item x="129"/>
        <item x="402"/>
        <item x="369"/>
        <item x="200"/>
        <item x="94"/>
        <item x="109"/>
        <item x="480"/>
        <item x="363"/>
        <item x="224"/>
        <item x="473"/>
        <item x="27"/>
        <item x="337"/>
        <item x="146"/>
        <item x="377"/>
        <item x="479"/>
        <item x="416"/>
        <item x="139"/>
        <item x="367"/>
        <item x="48"/>
        <item x="9"/>
        <item x="92"/>
        <item x="424"/>
        <item x="88"/>
        <item x="346"/>
        <item x="197"/>
        <item x="160"/>
        <item x="24"/>
        <item x="54"/>
        <item x="265"/>
        <item x="441"/>
        <item x="41"/>
        <item x="396"/>
        <item x="241"/>
        <item x="53"/>
        <item x="278"/>
        <item x="375"/>
        <item x="107"/>
        <item x="260"/>
        <item x="271"/>
        <item x="121"/>
        <item x="44"/>
        <item x="163"/>
        <item x="257"/>
        <item x="322"/>
        <item x="317"/>
        <item x="289"/>
        <item x="243"/>
        <item x="307"/>
        <item x="67"/>
        <item x="118"/>
        <item x="30"/>
        <item x="251"/>
        <item x="11"/>
        <item x="36"/>
        <item x="358"/>
        <item x="495"/>
        <item x="380"/>
        <item x="263"/>
        <item x="64"/>
        <item x="77"/>
        <item x="148"/>
        <item x="469"/>
        <item x="149"/>
        <item x="302"/>
        <item x="26"/>
        <item x="342"/>
        <item x="374"/>
        <item x="285"/>
        <item x="112"/>
        <item x="101"/>
        <item x="159"/>
        <item x="299"/>
        <item x="397"/>
        <item x="296"/>
        <item x="385"/>
        <item x="80"/>
        <item x="264"/>
        <item x="291"/>
        <item x="150"/>
        <item x="87"/>
        <item x="298"/>
        <item x="445"/>
        <item x="147"/>
        <item x="300"/>
        <item x="49"/>
        <item x="42"/>
        <item x="83"/>
        <item x="316"/>
        <item x="218"/>
        <item x="325"/>
        <item x="433"/>
        <item x="63"/>
        <item x="190"/>
        <item x="225"/>
        <item x="96"/>
        <item x="290"/>
        <item x="58"/>
        <item x="70"/>
        <item x="326"/>
        <item x="262"/>
        <item x="14"/>
        <item x="122"/>
        <item x="472"/>
        <item x="389"/>
        <item x="414"/>
        <item x="277"/>
        <item x="221"/>
        <item x="368"/>
        <item x="319"/>
        <item x="233"/>
        <item x="439"/>
        <item x="47"/>
        <item x="57"/>
        <item x="59"/>
        <item x="345"/>
        <item x="74"/>
        <item x="62"/>
        <item x="206"/>
        <item x="467"/>
        <item x="332"/>
        <item x="457"/>
        <item x="5"/>
        <item x="46"/>
        <item x="133"/>
        <item x="392"/>
        <item x="179"/>
        <item x="216"/>
        <item x="476"/>
        <item x="434"/>
        <item x="237"/>
        <item x="399"/>
        <item x="254"/>
        <item x="395"/>
        <item x="348"/>
        <item x="275"/>
        <item x="230"/>
        <item x="100"/>
        <item x="171"/>
        <item x="75"/>
        <item x="400"/>
        <item x="18"/>
        <item x="174"/>
        <item x="321"/>
        <item x="108"/>
        <item x="209"/>
        <item x="205"/>
        <item x="23"/>
        <item x="500"/>
        <item x="391"/>
        <item x="438"/>
        <item x="417"/>
        <item x="328"/>
        <item x="287"/>
        <item x="349"/>
        <item x="403"/>
        <item x="329"/>
        <item x="102"/>
        <item x="65"/>
        <item x="142"/>
        <item x="305"/>
        <item x="408"/>
        <item x="84"/>
        <item x="267"/>
        <item x="246"/>
        <item x="143"/>
        <item x="440"/>
        <item x="281"/>
        <item x="341"/>
        <item x="144"/>
        <item x="168"/>
        <item x="481"/>
        <item x="426"/>
        <item x="365"/>
        <item x="245"/>
        <item x="71"/>
        <item x="113"/>
        <item x="127"/>
        <item x="223"/>
        <item x="390"/>
        <item x="371"/>
        <item x="418"/>
        <item x="105"/>
        <item x="124"/>
        <item x="153"/>
        <item x="238"/>
        <item x="211"/>
        <item x="69"/>
        <item x="29"/>
        <item x="343"/>
        <item x="227"/>
        <item x="165"/>
        <item x="410"/>
        <item x="182"/>
        <item x="455"/>
        <item x="228"/>
        <item x="82"/>
        <item x="381"/>
        <item x="315"/>
        <item x="340"/>
        <item x="425"/>
        <item x="250"/>
        <item x="468"/>
        <item x="406"/>
        <item x="415"/>
        <item x="141"/>
        <item x="488"/>
        <item x="131"/>
        <item x="487"/>
        <item x="451"/>
        <item x="123"/>
        <item x="45"/>
        <item x="214"/>
        <item x="398"/>
        <item x="284"/>
        <item x="401"/>
        <item x="176"/>
        <item x="66"/>
        <item x="39"/>
        <item x="151"/>
        <item x="231"/>
        <item x="259"/>
        <item x="483"/>
        <item x="170"/>
        <item x="393"/>
        <item x="155"/>
        <item x="282"/>
        <item x="253"/>
        <item x="309"/>
        <item x="236"/>
        <item x="354"/>
        <item x="427"/>
        <item x="117"/>
        <item x="140"/>
        <item x="497"/>
        <item x="56"/>
        <item x="7"/>
        <item x="13"/>
        <item x="3"/>
        <item x="104"/>
        <item x="471"/>
        <item x="120"/>
        <item x="35"/>
        <item x="435"/>
        <item x="376"/>
        <item x="98"/>
        <item x="126"/>
        <item x="240"/>
        <item x="421"/>
        <item x="293"/>
        <item x="412"/>
        <item x="444"/>
        <item x="248"/>
        <item x="242"/>
        <item x="475"/>
        <item x="235"/>
        <item x="261"/>
        <item x="431"/>
        <item x="185"/>
        <item x="247"/>
        <item x="220"/>
        <item x="186"/>
        <item x="333"/>
        <item x="463"/>
        <item x="215"/>
        <item x="294"/>
        <item x="249"/>
        <item x="201"/>
        <item x="157"/>
        <item x="213"/>
        <item x="78"/>
        <item x="119"/>
        <item x="304"/>
        <item x="97"/>
        <item x="420"/>
        <item x="295"/>
        <item x="136"/>
        <item x="409"/>
        <item x="372"/>
        <item x="162"/>
        <item x="33"/>
        <item x="178"/>
        <item x="51"/>
        <item x="310"/>
        <item x="68"/>
        <item x="449"/>
        <item x="207"/>
        <item x="447"/>
        <item x="181"/>
        <item x="103"/>
        <item x="386"/>
        <item x="202"/>
        <item x="106"/>
        <item x="306"/>
        <item x="454"/>
        <item x="180"/>
        <item x="217"/>
        <item x="344"/>
        <item x="330"/>
        <item x="212"/>
        <item x="334"/>
        <item x="40"/>
        <item x="164"/>
        <item x="156"/>
        <item x="76"/>
        <item x="461"/>
        <item x="327"/>
        <item x="464"/>
        <item x="19"/>
        <item x="432"/>
        <item x="428"/>
        <item x="274"/>
        <item x="125"/>
        <item x="499"/>
        <item x="383"/>
        <item x="61"/>
        <item x="128"/>
        <item x="352"/>
        <item x="198"/>
        <item x="81"/>
        <item x="474"/>
        <item x="34"/>
        <item x="320"/>
        <item x="93"/>
        <item x="335"/>
        <item x="173"/>
        <item x="313"/>
        <item x="258"/>
        <item x="89"/>
        <item x="323"/>
        <item x="166"/>
        <item x="193"/>
        <item x="12"/>
        <item x="360"/>
        <item x="459"/>
        <item x="43"/>
        <item x="286"/>
        <item x="195"/>
        <item x="130"/>
        <item x="419"/>
        <item x="339"/>
        <item x="154"/>
        <item x="232"/>
        <item x="115"/>
        <item x="196"/>
        <item x="356"/>
        <item x="252"/>
        <item x="184"/>
        <item x="91"/>
        <item x="273"/>
        <item x="90"/>
        <item x="72"/>
        <item x="204"/>
        <item x="361"/>
        <item x="388"/>
        <item x="301"/>
        <item x="50"/>
        <item x="279"/>
        <item x="10"/>
        <item x="318"/>
        <item x="404"/>
        <item x="85"/>
        <item x="234"/>
        <item x="489"/>
        <item x="203"/>
        <item x="450"/>
        <item x="353"/>
        <item x="60"/>
        <item x="502"/>
        <item x="38"/>
        <item x="297"/>
        <item x="15"/>
        <item x="452"/>
        <item x="272"/>
        <item x="22"/>
        <item x="8"/>
        <item x="73"/>
        <item x="362"/>
        <item x="373"/>
        <item x="448"/>
        <item x="288"/>
        <item x="436"/>
        <item x="484"/>
        <item x="482"/>
        <item x="308"/>
        <item x="199"/>
        <item x="169"/>
        <item x="138"/>
        <item x="503"/>
        <item x="493"/>
        <item x="32"/>
        <item x="145"/>
        <item x="55"/>
        <item x="4"/>
        <item x="79"/>
        <item x="477"/>
        <item x="21"/>
        <item x="422"/>
        <item x="350"/>
        <item x="331"/>
        <item x="86"/>
        <item x="210"/>
        <item x="255"/>
        <item x="280"/>
        <item x="494"/>
        <item x="183"/>
        <item x="244"/>
        <item x="188"/>
        <item x="478"/>
        <item x="379"/>
        <item x="312"/>
        <item x="268"/>
        <item x="1"/>
        <item x="492"/>
        <item x="485"/>
        <item x="347"/>
        <item x="256"/>
        <item x="158"/>
        <item x="0"/>
        <item x="116"/>
        <item x="137"/>
        <item x="501"/>
        <item x="338"/>
        <item x="219"/>
        <item x="135"/>
        <item x="491"/>
        <item x="423"/>
        <item x="430"/>
        <item x="355"/>
        <item x="270"/>
        <item x="189"/>
        <item x="276"/>
        <item x="443"/>
        <item x="496"/>
        <item x="6"/>
        <item x="99"/>
        <item x="364"/>
        <item x="311"/>
        <item x="20"/>
        <item x="504"/>
        <item x="37"/>
        <item x="292"/>
        <item x="405"/>
        <item x="172"/>
        <item x="17"/>
        <item x="16"/>
        <item x="25"/>
        <item x="490"/>
        <item x="222"/>
        <item x="370"/>
        <item x="95"/>
        <item x="351"/>
        <item x="187"/>
        <item x="175"/>
        <item x="384"/>
        <item x="460"/>
        <item x="192"/>
        <item x="458"/>
        <item x="132"/>
        <item x="229"/>
        <item x="387"/>
        <item x="134"/>
        <item x="314"/>
        <item x="191"/>
        <item x="336"/>
        <item x="437"/>
        <item x="394"/>
        <item x="303"/>
        <item x="446"/>
        <item x="177"/>
        <item x="239"/>
        <item x="466"/>
        <item x="269"/>
        <item x="486"/>
        <item x="429"/>
        <item x="359"/>
        <item x="52"/>
        <item x="28"/>
        <item x="413"/>
        <item x="152"/>
        <item x="456"/>
        <item x="208"/>
        <item x="366"/>
        <item x="506"/>
        <item t="default"/>
      </items>
    </pivotField>
    <pivotField showAll="0"/>
    <pivotField showAll="0">
      <items count="4">
        <item x="0"/>
        <item x="1"/>
        <item x="2"/>
        <item t="default"/>
      </items>
    </pivotField>
    <pivotField showAll="0">
      <items count="21">
        <item x="10"/>
        <item x="8"/>
        <item x="16"/>
        <item x="9"/>
        <item x="6"/>
        <item x="13"/>
        <item x="15"/>
        <item x="11"/>
        <item x="17"/>
        <item x="12"/>
        <item x="7"/>
        <item x="4"/>
        <item x="3"/>
        <item x="2"/>
        <item x="14"/>
        <item x="0"/>
        <item x="5"/>
        <item x="1"/>
        <item x="18"/>
        <item x="19"/>
        <item t="default"/>
      </items>
    </pivotField>
    <pivotField showAll="0"/>
    <pivotField showAll="0"/>
    <pivotField showAll="0"/>
    <pivotField showAll="0">
      <items count="979">
        <item x="631"/>
        <item x="919"/>
        <item x="95"/>
        <item x="837"/>
        <item x="513"/>
        <item x="542"/>
        <item x="459"/>
        <item x="500"/>
        <item x="432"/>
        <item x="704"/>
        <item x="8"/>
        <item x="612"/>
        <item x="378"/>
        <item x="973"/>
        <item x="255"/>
        <item x="115"/>
        <item x="83"/>
        <item x="876"/>
        <item x="426"/>
        <item x="437"/>
        <item x="136"/>
        <item x="926"/>
        <item x="716"/>
        <item x="823"/>
        <item x="330"/>
        <item x="528"/>
        <item x="155"/>
        <item x="117"/>
        <item x="917"/>
        <item x="504"/>
        <item x="579"/>
        <item x="458"/>
        <item x="869"/>
        <item x="293"/>
        <item x="707"/>
        <item x="375"/>
        <item x="16"/>
        <item x="123"/>
        <item x="772"/>
        <item x="475"/>
        <item x="417"/>
        <item x="623"/>
        <item x="802"/>
        <item x="729"/>
        <item x="376"/>
        <item x="930"/>
        <item x="474"/>
        <item x="898"/>
        <item x="252"/>
        <item x="488"/>
        <item x="270"/>
        <item x="639"/>
        <item x="574"/>
        <item x="777"/>
        <item x="404"/>
        <item x="811"/>
        <item x="336"/>
        <item x="948"/>
        <item x="531"/>
        <item x="575"/>
        <item x="653"/>
        <item x="157"/>
        <item x="472"/>
        <item x="450"/>
        <item x="497"/>
        <item x="453"/>
        <item x="598"/>
        <item x="212"/>
        <item x="380"/>
        <item x="350"/>
        <item x="908"/>
        <item x="893"/>
        <item x="203"/>
        <item x="909"/>
        <item x="624"/>
        <item x="650"/>
        <item x="160"/>
        <item x="781"/>
        <item x="364"/>
        <item x="865"/>
        <item x="457"/>
        <item x="273"/>
        <item x="951"/>
        <item x="109"/>
        <item x="221"/>
        <item x="240"/>
        <item x="391"/>
        <item x="522"/>
        <item x="184"/>
        <item x="757"/>
        <item x="396"/>
        <item x="366"/>
        <item x="900"/>
        <item x="154"/>
        <item x="584"/>
        <item x="581"/>
        <item x="442"/>
        <item x="112"/>
        <item x="954"/>
        <item x="325"/>
        <item x="372"/>
        <item x="30"/>
        <item x="473"/>
        <item x="941"/>
        <item x="842"/>
        <item x="301"/>
        <item x="807"/>
        <item x="318"/>
        <item x="135"/>
        <item x="402"/>
        <item x="952"/>
        <item x="138"/>
        <item x="493"/>
        <item x="708"/>
        <item x="93"/>
        <item x="77"/>
        <item x="530"/>
        <item x="192"/>
        <item x="81"/>
        <item x="130"/>
        <item x="207"/>
        <item x="277"/>
        <item x="327"/>
        <item x="126"/>
        <item x="111"/>
        <item x="52"/>
        <item x="151"/>
        <item x="84"/>
        <item x="788"/>
        <item x="775"/>
        <item x="490"/>
        <item x="466"/>
        <item x="7"/>
        <item x="66"/>
        <item x="80"/>
        <item x="388"/>
        <item x="107"/>
        <item x="329"/>
        <item x="546"/>
        <item x="820"/>
        <item x="658"/>
        <item x="795"/>
        <item x="849"/>
        <item x="945"/>
        <item x="335"/>
        <item x="868"/>
        <item x="677"/>
        <item x="20"/>
        <item x="852"/>
        <item x="971"/>
        <item x="429"/>
        <item x="765"/>
        <item x="245"/>
        <item x="791"/>
        <item x="200"/>
        <item x="452"/>
        <item x="903"/>
        <item x="495"/>
        <item x="625"/>
        <item x="870"/>
        <item x="567"/>
        <item x="970"/>
        <item x="181"/>
        <item x="832"/>
        <item x="725"/>
        <item x="640"/>
        <item x="603"/>
        <item x="674"/>
        <item x="962"/>
        <item x="305"/>
        <item x="717"/>
        <item x="246"/>
        <item x="963"/>
        <item x="955"/>
        <item x="389"/>
        <item x="38"/>
        <item x="25"/>
        <item x="175"/>
        <item x="628"/>
        <item x="758"/>
        <item x="448"/>
        <item x="220"/>
        <item x="189"/>
        <item x="45"/>
        <item x="566"/>
        <item x="147"/>
        <item x="133"/>
        <item x="414"/>
        <item x="816"/>
        <item x="750"/>
        <item x="182"/>
        <item x="646"/>
        <item x="70"/>
        <item x="236"/>
        <item x="358"/>
        <item x="804"/>
        <item x="601"/>
        <item x="745"/>
        <item x="489"/>
        <item x="875"/>
        <item x="666"/>
        <item x="164"/>
        <item x="856"/>
        <item x="956"/>
        <item x="683"/>
        <item x="11"/>
        <item x="272"/>
        <item x="756"/>
        <item x="65"/>
        <item x="294"/>
        <item x="418"/>
        <item x="326"/>
        <item x="59"/>
        <item x="596"/>
        <item x="258"/>
        <item x="897"/>
        <item x="170"/>
        <item x="578"/>
        <item x="296"/>
        <item x="278"/>
        <item x="483"/>
        <item x="933"/>
        <item x="508"/>
        <item x="947"/>
        <item x="685"/>
        <item x="821"/>
        <item x="810"/>
        <item x="789"/>
        <item x="892"/>
        <item x="382"/>
        <item x="4"/>
        <item x="651"/>
        <item x="543"/>
        <item x="940"/>
        <item x="319"/>
        <item x="481"/>
        <item x="288"/>
        <item x="360"/>
        <item x="751"/>
        <item x="320"/>
        <item x="233"/>
        <item x="538"/>
        <item x="629"/>
        <item x="699"/>
        <item x="476"/>
        <item x="712"/>
        <item x="934"/>
        <item x="92"/>
        <item x="839"/>
        <item x="98"/>
        <item x="31"/>
        <item x="323"/>
        <item x="300"/>
        <item x="882"/>
        <item x="648"/>
        <item x="582"/>
        <item x="338"/>
        <item x="691"/>
        <item x="40"/>
        <item x="719"/>
        <item x="3"/>
        <item x="938"/>
        <item x="672"/>
        <item x="730"/>
        <item x="292"/>
        <item x="309"/>
        <item x="122"/>
        <item x="444"/>
        <item x="817"/>
        <item x="57"/>
        <item x="183"/>
        <item x="37"/>
        <item x="425"/>
        <item x="616"/>
        <item x="185"/>
        <item x="815"/>
        <item x="180"/>
        <item x="69"/>
        <item x="290"/>
        <item x="445"/>
        <item x="784"/>
        <item x="118"/>
        <item x="635"/>
        <item x="247"/>
        <item x="688"/>
        <item x="524"/>
        <item x="12"/>
        <item x="451"/>
        <item x="727"/>
        <item x="656"/>
        <item x="322"/>
        <item x="854"/>
        <item x="211"/>
        <item x="966"/>
        <item x="643"/>
        <item x="348"/>
        <item x="690"/>
        <item x="28"/>
        <item x="932"/>
        <item x="262"/>
        <item x="556"/>
        <item x="241"/>
        <item x="354"/>
        <item x="88"/>
        <item x="120"/>
        <item x="411"/>
        <item x="159"/>
        <item x="911"/>
        <item x="251"/>
        <item x="219"/>
        <item x="744"/>
        <item x="71"/>
        <item x="441"/>
        <item x="125"/>
        <item x="642"/>
        <item x="44"/>
        <item x="633"/>
        <item x="230"/>
        <item x="858"/>
        <item x="443"/>
        <item x="627"/>
        <item x="397"/>
        <item x="559"/>
        <item x="694"/>
        <item x="210"/>
        <item x="51"/>
        <item x="564"/>
        <item x="361"/>
        <item x="209"/>
        <item x="520"/>
        <item x="746"/>
        <item x="440"/>
        <item x="964"/>
        <item x="713"/>
        <item x="762"/>
        <item x="731"/>
        <item x="549"/>
        <item x="357"/>
        <item x="587"/>
        <item x="367"/>
        <item x="401"/>
        <item x="864"/>
        <item x="845"/>
        <item x="186"/>
        <item x="969"/>
        <item x="878"/>
        <item x="507"/>
        <item x="622"/>
        <item x="733"/>
        <item x="356"/>
        <item x="468"/>
        <item x="165"/>
        <item x="787"/>
        <item x="590"/>
        <item x="86"/>
        <item x="149"/>
        <item x="715"/>
        <item x="423"/>
        <item x="116"/>
        <item x="502"/>
        <item x="833"/>
        <item x="482"/>
        <item x="806"/>
        <item x="557"/>
        <item x="799"/>
        <item x="470"/>
        <item x="312"/>
        <item x="406"/>
        <item x="884"/>
        <item x="235"/>
        <item x="13"/>
        <item x="403"/>
        <item x="285"/>
        <item x="738"/>
        <item x="478"/>
        <item x="234"/>
        <item x="512"/>
        <item x="920"/>
        <item x="369"/>
        <item x="593"/>
        <item x="793"/>
        <item x="150"/>
        <item x="408"/>
        <item x="739"/>
        <item x="813"/>
        <item x="306"/>
        <item x="798"/>
        <item x="41"/>
        <item x="146"/>
        <item x="743"/>
        <item x="662"/>
        <item x="957"/>
        <item x="525"/>
        <item x="291"/>
        <item x="47"/>
        <item x="550"/>
        <item x="863"/>
        <item x="561"/>
        <item x="463"/>
        <item x="737"/>
        <item x="131"/>
        <item x="206"/>
        <item x="438"/>
        <item x="328"/>
        <item x="79"/>
        <item x="664"/>
        <item x="427"/>
        <item x="421"/>
        <item x="828"/>
        <item x="196"/>
        <item x="477"/>
        <item x="321"/>
        <item x="853"/>
        <item x="484"/>
        <item x="776"/>
        <item x="381"/>
        <item x="266"/>
        <item x="289"/>
        <item x="223"/>
        <item x="465"/>
        <item x="103"/>
        <item x="331"/>
        <item x="172"/>
        <item x="659"/>
        <item x="539"/>
        <item x="959"/>
        <item x="254"/>
        <item x="759"/>
        <item x="29"/>
        <item x="867"/>
        <item x="253"/>
        <item x="308"/>
        <item x="35"/>
        <item x="769"/>
        <item x="953"/>
        <item x="428"/>
        <item x="931"/>
        <item x="194"/>
        <item x="618"/>
        <item x="735"/>
        <item x="424"/>
        <item x="333"/>
        <item x="510"/>
        <item x="565"/>
        <item x="541"/>
        <item x="668"/>
        <item x="975"/>
        <item x="218"/>
        <item x="801"/>
        <item x="621"/>
        <item x="663"/>
        <item x="927"/>
        <item x="213"/>
        <item x="276"/>
        <item x="949"/>
        <item x="724"/>
        <item x="714"/>
        <item x="195"/>
        <item x="297"/>
        <item x="866"/>
        <item x="563"/>
        <item x="434"/>
        <item x="385"/>
        <item x="851"/>
        <item x="912"/>
        <item x="874"/>
        <item x="132"/>
        <item x="859"/>
        <item x="345"/>
        <item x="75"/>
        <item x="899"/>
        <item x="918"/>
        <item x="409"/>
        <item x="119"/>
        <item x="894"/>
        <item x="416"/>
        <item x="78"/>
        <item x="173"/>
        <item x="679"/>
        <item x="384"/>
        <item x="937"/>
        <item x="924"/>
        <item x="365"/>
        <item x="879"/>
        <item x="790"/>
        <item x="177"/>
        <item x="910"/>
        <item x="630"/>
        <item x="710"/>
        <item x="374"/>
        <item x="770"/>
        <item x="39"/>
        <item x="681"/>
        <item x="709"/>
        <item x="193"/>
        <item x="359"/>
        <item x="23"/>
        <item x="390"/>
        <item x="363"/>
        <item x="324"/>
        <item x="915"/>
        <item x="505"/>
        <item x="387"/>
        <item x="225"/>
        <item x="19"/>
        <item x="922"/>
        <item x="647"/>
        <item x="783"/>
        <item x="430"/>
        <item x="216"/>
        <item x="346"/>
        <item x="60"/>
        <item x="718"/>
        <item x="143"/>
        <item x="1"/>
        <item x="552"/>
        <item x="314"/>
        <item x="609"/>
        <item x="10"/>
        <item x="571"/>
        <item x="857"/>
        <item x="249"/>
        <item x="786"/>
        <item x="667"/>
        <item x="576"/>
        <item x="771"/>
        <item x="517"/>
        <item x="913"/>
        <item x="692"/>
        <item x="796"/>
        <item x="518"/>
        <item x="63"/>
        <item x="583"/>
        <item x="433"/>
        <item x="142"/>
        <item x="600"/>
        <item x="379"/>
        <item x="204"/>
        <item x="570"/>
        <item x="494"/>
        <item x="351"/>
        <item x="678"/>
        <item x="604"/>
        <item x="684"/>
        <item x="736"/>
        <item x="101"/>
        <item x="446"/>
        <item x="162"/>
        <item x="976"/>
        <item x="17"/>
        <item x="555"/>
        <item x="73"/>
        <item x="398"/>
        <item x="343"/>
        <item x="36"/>
        <item x="140"/>
        <item x="888"/>
        <item x="54"/>
        <item x="229"/>
        <item x="243"/>
        <item x="420"/>
        <item x="227"/>
        <item x="163"/>
        <item x="754"/>
        <item x="774"/>
        <item x="58"/>
        <item x="215"/>
        <item x="205"/>
        <item x="761"/>
        <item x="536"/>
        <item x="462"/>
        <item x="171"/>
        <item x="613"/>
        <item x="339"/>
        <item x="825"/>
        <item x="554"/>
        <item x="281"/>
        <item x="673"/>
        <item x="6"/>
        <item x="972"/>
        <item x="669"/>
        <item x="506"/>
        <item x="726"/>
        <item x="881"/>
        <item x="32"/>
        <item x="514"/>
        <item x="96"/>
        <item x="26"/>
        <item x="569"/>
        <item x="907"/>
        <item x="950"/>
        <item x="655"/>
        <item x="64"/>
        <item x="199"/>
        <item x="827"/>
        <item x="257"/>
        <item x="178"/>
        <item x="928"/>
        <item x="755"/>
        <item x="608"/>
        <item x="588"/>
        <item x="311"/>
        <item x="641"/>
        <item x="748"/>
        <item x="850"/>
        <item x="526"/>
        <item x="274"/>
        <item x="269"/>
        <item x="27"/>
        <item x="904"/>
        <item x="341"/>
        <item x="18"/>
        <item x="148"/>
        <item x="720"/>
        <item x="895"/>
        <item x="355"/>
        <item x="201"/>
        <item x="344"/>
        <item x="901"/>
        <item x="767"/>
        <item x="778"/>
        <item x="50"/>
        <item x="540"/>
        <item x="317"/>
        <item x="87"/>
        <item x="287"/>
        <item x="128"/>
        <item x="974"/>
        <item x="873"/>
        <item x="848"/>
        <item x="835"/>
        <item x="592"/>
        <item x="548"/>
        <item x="176"/>
        <item x="100"/>
        <item x="636"/>
        <item x="9"/>
        <item x="732"/>
        <item x="239"/>
        <item x="824"/>
        <item x="722"/>
        <item x="617"/>
        <item x="809"/>
        <item x="156"/>
        <item x="179"/>
        <item x="33"/>
        <item x="496"/>
        <item x="660"/>
        <item x="734"/>
        <item x="680"/>
        <item x="665"/>
        <item x="537"/>
        <item x="352"/>
        <item x="533"/>
        <item x="197"/>
        <item x="46"/>
        <item x="711"/>
        <item x="871"/>
        <item x="42"/>
        <item x="259"/>
        <item x="916"/>
        <item x="657"/>
        <item x="228"/>
        <item x="267"/>
        <item x="529"/>
        <item x="137"/>
        <item x="487"/>
        <item x="435"/>
        <item x="456"/>
        <item x="923"/>
        <item x="82"/>
        <item x="967"/>
        <item x="763"/>
        <item x="764"/>
        <item x="76"/>
        <item x="515"/>
        <item x="573"/>
        <item x="939"/>
        <item x="696"/>
        <item x="805"/>
        <item x="800"/>
        <item x="822"/>
        <item x="826"/>
        <item x="886"/>
        <item x="139"/>
        <item x="914"/>
        <item x="808"/>
        <item x="337"/>
        <item x="485"/>
        <item x="0"/>
        <item x="887"/>
        <item x="158"/>
        <item x="340"/>
        <item x="844"/>
        <item x="383"/>
        <item x="701"/>
        <item x="202"/>
        <item x="161"/>
        <item x="68"/>
        <item x="134"/>
        <item x="395"/>
        <item x="597"/>
        <item x="626"/>
        <item x="415"/>
        <item x="572"/>
        <item x="838"/>
        <item x="562"/>
        <item x="469"/>
        <item x="785"/>
        <item x="521"/>
        <item x="499"/>
        <item x="407"/>
        <item x="471"/>
        <item x="944"/>
        <item x="703"/>
        <item x="486"/>
        <item x="606"/>
        <item x="644"/>
        <item x="523"/>
        <item x="315"/>
        <item x="248"/>
        <item x="936"/>
        <item x="256"/>
        <item x="797"/>
        <item x="728"/>
        <item x="847"/>
        <item x="619"/>
        <item x="265"/>
        <item x="652"/>
        <item x="167"/>
        <item x="72"/>
        <item x="342"/>
        <item x="280"/>
        <item x="198"/>
        <item x="74"/>
        <item x="782"/>
        <item x="547"/>
        <item x="386"/>
        <item x="144"/>
        <item x="649"/>
        <item x="121"/>
        <item x="747"/>
        <item x="190"/>
        <item x="687"/>
        <item x="519"/>
        <item x="279"/>
        <item x="896"/>
        <item x="586"/>
        <item x="741"/>
        <item x="841"/>
        <item x="675"/>
        <item x="110"/>
        <item x="89"/>
        <item x="620"/>
        <item x="268"/>
        <item x="544"/>
        <item x="595"/>
        <item x="168"/>
        <item x="91"/>
        <item x="591"/>
        <item x="226"/>
        <item x="299"/>
        <item x="464"/>
        <item x="568"/>
        <item x="480"/>
        <item x="766"/>
        <item x="55"/>
        <item x="943"/>
        <item x="819"/>
        <item x="286"/>
        <item x="353"/>
        <item x="740"/>
        <item x="260"/>
        <item x="400"/>
        <item x="580"/>
        <item x="222"/>
        <item x="145"/>
        <item x="48"/>
        <item x="509"/>
        <item x="244"/>
        <item x="814"/>
        <item x="906"/>
        <item x="373"/>
        <item x="654"/>
        <item x="877"/>
        <item x="332"/>
        <item x="250"/>
        <item x="560"/>
        <item x="671"/>
        <item x="605"/>
        <item x="85"/>
        <item x="282"/>
        <item x="124"/>
        <item x="585"/>
        <item x="102"/>
        <item x="638"/>
        <item x="880"/>
        <item x="905"/>
        <item x="302"/>
        <item x="702"/>
        <item x="5"/>
        <item x="753"/>
        <item x="467"/>
        <item x="479"/>
        <item x="498"/>
        <item x="22"/>
        <item x="534"/>
        <item x="705"/>
        <item x="53"/>
        <item x="706"/>
        <item x="723"/>
        <item x="431"/>
        <item x="830"/>
        <item x="634"/>
        <item x="792"/>
        <item x="307"/>
        <item x="773"/>
        <item x="860"/>
        <item x="61"/>
        <item x="607"/>
        <item x="661"/>
        <item x="410"/>
        <item x="295"/>
        <item x="405"/>
        <item x="752"/>
        <item x="721"/>
        <item x="749"/>
        <item x="284"/>
        <item x="925"/>
        <item x="855"/>
        <item x="501"/>
        <item x="818"/>
        <item x="861"/>
        <item x="43"/>
        <item x="829"/>
        <item x="371"/>
        <item x="891"/>
        <item x="610"/>
        <item x="2"/>
        <item x="516"/>
        <item x="780"/>
        <item x="99"/>
        <item x="958"/>
        <item x="846"/>
        <item x="921"/>
        <item x="104"/>
        <item x="141"/>
        <item x="831"/>
        <item x="532"/>
        <item x="686"/>
        <item x="890"/>
        <item x="152"/>
        <item x="511"/>
        <item x="447"/>
        <item x="693"/>
        <item x="968"/>
        <item x="935"/>
        <item x="840"/>
        <item x="794"/>
        <item x="460"/>
        <item x="174"/>
        <item x="56"/>
        <item x="889"/>
        <item x="362"/>
        <item x="551"/>
        <item x="105"/>
        <item x="304"/>
        <item x="503"/>
        <item x="283"/>
        <item x="208"/>
        <item x="349"/>
        <item x="298"/>
        <item x="14"/>
        <item x="599"/>
        <item x="153"/>
        <item x="965"/>
        <item x="491"/>
        <item x="413"/>
        <item x="94"/>
        <item x="682"/>
        <item x="449"/>
        <item x="108"/>
        <item x="237"/>
        <item x="392"/>
        <item x="238"/>
        <item x="169"/>
        <item x="670"/>
        <item x="942"/>
        <item x="316"/>
        <item x="422"/>
        <item x="370"/>
        <item x="676"/>
        <item x="347"/>
        <item x="436"/>
        <item x="412"/>
        <item x="779"/>
        <item x="872"/>
        <item x="303"/>
        <item x="836"/>
        <item x="97"/>
        <item x="862"/>
        <item x="611"/>
        <item x="334"/>
        <item x="187"/>
        <item x="589"/>
        <item x="843"/>
        <item x="310"/>
        <item x="394"/>
        <item x="419"/>
        <item x="127"/>
        <item x="455"/>
        <item x="113"/>
        <item x="695"/>
        <item x="594"/>
        <item x="615"/>
        <item x="232"/>
        <item x="883"/>
        <item x="224"/>
        <item x="106"/>
        <item x="15"/>
        <item x="632"/>
        <item x="49"/>
        <item x="812"/>
        <item x="946"/>
        <item x="461"/>
        <item x="263"/>
        <item x="214"/>
        <item x="188"/>
        <item x="242"/>
        <item x="768"/>
        <item x="614"/>
        <item x="21"/>
        <item x="742"/>
        <item x="166"/>
        <item x="637"/>
        <item x="760"/>
        <item x="545"/>
        <item x="885"/>
        <item x="492"/>
        <item x="834"/>
        <item x="553"/>
        <item x="439"/>
        <item x="231"/>
        <item x="313"/>
        <item x="67"/>
        <item x="34"/>
        <item x="114"/>
        <item x="217"/>
        <item x="961"/>
        <item x="558"/>
        <item x="698"/>
        <item x="700"/>
        <item x="803"/>
        <item x="275"/>
        <item x="645"/>
        <item x="271"/>
        <item x="454"/>
        <item x="929"/>
        <item x="697"/>
        <item x="602"/>
        <item x="261"/>
        <item x="689"/>
        <item x="90"/>
        <item x="377"/>
        <item x="902"/>
        <item x="535"/>
        <item x="960"/>
        <item x="129"/>
        <item x="527"/>
        <item x="191"/>
        <item x="577"/>
        <item x="399"/>
        <item x="24"/>
        <item x="368"/>
        <item x="62"/>
        <item x="393"/>
        <item x="264"/>
        <item x="977"/>
        <item t="default"/>
      </items>
    </pivotField>
    <pivotField showAll="0"/>
    <pivotField axis="axisRow" showAll="0">
      <items count="124">
        <item x="121"/>
        <item x="41"/>
        <item x="69"/>
        <item x="61"/>
        <item x="5"/>
        <item x="96"/>
        <item x="109"/>
        <item x="34"/>
        <item x="20"/>
        <item x="99"/>
        <item x="94"/>
        <item x="107"/>
        <item x="106"/>
        <item x="39"/>
        <item x="90"/>
        <item x="6"/>
        <item x="16"/>
        <item x="75"/>
        <item x="31"/>
        <item x="38"/>
        <item x="84"/>
        <item x="40"/>
        <item x="3"/>
        <item x="12"/>
        <item x="110"/>
        <item x="83"/>
        <item x="105"/>
        <item x="7"/>
        <item x="2"/>
        <item x="116"/>
        <item x="21"/>
        <item x="98"/>
        <item x="88"/>
        <item x="93"/>
        <item x="103"/>
        <item x="95"/>
        <item x="45"/>
        <item x="27"/>
        <item x="58"/>
        <item x="44"/>
        <item x="85"/>
        <item x="114"/>
        <item x="57"/>
        <item x="56"/>
        <item x="43"/>
        <item x="59"/>
        <item x="79"/>
        <item x="77"/>
        <item x="46"/>
        <item x="111"/>
        <item x="9"/>
        <item x="72"/>
        <item x="66"/>
        <item x="108"/>
        <item x="22"/>
        <item x="91"/>
        <item x="81"/>
        <item x="33"/>
        <item x="28"/>
        <item x="104"/>
        <item x="117"/>
        <item x="48"/>
        <item x="92"/>
        <item x="80"/>
        <item x="101"/>
        <item x="68"/>
        <item x="53"/>
        <item x="37"/>
        <item x="112"/>
        <item x="51"/>
        <item x="13"/>
        <item x="60"/>
        <item x="119"/>
        <item x="73"/>
        <item x="89"/>
        <item x="76"/>
        <item x="36"/>
        <item x="74"/>
        <item x="71"/>
        <item x="49"/>
        <item x="42"/>
        <item x="87"/>
        <item x="47"/>
        <item x="10"/>
        <item x="86"/>
        <item x="50"/>
        <item x="26"/>
        <item x="24"/>
        <item x="23"/>
        <item x="62"/>
        <item x="1"/>
        <item x="17"/>
        <item x="18"/>
        <item x="0"/>
        <item x="4"/>
        <item x="82"/>
        <item x="115"/>
        <item x="25"/>
        <item x="78"/>
        <item x="64"/>
        <item x="102"/>
        <item x="29"/>
        <item x="70"/>
        <item x="113"/>
        <item x="35"/>
        <item x="63"/>
        <item x="15"/>
        <item x="65"/>
        <item x="118"/>
        <item x="14"/>
        <item x="8"/>
        <item x="55"/>
        <item x="120"/>
        <item x="67"/>
        <item x="11"/>
        <item x="32"/>
        <item x="30"/>
        <item x="100"/>
        <item x="19"/>
        <item x="52"/>
        <item x="97"/>
        <item x="54"/>
        <item x="122"/>
        <item t="default"/>
      </items>
    </pivotField>
    <pivotField showAll="0">
      <items count="4">
        <item x="1"/>
        <item x="0"/>
        <item x="2"/>
        <item t="default"/>
      </items>
    </pivotField>
    <pivotField showAll="0">
      <items count="5">
        <item x="1"/>
        <item h="1" x="2"/>
        <item h="1" x="0"/>
        <item h="1" x="3"/>
        <item t="default"/>
      </items>
    </pivotField>
    <pivotField showAll="0"/>
    <pivotField showAll="0">
      <items count="6">
        <item x="1"/>
        <item x="3"/>
        <item x="2"/>
        <item x="0"/>
        <item x="4"/>
        <item t="default"/>
      </items>
    </pivotField>
  </pivotFields>
  <rowFields count="2">
    <field x="11"/>
    <field x="1"/>
  </rowFields>
  <rowItems count="332">
    <i>
      <x v="1"/>
    </i>
    <i r="1">
      <x v="3"/>
    </i>
    <i r="1">
      <x v="35"/>
    </i>
    <i>
      <x v="2"/>
    </i>
    <i r="1">
      <x v="17"/>
    </i>
    <i r="1">
      <x v="31"/>
    </i>
    <i>
      <x v="3"/>
    </i>
    <i r="1">
      <x v="17"/>
    </i>
    <i r="1">
      <x v="19"/>
    </i>
    <i r="1">
      <x v="53"/>
    </i>
    <i>
      <x v="4"/>
    </i>
    <i r="1">
      <x v="36"/>
    </i>
    <i r="1">
      <x v="39"/>
    </i>
    <i>
      <x v="7"/>
    </i>
    <i r="1">
      <x v="4"/>
    </i>
    <i r="1">
      <x v="17"/>
    </i>
    <i r="1">
      <x v="18"/>
    </i>
    <i r="1">
      <x v="19"/>
    </i>
    <i r="1">
      <x v="30"/>
    </i>
    <i r="1">
      <x v="44"/>
    </i>
    <i>
      <x v="8"/>
    </i>
    <i r="1">
      <x v="13"/>
    </i>
    <i r="1">
      <x v="55"/>
    </i>
    <i>
      <x v="12"/>
    </i>
    <i r="1">
      <x v="21"/>
    </i>
    <i>
      <x v="13"/>
    </i>
    <i r="1">
      <x v="36"/>
    </i>
    <i r="1">
      <x v="53"/>
    </i>
    <i>
      <x v="14"/>
    </i>
    <i r="1">
      <x v="29"/>
    </i>
    <i>
      <x v="15"/>
    </i>
    <i r="1">
      <x v="3"/>
    </i>
    <i r="1">
      <x v="9"/>
    </i>
    <i r="1">
      <x v="17"/>
    </i>
    <i r="1">
      <x v="19"/>
    </i>
    <i r="1">
      <x v="21"/>
    </i>
    <i r="1">
      <x v="27"/>
    </i>
    <i r="1">
      <x v="38"/>
    </i>
    <i r="1">
      <x v="39"/>
    </i>
    <i r="1">
      <x v="40"/>
    </i>
    <i r="1">
      <x v="55"/>
    </i>
    <i>
      <x v="16"/>
    </i>
    <i r="1">
      <x v="9"/>
    </i>
    <i r="1">
      <x v="13"/>
    </i>
    <i r="1">
      <x v="49"/>
    </i>
    <i>
      <x v="17"/>
    </i>
    <i r="1">
      <x v="17"/>
    </i>
    <i>
      <x v="18"/>
    </i>
    <i r="1">
      <x v="36"/>
    </i>
    <i r="1">
      <x v="41"/>
    </i>
    <i>
      <x v="19"/>
    </i>
    <i r="1">
      <x v="9"/>
    </i>
    <i r="1">
      <x v="21"/>
    </i>
    <i r="1">
      <x v="35"/>
    </i>
    <i>
      <x v="21"/>
    </i>
    <i r="1">
      <x v="9"/>
    </i>
    <i>
      <x v="22"/>
    </i>
    <i r="1">
      <x v="2"/>
    </i>
    <i r="1">
      <x v="3"/>
    </i>
    <i r="1">
      <x v="5"/>
    </i>
    <i r="1">
      <x v="7"/>
    </i>
    <i r="1">
      <x v="8"/>
    </i>
    <i r="1">
      <x v="9"/>
    </i>
    <i r="1">
      <x v="10"/>
    </i>
    <i r="1">
      <x v="11"/>
    </i>
    <i r="1">
      <x v="13"/>
    </i>
    <i r="1">
      <x v="17"/>
    </i>
    <i r="1">
      <x v="18"/>
    </i>
    <i r="1">
      <x v="19"/>
    </i>
    <i r="1">
      <x v="22"/>
    </i>
    <i r="1">
      <x v="23"/>
    </i>
    <i r="1">
      <x v="25"/>
    </i>
    <i r="1">
      <x v="29"/>
    </i>
    <i r="1">
      <x v="30"/>
    </i>
    <i r="1">
      <x v="31"/>
    </i>
    <i r="1">
      <x v="35"/>
    </i>
    <i r="1">
      <x v="36"/>
    </i>
    <i r="1">
      <x v="39"/>
    </i>
    <i r="1">
      <x v="40"/>
    </i>
    <i r="1">
      <x v="44"/>
    </i>
    <i r="1">
      <x v="45"/>
    </i>
    <i r="1">
      <x v="48"/>
    </i>
    <i r="1">
      <x v="49"/>
    </i>
    <i r="1">
      <x v="53"/>
    </i>
    <i r="1">
      <x v="54"/>
    </i>
    <i r="1">
      <x v="55"/>
    </i>
    <i r="1">
      <x v="56"/>
    </i>
    <i>
      <x v="23"/>
    </i>
    <i r="1">
      <x v="9"/>
    </i>
    <i r="1">
      <x v="17"/>
    </i>
    <i r="1">
      <x v="41"/>
    </i>
    <i r="1">
      <x v="56"/>
    </i>
    <i>
      <x v="25"/>
    </i>
    <i r="1">
      <x v="7"/>
    </i>
    <i>
      <x v="27"/>
    </i>
    <i r="1">
      <x v="13"/>
    </i>
    <i>
      <x v="28"/>
    </i>
    <i r="1">
      <x v="3"/>
    </i>
    <i r="1">
      <x v="7"/>
    </i>
    <i r="1">
      <x v="8"/>
    </i>
    <i r="1">
      <x v="17"/>
    </i>
    <i r="1">
      <x v="36"/>
    </i>
    <i r="1">
      <x v="53"/>
    </i>
    <i>
      <x v="30"/>
    </i>
    <i r="1">
      <x v="7"/>
    </i>
    <i r="1">
      <x v="56"/>
    </i>
    <i>
      <x v="31"/>
    </i>
    <i r="1">
      <x v="39"/>
    </i>
    <i>
      <x v="32"/>
    </i>
    <i r="1">
      <x v="10"/>
    </i>
    <i r="1">
      <x v="17"/>
    </i>
    <i r="1">
      <x v="39"/>
    </i>
    <i>
      <x v="33"/>
    </i>
    <i r="1">
      <x v="17"/>
    </i>
    <i r="1">
      <x v="45"/>
    </i>
    <i>
      <x v="34"/>
    </i>
    <i r="1">
      <x v="37"/>
    </i>
    <i>
      <x v="36"/>
    </i>
    <i r="1">
      <x v="39"/>
    </i>
    <i>
      <x v="38"/>
    </i>
    <i r="1">
      <x v="55"/>
    </i>
    <i>
      <x v="39"/>
    </i>
    <i r="1">
      <x v="5"/>
    </i>
    <i r="1">
      <x v="7"/>
    </i>
    <i r="1">
      <x v="15"/>
    </i>
    <i r="1">
      <x v="17"/>
    </i>
    <i r="1">
      <x v="30"/>
    </i>
    <i r="1">
      <x v="36"/>
    </i>
    <i r="1">
      <x v="37"/>
    </i>
    <i r="1">
      <x v="41"/>
    </i>
    <i>
      <x v="42"/>
    </i>
    <i r="1">
      <x v="18"/>
    </i>
    <i r="1">
      <x v="25"/>
    </i>
    <i>
      <x v="43"/>
    </i>
    <i r="1">
      <x v="36"/>
    </i>
    <i r="1">
      <x v="39"/>
    </i>
    <i r="1">
      <x v="40"/>
    </i>
    <i r="1">
      <x v="43"/>
    </i>
    <i>
      <x v="45"/>
    </i>
    <i r="1">
      <x v="8"/>
    </i>
    <i>
      <x v="47"/>
    </i>
    <i r="1">
      <x v="27"/>
    </i>
    <i>
      <x v="48"/>
    </i>
    <i r="1">
      <x v="57"/>
    </i>
    <i>
      <x v="49"/>
    </i>
    <i r="1">
      <x v="21"/>
    </i>
    <i>
      <x v="50"/>
    </i>
    <i r="1">
      <x v="2"/>
    </i>
    <i r="1">
      <x v="3"/>
    </i>
    <i r="1">
      <x v="4"/>
    </i>
    <i r="1">
      <x v="7"/>
    </i>
    <i r="1">
      <x v="9"/>
    </i>
    <i r="1">
      <x v="11"/>
    </i>
    <i r="1">
      <x v="13"/>
    </i>
    <i r="1">
      <x v="17"/>
    </i>
    <i r="1">
      <x v="19"/>
    </i>
    <i r="1">
      <x v="20"/>
    </i>
    <i r="1">
      <x v="23"/>
    </i>
    <i r="1">
      <x v="24"/>
    </i>
    <i r="1">
      <x v="25"/>
    </i>
    <i r="1">
      <x v="35"/>
    </i>
    <i r="1">
      <x v="36"/>
    </i>
    <i r="1">
      <x v="37"/>
    </i>
    <i r="1">
      <x v="44"/>
    </i>
    <i r="1">
      <x v="54"/>
    </i>
    <i r="1">
      <x v="55"/>
    </i>
    <i r="1">
      <x v="56"/>
    </i>
    <i r="1">
      <x v="57"/>
    </i>
    <i>
      <x v="51"/>
    </i>
    <i r="1">
      <x v="41"/>
    </i>
    <i>
      <x v="52"/>
    </i>
    <i r="1">
      <x v="9"/>
    </i>
    <i r="1">
      <x v="56"/>
    </i>
    <i>
      <x v="57"/>
    </i>
    <i r="1">
      <x v="9"/>
    </i>
    <i r="1">
      <x v="14"/>
    </i>
    <i r="1">
      <x v="17"/>
    </i>
    <i r="1">
      <x v="18"/>
    </i>
    <i r="1">
      <x v="31"/>
    </i>
    <i r="1">
      <x v="57"/>
    </i>
    <i>
      <x v="58"/>
    </i>
    <i r="1">
      <x v="5"/>
    </i>
    <i>
      <x v="61"/>
    </i>
    <i r="1">
      <x v="50"/>
    </i>
    <i>
      <x v="65"/>
    </i>
    <i r="1">
      <x v="39"/>
    </i>
    <i r="1">
      <x v="55"/>
    </i>
    <i>
      <x v="67"/>
    </i>
    <i r="1">
      <x v="25"/>
    </i>
    <i r="1">
      <x v="27"/>
    </i>
    <i>
      <x v="68"/>
    </i>
    <i r="1">
      <x v="22"/>
    </i>
    <i>
      <x v="70"/>
    </i>
    <i r="1">
      <x v="27"/>
    </i>
    <i r="1">
      <x v="53"/>
    </i>
    <i>
      <x v="71"/>
    </i>
    <i r="1">
      <x v="7"/>
    </i>
    <i r="1">
      <x v="57"/>
    </i>
    <i>
      <x v="72"/>
    </i>
    <i r="1">
      <x v="19"/>
    </i>
    <i>
      <x v="74"/>
    </i>
    <i r="1">
      <x v="39"/>
    </i>
    <i>
      <x v="76"/>
    </i>
    <i r="1">
      <x v="9"/>
    </i>
    <i>
      <x v="80"/>
    </i>
    <i r="1">
      <x v="44"/>
    </i>
    <i>
      <x v="81"/>
    </i>
    <i r="1">
      <x v="25"/>
    </i>
    <i>
      <x v="82"/>
    </i>
    <i r="1">
      <x v="9"/>
    </i>
    <i r="1">
      <x v="18"/>
    </i>
    <i r="1">
      <x v="57"/>
    </i>
    <i>
      <x v="83"/>
    </i>
    <i r="1">
      <x v="8"/>
    </i>
    <i r="1">
      <x v="17"/>
    </i>
    <i r="1">
      <x v="39"/>
    </i>
    <i r="1">
      <x v="43"/>
    </i>
    <i r="1">
      <x v="44"/>
    </i>
    <i r="1">
      <x v="57"/>
    </i>
    <i>
      <x v="85"/>
    </i>
    <i r="1">
      <x v="44"/>
    </i>
    <i r="1">
      <x v="56"/>
    </i>
    <i>
      <x v="86"/>
    </i>
    <i r="1">
      <x v="2"/>
    </i>
    <i r="1">
      <x v="29"/>
    </i>
    <i>
      <x v="89"/>
    </i>
    <i r="1">
      <x v="30"/>
    </i>
    <i>
      <x v="90"/>
    </i>
    <i r="1">
      <x v="8"/>
    </i>
    <i r="1">
      <x v="18"/>
    </i>
    <i r="1">
      <x v="19"/>
    </i>
    <i r="1">
      <x v="39"/>
    </i>
    <i r="1">
      <x v="54"/>
    </i>
    <i>
      <x v="91"/>
    </i>
    <i r="1">
      <x v="5"/>
    </i>
    <i r="1">
      <x v="9"/>
    </i>
    <i r="1">
      <x v="13"/>
    </i>
    <i r="1">
      <x v="17"/>
    </i>
    <i r="1">
      <x v="18"/>
    </i>
    <i r="1">
      <x v="23"/>
    </i>
    <i r="1">
      <x v="25"/>
    </i>
    <i r="1">
      <x v="33"/>
    </i>
    <i r="1">
      <x v="35"/>
    </i>
    <i r="1">
      <x v="36"/>
    </i>
    <i>
      <x v="92"/>
    </i>
    <i r="1">
      <x v="3"/>
    </i>
    <i r="1">
      <x v="5"/>
    </i>
    <i r="1">
      <x v="17"/>
    </i>
    <i r="1">
      <x v="36"/>
    </i>
    <i r="1">
      <x v="40"/>
    </i>
    <i r="1">
      <x v="44"/>
    </i>
    <i r="1">
      <x v="45"/>
    </i>
    <i r="1">
      <x v="49"/>
    </i>
    <i r="1">
      <x v="52"/>
    </i>
    <i>
      <x v="93"/>
    </i>
    <i r="1">
      <x v="9"/>
    </i>
    <i r="1">
      <x v="17"/>
    </i>
    <i r="1">
      <x v="31"/>
    </i>
    <i r="1">
      <x v="36"/>
    </i>
    <i r="1">
      <x v="54"/>
    </i>
    <i r="1">
      <x v="55"/>
    </i>
    <i>
      <x v="94"/>
    </i>
    <i r="1">
      <x v="13"/>
    </i>
    <i r="1">
      <x v="17"/>
    </i>
    <i r="1">
      <x v="18"/>
    </i>
    <i r="1">
      <x v="27"/>
    </i>
    <i r="1">
      <x v="31"/>
    </i>
    <i r="1">
      <x v="39"/>
    </i>
    <i r="1">
      <x v="45"/>
    </i>
    <i r="1">
      <x v="55"/>
    </i>
    <i r="1">
      <x v="57"/>
    </i>
    <i>
      <x v="97"/>
    </i>
    <i r="1">
      <x v="27"/>
    </i>
    <i r="1">
      <x v="36"/>
    </i>
    <i r="1">
      <x v="39"/>
    </i>
    <i>
      <x v="98"/>
    </i>
    <i r="1">
      <x v="40"/>
    </i>
    <i>
      <x v="99"/>
    </i>
    <i r="1">
      <x v="3"/>
    </i>
    <i>
      <x v="101"/>
    </i>
    <i r="1">
      <x/>
    </i>
    <i r="1">
      <x v="56"/>
    </i>
    <i>
      <x v="103"/>
    </i>
    <i r="1">
      <x v="3"/>
    </i>
    <i>
      <x v="105"/>
    </i>
    <i r="1">
      <x v="13"/>
    </i>
    <i>
      <x v="106"/>
    </i>
    <i r="1">
      <x v="13"/>
    </i>
    <i r="1">
      <x v="16"/>
    </i>
    <i r="1">
      <x v="17"/>
    </i>
    <i r="1">
      <x v="18"/>
    </i>
    <i r="1">
      <x v="26"/>
    </i>
    <i r="1">
      <x v="35"/>
    </i>
    <i r="1">
      <x v="54"/>
    </i>
    <i>
      <x v="109"/>
    </i>
    <i r="1">
      <x v="55"/>
    </i>
    <i>
      <x v="110"/>
    </i>
    <i r="1">
      <x v="9"/>
    </i>
    <i r="1">
      <x v="17"/>
    </i>
    <i r="1">
      <x v="18"/>
    </i>
    <i r="1">
      <x v="33"/>
    </i>
    <i r="1">
      <x v="44"/>
    </i>
    <i>
      <x v="111"/>
    </i>
    <i r="1">
      <x v="9"/>
    </i>
    <i r="1">
      <x v="17"/>
    </i>
    <i>
      <x v="112"/>
    </i>
    <i r="1">
      <x v="9"/>
    </i>
    <i>
      <x v="113"/>
    </i>
    <i r="1">
      <x v="9"/>
    </i>
    <i>
      <x v="114"/>
    </i>
    <i r="1">
      <x v="9"/>
    </i>
    <i r="1">
      <x v="19"/>
    </i>
    <i r="1">
      <x v="21"/>
    </i>
    <i r="1">
      <x v="29"/>
    </i>
    <i r="1">
      <x v="56"/>
    </i>
    <i>
      <x v="116"/>
    </i>
    <i r="1">
      <x v="7"/>
    </i>
    <i r="1">
      <x v="17"/>
    </i>
    <i r="1">
      <x v="30"/>
    </i>
    <i r="1">
      <x v="35"/>
    </i>
    <i r="1">
      <x v="44"/>
    </i>
    <i>
      <x v="117"/>
    </i>
    <i r="1">
      <x v="31"/>
    </i>
    <i>
      <x v="118"/>
    </i>
    <i r="1">
      <x v="3"/>
    </i>
    <i r="1">
      <x v="5"/>
    </i>
    <i r="1">
      <x v="29"/>
    </i>
    <i r="1">
      <x v="55"/>
    </i>
    <i>
      <x v="119"/>
    </i>
    <i r="1">
      <x v="30"/>
    </i>
    <i r="1">
      <x v="35"/>
    </i>
    <i t="grand">
      <x/>
    </i>
  </rowItems>
  <colItems count="1">
    <i/>
  </colItems>
  <dataFields count="1">
    <dataField name="Count of Nombre_modelo" fld="2"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8D9823-B817-420E-A253-3026E3A69A8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45" firstHeaderRow="1" firstDataRow="1" firstDataCol="1"/>
  <pivotFields count="16">
    <pivotField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showAll="0">
      <items count="60">
        <item x="33"/>
        <item x="53"/>
        <item x="13"/>
        <item x="32"/>
        <item x="23"/>
        <item x="7"/>
        <item x="12"/>
        <item x="5"/>
        <item x="22"/>
        <item x="15"/>
        <item x="35"/>
        <item x="48"/>
        <item x="42"/>
        <item x="14"/>
        <item x="47"/>
        <item x="26"/>
        <item x="55"/>
        <item x="0"/>
        <item x="8"/>
        <item x="16"/>
        <item x="57"/>
        <item x="28"/>
        <item x="37"/>
        <item x="21"/>
        <item x="49"/>
        <item x="11"/>
        <item x="56"/>
        <item x="41"/>
        <item x="29"/>
        <item x="30"/>
        <item x="20"/>
        <item x="27"/>
        <item x="45"/>
        <item x="43"/>
        <item x="50"/>
        <item x="18"/>
        <item x="3"/>
        <item x="46"/>
        <item x="51"/>
        <item x="4"/>
        <item x="19"/>
        <item x="31"/>
        <item x="34"/>
        <item x="38"/>
        <item x="17"/>
        <item x="1"/>
        <item x="25"/>
        <item x="39"/>
        <item x="36"/>
        <item x="2"/>
        <item x="44"/>
        <item x="54"/>
        <item x="52"/>
        <item x="24"/>
        <item x="6"/>
        <item x="10"/>
        <item x="40"/>
        <item x="9"/>
        <item x="58"/>
        <item t="default"/>
      </items>
    </pivotField>
    <pivotField axis="axisRow" showAll="0">
      <items count="508">
        <item x="226"/>
        <item x="161"/>
        <item x="453"/>
        <item x="465"/>
        <item x="378"/>
        <item x="462"/>
        <item x="114"/>
        <item x="31"/>
        <item x="110"/>
        <item x="470"/>
        <item x="382"/>
        <item x="167"/>
        <item x="2"/>
        <item x="194"/>
        <item x="283"/>
        <item x="498"/>
        <item x="407"/>
        <item x="505"/>
        <item x="411"/>
        <item x="357"/>
        <item x="324"/>
        <item x="266"/>
        <item x="442"/>
        <item x="111"/>
        <item x="129"/>
        <item x="402"/>
        <item x="369"/>
        <item x="200"/>
        <item x="94"/>
        <item x="109"/>
        <item x="480"/>
        <item x="363"/>
        <item x="224"/>
        <item x="473"/>
        <item x="27"/>
        <item x="337"/>
        <item x="146"/>
        <item x="377"/>
        <item x="479"/>
        <item x="416"/>
        <item x="139"/>
        <item x="367"/>
        <item x="48"/>
        <item x="9"/>
        <item x="92"/>
        <item x="424"/>
        <item x="88"/>
        <item x="346"/>
        <item x="197"/>
        <item x="160"/>
        <item x="24"/>
        <item x="54"/>
        <item x="265"/>
        <item x="441"/>
        <item x="41"/>
        <item x="396"/>
        <item x="241"/>
        <item x="53"/>
        <item x="278"/>
        <item x="375"/>
        <item x="107"/>
        <item x="260"/>
        <item x="271"/>
        <item x="121"/>
        <item x="44"/>
        <item x="163"/>
        <item x="257"/>
        <item x="322"/>
        <item x="317"/>
        <item x="289"/>
        <item x="243"/>
        <item x="307"/>
        <item x="67"/>
        <item x="118"/>
        <item x="30"/>
        <item x="251"/>
        <item x="11"/>
        <item x="36"/>
        <item x="358"/>
        <item x="495"/>
        <item x="380"/>
        <item x="263"/>
        <item x="64"/>
        <item x="77"/>
        <item x="148"/>
        <item x="469"/>
        <item x="149"/>
        <item x="302"/>
        <item x="26"/>
        <item x="342"/>
        <item x="374"/>
        <item x="285"/>
        <item x="112"/>
        <item x="101"/>
        <item x="159"/>
        <item x="299"/>
        <item x="397"/>
        <item x="296"/>
        <item x="385"/>
        <item x="80"/>
        <item x="264"/>
        <item x="291"/>
        <item x="150"/>
        <item x="87"/>
        <item x="298"/>
        <item x="445"/>
        <item x="147"/>
        <item x="300"/>
        <item x="49"/>
        <item x="42"/>
        <item x="83"/>
        <item x="316"/>
        <item x="218"/>
        <item x="325"/>
        <item x="433"/>
        <item x="63"/>
        <item x="190"/>
        <item x="225"/>
        <item x="96"/>
        <item x="290"/>
        <item x="58"/>
        <item x="70"/>
        <item x="326"/>
        <item x="262"/>
        <item x="14"/>
        <item x="122"/>
        <item x="472"/>
        <item x="389"/>
        <item x="414"/>
        <item x="277"/>
        <item x="221"/>
        <item x="368"/>
        <item x="319"/>
        <item x="233"/>
        <item x="439"/>
        <item x="47"/>
        <item x="57"/>
        <item x="59"/>
        <item x="345"/>
        <item x="74"/>
        <item x="62"/>
        <item x="206"/>
        <item x="467"/>
        <item x="332"/>
        <item x="457"/>
        <item x="5"/>
        <item x="46"/>
        <item x="133"/>
        <item x="392"/>
        <item x="179"/>
        <item x="216"/>
        <item x="476"/>
        <item x="434"/>
        <item x="237"/>
        <item x="399"/>
        <item x="254"/>
        <item x="395"/>
        <item x="348"/>
        <item x="275"/>
        <item x="230"/>
        <item x="100"/>
        <item x="171"/>
        <item x="75"/>
        <item x="400"/>
        <item x="18"/>
        <item x="174"/>
        <item x="321"/>
        <item x="108"/>
        <item x="209"/>
        <item x="205"/>
        <item x="23"/>
        <item x="500"/>
        <item x="391"/>
        <item x="438"/>
        <item x="417"/>
        <item x="328"/>
        <item x="287"/>
        <item x="349"/>
        <item x="403"/>
        <item x="329"/>
        <item x="102"/>
        <item x="65"/>
        <item x="142"/>
        <item x="305"/>
        <item x="408"/>
        <item x="84"/>
        <item x="267"/>
        <item x="246"/>
        <item x="143"/>
        <item x="440"/>
        <item x="281"/>
        <item x="341"/>
        <item x="144"/>
        <item x="168"/>
        <item x="481"/>
        <item x="426"/>
        <item x="365"/>
        <item x="245"/>
        <item x="71"/>
        <item x="113"/>
        <item x="127"/>
        <item x="223"/>
        <item x="390"/>
        <item x="371"/>
        <item x="418"/>
        <item x="105"/>
        <item x="124"/>
        <item x="153"/>
        <item x="238"/>
        <item x="211"/>
        <item x="69"/>
        <item x="29"/>
        <item x="343"/>
        <item x="227"/>
        <item x="165"/>
        <item x="410"/>
        <item x="182"/>
        <item x="455"/>
        <item x="228"/>
        <item x="82"/>
        <item x="381"/>
        <item x="315"/>
        <item x="340"/>
        <item x="425"/>
        <item x="250"/>
        <item x="468"/>
        <item x="406"/>
        <item x="415"/>
        <item x="141"/>
        <item x="488"/>
        <item x="131"/>
        <item x="487"/>
        <item x="451"/>
        <item x="123"/>
        <item x="45"/>
        <item x="214"/>
        <item x="398"/>
        <item x="284"/>
        <item x="401"/>
        <item x="176"/>
        <item x="66"/>
        <item x="39"/>
        <item x="151"/>
        <item x="231"/>
        <item x="259"/>
        <item x="483"/>
        <item x="170"/>
        <item x="393"/>
        <item x="155"/>
        <item x="282"/>
        <item x="253"/>
        <item x="309"/>
        <item x="236"/>
        <item x="354"/>
        <item x="427"/>
        <item x="117"/>
        <item x="140"/>
        <item x="497"/>
        <item x="56"/>
        <item x="7"/>
        <item x="13"/>
        <item x="3"/>
        <item x="104"/>
        <item x="471"/>
        <item x="120"/>
        <item x="35"/>
        <item x="435"/>
        <item x="376"/>
        <item x="98"/>
        <item x="126"/>
        <item x="240"/>
        <item x="421"/>
        <item x="293"/>
        <item x="412"/>
        <item x="444"/>
        <item x="248"/>
        <item x="242"/>
        <item x="475"/>
        <item x="235"/>
        <item x="261"/>
        <item x="431"/>
        <item x="185"/>
        <item x="247"/>
        <item x="220"/>
        <item x="186"/>
        <item x="333"/>
        <item x="463"/>
        <item x="215"/>
        <item x="294"/>
        <item x="249"/>
        <item x="201"/>
        <item x="157"/>
        <item x="213"/>
        <item x="78"/>
        <item x="119"/>
        <item x="304"/>
        <item x="97"/>
        <item x="420"/>
        <item x="295"/>
        <item x="136"/>
        <item x="409"/>
        <item x="372"/>
        <item x="162"/>
        <item x="33"/>
        <item x="178"/>
        <item x="51"/>
        <item x="310"/>
        <item x="68"/>
        <item x="449"/>
        <item x="207"/>
        <item x="447"/>
        <item x="181"/>
        <item x="103"/>
        <item x="386"/>
        <item x="202"/>
        <item x="106"/>
        <item x="306"/>
        <item x="454"/>
        <item x="180"/>
        <item x="217"/>
        <item x="344"/>
        <item x="330"/>
        <item x="212"/>
        <item x="334"/>
        <item x="40"/>
        <item x="164"/>
        <item x="156"/>
        <item x="76"/>
        <item x="461"/>
        <item x="327"/>
        <item x="464"/>
        <item x="19"/>
        <item x="432"/>
        <item x="428"/>
        <item x="274"/>
        <item x="125"/>
        <item x="499"/>
        <item x="383"/>
        <item x="61"/>
        <item x="128"/>
        <item x="352"/>
        <item x="198"/>
        <item x="81"/>
        <item x="474"/>
        <item x="34"/>
        <item x="320"/>
        <item x="93"/>
        <item x="335"/>
        <item x="173"/>
        <item x="313"/>
        <item x="258"/>
        <item x="89"/>
        <item x="323"/>
        <item x="166"/>
        <item x="193"/>
        <item x="12"/>
        <item x="360"/>
        <item x="459"/>
        <item x="43"/>
        <item x="286"/>
        <item x="195"/>
        <item x="130"/>
        <item x="419"/>
        <item x="339"/>
        <item x="154"/>
        <item x="232"/>
        <item x="115"/>
        <item x="196"/>
        <item x="356"/>
        <item x="252"/>
        <item x="184"/>
        <item x="91"/>
        <item x="273"/>
        <item x="90"/>
        <item x="72"/>
        <item x="204"/>
        <item x="361"/>
        <item x="388"/>
        <item x="301"/>
        <item x="50"/>
        <item x="279"/>
        <item x="10"/>
        <item x="318"/>
        <item x="404"/>
        <item x="85"/>
        <item x="234"/>
        <item x="489"/>
        <item x="203"/>
        <item x="450"/>
        <item x="353"/>
        <item x="60"/>
        <item x="502"/>
        <item x="38"/>
        <item x="297"/>
        <item x="15"/>
        <item x="452"/>
        <item x="272"/>
        <item x="22"/>
        <item x="8"/>
        <item x="73"/>
        <item x="362"/>
        <item x="373"/>
        <item x="448"/>
        <item x="288"/>
        <item x="436"/>
        <item x="484"/>
        <item x="482"/>
        <item x="308"/>
        <item x="199"/>
        <item x="169"/>
        <item x="138"/>
        <item x="503"/>
        <item x="493"/>
        <item x="32"/>
        <item x="145"/>
        <item x="55"/>
        <item x="4"/>
        <item x="79"/>
        <item x="477"/>
        <item x="21"/>
        <item x="422"/>
        <item x="350"/>
        <item x="331"/>
        <item x="86"/>
        <item x="210"/>
        <item x="255"/>
        <item x="280"/>
        <item x="494"/>
        <item x="183"/>
        <item x="244"/>
        <item x="188"/>
        <item x="478"/>
        <item x="379"/>
        <item x="312"/>
        <item x="268"/>
        <item x="1"/>
        <item x="492"/>
        <item x="485"/>
        <item x="347"/>
        <item x="256"/>
        <item x="158"/>
        <item x="0"/>
        <item x="116"/>
        <item x="137"/>
        <item x="501"/>
        <item x="338"/>
        <item x="219"/>
        <item x="135"/>
        <item x="491"/>
        <item x="423"/>
        <item x="430"/>
        <item x="355"/>
        <item x="270"/>
        <item x="189"/>
        <item x="276"/>
        <item x="443"/>
        <item x="496"/>
        <item x="6"/>
        <item x="99"/>
        <item x="364"/>
        <item x="311"/>
        <item x="20"/>
        <item x="504"/>
        <item x="37"/>
        <item x="292"/>
        <item x="405"/>
        <item x="172"/>
        <item x="17"/>
        <item x="16"/>
        <item x="25"/>
        <item x="490"/>
        <item x="222"/>
        <item x="370"/>
        <item x="95"/>
        <item x="351"/>
        <item x="187"/>
        <item x="175"/>
        <item x="384"/>
        <item x="460"/>
        <item x="192"/>
        <item x="458"/>
        <item x="132"/>
        <item x="229"/>
        <item x="387"/>
        <item x="134"/>
        <item x="314"/>
        <item x="191"/>
        <item x="336"/>
        <item x="437"/>
        <item x="394"/>
        <item x="303"/>
        <item x="446"/>
        <item x="177"/>
        <item x="239"/>
        <item x="466"/>
        <item x="269"/>
        <item x="486"/>
        <item x="429"/>
        <item x="359"/>
        <item x="52"/>
        <item x="28"/>
        <item x="413"/>
        <item x="152"/>
        <item x="456"/>
        <item x="208"/>
        <item x="366"/>
        <item x="506"/>
        <item t="default"/>
      </items>
    </pivotField>
    <pivotField showAll="0"/>
    <pivotField showAll="0"/>
    <pivotField showAll="0"/>
    <pivotField dataField="1" showAll="0"/>
    <pivotField showAll="0"/>
    <pivotField showAll="0"/>
    <pivotField showAll="0"/>
    <pivotField showAll="0"/>
    <pivotField showAll="0">
      <items count="124">
        <item x="121"/>
        <item x="41"/>
        <item x="69"/>
        <item x="61"/>
        <item x="5"/>
        <item x="96"/>
        <item x="109"/>
        <item x="34"/>
        <item x="20"/>
        <item x="99"/>
        <item x="94"/>
        <item x="107"/>
        <item x="106"/>
        <item x="39"/>
        <item x="90"/>
        <item x="6"/>
        <item x="16"/>
        <item x="75"/>
        <item x="31"/>
        <item x="38"/>
        <item x="84"/>
        <item x="40"/>
        <item x="3"/>
        <item x="12"/>
        <item x="110"/>
        <item x="83"/>
        <item x="105"/>
        <item x="7"/>
        <item x="2"/>
        <item x="116"/>
        <item x="21"/>
        <item x="98"/>
        <item x="88"/>
        <item x="93"/>
        <item x="103"/>
        <item x="95"/>
        <item x="45"/>
        <item x="27"/>
        <item x="58"/>
        <item x="44"/>
        <item x="85"/>
        <item x="114"/>
        <item x="57"/>
        <item x="56"/>
        <item x="43"/>
        <item x="59"/>
        <item x="79"/>
        <item x="77"/>
        <item x="46"/>
        <item x="111"/>
        <item x="9"/>
        <item x="72"/>
        <item x="66"/>
        <item x="108"/>
        <item x="22"/>
        <item x="91"/>
        <item x="81"/>
        <item x="33"/>
        <item x="28"/>
        <item x="104"/>
        <item x="117"/>
        <item x="48"/>
        <item x="92"/>
        <item x="80"/>
        <item x="101"/>
        <item x="68"/>
        <item x="53"/>
        <item x="37"/>
        <item x="112"/>
        <item x="51"/>
        <item x="13"/>
        <item x="60"/>
        <item x="119"/>
        <item x="73"/>
        <item x="89"/>
        <item x="76"/>
        <item x="36"/>
        <item x="74"/>
        <item x="71"/>
        <item x="49"/>
        <item x="42"/>
        <item x="87"/>
        <item x="47"/>
        <item x="10"/>
        <item x="86"/>
        <item x="50"/>
        <item x="26"/>
        <item x="24"/>
        <item x="23"/>
        <item x="62"/>
        <item x="1"/>
        <item x="17"/>
        <item x="18"/>
        <item x="0"/>
        <item x="4"/>
        <item x="82"/>
        <item x="115"/>
        <item x="25"/>
        <item x="78"/>
        <item x="64"/>
        <item x="102"/>
        <item x="29"/>
        <item x="70"/>
        <item x="113"/>
        <item x="35"/>
        <item x="63"/>
        <item x="15"/>
        <item x="65"/>
        <item x="118"/>
        <item x="14"/>
        <item x="8"/>
        <item x="55"/>
        <item x="120"/>
        <item x="67"/>
        <item x="11"/>
        <item x="32"/>
        <item x="30"/>
        <item x="100"/>
        <item x="19"/>
        <item x="52"/>
        <item x="97"/>
        <item x="54"/>
        <item x="122"/>
        <item t="default"/>
      </items>
    </pivotField>
    <pivotField showAll="0"/>
    <pivotField showAll="0">
      <items count="5">
        <item x="1"/>
        <item h="1" x="2"/>
        <item h="1" x="0"/>
        <item h="1" x="3"/>
        <item t="default"/>
      </items>
    </pivotField>
    <pivotField showAll="0"/>
    <pivotField showAll="0"/>
  </pivotFields>
  <rowFields count="1">
    <field x="2"/>
  </rowFields>
  <rowItems count="242">
    <i>
      <x/>
    </i>
    <i>
      <x v="2"/>
    </i>
    <i>
      <x v="7"/>
    </i>
    <i>
      <x v="8"/>
    </i>
    <i>
      <x v="9"/>
    </i>
    <i>
      <x v="10"/>
    </i>
    <i>
      <x v="12"/>
    </i>
    <i>
      <x v="18"/>
    </i>
    <i>
      <x v="19"/>
    </i>
    <i>
      <x v="21"/>
    </i>
    <i>
      <x v="22"/>
    </i>
    <i>
      <x v="23"/>
    </i>
    <i>
      <x v="25"/>
    </i>
    <i>
      <x v="28"/>
    </i>
    <i>
      <x v="34"/>
    </i>
    <i>
      <x v="42"/>
    </i>
    <i>
      <x v="43"/>
    </i>
    <i>
      <x v="44"/>
    </i>
    <i>
      <x v="46"/>
    </i>
    <i>
      <x v="49"/>
    </i>
    <i>
      <x v="50"/>
    </i>
    <i>
      <x v="51"/>
    </i>
    <i>
      <x v="53"/>
    </i>
    <i>
      <x v="55"/>
    </i>
    <i>
      <x v="59"/>
    </i>
    <i>
      <x v="60"/>
    </i>
    <i>
      <x v="61"/>
    </i>
    <i>
      <x v="62"/>
    </i>
    <i>
      <x v="63"/>
    </i>
    <i>
      <x v="64"/>
    </i>
    <i>
      <x v="70"/>
    </i>
    <i>
      <x v="71"/>
    </i>
    <i>
      <x v="72"/>
    </i>
    <i>
      <x v="75"/>
    </i>
    <i>
      <x v="76"/>
    </i>
    <i>
      <x v="77"/>
    </i>
    <i>
      <x v="79"/>
    </i>
    <i>
      <x v="81"/>
    </i>
    <i>
      <x v="83"/>
    </i>
    <i>
      <x v="84"/>
    </i>
    <i>
      <x v="85"/>
    </i>
    <i>
      <x v="88"/>
    </i>
    <i>
      <x v="90"/>
    </i>
    <i>
      <x v="91"/>
    </i>
    <i>
      <x v="93"/>
    </i>
    <i>
      <x v="95"/>
    </i>
    <i>
      <x v="96"/>
    </i>
    <i>
      <x v="97"/>
    </i>
    <i>
      <x v="100"/>
    </i>
    <i>
      <x v="106"/>
    </i>
    <i>
      <x v="107"/>
    </i>
    <i>
      <x v="108"/>
    </i>
    <i>
      <x v="109"/>
    </i>
    <i>
      <x v="114"/>
    </i>
    <i>
      <x v="115"/>
    </i>
    <i>
      <x v="118"/>
    </i>
    <i>
      <x v="122"/>
    </i>
    <i>
      <x v="124"/>
    </i>
    <i>
      <x v="125"/>
    </i>
    <i>
      <x v="126"/>
    </i>
    <i>
      <x v="130"/>
    </i>
    <i>
      <x v="131"/>
    </i>
    <i>
      <x v="132"/>
    </i>
    <i>
      <x v="133"/>
    </i>
    <i>
      <x v="136"/>
    </i>
    <i>
      <x v="137"/>
    </i>
    <i>
      <x v="138"/>
    </i>
    <i>
      <x v="140"/>
    </i>
    <i>
      <x v="141"/>
    </i>
    <i>
      <x v="142"/>
    </i>
    <i>
      <x v="145"/>
    </i>
    <i>
      <x v="146"/>
    </i>
    <i>
      <x v="147"/>
    </i>
    <i>
      <x v="148"/>
    </i>
    <i>
      <x v="149"/>
    </i>
    <i>
      <x v="151"/>
    </i>
    <i>
      <x v="154"/>
    </i>
    <i>
      <x v="160"/>
    </i>
    <i>
      <x v="163"/>
    </i>
    <i>
      <x v="164"/>
    </i>
    <i>
      <x v="165"/>
    </i>
    <i>
      <x v="166"/>
    </i>
    <i>
      <x v="169"/>
    </i>
    <i>
      <x v="170"/>
    </i>
    <i>
      <x v="171"/>
    </i>
    <i>
      <x v="174"/>
    </i>
    <i>
      <x v="175"/>
    </i>
    <i>
      <x v="179"/>
    </i>
    <i>
      <x v="180"/>
    </i>
    <i>
      <x v="181"/>
    </i>
    <i>
      <x v="182"/>
    </i>
    <i>
      <x v="183"/>
    </i>
    <i>
      <x v="185"/>
    </i>
    <i>
      <x v="186"/>
    </i>
    <i>
      <x v="189"/>
    </i>
    <i>
      <x v="193"/>
    </i>
    <i>
      <x v="195"/>
    </i>
    <i>
      <x v="196"/>
    </i>
    <i>
      <x v="198"/>
    </i>
    <i>
      <x v="203"/>
    </i>
    <i>
      <x v="207"/>
    </i>
    <i>
      <x v="208"/>
    </i>
    <i>
      <x v="209"/>
    </i>
    <i>
      <x v="210"/>
    </i>
    <i>
      <x v="211"/>
    </i>
    <i>
      <x v="212"/>
    </i>
    <i>
      <x v="213"/>
    </i>
    <i>
      <x v="214"/>
    </i>
    <i>
      <x v="215"/>
    </i>
    <i>
      <x v="216"/>
    </i>
    <i>
      <x v="219"/>
    </i>
    <i>
      <x v="221"/>
    </i>
    <i>
      <x v="225"/>
    </i>
    <i>
      <x v="226"/>
    </i>
    <i>
      <x v="227"/>
    </i>
    <i>
      <x v="229"/>
    </i>
    <i>
      <x v="232"/>
    </i>
    <i>
      <x v="233"/>
    </i>
    <i>
      <x v="234"/>
    </i>
    <i>
      <x v="236"/>
    </i>
    <i>
      <x v="240"/>
    </i>
    <i>
      <x v="241"/>
    </i>
    <i>
      <x v="242"/>
    </i>
    <i>
      <x v="248"/>
    </i>
    <i>
      <x v="253"/>
    </i>
    <i>
      <x v="255"/>
    </i>
    <i>
      <x v="261"/>
    </i>
    <i>
      <x v="263"/>
    </i>
    <i>
      <x v="265"/>
    </i>
    <i>
      <x v="267"/>
    </i>
    <i>
      <x v="269"/>
    </i>
    <i>
      <x v="270"/>
    </i>
    <i>
      <x v="271"/>
    </i>
    <i>
      <x v="273"/>
    </i>
    <i>
      <x v="277"/>
    </i>
    <i>
      <x v="279"/>
    </i>
    <i>
      <x v="281"/>
    </i>
    <i>
      <x v="282"/>
    </i>
    <i>
      <x v="283"/>
    </i>
    <i>
      <x v="288"/>
    </i>
    <i>
      <x v="290"/>
    </i>
    <i>
      <x v="291"/>
    </i>
    <i>
      <x v="297"/>
    </i>
    <i>
      <x v="301"/>
    </i>
    <i>
      <x v="302"/>
    </i>
    <i>
      <x v="305"/>
    </i>
    <i>
      <x v="307"/>
    </i>
    <i>
      <x v="309"/>
    </i>
    <i>
      <x v="311"/>
    </i>
    <i>
      <x v="312"/>
    </i>
    <i>
      <x v="313"/>
    </i>
    <i>
      <x v="315"/>
    </i>
    <i>
      <x v="318"/>
    </i>
    <i>
      <x v="323"/>
    </i>
    <i>
      <x v="324"/>
    </i>
    <i>
      <x v="325"/>
    </i>
    <i>
      <x v="326"/>
    </i>
    <i>
      <x v="327"/>
    </i>
    <i>
      <x v="328"/>
    </i>
    <i>
      <x v="330"/>
    </i>
    <i>
      <x v="331"/>
    </i>
    <i>
      <x v="332"/>
    </i>
    <i>
      <x v="336"/>
    </i>
    <i>
      <x v="337"/>
    </i>
    <i>
      <x v="340"/>
    </i>
    <i>
      <x v="341"/>
    </i>
    <i>
      <x v="344"/>
    </i>
    <i>
      <x v="346"/>
    </i>
    <i>
      <x v="350"/>
    </i>
    <i>
      <x v="353"/>
    </i>
    <i>
      <x v="354"/>
    </i>
    <i>
      <x v="355"/>
    </i>
    <i>
      <x v="356"/>
    </i>
    <i>
      <x v="358"/>
    </i>
    <i>
      <x v="359"/>
    </i>
    <i>
      <x v="360"/>
    </i>
    <i>
      <x v="361"/>
    </i>
    <i>
      <x v="363"/>
    </i>
    <i>
      <x v="368"/>
    </i>
    <i>
      <x v="371"/>
    </i>
    <i>
      <x v="373"/>
    </i>
    <i>
      <x v="374"/>
    </i>
    <i>
      <x v="375"/>
    </i>
    <i>
      <x v="376"/>
    </i>
    <i>
      <x v="378"/>
    </i>
    <i>
      <x v="379"/>
    </i>
    <i>
      <x v="380"/>
    </i>
    <i>
      <x v="382"/>
    </i>
    <i>
      <x v="383"/>
    </i>
    <i>
      <x v="384"/>
    </i>
    <i>
      <x v="389"/>
    </i>
    <i>
      <x v="390"/>
    </i>
    <i>
      <x v="391"/>
    </i>
    <i>
      <x v="392"/>
    </i>
    <i>
      <x v="393"/>
    </i>
    <i>
      <x v="399"/>
    </i>
    <i>
      <x v="400"/>
    </i>
    <i>
      <x v="403"/>
    </i>
    <i>
      <x v="406"/>
    </i>
    <i>
      <x v="408"/>
    </i>
    <i>
      <x v="409"/>
    </i>
    <i>
      <x v="410"/>
    </i>
    <i>
      <x v="411"/>
    </i>
    <i>
      <x v="414"/>
    </i>
    <i>
      <x v="415"/>
    </i>
    <i>
      <x v="419"/>
    </i>
    <i>
      <x v="423"/>
    </i>
    <i>
      <x v="424"/>
    </i>
    <i>
      <x v="430"/>
    </i>
    <i>
      <x v="433"/>
    </i>
    <i>
      <x v="434"/>
    </i>
    <i>
      <x v="439"/>
    </i>
    <i>
      <x v="440"/>
    </i>
    <i>
      <x v="441"/>
    </i>
    <i>
      <x v="442"/>
    </i>
    <i>
      <x v="445"/>
    </i>
    <i>
      <x v="448"/>
    </i>
    <i>
      <x v="454"/>
    </i>
    <i>
      <x v="455"/>
    </i>
    <i>
      <x v="456"/>
    </i>
    <i>
      <x v="457"/>
    </i>
    <i>
      <x v="458"/>
    </i>
    <i>
      <x v="462"/>
    </i>
    <i>
      <x v="463"/>
    </i>
    <i>
      <x v="466"/>
    </i>
    <i>
      <x v="467"/>
    </i>
    <i>
      <x v="472"/>
    </i>
    <i>
      <x v="473"/>
    </i>
    <i>
      <x v="475"/>
    </i>
    <i>
      <x v="476"/>
    </i>
    <i>
      <x v="481"/>
    </i>
    <i>
      <x v="483"/>
    </i>
    <i>
      <x v="488"/>
    </i>
    <i>
      <x v="490"/>
    </i>
    <i>
      <x v="491"/>
    </i>
    <i>
      <x v="493"/>
    </i>
    <i>
      <x v="494"/>
    </i>
    <i>
      <x v="496"/>
    </i>
    <i>
      <x v="498"/>
    </i>
    <i>
      <x v="500"/>
    </i>
    <i>
      <x v="501"/>
    </i>
    <i t="grand">
      <x/>
    </i>
  </rowItems>
  <colItems count="1">
    <i/>
  </colItems>
  <dataFields count="1">
    <dataField name="Sum of Precio_Base" fld="6"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7C8062-909A-4E6A-AA05-BE702D5B724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409" firstHeaderRow="1" firstDataRow="1" firstDataCol="1"/>
  <pivotFields count="16">
    <pivotField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showAll="0"/>
    <pivotField showAll="0"/>
    <pivotField showAll="0"/>
    <pivotField showAll="0"/>
    <pivotField showAll="0"/>
    <pivotField showAll="0"/>
    <pivotField showAll="0"/>
    <pivotField showAll="0"/>
    <pivotField axis="axisRow" showAll="0">
      <items count="979">
        <item x="631"/>
        <item x="919"/>
        <item x="95"/>
        <item x="837"/>
        <item x="513"/>
        <item x="542"/>
        <item x="459"/>
        <item x="500"/>
        <item x="432"/>
        <item x="704"/>
        <item x="8"/>
        <item x="612"/>
        <item x="378"/>
        <item x="973"/>
        <item x="255"/>
        <item x="115"/>
        <item x="83"/>
        <item x="876"/>
        <item x="426"/>
        <item x="437"/>
        <item x="136"/>
        <item x="926"/>
        <item x="716"/>
        <item x="823"/>
        <item x="330"/>
        <item x="528"/>
        <item x="155"/>
        <item x="117"/>
        <item x="917"/>
        <item x="504"/>
        <item x="579"/>
        <item x="458"/>
        <item x="869"/>
        <item x="293"/>
        <item x="707"/>
        <item x="375"/>
        <item x="16"/>
        <item x="123"/>
        <item x="772"/>
        <item x="475"/>
        <item x="417"/>
        <item x="623"/>
        <item x="802"/>
        <item x="729"/>
        <item x="376"/>
        <item x="930"/>
        <item x="474"/>
        <item x="898"/>
        <item x="252"/>
        <item x="488"/>
        <item x="270"/>
        <item x="639"/>
        <item x="574"/>
        <item x="777"/>
        <item x="404"/>
        <item x="811"/>
        <item x="336"/>
        <item x="948"/>
        <item x="531"/>
        <item x="575"/>
        <item x="653"/>
        <item x="157"/>
        <item x="472"/>
        <item x="450"/>
        <item x="497"/>
        <item x="453"/>
        <item x="598"/>
        <item x="212"/>
        <item x="380"/>
        <item x="350"/>
        <item x="908"/>
        <item x="893"/>
        <item x="203"/>
        <item x="909"/>
        <item x="624"/>
        <item x="650"/>
        <item x="160"/>
        <item x="781"/>
        <item x="364"/>
        <item x="865"/>
        <item x="457"/>
        <item x="273"/>
        <item x="951"/>
        <item x="109"/>
        <item x="221"/>
        <item x="240"/>
        <item x="391"/>
        <item x="522"/>
        <item x="184"/>
        <item x="757"/>
        <item x="396"/>
        <item x="366"/>
        <item x="900"/>
        <item x="154"/>
        <item x="584"/>
        <item x="581"/>
        <item x="442"/>
        <item x="112"/>
        <item x="954"/>
        <item x="325"/>
        <item x="372"/>
        <item x="30"/>
        <item x="473"/>
        <item x="941"/>
        <item x="842"/>
        <item x="301"/>
        <item x="807"/>
        <item x="318"/>
        <item x="135"/>
        <item x="402"/>
        <item x="952"/>
        <item x="138"/>
        <item x="493"/>
        <item x="708"/>
        <item x="93"/>
        <item x="77"/>
        <item x="530"/>
        <item x="192"/>
        <item x="81"/>
        <item x="130"/>
        <item x="207"/>
        <item x="277"/>
        <item x="327"/>
        <item x="126"/>
        <item x="111"/>
        <item x="52"/>
        <item x="151"/>
        <item x="84"/>
        <item x="788"/>
        <item x="775"/>
        <item x="490"/>
        <item x="466"/>
        <item x="7"/>
        <item x="66"/>
        <item x="80"/>
        <item x="388"/>
        <item x="107"/>
        <item x="329"/>
        <item x="546"/>
        <item x="820"/>
        <item x="658"/>
        <item x="795"/>
        <item x="849"/>
        <item x="945"/>
        <item x="335"/>
        <item x="868"/>
        <item x="677"/>
        <item x="20"/>
        <item x="852"/>
        <item x="971"/>
        <item x="429"/>
        <item x="765"/>
        <item x="245"/>
        <item x="791"/>
        <item x="200"/>
        <item x="452"/>
        <item x="903"/>
        <item x="495"/>
        <item x="625"/>
        <item x="870"/>
        <item x="567"/>
        <item x="970"/>
        <item x="181"/>
        <item x="832"/>
        <item x="725"/>
        <item x="640"/>
        <item x="603"/>
        <item x="674"/>
        <item x="962"/>
        <item x="305"/>
        <item x="717"/>
        <item x="246"/>
        <item x="963"/>
        <item x="955"/>
        <item x="389"/>
        <item x="38"/>
        <item x="25"/>
        <item x="175"/>
        <item x="628"/>
        <item x="758"/>
        <item x="448"/>
        <item x="220"/>
        <item x="189"/>
        <item x="45"/>
        <item x="566"/>
        <item x="147"/>
        <item x="133"/>
        <item x="414"/>
        <item x="816"/>
        <item x="750"/>
        <item x="182"/>
        <item x="646"/>
        <item x="70"/>
        <item x="236"/>
        <item x="358"/>
        <item x="804"/>
        <item x="601"/>
        <item x="745"/>
        <item x="489"/>
        <item x="875"/>
        <item x="666"/>
        <item x="164"/>
        <item x="856"/>
        <item x="956"/>
        <item x="683"/>
        <item x="11"/>
        <item x="272"/>
        <item x="756"/>
        <item x="65"/>
        <item x="294"/>
        <item x="418"/>
        <item x="326"/>
        <item x="59"/>
        <item x="596"/>
        <item x="258"/>
        <item x="897"/>
        <item x="170"/>
        <item x="578"/>
        <item x="296"/>
        <item x="278"/>
        <item x="483"/>
        <item x="933"/>
        <item x="508"/>
        <item x="947"/>
        <item x="685"/>
        <item x="821"/>
        <item x="810"/>
        <item x="789"/>
        <item x="892"/>
        <item x="382"/>
        <item x="4"/>
        <item x="651"/>
        <item x="543"/>
        <item x="940"/>
        <item x="319"/>
        <item x="481"/>
        <item x="288"/>
        <item x="360"/>
        <item x="751"/>
        <item x="320"/>
        <item x="233"/>
        <item x="538"/>
        <item x="629"/>
        <item x="699"/>
        <item x="476"/>
        <item x="712"/>
        <item x="934"/>
        <item x="92"/>
        <item x="839"/>
        <item x="98"/>
        <item x="31"/>
        <item x="323"/>
        <item x="300"/>
        <item x="882"/>
        <item x="648"/>
        <item x="582"/>
        <item x="338"/>
        <item x="691"/>
        <item x="40"/>
        <item x="719"/>
        <item x="3"/>
        <item x="938"/>
        <item x="672"/>
        <item x="730"/>
        <item x="292"/>
        <item x="309"/>
        <item x="122"/>
        <item x="444"/>
        <item x="817"/>
        <item x="57"/>
        <item x="183"/>
        <item x="37"/>
        <item x="425"/>
        <item x="616"/>
        <item x="185"/>
        <item x="815"/>
        <item x="180"/>
        <item x="69"/>
        <item x="290"/>
        <item x="445"/>
        <item x="784"/>
        <item x="118"/>
        <item x="635"/>
        <item x="247"/>
        <item x="688"/>
        <item x="524"/>
        <item x="12"/>
        <item x="451"/>
        <item x="727"/>
        <item x="656"/>
        <item x="322"/>
        <item x="854"/>
        <item x="211"/>
        <item x="966"/>
        <item x="643"/>
        <item x="348"/>
        <item x="690"/>
        <item x="28"/>
        <item x="932"/>
        <item x="262"/>
        <item x="556"/>
        <item x="241"/>
        <item x="354"/>
        <item x="88"/>
        <item x="120"/>
        <item x="411"/>
        <item x="159"/>
        <item x="911"/>
        <item x="251"/>
        <item x="219"/>
        <item x="744"/>
        <item x="71"/>
        <item x="441"/>
        <item x="125"/>
        <item x="642"/>
        <item x="44"/>
        <item x="633"/>
        <item x="230"/>
        <item x="858"/>
        <item x="443"/>
        <item x="627"/>
        <item x="397"/>
        <item x="559"/>
        <item x="694"/>
        <item x="210"/>
        <item x="51"/>
        <item x="564"/>
        <item x="361"/>
        <item x="209"/>
        <item x="520"/>
        <item x="746"/>
        <item x="440"/>
        <item x="964"/>
        <item x="713"/>
        <item x="762"/>
        <item x="731"/>
        <item x="549"/>
        <item x="357"/>
        <item x="587"/>
        <item x="367"/>
        <item x="401"/>
        <item x="864"/>
        <item x="845"/>
        <item x="186"/>
        <item x="969"/>
        <item x="878"/>
        <item x="507"/>
        <item x="622"/>
        <item x="733"/>
        <item x="356"/>
        <item x="468"/>
        <item x="165"/>
        <item x="787"/>
        <item x="590"/>
        <item x="86"/>
        <item x="149"/>
        <item x="715"/>
        <item x="423"/>
        <item x="116"/>
        <item x="502"/>
        <item x="833"/>
        <item x="482"/>
        <item x="806"/>
        <item x="557"/>
        <item x="799"/>
        <item x="470"/>
        <item x="312"/>
        <item x="406"/>
        <item x="884"/>
        <item x="235"/>
        <item x="13"/>
        <item x="403"/>
        <item x="285"/>
        <item x="738"/>
        <item x="478"/>
        <item x="234"/>
        <item x="512"/>
        <item x="920"/>
        <item x="369"/>
        <item x="593"/>
        <item x="793"/>
        <item x="150"/>
        <item x="408"/>
        <item x="739"/>
        <item x="813"/>
        <item x="306"/>
        <item x="798"/>
        <item x="41"/>
        <item x="146"/>
        <item x="743"/>
        <item x="662"/>
        <item x="957"/>
        <item x="525"/>
        <item x="291"/>
        <item x="47"/>
        <item x="550"/>
        <item x="863"/>
        <item x="561"/>
        <item x="463"/>
        <item x="737"/>
        <item x="131"/>
        <item x="206"/>
        <item x="438"/>
        <item x="328"/>
        <item x="79"/>
        <item x="664"/>
        <item x="427"/>
        <item x="421"/>
        <item x="828"/>
        <item x="196"/>
        <item x="477"/>
        <item x="321"/>
        <item x="853"/>
        <item x="484"/>
        <item x="776"/>
        <item x="381"/>
        <item x="266"/>
        <item x="289"/>
        <item x="223"/>
        <item x="465"/>
        <item x="103"/>
        <item x="331"/>
        <item x="172"/>
        <item x="659"/>
        <item x="539"/>
        <item x="959"/>
        <item x="254"/>
        <item x="759"/>
        <item x="29"/>
        <item x="867"/>
        <item x="253"/>
        <item x="308"/>
        <item x="35"/>
        <item x="769"/>
        <item x="953"/>
        <item x="428"/>
        <item x="931"/>
        <item x="194"/>
        <item x="618"/>
        <item x="735"/>
        <item x="424"/>
        <item x="333"/>
        <item x="510"/>
        <item x="565"/>
        <item x="541"/>
        <item x="668"/>
        <item x="975"/>
        <item x="218"/>
        <item x="801"/>
        <item x="621"/>
        <item x="663"/>
        <item x="927"/>
        <item x="213"/>
        <item x="276"/>
        <item x="949"/>
        <item x="724"/>
        <item x="714"/>
        <item x="195"/>
        <item x="297"/>
        <item x="866"/>
        <item x="563"/>
        <item x="434"/>
        <item x="385"/>
        <item x="851"/>
        <item x="912"/>
        <item x="874"/>
        <item x="132"/>
        <item x="859"/>
        <item x="345"/>
        <item x="75"/>
        <item x="899"/>
        <item x="918"/>
        <item x="409"/>
        <item x="119"/>
        <item x="894"/>
        <item x="416"/>
        <item x="78"/>
        <item x="173"/>
        <item x="679"/>
        <item x="384"/>
        <item x="937"/>
        <item x="924"/>
        <item x="365"/>
        <item x="879"/>
        <item x="790"/>
        <item x="177"/>
        <item x="910"/>
        <item x="630"/>
        <item x="710"/>
        <item x="374"/>
        <item x="770"/>
        <item x="39"/>
        <item x="681"/>
        <item x="709"/>
        <item x="193"/>
        <item x="359"/>
        <item x="23"/>
        <item x="390"/>
        <item x="363"/>
        <item x="324"/>
        <item x="915"/>
        <item x="505"/>
        <item x="387"/>
        <item x="225"/>
        <item x="19"/>
        <item x="922"/>
        <item x="647"/>
        <item x="783"/>
        <item x="430"/>
        <item x="216"/>
        <item x="346"/>
        <item x="60"/>
        <item x="718"/>
        <item x="143"/>
        <item x="1"/>
        <item x="552"/>
        <item x="314"/>
        <item x="609"/>
        <item x="10"/>
        <item x="571"/>
        <item x="857"/>
        <item x="249"/>
        <item x="786"/>
        <item x="667"/>
        <item x="576"/>
        <item x="771"/>
        <item x="517"/>
        <item x="913"/>
        <item x="692"/>
        <item x="796"/>
        <item x="518"/>
        <item x="63"/>
        <item x="583"/>
        <item x="433"/>
        <item x="142"/>
        <item x="600"/>
        <item x="379"/>
        <item x="204"/>
        <item x="570"/>
        <item x="494"/>
        <item x="351"/>
        <item x="678"/>
        <item x="604"/>
        <item x="684"/>
        <item x="736"/>
        <item x="101"/>
        <item x="446"/>
        <item x="162"/>
        <item x="976"/>
        <item x="17"/>
        <item x="555"/>
        <item x="73"/>
        <item x="398"/>
        <item x="343"/>
        <item x="36"/>
        <item x="140"/>
        <item x="888"/>
        <item x="54"/>
        <item x="229"/>
        <item x="243"/>
        <item x="420"/>
        <item x="227"/>
        <item x="163"/>
        <item x="754"/>
        <item x="774"/>
        <item x="58"/>
        <item x="215"/>
        <item x="205"/>
        <item x="761"/>
        <item x="536"/>
        <item x="462"/>
        <item x="171"/>
        <item x="613"/>
        <item x="339"/>
        <item x="825"/>
        <item x="554"/>
        <item x="281"/>
        <item x="673"/>
        <item x="6"/>
        <item x="972"/>
        <item x="669"/>
        <item x="506"/>
        <item x="726"/>
        <item x="881"/>
        <item x="32"/>
        <item x="514"/>
        <item x="96"/>
        <item x="26"/>
        <item x="569"/>
        <item x="907"/>
        <item x="950"/>
        <item x="655"/>
        <item x="64"/>
        <item x="199"/>
        <item x="827"/>
        <item x="257"/>
        <item x="178"/>
        <item x="928"/>
        <item x="755"/>
        <item x="608"/>
        <item x="588"/>
        <item x="311"/>
        <item x="641"/>
        <item x="748"/>
        <item x="850"/>
        <item x="526"/>
        <item x="274"/>
        <item x="269"/>
        <item x="27"/>
        <item x="904"/>
        <item x="341"/>
        <item x="18"/>
        <item x="148"/>
        <item x="720"/>
        <item x="895"/>
        <item x="355"/>
        <item x="201"/>
        <item x="344"/>
        <item x="901"/>
        <item x="767"/>
        <item x="778"/>
        <item x="50"/>
        <item x="540"/>
        <item x="317"/>
        <item x="87"/>
        <item x="287"/>
        <item x="128"/>
        <item x="974"/>
        <item x="873"/>
        <item x="848"/>
        <item x="835"/>
        <item x="592"/>
        <item x="548"/>
        <item x="176"/>
        <item x="100"/>
        <item x="636"/>
        <item x="9"/>
        <item x="732"/>
        <item x="239"/>
        <item x="824"/>
        <item x="722"/>
        <item x="617"/>
        <item x="809"/>
        <item x="156"/>
        <item x="179"/>
        <item x="33"/>
        <item x="496"/>
        <item x="660"/>
        <item x="734"/>
        <item x="680"/>
        <item x="665"/>
        <item x="537"/>
        <item x="352"/>
        <item x="533"/>
        <item x="197"/>
        <item x="46"/>
        <item x="711"/>
        <item x="871"/>
        <item x="42"/>
        <item x="259"/>
        <item x="916"/>
        <item x="657"/>
        <item x="228"/>
        <item x="267"/>
        <item x="529"/>
        <item x="137"/>
        <item x="487"/>
        <item x="435"/>
        <item x="456"/>
        <item x="923"/>
        <item x="82"/>
        <item x="967"/>
        <item x="763"/>
        <item x="764"/>
        <item x="76"/>
        <item x="515"/>
        <item x="573"/>
        <item x="939"/>
        <item x="696"/>
        <item x="805"/>
        <item x="800"/>
        <item x="822"/>
        <item x="826"/>
        <item x="886"/>
        <item x="139"/>
        <item x="914"/>
        <item x="808"/>
        <item x="337"/>
        <item x="485"/>
        <item x="0"/>
        <item x="887"/>
        <item x="158"/>
        <item x="340"/>
        <item x="844"/>
        <item x="383"/>
        <item x="701"/>
        <item x="202"/>
        <item x="161"/>
        <item x="68"/>
        <item x="134"/>
        <item x="395"/>
        <item x="597"/>
        <item x="626"/>
        <item x="415"/>
        <item x="572"/>
        <item x="838"/>
        <item x="562"/>
        <item x="469"/>
        <item x="785"/>
        <item x="521"/>
        <item x="499"/>
        <item x="407"/>
        <item x="471"/>
        <item x="944"/>
        <item x="703"/>
        <item x="486"/>
        <item x="606"/>
        <item x="644"/>
        <item x="523"/>
        <item x="315"/>
        <item x="248"/>
        <item x="936"/>
        <item x="256"/>
        <item x="797"/>
        <item x="728"/>
        <item x="847"/>
        <item x="619"/>
        <item x="265"/>
        <item x="652"/>
        <item x="167"/>
        <item x="72"/>
        <item x="342"/>
        <item x="280"/>
        <item x="198"/>
        <item x="74"/>
        <item x="782"/>
        <item x="547"/>
        <item x="386"/>
        <item x="144"/>
        <item x="649"/>
        <item x="121"/>
        <item x="747"/>
        <item x="190"/>
        <item x="687"/>
        <item x="519"/>
        <item x="279"/>
        <item x="896"/>
        <item x="586"/>
        <item x="741"/>
        <item x="841"/>
        <item x="675"/>
        <item x="110"/>
        <item x="89"/>
        <item x="620"/>
        <item x="268"/>
        <item x="544"/>
        <item x="595"/>
        <item x="168"/>
        <item x="91"/>
        <item x="591"/>
        <item x="226"/>
        <item x="299"/>
        <item x="464"/>
        <item x="568"/>
        <item x="480"/>
        <item x="766"/>
        <item x="55"/>
        <item x="943"/>
        <item x="819"/>
        <item x="286"/>
        <item x="353"/>
        <item x="740"/>
        <item x="260"/>
        <item x="400"/>
        <item x="580"/>
        <item x="222"/>
        <item x="145"/>
        <item x="48"/>
        <item x="509"/>
        <item x="244"/>
        <item x="814"/>
        <item x="906"/>
        <item x="373"/>
        <item x="654"/>
        <item x="877"/>
        <item x="332"/>
        <item x="250"/>
        <item x="560"/>
        <item x="671"/>
        <item x="605"/>
        <item x="85"/>
        <item x="282"/>
        <item x="124"/>
        <item x="585"/>
        <item x="102"/>
        <item x="638"/>
        <item x="880"/>
        <item x="905"/>
        <item x="302"/>
        <item x="702"/>
        <item x="5"/>
        <item x="753"/>
        <item x="467"/>
        <item x="479"/>
        <item x="498"/>
        <item x="22"/>
        <item x="534"/>
        <item x="705"/>
        <item x="53"/>
        <item x="706"/>
        <item x="723"/>
        <item x="431"/>
        <item x="830"/>
        <item x="634"/>
        <item x="792"/>
        <item x="307"/>
        <item x="773"/>
        <item x="860"/>
        <item x="61"/>
        <item x="607"/>
        <item x="661"/>
        <item x="410"/>
        <item x="295"/>
        <item x="405"/>
        <item x="752"/>
        <item x="721"/>
        <item x="749"/>
        <item x="284"/>
        <item x="925"/>
        <item x="855"/>
        <item x="501"/>
        <item x="818"/>
        <item x="861"/>
        <item x="43"/>
        <item x="829"/>
        <item x="371"/>
        <item x="891"/>
        <item x="610"/>
        <item x="2"/>
        <item x="516"/>
        <item x="780"/>
        <item x="99"/>
        <item x="958"/>
        <item x="846"/>
        <item x="921"/>
        <item x="104"/>
        <item x="141"/>
        <item x="831"/>
        <item x="532"/>
        <item x="686"/>
        <item x="890"/>
        <item x="152"/>
        <item x="511"/>
        <item x="447"/>
        <item x="693"/>
        <item x="968"/>
        <item x="935"/>
        <item x="840"/>
        <item x="794"/>
        <item x="460"/>
        <item x="174"/>
        <item x="56"/>
        <item x="889"/>
        <item x="362"/>
        <item x="551"/>
        <item x="105"/>
        <item x="304"/>
        <item x="503"/>
        <item x="283"/>
        <item x="208"/>
        <item x="349"/>
        <item x="298"/>
        <item x="14"/>
        <item x="599"/>
        <item x="153"/>
        <item x="965"/>
        <item x="491"/>
        <item x="413"/>
        <item x="94"/>
        <item x="682"/>
        <item x="449"/>
        <item x="108"/>
        <item x="237"/>
        <item x="392"/>
        <item x="238"/>
        <item x="169"/>
        <item x="670"/>
        <item x="942"/>
        <item x="316"/>
        <item x="422"/>
        <item x="370"/>
        <item x="676"/>
        <item x="347"/>
        <item x="436"/>
        <item x="412"/>
        <item x="779"/>
        <item x="872"/>
        <item x="303"/>
        <item x="836"/>
        <item x="97"/>
        <item x="862"/>
        <item x="611"/>
        <item x="334"/>
        <item x="187"/>
        <item x="589"/>
        <item x="843"/>
        <item x="310"/>
        <item x="394"/>
        <item x="419"/>
        <item x="127"/>
        <item x="455"/>
        <item x="113"/>
        <item x="695"/>
        <item x="594"/>
        <item x="615"/>
        <item x="232"/>
        <item x="883"/>
        <item x="224"/>
        <item x="106"/>
        <item x="15"/>
        <item x="632"/>
        <item x="49"/>
        <item x="812"/>
        <item x="946"/>
        <item x="461"/>
        <item x="263"/>
        <item x="214"/>
        <item x="188"/>
        <item x="242"/>
        <item x="768"/>
        <item x="614"/>
        <item x="21"/>
        <item x="742"/>
        <item x="166"/>
        <item x="637"/>
        <item x="760"/>
        <item x="545"/>
        <item x="885"/>
        <item x="492"/>
        <item x="834"/>
        <item x="553"/>
        <item x="439"/>
        <item x="231"/>
        <item x="313"/>
        <item x="67"/>
        <item x="34"/>
        <item x="114"/>
        <item x="217"/>
        <item x="961"/>
        <item x="558"/>
        <item x="698"/>
        <item x="700"/>
        <item x="803"/>
        <item x="275"/>
        <item x="645"/>
        <item x="271"/>
        <item x="454"/>
        <item x="929"/>
        <item x="697"/>
        <item x="602"/>
        <item x="261"/>
        <item x="689"/>
        <item x="90"/>
        <item x="377"/>
        <item x="902"/>
        <item x="535"/>
        <item x="960"/>
        <item x="129"/>
        <item x="527"/>
        <item x="191"/>
        <item x="577"/>
        <item x="399"/>
        <item x="24"/>
        <item x="368"/>
        <item x="62"/>
        <item x="393"/>
        <item x="264"/>
        <item x="977"/>
        <item t="default"/>
      </items>
    </pivotField>
    <pivotField dataField="1" showAll="0"/>
    <pivotField axis="axisRow" showAll="0">
      <items count="124">
        <item x="121"/>
        <item x="41"/>
        <item x="69"/>
        <item x="61"/>
        <item x="5"/>
        <item x="96"/>
        <item x="109"/>
        <item x="34"/>
        <item x="20"/>
        <item x="99"/>
        <item x="94"/>
        <item x="107"/>
        <item x="106"/>
        <item x="39"/>
        <item x="90"/>
        <item x="6"/>
        <item x="16"/>
        <item x="75"/>
        <item x="31"/>
        <item x="38"/>
        <item x="84"/>
        <item x="40"/>
        <item x="3"/>
        <item x="12"/>
        <item x="110"/>
        <item x="83"/>
        <item x="105"/>
        <item x="7"/>
        <item x="2"/>
        <item x="116"/>
        <item x="21"/>
        <item x="98"/>
        <item x="88"/>
        <item x="93"/>
        <item x="103"/>
        <item x="95"/>
        <item x="45"/>
        <item x="27"/>
        <item x="58"/>
        <item x="44"/>
        <item x="85"/>
        <item x="114"/>
        <item x="57"/>
        <item x="56"/>
        <item x="43"/>
        <item x="59"/>
        <item x="79"/>
        <item x="77"/>
        <item x="46"/>
        <item x="111"/>
        <item x="9"/>
        <item x="72"/>
        <item x="66"/>
        <item x="108"/>
        <item x="22"/>
        <item x="91"/>
        <item x="81"/>
        <item x="33"/>
        <item x="28"/>
        <item x="104"/>
        <item x="117"/>
        <item x="48"/>
        <item x="92"/>
        <item x="80"/>
        <item x="101"/>
        <item x="68"/>
        <item x="53"/>
        <item x="37"/>
        <item x="112"/>
        <item x="51"/>
        <item x="13"/>
        <item x="60"/>
        <item x="119"/>
        <item x="73"/>
        <item x="89"/>
        <item x="76"/>
        <item x="36"/>
        <item x="74"/>
        <item x="71"/>
        <item x="49"/>
        <item x="42"/>
        <item x="87"/>
        <item x="47"/>
        <item x="10"/>
        <item x="86"/>
        <item x="50"/>
        <item x="26"/>
        <item x="24"/>
        <item x="23"/>
        <item x="62"/>
        <item x="1"/>
        <item x="17"/>
        <item x="18"/>
        <item x="0"/>
        <item x="4"/>
        <item x="82"/>
        <item x="115"/>
        <item x="25"/>
        <item x="78"/>
        <item x="64"/>
        <item x="102"/>
        <item x="29"/>
        <item x="70"/>
        <item x="113"/>
        <item x="35"/>
        <item x="63"/>
        <item x="15"/>
        <item x="65"/>
        <item x="118"/>
        <item x="14"/>
        <item x="8"/>
        <item x="55"/>
        <item x="120"/>
        <item x="67"/>
        <item x="11"/>
        <item x="32"/>
        <item x="30"/>
        <item x="100"/>
        <item x="19"/>
        <item x="52"/>
        <item x="97"/>
        <item x="54"/>
        <item x="122"/>
        <item t="default"/>
      </items>
    </pivotField>
    <pivotField showAll="0"/>
    <pivotField showAll="0">
      <items count="5">
        <item x="1"/>
        <item h="1" x="2"/>
        <item h="1" x="0"/>
        <item h="1" x="3"/>
        <item t="default"/>
      </items>
    </pivotField>
    <pivotField showAll="0"/>
    <pivotField showAll="0"/>
  </pivotFields>
  <rowFields count="2">
    <field x="11"/>
    <field x="9"/>
  </rowFields>
  <rowItems count="406">
    <i>
      <x v="1"/>
    </i>
    <i r="1">
      <x v="634"/>
    </i>
    <i r="1">
      <x v="868"/>
    </i>
    <i>
      <x v="2"/>
    </i>
    <i r="1">
      <x v="334"/>
    </i>
    <i r="1">
      <x v="482"/>
    </i>
    <i>
      <x v="3"/>
    </i>
    <i r="1">
      <x v="77"/>
    </i>
    <i r="1">
      <x v="324"/>
    </i>
    <i r="1">
      <x v="742"/>
    </i>
    <i>
      <x v="4"/>
    </i>
    <i r="1">
      <x v="578"/>
    </i>
    <i r="1">
      <x v="683"/>
    </i>
    <i>
      <x v="7"/>
    </i>
    <i r="1">
      <x v="65"/>
    </i>
    <i r="1">
      <x v="404"/>
    </i>
    <i r="1">
      <x v="534"/>
    </i>
    <i r="1">
      <x v="649"/>
    </i>
    <i r="1">
      <x v="669"/>
    </i>
    <i r="1">
      <x v="888"/>
    </i>
    <i>
      <x v="8"/>
    </i>
    <i r="1">
      <x v="806"/>
    </i>
    <i r="1">
      <x v="913"/>
    </i>
    <i>
      <x v="12"/>
    </i>
    <i r="1">
      <x v="396"/>
    </i>
    <i>
      <x v="13"/>
    </i>
    <i r="1">
      <x v="41"/>
    </i>
    <i r="1">
      <x v="937"/>
    </i>
    <i>
      <x v="14"/>
    </i>
    <i r="1">
      <x v="374"/>
    </i>
    <i>
      <x v="15"/>
    </i>
    <i r="1">
      <x v="37"/>
    </i>
    <i r="1">
      <x v="50"/>
    </i>
    <i r="1">
      <x v="108"/>
    </i>
    <i r="1">
      <x v="136"/>
    </i>
    <i r="1">
      <x v="180"/>
    </i>
    <i r="1">
      <x v="207"/>
    </i>
    <i r="1">
      <x v="294"/>
    </i>
    <i r="1">
      <x v="366"/>
    </i>
    <i r="1">
      <x v="533"/>
    </i>
    <i r="1">
      <x v="637"/>
    </i>
    <i r="1">
      <x v="807"/>
    </i>
    <i r="1">
      <x v="910"/>
    </i>
    <i>
      <x v="16"/>
    </i>
    <i r="1">
      <x v="33"/>
    </i>
    <i r="1">
      <x v="162"/>
    </i>
    <i r="1">
      <x v="761"/>
    </i>
    <i r="1">
      <x v="963"/>
    </i>
    <i>
      <x v="17"/>
    </i>
    <i r="1">
      <x v="264"/>
    </i>
    <i>
      <x v="18"/>
    </i>
    <i r="1">
      <x v="632"/>
    </i>
    <i r="1">
      <x v="730"/>
    </i>
    <i>
      <x v="19"/>
    </i>
    <i r="1">
      <x v="281"/>
    </i>
    <i r="1">
      <x v="735"/>
    </i>
    <i r="1">
      <x v="887"/>
    </i>
    <i>
      <x v="21"/>
    </i>
    <i r="1">
      <x v="758"/>
    </i>
    <i>
      <x v="22"/>
    </i>
    <i r="1">
      <x v="31"/>
    </i>
    <i r="1">
      <x v="67"/>
    </i>
    <i r="1">
      <x v="85"/>
    </i>
    <i r="1">
      <x v="104"/>
    </i>
    <i r="1">
      <x v="106"/>
    </i>
    <i r="1">
      <x v="155"/>
    </i>
    <i r="1">
      <x v="177"/>
    </i>
    <i r="1">
      <x v="181"/>
    </i>
    <i r="1">
      <x v="225"/>
    </i>
    <i r="1">
      <x v="256"/>
    </i>
    <i r="1">
      <x v="260"/>
    </i>
    <i r="1">
      <x v="267"/>
    </i>
    <i r="1">
      <x v="271"/>
    </i>
    <i r="1">
      <x v="278"/>
    </i>
    <i r="1">
      <x v="283"/>
    </i>
    <i r="1">
      <x v="287"/>
    </i>
    <i r="1">
      <x v="295"/>
    </i>
    <i r="1">
      <x v="300"/>
    </i>
    <i r="1">
      <x v="301"/>
    </i>
    <i r="1">
      <x v="318"/>
    </i>
    <i r="1">
      <x v="335"/>
    </i>
    <i r="1">
      <x v="368"/>
    </i>
    <i r="1">
      <x v="370"/>
    </i>
    <i r="1">
      <x v="382"/>
    </i>
    <i r="1">
      <x v="393"/>
    </i>
    <i r="1">
      <x v="394"/>
    </i>
    <i r="1">
      <x v="405"/>
    </i>
    <i r="1">
      <x v="429"/>
    </i>
    <i r="1">
      <x v="456"/>
    </i>
    <i r="1">
      <x v="463"/>
    </i>
    <i r="1">
      <x v="485"/>
    </i>
    <i r="1">
      <x v="489"/>
    </i>
    <i r="1">
      <x v="493"/>
    </i>
    <i r="1">
      <x v="515"/>
    </i>
    <i r="1">
      <x v="518"/>
    </i>
    <i r="1">
      <x v="530"/>
    </i>
    <i r="1">
      <x v="551"/>
    </i>
    <i r="1">
      <x v="569"/>
    </i>
    <i r="1">
      <x v="581"/>
    </i>
    <i r="1">
      <x v="583"/>
    </i>
    <i r="1">
      <x v="593"/>
    </i>
    <i r="1">
      <x v="597"/>
    </i>
    <i r="1">
      <x v="601"/>
    </i>
    <i r="1">
      <x v="653"/>
    </i>
    <i r="1">
      <x v="658"/>
    </i>
    <i r="1">
      <x v="663"/>
    </i>
    <i r="1">
      <x v="664"/>
    </i>
    <i r="1">
      <x v="667"/>
    </i>
    <i r="1">
      <x v="679"/>
    </i>
    <i r="1">
      <x v="688"/>
    </i>
    <i r="1">
      <x v="708"/>
    </i>
    <i r="1">
      <x v="720"/>
    </i>
    <i r="1">
      <x v="729"/>
    </i>
    <i r="1">
      <x v="739"/>
    </i>
    <i r="1">
      <x v="743"/>
    </i>
    <i r="1">
      <x v="755"/>
    </i>
    <i r="1">
      <x v="805"/>
    </i>
    <i r="1">
      <x v="815"/>
    </i>
    <i r="1">
      <x v="848"/>
    </i>
    <i r="1">
      <x v="857"/>
    </i>
    <i r="1">
      <x v="865"/>
    </i>
    <i r="1">
      <x v="867"/>
    </i>
    <i r="1">
      <x v="875"/>
    </i>
    <i r="1">
      <x v="886"/>
    </i>
    <i>
      <x v="23"/>
    </i>
    <i r="1">
      <x v="94"/>
    </i>
    <i r="1">
      <x v="220"/>
    </i>
    <i r="1">
      <x v="904"/>
    </i>
    <i r="1">
      <x v="943"/>
    </i>
    <i>
      <x v="25"/>
    </i>
    <i r="1">
      <x v="393"/>
    </i>
    <i>
      <x v="27"/>
    </i>
    <i r="1">
      <x v="468"/>
    </i>
    <i>
      <x v="28"/>
    </i>
    <i r="1">
      <x v="26"/>
    </i>
    <i r="1">
      <x v="63"/>
    </i>
    <i r="1">
      <x v="391"/>
    </i>
    <i r="1">
      <x v="409"/>
    </i>
    <i r="1">
      <x v="507"/>
    </i>
    <i r="1">
      <x v="811"/>
    </i>
    <i r="1">
      <x v="836"/>
    </i>
    <i>
      <x v="30"/>
    </i>
    <i r="1">
      <x v="384"/>
    </i>
    <i r="1">
      <x v="655"/>
    </i>
    <i>
      <x v="31"/>
    </i>
    <i r="1">
      <x v="542"/>
    </i>
    <i>
      <x v="32"/>
    </i>
    <i r="1">
      <x v="187"/>
    </i>
    <i r="1">
      <x v="410"/>
    </i>
    <i r="1">
      <x v="705"/>
    </i>
    <i>
      <x v="33"/>
    </i>
    <i r="1">
      <x v="613"/>
    </i>
    <i r="1">
      <x v="795"/>
    </i>
    <i>
      <x v="34"/>
    </i>
    <i r="1">
      <x v="224"/>
    </i>
    <i>
      <x v="36"/>
    </i>
    <i r="1">
      <x v="528"/>
    </i>
    <i r="1">
      <x v="824"/>
    </i>
    <i>
      <x v="38"/>
    </i>
    <i r="1">
      <x v="501"/>
    </i>
    <i>
      <x v="39"/>
    </i>
    <i r="1">
      <x v="40"/>
    </i>
    <i r="1">
      <x v="69"/>
    </i>
    <i r="1">
      <x v="229"/>
    </i>
    <i r="1">
      <x v="253"/>
    </i>
    <i r="1">
      <x v="284"/>
    </i>
    <i r="1">
      <x v="308"/>
    </i>
    <i r="1">
      <x v="819"/>
    </i>
    <i r="1">
      <x v="862"/>
    </i>
    <i r="1">
      <x v="912"/>
    </i>
    <i r="1">
      <x v="950"/>
    </i>
    <i>
      <x v="42"/>
    </i>
    <i r="1">
      <x v="93"/>
    </i>
    <i r="1">
      <x v="305"/>
    </i>
    <i>
      <x v="43"/>
    </i>
    <i r="1">
      <x v="54"/>
    </i>
    <i r="1">
      <x v="363"/>
    </i>
    <i r="1">
      <x v="646"/>
    </i>
    <i r="1">
      <x v="749"/>
    </i>
    <i r="1">
      <x v="849"/>
    </i>
    <i>
      <x v="45"/>
    </i>
    <i r="1">
      <x v="661"/>
    </i>
    <i>
      <x v="47"/>
    </i>
    <i r="1">
      <x v="906"/>
    </i>
    <i>
      <x v="48"/>
    </i>
    <i r="1">
      <x v="837"/>
    </i>
    <i>
      <x v="49"/>
    </i>
    <i r="1">
      <x v="490"/>
    </i>
    <i>
      <x v="50"/>
    </i>
    <i r="1">
      <x v="14"/>
    </i>
    <i r="1">
      <x v="72"/>
    </i>
    <i r="1">
      <x v="86"/>
    </i>
    <i r="1">
      <x v="115"/>
    </i>
    <i r="1">
      <x v="156"/>
    </i>
    <i r="1">
      <x v="176"/>
    </i>
    <i r="1">
      <x v="183"/>
    </i>
    <i r="1">
      <x v="185"/>
    </i>
    <i r="1">
      <x v="206"/>
    </i>
    <i r="1">
      <x v="210"/>
    </i>
    <i r="1">
      <x v="250"/>
    </i>
    <i r="1">
      <x v="254"/>
    </i>
    <i r="1">
      <x v="255"/>
    </i>
    <i r="1">
      <x v="280"/>
    </i>
    <i r="1">
      <x v="286"/>
    </i>
    <i r="1">
      <x v="289"/>
    </i>
    <i r="1">
      <x v="336"/>
    </i>
    <i r="1">
      <x v="377"/>
    </i>
    <i r="1">
      <x v="416"/>
    </i>
    <i r="1">
      <x v="425"/>
    </i>
    <i r="1">
      <x v="428"/>
    </i>
    <i r="1">
      <x v="448"/>
    </i>
    <i r="1">
      <x v="494"/>
    </i>
    <i r="1">
      <x v="509"/>
    </i>
    <i r="1">
      <x v="577"/>
    </i>
    <i r="1">
      <x v="592"/>
    </i>
    <i r="1">
      <x v="614"/>
    </i>
    <i r="1">
      <x v="630"/>
    </i>
    <i r="1">
      <x v="654"/>
    </i>
    <i r="1">
      <x v="727"/>
    </i>
    <i r="1">
      <x v="751"/>
    </i>
    <i r="1">
      <x v="781"/>
    </i>
    <i r="1">
      <x v="790"/>
    </i>
    <i r="1">
      <x v="814"/>
    </i>
    <i r="1">
      <x v="820"/>
    </i>
    <i r="1">
      <x v="870"/>
    </i>
    <i r="1">
      <x v="917"/>
    </i>
    <i r="1">
      <x v="961"/>
    </i>
    <i r="1">
      <x v="974"/>
    </i>
    <i>
      <x v="51"/>
    </i>
    <i r="1">
      <x v="610"/>
    </i>
    <i>
      <x v="52"/>
    </i>
    <i r="1">
      <x v="543"/>
    </i>
    <i r="1">
      <x v="942"/>
    </i>
    <i>
      <x v="57"/>
    </i>
    <i r="1">
      <x v="13"/>
    </i>
    <i r="1">
      <x v="60"/>
    </i>
    <i r="1">
      <x v="243"/>
    </i>
    <i r="1">
      <x v="462"/>
    </i>
    <i r="1">
      <x v="574"/>
    </i>
    <i r="1">
      <x v="657"/>
    </i>
    <i>
      <x v="58"/>
    </i>
    <i r="1">
      <x v="905"/>
    </i>
    <i>
      <x v="61"/>
    </i>
    <i r="1">
      <x v="178"/>
    </i>
    <i>
      <x v="65"/>
    </i>
    <i r="1">
      <x v="559"/>
    </i>
    <i r="1">
      <x v="952"/>
    </i>
    <i>
      <x v="67"/>
    </i>
    <i r="1">
      <x v="127"/>
    </i>
    <i r="1">
      <x v="547"/>
    </i>
    <i>
      <x v="68"/>
    </i>
    <i r="1">
      <x v="564"/>
    </i>
    <i>
      <x v="70"/>
    </i>
    <i r="1">
      <x v="159"/>
    </i>
    <i r="1">
      <x v="787"/>
    </i>
    <i>
      <x v="71"/>
    </i>
    <i r="1">
      <x v="53"/>
    </i>
    <i r="1">
      <x v="571"/>
    </i>
    <i>
      <x v="72"/>
    </i>
    <i r="1">
      <x v="797"/>
    </i>
    <i>
      <x v="74"/>
    </i>
    <i r="1">
      <x v="21"/>
    </i>
    <i>
      <x v="76"/>
    </i>
    <i r="1">
      <x v="670"/>
    </i>
    <i>
      <x v="80"/>
    </i>
    <i r="1">
      <x v="744"/>
    </i>
    <i>
      <x v="81"/>
    </i>
    <i r="1">
      <x v="711"/>
    </i>
    <i>
      <x v="82"/>
    </i>
    <i r="1">
      <x v="203"/>
    </i>
    <i r="1">
      <x v="615"/>
    </i>
    <i r="1">
      <x v="792"/>
    </i>
    <i>
      <x v="83"/>
    </i>
    <i r="1">
      <x v="160"/>
    </i>
    <i r="1">
      <x v="261"/>
    </i>
    <i r="1">
      <x v="298"/>
    </i>
    <i r="1">
      <x v="695"/>
    </i>
    <i r="1">
      <x v="709"/>
    </i>
    <i r="1">
      <x v="934"/>
    </i>
    <i r="1">
      <x v="973"/>
    </i>
    <i>
      <x v="85"/>
    </i>
    <i r="1">
      <x v="95"/>
    </i>
    <i r="1">
      <x v="539"/>
    </i>
    <i>
      <x v="86"/>
    </i>
    <i r="1">
      <x v="696"/>
    </i>
    <i r="1">
      <x v="944"/>
    </i>
    <i>
      <x v="89"/>
    </i>
    <i r="1">
      <x v="296"/>
    </i>
    <i>
      <x v="90"/>
    </i>
    <i r="1">
      <x v="138"/>
    </i>
    <i r="1">
      <x v="511"/>
    </i>
    <i r="1">
      <x v="527"/>
    </i>
    <i r="1">
      <x v="589"/>
    </i>
    <i r="1">
      <x v="783"/>
    </i>
    <i r="1">
      <x v="908"/>
    </i>
    <i r="1">
      <x v="972"/>
    </i>
    <i>
      <x v="91"/>
    </i>
    <i r="1">
      <x v="2"/>
    </i>
    <i r="1">
      <x v="5"/>
    </i>
    <i r="1">
      <x v="99"/>
    </i>
    <i r="1">
      <x v="101"/>
    </i>
    <i r="1">
      <x v="103"/>
    </i>
    <i r="1">
      <x v="163"/>
    </i>
    <i r="1">
      <x v="258"/>
    </i>
    <i r="1">
      <x v="387"/>
    </i>
    <i r="1">
      <x v="477"/>
    </i>
    <i r="1">
      <x v="546"/>
    </i>
    <i r="1">
      <x v="644"/>
    </i>
    <i r="1">
      <x v="680"/>
    </i>
    <i r="1">
      <x v="775"/>
    </i>
    <i r="1">
      <x v="874"/>
    </i>
    <i>
      <x v="92"/>
    </i>
    <i r="1">
      <x v="362"/>
    </i>
    <i r="1">
      <x v="506"/>
    </i>
    <i r="1">
      <x v="599"/>
    </i>
    <i r="1">
      <x v="645"/>
    </i>
    <i r="1">
      <x v="715"/>
    </i>
    <i r="1">
      <x v="721"/>
    </i>
    <i r="1">
      <x v="741"/>
    </i>
    <i r="1">
      <x v="854"/>
    </i>
    <i r="1">
      <x v="924"/>
    </i>
    <i>
      <x v="93"/>
    </i>
    <i r="1">
      <x v="120"/>
    </i>
    <i r="1">
      <x v="189"/>
    </i>
    <i r="1">
      <x v="357"/>
    </i>
    <i r="1">
      <x v="435"/>
    </i>
    <i r="1">
      <x v="510"/>
    </i>
    <i r="1">
      <x v="587"/>
    </i>
    <i r="1">
      <x v="588"/>
    </i>
    <i r="1">
      <x v="799"/>
    </i>
    <i>
      <x v="94"/>
    </i>
    <i r="1">
      <x v="15"/>
    </i>
    <i r="1">
      <x v="51"/>
    </i>
    <i r="1">
      <x v="56"/>
    </i>
    <i r="1">
      <x v="149"/>
    </i>
    <i r="1">
      <x v="168"/>
    </i>
    <i r="1">
      <x v="356"/>
    </i>
    <i r="1">
      <x v="486"/>
    </i>
    <i r="1">
      <x v="616"/>
    </i>
    <i r="1">
      <x v="651"/>
    </i>
    <i r="1">
      <x v="665"/>
    </i>
    <i r="1">
      <x v="700"/>
    </i>
    <i r="1">
      <x v="774"/>
    </i>
    <i r="1">
      <x v="823"/>
    </i>
    <i r="1">
      <x v="959"/>
    </i>
    <i>
      <x v="97"/>
    </i>
    <i r="1">
      <x v="242"/>
    </i>
    <i r="1">
      <x v="452"/>
    </i>
    <i r="1">
      <x v="844"/>
    </i>
    <i>
      <x v="98"/>
    </i>
    <i r="1">
      <x v="239"/>
    </i>
    <i>
      <x v="99"/>
    </i>
    <i r="1">
      <x v="866"/>
    </i>
    <i>
      <x v="101"/>
    </i>
    <i r="1">
      <x v="131"/>
    </i>
    <i r="1">
      <x v="804"/>
    </i>
    <i>
      <x v="103"/>
    </i>
    <i r="1">
      <x v="522"/>
    </i>
    <i>
      <x v="105"/>
    </i>
    <i r="1">
      <x v="59"/>
    </i>
    <i>
      <x v="106"/>
    </i>
    <i r="1">
      <x v="75"/>
    </i>
    <i r="1">
      <x v="212"/>
    </i>
    <i r="1">
      <x v="214"/>
    </i>
    <i r="1">
      <x v="460"/>
    </i>
    <i r="1">
      <x v="702"/>
    </i>
    <i r="1">
      <x v="734"/>
    </i>
    <i r="1">
      <x v="809"/>
    </i>
    <i>
      <x v="109"/>
    </i>
    <i r="1">
      <x v="147"/>
    </i>
    <i>
      <x v="110"/>
    </i>
    <i r="1">
      <x v="96"/>
    </i>
    <i r="1">
      <x v="270"/>
    </i>
    <i r="1">
      <x v="379"/>
    </i>
    <i r="1">
      <x v="441"/>
    </i>
    <i r="1">
      <x v="930"/>
    </i>
    <i>
      <x v="111"/>
    </i>
    <i r="1">
      <x v="738"/>
    </i>
    <i r="1">
      <x v="793"/>
    </i>
    <i>
      <x v="112"/>
    </i>
    <i r="1">
      <x v="975"/>
    </i>
    <i>
      <x v="113"/>
    </i>
    <i r="1">
      <x v="263"/>
    </i>
    <i>
      <x v="114"/>
    </i>
    <i r="1">
      <x v="126"/>
    </i>
    <i r="1">
      <x v="557"/>
    </i>
    <i r="1">
      <x v="604"/>
    </i>
    <i r="1">
      <x v="845"/>
    </i>
    <i r="1">
      <x v="968"/>
    </i>
    <i>
      <x v="116"/>
    </i>
    <i r="1">
      <x v="39"/>
    </i>
    <i r="1">
      <x v="248"/>
    </i>
    <i r="1">
      <x v="311"/>
    </i>
    <i r="1">
      <x v="472"/>
    </i>
    <i r="1">
      <x v="676"/>
    </i>
    <i>
      <x v="117"/>
    </i>
    <i r="1">
      <x v="520"/>
    </i>
    <i>
      <x v="118"/>
    </i>
    <i r="1">
      <x v="11"/>
    </i>
    <i r="1">
      <x v="869"/>
    </i>
    <i r="1">
      <x v="895"/>
    </i>
    <i r="1">
      <x v="958"/>
    </i>
    <i>
      <x v="119"/>
    </i>
    <i r="1">
      <x v="302"/>
    </i>
    <i r="1">
      <x v="626"/>
    </i>
    <i t="grand">
      <x/>
    </i>
  </rowItems>
  <colItems count="1">
    <i/>
  </colItems>
  <dataFields count="1">
    <dataField name="Sum of Total_stock" fld="1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CBEDC9-0CE1-43EF-B1E8-0DBC068B7F7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3:E63" firstHeaderRow="1" firstDataRow="1" firstDataCol="1"/>
  <pivotFields count="12">
    <pivotField showAll="0"/>
    <pivotField axis="axisRow" showAll="0">
      <items count="60">
        <item x="33"/>
        <item x="53"/>
        <item x="13"/>
        <item x="32"/>
        <item x="23"/>
        <item x="7"/>
        <item x="12"/>
        <item x="5"/>
        <item x="22"/>
        <item x="15"/>
        <item x="35"/>
        <item x="48"/>
        <item x="42"/>
        <item x="14"/>
        <item x="47"/>
        <item x="26"/>
        <item x="55"/>
        <item x="0"/>
        <item x="8"/>
        <item x="16"/>
        <item x="57"/>
        <item x="28"/>
        <item x="37"/>
        <item x="21"/>
        <item x="49"/>
        <item x="11"/>
        <item x="56"/>
        <item x="41"/>
        <item x="29"/>
        <item x="30"/>
        <item x="20"/>
        <item x="27"/>
        <item x="45"/>
        <item x="43"/>
        <item x="50"/>
        <item x="18"/>
        <item x="3"/>
        <item x="46"/>
        <item x="51"/>
        <item x="4"/>
        <item x="19"/>
        <item x="31"/>
        <item x="34"/>
        <item x="38"/>
        <item x="17"/>
        <item x="1"/>
        <item x="25"/>
        <item x="39"/>
        <item x="36"/>
        <item x="2"/>
        <item x="44"/>
        <item x="54"/>
        <item x="52"/>
        <item x="24"/>
        <item x="6"/>
        <item x="10"/>
        <item x="40"/>
        <item x="9"/>
        <item x="58"/>
        <item t="default"/>
      </items>
    </pivotField>
    <pivotField showAll="0"/>
    <pivotField showAll="0"/>
    <pivotField showAll="0"/>
    <pivotField showAll="0"/>
    <pivotField showAll="0"/>
    <pivotField showAll="0"/>
    <pivotField showAll="0"/>
    <pivotField showAll="0"/>
    <pivotField dataField="1" showAll="0">
      <items count="919">
        <item x="706"/>
        <item x="776"/>
        <item x="581"/>
        <item x="419"/>
        <item x="143"/>
        <item x="504"/>
        <item x="913"/>
        <item x="464"/>
        <item x="185"/>
        <item x="32"/>
        <item x="590"/>
        <item x="735"/>
        <item x="556"/>
        <item x="402"/>
        <item x="198"/>
        <item x="306"/>
        <item x="806"/>
        <item x="804"/>
        <item x="87"/>
        <item x="743"/>
        <item x="64"/>
        <item x="197"/>
        <item x="572"/>
        <item x="871"/>
        <item x="726"/>
        <item x="151"/>
        <item x="676"/>
        <item x="690"/>
        <item x="660"/>
        <item x="256"/>
        <item x="798"/>
        <item x="135"/>
        <item x="231"/>
        <item x="575"/>
        <item x="439"/>
        <item x="436"/>
        <item x="754"/>
        <item x="538"/>
        <item x="744"/>
        <item x="817"/>
        <item x="728"/>
        <item x="507"/>
        <item x="238"/>
        <item x="367"/>
        <item x="171"/>
        <item x="335"/>
        <item x="128"/>
        <item x="374"/>
        <item x="413"/>
        <item x="313"/>
        <item x="46"/>
        <item x="551"/>
        <item x="10"/>
        <item x="312"/>
        <item x="784"/>
        <item x="515"/>
        <item x="839"/>
        <item x="12"/>
        <item x="199"/>
        <item x="20"/>
        <item x="405"/>
        <item x="739"/>
        <item x="408"/>
        <item x="492"/>
        <item x="431"/>
        <item x="396"/>
        <item x="618"/>
        <item x="252"/>
        <item x="379"/>
        <item x="443"/>
        <item x="524"/>
        <item x="753"/>
        <item x="598"/>
        <item x="501"/>
        <item x="841"/>
        <item x="808"/>
        <item x="441"/>
        <item x="596"/>
        <item x="694"/>
        <item x="700"/>
        <item x="864"/>
        <item x="355"/>
        <item x="555"/>
        <item x="298"/>
        <item x="452"/>
        <item x="357"/>
        <item x="265"/>
        <item x="687"/>
        <item x="540"/>
        <item x="844"/>
        <item x="73"/>
        <item x="528"/>
        <item x="232"/>
        <item x="650"/>
        <item x="623"/>
        <item x="740"/>
        <item x="290"/>
        <item x="302"/>
        <item x="0"/>
        <item x="17"/>
        <item x="876"/>
        <item x="159"/>
        <item x="94"/>
        <item x="399"/>
        <item x="134"/>
        <item x="222"/>
        <item x="797"/>
        <item x="354"/>
        <item x="847"/>
        <item x="392"/>
        <item x="350"/>
        <item x="150"/>
        <item x="693"/>
        <item x="360"/>
        <item x="105"/>
        <item x="205"/>
        <item x="62"/>
        <item x="887"/>
        <item x="40"/>
        <item x="751"/>
        <item x="329"/>
        <item x="775"/>
        <item x="72"/>
        <item x="243"/>
        <item x="173"/>
        <item x="723"/>
        <item x="505"/>
        <item x="342"/>
        <item x="251"/>
        <item x="564"/>
        <item x="860"/>
        <item x="36"/>
        <item x="220"/>
        <item x="833"/>
        <item x="518"/>
        <item x="665"/>
        <item x="407"/>
        <item x="796"/>
        <item x="420"/>
        <item x="789"/>
        <item x="381"/>
        <item x="456"/>
        <item x="117"/>
        <item x="162"/>
        <item x="114"/>
        <item x="341"/>
        <item x="881"/>
        <item x="85"/>
        <item x="9"/>
        <item x="773"/>
        <item x="902"/>
        <item x="227"/>
        <item x="880"/>
        <item x="893"/>
        <item x="734"/>
        <item x="616"/>
        <item x="389"/>
        <item x="180"/>
        <item x="191"/>
        <item x="566"/>
        <item x="320"/>
        <item x="19"/>
        <item x="202"/>
        <item x="705"/>
        <item x="461"/>
        <item x="276"/>
        <item x="478"/>
        <item x="352"/>
        <item x="830"/>
        <item x="125"/>
        <item x="295"/>
        <item x="890"/>
        <item x="169"/>
        <item x="397"/>
        <item x="241"/>
        <item x="707"/>
        <item x="790"/>
        <item x="530"/>
        <item x="69"/>
        <item x="662"/>
        <item x="203"/>
        <item x="95"/>
        <item x="362"/>
        <item x="358"/>
        <item x="482"/>
        <item x="791"/>
        <item x="624"/>
        <item x="103"/>
        <item x="211"/>
        <item x="883"/>
        <item x="586"/>
        <item x="685"/>
        <item x="496"/>
        <item x="318"/>
        <item x="642"/>
        <item x="83"/>
        <item x="301"/>
        <item x="288"/>
        <item x="279"/>
        <item x="459"/>
        <item x="435"/>
        <item x="571"/>
        <item x="112"/>
        <item x="777"/>
        <item x="500"/>
        <item x="760"/>
        <item x="545"/>
        <item x="152"/>
        <item x="495"/>
        <item x="891"/>
        <item x="641"/>
        <item x="757"/>
        <item x="462"/>
        <item x="292"/>
        <item x="206"/>
        <item x="33"/>
        <item x="68"/>
        <item x="434"/>
        <item x="748"/>
        <item x="655"/>
        <item x="683"/>
        <item x="846"/>
        <item x="745"/>
        <item x="291"/>
        <item x="755"/>
        <item x="356"/>
        <item x="365"/>
        <item x="908"/>
        <item x="783"/>
        <item x="516"/>
        <item x="321"/>
        <item x="853"/>
        <item x="674"/>
        <item x="445"/>
        <item x="319"/>
        <item x="234"/>
        <item x="737"/>
        <item x="914"/>
        <item x="375"/>
        <item x="766"/>
        <item x="574"/>
        <item x="447"/>
        <item x="718"/>
        <item x="815"/>
        <item x="214"/>
        <item x="74"/>
        <item x="510"/>
        <item x="659"/>
        <item x="588"/>
        <item x="591"/>
        <item x="761"/>
        <item x="637"/>
        <item x="669"/>
        <item x="429"/>
        <item x="889"/>
        <item x="463"/>
        <item x="472"/>
        <item x="133"/>
        <item x="168"/>
        <item x="803"/>
        <item x="259"/>
        <item x="681"/>
        <item x="689"/>
        <item x="131"/>
        <item x="349"/>
        <item x="209"/>
        <item x="38"/>
        <item x="287"/>
        <item x="336"/>
        <item x="878"/>
        <item x="81"/>
        <item x="602"/>
        <item x="148"/>
        <item x="580"/>
        <item x="189"/>
        <item x="1"/>
        <item x="149"/>
        <item x="827"/>
        <item x="648"/>
        <item x="682"/>
        <item x="884"/>
        <item x="208"/>
        <item x="506"/>
        <item x="708"/>
        <item x="594"/>
        <item x="449"/>
        <item x="273"/>
        <item x="886"/>
        <item x="210"/>
        <item x="603"/>
        <item x="391"/>
        <item x="544"/>
        <item x="458"/>
        <item x="542"/>
        <item x="45"/>
        <item x="137"/>
        <item x="593"/>
        <item x="832"/>
        <item x="539"/>
        <item x="487"/>
        <item x="608"/>
        <item x="840"/>
        <item x="646"/>
        <item x="854"/>
        <item x="554"/>
        <item x="560"/>
        <item x="170"/>
        <item x="158"/>
        <item x="100"/>
        <item x="805"/>
        <item x="175"/>
        <item x="299"/>
        <item x="704"/>
        <item x="27"/>
        <item x="465"/>
        <item x="826"/>
        <item x="489"/>
        <item x="418"/>
        <item x="398"/>
        <item x="28"/>
        <item x="195"/>
        <item x="712"/>
        <item x="666"/>
        <item x="16"/>
        <item x="511"/>
        <item x="113"/>
        <item x="686"/>
        <item x="710"/>
        <item x="43"/>
        <item x="317"/>
        <item x="237"/>
        <item x="345"/>
        <item x="432"/>
        <item x="512"/>
        <item x="48"/>
        <item x="816"/>
        <item x="139"/>
        <item x="221"/>
        <item x="363"/>
        <item x="741"/>
        <item x="821"/>
        <item x="811"/>
        <item x="424"/>
        <item x="7"/>
        <item x="785"/>
        <item x="696"/>
        <item x="93"/>
        <item x="711"/>
        <item x="56"/>
        <item x="638"/>
        <item x="898"/>
        <item x="281"/>
        <item x="366"/>
        <item x="897"/>
        <item x="713"/>
        <item x="657"/>
        <item x="513"/>
        <item x="568"/>
        <item x="470"/>
        <item x="874"/>
        <item x="909"/>
        <item x="475"/>
        <item x="201"/>
        <item x="537"/>
        <item x="277"/>
        <item x="778"/>
        <item x="892"/>
        <item x="606"/>
        <item x="24"/>
        <item x="794"/>
        <item x="620"/>
        <item x="879"/>
        <item x="386"/>
        <item x="53"/>
        <item x="749"/>
        <item x="589"/>
        <item x="758"/>
        <item x="403"/>
        <item x="334"/>
        <item x="124"/>
        <item x="786"/>
        <item x="911"/>
        <item x="730"/>
        <item x="142"/>
        <item x="269"/>
        <item x="204"/>
        <item x="343"/>
        <item x="322"/>
        <item x="77"/>
        <item x="856"/>
        <item x="165"/>
        <item x="453"/>
        <item x="35"/>
        <item x="284"/>
        <item x="176"/>
        <item x="161"/>
        <item x="527"/>
        <item x="258"/>
        <item x="477"/>
        <item x="825"/>
        <item x="311"/>
        <item x="610"/>
        <item x="498"/>
        <item x="97"/>
        <item x="289"/>
        <item x="762"/>
        <item x="96"/>
        <item x="44"/>
        <item x="601"/>
        <item x="895"/>
        <item x="619"/>
        <item x="106"/>
        <item x="115"/>
        <item x="160"/>
        <item x="493"/>
        <item x="337"/>
        <item x="414"/>
        <item x="145"/>
        <item x="25"/>
        <item x="423"/>
        <item x="663"/>
        <item x="549"/>
        <item x="394"/>
        <item x="430"/>
        <item x="383"/>
        <item x="78"/>
        <item x="634"/>
        <item x="316"/>
        <item x="119"/>
        <item x="781"/>
        <item x="309"/>
        <item x="457"/>
        <item x="494"/>
        <item x="587"/>
        <item x="907"/>
        <item x="916"/>
        <item x="323"/>
        <item x="8"/>
        <item x="181"/>
        <item x="233"/>
        <item x="223"/>
        <item x="230"/>
        <item x="809"/>
        <item x="877"/>
        <item x="136"/>
        <item x="635"/>
        <item x="896"/>
        <item x="481"/>
        <item x="910"/>
        <item x="401"/>
        <item x="867"/>
        <item x="831"/>
        <item x="2"/>
        <item x="393"/>
        <item x="109"/>
        <item x="361"/>
        <item x="110"/>
        <item x="842"/>
        <item x="339"/>
        <item x="780"/>
        <item x="249"/>
        <item x="268"/>
        <item x="164"/>
        <item x="600"/>
        <item x="688"/>
        <item x="843"/>
        <item x="58"/>
        <item x="617"/>
        <item x="756"/>
        <item x="769"/>
        <item x="795"/>
        <item x="31"/>
        <item x="834"/>
        <item x="894"/>
        <item x="837"/>
        <item x="14"/>
        <item x="900"/>
        <item x="644"/>
        <item x="533"/>
        <item x="468"/>
        <item x="703"/>
        <item x="236"/>
        <item x="627"/>
        <item x="788"/>
        <item x="652"/>
        <item x="123"/>
        <item x="799"/>
        <item x="553"/>
        <item x="474"/>
        <item x="328"/>
        <item x="888"/>
        <item x="633"/>
        <item x="264"/>
        <item x="836"/>
        <item x="190"/>
        <item x="770"/>
        <item x="121"/>
        <item x="183"/>
        <item x="882"/>
        <item x="866"/>
        <item x="565"/>
        <item x="915"/>
        <item x="406"/>
        <item x="829"/>
        <item x="140"/>
        <item x="557"/>
        <item x="212"/>
        <item x="182"/>
        <item x="338"/>
        <item x="702"/>
        <item x="483"/>
        <item x="50"/>
        <item x="22"/>
        <item x="126"/>
        <item x="428"/>
        <item x="130"/>
        <item x="89"/>
        <item x="534"/>
        <item x="310"/>
        <item x="497"/>
        <item x="725"/>
        <item x="522"/>
        <item x="570"/>
        <item x="820"/>
        <item x="605"/>
        <item x="254"/>
        <item x="529"/>
        <item x="573"/>
        <item x="86"/>
        <item x="427"/>
        <item x="576"/>
        <item x="400"/>
        <item x="229"/>
        <item x="502"/>
        <item x="213"/>
        <item x="280"/>
        <item x="304"/>
        <item x="228"/>
        <item x="18"/>
        <item x="305"/>
        <item x="719"/>
        <item x="768"/>
        <item x="410"/>
        <item x="411"/>
        <item x="340"/>
        <item x="29"/>
        <item x="578"/>
        <item x="558"/>
        <item x="680"/>
        <item x="543"/>
        <item x="636"/>
        <item x="649"/>
        <item x="308"/>
        <item x="862"/>
        <item x="271"/>
        <item x="861"/>
        <item x="226"/>
        <item x="395"/>
        <item x="347"/>
        <item x="875"/>
        <item x="613"/>
        <item x="692"/>
        <item x="684"/>
        <item x="51"/>
        <item x="819"/>
        <item x="253"/>
        <item x="604"/>
        <item x="473"/>
        <item x="41"/>
        <item x="523"/>
        <item x="675"/>
        <item x="297"/>
        <item x="282"/>
        <item x="752"/>
        <item x="651"/>
        <item x="450"/>
        <item x="440"/>
        <item x="699"/>
        <item x="469"/>
        <item x="184"/>
        <item x="49"/>
        <item x="599"/>
        <item x="248"/>
        <item x="612"/>
        <item x="793"/>
        <item x="278"/>
        <item x="167"/>
        <item x="65"/>
        <item x="98"/>
        <item x="52"/>
        <item x="144"/>
        <item x="488"/>
        <item x="34"/>
        <item x="609"/>
        <item x="353"/>
        <item x="63"/>
        <item x="247"/>
        <item x="270"/>
        <item x="122"/>
        <item x="55"/>
        <item x="178"/>
        <item x="380"/>
        <item x="517"/>
        <item x="296"/>
        <item x="621"/>
        <item x="717"/>
        <item x="101"/>
        <item x="303"/>
        <item x="673"/>
        <item x="715"/>
        <item x="632"/>
        <item x="422"/>
        <item x="467"/>
        <item x="813"/>
        <item x="6"/>
        <item x="503"/>
        <item x="138"/>
        <item x="763"/>
        <item x="630"/>
        <item x="802"/>
        <item x="771"/>
        <item x="188"/>
        <item x="525"/>
        <item x="579"/>
        <item x="57"/>
        <item x="325"/>
        <item x="13"/>
        <item x="582"/>
        <item x="153"/>
        <item x="746"/>
        <item x="824"/>
        <item x="592"/>
        <item x="79"/>
        <item x="548"/>
        <item x="129"/>
        <item x="215"/>
        <item x="615"/>
        <item x="454"/>
        <item x="851"/>
        <item x="417"/>
        <item x="858"/>
        <item x="552"/>
        <item x="266"/>
        <item x="631"/>
        <item x="733"/>
        <item x="491"/>
        <item x="224"/>
        <item x="186"/>
        <item x="448"/>
        <item x="912"/>
        <item x="546"/>
        <item x="899"/>
        <item x="370"/>
        <item x="246"/>
        <item x="255"/>
        <item x="368"/>
        <item x="172"/>
        <item x="792"/>
        <item x="59"/>
        <item x="261"/>
        <item x="485"/>
        <item x="859"/>
        <item x="480"/>
        <item x="111"/>
        <item x="597"/>
        <item x="235"/>
        <item x="193"/>
        <item x="359"/>
        <item x="672"/>
        <item x="71"/>
        <item x="437"/>
        <item x="275"/>
        <item x="903"/>
        <item x="823"/>
        <item x="614"/>
        <item x="141"/>
        <item x="667"/>
        <item x="904"/>
        <item x="82"/>
        <item x="91"/>
        <item x="263"/>
        <item x="314"/>
        <item x="376"/>
        <item x="285"/>
        <item x="807"/>
        <item x="260"/>
        <item x="668"/>
        <item x="377"/>
        <item x="244"/>
        <item x="731"/>
        <item x="678"/>
        <item x="88"/>
        <item x="628"/>
        <item x="332"/>
        <item x="92"/>
        <item x="486"/>
        <item x="163"/>
        <item x="607"/>
        <item x="196"/>
        <item x="384"/>
        <item x="120"/>
        <item x="654"/>
        <item x="75"/>
        <item x="535"/>
        <item x="385"/>
        <item x="61"/>
        <item x="767"/>
        <item x="822"/>
        <item x="262"/>
        <item x="559"/>
        <item x="709"/>
        <item x="99"/>
        <item x="218"/>
        <item x="585"/>
        <item x="736"/>
        <item x="315"/>
        <item x="372"/>
        <item x="838"/>
        <item x="595"/>
        <item x="848"/>
        <item x="272"/>
        <item x="471"/>
        <item x="625"/>
        <item x="722"/>
        <item x="870"/>
        <item x="679"/>
        <item x="388"/>
        <item x="4"/>
        <item x="476"/>
        <item x="750"/>
        <item x="331"/>
        <item x="872"/>
        <item x="438"/>
        <item x="39"/>
        <item x="274"/>
        <item x="346"/>
        <item x="742"/>
        <item x="327"/>
        <item x="732"/>
        <item x="371"/>
        <item x="15"/>
        <item x="584"/>
        <item x="563"/>
        <item x="701"/>
        <item x="626"/>
        <item x="60"/>
        <item x="490"/>
        <item x="695"/>
        <item x="905"/>
        <item x="404"/>
        <item x="583"/>
        <item x="714"/>
        <item x="812"/>
        <item x="166"/>
        <item x="351"/>
        <item x="194"/>
        <item x="855"/>
        <item x="118"/>
        <item x="21"/>
        <item x="664"/>
        <item x="286"/>
        <item x="873"/>
        <item x="146"/>
        <item x="333"/>
        <item x="520"/>
        <item x="661"/>
        <item x="451"/>
        <item x="716"/>
        <item x="54"/>
        <item x="774"/>
        <item x="697"/>
        <item x="814"/>
        <item x="348"/>
        <item x="521"/>
        <item x="509"/>
        <item x="547"/>
        <item x="174"/>
        <item x="499"/>
        <item x="154"/>
        <item x="677"/>
        <item x="127"/>
        <item x="378"/>
        <item x="425"/>
        <item x="257"/>
        <item x="116"/>
        <item x="747"/>
        <item x="200"/>
        <item x="561"/>
        <item x="216"/>
        <item x="294"/>
        <item x="850"/>
        <item x="364"/>
        <item x="835"/>
        <item x="421"/>
        <item x="764"/>
        <item x="787"/>
        <item x="629"/>
        <item x="132"/>
        <item x="541"/>
        <item x="177"/>
        <item x="526"/>
        <item x="90"/>
        <item x="217"/>
        <item x="250"/>
        <item x="390"/>
        <item x="412"/>
        <item x="536"/>
        <item x="801"/>
        <item x="562"/>
        <item x="779"/>
        <item x="622"/>
        <item x="532"/>
        <item x="643"/>
        <item x="330"/>
        <item x="242"/>
        <item x="267"/>
        <item x="300"/>
        <item x="283"/>
        <item x="239"/>
        <item x="519"/>
        <item x="906"/>
        <item x="671"/>
        <item x="409"/>
        <item x="577"/>
        <item x="47"/>
        <item x="373"/>
        <item x="446"/>
        <item x="865"/>
        <item x="416"/>
        <item x="640"/>
        <item x="245"/>
        <item x="885"/>
        <item x="42"/>
        <item x="70"/>
        <item x="108"/>
        <item x="433"/>
        <item x="307"/>
        <item x="810"/>
        <item x="225"/>
        <item x="5"/>
        <item x="698"/>
        <item x="611"/>
        <item x="772"/>
        <item x="720"/>
        <item x="107"/>
        <item x="845"/>
        <item x="639"/>
        <item x="155"/>
        <item x="67"/>
        <item x="857"/>
        <item x="415"/>
        <item x="569"/>
        <item x="11"/>
        <item x="23"/>
        <item x="852"/>
        <item x="531"/>
        <item x="369"/>
        <item x="727"/>
        <item x="508"/>
        <item x="466"/>
        <item x="80"/>
        <item x="828"/>
        <item x="765"/>
        <item x="653"/>
        <item x="104"/>
        <item x="387"/>
        <item x="444"/>
        <item x="479"/>
        <item x="207"/>
        <item x="326"/>
        <item x="800"/>
        <item x="157"/>
        <item x="818"/>
        <item x="645"/>
        <item x="738"/>
        <item x="442"/>
        <item x="156"/>
        <item x="782"/>
        <item x="219"/>
        <item x="426"/>
        <item x="382"/>
        <item x="647"/>
        <item x="192"/>
        <item x="868"/>
        <item x="863"/>
        <item x="729"/>
        <item x="869"/>
        <item x="3"/>
        <item x="670"/>
        <item x="514"/>
        <item x="567"/>
        <item x="344"/>
        <item x="691"/>
        <item x="484"/>
        <item x="76"/>
        <item x="37"/>
        <item x="187"/>
        <item x="147"/>
        <item x="26"/>
        <item x="721"/>
        <item x="102"/>
        <item x="656"/>
        <item x="66"/>
        <item x="30"/>
        <item x="179"/>
        <item x="240"/>
        <item x="658"/>
        <item x="901"/>
        <item x="849"/>
        <item x="324"/>
        <item x="455"/>
        <item x="84"/>
        <item x="724"/>
        <item x="460"/>
        <item x="293"/>
        <item x="759"/>
        <item x="550"/>
        <item x="917"/>
        <item t="default"/>
      </items>
    </pivotField>
    <pivotField showAll="0"/>
  </pivotFields>
  <rowFields count="1">
    <field x="1"/>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dataFields count="1">
    <dataField name="Sum of Total_stock" fld="10" baseField="0" baseItem="0"/>
  </dataFields>
  <chartFormats count="61">
    <chartFormat chart="0" format="0"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7"/>
          </reference>
        </references>
      </pivotArea>
    </chartFormat>
    <chartFormat chart="0" format="9">
      <pivotArea type="data" outline="0" fieldPosition="0">
        <references count="2">
          <reference field="4294967294" count="1" selected="0">
            <x v="0"/>
          </reference>
          <reference field="1" count="1" selected="0">
            <x v="8"/>
          </reference>
        </references>
      </pivotArea>
    </chartFormat>
    <chartFormat chart="0" format="10">
      <pivotArea type="data" outline="0" fieldPosition="0">
        <references count="2">
          <reference field="4294967294" count="1" selected="0">
            <x v="0"/>
          </reference>
          <reference field="1" count="1" selected="0">
            <x v="9"/>
          </reference>
        </references>
      </pivotArea>
    </chartFormat>
    <chartFormat chart="0" format="11">
      <pivotArea type="data" outline="0" fieldPosition="0">
        <references count="2">
          <reference field="4294967294" count="1" selected="0">
            <x v="0"/>
          </reference>
          <reference field="1" count="1" selected="0">
            <x v="10"/>
          </reference>
        </references>
      </pivotArea>
    </chartFormat>
    <chartFormat chart="0" format="12">
      <pivotArea type="data" outline="0" fieldPosition="0">
        <references count="2">
          <reference field="4294967294" count="1" selected="0">
            <x v="0"/>
          </reference>
          <reference field="1" count="1" selected="0">
            <x v="11"/>
          </reference>
        </references>
      </pivotArea>
    </chartFormat>
    <chartFormat chart="0" format="13">
      <pivotArea type="data" outline="0" fieldPosition="0">
        <references count="2">
          <reference field="4294967294" count="1" selected="0">
            <x v="0"/>
          </reference>
          <reference field="1" count="1" selected="0">
            <x v="12"/>
          </reference>
        </references>
      </pivotArea>
    </chartFormat>
    <chartFormat chart="0" format="14">
      <pivotArea type="data" outline="0" fieldPosition="0">
        <references count="2">
          <reference field="4294967294" count="1" selected="0">
            <x v="0"/>
          </reference>
          <reference field="1" count="1" selected="0">
            <x v="13"/>
          </reference>
        </references>
      </pivotArea>
    </chartFormat>
    <chartFormat chart="0" format="15">
      <pivotArea type="data" outline="0" fieldPosition="0">
        <references count="2">
          <reference field="4294967294" count="1" selected="0">
            <x v="0"/>
          </reference>
          <reference field="1" count="1" selected="0">
            <x v="14"/>
          </reference>
        </references>
      </pivotArea>
    </chartFormat>
    <chartFormat chart="0" format="16">
      <pivotArea type="data" outline="0" fieldPosition="0">
        <references count="2">
          <reference field="4294967294" count="1" selected="0">
            <x v="0"/>
          </reference>
          <reference field="1" count="1" selected="0">
            <x v="15"/>
          </reference>
        </references>
      </pivotArea>
    </chartFormat>
    <chartFormat chart="0" format="17">
      <pivotArea type="data" outline="0" fieldPosition="0">
        <references count="2">
          <reference field="4294967294" count="1" selected="0">
            <x v="0"/>
          </reference>
          <reference field="1" count="1" selected="0">
            <x v="16"/>
          </reference>
        </references>
      </pivotArea>
    </chartFormat>
    <chartFormat chart="0" format="18">
      <pivotArea type="data" outline="0" fieldPosition="0">
        <references count="2">
          <reference field="4294967294" count="1" selected="0">
            <x v="0"/>
          </reference>
          <reference field="1" count="1" selected="0">
            <x v="17"/>
          </reference>
        </references>
      </pivotArea>
    </chartFormat>
    <chartFormat chart="0" format="19">
      <pivotArea type="data" outline="0" fieldPosition="0">
        <references count="2">
          <reference field="4294967294" count="1" selected="0">
            <x v="0"/>
          </reference>
          <reference field="1" count="1" selected="0">
            <x v="18"/>
          </reference>
        </references>
      </pivotArea>
    </chartFormat>
    <chartFormat chart="0" format="20">
      <pivotArea type="data" outline="0" fieldPosition="0">
        <references count="2">
          <reference field="4294967294" count="1" selected="0">
            <x v="0"/>
          </reference>
          <reference field="1" count="1" selected="0">
            <x v="19"/>
          </reference>
        </references>
      </pivotArea>
    </chartFormat>
    <chartFormat chart="0" format="21">
      <pivotArea type="data" outline="0" fieldPosition="0">
        <references count="2">
          <reference field="4294967294" count="1" selected="0">
            <x v="0"/>
          </reference>
          <reference field="1" count="1" selected="0">
            <x v="20"/>
          </reference>
        </references>
      </pivotArea>
    </chartFormat>
    <chartFormat chart="0" format="22">
      <pivotArea type="data" outline="0" fieldPosition="0">
        <references count="2">
          <reference field="4294967294" count="1" selected="0">
            <x v="0"/>
          </reference>
          <reference field="1" count="1" selected="0">
            <x v="21"/>
          </reference>
        </references>
      </pivotArea>
    </chartFormat>
    <chartFormat chart="0" format="23">
      <pivotArea type="data" outline="0" fieldPosition="0">
        <references count="2">
          <reference field="4294967294" count="1" selected="0">
            <x v="0"/>
          </reference>
          <reference field="1" count="1" selected="0">
            <x v="22"/>
          </reference>
        </references>
      </pivotArea>
    </chartFormat>
    <chartFormat chart="0" format="24">
      <pivotArea type="data" outline="0" fieldPosition="0">
        <references count="2">
          <reference field="4294967294" count="1" selected="0">
            <x v="0"/>
          </reference>
          <reference field="1" count="1" selected="0">
            <x v="23"/>
          </reference>
        </references>
      </pivotArea>
    </chartFormat>
    <chartFormat chart="0" format="25">
      <pivotArea type="data" outline="0" fieldPosition="0">
        <references count="2">
          <reference field="4294967294" count="1" selected="0">
            <x v="0"/>
          </reference>
          <reference field="1" count="1" selected="0">
            <x v="24"/>
          </reference>
        </references>
      </pivotArea>
    </chartFormat>
    <chartFormat chart="0" format="26">
      <pivotArea type="data" outline="0" fieldPosition="0">
        <references count="2">
          <reference field="4294967294" count="1" selected="0">
            <x v="0"/>
          </reference>
          <reference field="1" count="1" selected="0">
            <x v="25"/>
          </reference>
        </references>
      </pivotArea>
    </chartFormat>
    <chartFormat chart="0" format="27">
      <pivotArea type="data" outline="0" fieldPosition="0">
        <references count="2">
          <reference field="4294967294" count="1" selected="0">
            <x v="0"/>
          </reference>
          <reference field="1" count="1" selected="0">
            <x v="26"/>
          </reference>
        </references>
      </pivotArea>
    </chartFormat>
    <chartFormat chart="0" format="28">
      <pivotArea type="data" outline="0" fieldPosition="0">
        <references count="2">
          <reference field="4294967294" count="1" selected="0">
            <x v="0"/>
          </reference>
          <reference field="1" count="1" selected="0">
            <x v="27"/>
          </reference>
        </references>
      </pivotArea>
    </chartFormat>
    <chartFormat chart="0" format="29">
      <pivotArea type="data" outline="0" fieldPosition="0">
        <references count="2">
          <reference field="4294967294" count="1" selected="0">
            <x v="0"/>
          </reference>
          <reference field="1" count="1" selected="0">
            <x v="28"/>
          </reference>
        </references>
      </pivotArea>
    </chartFormat>
    <chartFormat chart="0" format="30">
      <pivotArea type="data" outline="0" fieldPosition="0">
        <references count="2">
          <reference field="4294967294" count="1" selected="0">
            <x v="0"/>
          </reference>
          <reference field="1" count="1" selected="0">
            <x v="29"/>
          </reference>
        </references>
      </pivotArea>
    </chartFormat>
    <chartFormat chart="0" format="31">
      <pivotArea type="data" outline="0" fieldPosition="0">
        <references count="2">
          <reference field="4294967294" count="1" selected="0">
            <x v="0"/>
          </reference>
          <reference field="1" count="1" selected="0">
            <x v="30"/>
          </reference>
        </references>
      </pivotArea>
    </chartFormat>
    <chartFormat chart="0" format="32">
      <pivotArea type="data" outline="0" fieldPosition="0">
        <references count="2">
          <reference field="4294967294" count="1" selected="0">
            <x v="0"/>
          </reference>
          <reference field="1" count="1" selected="0">
            <x v="31"/>
          </reference>
        </references>
      </pivotArea>
    </chartFormat>
    <chartFormat chart="0" format="33">
      <pivotArea type="data" outline="0" fieldPosition="0">
        <references count="2">
          <reference field="4294967294" count="1" selected="0">
            <x v="0"/>
          </reference>
          <reference field="1" count="1" selected="0">
            <x v="32"/>
          </reference>
        </references>
      </pivotArea>
    </chartFormat>
    <chartFormat chart="0" format="34">
      <pivotArea type="data" outline="0" fieldPosition="0">
        <references count="2">
          <reference field="4294967294" count="1" selected="0">
            <x v="0"/>
          </reference>
          <reference field="1" count="1" selected="0">
            <x v="33"/>
          </reference>
        </references>
      </pivotArea>
    </chartFormat>
    <chartFormat chart="0" format="35">
      <pivotArea type="data" outline="0" fieldPosition="0">
        <references count="2">
          <reference field="4294967294" count="1" selected="0">
            <x v="0"/>
          </reference>
          <reference field="1" count="1" selected="0">
            <x v="34"/>
          </reference>
        </references>
      </pivotArea>
    </chartFormat>
    <chartFormat chart="0" format="36">
      <pivotArea type="data" outline="0" fieldPosition="0">
        <references count="2">
          <reference field="4294967294" count="1" selected="0">
            <x v="0"/>
          </reference>
          <reference field="1" count="1" selected="0">
            <x v="35"/>
          </reference>
        </references>
      </pivotArea>
    </chartFormat>
    <chartFormat chart="0" format="37">
      <pivotArea type="data" outline="0" fieldPosition="0">
        <references count="2">
          <reference field="4294967294" count="1" selected="0">
            <x v="0"/>
          </reference>
          <reference field="1" count="1" selected="0">
            <x v="36"/>
          </reference>
        </references>
      </pivotArea>
    </chartFormat>
    <chartFormat chart="0" format="38">
      <pivotArea type="data" outline="0" fieldPosition="0">
        <references count="2">
          <reference field="4294967294" count="1" selected="0">
            <x v="0"/>
          </reference>
          <reference field="1" count="1" selected="0">
            <x v="37"/>
          </reference>
        </references>
      </pivotArea>
    </chartFormat>
    <chartFormat chart="0" format="39">
      <pivotArea type="data" outline="0" fieldPosition="0">
        <references count="2">
          <reference field="4294967294" count="1" selected="0">
            <x v="0"/>
          </reference>
          <reference field="1" count="1" selected="0">
            <x v="38"/>
          </reference>
        </references>
      </pivotArea>
    </chartFormat>
    <chartFormat chart="0" format="40">
      <pivotArea type="data" outline="0" fieldPosition="0">
        <references count="2">
          <reference field="4294967294" count="1" selected="0">
            <x v="0"/>
          </reference>
          <reference field="1" count="1" selected="0">
            <x v="39"/>
          </reference>
        </references>
      </pivotArea>
    </chartFormat>
    <chartFormat chart="0" format="41">
      <pivotArea type="data" outline="0" fieldPosition="0">
        <references count="2">
          <reference field="4294967294" count="1" selected="0">
            <x v="0"/>
          </reference>
          <reference field="1" count="1" selected="0">
            <x v="40"/>
          </reference>
        </references>
      </pivotArea>
    </chartFormat>
    <chartFormat chart="0" format="42">
      <pivotArea type="data" outline="0" fieldPosition="0">
        <references count="2">
          <reference field="4294967294" count="1" selected="0">
            <x v="0"/>
          </reference>
          <reference field="1" count="1" selected="0">
            <x v="41"/>
          </reference>
        </references>
      </pivotArea>
    </chartFormat>
    <chartFormat chart="0" format="43">
      <pivotArea type="data" outline="0" fieldPosition="0">
        <references count="2">
          <reference field="4294967294" count="1" selected="0">
            <x v="0"/>
          </reference>
          <reference field="1" count="1" selected="0">
            <x v="42"/>
          </reference>
        </references>
      </pivotArea>
    </chartFormat>
    <chartFormat chart="0" format="44">
      <pivotArea type="data" outline="0" fieldPosition="0">
        <references count="2">
          <reference field="4294967294" count="1" selected="0">
            <x v="0"/>
          </reference>
          <reference field="1" count="1" selected="0">
            <x v="43"/>
          </reference>
        </references>
      </pivotArea>
    </chartFormat>
    <chartFormat chart="0" format="45">
      <pivotArea type="data" outline="0" fieldPosition="0">
        <references count="2">
          <reference field="4294967294" count="1" selected="0">
            <x v="0"/>
          </reference>
          <reference field="1" count="1" selected="0">
            <x v="44"/>
          </reference>
        </references>
      </pivotArea>
    </chartFormat>
    <chartFormat chart="0" format="46">
      <pivotArea type="data" outline="0" fieldPosition="0">
        <references count="2">
          <reference field="4294967294" count="1" selected="0">
            <x v="0"/>
          </reference>
          <reference field="1" count="1" selected="0">
            <x v="45"/>
          </reference>
        </references>
      </pivotArea>
    </chartFormat>
    <chartFormat chart="0" format="47">
      <pivotArea type="data" outline="0" fieldPosition="0">
        <references count="2">
          <reference field="4294967294" count="1" selected="0">
            <x v="0"/>
          </reference>
          <reference field="1" count="1" selected="0">
            <x v="46"/>
          </reference>
        </references>
      </pivotArea>
    </chartFormat>
    <chartFormat chart="0" format="48">
      <pivotArea type="data" outline="0" fieldPosition="0">
        <references count="2">
          <reference field="4294967294" count="1" selected="0">
            <x v="0"/>
          </reference>
          <reference field="1" count="1" selected="0">
            <x v="47"/>
          </reference>
        </references>
      </pivotArea>
    </chartFormat>
    <chartFormat chart="0" format="49">
      <pivotArea type="data" outline="0" fieldPosition="0">
        <references count="2">
          <reference field="4294967294" count="1" selected="0">
            <x v="0"/>
          </reference>
          <reference field="1" count="1" selected="0">
            <x v="48"/>
          </reference>
        </references>
      </pivotArea>
    </chartFormat>
    <chartFormat chart="0" format="50">
      <pivotArea type="data" outline="0" fieldPosition="0">
        <references count="2">
          <reference field="4294967294" count="1" selected="0">
            <x v="0"/>
          </reference>
          <reference field="1" count="1" selected="0">
            <x v="49"/>
          </reference>
        </references>
      </pivotArea>
    </chartFormat>
    <chartFormat chart="0" format="51">
      <pivotArea type="data" outline="0" fieldPosition="0">
        <references count="2">
          <reference field="4294967294" count="1" selected="0">
            <x v="0"/>
          </reference>
          <reference field="1" count="1" selected="0">
            <x v="50"/>
          </reference>
        </references>
      </pivotArea>
    </chartFormat>
    <chartFormat chart="0" format="52">
      <pivotArea type="data" outline="0" fieldPosition="0">
        <references count="2">
          <reference field="4294967294" count="1" selected="0">
            <x v="0"/>
          </reference>
          <reference field="1" count="1" selected="0">
            <x v="51"/>
          </reference>
        </references>
      </pivotArea>
    </chartFormat>
    <chartFormat chart="0" format="53">
      <pivotArea type="data" outline="0" fieldPosition="0">
        <references count="2">
          <reference field="4294967294" count="1" selected="0">
            <x v="0"/>
          </reference>
          <reference field="1" count="1" selected="0">
            <x v="52"/>
          </reference>
        </references>
      </pivotArea>
    </chartFormat>
    <chartFormat chart="0" format="54">
      <pivotArea type="data" outline="0" fieldPosition="0">
        <references count="2">
          <reference field="4294967294" count="1" selected="0">
            <x v="0"/>
          </reference>
          <reference field="1" count="1" selected="0">
            <x v="53"/>
          </reference>
        </references>
      </pivotArea>
    </chartFormat>
    <chartFormat chart="0" format="55">
      <pivotArea type="data" outline="0" fieldPosition="0">
        <references count="2">
          <reference field="4294967294" count="1" selected="0">
            <x v="0"/>
          </reference>
          <reference field="1" count="1" selected="0">
            <x v="54"/>
          </reference>
        </references>
      </pivotArea>
    </chartFormat>
    <chartFormat chart="0" format="56">
      <pivotArea type="data" outline="0" fieldPosition="0">
        <references count="2">
          <reference field="4294967294" count="1" selected="0">
            <x v="0"/>
          </reference>
          <reference field="1" count="1" selected="0">
            <x v="55"/>
          </reference>
        </references>
      </pivotArea>
    </chartFormat>
    <chartFormat chart="0" format="57">
      <pivotArea type="data" outline="0" fieldPosition="0">
        <references count="2">
          <reference field="4294967294" count="1" selected="0">
            <x v="0"/>
          </reference>
          <reference field="1" count="1" selected="0">
            <x v="56"/>
          </reference>
        </references>
      </pivotArea>
    </chartFormat>
    <chartFormat chart="0" format="58">
      <pivotArea type="data" outline="0" fieldPosition="0">
        <references count="2">
          <reference field="4294967294" count="1" selected="0">
            <x v="0"/>
          </reference>
          <reference field="1" count="1" selected="0">
            <x v="57"/>
          </reference>
        </references>
      </pivotArea>
    </chartFormat>
    <chartFormat chart="0" format="59">
      <pivotArea type="data" outline="0" fieldPosition="0">
        <references count="2">
          <reference field="4294967294" count="1" selected="0">
            <x v="0"/>
          </reference>
          <reference field="1" count="1" selected="0">
            <x v="58"/>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ca" xr10:uid="{BDA88232-AC5D-473F-A3FB-4F0E053E41D0}" sourceName="Marca">
  <pivotTables>
    <pivotTable tabId="8" name="PivotTable3"/>
  </pivotTables>
  <data>
    <tabular pivotCacheId="1872223498">
      <items count="59">
        <i x="33" s="1"/>
        <i x="53" s="1"/>
        <i x="13" s="1"/>
        <i x="32" s="1"/>
        <i x="23" s="1"/>
        <i x="7" s="1"/>
        <i x="12" s="1"/>
        <i x="5" s="1"/>
        <i x="22" s="1"/>
        <i x="15" s="1"/>
        <i x="35" s="1"/>
        <i x="48" s="1"/>
        <i x="42" s="1"/>
        <i x="14" s="1"/>
        <i x="47" s="1"/>
        <i x="26" s="1"/>
        <i x="55" s="1"/>
        <i x="0" s="1"/>
        <i x="8" s="1"/>
        <i x="16" s="1"/>
        <i x="57" s="1"/>
        <i x="28" s="1"/>
        <i x="37" s="1"/>
        <i x="21" s="1"/>
        <i x="49" s="1"/>
        <i x="11" s="1"/>
        <i x="56" s="1"/>
        <i x="41" s="1"/>
        <i x="29" s="1"/>
        <i x="30" s="1"/>
        <i x="20" s="1"/>
        <i x="27" s="1"/>
        <i x="45" s="1"/>
        <i x="43" s="1"/>
        <i x="50" s="1"/>
        <i x="18" s="1"/>
        <i x="3" s="1"/>
        <i x="46" s="1"/>
        <i x="51" s="1"/>
        <i x="4" s="1"/>
        <i x="19" s="1"/>
        <i x="31" s="1"/>
        <i x="34" s="1"/>
        <i x="38" s="1"/>
        <i x="17" s="1"/>
        <i x="1" s="1"/>
        <i x="25" s="1"/>
        <i x="39" s="1"/>
        <i x="36" s="1"/>
        <i x="2" s="1"/>
        <i x="44" s="1"/>
        <i x="54" s="1"/>
        <i x="52" s="1"/>
        <i x="24" s="1"/>
        <i x="6" s="1"/>
        <i x="10" s="1"/>
        <i x="40" s="1"/>
        <i x="9" s="1"/>
        <i x="5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mbre_modelo" xr10:uid="{463B6337-8997-477B-82A5-6798405D2980}" sourceName="Nombre_modelo">
  <pivotTables>
    <pivotTable tabId="8" name="PivotTable4"/>
  </pivotTables>
  <data>
    <tabular pivotCacheId="539834119">
      <items count="507">
        <i x="226" s="1"/>
        <i x="453" s="1"/>
        <i x="31" s="1"/>
        <i x="110" s="1"/>
        <i x="470" s="1"/>
        <i x="382" s="1"/>
        <i x="2" s="1"/>
        <i x="411" s="1"/>
        <i x="357" s="1"/>
        <i x="266" s="1"/>
        <i x="442" s="1"/>
        <i x="111" s="1"/>
        <i x="402" s="1"/>
        <i x="94" s="1"/>
        <i x="27" s="1"/>
        <i x="48" s="1"/>
        <i x="9" s="1"/>
        <i x="92" s="1"/>
        <i x="88" s="1"/>
        <i x="160" s="1"/>
        <i x="24" s="1"/>
        <i x="54" s="1"/>
        <i x="441" s="1"/>
        <i x="396" s="1"/>
        <i x="375" s="1"/>
        <i x="107" s="1"/>
        <i x="260" s="1"/>
        <i x="271" s="1"/>
        <i x="121" s="1"/>
        <i x="44" s="1"/>
        <i x="243" s="1"/>
        <i x="307" s="1"/>
        <i x="67" s="1"/>
        <i x="251" s="1"/>
        <i x="11" s="1"/>
        <i x="36" s="1"/>
        <i x="495" s="1"/>
        <i x="263" s="1"/>
        <i x="77" s="1"/>
        <i x="148" s="1"/>
        <i x="469" s="1"/>
        <i x="26" s="1"/>
        <i x="374" s="1"/>
        <i x="285" s="1"/>
        <i x="101" s="1"/>
        <i x="299" s="1"/>
        <i x="397" s="1"/>
        <i x="296" s="1"/>
        <i x="264" s="1"/>
        <i x="147" s="1"/>
        <i x="300" s="1"/>
        <i x="49" s="1"/>
        <i x="42" s="1"/>
        <i x="433" s="1"/>
        <i x="63" s="1"/>
        <i x="96" s="1"/>
        <i x="326" s="1"/>
        <i x="14" s="1"/>
        <i x="122" s="1"/>
        <i x="472" s="1"/>
        <i x="221" s="1"/>
        <i x="368" s="1"/>
        <i x="319" s="1"/>
        <i x="233" s="1"/>
        <i x="57" s="1"/>
        <i x="59" s="1"/>
        <i x="345" s="1"/>
        <i x="62" s="1"/>
        <i x="206" s="1"/>
        <i x="467" s="1"/>
        <i x="5" s="1"/>
        <i x="46" s="1"/>
        <i x="133" s="1"/>
        <i x="392" s="1"/>
        <i x="179" s="1"/>
        <i x="476" s="1"/>
        <i x="399" s="1"/>
        <i x="100" s="1"/>
        <i x="400" s="1"/>
        <i x="18" s="1"/>
        <i x="174" s="1"/>
        <i x="321" s="1"/>
        <i x="205" s="1"/>
        <i x="23" s="1"/>
        <i x="500" s="1"/>
        <i x="417" s="1"/>
        <i x="328" s="1"/>
        <i x="329" s="1"/>
        <i x="102" s="1"/>
        <i x="65" s="1"/>
        <i x="142" s="1"/>
        <i x="305" s="1"/>
        <i x="84" s="1"/>
        <i x="267" s="1"/>
        <i x="440" s="1"/>
        <i x="168" s="1"/>
        <i x="426" s="1"/>
        <i x="365" s="1"/>
        <i x="71" s="1"/>
        <i x="371" s="1"/>
        <i x="153" s="1"/>
        <i x="238" s="1"/>
        <i x="211" s="1"/>
        <i x="69" s="1"/>
        <i x="29" s="1"/>
        <i x="343" s="1"/>
        <i x="227" s="1"/>
        <i x="165" s="1"/>
        <i x="410" s="1"/>
        <i x="182" s="1"/>
        <i x="82" s="1"/>
        <i x="315" s="1"/>
        <i x="468" s="1"/>
        <i x="406" s="1"/>
        <i x="415" s="1"/>
        <i x="488" s="1"/>
        <i x="451" s="1"/>
        <i x="123" s="1"/>
        <i x="45" s="1"/>
        <i x="398" s="1"/>
        <i x="66" s="1"/>
        <i x="39" s="1"/>
        <i x="151" s="1"/>
        <i x="155" s="1"/>
        <i x="354" s="1"/>
        <i x="117" s="1"/>
        <i x="3" s="1"/>
        <i x="471" s="1"/>
        <i x="35" s="1"/>
        <i x="376" s="1"/>
        <i x="126" s="1"/>
        <i x="240" s="1"/>
        <i x="421" s="1"/>
        <i x="412" s="1"/>
        <i x="475" s="1"/>
        <i x="261" s="1"/>
        <i x="185" s="1"/>
        <i x="247" s="1"/>
        <i x="220" s="1"/>
        <i x="294" s="1"/>
        <i x="201" s="1"/>
        <i x="157" s="1"/>
        <i x="420" s="1"/>
        <i x="372" s="1"/>
        <i x="162" s="1"/>
        <i x="51" s="1"/>
        <i x="68" s="1"/>
        <i x="207" s="1"/>
        <i x="181" s="1"/>
        <i x="103" s="1"/>
        <i x="386" s="1"/>
        <i x="106" s="1"/>
        <i x="180" s="1"/>
        <i x="334" s="1"/>
        <i x="40" s="1"/>
        <i x="164" s="1"/>
        <i x="156" s="1"/>
        <i x="76" s="1"/>
        <i x="461" s="1"/>
        <i x="464" s="1"/>
        <i x="19" s="1"/>
        <i x="432" s="1"/>
        <i x="499" s="1"/>
        <i x="383" s="1"/>
        <i x="352" s="1"/>
        <i x="198" s="1"/>
        <i x="34" s="1"/>
        <i x="93" s="1"/>
        <i x="258" s="1"/>
        <i x="166" s="1"/>
        <i x="193" s="1"/>
        <i x="12" s="1"/>
        <i x="360" s="1"/>
        <i x="43" s="1"/>
        <i x="286" s="1"/>
        <i x="195" s="1"/>
        <i x="130" s="1"/>
        <i x="339" s="1"/>
        <i x="356" s="1"/>
        <i x="91" s="1"/>
        <i x="90" s="1"/>
        <i x="72" s="1"/>
        <i x="204" s="1"/>
        <i x="361" s="1"/>
        <i x="301" s="1"/>
        <i x="50" s="1"/>
        <i x="279" s="1"/>
        <i x="318" s="1"/>
        <i x="404" s="1"/>
        <i x="85" s="1"/>
        <i x="353" s="1"/>
        <i x="60" s="1"/>
        <i x="502" s="1"/>
        <i x="38" s="1"/>
        <i x="297" s="1"/>
        <i x="73" s="1"/>
        <i x="362" s="1"/>
        <i x="288" s="1"/>
        <i x="482" s="1"/>
        <i x="199" s="1"/>
        <i x="169" s="1"/>
        <i x="138" s="1"/>
        <i x="503" s="1"/>
        <i x="145" s="1"/>
        <i x="55" s="1"/>
        <i x="21" s="1"/>
        <i x="86" s="1"/>
        <i x="210" s="1"/>
        <i x="188" s="1"/>
        <i x="312" s="1"/>
        <i x="268" s="1"/>
        <i x="256" s="1"/>
        <i x="158" s="1"/>
        <i x="0" s="1"/>
        <i x="116" s="1"/>
        <i x="338" s="1"/>
        <i x="491" s="1"/>
        <i x="276" s="1"/>
        <i x="443" s="1"/>
        <i x="496" s="1"/>
        <i x="6" s="1"/>
        <i x="99" s="1"/>
        <i x="504" s="1"/>
        <i x="37" s="1"/>
        <i x="172" s="1"/>
        <i x="17" s="1"/>
        <i x="370" s="1"/>
        <i x="95" s="1"/>
        <i x="187" s="1"/>
        <i x="175" s="1"/>
        <i x="132" s="1"/>
        <i x="387" s="1"/>
        <i x="437" s="1"/>
        <i x="303" s="1"/>
        <i x="446" s="1"/>
        <i x="239" s="1"/>
        <i x="466" s="1"/>
        <i x="486" s="1"/>
        <i x="359" s="1"/>
        <i x="28" s="1"/>
        <i x="413" s="1"/>
        <i x="161" s="1" nd="1"/>
        <i x="465" s="1" nd="1"/>
        <i x="378" s="1" nd="1"/>
        <i x="462" s="1" nd="1"/>
        <i x="114" s="1" nd="1"/>
        <i x="167" s="1" nd="1"/>
        <i x="194" s="1" nd="1"/>
        <i x="283" s="1" nd="1"/>
        <i x="498" s="1" nd="1"/>
        <i x="407" s="1" nd="1"/>
        <i x="505" s="1" nd="1"/>
        <i x="324" s="1" nd="1"/>
        <i x="129" s="1" nd="1"/>
        <i x="369" s="1" nd="1"/>
        <i x="200" s="1" nd="1"/>
        <i x="109" s="1" nd="1"/>
        <i x="480" s="1" nd="1"/>
        <i x="363" s="1" nd="1"/>
        <i x="224" s="1" nd="1"/>
        <i x="473" s="1" nd="1"/>
        <i x="337" s="1" nd="1"/>
        <i x="146" s="1" nd="1"/>
        <i x="377" s="1" nd="1"/>
        <i x="479" s="1" nd="1"/>
        <i x="416" s="1" nd="1"/>
        <i x="139" s="1" nd="1"/>
        <i x="367" s="1" nd="1"/>
        <i x="424" s="1" nd="1"/>
        <i x="346" s="1" nd="1"/>
        <i x="197" s="1" nd="1"/>
        <i x="265" s="1" nd="1"/>
        <i x="41" s="1" nd="1"/>
        <i x="241" s="1" nd="1"/>
        <i x="53" s="1" nd="1"/>
        <i x="278" s="1" nd="1"/>
        <i x="163" s="1" nd="1"/>
        <i x="257" s="1" nd="1"/>
        <i x="322" s="1" nd="1"/>
        <i x="317" s="1" nd="1"/>
        <i x="289" s="1" nd="1"/>
        <i x="118" s="1" nd="1"/>
        <i x="30" s="1" nd="1"/>
        <i x="358" s="1" nd="1"/>
        <i x="380" s="1" nd="1"/>
        <i x="64" s="1" nd="1"/>
        <i x="149" s="1" nd="1"/>
        <i x="302" s="1" nd="1"/>
        <i x="342" s="1" nd="1"/>
        <i x="112" s="1" nd="1"/>
        <i x="159" s="1" nd="1"/>
        <i x="385" s="1" nd="1"/>
        <i x="80" s="1" nd="1"/>
        <i x="291" s="1" nd="1"/>
        <i x="150" s="1" nd="1"/>
        <i x="87" s="1" nd="1"/>
        <i x="298" s="1" nd="1"/>
        <i x="445" s="1" nd="1"/>
        <i x="83" s="1" nd="1"/>
        <i x="316" s="1" nd="1"/>
        <i x="218" s="1" nd="1"/>
        <i x="325" s="1" nd="1"/>
        <i x="190" s="1" nd="1"/>
        <i x="225" s="1" nd="1"/>
        <i x="290" s="1" nd="1"/>
        <i x="58" s="1" nd="1"/>
        <i x="70" s="1" nd="1"/>
        <i x="262" s="1" nd="1"/>
        <i x="389" s="1" nd="1"/>
        <i x="414" s="1" nd="1"/>
        <i x="277" s="1" nd="1"/>
        <i x="439" s="1" nd="1"/>
        <i x="47" s="1" nd="1"/>
        <i x="74" s="1" nd="1"/>
        <i x="332" s="1" nd="1"/>
        <i x="457" s="1" nd="1"/>
        <i x="216" s="1" nd="1"/>
        <i x="434" s="1" nd="1"/>
        <i x="237" s="1" nd="1"/>
        <i x="254" s="1" nd="1"/>
        <i x="395" s="1" nd="1"/>
        <i x="348" s="1" nd="1"/>
        <i x="275" s="1" nd="1"/>
        <i x="230" s="1" nd="1"/>
        <i x="171" s="1" nd="1"/>
        <i x="75" s="1" nd="1"/>
        <i x="108" s="1" nd="1"/>
        <i x="209" s="1" nd="1"/>
        <i x="391" s="1" nd="1"/>
        <i x="438" s="1" nd="1"/>
        <i x="287" s="1" nd="1"/>
        <i x="349" s="1" nd="1"/>
        <i x="403" s="1" nd="1"/>
        <i x="408" s="1" nd="1"/>
        <i x="246" s="1" nd="1"/>
        <i x="143" s="1" nd="1"/>
        <i x="281" s="1" nd="1"/>
        <i x="341" s="1" nd="1"/>
        <i x="144" s="1" nd="1"/>
        <i x="481" s="1" nd="1"/>
        <i x="245" s="1" nd="1"/>
        <i x="113" s="1" nd="1"/>
        <i x="127" s="1" nd="1"/>
        <i x="223" s="1" nd="1"/>
        <i x="390" s="1" nd="1"/>
        <i x="418" s="1" nd="1"/>
        <i x="105" s="1" nd="1"/>
        <i x="124" s="1" nd="1"/>
        <i x="455" s="1" nd="1"/>
        <i x="228" s="1" nd="1"/>
        <i x="381" s="1" nd="1"/>
        <i x="340" s="1" nd="1"/>
        <i x="425" s="1" nd="1"/>
        <i x="250" s="1" nd="1"/>
        <i x="141" s="1" nd="1"/>
        <i x="131" s="1" nd="1"/>
        <i x="487" s="1" nd="1"/>
        <i x="214" s="1" nd="1"/>
        <i x="284" s="1" nd="1"/>
        <i x="401" s="1" nd="1"/>
        <i x="176" s="1" nd="1"/>
        <i x="231" s="1" nd="1"/>
        <i x="259" s="1" nd="1"/>
        <i x="483" s="1" nd="1"/>
        <i x="170" s="1" nd="1"/>
        <i x="393" s="1" nd="1"/>
        <i x="282" s="1" nd="1"/>
        <i x="253" s="1" nd="1"/>
        <i x="309" s="1" nd="1"/>
        <i x="236" s="1" nd="1"/>
        <i x="427" s="1" nd="1"/>
        <i x="140" s="1" nd="1"/>
        <i x="497" s="1" nd="1"/>
        <i x="56" s="1" nd="1"/>
        <i x="7" s="1" nd="1"/>
        <i x="13" s="1" nd="1"/>
        <i x="104" s="1" nd="1"/>
        <i x="120" s="1" nd="1"/>
        <i x="435" s="1" nd="1"/>
        <i x="98" s="1" nd="1"/>
        <i x="293" s="1" nd="1"/>
        <i x="444" s="1" nd="1"/>
        <i x="248" s="1" nd="1"/>
        <i x="242" s="1" nd="1"/>
        <i x="235" s="1" nd="1"/>
        <i x="431" s="1" nd="1"/>
        <i x="186" s="1" nd="1"/>
        <i x="333" s="1" nd="1"/>
        <i x="463" s="1" nd="1"/>
        <i x="215" s="1" nd="1"/>
        <i x="249" s="1" nd="1"/>
        <i x="213" s="1" nd="1"/>
        <i x="78" s="1" nd="1"/>
        <i x="119" s="1" nd="1"/>
        <i x="304" s="1" nd="1"/>
        <i x="97" s="1" nd="1"/>
        <i x="295" s="1" nd="1"/>
        <i x="136" s="1" nd="1"/>
        <i x="409" s="1" nd="1"/>
        <i x="33" s="1" nd="1"/>
        <i x="178" s="1" nd="1"/>
        <i x="310" s="1" nd="1"/>
        <i x="449" s="1" nd="1"/>
        <i x="447" s="1" nd="1"/>
        <i x="202" s="1" nd="1"/>
        <i x="306" s="1" nd="1"/>
        <i x="454" s="1" nd="1"/>
        <i x="217" s="1" nd="1"/>
        <i x="344" s="1" nd="1"/>
        <i x="330" s="1" nd="1"/>
        <i x="212" s="1" nd="1"/>
        <i x="327" s="1" nd="1"/>
        <i x="428" s="1" nd="1"/>
        <i x="274" s="1" nd="1"/>
        <i x="125" s="1" nd="1"/>
        <i x="61" s="1" nd="1"/>
        <i x="128" s="1" nd="1"/>
        <i x="81" s="1" nd="1"/>
        <i x="474" s="1" nd="1"/>
        <i x="320" s="1" nd="1"/>
        <i x="335" s="1" nd="1"/>
        <i x="173" s="1" nd="1"/>
        <i x="313" s="1" nd="1"/>
        <i x="89" s="1" nd="1"/>
        <i x="323" s="1" nd="1"/>
        <i x="459" s="1" nd="1"/>
        <i x="419" s="1" nd="1"/>
        <i x="154" s="1" nd="1"/>
        <i x="232" s="1" nd="1"/>
        <i x="115" s="1" nd="1"/>
        <i x="196" s="1" nd="1"/>
        <i x="252" s="1" nd="1"/>
        <i x="184" s="1" nd="1"/>
        <i x="273" s="1" nd="1"/>
        <i x="388" s="1" nd="1"/>
        <i x="10" s="1" nd="1"/>
        <i x="234" s="1" nd="1"/>
        <i x="489" s="1" nd="1"/>
        <i x="203" s="1" nd="1"/>
        <i x="450" s="1" nd="1"/>
        <i x="15" s="1" nd="1"/>
        <i x="452" s="1" nd="1"/>
        <i x="272" s="1" nd="1"/>
        <i x="22" s="1" nd="1"/>
        <i x="8" s="1" nd="1"/>
        <i x="373" s="1" nd="1"/>
        <i x="448" s="1" nd="1"/>
        <i x="436" s="1" nd="1"/>
        <i x="484" s="1" nd="1"/>
        <i x="308" s="1" nd="1"/>
        <i x="493" s="1" nd="1"/>
        <i x="32" s="1" nd="1"/>
        <i x="4" s="1" nd="1"/>
        <i x="79" s="1" nd="1"/>
        <i x="477" s="1" nd="1"/>
        <i x="422" s="1" nd="1"/>
        <i x="350" s="1" nd="1"/>
        <i x="331" s="1" nd="1"/>
        <i x="255" s="1" nd="1"/>
        <i x="280" s="1" nd="1"/>
        <i x="494" s="1" nd="1"/>
        <i x="183" s="1" nd="1"/>
        <i x="244" s="1" nd="1"/>
        <i x="478" s="1" nd="1"/>
        <i x="379" s="1" nd="1"/>
        <i x="1" s="1" nd="1"/>
        <i x="492" s="1" nd="1"/>
        <i x="485" s="1" nd="1"/>
        <i x="347" s="1" nd="1"/>
        <i x="137" s="1" nd="1"/>
        <i x="501" s="1" nd="1"/>
        <i x="219" s="1" nd="1"/>
        <i x="135" s="1" nd="1"/>
        <i x="423" s="1" nd="1"/>
        <i x="430" s="1" nd="1"/>
        <i x="355" s="1" nd="1"/>
        <i x="270" s="1" nd="1"/>
        <i x="189" s="1" nd="1"/>
        <i x="364" s="1" nd="1"/>
        <i x="311" s="1" nd="1"/>
        <i x="20" s="1" nd="1"/>
        <i x="292" s="1" nd="1"/>
        <i x="405" s="1" nd="1"/>
        <i x="16" s="1" nd="1"/>
        <i x="25" s="1" nd="1"/>
        <i x="490" s="1" nd="1"/>
        <i x="222" s="1" nd="1"/>
        <i x="351" s="1" nd="1"/>
        <i x="384" s="1" nd="1"/>
        <i x="460" s="1" nd="1"/>
        <i x="192" s="1" nd="1"/>
        <i x="458" s="1" nd="1"/>
        <i x="229" s="1" nd="1"/>
        <i x="134" s="1" nd="1"/>
        <i x="314" s="1" nd="1"/>
        <i x="191" s="1" nd="1"/>
        <i x="336" s="1" nd="1"/>
        <i x="394" s="1" nd="1"/>
        <i x="177" s="1" nd="1"/>
        <i x="269" s="1" nd="1"/>
        <i x="429" s="1" nd="1"/>
        <i x="52" s="1" nd="1"/>
        <i x="152" s="1" nd="1"/>
        <i x="456" s="1" nd="1"/>
        <i x="208" s="1" nd="1"/>
        <i x="366" s="1" nd="1"/>
        <i x="50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ivel_de_Precio" xr10:uid="{ADC8ECAE-9D3C-4C32-9CF8-0964ABE40054}" sourceName="Nivel de Precio">
  <pivotTables>
    <pivotTable tabId="8" name="PivotTable4"/>
    <pivotTable tabId="8" name="PivotTable6"/>
    <pivotTable tabId="8" name="PivotTable7"/>
  </pivotTables>
  <data>
    <tabular pivotCacheId="539834119">
      <items count="4">
        <i x="1" s="1"/>
        <i x="2"/>
        <i x="0"/>
        <i x="3"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ño" xr10:uid="{E924E654-39EE-414A-8A5A-B3569C8D106A}" sourceName="Año">
  <pivotTables>
    <pivotTable tabId="8" name="PivotTable1"/>
    <pivotTable tabId="8" name="PivotTable2"/>
  </pivotTables>
  <data>
    <tabular pivotCacheId="1492123907">
      <items count="48">
        <i x="44" s="1"/>
        <i x="46" s="1"/>
        <i x="36" s="1"/>
        <i x="37" s="1"/>
        <i x="38" s="1"/>
        <i x="23" s="1"/>
        <i x="40" s="1"/>
        <i x="27" s="1"/>
        <i x="34" s="1"/>
        <i x="42" s="1"/>
        <i x="43" s="1"/>
        <i x="41" s="1"/>
        <i x="35" s="1"/>
        <i x="45" s="1"/>
        <i x="33" s="1"/>
        <i x="32" s="1"/>
        <i x="39" s="1"/>
        <i x="5" s="1"/>
        <i x="28" s="1"/>
        <i x="26" s="1"/>
        <i x="30" s="1"/>
        <i x="8" s="1"/>
        <i x="24" s="1"/>
        <i x="29" s="1"/>
        <i x="21" s="1"/>
        <i x="18" s="1"/>
        <i x="4" s="1"/>
        <i x="3" s="1"/>
        <i x="13" s="1"/>
        <i x="25" s="1"/>
        <i x="11" s="1"/>
        <i x="2" s="1"/>
        <i x="7" s="1"/>
        <i x="9" s="1"/>
        <i x="14" s="1"/>
        <i x="31" s="1"/>
        <i x="17" s="1"/>
        <i x="0" s="1"/>
        <i x="12" s="1"/>
        <i x="22" s="1"/>
        <i x="20" s="1"/>
        <i x="1" s="1"/>
        <i x="6" s="1"/>
        <i x="16" s="1"/>
        <i x="19" s="1"/>
        <i x="15" s="1"/>
        <i x="10"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47A70FDC-4A85-4CBF-A483-F4954401F412}" sourceName="Color">
  <pivotTables>
    <pivotTable tabId="8" name="PivotTable22"/>
  </pivotTables>
  <data>
    <tabular pivotCacheId="419283611">
      <items count="20">
        <i x="10" s="1"/>
        <i x="8" s="1"/>
        <i x="16" s="1"/>
        <i x="9" s="1"/>
        <i x="6" s="1"/>
        <i x="13" s="1"/>
        <i x="15" s="1"/>
        <i x="11" s="1"/>
        <i x="17" s="1"/>
        <i x="12" s="1"/>
        <i x="7" s="1"/>
        <i x="4" s="1"/>
        <i x="3" s="1"/>
        <i x="2" s="1"/>
        <i x="14" s="1"/>
        <i x="0" s="1"/>
        <i x="5" s="1"/>
        <i x="1" s="1"/>
        <i x="18" s="1"/>
        <i x="1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ca" xr10:uid="{9275F28A-7C0B-479B-ADFA-DE7692BBDC19}" cache="Slicer_Marca" caption="Marca" startItem="15" rowHeight="241300"/>
  <slicer name="Nombre_modelo" xr10:uid="{89296055-05BD-46D5-B0DC-21FF7BA05CE3}" cache="Slicer_Nombre_modelo" caption="Nombre_modelo" startItem="92" rowHeight="241300"/>
  <slicer name="Nivel de Precio" xr10:uid="{DCB43A82-65FA-40C4-A532-2B3C04D72662}" cache="Slicer_Nivel_de_Precio" caption="Nivel de Precio" showCaption="0" rowHeight="241300"/>
  <slicer name="Año" xr10:uid="{A024B902-6FFA-4048-B98E-CE41B754AF53}" cache="Slicer_Año" caption="Año" rowHeight="241300"/>
  <slicer name="Color" xr10:uid="{4CB80628-E609-4929-B630-17A80678B0FF}" cache="Slicer_Color" caption="Colo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R1001">
  <autoFilter ref="A1:R1001" xr:uid="{00000000-000C-0000-FFFF-FFFF00000000}"/>
  <sortState xmlns:xlrd2="http://schemas.microsoft.com/office/spreadsheetml/2017/richdata2" ref="A2:R1001">
    <sortCondition ref="A1:A1001"/>
  </sortState>
  <tableColumns count="18">
    <tableColumn id="1" xr3:uid="{00000000-0010-0000-0000-000001000000}" name="Id"/>
    <tableColumn id="2" xr3:uid="{00000000-0010-0000-0000-000002000000}" name="Marca"/>
    <tableColumn id="3" xr3:uid="{00000000-0010-0000-0000-000003000000}" name="Nombre_modelo"/>
    <tableColumn id="4" xr3:uid="{00000000-0010-0000-0000-000004000000}" name="Año"/>
    <tableColumn id="5" xr3:uid="{00000000-0010-0000-0000-000005000000}" name="Nuevo o Viejo"/>
    <tableColumn id="6" xr3:uid="{00000000-0010-0000-0000-000006000000}" name="Color"/>
    <tableColumn id="7" xr3:uid="{00000000-0010-0000-0000-000007000000}" name="Precio_Base"/>
    <tableColumn id="8" xr3:uid="{00000000-0010-0000-0000-000008000000}" name="IVA"/>
    <tableColumn id="9" xr3:uid="{00000000-0010-0000-0000-000009000000}" name="Codigo Unico "/>
    <tableColumn id="10" xr3:uid="{00000000-0010-0000-0000-00000A000000}" name="Concesionaria"/>
    <tableColumn id="11" xr3:uid="{00000000-0010-0000-0000-00000B000000}" name="Total_stock"/>
    <tableColumn id="12" xr3:uid="{00000000-0010-0000-0000-00000C000000}" name="Pais_concesionaria"/>
    <tableColumn id="13" xr3:uid="{00000000-0010-0000-0000-00000D000000}" name="Nivel Stock" dataDxfId="6">
      <calculatedColumnFormula>IF(AND(K2&gt;100,K2&lt;1000),"Re-Stockear", "Suficiente Stock")</calculatedColumnFormula>
    </tableColumn>
    <tableColumn id="14" xr3:uid="{00000000-0010-0000-0000-00000E000000}" name="Nivel de Precio"/>
    <tableColumn id="15" xr3:uid="{00000000-0010-0000-0000-00000F000000}" name="CEO NOMBRE COMPLETO"/>
    <tableColumn id="16" xr3:uid="{00000000-0010-0000-0000-000010000000}" name="INDICE DE CONFIANZA"/>
    <tableColumn id="17" xr3:uid="{64B53D1E-0675-4459-99BE-502AD8F6E8D4}" name="Unidades Vendidas" dataDxfId="8"/>
    <tableColumn id="18" xr3:uid="{99946F2C-9B68-4DD7-86D2-7672E7078130}" name="Mes" dataDxfId="7"/>
  </tableColumns>
  <tableStyleInfo name="Dataset-style" showFirstColumn="1" showLastColumn="1" showRowStripes="1" showColumnStripes="1"/>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3991A-7611-4D3C-86D3-A1810905D235}">
  <dimension ref="A1:G37"/>
  <sheetViews>
    <sheetView workbookViewId="0">
      <selection activeCell="D27" sqref="D27:D31"/>
    </sheetView>
  </sheetViews>
  <sheetFormatPr defaultColWidth="0" defaultRowHeight="14.5" zeroHeight="1"/>
  <cols>
    <col min="1" max="1" width="89.36328125" customWidth="1"/>
    <col min="2" max="3" width="8.7265625" customWidth="1"/>
    <col min="4" max="4" width="37.81640625" customWidth="1"/>
    <col min="5" max="6" width="8.7265625" customWidth="1"/>
    <col min="7" max="7" width="0" hidden="1" customWidth="1"/>
    <col min="8" max="16384" width="8.7265625" hidden="1"/>
  </cols>
  <sheetData>
    <row r="1" spans="1:6" ht="14.5" customHeight="1">
      <c r="A1" s="102" t="s">
        <v>2795</v>
      </c>
      <c r="B1" s="93"/>
      <c r="C1" s="93"/>
      <c r="D1" s="108"/>
      <c r="E1" s="93"/>
      <c r="F1" s="94"/>
    </row>
    <row r="2" spans="1:6" ht="14.5" customHeight="1">
      <c r="A2" s="103"/>
      <c r="B2" s="95"/>
      <c r="C2" s="95"/>
      <c r="D2" s="109"/>
      <c r="E2" s="95"/>
      <c r="F2" s="96"/>
    </row>
    <row r="3" spans="1:6" ht="14.5" customHeight="1">
      <c r="A3" s="103"/>
      <c r="B3" s="95"/>
      <c r="C3" s="95"/>
      <c r="D3" s="109"/>
      <c r="E3" s="95"/>
      <c r="F3" s="96"/>
    </row>
    <row r="4" spans="1:6" ht="14.5" customHeight="1">
      <c r="A4" s="103"/>
      <c r="B4" s="95"/>
      <c r="C4" s="95"/>
      <c r="D4" s="109"/>
      <c r="E4" s="95"/>
      <c r="F4" s="96"/>
    </row>
    <row r="5" spans="1:6" ht="15" customHeight="1">
      <c r="A5" s="103"/>
      <c r="B5" s="95"/>
      <c r="C5" s="95"/>
      <c r="D5" s="109"/>
      <c r="E5" s="95"/>
      <c r="F5" s="96"/>
    </row>
    <row r="6" spans="1:6" ht="15" customHeight="1" thickBot="1">
      <c r="A6" s="103"/>
      <c r="B6" s="95"/>
      <c r="C6" s="95"/>
      <c r="D6" s="109"/>
      <c r="E6" s="95"/>
      <c r="F6" s="96"/>
    </row>
    <row r="7" spans="1:6" ht="15" customHeight="1">
      <c r="A7" s="103"/>
      <c r="B7" s="95"/>
      <c r="C7" s="95"/>
      <c r="D7" s="105" t="s">
        <v>2773</v>
      </c>
      <c r="E7" s="95"/>
      <c r="F7" s="96"/>
    </row>
    <row r="8" spans="1:6" ht="15" customHeight="1">
      <c r="A8" s="103"/>
      <c r="B8" s="95"/>
      <c r="C8" s="95"/>
      <c r="D8" s="106"/>
      <c r="E8" s="95"/>
      <c r="F8" s="96"/>
    </row>
    <row r="9" spans="1:6" ht="15" customHeight="1">
      <c r="A9" s="103"/>
      <c r="B9" s="95"/>
      <c r="C9" s="95"/>
      <c r="D9" s="106"/>
      <c r="E9" s="95"/>
      <c r="F9" s="96"/>
    </row>
    <row r="10" spans="1:6" ht="15" customHeight="1">
      <c r="A10" s="103"/>
      <c r="B10" s="95"/>
      <c r="C10" s="95"/>
      <c r="D10" s="106"/>
      <c r="E10" s="95"/>
      <c r="F10" s="96"/>
    </row>
    <row r="11" spans="1:6" ht="15" customHeight="1" thickBot="1">
      <c r="A11" s="103"/>
      <c r="B11" s="95"/>
      <c r="C11" s="95"/>
      <c r="D11" s="107"/>
      <c r="E11" s="95"/>
      <c r="F11" s="96"/>
    </row>
    <row r="12" spans="1:6" ht="15" customHeight="1">
      <c r="A12" s="103"/>
      <c r="B12" s="95"/>
      <c r="C12" s="95"/>
      <c r="D12" s="105" t="s">
        <v>2774</v>
      </c>
      <c r="E12" s="95"/>
      <c r="F12" s="96"/>
    </row>
    <row r="13" spans="1:6" ht="15" customHeight="1">
      <c r="A13" s="103"/>
      <c r="B13" s="95"/>
      <c r="C13" s="95"/>
      <c r="D13" s="106"/>
      <c r="E13" s="95"/>
      <c r="F13" s="96"/>
    </row>
    <row r="14" spans="1:6" ht="15" customHeight="1">
      <c r="A14" s="103"/>
      <c r="B14" s="95"/>
      <c r="C14" s="95"/>
      <c r="D14" s="106"/>
      <c r="E14" s="95"/>
      <c r="F14" s="96"/>
    </row>
    <row r="15" spans="1:6" ht="15" customHeight="1">
      <c r="A15" s="103"/>
      <c r="B15" s="95"/>
      <c r="C15" s="95"/>
      <c r="D15" s="106"/>
      <c r="E15" s="95"/>
      <c r="F15" s="96"/>
    </row>
    <row r="16" spans="1:6" ht="15" customHeight="1" thickBot="1">
      <c r="A16" s="103"/>
      <c r="B16" s="95"/>
      <c r="C16" s="95"/>
      <c r="D16" s="107"/>
      <c r="E16" s="95"/>
      <c r="F16" s="96"/>
    </row>
    <row r="17" spans="1:6" ht="15" customHeight="1">
      <c r="A17" s="103"/>
      <c r="B17" s="95"/>
      <c r="C17" s="95"/>
      <c r="D17" s="105" t="s">
        <v>2796</v>
      </c>
      <c r="E17" s="95"/>
      <c r="F17" s="96"/>
    </row>
    <row r="18" spans="1:6" ht="15" customHeight="1">
      <c r="A18" s="103"/>
      <c r="B18" s="95"/>
      <c r="C18" s="95"/>
      <c r="D18" s="106"/>
      <c r="E18" s="95"/>
      <c r="F18" s="96"/>
    </row>
    <row r="19" spans="1:6" ht="15" customHeight="1">
      <c r="A19" s="103"/>
      <c r="B19" s="95"/>
      <c r="C19" s="95"/>
      <c r="D19" s="106"/>
      <c r="E19" s="95"/>
      <c r="F19" s="96"/>
    </row>
    <row r="20" spans="1:6" ht="15" customHeight="1">
      <c r="A20" s="103"/>
      <c r="B20" s="95"/>
      <c r="C20" s="95"/>
      <c r="D20" s="106"/>
      <c r="E20" s="95"/>
      <c r="F20" s="96"/>
    </row>
    <row r="21" spans="1:6" ht="15" customHeight="1" thickBot="1">
      <c r="A21" s="103"/>
      <c r="B21" s="95"/>
      <c r="C21" s="95"/>
      <c r="D21" s="107"/>
      <c r="E21" s="95"/>
      <c r="F21" s="96"/>
    </row>
    <row r="22" spans="1:6" ht="15" customHeight="1">
      <c r="A22" s="103"/>
      <c r="B22" s="95"/>
      <c r="C22" s="95"/>
      <c r="D22" s="105" t="s">
        <v>2797</v>
      </c>
      <c r="E22" s="95"/>
      <c r="F22" s="96"/>
    </row>
    <row r="23" spans="1:6" ht="15" customHeight="1">
      <c r="A23" s="103"/>
      <c r="B23" s="95"/>
      <c r="C23" s="95"/>
      <c r="D23" s="106"/>
      <c r="E23" s="95"/>
      <c r="F23" s="96"/>
    </row>
    <row r="24" spans="1:6" ht="15" customHeight="1">
      <c r="A24" s="103"/>
      <c r="B24" s="95"/>
      <c r="C24" s="95"/>
      <c r="D24" s="106"/>
      <c r="E24" s="95"/>
      <c r="F24" s="96"/>
    </row>
    <row r="25" spans="1:6" ht="15" customHeight="1">
      <c r="A25" s="103"/>
      <c r="B25" s="95"/>
      <c r="C25" s="95"/>
      <c r="D25" s="106"/>
      <c r="E25" s="95"/>
      <c r="F25" s="96"/>
    </row>
    <row r="26" spans="1:6" ht="15" customHeight="1" thickBot="1">
      <c r="A26" s="103"/>
      <c r="B26" s="95"/>
      <c r="C26" s="95"/>
      <c r="D26" s="107"/>
      <c r="E26" s="95"/>
      <c r="F26" s="96"/>
    </row>
    <row r="27" spans="1:6" ht="15" customHeight="1">
      <c r="A27" s="103"/>
      <c r="B27" s="95"/>
      <c r="C27" s="95"/>
      <c r="D27" s="105" t="s">
        <v>2798</v>
      </c>
      <c r="E27" s="95"/>
      <c r="F27" s="96"/>
    </row>
    <row r="28" spans="1:6" ht="15" customHeight="1">
      <c r="A28" s="103"/>
      <c r="B28" s="95"/>
      <c r="C28" s="95"/>
      <c r="D28" s="106"/>
      <c r="E28" s="95"/>
      <c r="F28" s="96"/>
    </row>
    <row r="29" spans="1:6" ht="15" customHeight="1">
      <c r="A29" s="103"/>
      <c r="B29" s="95"/>
      <c r="C29" s="95"/>
      <c r="D29" s="106"/>
      <c r="E29" s="95"/>
      <c r="F29" s="96"/>
    </row>
    <row r="30" spans="1:6" ht="15" customHeight="1">
      <c r="A30" s="103"/>
      <c r="B30" s="95"/>
      <c r="C30" s="95"/>
      <c r="D30" s="106"/>
      <c r="E30" s="95"/>
      <c r="F30" s="96"/>
    </row>
    <row r="31" spans="1:6" ht="15" customHeight="1" thickBot="1">
      <c r="A31" s="103"/>
      <c r="B31" s="95"/>
      <c r="C31" s="95"/>
      <c r="D31" s="107"/>
      <c r="E31" s="95"/>
      <c r="F31" s="96"/>
    </row>
    <row r="32" spans="1:6" ht="15" customHeight="1">
      <c r="A32" s="103"/>
      <c r="B32" s="95"/>
      <c r="C32" s="95"/>
      <c r="D32" s="105" t="s">
        <v>2776</v>
      </c>
      <c r="E32" s="95"/>
      <c r="F32" s="96"/>
    </row>
    <row r="33" spans="1:6" ht="15" customHeight="1">
      <c r="A33" s="103"/>
      <c r="B33" s="95"/>
      <c r="C33" s="95"/>
      <c r="D33" s="106"/>
      <c r="E33" s="95"/>
      <c r="F33" s="96"/>
    </row>
    <row r="34" spans="1:6" ht="15" customHeight="1">
      <c r="A34" s="103"/>
      <c r="B34" s="95"/>
      <c r="C34" s="95"/>
      <c r="D34" s="106"/>
      <c r="E34" s="95"/>
      <c r="F34" s="96"/>
    </row>
    <row r="35" spans="1:6" ht="30.5" customHeight="1" thickBot="1">
      <c r="A35" s="103"/>
      <c r="B35" s="95"/>
      <c r="C35" s="95"/>
      <c r="D35" s="107"/>
      <c r="E35" s="95"/>
      <c r="F35" s="96"/>
    </row>
    <row r="36" spans="1:6" ht="30.5" customHeight="1">
      <c r="A36" s="103"/>
      <c r="B36" s="95"/>
      <c r="C36" s="95"/>
      <c r="D36" s="95"/>
      <c r="E36" s="95"/>
      <c r="F36" s="96"/>
    </row>
    <row r="37" spans="1:6" ht="30.5" customHeight="1" thickBot="1">
      <c r="A37" s="104"/>
      <c r="B37" s="97"/>
      <c r="C37" s="97"/>
      <c r="D37" s="97"/>
      <c r="E37" s="97"/>
      <c r="F37" s="98"/>
    </row>
  </sheetData>
  <mergeCells count="8">
    <mergeCell ref="A1:A37"/>
    <mergeCell ref="D22:D26"/>
    <mergeCell ref="D27:D31"/>
    <mergeCell ref="D32:D35"/>
    <mergeCell ref="D17:D21"/>
    <mergeCell ref="D7:D11"/>
    <mergeCell ref="D1:D6"/>
    <mergeCell ref="D12:D16"/>
  </mergeCells>
  <hyperlinks>
    <hyperlink ref="D7:D11" location="Dataset!A1" display="1. Dataset" xr:uid="{2B30FB9B-D51C-4BB8-B874-C35B2F74F643}"/>
    <hyperlink ref="D12:D16" location="Preguntas!A1" display="2. Preguntas" xr:uid="{9F9B0AAC-B5A6-4D8D-AFD8-B481D3512F8D}"/>
    <hyperlink ref="D17:D21" location="Preguntas!A1" display="3. Preguntas" xr:uid="{1C088CFC-F3D8-408A-83CA-9CD7C9918F3F}"/>
    <hyperlink ref="D22:D26" location="Buscador!A1" display="4. Buscador" xr:uid="{194EE323-080A-4044-AB8E-2F39C3CE6221}"/>
    <hyperlink ref="D27:D31" location="Graficos!A1" display="5.Graficos" xr:uid="{CA1DD03C-DE02-45FA-95D6-03B66486CDA1}"/>
    <hyperlink ref="D32:D35" location="Dashboard!A1" display="6. Dashboard" xr:uid="{E18FBAD4-5E56-419C-A4DE-80AD6577F027}"/>
  </hyperlinks>
  <pageMargins left="0.7" right="0.7" top="0.75" bottom="0.75" header="0.3" footer="0.3"/>
  <pageSetup paperSize="9" orientation="portrait" horizontalDpi="30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workbookViewId="0">
      <selection activeCell="D1" sqref="D1"/>
    </sheetView>
  </sheetViews>
  <sheetFormatPr defaultColWidth="14.453125" defaultRowHeight="15" customHeight="1"/>
  <cols>
    <col min="1" max="2" width="17.7265625" customWidth="1"/>
    <col min="3" max="3" width="23.54296875" customWidth="1"/>
    <col min="4" max="5" width="20.453125" customWidth="1"/>
    <col min="6" max="6" width="17.7265625" customWidth="1"/>
    <col min="7" max="7" width="22" customWidth="1"/>
    <col min="8" max="8" width="17.7265625" customWidth="1"/>
    <col min="9" max="9" width="25.08984375" customWidth="1"/>
    <col min="10" max="10" width="40.08984375" customWidth="1"/>
    <col min="11" max="11" width="17.7265625" customWidth="1"/>
    <col min="12" max="12" width="30.26953125" customWidth="1"/>
    <col min="13" max="14" width="16.7265625" customWidth="1"/>
    <col min="15" max="15" width="25.7265625" customWidth="1"/>
    <col min="16" max="16" width="19.453125" customWidth="1"/>
    <col min="17" max="17" width="17.453125" style="83" customWidth="1"/>
    <col min="18" max="18" width="16.90625" style="83" customWidth="1"/>
    <col min="19" max="26" width="10.7265625" customWidth="1"/>
  </cols>
  <sheetData>
    <row r="1" spans="1:26" ht="41.25" customHeight="1">
      <c r="A1" s="1" t="s">
        <v>0</v>
      </c>
      <c r="B1" s="2" t="s">
        <v>1</v>
      </c>
      <c r="C1" s="2" t="s">
        <v>2</v>
      </c>
      <c r="D1" s="90" t="s">
        <v>3</v>
      </c>
      <c r="E1" s="3" t="s">
        <v>4</v>
      </c>
      <c r="F1" s="2" t="s">
        <v>5</v>
      </c>
      <c r="G1" s="4" t="s">
        <v>6</v>
      </c>
      <c r="H1" s="4" t="s">
        <v>7</v>
      </c>
      <c r="I1" s="5" t="s">
        <v>8</v>
      </c>
      <c r="J1" s="5" t="s">
        <v>9</v>
      </c>
      <c r="K1" s="5" t="s">
        <v>10</v>
      </c>
      <c r="L1" s="5" t="s">
        <v>11</v>
      </c>
      <c r="M1" s="3" t="s">
        <v>12</v>
      </c>
      <c r="N1" s="3" t="s">
        <v>13</v>
      </c>
      <c r="O1" s="6" t="s">
        <v>14</v>
      </c>
      <c r="P1" s="3" t="s">
        <v>15</v>
      </c>
      <c r="Q1" s="100" t="s">
        <v>2779</v>
      </c>
      <c r="R1" s="100" t="s">
        <v>2792</v>
      </c>
      <c r="S1" s="7"/>
      <c r="T1" s="7"/>
      <c r="U1" s="7"/>
      <c r="V1" s="7"/>
      <c r="W1" s="7"/>
      <c r="X1" s="7"/>
      <c r="Y1" s="7"/>
      <c r="Z1" s="7"/>
    </row>
    <row r="2" spans="1:26" ht="14.25" customHeight="1">
      <c r="A2" s="8">
        <v>1</v>
      </c>
      <c r="B2" s="8" t="s">
        <v>16</v>
      </c>
      <c r="C2" s="8" t="s">
        <v>17</v>
      </c>
      <c r="D2" s="8">
        <v>2004</v>
      </c>
      <c r="E2" s="9" t="str">
        <f>IF(Dataset!$D2&gt;2000,"Nuevo","Viejo")</f>
        <v>Nuevo</v>
      </c>
      <c r="F2" s="8" t="s">
        <v>18</v>
      </c>
      <c r="G2" s="10">
        <v>79750.83</v>
      </c>
      <c r="H2" s="10">
        <f t="shared" ref="H2:H8" si="0">G2*0.21</f>
        <v>16747.674299999999</v>
      </c>
      <c r="I2" s="8" t="s">
        <v>19</v>
      </c>
      <c r="J2" s="8" t="s">
        <v>20</v>
      </c>
      <c r="K2" s="11">
        <v>556</v>
      </c>
      <c r="L2" s="8" t="s">
        <v>21</v>
      </c>
      <c r="M2" s="12" t="str">
        <f t="shared" ref="M2:M65" si="1">IF(AND(K2&gt;100,K2&lt;1000),"Re-Stockear", "Suficiente Stock")</f>
        <v>Re-Stockear</v>
      </c>
      <c r="N2" s="12" t="str" cm="1">
        <f t="array" ref="N2">_xlfn.IFS(G2&lt;30000,"Precio Bajo",G2&lt;99999,"Precio Regular",G2&gt;=100000, "Precio Alto")</f>
        <v>Precio Regular</v>
      </c>
      <c r="O2" s="9" t="str">
        <f>IFERROR(VLOOKUP(Dataset!$A2,'Lista CEO'!A:E,5,0),"desconocido")</f>
        <v>desconocido</v>
      </c>
      <c r="P2" s="9" t="str">
        <f>IFERROR(VLOOKUP(Dataset!$A2,'Lista CEO'!A:E,4,0),"Sin Datos")</f>
        <v>Sin Datos</v>
      </c>
      <c r="Q2" s="83">
        <v>436</v>
      </c>
      <c r="R2" s="99" t="s">
        <v>2780</v>
      </c>
    </row>
    <row r="3" spans="1:26" ht="14.25" customHeight="1">
      <c r="A3" s="8">
        <v>2</v>
      </c>
      <c r="B3" s="13" t="s">
        <v>16</v>
      </c>
      <c r="C3" s="13" t="s">
        <v>22</v>
      </c>
      <c r="D3" s="13">
        <v>2008</v>
      </c>
      <c r="E3" s="14" t="str">
        <f>IF(Dataset!$D3&gt;2000,"Nuevo","Viejo")</f>
        <v>Nuevo</v>
      </c>
      <c r="F3" s="13" t="s">
        <v>23</v>
      </c>
      <c r="G3" s="15">
        <v>71088.039999999994</v>
      </c>
      <c r="H3" s="15">
        <f t="shared" si="0"/>
        <v>14928.488399999998</v>
      </c>
      <c r="I3" s="13" t="s">
        <v>24</v>
      </c>
      <c r="J3" s="13" t="s">
        <v>25</v>
      </c>
      <c r="K3" s="14">
        <v>1425</v>
      </c>
      <c r="L3" s="13" t="s">
        <v>26</v>
      </c>
      <c r="M3" s="12" t="str">
        <f t="shared" si="1"/>
        <v>Suficiente Stock</v>
      </c>
      <c r="N3" s="12" t="str" cm="1">
        <f t="array" ref="N3">_xlfn.IFS(G3&lt;30000,"Precio Bajo",G3&lt;99999,"Precio Regular",G3&gt;=100000, "Precio Alto")</f>
        <v>Precio Regular</v>
      </c>
      <c r="O3" s="9" t="str">
        <f>IFERROR(VLOOKUP(Dataset!$A3,'Lista CEO'!A:E,5,0),"desconocido")</f>
        <v>desconocido</v>
      </c>
      <c r="P3" s="9" t="str">
        <f>IFERROR(VLOOKUP(Dataset!$A3,'Lista CEO'!A:E,4,0),"Sin Datos")</f>
        <v>Sin Datos</v>
      </c>
      <c r="Q3" s="83">
        <v>241</v>
      </c>
      <c r="R3" s="99" t="s">
        <v>2781</v>
      </c>
    </row>
    <row r="4" spans="1:26" ht="14.25" customHeight="1">
      <c r="A4" s="8">
        <v>3</v>
      </c>
      <c r="B4" s="13" t="s">
        <v>27</v>
      </c>
      <c r="C4" s="13">
        <v>911</v>
      </c>
      <c r="D4" s="13">
        <v>1998</v>
      </c>
      <c r="E4" s="14" t="str">
        <f>IF(Dataset!$D4&gt;2000,"Nuevo","Viejo")</f>
        <v>Viejo</v>
      </c>
      <c r="F4" s="13" t="s">
        <v>28</v>
      </c>
      <c r="G4" s="15">
        <v>66448.36</v>
      </c>
      <c r="H4" s="15">
        <f t="shared" si="0"/>
        <v>13954.1556</v>
      </c>
      <c r="I4" s="13" t="s">
        <v>29</v>
      </c>
      <c r="J4" s="13" t="s">
        <v>30</v>
      </c>
      <c r="K4" s="14">
        <v>2409</v>
      </c>
      <c r="L4" s="13" t="s">
        <v>31</v>
      </c>
      <c r="M4" s="12" t="str">
        <f t="shared" si="1"/>
        <v>Suficiente Stock</v>
      </c>
      <c r="N4" s="12" t="str" cm="1">
        <f t="array" ref="N4">_xlfn.IFS(G4&lt;30000,"Precio Bajo",G4&lt;99999,"Precio Regular",G4&gt;=100000, "Precio Alto")</f>
        <v>Precio Regular</v>
      </c>
      <c r="O4" s="9" t="str">
        <f>IFERROR(VLOOKUP(Dataset!$A4,'Lista CEO'!A:E,5,0),"desconocido")</f>
        <v>desconocido</v>
      </c>
      <c r="P4" s="9" t="str">
        <f>IFERROR(VLOOKUP(Dataset!$A4,'Lista CEO'!A:E,4,0),"Sin Datos")</f>
        <v>Sin Datos</v>
      </c>
      <c r="Q4" s="83">
        <v>483</v>
      </c>
      <c r="R4" s="99" t="s">
        <v>2782</v>
      </c>
    </row>
    <row r="5" spans="1:26" ht="14.25" customHeight="1">
      <c r="A5" s="8">
        <v>4</v>
      </c>
      <c r="B5" s="13" t="s">
        <v>16</v>
      </c>
      <c r="C5" s="13" t="s">
        <v>32</v>
      </c>
      <c r="D5" s="13">
        <v>1994</v>
      </c>
      <c r="E5" s="14" t="str">
        <f>IF(Dataset!$D5&gt;2000,"Nuevo","Viejo")</f>
        <v>Viejo</v>
      </c>
      <c r="F5" s="13" t="s">
        <v>33</v>
      </c>
      <c r="G5" s="15">
        <v>140583.87</v>
      </c>
      <c r="H5" s="15">
        <f t="shared" si="0"/>
        <v>29522.612699999998</v>
      </c>
      <c r="I5" s="13" t="s">
        <v>34</v>
      </c>
      <c r="J5" s="13" t="s">
        <v>35</v>
      </c>
      <c r="K5" s="14">
        <v>4858</v>
      </c>
      <c r="L5" s="13" t="s">
        <v>36</v>
      </c>
      <c r="M5" s="12" t="str">
        <f t="shared" si="1"/>
        <v>Suficiente Stock</v>
      </c>
      <c r="N5" s="12" t="str" cm="1">
        <f t="array" ref="N5">_xlfn.IFS(G5&lt;30000,"Precio Bajo",G5&lt;99999,"Precio Regular",G5&gt;=100000, "Precio Alto")</f>
        <v>Precio Alto</v>
      </c>
      <c r="O5" s="9" t="str">
        <f>IFERROR(VLOOKUP(Dataset!$A5,'Lista CEO'!A:E,5,0),"desconocido")</f>
        <v>desconocido</v>
      </c>
      <c r="P5" s="9" t="str">
        <f>IFERROR(VLOOKUP(Dataset!$A5,'Lista CEO'!A:E,4,0),"Sin Datos")</f>
        <v>Sin Datos</v>
      </c>
      <c r="Q5" s="83">
        <v>231</v>
      </c>
      <c r="R5" s="99" t="s">
        <v>2783</v>
      </c>
    </row>
    <row r="6" spans="1:26" ht="14.25" customHeight="1">
      <c r="A6" s="8">
        <v>5</v>
      </c>
      <c r="B6" s="13" t="s">
        <v>16</v>
      </c>
      <c r="C6" s="13" t="s">
        <v>17</v>
      </c>
      <c r="D6" s="13">
        <v>1994</v>
      </c>
      <c r="E6" s="14" t="str">
        <f>IF(Dataset!$D6&gt;2000,"Nuevo","Viejo")</f>
        <v>Viejo</v>
      </c>
      <c r="F6" s="13" t="s">
        <v>37</v>
      </c>
      <c r="G6" s="15">
        <v>96467.1</v>
      </c>
      <c r="H6" s="15">
        <f t="shared" si="0"/>
        <v>20258.091</v>
      </c>
      <c r="I6" s="13" t="s">
        <v>38</v>
      </c>
      <c r="J6" s="13" t="s">
        <v>39</v>
      </c>
      <c r="K6" s="14">
        <v>4015</v>
      </c>
      <c r="L6" s="13" t="s">
        <v>40</v>
      </c>
      <c r="M6" s="12" t="str">
        <f t="shared" si="1"/>
        <v>Suficiente Stock</v>
      </c>
      <c r="N6" s="12" t="str" cm="1">
        <f t="array" ref="N6">_xlfn.IFS(G6&lt;30000,"Precio Bajo",G6&lt;99999,"Precio Regular",G6&gt;=100000, "Precio Alto")</f>
        <v>Precio Regular</v>
      </c>
      <c r="O6" s="9" t="str">
        <f>IFERROR(VLOOKUP(Dataset!$A6,'Lista CEO'!A:E,5,0),"desconocido")</f>
        <v>desconocido</v>
      </c>
      <c r="P6" s="9" t="str">
        <f>IFERROR(VLOOKUP(Dataset!$A6,'Lista CEO'!A:E,4,0),"Sin Datos")</f>
        <v>Sin Datos</v>
      </c>
      <c r="Q6" s="83">
        <v>111</v>
      </c>
      <c r="R6" s="99" t="s">
        <v>2784</v>
      </c>
    </row>
    <row r="7" spans="1:26" ht="14.25" customHeight="1">
      <c r="A7" s="8">
        <v>6</v>
      </c>
      <c r="B7" s="13" t="s">
        <v>41</v>
      </c>
      <c r="C7" s="13" t="s">
        <v>42</v>
      </c>
      <c r="D7" s="13">
        <v>1993</v>
      </c>
      <c r="E7" s="14" t="str">
        <f>IF(Dataset!$D7&gt;2000,"Nuevo","Viejo")</f>
        <v>Viejo</v>
      </c>
      <c r="F7" s="13" t="s">
        <v>23</v>
      </c>
      <c r="G7" s="15">
        <v>95886.23</v>
      </c>
      <c r="H7" s="15">
        <f t="shared" si="0"/>
        <v>20136.1083</v>
      </c>
      <c r="I7" s="13" t="s">
        <v>43</v>
      </c>
      <c r="J7" s="13" t="s">
        <v>44</v>
      </c>
      <c r="K7" s="14">
        <v>4553</v>
      </c>
      <c r="L7" s="13" t="s">
        <v>40</v>
      </c>
      <c r="M7" s="12" t="str">
        <f t="shared" si="1"/>
        <v>Suficiente Stock</v>
      </c>
      <c r="N7" s="12" t="str" cm="1">
        <f t="array" ref="N7">_xlfn.IFS(G7&lt;30000,"Precio Bajo",G7&lt;99999,"Precio Regular",G7&gt;=100000, "Precio Alto")</f>
        <v>Precio Regular</v>
      </c>
      <c r="O7" s="9" t="str">
        <f>IFERROR(VLOOKUP(Dataset!$A7,'Lista CEO'!A:E,5,0),"desconocido")</f>
        <v>desconocido</v>
      </c>
      <c r="P7" s="9" t="str">
        <f>IFERROR(VLOOKUP(Dataset!$A7,'Lista CEO'!A:E,4,0),"Sin Datos")</f>
        <v>Sin Datos</v>
      </c>
      <c r="Q7" s="83">
        <v>253</v>
      </c>
      <c r="R7" s="99" t="s">
        <v>2785</v>
      </c>
    </row>
    <row r="8" spans="1:26" ht="14.25" customHeight="1">
      <c r="A8" s="8">
        <v>7</v>
      </c>
      <c r="B8" s="13" t="s">
        <v>45</v>
      </c>
      <c r="C8" s="13" t="s">
        <v>46</v>
      </c>
      <c r="D8" s="13">
        <v>1984</v>
      </c>
      <c r="E8" s="14" t="str">
        <f>IF(Dataset!$D8&gt;2000,"Nuevo","Viejo")</f>
        <v>Viejo</v>
      </c>
      <c r="F8" s="13" t="s">
        <v>33</v>
      </c>
      <c r="G8" s="15">
        <v>143990.34</v>
      </c>
      <c r="H8" s="15">
        <f t="shared" si="0"/>
        <v>30237.971399999999</v>
      </c>
      <c r="I8" s="13" t="s">
        <v>47</v>
      </c>
      <c r="J8" s="13" t="s">
        <v>48</v>
      </c>
      <c r="K8" s="14">
        <v>3294</v>
      </c>
      <c r="L8" s="13" t="s">
        <v>49</v>
      </c>
      <c r="M8" s="12" t="str">
        <f t="shared" si="1"/>
        <v>Suficiente Stock</v>
      </c>
      <c r="N8" s="12" t="str" cm="1">
        <f t="array" ref="N8">_xlfn.IFS(G8&lt;30000,"Precio Bajo",G8&lt;99999,"Precio Regular",G8&gt;=100000, "Precio Alto")</f>
        <v>Precio Alto</v>
      </c>
      <c r="O8" s="9" t="str">
        <f>IFERROR(VLOOKUP(Dataset!$A8,'Lista CEO'!A:E,5,0),"desconocido")</f>
        <v>desconocido</v>
      </c>
      <c r="P8" s="9" t="str">
        <f>IFERROR(VLOOKUP(Dataset!$A8,'Lista CEO'!A:E,4,0),"Sin Datos")</f>
        <v>Sin Datos</v>
      </c>
      <c r="Q8" s="83">
        <v>354</v>
      </c>
      <c r="R8" s="99" t="s">
        <v>2786</v>
      </c>
    </row>
    <row r="9" spans="1:26" ht="14.25" customHeight="1">
      <c r="A9" s="8">
        <v>8</v>
      </c>
      <c r="B9" s="13" t="s">
        <v>50</v>
      </c>
      <c r="C9" s="13" t="s">
        <v>51</v>
      </c>
      <c r="D9" s="13">
        <v>2009</v>
      </c>
      <c r="E9" s="14" t="str">
        <f>IF(Dataset!$D9&gt;2000,"Nuevo","Viejo")</f>
        <v>Nuevo</v>
      </c>
      <c r="F9" s="13" t="s">
        <v>28</v>
      </c>
      <c r="G9" s="15">
        <v>83227.63</v>
      </c>
      <c r="H9" s="15">
        <v>0</v>
      </c>
      <c r="I9" s="13" t="s">
        <v>52</v>
      </c>
      <c r="J9" s="13" t="s">
        <v>53</v>
      </c>
      <c r="K9" s="14">
        <v>1764</v>
      </c>
      <c r="L9" s="13" t="s">
        <v>54</v>
      </c>
      <c r="M9" s="12" t="str">
        <f t="shared" si="1"/>
        <v>Suficiente Stock</v>
      </c>
      <c r="N9" s="12" t="str" cm="1">
        <f t="array" ref="N9">_xlfn.IFS(G9&lt;30000,"Precio Bajo",G9&lt;99999,"Precio Regular",G9&gt;=100000, "Precio Alto")</f>
        <v>Precio Regular</v>
      </c>
      <c r="O9" s="9" t="str">
        <f>IFERROR(VLOOKUP(Dataset!$A9,'Lista CEO'!A:E,5,0),"desconocido")</f>
        <v>desconocido</v>
      </c>
      <c r="P9" s="9" t="str">
        <f>IFERROR(VLOOKUP(Dataset!$A9,'Lista CEO'!A:E,4,0),"Sin Datos")</f>
        <v>Sin Datos</v>
      </c>
      <c r="Q9" s="83">
        <v>98</v>
      </c>
      <c r="R9" s="99" t="s">
        <v>2787</v>
      </c>
    </row>
    <row r="10" spans="1:26" ht="14.25" customHeight="1">
      <c r="A10" s="8">
        <v>9</v>
      </c>
      <c r="B10" s="13" t="s">
        <v>55</v>
      </c>
      <c r="C10" s="13" t="s">
        <v>56</v>
      </c>
      <c r="D10" s="13">
        <v>1999</v>
      </c>
      <c r="E10" s="14" t="str">
        <f>IF(Dataset!$D10&gt;2000,"Nuevo","Viejo")</f>
        <v>Viejo</v>
      </c>
      <c r="F10" s="13" t="s">
        <v>57</v>
      </c>
      <c r="G10" s="15">
        <v>15513.32</v>
      </c>
      <c r="H10" s="15">
        <f t="shared" ref="H10:H17" si="2">G10*0.21</f>
        <v>3257.7972</v>
      </c>
      <c r="I10" s="13" t="s">
        <v>58</v>
      </c>
      <c r="J10" s="13" t="s">
        <v>59</v>
      </c>
      <c r="K10" s="14">
        <v>2306</v>
      </c>
      <c r="L10" s="13" t="s">
        <v>60</v>
      </c>
      <c r="M10" s="12" t="str">
        <f t="shared" si="1"/>
        <v>Suficiente Stock</v>
      </c>
      <c r="N10" s="12" t="str" cm="1">
        <f t="array" ref="N10">_xlfn.IFS(G10&lt;30000,"Precio Bajo",G10&lt;99999,"Precio Regular",G10&gt;=100000, "Precio Alto")</f>
        <v>Precio Bajo</v>
      </c>
      <c r="O10" s="9" t="str">
        <f>IFERROR(VLOOKUP(Dataset!$A10,'Lista CEO'!A:E,5,0),"desconocido")</f>
        <v>desconocido</v>
      </c>
      <c r="P10" s="9" t="str">
        <f>IFERROR(VLOOKUP(Dataset!$A10,'Lista CEO'!A:E,4,0),"Sin Datos")</f>
        <v>Sin Datos</v>
      </c>
      <c r="Q10" s="83">
        <v>294</v>
      </c>
      <c r="R10" s="99" t="s">
        <v>2788</v>
      </c>
    </row>
    <row r="11" spans="1:26" ht="14.25" customHeight="1">
      <c r="A11" s="8">
        <v>10</v>
      </c>
      <c r="B11" s="13" t="s">
        <v>61</v>
      </c>
      <c r="C11" s="13" t="s">
        <v>62</v>
      </c>
      <c r="D11" s="13">
        <v>1988</v>
      </c>
      <c r="E11" s="14" t="str">
        <f>IF(Dataset!$D11&gt;2000,"Nuevo","Viejo")</f>
        <v>Viejo</v>
      </c>
      <c r="F11" s="13" t="s">
        <v>63</v>
      </c>
      <c r="G11" s="15">
        <v>15581.36</v>
      </c>
      <c r="H11" s="15">
        <f t="shared" si="2"/>
        <v>3272.0855999999999</v>
      </c>
      <c r="I11" s="13" t="s">
        <v>64</v>
      </c>
      <c r="J11" s="13" t="s">
        <v>65</v>
      </c>
      <c r="K11" s="14">
        <v>808</v>
      </c>
      <c r="L11" s="13" t="s">
        <v>36</v>
      </c>
      <c r="M11" s="12" t="str">
        <f t="shared" si="1"/>
        <v>Re-Stockear</v>
      </c>
      <c r="N11" s="12" t="str" cm="1">
        <f t="array" ref="N11">_xlfn.IFS(G11&lt;30000,"Precio Bajo",G11&lt;99999,"Precio Regular",G11&gt;=100000, "Precio Alto")</f>
        <v>Precio Bajo</v>
      </c>
      <c r="O11" s="9" t="str">
        <f>IFERROR(VLOOKUP(Dataset!$A11,'Lista CEO'!A:E,5,0),"desconocido")</f>
        <v>desconocido</v>
      </c>
      <c r="P11" s="9" t="str">
        <f>IFERROR(VLOOKUP(Dataset!$A11,'Lista CEO'!A:E,4,0),"Sin Datos")</f>
        <v>Sin Datos</v>
      </c>
      <c r="Q11" s="83">
        <v>77</v>
      </c>
      <c r="R11" s="99" t="s">
        <v>2789</v>
      </c>
    </row>
    <row r="12" spans="1:26" ht="14.25" customHeight="1">
      <c r="A12" s="8">
        <v>11</v>
      </c>
      <c r="B12" s="13" t="s">
        <v>66</v>
      </c>
      <c r="C12" s="13" t="s">
        <v>67</v>
      </c>
      <c r="D12" s="13">
        <v>2000</v>
      </c>
      <c r="E12" s="14" t="str">
        <f>IF(Dataset!$D12&gt;2000,"Nuevo","Viejo")</f>
        <v>Viejo</v>
      </c>
      <c r="F12" s="13" t="s">
        <v>68</v>
      </c>
      <c r="G12" s="15">
        <v>116860.62</v>
      </c>
      <c r="H12" s="15">
        <f t="shared" si="2"/>
        <v>24540.730199999998</v>
      </c>
      <c r="I12" s="13" t="s">
        <v>69</v>
      </c>
      <c r="J12" s="13" t="s">
        <v>70</v>
      </c>
      <c r="K12" s="14">
        <v>306</v>
      </c>
      <c r="L12" s="13" t="s">
        <v>36</v>
      </c>
      <c r="M12" s="12" t="str">
        <f t="shared" si="1"/>
        <v>Re-Stockear</v>
      </c>
      <c r="N12" s="12" t="str" cm="1">
        <f t="array" ref="N12">_xlfn.IFS(G12&lt;30000,"Precio Bajo",G12&lt;99999,"Precio Regular",G12&gt;=100000, "Precio Alto")</f>
        <v>Precio Alto</v>
      </c>
      <c r="O12" s="9" t="str">
        <f>IFERROR(VLOOKUP(Dataset!$A12,'Lista CEO'!A:E,5,0),"desconocido")</f>
        <v>desconocido</v>
      </c>
      <c r="P12" s="9" t="str">
        <f>IFERROR(VLOOKUP(Dataset!$A12,'Lista CEO'!A:E,4,0),"Sin Datos")</f>
        <v>Sin Datos</v>
      </c>
      <c r="Q12" s="83">
        <v>428</v>
      </c>
      <c r="R12" s="99" t="s">
        <v>2790</v>
      </c>
    </row>
    <row r="13" spans="1:26" ht="14.25" customHeight="1">
      <c r="A13" s="8">
        <v>12</v>
      </c>
      <c r="B13" s="13" t="s">
        <v>71</v>
      </c>
      <c r="C13" s="13" t="s">
        <v>72</v>
      </c>
      <c r="D13" s="13">
        <v>2000</v>
      </c>
      <c r="E13" s="14" t="str">
        <f>IF(Dataset!$D13&gt;2000,"Nuevo","Viejo")</f>
        <v>Viejo</v>
      </c>
      <c r="F13" s="13" t="s">
        <v>73</v>
      </c>
      <c r="G13" s="15">
        <v>15713.6</v>
      </c>
      <c r="H13" s="15">
        <f t="shared" si="2"/>
        <v>3299.8559999999998</v>
      </c>
      <c r="I13" s="13" t="s">
        <v>74</v>
      </c>
      <c r="J13" s="13" t="s">
        <v>75</v>
      </c>
      <c r="K13" s="14">
        <v>4630</v>
      </c>
      <c r="L13" s="13" t="s">
        <v>76</v>
      </c>
      <c r="M13" s="12" t="str">
        <f t="shared" si="1"/>
        <v>Suficiente Stock</v>
      </c>
      <c r="N13" s="12" t="str" cm="1">
        <f t="array" ref="N13">_xlfn.IFS(G13&lt;30000,"Precio Bajo",G13&lt;99999,"Precio Regular",G13&gt;=100000, "Precio Alto")</f>
        <v>Precio Bajo</v>
      </c>
      <c r="O13" s="9" t="str">
        <f>IFERROR(VLOOKUP(Dataset!$A13,'Lista CEO'!A:E,5,0),"desconocido")</f>
        <v>desconocido</v>
      </c>
      <c r="P13" s="9" t="str">
        <f>IFERROR(VLOOKUP(Dataset!$A13,'Lista CEO'!A:E,4,0),"Sin Datos")</f>
        <v>Sin Datos</v>
      </c>
      <c r="Q13" s="83">
        <v>136</v>
      </c>
      <c r="R13" s="99" t="s">
        <v>2791</v>
      </c>
    </row>
    <row r="14" spans="1:26" ht="14.25" customHeight="1">
      <c r="A14" s="8">
        <v>13</v>
      </c>
      <c r="B14" s="13" t="s">
        <v>77</v>
      </c>
      <c r="C14" s="13" t="s">
        <v>78</v>
      </c>
      <c r="D14" s="13">
        <v>2013</v>
      </c>
      <c r="E14" s="14" t="str">
        <f>IF(Dataset!$D14&gt;2000,"Nuevo","Viejo")</f>
        <v>Nuevo</v>
      </c>
      <c r="F14" s="13" t="s">
        <v>79</v>
      </c>
      <c r="G14" s="15">
        <v>114642.72</v>
      </c>
      <c r="H14" s="15">
        <f t="shared" si="2"/>
        <v>24074.9712</v>
      </c>
      <c r="I14" s="13" t="s">
        <v>80</v>
      </c>
      <c r="J14" s="13" t="s">
        <v>81</v>
      </c>
      <c r="K14" s="14">
        <v>325</v>
      </c>
      <c r="L14" s="13" t="s">
        <v>82</v>
      </c>
      <c r="M14" s="12" t="str">
        <f t="shared" si="1"/>
        <v>Re-Stockear</v>
      </c>
      <c r="N14" s="12" t="str" cm="1">
        <f t="array" ref="N14">_xlfn.IFS(G14&lt;30000,"Precio Bajo",G14&lt;99999,"Precio Regular",G14&gt;=100000, "Precio Alto")</f>
        <v>Precio Alto</v>
      </c>
      <c r="O14" s="9" t="str">
        <f>IFERROR(VLOOKUP(Dataset!$A14,'Lista CEO'!A:E,5,0),"desconocido")</f>
        <v>desconocido</v>
      </c>
      <c r="P14" s="9" t="str">
        <f>IFERROR(VLOOKUP(Dataset!$A14,'Lista CEO'!A:E,4,0),"Sin Datos")</f>
        <v>Sin Datos</v>
      </c>
      <c r="Q14" s="83">
        <v>88</v>
      </c>
      <c r="R14" s="99" t="s">
        <v>2780</v>
      </c>
    </row>
    <row r="15" spans="1:26" ht="14.25" customHeight="1">
      <c r="A15" s="8">
        <v>14</v>
      </c>
      <c r="B15" s="13" t="s">
        <v>83</v>
      </c>
      <c r="C15" s="13" t="s">
        <v>84</v>
      </c>
      <c r="D15" s="13">
        <v>1997</v>
      </c>
      <c r="E15" s="14" t="str">
        <f>IF(Dataset!$D15&gt;2000,"Nuevo","Viejo")</f>
        <v>Viejo</v>
      </c>
      <c r="F15" s="13" t="s">
        <v>85</v>
      </c>
      <c r="G15" s="15">
        <v>122334.46</v>
      </c>
      <c r="H15" s="15">
        <f t="shared" si="2"/>
        <v>25690.2366</v>
      </c>
      <c r="I15" s="13" t="s">
        <v>86</v>
      </c>
      <c r="J15" s="13" t="s">
        <v>87</v>
      </c>
      <c r="K15" s="14">
        <v>3351</v>
      </c>
      <c r="L15" s="13" t="s">
        <v>36</v>
      </c>
      <c r="M15" s="12" t="str">
        <f t="shared" si="1"/>
        <v>Suficiente Stock</v>
      </c>
      <c r="N15" s="12" t="str" cm="1">
        <f t="array" ref="N15">_xlfn.IFS(G15&lt;30000,"Precio Bajo",G15&lt;99999,"Precio Regular",G15&gt;=100000, "Precio Alto")</f>
        <v>Precio Alto</v>
      </c>
      <c r="O15" s="9" t="str">
        <f>IFERROR(VLOOKUP(Dataset!$A15,'Lista CEO'!A:E,5,0),"desconocido")</f>
        <v>desconocido</v>
      </c>
      <c r="P15" s="9" t="str">
        <f>IFERROR(VLOOKUP(Dataset!$A15,'Lista CEO'!A:E,4,0),"Sin Datos")</f>
        <v>Sin Datos</v>
      </c>
      <c r="Q15" s="83">
        <v>354</v>
      </c>
      <c r="R15" s="99" t="s">
        <v>2781</v>
      </c>
    </row>
    <row r="16" spans="1:26" ht="14.25" customHeight="1">
      <c r="A16" s="8">
        <v>15</v>
      </c>
      <c r="B16" s="13" t="s">
        <v>88</v>
      </c>
      <c r="C16" s="13" t="s">
        <v>89</v>
      </c>
      <c r="D16" s="13">
        <v>2009</v>
      </c>
      <c r="E16" s="14" t="str">
        <f>IF(Dataset!$D16&gt;2000,"Nuevo","Viejo")</f>
        <v>Nuevo</v>
      </c>
      <c r="F16" s="13" t="s">
        <v>33</v>
      </c>
      <c r="G16" s="15">
        <v>16518.77</v>
      </c>
      <c r="H16" s="15">
        <f t="shared" si="2"/>
        <v>3468.9416999999999</v>
      </c>
      <c r="I16" s="13" t="s">
        <v>90</v>
      </c>
      <c r="J16" s="13" t="s">
        <v>91</v>
      </c>
      <c r="K16" s="14">
        <v>2551</v>
      </c>
      <c r="L16" s="13" t="s">
        <v>92</v>
      </c>
      <c r="M16" s="12" t="str">
        <f t="shared" si="1"/>
        <v>Suficiente Stock</v>
      </c>
      <c r="N16" s="12" t="str" cm="1">
        <f t="array" ref="N16">_xlfn.IFS(G16&lt;30000,"Precio Bajo",G16&lt;99999,"Precio Regular",G16&gt;=100000, "Precio Alto")</f>
        <v>Precio Bajo</v>
      </c>
      <c r="O16" s="9" t="str">
        <f>IFERROR(VLOOKUP(Dataset!$A16,'Lista CEO'!A:E,5,0),"desconocido")</f>
        <v>desconocido</v>
      </c>
      <c r="P16" s="9" t="str">
        <f>IFERROR(VLOOKUP(Dataset!$A16,'Lista CEO'!A:E,4,0),"Sin Datos")</f>
        <v>Sin Datos</v>
      </c>
      <c r="Q16" s="83">
        <v>146</v>
      </c>
      <c r="R16" s="99" t="s">
        <v>2782</v>
      </c>
    </row>
    <row r="17" spans="1:18" ht="14.25" customHeight="1">
      <c r="A17" s="8">
        <v>16</v>
      </c>
      <c r="B17" s="13" t="s">
        <v>16</v>
      </c>
      <c r="C17" s="13" t="s">
        <v>93</v>
      </c>
      <c r="D17" s="13">
        <v>2008</v>
      </c>
      <c r="E17" s="14" t="str">
        <f>IF(Dataset!$D17&gt;2000,"Nuevo","Viejo")</f>
        <v>Nuevo</v>
      </c>
      <c r="F17" s="13" t="s">
        <v>33</v>
      </c>
      <c r="G17" s="15">
        <v>88857.73</v>
      </c>
      <c r="H17" s="15">
        <f t="shared" si="2"/>
        <v>18660.123299999999</v>
      </c>
      <c r="I17" s="13" t="s">
        <v>94</v>
      </c>
      <c r="J17" s="13" t="s">
        <v>95</v>
      </c>
      <c r="K17" s="14">
        <v>4086</v>
      </c>
      <c r="L17" s="13" t="s">
        <v>36</v>
      </c>
      <c r="M17" s="12" t="str">
        <f t="shared" si="1"/>
        <v>Suficiente Stock</v>
      </c>
      <c r="N17" s="12" t="str" cm="1">
        <f t="array" ref="N17">_xlfn.IFS(G17&lt;30000,"Precio Bajo",G17&lt;99999,"Precio Regular",G17&gt;=100000, "Precio Alto")</f>
        <v>Precio Regular</v>
      </c>
      <c r="O17" s="9" t="str">
        <f>IFERROR(VLOOKUP(Dataset!$A17,'Lista CEO'!A:E,5,0),"desconocido")</f>
        <v>desconocido</v>
      </c>
      <c r="P17" s="9" t="str">
        <f>IFERROR(VLOOKUP(Dataset!$A17,'Lista CEO'!A:E,4,0),"Sin Datos")</f>
        <v>Sin Datos</v>
      </c>
      <c r="Q17" s="83">
        <v>401</v>
      </c>
      <c r="R17" s="99" t="s">
        <v>2783</v>
      </c>
    </row>
    <row r="18" spans="1:18" ht="14.25" customHeight="1">
      <c r="A18" s="8">
        <v>17</v>
      </c>
      <c r="B18" s="13" t="s">
        <v>71</v>
      </c>
      <c r="C18" s="13" t="s">
        <v>96</v>
      </c>
      <c r="D18" s="13">
        <v>2005</v>
      </c>
      <c r="E18" s="14" t="str">
        <f>IF(Dataset!$D18&gt;2000,"Nuevo","Viejo")</f>
        <v>Nuevo</v>
      </c>
      <c r="F18" s="13" t="s">
        <v>28</v>
      </c>
      <c r="G18" s="15">
        <v>40962.67</v>
      </c>
      <c r="H18" s="15">
        <v>0</v>
      </c>
      <c r="I18" s="13" t="s">
        <v>97</v>
      </c>
      <c r="J18" s="13" t="s">
        <v>98</v>
      </c>
      <c r="K18" s="14">
        <v>1663</v>
      </c>
      <c r="L18" s="13" t="s">
        <v>99</v>
      </c>
      <c r="M18" s="12" t="str">
        <f t="shared" si="1"/>
        <v>Suficiente Stock</v>
      </c>
      <c r="N18" s="12" t="str" cm="1">
        <f t="array" ref="N18">_xlfn.IFS(G18&lt;30000,"Precio Bajo",G18&lt;99999,"Precio Regular",G18&gt;=100000, "Precio Alto")</f>
        <v>Precio Regular</v>
      </c>
      <c r="O18" s="9" t="str">
        <f>IFERROR(VLOOKUP(Dataset!$A18,'Lista CEO'!A:E,5,0),"desconocido")</f>
        <v>desconocido</v>
      </c>
      <c r="P18" s="9" t="str">
        <f>IFERROR(VLOOKUP(Dataset!$A18,'Lista CEO'!A:E,4,0),"Sin Datos")</f>
        <v>Sin Datos</v>
      </c>
      <c r="Q18" s="83">
        <v>180</v>
      </c>
      <c r="R18" s="99" t="s">
        <v>2784</v>
      </c>
    </row>
    <row r="19" spans="1:18" ht="14.25" customHeight="1">
      <c r="A19" s="8">
        <v>18</v>
      </c>
      <c r="B19" s="13" t="s">
        <v>100</v>
      </c>
      <c r="C19" s="13" t="s">
        <v>101</v>
      </c>
      <c r="D19" s="13">
        <v>2009</v>
      </c>
      <c r="E19" s="14" t="str">
        <f>IF(Dataset!$D19&gt;2000,"Nuevo","Viejo")</f>
        <v>Nuevo</v>
      </c>
      <c r="F19" s="13" t="s">
        <v>102</v>
      </c>
      <c r="G19" s="15">
        <v>39228.35</v>
      </c>
      <c r="H19" s="15">
        <v>0</v>
      </c>
      <c r="I19" s="13" t="s">
        <v>103</v>
      </c>
      <c r="J19" s="13" t="s">
        <v>104</v>
      </c>
      <c r="K19" s="14">
        <v>582</v>
      </c>
      <c r="L19" s="13" t="s">
        <v>105</v>
      </c>
      <c r="M19" s="12" t="str">
        <f t="shared" si="1"/>
        <v>Re-Stockear</v>
      </c>
      <c r="N19" s="12" t="str" cm="1">
        <f t="array" ref="N19">_xlfn.IFS(G19&lt;30000,"Precio Bajo",G19&lt;99999,"Precio Regular",G19&gt;=100000, "Precio Alto")</f>
        <v>Precio Regular</v>
      </c>
      <c r="O19" s="9" t="str">
        <f>IFERROR(VLOOKUP(Dataset!$A19,'Lista CEO'!A:E,5,0),"desconocido")</f>
        <v>desconocido</v>
      </c>
      <c r="P19" s="9" t="str">
        <f>IFERROR(VLOOKUP(Dataset!$A19,'Lista CEO'!A:E,4,0),"Sin Datos")</f>
        <v>Sin Datos</v>
      </c>
      <c r="Q19" s="83">
        <v>345</v>
      </c>
      <c r="R19" s="99" t="s">
        <v>2785</v>
      </c>
    </row>
    <row r="20" spans="1:18" ht="14.25" customHeight="1">
      <c r="A20" s="8">
        <v>19</v>
      </c>
      <c r="B20" s="13" t="s">
        <v>61</v>
      </c>
      <c r="C20" s="13" t="s">
        <v>106</v>
      </c>
      <c r="D20" s="13">
        <v>2005</v>
      </c>
      <c r="E20" s="14" t="str">
        <f>IF(Dataset!$D20&gt;2000,"Nuevo","Viejo")</f>
        <v>Nuevo</v>
      </c>
      <c r="F20" s="13" t="s">
        <v>107</v>
      </c>
      <c r="G20" s="15">
        <v>97660.85</v>
      </c>
      <c r="H20" s="15">
        <f t="shared" ref="H20:H39" si="3">G20*0.21</f>
        <v>20508.7785</v>
      </c>
      <c r="I20" s="13" t="s">
        <v>108</v>
      </c>
      <c r="J20" s="13" t="s">
        <v>109</v>
      </c>
      <c r="K20" s="14">
        <v>2888</v>
      </c>
      <c r="L20" s="13" t="s">
        <v>110</v>
      </c>
      <c r="M20" s="12" t="str">
        <f t="shared" si="1"/>
        <v>Suficiente Stock</v>
      </c>
      <c r="N20" s="12" t="str" cm="1">
        <f t="array" ref="N20">_xlfn.IFS(G20&lt;30000,"Precio Bajo",G20&lt;99999,"Precio Regular",G20&gt;=100000, "Precio Alto")</f>
        <v>Precio Regular</v>
      </c>
      <c r="O20" s="9" t="str">
        <f>IFERROR(VLOOKUP(Dataset!$A20,'Lista CEO'!A:E,5,0),"desconocido")</f>
        <v>desconocido</v>
      </c>
      <c r="P20" s="9" t="str">
        <f>IFERROR(VLOOKUP(Dataset!$A20,'Lista CEO'!A:E,4,0),"Sin Datos")</f>
        <v>Sin Datos</v>
      </c>
      <c r="Q20" s="83">
        <v>235</v>
      </c>
      <c r="R20" s="99" t="s">
        <v>2786</v>
      </c>
    </row>
    <row r="21" spans="1:18" ht="14.25" customHeight="1">
      <c r="A21" s="8">
        <v>20</v>
      </c>
      <c r="B21" s="13" t="s">
        <v>16</v>
      </c>
      <c r="C21" s="13" t="s">
        <v>111</v>
      </c>
      <c r="D21" s="13">
        <v>1995</v>
      </c>
      <c r="E21" s="14" t="str">
        <f>IF(Dataset!$D21&gt;2000,"Nuevo","Viejo")</f>
        <v>Viejo</v>
      </c>
      <c r="F21" s="13" t="s">
        <v>107</v>
      </c>
      <c r="G21" s="15">
        <v>82718.59</v>
      </c>
      <c r="H21" s="15">
        <f t="shared" si="3"/>
        <v>17370.903899999998</v>
      </c>
      <c r="I21" s="13" t="s">
        <v>112</v>
      </c>
      <c r="J21" s="13" t="s">
        <v>113</v>
      </c>
      <c r="K21" s="14">
        <v>853</v>
      </c>
      <c r="L21" s="13" t="s">
        <v>31</v>
      </c>
      <c r="M21" s="12" t="str">
        <f t="shared" si="1"/>
        <v>Re-Stockear</v>
      </c>
      <c r="N21" s="12" t="str" cm="1">
        <f t="array" ref="N21">_xlfn.IFS(G21&lt;30000,"Precio Bajo",G21&lt;99999,"Precio Regular",G21&gt;=100000, "Precio Alto")</f>
        <v>Precio Regular</v>
      </c>
      <c r="O21" s="9" t="str">
        <f>IFERROR(VLOOKUP(Dataset!$A21,'Lista CEO'!A:E,5,0),"desconocido")</f>
        <v>desconocido</v>
      </c>
      <c r="P21" s="9" t="str">
        <f>IFERROR(VLOOKUP(Dataset!$A21,'Lista CEO'!A:E,4,0),"Sin Datos")</f>
        <v>Sin Datos</v>
      </c>
      <c r="Q21" s="83">
        <v>423</v>
      </c>
      <c r="R21" s="99" t="s">
        <v>2787</v>
      </c>
    </row>
    <row r="22" spans="1:18" ht="14.25" customHeight="1">
      <c r="A22" s="8">
        <v>21</v>
      </c>
      <c r="B22" s="13" t="s">
        <v>83</v>
      </c>
      <c r="C22" s="13" t="s">
        <v>114</v>
      </c>
      <c r="D22" s="13">
        <v>2001</v>
      </c>
      <c r="E22" s="14" t="str">
        <f>IF(Dataset!$D22&gt;2000,"Nuevo","Viejo")</f>
        <v>Nuevo</v>
      </c>
      <c r="F22" s="13" t="s">
        <v>115</v>
      </c>
      <c r="G22" s="15">
        <v>146575.23000000001</v>
      </c>
      <c r="H22" s="15">
        <f t="shared" si="3"/>
        <v>30780.798300000002</v>
      </c>
      <c r="I22" s="13" t="s">
        <v>116</v>
      </c>
      <c r="J22" s="13" t="s">
        <v>117</v>
      </c>
      <c r="K22" s="14">
        <v>333</v>
      </c>
      <c r="L22" s="13" t="s">
        <v>118</v>
      </c>
      <c r="M22" s="12" t="str">
        <f t="shared" si="1"/>
        <v>Re-Stockear</v>
      </c>
      <c r="N22" s="12" t="str" cm="1">
        <f t="array" ref="N22">_xlfn.IFS(G22&lt;30000,"Precio Bajo",G22&lt;99999,"Precio Regular",G22&gt;=100000, "Precio Alto")</f>
        <v>Precio Alto</v>
      </c>
      <c r="O22" s="9" t="str">
        <f>IFERROR(VLOOKUP(Dataset!$A22,'Lista CEO'!A:E,5,0),"desconocido")</f>
        <v>desconocido</v>
      </c>
      <c r="P22" s="9" t="str">
        <f>IFERROR(VLOOKUP(Dataset!$A22,'Lista CEO'!A:E,4,0),"Sin Datos")</f>
        <v>Sin Datos</v>
      </c>
      <c r="Q22" s="83">
        <v>61</v>
      </c>
      <c r="R22" s="99" t="s">
        <v>2788</v>
      </c>
    </row>
    <row r="23" spans="1:18" ht="14.25" customHeight="1">
      <c r="A23" s="8">
        <v>22</v>
      </c>
      <c r="B23" s="13" t="s">
        <v>119</v>
      </c>
      <c r="C23" s="13" t="s">
        <v>120</v>
      </c>
      <c r="D23" s="13">
        <v>2012</v>
      </c>
      <c r="E23" s="14" t="str">
        <f>IF(Dataset!$D23&gt;2000,"Nuevo","Viejo")</f>
        <v>Nuevo</v>
      </c>
      <c r="F23" s="13" t="s">
        <v>121</v>
      </c>
      <c r="G23" s="15">
        <v>57505.48</v>
      </c>
      <c r="H23" s="15">
        <f t="shared" si="3"/>
        <v>12076.150799999999</v>
      </c>
      <c r="I23" s="13" t="s">
        <v>122</v>
      </c>
      <c r="J23" s="13" t="s">
        <v>123</v>
      </c>
      <c r="K23" s="14">
        <v>4163</v>
      </c>
      <c r="L23" s="13" t="s">
        <v>36</v>
      </c>
      <c r="M23" s="12" t="str">
        <f t="shared" si="1"/>
        <v>Suficiente Stock</v>
      </c>
      <c r="N23" s="12" t="str" cm="1">
        <f t="array" ref="N23">_xlfn.IFS(G23&lt;30000,"Precio Bajo",G23&lt;99999,"Precio Regular",G23&gt;=100000, "Precio Alto")</f>
        <v>Precio Regular</v>
      </c>
      <c r="O23" s="9" t="str">
        <f>IFERROR(VLOOKUP(Dataset!$A23,'Lista CEO'!A:E,5,0),"desconocido")</f>
        <v>desconocido</v>
      </c>
      <c r="P23" s="9" t="str">
        <f>IFERROR(VLOOKUP(Dataset!$A23,'Lista CEO'!A:E,4,0),"Sin Datos")</f>
        <v>Sin Datos</v>
      </c>
      <c r="Q23" s="83">
        <v>100</v>
      </c>
      <c r="R23" s="99" t="s">
        <v>2789</v>
      </c>
    </row>
    <row r="24" spans="1:18" ht="14.25" customHeight="1">
      <c r="A24" s="8">
        <v>23</v>
      </c>
      <c r="B24" s="13" t="s">
        <v>124</v>
      </c>
      <c r="C24" s="13" t="s">
        <v>125</v>
      </c>
      <c r="D24" s="13">
        <v>2001</v>
      </c>
      <c r="E24" s="14" t="str">
        <f>IF(Dataset!$D24&gt;2000,"Nuevo","Viejo")</f>
        <v>Nuevo</v>
      </c>
      <c r="F24" s="13" t="s">
        <v>33</v>
      </c>
      <c r="G24" s="15">
        <v>132993.74</v>
      </c>
      <c r="H24" s="15">
        <f t="shared" si="3"/>
        <v>27928.685399999998</v>
      </c>
      <c r="I24" s="13" t="s">
        <v>126</v>
      </c>
      <c r="J24" s="13" t="s">
        <v>127</v>
      </c>
      <c r="K24" s="14">
        <v>2732</v>
      </c>
      <c r="L24" s="13" t="s">
        <v>36</v>
      </c>
      <c r="M24" s="12" t="str">
        <f t="shared" si="1"/>
        <v>Suficiente Stock</v>
      </c>
      <c r="N24" s="12" t="str" cm="1">
        <f t="array" ref="N24">_xlfn.IFS(G24&lt;30000,"Precio Bajo",G24&lt;99999,"Precio Regular",G24&gt;=100000, "Precio Alto")</f>
        <v>Precio Alto</v>
      </c>
      <c r="O24" s="9" t="str">
        <f>IFERROR(VLOOKUP(Dataset!$A24,'Lista CEO'!A:E,5,0),"desconocido")</f>
        <v>desconocido</v>
      </c>
      <c r="P24" s="9" t="str">
        <f>IFERROR(VLOOKUP(Dataset!$A24,'Lista CEO'!A:E,4,0),"Sin Datos")</f>
        <v>Sin Datos</v>
      </c>
      <c r="Q24" s="83">
        <v>263</v>
      </c>
      <c r="R24" s="99" t="s">
        <v>2790</v>
      </c>
    </row>
    <row r="25" spans="1:18" ht="14.25" customHeight="1">
      <c r="A25" s="8">
        <v>24</v>
      </c>
      <c r="B25" s="13" t="s">
        <v>128</v>
      </c>
      <c r="C25" s="13" t="s">
        <v>129</v>
      </c>
      <c r="D25" s="13">
        <v>2012</v>
      </c>
      <c r="E25" s="14" t="str">
        <f>IF(Dataset!$D25&gt;2000,"Nuevo","Viejo")</f>
        <v>Nuevo</v>
      </c>
      <c r="F25" s="13" t="s">
        <v>102</v>
      </c>
      <c r="G25" s="15">
        <v>79110.080000000002</v>
      </c>
      <c r="H25" s="15">
        <f t="shared" si="3"/>
        <v>16613.1168</v>
      </c>
      <c r="I25" s="13" t="s">
        <v>130</v>
      </c>
      <c r="J25" s="13" t="s">
        <v>131</v>
      </c>
      <c r="K25" s="14">
        <v>4646</v>
      </c>
      <c r="L25" s="13" t="s">
        <v>132</v>
      </c>
      <c r="M25" s="12" t="str">
        <f t="shared" si="1"/>
        <v>Suficiente Stock</v>
      </c>
      <c r="N25" s="12" t="str" cm="1">
        <f t="array" ref="N25">_xlfn.IFS(G25&lt;30000,"Precio Bajo",G25&lt;99999,"Precio Regular",G25&gt;=100000, "Precio Alto")</f>
        <v>Precio Regular</v>
      </c>
      <c r="O25" s="9" t="str">
        <f>IFERROR(VLOOKUP(Dataset!$A25,'Lista CEO'!A:E,5,0),"desconocido")</f>
        <v>desconocido</v>
      </c>
      <c r="P25" s="9" t="str">
        <f>IFERROR(VLOOKUP(Dataset!$A25,'Lista CEO'!A:E,4,0),"Sin Datos")</f>
        <v>Sin Datos</v>
      </c>
      <c r="Q25" s="83">
        <v>281</v>
      </c>
      <c r="R25" s="99" t="s">
        <v>2791</v>
      </c>
    </row>
    <row r="26" spans="1:18" ht="14.25" customHeight="1">
      <c r="A26" s="8">
        <v>25</v>
      </c>
      <c r="B26" s="13" t="s">
        <v>61</v>
      </c>
      <c r="C26" s="13" t="s">
        <v>133</v>
      </c>
      <c r="D26" s="13">
        <v>1997</v>
      </c>
      <c r="E26" s="14" t="str">
        <f>IF(Dataset!$D26&gt;2000,"Nuevo","Viejo")</f>
        <v>Viejo</v>
      </c>
      <c r="F26" s="13" t="s">
        <v>85</v>
      </c>
      <c r="G26" s="15">
        <v>104801.43</v>
      </c>
      <c r="H26" s="15">
        <f t="shared" si="3"/>
        <v>22008.300299999999</v>
      </c>
      <c r="I26" s="13" t="s">
        <v>134</v>
      </c>
      <c r="J26" s="13" t="s">
        <v>135</v>
      </c>
      <c r="K26" s="14">
        <v>1940</v>
      </c>
      <c r="L26" s="13" t="s">
        <v>26</v>
      </c>
      <c r="M26" s="12" t="str">
        <f t="shared" si="1"/>
        <v>Suficiente Stock</v>
      </c>
      <c r="N26" s="12" t="str" cm="1">
        <f t="array" ref="N26">_xlfn.IFS(G26&lt;30000,"Precio Bajo",G26&lt;99999,"Precio Regular",G26&gt;=100000, "Precio Alto")</f>
        <v>Precio Alto</v>
      </c>
      <c r="O26" s="9" t="str">
        <f>IFERROR(VLOOKUP(Dataset!$A26,'Lista CEO'!A:E,5,0),"desconocido")</f>
        <v>desconocido</v>
      </c>
      <c r="P26" s="9" t="str">
        <f>IFERROR(VLOOKUP(Dataset!$A26,'Lista CEO'!A:E,4,0),"Sin Datos")</f>
        <v>Sin Datos</v>
      </c>
      <c r="Q26" s="83">
        <v>355</v>
      </c>
      <c r="R26" s="99" t="s">
        <v>2780</v>
      </c>
    </row>
    <row r="27" spans="1:18" ht="14.25" customHeight="1">
      <c r="A27" s="8">
        <v>26</v>
      </c>
      <c r="B27" s="13" t="s">
        <v>136</v>
      </c>
      <c r="C27" s="13" t="s">
        <v>137</v>
      </c>
      <c r="D27" s="13">
        <v>2010</v>
      </c>
      <c r="E27" s="14" t="str">
        <f>IF(Dataset!$D27&gt;2000,"Nuevo","Viejo")</f>
        <v>Nuevo</v>
      </c>
      <c r="F27" s="13" t="s">
        <v>63</v>
      </c>
      <c r="G27" s="15">
        <v>106379.98</v>
      </c>
      <c r="H27" s="15">
        <f t="shared" si="3"/>
        <v>22339.7958</v>
      </c>
      <c r="I27" s="13" t="s">
        <v>138</v>
      </c>
      <c r="J27" s="13" t="s">
        <v>139</v>
      </c>
      <c r="K27" s="14">
        <v>2164</v>
      </c>
      <c r="L27" s="13" t="s">
        <v>82</v>
      </c>
      <c r="M27" s="12" t="str">
        <f t="shared" si="1"/>
        <v>Suficiente Stock</v>
      </c>
      <c r="N27" s="12" t="str" cm="1">
        <f t="array" ref="N27">_xlfn.IFS(G27&lt;30000,"Precio Bajo",G27&lt;99999,"Precio Regular",G27&gt;=100000, "Precio Alto")</f>
        <v>Precio Alto</v>
      </c>
      <c r="O27" s="9" t="str">
        <f>IFERROR(VLOOKUP(Dataset!$A27,'Lista CEO'!A:E,5,0),"desconocido")</f>
        <v>desconocido</v>
      </c>
      <c r="P27" s="9" t="str">
        <f>IFERROR(VLOOKUP(Dataset!$A27,'Lista CEO'!A:E,4,0),"Sin Datos")</f>
        <v>Sin Datos</v>
      </c>
      <c r="Q27" s="83">
        <v>227</v>
      </c>
      <c r="R27" s="99" t="s">
        <v>2781</v>
      </c>
    </row>
    <row r="28" spans="1:18" ht="14.25" customHeight="1">
      <c r="A28" s="8">
        <v>27</v>
      </c>
      <c r="B28" s="13" t="s">
        <v>83</v>
      </c>
      <c r="C28" s="13" t="s">
        <v>114</v>
      </c>
      <c r="D28" s="13">
        <v>2009</v>
      </c>
      <c r="E28" s="14" t="str">
        <f>IF(Dataset!$D28&gt;2000,"Nuevo","Viejo")</f>
        <v>Nuevo</v>
      </c>
      <c r="F28" s="13" t="s">
        <v>140</v>
      </c>
      <c r="G28" s="15">
        <v>115290.06</v>
      </c>
      <c r="H28" s="15">
        <f t="shared" si="3"/>
        <v>24210.9126</v>
      </c>
      <c r="I28" s="16" t="s">
        <v>141</v>
      </c>
      <c r="J28" s="13" t="s">
        <v>142</v>
      </c>
      <c r="K28" s="14">
        <v>4889</v>
      </c>
      <c r="L28" s="13" t="s">
        <v>21</v>
      </c>
      <c r="M28" s="12" t="str">
        <f t="shared" si="1"/>
        <v>Suficiente Stock</v>
      </c>
      <c r="N28" s="12" t="str" cm="1">
        <f t="array" ref="N28">_xlfn.IFS(G28&lt;30000,"Precio Bajo",G28&lt;99999,"Precio Regular",G28&gt;=100000, "Precio Alto")</f>
        <v>Precio Alto</v>
      </c>
      <c r="O28" s="9" t="str">
        <f>IFERROR(VLOOKUP(Dataset!$A28,'Lista CEO'!A:E,5,0),"desconocido")</f>
        <v>desconocido</v>
      </c>
      <c r="P28" s="9" t="str">
        <f>IFERROR(VLOOKUP(Dataset!$A28,'Lista CEO'!A:E,4,0),"Sin Datos")</f>
        <v>Sin Datos</v>
      </c>
      <c r="Q28" s="83">
        <v>399</v>
      </c>
      <c r="R28" s="99" t="s">
        <v>2782</v>
      </c>
    </row>
    <row r="29" spans="1:18" ht="14.25" customHeight="1">
      <c r="A29" s="8">
        <v>28</v>
      </c>
      <c r="B29" s="13" t="s">
        <v>143</v>
      </c>
      <c r="C29" s="13" t="s">
        <v>144</v>
      </c>
      <c r="D29" s="13">
        <v>2004</v>
      </c>
      <c r="E29" s="14" t="str">
        <f>IF(Dataset!$D29&gt;2000,"Nuevo","Viejo")</f>
        <v>Nuevo</v>
      </c>
      <c r="F29" s="13" t="s">
        <v>79</v>
      </c>
      <c r="G29" s="15">
        <v>47490.98</v>
      </c>
      <c r="H29" s="15">
        <f t="shared" si="3"/>
        <v>9973.1058000000012</v>
      </c>
      <c r="I29" s="13" t="s">
        <v>145</v>
      </c>
      <c r="J29" s="13" t="s">
        <v>146</v>
      </c>
      <c r="K29" s="14">
        <v>1611</v>
      </c>
      <c r="L29" s="13" t="s">
        <v>21</v>
      </c>
      <c r="M29" s="12" t="str">
        <f t="shared" si="1"/>
        <v>Suficiente Stock</v>
      </c>
      <c r="N29" s="12" t="str" cm="1">
        <f t="array" ref="N29">_xlfn.IFS(G29&lt;30000,"Precio Bajo",G29&lt;99999,"Precio Regular",G29&gt;=100000, "Precio Alto")</f>
        <v>Precio Regular</v>
      </c>
      <c r="O29" s="9" t="str">
        <f>IFERROR(VLOOKUP(Dataset!$A29,'Lista CEO'!A:E,5,0),"desconocido")</f>
        <v>desconocido</v>
      </c>
      <c r="P29" s="9" t="str">
        <f>IFERROR(VLOOKUP(Dataset!$A29,'Lista CEO'!A:E,4,0),"Sin Datos")</f>
        <v>Sin Datos</v>
      </c>
      <c r="Q29" s="83">
        <v>68</v>
      </c>
      <c r="R29" s="99" t="s">
        <v>2783</v>
      </c>
    </row>
    <row r="30" spans="1:18" ht="14.25" customHeight="1">
      <c r="A30" s="8">
        <v>29</v>
      </c>
      <c r="B30" s="13" t="s">
        <v>128</v>
      </c>
      <c r="C30" s="13" t="s">
        <v>147</v>
      </c>
      <c r="D30" s="13">
        <v>2003</v>
      </c>
      <c r="E30" s="14" t="str">
        <f>IF(Dataset!$D30&gt;2000,"Nuevo","Viejo")</f>
        <v>Nuevo</v>
      </c>
      <c r="F30" s="13" t="s">
        <v>107</v>
      </c>
      <c r="G30" s="15">
        <v>55346.45</v>
      </c>
      <c r="H30" s="15">
        <f t="shared" si="3"/>
        <v>11622.754499999999</v>
      </c>
      <c r="I30" s="13" t="s">
        <v>148</v>
      </c>
      <c r="J30" s="13" t="s">
        <v>149</v>
      </c>
      <c r="K30" s="14">
        <v>1642</v>
      </c>
      <c r="L30" s="13" t="s">
        <v>150</v>
      </c>
      <c r="M30" s="12" t="str">
        <f t="shared" si="1"/>
        <v>Suficiente Stock</v>
      </c>
      <c r="N30" s="12" t="str" cm="1">
        <f t="array" ref="N30">_xlfn.IFS(G30&lt;30000,"Precio Bajo",G30&lt;99999,"Precio Regular",G30&gt;=100000, "Precio Alto")</f>
        <v>Precio Regular</v>
      </c>
      <c r="O30" s="9" t="str">
        <f>IFERROR(VLOOKUP(Dataset!$A30,'Lista CEO'!A:E,5,0),"desconocido")</f>
        <v>desconocido</v>
      </c>
      <c r="P30" s="9" t="str">
        <f>IFERROR(VLOOKUP(Dataset!$A30,'Lista CEO'!A:E,4,0),"Sin Datos")</f>
        <v>Sin Datos</v>
      </c>
      <c r="Q30" s="83">
        <v>53</v>
      </c>
      <c r="R30" s="99" t="s">
        <v>2784</v>
      </c>
    </row>
    <row r="31" spans="1:18" ht="14.25" customHeight="1">
      <c r="A31" s="8">
        <v>30</v>
      </c>
      <c r="B31" s="13" t="s">
        <v>45</v>
      </c>
      <c r="C31" s="13" t="s">
        <v>151</v>
      </c>
      <c r="D31" s="13">
        <v>1992</v>
      </c>
      <c r="E31" s="14" t="str">
        <f>IF(Dataset!$D31&gt;2000,"Nuevo","Viejo")</f>
        <v>Viejo</v>
      </c>
      <c r="F31" s="13" t="s">
        <v>152</v>
      </c>
      <c r="G31" s="15">
        <v>129521.23</v>
      </c>
      <c r="H31" s="15">
        <f t="shared" si="3"/>
        <v>27199.458299999998</v>
      </c>
      <c r="I31" s="13" t="s">
        <v>153</v>
      </c>
      <c r="J31" s="13" t="s">
        <v>154</v>
      </c>
      <c r="K31" s="14">
        <v>2921</v>
      </c>
      <c r="L31" s="13" t="s">
        <v>82</v>
      </c>
      <c r="M31" s="12" t="str">
        <f t="shared" si="1"/>
        <v>Suficiente Stock</v>
      </c>
      <c r="N31" s="12" t="str" cm="1">
        <f t="array" ref="N31">_xlfn.IFS(G31&lt;30000,"Precio Bajo",G31&lt;99999,"Precio Regular",G31&gt;=100000, "Precio Alto")</f>
        <v>Precio Alto</v>
      </c>
      <c r="O31" s="9" t="str">
        <f>IFERROR(VLOOKUP(Dataset!$A31,'Lista CEO'!A:E,5,0),"desconocido")</f>
        <v>desconocido</v>
      </c>
      <c r="P31" s="9" t="str">
        <f>IFERROR(VLOOKUP(Dataset!$A31,'Lista CEO'!A:E,4,0),"Sin Datos")</f>
        <v>Sin Datos</v>
      </c>
      <c r="Q31" s="83">
        <v>312</v>
      </c>
      <c r="R31" s="99" t="s">
        <v>2785</v>
      </c>
    </row>
    <row r="32" spans="1:18" ht="14.25" customHeight="1">
      <c r="A32" s="8">
        <v>31</v>
      </c>
      <c r="B32" s="13" t="s">
        <v>71</v>
      </c>
      <c r="C32" s="13" t="s">
        <v>155</v>
      </c>
      <c r="D32" s="13">
        <v>2001</v>
      </c>
      <c r="E32" s="14" t="str">
        <f>IF(Dataset!$D32&gt;2000,"Nuevo","Viejo")</f>
        <v>Nuevo</v>
      </c>
      <c r="F32" s="13" t="s">
        <v>121</v>
      </c>
      <c r="G32" s="15">
        <v>135841.65</v>
      </c>
      <c r="H32" s="15">
        <f t="shared" si="3"/>
        <v>28526.746499999997</v>
      </c>
      <c r="I32" s="13" t="s">
        <v>156</v>
      </c>
      <c r="J32" s="13" t="s">
        <v>157</v>
      </c>
      <c r="K32" s="14">
        <v>4909</v>
      </c>
      <c r="L32" s="13" t="s">
        <v>158</v>
      </c>
      <c r="M32" s="12" t="str">
        <f t="shared" si="1"/>
        <v>Suficiente Stock</v>
      </c>
      <c r="N32" s="12" t="str" cm="1">
        <f t="array" ref="N32">_xlfn.IFS(G32&lt;30000,"Precio Bajo",G32&lt;99999,"Precio Regular",G32&gt;=100000, "Precio Alto")</f>
        <v>Precio Alto</v>
      </c>
      <c r="O32" s="9" t="str">
        <f>IFERROR(VLOOKUP(Dataset!$A32,'Lista CEO'!A:E,5,0),"desconocido")</f>
        <v>desconocido</v>
      </c>
      <c r="P32" s="9" t="str">
        <f>IFERROR(VLOOKUP(Dataset!$A32,'Lista CEO'!A:E,4,0),"Sin Datos")</f>
        <v>Sin Datos</v>
      </c>
      <c r="Q32" s="83">
        <v>474</v>
      </c>
      <c r="R32" s="99" t="s">
        <v>2786</v>
      </c>
    </row>
    <row r="33" spans="1:18" ht="14.25" customHeight="1">
      <c r="A33" s="8">
        <v>32</v>
      </c>
      <c r="B33" s="13" t="s">
        <v>88</v>
      </c>
      <c r="C33" s="13" t="s">
        <v>159</v>
      </c>
      <c r="D33" s="13">
        <v>2001</v>
      </c>
      <c r="E33" s="14" t="str">
        <f>IF(Dataset!$D33&gt;2000,"Nuevo","Viejo")</f>
        <v>Nuevo</v>
      </c>
      <c r="F33" s="13" t="s">
        <v>37</v>
      </c>
      <c r="G33" s="15">
        <v>116628.06</v>
      </c>
      <c r="H33" s="15">
        <f t="shared" si="3"/>
        <v>24491.892599999999</v>
      </c>
      <c r="I33" s="13" t="s">
        <v>160</v>
      </c>
      <c r="J33" s="13" t="s">
        <v>161</v>
      </c>
      <c r="K33" s="14">
        <v>2529</v>
      </c>
      <c r="L33" s="13" t="s">
        <v>82</v>
      </c>
      <c r="M33" s="12" t="str">
        <f t="shared" si="1"/>
        <v>Suficiente Stock</v>
      </c>
      <c r="N33" s="12" t="str" cm="1">
        <f t="array" ref="N33">_xlfn.IFS(G33&lt;30000,"Precio Bajo",G33&lt;99999,"Precio Regular",G33&gt;=100000, "Precio Alto")</f>
        <v>Precio Alto</v>
      </c>
      <c r="O33" s="9" t="str">
        <f>IFERROR(VLOOKUP(Dataset!$A33,'Lista CEO'!A:E,5,0),"desconocido")</f>
        <v>desconocido</v>
      </c>
      <c r="P33" s="9" t="str">
        <f>IFERROR(VLOOKUP(Dataset!$A33,'Lista CEO'!A:E,4,0),"Sin Datos")</f>
        <v>Sin Datos</v>
      </c>
      <c r="Q33" s="83">
        <v>346</v>
      </c>
      <c r="R33" s="99" t="s">
        <v>2787</v>
      </c>
    </row>
    <row r="34" spans="1:18" ht="14.25" customHeight="1">
      <c r="A34" s="8">
        <v>33</v>
      </c>
      <c r="B34" s="13" t="s">
        <v>162</v>
      </c>
      <c r="C34" s="13" t="s">
        <v>163</v>
      </c>
      <c r="D34" s="13">
        <v>1999</v>
      </c>
      <c r="E34" s="14" t="str">
        <f>IF(Dataset!$D34&gt;2000,"Nuevo","Viejo")</f>
        <v>Viejo</v>
      </c>
      <c r="F34" s="13" t="s">
        <v>140</v>
      </c>
      <c r="G34" s="15">
        <v>48457.22</v>
      </c>
      <c r="H34" s="15">
        <f t="shared" si="3"/>
        <v>10176.0162</v>
      </c>
      <c r="I34" s="13" t="s">
        <v>164</v>
      </c>
      <c r="J34" s="13" t="s">
        <v>165</v>
      </c>
      <c r="K34" s="14">
        <v>66</v>
      </c>
      <c r="L34" s="13" t="s">
        <v>36</v>
      </c>
      <c r="M34" s="12" t="str">
        <f t="shared" si="1"/>
        <v>Suficiente Stock</v>
      </c>
      <c r="N34" s="12" t="str" cm="1">
        <f t="array" ref="N34">_xlfn.IFS(G34&lt;30000,"Precio Bajo",G34&lt;99999,"Precio Regular",G34&gt;=100000, "Precio Alto")</f>
        <v>Precio Regular</v>
      </c>
      <c r="O34" s="9" t="str">
        <f>IFERROR(VLOOKUP(Dataset!$A34,'Lista CEO'!A:E,5,0),"desconocido")</f>
        <v>desconocido</v>
      </c>
      <c r="P34" s="9" t="str">
        <f>IFERROR(VLOOKUP(Dataset!$A34,'Lista CEO'!A:E,4,0),"Sin Datos")</f>
        <v>Sin Datos</v>
      </c>
      <c r="Q34" s="83">
        <v>270</v>
      </c>
      <c r="R34" s="99" t="s">
        <v>2788</v>
      </c>
    </row>
    <row r="35" spans="1:18" ht="14.25" customHeight="1">
      <c r="A35" s="8">
        <v>34</v>
      </c>
      <c r="B35" s="13" t="s">
        <v>66</v>
      </c>
      <c r="C35" s="13">
        <v>530</v>
      </c>
      <c r="D35" s="13">
        <v>2005</v>
      </c>
      <c r="E35" s="14" t="str">
        <f>IF(Dataset!$D35&gt;2000,"Nuevo","Viejo")</f>
        <v>Nuevo</v>
      </c>
      <c r="F35" s="13" t="s">
        <v>68</v>
      </c>
      <c r="G35" s="15">
        <v>107841.71</v>
      </c>
      <c r="H35" s="15">
        <f t="shared" si="3"/>
        <v>22646.759099999999</v>
      </c>
      <c r="I35" s="13" t="s">
        <v>166</v>
      </c>
      <c r="J35" s="13" t="s">
        <v>167</v>
      </c>
      <c r="K35" s="14">
        <v>1112</v>
      </c>
      <c r="L35" s="13" t="s">
        <v>168</v>
      </c>
      <c r="M35" s="12" t="str">
        <f t="shared" si="1"/>
        <v>Suficiente Stock</v>
      </c>
      <c r="N35" s="12" t="str" cm="1">
        <f t="array" ref="N35">_xlfn.IFS(G35&lt;30000,"Precio Bajo",G35&lt;99999,"Precio Regular",G35&gt;=100000, "Precio Alto")</f>
        <v>Precio Alto</v>
      </c>
      <c r="O35" s="9" t="str">
        <f>IFERROR(VLOOKUP(Dataset!$A35,'Lista CEO'!A:E,5,0),"desconocido")</f>
        <v>desconocido</v>
      </c>
      <c r="P35" s="9" t="str">
        <f>IFERROR(VLOOKUP(Dataset!$A35,'Lista CEO'!A:E,4,0),"Sin Datos")</f>
        <v>Sin Datos</v>
      </c>
      <c r="Q35" s="83">
        <v>331</v>
      </c>
      <c r="R35" s="99" t="s">
        <v>2789</v>
      </c>
    </row>
    <row r="36" spans="1:18" ht="14.25" customHeight="1">
      <c r="A36" s="8">
        <v>35</v>
      </c>
      <c r="B36" s="13" t="s">
        <v>45</v>
      </c>
      <c r="C36" s="13" t="s">
        <v>169</v>
      </c>
      <c r="D36" s="13">
        <v>2011</v>
      </c>
      <c r="E36" s="14" t="str">
        <f>IF(Dataset!$D36&gt;2000,"Nuevo","Viejo")</f>
        <v>Nuevo</v>
      </c>
      <c r="F36" s="13" t="s">
        <v>23</v>
      </c>
      <c r="G36" s="15">
        <v>96321.64</v>
      </c>
      <c r="H36" s="15">
        <f t="shared" si="3"/>
        <v>20227.544399999999</v>
      </c>
      <c r="I36" s="13" t="s">
        <v>170</v>
      </c>
      <c r="J36" s="13" t="s">
        <v>171</v>
      </c>
      <c r="K36" s="14">
        <v>3163</v>
      </c>
      <c r="L36" s="13" t="s">
        <v>172</v>
      </c>
      <c r="M36" s="12" t="str">
        <f t="shared" si="1"/>
        <v>Suficiente Stock</v>
      </c>
      <c r="N36" s="12" t="str" cm="1">
        <f t="array" ref="N36">_xlfn.IFS(G36&lt;30000,"Precio Bajo",G36&lt;99999,"Precio Regular",G36&gt;=100000, "Precio Alto")</f>
        <v>Precio Regular</v>
      </c>
      <c r="O36" s="9" t="str">
        <f>IFERROR(VLOOKUP(Dataset!$A36,'Lista CEO'!A:E,5,0),"desconocido")</f>
        <v>desconocido</v>
      </c>
      <c r="P36" s="9" t="str">
        <f>IFERROR(VLOOKUP(Dataset!$A36,'Lista CEO'!A:E,4,0),"Sin Datos")</f>
        <v>Sin Datos</v>
      </c>
      <c r="Q36" s="83">
        <v>292</v>
      </c>
      <c r="R36" s="99" t="s">
        <v>2790</v>
      </c>
    </row>
    <row r="37" spans="1:18" ht="14.25" customHeight="1">
      <c r="A37" s="8">
        <v>36</v>
      </c>
      <c r="B37" s="13" t="s">
        <v>173</v>
      </c>
      <c r="C37" s="13" t="s">
        <v>174</v>
      </c>
      <c r="D37" s="13">
        <v>2011</v>
      </c>
      <c r="E37" s="14" t="str">
        <f>IF(Dataset!$D37&gt;2000,"Nuevo","Viejo")</f>
        <v>Nuevo</v>
      </c>
      <c r="F37" s="13" t="s">
        <v>85</v>
      </c>
      <c r="G37" s="15">
        <v>41007.01</v>
      </c>
      <c r="H37" s="15">
        <f t="shared" si="3"/>
        <v>8611.4721000000009</v>
      </c>
      <c r="I37" s="13" t="s">
        <v>175</v>
      </c>
      <c r="J37" s="13" t="s">
        <v>176</v>
      </c>
      <c r="K37" s="14">
        <v>2071</v>
      </c>
      <c r="L37" s="13" t="s">
        <v>168</v>
      </c>
      <c r="M37" s="12" t="str">
        <f t="shared" si="1"/>
        <v>Suficiente Stock</v>
      </c>
      <c r="N37" s="12" t="str" cm="1">
        <f t="array" ref="N37">_xlfn.IFS(G37&lt;30000,"Precio Bajo",G37&lt;99999,"Precio Regular",G37&gt;=100000, "Precio Alto")</f>
        <v>Precio Regular</v>
      </c>
      <c r="O37" s="9" t="str">
        <f>IFERROR(VLOOKUP(Dataset!$A37,'Lista CEO'!A:E,5,0),"desconocido")</f>
        <v>desconocido</v>
      </c>
      <c r="P37" s="9" t="str">
        <f>IFERROR(VLOOKUP(Dataset!$A37,'Lista CEO'!A:E,4,0),"Sin Datos")</f>
        <v>Sin Datos</v>
      </c>
      <c r="Q37" s="83">
        <v>212</v>
      </c>
      <c r="R37" s="99" t="s">
        <v>2791</v>
      </c>
    </row>
    <row r="38" spans="1:18" ht="14.25" customHeight="1">
      <c r="A38" s="8">
        <v>37</v>
      </c>
      <c r="B38" s="13" t="s">
        <v>124</v>
      </c>
      <c r="C38" s="13" t="s">
        <v>177</v>
      </c>
      <c r="D38" s="13">
        <v>2009</v>
      </c>
      <c r="E38" s="14" t="str">
        <f>IF(Dataset!$D38&gt;2000,"Nuevo","Viejo")</f>
        <v>Nuevo</v>
      </c>
      <c r="F38" s="13" t="s">
        <v>18</v>
      </c>
      <c r="G38" s="15">
        <v>79042.98</v>
      </c>
      <c r="H38" s="15">
        <f t="shared" si="3"/>
        <v>16599.025799999999</v>
      </c>
      <c r="I38" s="13" t="s">
        <v>178</v>
      </c>
      <c r="J38" s="13" t="s">
        <v>179</v>
      </c>
      <c r="K38" s="14">
        <v>740</v>
      </c>
      <c r="L38" s="13" t="s">
        <v>168</v>
      </c>
      <c r="M38" s="12" t="str">
        <f t="shared" si="1"/>
        <v>Re-Stockear</v>
      </c>
      <c r="N38" s="12" t="str" cm="1">
        <f t="array" ref="N38">_xlfn.IFS(G38&lt;30000,"Precio Bajo",G38&lt;99999,"Precio Regular",G38&gt;=100000, "Precio Alto")</f>
        <v>Precio Regular</v>
      </c>
      <c r="O38" s="9" t="str">
        <f>IFERROR(VLOOKUP(Dataset!$A38,'Lista CEO'!A:E,5,0),"desconocido")</f>
        <v>desconocido</v>
      </c>
      <c r="P38" s="9" t="str">
        <f>IFERROR(VLOOKUP(Dataset!$A38,'Lista CEO'!A:E,4,0),"Sin Datos")</f>
        <v>Sin Datos</v>
      </c>
      <c r="Q38" s="83">
        <v>451</v>
      </c>
      <c r="R38" s="99" t="s">
        <v>2780</v>
      </c>
    </row>
    <row r="39" spans="1:18" ht="14.25" customHeight="1">
      <c r="A39" s="8">
        <v>38</v>
      </c>
      <c r="B39" s="13" t="s">
        <v>180</v>
      </c>
      <c r="C39" s="13" t="s">
        <v>181</v>
      </c>
      <c r="D39" s="13">
        <v>2012</v>
      </c>
      <c r="E39" s="14" t="str">
        <f>IF(Dataset!$D39&gt;2000,"Nuevo","Viejo")</f>
        <v>Nuevo</v>
      </c>
      <c r="F39" s="13" t="s">
        <v>18</v>
      </c>
      <c r="G39" s="15">
        <v>130803</v>
      </c>
      <c r="H39" s="15">
        <f t="shared" si="3"/>
        <v>27468.629999999997</v>
      </c>
      <c r="I39" s="13" t="s">
        <v>182</v>
      </c>
      <c r="J39" s="13" t="s">
        <v>183</v>
      </c>
      <c r="K39" s="14">
        <v>4881</v>
      </c>
      <c r="L39" s="13" t="s">
        <v>36</v>
      </c>
      <c r="M39" s="12" t="str">
        <f t="shared" si="1"/>
        <v>Suficiente Stock</v>
      </c>
      <c r="N39" s="12" t="str" cm="1">
        <f t="array" ref="N39">_xlfn.IFS(G39&lt;30000,"Precio Bajo",G39&lt;99999,"Precio Regular",G39&gt;=100000, "Precio Alto")</f>
        <v>Precio Alto</v>
      </c>
      <c r="O39" s="9" t="str">
        <f>IFERROR(VLOOKUP(Dataset!$A39,'Lista CEO'!A:E,5,0),"desconocido")</f>
        <v>desconocido</v>
      </c>
      <c r="P39" s="9" t="str">
        <f>IFERROR(VLOOKUP(Dataset!$A39,'Lista CEO'!A:E,4,0),"Sin Datos")</f>
        <v>Sin Datos</v>
      </c>
      <c r="Q39" s="83">
        <v>342</v>
      </c>
      <c r="R39" s="99" t="s">
        <v>2781</v>
      </c>
    </row>
    <row r="40" spans="1:18" ht="14.25" customHeight="1">
      <c r="A40" s="8">
        <v>39</v>
      </c>
      <c r="B40" s="13" t="s">
        <v>77</v>
      </c>
      <c r="C40" s="13" t="s">
        <v>184</v>
      </c>
      <c r="D40" s="13">
        <v>2007</v>
      </c>
      <c r="E40" s="14" t="str">
        <f>IF(Dataset!$D40&gt;2000,"Nuevo","Viejo")</f>
        <v>Nuevo</v>
      </c>
      <c r="F40" s="13" t="s">
        <v>121</v>
      </c>
      <c r="G40" s="15">
        <v>54775.22</v>
      </c>
      <c r="H40" s="15">
        <v>0</v>
      </c>
      <c r="I40" s="13" t="s">
        <v>185</v>
      </c>
      <c r="J40" s="13" t="s">
        <v>186</v>
      </c>
      <c r="K40" s="14">
        <v>1373</v>
      </c>
      <c r="L40" s="13" t="s">
        <v>187</v>
      </c>
      <c r="M40" s="12" t="str">
        <f t="shared" si="1"/>
        <v>Suficiente Stock</v>
      </c>
      <c r="N40" s="12" t="str" cm="1">
        <f t="array" ref="N40">_xlfn.IFS(G40&lt;30000,"Precio Bajo",G40&lt;99999,"Precio Regular",G40&gt;=100000, "Precio Alto")</f>
        <v>Precio Regular</v>
      </c>
      <c r="O40" s="9" t="str">
        <f>IFERROR(VLOOKUP(Dataset!$A40,'Lista CEO'!A:E,5,0),"desconocido")</f>
        <v>desconocido</v>
      </c>
      <c r="P40" s="9" t="str">
        <f>IFERROR(VLOOKUP(Dataset!$A40,'Lista CEO'!A:E,4,0),"Sin Datos")</f>
        <v>Sin Datos</v>
      </c>
      <c r="Q40" s="83">
        <v>154</v>
      </c>
      <c r="R40" s="99" t="s">
        <v>2782</v>
      </c>
    </row>
    <row r="41" spans="1:18" ht="14.25" customHeight="1">
      <c r="A41" s="8">
        <v>40</v>
      </c>
      <c r="B41" s="13" t="s">
        <v>119</v>
      </c>
      <c r="C41" s="13" t="s">
        <v>188</v>
      </c>
      <c r="D41" s="13">
        <v>2008</v>
      </c>
      <c r="E41" s="14" t="str">
        <f>IF(Dataset!$D41&gt;2000,"Nuevo","Viejo")</f>
        <v>Nuevo</v>
      </c>
      <c r="F41" s="13" t="s">
        <v>57</v>
      </c>
      <c r="G41" s="15">
        <v>88855.11</v>
      </c>
      <c r="H41" s="15">
        <f t="shared" ref="H41:H47" si="4">G41*0.21</f>
        <v>18659.573099999998</v>
      </c>
      <c r="I41" s="13" t="s">
        <v>189</v>
      </c>
      <c r="J41" s="13" t="s">
        <v>190</v>
      </c>
      <c r="K41" s="14">
        <v>4063</v>
      </c>
      <c r="L41" s="13" t="s">
        <v>36</v>
      </c>
      <c r="M41" s="12" t="str">
        <f t="shared" si="1"/>
        <v>Suficiente Stock</v>
      </c>
      <c r="N41" s="12" t="str" cm="1">
        <f t="array" ref="N41">_xlfn.IFS(G41&lt;30000,"Precio Bajo",G41&lt;99999,"Precio Regular",G41&gt;=100000, "Precio Alto")</f>
        <v>Precio Regular</v>
      </c>
      <c r="O41" s="9" t="str">
        <f>IFERROR(VLOOKUP(Dataset!$A41,'Lista CEO'!A:E,5,0),"desconocido")</f>
        <v>desconocido</v>
      </c>
      <c r="P41" s="9" t="str">
        <f>IFERROR(VLOOKUP(Dataset!$A41,'Lista CEO'!A:E,4,0),"Sin Datos")</f>
        <v>Sin Datos</v>
      </c>
      <c r="Q41" s="83">
        <v>131</v>
      </c>
      <c r="R41" s="99" t="s">
        <v>2783</v>
      </c>
    </row>
    <row r="42" spans="1:18" ht="14.25" customHeight="1">
      <c r="A42" s="8">
        <v>41</v>
      </c>
      <c r="B42" s="13" t="s">
        <v>71</v>
      </c>
      <c r="C42" s="13" t="s">
        <v>191</v>
      </c>
      <c r="D42" s="13">
        <v>2008</v>
      </c>
      <c r="E42" s="14" t="str">
        <f>IF(Dataset!$D42&gt;2000,"Nuevo","Viejo")</f>
        <v>Nuevo</v>
      </c>
      <c r="F42" s="13" t="s">
        <v>28</v>
      </c>
      <c r="G42" s="15">
        <v>105243.45</v>
      </c>
      <c r="H42" s="15">
        <f t="shared" si="4"/>
        <v>22101.124499999998</v>
      </c>
      <c r="I42" s="13" t="s">
        <v>192</v>
      </c>
      <c r="J42" s="13" t="s">
        <v>193</v>
      </c>
      <c r="K42" s="14">
        <v>696</v>
      </c>
      <c r="L42" s="13" t="s">
        <v>158</v>
      </c>
      <c r="M42" s="12" t="str">
        <f t="shared" si="1"/>
        <v>Re-Stockear</v>
      </c>
      <c r="N42" s="12" t="str" cm="1">
        <f t="array" ref="N42">_xlfn.IFS(G42&lt;30000,"Precio Bajo",G42&lt;99999,"Precio Regular",G42&gt;=100000, "Precio Alto")</f>
        <v>Precio Alto</v>
      </c>
      <c r="O42" s="9" t="str">
        <f>IFERROR(VLOOKUP(Dataset!$A42,'Lista CEO'!A:E,5,0),"desconocido")</f>
        <v>desconocido</v>
      </c>
      <c r="P42" s="9" t="str">
        <f>IFERROR(VLOOKUP(Dataset!$A42,'Lista CEO'!A:E,4,0),"Sin Datos")</f>
        <v>Sin Datos</v>
      </c>
      <c r="Q42" s="83">
        <v>384</v>
      </c>
      <c r="R42" s="99" t="s">
        <v>2784</v>
      </c>
    </row>
    <row r="43" spans="1:18" ht="14.25" customHeight="1">
      <c r="A43" s="8">
        <v>42</v>
      </c>
      <c r="B43" s="13" t="s">
        <v>194</v>
      </c>
      <c r="C43" s="13" t="s">
        <v>195</v>
      </c>
      <c r="D43" s="13">
        <v>2008</v>
      </c>
      <c r="E43" s="14" t="str">
        <f>IF(Dataset!$D43&gt;2000,"Nuevo","Viejo")</f>
        <v>Nuevo</v>
      </c>
      <c r="F43" s="13" t="s">
        <v>121</v>
      </c>
      <c r="G43" s="15">
        <v>125928.83</v>
      </c>
      <c r="H43" s="15">
        <f t="shared" si="4"/>
        <v>26445.0543</v>
      </c>
      <c r="I43" s="13" t="s">
        <v>196</v>
      </c>
      <c r="J43" s="13" t="s">
        <v>197</v>
      </c>
      <c r="K43" s="14">
        <v>3050</v>
      </c>
      <c r="L43" s="13" t="s">
        <v>158</v>
      </c>
      <c r="M43" s="12" t="str">
        <f t="shared" si="1"/>
        <v>Suficiente Stock</v>
      </c>
      <c r="N43" s="12" t="str" cm="1">
        <f t="array" ref="N43">_xlfn.IFS(G43&lt;30000,"Precio Bajo",G43&lt;99999,"Precio Regular",G43&gt;=100000, "Precio Alto")</f>
        <v>Precio Alto</v>
      </c>
      <c r="O43" s="9" t="str">
        <f>IFERROR(VLOOKUP(Dataset!$A43,'Lista CEO'!A:E,5,0),"desconocido")</f>
        <v>desconocido</v>
      </c>
      <c r="P43" s="9" t="str">
        <f>IFERROR(VLOOKUP(Dataset!$A43,'Lista CEO'!A:E,4,0),"Sin Datos")</f>
        <v>Sin Datos</v>
      </c>
      <c r="Q43" s="83">
        <v>457</v>
      </c>
      <c r="R43" s="99" t="s">
        <v>2785</v>
      </c>
    </row>
    <row r="44" spans="1:18" ht="14.25" customHeight="1">
      <c r="A44" s="8">
        <v>43</v>
      </c>
      <c r="B44" s="13" t="s">
        <v>55</v>
      </c>
      <c r="C44" s="13" t="s">
        <v>198</v>
      </c>
      <c r="D44" s="13">
        <v>1993</v>
      </c>
      <c r="E44" s="14" t="str">
        <f>IF(Dataset!$D44&gt;2000,"Nuevo","Viejo")</f>
        <v>Viejo</v>
      </c>
      <c r="F44" s="13" t="s">
        <v>18</v>
      </c>
      <c r="G44" s="15">
        <v>123103.06</v>
      </c>
      <c r="H44" s="15">
        <f t="shared" si="4"/>
        <v>25851.642599999999</v>
      </c>
      <c r="I44" s="13" t="s">
        <v>199</v>
      </c>
      <c r="J44" s="13" t="s">
        <v>200</v>
      </c>
      <c r="K44" s="14">
        <v>4536</v>
      </c>
      <c r="L44" s="13" t="s">
        <v>36</v>
      </c>
      <c r="M44" s="12" t="str">
        <f t="shared" si="1"/>
        <v>Suficiente Stock</v>
      </c>
      <c r="N44" s="12" t="str" cm="1">
        <f t="array" ref="N44">_xlfn.IFS(G44&lt;30000,"Precio Bajo",G44&lt;99999,"Precio Regular",G44&gt;=100000, "Precio Alto")</f>
        <v>Precio Alto</v>
      </c>
      <c r="O44" s="9" t="str">
        <f>IFERROR(VLOOKUP(Dataset!$A44,'Lista CEO'!A:E,5,0),"desconocido")</f>
        <v>desconocido</v>
      </c>
      <c r="P44" s="9" t="str">
        <f>IFERROR(VLOOKUP(Dataset!$A44,'Lista CEO'!A:E,4,0),"Sin Datos")</f>
        <v>Sin Datos</v>
      </c>
      <c r="Q44" s="83">
        <v>495</v>
      </c>
      <c r="R44" s="99" t="s">
        <v>2786</v>
      </c>
    </row>
    <row r="45" spans="1:18" ht="14.25" customHeight="1">
      <c r="A45" s="8">
        <v>44</v>
      </c>
      <c r="B45" s="13" t="s">
        <v>201</v>
      </c>
      <c r="C45" s="13" t="s">
        <v>202</v>
      </c>
      <c r="D45" s="13">
        <v>1993</v>
      </c>
      <c r="E45" s="14" t="str">
        <f>IF(Dataset!$D45&gt;2000,"Nuevo","Viejo")</f>
        <v>Viejo</v>
      </c>
      <c r="F45" s="13" t="s">
        <v>73</v>
      </c>
      <c r="G45" s="15">
        <v>28979.95</v>
      </c>
      <c r="H45" s="15">
        <f t="shared" si="4"/>
        <v>6085.7894999999999</v>
      </c>
      <c r="I45" s="13" t="s">
        <v>203</v>
      </c>
      <c r="J45" s="13" t="s">
        <v>204</v>
      </c>
      <c r="K45" s="14">
        <v>1704</v>
      </c>
      <c r="L45" s="13" t="s">
        <v>168</v>
      </c>
      <c r="M45" s="12" t="str">
        <f t="shared" si="1"/>
        <v>Suficiente Stock</v>
      </c>
      <c r="N45" s="12" t="str" cm="1">
        <f t="array" ref="N45">_xlfn.IFS(G45&lt;30000,"Precio Bajo",G45&lt;99999,"Precio Regular",G45&gt;=100000, "Precio Alto")</f>
        <v>Precio Bajo</v>
      </c>
      <c r="O45" s="9" t="str">
        <f>IFERROR(VLOOKUP(Dataset!$A45,'Lista CEO'!A:E,5,0),"desconocido")</f>
        <v>desconocido</v>
      </c>
      <c r="P45" s="9" t="str">
        <f>IFERROR(VLOOKUP(Dataset!$A45,'Lista CEO'!A:E,4,0),"Sin Datos")</f>
        <v>Sin Datos</v>
      </c>
      <c r="Q45" s="83">
        <v>301</v>
      </c>
      <c r="R45" s="99" t="s">
        <v>2787</v>
      </c>
    </row>
    <row r="46" spans="1:18" ht="14.25" customHeight="1">
      <c r="A46" s="8">
        <v>45</v>
      </c>
      <c r="B46" s="13" t="s">
        <v>55</v>
      </c>
      <c r="C46" s="13" t="s">
        <v>56</v>
      </c>
      <c r="D46" s="13">
        <v>1991</v>
      </c>
      <c r="E46" s="14" t="str">
        <f>IF(Dataset!$D46&gt;2000,"Nuevo","Viejo")</f>
        <v>Viejo</v>
      </c>
      <c r="F46" s="13" t="s">
        <v>85</v>
      </c>
      <c r="G46" s="15">
        <v>22291.56</v>
      </c>
      <c r="H46" s="15">
        <f t="shared" si="4"/>
        <v>4681.2276000000002</v>
      </c>
      <c r="I46" s="13" t="s">
        <v>205</v>
      </c>
      <c r="J46" s="13" t="s">
        <v>206</v>
      </c>
      <c r="K46" s="14">
        <v>2129</v>
      </c>
      <c r="L46" s="13" t="s">
        <v>21</v>
      </c>
      <c r="M46" s="12" t="str">
        <f t="shared" si="1"/>
        <v>Suficiente Stock</v>
      </c>
      <c r="N46" s="12" t="str" cm="1">
        <f t="array" ref="N46">_xlfn.IFS(G46&lt;30000,"Precio Bajo",G46&lt;99999,"Precio Regular",G46&gt;=100000, "Precio Alto")</f>
        <v>Precio Bajo</v>
      </c>
      <c r="O46" s="9" t="str">
        <f>IFERROR(VLOOKUP(Dataset!$A46,'Lista CEO'!A:E,5,0),"desconocido")</f>
        <v>desconocido</v>
      </c>
      <c r="P46" s="9" t="str">
        <f>IFERROR(VLOOKUP(Dataset!$A46,'Lista CEO'!A:E,4,0),"Sin Datos")</f>
        <v>Sin Datos</v>
      </c>
      <c r="Q46" s="83">
        <v>376</v>
      </c>
      <c r="R46" s="99" t="s">
        <v>2788</v>
      </c>
    </row>
    <row r="47" spans="1:18" ht="14.25" customHeight="1">
      <c r="A47" s="8">
        <v>46</v>
      </c>
      <c r="B47" s="13" t="s">
        <v>207</v>
      </c>
      <c r="C47" s="13" t="s">
        <v>208</v>
      </c>
      <c r="D47" s="13">
        <v>2006</v>
      </c>
      <c r="E47" s="14" t="str">
        <f>IF(Dataset!$D47&gt;2000,"Nuevo","Viejo")</f>
        <v>Nuevo</v>
      </c>
      <c r="F47" s="13" t="s">
        <v>18</v>
      </c>
      <c r="G47" s="15">
        <v>116294.55</v>
      </c>
      <c r="H47" s="15">
        <f t="shared" si="4"/>
        <v>24421.855500000001</v>
      </c>
      <c r="I47" s="13" t="s">
        <v>209</v>
      </c>
      <c r="J47" s="13" t="s">
        <v>210</v>
      </c>
      <c r="K47" s="14">
        <v>1504</v>
      </c>
      <c r="L47" s="13" t="s">
        <v>82</v>
      </c>
      <c r="M47" s="12" t="str">
        <f t="shared" si="1"/>
        <v>Suficiente Stock</v>
      </c>
      <c r="N47" s="12" t="str" cm="1">
        <f t="array" ref="N47">_xlfn.IFS(G47&lt;30000,"Precio Bajo",G47&lt;99999,"Precio Regular",G47&gt;=100000, "Precio Alto")</f>
        <v>Precio Alto</v>
      </c>
      <c r="O47" s="9" t="str">
        <f>IFERROR(VLOOKUP(Dataset!$A47,'Lista CEO'!A:E,5,0),"desconocido")</f>
        <v>desconocido</v>
      </c>
      <c r="P47" s="9" t="str">
        <f>IFERROR(VLOOKUP(Dataset!$A47,'Lista CEO'!A:E,4,0),"Sin Datos")</f>
        <v>Sin Datos</v>
      </c>
      <c r="Q47" s="83">
        <v>169</v>
      </c>
      <c r="R47" s="99" t="s">
        <v>2789</v>
      </c>
    </row>
    <row r="48" spans="1:18" ht="14.25" customHeight="1">
      <c r="A48" s="8">
        <v>47</v>
      </c>
      <c r="B48" s="13" t="s">
        <v>55</v>
      </c>
      <c r="C48" s="13" t="s">
        <v>211</v>
      </c>
      <c r="D48" s="13">
        <v>1992</v>
      </c>
      <c r="E48" s="14" t="str">
        <f>IF(Dataset!$D48&gt;2000,"Nuevo","Viejo")</f>
        <v>Viejo</v>
      </c>
      <c r="F48" s="13" t="s">
        <v>33</v>
      </c>
      <c r="G48" s="15">
        <v>131157.60999999999</v>
      </c>
      <c r="H48" s="15">
        <v>0</v>
      </c>
      <c r="I48" s="13" t="s">
        <v>212</v>
      </c>
      <c r="J48" s="13" t="s">
        <v>213</v>
      </c>
      <c r="K48" s="14">
        <v>294</v>
      </c>
      <c r="L48" s="13" t="s">
        <v>214</v>
      </c>
      <c r="M48" s="12" t="str">
        <f t="shared" si="1"/>
        <v>Re-Stockear</v>
      </c>
      <c r="N48" s="12" t="str" cm="1">
        <f t="array" ref="N48">_xlfn.IFS(G48&lt;30000,"Precio Bajo",G48&lt;99999,"Precio Regular",G48&gt;=100000, "Precio Alto")</f>
        <v>Precio Alto</v>
      </c>
      <c r="O48" s="9" t="str">
        <f>IFERROR(VLOOKUP(Dataset!$A48,'Lista CEO'!A:E,5,0),"desconocido")</f>
        <v>desconocido</v>
      </c>
      <c r="P48" s="9" t="str">
        <f>IFERROR(VLOOKUP(Dataset!$A48,'Lista CEO'!A:E,4,0),"Sin Datos")</f>
        <v>Sin Datos</v>
      </c>
      <c r="Q48" s="83">
        <v>397</v>
      </c>
      <c r="R48" s="99" t="s">
        <v>2790</v>
      </c>
    </row>
    <row r="49" spans="1:18" ht="14.25" customHeight="1">
      <c r="A49" s="8">
        <v>48</v>
      </c>
      <c r="B49" s="13" t="s">
        <v>194</v>
      </c>
      <c r="C49" s="13" t="s">
        <v>215</v>
      </c>
      <c r="D49" s="13">
        <v>2003</v>
      </c>
      <c r="E49" s="14" t="str">
        <f>IF(Dataset!$D49&gt;2000,"Nuevo","Viejo")</f>
        <v>Nuevo</v>
      </c>
      <c r="F49" s="13" t="s">
        <v>216</v>
      </c>
      <c r="G49" s="15">
        <v>107899.72</v>
      </c>
      <c r="H49" s="15">
        <f t="shared" ref="H49:H54" si="5">G49*0.21</f>
        <v>22658.941200000001</v>
      </c>
      <c r="I49" s="13" t="s">
        <v>217</v>
      </c>
      <c r="J49" s="13" t="s">
        <v>218</v>
      </c>
      <c r="K49" s="14">
        <v>4490</v>
      </c>
      <c r="L49" s="13" t="s">
        <v>36</v>
      </c>
      <c r="M49" s="12" t="str">
        <f t="shared" si="1"/>
        <v>Suficiente Stock</v>
      </c>
      <c r="N49" s="12" t="str" cm="1">
        <f t="array" ref="N49">_xlfn.IFS(G49&lt;30000,"Precio Bajo",G49&lt;99999,"Precio Regular",G49&gt;=100000, "Precio Alto")</f>
        <v>Precio Alto</v>
      </c>
      <c r="O49" s="9" t="str">
        <f>IFERROR(VLOOKUP(Dataset!$A49,'Lista CEO'!A:E,5,0),"desconocido")</f>
        <v>desconocido</v>
      </c>
      <c r="P49" s="9" t="str">
        <f>IFERROR(VLOOKUP(Dataset!$A49,'Lista CEO'!A:E,4,0),"Sin Datos")</f>
        <v>Sin Datos</v>
      </c>
      <c r="Q49" s="83">
        <v>319</v>
      </c>
      <c r="R49" s="99" t="s">
        <v>2791</v>
      </c>
    </row>
    <row r="50" spans="1:18" ht="14.25" customHeight="1">
      <c r="A50" s="8">
        <v>49</v>
      </c>
      <c r="B50" s="13" t="s">
        <v>219</v>
      </c>
      <c r="C50" s="13" t="s">
        <v>220</v>
      </c>
      <c r="D50" s="13">
        <v>1994</v>
      </c>
      <c r="E50" s="14" t="str">
        <f>IF(Dataset!$D50&gt;2000,"Nuevo","Viejo")</f>
        <v>Viejo</v>
      </c>
      <c r="F50" s="13" t="s">
        <v>107</v>
      </c>
      <c r="G50" s="15">
        <v>44148.54</v>
      </c>
      <c r="H50" s="15">
        <f t="shared" si="5"/>
        <v>9271.1934000000001</v>
      </c>
      <c r="I50" s="13" t="s">
        <v>221</v>
      </c>
      <c r="J50" s="13" t="s">
        <v>222</v>
      </c>
      <c r="K50" s="14">
        <v>1723</v>
      </c>
      <c r="L50" s="13" t="s">
        <v>223</v>
      </c>
      <c r="M50" s="12" t="str">
        <f t="shared" si="1"/>
        <v>Suficiente Stock</v>
      </c>
      <c r="N50" s="12" t="str" cm="1">
        <f t="array" ref="N50">_xlfn.IFS(G50&lt;30000,"Precio Bajo",G50&lt;99999,"Precio Regular",G50&gt;=100000, "Precio Alto")</f>
        <v>Precio Regular</v>
      </c>
      <c r="O50" s="9" t="str">
        <f>IFERROR(VLOOKUP(Dataset!$A50,'Lista CEO'!A:E,5,0),"desconocido")</f>
        <v>Griff Nacci</v>
      </c>
      <c r="P50" s="9" t="str">
        <f>IFERROR(VLOOKUP(Dataset!$A50,'Lista CEO'!A:E,4,0),"Sin Datos")</f>
        <v>Alto</v>
      </c>
      <c r="Q50" s="83">
        <v>209</v>
      </c>
      <c r="R50" s="99" t="s">
        <v>2780</v>
      </c>
    </row>
    <row r="51" spans="1:18" ht="14.25" customHeight="1">
      <c r="A51" s="8">
        <v>50</v>
      </c>
      <c r="B51" s="13" t="s">
        <v>50</v>
      </c>
      <c r="C51" s="13" t="s">
        <v>224</v>
      </c>
      <c r="D51" s="13">
        <v>1997</v>
      </c>
      <c r="E51" s="14" t="str">
        <f>IF(Dataset!$D51&gt;2000,"Nuevo","Viejo")</f>
        <v>Viejo</v>
      </c>
      <c r="F51" s="13" t="s">
        <v>216</v>
      </c>
      <c r="G51" s="15">
        <v>73191.5</v>
      </c>
      <c r="H51" s="15">
        <f t="shared" si="5"/>
        <v>15370.215</v>
      </c>
      <c r="I51" s="13" t="s">
        <v>225</v>
      </c>
      <c r="J51" s="13" t="s">
        <v>226</v>
      </c>
      <c r="K51" s="14">
        <v>3102</v>
      </c>
      <c r="L51" s="13" t="s">
        <v>158</v>
      </c>
      <c r="M51" s="12" t="str">
        <f t="shared" si="1"/>
        <v>Suficiente Stock</v>
      </c>
      <c r="N51" s="12" t="str" cm="1">
        <f t="array" ref="N51">_xlfn.IFS(G51&lt;30000,"Precio Bajo",G51&lt;99999,"Precio Regular",G51&gt;=100000, "Precio Alto")</f>
        <v>Precio Regular</v>
      </c>
      <c r="O51" s="9" t="str">
        <f>IFERROR(VLOOKUP(Dataset!$A51,'Lista CEO'!A:E,5,0),"desconocido")</f>
        <v>desconocido</v>
      </c>
      <c r="P51" s="9" t="str">
        <f>IFERROR(VLOOKUP(Dataset!$A51,'Lista CEO'!A:E,4,0),"Sin Datos")</f>
        <v>Sin Datos</v>
      </c>
      <c r="Q51" s="83">
        <v>212</v>
      </c>
      <c r="R51" s="99" t="s">
        <v>2781</v>
      </c>
    </row>
    <row r="52" spans="1:18" ht="14.25" customHeight="1">
      <c r="A52" s="8">
        <v>51</v>
      </c>
      <c r="B52" s="13" t="s">
        <v>227</v>
      </c>
      <c r="C52" s="13" t="s">
        <v>228</v>
      </c>
      <c r="D52" s="13">
        <v>2011</v>
      </c>
      <c r="E52" s="14" t="str">
        <f>IF(Dataset!$D52&gt;2000,"Nuevo","Viejo")</f>
        <v>Nuevo</v>
      </c>
      <c r="F52" s="13" t="s">
        <v>79</v>
      </c>
      <c r="G52" s="15">
        <v>92133.04</v>
      </c>
      <c r="H52" s="15">
        <f t="shared" si="5"/>
        <v>19347.938399999999</v>
      </c>
      <c r="I52" s="13" t="s">
        <v>229</v>
      </c>
      <c r="J52" s="13" t="s">
        <v>230</v>
      </c>
      <c r="K52" s="14">
        <v>2727</v>
      </c>
      <c r="L52" s="13" t="s">
        <v>231</v>
      </c>
      <c r="M52" s="12" t="str">
        <f t="shared" si="1"/>
        <v>Suficiente Stock</v>
      </c>
      <c r="N52" s="12" t="str" cm="1">
        <f t="array" ref="N52">_xlfn.IFS(G52&lt;30000,"Precio Bajo",G52&lt;99999,"Precio Regular",G52&gt;=100000, "Precio Alto")</f>
        <v>Precio Regular</v>
      </c>
      <c r="O52" s="9" t="str">
        <f>IFERROR(VLOOKUP(Dataset!$A52,'Lista CEO'!A:E,5,0),"desconocido")</f>
        <v>desconocido</v>
      </c>
      <c r="P52" s="9" t="str">
        <f>IFERROR(VLOOKUP(Dataset!$A52,'Lista CEO'!A:E,4,0),"Sin Datos")</f>
        <v>Sin Datos</v>
      </c>
      <c r="Q52" s="83">
        <v>110</v>
      </c>
      <c r="R52" s="99" t="s">
        <v>2782</v>
      </c>
    </row>
    <row r="53" spans="1:18" ht="14.25" customHeight="1">
      <c r="A53" s="8">
        <v>52</v>
      </c>
      <c r="B53" s="13" t="s">
        <v>232</v>
      </c>
      <c r="C53" s="13" t="s">
        <v>233</v>
      </c>
      <c r="D53" s="13">
        <v>2009</v>
      </c>
      <c r="E53" s="14" t="str">
        <f>IF(Dataset!$D53&gt;2000,"Nuevo","Viejo")</f>
        <v>Nuevo</v>
      </c>
      <c r="F53" s="13" t="s">
        <v>28</v>
      </c>
      <c r="G53" s="15">
        <v>48598.8</v>
      </c>
      <c r="H53" s="15">
        <f t="shared" si="5"/>
        <v>10205.748</v>
      </c>
      <c r="I53" s="13" t="s">
        <v>234</v>
      </c>
      <c r="J53" s="13" t="s">
        <v>235</v>
      </c>
      <c r="K53" s="14">
        <v>3006</v>
      </c>
      <c r="L53" s="13" t="s">
        <v>76</v>
      </c>
      <c r="M53" s="12" t="str">
        <f t="shared" si="1"/>
        <v>Suficiente Stock</v>
      </c>
      <c r="N53" s="12" t="str" cm="1">
        <f t="array" ref="N53">_xlfn.IFS(G53&lt;30000,"Precio Bajo",G53&lt;99999,"Precio Regular",G53&gt;=100000, "Precio Alto")</f>
        <v>Precio Regular</v>
      </c>
      <c r="O53" s="9" t="str">
        <f>IFERROR(VLOOKUP(Dataset!$A53,'Lista CEO'!A:E,5,0),"desconocido")</f>
        <v>desconocido</v>
      </c>
      <c r="P53" s="9" t="str">
        <f>IFERROR(VLOOKUP(Dataset!$A53,'Lista CEO'!A:E,4,0),"Sin Datos")</f>
        <v>Sin Datos</v>
      </c>
      <c r="Q53" s="83">
        <v>201</v>
      </c>
      <c r="R53" s="99" t="s">
        <v>2783</v>
      </c>
    </row>
    <row r="54" spans="1:18" ht="14.25" customHeight="1">
      <c r="A54" s="8">
        <v>53</v>
      </c>
      <c r="B54" s="13" t="s">
        <v>236</v>
      </c>
      <c r="C54" s="13" t="s">
        <v>237</v>
      </c>
      <c r="D54" s="13">
        <v>1988</v>
      </c>
      <c r="E54" s="14" t="str">
        <f>IF(Dataset!$D54&gt;2000,"Nuevo","Viejo")</f>
        <v>Viejo</v>
      </c>
      <c r="F54" s="13" t="s">
        <v>238</v>
      </c>
      <c r="G54" s="15">
        <v>46042.43</v>
      </c>
      <c r="H54" s="15">
        <f t="shared" si="5"/>
        <v>9668.9102999999996</v>
      </c>
      <c r="I54" s="13" t="s">
        <v>239</v>
      </c>
      <c r="J54" s="13" t="s">
        <v>240</v>
      </c>
      <c r="K54" s="14">
        <v>3148</v>
      </c>
      <c r="L54" s="13" t="s">
        <v>132</v>
      </c>
      <c r="M54" s="12" t="str">
        <f t="shared" si="1"/>
        <v>Suficiente Stock</v>
      </c>
      <c r="N54" s="12" t="str" cm="1">
        <f t="array" ref="N54">_xlfn.IFS(G54&lt;30000,"Precio Bajo",G54&lt;99999,"Precio Regular",G54&gt;=100000, "Precio Alto")</f>
        <v>Precio Regular</v>
      </c>
      <c r="O54" s="9" t="str">
        <f>IFERROR(VLOOKUP(Dataset!$A54,'Lista CEO'!A:E,5,0),"desconocido")</f>
        <v>desconocido</v>
      </c>
      <c r="P54" s="9" t="str">
        <f>IFERROR(VLOOKUP(Dataset!$A54,'Lista CEO'!A:E,4,0),"Sin Datos")</f>
        <v>Sin Datos</v>
      </c>
      <c r="Q54" s="83">
        <v>396</v>
      </c>
      <c r="R54" s="99" t="s">
        <v>2784</v>
      </c>
    </row>
    <row r="55" spans="1:18" ht="14.25" customHeight="1">
      <c r="A55" s="8">
        <v>54</v>
      </c>
      <c r="B55" s="13" t="s">
        <v>83</v>
      </c>
      <c r="C55" s="13" t="s">
        <v>51</v>
      </c>
      <c r="D55" s="13">
        <v>2011</v>
      </c>
      <c r="E55" s="14" t="str">
        <f>IF(Dataset!$D55&gt;2000,"Nuevo","Viejo")</f>
        <v>Nuevo</v>
      </c>
      <c r="F55" s="13" t="s">
        <v>216</v>
      </c>
      <c r="G55" s="15">
        <v>31836.79</v>
      </c>
      <c r="H55" s="15">
        <v>0</v>
      </c>
      <c r="I55" s="13" t="s">
        <v>241</v>
      </c>
      <c r="J55" s="13" t="s">
        <v>242</v>
      </c>
      <c r="K55" s="14">
        <v>1963</v>
      </c>
      <c r="L55" s="13" t="s">
        <v>54</v>
      </c>
      <c r="M55" s="12" t="str">
        <f t="shared" si="1"/>
        <v>Suficiente Stock</v>
      </c>
      <c r="N55" s="12" t="str" cm="1">
        <f t="array" ref="N55">_xlfn.IFS(G55&lt;30000,"Precio Bajo",G55&lt;99999,"Precio Regular",G55&gt;=100000, "Precio Alto")</f>
        <v>Precio Regular</v>
      </c>
      <c r="O55" s="9" t="str">
        <f>IFERROR(VLOOKUP(Dataset!$A55,'Lista CEO'!A:E,5,0),"desconocido")</f>
        <v>desconocido</v>
      </c>
      <c r="P55" s="9" t="str">
        <f>IFERROR(VLOOKUP(Dataset!$A55,'Lista CEO'!A:E,4,0),"Sin Datos")</f>
        <v>Sin Datos</v>
      </c>
      <c r="Q55" s="83">
        <v>259</v>
      </c>
      <c r="R55" s="99" t="s">
        <v>2785</v>
      </c>
    </row>
    <row r="56" spans="1:18" ht="14.25" customHeight="1">
      <c r="A56" s="8">
        <v>55</v>
      </c>
      <c r="B56" s="13" t="s">
        <v>243</v>
      </c>
      <c r="C56" s="13" t="s">
        <v>244</v>
      </c>
      <c r="D56" s="13">
        <v>2009</v>
      </c>
      <c r="E56" s="14" t="str">
        <f>IF(Dataset!$D56&gt;2000,"Nuevo","Viejo")</f>
        <v>Nuevo</v>
      </c>
      <c r="F56" s="13" t="s">
        <v>28</v>
      </c>
      <c r="G56" s="15">
        <v>143517.9</v>
      </c>
      <c r="H56" s="15">
        <v>0</v>
      </c>
      <c r="I56" s="13" t="s">
        <v>245</v>
      </c>
      <c r="J56" s="13" t="s">
        <v>246</v>
      </c>
      <c r="K56" s="14">
        <v>4210</v>
      </c>
      <c r="L56" s="13" t="s">
        <v>99</v>
      </c>
      <c r="M56" s="12" t="str">
        <f t="shared" si="1"/>
        <v>Suficiente Stock</v>
      </c>
      <c r="N56" s="12" t="str" cm="1">
        <f t="array" ref="N56">_xlfn.IFS(G56&lt;30000,"Precio Bajo",G56&lt;99999,"Precio Regular",G56&gt;=100000, "Precio Alto")</f>
        <v>Precio Alto</v>
      </c>
      <c r="O56" s="9" t="str">
        <f>IFERROR(VLOOKUP(Dataset!$A56,'Lista CEO'!A:E,5,0),"desconocido")</f>
        <v>desconocido</v>
      </c>
      <c r="P56" s="9" t="str">
        <f>IFERROR(VLOOKUP(Dataset!$A56,'Lista CEO'!A:E,4,0),"Sin Datos")</f>
        <v>Sin Datos</v>
      </c>
      <c r="Q56" s="83">
        <v>435</v>
      </c>
      <c r="R56" s="99" t="s">
        <v>2786</v>
      </c>
    </row>
    <row r="57" spans="1:18" ht="14.25" customHeight="1">
      <c r="A57" s="8">
        <v>56</v>
      </c>
      <c r="B57" s="13" t="s">
        <v>16</v>
      </c>
      <c r="C57" s="13" t="s">
        <v>247</v>
      </c>
      <c r="D57" s="13">
        <v>2006</v>
      </c>
      <c r="E57" s="14" t="str">
        <f>IF(Dataset!$D57&gt;2000,"Nuevo","Viejo")</f>
        <v>Nuevo</v>
      </c>
      <c r="F57" s="13" t="s">
        <v>238</v>
      </c>
      <c r="G57" s="15">
        <v>28510.080000000002</v>
      </c>
      <c r="H57" s="15">
        <f t="shared" ref="H57:H62" si="6">G57*0.21</f>
        <v>5987.1167999999998</v>
      </c>
      <c r="I57" s="13" t="s">
        <v>248</v>
      </c>
      <c r="J57" s="13" t="s">
        <v>249</v>
      </c>
      <c r="K57" s="14">
        <v>3196</v>
      </c>
      <c r="L57" s="13" t="s">
        <v>31</v>
      </c>
      <c r="M57" s="12" t="str">
        <f t="shared" si="1"/>
        <v>Suficiente Stock</v>
      </c>
      <c r="N57" s="12" t="str" cm="1">
        <f t="array" ref="N57">_xlfn.IFS(G57&lt;30000,"Precio Bajo",G57&lt;99999,"Precio Regular",G57&gt;=100000, "Precio Alto")</f>
        <v>Precio Bajo</v>
      </c>
      <c r="O57" s="9" t="str">
        <f>IFERROR(VLOOKUP(Dataset!$A57,'Lista CEO'!A:E,5,0),"desconocido")</f>
        <v>desconocido</v>
      </c>
      <c r="P57" s="9" t="str">
        <f>IFERROR(VLOOKUP(Dataset!$A57,'Lista CEO'!A:E,4,0),"Sin Datos")</f>
        <v>Sin Datos</v>
      </c>
      <c r="Q57" s="83">
        <v>159</v>
      </c>
      <c r="R57" s="99" t="s">
        <v>2787</v>
      </c>
    </row>
    <row r="58" spans="1:18" ht="14.25" customHeight="1">
      <c r="A58" s="8">
        <v>57</v>
      </c>
      <c r="B58" s="13" t="s">
        <v>83</v>
      </c>
      <c r="C58" s="13" t="s">
        <v>114</v>
      </c>
      <c r="D58" s="13">
        <v>2003</v>
      </c>
      <c r="E58" s="14" t="str">
        <f>IF(Dataset!$D58&gt;2000,"Nuevo","Viejo")</f>
        <v>Nuevo</v>
      </c>
      <c r="F58" s="13" t="s">
        <v>107</v>
      </c>
      <c r="G58" s="15">
        <v>48582.7</v>
      </c>
      <c r="H58" s="15">
        <f t="shared" si="6"/>
        <v>10202.366999999998</v>
      </c>
      <c r="I58" s="13" t="s">
        <v>250</v>
      </c>
      <c r="J58" s="13" t="s">
        <v>251</v>
      </c>
      <c r="K58" s="14">
        <v>1786</v>
      </c>
      <c r="L58" s="13" t="s">
        <v>132</v>
      </c>
      <c r="M58" s="12" t="str">
        <f t="shared" si="1"/>
        <v>Suficiente Stock</v>
      </c>
      <c r="N58" s="12" t="str" cm="1">
        <f t="array" ref="N58">_xlfn.IFS(G58&lt;30000,"Precio Bajo",G58&lt;99999,"Precio Regular",G58&gt;=100000, "Precio Alto")</f>
        <v>Precio Regular</v>
      </c>
      <c r="O58" s="9" t="str">
        <f>IFERROR(VLOOKUP(Dataset!$A58,'Lista CEO'!A:E,5,0),"desconocido")</f>
        <v>desconocido</v>
      </c>
      <c r="P58" s="9" t="str">
        <f>IFERROR(VLOOKUP(Dataset!$A58,'Lista CEO'!A:E,4,0),"Sin Datos")</f>
        <v>Sin Datos</v>
      </c>
      <c r="Q58" s="83">
        <v>184</v>
      </c>
      <c r="R58" s="99" t="s">
        <v>2788</v>
      </c>
    </row>
    <row r="59" spans="1:18" ht="14.25" customHeight="1">
      <c r="A59" s="8">
        <v>58</v>
      </c>
      <c r="B59" s="13" t="s">
        <v>71</v>
      </c>
      <c r="C59" s="13" t="s">
        <v>252</v>
      </c>
      <c r="D59" s="13">
        <v>2006</v>
      </c>
      <c r="E59" s="14" t="str">
        <f>IF(Dataset!$D59&gt;2000,"Nuevo","Viejo")</f>
        <v>Nuevo</v>
      </c>
      <c r="F59" s="13" t="s">
        <v>85</v>
      </c>
      <c r="G59" s="15">
        <v>92413.07</v>
      </c>
      <c r="H59" s="15">
        <f t="shared" si="6"/>
        <v>19406.744699999999</v>
      </c>
      <c r="I59" s="13" t="s">
        <v>253</v>
      </c>
      <c r="J59" s="13" t="s">
        <v>254</v>
      </c>
      <c r="K59" s="14">
        <v>3337</v>
      </c>
      <c r="L59" s="13" t="s">
        <v>255</v>
      </c>
      <c r="M59" s="12" t="str">
        <f t="shared" si="1"/>
        <v>Suficiente Stock</v>
      </c>
      <c r="N59" s="12" t="str" cm="1">
        <f t="array" ref="N59">_xlfn.IFS(G59&lt;30000,"Precio Bajo",G59&lt;99999,"Precio Regular",G59&gt;=100000, "Precio Alto")</f>
        <v>Precio Regular</v>
      </c>
      <c r="O59" s="9" t="str">
        <f>IFERROR(VLOOKUP(Dataset!$A59,'Lista CEO'!A:E,5,0),"desconocido")</f>
        <v>desconocido</v>
      </c>
      <c r="P59" s="9" t="str">
        <f>IFERROR(VLOOKUP(Dataset!$A59,'Lista CEO'!A:E,4,0),"Sin Datos")</f>
        <v>Sin Datos</v>
      </c>
      <c r="Q59" s="83">
        <v>460</v>
      </c>
      <c r="R59" s="99" t="s">
        <v>2789</v>
      </c>
    </row>
    <row r="60" spans="1:18" ht="14.25" customHeight="1">
      <c r="A60" s="8">
        <v>59</v>
      </c>
      <c r="B60" s="13" t="s">
        <v>194</v>
      </c>
      <c r="C60" s="13" t="s">
        <v>256</v>
      </c>
      <c r="D60" s="13">
        <v>1998</v>
      </c>
      <c r="E60" s="14" t="str">
        <f>IF(Dataset!$D60&gt;2000,"Nuevo","Viejo")</f>
        <v>Viejo</v>
      </c>
      <c r="F60" s="13" t="s">
        <v>33</v>
      </c>
      <c r="G60" s="15">
        <v>39921.61</v>
      </c>
      <c r="H60" s="15">
        <f t="shared" si="6"/>
        <v>8383.5380999999998</v>
      </c>
      <c r="I60" s="13" t="s">
        <v>257</v>
      </c>
      <c r="J60" s="13" t="s">
        <v>258</v>
      </c>
      <c r="K60" s="14">
        <v>2513</v>
      </c>
      <c r="L60" s="13" t="s">
        <v>259</v>
      </c>
      <c r="M60" s="12" t="str">
        <f t="shared" si="1"/>
        <v>Suficiente Stock</v>
      </c>
      <c r="N60" s="12" t="str" cm="1">
        <f t="array" ref="N60">_xlfn.IFS(G60&lt;30000,"Precio Bajo",G60&lt;99999,"Precio Regular",G60&gt;=100000, "Precio Alto")</f>
        <v>Precio Regular</v>
      </c>
      <c r="O60" s="9" t="str">
        <f>IFERROR(VLOOKUP(Dataset!$A60,'Lista CEO'!A:E,5,0),"desconocido")</f>
        <v>desconocido</v>
      </c>
      <c r="P60" s="9" t="str">
        <f>IFERROR(VLOOKUP(Dataset!$A60,'Lista CEO'!A:E,4,0),"Sin Datos")</f>
        <v>Sin Datos</v>
      </c>
      <c r="Q60" s="83">
        <v>465</v>
      </c>
      <c r="R60" s="99" t="s">
        <v>2790</v>
      </c>
    </row>
    <row r="61" spans="1:18" ht="14.25" customHeight="1">
      <c r="A61" s="8">
        <v>60</v>
      </c>
      <c r="B61" s="13" t="s">
        <v>61</v>
      </c>
      <c r="C61" s="13" t="s">
        <v>260</v>
      </c>
      <c r="D61" s="13">
        <v>2004</v>
      </c>
      <c r="E61" s="14" t="str">
        <f>IF(Dataset!$D61&gt;2000,"Nuevo","Viejo")</f>
        <v>Nuevo</v>
      </c>
      <c r="F61" s="13" t="s">
        <v>57</v>
      </c>
      <c r="G61" s="15">
        <v>103134.62</v>
      </c>
      <c r="H61" s="15">
        <f t="shared" si="6"/>
        <v>21658.270199999999</v>
      </c>
      <c r="I61" s="13" t="s">
        <v>261</v>
      </c>
      <c r="J61" s="13" t="s">
        <v>262</v>
      </c>
      <c r="K61" s="14">
        <v>3569</v>
      </c>
      <c r="L61" s="13" t="s">
        <v>132</v>
      </c>
      <c r="M61" s="12" t="str">
        <f t="shared" si="1"/>
        <v>Suficiente Stock</v>
      </c>
      <c r="N61" s="12" t="str" cm="1">
        <f t="array" ref="N61">_xlfn.IFS(G61&lt;30000,"Precio Bajo",G61&lt;99999,"Precio Regular",G61&gt;=100000, "Precio Alto")</f>
        <v>Precio Alto</v>
      </c>
      <c r="O61" s="9" t="str">
        <f>IFERROR(VLOOKUP(Dataset!$A61,'Lista CEO'!A:E,5,0),"desconocido")</f>
        <v>desconocido</v>
      </c>
      <c r="P61" s="9" t="str">
        <f>IFERROR(VLOOKUP(Dataset!$A61,'Lista CEO'!A:E,4,0),"Sin Datos")</f>
        <v>Sin Datos</v>
      </c>
      <c r="Q61" s="83">
        <v>431</v>
      </c>
      <c r="R61" s="99" t="s">
        <v>2791</v>
      </c>
    </row>
    <row r="62" spans="1:18" ht="14.25" customHeight="1">
      <c r="A62" s="8">
        <v>61</v>
      </c>
      <c r="B62" s="13" t="s">
        <v>201</v>
      </c>
      <c r="C62" s="13" t="s">
        <v>263</v>
      </c>
      <c r="D62" s="13">
        <v>2004</v>
      </c>
      <c r="E62" s="14" t="str">
        <f>IF(Dataset!$D62&gt;2000,"Nuevo","Viejo")</f>
        <v>Nuevo</v>
      </c>
      <c r="F62" s="13" t="s">
        <v>140</v>
      </c>
      <c r="G62" s="15">
        <v>119450.61</v>
      </c>
      <c r="H62" s="15">
        <f t="shared" si="6"/>
        <v>25084.628099999998</v>
      </c>
      <c r="I62" s="13" t="s">
        <v>264</v>
      </c>
      <c r="J62" s="13" t="s">
        <v>265</v>
      </c>
      <c r="K62" s="14">
        <v>4106</v>
      </c>
      <c r="L62" s="13" t="s">
        <v>26</v>
      </c>
      <c r="M62" s="12" t="str">
        <f t="shared" si="1"/>
        <v>Suficiente Stock</v>
      </c>
      <c r="N62" s="12" t="str" cm="1">
        <f t="array" ref="N62">_xlfn.IFS(G62&lt;30000,"Precio Bajo",G62&lt;99999,"Precio Regular",G62&gt;=100000, "Precio Alto")</f>
        <v>Precio Alto</v>
      </c>
      <c r="O62" s="9" t="str">
        <f>IFERROR(VLOOKUP(Dataset!$A62,'Lista CEO'!A:E,5,0),"desconocido")</f>
        <v>desconocido</v>
      </c>
      <c r="P62" s="9" t="str">
        <f>IFERROR(VLOOKUP(Dataset!$A62,'Lista CEO'!A:E,4,0),"Sin Datos")</f>
        <v>Sin Datos</v>
      </c>
      <c r="Q62" s="83">
        <v>238</v>
      </c>
      <c r="R62" s="99" t="s">
        <v>2780</v>
      </c>
    </row>
    <row r="63" spans="1:18" ht="14.25" customHeight="1">
      <c r="A63" s="8">
        <v>62</v>
      </c>
      <c r="B63" s="13" t="s">
        <v>143</v>
      </c>
      <c r="C63" s="13" t="s">
        <v>266</v>
      </c>
      <c r="D63" s="13">
        <v>1966</v>
      </c>
      <c r="E63" s="14" t="str">
        <f>IF(Dataset!$D63&gt;2000,"Nuevo","Viejo")</f>
        <v>Viejo</v>
      </c>
      <c r="F63" s="13" t="s">
        <v>57</v>
      </c>
      <c r="G63" s="15">
        <v>19555.23</v>
      </c>
      <c r="H63" s="15">
        <v>0</v>
      </c>
      <c r="I63" s="13" t="s">
        <v>267</v>
      </c>
      <c r="J63" s="13" t="s">
        <v>268</v>
      </c>
      <c r="K63" s="14">
        <v>3913</v>
      </c>
      <c r="L63" s="13" t="s">
        <v>54</v>
      </c>
      <c r="M63" s="12" t="str">
        <f t="shared" si="1"/>
        <v>Suficiente Stock</v>
      </c>
      <c r="N63" s="12" t="str" cm="1">
        <f t="array" ref="N63">_xlfn.IFS(G63&lt;30000,"Precio Bajo",G63&lt;99999,"Precio Regular",G63&gt;=100000, "Precio Alto")</f>
        <v>Precio Bajo</v>
      </c>
      <c r="O63" s="9" t="str">
        <f>IFERROR(VLOOKUP(Dataset!$A63,'Lista CEO'!A:E,5,0),"desconocido")</f>
        <v>desconocido</v>
      </c>
      <c r="P63" s="9" t="str">
        <f>IFERROR(VLOOKUP(Dataset!$A63,'Lista CEO'!A:E,4,0),"Sin Datos")</f>
        <v>Sin Datos</v>
      </c>
      <c r="Q63" s="83">
        <v>333</v>
      </c>
      <c r="R63" s="99" t="s">
        <v>2781</v>
      </c>
    </row>
    <row r="64" spans="1:18" ht="14.25" customHeight="1">
      <c r="A64" s="8">
        <v>63</v>
      </c>
      <c r="B64" s="13" t="s">
        <v>119</v>
      </c>
      <c r="C64" s="13" t="s">
        <v>269</v>
      </c>
      <c r="D64" s="13">
        <v>2008</v>
      </c>
      <c r="E64" s="14" t="str">
        <f>IF(Dataset!$D64&gt;2000,"Nuevo","Viejo")</f>
        <v>Nuevo</v>
      </c>
      <c r="F64" s="13" t="s">
        <v>140</v>
      </c>
      <c r="G64" s="15">
        <v>112847.35</v>
      </c>
      <c r="H64" s="15">
        <f>G64*0.21</f>
        <v>23697.943500000001</v>
      </c>
      <c r="I64" s="13" t="s">
        <v>270</v>
      </c>
      <c r="J64" s="13" t="s">
        <v>271</v>
      </c>
      <c r="K64" s="14">
        <v>694</v>
      </c>
      <c r="L64" s="13" t="s">
        <v>82</v>
      </c>
      <c r="M64" s="12" t="str">
        <f t="shared" si="1"/>
        <v>Re-Stockear</v>
      </c>
      <c r="N64" s="12" t="str" cm="1">
        <f t="array" ref="N64">_xlfn.IFS(G64&lt;30000,"Precio Bajo",G64&lt;99999,"Precio Regular",G64&gt;=100000, "Precio Alto")</f>
        <v>Precio Alto</v>
      </c>
      <c r="O64" s="9" t="str">
        <f>IFERROR(VLOOKUP(Dataset!$A64,'Lista CEO'!A:E,5,0),"desconocido")</f>
        <v>desconocido</v>
      </c>
      <c r="P64" s="9" t="str">
        <f>IFERROR(VLOOKUP(Dataset!$A64,'Lista CEO'!A:E,4,0),"Sin Datos")</f>
        <v>Sin Datos</v>
      </c>
      <c r="Q64" s="83">
        <v>444</v>
      </c>
      <c r="R64" s="99" t="s">
        <v>2782</v>
      </c>
    </row>
    <row r="65" spans="1:18" ht="14.25" customHeight="1">
      <c r="A65" s="8">
        <v>64</v>
      </c>
      <c r="B65" s="13" t="s">
        <v>272</v>
      </c>
      <c r="C65" s="13" t="s">
        <v>273</v>
      </c>
      <c r="D65" s="13">
        <v>1989</v>
      </c>
      <c r="E65" s="14" t="str">
        <f>IF(Dataset!$D65&gt;2000,"Nuevo","Viejo")</f>
        <v>Viejo</v>
      </c>
      <c r="F65" s="13" t="s">
        <v>68</v>
      </c>
      <c r="G65" s="15">
        <v>75945.67</v>
      </c>
      <c r="H65" s="15">
        <v>0</v>
      </c>
      <c r="I65" s="13" t="s">
        <v>274</v>
      </c>
      <c r="J65" s="13" t="s">
        <v>275</v>
      </c>
      <c r="K65" s="14">
        <v>3187</v>
      </c>
      <c r="L65" s="13" t="s">
        <v>214</v>
      </c>
      <c r="M65" s="12" t="str">
        <f t="shared" si="1"/>
        <v>Suficiente Stock</v>
      </c>
      <c r="N65" s="12" t="str" cm="1">
        <f t="array" ref="N65">_xlfn.IFS(G65&lt;30000,"Precio Bajo",G65&lt;99999,"Precio Regular",G65&gt;=100000, "Precio Alto")</f>
        <v>Precio Regular</v>
      </c>
      <c r="O65" s="9" t="str">
        <f>IFERROR(VLOOKUP(Dataset!$A65,'Lista CEO'!A:E,5,0),"desconocido")</f>
        <v>desconocido</v>
      </c>
      <c r="P65" s="9" t="str">
        <f>IFERROR(VLOOKUP(Dataset!$A65,'Lista CEO'!A:E,4,0),"Sin Datos")</f>
        <v>Sin Datos</v>
      </c>
      <c r="Q65" s="83">
        <v>265</v>
      </c>
      <c r="R65" s="99" t="s">
        <v>2783</v>
      </c>
    </row>
    <row r="66" spans="1:18" ht="14.25" customHeight="1">
      <c r="A66" s="8">
        <v>65</v>
      </c>
      <c r="B66" s="13" t="s">
        <v>136</v>
      </c>
      <c r="C66" s="13" t="s">
        <v>276</v>
      </c>
      <c r="D66" s="13">
        <v>1996</v>
      </c>
      <c r="E66" s="14" t="str">
        <f>IF(Dataset!$D66&gt;2000,"Nuevo","Viejo")</f>
        <v>Viejo</v>
      </c>
      <c r="F66" s="13" t="s">
        <v>68</v>
      </c>
      <c r="G66" s="15">
        <v>118519.3</v>
      </c>
      <c r="H66" s="15">
        <f>G66*0.21</f>
        <v>24889.053</v>
      </c>
      <c r="I66" s="13" t="s">
        <v>277</v>
      </c>
      <c r="J66" s="13" t="s">
        <v>278</v>
      </c>
      <c r="K66" s="14">
        <v>132</v>
      </c>
      <c r="L66" s="13" t="s">
        <v>82</v>
      </c>
      <c r="M66" s="12" t="str">
        <f t="shared" ref="M66:M129" si="7">IF(AND(K66&gt;100,K66&lt;1000),"Re-Stockear", "Suficiente Stock")</f>
        <v>Re-Stockear</v>
      </c>
      <c r="N66" s="12" t="str" cm="1">
        <f t="array" ref="N66">_xlfn.IFS(G66&lt;30000,"Precio Bajo",G66&lt;99999,"Precio Regular",G66&gt;=100000, "Precio Alto")</f>
        <v>Precio Alto</v>
      </c>
      <c r="O66" s="9" t="str">
        <f>IFERROR(VLOOKUP(Dataset!$A66,'Lista CEO'!A:E,5,0),"desconocido")</f>
        <v>desconocido</v>
      </c>
      <c r="P66" s="9" t="str">
        <f>IFERROR(VLOOKUP(Dataset!$A66,'Lista CEO'!A:E,4,0),"Sin Datos")</f>
        <v>Sin Datos</v>
      </c>
      <c r="Q66" s="83">
        <v>154</v>
      </c>
      <c r="R66" s="99" t="s">
        <v>2784</v>
      </c>
    </row>
    <row r="67" spans="1:18" ht="14.25" customHeight="1">
      <c r="A67" s="8">
        <v>66</v>
      </c>
      <c r="B67" s="13" t="s">
        <v>201</v>
      </c>
      <c r="C67" s="13" t="s">
        <v>279</v>
      </c>
      <c r="D67" s="13">
        <v>1997</v>
      </c>
      <c r="E67" s="14" t="str">
        <f>IF(Dataset!$D67&gt;2000,"Nuevo","Viejo")</f>
        <v>Viejo</v>
      </c>
      <c r="F67" s="13" t="s">
        <v>238</v>
      </c>
      <c r="G67" s="15">
        <v>64423.51</v>
      </c>
      <c r="H67" s="15">
        <f>G67*0.21</f>
        <v>13528.937099999999</v>
      </c>
      <c r="I67" s="13" t="s">
        <v>280</v>
      </c>
      <c r="J67" s="13" t="s">
        <v>281</v>
      </c>
      <c r="K67" s="14">
        <v>3134</v>
      </c>
      <c r="L67" s="13" t="s">
        <v>36</v>
      </c>
      <c r="M67" s="12" t="str">
        <f t="shared" si="7"/>
        <v>Suficiente Stock</v>
      </c>
      <c r="N67" s="12" t="str" cm="1">
        <f t="array" ref="N67">_xlfn.IFS(G67&lt;30000,"Precio Bajo",G67&lt;99999,"Precio Regular",G67&gt;=100000, "Precio Alto")</f>
        <v>Precio Regular</v>
      </c>
      <c r="O67" s="9" t="str">
        <f>IFERROR(VLOOKUP(Dataset!$A67,'Lista CEO'!A:E,5,0),"desconocido")</f>
        <v>desconocido</v>
      </c>
      <c r="P67" s="9" t="str">
        <f>IFERROR(VLOOKUP(Dataset!$A67,'Lista CEO'!A:E,4,0),"Sin Datos")</f>
        <v>Sin Datos</v>
      </c>
      <c r="Q67" s="83">
        <v>60</v>
      </c>
      <c r="R67" s="99" t="s">
        <v>2785</v>
      </c>
    </row>
    <row r="68" spans="1:18" ht="14.25" customHeight="1">
      <c r="A68" s="8">
        <v>67</v>
      </c>
      <c r="B68" s="13" t="s">
        <v>173</v>
      </c>
      <c r="C68" s="13" t="s">
        <v>282</v>
      </c>
      <c r="D68" s="13">
        <v>2007</v>
      </c>
      <c r="E68" s="14" t="str">
        <f>IF(Dataset!$D68&gt;2000,"Nuevo","Viejo")</f>
        <v>Nuevo</v>
      </c>
      <c r="F68" s="13" t="s">
        <v>152</v>
      </c>
      <c r="G68" s="15">
        <v>93263.76</v>
      </c>
      <c r="H68" s="15">
        <f>G68*0.21</f>
        <v>19585.389599999999</v>
      </c>
      <c r="I68" s="13" t="s">
        <v>283</v>
      </c>
      <c r="J68" s="13" t="s">
        <v>284</v>
      </c>
      <c r="K68" s="14">
        <v>4906</v>
      </c>
      <c r="L68" s="13" t="s">
        <v>158</v>
      </c>
      <c r="M68" s="12" t="str">
        <f t="shared" si="7"/>
        <v>Suficiente Stock</v>
      </c>
      <c r="N68" s="12" t="str" cm="1">
        <f t="array" ref="N68">_xlfn.IFS(G68&lt;30000,"Precio Bajo",G68&lt;99999,"Precio Regular",G68&gt;=100000, "Precio Alto")</f>
        <v>Precio Regular</v>
      </c>
      <c r="O68" s="9" t="str">
        <f>IFERROR(VLOOKUP(Dataset!$A68,'Lista CEO'!A:E,5,0),"desconocido")</f>
        <v>desconocido</v>
      </c>
      <c r="P68" s="9" t="str">
        <f>IFERROR(VLOOKUP(Dataset!$A68,'Lista CEO'!A:E,4,0),"Sin Datos")</f>
        <v>Sin Datos</v>
      </c>
      <c r="Q68" s="83">
        <v>198</v>
      </c>
      <c r="R68" s="99" t="s">
        <v>2786</v>
      </c>
    </row>
    <row r="69" spans="1:18" ht="14.25" customHeight="1">
      <c r="A69" s="8">
        <v>68</v>
      </c>
      <c r="B69" s="13" t="s">
        <v>285</v>
      </c>
      <c r="C69" s="13" t="s">
        <v>286</v>
      </c>
      <c r="D69" s="13">
        <v>1999</v>
      </c>
      <c r="E69" s="14" t="str">
        <f>IF(Dataset!$D69&gt;2000,"Nuevo","Viejo")</f>
        <v>Viejo</v>
      </c>
      <c r="F69" s="13" t="s">
        <v>152</v>
      </c>
      <c r="G69" s="15">
        <v>103964.93</v>
      </c>
      <c r="H69" s="15">
        <f>G69*0.21</f>
        <v>21832.635299999998</v>
      </c>
      <c r="I69" s="13" t="s">
        <v>287</v>
      </c>
      <c r="J69" s="13" t="s">
        <v>288</v>
      </c>
      <c r="K69" s="14">
        <v>4576</v>
      </c>
      <c r="L69" s="13" t="s">
        <v>289</v>
      </c>
      <c r="M69" s="12" t="str">
        <f t="shared" si="7"/>
        <v>Suficiente Stock</v>
      </c>
      <c r="N69" s="12" t="str" cm="1">
        <f t="array" ref="N69">_xlfn.IFS(G69&lt;30000,"Precio Bajo",G69&lt;99999,"Precio Regular",G69&gt;=100000, "Precio Alto")</f>
        <v>Precio Alto</v>
      </c>
      <c r="O69" s="9" t="str">
        <f>IFERROR(VLOOKUP(Dataset!$A69,'Lista CEO'!A:E,5,0),"desconocido")</f>
        <v>desconocido</v>
      </c>
      <c r="P69" s="9" t="str">
        <f>IFERROR(VLOOKUP(Dataset!$A69,'Lista CEO'!A:E,4,0),"Sin Datos")</f>
        <v>Sin Datos</v>
      </c>
      <c r="Q69" s="83">
        <v>470</v>
      </c>
      <c r="R69" s="99" t="s">
        <v>2787</v>
      </c>
    </row>
    <row r="70" spans="1:18" ht="14.25" customHeight="1">
      <c r="A70" s="8">
        <v>69</v>
      </c>
      <c r="B70" s="13" t="s">
        <v>50</v>
      </c>
      <c r="C70" s="13" t="s">
        <v>290</v>
      </c>
      <c r="D70" s="13">
        <v>1986</v>
      </c>
      <c r="E70" s="14" t="str">
        <f>IF(Dataset!$D70&gt;2000,"Nuevo","Viejo")</f>
        <v>Viejo</v>
      </c>
      <c r="F70" s="13" t="s">
        <v>140</v>
      </c>
      <c r="G70" s="15">
        <v>89940.78</v>
      </c>
      <c r="H70" s="15">
        <v>0</v>
      </c>
      <c r="I70" s="13" t="s">
        <v>291</v>
      </c>
      <c r="J70" s="13" t="s">
        <v>292</v>
      </c>
      <c r="K70" s="14">
        <v>1114</v>
      </c>
      <c r="L70" s="13" t="s">
        <v>293</v>
      </c>
      <c r="M70" s="12" t="str">
        <f t="shared" si="7"/>
        <v>Suficiente Stock</v>
      </c>
      <c r="N70" s="12" t="str" cm="1">
        <f t="array" ref="N70">_xlfn.IFS(G70&lt;30000,"Precio Bajo",G70&lt;99999,"Precio Regular",G70&gt;=100000, "Precio Alto")</f>
        <v>Precio Regular</v>
      </c>
      <c r="O70" s="9" t="str">
        <f>IFERROR(VLOOKUP(Dataset!$A70,'Lista CEO'!A:E,5,0),"desconocido")</f>
        <v>Ardyce Sclanders</v>
      </c>
      <c r="P70" s="9" t="str">
        <f>IFERROR(VLOOKUP(Dataset!$A70,'Lista CEO'!A:E,4,0),"Sin Datos")</f>
        <v>Alto</v>
      </c>
      <c r="Q70" s="83">
        <v>142</v>
      </c>
      <c r="R70" s="99" t="s">
        <v>2788</v>
      </c>
    </row>
    <row r="71" spans="1:18" ht="14.25" customHeight="1">
      <c r="A71" s="8">
        <v>70</v>
      </c>
      <c r="B71" s="13" t="s">
        <v>232</v>
      </c>
      <c r="C71" s="13" t="s">
        <v>294</v>
      </c>
      <c r="D71" s="13">
        <v>2010</v>
      </c>
      <c r="E71" s="14" t="str">
        <f>IF(Dataset!$D71&gt;2000,"Nuevo","Viejo")</f>
        <v>Nuevo</v>
      </c>
      <c r="F71" s="13" t="s">
        <v>115</v>
      </c>
      <c r="G71" s="15">
        <v>42833.37</v>
      </c>
      <c r="H71" s="15">
        <f>G71*0.21</f>
        <v>8995.0077000000001</v>
      </c>
      <c r="I71" s="13" t="s">
        <v>295</v>
      </c>
      <c r="J71" s="13" t="s">
        <v>296</v>
      </c>
      <c r="K71" s="14">
        <v>582</v>
      </c>
      <c r="L71" s="13" t="s">
        <v>297</v>
      </c>
      <c r="M71" s="12" t="str">
        <f t="shared" si="7"/>
        <v>Re-Stockear</v>
      </c>
      <c r="N71" s="12" t="str" cm="1">
        <f t="array" ref="N71">_xlfn.IFS(G71&lt;30000,"Precio Bajo",G71&lt;99999,"Precio Regular",G71&gt;=100000, "Precio Alto")</f>
        <v>Precio Regular</v>
      </c>
      <c r="O71" s="9" t="str">
        <f>IFERROR(VLOOKUP(Dataset!$A71,'Lista CEO'!A:E,5,0),"desconocido")</f>
        <v>desconocido</v>
      </c>
      <c r="P71" s="9" t="str">
        <f>IFERROR(VLOOKUP(Dataset!$A71,'Lista CEO'!A:E,4,0),"Sin Datos")</f>
        <v>Sin Datos</v>
      </c>
      <c r="Q71" s="83">
        <v>421</v>
      </c>
      <c r="R71" s="99" t="s">
        <v>2789</v>
      </c>
    </row>
    <row r="72" spans="1:18" ht="14.25" customHeight="1">
      <c r="A72" s="8">
        <v>71</v>
      </c>
      <c r="B72" s="13" t="s">
        <v>128</v>
      </c>
      <c r="C72" s="13" t="s">
        <v>298</v>
      </c>
      <c r="D72" s="13">
        <v>2003</v>
      </c>
      <c r="E72" s="14" t="str">
        <f>IF(Dataset!$D72&gt;2000,"Nuevo","Viejo")</f>
        <v>Nuevo</v>
      </c>
      <c r="F72" s="13" t="s">
        <v>33</v>
      </c>
      <c r="G72" s="15">
        <v>62522.51</v>
      </c>
      <c r="H72" s="15">
        <v>0</v>
      </c>
      <c r="I72" s="13" t="s">
        <v>299</v>
      </c>
      <c r="J72" s="13" t="s">
        <v>300</v>
      </c>
      <c r="K72" s="14">
        <v>934</v>
      </c>
      <c r="L72" s="13" t="s">
        <v>301</v>
      </c>
      <c r="M72" s="12" t="str">
        <f t="shared" si="7"/>
        <v>Re-Stockear</v>
      </c>
      <c r="N72" s="12" t="str" cm="1">
        <f t="array" ref="N72">_xlfn.IFS(G72&lt;30000,"Precio Bajo",G72&lt;99999,"Precio Regular",G72&gt;=100000, "Precio Alto")</f>
        <v>Precio Regular</v>
      </c>
      <c r="O72" s="9" t="str">
        <f>IFERROR(VLOOKUP(Dataset!$A72,'Lista CEO'!A:E,5,0),"desconocido")</f>
        <v>desconocido</v>
      </c>
      <c r="P72" s="9" t="str">
        <f>IFERROR(VLOOKUP(Dataset!$A72,'Lista CEO'!A:E,4,0),"Sin Datos")</f>
        <v>Sin Datos</v>
      </c>
      <c r="Q72" s="83">
        <v>213</v>
      </c>
      <c r="R72" s="99" t="s">
        <v>2790</v>
      </c>
    </row>
    <row r="73" spans="1:18" ht="14.25" customHeight="1">
      <c r="A73" s="8">
        <v>72</v>
      </c>
      <c r="B73" s="13" t="s">
        <v>180</v>
      </c>
      <c r="C73" s="13" t="s">
        <v>302</v>
      </c>
      <c r="D73" s="13">
        <v>2010</v>
      </c>
      <c r="E73" s="14" t="str">
        <f>IF(Dataset!$D73&gt;2000,"Nuevo","Viejo")</f>
        <v>Nuevo</v>
      </c>
      <c r="F73" s="13" t="s">
        <v>28</v>
      </c>
      <c r="G73" s="15">
        <v>135516.13</v>
      </c>
      <c r="H73" s="15">
        <f t="shared" ref="H73:H92" si="8">G73*0.21</f>
        <v>28458.387299999999</v>
      </c>
      <c r="I73" s="13" t="s">
        <v>303</v>
      </c>
      <c r="J73" s="13" t="s">
        <v>304</v>
      </c>
      <c r="K73" s="14">
        <v>4537</v>
      </c>
      <c r="L73" s="13" t="s">
        <v>305</v>
      </c>
      <c r="M73" s="12" t="str">
        <f t="shared" si="7"/>
        <v>Suficiente Stock</v>
      </c>
      <c r="N73" s="12" t="str" cm="1">
        <f t="array" ref="N73">_xlfn.IFS(G73&lt;30000,"Precio Bajo",G73&lt;99999,"Precio Regular",G73&gt;=100000, "Precio Alto")</f>
        <v>Precio Alto</v>
      </c>
      <c r="O73" s="9" t="str">
        <f>IFERROR(VLOOKUP(Dataset!$A73,'Lista CEO'!A:E,5,0),"desconocido")</f>
        <v>desconocido</v>
      </c>
      <c r="P73" s="9" t="str">
        <f>IFERROR(VLOOKUP(Dataset!$A73,'Lista CEO'!A:E,4,0),"Sin Datos")</f>
        <v>Sin Datos</v>
      </c>
      <c r="Q73" s="83">
        <v>239</v>
      </c>
      <c r="R73" s="99" t="s">
        <v>2791</v>
      </c>
    </row>
    <row r="74" spans="1:18" ht="14.25" customHeight="1">
      <c r="A74" s="8">
        <v>73</v>
      </c>
      <c r="B74" s="13" t="s">
        <v>306</v>
      </c>
      <c r="C74" s="13" t="s">
        <v>307</v>
      </c>
      <c r="D74" s="13">
        <v>1992</v>
      </c>
      <c r="E74" s="14" t="str">
        <f>IF(Dataset!$D74&gt;2000,"Nuevo","Viejo")</f>
        <v>Viejo</v>
      </c>
      <c r="F74" s="13" t="s">
        <v>238</v>
      </c>
      <c r="G74" s="15">
        <v>104522.05</v>
      </c>
      <c r="H74" s="15">
        <f t="shared" si="8"/>
        <v>21949.630499999999</v>
      </c>
      <c r="I74" s="13" t="s">
        <v>308</v>
      </c>
      <c r="J74" s="13" t="s">
        <v>309</v>
      </c>
      <c r="K74" s="14">
        <v>3649</v>
      </c>
      <c r="L74" s="13" t="s">
        <v>310</v>
      </c>
      <c r="M74" s="12" t="str">
        <f t="shared" si="7"/>
        <v>Suficiente Stock</v>
      </c>
      <c r="N74" s="12" t="str" cm="1">
        <f t="array" ref="N74">_xlfn.IFS(G74&lt;30000,"Precio Bajo",G74&lt;99999,"Precio Regular",G74&gt;=100000, "Precio Alto")</f>
        <v>Precio Alto</v>
      </c>
      <c r="O74" s="9" t="str">
        <f>IFERROR(VLOOKUP(Dataset!$A74,'Lista CEO'!A:E,5,0),"desconocido")</f>
        <v>desconocido</v>
      </c>
      <c r="P74" s="9" t="str">
        <f>IFERROR(VLOOKUP(Dataset!$A74,'Lista CEO'!A:E,4,0),"Sin Datos")</f>
        <v>Sin Datos</v>
      </c>
      <c r="Q74" s="83">
        <v>197</v>
      </c>
      <c r="R74" s="99" t="s">
        <v>2780</v>
      </c>
    </row>
    <row r="75" spans="1:18" ht="14.25" customHeight="1">
      <c r="A75" s="8">
        <v>74</v>
      </c>
      <c r="B75" s="13" t="s">
        <v>162</v>
      </c>
      <c r="C75" s="13" t="s">
        <v>311</v>
      </c>
      <c r="D75" s="13">
        <v>1991</v>
      </c>
      <c r="E75" s="14" t="str">
        <f>IF(Dataset!$D75&gt;2000,"Nuevo","Viejo")</f>
        <v>Viejo</v>
      </c>
      <c r="F75" s="13" t="s">
        <v>28</v>
      </c>
      <c r="G75" s="15">
        <v>106222.52</v>
      </c>
      <c r="H75" s="15">
        <f t="shared" si="8"/>
        <v>22306.729200000002</v>
      </c>
      <c r="I75" s="13" t="s">
        <v>312</v>
      </c>
      <c r="J75" s="13" t="s">
        <v>313</v>
      </c>
      <c r="K75" s="14">
        <v>709</v>
      </c>
      <c r="L75" s="13" t="s">
        <v>36</v>
      </c>
      <c r="M75" s="12" t="str">
        <f t="shared" si="7"/>
        <v>Re-Stockear</v>
      </c>
      <c r="N75" s="12" t="str" cm="1">
        <f t="array" ref="N75">_xlfn.IFS(G75&lt;30000,"Precio Bajo",G75&lt;99999,"Precio Regular",G75&gt;=100000, "Precio Alto")</f>
        <v>Precio Alto</v>
      </c>
      <c r="O75" s="9" t="str">
        <f>IFERROR(VLOOKUP(Dataset!$A75,'Lista CEO'!A:E,5,0),"desconocido")</f>
        <v>desconocido</v>
      </c>
      <c r="P75" s="9" t="str">
        <f>IFERROR(VLOOKUP(Dataset!$A75,'Lista CEO'!A:E,4,0),"Sin Datos")</f>
        <v>Sin Datos</v>
      </c>
      <c r="Q75" s="83">
        <v>91</v>
      </c>
      <c r="R75" s="99" t="s">
        <v>2781</v>
      </c>
    </row>
    <row r="76" spans="1:18" ht="14.25" customHeight="1">
      <c r="A76" s="8">
        <v>75</v>
      </c>
      <c r="B76" s="13" t="s">
        <v>124</v>
      </c>
      <c r="C76" s="13" t="s">
        <v>314</v>
      </c>
      <c r="D76" s="13">
        <v>2004</v>
      </c>
      <c r="E76" s="14" t="str">
        <f>IF(Dataset!$D76&gt;2000,"Nuevo","Viejo")</f>
        <v>Nuevo</v>
      </c>
      <c r="F76" s="13" t="s">
        <v>85</v>
      </c>
      <c r="G76" s="15">
        <v>113680.26</v>
      </c>
      <c r="H76" s="15">
        <f t="shared" si="8"/>
        <v>23872.854599999999</v>
      </c>
      <c r="I76" s="13" t="s">
        <v>315</v>
      </c>
      <c r="J76" s="13" t="s">
        <v>316</v>
      </c>
      <c r="K76" s="14">
        <v>519</v>
      </c>
      <c r="L76" s="13" t="s">
        <v>132</v>
      </c>
      <c r="M76" s="12" t="str">
        <f t="shared" si="7"/>
        <v>Re-Stockear</v>
      </c>
      <c r="N76" s="12" t="str" cm="1">
        <f t="array" ref="N76">_xlfn.IFS(G76&lt;30000,"Precio Bajo",G76&lt;99999,"Precio Regular",G76&gt;=100000, "Precio Alto")</f>
        <v>Precio Alto</v>
      </c>
      <c r="O76" s="9" t="str">
        <f>IFERROR(VLOOKUP(Dataset!$A76,'Lista CEO'!A:E,5,0),"desconocido")</f>
        <v>desconocido</v>
      </c>
      <c r="P76" s="9" t="str">
        <f>IFERROR(VLOOKUP(Dataset!$A76,'Lista CEO'!A:E,4,0),"Sin Datos")</f>
        <v>Sin Datos</v>
      </c>
      <c r="Q76" s="83">
        <v>384</v>
      </c>
      <c r="R76" s="99" t="s">
        <v>2782</v>
      </c>
    </row>
    <row r="77" spans="1:18" ht="14.25" customHeight="1">
      <c r="A77" s="8">
        <v>76</v>
      </c>
      <c r="B77" s="13" t="s">
        <v>317</v>
      </c>
      <c r="C77" s="13" t="s">
        <v>318</v>
      </c>
      <c r="D77" s="13">
        <v>1986</v>
      </c>
      <c r="E77" s="14" t="str">
        <f>IF(Dataset!$D77&gt;2000,"Nuevo","Viejo")</f>
        <v>Viejo</v>
      </c>
      <c r="F77" s="13" t="s">
        <v>216</v>
      </c>
      <c r="G77" s="15">
        <v>47139.6</v>
      </c>
      <c r="H77" s="15">
        <f t="shared" si="8"/>
        <v>9899.3159999999989</v>
      </c>
      <c r="I77" s="13" t="s">
        <v>319</v>
      </c>
      <c r="J77" s="13" t="s">
        <v>320</v>
      </c>
      <c r="K77" s="14">
        <v>1269</v>
      </c>
      <c r="L77" s="13" t="s">
        <v>321</v>
      </c>
      <c r="M77" s="12" t="str">
        <f t="shared" si="7"/>
        <v>Suficiente Stock</v>
      </c>
      <c r="N77" s="12" t="str" cm="1">
        <f t="array" ref="N77">_xlfn.IFS(G77&lt;30000,"Precio Bajo",G77&lt;99999,"Precio Regular",G77&gt;=100000, "Precio Alto")</f>
        <v>Precio Regular</v>
      </c>
      <c r="O77" s="9" t="str">
        <f>IFERROR(VLOOKUP(Dataset!$A77,'Lista CEO'!A:E,5,0),"desconocido")</f>
        <v>desconocido</v>
      </c>
      <c r="P77" s="9" t="str">
        <f>IFERROR(VLOOKUP(Dataset!$A77,'Lista CEO'!A:E,4,0),"Sin Datos")</f>
        <v>Sin Datos</v>
      </c>
      <c r="Q77" s="83">
        <v>142</v>
      </c>
      <c r="R77" s="99" t="s">
        <v>2783</v>
      </c>
    </row>
    <row r="78" spans="1:18" ht="14.25" customHeight="1">
      <c r="A78" s="8">
        <v>77</v>
      </c>
      <c r="B78" s="13" t="s">
        <v>16</v>
      </c>
      <c r="C78" s="13" t="s">
        <v>322</v>
      </c>
      <c r="D78" s="13">
        <v>2011</v>
      </c>
      <c r="E78" s="14" t="str">
        <f>IF(Dataset!$D78&gt;2000,"Nuevo","Viejo")</f>
        <v>Nuevo</v>
      </c>
      <c r="F78" s="13" t="s">
        <v>18</v>
      </c>
      <c r="G78" s="15">
        <v>93353.96</v>
      </c>
      <c r="H78" s="15">
        <f t="shared" si="8"/>
        <v>19604.331600000001</v>
      </c>
      <c r="I78" s="13" t="s">
        <v>323</v>
      </c>
      <c r="J78" s="13" t="s">
        <v>324</v>
      </c>
      <c r="K78" s="14">
        <v>3895</v>
      </c>
      <c r="L78" s="13" t="s">
        <v>325</v>
      </c>
      <c r="M78" s="12" t="str">
        <f t="shared" si="7"/>
        <v>Suficiente Stock</v>
      </c>
      <c r="N78" s="12" t="str" cm="1">
        <f t="array" ref="N78">_xlfn.IFS(G78&lt;30000,"Precio Bajo",G78&lt;99999,"Precio Regular",G78&gt;=100000, "Precio Alto")</f>
        <v>Precio Regular</v>
      </c>
      <c r="O78" s="9" t="str">
        <f>IFERROR(VLOOKUP(Dataset!$A78,'Lista CEO'!A:E,5,0),"desconocido")</f>
        <v>desconocido</v>
      </c>
      <c r="P78" s="9" t="str">
        <f>IFERROR(VLOOKUP(Dataset!$A78,'Lista CEO'!A:E,4,0),"Sin Datos")</f>
        <v>Sin Datos</v>
      </c>
      <c r="Q78" s="83">
        <v>420</v>
      </c>
      <c r="R78" s="99" t="s">
        <v>2784</v>
      </c>
    </row>
    <row r="79" spans="1:18" ht="14.25" customHeight="1">
      <c r="A79" s="8">
        <v>78</v>
      </c>
      <c r="B79" s="13" t="s">
        <v>317</v>
      </c>
      <c r="C79" s="13" t="s">
        <v>326</v>
      </c>
      <c r="D79" s="13">
        <v>2011</v>
      </c>
      <c r="E79" s="14" t="str">
        <f>IF(Dataset!$D79&gt;2000,"Nuevo","Viejo")</f>
        <v>Nuevo</v>
      </c>
      <c r="F79" s="13" t="s">
        <v>37</v>
      </c>
      <c r="G79" s="15">
        <v>142268.76</v>
      </c>
      <c r="H79" s="15">
        <f t="shared" si="8"/>
        <v>29876.439600000002</v>
      </c>
      <c r="I79" s="13" t="s">
        <v>327</v>
      </c>
      <c r="J79" s="13" t="s">
        <v>328</v>
      </c>
      <c r="K79" s="14">
        <v>4877</v>
      </c>
      <c r="L79" s="13" t="s">
        <v>82</v>
      </c>
      <c r="M79" s="12" t="str">
        <f t="shared" si="7"/>
        <v>Suficiente Stock</v>
      </c>
      <c r="N79" s="12" t="str" cm="1">
        <f t="array" ref="N79">_xlfn.IFS(G79&lt;30000,"Precio Bajo",G79&lt;99999,"Precio Regular",G79&gt;=100000, "Precio Alto")</f>
        <v>Precio Alto</v>
      </c>
      <c r="O79" s="9" t="str">
        <f>IFERROR(VLOOKUP(Dataset!$A79,'Lista CEO'!A:E,5,0),"desconocido")</f>
        <v>Stanford Messenbird</v>
      </c>
      <c r="P79" s="9" t="str">
        <f>IFERROR(VLOOKUP(Dataset!$A79,'Lista CEO'!A:E,4,0),"Sin Datos")</f>
        <v>Medio</v>
      </c>
      <c r="Q79" s="83">
        <v>106</v>
      </c>
      <c r="R79" s="99" t="s">
        <v>2785</v>
      </c>
    </row>
    <row r="80" spans="1:18" ht="14.25" customHeight="1">
      <c r="A80" s="8">
        <v>79</v>
      </c>
      <c r="B80" s="13" t="s">
        <v>41</v>
      </c>
      <c r="C80" s="13" t="s">
        <v>329</v>
      </c>
      <c r="D80" s="13">
        <v>2008</v>
      </c>
      <c r="E80" s="14" t="str">
        <f>IF(Dataset!$D80&gt;2000,"Nuevo","Viejo")</f>
        <v>Nuevo</v>
      </c>
      <c r="F80" s="13" t="s">
        <v>73</v>
      </c>
      <c r="G80" s="15">
        <v>20924.64</v>
      </c>
      <c r="H80" s="15">
        <f t="shared" si="8"/>
        <v>4394.1743999999999</v>
      </c>
      <c r="I80" s="13" t="s">
        <v>330</v>
      </c>
      <c r="J80" s="13" t="s">
        <v>331</v>
      </c>
      <c r="K80" s="14">
        <v>2046</v>
      </c>
      <c r="L80" s="13" t="s">
        <v>40</v>
      </c>
      <c r="M80" s="12" t="str">
        <f t="shared" si="7"/>
        <v>Suficiente Stock</v>
      </c>
      <c r="N80" s="12" t="str" cm="1">
        <f t="array" ref="N80">_xlfn.IFS(G80&lt;30000,"Precio Bajo",G80&lt;99999,"Precio Regular",G80&gt;=100000, "Precio Alto")</f>
        <v>Precio Bajo</v>
      </c>
      <c r="O80" s="9" t="str">
        <f>IFERROR(VLOOKUP(Dataset!$A80,'Lista CEO'!A:E,5,0),"desconocido")</f>
        <v>desconocido</v>
      </c>
      <c r="P80" s="9" t="str">
        <f>IFERROR(VLOOKUP(Dataset!$A80,'Lista CEO'!A:E,4,0),"Sin Datos")</f>
        <v>Sin Datos</v>
      </c>
      <c r="Q80" s="83">
        <v>359</v>
      </c>
      <c r="R80" s="99" t="s">
        <v>2786</v>
      </c>
    </row>
    <row r="81" spans="1:18" ht="14.25" customHeight="1">
      <c r="A81" s="8">
        <v>80</v>
      </c>
      <c r="B81" s="13" t="s">
        <v>207</v>
      </c>
      <c r="C81" s="13" t="s">
        <v>208</v>
      </c>
      <c r="D81" s="13">
        <v>2012</v>
      </c>
      <c r="E81" s="14" t="str">
        <f>IF(Dataset!$D81&gt;2000,"Nuevo","Viejo")</f>
        <v>Nuevo</v>
      </c>
      <c r="F81" s="13" t="s">
        <v>115</v>
      </c>
      <c r="G81" s="15">
        <v>129338.67</v>
      </c>
      <c r="H81" s="15">
        <f t="shared" si="8"/>
        <v>27161.120699999999</v>
      </c>
      <c r="I81" s="13" t="s">
        <v>332</v>
      </c>
      <c r="J81" s="13" t="s">
        <v>333</v>
      </c>
      <c r="K81" s="14">
        <v>2217</v>
      </c>
      <c r="L81" s="13" t="s">
        <v>334</v>
      </c>
      <c r="M81" s="12" t="str">
        <f t="shared" si="7"/>
        <v>Suficiente Stock</v>
      </c>
      <c r="N81" s="12" t="str" cm="1">
        <f t="array" ref="N81">_xlfn.IFS(G81&lt;30000,"Precio Bajo",G81&lt;99999,"Precio Regular",G81&gt;=100000, "Precio Alto")</f>
        <v>Precio Alto</v>
      </c>
      <c r="O81" s="9" t="str">
        <f>IFERROR(VLOOKUP(Dataset!$A81,'Lista CEO'!A:E,5,0),"desconocido")</f>
        <v>desconocido</v>
      </c>
      <c r="P81" s="9" t="str">
        <f>IFERROR(VLOOKUP(Dataset!$A81,'Lista CEO'!A:E,4,0),"Sin Datos")</f>
        <v>Sin Datos</v>
      </c>
      <c r="Q81" s="83">
        <v>410</v>
      </c>
      <c r="R81" s="99" t="s">
        <v>2787</v>
      </c>
    </row>
    <row r="82" spans="1:18" ht="14.25" customHeight="1">
      <c r="A82" s="8">
        <v>81</v>
      </c>
      <c r="B82" s="13" t="s">
        <v>272</v>
      </c>
      <c r="C82" s="13" t="s">
        <v>335</v>
      </c>
      <c r="D82" s="13">
        <v>1994</v>
      </c>
      <c r="E82" s="14" t="str">
        <f>IF(Dataset!$D82&gt;2000,"Nuevo","Viejo")</f>
        <v>Viejo</v>
      </c>
      <c r="F82" s="13" t="s">
        <v>28</v>
      </c>
      <c r="G82" s="15">
        <v>51065.53</v>
      </c>
      <c r="H82" s="15">
        <f t="shared" si="8"/>
        <v>10723.7613</v>
      </c>
      <c r="I82" s="13" t="s">
        <v>336</v>
      </c>
      <c r="J82" s="13" t="s">
        <v>337</v>
      </c>
      <c r="K82" s="14">
        <v>3382</v>
      </c>
      <c r="L82" s="13" t="s">
        <v>31</v>
      </c>
      <c r="M82" s="12" t="str">
        <f t="shared" si="7"/>
        <v>Suficiente Stock</v>
      </c>
      <c r="N82" s="12" t="str" cm="1">
        <f t="array" ref="N82">_xlfn.IFS(G82&lt;30000,"Precio Bajo",G82&lt;99999,"Precio Regular",G82&gt;=100000, "Precio Alto")</f>
        <v>Precio Regular</v>
      </c>
      <c r="O82" s="9" t="str">
        <f>IFERROR(VLOOKUP(Dataset!$A82,'Lista CEO'!A:E,5,0),"desconocido")</f>
        <v>desconocido</v>
      </c>
      <c r="P82" s="9" t="str">
        <f>IFERROR(VLOOKUP(Dataset!$A82,'Lista CEO'!A:E,4,0),"Sin Datos")</f>
        <v>Sin Datos</v>
      </c>
      <c r="Q82" s="83">
        <v>321</v>
      </c>
      <c r="R82" s="99" t="s">
        <v>2788</v>
      </c>
    </row>
    <row r="83" spans="1:18" ht="14.25" customHeight="1">
      <c r="A83" s="8">
        <v>82</v>
      </c>
      <c r="B83" s="13" t="s">
        <v>201</v>
      </c>
      <c r="C83" s="13" t="s">
        <v>338</v>
      </c>
      <c r="D83" s="13">
        <v>2006</v>
      </c>
      <c r="E83" s="14" t="str">
        <f>IF(Dataset!$D83&gt;2000,"Nuevo","Viejo")</f>
        <v>Nuevo</v>
      </c>
      <c r="F83" s="13" t="s">
        <v>73</v>
      </c>
      <c r="G83" s="15">
        <v>80697.53</v>
      </c>
      <c r="H83" s="15">
        <f t="shared" si="8"/>
        <v>16946.481299999999</v>
      </c>
      <c r="I83" s="13" t="s">
        <v>339</v>
      </c>
      <c r="J83" s="13" t="s">
        <v>340</v>
      </c>
      <c r="K83" s="14">
        <v>4673</v>
      </c>
      <c r="L83" s="13" t="s">
        <v>341</v>
      </c>
      <c r="M83" s="12" t="str">
        <f t="shared" si="7"/>
        <v>Suficiente Stock</v>
      </c>
      <c r="N83" s="12" t="str" cm="1">
        <f t="array" ref="N83">_xlfn.IFS(G83&lt;30000,"Precio Bajo",G83&lt;99999,"Precio Regular",G83&gt;=100000, "Precio Alto")</f>
        <v>Precio Regular</v>
      </c>
      <c r="O83" s="9" t="str">
        <f>IFERROR(VLOOKUP(Dataset!$A83,'Lista CEO'!A:E,5,0),"desconocido")</f>
        <v>desconocido</v>
      </c>
      <c r="P83" s="9" t="str">
        <f>IFERROR(VLOOKUP(Dataset!$A83,'Lista CEO'!A:E,4,0),"Sin Datos")</f>
        <v>Sin Datos</v>
      </c>
      <c r="Q83" s="83">
        <v>337</v>
      </c>
      <c r="R83" s="99" t="s">
        <v>2789</v>
      </c>
    </row>
    <row r="84" spans="1:18" ht="14.25" customHeight="1">
      <c r="A84" s="8">
        <v>83</v>
      </c>
      <c r="B84" s="13" t="s">
        <v>128</v>
      </c>
      <c r="C84" s="13" t="s">
        <v>298</v>
      </c>
      <c r="D84" s="13">
        <v>2004</v>
      </c>
      <c r="E84" s="14" t="str">
        <f>IF(Dataset!$D84&gt;2000,"Nuevo","Viejo")</f>
        <v>Nuevo</v>
      </c>
      <c r="F84" s="13" t="s">
        <v>79</v>
      </c>
      <c r="G84" s="15">
        <v>145978.45000000001</v>
      </c>
      <c r="H84" s="15">
        <f t="shared" si="8"/>
        <v>30655.4745</v>
      </c>
      <c r="I84" s="13" t="s">
        <v>342</v>
      </c>
      <c r="J84" s="13" t="s">
        <v>343</v>
      </c>
      <c r="K84" s="14">
        <v>1392</v>
      </c>
      <c r="L84" s="13" t="s">
        <v>344</v>
      </c>
      <c r="M84" s="12" t="str">
        <f t="shared" si="7"/>
        <v>Suficiente Stock</v>
      </c>
      <c r="N84" s="12" t="str" cm="1">
        <f t="array" ref="N84">_xlfn.IFS(G84&lt;30000,"Precio Bajo",G84&lt;99999,"Precio Regular",G84&gt;=100000, "Precio Alto")</f>
        <v>Precio Alto</v>
      </c>
      <c r="O84" s="9" t="str">
        <f>IFERROR(VLOOKUP(Dataset!$A84,'Lista CEO'!A:E,5,0),"desconocido")</f>
        <v>desconocido</v>
      </c>
      <c r="P84" s="9" t="str">
        <f>IFERROR(VLOOKUP(Dataset!$A84,'Lista CEO'!A:E,4,0),"Sin Datos")</f>
        <v>Sin Datos</v>
      </c>
      <c r="Q84" s="83">
        <v>116</v>
      </c>
      <c r="R84" s="99" t="s">
        <v>2790</v>
      </c>
    </row>
    <row r="85" spans="1:18" ht="14.25" customHeight="1">
      <c r="A85" s="8">
        <v>84</v>
      </c>
      <c r="B85" s="13" t="s">
        <v>128</v>
      </c>
      <c r="C85" s="13" t="s">
        <v>298</v>
      </c>
      <c r="D85" s="13">
        <v>2008</v>
      </c>
      <c r="E85" s="14" t="str">
        <f>IF(Dataset!$D85&gt;2000,"Nuevo","Viejo")</f>
        <v>Nuevo</v>
      </c>
      <c r="F85" s="13" t="s">
        <v>121</v>
      </c>
      <c r="G85" s="15">
        <v>89155.35</v>
      </c>
      <c r="H85" s="15">
        <f t="shared" si="8"/>
        <v>18722.623500000002</v>
      </c>
      <c r="I85" s="13" t="s">
        <v>345</v>
      </c>
      <c r="J85" s="13" t="s">
        <v>346</v>
      </c>
      <c r="K85" s="14">
        <v>3732</v>
      </c>
      <c r="L85" s="13" t="s">
        <v>36</v>
      </c>
      <c r="M85" s="12" t="str">
        <f t="shared" si="7"/>
        <v>Suficiente Stock</v>
      </c>
      <c r="N85" s="12" t="str" cm="1">
        <f t="array" ref="N85">_xlfn.IFS(G85&lt;30000,"Precio Bajo",G85&lt;99999,"Precio Regular",G85&gt;=100000, "Precio Alto")</f>
        <v>Precio Regular</v>
      </c>
      <c r="O85" s="9" t="str">
        <f>IFERROR(VLOOKUP(Dataset!$A85,'Lista CEO'!A:E,5,0),"desconocido")</f>
        <v>desconocido</v>
      </c>
      <c r="P85" s="9" t="str">
        <f>IFERROR(VLOOKUP(Dataset!$A85,'Lista CEO'!A:E,4,0),"Sin Datos")</f>
        <v>Sin Datos</v>
      </c>
      <c r="Q85" s="83">
        <v>462</v>
      </c>
      <c r="R85" s="99" t="s">
        <v>2791</v>
      </c>
    </row>
    <row r="86" spans="1:18" ht="14.25" customHeight="1">
      <c r="A86" s="8">
        <v>85</v>
      </c>
      <c r="B86" s="13" t="s">
        <v>88</v>
      </c>
      <c r="C86" s="13" t="s">
        <v>347</v>
      </c>
      <c r="D86" s="13">
        <v>2010</v>
      </c>
      <c r="E86" s="14" t="str">
        <f>IF(Dataset!$D86&gt;2000,"Nuevo","Viejo")</f>
        <v>Nuevo</v>
      </c>
      <c r="F86" s="13" t="s">
        <v>57</v>
      </c>
      <c r="G86" s="15">
        <v>136775.35999999999</v>
      </c>
      <c r="H86" s="15">
        <f t="shared" si="8"/>
        <v>28722.825599999996</v>
      </c>
      <c r="I86" s="13" t="s">
        <v>348</v>
      </c>
      <c r="J86" s="13" t="s">
        <v>349</v>
      </c>
      <c r="K86" s="14">
        <v>1017</v>
      </c>
      <c r="L86" s="13" t="s">
        <v>350</v>
      </c>
      <c r="M86" s="12" t="str">
        <f t="shared" si="7"/>
        <v>Suficiente Stock</v>
      </c>
      <c r="N86" s="12" t="str" cm="1">
        <f t="array" ref="N86">_xlfn.IFS(G86&lt;30000,"Precio Bajo",G86&lt;99999,"Precio Regular",G86&gt;=100000, "Precio Alto")</f>
        <v>Precio Alto</v>
      </c>
      <c r="O86" s="9" t="str">
        <f>IFERROR(VLOOKUP(Dataset!$A86,'Lista CEO'!A:E,5,0),"desconocido")</f>
        <v>desconocido</v>
      </c>
      <c r="P86" s="9" t="str">
        <f>IFERROR(VLOOKUP(Dataset!$A86,'Lista CEO'!A:E,4,0),"Sin Datos")</f>
        <v>Sin Datos</v>
      </c>
      <c r="Q86" s="83">
        <v>366</v>
      </c>
      <c r="R86" s="99" t="s">
        <v>2780</v>
      </c>
    </row>
    <row r="87" spans="1:18" ht="14.25" customHeight="1">
      <c r="A87" s="8">
        <v>86</v>
      </c>
      <c r="B87" s="13" t="s">
        <v>128</v>
      </c>
      <c r="C87" s="13" t="s">
        <v>351</v>
      </c>
      <c r="D87" s="13">
        <v>1968</v>
      </c>
      <c r="E87" s="14" t="str">
        <f>IF(Dataset!$D87&gt;2000,"Nuevo","Viejo")</f>
        <v>Viejo</v>
      </c>
      <c r="F87" s="13" t="s">
        <v>140</v>
      </c>
      <c r="G87" s="15">
        <v>107844.69</v>
      </c>
      <c r="H87" s="15">
        <f t="shared" si="8"/>
        <v>22647.384900000001</v>
      </c>
      <c r="I87" s="13" t="s">
        <v>352</v>
      </c>
      <c r="J87" s="13" t="s">
        <v>353</v>
      </c>
      <c r="K87" s="14">
        <v>4962</v>
      </c>
      <c r="L87" s="13" t="s">
        <v>82</v>
      </c>
      <c r="M87" s="12" t="str">
        <f t="shared" si="7"/>
        <v>Suficiente Stock</v>
      </c>
      <c r="N87" s="12" t="str" cm="1">
        <f t="array" ref="N87">_xlfn.IFS(G87&lt;30000,"Precio Bajo",G87&lt;99999,"Precio Regular",G87&gt;=100000, "Precio Alto")</f>
        <v>Precio Alto</v>
      </c>
      <c r="O87" s="9" t="str">
        <f>IFERROR(VLOOKUP(Dataset!$A87,'Lista CEO'!A:E,5,0),"desconocido")</f>
        <v>desconocido</v>
      </c>
      <c r="P87" s="9" t="str">
        <f>IFERROR(VLOOKUP(Dataset!$A87,'Lista CEO'!A:E,4,0),"Sin Datos")</f>
        <v>Sin Datos</v>
      </c>
      <c r="Q87" s="83">
        <v>361</v>
      </c>
      <c r="R87" s="99" t="s">
        <v>2781</v>
      </c>
    </row>
    <row r="88" spans="1:18" ht="14.25" customHeight="1">
      <c r="A88" s="8">
        <v>87</v>
      </c>
      <c r="B88" s="13" t="s">
        <v>162</v>
      </c>
      <c r="C88" s="13" t="s">
        <v>354</v>
      </c>
      <c r="D88" s="13">
        <v>1995</v>
      </c>
      <c r="E88" s="14" t="str">
        <f>IF(Dataset!$D88&gt;2000,"Nuevo","Viejo")</f>
        <v>Viejo</v>
      </c>
      <c r="F88" s="13" t="s">
        <v>102</v>
      </c>
      <c r="G88" s="15">
        <v>27520.07</v>
      </c>
      <c r="H88" s="15">
        <f t="shared" si="8"/>
        <v>5779.2146999999995</v>
      </c>
      <c r="I88" s="13" t="s">
        <v>355</v>
      </c>
      <c r="J88" s="13" t="s">
        <v>356</v>
      </c>
      <c r="K88" s="14">
        <v>806</v>
      </c>
      <c r="L88" s="13" t="s">
        <v>82</v>
      </c>
      <c r="M88" s="12" t="str">
        <f t="shared" si="7"/>
        <v>Re-Stockear</v>
      </c>
      <c r="N88" s="12" t="str" cm="1">
        <f t="array" ref="N88">_xlfn.IFS(G88&lt;30000,"Precio Bajo",G88&lt;99999,"Precio Regular",G88&gt;=100000, "Precio Alto")</f>
        <v>Precio Bajo</v>
      </c>
      <c r="O88" s="9" t="str">
        <f>IFERROR(VLOOKUP(Dataset!$A88,'Lista CEO'!A:E,5,0),"desconocido")</f>
        <v>desconocido</v>
      </c>
      <c r="P88" s="9" t="str">
        <f>IFERROR(VLOOKUP(Dataset!$A88,'Lista CEO'!A:E,4,0),"Sin Datos")</f>
        <v>Sin Datos</v>
      </c>
      <c r="Q88" s="83">
        <v>417</v>
      </c>
      <c r="R88" s="99" t="s">
        <v>2782</v>
      </c>
    </row>
    <row r="89" spans="1:18" ht="14.25" customHeight="1">
      <c r="A89" s="8">
        <v>88</v>
      </c>
      <c r="B89" s="13" t="s">
        <v>50</v>
      </c>
      <c r="C89" s="13" t="s">
        <v>357</v>
      </c>
      <c r="D89" s="13">
        <v>1985</v>
      </c>
      <c r="E89" s="14" t="str">
        <f>IF(Dataset!$D89&gt;2000,"Nuevo","Viejo")</f>
        <v>Viejo</v>
      </c>
      <c r="F89" s="13" t="s">
        <v>33</v>
      </c>
      <c r="G89" s="15">
        <v>47829.41</v>
      </c>
      <c r="H89" s="15">
        <f t="shared" si="8"/>
        <v>10044.176100000001</v>
      </c>
      <c r="I89" s="13" t="s">
        <v>358</v>
      </c>
      <c r="J89" s="13" t="s">
        <v>359</v>
      </c>
      <c r="K89" s="14">
        <v>2824</v>
      </c>
      <c r="L89" s="13" t="s">
        <v>92</v>
      </c>
      <c r="M89" s="12" t="str">
        <f t="shared" si="7"/>
        <v>Suficiente Stock</v>
      </c>
      <c r="N89" s="12" t="str" cm="1">
        <f t="array" ref="N89">_xlfn.IFS(G89&lt;30000,"Precio Bajo",G89&lt;99999,"Precio Regular",G89&gt;=100000, "Precio Alto")</f>
        <v>Precio Regular</v>
      </c>
      <c r="O89" s="9" t="str">
        <f>IFERROR(VLOOKUP(Dataset!$A89,'Lista CEO'!A:E,5,0),"desconocido")</f>
        <v>desconocido</v>
      </c>
      <c r="P89" s="9" t="str">
        <f>IFERROR(VLOOKUP(Dataset!$A89,'Lista CEO'!A:E,4,0),"Sin Datos")</f>
        <v>Sin Datos</v>
      </c>
      <c r="Q89" s="83">
        <v>279</v>
      </c>
      <c r="R89" s="99" t="s">
        <v>2783</v>
      </c>
    </row>
    <row r="90" spans="1:18" ht="14.25" customHeight="1">
      <c r="A90" s="8">
        <v>89</v>
      </c>
      <c r="B90" s="13" t="s">
        <v>45</v>
      </c>
      <c r="C90" s="13" t="s">
        <v>360</v>
      </c>
      <c r="D90" s="13">
        <v>2007</v>
      </c>
      <c r="E90" s="14" t="str">
        <f>IF(Dataset!$D90&gt;2000,"Nuevo","Viejo")</f>
        <v>Nuevo</v>
      </c>
      <c r="F90" s="13" t="s">
        <v>79</v>
      </c>
      <c r="G90" s="15">
        <v>90196.22</v>
      </c>
      <c r="H90" s="15">
        <f t="shared" si="8"/>
        <v>18941.206200000001</v>
      </c>
      <c r="I90" s="13" t="s">
        <v>361</v>
      </c>
      <c r="J90" s="13" t="s">
        <v>362</v>
      </c>
      <c r="K90" s="14">
        <v>128</v>
      </c>
      <c r="L90" s="13" t="s">
        <v>363</v>
      </c>
      <c r="M90" s="12" t="str">
        <f t="shared" si="7"/>
        <v>Re-Stockear</v>
      </c>
      <c r="N90" s="12" t="str" cm="1">
        <f t="array" ref="N90">_xlfn.IFS(G90&lt;30000,"Precio Bajo",G90&lt;99999,"Precio Regular",G90&gt;=100000, "Precio Alto")</f>
        <v>Precio Regular</v>
      </c>
      <c r="O90" s="9" t="str">
        <f>IFERROR(VLOOKUP(Dataset!$A90,'Lista CEO'!A:E,5,0),"desconocido")</f>
        <v>desconocido</v>
      </c>
      <c r="P90" s="9" t="str">
        <f>IFERROR(VLOOKUP(Dataset!$A90,'Lista CEO'!A:E,4,0),"Sin Datos")</f>
        <v>Sin Datos</v>
      </c>
      <c r="Q90" s="83">
        <v>476</v>
      </c>
      <c r="R90" s="99" t="s">
        <v>2784</v>
      </c>
    </row>
    <row r="91" spans="1:18" ht="14.25" customHeight="1">
      <c r="A91" s="8">
        <v>90</v>
      </c>
      <c r="B91" s="13" t="s">
        <v>55</v>
      </c>
      <c r="C91" s="13" t="s">
        <v>211</v>
      </c>
      <c r="D91" s="13">
        <v>1990</v>
      </c>
      <c r="E91" s="14" t="str">
        <f>IF(Dataset!$D91&gt;2000,"Nuevo","Viejo")</f>
        <v>Viejo</v>
      </c>
      <c r="F91" s="13" t="s">
        <v>115</v>
      </c>
      <c r="G91" s="15">
        <v>22120.31</v>
      </c>
      <c r="H91" s="15">
        <f t="shared" si="8"/>
        <v>4645.2651000000005</v>
      </c>
      <c r="I91" s="13" t="s">
        <v>364</v>
      </c>
      <c r="J91" s="13" t="s">
        <v>365</v>
      </c>
      <c r="K91" s="14">
        <v>3800</v>
      </c>
      <c r="L91" s="13" t="s">
        <v>366</v>
      </c>
      <c r="M91" s="12" t="str">
        <f t="shared" si="7"/>
        <v>Suficiente Stock</v>
      </c>
      <c r="N91" s="12" t="str" cm="1">
        <f t="array" ref="N91">_xlfn.IFS(G91&lt;30000,"Precio Bajo",G91&lt;99999,"Precio Regular",G91&gt;=100000, "Precio Alto")</f>
        <v>Precio Bajo</v>
      </c>
      <c r="O91" s="9" t="str">
        <f>IFERROR(VLOOKUP(Dataset!$A91,'Lista CEO'!A:E,5,0),"desconocido")</f>
        <v>desconocido</v>
      </c>
      <c r="P91" s="9" t="str">
        <f>IFERROR(VLOOKUP(Dataset!$A91,'Lista CEO'!A:E,4,0),"Sin Datos")</f>
        <v>Sin Datos</v>
      </c>
      <c r="Q91" s="83">
        <v>314</v>
      </c>
      <c r="R91" s="99" t="s">
        <v>2785</v>
      </c>
    </row>
    <row r="92" spans="1:18" ht="14.25" customHeight="1">
      <c r="A92" s="8">
        <v>91</v>
      </c>
      <c r="B92" s="13" t="s">
        <v>71</v>
      </c>
      <c r="C92" s="13" t="s">
        <v>367</v>
      </c>
      <c r="D92" s="13">
        <v>1994</v>
      </c>
      <c r="E92" s="14" t="str">
        <f>IF(Dataset!$D92&gt;2000,"Nuevo","Viejo")</f>
        <v>Viejo</v>
      </c>
      <c r="F92" s="13" t="s">
        <v>23</v>
      </c>
      <c r="G92" s="15">
        <v>98792.63</v>
      </c>
      <c r="H92" s="15">
        <f t="shared" si="8"/>
        <v>20746.452300000001</v>
      </c>
      <c r="I92" s="13" t="s">
        <v>368</v>
      </c>
      <c r="J92" s="13" t="s">
        <v>369</v>
      </c>
      <c r="K92" s="14">
        <v>2755</v>
      </c>
      <c r="L92" s="13" t="s">
        <v>118</v>
      </c>
      <c r="M92" s="12" t="str">
        <f t="shared" si="7"/>
        <v>Suficiente Stock</v>
      </c>
      <c r="N92" s="12" t="str" cm="1">
        <f t="array" ref="N92">_xlfn.IFS(G92&lt;30000,"Precio Bajo",G92&lt;99999,"Precio Regular",G92&gt;=100000, "Precio Alto")</f>
        <v>Precio Regular</v>
      </c>
      <c r="O92" s="9" t="str">
        <f>IFERROR(VLOOKUP(Dataset!$A92,'Lista CEO'!A:E,5,0),"desconocido")</f>
        <v>desconocido</v>
      </c>
      <c r="P92" s="9" t="str">
        <f>IFERROR(VLOOKUP(Dataset!$A92,'Lista CEO'!A:E,4,0),"Sin Datos")</f>
        <v>Sin Datos</v>
      </c>
      <c r="Q92" s="83">
        <v>419</v>
      </c>
      <c r="R92" s="99" t="s">
        <v>2786</v>
      </c>
    </row>
    <row r="93" spans="1:18" ht="14.25" customHeight="1">
      <c r="A93" s="8">
        <v>92</v>
      </c>
      <c r="B93" s="13" t="s">
        <v>128</v>
      </c>
      <c r="C93" s="13" t="s">
        <v>370</v>
      </c>
      <c r="D93" s="13">
        <v>1992</v>
      </c>
      <c r="E93" s="14" t="str">
        <f>IF(Dataset!$D93&gt;2000,"Nuevo","Viejo")</f>
        <v>Viejo</v>
      </c>
      <c r="F93" s="13" t="s">
        <v>68</v>
      </c>
      <c r="G93" s="15">
        <v>139106.42000000001</v>
      </c>
      <c r="H93" s="15">
        <v>0</v>
      </c>
      <c r="I93" s="13" t="s">
        <v>371</v>
      </c>
      <c r="J93" s="13" t="s">
        <v>372</v>
      </c>
      <c r="K93" s="14">
        <v>4357</v>
      </c>
      <c r="L93" s="13" t="s">
        <v>373</v>
      </c>
      <c r="M93" s="12" t="str">
        <f t="shared" si="7"/>
        <v>Suficiente Stock</v>
      </c>
      <c r="N93" s="12" t="str" cm="1">
        <f t="array" ref="N93">_xlfn.IFS(G93&lt;30000,"Precio Bajo",G93&lt;99999,"Precio Regular",G93&gt;=100000, "Precio Alto")</f>
        <v>Precio Alto</v>
      </c>
      <c r="O93" s="9" t="str">
        <f>IFERROR(VLOOKUP(Dataset!$A93,'Lista CEO'!A:E,5,0),"desconocido")</f>
        <v>desconocido</v>
      </c>
      <c r="P93" s="9" t="str">
        <f>IFERROR(VLOOKUP(Dataset!$A93,'Lista CEO'!A:E,4,0),"Sin Datos")</f>
        <v>Sin Datos</v>
      </c>
      <c r="Q93" s="83">
        <v>352</v>
      </c>
      <c r="R93" s="99" t="s">
        <v>2787</v>
      </c>
    </row>
    <row r="94" spans="1:18" ht="14.25" customHeight="1">
      <c r="A94" s="8">
        <v>93</v>
      </c>
      <c r="B94" s="13" t="s">
        <v>207</v>
      </c>
      <c r="C94" s="13" t="s">
        <v>374</v>
      </c>
      <c r="D94" s="13">
        <v>2007</v>
      </c>
      <c r="E94" s="14" t="str">
        <f>IF(Dataset!$D94&gt;2000,"Nuevo","Viejo")</f>
        <v>Nuevo</v>
      </c>
      <c r="F94" s="13" t="s">
        <v>57</v>
      </c>
      <c r="G94" s="15">
        <v>78006.259999999995</v>
      </c>
      <c r="H94" s="15">
        <v>0</v>
      </c>
      <c r="I94" s="13" t="s">
        <v>375</v>
      </c>
      <c r="J94" s="13" t="s">
        <v>376</v>
      </c>
      <c r="K94" s="14">
        <v>3740</v>
      </c>
      <c r="L94" s="13" t="s">
        <v>54</v>
      </c>
      <c r="M94" s="12" t="str">
        <f t="shared" si="7"/>
        <v>Suficiente Stock</v>
      </c>
      <c r="N94" s="12" t="str" cm="1">
        <f t="array" ref="N94">_xlfn.IFS(G94&lt;30000,"Precio Bajo",G94&lt;99999,"Precio Regular",G94&gt;=100000, "Precio Alto")</f>
        <v>Precio Regular</v>
      </c>
      <c r="O94" s="9" t="str">
        <f>IFERROR(VLOOKUP(Dataset!$A94,'Lista CEO'!A:E,5,0),"desconocido")</f>
        <v>desconocido</v>
      </c>
      <c r="P94" s="9" t="str">
        <f>IFERROR(VLOOKUP(Dataset!$A94,'Lista CEO'!A:E,4,0),"Sin Datos")</f>
        <v>Sin Datos</v>
      </c>
      <c r="Q94" s="83">
        <v>382</v>
      </c>
      <c r="R94" s="99" t="s">
        <v>2788</v>
      </c>
    </row>
    <row r="95" spans="1:18" ht="14.25" customHeight="1">
      <c r="A95" s="8">
        <v>94</v>
      </c>
      <c r="B95" s="13" t="s">
        <v>124</v>
      </c>
      <c r="C95" s="13" t="s">
        <v>314</v>
      </c>
      <c r="D95" s="13">
        <v>2006</v>
      </c>
      <c r="E95" s="14" t="str">
        <f>IF(Dataset!$D95&gt;2000,"Nuevo","Viejo")</f>
        <v>Nuevo</v>
      </c>
      <c r="F95" s="13" t="s">
        <v>115</v>
      </c>
      <c r="G95" s="15">
        <v>75045.08</v>
      </c>
      <c r="H95" s="15">
        <f t="shared" ref="H95:H105" si="9">G95*0.21</f>
        <v>15759.4668</v>
      </c>
      <c r="I95" s="13" t="s">
        <v>377</v>
      </c>
      <c r="J95" s="13" t="s">
        <v>378</v>
      </c>
      <c r="K95" s="14">
        <v>3831</v>
      </c>
      <c r="L95" s="13" t="s">
        <v>36</v>
      </c>
      <c r="M95" s="12" t="str">
        <f t="shared" si="7"/>
        <v>Suficiente Stock</v>
      </c>
      <c r="N95" s="12" t="str" cm="1">
        <f t="array" ref="N95">_xlfn.IFS(G95&lt;30000,"Precio Bajo",G95&lt;99999,"Precio Regular",G95&gt;=100000, "Precio Alto")</f>
        <v>Precio Regular</v>
      </c>
      <c r="O95" s="9" t="str">
        <f>IFERROR(VLOOKUP(Dataset!$A95,'Lista CEO'!A:E,5,0),"desconocido")</f>
        <v>desconocido</v>
      </c>
      <c r="P95" s="9" t="str">
        <f>IFERROR(VLOOKUP(Dataset!$A95,'Lista CEO'!A:E,4,0),"Sin Datos")</f>
        <v>Sin Datos</v>
      </c>
      <c r="Q95" s="83">
        <v>436</v>
      </c>
      <c r="R95" s="99" t="s">
        <v>2789</v>
      </c>
    </row>
    <row r="96" spans="1:18" ht="14.25" customHeight="1">
      <c r="A96" s="8">
        <v>95</v>
      </c>
      <c r="B96" s="13" t="s">
        <v>16</v>
      </c>
      <c r="C96" s="13" t="s">
        <v>379</v>
      </c>
      <c r="D96" s="13">
        <v>2009</v>
      </c>
      <c r="E96" s="14" t="str">
        <f>IF(Dataset!$D96&gt;2000,"Nuevo","Viejo")</f>
        <v>Nuevo</v>
      </c>
      <c r="F96" s="13" t="s">
        <v>85</v>
      </c>
      <c r="G96" s="15">
        <v>97070.66</v>
      </c>
      <c r="H96" s="15">
        <f t="shared" si="9"/>
        <v>20384.838599999999</v>
      </c>
      <c r="I96" s="13" t="s">
        <v>380</v>
      </c>
      <c r="J96" s="13" t="s">
        <v>381</v>
      </c>
      <c r="K96" s="14">
        <v>1776</v>
      </c>
      <c r="L96" s="13" t="s">
        <v>36</v>
      </c>
      <c r="M96" s="12" t="str">
        <f t="shared" si="7"/>
        <v>Suficiente Stock</v>
      </c>
      <c r="N96" s="12" t="str" cm="1">
        <f t="array" ref="N96">_xlfn.IFS(G96&lt;30000,"Precio Bajo",G96&lt;99999,"Precio Regular",G96&gt;=100000, "Precio Alto")</f>
        <v>Precio Regular</v>
      </c>
      <c r="O96" s="9" t="str">
        <f>IFERROR(VLOOKUP(Dataset!$A96,'Lista CEO'!A:E,5,0),"desconocido")</f>
        <v>desconocido</v>
      </c>
      <c r="P96" s="9" t="str">
        <f>IFERROR(VLOOKUP(Dataset!$A96,'Lista CEO'!A:E,4,0),"Sin Datos")</f>
        <v>Sin Datos</v>
      </c>
      <c r="Q96" s="83">
        <v>99</v>
      </c>
      <c r="R96" s="99" t="s">
        <v>2790</v>
      </c>
    </row>
    <row r="97" spans="1:18" ht="14.25" customHeight="1">
      <c r="A97" s="8">
        <v>96</v>
      </c>
      <c r="B97" s="13" t="s">
        <v>45</v>
      </c>
      <c r="C97" s="13" t="s">
        <v>382</v>
      </c>
      <c r="D97" s="13">
        <v>1987</v>
      </c>
      <c r="E97" s="14" t="str">
        <f>IF(Dataset!$D97&gt;2000,"Nuevo","Viejo")</f>
        <v>Viejo</v>
      </c>
      <c r="F97" s="13" t="s">
        <v>23</v>
      </c>
      <c r="G97" s="15">
        <v>123276.04</v>
      </c>
      <c r="H97" s="15">
        <f t="shared" si="9"/>
        <v>25887.968399999998</v>
      </c>
      <c r="I97" s="13" t="s">
        <v>383</v>
      </c>
      <c r="J97" s="13" t="s">
        <v>384</v>
      </c>
      <c r="K97" s="14">
        <v>630</v>
      </c>
      <c r="L97" s="13" t="s">
        <v>158</v>
      </c>
      <c r="M97" s="12" t="str">
        <f t="shared" si="7"/>
        <v>Re-Stockear</v>
      </c>
      <c r="N97" s="12" t="str" cm="1">
        <f t="array" ref="N97">_xlfn.IFS(G97&lt;30000,"Precio Bajo",G97&lt;99999,"Precio Regular",G97&gt;=100000, "Precio Alto")</f>
        <v>Precio Alto</v>
      </c>
      <c r="O97" s="9" t="str">
        <f>IFERROR(VLOOKUP(Dataset!$A97,'Lista CEO'!A:E,5,0),"desconocido")</f>
        <v>desconocido</v>
      </c>
      <c r="P97" s="9" t="str">
        <f>IFERROR(VLOOKUP(Dataset!$A97,'Lista CEO'!A:E,4,0),"Sin Datos")</f>
        <v>Sin Datos</v>
      </c>
      <c r="Q97" s="83">
        <v>369</v>
      </c>
      <c r="R97" s="99" t="s">
        <v>2791</v>
      </c>
    </row>
    <row r="98" spans="1:18" ht="14.25" customHeight="1">
      <c r="A98" s="8">
        <v>97</v>
      </c>
      <c r="B98" s="13" t="s">
        <v>71</v>
      </c>
      <c r="C98" s="13" t="s">
        <v>385</v>
      </c>
      <c r="D98" s="13">
        <v>1996</v>
      </c>
      <c r="E98" s="14" t="str">
        <f>IF(Dataset!$D98&gt;2000,"Nuevo","Viejo")</f>
        <v>Viejo</v>
      </c>
      <c r="F98" s="13" t="s">
        <v>28</v>
      </c>
      <c r="G98" s="15">
        <v>25362.85</v>
      </c>
      <c r="H98" s="15">
        <f t="shared" si="9"/>
        <v>5326.1984999999995</v>
      </c>
      <c r="I98" s="13" t="s">
        <v>386</v>
      </c>
      <c r="J98" s="13" t="s">
        <v>387</v>
      </c>
      <c r="K98" s="14">
        <v>943</v>
      </c>
      <c r="L98" s="13" t="s">
        <v>82</v>
      </c>
      <c r="M98" s="12" t="str">
        <f t="shared" si="7"/>
        <v>Re-Stockear</v>
      </c>
      <c r="N98" s="12" t="str" cm="1">
        <f t="array" ref="N98">_xlfn.IFS(G98&lt;30000,"Precio Bajo",G98&lt;99999,"Precio Regular",G98&gt;=100000, "Precio Alto")</f>
        <v>Precio Bajo</v>
      </c>
      <c r="O98" s="9" t="str">
        <f>IFERROR(VLOOKUP(Dataset!$A98,'Lista CEO'!A:E,5,0),"desconocido")</f>
        <v>desconocido</v>
      </c>
      <c r="P98" s="9" t="str">
        <f>IFERROR(VLOOKUP(Dataset!$A98,'Lista CEO'!A:E,4,0),"Sin Datos")</f>
        <v>Sin Datos</v>
      </c>
      <c r="Q98" s="83">
        <v>390</v>
      </c>
      <c r="R98" s="99" t="s">
        <v>2780</v>
      </c>
    </row>
    <row r="99" spans="1:18" ht="14.25" customHeight="1">
      <c r="A99" s="8">
        <v>98</v>
      </c>
      <c r="B99" s="13" t="s">
        <v>55</v>
      </c>
      <c r="C99" s="13" t="s">
        <v>211</v>
      </c>
      <c r="D99" s="13">
        <v>1998</v>
      </c>
      <c r="E99" s="14" t="str">
        <f>IF(Dataset!$D99&gt;2000,"Nuevo","Viejo")</f>
        <v>Viejo</v>
      </c>
      <c r="F99" s="13" t="s">
        <v>28</v>
      </c>
      <c r="G99" s="15">
        <v>49791.08</v>
      </c>
      <c r="H99" s="15">
        <f t="shared" si="9"/>
        <v>10456.1268</v>
      </c>
      <c r="I99" s="13" t="s">
        <v>388</v>
      </c>
      <c r="J99" s="13" t="s">
        <v>389</v>
      </c>
      <c r="K99" s="14">
        <v>2124</v>
      </c>
      <c r="L99" s="13" t="s">
        <v>363</v>
      </c>
      <c r="M99" s="12" t="str">
        <f t="shared" si="7"/>
        <v>Suficiente Stock</v>
      </c>
      <c r="N99" s="12" t="str" cm="1">
        <f t="array" ref="N99">_xlfn.IFS(G99&lt;30000,"Precio Bajo",G99&lt;99999,"Precio Regular",G99&gt;=100000, "Precio Alto")</f>
        <v>Precio Regular</v>
      </c>
      <c r="O99" s="9" t="str">
        <f>IFERROR(VLOOKUP(Dataset!$A99,'Lista CEO'!A:E,5,0),"desconocido")</f>
        <v>desconocido</v>
      </c>
      <c r="P99" s="9" t="str">
        <f>IFERROR(VLOOKUP(Dataset!$A99,'Lista CEO'!A:E,4,0),"Sin Datos")</f>
        <v>Sin Datos</v>
      </c>
      <c r="Q99" s="83">
        <v>385</v>
      </c>
      <c r="R99" s="99" t="s">
        <v>2781</v>
      </c>
    </row>
    <row r="100" spans="1:18" ht="14.25" customHeight="1">
      <c r="A100" s="8">
        <v>99</v>
      </c>
      <c r="B100" s="13" t="s">
        <v>55</v>
      </c>
      <c r="C100" s="13" t="s">
        <v>390</v>
      </c>
      <c r="D100" s="13">
        <v>1992</v>
      </c>
      <c r="E100" s="14" t="str">
        <f>IF(Dataset!$D100&gt;2000,"Nuevo","Viejo")</f>
        <v>Viejo</v>
      </c>
      <c r="F100" s="13" t="s">
        <v>23</v>
      </c>
      <c r="G100" s="15">
        <v>37410.17</v>
      </c>
      <c r="H100" s="15">
        <f t="shared" si="9"/>
        <v>7856.1356999999989</v>
      </c>
      <c r="I100" s="13" t="s">
        <v>391</v>
      </c>
      <c r="J100" s="13" t="s">
        <v>392</v>
      </c>
      <c r="K100" s="14">
        <v>2105</v>
      </c>
      <c r="L100" s="13" t="s">
        <v>289</v>
      </c>
      <c r="M100" s="12" t="str">
        <f t="shared" si="7"/>
        <v>Suficiente Stock</v>
      </c>
      <c r="N100" s="12" t="str" cm="1">
        <f t="array" ref="N100">_xlfn.IFS(G100&lt;30000,"Precio Bajo",G100&lt;99999,"Precio Regular",G100&gt;=100000, "Precio Alto")</f>
        <v>Precio Regular</v>
      </c>
      <c r="O100" s="9" t="str">
        <f>IFERROR(VLOOKUP(Dataset!$A100,'Lista CEO'!A:E,5,0),"desconocido")</f>
        <v>desconocido</v>
      </c>
      <c r="P100" s="9" t="str">
        <f>IFERROR(VLOOKUP(Dataset!$A100,'Lista CEO'!A:E,4,0),"Sin Datos")</f>
        <v>Sin Datos</v>
      </c>
      <c r="Q100" s="83">
        <v>266</v>
      </c>
      <c r="R100" s="99" t="s">
        <v>2782</v>
      </c>
    </row>
    <row r="101" spans="1:18" ht="14.25" customHeight="1">
      <c r="A101" s="8">
        <v>100</v>
      </c>
      <c r="B101" s="13" t="s">
        <v>236</v>
      </c>
      <c r="C101" s="13" t="s">
        <v>237</v>
      </c>
      <c r="D101" s="13">
        <v>2002</v>
      </c>
      <c r="E101" s="14" t="str">
        <f>IF(Dataset!$D101&gt;2000,"Nuevo","Viejo")</f>
        <v>Nuevo</v>
      </c>
      <c r="F101" s="13" t="s">
        <v>79</v>
      </c>
      <c r="G101" s="15">
        <v>97242.25</v>
      </c>
      <c r="H101" s="15">
        <f t="shared" si="9"/>
        <v>20420.872499999998</v>
      </c>
      <c r="I101" s="13" t="s">
        <v>393</v>
      </c>
      <c r="J101" s="13" t="s">
        <v>394</v>
      </c>
      <c r="K101" s="14">
        <v>3135</v>
      </c>
      <c r="L101" s="13" t="s">
        <v>36</v>
      </c>
      <c r="M101" s="12" t="str">
        <f t="shared" si="7"/>
        <v>Suficiente Stock</v>
      </c>
      <c r="N101" s="12" t="str" cm="1">
        <f t="array" ref="N101">_xlfn.IFS(G101&lt;30000,"Precio Bajo",G101&lt;99999,"Precio Regular",G101&gt;=100000, "Precio Alto")</f>
        <v>Precio Regular</v>
      </c>
      <c r="O101" s="9" t="str">
        <f>IFERROR(VLOOKUP(Dataset!$A101,'Lista CEO'!A:E,5,0),"desconocido")</f>
        <v>desconocido</v>
      </c>
      <c r="P101" s="9" t="str">
        <f>IFERROR(VLOOKUP(Dataset!$A101,'Lista CEO'!A:E,4,0),"Sin Datos")</f>
        <v>Sin Datos</v>
      </c>
      <c r="Q101" s="83">
        <v>213</v>
      </c>
      <c r="R101" s="99" t="s">
        <v>2783</v>
      </c>
    </row>
    <row r="102" spans="1:18" ht="14.25" customHeight="1">
      <c r="A102" s="8">
        <v>101</v>
      </c>
      <c r="B102" s="13" t="s">
        <v>317</v>
      </c>
      <c r="C102" s="13" t="s">
        <v>395</v>
      </c>
      <c r="D102" s="13">
        <v>1998</v>
      </c>
      <c r="E102" s="14" t="str">
        <f>IF(Dataset!$D102&gt;2000,"Nuevo","Viejo")</f>
        <v>Viejo</v>
      </c>
      <c r="F102" s="13" t="s">
        <v>68</v>
      </c>
      <c r="G102" s="15">
        <v>122493.03</v>
      </c>
      <c r="H102" s="15">
        <f t="shared" si="9"/>
        <v>25723.5363</v>
      </c>
      <c r="I102" s="13" t="s">
        <v>396</v>
      </c>
      <c r="J102" s="13" t="s">
        <v>397</v>
      </c>
      <c r="K102" s="14">
        <v>3934</v>
      </c>
      <c r="L102" s="13" t="s">
        <v>398</v>
      </c>
      <c r="M102" s="12" t="str">
        <f t="shared" si="7"/>
        <v>Suficiente Stock</v>
      </c>
      <c r="N102" s="12" t="str" cm="1">
        <f t="array" ref="N102">_xlfn.IFS(G102&lt;30000,"Precio Bajo",G102&lt;99999,"Precio Regular",G102&gt;=100000, "Precio Alto")</f>
        <v>Precio Alto</v>
      </c>
      <c r="O102" s="9" t="str">
        <f>IFERROR(VLOOKUP(Dataset!$A102,'Lista CEO'!A:E,5,0),"desconocido")</f>
        <v>desconocido</v>
      </c>
      <c r="P102" s="9" t="str">
        <f>IFERROR(VLOOKUP(Dataset!$A102,'Lista CEO'!A:E,4,0),"Sin Datos")</f>
        <v>Sin Datos</v>
      </c>
      <c r="Q102" s="83">
        <v>168</v>
      </c>
      <c r="R102" s="99" t="s">
        <v>2784</v>
      </c>
    </row>
    <row r="103" spans="1:18" ht="14.25" customHeight="1">
      <c r="A103" s="8">
        <v>102</v>
      </c>
      <c r="B103" s="13" t="s">
        <v>124</v>
      </c>
      <c r="C103" s="13" t="s">
        <v>399</v>
      </c>
      <c r="D103" s="13">
        <v>2002</v>
      </c>
      <c r="E103" s="14" t="str">
        <f>IF(Dataset!$D103&gt;2000,"Nuevo","Viejo")</f>
        <v>Nuevo</v>
      </c>
      <c r="F103" s="13" t="s">
        <v>33</v>
      </c>
      <c r="G103" s="15">
        <v>56130.080000000002</v>
      </c>
      <c r="H103" s="15">
        <f t="shared" si="9"/>
        <v>11787.316800000001</v>
      </c>
      <c r="I103" s="13" t="s">
        <v>400</v>
      </c>
      <c r="J103" s="13" t="s">
        <v>401</v>
      </c>
      <c r="K103" s="14">
        <v>1589</v>
      </c>
      <c r="L103" s="13" t="s">
        <v>305</v>
      </c>
      <c r="M103" s="12" t="str">
        <f t="shared" si="7"/>
        <v>Suficiente Stock</v>
      </c>
      <c r="N103" s="12" t="str" cm="1">
        <f t="array" ref="N103">_xlfn.IFS(G103&lt;30000,"Precio Bajo",G103&lt;99999,"Precio Regular",G103&gt;=100000, "Precio Alto")</f>
        <v>Precio Regular</v>
      </c>
      <c r="O103" s="9" t="str">
        <f>IFERROR(VLOOKUP(Dataset!$A103,'Lista CEO'!A:E,5,0),"desconocido")</f>
        <v>desconocido</v>
      </c>
      <c r="P103" s="9" t="str">
        <f>IFERROR(VLOOKUP(Dataset!$A103,'Lista CEO'!A:E,4,0),"Sin Datos")</f>
        <v>Sin Datos</v>
      </c>
      <c r="Q103" s="83">
        <v>248</v>
      </c>
      <c r="R103" s="99" t="s">
        <v>2785</v>
      </c>
    </row>
    <row r="104" spans="1:18" ht="14.25" customHeight="1">
      <c r="A104" s="8">
        <v>103</v>
      </c>
      <c r="B104" s="13" t="s">
        <v>77</v>
      </c>
      <c r="C104" s="13" t="s">
        <v>402</v>
      </c>
      <c r="D104" s="13">
        <v>2003</v>
      </c>
      <c r="E104" s="14" t="str">
        <f>IF(Dataset!$D104&gt;2000,"Nuevo","Viejo")</f>
        <v>Nuevo</v>
      </c>
      <c r="F104" s="13" t="s">
        <v>33</v>
      </c>
      <c r="G104" s="15">
        <v>46215.360000000001</v>
      </c>
      <c r="H104" s="15">
        <f t="shared" si="9"/>
        <v>9705.2255999999998</v>
      </c>
      <c r="I104" s="13" t="s">
        <v>403</v>
      </c>
      <c r="J104" s="13" t="s">
        <v>404</v>
      </c>
      <c r="K104" s="14">
        <v>3239</v>
      </c>
      <c r="L104" s="13" t="s">
        <v>82</v>
      </c>
      <c r="M104" s="12" t="str">
        <f t="shared" si="7"/>
        <v>Suficiente Stock</v>
      </c>
      <c r="N104" s="12" t="str" cm="1">
        <f t="array" ref="N104">_xlfn.IFS(G104&lt;30000,"Precio Bajo",G104&lt;99999,"Precio Regular",G104&gt;=100000, "Precio Alto")</f>
        <v>Precio Regular</v>
      </c>
      <c r="O104" s="9" t="str">
        <f>IFERROR(VLOOKUP(Dataset!$A104,'Lista CEO'!A:E,5,0),"desconocido")</f>
        <v>desconocido</v>
      </c>
      <c r="P104" s="9" t="str">
        <f>IFERROR(VLOOKUP(Dataset!$A104,'Lista CEO'!A:E,4,0),"Sin Datos")</f>
        <v>Sin Datos</v>
      </c>
      <c r="Q104" s="83">
        <v>298</v>
      </c>
      <c r="R104" s="99" t="s">
        <v>2786</v>
      </c>
    </row>
    <row r="105" spans="1:18" ht="14.25" customHeight="1">
      <c r="A105" s="8">
        <v>104</v>
      </c>
      <c r="B105" s="13" t="s">
        <v>128</v>
      </c>
      <c r="C105" s="13" t="s">
        <v>351</v>
      </c>
      <c r="D105" s="13">
        <v>1982</v>
      </c>
      <c r="E105" s="14" t="str">
        <f>IF(Dataset!$D105&gt;2000,"Nuevo","Viejo")</f>
        <v>Viejo</v>
      </c>
      <c r="F105" s="13" t="s">
        <v>121</v>
      </c>
      <c r="G105" s="15">
        <v>51793.2</v>
      </c>
      <c r="H105" s="15">
        <f t="shared" si="9"/>
        <v>10876.571999999998</v>
      </c>
      <c r="I105" s="13" t="s">
        <v>405</v>
      </c>
      <c r="J105" s="13" t="s">
        <v>406</v>
      </c>
      <c r="K105" s="14">
        <v>4904</v>
      </c>
      <c r="L105" s="13" t="s">
        <v>82</v>
      </c>
      <c r="M105" s="12" t="str">
        <f t="shared" si="7"/>
        <v>Suficiente Stock</v>
      </c>
      <c r="N105" s="12" t="str" cm="1">
        <f t="array" ref="N105">_xlfn.IFS(G105&lt;30000,"Precio Bajo",G105&lt;99999,"Precio Regular",G105&gt;=100000, "Precio Alto")</f>
        <v>Precio Regular</v>
      </c>
      <c r="O105" s="9" t="str">
        <f>IFERROR(VLOOKUP(Dataset!$A105,'Lista CEO'!A:E,5,0),"desconocido")</f>
        <v>desconocido</v>
      </c>
      <c r="P105" s="9" t="str">
        <f>IFERROR(VLOOKUP(Dataset!$A105,'Lista CEO'!A:E,4,0),"Sin Datos")</f>
        <v>Sin Datos</v>
      </c>
      <c r="Q105" s="83">
        <v>341</v>
      </c>
      <c r="R105" s="99" t="s">
        <v>2787</v>
      </c>
    </row>
    <row r="106" spans="1:18" ht="14.25" customHeight="1">
      <c r="A106" s="8">
        <v>105</v>
      </c>
      <c r="B106" s="13" t="s">
        <v>136</v>
      </c>
      <c r="C106" s="13" t="s">
        <v>407</v>
      </c>
      <c r="D106" s="13">
        <v>2009</v>
      </c>
      <c r="E106" s="14" t="str">
        <f>IF(Dataset!$D106&gt;2000,"Nuevo","Viejo")</f>
        <v>Nuevo</v>
      </c>
      <c r="F106" s="13" t="s">
        <v>68</v>
      </c>
      <c r="G106" s="15">
        <v>147631.03</v>
      </c>
      <c r="H106" s="15">
        <v>0</v>
      </c>
      <c r="I106" s="13" t="s">
        <v>408</v>
      </c>
      <c r="J106" s="13" t="s">
        <v>409</v>
      </c>
      <c r="K106" s="14">
        <v>972</v>
      </c>
      <c r="L106" s="13" t="s">
        <v>99</v>
      </c>
      <c r="M106" s="12" t="str">
        <f t="shared" si="7"/>
        <v>Re-Stockear</v>
      </c>
      <c r="N106" s="12" t="str" cm="1">
        <f t="array" ref="N106">_xlfn.IFS(G106&lt;30000,"Precio Bajo",G106&lt;99999,"Precio Regular",G106&gt;=100000, "Precio Alto")</f>
        <v>Precio Alto</v>
      </c>
      <c r="O106" s="9" t="str">
        <f>IFERROR(VLOOKUP(Dataset!$A106,'Lista CEO'!A:E,5,0),"desconocido")</f>
        <v>desconocido</v>
      </c>
      <c r="P106" s="9" t="str">
        <f>IFERROR(VLOOKUP(Dataset!$A106,'Lista CEO'!A:E,4,0),"Sin Datos")</f>
        <v>Sin Datos</v>
      </c>
      <c r="Q106" s="83">
        <v>233</v>
      </c>
      <c r="R106" s="99" t="s">
        <v>2788</v>
      </c>
    </row>
    <row r="107" spans="1:18" ht="14.25" customHeight="1">
      <c r="A107" s="8">
        <v>106</v>
      </c>
      <c r="B107" s="13" t="s">
        <v>317</v>
      </c>
      <c r="C107" s="13" t="s">
        <v>410</v>
      </c>
      <c r="D107" s="13">
        <v>2007</v>
      </c>
      <c r="E107" s="14" t="str">
        <f>IF(Dataset!$D107&gt;2000,"Nuevo","Viejo")</f>
        <v>Nuevo</v>
      </c>
      <c r="F107" s="13" t="s">
        <v>102</v>
      </c>
      <c r="G107" s="15">
        <v>111827.11</v>
      </c>
      <c r="H107" s="15">
        <f>G107*0.21</f>
        <v>23483.6931</v>
      </c>
      <c r="I107" s="13" t="s">
        <v>411</v>
      </c>
      <c r="J107" s="13" t="s">
        <v>412</v>
      </c>
      <c r="K107" s="14">
        <v>4688</v>
      </c>
      <c r="L107" s="13" t="s">
        <v>36</v>
      </c>
      <c r="M107" s="12" t="str">
        <f t="shared" si="7"/>
        <v>Suficiente Stock</v>
      </c>
      <c r="N107" s="12" t="str" cm="1">
        <f t="array" ref="N107">_xlfn.IFS(G107&lt;30000,"Precio Bajo",G107&lt;99999,"Precio Regular",G107&gt;=100000, "Precio Alto")</f>
        <v>Precio Alto</v>
      </c>
      <c r="O107" s="9" t="str">
        <f>IFERROR(VLOOKUP(Dataset!$A107,'Lista CEO'!A:E,5,0),"desconocido")</f>
        <v>desconocido</v>
      </c>
      <c r="P107" s="9" t="str">
        <f>IFERROR(VLOOKUP(Dataset!$A107,'Lista CEO'!A:E,4,0),"Sin Datos")</f>
        <v>Sin Datos</v>
      </c>
      <c r="Q107" s="83">
        <v>423</v>
      </c>
      <c r="R107" s="99" t="s">
        <v>2789</v>
      </c>
    </row>
    <row r="108" spans="1:18" ht="14.25" customHeight="1">
      <c r="A108" s="8">
        <v>107</v>
      </c>
      <c r="B108" s="13" t="s">
        <v>124</v>
      </c>
      <c r="C108" s="13" t="s">
        <v>413</v>
      </c>
      <c r="D108" s="13">
        <v>2005</v>
      </c>
      <c r="E108" s="14" t="str">
        <f>IF(Dataset!$D108&gt;2000,"Nuevo","Viejo")</f>
        <v>Nuevo</v>
      </c>
      <c r="F108" s="13" t="s">
        <v>73</v>
      </c>
      <c r="G108" s="15">
        <v>53444.13</v>
      </c>
      <c r="H108" s="15">
        <f>G108*0.21</f>
        <v>11223.2673</v>
      </c>
      <c r="I108" s="13" t="s">
        <v>414</v>
      </c>
      <c r="J108" s="13" t="s">
        <v>415</v>
      </c>
      <c r="K108" s="14">
        <v>685</v>
      </c>
      <c r="L108" s="13" t="s">
        <v>110</v>
      </c>
      <c r="M108" s="12" t="str">
        <f t="shared" si="7"/>
        <v>Re-Stockear</v>
      </c>
      <c r="N108" s="12" t="str" cm="1">
        <f t="array" ref="N108">_xlfn.IFS(G108&lt;30000,"Precio Bajo",G108&lt;99999,"Precio Regular",G108&gt;=100000, "Precio Alto")</f>
        <v>Precio Regular</v>
      </c>
      <c r="O108" s="9" t="str">
        <f>IFERROR(VLOOKUP(Dataset!$A108,'Lista CEO'!A:E,5,0),"desconocido")</f>
        <v>desconocido</v>
      </c>
      <c r="P108" s="9" t="str">
        <f>IFERROR(VLOOKUP(Dataset!$A108,'Lista CEO'!A:E,4,0),"Sin Datos")</f>
        <v>Sin Datos</v>
      </c>
      <c r="Q108" s="83">
        <v>102</v>
      </c>
      <c r="R108" s="99" t="s">
        <v>2790</v>
      </c>
    </row>
    <row r="109" spans="1:18" ht="14.25" customHeight="1">
      <c r="A109" s="8">
        <v>108</v>
      </c>
      <c r="B109" s="13" t="s">
        <v>50</v>
      </c>
      <c r="C109" s="13" t="s">
        <v>416</v>
      </c>
      <c r="D109" s="13">
        <v>1996</v>
      </c>
      <c r="E109" s="14" t="str">
        <f>IF(Dataset!$D109&gt;2000,"Nuevo","Viejo")</f>
        <v>Viejo</v>
      </c>
      <c r="F109" s="13" t="s">
        <v>152</v>
      </c>
      <c r="G109" s="15">
        <v>103986.67</v>
      </c>
      <c r="H109" s="15">
        <v>0</v>
      </c>
      <c r="I109" s="13" t="s">
        <v>417</v>
      </c>
      <c r="J109" s="13" t="s">
        <v>418</v>
      </c>
      <c r="K109" s="14">
        <v>2139</v>
      </c>
      <c r="L109" s="13" t="s">
        <v>54</v>
      </c>
      <c r="M109" s="12" t="str">
        <f t="shared" si="7"/>
        <v>Suficiente Stock</v>
      </c>
      <c r="N109" s="12" t="str" cm="1">
        <f t="array" ref="N109">_xlfn.IFS(G109&lt;30000,"Precio Bajo",G109&lt;99999,"Precio Regular",G109&gt;=100000, "Precio Alto")</f>
        <v>Precio Alto</v>
      </c>
      <c r="O109" s="9" t="str">
        <f>IFERROR(VLOOKUP(Dataset!$A109,'Lista CEO'!A:E,5,0),"desconocido")</f>
        <v>desconocido</v>
      </c>
      <c r="P109" s="9" t="str">
        <f>IFERROR(VLOOKUP(Dataset!$A109,'Lista CEO'!A:E,4,0),"Sin Datos")</f>
        <v>Sin Datos</v>
      </c>
      <c r="Q109" s="83">
        <v>149</v>
      </c>
      <c r="R109" s="99" t="s">
        <v>2791</v>
      </c>
    </row>
    <row r="110" spans="1:18" ht="14.25" customHeight="1">
      <c r="A110" s="8">
        <v>109</v>
      </c>
      <c r="B110" s="13" t="s">
        <v>128</v>
      </c>
      <c r="C110" s="13" t="s">
        <v>298</v>
      </c>
      <c r="D110" s="13">
        <v>2004</v>
      </c>
      <c r="E110" s="14" t="str">
        <f>IF(Dataset!$D110&gt;2000,"Nuevo","Viejo")</f>
        <v>Nuevo</v>
      </c>
      <c r="F110" s="13" t="s">
        <v>216</v>
      </c>
      <c r="G110" s="15">
        <v>20760.740000000002</v>
      </c>
      <c r="H110" s="15">
        <f t="shared" ref="H110:H118" si="10">G110*0.21</f>
        <v>4359.7554</v>
      </c>
      <c r="I110" s="13" t="s">
        <v>419</v>
      </c>
      <c r="J110" s="13" t="s">
        <v>420</v>
      </c>
      <c r="K110" s="14">
        <v>4565</v>
      </c>
      <c r="L110" s="13" t="s">
        <v>421</v>
      </c>
      <c r="M110" s="12" t="str">
        <f t="shared" si="7"/>
        <v>Suficiente Stock</v>
      </c>
      <c r="N110" s="12" t="str" cm="1">
        <f t="array" ref="N110">_xlfn.IFS(G110&lt;30000,"Precio Bajo",G110&lt;99999,"Precio Regular",G110&gt;=100000, "Precio Alto")</f>
        <v>Precio Bajo</v>
      </c>
      <c r="O110" s="9" t="str">
        <f>IFERROR(VLOOKUP(Dataset!$A110,'Lista CEO'!A:E,5,0),"desconocido")</f>
        <v>desconocido</v>
      </c>
      <c r="P110" s="9" t="str">
        <f>IFERROR(VLOOKUP(Dataset!$A110,'Lista CEO'!A:E,4,0),"Sin Datos")</f>
        <v>Sin Datos</v>
      </c>
      <c r="Q110" s="83">
        <v>439</v>
      </c>
      <c r="R110" s="99" t="s">
        <v>2780</v>
      </c>
    </row>
    <row r="111" spans="1:18" ht="14.25" customHeight="1">
      <c r="A111" s="8">
        <v>110</v>
      </c>
      <c r="B111" s="13" t="s">
        <v>128</v>
      </c>
      <c r="C111" s="13" t="s">
        <v>422</v>
      </c>
      <c r="D111" s="13">
        <v>2011</v>
      </c>
      <c r="E111" s="14" t="str">
        <f>IF(Dataset!$D111&gt;2000,"Nuevo","Viejo")</f>
        <v>Nuevo</v>
      </c>
      <c r="F111" s="13" t="s">
        <v>121</v>
      </c>
      <c r="G111" s="15">
        <v>66903.58</v>
      </c>
      <c r="H111" s="15">
        <f t="shared" si="10"/>
        <v>14049.7518</v>
      </c>
      <c r="I111" s="13" t="s">
        <v>423</v>
      </c>
      <c r="J111" s="13" t="s">
        <v>424</v>
      </c>
      <c r="K111" s="14">
        <v>4538</v>
      </c>
      <c r="L111" s="13" t="s">
        <v>341</v>
      </c>
      <c r="M111" s="12" t="str">
        <f t="shared" si="7"/>
        <v>Suficiente Stock</v>
      </c>
      <c r="N111" s="12" t="str" cm="1">
        <f t="array" ref="N111">_xlfn.IFS(G111&lt;30000,"Precio Bajo",G111&lt;99999,"Precio Regular",G111&gt;=100000, "Precio Alto")</f>
        <v>Precio Regular</v>
      </c>
      <c r="O111" s="9" t="str">
        <f>IFERROR(VLOOKUP(Dataset!$A111,'Lista CEO'!A:E,5,0),"desconocido")</f>
        <v>desconocido</v>
      </c>
      <c r="P111" s="9" t="str">
        <f>IFERROR(VLOOKUP(Dataset!$A111,'Lista CEO'!A:E,4,0),"Sin Datos")</f>
        <v>Sin Datos</v>
      </c>
      <c r="Q111" s="83">
        <v>351</v>
      </c>
      <c r="R111" s="99" t="s">
        <v>2781</v>
      </c>
    </row>
    <row r="112" spans="1:18" ht="14.25" customHeight="1">
      <c r="A112" s="8">
        <v>111</v>
      </c>
      <c r="B112" s="13" t="s">
        <v>128</v>
      </c>
      <c r="C112" s="13" t="s">
        <v>425</v>
      </c>
      <c r="D112" s="13">
        <v>2010</v>
      </c>
      <c r="E112" s="14" t="str">
        <f>IF(Dataset!$D112&gt;2000,"Nuevo","Viejo")</f>
        <v>Nuevo</v>
      </c>
      <c r="F112" s="13" t="s">
        <v>85</v>
      </c>
      <c r="G112" s="15">
        <v>131818.4</v>
      </c>
      <c r="H112" s="15">
        <f t="shared" si="10"/>
        <v>27681.863999999998</v>
      </c>
      <c r="I112" s="13" t="s">
        <v>426</v>
      </c>
      <c r="J112" s="13" t="s">
        <v>427</v>
      </c>
      <c r="K112" s="14">
        <v>2421</v>
      </c>
      <c r="L112" s="13" t="s">
        <v>82</v>
      </c>
      <c r="M112" s="12" t="str">
        <f t="shared" si="7"/>
        <v>Suficiente Stock</v>
      </c>
      <c r="N112" s="12" t="str" cm="1">
        <f t="array" ref="N112">_xlfn.IFS(G112&lt;30000,"Precio Bajo",G112&lt;99999,"Precio Regular",G112&gt;=100000, "Precio Alto")</f>
        <v>Precio Alto</v>
      </c>
      <c r="O112" s="9" t="str">
        <f>IFERROR(VLOOKUP(Dataset!$A112,'Lista CEO'!A:E,5,0),"desconocido")</f>
        <v>desconocido</v>
      </c>
      <c r="P112" s="9" t="str">
        <f>IFERROR(VLOOKUP(Dataset!$A112,'Lista CEO'!A:E,4,0),"Sin Datos")</f>
        <v>Sin Datos</v>
      </c>
      <c r="Q112" s="83">
        <v>473</v>
      </c>
      <c r="R112" s="99" t="s">
        <v>2782</v>
      </c>
    </row>
    <row r="113" spans="1:18" ht="14.25" customHeight="1">
      <c r="A113" s="8">
        <v>112</v>
      </c>
      <c r="B113" s="13" t="s">
        <v>236</v>
      </c>
      <c r="C113" s="13" t="s">
        <v>428</v>
      </c>
      <c r="D113" s="13">
        <v>2007</v>
      </c>
      <c r="E113" s="14" t="str">
        <f>IF(Dataset!$D113&gt;2000,"Nuevo","Viejo")</f>
        <v>Nuevo</v>
      </c>
      <c r="F113" s="13" t="s">
        <v>33</v>
      </c>
      <c r="G113" s="15">
        <v>82399.179999999993</v>
      </c>
      <c r="H113" s="15">
        <f t="shared" si="10"/>
        <v>17303.827799999999</v>
      </c>
      <c r="I113" s="13" t="s">
        <v>429</v>
      </c>
      <c r="J113" s="13" t="s">
        <v>430</v>
      </c>
      <c r="K113" s="14">
        <v>2431</v>
      </c>
      <c r="L113" s="13" t="s">
        <v>305</v>
      </c>
      <c r="M113" s="12" t="str">
        <f t="shared" si="7"/>
        <v>Suficiente Stock</v>
      </c>
      <c r="N113" s="12" t="str" cm="1">
        <f t="array" ref="N113">_xlfn.IFS(G113&lt;30000,"Precio Bajo",G113&lt;99999,"Precio Regular",G113&gt;=100000, "Precio Alto")</f>
        <v>Precio Regular</v>
      </c>
      <c r="O113" s="9" t="str">
        <f>IFERROR(VLOOKUP(Dataset!$A113,'Lista CEO'!A:E,5,0),"desconocido")</f>
        <v>desconocido</v>
      </c>
      <c r="P113" s="9" t="str">
        <f>IFERROR(VLOOKUP(Dataset!$A113,'Lista CEO'!A:E,4,0),"Sin Datos")</f>
        <v>Sin Datos</v>
      </c>
      <c r="Q113" s="83">
        <v>359</v>
      </c>
      <c r="R113" s="99" t="s">
        <v>2783</v>
      </c>
    </row>
    <row r="114" spans="1:18" ht="14.25" customHeight="1">
      <c r="A114" s="8">
        <v>113</v>
      </c>
      <c r="B114" s="13" t="s">
        <v>83</v>
      </c>
      <c r="C114" s="13" t="s">
        <v>114</v>
      </c>
      <c r="D114" s="13">
        <v>2008</v>
      </c>
      <c r="E114" s="14" t="str">
        <f>IF(Dataset!$D114&gt;2000,"Nuevo","Viejo")</f>
        <v>Nuevo</v>
      </c>
      <c r="F114" s="13" t="s">
        <v>79</v>
      </c>
      <c r="G114" s="15">
        <v>31747.85</v>
      </c>
      <c r="H114" s="15">
        <f t="shared" si="10"/>
        <v>6667.0484999999999</v>
      </c>
      <c r="I114" s="13" t="s">
        <v>431</v>
      </c>
      <c r="J114" s="13" t="s">
        <v>432</v>
      </c>
      <c r="K114" s="14">
        <v>3614</v>
      </c>
      <c r="L114" s="13" t="s">
        <v>433</v>
      </c>
      <c r="M114" s="12" t="str">
        <f t="shared" si="7"/>
        <v>Suficiente Stock</v>
      </c>
      <c r="N114" s="12" t="str" cm="1">
        <f t="array" ref="N114">_xlfn.IFS(G114&lt;30000,"Precio Bajo",G114&lt;99999,"Precio Regular",G114&gt;=100000, "Precio Alto")</f>
        <v>Precio Regular</v>
      </c>
      <c r="O114" s="9" t="str">
        <f>IFERROR(VLOOKUP(Dataset!$A114,'Lista CEO'!A:E,5,0),"desconocido")</f>
        <v>desconocido</v>
      </c>
      <c r="P114" s="9" t="str">
        <f>IFERROR(VLOOKUP(Dataset!$A114,'Lista CEO'!A:E,4,0),"Sin Datos")</f>
        <v>Sin Datos</v>
      </c>
      <c r="Q114" s="83">
        <v>215</v>
      </c>
      <c r="R114" s="99" t="s">
        <v>2784</v>
      </c>
    </row>
    <row r="115" spans="1:18" ht="14.25" customHeight="1">
      <c r="A115" s="8">
        <v>114</v>
      </c>
      <c r="B115" s="13" t="s">
        <v>317</v>
      </c>
      <c r="C115" s="13" t="s">
        <v>318</v>
      </c>
      <c r="D115" s="13">
        <v>1986</v>
      </c>
      <c r="E115" s="14" t="str">
        <f>IF(Dataset!$D115&gt;2000,"Nuevo","Viejo")</f>
        <v>Viejo</v>
      </c>
      <c r="F115" s="13" t="s">
        <v>79</v>
      </c>
      <c r="G115" s="15">
        <v>73203.66</v>
      </c>
      <c r="H115" s="15">
        <f t="shared" si="10"/>
        <v>15372.768599999999</v>
      </c>
      <c r="I115" s="13" t="s">
        <v>434</v>
      </c>
      <c r="J115" s="13" t="s">
        <v>435</v>
      </c>
      <c r="K115" s="14">
        <v>1029</v>
      </c>
      <c r="L115" s="13" t="s">
        <v>436</v>
      </c>
      <c r="M115" s="12" t="str">
        <f t="shared" si="7"/>
        <v>Suficiente Stock</v>
      </c>
      <c r="N115" s="12" t="str" cm="1">
        <f t="array" ref="N115">_xlfn.IFS(G115&lt;30000,"Precio Bajo",G115&lt;99999,"Precio Regular",G115&gt;=100000, "Precio Alto")</f>
        <v>Precio Regular</v>
      </c>
      <c r="O115" s="9" t="str">
        <f>IFERROR(VLOOKUP(Dataset!$A115,'Lista CEO'!A:E,5,0),"desconocido")</f>
        <v>desconocido</v>
      </c>
      <c r="P115" s="9" t="str">
        <f>IFERROR(VLOOKUP(Dataset!$A115,'Lista CEO'!A:E,4,0),"Sin Datos")</f>
        <v>Sin Datos</v>
      </c>
      <c r="Q115" s="83">
        <v>85</v>
      </c>
      <c r="R115" s="99" t="s">
        <v>2785</v>
      </c>
    </row>
    <row r="116" spans="1:18" ht="14.25" customHeight="1">
      <c r="A116" s="8">
        <v>115</v>
      </c>
      <c r="B116" s="13" t="s">
        <v>16</v>
      </c>
      <c r="C116" s="13" t="s">
        <v>437</v>
      </c>
      <c r="D116" s="13">
        <v>1986</v>
      </c>
      <c r="E116" s="14" t="str">
        <f>IF(Dataset!$D116&gt;2000,"Nuevo","Viejo")</f>
        <v>Viejo</v>
      </c>
      <c r="F116" s="13" t="s">
        <v>85</v>
      </c>
      <c r="G116" s="15">
        <v>40826.31</v>
      </c>
      <c r="H116" s="15">
        <f t="shared" si="10"/>
        <v>8573.5250999999989</v>
      </c>
      <c r="I116" s="13" t="s">
        <v>438</v>
      </c>
      <c r="J116" s="13" t="s">
        <v>439</v>
      </c>
      <c r="K116" s="14">
        <v>1683</v>
      </c>
      <c r="L116" s="13" t="s">
        <v>440</v>
      </c>
      <c r="M116" s="12" t="str">
        <f t="shared" si="7"/>
        <v>Suficiente Stock</v>
      </c>
      <c r="N116" s="12" t="str" cm="1">
        <f t="array" ref="N116">_xlfn.IFS(G116&lt;30000,"Precio Bajo",G116&lt;99999,"Precio Regular",G116&gt;=100000, "Precio Alto")</f>
        <v>Precio Regular</v>
      </c>
      <c r="O116" s="9" t="str">
        <f>IFERROR(VLOOKUP(Dataset!$A116,'Lista CEO'!A:E,5,0),"desconocido")</f>
        <v>desconocido</v>
      </c>
      <c r="P116" s="9" t="str">
        <f>IFERROR(VLOOKUP(Dataset!$A116,'Lista CEO'!A:E,4,0),"Sin Datos")</f>
        <v>Sin Datos</v>
      </c>
      <c r="Q116" s="83">
        <v>275</v>
      </c>
      <c r="R116" s="99" t="s">
        <v>2786</v>
      </c>
    </row>
    <row r="117" spans="1:18" ht="14.25" customHeight="1">
      <c r="A117" s="8">
        <v>116</v>
      </c>
      <c r="B117" s="13" t="s">
        <v>77</v>
      </c>
      <c r="C117" s="13" t="s">
        <v>441</v>
      </c>
      <c r="D117" s="13">
        <v>2001</v>
      </c>
      <c r="E117" s="14" t="str">
        <f>IF(Dataset!$D117&gt;2000,"Nuevo","Viejo")</f>
        <v>Nuevo</v>
      </c>
      <c r="F117" s="13" t="s">
        <v>102</v>
      </c>
      <c r="G117" s="15">
        <v>112679.95</v>
      </c>
      <c r="H117" s="15">
        <f t="shared" si="10"/>
        <v>23662.789499999999</v>
      </c>
      <c r="I117" s="13" t="s">
        <v>442</v>
      </c>
      <c r="J117" s="13" t="s">
        <v>443</v>
      </c>
      <c r="K117" s="14">
        <v>781</v>
      </c>
      <c r="L117" s="13" t="s">
        <v>40</v>
      </c>
      <c r="M117" s="12" t="str">
        <f t="shared" si="7"/>
        <v>Re-Stockear</v>
      </c>
      <c r="N117" s="12" t="str" cm="1">
        <f t="array" ref="N117">_xlfn.IFS(G117&lt;30000,"Precio Bajo",G117&lt;99999,"Precio Regular",G117&gt;=100000, "Precio Alto")</f>
        <v>Precio Alto</v>
      </c>
      <c r="O117" s="9" t="str">
        <f>IFERROR(VLOOKUP(Dataset!$A117,'Lista CEO'!A:E,5,0),"desconocido")</f>
        <v>desconocido</v>
      </c>
      <c r="P117" s="9" t="str">
        <f>IFERROR(VLOOKUP(Dataset!$A117,'Lista CEO'!A:E,4,0),"Sin Datos")</f>
        <v>Sin Datos</v>
      </c>
      <c r="Q117" s="83">
        <v>270</v>
      </c>
      <c r="R117" s="99" t="s">
        <v>2787</v>
      </c>
    </row>
    <row r="118" spans="1:18" ht="14.25" customHeight="1">
      <c r="A118" s="8">
        <v>117</v>
      </c>
      <c r="B118" s="13" t="s">
        <v>180</v>
      </c>
      <c r="C118" s="13" t="s">
        <v>444</v>
      </c>
      <c r="D118" s="13">
        <v>1996</v>
      </c>
      <c r="E118" s="14" t="str">
        <f>IF(Dataset!$D118&gt;2000,"Nuevo","Viejo")</f>
        <v>Viejo</v>
      </c>
      <c r="F118" s="13" t="s">
        <v>23</v>
      </c>
      <c r="G118" s="15">
        <v>68151.64</v>
      </c>
      <c r="H118" s="15">
        <f t="shared" si="10"/>
        <v>14311.8444</v>
      </c>
      <c r="I118" s="13" t="s">
        <v>445</v>
      </c>
      <c r="J118" s="13" t="s">
        <v>446</v>
      </c>
      <c r="K118" s="14">
        <v>2145</v>
      </c>
      <c r="L118" s="13" t="s">
        <v>82</v>
      </c>
      <c r="M118" s="12" t="str">
        <f t="shared" si="7"/>
        <v>Suficiente Stock</v>
      </c>
      <c r="N118" s="12" t="str" cm="1">
        <f t="array" ref="N118">_xlfn.IFS(G118&lt;30000,"Precio Bajo",G118&lt;99999,"Precio Regular",G118&gt;=100000, "Precio Alto")</f>
        <v>Precio Regular</v>
      </c>
      <c r="O118" s="9" t="str">
        <f>IFERROR(VLOOKUP(Dataset!$A118,'Lista CEO'!A:E,5,0),"desconocido")</f>
        <v>desconocido</v>
      </c>
      <c r="P118" s="9" t="str">
        <f>IFERROR(VLOOKUP(Dataset!$A118,'Lista CEO'!A:E,4,0),"Sin Datos")</f>
        <v>Sin Datos</v>
      </c>
      <c r="Q118" s="83">
        <v>320</v>
      </c>
      <c r="R118" s="99" t="s">
        <v>2788</v>
      </c>
    </row>
    <row r="119" spans="1:18" ht="14.25" customHeight="1">
      <c r="A119" s="8">
        <v>118</v>
      </c>
      <c r="B119" s="13" t="s">
        <v>55</v>
      </c>
      <c r="C119" s="13" t="s">
        <v>447</v>
      </c>
      <c r="D119" s="13">
        <v>2000</v>
      </c>
      <c r="E119" s="14" t="str">
        <f>IF(Dataset!$D119&gt;2000,"Nuevo","Viejo")</f>
        <v>Viejo</v>
      </c>
      <c r="F119" s="13" t="s">
        <v>79</v>
      </c>
      <c r="G119" s="15">
        <v>42240.22</v>
      </c>
      <c r="H119" s="15">
        <v>0</v>
      </c>
      <c r="I119" s="13" t="s">
        <v>448</v>
      </c>
      <c r="J119" s="13" t="s">
        <v>449</v>
      </c>
      <c r="K119" s="14">
        <v>4258</v>
      </c>
      <c r="L119" s="13" t="s">
        <v>450</v>
      </c>
      <c r="M119" s="12" t="str">
        <f t="shared" si="7"/>
        <v>Suficiente Stock</v>
      </c>
      <c r="N119" s="12" t="str" cm="1">
        <f t="array" ref="N119">_xlfn.IFS(G119&lt;30000,"Precio Bajo",G119&lt;99999,"Precio Regular",G119&gt;=100000, "Precio Alto")</f>
        <v>Precio Regular</v>
      </c>
      <c r="O119" s="9" t="str">
        <f>IFERROR(VLOOKUP(Dataset!$A119,'Lista CEO'!A:E,5,0),"desconocido")</f>
        <v>desconocido</v>
      </c>
      <c r="P119" s="9" t="str">
        <f>IFERROR(VLOOKUP(Dataset!$A119,'Lista CEO'!A:E,4,0),"Sin Datos")</f>
        <v>Sin Datos</v>
      </c>
      <c r="Q119" s="83">
        <v>222</v>
      </c>
      <c r="R119" s="99" t="s">
        <v>2789</v>
      </c>
    </row>
    <row r="120" spans="1:18" ht="14.25" customHeight="1">
      <c r="A120" s="8">
        <v>119</v>
      </c>
      <c r="B120" s="13" t="s">
        <v>128</v>
      </c>
      <c r="C120" s="13" t="s">
        <v>451</v>
      </c>
      <c r="D120" s="13">
        <v>2006</v>
      </c>
      <c r="E120" s="14" t="str">
        <f>IF(Dataset!$D120&gt;2000,"Nuevo","Viejo")</f>
        <v>Nuevo</v>
      </c>
      <c r="F120" s="13" t="s">
        <v>152</v>
      </c>
      <c r="G120" s="15">
        <v>122425.78</v>
      </c>
      <c r="H120" s="15">
        <f>G120*0.21</f>
        <v>25709.413799999998</v>
      </c>
      <c r="I120" s="13" t="s">
        <v>452</v>
      </c>
      <c r="J120" s="13" t="s">
        <v>453</v>
      </c>
      <c r="K120" s="14">
        <v>776</v>
      </c>
      <c r="L120" s="13" t="s">
        <v>363</v>
      </c>
      <c r="M120" s="12" t="str">
        <f t="shared" si="7"/>
        <v>Re-Stockear</v>
      </c>
      <c r="N120" s="12" t="str" cm="1">
        <f t="array" ref="N120">_xlfn.IFS(G120&lt;30000,"Precio Bajo",G120&lt;99999,"Precio Regular",G120&gt;=100000, "Precio Alto")</f>
        <v>Precio Alto</v>
      </c>
      <c r="O120" s="9" t="str">
        <f>IFERROR(VLOOKUP(Dataset!$A120,'Lista CEO'!A:E,5,0),"desconocido")</f>
        <v>desconocido</v>
      </c>
      <c r="P120" s="9" t="str">
        <f>IFERROR(VLOOKUP(Dataset!$A120,'Lista CEO'!A:E,4,0),"Sin Datos")</f>
        <v>Sin Datos</v>
      </c>
      <c r="Q120" s="83">
        <v>383</v>
      </c>
      <c r="R120" s="99" t="s">
        <v>2790</v>
      </c>
    </row>
    <row r="121" spans="1:18" ht="14.25" customHeight="1">
      <c r="A121" s="8">
        <v>120</v>
      </c>
      <c r="B121" s="13" t="s">
        <v>454</v>
      </c>
      <c r="C121" s="13" t="s">
        <v>455</v>
      </c>
      <c r="D121" s="13">
        <v>2003</v>
      </c>
      <c r="E121" s="14" t="str">
        <f>IF(Dataset!$D121&gt;2000,"Nuevo","Viejo")</f>
        <v>Nuevo</v>
      </c>
      <c r="F121" s="13" t="s">
        <v>57</v>
      </c>
      <c r="G121" s="15">
        <v>58333.65</v>
      </c>
      <c r="H121" s="15">
        <f>G121*0.21</f>
        <v>12250.066499999999</v>
      </c>
      <c r="I121" s="13" t="s">
        <v>456</v>
      </c>
      <c r="J121" s="13" t="s">
        <v>457</v>
      </c>
      <c r="K121" s="14">
        <v>4162</v>
      </c>
      <c r="L121" s="13" t="s">
        <v>82</v>
      </c>
      <c r="M121" s="12" t="str">
        <f t="shared" si="7"/>
        <v>Suficiente Stock</v>
      </c>
      <c r="N121" s="12" t="str" cm="1">
        <f t="array" ref="N121">_xlfn.IFS(G121&lt;30000,"Precio Bajo",G121&lt;99999,"Precio Regular",G121&gt;=100000, "Precio Alto")</f>
        <v>Precio Regular</v>
      </c>
      <c r="O121" s="9" t="str">
        <f>IFERROR(VLOOKUP(Dataset!$A121,'Lista CEO'!A:E,5,0),"desconocido")</f>
        <v>desconocido</v>
      </c>
      <c r="P121" s="9" t="str">
        <f>IFERROR(VLOOKUP(Dataset!$A121,'Lista CEO'!A:E,4,0),"Sin Datos")</f>
        <v>Sin Datos</v>
      </c>
      <c r="Q121" s="83">
        <v>231</v>
      </c>
      <c r="R121" s="99" t="s">
        <v>2791</v>
      </c>
    </row>
    <row r="122" spans="1:18" ht="15" customHeight="1">
      <c r="A122" s="8">
        <v>121</v>
      </c>
      <c r="B122" s="13" t="s">
        <v>219</v>
      </c>
      <c r="C122" s="13" t="s">
        <v>458</v>
      </c>
      <c r="D122" s="13">
        <v>1990</v>
      </c>
      <c r="E122" s="14" t="str">
        <f>IF(Dataset!$D122&gt;2000,"Nuevo","Viejo")</f>
        <v>Viejo</v>
      </c>
      <c r="F122" s="13" t="s">
        <v>102</v>
      </c>
      <c r="G122" s="15">
        <v>90839.53</v>
      </c>
      <c r="H122" s="15">
        <f>G122*0.21</f>
        <v>19076.301299999999</v>
      </c>
      <c r="I122" s="13" t="s">
        <v>459</v>
      </c>
      <c r="J122" s="13" t="s">
        <v>460</v>
      </c>
      <c r="K122" s="14">
        <v>2243</v>
      </c>
      <c r="L122" s="13" t="s">
        <v>461</v>
      </c>
      <c r="M122" s="12" t="str">
        <f t="shared" si="7"/>
        <v>Suficiente Stock</v>
      </c>
      <c r="N122" s="12" t="str" cm="1">
        <f t="array" ref="N122">_xlfn.IFS(G122&lt;30000,"Precio Bajo",G122&lt;99999,"Precio Regular",G122&gt;=100000, "Precio Alto")</f>
        <v>Precio Regular</v>
      </c>
      <c r="O122" s="9" t="str">
        <f>IFERROR(VLOOKUP(Dataset!$A122,'Lista CEO'!A:E,5,0),"desconocido")</f>
        <v>desconocido</v>
      </c>
      <c r="P122" s="9" t="str">
        <f>IFERROR(VLOOKUP(Dataset!$A122,'Lista CEO'!A:E,4,0),"Sin Datos")</f>
        <v>Sin Datos</v>
      </c>
      <c r="Q122" s="83">
        <v>500</v>
      </c>
      <c r="R122" s="99" t="s">
        <v>2780</v>
      </c>
    </row>
    <row r="123" spans="1:18" ht="14.25" customHeight="1">
      <c r="A123" s="8">
        <v>122</v>
      </c>
      <c r="B123" s="13" t="s">
        <v>243</v>
      </c>
      <c r="C123" s="13" t="s">
        <v>462</v>
      </c>
      <c r="D123" s="13">
        <v>2010</v>
      </c>
      <c r="E123" s="14" t="str">
        <f>IF(Dataset!$D123&gt;2000,"Nuevo","Viejo")</f>
        <v>Nuevo</v>
      </c>
      <c r="F123" s="13" t="s">
        <v>63</v>
      </c>
      <c r="G123" s="15">
        <v>84740.76</v>
      </c>
      <c r="H123" s="15">
        <f>G123*0.21</f>
        <v>17795.559599999997</v>
      </c>
      <c r="I123" s="13" t="s">
        <v>463</v>
      </c>
      <c r="J123" s="13" t="s">
        <v>464</v>
      </c>
      <c r="K123" s="14">
        <v>3871</v>
      </c>
      <c r="L123" s="13" t="s">
        <v>36</v>
      </c>
      <c r="M123" s="12" t="str">
        <f t="shared" si="7"/>
        <v>Suficiente Stock</v>
      </c>
      <c r="N123" s="12" t="str" cm="1">
        <f t="array" ref="N123">_xlfn.IFS(G123&lt;30000,"Precio Bajo",G123&lt;99999,"Precio Regular",G123&gt;=100000, "Precio Alto")</f>
        <v>Precio Regular</v>
      </c>
      <c r="O123" s="9" t="str">
        <f>IFERROR(VLOOKUP(Dataset!$A123,'Lista CEO'!A:E,5,0),"desconocido")</f>
        <v>desconocido</v>
      </c>
      <c r="P123" s="9" t="str">
        <f>IFERROR(VLOOKUP(Dataset!$A123,'Lista CEO'!A:E,4,0),"Sin Datos")</f>
        <v>Sin Datos</v>
      </c>
      <c r="Q123" s="83">
        <v>123</v>
      </c>
      <c r="R123" s="99" t="s">
        <v>2781</v>
      </c>
    </row>
    <row r="124" spans="1:18" ht="14.25" customHeight="1">
      <c r="A124" s="8">
        <v>123</v>
      </c>
      <c r="B124" s="13" t="s">
        <v>77</v>
      </c>
      <c r="C124" s="13" t="s">
        <v>402</v>
      </c>
      <c r="D124" s="13">
        <v>2000</v>
      </c>
      <c r="E124" s="14" t="str">
        <f>IF(Dataset!$D124&gt;2000,"Nuevo","Viejo")</f>
        <v>Viejo</v>
      </c>
      <c r="F124" s="13" t="s">
        <v>107</v>
      </c>
      <c r="G124" s="15">
        <v>62344.88</v>
      </c>
      <c r="H124" s="15">
        <f>G124*0.21</f>
        <v>13092.424799999999</v>
      </c>
      <c r="I124" s="13" t="s">
        <v>465</v>
      </c>
      <c r="J124" s="13" t="s">
        <v>466</v>
      </c>
      <c r="K124" s="14">
        <v>2666</v>
      </c>
      <c r="L124" s="13" t="s">
        <v>467</v>
      </c>
      <c r="M124" s="12" t="str">
        <f t="shared" si="7"/>
        <v>Suficiente Stock</v>
      </c>
      <c r="N124" s="12" t="str" cm="1">
        <f t="array" ref="N124">_xlfn.IFS(G124&lt;30000,"Precio Bajo",G124&lt;99999,"Precio Regular",G124&gt;=100000, "Precio Alto")</f>
        <v>Precio Regular</v>
      </c>
      <c r="O124" s="9" t="str">
        <f>IFERROR(VLOOKUP(Dataset!$A124,'Lista CEO'!A:E,5,0),"desconocido")</f>
        <v>desconocido</v>
      </c>
      <c r="P124" s="9" t="str">
        <f>IFERROR(VLOOKUP(Dataset!$A124,'Lista CEO'!A:E,4,0),"Sin Datos")</f>
        <v>Sin Datos</v>
      </c>
      <c r="Q124" s="83">
        <v>459</v>
      </c>
      <c r="R124" s="99" t="s">
        <v>2782</v>
      </c>
    </row>
    <row r="125" spans="1:18" ht="14.25" customHeight="1">
      <c r="A125" s="8">
        <v>124</v>
      </c>
      <c r="B125" s="13" t="s">
        <v>173</v>
      </c>
      <c r="C125" s="13" t="s">
        <v>468</v>
      </c>
      <c r="D125" s="13">
        <v>1992</v>
      </c>
      <c r="E125" s="14" t="str">
        <f>IF(Dataset!$D125&gt;2000,"Nuevo","Viejo")</f>
        <v>Viejo</v>
      </c>
      <c r="F125" s="13" t="s">
        <v>79</v>
      </c>
      <c r="G125" s="15">
        <v>122237.72</v>
      </c>
      <c r="H125" s="15">
        <v>0</v>
      </c>
      <c r="I125" s="13" t="s">
        <v>469</v>
      </c>
      <c r="J125" s="13" t="s">
        <v>470</v>
      </c>
      <c r="K125" s="14">
        <v>3195</v>
      </c>
      <c r="L125" s="13" t="s">
        <v>54</v>
      </c>
      <c r="M125" s="12" t="str">
        <f t="shared" si="7"/>
        <v>Suficiente Stock</v>
      </c>
      <c r="N125" s="12" t="str" cm="1">
        <f t="array" ref="N125">_xlfn.IFS(G125&lt;30000,"Precio Bajo",G125&lt;99999,"Precio Regular",G125&gt;=100000, "Precio Alto")</f>
        <v>Precio Alto</v>
      </c>
      <c r="O125" s="9" t="str">
        <f>IFERROR(VLOOKUP(Dataset!$A125,'Lista CEO'!A:E,5,0),"desconocido")</f>
        <v>desconocido</v>
      </c>
      <c r="P125" s="9" t="str">
        <f>IFERROR(VLOOKUP(Dataset!$A125,'Lista CEO'!A:E,4,0),"Sin Datos")</f>
        <v>Sin Datos</v>
      </c>
      <c r="Q125" s="83">
        <v>74</v>
      </c>
      <c r="R125" s="99" t="s">
        <v>2783</v>
      </c>
    </row>
    <row r="126" spans="1:18" ht="14.25" customHeight="1">
      <c r="A126" s="8">
        <v>125</v>
      </c>
      <c r="B126" s="13" t="s">
        <v>128</v>
      </c>
      <c r="C126" s="13" t="s">
        <v>471</v>
      </c>
      <c r="D126" s="13">
        <v>1998</v>
      </c>
      <c r="E126" s="14" t="str">
        <f>IF(Dataset!$D126&gt;2000,"Nuevo","Viejo")</f>
        <v>Viejo</v>
      </c>
      <c r="F126" s="13" t="s">
        <v>63</v>
      </c>
      <c r="G126" s="15">
        <v>50939.92</v>
      </c>
      <c r="H126" s="15">
        <f>G126*0.21</f>
        <v>10697.383199999998</v>
      </c>
      <c r="I126" s="13" t="s">
        <v>472</v>
      </c>
      <c r="J126" s="13" t="s">
        <v>473</v>
      </c>
      <c r="K126" s="14">
        <v>2594</v>
      </c>
      <c r="L126" s="13" t="s">
        <v>474</v>
      </c>
      <c r="M126" s="12" t="str">
        <f t="shared" si="7"/>
        <v>Suficiente Stock</v>
      </c>
      <c r="N126" s="12" t="str" cm="1">
        <f t="array" ref="N126">_xlfn.IFS(G126&lt;30000,"Precio Bajo",G126&lt;99999,"Precio Regular",G126&gt;=100000, "Precio Alto")</f>
        <v>Precio Regular</v>
      </c>
      <c r="O126" s="9" t="str">
        <f>IFERROR(VLOOKUP(Dataset!$A126,'Lista CEO'!A:E,5,0),"desconocido")</f>
        <v>desconocido</v>
      </c>
      <c r="P126" s="9" t="str">
        <f>IFERROR(VLOOKUP(Dataset!$A126,'Lista CEO'!A:E,4,0),"Sin Datos")</f>
        <v>Sin Datos</v>
      </c>
      <c r="Q126" s="83">
        <v>179</v>
      </c>
      <c r="R126" s="99" t="s">
        <v>2784</v>
      </c>
    </row>
    <row r="127" spans="1:18" ht="14.25" customHeight="1">
      <c r="A127" s="8">
        <v>126</v>
      </c>
      <c r="B127" s="13" t="s">
        <v>475</v>
      </c>
      <c r="C127" s="13" t="s">
        <v>476</v>
      </c>
      <c r="D127" s="13">
        <v>2005</v>
      </c>
      <c r="E127" s="14" t="str">
        <f>IF(Dataset!$D127&gt;2000,"Nuevo","Viejo")</f>
        <v>Nuevo</v>
      </c>
      <c r="F127" s="13" t="s">
        <v>85</v>
      </c>
      <c r="G127" s="15">
        <v>35280.85</v>
      </c>
      <c r="H127" s="15">
        <f>G127*0.21</f>
        <v>7408.9784999999993</v>
      </c>
      <c r="I127" s="13" t="s">
        <v>477</v>
      </c>
      <c r="J127" s="13" t="s">
        <v>478</v>
      </c>
      <c r="K127" s="14">
        <v>1981</v>
      </c>
      <c r="L127" s="13" t="s">
        <v>479</v>
      </c>
      <c r="M127" s="12" t="str">
        <f t="shared" si="7"/>
        <v>Suficiente Stock</v>
      </c>
      <c r="N127" s="12" t="str" cm="1">
        <f t="array" ref="N127">_xlfn.IFS(G127&lt;30000,"Precio Bajo",G127&lt;99999,"Precio Regular",G127&gt;=100000, "Precio Alto")</f>
        <v>Precio Regular</v>
      </c>
      <c r="O127" s="9" t="str">
        <f>IFERROR(VLOOKUP(Dataset!$A127,'Lista CEO'!A:E,5,0),"desconocido")</f>
        <v>desconocido</v>
      </c>
      <c r="P127" s="9" t="str">
        <f>IFERROR(VLOOKUP(Dataset!$A127,'Lista CEO'!A:E,4,0),"Sin Datos")</f>
        <v>Sin Datos</v>
      </c>
      <c r="Q127" s="83">
        <v>160</v>
      </c>
      <c r="R127" s="99" t="s">
        <v>2785</v>
      </c>
    </row>
    <row r="128" spans="1:18" ht="14.25" customHeight="1">
      <c r="A128" s="8">
        <v>127</v>
      </c>
      <c r="B128" s="13" t="s">
        <v>480</v>
      </c>
      <c r="C128" s="13" t="s">
        <v>481</v>
      </c>
      <c r="D128" s="13">
        <v>2002</v>
      </c>
      <c r="E128" s="14" t="str">
        <f>IF(Dataset!$D128&gt;2000,"Nuevo","Viejo")</f>
        <v>Nuevo</v>
      </c>
      <c r="F128" s="13" t="s">
        <v>152</v>
      </c>
      <c r="G128" s="15">
        <v>97113.52</v>
      </c>
      <c r="H128" s="15">
        <f>G128*0.21</f>
        <v>20393.839199999999</v>
      </c>
      <c r="I128" s="13" t="s">
        <v>482</v>
      </c>
      <c r="J128" s="13" t="s">
        <v>483</v>
      </c>
      <c r="K128" s="14">
        <v>902</v>
      </c>
      <c r="L128" s="13" t="s">
        <v>484</v>
      </c>
      <c r="M128" s="12" t="str">
        <f t="shared" si="7"/>
        <v>Re-Stockear</v>
      </c>
      <c r="N128" s="12" t="str" cm="1">
        <f t="array" ref="N128">_xlfn.IFS(G128&lt;30000,"Precio Bajo",G128&lt;99999,"Precio Regular",G128&gt;=100000, "Precio Alto")</f>
        <v>Precio Regular</v>
      </c>
      <c r="O128" s="9" t="str">
        <f>IFERROR(VLOOKUP(Dataset!$A128,'Lista CEO'!A:E,5,0),"desconocido")</f>
        <v>desconocido</v>
      </c>
      <c r="P128" s="9" t="str">
        <f>IFERROR(VLOOKUP(Dataset!$A128,'Lista CEO'!A:E,4,0),"Sin Datos")</f>
        <v>Sin Datos</v>
      </c>
      <c r="Q128" s="83">
        <v>184</v>
      </c>
      <c r="R128" s="99" t="s">
        <v>2786</v>
      </c>
    </row>
    <row r="129" spans="1:18" ht="14.25" customHeight="1">
      <c r="A129" s="8">
        <v>128</v>
      </c>
      <c r="B129" s="13" t="s">
        <v>88</v>
      </c>
      <c r="C129" s="13" t="s">
        <v>347</v>
      </c>
      <c r="D129" s="13">
        <v>2012</v>
      </c>
      <c r="E129" s="14" t="str">
        <f>IF(Dataset!$D129&gt;2000,"Nuevo","Viejo")</f>
        <v>Nuevo</v>
      </c>
      <c r="F129" s="13" t="s">
        <v>79</v>
      </c>
      <c r="G129" s="15">
        <v>57758.31</v>
      </c>
      <c r="H129" s="15">
        <v>0</v>
      </c>
      <c r="I129" s="13" t="s">
        <v>485</v>
      </c>
      <c r="J129" s="13" t="s">
        <v>486</v>
      </c>
      <c r="K129" s="14">
        <v>2737</v>
      </c>
      <c r="L129" s="13" t="s">
        <v>99</v>
      </c>
      <c r="M129" s="12" t="str">
        <f t="shared" si="7"/>
        <v>Suficiente Stock</v>
      </c>
      <c r="N129" s="12" t="str" cm="1">
        <f t="array" ref="N129">_xlfn.IFS(G129&lt;30000,"Precio Bajo",G129&lt;99999,"Precio Regular",G129&gt;=100000, "Precio Alto")</f>
        <v>Precio Regular</v>
      </c>
      <c r="O129" s="9" t="str">
        <f>IFERROR(VLOOKUP(Dataset!$A129,'Lista CEO'!A:E,5,0),"desconocido")</f>
        <v>Antonella Konert</v>
      </c>
      <c r="P129" s="9" t="str">
        <f>IFERROR(VLOOKUP(Dataset!$A129,'Lista CEO'!A:E,4,0),"Sin Datos")</f>
        <v>Alto</v>
      </c>
      <c r="Q129" s="83">
        <v>385</v>
      </c>
      <c r="R129" s="99" t="s">
        <v>2787</v>
      </c>
    </row>
    <row r="130" spans="1:18" ht="14.25" customHeight="1">
      <c r="A130" s="8">
        <v>129</v>
      </c>
      <c r="B130" s="13" t="s">
        <v>162</v>
      </c>
      <c r="C130" s="13">
        <v>626</v>
      </c>
      <c r="D130" s="13">
        <v>1992</v>
      </c>
      <c r="E130" s="14" t="str">
        <f>IF(Dataset!$D130&gt;2000,"Nuevo","Viejo")</f>
        <v>Viejo</v>
      </c>
      <c r="F130" s="13" t="s">
        <v>63</v>
      </c>
      <c r="G130" s="15">
        <v>116286.58</v>
      </c>
      <c r="H130" s="15">
        <f>G130*0.21</f>
        <v>24420.181799999998</v>
      </c>
      <c r="I130" s="13" t="s">
        <v>487</v>
      </c>
      <c r="J130" s="13" t="s">
        <v>488</v>
      </c>
      <c r="K130" s="14">
        <v>4248</v>
      </c>
      <c r="L130" s="13" t="s">
        <v>489</v>
      </c>
      <c r="M130" s="12" t="str">
        <f t="shared" ref="M130:M193" si="11">IF(AND(K130&gt;100,K130&lt;1000),"Re-Stockear", "Suficiente Stock")</f>
        <v>Suficiente Stock</v>
      </c>
      <c r="N130" s="12" t="str" cm="1">
        <f t="array" ref="N130">_xlfn.IFS(G130&lt;30000,"Precio Bajo",G130&lt;99999,"Precio Regular",G130&gt;=100000, "Precio Alto")</f>
        <v>Precio Alto</v>
      </c>
      <c r="O130" s="9" t="str">
        <f>IFERROR(VLOOKUP(Dataset!$A130,'Lista CEO'!A:E,5,0),"desconocido")</f>
        <v>desconocido</v>
      </c>
      <c r="P130" s="9" t="str">
        <f>IFERROR(VLOOKUP(Dataset!$A130,'Lista CEO'!A:E,4,0),"Sin Datos")</f>
        <v>Sin Datos</v>
      </c>
      <c r="Q130" s="83">
        <v>277</v>
      </c>
      <c r="R130" s="99" t="s">
        <v>2788</v>
      </c>
    </row>
    <row r="131" spans="1:18" ht="14.25" customHeight="1">
      <c r="A131" s="8">
        <v>130</v>
      </c>
      <c r="B131" s="13" t="s">
        <v>490</v>
      </c>
      <c r="C131" s="13">
        <v>9000</v>
      </c>
      <c r="D131" s="13">
        <v>1996</v>
      </c>
      <c r="E131" s="14" t="str">
        <f>IF(Dataset!$D131&gt;2000,"Nuevo","Viejo")</f>
        <v>Viejo</v>
      </c>
      <c r="F131" s="13" t="s">
        <v>57</v>
      </c>
      <c r="G131" s="15">
        <v>20201.28</v>
      </c>
      <c r="H131" s="15">
        <f>G131*0.21</f>
        <v>4242.2687999999998</v>
      </c>
      <c r="I131" s="13" t="s">
        <v>491</v>
      </c>
      <c r="J131" s="13" t="s">
        <v>492</v>
      </c>
      <c r="K131" s="14">
        <v>255</v>
      </c>
      <c r="L131" s="13" t="s">
        <v>493</v>
      </c>
      <c r="M131" s="12" t="str">
        <f t="shared" si="11"/>
        <v>Re-Stockear</v>
      </c>
      <c r="N131" s="12" t="str" cm="1">
        <f t="array" ref="N131">_xlfn.IFS(G131&lt;30000,"Precio Bajo",G131&lt;99999,"Precio Regular",G131&gt;=100000, "Precio Alto")</f>
        <v>Precio Bajo</v>
      </c>
      <c r="O131" s="9" t="str">
        <f>IFERROR(VLOOKUP(Dataset!$A131,'Lista CEO'!A:E,5,0),"desconocido")</f>
        <v>desconocido</v>
      </c>
      <c r="P131" s="9" t="str">
        <f>IFERROR(VLOOKUP(Dataset!$A131,'Lista CEO'!A:E,4,0),"Sin Datos")</f>
        <v>Sin Datos</v>
      </c>
      <c r="Q131" s="83">
        <v>51</v>
      </c>
      <c r="R131" s="99" t="s">
        <v>2789</v>
      </c>
    </row>
    <row r="132" spans="1:18" ht="14.25" customHeight="1">
      <c r="A132" s="8">
        <v>131</v>
      </c>
      <c r="B132" s="13" t="s">
        <v>83</v>
      </c>
      <c r="C132" s="13" t="s">
        <v>494</v>
      </c>
      <c r="D132" s="13">
        <v>2001</v>
      </c>
      <c r="E132" s="14" t="str">
        <f>IF(Dataset!$D132&gt;2000,"Nuevo","Viejo")</f>
        <v>Nuevo</v>
      </c>
      <c r="F132" s="13" t="s">
        <v>68</v>
      </c>
      <c r="G132" s="15">
        <v>20327.759999999998</v>
      </c>
      <c r="H132" s="15">
        <v>0</v>
      </c>
      <c r="I132" s="13" t="s">
        <v>495</v>
      </c>
      <c r="J132" s="13" t="s">
        <v>496</v>
      </c>
      <c r="K132" s="14">
        <v>3397</v>
      </c>
      <c r="L132" s="13" t="s">
        <v>450</v>
      </c>
      <c r="M132" s="12" t="str">
        <f t="shared" si="11"/>
        <v>Suficiente Stock</v>
      </c>
      <c r="N132" s="12" t="str" cm="1">
        <f t="array" ref="N132">_xlfn.IFS(G132&lt;30000,"Precio Bajo",G132&lt;99999,"Precio Regular",G132&gt;=100000, "Precio Alto")</f>
        <v>Precio Bajo</v>
      </c>
      <c r="O132" s="9" t="str">
        <f>IFERROR(VLOOKUP(Dataset!$A132,'Lista CEO'!A:E,5,0),"desconocido")</f>
        <v>desconocido</v>
      </c>
      <c r="P132" s="9" t="str">
        <f>IFERROR(VLOOKUP(Dataset!$A132,'Lista CEO'!A:E,4,0),"Sin Datos")</f>
        <v>Sin Datos</v>
      </c>
      <c r="Q132" s="83">
        <v>288</v>
      </c>
      <c r="R132" s="99" t="s">
        <v>2790</v>
      </c>
    </row>
    <row r="133" spans="1:18" ht="14.25" customHeight="1">
      <c r="A133" s="8">
        <v>132</v>
      </c>
      <c r="B133" s="13" t="s">
        <v>497</v>
      </c>
      <c r="C133" s="13" t="s">
        <v>498</v>
      </c>
      <c r="D133" s="13">
        <v>1994</v>
      </c>
      <c r="E133" s="14" t="str">
        <f>IF(Dataset!$D133&gt;2000,"Nuevo","Viejo")</f>
        <v>Viejo</v>
      </c>
      <c r="F133" s="13" t="s">
        <v>85</v>
      </c>
      <c r="G133" s="15">
        <v>45721.45</v>
      </c>
      <c r="H133" s="15">
        <f>G133*0.21</f>
        <v>9601.5044999999991</v>
      </c>
      <c r="I133" s="13" t="s">
        <v>499</v>
      </c>
      <c r="J133" s="13" t="s">
        <v>500</v>
      </c>
      <c r="K133" s="14">
        <v>2747</v>
      </c>
      <c r="L133" s="13" t="s">
        <v>168</v>
      </c>
      <c r="M133" s="12" t="str">
        <f t="shared" si="11"/>
        <v>Suficiente Stock</v>
      </c>
      <c r="N133" s="12" t="str" cm="1">
        <f t="array" ref="N133">_xlfn.IFS(G133&lt;30000,"Precio Bajo",G133&lt;99999,"Precio Regular",G133&gt;=100000, "Precio Alto")</f>
        <v>Precio Regular</v>
      </c>
      <c r="O133" s="9" t="str">
        <f>IFERROR(VLOOKUP(Dataset!$A133,'Lista CEO'!A:E,5,0),"desconocido")</f>
        <v>desconocido</v>
      </c>
      <c r="P133" s="9" t="str">
        <f>IFERROR(VLOOKUP(Dataset!$A133,'Lista CEO'!A:E,4,0),"Sin Datos")</f>
        <v>Sin Datos</v>
      </c>
      <c r="Q133" s="83">
        <v>286</v>
      </c>
      <c r="R133" s="99" t="s">
        <v>2791</v>
      </c>
    </row>
    <row r="134" spans="1:18" ht="14.25" customHeight="1">
      <c r="A134" s="8">
        <v>133</v>
      </c>
      <c r="B134" s="13" t="s">
        <v>66</v>
      </c>
      <c r="C134" s="13">
        <v>325</v>
      </c>
      <c r="D134" s="13">
        <v>2005</v>
      </c>
      <c r="E134" s="14" t="str">
        <f>IF(Dataset!$D134&gt;2000,"Nuevo","Viejo")</f>
        <v>Nuevo</v>
      </c>
      <c r="F134" s="13" t="s">
        <v>68</v>
      </c>
      <c r="G134" s="15">
        <v>66540.240000000005</v>
      </c>
      <c r="H134" s="15">
        <f>G134*0.21</f>
        <v>13973.4504</v>
      </c>
      <c r="I134" s="13" t="s">
        <v>501</v>
      </c>
      <c r="J134" s="13" t="s">
        <v>502</v>
      </c>
      <c r="K134" s="14">
        <v>1357</v>
      </c>
      <c r="L134" s="13" t="s">
        <v>82</v>
      </c>
      <c r="M134" s="12" t="str">
        <f t="shared" si="11"/>
        <v>Suficiente Stock</v>
      </c>
      <c r="N134" s="12" t="str" cm="1">
        <f t="array" ref="N134">_xlfn.IFS(G134&lt;30000,"Precio Bajo",G134&lt;99999,"Precio Regular",G134&gt;=100000, "Precio Alto")</f>
        <v>Precio Regular</v>
      </c>
      <c r="O134" s="9" t="str">
        <f>IFERROR(VLOOKUP(Dataset!$A134,'Lista CEO'!A:E,5,0),"desconocido")</f>
        <v>desconocido</v>
      </c>
      <c r="P134" s="9" t="str">
        <f>IFERROR(VLOOKUP(Dataset!$A134,'Lista CEO'!A:E,4,0),"Sin Datos")</f>
        <v>Sin Datos</v>
      </c>
      <c r="Q134" s="83">
        <v>256</v>
      </c>
      <c r="R134" s="99" t="s">
        <v>2780</v>
      </c>
    </row>
    <row r="135" spans="1:18" ht="14.25" customHeight="1">
      <c r="A135" s="8">
        <v>134</v>
      </c>
      <c r="B135" s="13" t="s">
        <v>88</v>
      </c>
      <c r="C135" s="13" t="s">
        <v>159</v>
      </c>
      <c r="D135" s="13">
        <v>1999</v>
      </c>
      <c r="E135" s="14" t="str">
        <f>IF(Dataset!$D135&gt;2000,"Nuevo","Viejo")</f>
        <v>Viejo</v>
      </c>
      <c r="F135" s="13" t="s">
        <v>57</v>
      </c>
      <c r="G135" s="15">
        <v>54823.5</v>
      </c>
      <c r="H135" s="15">
        <f>G135*0.21</f>
        <v>11512.934999999999</v>
      </c>
      <c r="I135" s="13" t="s">
        <v>503</v>
      </c>
      <c r="J135" s="13" t="s">
        <v>504</v>
      </c>
      <c r="K135" s="14">
        <v>4324</v>
      </c>
      <c r="L135" s="13" t="s">
        <v>82</v>
      </c>
      <c r="M135" s="12" t="str">
        <f t="shared" si="11"/>
        <v>Suficiente Stock</v>
      </c>
      <c r="N135" s="12" t="str" cm="1">
        <f t="array" ref="N135">_xlfn.IFS(G135&lt;30000,"Precio Bajo",G135&lt;99999,"Precio Regular",G135&gt;=100000, "Precio Alto")</f>
        <v>Precio Regular</v>
      </c>
      <c r="O135" s="9" t="str">
        <f>IFERROR(VLOOKUP(Dataset!$A135,'Lista CEO'!A:E,5,0),"desconocido")</f>
        <v>desconocido</v>
      </c>
      <c r="P135" s="9" t="str">
        <f>IFERROR(VLOOKUP(Dataset!$A135,'Lista CEO'!A:E,4,0),"Sin Datos")</f>
        <v>Sin Datos</v>
      </c>
      <c r="Q135" s="83">
        <v>168</v>
      </c>
      <c r="R135" s="99" t="s">
        <v>2781</v>
      </c>
    </row>
    <row r="136" spans="1:18" ht="14.25" customHeight="1">
      <c r="A136" s="8">
        <v>135</v>
      </c>
      <c r="B136" s="13" t="s">
        <v>50</v>
      </c>
      <c r="C136" s="13" t="s">
        <v>505</v>
      </c>
      <c r="D136" s="13">
        <v>1994</v>
      </c>
      <c r="E136" s="14" t="str">
        <f>IF(Dataset!$D136&gt;2000,"Nuevo","Viejo")</f>
        <v>Viejo</v>
      </c>
      <c r="F136" s="13" t="s">
        <v>107</v>
      </c>
      <c r="G136" s="15">
        <v>68405.42</v>
      </c>
      <c r="H136" s="15">
        <f>G136*0.21</f>
        <v>14365.138199999999</v>
      </c>
      <c r="I136" s="13" t="s">
        <v>506</v>
      </c>
      <c r="J136" s="13" t="s">
        <v>507</v>
      </c>
      <c r="K136" s="14">
        <v>1324</v>
      </c>
      <c r="L136" s="13" t="s">
        <v>36</v>
      </c>
      <c r="M136" s="12" t="str">
        <f t="shared" si="11"/>
        <v>Suficiente Stock</v>
      </c>
      <c r="N136" s="12" t="str" cm="1">
        <f t="array" ref="N136">_xlfn.IFS(G136&lt;30000,"Precio Bajo",G136&lt;99999,"Precio Regular",G136&gt;=100000, "Precio Alto")</f>
        <v>Precio Regular</v>
      </c>
      <c r="O136" s="9" t="str">
        <f>IFERROR(VLOOKUP(Dataset!$A136,'Lista CEO'!A:E,5,0),"desconocido")</f>
        <v>desconocido</v>
      </c>
      <c r="P136" s="9" t="str">
        <f>IFERROR(VLOOKUP(Dataset!$A136,'Lista CEO'!A:E,4,0),"Sin Datos")</f>
        <v>Sin Datos</v>
      </c>
      <c r="Q136" s="83">
        <v>371</v>
      </c>
      <c r="R136" s="99" t="s">
        <v>2782</v>
      </c>
    </row>
    <row r="137" spans="1:18" ht="14.25" customHeight="1">
      <c r="A137" s="8">
        <v>136</v>
      </c>
      <c r="B137" s="13" t="s">
        <v>243</v>
      </c>
      <c r="C137" s="13" t="s">
        <v>508</v>
      </c>
      <c r="D137" s="13">
        <v>2003</v>
      </c>
      <c r="E137" s="14" t="str">
        <f>IF(Dataset!$D137&gt;2000,"Nuevo","Viejo")</f>
        <v>Nuevo</v>
      </c>
      <c r="F137" s="13" t="s">
        <v>216</v>
      </c>
      <c r="G137" s="15">
        <v>102305.94</v>
      </c>
      <c r="H137" s="15">
        <v>0</v>
      </c>
      <c r="I137" s="13" t="s">
        <v>509</v>
      </c>
      <c r="J137" s="13" t="s">
        <v>510</v>
      </c>
      <c r="K137" s="14">
        <v>645</v>
      </c>
      <c r="L137" s="13" t="s">
        <v>54</v>
      </c>
      <c r="M137" s="12" t="str">
        <f t="shared" si="11"/>
        <v>Re-Stockear</v>
      </c>
      <c r="N137" s="12" t="str" cm="1">
        <f t="array" ref="N137">_xlfn.IFS(G137&lt;30000,"Precio Bajo",G137&lt;99999,"Precio Regular",G137&gt;=100000, "Precio Alto")</f>
        <v>Precio Alto</v>
      </c>
      <c r="O137" s="9" t="str">
        <f>IFERROR(VLOOKUP(Dataset!$A137,'Lista CEO'!A:E,5,0),"desconocido")</f>
        <v>desconocido</v>
      </c>
      <c r="P137" s="9" t="str">
        <f>IFERROR(VLOOKUP(Dataset!$A137,'Lista CEO'!A:E,4,0),"Sin Datos")</f>
        <v>Sin Datos</v>
      </c>
      <c r="Q137" s="83">
        <v>154</v>
      </c>
      <c r="R137" s="99" t="s">
        <v>2783</v>
      </c>
    </row>
    <row r="138" spans="1:18" ht="14.25" customHeight="1">
      <c r="A138" s="8">
        <v>137</v>
      </c>
      <c r="B138" s="13" t="s">
        <v>219</v>
      </c>
      <c r="C138" s="13" t="s">
        <v>511</v>
      </c>
      <c r="D138" s="13">
        <v>2005</v>
      </c>
      <c r="E138" s="14" t="str">
        <f>IF(Dataset!$D138&gt;2000,"Nuevo","Viejo")</f>
        <v>Nuevo</v>
      </c>
      <c r="F138" s="13" t="s">
        <v>57</v>
      </c>
      <c r="G138" s="15">
        <v>77617.460000000006</v>
      </c>
      <c r="H138" s="15">
        <f>G138*0.21</f>
        <v>16299.6666</v>
      </c>
      <c r="I138" s="13" t="s">
        <v>512</v>
      </c>
      <c r="J138" s="13" t="s">
        <v>513</v>
      </c>
      <c r="K138" s="14">
        <v>162</v>
      </c>
      <c r="L138" s="13" t="s">
        <v>436</v>
      </c>
      <c r="M138" s="12" t="str">
        <f t="shared" si="11"/>
        <v>Re-Stockear</v>
      </c>
      <c r="N138" s="12" t="str" cm="1">
        <f t="array" ref="N138">_xlfn.IFS(G138&lt;30000,"Precio Bajo",G138&lt;99999,"Precio Regular",G138&gt;=100000, "Precio Alto")</f>
        <v>Precio Regular</v>
      </c>
      <c r="O138" s="9" t="str">
        <f>IFERROR(VLOOKUP(Dataset!$A138,'Lista CEO'!A:E,5,0),"desconocido")</f>
        <v>desconocido</v>
      </c>
      <c r="P138" s="9" t="str">
        <f>IFERROR(VLOOKUP(Dataset!$A138,'Lista CEO'!A:E,4,0),"Sin Datos")</f>
        <v>Sin Datos</v>
      </c>
      <c r="Q138" s="83">
        <v>57</v>
      </c>
      <c r="R138" s="99" t="s">
        <v>2784</v>
      </c>
    </row>
    <row r="139" spans="1:18" ht="14.25" customHeight="1">
      <c r="A139" s="8">
        <v>138</v>
      </c>
      <c r="B139" s="13" t="s">
        <v>514</v>
      </c>
      <c r="C139" s="13" t="s">
        <v>515</v>
      </c>
      <c r="D139" s="13">
        <v>1996</v>
      </c>
      <c r="E139" s="14" t="str">
        <f>IF(Dataset!$D139&gt;2000,"Nuevo","Viejo")</f>
        <v>Viejo</v>
      </c>
      <c r="F139" s="13" t="s">
        <v>33</v>
      </c>
      <c r="G139" s="15">
        <v>46996.75</v>
      </c>
      <c r="H139" s="15">
        <f>G139*0.21</f>
        <v>9869.3174999999992</v>
      </c>
      <c r="I139" s="13" t="s">
        <v>516</v>
      </c>
      <c r="J139" s="13" t="s">
        <v>135</v>
      </c>
      <c r="K139" s="14">
        <v>2338</v>
      </c>
      <c r="L139" s="13" t="s">
        <v>517</v>
      </c>
      <c r="M139" s="12" t="str">
        <f t="shared" si="11"/>
        <v>Suficiente Stock</v>
      </c>
      <c r="N139" s="12" t="str" cm="1">
        <f t="array" ref="N139">_xlfn.IFS(G139&lt;30000,"Precio Bajo",G139&lt;99999,"Precio Regular",G139&gt;=100000, "Precio Alto")</f>
        <v>Precio Regular</v>
      </c>
      <c r="O139" s="9" t="str">
        <f>IFERROR(VLOOKUP(Dataset!$A139,'Lista CEO'!A:E,5,0),"desconocido")</f>
        <v>desconocido</v>
      </c>
      <c r="P139" s="9" t="str">
        <f>IFERROR(VLOOKUP(Dataset!$A139,'Lista CEO'!A:E,4,0),"Sin Datos")</f>
        <v>Sin Datos</v>
      </c>
      <c r="Q139" s="83">
        <v>254</v>
      </c>
      <c r="R139" s="99" t="s">
        <v>2785</v>
      </c>
    </row>
    <row r="140" spans="1:18" ht="14.25" customHeight="1">
      <c r="A140" s="8">
        <v>139</v>
      </c>
      <c r="B140" s="13" t="s">
        <v>16</v>
      </c>
      <c r="C140" s="13" t="s">
        <v>322</v>
      </c>
      <c r="D140" s="13">
        <v>2004</v>
      </c>
      <c r="E140" s="14" t="str">
        <f>IF(Dataset!$D140&gt;2000,"Nuevo","Viejo")</f>
        <v>Nuevo</v>
      </c>
      <c r="F140" s="13" t="s">
        <v>140</v>
      </c>
      <c r="G140" s="15">
        <v>112128.97</v>
      </c>
      <c r="H140" s="15">
        <f>G140*0.21</f>
        <v>23547.083699999999</v>
      </c>
      <c r="I140" s="13" t="s">
        <v>518</v>
      </c>
      <c r="J140" s="13" t="s">
        <v>519</v>
      </c>
      <c r="K140" s="14">
        <v>1505</v>
      </c>
      <c r="L140" s="13" t="s">
        <v>40</v>
      </c>
      <c r="M140" s="12" t="str">
        <f t="shared" si="11"/>
        <v>Suficiente Stock</v>
      </c>
      <c r="N140" s="12" t="str" cm="1">
        <f t="array" ref="N140">_xlfn.IFS(G140&lt;30000,"Precio Bajo",G140&lt;99999,"Precio Regular",G140&gt;=100000, "Precio Alto")</f>
        <v>Precio Alto</v>
      </c>
      <c r="O140" s="9" t="str">
        <f>IFERROR(VLOOKUP(Dataset!$A140,'Lista CEO'!A:E,5,0),"desconocido")</f>
        <v>desconocido</v>
      </c>
      <c r="P140" s="9" t="str">
        <f>IFERROR(VLOOKUP(Dataset!$A140,'Lista CEO'!A:E,4,0),"Sin Datos")</f>
        <v>Sin Datos</v>
      </c>
      <c r="Q140" s="83">
        <v>244</v>
      </c>
      <c r="R140" s="99" t="s">
        <v>2786</v>
      </c>
    </row>
    <row r="141" spans="1:18" ht="14.25" customHeight="1">
      <c r="A141" s="8">
        <v>140</v>
      </c>
      <c r="B141" s="13" t="s">
        <v>50</v>
      </c>
      <c r="C141" s="13" t="s">
        <v>520</v>
      </c>
      <c r="D141" s="13">
        <v>1984</v>
      </c>
      <c r="E141" s="14" t="str">
        <f>IF(Dataset!$D141&gt;2000,"Nuevo","Viejo")</f>
        <v>Viejo</v>
      </c>
      <c r="F141" s="13" t="s">
        <v>107</v>
      </c>
      <c r="G141" s="15">
        <v>96677.67</v>
      </c>
      <c r="H141" s="15">
        <f>G141*0.21</f>
        <v>20302.310699999998</v>
      </c>
      <c r="I141" s="13" t="s">
        <v>521</v>
      </c>
      <c r="J141" s="13" t="s">
        <v>522</v>
      </c>
      <c r="K141" s="14">
        <v>3296</v>
      </c>
      <c r="L141" s="13" t="s">
        <v>92</v>
      </c>
      <c r="M141" s="12" t="str">
        <f t="shared" si="11"/>
        <v>Suficiente Stock</v>
      </c>
      <c r="N141" s="12" t="str" cm="1">
        <f t="array" ref="N141">_xlfn.IFS(G141&lt;30000,"Precio Bajo",G141&lt;99999,"Precio Regular",G141&gt;=100000, "Precio Alto")</f>
        <v>Precio Regular</v>
      </c>
      <c r="O141" s="9" t="str">
        <f>IFERROR(VLOOKUP(Dataset!$A141,'Lista CEO'!A:E,5,0),"desconocido")</f>
        <v>desconocido</v>
      </c>
      <c r="P141" s="9" t="str">
        <f>IFERROR(VLOOKUP(Dataset!$A141,'Lista CEO'!A:E,4,0),"Sin Datos")</f>
        <v>Sin Datos</v>
      </c>
      <c r="Q141" s="83">
        <v>374</v>
      </c>
      <c r="R141" s="99" t="s">
        <v>2787</v>
      </c>
    </row>
    <row r="142" spans="1:18" ht="14.25" customHeight="1">
      <c r="A142" s="8">
        <v>141</v>
      </c>
      <c r="B142" s="13" t="s">
        <v>124</v>
      </c>
      <c r="C142" s="13" t="s">
        <v>228</v>
      </c>
      <c r="D142" s="13">
        <v>1998</v>
      </c>
      <c r="E142" s="14" t="str">
        <f>IF(Dataset!$D142&gt;2000,"Nuevo","Viejo")</f>
        <v>Viejo</v>
      </c>
      <c r="F142" s="13" t="s">
        <v>73</v>
      </c>
      <c r="G142" s="15">
        <v>45033.27</v>
      </c>
      <c r="H142" s="15">
        <v>0</v>
      </c>
      <c r="I142" s="13" t="s">
        <v>523</v>
      </c>
      <c r="J142" s="13" t="s">
        <v>524</v>
      </c>
      <c r="K142" s="14">
        <v>1736</v>
      </c>
      <c r="L142" s="13" t="s">
        <v>54</v>
      </c>
      <c r="M142" s="12" t="str">
        <f t="shared" si="11"/>
        <v>Suficiente Stock</v>
      </c>
      <c r="N142" s="12" t="str" cm="1">
        <f t="array" ref="N142">_xlfn.IFS(G142&lt;30000,"Precio Bajo",G142&lt;99999,"Precio Regular",G142&gt;=100000, "Precio Alto")</f>
        <v>Precio Regular</v>
      </c>
      <c r="O142" s="9" t="str">
        <f>IFERROR(VLOOKUP(Dataset!$A142,'Lista CEO'!A:E,5,0),"desconocido")</f>
        <v>desconocido</v>
      </c>
      <c r="P142" s="9" t="str">
        <f>IFERROR(VLOOKUP(Dataset!$A142,'Lista CEO'!A:E,4,0),"Sin Datos")</f>
        <v>Sin Datos</v>
      </c>
      <c r="Q142" s="83">
        <v>395</v>
      </c>
      <c r="R142" s="99" t="s">
        <v>2788</v>
      </c>
    </row>
    <row r="143" spans="1:18" ht="14.25" customHeight="1">
      <c r="A143" s="8">
        <v>142</v>
      </c>
      <c r="B143" s="13" t="s">
        <v>285</v>
      </c>
      <c r="C143" s="13" t="s">
        <v>525</v>
      </c>
      <c r="D143" s="13">
        <v>2012</v>
      </c>
      <c r="E143" s="14" t="str">
        <f>IF(Dataset!$D143&gt;2000,"Nuevo","Viejo")</f>
        <v>Nuevo</v>
      </c>
      <c r="F143" s="13" t="s">
        <v>33</v>
      </c>
      <c r="G143" s="15">
        <v>82958.720000000001</v>
      </c>
      <c r="H143" s="15">
        <f>G143*0.21</f>
        <v>17421.331200000001</v>
      </c>
      <c r="I143" s="13" t="s">
        <v>526</v>
      </c>
      <c r="J143" s="13" t="s">
        <v>527</v>
      </c>
      <c r="K143" s="14">
        <v>2705</v>
      </c>
      <c r="L143" s="13" t="s">
        <v>118</v>
      </c>
      <c r="M143" s="12" t="str">
        <f t="shared" si="11"/>
        <v>Suficiente Stock</v>
      </c>
      <c r="N143" s="12" t="str" cm="1">
        <f t="array" ref="N143">_xlfn.IFS(G143&lt;30000,"Precio Bajo",G143&lt;99999,"Precio Regular",G143&gt;=100000, "Precio Alto")</f>
        <v>Precio Regular</v>
      </c>
      <c r="O143" s="9" t="str">
        <f>IFERROR(VLOOKUP(Dataset!$A143,'Lista CEO'!A:E,5,0),"desconocido")</f>
        <v>desconocido</v>
      </c>
      <c r="P143" s="9" t="str">
        <f>IFERROR(VLOOKUP(Dataset!$A143,'Lista CEO'!A:E,4,0),"Sin Datos")</f>
        <v>Sin Datos</v>
      </c>
      <c r="Q143" s="83">
        <v>83</v>
      </c>
      <c r="R143" s="99" t="s">
        <v>2789</v>
      </c>
    </row>
    <row r="144" spans="1:18" ht="14.25" customHeight="1">
      <c r="A144" s="8">
        <v>143</v>
      </c>
      <c r="B144" s="13" t="s">
        <v>83</v>
      </c>
      <c r="C144" s="13" t="s">
        <v>528</v>
      </c>
      <c r="D144" s="13">
        <v>2000</v>
      </c>
      <c r="E144" s="14" t="str">
        <f>IF(Dataset!$D144&gt;2000,"Nuevo","Viejo")</f>
        <v>Viejo</v>
      </c>
      <c r="F144" s="13" t="s">
        <v>18</v>
      </c>
      <c r="G144" s="15">
        <v>60429.85</v>
      </c>
      <c r="H144" s="15">
        <f>G144*0.21</f>
        <v>12690.2685</v>
      </c>
      <c r="I144" s="13" t="s">
        <v>529</v>
      </c>
      <c r="J144" s="13" t="s">
        <v>530</v>
      </c>
      <c r="K144" s="14">
        <v>3721</v>
      </c>
      <c r="L144" s="13" t="s">
        <v>297</v>
      </c>
      <c r="M144" s="12" t="str">
        <f t="shared" si="11"/>
        <v>Suficiente Stock</v>
      </c>
      <c r="N144" s="12" t="str" cm="1">
        <f t="array" ref="N144">_xlfn.IFS(G144&lt;30000,"Precio Bajo",G144&lt;99999,"Precio Regular",G144&gt;=100000, "Precio Alto")</f>
        <v>Precio Regular</v>
      </c>
      <c r="O144" s="9" t="str">
        <f>IFERROR(VLOOKUP(Dataset!$A144,'Lista CEO'!A:E,5,0),"desconocido")</f>
        <v>Courtnay Blyth</v>
      </c>
      <c r="P144" s="9" t="str">
        <f>IFERROR(VLOOKUP(Dataset!$A144,'Lista CEO'!A:E,4,0),"Sin Datos")</f>
        <v>Medio</v>
      </c>
      <c r="Q144" s="83">
        <v>403</v>
      </c>
      <c r="R144" s="99" t="s">
        <v>2790</v>
      </c>
    </row>
    <row r="145" spans="1:18" ht="14.25" customHeight="1">
      <c r="A145" s="8">
        <v>144</v>
      </c>
      <c r="B145" s="13" t="s">
        <v>136</v>
      </c>
      <c r="C145" s="13" t="s">
        <v>531</v>
      </c>
      <c r="D145" s="13">
        <v>2004</v>
      </c>
      <c r="E145" s="14" t="str">
        <f>IF(Dataset!$D145&gt;2000,"Nuevo","Viejo")</f>
        <v>Nuevo</v>
      </c>
      <c r="F145" s="13" t="s">
        <v>23</v>
      </c>
      <c r="G145" s="15">
        <v>119364.61</v>
      </c>
      <c r="H145" s="15">
        <f>G145*0.21</f>
        <v>25066.5681</v>
      </c>
      <c r="I145" s="13" t="s">
        <v>532</v>
      </c>
      <c r="J145" s="13" t="s">
        <v>533</v>
      </c>
      <c r="K145" s="14">
        <v>1996</v>
      </c>
      <c r="L145" s="13" t="s">
        <v>334</v>
      </c>
      <c r="M145" s="12" t="str">
        <f t="shared" si="11"/>
        <v>Suficiente Stock</v>
      </c>
      <c r="N145" s="12" t="str" cm="1">
        <f t="array" ref="N145">_xlfn.IFS(G145&lt;30000,"Precio Bajo",G145&lt;99999,"Precio Regular",G145&gt;=100000, "Precio Alto")</f>
        <v>Precio Alto</v>
      </c>
      <c r="O145" s="9" t="str">
        <f>IFERROR(VLOOKUP(Dataset!$A145,'Lista CEO'!A:E,5,0),"desconocido")</f>
        <v>desconocido</v>
      </c>
      <c r="P145" s="9" t="str">
        <f>IFERROR(VLOOKUP(Dataset!$A145,'Lista CEO'!A:E,4,0),"Sin Datos")</f>
        <v>Sin Datos</v>
      </c>
      <c r="Q145" s="83">
        <v>285</v>
      </c>
      <c r="R145" s="99" t="s">
        <v>2791</v>
      </c>
    </row>
    <row r="146" spans="1:18" ht="14.25" customHeight="1">
      <c r="A146" s="8">
        <v>145</v>
      </c>
      <c r="B146" s="13" t="s">
        <v>55</v>
      </c>
      <c r="C146" s="13" t="s">
        <v>56</v>
      </c>
      <c r="D146" s="13">
        <v>1992</v>
      </c>
      <c r="E146" s="14" t="str">
        <f>IF(Dataset!$D146&gt;2000,"Nuevo","Viejo")</f>
        <v>Viejo</v>
      </c>
      <c r="F146" s="13" t="s">
        <v>23</v>
      </c>
      <c r="G146" s="15">
        <v>62534.75</v>
      </c>
      <c r="H146" s="15">
        <v>0</v>
      </c>
      <c r="I146" s="13" t="s">
        <v>534</v>
      </c>
      <c r="J146" s="13" t="s">
        <v>535</v>
      </c>
      <c r="K146" s="14">
        <v>33</v>
      </c>
      <c r="L146" s="13" t="s">
        <v>105</v>
      </c>
      <c r="M146" s="12" t="str">
        <f t="shared" si="11"/>
        <v>Suficiente Stock</v>
      </c>
      <c r="N146" s="12" t="str" cm="1">
        <f t="array" ref="N146">_xlfn.IFS(G146&lt;30000,"Precio Bajo",G146&lt;99999,"Precio Regular",G146&gt;=100000, "Precio Alto")</f>
        <v>Precio Regular</v>
      </c>
      <c r="O146" s="9" t="str">
        <f>IFERROR(VLOOKUP(Dataset!$A146,'Lista CEO'!A:E,5,0),"desconocido")</f>
        <v>desconocido</v>
      </c>
      <c r="P146" s="9" t="str">
        <f>IFERROR(VLOOKUP(Dataset!$A146,'Lista CEO'!A:E,4,0),"Sin Datos")</f>
        <v>Sin Datos</v>
      </c>
      <c r="Q146" s="83">
        <v>422</v>
      </c>
      <c r="R146" s="99" t="s">
        <v>2780</v>
      </c>
    </row>
    <row r="147" spans="1:18" ht="14.25" customHeight="1">
      <c r="A147" s="8">
        <v>146</v>
      </c>
      <c r="B147" s="13" t="s">
        <v>128</v>
      </c>
      <c r="C147" s="13" t="s">
        <v>536</v>
      </c>
      <c r="D147" s="13">
        <v>2007</v>
      </c>
      <c r="E147" s="14" t="str">
        <f>IF(Dataset!$D147&gt;2000,"Nuevo","Viejo")</f>
        <v>Nuevo</v>
      </c>
      <c r="F147" s="13" t="s">
        <v>23</v>
      </c>
      <c r="G147" s="15">
        <v>147662.51</v>
      </c>
      <c r="H147" s="15">
        <f>G147*0.21</f>
        <v>31009.127100000002</v>
      </c>
      <c r="I147" s="13" t="s">
        <v>537</v>
      </c>
      <c r="J147" s="13" t="s">
        <v>538</v>
      </c>
      <c r="K147" s="14">
        <v>3151</v>
      </c>
      <c r="L147" s="13" t="s">
        <v>539</v>
      </c>
      <c r="M147" s="12" t="str">
        <f t="shared" si="11"/>
        <v>Suficiente Stock</v>
      </c>
      <c r="N147" s="12" t="str" cm="1">
        <f t="array" ref="N147">_xlfn.IFS(G147&lt;30000,"Precio Bajo",G147&lt;99999,"Precio Regular",G147&gt;=100000, "Precio Alto")</f>
        <v>Precio Alto</v>
      </c>
      <c r="O147" s="9" t="str">
        <f>IFERROR(VLOOKUP(Dataset!$A147,'Lista CEO'!A:E,5,0),"desconocido")</f>
        <v>desconocido</v>
      </c>
      <c r="P147" s="9" t="str">
        <f>IFERROR(VLOOKUP(Dataset!$A147,'Lista CEO'!A:E,4,0),"Sin Datos")</f>
        <v>Sin Datos</v>
      </c>
      <c r="Q147" s="83">
        <v>360</v>
      </c>
      <c r="R147" s="99" t="s">
        <v>2781</v>
      </c>
    </row>
    <row r="148" spans="1:18" ht="14.25" customHeight="1">
      <c r="A148" s="8">
        <v>147</v>
      </c>
      <c r="B148" s="13" t="s">
        <v>540</v>
      </c>
      <c r="C148" s="13" t="s">
        <v>541</v>
      </c>
      <c r="D148" s="13">
        <v>2011</v>
      </c>
      <c r="E148" s="14" t="str">
        <f>IF(Dataset!$D148&gt;2000,"Nuevo","Viejo")</f>
        <v>Nuevo</v>
      </c>
      <c r="F148" s="13" t="s">
        <v>28</v>
      </c>
      <c r="G148" s="15">
        <v>17401.97</v>
      </c>
      <c r="H148" s="15">
        <v>0</v>
      </c>
      <c r="I148" s="13" t="s">
        <v>542</v>
      </c>
      <c r="J148" s="13" t="s">
        <v>543</v>
      </c>
      <c r="K148" s="14">
        <v>2158</v>
      </c>
      <c r="L148" s="13" t="s">
        <v>544</v>
      </c>
      <c r="M148" s="12" t="str">
        <f t="shared" si="11"/>
        <v>Suficiente Stock</v>
      </c>
      <c r="N148" s="12" t="str" cm="1">
        <f t="array" ref="N148">_xlfn.IFS(G148&lt;30000,"Precio Bajo",G148&lt;99999,"Precio Regular",G148&gt;=100000, "Precio Alto")</f>
        <v>Precio Bajo</v>
      </c>
      <c r="O148" s="9" t="str">
        <f>IFERROR(VLOOKUP(Dataset!$A148,'Lista CEO'!A:E,5,0),"desconocido")</f>
        <v>desconocido</v>
      </c>
      <c r="P148" s="9" t="str">
        <f>IFERROR(VLOOKUP(Dataset!$A148,'Lista CEO'!A:E,4,0),"Sin Datos")</f>
        <v>Sin Datos</v>
      </c>
      <c r="Q148" s="83">
        <v>465</v>
      </c>
      <c r="R148" s="99" t="s">
        <v>2782</v>
      </c>
    </row>
    <row r="149" spans="1:18" ht="14.25" customHeight="1">
      <c r="A149" s="8">
        <v>148</v>
      </c>
      <c r="B149" s="13" t="s">
        <v>480</v>
      </c>
      <c r="C149" s="13" t="s">
        <v>545</v>
      </c>
      <c r="D149" s="13">
        <v>2002</v>
      </c>
      <c r="E149" s="14" t="str">
        <f>IF(Dataset!$D149&gt;2000,"Nuevo","Viejo")</f>
        <v>Nuevo</v>
      </c>
      <c r="F149" s="13" t="s">
        <v>57</v>
      </c>
      <c r="G149" s="15">
        <v>65439.11</v>
      </c>
      <c r="H149" s="15">
        <f>G149*0.21</f>
        <v>13742.213099999999</v>
      </c>
      <c r="I149" s="13" t="s">
        <v>546</v>
      </c>
      <c r="J149" s="13" t="s">
        <v>547</v>
      </c>
      <c r="K149" s="14">
        <v>4174</v>
      </c>
      <c r="L149" s="13" t="s">
        <v>132</v>
      </c>
      <c r="M149" s="12" t="str">
        <f t="shared" si="11"/>
        <v>Suficiente Stock</v>
      </c>
      <c r="N149" s="12" t="str" cm="1">
        <f t="array" ref="N149">_xlfn.IFS(G149&lt;30000,"Precio Bajo",G149&lt;99999,"Precio Regular",G149&gt;=100000, "Precio Alto")</f>
        <v>Precio Regular</v>
      </c>
      <c r="O149" s="9" t="str">
        <f>IFERROR(VLOOKUP(Dataset!$A149,'Lista CEO'!A:E,5,0),"desconocido")</f>
        <v>desconocido</v>
      </c>
      <c r="P149" s="9" t="str">
        <f>IFERROR(VLOOKUP(Dataset!$A149,'Lista CEO'!A:E,4,0),"Sin Datos")</f>
        <v>Sin Datos</v>
      </c>
      <c r="Q149" s="83">
        <v>218</v>
      </c>
      <c r="R149" s="99" t="s">
        <v>2783</v>
      </c>
    </row>
    <row r="150" spans="1:18" ht="14.25" customHeight="1">
      <c r="A150" s="8">
        <v>149</v>
      </c>
      <c r="B150" s="13" t="s">
        <v>128</v>
      </c>
      <c r="C150" s="13" t="s">
        <v>548</v>
      </c>
      <c r="D150" s="13">
        <v>1992</v>
      </c>
      <c r="E150" s="14" t="str">
        <f>IF(Dataset!$D150&gt;2000,"Nuevo","Viejo")</f>
        <v>Viejo</v>
      </c>
      <c r="F150" s="13" t="s">
        <v>79</v>
      </c>
      <c r="G150" s="15">
        <v>113959.09</v>
      </c>
      <c r="H150" s="15">
        <f>G150*0.21</f>
        <v>23931.408899999999</v>
      </c>
      <c r="I150" s="13" t="s">
        <v>549</v>
      </c>
      <c r="J150" s="13" t="s">
        <v>550</v>
      </c>
      <c r="K150" s="14">
        <v>4888</v>
      </c>
      <c r="L150" s="13" t="s">
        <v>82</v>
      </c>
      <c r="M150" s="12" t="str">
        <f t="shared" si="11"/>
        <v>Suficiente Stock</v>
      </c>
      <c r="N150" s="12" t="str" cm="1">
        <f t="array" ref="N150">_xlfn.IFS(G150&lt;30000,"Precio Bajo",G150&lt;99999,"Precio Regular",G150&gt;=100000, "Precio Alto")</f>
        <v>Precio Alto</v>
      </c>
      <c r="O150" s="9" t="str">
        <f>IFERROR(VLOOKUP(Dataset!$A150,'Lista CEO'!A:E,5,0),"desconocido")</f>
        <v>desconocido</v>
      </c>
      <c r="P150" s="9" t="str">
        <f>IFERROR(VLOOKUP(Dataset!$A150,'Lista CEO'!A:E,4,0),"Sin Datos")</f>
        <v>Sin Datos</v>
      </c>
      <c r="Q150" s="83">
        <v>475</v>
      </c>
      <c r="R150" s="99" t="s">
        <v>2784</v>
      </c>
    </row>
    <row r="151" spans="1:18" ht="14.25" customHeight="1">
      <c r="A151" s="8">
        <v>150</v>
      </c>
      <c r="B151" s="13" t="s">
        <v>497</v>
      </c>
      <c r="C151" s="13" t="s">
        <v>551</v>
      </c>
      <c r="D151" s="13">
        <v>2010</v>
      </c>
      <c r="E151" s="14" t="str">
        <f>IF(Dataset!$D151&gt;2000,"Nuevo","Viejo")</f>
        <v>Nuevo</v>
      </c>
      <c r="F151" s="13" t="s">
        <v>23</v>
      </c>
      <c r="G151" s="15">
        <v>70769.52</v>
      </c>
      <c r="H151" s="15">
        <f>G151*0.21</f>
        <v>14861.599200000001</v>
      </c>
      <c r="I151" s="13" t="s">
        <v>552</v>
      </c>
      <c r="J151" s="13" t="s">
        <v>553</v>
      </c>
      <c r="K151" s="14">
        <v>1407</v>
      </c>
      <c r="L151" s="13" t="s">
        <v>168</v>
      </c>
      <c r="M151" s="12" t="str">
        <f t="shared" si="11"/>
        <v>Suficiente Stock</v>
      </c>
      <c r="N151" s="12" t="str" cm="1">
        <f t="array" ref="N151">_xlfn.IFS(G151&lt;30000,"Precio Bajo",G151&lt;99999,"Precio Regular",G151&gt;=100000, "Precio Alto")</f>
        <v>Precio Regular</v>
      </c>
      <c r="O151" s="9" t="str">
        <f>IFERROR(VLOOKUP(Dataset!$A151,'Lista CEO'!A:E,5,0),"desconocido")</f>
        <v>desconocido</v>
      </c>
      <c r="P151" s="9" t="str">
        <f>IFERROR(VLOOKUP(Dataset!$A151,'Lista CEO'!A:E,4,0),"Sin Datos")</f>
        <v>Sin Datos</v>
      </c>
      <c r="Q151" s="83">
        <v>134</v>
      </c>
      <c r="R151" s="99" t="s">
        <v>2785</v>
      </c>
    </row>
    <row r="152" spans="1:18" ht="14.25" customHeight="1">
      <c r="A152" s="8">
        <v>151</v>
      </c>
      <c r="B152" s="13" t="s">
        <v>497</v>
      </c>
      <c r="C152" s="13" t="s">
        <v>554</v>
      </c>
      <c r="D152" s="13">
        <v>2012</v>
      </c>
      <c r="E152" s="14" t="str">
        <f>IF(Dataset!$D152&gt;2000,"Nuevo","Viejo")</f>
        <v>Nuevo</v>
      </c>
      <c r="F152" s="13" t="s">
        <v>85</v>
      </c>
      <c r="G152" s="15">
        <v>28479.18</v>
      </c>
      <c r="H152" s="15">
        <f>G152*0.21</f>
        <v>5980.6278000000002</v>
      </c>
      <c r="I152" s="13" t="s">
        <v>555</v>
      </c>
      <c r="J152" s="13" t="s">
        <v>556</v>
      </c>
      <c r="K152" s="14">
        <v>1430</v>
      </c>
      <c r="L152" s="13" t="s">
        <v>259</v>
      </c>
      <c r="M152" s="12" t="str">
        <f t="shared" si="11"/>
        <v>Suficiente Stock</v>
      </c>
      <c r="N152" s="12" t="str" cm="1">
        <f t="array" ref="N152">_xlfn.IFS(G152&lt;30000,"Precio Bajo",G152&lt;99999,"Precio Regular",G152&gt;=100000, "Precio Alto")</f>
        <v>Precio Bajo</v>
      </c>
      <c r="O152" s="9" t="str">
        <f>IFERROR(VLOOKUP(Dataset!$A152,'Lista CEO'!A:E,5,0),"desconocido")</f>
        <v>desconocido</v>
      </c>
      <c r="P152" s="9" t="str">
        <f>IFERROR(VLOOKUP(Dataset!$A152,'Lista CEO'!A:E,4,0),"Sin Datos")</f>
        <v>Sin Datos</v>
      </c>
      <c r="Q152" s="83">
        <v>188</v>
      </c>
      <c r="R152" s="99" t="s">
        <v>2786</v>
      </c>
    </row>
    <row r="153" spans="1:18" ht="14.25" customHeight="1">
      <c r="A153" s="8">
        <v>152</v>
      </c>
      <c r="B153" s="13" t="s">
        <v>173</v>
      </c>
      <c r="C153" s="13" t="s">
        <v>557</v>
      </c>
      <c r="D153" s="13">
        <v>1979</v>
      </c>
      <c r="E153" s="14" t="str">
        <f>IF(Dataset!$D153&gt;2000,"Nuevo","Viejo")</f>
        <v>Viejo</v>
      </c>
      <c r="F153" s="13" t="s">
        <v>79</v>
      </c>
      <c r="G153" s="15">
        <v>67241.06</v>
      </c>
      <c r="H153" s="15">
        <f>G153*0.21</f>
        <v>14120.622599999999</v>
      </c>
      <c r="I153" s="13" t="s">
        <v>558</v>
      </c>
      <c r="J153" s="13" t="s">
        <v>559</v>
      </c>
      <c r="K153" s="14">
        <v>675</v>
      </c>
      <c r="L153" s="13" t="s">
        <v>92</v>
      </c>
      <c r="M153" s="12" t="str">
        <f t="shared" si="11"/>
        <v>Re-Stockear</v>
      </c>
      <c r="N153" s="12" t="str" cm="1">
        <f t="array" ref="N153">_xlfn.IFS(G153&lt;30000,"Precio Bajo",G153&lt;99999,"Precio Regular",G153&gt;=100000, "Precio Alto")</f>
        <v>Precio Regular</v>
      </c>
      <c r="O153" s="9" t="str">
        <f>IFERROR(VLOOKUP(Dataset!$A153,'Lista CEO'!A:E,5,0),"desconocido")</f>
        <v>desconocido</v>
      </c>
      <c r="P153" s="9" t="str">
        <f>IFERROR(VLOOKUP(Dataset!$A153,'Lista CEO'!A:E,4,0),"Sin Datos")</f>
        <v>Sin Datos</v>
      </c>
      <c r="Q153" s="83">
        <v>483</v>
      </c>
      <c r="R153" s="99" t="s">
        <v>2787</v>
      </c>
    </row>
    <row r="154" spans="1:18" ht="14.25" customHeight="1">
      <c r="A154" s="8">
        <v>153</v>
      </c>
      <c r="B154" s="13" t="s">
        <v>560</v>
      </c>
      <c r="C154" s="13" t="s">
        <v>561</v>
      </c>
      <c r="D154" s="13">
        <v>2002</v>
      </c>
      <c r="E154" s="14" t="str">
        <f>IF(Dataset!$D154&gt;2000,"Nuevo","Viejo")</f>
        <v>Nuevo</v>
      </c>
      <c r="F154" s="13" t="s">
        <v>121</v>
      </c>
      <c r="G154" s="15">
        <v>129009.54</v>
      </c>
      <c r="H154" s="15">
        <v>0</v>
      </c>
      <c r="I154" s="13" t="s">
        <v>562</v>
      </c>
      <c r="J154" s="13" t="s">
        <v>563</v>
      </c>
      <c r="K154" s="14">
        <v>145</v>
      </c>
      <c r="L154" s="13" t="s">
        <v>99</v>
      </c>
      <c r="M154" s="12" t="str">
        <f t="shared" si="11"/>
        <v>Re-Stockear</v>
      </c>
      <c r="N154" s="12" t="str" cm="1">
        <f t="array" ref="N154">_xlfn.IFS(G154&lt;30000,"Precio Bajo",G154&lt;99999,"Precio Regular",G154&gt;=100000, "Precio Alto")</f>
        <v>Precio Alto</v>
      </c>
      <c r="O154" s="9" t="str">
        <f>IFERROR(VLOOKUP(Dataset!$A154,'Lista CEO'!A:E,5,0),"desconocido")</f>
        <v>desconocido</v>
      </c>
      <c r="P154" s="9" t="str">
        <f>IFERROR(VLOOKUP(Dataset!$A154,'Lista CEO'!A:E,4,0),"Sin Datos")</f>
        <v>Sin Datos</v>
      </c>
      <c r="Q154" s="83">
        <v>99</v>
      </c>
      <c r="R154" s="99" t="s">
        <v>2788</v>
      </c>
    </row>
    <row r="155" spans="1:18" ht="14.25" customHeight="1">
      <c r="A155" s="8">
        <v>154</v>
      </c>
      <c r="B155" s="13" t="s">
        <v>497</v>
      </c>
      <c r="C155" s="13" t="s">
        <v>564</v>
      </c>
      <c r="D155" s="13">
        <v>1999</v>
      </c>
      <c r="E155" s="14" t="str">
        <f>IF(Dataset!$D155&gt;2000,"Nuevo","Viejo")</f>
        <v>Viejo</v>
      </c>
      <c r="F155" s="13" t="s">
        <v>68</v>
      </c>
      <c r="G155" s="15">
        <v>83021.45</v>
      </c>
      <c r="H155" s="15">
        <f t="shared" ref="H155:H162" si="12">G155*0.21</f>
        <v>17434.504499999999</v>
      </c>
      <c r="I155" s="13" t="s">
        <v>565</v>
      </c>
      <c r="J155" s="13" t="s">
        <v>566</v>
      </c>
      <c r="K155" s="14">
        <v>1044</v>
      </c>
      <c r="L155" s="13" t="s">
        <v>132</v>
      </c>
      <c r="M155" s="12" t="str">
        <f t="shared" si="11"/>
        <v>Suficiente Stock</v>
      </c>
      <c r="N155" s="12" t="str" cm="1">
        <f t="array" ref="N155">_xlfn.IFS(G155&lt;30000,"Precio Bajo",G155&lt;99999,"Precio Regular",G155&gt;=100000, "Precio Alto")</f>
        <v>Precio Regular</v>
      </c>
      <c r="O155" s="9" t="str">
        <f>IFERROR(VLOOKUP(Dataset!$A155,'Lista CEO'!A:E,5,0),"desconocido")</f>
        <v>desconocido</v>
      </c>
      <c r="P155" s="9" t="str">
        <f>IFERROR(VLOOKUP(Dataset!$A155,'Lista CEO'!A:E,4,0),"Sin Datos")</f>
        <v>Sin Datos</v>
      </c>
      <c r="Q155" s="83">
        <v>418</v>
      </c>
      <c r="R155" s="99" t="s">
        <v>2789</v>
      </c>
    </row>
    <row r="156" spans="1:18" ht="14.25" customHeight="1">
      <c r="A156" s="8">
        <v>155</v>
      </c>
      <c r="B156" s="13" t="s">
        <v>66</v>
      </c>
      <c r="C156" s="13" t="s">
        <v>567</v>
      </c>
      <c r="D156" s="13">
        <v>2009</v>
      </c>
      <c r="E156" s="14" t="str">
        <f>IF(Dataset!$D156&gt;2000,"Nuevo","Viejo")</f>
        <v>Nuevo</v>
      </c>
      <c r="F156" s="13" t="s">
        <v>121</v>
      </c>
      <c r="G156" s="15">
        <v>139221.38</v>
      </c>
      <c r="H156" s="15">
        <f t="shared" si="12"/>
        <v>29236.489799999999</v>
      </c>
      <c r="I156" s="13" t="s">
        <v>568</v>
      </c>
      <c r="J156" s="13" t="s">
        <v>569</v>
      </c>
      <c r="K156" s="14">
        <v>3358</v>
      </c>
      <c r="L156" s="13" t="s">
        <v>158</v>
      </c>
      <c r="M156" s="12" t="str">
        <f t="shared" si="11"/>
        <v>Suficiente Stock</v>
      </c>
      <c r="N156" s="12" t="str" cm="1">
        <f t="array" ref="N156">_xlfn.IFS(G156&lt;30000,"Precio Bajo",G156&lt;99999,"Precio Regular",G156&gt;=100000, "Precio Alto")</f>
        <v>Precio Alto</v>
      </c>
      <c r="O156" s="9" t="str">
        <f>IFERROR(VLOOKUP(Dataset!$A156,'Lista CEO'!A:E,5,0),"desconocido")</f>
        <v>desconocido</v>
      </c>
      <c r="P156" s="9" t="str">
        <f>IFERROR(VLOOKUP(Dataset!$A156,'Lista CEO'!A:E,4,0),"Sin Datos")</f>
        <v>Sin Datos</v>
      </c>
      <c r="Q156" s="83">
        <v>178</v>
      </c>
      <c r="R156" s="99" t="s">
        <v>2790</v>
      </c>
    </row>
    <row r="157" spans="1:18" ht="14.25" customHeight="1">
      <c r="A157" s="8">
        <v>156</v>
      </c>
      <c r="B157" s="13" t="s">
        <v>88</v>
      </c>
      <c r="C157" s="13" t="s">
        <v>159</v>
      </c>
      <c r="D157" s="13">
        <v>2011</v>
      </c>
      <c r="E157" s="14" t="str">
        <f>IF(Dataset!$D157&gt;2000,"Nuevo","Viejo")</f>
        <v>Nuevo</v>
      </c>
      <c r="F157" s="13" t="s">
        <v>115</v>
      </c>
      <c r="G157" s="15">
        <v>147124.54</v>
      </c>
      <c r="H157" s="15">
        <f t="shared" si="12"/>
        <v>30896.153399999999</v>
      </c>
      <c r="I157" s="13" t="s">
        <v>570</v>
      </c>
      <c r="J157" s="13" t="s">
        <v>571</v>
      </c>
      <c r="K157" s="14">
        <v>4244</v>
      </c>
      <c r="L157" s="13" t="s">
        <v>572</v>
      </c>
      <c r="M157" s="12" t="str">
        <f t="shared" si="11"/>
        <v>Suficiente Stock</v>
      </c>
      <c r="N157" s="12" t="str" cm="1">
        <f t="array" ref="N157">_xlfn.IFS(G157&lt;30000,"Precio Bajo",G157&lt;99999,"Precio Regular",G157&gt;=100000, "Precio Alto")</f>
        <v>Precio Alto</v>
      </c>
      <c r="O157" s="9" t="str">
        <f>IFERROR(VLOOKUP(Dataset!$A157,'Lista CEO'!A:E,5,0),"desconocido")</f>
        <v>desconocido</v>
      </c>
      <c r="P157" s="9" t="str">
        <f>IFERROR(VLOOKUP(Dataset!$A157,'Lista CEO'!A:E,4,0),"Sin Datos")</f>
        <v>Sin Datos</v>
      </c>
      <c r="Q157" s="83">
        <v>243</v>
      </c>
      <c r="R157" s="99" t="s">
        <v>2791</v>
      </c>
    </row>
    <row r="158" spans="1:18" ht="14.25" customHeight="1">
      <c r="A158" s="8">
        <v>157</v>
      </c>
      <c r="B158" s="13" t="s">
        <v>16</v>
      </c>
      <c r="C158" s="13" t="s">
        <v>573</v>
      </c>
      <c r="D158" s="13">
        <v>1998</v>
      </c>
      <c r="E158" s="14" t="str">
        <f>IF(Dataset!$D158&gt;2000,"Nuevo","Viejo")</f>
        <v>Viejo</v>
      </c>
      <c r="F158" s="13" t="s">
        <v>37</v>
      </c>
      <c r="G158" s="15">
        <v>137458.70000000001</v>
      </c>
      <c r="H158" s="15">
        <f t="shared" si="12"/>
        <v>28866.327000000001</v>
      </c>
      <c r="I158" s="13" t="s">
        <v>574</v>
      </c>
      <c r="J158" s="13" t="s">
        <v>575</v>
      </c>
      <c r="K158" s="14">
        <v>4573</v>
      </c>
      <c r="L158" s="13" t="s">
        <v>31</v>
      </c>
      <c r="M158" s="12" t="str">
        <f t="shared" si="11"/>
        <v>Suficiente Stock</v>
      </c>
      <c r="N158" s="12" t="str" cm="1">
        <f t="array" ref="N158">_xlfn.IFS(G158&lt;30000,"Precio Bajo",G158&lt;99999,"Precio Regular",G158&gt;=100000, "Precio Alto")</f>
        <v>Precio Alto</v>
      </c>
      <c r="O158" s="9" t="str">
        <f>IFERROR(VLOOKUP(Dataset!$A158,'Lista CEO'!A:E,5,0),"desconocido")</f>
        <v>desconocido</v>
      </c>
      <c r="P158" s="9" t="str">
        <f>IFERROR(VLOOKUP(Dataset!$A158,'Lista CEO'!A:E,4,0),"Sin Datos")</f>
        <v>Sin Datos</v>
      </c>
      <c r="Q158" s="83">
        <v>164</v>
      </c>
      <c r="R158" s="99" t="s">
        <v>2780</v>
      </c>
    </row>
    <row r="159" spans="1:18" ht="14.25" customHeight="1">
      <c r="A159" s="8">
        <v>158</v>
      </c>
      <c r="B159" s="13" t="s">
        <v>77</v>
      </c>
      <c r="C159" s="13" t="s">
        <v>576</v>
      </c>
      <c r="D159" s="13">
        <v>2012</v>
      </c>
      <c r="E159" s="14" t="str">
        <f>IF(Dataset!$D159&gt;2000,"Nuevo","Viejo")</f>
        <v>Nuevo</v>
      </c>
      <c r="F159" s="13" t="s">
        <v>107</v>
      </c>
      <c r="G159" s="15">
        <v>67320.509999999995</v>
      </c>
      <c r="H159" s="15">
        <f t="shared" si="12"/>
        <v>14137.307099999998</v>
      </c>
      <c r="I159" s="13" t="s">
        <v>577</v>
      </c>
      <c r="J159" s="13" t="s">
        <v>578</v>
      </c>
      <c r="K159" s="14">
        <v>4777</v>
      </c>
      <c r="L159" s="13" t="s">
        <v>26</v>
      </c>
      <c r="M159" s="12" t="str">
        <f t="shared" si="11"/>
        <v>Suficiente Stock</v>
      </c>
      <c r="N159" s="12" t="str" cm="1">
        <f t="array" ref="N159">_xlfn.IFS(G159&lt;30000,"Precio Bajo",G159&lt;99999,"Precio Regular",G159&gt;=100000, "Precio Alto")</f>
        <v>Precio Regular</v>
      </c>
      <c r="O159" s="9" t="str">
        <f>IFERROR(VLOOKUP(Dataset!$A159,'Lista CEO'!A:E,5,0),"desconocido")</f>
        <v>desconocido</v>
      </c>
      <c r="P159" s="9" t="str">
        <f>IFERROR(VLOOKUP(Dataset!$A159,'Lista CEO'!A:E,4,0),"Sin Datos")</f>
        <v>Sin Datos</v>
      </c>
      <c r="Q159" s="83">
        <v>436</v>
      </c>
      <c r="R159" s="99" t="s">
        <v>2781</v>
      </c>
    </row>
    <row r="160" spans="1:18" ht="14.25" customHeight="1">
      <c r="A160" s="8">
        <v>159</v>
      </c>
      <c r="B160" s="13" t="s">
        <v>128</v>
      </c>
      <c r="C160" s="13" t="s">
        <v>351</v>
      </c>
      <c r="D160" s="13">
        <v>1994</v>
      </c>
      <c r="E160" s="14" t="str">
        <f>IF(Dataset!$D160&gt;2000,"Nuevo","Viejo")</f>
        <v>Viejo</v>
      </c>
      <c r="F160" s="13" t="s">
        <v>18</v>
      </c>
      <c r="G160" s="15">
        <v>86231.52</v>
      </c>
      <c r="H160" s="15">
        <f t="shared" si="12"/>
        <v>18108.619200000001</v>
      </c>
      <c r="I160" s="13" t="s">
        <v>579</v>
      </c>
      <c r="J160" s="13" t="s">
        <v>580</v>
      </c>
      <c r="K160" s="14">
        <v>4735</v>
      </c>
      <c r="L160" s="13" t="s">
        <v>76</v>
      </c>
      <c r="M160" s="12" t="str">
        <f t="shared" si="11"/>
        <v>Suficiente Stock</v>
      </c>
      <c r="N160" s="12" t="str" cm="1">
        <f t="array" ref="N160">_xlfn.IFS(G160&lt;30000,"Precio Bajo",G160&lt;99999,"Precio Regular",G160&gt;=100000, "Precio Alto")</f>
        <v>Precio Regular</v>
      </c>
      <c r="O160" s="9" t="str">
        <f>IFERROR(VLOOKUP(Dataset!$A160,'Lista CEO'!A:E,5,0),"desconocido")</f>
        <v>desconocido</v>
      </c>
      <c r="P160" s="9" t="str">
        <f>IFERROR(VLOOKUP(Dataset!$A160,'Lista CEO'!A:E,4,0),"Sin Datos")</f>
        <v>Sin Datos</v>
      </c>
      <c r="Q160" s="83">
        <v>159</v>
      </c>
      <c r="R160" s="99" t="s">
        <v>2782</v>
      </c>
    </row>
    <row r="161" spans="1:18" ht="14.25" customHeight="1">
      <c r="A161" s="8">
        <v>160</v>
      </c>
      <c r="B161" s="13" t="s">
        <v>16</v>
      </c>
      <c r="C161" s="13" t="s">
        <v>247</v>
      </c>
      <c r="D161" s="13">
        <v>1979</v>
      </c>
      <c r="E161" s="14" t="str">
        <f>IF(Dataset!$D161&gt;2000,"Nuevo","Viejo")</f>
        <v>Viejo</v>
      </c>
      <c r="F161" s="13" t="s">
        <v>140</v>
      </c>
      <c r="G161" s="15">
        <v>77252.42</v>
      </c>
      <c r="H161" s="15">
        <f t="shared" si="12"/>
        <v>16223.008199999998</v>
      </c>
      <c r="I161" s="13" t="s">
        <v>581</v>
      </c>
      <c r="J161" s="13" t="s">
        <v>582</v>
      </c>
      <c r="K161" s="14">
        <v>1588</v>
      </c>
      <c r="L161" s="13" t="s">
        <v>583</v>
      </c>
      <c r="M161" s="12" t="str">
        <f t="shared" si="11"/>
        <v>Suficiente Stock</v>
      </c>
      <c r="N161" s="12" t="str" cm="1">
        <f t="array" ref="N161">_xlfn.IFS(G161&lt;30000,"Precio Bajo",G161&lt;99999,"Precio Regular",G161&gt;=100000, "Precio Alto")</f>
        <v>Precio Regular</v>
      </c>
      <c r="O161" s="9" t="str">
        <f>IFERROR(VLOOKUP(Dataset!$A161,'Lista CEO'!A:E,5,0),"desconocido")</f>
        <v>desconocido</v>
      </c>
      <c r="P161" s="9" t="str">
        <f>IFERROR(VLOOKUP(Dataset!$A161,'Lista CEO'!A:E,4,0),"Sin Datos")</f>
        <v>Sin Datos</v>
      </c>
      <c r="Q161" s="83">
        <v>359</v>
      </c>
      <c r="R161" s="99" t="s">
        <v>2783</v>
      </c>
    </row>
    <row r="162" spans="1:18" ht="14.25" customHeight="1">
      <c r="A162" s="8">
        <v>161</v>
      </c>
      <c r="B162" s="13" t="s">
        <v>128</v>
      </c>
      <c r="C162" s="13" t="s">
        <v>584</v>
      </c>
      <c r="D162" s="13">
        <v>2007</v>
      </c>
      <c r="E162" s="14" t="str">
        <f>IF(Dataset!$D162&gt;2000,"Nuevo","Viejo")</f>
        <v>Nuevo</v>
      </c>
      <c r="F162" s="13" t="s">
        <v>18</v>
      </c>
      <c r="G162" s="15">
        <v>49037.77</v>
      </c>
      <c r="H162" s="15">
        <f t="shared" si="12"/>
        <v>10297.931699999999</v>
      </c>
      <c r="I162" s="13" t="s">
        <v>585</v>
      </c>
      <c r="J162" s="13" t="s">
        <v>586</v>
      </c>
      <c r="K162" s="14">
        <v>623</v>
      </c>
      <c r="L162" s="13" t="s">
        <v>40</v>
      </c>
      <c r="M162" s="12" t="str">
        <f t="shared" si="11"/>
        <v>Re-Stockear</v>
      </c>
      <c r="N162" s="12" t="str" cm="1">
        <f t="array" ref="N162">_xlfn.IFS(G162&lt;30000,"Precio Bajo",G162&lt;99999,"Precio Regular",G162&gt;=100000, "Precio Alto")</f>
        <v>Precio Regular</v>
      </c>
      <c r="O162" s="9" t="str">
        <f>IFERROR(VLOOKUP(Dataset!$A162,'Lista CEO'!A:E,5,0),"desconocido")</f>
        <v>desconocido</v>
      </c>
      <c r="P162" s="9" t="str">
        <f>IFERROR(VLOOKUP(Dataset!$A162,'Lista CEO'!A:E,4,0),"Sin Datos")</f>
        <v>Sin Datos</v>
      </c>
      <c r="Q162" s="83">
        <v>417</v>
      </c>
      <c r="R162" s="99" t="s">
        <v>2784</v>
      </c>
    </row>
    <row r="163" spans="1:18" ht="14.25" customHeight="1">
      <c r="A163" s="8">
        <v>162</v>
      </c>
      <c r="B163" s="13" t="s">
        <v>50</v>
      </c>
      <c r="C163" s="13" t="s">
        <v>587</v>
      </c>
      <c r="D163" s="13">
        <v>2003</v>
      </c>
      <c r="E163" s="14" t="str">
        <f>IF(Dataset!$D163&gt;2000,"Nuevo","Viejo")</f>
        <v>Nuevo</v>
      </c>
      <c r="F163" s="13" t="s">
        <v>238</v>
      </c>
      <c r="G163" s="15">
        <v>25425.29</v>
      </c>
      <c r="H163" s="15">
        <v>0</v>
      </c>
      <c r="I163" s="13" t="s">
        <v>588</v>
      </c>
      <c r="J163" s="13" t="s">
        <v>589</v>
      </c>
      <c r="K163" s="14">
        <v>2151</v>
      </c>
      <c r="L163" s="13" t="s">
        <v>54</v>
      </c>
      <c r="M163" s="12" t="str">
        <f t="shared" si="11"/>
        <v>Suficiente Stock</v>
      </c>
      <c r="N163" s="12" t="str" cm="1">
        <f t="array" ref="N163">_xlfn.IFS(G163&lt;30000,"Precio Bajo",G163&lt;99999,"Precio Regular",G163&gt;=100000, "Precio Alto")</f>
        <v>Precio Bajo</v>
      </c>
      <c r="O163" s="9" t="str">
        <f>IFERROR(VLOOKUP(Dataset!$A163,'Lista CEO'!A:E,5,0),"desconocido")</f>
        <v>desconocido</v>
      </c>
      <c r="P163" s="9" t="str">
        <f>IFERROR(VLOOKUP(Dataset!$A163,'Lista CEO'!A:E,4,0),"Sin Datos")</f>
        <v>Sin Datos</v>
      </c>
      <c r="Q163" s="83">
        <v>293</v>
      </c>
      <c r="R163" s="99" t="s">
        <v>2785</v>
      </c>
    </row>
    <row r="164" spans="1:18" ht="14.25" customHeight="1">
      <c r="A164" s="8">
        <v>163</v>
      </c>
      <c r="B164" s="13" t="s">
        <v>454</v>
      </c>
      <c r="C164" s="13" t="s">
        <v>590</v>
      </c>
      <c r="D164" s="13">
        <v>1998</v>
      </c>
      <c r="E164" s="14" t="str">
        <f>IF(Dataset!$D164&gt;2000,"Nuevo","Viejo")</f>
        <v>Viejo</v>
      </c>
      <c r="F164" s="13" t="s">
        <v>23</v>
      </c>
      <c r="G164" s="15">
        <v>27560.06</v>
      </c>
      <c r="H164" s="15">
        <f t="shared" ref="H164:H176" si="13">G164*0.21</f>
        <v>5787.6126000000004</v>
      </c>
      <c r="I164" s="13" t="s">
        <v>591</v>
      </c>
      <c r="J164" s="13" t="s">
        <v>592</v>
      </c>
      <c r="K164" s="14">
        <v>2085</v>
      </c>
      <c r="L164" s="13" t="s">
        <v>305</v>
      </c>
      <c r="M164" s="12" t="str">
        <f t="shared" si="11"/>
        <v>Suficiente Stock</v>
      </c>
      <c r="N164" s="12" t="str" cm="1">
        <f t="array" ref="N164">_xlfn.IFS(G164&lt;30000,"Precio Bajo",G164&lt;99999,"Precio Regular",G164&gt;=100000, "Precio Alto")</f>
        <v>Precio Bajo</v>
      </c>
      <c r="O164" s="9" t="str">
        <f>IFERROR(VLOOKUP(Dataset!$A164,'Lista CEO'!A:E,5,0),"desconocido")</f>
        <v>desconocido</v>
      </c>
      <c r="P164" s="9" t="str">
        <f>IFERROR(VLOOKUP(Dataset!$A164,'Lista CEO'!A:E,4,0),"Sin Datos")</f>
        <v>Sin Datos</v>
      </c>
      <c r="Q164" s="83">
        <v>295</v>
      </c>
      <c r="R164" s="99" t="s">
        <v>2786</v>
      </c>
    </row>
    <row r="165" spans="1:18" ht="14.25" customHeight="1">
      <c r="A165" s="8">
        <v>164</v>
      </c>
      <c r="B165" s="13" t="s">
        <v>593</v>
      </c>
      <c r="C165" s="13" t="s">
        <v>594</v>
      </c>
      <c r="D165" s="13">
        <v>2007</v>
      </c>
      <c r="E165" s="14" t="str">
        <f>IF(Dataset!$D165&gt;2000,"Nuevo","Viejo")</f>
        <v>Nuevo</v>
      </c>
      <c r="F165" s="13" t="s">
        <v>102</v>
      </c>
      <c r="G165" s="15">
        <v>134581.23000000001</v>
      </c>
      <c r="H165" s="15">
        <f t="shared" si="13"/>
        <v>28262.058300000001</v>
      </c>
      <c r="I165" s="13" t="s">
        <v>595</v>
      </c>
      <c r="J165" s="13" t="s">
        <v>596</v>
      </c>
      <c r="K165" s="14">
        <v>779</v>
      </c>
      <c r="L165" s="13" t="s">
        <v>350</v>
      </c>
      <c r="M165" s="12" t="str">
        <f t="shared" si="11"/>
        <v>Re-Stockear</v>
      </c>
      <c r="N165" s="12" t="str" cm="1">
        <f t="array" ref="N165">_xlfn.IFS(G165&lt;30000,"Precio Bajo",G165&lt;99999,"Precio Regular",G165&gt;=100000, "Precio Alto")</f>
        <v>Precio Alto</v>
      </c>
      <c r="O165" s="9" t="str">
        <f>IFERROR(VLOOKUP(Dataset!$A165,'Lista CEO'!A:E,5,0),"desconocido")</f>
        <v>desconocido</v>
      </c>
      <c r="P165" s="9" t="str">
        <f>IFERROR(VLOOKUP(Dataset!$A165,'Lista CEO'!A:E,4,0),"Sin Datos")</f>
        <v>Sin Datos</v>
      </c>
      <c r="Q165" s="83">
        <v>256</v>
      </c>
      <c r="R165" s="99" t="s">
        <v>2787</v>
      </c>
    </row>
    <row r="166" spans="1:18" ht="14.25" customHeight="1">
      <c r="A166" s="8">
        <v>165</v>
      </c>
      <c r="B166" s="13" t="s">
        <v>232</v>
      </c>
      <c r="C166" s="13" t="s">
        <v>597</v>
      </c>
      <c r="D166" s="13">
        <v>2010</v>
      </c>
      <c r="E166" s="14" t="str">
        <f>IF(Dataset!$D166&gt;2000,"Nuevo","Viejo")</f>
        <v>Nuevo</v>
      </c>
      <c r="F166" s="13" t="s">
        <v>18</v>
      </c>
      <c r="G166" s="15">
        <v>63365.83</v>
      </c>
      <c r="H166" s="15">
        <f t="shared" si="13"/>
        <v>13306.8243</v>
      </c>
      <c r="I166" s="13" t="s">
        <v>598</v>
      </c>
      <c r="J166" s="13" t="s">
        <v>599</v>
      </c>
      <c r="K166" s="14">
        <v>3847</v>
      </c>
      <c r="L166" s="13" t="s">
        <v>158</v>
      </c>
      <c r="M166" s="12" t="str">
        <f t="shared" si="11"/>
        <v>Suficiente Stock</v>
      </c>
      <c r="N166" s="12" t="str" cm="1">
        <f t="array" ref="N166">_xlfn.IFS(G166&lt;30000,"Precio Bajo",G166&lt;99999,"Precio Regular",G166&gt;=100000, "Precio Alto")</f>
        <v>Precio Regular</v>
      </c>
      <c r="O166" s="9" t="str">
        <f>IFERROR(VLOOKUP(Dataset!$A166,'Lista CEO'!A:E,5,0),"desconocido")</f>
        <v>desconocido</v>
      </c>
      <c r="P166" s="9" t="str">
        <f>IFERROR(VLOOKUP(Dataset!$A166,'Lista CEO'!A:E,4,0),"Sin Datos")</f>
        <v>Sin Datos</v>
      </c>
      <c r="Q166" s="83">
        <v>322</v>
      </c>
      <c r="R166" s="99" t="s">
        <v>2788</v>
      </c>
    </row>
    <row r="167" spans="1:18" ht="14.25" customHeight="1">
      <c r="A167" s="8">
        <v>166</v>
      </c>
      <c r="B167" s="13" t="s">
        <v>600</v>
      </c>
      <c r="C167" s="13" t="s">
        <v>601</v>
      </c>
      <c r="D167" s="13">
        <v>2000</v>
      </c>
      <c r="E167" s="14" t="str">
        <f>IF(Dataset!$D167&gt;2000,"Nuevo","Viejo")</f>
        <v>Viejo</v>
      </c>
      <c r="F167" s="13" t="s">
        <v>85</v>
      </c>
      <c r="G167" s="15">
        <v>96664.83</v>
      </c>
      <c r="H167" s="15">
        <f t="shared" si="13"/>
        <v>20299.614300000001</v>
      </c>
      <c r="I167" s="13" t="s">
        <v>602</v>
      </c>
      <c r="J167" s="13" t="s">
        <v>603</v>
      </c>
      <c r="K167" s="14">
        <v>2480</v>
      </c>
      <c r="L167" s="13" t="s">
        <v>479</v>
      </c>
      <c r="M167" s="12" t="str">
        <f t="shared" si="11"/>
        <v>Suficiente Stock</v>
      </c>
      <c r="N167" s="12" t="str" cm="1">
        <f t="array" ref="N167">_xlfn.IFS(G167&lt;30000,"Precio Bajo",G167&lt;99999,"Precio Regular",G167&gt;=100000, "Precio Alto")</f>
        <v>Precio Regular</v>
      </c>
      <c r="O167" s="9" t="str">
        <f>IFERROR(VLOOKUP(Dataset!$A167,'Lista CEO'!A:E,5,0),"desconocido")</f>
        <v>desconocido</v>
      </c>
      <c r="P167" s="9" t="str">
        <f>IFERROR(VLOOKUP(Dataset!$A167,'Lista CEO'!A:E,4,0),"Sin Datos")</f>
        <v>Sin Datos</v>
      </c>
      <c r="Q167" s="83">
        <v>372</v>
      </c>
      <c r="R167" s="99" t="s">
        <v>2789</v>
      </c>
    </row>
    <row r="168" spans="1:18" ht="14.25" customHeight="1">
      <c r="A168" s="8">
        <v>167</v>
      </c>
      <c r="B168" s="13" t="s">
        <v>45</v>
      </c>
      <c r="C168" s="13" t="s">
        <v>382</v>
      </c>
      <c r="D168" s="13">
        <v>1985</v>
      </c>
      <c r="E168" s="14" t="str">
        <f>IF(Dataset!$D168&gt;2000,"Nuevo","Viejo")</f>
        <v>Viejo</v>
      </c>
      <c r="F168" s="13" t="s">
        <v>37</v>
      </c>
      <c r="G168" s="15">
        <v>74984.63</v>
      </c>
      <c r="H168" s="15">
        <f t="shared" si="13"/>
        <v>15746.772300000001</v>
      </c>
      <c r="I168" s="13" t="s">
        <v>604</v>
      </c>
      <c r="J168" s="13" t="s">
        <v>605</v>
      </c>
      <c r="K168" s="14">
        <v>2063</v>
      </c>
      <c r="L168" s="13" t="s">
        <v>36</v>
      </c>
      <c r="M168" s="12" t="str">
        <f t="shared" si="11"/>
        <v>Suficiente Stock</v>
      </c>
      <c r="N168" s="12" t="str" cm="1">
        <f t="array" ref="N168">_xlfn.IFS(G168&lt;30000,"Precio Bajo",G168&lt;99999,"Precio Regular",G168&gt;=100000, "Precio Alto")</f>
        <v>Precio Regular</v>
      </c>
      <c r="O168" s="9" t="str">
        <f>IFERROR(VLOOKUP(Dataset!$A168,'Lista CEO'!A:E,5,0),"desconocido")</f>
        <v>desconocido</v>
      </c>
      <c r="P168" s="9" t="str">
        <f>IFERROR(VLOOKUP(Dataset!$A168,'Lista CEO'!A:E,4,0),"Sin Datos")</f>
        <v>Sin Datos</v>
      </c>
      <c r="Q168" s="83">
        <v>147</v>
      </c>
      <c r="R168" s="99" t="s">
        <v>2790</v>
      </c>
    </row>
    <row r="169" spans="1:18" ht="14.25" customHeight="1">
      <c r="A169" s="8">
        <v>168</v>
      </c>
      <c r="B169" s="13" t="s">
        <v>162</v>
      </c>
      <c r="C169" s="13" t="s">
        <v>354</v>
      </c>
      <c r="D169" s="13">
        <v>2002</v>
      </c>
      <c r="E169" s="14" t="str">
        <f>IF(Dataset!$D169&gt;2000,"Nuevo","Viejo")</f>
        <v>Nuevo</v>
      </c>
      <c r="F169" s="13" t="s">
        <v>152</v>
      </c>
      <c r="G169" s="15">
        <v>78456.56</v>
      </c>
      <c r="H169" s="15">
        <f t="shared" si="13"/>
        <v>16475.8776</v>
      </c>
      <c r="I169" s="13" t="s">
        <v>606</v>
      </c>
      <c r="J169" s="13" t="s">
        <v>607</v>
      </c>
      <c r="K169" s="14">
        <v>4153</v>
      </c>
      <c r="L169" s="13" t="s">
        <v>40</v>
      </c>
      <c r="M169" s="12" t="str">
        <f t="shared" si="11"/>
        <v>Suficiente Stock</v>
      </c>
      <c r="N169" s="12" t="str" cm="1">
        <f t="array" ref="N169">_xlfn.IFS(G169&lt;30000,"Precio Bajo",G169&lt;99999,"Precio Regular",G169&gt;=100000, "Precio Alto")</f>
        <v>Precio Regular</v>
      </c>
      <c r="O169" s="9" t="str">
        <f>IFERROR(VLOOKUP(Dataset!$A169,'Lista CEO'!A:E,5,0),"desconocido")</f>
        <v>Alwin Mardell</v>
      </c>
      <c r="P169" s="9" t="str">
        <f>IFERROR(VLOOKUP(Dataset!$A169,'Lista CEO'!A:E,4,0),"Sin Datos")</f>
        <v>Bajo</v>
      </c>
      <c r="Q169" s="83">
        <v>336</v>
      </c>
      <c r="R169" s="99" t="s">
        <v>2791</v>
      </c>
    </row>
    <row r="170" spans="1:18" ht="14.25" customHeight="1">
      <c r="A170" s="8">
        <v>169</v>
      </c>
      <c r="B170" s="13" t="s">
        <v>50</v>
      </c>
      <c r="C170" s="13" t="s">
        <v>224</v>
      </c>
      <c r="D170" s="13">
        <v>1993</v>
      </c>
      <c r="E170" s="14" t="str">
        <f>IF(Dataset!$D170&gt;2000,"Nuevo","Viejo")</f>
        <v>Viejo</v>
      </c>
      <c r="F170" s="13" t="s">
        <v>37</v>
      </c>
      <c r="G170" s="15">
        <v>130388.02</v>
      </c>
      <c r="H170" s="15">
        <f t="shared" si="13"/>
        <v>27381.484199999999</v>
      </c>
      <c r="I170" s="13" t="s">
        <v>608</v>
      </c>
      <c r="J170" s="13" t="s">
        <v>609</v>
      </c>
      <c r="K170" s="14">
        <v>3125</v>
      </c>
      <c r="L170" s="13" t="s">
        <v>36</v>
      </c>
      <c r="M170" s="12" t="str">
        <f t="shared" si="11"/>
        <v>Suficiente Stock</v>
      </c>
      <c r="N170" s="12" t="str" cm="1">
        <f t="array" ref="N170">_xlfn.IFS(G170&lt;30000,"Precio Bajo",G170&lt;99999,"Precio Regular",G170&gt;=100000, "Precio Alto")</f>
        <v>Precio Alto</v>
      </c>
      <c r="O170" s="9" t="str">
        <f>IFERROR(VLOOKUP(Dataset!$A170,'Lista CEO'!A:E,5,0),"desconocido")</f>
        <v>desconocido</v>
      </c>
      <c r="P170" s="9" t="str">
        <f>IFERROR(VLOOKUP(Dataset!$A170,'Lista CEO'!A:E,4,0),"Sin Datos")</f>
        <v>Sin Datos</v>
      </c>
      <c r="Q170" s="83">
        <v>188</v>
      </c>
      <c r="R170" s="99" t="s">
        <v>2780</v>
      </c>
    </row>
    <row r="171" spans="1:18" ht="14.25" customHeight="1">
      <c r="A171" s="8">
        <v>170</v>
      </c>
      <c r="B171" s="13" t="s">
        <v>194</v>
      </c>
      <c r="C171" s="13" t="s">
        <v>610</v>
      </c>
      <c r="D171" s="13">
        <v>1996</v>
      </c>
      <c r="E171" s="14" t="str">
        <f>IF(Dataset!$D171&gt;2000,"Nuevo","Viejo")</f>
        <v>Viejo</v>
      </c>
      <c r="F171" s="13" t="s">
        <v>37</v>
      </c>
      <c r="G171" s="15">
        <v>46326.77</v>
      </c>
      <c r="H171" s="15">
        <f t="shared" si="13"/>
        <v>9728.6216999999997</v>
      </c>
      <c r="I171" s="13" t="s">
        <v>611</v>
      </c>
      <c r="J171" s="13" t="s">
        <v>612</v>
      </c>
      <c r="K171" s="14">
        <v>1330</v>
      </c>
      <c r="L171" s="13" t="s">
        <v>613</v>
      </c>
      <c r="M171" s="12" t="str">
        <f t="shared" si="11"/>
        <v>Suficiente Stock</v>
      </c>
      <c r="N171" s="12" t="str" cm="1">
        <f t="array" ref="N171">_xlfn.IFS(G171&lt;30000,"Precio Bajo",G171&lt;99999,"Precio Regular",G171&gt;=100000, "Precio Alto")</f>
        <v>Precio Regular</v>
      </c>
      <c r="O171" s="9" t="str">
        <f>IFERROR(VLOOKUP(Dataset!$A171,'Lista CEO'!A:E,5,0),"desconocido")</f>
        <v>desconocido</v>
      </c>
      <c r="P171" s="9" t="str">
        <f>IFERROR(VLOOKUP(Dataset!$A171,'Lista CEO'!A:E,4,0),"Sin Datos")</f>
        <v>Sin Datos</v>
      </c>
      <c r="Q171" s="83">
        <v>231</v>
      </c>
      <c r="R171" s="99" t="s">
        <v>2781</v>
      </c>
    </row>
    <row r="172" spans="1:18" ht="14.25" customHeight="1">
      <c r="A172" s="8">
        <v>171</v>
      </c>
      <c r="B172" s="13" t="s">
        <v>16</v>
      </c>
      <c r="C172" s="13" t="s">
        <v>614</v>
      </c>
      <c r="D172" s="13">
        <v>2011</v>
      </c>
      <c r="E172" s="14" t="str">
        <f>IF(Dataset!$D172&gt;2000,"Nuevo","Viejo")</f>
        <v>Nuevo</v>
      </c>
      <c r="F172" s="13" t="s">
        <v>23</v>
      </c>
      <c r="G172" s="15">
        <v>77847.460000000006</v>
      </c>
      <c r="H172" s="15">
        <f t="shared" si="13"/>
        <v>16347.966600000002</v>
      </c>
      <c r="I172" s="13" t="s">
        <v>615</v>
      </c>
      <c r="J172" s="13" t="s">
        <v>616</v>
      </c>
      <c r="K172" s="14">
        <v>916</v>
      </c>
      <c r="L172" s="13" t="s">
        <v>31</v>
      </c>
      <c r="M172" s="12" t="str">
        <f t="shared" si="11"/>
        <v>Re-Stockear</v>
      </c>
      <c r="N172" s="12" t="str" cm="1">
        <f t="array" ref="N172">_xlfn.IFS(G172&lt;30000,"Precio Bajo",G172&lt;99999,"Precio Regular",G172&gt;=100000, "Precio Alto")</f>
        <v>Precio Regular</v>
      </c>
      <c r="O172" s="9" t="str">
        <f>IFERROR(VLOOKUP(Dataset!$A172,'Lista CEO'!A:E,5,0),"desconocido")</f>
        <v>desconocido</v>
      </c>
      <c r="P172" s="9" t="str">
        <f>IFERROR(VLOOKUP(Dataset!$A172,'Lista CEO'!A:E,4,0),"Sin Datos")</f>
        <v>Sin Datos</v>
      </c>
      <c r="Q172" s="83">
        <v>53</v>
      </c>
      <c r="R172" s="99" t="s">
        <v>2782</v>
      </c>
    </row>
    <row r="173" spans="1:18" ht="14.25" customHeight="1">
      <c r="A173" s="8">
        <v>172</v>
      </c>
      <c r="B173" s="13" t="s">
        <v>143</v>
      </c>
      <c r="C173" s="13" t="s">
        <v>617</v>
      </c>
      <c r="D173" s="13">
        <v>1969</v>
      </c>
      <c r="E173" s="14" t="str">
        <f>IF(Dataset!$D173&gt;2000,"Nuevo","Viejo")</f>
        <v>Viejo</v>
      </c>
      <c r="F173" s="13" t="s">
        <v>73</v>
      </c>
      <c r="G173" s="15">
        <v>53004.27</v>
      </c>
      <c r="H173" s="15">
        <f t="shared" si="13"/>
        <v>11130.896699999999</v>
      </c>
      <c r="I173" s="13" t="s">
        <v>618</v>
      </c>
      <c r="J173" s="13" t="s">
        <v>619</v>
      </c>
      <c r="K173" s="14">
        <v>1573</v>
      </c>
      <c r="L173" s="13" t="s">
        <v>158</v>
      </c>
      <c r="M173" s="12" t="str">
        <f t="shared" si="11"/>
        <v>Suficiente Stock</v>
      </c>
      <c r="N173" s="12" t="str" cm="1">
        <f t="array" ref="N173">_xlfn.IFS(G173&lt;30000,"Precio Bajo",G173&lt;99999,"Precio Regular",G173&gt;=100000, "Precio Alto")</f>
        <v>Precio Regular</v>
      </c>
      <c r="O173" s="9" t="str">
        <f>IFERROR(VLOOKUP(Dataset!$A173,'Lista CEO'!A:E,5,0),"desconocido")</f>
        <v>desconocido</v>
      </c>
      <c r="P173" s="9" t="str">
        <f>IFERROR(VLOOKUP(Dataset!$A173,'Lista CEO'!A:E,4,0),"Sin Datos")</f>
        <v>Sin Datos</v>
      </c>
      <c r="Q173" s="83">
        <v>463</v>
      </c>
      <c r="R173" s="99" t="s">
        <v>2783</v>
      </c>
    </row>
    <row r="174" spans="1:18" ht="14.25" customHeight="1">
      <c r="A174" s="8">
        <v>173</v>
      </c>
      <c r="B174" s="13" t="s">
        <v>77</v>
      </c>
      <c r="C174" s="13" t="s">
        <v>441</v>
      </c>
      <c r="D174" s="13">
        <v>2000</v>
      </c>
      <c r="E174" s="14" t="str">
        <f>IF(Dataset!$D174&gt;2000,"Nuevo","Viejo")</f>
        <v>Viejo</v>
      </c>
      <c r="F174" s="13" t="s">
        <v>216</v>
      </c>
      <c r="G174" s="15">
        <v>134230.04999999999</v>
      </c>
      <c r="H174" s="15">
        <f t="shared" si="13"/>
        <v>28188.310499999996</v>
      </c>
      <c r="I174" s="13" t="s">
        <v>620</v>
      </c>
      <c r="J174" s="13" t="s">
        <v>621</v>
      </c>
      <c r="K174" s="14">
        <v>242</v>
      </c>
      <c r="L174" s="13" t="s">
        <v>622</v>
      </c>
      <c r="M174" s="12" t="str">
        <f t="shared" si="11"/>
        <v>Re-Stockear</v>
      </c>
      <c r="N174" s="12" t="str" cm="1">
        <f t="array" ref="N174">_xlfn.IFS(G174&lt;30000,"Precio Bajo",G174&lt;99999,"Precio Regular",G174&gt;=100000, "Precio Alto")</f>
        <v>Precio Alto</v>
      </c>
      <c r="O174" s="9" t="str">
        <f>IFERROR(VLOOKUP(Dataset!$A174,'Lista CEO'!A:E,5,0),"desconocido")</f>
        <v>desconocido</v>
      </c>
      <c r="P174" s="9" t="str">
        <f>IFERROR(VLOOKUP(Dataset!$A174,'Lista CEO'!A:E,4,0),"Sin Datos")</f>
        <v>Sin Datos</v>
      </c>
      <c r="Q174" s="83">
        <v>444</v>
      </c>
      <c r="R174" s="99" t="s">
        <v>2784</v>
      </c>
    </row>
    <row r="175" spans="1:18" ht="14.25" customHeight="1">
      <c r="A175" s="8">
        <v>174</v>
      </c>
      <c r="B175" s="13" t="s">
        <v>61</v>
      </c>
      <c r="C175" s="13" t="s">
        <v>623</v>
      </c>
      <c r="D175" s="13">
        <v>2007</v>
      </c>
      <c r="E175" s="14" t="str">
        <f>IF(Dataset!$D175&gt;2000,"Nuevo","Viejo")</f>
        <v>Nuevo</v>
      </c>
      <c r="F175" s="13" t="s">
        <v>37</v>
      </c>
      <c r="G175" s="15">
        <v>84458.64</v>
      </c>
      <c r="H175" s="15">
        <f t="shared" si="13"/>
        <v>17736.314399999999</v>
      </c>
      <c r="I175" s="13" t="s">
        <v>624</v>
      </c>
      <c r="J175" s="13" t="s">
        <v>625</v>
      </c>
      <c r="K175" s="14">
        <v>3556</v>
      </c>
      <c r="L175" s="13" t="s">
        <v>158</v>
      </c>
      <c r="M175" s="12" t="str">
        <f t="shared" si="11"/>
        <v>Suficiente Stock</v>
      </c>
      <c r="N175" s="12" t="str" cm="1">
        <f t="array" ref="N175">_xlfn.IFS(G175&lt;30000,"Precio Bajo",G175&lt;99999,"Precio Regular",G175&gt;=100000, "Precio Alto")</f>
        <v>Precio Regular</v>
      </c>
      <c r="O175" s="9" t="str">
        <f>IFERROR(VLOOKUP(Dataset!$A175,'Lista CEO'!A:E,5,0),"desconocido")</f>
        <v>desconocido</v>
      </c>
      <c r="P175" s="9" t="str">
        <f>IFERROR(VLOOKUP(Dataset!$A175,'Lista CEO'!A:E,4,0),"Sin Datos")</f>
        <v>Sin Datos</v>
      </c>
      <c r="Q175" s="83">
        <v>274</v>
      </c>
      <c r="R175" s="99" t="s">
        <v>2785</v>
      </c>
    </row>
    <row r="176" spans="1:18" ht="14.25" customHeight="1">
      <c r="A176" s="8">
        <v>175</v>
      </c>
      <c r="B176" s="13" t="s">
        <v>626</v>
      </c>
      <c r="C176" s="13" t="s">
        <v>627</v>
      </c>
      <c r="D176" s="13">
        <v>2004</v>
      </c>
      <c r="E176" s="14" t="str">
        <f>IF(Dataset!$D176&gt;2000,"Nuevo","Viejo")</f>
        <v>Nuevo</v>
      </c>
      <c r="F176" s="13" t="s">
        <v>18</v>
      </c>
      <c r="G176" s="15">
        <v>149824.26999999999</v>
      </c>
      <c r="H176" s="15">
        <f t="shared" si="13"/>
        <v>31463.096699999998</v>
      </c>
      <c r="I176" s="13" t="s">
        <v>628</v>
      </c>
      <c r="J176" s="13" t="s">
        <v>629</v>
      </c>
      <c r="K176" s="14">
        <v>713</v>
      </c>
      <c r="L176" s="13" t="s">
        <v>158</v>
      </c>
      <c r="M176" s="12" t="str">
        <f t="shared" si="11"/>
        <v>Re-Stockear</v>
      </c>
      <c r="N176" s="12" t="str" cm="1">
        <f t="array" ref="N176">_xlfn.IFS(G176&lt;30000,"Precio Bajo",G176&lt;99999,"Precio Regular",G176&gt;=100000, "Precio Alto")</f>
        <v>Precio Alto</v>
      </c>
      <c r="O176" s="9" t="str">
        <f>IFERROR(VLOOKUP(Dataset!$A176,'Lista CEO'!A:E,5,0),"desconocido")</f>
        <v>desconocido</v>
      </c>
      <c r="P176" s="9" t="str">
        <f>IFERROR(VLOOKUP(Dataset!$A176,'Lista CEO'!A:E,4,0),"Sin Datos")</f>
        <v>Sin Datos</v>
      </c>
      <c r="Q176" s="83">
        <v>180</v>
      </c>
      <c r="R176" s="99" t="s">
        <v>2786</v>
      </c>
    </row>
    <row r="177" spans="1:18" ht="14.25" customHeight="1">
      <c r="A177" s="8">
        <v>176</v>
      </c>
      <c r="B177" s="13" t="s">
        <v>162</v>
      </c>
      <c r="C177" s="13" t="s">
        <v>163</v>
      </c>
      <c r="D177" s="13">
        <v>1996</v>
      </c>
      <c r="E177" s="14" t="str">
        <f>IF(Dataset!$D177&gt;2000,"Nuevo","Viejo")</f>
        <v>Viejo</v>
      </c>
      <c r="F177" s="13" t="s">
        <v>102</v>
      </c>
      <c r="G177" s="15">
        <v>90854.18</v>
      </c>
      <c r="H177" s="15">
        <v>0</v>
      </c>
      <c r="I177" s="13" t="s">
        <v>630</v>
      </c>
      <c r="J177" s="13" t="s">
        <v>631</v>
      </c>
      <c r="K177" s="14">
        <v>4237</v>
      </c>
      <c r="L177" s="13" t="s">
        <v>54</v>
      </c>
      <c r="M177" s="12" t="str">
        <f t="shared" si="11"/>
        <v>Suficiente Stock</v>
      </c>
      <c r="N177" s="12" t="str" cm="1">
        <f t="array" ref="N177">_xlfn.IFS(G177&lt;30000,"Precio Bajo",G177&lt;99999,"Precio Regular",G177&gt;=100000, "Precio Alto")</f>
        <v>Precio Regular</v>
      </c>
      <c r="O177" s="9" t="str">
        <f>IFERROR(VLOOKUP(Dataset!$A177,'Lista CEO'!A:E,5,0),"desconocido")</f>
        <v>desconocido</v>
      </c>
      <c r="P177" s="9" t="str">
        <f>IFERROR(VLOOKUP(Dataset!$A177,'Lista CEO'!A:E,4,0),"Sin Datos")</f>
        <v>Sin Datos</v>
      </c>
      <c r="Q177" s="83">
        <v>423</v>
      </c>
      <c r="R177" s="99" t="s">
        <v>2787</v>
      </c>
    </row>
    <row r="178" spans="1:18" ht="14.25" customHeight="1">
      <c r="A178" s="8">
        <v>177</v>
      </c>
      <c r="B178" s="13" t="s">
        <v>119</v>
      </c>
      <c r="C178" s="13" t="s">
        <v>188</v>
      </c>
      <c r="D178" s="13">
        <v>2010</v>
      </c>
      <c r="E178" s="14" t="str">
        <f>IF(Dataset!$D178&gt;2000,"Nuevo","Viejo")</f>
        <v>Nuevo</v>
      </c>
      <c r="F178" s="13" t="s">
        <v>152</v>
      </c>
      <c r="G178" s="15">
        <v>117955.2</v>
      </c>
      <c r="H178" s="15">
        <f>G178*0.21</f>
        <v>24770.591999999997</v>
      </c>
      <c r="I178" s="13" t="s">
        <v>632</v>
      </c>
      <c r="J178" s="13" t="s">
        <v>633</v>
      </c>
      <c r="K178" s="14">
        <v>1599</v>
      </c>
      <c r="L178" s="13" t="s">
        <v>36</v>
      </c>
      <c r="M178" s="12" t="str">
        <f t="shared" si="11"/>
        <v>Suficiente Stock</v>
      </c>
      <c r="N178" s="12" t="str" cm="1">
        <f t="array" ref="N178">_xlfn.IFS(G178&lt;30000,"Precio Bajo",G178&lt;99999,"Precio Regular",G178&gt;=100000, "Precio Alto")</f>
        <v>Precio Alto</v>
      </c>
      <c r="O178" s="9" t="str">
        <f>IFERROR(VLOOKUP(Dataset!$A178,'Lista CEO'!A:E,5,0),"desconocido")</f>
        <v>desconocido</v>
      </c>
      <c r="P178" s="9" t="str">
        <f>IFERROR(VLOOKUP(Dataset!$A178,'Lista CEO'!A:E,4,0),"Sin Datos")</f>
        <v>Sin Datos</v>
      </c>
      <c r="Q178" s="83">
        <v>61</v>
      </c>
      <c r="R178" s="99" t="s">
        <v>2788</v>
      </c>
    </row>
    <row r="179" spans="1:18" ht="14.25" customHeight="1">
      <c r="A179" s="8">
        <v>178</v>
      </c>
      <c r="B179" s="13" t="s">
        <v>66</v>
      </c>
      <c r="C179" s="13" t="s">
        <v>634</v>
      </c>
      <c r="D179" s="13">
        <v>2009</v>
      </c>
      <c r="E179" s="14" t="str">
        <f>IF(Dataset!$D179&gt;2000,"Nuevo","Viejo")</f>
        <v>Nuevo</v>
      </c>
      <c r="F179" s="13" t="s">
        <v>238</v>
      </c>
      <c r="G179" s="15">
        <v>28837.52</v>
      </c>
      <c r="H179" s="15">
        <v>0</v>
      </c>
      <c r="I179" s="13" t="s">
        <v>635</v>
      </c>
      <c r="J179" s="13" t="s">
        <v>636</v>
      </c>
      <c r="K179" s="14">
        <v>2084</v>
      </c>
      <c r="L179" s="13" t="s">
        <v>54</v>
      </c>
      <c r="M179" s="12" t="str">
        <f t="shared" si="11"/>
        <v>Suficiente Stock</v>
      </c>
      <c r="N179" s="12" t="str" cm="1">
        <f t="array" ref="N179">_xlfn.IFS(G179&lt;30000,"Precio Bajo",G179&lt;99999,"Precio Regular",G179&gt;=100000, "Precio Alto")</f>
        <v>Precio Bajo</v>
      </c>
      <c r="O179" s="9" t="str">
        <f>IFERROR(VLOOKUP(Dataset!$A179,'Lista CEO'!A:E,5,0),"desconocido")</f>
        <v>desconocido</v>
      </c>
      <c r="P179" s="9" t="str">
        <f>IFERROR(VLOOKUP(Dataset!$A179,'Lista CEO'!A:E,4,0),"Sin Datos")</f>
        <v>Sin Datos</v>
      </c>
      <c r="Q179" s="83">
        <v>157</v>
      </c>
      <c r="R179" s="99" t="s">
        <v>2789</v>
      </c>
    </row>
    <row r="180" spans="1:18" ht="14.25" customHeight="1">
      <c r="A180" s="8">
        <v>179</v>
      </c>
      <c r="B180" s="13" t="s">
        <v>88</v>
      </c>
      <c r="C180" s="13" t="s">
        <v>637</v>
      </c>
      <c r="D180" s="13">
        <v>2012</v>
      </c>
      <c r="E180" s="14" t="str">
        <f>IF(Dataset!$D180&gt;2000,"Nuevo","Viejo")</f>
        <v>Nuevo</v>
      </c>
      <c r="F180" s="13" t="s">
        <v>23</v>
      </c>
      <c r="G180" s="15">
        <v>139031.5</v>
      </c>
      <c r="H180" s="15">
        <f>G180*0.21</f>
        <v>29196.614999999998</v>
      </c>
      <c r="I180" s="13" t="s">
        <v>638</v>
      </c>
      <c r="J180" s="13" t="s">
        <v>639</v>
      </c>
      <c r="K180" s="14">
        <v>4344</v>
      </c>
      <c r="L180" s="13" t="s">
        <v>36</v>
      </c>
      <c r="M180" s="12" t="str">
        <f t="shared" si="11"/>
        <v>Suficiente Stock</v>
      </c>
      <c r="N180" s="12" t="str" cm="1">
        <f t="array" ref="N180">_xlfn.IFS(G180&lt;30000,"Precio Bajo",G180&lt;99999,"Precio Regular",G180&gt;=100000, "Precio Alto")</f>
        <v>Precio Alto</v>
      </c>
      <c r="O180" s="9" t="str">
        <f>IFERROR(VLOOKUP(Dataset!$A180,'Lista CEO'!A:E,5,0),"desconocido")</f>
        <v>desconocido</v>
      </c>
      <c r="P180" s="9" t="str">
        <f>IFERROR(VLOOKUP(Dataset!$A180,'Lista CEO'!A:E,4,0),"Sin Datos")</f>
        <v>Sin Datos</v>
      </c>
      <c r="Q180" s="83">
        <v>332</v>
      </c>
      <c r="R180" s="99" t="s">
        <v>2790</v>
      </c>
    </row>
    <row r="181" spans="1:18" ht="14.25" customHeight="1">
      <c r="A181" s="8">
        <v>180</v>
      </c>
      <c r="B181" s="13" t="s">
        <v>173</v>
      </c>
      <c r="C181" s="13" t="s">
        <v>282</v>
      </c>
      <c r="D181" s="13">
        <v>2005</v>
      </c>
      <c r="E181" s="14" t="str">
        <f>IF(Dataset!$D181&gt;2000,"Nuevo","Viejo")</f>
        <v>Nuevo</v>
      </c>
      <c r="F181" s="13" t="s">
        <v>79</v>
      </c>
      <c r="G181" s="15">
        <v>51218.14</v>
      </c>
      <c r="H181" s="15">
        <f>G181*0.21</f>
        <v>10755.8094</v>
      </c>
      <c r="I181" s="13" t="s">
        <v>640</v>
      </c>
      <c r="J181" s="13" t="s">
        <v>641</v>
      </c>
      <c r="K181" s="14">
        <v>3204</v>
      </c>
      <c r="L181" s="13" t="s">
        <v>92</v>
      </c>
      <c r="M181" s="12" t="str">
        <f t="shared" si="11"/>
        <v>Suficiente Stock</v>
      </c>
      <c r="N181" s="12" t="str" cm="1">
        <f t="array" ref="N181">_xlfn.IFS(G181&lt;30000,"Precio Bajo",G181&lt;99999,"Precio Regular",G181&gt;=100000, "Precio Alto")</f>
        <v>Precio Regular</v>
      </c>
      <c r="O181" s="9" t="str">
        <f>IFERROR(VLOOKUP(Dataset!$A181,'Lista CEO'!A:E,5,0),"desconocido")</f>
        <v>desconocido</v>
      </c>
      <c r="P181" s="9" t="str">
        <f>IFERROR(VLOOKUP(Dataset!$A181,'Lista CEO'!A:E,4,0),"Sin Datos")</f>
        <v>Sin Datos</v>
      </c>
      <c r="Q181" s="83">
        <v>491</v>
      </c>
      <c r="R181" s="99" t="s">
        <v>2791</v>
      </c>
    </row>
    <row r="182" spans="1:18" ht="14.25" customHeight="1">
      <c r="A182" s="8">
        <v>181</v>
      </c>
      <c r="B182" s="13" t="s">
        <v>124</v>
      </c>
      <c r="C182" s="13" t="s">
        <v>413</v>
      </c>
      <c r="D182" s="13">
        <v>2010</v>
      </c>
      <c r="E182" s="14" t="str">
        <f>IF(Dataset!$D182&gt;2000,"Nuevo","Viejo")</f>
        <v>Nuevo</v>
      </c>
      <c r="F182" s="13" t="s">
        <v>79</v>
      </c>
      <c r="G182" s="15">
        <v>117846.29</v>
      </c>
      <c r="H182" s="15">
        <f>G182*0.21</f>
        <v>24747.720899999997</v>
      </c>
      <c r="I182" s="13" t="s">
        <v>642</v>
      </c>
      <c r="J182" s="13" t="s">
        <v>643</v>
      </c>
      <c r="K182" s="14">
        <v>4916</v>
      </c>
      <c r="L182" s="13" t="s">
        <v>158</v>
      </c>
      <c r="M182" s="12" t="str">
        <f t="shared" si="11"/>
        <v>Suficiente Stock</v>
      </c>
      <c r="N182" s="12" t="str" cm="1">
        <f t="array" ref="N182">_xlfn.IFS(G182&lt;30000,"Precio Bajo",G182&lt;99999,"Precio Regular",G182&gt;=100000, "Precio Alto")</f>
        <v>Precio Alto</v>
      </c>
      <c r="O182" s="9" t="str">
        <f>IFERROR(VLOOKUP(Dataset!$A182,'Lista CEO'!A:E,5,0),"desconocido")</f>
        <v>desconocido</v>
      </c>
      <c r="P182" s="9" t="str">
        <f>IFERROR(VLOOKUP(Dataset!$A182,'Lista CEO'!A:E,4,0),"Sin Datos")</f>
        <v>Sin Datos</v>
      </c>
      <c r="Q182" s="83">
        <v>70</v>
      </c>
      <c r="R182" s="99" t="s">
        <v>2780</v>
      </c>
    </row>
    <row r="183" spans="1:18" ht="14.25" customHeight="1">
      <c r="A183" s="8">
        <v>182</v>
      </c>
      <c r="B183" s="13" t="s">
        <v>83</v>
      </c>
      <c r="C183" s="13" t="s">
        <v>644</v>
      </c>
      <c r="D183" s="13">
        <v>1996</v>
      </c>
      <c r="E183" s="14" t="str">
        <f>IF(Dataset!$D183&gt;2000,"Nuevo","Viejo")</f>
        <v>Viejo</v>
      </c>
      <c r="F183" s="13" t="s">
        <v>152</v>
      </c>
      <c r="G183" s="15">
        <v>72008.789999999994</v>
      </c>
      <c r="H183" s="15">
        <v>0</v>
      </c>
      <c r="I183" s="13" t="s">
        <v>645</v>
      </c>
      <c r="J183" s="13" t="s">
        <v>646</v>
      </c>
      <c r="K183" s="14">
        <v>827</v>
      </c>
      <c r="L183" s="13" t="s">
        <v>99</v>
      </c>
      <c r="M183" s="12" t="str">
        <f t="shared" si="11"/>
        <v>Re-Stockear</v>
      </c>
      <c r="N183" s="12" t="str" cm="1">
        <f t="array" ref="N183">_xlfn.IFS(G183&lt;30000,"Precio Bajo",G183&lt;99999,"Precio Regular",G183&gt;=100000, "Precio Alto")</f>
        <v>Precio Regular</v>
      </c>
      <c r="O183" s="9" t="str">
        <f>IFERROR(VLOOKUP(Dataset!$A183,'Lista CEO'!A:E,5,0),"desconocido")</f>
        <v>desconocido</v>
      </c>
      <c r="P183" s="9" t="str">
        <f>IFERROR(VLOOKUP(Dataset!$A183,'Lista CEO'!A:E,4,0),"Sin Datos")</f>
        <v>Sin Datos</v>
      </c>
      <c r="Q183" s="83">
        <v>77</v>
      </c>
      <c r="R183" s="99" t="s">
        <v>2781</v>
      </c>
    </row>
    <row r="184" spans="1:18" ht="14.25" customHeight="1">
      <c r="A184" s="8">
        <v>183</v>
      </c>
      <c r="B184" s="13" t="s">
        <v>128</v>
      </c>
      <c r="C184" s="13" t="s">
        <v>422</v>
      </c>
      <c r="D184" s="13">
        <v>2011</v>
      </c>
      <c r="E184" s="14" t="str">
        <f>IF(Dataset!$D184&gt;2000,"Nuevo","Viejo")</f>
        <v>Nuevo</v>
      </c>
      <c r="F184" s="13" t="s">
        <v>115</v>
      </c>
      <c r="G184" s="15">
        <v>129161.3</v>
      </c>
      <c r="H184" s="15">
        <f>G184*0.21</f>
        <v>27123.873</v>
      </c>
      <c r="I184" s="13" t="s">
        <v>647</v>
      </c>
      <c r="J184" s="13" t="s">
        <v>648</v>
      </c>
      <c r="K184" s="14">
        <v>2318</v>
      </c>
      <c r="L184" s="13" t="s">
        <v>150</v>
      </c>
      <c r="M184" s="12" t="str">
        <f t="shared" si="11"/>
        <v>Suficiente Stock</v>
      </c>
      <c r="N184" s="12" t="str" cm="1">
        <f t="array" ref="N184">_xlfn.IFS(G184&lt;30000,"Precio Bajo",G184&lt;99999,"Precio Regular",G184&gt;=100000, "Precio Alto")</f>
        <v>Precio Alto</v>
      </c>
      <c r="O184" s="9" t="str">
        <f>IFERROR(VLOOKUP(Dataset!$A184,'Lista CEO'!A:E,5,0),"desconocido")</f>
        <v>desconocido</v>
      </c>
      <c r="P184" s="9" t="str">
        <f>IFERROR(VLOOKUP(Dataset!$A184,'Lista CEO'!A:E,4,0),"Sin Datos")</f>
        <v>Sin Datos</v>
      </c>
      <c r="Q184" s="83">
        <v>104</v>
      </c>
      <c r="R184" s="99" t="s">
        <v>2782</v>
      </c>
    </row>
    <row r="185" spans="1:18" ht="14.25" customHeight="1">
      <c r="A185" s="8">
        <v>184</v>
      </c>
      <c r="B185" s="13" t="s">
        <v>128</v>
      </c>
      <c r="C185" s="13" t="s">
        <v>649</v>
      </c>
      <c r="D185" s="13">
        <v>1994</v>
      </c>
      <c r="E185" s="14" t="str">
        <f>IF(Dataset!$D185&gt;2000,"Nuevo","Viejo")</f>
        <v>Viejo</v>
      </c>
      <c r="F185" s="13" t="s">
        <v>85</v>
      </c>
      <c r="G185" s="15">
        <v>99531.53</v>
      </c>
      <c r="H185" s="15">
        <f>G185*0.21</f>
        <v>20901.621299999999</v>
      </c>
      <c r="I185" s="13" t="s">
        <v>650</v>
      </c>
      <c r="J185" s="13" t="s">
        <v>651</v>
      </c>
      <c r="K185" s="14">
        <v>2716</v>
      </c>
      <c r="L185" s="13" t="s">
        <v>82</v>
      </c>
      <c r="M185" s="12" t="str">
        <f t="shared" si="11"/>
        <v>Suficiente Stock</v>
      </c>
      <c r="N185" s="12" t="str" cm="1">
        <f t="array" ref="N185">_xlfn.IFS(G185&lt;30000,"Precio Bajo",G185&lt;99999,"Precio Regular",G185&gt;=100000, "Precio Alto")</f>
        <v>Precio Regular</v>
      </c>
      <c r="O185" s="9" t="str">
        <f>IFERROR(VLOOKUP(Dataset!$A185,'Lista CEO'!A:E,5,0),"desconocido")</f>
        <v>desconocido</v>
      </c>
      <c r="P185" s="9" t="str">
        <f>IFERROR(VLOOKUP(Dataset!$A185,'Lista CEO'!A:E,4,0),"Sin Datos")</f>
        <v>Sin Datos</v>
      </c>
      <c r="Q185" s="83">
        <v>419</v>
      </c>
      <c r="R185" s="99" t="s">
        <v>2783</v>
      </c>
    </row>
    <row r="186" spans="1:18" ht="14.25" customHeight="1">
      <c r="A186" s="8">
        <v>185</v>
      </c>
      <c r="B186" s="13" t="s">
        <v>16</v>
      </c>
      <c r="C186" s="13" t="s">
        <v>652</v>
      </c>
      <c r="D186" s="13">
        <v>1992</v>
      </c>
      <c r="E186" s="14" t="str">
        <f>IF(Dataset!$D186&gt;2000,"Nuevo","Viejo")</f>
        <v>Viejo</v>
      </c>
      <c r="F186" s="13" t="s">
        <v>68</v>
      </c>
      <c r="G186" s="15">
        <v>65684.289999999994</v>
      </c>
      <c r="H186" s="15">
        <f>G186*0.21</f>
        <v>13793.700899999998</v>
      </c>
      <c r="I186" s="13" t="s">
        <v>653</v>
      </c>
      <c r="J186" s="13" t="s">
        <v>654</v>
      </c>
      <c r="K186" s="14">
        <v>2673</v>
      </c>
      <c r="L186" s="13" t="s">
        <v>21</v>
      </c>
      <c r="M186" s="12" t="str">
        <f t="shared" si="11"/>
        <v>Suficiente Stock</v>
      </c>
      <c r="N186" s="12" t="str" cm="1">
        <f t="array" ref="N186">_xlfn.IFS(G186&lt;30000,"Precio Bajo",G186&lt;99999,"Precio Regular",G186&gt;=100000, "Precio Alto")</f>
        <v>Precio Regular</v>
      </c>
      <c r="O186" s="9" t="str">
        <f>IFERROR(VLOOKUP(Dataset!$A186,'Lista CEO'!A:E,5,0),"desconocido")</f>
        <v>Emlyn Ygoe</v>
      </c>
      <c r="P186" s="9" t="str">
        <f>IFERROR(VLOOKUP(Dataset!$A186,'Lista CEO'!A:E,4,0),"Sin Datos")</f>
        <v>Alto</v>
      </c>
      <c r="Q186" s="83">
        <v>199</v>
      </c>
      <c r="R186" s="99" t="s">
        <v>2784</v>
      </c>
    </row>
    <row r="187" spans="1:18" ht="14.25" customHeight="1">
      <c r="A187" s="8">
        <v>186</v>
      </c>
      <c r="B187" s="13" t="s">
        <v>243</v>
      </c>
      <c r="C187" s="13" t="s">
        <v>508</v>
      </c>
      <c r="D187" s="13">
        <v>2009</v>
      </c>
      <c r="E187" s="14" t="str">
        <f>IF(Dataset!$D187&gt;2000,"Nuevo","Viejo")</f>
        <v>Nuevo</v>
      </c>
      <c r="F187" s="13" t="s">
        <v>107</v>
      </c>
      <c r="G187" s="15">
        <v>98113.46</v>
      </c>
      <c r="H187" s="15">
        <v>0</v>
      </c>
      <c r="I187" s="13" t="s">
        <v>655</v>
      </c>
      <c r="J187" s="13" t="s">
        <v>656</v>
      </c>
      <c r="K187" s="14">
        <v>4244</v>
      </c>
      <c r="L187" s="13" t="s">
        <v>54</v>
      </c>
      <c r="M187" s="12" t="str">
        <f t="shared" si="11"/>
        <v>Suficiente Stock</v>
      </c>
      <c r="N187" s="12" t="str" cm="1">
        <f t="array" ref="N187">_xlfn.IFS(G187&lt;30000,"Precio Bajo",G187&lt;99999,"Precio Regular",G187&gt;=100000, "Precio Alto")</f>
        <v>Precio Regular</v>
      </c>
      <c r="O187" s="9" t="str">
        <f>IFERROR(VLOOKUP(Dataset!$A187,'Lista CEO'!A:E,5,0),"desconocido")</f>
        <v>desconocido</v>
      </c>
      <c r="P187" s="9" t="str">
        <f>IFERROR(VLOOKUP(Dataset!$A187,'Lista CEO'!A:E,4,0),"Sin Datos")</f>
        <v>Sin Datos</v>
      </c>
      <c r="Q187" s="83">
        <v>375</v>
      </c>
      <c r="R187" s="99" t="s">
        <v>2785</v>
      </c>
    </row>
    <row r="188" spans="1:18" ht="14.25" customHeight="1">
      <c r="A188" s="8">
        <v>187</v>
      </c>
      <c r="B188" s="13" t="s">
        <v>560</v>
      </c>
      <c r="C188" s="13" t="s">
        <v>657</v>
      </c>
      <c r="D188" s="13">
        <v>1986</v>
      </c>
      <c r="E188" s="14" t="str">
        <f>IF(Dataset!$D188&gt;2000,"Nuevo","Viejo")</f>
        <v>Viejo</v>
      </c>
      <c r="F188" s="13" t="s">
        <v>37</v>
      </c>
      <c r="G188" s="15">
        <v>49606.68</v>
      </c>
      <c r="H188" s="15">
        <f>G188*0.21</f>
        <v>10417.4028</v>
      </c>
      <c r="I188" s="13" t="s">
        <v>658</v>
      </c>
      <c r="J188" s="13" t="s">
        <v>659</v>
      </c>
      <c r="K188" s="14">
        <v>3094</v>
      </c>
      <c r="L188" s="13" t="s">
        <v>440</v>
      </c>
      <c r="M188" s="12" t="str">
        <f t="shared" si="11"/>
        <v>Suficiente Stock</v>
      </c>
      <c r="N188" s="12" t="str" cm="1">
        <f t="array" ref="N188">_xlfn.IFS(G188&lt;30000,"Precio Bajo",G188&lt;99999,"Precio Regular",G188&gt;=100000, "Precio Alto")</f>
        <v>Precio Regular</v>
      </c>
      <c r="O188" s="9" t="str">
        <f>IFERROR(VLOOKUP(Dataset!$A188,'Lista CEO'!A:E,5,0),"desconocido")</f>
        <v>desconocido</v>
      </c>
      <c r="P188" s="9" t="str">
        <f>IFERROR(VLOOKUP(Dataset!$A188,'Lista CEO'!A:E,4,0),"Sin Datos")</f>
        <v>Sin Datos</v>
      </c>
      <c r="Q188" s="83">
        <v>374</v>
      </c>
      <c r="R188" s="99" t="s">
        <v>2786</v>
      </c>
    </row>
    <row r="189" spans="1:18" ht="14.25" customHeight="1">
      <c r="A189" s="8">
        <v>188</v>
      </c>
      <c r="B189" s="13" t="s">
        <v>66</v>
      </c>
      <c r="C189" s="13" t="s">
        <v>660</v>
      </c>
      <c r="D189" s="13">
        <v>2003</v>
      </c>
      <c r="E189" s="14" t="str">
        <f>IF(Dataset!$D189&gt;2000,"Nuevo","Viejo")</f>
        <v>Nuevo</v>
      </c>
      <c r="F189" s="13" t="s">
        <v>73</v>
      </c>
      <c r="G189" s="15">
        <v>23233.02</v>
      </c>
      <c r="H189" s="15">
        <f>G189*0.21</f>
        <v>4878.9341999999997</v>
      </c>
      <c r="I189" s="13" t="s">
        <v>661</v>
      </c>
      <c r="J189" s="13" t="s">
        <v>662</v>
      </c>
      <c r="K189" s="14">
        <v>59</v>
      </c>
      <c r="L189" s="13" t="s">
        <v>36</v>
      </c>
      <c r="M189" s="12" t="str">
        <f t="shared" si="11"/>
        <v>Suficiente Stock</v>
      </c>
      <c r="N189" s="12" t="str" cm="1">
        <f t="array" ref="N189">_xlfn.IFS(G189&lt;30000,"Precio Bajo",G189&lt;99999,"Precio Regular",G189&gt;=100000, "Precio Alto")</f>
        <v>Precio Bajo</v>
      </c>
      <c r="O189" s="9" t="str">
        <f>IFERROR(VLOOKUP(Dataset!$A189,'Lista CEO'!A:E,5,0),"desconocido")</f>
        <v>desconocido</v>
      </c>
      <c r="P189" s="9" t="str">
        <f>IFERROR(VLOOKUP(Dataset!$A189,'Lista CEO'!A:E,4,0),"Sin Datos")</f>
        <v>Sin Datos</v>
      </c>
      <c r="Q189" s="83">
        <v>0</v>
      </c>
      <c r="R189" s="99" t="s">
        <v>2787</v>
      </c>
    </row>
    <row r="190" spans="1:18" ht="14.25" customHeight="1">
      <c r="A190" s="8">
        <v>189</v>
      </c>
      <c r="B190" s="13" t="s">
        <v>45</v>
      </c>
      <c r="C190" s="13" t="s">
        <v>663</v>
      </c>
      <c r="D190" s="13">
        <v>2008</v>
      </c>
      <c r="E190" s="14" t="str">
        <f>IF(Dataset!$D190&gt;2000,"Nuevo","Viejo")</f>
        <v>Nuevo</v>
      </c>
      <c r="F190" s="13" t="s">
        <v>121</v>
      </c>
      <c r="G190" s="15">
        <v>56016.11</v>
      </c>
      <c r="H190" s="15">
        <f>G190*0.21</f>
        <v>11763.383099999999</v>
      </c>
      <c r="I190" s="13" t="s">
        <v>664</v>
      </c>
      <c r="J190" s="13" t="s">
        <v>665</v>
      </c>
      <c r="K190" s="14">
        <v>3509</v>
      </c>
      <c r="L190" s="13" t="s">
        <v>82</v>
      </c>
      <c r="M190" s="12" t="str">
        <f t="shared" si="11"/>
        <v>Suficiente Stock</v>
      </c>
      <c r="N190" s="12" t="str" cm="1">
        <f t="array" ref="N190">_xlfn.IFS(G190&lt;30000,"Precio Bajo",G190&lt;99999,"Precio Regular",G190&gt;=100000, "Precio Alto")</f>
        <v>Precio Regular</v>
      </c>
      <c r="O190" s="9" t="str">
        <f>IFERROR(VLOOKUP(Dataset!$A190,'Lista CEO'!A:E,5,0),"desconocido")</f>
        <v>desconocido</v>
      </c>
      <c r="P190" s="9" t="str">
        <f>IFERROR(VLOOKUP(Dataset!$A190,'Lista CEO'!A:E,4,0),"Sin Datos")</f>
        <v>Sin Datos</v>
      </c>
      <c r="Q190" s="83">
        <v>140</v>
      </c>
      <c r="R190" s="99" t="s">
        <v>2788</v>
      </c>
    </row>
    <row r="191" spans="1:18" ht="14.25" customHeight="1">
      <c r="A191" s="8">
        <v>190</v>
      </c>
      <c r="B191" s="13" t="s">
        <v>194</v>
      </c>
      <c r="C191" s="13" t="s">
        <v>666</v>
      </c>
      <c r="D191" s="13">
        <v>2004</v>
      </c>
      <c r="E191" s="14" t="str">
        <f>IF(Dataset!$D191&gt;2000,"Nuevo","Viejo")</f>
        <v>Nuevo</v>
      </c>
      <c r="F191" s="13" t="s">
        <v>23</v>
      </c>
      <c r="G191" s="15">
        <v>19007.900000000001</v>
      </c>
      <c r="H191" s="15">
        <f>G191*0.21</f>
        <v>3991.6590000000001</v>
      </c>
      <c r="I191" s="13" t="s">
        <v>667</v>
      </c>
      <c r="J191" s="13" t="s">
        <v>668</v>
      </c>
      <c r="K191" s="14">
        <v>4884</v>
      </c>
      <c r="L191" s="13" t="s">
        <v>82</v>
      </c>
      <c r="M191" s="12" t="str">
        <f t="shared" si="11"/>
        <v>Suficiente Stock</v>
      </c>
      <c r="N191" s="12" t="str" cm="1">
        <f t="array" ref="N191">_xlfn.IFS(G191&lt;30000,"Precio Bajo",G191&lt;99999,"Precio Regular",G191&gt;=100000, "Precio Alto")</f>
        <v>Precio Bajo</v>
      </c>
      <c r="O191" s="9" t="str">
        <f>IFERROR(VLOOKUP(Dataset!$A191,'Lista CEO'!A:E,5,0),"desconocido")</f>
        <v>desconocido</v>
      </c>
      <c r="P191" s="9" t="str">
        <f>IFERROR(VLOOKUP(Dataset!$A191,'Lista CEO'!A:E,4,0),"Sin Datos")</f>
        <v>Sin Datos</v>
      </c>
      <c r="Q191" s="83">
        <v>456</v>
      </c>
      <c r="R191" s="99" t="s">
        <v>2789</v>
      </c>
    </row>
    <row r="192" spans="1:18" ht="14.25" customHeight="1">
      <c r="A192" s="8">
        <v>191</v>
      </c>
      <c r="B192" s="13" t="s">
        <v>50</v>
      </c>
      <c r="C192" s="13" t="s">
        <v>669</v>
      </c>
      <c r="D192" s="13">
        <v>2011</v>
      </c>
      <c r="E192" s="14" t="str">
        <f>IF(Dataset!$D192&gt;2000,"Nuevo","Viejo")</f>
        <v>Nuevo</v>
      </c>
      <c r="F192" s="13" t="s">
        <v>107</v>
      </c>
      <c r="G192" s="15">
        <v>63902.04</v>
      </c>
      <c r="H192" s="15">
        <v>0</v>
      </c>
      <c r="I192" s="13" t="s">
        <v>670</v>
      </c>
      <c r="J192" s="13" t="s">
        <v>671</v>
      </c>
      <c r="K192" s="14">
        <v>3326</v>
      </c>
      <c r="L192" s="13" t="s">
        <v>373</v>
      </c>
      <c r="M192" s="12" t="str">
        <f t="shared" si="11"/>
        <v>Suficiente Stock</v>
      </c>
      <c r="N192" s="12" t="str" cm="1">
        <f t="array" ref="N192">_xlfn.IFS(G192&lt;30000,"Precio Bajo",G192&lt;99999,"Precio Regular",G192&gt;=100000, "Precio Alto")</f>
        <v>Precio Regular</v>
      </c>
      <c r="O192" s="9" t="str">
        <f>IFERROR(VLOOKUP(Dataset!$A192,'Lista CEO'!A:E,5,0),"desconocido")</f>
        <v>desconocido</v>
      </c>
      <c r="P192" s="9" t="str">
        <f>IFERROR(VLOOKUP(Dataset!$A192,'Lista CEO'!A:E,4,0),"Sin Datos")</f>
        <v>Sin Datos</v>
      </c>
      <c r="Q192" s="83">
        <v>403</v>
      </c>
      <c r="R192" s="99" t="s">
        <v>2790</v>
      </c>
    </row>
    <row r="193" spans="1:18" ht="14.25" customHeight="1">
      <c r="A193" s="8">
        <v>192</v>
      </c>
      <c r="B193" s="13" t="s">
        <v>16</v>
      </c>
      <c r="C193" s="13" t="s">
        <v>614</v>
      </c>
      <c r="D193" s="13">
        <v>1997</v>
      </c>
      <c r="E193" s="14" t="str">
        <f>IF(Dataset!$D193&gt;2000,"Nuevo","Viejo")</f>
        <v>Viejo</v>
      </c>
      <c r="F193" s="13" t="s">
        <v>140</v>
      </c>
      <c r="G193" s="15">
        <v>100479.4</v>
      </c>
      <c r="H193" s="15">
        <v>0</v>
      </c>
      <c r="I193" s="13" t="s">
        <v>672</v>
      </c>
      <c r="J193" s="13" t="s">
        <v>673</v>
      </c>
      <c r="K193" s="14">
        <v>1417</v>
      </c>
      <c r="L193" s="13" t="s">
        <v>674</v>
      </c>
      <c r="M193" s="12" t="str">
        <f t="shared" si="11"/>
        <v>Suficiente Stock</v>
      </c>
      <c r="N193" s="12" t="str" cm="1">
        <f t="array" ref="N193">_xlfn.IFS(G193&lt;30000,"Precio Bajo",G193&lt;99999,"Precio Regular",G193&gt;=100000, "Precio Alto")</f>
        <v>Precio Alto</v>
      </c>
      <c r="O193" s="9" t="str">
        <f>IFERROR(VLOOKUP(Dataset!$A193,'Lista CEO'!A:E,5,0),"desconocido")</f>
        <v>desconocido</v>
      </c>
      <c r="P193" s="9" t="str">
        <f>IFERROR(VLOOKUP(Dataset!$A193,'Lista CEO'!A:E,4,0),"Sin Datos")</f>
        <v>Sin Datos</v>
      </c>
      <c r="Q193" s="83">
        <v>373</v>
      </c>
      <c r="R193" s="99" t="s">
        <v>2791</v>
      </c>
    </row>
    <row r="194" spans="1:18" ht="14.25" customHeight="1">
      <c r="A194" s="8">
        <v>193</v>
      </c>
      <c r="B194" s="13" t="s">
        <v>173</v>
      </c>
      <c r="C194" s="13" t="s">
        <v>675</v>
      </c>
      <c r="D194" s="13">
        <v>2006</v>
      </c>
      <c r="E194" s="14" t="str">
        <f>IF(Dataset!$D194&gt;2000,"Nuevo","Viejo")</f>
        <v>Nuevo</v>
      </c>
      <c r="F194" s="13" t="s">
        <v>115</v>
      </c>
      <c r="G194" s="15">
        <v>98857.99</v>
      </c>
      <c r="H194" s="15">
        <v>0</v>
      </c>
      <c r="I194" s="13" t="s">
        <v>676</v>
      </c>
      <c r="J194" s="13" t="s">
        <v>677</v>
      </c>
      <c r="K194" s="14">
        <v>2630</v>
      </c>
      <c r="L194" s="13" t="s">
        <v>54</v>
      </c>
      <c r="M194" s="12" t="str">
        <f t="shared" ref="M194:M257" si="14">IF(AND(K194&gt;100,K194&lt;1000),"Re-Stockear", "Suficiente Stock")</f>
        <v>Suficiente Stock</v>
      </c>
      <c r="N194" s="12" t="str" cm="1">
        <f t="array" ref="N194">_xlfn.IFS(G194&lt;30000,"Precio Bajo",G194&lt;99999,"Precio Regular",G194&gt;=100000, "Precio Alto")</f>
        <v>Precio Regular</v>
      </c>
      <c r="O194" s="9" t="str">
        <f>IFERROR(VLOOKUP(Dataset!$A194,'Lista CEO'!A:E,5,0),"desconocido")</f>
        <v>desconocido</v>
      </c>
      <c r="P194" s="9" t="str">
        <f>IFERROR(VLOOKUP(Dataset!$A194,'Lista CEO'!A:E,4,0),"Sin Datos")</f>
        <v>Sin Datos</v>
      </c>
      <c r="Q194" s="83">
        <v>257</v>
      </c>
      <c r="R194" s="99" t="s">
        <v>2780</v>
      </c>
    </row>
    <row r="195" spans="1:18" ht="14.25" customHeight="1">
      <c r="A195" s="8">
        <v>194</v>
      </c>
      <c r="B195" s="13" t="s">
        <v>50</v>
      </c>
      <c r="C195" s="13" t="s">
        <v>678</v>
      </c>
      <c r="D195" s="13">
        <v>1993</v>
      </c>
      <c r="E195" s="14" t="str">
        <f>IF(Dataset!$D195&gt;2000,"Nuevo","Viejo")</f>
        <v>Viejo</v>
      </c>
      <c r="F195" s="13" t="s">
        <v>216</v>
      </c>
      <c r="G195" s="15">
        <v>26572.75</v>
      </c>
      <c r="H195" s="15">
        <f t="shared" ref="H195:H202" si="15">G195*0.21</f>
        <v>5580.2775000000001</v>
      </c>
      <c r="I195" s="13" t="s">
        <v>679</v>
      </c>
      <c r="J195" s="13" t="s">
        <v>680</v>
      </c>
      <c r="K195" s="14">
        <v>830</v>
      </c>
      <c r="L195" s="13" t="s">
        <v>82</v>
      </c>
      <c r="M195" s="12" t="str">
        <f t="shared" si="14"/>
        <v>Re-Stockear</v>
      </c>
      <c r="N195" s="12" t="str" cm="1">
        <f t="array" ref="N195">_xlfn.IFS(G195&lt;30000,"Precio Bajo",G195&lt;99999,"Precio Regular",G195&gt;=100000, "Precio Alto")</f>
        <v>Precio Bajo</v>
      </c>
      <c r="O195" s="9" t="str">
        <f>IFERROR(VLOOKUP(Dataset!$A195,'Lista CEO'!A:E,5,0),"desconocido")</f>
        <v>desconocido</v>
      </c>
      <c r="P195" s="9" t="str">
        <f>IFERROR(VLOOKUP(Dataset!$A195,'Lista CEO'!A:E,4,0),"Sin Datos")</f>
        <v>Sin Datos</v>
      </c>
      <c r="Q195" s="83">
        <v>411</v>
      </c>
      <c r="R195" s="99" t="s">
        <v>2781</v>
      </c>
    </row>
    <row r="196" spans="1:18" ht="14.25" customHeight="1">
      <c r="A196" s="8">
        <v>195</v>
      </c>
      <c r="B196" s="13" t="s">
        <v>124</v>
      </c>
      <c r="C196" s="13" t="s">
        <v>177</v>
      </c>
      <c r="D196" s="13">
        <v>2008</v>
      </c>
      <c r="E196" s="14" t="str">
        <f>IF(Dataset!$D196&gt;2000,"Nuevo","Viejo")</f>
        <v>Nuevo</v>
      </c>
      <c r="F196" s="13" t="s">
        <v>102</v>
      </c>
      <c r="G196" s="15">
        <v>140074.29</v>
      </c>
      <c r="H196" s="15">
        <f t="shared" si="15"/>
        <v>29415.600900000001</v>
      </c>
      <c r="I196" s="13" t="s">
        <v>681</v>
      </c>
      <c r="J196" s="13" t="s">
        <v>682</v>
      </c>
      <c r="K196" s="14">
        <v>4810</v>
      </c>
      <c r="L196" s="13" t="s">
        <v>82</v>
      </c>
      <c r="M196" s="12" t="str">
        <f t="shared" si="14"/>
        <v>Suficiente Stock</v>
      </c>
      <c r="N196" s="12" t="str" cm="1">
        <f t="array" ref="N196">_xlfn.IFS(G196&lt;30000,"Precio Bajo",G196&lt;99999,"Precio Regular",G196&gt;=100000, "Precio Alto")</f>
        <v>Precio Alto</v>
      </c>
      <c r="O196" s="9" t="str">
        <f>IFERROR(VLOOKUP(Dataset!$A196,'Lista CEO'!A:E,5,0),"desconocido")</f>
        <v>desconocido</v>
      </c>
      <c r="P196" s="9" t="str">
        <f>IFERROR(VLOOKUP(Dataset!$A196,'Lista CEO'!A:E,4,0),"Sin Datos")</f>
        <v>Sin Datos</v>
      </c>
      <c r="Q196" s="83">
        <v>147</v>
      </c>
      <c r="R196" s="99" t="s">
        <v>2782</v>
      </c>
    </row>
    <row r="197" spans="1:18" ht="14.25" customHeight="1">
      <c r="A197" s="8">
        <v>196</v>
      </c>
      <c r="B197" s="13" t="s">
        <v>232</v>
      </c>
      <c r="C197" s="13" t="s">
        <v>233</v>
      </c>
      <c r="D197" s="13">
        <v>2010</v>
      </c>
      <c r="E197" s="14" t="str">
        <f>IF(Dataset!$D197&gt;2000,"Nuevo","Viejo")</f>
        <v>Nuevo</v>
      </c>
      <c r="F197" s="13" t="s">
        <v>18</v>
      </c>
      <c r="G197" s="15">
        <v>62621.04</v>
      </c>
      <c r="H197" s="15">
        <f t="shared" si="15"/>
        <v>13150.4184</v>
      </c>
      <c r="I197" s="13" t="s">
        <v>683</v>
      </c>
      <c r="J197" s="13" t="s">
        <v>684</v>
      </c>
      <c r="K197" s="14">
        <v>3640</v>
      </c>
      <c r="L197" s="13" t="s">
        <v>36</v>
      </c>
      <c r="M197" s="12" t="str">
        <f t="shared" si="14"/>
        <v>Suficiente Stock</v>
      </c>
      <c r="N197" s="12" t="str" cm="1">
        <f t="array" ref="N197">_xlfn.IFS(G197&lt;30000,"Precio Bajo",G197&lt;99999,"Precio Regular",G197&gt;=100000, "Precio Alto")</f>
        <v>Precio Regular</v>
      </c>
      <c r="O197" s="9" t="str">
        <f>IFERROR(VLOOKUP(Dataset!$A197,'Lista CEO'!A:E,5,0),"desconocido")</f>
        <v>desconocido</v>
      </c>
      <c r="P197" s="9" t="str">
        <f>IFERROR(VLOOKUP(Dataset!$A197,'Lista CEO'!A:E,4,0),"Sin Datos")</f>
        <v>Sin Datos</v>
      </c>
      <c r="Q197" s="83">
        <v>323</v>
      </c>
      <c r="R197" s="99" t="s">
        <v>2783</v>
      </c>
    </row>
    <row r="198" spans="1:18" ht="14.25" customHeight="1">
      <c r="A198" s="8">
        <v>197</v>
      </c>
      <c r="B198" s="13" t="s">
        <v>45</v>
      </c>
      <c r="C198" s="13" t="s">
        <v>360</v>
      </c>
      <c r="D198" s="13">
        <v>2006</v>
      </c>
      <c r="E198" s="14" t="str">
        <f>IF(Dataset!$D198&gt;2000,"Nuevo","Viejo")</f>
        <v>Nuevo</v>
      </c>
      <c r="F198" s="13" t="s">
        <v>107</v>
      </c>
      <c r="G198" s="15">
        <v>98386.41</v>
      </c>
      <c r="H198" s="15">
        <f t="shared" si="15"/>
        <v>20661.146100000002</v>
      </c>
      <c r="I198" s="13" t="s">
        <v>685</v>
      </c>
      <c r="J198" s="13" t="s">
        <v>686</v>
      </c>
      <c r="K198" s="14">
        <v>4160</v>
      </c>
      <c r="L198" s="13" t="s">
        <v>92</v>
      </c>
      <c r="M198" s="12" t="str">
        <f t="shared" si="14"/>
        <v>Suficiente Stock</v>
      </c>
      <c r="N198" s="12" t="str" cm="1">
        <f t="array" ref="N198">_xlfn.IFS(G198&lt;30000,"Precio Bajo",G198&lt;99999,"Precio Regular",G198&gt;=100000, "Precio Alto")</f>
        <v>Precio Regular</v>
      </c>
      <c r="O198" s="9" t="str">
        <f>IFERROR(VLOOKUP(Dataset!$A198,'Lista CEO'!A:E,5,0),"desconocido")</f>
        <v>desconocido</v>
      </c>
      <c r="P198" s="9" t="str">
        <f>IFERROR(VLOOKUP(Dataset!$A198,'Lista CEO'!A:E,4,0),"Sin Datos")</f>
        <v>Sin Datos</v>
      </c>
      <c r="Q198" s="83">
        <v>212</v>
      </c>
      <c r="R198" s="99" t="s">
        <v>2784</v>
      </c>
    </row>
    <row r="199" spans="1:18" ht="14.25" customHeight="1">
      <c r="A199" s="8">
        <v>198</v>
      </c>
      <c r="B199" s="13" t="s">
        <v>55</v>
      </c>
      <c r="C199" s="13" t="s">
        <v>687</v>
      </c>
      <c r="D199" s="13">
        <v>2006</v>
      </c>
      <c r="E199" s="14" t="str">
        <f>IF(Dataset!$D199&gt;2000,"Nuevo","Viejo")</f>
        <v>Nuevo</v>
      </c>
      <c r="F199" s="13" t="s">
        <v>33</v>
      </c>
      <c r="G199" s="15">
        <v>136355.84</v>
      </c>
      <c r="H199" s="15">
        <f t="shared" si="15"/>
        <v>28634.7264</v>
      </c>
      <c r="I199" s="13" t="s">
        <v>688</v>
      </c>
      <c r="J199" s="13" t="s">
        <v>689</v>
      </c>
      <c r="K199" s="14">
        <v>1651</v>
      </c>
      <c r="L199" s="13" t="s">
        <v>31</v>
      </c>
      <c r="M199" s="12" t="str">
        <f t="shared" si="14"/>
        <v>Suficiente Stock</v>
      </c>
      <c r="N199" s="12" t="str" cm="1">
        <f t="array" ref="N199">_xlfn.IFS(G199&lt;30000,"Precio Bajo",G199&lt;99999,"Precio Regular",G199&gt;=100000, "Precio Alto")</f>
        <v>Precio Alto</v>
      </c>
      <c r="O199" s="9" t="str">
        <f>IFERROR(VLOOKUP(Dataset!$A199,'Lista CEO'!A:E,5,0),"desconocido")</f>
        <v>desconocido</v>
      </c>
      <c r="P199" s="9" t="str">
        <f>IFERROR(VLOOKUP(Dataset!$A199,'Lista CEO'!A:E,4,0),"Sin Datos")</f>
        <v>Sin Datos</v>
      </c>
      <c r="Q199" s="83">
        <v>221</v>
      </c>
      <c r="R199" s="99" t="s">
        <v>2785</v>
      </c>
    </row>
    <row r="200" spans="1:18" ht="14.25" customHeight="1">
      <c r="A200" s="8">
        <v>199</v>
      </c>
      <c r="B200" s="13" t="s">
        <v>88</v>
      </c>
      <c r="C200" s="13" t="s">
        <v>637</v>
      </c>
      <c r="D200" s="13">
        <v>2012</v>
      </c>
      <c r="E200" s="14" t="str">
        <f>IF(Dataset!$D200&gt;2000,"Nuevo","Viejo")</f>
        <v>Nuevo</v>
      </c>
      <c r="F200" s="13" t="s">
        <v>121</v>
      </c>
      <c r="G200" s="15">
        <v>126020.2</v>
      </c>
      <c r="H200" s="15">
        <f t="shared" si="15"/>
        <v>26464.241999999998</v>
      </c>
      <c r="I200" s="13" t="s">
        <v>690</v>
      </c>
      <c r="J200" s="13" t="s">
        <v>691</v>
      </c>
      <c r="K200" s="14">
        <v>3861</v>
      </c>
      <c r="L200" s="13" t="s">
        <v>82</v>
      </c>
      <c r="M200" s="12" t="str">
        <f t="shared" si="14"/>
        <v>Suficiente Stock</v>
      </c>
      <c r="N200" s="12" t="str" cm="1">
        <f t="array" ref="N200">_xlfn.IFS(G200&lt;30000,"Precio Bajo",G200&lt;99999,"Precio Regular",G200&gt;=100000, "Precio Alto")</f>
        <v>Precio Alto</v>
      </c>
      <c r="O200" s="9" t="str">
        <f>IFERROR(VLOOKUP(Dataset!$A200,'Lista CEO'!A:E,5,0),"desconocido")</f>
        <v>desconocido</v>
      </c>
      <c r="P200" s="9" t="str">
        <f>IFERROR(VLOOKUP(Dataset!$A200,'Lista CEO'!A:E,4,0),"Sin Datos")</f>
        <v>Sin Datos</v>
      </c>
      <c r="Q200" s="83">
        <v>102</v>
      </c>
      <c r="R200" s="99" t="s">
        <v>2786</v>
      </c>
    </row>
    <row r="201" spans="1:18" ht="14.25" customHeight="1">
      <c r="A201" s="8">
        <v>200</v>
      </c>
      <c r="B201" s="13" t="s">
        <v>124</v>
      </c>
      <c r="C201" s="13" t="s">
        <v>692</v>
      </c>
      <c r="D201" s="13">
        <v>2011</v>
      </c>
      <c r="E201" s="14" t="str">
        <f>IF(Dataset!$D201&gt;2000,"Nuevo","Viejo")</f>
        <v>Nuevo</v>
      </c>
      <c r="F201" s="13" t="s">
        <v>238</v>
      </c>
      <c r="G201" s="15">
        <v>75077.09</v>
      </c>
      <c r="H201" s="15">
        <f t="shared" si="15"/>
        <v>15766.188899999999</v>
      </c>
      <c r="I201" s="13" t="s">
        <v>693</v>
      </c>
      <c r="J201" s="13" t="s">
        <v>694</v>
      </c>
      <c r="K201" s="14">
        <v>133</v>
      </c>
      <c r="L201" s="13" t="s">
        <v>695</v>
      </c>
      <c r="M201" s="12" t="str">
        <f t="shared" si="14"/>
        <v>Re-Stockear</v>
      </c>
      <c r="N201" s="12" t="str" cm="1">
        <f t="array" ref="N201">_xlfn.IFS(G201&lt;30000,"Precio Bajo",G201&lt;99999,"Precio Regular",G201&gt;=100000, "Precio Alto")</f>
        <v>Precio Regular</v>
      </c>
      <c r="O201" s="9" t="str">
        <f>IFERROR(VLOOKUP(Dataset!$A201,'Lista CEO'!A:E,5,0),"desconocido")</f>
        <v>desconocido</v>
      </c>
      <c r="P201" s="9" t="str">
        <f>IFERROR(VLOOKUP(Dataset!$A201,'Lista CEO'!A:E,4,0),"Sin Datos")</f>
        <v>Sin Datos</v>
      </c>
      <c r="Q201" s="83">
        <v>50</v>
      </c>
      <c r="R201" s="99" t="s">
        <v>2787</v>
      </c>
    </row>
    <row r="202" spans="1:18" ht="14.25" customHeight="1">
      <c r="A202" s="8">
        <v>201</v>
      </c>
      <c r="B202" s="13" t="s">
        <v>136</v>
      </c>
      <c r="C202" s="13" t="s">
        <v>696</v>
      </c>
      <c r="D202" s="13">
        <v>1998</v>
      </c>
      <c r="E202" s="14" t="str">
        <f>IF(Dataset!$D202&gt;2000,"Nuevo","Viejo")</f>
        <v>Viejo</v>
      </c>
      <c r="F202" s="13" t="s">
        <v>238</v>
      </c>
      <c r="G202" s="15">
        <v>110460.2</v>
      </c>
      <c r="H202" s="15">
        <f t="shared" si="15"/>
        <v>23196.642</v>
      </c>
      <c r="I202" s="13" t="s">
        <v>697</v>
      </c>
      <c r="J202" s="13" t="s">
        <v>698</v>
      </c>
      <c r="K202" s="14">
        <v>1764</v>
      </c>
      <c r="L202" s="13" t="s">
        <v>36</v>
      </c>
      <c r="M202" s="12" t="str">
        <f t="shared" si="14"/>
        <v>Suficiente Stock</v>
      </c>
      <c r="N202" s="12" t="str" cm="1">
        <f t="array" ref="N202">_xlfn.IFS(G202&lt;30000,"Precio Bajo",G202&lt;99999,"Precio Regular",G202&gt;=100000, "Precio Alto")</f>
        <v>Precio Alto</v>
      </c>
      <c r="O202" s="9" t="str">
        <f>IFERROR(VLOOKUP(Dataset!$A202,'Lista CEO'!A:E,5,0),"desconocido")</f>
        <v>desconocido</v>
      </c>
      <c r="P202" s="9" t="str">
        <f>IFERROR(VLOOKUP(Dataset!$A202,'Lista CEO'!A:E,4,0),"Sin Datos")</f>
        <v>Sin Datos</v>
      </c>
      <c r="Q202" s="83">
        <v>394</v>
      </c>
      <c r="R202" s="99" t="s">
        <v>2788</v>
      </c>
    </row>
    <row r="203" spans="1:18" ht="14.25" customHeight="1">
      <c r="A203" s="8">
        <v>202</v>
      </c>
      <c r="B203" s="13" t="s">
        <v>317</v>
      </c>
      <c r="C203" s="13">
        <v>100</v>
      </c>
      <c r="D203" s="13">
        <v>1994</v>
      </c>
      <c r="E203" s="14" t="str">
        <f>IF(Dataset!$D203&gt;2000,"Nuevo","Viejo")</f>
        <v>Viejo</v>
      </c>
      <c r="F203" s="13" t="s">
        <v>140</v>
      </c>
      <c r="G203" s="15">
        <v>90226.08</v>
      </c>
      <c r="H203" s="15">
        <v>0</v>
      </c>
      <c r="I203" s="13" t="s">
        <v>699</v>
      </c>
      <c r="J203" s="13" t="s">
        <v>700</v>
      </c>
      <c r="K203" s="14">
        <v>105</v>
      </c>
      <c r="L203" s="13" t="s">
        <v>674</v>
      </c>
      <c r="M203" s="12" t="str">
        <f t="shared" si="14"/>
        <v>Re-Stockear</v>
      </c>
      <c r="N203" s="12" t="str" cm="1">
        <f t="array" ref="N203">_xlfn.IFS(G203&lt;30000,"Precio Bajo",G203&lt;99999,"Precio Regular",G203&gt;=100000, "Precio Alto")</f>
        <v>Precio Regular</v>
      </c>
      <c r="O203" s="9" t="str">
        <f>IFERROR(VLOOKUP(Dataset!$A203,'Lista CEO'!A:E,5,0),"desconocido")</f>
        <v>desconocido</v>
      </c>
      <c r="P203" s="9" t="str">
        <f>IFERROR(VLOOKUP(Dataset!$A203,'Lista CEO'!A:E,4,0),"Sin Datos")</f>
        <v>Sin Datos</v>
      </c>
      <c r="Q203" s="83">
        <v>286</v>
      </c>
      <c r="R203" s="99" t="s">
        <v>2789</v>
      </c>
    </row>
    <row r="204" spans="1:18" ht="14.25" customHeight="1">
      <c r="A204" s="8">
        <v>203</v>
      </c>
      <c r="B204" s="13" t="s">
        <v>593</v>
      </c>
      <c r="C204" s="13" t="s">
        <v>594</v>
      </c>
      <c r="D204" s="13">
        <v>2008</v>
      </c>
      <c r="E204" s="14" t="str">
        <f>IF(Dataset!$D204&gt;2000,"Nuevo","Viejo")</f>
        <v>Nuevo</v>
      </c>
      <c r="F204" s="13" t="s">
        <v>68</v>
      </c>
      <c r="G204" s="15">
        <v>131661.72</v>
      </c>
      <c r="H204" s="15">
        <f>G204*0.21</f>
        <v>27648.961199999998</v>
      </c>
      <c r="I204" s="13" t="s">
        <v>701</v>
      </c>
      <c r="J204" s="13" t="s">
        <v>702</v>
      </c>
      <c r="K204" s="14">
        <v>326</v>
      </c>
      <c r="L204" s="13" t="s">
        <v>40</v>
      </c>
      <c r="M204" s="12" t="str">
        <f t="shared" si="14"/>
        <v>Re-Stockear</v>
      </c>
      <c r="N204" s="12" t="str" cm="1">
        <f t="array" ref="N204">_xlfn.IFS(G204&lt;30000,"Precio Bajo",G204&lt;99999,"Precio Regular",G204&gt;=100000, "Precio Alto")</f>
        <v>Precio Alto</v>
      </c>
      <c r="O204" s="9" t="str">
        <f>IFERROR(VLOOKUP(Dataset!$A204,'Lista CEO'!A:E,5,0),"desconocido")</f>
        <v>desconocido</v>
      </c>
      <c r="P204" s="9" t="str">
        <f>IFERROR(VLOOKUP(Dataset!$A204,'Lista CEO'!A:E,4,0),"Sin Datos")</f>
        <v>Sin Datos</v>
      </c>
      <c r="Q204" s="83">
        <v>133</v>
      </c>
      <c r="R204" s="99" t="s">
        <v>2790</v>
      </c>
    </row>
    <row r="205" spans="1:18" ht="14.25" customHeight="1">
      <c r="A205" s="8">
        <v>204</v>
      </c>
      <c r="B205" s="13" t="s">
        <v>119</v>
      </c>
      <c r="C205" s="13" t="s">
        <v>188</v>
      </c>
      <c r="D205" s="13">
        <v>2011</v>
      </c>
      <c r="E205" s="14" t="str">
        <f>IF(Dataset!$D205&gt;2000,"Nuevo","Viejo")</f>
        <v>Nuevo</v>
      </c>
      <c r="F205" s="13" t="s">
        <v>85</v>
      </c>
      <c r="G205" s="15">
        <v>127397.37</v>
      </c>
      <c r="H205" s="15">
        <f>G205*0.21</f>
        <v>26753.447699999997</v>
      </c>
      <c r="I205" s="13" t="s">
        <v>703</v>
      </c>
      <c r="J205" s="13" t="s">
        <v>704</v>
      </c>
      <c r="K205" s="14">
        <v>4282</v>
      </c>
      <c r="L205" s="13" t="s">
        <v>289</v>
      </c>
      <c r="M205" s="12" t="str">
        <f t="shared" si="14"/>
        <v>Suficiente Stock</v>
      </c>
      <c r="N205" s="12" t="str" cm="1">
        <f t="array" ref="N205">_xlfn.IFS(G205&lt;30000,"Precio Bajo",G205&lt;99999,"Precio Regular",G205&gt;=100000, "Precio Alto")</f>
        <v>Precio Alto</v>
      </c>
      <c r="O205" s="9" t="str">
        <f>IFERROR(VLOOKUP(Dataset!$A205,'Lista CEO'!A:E,5,0),"desconocido")</f>
        <v>desconocido</v>
      </c>
      <c r="P205" s="9" t="str">
        <f>IFERROR(VLOOKUP(Dataset!$A205,'Lista CEO'!A:E,4,0),"Sin Datos")</f>
        <v>Sin Datos</v>
      </c>
      <c r="Q205" s="83">
        <v>187</v>
      </c>
      <c r="R205" s="99" t="s">
        <v>2791</v>
      </c>
    </row>
    <row r="206" spans="1:18" ht="14.25" customHeight="1">
      <c r="A206" s="8">
        <v>205</v>
      </c>
      <c r="B206" s="13" t="s">
        <v>207</v>
      </c>
      <c r="C206" s="13" t="s">
        <v>705</v>
      </c>
      <c r="D206" s="13">
        <v>2011</v>
      </c>
      <c r="E206" s="14" t="str">
        <f>IF(Dataset!$D206&gt;2000,"Nuevo","Viejo")</f>
        <v>Nuevo</v>
      </c>
      <c r="F206" s="13" t="s">
        <v>79</v>
      </c>
      <c r="G206" s="15">
        <v>128857.61</v>
      </c>
      <c r="H206" s="15">
        <f>G206*0.21</f>
        <v>27060.098099999999</v>
      </c>
      <c r="I206" s="13" t="s">
        <v>706</v>
      </c>
      <c r="J206" s="13" t="s">
        <v>707</v>
      </c>
      <c r="K206" s="14">
        <v>1900</v>
      </c>
      <c r="L206" s="13" t="s">
        <v>82</v>
      </c>
      <c r="M206" s="12" t="str">
        <f t="shared" si="14"/>
        <v>Suficiente Stock</v>
      </c>
      <c r="N206" s="12" t="str" cm="1">
        <f t="array" ref="N206">_xlfn.IFS(G206&lt;30000,"Precio Bajo",G206&lt;99999,"Precio Regular",G206&gt;=100000, "Precio Alto")</f>
        <v>Precio Alto</v>
      </c>
      <c r="O206" s="9" t="str">
        <f>IFERROR(VLOOKUP(Dataset!$A206,'Lista CEO'!A:E,5,0),"desconocido")</f>
        <v>Guglielma Longbothom</v>
      </c>
      <c r="P206" s="9" t="str">
        <f>IFERROR(VLOOKUP(Dataset!$A206,'Lista CEO'!A:E,4,0),"Sin Datos")</f>
        <v>Medio</v>
      </c>
      <c r="Q206" s="83">
        <v>86</v>
      </c>
      <c r="R206" s="99" t="s">
        <v>2780</v>
      </c>
    </row>
    <row r="207" spans="1:18" ht="14.25" customHeight="1">
      <c r="A207" s="8">
        <v>206</v>
      </c>
      <c r="B207" s="13" t="s">
        <v>243</v>
      </c>
      <c r="C207" s="13" t="s">
        <v>708</v>
      </c>
      <c r="D207" s="13">
        <v>2008</v>
      </c>
      <c r="E207" s="14" t="str">
        <f>IF(Dataset!$D207&gt;2000,"Nuevo","Viejo")</f>
        <v>Nuevo</v>
      </c>
      <c r="F207" s="13" t="s">
        <v>216</v>
      </c>
      <c r="G207" s="15">
        <v>44153.43</v>
      </c>
      <c r="H207" s="15">
        <f>G207*0.21</f>
        <v>9272.220299999999</v>
      </c>
      <c r="I207" s="13" t="s">
        <v>709</v>
      </c>
      <c r="J207" s="13" t="s">
        <v>710</v>
      </c>
      <c r="K207" s="14">
        <v>857</v>
      </c>
      <c r="L207" s="13" t="s">
        <v>36</v>
      </c>
      <c r="M207" s="12" t="str">
        <f t="shared" si="14"/>
        <v>Re-Stockear</v>
      </c>
      <c r="N207" s="12" t="str" cm="1">
        <f t="array" ref="N207">_xlfn.IFS(G207&lt;30000,"Precio Bajo",G207&lt;99999,"Precio Regular",G207&gt;=100000, "Precio Alto")</f>
        <v>Precio Regular</v>
      </c>
      <c r="O207" s="9" t="str">
        <f>IFERROR(VLOOKUP(Dataset!$A207,'Lista CEO'!A:E,5,0),"desconocido")</f>
        <v>desconocido</v>
      </c>
      <c r="P207" s="9" t="str">
        <f>IFERROR(VLOOKUP(Dataset!$A207,'Lista CEO'!A:E,4,0),"Sin Datos")</f>
        <v>Sin Datos</v>
      </c>
      <c r="Q207" s="83">
        <v>111</v>
      </c>
      <c r="R207" s="99" t="s">
        <v>2781</v>
      </c>
    </row>
    <row r="208" spans="1:18" ht="14.25" customHeight="1">
      <c r="A208" s="8">
        <v>207</v>
      </c>
      <c r="B208" s="13" t="s">
        <v>560</v>
      </c>
      <c r="C208" s="13" t="s">
        <v>711</v>
      </c>
      <c r="D208" s="13">
        <v>1997</v>
      </c>
      <c r="E208" s="14" t="str">
        <f>IF(Dataset!$D208&gt;2000,"Nuevo","Viejo")</f>
        <v>Viejo</v>
      </c>
      <c r="F208" s="13" t="s">
        <v>37</v>
      </c>
      <c r="G208" s="15">
        <v>67832.77</v>
      </c>
      <c r="H208" s="15">
        <f>G208*0.21</f>
        <v>14244.8817</v>
      </c>
      <c r="I208" s="13" t="s">
        <v>712</v>
      </c>
      <c r="J208" s="13" t="s">
        <v>713</v>
      </c>
      <c r="K208" s="14">
        <v>939</v>
      </c>
      <c r="L208" s="13" t="s">
        <v>714</v>
      </c>
      <c r="M208" s="12" t="str">
        <f t="shared" si="14"/>
        <v>Re-Stockear</v>
      </c>
      <c r="N208" s="12" t="str" cm="1">
        <f t="array" ref="N208">_xlfn.IFS(G208&lt;30000,"Precio Bajo",G208&lt;99999,"Precio Regular",G208&gt;=100000, "Precio Alto")</f>
        <v>Precio Regular</v>
      </c>
      <c r="O208" s="9" t="str">
        <f>IFERROR(VLOOKUP(Dataset!$A208,'Lista CEO'!A:E,5,0),"desconocido")</f>
        <v>desconocido</v>
      </c>
      <c r="P208" s="9" t="str">
        <f>IFERROR(VLOOKUP(Dataset!$A208,'Lista CEO'!A:E,4,0),"Sin Datos")</f>
        <v>Sin Datos</v>
      </c>
      <c r="Q208" s="83">
        <v>140</v>
      </c>
      <c r="R208" s="99" t="s">
        <v>2782</v>
      </c>
    </row>
    <row r="209" spans="1:18" ht="14.25" customHeight="1">
      <c r="A209" s="8">
        <v>208</v>
      </c>
      <c r="B209" s="13" t="s">
        <v>475</v>
      </c>
      <c r="C209" s="13" t="s">
        <v>476</v>
      </c>
      <c r="D209" s="13">
        <v>2006</v>
      </c>
      <c r="E209" s="14" t="str">
        <f>IF(Dataset!$D209&gt;2000,"Nuevo","Viejo")</f>
        <v>Nuevo</v>
      </c>
      <c r="F209" s="13" t="s">
        <v>121</v>
      </c>
      <c r="G209" s="15">
        <v>54277.21</v>
      </c>
      <c r="H209" s="15">
        <v>0</v>
      </c>
      <c r="I209" s="13" t="s">
        <v>715</v>
      </c>
      <c r="J209" s="13" t="s">
        <v>716</v>
      </c>
      <c r="K209" s="14">
        <v>2006</v>
      </c>
      <c r="L209" s="13" t="s">
        <v>214</v>
      </c>
      <c r="M209" s="12" t="str">
        <f t="shared" si="14"/>
        <v>Suficiente Stock</v>
      </c>
      <c r="N209" s="12" t="str" cm="1">
        <f t="array" ref="N209">_xlfn.IFS(G209&lt;30000,"Precio Bajo",G209&lt;99999,"Precio Regular",G209&gt;=100000, "Precio Alto")</f>
        <v>Precio Regular</v>
      </c>
      <c r="O209" s="9" t="str">
        <f>IFERROR(VLOOKUP(Dataset!$A209,'Lista CEO'!A:E,5,0),"desconocido")</f>
        <v>desconocido</v>
      </c>
      <c r="P209" s="9" t="str">
        <f>IFERROR(VLOOKUP(Dataset!$A209,'Lista CEO'!A:E,4,0),"Sin Datos")</f>
        <v>Sin Datos</v>
      </c>
      <c r="Q209" s="83">
        <v>122</v>
      </c>
      <c r="R209" s="99" t="s">
        <v>2783</v>
      </c>
    </row>
    <row r="210" spans="1:18" ht="14.25" customHeight="1">
      <c r="A210" s="8">
        <v>209</v>
      </c>
      <c r="B210" s="13" t="s">
        <v>61</v>
      </c>
      <c r="C210" s="13" t="s">
        <v>717</v>
      </c>
      <c r="D210" s="13">
        <v>2006</v>
      </c>
      <c r="E210" s="14" t="str">
        <f>IF(Dataset!$D210&gt;2000,"Nuevo","Viejo")</f>
        <v>Nuevo</v>
      </c>
      <c r="F210" s="13" t="s">
        <v>73</v>
      </c>
      <c r="G210" s="15">
        <v>114839.09</v>
      </c>
      <c r="H210" s="15">
        <f>G210*0.21</f>
        <v>24116.208899999998</v>
      </c>
      <c r="I210" s="13" t="s">
        <v>718</v>
      </c>
      <c r="J210" s="13" t="s">
        <v>719</v>
      </c>
      <c r="K210" s="14">
        <v>692</v>
      </c>
      <c r="L210" s="13" t="s">
        <v>21</v>
      </c>
      <c r="M210" s="12" t="str">
        <f t="shared" si="14"/>
        <v>Re-Stockear</v>
      </c>
      <c r="N210" s="12" t="str" cm="1">
        <f t="array" ref="N210">_xlfn.IFS(G210&lt;30000,"Precio Bajo",G210&lt;99999,"Precio Regular",G210&gt;=100000, "Precio Alto")</f>
        <v>Precio Alto</v>
      </c>
      <c r="O210" s="9" t="str">
        <f>IFERROR(VLOOKUP(Dataset!$A210,'Lista CEO'!A:E,5,0),"desconocido")</f>
        <v>desconocido</v>
      </c>
      <c r="P210" s="9" t="str">
        <f>IFERROR(VLOOKUP(Dataset!$A210,'Lista CEO'!A:E,4,0),"Sin Datos")</f>
        <v>Sin Datos</v>
      </c>
      <c r="Q210" s="83">
        <v>140</v>
      </c>
      <c r="R210" s="99" t="s">
        <v>2784</v>
      </c>
    </row>
    <row r="211" spans="1:18" ht="14.25" customHeight="1">
      <c r="A211" s="8">
        <v>210</v>
      </c>
      <c r="B211" s="13" t="s">
        <v>285</v>
      </c>
      <c r="C211" s="13" t="s">
        <v>720</v>
      </c>
      <c r="D211" s="13">
        <v>1997</v>
      </c>
      <c r="E211" s="14" t="str">
        <f>IF(Dataset!$D211&gt;2000,"Nuevo","Viejo")</f>
        <v>Viejo</v>
      </c>
      <c r="F211" s="13" t="s">
        <v>216</v>
      </c>
      <c r="G211" s="15">
        <v>132666.79</v>
      </c>
      <c r="H211" s="15">
        <f>G211*0.21</f>
        <v>27860.025900000001</v>
      </c>
      <c r="I211" s="13" t="s">
        <v>721</v>
      </c>
      <c r="J211" s="13" t="s">
        <v>722</v>
      </c>
      <c r="K211" s="14">
        <v>1106</v>
      </c>
      <c r="L211" s="13" t="s">
        <v>172</v>
      </c>
      <c r="M211" s="12" t="str">
        <f t="shared" si="14"/>
        <v>Suficiente Stock</v>
      </c>
      <c r="N211" s="12" t="str" cm="1">
        <f t="array" ref="N211">_xlfn.IFS(G211&lt;30000,"Precio Bajo",G211&lt;99999,"Precio Regular",G211&gt;=100000, "Precio Alto")</f>
        <v>Precio Alto</v>
      </c>
      <c r="O211" s="9" t="str">
        <f>IFERROR(VLOOKUP(Dataset!$A211,'Lista CEO'!A:E,5,0),"desconocido")</f>
        <v>desconocido</v>
      </c>
      <c r="P211" s="9" t="str">
        <f>IFERROR(VLOOKUP(Dataset!$A211,'Lista CEO'!A:E,4,0),"Sin Datos")</f>
        <v>Sin Datos</v>
      </c>
      <c r="Q211" s="83">
        <v>242</v>
      </c>
      <c r="R211" s="99" t="s">
        <v>2785</v>
      </c>
    </row>
    <row r="212" spans="1:18" ht="14.25" customHeight="1">
      <c r="A212" s="8">
        <v>211</v>
      </c>
      <c r="B212" s="13" t="s">
        <v>490</v>
      </c>
      <c r="C212" s="13">
        <v>900</v>
      </c>
      <c r="D212" s="13">
        <v>1985</v>
      </c>
      <c r="E212" s="14" t="str">
        <f>IF(Dataset!$D212&gt;2000,"Nuevo","Viejo")</f>
        <v>Viejo</v>
      </c>
      <c r="F212" s="13" t="s">
        <v>115</v>
      </c>
      <c r="G212" s="15">
        <v>72297.59</v>
      </c>
      <c r="H212" s="15">
        <f>G212*0.21</f>
        <v>15182.493899999999</v>
      </c>
      <c r="I212" s="13" t="s">
        <v>723</v>
      </c>
      <c r="J212" s="13" t="s">
        <v>724</v>
      </c>
      <c r="K212" s="14">
        <v>4720</v>
      </c>
      <c r="L212" s="13" t="s">
        <v>725</v>
      </c>
      <c r="M212" s="12" t="str">
        <f t="shared" si="14"/>
        <v>Suficiente Stock</v>
      </c>
      <c r="N212" s="12" t="str" cm="1">
        <f t="array" ref="N212">_xlfn.IFS(G212&lt;30000,"Precio Bajo",G212&lt;99999,"Precio Regular",G212&gt;=100000, "Precio Alto")</f>
        <v>Precio Regular</v>
      </c>
      <c r="O212" s="9" t="str">
        <f>IFERROR(VLOOKUP(Dataset!$A212,'Lista CEO'!A:E,5,0),"desconocido")</f>
        <v>desconocido</v>
      </c>
      <c r="P212" s="9" t="str">
        <f>IFERROR(VLOOKUP(Dataset!$A212,'Lista CEO'!A:E,4,0),"Sin Datos")</f>
        <v>Sin Datos</v>
      </c>
      <c r="Q212" s="83">
        <v>300</v>
      </c>
      <c r="R212" s="99" t="s">
        <v>2786</v>
      </c>
    </row>
    <row r="213" spans="1:18" ht="14.25" customHeight="1">
      <c r="A213" s="8">
        <v>212</v>
      </c>
      <c r="B213" s="13" t="s">
        <v>219</v>
      </c>
      <c r="C213" s="13" t="s">
        <v>726</v>
      </c>
      <c r="D213" s="13">
        <v>2009</v>
      </c>
      <c r="E213" s="14" t="str">
        <f>IF(Dataset!$D213&gt;2000,"Nuevo","Viejo")</f>
        <v>Nuevo</v>
      </c>
      <c r="F213" s="13" t="s">
        <v>115</v>
      </c>
      <c r="G213" s="15">
        <v>107323.8</v>
      </c>
      <c r="H213" s="15">
        <v>0</v>
      </c>
      <c r="I213" s="13" t="s">
        <v>727</v>
      </c>
      <c r="J213" s="13" t="s">
        <v>728</v>
      </c>
      <c r="K213" s="14">
        <v>1450</v>
      </c>
      <c r="L213" s="13" t="s">
        <v>674</v>
      </c>
      <c r="M213" s="12" t="str">
        <f t="shared" si="14"/>
        <v>Suficiente Stock</v>
      </c>
      <c r="N213" s="12" t="str" cm="1">
        <f t="array" ref="N213">_xlfn.IFS(G213&lt;30000,"Precio Bajo",G213&lt;99999,"Precio Regular",G213&gt;=100000, "Precio Alto")</f>
        <v>Precio Alto</v>
      </c>
      <c r="O213" s="9" t="str">
        <f>IFERROR(VLOOKUP(Dataset!$A213,'Lista CEO'!A:E,5,0),"desconocido")</f>
        <v>desconocido</v>
      </c>
      <c r="P213" s="9" t="str">
        <f>IFERROR(VLOOKUP(Dataset!$A213,'Lista CEO'!A:E,4,0),"Sin Datos")</f>
        <v>Sin Datos</v>
      </c>
      <c r="Q213" s="83">
        <v>220</v>
      </c>
      <c r="R213" s="99" t="s">
        <v>2787</v>
      </c>
    </row>
    <row r="214" spans="1:18" ht="14.25" customHeight="1">
      <c r="A214" s="8">
        <v>213</v>
      </c>
      <c r="B214" s="13" t="s">
        <v>124</v>
      </c>
      <c r="C214" s="13" t="s">
        <v>228</v>
      </c>
      <c r="D214" s="13">
        <v>2007</v>
      </c>
      <c r="E214" s="14" t="str">
        <f>IF(Dataset!$D214&gt;2000,"Nuevo","Viejo")</f>
        <v>Nuevo</v>
      </c>
      <c r="F214" s="13" t="s">
        <v>28</v>
      </c>
      <c r="G214" s="15">
        <v>37369.07</v>
      </c>
      <c r="H214" s="15">
        <f t="shared" ref="H214:H223" si="16">G214*0.21</f>
        <v>7847.5046999999995</v>
      </c>
      <c r="I214" s="13" t="s">
        <v>729</v>
      </c>
      <c r="J214" s="13" t="s">
        <v>730</v>
      </c>
      <c r="K214" s="14">
        <v>1368</v>
      </c>
      <c r="L214" s="13" t="s">
        <v>76</v>
      </c>
      <c r="M214" s="12" t="str">
        <f t="shared" si="14"/>
        <v>Suficiente Stock</v>
      </c>
      <c r="N214" s="12" t="str" cm="1">
        <f t="array" ref="N214">_xlfn.IFS(G214&lt;30000,"Precio Bajo",G214&lt;99999,"Precio Regular",G214&gt;=100000, "Precio Alto")</f>
        <v>Precio Regular</v>
      </c>
      <c r="O214" s="9" t="str">
        <f>IFERROR(VLOOKUP(Dataset!$A214,'Lista CEO'!A:E,5,0),"desconocido")</f>
        <v>desconocido</v>
      </c>
      <c r="P214" s="9" t="str">
        <f>IFERROR(VLOOKUP(Dataset!$A214,'Lista CEO'!A:E,4,0),"Sin Datos")</f>
        <v>Sin Datos</v>
      </c>
      <c r="Q214" s="83">
        <v>369</v>
      </c>
      <c r="R214" s="99" t="s">
        <v>2788</v>
      </c>
    </row>
    <row r="215" spans="1:18" ht="14.25" customHeight="1">
      <c r="A215" s="8">
        <v>214</v>
      </c>
      <c r="B215" s="13" t="s">
        <v>45</v>
      </c>
      <c r="C215" s="13" t="s">
        <v>46</v>
      </c>
      <c r="D215" s="13">
        <v>2012</v>
      </c>
      <c r="E215" s="14" t="str">
        <f>IF(Dataset!$D215&gt;2000,"Nuevo","Viejo")</f>
        <v>Nuevo</v>
      </c>
      <c r="F215" s="13" t="s">
        <v>121</v>
      </c>
      <c r="G215" s="15">
        <v>107476.3</v>
      </c>
      <c r="H215" s="15">
        <f t="shared" si="16"/>
        <v>22570.023000000001</v>
      </c>
      <c r="I215" s="13" t="s">
        <v>731</v>
      </c>
      <c r="J215" s="13" t="s">
        <v>732</v>
      </c>
      <c r="K215" s="14">
        <v>1476</v>
      </c>
      <c r="L215" s="13" t="s">
        <v>36</v>
      </c>
      <c r="M215" s="12" t="str">
        <f t="shared" si="14"/>
        <v>Suficiente Stock</v>
      </c>
      <c r="N215" s="12" t="str" cm="1">
        <f t="array" ref="N215">_xlfn.IFS(G215&lt;30000,"Precio Bajo",G215&lt;99999,"Precio Regular",G215&gt;=100000, "Precio Alto")</f>
        <v>Precio Alto</v>
      </c>
      <c r="O215" s="9" t="str">
        <f>IFERROR(VLOOKUP(Dataset!$A215,'Lista CEO'!A:E,5,0),"desconocido")</f>
        <v>desconocido</v>
      </c>
      <c r="P215" s="9" t="str">
        <f>IFERROR(VLOOKUP(Dataset!$A215,'Lista CEO'!A:E,4,0),"Sin Datos")</f>
        <v>Sin Datos</v>
      </c>
      <c r="Q215" s="83">
        <v>450</v>
      </c>
      <c r="R215" s="99" t="s">
        <v>2789</v>
      </c>
    </row>
    <row r="216" spans="1:18" ht="14.25" customHeight="1">
      <c r="A216" s="8">
        <v>215</v>
      </c>
      <c r="B216" s="13" t="s">
        <v>593</v>
      </c>
      <c r="C216" s="13" t="s">
        <v>733</v>
      </c>
      <c r="D216" s="13">
        <v>2003</v>
      </c>
      <c r="E216" s="14" t="str">
        <f>IF(Dataset!$D216&gt;2000,"Nuevo","Viejo")</f>
        <v>Nuevo</v>
      </c>
      <c r="F216" s="13" t="s">
        <v>68</v>
      </c>
      <c r="G216" s="15">
        <v>130686.84</v>
      </c>
      <c r="H216" s="15">
        <f t="shared" si="16"/>
        <v>27444.236399999998</v>
      </c>
      <c r="I216" s="13" t="s">
        <v>734</v>
      </c>
      <c r="J216" s="13" t="s">
        <v>735</v>
      </c>
      <c r="K216" s="14">
        <v>980</v>
      </c>
      <c r="L216" s="13" t="s">
        <v>259</v>
      </c>
      <c r="M216" s="12" t="str">
        <f t="shared" si="14"/>
        <v>Re-Stockear</v>
      </c>
      <c r="N216" s="12" t="str" cm="1">
        <f t="array" ref="N216">_xlfn.IFS(G216&lt;30000,"Precio Bajo",G216&lt;99999,"Precio Regular",G216&gt;=100000, "Precio Alto")</f>
        <v>Precio Alto</v>
      </c>
      <c r="O216" s="9" t="str">
        <f>IFERROR(VLOOKUP(Dataset!$A216,'Lista CEO'!A:E,5,0),"desconocido")</f>
        <v>desconocido</v>
      </c>
      <c r="P216" s="9" t="str">
        <f>IFERROR(VLOOKUP(Dataset!$A216,'Lista CEO'!A:E,4,0),"Sin Datos")</f>
        <v>Sin Datos</v>
      </c>
      <c r="Q216" s="83">
        <v>170</v>
      </c>
      <c r="R216" s="99" t="s">
        <v>2790</v>
      </c>
    </row>
    <row r="217" spans="1:18" ht="14.25" customHeight="1">
      <c r="A217" s="8">
        <v>216</v>
      </c>
      <c r="B217" s="13" t="s">
        <v>219</v>
      </c>
      <c r="C217" s="13" t="s">
        <v>736</v>
      </c>
      <c r="D217" s="13">
        <v>1988</v>
      </c>
      <c r="E217" s="14" t="str">
        <f>IF(Dataset!$D217&gt;2000,"Nuevo","Viejo")</f>
        <v>Viejo</v>
      </c>
      <c r="F217" s="13" t="s">
        <v>18</v>
      </c>
      <c r="G217" s="15">
        <v>57703.93</v>
      </c>
      <c r="H217" s="15">
        <f t="shared" si="16"/>
        <v>12117.8253</v>
      </c>
      <c r="I217" s="13" t="s">
        <v>737</v>
      </c>
      <c r="J217" s="13" t="s">
        <v>738</v>
      </c>
      <c r="K217" s="14">
        <v>2712</v>
      </c>
      <c r="L217" s="13" t="s">
        <v>739</v>
      </c>
      <c r="M217" s="12" t="str">
        <f t="shared" si="14"/>
        <v>Suficiente Stock</v>
      </c>
      <c r="N217" s="12" t="str" cm="1">
        <f t="array" ref="N217">_xlfn.IFS(G217&lt;30000,"Precio Bajo",G217&lt;99999,"Precio Regular",G217&gt;=100000, "Precio Alto")</f>
        <v>Precio Regular</v>
      </c>
      <c r="O217" s="9" t="str">
        <f>IFERROR(VLOOKUP(Dataset!$A217,'Lista CEO'!A:E,5,0),"desconocido")</f>
        <v>desconocido</v>
      </c>
      <c r="P217" s="9" t="str">
        <f>IFERROR(VLOOKUP(Dataset!$A217,'Lista CEO'!A:E,4,0),"Sin Datos")</f>
        <v>Sin Datos</v>
      </c>
      <c r="Q217" s="83">
        <v>258</v>
      </c>
      <c r="R217" s="99" t="s">
        <v>2791</v>
      </c>
    </row>
    <row r="218" spans="1:18" ht="14.25" customHeight="1">
      <c r="A218" s="8">
        <v>217</v>
      </c>
      <c r="B218" s="13" t="s">
        <v>201</v>
      </c>
      <c r="C218" s="13" t="s">
        <v>740</v>
      </c>
      <c r="D218" s="13">
        <v>2005</v>
      </c>
      <c r="E218" s="14" t="str">
        <f>IF(Dataset!$D218&gt;2000,"Nuevo","Viejo")</f>
        <v>Nuevo</v>
      </c>
      <c r="F218" s="13" t="s">
        <v>73</v>
      </c>
      <c r="G218" s="15">
        <v>31760.32</v>
      </c>
      <c r="H218" s="15">
        <f t="shared" si="16"/>
        <v>6669.6671999999999</v>
      </c>
      <c r="I218" s="13" t="s">
        <v>741</v>
      </c>
      <c r="J218" s="13" t="s">
        <v>742</v>
      </c>
      <c r="K218" s="14">
        <v>2868</v>
      </c>
      <c r="L218" s="13" t="s">
        <v>436</v>
      </c>
      <c r="M218" s="12" t="str">
        <f t="shared" si="14"/>
        <v>Suficiente Stock</v>
      </c>
      <c r="N218" s="12" t="str" cm="1">
        <f t="array" ref="N218">_xlfn.IFS(G218&lt;30000,"Precio Bajo",G218&lt;99999,"Precio Regular",G218&gt;=100000, "Precio Alto")</f>
        <v>Precio Regular</v>
      </c>
      <c r="O218" s="9" t="str">
        <f>IFERROR(VLOOKUP(Dataset!$A218,'Lista CEO'!A:E,5,0),"desconocido")</f>
        <v>desconocido</v>
      </c>
      <c r="P218" s="9" t="str">
        <f>IFERROR(VLOOKUP(Dataset!$A218,'Lista CEO'!A:E,4,0),"Sin Datos")</f>
        <v>Sin Datos</v>
      </c>
      <c r="Q218" s="83">
        <v>354</v>
      </c>
      <c r="R218" s="99" t="s">
        <v>2780</v>
      </c>
    </row>
    <row r="219" spans="1:18" ht="14.25" customHeight="1">
      <c r="A219" s="8">
        <v>218</v>
      </c>
      <c r="B219" s="13" t="s">
        <v>83</v>
      </c>
      <c r="C219" s="13" t="s">
        <v>743</v>
      </c>
      <c r="D219" s="13">
        <v>2009</v>
      </c>
      <c r="E219" s="14" t="str">
        <f>IF(Dataset!$D219&gt;2000,"Nuevo","Viejo")</f>
        <v>Nuevo</v>
      </c>
      <c r="F219" s="13" t="s">
        <v>107</v>
      </c>
      <c r="G219" s="15">
        <v>103601.52</v>
      </c>
      <c r="H219" s="15">
        <f t="shared" si="16"/>
        <v>21756.319200000002</v>
      </c>
      <c r="I219" s="13" t="s">
        <v>744</v>
      </c>
      <c r="J219" s="13" t="s">
        <v>745</v>
      </c>
      <c r="K219" s="14">
        <v>1266</v>
      </c>
      <c r="L219" s="13" t="s">
        <v>82</v>
      </c>
      <c r="M219" s="12" t="str">
        <f t="shared" si="14"/>
        <v>Suficiente Stock</v>
      </c>
      <c r="N219" s="12" t="str" cm="1">
        <f t="array" ref="N219">_xlfn.IFS(G219&lt;30000,"Precio Bajo",G219&lt;99999,"Precio Regular",G219&gt;=100000, "Precio Alto")</f>
        <v>Precio Alto</v>
      </c>
      <c r="O219" s="9" t="str">
        <f>IFERROR(VLOOKUP(Dataset!$A219,'Lista CEO'!A:E,5,0),"desconocido")</f>
        <v>desconocido</v>
      </c>
      <c r="P219" s="9" t="str">
        <f>IFERROR(VLOOKUP(Dataset!$A219,'Lista CEO'!A:E,4,0),"Sin Datos")</f>
        <v>Sin Datos</v>
      </c>
      <c r="Q219" s="83">
        <v>355</v>
      </c>
      <c r="R219" s="99" t="s">
        <v>2781</v>
      </c>
    </row>
    <row r="220" spans="1:18" ht="14.25" customHeight="1">
      <c r="A220" s="8">
        <v>219</v>
      </c>
      <c r="B220" s="13" t="s">
        <v>124</v>
      </c>
      <c r="C220" s="13" t="s">
        <v>746</v>
      </c>
      <c r="D220" s="13">
        <v>1992</v>
      </c>
      <c r="E220" s="14" t="str">
        <f>IF(Dataset!$D220&gt;2000,"Nuevo","Viejo")</f>
        <v>Viejo</v>
      </c>
      <c r="F220" s="13" t="s">
        <v>216</v>
      </c>
      <c r="G220" s="15">
        <v>70421.710000000006</v>
      </c>
      <c r="H220" s="15">
        <f t="shared" si="16"/>
        <v>14788.5591</v>
      </c>
      <c r="I220" s="13" t="s">
        <v>747</v>
      </c>
      <c r="J220" s="13" t="s">
        <v>748</v>
      </c>
      <c r="K220" s="14">
        <v>3417</v>
      </c>
      <c r="L220" s="13" t="s">
        <v>479</v>
      </c>
      <c r="M220" s="12" t="str">
        <f t="shared" si="14"/>
        <v>Suficiente Stock</v>
      </c>
      <c r="N220" s="12" t="str" cm="1">
        <f t="array" ref="N220">_xlfn.IFS(G220&lt;30000,"Precio Bajo",G220&lt;99999,"Precio Regular",G220&gt;=100000, "Precio Alto")</f>
        <v>Precio Regular</v>
      </c>
      <c r="O220" s="9" t="str">
        <f>IFERROR(VLOOKUP(Dataset!$A220,'Lista CEO'!A:E,5,0),"desconocido")</f>
        <v>desconocido</v>
      </c>
      <c r="P220" s="9" t="str">
        <f>IFERROR(VLOOKUP(Dataset!$A220,'Lista CEO'!A:E,4,0),"Sin Datos")</f>
        <v>Sin Datos</v>
      </c>
      <c r="Q220" s="83">
        <v>352</v>
      </c>
      <c r="R220" s="99" t="s">
        <v>2782</v>
      </c>
    </row>
    <row r="221" spans="1:18" ht="14.25" customHeight="1">
      <c r="A221" s="8">
        <v>220</v>
      </c>
      <c r="B221" s="13" t="s">
        <v>16</v>
      </c>
      <c r="C221" s="13" t="s">
        <v>749</v>
      </c>
      <c r="D221" s="13">
        <v>2003</v>
      </c>
      <c r="E221" s="14" t="str">
        <f>IF(Dataset!$D221&gt;2000,"Nuevo","Viejo")</f>
        <v>Nuevo</v>
      </c>
      <c r="F221" s="13" t="s">
        <v>152</v>
      </c>
      <c r="G221" s="15">
        <v>56765.39</v>
      </c>
      <c r="H221" s="15">
        <f t="shared" si="16"/>
        <v>11920.731899999999</v>
      </c>
      <c r="I221" s="13" t="s">
        <v>750</v>
      </c>
      <c r="J221" s="13" t="s">
        <v>751</v>
      </c>
      <c r="K221" s="14">
        <v>4285</v>
      </c>
      <c r="L221" s="13" t="s">
        <v>132</v>
      </c>
      <c r="M221" s="12" t="str">
        <f t="shared" si="14"/>
        <v>Suficiente Stock</v>
      </c>
      <c r="N221" s="12" t="str" cm="1">
        <f t="array" ref="N221">_xlfn.IFS(G221&lt;30000,"Precio Bajo",G221&lt;99999,"Precio Regular",G221&gt;=100000, "Precio Alto")</f>
        <v>Precio Regular</v>
      </c>
      <c r="O221" s="9" t="str">
        <f>IFERROR(VLOOKUP(Dataset!$A221,'Lista CEO'!A:E,5,0),"desconocido")</f>
        <v>desconocido</v>
      </c>
      <c r="P221" s="9" t="str">
        <f>IFERROR(VLOOKUP(Dataset!$A221,'Lista CEO'!A:E,4,0),"Sin Datos")</f>
        <v>Sin Datos</v>
      </c>
      <c r="Q221" s="83">
        <v>170</v>
      </c>
      <c r="R221" s="99" t="s">
        <v>2783</v>
      </c>
    </row>
    <row r="222" spans="1:18" ht="14.25" customHeight="1">
      <c r="A222" s="8">
        <v>221</v>
      </c>
      <c r="B222" s="13" t="s">
        <v>180</v>
      </c>
      <c r="C222" s="13" t="s">
        <v>444</v>
      </c>
      <c r="D222" s="13">
        <v>1991</v>
      </c>
      <c r="E222" s="14" t="str">
        <f>IF(Dataset!$D222&gt;2000,"Nuevo","Viejo")</f>
        <v>Viejo</v>
      </c>
      <c r="F222" s="13" t="s">
        <v>73</v>
      </c>
      <c r="G222" s="15">
        <v>37598.76</v>
      </c>
      <c r="H222" s="15">
        <f t="shared" si="16"/>
        <v>7895.7395999999999</v>
      </c>
      <c r="I222" s="13" t="s">
        <v>752</v>
      </c>
      <c r="J222" s="13" t="s">
        <v>753</v>
      </c>
      <c r="K222" s="14">
        <v>4369</v>
      </c>
      <c r="L222" s="13" t="s">
        <v>725</v>
      </c>
      <c r="M222" s="12" t="str">
        <f t="shared" si="14"/>
        <v>Suficiente Stock</v>
      </c>
      <c r="N222" s="12" t="str" cm="1">
        <f t="array" ref="N222">_xlfn.IFS(G222&lt;30000,"Precio Bajo",G222&lt;99999,"Precio Regular",G222&gt;=100000, "Precio Alto")</f>
        <v>Precio Regular</v>
      </c>
      <c r="O222" s="9" t="str">
        <f>IFERROR(VLOOKUP(Dataset!$A222,'Lista CEO'!A:E,5,0),"desconocido")</f>
        <v>desconocido</v>
      </c>
      <c r="P222" s="9" t="str">
        <f>IFERROR(VLOOKUP(Dataset!$A222,'Lista CEO'!A:E,4,0),"Sin Datos")</f>
        <v>Sin Datos</v>
      </c>
      <c r="Q222" s="83">
        <v>83</v>
      </c>
      <c r="R222" s="99" t="s">
        <v>2784</v>
      </c>
    </row>
    <row r="223" spans="1:18" ht="14.25" customHeight="1">
      <c r="A223" s="8">
        <v>222</v>
      </c>
      <c r="B223" s="13" t="s">
        <v>45</v>
      </c>
      <c r="C223" s="13" t="s">
        <v>754</v>
      </c>
      <c r="D223" s="13">
        <v>1977</v>
      </c>
      <c r="E223" s="14" t="str">
        <f>IF(Dataset!$D223&gt;2000,"Nuevo","Viejo")</f>
        <v>Viejo</v>
      </c>
      <c r="F223" s="13" t="s">
        <v>85</v>
      </c>
      <c r="G223" s="15">
        <v>108156.44</v>
      </c>
      <c r="H223" s="15">
        <f t="shared" si="16"/>
        <v>22712.8524</v>
      </c>
      <c r="I223" s="13" t="s">
        <v>755</v>
      </c>
      <c r="J223" s="13" t="s">
        <v>756</v>
      </c>
      <c r="K223" s="14">
        <v>3939</v>
      </c>
      <c r="L223" s="13" t="s">
        <v>36</v>
      </c>
      <c r="M223" s="12" t="str">
        <f t="shared" si="14"/>
        <v>Suficiente Stock</v>
      </c>
      <c r="N223" s="12" t="str" cm="1">
        <f t="array" ref="N223">_xlfn.IFS(G223&lt;30000,"Precio Bajo",G223&lt;99999,"Precio Regular",G223&gt;=100000, "Precio Alto")</f>
        <v>Precio Alto</v>
      </c>
      <c r="O223" s="9" t="str">
        <f>IFERROR(VLOOKUP(Dataset!$A223,'Lista CEO'!A:E,5,0),"desconocido")</f>
        <v>desconocido</v>
      </c>
      <c r="P223" s="9" t="str">
        <f>IFERROR(VLOOKUP(Dataset!$A223,'Lista CEO'!A:E,4,0),"Sin Datos")</f>
        <v>Sin Datos</v>
      </c>
      <c r="Q223" s="83">
        <v>410</v>
      </c>
      <c r="R223" s="99" t="s">
        <v>2785</v>
      </c>
    </row>
    <row r="224" spans="1:18" ht="14.25" customHeight="1">
      <c r="A224" s="8">
        <v>223</v>
      </c>
      <c r="B224" s="13" t="s">
        <v>41</v>
      </c>
      <c r="C224" s="13" t="s">
        <v>757</v>
      </c>
      <c r="D224" s="13">
        <v>2004</v>
      </c>
      <c r="E224" s="14" t="str">
        <f>IF(Dataset!$D224&gt;2000,"Nuevo","Viejo")</f>
        <v>Nuevo</v>
      </c>
      <c r="F224" s="13" t="s">
        <v>238</v>
      </c>
      <c r="G224" s="15">
        <v>31640.45</v>
      </c>
      <c r="H224" s="15">
        <v>0</v>
      </c>
      <c r="I224" s="13" t="s">
        <v>758</v>
      </c>
      <c r="J224" s="13" t="s">
        <v>759</v>
      </c>
      <c r="K224" s="14">
        <v>4793</v>
      </c>
      <c r="L224" s="13" t="s">
        <v>54</v>
      </c>
      <c r="M224" s="12" t="str">
        <f t="shared" si="14"/>
        <v>Suficiente Stock</v>
      </c>
      <c r="N224" s="12" t="str" cm="1">
        <f t="array" ref="N224">_xlfn.IFS(G224&lt;30000,"Precio Bajo",G224&lt;99999,"Precio Regular",G224&gt;=100000, "Precio Alto")</f>
        <v>Precio Regular</v>
      </c>
      <c r="O224" s="9" t="str">
        <f>IFERROR(VLOOKUP(Dataset!$A224,'Lista CEO'!A:E,5,0),"desconocido")</f>
        <v>desconocido</v>
      </c>
      <c r="P224" s="9" t="str">
        <f>IFERROR(VLOOKUP(Dataset!$A224,'Lista CEO'!A:E,4,0),"Sin Datos")</f>
        <v>Sin Datos</v>
      </c>
      <c r="Q224" s="83">
        <v>308</v>
      </c>
      <c r="R224" s="99" t="s">
        <v>2786</v>
      </c>
    </row>
    <row r="225" spans="1:18" ht="14.25" customHeight="1">
      <c r="A225" s="8">
        <v>224</v>
      </c>
      <c r="B225" s="13" t="s">
        <v>88</v>
      </c>
      <c r="C225" s="13" t="s">
        <v>159</v>
      </c>
      <c r="D225" s="13">
        <v>2012</v>
      </c>
      <c r="E225" s="14" t="str">
        <f>IF(Dataset!$D225&gt;2000,"Nuevo","Viejo")</f>
        <v>Nuevo</v>
      </c>
      <c r="F225" s="13" t="s">
        <v>152</v>
      </c>
      <c r="G225" s="15">
        <v>110834.71</v>
      </c>
      <c r="H225" s="15">
        <f t="shared" ref="H225:H232" si="17">G225*0.21</f>
        <v>23275.289100000002</v>
      </c>
      <c r="I225" s="13" t="s">
        <v>760</v>
      </c>
      <c r="J225" s="13" t="s">
        <v>761</v>
      </c>
      <c r="K225" s="14">
        <v>741</v>
      </c>
      <c r="L225" s="13" t="s">
        <v>158</v>
      </c>
      <c r="M225" s="12" t="str">
        <f t="shared" si="14"/>
        <v>Re-Stockear</v>
      </c>
      <c r="N225" s="12" t="str" cm="1">
        <f t="array" ref="N225">_xlfn.IFS(G225&lt;30000,"Precio Bajo",G225&lt;99999,"Precio Regular",G225&gt;=100000, "Precio Alto")</f>
        <v>Precio Alto</v>
      </c>
      <c r="O225" s="9" t="str">
        <f>IFERROR(VLOOKUP(Dataset!$A225,'Lista CEO'!A:E,5,0),"desconocido")</f>
        <v>desconocido</v>
      </c>
      <c r="P225" s="9" t="str">
        <f>IFERROR(VLOOKUP(Dataset!$A225,'Lista CEO'!A:E,4,0),"Sin Datos")</f>
        <v>Sin Datos</v>
      </c>
      <c r="Q225" s="83">
        <v>121</v>
      </c>
      <c r="R225" s="99" t="s">
        <v>2787</v>
      </c>
    </row>
    <row r="226" spans="1:18" ht="14.25" customHeight="1">
      <c r="A226" s="8">
        <v>225</v>
      </c>
      <c r="B226" s="13" t="s">
        <v>71</v>
      </c>
      <c r="C226" s="13" t="s">
        <v>191</v>
      </c>
      <c r="D226" s="13">
        <v>2012</v>
      </c>
      <c r="E226" s="14" t="str">
        <f>IF(Dataset!$D226&gt;2000,"Nuevo","Viejo")</f>
        <v>Nuevo</v>
      </c>
      <c r="F226" s="13" t="s">
        <v>216</v>
      </c>
      <c r="G226" s="15">
        <v>83542.02</v>
      </c>
      <c r="H226" s="15">
        <f t="shared" si="17"/>
        <v>17543.824199999999</v>
      </c>
      <c r="I226" s="13" t="s">
        <v>762</v>
      </c>
      <c r="J226" s="13" t="s">
        <v>763</v>
      </c>
      <c r="K226" s="14">
        <v>1737</v>
      </c>
      <c r="L226" s="13" t="s">
        <v>92</v>
      </c>
      <c r="M226" s="12" t="str">
        <f t="shared" si="14"/>
        <v>Suficiente Stock</v>
      </c>
      <c r="N226" s="12" t="str" cm="1">
        <f t="array" ref="N226">_xlfn.IFS(G226&lt;30000,"Precio Bajo",G226&lt;99999,"Precio Regular",G226&gt;=100000, "Precio Alto")</f>
        <v>Precio Regular</v>
      </c>
      <c r="O226" s="9" t="str">
        <f>IFERROR(VLOOKUP(Dataset!$A226,'Lista CEO'!A:E,5,0),"desconocido")</f>
        <v>desconocido</v>
      </c>
      <c r="P226" s="9" t="str">
        <f>IFERROR(VLOOKUP(Dataset!$A226,'Lista CEO'!A:E,4,0),"Sin Datos")</f>
        <v>Sin Datos</v>
      </c>
      <c r="Q226" s="83">
        <v>290</v>
      </c>
      <c r="R226" s="99" t="s">
        <v>2788</v>
      </c>
    </row>
    <row r="227" spans="1:18" ht="14.25" customHeight="1">
      <c r="A227" s="8">
        <v>226</v>
      </c>
      <c r="B227" s="13" t="s">
        <v>16</v>
      </c>
      <c r="C227" s="13" t="s">
        <v>379</v>
      </c>
      <c r="D227" s="13">
        <v>2012</v>
      </c>
      <c r="E227" s="14" t="str">
        <f>IF(Dataset!$D227&gt;2000,"Nuevo","Viejo")</f>
        <v>Nuevo</v>
      </c>
      <c r="F227" s="13" t="s">
        <v>85</v>
      </c>
      <c r="G227" s="15">
        <v>139406.92000000001</v>
      </c>
      <c r="H227" s="15">
        <f t="shared" si="17"/>
        <v>29275.4532</v>
      </c>
      <c r="I227" s="13" t="s">
        <v>764</v>
      </c>
      <c r="J227" s="13" t="s">
        <v>765</v>
      </c>
      <c r="K227" s="14">
        <v>646</v>
      </c>
      <c r="L227" s="13" t="s">
        <v>82</v>
      </c>
      <c r="M227" s="12" t="str">
        <f t="shared" si="14"/>
        <v>Re-Stockear</v>
      </c>
      <c r="N227" s="12" t="str" cm="1">
        <f t="array" ref="N227">_xlfn.IFS(G227&lt;30000,"Precio Bajo",G227&lt;99999,"Precio Regular",G227&gt;=100000, "Precio Alto")</f>
        <v>Precio Alto</v>
      </c>
      <c r="O227" s="9" t="str">
        <f>IFERROR(VLOOKUP(Dataset!$A227,'Lista CEO'!A:E,5,0),"desconocido")</f>
        <v>desconocido</v>
      </c>
      <c r="P227" s="9" t="str">
        <f>IFERROR(VLOOKUP(Dataset!$A227,'Lista CEO'!A:E,4,0),"Sin Datos")</f>
        <v>Sin Datos</v>
      </c>
      <c r="Q227" s="83">
        <v>417</v>
      </c>
      <c r="R227" s="99" t="s">
        <v>2789</v>
      </c>
    </row>
    <row r="228" spans="1:18" ht="14.25" customHeight="1">
      <c r="A228" s="8">
        <v>227</v>
      </c>
      <c r="B228" s="13" t="s">
        <v>61</v>
      </c>
      <c r="C228" s="13" t="s">
        <v>766</v>
      </c>
      <c r="D228" s="13">
        <v>2003</v>
      </c>
      <c r="E228" s="14" t="str">
        <f>IF(Dataset!$D228&gt;2000,"Nuevo","Viejo")</f>
        <v>Nuevo</v>
      </c>
      <c r="F228" s="13" t="s">
        <v>152</v>
      </c>
      <c r="G228" s="15">
        <v>25340.85</v>
      </c>
      <c r="H228" s="15">
        <f t="shared" si="17"/>
        <v>5321.5784999999996</v>
      </c>
      <c r="I228" s="13" t="s">
        <v>767</v>
      </c>
      <c r="J228" s="13" t="s">
        <v>768</v>
      </c>
      <c r="K228" s="14">
        <v>2320</v>
      </c>
      <c r="L228" s="13" t="s">
        <v>92</v>
      </c>
      <c r="M228" s="12" t="str">
        <f t="shared" si="14"/>
        <v>Suficiente Stock</v>
      </c>
      <c r="N228" s="12" t="str" cm="1">
        <f t="array" ref="N228">_xlfn.IFS(G228&lt;30000,"Precio Bajo",G228&lt;99999,"Precio Regular",G228&gt;=100000, "Precio Alto")</f>
        <v>Precio Bajo</v>
      </c>
      <c r="O228" s="9" t="str">
        <f>IFERROR(VLOOKUP(Dataset!$A228,'Lista CEO'!A:E,5,0),"desconocido")</f>
        <v>desconocido</v>
      </c>
      <c r="P228" s="9" t="str">
        <f>IFERROR(VLOOKUP(Dataset!$A228,'Lista CEO'!A:E,4,0),"Sin Datos")</f>
        <v>Sin Datos</v>
      </c>
      <c r="Q228" s="83">
        <v>218</v>
      </c>
      <c r="R228" s="99" t="s">
        <v>2790</v>
      </c>
    </row>
    <row r="229" spans="1:18" ht="14.25" customHeight="1">
      <c r="A229" s="8">
        <v>228</v>
      </c>
      <c r="B229" s="13" t="s">
        <v>272</v>
      </c>
      <c r="C229" s="13" t="s">
        <v>769</v>
      </c>
      <c r="D229" s="13">
        <v>2002</v>
      </c>
      <c r="E229" s="14" t="str">
        <f>IF(Dataset!$D229&gt;2000,"Nuevo","Viejo")</f>
        <v>Nuevo</v>
      </c>
      <c r="F229" s="13" t="s">
        <v>57</v>
      </c>
      <c r="G229" s="15">
        <v>95377.71</v>
      </c>
      <c r="H229" s="15">
        <f t="shared" si="17"/>
        <v>20029.319100000001</v>
      </c>
      <c r="I229" s="13" t="s">
        <v>770</v>
      </c>
      <c r="J229" s="13" t="s">
        <v>771</v>
      </c>
      <c r="K229" s="14">
        <v>3492</v>
      </c>
      <c r="L229" s="13" t="s">
        <v>21</v>
      </c>
      <c r="M229" s="12" t="str">
        <f t="shared" si="14"/>
        <v>Suficiente Stock</v>
      </c>
      <c r="N229" s="12" t="str" cm="1">
        <f t="array" ref="N229">_xlfn.IFS(G229&lt;30000,"Precio Bajo",G229&lt;99999,"Precio Regular",G229&gt;=100000, "Precio Alto")</f>
        <v>Precio Regular</v>
      </c>
      <c r="O229" s="9" t="str">
        <f>IFERROR(VLOOKUP(Dataset!$A229,'Lista CEO'!A:E,5,0),"desconocido")</f>
        <v>desconocido</v>
      </c>
      <c r="P229" s="9" t="str">
        <f>IFERROR(VLOOKUP(Dataset!$A229,'Lista CEO'!A:E,4,0),"Sin Datos")</f>
        <v>Sin Datos</v>
      </c>
      <c r="Q229" s="83">
        <v>399</v>
      </c>
      <c r="R229" s="99" t="s">
        <v>2791</v>
      </c>
    </row>
    <row r="230" spans="1:18" ht="14.25" customHeight="1">
      <c r="A230" s="8">
        <v>229</v>
      </c>
      <c r="B230" s="13" t="s">
        <v>128</v>
      </c>
      <c r="C230" s="13" t="s">
        <v>471</v>
      </c>
      <c r="D230" s="13">
        <v>2003</v>
      </c>
      <c r="E230" s="14" t="str">
        <f>IF(Dataset!$D230&gt;2000,"Nuevo","Viejo")</f>
        <v>Nuevo</v>
      </c>
      <c r="F230" s="13" t="s">
        <v>152</v>
      </c>
      <c r="G230" s="15">
        <v>89559.69</v>
      </c>
      <c r="H230" s="15">
        <f t="shared" si="17"/>
        <v>18807.534899999999</v>
      </c>
      <c r="I230" s="13" t="s">
        <v>772</v>
      </c>
      <c r="J230" s="13" t="s">
        <v>773</v>
      </c>
      <c r="K230" s="14">
        <v>4552</v>
      </c>
      <c r="L230" s="13" t="s">
        <v>36</v>
      </c>
      <c r="M230" s="12" t="str">
        <f t="shared" si="14"/>
        <v>Suficiente Stock</v>
      </c>
      <c r="N230" s="12" t="str" cm="1">
        <f t="array" ref="N230">_xlfn.IFS(G230&lt;30000,"Precio Bajo",G230&lt;99999,"Precio Regular",G230&gt;=100000, "Precio Alto")</f>
        <v>Precio Regular</v>
      </c>
      <c r="O230" s="9" t="str">
        <f>IFERROR(VLOOKUP(Dataset!$A230,'Lista CEO'!A:E,5,0),"desconocido")</f>
        <v>desconocido</v>
      </c>
      <c r="P230" s="9" t="str">
        <f>IFERROR(VLOOKUP(Dataset!$A230,'Lista CEO'!A:E,4,0),"Sin Datos")</f>
        <v>Sin Datos</v>
      </c>
      <c r="Q230" s="83">
        <v>63</v>
      </c>
      <c r="R230" s="99" t="s">
        <v>2780</v>
      </c>
    </row>
    <row r="231" spans="1:18" ht="14.25" customHeight="1">
      <c r="A231" s="8">
        <v>230</v>
      </c>
      <c r="B231" s="13" t="s">
        <v>16</v>
      </c>
      <c r="C231" s="13" t="s">
        <v>774</v>
      </c>
      <c r="D231" s="13">
        <v>1997</v>
      </c>
      <c r="E231" s="14" t="str">
        <f>IF(Dataset!$D231&gt;2000,"Nuevo","Viejo")</f>
        <v>Viejo</v>
      </c>
      <c r="F231" s="13" t="s">
        <v>140</v>
      </c>
      <c r="G231" s="15">
        <v>52948.15</v>
      </c>
      <c r="H231" s="15">
        <f t="shared" si="17"/>
        <v>11119.111499999999</v>
      </c>
      <c r="I231" s="13" t="s">
        <v>775</v>
      </c>
      <c r="J231" s="13" t="s">
        <v>776</v>
      </c>
      <c r="K231" s="14">
        <v>2973</v>
      </c>
      <c r="L231" s="13" t="s">
        <v>36</v>
      </c>
      <c r="M231" s="12" t="str">
        <f t="shared" si="14"/>
        <v>Suficiente Stock</v>
      </c>
      <c r="N231" s="12" t="str" cm="1">
        <f t="array" ref="N231">_xlfn.IFS(G231&lt;30000,"Precio Bajo",G231&lt;99999,"Precio Regular",G231&gt;=100000, "Precio Alto")</f>
        <v>Precio Regular</v>
      </c>
      <c r="O231" s="9" t="str">
        <f>IFERROR(VLOOKUP(Dataset!$A231,'Lista CEO'!A:E,5,0),"desconocido")</f>
        <v>desconocido</v>
      </c>
      <c r="P231" s="9" t="str">
        <f>IFERROR(VLOOKUP(Dataset!$A231,'Lista CEO'!A:E,4,0),"Sin Datos")</f>
        <v>Sin Datos</v>
      </c>
      <c r="Q231" s="83">
        <v>477</v>
      </c>
      <c r="R231" s="99" t="s">
        <v>2781</v>
      </c>
    </row>
    <row r="232" spans="1:18" ht="14.25" customHeight="1">
      <c r="A232" s="8">
        <v>231</v>
      </c>
      <c r="B232" s="13" t="s">
        <v>50</v>
      </c>
      <c r="C232" s="13" t="s">
        <v>692</v>
      </c>
      <c r="D232" s="13">
        <v>2003</v>
      </c>
      <c r="E232" s="14" t="str">
        <f>IF(Dataset!$D232&gt;2000,"Nuevo","Viejo")</f>
        <v>Nuevo</v>
      </c>
      <c r="F232" s="13" t="s">
        <v>121</v>
      </c>
      <c r="G232" s="15">
        <v>73616.240000000005</v>
      </c>
      <c r="H232" s="15">
        <f t="shared" si="17"/>
        <v>15459.410400000001</v>
      </c>
      <c r="I232" s="13" t="s">
        <v>777</v>
      </c>
      <c r="J232" s="13" t="s">
        <v>778</v>
      </c>
      <c r="K232" s="14">
        <v>813</v>
      </c>
      <c r="L232" s="13" t="s">
        <v>36</v>
      </c>
      <c r="M232" s="12" t="str">
        <f t="shared" si="14"/>
        <v>Re-Stockear</v>
      </c>
      <c r="N232" s="12" t="str" cm="1">
        <f t="array" ref="N232">_xlfn.IFS(G232&lt;30000,"Precio Bajo",G232&lt;99999,"Precio Regular",G232&gt;=100000, "Precio Alto")</f>
        <v>Precio Regular</v>
      </c>
      <c r="O232" s="9" t="str">
        <f>IFERROR(VLOOKUP(Dataset!$A232,'Lista CEO'!A:E,5,0),"desconocido")</f>
        <v>desconocido</v>
      </c>
      <c r="P232" s="9" t="str">
        <f>IFERROR(VLOOKUP(Dataset!$A232,'Lista CEO'!A:E,4,0),"Sin Datos")</f>
        <v>Sin Datos</v>
      </c>
      <c r="Q232" s="83">
        <v>261</v>
      </c>
      <c r="R232" s="99" t="s">
        <v>2782</v>
      </c>
    </row>
    <row r="233" spans="1:18" ht="14.25" customHeight="1">
      <c r="A233" s="8">
        <v>232</v>
      </c>
      <c r="B233" s="13" t="s">
        <v>593</v>
      </c>
      <c r="C233" s="13" t="s">
        <v>779</v>
      </c>
      <c r="D233" s="13">
        <v>2012</v>
      </c>
      <c r="E233" s="14" t="str">
        <f>IF(Dataset!$D233&gt;2000,"Nuevo","Viejo")</f>
        <v>Nuevo</v>
      </c>
      <c r="F233" s="13" t="s">
        <v>107</v>
      </c>
      <c r="G233" s="15">
        <v>90823.82</v>
      </c>
      <c r="H233" s="15">
        <v>0</v>
      </c>
      <c r="I233" s="13" t="s">
        <v>780</v>
      </c>
      <c r="J233" s="13" t="s">
        <v>781</v>
      </c>
      <c r="K233" s="14">
        <v>2879</v>
      </c>
      <c r="L233" s="13" t="s">
        <v>301</v>
      </c>
      <c r="M233" s="12" t="str">
        <f t="shared" si="14"/>
        <v>Suficiente Stock</v>
      </c>
      <c r="N233" s="12" t="str" cm="1">
        <f t="array" ref="N233">_xlfn.IFS(G233&lt;30000,"Precio Bajo",G233&lt;99999,"Precio Regular",G233&gt;=100000, "Precio Alto")</f>
        <v>Precio Regular</v>
      </c>
      <c r="O233" s="9" t="str">
        <f>IFERROR(VLOOKUP(Dataset!$A233,'Lista CEO'!A:E,5,0),"desconocido")</f>
        <v>desconocido</v>
      </c>
      <c r="P233" s="9" t="str">
        <f>IFERROR(VLOOKUP(Dataset!$A233,'Lista CEO'!A:E,4,0),"Sin Datos")</f>
        <v>Sin Datos</v>
      </c>
      <c r="Q233" s="83">
        <v>471</v>
      </c>
      <c r="R233" s="99" t="s">
        <v>2783</v>
      </c>
    </row>
    <row r="234" spans="1:18" ht="14.25" customHeight="1">
      <c r="A234" s="8">
        <v>233</v>
      </c>
      <c r="B234" s="13" t="s">
        <v>560</v>
      </c>
      <c r="C234" s="13" t="s">
        <v>782</v>
      </c>
      <c r="D234" s="13">
        <v>2002</v>
      </c>
      <c r="E234" s="14" t="str">
        <f>IF(Dataset!$D234&gt;2000,"Nuevo","Viejo")</f>
        <v>Nuevo</v>
      </c>
      <c r="F234" s="13" t="s">
        <v>23</v>
      </c>
      <c r="G234" s="15">
        <v>149370.54999999999</v>
      </c>
      <c r="H234" s="15">
        <f>G234*0.21</f>
        <v>31367.815499999997</v>
      </c>
      <c r="I234" s="13" t="s">
        <v>783</v>
      </c>
      <c r="J234" s="13" t="s">
        <v>784</v>
      </c>
      <c r="K234" s="14">
        <v>2850</v>
      </c>
      <c r="L234" s="13" t="s">
        <v>785</v>
      </c>
      <c r="M234" s="12" t="str">
        <f t="shared" si="14"/>
        <v>Suficiente Stock</v>
      </c>
      <c r="N234" s="12" t="str" cm="1">
        <f t="array" ref="N234">_xlfn.IFS(G234&lt;30000,"Precio Bajo",G234&lt;99999,"Precio Regular",G234&gt;=100000, "Precio Alto")</f>
        <v>Precio Alto</v>
      </c>
      <c r="O234" s="9" t="str">
        <f>IFERROR(VLOOKUP(Dataset!$A234,'Lista CEO'!A:E,5,0),"desconocido")</f>
        <v>desconocido</v>
      </c>
      <c r="P234" s="9" t="str">
        <f>IFERROR(VLOOKUP(Dataset!$A234,'Lista CEO'!A:E,4,0),"Sin Datos")</f>
        <v>Sin Datos</v>
      </c>
      <c r="Q234" s="83">
        <v>322</v>
      </c>
      <c r="R234" s="99" t="s">
        <v>2784</v>
      </c>
    </row>
    <row r="235" spans="1:18" ht="14.25" customHeight="1">
      <c r="A235" s="8">
        <v>234</v>
      </c>
      <c r="B235" s="13" t="s">
        <v>50</v>
      </c>
      <c r="C235" s="13" t="s">
        <v>669</v>
      </c>
      <c r="D235" s="13">
        <v>2005</v>
      </c>
      <c r="E235" s="14" t="str">
        <f>IF(Dataset!$D235&gt;2000,"Nuevo","Viejo")</f>
        <v>Nuevo</v>
      </c>
      <c r="F235" s="13" t="s">
        <v>107</v>
      </c>
      <c r="G235" s="15">
        <v>68929.509999999995</v>
      </c>
      <c r="H235" s="15">
        <f>G235*0.21</f>
        <v>14475.197099999998</v>
      </c>
      <c r="I235" s="13" t="s">
        <v>786</v>
      </c>
      <c r="J235" s="13" t="s">
        <v>787</v>
      </c>
      <c r="K235" s="14">
        <v>2323</v>
      </c>
      <c r="L235" s="13" t="s">
        <v>36</v>
      </c>
      <c r="M235" s="12" t="str">
        <f t="shared" si="14"/>
        <v>Suficiente Stock</v>
      </c>
      <c r="N235" s="12" t="str" cm="1">
        <f t="array" ref="N235">_xlfn.IFS(G235&lt;30000,"Precio Bajo",G235&lt;99999,"Precio Regular",G235&gt;=100000, "Precio Alto")</f>
        <v>Precio Regular</v>
      </c>
      <c r="O235" s="9" t="str">
        <f>IFERROR(VLOOKUP(Dataset!$A235,'Lista CEO'!A:E,5,0),"desconocido")</f>
        <v>desconocido</v>
      </c>
      <c r="P235" s="9" t="str">
        <f>IFERROR(VLOOKUP(Dataset!$A235,'Lista CEO'!A:E,4,0),"Sin Datos")</f>
        <v>Sin Datos</v>
      </c>
      <c r="Q235" s="83">
        <v>84</v>
      </c>
      <c r="R235" s="99" t="s">
        <v>2785</v>
      </c>
    </row>
    <row r="236" spans="1:18" ht="14.25" customHeight="1">
      <c r="A236" s="8">
        <v>235</v>
      </c>
      <c r="B236" s="13" t="s">
        <v>180</v>
      </c>
      <c r="C236" s="13" t="s">
        <v>788</v>
      </c>
      <c r="D236" s="13">
        <v>2004</v>
      </c>
      <c r="E236" s="14" t="str">
        <f>IF(Dataset!$D236&gt;2000,"Nuevo","Viejo")</f>
        <v>Nuevo</v>
      </c>
      <c r="F236" s="13" t="s">
        <v>28</v>
      </c>
      <c r="G236" s="15">
        <v>66632.160000000003</v>
      </c>
      <c r="H236" s="15">
        <f>G236*0.21</f>
        <v>13992.7536</v>
      </c>
      <c r="I236" s="13" t="s">
        <v>789</v>
      </c>
      <c r="J236" s="13" t="s">
        <v>790</v>
      </c>
      <c r="K236" s="14">
        <v>4858</v>
      </c>
      <c r="L236" s="13" t="s">
        <v>82</v>
      </c>
      <c r="M236" s="12" t="str">
        <f t="shared" si="14"/>
        <v>Suficiente Stock</v>
      </c>
      <c r="N236" s="12" t="str" cm="1">
        <f t="array" ref="N236">_xlfn.IFS(G236&lt;30000,"Precio Bajo",G236&lt;99999,"Precio Regular",G236&gt;=100000, "Precio Alto")</f>
        <v>Precio Regular</v>
      </c>
      <c r="O236" s="9" t="str">
        <f>IFERROR(VLOOKUP(Dataset!$A236,'Lista CEO'!A:E,5,0),"desconocido")</f>
        <v>desconocido</v>
      </c>
      <c r="P236" s="9" t="str">
        <f>IFERROR(VLOOKUP(Dataset!$A236,'Lista CEO'!A:E,4,0),"Sin Datos")</f>
        <v>Sin Datos</v>
      </c>
      <c r="Q236" s="83">
        <v>368</v>
      </c>
      <c r="R236" s="99" t="s">
        <v>2786</v>
      </c>
    </row>
    <row r="237" spans="1:18" ht="14.25" customHeight="1">
      <c r="A237" s="8">
        <v>236</v>
      </c>
      <c r="B237" s="13" t="s">
        <v>83</v>
      </c>
      <c r="C237" s="13" t="s">
        <v>791</v>
      </c>
      <c r="D237" s="13">
        <v>1993</v>
      </c>
      <c r="E237" s="14" t="str">
        <f>IF(Dataset!$D237&gt;2000,"Nuevo","Viejo")</f>
        <v>Viejo</v>
      </c>
      <c r="F237" s="13" t="s">
        <v>140</v>
      </c>
      <c r="G237" s="15">
        <v>73824.23</v>
      </c>
      <c r="H237" s="15">
        <f>G237*0.21</f>
        <v>15503.088299999999</v>
      </c>
      <c r="I237" s="13" t="s">
        <v>792</v>
      </c>
      <c r="J237" s="13" t="s">
        <v>793</v>
      </c>
      <c r="K237" s="14">
        <v>170</v>
      </c>
      <c r="L237" s="13" t="s">
        <v>158</v>
      </c>
      <c r="M237" s="12" t="str">
        <f t="shared" si="14"/>
        <v>Re-Stockear</v>
      </c>
      <c r="N237" s="12" t="str" cm="1">
        <f t="array" ref="N237">_xlfn.IFS(G237&lt;30000,"Precio Bajo",G237&lt;99999,"Precio Regular",G237&gt;=100000, "Precio Alto")</f>
        <v>Precio Regular</v>
      </c>
      <c r="O237" s="9" t="str">
        <f>IFERROR(VLOOKUP(Dataset!$A237,'Lista CEO'!A:E,5,0),"desconocido")</f>
        <v>Roosevelt Gentreau</v>
      </c>
      <c r="P237" s="9" t="str">
        <f>IFERROR(VLOOKUP(Dataset!$A237,'Lista CEO'!A:E,4,0),"Sin Datos")</f>
        <v>Medio</v>
      </c>
      <c r="Q237" s="83">
        <v>0</v>
      </c>
      <c r="R237" s="99" t="s">
        <v>2787</v>
      </c>
    </row>
    <row r="238" spans="1:18" ht="14.25" customHeight="1">
      <c r="A238" s="8">
        <v>237</v>
      </c>
      <c r="B238" s="13" t="s">
        <v>128</v>
      </c>
      <c r="C238" s="13" t="s">
        <v>794</v>
      </c>
      <c r="D238" s="13">
        <v>1999</v>
      </c>
      <c r="E238" s="14" t="str">
        <f>IF(Dataset!$D238&gt;2000,"Nuevo","Viejo")</f>
        <v>Viejo</v>
      </c>
      <c r="F238" s="13" t="s">
        <v>28</v>
      </c>
      <c r="G238" s="15">
        <v>94298.38</v>
      </c>
      <c r="H238" s="15">
        <v>0</v>
      </c>
      <c r="I238" s="13" t="s">
        <v>795</v>
      </c>
      <c r="J238" s="13" t="s">
        <v>796</v>
      </c>
      <c r="K238" s="14">
        <v>523</v>
      </c>
      <c r="L238" s="13" t="s">
        <v>54</v>
      </c>
      <c r="M238" s="12" t="str">
        <f t="shared" si="14"/>
        <v>Re-Stockear</v>
      </c>
      <c r="N238" s="12" t="str" cm="1">
        <f t="array" ref="N238">_xlfn.IFS(G238&lt;30000,"Precio Bajo",G238&lt;99999,"Precio Regular",G238&gt;=100000, "Precio Alto")</f>
        <v>Precio Regular</v>
      </c>
      <c r="O238" s="9" t="str">
        <f>IFERROR(VLOOKUP(Dataset!$A238,'Lista CEO'!A:E,5,0),"desconocido")</f>
        <v>desconocido</v>
      </c>
      <c r="P238" s="9" t="str">
        <f>IFERROR(VLOOKUP(Dataset!$A238,'Lista CEO'!A:E,4,0),"Sin Datos")</f>
        <v>Sin Datos</v>
      </c>
      <c r="Q238" s="83">
        <v>500</v>
      </c>
      <c r="R238" s="99" t="s">
        <v>2788</v>
      </c>
    </row>
    <row r="239" spans="1:18" ht="14.25" customHeight="1">
      <c r="A239" s="8">
        <v>238</v>
      </c>
      <c r="B239" s="13" t="s">
        <v>219</v>
      </c>
      <c r="C239" s="13" t="s">
        <v>511</v>
      </c>
      <c r="D239" s="13">
        <v>2007</v>
      </c>
      <c r="E239" s="14" t="str">
        <f>IF(Dataset!$D239&gt;2000,"Nuevo","Viejo")</f>
        <v>Nuevo</v>
      </c>
      <c r="F239" s="13" t="s">
        <v>37</v>
      </c>
      <c r="G239" s="15">
        <v>53852.05</v>
      </c>
      <c r="H239" s="15">
        <f t="shared" ref="H239:H247" si="18">G239*0.21</f>
        <v>11308.9305</v>
      </c>
      <c r="I239" s="13" t="s">
        <v>797</v>
      </c>
      <c r="J239" s="13" t="s">
        <v>798</v>
      </c>
      <c r="K239" s="14">
        <v>2319</v>
      </c>
      <c r="L239" s="13" t="s">
        <v>799</v>
      </c>
      <c r="M239" s="12" t="str">
        <f t="shared" si="14"/>
        <v>Suficiente Stock</v>
      </c>
      <c r="N239" s="12" t="str" cm="1">
        <f t="array" ref="N239">_xlfn.IFS(G239&lt;30000,"Precio Bajo",G239&lt;99999,"Precio Regular",G239&gt;=100000, "Precio Alto")</f>
        <v>Precio Regular</v>
      </c>
      <c r="O239" s="9" t="str">
        <f>IFERROR(VLOOKUP(Dataset!$A239,'Lista CEO'!A:E,5,0),"desconocido")</f>
        <v>desconocido</v>
      </c>
      <c r="P239" s="9" t="str">
        <f>IFERROR(VLOOKUP(Dataset!$A239,'Lista CEO'!A:E,4,0),"Sin Datos")</f>
        <v>Sin Datos</v>
      </c>
      <c r="Q239" s="83">
        <v>259</v>
      </c>
      <c r="R239" s="99" t="s">
        <v>2789</v>
      </c>
    </row>
    <row r="240" spans="1:18" ht="14.25" customHeight="1">
      <c r="A240" s="8">
        <v>239</v>
      </c>
      <c r="B240" s="13" t="s">
        <v>83</v>
      </c>
      <c r="C240" s="13" t="s">
        <v>800</v>
      </c>
      <c r="D240" s="13">
        <v>2005</v>
      </c>
      <c r="E240" s="14" t="str">
        <f>IF(Dataset!$D240&gt;2000,"Nuevo","Viejo")</f>
        <v>Nuevo</v>
      </c>
      <c r="F240" s="13" t="s">
        <v>73</v>
      </c>
      <c r="G240" s="15">
        <v>35087.42</v>
      </c>
      <c r="H240" s="15">
        <f t="shared" si="18"/>
        <v>7368.3581999999997</v>
      </c>
      <c r="I240" s="13" t="s">
        <v>801</v>
      </c>
      <c r="J240" s="13" t="s">
        <v>802</v>
      </c>
      <c r="K240" s="14">
        <v>1211</v>
      </c>
      <c r="L240" s="13" t="s">
        <v>21</v>
      </c>
      <c r="M240" s="12" t="str">
        <f t="shared" si="14"/>
        <v>Suficiente Stock</v>
      </c>
      <c r="N240" s="12" t="str" cm="1">
        <f t="array" ref="N240">_xlfn.IFS(G240&lt;30000,"Precio Bajo",G240&lt;99999,"Precio Regular",G240&gt;=100000, "Precio Alto")</f>
        <v>Precio Regular</v>
      </c>
      <c r="O240" s="9" t="str">
        <f>IFERROR(VLOOKUP(Dataset!$A240,'Lista CEO'!A:E,5,0),"desconocido")</f>
        <v>desconocido</v>
      </c>
      <c r="P240" s="9" t="str">
        <f>IFERROR(VLOOKUP(Dataset!$A240,'Lista CEO'!A:E,4,0),"Sin Datos")</f>
        <v>Sin Datos</v>
      </c>
      <c r="Q240" s="83">
        <v>124</v>
      </c>
      <c r="R240" s="99" t="s">
        <v>2790</v>
      </c>
    </row>
    <row r="241" spans="1:18" ht="14.25" customHeight="1">
      <c r="A241" s="8">
        <v>240</v>
      </c>
      <c r="B241" s="13" t="s">
        <v>162</v>
      </c>
      <c r="C241" s="13" t="s">
        <v>803</v>
      </c>
      <c r="D241" s="13">
        <v>2010</v>
      </c>
      <c r="E241" s="14" t="str">
        <f>IF(Dataset!$D241&gt;2000,"Nuevo","Viejo")</f>
        <v>Nuevo</v>
      </c>
      <c r="F241" s="13" t="s">
        <v>79</v>
      </c>
      <c r="G241" s="15">
        <v>87841.82</v>
      </c>
      <c r="H241" s="15">
        <f t="shared" si="18"/>
        <v>18446.782200000001</v>
      </c>
      <c r="I241" s="13" t="s">
        <v>804</v>
      </c>
      <c r="J241" s="13" t="s">
        <v>805</v>
      </c>
      <c r="K241" s="14">
        <v>3638</v>
      </c>
      <c r="L241" s="13" t="s">
        <v>36</v>
      </c>
      <c r="M241" s="12" t="str">
        <f t="shared" si="14"/>
        <v>Suficiente Stock</v>
      </c>
      <c r="N241" s="12" t="str" cm="1">
        <f t="array" ref="N241">_xlfn.IFS(G241&lt;30000,"Precio Bajo",G241&lt;99999,"Precio Regular",G241&gt;=100000, "Precio Alto")</f>
        <v>Precio Regular</v>
      </c>
      <c r="O241" s="9" t="str">
        <f>IFERROR(VLOOKUP(Dataset!$A241,'Lista CEO'!A:E,5,0),"desconocido")</f>
        <v>desconocido</v>
      </c>
      <c r="P241" s="9" t="str">
        <f>IFERROR(VLOOKUP(Dataset!$A241,'Lista CEO'!A:E,4,0),"Sin Datos")</f>
        <v>Sin Datos</v>
      </c>
      <c r="Q241" s="83">
        <v>136</v>
      </c>
      <c r="R241" s="99" t="s">
        <v>2791</v>
      </c>
    </row>
    <row r="242" spans="1:18" ht="14.25" customHeight="1">
      <c r="A242" s="8">
        <v>241</v>
      </c>
      <c r="B242" s="13" t="s">
        <v>83</v>
      </c>
      <c r="C242" s="13" t="s">
        <v>644</v>
      </c>
      <c r="D242" s="13">
        <v>2007</v>
      </c>
      <c r="E242" s="14" t="str">
        <f>IF(Dataset!$D242&gt;2000,"Nuevo","Viejo")</f>
        <v>Nuevo</v>
      </c>
      <c r="F242" s="13" t="s">
        <v>28</v>
      </c>
      <c r="G242" s="15">
        <v>42484.13</v>
      </c>
      <c r="H242" s="15">
        <f t="shared" si="18"/>
        <v>8921.6672999999992</v>
      </c>
      <c r="I242" s="13" t="s">
        <v>806</v>
      </c>
      <c r="J242" s="13" t="s">
        <v>807</v>
      </c>
      <c r="K242" s="14">
        <v>2574</v>
      </c>
      <c r="L242" s="13" t="s">
        <v>325</v>
      </c>
      <c r="M242" s="12" t="str">
        <f t="shared" si="14"/>
        <v>Suficiente Stock</v>
      </c>
      <c r="N242" s="12" t="str" cm="1">
        <f t="array" ref="N242">_xlfn.IFS(G242&lt;30000,"Precio Bajo",G242&lt;99999,"Precio Regular",G242&gt;=100000, "Precio Alto")</f>
        <v>Precio Regular</v>
      </c>
      <c r="O242" s="9" t="str">
        <f>IFERROR(VLOOKUP(Dataset!$A242,'Lista CEO'!A:E,5,0),"desconocido")</f>
        <v>desconocido</v>
      </c>
      <c r="P242" s="9" t="str">
        <f>IFERROR(VLOOKUP(Dataset!$A242,'Lista CEO'!A:E,4,0),"Sin Datos")</f>
        <v>Sin Datos</v>
      </c>
      <c r="Q242" s="83">
        <v>212</v>
      </c>
      <c r="R242" s="99" t="s">
        <v>2780</v>
      </c>
    </row>
    <row r="243" spans="1:18" ht="14.25" customHeight="1">
      <c r="A243" s="8">
        <v>242</v>
      </c>
      <c r="B243" s="13" t="s">
        <v>41</v>
      </c>
      <c r="C243" s="13" t="s">
        <v>808</v>
      </c>
      <c r="D243" s="13">
        <v>2002</v>
      </c>
      <c r="E243" s="14" t="str">
        <f>IF(Dataset!$D243&gt;2000,"Nuevo","Viejo")</f>
        <v>Nuevo</v>
      </c>
      <c r="F243" s="13" t="s">
        <v>152</v>
      </c>
      <c r="G243" s="15">
        <v>137932.53</v>
      </c>
      <c r="H243" s="15">
        <f t="shared" si="18"/>
        <v>28965.831299999998</v>
      </c>
      <c r="I243" s="13" t="s">
        <v>809</v>
      </c>
      <c r="J243" s="13" t="s">
        <v>810</v>
      </c>
      <c r="K243" s="14">
        <v>1710</v>
      </c>
      <c r="L243" s="13" t="s">
        <v>36</v>
      </c>
      <c r="M243" s="12" t="str">
        <f t="shared" si="14"/>
        <v>Suficiente Stock</v>
      </c>
      <c r="N243" s="12" t="str" cm="1">
        <f t="array" ref="N243">_xlfn.IFS(G243&lt;30000,"Precio Bajo",G243&lt;99999,"Precio Regular",G243&gt;=100000, "Precio Alto")</f>
        <v>Precio Alto</v>
      </c>
      <c r="O243" s="9" t="str">
        <f>IFERROR(VLOOKUP(Dataset!$A243,'Lista CEO'!A:E,5,0),"desconocido")</f>
        <v>desconocido</v>
      </c>
      <c r="P243" s="9" t="str">
        <f>IFERROR(VLOOKUP(Dataset!$A243,'Lista CEO'!A:E,4,0),"Sin Datos")</f>
        <v>Sin Datos</v>
      </c>
      <c r="Q243" s="83">
        <v>202</v>
      </c>
      <c r="R243" s="99" t="s">
        <v>2781</v>
      </c>
    </row>
    <row r="244" spans="1:18" ht="14.25" customHeight="1">
      <c r="A244" s="8">
        <v>243</v>
      </c>
      <c r="B244" s="13" t="s">
        <v>61</v>
      </c>
      <c r="C244" s="13" t="s">
        <v>811</v>
      </c>
      <c r="D244" s="13">
        <v>1997</v>
      </c>
      <c r="E244" s="14" t="str">
        <f>IF(Dataset!$D244&gt;2000,"Nuevo","Viejo")</f>
        <v>Viejo</v>
      </c>
      <c r="F244" s="13" t="s">
        <v>102</v>
      </c>
      <c r="G244" s="15">
        <v>109045.5</v>
      </c>
      <c r="H244" s="15">
        <f t="shared" si="18"/>
        <v>22899.555</v>
      </c>
      <c r="I244" s="13" t="s">
        <v>812</v>
      </c>
      <c r="J244" s="13" t="s">
        <v>813</v>
      </c>
      <c r="K244" s="14">
        <v>238</v>
      </c>
      <c r="L244" s="13" t="s">
        <v>36</v>
      </c>
      <c r="M244" s="12" t="str">
        <f t="shared" si="14"/>
        <v>Re-Stockear</v>
      </c>
      <c r="N244" s="12" t="str" cm="1">
        <f t="array" ref="N244">_xlfn.IFS(G244&lt;30000,"Precio Bajo",G244&lt;99999,"Precio Regular",G244&gt;=100000, "Precio Alto")</f>
        <v>Precio Alto</v>
      </c>
      <c r="O244" s="9" t="str">
        <f>IFERROR(VLOOKUP(Dataset!$A244,'Lista CEO'!A:E,5,0),"desconocido")</f>
        <v>desconocido</v>
      </c>
      <c r="P244" s="9" t="str">
        <f>IFERROR(VLOOKUP(Dataset!$A244,'Lista CEO'!A:E,4,0),"Sin Datos")</f>
        <v>Sin Datos</v>
      </c>
      <c r="Q244" s="83">
        <v>145</v>
      </c>
      <c r="R244" s="99" t="s">
        <v>2782</v>
      </c>
    </row>
    <row r="245" spans="1:18" ht="14.25" customHeight="1">
      <c r="A245" s="8">
        <v>244</v>
      </c>
      <c r="B245" s="13" t="s">
        <v>194</v>
      </c>
      <c r="C245" s="13" t="s">
        <v>814</v>
      </c>
      <c r="D245" s="13">
        <v>1993</v>
      </c>
      <c r="E245" s="14" t="str">
        <f>IF(Dataset!$D245&gt;2000,"Nuevo","Viejo")</f>
        <v>Viejo</v>
      </c>
      <c r="F245" s="13" t="s">
        <v>57</v>
      </c>
      <c r="G245" s="15">
        <v>73525.63</v>
      </c>
      <c r="H245" s="15">
        <f t="shared" si="18"/>
        <v>15440.382300000001</v>
      </c>
      <c r="I245" s="13" t="s">
        <v>815</v>
      </c>
      <c r="J245" s="13" t="s">
        <v>816</v>
      </c>
      <c r="K245" s="14">
        <v>4468</v>
      </c>
      <c r="L245" s="13" t="s">
        <v>36</v>
      </c>
      <c r="M245" s="12" t="str">
        <f t="shared" si="14"/>
        <v>Suficiente Stock</v>
      </c>
      <c r="N245" s="12" t="str" cm="1">
        <f t="array" ref="N245">_xlfn.IFS(G245&lt;30000,"Precio Bajo",G245&lt;99999,"Precio Regular",G245&gt;=100000, "Precio Alto")</f>
        <v>Precio Regular</v>
      </c>
      <c r="O245" s="9" t="str">
        <f>IFERROR(VLOOKUP(Dataset!$A245,'Lista CEO'!A:E,5,0),"desconocido")</f>
        <v>desconocido</v>
      </c>
      <c r="P245" s="9" t="str">
        <f>IFERROR(VLOOKUP(Dataset!$A245,'Lista CEO'!A:E,4,0),"Sin Datos")</f>
        <v>Sin Datos</v>
      </c>
      <c r="Q245" s="83">
        <v>299</v>
      </c>
      <c r="R245" s="99" t="s">
        <v>2783</v>
      </c>
    </row>
    <row r="246" spans="1:18" ht="14.25" customHeight="1">
      <c r="A246" s="8">
        <v>245</v>
      </c>
      <c r="B246" s="13" t="s">
        <v>83</v>
      </c>
      <c r="C246" s="13" t="s">
        <v>84</v>
      </c>
      <c r="D246" s="13">
        <v>2008</v>
      </c>
      <c r="E246" s="14" t="str">
        <f>IF(Dataset!$D246&gt;2000,"Nuevo","Viejo")</f>
        <v>Nuevo</v>
      </c>
      <c r="F246" s="13" t="s">
        <v>152</v>
      </c>
      <c r="G246" s="15">
        <v>146148.32</v>
      </c>
      <c r="H246" s="15">
        <f t="shared" si="18"/>
        <v>30691.147199999999</v>
      </c>
      <c r="I246" s="13" t="s">
        <v>817</v>
      </c>
      <c r="J246" s="13" t="s">
        <v>818</v>
      </c>
      <c r="K246" s="14">
        <v>4935</v>
      </c>
      <c r="L246" s="13" t="s">
        <v>819</v>
      </c>
      <c r="M246" s="12" t="str">
        <f t="shared" si="14"/>
        <v>Suficiente Stock</v>
      </c>
      <c r="N246" s="12" t="str" cm="1">
        <f t="array" ref="N246">_xlfn.IFS(G246&lt;30000,"Precio Bajo",G246&lt;99999,"Precio Regular",G246&gt;=100000, "Precio Alto")</f>
        <v>Precio Alto</v>
      </c>
      <c r="O246" s="9" t="str">
        <f>IFERROR(VLOOKUP(Dataset!$A246,'Lista CEO'!A:E,5,0),"desconocido")</f>
        <v>desconocido</v>
      </c>
      <c r="P246" s="9" t="str">
        <f>IFERROR(VLOOKUP(Dataset!$A246,'Lista CEO'!A:E,4,0),"Sin Datos")</f>
        <v>Sin Datos</v>
      </c>
      <c r="Q246" s="83">
        <v>414</v>
      </c>
      <c r="R246" s="99" t="s">
        <v>2784</v>
      </c>
    </row>
    <row r="247" spans="1:18" ht="14.25" customHeight="1">
      <c r="A247" s="8">
        <v>246</v>
      </c>
      <c r="B247" s="13" t="s">
        <v>180</v>
      </c>
      <c r="C247" s="13" t="s">
        <v>444</v>
      </c>
      <c r="D247" s="13">
        <v>1999</v>
      </c>
      <c r="E247" s="14" t="str">
        <f>IF(Dataset!$D247&gt;2000,"Nuevo","Viejo")</f>
        <v>Viejo</v>
      </c>
      <c r="F247" s="13" t="s">
        <v>85</v>
      </c>
      <c r="G247" s="15">
        <v>91427.54</v>
      </c>
      <c r="H247" s="15">
        <f t="shared" si="18"/>
        <v>19199.783399999997</v>
      </c>
      <c r="I247" s="13" t="s">
        <v>820</v>
      </c>
      <c r="J247" s="13" t="s">
        <v>821</v>
      </c>
      <c r="K247" s="14">
        <v>920</v>
      </c>
      <c r="L247" s="13" t="s">
        <v>822</v>
      </c>
      <c r="M247" s="12" t="str">
        <f t="shared" si="14"/>
        <v>Re-Stockear</v>
      </c>
      <c r="N247" s="12" t="str" cm="1">
        <f t="array" ref="N247">_xlfn.IFS(G247&lt;30000,"Precio Bajo",G247&lt;99999,"Precio Regular",G247&gt;=100000, "Precio Alto")</f>
        <v>Precio Regular</v>
      </c>
      <c r="O247" s="9" t="str">
        <f>IFERROR(VLOOKUP(Dataset!$A247,'Lista CEO'!A:E,5,0),"desconocido")</f>
        <v>desconocido</v>
      </c>
      <c r="P247" s="9" t="str">
        <f>IFERROR(VLOOKUP(Dataset!$A247,'Lista CEO'!A:E,4,0),"Sin Datos")</f>
        <v>Sin Datos</v>
      </c>
      <c r="Q247" s="83">
        <v>58</v>
      </c>
      <c r="R247" s="99" t="s">
        <v>2785</v>
      </c>
    </row>
    <row r="248" spans="1:18" ht="14.25" customHeight="1">
      <c r="A248" s="8">
        <v>247</v>
      </c>
      <c r="B248" s="13" t="s">
        <v>83</v>
      </c>
      <c r="C248" s="13" t="s">
        <v>823</v>
      </c>
      <c r="D248" s="13">
        <v>2010</v>
      </c>
      <c r="E248" s="14" t="str">
        <f>IF(Dataset!$D248&gt;2000,"Nuevo","Viejo")</f>
        <v>Nuevo</v>
      </c>
      <c r="F248" s="13" t="s">
        <v>85</v>
      </c>
      <c r="G248" s="15">
        <v>39174.089999999997</v>
      </c>
      <c r="H248" s="15">
        <v>0</v>
      </c>
      <c r="I248" s="13" t="s">
        <v>824</v>
      </c>
      <c r="J248" s="13" t="s">
        <v>825</v>
      </c>
      <c r="K248" s="14">
        <v>4448</v>
      </c>
      <c r="L248" s="13" t="s">
        <v>54</v>
      </c>
      <c r="M248" s="12" t="str">
        <f t="shared" si="14"/>
        <v>Suficiente Stock</v>
      </c>
      <c r="N248" s="12" t="str" cm="1">
        <f t="array" ref="N248">_xlfn.IFS(G248&lt;30000,"Precio Bajo",G248&lt;99999,"Precio Regular",G248&gt;=100000, "Precio Alto")</f>
        <v>Precio Regular</v>
      </c>
      <c r="O248" s="9" t="str">
        <f>IFERROR(VLOOKUP(Dataset!$A248,'Lista CEO'!A:E,5,0),"desconocido")</f>
        <v>desconocido</v>
      </c>
      <c r="P248" s="9" t="str">
        <f>IFERROR(VLOOKUP(Dataset!$A248,'Lista CEO'!A:E,4,0),"Sin Datos")</f>
        <v>Sin Datos</v>
      </c>
      <c r="Q248" s="83">
        <v>174</v>
      </c>
      <c r="R248" s="99" t="s">
        <v>2786</v>
      </c>
    </row>
    <row r="249" spans="1:18" ht="14.25" customHeight="1">
      <c r="A249" s="8">
        <v>248</v>
      </c>
      <c r="B249" s="13" t="s">
        <v>285</v>
      </c>
      <c r="C249" s="13" t="s">
        <v>286</v>
      </c>
      <c r="D249" s="13">
        <v>1997</v>
      </c>
      <c r="E249" s="14" t="str">
        <f>IF(Dataset!$D249&gt;2000,"Nuevo","Viejo")</f>
        <v>Viejo</v>
      </c>
      <c r="F249" s="13" t="s">
        <v>33</v>
      </c>
      <c r="G249" s="15">
        <v>27471.91</v>
      </c>
      <c r="H249" s="15">
        <f>G249*0.21</f>
        <v>5769.1010999999999</v>
      </c>
      <c r="I249" s="13" t="s">
        <v>826</v>
      </c>
      <c r="J249" s="13" t="s">
        <v>827</v>
      </c>
      <c r="K249" s="14">
        <v>711</v>
      </c>
      <c r="L249" s="13" t="s">
        <v>168</v>
      </c>
      <c r="M249" s="12" t="str">
        <f t="shared" si="14"/>
        <v>Re-Stockear</v>
      </c>
      <c r="N249" s="12" t="str" cm="1">
        <f t="array" ref="N249">_xlfn.IFS(G249&lt;30000,"Precio Bajo",G249&lt;99999,"Precio Regular",G249&gt;=100000, "Precio Alto")</f>
        <v>Precio Bajo</v>
      </c>
      <c r="O249" s="9" t="str">
        <f>IFERROR(VLOOKUP(Dataset!$A249,'Lista CEO'!A:E,5,0),"desconocido")</f>
        <v>desconocido</v>
      </c>
      <c r="P249" s="9" t="str">
        <f>IFERROR(VLOOKUP(Dataset!$A249,'Lista CEO'!A:E,4,0),"Sin Datos")</f>
        <v>Sin Datos</v>
      </c>
      <c r="Q249" s="83">
        <v>175</v>
      </c>
      <c r="R249" s="99" t="s">
        <v>2787</v>
      </c>
    </row>
    <row r="250" spans="1:18" ht="14.25" customHeight="1">
      <c r="A250" s="8">
        <v>249</v>
      </c>
      <c r="B250" s="13" t="s">
        <v>219</v>
      </c>
      <c r="C250" s="13" t="s">
        <v>726</v>
      </c>
      <c r="D250" s="13">
        <v>2005</v>
      </c>
      <c r="E250" s="14" t="str">
        <f>IF(Dataset!$D250&gt;2000,"Nuevo","Viejo")</f>
        <v>Nuevo</v>
      </c>
      <c r="F250" s="13" t="s">
        <v>33</v>
      </c>
      <c r="G250" s="15">
        <v>148500.24</v>
      </c>
      <c r="H250" s="15">
        <f>G250*0.21</f>
        <v>31185.050399999996</v>
      </c>
      <c r="I250" s="13" t="s">
        <v>828</v>
      </c>
      <c r="J250" s="13" t="s">
        <v>829</v>
      </c>
      <c r="K250" s="14">
        <v>4086</v>
      </c>
      <c r="L250" s="13" t="s">
        <v>36</v>
      </c>
      <c r="M250" s="12" t="str">
        <f t="shared" si="14"/>
        <v>Suficiente Stock</v>
      </c>
      <c r="N250" s="12" t="str" cm="1">
        <f t="array" ref="N250">_xlfn.IFS(G250&lt;30000,"Precio Bajo",G250&lt;99999,"Precio Regular",G250&gt;=100000, "Precio Alto")</f>
        <v>Precio Alto</v>
      </c>
      <c r="O250" s="9" t="str">
        <f>IFERROR(VLOOKUP(Dataset!$A250,'Lista CEO'!A:E,5,0),"desconocido")</f>
        <v>desconocido</v>
      </c>
      <c r="P250" s="9" t="str">
        <f>IFERROR(VLOOKUP(Dataset!$A250,'Lista CEO'!A:E,4,0),"Sin Datos")</f>
        <v>Sin Datos</v>
      </c>
      <c r="Q250" s="83">
        <v>350</v>
      </c>
      <c r="R250" s="99" t="s">
        <v>2788</v>
      </c>
    </row>
    <row r="251" spans="1:18" ht="14.25" customHeight="1">
      <c r="A251" s="8">
        <v>250</v>
      </c>
      <c r="B251" s="13" t="s">
        <v>180</v>
      </c>
      <c r="C251" s="13" t="s">
        <v>302</v>
      </c>
      <c r="D251" s="13">
        <v>2008</v>
      </c>
      <c r="E251" s="14" t="str">
        <f>IF(Dataset!$D251&gt;2000,"Nuevo","Viejo")</f>
        <v>Nuevo</v>
      </c>
      <c r="F251" s="13" t="s">
        <v>85</v>
      </c>
      <c r="G251" s="15">
        <v>149418.16</v>
      </c>
      <c r="H251" s="15">
        <f>G251*0.21</f>
        <v>31377.813600000001</v>
      </c>
      <c r="I251" s="13" t="s">
        <v>830</v>
      </c>
      <c r="J251" s="13" t="s">
        <v>831</v>
      </c>
      <c r="K251" s="14">
        <v>4237</v>
      </c>
      <c r="L251" s="13" t="s">
        <v>36</v>
      </c>
      <c r="M251" s="12" t="str">
        <f t="shared" si="14"/>
        <v>Suficiente Stock</v>
      </c>
      <c r="N251" s="12" t="str" cm="1">
        <f t="array" ref="N251">_xlfn.IFS(G251&lt;30000,"Precio Bajo",G251&lt;99999,"Precio Regular",G251&gt;=100000, "Precio Alto")</f>
        <v>Precio Alto</v>
      </c>
      <c r="O251" s="9" t="str">
        <f>IFERROR(VLOOKUP(Dataset!$A251,'Lista CEO'!A:E,5,0),"desconocido")</f>
        <v>desconocido</v>
      </c>
      <c r="P251" s="9" t="str">
        <f>IFERROR(VLOOKUP(Dataset!$A251,'Lista CEO'!A:E,4,0),"Sin Datos")</f>
        <v>Sin Datos</v>
      </c>
      <c r="Q251" s="83">
        <v>314</v>
      </c>
      <c r="R251" s="99" t="s">
        <v>2789</v>
      </c>
    </row>
    <row r="252" spans="1:18" ht="14.25" customHeight="1">
      <c r="A252" s="8">
        <v>251</v>
      </c>
      <c r="B252" s="13" t="s">
        <v>832</v>
      </c>
      <c r="C252" s="13" t="s">
        <v>833</v>
      </c>
      <c r="D252" s="13">
        <v>2009</v>
      </c>
      <c r="E252" s="14" t="str">
        <f>IF(Dataset!$D252&gt;2000,"Nuevo","Viejo")</f>
        <v>Nuevo</v>
      </c>
      <c r="F252" s="13" t="s">
        <v>79</v>
      </c>
      <c r="G252" s="15">
        <v>37342.32</v>
      </c>
      <c r="H252" s="15">
        <f>G252*0.21</f>
        <v>7841.8871999999992</v>
      </c>
      <c r="I252" s="13" t="s">
        <v>834</v>
      </c>
      <c r="J252" s="13" t="s">
        <v>835</v>
      </c>
      <c r="K252" s="14">
        <v>3792</v>
      </c>
      <c r="L252" s="13" t="s">
        <v>36</v>
      </c>
      <c r="M252" s="12" t="str">
        <f t="shared" si="14"/>
        <v>Suficiente Stock</v>
      </c>
      <c r="N252" s="12" t="str" cm="1">
        <f t="array" ref="N252">_xlfn.IFS(G252&lt;30000,"Precio Bajo",G252&lt;99999,"Precio Regular",G252&gt;=100000, "Precio Alto")</f>
        <v>Precio Regular</v>
      </c>
      <c r="O252" s="9" t="str">
        <f>IFERROR(VLOOKUP(Dataset!$A252,'Lista CEO'!A:E,5,0),"desconocido")</f>
        <v>desconocido</v>
      </c>
      <c r="P252" s="9" t="str">
        <f>IFERROR(VLOOKUP(Dataset!$A252,'Lista CEO'!A:E,4,0),"Sin Datos")</f>
        <v>Sin Datos</v>
      </c>
      <c r="Q252" s="83">
        <v>252</v>
      </c>
      <c r="R252" s="99" t="s">
        <v>2790</v>
      </c>
    </row>
    <row r="253" spans="1:18" ht="14.25" customHeight="1">
      <c r="A253" s="8">
        <v>252</v>
      </c>
      <c r="B253" s="13" t="s">
        <v>77</v>
      </c>
      <c r="C253" s="13" t="s">
        <v>402</v>
      </c>
      <c r="D253" s="13">
        <v>2000</v>
      </c>
      <c r="E253" s="14" t="str">
        <f>IF(Dataset!$D253&gt;2000,"Nuevo","Viejo")</f>
        <v>Viejo</v>
      </c>
      <c r="F253" s="13" t="s">
        <v>238</v>
      </c>
      <c r="G253" s="15">
        <v>17547.41</v>
      </c>
      <c r="H253" s="15">
        <v>0</v>
      </c>
      <c r="I253" s="13" t="s">
        <v>836</v>
      </c>
      <c r="J253" s="13" t="s">
        <v>837</v>
      </c>
      <c r="K253" s="14">
        <v>1417</v>
      </c>
      <c r="L253" s="13" t="s">
        <v>838</v>
      </c>
      <c r="M253" s="12" t="str">
        <f t="shared" si="14"/>
        <v>Suficiente Stock</v>
      </c>
      <c r="N253" s="12" t="str" cm="1">
        <f t="array" ref="N253">_xlfn.IFS(G253&lt;30000,"Precio Bajo",G253&lt;99999,"Precio Regular",G253&gt;=100000, "Precio Alto")</f>
        <v>Precio Bajo</v>
      </c>
      <c r="O253" s="9" t="str">
        <f>IFERROR(VLOOKUP(Dataset!$A253,'Lista CEO'!A:E,5,0),"desconocido")</f>
        <v>desconocido</v>
      </c>
      <c r="P253" s="9" t="str">
        <f>IFERROR(VLOOKUP(Dataset!$A253,'Lista CEO'!A:E,4,0),"Sin Datos")</f>
        <v>Sin Datos</v>
      </c>
      <c r="Q253" s="83">
        <v>178</v>
      </c>
      <c r="R253" s="99" t="s">
        <v>2791</v>
      </c>
    </row>
    <row r="254" spans="1:18" ht="14.25" customHeight="1">
      <c r="A254" s="8">
        <v>253</v>
      </c>
      <c r="B254" s="13" t="s">
        <v>232</v>
      </c>
      <c r="C254" s="13" t="s">
        <v>233</v>
      </c>
      <c r="D254" s="13">
        <v>2006</v>
      </c>
      <c r="E254" s="14" t="str">
        <f>IF(Dataset!$D254&gt;2000,"Nuevo","Viejo")</f>
        <v>Nuevo</v>
      </c>
      <c r="F254" s="13" t="s">
        <v>216</v>
      </c>
      <c r="G254" s="15">
        <v>107946.92</v>
      </c>
      <c r="H254" s="15">
        <f>G254*0.21</f>
        <v>22668.853199999998</v>
      </c>
      <c r="I254" s="13" t="s">
        <v>839</v>
      </c>
      <c r="J254" s="13" t="s">
        <v>840</v>
      </c>
      <c r="K254" s="14">
        <v>4525</v>
      </c>
      <c r="L254" s="13" t="s">
        <v>436</v>
      </c>
      <c r="M254" s="12" t="str">
        <f t="shared" si="14"/>
        <v>Suficiente Stock</v>
      </c>
      <c r="N254" s="12" t="str" cm="1">
        <f t="array" ref="N254">_xlfn.IFS(G254&lt;30000,"Precio Bajo",G254&lt;99999,"Precio Regular",G254&gt;=100000, "Precio Alto")</f>
        <v>Precio Alto</v>
      </c>
      <c r="O254" s="9" t="str">
        <f>IFERROR(VLOOKUP(Dataset!$A254,'Lista CEO'!A:E,5,0),"desconocido")</f>
        <v>desconocido</v>
      </c>
      <c r="P254" s="9" t="str">
        <f>IFERROR(VLOOKUP(Dataset!$A254,'Lista CEO'!A:E,4,0),"Sin Datos")</f>
        <v>Sin Datos</v>
      </c>
      <c r="Q254" s="83">
        <v>430</v>
      </c>
      <c r="R254" s="99" t="s">
        <v>2780</v>
      </c>
    </row>
    <row r="255" spans="1:18" ht="14.25" customHeight="1">
      <c r="A255" s="8">
        <v>254</v>
      </c>
      <c r="B255" s="13" t="s">
        <v>88</v>
      </c>
      <c r="C255" s="13" t="s">
        <v>841</v>
      </c>
      <c r="D255" s="13">
        <v>1997</v>
      </c>
      <c r="E255" s="14" t="str">
        <f>IF(Dataset!$D255&gt;2000,"Nuevo","Viejo")</f>
        <v>Viejo</v>
      </c>
      <c r="F255" s="13" t="s">
        <v>57</v>
      </c>
      <c r="G255" s="15">
        <v>49049.7</v>
      </c>
      <c r="H255" s="15">
        <v>0</v>
      </c>
      <c r="I255" s="13" t="s">
        <v>842</v>
      </c>
      <c r="J255" s="13" t="s">
        <v>843</v>
      </c>
      <c r="K255" s="14">
        <v>3537</v>
      </c>
      <c r="L255" s="13" t="s">
        <v>838</v>
      </c>
      <c r="M255" s="12" t="str">
        <f t="shared" si="14"/>
        <v>Suficiente Stock</v>
      </c>
      <c r="N255" s="12" t="str" cm="1">
        <f t="array" ref="N255">_xlfn.IFS(G255&lt;30000,"Precio Bajo",G255&lt;99999,"Precio Regular",G255&gt;=100000, "Precio Alto")</f>
        <v>Precio Regular</v>
      </c>
      <c r="O255" s="9" t="str">
        <f>IFERROR(VLOOKUP(Dataset!$A255,'Lista CEO'!A:E,5,0),"desconocido")</f>
        <v>desconocido</v>
      </c>
      <c r="P255" s="9" t="str">
        <f>IFERROR(VLOOKUP(Dataset!$A255,'Lista CEO'!A:E,4,0),"Sin Datos")</f>
        <v>Sin Datos</v>
      </c>
      <c r="Q255" s="83">
        <v>414</v>
      </c>
      <c r="R255" s="99" t="s">
        <v>2781</v>
      </c>
    </row>
    <row r="256" spans="1:18" ht="14.25" customHeight="1">
      <c r="A256" s="8">
        <v>255</v>
      </c>
      <c r="B256" s="13" t="s">
        <v>16</v>
      </c>
      <c r="C256" s="13" t="s">
        <v>844</v>
      </c>
      <c r="D256" s="13">
        <v>2004</v>
      </c>
      <c r="E256" s="14" t="str">
        <f>IF(Dataset!$D256&gt;2000,"Nuevo","Viejo")</f>
        <v>Nuevo</v>
      </c>
      <c r="F256" s="13" t="s">
        <v>37</v>
      </c>
      <c r="G256" s="15">
        <v>76517.95</v>
      </c>
      <c r="H256" s="15">
        <f t="shared" ref="H256:H272" si="19">G256*0.21</f>
        <v>16068.769499999999</v>
      </c>
      <c r="I256" s="13" t="s">
        <v>845</v>
      </c>
      <c r="J256" s="13" t="s">
        <v>320</v>
      </c>
      <c r="K256" s="14">
        <v>3190</v>
      </c>
      <c r="L256" s="13" t="s">
        <v>846</v>
      </c>
      <c r="M256" s="12" t="str">
        <f t="shared" si="14"/>
        <v>Suficiente Stock</v>
      </c>
      <c r="N256" s="12" t="str" cm="1">
        <f t="array" ref="N256">_xlfn.IFS(G256&lt;30000,"Precio Bajo",G256&lt;99999,"Precio Regular",G256&gt;=100000, "Precio Alto")</f>
        <v>Precio Regular</v>
      </c>
      <c r="O256" s="9" t="str">
        <f>IFERROR(VLOOKUP(Dataset!$A256,'Lista CEO'!A:E,5,0),"desconocido")</f>
        <v>desconocido</v>
      </c>
      <c r="P256" s="9" t="str">
        <f>IFERROR(VLOOKUP(Dataset!$A256,'Lista CEO'!A:E,4,0),"Sin Datos")</f>
        <v>Sin Datos</v>
      </c>
      <c r="Q256" s="83">
        <v>51</v>
      </c>
      <c r="R256" s="99" t="s">
        <v>2782</v>
      </c>
    </row>
    <row r="257" spans="1:18" ht="14.25" customHeight="1">
      <c r="A257" s="8">
        <v>256</v>
      </c>
      <c r="B257" s="13" t="s">
        <v>27</v>
      </c>
      <c r="C257" s="13">
        <v>928</v>
      </c>
      <c r="D257" s="13">
        <v>1995</v>
      </c>
      <c r="E257" s="14" t="str">
        <f>IF(Dataset!$D257&gt;2000,"Nuevo","Viejo")</f>
        <v>Viejo</v>
      </c>
      <c r="F257" s="13" t="s">
        <v>18</v>
      </c>
      <c r="G257" s="15">
        <v>34832.959999999999</v>
      </c>
      <c r="H257" s="15">
        <f t="shared" si="19"/>
        <v>7314.9215999999997</v>
      </c>
      <c r="I257" s="13" t="s">
        <v>847</v>
      </c>
      <c r="J257" s="13" t="s">
        <v>848</v>
      </c>
      <c r="K257" s="14">
        <v>3113</v>
      </c>
      <c r="L257" s="13" t="s">
        <v>297</v>
      </c>
      <c r="M257" s="12" t="str">
        <f t="shared" si="14"/>
        <v>Suficiente Stock</v>
      </c>
      <c r="N257" s="12" t="str" cm="1">
        <f t="array" ref="N257">_xlfn.IFS(G257&lt;30000,"Precio Bajo",G257&lt;99999,"Precio Regular",G257&gt;=100000, "Precio Alto")</f>
        <v>Precio Regular</v>
      </c>
      <c r="O257" s="9" t="str">
        <f>IFERROR(VLOOKUP(Dataset!$A257,'Lista CEO'!A:E,5,0),"desconocido")</f>
        <v>desconocido</v>
      </c>
      <c r="P257" s="9" t="str">
        <f>IFERROR(VLOOKUP(Dataset!$A257,'Lista CEO'!A:E,4,0),"Sin Datos")</f>
        <v>Sin Datos</v>
      </c>
      <c r="Q257" s="83">
        <v>326</v>
      </c>
      <c r="R257" s="99" t="s">
        <v>2783</v>
      </c>
    </row>
    <row r="258" spans="1:18" ht="14.25" customHeight="1">
      <c r="A258" s="8">
        <v>257</v>
      </c>
      <c r="B258" s="13" t="s">
        <v>61</v>
      </c>
      <c r="C258" s="13" t="s">
        <v>62</v>
      </c>
      <c r="D258" s="13">
        <v>1991</v>
      </c>
      <c r="E258" s="14" t="str">
        <f>IF(Dataset!$D258&gt;2000,"Nuevo","Viejo")</f>
        <v>Viejo</v>
      </c>
      <c r="F258" s="13" t="s">
        <v>23</v>
      </c>
      <c r="G258" s="15">
        <v>62272.95</v>
      </c>
      <c r="H258" s="15">
        <f t="shared" si="19"/>
        <v>13077.3195</v>
      </c>
      <c r="I258" s="13" t="s">
        <v>849</v>
      </c>
      <c r="J258" s="13" t="s">
        <v>850</v>
      </c>
      <c r="K258" s="14">
        <v>2465</v>
      </c>
      <c r="L258" s="13" t="s">
        <v>851</v>
      </c>
      <c r="M258" s="12" t="str">
        <f t="shared" ref="M258:M321" si="20">IF(AND(K258&gt;100,K258&lt;1000),"Re-Stockear", "Suficiente Stock")</f>
        <v>Suficiente Stock</v>
      </c>
      <c r="N258" s="12" t="str" cm="1">
        <f t="array" ref="N258">_xlfn.IFS(G258&lt;30000,"Precio Bajo",G258&lt;99999,"Precio Regular",G258&gt;=100000, "Precio Alto")</f>
        <v>Precio Regular</v>
      </c>
      <c r="O258" s="9" t="str">
        <f>IFERROR(VLOOKUP(Dataset!$A258,'Lista CEO'!A:E,5,0),"desconocido")</f>
        <v>desconocido</v>
      </c>
      <c r="P258" s="9" t="str">
        <f>IFERROR(VLOOKUP(Dataset!$A258,'Lista CEO'!A:E,4,0),"Sin Datos")</f>
        <v>Sin Datos</v>
      </c>
      <c r="Q258" s="83">
        <v>141</v>
      </c>
      <c r="R258" s="99" t="s">
        <v>2784</v>
      </c>
    </row>
    <row r="259" spans="1:18" ht="14.25" customHeight="1">
      <c r="A259" s="8">
        <v>258</v>
      </c>
      <c r="B259" s="13" t="s">
        <v>61</v>
      </c>
      <c r="C259" s="13" t="s">
        <v>852</v>
      </c>
      <c r="D259" s="13">
        <v>2007</v>
      </c>
      <c r="E259" s="14" t="str">
        <f>IF(Dataset!$D259&gt;2000,"Nuevo","Viejo")</f>
        <v>Nuevo</v>
      </c>
      <c r="F259" s="13" t="s">
        <v>85</v>
      </c>
      <c r="G259" s="15">
        <v>143542.42000000001</v>
      </c>
      <c r="H259" s="15">
        <f t="shared" si="19"/>
        <v>30143.908200000002</v>
      </c>
      <c r="I259" s="13" t="s">
        <v>853</v>
      </c>
      <c r="J259" s="13" t="s">
        <v>854</v>
      </c>
      <c r="K259" s="14">
        <v>4372</v>
      </c>
      <c r="L259" s="13" t="s">
        <v>82</v>
      </c>
      <c r="M259" s="12" t="str">
        <f t="shared" si="20"/>
        <v>Suficiente Stock</v>
      </c>
      <c r="N259" s="12" t="str" cm="1">
        <f t="array" ref="N259">_xlfn.IFS(G259&lt;30000,"Precio Bajo",G259&lt;99999,"Precio Regular",G259&gt;=100000, "Precio Alto")</f>
        <v>Precio Alto</v>
      </c>
      <c r="O259" s="9" t="str">
        <f>IFERROR(VLOOKUP(Dataset!$A259,'Lista CEO'!A:E,5,0),"desconocido")</f>
        <v>desconocido</v>
      </c>
      <c r="P259" s="9" t="str">
        <f>IFERROR(VLOOKUP(Dataset!$A259,'Lista CEO'!A:E,4,0),"Sin Datos")</f>
        <v>Sin Datos</v>
      </c>
      <c r="Q259" s="83">
        <v>215</v>
      </c>
      <c r="R259" s="99" t="s">
        <v>2785</v>
      </c>
    </row>
    <row r="260" spans="1:18" ht="14.25" customHeight="1">
      <c r="A260" s="8">
        <v>259</v>
      </c>
      <c r="B260" s="13" t="s">
        <v>180</v>
      </c>
      <c r="C260" s="13" t="s">
        <v>855</v>
      </c>
      <c r="D260" s="13">
        <v>2002</v>
      </c>
      <c r="E260" s="14" t="str">
        <f>IF(Dataset!$D260&gt;2000,"Nuevo","Viejo")</f>
        <v>Nuevo</v>
      </c>
      <c r="F260" s="13" t="s">
        <v>238</v>
      </c>
      <c r="G260" s="15">
        <v>45333.75</v>
      </c>
      <c r="H260" s="15">
        <f t="shared" si="19"/>
        <v>9520.0874999999996</v>
      </c>
      <c r="I260" s="13" t="s">
        <v>856</v>
      </c>
      <c r="J260" s="13" t="s">
        <v>857</v>
      </c>
      <c r="K260" s="14">
        <v>723</v>
      </c>
      <c r="L260" s="13" t="s">
        <v>82</v>
      </c>
      <c r="M260" s="12" t="str">
        <f t="shared" si="20"/>
        <v>Re-Stockear</v>
      </c>
      <c r="N260" s="12" t="str" cm="1">
        <f t="array" ref="N260">_xlfn.IFS(G260&lt;30000,"Precio Bajo",G260&lt;99999,"Precio Regular",G260&gt;=100000, "Precio Alto")</f>
        <v>Precio Regular</v>
      </c>
      <c r="O260" s="9" t="str">
        <f>IFERROR(VLOOKUP(Dataset!$A260,'Lista CEO'!A:E,5,0),"desconocido")</f>
        <v>desconocido</v>
      </c>
      <c r="P260" s="9" t="str">
        <f>IFERROR(VLOOKUP(Dataset!$A260,'Lista CEO'!A:E,4,0),"Sin Datos")</f>
        <v>Sin Datos</v>
      </c>
      <c r="Q260" s="83">
        <v>281</v>
      </c>
      <c r="R260" s="99" t="s">
        <v>2786</v>
      </c>
    </row>
    <row r="261" spans="1:18" ht="14.25" customHeight="1">
      <c r="A261" s="8">
        <v>260</v>
      </c>
      <c r="B261" s="13" t="s">
        <v>514</v>
      </c>
      <c r="C261" s="13" t="s">
        <v>858</v>
      </c>
      <c r="D261" s="13">
        <v>1994</v>
      </c>
      <c r="E261" s="14" t="str">
        <f>IF(Dataset!$D261&gt;2000,"Nuevo","Viejo")</f>
        <v>Viejo</v>
      </c>
      <c r="F261" s="13" t="s">
        <v>85</v>
      </c>
      <c r="G261" s="15">
        <v>90992.47</v>
      </c>
      <c r="H261" s="15">
        <f t="shared" si="19"/>
        <v>19108.418699999998</v>
      </c>
      <c r="I261" s="13" t="s">
        <v>859</v>
      </c>
      <c r="J261" s="13" t="s">
        <v>860</v>
      </c>
      <c r="K261" s="14">
        <v>387</v>
      </c>
      <c r="L261" s="13" t="s">
        <v>82</v>
      </c>
      <c r="M261" s="12" t="str">
        <f t="shared" si="20"/>
        <v>Re-Stockear</v>
      </c>
      <c r="N261" s="12" t="str" cm="1">
        <f t="array" ref="N261">_xlfn.IFS(G261&lt;30000,"Precio Bajo",G261&lt;99999,"Precio Regular",G261&gt;=100000, "Precio Alto")</f>
        <v>Precio Regular</v>
      </c>
      <c r="O261" s="9" t="str">
        <f>IFERROR(VLOOKUP(Dataset!$A261,'Lista CEO'!A:E,5,0),"desconocido")</f>
        <v>desconocido</v>
      </c>
      <c r="P261" s="9" t="str">
        <f>IFERROR(VLOOKUP(Dataset!$A261,'Lista CEO'!A:E,4,0),"Sin Datos")</f>
        <v>Sin Datos</v>
      </c>
      <c r="Q261" s="83">
        <v>459</v>
      </c>
      <c r="R261" s="99" t="s">
        <v>2787</v>
      </c>
    </row>
    <row r="262" spans="1:18" ht="14.25" customHeight="1">
      <c r="A262" s="8">
        <v>261</v>
      </c>
      <c r="B262" s="13" t="s">
        <v>71</v>
      </c>
      <c r="C262" s="13" t="s">
        <v>861</v>
      </c>
      <c r="D262" s="13">
        <v>1993</v>
      </c>
      <c r="E262" s="14" t="str">
        <f>IF(Dataset!$D262&gt;2000,"Nuevo","Viejo")</f>
        <v>Viejo</v>
      </c>
      <c r="F262" s="13" t="s">
        <v>115</v>
      </c>
      <c r="G262" s="15">
        <v>105459.38</v>
      </c>
      <c r="H262" s="15">
        <f t="shared" si="19"/>
        <v>22146.469799999999</v>
      </c>
      <c r="I262" s="13" t="s">
        <v>862</v>
      </c>
      <c r="J262" s="13" t="s">
        <v>863</v>
      </c>
      <c r="K262" s="14">
        <v>3037</v>
      </c>
      <c r="L262" s="13" t="s">
        <v>132</v>
      </c>
      <c r="M262" s="12" t="str">
        <f t="shared" si="20"/>
        <v>Suficiente Stock</v>
      </c>
      <c r="N262" s="12" t="str" cm="1">
        <f t="array" ref="N262">_xlfn.IFS(G262&lt;30000,"Precio Bajo",G262&lt;99999,"Precio Regular",G262&gt;=100000, "Precio Alto")</f>
        <v>Precio Alto</v>
      </c>
      <c r="O262" s="9" t="str">
        <f>IFERROR(VLOOKUP(Dataset!$A262,'Lista CEO'!A:E,5,0),"desconocido")</f>
        <v>desconocido</v>
      </c>
      <c r="P262" s="9" t="str">
        <f>IFERROR(VLOOKUP(Dataset!$A262,'Lista CEO'!A:E,4,0),"Sin Datos")</f>
        <v>Sin Datos</v>
      </c>
      <c r="Q262" s="83">
        <v>102</v>
      </c>
      <c r="R262" s="99" t="s">
        <v>2788</v>
      </c>
    </row>
    <row r="263" spans="1:18" ht="14.25" customHeight="1">
      <c r="A263" s="8">
        <v>262</v>
      </c>
      <c r="B263" s="13" t="s">
        <v>71</v>
      </c>
      <c r="C263" s="13" t="s">
        <v>864</v>
      </c>
      <c r="D263" s="13">
        <v>1997</v>
      </c>
      <c r="E263" s="14" t="str">
        <f>IF(Dataset!$D263&gt;2000,"Nuevo","Viejo")</f>
        <v>Viejo</v>
      </c>
      <c r="F263" s="13" t="s">
        <v>140</v>
      </c>
      <c r="G263" s="15">
        <v>74669.22</v>
      </c>
      <c r="H263" s="15">
        <f t="shared" si="19"/>
        <v>15680.5362</v>
      </c>
      <c r="I263" s="13" t="s">
        <v>865</v>
      </c>
      <c r="J263" s="13" t="s">
        <v>866</v>
      </c>
      <c r="K263" s="14">
        <v>2809</v>
      </c>
      <c r="L263" s="13" t="s">
        <v>613</v>
      </c>
      <c r="M263" s="12" t="str">
        <f t="shared" si="20"/>
        <v>Suficiente Stock</v>
      </c>
      <c r="N263" s="12" t="str" cm="1">
        <f t="array" ref="N263">_xlfn.IFS(G263&lt;30000,"Precio Bajo",G263&lt;99999,"Precio Regular",G263&gt;=100000, "Precio Alto")</f>
        <v>Precio Regular</v>
      </c>
      <c r="O263" s="9" t="str">
        <f>IFERROR(VLOOKUP(Dataset!$A263,'Lista CEO'!A:E,5,0),"desconocido")</f>
        <v>desconocido</v>
      </c>
      <c r="P263" s="9" t="str">
        <f>IFERROR(VLOOKUP(Dataset!$A263,'Lista CEO'!A:E,4,0),"Sin Datos")</f>
        <v>Sin Datos</v>
      </c>
      <c r="Q263" s="83">
        <v>454</v>
      </c>
      <c r="R263" s="99" t="s">
        <v>2789</v>
      </c>
    </row>
    <row r="264" spans="1:18" ht="14.25" customHeight="1">
      <c r="A264" s="8">
        <v>263</v>
      </c>
      <c r="B264" s="13" t="s">
        <v>66</v>
      </c>
      <c r="C264" s="13" t="s">
        <v>867</v>
      </c>
      <c r="D264" s="13">
        <v>2012</v>
      </c>
      <c r="E264" s="14" t="str">
        <f>IF(Dataset!$D264&gt;2000,"Nuevo","Viejo")</f>
        <v>Nuevo</v>
      </c>
      <c r="F264" s="13" t="s">
        <v>216</v>
      </c>
      <c r="G264" s="15">
        <v>52931.35</v>
      </c>
      <c r="H264" s="15">
        <f t="shared" si="19"/>
        <v>11115.583499999999</v>
      </c>
      <c r="I264" s="13" t="s">
        <v>868</v>
      </c>
      <c r="J264" s="13" t="s">
        <v>869</v>
      </c>
      <c r="K264" s="14">
        <v>3549</v>
      </c>
      <c r="L264" s="13" t="s">
        <v>334</v>
      </c>
      <c r="M264" s="12" t="str">
        <f t="shared" si="20"/>
        <v>Suficiente Stock</v>
      </c>
      <c r="N264" s="12" t="str" cm="1">
        <f t="array" ref="N264">_xlfn.IFS(G264&lt;30000,"Precio Bajo",G264&lt;99999,"Precio Regular",G264&gt;=100000, "Precio Alto")</f>
        <v>Precio Regular</v>
      </c>
      <c r="O264" s="9" t="str">
        <f>IFERROR(VLOOKUP(Dataset!$A264,'Lista CEO'!A:E,5,0),"desconocido")</f>
        <v>desconocido</v>
      </c>
      <c r="P264" s="9" t="str">
        <f>IFERROR(VLOOKUP(Dataset!$A264,'Lista CEO'!A:E,4,0),"Sin Datos")</f>
        <v>Sin Datos</v>
      </c>
      <c r="Q264" s="83">
        <v>455</v>
      </c>
      <c r="R264" s="99" t="s">
        <v>2790</v>
      </c>
    </row>
    <row r="265" spans="1:18" ht="14.25" customHeight="1">
      <c r="A265" s="8">
        <v>264</v>
      </c>
      <c r="B265" s="13" t="s">
        <v>162</v>
      </c>
      <c r="C265" s="13" t="s">
        <v>870</v>
      </c>
      <c r="D265" s="13">
        <v>1995</v>
      </c>
      <c r="E265" s="14" t="str">
        <f>IF(Dataset!$D265&gt;2000,"Nuevo","Viejo")</f>
        <v>Viejo</v>
      </c>
      <c r="F265" s="13" t="s">
        <v>152</v>
      </c>
      <c r="G265" s="15">
        <v>52533.61</v>
      </c>
      <c r="H265" s="15">
        <f t="shared" si="19"/>
        <v>11032.0581</v>
      </c>
      <c r="I265" s="13" t="s">
        <v>871</v>
      </c>
      <c r="J265" s="13" t="s">
        <v>872</v>
      </c>
      <c r="K265" s="14">
        <v>158</v>
      </c>
      <c r="L265" s="13" t="s">
        <v>363</v>
      </c>
      <c r="M265" s="12" t="str">
        <f t="shared" si="20"/>
        <v>Re-Stockear</v>
      </c>
      <c r="N265" s="12" t="str" cm="1">
        <f t="array" ref="N265">_xlfn.IFS(G265&lt;30000,"Precio Bajo",G265&lt;99999,"Precio Regular",G265&gt;=100000, "Precio Alto")</f>
        <v>Precio Regular</v>
      </c>
      <c r="O265" s="9" t="str">
        <f>IFERROR(VLOOKUP(Dataset!$A265,'Lista CEO'!A:E,5,0),"desconocido")</f>
        <v>desconocido</v>
      </c>
      <c r="P265" s="9" t="str">
        <f>IFERROR(VLOOKUP(Dataset!$A265,'Lista CEO'!A:E,4,0),"Sin Datos")</f>
        <v>Sin Datos</v>
      </c>
      <c r="Q265" s="83">
        <v>313</v>
      </c>
      <c r="R265" s="99" t="s">
        <v>2791</v>
      </c>
    </row>
    <row r="266" spans="1:18" ht="14.25" customHeight="1">
      <c r="A266" s="8">
        <v>265</v>
      </c>
      <c r="B266" s="13" t="s">
        <v>173</v>
      </c>
      <c r="C266" s="13" t="s">
        <v>873</v>
      </c>
      <c r="D266" s="13">
        <v>2012</v>
      </c>
      <c r="E266" s="14" t="str">
        <f>IF(Dataset!$D266&gt;2000,"Nuevo","Viejo")</f>
        <v>Nuevo</v>
      </c>
      <c r="F266" s="13" t="s">
        <v>115</v>
      </c>
      <c r="G266" s="15">
        <v>42615.31</v>
      </c>
      <c r="H266" s="15">
        <f t="shared" si="19"/>
        <v>8949.2150999999994</v>
      </c>
      <c r="I266" s="13" t="s">
        <v>874</v>
      </c>
      <c r="J266" s="13" t="s">
        <v>875</v>
      </c>
      <c r="K266" s="14">
        <v>4255</v>
      </c>
      <c r="L266" s="13" t="s">
        <v>26</v>
      </c>
      <c r="M266" s="12" t="str">
        <f t="shared" si="20"/>
        <v>Suficiente Stock</v>
      </c>
      <c r="N266" s="12" t="str" cm="1">
        <f t="array" ref="N266">_xlfn.IFS(G266&lt;30000,"Precio Bajo",G266&lt;99999,"Precio Regular",G266&gt;=100000, "Precio Alto")</f>
        <v>Precio Regular</v>
      </c>
      <c r="O266" s="9" t="str">
        <f>IFERROR(VLOOKUP(Dataset!$A266,'Lista CEO'!A:E,5,0),"desconocido")</f>
        <v>desconocido</v>
      </c>
      <c r="P266" s="9" t="str">
        <f>IFERROR(VLOOKUP(Dataset!$A266,'Lista CEO'!A:E,4,0),"Sin Datos")</f>
        <v>Sin Datos</v>
      </c>
      <c r="Q266" s="83">
        <v>463</v>
      </c>
      <c r="R266" s="99" t="s">
        <v>2780</v>
      </c>
    </row>
    <row r="267" spans="1:18" ht="14.25" customHeight="1">
      <c r="A267" s="8">
        <v>266</v>
      </c>
      <c r="B267" s="13" t="s">
        <v>593</v>
      </c>
      <c r="C267" s="13" t="s">
        <v>876</v>
      </c>
      <c r="D267" s="13">
        <v>2010</v>
      </c>
      <c r="E267" s="14" t="str">
        <f>IF(Dataset!$D267&gt;2000,"Nuevo","Viejo")</f>
        <v>Nuevo</v>
      </c>
      <c r="F267" s="13" t="s">
        <v>238</v>
      </c>
      <c r="G267" s="15">
        <v>39836.519999999997</v>
      </c>
      <c r="H267" s="15">
        <f t="shared" si="19"/>
        <v>8365.6691999999985</v>
      </c>
      <c r="I267" s="13" t="s">
        <v>877</v>
      </c>
      <c r="J267" s="13" t="s">
        <v>878</v>
      </c>
      <c r="K267" s="14">
        <v>2087</v>
      </c>
      <c r="L267" s="13" t="s">
        <v>879</v>
      </c>
      <c r="M267" s="12" t="str">
        <f t="shared" si="20"/>
        <v>Suficiente Stock</v>
      </c>
      <c r="N267" s="12" t="str" cm="1">
        <f t="array" ref="N267">_xlfn.IFS(G267&lt;30000,"Precio Bajo",G267&lt;99999,"Precio Regular",G267&gt;=100000, "Precio Alto")</f>
        <v>Precio Regular</v>
      </c>
      <c r="O267" s="9" t="str">
        <f>IFERROR(VLOOKUP(Dataset!$A267,'Lista CEO'!A:E,5,0),"desconocido")</f>
        <v>desconocido</v>
      </c>
      <c r="P267" s="9" t="str">
        <f>IFERROR(VLOOKUP(Dataset!$A267,'Lista CEO'!A:E,4,0),"Sin Datos")</f>
        <v>Sin Datos</v>
      </c>
      <c r="Q267" s="83">
        <v>463</v>
      </c>
      <c r="R267" s="99" t="s">
        <v>2781</v>
      </c>
    </row>
    <row r="268" spans="1:18" ht="14.25" customHeight="1">
      <c r="A268" s="8">
        <v>267</v>
      </c>
      <c r="B268" s="13" t="s">
        <v>317</v>
      </c>
      <c r="C268" s="13" t="s">
        <v>880</v>
      </c>
      <c r="D268" s="13">
        <v>2007</v>
      </c>
      <c r="E268" s="14" t="str">
        <f>IF(Dataset!$D268&gt;2000,"Nuevo","Viejo")</f>
        <v>Nuevo</v>
      </c>
      <c r="F268" s="13" t="s">
        <v>152</v>
      </c>
      <c r="G268" s="15">
        <v>68241.55</v>
      </c>
      <c r="H268" s="15">
        <f t="shared" si="19"/>
        <v>14330.7255</v>
      </c>
      <c r="I268" s="13" t="s">
        <v>881</v>
      </c>
      <c r="J268" s="13" t="s">
        <v>882</v>
      </c>
      <c r="K268" s="14">
        <v>1332</v>
      </c>
      <c r="L268" s="13" t="s">
        <v>883</v>
      </c>
      <c r="M268" s="12" t="str">
        <f t="shared" si="20"/>
        <v>Suficiente Stock</v>
      </c>
      <c r="N268" s="12" t="str" cm="1">
        <f t="array" ref="N268">_xlfn.IFS(G268&lt;30000,"Precio Bajo",G268&lt;99999,"Precio Regular",G268&gt;=100000, "Precio Alto")</f>
        <v>Precio Regular</v>
      </c>
      <c r="O268" s="9" t="str">
        <f>IFERROR(VLOOKUP(Dataset!$A268,'Lista CEO'!A:E,5,0),"desconocido")</f>
        <v>desconocido</v>
      </c>
      <c r="P268" s="9" t="str">
        <f>IFERROR(VLOOKUP(Dataset!$A268,'Lista CEO'!A:E,4,0),"Sin Datos")</f>
        <v>Sin Datos</v>
      </c>
      <c r="Q268" s="83">
        <v>365</v>
      </c>
      <c r="R268" s="99" t="s">
        <v>2782</v>
      </c>
    </row>
    <row r="269" spans="1:18" ht="14.25" customHeight="1">
      <c r="A269" s="8">
        <v>268</v>
      </c>
      <c r="B269" s="13" t="s">
        <v>55</v>
      </c>
      <c r="C269" s="13" t="s">
        <v>884</v>
      </c>
      <c r="D269" s="13">
        <v>1989</v>
      </c>
      <c r="E269" s="14" t="str">
        <f>IF(Dataset!$D269&gt;2000,"Nuevo","Viejo")</f>
        <v>Viejo</v>
      </c>
      <c r="F269" s="13" t="s">
        <v>152</v>
      </c>
      <c r="G269" s="15">
        <v>125324.36</v>
      </c>
      <c r="H269" s="15">
        <f t="shared" si="19"/>
        <v>26318.115599999997</v>
      </c>
      <c r="I269" s="13" t="s">
        <v>885</v>
      </c>
      <c r="J269" s="13" t="s">
        <v>886</v>
      </c>
      <c r="K269" s="14">
        <v>3769</v>
      </c>
      <c r="L269" s="13" t="s">
        <v>82</v>
      </c>
      <c r="M269" s="12" t="str">
        <f t="shared" si="20"/>
        <v>Suficiente Stock</v>
      </c>
      <c r="N269" s="12" t="str" cm="1">
        <f t="array" ref="N269">_xlfn.IFS(G269&lt;30000,"Precio Bajo",G269&lt;99999,"Precio Regular",G269&gt;=100000, "Precio Alto")</f>
        <v>Precio Alto</v>
      </c>
      <c r="O269" s="9" t="str">
        <f>IFERROR(VLOOKUP(Dataset!$A269,'Lista CEO'!A:E,5,0),"desconocido")</f>
        <v>desconocido</v>
      </c>
      <c r="P269" s="9" t="str">
        <f>IFERROR(VLOOKUP(Dataset!$A269,'Lista CEO'!A:E,4,0),"Sin Datos")</f>
        <v>Sin Datos</v>
      </c>
      <c r="Q269" s="83">
        <v>279</v>
      </c>
      <c r="R269" s="99" t="s">
        <v>2783</v>
      </c>
    </row>
    <row r="270" spans="1:18" ht="14.25" customHeight="1">
      <c r="A270" s="8">
        <v>269</v>
      </c>
      <c r="B270" s="13" t="s">
        <v>124</v>
      </c>
      <c r="C270" s="13" t="s">
        <v>887</v>
      </c>
      <c r="D270" s="13">
        <v>1998</v>
      </c>
      <c r="E270" s="14" t="str">
        <f>IF(Dataset!$D270&gt;2000,"Nuevo","Viejo")</f>
        <v>Viejo</v>
      </c>
      <c r="F270" s="13" t="s">
        <v>28</v>
      </c>
      <c r="G270" s="15">
        <v>104905.58</v>
      </c>
      <c r="H270" s="15">
        <f t="shared" si="19"/>
        <v>22030.1718</v>
      </c>
      <c r="I270" s="13" t="s">
        <v>888</v>
      </c>
      <c r="J270" s="13" t="s">
        <v>889</v>
      </c>
      <c r="K270" s="14">
        <v>3570</v>
      </c>
      <c r="L270" s="13" t="s">
        <v>82</v>
      </c>
      <c r="M270" s="12" t="str">
        <f t="shared" si="20"/>
        <v>Suficiente Stock</v>
      </c>
      <c r="N270" s="12" t="str" cm="1">
        <f t="array" ref="N270">_xlfn.IFS(G270&lt;30000,"Precio Bajo",G270&lt;99999,"Precio Regular",G270&gt;=100000, "Precio Alto")</f>
        <v>Precio Alto</v>
      </c>
      <c r="O270" s="9" t="str">
        <f>IFERROR(VLOOKUP(Dataset!$A270,'Lista CEO'!A:E,5,0),"desconocido")</f>
        <v>desconocido</v>
      </c>
      <c r="P270" s="9" t="str">
        <f>IFERROR(VLOOKUP(Dataset!$A270,'Lista CEO'!A:E,4,0),"Sin Datos")</f>
        <v>Sin Datos</v>
      </c>
      <c r="Q270" s="83">
        <v>451</v>
      </c>
      <c r="R270" s="99" t="s">
        <v>2784</v>
      </c>
    </row>
    <row r="271" spans="1:18" ht="14.25" customHeight="1">
      <c r="A271" s="8">
        <v>270</v>
      </c>
      <c r="B271" s="13" t="s">
        <v>236</v>
      </c>
      <c r="C271" s="13" t="s">
        <v>890</v>
      </c>
      <c r="D271" s="13">
        <v>2005</v>
      </c>
      <c r="E271" s="14" t="str">
        <f>IF(Dataset!$D271&gt;2000,"Nuevo","Viejo")</f>
        <v>Nuevo</v>
      </c>
      <c r="F271" s="13" t="s">
        <v>216</v>
      </c>
      <c r="G271" s="15">
        <v>139534.01</v>
      </c>
      <c r="H271" s="15">
        <f t="shared" si="19"/>
        <v>29302.142100000001</v>
      </c>
      <c r="I271" s="13" t="s">
        <v>891</v>
      </c>
      <c r="J271" s="13" t="s">
        <v>892</v>
      </c>
      <c r="K271" s="14">
        <v>3928</v>
      </c>
      <c r="L271" s="13" t="s">
        <v>36</v>
      </c>
      <c r="M271" s="12" t="str">
        <f t="shared" si="20"/>
        <v>Suficiente Stock</v>
      </c>
      <c r="N271" s="12" t="str" cm="1">
        <f t="array" ref="N271">_xlfn.IFS(G271&lt;30000,"Precio Bajo",G271&lt;99999,"Precio Regular",G271&gt;=100000, "Precio Alto")</f>
        <v>Precio Alto</v>
      </c>
      <c r="O271" s="9" t="str">
        <f>IFERROR(VLOOKUP(Dataset!$A271,'Lista CEO'!A:E,5,0),"desconocido")</f>
        <v>desconocido</v>
      </c>
      <c r="P271" s="9" t="str">
        <f>IFERROR(VLOOKUP(Dataset!$A271,'Lista CEO'!A:E,4,0),"Sin Datos")</f>
        <v>Sin Datos</v>
      </c>
      <c r="Q271" s="83">
        <v>424</v>
      </c>
      <c r="R271" s="99" t="s">
        <v>2785</v>
      </c>
    </row>
    <row r="272" spans="1:18" ht="14.25" customHeight="1">
      <c r="A272" s="8">
        <v>271</v>
      </c>
      <c r="B272" s="13" t="s">
        <v>490</v>
      </c>
      <c r="C272" s="17">
        <v>44994</v>
      </c>
      <c r="D272" s="13">
        <v>1999</v>
      </c>
      <c r="E272" s="14" t="str">
        <f>IF(Dataset!$D272&gt;2000,"Nuevo","Viejo")</f>
        <v>Viejo</v>
      </c>
      <c r="F272" s="13" t="s">
        <v>107</v>
      </c>
      <c r="G272" s="15">
        <v>99144.22</v>
      </c>
      <c r="H272" s="15">
        <f t="shared" si="19"/>
        <v>20820.286199999999</v>
      </c>
      <c r="I272" s="13" t="s">
        <v>893</v>
      </c>
      <c r="J272" s="13" t="s">
        <v>894</v>
      </c>
      <c r="K272" s="14">
        <v>3745</v>
      </c>
      <c r="L272" s="13" t="s">
        <v>255</v>
      </c>
      <c r="M272" s="12" t="str">
        <f t="shared" si="20"/>
        <v>Suficiente Stock</v>
      </c>
      <c r="N272" s="12" t="str" cm="1">
        <f t="array" ref="N272">_xlfn.IFS(G272&lt;30000,"Precio Bajo",G272&lt;99999,"Precio Regular",G272&gt;=100000, "Precio Alto")</f>
        <v>Precio Regular</v>
      </c>
      <c r="O272" s="9" t="str">
        <f>IFERROR(VLOOKUP(Dataset!$A272,'Lista CEO'!A:E,5,0),"desconocido")</f>
        <v>desconocido</v>
      </c>
      <c r="P272" s="9" t="str">
        <f>IFERROR(VLOOKUP(Dataset!$A272,'Lista CEO'!A:E,4,0),"Sin Datos")</f>
        <v>Sin Datos</v>
      </c>
      <c r="Q272" s="83">
        <v>69</v>
      </c>
      <c r="R272" s="99" t="s">
        <v>2786</v>
      </c>
    </row>
    <row r="273" spans="1:18" ht="14.25" customHeight="1">
      <c r="A273" s="8">
        <v>272</v>
      </c>
      <c r="B273" s="13" t="s">
        <v>895</v>
      </c>
      <c r="C273" s="13" t="s">
        <v>896</v>
      </c>
      <c r="D273" s="13">
        <v>1987</v>
      </c>
      <c r="E273" s="14" t="str">
        <f>IF(Dataset!$D273&gt;2000,"Nuevo","Viejo")</f>
        <v>Viejo</v>
      </c>
      <c r="F273" s="13" t="s">
        <v>18</v>
      </c>
      <c r="G273" s="15">
        <v>51113.22</v>
      </c>
      <c r="H273" s="15">
        <v>0</v>
      </c>
      <c r="I273" s="13" t="s">
        <v>897</v>
      </c>
      <c r="J273" s="13" t="s">
        <v>898</v>
      </c>
      <c r="K273" s="14">
        <v>2626</v>
      </c>
      <c r="L273" s="13" t="s">
        <v>105</v>
      </c>
      <c r="M273" s="12" t="str">
        <f t="shared" si="20"/>
        <v>Suficiente Stock</v>
      </c>
      <c r="N273" s="12" t="str" cm="1">
        <f t="array" ref="N273">_xlfn.IFS(G273&lt;30000,"Precio Bajo",G273&lt;99999,"Precio Regular",G273&gt;=100000, "Precio Alto")</f>
        <v>Precio Regular</v>
      </c>
      <c r="O273" s="9" t="str">
        <f>IFERROR(VLOOKUP(Dataset!$A273,'Lista CEO'!A:E,5,0),"desconocido")</f>
        <v>desconocido</v>
      </c>
      <c r="P273" s="9" t="str">
        <f>IFERROR(VLOOKUP(Dataset!$A273,'Lista CEO'!A:E,4,0),"Sin Datos")</f>
        <v>Sin Datos</v>
      </c>
      <c r="Q273" s="83">
        <v>94</v>
      </c>
      <c r="R273" s="99" t="s">
        <v>2787</v>
      </c>
    </row>
    <row r="274" spans="1:18" ht="14.25" customHeight="1">
      <c r="A274" s="8">
        <v>273</v>
      </c>
      <c r="B274" s="13" t="s">
        <v>128</v>
      </c>
      <c r="C274" s="13" t="s">
        <v>471</v>
      </c>
      <c r="D274" s="13">
        <v>1996</v>
      </c>
      <c r="E274" s="14" t="str">
        <f>IF(Dataset!$D274&gt;2000,"Nuevo","Viejo")</f>
        <v>Viejo</v>
      </c>
      <c r="F274" s="13" t="s">
        <v>85</v>
      </c>
      <c r="G274" s="15">
        <v>141223.54</v>
      </c>
      <c r="H274" s="15">
        <v>0</v>
      </c>
      <c r="I274" s="13" t="s">
        <v>899</v>
      </c>
      <c r="J274" s="13" t="s">
        <v>900</v>
      </c>
      <c r="K274" s="14">
        <v>480</v>
      </c>
      <c r="L274" s="13" t="s">
        <v>54</v>
      </c>
      <c r="M274" s="12" t="str">
        <f t="shared" si="20"/>
        <v>Re-Stockear</v>
      </c>
      <c r="N274" s="12" t="str" cm="1">
        <f t="array" ref="N274">_xlfn.IFS(G274&lt;30000,"Precio Bajo",G274&lt;99999,"Precio Regular",G274&gt;=100000, "Precio Alto")</f>
        <v>Precio Alto</v>
      </c>
      <c r="O274" s="9" t="str">
        <f>IFERROR(VLOOKUP(Dataset!$A274,'Lista CEO'!A:E,5,0),"desconocido")</f>
        <v>desconocido</v>
      </c>
      <c r="P274" s="9" t="str">
        <f>IFERROR(VLOOKUP(Dataset!$A274,'Lista CEO'!A:E,4,0),"Sin Datos")</f>
        <v>Sin Datos</v>
      </c>
      <c r="Q274" s="83">
        <v>339</v>
      </c>
      <c r="R274" s="99" t="s">
        <v>2788</v>
      </c>
    </row>
    <row r="275" spans="1:18" ht="14.25" customHeight="1">
      <c r="A275" s="8">
        <v>274</v>
      </c>
      <c r="B275" s="13" t="s">
        <v>128</v>
      </c>
      <c r="C275" s="13" t="s">
        <v>901</v>
      </c>
      <c r="D275" s="13">
        <v>2010</v>
      </c>
      <c r="E275" s="14" t="str">
        <f>IF(Dataset!$D275&gt;2000,"Nuevo","Viejo")</f>
        <v>Nuevo</v>
      </c>
      <c r="F275" s="13" t="s">
        <v>63</v>
      </c>
      <c r="G275" s="15">
        <v>78824.92</v>
      </c>
      <c r="H275" s="15">
        <f t="shared" ref="H275:H280" si="21">G275*0.21</f>
        <v>16553.233199999999</v>
      </c>
      <c r="I275" s="13" t="s">
        <v>902</v>
      </c>
      <c r="J275" s="13" t="s">
        <v>903</v>
      </c>
      <c r="K275" s="14">
        <v>3470</v>
      </c>
      <c r="L275" s="13" t="s">
        <v>436</v>
      </c>
      <c r="M275" s="12" t="str">
        <f t="shared" si="20"/>
        <v>Suficiente Stock</v>
      </c>
      <c r="N275" s="12" t="str" cm="1">
        <f t="array" ref="N275">_xlfn.IFS(G275&lt;30000,"Precio Bajo",G275&lt;99999,"Precio Regular",G275&gt;=100000, "Precio Alto")</f>
        <v>Precio Regular</v>
      </c>
      <c r="O275" s="9" t="str">
        <f>IFERROR(VLOOKUP(Dataset!$A275,'Lista CEO'!A:E,5,0),"desconocido")</f>
        <v>desconocido</v>
      </c>
      <c r="P275" s="9" t="str">
        <f>IFERROR(VLOOKUP(Dataset!$A275,'Lista CEO'!A:E,4,0),"Sin Datos")</f>
        <v>Sin Datos</v>
      </c>
      <c r="Q275" s="83">
        <v>50</v>
      </c>
      <c r="R275" s="99" t="s">
        <v>2789</v>
      </c>
    </row>
    <row r="276" spans="1:18" ht="14.25" customHeight="1">
      <c r="A276" s="8">
        <v>275</v>
      </c>
      <c r="B276" s="13" t="s">
        <v>143</v>
      </c>
      <c r="C276" s="13" t="s">
        <v>904</v>
      </c>
      <c r="D276" s="13">
        <v>1992</v>
      </c>
      <c r="E276" s="14" t="str">
        <f>IF(Dataset!$D276&gt;2000,"Nuevo","Viejo")</f>
        <v>Viejo</v>
      </c>
      <c r="F276" s="13" t="s">
        <v>79</v>
      </c>
      <c r="G276" s="15">
        <v>120337.85</v>
      </c>
      <c r="H276" s="15">
        <f t="shared" si="21"/>
        <v>25270.948499999999</v>
      </c>
      <c r="I276" s="13" t="s">
        <v>905</v>
      </c>
      <c r="J276" s="13" t="s">
        <v>906</v>
      </c>
      <c r="K276" s="14">
        <v>4449</v>
      </c>
      <c r="L276" s="13" t="s">
        <v>82</v>
      </c>
      <c r="M276" s="12" t="str">
        <f t="shared" si="20"/>
        <v>Suficiente Stock</v>
      </c>
      <c r="N276" s="12" t="str" cm="1">
        <f t="array" ref="N276">_xlfn.IFS(G276&lt;30000,"Precio Bajo",G276&lt;99999,"Precio Regular",G276&gt;=100000, "Precio Alto")</f>
        <v>Precio Alto</v>
      </c>
      <c r="O276" s="9" t="str">
        <f>IFERROR(VLOOKUP(Dataset!$A276,'Lista CEO'!A:E,5,0),"desconocido")</f>
        <v>desconocido</v>
      </c>
      <c r="P276" s="9" t="str">
        <f>IFERROR(VLOOKUP(Dataset!$A276,'Lista CEO'!A:E,4,0),"Sin Datos")</f>
        <v>Sin Datos</v>
      </c>
      <c r="Q276" s="83">
        <v>461</v>
      </c>
      <c r="R276" s="99" t="s">
        <v>2790</v>
      </c>
    </row>
    <row r="277" spans="1:18" ht="14.25" customHeight="1">
      <c r="A277" s="8">
        <v>276</v>
      </c>
      <c r="B277" s="13" t="s">
        <v>27</v>
      </c>
      <c r="C277" s="13" t="s">
        <v>907</v>
      </c>
      <c r="D277" s="13">
        <v>2011</v>
      </c>
      <c r="E277" s="14" t="str">
        <f>IF(Dataset!$D277&gt;2000,"Nuevo","Viejo")</f>
        <v>Nuevo</v>
      </c>
      <c r="F277" s="13" t="s">
        <v>85</v>
      </c>
      <c r="G277" s="15">
        <v>44569.34</v>
      </c>
      <c r="H277" s="15">
        <f t="shared" si="21"/>
        <v>9359.5613999999987</v>
      </c>
      <c r="I277" s="13" t="s">
        <v>908</v>
      </c>
      <c r="J277" s="13" t="s">
        <v>909</v>
      </c>
      <c r="K277" s="14">
        <v>2473</v>
      </c>
      <c r="L277" s="13" t="s">
        <v>36</v>
      </c>
      <c r="M277" s="12" t="str">
        <f t="shared" si="20"/>
        <v>Suficiente Stock</v>
      </c>
      <c r="N277" s="12" t="str" cm="1">
        <f t="array" ref="N277">_xlfn.IFS(G277&lt;30000,"Precio Bajo",G277&lt;99999,"Precio Regular",G277&gt;=100000, "Precio Alto")</f>
        <v>Precio Regular</v>
      </c>
      <c r="O277" s="9" t="str">
        <f>IFERROR(VLOOKUP(Dataset!$A277,'Lista CEO'!A:E,5,0),"desconocido")</f>
        <v>desconocido</v>
      </c>
      <c r="P277" s="9" t="str">
        <f>IFERROR(VLOOKUP(Dataset!$A277,'Lista CEO'!A:E,4,0),"Sin Datos")</f>
        <v>Sin Datos</v>
      </c>
      <c r="Q277" s="83">
        <v>491</v>
      </c>
      <c r="R277" s="99" t="s">
        <v>2791</v>
      </c>
    </row>
    <row r="278" spans="1:18" ht="14.25" customHeight="1">
      <c r="A278" s="8">
        <v>277</v>
      </c>
      <c r="B278" s="13" t="s">
        <v>910</v>
      </c>
      <c r="C278" s="13" t="s">
        <v>911</v>
      </c>
      <c r="D278" s="13">
        <v>2008</v>
      </c>
      <c r="E278" s="14" t="str">
        <f>IF(Dataset!$D278&gt;2000,"Nuevo","Viejo")</f>
        <v>Nuevo</v>
      </c>
      <c r="F278" s="13" t="s">
        <v>115</v>
      </c>
      <c r="G278" s="15">
        <v>46818.95</v>
      </c>
      <c r="H278" s="15">
        <f t="shared" si="21"/>
        <v>9831.9794999999995</v>
      </c>
      <c r="I278" s="13" t="s">
        <v>912</v>
      </c>
      <c r="J278" s="13" t="s">
        <v>913</v>
      </c>
      <c r="K278" s="14">
        <v>2003</v>
      </c>
      <c r="L278" s="13" t="s">
        <v>21</v>
      </c>
      <c r="M278" s="12" t="str">
        <f t="shared" si="20"/>
        <v>Suficiente Stock</v>
      </c>
      <c r="N278" s="12" t="str" cm="1">
        <f t="array" ref="N278">_xlfn.IFS(G278&lt;30000,"Precio Bajo",G278&lt;99999,"Precio Regular",G278&gt;=100000, "Precio Alto")</f>
        <v>Precio Regular</v>
      </c>
      <c r="O278" s="9" t="str">
        <f>IFERROR(VLOOKUP(Dataset!$A278,'Lista CEO'!A:E,5,0),"desconocido")</f>
        <v>desconocido</v>
      </c>
      <c r="P278" s="9" t="str">
        <f>IFERROR(VLOOKUP(Dataset!$A278,'Lista CEO'!A:E,4,0),"Sin Datos")</f>
        <v>Sin Datos</v>
      </c>
      <c r="Q278" s="83">
        <v>274</v>
      </c>
      <c r="R278" s="99" t="s">
        <v>2780</v>
      </c>
    </row>
    <row r="279" spans="1:18" ht="14.25" customHeight="1">
      <c r="A279" s="8">
        <v>278</v>
      </c>
      <c r="B279" s="13" t="s">
        <v>136</v>
      </c>
      <c r="C279" s="13" t="s">
        <v>914</v>
      </c>
      <c r="D279" s="13">
        <v>2005</v>
      </c>
      <c r="E279" s="14" t="str">
        <f>IF(Dataset!$D279&gt;2000,"Nuevo","Viejo")</f>
        <v>Nuevo</v>
      </c>
      <c r="F279" s="13" t="s">
        <v>238</v>
      </c>
      <c r="G279" s="15">
        <v>53630.23</v>
      </c>
      <c r="H279" s="15">
        <f t="shared" si="21"/>
        <v>11262.3483</v>
      </c>
      <c r="I279" s="13" t="s">
        <v>915</v>
      </c>
      <c r="J279" s="13" t="s">
        <v>916</v>
      </c>
      <c r="K279" s="14">
        <v>3191</v>
      </c>
      <c r="L279" s="13" t="s">
        <v>36</v>
      </c>
      <c r="M279" s="12" t="str">
        <f t="shared" si="20"/>
        <v>Suficiente Stock</v>
      </c>
      <c r="N279" s="12" t="str" cm="1">
        <f t="array" ref="N279">_xlfn.IFS(G279&lt;30000,"Precio Bajo",G279&lt;99999,"Precio Regular",G279&gt;=100000, "Precio Alto")</f>
        <v>Precio Regular</v>
      </c>
      <c r="O279" s="9" t="str">
        <f>IFERROR(VLOOKUP(Dataset!$A279,'Lista CEO'!A:E,5,0),"desconocido")</f>
        <v>desconocido</v>
      </c>
      <c r="P279" s="9" t="str">
        <f>IFERROR(VLOOKUP(Dataset!$A279,'Lista CEO'!A:E,4,0),"Sin Datos")</f>
        <v>Sin Datos</v>
      </c>
      <c r="Q279" s="83">
        <v>332</v>
      </c>
      <c r="R279" s="99" t="s">
        <v>2781</v>
      </c>
    </row>
    <row r="280" spans="1:18" ht="14.25" customHeight="1">
      <c r="A280" s="8">
        <v>279</v>
      </c>
      <c r="B280" s="13" t="s">
        <v>162</v>
      </c>
      <c r="C280" s="13" t="s">
        <v>917</v>
      </c>
      <c r="D280" s="13">
        <v>2007</v>
      </c>
      <c r="E280" s="14" t="str">
        <f>IF(Dataset!$D280&gt;2000,"Nuevo","Viejo")</f>
        <v>Nuevo</v>
      </c>
      <c r="F280" s="13" t="s">
        <v>107</v>
      </c>
      <c r="G280" s="15">
        <v>20328.64</v>
      </c>
      <c r="H280" s="15">
        <f t="shared" si="21"/>
        <v>4269.0144</v>
      </c>
      <c r="I280" s="13" t="s">
        <v>918</v>
      </c>
      <c r="J280" s="13" t="s">
        <v>919</v>
      </c>
      <c r="K280" s="14">
        <v>2963</v>
      </c>
      <c r="L280" s="13" t="s">
        <v>36</v>
      </c>
      <c r="M280" s="12" t="str">
        <f t="shared" si="20"/>
        <v>Suficiente Stock</v>
      </c>
      <c r="N280" s="12" t="str" cm="1">
        <f t="array" ref="N280">_xlfn.IFS(G280&lt;30000,"Precio Bajo",G280&lt;99999,"Precio Regular",G280&gt;=100000, "Precio Alto")</f>
        <v>Precio Bajo</v>
      </c>
      <c r="O280" s="9" t="str">
        <f>IFERROR(VLOOKUP(Dataset!$A280,'Lista CEO'!A:E,5,0),"desconocido")</f>
        <v>desconocido</v>
      </c>
      <c r="P280" s="9" t="str">
        <f>IFERROR(VLOOKUP(Dataset!$A280,'Lista CEO'!A:E,4,0),"Sin Datos")</f>
        <v>Sin Datos</v>
      </c>
      <c r="Q280" s="83">
        <v>446</v>
      </c>
      <c r="R280" s="99" t="s">
        <v>2782</v>
      </c>
    </row>
    <row r="281" spans="1:18" ht="14.25" customHeight="1">
      <c r="A281" s="8">
        <v>280</v>
      </c>
      <c r="B281" s="13" t="s">
        <v>16</v>
      </c>
      <c r="C281" s="13" t="s">
        <v>920</v>
      </c>
      <c r="D281" s="13">
        <v>2007</v>
      </c>
      <c r="E281" s="14" t="str">
        <f>IF(Dataset!$D281&gt;2000,"Nuevo","Viejo")</f>
        <v>Nuevo</v>
      </c>
      <c r="F281" s="13" t="s">
        <v>121</v>
      </c>
      <c r="G281" s="15">
        <v>60468.95</v>
      </c>
      <c r="H281" s="15">
        <v>0</v>
      </c>
      <c r="I281" s="13" t="s">
        <v>921</v>
      </c>
      <c r="J281" s="13" t="s">
        <v>922</v>
      </c>
      <c r="K281" s="14">
        <v>3979</v>
      </c>
      <c r="L281" s="13" t="s">
        <v>105</v>
      </c>
      <c r="M281" s="12" t="str">
        <f t="shared" si="20"/>
        <v>Suficiente Stock</v>
      </c>
      <c r="N281" s="12" t="str" cm="1">
        <f t="array" ref="N281">_xlfn.IFS(G281&lt;30000,"Precio Bajo",G281&lt;99999,"Precio Regular",G281&gt;=100000, "Precio Alto")</f>
        <v>Precio Regular</v>
      </c>
      <c r="O281" s="9" t="str">
        <f>IFERROR(VLOOKUP(Dataset!$A281,'Lista CEO'!A:E,5,0),"desconocido")</f>
        <v>desconocido</v>
      </c>
      <c r="P281" s="9" t="str">
        <f>IFERROR(VLOOKUP(Dataset!$A281,'Lista CEO'!A:E,4,0),"Sin Datos")</f>
        <v>Sin Datos</v>
      </c>
      <c r="Q281" s="83">
        <v>499</v>
      </c>
      <c r="R281" s="99" t="s">
        <v>2783</v>
      </c>
    </row>
    <row r="282" spans="1:18" ht="14.25" customHeight="1">
      <c r="A282" s="8">
        <v>281</v>
      </c>
      <c r="B282" s="13" t="s">
        <v>219</v>
      </c>
      <c r="C282" s="13" t="s">
        <v>923</v>
      </c>
      <c r="D282" s="13">
        <v>2010</v>
      </c>
      <c r="E282" s="14" t="str">
        <f>IF(Dataset!$D282&gt;2000,"Nuevo","Viejo")</f>
        <v>Nuevo</v>
      </c>
      <c r="F282" s="13" t="s">
        <v>107</v>
      </c>
      <c r="G282" s="15">
        <v>33974.86</v>
      </c>
      <c r="H282" s="15">
        <f t="shared" ref="H282:H301" si="22">G282*0.21</f>
        <v>7134.7205999999996</v>
      </c>
      <c r="I282" s="13" t="s">
        <v>924</v>
      </c>
      <c r="J282" s="13" t="s">
        <v>925</v>
      </c>
      <c r="K282" s="14">
        <v>2712</v>
      </c>
      <c r="L282" s="13" t="s">
        <v>36</v>
      </c>
      <c r="M282" s="12" t="str">
        <f t="shared" si="20"/>
        <v>Suficiente Stock</v>
      </c>
      <c r="N282" s="12" t="str" cm="1">
        <f t="array" ref="N282">_xlfn.IFS(G282&lt;30000,"Precio Bajo",G282&lt;99999,"Precio Regular",G282&gt;=100000, "Precio Alto")</f>
        <v>Precio Regular</v>
      </c>
      <c r="O282" s="9" t="str">
        <f>IFERROR(VLOOKUP(Dataset!$A282,'Lista CEO'!A:E,5,0),"desconocido")</f>
        <v>desconocido</v>
      </c>
      <c r="P282" s="9" t="str">
        <f>IFERROR(VLOOKUP(Dataset!$A282,'Lista CEO'!A:E,4,0),"Sin Datos")</f>
        <v>Sin Datos</v>
      </c>
      <c r="Q282" s="83">
        <v>130</v>
      </c>
      <c r="R282" s="99" t="s">
        <v>2784</v>
      </c>
    </row>
    <row r="283" spans="1:18" ht="14.25" customHeight="1">
      <c r="A283" s="8">
        <v>282</v>
      </c>
      <c r="B283" s="13" t="s">
        <v>16</v>
      </c>
      <c r="C283" s="13" t="s">
        <v>926</v>
      </c>
      <c r="D283" s="13">
        <v>1999</v>
      </c>
      <c r="E283" s="14" t="str">
        <f>IF(Dataset!$D283&gt;2000,"Nuevo","Viejo")</f>
        <v>Viejo</v>
      </c>
      <c r="F283" s="13" t="s">
        <v>107</v>
      </c>
      <c r="G283" s="15">
        <v>84185.87</v>
      </c>
      <c r="H283" s="15">
        <f t="shared" si="22"/>
        <v>17679.0327</v>
      </c>
      <c r="I283" s="13" t="s">
        <v>927</v>
      </c>
      <c r="J283" s="13" t="s">
        <v>928</v>
      </c>
      <c r="K283" s="14">
        <v>1467</v>
      </c>
      <c r="L283" s="13" t="s">
        <v>31</v>
      </c>
      <c r="M283" s="12" t="str">
        <f t="shared" si="20"/>
        <v>Suficiente Stock</v>
      </c>
      <c r="N283" s="12" t="str" cm="1">
        <f t="array" ref="N283">_xlfn.IFS(G283&lt;30000,"Precio Bajo",G283&lt;99999,"Precio Regular",G283&gt;=100000, "Precio Alto")</f>
        <v>Precio Regular</v>
      </c>
      <c r="O283" s="9" t="str">
        <f>IFERROR(VLOOKUP(Dataset!$A283,'Lista CEO'!A:E,5,0),"desconocido")</f>
        <v>desconocido</v>
      </c>
      <c r="P283" s="9" t="str">
        <f>IFERROR(VLOOKUP(Dataset!$A283,'Lista CEO'!A:E,4,0),"Sin Datos")</f>
        <v>Sin Datos</v>
      </c>
      <c r="Q283" s="83">
        <v>118</v>
      </c>
      <c r="R283" s="99" t="s">
        <v>2785</v>
      </c>
    </row>
    <row r="284" spans="1:18" ht="14.25" customHeight="1">
      <c r="A284" s="8">
        <v>283</v>
      </c>
      <c r="B284" s="13" t="s">
        <v>201</v>
      </c>
      <c r="C284" s="13" t="s">
        <v>740</v>
      </c>
      <c r="D284" s="13">
        <v>2009</v>
      </c>
      <c r="E284" s="14" t="str">
        <f>IF(Dataset!$D284&gt;2000,"Nuevo","Viejo")</f>
        <v>Nuevo</v>
      </c>
      <c r="F284" s="13" t="s">
        <v>33</v>
      </c>
      <c r="G284" s="15">
        <v>51872.97</v>
      </c>
      <c r="H284" s="15">
        <f t="shared" si="22"/>
        <v>10893.323699999999</v>
      </c>
      <c r="I284" s="13" t="s">
        <v>929</v>
      </c>
      <c r="J284" s="13" t="s">
        <v>930</v>
      </c>
      <c r="K284" s="14">
        <v>4075</v>
      </c>
      <c r="L284" s="13" t="s">
        <v>36</v>
      </c>
      <c r="M284" s="12" t="str">
        <f t="shared" si="20"/>
        <v>Suficiente Stock</v>
      </c>
      <c r="N284" s="12" t="str" cm="1">
        <f t="array" ref="N284">_xlfn.IFS(G284&lt;30000,"Precio Bajo",G284&lt;99999,"Precio Regular",G284&gt;=100000, "Precio Alto")</f>
        <v>Precio Regular</v>
      </c>
      <c r="O284" s="9" t="str">
        <f>IFERROR(VLOOKUP(Dataset!$A284,'Lista CEO'!A:E,5,0),"desconocido")</f>
        <v>desconocido</v>
      </c>
      <c r="P284" s="9" t="str">
        <f>IFERROR(VLOOKUP(Dataset!$A284,'Lista CEO'!A:E,4,0),"Sin Datos")</f>
        <v>Sin Datos</v>
      </c>
      <c r="Q284" s="83">
        <v>339</v>
      </c>
      <c r="R284" s="99" t="s">
        <v>2786</v>
      </c>
    </row>
    <row r="285" spans="1:18" ht="14.25" customHeight="1">
      <c r="A285" s="8">
        <v>284</v>
      </c>
      <c r="B285" s="13" t="s">
        <v>77</v>
      </c>
      <c r="C285" s="13" t="s">
        <v>402</v>
      </c>
      <c r="D285" s="13">
        <v>2003</v>
      </c>
      <c r="E285" s="14" t="str">
        <f>IF(Dataset!$D285&gt;2000,"Nuevo","Viejo")</f>
        <v>Nuevo</v>
      </c>
      <c r="F285" s="13" t="s">
        <v>121</v>
      </c>
      <c r="G285" s="15">
        <v>25234.43</v>
      </c>
      <c r="H285" s="15">
        <f t="shared" si="22"/>
        <v>5299.2303000000002</v>
      </c>
      <c r="I285" s="13" t="s">
        <v>931</v>
      </c>
      <c r="J285" s="13" t="s">
        <v>932</v>
      </c>
      <c r="K285" s="14">
        <v>3667</v>
      </c>
      <c r="L285" s="13" t="s">
        <v>259</v>
      </c>
      <c r="M285" s="12" t="str">
        <f t="shared" si="20"/>
        <v>Suficiente Stock</v>
      </c>
      <c r="N285" s="12" t="str" cm="1">
        <f t="array" ref="N285">_xlfn.IFS(G285&lt;30000,"Precio Bajo",G285&lt;99999,"Precio Regular",G285&gt;=100000, "Precio Alto")</f>
        <v>Precio Bajo</v>
      </c>
      <c r="O285" s="9" t="str">
        <f>IFERROR(VLOOKUP(Dataset!$A285,'Lista CEO'!A:E,5,0),"desconocido")</f>
        <v>desconocido</v>
      </c>
      <c r="P285" s="9" t="str">
        <f>IFERROR(VLOOKUP(Dataset!$A285,'Lista CEO'!A:E,4,0),"Sin Datos")</f>
        <v>Sin Datos</v>
      </c>
      <c r="Q285" s="83">
        <v>427</v>
      </c>
      <c r="R285" s="99" t="s">
        <v>2787</v>
      </c>
    </row>
    <row r="286" spans="1:18" ht="14.25" customHeight="1">
      <c r="A286" s="8">
        <v>285</v>
      </c>
      <c r="B286" s="13" t="s">
        <v>910</v>
      </c>
      <c r="C286" s="13" t="s">
        <v>933</v>
      </c>
      <c r="D286" s="13">
        <v>1993</v>
      </c>
      <c r="E286" s="14" t="str">
        <f>IF(Dataset!$D286&gt;2000,"Nuevo","Viejo")</f>
        <v>Viejo</v>
      </c>
      <c r="F286" s="13" t="s">
        <v>85</v>
      </c>
      <c r="G286" s="15">
        <v>20120.759999999998</v>
      </c>
      <c r="H286" s="15">
        <f t="shared" si="22"/>
        <v>4225.3595999999998</v>
      </c>
      <c r="I286" s="13" t="s">
        <v>934</v>
      </c>
      <c r="J286" s="13" t="s">
        <v>935</v>
      </c>
      <c r="K286" s="14">
        <v>881</v>
      </c>
      <c r="L286" s="13" t="s">
        <v>76</v>
      </c>
      <c r="M286" s="12" t="str">
        <f t="shared" si="20"/>
        <v>Re-Stockear</v>
      </c>
      <c r="N286" s="12" t="str" cm="1">
        <f t="array" ref="N286">_xlfn.IFS(G286&lt;30000,"Precio Bajo",G286&lt;99999,"Precio Regular",G286&gt;=100000, "Precio Alto")</f>
        <v>Precio Bajo</v>
      </c>
      <c r="O286" s="9" t="str">
        <f>IFERROR(VLOOKUP(Dataset!$A286,'Lista CEO'!A:E,5,0),"desconocido")</f>
        <v>desconocido</v>
      </c>
      <c r="P286" s="9" t="str">
        <f>IFERROR(VLOOKUP(Dataset!$A286,'Lista CEO'!A:E,4,0),"Sin Datos")</f>
        <v>Sin Datos</v>
      </c>
      <c r="Q286" s="83">
        <v>246</v>
      </c>
      <c r="R286" s="99" t="s">
        <v>2788</v>
      </c>
    </row>
    <row r="287" spans="1:18" ht="14.25" customHeight="1">
      <c r="A287" s="8">
        <v>286</v>
      </c>
      <c r="B287" s="13" t="s">
        <v>162</v>
      </c>
      <c r="C287" s="13" t="s">
        <v>936</v>
      </c>
      <c r="D287" s="13">
        <v>2006</v>
      </c>
      <c r="E287" s="14" t="str">
        <f>IF(Dataset!$D287&gt;2000,"Nuevo","Viejo")</f>
        <v>Nuevo</v>
      </c>
      <c r="F287" s="13" t="s">
        <v>79</v>
      </c>
      <c r="G287" s="15">
        <v>112600.62</v>
      </c>
      <c r="H287" s="15">
        <f t="shared" si="22"/>
        <v>23646.1302</v>
      </c>
      <c r="I287" s="13" t="s">
        <v>937</v>
      </c>
      <c r="J287" s="13" t="s">
        <v>938</v>
      </c>
      <c r="K287" s="14">
        <v>1908</v>
      </c>
      <c r="L287" s="13" t="s">
        <v>398</v>
      </c>
      <c r="M287" s="12" t="str">
        <f t="shared" si="20"/>
        <v>Suficiente Stock</v>
      </c>
      <c r="N287" s="12" t="str" cm="1">
        <f t="array" ref="N287">_xlfn.IFS(G287&lt;30000,"Precio Bajo",G287&lt;99999,"Precio Regular",G287&gt;=100000, "Precio Alto")</f>
        <v>Precio Alto</v>
      </c>
      <c r="O287" s="9" t="str">
        <f>IFERROR(VLOOKUP(Dataset!$A287,'Lista CEO'!A:E,5,0),"desconocido")</f>
        <v>desconocido</v>
      </c>
      <c r="P287" s="9" t="str">
        <f>IFERROR(VLOOKUP(Dataset!$A287,'Lista CEO'!A:E,4,0),"Sin Datos")</f>
        <v>Sin Datos</v>
      </c>
      <c r="Q287" s="83">
        <v>180</v>
      </c>
      <c r="R287" s="99" t="s">
        <v>2789</v>
      </c>
    </row>
    <row r="288" spans="1:18" ht="14.25" customHeight="1">
      <c r="A288" s="8">
        <v>287</v>
      </c>
      <c r="B288" s="13" t="s">
        <v>128</v>
      </c>
      <c r="C288" s="13" t="s">
        <v>471</v>
      </c>
      <c r="D288" s="13">
        <v>2000</v>
      </c>
      <c r="E288" s="14" t="str">
        <f>IF(Dataset!$D288&gt;2000,"Nuevo","Viejo")</f>
        <v>Viejo</v>
      </c>
      <c r="F288" s="13" t="s">
        <v>63</v>
      </c>
      <c r="G288" s="15">
        <v>27404.18</v>
      </c>
      <c r="H288" s="15">
        <f t="shared" si="22"/>
        <v>5754.8778000000002</v>
      </c>
      <c r="I288" s="13" t="s">
        <v>939</v>
      </c>
      <c r="J288" s="13" t="s">
        <v>940</v>
      </c>
      <c r="K288" s="14">
        <v>3119</v>
      </c>
      <c r="L288" s="13" t="s">
        <v>26</v>
      </c>
      <c r="M288" s="12" t="str">
        <f t="shared" si="20"/>
        <v>Suficiente Stock</v>
      </c>
      <c r="N288" s="12" t="str" cm="1">
        <f t="array" ref="N288">_xlfn.IFS(G288&lt;30000,"Precio Bajo",G288&lt;99999,"Precio Regular",G288&gt;=100000, "Precio Alto")</f>
        <v>Precio Bajo</v>
      </c>
      <c r="O288" s="9" t="str">
        <f>IFERROR(VLOOKUP(Dataset!$A288,'Lista CEO'!A:E,5,0),"desconocido")</f>
        <v>Margarethe Wennam</v>
      </c>
      <c r="P288" s="9" t="str">
        <f>IFERROR(VLOOKUP(Dataset!$A288,'Lista CEO'!A:E,4,0),"Sin Datos")</f>
        <v>Medio</v>
      </c>
      <c r="Q288" s="83">
        <v>61</v>
      </c>
      <c r="R288" s="99" t="s">
        <v>2790</v>
      </c>
    </row>
    <row r="289" spans="1:18" ht="14.25" customHeight="1">
      <c r="A289" s="8">
        <v>288</v>
      </c>
      <c r="B289" s="13" t="s">
        <v>162</v>
      </c>
      <c r="C289" s="13" t="s">
        <v>941</v>
      </c>
      <c r="D289" s="13">
        <v>2013</v>
      </c>
      <c r="E289" s="14" t="str">
        <f>IF(Dataset!$D289&gt;2000,"Nuevo","Viejo")</f>
        <v>Nuevo</v>
      </c>
      <c r="F289" s="13" t="s">
        <v>18</v>
      </c>
      <c r="G289" s="15">
        <v>20150.91</v>
      </c>
      <c r="H289" s="15">
        <f t="shared" si="22"/>
        <v>4231.6911</v>
      </c>
      <c r="I289" s="13" t="s">
        <v>942</v>
      </c>
      <c r="J289" s="13" t="s">
        <v>943</v>
      </c>
      <c r="K289" s="14">
        <v>1020</v>
      </c>
      <c r="L289" s="13" t="s">
        <v>40</v>
      </c>
      <c r="M289" s="12" t="str">
        <f t="shared" si="20"/>
        <v>Suficiente Stock</v>
      </c>
      <c r="N289" s="12" t="str" cm="1">
        <f t="array" ref="N289">_xlfn.IFS(G289&lt;30000,"Precio Bajo",G289&lt;99999,"Precio Regular",G289&gt;=100000, "Precio Alto")</f>
        <v>Precio Bajo</v>
      </c>
      <c r="O289" s="9" t="str">
        <f>IFERROR(VLOOKUP(Dataset!$A289,'Lista CEO'!A:E,5,0),"desconocido")</f>
        <v>desconocido</v>
      </c>
      <c r="P289" s="9" t="str">
        <f>IFERROR(VLOOKUP(Dataset!$A289,'Lista CEO'!A:E,4,0),"Sin Datos")</f>
        <v>Sin Datos</v>
      </c>
      <c r="Q289" s="83">
        <v>259</v>
      </c>
      <c r="R289" s="99" t="s">
        <v>2791</v>
      </c>
    </row>
    <row r="290" spans="1:18" ht="14.25" customHeight="1">
      <c r="A290" s="8">
        <v>289</v>
      </c>
      <c r="B290" s="13" t="s">
        <v>124</v>
      </c>
      <c r="C290" s="13" t="s">
        <v>944</v>
      </c>
      <c r="D290" s="13">
        <v>2009</v>
      </c>
      <c r="E290" s="14" t="str">
        <f>IF(Dataset!$D290&gt;2000,"Nuevo","Viejo")</f>
        <v>Nuevo</v>
      </c>
      <c r="F290" s="13" t="s">
        <v>28</v>
      </c>
      <c r="G290" s="15">
        <v>30373.45</v>
      </c>
      <c r="H290" s="15">
        <f t="shared" si="22"/>
        <v>6378.4245000000001</v>
      </c>
      <c r="I290" s="13" t="s">
        <v>945</v>
      </c>
      <c r="J290" s="13" t="s">
        <v>946</v>
      </c>
      <c r="K290" s="14">
        <v>2874</v>
      </c>
      <c r="L290" s="13" t="s">
        <v>36</v>
      </c>
      <c r="M290" s="12" t="str">
        <f t="shared" si="20"/>
        <v>Suficiente Stock</v>
      </c>
      <c r="N290" s="12" t="str" cm="1">
        <f t="array" ref="N290">_xlfn.IFS(G290&lt;30000,"Precio Bajo",G290&lt;99999,"Precio Regular",G290&gt;=100000, "Precio Alto")</f>
        <v>Precio Regular</v>
      </c>
      <c r="O290" s="9" t="str">
        <f>IFERROR(VLOOKUP(Dataset!$A290,'Lista CEO'!A:E,5,0),"desconocido")</f>
        <v>desconocido</v>
      </c>
      <c r="P290" s="9" t="str">
        <f>IFERROR(VLOOKUP(Dataset!$A290,'Lista CEO'!A:E,4,0),"Sin Datos")</f>
        <v>Sin Datos</v>
      </c>
      <c r="Q290" s="83">
        <v>468</v>
      </c>
      <c r="R290" s="99" t="s">
        <v>2780</v>
      </c>
    </row>
    <row r="291" spans="1:18" ht="14.25" customHeight="1">
      <c r="A291" s="8">
        <v>290</v>
      </c>
      <c r="B291" s="13" t="s">
        <v>45</v>
      </c>
      <c r="C291" s="13" t="s">
        <v>947</v>
      </c>
      <c r="D291" s="13">
        <v>2006</v>
      </c>
      <c r="E291" s="14" t="str">
        <f>IF(Dataset!$D291&gt;2000,"Nuevo","Viejo")</f>
        <v>Nuevo</v>
      </c>
      <c r="F291" s="13" t="s">
        <v>63</v>
      </c>
      <c r="G291" s="15">
        <v>90013.04</v>
      </c>
      <c r="H291" s="15">
        <f t="shared" si="22"/>
        <v>18902.738399999998</v>
      </c>
      <c r="I291" s="13" t="s">
        <v>948</v>
      </c>
      <c r="J291" s="13" t="s">
        <v>949</v>
      </c>
      <c r="K291" s="14">
        <v>1833</v>
      </c>
      <c r="L291" s="13" t="s">
        <v>158</v>
      </c>
      <c r="M291" s="12" t="str">
        <f t="shared" si="20"/>
        <v>Suficiente Stock</v>
      </c>
      <c r="N291" s="12" t="str" cm="1">
        <f t="array" ref="N291">_xlfn.IFS(G291&lt;30000,"Precio Bajo",G291&lt;99999,"Precio Regular",G291&gt;=100000, "Precio Alto")</f>
        <v>Precio Regular</v>
      </c>
      <c r="O291" s="9" t="str">
        <f>IFERROR(VLOOKUP(Dataset!$A291,'Lista CEO'!A:E,5,0),"desconocido")</f>
        <v>desconocido</v>
      </c>
      <c r="P291" s="9" t="str">
        <f>IFERROR(VLOOKUP(Dataset!$A291,'Lista CEO'!A:E,4,0),"Sin Datos")</f>
        <v>Sin Datos</v>
      </c>
      <c r="Q291" s="83">
        <v>221</v>
      </c>
      <c r="R291" s="99" t="s">
        <v>2781</v>
      </c>
    </row>
    <row r="292" spans="1:18" ht="14.25" customHeight="1">
      <c r="A292" s="8">
        <v>291</v>
      </c>
      <c r="B292" s="13" t="s">
        <v>173</v>
      </c>
      <c r="C292" s="13" t="s">
        <v>950</v>
      </c>
      <c r="D292" s="13">
        <v>2006</v>
      </c>
      <c r="E292" s="14" t="str">
        <f>IF(Dataset!$D292&gt;2000,"Nuevo","Viejo")</f>
        <v>Nuevo</v>
      </c>
      <c r="F292" s="13" t="s">
        <v>57</v>
      </c>
      <c r="G292" s="15">
        <v>71669.509999999995</v>
      </c>
      <c r="H292" s="15">
        <f t="shared" si="22"/>
        <v>15050.597099999999</v>
      </c>
      <c r="I292" s="13" t="s">
        <v>951</v>
      </c>
      <c r="J292" s="13" t="s">
        <v>952</v>
      </c>
      <c r="K292" s="14">
        <v>3059</v>
      </c>
      <c r="L292" s="13" t="s">
        <v>82</v>
      </c>
      <c r="M292" s="12" t="str">
        <f t="shared" si="20"/>
        <v>Suficiente Stock</v>
      </c>
      <c r="N292" s="12" t="str" cm="1">
        <f t="array" ref="N292">_xlfn.IFS(G292&lt;30000,"Precio Bajo",G292&lt;99999,"Precio Regular",G292&gt;=100000, "Precio Alto")</f>
        <v>Precio Regular</v>
      </c>
      <c r="O292" s="9" t="str">
        <f>IFERROR(VLOOKUP(Dataset!$A292,'Lista CEO'!A:E,5,0),"desconocido")</f>
        <v>desconocido</v>
      </c>
      <c r="P292" s="9" t="str">
        <f>IFERROR(VLOOKUP(Dataset!$A292,'Lista CEO'!A:E,4,0),"Sin Datos")</f>
        <v>Sin Datos</v>
      </c>
      <c r="Q292" s="83">
        <v>425</v>
      </c>
      <c r="R292" s="99" t="s">
        <v>2782</v>
      </c>
    </row>
    <row r="293" spans="1:18" ht="14.25" customHeight="1">
      <c r="A293" s="8">
        <v>292</v>
      </c>
      <c r="B293" s="13" t="s">
        <v>128</v>
      </c>
      <c r="C293" s="13" t="s">
        <v>953</v>
      </c>
      <c r="D293" s="13">
        <v>1963</v>
      </c>
      <c r="E293" s="14" t="str">
        <f>IF(Dataset!$D293&gt;2000,"Nuevo","Viejo")</f>
        <v>Viejo</v>
      </c>
      <c r="F293" s="13" t="s">
        <v>28</v>
      </c>
      <c r="G293" s="15">
        <v>84759.08</v>
      </c>
      <c r="H293" s="15">
        <f t="shared" si="22"/>
        <v>17799.406800000001</v>
      </c>
      <c r="I293" s="13" t="s">
        <v>954</v>
      </c>
      <c r="J293" s="13" t="s">
        <v>955</v>
      </c>
      <c r="K293" s="14">
        <v>4466</v>
      </c>
      <c r="L293" s="13" t="s">
        <v>21</v>
      </c>
      <c r="M293" s="12" t="str">
        <f t="shared" si="20"/>
        <v>Suficiente Stock</v>
      </c>
      <c r="N293" s="12" t="str" cm="1">
        <f t="array" ref="N293">_xlfn.IFS(G293&lt;30000,"Precio Bajo",G293&lt;99999,"Precio Regular",G293&gt;=100000, "Precio Alto")</f>
        <v>Precio Regular</v>
      </c>
      <c r="O293" s="9" t="str">
        <f>IFERROR(VLOOKUP(Dataset!$A293,'Lista CEO'!A:E,5,0),"desconocido")</f>
        <v>desconocido</v>
      </c>
      <c r="P293" s="9" t="str">
        <f>IFERROR(VLOOKUP(Dataset!$A293,'Lista CEO'!A:E,4,0),"Sin Datos")</f>
        <v>Sin Datos</v>
      </c>
      <c r="Q293" s="83">
        <v>159</v>
      </c>
      <c r="R293" s="99" t="s">
        <v>2783</v>
      </c>
    </row>
    <row r="294" spans="1:18" ht="14.25" customHeight="1">
      <c r="A294" s="8">
        <v>293</v>
      </c>
      <c r="B294" s="13" t="s">
        <v>317</v>
      </c>
      <c r="C294" s="13">
        <v>80</v>
      </c>
      <c r="D294" s="13">
        <v>1991</v>
      </c>
      <c r="E294" s="14" t="str">
        <f>IF(Dataset!$D294&gt;2000,"Nuevo","Viejo")</f>
        <v>Viejo</v>
      </c>
      <c r="F294" s="13" t="s">
        <v>121</v>
      </c>
      <c r="G294" s="15">
        <v>140893.75</v>
      </c>
      <c r="H294" s="15">
        <f t="shared" si="22"/>
        <v>29587.6875</v>
      </c>
      <c r="I294" s="13" t="s">
        <v>956</v>
      </c>
      <c r="J294" s="13" t="s">
        <v>957</v>
      </c>
      <c r="K294" s="14">
        <v>2076</v>
      </c>
      <c r="L294" s="13" t="s">
        <v>36</v>
      </c>
      <c r="M294" s="12" t="str">
        <f t="shared" si="20"/>
        <v>Suficiente Stock</v>
      </c>
      <c r="N294" s="12" t="str" cm="1">
        <f t="array" ref="N294">_xlfn.IFS(G294&lt;30000,"Precio Bajo",G294&lt;99999,"Precio Regular",G294&gt;=100000, "Precio Alto")</f>
        <v>Precio Alto</v>
      </c>
      <c r="O294" s="9" t="str">
        <f>IFERROR(VLOOKUP(Dataset!$A294,'Lista CEO'!A:E,5,0),"desconocido")</f>
        <v>desconocido</v>
      </c>
      <c r="P294" s="9" t="str">
        <f>IFERROR(VLOOKUP(Dataset!$A294,'Lista CEO'!A:E,4,0),"Sin Datos")</f>
        <v>Sin Datos</v>
      </c>
      <c r="Q294" s="83">
        <v>321</v>
      </c>
      <c r="R294" s="99" t="s">
        <v>2784</v>
      </c>
    </row>
    <row r="295" spans="1:18" ht="14.25" customHeight="1">
      <c r="A295" s="8">
        <v>294</v>
      </c>
      <c r="B295" s="13" t="s">
        <v>143</v>
      </c>
      <c r="C295" s="13" t="s">
        <v>958</v>
      </c>
      <c r="D295" s="13">
        <v>1964</v>
      </c>
      <c r="E295" s="14" t="str">
        <f>IF(Dataset!$D295&gt;2000,"Nuevo","Viejo")</f>
        <v>Viejo</v>
      </c>
      <c r="F295" s="13" t="s">
        <v>238</v>
      </c>
      <c r="G295" s="15">
        <v>51122.62</v>
      </c>
      <c r="H295" s="15">
        <f t="shared" si="22"/>
        <v>10735.7502</v>
      </c>
      <c r="I295" s="13" t="s">
        <v>959</v>
      </c>
      <c r="J295" s="13" t="s">
        <v>960</v>
      </c>
      <c r="K295" s="14">
        <v>3751</v>
      </c>
      <c r="L295" s="13" t="s">
        <v>82</v>
      </c>
      <c r="M295" s="12" t="str">
        <f t="shared" si="20"/>
        <v>Suficiente Stock</v>
      </c>
      <c r="N295" s="12" t="str" cm="1">
        <f t="array" ref="N295">_xlfn.IFS(G295&lt;30000,"Precio Bajo",G295&lt;99999,"Precio Regular",G295&gt;=100000, "Precio Alto")</f>
        <v>Precio Regular</v>
      </c>
      <c r="O295" s="9" t="str">
        <f>IFERROR(VLOOKUP(Dataset!$A295,'Lista CEO'!A:E,5,0),"desconocido")</f>
        <v>desconocido</v>
      </c>
      <c r="P295" s="9" t="str">
        <f>IFERROR(VLOOKUP(Dataset!$A295,'Lista CEO'!A:E,4,0),"Sin Datos")</f>
        <v>Sin Datos</v>
      </c>
      <c r="Q295" s="83">
        <v>318</v>
      </c>
      <c r="R295" s="99" t="s">
        <v>2785</v>
      </c>
    </row>
    <row r="296" spans="1:18" ht="14.25" customHeight="1">
      <c r="A296" s="8">
        <v>295</v>
      </c>
      <c r="B296" s="13" t="s">
        <v>16</v>
      </c>
      <c r="C296" s="13" t="s">
        <v>247</v>
      </c>
      <c r="D296" s="13">
        <v>1997</v>
      </c>
      <c r="E296" s="14" t="str">
        <f>IF(Dataset!$D296&gt;2000,"Nuevo","Viejo")</f>
        <v>Viejo</v>
      </c>
      <c r="F296" s="13" t="s">
        <v>73</v>
      </c>
      <c r="G296" s="15">
        <v>147293.82</v>
      </c>
      <c r="H296" s="15">
        <f t="shared" si="22"/>
        <v>30931.7022</v>
      </c>
      <c r="I296" s="13" t="s">
        <v>961</v>
      </c>
      <c r="J296" s="13" t="s">
        <v>962</v>
      </c>
      <c r="K296" s="14">
        <v>4172</v>
      </c>
      <c r="L296" s="13" t="s">
        <v>963</v>
      </c>
      <c r="M296" s="12" t="str">
        <f t="shared" si="20"/>
        <v>Suficiente Stock</v>
      </c>
      <c r="N296" s="12" t="str" cm="1">
        <f t="array" ref="N296">_xlfn.IFS(G296&lt;30000,"Precio Bajo",G296&lt;99999,"Precio Regular",G296&gt;=100000, "Precio Alto")</f>
        <v>Precio Alto</v>
      </c>
      <c r="O296" s="9" t="str">
        <f>IFERROR(VLOOKUP(Dataset!$A296,'Lista CEO'!A:E,5,0),"desconocido")</f>
        <v>desconocido</v>
      </c>
      <c r="P296" s="9" t="str">
        <f>IFERROR(VLOOKUP(Dataset!$A296,'Lista CEO'!A:E,4,0),"Sin Datos")</f>
        <v>Sin Datos</v>
      </c>
      <c r="Q296" s="83">
        <v>157</v>
      </c>
      <c r="R296" s="99" t="s">
        <v>2786</v>
      </c>
    </row>
    <row r="297" spans="1:18" ht="14.25" customHeight="1">
      <c r="A297" s="8">
        <v>296</v>
      </c>
      <c r="B297" s="13" t="s">
        <v>128</v>
      </c>
      <c r="C297" s="13" t="s">
        <v>536</v>
      </c>
      <c r="D297" s="13">
        <v>2000</v>
      </c>
      <c r="E297" s="14" t="str">
        <f>IF(Dataset!$D297&gt;2000,"Nuevo","Viejo")</f>
        <v>Viejo</v>
      </c>
      <c r="F297" s="13" t="s">
        <v>107</v>
      </c>
      <c r="G297" s="15">
        <v>112842.6</v>
      </c>
      <c r="H297" s="15">
        <f t="shared" si="22"/>
        <v>23696.946</v>
      </c>
      <c r="I297" s="13" t="s">
        <v>964</v>
      </c>
      <c r="J297" s="13" t="s">
        <v>965</v>
      </c>
      <c r="K297" s="14">
        <v>1376</v>
      </c>
      <c r="L297" s="13" t="s">
        <v>150</v>
      </c>
      <c r="M297" s="12" t="str">
        <f t="shared" si="20"/>
        <v>Suficiente Stock</v>
      </c>
      <c r="N297" s="12" t="str" cm="1">
        <f t="array" ref="N297">_xlfn.IFS(G297&lt;30000,"Precio Bajo",G297&lt;99999,"Precio Regular",G297&gt;=100000, "Precio Alto")</f>
        <v>Precio Alto</v>
      </c>
      <c r="O297" s="9" t="str">
        <f>IFERROR(VLOOKUP(Dataset!$A297,'Lista CEO'!A:E,5,0),"desconocido")</f>
        <v>desconocido</v>
      </c>
      <c r="P297" s="9" t="str">
        <f>IFERROR(VLOOKUP(Dataset!$A297,'Lista CEO'!A:E,4,0),"Sin Datos")</f>
        <v>Sin Datos</v>
      </c>
      <c r="Q297" s="83">
        <v>417</v>
      </c>
      <c r="R297" s="99" t="s">
        <v>2787</v>
      </c>
    </row>
    <row r="298" spans="1:18" ht="14.25" customHeight="1">
      <c r="A298" s="8">
        <v>297</v>
      </c>
      <c r="B298" s="13" t="s">
        <v>128</v>
      </c>
      <c r="C298" s="13" t="s">
        <v>966</v>
      </c>
      <c r="D298" s="13">
        <v>1993</v>
      </c>
      <c r="E298" s="14" t="str">
        <f>IF(Dataset!$D298&gt;2000,"Nuevo","Viejo")</f>
        <v>Viejo</v>
      </c>
      <c r="F298" s="13" t="s">
        <v>63</v>
      </c>
      <c r="G298" s="15">
        <v>59365.61</v>
      </c>
      <c r="H298" s="15">
        <f t="shared" si="22"/>
        <v>12466.7781</v>
      </c>
      <c r="I298" s="13" t="s">
        <v>967</v>
      </c>
      <c r="J298" s="13" t="s">
        <v>968</v>
      </c>
      <c r="K298" s="14">
        <v>1019</v>
      </c>
      <c r="L298" s="13" t="s">
        <v>168</v>
      </c>
      <c r="M298" s="12" t="str">
        <f t="shared" si="20"/>
        <v>Suficiente Stock</v>
      </c>
      <c r="N298" s="12" t="str" cm="1">
        <f t="array" ref="N298">_xlfn.IFS(G298&lt;30000,"Precio Bajo",G298&lt;99999,"Precio Regular",G298&gt;=100000, "Precio Alto")</f>
        <v>Precio Regular</v>
      </c>
      <c r="O298" s="9" t="str">
        <f>IFERROR(VLOOKUP(Dataset!$A298,'Lista CEO'!A:E,5,0),"desconocido")</f>
        <v>desconocido</v>
      </c>
      <c r="P298" s="9" t="str">
        <f>IFERROR(VLOOKUP(Dataset!$A298,'Lista CEO'!A:E,4,0),"Sin Datos")</f>
        <v>Sin Datos</v>
      </c>
      <c r="Q298" s="83">
        <v>114</v>
      </c>
      <c r="R298" s="99" t="s">
        <v>2788</v>
      </c>
    </row>
    <row r="299" spans="1:18" ht="14.25" customHeight="1">
      <c r="A299" s="8">
        <v>298</v>
      </c>
      <c r="B299" s="13" t="s">
        <v>832</v>
      </c>
      <c r="C299" s="13" t="s">
        <v>969</v>
      </c>
      <c r="D299" s="13">
        <v>2004</v>
      </c>
      <c r="E299" s="14" t="str">
        <f>IF(Dataset!$D299&gt;2000,"Nuevo","Viejo")</f>
        <v>Nuevo</v>
      </c>
      <c r="F299" s="13" t="s">
        <v>152</v>
      </c>
      <c r="G299" s="15">
        <v>86016.74</v>
      </c>
      <c r="H299" s="15">
        <f t="shared" si="22"/>
        <v>18063.5154</v>
      </c>
      <c r="I299" s="13" t="s">
        <v>970</v>
      </c>
      <c r="J299" s="13" t="s">
        <v>971</v>
      </c>
      <c r="K299" s="14">
        <v>2109</v>
      </c>
      <c r="L299" s="13" t="s">
        <v>36</v>
      </c>
      <c r="M299" s="12" t="str">
        <f t="shared" si="20"/>
        <v>Suficiente Stock</v>
      </c>
      <c r="N299" s="12" t="str" cm="1">
        <f t="array" ref="N299">_xlfn.IFS(G299&lt;30000,"Precio Bajo",G299&lt;99999,"Precio Regular",G299&gt;=100000, "Precio Alto")</f>
        <v>Precio Regular</v>
      </c>
      <c r="O299" s="9" t="str">
        <f>IFERROR(VLOOKUP(Dataset!$A299,'Lista CEO'!A:E,5,0),"desconocido")</f>
        <v>desconocido</v>
      </c>
      <c r="P299" s="9" t="str">
        <f>IFERROR(VLOOKUP(Dataset!$A299,'Lista CEO'!A:E,4,0),"Sin Datos")</f>
        <v>Sin Datos</v>
      </c>
      <c r="Q299" s="83">
        <v>176</v>
      </c>
      <c r="R299" s="99" t="s">
        <v>2789</v>
      </c>
    </row>
    <row r="300" spans="1:18" ht="14.25" customHeight="1">
      <c r="A300" s="8">
        <v>299</v>
      </c>
      <c r="B300" s="13" t="s">
        <v>128</v>
      </c>
      <c r="C300" s="13" t="s">
        <v>972</v>
      </c>
      <c r="D300" s="13">
        <v>2011</v>
      </c>
      <c r="E300" s="14" t="str">
        <f>IF(Dataset!$D300&gt;2000,"Nuevo","Viejo")</f>
        <v>Nuevo</v>
      </c>
      <c r="F300" s="13" t="s">
        <v>18</v>
      </c>
      <c r="G300" s="15">
        <v>78125.22</v>
      </c>
      <c r="H300" s="15">
        <f t="shared" si="22"/>
        <v>16406.296200000001</v>
      </c>
      <c r="I300" s="13" t="s">
        <v>973</v>
      </c>
      <c r="J300" s="13" t="s">
        <v>974</v>
      </c>
      <c r="K300" s="14">
        <v>548</v>
      </c>
      <c r="L300" s="13" t="s">
        <v>851</v>
      </c>
      <c r="M300" s="12" t="str">
        <f t="shared" si="20"/>
        <v>Re-Stockear</v>
      </c>
      <c r="N300" s="12" t="str" cm="1">
        <f t="array" ref="N300">_xlfn.IFS(G300&lt;30000,"Precio Bajo",G300&lt;99999,"Precio Regular",G300&gt;=100000, "Precio Alto")</f>
        <v>Precio Regular</v>
      </c>
      <c r="O300" s="9" t="str">
        <f>IFERROR(VLOOKUP(Dataset!$A300,'Lista CEO'!A:E,5,0),"desconocido")</f>
        <v>desconocido</v>
      </c>
      <c r="P300" s="9" t="str">
        <f>IFERROR(VLOOKUP(Dataset!$A300,'Lista CEO'!A:E,4,0),"Sin Datos")</f>
        <v>Sin Datos</v>
      </c>
      <c r="Q300" s="83">
        <v>448</v>
      </c>
      <c r="R300" s="99" t="s">
        <v>2790</v>
      </c>
    </row>
    <row r="301" spans="1:18" ht="14.25" customHeight="1">
      <c r="A301" s="8">
        <v>300</v>
      </c>
      <c r="B301" s="13" t="s">
        <v>71</v>
      </c>
      <c r="C301" s="13" t="s">
        <v>975</v>
      </c>
      <c r="D301" s="13">
        <v>1996</v>
      </c>
      <c r="E301" s="14" t="str">
        <f>IF(Dataset!$D301&gt;2000,"Nuevo","Viejo")</f>
        <v>Viejo</v>
      </c>
      <c r="F301" s="13" t="s">
        <v>57</v>
      </c>
      <c r="G301" s="15">
        <v>26075.59</v>
      </c>
      <c r="H301" s="15">
        <f t="shared" si="22"/>
        <v>5475.8738999999996</v>
      </c>
      <c r="I301" s="13" t="s">
        <v>976</v>
      </c>
      <c r="J301" s="13" t="s">
        <v>977</v>
      </c>
      <c r="K301" s="14">
        <v>1145</v>
      </c>
      <c r="L301" s="13" t="s">
        <v>259</v>
      </c>
      <c r="M301" s="12" t="str">
        <f t="shared" si="20"/>
        <v>Suficiente Stock</v>
      </c>
      <c r="N301" s="12" t="str" cm="1">
        <f t="array" ref="N301">_xlfn.IFS(G301&lt;30000,"Precio Bajo",G301&lt;99999,"Precio Regular",G301&gt;=100000, "Precio Alto")</f>
        <v>Precio Bajo</v>
      </c>
      <c r="O301" s="9" t="str">
        <f>IFERROR(VLOOKUP(Dataset!$A301,'Lista CEO'!A:E,5,0),"desconocido")</f>
        <v>desconocido</v>
      </c>
      <c r="P301" s="9" t="str">
        <f>IFERROR(VLOOKUP(Dataset!$A301,'Lista CEO'!A:E,4,0),"Sin Datos")</f>
        <v>Sin Datos</v>
      </c>
      <c r="Q301" s="83">
        <v>412</v>
      </c>
      <c r="R301" s="99" t="s">
        <v>2791</v>
      </c>
    </row>
    <row r="302" spans="1:18" ht="14.25" customHeight="1">
      <c r="A302" s="8">
        <v>301</v>
      </c>
      <c r="B302" s="13" t="s">
        <v>454</v>
      </c>
      <c r="C302" s="13" t="s">
        <v>978</v>
      </c>
      <c r="D302" s="13">
        <v>2006</v>
      </c>
      <c r="E302" s="14" t="str">
        <f>IF(Dataset!$D302&gt;2000,"Nuevo","Viejo")</f>
        <v>Nuevo</v>
      </c>
      <c r="F302" s="13" t="s">
        <v>28</v>
      </c>
      <c r="G302" s="15">
        <v>87675.520000000004</v>
      </c>
      <c r="H302" s="15">
        <v>0</v>
      </c>
      <c r="I302" s="13" t="s">
        <v>979</v>
      </c>
      <c r="J302" s="13" t="s">
        <v>980</v>
      </c>
      <c r="K302" s="14">
        <v>1104</v>
      </c>
      <c r="L302" s="13" t="s">
        <v>54</v>
      </c>
      <c r="M302" s="12" t="str">
        <f t="shared" si="20"/>
        <v>Suficiente Stock</v>
      </c>
      <c r="N302" s="12" t="str" cm="1">
        <f t="array" ref="N302">_xlfn.IFS(G302&lt;30000,"Precio Bajo",G302&lt;99999,"Precio Regular",G302&gt;=100000, "Precio Alto")</f>
        <v>Precio Regular</v>
      </c>
      <c r="O302" s="9" t="str">
        <f>IFERROR(VLOOKUP(Dataset!$A302,'Lista CEO'!A:E,5,0),"desconocido")</f>
        <v>desconocido</v>
      </c>
      <c r="P302" s="9" t="str">
        <f>IFERROR(VLOOKUP(Dataset!$A302,'Lista CEO'!A:E,4,0),"Sin Datos")</f>
        <v>Sin Datos</v>
      </c>
      <c r="Q302" s="83">
        <v>136</v>
      </c>
      <c r="R302" s="99" t="s">
        <v>2780</v>
      </c>
    </row>
    <row r="303" spans="1:18" ht="14.25" customHeight="1">
      <c r="A303" s="8">
        <v>302</v>
      </c>
      <c r="B303" s="13" t="s">
        <v>124</v>
      </c>
      <c r="C303" s="13" t="s">
        <v>981</v>
      </c>
      <c r="D303" s="13">
        <v>1993</v>
      </c>
      <c r="E303" s="14" t="str">
        <f>IF(Dataset!$D303&gt;2000,"Nuevo","Viejo")</f>
        <v>Viejo</v>
      </c>
      <c r="F303" s="13" t="s">
        <v>238</v>
      </c>
      <c r="G303" s="15">
        <v>147627.78</v>
      </c>
      <c r="H303" s="15">
        <f>G303*0.21</f>
        <v>31001.8338</v>
      </c>
      <c r="I303" s="13" t="s">
        <v>982</v>
      </c>
      <c r="J303" s="13" t="s">
        <v>983</v>
      </c>
      <c r="K303" s="14">
        <v>4980</v>
      </c>
      <c r="L303" s="13" t="s">
        <v>150</v>
      </c>
      <c r="M303" s="12" t="str">
        <f t="shared" si="20"/>
        <v>Suficiente Stock</v>
      </c>
      <c r="N303" s="12" t="str" cm="1">
        <f t="array" ref="N303">_xlfn.IFS(G303&lt;30000,"Precio Bajo",G303&lt;99999,"Precio Regular",G303&gt;=100000, "Precio Alto")</f>
        <v>Precio Alto</v>
      </c>
      <c r="O303" s="9" t="str">
        <f>IFERROR(VLOOKUP(Dataset!$A303,'Lista CEO'!A:E,5,0),"desconocido")</f>
        <v>desconocido</v>
      </c>
      <c r="P303" s="9" t="str">
        <f>IFERROR(VLOOKUP(Dataset!$A303,'Lista CEO'!A:E,4,0),"Sin Datos")</f>
        <v>Sin Datos</v>
      </c>
      <c r="Q303" s="83">
        <v>417</v>
      </c>
      <c r="R303" s="99" t="s">
        <v>2781</v>
      </c>
    </row>
    <row r="304" spans="1:18" ht="14.25" customHeight="1">
      <c r="A304" s="8">
        <v>303</v>
      </c>
      <c r="B304" s="13" t="s">
        <v>243</v>
      </c>
      <c r="C304" s="13" t="s">
        <v>984</v>
      </c>
      <c r="D304" s="13">
        <v>1993</v>
      </c>
      <c r="E304" s="14" t="str">
        <f>IF(Dataset!$D304&gt;2000,"Nuevo","Viejo")</f>
        <v>Viejo</v>
      </c>
      <c r="F304" s="13" t="s">
        <v>63</v>
      </c>
      <c r="G304" s="15">
        <v>85359.81</v>
      </c>
      <c r="H304" s="15">
        <f>G304*0.21</f>
        <v>17925.560099999999</v>
      </c>
      <c r="I304" s="13" t="s">
        <v>985</v>
      </c>
      <c r="J304" s="13" t="s">
        <v>986</v>
      </c>
      <c r="K304" s="14">
        <v>4286</v>
      </c>
      <c r="L304" s="13" t="s">
        <v>158</v>
      </c>
      <c r="M304" s="12" t="str">
        <f t="shared" si="20"/>
        <v>Suficiente Stock</v>
      </c>
      <c r="N304" s="12" t="str" cm="1">
        <f t="array" ref="N304">_xlfn.IFS(G304&lt;30000,"Precio Bajo",G304&lt;99999,"Precio Regular",G304&gt;=100000, "Precio Alto")</f>
        <v>Precio Regular</v>
      </c>
      <c r="O304" s="9" t="str">
        <f>IFERROR(VLOOKUP(Dataset!$A304,'Lista CEO'!A:E,5,0),"desconocido")</f>
        <v>desconocido</v>
      </c>
      <c r="P304" s="9" t="str">
        <f>IFERROR(VLOOKUP(Dataset!$A304,'Lista CEO'!A:E,4,0),"Sin Datos")</f>
        <v>Sin Datos</v>
      </c>
      <c r="Q304" s="83">
        <v>233</v>
      </c>
      <c r="R304" s="99" t="s">
        <v>2782</v>
      </c>
    </row>
    <row r="305" spans="1:18" ht="14.25" customHeight="1">
      <c r="A305" s="8">
        <v>304</v>
      </c>
      <c r="B305" s="13" t="s">
        <v>236</v>
      </c>
      <c r="C305" s="13" t="s">
        <v>987</v>
      </c>
      <c r="D305" s="13">
        <v>1992</v>
      </c>
      <c r="E305" s="14" t="str">
        <f>IF(Dataset!$D305&gt;2000,"Nuevo","Viejo")</f>
        <v>Viejo</v>
      </c>
      <c r="F305" s="13" t="s">
        <v>85</v>
      </c>
      <c r="G305" s="15">
        <v>98036.59</v>
      </c>
      <c r="H305" s="15">
        <f>G305*0.21</f>
        <v>20587.6839</v>
      </c>
      <c r="I305" s="13" t="s">
        <v>988</v>
      </c>
      <c r="J305" s="13" t="s">
        <v>989</v>
      </c>
      <c r="K305" s="14">
        <v>905</v>
      </c>
      <c r="L305" s="13" t="s">
        <v>305</v>
      </c>
      <c r="M305" s="12" t="str">
        <f t="shared" si="20"/>
        <v>Re-Stockear</v>
      </c>
      <c r="N305" s="12" t="str" cm="1">
        <f t="array" ref="N305">_xlfn.IFS(G305&lt;30000,"Precio Bajo",G305&lt;99999,"Precio Regular",G305&gt;=100000, "Precio Alto")</f>
        <v>Precio Regular</v>
      </c>
      <c r="O305" s="9" t="str">
        <f>IFERROR(VLOOKUP(Dataset!$A305,'Lista CEO'!A:E,5,0),"desconocido")</f>
        <v>desconocido</v>
      </c>
      <c r="P305" s="9" t="str">
        <f>IFERROR(VLOOKUP(Dataset!$A305,'Lista CEO'!A:E,4,0),"Sin Datos")</f>
        <v>Sin Datos</v>
      </c>
      <c r="Q305" s="83">
        <v>365</v>
      </c>
      <c r="R305" s="99" t="s">
        <v>2783</v>
      </c>
    </row>
    <row r="306" spans="1:18" ht="14.25" customHeight="1">
      <c r="A306" s="8">
        <v>305</v>
      </c>
      <c r="B306" s="13" t="s">
        <v>600</v>
      </c>
      <c r="C306" s="13" t="s">
        <v>990</v>
      </c>
      <c r="D306" s="13">
        <v>2000</v>
      </c>
      <c r="E306" s="14" t="str">
        <f>IF(Dataset!$D306&gt;2000,"Nuevo","Viejo")</f>
        <v>Viejo</v>
      </c>
      <c r="F306" s="13" t="s">
        <v>37</v>
      </c>
      <c r="G306" s="15">
        <v>76139.960000000006</v>
      </c>
      <c r="H306" s="15">
        <v>0</v>
      </c>
      <c r="I306" s="13" t="s">
        <v>991</v>
      </c>
      <c r="J306" s="13" t="s">
        <v>992</v>
      </c>
      <c r="K306" s="14">
        <v>3222</v>
      </c>
      <c r="L306" s="13" t="s">
        <v>373</v>
      </c>
      <c r="M306" s="12" t="str">
        <f t="shared" si="20"/>
        <v>Suficiente Stock</v>
      </c>
      <c r="N306" s="12" t="str" cm="1">
        <f t="array" ref="N306">_xlfn.IFS(G306&lt;30000,"Precio Bajo",G306&lt;99999,"Precio Regular",G306&gt;=100000, "Precio Alto")</f>
        <v>Precio Regular</v>
      </c>
      <c r="O306" s="9" t="str">
        <f>IFERROR(VLOOKUP(Dataset!$A306,'Lista CEO'!A:E,5,0),"desconocido")</f>
        <v>desconocido</v>
      </c>
      <c r="P306" s="9" t="str">
        <f>IFERROR(VLOOKUP(Dataset!$A306,'Lista CEO'!A:E,4,0),"Sin Datos")</f>
        <v>Sin Datos</v>
      </c>
      <c r="Q306" s="83">
        <v>455</v>
      </c>
      <c r="R306" s="99" t="s">
        <v>2784</v>
      </c>
    </row>
    <row r="307" spans="1:18" ht="14.25" customHeight="1">
      <c r="A307" s="8">
        <v>306</v>
      </c>
      <c r="B307" s="13" t="s">
        <v>162</v>
      </c>
      <c r="C307" s="13" t="s">
        <v>311</v>
      </c>
      <c r="D307" s="13">
        <v>1990</v>
      </c>
      <c r="E307" s="14" t="str">
        <f>IF(Dataset!$D307&gt;2000,"Nuevo","Viejo")</f>
        <v>Viejo</v>
      </c>
      <c r="F307" s="13" t="s">
        <v>85</v>
      </c>
      <c r="G307" s="15">
        <v>23821.68</v>
      </c>
      <c r="H307" s="15">
        <v>0</v>
      </c>
      <c r="I307" s="13" t="s">
        <v>993</v>
      </c>
      <c r="J307" s="13" t="s">
        <v>994</v>
      </c>
      <c r="K307" s="14">
        <v>3056</v>
      </c>
      <c r="L307" s="13" t="s">
        <v>674</v>
      </c>
      <c r="M307" s="12" t="str">
        <f t="shared" si="20"/>
        <v>Suficiente Stock</v>
      </c>
      <c r="N307" s="12" t="str" cm="1">
        <f t="array" ref="N307">_xlfn.IFS(G307&lt;30000,"Precio Bajo",G307&lt;99999,"Precio Regular",G307&gt;=100000, "Precio Alto")</f>
        <v>Precio Bajo</v>
      </c>
      <c r="O307" s="9" t="str">
        <f>IFERROR(VLOOKUP(Dataset!$A307,'Lista CEO'!A:E,5,0),"desconocido")</f>
        <v>desconocido</v>
      </c>
      <c r="P307" s="9" t="str">
        <f>IFERROR(VLOOKUP(Dataset!$A307,'Lista CEO'!A:E,4,0),"Sin Datos")</f>
        <v>Sin Datos</v>
      </c>
      <c r="Q307" s="83">
        <v>335</v>
      </c>
      <c r="R307" s="99" t="s">
        <v>2785</v>
      </c>
    </row>
    <row r="308" spans="1:18" ht="14.25" customHeight="1">
      <c r="A308" s="8">
        <v>307</v>
      </c>
      <c r="B308" s="13" t="s">
        <v>317</v>
      </c>
      <c r="C308" s="13" t="s">
        <v>326</v>
      </c>
      <c r="D308" s="13">
        <v>2012</v>
      </c>
      <c r="E308" s="14" t="str">
        <f>IF(Dataset!$D308&gt;2000,"Nuevo","Viejo")</f>
        <v>Nuevo</v>
      </c>
      <c r="F308" s="13" t="s">
        <v>57</v>
      </c>
      <c r="G308" s="15">
        <v>111222.82</v>
      </c>
      <c r="H308" s="15">
        <f t="shared" ref="H308:H315" si="23">G308*0.21</f>
        <v>23356.7922</v>
      </c>
      <c r="I308" s="13" t="s">
        <v>995</v>
      </c>
      <c r="J308" s="13" t="s">
        <v>996</v>
      </c>
      <c r="K308" s="14">
        <v>467</v>
      </c>
      <c r="L308" s="13" t="s">
        <v>725</v>
      </c>
      <c r="M308" s="12" t="str">
        <f t="shared" si="20"/>
        <v>Re-Stockear</v>
      </c>
      <c r="N308" s="12" t="str" cm="1">
        <f t="array" ref="N308">_xlfn.IFS(G308&lt;30000,"Precio Bajo",G308&lt;99999,"Precio Regular",G308&gt;=100000, "Precio Alto")</f>
        <v>Precio Alto</v>
      </c>
      <c r="O308" s="9" t="str">
        <f>IFERROR(VLOOKUP(Dataset!$A308,'Lista CEO'!A:E,5,0),"desconocido")</f>
        <v>desconocido</v>
      </c>
      <c r="P308" s="9" t="str">
        <f>IFERROR(VLOOKUP(Dataset!$A308,'Lista CEO'!A:E,4,0),"Sin Datos")</f>
        <v>Sin Datos</v>
      </c>
      <c r="Q308" s="83">
        <v>347</v>
      </c>
      <c r="R308" s="99" t="s">
        <v>2786</v>
      </c>
    </row>
    <row r="309" spans="1:18" ht="14.25" customHeight="1">
      <c r="A309" s="8">
        <v>308</v>
      </c>
      <c r="B309" s="13" t="s">
        <v>55</v>
      </c>
      <c r="C309" s="13" t="s">
        <v>997</v>
      </c>
      <c r="D309" s="13">
        <v>1985</v>
      </c>
      <c r="E309" s="14" t="str">
        <f>IF(Dataset!$D309&gt;2000,"Nuevo","Viejo")</f>
        <v>Viejo</v>
      </c>
      <c r="F309" s="13" t="s">
        <v>57</v>
      </c>
      <c r="G309" s="15">
        <v>36557.53</v>
      </c>
      <c r="H309" s="15">
        <f t="shared" si="23"/>
        <v>7677.0812999999998</v>
      </c>
      <c r="I309" s="13" t="s">
        <v>998</v>
      </c>
      <c r="J309" s="13" t="s">
        <v>999</v>
      </c>
      <c r="K309" s="14">
        <v>1602</v>
      </c>
      <c r="L309" s="13" t="s">
        <v>289</v>
      </c>
      <c r="M309" s="12" t="str">
        <f t="shared" si="20"/>
        <v>Suficiente Stock</v>
      </c>
      <c r="N309" s="12" t="str" cm="1">
        <f t="array" ref="N309">_xlfn.IFS(G309&lt;30000,"Precio Bajo",G309&lt;99999,"Precio Regular",G309&gt;=100000, "Precio Alto")</f>
        <v>Precio Regular</v>
      </c>
      <c r="O309" s="9" t="str">
        <f>IFERROR(VLOOKUP(Dataset!$A309,'Lista CEO'!A:E,5,0),"desconocido")</f>
        <v>desconocido</v>
      </c>
      <c r="P309" s="9" t="str">
        <f>IFERROR(VLOOKUP(Dataset!$A309,'Lista CEO'!A:E,4,0),"Sin Datos")</f>
        <v>Sin Datos</v>
      </c>
      <c r="Q309" s="83">
        <v>164</v>
      </c>
      <c r="R309" s="99" t="s">
        <v>2787</v>
      </c>
    </row>
    <row r="310" spans="1:18" ht="14.25" customHeight="1">
      <c r="A310" s="8">
        <v>309</v>
      </c>
      <c r="B310" s="13" t="s">
        <v>55</v>
      </c>
      <c r="C310" s="13" t="s">
        <v>211</v>
      </c>
      <c r="D310" s="13">
        <v>1996</v>
      </c>
      <c r="E310" s="14" t="str">
        <f>IF(Dataset!$D310&gt;2000,"Nuevo","Viejo")</f>
        <v>Viejo</v>
      </c>
      <c r="F310" s="13" t="s">
        <v>33</v>
      </c>
      <c r="G310" s="15">
        <v>23545.15</v>
      </c>
      <c r="H310" s="15">
        <f t="shared" si="23"/>
        <v>4944.4814999999999</v>
      </c>
      <c r="I310" s="13" t="s">
        <v>1000</v>
      </c>
      <c r="J310" s="13" t="s">
        <v>1001</v>
      </c>
      <c r="K310" s="14">
        <v>4458</v>
      </c>
      <c r="L310" s="13" t="s">
        <v>1002</v>
      </c>
      <c r="M310" s="12" t="str">
        <f t="shared" si="20"/>
        <v>Suficiente Stock</v>
      </c>
      <c r="N310" s="12" t="str" cm="1">
        <f t="array" ref="N310">_xlfn.IFS(G310&lt;30000,"Precio Bajo",G310&lt;99999,"Precio Regular",G310&gt;=100000, "Precio Alto")</f>
        <v>Precio Bajo</v>
      </c>
      <c r="O310" s="9" t="str">
        <f>IFERROR(VLOOKUP(Dataset!$A310,'Lista CEO'!A:E,5,0),"desconocido")</f>
        <v>desconocido</v>
      </c>
      <c r="P310" s="9" t="str">
        <f>IFERROR(VLOOKUP(Dataset!$A310,'Lista CEO'!A:E,4,0),"Sin Datos")</f>
        <v>Sin Datos</v>
      </c>
      <c r="Q310" s="83">
        <v>342</v>
      </c>
      <c r="R310" s="99" t="s">
        <v>2788</v>
      </c>
    </row>
    <row r="311" spans="1:18" ht="14.25" customHeight="1">
      <c r="A311" s="8">
        <v>310</v>
      </c>
      <c r="B311" s="13" t="s">
        <v>128</v>
      </c>
      <c r="C311" s="13" t="s">
        <v>351</v>
      </c>
      <c r="D311" s="13">
        <v>1982</v>
      </c>
      <c r="E311" s="14" t="str">
        <f>IF(Dataset!$D311&gt;2000,"Nuevo","Viejo")</f>
        <v>Viejo</v>
      </c>
      <c r="F311" s="13" t="s">
        <v>28</v>
      </c>
      <c r="G311" s="15">
        <v>113807.67</v>
      </c>
      <c r="H311" s="15">
        <f t="shared" si="23"/>
        <v>23899.610699999997</v>
      </c>
      <c r="I311" s="13" t="s">
        <v>1003</v>
      </c>
      <c r="J311" s="13" t="s">
        <v>1004</v>
      </c>
      <c r="K311" s="14">
        <v>1018</v>
      </c>
      <c r="L311" s="13" t="s">
        <v>36</v>
      </c>
      <c r="M311" s="12" t="str">
        <f t="shared" si="20"/>
        <v>Suficiente Stock</v>
      </c>
      <c r="N311" s="12" t="str" cm="1">
        <f t="array" ref="N311">_xlfn.IFS(G311&lt;30000,"Precio Bajo",G311&lt;99999,"Precio Regular",G311&gt;=100000, "Precio Alto")</f>
        <v>Precio Alto</v>
      </c>
      <c r="O311" s="9" t="str">
        <f>IFERROR(VLOOKUP(Dataset!$A311,'Lista CEO'!A:E,5,0),"desconocido")</f>
        <v>desconocido</v>
      </c>
      <c r="P311" s="9" t="str">
        <f>IFERROR(VLOOKUP(Dataset!$A311,'Lista CEO'!A:E,4,0),"Sin Datos")</f>
        <v>Sin Datos</v>
      </c>
      <c r="Q311" s="83">
        <v>111</v>
      </c>
      <c r="R311" s="99" t="s">
        <v>2789</v>
      </c>
    </row>
    <row r="312" spans="1:18" ht="14.25" customHeight="1">
      <c r="A312" s="8">
        <v>311</v>
      </c>
      <c r="B312" s="13" t="s">
        <v>454</v>
      </c>
      <c r="C312" s="13" t="s">
        <v>455</v>
      </c>
      <c r="D312" s="13">
        <v>1996</v>
      </c>
      <c r="E312" s="14" t="str">
        <f>IF(Dataset!$D312&gt;2000,"Nuevo","Viejo")</f>
        <v>Viejo</v>
      </c>
      <c r="F312" s="13" t="s">
        <v>73</v>
      </c>
      <c r="G312" s="15">
        <v>58744.28</v>
      </c>
      <c r="H312" s="15">
        <f t="shared" si="23"/>
        <v>12336.298799999999</v>
      </c>
      <c r="I312" s="13" t="s">
        <v>1005</v>
      </c>
      <c r="J312" s="13" t="s">
        <v>1006</v>
      </c>
      <c r="K312" s="14">
        <v>550</v>
      </c>
      <c r="L312" s="13" t="s">
        <v>36</v>
      </c>
      <c r="M312" s="12" t="str">
        <f t="shared" si="20"/>
        <v>Re-Stockear</v>
      </c>
      <c r="N312" s="12" t="str" cm="1">
        <f t="array" ref="N312">_xlfn.IFS(G312&lt;30000,"Precio Bajo",G312&lt;99999,"Precio Regular",G312&gt;=100000, "Precio Alto")</f>
        <v>Precio Regular</v>
      </c>
      <c r="O312" s="9" t="str">
        <f>IFERROR(VLOOKUP(Dataset!$A312,'Lista CEO'!A:E,5,0),"desconocido")</f>
        <v>desconocido</v>
      </c>
      <c r="P312" s="9" t="str">
        <f>IFERROR(VLOOKUP(Dataset!$A312,'Lista CEO'!A:E,4,0),"Sin Datos")</f>
        <v>Sin Datos</v>
      </c>
      <c r="Q312" s="83">
        <v>59</v>
      </c>
      <c r="R312" s="99" t="s">
        <v>2790</v>
      </c>
    </row>
    <row r="313" spans="1:18" ht="14.25" customHeight="1">
      <c r="A313" s="8">
        <v>312</v>
      </c>
      <c r="B313" s="13" t="s">
        <v>560</v>
      </c>
      <c r="C313" s="13" t="s">
        <v>1007</v>
      </c>
      <c r="D313" s="13">
        <v>2001</v>
      </c>
      <c r="E313" s="14" t="str">
        <f>IF(Dataset!$D313&gt;2000,"Nuevo","Viejo")</f>
        <v>Nuevo</v>
      </c>
      <c r="F313" s="13" t="s">
        <v>73</v>
      </c>
      <c r="G313" s="15">
        <v>67077.53</v>
      </c>
      <c r="H313" s="15">
        <f t="shared" si="23"/>
        <v>14086.281299999999</v>
      </c>
      <c r="I313" s="13" t="s">
        <v>1008</v>
      </c>
      <c r="J313" s="13" t="s">
        <v>1009</v>
      </c>
      <c r="K313" s="14">
        <v>3251</v>
      </c>
      <c r="L313" s="13" t="s">
        <v>36</v>
      </c>
      <c r="M313" s="12" t="str">
        <f t="shared" si="20"/>
        <v>Suficiente Stock</v>
      </c>
      <c r="N313" s="12" t="str" cm="1">
        <f t="array" ref="N313">_xlfn.IFS(G313&lt;30000,"Precio Bajo",G313&lt;99999,"Precio Regular",G313&gt;=100000, "Precio Alto")</f>
        <v>Precio Regular</v>
      </c>
      <c r="O313" s="9" t="str">
        <f>IFERROR(VLOOKUP(Dataset!$A313,'Lista CEO'!A:E,5,0),"desconocido")</f>
        <v>desconocido</v>
      </c>
      <c r="P313" s="9" t="str">
        <f>IFERROR(VLOOKUP(Dataset!$A313,'Lista CEO'!A:E,4,0),"Sin Datos")</f>
        <v>Sin Datos</v>
      </c>
      <c r="Q313" s="83">
        <v>95</v>
      </c>
      <c r="R313" s="99" t="s">
        <v>2791</v>
      </c>
    </row>
    <row r="314" spans="1:18" ht="14.25" customHeight="1">
      <c r="A314" s="8">
        <v>313</v>
      </c>
      <c r="B314" s="13" t="s">
        <v>593</v>
      </c>
      <c r="C314" s="13" t="s">
        <v>594</v>
      </c>
      <c r="D314" s="13">
        <v>2000</v>
      </c>
      <c r="E314" s="14" t="str">
        <f>IF(Dataset!$D314&gt;2000,"Nuevo","Viejo")</f>
        <v>Viejo</v>
      </c>
      <c r="F314" s="13" t="s">
        <v>28</v>
      </c>
      <c r="G314" s="15">
        <v>101296.7</v>
      </c>
      <c r="H314" s="15">
        <f t="shared" si="23"/>
        <v>21272.306999999997</v>
      </c>
      <c r="I314" s="13" t="s">
        <v>1010</v>
      </c>
      <c r="J314" s="13" t="s">
        <v>1011</v>
      </c>
      <c r="K314" s="14">
        <v>2875</v>
      </c>
      <c r="L314" s="13" t="s">
        <v>1012</v>
      </c>
      <c r="M314" s="12" t="str">
        <f t="shared" si="20"/>
        <v>Suficiente Stock</v>
      </c>
      <c r="N314" s="12" t="str" cm="1">
        <f t="array" ref="N314">_xlfn.IFS(G314&lt;30000,"Precio Bajo",G314&lt;99999,"Precio Regular",G314&gt;=100000, "Precio Alto")</f>
        <v>Precio Alto</v>
      </c>
      <c r="O314" s="9" t="str">
        <f>IFERROR(VLOOKUP(Dataset!$A314,'Lista CEO'!A:E,5,0),"desconocido")</f>
        <v>desconocido</v>
      </c>
      <c r="P314" s="9" t="str">
        <f>IFERROR(VLOOKUP(Dataset!$A314,'Lista CEO'!A:E,4,0),"Sin Datos")</f>
        <v>Sin Datos</v>
      </c>
      <c r="Q314" s="83">
        <v>228</v>
      </c>
      <c r="R314" s="99" t="s">
        <v>2780</v>
      </c>
    </row>
    <row r="315" spans="1:18" ht="14.25" customHeight="1">
      <c r="A315" s="8">
        <v>314</v>
      </c>
      <c r="B315" s="13" t="s">
        <v>201</v>
      </c>
      <c r="C315" s="13" t="s">
        <v>1013</v>
      </c>
      <c r="D315" s="13">
        <v>2009</v>
      </c>
      <c r="E315" s="14" t="str">
        <f>IF(Dataset!$D315&gt;2000,"Nuevo","Viejo")</f>
        <v>Nuevo</v>
      </c>
      <c r="F315" s="13" t="s">
        <v>68</v>
      </c>
      <c r="G315" s="15">
        <v>143029.85999999999</v>
      </c>
      <c r="H315" s="15">
        <f t="shared" si="23"/>
        <v>30036.270599999996</v>
      </c>
      <c r="I315" s="13" t="s">
        <v>1014</v>
      </c>
      <c r="J315" s="13" t="s">
        <v>1015</v>
      </c>
      <c r="K315" s="14">
        <v>2889</v>
      </c>
      <c r="L315" s="13" t="s">
        <v>36</v>
      </c>
      <c r="M315" s="12" t="str">
        <f t="shared" si="20"/>
        <v>Suficiente Stock</v>
      </c>
      <c r="N315" s="12" t="str" cm="1">
        <f t="array" ref="N315">_xlfn.IFS(G315&lt;30000,"Precio Bajo",G315&lt;99999,"Precio Regular",G315&gt;=100000, "Precio Alto")</f>
        <v>Precio Alto</v>
      </c>
      <c r="O315" s="9" t="str">
        <f>IFERROR(VLOOKUP(Dataset!$A315,'Lista CEO'!A:E,5,0),"desconocido")</f>
        <v>desconocido</v>
      </c>
      <c r="P315" s="9" t="str">
        <f>IFERROR(VLOOKUP(Dataset!$A315,'Lista CEO'!A:E,4,0),"Sin Datos")</f>
        <v>Sin Datos</v>
      </c>
      <c r="Q315" s="83">
        <v>245</v>
      </c>
      <c r="R315" s="99" t="s">
        <v>2781</v>
      </c>
    </row>
    <row r="316" spans="1:18" ht="14.25" customHeight="1">
      <c r="A316" s="8">
        <v>315</v>
      </c>
      <c r="B316" s="13" t="s">
        <v>317</v>
      </c>
      <c r="C316" s="13" t="s">
        <v>880</v>
      </c>
      <c r="D316" s="13">
        <v>2003</v>
      </c>
      <c r="E316" s="14" t="str">
        <f>IF(Dataset!$D316&gt;2000,"Nuevo","Viejo")</f>
        <v>Nuevo</v>
      </c>
      <c r="F316" s="13" t="s">
        <v>18</v>
      </c>
      <c r="G316" s="15">
        <v>126352.63</v>
      </c>
      <c r="H316" s="15">
        <v>0</v>
      </c>
      <c r="I316" s="13" t="s">
        <v>1016</v>
      </c>
      <c r="J316" s="13" t="s">
        <v>1017</v>
      </c>
      <c r="K316" s="14">
        <v>109</v>
      </c>
      <c r="L316" s="13" t="s">
        <v>54</v>
      </c>
      <c r="M316" s="12" t="str">
        <f t="shared" si="20"/>
        <v>Re-Stockear</v>
      </c>
      <c r="N316" s="12" t="str" cm="1">
        <f t="array" ref="N316">_xlfn.IFS(G316&lt;30000,"Precio Bajo",G316&lt;99999,"Precio Regular",G316&gt;=100000, "Precio Alto")</f>
        <v>Precio Alto</v>
      </c>
      <c r="O316" s="9" t="str">
        <f>IFERROR(VLOOKUP(Dataset!$A316,'Lista CEO'!A:E,5,0),"desconocido")</f>
        <v>desconocido</v>
      </c>
      <c r="P316" s="9" t="str">
        <f>IFERROR(VLOOKUP(Dataset!$A316,'Lista CEO'!A:E,4,0),"Sin Datos")</f>
        <v>Sin Datos</v>
      </c>
      <c r="Q316" s="83">
        <v>50</v>
      </c>
      <c r="R316" s="99" t="s">
        <v>2782</v>
      </c>
    </row>
    <row r="317" spans="1:18" ht="14.25" customHeight="1">
      <c r="A317" s="8">
        <v>316</v>
      </c>
      <c r="B317" s="13" t="s">
        <v>128</v>
      </c>
      <c r="C317" s="13" t="s">
        <v>1018</v>
      </c>
      <c r="D317" s="13">
        <v>1979</v>
      </c>
      <c r="E317" s="14" t="str">
        <f>IF(Dataset!$D317&gt;2000,"Nuevo","Viejo")</f>
        <v>Viejo</v>
      </c>
      <c r="F317" s="13" t="s">
        <v>121</v>
      </c>
      <c r="G317" s="15">
        <v>113242.16</v>
      </c>
      <c r="H317" s="15">
        <v>0</v>
      </c>
      <c r="I317" s="13" t="s">
        <v>1019</v>
      </c>
      <c r="J317" s="13" t="s">
        <v>1020</v>
      </c>
      <c r="K317" s="14">
        <v>4547</v>
      </c>
      <c r="L317" s="13" t="s">
        <v>105</v>
      </c>
      <c r="M317" s="12" t="str">
        <f t="shared" si="20"/>
        <v>Suficiente Stock</v>
      </c>
      <c r="N317" s="12" t="str" cm="1">
        <f t="array" ref="N317">_xlfn.IFS(G317&lt;30000,"Precio Bajo",G317&lt;99999,"Precio Regular",G317&gt;=100000, "Precio Alto")</f>
        <v>Precio Alto</v>
      </c>
      <c r="O317" s="9" t="str">
        <f>IFERROR(VLOOKUP(Dataset!$A317,'Lista CEO'!A:E,5,0),"desconocido")</f>
        <v>desconocido</v>
      </c>
      <c r="P317" s="9" t="str">
        <f>IFERROR(VLOOKUP(Dataset!$A317,'Lista CEO'!A:E,4,0),"Sin Datos")</f>
        <v>Sin Datos</v>
      </c>
      <c r="Q317" s="83">
        <v>350</v>
      </c>
      <c r="R317" s="99" t="s">
        <v>2783</v>
      </c>
    </row>
    <row r="318" spans="1:18" ht="14.25" customHeight="1">
      <c r="A318" s="8">
        <v>317</v>
      </c>
      <c r="B318" s="13" t="s">
        <v>173</v>
      </c>
      <c r="C318" s="13" t="s">
        <v>1021</v>
      </c>
      <c r="D318" s="13">
        <v>2002</v>
      </c>
      <c r="E318" s="14" t="str">
        <f>IF(Dataset!$D318&gt;2000,"Nuevo","Viejo")</f>
        <v>Nuevo</v>
      </c>
      <c r="F318" s="13" t="s">
        <v>115</v>
      </c>
      <c r="G318" s="15">
        <v>47025.13</v>
      </c>
      <c r="H318" s="15">
        <f>G318*0.21</f>
        <v>9875.2772999999997</v>
      </c>
      <c r="I318" s="13" t="s">
        <v>1022</v>
      </c>
      <c r="J318" s="13" t="s">
        <v>1023</v>
      </c>
      <c r="K318" s="14">
        <v>2949</v>
      </c>
      <c r="L318" s="13" t="s">
        <v>325</v>
      </c>
      <c r="M318" s="12" t="str">
        <f t="shared" si="20"/>
        <v>Suficiente Stock</v>
      </c>
      <c r="N318" s="12" t="str" cm="1">
        <f t="array" ref="N318">_xlfn.IFS(G318&lt;30000,"Precio Bajo",G318&lt;99999,"Precio Regular",G318&gt;=100000, "Precio Alto")</f>
        <v>Precio Regular</v>
      </c>
      <c r="O318" s="9" t="str">
        <f>IFERROR(VLOOKUP(Dataset!$A318,'Lista CEO'!A:E,5,0),"desconocido")</f>
        <v>desconocido</v>
      </c>
      <c r="P318" s="9" t="str">
        <f>IFERROR(VLOOKUP(Dataset!$A318,'Lista CEO'!A:E,4,0),"Sin Datos")</f>
        <v>Sin Datos</v>
      </c>
      <c r="Q318" s="83">
        <v>70</v>
      </c>
      <c r="R318" s="99" t="s">
        <v>2784</v>
      </c>
    </row>
    <row r="319" spans="1:18" ht="14.25" customHeight="1">
      <c r="A319" s="8">
        <v>318</v>
      </c>
      <c r="B319" s="13" t="s">
        <v>910</v>
      </c>
      <c r="C319" s="13" t="s">
        <v>1024</v>
      </c>
      <c r="D319" s="13">
        <v>2004</v>
      </c>
      <c r="E319" s="14" t="str">
        <f>IF(Dataset!$D319&gt;2000,"Nuevo","Viejo")</f>
        <v>Nuevo</v>
      </c>
      <c r="F319" s="13" t="s">
        <v>102</v>
      </c>
      <c r="G319" s="15">
        <v>84237.8</v>
      </c>
      <c r="H319" s="15">
        <f>G319*0.21</f>
        <v>17689.937999999998</v>
      </c>
      <c r="I319" s="13" t="s">
        <v>1025</v>
      </c>
      <c r="J319" s="13" t="s">
        <v>1026</v>
      </c>
      <c r="K319" s="14">
        <v>2249</v>
      </c>
      <c r="L319" s="13" t="s">
        <v>49</v>
      </c>
      <c r="M319" s="12" t="str">
        <f t="shared" si="20"/>
        <v>Suficiente Stock</v>
      </c>
      <c r="N319" s="12" t="str" cm="1">
        <f t="array" ref="N319">_xlfn.IFS(G319&lt;30000,"Precio Bajo",G319&lt;99999,"Precio Regular",G319&gt;=100000, "Precio Alto")</f>
        <v>Precio Regular</v>
      </c>
      <c r="O319" s="9" t="str">
        <f>IFERROR(VLOOKUP(Dataset!$A319,'Lista CEO'!A:E,5,0),"desconocido")</f>
        <v>desconocido</v>
      </c>
      <c r="P319" s="9" t="str">
        <f>IFERROR(VLOOKUP(Dataset!$A319,'Lista CEO'!A:E,4,0),"Sin Datos")</f>
        <v>Sin Datos</v>
      </c>
      <c r="Q319" s="83">
        <v>214</v>
      </c>
      <c r="R319" s="99" t="s">
        <v>2785</v>
      </c>
    </row>
    <row r="320" spans="1:18" ht="14.25" customHeight="1">
      <c r="A320" s="8">
        <v>319</v>
      </c>
      <c r="B320" s="13" t="s">
        <v>143</v>
      </c>
      <c r="C320" s="13" t="s">
        <v>1027</v>
      </c>
      <c r="D320" s="13">
        <v>1998</v>
      </c>
      <c r="E320" s="14" t="str">
        <f>IF(Dataset!$D320&gt;2000,"Nuevo","Viejo")</f>
        <v>Viejo</v>
      </c>
      <c r="F320" s="13" t="s">
        <v>102</v>
      </c>
      <c r="G320" s="15">
        <v>107285.49</v>
      </c>
      <c r="H320" s="15">
        <f>G320*0.21</f>
        <v>22529.9529</v>
      </c>
      <c r="I320" s="13" t="s">
        <v>1028</v>
      </c>
      <c r="J320" s="13" t="s">
        <v>1029</v>
      </c>
      <c r="K320" s="14">
        <v>2771</v>
      </c>
      <c r="L320" s="13" t="s">
        <v>334</v>
      </c>
      <c r="M320" s="12" t="str">
        <f t="shared" si="20"/>
        <v>Suficiente Stock</v>
      </c>
      <c r="N320" s="12" t="str" cm="1">
        <f t="array" ref="N320">_xlfn.IFS(G320&lt;30000,"Precio Bajo",G320&lt;99999,"Precio Regular",G320&gt;=100000, "Precio Alto")</f>
        <v>Precio Alto</v>
      </c>
      <c r="O320" s="9" t="str">
        <f>IFERROR(VLOOKUP(Dataset!$A320,'Lista CEO'!A:E,5,0),"desconocido")</f>
        <v>desconocido</v>
      </c>
      <c r="P320" s="9" t="str">
        <f>IFERROR(VLOOKUP(Dataset!$A320,'Lista CEO'!A:E,4,0),"Sin Datos")</f>
        <v>Sin Datos</v>
      </c>
      <c r="Q320" s="83">
        <v>278</v>
      </c>
      <c r="R320" s="99" t="s">
        <v>2786</v>
      </c>
    </row>
    <row r="321" spans="1:18" ht="14.25" customHeight="1">
      <c r="A321" s="8">
        <v>320</v>
      </c>
      <c r="B321" s="13" t="s">
        <v>219</v>
      </c>
      <c r="C321" s="13" t="s">
        <v>1030</v>
      </c>
      <c r="D321" s="13">
        <v>1996</v>
      </c>
      <c r="E321" s="14" t="str">
        <f>IF(Dataset!$D321&gt;2000,"Nuevo","Viejo")</f>
        <v>Viejo</v>
      </c>
      <c r="F321" s="13" t="s">
        <v>152</v>
      </c>
      <c r="G321" s="15">
        <v>19663.29</v>
      </c>
      <c r="H321" s="15">
        <f>G321*0.21</f>
        <v>4129.2909</v>
      </c>
      <c r="I321" s="13" t="s">
        <v>1031</v>
      </c>
      <c r="J321" s="13" t="s">
        <v>1032</v>
      </c>
      <c r="K321" s="14">
        <v>2096</v>
      </c>
      <c r="L321" s="13" t="s">
        <v>150</v>
      </c>
      <c r="M321" s="12" t="str">
        <f t="shared" si="20"/>
        <v>Suficiente Stock</v>
      </c>
      <c r="N321" s="12" t="str" cm="1">
        <f t="array" ref="N321">_xlfn.IFS(G321&lt;30000,"Precio Bajo",G321&lt;99999,"Precio Regular",G321&gt;=100000, "Precio Alto")</f>
        <v>Precio Bajo</v>
      </c>
      <c r="O321" s="9" t="str">
        <f>IFERROR(VLOOKUP(Dataset!$A321,'Lista CEO'!A:E,5,0),"desconocido")</f>
        <v>desconocido</v>
      </c>
      <c r="P321" s="9" t="str">
        <f>IFERROR(VLOOKUP(Dataset!$A321,'Lista CEO'!A:E,4,0),"Sin Datos")</f>
        <v>Sin Datos</v>
      </c>
      <c r="Q321" s="83">
        <v>309</v>
      </c>
      <c r="R321" s="99" t="s">
        <v>2787</v>
      </c>
    </row>
    <row r="322" spans="1:18" ht="14.25" customHeight="1">
      <c r="A322" s="8">
        <v>321</v>
      </c>
      <c r="B322" s="13" t="s">
        <v>173</v>
      </c>
      <c r="C322" s="13" t="s">
        <v>1033</v>
      </c>
      <c r="D322" s="13">
        <v>1999</v>
      </c>
      <c r="E322" s="14" t="str">
        <f>IF(Dataset!$D322&gt;2000,"Nuevo","Viejo")</f>
        <v>Viejo</v>
      </c>
      <c r="F322" s="13" t="s">
        <v>140</v>
      </c>
      <c r="G322" s="15">
        <v>20000.240000000002</v>
      </c>
      <c r="H322" s="15">
        <v>0</v>
      </c>
      <c r="I322" s="13" t="s">
        <v>1034</v>
      </c>
      <c r="J322" s="13" t="s">
        <v>1035</v>
      </c>
      <c r="K322" s="14">
        <v>314</v>
      </c>
      <c r="L322" s="13" t="s">
        <v>214</v>
      </c>
      <c r="M322" s="12" t="str">
        <f t="shared" ref="M322:M385" si="24">IF(AND(K322&gt;100,K322&lt;1000),"Re-Stockear", "Suficiente Stock")</f>
        <v>Re-Stockear</v>
      </c>
      <c r="N322" s="12" t="str" cm="1">
        <f t="array" ref="N322">_xlfn.IFS(G322&lt;30000,"Precio Bajo",G322&lt;99999,"Precio Regular",G322&gt;=100000, "Precio Alto")</f>
        <v>Precio Bajo</v>
      </c>
      <c r="O322" s="9" t="str">
        <f>IFERROR(VLOOKUP(Dataset!$A322,'Lista CEO'!A:E,5,0),"desconocido")</f>
        <v>desconocido</v>
      </c>
      <c r="P322" s="9" t="str">
        <f>IFERROR(VLOOKUP(Dataset!$A322,'Lista CEO'!A:E,4,0),"Sin Datos")</f>
        <v>Sin Datos</v>
      </c>
      <c r="Q322" s="83">
        <v>142</v>
      </c>
      <c r="R322" s="99" t="s">
        <v>2788</v>
      </c>
    </row>
    <row r="323" spans="1:18" ht="14.25" customHeight="1">
      <c r="A323" s="8">
        <v>322</v>
      </c>
      <c r="B323" s="13" t="s">
        <v>16</v>
      </c>
      <c r="C323" s="13" t="s">
        <v>1036</v>
      </c>
      <c r="D323" s="13">
        <v>2001</v>
      </c>
      <c r="E323" s="14" t="str">
        <f>IF(Dataset!$D323&gt;2000,"Nuevo","Viejo")</f>
        <v>Nuevo</v>
      </c>
      <c r="F323" s="13" t="s">
        <v>33</v>
      </c>
      <c r="G323" s="15">
        <v>36324.5</v>
      </c>
      <c r="H323" s="15">
        <f t="shared" ref="H323:H367" si="25">G323*0.21</f>
        <v>7628.1449999999995</v>
      </c>
      <c r="I323" s="13" t="s">
        <v>1037</v>
      </c>
      <c r="J323" s="13" t="s">
        <v>1038</v>
      </c>
      <c r="K323" s="14">
        <v>291</v>
      </c>
      <c r="L323" s="13" t="s">
        <v>36</v>
      </c>
      <c r="M323" s="12" t="str">
        <f t="shared" si="24"/>
        <v>Re-Stockear</v>
      </c>
      <c r="N323" s="12" t="str" cm="1">
        <f t="array" ref="N323">_xlfn.IFS(G323&lt;30000,"Precio Bajo",G323&lt;99999,"Precio Regular",G323&gt;=100000, "Precio Alto")</f>
        <v>Precio Regular</v>
      </c>
      <c r="O323" s="9" t="str">
        <f>IFERROR(VLOOKUP(Dataset!$A323,'Lista CEO'!A:E,5,0),"desconocido")</f>
        <v>Ginelle Murdie</v>
      </c>
      <c r="P323" s="9" t="str">
        <f>IFERROR(VLOOKUP(Dataset!$A323,'Lista CEO'!A:E,4,0),"Sin Datos")</f>
        <v>Bajo</v>
      </c>
      <c r="Q323" s="83">
        <v>447</v>
      </c>
      <c r="R323" s="99" t="s">
        <v>2789</v>
      </c>
    </row>
    <row r="324" spans="1:18" ht="14.25" customHeight="1">
      <c r="A324" s="8">
        <v>323</v>
      </c>
      <c r="B324" s="13" t="s">
        <v>173</v>
      </c>
      <c r="C324" s="13" t="s">
        <v>1039</v>
      </c>
      <c r="D324" s="13">
        <v>2011</v>
      </c>
      <c r="E324" s="14" t="str">
        <f>IF(Dataset!$D324&gt;2000,"Nuevo","Viejo")</f>
        <v>Nuevo</v>
      </c>
      <c r="F324" s="13" t="s">
        <v>140</v>
      </c>
      <c r="G324" s="15">
        <v>114632.84</v>
      </c>
      <c r="H324" s="15">
        <f t="shared" si="25"/>
        <v>24072.896399999998</v>
      </c>
      <c r="I324" s="13" t="s">
        <v>1040</v>
      </c>
      <c r="J324" s="13" t="s">
        <v>1041</v>
      </c>
      <c r="K324" s="14">
        <v>3746</v>
      </c>
      <c r="L324" s="13" t="s">
        <v>1042</v>
      </c>
      <c r="M324" s="12" t="str">
        <f t="shared" si="24"/>
        <v>Suficiente Stock</v>
      </c>
      <c r="N324" s="12" t="str" cm="1">
        <f t="array" ref="N324">_xlfn.IFS(G324&lt;30000,"Precio Bajo",G324&lt;99999,"Precio Regular",G324&gt;=100000, "Precio Alto")</f>
        <v>Precio Alto</v>
      </c>
      <c r="O324" s="9" t="str">
        <f>IFERROR(VLOOKUP(Dataset!$A324,'Lista CEO'!A:E,5,0),"desconocido")</f>
        <v>desconocido</v>
      </c>
      <c r="P324" s="9" t="str">
        <f>IFERROR(VLOOKUP(Dataset!$A324,'Lista CEO'!A:E,4,0),"Sin Datos")</f>
        <v>Sin Datos</v>
      </c>
      <c r="Q324" s="83">
        <v>143</v>
      </c>
      <c r="R324" s="99" t="s">
        <v>2790</v>
      </c>
    </row>
    <row r="325" spans="1:18" ht="14.25" customHeight="1">
      <c r="A325" s="8">
        <v>324</v>
      </c>
      <c r="B325" s="13" t="s">
        <v>128</v>
      </c>
      <c r="C325" s="13" t="s">
        <v>1043</v>
      </c>
      <c r="D325" s="13">
        <v>2012</v>
      </c>
      <c r="E325" s="14" t="str">
        <f>IF(Dataset!$D325&gt;2000,"Nuevo","Viejo")</f>
        <v>Nuevo</v>
      </c>
      <c r="F325" s="13" t="s">
        <v>102</v>
      </c>
      <c r="G325" s="15">
        <v>77636.88</v>
      </c>
      <c r="H325" s="15">
        <f t="shared" si="25"/>
        <v>16303.7448</v>
      </c>
      <c r="I325" s="13" t="s">
        <v>1044</v>
      </c>
      <c r="J325" s="13" t="s">
        <v>1045</v>
      </c>
      <c r="K325" s="14">
        <v>3951</v>
      </c>
      <c r="L325" s="13" t="s">
        <v>36</v>
      </c>
      <c r="M325" s="12" t="str">
        <f t="shared" si="24"/>
        <v>Suficiente Stock</v>
      </c>
      <c r="N325" s="12" t="str" cm="1">
        <f t="array" ref="N325">_xlfn.IFS(G325&lt;30000,"Precio Bajo",G325&lt;99999,"Precio Regular",G325&gt;=100000, "Precio Alto")</f>
        <v>Precio Regular</v>
      </c>
      <c r="O325" s="9" t="str">
        <f>IFERROR(VLOOKUP(Dataset!$A325,'Lista CEO'!A:E,5,0),"desconocido")</f>
        <v>desconocido</v>
      </c>
      <c r="P325" s="9" t="str">
        <f>IFERROR(VLOOKUP(Dataset!$A325,'Lista CEO'!A:E,4,0),"Sin Datos")</f>
        <v>Sin Datos</v>
      </c>
      <c r="Q325" s="83">
        <v>195</v>
      </c>
      <c r="R325" s="99" t="s">
        <v>2791</v>
      </c>
    </row>
    <row r="326" spans="1:18" ht="14.25" customHeight="1">
      <c r="A326" s="8">
        <v>325</v>
      </c>
      <c r="B326" s="13" t="s">
        <v>454</v>
      </c>
      <c r="C326" s="13" t="s">
        <v>1046</v>
      </c>
      <c r="D326" s="13">
        <v>2008</v>
      </c>
      <c r="E326" s="14" t="str">
        <f>IF(Dataset!$D326&gt;2000,"Nuevo","Viejo")</f>
        <v>Nuevo</v>
      </c>
      <c r="F326" s="13" t="s">
        <v>85</v>
      </c>
      <c r="G326" s="15">
        <v>34713.22</v>
      </c>
      <c r="H326" s="15">
        <f t="shared" si="25"/>
        <v>7289.7762000000002</v>
      </c>
      <c r="I326" s="13" t="s">
        <v>1047</v>
      </c>
      <c r="J326" s="13" t="s">
        <v>1048</v>
      </c>
      <c r="K326" s="14">
        <v>2235</v>
      </c>
      <c r="L326" s="13" t="s">
        <v>40</v>
      </c>
      <c r="M326" s="12" t="str">
        <f t="shared" si="24"/>
        <v>Suficiente Stock</v>
      </c>
      <c r="N326" s="12" t="str" cm="1">
        <f t="array" ref="N326">_xlfn.IFS(G326&lt;30000,"Precio Bajo",G326&lt;99999,"Precio Regular",G326&gt;=100000, "Precio Alto")</f>
        <v>Precio Regular</v>
      </c>
      <c r="O326" s="9" t="str">
        <f>IFERROR(VLOOKUP(Dataset!$A326,'Lista CEO'!A:E,5,0),"desconocido")</f>
        <v>desconocido</v>
      </c>
      <c r="P326" s="9" t="str">
        <f>IFERROR(VLOOKUP(Dataset!$A326,'Lista CEO'!A:E,4,0),"Sin Datos")</f>
        <v>Sin Datos</v>
      </c>
      <c r="Q326" s="83">
        <v>89</v>
      </c>
      <c r="R326" s="99" t="s">
        <v>2780</v>
      </c>
    </row>
    <row r="327" spans="1:18" ht="14.25" customHeight="1">
      <c r="A327" s="8">
        <v>326</v>
      </c>
      <c r="B327" s="13" t="s">
        <v>180</v>
      </c>
      <c r="C327" s="13" t="s">
        <v>1049</v>
      </c>
      <c r="D327" s="13">
        <v>2006</v>
      </c>
      <c r="E327" s="14" t="str">
        <f>IF(Dataset!$D327&gt;2000,"Nuevo","Viejo")</f>
        <v>Nuevo</v>
      </c>
      <c r="F327" s="13" t="s">
        <v>85</v>
      </c>
      <c r="G327" s="15">
        <v>54748.57</v>
      </c>
      <c r="H327" s="15">
        <f t="shared" si="25"/>
        <v>11497.199699999999</v>
      </c>
      <c r="I327" s="13" t="s">
        <v>1050</v>
      </c>
      <c r="J327" s="13" t="s">
        <v>1051</v>
      </c>
      <c r="K327" s="14">
        <v>1708</v>
      </c>
      <c r="L327" s="13" t="s">
        <v>344</v>
      </c>
      <c r="M327" s="12" t="str">
        <f t="shared" si="24"/>
        <v>Suficiente Stock</v>
      </c>
      <c r="N327" s="12" t="str" cm="1">
        <f t="array" ref="N327">_xlfn.IFS(G327&lt;30000,"Precio Bajo",G327&lt;99999,"Precio Regular",G327&gt;=100000, "Precio Alto")</f>
        <v>Precio Regular</v>
      </c>
      <c r="O327" s="9" t="str">
        <f>IFERROR(VLOOKUP(Dataset!$A327,'Lista CEO'!A:E,5,0),"desconocido")</f>
        <v>desconocido</v>
      </c>
      <c r="P327" s="9" t="str">
        <f>IFERROR(VLOOKUP(Dataset!$A327,'Lista CEO'!A:E,4,0),"Sin Datos")</f>
        <v>Sin Datos</v>
      </c>
      <c r="Q327" s="83">
        <v>72</v>
      </c>
      <c r="R327" s="99" t="s">
        <v>2781</v>
      </c>
    </row>
    <row r="328" spans="1:18" ht="14.25" customHeight="1">
      <c r="A328" s="8">
        <v>327</v>
      </c>
      <c r="B328" s="13" t="s">
        <v>88</v>
      </c>
      <c r="C328" s="13" t="s">
        <v>841</v>
      </c>
      <c r="D328" s="13">
        <v>2002</v>
      </c>
      <c r="E328" s="14" t="str">
        <f>IF(Dataset!$D328&gt;2000,"Nuevo","Viejo")</f>
        <v>Nuevo</v>
      </c>
      <c r="F328" s="13" t="s">
        <v>238</v>
      </c>
      <c r="G328" s="15">
        <v>67825.09</v>
      </c>
      <c r="H328" s="15">
        <f t="shared" si="25"/>
        <v>14243.268899999999</v>
      </c>
      <c r="I328" s="13" t="s">
        <v>1052</v>
      </c>
      <c r="J328" s="13" t="s">
        <v>1053</v>
      </c>
      <c r="K328" s="14">
        <v>1013</v>
      </c>
      <c r="L328" s="13" t="s">
        <v>36</v>
      </c>
      <c r="M328" s="12" t="str">
        <f t="shared" si="24"/>
        <v>Suficiente Stock</v>
      </c>
      <c r="N328" s="12" t="str" cm="1">
        <f t="array" ref="N328">_xlfn.IFS(G328&lt;30000,"Precio Bajo",G328&lt;99999,"Precio Regular",G328&gt;=100000, "Precio Alto")</f>
        <v>Precio Regular</v>
      </c>
      <c r="O328" s="9" t="str">
        <f>IFERROR(VLOOKUP(Dataset!$A328,'Lista CEO'!A:E,5,0),"desconocido")</f>
        <v>desconocido</v>
      </c>
      <c r="P328" s="9" t="str">
        <f>IFERROR(VLOOKUP(Dataset!$A328,'Lista CEO'!A:E,4,0),"Sin Datos")</f>
        <v>Sin Datos</v>
      </c>
      <c r="Q328" s="83">
        <v>239</v>
      </c>
      <c r="R328" s="99" t="s">
        <v>2782</v>
      </c>
    </row>
    <row r="329" spans="1:18" ht="14.25" customHeight="1">
      <c r="A329" s="8">
        <v>328</v>
      </c>
      <c r="B329" s="13" t="s">
        <v>162</v>
      </c>
      <c r="C329" s="13" t="s">
        <v>1054</v>
      </c>
      <c r="D329" s="13">
        <v>1994</v>
      </c>
      <c r="E329" s="14" t="str">
        <f>IF(Dataset!$D329&gt;2000,"Nuevo","Viejo")</f>
        <v>Viejo</v>
      </c>
      <c r="F329" s="13" t="s">
        <v>85</v>
      </c>
      <c r="G329" s="15">
        <v>121267.43</v>
      </c>
      <c r="H329" s="15">
        <f t="shared" si="25"/>
        <v>25466.160299999996</v>
      </c>
      <c r="I329" s="13" t="s">
        <v>1055</v>
      </c>
      <c r="J329" s="13" t="s">
        <v>1056</v>
      </c>
      <c r="K329" s="14">
        <v>1206</v>
      </c>
      <c r="L329" s="13" t="s">
        <v>158</v>
      </c>
      <c r="M329" s="12" t="str">
        <f t="shared" si="24"/>
        <v>Suficiente Stock</v>
      </c>
      <c r="N329" s="12" t="str" cm="1">
        <f t="array" ref="N329">_xlfn.IFS(G329&lt;30000,"Precio Bajo",G329&lt;99999,"Precio Regular",G329&gt;=100000, "Precio Alto")</f>
        <v>Precio Alto</v>
      </c>
      <c r="O329" s="9" t="str">
        <f>IFERROR(VLOOKUP(Dataset!$A329,'Lista CEO'!A:E,5,0),"desconocido")</f>
        <v>desconocido</v>
      </c>
      <c r="P329" s="9" t="str">
        <f>IFERROR(VLOOKUP(Dataset!$A329,'Lista CEO'!A:E,4,0),"Sin Datos")</f>
        <v>Sin Datos</v>
      </c>
      <c r="Q329" s="83">
        <v>146</v>
      </c>
      <c r="R329" s="99" t="s">
        <v>2783</v>
      </c>
    </row>
    <row r="330" spans="1:18" ht="14.25" customHeight="1">
      <c r="A330" s="8">
        <v>329</v>
      </c>
      <c r="B330" s="13" t="s">
        <v>540</v>
      </c>
      <c r="C330" s="13" t="s">
        <v>541</v>
      </c>
      <c r="D330" s="13">
        <v>2010</v>
      </c>
      <c r="E330" s="14" t="str">
        <f>IF(Dataset!$D330&gt;2000,"Nuevo","Viejo")</f>
        <v>Nuevo</v>
      </c>
      <c r="F330" s="13" t="s">
        <v>23</v>
      </c>
      <c r="G330" s="15">
        <v>95289.37</v>
      </c>
      <c r="H330" s="15">
        <f t="shared" si="25"/>
        <v>20010.767699999997</v>
      </c>
      <c r="I330" s="13" t="s">
        <v>1057</v>
      </c>
      <c r="J330" s="13" t="s">
        <v>1058</v>
      </c>
      <c r="K330" s="14">
        <v>848</v>
      </c>
      <c r="L330" s="13" t="s">
        <v>40</v>
      </c>
      <c r="M330" s="12" t="str">
        <f t="shared" si="24"/>
        <v>Re-Stockear</v>
      </c>
      <c r="N330" s="12" t="str" cm="1">
        <f t="array" ref="N330">_xlfn.IFS(G330&lt;30000,"Precio Bajo",G330&lt;99999,"Precio Regular",G330&gt;=100000, "Precio Alto")</f>
        <v>Precio Regular</v>
      </c>
      <c r="O330" s="9" t="str">
        <f>IFERROR(VLOOKUP(Dataset!$A330,'Lista CEO'!A:E,5,0),"desconocido")</f>
        <v>desconocido</v>
      </c>
      <c r="P330" s="9" t="str">
        <f>IFERROR(VLOOKUP(Dataset!$A330,'Lista CEO'!A:E,4,0),"Sin Datos")</f>
        <v>Sin Datos</v>
      </c>
      <c r="Q330" s="83">
        <v>91</v>
      </c>
      <c r="R330" s="99" t="s">
        <v>2784</v>
      </c>
    </row>
    <row r="331" spans="1:18" ht="14.25" customHeight="1">
      <c r="A331" s="8">
        <v>330</v>
      </c>
      <c r="B331" s="13" t="s">
        <v>162</v>
      </c>
      <c r="C331" s="13" t="s">
        <v>1059</v>
      </c>
      <c r="D331" s="13">
        <v>2009</v>
      </c>
      <c r="E331" s="14" t="str">
        <f>IF(Dataset!$D331&gt;2000,"Nuevo","Viejo")</f>
        <v>Nuevo</v>
      </c>
      <c r="F331" s="13" t="s">
        <v>33</v>
      </c>
      <c r="G331" s="15">
        <v>85024.07</v>
      </c>
      <c r="H331" s="15">
        <f t="shared" si="25"/>
        <v>17855.054700000001</v>
      </c>
      <c r="I331" s="13" t="s">
        <v>1060</v>
      </c>
      <c r="J331" s="13" t="s">
        <v>1061</v>
      </c>
      <c r="K331" s="14">
        <v>1191</v>
      </c>
      <c r="L331" s="13" t="s">
        <v>158</v>
      </c>
      <c r="M331" s="12" t="str">
        <f t="shared" si="24"/>
        <v>Suficiente Stock</v>
      </c>
      <c r="N331" s="12" t="str" cm="1">
        <f t="array" ref="N331">_xlfn.IFS(G331&lt;30000,"Precio Bajo",G331&lt;99999,"Precio Regular",G331&gt;=100000, "Precio Alto")</f>
        <v>Precio Regular</v>
      </c>
      <c r="O331" s="9" t="str">
        <f>IFERROR(VLOOKUP(Dataset!$A331,'Lista CEO'!A:E,5,0),"desconocido")</f>
        <v>desconocido</v>
      </c>
      <c r="P331" s="9" t="str">
        <f>IFERROR(VLOOKUP(Dataset!$A331,'Lista CEO'!A:E,4,0),"Sin Datos")</f>
        <v>Sin Datos</v>
      </c>
      <c r="Q331" s="83">
        <v>277</v>
      </c>
      <c r="R331" s="99" t="s">
        <v>2785</v>
      </c>
    </row>
    <row r="332" spans="1:18" ht="14.25" customHeight="1">
      <c r="A332" s="8">
        <v>331</v>
      </c>
      <c r="B332" s="13" t="s">
        <v>83</v>
      </c>
      <c r="C332" s="13" t="s">
        <v>1062</v>
      </c>
      <c r="D332" s="13">
        <v>2011</v>
      </c>
      <c r="E332" s="14" t="str">
        <f>IF(Dataset!$D332&gt;2000,"Nuevo","Viejo")</f>
        <v>Nuevo</v>
      </c>
      <c r="F332" s="13" t="s">
        <v>238</v>
      </c>
      <c r="G332" s="15">
        <v>95586.12</v>
      </c>
      <c r="H332" s="15">
        <f t="shared" si="25"/>
        <v>20073.085199999998</v>
      </c>
      <c r="I332" s="13" t="s">
        <v>1063</v>
      </c>
      <c r="J332" s="13" t="s">
        <v>1064</v>
      </c>
      <c r="K332" s="14">
        <v>2024</v>
      </c>
      <c r="L332" s="13" t="s">
        <v>36</v>
      </c>
      <c r="M332" s="12" t="str">
        <f t="shared" si="24"/>
        <v>Suficiente Stock</v>
      </c>
      <c r="N332" s="12" t="str" cm="1">
        <f t="array" ref="N332">_xlfn.IFS(G332&lt;30000,"Precio Bajo",G332&lt;99999,"Precio Regular",G332&gt;=100000, "Precio Alto")</f>
        <v>Precio Regular</v>
      </c>
      <c r="O332" s="9" t="str">
        <f>IFERROR(VLOOKUP(Dataset!$A332,'Lista CEO'!A:E,5,0),"desconocido")</f>
        <v>desconocido</v>
      </c>
      <c r="P332" s="9" t="str">
        <f>IFERROR(VLOOKUP(Dataset!$A332,'Lista CEO'!A:E,4,0),"Sin Datos")</f>
        <v>Sin Datos</v>
      </c>
      <c r="Q332" s="83">
        <v>482</v>
      </c>
      <c r="R332" s="99" t="s">
        <v>2786</v>
      </c>
    </row>
    <row r="333" spans="1:18" ht="14.25" customHeight="1">
      <c r="A333" s="8">
        <v>332</v>
      </c>
      <c r="B333" s="13" t="s">
        <v>180</v>
      </c>
      <c r="C333" s="13" t="s">
        <v>302</v>
      </c>
      <c r="D333" s="13">
        <v>2008</v>
      </c>
      <c r="E333" s="14" t="str">
        <f>IF(Dataset!$D333&gt;2000,"Nuevo","Viejo")</f>
        <v>Nuevo</v>
      </c>
      <c r="F333" s="13" t="s">
        <v>57</v>
      </c>
      <c r="G333" s="15">
        <v>63165.41</v>
      </c>
      <c r="H333" s="15">
        <f t="shared" si="25"/>
        <v>13264.7361</v>
      </c>
      <c r="I333" s="13" t="s">
        <v>1065</v>
      </c>
      <c r="J333" s="13" t="s">
        <v>1066</v>
      </c>
      <c r="K333" s="14">
        <v>2297</v>
      </c>
      <c r="L333" s="13" t="s">
        <v>82</v>
      </c>
      <c r="M333" s="12" t="str">
        <f t="shared" si="24"/>
        <v>Suficiente Stock</v>
      </c>
      <c r="N333" s="12" t="str" cm="1">
        <f t="array" ref="N333">_xlfn.IFS(G333&lt;30000,"Precio Bajo",G333&lt;99999,"Precio Regular",G333&gt;=100000, "Precio Alto")</f>
        <v>Precio Regular</v>
      </c>
      <c r="O333" s="9" t="str">
        <f>IFERROR(VLOOKUP(Dataset!$A333,'Lista CEO'!A:E,5,0),"desconocido")</f>
        <v>desconocido</v>
      </c>
      <c r="P333" s="9" t="str">
        <f>IFERROR(VLOOKUP(Dataset!$A333,'Lista CEO'!A:E,4,0),"Sin Datos")</f>
        <v>Sin Datos</v>
      </c>
      <c r="Q333" s="83">
        <v>247</v>
      </c>
      <c r="R333" s="99" t="s">
        <v>2787</v>
      </c>
    </row>
    <row r="334" spans="1:18" ht="14.25" customHeight="1">
      <c r="A334" s="8">
        <v>333</v>
      </c>
      <c r="B334" s="13" t="s">
        <v>55</v>
      </c>
      <c r="C334" s="13" t="s">
        <v>1067</v>
      </c>
      <c r="D334" s="13">
        <v>2008</v>
      </c>
      <c r="E334" s="14" t="str">
        <f>IF(Dataset!$D334&gt;2000,"Nuevo","Viejo")</f>
        <v>Nuevo</v>
      </c>
      <c r="F334" s="13" t="s">
        <v>23</v>
      </c>
      <c r="G334" s="15">
        <v>83002.600000000006</v>
      </c>
      <c r="H334" s="15">
        <f t="shared" si="25"/>
        <v>17430.546000000002</v>
      </c>
      <c r="I334" s="13" t="s">
        <v>1068</v>
      </c>
      <c r="J334" s="13" t="s">
        <v>1069</v>
      </c>
      <c r="K334" s="14">
        <v>4951</v>
      </c>
      <c r="L334" s="13" t="s">
        <v>82</v>
      </c>
      <c r="M334" s="12" t="str">
        <f t="shared" si="24"/>
        <v>Suficiente Stock</v>
      </c>
      <c r="N334" s="12" t="str" cm="1">
        <f t="array" ref="N334">_xlfn.IFS(G334&lt;30000,"Precio Bajo",G334&lt;99999,"Precio Regular",G334&gt;=100000, "Precio Alto")</f>
        <v>Precio Regular</v>
      </c>
      <c r="O334" s="9" t="str">
        <f>IFERROR(VLOOKUP(Dataset!$A334,'Lista CEO'!A:E,5,0),"desconocido")</f>
        <v>desconocido</v>
      </c>
      <c r="P334" s="9" t="str">
        <f>IFERROR(VLOOKUP(Dataset!$A334,'Lista CEO'!A:E,4,0),"Sin Datos")</f>
        <v>Sin Datos</v>
      </c>
      <c r="Q334" s="83">
        <v>439</v>
      </c>
      <c r="R334" s="99" t="s">
        <v>2788</v>
      </c>
    </row>
    <row r="335" spans="1:18" ht="14.25" customHeight="1">
      <c r="A335" s="8">
        <v>334</v>
      </c>
      <c r="B335" s="13" t="s">
        <v>219</v>
      </c>
      <c r="C335" s="13" t="s">
        <v>736</v>
      </c>
      <c r="D335" s="13">
        <v>1990</v>
      </c>
      <c r="E335" s="14" t="str">
        <f>IF(Dataset!$D335&gt;2000,"Nuevo","Viejo")</f>
        <v>Viejo</v>
      </c>
      <c r="F335" s="13" t="s">
        <v>57</v>
      </c>
      <c r="G335" s="15">
        <v>51444.05</v>
      </c>
      <c r="H335" s="15">
        <f t="shared" si="25"/>
        <v>10803.2505</v>
      </c>
      <c r="I335" s="13" t="s">
        <v>1070</v>
      </c>
      <c r="J335" s="13" t="s">
        <v>1071</v>
      </c>
      <c r="K335" s="14">
        <v>3349</v>
      </c>
      <c r="L335" s="13" t="s">
        <v>36</v>
      </c>
      <c r="M335" s="12" t="str">
        <f t="shared" si="24"/>
        <v>Suficiente Stock</v>
      </c>
      <c r="N335" s="12" t="str" cm="1">
        <f t="array" ref="N335">_xlfn.IFS(G335&lt;30000,"Precio Bajo",G335&lt;99999,"Precio Regular",G335&gt;=100000, "Precio Alto")</f>
        <v>Precio Regular</v>
      </c>
      <c r="O335" s="9" t="str">
        <f>IFERROR(VLOOKUP(Dataset!$A335,'Lista CEO'!A:E,5,0),"desconocido")</f>
        <v>desconocido</v>
      </c>
      <c r="P335" s="9" t="str">
        <f>IFERROR(VLOOKUP(Dataset!$A335,'Lista CEO'!A:E,4,0),"Sin Datos")</f>
        <v>Sin Datos</v>
      </c>
      <c r="Q335" s="83">
        <v>457</v>
      </c>
      <c r="R335" s="99" t="s">
        <v>2789</v>
      </c>
    </row>
    <row r="336" spans="1:18" ht="14.25" customHeight="1">
      <c r="A336" s="8">
        <v>335</v>
      </c>
      <c r="B336" s="13" t="s">
        <v>1072</v>
      </c>
      <c r="C336" s="13" t="s">
        <v>1073</v>
      </c>
      <c r="D336" s="13">
        <v>1994</v>
      </c>
      <c r="E336" s="14" t="str">
        <f>IF(Dataset!$D336&gt;2000,"Nuevo","Viejo")</f>
        <v>Viejo</v>
      </c>
      <c r="F336" s="13" t="s">
        <v>115</v>
      </c>
      <c r="G336" s="15">
        <v>21520.12</v>
      </c>
      <c r="H336" s="15">
        <f t="shared" si="25"/>
        <v>4519.2251999999999</v>
      </c>
      <c r="I336" s="13" t="s">
        <v>1074</v>
      </c>
      <c r="J336" s="13" t="s">
        <v>1075</v>
      </c>
      <c r="K336" s="14">
        <v>4728</v>
      </c>
      <c r="L336" s="13" t="s">
        <v>36</v>
      </c>
      <c r="M336" s="12" t="str">
        <f t="shared" si="24"/>
        <v>Suficiente Stock</v>
      </c>
      <c r="N336" s="12" t="str" cm="1">
        <f t="array" ref="N336">_xlfn.IFS(G336&lt;30000,"Precio Bajo",G336&lt;99999,"Precio Regular",G336&gt;=100000, "Precio Alto")</f>
        <v>Precio Bajo</v>
      </c>
      <c r="O336" s="9" t="str">
        <f>IFERROR(VLOOKUP(Dataset!$A336,'Lista CEO'!A:E,5,0),"desconocido")</f>
        <v>desconocido</v>
      </c>
      <c r="P336" s="9" t="str">
        <f>IFERROR(VLOOKUP(Dataset!$A336,'Lista CEO'!A:E,4,0),"Sin Datos")</f>
        <v>Sin Datos</v>
      </c>
      <c r="Q336" s="83">
        <v>183</v>
      </c>
      <c r="R336" s="99" t="s">
        <v>2790</v>
      </c>
    </row>
    <row r="337" spans="1:18" ht="14.25" customHeight="1">
      <c r="A337" s="8">
        <v>336</v>
      </c>
      <c r="B337" s="13" t="s">
        <v>128</v>
      </c>
      <c r="C337" s="13" t="s">
        <v>901</v>
      </c>
      <c r="D337" s="13">
        <v>1994</v>
      </c>
      <c r="E337" s="14" t="str">
        <f>IF(Dataset!$D337&gt;2000,"Nuevo","Viejo")</f>
        <v>Viejo</v>
      </c>
      <c r="F337" s="13" t="s">
        <v>152</v>
      </c>
      <c r="G337" s="15">
        <v>102024.58</v>
      </c>
      <c r="H337" s="15">
        <f t="shared" si="25"/>
        <v>21425.161799999998</v>
      </c>
      <c r="I337" s="13" t="s">
        <v>1076</v>
      </c>
      <c r="J337" s="13" t="s">
        <v>1077</v>
      </c>
      <c r="K337" s="14">
        <v>4079</v>
      </c>
      <c r="L337" s="13" t="s">
        <v>76</v>
      </c>
      <c r="M337" s="12" t="str">
        <f t="shared" si="24"/>
        <v>Suficiente Stock</v>
      </c>
      <c r="N337" s="12" t="str" cm="1">
        <f t="array" ref="N337">_xlfn.IFS(G337&lt;30000,"Precio Bajo",G337&lt;99999,"Precio Regular",G337&gt;=100000, "Precio Alto")</f>
        <v>Precio Alto</v>
      </c>
      <c r="O337" s="9" t="str">
        <f>IFERROR(VLOOKUP(Dataset!$A337,'Lista CEO'!A:E,5,0),"desconocido")</f>
        <v>desconocido</v>
      </c>
      <c r="P337" s="9" t="str">
        <f>IFERROR(VLOOKUP(Dataset!$A337,'Lista CEO'!A:E,4,0),"Sin Datos")</f>
        <v>Sin Datos</v>
      </c>
      <c r="Q337" s="83">
        <v>428</v>
      </c>
      <c r="R337" s="99" t="s">
        <v>2791</v>
      </c>
    </row>
    <row r="338" spans="1:18" ht="14.25" customHeight="1">
      <c r="A338" s="8">
        <v>337</v>
      </c>
      <c r="B338" s="13" t="s">
        <v>560</v>
      </c>
      <c r="C338" s="13" t="s">
        <v>782</v>
      </c>
      <c r="D338" s="13">
        <v>2009</v>
      </c>
      <c r="E338" s="14" t="str">
        <f>IF(Dataset!$D338&gt;2000,"Nuevo","Viejo")</f>
        <v>Nuevo</v>
      </c>
      <c r="F338" s="13" t="s">
        <v>121</v>
      </c>
      <c r="G338" s="15">
        <v>82391.38</v>
      </c>
      <c r="H338" s="15">
        <f t="shared" si="25"/>
        <v>17302.1898</v>
      </c>
      <c r="I338" s="13" t="s">
        <v>1078</v>
      </c>
      <c r="J338" s="13" t="s">
        <v>1079</v>
      </c>
      <c r="K338" s="14">
        <v>2619</v>
      </c>
      <c r="L338" s="13" t="s">
        <v>132</v>
      </c>
      <c r="M338" s="12" t="str">
        <f t="shared" si="24"/>
        <v>Suficiente Stock</v>
      </c>
      <c r="N338" s="12" t="str" cm="1">
        <f t="array" ref="N338">_xlfn.IFS(G338&lt;30000,"Precio Bajo",G338&lt;99999,"Precio Regular",G338&gt;=100000, "Precio Alto")</f>
        <v>Precio Regular</v>
      </c>
      <c r="O338" s="9" t="str">
        <f>IFERROR(VLOOKUP(Dataset!$A338,'Lista CEO'!A:E,5,0),"desconocido")</f>
        <v>desconocido</v>
      </c>
      <c r="P338" s="9" t="str">
        <f>IFERROR(VLOOKUP(Dataset!$A338,'Lista CEO'!A:E,4,0),"Sin Datos")</f>
        <v>Sin Datos</v>
      </c>
      <c r="Q338" s="83">
        <v>389</v>
      </c>
      <c r="R338" s="99" t="s">
        <v>2780</v>
      </c>
    </row>
    <row r="339" spans="1:18" ht="14.25" customHeight="1">
      <c r="A339" s="8">
        <v>338</v>
      </c>
      <c r="B339" s="13" t="s">
        <v>600</v>
      </c>
      <c r="C339" s="13" t="s">
        <v>601</v>
      </c>
      <c r="D339" s="13">
        <v>2000</v>
      </c>
      <c r="E339" s="14" t="str">
        <f>IF(Dataset!$D339&gt;2000,"Nuevo","Viejo")</f>
        <v>Viejo</v>
      </c>
      <c r="F339" s="13" t="s">
        <v>28</v>
      </c>
      <c r="G339" s="15">
        <v>29419.42</v>
      </c>
      <c r="H339" s="15">
        <f t="shared" si="25"/>
        <v>6178.078199999999</v>
      </c>
      <c r="I339" s="13" t="s">
        <v>1080</v>
      </c>
      <c r="J339" s="13" t="s">
        <v>1081</v>
      </c>
      <c r="K339" s="14">
        <v>704</v>
      </c>
      <c r="L339" s="13" t="s">
        <v>31</v>
      </c>
      <c r="M339" s="12" t="str">
        <f t="shared" si="24"/>
        <v>Re-Stockear</v>
      </c>
      <c r="N339" s="12" t="str" cm="1">
        <f t="array" ref="N339">_xlfn.IFS(G339&lt;30000,"Precio Bajo",G339&lt;99999,"Precio Regular",G339&gt;=100000, "Precio Alto")</f>
        <v>Precio Bajo</v>
      </c>
      <c r="O339" s="9" t="str">
        <f>IFERROR(VLOOKUP(Dataset!$A339,'Lista CEO'!A:E,5,0),"desconocido")</f>
        <v>desconocido</v>
      </c>
      <c r="P339" s="9" t="str">
        <f>IFERROR(VLOOKUP(Dataset!$A339,'Lista CEO'!A:E,4,0),"Sin Datos")</f>
        <v>Sin Datos</v>
      </c>
      <c r="Q339" s="83">
        <v>259</v>
      </c>
      <c r="R339" s="99" t="s">
        <v>2781</v>
      </c>
    </row>
    <row r="340" spans="1:18" ht="14.25" customHeight="1">
      <c r="A340" s="8">
        <v>339</v>
      </c>
      <c r="B340" s="13" t="s">
        <v>71</v>
      </c>
      <c r="C340" s="13" t="s">
        <v>1082</v>
      </c>
      <c r="D340" s="13">
        <v>2010</v>
      </c>
      <c r="E340" s="14" t="str">
        <f>IF(Dataset!$D340&gt;2000,"Nuevo","Viejo")</f>
        <v>Nuevo</v>
      </c>
      <c r="F340" s="13" t="s">
        <v>140</v>
      </c>
      <c r="G340" s="15">
        <v>110957.96</v>
      </c>
      <c r="H340" s="15">
        <f t="shared" si="25"/>
        <v>23301.171600000001</v>
      </c>
      <c r="I340" s="13" t="s">
        <v>1083</v>
      </c>
      <c r="J340" s="13" t="s">
        <v>1084</v>
      </c>
      <c r="K340" s="14">
        <v>4442</v>
      </c>
      <c r="L340" s="13" t="s">
        <v>40</v>
      </c>
      <c r="M340" s="12" t="str">
        <f t="shared" si="24"/>
        <v>Suficiente Stock</v>
      </c>
      <c r="N340" s="12" t="str" cm="1">
        <f t="array" ref="N340">_xlfn.IFS(G340&lt;30000,"Precio Bajo",G340&lt;99999,"Precio Regular",G340&gt;=100000, "Precio Alto")</f>
        <v>Precio Alto</v>
      </c>
      <c r="O340" s="9" t="str">
        <f>IFERROR(VLOOKUP(Dataset!$A340,'Lista CEO'!A:E,5,0),"desconocido")</f>
        <v>desconocido</v>
      </c>
      <c r="P340" s="9" t="str">
        <f>IFERROR(VLOOKUP(Dataset!$A340,'Lista CEO'!A:E,4,0),"Sin Datos")</f>
        <v>Sin Datos</v>
      </c>
      <c r="Q340" s="83">
        <v>404</v>
      </c>
      <c r="R340" s="99" t="s">
        <v>2782</v>
      </c>
    </row>
    <row r="341" spans="1:18" ht="14.25" customHeight="1">
      <c r="A341" s="8">
        <v>340</v>
      </c>
      <c r="B341" s="13" t="s">
        <v>162</v>
      </c>
      <c r="C341" s="13" t="s">
        <v>1085</v>
      </c>
      <c r="D341" s="13">
        <v>1987</v>
      </c>
      <c r="E341" s="14" t="str">
        <f>IF(Dataset!$D341&gt;2000,"Nuevo","Viejo")</f>
        <v>Viejo</v>
      </c>
      <c r="F341" s="13" t="s">
        <v>238</v>
      </c>
      <c r="G341" s="15">
        <v>32248.799999999999</v>
      </c>
      <c r="H341" s="15">
        <f t="shared" si="25"/>
        <v>6772.2479999999996</v>
      </c>
      <c r="I341" s="13" t="s">
        <v>1086</v>
      </c>
      <c r="J341" s="13" t="s">
        <v>1087</v>
      </c>
      <c r="K341" s="14">
        <v>2574</v>
      </c>
      <c r="L341" s="13" t="s">
        <v>158</v>
      </c>
      <c r="M341" s="12" t="str">
        <f t="shared" si="24"/>
        <v>Suficiente Stock</v>
      </c>
      <c r="N341" s="12" t="str" cm="1">
        <f t="array" ref="N341">_xlfn.IFS(G341&lt;30000,"Precio Bajo",G341&lt;99999,"Precio Regular",G341&gt;=100000, "Precio Alto")</f>
        <v>Precio Regular</v>
      </c>
      <c r="O341" s="9" t="str">
        <f>IFERROR(VLOOKUP(Dataset!$A341,'Lista CEO'!A:E,5,0),"desconocido")</f>
        <v>desconocido</v>
      </c>
      <c r="P341" s="9" t="str">
        <f>IFERROR(VLOOKUP(Dataset!$A341,'Lista CEO'!A:E,4,0),"Sin Datos")</f>
        <v>Sin Datos</v>
      </c>
      <c r="Q341" s="83">
        <v>160</v>
      </c>
      <c r="R341" s="99" t="s">
        <v>2783</v>
      </c>
    </row>
    <row r="342" spans="1:18" ht="14.25" customHeight="1">
      <c r="A342" s="8">
        <v>341</v>
      </c>
      <c r="B342" s="13" t="s">
        <v>124</v>
      </c>
      <c r="C342" s="13" t="s">
        <v>1088</v>
      </c>
      <c r="D342" s="13">
        <v>1998</v>
      </c>
      <c r="E342" s="14" t="str">
        <f>IF(Dataset!$D342&gt;2000,"Nuevo","Viejo")</f>
        <v>Viejo</v>
      </c>
      <c r="F342" s="13" t="s">
        <v>63</v>
      </c>
      <c r="G342" s="15">
        <v>118115.25</v>
      </c>
      <c r="H342" s="15">
        <f t="shared" si="25"/>
        <v>24804.202499999999</v>
      </c>
      <c r="I342" s="13" t="s">
        <v>1089</v>
      </c>
      <c r="J342" s="13" t="s">
        <v>1090</v>
      </c>
      <c r="K342" s="14">
        <v>4056</v>
      </c>
      <c r="L342" s="13" t="s">
        <v>36</v>
      </c>
      <c r="M342" s="12" t="str">
        <f t="shared" si="24"/>
        <v>Suficiente Stock</v>
      </c>
      <c r="N342" s="12" t="str" cm="1">
        <f t="array" ref="N342">_xlfn.IFS(G342&lt;30000,"Precio Bajo",G342&lt;99999,"Precio Regular",G342&gt;=100000, "Precio Alto")</f>
        <v>Precio Alto</v>
      </c>
      <c r="O342" s="9" t="str">
        <f>IFERROR(VLOOKUP(Dataset!$A342,'Lista CEO'!A:E,5,0),"desconocido")</f>
        <v>desconocido</v>
      </c>
      <c r="P342" s="9" t="str">
        <f>IFERROR(VLOOKUP(Dataset!$A342,'Lista CEO'!A:E,4,0),"Sin Datos")</f>
        <v>Sin Datos</v>
      </c>
      <c r="Q342" s="83">
        <v>76</v>
      </c>
      <c r="R342" s="99" t="s">
        <v>2784</v>
      </c>
    </row>
    <row r="343" spans="1:18" ht="14.25" customHeight="1">
      <c r="A343" s="8">
        <v>342</v>
      </c>
      <c r="B343" s="13" t="s">
        <v>219</v>
      </c>
      <c r="C343" s="13" t="s">
        <v>511</v>
      </c>
      <c r="D343" s="13">
        <v>2009</v>
      </c>
      <c r="E343" s="14" t="str">
        <f>IF(Dataset!$D343&gt;2000,"Nuevo","Viejo")</f>
        <v>Nuevo</v>
      </c>
      <c r="F343" s="13" t="s">
        <v>216</v>
      </c>
      <c r="G343" s="15">
        <v>60804.39</v>
      </c>
      <c r="H343" s="15">
        <f t="shared" si="25"/>
        <v>12768.921899999999</v>
      </c>
      <c r="I343" s="13" t="s">
        <v>1091</v>
      </c>
      <c r="J343" s="13" t="s">
        <v>1092</v>
      </c>
      <c r="K343" s="14">
        <v>3821</v>
      </c>
      <c r="L343" s="13" t="s">
        <v>255</v>
      </c>
      <c r="M343" s="12" t="str">
        <f t="shared" si="24"/>
        <v>Suficiente Stock</v>
      </c>
      <c r="N343" s="12" t="str" cm="1">
        <f t="array" ref="N343">_xlfn.IFS(G343&lt;30000,"Precio Bajo",G343&lt;99999,"Precio Regular",G343&gt;=100000, "Precio Alto")</f>
        <v>Precio Regular</v>
      </c>
      <c r="O343" s="9" t="str">
        <f>IFERROR(VLOOKUP(Dataset!$A343,'Lista CEO'!A:E,5,0),"desconocido")</f>
        <v>desconocido</v>
      </c>
      <c r="P343" s="9" t="str">
        <f>IFERROR(VLOOKUP(Dataset!$A343,'Lista CEO'!A:E,4,0),"Sin Datos")</f>
        <v>Sin Datos</v>
      </c>
      <c r="Q343" s="83">
        <v>462</v>
      </c>
      <c r="R343" s="99" t="s">
        <v>2785</v>
      </c>
    </row>
    <row r="344" spans="1:18" ht="14.25" customHeight="1">
      <c r="A344" s="8">
        <v>343</v>
      </c>
      <c r="B344" s="13" t="s">
        <v>124</v>
      </c>
      <c r="C344" s="13" t="s">
        <v>1093</v>
      </c>
      <c r="D344" s="13">
        <v>2009</v>
      </c>
      <c r="E344" s="14" t="str">
        <f>IF(Dataset!$D344&gt;2000,"Nuevo","Viejo")</f>
        <v>Nuevo</v>
      </c>
      <c r="F344" s="13" t="s">
        <v>102</v>
      </c>
      <c r="G344" s="15">
        <v>30452.91</v>
      </c>
      <c r="H344" s="15">
        <f t="shared" si="25"/>
        <v>6395.1111000000001</v>
      </c>
      <c r="I344" s="13" t="s">
        <v>1094</v>
      </c>
      <c r="J344" s="13" t="s">
        <v>1095</v>
      </c>
      <c r="K344" s="14">
        <v>4175</v>
      </c>
      <c r="L344" s="13" t="s">
        <v>36</v>
      </c>
      <c r="M344" s="12" t="str">
        <f t="shared" si="24"/>
        <v>Suficiente Stock</v>
      </c>
      <c r="N344" s="12" t="str" cm="1">
        <f t="array" ref="N344">_xlfn.IFS(G344&lt;30000,"Precio Bajo",G344&lt;99999,"Precio Regular",G344&gt;=100000, "Precio Alto")</f>
        <v>Precio Regular</v>
      </c>
      <c r="O344" s="9" t="str">
        <f>IFERROR(VLOOKUP(Dataset!$A344,'Lista CEO'!A:E,5,0),"desconocido")</f>
        <v>desconocido</v>
      </c>
      <c r="P344" s="9" t="str">
        <f>IFERROR(VLOOKUP(Dataset!$A344,'Lista CEO'!A:E,4,0),"Sin Datos")</f>
        <v>Sin Datos</v>
      </c>
      <c r="Q344" s="83">
        <v>442</v>
      </c>
      <c r="R344" s="99" t="s">
        <v>2786</v>
      </c>
    </row>
    <row r="345" spans="1:18" ht="14.25" customHeight="1">
      <c r="A345" s="8">
        <v>344</v>
      </c>
      <c r="B345" s="13" t="s">
        <v>306</v>
      </c>
      <c r="C345" s="13" t="s">
        <v>1096</v>
      </c>
      <c r="D345" s="13">
        <v>2001</v>
      </c>
      <c r="E345" s="14" t="str">
        <f>IF(Dataset!$D345&gt;2000,"Nuevo","Viejo")</f>
        <v>Nuevo</v>
      </c>
      <c r="F345" s="13" t="s">
        <v>23</v>
      </c>
      <c r="G345" s="15">
        <v>119543.24</v>
      </c>
      <c r="H345" s="15">
        <f t="shared" si="25"/>
        <v>25104.080399999999</v>
      </c>
      <c r="I345" s="13" t="s">
        <v>1097</v>
      </c>
      <c r="J345" s="13" t="s">
        <v>1098</v>
      </c>
      <c r="K345" s="14">
        <v>1976</v>
      </c>
      <c r="L345" s="13" t="s">
        <v>851</v>
      </c>
      <c r="M345" s="12" t="str">
        <f t="shared" si="24"/>
        <v>Suficiente Stock</v>
      </c>
      <c r="N345" s="12" t="str" cm="1">
        <f t="array" ref="N345">_xlfn.IFS(G345&lt;30000,"Precio Bajo",G345&lt;99999,"Precio Regular",G345&gt;=100000, "Precio Alto")</f>
        <v>Precio Alto</v>
      </c>
      <c r="O345" s="9" t="str">
        <f>IFERROR(VLOOKUP(Dataset!$A345,'Lista CEO'!A:E,5,0),"desconocido")</f>
        <v>desconocido</v>
      </c>
      <c r="P345" s="9" t="str">
        <f>IFERROR(VLOOKUP(Dataset!$A345,'Lista CEO'!A:E,4,0),"Sin Datos")</f>
        <v>Sin Datos</v>
      </c>
      <c r="Q345" s="83">
        <v>179</v>
      </c>
      <c r="R345" s="99" t="s">
        <v>2787</v>
      </c>
    </row>
    <row r="346" spans="1:18" ht="14.25" customHeight="1">
      <c r="A346" s="8">
        <v>345</v>
      </c>
      <c r="B346" s="13" t="s">
        <v>236</v>
      </c>
      <c r="C346" s="13" t="s">
        <v>1099</v>
      </c>
      <c r="D346" s="13">
        <v>1993</v>
      </c>
      <c r="E346" s="14" t="str">
        <f>IF(Dataset!$D346&gt;2000,"Nuevo","Viejo")</f>
        <v>Viejo</v>
      </c>
      <c r="F346" s="13" t="s">
        <v>216</v>
      </c>
      <c r="G346" s="15">
        <v>23968.959999999999</v>
      </c>
      <c r="H346" s="15">
        <f t="shared" si="25"/>
        <v>5033.4816000000001</v>
      </c>
      <c r="I346" s="13" t="s">
        <v>1100</v>
      </c>
      <c r="J346" s="13" t="s">
        <v>1101</v>
      </c>
      <c r="K346" s="14">
        <v>247</v>
      </c>
      <c r="L346" s="13" t="s">
        <v>1102</v>
      </c>
      <c r="M346" s="12" t="str">
        <f t="shared" si="24"/>
        <v>Re-Stockear</v>
      </c>
      <c r="N346" s="12" t="str" cm="1">
        <f t="array" ref="N346">_xlfn.IFS(G346&lt;30000,"Precio Bajo",G346&lt;99999,"Precio Regular",G346&gt;=100000, "Precio Alto")</f>
        <v>Precio Bajo</v>
      </c>
      <c r="O346" s="9" t="str">
        <f>IFERROR(VLOOKUP(Dataset!$A346,'Lista CEO'!A:E,5,0),"desconocido")</f>
        <v>desconocido</v>
      </c>
      <c r="P346" s="9" t="str">
        <f>IFERROR(VLOOKUP(Dataset!$A346,'Lista CEO'!A:E,4,0),"Sin Datos")</f>
        <v>Sin Datos</v>
      </c>
      <c r="Q346" s="83">
        <v>90</v>
      </c>
      <c r="R346" s="99" t="s">
        <v>2788</v>
      </c>
    </row>
    <row r="347" spans="1:18" ht="14.25" customHeight="1">
      <c r="A347" s="8">
        <v>346</v>
      </c>
      <c r="B347" s="13" t="s">
        <v>480</v>
      </c>
      <c r="C347" s="13" t="s">
        <v>1103</v>
      </c>
      <c r="D347" s="13">
        <v>2006</v>
      </c>
      <c r="E347" s="14" t="str">
        <f>IF(Dataset!$D347&gt;2000,"Nuevo","Viejo")</f>
        <v>Nuevo</v>
      </c>
      <c r="F347" s="13" t="s">
        <v>79</v>
      </c>
      <c r="G347" s="15">
        <v>40362.67</v>
      </c>
      <c r="H347" s="15">
        <f t="shared" si="25"/>
        <v>8476.1606999999985</v>
      </c>
      <c r="I347" s="13" t="s">
        <v>1104</v>
      </c>
      <c r="J347" s="13" t="s">
        <v>1105</v>
      </c>
      <c r="K347" s="14">
        <v>1383</v>
      </c>
      <c r="L347" s="13" t="s">
        <v>1106</v>
      </c>
      <c r="M347" s="12" t="str">
        <f t="shared" si="24"/>
        <v>Suficiente Stock</v>
      </c>
      <c r="N347" s="12" t="str" cm="1">
        <f t="array" ref="N347">_xlfn.IFS(G347&lt;30000,"Precio Bajo",G347&lt;99999,"Precio Regular",G347&gt;=100000, "Precio Alto")</f>
        <v>Precio Regular</v>
      </c>
      <c r="O347" s="9" t="str">
        <f>IFERROR(VLOOKUP(Dataset!$A347,'Lista CEO'!A:E,5,0),"desconocido")</f>
        <v>desconocido</v>
      </c>
      <c r="P347" s="9" t="str">
        <f>IFERROR(VLOOKUP(Dataset!$A347,'Lista CEO'!A:E,4,0),"Sin Datos")</f>
        <v>Sin Datos</v>
      </c>
      <c r="Q347" s="83">
        <v>84</v>
      </c>
      <c r="R347" s="99" t="s">
        <v>2789</v>
      </c>
    </row>
    <row r="348" spans="1:18" ht="14.25" customHeight="1">
      <c r="A348" s="8">
        <v>347</v>
      </c>
      <c r="B348" s="13" t="s">
        <v>45</v>
      </c>
      <c r="C348" s="13" t="s">
        <v>382</v>
      </c>
      <c r="D348" s="13">
        <v>1988</v>
      </c>
      <c r="E348" s="14" t="str">
        <f>IF(Dataset!$D348&gt;2000,"Nuevo","Viejo")</f>
        <v>Viejo</v>
      </c>
      <c r="F348" s="13" t="s">
        <v>37</v>
      </c>
      <c r="G348" s="15">
        <v>43604.6</v>
      </c>
      <c r="H348" s="15">
        <f t="shared" si="25"/>
        <v>9156.9659999999985</v>
      </c>
      <c r="I348" s="13" t="s">
        <v>1107</v>
      </c>
      <c r="J348" s="13" t="s">
        <v>1108</v>
      </c>
      <c r="K348" s="14">
        <v>2153</v>
      </c>
      <c r="L348" s="13" t="s">
        <v>82</v>
      </c>
      <c r="M348" s="12" t="str">
        <f t="shared" si="24"/>
        <v>Suficiente Stock</v>
      </c>
      <c r="N348" s="12" t="str" cm="1">
        <f t="array" ref="N348">_xlfn.IFS(G348&lt;30000,"Precio Bajo",G348&lt;99999,"Precio Regular",G348&gt;=100000, "Precio Alto")</f>
        <v>Precio Regular</v>
      </c>
      <c r="O348" s="9" t="str">
        <f>IFERROR(VLOOKUP(Dataset!$A348,'Lista CEO'!A:E,5,0),"desconocido")</f>
        <v>desconocido</v>
      </c>
      <c r="P348" s="9" t="str">
        <f>IFERROR(VLOOKUP(Dataset!$A348,'Lista CEO'!A:E,4,0),"Sin Datos")</f>
        <v>Sin Datos</v>
      </c>
      <c r="Q348" s="83">
        <v>338</v>
      </c>
      <c r="R348" s="99" t="s">
        <v>2790</v>
      </c>
    </row>
    <row r="349" spans="1:18" ht="14.25" customHeight="1">
      <c r="A349" s="8">
        <v>348</v>
      </c>
      <c r="B349" s="13" t="s">
        <v>124</v>
      </c>
      <c r="C349" s="13" t="s">
        <v>1109</v>
      </c>
      <c r="D349" s="13">
        <v>2012</v>
      </c>
      <c r="E349" s="14" t="str">
        <f>IF(Dataset!$D349&gt;2000,"Nuevo","Viejo")</f>
        <v>Nuevo</v>
      </c>
      <c r="F349" s="13" t="s">
        <v>57</v>
      </c>
      <c r="G349" s="15">
        <v>114324.01</v>
      </c>
      <c r="H349" s="15">
        <f t="shared" si="25"/>
        <v>24008.042099999999</v>
      </c>
      <c r="I349" s="13" t="s">
        <v>1110</v>
      </c>
      <c r="J349" s="13" t="s">
        <v>1111</v>
      </c>
      <c r="K349" s="14">
        <v>2718</v>
      </c>
      <c r="L349" s="13" t="s">
        <v>60</v>
      </c>
      <c r="M349" s="12" t="str">
        <f t="shared" si="24"/>
        <v>Suficiente Stock</v>
      </c>
      <c r="N349" s="12" t="str" cm="1">
        <f t="array" ref="N349">_xlfn.IFS(G349&lt;30000,"Precio Bajo",G349&lt;99999,"Precio Regular",G349&gt;=100000, "Precio Alto")</f>
        <v>Precio Alto</v>
      </c>
      <c r="O349" s="9" t="str">
        <f>IFERROR(VLOOKUP(Dataset!$A349,'Lista CEO'!A:E,5,0),"desconocido")</f>
        <v>desconocido</v>
      </c>
      <c r="P349" s="9" t="str">
        <f>IFERROR(VLOOKUP(Dataset!$A349,'Lista CEO'!A:E,4,0),"Sin Datos")</f>
        <v>Sin Datos</v>
      </c>
      <c r="Q349" s="83">
        <v>343</v>
      </c>
      <c r="R349" s="99" t="s">
        <v>2791</v>
      </c>
    </row>
    <row r="350" spans="1:18" ht="14.25" customHeight="1">
      <c r="A350" s="8">
        <v>349</v>
      </c>
      <c r="B350" s="13" t="s">
        <v>45</v>
      </c>
      <c r="C350" s="13" t="s">
        <v>1112</v>
      </c>
      <c r="D350" s="13">
        <v>2007</v>
      </c>
      <c r="E350" s="14" t="str">
        <f>IF(Dataset!$D350&gt;2000,"Nuevo","Viejo")</f>
        <v>Nuevo</v>
      </c>
      <c r="F350" s="13" t="s">
        <v>68</v>
      </c>
      <c r="G350" s="15">
        <v>110712.12</v>
      </c>
      <c r="H350" s="15">
        <f t="shared" si="25"/>
        <v>23249.545199999997</v>
      </c>
      <c r="I350" s="13" t="s">
        <v>1113</v>
      </c>
      <c r="J350" s="13" t="s">
        <v>1114</v>
      </c>
      <c r="K350" s="14">
        <v>2450</v>
      </c>
      <c r="L350" s="13" t="s">
        <v>21</v>
      </c>
      <c r="M350" s="12" t="str">
        <f t="shared" si="24"/>
        <v>Suficiente Stock</v>
      </c>
      <c r="N350" s="12" t="str" cm="1">
        <f t="array" ref="N350">_xlfn.IFS(G350&lt;30000,"Precio Bajo",G350&lt;99999,"Precio Regular",G350&gt;=100000, "Precio Alto")</f>
        <v>Precio Alto</v>
      </c>
      <c r="O350" s="9" t="str">
        <f>IFERROR(VLOOKUP(Dataset!$A350,'Lista CEO'!A:E,5,0),"desconocido")</f>
        <v>desconocido</v>
      </c>
      <c r="P350" s="9" t="str">
        <f>IFERROR(VLOOKUP(Dataset!$A350,'Lista CEO'!A:E,4,0),"Sin Datos")</f>
        <v>Sin Datos</v>
      </c>
      <c r="Q350" s="83">
        <v>146</v>
      </c>
      <c r="R350" s="99" t="s">
        <v>2780</v>
      </c>
    </row>
    <row r="351" spans="1:18" ht="14.25" customHeight="1">
      <c r="A351" s="8">
        <v>350</v>
      </c>
      <c r="B351" s="13" t="s">
        <v>16</v>
      </c>
      <c r="C351" s="13" t="s">
        <v>1115</v>
      </c>
      <c r="D351" s="13">
        <v>1992</v>
      </c>
      <c r="E351" s="14" t="str">
        <f>IF(Dataset!$D351&gt;2000,"Nuevo","Viejo")</f>
        <v>Viejo</v>
      </c>
      <c r="F351" s="13" t="s">
        <v>107</v>
      </c>
      <c r="G351" s="15">
        <v>54952.21</v>
      </c>
      <c r="H351" s="15">
        <f t="shared" si="25"/>
        <v>11539.964099999999</v>
      </c>
      <c r="I351" s="13" t="s">
        <v>1116</v>
      </c>
      <c r="J351" s="13" t="s">
        <v>1117</v>
      </c>
      <c r="K351" s="14">
        <v>2920</v>
      </c>
      <c r="L351" s="13" t="s">
        <v>26</v>
      </c>
      <c r="M351" s="12" t="str">
        <f t="shared" si="24"/>
        <v>Suficiente Stock</v>
      </c>
      <c r="N351" s="12" t="str" cm="1">
        <f t="array" ref="N351">_xlfn.IFS(G351&lt;30000,"Precio Bajo",G351&lt;99999,"Precio Regular",G351&gt;=100000, "Precio Alto")</f>
        <v>Precio Regular</v>
      </c>
      <c r="O351" s="9" t="str">
        <f>IFERROR(VLOOKUP(Dataset!$A351,'Lista CEO'!A:E,5,0),"desconocido")</f>
        <v>desconocido</v>
      </c>
      <c r="P351" s="9" t="str">
        <f>IFERROR(VLOOKUP(Dataset!$A351,'Lista CEO'!A:E,4,0),"Sin Datos")</f>
        <v>Sin Datos</v>
      </c>
      <c r="Q351" s="83">
        <v>422</v>
      </c>
      <c r="R351" s="99" t="s">
        <v>2781</v>
      </c>
    </row>
    <row r="352" spans="1:18" ht="14.25" customHeight="1">
      <c r="A352" s="8">
        <v>351</v>
      </c>
      <c r="B352" s="13" t="s">
        <v>128</v>
      </c>
      <c r="C352" s="13">
        <v>3500</v>
      </c>
      <c r="D352" s="13">
        <v>1995</v>
      </c>
      <c r="E352" s="14" t="str">
        <f>IF(Dataset!$D352&gt;2000,"Nuevo","Viejo")</f>
        <v>Viejo</v>
      </c>
      <c r="F352" s="13" t="s">
        <v>37</v>
      </c>
      <c r="G352" s="15">
        <v>116737.77</v>
      </c>
      <c r="H352" s="15">
        <f t="shared" si="25"/>
        <v>24514.931700000001</v>
      </c>
      <c r="I352" s="13" t="s">
        <v>1118</v>
      </c>
      <c r="J352" s="13" t="s">
        <v>1119</v>
      </c>
      <c r="K352" s="14">
        <v>799</v>
      </c>
      <c r="L352" s="13" t="s">
        <v>36</v>
      </c>
      <c r="M352" s="12" t="str">
        <f t="shared" si="24"/>
        <v>Re-Stockear</v>
      </c>
      <c r="N352" s="12" t="str" cm="1">
        <f t="array" ref="N352">_xlfn.IFS(G352&lt;30000,"Precio Bajo",G352&lt;99999,"Precio Regular",G352&gt;=100000, "Precio Alto")</f>
        <v>Precio Alto</v>
      </c>
      <c r="O352" s="9" t="str">
        <f>IFERROR(VLOOKUP(Dataset!$A352,'Lista CEO'!A:E,5,0),"desconocido")</f>
        <v>desconocido</v>
      </c>
      <c r="P352" s="9" t="str">
        <f>IFERROR(VLOOKUP(Dataset!$A352,'Lista CEO'!A:E,4,0),"Sin Datos")</f>
        <v>Sin Datos</v>
      </c>
      <c r="Q352" s="83">
        <v>230</v>
      </c>
      <c r="R352" s="99" t="s">
        <v>2782</v>
      </c>
    </row>
    <row r="353" spans="1:18" ht="14.25" customHeight="1">
      <c r="A353" s="8">
        <v>352</v>
      </c>
      <c r="B353" s="13" t="s">
        <v>162</v>
      </c>
      <c r="C353" s="13" t="s">
        <v>1120</v>
      </c>
      <c r="D353" s="13">
        <v>1992</v>
      </c>
      <c r="E353" s="14" t="str">
        <f>IF(Dataset!$D353&gt;2000,"Nuevo","Viejo")</f>
        <v>Viejo</v>
      </c>
      <c r="F353" s="13" t="s">
        <v>238</v>
      </c>
      <c r="G353" s="15">
        <v>126213.7</v>
      </c>
      <c r="H353" s="15">
        <f t="shared" si="25"/>
        <v>26504.876999999997</v>
      </c>
      <c r="I353" s="13" t="s">
        <v>1121</v>
      </c>
      <c r="J353" s="13" t="s">
        <v>1122</v>
      </c>
      <c r="K353" s="14">
        <v>722</v>
      </c>
      <c r="L353" s="13" t="s">
        <v>82</v>
      </c>
      <c r="M353" s="12" t="str">
        <f t="shared" si="24"/>
        <v>Re-Stockear</v>
      </c>
      <c r="N353" s="12" t="str" cm="1">
        <f t="array" ref="N353">_xlfn.IFS(G353&lt;30000,"Precio Bajo",G353&lt;99999,"Precio Regular",G353&gt;=100000, "Precio Alto")</f>
        <v>Precio Alto</v>
      </c>
      <c r="O353" s="9" t="str">
        <f>IFERROR(VLOOKUP(Dataset!$A353,'Lista CEO'!A:E,5,0),"desconocido")</f>
        <v>desconocido</v>
      </c>
      <c r="P353" s="9" t="str">
        <f>IFERROR(VLOOKUP(Dataset!$A353,'Lista CEO'!A:E,4,0),"Sin Datos")</f>
        <v>Sin Datos</v>
      </c>
      <c r="Q353" s="83">
        <v>74</v>
      </c>
      <c r="R353" s="99" t="s">
        <v>2783</v>
      </c>
    </row>
    <row r="354" spans="1:18" ht="14.25" customHeight="1">
      <c r="A354" s="8">
        <v>353</v>
      </c>
      <c r="B354" s="13" t="s">
        <v>16</v>
      </c>
      <c r="C354" s="13" t="s">
        <v>1123</v>
      </c>
      <c r="D354" s="13">
        <v>2007</v>
      </c>
      <c r="E354" s="14" t="str">
        <f>IF(Dataset!$D354&gt;2000,"Nuevo","Viejo")</f>
        <v>Nuevo</v>
      </c>
      <c r="F354" s="13" t="s">
        <v>23</v>
      </c>
      <c r="G354" s="15">
        <v>146061.91</v>
      </c>
      <c r="H354" s="15">
        <f t="shared" si="25"/>
        <v>30673.001100000001</v>
      </c>
      <c r="I354" s="13" t="s">
        <v>1124</v>
      </c>
      <c r="J354" s="13" t="s">
        <v>1125</v>
      </c>
      <c r="K354" s="14">
        <v>2021</v>
      </c>
      <c r="L354" s="13" t="s">
        <v>436</v>
      </c>
      <c r="M354" s="12" t="str">
        <f t="shared" si="24"/>
        <v>Suficiente Stock</v>
      </c>
      <c r="N354" s="12" t="str" cm="1">
        <f t="array" ref="N354">_xlfn.IFS(G354&lt;30000,"Precio Bajo",G354&lt;99999,"Precio Regular",G354&gt;=100000, "Precio Alto")</f>
        <v>Precio Alto</v>
      </c>
      <c r="O354" s="9" t="str">
        <f>IFERROR(VLOOKUP(Dataset!$A354,'Lista CEO'!A:E,5,0),"desconocido")</f>
        <v>desconocido</v>
      </c>
      <c r="P354" s="9" t="str">
        <f>IFERROR(VLOOKUP(Dataset!$A354,'Lista CEO'!A:E,4,0),"Sin Datos")</f>
        <v>Sin Datos</v>
      </c>
      <c r="Q354" s="83">
        <v>488</v>
      </c>
      <c r="R354" s="99" t="s">
        <v>2784</v>
      </c>
    </row>
    <row r="355" spans="1:18" ht="14.25" customHeight="1">
      <c r="A355" s="8">
        <v>354</v>
      </c>
      <c r="B355" s="13" t="s">
        <v>83</v>
      </c>
      <c r="C355" s="13" t="s">
        <v>1126</v>
      </c>
      <c r="D355" s="13">
        <v>1993</v>
      </c>
      <c r="E355" s="14" t="str">
        <f>IF(Dataset!$D355&gt;2000,"Nuevo","Viejo")</f>
        <v>Viejo</v>
      </c>
      <c r="F355" s="13" t="s">
        <v>73</v>
      </c>
      <c r="G355" s="15">
        <v>53760.87</v>
      </c>
      <c r="H355" s="15">
        <f t="shared" si="25"/>
        <v>11289.7827</v>
      </c>
      <c r="I355" s="13" t="s">
        <v>1127</v>
      </c>
      <c r="J355" s="13" t="s">
        <v>1128</v>
      </c>
      <c r="K355" s="14">
        <v>4870</v>
      </c>
      <c r="L355" s="13" t="s">
        <v>879</v>
      </c>
      <c r="M355" s="12" t="str">
        <f t="shared" si="24"/>
        <v>Suficiente Stock</v>
      </c>
      <c r="N355" s="12" t="str" cm="1">
        <f t="array" ref="N355">_xlfn.IFS(G355&lt;30000,"Precio Bajo",G355&lt;99999,"Precio Regular",G355&gt;=100000, "Precio Alto")</f>
        <v>Precio Regular</v>
      </c>
      <c r="O355" s="9" t="str">
        <f>IFERROR(VLOOKUP(Dataset!$A355,'Lista CEO'!A:E,5,0),"desconocido")</f>
        <v>desconocido</v>
      </c>
      <c r="P355" s="9" t="str">
        <f>IFERROR(VLOOKUP(Dataset!$A355,'Lista CEO'!A:E,4,0),"Sin Datos")</f>
        <v>Sin Datos</v>
      </c>
      <c r="Q355" s="83">
        <v>360</v>
      </c>
      <c r="R355" s="99" t="s">
        <v>2785</v>
      </c>
    </row>
    <row r="356" spans="1:18" ht="14.25" customHeight="1">
      <c r="A356" s="8">
        <v>355</v>
      </c>
      <c r="B356" s="13" t="s">
        <v>71</v>
      </c>
      <c r="C356" s="13" t="s">
        <v>72</v>
      </c>
      <c r="D356" s="13">
        <v>2004</v>
      </c>
      <c r="E356" s="14" t="str">
        <f>IF(Dataset!$D356&gt;2000,"Nuevo","Viejo")</f>
        <v>Nuevo</v>
      </c>
      <c r="F356" s="13" t="s">
        <v>63</v>
      </c>
      <c r="G356" s="15">
        <v>66314.95</v>
      </c>
      <c r="H356" s="15">
        <f t="shared" si="25"/>
        <v>13926.139499999999</v>
      </c>
      <c r="I356" s="13" t="s">
        <v>1129</v>
      </c>
      <c r="J356" s="13" t="s">
        <v>1130</v>
      </c>
      <c r="K356" s="14">
        <v>1713</v>
      </c>
      <c r="L356" s="13" t="s">
        <v>1131</v>
      </c>
      <c r="M356" s="12" t="str">
        <f t="shared" si="24"/>
        <v>Suficiente Stock</v>
      </c>
      <c r="N356" s="12" t="str" cm="1">
        <f t="array" ref="N356">_xlfn.IFS(G356&lt;30000,"Precio Bajo",G356&lt;99999,"Precio Regular",G356&gt;=100000, "Precio Alto")</f>
        <v>Precio Regular</v>
      </c>
      <c r="O356" s="9" t="str">
        <f>IFERROR(VLOOKUP(Dataset!$A356,'Lista CEO'!A:E,5,0),"desconocido")</f>
        <v>desconocido</v>
      </c>
      <c r="P356" s="9" t="str">
        <f>IFERROR(VLOOKUP(Dataset!$A356,'Lista CEO'!A:E,4,0),"Sin Datos")</f>
        <v>Sin Datos</v>
      </c>
      <c r="Q356" s="83">
        <v>325</v>
      </c>
      <c r="R356" s="99" t="s">
        <v>2786</v>
      </c>
    </row>
    <row r="357" spans="1:18" ht="14.25" customHeight="1">
      <c r="A357" s="8">
        <v>356</v>
      </c>
      <c r="B357" s="13" t="s">
        <v>162</v>
      </c>
      <c r="C357" s="13" t="s">
        <v>1132</v>
      </c>
      <c r="D357" s="13">
        <v>2008</v>
      </c>
      <c r="E357" s="14" t="str">
        <f>IF(Dataset!$D357&gt;2000,"Nuevo","Viejo")</f>
        <v>Nuevo</v>
      </c>
      <c r="F357" s="13" t="s">
        <v>63</v>
      </c>
      <c r="G357" s="15">
        <v>74797.81</v>
      </c>
      <c r="H357" s="15">
        <f t="shared" si="25"/>
        <v>15707.540099999998</v>
      </c>
      <c r="I357" s="13" t="s">
        <v>1133</v>
      </c>
      <c r="J357" s="13" t="s">
        <v>1134</v>
      </c>
      <c r="K357" s="14">
        <v>4077</v>
      </c>
      <c r="L357" s="13" t="s">
        <v>168</v>
      </c>
      <c r="M357" s="12" t="str">
        <f t="shared" si="24"/>
        <v>Suficiente Stock</v>
      </c>
      <c r="N357" s="12" t="str" cm="1">
        <f t="array" ref="N357">_xlfn.IFS(G357&lt;30000,"Precio Bajo",G357&lt;99999,"Precio Regular",G357&gt;=100000, "Precio Alto")</f>
        <v>Precio Regular</v>
      </c>
      <c r="O357" s="9" t="str">
        <f>IFERROR(VLOOKUP(Dataset!$A357,'Lista CEO'!A:E,5,0),"desconocido")</f>
        <v>Hermine Shotton</v>
      </c>
      <c r="P357" s="9" t="str">
        <f>IFERROR(VLOOKUP(Dataset!$A357,'Lista CEO'!A:E,4,0),"Sin Datos")</f>
        <v>Alto</v>
      </c>
      <c r="Q357" s="83">
        <v>258</v>
      </c>
      <c r="R357" s="99" t="s">
        <v>2787</v>
      </c>
    </row>
    <row r="358" spans="1:18" ht="14.25" customHeight="1">
      <c r="A358" s="8">
        <v>357</v>
      </c>
      <c r="B358" s="13" t="s">
        <v>180</v>
      </c>
      <c r="C358" s="13" t="s">
        <v>788</v>
      </c>
      <c r="D358" s="13">
        <v>2007</v>
      </c>
      <c r="E358" s="14" t="str">
        <f>IF(Dataset!$D358&gt;2000,"Nuevo","Viejo")</f>
        <v>Nuevo</v>
      </c>
      <c r="F358" s="13" t="s">
        <v>121</v>
      </c>
      <c r="G358" s="15">
        <v>104556.02</v>
      </c>
      <c r="H358" s="15">
        <f t="shared" si="25"/>
        <v>21956.764200000001</v>
      </c>
      <c r="I358" s="13" t="s">
        <v>1135</v>
      </c>
      <c r="J358" s="13" t="s">
        <v>1136</v>
      </c>
      <c r="K358" s="14">
        <v>2995</v>
      </c>
      <c r="L358" s="13" t="s">
        <v>489</v>
      </c>
      <c r="M358" s="12" t="str">
        <f t="shared" si="24"/>
        <v>Suficiente Stock</v>
      </c>
      <c r="N358" s="12" t="str" cm="1">
        <f t="array" ref="N358">_xlfn.IFS(G358&lt;30000,"Precio Bajo",G358&lt;99999,"Precio Regular",G358&gt;=100000, "Precio Alto")</f>
        <v>Precio Alto</v>
      </c>
      <c r="O358" s="9" t="str">
        <f>IFERROR(VLOOKUP(Dataset!$A358,'Lista CEO'!A:E,5,0),"desconocido")</f>
        <v>desconocido</v>
      </c>
      <c r="P358" s="9" t="str">
        <f>IFERROR(VLOOKUP(Dataset!$A358,'Lista CEO'!A:E,4,0),"Sin Datos")</f>
        <v>Sin Datos</v>
      </c>
      <c r="Q358" s="83">
        <v>50</v>
      </c>
      <c r="R358" s="99" t="s">
        <v>2788</v>
      </c>
    </row>
    <row r="359" spans="1:18" ht="14.25" customHeight="1">
      <c r="A359" s="8">
        <v>358</v>
      </c>
      <c r="B359" s="13" t="s">
        <v>128</v>
      </c>
      <c r="C359" s="13" t="s">
        <v>1137</v>
      </c>
      <c r="D359" s="13">
        <v>2006</v>
      </c>
      <c r="E359" s="14" t="str">
        <f>IF(Dataset!$D359&gt;2000,"Nuevo","Viejo")</f>
        <v>Nuevo</v>
      </c>
      <c r="F359" s="13" t="s">
        <v>107</v>
      </c>
      <c r="G359" s="15">
        <v>125553.95</v>
      </c>
      <c r="H359" s="15">
        <f t="shared" si="25"/>
        <v>26366.3295</v>
      </c>
      <c r="I359" s="13" t="s">
        <v>1138</v>
      </c>
      <c r="J359" s="13" t="s">
        <v>1139</v>
      </c>
      <c r="K359" s="14">
        <v>4222</v>
      </c>
      <c r="L359" s="13" t="s">
        <v>461</v>
      </c>
      <c r="M359" s="12" t="str">
        <f t="shared" si="24"/>
        <v>Suficiente Stock</v>
      </c>
      <c r="N359" s="12" t="str" cm="1">
        <f t="array" ref="N359">_xlfn.IFS(G359&lt;30000,"Precio Bajo",G359&lt;99999,"Precio Regular",G359&gt;=100000, "Precio Alto")</f>
        <v>Precio Alto</v>
      </c>
      <c r="O359" s="9" t="str">
        <f>IFERROR(VLOOKUP(Dataset!$A359,'Lista CEO'!A:E,5,0),"desconocido")</f>
        <v>desconocido</v>
      </c>
      <c r="P359" s="9" t="str">
        <f>IFERROR(VLOOKUP(Dataset!$A359,'Lista CEO'!A:E,4,0),"Sin Datos")</f>
        <v>Sin Datos</v>
      </c>
      <c r="Q359" s="83">
        <v>366</v>
      </c>
      <c r="R359" s="99" t="s">
        <v>2789</v>
      </c>
    </row>
    <row r="360" spans="1:18" ht="14.25" customHeight="1">
      <c r="A360" s="8">
        <v>359</v>
      </c>
      <c r="B360" s="13" t="s">
        <v>77</v>
      </c>
      <c r="C360" s="13" t="s">
        <v>441</v>
      </c>
      <c r="D360" s="13">
        <v>2004</v>
      </c>
      <c r="E360" s="14" t="str">
        <f>IF(Dataset!$D360&gt;2000,"Nuevo","Viejo")</f>
        <v>Nuevo</v>
      </c>
      <c r="F360" s="13" t="s">
        <v>37</v>
      </c>
      <c r="G360" s="15">
        <v>82710.42</v>
      </c>
      <c r="H360" s="15">
        <f t="shared" si="25"/>
        <v>17369.188200000001</v>
      </c>
      <c r="I360" s="13" t="s">
        <v>1140</v>
      </c>
      <c r="J360" s="13" t="s">
        <v>1141</v>
      </c>
      <c r="K360" s="14">
        <v>1366</v>
      </c>
      <c r="L360" s="13" t="s">
        <v>158</v>
      </c>
      <c r="M360" s="12" t="str">
        <f t="shared" si="24"/>
        <v>Suficiente Stock</v>
      </c>
      <c r="N360" s="12" t="str" cm="1">
        <f t="array" ref="N360">_xlfn.IFS(G360&lt;30000,"Precio Bajo",G360&lt;99999,"Precio Regular",G360&gt;=100000, "Precio Alto")</f>
        <v>Precio Regular</v>
      </c>
      <c r="O360" s="9" t="str">
        <f>IFERROR(VLOOKUP(Dataset!$A360,'Lista CEO'!A:E,5,0),"desconocido")</f>
        <v>desconocido</v>
      </c>
      <c r="P360" s="9" t="str">
        <f>IFERROR(VLOOKUP(Dataset!$A360,'Lista CEO'!A:E,4,0),"Sin Datos")</f>
        <v>Sin Datos</v>
      </c>
      <c r="Q360" s="83">
        <v>290</v>
      </c>
      <c r="R360" s="99" t="s">
        <v>2790</v>
      </c>
    </row>
    <row r="361" spans="1:18" ht="14.25" customHeight="1">
      <c r="A361" s="8">
        <v>360</v>
      </c>
      <c r="B361" s="13" t="s">
        <v>272</v>
      </c>
      <c r="C361" s="13" t="s">
        <v>335</v>
      </c>
      <c r="D361" s="13">
        <v>1999</v>
      </c>
      <c r="E361" s="14" t="str">
        <f>IF(Dataset!$D361&gt;2000,"Nuevo","Viejo")</f>
        <v>Viejo</v>
      </c>
      <c r="F361" s="13" t="s">
        <v>79</v>
      </c>
      <c r="G361" s="15">
        <v>38503.980000000003</v>
      </c>
      <c r="H361" s="15">
        <f t="shared" si="25"/>
        <v>8085.8358000000007</v>
      </c>
      <c r="I361" s="13" t="s">
        <v>1142</v>
      </c>
      <c r="J361" s="13" t="s">
        <v>1143</v>
      </c>
      <c r="K361" s="14">
        <v>666</v>
      </c>
      <c r="L361" s="13" t="s">
        <v>622</v>
      </c>
      <c r="M361" s="12" t="str">
        <f t="shared" si="24"/>
        <v>Re-Stockear</v>
      </c>
      <c r="N361" s="12" t="str" cm="1">
        <f t="array" ref="N361">_xlfn.IFS(G361&lt;30000,"Precio Bajo",G361&lt;99999,"Precio Regular",G361&gt;=100000, "Precio Alto")</f>
        <v>Precio Regular</v>
      </c>
      <c r="O361" s="9" t="str">
        <f>IFERROR(VLOOKUP(Dataset!$A361,'Lista CEO'!A:E,5,0),"desconocido")</f>
        <v>Roland Ikringill</v>
      </c>
      <c r="P361" s="9" t="str">
        <f>IFERROR(VLOOKUP(Dataset!$A361,'Lista CEO'!A:E,4,0),"Sin Datos")</f>
        <v>Medio</v>
      </c>
      <c r="Q361" s="83">
        <v>140</v>
      </c>
      <c r="R361" s="99" t="s">
        <v>2791</v>
      </c>
    </row>
    <row r="362" spans="1:18" ht="14.25" customHeight="1">
      <c r="A362" s="8">
        <v>361</v>
      </c>
      <c r="B362" s="13" t="s">
        <v>306</v>
      </c>
      <c r="C362" s="13" t="s">
        <v>1144</v>
      </c>
      <c r="D362" s="13">
        <v>2004</v>
      </c>
      <c r="E362" s="14" t="str">
        <f>IF(Dataset!$D362&gt;2000,"Nuevo","Viejo")</f>
        <v>Nuevo</v>
      </c>
      <c r="F362" s="13" t="s">
        <v>68</v>
      </c>
      <c r="G362" s="15">
        <v>85654.11</v>
      </c>
      <c r="H362" s="15">
        <f t="shared" si="25"/>
        <v>17987.363099999999</v>
      </c>
      <c r="I362" s="13" t="s">
        <v>1145</v>
      </c>
      <c r="J362" s="13" t="s">
        <v>1146</v>
      </c>
      <c r="K362" s="14">
        <v>4155</v>
      </c>
      <c r="L362" s="13" t="s">
        <v>82</v>
      </c>
      <c r="M362" s="12" t="str">
        <f t="shared" si="24"/>
        <v>Suficiente Stock</v>
      </c>
      <c r="N362" s="12" t="str" cm="1">
        <f t="array" ref="N362">_xlfn.IFS(G362&lt;30000,"Precio Bajo",G362&lt;99999,"Precio Regular",G362&gt;=100000, "Precio Alto")</f>
        <v>Precio Regular</v>
      </c>
      <c r="O362" s="9" t="str">
        <f>IFERROR(VLOOKUP(Dataset!$A362,'Lista CEO'!A:E,5,0),"desconocido")</f>
        <v>Parke Medendorp</v>
      </c>
      <c r="P362" s="9" t="str">
        <f>IFERROR(VLOOKUP(Dataset!$A362,'Lista CEO'!A:E,4,0),"Sin Datos")</f>
        <v>Bajo</v>
      </c>
      <c r="Q362" s="83">
        <v>144</v>
      </c>
      <c r="R362" s="99" t="s">
        <v>2780</v>
      </c>
    </row>
    <row r="363" spans="1:18" ht="14.25" customHeight="1">
      <c r="A363" s="8">
        <v>362</v>
      </c>
      <c r="B363" s="13" t="s">
        <v>317</v>
      </c>
      <c r="C363" s="13" t="s">
        <v>1147</v>
      </c>
      <c r="D363" s="13">
        <v>2001</v>
      </c>
      <c r="E363" s="14" t="str">
        <f>IF(Dataset!$D363&gt;2000,"Nuevo","Viejo")</f>
        <v>Nuevo</v>
      </c>
      <c r="F363" s="13" t="s">
        <v>57</v>
      </c>
      <c r="G363" s="15">
        <v>36579.379999999997</v>
      </c>
      <c r="H363" s="15">
        <f t="shared" si="25"/>
        <v>7681.6697999999988</v>
      </c>
      <c r="I363" s="13" t="s">
        <v>1148</v>
      </c>
      <c r="J363" s="13" t="s">
        <v>1149</v>
      </c>
      <c r="K363" s="14">
        <v>895</v>
      </c>
      <c r="L363" s="13" t="s">
        <v>325</v>
      </c>
      <c r="M363" s="12" t="str">
        <f t="shared" si="24"/>
        <v>Re-Stockear</v>
      </c>
      <c r="N363" s="12" t="str" cm="1">
        <f t="array" ref="N363">_xlfn.IFS(G363&lt;30000,"Precio Bajo",G363&lt;99999,"Precio Regular",G363&gt;=100000, "Precio Alto")</f>
        <v>Precio Regular</v>
      </c>
      <c r="O363" s="9" t="str">
        <f>IFERROR(VLOOKUP(Dataset!$A363,'Lista CEO'!A:E,5,0),"desconocido")</f>
        <v>desconocido</v>
      </c>
      <c r="P363" s="9" t="str">
        <f>IFERROR(VLOOKUP(Dataset!$A363,'Lista CEO'!A:E,4,0),"Sin Datos")</f>
        <v>Sin Datos</v>
      </c>
      <c r="Q363" s="83">
        <v>101</v>
      </c>
      <c r="R363" s="99" t="s">
        <v>2781</v>
      </c>
    </row>
    <row r="364" spans="1:18" ht="14.25" customHeight="1">
      <c r="A364" s="8">
        <v>363</v>
      </c>
      <c r="B364" s="13" t="s">
        <v>285</v>
      </c>
      <c r="C364" s="13" t="s">
        <v>720</v>
      </c>
      <c r="D364" s="13">
        <v>2005</v>
      </c>
      <c r="E364" s="14" t="str">
        <f>IF(Dataset!$D364&gt;2000,"Nuevo","Viejo")</f>
        <v>Nuevo</v>
      </c>
      <c r="F364" s="13" t="s">
        <v>63</v>
      </c>
      <c r="G364" s="15">
        <v>16516.2</v>
      </c>
      <c r="H364" s="15">
        <f t="shared" si="25"/>
        <v>3468.402</v>
      </c>
      <c r="I364" s="13" t="s">
        <v>1150</v>
      </c>
      <c r="J364" s="13" t="s">
        <v>1151</v>
      </c>
      <c r="K364" s="14">
        <v>3182</v>
      </c>
      <c r="L364" s="13" t="s">
        <v>82</v>
      </c>
      <c r="M364" s="12" t="str">
        <f t="shared" si="24"/>
        <v>Suficiente Stock</v>
      </c>
      <c r="N364" s="12" t="str" cm="1">
        <f t="array" ref="N364">_xlfn.IFS(G364&lt;30000,"Precio Bajo",G364&lt;99999,"Precio Regular",G364&gt;=100000, "Precio Alto")</f>
        <v>Precio Bajo</v>
      </c>
      <c r="O364" s="9" t="str">
        <f>IFERROR(VLOOKUP(Dataset!$A364,'Lista CEO'!A:E,5,0),"desconocido")</f>
        <v>desconocido</v>
      </c>
      <c r="P364" s="9" t="str">
        <f>IFERROR(VLOOKUP(Dataset!$A364,'Lista CEO'!A:E,4,0),"Sin Datos")</f>
        <v>Sin Datos</v>
      </c>
      <c r="Q364" s="83">
        <v>422</v>
      </c>
      <c r="R364" s="99" t="s">
        <v>2782</v>
      </c>
    </row>
    <row r="365" spans="1:18" ht="14.25" customHeight="1">
      <c r="A365" s="8">
        <v>364</v>
      </c>
      <c r="B365" s="13" t="s">
        <v>61</v>
      </c>
      <c r="C365" s="13" t="s">
        <v>811</v>
      </c>
      <c r="D365" s="13">
        <v>2000</v>
      </c>
      <c r="E365" s="14" t="str">
        <f>IF(Dataset!$D365&gt;2000,"Nuevo","Viejo")</f>
        <v>Viejo</v>
      </c>
      <c r="F365" s="13" t="s">
        <v>68</v>
      </c>
      <c r="G365" s="15">
        <v>53179.54</v>
      </c>
      <c r="H365" s="15">
        <f t="shared" si="25"/>
        <v>11167.7034</v>
      </c>
      <c r="I365" s="13" t="s">
        <v>1152</v>
      </c>
      <c r="J365" s="13" t="s">
        <v>1153</v>
      </c>
      <c r="K365" s="14">
        <v>648</v>
      </c>
      <c r="L365" s="13" t="s">
        <v>963</v>
      </c>
      <c r="M365" s="12" t="str">
        <f t="shared" si="24"/>
        <v>Re-Stockear</v>
      </c>
      <c r="N365" s="12" t="str" cm="1">
        <f t="array" ref="N365">_xlfn.IFS(G365&lt;30000,"Precio Bajo",G365&lt;99999,"Precio Regular",G365&gt;=100000, "Precio Alto")</f>
        <v>Precio Regular</v>
      </c>
      <c r="O365" s="9" t="str">
        <f>IFERROR(VLOOKUP(Dataset!$A365,'Lista CEO'!A:E,5,0),"desconocido")</f>
        <v>desconocido</v>
      </c>
      <c r="P365" s="9" t="str">
        <f>IFERROR(VLOOKUP(Dataset!$A365,'Lista CEO'!A:E,4,0),"Sin Datos")</f>
        <v>Sin Datos</v>
      </c>
      <c r="Q365" s="83">
        <v>114</v>
      </c>
      <c r="R365" s="99" t="s">
        <v>2783</v>
      </c>
    </row>
    <row r="366" spans="1:18" ht="14.25" customHeight="1">
      <c r="A366" s="8">
        <v>365</v>
      </c>
      <c r="B366" s="13" t="s">
        <v>50</v>
      </c>
      <c r="C366" s="13" t="s">
        <v>520</v>
      </c>
      <c r="D366" s="13">
        <v>1985</v>
      </c>
      <c r="E366" s="14" t="str">
        <f>IF(Dataset!$D366&gt;2000,"Nuevo","Viejo")</f>
        <v>Viejo</v>
      </c>
      <c r="F366" s="13" t="s">
        <v>216</v>
      </c>
      <c r="G366" s="15">
        <v>99207.17</v>
      </c>
      <c r="H366" s="15">
        <f t="shared" si="25"/>
        <v>20833.505699999998</v>
      </c>
      <c r="I366" s="13" t="s">
        <v>1154</v>
      </c>
      <c r="J366" s="13" t="s">
        <v>1155</v>
      </c>
      <c r="K366" s="14">
        <v>452</v>
      </c>
      <c r="L366" s="13" t="s">
        <v>489</v>
      </c>
      <c r="M366" s="12" t="str">
        <f t="shared" si="24"/>
        <v>Re-Stockear</v>
      </c>
      <c r="N366" s="12" t="str" cm="1">
        <f t="array" ref="N366">_xlfn.IFS(G366&lt;30000,"Precio Bajo",G366&lt;99999,"Precio Regular",G366&gt;=100000, "Precio Alto")</f>
        <v>Precio Regular</v>
      </c>
      <c r="O366" s="9" t="str">
        <f>IFERROR(VLOOKUP(Dataset!$A366,'Lista CEO'!A:E,5,0),"desconocido")</f>
        <v>desconocido</v>
      </c>
      <c r="P366" s="9" t="str">
        <f>IFERROR(VLOOKUP(Dataset!$A366,'Lista CEO'!A:E,4,0),"Sin Datos")</f>
        <v>Sin Datos</v>
      </c>
      <c r="Q366" s="83">
        <v>408</v>
      </c>
      <c r="R366" s="99" t="s">
        <v>2784</v>
      </c>
    </row>
    <row r="367" spans="1:18" ht="14.25" customHeight="1">
      <c r="A367" s="8">
        <v>366</v>
      </c>
      <c r="B367" s="13" t="s">
        <v>162</v>
      </c>
      <c r="C367" s="13" t="s">
        <v>1156</v>
      </c>
      <c r="D367" s="13">
        <v>1995</v>
      </c>
      <c r="E367" s="14" t="str">
        <f>IF(Dataset!$D367&gt;2000,"Nuevo","Viejo")</f>
        <v>Viejo</v>
      </c>
      <c r="F367" s="13" t="s">
        <v>33</v>
      </c>
      <c r="G367" s="15">
        <v>69480.479999999996</v>
      </c>
      <c r="H367" s="15">
        <f t="shared" si="25"/>
        <v>14590.900799999999</v>
      </c>
      <c r="I367" s="13" t="s">
        <v>1157</v>
      </c>
      <c r="J367" s="13" t="s">
        <v>1158</v>
      </c>
      <c r="K367" s="14">
        <v>4553</v>
      </c>
      <c r="L367" s="13" t="s">
        <v>421</v>
      </c>
      <c r="M367" s="12" t="str">
        <f t="shared" si="24"/>
        <v>Suficiente Stock</v>
      </c>
      <c r="N367" s="12" t="str" cm="1">
        <f t="array" ref="N367">_xlfn.IFS(G367&lt;30000,"Precio Bajo",G367&lt;99999,"Precio Regular",G367&gt;=100000, "Precio Alto")</f>
        <v>Precio Regular</v>
      </c>
      <c r="O367" s="9" t="str">
        <f>IFERROR(VLOOKUP(Dataset!$A367,'Lista CEO'!A:E,5,0),"desconocido")</f>
        <v>desconocido</v>
      </c>
      <c r="P367" s="9" t="str">
        <f>IFERROR(VLOOKUP(Dataset!$A367,'Lista CEO'!A:E,4,0),"Sin Datos")</f>
        <v>Sin Datos</v>
      </c>
      <c r="Q367" s="83">
        <v>353</v>
      </c>
      <c r="R367" s="99" t="s">
        <v>2785</v>
      </c>
    </row>
    <row r="368" spans="1:18" ht="14.25" customHeight="1">
      <c r="A368" s="8">
        <v>367</v>
      </c>
      <c r="B368" s="13" t="s">
        <v>16</v>
      </c>
      <c r="C368" s="13" t="s">
        <v>17</v>
      </c>
      <c r="D368" s="13">
        <v>1988</v>
      </c>
      <c r="E368" s="14" t="str">
        <f>IF(Dataset!$D368&gt;2000,"Nuevo","Viejo")</f>
        <v>Viejo</v>
      </c>
      <c r="F368" s="13" t="s">
        <v>115</v>
      </c>
      <c r="G368" s="15">
        <v>79754.600000000006</v>
      </c>
      <c r="H368" s="15">
        <v>0</v>
      </c>
      <c r="I368" s="13" t="s">
        <v>1159</v>
      </c>
      <c r="J368" s="13" t="s">
        <v>1160</v>
      </c>
      <c r="K368" s="14">
        <v>1159</v>
      </c>
      <c r="L368" s="13" t="s">
        <v>105</v>
      </c>
      <c r="M368" s="12" t="str">
        <f t="shared" si="24"/>
        <v>Suficiente Stock</v>
      </c>
      <c r="N368" s="12" t="str" cm="1">
        <f t="array" ref="N368">_xlfn.IFS(G368&lt;30000,"Precio Bajo",G368&lt;99999,"Precio Regular",G368&gt;=100000, "Precio Alto")</f>
        <v>Precio Regular</v>
      </c>
      <c r="O368" s="9" t="str">
        <f>IFERROR(VLOOKUP(Dataset!$A368,'Lista CEO'!A:E,5,0),"desconocido")</f>
        <v>desconocido</v>
      </c>
      <c r="P368" s="9" t="str">
        <f>IFERROR(VLOOKUP(Dataset!$A368,'Lista CEO'!A:E,4,0),"Sin Datos")</f>
        <v>Sin Datos</v>
      </c>
      <c r="Q368" s="83">
        <v>151</v>
      </c>
      <c r="R368" s="99" t="s">
        <v>2786</v>
      </c>
    </row>
    <row r="369" spans="1:18" ht="14.25" customHeight="1">
      <c r="A369" s="8">
        <v>368</v>
      </c>
      <c r="B369" s="13" t="s">
        <v>236</v>
      </c>
      <c r="C369" s="13" t="s">
        <v>890</v>
      </c>
      <c r="D369" s="13">
        <v>2009</v>
      </c>
      <c r="E369" s="14" t="str">
        <f>IF(Dataset!$D369&gt;2000,"Nuevo","Viejo")</f>
        <v>Nuevo</v>
      </c>
      <c r="F369" s="13" t="s">
        <v>216</v>
      </c>
      <c r="G369" s="15">
        <v>114511.76</v>
      </c>
      <c r="H369" s="15">
        <f>G369*0.21</f>
        <v>24047.469599999997</v>
      </c>
      <c r="I369" s="13" t="s">
        <v>1161</v>
      </c>
      <c r="J369" s="13" t="s">
        <v>1162</v>
      </c>
      <c r="K369" s="14">
        <v>474</v>
      </c>
      <c r="L369" s="13" t="s">
        <v>822</v>
      </c>
      <c r="M369" s="12" t="str">
        <f t="shared" si="24"/>
        <v>Re-Stockear</v>
      </c>
      <c r="N369" s="12" t="str" cm="1">
        <f t="array" ref="N369">_xlfn.IFS(G369&lt;30000,"Precio Bajo",G369&lt;99999,"Precio Regular",G369&gt;=100000, "Precio Alto")</f>
        <v>Precio Alto</v>
      </c>
      <c r="O369" s="9" t="str">
        <f>IFERROR(VLOOKUP(Dataset!$A369,'Lista CEO'!A:E,5,0),"desconocido")</f>
        <v>desconocido</v>
      </c>
      <c r="P369" s="9" t="str">
        <f>IFERROR(VLOOKUP(Dataset!$A369,'Lista CEO'!A:E,4,0),"Sin Datos")</f>
        <v>Sin Datos</v>
      </c>
      <c r="Q369" s="83">
        <v>312</v>
      </c>
      <c r="R369" s="99" t="s">
        <v>2787</v>
      </c>
    </row>
    <row r="370" spans="1:18" ht="14.25" customHeight="1">
      <c r="A370" s="8">
        <v>369</v>
      </c>
      <c r="B370" s="13" t="s">
        <v>232</v>
      </c>
      <c r="C370" s="13" t="s">
        <v>294</v>
      </c>
      <c r="D370" s="13">
        <v>2010</v>
      </c>
      <c r="E370" s="14" t="str">
        <f>IF(Dataset!$D370&gt;2000,"Nuevo","Viejo")</f>
        <v>Nuevo</v>
      </c>
      <c r="F370" s="13" t="s">
        <v>107</v>
      </c>
      <c r="G370" s="15">
        <v>59632.92</v>
      </c>
      <c r="H370" s="15">
        <v>0</v>
      </c>
      <c r="I370" s="13" t="s">
        <v>1163</v>
      </c>
      <c r="J370" s="13" t="s">
        <v>1164</v>
      </c>
      <c r="K370" s="14">
        <v>952</v>
      </c>
      <c r="L370" s="13" t="s">
        <v>105</v>
      </c>
      <c r="M370" s="12" t="str">
        <f t="shared" si="24"/>
        <v>Re-Stockear</v>
      </c>
      <c r="N370" s="12" t="str" cm="1">
        <f t="array" ref="N370">_xlfn.IFS(G370&lt;30000,"Precio Bajo",G370&lt;99999,"Precio Regular",G370&gt;=100000, "Precio Alto")</f>
        <v>Precio Regular</v>
      </c>
      <c r="O370" s="9" t="str">
        <f>IFERROR(VLOOKUP(Dataset!$A370,'Lista CEO'!A:E,5,0),"desconocido")</f>
        <v>desconocido</v>
      </c>
      <c r="P370" s="9" t="str">
        <f>IFERROR(VLOOKUP(Dataset!$A370,'Lista CEO'!A:E,4,0),"Sin Datos")</f>
        <v>Sin Datos</v>
      </c>
      <c r="Q370" s="83">
        <v>339</v>
      </c>
      <c r="R370" s="99" t="s">
        <v>2788</v>
      </c>
    </row>
    <row r="371" spans="1:18" ht="14.25" customHeight="1">
      <c r="A371" s="8">
        <v>370</v>
      </c>
      <c r="B371" s="13" t="s">
        <v>61</v>
      </c>
      <c r="C371" s="13" t="s">
        <v>1165</v>
      </c>
      <c r="D371" s="13">
        <v>2009</v>
      </c>
      <c r="E371" s="14" t="str">
        <f>IF(Dataset!$D371&gt;2000,"Nuevo","Viejo")</f>
        <v>Nuevo</v>
      </c>
      <c r="F371" s="13" t="s">
        <v>121</v>
      </c>
      <c r="G371" s="15">
        <v>26035.23</v>
      </c>
      <c r="H371" s="15">
        <f t="shared" ref="H371:H392" si="26">G371*0.21</f>
        <v>5467.3982999999998</v>
      </c>
      <c r="I371" s="13" t="s">
        <v>1166</v>
      </c>
      <c r="J371" s="13" t="s">
        <v>1167</v>
      </c>
      <c r="K371" s="14">
        <v>3646</v>
      </c>
      <c r="L371" s="13" t="s">
        <v>36</v>
      </c>
      <c r="M371" s="12" t="str">
        <f t="shared" si="24"/>
        <v>Suficiente Stock</v>
      </c>
      <c r="N371" s="12" t="str" cm="1">
        <f t="array" ref="N371">_xlfn.IFS(G371&lt;30000,"Precio Bajo",G371&lt;99999,"Precio Regular",G371&gt;=100000, "Precio Alto")</f>
        <v>Precio Bajo</v>
      </c>
      <c r="O371" s="9" t="str">
        <f>IFERROR(VLOOKUP(Dataset!$A371,'Lista CEO'!A:E,5,0),"desconocido")</f>
        <v>desconocido</v>
      </c>
      <c r="P371" s="9" t="str">
        <f>IFERROR(VLOOKUP(Dataset!$A371,'Lista CEO'!A:E,4,0),"Sin Datos")</f>
        <v>Sin Datos</v>
      </c>
      <c r="Q371" s="83">
        <v>130</v>
      </c>
      <c r="R371" s="99" t="s">
        <v>2789</v>
      </c>
    </row>
    <row r="372" spans="1:18" ht="14.25" customHeight="1">
      <c r="A372" s="8">
        <v>371</v>
      </c>
      <c r="B372" s="13" t="s">
        <v>50</v>
      </c>
      <c r="C372" s="13" t="s">
        <v>1168</v>
      </c>
      <c r="D372" s="13">
        <v>1994</v>
      </c>
      <c r="E372" s="14" t="str">
        <f>IF(Dataset!$D372&gt;2000,"Nuevo","Viejo")</f>
        <v>Viejo</v>
      </c>
      <c r="F372" s="13" t="s">
        <v>107</v>
      </c>
      <c r="G372" s="15">
        <v>128115.79</v>
      </c>
      <c r="H372" s="15">
        <f t="shared" si="26"/>
        <v>26904.315899999998</v>
      </c>
      <c r="I372" s="13" t="s">
        <v>1169</v>
      </c>
      <c r="J372" s="13" t="s">
        <v>1170</v>
      </c>
      <c r="K372" s="14">
        <v>683</v>
      </c>
      <c r="L372" s="13" t="s">
        <v>92</v>
      </c>
      <c r="M372" s="12" t="str">
        <f t="shared" si="24"/>
        <v>Re-Stockear</v>
      </c>
      <c r="N372" s="12" t="str" cm="1">
        <f t="array" ref="N372">_xlfn.IFS(G372&lt;30000,"Precio Bajo",G372&lt;99999,"Precio Regular",G372&gt;=100000, "Precio Alto")</f>
        <v>Precio Alto</v>
      </c>
      <c r="O372" s="9" t="str">
        <f>IFERROR(VLOOKUP(Dataset!$A372,'Lista CEO'!A:E,5,0),"desconocido")</f>
        <v>desconocido</v>
      </c>
      <c r="P372" s="9" t="str">
        <f>IFERROR(VLOOKUP(Dataset!$A372,'Lista CEO'!A:E,4,0),"Sin Datos")</f>
        <v>Sin Datos</v>
      </c>
      <c r="Q372" s="83">
        <v>492</v>
      </c>
      <c r="R372" s="99" t="s">
        <v>2790</v>
      </c>
    </row>
    <row r="373" spans="1:18" ht="14.25" customHeight="1">
      <c r="A373" s="8">
        <v>372</v>
      </c>
      <c r="B373" s="13" t="s">
        <v>1171</v>
      </c>
      <c r="C373" s="13" t="s">
        <v>1172</v>
      </c>
      <c r="D373" s="13">
        <v>1989</v>
      </c>
      <c r="E373" s="14" t="str">
        <f>IF(Dataset!$D373&gt;2000,"Nuevo","Viejo")</f>
        <v>Viejo</v>
      </c>
      <c r="F373" s="13" t="s">
        <v>238</v>
      </c>
      <c r="G373" s="15">
        <v>62768.59</v>
      </c>
      <c r="H373" s="15">
        <f t="shared" si="26"/>
        <v>13181.403899999999</v>
      </c>
      <c r="I373" s="13" t="s">
        <v>1173</v>
      </c>
      <c r="J373" s="13" t="s">
        <v>1174</v>
      </c>
      <c r="K373" s="14">
        <v>2422</v>
      </c>
      <c r="L373" s="13" t="s">
        <v>1175</v>
      </c>
      <c r="M373" s="12" t="str">
        <f t="shared" si="24"/>
        <v>Suficiente Stock</v>
      </c>
      <c r="N373" s="12" t="str" cm="1">
        <f t="array" ref="N373">_xlfn.IFS(G373&lt;30000,"Precio Bajo",G373&lt;99999,"Precio Regular",G373&gt;=100000, "Precio Alto")</f>
        <v>Precio Regular</v>
      </c>
      <c r="O373" s="9" t="str">
        <f>IFERROR(VLOOKUP(Dataset!$A373,'Lista CEO'!A:E,5,0),"desconocido")</f>
        <v>desconocido</v>
      </c>
      <c r="P373" s="9" t="str">
        <f>IFERROR(VLOOKUP(Dataset!$A373,'Lista CEO'!A:E,4,0),"Sin Datos")</f>
        <v>Sin Datos</v>
      </c>
      <c r="Q373" s="83">
        <v>202</v>
      </c>
      <c r="R373" s="99" t="s">
        <v>2791</v>
      </c>
    </row>
    <row r="374" spans="1:18" ht="14.25" customHeight="1">
      <c r="A374" s="8">
        <v>373</v>
      </c>
      <c r="B374" s="13" t="s">
        <v>173</v>
      </c>
      <c r="C374" s="13" t="s">
        <v>1176</v>
      </c>
      <c r="D374" s="13">
        <v>2010</v>
      </c>
      <c r="E374" s="14" t="str">
        <f>IF(Dataset!$D374&gt;2000,"Nuevo","Viejo")</f>
        <v>Nuevo</v>
      </c>
      <c r="F374" s="13" t="s">
        <v>216</v>
      </c>
      <c r="G374" s="15">
        <v>46609.61</v>
      </c>
      <c r="H374" s="15">
        <f t="shared" si="26"/>
        <v>9788.0180999999993</v>
      </c>
      <c r="I374" s="13" t="s">
        <v>1177</v>
      </c>
      <c r="J374" s="13" t="s">
        <v>1178</v>
      </c>
      <c r="K374" s="14">
        <v>945</v>
      </c>
      <c r="L374" s="13" t="s">
        <v>1179</v>
      </c>
      <c r="M374" s="12" t="str">
        <f t="shared" si="24"/>
        <v>Re-Stockear</v>
      </c>
      <c r="N374" s="12" t="str" cm="1">
        <f t="array" ref="N374">_xlfn.IFS(G374&lt;30000,"Precio Bajo",G374&lt;99999,"Precio Regular",G374&gt;=100000, "Precio Alto")</f>
        <v>Precio Regular</v>
      </c>
      <c r="O374" s="9" t="str">
        <f>IFERROR(VLOOKUP(Dataset!$A374,'Lista CEO'!A:E,5,0),"desconocido")</f>
        <v>Jillie Randle</v>
      </c>
      <c r="P374" s="9" t="str">
        <f>IFERROR(VLOOKUP(Dataset!$A374,'Lista CEO'!A:E,4,0),"Sin Datos")</f>
        <v>Alto</v>
      </c>
      <c r="Q374" s="83">
        <v>229</v>
      </c>
      <c r="R374" s="99" t="s">
        <v>2780</v>
      </c>
    </row>
    <row r="375" spans="1:18" ht="14.25" customHeight="1">
      <c r="A375" s="8">
        <v>374</v>
      </c>
      <c r="B375" s="13" t="s">
        <v>71</v>
      </c>
      <c r="C375" s="13" t="s">
        <v>1180</v>
      </c>
      <c r="D375" s="13">
        <v>2006</v>
      </c>
      <c r="E375" s="14" t="str">
        <f>IF(Dataset!$D375&gt;2000,"Nuevo","Viejo")</f>
        <v>Nuevo</v>
      </c>
      <c r="F375" s="13" t="s">
        <v>238</v>
      </c>
      <c r="G375" s="15">
        <v>40905.120000000003</v>
      </c>
      <c r="H375" s="15">
        <f t="shared" si="26"/>
        <v>8590.0752000000011</v>
      </c>
      <c r="I375" s="13" t="s">
        <v>1181</v>
      </c>
      <c r="J375" s="13" t="s">
        <v>1182</v>
      </c>
      <c r="K375" s="14">
        <v>1742</v>
      </c>
      <c r="L375" s="13" t="s">
        <v>1183</v>
      </c>
      <c r="M375" s="12" t="str">
        <f t="shared" si="24"/>
        <v>Suficiente Stock</v>
      </c>
      <c r="N375" s="12" t="str" cm="1">
        <f t="array" ref="N375">_xlfn.IFS(G375&lt;30000,"Precio Bajo",G375&lt;99999,"Precio Regular",G375&gt;=100000, "Precio Alto")</f>
        <v>Precio Regular</v>
      </c>
      <c r="O375" s="9" t="str">
        <f>IFERROR(VLOOKUP(Dataset!$A375,'Lista CEO'!A:E,5,0),"desconocido")</f>
        <v>desconocido</v>
      </c>
      <c r="P375" s="9" t="str">
        <f>IFERROR(VLOOKUP(Dataset!$A375,'Lista CEO'!A:E,4,0),"Sin Datos")</f>
        <v>Sin Datos</v>
      </c>
      <c r="Q375" s="83">
        <v>149</v>
      </c>
      <c r="R375" s="99" t="s">
        <v>2781</v>
      </c>
    </row>
    <row r="376" spans="1:18" ht="14.25" customHeight="1">
      <c r="A376" s="8">
        <v>375</v>
      </c>
      <c r="B376" s="13" t="s">
        <v>143</v>
      </c>
      <c r="C376" s="13" t="s">
        <v>1184</v>
      </c>
      <c r="D376" s="13">
        <v>1986</v>
      </c>
      <c r="E376" s="14" t="str">
        <f>IF(Dataset!$D376&gt;2000,"Nuevo","Viejo")</f>
        <v>Viejo</v>
      </c>
      <c r="F376" s="13" t="s">
        <v>63</v>
      </c>
      <c r="G376" s="15">
        <v>56891.64</v>
      </c>
      <c r="H376" s="15">
        <f t="shared" si="26"/>
        <v>11947.2444</v>
      </c>
      <c r="I376" s="13" t="s">
        <v>1185</v>
      </c>
      <c r="J376" s="13" t="s">
        <v>1186</v>
      </c>
      <c r="K376" s="14">
        <v>2513</v>
      </c>
      <c r="L376" s="13" t="s">
        <v>36</v>
      </c>
      <c r="M376" s="12" t="str">
        <f t="shared" si="24"/>
        <v>Suficiente Stock</v>
      </c>
      <c r="N376" s="12" t="str" cm="1">
        <f t="array" ref="N376">_xlfn.IFS(G376&lt;30000,"Precio Bajo",G376&lt;99999,"Precio Regular",G376&gt;=100000, "Precio Alto")</f>
        <v>Precio Regular</v>
      </c>
      <c r="O376" s="9" t="str">
        <f>IFERROR(VLOOKUP(Dataset!$A376,'Lista CEO'!A:E,5,0),"desconocido")</f>
        <v>desconocido</v>
      </c>
      <c r="P376" s="9" t="str">
        <f>IFERROR(VLOOKUP(Dataset!$A376,'Lista CEO'!A:E,4,0),"Sin Datos")</f>
        <v>Sin Datos</v>
      </c>
      <c r="Q376" s="83">
        <v>223</v>
      </c>
      <c r="R376" s="99" t="s">
        <v>2782</v>
      </c>
    </row>
    <row r="377" spans="1:18" ht="14.25" customHeight="1">
      <c r="A377" s="8">
        <v>376</v>
      </c>
      <c r="B377" s="13" t="s">
        <v>201</v>
      </c>
      <c r="C377" s="13" t="s">
        <v>1187</v>
      </c>
      <c r="D377" s="13">
        <v>1992</v>
      </c>
      <c r="E377" s="14" t="str">
        <f>IF(Dataset!$D377&gt;2000,"Nuevo","Viejo")</f>
        <v>Viejo</v>
      </c>
      <c r="F377" s="13" t="s">
        <v>28</v>
      </c>
      <c r="G377" s="15">
        <v>62060.07</v>
      </c>
      <c r="H377" s="15">
        <f t="shared" si="26"/>
        <v>13032.6147</v>
      </c>
      <c r="I377" s="13" t="s">
        <v>1188</v>
      </c>
      <c r="J377" s="13" t="s">
        <v>1189</v>
      </c>
      <c r="K377" s="14">
        <v>4300</v>
      </c>
      <c r="L377" s="13" t="s">
        <v>132</v>
      </c>
      <c r="M377" s="12" t="str">
        <f t="shared" si="24"/>
        <v>Suficiente Stock</v>
      </c>
      <c r="N377" s="12" t="str" cm="1">
        <f t="array" ref="N377">_xlfn.IFS(G377&lt;30000,"Precio Bajo",G377&lt;99999,"Precio Regular",G377&gt;=100000, "Precio Alto")</f>
        <v>Precio Regular</v>
      </c>
      <c r="O377" s="9" t="str">
        <f>IFERROR(VLOOKUP(Dataset!$A377,'Lista CEO'!A:E,5,0),"desconocido")</f>
        <v>desconocido</v>
      </c>
      <c r="P377" s="9" t="str">
        <f>IFERROR(VLOOKUP(Dataset!$A377,'Lista CEO'!A:E,4,0),"Sin Datos")</f>
        <v>Sin Datos</v>
      </c>
      <c r="Q377" s="83">
        <v>192</v>
      </c>
      <c r="R377" s="99" t="s">
        <v>2783</v>
      </c>
    </row>
    <row r="378" spans="1:18" ht="14.25" customHeight="1">
      <c r="A378" s="8">
        <v>377</v>
      </c>
      <c r="B378" s="13" t="s">
        <v>560</v>
      </c>
      <c r="C378" s="13" t="s">
        <v>711</v>
      </c>
      <c r="D378" s="13">
        <v>1999</v>
      </c>
      <c r="E378" s="14" t="str">
        <f>IF(Dataset!$D378&gt;2000,"Nuevo","Viejo")</f>
        <v>Viejo</v>
      </c>
      <c r="F378" s="13" t="s">
        <v>63</v>
      </c>
      <c r="G378" s="15">
        <v>127851.89</v>
      </c>
      <c r="H378" s="15">
        <f t="shared" si="26"/>
        <v>26848.8969</v>
      </c>
      <c r="I378" s="13" t="s">
        <v>1190</v>
      </c>
      <c r="J378" s="13" t="s">
        <v>1191</v>
      </c>
      <c r="K378" s="14">
        <v>1166</v>
      </c>
      <c r="L378" s="13" t="s">
        <v>36</v>
      </c>
      <c r="M378" s="12" t="str">
        <f t="shared" si="24"/>
        <v>Suficiente Stock</v>
      </c>
      <c r="N378" s="12" t="str" cm="1">
        <f t="array" ref="N378">_xlfn.IFS(G378&lt;30000,"Precio Bajo",G378&lt;99999,"Precio Regular",G378&gt;=100000, "Precio Alto")</f>
        <v>Precio Alto</v>
      </c>
      <c r="O378" s="9" t="str">
        <f>IFERROR(VLOOKUP(Dataset!$A378,'Lista CEO'!A:E,5,0),"desconocido")</f>
        <v>desconocido</v>
      </c>
      <c r="P378" s="9" t="str">
        <f>IFERROR(VLOOKUP(Dataset!$A378,'Lista CEO'!A:E,4,0),"Sin Datos")</f>
        <v>Sin Datos</v>
      </c>
      <c r="Q378" s="83">
        <v>73</v>
      </c>
      <c r="R378" s="99" t="s">
        <v>2784</v>
      </c>
    </row>
    <row r="379" spans="1:18" ht="14.25" customHeight="1">
      <c r="A379" s="8">
        <v>378</v>
      </c>
      <c r="B379" s="13" t="s">
        <v>50</v>
      </c>
      <c r="C379" s="13" t="s">
        <v>1192</v>
      </c>
      <c r="D379" s="13">
        <v>2002</v>
      </c>
      <c r="E379" s="14" t="str">
        <f>IF(Dataset!$D379&gt;2000,"Nuevo","Viejo")</f>
        <v>Nuevo</v>
      </c>
      <c r="F379" s="13" t="s">
        <v>152</v>
      </c>
      <c r="G379" s="15">
        <v>66748.95</v>
      </c>
      <c r="H379" s="15">
        <f t="shared" si="26"/>
        <v>14017.279499999999</v>
      </c>
      <c r="I379" s="13" t="s">
        <v>1193</v>
      </c>
      <c r="J379" s="13" t="s">
        <v>1194</v>
      </c>
      <c r="K379" s="14">
        <v>1834</v>
      </c>
      <c r="L379" s="13" t="s">
        <v>36</v>
      </c>
      <c r="M379" s="12" t="str">
        <f t="shared" si="24"/>
        <v>Suficiente Stock</v>
      </c>
      <c r="N379" s="12" t="str" cm="1">
        <f t="array" ref="N379">_xlfn.IFS(G379&lt;30000,"Precio Bajo",G379&lt;99999,"Precio Regular",G379&gt;=100000, "Precio Alto")</f>
        <v>Precio Regular</v>
      </c>
      <c r="O379" s="9" t="str">
        <f>IFERROR(VLOOKUP(Dataset!$A379,'Lista CEO'!A:E,5,0),"desconocido")</f>
        <v>desconocido</v>
      </c>
      <c r="P379" s="9" t="str">
        <f>IFERROR(VLOOKUP(Dataset!$A379,'Lista CEO'!A:E,4,0),"Sin Datos")</f>
        <v>Sin Datos</v>
      </c>
      <c r="Q379" s="83">
        <v>166</v>
      </c>
      <c r="R379" s="99" t="s">
        <v>2785</v>
      </c>
    </row>
    <row r="380" spans="1:18" ht="14.25" customHeight="1">
      <c r="A380" s="8">
        <v>379</v>
      </c>
      <c r="B380" s="13" t="s">
        <v>88</v>
      </c>
      <c r="C380" s="13" t="s">
        <v>89</v>
      </c>
      <c r="D380" s="13">
        <v>2003</v>
      </c>
      <c r="E380" s="14" t="str">
        <f>IF(Dataset!$D380&gt;2000,"Nuevo","Viejo")</f>
        <v>Nuevo</v>
      </c>
      <c r="F380" s="13" t="s">
        <v>28</v>
      </c>
      <c r="G380" s="15">
        <v>84970.25</v>
      </c>
      <c r="H380" s="15">
        <f t="shared" si="26"/>
        <v>17843.752499999999</v>
      </c>
      <c r="I380" s="13" t="s">
        <v>1195</v>
      </c>
      <c r="J380" s="13" t="s">
        <v>1196</v>
      </c>
      <c r="K380" s="14">
        <v>241</v>
      </c>
      <c r="L380" s="13" t="s">
        <v>36</v>
      </c>
      <c r="M380" s="12" t="str">
        <f t="shared" si="24"/>
        <v>Re-Stockear</v>
      </c>
      <c r="N380" s="12" t="str" cm="1">
        <f t="array" ref="N380">_xlfn.IFS(G380&lt;30000,"Precio Bajo",G380&lt;99999,"Precio Regular",G380&gt;=100000, "Precio Alto")</f>
        <v>Precio Regular</v>
      </c>
      <c r="O380" s="9" t="str">
        <f>IFERROR(VLOOKUP(Dataset!$A380,'Lista CEO'!A:E,5,0),"desconocido")</f>
        <v>desconocido</v>
      </c>
      <c r="P380" s="9" t="str">
        <f>IFERROR(VLOOKUP(Dataset!$A380,'Lista CEO'!A:E,4,0),"Sin Datos")</f>
        <v>Sin Datos</v>
      </c>
      <c r="Q380" s="83">
        <v>194</v>
      </c>
      <c r="R380" s="99" t="s">
        <v>2786</v>
      </c>
    </row>
    <row r="381" spans="1:18" ht="14.25" customHeight="1">
      <c r="A381" s="8">
        <v>380</v>
      </c>
      <c r="B381" s="13" t="s">
        <v>41</v>
      </c>
      <c r="C381" s="13" t="s">
        <v>329</v>
      </c>
      <c r="D381" s="13">
        <v>2008</v>
      </c>
      <c r="E381" s="14" t="str">
        <f>IF(Dataset!$D381&gt;2000,"Nuevo","Viejo")</f>
        <v>Nuevo</v>
      </c>
      <c r="F381" s="13" t="s">
        <v>73</v>
      </c>
      <c r="G381" s="15">
        <v>126925.33</v>
      </c>
      <c r="H381" s="15">
        <f t="shared" si="26"/>
        <v>26654.319299999999</v>
      </c>
      <c r="I381" s="13" t="s">
        <v>1197</v>
      </c>
      <c r="J381" s="13" t="s">
        <v>1198</v>
      </c>
      <c r="K381" s="14">
        <v>3553</v>
      </c>
      <c r="L381" s="13" t="s">
        <v>150</v>
      </c>
      <c r="M381" s="12" t="str">
        <f t="shared" si="24"/>
        <v>Suficiente Stock</v>
      </c>
      <c r="N381" s="12" t="str" cm="1">
        <f t="array" ref="N381">_xlfn.IFS(G381&lt;30000,"Precio Bajo",G381&lt;99999,"Precio Regular",G381&gt;=100000, "Precio Alto")</f>
        <v>Precio Alto</v>
      </c>
      <c r="O381" s="9" t="str">
        <f>IFERROR(VLOOKUP(Dataset!$A381,'Lista CEO'!A:E,5,0),"desconocido")</f>
        <v>desconocido</v>
      </c>
      <c r="P381" s="9" t="str">
        <f>IFERROR(VLOOKUP(Dataset!$A381,'Lista CEO'!A:E,4,0),"Sin Datos")</f>
        <v>Sin Datos</v>
      </c>
      <c r="Q381" s="83">
        <v>101</v>
      </c>
      <c r="R381" s="99" t="s">
        <v>2787</v>
      </c>
    </row>
    <row r="382" spans="1:18" ht="14.25" customHeight="1">
      <c r="A382" s="8">
        <v>381</v>
      </c>
      <c r="B382" s="13" t="s">
        <v>162</v>
      </c>
      <c r="C382" s="13">
        <v>929</v>
      </c>
      <c r="D382" s="13">
        <v>1991</v>
      </c>
      <c r="E382" s="14" t="str">
        <f>IF(Dataset!$D382&gt;2000,"Nuevo","Viejo")</f>
        <v>Viejo</v>
      </c>
      <c r="F382" s="13" t="s">
        <v>68</v>
      </c>
      <c r="G382" s="15">
        <v>71759.59</v>
      </c>
      <c r="H382" s="15">
        <f t="shared" si="26"/>
        <v>15069.513899999998</v>
      </c>
      <c r="I382" s="13" t="s">
        <v>1199</v>
      </c>
      <c r="J382" s="13" t="s">
        <v>1200</v>
      </c>
      <c r="K382" s="14">
        <v>4661</v>
      </c>
      <c r="L382" s="13" t="s">
        <v>36</v>
      </c>
      <c r="M382" s="12" t="str">
        <f t="shared" si="24"/>
        <v>Suficiente Stock</v>
      </c>
      <c r="N382" s="12" t="str" cm="1">
        <f t="array" ref="N382">_xlfn.IFS(G382&lt;30000,"Precio Bajo",G382&lt;99999,"Precio Regular",G382&gt;=100000, "Precio Alto")</f>
        <v>Precio Regular</v>
      </c>
      <c r="O382" s="9" t="str">
        <f>IFERROR(VLOOKUP(Dataset!$A382,'Lista CEO'!A:E,5,0),"desconocido")</f>
        <v>desconocido</v>
      </c>
      <c r="P382" s="9" t="str">
        <f>IFERROR(VLOOKUP(Dataset!$A382,'Lista CEO'!A:E,4,0),"Sin Datos")</f>
        <v>Sin Datos</v>
      </c>
      <c r="Q382" s="83">
        <v>323</v>
      </c>
      <c r="R382" s="99" t="s">
        <v>2788</v>
      </c>
    </row>
    <row r="383" spans="1:18" ht="14.25" customHeight="1">
      <c r="A383" s="8">
        <v>382</v>
      </c>
      <c r="B383" s="13" t="s">
        <v>124</v>
      </c>
      <c r="C383" s="13" t="s">
        <v>1201</v>
      </c>
      <c r="D383" s="13">
        <v>2004</v>
      </c>
      <c r="E383" s="14" t="str">
        <f>IF(Dataset!$D383&gt;2000,"Nuevo","Viejo")</f>
        <v>Nuevo</v>
      </c>
      <c r="F383" s="13" t="s">
        <v>57</v>
      </c>
      <c r="G383" s="15">
        <v>48142.14</v>
      </c>
      <c r="H383" s="15">
        <f t="shared" si="26"/>
        <v>10109.849399999999</v>
      </c>
      <c r="I383" s="13" t="s">
        <v>1202</v>
      </c>
      <c r="J383" s="13" t="s">
        <v>1203</v>
      </c>
      <c r="K383" s="14">
        <v>3534</v>
      </c>
      <c r="L383" s="13" t="s">
        <v>846</v>
      </c>
      <c r="M383" s="12" t="str">
        <f t="shared" si="24"/>
        <v>Suficiente Stock</v>
      </c>
      <c r="N383" s="12" t="str" cm="1">
        <f t="array" ref="N383">_xlfn.IFS(G383&lt;30000,"Precio Bajo",G383&lt;99999,"Precio Regular",G383&gt;=100000, "Precio Alto")</f>
        <v>Precio Regular</v>
      </c>
      <c r="O383" s="9" t="str">
        <f>IFERROR(VLOOKUP(Dataset!$A383,'Lista CEO'!A:E,5,0),"desconocido")</f>
        <v>desconocido</v>
      </c>
      <c r="P383" s="9" t="str">
        <f>IFERROR(VLOOKUP(Dataset!$A383,'Lista CEO'!A:E,4,0),"Sin Datos")</f>
        <v>Sin Datos</v>
      </c>
      <c r="Q383" s="83">
        <v>73</v>
      </c>
      <c r="R383" s="99" t="s">
        <v>2789</v>
      </c>
    </row>
    <row r="384" spans="1:18" ht="14.25" customHeight="1">
      <c r="A384" s="8">
        <v>383</v>
      </c>
      <c r="B384" s="13" t="s">
        <v>45</v>
      </c>
      <c r="C384" s="13" t="s">
        <v>1204</v>
      </c>
      <c r="D384" s="13">
        <v>2007</v>
      </c>
      <c r="E384" s="14" t="str">
        <f>IF(Dataset!$D384&gt;2000,"Nuevo","Viejo")</f>
        <v>Nuevo</v>
      </c>
      <c r="F384" s="13" t="s">
        <v>23</v>
      </c>
      <c r="G384" s="15">
        <v>75831.86</v>
      </c>
      <c r="H384" s="15">
        <f t="shared" si="26"/>
        <v>15924.6906</v>
      </c>
      <c r="I384" s="13" t="s">
        <v>1205</v>
      </c>
      <c r="J384" s="13" t="s">
        <v>1206</v>
      </c>
      <c r="K384" s="14">
        <v>4084</v>
      </c>
      <c r="L384" s="13" t="s">
        <v>158</v>
      </c>
      <c r="M384" s="12" t="str">
        <f t="shared" si="24"/>
        <v>Suficiente Stock</v>
      </c>
      <c r="N384" s="12" t="str" cm="1">
        <f t="array" ref="N384">_xlfn.IFS(G384&lt;30000,"Precio Bajo",G384&lt;99999,"Precio Regular",G384&gt;=100000, "Precio Alto")</f>
        <v>Precio Regular</v>
      </c>
      <c r="O384" s="9" t="str">
        <f>IFERROR(VLOOKUP(Dataset!$A384,'Lista CEO'!A:E,5,0),"desconocido")</f>
        <v>desconocido</v>
      </c>
      <c r="P384" s="9" t="str">
        <f>IFERROR(VLOOKUP(Dataset!$A384,'Lista CEO'!A:E,4,0),"Sin Datos")</f>
        <v>Sin Datos</v>
      </c>
      <c r="Q384" s="83">
        <v>425</v>
      </c>
      <c r="R384" s="99" t="s">
        <v>2790</v>
      </c>
    </row>
    <row r="385" spans="1:18" ht="14.25" customHeight="1">
      <c r="A385" s="8">
        <v>384</v>
      </c>
      <c r="B385" s="13" t="s">
        <v>560</v>
      </c>
      <c r="C385" s="13" t="s">
        <v>657</v>
      </c>
      <c r="D385" s="13">
        <v>1984</v>
      </c>
      <c r="E385" s="14" t="str">
        <f>IF(Dataset!$D385&gt;2000,"Nuevo","Viejo")</f>
        <v>Viejo</v>
      </c>
      <c r="F385" s="13" t="s">
        <v>68</v>
      </c>
      <c r="G385" s="15">
        <v>38072.480000000003</v>
      </c>
      <c r="H385" s="15">
        <f t="shared" si="26"/>
        <v>7995.2208000000001</v>
      </c>
      <c r="I385" s="13" t="s">
        <v>1207</v>
      </c>
      <c r="J385" s="13" t="s">
        <v>1208</v>
      </c>
      <c r="K385" s="14">
        <v>3953</v>
      </c>
      <c r="L385" s="13" t="s">
        <v>36</v>
      </c>
      <c r="M385" s="12" t="str">
        <f t="shared" si="24"/>
        <v>Suficiente Stock</v>
      </c>
      <c r="N385" s="12" t="str" cm="1">
        <f t="array" ref="N385">_xlfn.IFS(G385&lt;30000,"Precio Bajo",G385&lt;99999,"Precio Regular",G385&gt;=100000, "Precio Alto")</f>
        <v>Precio Regular</v>
      </c>
      <c r="O385" s="9" t="str">
        <f>IFERROR(VLOOKUP(Dataset!$A385,'Lista CEO'!A:E,5,0),"desconocido")</f>
        <v>desconocido</v>
      </c>
      <c r="P385" s="9" t="str">
        <f>IFERROR(VLOOKUP(Dataset!$A385,'Lista CEO'!A:E,4,0),"Sin Datos")</f>
        <v>Sin Datos</v>
      </c>
      <c r="Q385" s="83">
        <v>182</v>
      </c>
      <c r="R385" s="99" t="s">
        <v>2791</v>
      </c>
    </row>
    <row r="386" spans="1:18" ht="14.25" customHeight="1">
      <c r="A386" s="8">
        <v>385</v>
      </c>
      <c r="B386" s="13" t="s">
        <v>306</v>
      </c>
      <c r="C386" s="13" t="s">
        <v>1209</v>
      </c>
      <c r="D386" s="13">
        <v>1998</v>
      </c>
      <c r="E386" s="14" t="str">
        <f>IF(Dataset!$D386&gt;2000,"Nuevo","Viejo")</f>
        <v>Viejo</v>
      </c>
      <c r="F386" s="13" t="s">
        <v>140</v>
      </c>
      <c r="G386" s="15">
        <v>124484.03</v>
      </c>
      <c r="H386" s="15">
        <f t="shared" si="26"/>
        <v>26141.6463</v>
      </c>
      <c r="I386" s="13" t="s">
        <v>1210</v>
      </c>
      <c r="J386" s="13" t="s">
        <v>1211</v>
      </c>
      <c r="K386" s="14">
        <v>4492</v>
      </c>
      <c r="L386" s="13" t="s">
        <v>436</v>
      </c>
      <c r="M386" s="12" t="str">
        <f t="shared" ref="M386:M449" si="27">IF(AND(K386&gt;100,K386&lt;1000),"Re-Stockear", "Suficiente Stock")</f>
        <v>Suficiente Stock</v>
      </c>
      <c r="N386" s="12" t="str" cm="1">
        <f t="array" ref="N386">_xlfn.IFS(G386&lt;30000,"Precio Bajo",G386&lt;99999,"Precio Regular",G386&gt;=100000, "Precio Alto")</f>
        <v>Precio Alto</v>
      </c>
      <c r="O386" s="9" t="str">
        <f>IFERROR(VLOOKUP(Dataset!$A386,'Lista CEO'!A:E,5,0),"desconocido")</f>
        <v>desconocido</v>
      </c>
      <c r="P386" s="9" t="str">
        <f>IFERROR(VLOOKUP(Dataset!$A386,'Lista CEO'!A:E,4,0),"Sin Datos")</f>
        <v>Sin Datos</v>
      </c>
      <c r="Q386" s="83">
        <v>327</v>
      </c>
      <c r="R386" s="99" t="s">
        <v>2780</v>
      </c>
    </row>
    <row r="387" spans="1:18" ht="14.25" customHeight="1">
      <c r="A387" s="8">
        <v>386</v>
      </c>
      <c r="B387" s="13" t="s">
        <v>16</v>
      </c>
      <c r="C387" s="13" t="s">
        <v>1212</v>
      </c>
      <c r="D387" s="13">
        <v>2008</v>
      </c>
      <c r="E387" s="14" t="str">
        <f>IF(Dataset!$D387&gt;2000,"Nuevo","Viejo")</f>
        <v>Nuevo</v>
      </c>
      <c r="F387" s="13" t="s">
        <v>85</v>
      </c>
      <c r="G387" s="15">
        <v>75459.58</v>
      </c>
      <c r="H387" s="15">
        <f t="shared" si="26"/>
        <v>15846.5118</v>
      </c>
      <c r="I387" s="13" t="s">
        <v>1213</v>
      </c>
      <c r="J387" s="13" t="s">
        <v>1214</v>
      </c>
      <c r="K387" s="14">
        <v>280</v>
      </c>
      <c r="L387" s="13" t="s">
        <v>132</v>
      </c>
      <c r="M387" s="12" t="str">
        <f t="shared" si="27"/>
        <v>Re-Stockear</v>
      </c>
      <c r="N387" s="12" t="str" cm="1">
        <f t="array" ref="N387">_xlfn.IFS(G387&lt;30000,"Precio Bajo",G387&lt;99999,"Precio Regular",G387&gt;=100000, "Precio Alto")</f>
        <v>Precio Regular</v>
      </c>
      <c r="O387" s="9" t="str">
        <f>IFERROR(VLOOKUP(Dataset!$A387,'Lista CEO'!A:E,5,0),"desconocido")</f>
        <v>desconocido</v>
      </c>
      <c r="P387" s="9" t="str">
        <f>IFERROR(VLOOKUP(Dataset!$A387,'Lista CEO'!A:E,4,0),"Sin Datos")</f>
        <v>Sin Datos</v>
      </c>
      <c r="Q387" s="83">
        <v>213</v>
      </c>
      <c r="R387" s="99" t="s">
        <v>2781</v>
      </c>
    </row>
    <row r="388" spans="1:18" ht="14.25" customHeight="1">
      <c r="A388" s="8">
        <v>387</v>
      </c>
      <c r="B388" s="13" t="s">
        <v>45</v>
      </c>
      <c r="C388" s="13" t="s">
        <v>1215</v>
      </c>
      <c r="D388" s="13">
        <v>1999</v>
      </c>
      <c r="E388" s="14" t="str">
        <f>IF(Dataset!$D388&gt;2000,"Nuevo","Viejo")</f>
        <v>Viejo</v>
      </c>
      <c r="F388" s="13" t="s">
        <v>238</v>
      </c>
      <c r="G388" s="15">
        <v>95426.87</v>
      </c>
      <c r="H388" s="15">
        <f t="shared" si="26"/>
        <v>20039.642699999997</v>
      </c>
      <c r="I388" s="13" t="s">
        <v>1216</v>
      </c>
      <c r="J388" s="13" t="s">
        <v>1217</v>
      </c>
      <c r="K388" s="14">
        <v>1220</v>
      </c>
      <c r="L388" s="13" t="s">
        <v>132</v>
      </c>
      <c r="M388" s="12" t="str">
        <f t="shared" si="27"/>
        <v>Suficiente Stock</v>
      </c>
      <c r="N388" s="12" t="str" cm="1">
        <f t="array" ref="N388">_xlfn.IFS(G388&lt;30000,"Precio Bajo",G388&lt;99999,"Precio Regular",G388&gt;=100000, "Precio Alto")</f>
        <v>Precio Regular</v>
      </c>
      <c r="O388" s="9" t="str">
        <f>IFERROR(VLOOKUP(Dataset!$A388,'Lista CEO'!A:E,5,0),"desconocido")</f>
        <v>desconocido</v>
      </c>
      <c r="P388" s="9" t="str">
        <f>IFERROR(VLOOKUP(Dataset!$A388,'Lista CEO'!A:E,4,0),"Sin Datos")</f>
        <v>Sin Datos</v>
      </c>
      <c r="Q388" s="83">
        <v>276</v>
      </c>
      <c r="R388" s="99" t="s">
        <v>2782</v>
      </c>
    </row>
    <row r="389" spans="1:18" ht="14.25" customHeight="1">
      <c r="A389" s="8">
        <v>388</v>
      </c>
      <c r="B389" s="13" t="s">
        <v>71</v>
      </c>
      <c r="C389" s="13" t="s">
        <v>1180</v>
      </c>
      <c r="D389" s="13">
        <v>2010</v>
      </c>
      <c r="E389" s="14" t="str">
        <f>IF(Dataset!$D389&gt;2000,"Nuevo","Viejo")</f>
        <v>Nuevo</v>
      </c>
      <c r="F389" s="13" t="s">
        <v>115</v>
      </c>
      <c r="G389" s="15">
        <v>121076.97</v>
      </c>
      <c r="H389" s="15">
        <f t="shared" si="26"/>
        <v>25426.163700000001</v>
      </c>
      <c r="I389" s="13" t="s">
        <v>1218</v>
      </c>
      <c r="J389" s="13" t="s">
        <v>960</v>
      </c>
      <c r="K389" s="14">
        <v>3748</v>
      </c>
      <c r="L389" s="13" t="s">
        <v>36</v>
      </c>
      <c r="M389" s="12" t="str">
        <f t="shared" si="27"/>
        <v>Suficiente Stock</v>
      </c>
      <c r="N389" s="12" t="str" cm="1">
        <f t="array" ref="N389">_xlfn.IFS(G389&lt;30000,"Precio Bajo",G389&lt;99999,"Precio Regular",G389&gt;=100000, "Precio Alto")</f>
        <v>Precio Alto</v>
      </c>
      <c r="O389" s="9" t="str">
        <f>IFERROR(VLOOKUP(Dataset!$A389,'Lista CEO'!A:E,5,0),"desconocido")</f>
        <v>desconocido</v>
      </c>
      <c r="P389" s="9" t="str">
        <f>IFERROR(VLOOKUP(Dataset!$A389,'Lista CEO'!A:E,4,0),"Sin Datos")</f>
        <v>Sin Datos</v>
      </c>
      <c r="Q389" s="83">
        <v>387</v>
      </c>
      <c r="R389" s="99" t="s">
        <v>2783</v>
      </c>
    </row>
    <row r="390" spans="1:18" ht="14.25" customHeight="1">
      <c r="A390" s="8">
        <v>389</v>
      </c>
      <c r="B390" s="13" t="s">
        <v>236</v>
      </c>
      <c r="C390" s="13" t="s">
        <v>1099</v>
      </c>
      <c r="D390" s="13">
        <v>1997</v>
      </c>
      <c r="E390" s="14" t="str">
        <f>IF(Dataset!$D390&gt;2000,"Nuevo","Viejo")</f>
        <v>Viejo</v>
      </c>
      <c r="F390" s="13" t="s">
        <v>33</v>
      </c>
      <c r="G390" s="15">
        <v>139924.1</v>
      </c>
      <c r="H390" s="15">
        <f t="shared" si="26"/>
        <v>29384.061000000002</v>
      </c>
      <c r="I390" s="13" t="s">
        <v>1219</v>
      </c>
      <c r="J390" s="13" t="s">
        <v>1220</v>
      </c>
      <c r="K390" s="14">
        <v>3773</v>
      </c>
      <c r="L390" s="13" t="s">
        <v>325</v>
      </c>
      <c r="M390" s="12" t="str">
        <f t="shared" si="27"/>
        <v>Suficiente Stock</v>
      </c>
      <c r="N390" s="12" t="str" cm="1">
        <f t="array" ref="N390">_xlfn.IFS(G390&lt;30000,"Precio Bajo",G390&lt;99999,"Precio Regular",G390&gt;=100000, "Precio Alto")</f>
        <v>Precio Alto</v>
      </c>
      <c r="O390" s="9" t="str">
        <f>IFERROR(VLOOKUP(Dataset!$A390,'Lista CEO'!A:E,5,0),"desconocido")</f>
        <v>desconocido</v>
      </c>
      <c r="P390" s="9" t="str">
        <f>IFERROR(VLOOKUP(Dataset!$A390,'Lista CEO'!A:E,4,0),"Sin Datos")</f>
        <v>Sin Datos</v>
      </c>
      <c r="Q390" s="83">
        <v>321</v>
      </c>
      <c r="R390" s="99" t="s">
        <v>2784</v>
      </c>
    </row>
    <row r="391" spans="1:18" ht="14.25" customHeight="1">
      <c r="A391" s="8">
        <v>390</v>
      </c>
      <c r="B391" s="13" t="s">
        <v>136</v>
      </c>
      <c r="C391" s="13" t="s">
        <v>696</v>
      </c>
      <c r="D391" s="13">
        <v>1987</v>
      </c>
      <c r="E391" s="14" t="str">
        <f>IF(Dataset!$D391&gt;2000,"Nuevo","Viejo")</f>
        <v>Viejo</v>
      </c>
      <c r="F391" s="13" t="s">
        <v>140</v>
      </c>
      <c r="G391" s="15">
        <v>72093.279999999999</v>
      </c>
      <c r="H391" s="15">
        <f t="shared" si="26"/>
        <v>15139.5888</v>
      </c>
      <c r="I391" s="13" t="s">
        <v>1221</v>
      </c>
      <c r="J391" s="13" t="s">
        <v>1222</v>
      </c>
      <c r="K391" s="14">
        <v>4249</v>
      </c>
      <c r="L391" s="13" t="s">
        <v>305</v>
      </c>
      <c r="M391" s="12" t="str">
        <f t="shared" si="27"/>
        <v>Suficiente Stock</v>
      </c>
      <c r="N391" s="12" t="str" cm="1">
        <f t="array" ref="N391">_xlfn.IFS(G391&lt;30000,"Precio Bajo",G391&lt;99999,"Precio Regular",G391&gt;=100000, "Precio Alto")</f>
        <v>Precio Regular</v>
      </c>
      <c r="O391" s="9" t="str">
        <f>IFERROR(VLOOKUP(Dataset!$A391,'Lista CEO'!A:E,5,0),"desconocido")</f>
        <v>desconocido</v>
      </c>
      <c r="P391" s="9" t="str">
        <f>IFERROR(VLOOKUP(Dataset!$A391,'Lista CEO'!A:E,4,0),"Sin Datos")</f>
        <v>Sin Datos</v>
      </c>
      <c r="Q391" s="83">
        <v>323</v>
      </c>
      <c r="R391" s="99" t="s">
        <v>2785</v>
      </c>
    </row>
    <row r="392" spans="1:18" ht="14.25" customHeight="1">
      <c r="A392" s="8">
        <v>391</v>
      </c>
      <c r="B392" s="13" t="s">
        <v>50</v>
      </c>
      <c r="C392" s="13" t="s">
        <v>587</v>
      </c>
      <c r="D392" s="13">
        <v>1997</v>
      </c>
      <c r="E392" s="14" t="str">
        <f>IF(Dataset!$D392&gt;2000,"Nuevo","Viejo")</f>
        <v>Viejo</v>
      </c>
      <c r="F392" s="13" t="s">
        <v>140</v>
      </c>
      <c r="G392" s="15">
        <v>25711.85</v>
      </c>
      <c r="H392" s="15">
        <f t="shared" si="26"/>
        <v>5399.4884999999995</v>
      </c>
      <c r="I392" s="13" t="s">
        <v>1223</v>
      </c>
      <c r="J392" s="13" t="s">
        <v>1224</v>
      </c>
      <c r="K392" s="14">
        <v>395</v>
      </c>
      <c r="L392" s="13" t="s">
        <v>325</v>
      </c>
      <c r="M392" s="12" t="str">
        <f t="shared" si="27"/>
        <v>Re-Stockear</v>
      </c>
      <c r="N392" s="12" t="str" cm="1">
        <f t="array" ref="N392">_xlfn.IFS(G392&lt;30000,"Precio Bajo",G392&lt;99999,"Precio Regular",G392&gt;=100000, "Precio Alto")</f>
        <v>Precio Bajo</v>
      </c>
      <c r="O392" s="9" t="str">
        <f>IFERROR(VLOOKUP(Dataset!$A392,'Lista CEO'!A:E,5,0),"desconocido")</f>
        <v>desconocido</v>
      </c>
      <c r="P392" s="9" t="str">
        <f>IFERROR(VLOOKUP(Dataset!$A392,'Lista CEO'!A:E,4,0),"Sin Datos")</f>
        <v>Sin Datos</v>
      </c>
      <c r="Q392" s="83">
        <v>197</v>
      </c>
      <c r="R392" s="99" t="s">
        <v>2786</v>
      </c>
    </row>
    <row r="393" spans="1:18" ht="14.25" customHeight="1">
      <c r="A393" s="8">
        <v>392</v>
      </c>
      <c r="B393" s="13" t="s">
        <v>128</v>
      </c>
      <c r="C393" s="13" t="s">
        <v>1225</v>
      </c>
      <c r="D393" s="13">
        <v>2002</v>
      </c>
      <c r="E393" s="14" t="str">
        <f>IF(Dataset!$D393&gt;2000,"Nuevo","Viejo")</f>
        <v>Nuevo</v>
      </c>
      <c r="F393" s="13" t="s">
        <v>216</v>
      </c>
      <c r="G393" s="15">
        <v>35281.360000000001</v>
      </c>
      <c r="H393" s="15">
        <v>0</v>
      </c>
      <c r="I393" s="13" t="s">
        <v>1226</v>
      </c>
      <c r="J393" s="13" t="s">
        <v>1227</v>
      </c>
      <c r="K393" s="14">
        <v>3208</v>
      </c>
      <c r="L393" s="13" t="s">
        <v>105</v>
      </c>
      <c r="M393" s="12" t="str">
        <f t="shared" si="27"/>
        <v>Suficiente Stock</v>
      </c>
      <c r="N393" s="12" t="str" cm="1">
        <f t="array" ref="N393">_xlfn.IFS(G393&lt;30000,"Precio Bajo",G393&lt;99999,"Precio Regular",G393&gt;=100000, "Precio Alto")</f>
        <v>Precio Regular</v>
      </c>
      <c r="O393" s="9" t="str">
        <f>IFERROR(VLOOKUP(Dataset!$A393,'Lista CEO'!A:E,5,0),"desconocido")</f>
        <v>desconocido</v>
      </c>
      <c r="P393" s="9" t="str">
        <f>IFERROR(VLOOKUP(Dataset!$A393,'Lista CEO'!A:E,4,0),"Sin Datos")</f>
        <v>Sin Datos</v>
      </c>
      <c r="Q393" s="83">
        <v>290</v>
      </c>
      <c r="R393" s="99" t="s">
        <v>2787</v>
      </c>
    </row>
    <row r="394" spans="1:18" ht="14.25" customHeight="1">
      <c r="A394" s="8">
        <v>393</v>
      </c>
      <c r="B394" s="13" t="s">
        <v>910</v>
      </c>
      <c r="C394" s="13" t="s">
        <v>1228</v>
      </c>
      <c r="D394" s="13">
        <v>1993</v>
      </c>
      <c r="E394" s="14" t="str">
        <f>IF(Dataset!$D394&gt;2000,"Nuevo","Viejo")</f>
        <v>Viejo</v>
      </c>
      <c r="F394" s="13" t="s">
        <v>79</v>
      </c>
      <c r="G394" s="15">
        <v>28736.29</v>
      </c>
      <c r="H394" s="15">
        <f t="shared" ref="H394:H400" si="28">G394*0.21</f>
        <v>6034.6208999999999</v>
      </c>
      <c r="I394" s="13" t="s">
        <v>1229</v>
      </c>
      <c r="J394" s="13" t="s">
        <v>1230</v>
      </c>
      <c r="K394" s="14">
        <v>764</v>
      </c>
      <c r="L394" s="13" t="s">
        <v>118</v>
      </c>
      <c r="M394" s="12" t="str">
        <f t="shared" si="27"/>
        <v>Re-Stockear</v>
      </c>
      <c r="N394" s="12" t="str" cm="1">
        <f t="array" ref="N394">_xlfn.IFS(G394&lt;30000,"Precio Bajo",G394&lt;99999,"Precio Regular",G394&gt;=100000, "Precio Alto")</f>
        <v>Precio Bajo</v>
      </c>
      <c r="O394" s="9" t="str">
        <f>IFERROR(VLOOKUP(Dataset!$A394,'Lista CEO'!A:E,5,0),"desconocido")</f>
        <v>desconocido</v>
      </c>
      <c r="P394" s="9" t="str">
        <f>IFERROR(VLOOKUP(Dataset!$A394,'Lista CEO'!A:E,4,0),"Sin Datos")</f>
        <v>Sin Datos</v>
      </c>
      <c r="Q394" s="83">
        <v>420</v>
      </c>
      <c r="R394" s="99" t="s">
        <v>2788</v>
      </c>
    </row>
    <row r="395" spans="1:18" ht="14.25" customHeight="1">
      <c r="A395" s="8">
        <v>394</v>
      </c>
      <c r="B395" s="13" t="s">
        <v>66</v>
      </c>
      <c r="C395" s="13" t="s">
        <v>867</v>
      </c>
      <c r="D395" s="13">
        <v>1997</v>
      </c>
      <c r="E395" s="14" t="str">
        <f>IF(Dataset!$D395&gt;2000,"Nuevo","Viejo")</f>
        <v>Viejo</v>
      </c>
      <c r="F395" s="13" t="s">
        <v>79</v>
      </c>
      <c r="G395" s="15">
        <v>37540.53</v>
      </c>
      <c r="H395" s="15">
        <f t="shared" si="28"/>
        <v>7883.5112999999992</v>
      </c>
      <c r="I395" s="13" t="s">
        <v>1231</v>
      </c>
      <c r="J395" s="13" t="s">
        <v>1232</v>
      </c>
      <c r="K395" s="14">
        <v>4805</v>
      </c>
      <c r="L395" s="13" t="s">
        <v>82</v>
      </c>
      <c r="M395" s="12" t="str">
        <f t="shared" si="27"/>
        <v>Suficiente Stock</v>
      </c>
      <c r="N395" s="12" t="str" cm="1">
        <f t="array" ref="N395">_xlfn.IFS(G395&lt;30000,"Precio Bajo",G395&lt;99999,"Precio Regular",G395&gt;=100000, "Precio Alto")</f>
        <v>Precio Regular</v>
      </c>
      <c r="O395" s="9" t="str">
        <f>IFERROR(VLOOKUP(Dataset!$A395,'Lista CEO'!A:E,5,0),"desconocido")</f>
        <v>Alley Charon</v>
      </c>
      <c r="P395" s="9" t="str">
        <f>IFERROR(VLOOKUP(Dataset!$A395,'Lista CEO'!A:E,4,0),"Sin Datos")</f>
        <v>Bajo</v>
      </c>
      <c r="Q395" s="83">
        <v>412</v>
      </c>
      <c r="R395" s="99" t="s">
        <v>2789</v>
      </c>
    </row>
    <row r="396" spans="1:18" ht="14.25" customHeight="1">
      <c r="A396" s="8">
        <v>395</v>
      </c>
      <c r="B396" s="13" t="s">
        <v>83</v>
      </c>
      <c r="C396" s="13" t="s">
        <v>644</v>
      </c>
      <c r="D396" s="13">
        <v>1994</v>
      </c>
      <c r="E396" s="14" t="str">
        <f>IF(Dataset!$D396&gt;2000,"Nuevo","Viejo")</f>
        <v>Viejo</v>
      </c>
      <c r="F396" s="13" t="s">
        <v>238</v>
      </c>
      <c r="G396" s="15">
        <v>138245.13</v>
      </c>
      <c r="H396" s="15">
        <f t="shared" si="28"/>
        <v>29031.477299999999</v>
      </c>
      <c r="I396" s="13" t="s">
        <v>1233</v>
      </c>
      <c r="J396" s="13" t="s">
        <v>1234</v>
      </c>
      <c r="K396" s="14">
        <v>2216</v>
      </c>
      <c r="L396" s="13" t="s">
        <v>82</v>
      </c>
      <c r="M396" s="12" t="str">
        <f t="shared" si="27"/>
        <v>Suficiente Stock</v>
      </c>
      <c r="N396" s="12" t="str" cm="1">
        <f t="array" ref="N396">_xlfn.IFS(G396&lt;30000,"Precio Bajo",G396&lt;99999,"Precio Regular",G396&gt;=100000, "Precio Alto")</f>
        <v>Precio Alto</v>
      </c>
      <c r="O396" s="9" t="str">
        <f>IFERROR(VLOOKUP(Dataset!$A396,'Lista CEO'!A:E,5,0),"desconocido")</f>
        <v>desconocido</v>
      </c>
      <c r="P396" s="9" t="str">
        <f>IFERROR(VLOOKUP(Dataset!$A396,'Lista CEO'!A:E,4,0),"Sin Datos")</f>
        <v>Sin Datos</v>
      </c>
      <c r="Q396" s="83">
        <v>327</v>
      </c>
      <c r="R396" s="99" t="s">
        <v>2790</v>
      </c>
    </row>
    <row r="397" spans="1:18" ht="14.25" customHeight="1">
      <c r="A397" s="8">
        <v>396</v>
      </c>
      <c r="B397" s="13" t="s">
        <v>45</v>
      </c>
      <c r="C397" s="13" t="s">
        <v>1235</v>
      </c>
      <c r="D397" s="13">
        <v>2007</v>
      </c>
      <c r="E397" s="14" t="str">
        <f>IF(Dataset!$D397&gt;2000,"Nuevo","Viejo")</f>
        <v>Nuevo</v>
      </c>
      <c r="F397" s="13" t="s">
        <v>238</v>
      </c>
      <c r="G397" s="15">
        <v>45725.16</v>
      </c>
      <c r="H397" s="15">
        <f t="shared" si="28"/>
        <v>9602.2836000000007</v>
      </c>
      <c r="I397" s="13" t="s">
        <v>1236</v>
      </c>
      <c r="J397" s="13" t="s">
        <v>1237</v>
      </c>
      <c r="K397" s="14">
        <v>3868</v>
      </c>
      <c r="L397" s="13" t="s">
        <v>82</v>
      </c>
      <c r="M397" s="12" t="str">
        <f t="shared" si="27"/>
        <v>Suficiente Stock</v>
      </c>
      <c r="N397" s="12" t="str" cm="1">
        <f t="array" ref="N397">_xlfn.IFS(G397&lt;30000,"Precio Bajo",G397&lt;99999,"Precio Regular",G397&gt;=100000, "Precio Alto")</f>
        <v>Precio Regular</v>
      </c>
      <c r="O397" s="9" t="str">
        <f>IFERROR(VLOOKUP(Dataset!$A397,'Lista CEO'!A:E,5,0),"desconocido")</f>
        <v>desconocido</v>
      </c>
      <c r="P397" s="9" t="str">
        <f>IFERROR(VLOOKUP(Dataset!$A397,'Lista CEO'!A:E,4,0),"Sin Datos")</f>
        <v>Sin Datos</v>
      </c>
      <c r="Q397" s="83">
        <v>396</v>
      </c>
      <c r="R397" s="99" t="s">
        <v>2791</v>
      </c>
    </row>
    <row r="398" spans="1:18" ht="14.25" customHeight="1">
      <c r="A398" s="8">
        <v>397</v>
      </c>
      <c r="B398" s="13" t="s">
        <v>16</v>
      </c>
      <c r="C398" s="13" t="s">
        <v>247</v>
      </c>
      <c r="D398" s="13">
        <v>2002</v>
      </c>
      <c r="E398" s="14" t="str">
        <f>IF(Dataset!$D398&gt;2000,"Nuevo","Viejo")</f>
        <v>Nuevo</v>
      </c>
      <c r="F398" s="13" t="s">
        <v>238</v>
      </c>
      <c r="G398" s="15">
        <v>37606.21</v>
      </c>
      <c r="H398" s="15">
        <f t="shared" si="28"/>
        <v>7897.3040999999994</v>
      </c>
      <c r="I398" s="13" t="s">
        <v>1238</v>
      </c>
      <c r="J398" s="13" t="s">
        <v>1239</v>
      </c>
      <c r="K398" s="14">
        <v>3908</v>
      </c>
      <c r="L398" s="13" t="s">
        <v>1240</v>
      </c>
      <c r="M398" s="12" t="str">
        <f t="shared" si="27"/>
        <v>Suficiente Stock</v>
      </c>
      <c r="N398" s="12" t="str" cm="1">
        <f t="array" ref="N398">_xlfn.IFS(G398&lt;30000,"Precio Bajo",G398&lt;99999,"Precio Regular",G398&gt;=100000, "Precio Alto")</f>
        <v>Precio Regular</v>
      </c>
      <c r="O398" s="9" t="str">
        <f>IFERROR(VLOOKUP(Dataset!$A398,'Lista CEO'!A:E,5,0),"desconocido")</f>
        <v>desconocido</v>
      </c>
      <c r="P398" s="9" t="str">
        <f>IFERROR(VLOOKUP(Dataset!$A398,'Lista CEO'!A:E,4,0),"Sin Datos")</f>
        <v>Sin Datos</v>
      </c>
      <c r="Q398" s="83">
        <v>276</v>
      </c>
      <c r="R398" s="99" t="s">
        <v>2780</v>
      </c>
    </row>
    <row r="399" spans="1:18" ht="14.25" customHeight="1">
      <c r="A399" s="8">
        <v>398</v>
      </c>
      <c r="B399" s="13" t="s">
        <v>219</v>
      </c>
      <c r="C399" s="13" t="s">
        <v>458</v>
      </c>
      <c r="D399" s="13">
        <v>1992</v>
      </c>
      <c r="E399" s="14" t="str">
        <f>IF(Dataset!$D399&gt;2000,"Nuevo","Viejo")</f>
        <v>Viejo</v>
      </c>
      <c r="F399" s="13" t="s">
        <v>102</v>
      </c>
      <c r="G399" s="15">
        <v>23592.41</v>
      </c>
      <c r="H399" s="15">
        <f t="shared" si="28"/>
        <v>4954.4061000000002</v>
      </c>
      <c r="I399" s="13" t="s">
        <v>1241</v>
      </c>
      <c r="J399" s="13" t="s">
        <v>1242</v>
      </c>
      <c r="K399" s="14">
        <v>1958</v>
      </c>
      <c r="L399" s="13" t="s">
        <v>305</v>
      </c>
      <c r="M399" s="12" t="str">
        <f t="shared" si="27"/>
        <v>Suficiente Stock</v>
      </c>
      <c r="N399" s="12" t="str" cm="1">
        <f t="array" ref="N399">_xlfn.IFS(G399&lt;30000,"Precio Bajo",G399&lt;99999,"Precio Regular",G399&gt;=100000, "Precio Alto")</f>
        <v>Precio Bajo</v>
      </c>
      <c r="O399" s="9" t="str">
        <f>IFERROR(VLOOKUP(Dataset!$A399,'Lista CEO'!A:E,5,0),"desconocido")</f>
        <v>desconocido</v>
      </c>
      <c r="P399" s="9" t="str">
        <f>IFERROR(VLOOKUP(Dataset!$A399,'Lista CEO'!A:E,4,0),"Sin Datos")</f>
        <v>Sin Datos</v>
      </c>
      <c r="Q399" s="83">
        <v>236</v>
      </c>
      <c r="R399" s="99" t="s">
        <v>2781</v>
      </c>
    </row>
    <row r="400" spans="1:18" ht="14.25" customHeight="1">
      <c r="A400" s="8">
        <v>399</v>
      </c>
      <c r="B400" s="13" t="s">
        <v>77</v>
      </c>
      <c r="C400" s="13" t="s">
        <v>78</v>
      </c>
      <c r="D400" s="13">
        <v>2011</v>
      </c>
      <c r="E400" s="14" t="str">
        <f>IF(Dataset!$D400&gt;2000,"Nuevo","Viejo")</f>
        <v>Nuevo</v>
      </c>
      <c r="F400" s="13" t="s">
        <v>73</v>
      </c>
      <c r="G400" s="15">
        <v>143712.1</v>
      </c>
      <c r="H400" s="15">
        <f t="shared" si="28"/>
        <v>30179.541000000001</v>
      </c>
      <c r="I400" s="13" t="s">
        <v>1243</v>
      </c>
      <c r="J400" s="13" t="s">
        <v>1244</v>
      </c>
      <c r="K400" s="14">
        <v>4693</v>
      </c>
      <c r="L400" s="13" t="s">
        <v>40</v>
      </c>
      <c r="M400" s="12" t="str">
        <f t="shared" si="27"/>
        <v>Suficiente Stock</v>
      </c>
      <c r="N400" s="12" t="str" cm="1">
        <f t="array" ref="N400">_xlfn.IFS(G400&lt;30000,"Precio Bajo",G400&lt;99999,"Precio Regular",G400&gt;=100000, "Precio Alto")</f>
        <v>Precio Alto</v>
      </c>
      <c r="O400" s="9" t="str">
        <f>IFERROR(VLOOKUP(Dataset!$A400,'Lista CEO'!A:E,5,0),"desconocido")</f>
        <v>desconocido</v>
      </c>
      <c r="P400" s="9" t="str">
        <f>IFERROR(VLOOKUP(Dataset!$A400,'Lista CEO'!A:E,4,0),"Sin Datos")</f>
        <v>Sin Datos</v>
      </c>
      <c r="Q400" s="83">
        <v>211</v>
      </c>
      <c r="R400" s="99" t="s">
        <v>2782</v>
      </c>
    </row>
    <row r="401" spans="1:18" ht="14.25" customHeight="1">
      <c r="A401" s="8">
        <v>400</v>
      </c>
      <c r="B401" s="13" t="s">
        <v>66</v>
      </c>
      <c r="C401" s="13">
        <v>530</v>
      </c>
      <c r="D401" s="13">
        <v>2007</v>
      </c>
      <c r="E401" s="14" t="str">
        <f>IF(Dataset!$D401&gt;2000,"Nuevo","Viejo")</f>
        <v>Nuevo</v>
      </c>
      <c r="F401" s="13" t="s">
        <v>33</v>
      </c>
      <c r="G401" s="15">
        <v>88499.45</v>
      </c>
      <c r="H401" s="15">
        <v>0</v>
      </c>
      <c r="I401" s="13" t="s">
        <v>1245</v>
      </c>
      <c r="J401" s="13" t="s">
        <v>1246</v>
      </c>
      <c r="K401" s="14">
        <v>4009</v>
      </c>
      <c r="L401" s="13" t="s">
        <v>544</v>
      </c>
      <c r="M401" s="12" t="str">
        <f t="shared" si="27"/>
        <v>Suficiente Stock</v>
      </c>
      <c r="N401" s="12" t="str" cm="1">
        <f t="array" ref="N401">_xlfn.IFS(G401&lt;30000,"Precio Bajo",G401&lt;99999,"Precio Regular",G401&gt;=100000, "Precio Alto")</f>
        <v>Precio Regular</v>
      </c>
      <c r="O401" s="9" t="str">
        <f>IFERROR(VLOOKUP(Dataset!$A401,'Lista CEO'!A:E,5,0),"desconocido")</f>
        <v>desconocido</v>
      </c>
      <c r="P401" s="9" t="str">
        <f>IFERROR(VLOOKUP(Dataset!$A401,'Lista CEO'!A:E,4,0),"Sin Datos")</f>
        <v>Sin Datos</v>
      </c>
      <c r="Q401" s="83">
        <v>82</v>
      </c>
      <c r="R401" s="99" t="s">
        <v>2783</v>
      </c>
    </row>
    <row r="402" spans="1:18" ht="14.25" customHeight="1">
      <c r="A402" s="8">
        <v>401</v>
      </c>
      <c r="B402" s="13" t="s">
        <v>194</v>
      </c>
      <c r="C402" s="13" t="s">
        <v>1247</v>
      </c>
      <c r="D402" s="13">
        <v>1999</v>
      </c>
      <c r="E402" s="14" t="str">
        <f>IF(Dataset!$D402&gt;2000,"Nuevo","Viejo")</f>
        <v>Viejo</v>
      </c>
      <c r="F402" s="13" t="s">
        <v>73</v>
      </c>
      <c r="G402" s="15">
        <v>43442.01</v>
      </c>
      <c r="H402" s="15">
        <f>G402*0.21</f>
        <v>9122.8220999999994</v>
      </c>
      <c r="I402" s="13" t="s">
        <v>1248</v>
      </c>
      <c r="J402" s="13" t="s">
        <v>1249</v>
      </c>
      <c r="K402" s="14">
        <v>824</v>
      </c>
      <c r="L402" s="13" t="s">
        <v>1250</v>
      </c>
      <c r="M402" s="12" t="str">
        <f t="shared" si="27"/>
        <v>Re-Stockear</v>
      </c>
      <c r="N402" s="12" t="str" cm="1">
        <f t="array" ref="N402">_xlfn.IFS(G402&lt;30000,"Precio Bajo",G402&lt;99999,"Precio Regular",G402&gt;=100000, "Precio Alto")</f>
        <v>Precio Regular</v>
      </c>
      <c r="O402" s="9" t="str">
        <f>IFERROR(VLOOKUP(Dataset!$A402,'Lista CEO'!A:E,5,0),"desconocido")</f>
        <v>desconocido</v>
      </c>
      <c r="P402" s="9" t="str">
        <f>IFERROR(VLOOKUP(Dataset!$A402,'Lista CEO'!A:E,4,0),"Sin Datos")</f>
        <v>Sin Datos</v>
      </c>
      <c r="Q402" s="83">
        <v>266</v>
      </c>
      <c r="R402" s="99" t="s">
        <v>2784</v>
      </c>
    </row>
    <row r="403" spans="1:18" ht="14.25" customHeight="1">
      <c r="A403" s="8">
        <v>402</v>
      </c>
      <c r="B403" s="13" t="s">
        <v>236</v>
      </c>
      <c r="C403" s="13" t="s">
        <v>890</v>
      </c>
      <c r="D403" s="13">
        <v>2005</v>
      </c>
      <c r="E403" s="14" t="str">
        <f>IF(Dataset!$D403&gt;2000,"Nuevo","Viejo")</f>
        <v>Nuevo</v>
      </c>
      <c r="F403" s="13" t="s">
        <v>115</v>
      </c>
      <c r="G403" s="15">
        <v>90258.240000000005</v>
      </c>
      <c r="H403" s="15">
        <f>G403*0.21</f>
        <v>18954.2304</v>
      </c>
      <c r="I403" s="13" t="s">
        <v>1251</v>
      </c>
      <c r="J403" s="13" t="s">
        <v>1252</v>
      </c>
      <c r="K403" s="14">
        <v>4374</v>
      </c>
      <c r="L403" s="13" t="s">
        <v>739</v>
      </c>
      <c r="M403" s="12" t="str">
        <f t="shared" si="27"/>
        <v>Suficiente Stock</v>
      </c>
      <c r="N403" s="12" t="str" cm="1">
        <f t="array" ref="N403">_xlfn.IFS(G403&lt;30000,"Precio Bajo",G403&lt;99999,"Precio Regular",G403&gt;=100000, "Precio Alto")</f>
        <v>Precio Regular</v>
      </c>
      <c r="O403" s="9" t="str">
        <f>IFERROR(VLOOKUP(Dataset!$A403,'Lista CEO'!A:E,5,0),"desconocido")</f>
        <v>desconocido</v>
      </c>
      <c r="P403" s="9" t="str">
        <f>IFERROR(VLOOKUP(Dataset!$A403,'Lista CEO'!A:E,4,0),"Sin Datos")</f>
        <v>Sin Datos</v>
      </c>
      <c r="Q403" s="83">
        <v>113</v>
      </c>
      <c r="R403" s="99" t="s">
        <v>2785</v>
      </c>
    </row>
    <row r="404" spans="1:18" ht="14.25" customHeight="1">
      <c r="A404" s="8">
        <v>403</v>
      </c>
      <c r="B404" s="13" t="s">
        <v>66</v>
      </c>
      <c r="C404" s="13" t="s">
        <v>1253</v>
      </c>
      <c r="D404" s="13">
        <v>2010</v>
      </c>
      <c r="E404" s="14" t="str">
        <f>IF(Dataset!$D404&gt;2000,"Nuevo","Viejo")</f>
        <v>Nuevo</v>
      </c>
      <c r="F404" s="13" t="s">
        <v>57</v>
      </c>
      <c r="G404" s="15">
        <v>96936.69</v>
      </c>
      <c r="H404" s="15">
        <v>0</v>
      </c>
      <c r="I404" s="13" t="s">
        <v>1254</v>
      </c>
      <c r="J404" s="13" t="s">
        <v>1255</v>
      </c>
      <c r="K404" s="14">
        <v>1494</v>
      </c>
      <c r="L404" s="13" t="s">
        <v>544</v>
      </c>
      <c r="M404" s="12" t="str">
        <f t="shared" si="27"/>
        <v>Suficiente Stock</v>
      </c>
      <c r="N404" s="12" t="str" cm="1">
        <f t="array" ref="N404">_xlfn.IFS(G404&lt;30000,"Precio Bajo",G404&lt;99999,"Precio Regular",G404&gt;=100000, "Precio Alto")</f>
        <v>Precio Regular</v>
      </c>
      <c r="O404" s="9" t="str">
        <f>IFERROR(VLOOKUP(Dataset!$A404,'Lista CEO'!A:E,5,0),"desconocido")</f>
        <v>desconocido</v>
      </c>
      <c r="P404" s="9" t="str">
        <f>IFERROR(VLOOKUP(Dataset!$A404,'Lista CEO'!A:E,4,0),"Sin Datos")</f>
        <v>Sin Datos</v>
      </c>
      <c r="Q404" s="83">
        <v>439</v>
      </c>
      <c r="R404" s="99" t="s">
        <v>2786</v>
      </c>
    </row>
    <row r="405" spans="1:18" ht="14.25" customHeight="1">
      <c r="A405" s="8">
        <v>404</v>
      </c>
      <c r="B405" s="13" t="s">
        <v>45</v>
      </c>
      <c r="C405" s="13" t="s">
        <v>1256</v>
      </c>
      <c r="D405" s="13">
        <v>2006</v>
      </c>
      <c r="E405" s="14" t="str">
        <f>IF(Dataset!$D405&gt;2000,"Nuevo","Viejo")</f>
        <v>Nuevo</v>
      </c>
      <c r="F405" s="13" t="s">
        <v>63</v>
      </c>
      <c r="G405" s="15">
        <v>32590.17</v>
      </c>
      <c r="H405" s="15">
        <f>G405*0.21</f>
        <v>6843.9356999999991</v>
      </c>
      <c r="I405" s="13" t="s">
        <v>1257</v>
      </c>
      <c r="J405" s="13" t="s">
        <v>1258</v>
      </c>
      <c r="K405" s="14">
        <v>655</v>
      </c>
      <c r="L405" s="13" t="s">
        <v>305</v>
      </c>
      <c r="M405" s="12" t="str">
        <f t="shared" si="27"/>
        <v>Re-Stockear</v>
      </c>
      <c r="N405" s="12" t="str" cm="1">
        <f t="array" ref="N405">_xlfn.IFS(G405&lt;30000,"Precio Bajo",G405&lt;99999,"Precio Regular",G405&gt;=100000, "Precio Alto")</f>
        <v>Precio Regular</v>
      </c>
      <c r="O405" s="9" t="str">
        <f>IFERROR(VLOOKUP(Dataset!$A405,'Lista CEO'!A:E,5,0),"desconocido")</f>
        <v>desconocido</v>
      </c>
      <c r="P405" s="9" t="str">
        <f>IFERROR(VLOOKUP(Dataset!$A405,'Lista CEO'!A:E,4,0),"Sin Datos")</f>
        <v>Sin Datos</v>
      </c>
      <c r="Q405" s="83">
        <v>145</v>
      </c>
      <c r="R405" s="99" t="s">
        <v>2787</v>
      </c>
    </row>
    <row r="406" spans="1:18" ht="14.25" customHeight="1">
      <c r="A406" s="8">
        <v>405</v>
      </c>
      <c r="B406" s="13" t="s">
        <v>128</v>
      </c>
      <c r="C406" s="13" t="s">
        <v>1259</v>
      </c>
      <c r="D406" s="13">
        <v>2002</v>
      </c>
      <c r="E406" s="14" t="str">
        <f>IF(Dataset!$D406&gt;2000,"Nuevo","Viejo")</f>
        <v>Nuevo</v>
      </c>
      <c r="F406" s="13" t="s">
        <v>68</v>
      </c>
      <c r="G406" s="15">
        <v>76854.87</v>
      </c>
      <c r="H406" s="15">
        <v>0</v>
      </c>
      <c r="I406" s="13" t="s">
        <v>1260</v>
      </c>
      <c r="J406" s="13" t="s">
        <v>1261</v>
      </c>
      <c r="K406" s="14">
        <v>2410</v>
      </c>
      <c r="L406" s="13" t="s">
        <v>544</v>
      </c>
      <c r="M406" s="12" t="str">
        <f t="shared" si="27"/>
        <v>Suficiente Stock</v>
      </c>
      <c r="N406" s="12" t="str" cm="1">
        <f t="array" ref="N406">_xlfn.IFS(G406&lt;30000,"Precio Bajo",G406&lt;99999,"Precio Regular",G406&gt;=100000, "Precio Alto")</f>
        <v>Precio Regular</v>
      </c>
      <c r="O406" s="9" t="str">
        <f>IFERROR(VLOOKUP(Dataset!$A406,'Lista CEO'!A:E,5,0),"desconocido")</f>
        <v>desconocido</v>
      </c>
      <c r="P406" s="9" t="str">
        <f>IFERROR(VLOOKUP(Dataset!$A406,'Lista CEO'!A:E,4,0),"Sin Datos")</f>
        <v>Sin Datos</v>
      </c>
      <c r="Q406" s="83">
        <v>112</v>
      </c>
      <c r="R406" s="99" t="s">
        <v>2788</v>
      </c>
    </row>
    <row r="407" spans="1:18" ht="14.25" customHeight="1">
      <c r="A407" s="8">
        <v>406</v>
      </c>
      <c r="B407" s="13" t="s">
        <v>593</v>
      </c>
      <c r="C407" s="13" t="s">
        <v>733</v>
      </c>
      <c r="D407" s="13">
        <v>2004</v>
      </c>
      <c r="E407" s="14" t="str">
        <f>IF(Dataset!$D407&gt;2000,"Nuevo","Viejo")</f>
        <v>Nuevo</v>
      </c>
      <c r="F407" s="13" t="s">
        <v>121</v>
      </c>
      <c r="G407" s="15">
        <v>96083.98</v>
      </c>
      <c r="H407" s="15">
        <f>G407*0.21</f>
        <v>20177.6358</v>
      </c>
      <c r="I407" s="13" t="s">
        <v>1262</v>
      </c>
      <c r="J407" s="13" t="s">
        <v>1263</v>
      </c>
      <c r="K407" s="14">
        <v>2198</v>
      </c>
      <c r="L407" s="13" t="s">
        <v>92</v>
      </c>
      <c r="M407" s="12" t="str">
        <f t="shared" si="27"/>
        <v>Suficiente Stock</v>
      </c>
      <c r="N407" s="12" t="str" cm="1">
        <f t="array" ref="N407">_xlfn.IFS(G407&lt;30000,"Precio Bajo",G407&lt;99999,"Precio Regular",G407&gt;=100000, "Precio Alto")</f>
        <v>Precio Regular</v>
      </c>
      <c r="O407" s="9" t="str">
        <f>IFERROR(VLOOKUP(Dataset!$A407,'Lista CEO'!A:E,5,0),"desconocido")</f>
        <v>desconocido</v>
      </c>
      <c r="P407" s="9" t="str">
        <f>IFERROR(VLOOKUP(Dataset!$A407,'Lista CEO'!A:E,4,0),"Sin Datos")</f>
        <v>Sin Datos</v>
      </c>
      <c r="Q407" s="83">
        <v>72</v>
      </c>
      <c r="R407" s="99" t="s">
        <v>2789</v>
      </c>
    </row>
    <row r="408" spans="1:18" ht="14.25" customHeight="1">
      <c r="A408" s="8">
        <v>407</v>
      </c>
      <c r="B408" s="13" t="s">
        <v>124</v>
      </c>
      <c r="C408" s="13" t="s">
        <v>413</v>
      </c>
      <c r="D408" s="13">
        <v>2006</v>
      </c>
      <c r="E408" s="14" t="str">
        <f>IF(Dataset!$D408&gt;2000,"Nuevo","Viejo")</f>
        <v>Nuevo</v>
      </c>
      <c r="F408" s="13" t="s">
        <v>37</v>
      </c>
      <c r="G408" s="15">
        <v>29449.06</v>
      </c>
      <c r="H408" s="15">
        <f>G408*0.21</f>
        <v>6184.3026</v>
      </c>
      <c r="I408" s="13" t="s">
        <v>1264</v>
      </c>
      <c r="J408" s="13" t="s">
        <v>1265</v>
      </c>
      <c r="K408" s="14">
        <v>2988</v>
      </c>
      <c r="L408" s="13" t="s">
        <v>40</v>
      </c>
      <c r="M408" s="12" t="str">
        <f t="shared" si="27"/>
        <v>Suficiente Stock</v>
      </c>
      <c r="N408" s="12" t="str" cm="1">
        <f t="array" ref="N408">_xlfn.IFS(G408&lt;30000,"Precio Bajo",G408&lt;99999,"Precio Regular",G408&gt;=100000, "Precio Alto")</f>
        <v>Precio Bajo</v>
      </c>
      <c r="O408" s="9" t="str">
        <f>IFERROR(VLOOKUP(Dataset!$A408,'Lista CEO'!A:E,5,0),"desconocido")</f>
        <v>desconocido</v>
      </c>
      <c r="P408" s="9" t="str">
        <f>IFERROR(VLOOKUP(Dataset!$A408,'Lista CEO'!A:E,4,0),"Sin Datos")</f>
        <v>Sin Datos</v>
      </c>
      <c r="Q408" s="83">
        <v>232</v>
      </c>
      <c r="R408" s="99" t="s">
        <v>2790</v>
      </c>
    </row>
    <row r="409" spans="1:18" ht="14.25" customHeight="1">
      <c r="A409" s="8">
        <v>408</v>
      </c>
      <c r="B409" s="13" t="s">
        <v>173</v>
      </c>
      <c r="C409" s="13" t="s">
        <v>1039</v>
      </c>
      <c r="D409" s="13">
        <v>1992</v>
      </c>
      <c r="E409" s="14" t="str">
        <f>IF(Dataset!$D409&gt;2000,"Nuevo","Viejo")</f>
        <v>Viejo</v>
      </c>
      <c r="F409" s="13" t="s">
        <v>216</v>
      </c>
      <c r="G409" s="15">
        <v>143791.25</v>
      </c>
      <c r="H409" s="15">
        <v>0</v>
      </c>
      <c r="I409" s="13" t="s">
        <v>1266</v>
      </c>
      <c r="J409" s="13" t="s">
        <v>1267</v>
      </c>
      <c r="K409" s="14">
        <v>378</v>
      </c>
      <c r="L409" s="13" t="s">
        <v>544</v>
      </c>
      <c r="M409" s="12" t="str">
        <f t="shared" si="27"/>
        <v>Re-Stockear</v>
      </c>
      <c r="N409" s="12" t="str" cm="1">
        <f t="array" ref="N409">_xlfn.IFS(G409&lt;30000,"Precio Bajo",G409&lt;99999,"Precio Regular",G409&gt;=100000, "Precio Alto")</f>
        <v>Precio Alto</v>
      </c>
      <c r="O409" s="9" t="str">
        <f>IFERROR(VLOOKUP(Dataset!$A409,'Lista CEO'!A:E,5,0),"desconocido")</f>
        <v>desconocido</v>
      </c>
      <c r="P409" s="9" t="str">
        <f>IFERROR(VLOOKUP(Dataset!$A409,'Lista CEO'!A:E,4,0),"Sin Datos")</f>
        <v>Sin Datos</v>
      </c>
      <c r="Q409" s="83">
        <v>58</v>
      </c>
      <c r="R409" s="99" t="s">
        <v>2791</v>
      </c>
    </row>
    <row r="410" spans="1:18" ht="14.25" customHeight="1">
      <c r="A410" s="8">
        <v>409</v>
      </c>
      <c r="B410" s="13" t="s">
        <v>16</v>
      </c>
      <c r="C410" s="13" t="s">
        <v>749</v>
      </c>
      <c r="D410" s="13">
        <v>2003</v>
      </c>
      <c r="E410" s="14" t="str">
        <f>IF(Dataset!$D410&gt;2000,"Nuevo","Viejo")</f>
        <v>Nuevo</v>
      </c>
      <c r="F410" s="13" t="s">
        <v>18</v>
      </c>
      <c r="G410" s="15">
        <v>141753.75</v>
      </c>
      <c r="H410" s="15">
        <f t="shared" ref="H410:H438" si="29">G410*0.21</f>
        <v>29768.287499999999</v>
      </c>
      <c r="I410" s="13" t="s">
        <v>1268</v>
      </c>
      <c r="J410" s="13" t="s">
        <v>1269</v>
      </c>
      <c r="K410" s="14">
        <v>919</v>
      </c>
      <c r="L410" s="13" t="s">
        <v>40</v>
      </c>
      <c r="M410" s="12" t="str">
        <f t="shared" si="27"/>
        <v>Re-Stockear</v>
      </c>
      <c r="N410" s="12" t="str" cm="1">
        <f t="array" ref="N410">_xlfn.IFS(G410&lt;30000,"Precio Bajo",G410&lt;99999,"Precio Regular",G410&gt;=100000, "Precio Alto")</f>
        <v>Precio Alto</v>
      </c>
      <c r="O410" s="9" t="str">
        <f>IFERROR(VLOOKUP(Dataset!$A410,'Lista CEO'!A:E,5,0),"desconocido")</f>
        <v>desconocido</v>
      </c>
      <c r="P410" s="9" t="str">
        <f>IFERROR(VLOOKUP(Dataset!$A410,'Lista CEO'!A:E,4,0),"Sin Datos")</f>
        <v>Sin Datos</v>
      </c>
      <c r="Q410" s="83">
        <v>192</v>
      </c>
      <c r="R410" s="99" t="s">
        <v>2780</v>
      </c>
    </row>
    <row r="411" spans="1:18" ht="14.25" customHeight="1">
      <c r="A411" s="8">
        <v>410</v>
      </c>
      <c r="B411" s="13" t="s">
        <v>16</v>
      </c>
      <c r="C411" s="13" t="s">
        <v>1123</v>
      </c>
      <c r="D411" s="13">
        <v>2004</v>
      </c>
      <c r="E411" s="14" t="str">
        <f>IF(Dataset!$D411&gt;2000,"Nuevo","Viejo")</f>
        <v>Nuevo</v>
      </c>
      <c r="F411" s="13" t="s">
        <v>115</v>
      </c>
      <c r="G411" s="15">
        <v>70950.11</v>
      </c>
      <c r="H411" s="15">
        <f t="shared" si="29"/>
        <v>14899.5231</v>
      </c>
      <c r="I411" s="13" t="s">
        <v>1270</v>
      </c>
      <c r="J411" s="13" t="s">
        <v>1271</v>
      </c>
      <c r="K411" s="14">
        <v>1641</v>
      </c>
      <c r="L411" s="13" t="s">
        <v>1012</v>
      </c>
      <c r="M411" s="12" t="str">
        <f t="shared" si="27"/>
        <v>Suficiente Stock</v>
      </c>
      <c r="N411" s="12" t="str" cm="1">
        <f t="array" ref="N411">_xlfn.IFS(G411&lt;30000,"Precio Bajo",G411&lt;99999,"Precio Regular",G411&gt;=100000, "Precio Alto")</f>
        <v>Precio Regular</v>
      </c>
      <c r="O411" s="9" t="str">
        <f>IFERROR(VLOOKUP(Dataset!$A411,'Lista CEO'!A:E,5,0),"desconocido")</f>
        <v>desconocido</v>
      </c>
      <c r="P411" s="9" t="str">
        <f>IFERROR(VLOOKUP(Dataset!$A411,'Lista CEO'!A:E,4,0),"Sin Datos")</f>
        <v>Sin Datos</v>
      </c>
      <c r="Q411" s="83">
        <v>270</v>
      </c>
      <c r="R411" s="99" t="s">
        <v>2781</v>
      </c>
    </row>
    <row r="412" spans="1:18" ht="14.25" customHeight="1">
      <c r="A412" s="8">
        <v>411</v>
      </c>
      <c r="B412" s="13" t="s">
        <v>88</v>
      </c>
      <c r="C412" s="13" t="s">
        <v>159</v>
      </c>
      <c r="D412" s="13">
        <v>1994</v>
      </c>
      <c r="E412" s="14" t="str">
        <f>IF(Dataset!$D412&gt;2000,"Nuevo","Viejo")</f>
        <v>Viejo</v>
      </c>
      <c r="F412" s="13" t="s">
        <v>121</v>
      </c>
      <c r="G412" s="15">
        <v>138355.47</v>
      </c>
      <c r="H412" s="15">
        <f t="shared" si="29"/>
        <v>29054.648699999998</v>
      </c>
      <c r="I412" s="13" t="s">
        <v>1272</v>
      </c>
      <c r="J412" s="13" t="s">
        <v>1273</v>
      </c>
      <c r="K412" s="14">
        <v>631</v>
      </c>
      <c r="L412" s="13" t="s">
        <v>1274</v>
      </c>
      <c r="M412" s="12" t="str">
        <f t="shared" si="27"/>
        <v>Re-Stockear</v>
      </c>
      <c r="N412" s="12" t="str" cm="1">
        <f t="array" ref="N412">_xlfn.IFS(G412&lt;30000,"Precio Bajo",G412&lt;99999,"Precio Regular",G412&gt;=100000, "Precio Alto")</f>
        <v>Precio Alto</v>
      </c>
      <c r="O412" s="9" t="str">
        <f>IFERROR(VLOOKUP(Dataset!$A412,'Lista CEO'!A:E,5,0),"desconocido")</f>
        <v>desconocido</v>
      </c>
      <c r="P412" s="9" t="str">
        <f>IFERROR(VLOOKUP(Dataset!$A412,'Lista CEO'!A:E,4,0),"Sin Datos")</f>
        <v>Sin Datos</v>
      </c>
      <c r="Q412" s="83">
        <v>137</v>
      </c>
      <c r="R412" s="99" t="s">
        <v>2782</v>
      </c>
    </row>
    <row r="413" spans="1:18" ht="14.25" customHeight="1">
      <c r="A413" s="8">
        <v>412</v>
      </c>
      <c r="B413" s="13" t="s">
        <v>136</v>
      </c>
      <c r="C413" s="13" t="s">
        <v>1275</v>
      </c>
      <c r="D413" s="13">
        <v>1989</v>
      </c>
      <c r="E413" s="14" t="str">
        <f>IF(Dataset!$D413&gt;2000,"Nuevo","Viejo")</f>
        <v>Viejo</v>
      </c>
      <c r="F413" s="13" t="s">
        <v>238</v>
      </c>
      <c r="G413" s="15">
        <v>119782.3</v>
      </c>
      <c r="H413" s="15">
        <f t="shared" si="29"/>
        <v>25154.282999999999</v>
      </c>
      <c r="I413" s="13" t="s">
        <v>1276</v>
      </c>
      <c r="J413" s="13" t="s">
        <v>1277</v>
      </c>
      <c r="K413" s="14">
        <v>2842</v>
      </c>
      <c r="L413" s="13" t="s">
        <v>36</v>
      </c>
      <c r="M413" s="12" t="str">
        <f t="shared" si="27"/>
        <v>Suficiente Stock</v>
      </c>
      <c r="N413" s="12" t="str" cm="1">
        <f t="array" ref="N413">_xlfn.IFS(G413&lt;30000,"Precio Bajo",G413&lt;99999,"Precio Regular",G413&gt;=100000, "Precio Alto")</f>
        <v>Precio Alto</v>
      </c>
      <c r="O413" s="9" t="str">
        <f>IFERROR(VLOOKUP(Dataset!$A413,'Lista CEO'!A:E,5,0),"desconocido")</f>
        <v>desconocido</v>
      </c>
      <c r="P413" s="9" t="str">
        <f>IFERROR(VLOOKUP(Dataset!$A413,'Lista CEO'!A:E,4,0),"Sin Datos")</f>
        <v>Sin Datos</v>
      </c>
      <c r="Q413" s="83">
        <v>136</v>
      </c>
      <c r="R413" s="99" t="s">
        <v>2783</v>
      </c>
    </row>
    <row r="414" spans="1:18" ht="14.25" customHeight="1">
      <c r="A414" s="8">
        <v>413</v>
      </c>
      <c r="B414" s="13" t="s">
        <v>55</v>
      </c>
      <c r="C414" s="13" t="s">
        <v>211</v>
      </c>
      <c r="D414" s="13">
        <v>1997</v>
      </c>
      <c r="E414" s="14" t="str">
        <f>IF(Dataset!$D414&gt;2000,"Nuevo","Viejo")</f>
        <v>Viejo</v>
      </c>
      <c r="F414" s="13" t="s">
        <v>102</v>
      </c>
      <c r="G414" s="15">
        <v>141298.01</v>
      </c>
      <c r="H414" s="15">
        <f t="shared" si="29"/>
        <v>29672.5821</v>
      </c>
      <c r="I414" s="13" t="s">
        <v>1278</v>
      </c>
      <c r="J414" s="13" t="s">
        <v>1279</v>
      </c>
      <c r="K414" s="14">
        <v>2390</v>
      </c>
      <c r="L414" s="13" t="s">
        <v>305</v>
      </c>
      <c r="M414" s="12" t="str">
        <f t="shared" si="27"/>
        <v>Suficiente Stock</v>
      </c>
      <c r="N414" s="12" t="str" cm="1">
        <f t="array" ref="N414">_xlfn.IFS(G414&lt;30000,"Precio Bajo",G414&lt;99999,"Precio Regular",G414&gt;=100000, "Precio Alto")</f>
        <v>Precio Alto</v>
      </c>
      <c r="O414" s="9" t="str">
        <f>IFERROR(VLOOKUP(Dataset!$A414,'Lista CEO'!A:E,5,0),"desconocido")</f>
        <v>desconocido</v>
      </c>
      <c r="P414" s="9" t="str">
        <f>IFERROR(VLOOKUP(Dataset!$A414,'Lista CEO'!A:E,4,0),"Sin Datos")</f>
        <v>Sin Datos</v>
      </c>
      <c r="Q414" s="83">
        <v>326</v>
      </c>
      <c r="R414" s="99" t="s">
        <v>2784</v>
      </c>
    </row>
    <row r="415" spans="1:18" ht="14.25" customHeight="1">
      <c r="A415" s="8">
        <v>414</v>
      </c>
      <c r="B415" s="13" t="s">
        <v>61</v>
      </c>
      <c r="C415" s="13" t="s">
        <v>62</v>
      </c>
      <c r="D415" s="13">
        <v>1990</v>
      </c>
      <c r="E415" s="14" t="str">
        <f>IF(Dataset!$D415&gt;2000,"Nuevo","Viejo")</f>
        <v>Viejo</v>
      </c>
      <c r="F415" s="13" t="s">
        <v>63</v>
      </c>
      <c r="G415" s="15">
        <v>61602.47</v>
      </c>
      <c r="H415" s="15">
        <f t="shared" si="29"/>
        <v>12936.518700000001</v>
      </c>
      <c r="I415" s="13" t="s">
        <v>1280</v>
      </c>
      <c r="J415" s="13" t="s">
        <v>1281</v>
      </c>
      <c r="K415" s="14">
        <v>101</v>
      </c>
      <c r="L415" s="13" t="s">
        <v>36</v>
      </c>
      <c r="M415" s="12" t="str">
        <f t="shared" si="27"/>
        <v>Re-Stockear</v>
      </c>
      <c r="N415" s="12" t="str" cm="1">
        <f t="array" ref="N415">_xlfn.IFS(G415&lt;30000,"Precio Bajo",G415&lt;99999,"Precio Regular",G415&gt;=100000, "Precio Alto")</f>
        <v>Precio Regular</v>
      </c>
      <c r="O415" s="9" t="str">
        <f>IFERROR(VLOOKUP(Dataset!$A415,'Lista CEO'!A:E,5,0),"desconocido")</f>
        <v>desconocido</v>
      </c>
      <c r="P415" s="9" t="str">
        <f>IFERROR(VLOOKUP(Dataset!$A415,'Lista CEO'!A:E,4,0),"Sin Datos")</f>
        <v>Sin Datos</v>
      </c>
      <c r="Q415" s="83">
        <v>213</v>
      </c>
      <c r="R415" s="99" t="s">
        <v>2785</v>
      </c>
    </row>
    <row r="416" spans="1:18" ht="14.25" customHeight="1">
      <c r="A416" s="8">
        <v>415</v>
      </c>
      <c r="B416" s="13" t="s">
        <v>71</v>
      </c>
      <c r="C416" s="13" t="s">
        <v>1282</v>
      </c>
      <c r="D416" s="13">
        <v>2005</v>
      </c>
      <c r="E416" s="14" t="str">
        <f>IF(Dataset!$D416&gt;2000,"Nuevo","Viejo")</f>
        <v>Nuevo</v>
      </c>
      <c r="F416" s="13" t="s">
        <v>33</v>
      </c>
      <c r="G416" s="15">
        <v>128745.86</v>
      </c>
      <c r="H416" s="15">
        <f t="shared" si="29"/>
        <v>27036.6306</v>
      </c>
      <c r="I416" s="13" t="s">
        <v>1283</v>
      </c>
      <c r="J416" s="13" t="s">
        <v>1284</v>
      </c>
      <c r="K416" s="14">
        <v>1973</v>
      </c>
      <c r="L416" s="13" t="s">
        <v>572</v>
      </c>
      <c r="M416" s="12" t="str">
        <f t="shared" si="27"/>
        <v>Suficiente Stock</v>
      </c>
      <c r="N416" s="12" t="str" cm="1">
        <f t="array" ref="N416">_xlfn.IFS(G416&lt;30000,"Precio Bajo",G416&lt;99999,"Precio Regular",G416&gt;=100000, "Precio Alto")</f>
        <v>Precio Alto</v>
      </c>
      <c r="O416" s="9" t="str">
        <f>IFERROR(VLOOKUP(Dataset!$A416,'Lista CEO'!A:E,5,0),"desconocido")</f>
        <v>desconocido</v>
      </c>
      <c r="P416" s="9" t="str">
        <f>IFERROR(VLOOKUP(Dataset!$A416,'Lista CEO'!A:E,4,0),"Sin Datos")</f>
        <v>Sin Datos</v>
      </c>
      <c r="Q416" s="83">
        <v>219</v>
      </c>
      <c r="R416" s="99" t="s">
        <v>2786</v>
      </c>
    </row>
    <row r="417" spans="1:18" ht="14.25" customHeight="1">
      <c r="A417" s="8">
        <v>416</v>
      </c>
      <c r="B417" s="13" t="s">
        <v>514</v>
      </c>
      <c r="C417" s="13" t="s">
        <v>1285</v>
      </c>
      <c r="D417" s="13">
        <v>1992</v>
      </c>
      <c r="E417" s="14" t="str">
        <f>IF(Dataset!$D417&gt;2000,"Nuevo","Viejo")</f>
        <v>Viejo</v>
      </c>
      <c r="F417" s="13" t="s">
        <v>121</v>
      </c>
      <c r="G417" s="15">
        <v>99296.25</v>
      </c>
      <c r="H417" s="15">
        <f t="shared" si="29"/>
        <v>20852.212499999998</v>
      </c>
      <c r="I417" s="13" t="s">
        <v>1286</v>
      </c>
      <c r="J417" s="13" t="s">
        <v>1287</v>
      </c>
      <c r="K417" s="14">
        <v>4124</v>
      </c>
      <c r="L417" s="13" t="s">
        <v>21</v>
      </c>
      <c r="M417" s="12" t="str">
        <f t="shared" si="27"/>
        <v>Suficiente Stock</v>
      </c>
      <c r="N417" s="12" t="str" cm="1">
        <f t="array" ref="N417">_xlfn.IFS(G417&lt;30000,"Precio Bajo",G417&lt;99999,"Precio Regular",G417&gt;=100000, "Precio Alto")</f>
        <v>Precio Regular</v>
      </c>
      <c r="O417" s="9" t="str">
        <f>IFERROR(VLOOKUP(Dataset!$A417,'Lista CEO'!A:E,5,0),"desconocido")</f>
        <v>desconocido</v>
      </c>
      <c r="P417" s="9" t="str">
        <f>IFERROR(VLOOKUP(Dataset!$A417,'Lista CEO'!A:E,4,0),"Sin Datos")</f>
        <v>Sin Datos</v>
      </c>
      <c r="Q417" s="83">
        <v>494</v>
      </c>
      <c r="R417" s="99" t="s">
        <v>2787</v>
      </c>
    </row>
    <row r="418" spans="1:18" ht="14.25" customHeight="1">
      <c r="A418" s="8">
        <v>417</v>
      </c>
      <c r="B418" s="13" t="s">
        <v>50</v>
      </c>
      <c r="C418" s="13" t="s">
        <v>1288</v>
      </c>
      <c r="D418" s="13">
        <v>1996</v>
      </c>
      <c r="E418" s="14" t="str">
        <f>IF(Dataset!$D418&gt;2000,"Nuevo","Viejo")</f>
        <v>Viejo</v>
      </c>
      <c r="F418" s="13" t="s">
        <v>23</v>
      </c>
      <c r="G418" s="15">
        <v>99077.42</v>
      </c>
      <c r="H418" s="15">
        <f t="shared" si="29"/>
        <v>20806.2582</v>
      </c>
      <c r="I418" s="13" t="s">
        <v>1289</v>
      </c>
      <c r="J418" s="13" t="s">
        <v>1290</v>
      </c>
      <c r="K418" s="14">
        <v>343</v>
      </c>
      <c r="L418" s="13" t="s">
        <v>36</v>
      </c>
      <c r="M418" s="12" t="str">
        <f t="shared" si="27"/>
        <v>Re-Stockear</v>
      </c>
      <c r="N418" s="12" t="str" cm="1">
        <f t="array" ref="N418">_xlfn.IFS(G418&lt;30000,"Precio Bajo",G418&lt;99999,"Precio Regular",G418&gt;=100000, "Precio Alto")</f>
        <v>Precio Regular</v>
      </c>
      <c r="O418" s="9" t="str">
        <f>IFERROR(VLOOKUP(Dataset!$A418,'Lista CEO'!A:E,5,0),"desconocido")</f>
        <v>desconocido</v>
      </c>
      <c r="P418" s="9" t="str">
        <f>IFERROR(VLOOKUP(Dataset!$A418,'Lista CEO'!A:E,4,0),"Sin Datos")</f>
        <v>Sin Datos</v>
      </c>
      <c r="Q418" s="83">
        <v>453</v>
      </c>
      <c r="R418" s="99" t="s">
        <v>2788</v>
      </c>
    </row>
    <row r="419" spans="1:18" ht="14.25" customHeight="1">
      <c r="A419" s="8">
        <v>418</v>
      </c>
      <c r="B419" s="13" t="s">
        <v>480</v>
      </c>
      <c r="C419" s="13" t="s">
        <v>1291</v>
      </c>
      <c r="D419" s="13">
        <v>1993</v>
      </c>
      <c r="E419" s="14" t="str">
        <f>IF(Dataset!$D419&gt;2000,"Nuevo","Viejo")</f>
        <v>Viejo</v>
      </c>
      <c r="F419" s="13" t="s">
        <v>18</v>
      </c>
      <c r="G419" s="15">
        <v>141517.69</v>
      </c>
      <c r="H419" s="15">
        <f t="shared" si="29"/>
        <v>29718.714899999999</v>
      </c>
      <c r="I419" s="13" t="s">
        <v>1292</v>
      </c>
      <c r="J419" s="13" t="s">
        <v>1293</v>
      </c>
      <c r="K419" s="14">
        <v>2702</v>
      </c>
      <c r="L419" s="13" t="s">
        <v>1294</v>
      </c>
      <c r="M419" s="12" t="str">
        <f t="shared" si="27"/>
        <v>Suficiente Stock</v>
      </c>
      <c r="N419" s="12" t="str" cm="1">
        <f t="array" ref="N419">_xlfn.IFS(G419&lt;30000,"Precio Bajo",G419&lt;99999,"Precio Regular",G419&gt;=100000, "Precio Alto")</f>
        <v>Precio Alto</v>
      </c>
      <c r="O419" s="9" t="str">
        <f>IFERROR(VLOOKUP(Dataset!$A419,'Lista CEO'!A:E,5,0),"desconocido")</f>
        <v>desconocido</v>
      </c>
      <c r="P419" s="9" t="str">
        <f>IFERROR(VLOOKUP(Dataset!$A419,'Lista CEO'!A:E,4,0),"Sin Datos")</f>
        <v>Sin Datos</v>
      </c>
      <c r="Q419" s="83">
        <v>145</v>
      </c>
      <c r="R419" s="99" t="s">
        <v>2789</v>
      </c>
    </row>
    <row r="420" spans="1:18" ht="14.25" customHeight="1">
      <c r="A420" s="8">
        <v>419</v>
      </c>
      <c r="B420" s="13" t="s">
        <v>910</v>
      </c>
      <c r="C420" s="13" t="s">
        <v>1295</v>
      </c>
      <c r="D420" s="13">
        <v>2002</v>
      </c>
      <c r="E420" s="14" t="str">
        <f>IF(Dataset!$D420&gt;2000,"Nuevo","Viejo")</f>
        <v>Nuevo</v>
      </c>
      <c r="F420" s="13" t="s">
        <v>28</v>
      </c>
      <c r="G420" s="15">
        <v>59588.61</v>
      </c>
      <c r="H420" s="15">
        <f t="shared" si="29"/>
        <v>12513.608099999999</v>
      </c>
      <c r="I420" s="13" t="s">
        <v>1296</v>
      </c>
      <c r="J420" s="13" t="s">
        <v>1297</v>
      </c>
      <c r="K420" s="14">
        <v>752</v>
      </c>
      <c r="L420" s="13" t="s">
        <v>82</v>
      </c>
      <c r="M420" s="12" t="str">
        <f t="shared" si="27"/>
        <v>Re-Stockear</v>
      </c>
      <c r="N420" s="12" t="str" cm="1">
        <f t="array" ref="N420">_xlfn.IFS(G420&lt;30000,"Precio Bajo",G420&lt;99999,"Precio Regular",G420&gt;=100000, "Precio Alto")</f>
        <v>Precio Regular</v>
      </c>
      <c r="O420" s="9" t="str">
        <f>IFERROR(VLOOKUP(Dataset!$A420,'Lista CEO'!A:E,5,0),"desconocido")</f>
        <v>desconocido</v>
      </c>
      <c r="P420" s="9" t="str">
        <f>IFERROR(VLOOKUP(Dataset!$A420,'Lista CEO'!A:E,4,0),"Sin Datos")</f>
        <v>Sin Datos</v>
      </c>
      <c r="Q420" s="83">
        <v>134</v>
      </c>
      <c r="R420" s="99" t="s">
        <v>2790</v>
      </c>
    </row>
    <row r="421" spans="1:18" ht="14.25" customHeight="1">
      <c r="A421" s="8">
        <v>420</v>
      </c>
      <c r="B421" s="13" t="s">
        <v>124</v>
      </c>
      <c r="C421" s="13" t="s">
        <v>1298</v>
      </c>
      <c r="D421" s="13">
        <v>2001</v>
      </c>
      <c r="E421" s="14" t="str">
        <f>IF(Dataset!$D421&gt;2000,"Nuevo","Viejo")</f>
        <v>Nuevo</v>
      </c>
      <c r="F421" s="13" t="s">
        <v>37</v>
      </c>
      <c r="G421" s="15">
        <v>34426.589999999997</v>
      </c>
      <c r="H421" s="15">
        <f t="shared" si="29"/>
        <v>7229.5838999999987</v>
      </c>
      <c r="I421" s="13" t="s">
        <v>1299</v>
      </c>
      <c r="J421" s="13" t="s">
        <v>1300</v>
      </c>
      <c r="K421" s="14">
        <v>364</v>
      </c>
      <c r="L421" s="13" t="s">
        <v>82</v>
      </c>
      <c r="M421" s="12" t="str">
        <f t="shared" si="27"/>
        <v>Re-Stockear</v>
      </c>
      <c r="N421" s="12" t="str" cm="1">
        <f t="array" ref="N421">_xlfn.IFS(G421&lt;30000,"Precio Bajo",G421&lt;99999,"Precio Regular",G421&gt;=100000, "Precio Alto")</f>
        <v>Precio Regular</v>
      </c>
      <c r="O421" s="9" t="str">
        <f>IFERROR(VLOOKUP(Dataset!$A421,'Lista CEO'!A:E,5,0),"desconocido")</f>
        <v>desconocido</v>
      </c>
      <c r="P421" s="9" t="str">
        <f>IFERROR(VLOOKUP(Dataset!$A421,'Lista CEO'!A:E,4,0),"Sin Datos")</f>
        <v>Sin Datos</v>
      </c>
      <c r="Q421" s="83">
        <v>146</v>
      </c>
      <c r="R421" s="99" t="s">
        <v>2791</v>
      </c>
    </row>
    <row r="422" spans="1:18" ht="14.25" customHeight="1">
      <c r="A422" s="8">
        <v>421</v>
      </c>
      <c r="B422" s="13" t="s">
        <v>55</v>
      </c>
      <c r="C422" s="13" t="s">
        <v>447</v>
      </c>
      <c r="D422" s="13">
        <v>1995</v>
      </c>
      <c r="E422" s="14" t="str">
        <f>IF(Dataset!$D422&gt;2000,"Nuevo","Viejo")</f>
        <v>Viejo</v>
      </c>
      <c r="F422" s="13" t="s">
        <v>238</v>
      </c>
      <c r="G422" s="15">
        <v>145821.57999999999</v>
      </c>
      <c r="H422" s="15">
        <f t="shared" si="29"/>
        <v>30622.531799999997</v>
      </c>
      <c r="I422" s="13" t="s">
        <v>1301</v>
      </c>
      <c r="J422" s="13" t="s">
        <v>1302</v>
      </c>
      <c r="K422" s="14">
        <v>4480</v>
      </c>
      <c r="L422" s="13" t="s">
        <v>436</v>
      </c>
      <c r="M422" s="12" t="str">
        <f t="shared" si="27"/>
        <v>Suficiente Stock</v>
      </c>
      <c r="N422" s="12" t="str" cm="1">
        <f t="array" ref="N422">_xlfn.IFS(G422&lt;30000,"Precio Bajo",G422&lt;99999,"Precio Regular",G422&gt;=100000, "Precio Alto")</f>
        <v>Precio Alto</v>
      </c>
      <c r="O422" s="9" t="str">
        <f>IFERROR(VLOOKUP(Dataset!$A422,'Lista CEO'!A:E,5,0),"desconocido")</f>
        <v>desconocido</v>
      </c>
      <c r="P422" s="9" t="str">
        <f>IFERROR(VLOOKUP(Dataset!$A422,'Lista CEO'!A:E,4,0),"Sin Datos")</f>
        <v>Sin Datos</v>
      </c>
      <c r="Q422" s="83">
        <v>94</v>
      </c>
      <c r="R422" s="99" t="s">
        <v>2780</v>
      </c>
    </row>
    <row r="423" spans="1:18" ht="14.25" customHeight="1">
      <c r="A423" s="8">
        <v>422</v>
      </c>
      <c r="B423" s="13" t="s">
        <v>1303</v>
      </c>
      <c r="C423" s="13" t="s">
        <v>1304</v>
      </c>
      <c r="D423" s="13">
        <v>2011</v>
      </c>
      <c r="E423" s="14" t="str">
        <f>IF(Dataset!$D423&gt;2000,"Nuevo","Viejo")</f>
        <v>Nuevo</v>
      </c>
      <c r="F423" s="13" t="s">
        <v>33</v>
      </c>
      <c r="G423" s="15">
        <v>132913.20000000001</v>
      </c>
      <c r="H423" s="15">
        <f t="shared" si="29"/>
        <v>27911.772000000001</v>
      </c>
      <c r="I423" s="13" t="s">
        <v>1305</v>
      </c>
      <c r="J423" s="13" t="s">
        <v>1306</v>
      </c>
      <c r="K423" s="14">
        <v>2910</v>
      </c>
      <c r="L423" s="13" t="s">
        <v>82</v>
      </c>
      <c r="M423" s="12" t="str">
        <f t="shared" si="27"/>
        <v>Suficiente Stock</v>
      </c>
      <c r="N423" s="12" t="str" cm="1">
        <f t="array" ref="N423">_xlfn.IFS(G423&lt;30000,"Precio Bajo",G423&lt;99999,"Precio Regular",G423&gt;=100000, "Precio Alto")</f>
        <v>Precio Alto</v>
      </c>
      <c r="O423" s="9" t="str">
        <f>IFERROR(VLOOKUP(Dataset!$A423,'Lista CEO'!A:E,5,0),"desconocido")</f>
        <v>desconocido</v>
      </c>
      <c r="P423" s="9" t="str">
        <f>IFERROR(VLOOKUP(Dataset!$A423,'Lista CEO'!A:E,4,0),"Sin Datos")</f>
        <v>Sin Datos</v>
      </c>
      <c r="Q423" s="83">
        <v>281</v>
      </c>
      <c r="R423" s="99" t="s">
        <v>2781</v>
      </c>
    </row>
    <row r="424" spans="1:18" ht="14.25" customHeight="1">
      <c r="A424" s="8">
        <v>423</v>
      </c>
      <c r="B424" s="13" t="s">
        <v>50</v>
      </c>
      <c r="C424" s="13" t="s">
        <v>290</v>
      </c>
      <c r="D424" s="13">
        <v>1986</v>
      </c>
      <c r="E424" s="14" t="str">
        <f>IF(Dataset!$D424&gt;2000,"Nuevo","Viejo")</f>
        <v>Viejo</v>
      </c>
      <c r="F424" s="13" t="s">
        <v>57</v>
      </c>
      <c r="G424" s="15">
        <v>135196.51999999999</v>
      </c>
      <c r="H424" s="15">
        <f t="shared" si="29"/>
        <v>28391.269199999995</v>
      </c>
      <c r="I424" s="13" t="s">
        <v>1307</v>
      </c>
      <c r="J424" s="13" t="s">
        <v>1308</v>
      </c>
      <c r="K424" s="14">
        <v>2913</v>
      </c>
      <c r="L424" s="13" t="s">
        <v>26</v>
      </c>
      <c r="M424" s="12" t="str">
        <f t="shared" si="27"/>
        <v>Suficiente Stock</v>
      </c>
      <c r="N424" s="12" t="str" cm="1">
        <f t="array" ref="N424">_xlfn.IFS(G424&lt;30000,"Precio Bajo",G424&lt;99999,"Precio Regular",G424&gt;=100000, "Precio Alto")</f>
        <v>Precio Alto</v>
      </c>
      <c r="O424" s="9" t="str">
        <f>IFERROR(VLOOKUP(Dataset!$A424,'Lista CEO'!A:E,5,0),"desconocido")</f>
        <v>desconocido</v>
      </c>
      <c r="P424" s="9" t="str">
        <f>IFERROR(VLOOKUP(Dataset!$A424,'Lista CEO'!A:E,4,0),"Sin Datos")</f>
        <v>Sin Datos</v>
      </c>
      <c r="Q424" s="83">
        <v>122</v>
      </c>
      <c r="R424" s="99" t="s">
        <v>2782</v>
      </c>
    </row>
    <row r="425" spans="1:18" ht="14.25" customHeight="1">
      <c r="A425" s="8">
        <v>424</v>
      </c>
      <c r="B425" s="13" t="s">
        <v>173</v>
      </c>
      <c r="C425" s="13" t="s">
        <v>675</v>
      </c>
      <c r="D425" s="13">
        <v>2006</v>
      </c>
      <c r="E425" s="14" t="str">
        <f>IF(Dataset!$D425&gt;2000,"Nuevo","Viejo")</f>
        <v>Nuevo</v>
      </c>
      <c r="F425" s="13" t="s">
        <v>107</v>
      </c>
      <c r="G425" s="15">
        <v>23516.63</v>
      </c>
      <c r="H425" s="15">
        <f t="shared" si="29"/>
        <v>4938.4922999999999</v>
      </c>
      <c r="I425" s="13" t="s">
        <v>1309</v>
      </c>
      <c r="J425" s="13" t="s">
        <v>1310</v>
      </c>
      <c r="K425" s="14">
        <v>4396</v>
      </c>
      <c r="L425" s="13" t="s">
        <v>150</v>
      </c>
      <c r="M425" s="12" t="str">
        <f t="shared" si="27"/>
        <v>Suficiente Stock</v>
      </c>
      <c r="N425" s="12" t="str" cm="1">
        <f t="array" ref="N425">_xlfn.IFS(G425&lt;30000,"Precio Bajo",G425&lt;99999,"Precio Regular",G425&gt;=100000, "Precio Alto")</f>
        <v>Precio Bajo</v>
      </c>
      <c r="O425" s="9" t="str">
        <f>IFERROR(VLOOKUP(Dataset!$A425,'Lista CEO'!A:E,5,0),"desconocido")</f>
        <v>desconocido</v>
      </c>
      <c r="P425" s="9" t="str">
        <f>IFERROR(VLOOKUP(Dataset!$A425,'Lista CEO'!A:E,4,0),"Sin Datos")</f>
        <v>Sin Datos</v>
      </c>
      <c r="Q425" s="83">
        <v>278</v>
      </c>
      <c r="R425" s="99" t="s">
        <v>2783</v>
      </c>
    </row>
    <row r="426" spans="1:18" ht="14.25" customHeight="1">
      <c r="A426" s="8">
        <v>425</v>
      </c>
      <c r="B426" s="13" t="s">
        <v>143</v>
      </c>
      <c r="C426" s="13" t="s">
        <v>958</v>
      </c>
      <c r="D426" s="13">
        <v>1965</v>
      </c>
      <c r="E426" s="14" t="str">
        <f>IF(Dataset!$D426&gt;2000,"Nuevo","Viejo")</f>
        <v>Viejo</v>
      </c>
      <c r="F426" s="13" t="s">
        <v>33</v>
      </c>
      <c r="G426" s="15">
        <v>119024.09</v>
      </c>
      <c r="H426" s="15">
        <f t="shared" si="29"/>
        <v>24995.0589</v>
      </c>
      <c r="I426" s="13" t="s">
        <v>1311</v>
      </c>
      <c r="J426" s="13" t="s">
        <v>654</v>
      </c>
      <c r="K426" s="14">
        <v>1145</v>
      </c>
      <c r="L426" s="13" t="s">
        <v>76</v>
      </c>
      <c r="M426" s="12" t="str">
        <f t="shared" si="27"/>
        <v>Suficiente Stock</v>
      </c>
      <c r="N426" s="12" t="str" cm="1">
        <f t="array" ref="N426">_xlfn.IFS(G426&lt;30000,"Precio Bajo",G426&lt;99999,"Precio Regular",G426&gt;=100000, "Precio Alto")</f>
        <v>Precio Alto</v>
      </c>
      <c r="O426" s="9" t="str">
        <f>IFERROR(VLOOKUP(Dataset!$A426,'Lista CEO'!A:E,5,0),"desconocido")</f>
        <v>desconocido</v>
      </c>
      <c r="P426" s="9" t="str">
        <f>IFERROR(VLOOKUP(Dataset!$A426,'Lista CEO'!A:E,4,0),"Sin Datos")</f>
        <v>Sin Datos</v>
      </c>
      <c r="Q426" s="83">
        <v>133</v>
      </c>
      <c r="R426" s="99" t="s">
        <v>2784</v>
      </c>
    </row>
    <row r="427" spans="1:18" ht="14.25" customHeight="1">
      <c r="A427" s="8">
        <v>426</v>
      </c>
      <c r="B427" s="13" t="s">
        <v>236</v>
      </c>
      <c r="C427" s="13" t="s">
        <v>1312</v>
      </c>
      <c r="D427" s="13">
        <v>2013</v>
      </c>
      <c r="E427" s="14" t="str">
        <f>IF(Dataset!$D427&gt;2000,"Nuevo","Viejo")</f>
        <v>Nuevo</v>
      </c>
      <c r="F427" s="13" t="s">
        <v>85</v>
      </c>
      <c r="G427" s="15">
        <v>42089.25</v>
      </c>
      <c r="H427" s="15">
        <f t="shared" si="29"/>
        <v>8838.7425000000003</v>
      </c>
      <c r="I427" s="13" t="s">
        <v>1313</v>
      </c>
      <c r="J427" s="13" t="s">
        <v>1314</v>
      </c>
      <c r="K427" s="14">
        <v>285</v>
      </c>
      <c r="L427" s="13" t="s">
        <v>613</v>
      </c>
      <c r="M427" s="12" t="str">
        <f t="shared" si="27"/>
        <v>Re-Stockear</v>
      </c>
      <c r="N427" s="12" t="str" cm="1">
        <f t="array" ref="N427">_xlfn.IFS(G427&lt;30000,"Precio Bajo",G427&lt;99999,"Precio Regular",G427&gt;=100000, "Precio Alto")</f>
        <v>Precio Regular</v>
      </c>
      <c r="O427" s="9" t="str">
        <f>IFERROR(VLOOKUP(Dataset!$A427,'Lista CEO'!A:E,5,0),"desconocido")</f>
        <v>desconocido</v>
      </c>
      <c r="P427" s="9" t="str">
        <f>IFERROR(VLOOKUP(Dataset!$A427,'Lista CEO'!A:E,4,0),"Sin Datos")</f>
        <v>Sin Datos</v>
      </c>
      <c r="Q427" s="83">
        <v>390</v>
      </c>
      <c r="R427" s="99" t="s">
        <v>2785</v>
      </c>
    </row>
    <row r="428" spans="1:18" ht="14.25" customHeight="1">
      <c r="A428" s="8">
        <v>427</v>
      </c>
      <c r="B428" s="13" t="s">
        <v>317</v>
      </c>
      <c r="C428" s="13" t="s">
        <v>880</v>
      </c>
      <c r="D428" s="13">
        <v>2003</v>
      </c>
      <c r="E428" s="14" t="str">
        <f>IF(Dataset!$D428&gt;2000,"Nuevo","Viejo")</f>
        <v>Nuevo</v>
      </c>
      <c r="F428" s="13" t="s">
        <v>238</v>
      </c>
      <c r="G428" s="15">
        <v>75727.75</v>
      </c>
      <c r="H428" s="15">
        <f t="shared" si="29"/>
        <v>15902.827499999999</v>
      </c>
      <c r="I428" s="13" t="s">
        <v>1315</v>
      </c>
      <c r="J428" s="13" t="s">
        <v>1316</v>
      </c>
      <c r="K428" s="14">
        <v>2154</v>
      </c>
      <c r="L428" s="13" t="s">
        <v>1317</v>
      </c>
      <c r="M428" s="12" t="str">
        <f t="shared" si="27"/>
        <v>Suficiente Stock</v>
      </c>
      <c r="N428" s="12" t="str" cm="1">
        <f t="array" ref="N428">_xlfn.IFS(G428&lt;30000,"Precio Bajo",G428&lt;99999,"Precio Regular",G428&gt;=100000, "Precio Alto")</f>
        <v>Precio Regular</v>
      </c>
      <c r="O428" s="9" t="str">
        <f>IFERROR(VLOOKUP(Dataset!$A428,'Lista CEO'!A:E,5,0),"desconocido")</f>
        <v>desconocido</v>
      </c>
      <c r="P428" s="9" t="str">
        <f>IFERROR(VLOOKUP(Dataset!$A428,'Lista CEO'!A:E,4,0),"Sin Datos")</f>
        <v>Sin Datos</v>
      </c>
      <c r="Q428" s="83">
        <v>187</v>
      </c>
      <c r="R428" s="99" t="s">
        <v>2786</v>
      </c>
    </row>
    <row r="429" spans="1:18" ht="14.25" customHeight="1">
      <c r="A429" s="8">
        <v>428</v>
      </c>
      <c r="B429" s="13" t="s">
        <v>16</v>
      </c>
      <c r="C429" s="13" t="s">
        <v>1318</v>
      </c>
      <c r="D429" s="13">
        <v>2010</v>
      </c>
      <c r="E429" s="14" t="str">
        <f>IF(Dataset!$D429&gt;2000,"Nuevo","Viejo")</f>
        <v>Nuevo</v>
      </c>
      <c r="F429" s="13" t="s">
        <v>102</v>
      </c>
      <c r="G429" s="15">
        <v>113489.47</v>
      </c>
      <c r="H429" s="15">
        <f t="shared" si="29"/>
        <v>23832.788700000001</v>
      </c>
      <c r="I429" s="13" t="s">
        <v>1319</v>
      </c>
      <c r="J429" s="13" t="s">
        <v>1320</v>
      </c>
      <c r="K429" s="14">
        <v>4592</v>
      </c>
      <c r="L429" s="13" t="s">
        <v>21</v>
      </c>
      <c r="M429" s="12" t="str">
        <f t="shared" si="27"/>
        <v>Suficiente Stock</v>
      </c>
      <c r="N429" s="12" t="str" cm="1">
        <f t="array" ref="N429">_xlfn.IFS(G429&lt;30000,"Precio Bajo",G429&lt;99999,"Precio Regular",G429&gt;=100000, "Precio Alto")</f>
        <v>Precio Alto</v>
      </c>
      <c r="O429" s="9" t="str">
        <f>IFERROR(VLOOKUP(Dataset!$A429,'Lista CEO'!A:E,5,0),"desconocido")</f>
        <v>desconocido</v>
      </c>
      <c r="P429" s="9" t="str">
        <f>IFERROR(VLOOKUP(Dataset!$A429,'Lista CEO'!A:E,4,0),"Sin Datos")</f>
        <v>Sin Datos</v>
      </c>
      <c r="Q429" s="83">
        <v>57</v>
      </c>
      <c r="R429" s="99" t="s">
        <v>2787</v>
      </c>
    </row>
    <row r="430" spans="1:18" ht="14.25" customHeight="1">
      <c r="A430" s="8">
        <v>429</v>
      </c>
      <c r="B430" s="13" t="s">
        <v>128</v>
      </c>
      <c r="C430" s="13">
        <v>3500</v>
      </c>
      <c r="D430" s="13">
        <v>1995</v>
      </c>
      <c r="E430" s="14" t="str">
        <f>IF(Dataset!$D430&gt;2000,"Nuevo","Viejo")</f>
        <v>Viejo</v>
      </c>
      <c r="F430" s="13" t="s">
        <v>73</v>
      </c>
      <c r="G430" s="15">
        <v>74022.52</v>
      </c>
      <c r="H430" s="15">
        <f t="shared" si="29"/>
        <v>15544.7292</v>
      </c>
      <c r="I430" s="13" t="s">
        <v>1321</v>
      </c>
      <c r="J430" s="13" t="s">
        <v>1322</v>
      </c>
      <c r="K430" s="14">
        <v>4502</v>
      </c>
      <c r="L430" s="13" t="s">
        <v>436</v>
      </c>
      <c r="M430" s="12" t="str">
        <f t="shared" si="27"/>
        <v>Suficiente Stock</v>
      </c>
      <c r="N430" s="12" t="str" cm="1">
        <f t="array" ref="N430">_xlfn.IFS(G430&lt;30000,"Precio Bajo",G430&lt;99999,"Precio Regular",G430&gt;=100000, "Precio Alto")</f>
        <v>Precio Regular</v>
      </c>
      <c r="O430" s="9" t="str">
        <f>IFERROR(VLOOKUP(Dataset!$A430,'Lista CEO'!A:E,5,0),"desconocido")</f>
        <v>desconocido</v>
      </c>
      <c r="P430" s="9" t="str">
        <f>IFERROR(VLOOKUP(Dataset!$A430,'Lista CEO'!A:E,4,0),"Sin Datos")</f>
        <v>Sin Datos</v>
      </c>
      <c r="Q430" s="83">
        <v>243</v>
      </c>
      <c r="R430" s="99" t="s">
        <v>2788</v>
      </c>
    </row>
    <row r="431" spans="1:18" ht="14.25" customHeight="1">
      <c r="A431" s="8">
        <v>430</v>
      </c>
      <c r="B431" s="13" t="s">
        <v>136</v>
      </c>
      <c r="C431" s="13" t="s">
        <v>1323</v>
      </c>
      <c r="D431" s="13">
        <v>1998</v>
      </c>
      <c r="E431" s="14" t="str">
        <f>IF(Dataset!$D431&gt;2000,"Nuevo","Viejo")</f>
        <v>Viejo</v>
      </c>
      <c r="F431" s="13" t="s">
        <v>18</v>
      </c>
      <c r="G431" s="15">
        <v>21616.77</v>
      </c>
      <c r="H431" s="15">
        <f t="shared" si="29"/>
        <v>4539.5217000000002</v>
      </c>
      <c r="I431" s="13" t="s">
        <v>1324</v>
      </c>
      <c r="J431" s="13" t="s">
        <v>1325</v>
      </c>
      <c r="K431" s="14">
        <v>3454</v>
      </c>
      <c r="L431" s="13" t="s">
        <v>436</v>
      </c>
      <c r="M431" s="12" t="str">
        <f t="shared" si="27"/>
        <v>Suficiente Stock</v>
      </c>
      <c r="N431" s="12" t="str" cm="1">
        <f t="array" ref="N431">_xlfn.IFS(G431&lt;30000,"Precio Bajo",G431&lt;99999,"Precio Regular",G431&gt;=100000, "Precio Alto")</f>
        <v>Precio Bajo</v>
      </c>
      <c r="O431" s="9" t="str">
        <f>IFERROR(VLOOKUP(Dataset!$A431,'Lista CEO'!A:E,5,0),"desconocido")</f>
        <v>desconocido</v>
      </c>
      <c r="P431" s="9" t="str">
        <f>IFERROR(VLOOKUP(Dataset!$A431,'Lista CEO'!A:E,4,0),"Sin Datos")</f>
        <v>Sin Datos</v>
      </c>
      <c r="Q431" s="83">
        <v>348</v>
      </c>
      <c r="R431" s="99" t="s">
        <v>2789</v>
      </c>
    </row>
    <row r="432" spans="1:18" ht="14.25" customHeight="1">
      <c r="A432" s="8">
        <v>431</v>
      </c>
      <c r="B432" s="13" t="s">
        <v>83</v>
      </c>
      <c r="C432" s="13" t="s">
        <v>528</v>
      </c>
      <c r="D432" s="13">
        <v>2004</v>
      </c>
      <c r="E432" s="14" t="str">
        <f>IF(Dataset!$D432&gt;2000,"Nuevo","Viejo")</f>
        <v>Nuevo</v>
      </c>
      <c r="F432" s="13" t="s">
        <v>102</v>
      </c>
      <c r="G432" s="15">
        <v>94802.01</v>
      </c>
      <c r="H432" s="15">
        <f t="shared" si="29"/>
        <v>19908.4221</v>
      </c>
      <c r="I432" s="13" t="s">
        <v>1326</v>
      </c>
      <c r="J432" s="13" t="s">
        <v>1327</v>
      </c>
      <c r="K432" s="14">
        <v>1636</v>
      </c>
      <c r="L432" s="13" t="s">
        <v>36</v>
      </c>
      <c r="M432" s="12" t="str">
        <f t="shared" si="27"/>
        <v>Suficiente Stock</v>
      </c>
      <c r="N432" s="12" t="str" cm="1">
        <f t="array" ref="N432">_xlfn.IFS(G432&lt;30000,"Precio Bajo",G432&lt;99999,"Precio Regular",G432&gt;=100000, "Precio Alto")</f>
        <v>Precio Regular</v>
      </c>
      <c r="O432" s="9" t="str">
        <f>IFERROR(VLOOKUP(Dataset!$A432,'Lista CEO'!A:E,5,0),"desconocido")</f>
        <v>desconocido</v>
      </c>
      <c r="P432" s="9" t="str">
        <f>IFERROR(VLOOKUP(Dataset!$A432,'Lista CEO'!A:E,4,0),"Sin Datos")</f>
        <v>Sin Datos</v>
      </c>
      <c r="Q432" s="83">
        <v>209</v>
      </c>
      <c r="R432" s="99" t="s">
        <v>2790</v>
      </c>
    </row>
    <row r="433" spans="1:18" ht="14.25" customHeight="1">
      <c r="A433" s="8">
        <v>432</v>
      </c>
      <c r="B433" s="13" t="s">
        <v>27</v>
      </c>
      <c r="C433" s="13" t="s">
        <v>1328</v>
      </c>
      <c r="D433" s="13">
        <v>2009</v>
      </c>
      <c r="E433" s="14" t="str">
        <f>IF(Dataset!$D433&gt;2000,"Nuevo","Viejo")</f>
        <v>Nuevo</v>
      </c>
      <c r="F433" s="13" t="s">
        <v>68</v>
      </c>
      <c r="G433" s="15">
        <v>96503.25</v>
      </c>
      <c r="H433" s="15">
        <f t="shared" si="29"/>
        <v>20265.682499999999</v>
      </c>
      <c r="I433" s="13" t="s">
        <v>1329</v>
      </c>
      <c r="J433" s="13" t="s">
        <v>1330</v>
      </c>
      <c r="K433" s="14">
        <v>31</v>
      </c>
      <c r="L433" s="13" t="s">
        <v>150</v>
      </c>
      <c r="M433" s="12" t="str">
        <f t="shared" si="27"/>
        <v>Suficiente Stock</v>
      </c>
      <c r="N433" s="12" t="str" cm="1">
        <f t="array" ref="N433">_xlfn.IFS(G433&lt;30000,"Precio Bajo",G433&lt;99999,"Precio Regular",G433&gt;=100000, "Precio Alto")</f>
        <v>Precio Regular</v>
      </c>
      <c r="O433" s="9" t="str">
        <f>IFERROR(VLOOKUP(Dataset!$A433,'Lista CEO'!A:E,5,0),"desconocido")</f>
        <v>desconocido</v>
      </c>
      <c r="P433" s="9" t="str">
        <f>IFERROR(VLOOKUP(Dataset!$A433,'Lista CEO'!A:E,4,0),"Sin Datos")</f>
        <v>Sin Datos</v>
      </c>
      <c r="Q433" s="83">
        <v>10</v>
      </c>
      <c r="R433" s="99" t="s">
        <v>2791</v>
      </c>
    </row>
    <row r="434" spans="1:18" ht="14.25" customHeight="1">
      <c r="A434" s="8">
        <v>433</v>
      </c>
      <c r="B434" s="13" t="s">
        <v>236</v>
      </c>
      <c r="C434" s="13" t="s">
        <v>237</v>
      </c>
      <c r="D434" s="13">
        <v>1991</v>
      </c>
      <c r="E434" s="14" t="str">
        <f>IF(Dataset!$D434&gt;2000,"Nuevo","Viejo")</f>
        <v>Viejo</v>
      </c>
      <c r="F434" s="13" t="s">
        <v>102</v>
      </c>
      <c r="G434" s="15">
        <v>143435.21</v>
      </c>
      <c r="H434" s="15">
        <f t="shared" si="29"/>
        <v>30121.394099999998</v>
      </c>
      <c r="I434" s="13" t="s">
        <v>1331</v>
      </c>
      <c r="J434" s="13" t="s">
        <v>1332</v>
      </c>
      <c r="K434" s="14">
        <v>754</v>
      </c>
      <c r="L434" s="13" t="s">
        <v>21</v>
      </c>
      <c r="M434" s="12" t="str">
        <f t="shared" si="27"/>
        <v>Re-Stockear</v>
      </c>
      <c r="N434" s="12" t="str" cm="1">
        <f t="array" ref="N434">_xlfn.IFS(G434&lt;30000,"Precio Bajo",G434&lt;99999,"Precio Regular",G434&gt;=100000, "Precio Alto")</f>
        <v>Precio Alto</v>
      </c>
      <c r="O434" s="9" t="str">
        <f>IFERROR(VLOOKUP(Dataset!$A434,'Lista CEO'!A:E,5,0),"desconocido")</f>
        <v>desconocido</v>
      </c>
      <c r="P434" s="9" t="str">
        <f>IFERROR(VLOOKUP(Dataset!$A434,'Lista CEO'!A:E,4,0),"Sin Datos")</f>
        <v>Sin Datos</v>
      </c>
      <c r="Q434" s="83">
        <v>220</v>
      </c>
      <c r="R434" s="99" t="s">
        <v>2780</v>
      </c>
    </row>
    <row r="435" spans="1:18" ht="14.25" customHeight="1">
      <c r="A435" s="8">
        <v>434</v>
      </c>
      <c r="B435" s="13" t="s">
        <v>236</v>
      </c>
      <c r="C435" s="13" t="s">
        <v>181</v>
      </c>
      <c r="D435" s="13">
        <v>2003</v>
      </c>
      <c r="E435" s="14" t="str">
        <f>IF(Dataset!$D435&gt;2000,"Nuevo","Viejo")</f>
        <v>Nuevo</v>
      </c>
      <c r="F435" s="13" t="s">
        <v>152</v>
      </c>
      <c r="G435" s="15">
        <v>98248.9</v>
      </c>
      <c r="H435" s="15">
        <f t="shared" si="29"/>
        <v>20632.268999999997</v>
      </c>
      <c r="I435" s="13" t="s">
        <v>1333</v>
      </c>
      <c r="J435" s="13" t="s">
        <v>1334</v>
      </c>
      <c r="K435" s="14">
        <v>4316</v>
      </c>
      <c r="L435" s="13" t="s">
        <v>36</v>
      </c>
      <c r="M435" s="12" t="str">
        <f t="shared" si="27"/>
        <v>Suficiente Stock</v>
      </c>
      <c r="N435" s="12" t="str" cm="1">
        <f t="array" ref="N435">_xlfn.IFS(G435&lt;30000,"Precio Bajo",G435&lt;99999,"Precio Regular",G435&gt;=100000, "Precio Alto")</f>
        <v>Precio Regular</v>
      </c>
      <c r="O435" s="9" t="str">
        <f>IFERROR(VLOOKUP(Dataset!$A435,'Lista CEO'!A:E,5,0),"desconocido")</f>
        <v>desconocido</v>
      </c>
      <c r="P435" s="9" t="str">
        <f>IFERROR(VLOOKUP(Dataset!$A435,'Lista CEO'!A:E,4,0),"Sin Datos")</f>
        <v>Sin Datos</v>
      </c>
      <c r="Q435" s="83">
        <v>258</v>
      </c>
      <c r="R435" s="99" t="s">
        <v>2781</v>
      </c>
    </row>
    <row r="436" spans="1:18" ht="14.25" customHeight="1">
      <c r="A436" s="8">
        <v>435</v>
      </c>
      <c r="B436" s="13" t="s">
        <v>243</v>
      </c>
      <c r="C436" s="13" t="s">
        <v>1335</v>
      </c>
      <c r="D436" s="13">
        <v>2009</v>
      </c>
      <c r="E436" s="14" t="str">
        <f>IF(Dataset!$D436&gt;2000,"Nuevo","Viejo")</f>
        <v>Nuevo</v>
      </c>
      <c r="F436" s="13" t="s">
        <v>152</v>
      </c>
      <c r="G436" s="15">
        <v>39715.47</v>
      </c>
      <c r="H436" s="15">
        <f t="shared" si="29"/>
        <v>8340.2487000000001</v>
      </c>
      <c r="I436" s="13" t="s">
        <v>1336</v>
      </c>
      <c r="J436" s="13" t="s">
        <v>1337</v>
      </c>
      <c r="K436" s="14">
        <v>3272</v>
      </c>
      <c r="L436" s="13" t="s">
        <v>255</v>
      </c>
      <c r="M436" s="12" t="str">
        <f t="shared" si="27"/>
        <v>Suficiente Stock</v>
      </c>
      <c r="N436" s="12" t="str" cm="1">
        <f t="array" ref="N436">_xlfn.IFS(G436&lt;30000,"Precio Bajo",G436&lt;99999,"Precio Regular",G436&gt;=100000, "Precio Alto")</f>
        <v>Precio Regular</v>
      </c>
      <c r="O436" s="9" t="str">
        <f>IFERROR(VLOOKUP(Dataset!$A436,'Lista CEO'!A:E,5,0),"desconocido")</f>
        <v>desconocido</v>
      </c>
      <c r="P436" s="9" t="str">
        <f>IFERROR(VLOOKUP(Dataset!$A436,'Lista CEO'!A:E,4,0),"Sin Datos")</f>
        <v>Sin Datos</v>
      </c>
      <c r="Q436" s="83">
        <v>394</v>
      </c>
      <c r="R436" s="99" t="s">
        <v>2782</v>
      </c>
    </row>
    <row r="437" spans="1:18" ht="14.25" customHeight="1">
      <c r="A437" s="8">
        <v>436</v>
      </c>
      <c r="B437" s="13" t="s">
        <v>45</v>
      </c>
      <c r="C437" s="13" t="s">
        <v>382</v>
      </c>
      <c r="D437" s="13">
        <v>1985</v>
      </c>
      <c r="E437" s="14" t="str">
        <f>IF(Dataset!$D437&gt;2000,"Nuevo","Viejo")</f>
        <v>Viejo</v>
      </c>
      <c r="F437" s="13" t="s">
        <v>57</v>
      </c>
      <c r="G437" s="15">
        <v>115123.21</v>
      </c>
      <c r="H437" s="15">
        <f t="shared" si="29"/>
        <v>24175.874100000001</v>
      </c>
      <c r="I437" s="13" t="s">
        <v>1338</v>
      </c>
      <c r="J437" s="13" t="s">
        <v>1339</v>
      </c>
      <c r="K437" s="14">
        <v>2167</v>
      </c>
      <c r="L437" s="13" t="s">
        <v>31</v>
      </c>
      <c r="M437" s="12" t="str">
        <f t="shared" si="27"/>
        <v>Suficiente Stock</v>
      </c>
      <c r="N437" s="12" t="str" cm="1">
        <f t="array" ref="N437">_xlfn.IFS(G437&lt;30000,"Precio Bajo",G437&lt;99999,"Precio Regular",G437&gt;=100000, "Precio Alto")</f>
        <v>Precio Alto</v>
      </c>
      <c r="O437" s="9" t="str">
        <f>IFERROR(VLOOKUP(Dataset!$A437,'Lista CEO'!A:E,5,0),"desconocido")</f>
        <v>desconocido</v>
      </c>
      <c r="P437" s="9" t="str">
        <f>IFERROR(VLOOKUP(Dataset!$A437,'Lista CEO'!A:E,4,0),"Sin Datos")</f>
        <v>Sin Datos</v>
      </c>
      <c r="Q437" s="83">
        <v>267</v>
      </c>
      <c r="R437" s="99" t="s">
        <v>2783</v>
      </c>
    </row>
    <row r="438" spans="1:18" ht="14.25" customHeight="1">
      <c r="A438" s="8">
        <v>437</v>
      </c>
      <c r="B438" s="13" t="s">
        <v>1340</v>
      </c>
      <c r="C438" s="13" t="s">
        <v>1341</v>
      </c>
      <c r="D438" s="13">
        <v>2010</v>
      </c>
      <c r="E438" s="14" t="str">
        <f>IF(Dataset!$D438&gt;2000,"Nuevo","Viejo")</f>
        <v>Nuevo</v>
      </c>
      <c r="F438" s="13" t="s">
        <v>102</v>
      </c>
      <c r="G438" s="15">
        <v>76681.52</v>
      </c>
      <c r="H438" s="15">
        <f t="shared" si="29"/>
        <v>16103.119200000001</v>
      </c>
      <c r="I438" s="13" t="s">
        <v>1342</v>
      </c>
      <c r="J438" s="13" t="s">
        <v>1343</v>
      </c>
      <c r="K438" s="14">
        <v>1761</v>
      </c>
      <c r="L438" s="13" t="s">
        <v>36</v>
      </c>
      <c r="M438" s="12" t="str">
        <f t="shared" si="27"/>
        <v>Suficiente Stock</v>
      </c>
      <c r="N438" s="12" t="str" cm="1">
        <f t="array" ref="N438">_xlfn.IFS(G438&lt;30000,"Precio Bajo",G438&lt;99999,"Precio Regular",G438&gt;=100000, "Precio Alto")</f>
        <v>Precio Regular</v>
      </c>
      <c r="O438" s="9" t="str">
        <f>IFERROR(VLOOKUP(Dataset!$A438,'Lista CEO'!A:E,5,0),"desconocido")</f>
        <v>desconocido</v>
      </c>
      <c r="P438" s="9" t="str">
        <f>IFERROR(VLOOKUP(Dataset!$A438,'Lista CEO'!A:E,4,0),"Sin Datos")</f>
        <v>Sin Datos</v>
      </c>
      <c r="Q438" s="83">
        <v>404</v>
      </c>
      <c r="R438" s="99" t="s">
        <v>2784</v>
      </c>
    </row>
    <row r="439" spans="1:18" ht="14.25" customHeight="1">
      <c r="A439" s="8">
        <v>438</v>
      </c>
      <c r="B439" s="13" t="s">
        <v>16</v>
      </c>
      <c r="C439" s="13" t="s">
        <v>774</v>
      </c>
      <c r="D439" s="13">
        <v>2000</v>
      </c>
      <c r="E439" s="14" t="str">
        <f>IF(Dataset!$D439&gt;2000,"Nuevo","Viejo")</f>
        <v>Viejo</v>
      </c>
      <c r="F439" s="13" t="s">
        <v>68</v>
      </c>
      <c r="G439" s="15">
        <v>121559.4</v>
      </c>
      <c r="H439" s="15">
        <v>0</v>
      </c>
      <c r="I439" s="13" t="s">
        <v>1344</v>
      </c>
      <c r="J439" s="13" t="s">
        <v>1345</v>
      </c>
      <c r="K439" s="14">
        <v>4162</v>
      </c>
      <c r="L439" s="13" t="s">
        <v>54</v>
      </c>
      <c r="M439" s="12" t="str">
        <f t="shared" si="27"/>
        <v>Suficiente Stock</v>
      </c>
      <c r="N439" s="12" t="str" cm="1">
        <f t="array" ref="N439">_xlfn.IFS(G439&lt;30000,"Precio Bajo",G439&lt;99999,"Precio Regular",G439&gt;=100000, "Precio Alto")</f>
        <v>Precio Alto</v>
      </c>
      <c r="O439" s="9" t="str">
        <f>IFERROR(VLOOKUP(Dataset!$A439,'Lista CEO'!A:E,5,0),"desconocido")</f>
        <v>desconocido</v>
      </c>
      <c r="P439" s="9" t="str">
        <f>IFERROR(VLOOKUP(Dataset!$A439,'Lista CEO'!A:E,4,0),"Sin Datos")</f>
        <v>Sin Datos</v>
      </c>
      <c r="Q439" s="83">
        <v>298</v>
      </c>
      <c r="R439" s="99" t="s">
        <v>2785</v>
      </c>
    </row>
    <row r="440" spans="1:18" ht="14.25" customHeight="1">
      <c r="A440" s="8">
        <v>439</v>
      </c>
      <c r="B440" s="13" t="s">
        <v>162</v>
      </c>
      <c r="C440" s="13" t="s">
        <v>1346</v>
      </c>
      <c r="D440" s="13">
        <v>1995</v>
      </c>
      <c r="E440" s="14" t="str">
        <f>IF(Dataset!$D440&gt;2000,"Nuevo","Viejo")</f>
        <v>Viejo</v>
      </c>
      <c r="F440" s="13" t="s">
        <v>73</v>
      </c>
      <c r="G440" s="15">
        <v>24133.46</v>
      </c>
      <c r="H440" s="15">
        <f t="shared" ref="H440:H453" si="30">G440*0.21</f>
        <v>5068.0265999999992</v>
      </c>
      <c r="I440" s="13" t="s">
        <v>1347</v>
      </c>
      <c r="J440" s="13" t="s">
        <v>1348</v>
      </c>
      <c r="K440" s="14">
        <v>4252</v>
      </c>
      <c r="L440" s="13" t="s">
        <v>82</v>
      </c>
      <c r="M440" s="12" t="str">
        <f t="shared" si="27"/>
        <v>Suficiente Stock</v>
      </c>
      <c r="N440" s="12" t="str" cm="1">
        <f t="array" ref="N440">_xlfn.IFS(G440&lt;30000,"Precio Bajo",G440&lt;99999,"Precio Regular",G440&gt;=100000, "Precio Alto")</f>
        <v>Precio Bajo</v>
      </c>
      <c r="O440" s="9" t="str">
        <f>IFERROR(VLOOKUP(Dataset!$A440,'Lista CEO'!A:E,5,0),"desconocido")</f>
        <v>desconocido</v>
      </c>
      <c r="P440" s="9" t="str">
        <f>IFERROR(VLOOKUP(Dataset!$A440,'Lista CEO'!A:E,4,0),"Sin Datos")</f>
        <v>Sin Datos</v>
      </c>
      <c r="Q440" s="83">
        <v>114</v>
      </c>
      <c r="R440" s="99" t="s">
        <v>2786</v>
      </c>
    </row>
    <row r="441" spans="1:18" ht="14.25" customHeight="1">
      <c r="A441" s="8">
        <v>440</v>
      </c>
      <c r="B441" s="13" t="s">
        <v>173</v>
      </c>
      <c r="C441" s="13" t="s">
        <v>675</v>
      </c>
      <c r="D441" s="13">
        <v>2006</v>
      </c>
      <c r="E441" s="14" t="str">
        <f>IF(Dataset!$D441&gt;2000,"Nuevo","Viejo")</f>
        <v>Nuevo</v>
      </c>
      <c r="F441" s="13" t="s">
        <v>107</v>
      </c>
      <c r="G441" s="15">
        <v>114363.16</v>
      </c>
      <c r="H441" s="15">
        <f t="shared" si="30"/>
        <v>24016.263599999998</v>
      </c>
      <c r="I441" s="13" t="s">
        <v>1349</v>
      </c>
      <c r="J441" s="13" t="s">
        <v>1350</v>
      </c>
      <c r="K441" s="14">
        <v>4804</v>
      </c>
      <c r="L441" s="13" t="s">
        <v>36</v>
      </c>
      <c r="M441" s="12" t="str">
        <f t="shared" si="27"/>
        <v>Suficiente Stock</v>
      </c>
      <c r="N441" s="12" t="str" cm="1">
        <f t="array" ref="N441">_xlfn.IFS(G441&lt;30000,"Precio Bajo",G441&lt;99999,"Precio Regular",G441&gt;=100000, "Precio Alto")</f>
        <v>Precio Alto</v>
      </c>
      <c r="O441" s="9" t="str">
        <f>IFERROR(VLOOKUP(Dataset!$A441,'Lista CEO'!A:E,5,0),"desconocido")</f>
        <v>desconocido</v>
      </c>
      <c r="P441" s="9" t="str">
        <f>IFERROR(VLOOKUP(Dataset!$A441,'Lista CEO'!A:E,4,0),"Sin Datos")</f>
        <v>Sin Datos</v>
      </c>
      <c r="Q441" s="83">
        <v>242</v>
      </c>
      <c r="R441" s="99" t="s">
        <v>2787</v>
      </c>
    </row>
    <row r="442" spans="1:18" ht="14.25" customHeight="1">
      <c r="A442" s="8">
        <v>441</v>
      </c>
      <c r="B442" s="13" t="s">
        <v>143</v>
      </c>
      <c r="C442" s="13" t="s">
        <v>266</v>
      </c>
      <c r="D442" s="13">
        <v>1989</v>
      </c>
      <c r="E442" s="14" t="str">
        <f>IF(Dataset!$D442&gt;2000,"Nuevo","Viejo")</f>
        <v>Viejo</v>
      </c>
      <c r="F442" s="13" t="s">
        <v>216</v>
      </c>
      <c r="G442" s="15">
        <v>44640.9</v>
      </c>
      <c r="H442" s="15">
        <f t="shared" si="30"/>
        <v>9374.5889999999999</v>
      </c>
      <c r="I442" s="13" t="s">
        <v>1351</v>
      </c>
      <c r="J442" s="13" t="s">
        <v>1352</v>
      </c>
      <c r="K442" s="14">
        <v>2839</v>
      </c>
      <c r="L442" s="13" t="s">
        <v>36</v>
      </c>
      <c r="M442" s="12" t="str">
        <f t="shared" si="27"/>
        <v>Suficiente Stock</v>
      </c>
      <c r="N442" s="12" t="str" cm="1">
        <f t="array" ref="N442">_xlfn.IFS(G442&lt;30000,"Precio Bajo",G442&lt;99999,"Precio Regular",G442&gt;=100000, "Precio Alto")</f>
        <v>Precio Regular</v>
      </c>
      <c r="O442" s="9" t="str">
        <f>IFERROR(VLOOKUP(Dataset!$A442,'Lista CEO'!A:E,5,0),"desconocido")</f>
        <v>desconocido</v>
      </c>
      <c r="P442" s="9" t="str">
        <f>IFERROR(VLOOKUP(Dataset!$A442,'Lista CEO'!A:E,4,0),"Sin Datos")</f>
        <v>Sin Datos</v>
      </c>
      <c r="Q442" s="83">
        <v>56</v>
      </c>
      <c r="R442" s="99" t="s">
        <v>2788</v>
      </c>
    </row>
    <row r="443" spans="1:18" ht="14.25" customHeight="1">
      <c r="A443" s="8">
        <v>442</v>
      </c>
      <c r="B443" s="13" t="s">
        <v>77</v>
      </c>
      <c r="C443" s="13" t="s">
        <v>1353</v>
      </c>
      <c r="D443" s="13">
        <v>2003</v>
      </c>
      <c r="E443" s="14" t="str">
        <f>IF(Dataset!$D443&gt;2000,"Nuevo","Viejo")</f>
        <v>Nuevo</v>
      </c>
      <c r="F443" s="13" t="s">
        <v>73</v>
      </c>
      <c r="G443" s="15">
        <v>72573.27</v>
      </c>
      <c r="H443" s="15">
        <f t="shared" si="30"/>
        <v>15240.386700000001</v>
      </c>
      <c r="I443" s="13" t="s">
        <v>1354</v>
      </c>
      <c r="J443" s="13" t="s">
        <v>1355</v>
      </c>
      <c r="K443" s="14">
        <v>2739</v>
      </c>
      <c r="L443" s="13" t="s">
        <v>436</v>
      </c>
      <c r="M443" s="12" t="str">
        <f t="shared" si="27"/>
        <v>Suficiente Stock</v>
      </c>
      <c r="N443" s="12" t="str" cm="1">
        <f t="array" ref="N443">_xlfn.IFS(G443&lt;30000,"Precio Bajo",G443&lt;99999,"Precio Regular",G443&gt;=100000, "Precio Alto")</f>
        <v>Precio Regular</v>
      </c>
      <c r="O443" s="9" t="str">
        <f>IFERROR(VLOOKUP(Dataset!$A443,'Lista CEO'!A:E,5,0),"desconocido")</f>
        <v>desconocido</v>
      </c>
      <c r="P443" s="9" t="str">
        <f>IFERROR(VLOOKUP(Dataset!$A443,'Lista CEO'!A:E,4,0),"Sin Datos")</f>
        <v>Sin Datos</v>
      </c>
      <c r="Q443" s="83">
        <v>101</v>
      </c>
      <c r="R443" s="99" t="s">
        <v>2789</v>
      </c>
    </row>
    <row r="444" spans="1:18" ht="14.25" customHeight="1">
      <c r="A444" s="8">
        <v>443</v>
      </c>
      <c r="B444" s="13" t="s">
        <v>173</v>
      </c>
      <c r="C444" s="13" t="s">
        <v>675</v>
      </c>
      <c r="D444" s="13">
        <v>1992</v>
      </c>
      <c r="E444" s="14" t="str">
        <f>IF(Dataset!$D444&gt;2000,"Nuevo","Viejo")</f>
        <v>Viejo</v>
      </c>
      <c r="F444" s="13" t="s">
        <v>107</v>
      </c>
      <c r="G444" s="15">
        <v>75765.399999999994</v>
      </c>
      <c r="H444" s="15">
        <f t="shared" si="30"/>
        <v>15910.733999999999</v>
      </c>
      <c r="I444" s="13" t="s">
        <v>1356</v>
      </c>
      <c r="J444" s="13" t="s">
        <v>1357</v>
      </c>
      <c r="K444" s="14">
        <v>1303</v>
      </c>
      <c r="L444" s="13" t="s">
        <v>158</v>
      </c>
      <c r="M444" s="12" t="str">
        <f t="shared" si="27"/>
        <v>Suficiente Stock</v>
      </c>
      <c r="N444" s="12" t="str" cm="1">
        <f t="array" ref="N444">_xlfn.IFS(G444&lt;30000,"Precio Bajo",G444&lt;99999,"Precio Regular",G444&gt;=100000, "Precio Alto")</f>
        <v>Precio Regular</v>
      </c>
      <c r="O444" s="9" t="str">
        <f>IFERROR(VLOOKUP(Dataset!$A444,'Lista CEO'!A:E,5,0),"desconocido")</f>
        <v>desconocido</v>
      </c>
      <c r="P444" s="9" t="str">
        <f>IFERROR(VLOOKUP(Dataset!$A444,'Lista CEO'!A:E,4,0),"Sin Datos")</f>
        <v>Sin Datos</v>
      </c>
      <c r="Q444" s="83">
        <v>417</v>
      </c>
      <c r="R444" s="99" t="s">
        <v>2790</v>
      </c>
    </row>
    <row r="445" spans="1:18" ht="14.25" customHeight="1">
      <c r="A445" s="8">
        <v>444</v>
      </c>
      <c r="B445" s="13" t="s">
        <v>128</v>
      </c>
      <c r="C445" s="13" t="s">
        <v>1358</v>
      </c>
      <c r="D445" s="13">
        <v>2001</v>
      </c>
      <c r="E445" s="14" t="str">
        <f>IF(Dataset!$D445&gt;2000,"Nuevo","Viejo")</f>
        <v>Nuevo</v>
      </c>
      <c r="F445" s="13" t="s">
        <v>23</v>
      </c>
      <c r="G445" s="15">
        <v>61744.88</v>
      </c>
      <c r="H445" s="15">
        <f t="shared" si="30"/>
        <v>12966.424799999999</v>
      </c>
      <c r="I445" s="13" t="s">
        <v>1359</v>
      </c>
      <c r="J445" s="13" t="s">
        <v>1360</v>
      </c>
      <c r="K445" s="14">
        <v>2204</v>
      </c>
      <c r="L445" s="13" t="s">
        <v>297</v>
      </c>
      <c r="M445" s="12" t="str">
        <f t="shared" si="27"/>
        <v>Suficiente Stock</v>
      </c>
      <c r="N445" s="12" t="str" cm="1">
        <f t="array" ref="N445">_xlfn.IFS(G445&lt;30000,"Precio Bajo",G445&lt;99999,"Precio Regular",G445&gt;=100000, "Precio Alto")</f>
        <v>Precio Regular</v>
      </c>
      <c r="O445" s="9" t="str">
        <f>IFERROR(VLOOKUP(Dataset!$A445,'Lista CEO'!A:E,5,0),"desconocido")</f>
        <v>desconocido</v>
      </c>
      <c r="P445" s="9" t="str">
        <f>IFERROR(VLOOKUP(Dataset!$A445,'Lista CEO'!A:E,4,0),"Sin Datos")</f>
        <v>Sin Datos</v>
      </c>
      <c r="Q445" s="83">
        <v>329</v>
      </c>
      <c r="R445" s="99" t="s">
        <v>2791</v>
      </c>
    </row>
    <row r="446" spans="1:18" ht="14.25" customHeight="1">
      <c r="A446" s="8">
        <v>445</v>
      </c>
      <c r="B446" s="13" t="s">
        <v>124</v>
      </c>
      <c r="C446" s="13" t="s">
        <v>1298</v>
      </c>
      <c r="D446" s="13">
        <v>2000</v>
      </c>
      <c r="E446" s="14" t="str">
        <f>IF(Dataset!$D446&gt;2000,"Nuevo","Viejo")</f>
        <v>Viejo</v>
      </c>
      <c r="F446" s="13" t="s">
        <v>23</v>
      </c>
      <c r="G446" s="15">
        <v>91350.2</v>
      </c>
      <c r="H446" s="15">
        <f t="shared" si="30"/>
        <v>19183.541999999998</v>
      </c>
      <c r="I446" s="13" t="s">
        <v>1361</v>
      </c>
      <c r="J446" s="13" t="s">
        <v>1362</v>
      </c>
      <c r="K446" s="14">
        <v>1106</v>
      </c>
      <c r="L446" s="13" t="s">
        <v>40</v>
      </c>
      <c r="M446" s="12" t="str">
        <f t="shared" si="27"/>
        <v>Suficiente Stock</v>
      </c>
      <c r="N446" s="12" t="str" cm="1">
        <f t="array" ref="N446">_xlfn.IFS(G446&lt;30000,"Precio Bajo",G446&lt;99999,"Precio Regular",G446&gt;=100000, "Precio Alto")</f>
        <v>Precio Regular</v>
      </c>
      <c r="O446" s="9" t="str">
        <f>IFERROR(VLOOKUP(Dataset!$A446,'Lista CEO'!A:E,5,0),"desconocido")</f>
        <v>desconocido</v>
      </c>
      <c r="P446" s="9" t="str">
        <f>IFERROR(VLOOKUP(Dataset!$A446,'Lista CEO'!A:E,4,0),"Sin Datos")</f>
        <v>Sin Datos</v>
      </c>
      <c r="Q446" s="83">
        <v>415</v>
      </c>
      <c r="R446" s="99" t="s">
        <v>2780</v>
      </c>
    </row>
    <row r="447" spans="1:18" ht="14.25" customHeight="1">
      <c r="A447" s="8">
        <v>446</v>
      </c>
      <c r="B447" s="13" t="s">
        <v>50</v>
      </c>
      <c r="C447" s="13" t="s">
        <v>520</v>
      </c>
      <c r="D447" s="13">
        <v>1990</v>
      </c>
      <c r="E447" s="14" t="str">
        <f>IF(Dataset!$D447&gt;2000,"Nuevo","Viejo")</f>
        <v>Viejo</v>
      </c>
      <c r="F447" s="13" t="s">
        <v>23</v>
      </c>
      <c r="G447" s="15">
        <v>41061.879999999997</v>
      </c>
      <c r="H447" s="15">
        <f t="shared" si="30"/>
        <v>8622.9947999999986</v>
      </c>
      <c r="I447" s="13" t="s">
        <v>1363</v>
      </c>
      <c r="J447" s="13" t="s">
        <v>1364</v>
      </c>
      <c r="K447" s="14">
        <v>373</v>
      </c>
      <c r="L447" s="13" t="s">
        <v>82</v>
      </c>
      <c r="M447" s="12" t="str">
        <f t="shared" si="27"/>
        <v>Re-Stockear</v>
      </c>
      <c r="N447" s="12" t="str" cm="1">
        <f t="array" ref="N447">_xlfn.IFS(G447&lt;30000,"Precio Bajo",G447&lt;99999,"Precio Regular",G447&gt;=100000, "Precio Alto")</f>
        <v>Precio Regular</v>
      </c>
      <c r="O447" s="9" t="str">
        <f>IFERROR(VLOOKUP(Dataset!$A447,'Lista CEO'!A:E,5,0),"desconocido")</f>
        <v>desconocido</v>
      </c>
      <c r="P447" s="9" t="str">
        <f>IFERROR(VLOOKUP(Dataset!$A447,'Lista CEO'!A:E,4,0),"Sin Datos")</f>
        <v>Sin Datos</v>
      </c>
      <c r="Q447" s="83">
        <v>225</v>
      </c>
      <c r="R447" s="99" t="s">
        <v>2781</v>
      </c>
    </row>
    <row r="448" spans="1:18" ht="14.25" customHeight="1">
      <c r="A448" s="8">
        <v>447</v>
      </c>
      <c r="B448" s="13" t="s">
        <v>71</v>
      </c>
      <c r="C448" s="13" t="s">
        <v>901</v>
      </c>
      <c r="D448" s="13">
        <v>1998</v>
      </c>
      <c r="E448" s="14" t="str">
        <f>IF(Dataset!$D448&gt;2000,"Nuevo","Viejo")</f>
        <v>Viejo</v>
      </c>
      <c r="F448" s="13" t="s">
        <v>33</v>
      </c>
      <c r="G448" s="15">
        <v>109693.53</v>
      </c>
      <c r="H448" s="15">
        <f t="shared" si="30"/>
        <v>23035.641299999999</v>
      </c>
      <c r="I448" s="13" t="s">
        <v>1365</v>
      </c>
      <c r="J448" s="13" t="s">
        <v>1366</v>
      </c>
      <c r="K448" s="14">
        <v>1716</v>
      </c>
      <c r="L448" s="13" t="s">
        <v>76</v>
      </c>
      <c r="M448" s="12" t="str">
        <f t="shared" si="27"/>
        <v>Suficiente Stock</v>
      </c>
      <c r="N448" s="12" t="str" cm="1">
        <f t="array" ref="N448">_xlfn.IFS(G448&lt;30000,"Precio Bajo",G448&lt;99999,"Precio Regular",G448&gt;=100000, "Precio Alto")</f>
        <v>Precio Alto</v>
      </c>
      <c r="O448" s="9" t="str">
        <f>IFERROR(VLOOKUP(Dataset!$A448,'Lista CEO'!A:E,5,0),"desconocido")</f>
        <v>desconocido</v>
      </c>
      <c r="P448" s="9" t="str">
        <f>IFERROR(VLOOKUP(Dataset!$A448,'Lista CEO'!A:E,4,0),"Sin Datos")</f>
        <v>Sin Datos</v>
      </c>
      <c r="Q448" s="83">
        <v>213</v>
      </c>
      <c r="R448" s="99" t="s">
        <v>2782</v>
      </c>
    </row>
    <row r="449" spans="1:18" ht="14.25" customHeight="1">
      <c r="A449" s="8">
        <v>448</v>
      </c>
      <c r="B449" s="13" t="s">
        <v>16</v>
      </c>
      <c r="C449" s="13" t="s">
        <v>322</v>
      </c>
      <c r="D449" s="13">
        <v>2011</v>
      </c>
      <c r="E449" s="14" t="str">
        <f>IF(Dataset!$D449&gt;2000,"Nuevo","Viejo")</f>
        <v>Nuevo</v>
      </c>
      <c r="F449" s="13" t="s">
        <v>37</v>
      </c>
      <c r="G449" s="15">
        <v>79596.22</v>
      </c>
      <c r="H449" s="15">
        <f t="shared" si="30"/>
        <v>16715.206200000001</v>
      </c>
      <c r="I449" s="13" t="s">
        <v>1367</v>
      </c>
      <c r="J449" s="13" t="s">
        <v>1368</v>
      </c>
      <c r="K449" s="14">
        <v>4543</v>
      </c>
      <c r="L449" s="13" t="s">
        <v>489</v>
      </c>
      <c r="M449" s="12" t="str">
        <f t="shared" si="27"/>
        <v>Suficiente Stock</v>
      </c>
      <c r="N449" s="12" t="str" cm="1">
        <f t="array" ref="N449">_xlfn.IFS(G449&lt;30000,"Precio Bajo",G449&lt;99999,"Precio Regular",G449&gt;=100000, "Precio Alto")</f>
        <v>Precio Regular</v>
      </c>
      <c r="O449" s="9" t="str">
        <f>IFERROR(VLOOKUP(Dataset!$A449,'Lista CEO'!A:E,5,0),"desconocido")</f>
        <v>desconocido</v>
      </c>
      <c r="P449" s="9" t="str">
        <f>IFERROR(VLOOKUP(Dataset!$A449,'Lista CEO'!A:E,4,0),"Sin Datos")</f>
        <v>Sin Datos</v>
      </c>
      <c r="Q449" s="83">
        <v>58</v>
      </c>
      <c r="R449" s="99" t="s">
        <v>2783</v>
      </c>
    </row>
    <row r="450" spans="1:18" ht="14.25" customHeight="1">
      <c r="A450" s="8">
        <v>449</v>
      </c>
      <c r="B450" s="13" t="s">
        <v>27</v>
      </c>
      <c r="C450" s="13">
        <v>911</v>
      </c>
      <c r="D450" s="13">
        <v>2010</v>
      </c>
      <c r="E450" s="14" t="str">
        <f>IF(Dataset!$D450&gt;2000,"Nuevo","Viejo")</f>
        <v>Nuevo</v>
      </c>
      <c r="F450" s="13" t="s">
        <v>216</v>
      </c>
      <c r="G450" s="15">
        <v>111142.25</v>
      </c>
      <c r="H450" s="15">
        <f t="shared" si="30"/>
        <v>23339.872499999998</v>
      </c>
      <c r="I450" s="13" t="s">
        <v>1369</v>
      </c>
      <c r="J450" s="13" t="s">
        <v>1370</v>
      </c>
      <c r="K450" s="14">
        <v>1117</v>
      </c>
      <c r="L450" s="13" t="s">
        <v>36</v>
      </c>
      <c r="M450" s="12" t="str">
        <f t="shared" ref="M450:M513" si="31">IF(AND(K450&gt;100,K450&lt;1000),"Re-Stockear", "Suficiente Stock")</f>
        <v>Suficiente Stock</v>
      </c>
      <c r="N450" s="12" t="str" cm="1">
        <f t="array" ref="N450">_xlfn.IFS(G450&lt;30000,"Precio Bajo",G450&lt;99999,"Precio Regular",G450&gt;=100000, "Precio Alto")</f>
        <v>Precio Alto</v>
      </c>
      <c r="O450" s="9" t="str">
        <f>IFERROR(VLOOKUP(Dataset!$A450,'Lista CEO'!A:E,5,0),"desconocido")</f>
        <v>desconocido</v>
      </c>
      <c r="P450" s="9" t="str">
        <f>IFERROR(VLOOKUP(Dataset!$A450,'Lista CEO'!A:E,4,0),"Sin Datos")</f>
        <v>Sin Datos</v>
      </c>
      <c r="Q450" s="83">
        <v>347</v>
      </c>
      <c r="R450" s="99" t="s">
        <v>2784</v>
      </c>
    </row>
    <row r="451" spans="1:18" ht="14.25" customHeight="1">
      <c r="A451" s="8">
        <v>450</v>
      </c>
      <c r="B451" s="13" t="s">
        <v>124</v>
      </c>
      <c r="C451" s="13" t="s">
        <v>1371</v>
      </c>
      <c r="D451" s="13">
        <v>2001</v>
      </c>
      <c r="E451" s="14" t="str">
        <f>IF(Dataset!$D451&gt;2000,"Nuevo","Viejo")</f>
        <v>Nuevo</v>
      </c>
      <c r="F451" s="13" t="s">
        <v>216</v>
      </c>
      <c r="G451" s="15">
        <v>27108.02</v>
      </c>
      <c r="H451" s="15">
        <f t="shared" si="30"/>
        <v>5692.6841999999997</v>
      </c>
      <c r="I451" s="13" t="s">
        <v>1372</v>
      </c>
      <c r="J451" s="13" t="s">
        <v>1373</v>
      </c>
      <c r="K451" s="14">
        <v>1024</v>
      </c>
      <c r="L451" s="13" t="s">
        <v>158</v>
      </c>
      <c r="M451" s="12" t="str">
        <f t="shared" si="31"/>
        <v>Suficiente Stock</v>
      </c>
      <c r="N451" s="12" t="str" cm="1">
        <f t="array" ref="N451">_xlfn.IFS(G451&lt;30000,"Precio Bajo",G451&lt;99999,"Precio Regular",G451&gt;=100000, "Precio Alto")</f>
        <v>Precio Bajo</v>
      </c>
      <c r="O451" s="9" t="str">
        <f>IFERROR(VLOOKUP(Dataset!$A451,'Lista CEO'!A:E,5,0),"desconocido")</f>
        <v>desconocido</v>
      </c>
      <c r="P451" s="9" t="str">
        <f>IFERROR(VLOOKUP(Dataset!$A451,'Lista CEO'!A:E,4,0),"Sin Datos")</f>
        <v>Sin Datos</v>
      </c>
      <c r="Q451" s="83">
        <v>75</v>
      </c>
      <c r="R451" s="99" t="s">
        <v>2785</v>
      </c>
    </row>
    <row r="452" spans="1:18" ht="14.25" customHeight="1">
      <c r="A452" s="8">
        <v>451</v>
      </c>
      <c r="B452" s="13" t="s">
        <v>16</v>
      </c>
      <c r="C452" s="13" t="s">
        <v>844</v>
      </c>
      <c r="D452" s="13">
        <v>1988</v>
      </c>
      <c r="E452" s="14" t="str">
        <f>IF(Dataset!$D452&gt;2000,"Nuevo","Viejo")</f>
        <v>Viejo</v>
      </c>
      <c r="F452" s="13" t="s">
        <v>63</v>
      </c>
      <c r="G452" s="15">
        <v>106763.28</v>
      </c>
      <c r="H452" s="15">
        <f t="shared" si="30"/>
        <v>22420.288799999998</v>
      </c>
      <c r="I452" s="13" t="s">
        <v>1374</v>
      </c>
      <c r="J452" s="13" t="s">
        <v>1375</v>
      </c>
      <c r="K452" s="14">
        <v>205</v>
      </c>
      <c r="L452" s="13" t="s">
        <v>158</v>
      </c>
      <c r="M452" s="12" t="str">
        <f t="shared" si="31"/>
        <v>Re-Stockear</v>
      </c>
      <c r="N452" s="12" t="str" cm="1">
        <f t="array" ref="N452">_xlfn.IFS(G452&lt;30000,"Precio Bajo",G452&lt;99999,"Precio Regular",G452&gt;=100000, "Precio Alto")</f>
        <v>Precio Alto</v>
      </c>
      <c r="O452" s="9" t="str">
        <f>IFERROR(VLOOKUP(Dataset!$A452,'Lista CEO'!A:E,5,0),"desconocido")</f>
        <v>desconocido</v>
      </c>
      <c r="P452" s="9" t="str">
        <f>IFERROR(VLOOKUP(Dataset!$A452,'Lista CEO'!A:E,4,0),"Sin Datos")</f>
        <v>Sin Datos</v>
      </c>
      <c r="Q452" s="83">
        <v>354</v>
      </c>
      <c r="R452" s="99" t="s">
        <v>2786</v>
      </c>
    </row>
    <row r="453" spans="1:18" ht="14.25" customHeight="1">
      <c r="A453" s="8">
        <v>452</v>
      </c>
      <c r="B453" s="13" t="s">
        <v>77</v>
      </c>
      <c r="C453" s="13" t="s">
        <v>1376</v>
      </c>
      <c r="D453" s="13">
        <v>2003</v>
      </c>
      <c r="E453" s="14" t="str">
        <f>IF(Dataset!$D453&gt;2000,"Nuevo","Viejo")</f>
        <v>Nuevo</v>
      </c>
      <c r="F453" s="13" t="s">
        <v>23</v>
      </c>
      <c r="G453" s="15">
        <v>19912.29</v>
      </c>
      <c r="H453" s="15">
        <f t="shared" si="30"/>
        <v>4181.5808999999999</v>
      </c>
      <c r="I453" s="13" t="s">
        <v>1377</v>
      </c>
      <c r="J453" s="13" t="s">
        <v>1378</v>
      </c>
      <c r="K453" s="14">
        <v>3656</v>
      </c>
      <c r="L453" s="13" t="s">
        <v>36</v>
      </c>
      <c r="M453" s="12" t="str">
        <f t="shared" si="31"/>
        <v>Suficiente Stock</v>
      </c>
      <c r="N453" s="12" t="str" cm="1">
        <f t="array" ref="N453">_xlfn.IFS(G453&lt;30000,"Precio Bajo",G453&lt;99999,"Precio Regular",G453&gt;=100000, "Precio Alto")</f>
        <v>Precio Bajo</v>
      </c>
      <c r="O453" s="9" t="str">
        <f>IFERROR(VLOOKUP(Dataset!$A453,'Lista CEO'!A:E,5,0),"desconocido")</f>
        <v>desconocido</v>
      </c>
      <c r="P453" s="9" t="str">
        <f>IFERROR(VLOOKUP(Dataset!$A453,'Lista CEO'!A:E,4,0),"Sin Datos")</f>
        <v>Sin Datos</v>
      </c>
      <c r="Q453" s="83">
        <v>86</v>
      </c>
      <c r="R453" s="99" t="s">
        <v>2787</v>
      </c>
    </row>
    <row r="454" spans="1:18" ht="14.25" customHeight="1">
      <c r="A454" s="8">
        <v>453</v>
      </c>
      <c r="B454" s="13" t="s">
        <v>136</v>
      </c>
      <c r="C454" s="13" t="s">
        <v>276</v>
      </c>
      <c r="D454" s="13">
        <v>1993</v>
      </c>
      <c r="E454" s="14" t="str">
        <f>IF(Dataset!$D454&gt;2000,"Nuevo","Viejo")</f>
        <v>Viejo</v>
      </c>
      <c r="F454" s="13" t="s">
        <v>121</v>
      </c>
      <c r="G454" s="15">
        <v>107541.31</v>
      </c>
      <c r="H454" s="15">
        <v>0</v>
      </c>
      <c r="I454" s="13" t="s">
        <v>1379</v>
      </c>
      <c r="J454" s="13" t="s">
        <v>1380</v>
      </c>
      <c r="K454" s="14">
        <v>4061</v>
      </c>
      <c r="L454" s="13" t="s">
        <v>54</v>
      </c>
      <c r="M454" s="12" t="str">
        <f t="shared" si="31"/>
        <v>Suficiente Stock</v>
      </c>
      <c r="N454" s="12" t="str" cm="1">
        <f t="array" ref="N454">_xlfn.IFS(G454&lt;30000,"Precio Bajo",G454&lt;99999,"Precio Regular",G454&gt;=100000, "Precio Alto")</f>
        <v>Precio Alto</v>
      </c>
      <c r="O454" s="9" t="str">
        <f>IFERROR(VLOOKUP(Dataset!$A454,'Lista CEO'!A:E,5,0),"desconocido")</f>
        <v>desconocido</v>
      </c>
      <c r="P454" s="9" t="str">
        <f>IFERROR(VLOOKUP(Dataset!$A454,'Lista CEO'!A:E,4,0),"Sin Datos")</f>
        <v>Sin Datos</v>
      </c>
      <c r="Q454" s="83">
        <v>324</v>
      </c>
      <c r="R454" s="99" t="s">
        <v>2788</v>
      </c>
    </row>
    <row r="455" spans="1:18" ht="14.25" customHeight="1">
      <c r="A455" s="8">
        <v>454</v>
      </c>
      <c r="B455" s="13" t="s">
        <v>219</v>
      </c>
      <c r="C455" s="13" t="s">
        <v>220</v>
      </c>
      <c r="D455" s="13">
        <v>2009</v>
      </c>
      <c r="E455" s="14" t="str">
        <f>IF(Dataset!$D455&gt;2000,"Nuevo","Viejo")</f>
        <v>Nuevo</v>
      </c>
      <c r="F455" s="13" t="s">
        <v>28</v>
      </c>
      <c r="G455" s="15">
        <v>20094.5</v>
      </c>
      <c r="H455" s="15">
        <f t="shared" ref="H455:H460" si="32">G455*0.21</f>
        <v>4219.8450000000003</v>
      </c>
      <c r="I455" s="13" t="s">
        <v>1381</v>
      </c>
      <c r="J455" s="13" t="s">
        <v>1382</v>
      </c>
      <c r="K455" s="14">
        <v>190</v>
      </c>
      <c r="L455" s="13" t="s">
        <v>1317</v>
      </c>
      <c r="M455" s="12" t="str">
        <f t="shared" si="31"/>
        <v>Re-Stockear</v>
      </c>
      <c r="N455" s="12" t="str" cm="1">
        <f t="array" ref="N455">_xlfn.IFS(G455&lt;30000,"Precio Bajo",G455&lt;99999,"Precio Regular",G455&gt;=100000, "Precio Alto")</f>
        <v>Precio Bajo</v>
      </c>
      <c r="O455" s="9" t="str">
        <f>IFERROR(VLOOKUP(Dataset!$A455,'Lista CEO'!A:E,5,0),"desconocido")</f>
        <v>desconocido</v>
      </c>
      <c r="P455" s="9" t="str">
        <f>IFERROR(VLOOKUP(Dataset!$A455,'Lista CEO'!A:E,4,0),"Sin Datos")</f>
        <v>Sin Datos</v>
      </c>
      <c r="Q455" s="83">
        <v>237</v>
      </c>
      <c r="R455" s="99" t="s">
        <v>2789</v>
      </c>
    </row>
    <row r="456" spans="1:18" ht="14.25" customHeight="1">
      <c r="A456" s="8">
        <v>455</v>
      </c>
      <c r="B456" s="13" t="s">
        <v>201</v>
      </c>
      <c r="C456" s="13" t="s">
        <v>279</v>
      </c>
      <c r="D456" s="13">
        <v>1997</v>
      </c>
      <c r="E456" s="14" t="str">
        <f>IF(Dataset!$D456&gt;2000,"Nuevo","Viejo")</f>
        <v>Viejo</v>
      </c>
      <c r="F456" s="13" t="s">
        <v>115</v>
      </c>
      <c r="G456" s="15">
        <v>136919.39000000001</v>
      </c>
      <c r="H456" s="15">
        <f t="shared" si="32"/>
        <v>28753.071900000003</v>
      </c>
      <c r="I456" s="13" t="s">
        <v>1383</v>
      </c>
      <c r="J456" s="13" t="s">
        <v>1384</v>
      </c>
      <c r="K456" s="14">
        <v>3075</v>
      </c>
      <c r="L456" s="13" t="s">
        <v>31</v>
      </c>
      <c r="M456" s="12" t="str">
        <f t="shared" si="31"/>
        <v>Suficiente Stock</v>
      </c>
      <c r="N456" s="12" t="str" cm="1">
        <f t="array" ref="N456">_xlfn.IFS(G456&lt;30000,"Precio Bajo",G456&lt;99999,"Precio Regular",G456&gt;=100000, "Precio Alto")</f>
        <v>Precio Alto</v>
      </c>
      <c r="O456" s="9" t="str">
        <f>IFERROR(VLOOKUP(Dataset!$A456,'Lista CEO'!A:E,5,0),"desconocido")</f>
        <v>desconocido</v>
      </c>
      <c r="P456" s="9" t="str">
        <f>IFERROR(VLOOKUP(Dataset!$A456,'Lista CEO'!A:E,4,0),"Sin Datos")</f>
        <v>Sin Datos</v>
      </c>
      <c r="Q456" s="83">
        <v>124</v>
      </c>
      <c r="R456" s="99" t="s">
        <v>2790</v>
      </c>
    </row>
    <row r="457" spans="1:18" ht="14.25" customHeight="1">
      <c r="A457" s="8">
        <v>456</v>
      </c>
      <c r="B457" s="13" t="s">
        <v>560</v>
      </c>
      <c r="C457" s="13" t="s">
        <v>1385</v>
      </c>
      <c r="D457" s="13">
        <v>2004</v>
      </c>
      <c r="E457" s="14" t="str">
        <f>IF(Dataset!$D457&gt;2000,"Nuevo","Viejo")</f>
        <v>Nuevo</v>
      </c>
      <c r="F457" s="13" t="s">
        <v>18</v>
      </c>
      <c r="G457" s="15">
        <v>136219.42000000001</v>
      </c>
      <c r="H457" s="15">
        <f t="shared" si="32"/>
        <v>28606.0782</v>
      </c>
      <c r="I457" s="13" t="s">
        <v>1386</v>
      </c>
      <c r="J457" s="13" t="s">
        <v>1387</v>
      </c>
      <c r="K457" s="14">
        <v>435</v>
      </c>
      <c r="L457" s="13" t="s">
        <v>36</v>
      </c>
      <c r="M457" s="12" t="str">
        <f t="shared" si="31"/>
        <v>Re-Stockear</v>
      </c>
      <c r="N457" s="12" t="str" cm="1">
        <f t="array" ref="N457">_xlfn.IFS(G457&lt;30000,"Precio Bajo",G457&lt;99999,"Precio Regular",G457&gt;=100000, "Precio Alto")</f>
        <v>Precio Alto</v>
      </c>
      <c r="O457" s="9" t="str">
        <f>IFERROR(VLOOKUP(Dataset!$A457,'Lista CEO'!A:E,5,0),"desconocido")</f>
        <v>desconocido</v>
      </c>
      <c r="P457" s="9" t="str">
        <f>IFERROR(VLOOKUP(Dataset!$A457,'Lista CEO'!A:E,4,0),"Sin Datos")</f>
        <v>Sin Datos</v>
      </c>
      <c r="Q457" s="83">
        <v>406</v>
      </c>
      <c r="R457" s="99" t="s">
        <v>2791</v>
      </c>
    </row>
    <row r="458" spans="1:18" ht="14.25" customHeight="1">
      <c r="A458" s="8">
        <v>457</v>
      </c>
      <c r="B458" s="13" t="s">
        <v>180</v>
      </c>
      <c r="C458" s="13" t="s">
        <v>444</v>
      </c>
      <c r="D458" s="13">
        <v>2009</v>
      </c>
      <c r="E458" s="14" t="str">
        <f>IF(Dataset!$D458&gt;2000,"Nuevo","Viejo")</f>
        <v>Nuevo</v>
      </c>
      <c r="F458" s="13" t="s">
        <v>115</v>
      </c>
      <c r="G458" s="15">
        <v>145928.03</v>
      </c>
      <c r="H458" s="15">
        <f t="shared" si="32"/>
        <v>30644.886299999998</v>
      </c>
      <c r="I458" s="13" t="s">
        <v>1388</v>
      </c>
      <c r="J458" s="13" t="s">
        <v>1389</v>
      </c>
      <c r="K458" s="14">
        <v>4756</v>
      </c>
      <c r="L458" s="13" t="s">
        <v>36</v>
      </c>
      <c r="M458" s="12" t="str">
        <f t="shared" si="31"/>
        <v>Suficiente Stock</v>
      </c>
      <c r="N458" s="12" t="str" cm="1">
        <f t="array" ref="N458">_xlfn.IFS(G458&lt;30000,"Precio Bajo",G458&lt;99999,"Precio Regular",G458&gt;=100000, "Precio Alto")</f>
        <v>Precio Alto</v>
      </c>
      <c r="O458" s="9" t="str">
        <f>IFERROR(VLOOKUP(Dataset!$A458,'Lista CEO'!A:E,5,0),"desconocido")</f>
        <v>desconocido</v>
      </c>
      <c r="P458" s="9" t="str">
        <f>IFERROR(VLOOKUP(Dataset!$A458,'Lista CEO'!A:E,4,0),"Sin Datos")</f>
        <v>Sin Datos</v>
      </c>
      <c r="Q458" s="83">
        <v>190</v>
      </c>
      <c r="R458" s="99" t="s">
        <v>2780</v>
      </c>
    </row>
    <row r="459" spans="1:18" ht="14.25" customHeight="1">
      <c r="A459" s="8">
        <v>458</v>
      </c>
      <c r="B459" s="13" t="s">
        <v>16</v>
      </c>
      <c r="C459" s="13" t="s">
        <v>17</v>
      </c>
      <c r="D459" s="13">
        <v>1965</v>
      </c>
      <c r="E459" s="14" t="str">
        <f>IF(Dataset!$D459&gt;2000,"Nuevo","Viejo")</f>
        <v>Viejo</v>
      </c>
      <c r="F459" s="13" t="s">
        <v>37</v>
      </c>
      <c r="G459" s="15">
        <v>123220.38</v>
      </c>
      <c r="H459" s="15">
        <f t="shared" si="32"/>
        <v>25876.2798</v>
      </c>
      <c r="I459" s="13" t="s">
        <v>1390</v>
      </c>
      <c r="J459" s="13" t="s">
        <v>1391</v>
      </c>
      <c r="K459" s="14">
        <v>399</v>
      </c>
      <c r="L459" s="13" t="s">
        <v>334</v>
      </c>
      <c r="M459" s="12" t="str">
        <f t="shared" si="31"/>
        <v>Re-Stockear</v>
      </c>
      <c r="N459" s="12" t="str" cm="1">
        <f t="array" ref="N459">_xlfn.IFS(G459&lt;30000,"Precio Bajo",G459&lt;99999,"Precio Regular",G459&gt;=100000, "Precio Alto")</f>
        <v>Precio Alto</v>
      </c>
      <c r="O459" s="9" t="str">
        <f>IFERROR(VLOOKUP(Dataset!$A459,'Lista CEO'!A:E,5,0),"desconocido")</f>
        <v>desconocido</v>
      </c>
      <c r="P459" s="9" t="str">
        <f>IFERROR(VLOOKUP(Dataset!$A459,'Lista CEO'!A:E,4,0),"Sin Datos")</f>
        <v>Sin Datos</v>
      </c>
      <c r="Q459" s="83">
        <v>163</v>
      </c>
      <c r="R459" s="99" t="s">
        <v>2781</v>
      </c>
    </row>
    <row r="460" spans="1:18" ht="14.25" customHeight="1">
      <c r="A460" s="8">
        <v>459</v>
      </c>
      <c r="B460" s="13" t="s">
        <v>207</v>
      </c>
      <c r="C460" s="13" t="s">
        <v>1392</v>
      </c>
      <c r="D460" s="13">
        <v>2011</v>
      </c>
      <c r="E460" s="14" t="str">
        <f>IF(Dataset!$D460&gt;2000,"Nuevo","Viejo")</f>
        <v>Nuevo</v>
      </c>
      <c r="F460" s="13" t="s">
        <v>121</v>
      </c>
      <c r="G460" s="15">
        <v>36552.839999999997</v>
      </c>
      <c r="H460" s="15">
        <f t="shared" si="32"/>
        <v>7676.0963999999985</v>
      </c>
      <c r="I460" s="13" t="s">
        <v>1393</v>
      </c>
      <c r="J460" s="13" t="s">
        <v>1394</v>
      </c>
      <c r="K460" s="14">
        <v>4702</v>
      </c>
      <c r="L460" s="13" t="s">
        <v>82</v>
      </c>
      <c r="M460" s="12" t="str">
        <f t="shared" si="31"/>
        <v>Suficiente Stock</v>
      </c>
      <c r="N460" s="12" t="str" cm="1">
        <f t="array" ref="N460">_xlfn.IFS(G460&lt;30000,"Precio Bajo",G460&lt;99999,"Precio Regular",G460&gt;=100000, "Precio Alto")</f>
        <v>Precio Regular</v>
      </c>
      <c r="O460" s="9" t="str">
        <f>IFERROR(VLOOKUP(Dataset!$A460,'Lista CEO'!A:E,5,0),"desconocido")</f>
        <v>desconocido</v>
      </c>
      <c r="P460" s="9" t="str">
        <f>IFERROR(VLOOKUP(Dataset!$A460,'Lista CEO'!A:E,4,0),"Sin Datos")</f>
        <v>Sin Datos</v>
      </c>
      <c r="Q460" s="83">
        <v>105</v>
      </c>
      <c r="R460" s="99" t="s">
        <v>2782</v>
      </c>
    </row>
    <row r="461" spans="1:18" ht="14.25" customHeight="1">
      <c r="A461" s="8">
        <v>460</v>
      </c>
      <c r="B461" s="13" t="s">
        <v>83</v>
      </c>
      <c r="C461" s="13" t="s">
        <v>644</v>
      </c>
      <c r="D461" s="13">
        <v>2007</v>
      </c>
      <c r="E461" s="14" t="str">
        <f>IF(Dataset!$D461&gt;2000,"Nuevo","Viejo")</f>
        <v>Nuevo</v>
      </c>
      <c r="F461" s="13" t="s">
        <v>79</v>
      </c>
      <c r="G461" s="15">
        <v>100294.76</v>
      </c>
      <c r="H461" s="15">
        <v>0</v>
      </c>
      <c r="I461" s="13" t="s">
        <v>1395</v>
      </c>
      <c r="J461" s="13" t="s">
        <v>1396</v>
      </c>
      <c r="K461" s="14">
        <v>1202</v>
      </c>
      <c r="L461" s="13" t="s">
        <v>54</v>
      </c>
      <c r="M461" s="12" t="str">
        <f t="shared" si="31"/>
        <v>Suficiente Stock</v>
      </c>
      <c r="N461" s="12" t="str" cm="1">
        <f t="array" ref="N461">_xlfn.IFS(G461&lt;30000,"Precio Bajo",G461&lt;99999,"Precio Regular",G461&gt;=100000, "Precio Alto")</f>
        <v>Precio Alto</v>
      </c>
      <c r="O461" s="9" t="str">
        <f>IFERROR(VLOOKUP(Dataset!$A461,'Lista CEO'!A:E,5,0),"desconocido")</f>
        <v>desconocido</v>
      </c>
      <c r="P461" s="9" t="str">
        <f>IFERROR(VLOOKUP(Dataset!$A461,'Lista CEO'!A:E,4,0),"Sin Datos")</f>
        <v>Sin Datos</v>
      </c>
      <c r="Q461" s="83">
        <v>274</v>
      </c>
      <c r="R461" s="99" t="s">
        <v>2783</v>
      </c>
    </row>
    <row r="462" spans="1:18" ht="14.25" customHeight="1">
      <c r="A462" s="8">
        <v>461</v>
      </c>
      <c r="B462" s="13" t="s">
        <v>16</v>
      </c>
      <c r="C462" s="13" t="s">
        <v>749</v>
      </c>
      <c r="D462" s="13">
        <v>2003</v>
      </c>
      <c r="E462" s="14" t="str">
        <f>IF(Dataset!$D462&gt;2000,"Nuevo","Viejo")</f>
        <v>Nuevo</v>
      </c>
      <c r="F462" s="13" t="s">
        <v>79</v>
      </c>
      <c r="G462" s="15">
        <v>86336.27</v>
      </c>
      <c r="H462" s="15">
        <v>0</v>
      </c>
      <c r="I462" s="13" t="s">
        <v>1397</v>
      </c>
      <c r="J462" s="13" t="s">
        <v>1398</v>
      </c>
      <c r="K462" s="14">
        <v>4493</v>
      </c>
      <c r="L462" s="13" t="s">
        <v>301</v>
      </c>
      <c r="M462" s="12" t="str">
        <f t="shared" si="31"/>
        <v>Suficiente Stock</v>
      </c>
      <c r="N462" s="12" t="str" cm="1">
        <f t="array" ref="N462">_xlfn.IFS(G462&lt;30000,"Precio Bajo",G462&lt;99999,"Precio Regular",G462&gt;=100000, "Precio Alto")</f>
        <v>Precio Regular</v>
      </c>
      <c r="O462" s="9" t="str">
        <f>IFERROR(VLOOKUP(Dataset!$A462,'Lista CEO'!A:E,5,0),"desconocido")</f>
        <v>desconocido</v>
      </c>
      <c r="P462" s="9" t="str">
        <f>IFERROR(VLOOKUP(Dataset!$A462,'Lista CEO'!A:E,4,0),"Sin Datos")</f>
        <v>Sin Datos</v>
      </c>
      <c r="Q462" s="83">
        <v>58</v>
      </c>
      <c r="R462" s="99" t="s">
        <v>2784</v>
      </c>
    </row>
    <row r="463" spans="1:18" ht="14.25" customHeight="1">
      <c r="A463" s="8">
        <v>462</v>
      </c>
      <c r="B463" s="13" t="s">
        <v>236</v>
      </c>
      <c r="C463" s="13" t="s">
        <v>1399</v>
      </c>
      <c r="D463" s="13">
        <v>2002</v>
      </c>
      <c r="E463" s="14" t="str">
        <f>IF(Dataset!$D463&gt;2000,"Nuevo","Viejo")</f>
        <v>Nuevo</v>
      </c>
      <c r="F463" s="13" t="s">
        <v>57</v>
      </c>
      <c r="G463" s="15">
        <v>88292.38</v>
      </c>
      <c r="H463" s="15">
        <f t="shared" ref="H463:H470" si="33">G463*0.21</f>
        <v>18541.399799999999</v>
      </c>
      <c r="I463" s="13" t="s">
        <v>1400</v>
      </c>
      <c r="J463" s="13" t="s">
        <v>1401</v>
      </c>
      <c r="K463" s="14">
        <v>1232</v>
      </c>
      <c r="L463" s="13" t="s">
        <v>305</v>
      </c>
      <c r="M463" s="12" t="str">
        <f t="shared" si="31"/>
        <v>Suficiente Stock</v>
      </c>
      <c r="N463" s="12" t="str" cm="1">
        <f t="array" ref="N463">_xlfn.IFS(G463&lt;30000,"Precio Bajo",G463&lt;99999,"Precio Regular",G463&gt;=100000, "Precio Alto")</f>
        <v>Precio Regular</v>
      </c>
      <c r="O463" s="9" t="str">
        <f>IFERROR(VLOOKUP(Dataset!$A463,'Lista CEO'!A:E,5,0),"desconocido")</f>
        <v>desconocido</v>
      </c>
      <c r="P463" s="9" t="str">
        <f>IFERROR(VLOOKUP(Dataset!$A463,'Lista CEO'!A:E,4,0),"Sin Datos")</f>
        <v>Sin Datos</v>
      </c>
      <c r="Q463" s="83">
        <v>373</v>
      </c>
      <c r="R463" s="99" t="s">
        <v>2785</v>
      </c>
    </row>
    <row r="464" spans="1:18" ht="14.25" customHeight="1">
      <c r="A464" s="8">
        <v>463</v>
      </c>
      <c r="B464" s="13" t="s">
        <v>560</v>
      </c>
      <c r="C464" s="13" t="s">
        <v>657</v>
      </c>
      <c r="D464" s="13">
        <v>1990</v>
      </c>
      <c r="E464" s="14" t="str">
        <f>IF(Dataset!$D464&gt;2000,"Nuevo","Viejo")</f>
        <v>Viejo</v>
      </c>
      <c r="F464" s="13" t="s">
        <v>102</v>
      </c>
      <c r="G464" s="15">
        <v>118369.49</v>
      </c>
      <c r="H464" s="15">
        <f t="shared" si="33"/>
        <v>24857.5929</v>
      </c>
      <c r="I464" s="13" t="s">
        <v>1402</v>
      </c>
      <c r="J464" s="13" t="s">
        <v>1403</v>
      </c>
      <c r="K464" s="14">
        <v>3511</v>
      </c>
      <c r="L464" s="13" t="s">
        <v>36</v>
      </c>
      <c r="M464" s="12" t="str">
        <f t="shared" si="31"/>
        <v>Suficiente Stock</v>
      </c>
      <c r="N464" s="12" t="str" cm="1">
        <f t="array" ref="N464">_xlfn.IFS(G464&lt;30000,"Precio Bajo",G464&lt;99999,"Precio Regular",G464&gt;=100000, "Precio Alto")</f>
        <v>Precio Alto</v>
      </c>
      <c r="O464" s="9" t="str">
        <f>IFERROR(VLOOKUP(Dataset!$A464,'Lista CEO'!A:E,5,0),"desconocido")</f>
        <v>desconocido</v>
      </c>
      <c r="P464" s="9" t="str">
        <f>IFERROR(VLOOKUP(Dataset!$A464,'Lista CEO'!A:E,4,0),"Sin Datos")</f>
        <v>Sin Datos</v>
      </c>
      <c r="Q464" s="83">
        <v>476</v>
      </c>
      <c r="R464" s="99" t="s">
        <v>2786</v>
      </c>
    </row>
    <row r="465" spans="1:18" ht="14.25" customHeight="1">
      <c r="A465" s="8">
        <v>464</v>
      </c>
      <c r="B465" s="13" t="s">
        <v>180</v>
      </c>
      <c r="C465" s="13" t="s">
        <v>1404</v>
      </c>
      <c r="D465" s="13">
        <v>1992</v>
      </c>
      <c r="E465" s="14" t="str">
        <f>IF(Dataset!$D465&gt;2000,"Nuevo","Viejo")</f>
        <v>Viejo</v>
      </c>
      <c r="F465" s="13" t="s">
        <v>18</v>
      </c>
      <c r="G465" s="15">
        <v>29535.7</v>
      </c>
      <c r="H465" s="15">
        <f t="shared" si="33"/>
        <v>6202.4970000000003</v>
      </c>
      <c r="I465" s="13" t="s">
        <v>1405</v>
      </c>
      <c r="J465" s="13" t="s">
        <v>1130</v>
      </c>
      <c r="K465" s="14">
        <v>1466</v>
      </c>
      <c r="L465" s="13" t="s">
        <v>1175</v>
      </c>
      <c r="M465" s="12" t="str">
        <f t="shared" si="31"/>
        <v>Suficiente Stock</v>
      </c>
      <c r="N465" s="12" t="str" cm="1">
        <f t="array" ref="N465">_xlfn.IFS(G465&lt;30000,"Precio Bajo",G465&lt;99999,"Precio Regular",G465&gt;=100000, "Precio Alto")</f>
        <v>Precio Bajo</v>
      </c>
      <c r="O465" s="9" t="str">
        <f>IFERROR(VLOOKUP(Dataset!$A465,'Lista CEO'!A:E,5,0),"desconocido")</f>
        <v>desconocido</v>
      </c>
      <c r="P465" s="9" t="str">
        <f>IFERROR(VLOOKUP(Dataset!$A465,'Lista CEO'!A:E,4,0),"Sin Datos")</f>
        <v>Sin Datos</v>
      </c>
      <c r="Q465" s="83">
        <v>452</v>
      </c>
      <c r="R465" s="99" t="s">
        <v>2787</v>
      </c>
    </row>
    <row r="466" spans="1:18" ht="14.25" customHeight="1">
      <c r="A466" s="8">
        <v>465</v>
      </c>
      <c r="B466" s="13" t="s">
        <v>162</v>
      </c>
      <c r="C466" s="13" t="s">
        <v>1406</v>
      </c>
      <c r="D466" s="13">
        <v>2007</v>
      </c>
      <c r="E466" s="14" t="str">
        <f>IF(Dataset!$D466&gt;2000,"Nuevo","Viejo")</f>
        <v>Nuevo</v>
      </c>
      <c r="F466" s="13" t="s">
        <v>85</v>
      </c>
      <c r="G466" s="15">
        <v>76961.649999999994</v>
      </c>
      <c r="H466" s="15">
        <f t="shared" si="33"/>
        <v>16161.946499999998</v>
      </c>
      <c r="I466" s="13" t="s">
        <v>1407</v>
      </c>
      <c r="J466" s="13" t="s">
        <v>1408</v>
      </c>
      <c r="K466" s="14">
        <v>3069</v>
      </c>
      <c r="L466" s="13" t="s">
        <v>36</v>
      </c>
      <c r="M466" s="12" t="str">
        <f t="shared" si="31"/>
        <v>Suficiente Stock</v>
      </c>
      <c r="N466" s="12" t="str" cm="1">
        <f t="array" ref="N466">_xlfn.IFS(G466&lt;30000,"Precio Bajo",G466&lt;99999,"Precio Regular",G466&gt;=100000, "Precio Alto")</f>
        <v>Precio Regular</v>
      </c>
      <c r="O466" s="9" t="str">
        <f>IFERROR(VLOOKUP(Dataset!$A466,'Lista CEO'!A:E,5,0),"desconocido")</f>
        <v>desconocido</v>
      </c>
      <c r="P466" s="9" t="str">
        <f>IFERROR(VLOOKUP(Dataset!$A466,'Lista CEO'!A:E,4,0),"Sin Datos")</f>
        <v>Sin Datos</v>
      </c>
      <c r="Q466" s="83">
        <v>151</v>
      </c>
      <c r="R466" s="99" t="s">
        <v>2788</v>
      </c>
    </row>
    <row r="467" spans="1:18" ht="14.25" customHeight="1">
      <c r="A467" s="8">
        <v>466</v>
      </c>
      <c r="B467" s="13" t="s">
        <v>124</v>
      </c>
      <c r="C467" s="13" t="s">
        <v>1409</v>
      </c>
      <c r="D467" s="13">
        <v>1997</v>
      </c>
      <c r="E467" s="14" t="str">
        <f>IF(Dataset!$D467&gt;2000,"Nuevo","Viejo")</f>
        <v>Viejo</v>
      </c>
      <c r="F467" s="13" t="s">
        <v>18</v>
      </c>
      <c r="G467" s="15">
        <v>93564.71</v>
      </c>
      <c r="H467" s="15">
        <f t="shared" si="33"/>
        <v>19648.589100000001</v>
      </c>
      <c r="I467" s="13" t="s">
        <v>1410</v>
      </c>
      <c r="J467" s="13" t="s">
        <v>1411</v>
      </c>
      <c r="K467" s="14">
        <v>4185</v>
      </c>
      <c r="L467" s="13" t="s">
        <v>40</v>
      </c>
      <c r="M467" s="12" t="str">
        <f t="shared" si="31"/>
        <v>Suficiente Stock</v>
      </c>
      <c r="N467" s="12" t="str" cm="1">
        <f t="array" ref="N467">_xlfn.IFS(G467&lt;30000,"Precio Bajo",G467&lt;99999,"Precio Regular",G467&gt;=100000, "Precio Alto")</f>
        <v>Precio Regular</v>
      </c>
      <c r="O467" s="9" t="str">
        <f>IFERROR(VLOOKUP(Dataset!$A467,'Lista CEO'!A:E,5,0),"desconocido")</f>
        <v>Jillene Iwanicki</v>
      </c>
      <c r="P467" s="9" t="str">
        <f>IFERROR(VLOOKUP(Dataset!$A467,'Lista CEO'!A:E,4,0),"Sin Datos")</f>
        <v>Medio</v>
      </c>
      <c r="Q467" s="83">
        <v>56</v>
      </c>
      <c r="R467" s="99" t="s">
        <v>2789</v>
      </c>
    </row>
    <row r="468" spans="1:18" ht="14.25" customHeight="1">
      <c r="A468" s="8">
        <v>467</v>
      </c>
      <c r="B468" s="13" t="s">
        <v>16</v>
      </c>
      <c r="C468" s="13" t="s">
        <v>1412</v>
      </c>
      <c r="D468" s="13">
        <v>1963</v>
      </c>
      <c r="E468" s="14" t="str">
        <f>IF(Dataset!$D468&gt;2000,"Nuevo","Viejo")</f>
        <v>Viejo</v>
      </c>
      <c r="F468" s="13" t="s">
        <v>115</v>
      </c>
      <c r="G468" s="15">
        <v>123434.81</v>
      </c>
      <c r="H468" s="15">
        <f t="shared" si="33"/>
        <v>25921.310099999999</v>
      </c>
      <c r="I468" s="13" t="s">
        <v>1413</v>
      </c>
      <c r="J468" s="13" t="s">
        <v>1414</v>
      </c>
      <c r="K468" s="14">
        <v>469</v>
      </c>
      <c r="L468" s="13" t="s">
        <v>168</v>
      </c>
      <c r="M468" s="12" t="str">
        <f t="shared" si="31"/>
        <v>Re-Stockear</v>
      </c>
      <c r="N468" s="12" t="str" cm="1">
        <f t="array" ref="N468">_xlfn.IFS(G468&lt;30000,"Precio Bajo",G468&lt;99999,"Precio Regular",G468&gt;=100000, "Precio Alto")</f>
        <v>Precio Alto</v>
      </c>
      <c r="O468" s="9" t="str">
        <f>IFERROR(VLOOKUP(Dataset!$A468,'Lista CEO'!A:E,5,0),"desconocido")</f>
        <v>desconocido</v>
      </c>
      <c r="P468" s="9" t="str">
        <f>IFERROR(VLOOKUP(Dataset!$A468,'Lista CEO'!A:E,4,0),"Sin Datos")</f>
        <v>Sin Datos</v>
      </c>
      <c r="Q468" s="83">
        <v>324</v>
      </c>
      <c r="R468" s="99" t="s">
        <v>2790</v>
      </c>
    </row>
    <row r="469" spans="1:18" ht="14.25" customHeight="1">
      <c r="A469" s="8">
        <v>468</v>
      </c>
      <c r="B469" s="13" t="s">
        <v>143</v>
      </c>
      <c r="C469" s="13" t="s">
        <v>958</v>
      </c>
      <c r="D469" s="13">
        <v>1965</v>
      </c>
      <c r="E469" s="14" t="str">
        <f>IF(Dataset!$D469&gt;2000,"Nuevo","Viejo")</f>
        <v>Viejo</v>
      </c>
      <c r="F469" s="13" t="s">
        <v>216</v>
      </c>
      <c r="G469" s="15">
        <v>93249.7</v>
      </c>
      <c r="H469" s="15">
        <f t="shared" si="33"/>
        <v>19582.436999999998</v>
      </c>
      <c r="I469" s="13" t="s">
        <v>1415</v>
      </c>
      <c r="J469" s="13" t="s">
        <v>1416</v>
      </c>
      <c r="K469" s="14">
        <v>2066</v>
      </c>
      <c r="L469" s="13" t="s">
        <v>36</v>
      </c>
      <c r="M469" s="12" t="str">
        <f t="shared" si="31"/>
        <v>Suficiente Stock</v>
      </c>
      <c r="N469" s="12" t="str" cm="1">
        <f t="array" ref="N469">_xlfn.IFS(G469&lt;30000,"Precio Bajo",G469&lt;99999,"Precio Regular",G469&gt;=100000, "Precio Alto")</f>
        <v>Precio Regular</v>
      </c>
      <c r="O469" s="9" t="str">
        <f>IFERROR(VLOOKUP(Dataset!$A469,'Lista CEO'!A:E,5,0),"desconocido")</f>
        <v>desconocido</v>
      </c>
      <c r="P469" s="9" t="str">
        <f>IFERROR(VLOOKUP(Dataset!$A469,'Lista CEO'!A:E,4,0),"Sin Datos")</f>
        <v>Sin Datos</v>
      </c>
      <c r="Q469" s="83">
        <v>380</v>
      </c>
      <c r="R469" s="99" t="s">
        <v>2791</v>
      </c>
    </row>
    <row r="470" spans="1:18" ht="14.25" customHeight="1">
      <c r="A470" s="8">
        <v>469</v>
      </c>
      <c r="B470" s="13" t="s">
        <v>83</v>
      </c>
      <c r="C470" s="13" t="s">
        <v>644</v>
      </c>
      <c r="D470" s="13">
        <v>2008</v>
      </c>
      <c r="E470" s="14" t="str">
        <f>IF(Dataset!$D470&gt;2000,"Nuevo","Viejo")</f>
        <v>Nuevo</v>
      </c>
      <c r="F470" s="13" t="s">
        <v>85</v>
      </c>
      <c r="G470" s="15">
        <v>71197.72</v>
      </c>
      <c r="H470" s="15">
        <f t="shared" si="33"/>
        <v>14951.521199999999</v>
      </c>
      <c r="I470" s="13" t="s">
        <v>1417</v>
      </c>
      <c r="J470" s="13" t="s">
        <v>1418</v>
      </c>
      <c r="K470" s="14">
        <v>3439</v>
      </c>
      <c r="L470" s="13" t="s">
        <v>231</v>
      </c>
      <c r="M470" s="12" t="str">
        <f t="shared" si="31"/>
        <v>Suficiente Stock</v>
      </c>
      <c r="N470" s="12" t="str" cm="1">
        <f t="array" ref="N470">_xlfn.IFS(G470&lt;30000,"Precio Bajo",G470&lt;99999,"Precio Regular",G470&gt;=100000, "Precio Alto")</f>
        <v>Precio Regular</v>
      </c>
      <c r="O470" s="9" t="str">
        <f>IFERROR(VLOOKUP(Dataset!$A470,'Lista CEO'!A:E,5,0),"desconocido")</f>
        <v>desconocido</v>
      </c>
      <c r="P470" s="9" t="str">
        <f>IFERROR(VLOOKUP(Dataset!$A470,'Lista CEO'!A:E,4,0),"Sin Datos")</f>
        <v>Sin Datos</v>
      </c>
      <c r="Q470" s="83">
        <v>220</v>
      </c>
      <c r="R470" s="99" t="s">
        <v>2780</v>
      </c>
    </row>
    <row r="471" spans="1:18" ht="14.25" customHeight="1">
      <c r="A471" s="8">
        <v>470</v>
      </c>
      <c r="B471" s="13" t="s">
        <v>66</v>
      </c>
      <c r="C471" s="13" t="s">
        <v>867</v>
      </c>
      <c r="D471" s="13">
        <v>2008</v>
      </c>
      <c r="E471" s="14" t="str">
        <f>IF(Dataset!$D471&gt;2000,"Nuevo","Viejo")</f>
        <v>Nuevo</v>
      </c>
      <c r="F471" s="13" t="s">
        <v>18</v>
      </c>
      <c r="G471" s="15">
        <v>21928.31</v>
      </c>
      <c r="H471" s="15">
        <v>0</v>
      </c>
      <c r="I471" s="13" t="s">
        <v>1419</v>
      </c>
      <c r="J471" s="13" t="s">
        <v>1420</v>
      </c>
      <c r="K471" s="14">
        <v>4960</v>
      </c>
      <c r="L471" s="13" t="s">
        <v>450</v>
      </c>
      <c r="M471" s="12" t="str">
        <f t="shared" si="31"/>
        <v>Suficiente Stock</v>
      </c>
      <c r="N471" s="12" t="str" cm="1">
        <f t="array" ref="N471">_xlfn.IFS(G471&lt;30000,"Precio Bajo",G471&lt;99999,"Precio Regular",G471&gt;=100000, "Precio Alto")</f>
        <v>Precio Bajo</v>
      </c>
      <c r="O471" s="9" t="str">
        <f>IFERROR(VLOOKUP(Dataset!$A471,'Lista CEO'!A:E,5,0),"desconocido")</f>
        <v>desconocido</v>
      </c>
      <c r="P471" s="9" t="str">
        <f>IFERROR(VLOOKUP(Dataset!$A471,'Lista CEO'!A:E,4,0),"Sin Datos")</f>
        <v>Sin Datos</v>
      </c>
      <c r="Q471" s="83">
        <v>357</v>
      </c>
      <c r="R471" s="99" t="s">
        <v>2781</v>
      </c>
    </row>
    <row r="472" spans="1:18" ht="14.25" customHeight="1">
      <c r="A472" s="8">
        <v>471</v>
      </c>
      <c r="B472" s="13" t="s">
        <v>194</v>
      </c>
      <c r="C472" s="13" t="s">
        <v>814</v>
      </c>
      <c r="D472" s="13">
        <v>1998</v>
      </c>
      <c r="E472" s="14" t="str">
        <f>IF(Dataset!$D472&gt;2000,"Nuevo","Viejo")</f>
        <v>Viejo</v>
      </c>
      <c r="F472" s="13" t="s">
        <v>140</v>
      </c>
      <c r="G472" s="15">
        <v>96315.37</v>
      </c>
      <c r="H472" s="15">
        <f>G472*0.21</f>
        <v>20226.227699999999</v>
      </c>
      <c r="I472" s="13" t="s">
        <v>1421</v>
      </c>
      <c r="J472" s="13" t="s">
        <v>1422</v>
      </c>
      <c r="K472" s="14">
        <v>772</v>
      </c>
      <c r="L472" s="13" t="s">
        <v>622</v>
      </c>
      <c r="M472" s="12" t="str">
        <f t="shared" si="31"/>
        <v>Re-Stockear</v>
      </c>
      <c r="N472" s="12" t="str" cm="1">
        <f t="array" ref="N472">_xlfn.IFS(G472&lt;30000,"Precio Bajo",G472&lt;99999,"Precio Regular",G472&gt;=100000, "Precio Alto")</f>
        <v>Precio Regular</v>
      </c>
      <c r="O472" s="9" t="str">
        <f>IFERROR(VLOOKUP(Dataset!$A472,'Lista CEO'!A:E,5,0),"desconocido")</f>
        <v>desconocido</v>
      </c>
      <c r="P472" s="9" t="str">
        <f>IFERROR(VLOOKUP(Dataset!$A472,'Lista CEO'!A:E,4,0),"Sin Datos")</f>
        <v>Sin Datos</v>
      </c>
      <c r="Q472" s="83">
        <v>106</v>
      </c>
      <c r="R472" s="99" t="s">
        <v>2782</v>
      </c>
    </row>
    <row r="473" spans="1:18" ht="14.25" customHeight="1">
      <c r="A473" s="8">
        <v>472</v>
      </c>
      <c r="B473" s="13" t="s">
        <v>454</v>
      </c>
      <c r="C473" s="13" t="s">
        <v>455</v>
      </c>
      <c r="D473" s="13">
        <v>2005</v>
      </c>
      <c r="E473" s="14" t="str">
        <f>IF(Dataset!$D473&gt;2000,"Nuevo","Viejo")</f>
        <v>Nuevo</v>
      </c>
      <c r="F473" s="13" t="s">
        <v>152</v>
      </c>
      <c r="G473" s="15">
        <v>142267.85999999999</v>
      </c>
      <c r="H473" s="15">
        <v>0</v>
      </c>
      <c r="I473" s="13" t="s">
        <v>1423</v>
      </c>
      <c r="J473" s="13" t="s">
        <v>1424</v>
      </c>
      <c r="K473" s="14">
        <v>2253</v>
      </c>
      <c r="L473" s="13" t="s">
        <v>301</v>
      </c>
      <c r="M473" s="12" t="str">
        <f t="shared" si="31"/>
        <v>Suficiente Stock</v>
      </c>
      <c r="N473" s="12" t="str" cm="1">
        <f t="array" ref="N473">_xlfn.IFS(G473&lt;30000,"Precio Bajo",G473&lt;99999,"Precio Regular",G473&gt;=100000, "Precio Alto")</f>
        <v>Precio Alto</v>
      </c>
      <c r="O473" s="9" t="str">
        <f>IFERROR(VLOOKUP(Dataset!$A473,'Lista CEO'!A:E,5,0),"desconocido")</f>
        <v>desconocido</v>
      </c>
      <c r="P473" s="9" t="str">
        <f>IFERROR(VLOOKUP(Dataset!$A473,'Lista CEO'!A:E,4,0),"Sin Datos")</f>
        <v>Sin Datos</v>
      </c>
      <c r="Q473" s="83">
        <v>404</v>
      </c>
      <c r="R473" s="99" t="s">
        <v>2783</v>
      </c>
    </row>
    <row r="474" spans="1:18" ht="14.25" customHeight="1">
      <c r="A474" s="8">
        <v>473</v>
      </c>
      <c r="B474" s="13" t="s">
        <v>219</v>
      </c>
      <c r="C474" s="13" t="s">
        <v>1425</v>
      </c>
      <c r="D474" s="13">
        <v>2005</v>
      </c>
      <c r="E474" s="14" t="str">
        <f>IF(Dataset!$D474&gt;2000,"Nuevo","Viejo")</f>
        <v>Nuevo</v>
      </c>
      <c r="F474" s="13" t="s">
        <v>121</v>
      </c>
      <c r="G474" s="15">
        <v>45835.74</v>
      </c>
      <c r="H474" s="15">
        <f t="shared" ref="H474:H485" si="34">G474*0.21</f>
        <v>9625.5054</v>
      </c>
      <c r="I474" s="13" t="s">
        <v>1426</v>
      </c>
      <c r="J474" s="13" t="s">
        <v>1427</v>
      </c>
      <c r="K474" s="14">
        <v>1500</v>
      </c>
      <c r="L474" s="13" t="s">
        <v>36</v>
      </c>
      <c r="M474" s="12" t="str">
        <f t="shared" si="31"/>
        <v>Suficiente Stock</v>
      </c>
      <c r="N474" s="12" t="str" cm="1">
        <f t="array" ref="N474">_xlfn.IFS(G474&lt;30000,"Precio Bajo",G474&lt;99999,"Precio Regular",G474&gt;=100000, "Precio Alto")</f>
        <v>Precio Regular</v>
      </c>
      <c r="O474" s="9" t="str">
        <f>IFERROR(VLOOKUP(Dataset!$A474,'Lista CEO'!A:E,5,0),"desconocido")</f>
        <v>desconocido</v>
      </c>
      <c r="P474" s="9" t="str">
        <f>IFERROR(VLOOKUP(Dataset!$A474,'Lista CEO'!A:E,4,0),"Sin Datos")</f>
        <v>Sin Datos</v>
      </c>
      <c r="Q474" s="83">
        <v>481</v>
      </c>
      <c r="R474" s="99" t="s">
        <v>2784</v>
      </c>
    </row>
    <row r="475" spans="1:18" ht="14.25" customHeight="1">
      <c r="A475" s="8">
        <v>474</v>
      </c>
      <c r="B475" s="13" t="s">
        <v>124</v>
      </c>
      <c r="C475" s="13" t="s">
        <v>1428</v>
      </c>
      <c r="D475" s="13">
        <v>1994</v>
      </c>
      <c r="E475" s="14" t="str">
        <f>IF(Dataset!$D475&gt;2000,"Nuevo","Viejo")</f>
        <v>Viejo</v>
      </c>
      <c r="F475" s="13" t="s">
        <v>115</v>
      </c>
      <c r="G475" s="15">
        <v>54219.33</v>
      </c>
      <c r="H475" s="15">
        <f t="shared" si="34"/>
        <v>11386.059300000001</v>
      </c>
      <c r="I475" s="13" t="s">
        <v>1429</v>
      </c>
      <c r="J475" s="13" t="s">
        <v>1430</v>
      </c>
      <c r="K475" s="14">
        <v>1023</v>
      </c>
      <c r="L475" s="13" t="s">
        <v>158</v>
      </c>
      <c r="M475" s="12" t="str">
        <f t="shared" si="31"/>
        <v>Suficiente Stock</v>
      </c>
      <c r="N475" s="12" t="str" cm="1">
        <f t="array" ref="N475">_xlfn.IFS(G475&lt;30000,"Precio Bajo",G475&lt;99999,"Precio Regular",G475&gt;=100000, "Precio Alto")</f>
        <v>Precio Regular</v>
      </c>
      <c r="O475" s="9" t="str">
        <f>IFERROR(VLOOKUP(Dataset!$A475,'Lista CEO'!A:E,5,0),"desconocido")</f>
        <v>desconocido</v>
      </c>
      <c r="P475" s="9" t="str">
        <f>IFERROR(VLOOKUP(Dataset!$A475,'Lista CEO'!A:E,4,0),"Sin Datos")</f>
        <v>Sin Datos</v>
      </c>
      <c r="Q475" s="83">
        <v>128</v>
      </c>
      <c r="R475" s="99" t="s">
        <v>2785</v>
      </c>
    </row>
    <row r="476" spans="1:18" ht="14.25" customHeight="1">
      <c r="A476" s="8">
        <v>475</v>
      </c>
      <c r="B476" s="13" t="s">
        <v>128</v>
      </c>
      <c r="C476" s="13">
        <v>2500</v>
      </c>
      <c r="D476" s="13">
        <v>1997</v>
      </c>
      <c r="E476" s="14" t="str">
        <f>IF(Dataset!$D476&gt;2000,"Nuevo","Viejo")</f>
        <v>Viejo</v>
      </c>
      <c r="F476" s="13" t="s">
        <v>107</v>
      </c>
      <c r="G476" s="15">
        <v>36772.129999999997</v>
      </c>
      <c r="H476" s="15">
        <f t="shared" si="34"/>
        <v>7722.1472999999987</v>
      </c>
      <c r="I476" s="13" t="s">
        <v>1431</v>
      </c>
      <c r="J476" s="13" t="s">
        <v>1432</v>
      </c>
      <c r="K476" s="14">
        <v>4976</v>
      </c>
      <c r="L476" s="13" t="s">
        <v>158</v>
      </c>
      <c r="M476" s="12" t="str">
        <f t="shared" si="31"/>
        <v>Suficiente Stock</v>
      </c>
      <c r="N476" s="12" t="str" cm="1">
        <f t="array" ref="N476">_xlfn.IFS(G476&lt;30000,"Precio Bajo",G476&lt;99999,"Precio Regular",G476&gt;=100000, "Precio Alto")</f>
        <v>Precio Regular</v>
      </c>
      <c r="O476" s="9" t="str">
        <f>IFERROR(VLOOKUP(Dataset!$A476,'Lista CEO'!A:E,5,0),"desconocido")</f>
        <v>desconocido</v>
      </c>
      <c r="P476" s="9" t="str">
        <f>IFERROR(VLOOKUP(Dataset!$A476,'Lista CEO'!A:E,4,0),"Sin Datos")</f>
        <v>Sin Datos</v>
      </c>
      <c r="Q476" s="83">
        <v>433</v>
      </c>
      <c r="R476" s="99" t="s">
        <v>2786</v>
      </c>
    </row>
    <row r="477" spans="1:18" ht="14.25" customHeight="1">
      <c r="A477" s="8">
        <v>476</v>
      </c>
      <c r="B477" s="13" t="s">
        <v>124</v>
      </c>
      <c r="C477" s="13" t="s">
        <v>177</v>
      </c>
      <c r="D477" s="13">
        <v>1997</v>
      </c>
      <c r="E477" s="14" t="str">
        <f>IF(Dataset!$D477&gt;2000,"Nuevo","Viejo")</f>
        <v>Viejo</v>
      </c>
      <c r="F477" s="13" t="s">
        <v>73</v>
      </c>
      <c r="G477" s="15">
        <v>44075.4</v>
      </c>
      <c r="H477" s="15">
        <f t="shared" si="34"/>
        <v>9255.8340000000007</v>
      </c>
      <c r="I477" s="13" t="s">
        <v>1433</v>
      </c>
      <c r="J477" s="13" t="s">
        <v>1434</v>
      </c>
      <c r="K477" s="14">
        <v>869</v>
      </c>
      <c r="L477" s="13" t="s">
        <v>82</v>
      </c>
      <c r="M477" s="12" t="str">
        <f t="shared" si="31"/>
        <v>Re-Stockear</v>
      </c>
      <c r="N477" s="12" t="str" cm="1">
        <f t="array" ref="N477">_xlfn.IFS(G477&lt;30000,"Precio Bajo",G477&lt;99999,"Precio Regular",G477&gt;=100000, "Precio Alto")</f>
        <v>Precio Regular</v>
      </c>
      <c r="O477" s="9" t="str">
        <f>IFERROR(VLOOKUP(Dataset!$A477,'Lista CEO'!A:E,5,0),"desconocido")</f>
        <v>desconocido</v>
      </c>
      <c r="P477" s="9" t="str">
        <f>IFERROR(VLOOKUP(Dataset!$A477,'Lista CEO'!A:E,4,0),"Sin Datos")</f>
        <v>Sin Datos</v>
      </c>
      <c r="Q477" s="83">
        <v>251</v>
      </c>
      <c r="R477" s="99" t="s">
        <v>2787</v>
      </c>
    </row>
    <row r="478" spans="1:18" ht="14.25" customHeight="1">
      <c r="A478" s="8">
        <v>477</v>
      </c>
      <c r="B478" s="13" t="s">
        <v>1435</v>
      </c>
      <c r="C478" s="13" t="s">
        <v>1436</v>
      </c>
      <c r="D478" s="13">
        <v>2009</v>
      </c>
      <c r="E478" s="14" t="str">
        <f>IF(Dataset!$D478&gt;2000,"Nuevo","Viejo")</f>
        <v>Nuevo</v>
      </c>
      <c r="F478" s="13" t="s">
        <v>68</v>
      </c>
      <c r="G478" s="15">
        <v>21365.86</v>
      </c>
      <c r="H478" s="15">
        <f t="shared" si="34"/>
        <v>4486.8306000000002</v>
      </c>
      <c r="I478" s="13" t="s">
        <v>1437</v>
      </c>
      <c r="J478" s="13" t="s">
        <v>1438</v>
      </c>
      <c r="K478" s="14">
        <v>1083</v>
      </c>
      <c r="L478" s="13" t="s">
        <v>325</v>
      </c>
      <c r="M478" s="12" t="str">
        <f t="shared" si="31"/>
        <v>Suficiente Stock</v>
      </c>
      <c r="N478" s="12" t="str" cm="1">
        <f t="array" ref="N478">_xlfn.IFS(G478&lt;30000,"Precio Bajo",G478&lt;99999,"Precio Regular",G478&gt;=100000, "Precio Alto")</f>
        <v>Precio Bajo</v>
      </c>
      <c r="O478" s="9" t="str">
        <f>IFERROR(VLOOKUP(Dataset!$A478,'Lista CEO'!A:E,5,0),"desconocido")</f>
        <v>desconocido</v>
      </c>
      <c r="P478" s="9" t="str">
        <f>IFERROR(VLOOKUP(Dataset!$A478,'Lista CEO'!A:E,4,0),"Sin Datos")</f>
        <v>Sin Datos</v>
      </c>
      <c r="Q478" s="83">
        <v>74</v>
      </c>
      <c r="R478" s="99" t="s">
        <v>2788</v>
      </c>
    </row>
    <row r="479" spans="1:18" ht="14.25" customHeight="1">
      <c r="A479" s="8">
        <v>478</v>
      </c>
      <c r="B479" s="13" t="s">
        <v>194</v>
      </c>
      <c r="C479" s="13" t="s">
        <v>666</v>
      </c>
      <c r="D479" s="13">
        <v>1992</v>
      </c>
      <c r="E479" s="14" t="str">
        <f>IF(Dataset!$D479&gt;2000,"Nuevo","Viejo")</f>
        <v>Viejo</v>
      </c>
      <c r="F479" s="13" t="s">
        <v>23</v>
      </c>
      <c r="G479" s="15">
        <v>62699.13</v>
      </c>
      <c r="H479" s="15">
        <f t="shared" si="34"/>
        <v>13166.817299999999</v>
      </c>
      <c r="I479" s="13" t="s">
        <v>1439</v>
      </c>
      <c r="J479" s="13" t="s">
        <v>1440</v>
      </c>
      <c r="K479" s="14">
        <v>1311</v>
      </c>
      <c r="L479" s="13" t="s">
        <v>36</v>
      </c>
      <c r="M479" s="12" t="str">
        <f t="shared" si="31"/>
        <v>Suficiente Stock</v>
      </c>
      <c r="N479" s="12" t="str" cm="1">
        <f t="array" ref="N479">_xlfn.IFS(G479&lt;30000,"Precio Bajo",G479&lt;99999,"Precio Regular",G479&gt;=100000, "Precio Alto")</f>
        <v>Precio Regular</v>
      </c>
      <c r="O479" s="9" t="str">
        <f>IFERROR(VLOOKUP(Dataset!$A479,'Lista CEO'!A:E,5,0),"desconocido")</f>
        <v>desconocido</v>
      </c>
      <c r="P479" s="9" t="str">
        <f>IFERROR(VLOOKUP(Dataset!$A479,'Lista CEO'!A:E,4,0),"Sin Datos")</f>
        <v>Sin Datos</v>
      </c>
      <c r="Q479" s="83">
        <v>195</v>
      </c>
      <c r="R479" s="99" t="s">
        <v>2789</v>
      </c>
    </row>
    <row r="480" spans="1:18" ht="14.25" customHeight="1">
      <c r="A480" s="8">
        <v>479</v>
      </c>
      <c r="B480" s="13" t="s">
        <v>243</v>
      </c>
      <c r="C480" s="13" t="s">
        <v>508</v>
      </c>
      <c r="D480" s="13">
        <v>2000</v>
      </c>
      <c r="E480" s="14" t="str">
        <f>IF(Dataset!$D480&gt;2000,"Nuevo","Viejo")</f>
        <v>Viejo</v>
      </c>
      <c r="F480" s="13" t="s">
        <v>102</v>
      </c>
      <c r="G480" s="15">
        <v>68409.84</v>
      </c>
      <c r="H480" s="15">
        <f t="shared" si="34"/>
        <v>14366.066399999998</v>
      </c>
      <c r="I480" s="13" t="s">
        <v>1441</v>
      </c>
      <c r="J480" s="13" t="s">
        <v>1442</v>
      </c>
      <c r="K480" s="14">
        <v>1232</v>
      </c>
      <c r="L480" s="13" t="s">
        <v>305</v>
      </c>
      <c r="M480" s="12" t="str">
        <f t="shared" si="31"/>
        <v>Suficiente Stock</v>
      </c>
      <c r="N480" s="12" t="str" cm="1">
        <f t="array" ref="N480">_xlfn.IFS(G480&lt;30000,"Precio Bajo",G480&lt;99999,"Precio Regular",G480&gt;=100000, "Precio Alto")</f>
        <v>Precio Regular</v>
      </c>
      <c r="O480" s="9" t="str">
        <f>IFERROR(VLOOKUP(Dataset!$A480,'Lista CEO'!A:E,5,0),"desconocido")</f>
        <v>desconocido</v>
      </c>
      <c r="P480" s="9" t="str">
        <f>IFERROR(VLOOKUP(Dataset!$A480,'Lista CEO'!A:E,4,0),"Sin Datos")</f>
        <v>Sin Datos</v>
      </c>
      <c r="Q480" s="83">
        <v>212</v>
      </c>
      <c r="R480" s="99" t="s">
        <v>2790</v>
      </c>
    </row>
    <row r="481" spans="1:18" ht="14.25" customHeight="1">
      <c r="A481" s="8">
        <v>480</v>
      </c>
      <c r="B481" s="13" t="s">
        <v>173</v>
      </c>
      <c r="C481" s="13" t="s">
        <v>174</v>
      </c>
      <c r="D481" s="13">
        <v>2006</v>
      </c>
      <c r="E481" s="14" t="str">
        <f>IF(Dataset!$D481&gt;2000,"Nuevo","Viejo")</f>
        <v>Nuevo</v>
      </c>
      <c r="F481" s="13" t="s">
        <v>107</v>
      </c>
      <c r="G481" s="15">
        <v>22809.95</v>
      </c>
      <c r="H481" s="15">
        <f t="shared" si="34"/>
        <v>4790.0895</v>
      </c>
      <c r="I481" s="13" t="s">
        <v>1443</v>
      </c>
      <c r="J481" s="13" t="s">
        <v>1444</v>
      </c>
      <c r="K481" s="14">
        <v>57</v>
      </c>
      <c r="L481" s="13" t="s">
        <v>344</v>
      </c>
      <c r="M481" s="12" t="str">
        <f t="shared" si="31"/>
        <v>Suficiente Stock</v>
      </c>
      <c r="N481" s="12" t="str" cm="1">
        <f t="array" ref="N481">_xlfn.IFS(G481&lt;30000,"Precio Bajo",G481&lt;99999,"Precio Regular",G481&gt;=100000, "Precio Alto")</f>
        <v>Precio Bajo</v>
      </c>
      <c r="O481" s="9" t="str">
        <f>IFERROR(VLOOKUP(Dataset!$A481,'Lista CEO'!A:E,5,0),"desconocido")</f>
        <v>desconocido</v>
      </c>
      <c r="P481" s="9" t="str">
        <f>IFERROR(VLOOKUP(Dataset!$A481,'Lista CEO'!A:E,4,0),"Sin Datos")</f>
        <v>Sin Datos</v>
      </c>
      <c r="Q481" s="83">
        <v>25</v>
      </c>
      <c r="R481" s="99" t="s">
        <v>2791</v>
      </c>
    </row>
    <row r="482" spans="1:18" ht="14.25" customHeight="1">
      <c r="A482" s="8">
        <v>481</v>
      </c>
      <c r="B482" s="13" t="s">
        <v>16</v>
      </c>
      <c r="C482" s="13" t="s">
        <v>1445</v>
      </c>
      <c r="D482" s="13">
        <v>1986</v>
      </c>
      <c r="E482" s="14" t="str">
        <f>IF(Dataset!$D482&gt;2000,"Nuevo","Viejo")</f>
        <v>Viejo</v>
      </c>
      <c r="F482" s="13" t="s">
        <v>107</v>
      </c>
      <c r="G482" s="15">
        <v>118990.63</v>
      </c>
      <c r="H482" s="15">
        <f t="shared" si="34"/>
        <v>24988.032299999999</v>
      </c>
      <c r="I482" s="13" t="s">
        <v>1446</v>
      </c>
      <c r="J482" s="13" t="s">
        <v>1447</v>
      </c>
      <c r="K482" s="14">
        <v>1613</v>
      </c>
      <c r="L482" s="13" t="s">
        <v>305</v>
      </c>
      <c r="M482" s="12" t="str">
        <f t="shared" si="31"/>
        <v>Suficiente Stock</v>
      </c>
      <c r="N482" s="12" t="str" cm="1">
        <f t="array" ref="N482">_xlfn.IFS(G482&lt;30000,"Precio Bajo",G482&lt;99999,"Precio Regular",G482&gt;=100000, "Precio Alto")</f>
        <v>Precio Alto</v>
      </c>
      <c r="O482" s="9" t="str">
        <f>IFERROR(VLOOKUP(Dataset!$A482,'Lista CEO'!A:E,5,0),"desconocido")</f>
        <v>desconocido</v>
      </c>
      <c r="P482" s="9" t="str">
        <f>IFERROR(VLOOKUP(Dataset!$A482,'Lista CEO'!A:E,4,0),"Sin Datos")</f>
        <v>Sin Datos</v>
      </c>
      <c r="Q482" s="83">
        <v>432</v>
      </c>
      <c r="R482" s="99" t="s">
        <v>2780</v>
      </c>
    </row>
    <row r="483" spans="1:18" ht="14.25" customHeight="1">
      <c r="A483" s="8">
        <v>482</v>
      </c>
      <c r="B483" s="13" t="s">
        <v>143</v>
      </c>
      <c r="C483" s="13" t="s">
        <v>958</v>
      </c>
      <c r="D483" s="13">
        <v>1966</v>
      </c>
      <c r="E483" s="14" t="str">
        <f>IF(Dataset!$D483&gt;2000,"Nuevo","Viejo")</f>
        <v>Viejo</v>
      </c>
      <c r="F483" s="13" t="s">
        <v>152</v>
      </c>
      <c r="G483" s="15">
        <v>44013.23</v>
      </c>
      <c r="H483" s="15">
        <f t="shared" si="34"/>
        <v>9242.7782999999999</v>
      </c>
      <c r="I483" s="13" t="s">
        <v>1448</v>
      </c>
      <c r="J483" s="13" t="s">
        <v>1449</v>
      </c>
      <c r="K483" s="14">
        <v>4669</v>
      </c>
      <c r="L483" s="13" t="s">
        <v>26</v>
      </c>
      <c r="M483" s="12" t="str">
        <f t="shared" si="31"/>
        <v>Suficiente Stock</v>
      </c>
      <c r="N483" s="12" t="str" cm="1">
        <f t="array" ref="N483">_xlfn.IFS(G483&lt;30000,"Precio Bajo",G483&lt;99999,"Precio Regular",G483&gt;=100000, "Precio Alto")</f>
        <v>Precio Regular</v>
      </c>
      <c r="O483" s="9" t="str">
        <f>IFERROR(VLOOKUP(Dataset!$A483,'Lista CEO'!A:E,5,0),"desconocido")</f>
        <v>desconocido</v>
      </c>
      <c r="P483" s="9" t="str">
        <f>IFERROR(VLOOKUP(Dataset!$A483,'Lista CEO'!A:E,4,0),"Sin Datos")</f>
        <v>Sin Datos</v>
      </c>
      <c r="Q483" s="83">
        <v>363</v>
      </c>
      <c r="R483" s="99" t="s">
        <v>2781</v>
      </c>
    </row>
    <row r="484" spans="1:18" ht="14.25" customHeight="1">
      <c r="A484" s="8">
        <v>483</v>
      </c>
      <c r="B484" s="13" t="s">
        <v>16</v>
      </c>
      <c r="C484" s="13" t="s">
        <v>1412</v>
      </c>
      <c r="D484" s="13">
        <v>2007</v>
      </c>
      <c r="E484" s="14" t="str">
        <f>IF(Dataset!$D484&gt;2000,"Nuevo","Viejo")</f>
        <v>Nuevo</v>
      </c>
      <c r="F484" s="13" t="s">
        <v>68</v>
      </c>
      <c r="G484" s="15">
        <v>114742.87</v>
      </c>
      <c r="H484" s="15">
        <f t="shared" si="34"/>
        <v>24096.002699999997</v>
      </c>
      <c r="I484" s="13" t="s">
        <v>1450</v>
      </c>
      <c r="J484" s="13" t="s">
        <v>1451</v>
      </c>
      <c r="K484" s="14">
        <v>3283</v>
      </c>
      <c r="L484" s="13" t="s">
        <v>1294</v>
      </c>
      <c r="M484" s="12" t="str">
        <f t="shared" si="31"/>
        <v>Suficiente Stock</v>
      </c>
      <c r="N484" s="12" t="str" cm="1">
        <f t="array" ref="N484">_xlfn.IFS(G484&lt;30000,"Precio Bajo",G484&lt;99999,"Precio Regular",G484&gt;=100000, "Precio Alto")</f>
        <v>Precio Alto</v>
      </c>
      <c r="O484" s="9" t="str">
        <f>IFERROR(VLOOKUP(Dataset!$A484,'Lista CEO'!A:E,5,0),"desconocido")</f>
        <v>desconocido</v>
      </c>
      <c r="P484" s="9" t="str">
        <f>IFERROR(VLOOKUP(Dataset!$A484,'Lista CEO'!A:E,4,0),"Sin Datos")</f>
        <v>Sin Datos</v>
      </c>
      <c r="Q484" s="83">
        <v>52</v>
      </c>
      <c r="R484" s="99" t="s">
        <v>2782</v>
      </c>
    </row>
    <row r="485" spans="1:18" ht="14.25" customHeight="1">
      <c r="A485" s="8">
        <v>484</v>
      </c>
      <c r="B485" s="13" t="s">
        <v>285</v>
      </c>
      <c r="C485" s="13" t="s">
        <v>720</v>
      </c>
      <c r="D485" s="13">
        <v>1987</v>
      </c>
      <c r="E485" s="14" t="str">
        <f>IF(Dataset!$D485&gt;2000,"Nuevo","Viejo")</f>
        <v>Viejo</v>
      </c>
      <c r="F485" s="13" t="s">
        <v>37</v>
      </c>
      <c r="G485" s="15">
        <v>147151.87</v>
      </c>
      <c r="H485" s="15">
        <f t="shared" si="34"/>
        <v>30901.892699999997</v>
      </c>
      <c r="I485" s="13" t="s">
        <v>1452</v>
      </c>
      <c r="J485" s="13" t="s">
        <v>1453</v>
      </c>
      <c r="K485" s="14">
        <v>2570</v>
      </c>
      <c r="L485" s="13" t="s">
        <v>1454</v>
      </c>
      <c r="M485" s="12" t="str">
        <f t="shared" si="31"/>
        <v>Suficiente Stock</v>
      </c>
      <c r="N485" s="12" t="str" cm="1">
        <f t="array" ref="N485">_xlfn.IFS(G485&lt;30000,"Precio Bajo",G485&lt;99999,"Precio Regular",G485&gt;=100000, "Precio Alto")</f>
        <v>Precio Alto</v>
      </c>
      <c r="O485" s="9" t="str">
        <f>IFERROR(VLOOKUP(Dataset!$A485,'Lista CEO'!A:E,5,0),"desconocido")</f>
        <v>desconocido</v>
      </c>
      <c r="P485" s="9" t="str">
        <f>IFERROR(VLOOKUP(Dataset!$A485,'Lista CEO'!A:E,4,0),"Sin Datos")</f>
        <v>Sin Datos</v>
      </c>
      <c r="Q485" s="83">
        <v>238</v>
      </c>
      <c r="R485" s="99" t="s">
        <v>2783</v>
      </c>
    </row>
    <row r="486" spans="1:18" ht="14.25" customHeight="1">
      <c r="A486" s="8">
        <v>485</v>
      </c>
      <c r="B486" s="13" t="s">
        <v>71</v>
      </c>
      <c r="C486" s="13" t="s">
        <v>1282</v>
      </c>
      <c r="D486" s="13">
        <v>2010</v>
      </c>
      <c r="E486" s="14" t="str">
        <f>IF(Dataset!$D486&gt;2000,"Nuevo","Viejo")</f>
        <v>Nuevo</v>
      </c>
      <c r="F486" s="13" t="s">
        <v>238</v>
      </c>
      <c r="G486" s="15">
        <v>38650.79</v>
      </c>
      <c r="H486" s="15">
        <v>0</v>
      </c>
      <c r="I486" s="13" t="s">
        <v>1455</v>
      </c>
      <c r="J486" s="13" t="s">
        <v>1456</v>
      </c>
      <c r="K486" s="14">
        <v>3081</v>
      </c>
      <c r="L486" s="13" t="s">
        <v>54</v>
      </c>
      <c r="M486" s="12" t="str">
        <f t="shared" si="31"/>
        <v>Suficiente Stock</v>
      </c>
      <c r="N486" s="12" t="str" cm="1">
        <f t="array" ref="N486">_xlfn.IFS(G486&lt;30000,"Precio Bajo",G486&lt;99999,"Precio Regular",G486&gt;=100000, "Precio Alto")</f>
        <v>Precio Regular</v>
      </c>
      <c r="O486" s="9" t="str">
        <f>IFERROR(VLOOKUP(Dataset!$A486,'Lista CEO'!A:E,5,0),"desconocido")</f>
        <v>desconocido</v>
      </c>
      <c r="P486" s="9" t="str">
        <f>IFERROR(VLOOKUP(Dataset!$A486,'Lista CEO'!A:E,4,0),"Sin Datos")</f>
        <v>Sin Datos</v>
      </c>
      <c r="Q486" s="83">
        <v>139</v>
      </c>
      <c r="R486" s="99" t="s">
        <v>2784</v>
      </c>
    </row>
    <row r="487" spans="1:18" ht="14.25" customHeight="1">
      <c r="A487" s="8">
        <v>486</v>
      </c>
      <c r="B487" s="13" t="s">
        <v>124</v>
      </c>
      <c r="C487" s="13" t="s">
        <v>944</v>
      </c>
      <c r="D487" s="13">
        <v>2008</v>
      </c>
      <c r="E487" s="14" t="str">
        <f>IF(Dataset!$D487&gt;2000,"Nuevo","Viejo")</f>
        <v>Nuevo</v>
      </c>
      <c r="F487" s="13" t="s">
        <v>85</v>
      </c>
      <c r="G487" s="15">
        <v>77219.23</v>
      </c>
      <c r="H487" s="15">
        <f>G487*0.21</f>
        <v>16216.038299999998</v>
      </c>
      <c r="I487" s="13" t="s">
        <v>1457</v>
      </c>
      <c r="J487" s="13" t="s">
        <v>1458</v>
      </c>
      <c r="K487" s="14">
        <v>1883</v>
      </c>
      <c r="L487" s="13" t="s">
        <v>21</v>
      </c>
      <c r="M487" s="12" t="str">
        <f t="shared" si="31"/>
        <v>Suficiente Stock</v>
      </c>
      <c r="N487" s="12" t="str" cm="1">
        <f t="array" ref="N487">_xlfn.IFS(G487&lt;30000,"Precio Bajo",G487&lt;99999,"Precio Regular",G487&gt;=100000, "Precio Alto")</f>
        <v>Precio Regular</v>
      </c>
      <c r="O487" s="9" t="str">
        <f>IFERROR(VLOOKUP(Dataset!$A487,'Lista CEO'!A:E,5,0),"desconocido")</f>
        <v>desconocido</v>
      </c>
      <c r="P487" s="9" t="str">
        <f>IFERROR(VLOOKUP(Dataset!$A487,'Lista CEO'!A:E,4,0),"Sin Datos")</f>
        <v>Sin Datos</v>
      </c>
      <c r="Q487" s="83">
        <v>454</v>
      </c>
      <c r="R487" s="99" t="s">
        <v>2785</v>
      </c>
    </row>
    <row r="488" spans="1:18" ht="14.25" customHeight="1">
      <c r="A488" s="8">
        <v>487</v>
      </c>
      <c r="B488" s="13" t="s">
        <v>128</v>
      </c>
      <c r="C488" s="13" t="s">
        <v>385</v>
      </c>
      <c r="D488" s="13">
        <v>2008</v>
      </c>
      <c r="E488" s="14" t="str">
        <f>IF(Dataset!$D488&gt;2000,"Nuevo","Viejo")</f>
        <v>Nuevo</v>
      </c>
      <c r="F488" s="13" t="s">
        <v>37</v>
      </c>
      <c r="G488" s="15">
        <v>46660.23</v>
      </c>
      <c r="H488" s="15">
        <f>G488*0.21</f>
        <v>9798.6483000000007</v>
      </c>
      <c r="I488" s="13" t="s">
        <v>1459</v>
      </c>
      <c r="J488" s="13" t="s">
        <v>1460</v>
      </c>
      <c r="K488" s="14">
        <v>3981</v>
      </c>
      <c r="L488" s="13" t="s">
        <v>21</v>
      </c>
      <c r="M488" s="12" t="str">
        <f t="shared" si="31"/>
        <v>Suficiente Stock</v>
      </c>
      <c r="N488" s="12" t="str" cm="1">
        <f t="array" ref="N488">_xlfn.IFS(G488&lt;30000,"Precio Bajo",G488&lt;99999,"Precio Regular",G488&gt;=100000, "Precio Alto")</f>
        <v>Precio Regular</v>
      </c>
      <c r="O488" s="9" t="str">
        <f>IFERROR(VLOOKUP(Dataset!$A488,'Lista CEO'!A:E,5,0),"desconocido")</f>
        <v>desconocido</v>
      </c>
      <c r="P488" s="9" t="str">
        <f>IFERROR(VLOOKUP(Dataset!$A488,'Lista CEO'!A:E,4,0),"Sin Datos")</f>
        <v>Sin Datos</v>
      </c>
      <c r="Q488" s="83">
        <v>228</v>
      </c>
      <c r="R488" s="99" t="s">
        <v>2786</v>
      </c>
    </row>
    <row r="489" spans="1:18" ht="14.25" customHeight="1">
      <c r="A489" s="8">
        <v>488</v>
      </c>
      <c r="B489" s="13" t="s">
        <v>136</v>
      </c>
      <c r="C489" s="13" t="s">
        <v>1461</v>
      </c>
      <c r="D489" s="13">
        <v>1999</v>
      </c>
      <c r="E489" s="14" t="str">
        <f>IF(Dataset!$D489&gt;2000,"Nuevo","Viejo")</f>
        <v>Viejo</v>
      </c>
      <c r="F489" s="13" t="s">
        <v>79</v>
      </c>
      <c r="G489" s="15">
        <v>60774.19</v>
      </c>
      <c r="H489" s="15">
        <f>G489*0.21</f>
        <v>12762.579900000001</v>
      </c>
      <c r="I489" s="13" t="s">
        <v>1462</v>
      </c>
      <c r="J489" s="13" t="s">
        <v>1463</v>
      </c>
      <c r="K489" s="14">
        <v>1317</v>
      </c>
      <c r="L489" s="13" t="s">
        <v>118</v>
      </c>
      <c r="M489" s="12" t="str">
        <f t="shared" si="31"/>
        <v>Suficiente Stock</v>
      </c>
      <c r="N489" s="12" t="str" cm="1">
        <f t="array" ref="N489">_xlfn.IFS(G489&lt;30000,"Precio Bajo",G489&lt;99999,"Precio Regular",G489&gt;=100000, "Precio Alto")</f>
        <v>Precio Regular</v>
      </c>
      <c r="O489" s="9" t="str">
        <f>IFERROR(VLOOKUP(Dataset!$A489,'Lista CEO'!A:E,5,0),"desconocido")</f>
        <v>desconocido</v>
      </c>
      <c r="P489" s="9" t="str">
        <f>IFERROR(VLOOKUP(Dataset!$A489,'Lista CEO'!A:E,4,0),"Sin Datos")</f>
        <v>Sin Datos</v>
      </c>
      <c r="Q489" s="83">
        <v>59</v>
      </c>
      <c r="R489" s="99" t="s">
        <v>2787</v>
      </c>
    </row>
    <row r="490" spans="1:18" ht="14.25" customHeight="1">
      <c r="A490" s="8">
        <v>489</v>
      </c>
      <c r="B490" s="13" t="s">
        <v>306</v>
      </c>
      <c r="C490" s="13" t="s">
        <v>1096</v>
      </c>
      <c r="D490" s="13">
        <v>2001</v>
      </c>
      <c r="E490" s="14" t="str">
        <f>IF(Dataset!$D490&gt;2000,"Nuevo","Viejo")</f>
        <v>Nuevo</v>
      </c>
      <c r="F490" s="13" t="s">
        <v>216</v>
      </c>
      <c r="G490" s="15">
        <v>133892.03</v>
      </c>
      <c r="H490" s="15">
        <v>0</v>
      </c>
      <c r="I490" s="13" t="s">
        <v>1464</v>
      </c>
      <c r="J490" s="13" t="s">
        <v>1465</v>
      </c>
      <c r="K490" s="14">
        <v>3047</v>
      </c>
      <c r="L490" s="13" t="s">
        <v>105</v>
      </c>
      <c r="M490" s="12" t="str">
        <f t="shared" si="31"/>
        <v>Suficiente Stock</v>
      </c>
      <c r="N490" s="12" t="str" cm="1">
        <f t="array" ref="N490">_xlfn.IFS(G490&lt;30000,"Precio Bajo",G490&lt;99999,"Precio Regular",G490&gt;=100000, "Precio Alto")</f>
        <v>Precio Alto</v>
      </c>
      <c r="O490" s="9" t="str">
        <f>IFERROR(VLOOKUP(Dataset!$A490,'Lista CEO'!A:E,5,0),"desconocido")</f>
        <v>desconocido</v>
      </c>
      <c r="P490" s="9" t="str">
        <f>IFERROR(VLOOKUP(Dataset!$A490,'Lista CEO'!A:E,4,0),"Sin Datos")</f>
        <v>Sin Datos</v>
      </c>
      <c r="Q490" s="83">
        <v>185</v>
      </c>
      <c r="R490" s="99" t="s">
        <v>2788</v>
      </c>
    </row>
    <row r="491" spans="1:18" ht="14.25" customHeight="1">
      <c r="A491" s="8">
        <v>490</v>
      </c>
      <c r="B491" s="13" t="s">
        <v>16</v>
      </c>
      <c r="C491" s="13" t="s">
        <v>1466</v>
      </c>
      <c r="D491" s="13">
        <v>2005</v>
      </c>
      <c r="E491" s="14" t="str">
        <f>IF(Dataset!$D491&gt;2000,"Nuevo","Viejo")</f>
        <v>Nuevo</v>
      </c>
      <c r="F491" s="13" t="s">
        <v>79</v>
      </c>
      <c r="G491" s="15">
        <v>53734.55</v>
      </c>
      <c r="H491" s="15">
        <v>0</v>
      </c>
      <c r="I491" s="13" t="s">
        <v>1467</v>
      </c>
      <c r="J491" s="13" t="s">
        <v>1468</v>
      </c>
      <c r="K491" s="14">
        <v>2615</v>
      </c>
      <c r="L491" s="13" t="s">
        <v>54</v>
      </c>
      <c r="M491" s="12" t="str">
        <f t="shared" si="31"/>
        <v>Suficiente Stock</v>
      </c>
      <c r="N491" s="12" t="str" cm="1">
        <f t="array" ref="N491">_xlfn.IFS(G491&lt;30000,"Precio Bajo",G491&lt;99999,"Precio Regular",G491&gt;=100000, "Precio Alto")</f>
        <v>Precio Regular</v>
      </c>
      <c r="O491" s="9" t="str">
        <f>IFERROR(VLOOKUP(Dataset!$A491,'Lista CEO'!A:E,5,0),"desconocido")</f>
        <v>desconocido</v>
      </c>
      <c r="P491" s="9" t="str">
        <f>IFERROR(VLOOKUP(Dataset!$A491,'Lista CEO'!A:E,4,0),"Sin Datos")</f>
        <v>Sin Datos</v>
      </c>
      <c r="Q491" s="83">
        <v>152</v>
      </c>
      <c r="R491" s="99" t="s">
        <v>2789</v>
      </c>
    </row>
    <row r="492" spans="1:18" ht="14.25" customHeight="1">
      <c r="A492" s="8">
        <v>491</v>
      </c>
      <c r="B492" s="13" t="s">
        <v>128</v>
      </c>
      <c r="C492" s="13" t="s">
        <v>1469</v>
      </c>
      <c r="D492" s="13">
        <v>1998</v>
      </c>
      <c r="E492" s="14" t="str">
        <f>IF(Dataset!$D492&gt;2000,"Nuevo","Viejo")</f>
        <v>Viejo</v>
      </c>
      <c r="F492" s="13" t="s">
        <v>121</v>
      </c>
      <c r="G492" s="15">
        <v>144569.01</v>
      </c>
      <c r="H492" s="15">
        <f t="shared" ref="H492:H503" si="35">G492*0.21</f>
        <v>30359.492099999999</v>
      </c>
      <c r="I492" s="13" t="s">
        <v>1470</v>
      </c>
      <c r="J492" s="13" t="s">
        <v>1471</v>
      </c>
      <c r="K492" s="14">
        <v>1899</v>
      </c>
      <c r="L492" s="13" t="s">
        <v>36</v>
      </c>
      <c r="M492" s="12" t="str">
        <f t="shared" si="31"/>
        <v>Suficiente Stock</v>
      </c>
      <c r="N492" s="12" t="str" cm="1">
        <f t="array" ref="N492">_xlfn.IFS(G492&lt;30000,"Precio Bajo",G492&lt;99999,"Precio Regular",G492&gt;=100000, "Precio Alto")</f>
        <v>Precio Alto</v>
      </c>
      <c r="O492" s="9" t="str">
        <f>IFERROR(VLOOKUP(Dataset!$A492,'Lista CEO'!A:E,5,0),"desconocido")</f>
        <v>desconocido</v>
      </c>
      <c r="P492" s="9" t="str">
        <f>IFERROR(VLOOKUP(Dataset!$A492,'Lista CEO'!A:E,4,0),"Sin Datos")</f>
        <v>Sin Datos</v>
      </c>
      <c r="Q492" s="83">
        <v>345</v>
      </c>
      <c r="R492" s="99" t="s">
        <v>2790</v>
      </c>
    </row>
    <row r="493" spans="1:18" ht="14.25" customHeight="1">
      <c r="A493" s="8">
        <v>492</v>
      </c>
      <c r="B493" s="13" t="s">
        <v>45</v>
      </c>
      <c r="C493" s="13" t="s">
        <v>46</v>
      </c>
      <c r="D493" s="13">
        <v>2008</v>
      </c>
      <c r="E493" s="14" t="str">
        <f>IF(Dataset!$D493&gt;2000,"Nuevo","Viejo")</f>
        <v>Nuevo</v>
      </c>
      <c r="F493" s="13" t="s">
        <v>63</v>
      </c>
      <c r="G493" s="15">
        <v>124974.24</v>
      </c>
      <c r="H493" s="15">
        <f t="shared" si="35"/>
        <v>26244.590400000001</v>
      </c>
      <c r="I493" s="13" t="s">
        <v>1472</v>
      </c>
      <c r="J493" s="13" t="s">
        <v>1473</v>
      </c>
      <c r="K493" s="14">
        <v>4032</v>
      </c>
      <c r="L493" s="13" t="s">
        <v>168</v>
      </c>
      <c r="M493" s="12" t="str">
        <f t="shared" si="31"/>
        <v>Suficiente Stock</v>
      </c>
      <c r="N493" s="12" t="str" cm="1">
        <f t="array" ref="N493">_xlfn.IFS(G493&lt;30000,"Precio Bajo",G493&lt;99999,"Precio Regular",G493&gt;=100000, "Precio Alto")</f>
        <v>Precio Alto</v>
      </c>
      <c r="O493" s="9" t="str">
        <f>IFERROR(VLOOKUP(Dataset!$A493,'Lista CEO'!A:E,5,0),"desconocido")</f>
        <v>desconocido</v>
      </c>
      <c r="P493" s="9" t="str">
        <f>IFERROR(VLOOKUP(Dataset!$A493,'Lista CEO'!A:E,4,0),"Sin Datos")</f>
        <v>Sin Datos</v>
      </c>
      <c r="Q493" s="83">
        <v>423</v>
      </c>
      <c r="R493" s="99" t="s">
        <v>2791</v>
      </c>
    </row>
    <row r="494" spans="1:18" ht="14.25" customHeight="1">
      <c r="A494" s="8">
        <v>493</v>
      </c>
      <c r="B494" s="13" t="s">
        <v>50</v>
      </c>
      <c r="C494" s="13" t="s">
        <v>1474</v>
      </c>
      <c r="D494" s="13">
        <v>1986</v>
      </c>
      <c r="E494" s="14" t="str">
        <f>IF(Dataset!$D494&gt;2000,"Nuevo","Viejo")</f>
        <v>Viejo</v>
      </c>
      <c r="F494" s="13" t="s">
        <v>37</v>
      </c>
      <c r="G494" s="15">
        <v>58247.06</v>
      </c>
      <c r="H494" s="15">
        <f t="shared" si="35"/>
        <v>12231.882599999999</v>
      </c>
      <c r="I494" s="13" t="s">
        <v>1475</v>
      </c>
      <c r="J494" s="13" t="s">
        <v>1476</v>
      </c>
      <c r="K494" s="14">
        <v>2089</v>
      </c>
      <c r="L494" s="13" t="s">
        <v>305</v>
      </c>
      <c r="M494" s="12" t="str">
        <f t="shared" si="31"/>
        <v>Suficiente Stock</v>
      </c>
      <c r="N494" s="12" t="str" cm="1">
        <f t="array" ref="N494">_xlfn.IFS(G494&lt;30000,"Precio Bajo",G494&lt;99999,"Precio Regular",G494&gt;=100000, "Precio Alto")</f>
        <v>Precio Regular</v>
      </c>
      <c r="O494" s="9" t="str">
        <f>IFERROR(VLOOKUP(Dataset!$A494,'Lista CEO'!A:E,5,0),"desconocido")</f>
        <v>desconocido</v>
      </c>
      <c r="P494" s="9" t="str">
        <f>IFERROR(VLOOKUP(Dataset!$A494,'Lista CEO'!A:E,4,0),"Sin Datos")</f>
        <v>Sin Datos</v>
      </c>
      <c r="Q494" s="83">
        <v>494</v>
      </c>
      <c r="R494" s="99" t="s">
        <v>2780</v>
      </c>
    </row>
    <row r="495" spans="1:18" ht="14.25" customHeight="1">
      <c r="A495" s="8">
        <v>494</v>
      </c>
      <c r="B495" s="13" t="s">
        <v>88</v>
      </c>
      <c r="C495" s="13" t="s">
        <v>159</v>
      </c>
      <c r="D495" s="13">
        <v>2006</v>
      </c>
      <c r="E495" s="14" t="str">
        <f>IF(Dataset!$D495&gt;2000,"Nuevo","Viejo")</f>
        <v>Nuevo</v>
      </c>
      <c r="F495" s="13" t="s">
        <v>115</v>
      </c>
      <c r="G495" s="15">
        <v>29155.119999999999</v>
      </c>
      <c r="H495" s="15">
        <f t="shared" si="35"/>
        <v>6122.5751999999993</v>
      </c>
      <c r="I495" s="13" t="s">
        <v>1477</v>
      </c>
      <c r="J495" s="13" t="s">
        <v>1478</v>
      </c>
      <c r="K495" s="14">
        <v>883</v>
      </c>
      <c r="L495" s="13" t="s">
        <v>1479</v>
      </c>
      <c r="M495" s="12" t="str">
        <f t="shared" si="31"/>
        <v>Re-Stockear</v>
      </c>
      <c r="N495" s="12" t="str" cm="1">
        <f t="array" ref="N495">_xlfn.IFS(G495&lt;30000,"Precio Bajo",G495&lt;99999,"Precio Regular",G495&gt;=100000, "Precio Alto")</f>
        <v>Precio Bajo</v>
      </c>
      <c r="O495" s="9" t="str">
        <f>IFERROR(VLOOKUP(Dataset!$A495,'Lista CEO'!A:E,5,0),"desconocido")</f>
        <v>desconocido</v>
      </c>
      <c r="P495" s="9" t="str">
        <f>IFERROR(VLOOKUP(Dataset!$A495,'Lista CEO'!A:E,4,0),"Sin Datos")</f>
        <v>Sin Datos</v>
      </c>
      <c r="Q495" s="83">
        <v>468</v>
      </c>
      <c r="R495" s="99" t="s">
        <v>2781</v>
      </c>
    </row>
    <row r="496" spans="1:18" ht="14.25" customHeight="1">
      <c r="A496" s="8">
        <v>495</v>
      </c>
      <c r="B496" s="13" t="s">
        <v>128</v>
      </c>
      <c r="C496" s="13" t="s">
        <v>1480</v>
      </c>
      <c r="D496" s="13">
        <v>2010</v>
      </c>
      <c r="E496" s="14" t="str">
        <f>IF(Dataset!$D496&gt;2000,"Nuevo","Viejo")</f>
        <v>Nuevo</v>
      </c>
      <c r="F496" s="13" t="s">
        <v>68</v>
      </c>
      <c r="G496" s="15">
        <v>80594.820000000007</v>
      </c>
      <c r="H496" s="15">
        <f t="shared" si="35"/>
        <v>16924.912200000002</v>
      </c>
      <c r="I496" s="13" t="s">
        <v>1481</v>
      </c>
      <c r="J496" s="13" t="s">
        <v>1482</v>
      </c>
      <c r="K496" s="14">
        <v>4712</v>
      </c>
      <c r="L496" s="13" t="s">
        <v>305</v>
      </c>
      <c r="M496" s="12" t="str">
        <f t="shared" si="31"/>
        <v>Suficiente Stock</v>
      </c>
      <c r="N496" s="12" t="str" cm="1">
        <f t="array" ref="N496">_xlfn.IFS(G496&lt;30000,"Precio Bajo",G496&lt;99999,"Precio Regular",G496&gt;=100000, "Precio Alto")</f>
        <v>Precio Regular</v>
      </c>
      <c r="O496" s="9" t="str">
        <f>IFERROR(VLOOKUP(Dataset!$A496,'Lista CEO'!A:E,5,0),"desconocido")</f>
        <v>desconocido</v>
      </c>
      <c r="P496" s="9" t="str">
        <f>IFERROR(VLOOKUP(Dataset!$A496,'Lista CEO'!A:E,4,0),"Sin Datos")</f>
        <v>Sin Datos</v>
      </c>
      <c r="Q496" s="83">
        <v>240</v>
      </c>
      <c r="R496" s="99" t="s">
        <v>2782</v>
      </c>
    </row>
    <row r="497" spans="1:18" ht="14.25" customHeight="1">
      <c r="A497" s="8">
        <v>496</v>
      </c>
      <c r="B497" s="13" t="s">
        <v>124</v>
      </c>
      <c r="C497" s="13" t="s">
        <v>692</v>
      </c>
      <c r="D497" s="13">
        <v>2011</v>
      </c>
      <c r="E497" s="14" t="str">
        <f>IF(Dataset!$D497&gt;2000,"Nuevo","Viejo")</f>
        <v>Nuevo</v>
      </c>
      <c r="F497" s="13" t="s">
        <v>63</v>
      </c>
      <c r="G497" s="15">
        <v>73161.25</v>
      </c>
      <c r="H497" s="15">
        <f t="shared" si="35"/>
        <v>15363.862499999999</v>
      </c>
      <c r="I497" s="13" t="s">
        <v>1483</v>
      </c>
      <c r="J497" s="13" t="s">
        <v>1484</v>
      </c>
      <c r="K497" s="14">
        <v>3596</v>
      </c>
      <c r="L497" s="13" t="s">
        <v>132</v>
      </c>
      <c r="M497" s="12" t="str">
        <f t="shared" si="31"/>
        <v>Suficiente Stock</v>
      </c>
      <c r="N497" s="12" t="str" cm="1">
        <f t="array" ref="N497">_xlfn.IFS(G497&lt;30000,"Precio Bajo",G497&lt;99999,"Precio Regular",G497&gt;=100000, "Precio Alto")</f>
        <v>Precio Regular</v>
      </c>
      <c r="O497" s="9" t="str">
        <f>IFERROR(VLOOKUP(Dataset!$A497,'Lista CEO'!A:E,5,0),"desconocido")</f>
        <v>desconocido</v>
      </c>
      <c r="P497" s="9" t="str">
        <f>IFERROR(VLOOKUP(Dataset!$A497,'Lista CEO'!A:E,4,0),"Sin Datos")</f>
        <v>Sin Datos</v>
      </c>
      <c r="Q497" s="83">
        <v>293</v>
      </c>
      <c r="R497" s="99" t="s">
        <v>2783</v>
      </c>
    </row>
    <row r="498" spans="1:18" ht="14.25" customHeight="1">
      <c r="A498" s="8">
        <v>497</v>
      </c>
      <c r="B498" s="13" t="s">
        <v>128</v>
      </c>
      <c r="C498" s="13" t="s">
        <v>425</v>
      </c>
      <c r="D498" s="13">
        <v>1998</v>
      </c>
      <c r="E498" s="14" t="str">
        <f>IF(Dataset!$D498&gt;2000,"Nuevo","Viejo")</f>
        <v>Viejo</v>
      </c>
      <c r="F498" s="13" t="s">
        <v>18</v>
      </c>
      <c r="G498" s="15">
        <v>86240.61</v>
      </c>
      <c r="H498" s="15">
        <f t="shared" si="35"/>
        <v>18110.5281</v>
      </c>
      <c r="I498" s="13" t="s">
        <v>1485</v>
      </c>
      <c r="J498" s="13" t="s">
        <v>1486</v>
      </c>
      <c r="K498" s="14">
        <v>2366</v>
      </c>
      <c r="L498" s="13" t="s">
        <v>168</v>
      </c>
      <c r="M498" s="12" t="str">
        <f t="shared" si="31"/>
        <v>Suficiente Stock</v>
      </c>
      <c r="N498" s="12" t="str" cm="1">
        <f t="array" ref="N498">_xlfn.IFS(G498&lt;30000,"Precio Bajo",G498&lt;99999,"Precio Regular",G498&gt;=100000, "Precio Alto")</f>
        <v>Precio Regular</v>
      </c>
      <c r="O498" s="9" t="str">
        <f>IFERROR(VLOOKUP(Dataset!$A498,'Lista CEO'!A:E,5,0),"desconocido")</f>
        <v>desconocido</v>
      </c>
      <c r="P498" s="9" t="str">
        <f>IFERROR(VLOOKUP(Dataset!$A498,'Lista CEO'!A:E,4,0),"Sin Datos")</f>
        <v>Sin Datos</v>
      </c>
      <c r="Q498" s="83">
        <v>461</v>
      </c>
      <c r="R498" s="99" t="s">
        <v>2784</v>
      </c>
    </row>
    <row r="499" spans="1:18" ht="14.25" customHeight="1">
      <c r="A499" s="8">
        <v>498</v>
      </c>
      <c r="B499" s="13" t="s">
        <v>16</v>
      </c>
      <c r="C499" s="13" t="s">
        <v>1487</v>
      </c>
      <c r="D499" s="13">
        <v>2011</v>
      </c>
      <c r="E499" s="14" t="str">
        <f>IF(Dataset!$D499&gt;2000,"Nuevo","Viejo")</f>
        <v>Nuevo</v>
      </c>
      <c r="F499" s="13" t="s">
        <v>23</v>
      </c>
      <c r="G499" s="15">
        <v>41353.51</v>
      </c>
      <c r="H499" s="15">
        <f t="shared" si="35"/>
        <v>8684.2371000000003</v>
      </c>
      <c r="I499" s="13" t="s">
        <v>1488</v>
      </c>
      <c r="J499" s="13" t="s">
        <v>1489</v>
      </c>
      <c r="K499" s="14">
        <v>958</v>
      </c>
      <c r="L499" s="13" t="s">
        <v>82</v>
      </c>
      <c r="M499" s="12" t="str">
        <f t="shared" si="31"/>
        <v>Re-Stockear</v>
      </c>
      <c r="N499" s="12" t="str" cm="1">
        <f t="array" ref="N499">_xlfn.IFS(G499&lt;30000,"Precio Bajo",G499&lt;99999,"Precio Regular",G499&gt;=100000, "Precio Alto")</f>
        <v>Precio Regular</v>
      </c>
      <c r="O499" s="9" t="str">
        <f>IFERROR(VLOOKUP(Dataset!$A499,'Lista CEO'!A:E,5,0),"desconocido")</f>
        <v>desconocido</v>
      </c>
      <c r="P499" s="9" t="str">
        <f>IFERROR(VLOOKUP(Dataset!$A499,'Lista CEO'!A:E,4,0),"Sin Datos")</f>
        <v>Sin Datos</v>
      </c>
      <c r="Q499" s="83">
        <v>309</v>
      </c>
      <c r="R499" s="99" t="s">
        <v>2785</v>
      </c>
    </row>
    <row r="500" spans="1:18" ht="14.25" customHeight="1">
      <c r="A500" s="8">
        <v>499</v>
      </c>
      <c r="B500" s="13" t="s">
        <v>162</v>
      </c>
      <c r="C500" s="13" t="s">
        <v>1490</v>
      </c>
      <c r="D500" s="13">
        <v>2005</v>
      </c>
      <c r="E500" s="14" t="str">
        <f>IF(Dataset!$D500&gt;2000,"Nuevo","Viejo")</f>
        <v>Nuevo</v>
      </c>
      <c r="F500" s="13" t="s">
        <v>85</v>
      </c>
      <c r="G500" s="15">
        <v>28060.48</v>
      </c>
      <c r="H500" s="15">
        <f t="shared" si="35"/>
        <v>5892.7007999999996</v>
      </c>
      <c r="I500" s="13" t="s">
        <v>1491</v>
      </c>
      <c r="J500" s="13" t="s">
        <v>1492</v>
      </c>
      <c r="K500" s="14">
        <v>2726</v>
      </c>
      <c r="L500" s="13" t="s">
        <v>36</v>
      </c>
      <c r="M500" s="12" t="str">
        <f t="shared" si="31"/>
        <v>Suficiente Stock</v>
      </c>
      <c r="N500" s="12" t="str" cm="1">
        <f t="array" ref="N500">_xlfn.IFS(G500&lt;30000,"Precio Bajo",G500&lt;99999,"Precio Regular",G500&gt;=100000, "Precio Alto")</f>
        <v>Precio Bajo</v>
      </c>
      <c r="O500" s="9" t="str">
        <f>IFERROR(VLOOKUP(Dataset!$A500,'Lista CEO'!A:E,5,0),"desconocido")</f>
        <v>desconocido</v>
      </c>
      <c r="P500" s="9" t="str">
        <f>IFERROR(VLOOKUP(Dataset!$A500,'Lista CEO'!A:E,4,0),"Sin Datos")</f>
        <v>Sin Datos</v>
      </c>
      <c r="Q500" s="83">
        <v>83</v>
      </c>
      <c r="R500" s="99" t="s">
        <v>2786</v>
      </c>
    </row>
    <row r="501" spans="1:18" ht="14.25" customHeight="1">
      <c r="A501" s="8">
        <v>500</v>
      </c>
      <c r="B501" s="13" t="s">
        <v>143</v>
      </c>
      <c r="C501" s="13" t="s">
        <v>1493</v>
      </c>
      <c r="D501" s="13">
        <v>1984</v>
      </c>
      <c r="E501" s="14" t="str">
        <f>IF(Dataset!$D501&gt;2000,"Nuevo","Viejo")</f>
        <v>Viejo</v>
      </c>
      <c r="F501" s="13" t="s">
        <v>28</v>
      </c>
      <c r="G501" s="15">
        <v>131754.6</v>
      </c>
      <c r="H501" s="15">
        <f t="shared" si="35"/>
        <v>27668.466</v>
      </c>
      <c r="I501" s="13" t="s">
        <v>1494</v>
      </c>
      <c r="J501" s="13" t="s">
        <v>1495</v>
      </c>
      <c r="K501" s="14">
        <v>4873</v>
      </c>
      <c r="L501" s="13" t="s">
        <v>479</v>
      </c>
      <c r="M501" s="12" t="str">
        <f t="shared" si="31"/>
        <v>Suficiente Stock</v>
      </c>
      <c r="N501" s="12" t="str" cm="1">
        <f t="array" ref="N501">_xlfn.IFS(G501&lt;30000,"Precio Bajo",G501&lt;99999,"Precio Regular",G501&gt;=100000, "Precio Alto")</f>
        <v>Precio Alto</v>
      </c>
      <c r="O501" s="9" t="str">
        <f>IFERROR(VLOOKUP(Dataset!$A501,'Lista CEO'!A:E,5,0),"desconocido")</f>
        <v>desconocido</v>
      </c>
      <c r="P501" s="9" t="str">
        <f>IFERROR(VLOOKUP(Dataset!$A501,'Lista CEO'!A:E,4,0),"Sin Datos")</f>
        <v>Sin Datos</v>
      </c>
      <c r="Q501" s="83">
        <v>455</v>
      </c>
      <c r="R501" s="99" t="s">
        <v>2787</v>
      </c>
    </row>
    <row r="502" spans="1:18" ht="14.25" customHeight="1">
      <c r="A502" s="8">
        <v>501</v>
      </c>
      <c r="B502" s="13" t="s">
        <v>124</v>
      </c>
      <c r="C502" s="13" t="s">
        <v>1496</v>
      </c>
      <c r="D502" s="13">
        <v>1999</v>
      </c>
      <c r="E502" s="14" t="str">
        <f>IF(Dataset!$D502&gt;2000,"Nuevo","Viejo")</f>
        <v>Viejo</v>
      </c>
      <c r="F502" s="13" t="s">
        <v>216</v>
      </c>
      <c r="G502" s="15">
        <v>69340.58</v>
      </c>
      <c r="H502" s="15">
        <f t="shared" si="35"/>
        <v>14561.5218</v>
      </c>
      <c r="I502" s="13" t="s">
        <v>1497</v>
      </c>
      <c r="J502" s="13" t="s">
        <v>1320</v>
      </c>
      <c r="K502" s="14">
        <v>3575</v>
      </c>
      <c r="L502" s="13" t="s">
        <v>118</v>
      </c>
      <c r="M502" s="12" t="str">
        <f t="shared" si="31"/>
        <v>Suficiente Stock</v>
      </c>
      <c r="N502" s="12" t="str" cm="1">
        <f t="array" ref="N502">_xlfn.IFS(G502&lt;30000,"Precio Bajo",G502&lt;99999,"Precio Regular",G502&gt;=100000, "Precio Alto")</f>
        <v>Precio Regular</v>
      </c>
      <c r="O502" s="9" t="str">
        <f>IFERROR(VLOOKUP(Dataset!$A502,'Lista CEO'!A:E,5,0),"desconocido")</f>
        <v>desconocido</v>
      </c>
      <c r="P502" s="9" t="str">
        <f>IFERROR(VLOOKUP(Dataset!$A502,'Lista CEO'!A:E,4,0),"Sin Datos")</f>
        <v>Sin Datos</v>
      </c>
      <c r="Q502" s="83">
        <v>84</v>
      </c>
      <c r="R502" s="99" t="s">
        <v>2788</v>
      </c>
    </row>
    <row r="503" spans="1:18" ht="14.25" customHeight="1">
      <c r="A503" s="8">
        <v>502</v>
      </c>
      <c r="B503" s="13" t="s">
        <v>1303</v>
      </c>
      <c r="C503" s="13" t="s">
        <v>1498</v>
      </c>
      <c r="D503" s="13">
        <v>2012</v>
      </c>
      <c r="E503" s="14" t="str">
        <f>IF(Dataset!$D503&gt;2000,"Nuevo","Viejo")</f>
        <v>Nuevo</v>
      </c>
      <c r="F503" s="13" t="s">
        <v>102</v>
      </c>
      <c r="G503" s="15">
        <v>96700.18</v>
      </c>
      <c r="H503" s="15">
        <f t="shared" si="35"/>
        <v>20307.037799999998</v>
      </c>
      <c r="I503" s="13" t="s">
        <v>1499</v>
      </c>
      <c r="J503" s="13" t="s">
        <v>1500</v>
      </c>
      <c r="K503" s="14">
        <v>1220</v>
      </c>
      <c r="L503" s="13" t="s">
        <v>36</v>
      </c>
      <c r="M503" s="12" t="str">
        <f t="shared" si="31"/>
        <v>Suficiente Stock</v>
      </c>
      <c r="N503" s="12" t="str" cm="1">
        <f t="array" ref="N503">_xlfn.IFS(G503&lt;30000,"Precio Bajo",G503&lt;99999,"Precio Regular",G503&gt;=100000, "Precio Alto")</f>
        <v>Precio Regular</v>
      </c>
      <c r="O503" s="9" t="str">
        <f>IFERROR(VLOOKUP(Dataset!$A503,'Lista CEO'!A:E,5,0),"desconocido")</f>
        <v>desconocido</v>
      </c>
      <c r="P503" s="9" t="str">
        <f>IFERROR(VLOOKUP(Dataset!$A503,'Lista CEO'!A:E,4,0),"Sin Datos")</f>
        <v>Sin Datos</v>
      </c>
      <c r="Q503" s="83">
        <v>467</v>
      </c>
      <c r="R503" s="99" t="s">
        <v>2789</v>
      </c>
    </row>
    <row r="504" spans="1:18" ht="14.25" customHeight="1">
      <c r="A504" s="8">
        <v>503</v>
      </c>
      <c r="B504" s="13" t="s">
        <v>45</v>
      </c>
      <c r="C504" s="13" t="s">
        <v>1204</v>
      </c>
      <c r="D504" s="13">
        <v>1998</v>
      </c>
      <c r="E504" s="14" t="str">
        <f>IF(Dataset!$D504&gt;2000,"Nuevo","Viejo")</f>
        <v>Viejo</v>
      </c>
      <c r="F504" s="13" t="s">
        <v>33</v>
      </c>
      <c r="G504" s="15">
        <v>104520.23</v>
      </c>
      <c r="H504" s="15">
        <v>0</v>
      </c>
      <c r="I504" s="13" t="s">
        <v>1501</v>
      </c>
      <c r="J504" s="13" t="s">
        <v>1502</v>
      </c>
      <c r="K504" s="14">
        <v>3845</v>
      </c>
      <c r="L504" s="13" t="s">
        <v>544</v>
      </c>
      <c r="M504" s="12" t="str">
        <f t="shared" si="31"/>
        <v>Suficiente Stock</v>
      </c>
      <c r="N504" s="12" t="str" cm="1">
        <f t="array" ref="N504">_xlfn.IFS(G504&lt;30000,"Precio Bajo",G504&lt;99999,"Precio Regular",G504&gt;=100000, "Precio Alto")</f>
        <v>Precio Alto</v>
      </c>
      <c r="O504" s="9" t="str">
        <f>IFERROR(VLOOKUP(Dataset!$A504,'Lista CEO'!A:E,5,0),"desconocido")</f>
        <v>desconocido</v>
      </c>
      <c r="P504" s="9" t="str">
        <f>IFERROR(VLOOKUP(Dataset!$A504,'Lista CEO'!A:E,4,0),"Sin Datos")</f>
        <v>Sin Datos</v>
      </c>
      <c r="Q504" s="83">
        <v>182</v>
      </c>
      <c r="R504" s="99" t="s">
        <v>2790</v>
      </c>
    </row>
    <row r="505" spans="1:18" ht="14.25" customHeight="1">
      <c r="A505" s="8">
        <v>504</v>
      </c>
      <c r="B505" s="13" t="s">
        <v>50</v>
      </c>
      <c r="C505" s="13" t="s">
        <v>520</v>
      </c>
      <c r="D505" s="13">
        <v>2001</v>
      </c>
      <c r="E505" s="14" t="str">
        <f>IF(Dataset!$D505&gt;2000,"Nuevo","Viejo")</f>
        <v>Nuevo</v>
      </c>
      <c r="F505" s="13" t="s">
        <v>73</v>
      </c>
      <c r="G505" s="15">
        <v>93875.18</v>
      </c>
      <c r="H505" s="15">
        <f>G505*0.21</f>
        <v>19713.787799999998</v>
      </c>
      <c r="I505" s="13" t="s">
        <v>1503</v>
      </c>
      <c r="J505" s="13" t="s">
        <v>1504</v>
      </c>
      <c r="K505" s="14">
        <v>1522</v>
      </c>
      <c r="L505" s="13" t="s">
        <v>82</v>
      </c>
      <c r="M505" s="12" t="str">
        <f t="shared" si="31"/>
        <v>Suficiente Stock</v>
      </c>
      <c r="N505" s="12" t="str" cm="1">
        <f t="array" ref="N505">_xlfn.IFS(G505&lt;30000,"Precio Bajo",G505&lt;99999,"Precio Regular",G505&gt;=100000, "Precio Alto")</f>
        <v>Precio Regular</v>
      </c>
      <c r="O505" s="9" t="str">
        <f>IFERROR(VLOOKUP(Dataset!$A505,'Lista CEO'!A:E,5,0),"desconocido")</f>
        <v>desconocido</v>
      </c>
      <c r="P505" s="9" t="str">
        <f>IFERROR(VLOOKUP(Dataset!$A505,'Lista CEO'!A:E,4,0),"Sin Datos")</f>
        <v>Sin Datos</v>
      </c>
      <c r="Q505" s="83">
        <v>363</v>
      </c>
      <c r="R505" s="99" t="s">
        <v>2791</v>
      </c>
    </row>
    <row r="506" spans="1:18" ht="14.25" customHeight="1">
      <c r="A506" s="8">
        <v>505</v>
      </c>
      <c r="B506" s="13" t="s">
        <v>560</v>
      </c>
      <c r="C506" s="13" t="s">
        <v>1007</v>
      </c>
      <c r="D506" s="13">
        <v>1991</v>
      </c>
      <c r="E506" s="14" t="str">
        <f>IF(Dataset!$D506&gt;2000,"Nuevo","Viejo")</f>
        <v>Viejo</v>
      </c>
      <c r="F506" s="13" t="s">
        <v>85</v>
      </c>
      <c r="G506" s="15">
        <v>123425.60000000001</v>
      </c>
      <c r="H506" s="15">
        <v>0</v>
      </c>
      <c r="I506" s="13" t="s">
        <v>1505</v>
      </c>
      <c r="J506" s="13" t="s">
        <v>1506</v>
      </c>
      <c r="K506" s="14">
        <v>3155</v>
      </c>
      <c r="L506" s="13" t="s">
        <v>301</v>
      </c>
      <c r="M506" s="12" t="str">
        <f t="shared" si="31"/>
        <v>Suficiente Stock</v>
      </c>
      <c r="N506" s="12" t="str" cm="1">
        <f t="array" ref="N506">_xlfn.IFS(G506&lt;30000,"Precio Bajo",G506&lt;99999,"Precio Regular",G506&gt;=100000, "Precio Alto")</f>
        <v>Precio Alto</v>
      </c>
      <c r="O506" s="9" t="str">
        <f>IFERROR(VLOOKUP(Dataset!$A506,'Lista CEO'!A:E,5,0),"desconocido")</f>
        <v>desconocido</v>
      </c>
      <c r="P506" s="9" t="str">
        <f>IFERROR(VLOOKUP(Dataset!$A506,'Lista CEO'!A:E,4,0),"Sin Datos")</f>
        <v>Sin Datos</v>
      </c>
      <c r="Q506" s="83">
        <v>479</v>
      </c>
      <c r="R506" s="99" t="s">
        <v>2780</v>
      </c>
    </row>
    <row r="507" spans="1:18" ht="14.25" customHeight="1">
      <c r="A507" s="8">
        <v>506</v>
      </c>
      <c r="B507" s="13" t="s">
        <v>910</v>
      </c>
      <c r="C507" s="13" t="s">
        <v>1295</v>
      </c>
      <c r="D507" s="13">
        <v>1999</v>
      </c>
      <c r="E507" s="14" t="str">
        <f>IF(Dataset!$D507&gt;2000,"Nuevo","Viejo")</f>
        <v>Viejo</v>
      </c>
      <c r="F507" s="13" t="s">
        <v>57</v>
      </c>
      <c r="G507" s="15">
        <v>25576.47</v>
      </c>
      <c r="H507" s="15">
        <f t="shared" ref="H507:H517" si="36">G507*0.21</f>
        <v>5371.0587000000005</v>
      </c>
      <c r="I507" s="13" t="s">
        <v>1507</v>
      </c>
      <c r="J507" s="13" t="s">
        <v>1508</v>
      </c>
      <c r="K507" s="14">
        <v>1631</v>
      </c>
      <c r="L507" s="13" t="s">
        <v>76</v>
      </c>
      <c r="M507" s="12" t="str">
        <f t="shared" si="31"/>
        <v>Suficiente Stock</v>
      </c>
      <c r="N507" s="12" t="str" cm="1">
        <f t="array" ref="N507">_xlfn.IFS(G507&lt;30000,"Precio Bajo",G507&lt;99999,"Precio Regular",G507&gt;=100000, "Precio Alto")</f>
        <v>Precio Bajo</v>
      </c>
      <c r="O507" s="9" t="str">
        <f>IFERROR(VLOOKUP(Dataset!$A507,'Lista CEO'!A:E,5,0),"desconocido")</f>
        <v>desconocido</v>
      </c>
      <c r="P507" s="9" t="str">
        <f>IFERROR(VLOOKUP(Dataset!$A507,'Lista CEO'!A:E,4,0),"Sin Datos")</f>
        <v>Sin Datos</v>
      </c>
      <c r="Q507" s="83">
        <v>342</v>
      </c>
      <c r="R507" s="99" t="s">
        <v>2781</v>
      </c>
    </row>
    <row r="508" spans="1:18" ht="14.25" customHeight="1">
      <c r="A508" s="8">
        <v>507</v>
      </c>
      <c r="B508" s="13" t="s">
        <v>45</v>
      </c>
      <c r="C508" s="13" t="s">
        <v>663</v>
      </c>
      <c r="D508" s="13">
        <v>2012</v>
      </c>
      <c r="E508" s="14" t="str">
        <f>IF(Dataset!$D508&gt;2000,"Nuevo","Viejo")</f>
        <v>Nuevo</v>
      </c>
      <c r="F508" s="13" t="s">
        <v>107</v>
      </c>
      <c r="G508" s="15">
        <v>22446.44</v>
      </c>
      <c r="H508" s="15">
        <f t="shared" si="36"/>
        <v>4713.7523999999994</v>
      </c>
      <c r="I508" s="13" t="s">
        <v>1509</v>
      </c>
      <c r="J508" s="13" t="s">
        <v>1510</v>
      </c>
      <c r="K508" s="14">
        <v>4111</v>
      </c>
      <c r="L508" s="13" t="s">
        <v>1294</v>
      </c>
      <c r="M508" s="12" t="str">
        <f t="shared" si="31"/>
        <v>Suficiente Stock</v>
      </c>
      <c r="N508" s="12" t="str" cm="1">
        <f t="array" ref="N508">_xlfn.IFS(G508&lt;30000,"Precio Bajo",G508&lt;99999,"Precio Regular",G508&gt;=100000, "Precio Alto")</f>
        <v>Precio Bajo</v>
      </c>
      <c r="O508" s="9" t="str">
        <f>IFERROR(VLOOKUP(Dataset!$A508,'Lista CEO'!A:E,5,0),"desconocido")</f>
        <v>desconocido</v>
      </c>
      <c r="P508" s="9" t="str">
        <f>IFERROR(VLOOKUP(Dataset!$A508,'Lista CEO'!A:E,4,0),"Sin Datos")</f>
        <v>Sin Datos</v>
      </c>
      <c r="Q508" s="83">
        <v>207</v>
      </c>
      <c r="R508" s="99" t="s">
        <v>2782</v>
      </c>
    </row>
    <row r="509" spans="1:18" ht="14.25" customHeight="1">
      <c r="A509" s="8">
        <v>508</v>
      </c>
      <c r="B509" s="13" t="s">
        <v>180</v>
      </c>
      <c r="C509" s="13" t="s">
        <v>1049</v>
      </c>
      <c r="D509" s="13">
        <v>2005</v>
      </c>
      <c r="E509" s="14" t="str">
        <f>IF(Dataset!$D509&gt;2000,"Nuevo","Viejo")</f>
        <v>Nuevo</v>
      </c>
      <c r="F509" s="13" t="s">
        <v>102</v>
      </c>
      <c r="G509" s="15">
        <v>35386.839999999997</v>
      </c>
      <c r="H509" s="15">
        <f t="shared" si="36"/>
        <v>7431.2363999999989</v>
      </c>
      <c r="I509" s="13" t="s">
        <v>1511</v>
      </c>
      <c r="J509" s="13" t="s">
        <v>1512</v>
      </c>
      <c r="K509" s="14">
        <v>3484</v>
      </c>
      <c r="L509" s="13" t="s">
        <v>132</v>
      </c>
      <c r="M509" s="12" t="str">
        <f t="shared" si="31"/>
        <v>Suficiente Stock</v>
      </c>
      <c r="N509" s="12" t="str" cm="1">
        <f t="array" ref="N509">_xlfn.IFS(G509&lt;30000,"Precio Bajo",G509&lt;99999,"Precio Regular",G509&gt;=100000, "Precio Alto")</f>
        <v>Precio Regular</v>
      </c>
      <c r="O509" s="9" t="str">
        <f>IFERROR(VLOOKUP(Dataset!$A509,'Lista CEO'!A:E,5,0),"desconocido")</f>
        <v>desconocido</v>
      </c>
      <c r="P509" s="9" t="str">
        <f>IFERROR(VLOOKUP(Dataset!$A509,'Lista CEO'!A:E,4,0),"Sin Datos")</f>
        <v>Sin Datos</v>
      </c>
      <c r="Q509" s="83">
        <v>147</v>
      </c>
      <c r="R509" s="99" t="s">
        <v>2783</v>
      </c>
    </row>
    <row r="510" spans="1:18" ht="14.25" customHeight="1">
      <c r="A510" s="8">
        <v>509</v>
      </c>
      <c r="B510" s="13" t="s">
        <v>232</v>
      </c>
      <c r="C510" s="13" t="s">
        <v>1513</v>
      </c>
      <c r="D510" s="13">
        <v>2008</v>
      </c>
      <c r="E510" s="14" t="str">
        <f>IF(Dataset!$D510&gt;2000,"Nuevo","Viejo")</f>
        <v>Nuevo</v>
      </c>
      <c r="F510" s="13" t="s">
        <v>73</v>
      </c>
      <c r="G510" s="15">
        <v>60033</v>
      </c>
      <c r="H510" s="15">
        <f t="shared" si="36"/>
        <v>12606.93</v>
      </c>
      <c r="I510" s="13" t="s">
        <v>1514</v>
      </c>
      <c r="J510" s="13" t="s">
        <v>1515</v>
      </c>
      <c r="K510" s="14">
        <v>370</v>
      </c>
      <c r="L510" s="13" t="s">
        <v>158</v>
      </c>
      <c r="M510" s="12" t="str">
        <f t="shared" si="31"/>
        <v>Re-Stockear</v>
      </c>
      <c r="N510" s="12" t="str" cm="1">
        <f t="array" ref="N510">_xlfn.IFS(G510&lt;30000,"Precio Bajo",G510&lt;99999,"Precio Regular",G510&gt;=100000, "Precio Alto")</f>
        <v>Precio Regular</v>
      </c>
      <c r="O510" s="9" t="str">
        <f>IFERROR(VLOOKUP(Dataset!$A510,'Lista CEO'!A:E,5,0),"desconocido")</f>
        <v>desconocido</v>
      </c>
      <c r="P510" s="9" t="str">
        <f>IFERROR(VLOOKUP(Dataset!$A510,'Lista CEO'!A:E,4,0),"Sin Datos")</f>
        <v>Sin Datos</v>
      </c>
      <c r="Q510" s="83">
        <v>465</v>
      </c>
      <c r="R510" s="99" t="s">
        <v>2784</v>
      </c>
    </row>
    <row r="511" spans="1:18" ht="14.25" customHeight="1">
      <c r="A511" s="8">
        <v>510</v>
      </c>
      <c r="B511" s="13" t="s">
        <v>236</v>
      </c>
      <c r="C511" s="13" t="s">
        <v>1516</v>
      </c>
      <c r="D511" s="13">
        <v>1993</v>
      </c>
      <c r="E511" s="14" t="str">
        <f>IF(Dataset!$D511&gt;2000,"Nuevo","Viejo")</f>
        <v>Viejo</v>
      </c>
      <c r="F511" s="13" t="s">
        <v>85</v>
      </c>
      <c r="G511" s="15">
        <v>104927.27</v>
      </c>
      <c r="H511" s="15">
        <f t="shared" si="36"/>
        <v>22034.726699999999</v>
      </c>
      <c r="I511" s="13" t="s">
        <v>1517</v>
      </c>
      <c r="J511" s="13" t="s">
        <v>1518</v>
      </c>
      <c r="K511" s="14">
        <v>2152</v>
      </c>
      <c r="L511" s="13" t="s">
        <v>36</v>
      </c>
      <c r="M511" s="12" t="str">
        <f t="shared" si="31"/>
        <v>Suficiente Stock</v>
      </c>
      <c r="N511" s="12" t="str" cm="1">
        <f t="array" ref="N511">_xlfn.IFS(G511&lt;30000,"Precio Bajo",G511&lt;99999,"Precio Regular",G511&gt;=100000, "Precio Alto")</f>
        <v>Precio Alto</v>
      </c>
      <c r="O511" s="9" t="str">
        <f>IFERROR(VLOOKUP(Dataset!$A511,'Lista CEO'!A:E,5,0),"desconocido")</f>
        <v>desconocido</v>
      </c>
      <c r="P511" s="9" t="str">
        <f>IFERROR(VLOOKUP(Dataset!$A511,'Lista CEO'!A:E,4,0),"Sin Datos")</f>
        <v>Sin Datos</v>
      </c>
      <c r="Q511" s="83">
        <v>142</v>
      </c>
      <c r="R511" s="99" t="s">
        <v>2785</v>
      </c>
    </row>
    <row r="512" spans="1:18" ht="14.25" customHeight="1">
      <c r="A512" s="8">
        <v>511</v>
      </c>
      <c r="B512" s="13" t="s">
        <v>77</v>
      </c>
      <c r="C512" s="13" t="s">
        <v>1353</v>
      </c>
      <c r="D512" s="13">
        <v>2010</v>
      </c>
      <c r="E512" s="14" t="str">
        <f>IF(Dataset!$D512&gt;2000,"Nuevo","Viejo")</f>
        <v>Nuevo</v>
      </c>
      <c r="F512" s="13" t="s">
        <v>107</v>
      </c>
      <c r="G512" s="15">
        <v>24548.99</v>
      </c>
      <c r="H512" s="15">
        <f t="shared" si="36"/>
        <v>5155.2879000000003</v>
      </c>
      <c r="I512" s="13" t="s">
        <v>1519</v>
      </c>
      <c r="J512" s="13" t="s">
        <v>1520</v>
      </c>
      <c r="K512" s="14">
        <v>4160</v>
      </c>
      <c r="L512" s="13" t="s">
        <v>36</v>
      </c>
      <c r="M512" s="12" t="str">
        <f t="shared" si="31"/>
        <v>Suficiente Stock</v>
      </c>
      <c r="N512" s="12" t="str" cm="1">
        <f t="array" ref="N512">_xlfn.IFS(G512&lt;30000,"Precio Bajo",G512&lt;99999,"Precio Regular",G512&gt;=100000, "Precio Alto")</f>
        <v>Precio Bajo</v>
      </c>
      <c r="O512" s="9" t="str">
        <f>IFERROR(VLOOKUP(Dataset!$A512,'Lista CEO'!A:E,5,0),"desconocido")</f>
        <v>desconocido</v>
      </c>
      <c r="P512" s="9" t="str">
        <f>IFERROR(VLOOKUP(Dataset!$A512,'Lista CEO'!A:E,4,0),"Sin Datos")</f>
        <v>Sin Datos</v>
      </c>
      <c r="Q512" s="83">
        <v>420</v>
      </c>
      <c r="R512" s="99" t="s">
        <v>2786</v>
      </c>
    </row>
    <row r="513" spans="1:18" ht="14.25" customHeight="1">
      <c r="A513" s="8">
        <v>512</v>
      </c>
      <c r="B513" s="13" t="s">
        <v>83</v>
      </c>
      <c r="C513" s="13" t="s">
        <v>528</v>
      </c>
      <c r="D513" s="13">
        <v>2004</v>
      </c>
      <c r="E513" s="14" t="str">
        <f>IF(Dataset!$D513&gt;2000,"Nuevo","Viejo")</f>
        <v>Nuevo</v>
      </c>
      <c r="F513" s="13" t="s">
        <v>102</v>
      </c>
      <c r="G513" s="15">
        <v>108650.4</v>
      </c>
      <c r="H513" s="15">
        <f t="shared" si="36"/>
        <v>22816.583999999999</v>
      </c>
      <c r="I513" s="13" t="s">
        <v>1521</v>
      </c>
      <c r="J513" s="13" t="s">
        <v>1522</v>
      </c>
      <c r="K513" s="14">
        <v>2260</v>
      </c>
      <c r="L513" s="13" t="s">
        <v>583</v>
      </c>
      <c r="M513" s="12" t="str">
        <f t="shared" si="31"/>
        <v>Suficiente Stock</v>
      </c>
      <c r="N513" s="12" t="str" cm="1">
        <f t="array" ref="N513">_xlfn.IFS(G513&lt;30000,"Precio Bajo",G513&lt;99999,"Precio Regular",G513&gt;=100000, "Precio Alto")</f>
        <v>Precio Alto</v>
      </c>
      <c r="O513" s="9" t="str">
        <f>IFERROR(VLOOKUP(Dataset!$A513,'Lista CEO'!A:E,5,0),"desconocido")</f>
        <v>desconocido</v>
      </c>
      <c r="P513" s="9" t="str">
        <f>IFERROR(VLOOKUP(Dataset!$A513,'Lista CEO'!A:E,4,0),"Sin Datos")</f>
        <v>Sin Datos</v>
      </c>
      <c r="Q513" s="83">
        <v>429</v>
      </c>
      <c r="R513" s="99" t="s">
        <v>2787</v>
      </c>
    </row>
    <row r="514" spans="1:18" ht="14.25" customHeight="1">
      <c r="A514" s="8">
        <v>513</v>
      </c>
      <c r="B514" s="13" t="s">
        <v>285</v>
      </c>
      <c r="C514" s="13" t="s">
        <v>720</v>
      </c>
      <c r="D514" s="13">
        <v>1988</v>
      </c>
      <c r="E514" s="14" t="str">
        <f>IF(Dataset!$D514&gt;2000,"Nuevo","Viejo")</f>
        <v>Viejo</v>
      </c>
      <c r="F514" s="13" t="s">
        <v>115</v>
      </c>
      <c r="G514" s="15">
        <v>130850.26</v>
      </c>
      <c r="H514" s="15">
        <f t="shared" si="36"/>
        <v>27478.554599999999</v>
      </c>
      <c r="I514" s="13" t="s">
        <v>1523</v>
      </c>
      <c r="J514" s="13" t="s">
        <v>1524</v>
      </c>
      <c r="K514" s="14">
        <v>1046</v>
      </c>
      <c r="L514" s="13" t="s">
        <v>36</v>
      </c>
      <c r="M514" s="12" t="str">
        <f t="shared" ref="M514:M577" si="37">IF(AND(K514&gt;100,K514&lt;1000),"Re-Stockear", "Suficiente Stock")</f>
        <v>Suficiente Stock</v>
      </c>
      <c r="N514" s="12" t="str" cm="1">
        <f t="array" ref="N514">_xlfn.IFS(G514&lt;30000,"Precio Bajo",G514&lt;99999,"Precio Regular",G514&gt;=100000, "Precio Alto")</f>
        <v>Precio Alto</v>
      </c>
      <c r="O514" s="9" t="str">
        <f>IFERROR(VLOOKUP(Dataset!$A514,'Lista CEO'!A:E,5,0),"desconocido")</f>
        <v>desconocido</v>
      </c>
      <c r="P514" s="9" t="str">
        <f>IFERROR(VLOOKUP(Dataset!$A514,'Lista CEO'!A:E,4,0),"Sin Datos")</f>
        <v>Sin Datos</v>
      </c>
      <c r="Q514" s="83">
        <v>497</v>
      </c>
      <c r="R514" s="99" t="s">
        <v>2788</v>
      </c>
    </row>
    <row r="515" spans="1:18" ht="14.25" customHeight="1">
      <c r="A515" s="8">
        <v>514</v>
      </c>
      <c r="B515" s="13" t="s">
        <v>55</v>
      </c>
      <c r="C515" s="13" t="s">
        <v>1525</v>
      </c>
      <c r="D515" s="13">
        <v>1994</v>
      </c>
      <c r="E515" s="14" t="str">
        <f>IF(Dataset!$D515&gt;2000,"Nuevo","Viejo")</f>
        <v>Viejo</v>
      </c>
      <c r="F515" s="13" t="s">
        <v>152</v>
      </c>
      <c r="G515" s="15">
        <v>32782.910000000003</v>
      </c>
      <c r="H515" s="15">
        <f t="shared" si="36"/>
        <v>6884.4111000000003</v>
      </c>
      <c r="I515" s="13" t="s">
        <v>1526</v>
      </c>
      <c r="J515" s="13" t="s">
        <v>1527</v>
      </c>
      <c r="K515" s="14">
        <v>1011</v>
      </c>
      <c r="L515" s="13" t="s">
        <v>82</v>
      </c>
      <c r="M515" s="12" t="str">
        <f t="shared" si="37"/>
        <v>Suficiente Stock</v>
      </c>
      <c r="N515" s="12" t="str" cm="1">
        <f t="array" ref="N515">_xlfn.IFS(G515&lt;30000,"Precio Bajo",G515&lt;99999,"Precio Regular",G515&gt;=100000, "Precio Alto")</f>
        <v>Precio Regular</v>
      </c>
      <c r="O515" s="9" t="str">
        <f>IFERROR(VLOOKUP(Dataset!$A515,'Lista CEO'!A:E,5,0),"desconocido")</f>
        <v>desconocido</v>
      </c>
      <c r="P515" s="9" t="str">
        <f>IFERROR(VLOOKUP(Dataset!$A515,'Lista CEO'!A:E,4,0),"Sin Datos")</f>
        <v>Sin Datos</v>
      </c>
      <c r="Q515" s="83">
        <v>73</v>
      </c>
      <c r="R515" s="99" t="s">
        <v>2789</v>
      </c>
    </row>
    <row r="516" spans="1:18" ht="14.25" customHeight="1">
      <c r="A516" s="8">
        <v>515</v>
      </c>
      <c r="B516" s="13" t="s">
        <v>219</v>
      </c>
      <c r="C516" s="13" t="s">
        <v>511</v>
      </c>
      <c r="D516" s="13">
        <v>1998</v>
      </c>
      <c r="E516" s="14" t="str">
        <f>IF(Dataset!$D516&gt;2000,"Nuevo","Viejo")</f>
        <v>Viejo</v>
      </c>
      <c r="F516" s="13" t="s">
        <v>115</v>
      </c>
      <c r="G516" s="15">
        <v>17696.439999999999</v>
      </c>
      <c r="H516" s="15">
        <f t="shared" si="36"/>
        <v>3716.2523999999994</v>
      </c>
      <c r="I516" s="13" t="s">
        <v>1528</v>
      </c>
      <c r="J516" s="13" t="s">
        <v>1529</v>
      </c>
      <c r="K516" s="14">
        <v>2775</v>
      </c>
      <c r="L516" s="13" t="s">
        <v>1530</v>
      </c>
      <c r="M516" s="12" t="str">
        <f t="shared" si="37"/>
        <v>Suficiente Stock</v>
      </c>
      <c r="N516" s="12" t="str" cm="1">
        <f t="array" ref="N516">_xlfn.IFS(G516&lt;30000,"Precio Bajo",G516&lt;99999,"Precio Regular",G516&gt;=100000, "Precio Alto")</f>
        <v>Precio Bajo</v>
      </c>
      <c r="O516" s="9" t="str">
        <f>IFERROR(VLOOKUP(Dataset!$A516,'Lista CEO'!A:E,5,0),"desconocido")</f>
        <v>desconocido</v>
      </c>
      <c r="P516" s="9" t="str">
        <f>IFERROR(VLOOKUP(Dataset!$A516,'Lista CEO'!A:E,4,0),"Sin Datos")</f>
        <v>Sin Datos</v>
      </c>
      <c r="Q516" s="83">
        <v>296</v>
      </c>
      <c r="R516" s="99" t="s">
        <v>2790</v>
      </c>
    </row>
    <row r="517" spans="1:18" ht="14.25" customHeight="1">
      <c r="A517" s="8">
        <v>516</v>
      </c>
      <c r="B517" s="13" t="s">
        <v>143</v>
      </c>
      <c r="C517" s="13" t="s">
        <v>1531</v>
      </c>
      <c r="D517" s="13">
        <v>1965</v>
      </c>
      <c r="E517" s="14" t="str">
        <f>IF(Dataset!$D517&gt;2000,"Nuevo","Viejo")</f>
        <v>Viejo</v>
      </c>
      <c r="F517" s="13" t="s">
        <v>33</v>
      </c>
      <c r="G517" s="15">
        <v>15892.52</v>
      </c>
      <c r="H517" s="15">
        <f t="shared" si="36"/>
        <v>3337.4292</v>
      </c>
      <c r="I517" s="13" t="s">
        <v>1532</v>
      </c>
      <c r="J517" s="13" t="s">
        <v>1533</v>
      </c>
      <c r="K517" s="14">
        <v>2100</v>
      </c>
      <c r="L517" s="13" t="s">
        <v>132</v>
      </c>
      <c r="M517" s="12" t="str">
        <f t="shared" si="37"/>
        <v>Suficiente Stock</v>
      </c>
      <c r="N517" s="12" t="str" cm="1">
        <f t="array" ref="N517">_xlfn.IFS(G517&lt;30000,"Precio Bajo",G517&lt;99999,"Precio Regular",G517&gt;=100000, "Precio Alto")</f>
        <v>Precio Bajo</v>
      </c>
      <c r="O517" s="9" t="str">
        <f>IFERROR(VLOOKUP(Dataset!$A517,'Lista CEO'!A:E,5,0),"desconocido")</f>
        <v>desconocido</v>
      </c>
      <c r="P517" s="9" t="str">
        <f>IFERROR(VLOOKUP(Dataset!$A517,'Lista CEO'!A:E,4,0),"Sin Datos")</f>
        <v>Sin Datos</v>
      </c>
      <c r="Q517" s="83">
        <v>143</v>
      </c>
      <c r="R517" s="99" t="s">
        <v>2791</v>
      </c>
    </row>
    <row r="518" spans="1:18" ht="14.25" customHeight="1">
      <c r="A518" s="8">
        <v>517</v>
      </c>
      <c r="B518" s="13" t="s">
        <v>16</v>
      </c>
      <c r="C518" s="13" t="s">
        <v>1534</v>
      </c>
      <c r="D518" s="13">
        <v>2010</v>
      </c>
      <c r="E518" s="14" t="str">
        <f>IF(Dataset!$D518&gt;2000,"Nuevo","Viejo")</f>
        <v>Nuevo</v>
      </c>
      <c r="F518" s="13" t="s">
        <v>37</v>
      </c>
      <c r="G518" s="15">
        <v>68864.55</v>
      </c>
      <c r="H518" s="15">
        <v>0</v>
      </c>
      <c r="I518" s="13" t="s">
        <v>1535</v>
      </c>
      <c r="J518" s="13" t="s">
        <v>1536</v>
      </c>
      <c r="K518" s="14">
        <v>4241</v>
      </c>
      <c r="L518" s="13" t="s">
        <v>838</v>
      </c>
      <c r="M518" s="12" t="str">
        <f t="shared" si="37"/>
        <v>Suficiente Stock</v>
      </c>
      <c r="N518" s="12" t="str" cm="1">
        <f t="array" ref="N518">_xlfn.IFS(G518&lt;30000,"Precio Bajo",G518&lt;99999,"Precio Regular",G518&gt;=100000, "Precio Alto")</f>
        <v>Precio Regular</v>
      </c>
      <c r="O518" s="9" t="str">
        <f>IFERROR(VLOOKUP(Dataset!$A518,'Lista CEO'!A:E,5,0),"desconocido")</f>
        <v>desconocido</v>
      </c>
      <c r="P518" s="9" t="str">
        <f>IFERROR(VLOOKUP(Dataset!$A518,'Lista CEO'!A:E,4,0),"Sin Datos")</f>
        <v>Sin Datos</v>
      </c>
      <c r="Q518" s="83">
        <v>431</v>
      </c>
      <c r="R518" s="99" t="s">
        <v>2780</v>
      </c>
    </row>
    <row r="519" spans="1:18" ht="14.25" customHeight="1">
      <c r="A519" s="8">
        <v>518</v>
      </c>
      <c r="B519" s="13" t="s">
        <v>27</v>
      </c>
      <c r="C519" s="13">
        <v>911</v>
      </c>
      <c r="D519" s="13">
        <v>2005</v>
      </c>
      <c r="E519" s="14" t="str">
        <f>IF(Dataset!$D519&gt;2000,"Nuevo","Viejo")</f>
        <v>Nuevo</v>
      </c>
      <c r="F519" s="13" t="s">
        <v>73</v>
      </c>
      <c r="G519" s="15">
        <v>26517.8</v>
      </c>
      <c r="H519" s="15">
        <f>G519*0.21</f>
        <v>5568.7379999999994</v>
      </c>
      <c r="I519" s="13" t="s">
        <v>1537</v>
      </c>
      <c r="J519" s="13" t="s">
        <v>1538</v>
      </c>
      <c r="K519" s="14">
        <v>1031</v>
      </c>
      <c r="L519" s="13" t="s">
        <v>36</v>
      </c>
      <c r="M519" s="12" t="str">
        <f t="shared" si="37"/>
        <v>Suficiente Stock</v>
      </c>
      <c r="N519" s="12" t="str" cm="1">
        <f t="array" ref="N519">_xlfn.IFS(G519&lt;30000,"Precio Bajo",G519&lt;99999,"Precio Regular",G519&gt;=100000, "Precio Alto")</f>
        <v>Precio Bajo</v>
      </c>
      <c r="O519" s="9" t="str">
        <f>IFERROR(VLOOKUP(Dataset!$A519,'Lista CEO'!A:E,5,0),"desconocido")</f>
        <v>desconocido</v>
      </c>
      <c r="P519" s="9" t="str">
        <f>IFERROR(VLOOKUP(Dataset!$A519,'Lista CEO'!A:E,4,0),"Sin Datos")</f>
        <v>Sin Datos</v>
      </c>
      <c r="Q519" s="83">
        <v>386</v>
      </c>
      <c r="R519" s="99" t="s">
        <v>2781</v>
      </c>
    </row>
    <row r="520" spans="1:18" ht="14.25" customHeight="1">
      <c r="A520" s="8">
        <v>519</v>
      </c>
      <c r="B520" s="13" t="s">
        <v>27</v>
      </c>
      <c r="C520" s="13" t="s">
        <v>1539</v>
      </c>
      <c r="D520" s="13">
        <v>2006</v>
      </c>
      <c r="E520" s="14" t="str">
        <f>IF(Dataset!$D520&gt;2000,"Nuevo","Viejo")</f>
        <v>Nuevo</v>
      </c>
      <c r="F520" s="13" t="s">
        <v>107</v>
      </c>
      <c r="G520" s="15">
        <v>27739.18</v>
      </c>
      <c r="H520" s="15">
        <f>G520*0.21</f>
        <v>5825.2277999999997</v>
      </c>
      <c r="I520" s="13" t="s">
        <v>1540</v>
      </c>
      <c r="J520" s="13" t="s">
        <v>1541</v>
      </c>
      <c r="K520" s="14">
        <v>417</v>
      </c>
      <c r="L520" s="13" t="s">
        <v>82</v>
      </c>
      <c r="M520" s="12" t="str">
        <f t="shared" si="37"/>
        <v>Re-Stockear</v>
      </c>
      <c r="N520" s="12" t="str" cm="1">
        <f t="array" ref="N520">_xlfn.IFS(G520&lt;30000,"Precio Bajo",G520&lt;99999,"Precio Regular",G520&gt;=100000, "Precio Alto")</f>
        <v>Precio Bajo</v>
      </c>
      <c r="O520" s="9" t="str">
        <f>IFERROR(VLOOKUP(Dataset!$A520,'Lista CEO'!A:E,5,0),"desconocido")</f>
        <v>desconocido</v>
      </c>
      <c r="P520" s="9" t="str">
        <f>IFERROR(VLOOKUP(Dataset!$A520,'Lista CEO'!A:E,4,0),"Sin Datos")</f>
        <v>Sin Datos</v>
      </c>
      <c r="Q520" s="83">
        <v>455</v>
      </c>
      <c r="R520" s="99" t="s">
        <v>2782</v>
      </c>
    </row>
    <row r="521" spans="1:18" ht="14.25" customHeight="1">
      <c r="A521" s="8">
        <v>520</v>
      </c>
      <c r="B521" s="13" t="s">
        <v>910</v>
      </c>
      <c r="C521" s="13" t="s">
        <v>1542</v>
      </c>
      <c r="D521" s="13">
        <v>1992</v>
      </c>
      <c r="E521" s="14" t="str">
        <f>IF(Dataset!$D521&gt;2000,"Nuevo","Viejo")</f>
        <v>Viejo</v>
      </c>
      <c r="F521" s="13" t="s">
        <v>68</v>
      </c>
      <c r="G521" s="15">
        <v>57569.11</v>
      </c>
      <c r="H521" s="15">
        <f>G521*0.21</f>
        <v>12089.5131</v>
      </c>
      <c r="I521" s="13" t="s">
        <v>1543</v>
      </c>
      <c r="J521" s="13" t="s">
        <v>1544</v>
      </c>
      <c r="K521" s="14">
        <v>711</v>
      </c>
      <c r="L521" s="13" t="s">
        <v>489</v>
      </c>
      <c r="M521" s="12" t="str">
        <f t="shared" si="37"/>
        <v>Re-Stockear</v>
      </c>
      <c r="N521" s="12" t="str" cm="1">
        <f t="array" ref="N521">_xlfn.IFS(G521&lt;30000,"Precio Bajo",G521&lt;99999,"Precio Regular",G521&gt;=100000, "Precio Alto")</f>
        <v>Precio Regular</v>
      </c>
      <c r="O521" s="9" t="str">
        <f>IFERROR(VLOOKUP(Dataset!$A521,'Lista CEO'!A:E,5,0),"desconocido")</f>
        <v>desconocido</v>
      </c>
      <c r="P521" s="9" t="str">
        <f>IFERROR(VLOOKUP(Dataset!$A521,'Lista CEO'!A:E,4,0),"Sin Datos")</f>
        <v>Sin Datos</v>
      </c>
      <c r="Q521" s="83">
        <v>170</v>
      </c>
      <c r="R521" s="99" t="s">
        <v>2783</v>
      </c>
    </row>
    <row r="522" spans="1:18" ht="14.25" customHeight="1">
      <c r="A522" s="8">
        <v>521</v>
      </c>
      <c r="B522" s="13" t="s">
        <v>136</v>
      </c>
      <c r="C522" s="13" t="s">
        <v>276</v>
      </c>
      <c r="D522" s="13">
        <v>1994</v>
      </c>
      <c r="E522" s="14" t="str">
        <f>IF(Dataset!$D522&gt;2000,"Nuevo","Viejo")</f>
        <v>Viejo</v>
      </c>
      <c r="F522" s="13" t="s">
        <v>152</v>
      </c>
      <c r="G522" s="15">
        <v>71764.2</v>
      </c>
      <c r="H522" s="15">
        <v>0</v>
      </c>
      <c r="I522" s="13" t="s">
        <v>1545</v>
      </c>
      <c r="J522" s="13" t="s">
        <v>1546</v>
      </c>
      <c r="K522" s="14">
        <v>2856</v>
      </c>
      <c r="L522" s="13" t="s">
        <v>187</v>
      </c>
      <c r="M522" s="12" t="str">
        <f t="shared" si="37"/>
        <v>Suficiente Stock</v>
      </c>
      <c r="N522" s="12" t="str" cm="1">
        <f t="array" ref="N522">_xlfn.IFS(G522&lt;30000,"Precio Bajo",G522&lt;99999,"Precio Regular",G522&gt;=100000, "Precio Alto")</f>
        <v>Precio Regular</v>
      </c>
      <c r="O522" s="9" t="str">
        <f>IFERROR(VLOOKUP(Dataset!$A522,'Lista CEO'!A:E,5,0),"desconocido")</f>
        <v>desconocido</v>
      </c>
      <c r="P522" s="9" t="str">
        <f>IFERROR(VLOOKUP(Dataset!$A522,'Lista CEO'!A:E,4,0),"Sin Datos")</f>
        <v>Sin Datos</v>
      </c>
      <c r="Q522" s="83">
        <v>97</v>
      </c>
      <c r="R522" s="99" t="s">
        <v>2784</v>
      </c>
    </row>
    <row r="523" spans="1:18" ht="14.25" customHeight="1">
      <c r="A523" s="8">
        <v>522</v>
      </c>
      <c r="B523" s="13" t="s">
        <v>45</v>
      </c>
      <c r="C523" s="13" t="s">
        <v>1112</v>
      </c>
      <c r="D523" s="13">
        <v>2002</v>
      </c>
      <c r="E523" s="14" t="str">
        <f>IF(Dataset!$D523&gt;2000,"Nuevo","Viejo")</f>
        <v>Nuevo</v>
      </c>
      <c r="F523" s="13" t="s">
        <v>18</v>
      </c>
      <c r="G523" s="15">
        <v>30632.47</v>
      </c>
      <c r="H523" s="15">
        <f>G523*0.21</f>
        <v>6432.8186999999998</v>
      </c>
      <c r="I523" s="13" t="s">
        <v>1547</v>
      </c>
      <c r="J523" s="13" t="s">
        <v>1548</v>
      </c>
      <c r="K523" s="14">
        <v>3295</v>
      </c>
      <c r="L523" s="13" t="s">
        <v>82</v>
      </c>
      <c r="M523" s="12" t="str">
        <f t="shared" si="37"/>
        <v>Suficiente Stock</v>
      </c>
      <c r="N523" s="12" t="str" cm="1">
        <f t="array" ref="N523">_xlfn.IFS(G523&lt;30000,"Precio Bajo",G523&lt;99999,"Precio Regular",G523&gt;=100000, "Precio Alto")</f>
        <v>Precio Regular</v>
      </c>
      <c r="O523" s="9" t="str">
        <f>IFERROR(VLOOKUP(Dataset!$A523,'Lista CEO'!A:E,5,0),"desconocido")</f>
        <v>desconocido</v>
      </c>
      <c r="P523" s="9" t="str">
        <f>IFERROR(VLOOKUP(Dataset!$A523,'Lista CEO'!A:E,4,0),"Sin Datos")</f>
        <v>Sin Datos</v>
      </c>
      <c r="Q523" s="83">
        <v>341</v>
      </c>
      <c r="R523" s="99" t="s">
        <v>2785</v>
      </c>
    </row>
    <row r="524" spans="1:18" ht="14.25" customHeight="1">
      <c r="A524" s="8">
        <v>523</v>
      </c>
      <c r="B524" s="13" t="s">
        <v>83</v>
      </c>
      <c r="C524" s="13" t="s">
        <v>494</v>
      </c>
      <c r="D524" s="13">
        <v>1983</v>
      </c>
      <c r="E524" s="14" t="str">
        <f>IF(Dataset!$D524&gt;2000,"Nuevo","Viejo")</f>
        <v>Viejo</v>
      </c>
      <c r="F524" s="13" t="s">
        <v>18</v>
      </c>
      <c r="G524" s="15">
        <v>85937.62</v>
      </c>
      <c r="H524" s="15">
        <f>G524*0.21</f>
        <v>18046.9002</v>
      </c>
      <c r="I524" s="13" t="s">
        <v>1549</v>
      </c>
      <c r="J524" s="13" t="s">
        <v>1550</v>
      </c>
      <c r="K524" s="14">
        <v>37</v>
      </c>
      <c r="L524" s="13" t="s">
        <v>1106</v>
      </c>
      <c r="M524" s="12" t="str">
        <f t="shared" si="37"/>
        <v>Suficiente Stock</v>
      </c>
      <c r="N524" s="12" t="str" cm="1">
        <f t="array" ref="N524">_xlfn.IFS(G524&lt;30000,"Precio Bajo",G524&lt;99999,"Precio Regular",G524&gt;=100000, "Precio Alto")</f>
        <v>Precio Regular</v>
      </c>
      <c r="O524" s="9" t="str">
        <f>IFERROR(VLOOKUP(Dataset!$A524,'Lista CEO'!A:E,5,0),"desconocido")</f>
        <v>desconocido</v>
      </c>
      <c r="P524" s="9" t="str">
        <f>IFERROR(VLOOKUP(Dataset!$A524,'Lista CEO'!A:E,4,0),"Sin Datos")</f>
        <v>Sin Datos</v>
      </c>
      <c r="Q524" s="83">
        <v>312</v>
      </c>
      <c r="R524" s="99" t="s">
        <v>2786</v>
      </c>
    </row>
    <row r="525" spans="1:18" ht="14.25" customHeight="1">
      <c r="A525" s="8">
        <v>524</v>
      </c>
      <c r="B525" s="13" t="s">
        <v>50</v>
      </c>
      <c r="C525" s="13" t="s">
        <v>1551</v>
      </c>
      <c r="D525" s="13">
        <v>2009</v>
      </c>
      <c r="E525" s="14" t="str">
        <f>IF(Dataset!$D525&gt;2000,"Nuevo","Viejo")</f>
        <v>Nuevo</v>
      </c>
      <c r="F525" s="13" t="s">
        <v>23</v>
      </c>
      <c r="G525" s="15">
        <v>94876.85</v>
      </c>
      <c r="H525" s="15">
        <f>G525*0.21</f>
        <v>19924.138500000001</v>
      </c>
      <c r="I525" s="13" t="s">
        <v>1552</v>
      </c>
      <c r="J525" s="13" t="s">
        <v>1553</v>
      </c>
      <c r="K525" s="14">
        <v>720</v>
      </c>
      <c r="L525" s="13" t="s">
        <v>21</v>
      </c>
      <c r="M525" s="12" t="str">
        <f t="shared" si="37"/>
        <v>Re-Stockear</v>
      </c>
      <c r="N525" s="12" t="str" cm="1">
        <f t="array" ref="N525">_xlfn.IFS(G525&lt;30000,"Precio Bajo",G525&lt;99999,"Precio Regular",G525&gt;=100000, "Precio Alto")</f>
        <v>Precio Regular</v>
      </c>
      <c r="O525" s="9" t="str">
        <f>IFERROR(VLOOKUP(Dataset!$A525,'Lista CEO'!A:E,5,0),"desconocido")</f>
        <v>desconocido</v>
      </c>
      <c r="P525" s="9" t="str">
        <f>IFERROR(VLOOKUP(Dataset!$A525,'Lista CEO'!A:E,4,0),"Sin Datos")</f>
        <v>Sin Datos</v>
      </c>
      <c r="Q525" s="83">
        <v>484</v>
      </c>
      <c r="R525" s="99" t="s">
        <v>2787</v>
      </c>
    </row>
    <row r="526" spans="1:18" ht="14.25" customHeight="1">
      <c r="A526" s="8">
        <v>525</v>
      </c>
      <c r="B526" s="13" t="s">
        <v>83</v>
      </c>
      <c r="C526" s="13" t="s">
        <v>528</v>
      </c>
      <c r="D526" s="13">
        <v>2009</v>
      </c>
      <c r="E526" s="14" t="str">
        <f>IF(Dataset!$D526&gt;2000,"Nuevo","Viejo")</f>
        <v>Nuevo</v>
      </c>
      <c r="F526" s="13" t="s">
        <v>85</v>
      </c>
      <c r="G526" s="15">
        <v>129078.8</v>
      </c>
      <c r="H526" s="15">
        <f>G526*0.21</f>
        <v>27106.547999999999</v>
      </c>
      <c r="I526" s="13" t="s">
        <v>1554</v>
      </c>
      <c r="J526" s="13" t="s">
        <v>1555</v>
      </c>
      <c r="K526" s="14">
        <v>1117</v>
      </c>
      <c r="L526" s="13" t="s">
        <v>36</v>
      </c>
      <c r="M526" s="12" t="str">
        <f t="shared" si="37"/>
        <v>Suficiente Stock</v>
      </c>
      <c r="N526" s="12" t="str" cm="1">
        <f t="array" ref="N526">_xlfn.IFS(G526&lt;30000,"Precio Bajo",G526&lt;99999,"Precio Regular",G526&gt;=100000, "Precio Alto")</f>
        <v>Precio Alto</v>
      </c>
      <c r="O526" s="9" t="str">
        <f>IFERROR(VLOOKUP(Dataset!$A526,'Lista CEO'!A:E,5,0),"desconocido")</f>
        <v>Lianna Rebert</v>
      </c>
      <c r="P526" s="9" t="str">
        <f>IFERROR(VLOOKUP(Dataset!$A526,'Lista CEO'!A:E,4,0),"Sin Datos")</f>
        <v>Medio</v>
      </c>
      <c r="Q526" s="83">
        <v>445</v>
      </c>
      <c r="R526" s="99" t="s">
        <v>2788</v>
      </c>
    </row>
    <row r="527" spans="1:18" ht="14.25" customHeight="1">
      <c r="A527" s="8">
        <v>526</v>
      </c>
      <c r="B527" s="13" t="s">
        <v>143</v>
      </c>
      <c r="C527" s="13" t="s">
        <v>958</v>
      </c>
      <c r="D527" s="13">
        <v>1967</v>
      </c>
      <c r="E527" s="14" t="str">
        <f>IF(Dataset!$D527&gt;2000,"Nuevo","Viejo")</f>
        <v>Viejo</v>
      </c>
      <c r="F527" s="13" t="s">
        <v>37</v>
      </c>
      <c r="G527" s="15">
        <v>144445.76000000001</v>
      </c>
      <c r="H527" s="15">
        <f>G527*0.21</f>
        <v>30333.6096</v>
      </c>
      <c r="I527" s="13" t="s">
        <v>1556</v>
      </c>
      <c r="J527" s="13" t="s">
        <v>1557</v>
      </c>
      <c r="K527" s="14">
        <v>1456</v>
      </c>
      <c r="L527" s="13" t="s">
        <v>421</v>
      </c>
      <c r="M527" s="12" t="str">
        <f t="shared" si="37"/>
        <v>Suficiente Stock</v>
      </c>
      <c r="N527" s="12" t="str" cm="1">
        <f t="array" ref="N527">_xlfn.IFS(G527&lt;30000,"Precio Bajo",G527&lt;99999,"Precio Regular",G527&gt;=100000, "Precio Alto")</f>
        <v>Precio Alto</v>
      </c>
      <c r="O527" s="9" t="str">
        <f>IFERROR(VLOOKUP(Dataset!$A527,'Lista CEO'!A:E,5,0),"desconocido")</f>
        <v>desconocido</v>
      </c>
      <c r="P527" s="9" t="str">
        <f>IFERROR(VLOOKUP(Dataset!$A527,'Lista CEO'!A:E,4,0),"Sin Datos")</f>
        <v>Sin Datos</v>
      </c>
      <c r="Q527" s="83">
        <v>447</v>
      </c>
      <c r="R527" s="99" t="s">
        <v>2789</v>
      </c>
    </row>
    <row r="528" spans="1:18" ht="14.25" customHeight="1">
      <c r="A528" s="8">
        <v>527</v>
      </c>
      <c r="B528" s="13" t="s">
        <v>128</v>
      </c>
      <c r="C528" s="13" t="s">
        <v>385</v>
      </c>
      <c r="D528" s="13">
        <v>1995</v>
      </c>
      <c r="E528" s="14" t="str">
        <f>IF(Dataset!$D528&gt;2000,"Nuevo","Viejo")</f>
        <v>Viejo</v>
      </c>
      <c r="F528" s="13" t="s">
        <v>37</v>
      </c>
      <c r="G528" s="15">
        <v>78327.25</v>
      </c>
      <c r="H528" s="15">
        <v>0</v>
      </c>
      <c r="I528" s="13" t="s">
        <v>1558</v>
      </c>
      <c r="J528" s="13" t="s">
        <v>1559</v>
      </c>
      <c r="K528" s="14">
        <v>236</v>
      </c>
      <c r="L528" s="13" t="s">
        <v>544</v>
      </c>
      <c r="M528" s="12" t="str">
        <f t="shared" si="37"/>
        <v>Re-Stockear</v>
      </c>
      <c r="N528" s="12" t="str" cm="1">
        <f t="array" ref="N528">_xlfn.IFS(G528&lt;30000,"Precio Bajo",G528&lt;99999,"Precio Regular",G528&gt;=100000, "Precio Alto")</f>
        <v>Precio Regular</v>
      </c>
      <c r="O528" s="9" t="str">
        <f>IFERROR(VLOOKUP(Dataset!$A528,'Lista CEO'!A:E,5,0),"desconocido")</f>
        <v>desconocido</v>
      </c>
      <c r="P528" s="9" t="str">
        <f>IFERROR(VLOOKUP(Dataset!$A528,'Lista CEO'!A:E,4,0),"Sin Datos")</f>
        <v>Sin Datos</v>
      </c>
      <c r="Q528" s="83">
        <v>358</v>
      </c>
      <c r="R528" s="99" t="s">
        <v>2790</v>
      </c>
    </row>
    <row r="529" spans="1:18" ht="14.25" customHeight="1">
      <c r="A529" s="8">
        <v>528</v>
      </c>
      <c r="B529" s="13" t="s">
        <v>201</v>
      </c>
      <c r="C529" s="13" t="s">
        <v>1560</v>
      </c>
      <c r="D529" s="13">
        <v>1997</v>
      </c>
      <c r="E529" s="14" t="str">
        <f>IF(Dataset!$D529&gt;2000,"Nuevo","Viejo")</f>
        <v>Viejo</v>
      </c>
      <c r="F529" s="13" t="s">
        <v>37</v>
      </c>
      <c r="G529" s="15">
        <v>148262.18</v>
      </c>
      <c r="H529" s="15">
        <f>G529*0.21</f>
        <v>31135.057799999999</v>
      </c>
      <c r="I529" s="13" t="s">
        <v>1561</v>
      </c>
      <c r="J529" s="13" t="s">
        <v>1562</v>
      </c>
      <c r="K529" s="14">
        <v>4667</v>
      </c>
      <c r="L529" s="13" t="s">
        <v>92</v>
      </c>
      <c r="M529" s="12" t="str">
        <f t="shared" si="37"/>
        <v>Suficiente Stock</v>
      </c>
      <c r="N529" s="12" t="str" cm="1">
        <f t="array" ref="N529">_xlfn.IFS(G529&lt;30000,"Precio Bajo",G529&lt;99999,"Precio Regular",G529&gt;=100000, "Precio Alto")</f>
        <v>Precio Alto</v>
      </c>
      <c r="O529" s="9" t="str">
        <f>IFERROR(VLOOKUP(Dataset!$A529,'Lista CEO'!A:E,5,0),"desconocido")</f>
        <v>desconocido</v>
      </c>
      <c r="P529" s="9" t="str">
        <f>IFERROR(VLOOKUP(Dataset!$A529,'Lista CEO'!A:E,4,0),"Sin Datos")</f>
        <v>Sin Datos</v>
      </c>
      <c r="Q529" s="83">
        <v>371</v>
      </c>
      <c r="R529" s="99" t="s">
        <v>2791</v>
      </c>
    </row>
    <row r="530" spans="1:18" ht="14.25" customHeight="1">
      <c r="A530" s="8">
        <v>529</v>
      </c>
      <c r="B530" s="13" t="s">
        <v>243</v>
      </c>
      <c r="C530" s="13" t="s">
        <v>1563</v>
      </c>
      <c r="D530" s="13">
        <v>2003</v>
      </c>
      <c r="E530" s="14" t="str">
        <f>IF(Dataset!$D530&gt;2000,"Nuevo","Viejo")</f>
        <v>Nuevo</v>
      </c>
      <c r="F530" s="13" t="s">
        <v>121</v>
      </c>
      <c r="G530" s="15">
        <v>51099.6</v>
      </c>
      <c r="H530" s="15">
        <v>0</v>
      </c>
      <c r="I530" s="13" t="s">
        <v>1564</v>
      </c>
      <c r="J530" s="13" t="s">
        <v>1565</v>
      </c>
      <c r="K530" s="14">
        <v>813</v>
      </c>
      <c r="L530" s="13" t="s">
        <v>99</v>
      </c>
      <c r="M530" s="12" t="str">
        <f t="shared" si="37"/>
        <v>Re-Stockear</v>
      </c>
      <c r="N530" s="12" t="str" cm="1">
        <f t="array" ref="N530">_xlfn.IFS(G530&lt;30000,"Precio Bajo",G530&lt;99999,"Precio Regular",G530&gt;=100000, "Precio Alto")</f>
        <v>Precio Regular</v>
      </c>
      <c r="O530" s="9" t="str">
        <f>IFERROR(VLOOKUP(Dataset!$A530,'Lista CEO'!A:E,5,0),"desconocido")</f>
        <v>desconocido</v>
      </c>
      <c r="P530" s="9" t="str">
        <f>IFERROR(VLOOKUP(Dataset!$A530,'Lista CEO'!A:E,4,0),"Sin Datos")</f>
        <v>Sin Datos</v>
      </c>
      <c r="Q530" s="83">
        <v>197</v>
      </c>
      <c r="R530" s="99" t="s">
        <v>2780</v>
      </c>
    </row>
    <row r="531" spans="1:18" ht="14.25" customHeight="1">
      <c r="A531" s="8">
        <v>530</v>
      </c>
      <c r="B531" s="13" t="s">
        <v>16</v>
      </c>
      <c r="C531" s="13" t="s">
        <v>1566</v>
      </c>
      <c r="D531" s="13">
        <v>1987</v>
      </c>
      <c r="E531" s="14" t="str">
        <f>IF(Dataset!$D531&gt;2000,"Nuevo","Viejo")</f>
        <v>Viejo</v>
      </c>
      <c r="F531" s="13" t="s">
        <v>102</v>
      </c>
      <c r="G531" s="15">
        <v>15836.37</v>
      </c>
      <c r="H531" s="15">
        <f>G531*0.21</f>
        <v>3325.6377000000002</v>
      </c>
      <c r="I531" s="13" t="s">
        <v>1567</v>
      </c>
      <c r="J531" s="13" t="s">
        <v>1568</v>
      </c>
      <c r="K531" s="14">
        <v>4229</v>
      </c>
      <c r="L531" s="13" t="s">
        <v>82</v>
      </c>
      <c r="M531" s="12" t="str">
        <f t="shared" si="37"/>
        <v>Suficiente Stock</v>
      </c>
      <c r="N531" s="12" t="str" cm="1">
        <f t="array" ref="N531">_xlfn.IFS(G531&lt;30000,"Precio Bajo",G531&lt;99999,"Precio Regular",G531&gt;=100000, "Precio Alto")</f>
        <v>Precio Bajo</v>
      </c>
      <c r="O531" s="9" t="str">
        <f>IFERROR(VLOOKUP(Dataset!$A531,'Lista CEO'!A:E,5,0),"desconocido")</f>
        <v>desconocido</v>
      </c>
      <c r="P531" s="9" t="str">
        <f>IFERROR(VLOOKUP(Dataset!$A531,'Lista CEO'!A:E,4,0),"Sin Datos")</f>
        <v>Sin Datos</v>
      </c>
      <c r="Q531" s="83">
        <v>297</v>
      </c>
      <c r="R531" s="99" t="s">
        <v>2781</v>
      </c>
    </row>
    <row r="532" spans="1:18" ht="14.25" customHeight="1">
      <c r="A532" s="8">
        <v>531</v>
      </c>
      <c r="B532" s="13" t="s">
        <v>71</v>
      </c>
      <c r="C532" s="13" t="s">
        <v>1569</v>
      </c>
      <c r="D532" s="13">
        <v>2004</v>
      </c>
      <c r="E532" s="14" t="str">
        <f>IF(Dataset!$D532&gt;2000,"Nuevo","Viejo")</f>
        <v>Nuevo</v>
      </c>
      <c r="F532" s="13" t="s">
        <v>68</v>
      </c>
      <c r="G532" s="15">
        <v>98784.56</v>
      </c>
      <c r="H532" s="15">
        <f>G532*0.21</f>
        <v>20744.757599999997</v>
      </c>
      <c r="I532" s="13" t="s">
        <v>1570</v>
      </c>
      <c r="J532" s="13" t="s">
        <v>1571</v>
      </c>
      <c r="K532" s="14">
        <v>1274</v>
      </c>
      <c r="L532" s="13" t="s">
        <v>1572</v>
      </c>
      <c r="M532" s="12" t="str">
        <f t="shared" si="37"/>
        <v>Suficiente Stock</v>
      </c>
      <c r="N532" s="12" t="str" cm="1">
        <f t="array" ref="N532">_xlfn.IFS(G532&lt;30000,"Precio Bajo",G532&lt;99999,"Precio Regular",G532&gt;=100000, "Precio Alto")</f>
        <v>Precio Regular</v>
      </c>
      <c r="O532" s="9" t="str">
        <f>IFERROR(VLOOKUP(Dataset!$A532,'Lista CEO'!A:E,5,0),"desconocido")</f>
        <v>desconocido</v>
      </c>
      <c r="P532" s="9" t="str">
        <f>IFERROR(VLOOKUP(Dataset!$A532,'Lista CEO'!A:E,4,0),"Sin Datos")</f>
        <v>Sin Datos</v>
      </c>
      <c r="Q532" s="83">
        <v>240</v>
      </c>
      <c r="R532" s="99" t="s">
        <v>2782</v>
      </c>
    </row>
    <row r="533" spans="1:18" ht="14.25" customHeight="1">
      <c r="A533" s="8">
        <v>532</v>
      </c>
      <c r="B533" s="13" t="s">
        <v>16</v>
      </c>
      <c r="C533" s="13" t="s">
        <v>1573</v>
      </c>
      <c r="D533" s="13">
        <v>2011</v>
      </c>
      <c r="E533" s="14" t="str">
        <f>IF(Dataset!$D533&gt;2000,"Nuevo","Viejo")</f>
        <v>Nuevo</v>
      </c>
      <c r="F533" s="13" t="s">
        <v>79</v>
      </c>
      <c r="G533" s="15">
        <v>33524.74</v>
      </c>
      <c r="H533" s="15">
        <f>G533*0.21</f>
        <v>7040.1953999999996</v>
      </c>
      <c r="I533" s="13" t="s">
        <v>1574</v>
      </c>
      <c r="J533" s="13" t="s">
        <v>1575</v>
      </c>
      <c r="K533" s="14">
        <v>4185</v>
      </c>
      <c r="L533" s="13" t="s">
        <v>31</v>
      </c>
      <c r="M533" s="12" t="str">
        <f t="shared" si="37"/>
        <v>Suficiente Stock</v>
      </c>
      <c r="N533" s="12" t="str" cm="1">
        <f t="array" ref="N533">_xlfn.IFS(G533&lt;30000,"Precio Bajo",G533&lt;99999,"Precio Regular",G533&gt;=100000, "Precio Alto")</f>
        <v>Precio Regular</v>
      </c>
      <c r="O533" s="9" t="str">
        <f>IFERROR(VLOOKUP(Dataset!$A533,'Lista CEO'!A:E,5,0),"desconocido")</f>
        <v>desconocido</v>
      </c>
      <c r="P533" s="9" t="str">
        <f>IFERROR(VLOOKUP(Dataset!$A533,'Lista CEO'!A:E,4,0),"Sin Datos")</f>
        <v>Sin Datos</v>
      </c>
      <c r="Q533" s="83">
        <v>254</v>
      </c>
      <c r="R533" s="99" t="s">
        <v>2783</v>
      </c>
    </row>
    <row r="534" spans="1:18" ht="14.25" customHeight="1">
      <c r="A534" s="8">
        <v>533</v>
      </c>
      <c r="B534" s="13" t="s">
        <v>71</v>
      </c>
      <c r="C534" s="13" t="s">
        <v>1082</v>
      </c>
      <c r="D534" s="13">
        <v>2012</v>
      </c>
      <c r="E534" s="14" t="str">
        <f>IF(Dataset!$D534&gt;2000,"Nuevo","Viejo")</f>
        <v>Nuevo</v>
      </c>
      <c r="F534" s="13" t="s">
        <v>68</v>
      </c>
      <c r="G534" s="15">
        <v>68870.240000000005</v>
      </c>
      <c r="H534" s="15">
        <f>G534*0.21</f>
        <v>14462.750400000001</v>
      </c>
      <c r="I534" s="13" t="s">
        <v>1576</v>
      </c>
      <c r="J534" s="13" t="s">
        <v>1577</v>
      </c>
      <c r="K534" s="14">
        <v>1670</v>
      </c>
      <c r="L534" s="13" t="s">
        <v>132</v>
      </c>
      <c r="M534" s="12" t="str">
        <f t="shared" si="37"/>
        <v>Suficiente Stock</v>
      </c>
      <c r="N534" s="12" t="str" cm="1">
        <f t="array" ref="N534">_xlfn.IFS(G534&lt;30000,"Precio Bajo",G534&lt;99999,"Precio Regular",G534&gt;=100000, "Precio Alto")</f>
        <v>Precio Regular</v>
      </c>
      <c r="O534" s="9" t="str">
        <f>IFERROR(VLOOKUP(Dataset!$A534,'Lista CEO'!A:E,5,0),"desconocido")</f>
        <v>desconocido</v>
      </c>
      <c r="P534" s="9" t="str">
        <f>IFERROR(VLOOKUP(Dataset!$A534,'Lista CEO'!A:E,4,0),"Sin Datos")</f>
        <v>Sin Datos</v>
      </c>
      <c r="Q534" s="83">
        <v>221</v>
      </c>
      <c r="R534" s="99" t="s">
        <v>2784</v>
      </c>
    </row>
    <row r="535" spans="1:18" ht="14.25" customHeight="1">
      <c r="A535" s="8">
        <v>534</v>
      </c>
      <c r="B535" s="13" t="s">
        <v>128</v>
      </c>
      <c r="C535" s="13" t="s">
        <v>1469</v>
      </c>
      <c r="D535" s="13">
        <v>1998</v>
      </c>
      <c r="E535" s="14" t="str">
        <f>IF(Dataset!$D535&gt;2000,"Nuevo","Viejo")</f>
        <v>Viejo</v>
      </c>
      <c r="F535" s="13" t="s">
        <v>33</v>
      </c>
      <c r="G535" s="15">
        <v>113405.38</v>
      </c>
      <c r="H535" s="15">
        <v>0</v>
      </c>
      <c r="I535" s="13" t="s">
        <v>1578</v>
      </c>
      <c r="J535" s="13" t="s">
        <v>1579</v>
      </c>
      <c r="K535" s="14">
        <v>1722</v>
      </c>
      <c r="L535" s="13" t="s">
        <v>99</v>
      </c>
      <c r="M535" s="12" t="str">
        <f t="shared" si="37"/>
        <v>Suficiente Stock</v>
      </c>
      <c r="N535" s="12" t="str" cm="1">
        <f t="array" ref="N535">_xlfn.IFS(G535&lt;30000,"Precio Bajo",G535&lt;99999,"Precio Regular",G535&gt;=100000, "Precio Alto")</f>
        <v>Precio Alto</v>
      </c>
      <c r="O535" s="9" t="str">
        <f>IFERROR(VLOOKUP(Dataset!$A535,'Lista CEO'!A:E,5,0),"desconocido")</f>
        <v>desconocido</v>
      </c>
      <c r="P535" s="9" t="str">
        <f>IFERROR(VLOOKUP(Dataset!$A535,'Lista CEO'!A:E,4,0),"Sin Datos")</f>
        <v>Sin Datos</v>
      </c>
      <c r="Q535" s="83">
        <v>316</v>
      </c>
      <c r="R535" s="99" t="s">
        <v>2785</v>
      </c>
    </row>
    <row r="536" spans="1:18" ht="14.25" customHeight="1">
      <c r="A536" s="8">
        <v>535</v>
      </c>
      <c r="B536" s="13" t="s">
        <v>83</v>
      </c>
      <c r="C536" s="13" t="s">
        <v>51</v>
      </c>
      <c r="D536" s="13">
        <v>2003</v>
      </c>
      <c r="E536" s="14" t="str">
        <f>IF(Dataset!$D536&gt;2000,"Nuevo","Viejo")</f>
        <v>Nuevo</v>
      </c>
      <c r="F536" s="13" t="s">
        <v>68</v>
      </c>
      <c r="G536" s="15">
        <v>49228.76</v>
      </c>
      <c r="H536" s="15">
        <f>G536*0.21</f>
        <v>10338.0396</v>
      </c>
      <c r="I536" s="13" t="s">
        <v>1580</v>
      </c>
      <c r="J536" s="13" t="s">
        <v>1581</v>
      </c>
      <c r="K536" s="14">
        <v>1869</v>
      </c>
      <c r="L536" s="13" t="s">
        <v>21</v>
      </c>
      <c r="M536" s="12" t="str">
        <f t="shared" si="37"/>
        <v>Suficiente Stock</v>
      </c>
      <c r="N536" s="12" t="str" cm="1">
        <f t="array" ref="N536">_xlfn.IFS(G536&lt;30000,"Precio Bajo",G536&lt;99999,"Precio Regular",G536&gt;=100000, "Precio Alto")</f>
        <v>Precio Regular</v>
      </c>
      <c r="O536" s="9" t="str">
        <f>IFERROR(VLOOKUP(Dataset!$A536,'Lista CEO'!A:E,5,0),"desconocido")</f>
        <v>desconocido</v>
      </c>
      <c r="P536" s="9" t="str">
        <f>IFERROR(VLOOKUP(Dataset!$A536,'Lista CEO'!A:E,4,0),"Sin Datos")</f>
        <v>Sin Datos</v>
      </c>
      <c r="Q536" s="83">
        <v>0</v>
      </c>
      <c r="R536" s="99" t="s">
        <v>2786</v>
      </c>
    </row>
    <row r="537" spans="1:18" ht="14.25" customHeight="1">
      <c r="A537" s="8">
        <v>536</v>
      </c>
      <c r="B537" s="13" t="s">
        <v>71</v>
      </c>
      <c r="C537" s="13" t="s">
        <v>1282</v>
      </c>
      <c r="D537" s="13">
        <v>2001</v>
      </c>
      <c r="E537" s="14" t="str">
        <f>IF(Dataset!$D537&gt;2000,"Nuevo","Viejo")</f>
        <v>Nuevo</v>
      </c>
      <c r="F537" s="13" t="s">
        <v>63</v>
      </c>
      <c r="G537" s="15">
        <v>122430.69</v>
      </c>
      <c r="H537" s="15">
        <f>G537*0.21</f>
        <v>25710.444899999999</v>
      </c>
      <c r="I537" s="13" t="s">
        <v>1582</v>
      </c>
      <c r="J537" s="13" t="s">
        <v>1583</v>
      </c>
      <c r="K537" s="14">
        <v>4864</v>
      </c>
      <c r="L537" s="13" t="s">
        <v>36</v>
      </c>
      <c r="M537" s="12" t="str">
        <f t="shared" si="37"/>
        <v>Suficiente Stock</v>
      </c>
      <c r="N537" s="12" t="str" cm="1">
        <f t="array" ref="N537">_xlfn.IFS(G537&lt;30000,"Precio Bajo",G537&lt;99999,"Precio Regular",G537&gt;=100000, "Precio Alto")</f>
        <v>Precio Alto</v>
      </c>
      <c r="O537" s="9" t="str">
        <f>IFERROR(VLOOKUP(Dataset!$A537,'Lista CEO'!A:E,5,0),"desconocido")</f>
        <v>desconocido</v>
      </c>
      <c r="P537" s="9" t="str">
        <f>IFERROR(VLOOKUP(Dataset!$A537,'Lista CEO'!A:E,4,0),"Sin Datos")</f>
        <v>Sin Datos</v>
      </c>
      <c r="Q537" s="83">
        <v>262</v>
      </c>
      <c r="R537" s="99" t="s">
        <v>2787</v>
      </c>
    </row>
    <row r="538" spans="1:18" ht="14.25" customHeight="1">
      <c r="A538" s="8">
        <v>537</v>
      </c>
      <c r="B538" s="13" t="s">
        <v>194</v>
      </c>
      <c r="C538" s="13" t="s">
        <v>1584</v>
      </c>
      <c r="D538" s="13">
        <v>1992</v>
      </c>
      <c r="E538" s="14" t="str">
        <f>IF(Dataset!$D538&gt;2000,"Nuevo","Viejo")</f>
        <v>Viejo</v>
      </c>
      <c r="F538" s="13" t="s">
        <v>85</v>
      </c>
      <c r="G538" s="15">
        <v>61480.19</v>
      </c>
      <c r="H538" s="15">
        <f>G538*0.21</f>
        <v>12910.839900000001</v>
      </c>
      <c r="I538" s="13" t="s">
        <v>1585</v>
      </c>
      <c r="J538" s="13" t="s">
        <v>1586</v>
      </c>
      <c r="K538" s="14">
        <v>2318</v>
      </c>
      <c r="L538" s="13" t="s">
        <v>82</v>
      </c>
      <c r="M538" s="12" t="str">
        <f t="shared" si="37"/>
        <v>Suficiente Stock</v>
      </c>
      <c r="N538" s="12" t="str" cm="1">
        <f t="array" ref="N538">_xlfn.IFS(G538&lt;30000,"Precio Bajo",G538&lt;99999,"Precio Regular",G538&gt;=100000, "Precio Alto")</f>
        <v>Precio Regular</v>
      </c>
      <c r="O538" s="9" t="str">
        <f>IFERROR(VLOOKUP(Dataset!$A538,'Lista CEO'!A:E,5,0),"desconocido")</f>
        <v>desconocido</v>
      </c>
      <c r="P538" s="9" t="str">
        <f>IFERROR(VLOOKUP(Dataset!$A538,'Lista CEO'!A:E,4,0),"Sin Datos")</f>
        <v>Sin Datos</v>
      </c>
      <c r="Q538" s="83">
        <v>344</v>
      </c>
      <c r="R538" s="99" t="s">
        <v>2788</v>
      </c>
    </row>
    <row r="539" spans="1:18" ht="14.25" customHeight="1">
      <c r="A539" s="8">
        <v>538</v>
      </c>
      <c r="B539" s="13" t="s">
        <v>514</v>
      </c>
      <c r="C539" s="13" t="s">
        <v>1587</v>
      </c>
      <c r="D539" s="13">
        <v>1995</v>
      </c>
      <c r="E539" s="14" t="str">
        <f>IF(Dataset!$D539&gt;2000,"Nuevo","Viejo")</f>
        <v>Viejo</v>
      </c>
      <c r="F539" s="13" t="s">
        <v>23</v>
      </c>
      <c r="G539" s="15">
        <v>46715.040000000001</v>
      </c>
      <c r="H539" s="15">
        <v>0</v>
      </c>
      <c r="I539" s="13" t="s">
        <v>1588</v>
      </c>
      <c r="J539" s="13" t="s">
        <v>1589</v>
      </c>
      <c r="K539" s="14">
        <v>319</v>
      </c>
      <c r="L539" s="13" t="s">
        <v>54</v>
      </c>
      <c r="M539" s="12" t="str">
        <f t="shared" si="37"/>
        <v>Re-Stockear</v>
      </c>
      <c r="N539" s="12" t="str" cm="1">
        <f t="array" ref="N539">_xlfn.IFS(G539&lt;30000,"Precio Bajo",G539&lt;99999,"Precio Regular",G539&gt;=100000, "Precio Alto")</f>
        <v>Precio Regular</v>
      </c>
      <c r="O539" s="9" t="str">
        <f>IFERROR(VLOOKUP(Dataset!$A539,'Lista CEO'!A:E,5,0),"desconocido")</f>
        <v>desconocido</v>
      </c>
      <c r="P539" s="9" t="str">
        <f>IFERROR(VLOOKUP(Dataset!$A539,'Lista CEO'!A:E,4,0),"Sin Datos")</f>
        <v>Sin Datos</v>
      </c>
      <c r="Q539" s="83">
        <v>299</v>
      </c>
      <c r="R539" s="99" t="s">
        <v>2789</v>
      </c>
    </row>
    <row r="540" spans="1:18" ht="14.25" customHeight="1">
      <c r="A540" s="8">
        <v>539</v>
      </c>
      <c r="B540" s="13" t="s">
        <v>497</v>
      </c>
      <c r="C540" s="13" t="s">
        <v>1590</v>
      </c>
      <c r="D540" s="13">
        <v>2008</v>
      </c>
      <c r="E540" s="14" t="str">
        <f>IF(Dataset!$D540&gt;2000,"Nuevo","Viejo")</f>
        <v>Nuevo</v>
      </c>
      <c r="F540" s="13" t="s">
        <v>85</v>
      </c>
      <c r="G540" s="15">
        <v>138723.70000000001</v>
      </c>
      <c r="H540" s="15">
        <f>G540*0.21</f>
        <v>29131.977000000003</v>
      </c>
      <c r="I540" s="13" t="s">
        <v>1591</v>
      </c>
      <c r="J540" s="13" t="s">
        <v>1592</v>
      </c>
      <c r="K540" s="14">
        <v>1177</v>
      </c>
      <c r="L540" s="13" t="s">
        <v>36</v>
      </c>
      <c r="M540" s="12" t="str">
        <f t="shared" si="37"/>
        <v>Suficiente Stock</v>
      </c>
      <c r="N540" s="12" t="str" cm="1">
        <f t="array" ref="N540">_xlfn.IFS(G540&lt;30000,"Precio Bajo",G540&lt;99999,"Precio Regular",G540&gt;=100000, "Precio Alto")</f>
        <v>Precio Alto</v>
      </c>
      <c r="O540" s="9" t="str">
        <f>IFERROR(VLOOKUP(Dataset!$A540,'Lista CEO'!A:E,5,0),"desconocido")</f>
        <v>desconocido</v>
      </c>
      <c r="P540" s="9" t="str">
        <f>IFERROR(VLOOKUP(Dataset!$A540,'Lista CEO'!A:E,4,0),"Sin Datos")</f>
        <v>Sin Datos</v>
      </c>
      <c r="Q540" s="83">
        <v>302</v>
      </c>
      <c r="R540" s="99" t="s">
        <v>2790</v>
      </c>
    </row>
    <row r="541" spans="1:18" ht="14.25" customHeight="1">
      <c r="A541" s="8">
        <v>540</v>
      </c>
      <c r="B541" s="13" t="s">
        <v>16</v>
      </c>
      <c r="C541" s="13" t="s">
        <v>17</v>
      </c>
      <c r="D541" s="13">
        <v>1991</v>
      </c>
      <c r="E541" s="14" t="str">
        <f>IF(Dataset!$D541&gt;2000,"Nuevo","Viejo")</f>
        <v>Viejo</v>
      </c>
      <c r="F541" s="13" t="s">
        <v>23</v>
      </c>
      <c r="G541" s="15">
        <v>118079.39</v>
      </c>
      <c r="H541" s="15">
        <f>G541*0.21</f>
        <v>24796.671899999998</v>
      </c>
      <c r="I541" s="13" t="s">
        <v>1593</v>
      </c>
      <c r="J541" s="13" t="s">
        <v>1594</v>
      </c>
      <c r="K541" s="14">
        <v>4712</v>
      </c>
      <c r="L541" s="13" t="s">
        <v>36</v>
      </c>
      <c r="M541" s="12" t="str">
        <f t="shared" si="37"/>
        <v>Suficiente Stock</v>
      </c>
      <c r="N541" s="12" t="str" cm="1">
        <f t="array" ref="N541">_xlfn.IFS(G541&lt;30000,"Precio Bajo",G541&lt;99999,"Precio Regular",G541&gt;=100000, "Precio Alto")</f>
        <v>Precio Alto</v>
      </c>
      <c r="O541" s="9" t="str">
        <f>IFERROR(VLOOKUP(Dataset!$A541,'Lista CEO'!A:E,5,0),"desconocido")</f>
        <v>desconocido</v>
      </c>
      <c r="P541" s="9" t="str">
        <f>IFERROR(VLOOKUP(Dataset!$A541,'Lista CEO'!A:E,4,0),"Sin Datos")</f>
        <v>Sin Datos</v>
      </c>
      <c r="Q541" s="83">
        <v>210</v>
      </c>
      <c r="R541" s="99" t="s">
        <v>2791</v>
      </c>
    </row>
    <row r="542" spans="1:18" ht="14.25" customHeight="1">
      <c r="A542" s="8">
        <v>541</v>
      </c>
      <c r="B542" s="13" t="s">
        <v>83</v>
      </c>
      <c r="C542" s="13" t="s">
        <v>1595</v>
      </c>
      <c r="D542" s="13">
        <v>2005</v>
      </c>
      <c r="E542" s="14" t="str">
        <f>IF(Dataset!$D542&gt;2000,"Nuevo","Viejo")</f>
        <v>Nuevo</v>
      </c>
      <c r="F542" s="13" t="s">
        <v>140</v>
      </c>
      <c r="G542" s="15">
        <v>149281.53</v>
      </c>
      <c r="H542" s="15">
        <v>0</v>
      </c>
      <c r="I542" s="13" t="s">
        <v>1596</v>
      </c>
      <c r="J542" s="13" t="s">
        <v>1597</v>
      </c>
      <c r="K542" s="14">
        <v>3215</v>
      </c>
      <c r="L542" s="13" t="s">
        <v>187</v>
      </c>
      <c r="M542" s="12" t="str">
        <f t="shared" si="37"/>
        <v>Suficiente Stock</v>
      </c>
      <c r="N542" s="12" t="str" cm="1">
        <f t="array" ref="N542">_xlfn.IFS(G542&lt;30000,"Precio Bajo",G542&lt;99999,"Precio Regular",G542&gt;=100000, "Precio Alto")</f>
        <v>Precio Alto</v>
      </c>
      <c r="O542" s="9" t="str">
        <f>IFERROR(VLOOKUP(Dataset!$A542,'Lista CEO'!A:E,5,0),"desconocido")</f>
        <v>desconocido</v>
      </c>
      <c r="P542" s="9" t="str">
        <f>IFERROR(VLOOKUP(Dataset!$A542,'Lista CEO'!A:E,4,0),"Sin Datos")</f>
        <v>Sin Datos</v>
      </c>
      <c r="Q542" s="83">
        <v>488</v>
      </c>
      <c r="R542" s="99" t="s">
        <v>2780</v>
      </c>
    </row>
    <row r="543" spans="1:18" ht="14.25" customHeight="1">
      <c r="A543" s="8">
        <v>542</v>
      </c>
      <c r="B543" s="13" t="s">
        <v>480</v>
      </c>
      <c r="C543" s="13" t="s">
        <v>1291</v>
      </c>
      <c r="D543" s="13">
        <v>2000</v>
      </c>
      <c r="E543" s="14" t="str">
        <f>IF(Dataset!$D543&gt;2000,"Nuevo","Viejo")</f>
        <v>Viejo</v>
      </c>
      <c r="F543" s="13" t="s">
        <v>140</v>
      </c>
      <c r="G543" s="15">
        <v>15247.23</v>
      </c>
      <c r="H543" s="15">
        <v>0</v>
      </c>
      <c r="I543" s="13" t="s">
        <v>1598</v>
      </c>
      <c r="J543" s="13" t="s">
        <v>1599</v>
      </c>
      <c r="K543" s="14">
        <v>746</v>
      </c>
      <c r="L543" s="13" t="s">
        <v>99</v>
      </c>
      <c r="M543" s="12" t="str">
        <f t="shared" si="37"/>
        <v>Re-Stockear</v>
      </c>
      <c r="N543" s="12" t="str" cm="1">
        <f t="array" ref="N543">_xlfn.IFS(G543&lt;30000,"Precio Bajo",G543&lt;99999,"Precio Regular",G543&gt;=100000, "Precio Alto")</f>
        <v>Precio Bajo</v>
      </c>
      <c r="O543" s="9" t="str">
        <f>IFERROR(VLOOKUP(Dataset!$A543,'Lista CEO'!A:E,5,0),"desconocido")</f>
        <v>desconocido</v>
      </c>
      <c r="P543" s="9" t="str">
        <f>IFERROR(VLOOKUP(Dataset!$A543,'Lista CEO'!A:E,4,0),"Sin Datos")</f>
        <v>Sin Datos</v>
      </c>
      <c r="Q543" s="83">
        <v>275</v>
      </c>
      <c r="R543" s="99" t="s">
        <v>2781</v>
      </c>
    </row>
    <row r="544" spans="1:18" ht="14.25" customHeight="1">
      <c r="A544" s="8">
        <v>543</v>
      </c>
      <c r="B544" s="13" t="s">
        <v>124</v>
      </c>
      <c r="C544" s="13" t="s">
        <v>413</v>
      </c>
      <c r="D544" s="13">
        <v>2008</v>
      </c>
      <c r="E544" s="14" t="str">
        <f>IF(Dataset!$D544&gt;2000,"Nuevo","Viejo")</f>
        <v>Nuevo</v>
      </c>
      <c r="F544" s="13" t="s">
        <v>238</v>
      </c>
      <c r="G544" s="15">
        <v>143144.14000000001</v>
      </c>
      <c r="H544" s="15">
        <f t="shared" ref="H544:H560" si="38">G544*0.21</f>
        <v>30060.269400000001</v>
      </c>
      <c r="I544" s="13" t="s">
        <v>1600</v>
      </c>
      <c r="J544" s="13" t="s">
        <v>1601</v>
      </c>
      <c r="K544" s="14">
        <v>4471</v>
      </c>
      <c r="L544" s="13" t="s">
        <v>36</v>
      </c>
      <c r="M544" s="12" t="str">
        <f t="shared" si="37"/>
        <v>Suficiente Stock</v>
      </c>
      <c r="N544" s="12" t="str" cm="1">
        <f t="array" ref="N544">_xlfn.IFS(G544&lt;30000,"Precio Bajo",G544&lt;99999,"Precio Regular",G544&gt;=100000, "Precio Alto")</f>
        <v>Precio Alto</v>
      </c>
      <c r="O544" s="9" t="str">
        <f>IFERROR(VLOOKUP(Dataset!$A544,'Lista CEO'!A:E,5,0),"desconocido")</f>
        <v>desconocido</v>
      </c>
      <c r="P544" s="9" t="str">
        <f>IFERROR(VLOOKUP(Dataset!$A544,'Lista CEO'!A:E,4,0),"Sin Datos")</f>
        <v>Sin Datos</v>
      </c>
      <c r="Q544" s="83">
        <v>457</v>
      </c>
      <c r="R544" s="99" t="s">
        <v>2782</v>
      </c>
    </row>
    <row r="545" spans="1:18" ht="14.25" customHeight="1">
      <c r="A545" s="8">
        <v>544</v>
      </c>
      <c r="B545" s="13" t="s">
        <v>16</v>
      </c>
      <c r="C545" s="13" t="s">
        <v>1602</v>
      </c>
      <c r="D545" s="13">
        <v>1988</v>
      </c>
      <c r="E545" s="14" t="str">
        <f>IF(Dataset!$D545&gt;2000,"Nuevo","Viejo")</f>
        <v>Viejo</v>
      </c>
      <c r="F545" s="13" t="s">
        <v>115</v>
      </c>
      <c r="G545" s="15">
        <v>138519.6</v>
      </c>
      <c r="H545" s="15">
        <f t="shared" si="38"/>
        <v>29089.116000000002</v>
      </c>
      <c r="I545" s="13" t="s">
        <v>1603</v>
      </c>
      <c r="J545" s="13" t="s">
        <v>1604</v>
      </c>
      <c r="K545" s="14">
        <v>4176</v>
      </c>
      <c r="L545" s="13" t="s">
        <v>40</v>
      </c>
      <c r="M545" s="12" t="str">
        <f t="shared" si="37"/>
        <v>Suficiente Stock</v>
      </c>
      <c r="N545" s="12" t="str" cm="1">
        <f t="array" ref="N545">_xlfn.IFS(G545&lt;30000,"Precio Bajo",G545&lt;99999,"Precio Regular",G545&gt;=100000, "Precio Alto")</f>
        <v>Precio Alto</v>
      </c>
      <c r="O545" s="9" t="str">
        <f>IFERROR(VLOOKUP(Dataset!$A545,'Lista CEO'!A:E,5,0),"desconocido")</f>
        <v>desconocido</v>
      </c>
      <c r="P545" s="9" t="str">
        <f>IFERROR(VLOOKUP(Dataset!$A545,'Lista CEO'!A:E,4,0),"Sin Datos")</f>
        <v>Sin Datos</v>
      </c>
      <c r="Q545" s="83">
        <v>122</v>
      </c>
      <c r="R545" s="99" t="s">
        <v>2783</v>
      </c>
    </row>
    <row r="546" spans="1:18" ht="14.25" customHeight="1">
      <c r="A546" s="8">
        <v>545</v>
      </c>
      <c r="B546" s="13" t="s">
        <v>219</v>
      </c>
      <c r="C546" s="13" t="s">
        <v>1605</v>
      </c>
      <c r="D546" s="13">
        <v>2008</v>
      </c>
      <c r="E546" s="14" t="str">
        <f>IF(Dataset!$D546&gt;2000,"Nuevo","Viejo")</f>
        <v>Nuevo</v>
      </c>
      <c r="F546" s="13" t="s">
        <v>57</v>
      </c>
      <c r="G546" s="15">
        <v>50120.86</v>
      </c>
      <c r="H546" s="15">
        <f t="shared" si="38"/>
        <v>10525.3806</v>
      </c>
      <c r="I546" s="13" t="s">
        <v>1606</v>
      </c>
      <c r="J546" s="13" t="s">
        <v>1607</v>
      </c>
      <c r="K546" s="14">
        <v>4225</v>
      </c>
      <c r="L546" s="13" t="s">
        <v>82</v>
      </c>
      <c r="M546" s="12" t="str">
        <f t="shared" si="37"/>
        <v>Suficiente Stock</v>
      </c>
      <c r="N546" s="12" t="str" cm="1">
        <f t="array" ref="N546">_xlfn.IFS(G546&lt;30000,"Precio Bajo",G546&lt;99999,"Precio Regular",G546&gt;=100000, "Precio Alto")</f>
        <v>Precio Regular</v>
      </c>
      <c r="O546" s="9" t="str">
        <f>IFERROR(VLOOKUP(Dataset!$A546,'Lista CEO'!A:E,5,0),"desconocido")</f>
        <v>desconocido</v>
      </c>
      <c r="P546" s="9" t="str">
        <f>IFERROR(VLOOKUP(Dataset!$A546,'Lista CEO'!A:E,4,0),"Sin Datos")</f>
        <v>Sin Datos</v>
      </c>
      <c r="Q546" s="83">
        <v>163</v>
      </c>
      <c r="R546" s="99" t="s">
        <v>2784</v>
      </c>
    </row>
    <row r="547" spans="1:18" ht="14.25" customHeight="1">
      <c r="A547" s="8">
        <v>546</v>
      </c>
      <c r="B547" s="13" t="s">
        <v>66</v>
      </c>
      <c r="C547" s="13" t="s">
        <v>634</v>
      </c>
      <c r="D547" s="13">
        <v>2008</v>
      </c>
      <c r="E547" s="14" t="str">
        <f>IF(Dataset!$D547&gt;2000,"Nuevo","Viejo")</f>
        <v>Nuevo</v>
      </c>
      <c r="F547" s="13" t="s">
        <v>28</v>
      </c>
      <c r="G547" s="15">
        <v>49788.34</v>
      </c>
      <c r="H547" s="15">
        <f t="shared" si="38"/>
        <v>10455.551399999998</v>
      </c>
      <c r="I547" s="13" t="s">
        <v>1608</v>
      </c>
      <c r="J547" s="13" t="s">
        <v>1609</v>
      </c>
      <c r="K547" s="14">
        <v>2787</v>
      </c>
      <c r="L547" s="13" t="s">
        <v>168</v>
      </c>
      <c r="M547" s="12" t="str">
        <f t="shared" si="37"/>
        <v>Suficiente Stock</v>
      </c>
      <c r="N547" s="12" t="str" cm="1">
        <f t="array" ref="N547">_xlfn.IFS(G547&lt;30000,"Precio Bajo",G547&lt;99999,"Precio Regular",G547&gt;=100000, "Precio Alto")</f>
        <v>Precio Regular</v>
      </c>
      <c r="O547" s="9" t="str">
        <f>IFERROR(VLOOKUP(Dataset!$A547,'Lista CEO'!A:E,5,0),"desconocido")</f>
        <v>desconocido</v>
      </c>
      <c r="P547" s="9" t="str">
        <f>IFERROR(VLOOKUP(Dataset!$A547,'Lista CEO'!A:E,4,0),"Sin Datos")</f>
        <v>Sin Datos</v>
      </c>
      <c r="Q547" s="83">
        <v>203</v>
      </c>
      <c r="R547" s="99" t="s">
        <v>2785</v>
      </c>
    </row>
    <row r="548" spans="1:18" ht="14.25" customHeight="1">
      <c r="A548" s="8">
        <v>547</v>
      </c>
      <c r="B548" s="13" t="s">
        <v>128</v>
      </c>
      <c r="C548" s="13" t="s">
        <v>1043</v>
      </c>
      <c r="D548" s="13">
        <v>2011</v>
      </c>
      <c r="E548" s="14" t="str">
        <f>IF(Dataset!$D548&gt;2000,"Nuevo","Viejo")</f>
        <v>Nuevo</v>
      </c>
      <c r="F548" s="13" t="s">
        <v>63</v>
      </c>
      <c r="G548" s="15">
        <v>69027.649999999994</v>
      </c>
      <c r="H548" s="15">
        <f t="shared" si="38"/>
        <v>14495.806499999999</v>
      </c>
      <c r="I548" s="13" t="s">
        <v>1610</v>
      </c>
      <c r="J548" s="13" t="s">
        <v>1611</v>
      </c>
      <c r="K548" s="14">
        <v>3052</v>
      </c>
      <c r="L548" s="13" t="s">
        <v>132</v>
      </c>
      <c r="M548" s="12" t="str">
        <f t="shared" si="37"/>
        <v>Suficiente Stock</v>
      </c>
      <c r="N548" s="12" t="str" cm="1">
        <f t="array" ref="N548">_xlfn.IFS(G548&lt;30000,"Precio Bajo",G548&lt;99999,"Precio Regular",G548&gt;=100000, "Precio Alto")</f>
        <v>Precio Regular</v>
      </c>
      <c r="O548" s="9" t="str">
        <f>IFERROR(VLOOKUP(Dataset!$A548,'Lista CEO'!A:E,5,0),"desconocido")</f>
        <v>desconocido</v>
      </c>
      <c r="P548" s="9" t="str">
        <f>IFERROR(VLOOKUP(Dataset!$A548,'Lista CEO'!A:E,4,0),"Sin Datos")</f>
        <v>Sin Datos</v>
      </c>
      <c r="Q548" s="83">
        <v>245</v>
      </c>
      <c r="R548" s="99" t="s">
        <v>2786</v>
      </c>
    </row>
    <row r="549" spans="1:18" ht="14.25" customHeight="1">
      <c r="A549" s="8">
        <v>548</v>
      </c>
      <c r="B549" s="13" t="s">
        <v>162</v>
      </c>
      <c r="C549" s="13" t="s">
        <v>1612</v>
      </c>
      <c r="D549" s="13">
        <v>1984</v>
      </c>
      <c r="E549" s="14" t="str">
        <f>IF(Dataset!$D549&gt;2000,"Nuevo","Viejo")</f>
        <v>Viejo</v>
      </c>
      <c r="F549" s="13" t="s">
        <v>18</v>
      </c>
      <c r="G549" s="15">
        <v>99572</v>
      </c>
      <c r="H549" s="15">
        <f t="shared" si="38"/>
        <v>20910.12</v>
      </c>
      <c r="I549" s="13" t="s">
        <v>1613</v>
      </c>
      <c r="J549" s="13" t="s">
        <v>1614</v>
      </c>
      <c r="K549" s="14">
        <v>407</v>
      </c>
      <c r="L549" s="13" t="s">
        <v>1317</v>
      </c>
      <c r="M549" s="12" t="str">
        <f t="shared" si="37"/>
        <v>Re-Stockear</v>
      </c>
      <c r="N549" s="12" t="str" cm="1">
        <f t="array" ref="N549">_xlfn.IFS(G549&lt;30000,"Precio Bajo",G549&lt;99999,"Precio Regular",G549&gt;=100000, "Precio Alto")</f>
        <v>Precio Regular</v>
      </c>
      <c r="O549" s="9" t="str">
        <f>IFERROR(VLOOKUP(Dataset!$A549,'Lista CEO'!A:E,5,0),"desconocido")</f>
        <v>desconocido</v>
      </c>
      <c r="P549" s="9" t="str">
        <f>IFERROR(VLOOKUP(Dataset!$A549,'Lista CEO'!A:E,4,0),"Sin Datos")</f>
        <v>Sin Datos</v>
      </c>
      <c r="Q549" s="83">
        <v>399</v>
      </c>
      <c r="R549" s="99" t="s">
        <v>2787</v>
      </c>
    </row>
    <row r="550" spans="1:18" ht="14.25" customHeight="1">
      <c r="A550" s="8">
        <v>549</v>
      </c>
      <c r="B550" s="13" t="s">
        <v>128</v>
      </c>
      <c r="C550" s="13" t="s">
        <v>901</v>
      </c>
      <c r="D550" s="13">
        <v>2006</v>
      </c>
      <c r="E550" s="14" t="str">
        <f>IF(Dataset!$D550&gt;2000,"Nuevo","Viejo")</f>
        <v>Nuevo</v>
      </c>
      <c r="F550" s="13" t="s">
        <v>140</v>
      </c>
      <c r="G550" s="15">
        <v>132554.57</v>
      </c>
      <c r="H550" s="15">
        <f t="shared" si="38"/>
        <v>27836.459699999999</v>
      </c>
      <c r="I550" s="13" t="s">
        <v>1615</v>
      </c>
      <c r="J550" s="13" t="s">
        <v>1616</v>
      </c>
      <c r="K550" s="14">
        <v>2338</v>
      </c>
      <c r="L550" s="13" t="s">
        <v>158</v>
      </c>
      <c r="M550" s="12" t="str">
        <f t="shared" si="37"/>
        <v>Suficiente Stock</v>
      </c>
      <c r="N550" s="12" t="str" cm="1">
        <f t="array" ref="N550">_xlfn.IFS(G550&lt;30000,"Precio Bajo",G550&lt;99999,"Precio Regular",G550&gt;=100000, "Precio Alto")</f>
        <v>Precio Alto</v>
      </c>
      <c r="O550" s="9" t="str">
        <f>IFERROR(VLOOKUP(Dataset!$A550,'Lista CEO'!A:E,5,0),"desconocido")</f>
        <v>desconocido</v>
      </c>
      <c r="P550" s="9" t="str">
        <f>IFERROR(VLOOKUP(Dataset!$A550,'Lista CEO'!A:E,4,0),"Sin Datos")</f>
        <v>Sin Datos</v>
      </c>
      <c r="Q550" s="83">
        <v>303</v>
      </c>
      <c r="R550" s="99" t="s">
        <v>2788</v>
      </c>
    </row>
    <row r="551" spans="1:18" ht="14.25" customHeight="1">
      <c r="A551" s="8">
        <v>550</v>
      </c>
      <c r="B551" s="13" t="s">
        <v>194</v>
      </c>
      <c r="C551" s="13" t="s">
        <v>1247</v>
      </c>
      <c r="D551" s="13">
        <v>2001</v>
      </c>
      <c r="E551" s="14" t="str">
        <f>IF(Dataset!$D551&gt;2000,"Nuevo","Viejo")</f>
        <v>Nuevo</v>
      </c>
      <c r="F551" s="13" t="s">
        <v>107</v>
      </c>
      <c r="G551" s="15">
        <v>47049.34</v>
      </c>
      <c r="H551" s="15">
        <f t="shared" si="38"/>
        <v>9880.3613999999998</v>
      </c>
      <c r="I551" s="13" t="s">
        <v>1617</v>
      </c>
      <c r="J551" s="13" t="s">
        <v>1618</v>
      </c>
      <c r="K551" s="14">
        <v>3332</v>
      </c>
      <c r="L551" s="13" t="s">
        <v>40</v>
      </c>
      <c r="M551" s="12" t="str">
        <f t="shared" si="37"/>
        <v>Suficiente Stock</v>
      </c>
      <c r="N551" s="12" t="str" cm="1">
        <f t="array" ref="N551">_xlfn.IFS(G551&lt;30000,"Precio Bajo",G551&lt;99999,"Precio Regular",G551&gt;=100000, "Precio Alto")</f>
        <v>Precio Regular</v>
      </c>
      <c r="O551" s="9" t="str">
        <f>IFERROR(VLOOKUP(Dataset!$A551,'Lista CEO'!A:E,5,0),"desconocido")</f>
        <v>desconocido</v>
      </c>
      <c r="P551" s="9" t="str">
        <f>IFERROR(VLOOKUP(Dataset!$A551,'Lista CEO'!A:E,4,0),"Sin Datos")</f>
        <v>Sin Datos</v>
      </c>
      <c r="Q551" s="83">
        <v>426</v>
      </c>
      <c r="R551" s="99" t="s">
        <v>2789</v>
      </c>
    </row>
    <row r="552" spans="1:18" ht="14.25" customHeight="1">
      <c r="A552" s="8">
        <v>551</v>
      </c>
      <c r="B552" s="13" t="s">
        <v>71</v>
      </c>
      <c r="C552" s="13">
        <v>1500</v>
      </c>
      <c r="D552" s="13">
        <v>1996</v>
      </c>
      <c r="E552" s="14" t="str">
        <f>IF(Dataset!$D552&gt;2000,"Nuevo","Viejo")</f>
        <v>Viejo</v>
      </c>
      <c r="F552" s="13" t="s">
        <v>140</v>
      </c>
      <c r="G552" s="15">
        <v>124337.51</v>
      </c>
      <c r="H552" s="15">
        <f t="shared" si="38"/>
        <v>26110.877099999998</v>
      </c>
      <c r="I552" s="13" t="s">
        <v>1619</v>
      </c>
      <c r="J552" s="13" t="s">
        <v>1620</v>
      </c>
      <c r="K552" s="14">
        <v>4348</v>
      </c>
      <c r="L552" s="13" t="s">
        <v>36</v>
      </c>
      <c r="M552" s="12" t="str">
        <f t="shared" si="37"/>
        <v>Suficiente Stock</v>
      </c>
      <c r="N552" s="12" t="str" cm="1">
        <f t="array" ref="N552">_xlfn.IFS(G552&lt;30000,"Precio Bajo",G552&lt;99999,"Precio Regular",G552&gt;=100000, "Precio Alto")</f>
        <v>Precio Alto</v>
      </c>
      <c r="O552" s="9" t="str">
        <f>IFERROR(VLOOKUP(Dataset!$A552,'Lista CEO'!A:E,5,0),"desconocido")</f>
        <v>desconocido</v>
      </c>
      <c r="P552" s="9" t="str">
        <f>IFERROR(VLOOKUP(Dataset!$A552,'Lista CEO'!A:E,4,0),"Sin Datos")</f>
        <v>Sin Datos</v>
      </c>
      <c r="Q552" s="83">
        <v>138</v>
      </c>
      <c r="R552" s="99" t="s">
        <v>2790</v>
      </c>
    </row>
    <row r="553" spans="1:18" ht="14.25" customHeight="1">
      <c r="A553" s="8">
        <v>552</v>
      </c>
      <c r="B553" s="13" t="s">
        <v>1621</v>
      </c>
      <c r="C553" s="13" t="s">
        <v>1622</v>
      </c>
      <c r="D553" s="13">
        <v>2005</v>
      </c>
      <c r="E553" s="14" t="str">
        <f>IF(Dataset!$D553&gt;2000,"Nuevo","Viejo")</f>
        <v>Nuevo</v>
      </c>
      <c r="F553" s="13" t="s">
        <v>107</v>
      </c>
      <c r="G553" s="15">
        <v>53683.519999999997</v>
      </c>
      <c r="H553" s="15">
        <f t="shared" si="38"/>
        <v>11273.539199999999</v>
      </c>
      <c r="I553" s="13" t="s">
        <v>1623</v>
      </c>
      <c r="J553" s="13" t="s">
        <v>1624</v>
      </c>
      <c r="K553" s="14">
        <v>2086</v>
      </c>
      <c r="L553" s="13" t="s">
        <v>725</v>
      </c>
      <c r="M553" s="12" t="str">
        <f t="shared" si="37"/>
        <v>Suficiente Stock</v>
      </c>
      <c r="N553" s="12" t="str" cm="1">
        <f t="array" ref="N553">_xlfn.IFS(G553&lt;30000,"Precio Bajo",G553&lt;99999,"Precio Regular",G553&gt;=100000, "Precio Alto")</f>
        <v>Precio Regular</v>
      </c>
      <c r="O553" s="9" t="str">
        <f>IFERROR(VLOOKUP(Dataset!$A553,'Lista CEO'!A:E,5,0),"desconocido")</f>
        <v>desconocido</v>
      </c>
      <c r="P553" s="9" t="str">
        <f>IFERROR(VLOOKUP(Dataset!$A553,'Lista CEO'!A:E,4,0),"Sin Datos")</f>
        <v>Sin Datos</v>
      </c>
      <c r="Q553" s="83">
        <v>499</v>
      </c>
      <c r="R553" s="99" t="s">
        <v>2791</v>
      </c>
    </row>
    <row r="554" spans="1:18" ht="14.25" customHeight="1">
      <c r="A554" s="8">
        <v>553</v>
      </c>
      <c r="B554" s="13" t="s">
        <v>71</v>
      </c>
      <c r="C554" s="13" t="s">
        <v>1625</v>
      </c>
      <c r="D554" s="13">
        <v>1996</v>
      </c>
      <c r="E554" s="14" t="str">
        <f>IF(Dataset!$D554&gt;2000,"Nuevo","Viejo")</f>
        <v>Viejo</v>
      </c>
      <c r="F554" s="13" t="s">
        <v>63</v>
      </c>
      <c r="G554" s="15">
        <v>135165.70000000001</v>
      </c>
      <c r="H554" s="15">
        <f t="shared" si="38"/>
        <v>28384.797000000002</v>
      </c>
      <c r="I554" s="13" t="s">
        <v>1626</v>
      </c>
      <c r="J554" s="13" t="s">
        <v>1627</v>
      </c>
      <c r="K554" s="14">
        <v>520</v>
      </c>
      <c r="L554" s="13" t="s">
        <v>26</v>
      </c>
      <c r="M554" s="12" t="str">
        <f t="shared" si="37"/>
        <v>Re-Stockear</v>
      </c>
      <c r="N554" s="12" t="str" cm="1">
        <f t="array" ref="N554">_xlfn.IFS(G554&lt;30000,"Precio Bajo",G554&lt;99999,"Precio Regular",G554&gt;=100000, "Precio Alto")</f>
        <v>Precio Alto</v>
      </c>
      <c r="O554" s="9" t="str">
        <f>IFERROR(VLOOKUP(Dataset!$A554,'Lista CEO'!A:E,5,0),"desconocido")</f>
        <v>desconocido</v>
      </c>
      <c r="P554" s="9" t="str">
        <f>IFERROR(VLOOKUP(Dataset!$A554,'Lista CEO'!A:E,4,0),"Sin Datos")</f>
        <v>Sin Datos</v>
      </c>
      <c r="Q554" s="83">
        <v>363</v>
      </c>
      <c r="R554" s="99" t="s">
        <v>2780</v>
      </c>
    </row>
    <row r="555" spans="1:18" ht="14.25" customHeight="1">
      <c r="A555" s="8">
        <v>554</v>
      </c>
      <c r="B555" s="13" t="s">
        <v>16</v>
      </c>
      <c r="C555" s="13" t="s">
        <v>1123</v>
      </c>
      <c r="D555" s="13">
        <v>1995</v>
      </c>
      <c r="E555" s="14" t="str">
        <f>IF(Dataset!$D555&gt;2000,"Nuevo","Viejo")</f>
        <v>Viejo</v>
      </c>
      <c r="F555" s="13" t="s">
        <v>238</v>
      </c>
      <c r="G555" s="15">
        <v>32015.34</v>
      </c>
      <c r="H555" s="15">
        <f t="shared" si="38"/>
        <v>6723.2213999999994</v>
      </c>
      <c r="I555" s="13" t="s">
        <v>1628</v>
      </c>
      <c r="J555" s="13" t="s">
        <v>1629</v>
      </c>
      <c r="K555" s="14">
        <v>1417</v>
      </c>
      <c r="L555" s="13" t="s">
        <v>132</v>
      </c>
      <c r="M555" s="12" t="str">
        <f t="shared" si="37"/>
        <v>Suficiente Stock</v>
      </c>
      <c r="N555" s="12" t="str" cm="1">
        <f t="array" ref="N555">_xlfn.IFS(G555&lt;30000,"Precio Bajo",G555&lt;99999,"Precio Regular",G555&gt;=100000, "Precio Alto")</f>
        <v>Precio Regular</v>
      </c>
      <c r="O555" s="9" t="str">
        <f>IFERROR(VLOOKUP(Dataset!$A555,'Lista CEO'!A:E,5,0),"desconocido")</f>
        <v>desconocido</v>
      </c>
      <c r="P555" s="9" t="str">
        <f>IFERROR(VLOOKUP(Dataset!$A555,'Lista CEO'!A:E,4,0),"Sin Datos")</f>
        <v>Sin Datos</v>
      </c>
      <c r="Q555" s="83">
        <v>143</v>
      </c>
      <c r="R555" s="99" t="s">
        <v>2781</v>
      </c>
    </row>
    <row r="556" spans="1:18" ht="14.25" customHeight="1">
      <c r="A556" s="8">
        <v>555</v>
      </c>
      <c r="B556" s="13" t="s">
        <v>45</v>
      </c>
      <c r="C556" s="13" t="s">
        <v>1630</v>
      </c>
      <c r="D556" s="13">
        <v>2008</v>
      </c>
      <c r="E556" s="14" t="str">
        <f>IF(Dataset!$D556&gt;2000,"Nuevo","Viejo")</f>
        <v>Nuevo</v>
      </c>
      <c r="F556" s="13" t="s">
        <v>63</v>
      </c>
      <c r="G556" s="15">
        <v>119734.48</v>
      </c>
      <c r="H556" s="15">
        <f t="shared" si="38"/>
        <v>25144.2408</v>
      </c>
      <c r="I556" s="13" t="s">
        <v>1631</v>
      </c>
      <c r="J556" s="13" t="s">
        <v>1632</v>
      </c>
      <c r="K556" s="14">
        <v>2810</v>
      </c>
      <c r="L556" s="13" t="s">
        <v>310</v>
      </c>
      <c r="M556" s="12" t="str">
        <f t="shared" si="37"/>
        <v>Suficiente Stock</v>
      </c>
      <c r="N556" s="12" t="str" cm="1">
        <f t="array" ref="N556">_xlfn.IFS(G556&lt;30000,"Precio Bajo",G556&lt;99999,"Precio Regular",G556&gt;=100000, "Precio Alto")</f>
        <v>Precio Alto</v>
      </c>
      <c r="O556" s="9" t="str">
        <f>IFERROR(VLOOKUP(Dataset!$A556,'Lista CEO'!A:E,5,0),"desconocido")</f>
        <v>desconocido</v>
      </c>
      <c r="P556" s="9" t="str">
        <f>IFERROR(VLOOKUP(Dataset!$A556,'Lista CEO'!A:E,4,0),"Sin Datos")</f>
        <v>Sin Datos</v>
      </c>
      <c r="Q556" s="83">
        <v>332</v>
      </c>
      <c r="R556" s="99" t="s">
        <v>2782</v>
      </c>
    </row>
    <row r="557" spans="1:18" ht="14.25" customHeight="1">
      <c r="A557" s="8">
        <v>556</v>
      </c>
      <c r="B557" s="13" t="s">
        <v>77</v>
      </c>
      <c r="C557" s="13" t="s">
        <v>1633</v>
      </c>
      <c r="D557" s="13">
        <v>2005</v>
      </c>
      <c r="E557" s="14" t="str">
        <f>IF(Dataset!$D557&gt;2000,"Nuevo","Viejo")</f>
        <v>Nuevo</v>
      </c>
      <c r="F557" s="13" t="s">
        <v>107</v>
      </c>
      <c r="G557" s="15">
        <v>146794.35</v>
      </c>
      <c r="H557" s="15">
        <f t="shared" si="38"/>
        <v>30826.8135</v>
      </c>
      <c r="I557" s="13" t="s">
        <v>1634</v>
      </c>
      <c r="J557" s="13" t="s">
        <v>1635</v>
      </c>
      <c r="K557" s="14">
        <v>931</v>
      </c>
      <c r="L557" s="13" t="s">
        <v>82</v>
      </c>
      <c r="M557" s="12" t="str">
        <f t="shared" si="37"/>
        <v>Re-Stockear</v>
      </c>
      <c r="N557" s="12" t="str" cm="1">
        <f t="array" ref="N557">_xlfn.IFS(G557&lt;30000,"Precio Bajo",G557&lt;99999,"Precio Regular",G557&gt;=100000, "Precio Alto")</f>
        <v>Precio Alto</v>
      </c>
      <c r="O557" s="9" t="str">
        <f>IFERROR(VLOOKUP(Dataset!$A557,'Lista CEO'!A:E,5,0),"desconocido")</f>
        <v>desconocido</v>
      </c>
      <c r="P557" s="9" t="str">
        <f>IFERROR(VLOOKUP(Dataset!$A557,'Lista CEO'!A:E,4,0),"Sin Datos")</f>
        <v>Sin Datos</v>
      </c>
      <c r="Q557" s="83">
        <v>427</v>
      </c>
      <c r="R557" s="99" t="s">
        <v>2783</v>
      </c>
    </row>
    <row r="558" spans="1:18" ht="14.25" customHeight="1">
      <c r="A558" s="8">
        <v>557</v>
      </c>
      <c r="B558" s="13" t="s">
        <v>124</v>
      </c>
      <c r="C558" s="13" t="s">
        <v>1496</v>
      </c>
      <c r="D558" s="13">
        <v>1998</v>
      </c>
      <c r="E558" s="14" t="str">
        <f>IF(Dataset!$D558&gt;2000,"Nuevo","Viejo")</f>
        <v>Viejo</v>
      </c>
      <c r="F558" s="13" t="s">
        <v>216</v>
      </c>
      <c r="G558" s="15">
        <v>64449.4</v>
      </c>
      <c r="H558" s="15">
        <f t="shared" si="38"/>
        <v>13534.374</v>
      </c>
      <c r="I558" s="13" t="s">
        <v>1636</v>
      </c>
      <c r="J558" s="13" t="s">
        <v>1637</v>
      </c>
      <c r="K558" s="14">
        <v>1366</v>
      </c>
      <c r="L558" s="13" t="s">
        <v>1638</v>
      </c>
      <c r="M558" s="12" t="str">
        <f t="shared" si="37"/>
        <v>Suficiente Stock</v>
      </c>
      <c r="N558" s="12" t="str" cm="1">
        <f t="array" ref="N558">_xlfn.IFS(G558&lt;30000,"Precio Bajo",G558&lt;99999,"Precio Regular",G558&gt;=100000, "Precio Alto")</f>
        <v>Precio Regular</v>
      </c>
      <c r="O558" s="9" t="str">
        <f>IFERROR(VLOOKUP(Dataset!$A558,'Lista CEO'!A:E,5,0),"desconocido")</f>
        <v>desconocido</v>
      </c>
      <c r="P558" s="9" t="str">
        <f>IFERROR(VLOOKUP(Dataset!$A558,'Lista CEO'!A:E,4,0),"Sin Datos")</f>
        <v>Sin Datos</v>
      </c>
      <c r="Q558" s="83">
        <v>407</v>
      </c>
      <c r="R558" s="99" t="s">
        <v>2784</v>
      </c>
    </row>
    <row r="559" spans="1:18" ht="14.25" customHeight="1">
      <c r="A559" s="8">
        <v>558</v>
      </c>
      <c r="B559" s="13" t="s">
        <v>124</v>
      </c>
      <c r="C559" s="13" t="s">
        <v>887</v>
      </c>
      <c r="D559" s="13">
        <v>1998</v>
      </c>
      <c r="E559" s="14" t="str">
        <f>IF(Dataset!$D559&gt;2000,"Nuevo","Viejo")</f>
        <v>Viejo</v>
      </c>
      <c r="F559" s="13" t="s">
        <v>115</v>
      </c>
      <c r="G559" s="15">
        <v>54721.66</v>
      </c>
      <c r="H559" s="15">
        <f t="shared" si="38"/>
        <v>11491.5486</v>
      </c>
      <c r="I559" s="13" t="s">
        <v>1639</v>
      </c>
      <c r="J559" s="13" t="s">
        <v>1640</v>
      </c>
      <c r="K559" s="14">
        <v>4657</v>
      </c>
      <c r="L559" s="13" t="s">
        <v>305</v>
      </c>
      <c r="M559" s="12" t="str">
        <f t="shared" si="37"/>
        <v>Suficiente Stock</v>
      </c>
      <c r="N559" s="12" t="str" cm="1">
        <f t="array" ref="N559">_xlfn.IFS(G559&lt;30000,"Precio Bajo",G559&lt;99999,"Precio Regular",G559&gt;=100000, "Precio Alto")</f>
        <v>Precio Regular</v>
      </c>
      <c r="O559" s="9" t="str">
        <f>IFERROR(VLOOKUP(Dataset!$A559,'Lista CEO'!A:E,5,0),"desconocido")</f>
        <v>desconocido</v>
      </c>
      <c r="P559" s="9" t="str">
        <f>IFERROR(VLOOKUP(Dataset!$A559,'Lista CEO'!A:E,4,0),"Sin Datos")</f>
        <v>Sin Datos</v>
      </c>
      <c r="Q559" s="83">
        <v>324</v>
      </c>
      <c r="R559" s="99" t="s">
        <v>2785</v>
      </c>
    </row>
    <row r="560" spans="1:18" ht="14.25" customHeight="1">
      <c r="A560" s="8">
        <v>559</v>
      </c>
      <c r="B560" s="13" t="s">
        <v>55</v>
      </c>
      <c r="C560" s="13" t="s">
        <v>1641</v>
      </c>
      <c r="D560" s="13">
        <v>1986</v>
      </c>
      <c r="E560" s="14" t="str">
        <f>IF(Dataset!$D560&gt;2000,"Nuevo","Viejo")</f>
        <v>Viejo</v>
      </c>
      <c r="F560" s="13" t="s">
        <v>102</v>
      </c>
      <c r="G560" s="15">
        <v>142790.04</v>
      </c>
      <c r="H560" s="15">
        <f t="shared" si="38"/>
        <v>29985.9084</v>
      </c>
      <c r="I560" s="13" t="s">
        <v>1642</v>
      </c>
      <c r="J560" s="13" t="s">
        <v>1643</v>
      </c>
      <c r="K560" s="14">
        <v>4435</v>
      </c>
      <c r="L560" s="13" t="s">
        <v>36</v>
      </c>
      <c r="M560" s="12" t="str">
        <f t="shared" si="37"/>
        <v>Suficiente Stock</v>
      </c>
      <c r="N560" s="12" t="str" cm="1">
        <f t="array" ref="N560">_xlfn.IFS(G560&lt;30000,"Precio Bajo",G560&lt;99999,"Precio Regular",G560&gt;=100000, "Precio Alto")</f>
        <v>Precio Alto</v>
      </c>
      <c r="O560" s="9" t="str">
        <f>IFERROR(VLOOKUP(Dataset!$A560,'Lista CEO'!A:E,5,0),"desconocido")</f>
        <v>desconocido</v>
      </c>
      <c r="P560" s="9" t="str">
        <f>IFERROR(VLOOKUP(Dataset!$A560,'Lista CEO'!A:E,4,0),"Sin Datos")</f>
        <v>Sin Datos</v>
      </c>
      <c r="Q560" s="83">
        <v>441</v>
      </c>
      <c r="R560" s="99" t="s">
        <v>2786</v>
      </c>
    </row>
    <row r="561" spans="1:18" ht="14.25" customHeight="1">
      <c r="A561" s="8">
        <v>560</v>
      </c>
      <c r="B561" s="13" t="s">
        <v>45</v>
      </c>
      <c r="C561" s="13" t="s">
        <v>382</v>
      </c>
      <c r="D561" s="13">
        <v>2010</v>
      </c>
      <c r="E561" s="14" t="str">
        <f>IF(Dataset!$D561&gt;2000,"Nuevo","Viejo")</f>
        <v>Nuevo</v>
      </c>
      <c r="F561" s="13" t="s">
        <v>85</v>
      </c>
      <c r="G561" s="15">
        <v>76216.17</v>
      </c>
      <c r="H561" s="15">
        <v>0</v>
      </c>
      <c r="I561" s="13" t="s">
        <v>1644</v>
      </c>
      <c r="J561" s="13" t="s">
        <v>1645</v>
      </c>
      <c r="K561" s="14">
        <v>2566</v>
      </c>
      <c r="L561" s="13" t="s">
        <v>301</v>
      </c>
      <c r="M561" s="12" t="str">
        <f t="shared" si="37"/>
        <v>Suficiente Stock</v>
      </c>
      <c r="N561" s="12" t="str" cm="1">
        <f t="array" ref="N561">_xlfn.IFS(G561&lt;30000,"Precio Bajo",G561&lt;99999,"Precio Regular",G561&gt;=100000, "Precio Alto")</f>
        <v>Precio Regular</v>
      </c>
      <c r="O561" s="9" t="str">
        <f>IFERROR(VLOOKUP(Dataset!$A561,'Lista CEO'!A:E,5,0),"desconocido")</f>
        <v>desconocido</v>
      </c>
      <c r="P561" s="9" t="str">
        <f>IFERROR(VLOOKUP(Dataset!$A561,'Lista CEO'!A:E,4,0),"Sin Datos")</f>
        <v>Sin Datos</v>
      </c>
      <c r="Q561" s="83">
        <v>78</v>
      </c>
      <c r="R561" s="99" t="s">
        <v>2787</v>
      </c>
    </row>
    <row r="562" spans="1:18" ht="14.25" customHeight="1">
      <c r="A562" s="8">
        <v>561</v>
      </c>
      <c r="B562" s="13" t="s">
        <v>173</v>
      </c>
      <c r="C562" s="13" t="s">
        <v>1646</v>
      </c>
      <c r="D562" s="13">
        <v>2005</v>
      </c>
      <c r="E562" s="14" t="str">
        <f>IF(Dataset!$D562&gt;2000,"Nuevo","Viejo")</f>
        <v>Nuevo</v>
      </c>
      <c r="F562" s="13" t="s">
        <v>68</v>
      </c>
      <c r="G562" s="15">
        <v>83522.91</v>
      </c>
      <c r="H562" s="15">
        <v>0</v>
      </c>
      <c r="I562" s="13" t="s">
        <v>1647</v>
      </c>
      <c r="J562" s="13" t="s">
        <v>1648</v>
      </c>
      <c r="K562" s="14">
        <v>2770</v>
      </c>
      <c r="L562" s="13" t="s">
        <v>54</v>
      </c>
      <c r="M562" s="12" t="str">
        <f t="shared" si="37"/>
        <v>Suficiente Stock</v>
      </c>
      <c r="N562" s="12" t="str" cm="1">
        <f t="array" ref="N562">_xlfn.IFS(G562&lt;30000,"Precio Bajo",G562&lt;99999,"Precio Regular",G562&gt;=100000, "Precio Alto")</f>
        <v>Precio Regular</v>
      </c>
      <c r="O562" s="9" t="str">
        <f>IFERROR(VLOOKUP(Dataset!$A562,'Lista CEO'!A:E,5,0),"desconocido")</f>
        <v>desconocido</v>
      </c>
      <c r="P562" s="9" t="str">
        <f>IFERROR(VLOOKUP(Dataset!$A562,'Lista CEO'!A:E,4,0),"Sin Datos")</f>
        <v>Sin Datos</v>
      </c>
      <c r="Q562" s="83">
        <v>297</v>
      </c>
      <c r="R562" s="99" t="s">
        <v>2788</v>
      </c>
    </row>
    <row r="563" spans="1:18" ht="14.25" customHeight="1">
      <c r="A563" s="8">
        <v>562</v>
      </c>
      <c r="B563" s="13" t="s">
        <v>77</v>
      </c>
      <c r="C563" s="13" t="s">
        <v>1649</v>
      </c>
      <c r="D563" s="13">
        <v>2008</v>
      </c>
      <c r="E563" s="14" t="str">
        <f>IF(Dataset!$D563&gt;2000,"Nuevo","Viejo")</f>
        <v>Nuevo</v>
      </c>
      <c r="F563" s="13" t="s">
        <v>79</v>
      </c>
      <c r="G563" s="15">
        <v>74557.460000000006</v>
      </c>
      <c r="H563" s="15">
        <v>0</v>
      </c>
      <c r="I563" s="13" t="s">
        <v>1650</v>
      </c>
      <c r="J563" s="13" t="s">
        <v>1651</v>
      </c>
      <c r="K563" s="14">
        <v>3906</v>
      </c>
      <c r="L563" s="13" t="s">
        <v>99</v>
      </c>
      <c r="M563" s="12" t="str">
        <f t="shared" si="37"/>
        <v>Suficiente Stock</v>
      </c>
      <c r="N563" s="12" t="str" cm="1">
        <f t="array" ref="N563">_xlfn.IFS(G563&lt;30000,"Precio Bajo",G563&lt;99999,"Precio Regular",G563&gt;=100000, "Precio Alto")</f>
        <v>Precio Regular</v>
      </c>
      <c r="O563" s="9" t="str">
        <f>IFERROR(VLOOKUP(Dataset!$A563,'Lista CEO'!A:E,5,0),"desconocido")</f>
        <v>desconocido</v>
      </c>
      <c r="P563" s="9" t="str">
        <f>IFERROR(VLOOKUP(Dataset!$A563,'Lista CEO'!A:E,4,0),"Sin Datos")</f>
        <v>Sin Datos</v>
      </c>
      <c r="Q563" s="83">
        <v>150</v>
      </c>
      <c r="R563" s="99" t="s">
        <v>2789</v>
      </c>
    </row>
    <row r="564" spans="1:18" ht="14.25" customHeight="1">
      <c r="A564" s="8">
        <v>563</v>
      </c>
      <c r="B564" s="13" t="s">
        <v>83</v>
      </c>
      <c r="C564" s="13" t="s">
        <v>800</v>
      </c>
      <c r="D564" s="13">
        <v>2011</v>
      </c>
      <c r="E564" s="14" t="str">
        <f>IF(Dataset!$D564&gt;2000,"Nuevo","Viejo")</f>
        <v>Nuevo</v>
      </c>
      <c r="F564" s="13" t="s">
        <v>68</v>
      </c>
      <c r="G564" s="15">
        <v>131082.18</v>
      </c>
      <c r="H564" s="15">
        <f>G564*0.21</f>
        <v>27527.257799999996</v>
      </c>
      <c r="I564" s="13" t="s">
        <v>1652</v>
      </c>
      <c r="J564" s="13" t="s">
        <v>1653</v>
      </c>
      <c r="K564" s="14">
        <v>4404</v>
      </c>
      <c r="L564" s="13" t="s">
        <v>36</v>
      </c>
      <c r="M564" s="12" t="str">
        <f t="shared" si="37"/>
        <v>Suficiente Stock</v>
      </c>
      <c r="N564" s="12" t="str" cm="1">
        <f t="array" ref="N564">_xlfn.IFS(G564&lt;30000,"Precio Bajo",G564&lt;99999,"Precio Regular",G564&gt;=100000, "Precio Alto")</f>
        <v>Precio Alto</v>
      </c>
      <c r="O564" s="9" t="str">
        <f>IFERROR(VLOOKUP(Dataset!$A564,'Lista CEO'!A:E,5,0),"desconocido")</f>
        <v>desconocido</v>
      </c>
      <c r="P564" s="9" t="str">
        <f>IFERROR(VLOOKUP(Dataset!$A564,'Lista CEO'!A:E,4,0),"Sin Datos")</f>
        <v>Sin Datos</v>
      </c>
      <c r="Q564" s="83">
        <v>94</v>
      </c>
      <c r="R564" s="99" t="s">
        <v>2790</v>
      </c>
    </row>
    <row r="565" spans="1:18" ht="14.25" customHeight="1">
      <c r="A565" s="8">
        <v>564</v>
      </c>
      <c r="B565" s="13" t="s">
        <v>50</v>
      </c>
      <c r="C565" s="13" t="s">
        <v>416</v>
      </c>
      <c r="D565" s="13">
        <v>1995</v>
      </c>
      <c r="E565" s="14" t="str">
        <f>IF(Dataset!$D565&gt;2000,"Nuevo","Viejo")</f>
        <v>Viejo</v>
      </c>
      <c r="F565" s="13" t="s">
        <v>115</v>
      </c>
      <c r="G565" s="15">
        <v>107688.99</v>
      </c>
      <c r="H565" s="15">
        <v>0</v>
      </c>
      <c r="I565" s="13" t="s">
        <v>1654</v>
      </c>
      <c r="J565" s="13" t="s">
        <v>1655</v>
      </c>
      <c r="K565" s="14">
        <v>1902</v>
      </c>
      <c r="L565" s="13" t="s">
        <v>544</v>
      </c>
      <c r="M565" s="12" t="str">
        <f t="shared" si="37"/>
        <v>Suficiente Stock</v>
      </c>
      <c r="N565" s="12" t="str" cm="1">
        <f t="array" ref="N565">_xlfn.IFS(G565&lt;30000,"Precio Bajo",G565&lt;99999,"Precio Regular",G565&gt;=100000, "Precio Alto")</f>
        <v>Precio Alto</v>
      </c>
      <c r="O565" s="9" t="str">
        <f>IFERROR(VLOOKUP(Dataset!$A565,'Lista CEO'!A:E,5,0),"desconocido")</f>
        <v>desconocido</v>
      </c>
      <c r="P565" s="9" t="str">
        <f>IFERROR(VLOOKUP(Dataset!$A565,'Lista CEO'!A:E,4,0),"Sin Datos")</f>
        <v>Sin Datos</v>
      </c>
      <c r="Q565" s="83">
        <v>190</v>
      </c>
      <c r="R565" s="99" t="s">
        <v>2791</v>
      </c>
    </row>
    <row r="566" spans="1:18" ht="14.25" customHeight="1">
      <c r="A566" s="8">
        <v>565</v>
      </c>
      <c r="B566" s="13" t="s">
        <v>16</v>
      </c>
      <c r="C566" s="13" t="s">
        <v>1656</v>
      </c>
      <c r="D566" s="13">
        <v>2003</v>
      </c>
      <c r="E566" s="14" t="str">
        <f>IF(Dataset!$D566&gt;2000,"Nuevo","Viejo")</f>
        <v>Nuevo</v>
      </c>
      <c r="F566" s="13" t="s">
        <v>79</v>
      </c>
      <c r="G566" s="15">
        <v>94087.039999999994</v>
      </c>
      <c r="H566" s="15">
        <v>0</v>
      </c>
      <c r="I566" s="13" t="s">
        <v>1657</v>
      </c>
      <c r="J566" s="13" t="s">
        <v>1658</v>
      </c>
      <c r="K566" s="14">
        <v>213</v>
      </c>
      <c r="L566" s="13" t="s">
        <v>99</v>
      </c>
      <c r="M566" s="12" t="str">
        <f t="shared" si="37"/>
        <v>Re-Stockear</v>
      </c>
      <c r="N566" s="12" t="str" cm="1">
        <f t="array" ref="N566">_xlfn.IFS(G566&lt;30000,"Precio Bajo",G566&lt;99999,"Precio Regular",G566&gt;=100000, "Precio Alto")</f>
        <v>Precio Regular</v>
      </c>
      <c r="O566" s="9" t="str">
        <f>IFERROR(VLOOKUP(Dataset!$A566,'Lista CEO'!A:E,5,0),"desconocido")</f>
        <v>desconocido</v>
      </c>
      <c r="P566" s="9" t="str">
        <f>IFERROR(VLOOKUP(Dataset!$A566,'Lista CEO'!A:E,4,0),"Sin Datos")</f>
        <v>Sin Datos</v>
      </c>
      <c r="Q566" s="83">
        <v>193</v>
      </c>
      <c r="R566" s="99" t="s">
        <v>2780</v>
      </c>
    </row>
    <row r="567" spans="1:18" ht="14.25" customHeight="1">
      <c r="A567" s="8">
        <v>566</v>
      </c>
      <c r="B567" s="13" t="s">
        <v>490</v>
      </c>
      <c r="C567" s="17">
        <v>45055</v>
      </c>
      <c r="D567" s="13">
        <v>2001</v>
      </c>
      <c r="E567" s="14" t="str">
        <f>IF(Dataset!$D567&gt;2000,"Nuevo","Viejo")</f>
        <v>Nuevo</v>
      </c>
      <c r="F567" s="13" t="s">
        <v>37</v>
      </c>
      <c r="G567" s="15">
        <v>82131.179999999993</v>
      </c>
      <c r="H567" s="15">
        <f t="shared" ref="H567:H591" si="39">G567*0.21</f>
        <v>17247.547799999997</v>
      </c>
      <c r="I567" s="13" t="s">
        <v>1659</v>
      </c>
      <c r="J567" s="13" t="s">
        <v>1660</v>
      </c>
      <c r="K567" s="14">
        <v>3537</v>
      </c>
      <c r="L567" s="13" t="s">
        <v>305</v>
      </c>
      <c r="M567" s="12" t="str">
        <f t="shared" si="37"/>
        <v>Suficiente Stock</v>
      </c>
      <c r="N567" s="12" t="str" cm="1">
        <f t="array" ref="N567">_xlfn.IFS(G567&lt;30000,"Precio Bajo",G567&lt;99999,"Precio Regular",G567&gt;=100000, "Precio Alto")</f>
        <v>Precio Regular</v>
      </c>
      <c r="O567" s="9" t="str">
        <f>IFERROR(VLOOKUP(Dataset!$A567,'Lista CEO'!A:E,5,0),"desconocido")</f>
        <v>desconocido</v>
      </c>
      <c r="P567" s="9" t="str">
        <f>IFERROR(VLOOKUP(Dataset!$A567,'Lista CEO'!A:E,4,0),"Sin Datos")</f>
        <v>Sin Datos</v>
      </c>
      <c r="Q567" s="83">
        <v>223</v>
      </c>
      <c r="R567" s="99" t="s">
        <v>2781</v>
      </c>
    </row>
    <row r="568" spans="1:18" ht="14.25" customHeight="1">
      <c r="A568" s="8">
        <v>567</v>
      </c>
      <c r="B568" s="13" t="s">
        <v>593</v>
      </c>
      <c r="C568" s="13" t="s">
        <v>1661</v>
      </c>
      <c r="D568" s="13">
        <v>2012</v>
      </c>
      <c r="E568" s="14" t="str">
        <f>IF(Dataset!$D568&gt;2000,"Nuevo","Viejo")</f>
        <v>Nuevo</v>
      </c>
      <c r="F568" s="13" t="s">
        <v>79</v>
      </c>
      <c r="G568" s="15">
        <v>101047.87</v>
      </c>
      <c r="H568" s="15">
        <f t="shared" si="39"/>
        <v>21220.052699999997</v>
      </c>
      <c r="I568" s="13" t="s">
        <v>1662</v>
      </c>
      <c r="J568" s="13" t="s">
        <v>1663</v>
      </c>
      <c r="K568" s="14">
        <v>1518</v>
      </c>
      <c r="L568" s="13" t="s">
        <v>110</v>
      </c>
      <c r="M568" s="12" t="str">
        <f t="shared" si="37"/>
        <v>Suficiente Stock</v>
      </c>
      <c r="N568" s="12" t="str" cm="1">
        <f t="array" ref="N568">_xlfn.IFS(G568&lt;30000,"Precio Bajo",G568&lt;99999,"Precio Regular",G568&gt;=100000, "Precio Alto")</f>
        <v>Precio Alto</v>
      </c>
      <c r="O568" s="9" t="str">
        <f>IFERROR(VLOOKUP(Dataset!$A568,'Lista CEO'!A:E,5,0),"desconocido")</f>
        <v>desconocido</v>
      </c>
      <c r="P568" s="9" t="str">
        <f>IFERROR(VLOOKUP(Dataset!$A568,'Lista CEO'!A:E,4,0),"Sin Datos")</f>
        <v>Sin Datos</v>
      </c>
      <c r="Q568" s="83">
        <v>94</v>
      </c>
      <c r="R568" s="99" t="s">
        <v>2782</v>
      </c>
    </row>
    <row r="569" spans="1:18" ht="14.25" customHeight="1">
      <c r="A569" s="8">
        <v>568</v>
      </c>
      <c r="B569" s="13" t="s">
        <v>236</v>
      </c>
      <c r="C569" s="13" t="s">
        <v>237</v>
      </c>
      <c r="D569" s="13">
        <v>1992</v>
      </c>
      <c r="E569" s="14" t="str">
        <f>IF(Dataset!$D569&gt;2000,"Nuevo","Viejo")</f>
        <v>Viejo</v>
      </c>
      <c r="F569" s="13" t="s">
        <v>37</v>
      </c>
      <c r="G569" s="15">
        <v>24115.919999999998</v>
      </c>
      <c r="H569" s="15">
        <f t="shared" si="39"/>
        <v>5064.3431999999993</v>
      </c>
      <c r="I569" s="13" t="s">
        <v>1664</v>
      </c>
      <c r="J569" s="13" t="s">
        <v>1665</v>
      </c>
      <c r="K569" s="14">
        <v>509</v>
      </c>
      <c r="L569" s="13" t="s">
        <v>305</v>
      </c>
      <c r="M569" s="12" t="str">
        <f t="shared" si="37"/>
        <v>Re-Stockear</v>
      </c>
      <c r="N569" s="12" t="str" cm="1">
        <f t="array" ref="N569">_xlfn.IFS(G569&lt;30000,"Precio Bajo",G569&lt;99999,"Precio Regular",G569&gt;=100000, "Precio Alto")</f>
        <v>Precio Bajo</v>
      </c>
      <c r="O569" s="9" t="str">
        <f>IFERROR(VLOOKUP(Dataset!$A569,'Lista CEO'!A:E,5,0),"desconocido")</f>
        <v>desconocido</v>
      </c>
      <c r="P569" s="9" t="str">
        <f>IFERROR(VLOOKUP(Dataset!$A569,'Lista CEO'!A:E,4,0),"Sin Datos")</f>
        <v>Sin Datos</v>
      </c>
      <c r="Q569" s="83">
        <v>81</v>
      </c>
      <c r="R569" s="99" t="s">
        <v>2783</v>
      </c>
    </row>
    <row r="570" spans="1:18" ht="14.25" customHeight="1">
      <c r="A570" s="8">
        <v>569</v>
      </c>
      <c r="B570" s="13" t="s">
        <v>593</v>
      </c>
      <c r="C570" s="13" t="s">
        <v>1661</v>
      </c>
      <c r="D570" s="13">
        <v>2012</v>
      </c>
      <c r="E570" s="14" t="str">
        <f>IF(Dataset!$D570&gt;2000,"Nuevo","Viejo")</f>
        <v>Nuevo</v>
      </c>
      <c r="F570" s="13" t="s">
        <v>102</v>
      </c>
      <c r="G570" s="15">
        <v>47785.94</v>
      </c>
      <c r="H570" s="15">
        <f t="shared" si="39"/>
        <v>10035.047399999999</v>
      </c>
      <c r="I570" s="13" t="s">
        <v>1666</v>
      </c>
      <c r="J570" s="13" t="s">
        <v>1667</v>
      </c>
      <c r="K570" s="14">
        <v>4337</v>
      </c>
      <c r="L570" s="13" t="s">
        <v>82</v>
      </c>
      <c r="M570" s="12" t="str">
        <f t="shared" si="37"/>
        <v>Suficiente Stock</v>
      </c>
      <c r="N570" s="12" t="str" cm="1">
        <f t="array" ref="N570">_xlfn.IFS(G570&lt;30000,"Precio Bajo",G570&lt;99999,"Precio Regular",G570&gt;=100000, "Precio Alto")</f>
        <v>Precio Regular</v>
      </c>
      <c r="O570" s="9" t="str">
        <f>IFERROR(VLOOKUP(Dataset!$A570,'Lista CEO'!A:E,5,0),"desconocido")</f>
        <v>desconocido</v>
      </c>
      <c r="P570" s="9" t="str">
        <f>IFERROR(VLOOKUP(Dataset!$A570,'Lista CEO'!A:E,4,0),"Sin Datos")</f>
        <v>Sin Datos</v>
      </c>
      <c r="Q570" s="83">
        <v>286</v>
      </c>
      <c r="R570" s="99" t="s">
        <v>2784</v>
      </c>
    </row>
    <row r="571" spans="1:18" ht="14.25" customHeight="1">
      <c r="A571" s="8">
        <v>570</v>
      </c>
      <c r="B571" s="13" t="s">
        <v>162</v>
      </c>
      <c r="C571" s="13" t="s">
        <v>941</v>
      </c>
      <c r="D571" s="13">
        <v>2013</v>
      </c>
      <c r="E571" s="14" t="str">
        <f>IF(Dataset!$D571&gt;2000,"Nuevo","Viejo")</f>
        <v>Nuevo</v>
      </c>
      <c r="F571" s="13" t="s">
        <v>79</v>
      </c>
      <c r="G571" s="15">
        <v>107487.71</v>
      </c>
      <c r="H571" s="15">
        <f t="shared" si="39"/>
        <v>22572.419099999999</v>
      </c>
      <c r="I571" s="13" t="s">
        <v>1668</v>
      </c>
      <c r="J571" s="13" t="s">
        <v>1669</v>
      </c>
      <c r="K571" s="14">
        <v>1503</v>
      </c>
      <c r="L571" s="13" t="s">
        <v>132</v>
      </c>
      <c r="M571" s="12" t="str">
        <f t="shared" si="37"/>
        <v>Suficiente Stock</v>
      </c>
      <c r="N571" s="12" t="str" cm="1">
        <f t="array" ref="N571">_xlfn.IFS(G571&lt;30000,"Precio Bajo",G571&lt;99999,"Precio Regular",G571&gt;=100000, "Precio Alto")</f>
        <v>Precio Alto</v>
      </c>
      <c r="O571" s="9" t="str">
        <f>IFERROR(VLOOKUP(Dataset!$A571,'Lista CEO'!A:E,5,0),"desconocido")</f>
        <v>desconocido</v>
      </c>
      <c r="P571" s="9" t="str">
        <f>IFERROR(VLOOKUP(Dataset!$A571,'Lista CEO'!A:E,4,0),"Sin Datos")</f>
        <v>Sin Datos</v>
      </c>
      <c r="Q571" s="83">
        <v>57</v>
      </c>
      <c r="R571" s="99" t="s">
        <v>2785</v>
      </c>
    </row>
    <row r="572" spans="1:18" ht="14.25" customHeight="1">
      <c r="A572" s="8">
        <v>571</v>
      </c>
      <c r="B572" s="13" t="s">
        <v>45</v>
      </c>
      <c r="C572" s="13" t="s">
        <v>1670</v>
      </c>
      <c r="D572" s="13">
        <v>1993</v>
      </c>
      <c r="E572" s="14" t="str">
        <f>IF(Dataset!$D572&gt;2000,"Nuevo","Viejo")</f>
        <v>Viejo</v>
      </c>
      <c r="F572" s="13" t="s">
        <v>121</v>
      </c>
      <c r="G572" s="15">
        <v>99924.36</v>
      </c>
      <c r="H572" s="15">
        <f t="shared" si="39"/>
        <v>20984.115600000001</v>
      </c>
      <c r="I572" s="13" t="s">
        <v>1671</v>
      </c>
      <c r="J572" s="13" t="s">
        <v>1672</v>
      </c>
      <c r="K572" s="14">
        <v>2931</v>
      </c>
      <c r="L572" s="13" t="s">
        <v>883</v>
      </c>
      <c r="M572" s="12" t="str">
        <f t="shared" si="37"/>
        <v>Suficiente Stock</v>
      </c>
      <c r="N572" s="12" t="str" cm="1">
        <f t="array" ref="N572">_xlfn.IFS(G572&lt;30000,"Precio Bajo",G572&lt;99999,"Precio Regular",G572&gt;=100000, "Precio Alto")</f>
        <v>Precio Regular</v>
      </c>
      <c r="O572" s="9" t="str">
        <f>IFERROR(VLOOKUP(Dataset!$A572,'Lista CEO'!A:E,5,0),"desconocido")</f>
        <v>desconocido</v>
      </c>
      <c r="P572" s="9" t="str">
        <f>IFERROR(VLOOKUP(Dataset!$A572,'Lista CEO'!A:E,4,0),"Sin Datos")</f>
        <v>Sin Datos</v>
      </c>
      <c r="Q572" s="83">
        <v>160</v>
      </c>
      <c r="R572" s="99" t="s">
        <v>2786</v>
      </c>
    </row>
    <row r="573" spans="1:18" ht="14.25" customHeight="1">
      <c r="A573" s="8">
        <v>572</v>
      </c>
      <c r="B573" s="13" t="s">
        <v>50</v>
      </c>
      <c r="C573" s="13" t="s">
        <v>1474</v>
      </c>
      <c r="D573" s="13">
        <v>1984</v>
      </c>
      <c r="E573" s="14" t="str">
        <f>IF(Dataset!$D573&gt;2000,"Nuevo","Viejo")</f>
        <v>Viejo</v>
      </c>
      <c r="F573" s="13" t="s">
        <v>102</v>
      </c>
      <c r="G573" s="15">
        <v>17277.599999999999</v>
      </c>
      <c r="H573" s="15">
        <f t="shared" si="39"/>
        <v>3628.2959999999994</v>
      </c>
      <c r="I573" s="13" t="s">
        <v>1673</v>
      </c>
      <c r="J573" s="13" t="s">
        <v>1674</v>
      </c>
      <c r="K573" s="14">
        <v>1498</v>
      </c>
      <c r="L573" s="13" t="s">
        <v>36</v>
      </c>
      <c r="M573" s="12" t="str">
        <f t="shared" si="37"/>
        <v>Suficiente Stock</v>
      </c>
      <c r="N573" s="12" t="str" cm="1">
        <f t="array" ref="N573">_xlfn.IFS(G573&lt;30000,"Precio Bajo",G573&lt;99999,"Precio Regular",G573&gt;=100000, "Precio Alto")</f>
        <v>Precio Bajo</v>
      </c>
      <c r="O573" s="9" t="str">
        <f>IFERROR(VLOOKUP(Dataset!$A573,'Lista CEO'!A:E,5,0),"desconocido")</f>
        <v>desconocido</v>
      </c>
      <c r="P573" s="9" t="str">
        <f>IFERROR(VLOOKUP(Dataset!$A573,'Lista CEO'!A:E,4,0),"Sin Datos")</f>
        <v>Sin Datos</v>
      </c>
      <c r="Q573" s="83">
        <v>275</v>
      </c>
      <c r="R573" s="99" t="s">
        <v>2787</v>
      </c>
    </row>
    <row r="574" spans="1:18" ht="14.25" customHeight="1">
      <c r="A574" s="8">
        <v>573</v>
      </c>
      <c r="B574" s="13" t="s">
        <v>124</v>
      </c>
      <c r="C574" s="13" t="s">
        <v>413</v>
      </c>
      <c r="D574" s="13">
        <v>2001</v>
      </c>
      <c r="E574" s="14" t="str">
        <f>IF(Dataset!$D574&gt;2000,"Nuevo","Viejo")</f>
        <v>Nuevo</v>
      </c>
      <c r="F574" s="13" t="s">
        <v>238</v>
      </c>
      <c r="G574" s="15">
        <v>22524.11</v>
      </c>
      <c r="H574" s="15">
        <f t="shared" si="39"/>
        <v>4730.0631000000003</v>
      </c>
      <c r="I574" s="13" t="s">
        <v>1675</v>
      </c>
      <c r="J574" s="13" t="s">
        <v>1676</v>
      </c>
      <c r="K574" s="14">
        <v>1040</v>
      </c>
      <c r="L574" s="13" t="s">
        <v>26</v>
      </c>
      <c r="M574" s="12" t="str">
        <f t="shared" si="37"/>
        <v>Suficiente Stock</v>
      </c>
      <c r="N574" s="12" t="str" cm="1">
        <f t="array" ref="N574">_xlfn.IFS(G574&lt;30000,"Precio Bajo",G574&lt;99999,"Precio Regular",G574&gt;=100000, "Precio Alto")</f>
        <v>Precio Bajo</v>
      </c>
      <c r="O574" s="9" t="str">
        <f>IFERROR(VLOOKUP(Dataset!$A574,'Lista CEO'!A:E,5,0),"desconocido")</f>
        <v>desconocido</v>
      </c>
      <c r="P574" s="9" t="str">
        <f>IFERROR(VLOOKUP(Dataset!$A574,'Lista CEO'!A:E,4,0),"Sin Datos")</f>
        <v>Sin Datos</v>
      </c>
      <c r="Q574" s="83">
        <v>500</v>
      </c>
      <c r="R574" s="99" t="s">
        <v>2788</v>
      </c>
    </row>
    <row r="575" spans="1:18" ht="14.25" customHeight="1">
      <c r="A575" s="8">
        <v>574</v>
      </c>
      <c r="B575" s="13" t="s">
        <v>201</v>
      </c>
      <c r="C575" s="13" t="s">
        <v>279</v>
      </c>
      <c r="D575" s="13">
        <v>1992</v>
      </c>
      <c r="E575" s="14" t="str">
        <f>IF(Dataset!$D575&gt;2000,"Nuevo","Viejo")</f>
        <v>Viejo</v>
      </c>
      <c r="F575" s="13" t="s">
        <v>57</v>
      </c>
      <c r="G575" s="15">
        <v>123375</v>
      </c>
      <c r="H575" s="15">
        <f t="shared" si="39"/>
        <v>25908.75</v>
      </c>
      <c r="I575" s="13" t="s">
        <v>1677</v>
      </c>
      <c r="J575" s="13" t="s">
        <v>1678</v>
      </c>
      <c r="K575" s="14">
        <v>2086</v>
      </c>
      <c r="L575" s="13" t="s">
        <v>92</v>
      </c>
      <c r="M575" s="12" t="str">
        <f t="shared" si="37"/>
        <v>Suficiente Stock</v>
      </c>
      <c r="N575" s="12" t="str" cm="1">
        <f t="array" ref="N575">_xlfn.IFS(G575&lt;30000,"Precio Bajo",G575&lt;99999,"Precio Regular",G575&gt;=100000, "Precio Alto")</f>
        <v>Precio Alto</v>
      </c>
      <c r="O575" s="9" t="str">
        <f>IFERROR(VLOOKUP(Dataset!$A575,'Lista CEO'!A:E,5,0),"desconocido")</f>
        <v>desconocido</v>
      </c>
      <c r="P575" s="9" t="str">
        <f>IFERROR(VLOOKUP(Dataset!$A575,'Lista CEO'!A:E,4,0),"Sin Datos")</f>
        <v>Sin Datos</v>
      </c>
      <c r="Q575" s="83">
        <v>92</v>
      </c>
      <c r="R575" s="99" t="s">
        <v>2789</v>
      </c>
    </row>
    <row r="576" spans="1:18" ht="14.25" customHeight="1">
      <c r="A576" s="8">
        <v>575</v>
      </c>
      <c r="B576" s="13" t="s">
        <v>55</v>
      </c>
      <c r="C576" s="13" t="s">
        <v>198</v>
      </c>
      <c r="D576" s="13">
        <v>2001</v>
      </c>
      <c r="E576" s="14" t="str">
        <f>IF(Dataset!$D576&gt;2000,"Nuevo","Viejo")</f>
        <v>Nuevo</v>
      </c>
      <c r="F576" s="13" t="s">
        <v>152</v>
      </c>
      <c r="G576" s="15">
        <v>40651.57</v>
      </c>
      <c r="H576" s="15">
        <f t="shared" si="39"/>
        <v>8536.8297000000002</v>
      </c>
      <c r="I576" s="13" t="s">
        <v>1679</v>
      </c>
      <c r="J576" s="13" t="s">
        <v>1680</v>
      </c>
      <c r="K576" s="14">
        <v>3520</v>
      </c>
      <c r="L576" s="13" t="s">
        <v>36</v>
      </c>
      <c r="M576" s="12" t="str">
        <f t="shared" si="37"/>
        <v>Suficiente Stock</v>
      </c>
      <c r="N576" s="12" t="str" cm="1">
        <f t="array" ref="N576">_xlfn.IFS(G576&lt;30000,"Precio Bajo",G576&lt;99999,"Precio Regular",G576&gt;=100000, "Precio Alto")</f>
        <v>Precio Regular</v>
      </c>
      <c r="O576" s="9" t="str">
        <f>IFERROR(VLOOKUP(Dataset!$A576,'Lista CEO'!A:E,5,0),"desconocido")</f>
        <v>desconocido</v>
      </c>
      <c r="P576" s="9" t="str">
        <f>IFERROR(VLOOKUP(Dataset!$A576,'Lista CEO'!A:E,4,0),"Sin Datos")</f>
        <v>Sin Datos</v>
      </c>
      <c r="Q576" s="83">
        <v>453</v>
      </c>
      <c r="R576" s="99" t="s">
        <v>2790</v>
      </c>
    </row>
    <row r="577" spans="1:18" ht="14.25" customHeight="1">
      <c r="A577" s="8">
        <v>576</v>
      </c>
      <c r="B577" s="13" t="s">
        <v>45</v>
      </c>
      <c r="C577" s="13" t="s">
        <v>1215</v>
      </c>
      <c r="D577" s="13">
        <v>2009</v>
      </c>
      <c r="E577" s="14" t="str">
        <f>IF(Dataset!$D577&gt;2000,"Nuevo","Viejo")</f>
        <v>Nuevo</v>
      </c>
      <c r="F577" s="13" t="s">
        <v>63</v>
      </c>
      <c r="G577" s="15">
        <v>137746.67000000001</v>
      </c>
      <c r="H577" s="15">
        <f t="shared" si="39"/>
        <v>28926.800700000003</v>
      </c>
      <c r="I577" s="13" t="s">
        <v>1681</v>
      </c>
      <c r="J577" s="13" t="s">
        <v>1682</v>
      </c>
      <c r="K577" s="14">
        <v>4231</v>
      </c>
      <c r="L577" s="13" t="s">
        <v>21</v>
      </c>
      <c r="M577" s="12" t="str">
        <f t="shared" si="37"/>
        <v>Suficiente Stock</v>
      </c>
      <c r="N577" s="12" t="str" cm="1">
        <f t="array" ref="N577">_xlfn.IFS(G577&lt;30000,"Precio Bajo",G577&lt;99999,"Precio Regular",G577&gt;=100000, "Precio Alto")</f>
        <v>Precio Alto</v>
      </c>
      <c r="O577" s="9" t="str">
        <f>IFERROR(VLOOKUP(Dataset!$A577,'Lista CEO'!A:E,5,0),"desconocido")</f>
        <v>desconocido</v>
      </c>
      <c r="P577" s="9" t="str">
        <f>IFERROR(VLOOKUP(Dataset!$A577,'Lista CEO'!A:E,4,0),"Sin Datos")</f>
        <v>Sin Datos</v>
      </c>
      <c r="Q577" s="83">
        <v>180</v>
      </c>
      <c r="R577" s="99" t="s">
        <v>2791</v>
      </c>
    </row>
    <row r="578" spans="1:18" ht="14.25" customHeight="1">
      <c r="A578" s="8">
        <v>577</v>
      </c>
      <c r="B578" s="13" t="s">
        <v>50</v>
      </c>
      <c r="C578" s="13" t="s">
        <v>290</v>
      </c>
      <c r="D578" s="13">
        <v>1988</v>
      </c>
      <c r="E578" s="14" t="str">
        <f>IF(Dataset!$D578&gt;2000,"Nuevo","Viejo")</f>
        <v>Viejo</v>
      </c>
      <c r="F578" s="13" t="s">
        <v>238</v>
      </c>
      <c r="G578" s="15">
        <v>31486.18</v>
      </c>
      <c r="H578" s="15">
        <f t="shared" si="39"/>
        <v>6612.0977999999996</v>
      </c>
      <c r="I578" s="13" t="s">
        <v>1683</v>
      </c>
      <c r="J578" s="13" t="s">
        <v>1684</v>
      </c>
      <c r="K578" s="14">
        <v>3392</v>
      </c>
      <c r="L578" s="13" t="s">
        <v>40</v>
      </c>
      <c r="M578" s="12" t="str">
        <f t="shared" ref="M578:M641" si="40">IF(AND(K578&gt;100,K578&lt;1000),"Re-Stockear", "Suficiente Stock")</f>
        <v>Suficiente Stock</v>
      </c>
      <c r="N578" s="12" t="str" cm="1">
        <f t="array" ref="N578">_xlfn.IFS(G578&lt;30000,"Precio Bajo",G578&lt;99999,"Precio Regular",G578&gt;=100000, "Precio Alto")</f>
        <v>Precio Regular</v>
      </c>
      <c r="O578" s="9" t="str">
        <f>IFERROR(VLOOKUP(Dataset!$A578,'Lista CEO'!A:E,5,0),"desconocido")</f>
        <v>desconocido</v>
      </c>
      <c r="P578" s="9" t="str">
        <f>IFERROR(VLOOKUP(Dataset!$A578,'Lista CEO'!A:E,4,0),"Sin Datos")</f>
        <v>Sin Datos</v>
      </c>
      <c r="Q578" s="83">
        <v>450</v>
      </c>
      <c r="R578" s="99" t="s">
        <v>2780</v>
      </c>
    </row>
    <row r="579" spans="1:18" ht="14.25" customHeight="1">
      <c r="A579" s="8">
        <v>578</v>
      </c>
      <c r="B579" s="13" t="s">
        <v>136</v>
      </c>
      <c r="C579" s="13" t="s">
        <v>914</v>
      </c>
      <c r="D579" s="13">
        <v>2003</v>
      </c>
      <c r="E579" s="14" t="str">
        <f>IF(Dataset!$D579&gt;2000,"Nuevo","Viejo")</f>
        <v>Nuevo</v>
      </c>
      <c r="F579" s="13" t="s">
        <v>115</v>
      </c>
      <c r="G579" s="15">
        <v>44332.19</v>
      </c>
      <c r="H579" s="15">
        <f t="shared" si="39"/>
        <v>9309.7599000000009</v>
      </c>
      <c r="I579" s="13" t="s">
        <v>1685</v>
      </c>
      <c r="J579" s="13" t="s">
        <v>1686</v>
      </c>
      <c r="K579" s="14">
        <v>2190</v>
      </c>
      <c r="L579" s="13" t="s">
        <v>305</v>
      </c>
      <c r="M579" s="12" t="str">
        <f t="shared" si="40"/>
        <v>Suficiente Stock</v>
      </c>
      <c r="N579" s="12" t="str" cm="1">
        <f t="array" ref="N579">_xlfn.IFS(G579&lt;30000,"Precio Bajo",G579&lt;99999,"Precio Regular",G579&gt;=100000, "Precio Alto")</f>
        <v>Precio Regular</v>
      </c>
      <c r="O579" s="9" t="str">
        <f>IFERROR(VLOOKUP(Dataset!$A579,'Lista CEO'!A:E,5,0),"desconocido")</f>
        <v>desconocido</v>
      </c>
      <c r="P579" s="9" t="str">
        <f>IFERROR(VLOOKUP(Dataset!$A579,'Lista CEO'!A:E,4,0),"Sin Datos")</f>
        <v>Sin Datos</v>
      </c>
      <c r="Q579" s="83">
        <v>77</v>
      </c>
      <c r="R579" s="99" t="s">
        <v>2781</v>
      </c>
    </row>
    <row r="580" spans="1:18" ht="14.25" customHeight="1">
      <c r="A580" s="8">
        <v>579</v>
      </c>
      <c r="B580" s="13" t="s">
        <v>285</v>
      </c>
      <c r="C580" s="13" t="s">
        <v>720</v>
      </c>
      <c r="D580" s="13">
        <v>1990</v>
      </c>
      <c r="E580" s="14" t="str">
        <f>IF(Dataset!$D580&gt;2000,"Nuevo","Viejo")</f>
        <v>Viejo</v>
      </c>
      <c r="F580" s="13" t="s">
        <v>85</v>
      </c>
      <c r="G580" s="15">
        <v>54029.16</v>
      </c>
      <c r="H580" s="15">
        <f t="shared" si="39"/>
        <v>11346.123600000001</v>
      </c>
      <c r="I580" s="13" t="s">
        <v>1687</v>
      </c>
      <c r="J580" s="13" t="s">
        <v>1688</v>
      </c>
      <c r="K580" s="14">
        <v>4996</v>
      </c>
      <c r="L580" s="13" t="s">
        <v>82</v>
      </c>
      <c r="M580" s="12" t="str">
        <f t="shared" si="40"/>
        <v>Suficiente Stock</v>
      </c>
      <c r="N580" s="12" t="str" cm="1">
        <f t="array" ref="N580">_xlfn.IFS(G580&lt;30000,"Precio Bajo",G580&lt;99999,"Precio Regular",G580&gt;=100000, "Precio Alto")</f>
        <v>Precio Regular</v>
      </c>
      <c r="O580" s="9" t="str">
        <f>IFERROR(VLOOKUP(Dataset!$A580,'Lista CEO'!A:E,5,0),"desconocido")</f>
        <v>desconocido</v>
      </c>
      <c r="P580" s="9" t="str">
        <f>IFERROR(VLOOKUP(Dataset!$A580,'Lista CEO'!A:E,4,0),"Sin Datos")</f>
        <v>Sin Datos</v>
      </c>
      <c r="Q580" s="83">
        <v>326</v>
      </c>
      <c r="R580" s="99" t="s">
        <v>2782</v>
      </c>
    </row>
    <row r="581" spans="1:18" ht="14.25" customHeight="1">
      <c r="A581" s="8">
        <v>580</v>
      </c>
      <c r="B581" s="13" t="s">
        <v>162</v>
      </c>
      <c r="C581" s="13" t="s">
        <v>1689</v>
      </c>
      <c r="D581" s="13">
        <v>2011</v>
      </c>
      <c r="E581" s="14" t="str">
        <f>IF(Dataset!$D581&gt;2000,"Nuevo","Viejo")</f>
        <v>Nuevo</v>
      </c>
      <c r="F581" s="13" t="s">
        <v>68</v>
      </c>
      <c r="G581" s="15">
        <v>133688.62</v>
      </c>
      <c r="H581" s="15">
        <f t="shared" si="39"/>
        <v>28074.610199999999</v>
      </c>
      <c r="I581" s="13" t="s">
        <v>1690</v>
      </c>
      <c r="J581" s="13" t="s">
        <v>1691</v>
      </c>
      <c r="K581" s="14">
        <v>295</v>
      </c>
      <c r="L581" s="13" t="s">
        <v>305</v>
      </c>
      <c r="M581" s="12" t="str">
        <f t="shared" si="40"/>
        <v>Re-Stockear</v>
      </c>
      <c r="N581" s="12" t="str" cm="1">
        <f t="array" ref="N581">_xlfn.IFS(G581&lt;30000,"Precio Bajo",G581&lt;99999,"Precio Regular",G581&gt;=100000, "Precio Alto")</f>
        <v>Precio Alto</v>
      </c>
      <c r="O581" s="9" t="str">
        <f>IFERROR(VLOOKUP(Dataset!$A581,'Lista CEO'!A:E,5,0),"desconocido")</f>
        <v>desconocido</v>
      </c>
      <c r="P581" s="9" t="str">
        <f>IFERROR(VLOOKUP(Dataset!$A581,'Lista CEO'!A:E,4,0),"Sin Datos")</f>
        <v>Sin Datos</v>
      </c>
      <c r="Q581" s="83">
        <v>294</v>
      </c>
      <c r="R581" s="99" t="s">
        <v>2783</v>
      </c>
    </row>
    <row r="582" spans="1:18" ht="14.25" customHeight="1">
      <c r="A582" s="8">
        <v>581</v>
      </c>
      <c r="B582" s="13" t="s">
        <v>1692</v>
      </c>
      <c r="C582" s="13" t="s">
        <v>1693</v>
      </c>
      <c r="D582" s="13">
        <v>2009</v>
      </c>
      <c r="E582" s="14" t="str">
        <f>IF(Dataset!$D582&gt;2000,"Nuevo","Viejo")</f>
        <v>Nuevo</v>
      </c>
      <c r="F582" s="13" t="s">
        <v>107</v>
      </c>
      <c r="G582" s="15">
        <v>64024.66</v>
      </c>
      <c r="H582" s="15">
        <f t="shared" si="39"/>
        <v>13445.178600000001</v>
      </c>
      <c r="I582" s="13" t="s">
        <v>1694</v>
      </c>
      <c r="J582" s="13" t="s">
        <v>1695</v>
      </c>
      <c r="K582" s="14">
        <v>3460</v>
      </c>
      <c r="L582" s="13" t="s">
        <v>82</v>
      </c>
      <c r="M582" s="12" t="str">
        <f t="shared" si="40"/>
        <v>Suficiente Stock</v>
      </c>
      <c r="N582" s="12" t="str" cm="1">
        <f t="array" ref="N582">_xlfn.IFS(G582&lt;30000,"Precio Bajo",G582&lt;99999,"Precio Regular",G582&gt;=100000, "Precio Alto")</f>
        <v>Precio Regular</v>
      </c>
      <c r="O582" s="9" t="str">
        <f>IFERROR(VLOOKUP(Dataset!$A582,'Lista CEO'!A:E,5,0),"desconocido")</f>
        <v>desconocido</v>
      </c>
      <c r="P582" s="9" t="str">
        <f>IFERROR(VLOOKUP(Dataset!$A582,'Lista CEO'!A:E,4,0),"Sin Datos")</f>
        <v>Sin Datos</v>
      </c>
      <c r="Q582" s="83">
        <v>233</v>
      </c>
      <c r="R582" s="99" t="s">
        <v>2784</v>
      </c>
    </row>
    <row r="583" spans="1:18" ht="14.25" customHeight="1">
      <c r="A583" s="8">
        <v>582</v>
      </c>
      <c r="B583" s="13" t="s">
        <v>124</v>
      </c>
      <c r="C583" s="13" t="s">
        <v>1696</v>
      </c>
      <c r="D583" s="13">
        <v>1995</v>
      </c>
      <c r="E583" s="14" t="str">
        <f>IF(Dataset!$D583&gt;2000,"Nuevo","Viejo")</f>
        <v>Viejo</v>
      </c>
      <c r="F583" s="13" t="s">
        <v>28</v>
      </c>
      <c r="G583" s="15">
        <v>133907.9</v>
      </c>
      <c r="H583" s="15">
        <f t="shared" si="39"/>
        <v>28120.658999999996</v>
      </c>
      <c r="I583" s="13" t="s">
        <v>1697</v>
      </c>
      <c r="J583" s="13" t="s">
        <v>1698</v>
      </c>
      <c r="K583" s="14">
        <v>407</v>
      </c>
      <c r="L583" s="13" t="s">
        <v>714</v>
      </c>
      <c r="M583" s="12" t="str">
        <f t="shared" si="40"/>
        <v>Re-Stockear</v>
      </c>
      <c r="N583" s="12" t="str" cm="1">
        <f t="array" ref="N583">_xlfn.IFS(G583&lt;30000,"Precio Bajo",G583&lt;99999,"Precio Regular",G583&gt;=100000, "Precio Alto")</f>
        <v>Precio Alto</v>
      </c>
      <c r="O583" s="9" t="str">
        <f>IFERROR(VLOOKUP(Dataset!$A583,'Lista CEO'!A:E,5,0),"desconocido")</f>
        <v>desconocido</v>
      </c>
      <c r="P583" s="9" t="str">
        <f>IFERROR(VLOOKUP(Dataset!$A583,'Lista CEO'!A:E,4,0),"Sin Datos")</f>
        <v>Sin Datos</v>
      </c>
      <c r="Q583" s="83">
        <v>296</v>
      </c>
      <c r="R583" s="99" t="s">
        <v>2785</v>
      </c>
    </row>
    <row r="584" spans="1:18" ht="14.25" customHeight="1">
      <c r="A584" s="8">
        <v>583</v>
      </c>
      <c r="B584" s="13" t="s">
        <v>16</v>
      </c>
      <c r="C584" s="13" t="s">
        <v>1656</v>
      </c>
      <c r="D584" s="13">
        <v>2005</v>
      </c>
      <c r="E584" s="14" t="str">
        <f>IF(Dataset!$D584&gt;2000,"Nuevo","Viejo")</f>
        <v>Nuevo</v>
      </c>
      <c r="F584" s="13" t="s">
        <v>18</v>
      </c>
      <c r="G584" s="15">
        <v>38016.089999999997</v>
      </c>
      <c r="H584" s="15">
        <f t="shared" si="39"/>
        <v>7983.3788999999988</v>
      </c>
      <c r="I584" s="13" t="s">
        <v>1699</v>
      </c>
      <c r="J584" s="13" t="s">
        <v>1700</v>
      </c>
      <c r="K584" s="14">
        <v>2614</v>
      </c>
      <c r="L584" s="13" t="s">
        <v>168</v>
      </c>
      <c r="M584" s="12" t="str">
        <f t="shared" si="40"/>
        <v>Suficiente Stock</v>
      </c>
      <c r="N584" s="12" t="str" cm="1">
        <f t="array" ref="N584">_xlfn.IFS(G584&lt;30000,"Precio Bajo",G584&lt;99999,"Precio Regular",G584&gt;=100000, "Precio Alto")</f>
        <v>Precio Regular</v>
      </c>
      <c r="O584" s="9" t="str">
        <f>IFERROR(VLOOKUP(Dataset!$A584,'Lista CEO'!A:E,5,0),"desconocido")</f>
        <v>desconocido</v>
      </c>
      <c r="P584" s="9" t="str">
        <f>IFERROR(VLOOKUP(Dataset!$A584,'Lista CEO'!A:E,4,0),"Sin Datos")</f>
        <v>Sin Datos</v>
      </c>
      <c r="Q584" s="83">
        <v>217</v>
      </c>
      <c r="R584" s="99" t="s">
        <v>2786</v>
      </c>
    </row>
    <row r="585" spans="1:18" ht="14.25" customHeight="1">
      <c r="A585" s="8">
        <v>584</v>
      </c>
      <c r="B585" s="13" t="s">
        <v>143</v>
      </c>
      <c r="C585" s="13" t="s">
        <v>1184</v>
      </c>
      <c r="D585" s="13">
        <v>1994</v>
      </c>
      <c r="E585" s="14" t="str">
        <f>IF(Dataset!$D585&gt;2000,"Nuevo","Viejo")</f>
        <v>Viejo</v>
      </c>
      <c r="F585" s="13" t="s">
        <v>107</v>
      </c>
      <c r="G585" s="15">
        <v>55007.09</v>
      </c>
      <c r="H585" s="15">
        <f t="shared" si="39"/>
        <v>11551.488899999998</v>
      </c>
      <c r="I585" s="13" t="s">
        <v>1701</v>
      </c>
      <c r="J585" s="13" t="s">
        <v>1702</v>
      </c>
      <c r="K585" s="14">
        <v>4552</v>
      </c>
      <c r="L585" s="13" t="s">
        <v>36</v>
      </c>
      <c r="M585" s="12" t="str">
        <f t="shared" si="40"/>
        <v>Suficiente Stock</v>
      </c>
      <c r="N585" s="12" t="str" cm="1">
        <f t="array" ref="N585">_xlfn.IFS(G585&lt;30000,"Precio Bajo",G585&lt;99999,"Precio Regular",G585&gt;=100000, "Precio Alto")</f>
        <v>Precio Regular</v>
      </c>
      <c r="O585" s="9" t="str">
        <f>IFERROR(VLOOKUP(Dataset!$A585,'Lista CEO'!A:E,5,0),"desconocido")</f>
        <v>desconocido</v>
      </c>
      <c r="P585" s="9" t="str">
        <f>IFERROR(VLOOKUP(Dataset!$A585,'Lista CEO'!A:E,4,0),"Sin Datos")</f>
        <v>Sin Datos</v>
      </c>
      <c r="Q585" s="83">
        <v>201</v>
      </c>
      <c r="R585" s="99" t="s">
        <v>2787</v>
      </c>
    </row>
    <row r="586" spans="1:18" ht="14.25" customHeight="1">
      <c r="A586" s="8">
        <v>585</v>
      </c>
      <c r="B586" s="13" t="s">
        <v>50</v>
      </c>
      <c r="C586" s="13" t="s">
        <v>1703</v>
      </c>
      <c r="D586" s="13">
        <v>1987</v>
      </c>
      <c r="E586" s="14" t="str">
        <f>IF(Dataset!$D586&gt;2000,"Nuevo","Viejo")</f>
        <v>Viejo</v>
      </c>
      <c r="F586" s="13" t="s">
        <v>63</v>
      </c>
      <c r="G586" s="15">
        <v>89545.55</v>
      </c>
      <c r="H586" s="15">
        <f t="shared" si="39"/>
        <v>18804.565500000001</v>
      </c>
      <c r="I586" s="13" t="s">
        <v>1704</v>
      </c>
      <c r="J586" s="13" t="s">
        <v>1705</v>
      </c>
      <c r="K586" s="14">
        <v>1562</v>
      </c>
      <c r="L586" s="13" t="s">
        <v>489</v>
      </c>
      <c r="M586" s="12" t="str">
        <f t="shared" si="40"/>
        <v>Suficiente Stock</v>
      </c>
      <c r="N586" s="12" t="str" cm="1">
        <f t="array" ref="N586">_xlfn.IFS(G586&lt;30000,"Precio Bajo",G586&lt;99999,"Precio Regular",G586&gt;=100000, "Precio Alto")</f>
        <v>Precio Regular</v>
      </c>
      <c r="O586" s="9" t="str">
        <f>IFERROR(VLOOKUP(Dataset!$A586,'Lista CEO'!A:E,5,0),"desconocido")</f>
        <v>desconocido</v>
      </c>
      <c r="P586" s="9" t="str">
        <f>IFERROR(VLOOKUP(Dataset!$A586,'Lista CEO'!A:E,4,0),"Sin Datos")</f>
        <v>Sin Datos</v>
      </c>
      <c r="Q586" s="83">
        <v>371</v>
      </c>
      <c r="R586" s="99" t="s">
        <v>2788</v>
      </c>
    </row>
    <row r="587" spans="1:18" ht="14.25" customHeight="1">
      <c r="A587" s="8">
        <v>586</v>
      </c>
      <c r="B587" s="13" t="s">
        <v>124</v>
      </c>
      <c r="C587" s="13" t="s">
        <v>1093</v>
      </c>
      <c r="D587" s="13">
        <v>2010</v>
      </c>
      <c r="E587" s="14" t="str">
        <f>IF(Dataset!$D587&gt;2000,"Nuevo","Viejo")</f>
        <v>Nuevo</v>
      </c>
      <c r="F587" s="13" t="s">
        <v>85</v>
      </c>
      <c r="G587" s="15">
        <v>21299.919999999998</v>
      </c>
      <c r="H587" s="15">
        <f t="shared" si="39"/>
        <v>4472.9831999999997</v>
      </c>
      <c r="I587" s="13" t="s">
        <v>1706</v>
      </c>
      <c r="J587" s="13" t="s">
        <v>1707</v>
      </c>
      <c r="K587" s="14">
        <v>458</v>
      </c>
      <c r="L587" s="13" t="s">
        <v>168</v>
      </c>
      <c r="M587" s="12" t="str">
        <f t="shared" si="40"/>
        <v>Re-Stockear</v>
      </c>
      <c r="N587" s="12" t="str" cm="1">
        <f t="array" ref="N587">_xlfn.IFS(G587&lt;30000,"Precio Bajo",G587&lt;99999,"Precio Regular",G587&gt;=100000, "Precio Alto")</f>
        <v>Precio Bajo</v>
      </c>
      <c r="O587" s="9" t="str">
        <f>IFERROR(VLOOKUP(Dataset!$A587,'Lista CEO'!A:E,5,0),"desconocido")</f>
        <v>desconocido</v>
      </c>
      <c r="P587" s="9" t="str">
        <f>IFERROR(VLOOKUP(Dataset!$A587,'Lista CEO'!A:E,4,0),"Sin Datos")</f>
        <v>Sin Datos</v>
      </c>
      <c r="Q587" s="83">
        <v>131</v>
      </c>
      <c r="R587" s="99" t="s">
        <v>2789</v>
      </c>
    </row>
    <row r="588" spans="1:18" ht="14.25" customHeight="1">
      <c r="A588" s="8">
        <v>587</v>
      </c>
      <c r="B588" s="13" t="s">
        <v>83</v>
      </c>
      <c r="C588" s="13" t="s">
        <v>1708</v>
      </c>
      <c r="D588" s="13">
        <v>2002</v>
      </c>
      <c r="E588" s="14" t="str">
        <f>IF(Dataset!$D588&gt;2000,"Nuevo","Viejo")</f>
        <v>Nuevo</v>
      </c>
      <c r="F588" s="13" t="s">
        <v>23</v>
      </c>
      <c r="G588" s="15">
        <v>145250.79</v>
      </c>
      <c r="H588" s="15">
        <f t="shared" si="39"/>
        <v>30502.6659</v>
      </c>
      <c r="I588" s="13" t="s">
        <v>1709</v>
      </c>
      <c r="J588" s="13" t="s">
        <v>1710</v>
      </c>
      <c r="K588" s="14">
        <v>3215</v>
      </c>
      <c r="L588" s="13" t="s">
        <v>40</v>
      </c>
      <c r="M588" s="12" t="str">
        <f t="shared" si="40"/>
        <v>Suficiente Stock</v>
      </c>
      <c r="N588" s="12" t="str" cm="1">
        <f t="array" ref="N588">_xlfn.IFS(G588&lt;30000,"Precio Bajo",G588&lt;99999,"Precio Regular",G588&gt;=100000, "Precio Alto")</f>
        <v>Precio Alto</v>
      </c>
      <c r="O588" s="9" t="str">
        <f>IFERROR(VLOOKUP(Dataset!$A588,'Lista CEO'!A:E,5,0),"desconocido")</f>
        <v>desconocido</v>
      </c>
      <c r="P588" s="9" t="str">
        <f>IFERROR(VLOOKUP(Dataset!$A588,'Lista CEO'!A:E,4,0),"Sin Datos")</f>
        <v>Sin Datos</v>
      </c>
      <c r="Q588" s="83">
        <v>474</v>
      </c>
      <c r="R588" s="99" t="s">
        <v>2790</v>
      </c>
    </row>
    <row r="589" spans="1:18" ht="14.25" customHeight="1">
      <c r="A589" s="8">
        <v>588</v>
      </c>
      <c r="B589" s="13" t="s">
        <v>560</v>
      </c>
      <c r="C589" s="13" t="s">
        <v>1007</v>
      </c>
      <c r="D589" s="13">
        <v>2001</v>
      </c>
      <c r="E589" s="14" t="str">
        <f>IF(Dataset!$D589&gt;2000,"Nuevo","Viejo")</f>
        <v>Nuevo</v>
      </c>
      <c r="F589" s="13" t="s">
        <v>33</v>
      </c>
      <c r="G589" s="15">
        <v>101525.02</v>
      </c>
      <c r="H589" s="15">
        <f t="shared" si="39"/>
        <v>21320.254199999999</v>
      </c>
      <c r="I589" s="13" t="s">
        <v>1711</v>
      </c>
      <c r="J589" s="13" t="s">
        <v>1712</v>
      </c>
      <c r="K589" s="14">
        <v>93</v>
      </c>
      <c r="L589" s="13" t="s">
        <v>479</v>
      </c>
      <c r="M589" s="12" t="str">
        <f t="shared" si="40"/>
        <v>Suficiente Stock</v>
      </c>
      <c r="N589" s="12" t="str" cm="1">
        <f t="array" ref="N589">_xlfn.IFS(G589&lt;30000,"Precio Bajo",G589&lt;99999,"Precio Regular",G589&gt;=100000, "Precio Alto")</f>
        <v>Precio Alto</v>
      </c>
      <c r="O589" s="9" t="str">
        <f>IFERROR(VLOOKUP(Dataset!$A589,'Lista CEO'!A:E,5,0),"desconocido")</f>
        <v>desconocido</v>
      </c>
      <c r="P589" s="9" t="str">
        <f>IFERROR(VLOOKUP(Dataset!$A589,'Lista CEO'!A:E,4,0),"Sin Datos")</f>
        <v>Sin Datos</v>
      </c>
      <c r="Q589" s="83">
        <v>43</v>
      </c>
      <c r="R589" s="99" t="s">
        <v>2791</v>
      </c>
    </row>
    <row r="590" spans="1:18" ht="14.25" customHeight="1">
      <c r="A590" s="8">
        <v>589</v>
      </c>
      <c r="B590" s="13" t="s">
        <v>16</v>
      </c>
      <c r="C590" s="13" t="s">
        <v>1466</v>
      </c>
      <c r="D590" s="13">
        <v>1999</v>
      </c>
      <c r="E590" s="14" t="str">
        <f>IF(Dataset!$D590&gt;2000,"Nuevo","Viejo")</f>
        <v>Viejo</v>
      </c>
      <c r="F590" s="13" t="s">
        <v>57</v>
      </c>
      <c r="G590" s="15">
        <v>113067.44</v>
      </c>
      <c r="H590" s="15">
        <f t="shared" si="39"/>
        <v>23744.162400000001</v>
      </c>
      <c r="I590" s="13" t="s">
        <v>1713</v>
      </c>
      <c r="J590" s="13" t="s">
        <v>1714</v>
      </c>
      <c r="K590" s="14">
        <v>2711</v>
      </c>
      <c r="L590" s="13" t="s">
        <v>82</v>
      </c>
      <c r="M590" s="12" t="str">
        <f t="shared" si="40"/>
        <v>Suficiente Stock</v>
      </c>
      <c r="N590" s="12" t="str" cm="1">
        <f t="array" ref="N590">_xlfn.IFS(G590&lt;30000,"Precio Bajo",G590&lt;99999,"Precio Regular",G590&gt;=100000, "Precio Alto")</f>
        <v>Precio Alto</v>
      </c>
      <c r="O590" s="9" t="str">
        <f>IFERROR(VLOOKUP(Dataset!$A590,'Lista CEO'!A:E,5,0),"desconocido")</f>
        <v>desconocido</v>
      </c>
      <c r="P590" s="9" t="str">
        <f>IFERROR(VLOOKUP(Dataset!$A590,'Lista CEO'!A:E,4,0),"Sin Datos")</f>
        <v>Sin Datos</v>
      </c>
      <c r="Q590" s="83">
        <v>313</v>
      </c>
      <c r="R590" s="99" t="s">
        <v>2780</v>
      </c>
    </row>
    <row r="591" spans="1:18" ht="14.25" customHeight="1">
      <c r="A591" s="8">
        <v>590</v>
      </c>
      <c r="B591" s="13" t="s">
        <v>45</v>
      </c>
      <c r="C591" s="13" t="s">
        <v>1715</v>
      </c>
      <c r="D591" s="13">
        <v>2006</v>
      </c>
      <c r="E591" s="14" t="str">
        <f>IF(Dataset!$D591&gt;2000,"Nuevo","Viejo")</f>
        <v>Nuevo</v>
      </c>
      <c r="F591" s="13" t="s">
        <v>28</v>
      </c>
      <c r="G591" s="15">
        <v>60177.4</v>
      </c>
      <c r="H591" s="15">
        <f t="shared" si="39"/>
        <v>12637.253999999999</v>
      </c>
      <c r="I591" s="13" t="s">
        <v>1716</v>
      </c>
      <c r="J591" s="13" t="s">
        <v>1717</v>
      </c>
      <c r="K591" s="14">
        <v>370</v>
      </c>
      <c r="L591" s="13" t="s">
        <v>82</v>
      </c>
      <c r="M591" s="12" t="str">
        <f t="shared" si="40"/>
        <v>Re-Stockear</v>
      </c>
      <c r="N591" s="12" t="str" cm="1">
        <f t="array" ref="N591">_xlfn.IFS(G591&lt;30000,"Precio Bajo",G591&lt;99999,"Precio Regular",G591&gt;=100000, "Precio Alto")</f>
        <v>Precio Regular</v>
      </c>
      <c r="O591" s="9" t="str">
        <f>IFERROR(VLOOKUP(Dataset!$A591,'Lista CEO'!A:E,5,0),"desconocido")</f>
        <v>desconocido</v>
      </c>
      <c r="P591" s="9" t="str">
        <f>IFERROR(VLOOKUP(Dataset!$A591,'Lista CEO'!A:E,4,0),"Sin Datos")</f>
        <v>Sin Datos</v>
      </c>
      <c r="Q591" s="83">
        <v>346</v>
      </c>
      <c r="R591" s="99" t="s">
        <v>2781</v>
      </c>
    </row>
    <row r="592" spans="1:18" ht="14.25" customHeight="1">
      <c r="A592" s="8">
        <v>591</v>
      </c>
      <c r="B592" s="13" t="s">
        <v>560</v>
      </c>
      <c r="C592" s="13" t="s">
        <v>1718</v>
      </c>
      <c r="D592" s="13">
        <v>2011</v>
      </c>
      <c r="E592" s="14" t="str">
        <f>IF(Dataset!$D592&gt;2000,"Nuevo","Viejo")</f>
        <v>Nuevo</v>
      </c>
      <c r="F592" s="13" t="s">
        <v>33</v>
      </c>
      <c r="G592" s="15">
        <v>126740.2</v>
      </c>
      <c r="H592" s="15">
        <v>0</v>
      </c>
      <c r="I592" s="13" t="s">
        <v>1719</v>
      </c>
      <c r="J592" s="13" t="s">
        <v>1720</v>
      </c>
      <c r="K592" s="14">
        <v>2924</v>
      </c>
      <c r="L592" s="13" t="s">
        <v>105</v>
      </c>
      <c r="M592" s="12" t="str">
        <f t="shared" si="40"/>
        <v>Suficiente Stock</v>
      </c>
      <c r="N592" s="12" t="str" cm="1">
        <f t="array" ref="N592">_xlfn.IFS(G592&lt;30000,"Precio Bajo",G592&lt;99999,"Precio Regular",G592&gt;=100000, "Precio Alto")</f>
        <v>Precio Alto</v>
      </c>
      <c r="O592" s="9" t="str">
        <f>IFERROR(VLOOKUP(Dataset!$A592,'Lista CEO'!A:E,5,0),"desconocido")</f>
        <v>desconocido</v>
      </c>
      <c r="P592" s="9" t="str">
        <f>IFERROR(VLOOKUP(Dataset!$A592,'Lista CEO'!A:E,4,0),"Sin Datos")</f>
        <v>Sin Datos</v>
      </c>
      <c r="Q592" s="83">
        <v>291</v>
      </c>
      <c r="R592" s="99" t="s">
        <v>2782</v>
      </c>
    </row>
    <row r="593" spans="1:18" ht="14.25" customHeight="1">
      <c r="A593" s="8">
        <v>592</v>
      </c>
      <c r="B593" s="13" t="s">
        <v>16</v>
      </c>
      <c r="C593" s="13" t="s">
        <v>322</v>
      </c>
      <c r="D593" s="13">
        <v>1986</v>
      </c>
      <c r="E593" s="14" t="str">
        <f>IF(Dataset!$D593&gt;2000,"Nuevo","Viejo")</f>
        <v>Viejo</v>
      </c>
      <c r="F593" s="13" t="s">
        <v>107</v>
      </c>
      <c r="G593" s="15">
        <v>122776.31</v>
      </c>
      <c r="H593" s="15">
        <f>G593*0.21</f>
        <v>25783.025099999999</v>
      </c>
      <c r="I593" s="13" t="s">
        <v>1721</v>
      </c>
      <c r="J593" s="13" t="s">
        <v>1722</v>
      </c>
      <c r="K593" s="14">
        <v>3929</v>
      </c>
      <c r="L593" s="13" t="s">
        <v>539</v>
      </c>
      <c r="M593" s="12" t="str">
        <f t="shared" si="40"/>
        <v>Suficiente Stock</v>
      </c>
      <c r="N593" s="12" t="str" cm="1">
        <f t="array" ref="N593">_xlfn.IFS(G593&lt;30000,"Precio Bajo",G593&lt;99999,"Precio Regular",G593&gt;=100000, "Precio Alto")</f>
        <v>Precio Alto</v>
      </c>
      <c r="O593" s="9" t="str">
        <f>IFERROR(VLOOKUP(Dataset!$A593,'Lista CEO'!A:E,5,0),"desconocido")</f>
        <v>desconocido</v>
      </c>
      <c r="P593" s="9" t="str">
        <f>IFERROR(VLOOKUP(Dataset!$A593,'Lista CEO'!A:E,4,0),"Sin Datos")</f>
        <v>Sin Datos</v>
      </c>
      <c r="Q593" s="83">
        <v>323</v>
      </c>
      <c r="R593" s="99" t="s">
        <v>2783</v>
      </c>
    </row>
    <row r="594" spans="1:18" ht="14.25" customHeight="1">
      <c r="A594" s="8">
        <v>593</v>
      </c>
      <c r="B594" s="13" t="s">
        <v>136</v>
      </c>
      <c r="C594" s="13" t="s">
        <v>1461</v>
      </c>
      <c r="D594" s="13">
        <v>2000</v>
      </c>
      <c r="E594" s="14" t="str">
        <f>IF(Dataset!$D594&gt;2000,"Nuevo","Viejo")</f>
        <v>Viejo</v>
      </c>
      <c r="F594" s="13" t="s">
        <v>216</v>
      </c>
      <c r="G594" s="15">
        <v>49993.79</v>
      </c>
      <c r="H594" s="15">
        <f>G594*0.21</f>
        <v>10498.695900000001</v>
      </c>
      <c r="I594" s="13" t="s">
        <v>1723</v>
      </c>
      <c r="J594" s="13" t="s">
        <v>1724</v>
      </c>
      <c r="K594" s="14">
        <v>1570</v>
      </c>
      <c r="L594" s="13" t="s">
        <v>305</v>
      </c>
      <c r="M594" s="12" t="str">
        <f t="shared" si="40"/>
        <v>Suficiente Stock</v>
      </c>
      <c r="N594" s="12" t="str" cm="1">
        <f t="array" ref="N594">_xlfn.IFS(G594&lt;30000,"Precio Bajo",G594&lt;99999,"Precio Regular",G594&gt;=100000, "Precio Alto")</f>
        <v>Precio Regular</v>
      </c>
      <c r="O594" s="9" t="str">
        <f>IFERROR(VLOOKUP(Dataset!$A594,'Lista CEO'!A:E,5,0),"desconocido")</f>
        <v>desconocido</v>
      </c>
      <c r="P594" s="9" t="str">
        <f>IFERROR(VLOOKUP(Dataset!$A594,'Lista CEO'!A:E,4,0),"Sin Datos")</f>
        <v>Sin Datos</v>
      </c>
      <c r="Q594" s="83">
        <v>483</v>
      </c>
      <c r="R594" s="99" t="s">
        <v>2784</v>
      </c>
    </row>
    <row r="595" spans="1:18" ht="14.25" customHeight="1">
      <c r="A595" s="8">
        <v>594</v>
      </c>
      <c r="B595" s="13" t="s">
        <v>128</v>
      </c>
      <c r="C595" s="13" t="s">
        <v>548</v>
      </c>
      <c r="D595" s="13">
        <v>1992</v>
      </c>
      <c r="E595" s="14" t="str">
        <f>IF(Dataset!$D595&gt;2000,"Nuevo","Viejo")</f>
        <v>Viejo</v>
      </c>
      <c r="F595" s="13" t="s">
        <v>37</v>
      </c>
      <c r="G595" s="15">
        <v>19039.099999999999</v>
      </c>
      <c r="H595" s="15">
        <f>G595*0.21</f>
        <v>3998.2109999999993</v>
      </c>
      <c r="I595" s="13" t="s">
        <v>1725</v>
      </c>
      <c r="J595" s="13" t="s">
        <v>1726</v>
      </c>
      <c r="K595" s="14">
        <v>4283</v>
      </c>
      <c r="L595" s="13" t="s">
        <v>36</v>
      </c>
      <c r="M595" s="12" t="str">
        <f t="shared" si="40"/>
        <v>Suficiente Stock</v>
      </c>
      <c r="N595" s="12" t="str" cm="1">
        <f t="array" ref="N595">_xlfn.IFS(G595&lt;30000,"Precio Bajo",G595&lt;99999,"Precio Regular",G595&gt;=100000, "Precio Alto")</f>
        <v>Precio Bajo</v>
      </c>
      <c r="O595" s="9" t="str">
        <f>IFERROR(VLOOKUP(Dataset!$A595,'Lista CEO'!A:E,5,0),"desconocido")</f>
        <v>desconocido</v>
      </c>
      <c r="P595" s="9" t="str">
        <f>IFERROR(VLOOKUP(Dataset!$A595,'Lista CEO'!A:E,4,0),"Sin Datos")</f>
        <v>Sin Datos</v>
      </c>
      <c r="Q595" s="83">
        <v>133</v>
      </c>
      <c r="R595" s="99" t="s">
        <v>2785</v>
      </c>
    </row>
    <row r="596" spans="1:18" ht="14.25" customHeight="1">
      <c r="A596" s="8">
        <v>595</v>
      </c>
      <c r="B596" s="13" t="s">
        <v>1340</v>
      </c>
      <c r="C596" s="13" t="s">
        <v>1341</v>
      </c>
      <c r="D596" s="13">
        <v>2010</v>
      </c>
      <c r="E596" s="14" t="str">
        <f>IF(Dataset!$D596&gt;2000,"Nuevo","Viejo")</f>
        <v>Nuevo</v>
      </c>
      <c r="F596" s="13" t="s">
        <v>73</v>
      </c>
      <c r="G596" s="15">
        <v>73301.25</v>
      </c>
      <c r="H596" s="15">
        <v>0</v>
      </c>
      <c r="I596" s="13" t="s">
        <v>1727</v>
      </c>
      <c r="J596" s="13" t="s">
        <v>1728</v>
      </c>
      <c r="K596" s="14">
        <v>4410</v>
      </c>
      <c r="L596" s="13" t="s">
        <v>105</v>
      </c>
      <c r="M596" s="12" t="str">
        <f t="shared" si="40"/>
        <v>Suficiente Stock</v>
      </c>
      <c r="N596" s="12" t="str" cm="1">
        <f t="array" ref="N596">_xlfn.IFS(G596&lt;30000,"Precio Bajo",G596&lt;99999,"Precio Regular",G596&gt;=100000, "Precio Alto")</f>
        <v>Precio Regular</v>
      </c>
      <c r="O596" s="9" t="str">
        <f>IFERROR(VLOOKUP(Dataset!$A596,'Lista CEO'!A:E,5,0),"desconocido")</f>
        <v>desconocido</v>
      </c>
      <c r="P596" s="9" t="str">
        <f>IFERROR(VLOOKUP(Dataset!$A596,'Lista CEO'!A:E,4,0),"Sin Datos")</f>
        <v>Sin Datos</v>
      </c>
      <c r="Q596" s="83">
        <v>235</v>
      </c>
      <c r="R596" s="99" t="s">
        <v>2786</v>
      </c>
    </row>
    <row r="597" spans="1:18" ht="14.25" customHeight="1">
      <c r="A597" s="8">
        <v>596</v>
      </c>
      <c r="B597" s="13" t="s">
        <v>16</v>
      </c>
      <c r="C597" s="13" t="s">
        <v>774</v>
      </c>
      <c r="D597" s="13">
        <v>1992</v>
      </c>
      <c r="E597" s="14" t="str">
        <f>IF(Dataset!$D597&gt;2000,"Nuevo","Viejo")</f>
        <v>Viejo</v>
      </c>
      <c r="F597" s="13" t="s">
        <v>18</v>
      </c>
      <c r="G597" s="15">
        <v>114073.46</v>
      </c>
      <c r="H597" s="15">
        <v>0</v>
      </c>
      <c r="I597" s="13" t="s">
        <v>1729</v>
      </c>
      <c r="J597" s="13" t="s">
        <v>1730</v>
      </c>
      <c r="K597" s="14">
        <v>4089</v>
      </c>
      <c r="L597" s="13" t="s">
        <v>105</v>
      </c>
      <c r="M597" s="12" t="str">
        <f t="shared" si="40"/>
        <v>Suficiente Stock</v>
      </c>
      <c r="N597" s="12" t="str" cm="1">
        <f t="array" ref="N597">_xlfn.IFS(G597&lt;30000,"Precio Bajo",G597&lt;99999,"Precio Regular",G597&gt;=100000, "Precio Alto")</f>
        <v>Precio Alto</v>
      </c>
      <c r="O597" s="9" t="str">
        <f>IFERROR(VLOOKUP(Dataset!$A597,'Lista CEO'!A:E,5,0),"desconocido")</f>
        <v>desconocido</v>
      </c>
      <c r="P597" s="9" t="str">
        <f>IFERROR(VLOOKUP(Dataset!$A597,'Lista CEO'!A:E,4,0),"Sin Datos")</f>
        <v>Sin Datos</v>
      </c>
      <c r="Q597" s="83">
        <v>390</v>
      </c>
      <c r="R597" s="99" t="s">
        <v>2787</v>
      </c>
    </row>
    <row r="598" spans="1:18" ht="14.25" customHeight="1">
      <c r="A598" s="8">
        <v>597</v>
      </c>
      <c r="B598" s="13" t="s">
        <v>83</v>
      </c>
      <c r="C598" s="13" t="s">
        <v>1126</v>
      </c>
      <c r="D598" s="13">
        <v>1993</v>
      </c>
      <c r="E598" s="14" t="str">
        <f>IF(Dataset!$D598&gt;2000,"Nuevo","Viejo")</f>
        <v>Viejo</v>
      </c>
      <c r="F598" s="13" t="s">
        <v>23</v>
      </c>
      <c r="G598" s="15">
        <v>30297.99</v>
      </c>
      <c r="H598" s="15">
        <v>0</v>
      </c>
      <c r="I598" s="13" t="s">
        <v>1731</v>
      </c>
      <c r="J598" s="13" t="s">
        <v>1732</v>
      </c>
      <c r="K598" s="14">
        <v>724</v>
      </c>
      <c r="L598" s="13" t="s">
        <v>1733</v>
      </c>
      <c r="M598" s="12" t="str">
        <f t="shared" si="40"/>
        <v>Re-Stockear</v>
      </c>
      <c r="N598" s="12" t="str" cm="1">
        <f t="array" ref="N598">_xlfn.IFS(G598&lt;30000,"Precio Bajo",G598&lt;99999,"Precio Regular",G598&gt;=100000, "Precio Alto")</f>
        <v>Precio Regular</v>
      </c>
      <c r="O598" s="9" t="str">
        <f>IFERROR(VLOOKUP(Dataset!$A598,'Lista CEO'!A:E,5,0),"desconocido")</f>
        <v>desconocido</v>
      </c>
      <c r="P598" s="9" t="str">
        <f>IFERROR(VLOOKUP(Dataset!$A598,'Lista CEO'!A:E,4,0),"Sin Datos")</f>
        <v>Sin Datos</v>
      </c>
      <c r="Q598" s="83">
        <v>375</v>
      </c>
      <c r="R598" s="99" t="s">
        <v>2788</v>
      </c>
    </row>
    <row r="599" spans="1:18" ht="14.25" customHeight="1">
      <c r="A599" s="8">
        <v>598</v>
      </c>
      <c r="B599" s="13" t="s">
        <v>162</v>
      </c>
      <c r="C599" s="13" t="s">
        <v>1406</v>
      </c>
      <c r="D599" s="13">
        <v>2011</v>
      </c>
      <c r="E599" s="14" t="str">
        <f>IF(Dataset!$D599&gt;2000,"Nuevo","Viejo")</f>
        <v>Nuevo</v>
      </c>
      <c r="F599" s="13" t="s">
        <v>18</v>
      </c>
      <c r="G599" s="15">
        <v>29275.63</v>
      </c>
      <c r="H599" s="15">
        <f>G599*0.21</f>
        <v>6147.8823000000002</v>
      </c>
      <c r="I599" s="13" t="s">
        <v>1734</v>
      </c>
      <c r="J599" s="13" t="s">
        <v>1735</v>
      </c>
      <c r="K599" s="14">
        <v>2691</v>
      </c>
      <c r="L599" s="13" t="s">
        <v>1736</v>
      </c>
      <c r="M599" s="12" t="str">
        <f t="shared" si="40"/>
        <v>Suficiente Stock</v>
      </c>
      <c r="N599" s="12" t="str" cm="1">
        <f t="array" ref="N599">_xlfn.IFS(G599&lt;30000,"Precio Bajo",G599&lt;99999,"Precio Regular",G599&gt;=100000, "Precio Alto")</f>
        <v>Precio Bajo</v>
      </c>
      <c r="O599" s="9" t="str">
        <f>IFERROR(VLOOKUP(Dataset!$A599,'Lista CEO'!A:E,5,0),"desconocido")</f>
        <v>desconocido</v>
      </c>
      <c r="P599" s="9" t="str">
        <f>IFERROR(VLOOKUP(Dataset!$A599,'Lista CEO'!A:E,4,0),"Sin Datos")</f>
        <v>Sin Datos</v>
      </c>
      <c r="Q599" s="83">
        <v>347</v>
      </c>
      <c r="R599" s="99" t="s">
        <v>2789</v>
      </c>
    </row>
    <row r="600" spans="1:18" ht="14.25" customHeight="1">
      <c r="A600" s="8">
        <v>599</v>
      </c>
      <c r="B600" s="13" t="s">
        <v>83</v>
      </c>
      <c r="C600" s="13" t="s">
        <v>644</v>
      </c>
      <c r="D600" s="13">
        <v>2000</v>
      </c>
      <c r="E600" s="14" t="str">
        <f>IF(Dataset!$D600&gt;2000,"Nuevo","Viejo")</f>
        <v>Viejo</v>
      </c>
      <c r="F600" s="13" t="s">
        <v>28</v>
      </c>
      <c r="G600" s="15">
        <v>86439.48</v>
      </c>
      <c r="H600" s="15">
        <f>G600*0.21</f>
        <v>18152.290799999999</v>
      </c>
      <c r="I600" s="13" t="s">
        <v>1737</v>
      </c>
      <c r="J600" s="13" t="s">
        <v>1738</v>
      </c>
      <c r="K600" s="14">
        <v>843</v>
      </c>
      <c r="L600" s="13" t="s">
        <v>26</v>
      </c>
      <c r="M600" s="12" t="str">
        <f t="shared" si="40"/>
        <v>Re-Stockear</v>
      </c>
      <c r="N600" s="12" t="str" cm="1">
        <f t="array" ref="N600">_xlfn.IFS(G600&lt;30000,"Precio Bajo",G600&lt;99999,"Precio Regular",G600&gt;=100000, "Precio Alto")</f>
        <v>Precio Regular</v>
      </c>
      <c r="O600" s="9" t="str">
        <f>IFERROR(VLOOKUP(Dataset!$A600,'Lista CEO'!A:E,5,0),"desconocido")</f>
        <v>desconocido</v>
      </c>
      <c r="P600" s="9" t="str">
        <f>IFERROR(VLOOKUP(Dataset!$A600,'Lista CEO'!A:E,4,0),"Sin Datos")</f>
        <v>Sin Datos</v>
      </c>
      <c r="Q600" s="83">
        <v>297</v>
      </c>
      <c r="R600" s="99" t="s">
        <v>2790</v>
      </c>
    </row>
    <row r="601" spans="1:18" ht="14.25" customHeight="1">
      <c r="A601" s="8">
        <v>600</v>
      </c>
      <c r="B601" s="13" t="s">
        <v>626</v>
      </c>
      <c r="C601" s="13" t="s">
        <v>627</v>
      </c>
      <c r="D601" s="13">
        <v>1991</v>
      </c>
      <c r="E601" s="14" t="str">
        <f>IF(Dataset!$D601&gt;2000,"Nuevo","Viejo")</f>
        <v>Viejo</v>
      </c>
      <c r="F601" s="13" t="s">
        <v>79</v>
      </c>
      <c r="G601" s="15">
        <v>119644.36</v>
      </c>
      <c r="H601" s="15">
        <f>G601*0.21</f>
        <v>25125.315599999998</v>
      </c>
      <c r="I601" s="13" t="s">
        <v>1739</v>
      </c>
      <c r="J601" s="13" t="s">
        <v>1740</v>
      </c>
      <c r="K601" s="14">
        <v>4866</v>
      </c>
      <c r="L601" s="13" t="s">
        <v>76</v>
      </c>
      <c r="M601" s="12" t="str">
        <f t="shared" si="40"/>
        <v>Suficiente Stock</v>
      </c>
      <c r="N601" s="12" t="str" cm="1">
        <f t="array" ref="N601">_xlfn.IFS(G601&lt;30000,"Precio Bajo",G601&lt;99999,"Precio Regular",G601&gt;=100000, "Precio Alto")</f>
        <v>Precio Alto</v>
      </c>
      <c r="O601" s="9" t="str">
        <f>IFERROR(VLOOKUP(Dataset!$A601,'Lista CEO'!A:E,5,0),"desconocido")</f>
        <v>desconocido</v>
      </c>
      <c r="P601" s="9" t="str">
        <f>IFERROR(VLOOKUP(Dataset!$A601,'Lista CEO'!A:E,4,0),"Sin Datos")</f>
        <v>Sin Datos</v>
      </c>
      <c r="Q601" s="83">
        <v>281</v>
      </c>
      <c r="R601" s="99" t="s">
        <v>2791</v>
      </c>
    </row>
    <row r="602" spans="1:18" ht="14.25" customHeight="1">
      <c r="A602" s="8">
        <v>601</v>
      </c>
      <c r="B602" s="13" t="s">
        <v>124</v>
      </c>
      <c r="C602" s="13" t="s">
        <v>1741</v>
      </c>
      <c r="D602" s="13">
        <v>1976</v>
      </c>
      <c r="E602" s="14" t="str">
        <f>IF(Dataset!$D602&gt;2000,"Nuevo","Viejo")</f>
        <v>Viejo</v>
      </c>
      <c r="F602" s="13" t="s">
        <v>57</v>
      </c>
      <c r="G602" s="15">
        <v>111659.8</v>
      </c>
      <c r="H602" s="15">
        <v>0</v>
      </c>
      <c r="I602" s="13" t="s">
        <v>1742</v>
      </c>
      <c r="J602" s="13" t="s">
        <v>1743</v>
      </c>
      <c r="K602" s="14">
        <v>1880</v>
      </c>
      <c r="L602" s="13" t="s">
        <v>187</v>
      </c>
      <c r="M602" s="12" t="str">
        <f t="shared" si="40"/>
        <v>Suficiente Stock</v>
      </c>
      <c r="N602" s="12" t="str" cm="1">
        <f t="array" ref="N602">_xlfn.IFS(G602&lt;30000,"Precio Bajo",G602&lt;99999,"Precio Regular",G602&gt;=100000, "Precio Alto")</f>
        <v>Precio Alto</v>
      </c>
      <c r="O602" s="9" t="str">
        <f>IFERROR(VLOOKUP(Dataset!$A602,'Lista CEO'!A:E,5,0),"desconocido")</f>
        <v>desconocido</v>
      </c>
      <c r="P602" s="9" t="str">
        <f>IFERROR(VLOOKUP(Dataset!$A602,'Lista CEO'!A:E,4,0),"Sin Datos")</f>
        <v>Sin Datos</v>
      </c>
      <c r="Q602" s="83">
        <v>68</v>
      </c>
      <c r="R602" s="99" t="s">
        <v>2780</v>
      </c>
    </row>
    <row r="603" spans="1:18" ht="14.25" customHeight="1">
      <c r="A603" s="8">
        <v>602</v>
      </c>
      <c r="B603" s="13" t="s">
        <v>50</v>
      </c>
      <c r="C603" s="13" t="s">
        <v>1703</v>
      </c>
      <c r="D603" s="13">
        <v>2006</v>
      </c>
      <c r="E603" s="14" t="str">
        <f>IF(Dataset!$D603&gt;2000,"Nuevo","Viejo")</f>
        <v>Nuevo</v>
      </c>
      <c r="F603" s="13" t="s">
        <v>238</v>
      </c>
      <c r="G603" s="15">
        <v>55765.22</v>
      </c>
      <c r="H603" s="15">
        <f>G603*0.21</f>
        <v>11710.6962</v>
      </c>
      <c r="I603" s="13" t="s">
        <v>1744</v>
      </c>
      <c r="J603" s="13" t="s">
        <v>1745</v>
      </c>
      <c r="K603" s="14">
        <v>4615</v>
      </c>
      <c r="L603" s="13" t="s">
        <v>132</v>
      </c>
      <c r="M603" s="12" t="str">
        <f t="shared" si="40"/>
        <v>Suficiente Stock</v>
      </c>
      <c r="N603" s="12" t="str" cm="1">
        <f t="array" ref="N603">_xlfn.IFS(G603&lt;30000,"Precio Bajo",G603&lt;99999,"Precio Regular",G603&gt;=100000, "Precio Alto")</f>
        <v>Precio Regular</v>
      </c>
      <c r="O603" s="9" t="str">
        <f>IFERROR(VLOOKUP(Dataset!$A603,'Lista CEO'!A:E,5,0),"desconocido")</f>
        <v>desconocido</v>
      </c>
      <c r="P603" s="9" t="str">
        <f>IFERROR(VLOOKUP(Dataset!$A603,'Lista CEO'!A:E,4,0),"Sin Datos")</f>
        <v>Sin Datos</v>
      </c>
      <c r="Q603" s="83">
        <v>346</v>
      </c>
      <c r="R603" s="99" t="s">
        <v>2781</v>
      </c>
    </row>
    <row r="604" spans="1:18" ht="14.25" customHeight="1">
      <c r="A604" s="8">
        <v>603</v>
      </c>
      <c r="B604" s="13" t="s">
        <v>41</v>
      </c>
      <c r="C604" s="13" t="s">
        <v>1746</v>
      </c>
      <c r="D604" s="13">
        <v>2004</v>
      </c>
      <c r="E604" s="14" t="str">
        <f>IF(Dataset!$D604&gt;2000,"Nuevo","Viejo")</f>
        <v>Nuevo</v>
      </c>
      <c r="F604" s="13" t="s">
        <v>102</v>
      </c>
      <c r="G604" s="15">
        <v>36641.040000000001</v>
      </c>
      <c r="H604" s="15">
        <v>0</v>
      </c>
      <c r="I604" s="13" t="s">
        <v>1747</v>
      </c>
      <c r="J604" s="13" t="s">
        <v>1748</v>
      </c>
      <c r="K604" s="14">
        <v>4688</v>
      </c>
      <c r="L604" s="13" t="s">
        <v>544</v>
      </c>
      <c r="M604" s="12" t="str">
        <f t="shared" si="40"/>
        <v>Suficiente Stock</v>
      </c>
      <c r="N604" s="12" t="str" cm="1">
        <f t="array" ref="N604">_xlfn.IFS(G604&lt;30000,"Precio Bajo",G604&lt;99999,"Precio Regular",G604&gt;=100000, "Precio Alto")</f>
        <v>Precio Regular</v>
      </c>
      <c r="O604" s="9" t="str">
        <f>IFERROR(VLOOKUP(Dataset!$A604,'Lista CEO'!A:E,5,0),"desconocido")</f>
        <v>desconocido</v>
      </c>
      <c r="P604" s="9" t="str">
        <f>IFERROR(VLOOKUP(Dataset!$A604,'Lista CEO'!A:E,4,0),"Sin Datos")</f>
        <v>Sin Datos</v>
      </c>
      <c r="Q604" s="83">
        <v>117</v>
      </c>
      <c r="R604" s="99" t="s">
        <v>2782</v>
      </c>
    </row>
    <row r="605" spans="1:18" ht="14.25" customHeight="1">
      <c r="A605" s="8">
        <v>604</v>
      </c>
      <c r="B605" s="13" t="s">
        <v>317</v>
      </c>
      <c r="C605" s="13" t="s">
        <v>1749</v>
      </c>
      <c r="D605" s="13">
        <v>1986</v>
      </c>
      <c r="E605" s="14" t="str">
        <f>IF(Dataset!$D605&gt;2000,"Nuevo","Viejo")</f>
        <v>Viejo</v>
      </c>
      <c r="F605" s="13" t="s">
        <v>73</v>
      </c>
      <c r="G605" s="15">
        <v>57952.39</v>
      </c>
      <c r="H605" s="15">
        <f t="shared" ref="H605:H617" si="41">G605*0.21</f>
        <v>12170.001899999999</v>
      </c>
      <c r="I605" s="13" t="s">
        <v>1750</v>
      </c>
      <c r="J605" s="13" t="s">
        <v>1751</v>
      </c>
      <c r="K605" s="14">
        <v>4175</v>
      </c>
      <c r="L605" s="13" t="s">
        <v>36</v>
      </c>
      <c r="M605" s="12" t="str">
        <f t="shared" si="40"/>
        <v>Suficiente Stock</v>
      </c>
      <c r="N605" s="12" t="str" cm="1">
        <f t="array" ref="N605">_xlfn.IFS(G605&lt;30000,"Precio Bajo",G605&lt;99999,"Precio Regular",G605&gt;=100000, "Precio Alto")</f>
        <v>Precio Regular</v>
      </c>
      <c r="O605" s="9" t="str">
        <f>IFERROR(VLOOKUP(Dataset!$A605,'Lista CEO'!A:E,5,0),"desconocido")</f>
        <v>desconocido</v>
      </c>
      <c r="P605" s="9" t="str">
        <f>IFERROR(VLOOKUP(Dataset!$A605,'Lista CEO'!A:E,4,0),"Sin Datos")</f>
        <v>Sin Datos</v>
      </c>
      <c r="Q605" s="83">
        <v>348</v>
      </c>
      <c r="R605" s="99" t="s">
        <v>2783</v>
      </c>
    </row>
    <row r="606" spans="1:18" ht="14.25" customHeight="1">
      <c r="A606" s="8">
        <v>605</v>
      </c>
      <c r="B606" s="13" t="s">
        <v>480</v>
      </c>
      <c r="C606" s="13">
        <v>300</v>
      </c>
      <c r="D606" s="13">
        <v>2010</v>
      </c>
      <c r="E606" s="14" t="str">
        <f>IF(Dataset!$D606&gt;2000,"Nuevo","Viejo")</f>
        <v>Nuevo</v>
      </c>
      <c r="F606" s="13" t="s">
        <v>37</v>
      </c>
      <c r="G606" s="15">
        <v>41910.379999999997</v>
      </c>
      <c r="H606" s="15">
        <f t="shared" si="41"/>
        <v>8801.1797999999999</v>
      </c>
      <c r="I606" s="13" t="s">
        <v>1752</v>
      </c>
      <c r="J606" s="13" t="s">
        <v>1753</v>
      </c>
      <c r="K606" s="14">
        <v>2802</v>
      </c>
      <c r="L606" s="13" t="s">
        <v>1754</v>
      </c>
      <c r="M606" s="12" t="str">
        <f t="shared" si="40"/>
        <v>Suficiente Stock</v>
      </c>
      <c r="N606" s="12" t="str" cm="1">
        <f t="array" ref="N606">_xlfn.IFS(G606&lt;30000,"Precio Bajo",G606&lt;99999,"Precio Regular",G606&gt;=100000, "Precio Alto")</f>
        <v>Precio Regular</v>
      </c>
      <c r="O606" s="9" t="str">
        <f>IFERROR(VLOOKUP(Dataset!$A606,'Lista CEO'!A:E,5,0),"desconocido")</f>
        <v>desconocido</v>
      </c>
      <c r="P606" s="9" t="str">
        <f>IFERROR(VLOOKUP(Dataset!$A606,'Lista CEO'!A:E,4,0),"Sin Datos")</f>
        <v>Sin Datos</v>
      </c>
      <c r="Q606" s="83">
        <v>339</v>
      </c>
      <c r="R606" s="99" t="s">
        <v>2784</v>
      </c>
    </row>
    <row r="607" spans="1:18" ht="14.25" customHeight="1">
      <c r="A607" s="8">
        <v>606</v>
      </c>
      <c r="B607" s="13" t="s">
        <v>83</v>
      </c>
      <c r="C607" s="13" t="s">
        <v>1755</v>
      </c>
      <c r="D607" s="13">
        <v>1998</v>
      </c>
      <c r="E607" s="14" t="str">
        <f>IF(Dataset!$D607&gt;2000,"Nuevo","Viejo")</f>
        <v>Viejo</v>
      </c>
      <c r="F607" s="13" t="s">
        <v>68</v>
      </c>
      <c r="G607" s="15">
        <v>28050.21</v>
      </c>
      <c r="H607" s="15">
        <f t="shared" si="41"/>
        <v>5890.5440999999992</v>
      </c>
      <c r="I607" s="13" t="s">
        <v>1756</v>
      </c>
      <c r="J607" s="13" t="s">
        <v>1757</v>
      </c>
      <c r="K607" s="14">
        <v>1027</v>
      </c>
      <c r="L607" s="13" t="s">
        <v>36</v>
      </c>
      <c r="M607" s="12" t="str">
        <f t="shared" si="40"/>
        <v>Suficiente Stock</v>
      </c>
      <c r="N607" s="12" t="str" cm="1">
        <f t="array" ref="N607">_xlfn.IFS(G607&lt;30000,"Precio Bajo",G607&lt;99999,"Precio Regular",G607&gt;=100000, "Precio Alto")</f>
        <v>Precio Bajo</v>
      </c>
      <c r="O607" s="9" t="str">
        <f>IFERROR(VLOOKUP(Dataset!$A607,'Lista CEO'!A:E,5,0),"desconocido")</f>
        <v>desconocido</v>
      </c>
      <c r="P607" s="9" t="str">
        <f>IFERROR(VLOOKUP(Dataset!$A607,'Lista CEO'!A:E,4,0),"Sin Datos")</f>
        <v>Sin Datos</v>
      </c>
      <c r="Q607" s="83">
        <v>250</v>
      </c>
      <c r="R607" s="99" t="s">
        <v>2785</v>
      </c>
    </row>
    <row r="608" spans="1:18" ht="14.25" customHeight="1">
      <c r="A608" s="8">
        <v>607</v>
      </c>
      <c r="B608" s="13" t="s">
        <v>50</v>
      </c>
      <c r="C608" s="13" t="s">
        <v>1168</v>
      </c>
      <c r="D608" s="13">
        <v>1992</v>
      </c>
      <c r="E608" s="14" t="str">
        <f>IF(Dataset!$D608&gt;2000,"Nuevo","Viejo")</f>
        <v>Viejo</v>
      </c>
      <c r="F608" s="13" t="s">
        <v>115</v>
      </c>
      <c r="G608" s="15">
        <v>32996.81</v>
      </c>
      <c r="H608" s="15">
        <f t="shared" si="41"/>
        <v>6929.3300999999992</v>
      </c>
      <c r="I608" s="13" t="s">
        <v>1758</v>
      </c>
      <c r="J608" s="13" t="s">
        <v>1759</v>
      </c>
      <c r="K608" s="14">
        <v>134</v>
      </c>
      <c r="L608" s="13" t="s">
        <v>879</v>
      </c>
      <c r="M608" s="12" t="str">
        <f t="shared" si="40"/>
        <v>Re-Stockear</v>
      </c>
      <c r="N608" s="12" t="str" cm="1">
        <f t="array" ref="N608">_xlfn.IFS(G608&lt;30000,"Precio Bajo",G608&lt;99999,"Precio Regular",G608&gt;=100000, "Precio Alto")</f>
        <v>Precio Regular</v>
      </c>
      <c r="O608" s="9" t="str">
        <f>IFERROR(VLOOKUP(Dataset!$A608,'Lista CEO'!A:E,5,0),"desconocido")</f>
        <v>desconocido</v>
      </c>
      <c r="P608" s="9" t="str">
        <f>IFERROR(VLOOKUP(Dataset!$A608,'Lista CEO'!A:E,4,0),"Sin Datos")</f>
        <v>Sin Datos</v>
      </c>
      <c r="Q608" s="83">
        <v>491</v>
      </c>
      <c r="R608" s="99" t="s">
        <v>2786</v>
      </c>
    </row>
    <row r="609" spans="1:18" ht="14.25" customHeight="1">
      <c r="A609" s="8">
        <v>608</v>
      </c>
      <c r="B609" s="13" t="s">
        <v>128</v>
      </c>
      <c r="C609" s="13" t="s">
        <v>584</v>
      </c>
      <c r="D609" s="13">
        <v>2007</v>
      </c>
      <c r="E609" s="14" t="str">
        <f>IF(Dataset!$D609&gt;2000,"Nuevo","Viejo")</f>
        <v>Nuevo</v>
      </c>
      <c r="F609" s="13" t="s">
        <v>121</v>
      </c>
      <c r="G609" s="15">
        <v>49649.36</v>
      </c>
      <c r="H609" s="15">
        <f t="shared" si="41"/>
        <v>10426.365599999999</v>
      </c>
      <c r="I609" s="13" t="s">
        <v>1760</v>
      </c>
      <c r="J609" s="13" t="s">
        <v>1761</v>
      </c>
      <c r="K609" s="14">
        <v>2813</v>
      </c>
      <c r="L609" s="13" t="s">
        <v>168</v>
      </c>
      <c r="M609" s="12" t="str">
        <f t="shared" si="40"/>
        <v>Suficiente Stock</v>
      </c>
      <c r="N609" s="12" t="str" cm="1">
        <f t="array" ref="N609">_xlfn.IFS(G609&lt;30000,"Precio Bajo",G609&lt;99999,"Precio Regular",G609&gt;=100000, "Precio Alto")</f>
        <v>Precio Regular</v>
      </c>
      <c r="O609" s="9" t="str">
        <f>IFERROR(VLOOKUP(Dataset!$A609,'Lista CEO'!A:E,5,0),"desconocido")</f>
        <v>desconocido</v>
      </c>
      <c r="P609" s="9" t="str">
        <f>IFERROR(VLOOKUP(Dataset!$A609,'Lista CEO'!A:E,4,0),"Sin Datos")</f>
        <v>Sin Datos</v>
      </c>
      <c r="Q609" s="83">
        <v>419</v>
      </c>
      <c r="R609" s="99" t="s">
        <v>2787</v>
      </c>
    </row>
    <row r="610" spans="1:18" ht="14.25" customHeight="1">
      <c r="A610" s="8">
        <v>609</v>
      </c>
      <c r="B610" s="13" t="s">
        <v>83</v>
      </c>
      <c r="C610" s="13" t="s">
        <v>743</v>
      </c>
      <c r="D610" s="13">
        <v>2009</v>
      </c>
      <c r="E610" s="14" t="str">
        <f>IF(Dataset!$D610&gt;2000,"Nuevo","Viejo")</f>
        <v>Nuevo</v>
      </c>
      <c r="F610" s="13" t="s">
        <v>102</v>
      </c>
      <c r="G610" s="15">
        <v>130734.87</v>
      </c>
      <c r="H610" s="15">
        <f t="shared" si="41"/>
        <v>27454.322699999997</v>
      </c>
      <c r="I610" s="13" t="s">
        <v>1762</v>
      </c>
      <c r="J610" s="13" t="s">
        <v>1763</v>
      </c>
      <c r="K610" s="14">
        <v>1230</v>
      </c>
      <c r="L610" s="13" t="s">
        <v>40</v>
      </c>
      <c r="M610" s="12" t="str">
        <f t="shared" si="40"/>
        <v>Suficiente Stock</v>
      </c>
      <c r="N610" s="12" t="str" cm="1">
        <f t="array" ref="N610">_xlfn.IFS(G610&lt;30000,"Precio Bajo",G610&lt;99999,"Precio Regular",G610&gt;=100000, "Precio Alto")</f>
        <v>Precio Alto</v>
      </c>
      <c r="O610" s="9" t="str">
        <f>IFERROR(VLOOKUP(Dataset!$A610,'Lista CEO'!A:E,5,0),"desconocido")</f>
        <v>desconocido</v>
      </c>
      <c r="P610" s="9" t="str">
        <f>IFERROR(VLOOKUP(Dataset!$A610,'Lista CEO'!A:E,4,0),"Sin Datos")</f>
        <v>Sin Datos</v>
      </c>
      <c r="Q610" s="83">
        <v>316</v>
      </c>
      <c r="R610" s="99" t="s">
        <v>2788</v>
      </c>
    </row>
    <row r="611" spans="1:18" ht="14.25" customHeight="1">
      <c r="A611" s="8">
        <v>610</v>
      </c>
      <c r="B611" s="13" t="s">
        <v>136</v>
      </c>
      <c r="C611" s="13" t="s">
        <v>696</v>
      </c>
      <c r="D611" s="13">
        <v>2009</v>
      </c>
      <c r="E611" s="14" t="str">
        <f>IF(Dataset!$D611&gt;2000,"Nuevo","Viejo")</f>
        <v>Nuevo</v>
      </c>
      <c r="F611" s="13" t="s">
        <v>28</v>
      </c>
      <c r="G611" s="15">
        <v>50498.31</v>
      </c>
      <c r="H611" s="15">
        <f t="shared" si="41"/>
        <v>10604.6451</v>
      </c>
      <c r="I611" s="13" t="s">
        <v>1764</v>
      </c>
      <c r="J611" s="13" t="s">
        <v>1765</v>
      </c>
      <c r="K611" s="14">
        <v>186</v>
      </c>
      <c r="L611" s="13" t="s">
        <v>36</v>
      </c>
      <c r="M611" s="12" t="str">
        <f t="shared" si="40"/>
        <v>Re-Stockear</v>
      </c>
      <c r="N611" s="12" t="str" cm="1">
        <f t="array" ref="N611">_xlfn.IFS(G611&lt;30000,"Precio Bajo",G611&lt;99999,"Precio Regular",G611&gt;=100000, "Precio Alto")</f>
        <v>Precio Regular</v>
      </c>
      <c r="O611" s="9" t="str">
        <f>IFERROR(VLOOKUP(Dataset!$A611,'Lista CEO'!A:E,5,0),"desconocido")</f>
        <v>desconocido</v>
      </c>
      <c r="P611" s="9" t="str">
        <f>IFERROR(VLOOKUP(Dataset!$A611,'Lista CEO'!A:E,4,0),"Sin Datos")</f>
        <v>Sin Datos</v>
      </c>
      <c r="Q611" s="83">
        <v>423</v>
      </c>
      <c r="R611" s="99" t="s">
        <v>2789</v>
      </c>
    </row>
    <row r="612" spans="1:18" ht="14.25" customHeight="1">
      <c r="A612" s="8">
        <v>611</v>
      </c>
      <c r="B612" s="13" t="s">
        <v>50</v>
      </c>
      <c r="C612" s="13" t="s">
        <v>1703</v>
      </c>
      <c r="D612" s="13">
        <v>2005</v>
      </c>
      <c r="E612" s="14" t="str">
        <f>IF(Dataset!$D612&gt;2000,"Nuevo","Viejo")</f>
        <v>Nuevo</v>
      </c>
      <c r="F612" s="13" t="s">
        <v>68</v>
      </c>
      <c r="G612" s="15">
        <v>135714.25</v>
      </c>
      <c r="H612" s="15">
        <f t="shared" si="41"/>
        <v>28499.9925</v>
      </c>
      <c r="I612" s="13" t="s">
        <v>1766</v>
      </c>
      <c r="J612" s="13" t="s">
        <v>1767</v>
      </c>
      <c r="K612" s="14">
        <v>2840</v>
      </c>
      <c r="L612" s="13" t="s">
        <v>1768</v>
      </c>
      <c r="M612" s="12" t="str">
        <f t="shared" si="40"/>
        <v>Suficiente Stock</v>
      </c>
      <c r="N612" s="12" t="str" cm="1">
        <f t="array" ref="N612">_xlfn.IFS(G612&lt;30000,"Precio Bajo",G612&lt;99999,"Precio Regular",G612&gt;=100000, "Precio Alto")</f>
        <v>Precio Alto</v>
      </c>
      <c r="O612" s="9" t="str">
        <f>IFERROR(VLOOKUP(Dataset!$A612,'Lista CEO'!A:E,5,0),"desconocido")</f>
        <v>desconocido</v>
      </c>
      <c r="P612" s="9" t="str">
        <f>IFERROR(VLOOKUP(Dataset!$A612,'Lista CEO'!A:E,4,0),"Sin Datos")</f>
        <v>Sin Datos</v>
      </c>
      <c r="Q612" s="83">
        <v>101</v>
      </c>
      <c r="R612" s="99" t="s">
        <v>2790</v>
      </c>
    </row>
    <row r="613" spans="1:18" ht="14.25" customHeight="1">
      <c r="A613" s="8">
        <v>612</v>
      </c>
      <c r="B613" s="13" t="s">
        <v>560</v>
      </c>
      <c r="C613" s="13" t="s">
        <v>1769</v>
      </c>
      <c r="D613" s="13">
        <v>1990</v>
      </c>
      <c r="E613" s="14" t="str">
        <f>IF(Dataset!$D613&gt;2000,"Nuevo","Viejo")</f>
        <v>Viejo</v>
      </c>
      <c r="F613" s="13" t="s">
        <v>238</v>
      </c>
      <c r="G613" s="15">
        <v>90710.51</v>
      </c>
      <c r="H613" s="15">
        <f t="shared" si="41"/>
        <v>19049.2071</v>
      </c>
      <c r="I613" s="13" t="s">
        <v>1770</v>
      </c>
      <c r="J613" s="13" t="s">
        <v>1771</v>
      </c>
      <c r="K613" s="14">
        <v>4483</v>
      </c>
      <c r="L613" s="13" t="s">
        <v>82</v>
      </c>
      <c r="M613" s="12" t="str">
        <f t="shared" si="40"/>
        <v>Suficiente Stock</v>
      </c>
      <c r="N613" s="12" t="str" cm="1">
        <f t="array" ref="N613">_xlfn.IFS(G613&lt;30000,"Precio Bajo",G613&lt;99999,"Precio Regular",G613&gt;=100000, "Precio Alto")</f>
        <v>Precio Regular</v>
      </c>
      <c r="O613" s="9" t="str">
        <f>IFERROR(VLOOKUP(Dataset!$A613,'Lista CEO'!A:E,5,0),"desconocido")</f>
        <v>desconocido</v>
      </c>
      <c r="P613" s="9" t="str">
        <f>IFERROR(VLOOKUP(Dataset!$A613,'Lista CEO'!A:E,4,0),"Sin Datos")</f>
        <v>Sin Datos</v>
      </c>
      <c r="Q613" s="83">
        <v>310</v>
      </c>
      <c r="R613" s="99" t="s">
        <v>2791</v>
      </c>
    </row>
    <row r="614" spans="1:18" ht="14.25" customHeight="1">
      <c r="A614" s="8">
        <v>613</v>
      </c>
      <c r="B614" s="13" t="s">
        <v>1772</v>
      </c>
      <c r="C614" s="13" t="s">
        <v>1773</v>
      </c>
      <c r="D614" s="13">
        <v>1969</v>
      </c>
      <c r="E614" s="14" t="str">
        <f>IF(Dataset!$D614&gt;2000,"Nuevo","Viejo")</f>
        <v>Viejo</v>
      </c>
      <c r="F614" s="13" t="s">
        <v>63</v>
      </c>
      <c r="G614" s="15">
        <v>45363.89</v>
      </c>
      <c r="H614" s="15">
        <f t="shared" si="41"/>
        <v>9526.4169000000002</v>
      </c>
      <c r="I614" s="13" t="s">
        <v>1774</v>
      </c>
      <c r="J614" s="13" t="s">
        <v>1775</v>
      </c>
      <c r="K614" s="14">
        <v>2922</v>
      </c>
      <c r="L614" s="13" t="s">
        <v>325</v>
      </c>
      <c r="M614" s="12" t="str">
        <f t="shared" si="40"/>
        <v>Suficiente Stock</v>
      </c>
      <c r="N614" s="12" t="str" cm="1">
        <f t="array" ref="N614">_xlfn.IFS(G614&lt;30000,"Precio Bajo",G614&lt;99999,"Precio Regular",G614&gt;=100000, "Precio Alto")</f>
        <v>Precio Regular</v>
      </c>
      <c r="O614" s="9" t="str">
        <f>IFERROR(VLOOKUP(Dataset!$A614,'Lista CEO'!A:E,5,0),"desconocido")</f>
        <v>desconocido</v>
      </c>
      <c r="P614" s="9" t="str">
        <f>IFERROR(VLOOKUP(Dataset!$A614,'Lista CEO'!A:E,4,0),"Sin Datos")</f>
        <v>Sin Datos</v>
      </c>
      <c r="Q614" s="83">
        <v>84</v>
      </c>
      <c r="R614" s="99" t="s">
        <v>2780</v>
      </c>
    </row>
    <row r="615" spans="1:18" ht="14.25" customHeight="1">
      <c r="A615" s="8">
        <v>614</v>
      </c>
      <c r="B615" s="13" t="s">
        <v>180</v>
      </c>
      <c r="C615" s="13" t="s">
        <v>1404</v>
      </c>
      <c r="D615" s="13">
        <v>1998</v>
      </c>
      <c r="E615" s="14" t="str">
        <f>IF(Dataset!$D615&gt;2000,"Nuevo","Viejo")</f>
        <v>Viejo</v>
      </c>
      <c r="F615" s="13" t="s">
        <v>216</v>
      </c>
      <c r="G615" s="15">
        <v>144907.51</v>
      </c>
      <c r="H615" s="15">
        <f t="shared" si="41"/>
        <v>30430.577100000002</v>
      </c>
      <c r="I615" s="13" t="s">
        <v>1776</v>
      </c>
      <c r="J615" s="13" t="s">
        <v>1777</v>
      </c>
      <c r="K615" s="14">
        <v>3335</v>
      </c>
      <c r="L615" s="13" t="s">
        <v>436</v>
      </c>
      <c r="M615" s="12" t="str">
        <f t="shared" si="40"/>
        <v>Suficiente Stock</v>
      </c>
      <c r="N615" s="12" t="str" cm="1">
        <f t="array" ref="N615">_xlfn.IFS(G615&lt;30000,"Precio Bajo",G615&lt;99999,"Precio Regular",G615&gt;=100000, "Precio Alto")</f>
        <v>Precio Alto</v>
      </c>
      <c r="O615" s="9" t="str">
        <f>IFERROR(VLOOKUP(Dataset!$A615,'Lista CEO'!A:E,5,0),"desconocido")</f>
        <v>desconocido</v>
      </c>
      <c r="P615" s="9" t="str">
        <f>IFERROR(VLOOKUP(Dataset!$A615,'Lista CEO'!A:E,4,0),"Sin Datos")</f>
        <v>Sin Datos</v>
      </c>
      <c r="Q615" s="83">
        <v>385</v>
      </c>
      <c r="R615" s="99" t="s">
        <v>2781</v>
      </c>
    </row>
    <row r="616" spans="1:18" ht="14.25" customHeight="1">
      <c r="A616" s="8">
        <v>615</v>
      </c>
      <c r="B616" s="13" t="s">
        <v>173</v>
      </c>
      <c r="C616" s="13" t="s">
        <v>1039</v>
      </c>
      <c r="D616" s="13">
        <v>1994</v>
      </c>
      <c r="E616" s="14" t="str">
        <f>IF(Dataset!$D616&gt;2000,"Nuevo","Viejo")</f>
        <v>Viejo</v>
      </c>
      <c r="F616" s="13" t="s">
        <v>33</v>
      </c>
      <c r="G616" s="15">
        <v>110265.05</v>
      </c>
      <c r="H616" s="15">
        <f t="shared" si="41"/>
        <v>23155.660499999998</v>
      </c>
      <c r="I616" s="13" t="s">
        <v>1778</v>
      </c>
      <c r="J616" s="13" t="s">
        <v>1779</v>
      </c>
      <c r="K616" s="14">
        <v>1408</v>
      </c>
      <c r="L616" s="13" t="s">
        <v>168</v>
      </c>
      <c r="M616" s="12" t="str">
        <f t="shared" si="40"/>
        <v>Suficiente Stock</v>
      </c>
      <c r="N616" s="12" t="str" cm="1">
        <f t="array" ref="N616">_xlfn.IFS(G616&lt;30000,"Precio Bajo",G616&lt;99999,"Precio Regular",G616&gt;=100000, "Precio Alto")</f>
        <v>Precio Alto</v>
      </c>
      <c r="O616" s="9" t="str">
        <f>IFERROR(VLOOKUP(Dataset!$A616,'Lista CEO'!A:E,5,0),"desconocido")</f>
        <v>desconocido</v>
      </c>
      <c r="P616" s="9" t="str">
        <f>IFERROR(VLOOKUP(Dataset!$A616,'Lista CEO'!A:E,4,0),"Sin Datos")</f>
        <v>Sin Datos</v>
      </c>
      <c r="Q616" s="83">
        <v>396</v>
      </c>
      <c r="R616" s="99" t="s">
        <v>2782</v>
      </c>
    </row>
    <row r="617" spans="1:18" ht="14.25" customHeight="1">
      <c r="A617" s="8">
        <v>616</v>
      </c>
      <c r="B617" s="13" t="s">
        <v>71</v>
      </c>
      <c r="C617" s="13" t="s">
        <v>155</v>
      </c>
      <c r="D617" s="13">
        <v>2011</v>
      </c>
      <c r="E617" s="14" t="str">
        <f>IF(Dataset!$D617&gt;2000,"Nuevo","Viejo")</f>
        <v>Nuevo</v>
      </c>
      <c r="F617" s="13" t="s">
        <v>33</v>
      </c>
      <c r="G617" s="15">
        <v>79091.42</v>
      </c>
      <c r="H617" s="15">
        <f t="shared" si="41"/>
        <v>16609.198199999999</v>
      </c>
      <c r="I617" s="13" t="s">
        <v>1780</v>
      </c>
      <c r="J617" s="13" t="s">
        <v>1781</v>
      </c>
      <c r="K617" s="14">
        <v>21</v>
      </c>
      <c r="L617" s="13" t="s">
        <v>36</v>
      </c>
      <c r="M617" s="12" t="str">
        <f t="shared" si="40"/>
        <v>Suficiente Stock</v>
      </c>
      <c r="N617" s="12" t="str" cm="1">
        <f t="array" ref="N617">_xlfn.IFS(G617&lt;30000,"Precio Bajo",G617&lt;99999,"Precio Regular",G617&gt;=100000, "Precio Alto")</f>
        <v>Precio Regular</v>
      </c>
      <c r="O617" s="9" t="str">
        <f>IFERROR(VLOOKUP(Dataset!$A617,'Lista CEO'!A:E,5,0),"desconocido")</f>
        <v>desconocido</v>
      </c>
      <c r="P617" s="9" t="str">
        <f>IFERROR(VLOOKUP(Dataset!$A617,'Lista CEO'!A:E,4,0),"Sin Datos")</f>
        <v>Sin Datos</v>
      </c>
      <c r="Q617" s="83">
        <v>0</v>
      </c>
      <c r="R617" s="99" t="s">
        <v>2783</v>
      </c>
    </row>
    <row r="618" spans="1:18" ht="14.25" customHeight="1">
      <c r="A618" s="8">
        <v>617</v>
      </c>
      <c r="B618" s="13" t="s">
        <v>77</v>
      </c>
      <c r="C618" s="13">
        <v>850</v>
      </c>
      <c r="D618" s="13">
        <v>1993</v>
      </c>
      <c r="E618" s="14" t="str">
        <f>IF(Dataset!$D618&gt;2000,"Nuevo","Viejo")</f>
        <v>Viejo</v>
      </c>
      <c r="F618" s="13" t="s">
        <v>57</v>
      </c>
      <c r="G618" s="15">
        <v>121344.18</v>
      </c>
      <c r="H618" s="15">
        <v>0</v>
      </c>
      <c r="I618" s="13" t="s">
        <v>1782</v>
      </c>
      <c r="J618" s="13" t="s">
        <v>1783</v>
      </c>
      <c r="K618" s="14">
        <v>4248</v>
      </c>
      <c r="L618" s="13" t="s">
        <v>450</v>
      </c>
      <c r="M618" s="12" t="str">
        <f t="shared" si="40"/>
        <v>Suficiente Stock</v>
      </c>
      <c r="N618" s="12" t="str" cm="1">
        <f t="array" ref="N618">_xlfn.IFS(G618&lt;30000,"Precio Bajo",G618&lt;99999,"Precio Regular",G618&gt;=100000, "Precio Alto")</f>
        <v>Precio Alto</v>
      </c>
      <c r="O618" s="9" t="str">
        <f>IFERROR(VLOOKUP(Dataset!$A618,'Lista CEO'!A:E,5,0),"desconocido")</f>
        <v>desconocido</v>
      </c>
      <c r="P618" s="9" t="str">
        <f>IFERROR(VLOOKUP(Dataset!$A618,'Lista CEO'!A:E,4,0),"Sin Datos")</f>
        <v>Sin Datos</v>
      </c>
      <c r="Q618" s="83">
        <v>122</v>
      </c>
      <c r="R618" s="99" t="s">
        <v>2784</v>
      </c>
    </row>
    <row r="619" spans="1:18" ht="14.25" customHeight="1">
      <c r="A619" s="8">
        <v>618</v>
      </c>
      <c r="B619" s="13" t="s">
        <v>45</v>
      </c>
      <c r="C619" s="13" t="s">
        <v>1256</v>
      </c>
      <c r="D619" s="13">
        <v>2004</v>
      </c>
      <c r="E619" s="14" t="str">
        <f>IF(Dataset!$D619&gt;2000,"Nuevo","Viejo")</f>
        <v>Nuevo</v>
      </c>
      <c r="F619" s="13" t="s">
        <v>28</v>
      </c>
      <c r="G619" s="15">
        <v>43663.92</v>
      </c>
      <c r="H619" s="15">
        <f t="shared" ref="H619:H628" si="42">G619*0.21</f>
        <v>9169.4231999999993</v>
      </c>
      <c r="I619" s="13" t="s">
        <v>1784</v>
      </c>
      <c r="J619" s="13" t="s">
        <v>1785</v>
      </c>
      <c r="K619" s="14">
        <v>3353</v>
      </c>
      <c r="L619" s="13" t="s">
        <v>289</v>
      </c>
      <c r="M619" s="12" t="str">
        <f t="shared" si="40"/>
        <v>Suficiente Stock</v>
      </c>
      <c r="N619" s="12" t="str" cm="1">
        <f t="array" ref="N619">_xlfn.IFS(G619&lt;30000,"Precio Bajo",G619&lt;99999,"Precio Regular",G619&gt;=100000, "Precio Alto")</f>
        <v>Precio Regular</v>
      </c>
      <c r="O619" s="9" t="str">
        <f>IFERROR(VLOOKUP(Dataset!$A619,'Lista CEO'!A:E,5,0),"desconocido")</f>
        <v>desconocido</v>
      </c>
      <c r="P619" s="9" t="str">
        <f>IFERROR(VLOOKUP(Dataset!$A619,'Lista CEO'!A:E,4,0),"Sin Datos")</f>
        <v>Sin Datos</v>
      </c>
      <c r="Q619" s="83">
        <v>445</v>
      </c>
      <c r="R619" s="99" t="s">
        <v>2785</v>
      </c>
    </row>
    <row r="620" spans="1:18" ht="14.25" customHeight="1">
      <c r="A620" s="8">
        <v>619</v>
      </c>
      <c r="B620" s="13" t="s">
        <v>317</v>
      </c>
      <c r="C620" s="13" t="s">
        <v>1786</v>
      </c>
      <c r="D620" s="13">
        <v>1993</v>
      </c>
      <c r="E620" s="14" t="str">
        <f>IF(Dataset!$D620&gt;2000,"Nuevo","Viejo")</f>
        <v>Viejo</v>
      </c>
      <c r="F620" s="13" t="s">
        <v>152</v>
      </c>
      <c r="G620" s="15">
        <v>117557.96</v>
      </c>
      <c r="H620" s="15">
        <f t="shared" si="42"/>
        <v>24687.171600000001</v>
      </c>
      <c r="I620" s="13" t="s">
        <v>1787</v>
      </c>
      <c r="J620" s="13" t="s">
        <v>1788</v>
      </c>
      <c r="K620" s="14">
        <v>469</v>
      </c>
      <c r="L620" s="13" t="s">
        <v>172</v>
      </c>
      <c r="M620" s="12" t="str">
        <f t="shared" si="40"/>
        <v>Re-Stockear</v>
      </c>
      <c r="N620" s="12" t="str" cm="1">
        <f t="array" ref="N620">_xlfn.IFS(G620&lt;30000,"Precio Bajo",G620&lt;99999,"Precio Regular",G620&gt;=100000, "Precio Alto")</f>
        <v>Precio Alto</v>
      </c>
      <c r="O620" s="9" t="str">
        <f>IFERROR(VLOOKUP(Dataset!$A620,'Lista CEO'!A:E,5,0),"desconocido")</f>
        <v>desconocido</v>
      </c>
      <c r="P620" s="9" t="str">
        <f>IFERROR(VLOOKUP(Dataset!$A620,'Lista CEO'!A:E,4,0),"Sin Datos")</f>
        <v>Sin Datos</v>
      </c>
      <c r="Q620" s="83">
        <v>444</v>
      </c>
      <c r="R620" s="99" t="s">
        <v>2786</v>
      </c>
    </row>
    <row r="621" spans="1:18" ht="14.25" customHeight="1">
      <c r="A621" s="8">
        <v>620</v>
      </c>
      <c r="B621" s="13" t="s">
        <v>1072</v>
      </c>
      <c r="C621" s="13" t="s">
        <v>1073</v>
      </c>
      <c r="D621" s="13">
        <v>1994</v>
      </c>
      <c r="E621" s="14" t="str">
        <f>IF(Dataset!$D621&gt;2000,"Nuevo","Viejo")</f>
        <v>Viejo</v>
      </c>
      <c r="F621" s="13" t="s">
        <v>28</v>
      </c>
      <c r="G621" s="15">
        <v>99640.72</v>
      </c>
      <c r="H621" s="15">
        <f t="shared" si="42"/>
        <v>20924.551199999998</v>
      </c>
      <c r="I621" s="13" t="s">
        <v>1789</v>
      </c>
      <c r="J621" s="13" t="s">
        <v>1790</v>
      </c>
      <c r="K621" s="14">
        <v>4127</v>
      </c>
      <c r="L621" s="13" t="s">
        <v>36</v>
      </c>
      <c r="M621" s="12" t="str">
        <f t="shared" si="40"/>
        <v>Suficiente Stock</v>
      </c>
      <c r="N621" s="12" t="str" cm="1">
        <f t="array" ref="N621">_xlfn.IFS(G621&lt;30000,"Precio Bajo",G621&lt;99999,"Precio Regular",G621&gt;=100000, "Precio Alto")</f>
        <v>Precio Regular</v>
      </c>
      <c r="O621" s="9" t="str">
        <f>IFERROR(VLOOKUP(Dataset!$A621,'Lista CEO'!A:E,5,0),"desconocido")</f>
        <v>desconocido</v>
      </c>
      <c r="P621" s="9" t="str">
        <f>IFERROR(VLOOKUP(Dataset!$A621,'Lista CEO'!A:E,4,0),"Sin Datos")</f>
        <v>Sin Datos</v>
      </c>
      <c r="Q621" s="83">
        <v>497</v>
      </c>
      <c r="R621" s="99" t="s">
        <v>2787</v>
      </c>
    </row>
    <row r="622" spans="1:18" ht="14.25" customHeight="1">
      <c r="A622" s="8">
        <v>621</v>
      </c>
      <c r="B622" s="13" t="s">
        <v>16</v>
      </c>
      <c r="C622" s="13" t="s">
        <v>247</v>
      </c>
      <c r="D622" s="13">
        <v>1983</v>
      </c>
      <c r="E622" s="14" t="str">
        <f>IF(Dataset!$D622&gt;2000,"Nuevo","Viejo")</f>
        <v>Viejo</v>
      </c>
      <c r="F622" s="13" t="s">
        <v>63</v>
      </c>
      <c r="G622" s="15">
        <v>100717.66</v>
      </c>
      <c r="H622" s="15">
        <f t="shared" si="42"/>
        <v>21150.708600000002</v>
      </c>
      <c r="I622" s="13" t="s">
        <v>1791</v>
      </c>
      <c r="J622" s="13" t="s">
        <v>1792</v>
      </c>
      <c r="K622" s="14">
        <v>4087</v>
      </c>
      <c r="L622" s="13" t="s">
        <v>76</v>
      </c>
      <c r="M622" s="12" t="str">
        <f t="shared" si="40"/>
        <v>Suficiente Stock</v>
      </c>
      <c r="N622" s="12" t="str" cm="1">
        <f t="array" ref="N622">_xlfn.IFS(G622&lt;30000,"Precio Bajo",G622&lt;99999,"Precio Regular",G622&gt;=100000, "Precio Alto")</f>
        <v>Precio Alto</v>
      </c>
      <c r="O622" s="9" t="str">
        <f>IFERROR(VLOOKUP(Dataset!$A622,'Lista CEO'!A:E,5,0),"desconocido")</f>
        <v>desconocido</v>
      </c>
      <c r="P622" s="9" t="str">
        <f>IFERROR(VLOOKUP(Dataset!$A622,'Lista CEO'!A:E,4,0),"Sin Datos")</f>
        <v>Sin Datos</v>
      </c>
      <c r="Q622" s="83">
        <v>300</v>
      </c>
      <c r="R622" s="99" t="s">
        <v>2788</v>
      </c>
    </row>
    <row r="623" spans="1:18" ht="14.25" customHeight="1">
      <c r="A623" s="8">
        <v>622</v>
      </c>
      <c r="B623" s="13" t="s">
        <v>143</v>
      </c>
      <c r="C623" s="13" t="s">
        <v>1531</v>
      </c>
      <c r="D623" s="13">
        <v>1972</v>
      </c>
      <c r="E623" s="14" t="str">
        <f>IF(Dataset!$D623&gt;2000,"Nuevo","Viejo")</f>
        <v>Viejo</v>
      </c>
      <c r="F623" s="13" t="s">
        <v>33</v>
      </c>
      <c r="G623" s="15">
        <v>38256.78</v>
      </c>
      <c r="H623" s="15">
        <f t="shared" si="42"/>
        <v>8033.9237999999996</v>
      </c>
      <c r="I623" s="13" t="s">
        <v>1793</v>
      </c>
      <c r="J623" s="13" t="s">
        <v>1794</v>
      </c>
      <c r="K623" s="14">
        <v>3940</v>
      </c>
      <c r="L623" s="13" t="s">
        <v>76</v>
      </c>
      <c r="M623" s="12" t="str">
        <f t="shared" si="40"/>
        <v>Suficiente Stock</v>
      </c>
      <c r="N623" s="12" t="str" cm="1">
        <f t="array" ref="N623">_xlfn.IFS(G623&lt;30000,"Precio Bajo",G623&lt;99999,"Precio Regular",G623&gt;=100000, "Precio Alto")</f>
        <v>Precio Regular</v>
      </c>
      <c r="O623" s="9" t="str">
        <f>IFERROR(VLOOKUP(Dataset!$A623,'Lista CEO'!A:E,5,0),"desconocido")</f>
        <v>desconocido</v>
      </c>
      <c r="P623" s="9" t="str">
        <f>IFERROR(VLOOKUP(Dataset!$A623,'Lista CEO'!A:E,4,0),"Sin Datos")</f>
        <v>Sin Datos</v>
      </c>
      <c r="Q623" s="83">
        <v>164</v>
      </c>
      <c r="R623" s="99" t="s">
        <v>2789</v>
      </c>
    </row>
    <row r="624" spans="1:18" ht="14.25" customHeight="1">
      <c r="A624" s="8">
        <v>623</v>
      </c>
      <c r="B624" s="13" t="s">
        <v>45</v>
      </c>
      <c r="C624" s="13" t="s">
        <v>1795</v>
      </c>
      <c r="D624" s="13">
        <v>1988</v>
      </c>
      <c r="E624" s="14" t="str">
        <f>IF(Dataset!$D624&gt;2000,"Nuevo","Viejo")</f>
        <v>Viejo</v>
      </c>
      <c r="F624" s="13" t="s">
        <v>216</v>
      </c>
      <c r="G624" s="15">
        <v>68504.740000000005</v>
      </c>
      <c r="H624" s="15">
        <f t="shared" si="42"/>
        <v>14385.9954</v>
      </c>
      <c r="I624" s="13" t="s">
        <v>1796</v>
      </c>
      <c r="J624" s="13" t="s">
        <v>1797</v>
      </c>
      <c r="K624" s="14">
        <v>987</v>
      </c>
      <c r="L624" s="13" t="s">
        <v>851</v>
      </c>
      <c r="M624" s="12" t="str">
        <f t="shared" si="40"/>
        <v>Re-Stockear</v>
      </c>
      <c r="N624" s="12" t="str" cm="1">
        <f t="array" ref="N624">_xlfn.IFS(G624&lt;30000,"Precio Bajo",G624&lt;99999,"Precio Regular",G624&gt;=100000, "Precio Alto")</f>
        <v>Precio Regular</v>
      </c>
      <c r="O624" s="9" t="str">
        <f>IFERROR(VLOOKUP(Dataset!$A624,'Lista CEO'!A:E,5,0),"desconocido")</f>
        <v>desconocido</v>
      </c>
      <c r="P624" s="9" t="str">
        <f>IFERROR(VLOOKUP(Dataset!$A624,'Lista CEO'!A:E,4,0),"Sin Datos")</f>
        <v>Sin Datos</v>
      </c>
      <c r="Q624" s="83">
        <v>432</v>
      </c>
      <c r="R624" s="99" t="s">
        <v>2790</v>
      </c>
    </row>
    <row r="625" spans="1:18" ht="14.25" customHeight="1">
      <c r="A625" s="8">
        <v>624</v>
      </c>
      <c r="B625" s="13" t="s">
        <v>77</v>
      </c>
      <c r="C625" s="13" t="s">
        <v>441</v>
      </c>
      <c r="D625" s="13">
        <v>2001</v>
      </c>
      <c r="E625" s="14" t="str">
        <f>IF(Dataset!$D625&gt;2000,"Nuevo","Viejo")</f>
        <v>Nuevo</v>
      </c>
      <c r="F625" s="13" t="s">
        <v>102</v>
      </c>
      <c r="G625" s="15">
        <v>86870.01</v>
      </c>
      <c r="H625" s="15">
        <f t="shared" si="42"/>
        <v>18242.702099999999</v>
      </c>
      <c r="I625" s="13" t="s">
        <v>1798</v>
      </c>
      <c r="J625" s="13" t="s">
        <v>1799</v>
      </c>
      <c r="K625" s="14">
        <v>2262</v>
      </c>
      <c r="L625" s="13" t="s">
        <v>36</v>
      </c>
      <c r="M625" s="12" t="str">
        <f t="shared" si="40"/>
        <v>Suficiente Stock</v>
      </c>
      <c r="N625" s="12" t="str" cm="1">
        <f t="array" ref="N625">_xlfn.IFS(G625&lt;30000,"Precio Bajo",G625&lt;99999,"Precio Regular",G625&gt;=100000, "Precio Alto")</f>
        <v>Precio Regular</v>
      </c>
      <c r="O625" s="9" t="str">
        <f>IFERROR(VLOOKUP(Dataset!$A625,'Lista CEO'!A:E,5,0),"desconocido")</f>
        <v>desconocido</v>
      </c>
      <c r="P625" s="9" t="str">
        <f>IFERROR(VLOOKUP(Dataset!$A625,'Lista CEO'!A:E,4,0),"Sin Datos")</f>
        <v>Sin Datos</v>
      </c>
      <c r="Q625" s="83">
        <v>88</v>
      </c>
      <c r="R625" s="99" t="s">
        <v>2791</v>
      </c>
    </row>
    <row r="626" spans="1:18" ht="14.25" customHeight="1">
      <c r="A626" s="8">
        <v>625</v>
      </c>
      <c r="B626" s="13" t="s">
        <v>180</v>
      </c>
      <c r="C626" s="13" t="s">
        <v>444</v>
      </c>
      <c r="D626" s="13">
        <v>1990</v>
      </c>
      <c r="E626" s="14" t="str">
        <f>IF(Dataset!$D626&gt;2000,"Nuevo","Viejo")</f>
        <v>Viejo</v>
      </c>
      <c r="F626" s="13" t="s">
        <v>238</v>
      </c>
      <c r="G626" s="15">
        <v>96004.91</v>
      </c>
      <c r="H626" s="15">
        <f t="shared" si="42"/>
        <v>20161.0311</v>
      </c>
      <c r="I626" s="13" t="s">
        <v>1800</v>
      </c>
      <c r="J626" s="13" t="s">
        <v>1801</v>
      </c>
      <c r="K626" s="14">
        <v>1283</v>
      </c>
      <c r="L626" s="13" t="s">
        <v>36</v>
      </c>
      <c r="M626" s="12" t="str">
        <f t="shared" si="40"/>
        <v>Suficiente Stock</v>
      </c>
      <c r="N626" s="12" t="str" cm="1">
        <f t="array" ref="N626">_xlfn.IFS(G626&lt;30000,"Precio Bajo",G626&lt;99999,"Precio Regular",G626&gt;=100000, "Precio Alto")</f>
        <v>Precio Regular</v>
      </c>
      <c r="O626" s="9" t="str">
        <f>IFERROR(VLOOKUP(Dataset!$A626,'Lista CEO'!A:E,5,0),"desconocido")</f>
        <v>desconocido</v>
      </c>
      <c r="P626" s="9" t="str">
        <f>IFERROR(VLOOKUP(Dataset!$A626,'Lista CEO'!A:E,4,0),"Sin Datos")</f>
        <v>Sin Datos</v>
      </c>
      <c r="Q626" s="83">
        <v>225</v>
      </c>
      <c r="R626" s="99" t="s">
        <v>2780</v>
      </c>
    </row>
    <row r="627" spans="1:18" ht="14.25" customHeight="1">
      <c r="A627" s="8">
        <v>626</v>
      </c>
      <c r="B627" s="13" t="s">
        <v>910</v>
      </c>
      <c r="C627" s="13" t="s">
        <v>1542</v>
      </c>
      <c r="D627" s="13">
        <v>1989</v>
      </c>
      <c r="E627" s="14" t="str">
        <f>IF(Dataset!$D627&gt;2000,"Nuevo","Viejo")</f>
        <v>Viejo</v>
      </c>
      <c r="F627" s="13" t="s">
        <v>238</v>
      </c>
      <c r="G627" s="15">
        <v>68867.41</v>
      </c>
      <c r="H627" s="15">
        <f t="shared" si="42"/>
        <v>14462.1561</v>
      </c>
      <c r="I627" s="13" t="s">
        <v>1802</v>
      </c>
      <c r="J627" s="13" t="s">
        <v>1803</v>
      </c>
      <c r="K627" s="14">
        <v>1965</v>
      </c>
      <c r="L627" s="13" t="s">
        <v>1804</v>
      </c>
      <c r="M627" s="12" t="str">
        <f t="shared" si="40"/>
        <v>Suficiente Stock</v>
      </c>
      <c r="N627" s="12" t="str" cm="1">
        <f t="array" ref="N627">_xlfn.IFS(G627&lt;30000,"Precio Bajo",G627&lt;99999,"Precio Regular",G627&gt;=100000, "Precio Alto")</f>
        <v>Precio Regular</v>
      </c>
      <c r="O627" s="9" t="str">
        <f>IFERROR(VLOOKUP(Dataset!$A627,'Lista CEO'!A:E,5,0),"desconocido")</f>
        <v>desconocido</v>
      </c>
      <c r="P627" s="9" t="str">
        <f>IFERROR(VLOOKUP(Dataset!$A627,'Lista CEO'!A:E,4,0),"Sin Datos")</f>
        <v>Sin Datos</v>
      </c>
      <c r="Q627" s="83">
        <v>195</v>
      </c>
      <c r="R627" s="99" t="s">
        <v>2781</v>
      </c>
    </row>
    <row r="628" spans="1:18" ht="14.25" customHeight="1">
      <c r="A628" s="8">
        <v>627</v>
      </c>
      <c r="B628" s="13" t="s">
        <v>162</v>
      </c>
      <c r="C628" s="13" t="s">
        <v>870</v>
      </c>
      <c r="D628" s="13">
        <v>1997</v>
      </c>
      <c r="E628" s="14" t="str">
        <f>IF(Dataset!$D628&gt;2000,"Nuevo","Viejo")</f>
        <v>Viejo</v>
      </c>
      <c r="F628" s="13" t="s">
        <v>121</v>
      </c>
      <c r="G628" s="15">
        <v>85924.08</v>
      </c>
      <c r="H628" s="15">
        <f t="shared" si="42"/>
        <v>18044.056799999998</v>
      </c>
      <c r="I628" s="13" t="s">
        <v>1805</v>
      </c>
      <c r="J628" s="13" t="s">
        <v>1806</v>
      </c>
      <c r="K628" s="14">
        <v>72</v>
      </c>
      <c r="L628" s="13" t="s">
        <v>76</v>
      </c>
      <c r="M628" s="12" t="str">
        <f t="shared" si="40"/>
        <v>Suficiente Stock</v>
      </c>
      <c r="N628" s="12" t="str" cm="1">
        <f t="array" ref="N628">_xlfn.IFS(G628&lt;30000,"Precio Bajo",G628&lt;99999,"Precio Regular",G628&gt;=100000, "Precio Alto")</f>
        <v>Precio Regular</v>
      </c>
      <c r="O628" s="9" t="str">
        <f>IFERROR(VLOOKUP(Dataset!$A628,'Lista CEO'!A:E,5,0),"desconocido")</f>
        <v>desconocido</v>
      </c>
      <c r="P628" s="9" t="str">
        <f>IFERROR(VLOOKUP(Dataset!$A628,'Lista CEO'!A:E,4,0),"Sin Datos")</f>
        <v>Sin Datos</v>
      </c>
      <c r="Q628" s="83">
        <v>428</v>
      </c>
      <c r="R628" s="99" t="s">
        <v>2782</v>
      </c>
    </row>
    <row r="629" spans="1:18" ht="14.25" customHeight="1">
      <c r="A629" s="8">
        <v>628</v>
      </c>
      <c r="B629" s="13" t="s">
        <v>162</v>
      </c>
      <c r="C629" s="13" t="s">
        <v>1156</v>
      </c>
      <c r="D629" s="13">
        <v>2003</v>
      </c>
      <c r="E629" s="14" t="str">
        <f>IF(Dataset!$D629&gt;2000,"Nuevo","Viejo")</f>
        <v>Nuevo</v>
      </c>
      <c r="F629" s="13" t="s">
        <v>68</v>
      </c>
      <c r="G629" s="15">
        <v>90552.24</v>
      </c>
      <c r="H629" s="15">
        <v>0</v>
      </c>
      <c r="I629" s="13" t="s">
        <v>1807</v>
      </c>
      <c r="J629" s="13" t="s">
        <v>1808</v>
      </c>
      <c r="K629" s="14">
        <v>1292</v>
      </c>
      <c r="L629" s="13" t="s">
        <v>674</v>
      </c>
      <c r="M629" s="12" t="str">
        <f t="shared" si="40"/>
        <v>Suficiente Stock</v>
      </c>
      <c r="N629" s="12" t="str" cm="1">
        <f t="array" ref="N629">_xlfn.IFS(G629&lt;30000,"Precio Bajo",G629&lt;99999,"Precio Regular",G629&gt;=100000, "Precio Alto")</f>
        <v>Precio Regular</v>
      </c>
      <c r="O629" s="9" t="str">
        <f>IFERROR(VLOOKUP(Dataset!$A629,'Lista CEO'!A:E,5,0),"desconocido")</f>
        <v>desconocido</v>
      </c>
      <c r="P629" s="9" t="str">
        <f>IFERROR(VLOOKUP(Dataset!$A629,'Lista CEO'!A:E,4,0),"Sin Datos")</f>
        <v>Sin Datos</v>
      </c>
      <c r="Q629" s="83">
        <v>118</v>
      </c>
      <c r="R629" s="99" t="s">
        <v>2783</v>
      </c>
    </row>
    <row r="630" spans="1:18" ht="14.25" customHeight="1">
      <c r="A630" s="8">
        <v>629</v>
      </c>
      <c r="B630" s="13" t="s">
        <v>136</v>
      </c>
      <c r="C630" s="13" t="s">
        <v>1809</v>
      </c>
      <c r="D630" s="13">
        <v>2005</v>
      </c>
      <c r="E630" s="14" t="str">
        <f>IF(Dataset!$D630&gt;2000,"Nuevo","Viejo")</f>
        <v>Nuevo</v>
      </c>
      <c r="F630" s="13" t="s">
        <v>73</v>
      </c>
      <c r="G630" s="15">
        <v>81608.37</v>
      </c>
      <c r="H630" s="15">
        <f t="shared" ref="H630:H652" si="43">G630*0.21</f>
        <v>17137.757699999998</v>
      </c>
      <c r="I630" s="13" t="s">
        <v>1810</v>
      </c>
      <c r="J630" s="13" t="s">
        <v>1811</v>
      </c>
      <c r="K630" s="14">
        <v>3369</v>
      </c>
      <c r="L630" s="13" t="s">
        <v>484</v>
      </c>
      <c r="M630" s="12" t="str">
        <f t="shared" si="40"/>
        <v>Suficiente Stock</v>
      </c>
      <c r="N630" s="12" t="str" cm="1">
        <f t="array" ref="N630">_xlfn.IFS(G630&lt;30000,"Precio Bajo",G630&lt;99999,"Precio Regular",G630&gt;=100000, "Precio Alto")</f>
        <v>Precio Regular</v>
      </c>
      <c r="O630" s="9" t="str">
        <f>IFERROR(VLOOKUP(Dataset!$A630,'Lista CEO'!A:E,5,0),"desconocido")</f>
        <v>desconocido</v>
      </c>
      <c r="P630" s="9" t="str">
        <f>IFERROR(VLOOKUP(Dataset!$A630,'Lista CEO'!A:E,4,0),"Sin Datos")</f>
        <v>Sin Datos</v>
      </c>
      <c r="Q630" s="83">
        <v>462</v>
      </c>
      <c r="R630" s="99" t="s">
        <v>2784</v>
      </c>
    </row>
    <row r="631" spans="1:18" ht="14.25" customHeight="1">
      <c r="A631" s="8">
        <v>630</v>
      </c>
      <c r="B631" s="13" t="s">
        <v>45</v>
      </c>
      <c r="C631" s="13" t="s">
        <v>1112</v>
      </c>
      <c r="D631" s="13">
        <v>2006</v>
      </c>
      <c r="E631" s="14" t="str">
        <f>IF(Dataset!$D631&gt;2000,"Nuevo","Viejo")</f>
        <v>Nuevo</v>
      </c>
      <c r="F631" s="13" t="s">
        <v>37</v>
      </c>
      <c r="G631" s="15">
        <v>140007.38</v>
      </c>
      <c r="H631" s="15">
        <f t="shared" si="43"/>
        <v>29401.549800000001</v>
      </c>
      <c r="I631" s="13" t="s">
        <v>1812</v>
      </c>
      <c r="J631" s="13" t="s">
        <v>1813</v>
      </c>
      <c r="K631" s="14">
        <v>1506</v>
      </c>
      <c r="L631" s="13" t="s">
        <v>366</v>
      </c>
      <c r="M631" s="12" t="str">
        <f t="shared" si="40"/>
        <v>Suficiente Stock</v>
      </c>
      <c r="N631" s="12" t="str" cm="1">
        <f t="array" ref="N631">_xlfn.IFS(G631&lt;30000,"Precio Bajo",G631&lt;99999,"Precio Regular",G631&gt;=100000, "Precio Alto")</f>
        <v>Precio Alto</v>
      </c>
      <c r="O631" s="9" t="str">
        <f>IFERROR(VLOOKUP(Dataset!$A631,'Lista CEO'!A:E,5,0),"desconocido")</f>
        <v>desconocido</v>
      </c>
      <c r="P631" s="9" t="str">
        <f>IFERROR(VLOOKUP(Dataset!$A631,'Lista CEO'!A:E,4,0),"Sin Datos")</f>
        <v>Sin Datos</v>
      </c>
      <c r="Q631" s="83">
        <v>357</v>
      </c>
      <c r="R631" s="99" t="s">
        <v>2785</v>
      </c>
    </row>
    <row r="632" spans="1:18" ht="14.25" customHeight="1">
      <c r="A632" s="8">
        <v>631</v>
      </c>
      <c r="B632" s="13" t="s">
        <v>88</v>
      </c>
      <c r="C632" s="13" t="s">
        <v>637</v>
      </c>
      <c r="D632" s="13">
        <v>2008</v>
      </c>
      <c r="E632" s="14" t="str">
        <f>IF(Dataset!$D632&gt;2000,"Nuevo","Viejo")</f>
        <v>Nuevo</v>
      </c>
      <c r="F632" s="13" t="s">
        <v>37</v>
      </c>
      <c r="G632" s="15">
        <v>40011.43</v>
      </c>
      <c r="H632" s="15">
        <f t="shared" si="43"/>
        <v>8402.4002999999993</v>
      </c>
      <c r="I632" s="13" t="s">
        <v>1814</v>
      </c>
      <c r="J632" s="13" t="s">
        <v>1815</v>
      </c>
      <c r="K632" s="14">
        <v>1461</v>
      </c>
      <c r="L632" s="13" t="s">
        <v>363</v>
      </c>
      <c r="M632" s="12" t="str">
        <f t="shared" si="40"/>
        <v>Suficiente Stock</v>
      </c>
      <c r="N632" s="12" t="str" cm="1">
        <f t="array" ref="N632">_xlfn.IFS(G632&lt;30000,"Precio Bajo",G632&lt;99999,"Precio Regular",G632&gt;=100000, "Precio Alto")</f>
        <v>Precio Regular</v>
      </c>
      <c r="O632" s="9" t="str">
        <f>IFERROR(VLOOKUP(Dataset!$A632,'Lista CEO'!A:E,5,0),"desconocido")</f>
        <v>desconocido</v>
      </c>
      <c r="P632" s="9" t="str">
        <f>IFERROR(VLOOKUP(Dataset!$A632,'Lista CEO'!A:E,4,0),"Sin Datos")</f>
        <v>Sin Datos</v>
      </c>
      <c r="Q632" s="83">
        <v>94</v>
      </c>
      <c r="R632" s="99" t="s">
        <v>2786</v>
      </c>
    </row>
    <row r="633" spans="1:18" ht="14.25" customHeight="1">
      <c r="A633" s="8">
        <v>632</v>
      </c>
      <c r="B633" s="13" t="s">
        <v>16</v>
      </c>
      <c r="C633" s="13" t="s">
        <v>17</v>
      </c>
      <c r="D633" s="13">
        <v>1984</v>
      </c>
      <c r="E633" s="14" t="str">
        <f>IF(Dataset!$D633&gt;2000,"Nuevo","Viejo")</f>
        <v>Viejo</v>
      </c>
      <c r="F633" s="13" t="s">
        <v>68</v>
      </c>
      <c r="G633" s="15">
        <v>72137.94</v>
      </c>
      <c r="H633" s="15">
        <f t="shared" si="43"/>
        <v>15148.9674</v>
      </c>
      <c r="I633" s="13" t="s">
        <v>1816</v>
      </c>
      <c r="J633" s="13" t="s">
        <v>1817</v>
      </c>
      <c r="K633" s="14">
        <v>3964</v>
      </c>
      <c r="L633" s="13" t="s">
        <v>82</v>
      </c>
      <c r="M633" s="12" t="str">
        <f t="shared" si="40"/>
        <v>Suficiente Stock</v>
      </c>
      <c r="N633" s="12" t="str" cm="1">
        <f t="array" ref="N633">_xlfn.IFS(G633&lt;30000,"Precio Bajo",G633&lt;99999,"Precio Regular",G633&gt;=100000, "Precio Alto")</f>
        <v>Precio Regular</v>
      </c>
      <c r="O633" s="9" t="str">
        <f>IFERROR(VLOOKUP(Dataset!$A633,'Lista CEO'!A:E,5,0),"desconocido")</f>
        <v>desconocido</v>
      </c>
      <c r="P633" s="9" t="str">
        <f>IFERROR(VLOOKUP(Dataset!$A633,'Lista CEO'!A:E,4,0),"Sin Datos")</f>
        <v>Sin Datos</v>
      </c>
      <c r="Q633" s="83">
        <v>168</v>
      </c>
      <c r="R633" s="99" t="s">
        <v>2787</v>
      </c>
    </row>
    <row r="634" spans="1:18" ht="14.25" customHeight="1">
      <c r="A634" s="8">
        <v>633</v>
      </c>
      <c r="B634" s="13" t="s">
        <v>1818</v>
      </c>
      <c r="C634" s="13" t="s">
        <v>1819</v>
      </c>
      <c r="D634" s="13">
        <v>2012</v>
      </c>
      <c r="E634" s="14" t="str">
        <f>IF(Dataset!$D634&gt;2000,"Nuevo","Viejo")</f>
        <v>Nuevo</v>
      </c>
      <c r="F634" s="13" t="s">
        <v>216</v>
      </c>
      <c r="G634" s="15">
        <v>120338.76</v>
      </c>
      <c r="H634" s="15">
        <f t="shared" si="43"/>
        <v>25271.139599999999</v>
      </c>
      <c r="I634" s="13" t="s">
        <v>1820</v>
      </c>
      <c r="J634" s="13" t="s">
        <v>1821</v>
      </c>
      <c r="K634" s="14">
        <v>436</v>
      </c>
      <c r="L634" s="13" t="s">
        <v>132</v>
      </c>
      <c r="M634" s="12" t="str">
        <f t="shared" si="40"/>
        <v>Re-Stockear</v>
      </c>
      <c r="N634" s="12" t="str" cm="1">
        <f t="array" ref="N634">_xlfn.IFS(G634&lt;30000,"Precio Bajo",G634&lt;99999,"Precio Regular",G634&gt;=100000, "Precio Alto")</f>
        <v>Precio Alto</v>
      </c>
      <c r="O634" s="9" t="str">
        <f>IFERROR(VLOOKUP(Dataset!$A634,'Lista CEO'!A:E,5,0),"desconocido")</f>
        <v>desconocido</v>
      </c>
      <c r="P634" s="9" t="str">
        <f>IFERROR(VLOOKUP(Dataset!$A634,'Lista CEO'!A:E,4,0),"Sin Datos")</f>
        <v>Sin Datos</v>
      </c>
      <c r="Q634" s="83">
        <v>52</v>
      </c>
      <c r="R634" s="99" t="s">
        <v>2788</v>
      </c>
    </row>
    <row r="635" spans="1:18" ht="14.25" customHeight="1">
      <c r="A635" s="8">
        <v>634</v>
      </c>
      <c r="B635" s="13" t="s">
        <v>16</v>
      </c>
      <c r="C635" s="13" t="s">
        <v>322</v>
      </c>
      <c r="D635" s="13">
        <v>1995</v>
      </c>
      <c r="E635" s="14" t="str">
        <f>IF(Dataset!$D635&gt;2000,"Nuevo","Viejo")</f>
        <v>Viejo</v>
      </c>
      <c r="F635" s="13" t="s">
        <v>37</v>
      </c>
      <c r="G635" s="15">
        <v>87424.73</v>
      </c>
      <c r="H635" s="15">
        <f t="shared" si="43"/>
        <v>18359.193299999999</v>
      </c>
      <c r="I635" s="13" t="s">
        <v>1822</v>
      </c>
      <c r="J635" s="13" t="s">
        <v>1020</v>
      </c>
      <c r="K635" s="14">
        <v>3626</v>
      </c>
      <c r="L635" s="13" t="s">
        <v>1823</v>
      </c>
      <c r="M635" s="12" t="str">
        <f t="shared" si="40"/>
        <v>Suficiente Stock</v>
      </c>
      <c r="N635" s="12" t="str" cm="1">
        <f t="array" ref="N635">_xlfn.IFS(G635&lt;30000,"Precio Bajo",G635&lt;99999,"Precio Regular",G635&gt;=100000, "Precio Alto")</f>
        <v>Precio Regular</v>
      </c>
      <c r="O635" s="9" t="str">
        <f>IFERROR(VLOOKUP(Dataset!$A635,'Lista CEO'!A:E,5,0),"desconocido")</f>
        <v>desconocido</v>
      </c>
      <c r="P635" s="9" t="str">
        <f>IFERROR(VLOOKUP(Dataset!$A635,'Lista CEO'!A:E,4,0),"Sin Datos")</f>
        <v>Sin Datos</v>
      </c>
      <c r="Q635" s="83">
        <v>91</v>
      </c>
      <c r="R635" s="99" t="s">
        <v>2789</v>
      </c>
    </row>
    <row r="636" spans="1:18" ht="14.25" customHeight="1">
      <c r="A636" s="8">
        <v>635</v>
      </c>
      <c r="B636" s="13" t="s">
        <v>180</v>
      </c>
      <c r="C636" s="13" t="s">
        <v>181</v>
      </c>
      <c r="D636" s="13">
        <v>1990</v>
      </c>
      <c r="E636" s="14" t="str">
        <f>IF(Dataset!$D636&gt;2000,"Nuevo","Viejo")</f>
        <v>Viejo</v>
      </c>
      <c r="F636" s="13" t="s">
        <v>37</v>
      </c>
      <c r="G636" s="15">
        <v>36468.65</v>
      </c>
      <c r="H636" s="15">
        <f t="shared" si="43"/>
        <v>7658.4165000000003</v>
      </c>
      <c r="I636" s="13" t="s">
        <v>1824</v>
      </c>
      <c r="J636" s="13" t="s">
        <v>1825</v>
      </c>
      <c r="K636" s="14">
        <v>413</v>
      </c>
      <c r="L636" s="13" t="s">
        <v>40</v>
      </c>
      <c r="M636" s="12" t="str">
        <f t="shared" si="40"/>
        <v>Re-Stockear</v>
      </c>
      <c r="N636" s="12" t="str" cm="1">
        <f t="array" ref="N636">_xlfn.IFS(G636&lt;30000,"Precio Bajo",G636&lt;99999,"Precio Regular",G636&gt;=100000, "Precio Alto")</f>
        <v>Precio Regular</v>
      </c>
      <c r="O636" s="9" t="str">
        <f>IFERROR(VLOOKUP(Dataset!$A636,'Lista CEO'!A:E,5,0),"desconocido")</f>
        <v>desconocido</v>
      </c>
      <c r="P636" s="9" t="str">
        <f>IFERROR(VLOOKUP(Dataset!$A636,'Lista CEO'!A:E,4,0),"Sin Datos")</f>
        <v>Sin Datos</v>
      </c>
      <c r="Q636" s="83">
        <v>417</v>
      </c>
      <c r="R636" s="99" t="s">
        <v>2790</v>
      </c>
    </row>
    <row r="637" spans="1:18" ht="14.25" customHeight="1">
      <c r="A637" s="8">
        <v>636</v>
      </c>
      <c r="B637" s="13" t="s">
        <v>832</v>
      </c>
      <c r="C637" s="13" t="s">
        <v>1826</v>
      </c>
      <c r="D637" s="13">
        <v>2012</v>
      </c>
      <c r="E637" s="14" t="str">
        <f>IF(Dataset!$D637&gt;2000,"Nuevo","Viejo")</f>
        <v>Nuevo</v>
      </c>
      <c r="F637" s="13" t="s">
        <v>107</v>
      </c>
      <c r="G637" s="15">
        <v>112912.55</v>
      </c>
      <c r="H637" s="15">
        <f t="shared" si="43"/>
        <v>23711.6355</v>
      </c>
      <c r="I637" s="13" t="s">
        <v>1827</v>
      </c>
      <c r="J637" s="13" t="s">
        <v>1828</v>
      </c>
      <c r="K637" s="14">
        <v>895</v>
      </c>
      <c r="L637" s="13" t="s">
        <v>467</v>
      </c>
      <c r="M637" s="12" t="str">
        <f t="shared" si="40"/>
        <v>Re-Stockear</v>
      </c>
      <c r="N637" s="12" t="str" cm="1">
        <f t="array" ref="N637">_xlfn.IFS(G637&lt;30000,"Precio Bajo",G637&lt;99999,"Precio Regular",G637&gt;=100000, "Precio Alto")</f>
        <v>Precio Alto</v>
      </c>
      <c r="O637" s="9" t="str">
        <f>IFERROR(VLOOKUP(Dataset!$A637,'Lista CEO'!A:E,5,0),"desconocido")</f>
        <v>desconocido</v>
      </c>
      <c r="P637" s="9" t="str">
        <f>IFERROR(VLOOKUP(Dataset!$A637,'Lista CEO'!A:E,4,0),"Sin Datos")</f>
        <v>Sin Datos</v>
      </c>
      <c r="Q637" s="83">
        <v>460</v>
      </c>
      <c r="R637" s="99" t="s">
        <v>2791</v>
      </c>
    </row>
    <row r="638" spans="1:18" ht="14.25" customHeight="1">
      <c r="A638" s="8">
        <v>637</v>
      </c>
      <c r="B638" s="13" t="s">
        <v>50</v>
      </c>
      <c r="C638" s="13" t="s">
        <v>669</v>
      </c>
      <c r="D638" s="13">
        <v>2001</v>
      </c>
      <c r="E638" s="14" t="str">
        <f>IF(Dataset!$D638&gt;2000,"Nuevo","Viejo")</f>
        <v>Nuevo</v>
      </c>
      <c r="F638" s="13" t="s">
        <v>73</v>
      </c>
      <c r="G638" s="15">
        <v>126776.55</v>
      </c>
      <c r="H638" s="15">
        <f t="shared" si="43"/>
        <v>26623.075499999999</v>
      </c>
      <c r="I638" s="13" t="s">
        <v>1829</v>
      </c>
      <c r="J638" s="13" t="s">
        <v>1830</v>
      </c>
      <c r="K638" s="14">
        <v>3111</v>
      </c>
      <c r="L638" s="13" t="s">
        <v>259</v>
      </c>
      <c r="M638" s="12" t="str">
        <f t="shared" si="40"/>
        <v>Suficiente Stock</v>
      </c>
      <c r="N638" s="12" t="str" cm="1">
        <f t="array" ref="N638">_xlfn.IFS(G638&lt;30000,"Precio Bajo",G638&lt;99999,"Precio Regular",G638&gt;=100000, "Precio Alto")</f>
        <v>Precio Alto</v>
      </c>
      <c r="O638" s="9" t="str">
        <f>IFERROR(VLOOKUP(Dataset!$A638,'Lista CEO'!A:E,5,0),"desconocido")</f>
        <v>desconocido</v>
      </c>
      <c r="P638" s="9" t="str">
        <f>IFERROR(VLOOKUP(Dataset!$A638,'Lista CEO'!A:E,4,0),"Sin Datos")</f>
        <v>Sin Datos</v>
      </c>
      <c r="Q638" s="83">
        <v>399</v>
      </c>
      <c r="R638" s="99" t="s">
        <v>2780</v>
      </c>
    </row>
    <row r="639" spans="1:18" ht="14.25" customHeight="1">
      <c r="A639" s="8">
        <v>638</v>
      </c>
      <c r="B639" s="13" t="s">
        <v>77</v>
      </c>
      <c r="C639" s="13" t="s">
        <v>1831</v>
      </c>
      <c r="D639" s="13">
        <v>2000</v>
      </c>
      <c r="E639" s="14" t="str">
        <f>IF(Dataset!$D639&gt;2000,"Nuevo","Viejo")</f>
        <v>Viejo</v>
      </c>
      <c r="F639" s="13" t="s">
        <v>73</v>
      </c>
      <c r="G639" s="15">
        <v>43977.07</v>
      </c>
      <c r="H639" s="15">
        <f t="shared" si="43"/>
        <v>9235.1846999999998</v>
      </c>
      <c r="I639" s="13" t="s">
        <v>1832</v>
      </c>
      <c r="J639" s="13" t="s">
        <v>886</v>
      </c>
      <c r="K639" s="14">
        <v>2489</v>
      </c>
      <c r="L639" s="13" t="s">
        <v>40</v>
      </c>
      <c r="M639" s="12" t="str">
        <f t="shared" si="40"/>
        <v>Suficiente Stock</v>
      </c>
      <c r="N639" s="12" t="str" cm="1">
        <f t="array" ref="N639">_xlfn.IFS(G639&lt;30000,"Precio Bajo",G639&lt;99999,"Precio Regular",G639&gt;=100000, "Precio Alto")</f>
        <v>Precio Regular</v>
      </c>
      <c r="O639" s="9" t="str">
        <f>IFERROR(VLOOKUP(Dataset!$A639,'Lista CEO'!A:E,5,0),"desconocido")</f>
        <v>desconocido</v>
      </c>
      <c r="P639" s="9" t="str">
        <f>IFERROR(VLOOKUP(Dataset!$A639,'Lista CEO'!A:E,4,0),"Sin Datos")</f>
        <v>Sin Datos</v>
      </c>
      <c r="Q639" s="83">
        <v>295</v>
      </c>
      <c r="R639" s="99" t="s">
        <v>2781</v>
      </c>
    </row>
    <row r="640" spans="1:18" ht="14.25" customHeight="1">
      <c r="A640" s="8">
        <v>639</v>
      </c>
      <c r="B640" s="13" t="s">
        <v>201</v>
      </c>
      <c r="C640" s="13" t="s">
        <v>1833</v>
      </c>
      <c r="D640" s="13">
        <v>2006</v>
      </c>
      <c r="E640" s="14" t="str">
        <f>IF(Dataset!$D640&gt;2000,"Nuevo","Viejo")</f>
        <v>Nuevo</v>
      </c>
      <c r="F640" s="13" t="s">
        <v>37</v>
      </c>
      <c r="G640" s="15">
        <v>56816.6</v>
      </c>
      <c r="H640" s="15">
        <f t="shared" si="43"/>
        <v>11931.485999999999</v>
      </c>
      <c r="I640" s="13" t="s">
        <v>1834</v>
      </c>
      <c r="J640" s="13" t="s">
        <v>1835</v>
      </c>
      <c r="K640" s="14">
        <v>2131</v>
      </c>
      <c r="L640" s="13" t="s">
        <v>82</v>
      </c>
      <c r="M640" s="12" t="str">
        <f t="shared" si="40"/>
        <v>Suficiente Stock</v>
      </c>
      <c r="N640" s="12" t="str" cm="1">
        <f t="array" ref="N640">_xlfn.IFS(G640&lt;30000,"Precio Bajo",G640&lt;99999,"Precio Regular",G640&gt;=100000, "Precio Alto")</f>
        <v>Precio Regular</v>
      </c>
      <c r="O640" s="9" t="str">
        <f>IFERROR(VLOOKUP(Dataset!$A640,'Lista CEO'!A:E,5,0),"desconocido")</f>
        <v>desconocido</v>
      </c>
      <c r="P640" s="9" t="str">
        <f>IFERROR(VLOOKUP(Dataset!$A640,'Lista CEO'!A:E,4,0),"Sin Datos")</f>
        <v>Sin Datos</v>
      </c>
      <c r="Q640" s="83">
        <v>208</v>
      </c>
      <c r="R640" s="99" t="s">
        <v>2782</v>
      </c>
    </row>
    <row r="641" spans="1:18" ht="14.25" customHeight="1">
      <c r="A641" s="8">
        <v>640</v>
      </c>
      <c r="B641" s="13" t="s">
        <v>180</v>
      </c>
      <c r="C641" s="13" t="s">
        <v>181</v>
      </c>
      <c r="D641" s="13">
        <v>2010</v>
      </c>
      <c r="E641" s="14" t="str">
        <f>IF(Dataset!$D641&gt;2000,"Nuevo","Viejo")</f>
        <v>Nuevo</v>
      </c>
      <c r="F641" s="13" t="s">
        <v>102</v>
      </c>
      <c r="G641" s="15">
        <v>63793.17</v>
      </c>
      <c r="H641" s="15">
        <f t="shared" si="43"/>
        <v>13396.565699999999</v>
      </c>
      <c r="I641" s="13" t="s">
        <v>1836</v>
      </c>
      <c r="J641" s="13" t="s">
        <v>1837</v>
      </c>
      <c r="K641" s="14">
        <v>128</v>
      </c>
      <c r="L641" s="13" t="s">
        <v>40</v>
      </c>
      <c r="M641" s="12" t="str">
        <f t="shared" si="40"/>
        <v>Re-Stockear</v>
      </c>
      <c r="N641" s="12" t="str" cm="1">
        <f t="array" ref="N641">_xlfn.IFS(G641&lt;30000,"Precio Bajo",G641&lt;99999,"Precio Regular",G641&gt;=100000, "Precio Alto")</f>
        <v>Precio Regular</v>
      </c>
      <c r="O641" s="9" t="str">
        <f>IFERROR(VLOOKUP(Dataset!$A641,'Lista CEO'!A:E,5,0),"desconocido")</f>
        <v>desconocido</v>
      </c>
      <c r="P641" s="9" t="str">
        <f>IFERROR(VLOOKUP(Dataset!$A641,'Lista CEO'!A:E,4,0),"Sin Datos")</f>
        <v>Sin Datos</v>
      </c>
      <c r="Q641" s="83">
        <v>431</v>
      </c>
      <c r="R641" s="99" t="s">
        <v>2783</v>
      </c>
    </row>
    <row r="642" spans="1:18" ht="14.25" customHeight="1">
      <c r="A642" s="8">
        <v>641</v>
      </c>
      <c r="B642" s="13" t="s">
        <v>593</v>
      </c>
      <c r="C642" s="13" t="s">
        <v>594</v>
      </c>
      <c r="D642" s="13">
        <v>2005</v>
      </c>
      <c r="E642" s="14" t="str">
        <f>IF(Dataset!$D642&gt;2000,"Nuevo","Viejo")</f>
        <v>Nuevo</v>
      </c>
      <c r="F642" s="13" t="s">
        <v>79</v>
      </c>
      <c r="G642" s="15">
        <v>59565.2</v>
      </c>
      <c r="H642" s="15">
        <f t="shared" si="43"/>
        <v>12508.691999999999</v>
      </c>
      <c r="I642" s="13" t="s">
        <v>1838</v>
      </c>
      <c r="J642" s="13" t="s">
        <v>1839</v>
      </c>
      <c r="K642" s="14">
        <v>1404</v>
      </c>
      <c r="L642" s="13" t="s">
        <v>132</v>
      </c>
      <c r="M642" s="12" t="str">
        <f t="shared" ref="M642:M705" si="44">IF(AND(K642&gt;100,K642&lt;1000),"Re-Stockear", "Suficiente Stock")</f>
        <v>Suficiente Stock</v>
      </c>
      <c r="N642" s="12" t="str" cm="1">
        <f t="array" ref="N642">_xlfn.IFS(G642&lt;30000,"Precio Bajo",G642&lt;99999,"Precio Regular",G642&gt;=100000, "Precio Alto")</f>
        <v>Precio Regular</v>
      </c>
      <c r="O642" s="9" t="str">
        <f>IFERROR(VLOOKUP(Dataset!$A642,'Lista CEO'!A:E,5,0),"desconocido")</f>
        <v>desconocido</v>
      </c>
      <c r="P642" s="9" t="str">
        <f>IFERROR(VLOOKUP(Dataset!$A642,'Lista CEO'!A:E,4,0),"Sin Datos")</f>
        <v>Sin Datos</v>
      </c>
      <c r="Q642" s="83">
        <v>80</v>
      </c>
      <c r="R642" s="99" t="s">
        <v>2784</v>
      </c>
    </row>
    <row r="643" spans="1:18" ht="14.25" customHeight="1">
      <c r="A643" s="8">
        <v>642</v>
      </c>
      <c r="B643" s="13" t="s">
        <v>143</v>
      </c>
      <c r="C643" s="13" t="s">
        <v>1840</v>
      </c>
      <c r="D643" s="13">
        <v>2005</v>
      </c>
      <c r="E643" s="14" t="str">
        <f>IF(Dataset!$D643&gt;2000,"Nuevo","Viejo")</f>
        <v>Nuevo</v>
      </c>
      <c r="F643" s="13" t="s">
        <v>28</v>
      </c>
      <c r="G643" s="15">
        <v>27658.16</v>
      </c>
      <c r="H643" s="15">
        <f t="shared" si="43"/>
        <v>5808.2136</v>
      </c>
      <c r="I643" s="13" t="s">
        <v>1841</v>
      </c>
      <c r="J643" s="13" t="s">
        <v>1842</v>
      </c>
      <c r="K643" s="14">
        <v>1492</v>
      </c>
      <c r="L643" s="13" t="s">
        <v>36</v>
      </c>
      <c r="M643" s="12" t="str">
        <f t="shared" si="44"/>
        <v>Suficiente Stock</v>
      </c>
      <c r="N643" s="12" t="str" cm="1">
        <f t="array" ref="N643">_xlfn.IFS(G643&lt;30000,"Precio Bajo",G643&lt;99999,"Precio Regular",G643&gt;=100000, "Precio Alto")</f>
        <v>Precio Bajo</v>
      </c>
      <c r="O643" s="9" t="str">
        <f>IFERROR(VLOOKUP(Dataset!$A643,'Lista CEO'!A:E,5,0),"desconocido")</f>
        <v>desconocido</v>
      </c>
      <c r="P643" s="9" t="str">
        <f>IFERROR(VLOOKUP(Dataset!$A643,'Lista CEO'!A:E,4,0),"Sin Datos")</f>
        <v>Sin Datos</v>
      </c>
      <c r="Q643" s="83">
        <v>211</v>
      </c>
      <c r="R643" s="99" t="s">
        <v>2785</v>
      </c>
    </row>
    <row r="644" spans="1:18" ht="14.25" customHeight="1">
      <c r="A644" s="8">
        <v>643</v>
      </c>
      <c r="B644" s="13" t="s">
        <v>77</v>
      </c>
      <c r="C644" s="13" t="s">
        <v>576</v>
      </c>
      <c r="D644" s="13">
        <v>2012</v>
      </c>
      <c r="E644" s="14" t="str">
        <f>IF(Dataset!$D644&gt;2000,"Nuevo","Viejo")</f>
        <v>Nuevo</v>
      </c>
      <c r="F644" s="13" t="s">
        <v>85</v>
      </c>
      <c r="G644" s="15">
        <v>72851.19</v>
      </c>
      <c r="H644" s="15">
        <f t="shared" si="43"/>
        <v>15298.749900000001</v>
      </c>
      <c r="I644" s="13" t="s">
        <v>1843</v>
      </c>
      <c r="J644" s="13" t="s">
        <v>1844</v>
      </c>
      <c r="K644" s="14">
        <v>3039</v>
      </c>
      <c r="L644" s="13" t="s">
        <v>158</v>
      </c>
      <c r="M644" s="12" t="str">
        <f t="shared" si="44"/>
        <v>Suficiente Stock</v>
      </c>
      <c r="N644" s="12" t="str" cm="1">
        <f t="array" ref="N644">_xlfn.IFS(G644&lt;30000,"Precio Bajo",G644&lt;99999,"Precio Regular",G644&gt;=100000, "Precio Alto")</f>
        <v>Precio Regular</v>
      </c>
      <c r="O644" s="9" t="str">
        <f>IFERROR(VLOOKUP(Dataset!$A644,'Lista CEO'!A:E,5,0),"desconocido")</f>
        <v>desconocido</v>
      </c>
      <c r="P644" s="9" t="str">
        <f>IFERROR(VLOOKUP(Dataset!$A644,'Lista CEO'!A:E,4,0),"Sin Datos")</f>
        <v>Sin Datos</v>
      </c>
      <c r="Q644" s="83">
        <v>185</v>
      </c>
      <c r="R644" s="99" t="s">
        <v>2786</v>
      </c>
    </row>
    <row r="645" spans="1:18" ht="14.25" customHeight="1">
      <c r="A645" s="8">
        <v>644</v>
      </c>
      <c r="B645" s="13" t="s">
        <v>497</v>
      </c>
      <c r="C645" s="13" t="s">
        <v>1845</v>
      </c>
      <c r="D645" s="13">
        <v>2008</v>
      </c>
      <c r="E645" s="14" t="str">
        <f>IF(Dataset!$D645&gt;2000,"Nuevo","Viejo")</f>
        <v>Nuevo</v>
      </c>
      <c r="F645" s="13" t="s">
        <v>79</v>
      </c>
      <c r="G645" s="15">
        <v>70529.09</v>
      </c>
      <c r="H645" s="15">
        <f t="shared" si="43"/>
        <v>14811.108899999999</v>
      </c>
      <c r="I645" s="13" t="s">
        <v>1846</v>
      </c>
      <c r="J645" s="13" t="s">
        <v>1847</v>
      </c>
      <c r="K645" s="14">
        <v>2806</v>
      </c>
      <c r="L645" s="13" t="s">
        <v>36</v>
      </c>
      <c r="M645" s="12" t="str">
        <f t="shared" si="44"/>
        <v>Suficiente Stock</v>
      </c>
      <c r="N645" s="12" t="str" cm="1">
        <f t="array" ref="N645">_xlfn.IFS(G645&lt;30000,"Precio Bajo",G645&lt;99999,"Precio Regular",G645&gt;=100000, "Precio Alto")</f>
        <v>Precio Regular</v>
      </c>
      <c r="O645" s="9" t="str">
        <f>IFERROR(VLOOKUP(Dataset!$A645,'Lista CEO'!A:E,5,0),"desconocido")</f>
        <v>desconocido</v>
      </c>
      <c r="P645" s="9" t="str">
        <f>IFERROR(VLOOKUP(Dataset!$A645,'Lista CEO'!A:E,4,0),"Sin Datos")</f>
        <v>Sin Datos</v>
      </c>
      <c r="Q645" s="83">
        <v>284</v>
      </c>
      <c r="R645" s="99" t="s">
        <v>2787</v>
      </c>
    </row>
    <row r="646" spans="1:18" ht="14.25" customHeight="1">
      <c r="A646" s="8">
        <v>645</v>
      </c>
      <c r="B646" s="13" t="s">
        <v>162</v>
      </c>
      <c r="C646" s="13" t="s">
        <v>354</v>
      </c>
      <c r="D646" s="13">
        <v>1995</v>
      </c>
      <c r="E646" s="14" t="str">
        <f>IF(Dataset!$D646&gt;2000,"Nuevo","Viejo")</f>
        <v>Viejo</v>
      </c>
      <c r="F646" s="13" t="s">
        <v>238</v>
      </c>
      <c r="G646" s="15">
        <v>66116.789999999994</v>
      </c>
      <c r="H646" s="15">
        <f t="shared" si="43"/>
        <v>13884.525899999999</v>
      </c>
      <c r="I646" s="13" t="s">
        <v>1848</v>
      </c>
      <c r="J646" s="13" t="s">
        <v>1849</v>
      </c>
      <c r="K646" s="14">
        <v>1933</v>
      </c>
      <c r="L646" s="13" t="s">
        <v>21</v>
      </c>
      <c r="M646" s="12" t="str">
        <f t="shared" si="44"/>
        <v>Suficiente Stock</v>
      </c>
      <c r="N646" s="12" t="str" cm="1">
        <f t="array" ref="N646">_xlfn.IFS(G646&lt;30000,"Precio Bajo",G646&lt;99999,"Precio Regular",G646&gt;=100000, "Precio Alto")</f>
        <v>Precio Regular</v>
      </c>
      <c r="O646" s="9" t="str">
        <f>IFERROR(VLOOKUP(Dataset!$A646,'Lista CEO'!A:E,5,0),"desconocido")</f>
        <v>desconocido</v>
      </c>
      <c r="P646" s="9" t="str">
        <f>IFERROR(VLOOKUP(Dataset!$A646,'Lista CEO'!A:E,4,0),"Sin Datos")</f>
        <v>Sin Datos</v>
      </c>
      <c r="Q646" s="83">
        <v>339</v>
      </c>
      <c r="R646" s="99" t="s">
        <v>2788</v>
      </c>
    </row>
    <row r="647" spans="1:18" ht="14.25" customHeight="1">
      <c r="A647" s="8">
        <v>646</v>
      </c>
      <c r="B647" s="13" t="s">
        <v>514</v>
      </c>
      <c r="C647" s="13" t="s">
        <v>1602</v>
      </c>
      <c r="D647" s="13">
        <v>1994</v>
      </c>
      <c r="E647" s="14" t="str">
        <f>IF(Dataset!$D647&gt;2000,"Nuevo","Viejo")</f>
        <v>Viejo</v>
      </c>
      <c r="F647" s="13" t="s">
        <v>28</v>
      </c>
      <c r="G647" s="15">
        <v>140845.79999999999</v>
      </c>
      <c r="H647" s="15">
        <f t="shared" si="43"/>
        <v>29577.617999999995</v>
      </c>
      <c r="I647" s="13" t="s">
        <v>1850</v>
      </c>
      <c r="J647" s="13" t="s">
        <v>1851</v>
      </c>
      <c r="K647" s="14">
        <v>1031</v>
      </c>
      <c r="L647" s="13" t="s">
        <v>92</v>
      </c>
      <c r="M647" s="12" t="str">
        <f t="shared" si="44"/>
        <v>Suficiente Stock</v>
      </c>
      <c r="N647" s="12" t="str" cm="1">
        <f t="array" ref="N647">_xlfn.IFS(G647&lt;30000,"Precio Bajo",G647&lt;99999,"Precio Regular",G647&gt;=100000, "Precio Alto")</f>
        <v>Precio Alto</v>
      </c>
      <c r="O647" s="9" t="str">
        <f>IFERROR(VLOOKUP(Dataset!$A647,'Lista CEO'!A:E,5,0),"desconocido")</f>
        <v>desconocido</v>
      </c>
      <c r="P647" s="9" t="str">
        <f>IFERROR(VLOOKUP(Dataset!$A647,'Lista CEO'!A:E,4,0),"Sin Datos")</f>
        <v>Sin Datos</v>
      </c>
      <c r="Q647" s="83">
        <v>160</v>
      </c>
      <c r="R647" s="99" t="s">
        <v>2789</v>
      </c>
    </row>
    <row r="648" spans="1:18" ht="14.25" customHeight="1">
      <c r="A648" s="8">
        <v>647</v>
      </c>
      <c r="B648" s="13" t="s">
        <v>16</v>
      </c>
      <c r="C648" s="13" t="s">
        <v>1852</v>
      </c>
      <c r="D648" s="13">
        <v>2002</v>
      </c>
      <c r="E648" s="14" t="str">
        <f>IF(Dataset!$D648&gt;2000,"Nuevo","Viejo")</f>
        <v>Nuevo</v>
      </c>
      <c r="F648" s="13" t="s">
        <v>115</v>
      </c>
      <c r="G648" s="15">
        <v>112502.46</v>
      </c>
      <c r="H648" s="15">
        <f t="shared" si="43"/>
        <v>23625.516599999999</v>
      </c>
      <c r="I648" s="13" t="s">
        <v>1853</v>
      </c>
      <c r="J648" s="13" t="s">
        <v>1854</v>
      </c>
      <c r="K648" s="14">
        <v>3852</v>
      </c>
      <c r="L648" s="13" t="s">
        <v>1572</v>
      </c>
      <c r="M648" s="12" t="str">
        <f t="shared" si="44"/>
        <v>Suficiente Stock</v>
      </c>
      <c r="N648" s="12" t="str" cm="1">
        <f t="array" ref="N648">_xlfn.IFS(G648&lt;30000,"Precio Bajo",G648&lt;99999,"Precio Regular",G648&gt;=100000, "Precio Alto")</f>
        <v>Precio Alto</v>
      </c>
      <c r="O648" s="9" t="str">
        <f>IFERROR(VLOOKUP(Dataset!$A648,'Lista CEO'!A:E,5,0),"desconocido")</f>
        <v>desconocido</v>
      </c>
      <c r="P648" s="9" t="str">
        <f>IFERROR(VLOOKUP(Dataset!$A648,'Lista CEO'!A:E,4,0),"Sin Datos")</f>
        <v>Sin Datos</v>
      </c>
      <c r="Q648" s="83">
        <v>474</v>
      </c>
      <c r="R648" s="99" t="s">
        <v>2790</v>
      </c>
    </row>
    <row r="649" spans="1:18" ht="14.25" customHeight="1">
      <c r="A649" s="8">
        <v>648</v>
      </c>
      <c r="B649" s="13" t="s">
        <v>27</v>
      </c>
      <c r="C649" s="13" t="s">
        <v>1328</v>
      </c>
      <c r="D649" s="13">
        <v>2008</v>
      </c>
      <c r="E649" s="14" t="str">
        <f>IF(Dataset!$D649&gt;2000,"Nuevo","Viejo")</f>
        <v>Nuevo</v>
      </c>
      <c r="F649" s="13" t="s">
        <v>238</v>
      </c>
      <c r="G649" s="15">
        <v>109926.31</v>
      </c>
      <c r="H649" s="15">
        <f t="shared" si="43"/>
        <v>23084.525099999999</v>
      </c>
      <c r="I649" s="13" t="s">
        <v>1855</v>
      </c>
      <c r="J649" s="13" t="s">
        <v>1856</v>
      </c>
      <c r="K649" s="14">
        <v>1526</v>
      </c>
      <c r="L649" s="13" t="s">
        <v>40</v>
      </c>
      <c r="M649" s="12" t="str">
        <f t="shared" si="44"/>
        <v>Suficiente Stock</v>
      </c>
      <c r="N649" s="12" t="str" cm="1">
        <f t="array" ref="N649">_xlfn.IFS(G649&lt;30000,"Precio Bajo",G649&lt;99999,"Precio Regular",G649&gt;=100000, "Precio Alto")</f>
        <v>Precio Alto</v>
      </c>
      <c r="O649" s="9" t="str">
        <f>IFERROR(VLOOKUP(Dataset!$A649,'Lista CEO'!A:E,5,0),"desconocido")</f>
        <v>desconocido</v>
      </c>
      <c r="P649" s="9" t="str">
        <f>IFERROR(VLOOKUP(Dataset!$A649,'Lista CEO'!A:E,4,0),"Sin Datos")</f>
        <v>Sin Datos</v>
      </c>
      <c r="Q649" s="83">
        <v>219</v>
      </c>
      <c r="R649" s="99" t="s">
        <v>2791</v>
      </c>
    </row>
    <row r="650" spans="1:18" ht="14.25" customHeight="1">
      <c r="A650" s="8">
        <v>649</v>
      </c>
      <c r="B650" s="13" t="s">
        <v>55</v>
      </c>
      <c r="C650" s="13" t="s">
        <v>1857</v>
      </c>
      <c r="D650" s="13">
        <v>2007</v>
      </c>
      <c r="E650" s="14" t="str">
        <f>IF(Dataset!$D650&gt;2000,"Nuevo","Viejo")</f>
        <v>Nuevo</v>
      </c>
      <c r="F650" s="13" t="s">
        <v>28</v>
      </c>
      <c r="G650" s="15">
        <v>28452.89</v>
      </c>
      <c r="H650" s="15">
        <f t="shared" si="43"/>
        <v>5975.1068999999998</v>
      </c>
      <c r="I650" s="13" t="s">
        <v>1858</v>
      </c>
      <c r="J650" s="13" t="s">
        <v>1859</v>
      </c>
      <c r="K650" s="14">
        <v>3168</v>
      </c>
      <c r="L650" s="13" t="s">
        <v>82</v>
      </c>
      <c r="M650" s="12" t="str">
        <f t="shared" si="44"/>
        <v>Suficiente Stock</v>
      </c>
      <c r="N650" s="12" t="str" cm="1">
        <f t="array" ref="N650">_xlfn.IFS(G650&lt;30000,"Precio Bajo",G650&lt;99999,"Precio Regular",G650&gt;=100000, "Precio Alto")</f>
        <v>Precio Bajo</v>
      </c>
      <c r="O650" s="9" t="str">
        <f>IFERROR(VLOOKUP(Dataset!$A650,'Lista CEO'!A:E,5,0),"desconocido")</f>
        <v>desconocido</v>
      </c>
      <c r="P650" s="9" t="str">
        <f>IFERROR(VLOOKUP(Dataset!$A650,'Lista CEO'!A:E,4,0),"Sin Datos")</f>
        <v>Sin Datos</v>
      </c>
      <c r="Q650" s="83">
        <v>257</v>
      </c>
      <c r="R650" s="99" t="s">
        <v>2780</v>
      </c>
    </row>
    <row r="651" spans="1:18" ht="14.25" customHeight="1">
      <c r="A651" s="8">
        <v>650</v>
      </c>
      <c r="B651" s="13" t="s">
        <v>83</v>
      </c>
      <c r="C651" s="13" t="s">
        <v>84</v>
      </c>
      <c r="D651" s="13">
        <v>1998</v>
      </c>
      <c r="E651" s="14" t="str">
        <f>IF(Dataset!$D651&gt;2000,"Nuevo","Viejo")</f>
        <v>Viejo</v>
      </c>
      <c r="F651" s="13" t="s">
        <v>107</v>
      </c>
      <c r="G651" s="15">
        <v>86272.52</v>
      </c>
      <c r="H651" s="15">
        <f t="shared" si="43"/>
        <v>18117.229200000002</v>
      </c>
      <c r="I651" s="13" t="s">
        <v>1860</v>
      </c>
      <c r="J651" s="13" t="s">
        <v>1861</v>
      </c>
      <c r="K651" s="14">
        <v>2097</v>
      </c>
      <c r="L651" s="13" t="s">
        <v>1862</v>
      </c>
      <c r="M651" s="12" t="str">
        <f t="shared" si="44"/>
        <v>Suficiente Stock</v>
      </c>
      <c r="N651" s="12" t="str" cm="1">
        <f t="array" ref="N651">_xlfn.IFS(G651&lt;30000,"Precio Bajo",G651&lt;99999,"Precio Regular",G651&gt;=100000, "Precio Alto")</f>
        <v>Precio Regular</v>
      </c>
      <c r="O651" s="9" t="str">
        <f>IFERROR(VLOOKUP(Dataset!$A651,'Lista CEO'!A:E,5,0),"desconocido")</f>
        <v>desconocido</v>
      </c>
      <c r="P651" s="9" t="str">
        <f>IFERROR(VLOOKUP(Dataset!$A651,'Lista CEO'!A:E,4,0),"Sin Datos")</f>
        <v>Sin Datos</v>
      </c>
      <c r="Q651" s="83">
        <v>491</v>
      </c>
      <c r="R651" s="99" t="s">
        <v>2781</v>
      </c>
    </row>
    <row r="652" spans="1:18" ht="14.25" customHeight="1">
      <c r="A652" s="8">
        <v>651</v>
      </c>
      <c r="B652" s="13" t="s">
        <v>1303</v>
      </c>
      <c r="C652" s="13" t="s">
        <v>1863</v>
      </c>
      <c r="D652" s="13">
        <v>2009</v>
      </c>
      <c r="E652" s="14" t="str">
        <f>IF(Dataset!$D652&gt;2000,"Nuevo","Viejo")</f>
        <v>Nuevo</v>
      </c>
      <c r="F652" s="13" t="s">
        <v>85</v>
      </c>
      <c r="G652" s="15">
        <v>76150.350000000006</v>
      </c>
      <c r="H652" s="15">
        <f t="shared" si="43"/>
        <v>15991.5735</v>
      </c>
      <c r="I652" s="13" t="s">
        <v>1864</v>
      </c>
      <c r="J652" s="13" t="s">
        <v>1865</v>
      </c>
      <c r="K652" s="14">
        <v>4558</v>
      </c>
      <c r="L652" s="13" t="s">
        <v>36</v>
      </c>
      <c r="M652" s="12" t="str">
        <f t="shared" si="44"/>
        <v>Suficiente Stock</v>
      </c>
      <c r="N652" s="12" t="str" cm="1">
        <f t="array" ref="N652">_xlfn.IFS(G652&lt;30000,"Precio Bajo",G652&lt;99999,"Precio Regular",G652&gt;=100000, "Precio Alto")</f>
        <v>Precio Regular</v>
      </c>
      <c r="O652" s="9" t="str">
        <f>IFERROR(VLOOKUP(Dataset!$A652,'Lista CEO'!A:E,5,0),"desconocido")</f>
        <v>desconocido</v>
      </c>
      <c r="P652" s="9" t="str">
        <f>IFERROR(VLOOKUP(Dataset!$A652,'Lista CEO'!A:E,4,0),"Sin Datos")</f>
        <v>Sin Datos</v>
      </c>
      <c r="Q652" s="83">
        <v>465</v>
      </c>
      <c r="R652" s="99" t="s">
        <v>2782</v>
      </c>
    </row>
    <row r="653" spans="1:18" ht="14.25" customHeight="1">
      <c r="A653" s="8">
        <v>652</v>
      </c>
      <c r="B653" s="13" t="s">
        <v>593</v>
      </c>
      <c r="C653" s="13" t="s">
        <v>779</v>
      </c>
      <c r="D653" s="13">
        <v>2007</v>
      </c>
      <c r="E653" s="14" t="str">
        <f>IF(Dataset!$D653&gt;2000,"Nuevo","Viejo")</f>
        <v>Nuevo</v>
      </c>
      <c r="F653" s="13" t="s">
        <v>37</v>
      </c>
      <c r="G653" s="15">
        <v>112165.16</v>
      </c>
      <c r="H653" s="15">
        <v>0</v>
      </c>
      <c r="I653" s="13" t="s">
        <v>1866</v>
      </c>
      <c r="J653" s="13" t="s">
        <v>1867</v>
      </c>
      <c r="K653" s="14">
        <v>3114</v>
      </c>
      <c r="L653" s="13" t="s">
        <v>54</v>
      </c>
      <c r="M653" s="12" t="str">
        <f t="shared" si="44"/>
        <v>Suficiente Stock</v>
      </c>
      <c r="N653" s="12" t="str" cm="1">
        <f t="array" ref="N653">_xlfn.IFS(G653&lt;30000,"Precio Bajo",G653&lt;99999,"Precio Regular",G653&gt;=100000, "Precio Alto")</f>
        <v>Precio Alto</v>
      </c>
      <c r="O653" s="9" t="str">
        <f>IFERROR(VLOOKUP(Dataset!$A653,'Lista CEO'!A:E,5,0),"desconocido")</f>
        <v>desconocido</v>
      </c>
      <c r="P653" s="9" t="str">
        <f>IFERROR(VLOOKUP(Dataset!$A653,'Lista CEO'!A:E,4,0),"Sin Datos")</f>
        <v>Sin Datos</v>
      </c>
      <c r="Q653" s="83">
        <v>213</v>
      </c>
      <c r="R653" s="99" t="s">
        <v>2783</v>
      </c>
    </row>
    <row r="654" spans="1:18" ht="14.25" customHeight="1">
      <c r="A654" s="8">
        <v>653</v>
      </c>
      <c r="B654" s="13" t="s">
        <v>1072</v>
      </c>
      <c r="C654" s="13" t="s">
        <v>1073</v>
      </c>
      <c r="D654" s="13">
        <v>1993</v>
      </c>
      <c r="E654" s="14" t="str">
        <f>IF(Dataset!$D654&gt;2000,"Nuevo","Viejo")</f>
        <v>Viejo</v>
      </c>
      <c r="F654" s="13" t="s">
        <v>238</v>
      </c>
      <c r="G654" s="15">
        <v>25238.09</v>
      </c>
      <c r="H654" s="15">
        <f>G654*0.21</f>
        <v>5299.9988999999996</v>
      </c>
      <c r="I654" s="13" t="s">
        <v>1868</v>
      </c>
      <c r="J654" s="13" t="s">
        <v>1869</v>
      </c>
      <c r="K654" s="14">
        <v>3001</v>
      </c>
      <c r="L654" s="13" t="s">
        <v>1572</v>
      </c>
      <c r="M654" s="12" t="str">
        <f t="shared" si="44"/>
        <v>Suficiente Stock</v>
      </c>
      <c r="N654" s="12" t="str" cm="1">
        <f t="array" ref="N654">_xlfn.IFS(G654&lt;30000,"Precio Bajo",G654&lt;99999,"Precio Regular",G654&gt;=100000, "Precio Alto")</f>
        <v>Precio Bajo</v>
      </c>
      <c r="O654" s="9" t="str">
        <f>IFERROR(VLOOKUP(Dataset!$A654,'Lista CEO'!A:E,5,0),"desconocido")</f>
        <v>Winnah De Nisco</v>
      </c>
      <c r="P654" s="9" t="str">
        <f>IFERROR(VLOOKUP(Dataset!$A654,'Lista CEO'!A:E,4,0),"Sin Datos")</f>
        <v>Medio</v>
      </c>
      <c r="Q654" s="83">
        <v>121</v>
      </c>
      <c r="R654" s="99" t="s">
        <v>2784</v>
      </c>
    </row>
    <row r="655" spans="1:18" ht="14.25" customHeight="1">
      <c r="A655" s="8">
        <v>654</v>
      </c>
      <c r="B655" s="13" t="s">
        <v>128</v>
      </c>
      <c r="C655" s="13" t="s">
        <v>351</v>
      </c>
      <c r="D655" s="13">
        <v>1975</v>
      </c>
      <c r="E655" s="14" t="str">
        <f>IF(Dataset!$D655&gt;2000,"Nuevo","Viejo")</f>
        <v>Viejo</v>
      </c>
      <c r="F655" s="13" t="s">
        <v>216</v>
      </c>
      <c r="G655" s="15">
        <v>16542.330000000002</v>
      </c>
      <c r="H655" s="15">
        <v>0</v>
      </c>
      <c r="I655" s="13" t="s">
        <v>1870</v>
      </c>
      <c r="J655" s="13" t="s">
        <v>1871</v>
      </c>
      <c r="K655" s="14">
        <v>3707</v>
      </c>
      <c r="L655" s="13" t="s">
        <v>54</v>
      </c>
      <c r="M655" s="12" t="str">
        <f t="shared" si="44"/>
        <v>Suficiente Stock</v>
      </c>
      <c r="N655" s="12" t="str" cm="1">
        <f t="array" ref="N655">_xlfn.IFS(G655&lt;30000,"Precio Bajo",G655&lt;99999,"Precio Regular",G655&gt;=100000, "Precio Alto")</f>
        <v>Precio Bajo</v>
      </c>
      <c r="O655" s="9" t="str">
        <f>IFERROR(VLOOKUP(Dataset!$A655,'Lista CEO'!A:E,5,0),"desconocido")</f>
        <v>desconocido</v>
      </c>
      <c r="P655" s="9" t="str">
        <f>IFERROR(VLOOKUP(Dataset!$A655,'Lista CEO'!A:E,4,0),"Sin Datos")</f>
        <v>Sin Datos</v>
      </c>
      <c r="Q655" s="83">
        <v>271</v>
      </c>
      <c r="R655" s="99" t="s">
        <v>2785</v>
      </c>
    </row>
    <row r="656" spans="1:18" ht="14.25" customHeight="1">
      <c r="A656" s="8">
        <v>655</v>
      </c>
      <c r="B656" s="13" t="s">
        <v>243</v>
      </c>
      <c r="C656" s="13" t="s">
        <v>1872</v>
      </c>
      <c r="D656" s="13">
        <v>2009</v>
      </c>
      <c r="E656" s="14" t="str">
        <f>IF(Dataset!$D656&gt;2000,"Nuevo","Viejo")</f>
        <v>Nuevo</v>
      </c>
      <c r="F656" s="13" t="s">
        <v>63</v>
      </c>
      <c r="G656" s="15">
        <v>37455.599999999999</v>
      </c>
      <c r="H656" s="15">
        <f t="shared" ref="H656:H664" si="45">G656*0.21</f>
        <v>7865.6759999999995</v>
      </c>
      <c r="I656" s="13" t="s">
        <v>1873</v>
      </c>
      <c r="J656" s="13" t="s">
        <v>1874</v>
      </c>
      <c r="K656" s="14">
        <v>1408</v>
      </c>
      <c r="L656" s="13" t="s">
        <v>398</v>
      </c>
      <c r="M656" s="12" t="str">
        <f t="shared" si="44"/>
        <v>Suficiente Stock</v>
      </c>
      <c r="N656" s="12" t="str" cm="1">
        <f t="array" ref="N656">_xlfn.IFS(G656&lt;30000,"Precio Bajo",G656&lt;99999,"Precio Regular",G656&gt;=100000, "Precio Alto")</f>
        <v>Precio Regular</v>
      </c>
      <c r="O656" s="9" t="str">
        <f>IFERROR(VLOOKUP(Dataset!$A656,'Lista CEO'!A:E,5,0),"desconocido")</f>
        <v>desconocido</v>
      </c>
      <c r="P656" s="9" t="str">
        <f>IFERROR(VLOOKUP(Dataset!$A656,'Lista CEO'!A:E,4,0),"Sin Datos")</f>
        <v>Sin Datos</v>
      </c>
      <c r="Q656" s="83">
        <v>333</v>
      </c>
      <c r="R656" s="99" t="s">
        <v>2786</v>
      </c>
    </row>
    <row r="657" spans="1:18" ht="14.25" customHeight="1">
      <c r="A657" s="8">
        <v>656</v>
      </c>
      <c r="B657" s="13" t="s">
        <v>317</v>
      </c>
      <c r="C657" s="13" t="s">
        <v>326</v>
      </c>
      <c r="D657" s="13">
        <v>2009</v>
      </c>
      <c r="E657" s="14" t="str">
        <f>IF(Dataset!$D657&gt;2000,"Nuevo","Viejo")</f>
        <v>Nuevo</v>
      </c>
      <c r="F657" s="13" t="s">
        <v>216</v>
      </c>
      <c r="G657" s="15">
        <v>106844.63</v>
      </c>
      <c r="H657" s="15">
        <f t="shared" si="45"/>
        <v>22437.372299999999</v>
      </c>
      <c r="I657" s="13" t="s">
        <v>1875</v>
      </c>
      <c r="J657" s="13" t="s">
        <v>1876</v>
      </c>
      <c r="K657" s="14">
        <v>3432</v>
      </c>
      <c r="L657" s="13" t="s">
        <v>168</v>
      </c>
      <c r="M657" s="12" t="str">
        <f t="shared" si="44"/>
        <v>Suficiente Stock</v>
      </c>
      <c r="N657" s="12" t="str" cm="1">
        <f t="array" ref="N657">_xlfn.IFS(G657&lt;30000,"Precio Bajo",G657&lt;99999,"Precio Regular",G657&gt;=100000, "Precio Alto")</f>
        <v>Precio Alto</v>
      </c>
      <c r="O657" s="9" t="str">
        <f>IFERROR(VLOOKUP(Dataset!$A657,'Lista CEO'!A:E,5,0),"desconocido")</f>
        <v>desconocido</v>
      </c>
      <c r="P657" s="9" t="str">
        <f>IFERROR(VLOOKUP(Dataset!$A657,'Lista CEO'!A:E,4,0),"Sin Datos")</f>
        <v>Sin Datos</v>
      </c>
      <c r="Q657" s="83">
        <v>433</v>
      </c>
      <c r="R657" s="99" t="s">
        <v>2787</v>
      </c>
    </row>
    <row r="658" spans="1:18" ht="14.25" customHeight="1">
      <c r="A658" s="8">
        <v>657</v>
      </c>
      <c r="B658" s="13" t="s">
        <v>317</v>
      </c>
      <c r="C658" s="13" t="s">
        <v>1877</v>
      </c>
      <c r="D658" s="13">
        <v>2002</v>
      </c>
      <c r="E658" s="14" t="str">
        <f>IF(Dataset!$D658&gt;2000,"Nuevo","Viejo")</f>
        <v>Nuevo</v>
      </c>
      <c r="F658" s="13" t="s">
        <v>73</v>
      </c>
      <c r="G658" s="15">
        <v>127964.4</v>
      </c>
      <c r="H658" s="15">
        <f t="shared" si="45"/>
        <v>26872.523999999998</v>
      </c>
      <c r="I658" s="13" t="s">
        <v>1878</v>
      </c>
      <c r="J658" s="13" t="s">
        <v>1879</v>
      </c>
      <c r="K658" s="14">
        <v>821</v>
      </c>
      <c r="L658" s="13" t="s">
        <v>82</v>
      </c>
      <c r="M658" s="12" t="str">
        <f t="shared" si="44"/>
        <v>Re-Stockear</v>
      </c>
      <c r="N658" s="12" t="str" cm="1">
        <f t="array" ref="N658">_xlfn.IFS(G658&lt;30000,"Precio Bajo",G658&lt;99999,"Precio Regular",G658&gt;=100000, "Precio Alto")</f>
        <v>Precio Alto</v>
      </c>
      <c r="O658" s="9" t="str">
        <f>IFERROR(VLOOKUP(Dataset!$A658,'Lista CEO'!A:E,5,0),"desconocido")</f>
        <v>desconocido</v>
      </c>
      <c r="P658" s="9" t="str">
        <f>IFERROR(VLOOKUP(Dataset!$A658,'Lista CEO'!A:E,4,0),"Sin Datos")</f>
        <v>Sin Datos</v>
      </c>
      <c r="Q658" s="83">
        <v>175</v>
      </c>
      <c r="R658" s="99" t="s">
        <v>2788</v>
      </c>
    </row>
    <row r="659" spans="1:18" ht="14.25" customHeight="1">
      <c r="A659" s="8">
        <v>658</v>
      </c>
      <c r="B659" s="13" t="s">
        <v>88</v>
      </c>
      <c r="C659" s="13" t="s">
        <v>1880</v>
      </c>
      <c r="D659" s="13">
        <v>1998</v>
      </c>
      <c r="E659" s="14" t="str">
        <f>IF(Dataset!$D659&gt;2000,"Nuevo","Viejo")</f>
        <v>Viejo</v>
      </c>
      <c r="F659" s="13" t="s">
        <v>33</v>
      </c>
      <c r="G659" s="15">
        <v>117656.88</v>
      </c>
      <c r="H659" s="15">
        <f t="shared" si="45"/>
        <v>24707.944800000001</v>
      </c>
      <c r="I659" s="13" t="s">
        <v>1881</v>
      </c>
      <c r="J659" s="13" t="s">
        <v>1882</v>
      </c>
      <c r="K659" s="14">
        <v>2520</v>
      </c>
      <c r="L659" s="13" t="s">
        <v>36</v>
      </c>
      <c r="M659" s="12" t="str">
        <f t="shared" si="44"/>
        <v>Suficiente Stock</v>
      </c>
      <c r="N659" s="12" t="str" cm="1">
        <f t="array" ref="N659">_xlfn.IFS(G659&lt;30000,"Precio Bajo",G659&lt;99999,"Precio Regular",G659&gt;=100000, "Precio Alto")</f>
        <v>Precio Alto</v>
      </c>
      <c r="O659" s="9" t="str">
        <f>IFERROR(VLOOKUP(Dataset!$A659,'Lista CEO'!A:E,5,0),"desconocido")</f>
        <v>desconocido</v>
      </c>
      <c r="P659" s="9" t="str">
        <f>IFERROR(VLOOKUP(Dataset!$A659,'Lista CEO'!A:E,4,0),"Sin Datos")</f>
        <v>Sin Datos</v>
      </c>
      <c r="Q659" s="83">
        <v>327</v>
      </c>
      <c r="R659" s="99" t="s">
        <v>2789</v>
      </c>
    </row>
    <row r="660" spans="1:18" ht="14.25" customHeight="1">
      <c r="A660" s="8">
        <v>659</v>
      </c>
      <c r="B660" s="13" t="s">
        <v>1883</v>
      </c>
      <c r="C660" s="13" t="s">
        <v>1884</v>
      </c>
      <c r="D660" s="13">
        <v>1966</v>
      </c>
      <c r="E660" s="14" t="str">
        <f>IF(Dataset!$D660&gt;2000,"Nuevo","Viejo")</f>
        <v>Viejo</v>
      </c>
      <c r="F660" s="13" t="s">
        <v>33</v>
      </c>
      <c r="G660" s="15">
        <v>129494.86</v>
      </c>
      <c r="H660" s="15">
        <f t="shared" si="45"/>
        <v>27193.920599999998</v>
      </c>
      <c r="I660" s="13" t="s">
        <v>1885</v>
      </c>
      <c r="J660" s="13" t="s">
        <v>1886</v>
      </c>
      <c r="K660" s="14">
        <v>383</v>
      </c>
      <c r="L660" s="13" t="s">
        <v>132</v>
      </c>
      <c r="M660" s="12" t="str">
        <f t="shared" si="44"/>
        <v>Re-Stockear</v>
      </c>
      <c r="N660" s="12" t="str" cm="1">
        <f t="array" ref="N660">_xlfn.IFS(G660&lt;30000,"Precio Bajo",G660&lt;99999,"Precio Regular",G660&gt;=100000, "Precio Alto")</f>
        <v>Precio Alto</v>
      </c>
      <c r="O660" s="9" t="str">
        <f>IFERROR(VLOOKUP(Dataset!$A660,'Lista CEO'!A:E,5,0),"desconocido")</f>
        <v>desconocido</v>
      </c>
      <c r="P660" s="9" t="str">
        <f>IFERROR(VLOOKUP(Dataset!$A660,'Lista CEO'!A:E,4,0),"Sin Datos")</f>
        <v>Sin Datos</v>
      </c>
      <c r="Q660" s="83">
        <v>51</v>
      </c>
      <c r="R660" s="99" t="s">
        <v>2790</v>
      </c>
    </row>
    <row r="661" spans="1:18" ht="14.25" customHeight="1">
      <c r="A661" s="8">
        <v>660</v>
      </c>
      <c r="B661" s="13" t="s">
        <v>236</v>
      </c>
      <c r="C661" s="13" t="s">
        <v>1312</v>
      </c>
      <c r="D661" s="13">
        <v>2011</v>
      </c>
      <c r="E661" s="14" t="str">
        <f>IF(Dataset!$D661&gt;2000,"Nuevo","Viejo")</f>
        <v>Nuevo</v>
      </c>
      <c r="F661" s="13" t="s">
        <v>33</v>
      </c>
      <c r="G661" s="15">
        <v>57815.91</v>
      </c>
      <c r="H661" s="15">
        <f t="shared" si="45"/>
        <v>12141.3411</v>
      </c>
      <c r="I661" s="13" t="s">
        <v>1887</v>
      </c>
      <c r="J661" s="13" t="s">
        <v>1888</v>
      </c>
      <c r="K661" s="14">
        <v>2138</v>
      </c>
      <c r="L661" s="13" t="s">
        <v>168</v>
      </c>
      <c r="M661" s="12" t="str">
        <f t="shared" si="44"/>
        <v>Suficiente Stock</v>
      </c>
      <c r="N661" s="12" t="str" cm="1">
        <f t="array" ref="N661">_xlfn.IFS(G661&lt;30000,"Precio Bajo",G661&lt;99999,"Precio Regular",G661&gt;=100000, "Precio Alto")</f>
        <v>Precio Regular</v>
      </c>
      <c r="O661" s="9" t="str">
        <f>IFERROR(VLOOKUP(Dataset!$A661,'Lista CEO'!A:E,5,0),"desconocido")</f>
        <v>desconocido</v>
      </c>
      <c r="P661" s="9" t="str">
        <f>IFERROR(VLOOKUP(Dataset!$A661,'Lista CEO'!A:E,4,0),"Sin Datos")</f>
        <v>Sin Datos</v>
      </c>
      <c r="Q661" s="83">
        <v>319</v>
      </c>
      <c r="R661" s="99" t="s">
        <v>2791</v>
      </c>
    </row>
    <row r="662" spans="1:18" ht="14.25" customHeight="1">
      <c r="A662" s="8">
        <v>661</v>
      </c>
      <c r="B662" s="13" t="s">
        <v>16</v>
      </c>
      <c r="C662" s="13" t="s">
        <v>1487</v>
      </c>
      <c r="D662" s="13">
        <v>2005</v>
      </c>
      <c r="E662" s="14" t="str">
        <f>IF(Dataset!$D662&gt;2000,"Nuevo","Viejo")</f>
        <v>Nuevo</v>
      </c>
      <c r="F662" s="13" t="s">
        <v>37</v>
      </c>
      <c r="G662" s="15">
        <v>63902.63</v>
      </c>
      <c r="H662" s="15">
        <f t="shared" si="45"/>
        <v>13419.552299999999</v>
      </c>
      <c r="I662" s="13" t="s">
        <v>1889</v>
      </c>
      <c r="J662" s="13" t="s">
        <v>1890</v>
      </c>
      <c r="K662" s="14">
        <v>1942</v>
      </c>
      <c r="L662" s="13" t="s">
        <v>82</v>
      </c>
      <c r="M662" s="12" t="str">
        <f t="shared" si="44"/>
        <v>Suficiente Stock</v>
      </c>
      <c r="N662" s="12" t="str" cm="1">
        <f t="array" ref="N662">_xlfn.IFS(G662&lt;30000,"Precio Bajo",G662&lt;99999,"Precio Regular",G662&gt;=100000, "Precio Alto")</f>
        <v>Precio Regular</v>
      </c>
      <c r="O662" s="9" t="str">
        <f>IFERROR(VLOOKUP(Dataset!$A662,'Lista CEO'!A:E,5,0),"desconocido")</f>
        <v>desconocido</v>
      </c>
      <c r="P662" s="9" t="str">
        <f>IFERROR(VLOOKUP(Dataset!$A662,'Lista CEO'!A:E,4,0),"Sin Datos")</f>
        <v>Sin Datos</v>
      </c>
      <c r="Q662" s="83">
        <v>188</v>
      </c>
      <c r="R662" s="99" t="s">
        <v>2780</v>
      </c>
    </row>
    <row r="663" spans="1:18" ht="14.25" customHeight="1">
      <c r="A663" s="8">
        <v>662</v>
      </c>
      <c r="B663" s="13" t="s">
        <v>77</v>
      </c>
      <c r="C663" s="13" t="s">
        <v>402</v>
      </c>
      <c r="D663" s="13">
        <v>2009</v>
      </c>
      <c r="E663" s="14" t="str">
        <f>IF(Dataset!$D663&gt;2000,"Nuevo","Viejo")</f>
        <v>Nuevo</v>
      </c>
      <c r="F663" s="13" t="s">
        <v>57</v>
      </c>
      <c r="G663" s="15">
        <v>132172.85999999999</v>
      </c>
      <c r="H663" s="15">
        <f t="shared" si="45"/>
        <v>27756.300599999995</v>
      </c>
      <c r="I663" s="13" t="s">
        <v>1891</v>
      </c>
      <c r="J663" s="13" t="s">
        <v>1892</v>
      </c>
      <c r="K663" s="14">
        <v>3226</v>
      </c>
      <c r="L663" s="13" t="s">
        <v>325</v>
      </c>
      <c r="M663" s="12" t="str">
        <f t="shared" si="44"/>
        <v>Suficiente Stock</v>
      </c>
      <c r="N663" s="12" t="str" cm="1">
        <f t="array" ref="N663">_xlfn.IFS(G663&lt;30000,"Precio Bajo",G663&lt;99999,"Precio Regular",G663&gt;=100000, "Precio Alto")</f>
        <v>Precio Alto</v>
      </c>
      <c r="O663" s="9" t="str">
        <f>IFERROR(VLOOKUP(Dataset!$A663,'Lista CEO'!A:E,5,0),"desconocido")</f>
        <v>desconocido</v>
      </c>
      <c r="P663" s="9" t="str">
        <f>IFERROR(VLOOKUP(Dataset!$A663,'Lista CEO'!A:E,4,0),"Sin Datos")</f>
        <v>Sin Datos</v>
      </c>
      <c r="Q663" s="83">
        <v>449</v>
      </c>
      <c r="R663" s="99" t="s">
        <v>2781</v>
      </c>
    </row>
    <row r="664" spans="1:18" ht="14.25" customHeight="1">
      <c r="A664" s="8">
        <v>663</v>
      </c>
      <c r="B664" s="13" t="s">
        <v>136</v>
      </c>
      <c r="C664" s="13" t="s">
        <v>1893</v>
      </c>
      <c r="D664" s="13">
        <v>2007</v>
      </c>
      <c r="E664" s="14" t="str">
        <f>IF(Dataset!$D664&gt;2000,"Nuevo","Viejo")</f>
        <v>Nuevo</v>
      </c>
      <c r="F664" s="13" t="s">
        <v>23</v>
      </c>
      <c r="G664" s="15">
        <v>123990.9</v>
      </c>
      <c r="H664" s="15">
        <f t="shared" si="45"/>
        <v>26038.088999999996</v>
      </c>
      <c r="I664" s="13" t="s">
        <v>1894</v>
      </c>
      <c r="J664" s="13" t="s">
        <v>1895</v>
      </c>
      <c r="K664" s="14">
        <v>4428</v>
      </c>
      <c r="L664" s="13" t="s">
        <v>26</v>
      </c>
      <c r="M664" s="12" t="str">
        <f t="shared" si="44"/>
        <v>Suficiente Stock</v>
      </c>
      <c r="N664" s="12" t="str" cm="1">
        <f t="array" ref="N664">_xlfn.IFS(G664&lt;30000,"Precio Bajo",G664&lt;99999,"Precio Regular",G664&gt;=100000, "Precio Alto")</f>
        <v>Precio Alto</v>
      </c>
      <c r="O664" s="9" t="str">
        <f>IFERROR(VLOOKUP(Dataset!$A664,'Lista CEO'!A:E,5,0),"desconocido")</f>
        <v>desconocido</v>
      </c>
      <c r="P664" s="9" t="str">
        <f>IFERROR(VLOOKUP(Dataset!$A664,'Lista CEO'!A:E,4,0),"Sin Datos")</f>
        <v>Sin Datos</v>
      </c>
      <c r="Q664" s="83">
        <v>406</v>
      </c>
      <c r="R664" s="99" t="s">
        <v>2782</v>
      </c>
    </row>
    <row r="665" spans="1:18" ht="14.25" customHeight="1">
      <c r="A665" s="8">
        <v>664</v>
      </c>
      <c r="B665" s="13" t="s">
        <v>71</v>
      </c>
      <c r="C665" s="13" t="s">
        <v>1569</v>
      </c>
      <c r="D665" s="13">
        <v>2004</v>
      </c>
      <c r="E665" s="14" t="str">
        <f>IF(Dataset!$D665&gt;2000,"Nuevo","Viejo")</f>
        <v>Nuevo</v>
      </c>
      <c r="F665" s="13" t="s">
        <v>152</v>
      </c>
      <c r="G665" s="15">
        <v>82168.149999999994</v>
      </c>
      <c r="H665" s="15">
        <v>0</v>
      </c>
      <c r="I665" s="13" t="s">
        <v>1896</v>
      </c>
      <c r="J665" s="13" t="s">
        <v>1897</v>
      </c>
      <c r="K665" s="14">
        <v>1976</v>
      </c>
      <c r="L665" s="13" t="s">
        <v>187</v>
      </c>
      <c r="M665" s="12" t="str">
        <f t="shared" si="44"/>
        <v>Suficiente Stock</v>
      </c>
      <c r="N665" s="12" t="str" cm="1">
        <f t="array" ref="N665">_xlfn.IFS(G665&lt;30000,"Precio Bajo",G665&lt;99999,"Precio Regular",G665&gt;=100000, "Precio Alto")</f>
        <v>Precio Regular</v>
      </c>
      <c r="O665" s="9" t="str">
        <f>IFERROR(VLOOKUP(Dataset!$A665,'Lista CEO'!A:E,5,0),"desconocido")</f>
        <v>desconocido</v>
      </c>
      <c r="P665" s="9" t="str">
        <f>IFERROR(VLOOKUP(Dataset!$A665,'Lista CEO'!A:E,4,0),"Sin Datos")</f>
        <v>Sin Datos</v>
      </c>
      <c r="Q665" s="83">
        <v>383</v>
      </c>
      <c r="R665" s="99" t="s">
        <v>2783</v>
      </c>
    </row>
    <row r="666" spans="1:18" ht="14.25" customHeight="1">
      <c r="A666" s="8">
        <v>665</v>
      </c>
      <c r="B666" s="13" t="s">
        <v>83</v>
      </c>
      <c r="C666" s="13" t="s">
        <v>1708</v>
      </c>
      <c r="D666" s="13">
        <v>2001</v>
      </c>
      <c r="E666" s="14" t="str">
        <f>IF(Dataset!$D666&gt;2000,"Nuevo","Viejo")</f>
        <v>Nuevo</v>
      </c>
      <c r="F666" s="13" t="s">
        <v>57</v>
      </c>
      <c r="G666" s="15">
        <v>128730.88</v>
      </c>
      <c r="H666" s="15">
        <f>G666*0.21</f>
        <v>27033.484799999998</v>
      </c>
      <c r="I666" s="13" t="s">
        <v>1898</v>
      </c>
      <c r="J666" s="13" t="s">
        <v>1899</v>
      </c>
      <c r="K666" s="14">
        <v>529</v>
      </c>
      <c r="L666" s="13" t="s">
        <v>82</v>
      </c>
      <c r="M666" s="12" t="str">
        <f t="shared" si="44"/>
        <v>Re-Stockear</v>
      </c>
      <c r="N666" s="12" t="str" cm="1">
        <f t="array" ref="N666">_xlfn.IFS(G666&lt;30000,"Precio Bajo",G666&lt;99999,"Precio Regular",G666&gt;=100000, "Precio Alto")</f>
        <v>Precio Alto</v>
      </c>
      <c r="O666" s="9" t="str">
        <f>IFERROR(VLOOKUP(Dataset!$A666,'Lista CEO'!A:E,5,0),"desconocido")</f>
        <v>Vallie Vallentine</v>
      </c>
      <c r="P666" s="9" t="str">
        <f>IFERROR(VLOOKUP(Dataset!$A666,'Lista CEO'!A:E,4,0),"Sin Datos")</f>
        <v>Bajo</v>
      </c>
      <c r="Q666" s="83">
        <v>492</v>
      </c>
      <c r="R666" s="99" t="s">
        <v>2784</v>
      </c>
    </row>
    <row r="667" spans="1:18" ht="14.25" customHeight="1">
      <c r="A667" s="8">
        <v>666</v>
      </c>
      <c r="B667" s="13" t="s">
        <v>201</v>
      </c>
      <c r="C667" s="13" t="s">
        <v>1900</v>
      </c>
      <c r="D667" s="13">
        <v>2007</v>
      </c>
      <c r="E667" s="14" t="str">
        <f>IF(Dataset!$D667&gt;2000,"Nuevo","Viejo")</f>
        <v>Nuevo</v>
      </c>
      <c r="F667" s="13" t="s">
        <v>63</v>
      </c>
      <c r="G667" s="15">
        <v>107249.54</v>
      </c>
      <c r="H667" s="15">
        <f>G667*0.21</f>
        <v>22522.403399999999</v>
      </c>
      <c r="I667" s="13" t="s">
        <v>1901</v>
      </c>
      <c r="J667" s="13" t="s">
        <v>1902</v>
      </c>
      <c r="K667" s="14">
        <v>969</v>
      </c>
      <c r="L667" s="13" t="s">
        <v>613</v>
      </c>
      <c r="M667" s="12" t="str">
        <f t="shared" si="44"/>
        <v>Re-Stockear</v>
      </c>
      <c r="N667" s="12" t="str" cm="1">
        <f t="array" ref="N667">_xlfn.IFS(G667&lt;30000,"Precio Bajo",G667&lt;99999,"Precio Regular",G667&gt;=100000, "Precio Alto")</f>
        <v>Precio Alto</v>
      </c>
      <c r="O667" s="9" t="str">
        <f>IFERROR(VLOOKUP(Dataset!$A667,'Lista CEO'!A:E,5,0),"desconocido")</f>
        <v>desconocido</v>
      </c>
      <c r="P667" s="9" t="str">
        <f>IFERROR(VLOOKUP(Dataset!$A667,'Lista CEO'!A:E,4,0),"Sin Datos")</f>
        <v>Sin Datos</v>
      </c>
      <c r="Q667" s="83">
        <v>309</v>
      </c>
      <c r="R667" s="99" t="s">
        <v>2785</v>
      </c>
    </row>
    <row r="668" spans="1:18" ht="14.25" customHeight="1">
      <c r="A668" s="8">
        <v>667</v>
      </c>
      <c r="B668" s="13" t="s">
        <v>306</v>
      </c>
      <c r="C668" s="13" t="s">
        <v>1903</v>
      </c>
      <c r="D668" s="13">
        <v>2001</v>
      </c>
      <c r="E668" s="14" t="str">
        <f>IF(Dataset!$D668&gt;2000,"Nuevo","Viejo")</f>
        <v>Nuevo</v>
      </c>
      <c r="F668" s="13" t="s">
        <v>115</v>
      </c>
      <c r="G668" s="15">
        <v>72552.479999999996</v>
      </c>
      <c r="H668" s="15">
        <v>0</v>
      </c>
      <c r="I668" s="13" t="s">
        <v>1904</v>
      </c>
      <c r="J668" s="13" t="s">
        <v>1905</v>
      </c>
      <c r="K668" s="14">
        <v>3989</v>
      </c>
      <c r="L668" s="13" t="s">
        <v>373</v>
      </c>
      <c r="M668" s="12" t="str">
        <f t="shared" si="44"/>
        <v>Suficiente Stock</v>
      </c>
      <c r="N668" s="12" t="str" cm="1">
        <f t="array" ref="N668">_xlfn.IFS(G668&lt;30000,"Precio Bajo",G668&lt;99999,"Precio Regular",G668&gt;=100000, "Precio Alto")</f>
        <v>Precio Regular</v>
      </c>
      <c r="O668" s="9" t="str">
        <f>IFERROR(VLOOKUP(Dataset!$A668,'Lista CEO'!A:E,5,0),"desconocido")</f>
        <v>desconocido</v>
      </c>
      <c r="P668" s="9" t="str">
        <f>IFERROR(VLOOKUP(Dataset!$A668,'Lista CEO'!A:E,4,0),"Sin Datos")</f>
        <v>Sin Datos</v>
      </c>
      <c r="Q668" s="83">
        <v>399</v>
      </c>
      <c r="R668" s="99" t="s">
        <v>2786</v>
      </c>
    </row>
    <row r="669" spans="1:18" ht="14.25" customHeight="1">
      <c r="A669" s="8">
        <v>668</v>
      </c>
      <c r="B669" s="13" t="s">
        <v>1303</v>
      </c>
      <c r="C669" s="13" t="s">
        <v>1498</v>
      </c>
      <c r="D669" s="13">
        <v>2010</v>
      </c>
      <c r="E669" s="14" t="str">
        <f>IF(Dataset!$D669&gt;2000,"Nuevo","Viejo")</f>
        <v>Nuevo</v>
      </c>
      <c r="F669" s="13" t="s">
        <v>63</v>
      </c>
      <c r="G669" s="15">
        <v>81302.27</v>
      </c>
      <c r="H669" s="15">
        <f>G669*0.21</f>
        <v>17073.476699999999</v>
      </c>
      <c r="I669" s="13" t="s">
        <v>1906</v>
      </c>
      <c r="J669" s="13" t="s">
        <v>1907</v>
      </c>
      <c r="K669" s="14">
        <v>4094</v>
      </c>
      <c r="L669" s="13" t="s">
        <v>1908</v>
      </c>
      <c r="M669" s="12" t="str">
        <f t="shared" si="44"/>
        <v>Suficiente Stock</v>
      </c>
      <c r="N669" s="12" t="str" cm="1">
        <f t="array" ref="N669">_xlfn.IFS(G669&lt;30000,"Precio Bajo",G669&lt;99999,"Precio Regular",G669&gt;=100000, "Precio Alto")</f>
        <v>Precio Regular</v>
      </c>
      <c r="O669" s="9" t="str">
        <f>IFERROR(VLOOKUP(Dataset!$A669,'Lista CEO'!A:E,5,0),"desconocido")</f>
        <v>desconocido</v>
      </c>
      <c r="P669" s="9" t="str">
        <f>IFERROR(VLOOKUP(Dataset!$A669,'Lista CEO'!A:E,4,0),"Sin Datos")</f>
        <v>Sin Datos</v>
      </c>
      <c r="Q669" s="83">
        <v>319</v>
      </c>
      <c r="R669" s="99" t="s">
        <v>2787</v>
      </c>
    </row>
    <row r="670" spans="1:18" ht="14.25" customHeight="1">
      <c r="A670" s="8">
        <v>669</v>
      </c>
      <c r="B670" s="13" t="s">
        <v>173</v>
      </c>
      <c r="C670" s="13" t="s">
        <v>1021</v>
      </c>
      <c r="D670" s="13">
        <v>2002</v>
      </c>
      <c r="E670" s="14" t="str">
        <f>IF(Dataset!$D670&gt;2000,"Nuevo","Viejo")</f>
        <v>Nuevo</v>
      </c>
      <c r="F670" s="13" t="s">
        <v>28</v>
      </c>
      <c r="G670" s="15">
        <v>33797.58</v>
      </c>
      <c r="H670" s="15">
        <f>G670*0.21</f>
        <v>7097.4917999999998</v>
      </c>
      <c r="I670" s="13" t="s">
        <v>1909</v>
      </c>
      <c r="J670" s="13" t="s">
        <v>1910</v>
      </c>
      <c r="K670" s="14">
        <v>2579</v>
      </c>
      <c r="L670" s="13" t="s">
        <v>26</v>
      </c>
      <c r="M670" s="12" t="str">
        <f t="shared" si="44"/>
        <v>Suficiente Stock</v>
      </c>
      <c r="N670" s="12" t="str" cm="1">
        <f t="array" ref="N670">_xlfn.IFS(G670&lt;30000,"Precio Bajo",G670&lt;99999,"Precio Regular",G670&gt;=100000, "Precio Alto")</f>
        <v>Precio Regular</v>
      </c>
      <c r="O670" s="9" t="str">
        <f>IFERROR(VLOOKUP(Dataset!$A670,'Lista CEO'!A:E,5,0),"desconocido")</f>
        <v>desconocido</v>
      </c>
      <c r="P670" s="9" t="str">
        <f>IFERROR(VLOOKUP(Dataset!$A670,'Lista CEO'!A:E,4,0),"Sin Datos")</f>
        <v>Sin Datos</v>
      </c>
      <c r="Q670" s="83">
        <v>441</v>
      </c>
      <c r="R670" s="99" t="s">
        <v>2788</v>
      </c>
    </row>
    <row r="671" spans="1:18" ht="14.25" customHeight="1">
      <c r="A671" s="8">
        <v>670</v>
      </c>
      <c r="B671" s="13" t="s">
        <v>1171</v>
      </c>
      <c r="C671" s="13" t="s">
        <v>1911</v>
      </c>
      <c r="D671" s="13">
        <v>1948</v>
      </c>
      <c r="E671" s="14" t="str">
        <f>IF(Dataset!$D671&gt;2000,"Nuevo","Viejo")</f>
        <v>Viejo</v>
      </c>
      <c r="F671" s="13" t="s">
        <v>107</v>
      </c>
      <c r="G671" s="15">
        <v>103509.66</v>
      </c>
      <c r="H671" s="15">
        <f>G671*0.21</f>
        <v>21737.028600000001</v>
      </c>
      <c r="I671" s="13" t="s">
        <v>1912</v>
      </c>
      <c r="J671" s="13" t="s">
        <v>1913</v>
      </c>
      <c r="K671" s="14">
        <v>3817</v>
      </c>
      <c r="L671" s="13" t="s">
        <v>82</v>
      </c>
      <c r="M671" s="12" t="str">
        <f t="shared" si="44"/>
        <v>Suficiente Stock</v>
      </c>
      <c r="N671" s="12" t="str" cm="1">
        <f t="array" ref="N671">_xlfn.IFS(G671&lt;30000,"Precio Bajo",G671&lt;99999,"Precio Regular",G671&gt;=100000, "Precio Alto")</f>
        <v>Precio Alto</v>
      </c>
      <c r="O671" s="9" t="str">
        <f>IFERROR(VLOOKUP(Dataset!$A671,'Lista CEO'!A:E,5,0),"desconocido")</f>
        <v>desconocido</v>
      </c>
      <c r="P671" s="9" t="str">
        <f>IFERROR(VLOOKUP(Dataset!$A671,'Lista CEO'!A:E,4,0),"Sin Datos")</f>
        <v>Sin Datos</v>
      </c>
      <c r="Q671" s="83">
        <v>435</v>
      </c>
      <c r="R671" s="99" t="s">
        <v>2789</v>
      </c>
    </row>
    <row r="672" spans="1:18" ht="14.25" customHeight="1">
      <c r="A672" s="8">
        <v>671</v>
      </c>
      <c r="B672" s="13" t="s">
        <v>128</v>
      </c>
      <c r="C672" s="13" t="s">
        <v>1914</v>
      </c>
      <c r="D672" s="13">
        <v>2009</v>
      </c>
      <c r="E672" s="14" t="str">
        <f>IF(Dataset!$D672&gt;2000,"Nuevo","Viejo")</f>
        <v>Nuevo</v>
      </c>
      <c r="F672" s="13" t="s">
        <v>23</v>
      </c>
      <c r="G672" s="15">
        <v>43231.64</v>
      </c>
      <c r="H672" s="15">
        <f>G672*0.21</f>
        <v>9078.6443999999992</v>
      </c>
      <c r="I672" s="13" t="s">
        <v>1915</v>
      </c>
      <c r="J672" s="13" t="s">
        <v>1916</v>
      </c>
      <c r="K672" s="14">
        <v>4323</v>
      </c>
      <c r="L672" s="13" t="s">
        <v>21</v>
      </c>
      <c r="M672" s="12" t="str">
        <f t="shared" si="44"/>
        <v>Suficiente Stock</v>
      </c>
      <c r="N672" s="12" t="str" cm="1">
        <f t="array" ref="N672">_xlfn.IFS(G672&lt;30000,"Precio Bajo",G672&lt;99999,"Precio Regular",G672&gt;=100000, "Precio Alto")</f>
        <v>Precio Regular</v>
      </c>
      <c r="O672" s="9" t="str">
        <f>IFERROR(VLOOKUP(Dataset!$A672,'Lista CEO'!A:E,5,0),"desconocido")</f>
        <v>desconocido</v>
      </c>
      <c r="P672" s="9" t="str">
        <f>IFERROR(VLOOKUP(Dataset!$A672,'Lista CEO'!A:E,4,0),"Sin Datos")</f>
        <v>Sin Datos</v>
      </c>
      <c r="Q672" s="83">
        <v>67</v>
      </c>
      <c r="R672" s="99" t="s">
        <v>2790</v>
      </c>
    </row>
    <row r="673" spans="1:18" ht="14.25" customHeight="1">
      <c r="A673" s="8">
        <v>672</v>
      </c>
      <c r="B673" s="13" t="s">
        <v>593</v>
      </c>
      <c r="C673" s="13" t="s">
        <v>779</v>
      </c>
      <c r="D673" s="13">
        <v>2002</v>
      </c>
      <c r="E673" s="14" t="str">
        <f>IF(Dataset!$D673&gt;2000,"Nuevo","Viejo")</f>
        <v>Nuevo</v>
      </c>
      <c r="F673" s="13" t="s">
        <v>68</v>
      </c>
      <c r="G673" s="15">
        <v>19822.27</v>
      </c>
      <c r="H673" s="15">
        <v>0</v>
      </c>
      <c r="I673" s="13" t="s">
        <v>1917</v>
      </c>
      <c r="J673" s="13" t="s">
        <v>65</v>
      </c>
      <c r="K673" s="14">
        <v>3313</v>
      </c>
      <c r="L673" s="13" t="s">
        <v>838</v>
      </c>
      <c r="M673" s="12" t="str">
        <f t="shared" si="44"/>
        <v>Suficiente Stock</v>
      </c>
      <c r="N673" s="12" t="str" cm="1">
        <f t="array" ref="N673">_xlfn.IFS(G673&lt;30000,"Precio Bajo",G673&lt;99999,"Precio Regular",G673&gt;=100000, "Precio Alto")</f>
        <v>Precio Bajo</v>
      </c>
      <c r="O673" s="9" t="str">
        <f>IFERROR(VLOOKUP(Dataset!$A673,'Lista CEO'!A:E,5,0),"desconocido")</f>
        <v>desconocido</v>
      </c>
      <c r="P673" s="9" t="str">
        <f>IFERROR(VLOOKUP(Dataset!$A673,'Lista CEO'!A:E,4,0),"Sin Datos")</f>
        <v>Sin Datos</v>
      </c>
      <c r="Q673" s="83">
        <v>204</v>
      </c>
      <c r="R673" s="99" t="s">
        <v>2791</v>
      </c>
    </row>
    <row r="674" spans="1:18" ht="14.25" customHeight="1">
      <c r="A674" s="8">
        <v>673</v>
      </c>
      <c r="B674" s="13" t="s">
        <v>16</v>
      </c>
      <c r="C674" s="13" t="s">
        <v>1123</v>
      </c>
      <c r="D674" s="13">
        <v>1986</v>
      </c>
      <c r="E674" s="14" t="str">
        <f>IF(Dataset!$D674&gt;2000,"Nuevo","Viejo")</f>
        <v>Viejo</v>
      </c>
      <c r="F674" s="13" t="s">
        <v>140</v>
      </c>
      <c r="G674" s="15">
        <v>17732.810000000001</v>
      </c>
      <c r="H674" s="15">
        <f t="shared" ref="H674:H689" si="46">G674*0.21</f>
        <v>3723.8901000000001</v>
      </c>
      <c r="I674" s="13" t="s">
        <v>1918</v>
      </c>
      <c r="J674" s="13" t="s">
        <v>1919</v>
      </c>
      <c r="K674" s="14">
        <v>3475</v>
      </c>
      <c r="L674" s="13" t="s">
        <v>436</v>
      </c>
      <c r="M674" s="12" t="str">
        <f t="shared" si="44"/>
        <v>Suficiente Stock</v>
      </c>
      <c r="N674" s="12" t="str" cm="1">
        <f t="array" ref="N674">_xlfn.IFS(G674&lt;30000,"Precio Bajo",G674&lt;99999,"Precio Regular",G674&gt;=100000, "Precio Alto")</f>
        <v>Precio Bajo</v>
      </c>
      <c r="O674" s="9" t="str">
        <f>IFERROR(VLOOKUP(Dataset!$A674,'Lista CEO'!A:E,5,0),"desconocido")</f>
        <v>desconocido</v>
      </c>
      <c r="P674" s="9" t="str">
        <f>IFERROR(VLOOKUP(Dataset!$A674,'Lista CEO'!A:E,4,0),"Sin Datos")</f>
        <v>Sin Datos</v>
      </c>
      <c r="Q674" s="83">
        <v>283</v>
      </c>
      <c r="R674" s="99" t="s">
        <v>2780</v>
      </c>
    </row>
    <row r="675" spans="1:18" ht="14.25" customHeight="1">
      <c r="A675" s="8">
        <v>674</v>
      </c>
      <c r="B675" s="13" t="s">
        <v>560</v>
      </c>
      <c r="C675" s="13" t="s">
        <v>1920</v>
      </c>
      <c r="D675" s="13">
        <v>1988</v>
      </c>
      <c r="E675" s="14" t="str">
        <f>IF(Dataset!$D675&gt;2000,"Nuevo","Viejo")</f>
        <v>Viejo</v>
      </c>
      <c r="F675" s="13" t="s">
        <v>37</v>
      </c>
      <c r="G675" s="15">
        <v>139215.15</v>
      </c>
      <c r="H675" s="15">
        <f t="shared" si="46"/>
        <v>29235.181499999999</v>
      </c>
      <c r="I675" s="13" t="s">
        <v>1921</v>
      </c>
      <c r="J675" s="13" t="s">
        <v>1922</v>
      </c>
      <c r="K675" s="14">
        <v>3270</v>
      </c>
      <c r="L675" s="13" t="s">
        <v>36</v>
      </c>
      <c r="M675" s="12" t="str">
        <f t="shared" si="44"/>
        <v>Suficiente Stock</v>
      </c>
      <c r="N675" s="12" t="str" cm="1">
        <f t="array" ref="N675">_xlfn.IFS(G675&lt;30000,"Precio Bajo",G675&lt;99999,"Precio Regular",G675&gt;=100000, "Precio Alto")</f>
        <v>Precio Alto</v>
      </c>
      <c r="O675" s="9" t="str">
        <f>IFERROR(VLOOKUP(Dataset!$A675,'Lista CEO'!A:E,5,0),"desconocido")</f>
        <v>desconocido</v>
      </c>
      <c r="P675" s="9" t="str">
        <f>IFERROR(VLOOKUP(Dataset!$A675,'Lista CEO'!A:E,4,0),"Sin Datos")</f>
        <v>Sin Datos</v>
      </c>
      <c r="Q675" s="83">
        <v>431</v>
      </c>
      <c r="R675" s="99" t="s">
        <v>2781</v>
      </c>
    </row>
    <row r="676" spans="1:18" ht="14.25" customHeight="1">
      <c r="A676" s="8">
        <v>675</v>
      </c>
      <c r="B676" s="13" t="s">
        <v>454</v>
      </c>
      <c r="C676" s="13" t="s">
        <v>590</v>
      </c>
      <c r="D676" s="13">
        <v>2005</v>
      </c>
      <c r="E676" s="14" t="str">
        <f>IF(Dataset!$D676&gt;2000,"Nuevo","Viejo")</f>
        <v>Nuevo</v>
      </c>
      <c r="F676" s="13" t="s">
        <v>140</v>
      </c>
      <c r="G676" s="15">
        <v>74342.67</v>
      </c>
      <c r="H676" s="15">
        <f t="shared" si="46"/>
        <v>15611.9607</v>
      </c>
      <c r="I676" s="13" t="s">
        <v>1923</v>
      </c>
      <c r="J676" s="13" t="s">
        <v>1924</v>
      </c>
      <c r="K676" s="14">
        <v>3511</v>
      </c>
      <c r="L676" s="13" t="s">
        <v>305</v>
      </c>
      <c r="M676" s="12" t="str">
        <f t="shared" si="44"/>
        <v>Suficiente Stock</v>
      </c>
      <c r="N676" s="12" t="str" cm="1">
        <f t="array" ref="N676">_xlfn.IFS(G676&lt;30000,"Precio Bajo",G676&lt;99999,"Precio Regular",G676&gt;=100000, "Precio Alto")</f>
        <v>Precio Regular</v>
      </c>
      <c r="O676" s="9" t="str">
        <f>IFERROR(VLOOKUP(Dataset!$A676,'Lista CEO'!A:E,5,0),"desconocido")</f>
        <v>desconocido</v>
      </c>
      <c r="P676" s="9" t="str">
        <f>IFERROR(VLOOKUP(Dataset!$A676,'Lista CEO'!A:E,4,0),"Sin Datos")</f>
        <v>Sin Datos</v>
      </c>
      <c r="Q676" s="83">
        <v>364</v>
      </c>
      <c r="R676" s="99" t="s">
        <v>2782</v>
      </c>
    </row>
    <row r="677" spans="1:18" ht="14.25" customHeight="1">
      <c r="A677" s="8">
        <v>676</v>
      </c>
      <c r="B677" s="13" t="s">
        <v>236</v>
      </c>
      <c r="C677" s="13" t="s">
        <v>1516</v>
      </c>
      <c r="D677" s="13">
        <v>2008</v>
      </c>
      <c r="E677" s="14" t="str">
        <f>IF(Dataset!$D677&gt;2000,"Nuevo","Viejo")</f>
        <v>Nuevo</v>
      </c>
      <c r="F677" s="13" t="s">
        <v>107</v>
      </c>
      <c r="G677" s="15">
        <v>40637.79</v>
      </c>
      <c r="H677" s="15">
        <f t="shared" si="46"/>
        <v>8533.9359000000004</v>
      </c>
      <c r="I677" s="13" t="s">
        <v>1925</v>
      </c>
      <c r="J677" s="13" t="s">
        <v>1926</v>
      </c>
      <c r="K677" s="14">
        <v>2625</v>
      </c>
      <c r="L677" s="13" t="s">
        <v>785</v>
      </c>
      <c r="M677" s="12" t="str">
        <f t="shared" si="44"/>
        <v>Suficiente Stock</v>
      </c>
      <c r="N677" s="12" t="str" cm="1">
        <f t="array" ref="N677">_xlfn.IFS(G677&lt;30000,"Precio Bajo",G677&lt;99999,"Precio Regular",G677&gt;=100000, "Precio Alto")</f>
        <v>Precio Regular</v>
      </c>
      <c r="O677" s="9" t="str">
        <f>IFERROR(VLOOKUP(Dataset!$A677,'Lista CEO'!A:E,5,0),"desconocido")</f>
        <v>desconocido</v>
      </c>
      <c r="P677" s="9" t="str">
        <f>IFERROR(VLOOKUP(Dataset!$A677,'Lista CEO'!A:E,4,0),"Sin Datos")</f>
        <v>Sin Datos</v>
      </c>
      <c r="Q677" s="83">
        <v>417</v>
      </c>
      <c r="R677" s="99" t="s">
        <v>2783</v>
      </c>
    </row>
    <row r="678" spans="1:18" ht="14.25" customHeight="1">
      <c r="A678" s="8">
        <v>677</v>
      </c>
      <c r="B678" s="13" t="s">
        <v>77</v>
      </c>
      <c r="C678" s="13" t="s">
        <v>1633</v>
      </c>
      <c r="D678" s="13">
        <v>2005</v>
      </c>
      <c r="E678" s="14" t="str">
        <f>IF(Dataset!$D678&gt;2000,"Nuevo","Viejo")</f>
        <v>Nuevo</v>
      </c>
      <c r="F678" s="13" t="s">
        <v>63</v>
      </c>
      <c r="G678" s="15">
        <v>39783.17</v>
      </c>
      <c r="H678" s="15">
        <f t="shared" si="46"/>
        <v>8354.4656999999988</v>
      </c>
      <c r="I678" s="13" t="s">
        <v>1927</v>
      </c>
      <c r="J678" s="13" t="s">
        <v>1928</v>
      </c>
      <c r="K678" s="14">
        <v>2229</v>
      </c>
      <c r="L678" s="13" t="s">
        <v>822</v>
      </c>
      <c r="M678" s="12" t="str">
        <f t="shared" si="44"/>
        <v>Suficiente Stock</v>
      </c>
      <c r="N678" s="12" t="str" cm="1">
        <f t="array" ref="N678">_xlfn.IFS(G678&lt;30000,"Precio Bajo",G678&lt;99999,"Precio Regular",G678&gt;=100000, "Precio Alto")</f>
        <v>Precio Regular</v>
      </c>
      <c r="O678" s="9" t="str">
        <f>IFERROR(VLOOKUP(Dataset!$A678,'Lista CEO'!A:E,5,0),"desconocido")</f>
        <v>desconocido</v>
      </c>
      <c r="P678" s="9" t="str">
        <f>IFERROR(VLOOKUP(Dataset!$A678,'Lista CEO'!A:E,4,0),"Sin Datos")</f>
        <v>Sin Datos</v>
      </c>
      <c r="Q678" s="83">
        <v>212</v>
      </c>
      <c r="R678" s="99" t="s">
        <v>2784</v>
      </c>
    </row>
    <row r="679" spans="1:18" ht="14.25" customHeight="1">
      <c r="A679" s="8">
        <v>678</v>
      </c>
      <c r="B679" s="13" t="s">
        <v>236</v>
      </c>
      <c r="C679" s="13" t="s">
        <v>237</v>
      </c>
      <c r="D679" s="13">
        <v>1988</v>
      </c>
      <c r="E679" s="14" t="str">
        <f>IF(Dataset!$D679&gt;2000,"Nuevo","Viejo")</f>
        <v>Viejo</v>
      </c>
      <c r="F679" s="13" t="s">
        <v>216</v>
      </c>
      <c r="G679" s="15">
        <v>69851.55</v>
      </c>
      <c r="H679" s="15">
        <f t="shared" si="46"/>
        <v>14668.825500000001</v>
      </c>
      <c r="I679" s="13" t="s">
        <v>1929</v>
      </c>
      <c r="J679" s="13" t="s">
        <v>1930</v>
      </c>
      <c r="K679" s="14">
        <v>4962</v>
      </c>
      <c r="L679" s="13" t="s">
        <v>158</v>
      </c>
      <c r="M679" s="12" t="str">
        <f t="shared" si="44"/>
        <v>Suficiente Stock</v>
      </c>
      <c r="N679" s="12" t="str" cm="1">
        <f t="array" ref="N679">_xlfn.IFS(G679&lt;30000,"Precio Bajo",G679&lt;99999,"Precio Regular",G679&gt;=100000, "Precio Alto")</f>
        <v>Precio Regular</v>
      </c>
      <c r="O679" s="9" t="str">
        <f>IFERROR(VLOOKUP(Dataset!$A679,'Lista CEO'!A:E,5,0),"desconocido")</f>
        <v>desconocido</v>
      </c>
      <c r="P679" s="9" t="str">
        <f>IFERROR(VLOOKUP(Dataset!$A679,'Lista CEO'!A:E,4,0),"Sin Datos")</f>
        <v>Sin Datos</v>
      </c>
      <c r="Q679" s="83">
        <v>159</v>
      </c>
      <c r="R679" s="99" t="s">
        <v>2785</v>
      </c>
    </row>
    <row r="680" spans="1:18" ht="14.25" customHeight="1">
      <c r="A680" s="8">
        <v>679</v>
      </c>
      <c r="B680" s="13" t="s">
        <v>83</v>
      </c>
      <c r="C680" s="13" t="s">
        <v>528</v>
      </c>
      <c r="D680" s="13">
        <v>1998</v>
      </c>
      <c r="E680" s="14" t="str">
        <f>IF(Dataset!$D680&gt;2000,"Nuevo","Viejo")</f>
        <v>Viejo</v>
      </c>
      <c r="F680" s="13" t="s">
        <v>33</v>
      </c>
      <c r="G680" s="15">
        <v>49784.17</v>
      </c>
      <c r="H680" s="15">
        <f t="shared" si="46"/>
        <v>10454.6757</v>
      </c>
      <c r="I680" s="13" t="s">
        <v>1931</v>
      </c>
      <c r="J680" s="13" t="s">
        <v>1932</v>
      </c>
      <c r="K680" s="14">
        <v>2356</v>
      </c>
      <c r="L680" s="13" t="s">
        <v>82</v>
      </c>
      <c r="M680" s="12" t="str">
        <f t="shared" si="44"/>
        <v>Suficiente Stock</v>
      </c>
      <c r="N680" s="12" t="str" cm="1">
        <f t="array" ref="N680">_xlfn.IFS(G680&lt;30000,"Precio Bajo",G680&lt;99999,"Precio Regular",G680&gt;=100000, "Precio Alto")</f>
        <v>Precio Regular</v>
      </c>
      <c r="O680" s="9" t="str">
        <f>IFERROR(VLOOKUP(Dataset!$A680,'Lista CEO'!A:E,5,0),"desconocido")</f>
        <v>desconocido</v>
      </c>
      <c r="P680" s="9" t="str">
        <f>IFERROR(VLOOKUP(Dataset!$A680,'Lista CEO'!A:E,4,0),"Sin Datos")</f>
        <v>Sin Datos</v>
      </c>
      <c r="Q680" s="83">
        <v>196</v>
      </c>
      <c r="R680" s="99" t="s">
        <v>2786</v>
      </c>
    </row>
    <row r="681" spans="1:18" ht="14.25" customHeight="1">
      <c r="A681" s="8">
        <v>680</v>
      </c>
      <c r="B681" s="13" t="s">
        <v>162</v>
      </c>
      <c r="C681" s="13" t="s">
        <v>1406</v>
      </c>
      <c r="D681" s="13">
        <v>2012</v>
      </c>
      <c r="E681" s="14" t="str">
        <f>IF(Dataset!$D681&gt;2000,"Nuevo","Viejo")</f>
        <v>Nuevo</v>
      </c>
      <c r="F681" s="13" t="s">
        <v>107</v>
      </c>
      <c r="G681" s="15">
        <v>144824.54</v>
      </c>
      <c r="H681" s="15">
        <f t="shared" si="46"/>
        <v>30413.153399999999</v>
      </c>
      <c r="I681" s="13" t="s">
        <v>1933</v>
      </c>
      <c r="J681" s="13" t="s">
        <v>1934</v>
      </c>
      <c r="K681" s="14">
        <v>2947</v>
      </c>
      <c r="L681" s="13" t="s">
        <v>36</v>
      </c>
      <c r="M681" s="12" t="str">
        <f t="shared" si="44"/>
        <v>Suficiente Stock</v>
      </c>
      <c r="N681" s="12" t="str" cm="1">
        <f t="array" ref="N681">_xlfn.IFS(G681&lt;30000,"Precio Bajo",G681&lt;99999,"Precio Regular",G681&gt;=100000, "Precio Alto")</f>
        <v>Precio Alto</v>
      </c>
      <c r="O681" s="9" t="str">
        <f>IFERROR(VLOOKUP(Dataset!$A681,'Lista CEO'!A:E,5,0),"desconocido")</f>
        <v>Alysa Machin</v>
      </c>
      <c r="P681" s="9" t="str">
        <f>IFERROR(VLOOKUP(Dataset!$A681,'Lista CEO'!A:E,4,0),"Sin Datos")</f>
        <v>Alto</v>
      </c>
      <c r="Q681" s="83">
        <v>227</v>
      </c>
      <c r="R681" s="99" t="s">
        <v>2787</v>
      </c>
    </row>
    <row r="682" spans="1:18" ht="14.25" customHeight="1">
      <c r="A682" s="8">
        <v>681</v>
      </c>
      <c r="B682" s="13" t="s">
        <v>128</v>
      </c>
      <c r="C682" s="13" t="s">
        <v>1935</v>
      </c>
      <c r="D682" s="13">
        <v>2003</v>
      </c>
      <c r="E682" s="14" t="str">
        <f>IF(Dataset!$D682&gt;2000,"Nuevo","Viejo")</f>
        <v>Nuevo</v>
      </c>
      <c r="F682" s="13" t="s">
        <v>152</v>
      </c>
      <c r="G682" s="15">
        <v>21846.639999999999</v>
      </c>
      <c r="H682" s="15">
        <f t="shared" si="46"/>
        <v>4587.7943999999998</v>
      </c>
      <c r="I682" s="13" t="s">
        <v>1936</v>
      </c>
      <c r="J682" s="13" t="s">
        <v>1937</v>
      </c>
      <c r="K682" s="14">
        <v>2770</v>
      </c>
      <c r="L682" s="13" t="s">
        <v>398</v>
      </c>
      <c r="M682" s="12" t="str">
        <f t="shared" si="44"/>
        <v>Suficiente Stock</v>
      </c>
      <c r="N682" s="12" t="str" cm="1">
        <f t="array" ref="N682">_xlfn.IFS(G682&lt;30000,"Precio Bajo",G682&lt;99999,"Precio Regular",G682&gt;=100000, "Precio Alto")</f>
        <v>Precio Bajo</v>
      </c>
      <c r="O682" s="9" t="str">
        <f>IFERROR(VLOOKUP(Dataset!$A682,'Lista CEO'!A:E,5,0),"desconocido")</f>
        <v>desconocido</v>
      </c>
      <c r="P682" s="9" t="str">
        <f>IFERROR(VLOOKUP(Dataset!$A682,'Lista CEO'!A:E,4,0),"Sin Datos")</f>
        <v>Sin Datos</v>
      </c>
      <c r="Q682" s="83">
        <v>290</v>
      </c>
      <c r="R682" s="99" t="s">
        <v>2788</v>
      </c>
    </row>
    <row r="683" spans="1:18" ht="14.25" customHeight="1">
      <c r="A683" s="8">
        <v>682</v>
      </c>
      <c r="B683" s="13" t="s">
        <v>88</v>
      </c>
      <c r="C683" s="13" t="s">
        <v>637</v>
      </c>
      <c r="D683" s="13">
        <v>2007</v>
      </c>
      <c r="E683" s="14" t="str">
        <f>IF(Dataset!$D683&gt;2000,"Nuevo","Viejo")</f>
        <v>Nuevo</v>
      </c>
      <c r="F683" s="13" t="s">
        <v>18</v>
      </c>
      <c r="G683" s="15">
        <v>97028.12</v>
      </c>
      <c r="H683" s="15">
        <f t="shared" si="46"/>
        <v>20375.905199999997</v>
      </c>
      <c r="I683" s="13" t="s">
        <v>1938</v>
      </c>
      <c r="J683" s="13" t="s">
        <v>1939</v>
      </c>
      <c r="K683" s="14">
        <v>1300</v>
      </c>
      <c r="L683" s="13" t="s">
        <v>40</v>
      </c>
      <c r="M683" s="12" t="str">
        <f t="shared" si="44"/>
        <v>Suficiente Stock</v>
      </c>
      <c r="N683" s="12" t="str" cm="1">
        <f t="array" ref="N683">_xlfn.IFS(G683&lt;30000,"Precio Bajo",G683&lt;99999,"Precio Regular",G683&gt;=100000, "Precio Alto")</f>
        <v>Precio Regular</v>
      </c>
      <c r="O683" s="9" t="str">
        <f>IFERROR(VLOOKUP(Dataset!$A683,'Lista CEO'!A:E,5,0),"desconocido")</f>
        <v>desconocido</v>
      </c>
      <c r="P683" s="9" t="str">
        <f>IFERROR(VLOOKUP(Dataset!$A683,'Lista CEO'!A:E,4,0),"Sin Datos")</f>
        <v>Sin Datos</v>
      </c>
      <c r="Q683" s="83">
        <v>70</v>
      </c>
      <c r="R683" s="99" t="s">
        <v>2789</v>
      </c>
    </row>
    <row r="684" spans="1:18" ht="14.25" customHeight="1">
      <c r="A684" s="8">
        <v>683</v>
      </c>
      <c r="B684" s="13" t="s">
        <v>1940</v>
      </c>
      <c r="C684" s="13" t="s">
        <v>1941</v>
      </c>
      <c r="D684" s="13">
        <v>2010</v>
      </c>
      <c r="E684" s="14" t="str">
        <f>IF(Dataset!$D684&gt;2000,"Nuevo","Viejo")</f>
        <v>Nuevo</v>
      </c>
      <c r="F684" s="13" t="s">
        <v>33</v>
      </c>
      <c r="G684" s="15">
        <v>111688.37</v>
      </c>
      <c r="H684" s="15">
        <f t="shared" si="46"/>
        <v>23454.557699999998</v>
      </c>
      <c r="I684" s="13" t="s">
        <v>1942</v>
      </c>
      <c r="J684" s="13" t="s">
        <v>1943</v>
      </c>
      <c r="K684" s="14">
        <v>1790</v>
      </c>
      <c r="L684" s="13" t="s">
        <v>82</v>
      </c>
      <c r="M684" s="12" t="str">
        <f t="shared" si="44"/>
        <v>Suficiente Stock</v>
      </c>
      <c r="N684" s="12" t="str" cm="1">
        <f t="array" ref="N684">_xlfn.IFS(G684&lt;30000,"Precio Bajo",G684&lt;99999,"Precio Regular",G684&gt;=100000, "Precio Alto")</f>
        <v>Precio Alto</v>
      </c>
      <c r="O684" s="9" t="str">
        <f>IFERROR(VLOOKUP(Dataset!$A684,'Lista CEO'!A:E,5,0),"desconocido")</f>
        <v>desconocido</v>
      </c>
      <c r="P684" s="9" t="str">
        <f>IFERROR(VLOOKUP(Dataset!$A684,'Lista CEO'!A:E,4,0),"Sin Datos")</f>
        <v>Sin Datos</v>
      </c>
      <c r="Q684" s="83">
        <v>385</v>
      </c>
      <c r="R684" s="99" t="s">
        <v>2790</v>
      </c>
    </row>
    <row r="685" spans="1:18" ht="14.25" customHeight="1">
      <c r="A685" s="8">
        <v>684</v>
      </c>
      <c r="B685" s="13" t="s">
        <v>27</v>
      </c>
      <c r="C685" s="13">
        <v>944</v>
      </c>
      <c r="D685" s="13">
        <v>1986</v>
      </c>
      <c r="E685" s="14" t="str">
        <f>IF(Dataset!$D685&gt;2000,"Nuevo","Viejo")</f>
        <v>Viejo</v>
      </c>
      <c r="F685" s="13" t="s">
        <v>107</v>
      </c>
      <c r="G685" s="15">
        <v>28618.01</v>
      </c>
      <c r="H685" s="15">
        <f t="shared" si="46"/>
        <v>6009.7820999999994</v>
      </c>
      <c r="I685" s="13" t="s">
        <v>1944</v>
      </c>
      <c r="J685" s="13" t="s">
        <v>1945</v>
      </c>
      <c r="K685" s="14">
        <v>4568</v>
      </c>
      <c r="L685" s="13" t="s">
        <v>489</v>
      </c>
      <c r="M685" s="12" t="str">
        <f t="shared" si="44"/>
        <v>Suficiente Stock</v>
      </c>
      <c r="N685" s="12" t="str" cm="1">
        <f t="array" ref="N685">_xlfn.IFS(G685&lt;30000,"Precio Bajo",G685&lt;99999,"Precio Regular",G685&gt;=100000, "Precio Alto")</f>
        <v>Precio Bajo</v>
      </c>
      <c r="O685" s="9" t="str">
        <f>IFERROR(VLOOKUP(Dataset!$A685,'Lista CEO'!A:E,5,0),"desconocido")</f>
        <v>desconocido</v>
      </c>
      <c r="P685" s="9" t="str">
        <f>IFERROR(VLOOKUP(Dataset!$A685,'Lista CEO'!A:E,4,0),"Sin Datos")</f>
        <v>Sin Datos</v>
      </c>
      <c r="Q685" s="83">
        <v>253</v>
      </c>
      <c r="R685" s="99" t="s">
        <v>2791</v>
      </c>
    </row>
    <row r="686" spans="1:18" ht="14.25" customHeight="1">
      <c r="A686" s="8">
        <v>685</v>
      </c>
      <c r="B686" s="13" t="s">
        <v>910</v>
      </c>
      <c r="C686" s="13" t="s">
        <v>1228</v>
      </c>
      <c r="D686" s="13">
        <v>1991</v>
      </c>
      <c r="E686" s="14" t="str">
        <f>IF(Dataset!$D686&gt;2000,"Nuevo","Viejo")</f>
        <v>Viejo</v>
      </c>
      <c r="F686" s="13" t="s">
        <v>68</v>
      </c>
      <c r="G686" s="15">
        <v>62596.98</v>
      </c>
      <c r="H686" s="15">
        <f t="shared" si="46"/>
        <v>13145.3658</v>
      </c>
      <c r="I686" s="13" t="s">
        <v>1946</v>
      </c>
      <c r="J686" s="13" t="s">
        <v>1947</v>
      </c>
      <c r="K686" s="14">
        <v>4508</v>
      </c>
      <c r="L686" s="13" t="s">
        <v>517</v>
      </c>
      <c r="M686" s="12" t="str">
        <f t="shared" si="44"/>
        <v>Suficiente Stock</v>
      </c>
      <c r="N686" s="12" t="str" cm="1">
        <f t="array" ref="N686">_xlfn.IFS(G686&lt;30000,"Precio Bajo",G686&lt;99999,"Precio Regular",G686&gt;=100000, "Precio Alto")</f>
        <v>Precio Regular</v>
      </c>
      <c r="O686" s="9" t="str">
        <f>IFERROR(VLOOKUP(Dataset!$A686,'Lista CEO'!A:E,5,0),"desconocido")</f>
        <v>desconocido</v>
      </c>
      <c r="P686" s="9" t="str">
        <f>IFERROR(VLOOKUP(Dataset!$A686,'Lista CEO'!A:E,4,0),"Sin Datos")</f>
        <v>Sin Datos</v>
      </c>
      <c r="Q686" s="83">
        <v>480</v>
      </c>
      <c r="R686" s="99" t="s">
        <v>2780</v>
      </c>
    </row>
    <row r="687" spans="1:18" ht="14.25" customHeight="1">
      <c r="A687" s="8">
        <v>686</v>
      </c>
      <c r="B687" s="13" t="s">
        <v>71</v>
      </c>
      <c r="C687" s="13" t="s">
        <v>1282</v>
      </c>
      <c r="D687" s="13">
        <v>2000</v>
      </c>
      <c r="E687" s="14" t="str">
        <f>IF(Dataset!$D687&gt;2000,"Nuevo","Viejo")</f>
        <v>Viejo</v>
      </c>
      <c r="F687" s="13" t="s">
        <v>68</v>
      </c>
      <c r="G687" s="15">
        <v>77341.09</v>
      </c>
      <c r="H687" s="15">
        <f t="shared" si="46"/>
        <v>16241.628899999998</v>
      </c>
      <c r="I687" s="13" t="s">
        <v>1948</v>
      </c>
      <c r="J687" s="13" t="s">
        <v>1949</v>
      </c>
      <c r="K687" s="14">
        <v>1060</v>
      </c>
      <c r="L687" s="13" t="s">
        <v>168</v>
      </c>
      <c r="M687" s="12" t="str">
        <f t="shared" si="44"/>
        <v>Suficiente Stock</v>
      </c>
      <c r="N687" s="12" t="str" cm="1">
        <f t="array" ref="N687">_xlfn.IFS(G687&lt;30000,"Precio Bajo",G687&lt;99999,"Precio Regular",G687&gt;=100000, "Precio Alto")</f>
        <v>Precio Regular</v>
      </c>
      <c r="O687" s="9" t="str">
        <f>IFERROR(VLOOKUP(Dataset!$A687,'Lista CEO'!A:E,5,0),"desconocido")</f>
        <v>Merrill Blenkensop</v>
      </c>
      <c r="P687" s="9" t="str">
        <f>IFERROR(VLOOKUP(Dataset!$A687,'Lista CEO'!A:E,4,0),"Sin Datos")</f>
        <v>Medio</v>
      </c>
      <c r="Q687" s="83">
        <v>230</v>
      </c>
      <c r="R687" s="99" t="s">
        <v>2781</v>
      </c>
    </row>
    <row r="688" spans="1:18" ht="14.25" customHeight="1">
      <c r="A688" s="8">
        <v>687</v>
      </c>
      <c r="B688" s="13" t="s">
        <v>45</v>
      </c>
      <c r="C688" s="13" t="s">
        <v>1235</v>
      </c>
      <c r="D688" s="13">
        <v>2010</v>
      </c>
      <c r="E688" s="14" t="str">
        <f>IF(Dataset!$D688&gt;2000,"Nuevo","Viejo")</f>
        <v>Nuevo</v>
      </c>
      <c r="F688" s="13" t="s">
        <v>63</v>
      </c>
      <c r="G688" s="15">
        <v>88158.71</v>
      </c>
      <c r="H688" s="15">
        <f t="shared" si="46"/>
        <v>18513.329099999999</v>
      </c>
      <c r="I688" s="13" t="s">
        <v>1950</v>
      </c>
      <c r="J688" s="13" t="s">
        <v>1951</v>
      </c>
      <c r="K688" s="14">
        <v>1015</v>
      </c>
      <c r="L688" s="13" t="s">
        <v>31</v>
      </c>
      <c r="M688" s="12" t="str">
        <f t="shared" si="44"/>
        <v>Suficiente Stock</v>
      </c>
      <c r="N688" s="12" t="str" cm="1">
        <f t="array" ref="N688">_xlfn.IFS(G688&lt;30000,"Precio Bajo",G688&lt;99999,"Precio Regular",G688&gt;=100000, "Precio Alto")</f>
        <v>Precio Regular</v>
      </c>
      <c r="O688" s="9" t="str">
        <f>IFERROR(VLOOKUP(Dataset!$A688,'Lista CEO'!A:E,5,0),"desconocido")</f>
        <v>desconocido</v>
      </c>
      <c r="P688" s="9" t="str">
        <f>IFERROR(VLOOKUP(Dataset!$A688,'Lista CEO'!A:E,4,0),"Sin Datos")</f>
        <v>Sin Datos</v>
      </c>
      <c r="Q688" s="83">
        <v>287</v>
      </c>
      <c r="R688" s="99" t="s">
        <v>2782</v>
      </c>
    </row>
    <row r="689" spans="1:18" ht="14.25" customHeight="1">
      <c r="A689" s="8">
        <v>688</v>
      </c>
      <c r="B689" s="13" t="s">
        <v>16</v>
      </c>
      <c r="C689" s="13" t="s">
        <v>614</v>
      </c>
      <c r="D689" s="13">
        <v>1995</v>
      </c>
      <c r="E689" s="14" t="str">
        <f>IF(Dataset!$D689&gt;2000,"Nuevo","Viejo")</f>
        <v>Viejo</v>
      </c>
      <c r="F689" s="13" t="s">
        <v>73</v>
      </c>
      <c r="G689" s="15">
        <v>82277.97</v>
      </c>
      <c r="H689" s="15">
        <f t="shared" si="46"/>
        <v>17278.3737</v>
      </c>
      <c r="I689" s="13" t="s">
        <v>1952</v>
      </c>
      <c r="J689" s="13" t="s">
        <v>1953</v>
      </c>
      <c r="K689" s="14">
        <v>4437</v>
      </c>
      <c r="L689" s="13" t="s">
        <v>36</v>
      </c>
      <c r="M689" s="12" t="str">
        <f t="shared" si="44"/>
        <v>Suficiente Stock</v>
      </c>
      <c r="N689" s="12" t="str" cm="1">
        <f t="array" ref="N689">_xlfn.IFS(G689&lt;30000,"Precio Bajo",G689&lt;99999,"Precio Regular",G689&gt;=100000, "Precio Alto")</f>
        <v>Precio Regular</v>
      </c>
      <c r="O689" s="9" t="str">
        <f>IFERROR(VLOOKUP(Dataset!$A689,'Lista CEO'!A:E,5,0),"desconocido")</f>
        <v>desconocido</v>
      </c>
      <c r="P689" s="9" t="str">
        <f>IFERROR(VLOOKUP(Dataset!$A689,'Lista CEO'!A:E,4,0),"Sin Datos")</f>
        <v>Sin Datos</v>
      </c>
      <c r="Q689" s="83">
        <v>271</v>
      </c>
      <c r="R689" s="99" t="s">
        <v>2783</v>
      </c>
    </row>
    <row r="690" spans="1:18" ht="14.25" customHeight="1">
      <c r="A690" s="8">
        <v>689</v>
      </c>
      <c r="B690" s="13" t="s">
        <v>16</v>
      </c>
      <c r="C690" s="13" t="s">
        <v>1954</v>
      </c>
      <c r="D690" s="13">
        <v>2004</v>
      </c>
      <c r="E690" s="14" t="str">
        <f>IF(Dataset!$D690&gt;2000,"Nuevo","Viejo")</f>
        <v>Nuevo</v>
      </c>
      <c r="F690" s="13" t="s">
        <v>79</v>
      </c>
      <c r="G690" s="15">
        <v>40459.32</v>
      </c>
      <c r="H690" s="15">
        <v>0</v>
      </c>
      <c r="I690" s="13" t="s">
        <v>1955</v>
      </c>
      <c r="J690" s="13" t="s">
        <v>1956</v>
      </c>
      <c r="K690" s="14">
        <v>2560</v>
      </c>
      <c r="L690" s="13" t="s">
        <v>674</v>
      </c>
      <c r="M690" s="12" t="str">
        <f t="shared" si="44"/>
        <v>Suficiente Stock</v>
      </c>
      <c r="N690" s="12" t="str" cm="1">
        <f t="array" ref="N690">_xlfn.IFS(G690&lt;30000,"Precio Bajo",G690&lt;99999,"Precio Regular",G690&gt;=100000, "Precio Alto")</f>
        <v>Precio Regular</v>
      </c>
      <c r="O690" s="9" t="str">
        <f>IFERROR(VLOOKUP(Dataset!$A690,'Lista CEO'!A:E,5,0),"desconocido")</f>
        <v>desconocido</v>
      </c>
      <c r="P690" s="9" t="str">
        <f>IFERROR(VLOOKUP(Dataset!$A690,'Lista CEO'!A:E,4,0),"Sin Datos")</f>
        <v>Sin Datos</v>
      </c>
      <c r="Q690" s="83">
        <v>408</v>
      </c>
      <c r="R690" s="99" t="s">
        <v>2784</v>
      </c>
    </row>
    <row r="691" spans="1:18" ht="14.25" customHeight="1">
      <c r="A691" s="8">
        <v>690</v>
      </c>
      <c r="B691" s="13" t="s">
        <v>71</v>
      </c>
      <c r="C691" s="13" t="s">
        <v>385</v>
      </c>
      <c r="D691" s="13">
        <v>1995</v>
      </c>
      <c r="E691" s="14" t="str">
        <f>IF(Dataset!$D691&gt;2000,"Nuevo","Viejo")</f>
        <v>Viejo</v>
      </c>
      <c r="F691" s="13" t="s">
        <v>73</v>
      </c>
      <c r="G691" s="15">
        <v>111978.69</v>
      </c>
      <c r="H691" s="15">
        <f>G691*0.21</f>
        <v>23515.5249</v>
      </c>
      <c r="I691" s="13" t="s">
        <v>1957</v>
      </c>
      <c r="J691" s="13" t="s">
        <v>1958</v>
      </c>
      <c r="K691" s="14">
        <v>4752</v>
      </c>
      <c r="L691" s="13" t="s">
        <v>334</v>
      </c>
      <c r="M691" s="12" t="str">
        <f t="shared" si="44"/>
        <v>Suficiente Stock</v>
      </c>
      <c r="N691" s="12" t="str" cm="1">
        <f t="array" ref="N691">_xlfn.IFS(G691&lt;30000,"Precio Bajo",G691&lt;99999,"Precio Regular",G691&gt;=100000, "Precio Alto")</f>
        <v>Precio Alto</v>
      </c>
      <c r="O691" s="9" t="str">
        <f>IFERROR(VLOOKUP(Dataset!$A691,'Lista CEO'!A:E,5,0),"desconocido")</f>
        <v>desconocido</v>
      </c>
      <c r="P691" s="9" t="str">
        <f>IFERROR(VLOOKUP(Dataset!$A691,'Lista CEO'!A:E,4,0),"Sin Datos")</f>
        <v>Sin Datos</v>
      </c>
      <c r="Q691" s="83">
        <v>349</v>
      </c>
      <c r="R691" s="99" t="s">
        <v>2785</v>
      </c>
    </row>
    <row r="692" spans="1:18" ht="14.25" customHeight="1">
      <c r="A692" s="8">
        <v>691</v>
      </c>
      <c r="B692" s="13" t="s">
        <v>50</v>
      </c>
      <c r="C692" s="13" t="s">
        <v>1959</v>
      </c>
      <c r="D692" s="13">
        <v>2002</v>
      </c>
      <c r="E692" s="14" t="str">
        <f>IF(Dataset!$D692&gt;2000,"Nuevo","Viejo")</f>
        <v>Nuevo</v>
      </c>
      <c r="F692" s="13" t="s">
        <v>107</v>
      </c>
      <c r="G692" s="15">
        <v>32080.1</v>
      </c>
      <c r="H692" s="15">
        <f>G692*0.21</f>
        <v>6736.820999999999</v>
      </c>
      <c r="I692" s="13" t="s">
        <v>1960</v>
      </c>
      <c r="J692" s="13" t="s">
        <v>1961</v>
      </c>
      <c r="K692" s="14">
        <v>1544</v>
      </c>
      <c r="L692" s="13" t="s">
        <v>82</v>
      </c>
      <c r="M692" s="12" t="str">
        <f t="shared" si="44"/>
        <v>Suficiente Stock</v>
      </c>
      <c r="N692" s="12" t="str" cm="1">
        <f t="array" ref="N692">_xlfn.IFS(G692&lt;30000,"Precio Bajo",G692&lt;99999,"Precio Regular",G692&gt;=100000, "Precio Alto")</f>
        <v>Precio Regular</v>
      </c>
      <c r="O692" s="9" t="str">
        <f>IFERROR(VLOOKUP(Dataset!$A692,'Lista CEO'!A:E,5,0),"desconocido")</f>
        <v>desconocido</v>
      </c>
      <c r="P692" s="9" t="str">
        <f>IFERROR(VLOOKUP(Dataset!$A692,'Lista CEO'!A:E,4,0),"Sin Datos")</f>
        <v>Sin Datos</v>
      </c>
      <c r="Q692" s="83">
        <v>483</v>
      </c>
      <c r="R692" s="99" t="s">
        <v>2786</v>
      </c>
    </row>
    <row r="693" spans="1:18" ht="14.25" customHeight="1">
      <c r="A693" s="8">
        <v>692</v>
      </c>
      <c r="B693" s="13" t="s">
        <v>490</v>
      </c>
      <c r="C693" s="13">
        <v>9000</v>
      </c>
      <c r="D693" s="13">
        <v>1987</v>
      </c>
      <c r="E693" s="14" t="str">
        <f>IF(Dataset!$D693&gt;2000,"Nuevo","Viejo")</f>
        <v>Viejo</v>
      </c>
      <c r="F693" s="13" t="s">
        <v>121</v>
      </c>
      <c r="G693" s="15">
        <v>84770.7</v>
      </c>
      <c r="H693" s="15">
        <f>G693*0.21</f>
        <v>17801.846999999998</v>
      </c>
      <c r="I693" s="13" t="s">
        <v>1962</v>
      </c>
      <c r="J693" s="13" t="s">
        <v>1963</v>
      </c>
      <c r="K693" s="14">
        <v>4807</v>
      </c>
      <c r="L693" s="13" t="s">
        <v>21</v>
      </c>
      <c r="M693" s="12" t="str">
        <f t="shared" si="44"/>
        <v>Suficiente Stock</v>
      </c>
      <c r="N693" s="12" t="str" cm="1">
        <f t="array" ref="N693">_xlfn.IFS(G693&lt;30000,"Precio Bajo",G693&lt;99999,"Precio Regular",G693&gt;=100000, "Precio Alto")</f>
        <v>Precio Regular</v>
      </c>
      <c r="O693" s="9" t="str">
        <f>IFERROR(VLOOKUP(Dataset!$A693,'Lista CEO'!A:E,5,0),"desconocido")</f>
        <v>desconocido</v>
      </c>
      <c r="P693" s="9" t="str">
        <f>IFERROR(VLOOKUP(Dataset!$A693,'Lista CEO'!A:E,4,0),"Sin Datos")</f>
        <v>Sin Datos</v>
      </c>
      <c r="Q693" s="83">
        <v>494</v>
      </c>
      <c r="R693" s="99" t="s">
        <v>2787</v>
      </c>
    </row>
    <row r="694" spans="1:18" ht="14.25" customHeight="1">
      <c r="A694" s="8">
        <v>693</v>
      </c>
      <c r="B694" s="13" t="s">
        <v>236</v>
      </c>
      <c r="C694" s="13" t="s">
        <v>1516</v>
      </c>
      <c r="D694" s="13">
        <v>2006</v>
      </c>
      <c r="E694" s="14" t="str">
        <f>IF(Dataset!$D694&gt;2000,"Nuevo","Viejo")</f>
        <v>Nuevo</v>
      </c>
      <c r="F694" s="13" t="s">
        <v>102</v>
      </c>
      <c r="G694" s="15">
        <v>52389.81</v>
      </c>
      <c r="H694" s="15">
        <f>G694*0.21</f>
        <v>11001.8601</v>
      </c>
      <c r="I694" s="13" t="s">
        <v>1964</v>
      </c>
      <c r="J694" s="13" t="s">
        <v>1965</v>
      </c>
      <c r="K694" s="14">
        <v>1445</v>
      </c>
      <c r="L694" s="13" t="s">
        <v>82</v>
      </c>
      <c r="M694" s="12" t="str">
        <f t="shared" si="44"/>
        <v>Suficiente Stock</v>
      </c>
      <c r="N694" s="12" t="str" cm="1">
        <f t="array" ref="N694">_xlfn.IFS(G694&lt;30000,"Precio Bajo",G694&lt;99999,"Precio Regular",G694&gt;=100000, "Precio Alto")</f>
        <v>Precio Regular</v>
      </c>
      <c r="O694" s="9" t="str">
        <f>IFERROR(VLOOKUP(Dataset!$A694,'Lista CEO'!A:E,5,0),"desconocido")</f>
        <v>desconocido</v>
      </c>
      <c r="P694" s="9" t="str">
        <f>IFERROR(VLOOKUP(Dataset!$A694,'Lista CEO'!A:E,4,0),"Sin Datos")</f>
        <v>Sin Datos</v>
      </c>
      <c r="Q694" s="83">
        <v>200</v>
      </c>
      <c r="R694" s="99" t="s">
        <v>2788</v>
      </c>
    </row>
    <row r="695" spans="1:18" ht="14.25" customHeight="1">
      <c r="A695" s="8">
        <v>694</v>
      </c>
      <c r="B695" s="13" t="s">
        <v>128</v>
      </c>
      <c r="C695" s="13" t="s">
        <v>1358</v>
      </c>
      <c r="D695" s="13">
        <v>2006</v>
      </c>
      <c r="E695" s="14" t="str">
        <f>IF(Dataset!$D695&gt;2000,"Nuevo","Viejo")</f>
        <v>Nuevo</v>
      </c>
      <c r="F695" s="13" t="s">
        <v>238</v>
      </c>
      <c r="G695" s="15">
        <v>136010.1</v>
      </c>
      <c r="H695" s="15">
        <f>G695*0.21</f>
        <v>28562.120999999999</v>
      </c>
      <c r="I695" s="13" t="s">
        <v>1966</v>
      </c>
      <c r="J695" s="13" t="s">
        <v>1967</v>
      </c>
      <c r="K695" s="14">
        <v>3852</v>
      </c>
      <c r="L695" s="13" t="s">
        <v>785</v>
      </c>
      <c r="M695" s="12" t="str">
        <f t="shared" si="44"/>
        <v>Suficiente Stock</v>
      </c>
      <c r="N695" s="12" t="str" cm="1">
        <f t="array" ref="N695">_xlfn.IFS(G695&lt;30000,"Precio Bajo",G695&lt;99999,"Precio Regular",G695&gt;=100000, "Precio Alto")</f>
        <v>Precio Alto</v>
      </c>
      <c r="O695" s="9" t="str">
        <f>IFERROR(VLOOKUP(Dataset!$A695,'Lista CEO'!A:E,5,0),"desconocido")</f>
        <v>desconocido</v>
      </c>
      <c r="P695" s="9" t="str">
        <f>IFERROR(VLOOKUP(Dataset!$A695,'Lista CEO'!A:E,4,0),"Sin Datos")</f>
        <v>Sin Datos</v>
      </c>
      <c r="Q695" s="83">
        <v>307</v>
      </c>
      <c r="R695" s="99" t="s">
        <v>2789</v>
      </c>
    </row>
    <row r="696" spans="1:18" ht="14.25" customHeight="1">
      <c r="A696" s="8">
        <v>695</v>
      </c>
      <c r="B696" s="13" t="s">
        <v>910</v>
      </c>
      <c r="C696" s="13" t="s">
        <v>1542</v>
      </c>
      <c r="D696" s="13">
        <v>1986</v>
      </c>
      <c r="E696" s="14" t="str">
        <f>IF(Dataset!$D696&gt;2000,"Nuevo","Viejo")</f>
        <v>Viejo</v>
      </c>
      <c r="F696" s="13" t="s">
        <v>79</v>
      </c>
      <c r="G696" s="15">
        <v>106129.93</v>
      </c>
      <c r="H696" s="15">
        <v>0</v>
      </c>
      <c r="I696" s="13" t="s">
        <v>1968</v>
      </c>
      <c r="J696" s="13" t="s">
        <v>1969</v>
      </c>
      <c r="K696" s="14">
        <v>2948</v>
      </c>
      <c r="L696" s="13" t="s">
        <v>1970</v>
      </c>
      <c r="M696" s="12" t="str">
        <f t="shared" si="44"/>
        <v>Suficiente Stock</v>
      </c>
      <c r="N696" s="12" t="str" cm="1">
        <f t="array" ref="N696">_xlfn.IFS(G696&lt;30000,"Precio Bajo",G696&lt;99999,"Precio Regular",G696&gt;=100000, "Precio Alto")</f>
        <v>Precio Alto</v>
      </c>
      <c r="O696" s="9" t="str">
        <f>IFERROR(VLOOKUP(Dataset!$A696,'Lista CEO'!A:E,5,0),"desconocido")</f>
        <v>desconocido</v>
      </c>
      <c r="P696" s="9" t="str">
        <f>IFERROR(VLOOKUP(Dataset!$A696,'Lista CEO'!A:E,4,0),"Sin Datos")</f>
        <v>Sin Datos</v>
      </c>
      <c r="Q696" s="83">
        <v>133</v>
      </c>
      <c r="R696" s="99" t="s">
        <v>2790</v>
      </c>
    </row>
    <row r="697" spans="1:18" ht="14.25" customHeight="1">
      <c r="A697" s="8">
        <v>696</v>
      </c>
      <c r="B697" s="13" t="s">
        <v>514</v>
      </c>
      <c r="C697" s="13" t="s">
        <v>1971</v>
      </c>
      <c r="D697" s="13">
        <v>1998</v>
      </c>
      <c r="E697" s="14" t="str">
        <f>IF(Dataset!$D697&gt;2000,"Nuevo","Viejo")</f>
        <v>Viejo</v>
      </c>
      <c r="F697" s="13" t="s">
        <v>152</v>
      </c>
      <c r="G697" s="15">
        <v>112874.12</v>
      </c>
      <c r="H697" s="15">
        <v>0</v>
      </c>
      <c r="I697" s="13" t="s">
        <v>1972</v>
      </c>
      <c r="J697" s="13" t="s">
        <v>1973</v>
      </c>
      <c r="K697" s="14">
        <v>528</v>
      </c>
      <c r="L697" s="13" t="s">
        <v>544</v>
      </c>
      <c r="M697" s="12" t="str">
        <f t="shared" si="44"/>
        <v>Re-Stockear</v>
      </c>
      <c r="N697" s="12" t="str" cm="1">
        <f t="array" ref="N697">_xlfn.IFS(G697&lt;30000,"Precio Bajo",G697&lt;99999,"Precio Regular",G697&gt;=100000, "Precio Alto")</f>
        <v>Precio Alto</v>
      </c>
      <c r="O697" s="9" t="str">
        <f>IFERROR(VLOOKUP(Dataset!$A697,'Lista CEO'!A:E,5,0),"desconocido")</f>
        <v>desconocido</v>
      </c>
      <c r="P697" s="9" t="str">
        <f>IFERROR(VLOOKUP(Dataset!$A697,'Lista CEO'!A:E,4,0),"Sin Datos")</f>
        <v>Sin Datos</v>
      </c>
      <c r="Q697" s="83">
        <v>394</v>
      </c>
      <c r="R697" s="99" t="s">
        <v>2791</v>
      </c>
    </row>
    <row r="698" spans="1:18" ht="14.25" customHeight="1">
      <c r="A698" s="8">
        <v>697</v>
      </c>
      <c r="B698" s="13" t="s">
        <v>162</v>
      </c>
      <c r="C698" s="13" t="s">
        <v>870</v>
      </c>
      <c r="D698" s="13">
        <v>2011</v>
      </c>
      <c r="E698" s="14" t="str">
        <f>IF(Dataset!$D698&gt;2000,"Nuevo","Viejo")</f>
        <v>Nuevo</v>
      </c>
      <c r="F698" s="13" t="s">
        <v>79</v>
      </c>
      <c r="G698" s="15">
        <v>114969.51</v>
      </c>
      <c r="H698" s="15">
        <f t="shared" ref="H698:H710" si="47">G698*0.21</f>
        <v>24143.597099999999</v>
      </c>
      <c r="I698" s="13" t="s">
        <v>1974</v>
      </c>
      <c r="J698" s="13" t="s">
        <v>1975</v>
      </c>
      <c r="K698" s="14">
        <v>3067</v>
      </c>
      <c r="L698" s="13" t="s">
        <v>36</v>
      </c>
      <c r="M698" s="12" t="str">
        <f t="shared" si="44"/>
        <v>Suficiente Stock</v>
      </c>
      <c r="N698" s="12" t="str" cm="1">
        <f t="array" ref="N698">_xlfn.IFS(G698&lt;30000,"Precio Bajo",G698&lt;99999,"Precio Regular",G698&gt;=100000, "Precio Alto")</f>
        <v>Precio Alto</v>
      </c>
      <c r="O698" s="9" t="str">
        <f>IFERROR(VLOOKUP(Dataset!$A698,'Lista CEO'!A:E,5,0),"desconocido")</f>
        <v>desconocido</v>
      </c>
      <c r="P698" s="9" t="str">
        <f>IFERROR(VLOOKUP(Dataset!$A698,'Lista CEO'!A:E,4,0),"Sin Datos")</f>
        <v>Sin Datos</v>
      </c>
      <c r="Q698" s="83">
        <v>120</v>
      </c>
      <c r="R698" s="99" t="s">
        <v>2780</v>
      </c>
    </row>
    <row r="699" spans="1:18" ht="14.25" customHeight="1">
      <c r="A699" s="8">
        <v>698</v>
      </c>
      <c r="B699" s="13" t="s">
        <v>45</v>
      </c>
      <c r="C699" s="13" t="s">
        <v>1204</v>
      </c>
      <c r="D699" s="13">
        <v>2010</v>
      </c>
      <c r="E699" s="14" t="str">
        <f>IF(Dataset!$D699&gt;2000,"Nuevo","Viejo")</f>
        <v>Nuevo</v>
      </c>
      <c r="F699" s="13" t="s">
        <v>85</v>
      </c>
      <c r="G699" s="15">
        <v>111614.62</v>
      </c>
      <c r="H699" s="15">
        <f t="shared" si="47"/>
        <v>23439.070199999998</v>
      </c>
      <c r="I699" s="13" t="s">
        <v>1976</v>
      </c>
      <c r="J699" s="13" t="s">
        <v>1977</v>
      </c>
      <c r="K699" s="14">
        <v>2593</v>
      </c>
      <c r="L699" s="13" t="s">
        <v>436</v>
      </c>
      <c r="M699" s="12" t="str">
        <f t="shared" si="44"/>
        <v>Suficiente Stock</v>
      </c>
      <c r="N699" s="12" t="str" cm="1">
        <f t="array" ref="N699">_xlfn.IFS(G699&lt;30000,"Precio Bajo",G699&lt;99999,"Precio Regular",G699&gt;=100000, "Precio Alto")</f>
        <v>Precio Alto</v>
      </c>
      <c r="O699" s="9" t="str">
        <f>IFERROR(VLOOKUP(Dataset!$A699,'Lista CEO'!A:E,5,0),"desconocido")</f>
        <v>desconocido</v>
      </c>
      <c r="P699" s="9" t="str">
        <f>IFERROR(VLOOKUP(Dataset!$A699,'Lista CEO'!A:E,4,0),"Sin Datos")</f>
        <v>Sin Datos</v>
      </c>
      <c r="Q699" s="83">
        <v>382</v>
      </c>
      <c r="R699" s="99" t="s">
        <v>2781</v>
      </c>
    </row>
    <row r="700" spans="1:18" ht="14.25" customHeight="1">
      <c r="A700" s="8">
        <v>699</v>
      </c>
      <c r="B700" s="13" t="s">
        <v>55</v>
      </c>
      <c r="C700" s="13" t="s">
        <v>1641</v>
      </c>
      <c r="D700" s="13">
        <v>1986</v>
      </c>
      <c r="E700" s="14" t="str">
        <f>IF(Dataset!$D700&gt;2000,"Nuevo","Viejo")</f>
        <v>Viejo</v>
      </c>
      <c r="F700" s="13" t="s">
        <v>238</v>
      </c>
      <c r="G700" s="15">
        <v>135092.85</v>
      </c>
      <c r="H700" s="15">
        <f t="shared" si="47"/>
        <v>28369.498500000002</v>
      </c>
      <c r="I700" s="13" t="s">
        <v>1978</v>
      </c>
      <c r="J700" s="13" t="s">
        <v>1979</v>
      </c>
      <c r="K700" s="14">
        <v>4687</v>
      </c>
      <c r="L700" s="13" t="s">
        <v>82</v>
      </c>
      <c r="M700" s="12" t="str">
        <f t="shared" si="44"/>
        <v>Suficiente Stock</v>
      </c>
      <c r="N700" s="12" t="str" cm="1">
        <f t="array" ref="N700">_xlfn.IFS(G700&lt;30000,"Precio Bajo",G700&lt;99999,"Precio Regular",G700&gt;=100000, "Precio Alto")</f>
        <v>Precio Alto</v>
      </c>
      <c r="O700" s="9" t="str">
        <f>IFERROR(VLOOKUP(Dataset!$A700,'Lista CEO'!A:E,5,0),"desconocido")</f>
        <v>desconocido</v>
      </c>
      <c r="P700" s="9" t="str">
        <f>IFERROR(VLOOKUP(Dataset!$A700,'Lista CEO'!A:E,4,0),"Sin Datos")</f>
        <v>Sin Datos</v>
      </c>
      <c r="Q700" s="83">
        <v>286</v>
      </c>
      <c r="R700" s="99" t="s">
        <v>2782</v>
      </c>
    </row>
    <row r="701" spans="1:18" ht="14.25" customHeight="1">
      <c r="A701" s="8">
        <v>700</v>
      </c>
      <c r="B701" s="13" t="s">
        <v>180</v>
      </c>
      <c r="C701" s="13" t="s">
        <v>788</v>
      </c>
      <c r="D701" s="13">
        <v>1997</v>
      </c>
      <c r="E701" s="14" t="str">
        <f>IF(Dataset!$D701&gt;2000,"Nuevo","Viejo")</f>
        <v>Viejo</v>
      </c>
      <c r="F701" s="13" t="s">
        <v>140</v>
      </c>
      <c r="G701" s="15">
        <v>106596.91</v>
      </c>
      <c r="H701" s="15">
        <f t="shared" si="47"/>
        <v>22385.3511</v>
      </c>
      <c r="I701" s="13" t="s">
        <v>1980</v>
      </c>
      <c r="J701" s="13" t="s">
        <v>1981</v>
      </c>
      <c r="K701" s="14">
        <v>3887</v>
      </c>
      <c r="L701" s="13" t="s">
        <v>695</v>
      </c>
      <c r="M701" s="12" t="str">
        <f t="shared" si="44"/>
        <v>Suficiente Stock</v>
      </c>
      <c r="N701" s="12" t="str" cm="1">
        <f t="array" ref="N701">_xlfn.IFS(G701&lt;30000,"Precio Bajo",G701&lt;99999,"Precio Regular",G701&gt;=100000, "Precio Alto")</f>
        <v>Precio Alto</v>
      </c>
      <c r="O701" s="9" t="str">
        <f>IFERROR(VLOOKUP(Dataset!$A701,'Lista CEO'!A:E,5,0),"desconocido")</f>
        <v>desconocido</v>
      </c>
      <c r="P701" s="9" t="str">
        <f>IFERROR(VLOOKUP(Dataset!$A701,'Lista CEO'!A:E,4,0),"Sin Datos")</f>
        <v>Sin Datos</v>
      </c>
      <c r="Q701" s="83">
        <v>321</v>
      </c>
      <c r="R701" s="99" t="s">
        <v>2783</v>
      </c>
    </row>
    <row r="702" spans="1:18" ht="14.25" customHeight="1">
      <c r="A702" s="8">
        <v>701</v>
      </c>
      <c r="B702" s="13" t="s">
        <v>219</v>
      </c>
      <c r="C702" s="13" t="s">
        <v>736</v>
      </c>
      <c r="D702" s="13">
        <v>1993</v>
      </c>
      <c r="E702" s="14" t="str">
        <f>IF(Dataset!$D702&gt;2000,"Nuevo","Viejo")</f>
        <v>Viejo</v>
      </c>
      <c r="F702" s="13" t="s">
        <v>23</v>
      </c>
      <c r="G702" s="15">
        <v>65384.04</v>
      </c>
      <c r="H702" s="15">
        <f t="shared" si="47"/>
        <v>13730.6484</v>
      </c>
      <c r="I702" s="13" t="s">
        <v>1982</v>
      </c>
      <c r="J702" s="13" t="s">
        <v>1983</v>
      </c>
      <c r="K702" s="14">
        <v>1134</v>
      </c>
      <c r="L702" s="13" t="s">
        <v>1984</v>
      </c>
      <c r="M702" s="12" t="str">
        <f t="shared" si="44"/>
        <v>Suficiente Stock</v>
      </c>
      <c r="N702" s="12" t="str" cm="1">
        <f t="array" ref="N702">_xlfn.IFS(G702&lt;30000,"Precio Bajo",G702&lt;99999,"Precio Regular",G702&gt;=100000, "Precio Alto")</f>
        <v>Precio Regular</v>
      </c>
      <c r="O702" s="9" t="str">
        <f>IFERROR(VLOOKUP(Dataset!$A702,'Lista CEO'!A:E,5,0),"desconocido")</f>
        <v>desconocido</v>
      </c>
      <c r="P702" s="9" t="str">
        <f>IFERROR(VLOOKUP(Dataset!$A702,'Lista CEO'!A:E,4,0),"Sin Datos")</f>
        <v>Sin Datos</v>
      </c>
      <c r="Q702" s="83">
        <v>253</v>
      </c>
      <c r="R702" s="99" t="s">
        <v>2784</v>
      </c>
    </row>
    <row r="703" spans="1:18" ht="14.25" customHeight="1">
      <c r="A703" s="8">
        <v>702</v>
      </c>
      <c r="B703" s="13" t="s">
        <v>50</v>
      </c>
      <c r="C703" s="13" t="s">
        <v>224</v>
      </c>
      <c r="D703" s="13">
        <v>1997</v>
      </c>
      <c r="E703" s="14" t="str">
        <f>IF(Dataset!$D703&gt;2000,"Nuevo","Viejo")</f>
        <v>Viejo</v>
      </c>
      <c r="F703" s="13" t="s">
        <v>107</v>
      </c>
      <c r="G703" s="15">
        <v>116535.88</v>
      </c>
      <c r="H703" s="15">
        <f t="shared" si="47"/>
        <v>24472.534800000001</v>
      </c>
      <c r="I703" s="13" t="s">
        <v>1985</v>
      </c>
      <c r="J703" s="13" t="s">
        <v>1986</v>
      </c>
      <c r="K703" s="14">
        <v>4905</v>
      </c>
      <c r="L703" s="13" t="s">
        <v>440</v>
      </c>
      <c r="M703" s="12" t="str">
        <f t="shared" si="44"/>
        <v>Suficiente Stock</v>
      </c>
      <c r="N703" s="12" t="str" cm="1">
        <f t="array" ref="N703">_xlfn.IFS(G703&lt;30000,"Precio Bajo",G703&lt;99999,"Precio Regular",G703&gt;=100000, "Precio Alto")</f>
        <v>Precio Alto</v>
      </c>
      <c r="O703" s="9" t="str">
        <f>IFERROR(VLOOKUP(Dataset!$A703,'Lista CEO'!A:E,5,0),"desconocido")</f>
        <v>desconocido</v>
      </c>
      <c r="P703" s="9" t="str">
        <f>IFERROR(VLOOKUP(Dataset!$A703,'Lista CEO'!A:E,4,0),"Sin Datos")</f>
        <v>Sin Datos</v>
      </c>
      <c r="Q703" s="83">
        <v>383</v>
      </c>
      <c r="R703" s="99" t="s">
        <v>2785</v>
      </c>
    </row>
    <row r="704" spans="1:18" ht="14.25" customHeight="1">
      <c r="A704" s="8">
        <v>703</v>
      </c>
      <c r="B704" s="13" t="s">
        <v>143</v>
      </c>
      <c r="C704" s="13">
        <v>1000</v>
      </c>
      <c r="D704" s="13">
        <v>1985</v>
      </c>
      <c r="E704" s="14" t="str">
        <f>IF(Dataset!$D704&gt;2000,"Nuevo","Viejo")</f>
        <v>Viejo</v>
      </c>
      <c r="F704" s="13" t="s">
        <v>37</v>
      </c>
      <c r="G704" s="15">
        <v>126717.49</v>
      </c>
      <c r="H704" s="15">
        <f t="shared" si="47"/>
        <v>26610.672900000001</v>
      </c>
      <c r="I704" s="13" t="s">
        <v>1987</v>
      </c>
      <c r="J704" s="13" t="s">
        <v>1988</v>
      </c>
      <c r="K704" s="14">
        <v>1867</v>
      </c>
      <c r="L704" s="13" t="s">
        <v>168</v>
      </c>
      <c r="M704" s="12" t="str">
        <f t="shared" si="44"/>
        <v>Suficiente Stock</v>
      </c>
      <c r="N704" s="12" t="str" cm="1">
        <f t="array" ref="N704">_xlfn.IFS(G704&lt;30000,"Precio Bajo",G704&lt;99999,"Precio Regular",G704&gt;=100000, "Precio Alto")</f>
        <v>Precio Alto</v>
      </c>
      <c r="O704" s="9" t="str">
        <f>IFERROR(VLOOKUP(Dataset!$A704,'Lista CEO'!A:E,5,0),"desconocido")</f>
        <v>desconocido</v>
      </c>
      <c r="P704" s="9" t="str">
        <f>IFERROR(VLOOKUP(Dataset!$A704,'Lista CEO'!A:E,4,0),"Sin Datos")</f>
        <v>Sin Datos</v>
      </c>
      <c r="Q704" s="83">
        <v>162</v>
      </c>
      <c r="R704" s="99" t="s">
        <v>2786</v>
      </c>
    </row>
    <row r="705" spans="1:18" ht="14.25" customHeight="1">
      <c r="A705" s="8">
        <v>704</v>
      </c>
      <c r="B705" s="13" t="s">
        <v>128</v>
      </c>
      <c r="C705" s="13" t="s">
        <v>298</v>
      </c>
      <c r="D705" s="13">
        <v>1998</v>
      </c>
      <c r="E705" s="14" t="str">
        <f>IF(Dataset!$D705&gt;2000,"Nuevo","Viejo")</f>
        <v>Viejo</v>
      </c>
      <c r="F705" s="13" t="s">
        <v>18</v>
      </c>
      <c r="G705" s="15">
        <v>32722.93</v>
      </c>
      <c r="H705" s="15">
        <f t="shared" si="47"/>
        <v>6871.8153000000002</v>
      </c>
      <c r="I705" s="13" t="s">
        <v>1989</v>
      </c>
      <c r="J705" s="13" t="s">
        <v>1990</v>
      </c>
      <c r="K705" s="14">
        <v>2705</v>
      </c>
      <c r="L705" s="13" t="s">
        <v>1530</v>
      </c>
      <c r="M705" s="12" t="str">
        <f t="shared" si="44"/>
        <v>Suficiente Stock</v>
      </c>
      <c r="N705" s="12" t="str" cm="1">
        <f t="array" ref="N705">_xlfn.IFS(G705&lt;30000,"Precio Bajo",G705&lt;99999,"Precio Regular",G705&gt;=100000, "Precio Alto")</f>
        <v>Precio Regular</v>
      </c>
      <c r="O705" s="9" t="str">
        <f>IFERROR(VLOOKUP(Dataset!$A705,'Lista CEO'!A:E,5,0),"desconocido")</f>
        <v>desconocido</v>
      </c>
      <c r="P705" s="9" t="str">
        <f>IFERROR(VLOOKUP(Dataset!$A705,'Lista CEO'!A:E,4,0),"Sin Datos")</f>
        <v>Sin Datos</v>
      </c>
      <c r="Q705" s="83">
        <v>194</v>
      </c>
      <c r="R705" s="99" t="s">
        <v>2787</v>
      </c>
    </row>
    <row r="706" spans="1:18" ht="14.25" customHeight="1">
      <c r="A706" s="8">
        <v>705</v>
      </c>
      <c r="B706" s="13" t="s">
        <v>910</v>
      </c>
      <c r="C706" s="13" t="s">
        <v>1295</v>
      </c>
      <c r="D706" s="13">
        <v>1988</v>
      </c>
      <c r="E706" s="14" t="str">
        <f>IF(Dataset!$D706&gt;2000,"Nuevo","Viejo")</f>
        <v>Viejo</v>
      </c>
      <c r="F706" s="13" t="s">
        <v>85</v>
      </c>
      <c r="G706" s="15">
        <v>130314.25</v>
      </c>
      <c r="H706" s="15">
        <f t="shared" si="47"/>
        <v>27365.9925</v>
      </c>
      <c r="I706" s="13" t="s">
        <v>1991</v>
      </c>
      <c r="J706" s="13" t="s">
        <v>1992</v>
      </c>
      <c r="K706" s="14">
        <v>4942</v>
      </c>
      <c r="L706" s="13" t="s">
        <v>436</v>
      </c>
      <c r="M706" s="12" t="str">
        <f t="shared" ref="M706:M769" si="48">IF(AND(K706&gt;100,K706&lt;1000),"Re-Stockear", "Suficiente Stock")</f>
        <v>Suficiente Stock</v>
      </c>
      <c r="N706" s="12" t="str" cm="1">
        <f t="array" ref="N706">_xlfn.IFS(G706&lt;30000,"Precio Bajo",G706&lt;99999,"Precio Regular",G706&gt;=100000, "Precio Alto")</f>
        <v>Precio Alto</v>
      </c>
      <c r="O706" s="9" t="str">
        <f>IFERROR(VLOOKUP(Dataset!$A706,'Lista CEO'!A:E,5,0),"desconocido")</f>
        <v>Meryl Gethyn</v>
      </c>
      <c r="P706" s="9" t="str">
        <f>IFERROR(VLOOKUP(Dataset!$A706,'Lista CEO'!A:E,4,0),"Sin Datos")</f>
        <v>Alto</v>
      </c>
      <c r="Q706" s="83">
        <v>458</v>
      </c>
      <c r="R706" s="99" t="s">
        <v>2788</v>
      </c>
    </row>
    <row r="707" spans="1:18" ht="14.25" customHeight="1">
      <c r="A707" s="8">
        <v>706</v>
      </c>
      <c r="B707" s="13" t="s">
        <v>45</v>
      </c>
      <c r="C707" s="13" t="s">
        <v>1204</v>
      </c>
      <c r="D707" s="13">
        <v>2009</v>
      </c>
      <c r="E707" s="14" t="str">
        <f>IF(Dataset!$D707&gt;2000,"Nuevo","Viejo")</f>
        <v>Nuevo</v>
      </c>
      <c r="F707" s="13" t="s">
        <v>115</v>
      </c>
      <c r="G707" s="15">
        <v>51267.51</v>
      </c>
      <c r="H707" s="15">
        <f t="shared" si="47"/>
        <v>10766.177100000001</v>
      </c>
      <c r="I707" s="13" t="s">
        <v>1993</v>
      </c>
      <c r="J707" s="13" t="s">
        <v>1994</v>
      </c>
      <c r="K707" s="14">
        <v>1277</v>
      </c>
      <c r="L707" s="13" t="s">
        <v>82</v>
      </c>
      <c r="M707" s="12" t="str">
        <f t="shared" si="48"/>
        <v>Suficiente Stock</v>
      </c>
      <c r="N707" s="12" t="str" cm="1">
        <f t="array" ref="N707">_xlfn.IFS(G707&lt;30000,"Precio Bajo",G707&lt;99999,"Precio Regular",G707&gt;=100000, "Precio Alto")</f>
        <v>Precio Regular</v>
      </c>
      <c r="O707" s="9" t="str">
        <f>IFERROR(VLOOKUP(Dataset!$A707,'Lista CEO'!A:E,5,0),"desconocido")</f>
        <v>desconocido</v>
      </c>
      <c r="P707" s="9" t="str">
        <f>IFERROR(VLOOKUP(Dataset!$A707,'Lista CEO'!A:E,4,0),"Sin Datos")</f>
        <v>Sin Datos</v>
      </c>
      <c r="Q707" s="83">
        <v>426</v>
      </c>
      <c r="R707" s="99" t="s">
        <v>2789</v>
      </c>
    </row>
    <row r="708" spans="1:18" ht="14.25" customHeight="1">
      <c r="A708" s="8">
        <v>707</v>
      </c>
      <c r="B708" s="13" t="s">
        <v>66</v>
      </c>
      <c r="C708" s="13" t="s">
        <v>1995</v>
      </c>
      <c r="D708" s="13">
        <v>2001</v>
      </c>
      <c r="E708" s="14" t="str">
        <f>IF(Dataset!$D708&gt;2000,"Nuevo","Viejo")</f>
        <v>Nuevo</v>
      </c>
      <c r="F708" s="13" t="s">
        <v>73</v>
      </c>
      <c r="G708" s="15">
        <v>110322.66</v>
      </c>
      <c r="H708" s="15">
        <f t="shared" si="47"/>
        <v>23167.758600000001</v>
      </c>
      <c r="I708" s="13" t="s">
        <v>1996</v>
      </c>
      <c r="J708" s="13" t="s">
        <v>1997</v>
      </c>
      <c r="K708" s="14">
        <v>151</v>
      </c>
      <c r="L708" s="13" t="s">
        <v>172</v>
      </c>
      <c r="M708" s="12" t="str">
        <f t="shared" si="48"/>
        <v>Re-Stockear</v>
      </c>
      <c r="N708" s="12" t="str" cm="1">
        <f t="array" ref="N708">_xlfn.IFS(G708&lt;30000,"Precio Bajo",G708&lt;99999,"Precio Regular",G708&gt;=100000, "Precio Alto")</f>
        <v>Precio Alto</v>
      </c>
      <c r="O708" s="9" t="str">
        <f>IFERROR(VLOOKUP(Dataset!$A708,'Lista CEO'!A:E,5,0),"desconocido")</f>
        <v>desconocido</v>
      </c>
      <c r="P708" s="9" t="str">
        <f>IFERROR(VLOOKUP(Dataset!$A708,'Lista CEO'!A:E,4,0),"Sin Datos")</f>
        <v>Sin Datos</v>
      </c>
      <c r="Q708" s="83">
        <v>79</v>
      </c>
      <c r="R708" s="99" t="s">
        <v>2790</v>
      </c>
    </row>
    <row r="709" spans="1:18" ht="14.25" customHeight="1">
      <c r="A709" s="8">
        <v>708</v>
      </c>
      <c r="B709" s="13" t="s">
        <v>66</v>
      </c>
      <c r="C709" s="13" t="s">
        <v>1998</v>
      </c>
      <c r="D709" s="13">
        <v>2006</v>
      </c>
      <c r="E709" s="14" t="str">
        <f>IF(Dataset!$D709&gt;2000,"Nuevo","Viejo")</f>
        <v>Nuevo</v>
      </c>
      <c r="F709" s="13" t="s">
        <v>79</v>
      </c>
      <c r="G709" s="15">
        <v>143338.17000000001</v>
      </c>
      <c r="H709" s="15">
        <f t="shared" si="47"/>
        <v>30101.0157</v>
      </c>
      <c r="I709" s="13" t="s">
        <v>1999</v>
      </c>
      <c r="J709" s="13" t="s">
        <v>2000</v>
      </c>
      <c r="K709" s="14">
        <v>4179</v>
      </c>
      <c r="L709" s="13" t="s">
        <v>436</v>
      </c>
      <c r="M709" s="12" t="str">
        <f t="shared" si="48"/>
        <v>Suficiente Stock</v>
      </c>
      <c r="N709" s="12" t="str" cm="1">
        <f t="array" ref="N709">_xlfn.IFS(G709&lt;30000,"Precio Bajo",G709&lt;99999,"Precio Regular",G709&gt;=100000, "Precio Alto")</f>
        <v>Precio Alto</v>
      </c>
      <c r="O709" s="9" t="str">
        <f>IFERROR(VLOOKUP(Dataset!$A709,'Lista CEO'!A:E,5,0),"desconocido")</f>
        <v>desconocido</v>
      </c>
      <c r="P709" s="9" t="str">
        <f>IFERROR(VLOOKUP(Dataset!$A709,'Lista CEO'!A:E,4,0),"Sin Datos")</f>
        <v>Sin Datos</v>
      </c>
      <c r="Q709" s="83">
        <v>202</v>
      </c>
      <c r="R709" s="99" t="s">
        <v>2791</v>
      </c>
    </row>
    <row r="710" spans="1:18" ht="14.25" customHeight="1">
      <c r="A710" s="8">
        <v>709</v>
      </c>
      <c r="B710" s="13" t="s">
        <v>16</v>
      </c>
      <c r="C710" s="13" t="s">
        <v>1656</v>
      </c>
      <c r="D710" s="13">
        <v>2006</v>
      </c>
      <c r="E710" s="14" t="str">
        <f>IF(Dataset!$D710&gt;2000,"Nuevo","Viejo")</f>
        <v>Nuevo</v>
      </c>
      <c r="F710" s="13" t="s">
        <v>102</v>
      </c>
      <c r="G710" s="15">
        <v>135038.29</v>
      </c>
      <c r="H710" s="15">
        <f t="shared" si="47"/>
        <v>28358.0409</v>
      </c>
      <c r="I710" s="13" t="s">
        <v>2001</v>
      </c>
      <c r="J710" s="13" t="s">
        <v>2002</v>
      </c>
      <c r="K710" s="14">
        <v>935</v>
      </c>
      <c r="L710" s="13" t="s">
        <v>325</v>
      </c>
      <c r="M710" s="12" t="str">
        <f t="shared" si="48"/>
        <v>Re-Stockear</v>
      </c>
      <c r="N710" s="12" t="str" cm="1">
        <f t="array" ref="N710">_xlfn.IFS(G710&lt;30000,"Precio Bajo",G710&lt;99999,"Precio Regular",G710&gt;=100000, "Precio Alto")</f>
        <v>Precio Alto</v>
      </c>
      <c r="O710" s="9" t="str">
        <f>IFERROR(VLOOKUP(Dataset!$A710,'Lista CEO'!A:E,5,0),"desconocido")</f>
        <v>desconocido</v>
      </c>
      <c r="P710" s="9" t="str">
        <f>IFERROR(VLOOKUP(Dataset!$A710,'Lista CEO'!A:E,4,0),"Sin Datos")</f>
        <v>Sin Datos</v>
      </c>
      <c r="Q710" s="83">
        <v>195</v>
      </c>
      <c r="R710" s="99" t="s">
        <v>2780</v>
      </c>
    </row>
    <row r="711" spans="1:18" ht="14.25" customHeight="1">
      <c r="A711" s="8">
        <v>710</v>
      </c>
      <c r="B711" s="13" t="s">
        <v>194</v>
      </c>
      <c r="C711" s="13" t="s">
        <v>666</v>
      </c>
      <c r="D711" s="13">
        <v>1996</v>
      </c>
      <c r="E711" s="14" t="str">
        <f>IF(Dataset!$D711&gt;2000,"Nuevo","Viejo")</f>
        <v>Viejo</v>
      </c>
      <c r="F711" s="13" t="s">
        <v>121</v>
      </c>
      <c r="G711" s="15">
        <v>33015.07</v>
      </c>
      <c r="H711" s="15">
        <v>0</v>
      </c>
      <c r="I711" s="13" t="s">
        <v>2003</v>
      </c>
      <c r="J711" s="13" t="s">
        <v>2004</v>
      </c>
      <c r="K711" s="14">
        <v>2172</v>
      </c>
      <c r="L711" s="13" t="s">
        <v>674</v>
      </c>
      <c r="M711" s="12" t="str">
        <f t="shared" si="48"/>
        <v>Suficiente Stock</v>
      </c>
      <c r="N711" s="12" t="str" cm="1">
        <f t="array" ref="N711">_xlfn.IFS(G711&lt;30000,"Precio Bajo",G711&lt;99999,"Precio Regular",G711&gt;=100000, "Precio Alto")</f>
        <v>Precio Regular</v>
      </c>
      <c r="O711" s="9" t="str">
        <f>IFERROR(VLOOKUP(Dataset!$A711,'Lista CEO'!A:E,5,0),"desconocido")</f>
        <v>desconocido</v>
      </c>
      <c r="P711" s="9" t="str">
        <f>IFERROR(VLOOKUP(Dataset!$A711,'Lista CEO'!A:E,4,0),"Sin Datos")</f>
        <v>Sin Datos</v>
      </c>
      <c r="Q711" s="83">
        <v>127</v>
      </c>
      <c r="R711" s="99" t="s">
        <v>2781</v>
      </c>
    </row>
    <row r="712" spans="1:18" ht="14.25" customHeight="1">
      <c r="A712" s="8">
        <v>711</v>
      </c>
      <c r="B712" s="13" t="s">
        <v>306</v>
      </c>
      <c r="C712" s="13" t="s">
        <v>2005</v>
      </c>
      <c r="D712" s="13">
        <v>1994</v>
      </c>
      <c r="E712" s="14" t="str">
        <f>IF(Dataset!$D712&gt;2000,"Nuevo","Viejo")</f>
        <v>Viejo</v>
      </c>
      <c r="F712" s="13" t="s">
        <v>23</v>
      </c>
      <c r="G712" s="15">
        <v>66008.63</v>
      </c>
      <c r="H712" s="15">
        <f>G712*0.21</f>
        <v>13861.8123</v>
      </c>
      <c r="I712" s="13" t="s">
        <v>2006</v>
      </c>
      <c r="J712" s="13" t="s">
        <v>91</v>
      </c>
      <c r="K712" s="14">
        <v>4166</v>
      </c>
      <c r="L712" s="13" t="s">
        <v>82</v>
      </c>
      <c r="M712" s="12" t="str">
        <f t="shared" si="48"/>
        <v>Suficiente Stock</v>
      </c>
      <c r="N712" s="12" t="str" cm="1">
        <f t="array" ref="N712">_xlfn.IFS(G712&lt;30000,"Precio Bajo",G712&lt;99999,"Precio Regular",G712&gt;=100000, "Precio Alto")</f>
        <v>Precio Regular</v>
      </c>
      <c r="O712" s="9" t="str">
        <f>IFERROR(VLOOKUP(Dataset!$A712,'Lista CEO'!A:E,5,0),"desconocido")</f>
        <v>desconocido</v>
      </c>
      <c r="P712" s="9" t="str">
        <f>IFERROR(VLOOKUP(Dataset!$A712,'Lista CEO'!A:E,4,0),"Sin Datos")</f>
        <v>Sin Datos</v>
      </c>
      <c r="Q712" s="83">
        <v>70</v>
      </c>
      <c r="R712" s="99" t="s">
        <v>2782</v>
      </c>
    </row>
    <row r="713" spans="1:18" ht="14.25" customHeight="1">
      <c r="A713" s="8">
        <v>712</v>
      </c>
      <c r="B713" s="13" t="s">
        <v>77</v>
      </c>
      <c r="C713" s="13" t="s">
        <v>402</v>
      </c>
      <c r="D713" s="13">
        <v>2004</v>
      </c>
      <c r="E713" s="14" t="str">
        <f>IF(Dataset!$D713&gt;2000,"Nuevo","Viejo")</f>
        <v>Nuevo</v>
      </c>
      <c r="F713" s="13" t="s">
        <v>79</v>
      </c>
      <c r="G713" s="15">
        <v>148663.99</v>
      </c>
      <c r="H713" s="15">
        <f>G713*0.21</f>
        <v>31219.437899999997</v>
      </c>
      <c r="I713" s="13" t="s">
        <v>2007</v>
      </c>
      <c r="J713" s="13" t="s">
        <v>2008</v>
      </c>
      <c r="K713" s="14">
        <v>750</v>
      </c>
      <c r="L713" s="13" t="s">
        <v>92</v>
      </c>
      <c r="M713" s="12" t="str">
        <f t="shared" si="48"/>
        <v>Re-Stockear</v>
      </c>
      <c r="N713" s="12" t="str" cm="1">
        <f t="array" ref="N713">_xlfn.IFS(G713&lt;30000,"Precio Bajo",G713&lt;99999,"Precio Regular",G713&gt;=100000, "Precio Alto")</f>
        <v>Precio Alto</v>
      </c>
      <c r="O713" s="9" t="str">
        <f>IFERROR(VLOOKUP(Dataset!$A713,'Lista CEO'!A:E,5,0),"desconocido")</f>
        <v>desconocido</v>
      </c>
      <c r="P713" s="9" t="str">
        <f>IFERROR(VLOOKUP(Dataset!$A713,'Lista CEO'!A:E,4,0),"Sin Datos")</f>
        <v>Sin Datos</v>
      </c>
      <c r="Q713" s="83">
        <v>85</v>
      </c>
      <c r="R713" s="99" t="s">
        <v>2783</v>
      </c>
    </row>
    <row r="714" spans="1:18" ht="14.25" customHeight="1">
      <c r="A714" s="8">
        <v>713</v>
      </c>
      <c r="B714" s="13" t="s">
        <v>83</v>
      </c>
      <c r="C714" s="13" t="s">
        <v>2009</v>
      </c>
      <c r="D714" s="13">
        <v>2011</v>
      </c>
      <c r="E714" s="14" t="str">
        <f>IF(Dataset!$D714&gt;2000,"Nuevo","Viejo")</f>
        <v>Nuevo</v>
      </c>
      <c r="F714" s="13" t="s">
        <v>102</v>
      </c>
      <c r="G714" s="15">
        <v>116951.5</v>
      </c>
      <c r="H714" s="15">
        <f>G714*0.21</f>
        <v>24559.814999999999</v>
      </c>
      <c r="I714" s="13" t="s">
        <v>2010</v>
      </c>
      <c r="J714" s="13" t="s">
        <v>2011</v>
      </c>
      <c r="K714" s="14">
        <v>1662</v>
      </c>
      <c r="L714" s="13" t="s">
        <v>21</v>
      </c>
      <c r="M714" s="12" t="str">
        <f t="shared" si="48"/>
        <v>Suficiente Stock</v>
      </c>
      <c r="N714" s="12" t="str" cm="1">
        <f t="array" ref="N714">_xlfn.IFS(G714&lt;30000,"Precio Bajo",G714&lt;99999,"Precio Regular",G714&gt;=100000, "Precio Alto")</f>
        <v>Precio Alto</v>
      </c>
      <c r="O714" s="9" t="str">
        <f>IFERROR(VLOOKUP(Dataset!$A714,'Lista CEO'!A:E,5,0),"desconocido")</f>
        <v>desconocido</v>
      </c>
      <c r="P714" s="9" t="str">
        <f>IFERROR(VLOOKUP(Dataset!$A714,'Lista CEO'!A:E,4,0),"Sin Datos")</f>
        <v>Sin Datos</v>
      </c>
      <c r="Q714" s="83">
        <v>104</v>
      </c>
      <c r="R714" s="99" t="s">
        <v>2784</v>
      </c>
    </row>
    <row r="715" spans="1:18" ht="14.25" customHeight="1">
      <c r="A715" s="8">
        <v>714</v>
      </c>
      <c r="B715" s="13" t="s">
        <v>50</v>
      </c>
      <c r="C715" s="13" t="s">
        <v>520</v>
      </c>
      <c r="D715" s="13">
        <v>1998</v>
      </c>
      <c r="E715" s="14" t="str">
        <f>IF(Dataset!$D715&gt;2000,"Nuevo","Viejo")</f>
        <v>Viejo</v>
      </c>
      <c r="F715" s="13" t="s">
        <v>152</v>
      </c>
      <c r="G715" s="15">
        <v>34317.97</v>
      </c>
      <c r="H715" s="15">
        <f>G715*0.21</f>
        <v>7206.7736999999997</v>
      </c>
      <c r="I715" s="13" t="s">
        <v>2012</v>
      </c>
      <c r="J715" s="13" t="s">
        <v>2013</v>
      </c>
      <c r="K715" s="14">
        <v>4009</v>
      </c>
      <c r="L715" s="13" t="s">
        <v>118</v>
      </c>
      <c r="M715" s="12" t="str">
        <f t="shared" si="48"/>
        <v>Suficiente Stock</v>
      </c>
      <c r="N715" s="12" t="str" cm="1">
        <f t="array" ref="N715">_xlfn.IFS(G715&lt;30000,"Precio Bajo",G715&lt;99999,"Precio Regular",G715&gt;=100000, "Precio Alto")</f>
        <v>Precio Regular</v>
      </c>
      <c r="O715" s="9" t="str">
        <f>IFERROR(VLOOKUP(Dataset!$A715,'Lista CEO'!A:E,5,0),"desconocido")</f>
        <v>desconocido</v>
      </c>
      <c r="P715" s="9" t="str">
        <f>IFERROR(VLOOKUP(Dataset!$A715,'Lista CEO'!A:E,4,0),"Sin Datos")</f>
        <v>Sin Datos</v>
      </c>
      <c r="Q715" s="83">
        <v>479</v>
      </c>
      <c r="R715" s="99" t="s">
        <v>2785</v>
      </c>
    </row>
    <row r="716" spans="1:18" ht="14.25" customHeight="1">
      <c r="A716" s="8">
        <v>715</v>
      </c>
      <c r="B716" s="13" t="s">
        <v>45</v>
      </c>
      <c r="C716" s="13" t="s">
        <v>2014</v>
      </c>
      <c r="D716" s="13">
        <v>1992</v>
      </c>
      <c r="E716" s="14" t="str">
        <f>IF(Dataset!$D716&gt;2000,"Nuevo","Viejo")</f>
        <v>Viejo</v>
      </c>
      <c r="F716" s="13" t="s">
        <v>23</v>
      </c>
      <c r="G716" s="15">
        <v>36175.79</v>
      </c>
      <c r="H716" s="15">
        <f>G716*0.21</f>
        <v>7596.9159</v>
      </c>
      <c r="I716" s="13" t="s">
        <v>2015</v>
      </c>
      <c r="J716" s="13" t="s">
        <v>2016</v>
      </c>
      <c r="K716" s="14">
        <v>3723</v>
      </c>
      <c r="L716" s="13" t="s">
        <v>40</v>
      </c>
      <c r="M716" s="12" t="str">
        <f t="shared" si="48"/>
        <v>Suficiente Stock</v>
      </c>
      <c r="N716" s="12" t="str" cm="1">
        <f t="array" ref="N716">_xlfn.IFS(G716&lt;30000,"Precio Bajo",G716&lt;99999,"Precio Regular",G716&gt;=100000, "Precio Alto")</f>
        <v>Precio Regular</v>
      </c>
      <c r="O716" s="9" t="str">
        <f>IFERROR(VLOOKUP(Dataset!$A716,'Lista CEO'!A:E,5,0),"desconocido")</f>
        <v>desconocido</v>
      </c>
      <c r="P716" s="9" t="str">
        <f>IFERROR(VLOOKUP(Dataset!$A716,'Lista CEO'!A:E,4,0),"Sin Datos")</f>
        <v>Sin Datos</v>
      </c>
      <c r="Q716" s="83">
        <v>485</v>
      </c>
      <c r="R716" s="99" t="s">
        <v>2786</v>
      </c>
    </row>
    <row r="717" spans="1:18" ht="14.25" customHeight="1">
      <c r="A717" s="8">
        <v>716</v>
      </c>
      <c r="B717" s="13" t="s">
        <v>128</v>
      </c>
      <c r="C717" s="13" t="s">
        <v>147</v>
      </c>
      <c r="D717" s="13">
        <v>1994</v>
      </c>
      <c r="E717" s="14" t="str">
        <f>IF(Dataset!$D717&gt;2000,"Nuevo","Viejo")</f>
        <v>Viejo</v>
      </c>
      <c r="F717" s="13" t="s">
        <v>68</v>
      </c>
      <c r="G717" s="15">
        <v>131046.34</v>
      </c>
      <c r="H717" s="15">
        <v>0</v>
      </c>
      <c r="I717" s="13" t="s">
        <v>2017</v>
      </c>
      <c r="J717" s="13" t="s">
        <v>2018</v>
      </c>
      <c r="K717" s="14">
        <v>3771</v>
      </c>
      <c r="L717" s="13" t="s">
        <v>54</v>
      </c>
      <c r="M717" s="12" t="str">
        <f t="shared" si="48"/>
        <v>Suficiente Stock</v>
      </c>
      <c r="N717" s="12" t="str" cm="1">
        <f t="array" ref="N717">_xlfn.IFS(G717&lt;30000,"Precio Bajo",G717&lt;99999,"Precio Regular",G717&gt;=100000, "Precio Alto")</f>
        <v>Precio Alto</v>
      </c>
      <c r="O717" s="9" t="str">
        <f>IFERROR(VLOOKUP(Dataset!$A717,'Lista CEO'!A:E,5,0),"desconocido")</f>
        <v>desconocido</v>
      </c>
      <c r="P717" s="9" t="str">
        <f>IFERROR(VLOOKUP(Dataset!$A717,'Lista CEO'!A:E,4,0),"Sin Datos")</f>
        <v>Sin Datos</v>
      </c>
      <c r="Q717" s="83">
        <v>445</v>
      </c>
      <c r="R717" s="99" t="s">
        <v>2787</v>
      </c>
    </row>
    <row r="718" spans="1:18" ht="14.25" customHeight="1">
      <c r="A718" s="8">
        <v>717</v>
      </c>
      <c r="B718" s="13" t="s">
        <v>16</v>
      </c>
      <c r="C718" s="13" t="s">
        <v>2019</v>
      </c>
      <c r="D718" s="13">
        <v>1986</v>
      </c>
      <c r="E718" s="14" t="str">
        <f>IF(Dataset!$D718&gt;2000,"Nuevo","Viejo")</f>
        <v>Viejo</v>
      </c>
      <c r="F718" s="13" t="s">
        <v>121</v>
      </c>
      <c r="G718" s="15">
        <v>110759.44</v>
      </c>
      <c r="H718" s="15">
        <f>G718*0.21</f>
        <v>23259.482400000001</v>
      </c>
      <c r="I718" s="13" t="s">
        <v>2020</v>
      </c>
      <c r="J718" s="13" t="s">
        <v>2021</v>
      </c>
      <c r="K718" s="14">
        <v>1301</v>
      </c>
      <c r="L718" s="13" t="s">
        <v>132</v>
      </c>
      <c r="M718" s="12" t="str">
        <f t="shared" si="48"/>
        <v>Suficiente Stock</v>
      </c>
      <c r="N718" s="12" t="str" cm="1">
        <f t="array" ref="N718">_xlfn.IFS(G718&lt;30000,"Precio Bajo",G718&lt;99999,"Precio Regular",G718&gt;=100000, "Precio Alto")</f>
        <v>Precio Alto</v>
      </c>
      <c r="O718" s="9" t="str">
        <f>IFERROR(VLOOKUP(Dataset!$A718,'Lista CEO'!A:E,5,0),"desconocido")</f>
        <v>desconocido</v>
      </c>
      <c r="P718" s="9" t="str">
        <f>IFERROR(VLOOKUP(Dataset!$A718,'Lista CEO'!A:E,4,0),"Sin Datos")</f>
        <v>Sin Datos</v>
      </c>
      <c r="Q718" s="83">
        <v>326</v>
      </c>
      <c r="R718" s="99" t="s">
        <v>2788</v>
      </c>
    </row>
    <row r="719" spans="1:18" ht="14.25" customHeight="1">
      <c r="A719" s="8">
        <v>718</v>
      </c>
      <c r="B719" s="13" t="s">
        <v>45</v>
      </c>
      <c r="C719" s="13" t="s">
        <v>2022</v>
      </c>
      <c r="D719" s="13">
        <v>2006</v>
      </c>
      <c r="E719" s="14" t="str">
        <f>IF(Dataset!$D719&gt;2000,"Nuevo","Viejo")</f>
        <v>Nuevo</v>
      </c>
      <c r="F719" s="13" t="s">
        <v>115</v>
      </c>
      <c r="G719" s="15">
        <v>16016.14</v>
      </c>
      <c r="H719" s="15">
        <v>0</v>
      </c>
      <c r="I719" s="13" t="s">
        <v>2023</v>
      </c>
      <c r="J719" s="13" t="s">
        <v>2024</v>
      </c>
      <c r="K719" s="14">
        <v>4862</v>
      </c>
      <c r="L719" s="13" t="s">
        <v>214</v>
      </c>
      <c r="M719" s="12" t="str">
        <f t="shared" si="48"/>
        <v>Suficiente Stock</v>
      </c>
      <c r="N719" s="12" t="str" cm="1">
        <f t="array" ref="N719">_xlfn.IFS(G719&lt;30000,"Precio Bajo",G719&lt;99999,"Precio Regular",G719&gt;=100000, "Precio Alto")</f>
        <v>Precio Bajo</v>
      </c>
      <c r="O719" s="9" t="str">
        <f>IFERROR(VLOOKUP(Dataset!$A719,'Lista CEO'!A:E,5,0),"desconocido")</f>
        <v>desconocido</v>
      </c>
      <c r="P719" s="9" t="str">
        <f>IFERROR(VLOOKUP(Dataset!$A719,'Lista CEO'!A:E,4,0),"Sin Datos")</f>
        <v>Sin Datos</v>
      </c>
      <c r="Q719" s="83">
        <v>244</v>
      </c>
      <c r="R719" s="99" t="s">
        <v>2789</v>
      </c>
    </row>
    <row r="720" spans="1:18" ht="14.25" customHeight="1">
      <c r="A720" s="8">
        <v>719</v>
      </c>
      <c r="B720" s="13" t="s">
        <v>77</v>
      </c>
      <c r="C720" s="13" t="s">
        <v>1633</v>
      </c>
      <c r="D720" s="13">
        <v>2012</v>
      </c>
      <c r="E720" s="14" t="str">
        <f>IF(Dataset!$D720&gt;2000,"Nuevo","Viejo")</f>
        <v>Nuevo</v>
      </c>
      <c r="F720" s="13" t="s">
        <v>140</v>
      </c>
      <c r="G720" s="15">
        <v>97379.14</v>
      </c>
      <c r="H720" s="15">
        <f t="shared" ref="H720:H725" si="49">G720*0.21</f>
        <v>20449.6194</v>
      </c>
      <c r="I720" s="13" t="s">
        <v>2025</v>
      </c>
      <c r="J720" s="13" t="s">
        <v>2026</v>
      </c>
      <c r="K720" s="14">
        <v>4476</v>
      </c>
      <c r="L720" s="13" t="s">
        <v>2027</v>
      </c>
      <c r="M720" s="12" t="str">
        <f t="shared" si="48"/>
        <v>Suficiente Stock</v>
      </c>
      <c r="N720" s="12" t="str" cm="1">
        <f t="array" ref="N720">_xlfn.IFS(G720&lt;30000,"Precio Bajo",G720&lt;99999,"Precio Regular",G720&gt;=100000, "Precio Alto")</f>
        <v>Precio Regular</v>
      </c>
      <c r="O720" s="9" t="str">
        <f>IFERROR(VLOOKUP(Dataset!$A720,'Lista CEO'!A:E,5,0),"desconocido")</f>
        <v>desconocido</v>
      </c>
      <c r="P720" s="9" t="str">
        <f>IFERROR(VLOOKUP(Dataset!$A720,'Lista CEO'!A:E,4,0),"Sin Datos")</f>
        <v>Sin Datos</v>
      </c>
      <c r="Q720" s="83">
        <v>483</v>
      </c>
      <c r="R720" s="99" t="s">
        <v>2790</v>
      </c>
    </row>
    <row r="721" spans="1:18" ht="14.25" customHeight="1">
      <c r="A721" s="8">
        <v>720</v>
      </c>
      <c r="B721" s="13" t="s">
        <v>45</v>
      </c>
      <c r="C721" s="13" t="s">
        <v>1256</v>
      </c>
      <c r="D721" s="13">
        <v>2008</v>
      </c>
      <c r="E721" s="14" t="str">
        <f>IF(Dataset!$D721&gt;2000,"Nuevo","Viejo")</f>
        <v>Nuevo</v>
      </c>
      <c r="F721" s="13" t="s">
        <v>68</v>
      </c>
      <c r="G721" s="15">
        <v>100547.25</v>
      </c>
      <c r="H721" s="15">
        <f t="shared" si="49"/>
        <v>21114.922500000001</v>
      </c>
      <c r="I721" s="13" t="s">
        <v>2028</v>
      </c>
      <c r="J721" s="13" t="s">
        <v>2029</v>
      </c>
      <c r="K721" s="14">
        <v>3215</v>
      </c>
      <c r="L721" s="13" t="s">
        <v>36</v>
      </c>
      <c r="M721" s="12" t="str">
        <f t="shared" si="48"/>
        <v>Suficiente Stock</v>
      </c>
      <c r="N721" s="12" t="str" cm="1">
        <f t="array" ref="N721">_xlfn.IFS(G721&lt;30000,"Precio Bajo",G721&lt;99999,"Precio Regular",G721&gt;=100000, "Precio Alto")</f>
        <v>Precio Alto</v>
      </c>
      <c r="O721" s="9" t="str">
        <f>IFERROR(VLOOKUP(Dataset!$A721,'Lista CEO'!A:E,5,0),"desconocido")</f>
        <v>desconocido</v>
      </c>
      <c r="P721" s="9" t="str">
        <f>IFERROR(VLOOKUP(Dataset!$A721,'Lista CEO'!A:E,4,0),"Sin Datos")</f>
        <v>Sin Datos</v>
      </c>
      <c r="Q721" s="83">
        <v>380</v>
      </c>
      <c r="R721" s="99" t="s">
        <v>2791</v>
      </c>
    </row>
    <row r="722" spans="1:18" ht="14.25" customHeight="1">
      <c r="A722" s="8">
        <v>721</v>
      </c>
      <c r="B722" s="13" t="s">
        <v>55</v>
      </c>
      <c r="C722" s="13" t="s">
        <v>2030</v>
      </c>
      <c r="D722" s="13">
        <v>1998</v>
      </c>
      <c r="E722" s="14" t="str">
        <f>IF(Dataset!$D722&gt;2000,"Nuevo","Viejo")</f>
        <v>Viejo</v>
      </c>
      <c r="F722" s="13" t="s">
        <v>68</v>
      </c>
      <c r="G722" s="15">
        <v>21336.39</v>
      </c>
      <c r="H722" s="15">
        <f t="shared" si="49"/>
        <v>4480.6418999999996</v>
      </c>
      <c r="I722" s="13" t="s">
        <v>2031</v>
      </c>
      <c r="J722" s="13" t="s">
        <v>2032</v>
      </c>
      <c r="K722" s="14">
        <v>3648</v>
      </c>
      <c r="L722" s="13" t="s">
        <v>36</v>
      </c>
      <c r="M722" s="12" t="str">
        <f t="shared" si="48"/>
        <v>Suficiente Stock</v>
      </c>
      <c r="N722" s="12" t="str" cm="1">
        <f t="array" ref="N722">_xlfn.IFS(G722&lt;30000,"Precio Bajo",G722&lt;99999,"Precio Regular",G722&gt;=100000, "Precio Alto")</f>
        <v>Precio Bajo</v>
      </c>
      <c r="O722" s="9" t="str">
        <f>IFERROR(VLOOKUP(Dataset!$A722,'Lista CEO'!A:E,5,0),"desconocido")</f>
        <v>desconocido</v>
      </c>
      <c r="P722" s="9" t="str">
        <f>IFERROR(VLOOKUP(Dataset!$A722,'Lista CEO'!A:E,4,0),"Sin Datos")</f>
        <v>Sin Datos</v>
      </c>
      <c r="Q722" s="83">
        <v>61</v>
      </c>
      <c r="R722" s="99" t="s">
        <v>2780</v>
      </c>
    </row>
    <row r="723" spans="1:18" ht="14.25" customHeight="1">
      <c r="A723" s="8">
        <v>722</v>
      </c>
      <c r="B723" s="13" t="s">
        <v>55</v>
      </c>
      <c r="C723" s="13" t="s">
        <v>1641</v>
      </c>
      <c r="D723" s="13">
        <v>1990</v>
      </c>
      <c r="E723" s="14" t="str">
        <f>IF(Dataset!$D723&gt;2000,"Nuevo","Viejo")</f>
        <v>Viejo</v>
      </c>
      <c r="F723" s="13" t="s">
        <v>79</v>
      </c>
      <c r="G723" s="15">
        <v>104526.28</v>
      </c>
      <c r="H723" s="15">
        <f t="shared" si="49"/>
        <v>21950.518799999998</v>
      </c>
      <c r="I723" s="13" t="s">
        <v>2033</v>
      </c>
      <c r="J723" s="13" t="s">
        <v>960</v>
      </c>
      <c r="K723" s="14">
        <v>3252</v>
      </c>
      <c r="L723" s="13" t="s">
        <v>1179</v>
      </c>
      <c r="M723" s="12" t="str">
        <f t="shared" si="48"/>
        <v>Suficiente Stock</v>
      </c>
      <c r="N723" s="12" t="str" cm="1">
        <f t="array" ref="N723">_xlfn.IFS(G723&lt;30000,"Precio Bajo",G723&lt;99999,"Precio Regular",G723&gt;=100000, "Precio Alto")</f>
        <v>Precio Alto</v>
      </c>
      <c r="O723" s="9" t="str">
        <f>IFERROR(VLOOKUP(Dataset!$A723,'Lista CEO'!A:E,5,0),"desconocido")</f>
        <v>desconocido</v>
      </c>
      <c r="P723" s="9" t="str">
        <f>IFERROR(VLOOKUP(Dataset!$A723,'Lista CEO'!A:E,4,0),"Sin Datos")</f>
        <v>Sin Datos</v>
      </c>
      <c r="Q723" s="83">
        <v>219</v>
      </c>
      <c r="R723" s="99" t="s">
        <v>2781</v>
      </c>
    </row>
    <row r="724" spans="1:18" ht="14.25" customHeight="1">
      <c r="A724" s="8">
        <v>723</v>
      </c>
      <c r="B724" s="13" t="s">
        <v>143</v>
      </c>
      <c r="C724" s="13" t="s">
        <v>2034</v>
      </c>
      <c r="D724" s="13">
        <v>2006</v>
      </c>
      <c r="E724" s="14" t="str">
        <f>IF(Dataset!$D724&gt;2000,"Nuevo","Viejo")</f>
        <v>Nuevo</v>
      </c>
      <c r="F724" s="13" t="s">
        <v>63</v>
      </c>
      <c r="G724" s="15">
        <v>92369.74</v>
      </c>
      <c r="H724" s="15">
        <f t="shared" si="49"/>
        <v>19397.645400000001</v>
      </c>
      <c r="I724" s="13" t="s">
        <v>2035</v>
      </c>
      <c r="J724" s="13" t="s">
        <v>2036</v>
      </c>
      <c r="K724" s="14">
        <v>3575</v>
      </c>
      <c r="L724" s="13" t="s">
        <v>82</v>
      </c>
      <c r="M724" s="12" t="str">
        <f t="shared" si="48"/>
        <v>Suficiente Stock</v>
      </c>
      <c r="N724" s="12" t="str" cm="1">
        <f t="array" ref="N724">_xlfn.IFS(G724&lt;30000,"Precio Bajo",G724&lt;99999,"Precio Regular",G724&gt;=100000, "Precio Alto")</f>
        <v>Precio Regular</v>
      </c>
      <c r="O724" s="9" t="str">
        <f>IFERROR(VLOOKUP(Dataset!$A724,'Lista CEO'!A:E,5,0),"desconocido")</f>
        <v>desconocido</v>
      </c>
      <c r="P724" s="9" t="str">
        <f>IFERROR(VLOOKUP(Dataset!$A724,'Lista CEO'!A:E,4,0),"Sin Datos")</f>
        <v>Sin Datos</v>
      </c>
      <c r="Q724" s="83">
        <v>430</v>
      </c>
      <c r="R724" s="99" t="s">
        <v>2782</v>
      </c>
    </row>
    <row r="725" spans="1:18" ht="14.25" customHeight="1">
      <c r="A725" s="8">
        <v>724</v>
      </c>
      <c r="B725" s="13" t="s">
        <v>497</v>
      </c>
      <c r="C725" s="13" t="s">
        <v>2037</v>
      </c>
      <c r="D725" s="13">
        <v>2011</v>
      </c>
      <c r="E725" s="14" t="str">
        <f>IF(Dataset!$D725&gt;2000,"Nuevo","Viejo")</f>
        <v>Nuevo</v>
      </c>
      <c r="F725" s="13" t="s">
        <v>57</v>
      </c>
      <c r="G725" s="15">
        <v>90448.61</v>
      </c>
      <c r="H725" s="15">
        <f t="shared" si="49"/>
        <v>18994.2081</v>
      </c>
      <c r="I725" s="13" t="s">
        <v>2038</v>
      </c>
      <c r="J725" s="13" t="s">
        <v>2039</v>
      </c>
      <c r="K725" s="14">
        <v>1198</v>
      </c>
      <c r="L725" s="13" t="s">
        <v>110</v>
      </c>
      <c r="M725" s="12" t="str">
        <f t="shared" si="48"/>
        <v>Suficiente Stock</v>
      </c>
      <c r="N725" s="12" t="str" cm="1">
        <f t="array" ref="N725">_xlfn.IFS(G725&lt;30000,"Precio Bajo",G725&lt;99999,"Precio Regular",G725&gt;=100000, "Precio Alto")</f>
        <v>Precio Regular</v>
      </c>
      <c r="O725" s="9" t="str">
        <f>IFERROR(VLOOKUP(Dataset!$A725,'Lista CEO'!A:E,5,0),"desconocido")</f>
        <v>desconocido</v>
      </c>
      <c r="P725" s="9" t="str">
        <f>IFERROR(VLOOKUP(Dataset!$A725,'Lista CEO'!A:E,4,0),"Sin Datos")</f>
        <v>Sin Datos</v>
      </c>
      <c r="Q725" s="83">
        <v>370</v>
      </c>
      <c r="R725" s="99" t="s">
        <v>2783</v>
      </c>
    </row>
    <row r="726" spans="1:18" ht="14.25" customHeight="1">
      <c r="A726" s="8">
        <v>725</v>
      </c>
      <c r="B726" s="13" t="s">
        <v>201</v>
      </c>
      <c r="C726" s="13" t="s">
        <v>2040</v>
      </c>
      <c r="D726" s="13">
        <v>2008</v>
      </c>
      <c r="E726" s="14" t="str">
        <f>IF(Dataset!$D726&gt;2000,"Nuevo","Viejo")</f>
        <v>Nuevo</v>
      </c>
      <c r="F726" s="13" t="s">
        <v>68</v>
      </c>
      <c r="G726" s="15">
        <v>79792.19</v>
      </c>
      <c r="H726" s="15">
        <v>0</v>
      </c>
      <c r="I726" s="13" t="s">
        <v>2041</v>
      </c>
      <c r="J726" s="13" t="s">
        <v>2042</v>
      </c>
      <c r="K726" s="14">
        <v>3055</v>
      </c>
      <c r="L726" s="13" t="s">
        <v>214</v>
      </c>
      <c r="M726" s="12" t="str">
        <f t="shared" si="48"/>
        <v>Suficiente Stock</v>
      </c>
      <c r="N726" s="12" t="str" cm="1">
        <f t="array" ref="N726">_xlfn.IFS(G726&lt;30000,"Precio Bajo",G726&lt;99999,"Precio Regular",G726&gt;=100000, "Precio Alto")</f>
        <v>Precio Regular</v>
      </c>
      <c r="O726" s="9" t="str">
        <f>IFERROR(VLOOKUP(Dataset!$A726,'Lista CEO'!A:E,5,0),"desconocido")</f>
        <v>desconocido</v>
      </c>
      <c r="P726" s="9" t="str">
        <f>IFERROR(VLOOKUP(Dataset!$A726,'Lista CEO'!A:E,4,0),"Sin Datos")</f>
        <v>Sin Datos</v>
      </c>
      <c r="Q726" s="83">
        <v>470</v>
      </c>
      <c r="R726" s="99" t="s">
        <v>2784</v>
      </c>
    </row>
    <row r="727" spans="1:18" ht="14.25" customHeight="1">
      <c r="A727" s="8">
        <v>726</v>
      </c>
      <c r="B727" s="13" t="s">
        <v>219</v>
      </c>
      <c r="C727" s="13" t="s">
        <v>220</v>
      </c>
      <c r="D727" s="13">
        <v>2001</v>
      </c>
      <c r="E727" s="14" t="str">
        <f>IF(Dataset!$D727&gt;2000,"Nuevo","Viejo")</f>
        <v>Nuevo</v>
      </c>
      <c r="F727" s="13" t="s">
        <v>33</v>
      </c>
      <c r="G727" s="15">
        <v>145213.31</v>
      </c>
      <c r="H727" s="15">
        <f t="shared" ref="H727:H734" si="50">G727*0.21</f>
        <v>30494.795099999999</v>
      </c>
      <c r="I727" s="13" t="s">
        <v>2043</v>
      </c>
      <c r="J727" s="13" t="s">
        <v>2044</v>
      </c>
      <c r="K727" s="14">
        <v>147</v>
      </c>
      <c r="L727" s="13" t="s">
        <v>36</v>
      </c>
      <c r="M727" s="12" t="str">
        <f t="shared" si="48"/>
        <v>Re-Stockear</v>
      </c>
      <c r="N727" s="12" t="str" cm="1">
        <f t="array" ref="N727">_xlfn.IFS(G727&lt;30000,"Precio Bajo",G727&lt;99999,"Precio Regular",G727&gt;=100000, "Precio Alto")</f>
        <v>Precio Alto</v>
      </c>
      <c r="O727" s="9" t="str">
        <f>IFERROR(VLOOKUP(Dataset!$A727,'Lista CEO'!A:E,5,0),"desconocido")</f>
        <v>desconocido</v>
      </c>
      <c r="P727" s="9" t="str">
        <f>IFERROR(VLOOKUP(Dataset!$A727,'Lista CEO'!A:E,4,0),"Sin Datos")</f>
        <v>Sin Datos</v>
      </c>
      <c r="Q727" s="83">
        <v>171</v>
      </c>
      <c r="R727" s="99" t="s">
        <v>2785</v>
      </c>
    </row>
    <row r="728" spans="1:18" ht="14.25" customHeight="1">
      <c r="A728" s="8">
        <v>727</v>
      </c>
      <c r="B728" s="13" t="s">
        <v>236</v>
      </c>
      <c r="C728" s="13" t="s">
        <v>181</v>
      </c>
      <c r="D728" s="13">
        <v>2001</v>
      </c>
      <c r="E728" s="14" t="str">
        <f>IF(Dataset!$D728&gt;2000,"Nuevo","Viejo")</f>
        <v>Nuevo</v>
      </c>
      <c r="F728" s="13" t="s">
        <v>121</v>
      </c>
      <c r="G728" s="15">
        <v>114288.8</v>
      </c>
      <c r="H728" s="15">
        <f t="shared" si="50"/>
        <v>24000.648000000001</v>
      </c>
      <c r="I728" s="13" t="s">
        <v>2045</v>
      </c>
      <c r="J728" s="13" t="s">
        <v>2046</v>
      </c>
      <c r="K728" s="14">
        <v>4246</v>
      </c>
      <c r="L728" s="13" t="s">
        <v>40</v>
      </c>
      <c r="M728" s="12" t="str">
        <f t="shared" si="48"/>
        <v>Suficiente Stock</v>
      </c>
      <c r="N728" s="12" t="str" cm="1">
        <f t="array" ref="N728">_xlfn.IFS(G728&lt;30000,"Precio Bajo",G728&lt;99999,"Precio Regular",G728&gt;=100000, "Precio Alto")</f>
        <v>Precio Alto</v>
      </c>
      <c r="O728" s="9" t="str">
        <f>IFERROR(VLOOKUP(Dataset!$A728,'Lista CEO'!A:E,5,0),"desconocido")</f>
        <v>desconocido</v>
      </c>
      <c r="P728" s="9" t="str">
        <f>IFERROR(VLOOKUP(Dataset!$A728,'Lista CEO'!A:E,4,0),"Sin Datos")</f>
        <v>Sin Datos</v>
      </c>
      <c r="Q728" s="83">
        <v>316</v>
      </c>
      <c r="R728" s="99" t="s">
        <v>2786</v>
      </c>
    </row>
    <row r="729" spans="1:18" ht="14.25" customHeight="1">
      <c r="A729" s="8">
        <v>728</v>
      </c>
      <c r="B729" s="13" t="s">
        <v>128</v>
      </c>
      <c r="C729" s="13" t="s">
        <v>2047</v>
      </c>
      <c r="D729" s="13">
        <v>2011</v>
      </c>
      <c r="E729" s="14" t="str">
        <f>IF(Dataset!$D729&gt;2000,"Nuevo","Viejo")</f>
        <v>Nuevo</v>
      </c>
      <c r="F729" s="13" t="s">
        <v>140</v>
      </c>
      <c r="G729" s="15">
        <v>56570.58</v>
      </c>
      <c r="H729" s="15">
        <f t="shared" si="50"/>
        <v>11879.8218</v>
      </c>
      <c r="I729" s="13" t="s">
        <v>2048</v>
      </c>
      <c r="J729" s="13" t="s">
        <v>2049</v>
      </c>
      <c r="K729" s="14">
        <v>3798</v>
      </c>
      <c r="L729" s="13" t="s">
        <v>822</v>
      </c>
      <c r="M729" s="12" t="str">
        <f t="shared" si="48"/>
        <v>Suficiente Stock</v>
      </c>
      <c r="N729" s="12" t="str" cm="1">
        <f t="array" ref="N729">_xlfn.IFS(G729&lt;30000,"Precio Bajo",G729&lt;99999,"Precio Regular",G729&gt;=100000, "Precio Alto")</f>
        <v>Precio Regular</v>
      </c>
      <c r="O729" s="9" t="str">
        <f>IFERROR(VLOOKUP(Dataset!$A729,'Lista CEO'!A:E,5,0),"desconocido")</f>
        <v>desconocido</v>
      </c>
      <c r="P729" s="9" t="str">
        <f>IFERROR(VLOOKUP(Dataset!$A729,'Lista CEO'!A:E,4,0),"Sin Datos")</f>
        <v>Sin Datos</v>
      </c>
      <c r="Q729" s="83">
        <v>391</v>
      </c>
      <c r="R729" s="99" t="s">
        <v>2787</v>
      </c>
    </row>
    <row r="730" spans="1:18" ht="14.25" customHeight="1">
      <c r="A730" s="8">
        <v>729</v>
      </c>
      <c r="B730" s="13" t="s">
        <v>16</v>
      </c>
      <c r="C730" s="13" t="s">
        <v>1212</v>
      </c>
      <c r="D730" s="13">
        <v>2011</v>
      </c>
      <c r="E730" s="14" t="str">
        <f>IF(Dataset!$D730&gt;2000,"Nuevo","Viejo")</f>
        <v>Nuevo</v>
      </c>
      <c r="F730" s="13" t="s">
        <v>85</v>
      </c>
      <c r="G730" s="15">
        <v>88525.32</v>
      </c>
      <c r="H730" s="15">
        <f t="shared" si="50"/>
        <v>18590.317200000001</v>
      </c>
      <c r="I730" s="13" t="s">
        <v>2050</v>
      </c>
      <c r="J730" s="13" t="s">
        <v>2051</v>
      </c>
      <c r="K730" s="14">
        <v>4003</v>
      </c>
      <c r="L730" s="13" t="s">
        <v>36</v>
      </c>
      <c r="M730" s="12" t="str">
        <f t="shared" si="48"/>
        <v>Suficiente Stock</v>
      </c>
      <c r="N730" s="12" t="str" cm="1">
        <f t="array" ref="N730">_xlfn.IFS(G730&lt;30000,"Precio Bajo",G730&lt;99999,"Precio Regular",G730&gt;=100000, "Precio Alto")</f>
        <v>Precio Regular</v>
      </c>
      <c r="O730" s="9" t="str">
        <f>IFERROR(VLOOKUP(Dataset!$A730,'Lista CEO'!A:E,5,0),"desconocido")</f>
        <v>desconocido</v>
      </c>
      <c r="P730" s="9" t="str">
        <f>IFERROR(VLOOKUP(Dataset!$A730,'Lista CEO'!A:E,4,0),"Sin Datos")</f>
        <v>Sin Datos</v>
      </c>
      <c r="Q730" s="83">
        <v>86</v>
      </c>
      <c r="R730" s="99" t="s">
        <v>2788</v>
      </c>
    </row>
    <row r="731" spans="1:18" ht="14.25" customHeight="1">
      <c r="A731" s="8">
        <v>730</v>
      </c>
      <c r="B731" s="13" t="s">
        <v>16</v>
      </c>
      <c r="C731" s="13" t="s">
        <v>1318</v>
      </c>
      <c r="D731" s="13">
        <v>1984</v>
      </c>
      <c r="E731" s="14" t="str">
        <f>IF(Dataset!$D731&gt;2000,"Nuevo","Viejo")</f>
        <v>Viejo</v>
      </c>
      <c r="F731" s="13" t="s">
        <v>18</v>
      </c>
      <c r="G731" s="15">
        <v>97297.3</v>
      </c>
      <c r="H731" s="15">
        <f t="shared" si="50"/>
        <v>20432.433000000001</v>
      </c>
      <c r="I731" s="13" t="s">
        <v>2052</v>
      </c>
      <c r="J731" s="13" t="s">
        <v>2053</v>
      </c>
      <c r="K731" s="14">
        <v>2927</v>
      </c>
      <c r="L731" s="13" t="s">
        <v>2054</v>
      </c>
      <c r="M731" s="12" t="str">
        <f t="shared" si="48"/>
        <v>Suficiente Stock</v>
      </c>
      <c r="N731" s="12" t="str" cm="1">
        <f t="array" ref="N731">_xlfn.IFS(G731&lt;30000,"Precio Bajo",G731&lt;99999,"Precio Regular",G731&gt;=100000, "Precio Alto")</f>
        <v>Precio Regular</v>
      </c>
      <c r="O731" s="9" t="str">
        <f>IFERROR(VLOOKUP(Dataset!$A731,'Lista CEO'!A:E,5,0),"desconocido")</f>
        <v>desconocido</v>
      </c>
      <c r="P731" s="9" t="str">
        <f>IFERROR(VLOOKUP(Dataset!$A731,'Lista CEO'!A:E,4,0),"Sin Datos")</f>
        <v>Sin Datos</v>
      </c>
      <c r="Q731" s="83">
        <v>268</v>
      </c>
      <c r="R731" s="99" t="s">
        <v>2789</v>
      </c>
    </row>
    <row r="732" spans="1:18" ht="14.25" customHeight="1">
      <c r="A732" s="8">
        <v>731</v>
      </c>
      <c r="B732" s="13" t="s">
        <v>128</v>
      </c>
      <c r="C732" s="13" t="s">
        <v>536</v>
      </c>
      <c r="D732" s="13">
        <v>2005</v>
      </c>
      <c r="E732" s="14" t="str">
        <f>IF(Dataset!$D732&gt;2000,"Nuevo","Viejo")</f>
        <v>Nuevo</v>
      </c>
      <c r="F732" s="13" t="s">
        <v>18</v>
      </c>
      <c r="G732" s="15">
        <v>89088.15</v>
      </c>
      <c r="H732" s="15">
        <f t="shared" si="50"/>
        <v>18708.511499999997</v>
      </c>
      <c r="I732" s="13" t="s">
        <v>2055</v>
      </c>
      <c r="J732" s="13" t="s">
        <v>2056</v>
      </c>
      <c r="K732" s="14">
        <v>1027</v>
      </c>
      <c r="L732" s="13" t="s">
        <v>21</v>
      </c>
      <c r="M732" s="12" t="str">
        <f t="shared" si="48"/>
        <v>Suficiente Stock</v>
      </c>
      <c r="N732" s="12" t="str" cm="1">
        <f t="array" ref="N732">_xlfn.IFS(G732&lt;30000,"Precio Bajo",G732&lt;99999,"Precio Regular",G732&gt;=100000, "Precio Alto")</f>
        <v>Precio Regular</v>
      </c>
      <c r="O732" s="9" t="str">
        <f>IFERROR(VLOOKUP(Dataset!$A732,'Lista CEO'!A:E,5,0),"desconocido")</f>
        <v>desconocido</v>
      </c>
      <c r="P732" s="9" t="str">
        <f>IFERROR(VLOOKUP(Dataset!$A732,'Lista CEO'!A:E,4,0),"Sin Datos")</f>
        <v>Sin Datos</v>
      </c>
      <c r="Q732" s="83">
        <v>163</v>
      </c>
      <c r="R732" s="99" t="s">
        <v>2790</v>
      </c>
    </row>
    <row r="733" spans="1:18" ht="14.25" customHeight="1">
      <c r="A733" s="8">
        <v>732</v>
      </c>
      <c r="B733" s="13" t="s">
        <v>27</v>
      </c>
      <c r="C733" s="13">
        <v>911</v>
      </c>
      <c r="D733" s="13">
        <v>2006</v>
      </c>
      <c r="E733" s="14" t="str">
        <f>IF(Dataset!$D733&gt;2000,"Nuevo","Viejo")</f>
        <v>Nuevo</v>
      </c>
      <c r="F733" s="13" t="s">
        <v>107</v>
      </c>
      <c r="G733" s="15">
        <v>146297.43</v>
      </c>
      <c r="H733" s="15">
        <f t="shared" si="50"/>
        <v>30722.460299999999</v>
      </c>
      <c r="I733" s="13" t="s">
        <v>2057</v>
      </c>
      <c r="J733" s="13" t="s">
        <v>2058</v>
      </c>
      <c r="K733" s="14">
        <v>1334</v>
      </c>
      <c r="L733" s="13" t="s">
        <v>1572</v>
      </c>
      <c r="M733" s="12" t="str">
        <f t="shared" si="48"/>
        <v>Suficiente Stock</v>
      </c>
      <c r="N733" s="12" t="str" cm="1">
        <f t="array" ref="N733">_xlfn.IFS(G733&lt;30000,"Precio Bajo",G733&lt;99999,"Precio Regular",G733&gt;=100000, "Precio Alto")</f>
        <v>Precio Alto</v>
      </c>
      <c r="O733" s="9" t="str">
        <f>IFERROR(VLOOKUP(Dataset!$A733,'Lista CEO'!A:E,5,0),"desconocido")</f>
        <v>desconocido</v>
      </c>
      <c r="P733" s="9" t="str">
        <f>IFERROR(VLOOKUP(Dataset!$A733,'Lista CEO'!A:E,4,0),"Sin Datos")</f>
        <v>Sin Datos</v>
      </c>
      <c r="Q733" s="83">
        <v>306</v>
      </c>
      <c r="R733" s="99" t="s">
        <v>2791</v>
      </c>
    </row>
    <row r="734" spans="1:18" ht="14.25" customHeight="1">
      <c r="A734" s="8">
        <v>733</v>
      </c>
      <c r="B734" s="13" t="s">
        <v>317</v>
      </c>
      <c r="C734" s="13" t="s">
        <v>2059</v>
      </c>
      <c r="D734" s="13">
        <v>2009</v>
      </c>
      <c r="E734" s="14" t="str">
        <f>IF(Dataset!$D734&gt;2000,"Nuevo","Viejo")</f>
        <v>Nuevo</v>
      </c>
      <c r="F734" s="13" t="s">
        <v>33</v>
      </c>
      <c r="G734" s="15">
        <v>94621.85</v>
      </c>
      <c r="H734" s="15">
        <f t="shared" si="50"/>
        <v>19870.588500000002</v>
      </c>
      <c r="I734" s="13" t="s">
        <v>2060</v>
      </c>
      <c r="J734" s="13" t="s">
        <v>2061</v>
      </c>
      <c r="K734" s="14">
        <v>1447</v>
      </c>
      <c r="L734" s="13" t="s">
        <v>168</v>
      </c>
      <c r="M734" s="12" t="str">
        <f t="shared" si="48"/>
        <v>Suficiente Stock</v>
      </c>
      <c r="N734" s="12" t="str" cm="1">
        <f t="array" ref="N734">_xlfn.IFS(G734&lt;30000,"Precio Bajo",G734&lt;99999,"Precio Regular",G734&gt;=100000, "Precio Alto")</f>
        <v>Precio Regular</v>
      </c>
      <c r="O734" s="9" t="str">
        <f>IFERROR(VLOOKUP(Dataset!$A734,'Lista CEO'!A:E,5,0),"desconocido")</f>
        <v>desconocido</v>
      </c>
      <c r="P734" s="9" t="str">
        <f>IFERROR(VLOOKUP(Dataset!$A734,'Lista CEO'!A:E,4,0),"Sin Datos")</f>
        <v>Sin Datos</v>
      </c>
      <c r="Q734" s="83">
        <v>450</v>
      </c>
      <c r="R734" s="99" t="s">
        <v>2780</v>
      </c>
    </row>
    <row r="735" spans="1:18" ht="14.25" customHeight="1">
      <c r="A735" s="8">
        <v>734</v>
      </c>
      <c r="B735" s="13" t="s">
        <v>71</v>
      </c>
      <c r="C735" s="13" t="s">
        <v>864</v>
      </c>
      <c r="D735" s="13">
        <v>2003</v>
      </c>
      <c r="E735" s="14" t="str">
        <f>IF(Dataset!$D735&gt;2000,"Nuevo","Viejo")</f>
        <v>Nuevo</v>
      </c>
      <c r="F735" s="13" t="s">
        <v>37</v>
      </c>
      <c r="G735" s="15">
        <v>29924.71</v>
      </c>
      <c r="H735" s="15">
        <v>0</v>
      </c>
      <c r="I735" s="13" t="s">
        <v>2062</v>
      </c>
      <c r="J735" s="13" t="s">
        <v>2063</v>
      </c>
      <c r="K735" s="14">
        <v>1135</v>
      </c>
      <c r="L735" s="13" t="s">
        <v>301</v>
      </c>
      <c r="M735" s="12" t="str">
        <f t="shared" si="48"/>
        <v>Suficiente Stock</v>
      </c>
      <c r="N735" s="12" t="str" cm="1">
        <f t="array" ref="N735">_xlfn.IFS(G735&lt;30000,"Precio Bajo",G735&lt;99999,"Precio Regular",G735&gt;=100000, "Precio Alto")</f>
        <v>Precio Bajo</v>
      </c>
      <c r="O735" s="9" t="str">
        <f>IFERROR(VLOOKUP(Dataset!$A735,'Lista CEO'!A:E,5,0),"desconocido")</f>
        <v>desconocido</v>
      </c>
      <c r="P735" s="9" t="str">
        <f>IFERROR(VLOOKUP(Dataset!$A735,'Lista CEO'!A:E,4,0),"Sin Datos")</f>
        <v>Sin Datos</v>
      </c>
      <c r="Q735" s="83">
        <v>433</v>
      </c>
      <c r="R735" s="99" t="s">
        <v>2781</v>
      </c>
    </row>
    <row r="736" spans="1:18" ht="14.25" customHeight="1">
      <c r="A736" s="8">
        <v>735</v>
      </c>
      <c r="B736" s="13" t="s">
        <v>480</v>
      </c>
      <c r="C736" s="13">
        <v>300</v>
      </c>
      <c r="D736" s="13">
        <v>2009</v>
      </c>
      <c r="E736" s="14" t="str">
        <f>IF(Dataset!$D736&gt;2000,"Nuevo","Viejo")</f>
        <v>Nuevo</v>
      </c>
      <c r="F736" s="13" t="s">
        <v>63</v>
      </c>
      <c r="G736" s="15">
        <v>40021.79</v>
      </c>
      <c r="H736" s="15">
        <f>G736*0.21</f>
        <v>8404.5758999999998</v>
      </c>
      <c r="I736" s="13" t="s">
        <v>2064</v>
      </c>
      <c r="J736" s="13" t="s">
        <v>2065</v>
      </c>
      <c r="K736" s="14">
        <v>3004</v>
      </c>
      <c r="L736" s="13" t="s">
        <v>2066</v>
      </c>
      <c r="M736" s="12" t="str">
        <f t="shared" si="48"/>
        <v>Suficiente Stock</v>
      </c>
      <c r="N736" s="12" t="str" cm="1">
        <f t="array" ref="N736">_xlfn.IFS(G736&lt;30000,"Precio Bajo",G736&lt;99999,"Precio Regular",G736&gt;=100000, "Precio Alto")</f>
        <v>Precio Regular</v>
      </c>
      <c r="O736" s="9" t="str">
        <f>IFERROR(VLOOKUP(Dataset!$A736,'Lista CEO'!A:E,5,0),"desconocido")</f>
        <v>desconocido</v>
      </c>
      <c r="P736" s="9" t="str">
        <f>IFERROR(VLOOKUP(Dataset!$A736,'Lista CEO'!A:E,4,0),"Sin Datos")</f>
        <v>Sin Datos</v>
      </c>
      <c r="Q736" s="83">
        <v>252</v>
      </c>
      <c r="R736" s="99" t="s">
        <v>2782</v>
      </c>
    </row>
    <row r="737" spans="1:18" ht="14.25" customHeight="1">
      <c r="A737" s="8">
        <v>736</v>
      </c>
      <c r="B737" s="13" t="s">
        <v>136</v>
      </c>
      <c r="C737" s="13" t="s">
        <v>914</v>
      </c>
      <c r="D737" s="13">
        <v>2003</v>
      </c>
      <c r="E737" s="14" t="str">
        <f>IF(Dataset!$D737&gt;2000,"Nuevo","Viejo")</f>
        <v>Nuevo</v>
      </c>
      <c r="F737" s="13" t="s">
        <v>121</v>
      </c>
      <c r="G737" s="15">
        <v>53595.79</v>
      </c>
      <c r="H737" s="15">
        <f>G737*0.21</f>
        <v>11255.115899999999</v>
      </c>
      <c r="I737" s="13" t="s">
        <v>2067</v>
      </c>
      <c r="J737" s="13" t="s">
        <v>2068</v>
      </c>
      <c r="K737" s="14">
        <v>999</v>
      </c>
      <c r="L737" s="13" t="s">
        <v>440</v>
      </c>
      <c r="M737" s="12" t="str">
        <f t="shared" si="48"/>
        <v>Re-Stockear</v>
      </c>
      <c r="N737" s="12" t="str" cm="1">
        <f t="array" ref="N737">_xlfn.IFS(G737&lt;30000,"Precio Bajo",G737&lt;99999,"Precio Regular",G737&gt;=100000, "Precio Alto")</f>
        <v>Precio Regular</v>
      </c>
      <c r="O737" s="9" t="str">
        <f>IFERROR(VLOOKUP(Dataset!$A737,'Lista CEO'!A:E,5,0),"desconocido")</f>
        <v>desconocido</v>
      </c>
      <c r="P737" s="9" t="str">
        <f>IFERROR(VLOOKUP(Dataset!$A737,'Lista CEO'!A:E,4,0),"Sin Datos")</f>
        <v>Sin Datos</v>
      </c>
      <c r="Q737" s="83">
        <v>211</v>
      </c>
      <c r="R737" s="99" t="s">
        <v>2783</v>
      </c>
    </row>
    <row r="738" spans="1:18" ht="14.25" customHeight="1">
      <c r="A738" s="8">
        <v>737</v>
      </c>
      <c r="B738" s="13" t="s">
        <v>1883</v>
      </c>
      <c r="C738" s="13" t="s">
        <v>1884</v>
      </c>
      <c r="D738" s="13">
        <v>1967</v>
      </c>
      <c r="E738" s="14" t="str">
        <f>IF(Dataset!$D738&gt;2000,"Nuevo","Viejo")</f>
        <v>Viejo</v>
      </c>
      <c r="F738" s="13" t="s">
        <v>107</v>
      </c>
      <c r="G738" s="15">
        <v>71076.210000000006</v>
      </c>
      <c r="H738" s="15">
        <f>G738*0.21</f>
        <v>14926.0041</v>
      </c>
      <c r="I738" s="13" t="s">
        <v>2069</v>
      </c>
      <c r="J738" s="13" t="s">
        <v>2070</v>
      </c>
      <c r="K738" s="14">
        <v>1691</v>
      </c>
      <c r="L738" s="13" t="s">
        <v>36</v>
      </c>
      <c r="M738" s="12" t="str">
        <f t="shared" si="48"/>
        <v>Suficiente Stock</v>
      </c>
      <c r="N738" s="12" t="str" cm="1">
        <f t="array" ref="N738">_xlfn.IFS(G738&lt;30000,"Precio Bajo",G738&lt;99999,"Precio Regular",G738&gt;=100000, "Precio Alto")</f>
        <v>Precio Regular</v>
      </c>
      <c r="O738" s="9" t="str">
        <f>IFERROR(VLOOKUP(Dataset!$A738,'Lista CEO'!A:E,5,0),"desconocido")</f>
        <v>desconocido</v>
      </c>
      <c r="P738" s="9" t="str">
        <f>IFERROR(VLOOKUP(Dataset!$A738,'Lista CEO'!A:E,4,0),"Sin Datos")</f>
        <v>Sin Datos</v>
      </c>
      <c r="Q738" s="83">
        <v>205</v>
      </c>
      <c r="R738" s="99" t="s">
        <v>2784</v>
      </c>
    </row>
    <row r="739" spans="1:18" ht="14.25" customHeight="1">
      <c r="A739" s="8">
        <v>738</v>
      </c>
      <c r="B739" s="13" t="s">
        <v>119</v>
      </c>
      <c r="C739" s="13" t="s">
        <v>269</v>
      </c>
      <c r="D739" s="13">
        <v>2012</v>
      </c>
      <c r="E739" s="14" t="str">
        <f>IF(Dataset!$D739&gt;2000,"Nuevo","Viejo")</f>
        <v>Nuevo</v>
      </c>
      <c r="F739" s="13" t="s">
        <v>37</v>
      </c>
      <c r="G739" s="15">
        <v>51933.29</v>
      </c>
      <c r="H739" s="15">
        <v>0</v>
      </c>
      <c r="I739" s="13" t="s">
        <v>2071</v>
      </c>
      <c r="J739" s="13" t="s">
        <v>2072</v>
      </c>
      <c r="K739" s="14">
        <v>505</v>
      </c>
      <c r="L739" s="13" t="s">
        <v>54</v>
      </c>
      <c r="M739" s="12" t="str">
        <f t="shared" si="48"/>
        <v>Re-Stockear</v>
      </c>
      <c r="N739" s="12" t="str" cm="1">
        <f t="array" ref="N739">_xlfn.IFS(G739&lt;30000,"Precio Bajo",G739&lt;99999,"Precio Regular",G739&gt;=100000, "Precio Alto")</f>
        <v>Precio Regular</v>
      </c>
      <c r="O739" s="9" t="str">
        <f>IFERROR(VLOOKUP(Dataset!$A739,'Lista CEO'!A:E,5,0),"desconocido")</f>
        <v>desconocido</v>
      </c>
      <c r="P739" s="9" t="str">
        <f>IFERROR(VLOOKUP(Dataset!$A739,'Lista CEO'!A:E,4,0),"Sin Datos")</f>
        <v>Sin Datos</v>
      </c>
      <c r="Q739" s="83">
        <v>477</v>
      </c>
      <c r="R739" s="99" t="s">
        <v>2785</v>
      </c>
    </row>
    <row r="740" spans="1:18" ht="14.25" customHeight="1">
      <c r="A740" s="8">
        <v>739</v>
      </c>
      <c r="B740" s="13" t="s">
        <v>128</v>
      </c>
      <c r="C740" s="13" t="s">
        <v>425</v>
      </c>
      <c r="D740" s="13">
        <v>1998</v>
      </c>
      <c r="E740" s="14" t="str">
        <f>IF(Dataset!$D740&gt;2000,"Nuevo","Viejo")</f>
        <v>Viejo</v>
      </c>
      <c r="F740" s="13" t="s">
        <v>73</v>
      </c>
      <c r="G740" s="15">
        <v>79738.36</v>
      </c>
      <c r="H740" s="15">
        <f>G740*0.21</f>
        <v>16745.0556</v>
      </c>
      <c r="I740" s="13" t="s">
        <v>2073</v>
      </c>
      <c r="J740" s="13" t="s">
        <v>2074</v>
      </c>
      <c r="K740" s="14">
        <v>2842</v>
      </c>
      <c r="L740" s="13" t="s">
        <v>785</v>
      </c>
      <c r="M740" s="12" t="str">
        <f t="shared" si="48"/>
        <v>Suficiente Stock</v>
      </c>
      <c r="N740" s="12" t="str" cm="1">
        <f t="array" ref="N740">_xlfn.IFS(G740&lt;30000,"Precio Bajo",G740&lt;99999,"Precio Regular",G740&gt;=100000, "Precio Alto")</f>
        <v>Precio Regular</v>
      </c>
      <c r="O740" s="9" t="str">
        <f>IFERROR(VLOOKUP(Dataset!$A740,'Lista CEO'!A:E,5,0),"desconocido")</f>
        <v>desconocido</v>
      </c>
      <c r="P740" s="9" t="str">
        <f>IFERROR(VLOOKUP(Dataset!$A740,'Lista CEO'!A:E,4,0),"Sin Datos")</f>
        <v>Sin Datos</v>
      </c>
      <c r="Q740" s="83">
        <v>237</v>
      </c>
      <c r="R740" s="99" t="s">
        <v>2786</v>
      </c>
    </row>
    <row r="741" spans="1:18" ht="14.25" customHeight="1">
      <c r="A741" s="8">
        <v>740</v>
      </c>
      <c r="B741" s="13" t="s">
        <v>173</v>
      </c>
      <c r="C741" s="13" t="s">
        <v>2075</v>
      </c>
      <c r="D741" s="13">
        <v>2011</v>
      </c>
      <c r="E741" s="14" t="str">
        <f>IF(Dataset!$D741&gt;2000,"Nuevo","Viejo")</f>
        <v>Nuevo</v>
      </c>
      <c r="F741" s="13" t="s">
        <v>18</v>
      </c>
      <c r="G741" s="15">
        <v>19361.68</v>
      </c>
      <c r="H741" s="15">
        <f>G741*0.21</f>
        <v>4065.9528</v>
      </c>
      <c r="I741" s="13" t="s">
        <v>2076</v>
      </c>
      <c r="J741" s="13" t="s">
        <v>2077</v>
      </c>
      <c r="K741" s="14">
        <v>2497</v>
      </c>
      <c r="L741" s="13" t="s">
        <v>21</v>
      </c>
      <c r="M741" s="12" t="str">
        <f t="shared" si="48"/>
        <v>Suficiente Stock</v>
      </c>
      <c r="N741" s="12" t="str" cm="1">
        <f t="array" ref="N741">_xlfn.IFS(G741&lt;30000,"Precio Bajo",G741&lt;99999,"Precio Regular",G741&gt;=100000, "Precio Alto")</f>
        <v>Precio Bajo</v>
      </c>
      <c r="O741" s="9" t="str">
        <f>IFERROR(VLOOKUP(Dataset!$A741,'Lista CEO'!A:E,5,0),"desconocido")</f>
        <v>desconocido</v>
      </c>
      <c r="P741" s="9" t="str">
        <f>IFERROR(VLOOKUP(Dataset!$A741,'Lista CEO'!A:E,4,0),"Sin Datos")</f>
        <v>Sin Datos</v>
      </c>
      <c r="Q741" s="83">
        <v>182</v>
      </c>
      <c r="R741" s="99" t="s">
        <v>2787</v>
      </c>
    </row>
    <row r="742" spans="1:18" ht="14.25" customHeight="1">
      <c r="A742" s="8">
        <v>741</v>
      </c>
      <c r="B742" s="13" t="s">
        <v>1435</v>
      </c>
      <c r="C742" s="13" t="s">
        <v>1436</v>
      </c>
      <c r="D742" s="13">
        <v>2009</v>
      </c>
      <c r="E742" s="14" t="str">
        <f>IF(Dataset!$D742&gt;2000,"Nuevo","Viejo")</f>
        <v>Nuevo</v>
      </c>
      <c r="F742" s="13" t="s">
        <v>37</v>
      </c>
      <c r="G742" s="15">
        <v>51045.29</v>
      </c>
      <c r="H742" s="15">
        <f>G742*0.21</f>
        <v>10719.510899999999</v>
      </c>
      <c r="I742" s="13" t="s">
        <v>2078</v>
      </c>
      <c r="J742" s="13" t="s">
        <v>2079</v>
      </c>
      <c r="K742" s="14">
        <v>1341</v>
      </c>
      <c r="L742" s="13" t="s">
        <v>158</v>
      </c>
      <c r="M742" s="12" t="str">
        <f t="shared" si="48"/>
        <v>Suficiente Stock</v>
      </c>
      <c r="N742" s="12" t="str" cm="1">
        <f t="array" ref="N742">_xlfn.IFS(G742&lt;30000,"Precio Bajo",G742&lt;99999,"Precio Regular",G742&gt;=100000, "Precio Alto")</f>
        <v>Precio Regular</v>
      </c>
      <c r="O742" s="9" t="str">
        <f>IFERROR(VLOOKUP(Dataset!$A742,'Lista CEO'!A:E,5,0),"desconocido")</f>
        <v>desconocido</v>
      </c>
      <c r="P742" s="9" t="str">
        <f>IFERROR(VLOOKUP(Dataset!$A742,'Lista CEO'!A:E,4,0),"Sin Datos")</f>
        <v>Sin Datos</v>
      </c>
      <c r="Q742" s="83">
        <v>112</v>
      </c>
      <c r="R742" s="99" t="s">
        <v>2788</v>
      </c>
    </row>
    <row r="743" spans="1:18" ht="14.25" customHeight="1">
      <c r="A743" s="8">
        <v>742</v>
      </c>
      <c r="B743" s="13" t="s">
        <v>128</v>
      </c>
      <c r="C743" s="13" t="s">
        <v>147</v>
      </c>
      <c r="D743" s="13">
        <v>1998</v>
      </c>
      <c r="E743" s="14" t="str">
        <f>IF(Dataset!$D743&gt;2000,"Nuevo","Viejo")</f>
        <v>Viejo</v>
      </c>
      <c r="F743" s="13" t="s">
        <v>121</v>
      </c>
      <c r="G743" s="15">
        <v>127258.5</v>
      </c>
      <c r="H743" s="15">
        <f>G743*0.21</f>
        <v>26724.285</v>
      </c>
      <c r="I743" s="13" t="s">
        <v>2080</v>
      </c>
      <c r="J743" s="13" t="s">
        <v>2081</v>
      </c>
      <c r="K743" s="14">
        <v>150</v>
      </c>
      <c r="L743" s="13" t="s">
        <v>799</v>
      </c>
      <c r="M743" s="12" t="str">
        <f t="shared" si="48"/>
        <v>Re-Stockear</v>
      </c>
      <c r="N743" s="12" t="str" cm="1">
        <f t="array" ref="N743">_xlfn.IFS(G743&lt;30000,"Precio Bajo",G743&lt;99999,"Precio Regular",G743&gt;=100000, "Precio Alto")</f>
        <v>Precio Alto</v>
      </c>
      <c r="O743" s="9" t="str">
        <f>IFERROR(VLOOKUP(Dataset!$A743,'Lista CEO'!A:E,5,0),"desconocido")</f>
        <v>desconocido</v>
      </c>
      <c r="P743" s="9" t="str">
        <f>IFERROR(VLOOKUP(Dataset!$A743,'Lista CEO'!A:E,4,0),"Sin Datos")</f>
        <v>Sin Datos</v>
      </c>
      <c r="Q743" s="83">
        <v>495</v>
      </c>
      <c r="R743" s="99" t="s">
        <v>2789</v>
      </c>
    </row>
    <row r="744" spans="1:18" ht="14.25" customHeight="1">
      <c r="A744" s="8">
        <v>743</v>
      </c>
      <c r="B744" s="13" t="s">
        <v>285</v>
      </c>
      <c r="C744" s="13" t="s">
        <v>2082</v>
      </c>
      <c r="D744" s="13">
        <v>2004</v>
      </c>
      <c r="E744" s="14" t="str">
        <f>IF(Dataset!$D744&gt;2000,"Nuevo","Viejo")</f>
        <v>Nuevo</v>
      </c>
      <c r="F744" s="13" t="s">
        <v>107</v>
      </c>
      <c r="G744" s="15">
        <v>142229.46</v>
      </c>
      <c r="H744" s="15">
        <f>G744*0.21</f>
        <v>29868.186599999997</v>
      </c>
      <c r="I744" s="13" t="s">
        <v>2083</v>
      </c>
      <c r="J744" s="13" t="s">
        <v>2084</v>
      </c>
      <c r="K744" s="14">
        <v>4872</v>
      </c>
      <c r="L744" s="13" t="s">
        <v>36</v>
      </c>
      <c r="M744" s="12" t="str">
        <f t="shared" si="48"/>
        <v>Suficiente Stock</v>
      </c>
      <c r="N744" s="12" t="str" cm="1">
        <f t="array" ref="N744">_xlfn.IFS(G744&lt;30000,"Precio Bajo",G744&lt;99999,"Precio Regular",G744&gt;=100000, "Precio Alto")</f>
        <v>Precio Alto</v>
      </c>
      <c r="O744" s="9" t="str">
        <f>IFERROR(VLOOKUP(Dataset!$A744,'Lista CEO'!A:E,5,0),"desconocido")</f>
        <v>desconocido</v>
      </c>
      <c r="P744" s="9" t="str">
        <f>IFERROR(VLOOKUP(Dataset!$A744,'Lista CEO'!A:E,4,0),"Sin Datos")</f>
        <v>Sin Datos</v>
      </c>
      <c r="Q744" s="83">
        <v>144</v>
      </c>
      <c r="R744" s="99" t="s">
        <v>2790</v>
      </c>
    </row>
    <row r="745" spans="1:18" ht="14.25" customHeight="1">
      <c r="A745" s="8">
        <v>744</v>
      </c>
      <c r="B745" s="13" t="s">
        <v>16</v>
      </c>
      <c r="C745" s="13" t="s">
        <v>111</v>
      </c>
      <c r="D745" s="13">
        <v>1992</v>
      </c>
      <c r="E745" s="14" t="str">
        <f>IF(Dataset!$D745&gt;2000,"Nuevo","Viejo")</f>
        <v>Viejo</v>
      </c>
      <c r="F745" s="13" t="s">
        <v>102</v>
      </c>
      <c r="G745" s="15">
        <v>113661.6</v>
      </c>
      <c r="H745" s="15">
        <v>0</v>
      </c>
      <c r="I745" s="13" t="s">
        <v>2085</v>
      </c>
      <c r="J745" s="13" t="s">
        <v>2086</v>
      </c>
      <c r="K745" s="14">
        <v>3002</v>
      </c>
      <c r="L745" s="13" t="s">
        <v>54</v>
      </c>
      <c r="M745" s="12" t="str">
        <f t="shared" si="48"/>
        <v>Suficiente Stock</v>
      </c>
      <c r="N745" s="12" t="str" cm="1">
        <f t="array" ref="N745">_xlfn.IFS(G745&lt;30000,"Precio Bajo",G745&lt;99999,"Precio Regular",G745&gt;=100000, "Precio Alto")</f>
        <v>Precio Alto</v>
      </c>
      <c r="O745" s="9" t="str">
        <f>IFERROR(VLOOKUP(Dataset!$A745,'Lista CEO'!A:E,5,0),"desconocido")</f>
        <v>desconocido</v>
      </c>
      <c r="P745" s="9" t="str">
        <f>IFERROR(VLOOKUP(Dataset!$A745,'Lista CEO'!A:E,4,0),"Sin Datos")</f>
        <v>Sin Datos</v>
      </c>
      <c r="Q745" s="83">
        <v>65</v>
      </c>
      <c r="R745" s="99" t="s">
        <v>2791</v>
      </c>
    </row>
    <row r="746" spans="1:18" ht="14.25" customHeight="1">
      <c r="A746" s="8">
        <v>745</v>
      </c>
      <c r="B746" s="13" t="s">
        <v>480</v>
      </c>
      <c r="C746" s="13" t="s">
        <v>2087</v>
      </c>
      <c r="D746" s="13">
        <v>1994</v>
      </c>
      <c r="E746" s="14" t="str">
        <f>IF(Dataset!$D746&gt;2000,"Nuevo","Viejo")</f>
        <v>Viejo</v>
      </c>
      <c r="F746" s="13" t="s">
        <v>85</v>
      </c>
      <c r="G746" s="15">
        <v>50331.15</v>
      </c>
      <c r="H746" s="15">
        <f>G746*0.21</f>
        <v>10569.541499999999</v>
      </c>
      <c r="I746" s="13" t="s">
        <v>2088</v>
      </c>
      <c r="J746" s="13" t="s">
        <v>2089</v>
      </c>
      <c r="K746" s="14">
        <v>679</v>
      </c>
      <c r="L746" s="13" t="s">
        <v>613</v>
      </c>
      <c r="M746" s="12" t="str">
        <f t="shared" si="48"/>
        <v>Re-Stockear</v>
      </c>
      <c r="N746" s="12" t="str" cm="1">
        <f t="array" ref="N746">_xlfn.IFS(G746&lt;30000,"Precio Bajo",G746&lt;99999,"Precio Regular",G746&gt;=100000, "Precio Alto")</f>
        <v>Precio Regular</v>
      </c>
      <c r="O746" s="9" t="str">
        <f>IFERROR(VLOOKUP(Dataset!$A746,'Lista CEO'!A:E,5,0),"desconocido")</f>
        <v>desconocido</v>
      </c>
      <c r="P746" s="9" t="str">
        <f>IFERROR(VLOOKUP(Dataset!$A746,'Lista CEO'!A:E,4,0),"Sin Datos")</f>
        <v>Sin Datos</v>
      </c>
      <c r="Q746" s="83">
        <v>102</v>
      </c>
      <c r="R746" s="99" t="s">
        <v>2780</v>
      </c>
    </row>
    <row r="747" spans="1:18" ht="14.25" customHeight="1">
      <c r="A747" s="8">
        <v>746</v>
      </c>
      <c r="B747" s="13" t="s">
        <v>16</v>
      </c>
      <c r="C747" s="13" t="s">
        <v>2090</v>
      </c>
      <c r="D747" s="13">
        <v>1995</v>
      </c>
      <c r="E747" s="14" t="str">
        <f>IF(Dataset!$D747&gt;2000,"Nuevo","Viejo")</f>
        <v>Viejo</v>
      </c>
      <c r="F747" s="13" t="s">
        <v>73</v>
      </c>
      <c r="G747" s="15">
        <v>67094.210000000006</v>
      </c>
      <c r="H747" s="15">
        <f>G747*0.21</f>
        <v>14089.784100000001</v>
      </c>
      <c r="I747" s="13" t="s">
        <v>2091</v>
      </c>
      <c r="J747" s="13" t="s">
        <v>2092</v>
      </c>
      <c r="K747" s="14">
        <v>2626</v>
      </c>
      <c r="L747" s="13" t="s">
        <v>168</v>
      </c>
      <c r="M747" s="12" t="str">
        <f t="shared" si="48"/>
        <v>Suficiente Stock</v>
      </c>
      <c r="N747" s="12" t="str" cm="1">
        <f t="array" ref="N747">_xlfn.IFS(G747&lt;30000,"Precio Bajo",G747&lt;99999,"Precio Regular",G747&gt;=100000, "Precio Alto")</f>
        <v>Precio Regular</v>
      </c>
      <c r="O747" s="9" t="str">
        <f>IFERROR(VLOOKUP(Dataset!$A747,'Lista CEO'!A:E,5,0),"desconocido")</f>
        <v>desconocido</v>
      </c>
      <c r="P747" s="9" t="str">
        <f>IFERROR(VLOOKUP(Dataset!$A747,'Lista CEO'!A:E,4,0),"Sin Datos")</f>
        <v>Sin Datos</v>
      </c>
      <c r="Q747" s="83">
        <v>160</v>
      </c>
      <c r="R747" s="99" t="s">
        <v>2781</v>
      </c>
    </row>
    <row r="748" spans="1:18" ht="14.25" customHeight="1">
      <c r="A748" s="8">
        <v>747</v>
      </c>
      <c r="B748" s="13" t="s">
        <v>83</v>
      </c>
      <c r="C748" s="13" t="s">
        <v>2093</v>
      </c>
      <c r="D748" s="13">
        <v>2012</v>
      </c>
      <c r="E748" s="14" t="str">
        <f>IF(Dataset!$D748&gt;2000,"Nuevo","Viejo")</f>
        <v>Nuevo</v>
      </c>
      <c r="F748" s="13" t="s">
        <v>102</v>
      </c>
      <c r="G748" s="15">
        <v>52460.22</v>
      </c>
      <c r="H748" s="15">
        <v>0</v>
      </c>
      <c r="I748" s="13" t="s">
        <v>2094</v>
      </c>
      <c r="J748" s="13" t="s">
        <v>2095</v>
      </c>
      <c r="K748" s="14">
        <v>4537</v>
      </c>
      <c r="L748" s="13" t="s">
        <v>2096</v>
      </c>
      <c r="M748" s="12" t="str">
        <f t="shared" si="48"/>
        <v>Suficiente Stock</v>
      </c>
      <c r="N748" s="12" t="str" cm="1">
        <f t="array" ref="N748">_xlfn.IFS(G748&lt;30000,"Precio Bajo",G748&lt;99999,"Precio Regular",G748&gt;=100000, "Precio Alto")</f>
        <v>Precio Regular</v>
      </c>
      <c r="O748" s="9" t="str">
        <f>IFERROR(VLOOKUP(Dataset!$A748,'Lista CEO'!A:E,5,0),"desconocido")</f>
        <v>desconocido</v>
      </c>
      <c r="P748" s="9" t="str">
        <f>IFERROR(VLOOKUP(Dataset!$A748,'Lista CEO'!A:E,4,0),"Sin Datos")</f>
        <v>Sin Datos</v>
      </c>
      <c r="Q748" s="83">
        <v>277</v>
      </c>
      <c r="R748" s="99" t="s">
        <v>2782</v>
      </c>
    </row>
    <row r="749" spans="1:18" ht="14.25" customHeight="1">
      <c r="A749" s="8">
        <v>748</v>
      </c>
      <c r="B749" s="13" t="s">
        <v>593</v>
      </c>
      <c r="C749" s="13" t="s">
        <v>1661</v>
      </c>
      <c r="D749" s="13">
        <v>2010</v>
      </c>
      <c r="E749" s="14" t="str">
        <f>IF(Dataset!$D749&gt;2000,"Nuevo","Viejo")</f>
        <v>Nuevo</v>
      </c>
      <c r="F749" s="13" t="s">
        <v>18</v>
      </c>
      <c r="G749" s="15">
        <v>42048.94</v>
      </c>
      <c r="H749" s="15">
        <v>0</v>
      </c>
      <c r="I749" s="13" t="s">
        <v>2097</v>
      </c>
      <c r="J749" s="13" t="s">
        <v>2098</v>
      </c>
      <c r="K749" s="14">
        <v>439</v>
      </c>
      <c r="L749" s="13" t="s">
        <v>838</v>
      </c>
      <c r="M749" s="12" t="str">
        <f t="shared" si="48"/>
        <v>Re-Stockear</v>
      </c>
      <c r="N749" s="12" t="str" cm="1">
        <f t="array" ref="N749">_xlfn.IFS(G749&lt;30000,"Precio Bajo",G749&lt;99999,"Precio Regular",G749&gt;=100000, "Precio Alto")</f>
        <v>Precio Regular</v>
      </c>
      <c r="O749" s="9" t="str">
        <f>IFERROR(VLOOKUP(Dataset!$A749,'Lista CEO'!A:E,5,0),"desconocido")</f>
        <v>desconocido</v>
      </c>
      <c r="P749" s="9" t="str">
        <f>IFERROR(VLOOKUP(Dataset!$A749,'Lista CEO'!A:E,4,0),"Sin Datos")</f>
        <v>Sin Datos</v>
      </c>
      <c r="Q749" s="83">
        <v>324</v>
      </c>
      <c r="R749" s="99" t="s">
        <v>2783</v>
      </c>
    </row>
    <row r="750" spans="1:18" ht="14.25" customHeight="1">
      <c r="A750" s="8">
        <v>749</v>
      </c>
      <c r="B750" s="13" t="s">
        <v>201</v>
      </c>
      <c r="C750" s="13" t="s">
        <v>740</v>
      </c>
      <c r="D750" s="13">
        <v>2011</v>
      </c>
      <c r="E750" s="14" t="str">
        <f>IF(Dataset!$D750&gt;2000,"Nuevo","Viejo")</f>
        <v>Nuevo</v>
      </c>
      <c r="F750" s="13" t="s">
        <v>85</v>
      </c>
      <c r="G750" s="15">
        <v>69840.38</v>
      </c>
      <c r="H750" s="15">
        <f>G750*0.21</f>
        <v>14666.479800000001</v>
      </c>
      <c r="I750" s="13" t="s">
        <v>2099</v>
      </c>
      <c r="J750" s="13" t="s">
        <v>2100</v>
      </c>
      <c r="K750" s="14">
        <v>4119</v>
      </c>
      <c r="L750" s="13" t="s">
        <v>36</v>
      </c>
      <c r="M750" s="12" t="str">
        <f t="shared" si="48"/>
        <v>Suficiente Stock</v>
      </c>
      <c r="N750" s="12" t="str" cm="1">
        <f t="array" ref="N750">_xlfn.IFS(G750&lt;30000,"Precio Bajo",G750&lt;99999,"Precio Regular",G750&gt;=100000, "Precio Alto")</f>
        <v>Precio Regular</v>
      </c>
      <c r="O750" s="9" t="str">
        <f>IFERROR(VLOOKUP(Dataset!$A750,'Lista CEO'!A:E,5,0),"desconocido")</f>
        <v>desconocido</v>
      </c>
      <c r="P750" s="9" t="str">
        <f>IFERROR(VLOOKUP(Dataset!$A750,'Lista CEO'!A:E,4,0),"Sin Datos")</f>
        <v>Sin Datos</v>
      </c>
      <c r="Q750" s="83">
        <v>269</v>
      </c>
      <c r="R750" s="99" t="s">
        <v>2784</v>
      </c>
    </row>
    <row r="751" spans="1:18" ht="14.25" customHeight="1">
      <c r="A751" s="8">
        <v>750</v>
      </c>
      <c r="B751" s="13" t="s">
        <v>16</v>
      </c>
      <c r="C751" s="13" t="s">
        <v>1123</v>
      </c>
      <c r="D751" s="13">
        <v>2000</v>
      </c>
      <c r="E751" s="14" t="str">
        <f>IF(Dataset!$D751&gt;2000,"Nuevo","Viejo")</f>
        <v>Viejo</v>
      </c>
      <c r="F751" s="13" t="s">
        <v>115</v>
      </c>
      <c r="G751" s="15">
        <v>51921.89</v>
      </c>
      <c r="H751" s="15">
        <f>G751*0.21</f>
        <v>10903.596899999999</v>
      </c>
      <c r="I751" s="13" t="s">
        <v>2101</v>
      </c>
      <c r="J751" s="13" t="s">
        <v>2102</v>
      </c>
      <c r="K751" s="14">
        <v>1024</v>
      </c>
      <c r="L751" s="13" t="s">
        <v>436</v>
      </c>
      <c r="M751" s="12" t="str">
        <f t="shared" si="48"/>
        <v>Suficiente Stock</v>
      </c>
      <c r="N751" s="12" t="str" cm="1">
        <f t="array" ref="N751">_xlfn.IFS(G751&lt;30000,"Precio Bajo",G751&lt;99999,"Precio Regular",G751&gt;=100000, "Precio Alto")</f>
        <v>Precio Regular</v>
      </c>
      <c r="O751" s="9" t="str">
        <f>IFERROR(VLOOKUP(Dataset!$A751,'Lista CEO'!A:E,5,0),"desconocido")</f>
        <v>desconocido</v>
      </c>
      <c r="P751" s="9" t="str">
        <f>IFERROR(VLOOKUP(Dataset!$A751,'Lista CEO'!A:E,4,0),"Sin Datos")</f>
        <v>Sin Datos</v>
      </c>
      <c r="Q751" s="83">
        <v>374</v>
      </c>
      <c r="R751" s="99" t="s">
        <v>2785</v>
      </c>
    </row>
    <row r="752" spans="1:18" ht="14.25" customHeight="1">
      <c r="A752" s="8">
        <v>751</v>
      </c>
      <c r="B752" s="13" t="s">
        <v>201</v>
      </c>
      <c r="C752" s="13" t="s">
        <v>1560</v>
      </c>
      <c r="D752" s="13">
        <v>1993</v>
      </c>
      <c r="E752" s="14" t="str">
        <f>IF(Dataset!$D752&gt;2000,"Nuevo","Viejo")</f>
        <v>Viejo</v>
      </c>
      <c r="F752" s="13" t="s">
        <v>33</v>
      </c>
      <c r="G752" s="15">
        <v>80925.42</v>
      </c>
      <c r="H752" s="15">
        <v>0</v>
      </c>
      <c r="I752" s="13" t="s">
        <v>2103</v>
      </c>
      <c r="J752" s="13" t="s">
        <v>2104</v>
      </c>
      <c r="K752" s="14">
        <v>1774</v>
      </c>
      <c r="L752" s="13" t="s">
        <v>105</v>
      </c>
      <c r="M752" s="12" t="str">
        <f t="shared" si="48"/>
        <v>Suficiente Stock</v>
      </c>
      <c r="N752" s="12" t="str" cm="1">
        <f t="array" ref="N752">_xlfn.IFS(G752&lt;30000,"Precio Bajo",G752&lt;99999,"Precio Regular",G752&gt;=100000, "Precio Alto")</f>
        <v>Precio Regular</v>
      </c>
      <c r="O752" s="9" t="str">
        <f>IFERROR(VLOOKUP(Dataset!$A752,'Lista CEO'!A:E,5,0),"desconocido")</f>
        <v>desconocido</v>
      </c>
      <c r="P752" s="9" t="str">
        <f>IFERROR(VLOOKUP(Dataset!$A752,'Lista CEO'!A:E,4,0),"Sin Datos")</f>
        <v>Sin Datos</v>
      </c>
      <c r="Q752" s="83">
        <v>429</v>
      </c>
      <c r="R752" s="99" t="s">
        <v>2786</v>
      </c>
    </row>
    <row r="753" spans="1:18" ht="14.25" customHeight="1">
      <c r="A753" s="8">
        <v>752</v>
      </c>
      <c r="B753" s="13" t="s">
        <v>285</v>
      </c>
      <c r="C753" s="13" t="s">
        <v>286</v>
      </c>
      <c r="D753" s="13">
        <v>1996</v>
      </c>
      <c r="E753" s="14" t="e">
        <f>IF(Dataset!#REF!&gt;2000,"Nuevo","Viejo")</f>
        <v>#REF!</v>
      </c>
      <c r="F753" s="13" t="s">
        <v>18</v>
      </c>
      <c r="G753" s="15">
        <v>78447.63</v>
      </c>
      <c r="H753" s="15">
        <f>G753*0.21</f>
        <v>16474.0023</v>
      </c>
      <c r="I753" s="13" t="s">
        <v>2105</v>
      </c>
      <c r="J753" s="13" t="s">
        <v>2106</v>
      </c>
      <c r="K753" s="14">
        <v>4213</v>
      </c>
      <c r="L753" s="13" t="s">
        <v>82</v>
      </c>
      <c r="M753" s="12" t="str">
        <f t="shared" si="48"/>
        <v>Suficiente Stock</v>
      </c>
      <c r="N753" s="12" t="str" cm="1">
        <f t="array" ref="N753">_xlfn.IFS(G753&lt;30000,"Precio Bajo",G753&lt;99999,"Precio Regular",G753&gt;=100000, "Precio Alto")</f>
        <v>Precio Regular</v>
      </c>
      <c r="O753" s="9" t="str">
        <f>IFERROR(VLOOKUP(Dataset!#REF!,'Lista CEO'!A:E,5,0),"desconocido")</f>
        <v>desconocido</v>
      </c>
      <c r="P753" s="9" t="str">
        <f>IFERROR(VLOOKUP(Dataset!#REF!,'Lista CEO'!A:E,4,0),"Sin Datos")</f>
        <v>Sin Datos</v>
      </c>
      <c r="Q753" s="83">
        <v>420</v>
      </c>
      <c r="R753" s="99" t="s">
        <v>2787</v>
      </c>
    </row>
    <row r="754" spans="1:18" ht="14.25" customHeight="1">
      <c r="A754" s="8">
        <v>753</v>
      </c>
      <c r="B754" s="13" t="s">
        <v>83</v>
      </c>
      <c r="C754" s="13" t="s">
        <v>494</v>
      </c>
      <c r="D754" s="13">
        <v>2002</v>
      </c>
      <c r="E754" s="14" t="str">
        <f>IF(Dataset!$D753&gt;2000,"Nuevo","Viejo")</f>
        <v>Viejo</v>
      </c>
      <c r="F754" s="13" t="s">
        <v>102</v>
      </c>
      <c r="G754" s="15">
        <v>67744.61</v>
      </c>
      <c r="H754" s="15">
        <f>G754*0.21</f>
        <v>14226.3681</v>
      </c>
      <c r="I754" s="13" t="s">
        <v>2107</v>
      </c>
      <c r="J754" s="13" t="s">
        <v>2108</v>
      </c>
      <c r="K754" s="14">
        <v>3439</v>
      </c>
      <c r="L754" s="13" t="s">
        <v>479</v>
      </c>
      <c r="M754" s="12" t="str">
        <f t="shared" si="48"/>
        <v>Suficiente Stock</v>
      </c>
      <c r="N754" s="12" t="str" cm="1">
        <f t="array" ref="N754">_xlfn.IFS(G754&lt;30000,"Precio Bajo",G754&lt;99999,"Precio Regular",G754&gt;=100000, "Precio Alto")</f>
        <v>Precio Regular</v>
      </c>
      <c r="O754" s="9" t="str">
        <f>IFERROR(VLOOKUP(Dataset!$A753,'Lista CEO'!A:E,5,0),"desconocido")</f>
        <v>desconocido</v>
      </c>
      <c r="P754" s="9" t="str">
        <f>IFERROR(VLOOKUP(Dataset!$A753,'Lista CEO'!A:E,4,0),"Sin Datos")</f>
        <v>Sin Datos</v>
      </c>
      <c r="Q754" s="83">
        <v>452</v>
      </c>
      <c r="R754" s="99" t="s">
        <v>2788</v>
      </c>
    </row>
    <row r="755" spans="1:18" ht="14.25" customHeight="1">
      <c r="A755" s="8">
        <v>754</v>
      </c>
      <c r="B755" s="13" t="s">
        <v>50</v>
      </c>
      <c r="C755" s="13" t="s">
        <v>2109</v>
      </c>
      <c r="D755" s="13">
        <v>1984</v>
      </c>
      <c r="E755" s="14" t="str">
        <f>IF(Dataset!$D754&gt;2000,"Nuevo","Viejo")</f>
        <v>Nuevo</v>
      </c>
      <c r="F755" s="13" t="s">
        <v>23</v>
      </c>
      <c r="G755" s="15">
        <v>80362.740000000005</v>
      </c>
      <c r="H755" s="15">
        <v>0</v>
      </c>
      <c r="I755" s="13" t="s">
        <v>2110</v>
      </c>
      <c r="J755" s="13" t="s">
        <v>2111</v>
      </c>
      <c r="K755" s="14">
        <v>4557</v>
      </c>
      <c r="L755" s="13" t="s">
        <v>54</v>
      </c>
      <c r="M755" s="12" t="str">
        <f t="shared" si="48"/>
        <v>Suficiente Stock</v>
      </c>
      <c r="N755" s="12" t="str" cm="1">
        <f t="array" ref="N755">_xlfn.IFS(G755&lt;30000,"Precio Bajo",G755&lt;99999,"Precio Regular",G755&gt;=100000, "Precio Alto")</f>
        <v>Precio Regular</v>
      </c>
      <c r="O755" s="9" t="str">
        <f>IFERROR(VLOOKUP(Dataset!$A754,'Lista CEO'!A:E,5,0),"desconocido")</f>
        <v>desconocido</v>
      </c>
      <c r="P755" s="9" t="str">
        <f>IFERROR(VLOOKUP(Dataset!$A754,'Lista CEO'!A:E,4,0),"Sin Datos")</f>
        <v>Sin Datos</v>
      </c>
      <c r="Q755" s="83">
        <v>318</v>
      </c>
      <c r="R755" s="99" t="s">
        <v>2789</v>
      </c>
    </row>
    <row r="756" spans="1:18" ht="14.25" customHeight="1">
      <c r="A756" s="8">
        <v>755</v>
      </c>
      <c r="B756" s="13" t="s">
        <v>128</v>
      </c>
      <c r="C756" s="13" t="s">
        <v>471</v>
      </c>
      <c r="D756" s="13">
        <v>1997</v>
      </c>
      <c r="E756" s="14" t="str">
        <f>IF(Dataset!$D755&gt;2000,"Nuevo","Viejo")</f>
        <v>Viejo</v>
      </c>
      <c r="F756" s="13" t="s">
        <v>33</v>
      </c>
      <c r="G756" s="15">
        <v>71186.19</v>
      </c>
      <c r="H756" s="15">
        <f>G756*0.21</f>
        <v>14949.099899999999</v>
      </c>
      <c r="I756" s="13" t="s">
        <v>2112</v>
      </c>
      <c r="J756" s="13" t="s">
        <v>2113</v>
      </c>
      <c r="K756" s="14">
        <v>3077</v>
      </c>
      <c r="L756" s="13" t="s">
        <v>36</v>
      </c>
      <c r="M756" s="12" t="str">
        <f t="shared" si="48"/>
        <v>Suficiente Stock</v>
      </c>
      <c r="N756" s="12" t="str" cm="1">
        <f t="array" ref="N756">_xlfn.IFS(G756&lt;30000,"Precio Bajo",G756&lt;99999,"Precio Regular",G756&gt;=100000, "Precio Alto")</f>
        <v>Precio Regular</v>
      </c>
      <c r="O756" s="9" t="str">
        <f>IFERROR(VLOOKUP(Dataset!$A755,'Lista CEO'!A:E,5,0),"desconocido")</f>
        <v>desconocido</v>
      </c>
      <c r="P756" s="9" t="str">
        <f>IFERROR(VLOOKUP(Dataset!$A755,'Lista CEO'!A:E,4,0),"Sin Datos")</f>
        <v>Sin Datos</v>
      </c>
      <c r="Q756" s="83">
        <v>97</v>
      </c>
      <c r="R756" s="99" t="s">
        <v>2790</v>
      </c>
    </row>
    <row r="757" spans="1:18" ht="14.25" customHeight="1">
      <c r="A757" s="8">
        <v>756</v>
      </c>
      <c r="B757" s="13" t="s">
        <v>560</v>
      </c>
      <c r="C757" s="13" t="s">
        <v>657</v>
      </c>
      <c r="D757" s="13">
        <v>1994</v>
      </c>
      <c r="E757" s="14" t="str">
        <f>IF(Dataset!$D756&gt;2000,"Nuevo","Viejo")</f>
        <v>Viejo</v>
      </c>
      <c r="F757" s="13" t="s">
        <v>57</v>
      </c>
      <c r="G757" s="15">
        <v>15896.47</v>
      </c>
      <c r="H757" s="15">
        <f>G757*0.21</f>
        <v>3338.2586999999999</v>
      </c>
      <c r="I757" s="13" t="s">
        <v>2114</v>
      </c>
      <c r="J757" s="13" t="s">
        <v>2115</v>
      </c>
      <c r="K757" s="14">
        <v>447</v>
      </c>
      <c r="L757" s="13" t="s">
        <v>36</v>
      </c>
      <c r="M757" s="12" t="str">
        <f t="shared" si="48"/>
        <v>Re-Stockear</v>
      </c>
      <c r="N757" s="12" t="str" cm="1">
        <f t="array" ref="N757">_xlfn.IFS(G757&lt;30000,"Precio Bajo",G757&lt;99999,"Precio Regular",G757&gt;=100000, "Precio Alto")</f>
        <v>Precio Bajo</v>
      </c>
      <c r="O757" s="9" t="str">
        <f>IFERROR(VLOOKUP(Dataset!$A756,'Lista CEO'!A:E,5,0),"desconocido")</f>
        <v>desconocido</v>
      </c>
      <c r="P757" s="9" t="str">
        <f>IFERROR(VLOOKUP(Dataset!$A756,'Lista CEO'!A:E,4,0),"Sin Datos")</f>
        <v>Sin Datos</v>
      </c>
      <c r="Q757" s="83">
        <v>388</v>
      </c>
      <c r="R757" s="99" t="s">
        <v>2791</v>
      </c>
    </row>
    <row r="758" spans="1:18" ht="14.25" customHeight="1">
      <c r="A758" s="8">
        <v>757</v>
      </c>
      <c r="B758" s="13" t="s">
        <v>128</v>
      </c>
      <c r="C758" s="13" t="s">
        <v>1043</v>
      </c>
      <c r="D758" s="13">
        <v>2001</v>
      </c>
      <c r="E758" s="14" t="str">
        <f>IF(Dataset!$D757&gt;2000,"Nuevo","Viejo")</f>
        <v>Viejo</v>
      </c>
      <c r="F758" s="13" t="s">
        <v>63</v>
      </c>
      <c r="G758" s="15">
        <v>53981.66</v>
      </c>
      <c r="H758" s="15">
        <f>G758*0.21</f>
        <v>11336.1486</v>
      </c>
      <c r="I758" s="13" t="s">
        <v>2116</v>
      </c>
      <c r="J758" s="13" t="s">
        <v>2117</v>
      </c>
      <c r="K758" s="14">
        <v>4091</v>
      </c>
      <c r="L758" s="13" t="s">
        <v>36</v>
      </c>
      <c r="M758" s="12" t="str">
        <f t="shared" si="48"/>
        <v>Suficiente Stock</v>
      </c>
      <c r="N758" s="12" t="str" cm="1">
        <f t="array" ref="N758">_xlfn.IFS(G758&lt;30000,"Precio Bajo",G758&lt;99999,"Precio Regular",G758&gt;=100000, "Precio Alto")</f>
        <v>Precio Regular</v>
      </c>
      <c r="O758" s="9" t="str">
        <f>IFERROR(VLOOKUP(Dataset!$A757,'Lista CEO'!A:E,5,0),"desconocido")</f>
        <v>desconocido</v>
      </c>
      <c r="P758" s="9" t="str">
        <f>IFERROR(VLOOKUP(Dataset!$A757,'Lista CEO'!A:E,4,0),"Sin Datos")</f>
        <v>Sin Datos</v>
      </c>
      <c r="Q758" s="83">
        <v>336</v>
      </c>
      <c r="R758" s="99" t="s">
        <v>2780</v>
      </c>
    </row>
    <row r="759" spans="1:18" ht="14.25" customHeight="1">
      <c r="A759" s="8">
        <v>758</v>
      </c>
      <c r="B759" s="13" t="s">
        <v>128</v>
      </c>
      <c r="C759" s="13">
        <v>2500</v>
      </c>
      <c r="D759" s="13">
        <v>1997</v>
      </c>
      <c r="E759" s="14" t="str">
        <f>IF(Dataset!$D758&gt;2000,"Nuevo","Viejo")</f>
        <v>Nuevo</v>
      </c>
      <c r="F759" s="13" t="s">
        <v>140</v>
      </c>
      <c r="G759" s="15">
        <v>94453.92</v>
      </c>
      <c r="H759" s="15">
        <v>0</v>
      </c>
      <c r="I759" s="13" t="s">
        <v>2118</v>
      </c>
      <c r="J759" s="13" t="s">
        <v>2119</v>
      </c>
      <c r="K759" s="14">
        <v>2721</v>
      </c>
      <c r="L759" s="13" t="s">
        <v>2096</v>
      </c>
      <c r="M759" s="12" t="str">
        <f t="shared" si="48"/>
        <v>Suficiente Stock</v>
      </c>
      <c r="N759" s="12" t="str" cm="1">
        <f t="array" ref="N759">_xlfn.IFS(G759&lt;30000,"Precio Bajo",G759&lt;99999,"Precio Regular",G759&gt;=100000, "Precio Alto")</f>
        <v>Precio Regular</v>
      </c>
      <c r="O759" s="9" t="str">
        <f>IFERROR(VLOOKUP(Dataset!$A758,'Lista CEO'!A:E,5,0),"desconocido")</f>
        <v>desconocido</v>
      </c>
      <c r="P759" s="9" t="str">
        <f>IFERROR(VLOOKUP(Dataset!$A758,'Lista CEO'!A:E,4,0),"Sin Datos")</f>
        <v>Sin Datos</v>
      </c>
      <c r="Q759" s="83">
        <v>132</v>
      </c>
      <c r="R759" s="99" t="s">
        <v>2781</v>
      </c>
    </row>
    <row r="760" spans="1:18" ht="14.25" customHeight="1">
      <c r="A760" s="8">
        <v>759</v>
      </c>
      <c r="B760" s="13" t="s">
        <v>27</v>
      </c>
      <c r="C760" s="13">
        <v>911</v>
      </c>
      <c r="D760" s="13">
        <v>1992</v>
      </c>
      <c r="E760" s="14" t="str">
        <f>IF(Dataset!$D759&gt;2000,"Nuevo","Viejo")</f>
        <v>Viejo</v>
      </c>
      <c r="F760" s="13" t="s">
        <v>140</v>
      </c>
      <c r="G760" s="15">
        <v>140157.20000000001</v>
      </c>
      <c r="H760" s="15">
        <f>G760*0.21</f>
        <v>29433.012000000002</v>
      </c>
      <c r="I760" s="13" t="s">
        <v>2120</v>
      </c>
      <c r="J760" s="13" t="s">
        <v>2121</v>
      </c>
      <c r="K760" s="14">
        <v>2572</v>
      </c>
      <c r="L760" s="13" t="s">
        <v>168</v>
      </c>
      <c r="M760" s="12" t="str">
        <f t="shared" si="48"/>
        <v>Suficiente Stock</v>
      </c>
      <c r="N760" s="12" t="str" cm="1">
        <f t="array" ref="N760">_xlfn.IFS(G760&lt;30000,"Precio Bajo",G760&lt;99999,"Precio Regular",G760&gt;=100000, "Precio Alto")</f>
        <v>Precio Alto</v>
      </c>
      <c r="O760" s="9" t="str">
        <f>IFERROR(VLOOKUP(Dataset!$A759,'Lista CEO'!A:E,5,0),"desconocido")</f>
        <v>desconocido</v>
      </c>
      <c r="P760" s="9" t="str">
        <f>IFERROR(VLOOKUP(Dataset!$A759,'Lista CEO'!A:E,4,0),"Sin Datos")</f>
        <v>Sin Datos</v>
      </c>
      <c r="Q760" s="83">
        <v>120</v>
      </c>
      <c r="R760" s="99" t="s">
        <v>2782</v>
      </c>
    </row>
    <row r="761" spans="1:18" ht="14.25" customHeight="1">
      <c r="A761" s="8">
        <v>760</v>
      </c>
      <c r="B761" s="13" t="s">
        <v>910</v>
      </c>
      <c r="C761" s="13" t="s">
        <v>2122</v>
      </c>
      <c r="D761" s="13">
        <v>1985</v>
      </c>
      <c r="E761" s="14" t="str">
        <f>IF(Dataset!$D760&gt;2000,"Nuevo","Viejo")</f>
        <v>Viejo</v>
      </c>
      <c r="F761" s="13" t="s">
        <v>33</v>
      </c>
      <c r="G761" s="15">
        <v>91878.86</v>
      </c>
      <c r="H761" s="15">
        <f>G761*0.21</f>
        <v>19294.560600000001</v>
      </c>
      <c r="I761" s="13" t="s">
        <v>2123</v>
      </c>
      <c r="J761" s="13" t="s">
        <v>2124</v>
      </c>
      <c r="K761" s="14">
        <v>1606</v>
      </c>
      <c r="L761" s="13" t="s">
        <v>36</v>
      </c>
      <c r="M761" s="12" t="str">
        <f t="shared" si="48"/>
        <v>Suficiente Stock</v>
      </c>
      <c r="N761" s="12" t="str" cm="1">
        <f t="array" ref="N761">_xlfn.IFS(G761&lt;30000,"Precio Bajo",G761&lt;99999,"Precio Regular",G761&gt;=100000, "Precio Alto")</f>
        <v>Precio Regular</v>
      </c>
      <c r="O761" s="9" t="str">
        <f>IFERROR(VLOOKUP(Dataset!$A760,'Lista CEO'!A:E,5,0),"desconocido")</f>
        <v>desconocido</v>
      </c>
      <c r="P761" s="9" t="str">
        <f>IFERROR(VLOOKUP(Dataset!$A760,'Lista CEO'!A:E,4,0),"Sin Datos")</f>
        <v>Sin Datos</v>
      </c>
      <c r="Q761" s="83">
        <v>336</v>
      </c>
      <c r="R761" s="99" t="s">
        <v>2783</v>
      </c>
    </row>
    <row r="762" spans="1:18" ht="14.25" customHeight="1">
      <c r="A762" s="8">
        <v>761</v>
      </c>
      <c r="B762" s="13" t="s">
        <v>16</v>
      </c>
      <c r="C762" s="13" t="s">
        <v>247</v>
      </c>
      <c r="D762" s="13">
        <v>2009</v>
      </c>
      <c r="E762" s="14" t="str">
        <f>IF(Dataset!$D761&gt;2000,"Nuevo","Viejo")</f>
        <v>Viejo</v>
      </c>
      <c r="F762" s="13" t="s">
        <v>33</v>
      </c>
      <c r="G762" s="15">
        <v>18088.22</v>
      </c>
      <c r="H762" s="15">
        <v>0</v>
      </c>
      <c r="I762" s="13" t="s">
        <v>2125</v>
      </c>
      <c r="J762" s="13" t="s">
        <v>2126</v>
      </c>
      <c r="K762" s="14">
        <v>858</v>
      </c>
      <c r="L762" s="13" t="s">
        <v>54</v>
      </c>
      <c r="M762" s="12" t="str">
        <f t="shared" si="48"/>
        <v>Re-Stockear</v>
      </c>
      <c r="N762" s="12" t="str" cm="1">
        <f t="array" ref="N762">_xlfn.IFS(G762&lt;30000,"Precio Bajo",G762&lt;99999,"Precio Regular",G762&gt;=100000, "Precio Alto")</f>
        <v>Precio Bajo</v>
      </c>
      <c r="O762" s="9" t="str">
        <f>IFERROR(VLOOKUP(Dataset!$A761,'Lista CEO'!A:E,5,0),"desconocido")</f>
        <v>desconocido</v>
      </c>
      <c r="P762" s="9" t="str">
        <f>IFERROR(VLOOKUP(Dataset!$A761,'Lista CEO'!A:E,4,0),"Sin Datos")</f>
        <v>Sin Datos</v>
      </c>
      <c r="Q762" s="83">
        <v>495</v>
      </c>
      <c r="R762" s="99" t="s">
        <v>2784</v>
      </c>
    </row>
    <row r="763" spans="1:18" ht="14.25" customHeight="1">
      <c r="A763" s="8">
        <v>762</v>
      </c>
      <c r="B763" s="13" t="s">
        <v>128</v>
      </c>
      <c r="C763" s="13" t="s">
        <v>2127</v>
      </c>
      <c r="D763" s="13">
        <v>2001</v>
      </c>
      <c r="E763" s="14" t="str">
        <f>IF(Dataset!$D762&gt;2000,"Nuevo","Viejo")</f>
        <v>Nuevo</v>
      </c>
      <c r="F763" s="13" t="s">
        <v>23</v>
      </c>
      <c r="G763" s="15">
        <v>124497.08</v>
      </c>
      <c r="H763" s="15">
        <f t="shared" ref="H763:H768" si="51">G763*0.21</f>
        <v>26144.3868</v>
      </c>
      <c r="I763" s="13" t="s">
        <v>2128</v>
      </c>
      <c r="J763" s="13" t="s">
        <v>2129</v>
      </c>
      <c r="K763" s="14">
        <v>15</v>
      </c>
      <c r="L763" s="13" t="s">
        <v>21</v>
      </c>
      <c r="M763" s="12" t="str">
        <f t="shared" si="48"/>
        <v>Suficiente Stock</v>
      </c>
      <c r="N763" s="12" t="str" cm="1">
        <f t="array" ref="N763">_xlfn.IFS(G763&lt;30000,"Precio Bajo",G763&lt;99999,"Precio Regular",G763&gt;=100000, "Precio Alto")</f>
        <v>Precio Alto</v>
      </c>
      <c r="O763" s="9" t="str">
        <f>IFERROR(VLOOKUP(Dataset!$A762,'Lista CEO'!A:E,5,0),"desconocido")</f>
        <v>desconocido</v>
      </c>
      <c r="P763" s="9" t="str">
        <f>IFERROR(VLOOKUP(Dataset!$A762,'Lista CEO'!A:E,4,0),"Sin Datos")</f>
        <v>Sin Datos</v>
      </c>
      <c r="Q763" s="83">
        <v>68</v>
      </c>
      <c r="R763" s="99" t="s">
        <v>2785</v>
      </c>
    </row>
    <row r="764" spans="1:18" ht="14.25" customHeight="1">
      <c r="A764" s="8">
        <v>763</v>
      </c>
      <c r="B764" s="13" t="s">
        <v>50</v>
      </c>
      <c r="C764" s="13" t="s">
        <v>587</v>
      </c>
      <c r="D764" s="13">
        <v>2003</v>
      </c>
      <c r="E764" s="14" t="str">
        <f>IF(Dataset!$D763&gt;2000,"Nuevo","Viejo")</f>
        <v>Nuevo</v>
      </c>
      <c r="F764" s="13" t="s">
        <v>102</v>
      </c>
      <c r="G764" s="15">
        <v>96633.37</v>
      </c>
      <c r="H764" s="15">
        <f t="shared" si="51"/>
        <v>20293.007699999998</v>
      </c>
      <c r="I764" s="13" t="s">
        <v>2130</v>
      </c>
      <c r="J764" s="13" t="s">
        <v>2131</v>
      </c>
      <c r="K764" s="14">
        <v>921</v>
      </c>
      <c r="L764" s="13" t="s">
        <v>851</v>
      </c>
      <c r="M764" s="12" t="str">
        <f t="shared" si="48"/>
        <v>Re-Stockear</v>
      </c>
      <c r="N764" s="12" t="str" cm="1">
        <f t="array" ref="N764">_xlfn.IFS(G764&lt;30000,"Precio Bajo",G764&lt;99999,"Precio Regular",G764&gt;=100000, "Precio Alto")</f>
        <v>Precio Regular</v>
      </c>
      <c r="O764" s="9" t="str">
        <f>IFERROR(VLOOKUP(Dataset!$A763,'Lista CEO'!A:E,5,0),"desconocido")</f>
        <v>Jodi Trow</v>
      </c>
      <c r="P764" s="9" t="str">
        <f>IFERROR(VLOOKUP(Dataset!$A763,'Lista CEO'!A:E,4,0),"Sin Datos")</f>
        <v>Medio</v>
      </c>
      <c r="Q764" s="83">
        <v>405</v>
      </c>
      <c r="R764" s="99" t="s">
        <v>2786</v>
      </c>
    </row>
    <row r="765" spans="1:18" ht="14.25" customHeight="1">
      <c r="A765" s="8">
        <v>764</v>
      </c>
      <c r="B765" s="13" t="s">
        <v>50</v>
      </c>
      <c r="C765" s="13" t="s">
        <v>669</v>
      </c>
      <c r="D765" s="13">
        <v>2002</v>
      </c>
      <c r="E765" s="14" t="str">
        <f>IF(Dataset!$D764&gt;2000,"Nuevo","Viejo")</f>
        <v>Nuevo</v>
      </c>
      <c r="F765" s="13" t="s">
        <v>33</v>
      </c>
      <c r="G765" s="15">
        <v>111521.25</v>
      </c>
      <c r="H765" s="15">
        <f t="shared" si="51"/>
        <v>23419.462499999998</v>
      </c>
      <c r="I765" s="13" t="s">
        <v>2132</v>
      </c>
      <c r="J765" s="13" t="s">
        <v>2133</v>
      </c>
      <c r="K765" s="14">
        <v>1458</v>
      </c>
      <c r="L765" s="13" t="s">
        <v>440</v>
      </c>
      <c r="M765" s="12" t="str">
        <f t="shared" si="48"/>
        <v>Suficiente Stock</v>
      </c>
      <c r="N765" s="12" t="str" cm="1">
        <f t="array" ref="N765">_xlfn.IFS(G765&lt;30000,"Precio Bajo",G765&lt;99999,"Precio Regular",G765&gt;=100000, "Precio Alto")</f>
        <v>Precio Alto</v>
      </c>
      <c r="O765" s="9" t="str">
        <f>IFERROR(VLOOKUP(Dataset!$A764,'Lista CEO'!A:E,5,0),"desconocido")</f>
        <v>desconocido</v>
      </c>
      <c r="P765" s="9" t="str">
        <f>IFERROR(VLOOKUP(Dataset!$A764,'Lista CEO'!A:E,4,0),"Sin Datos")</f>
        <v>Sin Datos</v>
      </c>
      <c r="Q765" s="83">
        <v>203</v>
      </c>
      <c r="R765" s="99" t="s">
        <v>2787</v>
      </c>
    </row>
    <row r="766" spans="1:18" ht="14.25" customHeight="1">
      <c r="A766" s="8">
        <v>765</v>
      </c>
      <c r="B766" s="13" t="s">
        <v>50</v>
      </c>
      <c r="C766" s="13" t="s">
        <v>224</v>
      </c>
      <c r="D766" s="13">
        <v>1996</v>
      </c>
      <c r="E766" s="14" t="str">
        <f>IF(Dataset!$D765&gt;2000,"Nuevo","Viejo")</f>
        <v>Nuevo</v>
      </c>
      <c r="F766" s="13" t="s">
        <v>73</v>
      </c>
      <c r="G766" s="15">
        <v>17911.03</v>
      </c>
      <c r="H766" s="15">
        <f t="shared" si="51"/>
        <v>3761.3162999999995</v>
      </c>
      <c r="I766" s="13" t="s">
        <v>2134</v>
      </c>
      <c r="J766" s="13" t="s">
        <v>2135</v>
      </c>
      <c r="K766" s="14">
        <v>3933</v>
      </c>
      <c r="L766" s="13" t="s">
        <v>36</v>
      </c>
      <c r="M766" s="12" t="str">
        <f t="shared" si="48"/>
        <v>Suficiente Stock</v>
      </c>
      <c r="N766" s="12" t="str" cm="1">
        <f t="array" ref="N766">_xlfn.IFS(G766&lt;30000,"Precio Bajo",G766&lt;99999,"Precio Regular",G766&gt;=100000, "Precio Alto")</f>
        <v>Precio Bajo</v>
      </c>
      <c r="O766" s="9" t="str">
        <f>IFERROR(VLOOKUP(Dataset!$A765,'Lista CEO'!A:E,5,0),"desconocido")</f>
        <v>desconocido</v>
      </c>
      <c r="P766" s="9" t="str">
        <f>IFERROR(VLOOKUP(Dataset!$A765,'Lista CEO'!A:E,4,0),"Sin Datos")</f>
        <v>Sin Datos</v>
      </c>
      <c r="Q766" s="83">
        <v>53</v>
      </c>
      <c r="R766" s="99" t="s">
        <v>2788</v>
      </c>
    </row>
    <row r="767" spans="1:18" ht="14.25" customHeight="1">
      <c r="A767" s="8">
        <v>766</v>
      </c>
      <c r="B767" s="13" t="s">
        <v>173</v>
      </c>
      <c r="C767" s="13" t="s">
        <v>1176</v>
      </c>
      <c r="D767" s="13">
        <v>2011</v>
      </c>
      <c r="E767" s="14" t="str">
        <f>IF(Dataset!$D766&gt;2000,"Nuevo","Viejo")</f>
        <v>Viejo</v>
      </c>
      <c r="F767" s="13" t="s">
        <v>18</v>
      </c>
      <c r="G767" s="15">
        <v>88714.82</v>
      </c>
      <c r="H767" s="15">
        <f t="shared" si="51"/>
        <v>18630.1122</v>
      </c>
      <c r="I767" s="13" t="s">
        <v>2136</v>
      </c>
      <c r="J767" s="13" t="s">
        <v>2137</v>
      </c>
      <c r="K767" s="14">
        <v>1703</v>
      </c>
      <c r="L767" s="13" t="s">
        <v>305</v>
      </c>
      <c r="M767" s="12" t="str">
        <f t="shared" si="48"/>
        <v>Suficiente Stock</v>
      </c>
      <c r="N767" s="12" t="str" cm="1">
        <f t="array" ref="N767">_xlfn.IFS(G767&lt;30000,"Precio Bajo",G767&lt;99999,"Precio Regular",G767&gt;=100000, "Precio Alto")</f>
        <v>Precio Regular</v>
      </c>
      <c r="O767" s="9" t="str">
        <f>IFERROR(VLOOKUP(Dataset!$A766,'Lista CEO'!A:E,5,0),"desconocido")</f>
        <v>desconocido</v>
      </c>
      <c r="P767" s="9" t="str">
        <f>IFERROR(VLOOKUP(Dataset!$A766,'Lista CEO'!A:E,4,0),"Sin Datos")</f>
        <v>Sin Datos</v>
      </c>
      <c r="Q767" s="83">
        <v>91</v>
      </c>
      <c r="R767" s="99" t="s">
        <v>2789</v>
      </c>
    </row>
    <row r="768" spans="1:18" ht="14.25" customHeight="1">
      <c r="A768" s="8">
        <v>767</v>
      </c>
      <c r="B768" s="13" t="s">
        <v>201</v>
      </c>
      <c r="C768" s="13" t="s">
        <v>1900</v>
      </c>
      <c r="D768" s="13">
        <v>2010</v>
      </c>
      <c r="E768" s="14" t="str">
        <f>IF(Dataset!$D767&gt;2000,"Nuevo","Viejo")</f>
        <v>Nuevo</v>
      </c>
      <c r="F768" s="13" t="s">
        <v>79</v>
      </c>
      <c r="G768" s="15">
        <v>83047.98</v>
      </c>
      <c r="H768" s="15">
        <f t="shared" si="51"/>
        <v>17440.075799999999</v>
      </c>
      <c r="I768" s="13" t="s">
        <v>2138</v>
      </c>
      <c r="J768" s="13" t="s">
        <v>2139</v>
      </c>
      <c r="K768" s="14">
        <v>1779</v>
      </c>
      <c r="L768" s="13" t="s">
        <v>36</v>
      </c>
      <c r="M768" s="12" t="str">
        <f t="shared" si="48"/>
        <v>Suficiente Stock</v>
      </c>
      <c r="N768" s="12" t="str" cm="1">
        <f t="array" ref="N768">_xlfn.IFS(G768&lt;30000,"Precio Bajo",G768&lt;99999,"Precio Regular",G768&gt;=100000, "Precio Alto")</f>
        <v>Precio Regular</v>
      </c>
      <c r="O768" s="9" t="str">
        <f>IFERROR(VLOOKUP(Dataset!$A767,'Lista CEO'!A:E,5,0),"desconocido")</f>
        <v>desconocido</v>
      </c>
      <c r="P768" s="9" t="str">
        <f>IFERROR(VLOOKUP(Dataset!$A767,'Lista CEO'!A:E,4,0),"Sin Datos")</f>
        <v>Sin Datos</v>
      </c>
      <c r="Q768" s="83">
        <v>50</v>
      </c>
      <c r="R768" s="99" t="s">
        <v>2790</v>
      </c>
    </row>
    <row r="769" spans="1:18" ht="14.25" customHeight="1">
      <c r="A769" s="8">
        <v>768</v>
      </c>
      <c r="B769" s="13" t="s">
        <v>1435</v>
      </c>
      <c r="C769" s="13" t="s">
        <v>2140</v>
      </c>
      <c r="D769" s="13">
        <v>2011</v>
      </c>
      <c r="E769" s="14" t="str">
        <f>IF(Dataset!$D768&gt;2000,"Nuevo","Viejo")</f>
        <v>Nuevo</v>
      </c>
      <c r="F769" s="13" t="s">
        <v>152</v>
      </c>
      <c r="G769" s="15">
        <v>132208.99</v>
      </c>
      <c r="H769" s="15">
        <v>0</v>
      </c>
      <c r="I769" s="13" t="s">
        <v>2141</v>
      </c>
      <c r="J769" s="13" t="s">
        <v>2142</v>
      </c>
      <c r="K769" s="14">
        <v>1657</v>
      </c>
      <c r="L769" s="13" t="s">
        <v>54</v>
      </c>
      <c r="M769" s="12" t="str">
        <f t="shared" si="48"/>
        <v>Suficiente Stock</v>
      </c>
      <c r="N769" s="12" t="str" cm="1">
        <f t="array" ref="N769">_xlfn.IFS(G769&lt;30000,"Precio Bajo",G769&lt;99999,"Precio Regular",G769&gt;=100000, "Precio Alto")</f>
        <v>Precio Alto</v>
      </c>
      <c r="O769" s="9" t="str">
        <f>IFERROR(VLOOKUP(Dataset!$A768,'Lista CEO'!A:E,5,0),"desconocido")</f>
        <v>desconocido</v>
      </c>
      <c r="P769" s="9" t="str">
        <f>IFERROR(VLOOKUP(Dataset!$A768,'Lista CEO'!A:E,4,0),"Sin Datos")</f>
        <v>Sin Datos</v>
      </c>
      <c r="Q769" s="83">
        <v>352</v>
      </c>
      <c r="R769" s="99" t="s">
        <v>2791</v>
      </c>
    </row>
    <row r="770" spans="1:18" ht="14.25" customHeight="1">
      <c r="A770" s="8">
        <v>769</v>
      </c>
      <c r="B770" s="13" t="s">
        <v>88</v>
      </c>
      <c r="C770" s="13" t="s">
        <v>89</v>
      </c>
      <c r="D770" s="13">
        <v>2011</v>
      </c>
      <c r="E770" s="14" t="str">
        <f>IF(Dataset!$D769&gt;2000,"Nuevo","Viejo")</f>
        <v>Nuevo</v>
      </c>
      <c r="F770" s="13" t="s">
        <v>85</v>
      </c>
      <c r="G770" s="15">
        <v>27414.09</v>
      </c>
      <c r="H770" s="15">
        <f>G770*0.21</f>
        <v>5756.9588999999996</v>
      </c>
      <c r="I770" s="13" t="s">
        <v>2143</v>
      </c>
      <c r="J770" s="13" t="s">
        <v>2144</v>
      </c>
      <c r="K770" s="14">
        <v>1860</v>
      </c>
      <c r="L770" s="13" t="s">
        <v>1183</v>
      </c>
      <c r="M770" s="12" t="str">
        <f t="shared" ref="M770:M833" si="52">IF(AND(K770&gt;100,K770&lt;1000),"Re-Stockear", "Suficiente Stock")</f>
        <v>Suficiente Stock</v>
      </c>
      <c r="N770" s="12" t="str" cm="1">
        <f t="array" ref="N770">_xlfn.IFS(G770&lt;30000,"Precio Bajo",G770&lt;99999,"Precio Regular",G770&gt;=100000, "Precio Alto")</f>
        <v>Precio Bajo</v>
      </c>
      <c r="O770" s="9" t="str">
        <f>IFERROR(VLOOKUP(Dataset!$A769,'Lista CEO'!A:E,5,0),"desconocido")</f>
        <v>desconocido</v>
      </c>
      <c r="P770" s="9" t="str">
        <f>IFERROR(VLOOKUP(Dataset!$A769,'Lista CEO'!A:E,4,0),"Sin Datos")</f>
        <v>Sin Datos</v>
      </c>
      <c r="Q770" s="83">
        <v>286</v>
      </c>
      <c r="R770" s="99" t="s">
        <v>2780</v>
      </c>
    </row>
    <row r="771" spans="1:18" ht="14.25" customHeight="1">
      <c r="A771" s="8">
        <v>770</v>
      </c>
      <c r="B771" s="13" t="s">
        <v>83</v>
      </c>
      <c r="C771" s="13" t="s">
        <v>791</v>
      </c>
      <c r="D771" s="13">
        <v>1992</v>
      </c>
      <c r="E771" s="14" t="str">
        <f>IF(Dataset!$D770&gt;2000,"Nuevo","Viejo")</f>
        <v>Nuevo</v>
      </c>
      <c r="F771" s="13" t="s">
        <v>216</v>
      </c>
      <c r="G771" s="15">
        <v>73083.600000000006</v>
      </c>
      <c r="H771" s="15">
        <f>G771*0.21</f>
        <v>15347.556</v>
      </c>
      <c r="I771" s="13" t="s">
        <v>2145</v>
      </c>
      <c r="J771" s="13" t="s">
        <v>1828</v>
      </c>
      <c r="K771" s="14">
        <v>4133</v>
      </c>
      <c r="L771" s="13" t="s">
        <v>82</v>
      </c>
      <c r="M771" s="12" t="str">
        <f t="shared" si="52"/>
        <v>Suficiente Stock</v>
      </c>
      <c r="N771" s="12" t="str" cm="1">
        <f t="array" ref="N771">_xlfn.IFS(G771&lt;30000,"Precio Bajo",G771&lt;99999,"Precio Regular",G771&gt;=100000, "Precio Alto")</f>
        <v>Precio Regular</v>
      </c>
      <c r="O771" s="9" t="str">
        <f>IFERROR(VLOOKUP(Dataset!$A770,'Lista CEO'!A:E,5,0),"desconocido")</f>
        <v>desconocido</v>
      </c>
      <c r="P771" s="9" t="str">
        <f>IFERROR(VLOOKUP(Dataset!$A770,'Lista CEO'!A:E,4,0),"Sin Datos")</f>
        <v>Sin Datos</v>
      </c>
      <c r="Q771" s="83">
        <v>489</v>
      </c>
      <c r="R771" s="99" t="s">
        <v>2781</v>
      </c>
    </row>
    <row r="772" spans="1:18" ht="14.25" customHeight="1">
      <c r="A772" s="8">
        <v>771</v>
      </c>
      <c r="B772" s="13" t="s">
        <v>66</v>
      </c>
      <c r="C772" s="13" t="s">
        <v>567</v>
      </c>
      <c r="D772" s="13">
        <v>2012</v>
      </c>
      <c r="E772" s="14" t="str">
        <f>IF(Dataset!$D771&gt;2000,"Nuevo","Viejo")</f>
        <v>Viejo</v>
      </c>
      <c r="F772" s="13" t="s">
        <v>33</v>
      </c>
      <c r="G772" s="15">
        <v>24110.11</v>
      </c>
      <c r="H772" s="15">
        <v>0</v>
      </c>
      <c r="I772" s="13" t="s">
        <v>2146</v>
      </c>
      <c r="J772" s="13" t="s">
        <v>2147</v>
      </c>
      <c r="K772" s="14">
        <v>3264</v>
      </c>
      <c r="L772" s="13" t="s">
        <v>54</v>
      </c>
      <c r="M772" s="12" t="str">
        <f t="shared" si="52"/>
        <v>Suficiente Stock</v>
      </c>
      <c r="N772" s="12" t="str" cm="1">
        <f t="array" ref="N772">_xlfn.IFS(G772&lt;30000,"Precio Bajo",G772&lt;99999,"Precio Regular",G772&gt;=100000, "Precio Alto")</f>
        <v>Precio Bajo</v>
      </c>
      <c r="O772" s="9" t="str">
        <f>IFERROR(VLOOKUP(Dataset!$A771,'Lista CEO'!A:E,5,0),"desconocido")</f>
        <v>desconocido</v>
      </c>
      <c r="P772" s="9" t="str">
        <f>IFERROR(VLOOKUP(Dataset!$A771,'Lista CEO'!A:E,4,0),"Sin Datos")</f>
        <v>Sin Datos</v>
      </c>
      <c r="Q772" s="83">
        <v>137</v>
      </c>
      <c r="R772" s="99" t="s">
        <v>2782</v>
      </c>
    </row>
    <row r="773" spans="1:18" ht="14.25" customHeight="1">
      <c r="A773" s="8">
        <v>772</v>
      </c>
      <c r="B773" s="13" t="s">
        <v>61</v>
      </c>
      <c r="C773" s="13" t="s">
        <v>766</v>
      </c>
      <c r="D773" s="13">
        <v>2008</v>
      </c>
      <c r="E773" s="14" t="str">
        <f>IF(Dataset!$D772&gt;2000,"Nuevo","Viejo")</f>
        <v>Nuevo</v>
      </c>
      <c r="F773" s="13" t="s">
        <v>68</v>
      </c>
      <c r="G773" s="15">
        <v>45921.56</v>
      </c>
      <c r="H773" s="15">
        <f>G773*0.21</f>
        <v>9643.5275999999994</v>
      </c>
      <c r="I773" s="13" t="s">
        <v>2148</v>
      </c>
      <c r="J773" s="13" t="s">
        <v>2149</v>
      </c>
      <c r="K773" s="14">
        <v>4201</v>
      </c>
      <c r="L773" s="13" t="s">
        <v>785</v>
      </c>
      <c r="M773" s="12" t="str">
        <f t="shared" si="52"/>
        <v>Suficiente Stock</v>
      </c>
      <c r="N773" s="12" t="str" cm="1">
        <f t="array" ref="N773">_xlfn.IFS(G773&lt;30000,"Precio Bajo",G773&lt;99999,"Precio Regular",G773&gt;=100000, "Precio Alto")</f>
        <v>Precio Regular</v>
      </c>
      <c r="O773" s="9" t="str">
        <f>IFERROR(VLOOKUP(Dataset!$A772,'Lista CEO'!A:E,5,0),"desconocido")</f>
        <v>desconocido</v>
      </c>
      <c r="P773" s="9" t="str">
        <f>IFERROR(VLOOKUP(Dataset!$A772,'Lista CEO'!A:E,4,0),"Sin Datos")</f>
        <v>Sin Datos</v>
      </c>
      <c r="Q773" s="83">
        <v>84</v>
      </c>
      <c r="R773" s="99" t="s">
        <v>2783</v>
      </c>
    </row>
    <row r="774" spans="1:18" ht="14.25" customHeight="1">
      <c r="A774" s="8">
        <v>773</v>
      </c>
      <c r="B774" s="13" t="s">
        <v>128</v>
      </c>
      <c r="C774" s="13" t="s">
        <v>129</v>
      </c>
      <c r="D774" s="13">
        <v>2007</v>
      </c>
      <c r="E774" s="14" t="str">
        <f>IF(Dataset!$D773&gt;2000,"Nuevo","Viejo")</f>
        <v>Nuevo</v>
      </c>
      <c r="F774" s="13" t="s">
        <v>73</v>
      </c>
      <c r="G774" s="15">
        <v>39450.61</v>
      </c>
      <c r="H774" s="15">
        <v>0</v>
      </c>
      <c r="I774" s="13" t="s">
        <v>2150</v>
      </c>
      <c r="J774" s="13" t="s">
        <v>2151</v>
      </c>
      <c r="K774" s="14">
        <v>3233</v>
      </c>
      <c r="L774" s="13" t="s">
        <v>54</v>
      </c>
      <c r="M774" s="12" t="str">
        <f t="shared" si="52"/>
        <v>Suficiente Stock</v>
      </c>
      <c r="N774" s="12" t="str" cm="1">
        <f t="array" ref="N774">_xlfn.IFS(G774&lt;30000,"Precio Bajo",G774&lt;99999,"Precio Regular",G774&gt;=100000, "Precio Alto")</f>
        <v>Precio Regular</v>
      </c>
      <c r="O774" s="9" t="str">
        <f>IFERROR(VLOOKUP(Dataset!$A773,'Lista CEO'!A:E,5,0),"desconocido")</f>
        <v>desconocido</v>
      </c>
      <c r="P774" s="9" t="str">
        <f>IFERROR(VLOOKUP(Dataset!$A773,'Lista CEO'!A:E,4,0),"Sin Datos")</f>
        <v>Sin Datos</v>
      </c>
      <c r="Q774" s="83">
        <v>262</v>
      </c>
      <c r="R774" s="99" t="s">
        <v>2784</v>
      </c>
    </row>
    <row r="775" spans="1:18" ht="14.25" customHeight="1">
      <c r="A775" s="8">
        <v>774</v>
      </c>
      <c r="B775" s="13" t="s">
        <v>71</v>
      </c>
      <c r="C775" s="13" t="s">
        <v>1625</v>
      </c>
      <c r="D775" s="13">
        <v>1997</v>
      </c>
      <c r="E775" s="14" t="str">
        <f>IF(Dataset!$D774&gt;2000,"Nuevo","Viejo")</f>
        <v>Nuevo</v>
      </c>
      <c r="F775" s="13" t="s">
        <v>216</v>
      </c>
      <c r="G775" s="15">
        <v>19824.8</v>
      </c>
      <c r="H775" s="15">
        <f t="shared" ref="H775:H788" si="53">G775*0.21</f>
        <v>4163.2079999999996</v>
      </c>
      <c r="I775" s="13" t="s">
        <v>2152</v>
      </c>
      <c r="J775" s="13" t="s">
        <v>2153</v>
      </c>
      <c r="K775" s="14">
        <v>1234</v>
      </c>
      <c r="L775" s="13" t="s">
        <v>82</v>
      </c>
      <c r="M775" s="12" t="str">
        <f t="shared" si="52"/>
        <v>Suficiente Stock</v>
      </c>
      <c r="N775" s="12" t="str" cm="1">
        <f t="array" ref="N775">_xlfn.IFS(G775&lt;30000,"Precio Bajo",G775&lt;99999,"Precio Regular",G775&gt;=100000, "Precio Alto")</f>
        <v>Precio Bajo</v>
      </c>
      <c r="O775" s="9" t="str">
        <f>IFERROR(VLOOKUP(Dataset!$A774,'Lista CEO'!A:E,5,0),"desconocido")</f>
        <v>desconocido</v>
      </c>
      <c r="P775" s="9" t="str">
        <f>IFERROR(VLOOKUP(Dataset!$A774,'Lista CEO'!A:E,4,0),"Sin Datos")</f>
        <v>Sin Datos</v>
      </c>
      <c r="Q775" s="83">
        <v>471</v>
      </c>
      <c r="R775" s="99" t="s">
        <v>2785</v>
      </c>
    </row>
    <row r="776" spans="1:18" ht="14.25" customHeight="1">
      <c r="A776" s="8">
        <v>775</v>
      </c>
      <c r="B776" s="13" t="s">
        <v>128</v>
      </c>
      <c r="C776" s="13" t="s">
        <v>1914</v>
      </c>
      <c r="D776" s="13">
        <v>2006</v>
      </c>
      <c r="E776" s="14" t="str">
        <f>IF(Dataset!$D775&gt;2000,"Nuevo","Viejo")</f>
        <v>Viejo</v>
      </c>
      <c r="F776" s="13" t="s">
        <v>57</v>
      </c>
      <c r="G776" s="15">
        <v>77233.009999999995</v>
      </c>
      <c r="H776" s="15">
        <f t="shared" si="53"/>
        <v>16218.932099999998</v>
      </c>
      <c r="I776" s="13" t="s">
        <v>2154</v>
      </c>
      <c r="J776" s="13" t="s">
        <v>1330</v>
      </c>
      <c r="K776" s="14">
        <v>2896</v>
      </c>
      <c r="L776" s="13" t="s">
        <v>21</v>
      </c>
      <c r="M776" s="12" t="str">
        <f t="shared" si="52"/>
        <v>Suficiente Stock</v>
      </c>
      <c r="N776" s="12" t="str" cm="1">
        <f t="array" ref="N776">_xlfn.IFS(G776&lt;30000,"Precio Bajo",G776&lt;99999,"Precio Regular",G776&gt;=100000, "Precio Alto")</f>
        <v>Precio Regular</v>
      </c>
      <c r="O776" s="9" t="str">
        <f>IFERROR(VLOOKUP(Dataset!$A775,'Lista CEO'!A:E,5,0),"desconocido")</f>
        <v>desconocido</v>
      </c>
      <c r="P776" s="9" t="str">
        <f>IFERROR(VLOOKUP(Dataset!$A775,'Lista CEO'!A:E,4,0),"Sin Datos")</f>
        <v>Sin Datos</v>
      </c>
      <c r="Q776" s="83">
        <v>140</v>
      </c>
      <c r="R776" s="99" t="s">
        <v>2786</v>
      </c>
    </row>
    <row r="777" spans="1:18" ht="14.25" customHeight="1">
      <c r="A777" s="8">
        <v>776</v>
      </c>
      <c r="B777" s="13" t="s">
        <v>16</v>
      </c>
      <c r="C777" s="13" t="s">
        <v>93</v>
      </c>
      <c r="D777" s="13">
        <v>2009</v>
      </c>
      <c r="E777" s="14" t="str">
        <f>IF(Dataset!$D776&gt;2000,"Nuevo","Viejo")</f>
        <v>Nuevo</v>
      </c>
      <c r="F777" s="13" t="s">
        <v>37</v>
      </c>
      <c r="G777" s="15">
        <v>121190.6</v>
      </c>
      <c r="H777" s="15">
        <f t="shared" si="53"/>
        <v>25450.026000000002</v>
      </c>
      <c r="I777" s="13" t="s">
        <v>2155</v>
      </c>
      <c r="J777" s="13" t="s">
        <v>2156</v>
      </c>
      <c r="K777" s="14">
        <v>4564</v>
      </c>
      <c r="L777" s="13" t="s">
        <v>822</v>
      </c>
      <c r="M777" s="12" t="str">
        <f t="shared" si="52"/>
        <v>Suficiente Stock</v>
      </c>
      <c r="N777" s="12" t="str" cm="1">
        <f t="array" ref="N777">_xlfn.IFS(G777&lt;30000,"Precio Bajo",G777&lt;99999,"Precio Regular",G777&gt;=100000, "Precio Alto")</f>
        <v>Precio Alto</v>
      </c>
      <c r="O777" s="9" t="str">
        <f>IFERROR(VLOOKUP(Dataset!$A776,'Lista CEO'!A:E,5,0),"desconocido")</f>
        <v>desconocido</v>
      </c>
      <c r="P777" s="9" t="str">
        <f>IFERROR(VLOOKUP(Dataset!$A776,'Lista CEO'!A:E,4,0),"Sin Datos")</f>
        <v>Sin Datos</v>
      </c>
      <c r="Q777" s="83">
        <v>237</v>
      </c>
      <c r="R777" s="99" t="s">
        <v>2787</v>
      </c>
    </row>
    <row r="778" spans="1:18" ht="14.25" customHeight="1">
      <c r="A778" s="8">
        <v>777</v>
      </c>
      <c r="B778" s="13" t="s">
        <v>497</v>
      </c>
      <c r="C778" s="13" t="s">
        <v>2037</v>
      </c>
      <c r="D778" s="13">
        <v>2006</v>
      </c>
      <c r="E778" s="14" t="str">
        <f>IF(Dataset!$D777&gt;2000,"Nuevo","Viejo")</f>
        <v>Nuevo</v>
      </c>
      <c r="F778" s="13" t="s">
        <v>57</v>
      </c>
      <c r="G778" s="15">
        <v>90154.79</v>
      </c>
      <c r="H778" s="15">
        <f t="shared" si="53"/>
        <v>18932.505899999996</v>
      </c>
      <c r="I778" s="13" t="s">
        <v>2157</v>
      </c>
      <c r="J778" s="13" t="s">
        <v>2158</v>
      </c>
      <c r="K778" s="14">
        <v>4894</v>
      </c>
      <c r="L778" s="13" t="s">
        <v>436</v>
      </c>
      <c r="M778" s="12" t="str">
        <f t="shared" si="52"/>
        <v>Suficiente Stock</v>
      </c>
      <c r="N778" s="12" t="str" cm="1">
        <f t="array" ref="N778">_xlfn.IFS(G778&lt;30000,"Precio Bajo",G778&lt;99999,"Precio Regular",G778&gt;=100000, "Precio Alto")</f>
        <v>Precio Regular</v>
      </c>
      <c r="O778" s="9" t="str">
        <f>IFERROR(VLOOKUP(Dataset!$A777,'Lista CEO'!A:E,5,0),"desconocido")</f>
        <v>desconocido</v>
      </c>
      <c r="P778" s="9" t="str">
        <f>IFERROR(VLOOKUP(Dataset!$A777,'Lista CEO'!A:E,4,0),"Sin Datos")</f>
        <v>Sin Datos</v>
      </c>
      <c r="Q778" s="83">
        <v>419</v>
      </c>
      <c r="R778" s="99" t="s">
        <v>2788</v>
      </c>
    </row>
    <row r="779" spans="1:18" ht="14.25" customHeight="1">
      <c r="A779" s="8">
        <v>778</v>
      </c>
      <c r="B779" s="13" t="s">
        <v>201</v>
      </c>
      <c r="C779" s="13" t="s">
        <v>2159</v>
      </c>
      <c r="D779" s="13">
        <v>1993</v>
      </c>
      <c r="E779" s="14" t="str">
        <f>IF(Dataset!$D778&gt;2000,"Nuevo","Viejo")</f>
        <v>Nuevo</v>
      </c>
      <c r="F779" s="13" t="s">
        <v>63</v>
      </c>
      <c r="G779" s="15">
        <v>16774.91</v>
      </c>
      <c r="H779" s="15">
        <f t="shared" si="53"/>
        <v>3522.7311</v>
      </c>
      <c r="I779" s="13" t="s">
        <v>2160</v>
      </c>
      <c r="J779" s="13" t="s">
        <v>2161</v>
      </c>
      <c r="K779" s="14">
        <v>3992</v>
      </c>
      <c r="L779" s="13" t="s">
        <v>168</v>
      </c>
      <c r="M779" s="12" t="str">
        <f t="shared" si="52"/>
        <v>Suficiente Stock</v>
      </c>
      <c r="N779" s="12" t="str" cm="1">
        <f t="array" ref="N779">_xlfn.IFS(G779&lt;30000,"Precio Bajo",G779&lt;99999,"Precio Regular",G779&gt;=100000, "Precio Alto")</f>
        <v>Precio Bajo</v>
      </c>
      <c r="O779" s="9" t="str">
        <f>IFERROR(VLOOKUP(Dataset!$A778,'Lista CEO'!A:E,5,0),"desconocido")</f>
        <v>desconocido</v>
      </c>
      <c r="P779" s="9" t="str">
        <f>IFERROR(VLOOKUP(Dataset!$A778,'Lista CEO'!A:E,4,0),"Sin Datos")</f>
        <v>Sin Datos</v>
      </c>
      <c r="Q779" s="83">
        <v>205</v>
      </c>
      <c r="R779" s="99" t="s">
        <v>2789</v>
      </c>
    </row>
    <row r="780" spans="1:18" ht="14.25" customHeight="1">
      <c r="A780" s="8">
        <v>779</v>
      </c>
      <c r="B780" s="13" t="s">
        <v>128</v>
      </c>
      <c r="C780" s="13" t="s">
        <v>972</v>
      </c>
      <c r="D780" s="13">
        <v>2006</v>
      </c>
      <c r="E780" s="14" t="str">
        <f>IF(Dataset!$D779&gt;2000,"Nuevo","Viejo")</f>
        <v>Viejo</v>
      </c>
      <c r="F780" s="13" t="s">
        <v>107</v>
      </c>
      <c r="G780" s="15">
        <v>57612.51</v>
      </c>
      <c r="H780" s="15">
        <f t="shared" si="53"/>
        <v>12098.6271</v>
      </c>
      <c r="I780" s="13" t="s">
        <v>2162</v>
      </c>
      <c r="J780" s="13" t="s">
        <v>2163</v>
      </c>
      <c r="K780" s="14">
        <v>718</v>
      </c>
      <c r="L780" s="13" t="s">
        <v>36</v>
      </c>
      <c r="M780" s="12" t="str">
        <f t="shared" si="52"/>
        <v>Re-Stockear</v>
      </c>
      <c r="N780" s="12" t="str" cm="1">
        <f t="array" ref="N780">_xlfn.IFS(G780&lt;30000,"Precio Bajo",G780&lt;99999,"Precio Regular",G780&gt;=100000, "Precio Alto")</f>
        <v>Precio Regular</v>
      </c>
      <c r="O780" s="9" t="str">
        <f>IFERROR(VLOOKUP(Dataset!$A779,'Lista CEO'!A:E,5,0),"desconocido")</f>
        <v>desconocido</v>
      </c>
      <c r="P780" s="9" t="str">
        <f>IFERROR(VLOOKUP(Dataset!$A779,'Lista CEO'!A:E,4,0),"Sin Datos")</f>
        <v>Sin Datos</v>
      </c>
      <c r="Q780" s="83">
        <v>195</v>
      </c>
      <c r="R780" s="99" t="s">
        <v>2790</v>
      </c>
    </row>
    <row r="781" spans="1:18" ht="14.25" customHeight="1">
      <c r="A781" s="8">
        <v>780</v>
      </c>
      <c r="B781" s="13" t="s">
        <v>16</v>
      </c>
      <c r="C781" s="13" t="s">
        <v>247</v>
      </c>
      <c r="D781" s="13">
        <v>1991</v>
      </c>
      <c r="E781" s="14" t="str">
        <f>IF(Dataset!$D780&gt;2000,"Nuevo","Viejo")</f>
        <v>Nuevo</v>
      </c>
      <c r="F781" s="13" t="s">
        <v>68</v>
      </c>
      <c r="G781" s="15">
        <v>47563.42</v>
      </c>
      <c r="H781" s="15">
        <f t="shared" si="53"/>
        <v>9988.3181999999997</v>
      </c>
      <c r="I781" s="13" t="s">
        <v>2164</v>
      </c>
      <c r="J781" s="13" t="s">
        <v>2165</v>
      </c>
      <c r="K781" s="14">
        <v>4971</v>
      </c>
      <c r="L781" s="13" t="s">
        <v>36</v>
      </c>
      <c r="M781" s="12" t="str">
        <f t="shared" si="52"/>
        <v>Suficiente Stock</v>
      </c>
      <c r="N781" s="12" t="str" cm="1">
        <f t="array" ref="N781">_xlfn.IFS(G781&lt;30000,"Precio Bajo",G781&lt;99999,"Precio Regular",G781&gt;=100000, "Precio Alto")</f>
        <v>Precio Regular</v>
      </c>
      <c r="O781" s="9" t="str">
        <f>IFERROR(VLOOKUP(Dataset!$A780,'Lista CEO'!A:E,5,0),"desconocido")</f>
        <v>desconocido</v>
      </c>
      <c r="P781" s="9" t="str">
        <f>IFERROR(VLOOKUP(Dataset!$A780,'Lista CEO'!A:E,4,0),"Sin Datos")</f>
        <v>Sin Datos</v>
      </c>
      <c r="Q781" s="83">
        <v>304</v>
      </c>
      <c r="R781" s="99" t="s">
        <v>2791</v>
      </c>
    </row>
    <row r="782" spans="1:18" ht="14.25" customHeight="1">
      <c r="A782" s="8">
        <v>781</v>
      </c>
      <c r="B782" s="13" t="s">
        <v>180</v>
      </c>
      <c r="C782" s="13" t="s">
        <v>2166</v>
      </c>
      <c r="D782" s="13">
        <v>2010</v>
      </c>
      <c r="E782" s="14" t="str">
        <f>IF(Dataset!$D781&gt;2000,"Nuevo","Viejo")</f>
        <v>Viejo</v>
      </c>
      <c r="F782" s="13" t="s">
        <v>238</v>
      </c>
      <c r="G782" s="15">
        <v>48720.77</v>
      </c>
      <c r="H782" s="15">
        <f t="shared" si="53"/>
        <v>10231.361699999999</v>
      </c>
      <c r="I782" s="13" t="s">
        <v>2167</v>
      </c>
      <c r="J782" s="13" t="s">
        <v>2168</v>
      </c>
      <c r="K782" s="14">
        <v>2781</v>
      </c>
      <c r="L782" s="13" t="s">
        <v>40</v>
      </c>
      <c r="M782" s="12" t="str">
        <f t="shared" si="52"/>
        <v>Suficiente Stock</v>
      </c>
      <c r="N782" s="12" t="str" cm="1">
        <f t="array" ref="N782">_xlfn.IFS(G782&lt;30000,"Precio Bajo",G782&lt;99999,"Precio Regular",G782&gt;=100000, "Precio Alto")</f>
        <v>Precio Regular</v>
      </c>
      <c r="O782" s="9" t="str">
        <f>IFERROR(VLOOKUP(Dataset!$A781,'Lista CEO'!A:E,5,0),"desconocido")</f>
        <v>desconocido</v>
      </c>
      <c r="P782" s="9" t="str">
        <f>IFERROR(VLOOKUP(Dataset!$A781,'Lista CEO'!A:E,4,0),"Sin Datos")</f>
        <v>Sin Datos</v>
      </c>
      <c r="Q782" s="83">
        <v>98</v>
      </c>
      <c r="R782" s="99" t="s">
        <v>2780</v>
      </c>
    </row>
    <row r="783" spans="1:18" ht="14.25" customHeight="1">
      <c r="A783" s="8">
        <v>782</v>
      </c>
      <c r="B783" s="13" t="s">
        <v>71</v>
      </c>
      <c r="C783" s="13" t="s">
        <v>864</v>
      </c>
      <c r="D783" s="13">
        <v>2002</v>
      </c>
      <c r="E783" s="14" t="str">
        <f>IF(Dataset!$D782&gt;2000,"Nuevo","Viejo")</f>
        <v>Nuevo</v>
      </c>
      <c r="F783" s="13" t="s">
        <v>85</v>
      </c>
      <c r="G783" s="15">
        <v>69758.48</v>
      </c>
      <c r="H783" s="15">
        <f t="shared" si="53"/>
        <v>14649.280799999999</v>
      </c>
      <c r="I783" s="13" t="s">
        <v>2169</v>
      </c>
      <c r="J783" s="13" t="s">
        <v>2170</v>
      </c>
      <c r="K783" s="14">
        <v>138</v>
      </c>
      <c r="L783" s="13" t="s">
        <v>2171</v>
      </c>
      <c r="M783" s="12" t="str">
        <f t="shared" si="52"/>
        <v>Re-Stockear</v>
      </c>
      <c r="N783" s="12" t="str" cm="1">
        <f t="array" ref="N783">_xlfn.IFS(G783&lt;30000,"Precio Bajo",G783&lt;99999,"Precio Regular",G783&gt;=100000, "Precio Alto")</f>
        <v>Precio Regular</v>
      </c>
      <c r="O783" s="9" t="str">
        <f>IFERROR(VLOOKUP(Dataset!$A782,'Lista CEO'!A:E,5,0),"desconocido")</f>
        <v>desconocido</v>
      </c>
      <c r="P783" s="9" t="str">
        <f>IFERROR(VLOOKUP(Dataset!$A782,'Lista CEO'!A:E,4,0),"Sin Datos")</f>
        <v>Sin Datos</v>
      </c>
      <c r="Q783" s="83">
        <v>341</v>
      </c>
      <c r="R783" s="99" t="s">
        <v>2781</v>
      </c>
    </row>
    <row r="784" spans="1:18" ht="14.25" customHeight="1">
      <c r="A784" s="8">
        <v>783</v>
      </c>
      <c r="B784" s="13" t="s">
        <v>180</v>
      </c>
      <c r="C784" s="13" t="s">
        <v>181</v>
      </c>
      <c r="D784" s="13">
        <v>2008</v>
      </c>
      <c r="E784" s="14" t="str">
        <f>IF(Dataset!$D783&gt;2000,"Nuevo","Viejo")</f>
        <v>Nuevo</v>
      </c>
      <c r="F784" s="13" t="s">
        <v>107</v>
      </c>
      <c r="G784" s="15">
        <v>63702.33</v>
      </c>
      <c r="H784" s="15">
        <f t="shared" si="53"/>
        <v>13377.489299999999</v>
      </c>
      <c r="I784" s="13" t="s">
        <v>2172</v>
      </c>
      <c r="J784" s="13" t="s">
        <v>2144</v>
      </c>
      <c r="K784" s="14">
        <v>4201</v>
      </c>
      <c r="L784" s="13" t="s">
        <v>2173</v>
      </c>
      <c r="M784" s="12" t="str">
        <f t="shared" si="52"/>
        <v>Suficiente Stock</v>
      </c>
      <c r="N784" s="12" t="str" cm="1">
        <f t="array" ref="N784">_xlfn.IFS(G784&lt;30000,"Precio Bajo",G784&lt;99999,"Precio Regular",G784&gt;=100000, "Precio Alto")</f>
        <v>Precio Regular</v>
      </c>
      <c r="O784" s="9" t="str">
        <f>IFERROR(VLOOKUP(Dataset!$A783,'Lista CEO'!A:E,5,0),"desconocido")</f>
        <v>desconocido</v>
      </c>
      <c r="P784" s="9" t="str">
        <f>IFERROR(VLOOKUP(Dataset!$A783,'Lista CEO'!A:E,4,0),"Sin Datos")</f>
        <v>Sin Datos</v>
      </c>
      <c r="Q784" s="83">
        <v>59</v>
      </c>
      <c r="R784" s="99" t="s">
        <v>2782</v>
      </c>
    </row>
    <row r="785" spans="1:18" ht="14.25" customHeight="1">
      <c r="A785" s="8">
        <v>784</v>
      </c>
      <c r="B785" s="13" t="s">
        <v>454</v>
      </c>
      <c r="C785" s="13" t="s">
        <v>2174</v>
      </c>
      <c r="D785" s="13">
        <v>1996</v>
      </c>
      <c r="E785" s="14" t="str">
        <f>IF(Dataset!$D784&gt;2000,"Nuevo","Viejo")</f>
        <v>Nuevo</v>
      </c>
      <c r="F785" s="13" t="s">
        <v>115</v>
      </c>
      <c r="G785" s="15">
        <v>94864.28</v>
      </c>
      <c r="H785" s="15">
        <f t="shared" si="53"/>
        <v>19921.498799999998</v>
      </c>
      <c r="I785" s="13" t="s">
        <v>2175</v>
      </c>
      <c r="J785" s="13" t="s">
        <v>2176</v>
      </c>
      <c r="K785" s="14">
        <v>4664</v>
      </c>
      <c r="L785" s="13" t="s">
        <v>231</v>
      </c>
      <c r="M785" s="12" t="str">
        <f t="shared" si="52"/>
        <v>Suficiente Stock</v>
      </c>
      <c r="N785" s="12" t="str" cm="1">
        <f t="array" ref="N785">_xlfn.IFS(G785&lt;30000,"Precio Bajo",G785&lt;99999,"Precio Regular",G785&gt;=100000, "Precio Alto")</f>
        <v>Precio Regular</v>
      </c>
      <c r="O785" s="9" t="str">
        <f>IFERROR(VLOOKUP(Dataset!$A784,'Lista CEO'!A:E,5,0),"desconocido")</f>
        <v>desconocido</v>
      </c>
      <c r="P785" s="9" t="str">
        <f>IFERROR(VLOOKUP(Dataset!$A784,'Lista CEO'!A:E,4,0),"Sin Datos")</f>
        <v>Sin Datos</v>
      </c>
      <c r="Q785" s="83">
        <v>421</v>
      </c>
      <c r="R785" s="99" t="s">
        <v>2783</v>
      </c>
    </row>
    <row r="786" spans="1:18" ht="14.25" customHeight="1">
      <c r="A786" s="8">
        <v>785</v>
      </c>
      <c r="B786" s="13" t="s">
        <v>243</v>
      </c>
      <c r="C786" s="13" t="s">
        <v>2177</v>
      </c>
      <c r="D786" s="13">
        <v>2005</v>
      </c>
      <c r="E786" s="14" t="str">
        <f>IF(Dataset!$D785&gt;2000,"Nuevo","Viejo")</f>
        <v>Viejo</v>
      </c>
      <c r="F786" s="13" t="s">
        <v>28</v>
      </c>
      <c r="G786" s="15">
        <v>117219.51</v>
      </c>
      <c r="H786" s="15">
        <f t="shared" si="53"/>
        <v>24616.097099999999</v>
      </c>
      <c r="I786" s="13" t="s">
        <v>2178</v>
      </c>
      <c r="J786" s="13" t="s">
        <v>2179</v>
      </c>
      <c r="K786" s="14">
        <v>232</v>
      </c>
      <c r="L786" s="13" t="s">
        <v>2180</v>
      </c>
      <c r="M786" s="12" t="str">
        <f t="shared" si="52"/>
        <v>Re-Stockear</v>
      </c>
      <c r="N786" s="12" t="str" cm="1">
        <f t="array" ref="N786">_xlfn.IFS(G786&lt;30000,"Precio Bajo",G786&lt;99999,"Precio Regular",G786&gt;=100000, "Precio Alto")</f>
        <v>Precio Alto</v>
      </c>
      <c r="O786" s="9" t="str">
        <f>IFERROR(VLOOKUP(Dataset!$A785,'Lista CEO'!A:E,5,0),"desconocido")</f>
        <v>desconocido</v>
      </c>
      <c r="P786" s="9" t="str">
        <f>IFERROR(VLOOKUP(Dataset!$A785,'Lista CEO'!A:E,4,0),"Sin Datos")</f>
        <v>Sin Datos</v>
      </c>
      <c r="Q786" s="83">
        <v>75</v>
      </c>
      <c r="R786" s="99" t="s">
        <v>2784</v>
      </c>
    </row>
    <row r="787" spans="1:18" ht="14.25" customHeight="1">
      <c r="A787" s="8">
        <v>786</v>
      </c>
      <c r="B787" s="13" t="s">
        <v>895</v>
      </c>
      <c r="C787" s="13" t="s">
        <v>2181</v>
      </c>
      <c r="D787" s="13">
        <v>2010</v>
      </c>
      <c r="E787" s="14" t="str">
        <f>IF(Dataset!$D786&gt;2000,"Nuevo","Viejo")</f>
        <v>Nuevo</v>
      </c>
      <c r="F787" s="13" t="s">
        <v>57</v>
      </c>
      <c r="G787" s="15">
        <v>47094.96</v>
      </c>
      <c r="H787" s="15">
        <f t="shared" si="53"/>
        <v>9889.9416000000001</v>
      </c>
      <c r="I787" s="13" t="s">
        <v>2182</v>
      </c>
      <c r="J787" s="13" t="s">
        <v>2183</v>
      </c>
      <c r="K787" s="14">
        <v>4850</v>
      </c>
      <c r="L787" s="13" t="s">
        <v>398</v>
      </c>
      <c r="M787" s="12" t="str">
        <f t="shared" si="52"/>
        <v>Suficiente Stock</v>
      </c>
      <c r="N787" s="12" t="str" cm="1">
        <f t="array" ref="N787">_xlfn.IFS(G787&lt;30000,"Precio Bajo",G787&lt;99999,"Precio Regular",G787&gt;=100000, "Precio Alto")</f>
        <v>Precio Regular</v>
      </c>
      <c r="O787" s="9" t="str">
        <f>IFERROR(VLOOKUP(Dataset!$A786,'Lista CEO'!A:E,5,0),"desconocido")</f>
        <v>desconocido</v>
      </c>
      <c r="P787" s="9" t="str">
        <f>IFERROR(VLOOKUP(Dataset!$A786,'Lista CEO'!A:E,4,0),"Sin Datos")</f>
        <v>Sin Datos</v>
      </c>
      <c r="Q787" s="83">
        <v>309</v>
      </c>
      <c r="R787" s="99" t="s">
        <v>2785</v>
      </c>
    </row>
    <row r="788" spans="1:18" ht="14.25" customHeight="1">
      <c r="A788" s="8">
        <v>787</v>
      </c>
      <c r="B788" s="13" t="s">
        <v>16</v>
      </c>
      <c r="C788" s="13" t="s">
        <v>1412</v>
      </c>
      <c r="D788" s="13">
        <v>1996</v>
      </c>
      <c r="E788" s="14" t="str">
        <f>IF(Dataset!$D787&gt;2000,"Nuevo","Viejo")</f>
        <v>Nuevo</v>
      </c>
      <c r="F788" s="13" t="s">
        <v>23</v>
      </c>
      <c r="G788" s="15">
        <v>16928.37</v>
      </c>
      <c r="H788" s="15">
        <f t="shared" si="53"/>
        <v>3554.9576999999995</v>
      </c>
      <c r="I788" s="13" t="s">
        <v>2184</v>
      </c>
      <c r="J788" s="13" t="s">
        <v>2185</v>
      </c>
      <c r="K788" s="14">
        <v>1994</v>
      </c>
      <c r="L788" s="13" t="s">
        <v>1823</v>
      </c>
      <c r="M788" s="12" t="str">
        <f t="shared" si="52"/>
        <v>Suficiente Stock</v>
      </c>
      <c r="N788" s="12" t="str" cm="1">
        <f t="array" ref="N788">_xlfn.IFS(G788&lt;30000,"Precio Bajo",G788&lt;99999,"Precio Regular",G788&gt;=100000, "Precio Alto")</f>
        <v>Precio Bajo</v>
      </c>
      <c r="O788" s="9" t="str">
        <f>IFERROR(VLOOKUP(Dataset!$A787,'Lista CEO'!A:E,5,0),"desconocido")</f>
        <v>desconocido</v>
      </c>
      <c r="P788" s="9" t="str">
        <f>IFERROR(VLOOKUP(Dataset!$A787,'Lista CEO'!A:E,4,0),"Sin Datos")</f>
        <v>Sin Datos</v>
      </c>
      <c r="Q788" s="83">
        <v>458</v>
      </c>
      <c r="R788" s="99" t="s">
        <v>2786</v>
      </c>
    </row>
    <row r="789" spans="1:18" ht="14.25" customHeight="1">
      <c r="A789" s="8">
        <v>788</v>
      </c>
      <c r="B789" s="13" t="s">
        <v>124</v>
      </c>
      <c r="C789" s="13" t="s">
        <v>2186</v>
      </c>
      <c r="D789" s="13">
        <v>1992</v>
      </c>
      <c r="E789" s="14" t="str">
        <f>IF(Dataset!$D788&gt;2000,"Nuevo","Viejo")</f>
        <v>Viejo</v>
      </c>
      <c r="F789" s="13" t="s">
        <v>73</v>
      </c>
      <c r="G789" s="15">
        <v>85475.17</v>
      </c>
      <c r="H789" s="15">
        <v>0</v>
      </c>
      <c r="I789" s="13" t="s">
        <v>2187</v>
      </c>
      <c r="J789" s="13" t="s">
        <v>2188</v>
      </c>
      <c r="K789" s="14">
        <v>3794</v>
      </c>
      <c r="L789" s="13" t="s">
        <v>544</v>
      </c>
      <c r="M789" s="12" t="str">
        <f t="shared" si="52"/>
        <v>Suficiente Stock</v>
      </c>
      <c r="N789" s="12" t="str" cm="1">
        <f t="array" ref="N789">_xlfn.IFS(G789&lt;30000,"Precio Bajo",G789&lt;99999,"Precio Regular",G789&gt;=100000, "Precio Alto")</f>
        <v>Precio Regular</v>
      </c>
      <c r="O789" s="9" t="str">
        <f>IFERROR(VLOOKUP(Dataset!$A788,'Lista CEO'!A:E,5,0),"desconocido")</f>
        <v>desconocido</v>
      </c>
      <c r="P789" s="9" t="str">
        <f>IFERROR(VLOOKUP(Dataset!$A788,'Lista CEO'!A:E,4,0),"Sin Datos")</f>
        <v>Sin Datos</v>
      </c>
      <c r="Q789" s="83">
        <v>138</v>
      </c>
      <c r="R789" s="99" t="s">
        <v>2787</v>
      </c>
    </row>
    <row r="790" spans="1:18" ht="14.25" customHeight="1">
      <c r="A790" s="8">
        <v>789</v>
      </c>
      <c r="B790" s="13" t="s">
        <v>497</v>
      </c>
      <c r="C790" s="13" t="s">
        <v>2037</v>
      </c>
      <c r="D790" s="13">
        <v>2009</v>
      </c>
      <c r="E790" s="14" t="str">
        <f>IF(Dataset!$D789&gt;2000,"Nuevo","Viejo")</f>
        <v>Viejo</v>
      </c>
      <c r="F790" s="13" t="s">
        <v>102</v>
      </c>
      <c r="G790" s="15">
        <v>126306.08</v>
      </c>
      <c r="H790" s="15">
        <f t="shared" ref="H790:H796" si="54">G790*0.21</f>
        <v>26524.2768</v>
      </c>
      <c r="I790" s="13" t="s">
        <v>2189</v>
      </c>
      <c r="J790" s="13" t="s">
        <v>2190</v>
      </c>
      <c r="K790" s="14">
        <v>4083</v>
      </c>
      <c r="L790" s="13" t="s">
        <v>2191</v>
      </c>
      <c r="M790" s="12" t="str">
        <f t="shared" si="52"/>
        <v>Suficiente Stock</v>
      </c>
      <c r="N790" s="12" t="str" cm="1">
        <f t="array" ref="N790">_xlfn.IFS(G790&lt;30000,"Precio Bajo",G790&lt;99999,"Precio Regular",G790&gt;=100000, "Precio Alto")</f>
        <v>Precio Alto</v>
      </c>
      <c r="O790" s="9" t="str">
        <f>IFERROR(VLOOKUP(Dataset!$A789,'Lista CEO'!A:E,5,0),"desconocido")</f>
        <v>desconocido</v>
      </c>
      <c r="P790" s="9" t="str">
        <f>IFERROR(VLOOKUP(Dataset!$A789,'Lista CEO'!A:E,4,0),"Sin Datos")</f>
        <v>Sin Datos</v>
      </c>
      <c r="Q790" s="83">
        <v>457</v>
      </c>
      <c r="R790" s="99" t="s">
        <v>2788</v>
      </c>
    </row>
    <row r="791" spans="1:18" ht="14.25" customHeight="1">
      <c r="A791" s="8">
        <v>790</v>
      </c>
      <c r="B791" s="13" t="s">
        <v>88</v>
      </c>
      <c r="C791" s="13" t="s">
        <v>637</v>
      </c>
      <c r="D791" s="13">
        <v>2009</v>
      </c>
      <c r="E791" s="14" t="str">
        <f>IF(Dataset!$D790&gt;2000,"Nuevo","Viejo")</f>
        <v>Nuevo</v>
      </c>
      <c r="F791" s="13" t="s">
        <v>102</v>
      </c>
      <c r="G791" s="15">
        <v>75594.490000000005</v>
      </c>
      <c r="H791" s="15">
        <f t="shared" si="54"/>
        <v>15874.8429</v>
      </c>
      <c r="I791" s="13" t="s">
        <v>2192</v>
      </c>
      <c r="J791" s="13" t="s">
        <v>2193</v>
      </c>
      <c r="K791" s="14">
        <v>3481</v>
      </c>
      <c r="L791" s="13" t="s">
        <v>305</v>
      </c>
      <c r="M791" s="12" t="str">
        <f t="shared" si="52"/>
        <v>Suficiente Stock</v>
      </c>
      <c r="N791" s="12" t="str" cm="1">
        <f t="array" ref="N791">_xlfn.IFS(G791&lt;30000,"Precio Bajo",G791&lt;99999,"Precio Regular",G791&gt;=100000, "Precio Alto")</f>
        <v>Precio Regular</v>
      </c>
      <c r="O791" s="9" t="str">
        <f>IFERROR(VLOOKUP(Dataset!$A790,'Lista CEO'!A:E,5,0),"desconocido")</f>
        <v>desconocido</v>
      </c>
      <c r="P791" s="9" t="str">
        <f>IFERROR(VLOOKUP(Dataset!$A790,'Lista CEO'!A:E,4,0),"Sin Datos")</f>
        <v>Sin Datos</v>
      </c>
      <c r="Q791" s="83">
        <v>442</v>
      </c>
      <c r="R791" s="99" t="s">
        <v>2789</v>
      </c>
    </row>
    <row r="792" spans="1:18" ht="14.25" customHeight="1">
      <c r="A792" s="8">
        <v>791</v>
      </c>
      <c r="B792" s="13" t="s">
        <v>560</v>
      </c>
      <c r="C792" s="13" t="s">
        <v>561</v>
      </c>
      <c r="D792" s="13">
        <v>2000</v>
      </c>
      <c r="E792" s="14" t="str">
        <f>IF(Dataset!$D791&gt;2000,"Nuevo","Viejo")</f>
        <v>Nuevo</v>
      </c>
      <c r="F792" s="13" t="s">
        <v>23</v>
      </c>
      <c r="G792" s="15">
        <v>37065.949999999997</v>
      </c>
      <c r="H792" s="15">
        <f t="shared" si="54"/>
        <v>7783.8494999999994</v>
      </c>
      <c r="I792" s="13" t="s">
        <v>2194</v>
      </c>
      <c r="J792" s="13" t="s">
        <v>2195</v>
      </c>
      <c r="K792" s="14">
        <v>819</v>
      </c>
      <c r="L792" s="13" t="s">
        <v>31</v>
      </c>
      <c r="M792" s="12" t="str">
        <f t="shared" si="52"/>
        <v>Re-Stockear</v>
      </c>
      <c r="N792" s="12" t="str" cm="1">
        <f t="array" ref="N792">_xlfn.IFS(G792&lt;30000,"Precio Bajo",G792&lt;99999,"Precio Regular",G792&gt;=100000, "Precio Alto")</f>
        <v>Precio Regular</v>
      </c>
      <c r="O792" s="9" t="str">
        <f>IFERROR(VLOOKUP(Dataset!$A791,'Lista CEO'!A:E,5,0),"desconocido")</f>
        <v>desconocido</v>
      </c>
      <c r="P792" s="9" t="str">
        <f>IFERROR(VLOOKUP(Dataset!$A791,'Lista CEO'!A:E,4,0),"Sin Datos")</f>
        <v>Sin Datos</v>
      </c>
      <c r="Q792" s="83">
        <v>466</v>
      </c>
      <c r="R792" s="99" t="s">
        <v>2790</v>
      </c>
    </row>
    <row r="793" spans="1:18" ht="14.25" customHeight="1">
      <c r="A793" s="8">
        <v>792</v>
      </c>
      <c r="B793" s="13" t="s">
        <v>55</v>
      </c>
      <c r="C793" s="13" t="s">
        <v>1525</v>
      </c>
      <c r="D793" s="13">
        <v>1996</v>
      </c>
      <c r="E793" s="14" t="str">
        <f>IF(Dataset!$D792&gt;2000,"Nuevo","Viejo")</f>
        <v>Viejo</v>
      </c>
      <c r="F793" s="13" t="s">
        <v>28</v>
      </c>
      <c r="G793" s="15">
        <v>133032.07999999999</v>
      </c>
      <c r="H793" s="15">
        <f t="shared" si="54"/>
        <v>27936.736799999995</v>
      </c>
      <c r="I793" s="13" t="s">
        <v>2196</v>
      </c>
      <c r="J793" s="13" t="s">
        <v>2197</v>
      </c>
      <c r="K793" s="14">
        <v>89</v>
      </c>
      <c r="L793" s="13" t="s">
        <v>622</v>
      </c>
      <c r="M793" s="12" t="str">
        <f t="shared" si="52"/>
        <v>Suficiente Stock</v>
      </c>
      <c r="N793" s="12" t="str" cm="1">
        <f t="array" ref="N793">_xlfn.IFS(G793&lt;30000,"Precio Bajo",G793&lt;99999,"Precio Regular",G793&gt;=100000, "Precio Alto")</f>
        <v>Precio Alto</v>
      </c>
      <c r="O793" s="9" t="str">
        <f>IFERROR(VLOOKUP(Dataset!$A792,'Lista CEO'!A:E,5,0),"desconocido")</f>
        <v>desconocido</v>
      </c>
      <c r="P793" s="9" t="str">
        <f>IFERROR(VLOOKUP(Dataset!$A792,'Lista CEO'!A:E,4,0),"Sin Datos")</f>
        <v>Sin Datos</v>
      </c>
      <c r="Q793" s="83">
        <v>390</v>
      </c>
      <c r="R793" s="99" t="s">
        <v>2791</v>
      </c>
    </row>
    <row r="794" spans="1:18" ht="14.25" customHeight="1">
      <c r="A794" s="8">
        <v>793</v>
      </c>
      <c r="B794" s="13" t="s">
        <v>128</v>
      </c>
      <c r="C794" s="13" t="s">
        <v>425</v>
      </c>
      <c r="D794" s="13">
        <v>1985</v>
      </c>
      <c r="E794" s="14" t="str">
        <f>IF(Dataset!$D793&gt;2000,"Nuevo","Viejo")</f>
        <v>Viejo</v>
      </c>
      <c r="F794" s="13" t="s">
        <v>57</v>
      </c>
      <c r="G794" s="15">
        <v>23301.96</v>
      </c>
      <c r="H794" s="15">
        <f t="shared" si="54"/>
        <v>4893.4115999999995</v>
      </c>
      <c r="I794" s="13" t="s">
        <v>2198</v>
      </c>
      <c r="J794" s="13" t="s">
        <v>2199</v>
      </c>
      <c r="K794" s="14">
        <v>4324</v>
      </c>
      <c r="L794" s="13" t="s">
        <v>26</v>
      </c>
      <c r="M794" s="12" t="str">
        <f t="shared" si="52"/>
        <v>Suficiente Stock</v>
      </c>
      <c r="N794" s="12" t="str" cm="1">
        <f t="array" ref="N794">_xlfn.IFS(G794&lt;30000,"Precio Bajo",G794&lt;99999,"Precio Regular",G794&gt;=100000, "Precio Alto")</f>
        <v>Precio Bajo</v>
      </c>
      <c r="O794" s="9" t="str">
        <f>IFERROR(VLOOKUP(Dataset!$A793,'Lista CEO'!A:E,5,0),"desconocido")</f>
        <v>desconocido</v>
      </c>
      <c r="P794" s="9" t="str">
        <f>IFERROR(VLOOKUP(Dataset!$A793,'Lista CEO'!A:E,4,0),"Sin Datos")</f>
        <v>Sin Datos</v>
      </c>
      <c r="Q794" s="83">
        <v>309</v>
      </c>
      <c r="R794" s="99" t="s">
        <v>2780</v>
      </c>
    </row>
    <row r="795" spans="1:18" ht="14.25" customHeight="1">
      <c r="A795" s="8">
        <v>794</v>
      </c>
      <c r="B795" s="13" t="s">
        <v>83</v>
      </c>
      <c r="C795" s="13" t="s">
        <v>51</v>
      </c>
      <c r="D795" s="13">
        <v>2008</v>
      </c>
      <c r="E795" s="14" t="str">
        <f>IF(Dataset!$D794&gt;2000,"Nuevo","Viejo")</f>
        <v>Viejo</v>
      </c>
      <c r="F795" s="13" t="s">
        <v>79</v>
      </c>
      <c r="G795" s="15">
        <v>136893.39000000001</v>
      </c>
      <c r="H795" s="15">
        <f t="shared" si="54"/>
        <v>28747.611900000004</v>
      </c>
      <c r="I795" s="13" t="s">
        <v>2200</v>
      </c>
      <c r="J795" s="13" t="s">
        <v>2201</v>
      </c>
      <c r="K795" s="14">
        <v>3950</v>
      </c>
      <c r="L795" s="13" t="s">
        <v>172</v>
      </c>
      <c r="M795" s="12" t="str">
        <f t="shared" si="52"/>
        <v>Suficiente Stock</v>
      </c>
      <c r="N795" s="12" t="str" cm="1">
        <f t="array" ref="N795">_xlfn.IFS(G795&lt;30000,"Precio Bajo",G795&lt;99999,"Precio Regular",G795&gt;=100000, "Precio Alto")</f>
        <v>Precio Alto</v>
      </c>
      <c r="O795" s="9" t="str">
        <f>IFERROR(VLOOKUP(Dataset!$A794,'Lista CEO'!A:E,5,0),"desconocido")</f>
        <v>desconocido</v>
      </c>
      <c r="P795" s="9" t="str">
        <f>IFERROR(VLOOKUP(Dataset!$A794,'Lista CEO'!A:E,4,0),"Sin Datos")</f>
        <v>Sin Datos</v>
      </c>
      <c r="Q795" s="83">
        <v>318</v>
      </c>
      <c r="R795" s="99" t="s">
        <v>2781</v>
      </c>
    </row>
    <row r="796" spans="1:18" ht="14.25" customHeight="1">
      <c r="A796" s="8">
        <v>795</v>
      </c>
      <c r="B796" s="13" t="s">
        <v>66</v>
      </c>
      <c r="C796" s="13" t="s">
        <v>1995</v>
      </c>
      <c r="D796" s="13">
        <v>2002</v>
      </c>
      <c r="E796" s="14" t="str">
        <f>IF(Dataset!$D795&gt;2000,"Nuevo","Viejo")</f>
        <v>Nuevo</v>
      </c>
      <c r="F796" s="13" t="s">
        <v>79</v>
      </c>
      <c r="G796" s="15">
        <v>34204.85</v>
      </c>
      <c r="H796" s="15">
        <f t="shared" si="54"/>
        <v>7183.0184999999992</v>
      </c>
      <c r="I796" s="13" t="s">
        <v>2202</v>
      </c>
      <c r="J796" s="13" t="s">
        <v>2203</v>
      </c>
      <c r="K796" s="14">
        <v>1214</v>
      </c>
      <c r="L796" s="13" t="s">
        <v>31</v>
      </c>
      <c r="M796" s="12" t="str">
        <f t="shared" si="52"/>
        <v>Suficiente Stock</v>
      </c>
      <c r="N796" s="12" t="str" cm="1">
        <f t="array" ref="N796">_xlfn.IFS(G796&lt;30000,"Precio Bajo",G796&lt;99999,"Precio Regular",G796&gt;=100000, "Precio Alto")</f>
        <v>Precio Regular</v>
      </c>
      <c r="O796" s="9" t="str">
        <f>IFERROR(VLOOKUP(Dataset!$A795,'Lista CEO'!A:E,5,0),"desconocido")</f>
        <v>Broddie Bramall</v>
      </c>
      <c r="P796" s="9" t="str">
        <f>IFERROR(VLOOKUP(Dataset!$A795,'Lista CEO'!A:E,4,0),"Sin Datos")</f>
        <v>Medio</v>
      </c>
      <c r="Q796" s="83">
        <v>220</v>
      </c>
      <c r="R796" s="99" t="s">
        <v>2782</v>
      </c>
    </row>
    <row r="797" spans="1:18" ht="14.25" customHeight="1">
      <c r="A797" s="8">
        <v>796</v>
      </c>
      <c r="B797" s="13" t="s">
        <v>136</v>
      </c>
      <c r="C797" s="13" t="s">
        <v>2204</v>
      </c>
      <c r="D797" s="13">
        <v>2010</v>
      </c>
      <c r="E797" s="14" t="str">
        <f>IF(Dataset!$D796&gt;2000,"Nuevo","Viejo")</f>
        <v>Nuevo</v>
      </c>
      <c r="F797" s="13" t="s">
        <v>18</v>
      </c>
      <c r="G797" s="15">
        <v>107382.84</v>
      </c>
      <c r="H797" s="15">
        <v>0</v>
      </c>
      <c r="I797" s="13" t="s">
        <v>2205</v>
      </c>
      <c r="J797" s="13" t="s">
        <v>2206</v>
      </c>
      <c r="K797" s="14">
        <v>4754</v>
      </c>
      <c r="L797" s="13" t="s">
        <v>674</v>
      </c>
      <c r="M797" s="12" t="str">
        <f t="shared" si="52"/>
        <v>Suficiente Stock</v>
      </c>
      <c r="N797" s="12" t="str" cm="1">
        <f t="array" ref="N797">_xlfn.IFS(G797&lt;30000,"Precio Bajo",G797&lt;99999,"Precio Regular",G797&gt;=100000, "Precio Alto")</f>
        <v>Precio Alto</v>
      </c>
      <c r="O797" s="9" t="str">
        <f>IFERROR(VLOOKUP(Dataset!$A796,'Lista CEO'!A:E,5,0),"desconocido")</f>
        <v>desconocido</v>
      </c>
      <c r="P797" s="9" t="str">
        <f>IFERROR(VLOOKUP(Dataset!$A796,'Lista CEO'!A:E,4,0),"Sin Datos")</f>
        <v>Sin Datos</v>
      </c>
      <c r="Q797" s="83">
        <v>365</v>
      </c>
      <c r="R797" s="99" t="s">
        <v>2783</v>
      </c>
    </row>
    <row r="798" spans="1:18" ht="14.25" customHeight="1">
      <c r="A798" s="8">
        <v>797</v>
      </c>
      <c r="B798" s="13" t="s">
        <v>162</v>
      </c>
      <c r="C798" s="13">
        <v>626</v>
      </c>
      <c r="D798" s="13">
        <v>1996</v>
      </c>
      <c r="E798" s="14" t="str">
        <f>IF(Dataset!$D797&gt;2000,"Nuevo","Viejo")</f>
        <v>Nuevo</v>
      </c>
      <c r="F798" s="13" t="s">
        <v>238</v>
      </c>
      <c r="G798" s="15">
        <v>119105.37</v>
      </c>
      <c r="H798" s="15">
        <f>G798*0.21</f>
        <v>25012.127699999997</v>
      </c>
      <c r="I798" s="13" t="s">
        <v>2207</v>
      </c>
      <c r="J798" s="13" t="s">
        <v>2208</v>
      </c>
      <c r="K798" s="14">
        <v>347</v>
      </c>
      <c r="L798" s="13" t="s">
        <v>363</v>
      </c>
      <c r="M798" s="12" t="str">
        <f t="shared" si="52"/>
        <v>Re-Stockear</v>
      </c>
      <c r="N798" s="12" t="str" cm="1">
        <f t="array" ref="N798">_xlfn.IFS(G798&lt;30000,"Precio Bajo",G798&lt;99999,"Precio Regular",G798&gt;=100000, "Precio Alto")</f>
        <v>Precio Alto</v>
      </c>
      <c r="O798" s="9" t="str">
        <f>IFERROR(VLOOKUP(Dataset!$A797,'Lista CEO'!A:E,5,0),"desconocido")</f>
        <v>desconocido</v>
      </c>
      <c r="P798" s="9" t="str">
        <f>IFERROR(VLOOKUP(Dataset!$A797,'Lista CEO'!A:E,4,0),"Sin Datos")</f>
        <v>Sin Datos</v>
      </c>
      <c r="Q798" s="83">
        <v>227</v>
      </c>
      <c r="R798" s="99" t="s">
        <v>2784</v>
      </c>
    </row>
    <row r="799" spans="1:18" ht="14.25" customHeight="1">
      <c r="A799" s="8">
        <v>798</v>
      </c>
      <c r="B799" s="13" t="s">
        <v>219</v>
      </c>
      <c r="C799" s="13" t="s">
        <v>2209</v>
      </c>
      <c r="D799" s="13">
        <v>1997</v>
      </c>
      <c r="E799" s="14" t="str">
        <f>IF(Dataset!$D798&gt;2000,"Nuevo","Viejo")</f>
        <v>Viejo</v>
      </c>
      <c r="F799" s="13" t="s">
        <v>63</v>
      </c>
      <c r="G799" s="15">
        <v>138821.72</v>
      </c>
      <c r="H799" s="15">
        <f>G799*0.21</f>
        <v>29152.5612</v>
      </c>
      <c r="I799" s="13" t="s">
        <v>2210</v>
      </c>
      <c r="J799" s="13" t="s">
        <v>2211</v>
      </c>
      <c r="K799" s="14">
        <v>544</v>
      </c>
      <c r="L799" s="13" t="s">
        <v>31</v>
      </c>
      <c r="M799" s="12" t="str">
        <f t="shared" si="52"/>
        <v>Re-Stockear</v>
      </c>
      <c r="N799" s="12" t="str" cm="1">
        <f t="array" ref="N799">_xlfn.IFS(G799&lt;30000,"Precio Bajo",G799&lt;99999,"Precio Regular",G799&gt;=100000, "Precio Alto")</f>
        <v>Precio Alto</v>
      </c>
      <c r="O799" s="9" t="str">
        <f>IFERROR(VLOOKUP(Dataset!$A798,'Lista CEO'!A:E,5,0),"desconocido")</f>
        <v>desconocido</v>
      </c>
      <c r="P799" s="9" t="str">
        <f>IFERROR(VLOOKUP(Dataset!$A798,'Lista CEO'!A:E,4,0),"Sin Datos")</f>
        <v>Sin Datos</v>
      </c>
      <c r="Q799" s="83">
        <v>101</v>
      </c>
      <c r="R799" s="99" t="s">
        <v>2785</v>
      </c>
    </row>
    <row r="800" spans="1:18" ht="14.25" customHeight="1">
      <c r="A800" s="8">
        <v>799</v>
      </c>
      <c r="B800" s="13" t="s">
        <v>560</v>
      </c>
      <c r="C800" s="13" t="s">
        <v>1385</v>
      </c>
      <c r="D800" s="13">
        <v>1991</v>
      </c>
      <c r="E800" s="14" t="str">
        <f>IF(Dataset!$D799&gt;2000,"Nuevo","Viejo")</f>
        <v>Viejo</v>
      </c>
      <c r="F800" s="13" t="s">
        <v>73</v>
      </c>
      <c r="G800" s="15">
        <v>118702.93</v>
      </c>
      <c r="H800" s="15">
        <f>G800*0.21</f>
        <v>24927.615299999998</v>
      </c>
      <c r="I800" s="13" t="s">
        <v>2212</v>
      </c>
      <c r="J800" s="13" t="s">
        <v>2213</v>
      </c>
      <c r="K800" s="14">
        <v>1743</v>
      </c>
      <c r="L800" s="13" t="s">
        <v>82</v>
      </c>
      <c r="M800" s="12" t="str">
        <f t="shared" si="52"/>
        <v>Suficiente Stock</v>
      </c>
      <c r="N800" s="12" t="str" cm="1">
        <f t="array" ref="N800">_xlfn.IFS(G800&lt;30000,"Precio Bajo",G800&lt;99999,"Precio Regular",G800&gt;=100000, "Precio Alto")</f>
        <v>Precio Alto</v>
      </c>
      <c r="O800" s="9" t="str">
        <f>IFERROR(VLOOKUP(Dataset!$A799,'Lista CEO'!A:E,5,0),"desconocido")</f>
        <v>desconocido</v>
      </c>
      <c r="P800" s="9" t="str">
        <f>IFERROR(VLOOKUP(Dataset!$A799,'Lista CEO'!A:E,4,0),"Sin Datos")</f>
        <v>Sin Datos</v>
      </c>
      <c r="Q800" s="83">
        <v>124</v>
      </c>
      <c r="R800" s="99" t="s">
        <v>2786</v>
      </c>
    </row>
    <row r="801" spans="1:18" ht="14.25" customHeight="1">
      <c r="A801" s="8">
        <v>800</v>
      </c>
      <c r="B801" s="13" t="s">
        <v>317</v>
      </c>
      <c r="C801" s="13">
        <v>4000</v>
      </c>
      <c r="D801" s="13">
        <v>1987</v>
      </c>
      <c r="E801" s="14" t="str">
        <f>IF(Dataset!$D800&gt;2000,"Nuevo","Viejo")</f>
        <v>Viejo</v>
      </c>
      <c r="F801" s="13" t="s">
        <v>37</v>
      </c>
      <c r="G801" s="15">
        <v>136922.4</v>
      </c>
      <c r="H801" s="15">
        <f>G801*0.21</f>
        <v>28753.703999999998</v>
      </c>
      <c r="I801" s="13" t="s">
        <v>2214</v>
      </c>
      <c r="J801" s="13" t="s">
        <v>2215</v>
      </c>
      <c r="K801" s="14">
        <v>4078</v>
      </c>
      <c r="L801" s="13" t="s">
        <v>36</v>
      </c>
      <c r="M801" s="12" t="str">
        <f t="shared" si="52"/>
        <v>Suficiente Stock</v>
      </c>
      <c r="N801" s="12" t="str" cm="1">
        <f t="array" ref="N801">_xlfn.IFS(G801&lt;30000,"Precio Bajo",G801&lt;99999,"Precio Regular",G801&gt;=100000, "Precio Alto")</f>
        <v>Precio Alto</v>
      </c>
      <c r="O801" s="9" t="str">
        <f>IFERROR(VLOOKUP(Dataset!$A800,'Lista CEO'!A:E,5,0),"desconocido")</f>
        <v>desconocido</v>
      </c>
      <c r="P801" s="9" t="str">
        <f>IFERROR(VLOOKUP(Dataset!$A800,'Lista CEO'!A:E,4,0),"Sin Datos")</f>
        <v>Sin Datos</v>
      </c>
      <c r="Q801" s="83">
        <v>375</v>
      </c>
      <c r="R801" s="99" t="s">
        <v>2787</v>
      </c>
    </row>
    <row r="802" spans="1:18" ht="14.25" customHeight="1">
      <c r="A802" s="8">
        <v>801</v>
      </c>
      <c r="B802" s="13" t="s">
        <v>317</v>
      </c>
      <c r="C802" s="13" t="s">
        <v>2216</v>
      </c>
      <c r="D802" s="13">
        <v>2004</v>
      </c>
      <c r="E802" s="14" t="str">
        <f>IF(Dataset!$D801&gt;2000,"Nuevo","Viejo")</f>
        <v>Viejo</v>
      </c>
      <c r="F802" s="13" t="s">
        <v>33</v>
      </c>
      <c r="G802" s="15">
        <v>129618.55</v>
      </c>
      <c r="H802" s="15">
        <v>0</v>
      </c>
      <c r="I802" s="13" t="s">
        <v>2217</v>
      </c>
      <c r="J802" s="13" t="s">
        <v>2218</v>
      </c>
      <c r="K802" s="14">
        <v>3951</v>
      </c>
      <c r="L802" s="13" t="s">
        <v>2219</v>
      </c>
      <c r="M802" s="12" t="str">
        <f t="shared" si="52"/>
        <v>Suficiente Stock</v>
      </c>
      <c r="N802" s="12" t="str" cm="1">
        <f t="array" ref="N802">_xlfn.IFS(G802&lt;30000,"Precio Bajo",G802&lt;99999,"Precio Regular",G802&gt;=100000, "Precio Alto")</f>
        <v>Precio Alto</v>
      </c>
      <c r="O802" s="9" t="str">
        <f>IFERROR(VLOOKUP(Dataset!$A801,'Lista CEO'!A:E,5,0),"desconocido")</f>
        <v>desconocido</v>
      </c>
      <c r="P802" s="9" t="str">
        <f>IFERROR(VLOOKUP(Dataset!$A801,'Lista CEO'!A:E,4,0),"Sin Datos")</f>
        <v>Sin Datos</v>
      </c>
      <c r="Q802" s="83">
        <v>380</v>
      </c>
      <c r="R802" s="99" t="s">
        <v>2788</v>
      </c>
    </row>
    <row r="803" spans="1:18" ht="14.25" customHeight="1">
      <c r="A803" s="8">
        <v>802</v>
      </c>
      <c r="B803" s="13" t="s">
        <v>16</v>
      </c>
      <c r="C803" s="13" t="s">
        <v>93</v>
      </c>
      <c r="D803" s="13">
        <v>1998</v>
      </c>
      <c r="E803" s="14" t="str">
        <f>IF(Dataset!$D802&gt;2000,"Nuevo","Viejo")</f>
        <v>Nuevo</v>
      </c>
      <c r="F803" s="13" t="s">
        <v>63</v>
      </c>
      <c r="G803" s="15">
        <v>35067.21</v>
      </c>
      <c r="H803" s="15">
        <f>G803*0.21</f>
        <v>7364.1140999999998</v>
      </c>
      <c r="I803" s="13" t="s">
        <v>2220</v>
      </c>
      <c r="J803" s="13" t="s">
        <v>2221</v>
      </c>
      <c r="K803" s="14">
        <v>131</v>
      </c>
      <c r="L803" s="13" t="s">
        <v>82</v>
      </c>
      <c r="M803" s="12" t="str">
        <f t="shared" si="52"/>
        <v>Re-Stockear</v>
      </c>
      <c r="N803" s="12" t="str" cm="1">
        <f t="array" ref="N803">_xlfn.IFS(G803&lt;30000,"Precio Bajo",G803&lt;99999,"Precio Regular",G803&gt;=100000, "Precio Alto")</f>
        <v>Precio Regular</v>
      </c>
      <c r="O803" s="9" t="str">
        <f>IFERROR(VLOOKUP(Dataset!$A802,'Lista CEO'!A:E,5,0),"desconocido")</f>
        <v>desconocido</v>
      </c>
      <c r="P803" s="9" t="str">
        <f>IFERROR(VLOOKUP(Dataset!$A802,'Lista CEO'!A:E,4,0),"Sin Datos")</f>
        <v>Sin Datos</v>
      </c>
      <c r="Q803" s="83">
        <v>498</v>
      </c>
      <c r="R803" s="99" t="s">
        <v>2789</v>
      </c>
    </row>
    <row r="804" spans="1:18" ht="14.25" customHeight="1">
      <c r="A804" s="8">
        <v>803</v>
      </c>
      <c r="B804" s="13" t="s">
        <v>124</v>
      </c>
      <c r="C804" s="13" t="s">
        <v>2222</v>
      </c>
      <c r="D804" s="13">
        <v>2006</v>
      </c>
      <c r="E804" s="14" t="str">
        <f>IF(Dataset!$D803&gt;2000,"Nuevo","Viejo")</f>
        <v>Viejo</v>
      </c>
      <c r="F804" s="13" t="s">
        <v>33</v>
      </c>
      <c r="G804" s="15">
        <v>94200.21</v>
      </c>
      <c r="H804" s="15">
        <f>G804*0.21</f>
        <v>19782.044099999999</v>
      </c>
      <c r="I804" s="13" t="s">
        <v>2223</v>
      </c>
      <c r="J804" s="13" t="s">
        <v>2224</v>
      </c>
      <c r="K804" s="14">
        <v>214</v>
      </c>
      <c r="L804" s="13" t="s">
        <v>36</v>
      </c>
      <c r="M804" s="12" t="str">
        <f t="shared" si="52"/>
        <v>Re-Stockear</v>
      </c>
      <c r="N804" s="12" t="str" cm="1">
        <f t="array" ref="N804">_xlfn.IFS(G804&lt;30000,"Precio Bajo",G804&lt;99999,"Precio Regular",G804&gt;=100000, "Precio Alto")</f>
        <v>Precio Regular</v>
      </c>
      <c r="O804" s="9" t="str">
        <f>IFERROR(VLOOKUP(Dataset!$A803,'Lista CEO'!A:E,5,0),"desconocido")</f>
        <v>desconocido</v>
      </c>
      <c r="P804" s="9" t="str">
        <f>IFERROR(VLOOKUP(Dataset!$A803,'Lista CEO'!A:E,4,0),"Sin Datos")</f>
        <v>Sin Datos</v>
      </c>
      <c r="Q804" s="83">
        <v>342</v>
      </c>
      <c r="R804" s="99" t="s">
        <v>2790</v>
      </c>
    </row>
    <row r="805" spans="1:18" ht="14.25" customHeight="1">
      <c r="A805" s="8">
        <v>804</v>
      </c>
      <c r="B805" s="13" t="s">
        <v>832</v>
      </c>
      <c r="C805" s="13" t="s">
        <v>1826</v>
      </c>
      <c r="D805" s="13">
        <v>2006</v>
      </c>
      <c r="E805" s="14" t="str">
        <f>IF(Dataset!$D804&gt;2000,"Nuevo","Viejo")</f>
        <v>Nuevo</v>
      </c>
      <c r="F805" s="13" t="s">
        <v>115</v>
      </c>
      <c r="G805" s="15">
        <v>78621.960000000006</v>
      </c>
      <c r="H805" s="15">
        <f>G805*0.21</f>
        <v>16510.6116</v>
      </c>
      <c r="I805" s="13" t="s">
        <v>2225</v>
      </c>
      <c r="J805" s="13" t="s">
        <v>2226</v>
      </c>
      <c r="K805" s="14">
        <v>1143</v>
      </c>
      <c r="L805" s="13" t="s">
        <v>158</v>
      </c>
      <c r="M805" s="12" t="str">
        <f t="shared" si="52"/>
        <v>Suficiente Stock</v>
      </c>
      <c r="N805" s="12" t="str" cm="1">
        <f t="array" ref="N805">_xlfn.IFS(G805&lt;30000,"Precio Bajo",G805&lt;99999,"Precio Regular",G805&gt;=100000, "Precio Alto")</f>
        <v>Precio Regular</v>
      </c>
      <c r="O805" s="9" t="str">
        <f>IFERROR(VLOOKUP(Dataset!$A804,'Lista CEO'!A:E,5,0),"desconocido")</f>
        <v>desconocido</v>
      </c>
      <c r="P805" s="9" t="str">
        <f>IFERROR(VLOOKUP(Dataset!$A804,'Lista CEO'!A:E,4,0),"Sin Datos")</f>
        <v>Sin Datos</v>
      </c>
      <c r="Q805" s="83">
        <v>364</v>
      </c>
      <c r="R805" s="99" t="s">
        <v>2791</v>
      </c>
    </row>
    <row r="806" spans="1:18" ht="14.25" customHeight="1">
      <c r="A806" s="8">
        <v>805</v>
      </c>
      <c r="B806" s="13" t="s">
        <v>16</v>
      </c>
      <c r="C806" s="13" t="s">
        <v>247</v>
      </c>
      <c r="D806" s="13">
        <v>1994</v>
      </c>
      <c r="E806" s="14" t="str">
        <f>IF(Dataset!$D805&gt;2000,"Nuevo","Viejo")</f>
        <v>Nuevo</v>
      </c>
      <c r="F806" s="13" t="s">
        <v>115</v>
      </c>
      <c r="G806" s="15">
        <v>17835.189999999999</v>
      </c>
      <c r="H806" s="15">
        <v>0</v>
      </c>
      <c r="I806" s="13" t="s">
        <v>2227</v>
      </c>
      <c r="J806" s="13" t="s">
        <v>2228</v>
      </c>
      <c r="K806" s="14">
        <v>3363</v>
      </c>
      <c r="L806" s="13" t="s">
        <v>674</v>
      </c>
      <c r="M806" s="12" t="str">
        <f t="shared" si="52"/>
        <v>Suficiente Stock</v>
      </c>
      <c r="N806" s="12" t="str" cm="1">
        <f t="array" ref="N806">_xlfn.IFS(G806&lt;30000,"Precio Bajo",G806&lt;99999,"Precio Regular",G806&gt;=100000, "Precio Alto")</f>
        <v>Precio Bajo</v>
      </c>
      <c r="O806" s="9" t="str">
        <f>IFERROR(VLOOKUP(Dataset!$A805,'Lista CEO'!A:E,5,0),"desconocido")</f>
        <v>desconocido</v>
      </c>
      <c r="P806" s="9" t="str">
        <f>IFERROR(VLOOKUP(Dataset!$A805,'Lista CEO'!A:E,4,0),"Sin Datos")</f>
        <v>Sin Datos</v>
      </c>
      <c r="Q806" s="83">
        <v>471</v>
      </c>
      <c r="R806" s="99" t="s">
        <v>2780</v>
      </c>
    </row>
    <row r="807" spans="1:18" ht="14.25" customHeight="1">
      <c r="A807" s="8">
        <v>806</v>
      </c>
      <c r="B807" s="13" t="s">
        <v>514</v>
      </c>
      <c r="C807" s="13" t="s">
        <v>2229</v>
      </c>
      <c r="D807" s="13">
        <v>1992</v>
      </c>
      <c r="E807" s="14" t="str">
        <f>IF(Dataset!$D806&gt;2000,"Nuevo","Viejo")</f>
        <v>Viejo</v>
      </c>
      <c r="F807" s="13" t="s">
        <v>140</v>
      </c>
      <c r="G807" s="15">
        <v>50690.53</v>
      </c>
      <c r="H807" s="15">
        <f>G807*0.21</f>
        <v>10645.0113</v>
      </c>
      <c r="I807" s="13" t="s">
        <v>2230</v>
      </c>
      <c r="J807" s="13" t="s">
        <v>2231</v>
      </c>
      <c r="K807" s="14">
        <v>4266</v>
      </c>
      <c r="L807" s="13" t="s">
        <v>1012</v>
      </c>
      <c r="M807" s="12" t="str">
        <f t="shared" si="52"/>
        <v>Suficiente Stock</v>
      </c>
      <c r="N807" s="12" t="str" cm="1">
        <f t="array" ref="N807">_xlfn.IFS(G807&lt;30000,"Precio Bajo",G807&lt;99999,"Precio Regular",G807&gt;=100000, "Precio Alto")</f>
        <v>Precio Regular</v>
      </c>
      <c r="O807" s="9" t="str">
        <f>IFERROR(VLOOKUP(Dataset!$A806,'Lista CEO'!A:E,5,0),"desconocido")</f>
        <v>desconocido</v>
      </c>
      <c r="P807" s="9" t="str">
        <f>IFERROR(VLOOKUP(Dataset!$A806,'Lista CEO'!A:E,4,0),"Sin Datos")</f>
        <v>Sin Datos</v>
      </c>
      <c r="Q807" s="83">
        <v>183</v>
      </c>
      <c r="R807" s="99" t="s">
        <v>2781</v>
      </c>
    </row>
    <row r="808" spans="1:18" ht="14.25" customHeight="1">
      <c r="A808" s="8">
        <v>807</v>
      </c>
      <c r="B808" s="13" t="s">
        <v>1303</v>
      </c>
      <c r="C808" s="13" t="s">
        <v>2232</v>
      </c>
      <c r="D808" s="13">
        <v>2002</v>
      </c>
      <c r="E808" s="14" t="str">
        <f>IF(Dataset!$D807&gt;2000,"Nuevo","Viejo")</f>
        <v>Viejo</v>
      </c>
      <c r="F808" s="13" t="s">
        <v>216</v>
      </c>
      <c r="G808" s="15">
        <v>132618.70000000001</v>
      </c>
      <c r="H808" s="15">
        <f>G808*0.21</f>
        <v>27849.927</v>
      </c>
      <c r="I808" s="13" t="s">
        <v>2233</v>
      </c>
      <c r="J808" s="13" t="s">
        <v>2234</v>
      </c>
      <c r="K808" s="14">
        <v>1129</v>
      </c>
      <c r="L808" s="13" t="s">
        <v>82</v>
      </c>
      <c r="M808" s="12" t="str">
        <f t="shared" si="52"/>
        <v>Suficiente Stock</v>
      </c>
      <c r="N808" s="12" t="str" cm="1">
        <f t="array" ref="N808">_xlfn.IFS(G808&lt;30000,"Precio Bajo",G808&lt;99999,"Precio Regular",G808&gt;=100000, "Precio Alto")</f>
        <v>Precio Alto</v>
      </c>
      <c r="O808" s="9" t="str">
        <f>IFERROR(VLOOKUP(Dataset!$A807,'Lista CEO'!A:E,5,0),"desconocido")</f>
        <v>desconocido</v>
      </c>
      <c r="P808" s="9" t="str">
        <f>IFERROR(VLOOKUP(Dataset!$A807,'Lista CEO'!A:E,4,0),"Sin Datos")</f>
        <v>Sin Datos</v>
      </c>
      <c r="Q808" s="83">
        <v>261</v>
      </c>
      <c r="R808" s="99" t="s">
        <v>2782</v>
      </c>
    </row>
    <row r="809" spans="1:18" ht="14.25" customHeight="1">
      <c r="A809" s="8">
        <v>808</v>
      </c>
      <c r="B809" s="13" t="s">
        <v>514</v>
      </c>
      <c r="C809" s="13" t="s">
        <v>2235</v>
      </c>
      <c r="D809" s="13">
        <v>2000</v>
      </c>
      <c r="E809" s="14" t="str">
        <f>IF(Dataset!$D808&gt;2000,"Nuevo","Viejo")</f>
        <v>Nuevo</v>
      </c>
      <c r="F809" s="13" t="s">
        <v>37</v>
      </c>
      <c r="G809" s="15">
        <v>64738.33</v>
      </c>
      <c r="H809" s="15">
        <f>G809*0.21</f>
        <v>13595.049300000001</v>
      </c>
      <c r="I809" s="13" t="s">
        <v>2236</v>
      </c>
      <c r="J809" s="13" t="s">
        <v>2237</v>
      </c>
      <c r="K809" s="14">
        <v>2297</v>
      </c>
      <c r="L809" s="13" t="s">
        <v>2238</v>
      </c>
      <c r="M809" s="12" t="str">
        <f t="shared" si="52"/>
        <v>Suficiente Stock</v>
      </c>
      <c r="N809" s="12" t="str" cm="1">
        <f t="array" ref="N809">_xlfn.IFS(G809&lt;30000,"Precio Bajo",G809&lt;99999,"Precio Regular",G809&gt;=100000, "Precio Alto")</f>
        <v>Precio Regular</v>
      </c>
      <c r="O809" s="9" t="str">
        <f>IFERROR(VLOOKUP(Dataset!$A808,'Lista CEO'!A:E,5,0),"desconocido")</f>
        <v>desconocido</v>
      </c>
      <c r="P809" s="9" t="str">
        <f>IFERROR(VLOOKUP(Dataset!$A808,'Lista CEO'!A:E,4,0),"Sin Datos")</f>
        <v>Sin Datos</v>
      </c>
      <c r="Q809" s="83">
        <v>391</v>
      </c>
      <c r="R809" s="99" t="s">
        <v>2783</v>
      </c>
    </row>
    <row r="810" spans="1:18" ht="14.25" customHeight="1">
      <c r="A810" s="8">
        <v>809</v>
      </c>
      <c r="B810" s="13" t="s">
        <v>27</v>
      </c>
      <c r="C810" s="13">
        <v>911</v>
      </c>
      <c r="D810" s="13">
        <v>2001</v>
      </c>
      <c r="E810" s="14" t="str">
        <f>IF(Dataset!$D809&gt;2000,"Nuevo","Viejo")</f>
        <v>Viejo</v>
      </c>
      <c r="F810" s="13" t="s">
        <v>18</v>
      </c>
      <c r="G810" s="15">
        <v>37956.81</v>
      </c>
      <c r="H810" s="15">
        <f>G810*0.21</f>
        <v>7970.9300999999996</v>
      </c>
      <c r="I810" s="13" t="s">
        <v>2239</v>
      </c>
      <c r="J810" s="13" t="s">
        <v>2240</v>
      </c>
      <c r="K810" s="14">
        <v>1964</v>
      </c>
      <c r="L810" s="13" t="s">
        <v>613</v>
      </c>
      <c r="M810" s="12" t="str">
        <f t="shared" si="52"/>
        <v>Suficiente Stock</v>
      </c>
      <c r="N810" s="12" t="str" cm="1">
        <f t="array" ref="N810">_xlfn.IFS(G810&lt;30000,"Precio Bajo",G810&lt;99999,"Precio Regular",G810&gt;=100000, "Precio Alto")</f>
        <v>Precio Regular</v>
      </c>
      <c r="O810" s="9" t="str">
        <f>IFERROR(VLOOKUP(Dataset!$A809,'Lista CEO'!A:E,5,0),"desconocido")</f>
        <v>desconocido</v>
      </c>
      <c r="P810" s="9" t="str">
        <f>IFERROR(VLOOKUP(Dataset!$A809,'Lista CEO'!A:E,4,0),"Sin Datos")</f>
        <v>Sin Datos</v>
      </c>
      <c r="Q810" s="83">
        <v>369</v>
      </c>
      <c r="R810" s="99" t="s">
        <v>2784</v>
      </c>
    </row>
    <row r="811" spans="1:18" ht="14.25" customHeight="1">
      <c r="A811" s="8">
        <v>810</v>
      </c>
      <c r="B811" s="13" t="s">
        <v>45</v>
      </c>
      <c r="C811" s="13" t="s">
        <v>2241</v>
      </c>
      <c r="D811" s="13">
        <v>1999</v>
      </c>
      <c r="E811" s="14" t="str">
        <f>IF(Dataset!$D810&gt;2000,"Nuevo","Viejo")</f>
        <v>Nuevo</v>
      </c>
      <c r="F811" s="13" t="s">
        <v>28</v>
      </c>
      <c r="G811" s="15">
        <v>55602.77</v>
      </c>
      <c r="H811" s="15">
        <f>G811*0.21</f>
        <v>11676.581699999999</v>
      </c>
      <c r="I811" s="13" t="s">
        <v>2242</v>
      </c>
      <c r="J811" s="13" t="s">
        <v>2243</v>
      </c>
      <c r="K811" s="14">
        <v>4053</v>
      </c>
      <c r="L811" s="13" t="s">
        <v>36</v>
      </c>
      <c r="M811" s="12" t="str">
        <f t="shared" si="52"/>
        <v>Suficiente Stock</v>
      </c>
      <c r="N811" s="12" t="str" cm="1">
        <f t="array" ref="N811">_xlfn.IFS(G811&lt;30000,"Precio Bajo",G811&lt;99999,"Precio Regular",G811&gt;=100000, "Precio Alto")</f>
        <v>Precio Regular</v>
      </c>
      <c r="O811" s="9" t="str">
        <f>IFERROR(VLOOKUP(Dataset!$A810,'Lista CEO'!A:E,5,0),"desconocido")</f>
        <v>desconocido</v>
      </c>
      <c r="P811" s="9" t="str">
        <f>IFERROR(VLOOKUP(Dataset!$A810,'Lista CEO'!A:E,4,0),"Sin Datos")</f>
        <v>Sin Datos</v>
      </c>
      <c r="Q811" s="83">
        <v>73</v>
      </c>
      <c r="R811" s="99" t="s">
        <v>2785</v>
      </c>
    </row>
    <row r="812" spans="1:18" ht="14.25" customHeight="1">
      <c r="A812" s="8">
        <v>811</v>
      </c>
      <c r="B812" s="13" t="s">
        <v>910</v>
      </c>
      <c r="C812" s="13" t="s">
        <v>2244</v>
      </c>
      <c r="D812" s="13">
        <v>1998</v>
      </c>
      <c r="E812" s="14" t="str">
        <f>IF(Dataset!$D811&gt;2000,"Nuevo","Viejo")</f>
        <v>Viejo</v>
      </c>
      <c r="F812" s="13" t="s">
        <v>107</v>
      </c>
      <c r="G812" s="15">
        <v>54270.28</v>
      </c>
      <c r="H812" s="15">
        <v>0</v>
      </c>
      <c r="I812" s="13" t="s">
        <v>2245</v>
      </c>
      <c r="J812" s="13" t="s">
        <v>566</v>
      </c>
      <c r="K812" s="14">
        <v>699</v>
      </c>
      <c r="L812" s="13" t="s">
        <v>54</v>
      </c>
      <c r="M812" s="12" t="str">
        <f t="shared" si="52"/>
        <v>Re-Stockear</v>
      </c>
      <c r="N812" s="12" t="str" cm="1">
        <f t="array" ref="N812">_xlfn.IFS(G812&lt;30000,"Precio Bajo",G812&lt;99999,"Precio Regular",G812&gt;=100000, "Precio Alto")</f>
        <v>Precio Regular</v>
      </c>
      <c r="O812" s="9" t="str">
        <f>IFERROR(VLOOKUP(Dataset!$A811,'Lista CEO'!A:E,5,0),"desconocido")</f>
        <v>desconocido</v>
      </c>
      <c r="P812" s="9" t="str">
        <f>IFERROR(VLOOKUP(Dataset!$A811,'Lista CEO'!A:E,4,0),"Sin Datos")</f>
        <v>Sin Datos</v>
      </c>
      <c r="Q812" s="83">
        <v>287</v>
      </c>
      <c r="R812" s="99" t="s">
        <v>2786</v>
      </c>
    </row>
    <row r="813" spans="1:18" ht="14.25" customHeight="1">
      <c r="A813" s="8">
        <v>812</v>
      </c>
      <c r="B813" s="13" t="s">
        <v>454</v>
      </c>
      <c r="C813" s="13" t="s">
        <v>590</v>
      </c>
      <c r="D813" s="13">
        <v>2007</v>
      </c>
      <c r="E813" s="14" t="str">
        <f>IF(Dataset!$D812&gt;2000,"Nuevo","Viejo")</f>
        <v>Viejo</v>
      </c>
      <c r="F813" s="13" t="s">
        <v>73</v>
      </c>
      <c r="G813" s="15">
        <v>86192.41</v>
      </c>
      <c r="H813" s="15">
        <f t="shared" ref="H813:H830" si="55">G813*0.21</f>
        <v>18100.4061</v>
      </c>
      <c r="I813" s="13" t="s">
        <v>2246</v>
      </c>
      <c r="J813" s="13" t="s">
        <v>2247</v>
      </c>
      <c r="K813" s="14">
        <v>3066</v>
      </c>
      <c r="L813" s="13" t="s">
        <v>2248</v>
      </c>
      <c r="M813" s="12" t="str">
        <f t="shared" si="52"/>
        <v>Suficiente Stock</v>
      </c>
      <c r="N813" s="12" t="str" cm="1">
        <f t="array" ref="N813">_xlfn.IFS(G813&lt;30000,"Precio Bajo",G813&lt;99999,"Precio Regular",G813&gt;=100000, "Precio Alto")</f>
        <v>Precio Regular</v>
      </c>
      <c r="O813" s="9" t="str">
        <f>IFERROR(VLOOKUP(Dataset!$A812,'Lista CEO'!A:E,5,0),"desconocido")</f>
        <v>desconocido</v>
      </c>
      <c r="P813" s="9" t="str">
        <f>IFERROR(VLOOKUP(Dataset!$A812,'Lista CEO'!A:E,4,0),"Sin Datos")</f>
        <v>Sin Datos</v>
      </c>
      <c r="Q813" s="83">
        <v>420</v>
      </c>
      <c r="R813" s="99" t="s">
        <v>2787</v>
      </c>
    </row>
    <row r="814" spans="1:18" ht="14.25" customHeight="1">
      <c r="A814" s="8">
        <v>813</v>
      </c>
      <c r="B814" s="13" t="s">
        <v>593</v>
      </c>
      <c r="C814" s="13" t="s">
        <v>2249</v>
      </c>
      <c r="D814" s="13">
        <v>1996</v>
      </c>
      <c r="E814" s="14" t="str">
        <f>IF(Dataset!$D813&gt;2000,"Nuevo","Viejo")</f>
        <v>Nuevo</v>
      </c>
      <c r="F814" s="13" t="s">
        <v>28</v>
      </c>
      <c r="G814" s="15">
        <v>41795.49</v>
      </c>
      <c r="H814" s="15">
        <f t="shared" si="55"/>
        <v>8777.0528999999988</v>
      </c>
      <c r="I814" s="13" t="s">
        <v>2250</v>
      </c>
      <c r="J814" s="13" t="s">
        <v>2251</v>
      </c>
      <c r="K814" s="14">
        <v>409</v>
      </c>
      <c r="L814" s="13" t="s">
        <v>82</v>
      </c>
      <c r="M814" s="12" t="str">
        <f t="shared" si="52"/>
        <v>Re-Stockear</v>
      </c>
      <c r="N814" s="12" t="str" cm="1">
        <f t="array" ref="N814">_xlfn.IFS(G814&lt;30000,"Precio Bajo",G814&lt;99999,"Precio Regular",G814&gt;=100000, "Precio Alto")</f>
        <v>Precio Regular</v>
      </c>
      <c r="O814" s="9" t="str">
        <f>IFERROR(VLOOKUP(Dataset!$A813,'Lista CEO'!A:E,5,0),"desconocido")</f>
        <v>desconocido</v>
      </c>
      <c r="P814" s="9" t="str">
        <f>IFERROR(VLOOKUP(Dataset!$A813,'Lista CEO'!A:E,4,0),"Sin Datos")</f>
        <v>Sin Datos</v>
      </c>
      <c r="Q814" s="83">
        <v>149</v>
      </c>
      <c r="R814" s="99" t="s">
        <v>2788</v>
      </c>
    </row>
    <row r="815" spans="1:18" ht="14.25" customHeight="1">
      <c r="A815" s="8">
        <v>814</v>
      </c>
      <c r="B815" s="13" t="s">
        <v>16</v>
      </c>
      <c r="C815" s="13" t="s">
        <v>247</v>
      </c>
      <c r="D815" s="13">
        <v>1972</v>
      </c>
      <c r="E815" s="14" t="str">
        <f>IF(Dataset!$D814&gt;2000,"Nuevo","Viejo")</f>
        <v>Viejo</v>
      </c>
      <c r="F815" s="13" t="s">
        <v>238</v>
      </c>
      <c r="G815" s="15">
        <v>42718.15</v>
      </c>
      <c r="H815" s="15">
        <f t="shared" si="55"/>
        <v>8970.8114999999998</v>
      </c>
      <c r="I815" s="13" t="s">
        <v>2252</v>
      </c>
      <c r="J815" s="13" t="s">
        <v>2253</v>
      </c>
      <c r="K815" s="14">
        <v>206</v>
      </c>
      <c r="L815" s="13" t="s">
        <v>259</v>
      </c>
      <c r="M815" s="12" t="str">
        <f t="shared" si="52"/>
        <v>Re-Stockear</v>
      </c>
      <c r="N815" s="12" t="str" cm="1">
        <f t="array" ref="N815">_xlfn.IFS(G815&lt;30000,"Precio Bajo",G815&lt;99999,"Precio Regular",G815&gt;=100000, "Precio Alto")</f>
        <v>Precio Regular</v>
      </c>
      <c r="O815" s="9" t="str">
        <f>IFERROR(VLOOKUP(Dataset!$A814,'Lista CEO'!A:E,5,0),"desconocido")</f>
        <v>desconocido</v>
      </c>
      <c r="P815" s="9" t="str">
        <f>IFERROR(VLOOKUP(Dataset!$A814,'Lista CEO'!A:E,4,0),"Sin Datos")</f>
        <v>Sin Datos</v>
      </c>
      <c r="Q815" s="83">
        <v>58</v>
      </c>
      <c r="R815" s="99" t="s">
        <v>2789</v>
      </c>
    </row>
    <row r="816" spans="1:18" ht="14.25" customHeight="1">
      <c r="A816" s="8">
        <v>815</v>
      </c>
      <c r="B816" s="13" t="s">
        <v>317</v>
      </c>
      <c r="C816" s="13" t="s">
        <v>395</v>
      </c>
      <c r="D816" s="13">
        <v>2000</v>
      </c>
      <c r="E816" s="14" t="str">
        <f>IF(Dataset!$D815&gt;2000,"Nuevo","Viejo")</f>
        <v>Viejo</v>
      </c>
      <c r="F816" s="13" t="s">
        <v>140</v>
      </c>
      <c r="G816" s="15">
        <v>33980.370000000003</v>
      </c>
      <c r="H816" s="15">
        <f t="shared" si="55"/>
        <v>7135.8777</v>
      </c>
      <c r="I816" s="13" t="s">
        <v>2254</v>
      </c>
      <c r="J816" s="13" t="s">
        <v>2255</v>
      </c>
      <c r="K816" s="14">
        <v>1152</v>
      </c>
      <c r="L816" s="13" t="s">
        <v>82</v>
      </c>
      <c r="M816" s="12" t="str">
        <f t="shared" si="52"/>
        <v>Suficiente Stock</v>
      </c>
      <c r="N816" s="12" t="str" cm="1">
        <f t="array" ref="N816">_xlfn.IFS(G816&lt;30000,"Precio Bajo",G816&lt;99999,"Precio Regular",G816&gt;=100000, "Precio Alto")</f>
        <v>Precio Regular</v>
      </c>
      <c r="O816" s="9" t="str">
        <f>IFERROR(VLOOKUP(Dataset!$A815,'Lista CEO'!A:E,5,0),"desconocido")</f>
        <v>desconocido</v>
      </c>
      <c r="P816" s="9" t="str">
        <f>IFERROR(VLOOKUP(Dataset!$A815,'Lista CEO'!A:E,4,0),"Sin Datos")</f>
        <v>Sin Datos</v>
      </c>
      <c r="Q816" s="83">
        <v>58</v>
      </c>
      <c r="R816" s="99" t="s">
        <v>2790</v>
      </c>
    </row>
    <row r="817" spans="1:18" ht="14.25" customHeight="1">
      <c r="A817" s="8">
        <v>816</v>
      </c>
      <c r="B817" s="13" t="s">
        <v>77</v>
      </c>
      <c r="C817" s="13" t="s">
        <v>184</v>
      </c>
      <c r="D817" s="13">
        <v>2006</v>
      </c>
      <c r="E817" s="14" t="str">
        <f>IF(Dataset!$D816&gt;2000,"Nuevo","Viejo")</f>
        <v>Viejo</v>
      </c>
      <c r="F817" s="13" t="s">
        <v>37</v>
      </c>
      <c r="G817" s="15">
        <v>105390.02</v>
      </c>
      <c r="H817" s="15">
        <f t="shared" si="55"/>
        <v>22131.904200000001</v>
      </c>
      <c r="I817" s="13" t="s">
        <v>2256</v>
      </c>
      <c r="J817" s="13" t="s">
        <v>473</v>
      </c>
      <c r="K817" s="14">
        <v>1662</v>
      </c>
      <c r="L817" s="13" t="s">
        <v>461</v>
      </c>
      <c r="M817" s="12" t="str">
        <f t="shared" si="52"/>
        <v>Suficiente Stock</v>
      </c>
      <c r="N817" s="12" t="str" cm="1">
        <f t="array" ref="N817">_xlfn.IFS(G817&lt;30000,"Precio Bajo",G817&lt;99999,"Precio Regular",G817&gt;=100000, "Precio Alto")</f>
        <v>Precio Alto</v>
      </c>
      <c r="O817" s="9" t="str">
        <f>IFERROR(VLOOKUP(Dataset!$A816,'Lista CEO'!A:E,5,0),"desconocido")</f>
        <v>desconocido</v>
      </c>
      <c r="P817" s="9" t="str">
        <f>IFERROR(VLOOKUP(Dataset!$A816,'Lista CEO'!A:E,4,0),"Sin Datos")</f>
        <v>Sin Datos</v>
      </c>
      <c r="Q817" s="83">
        <v>431</v>
      </c>
      <c r="R817" s="99" t="s">
        <v>2791</v>
      </c>
    </row>
    <row r="818" spans="1:18" ht="14.25" customHeight="1">
      <c r="A818" s="8">
        <v>817</v>
      </c>
      <c r="B818" s="13" t="s">
        <v>71</v>
      </c>
      <c r="C818" s="13" t="s">
        <v>864</v>
      </c>
      <c r="D818" s="13">
        <v>1997</v>
      </c>
      <c r="E818" s="14" t="str">
        <f>IF(Dataset!$D817&gt;2000,"Nuevo","Viejo")</f>
        <v>Nuevo</v>
      </c>
      <c r="F818" s="13" t="s">
        <v>102</v>
      </c>
      <c r="G818" s="15">
        <v>134992.47</v>
      </c>
      <c r="H818" s="15">
        <f t="shared" si="55"/>
        <v>28348.418699999998</v>
      </c>
      <c r="I818" s="13" t="s">
        <v>2257</v>
      </c>
      <c r="J818" s="13" t="s">
        <v>2258</v>
      </c>
      <c r="K818" s="14">
        <v>2521</v>
      </c>
      <c r="L818" s="13" t="s">
        <v>158</v>
      </c>
      <c r="M818" s="12" t="str">
        <f t="shared" si="52"/>
        <v>Suficiente Stock</v>
      </c>
      <c r="N818" s="12" t="str" cm="1">
        <f t="array" ref="N818">_xlfn.IFS(G818&lt;30000,"Precio Bajo",G818&lt;99999,"Precio Regular",G818&gt;=100000, "Precio Alto")</f>
        <v>Precio Alto</v>
      </c>
      <c r="O818" s="9" t="str">
        <f>IFERROR(VLOOKUP(Dataset!$A817,'Lista CEO'!A:E,5,0),"desconocido")</f>
        <v>desconocido</v>
      </c>
      <c r="P818" s="9" t="str">
        <f>IFERROR(VLOOKUP(Dataset!$A817,'Lista CEO'!A:E,4,0),"Sin Datos")</f>
        <v>Sin Datos</v>
      </c>
      <c r="Q818" s="83">
        <v>470</v>
      </c>
      <c r="R818" s="99" t="s">
        <v>2780</v>
      </c>
    </row>
    <row r="819" spans="1:18" ht="14.25" customHeight="1">
      <c r="A819" s="8">
        <v>818</v>
      </c>
      <c r="B819" s="13" t="s">
        <v>194</v>
      </c>
      <c r="C819" s="13" t="s">
        <v>2259</v>
      </c>
      <c r="D819" s="13">
        <v>2008</v>
      </c>
      <c r="E819" s="14" t="str">
        <f>IF(Dataset!$D818&gt;2000,"Nuevo","Viejo")</f>
        <v>Viejo</v>
      </c>
      <c r="F819" s="13" t="s">
        <v>152</v>
      </c>
      <c r="G819" s="15">
        <v>111640.73</v>
      </c>
      <c r="H819" s="15">
        <f t="shared" si="55"/>
        <v>23444.5533</v>
      </c>
      <c r="I819" s="13" t="s">
        <v>2260</v>
      </c>
      <c r="J819" s="13" t="s">
        <v>2261</v>
      </c>
      <c r="K819" s="14">
        <v>1073</v>
      </c>
      <c r="L819" s="13" t="s">
        <v>82</v>
      </c>
      <c r="M819" s="12" t="str">
        <f t="shared" si="52"/>
        <v>Suficiente Stock</v>
      </c>
      <c r="N819" s="12" t="str" cm="1">
        <f t="array" ref="N819">_xlfn.IFS(G819&lt;30000,"Precio Bajo",G819&lt;99999,"Precio Regular",G819&gt;=100000, "Precio Alto")</f>
        <v>Precio Alto</v>
      </c>
      <c r="O819" s="9" t="str">
        <f>IFERROR(VLOOKUP(Dataset!$A818,'Lista CEO'!A:E,5,0),"desconocido")</f>
        <v>desconocido</v>
      </c>
      <c r="P819" s="9" t="str">
        <f>IFERROR(VLOOKUP(Dataset!$A818,'Lista CEO'!A:E,4,0),"Sin Datos")</f>
        <v>Sin Datos</v>
      </c>
      <c r="Q819" s="83">
        <v>121</v>
      </c>
      <c r="R819" s="99" t="s">
        <v>2781</v>
      </c>
    </row>
    <row r="820" spans="1:18" ht="14.25" customHeight="1">
      <c r="A820" s="8">
        <v>819</v>
      </c>
      <c r="B820" s="13" t="s">
        <v>71</v>
      </c>
      <c r="C820" s="13" t="s">
        <v>2262</v>
      </c>
      <c r="D820" s="13">
        <v>2011</v>
      </c>
      <c r="E820" s="14" t="str">
        <f>IF(Dataset!$D819&gt;2000,"Nuevo","Viejo")</f>
        <v>Nuevo</v>
      </c>
      <c r="F820" s="13" t="s">
        <v>102</v>
      </c>
      <c r="G820" s="15">
        <v>55487.18</v>
      </c>
      <c r="H820" s="15">
        <f t="shared" si="55"/>
        <v>11652.3078</v>
      </c>
      <c r="I820" s="13" t="s">
        <v>2263</v>
      </c>
      <c r="J820" s="13" t="s">
        <v>2264</v>
      </c>
      <c r="K820" s="14">
        <v>3575</v>
      </c>
      <c r="L820" s="13" t="s">
        <v>622</v>
      </c>
      <c r="M820" s="12" t="str">
        <f t="shared" si="52"/>
        <v>Suficiente Stock</v>
      </c>
      <c r="N820" s="12" t="str" cm="1">
        <f t="array" ref="N820">_xlfn.IFS(G820&lt;30000,"Precio Bajo",G820&lt;99999,"Precio Regular",G820&gt;=100000, "Precio Alto")</f>
        <v>Precio Regular</v>
      </c>
      <c r="O820" s="9" t="str">
        <f>IFERROR(VLOOKUP(Dataset!$A819,'Lista CEO'!A:E,5,0),"desconocido")</f>
        <v>desconocido</v>
      </c>
      <c r="P820" s="9" t="str">
        <f>IFERROR(VLOOKUP(Dataset!$A819,'Lista CEO'!A:E,4,0),"Sin Datos")</f>
        <v>Sin Datos</v>
      </c>
      <c r="Q820" s="83">
        <v>292</v>
      </c>
      <c r="R820" s="99" t="s">
        <v>2782</v>
      </c>
    </row>
    <row r="821" spans="1:18" ht="14.25" customHeight="1">
      <c r="A821" s="8">
        <v>820</v>
      </c>
      <c r="B821" s="13" t="s">
        <v>50</v>
      </c>
      <c r="C821" s="13" t="s">
        <v>1288</v>
      </c>
      <c r="D821" s="13">
        <v>1989</v>
      </c>
      <c r="E821" s="14" t="str">
        <f>IF(Dataset!$D820&gt;2000,"Nuevo","Viejo")</f>
        <v>Nuevo</v>
      </c>
      <c r="F821" s="13" t="s">
        <v>152</v>
      </c>
      <c r="G821" s="15">
        <v>148113.23000000001</v>
      </c>
      <c r="H821" s="15">
        <f t="shared" si="55"/>
        <v>31103.778300000002</v>
      </c>
      <c r="I821" s="13" t="s">
        <v>2265</v>
      </c>
      <c r="J821" s="13" t="s">
        <v>2266</v>
      </c>
      <c r="K821" s="14">
        <v>2947</v>
      </c>
      <c r="L821" s="13" t="s">
        <v>819</v>
      </c>
      <c r="M821" s="12" t="str">
        <f t="shared" si="52"/>
        <v>Suficiente Stock</v>
      </c>
      <c r="N821" s="12" t="str" cm="1">
        <f t="array" ref="N821">_xlfn.IFS(G821&lt;30000,"Precio Bajo",G821&lt;99999,"Precio Regular",G821&gt;=100000, "Precio Alto")</f>
        <v>Precio Alto</v>
      </c>
      <c r="O821" s="9" t="str">
        <f>IFERROR(VLOOKUP(Dataset!$A820,'Lista CEO'!A:E,5,0),"desconocido")</f>
        <v>desconocido</v>
      </c>
      <c r="P821" s="9" t="str">
        <f>IFERROR(VLOOKUP(Dataset!$A820,'Lista CEO'!A:E,4,0),"Sin Datos")</f>
        <v>Sin Datos</v>
      </c>
      <c r="Q821" s="83">
        <v>395</v>
      </c>
      <c r="R821" s="99" t="s">
        <v>2783</v>
      </c>
    </row>
    <row r="822" spans="1:18" ht="14.25" customHeight="1">
      <c r="A822" s="8">
        <v>821</v>
      </c>
      <c r="B822" s="13" t="s">
        <v>66</v>
      </c>
      <c r="C822" s="13" t="s">
        <v>1995</v>
      </c>
      <c r="D822" s="13">
        <v>2006</v>
      </c>
      <c r="E822" s="14" t="str">
        <f>IF(Dataset!$D821&gt;2000,"Nuevo","Viejo")</f>
        <v>Viejo</v>
      </c>
      <c r="F822" s="13" t="s">
        <v>102</v>
      </c>
      <c r="G822" s="15">
        <v>45297.05</v>
      </c>
      <c r="H822" s="15">
        <f t="shared" si="55"/>
        <v>9512.3805000000011</v>
      </c>
      <c r="I822" s="13" t="s">
        <v>2267</v>
      </c>
      <c r="J822" s="13" t="s">
        <v>2268</v>
      </c>
      <c r="K822" s="14">
        <v>1971</v>
      </c>
      <c r="L822" s="13" t="s">
        <v>168</v>
      </c>
      <c r="M822" s="12" t="str">
        <f t="shared" si="52"/>
        <v>Suficiente Stock</v>
      </c>
      <c r="N822" s="12" t="str" cm="1">
        <f t="array" ref="N822">_xlfn.IFS(G822&lt;30000,"Precio Bajo",G822&lt;99999,"Precio Regular",G822&gt;=100000, "Precio Alto")</f>
        <v>Precio Regular</v>
      </c>
      <c r="O822" s="9" t="str">
        <f>IFERROR(VLOOKUP(Dataset!$A821,'Lista CEO'!A:E,5,0),"desconocido")</f>
        <v>desconocido</v>
      </c>
      <c r="P822" s="9" t="str">
        <f>IFERROR(VLOOKUP(Dataset!$A821,'Lista CEO'!A:E,4,0),"Sin Datos")</f>
        <v>Sin Datos</v>
      </c>
      <c r="Q822" s="83">
        <v>182</v>
      </c>
      <c r="R822" s="99" t="s">
        <v>2784</v>
      </c>
    </row>
    <row r="823" spans="1:18" ht="14.25" customHeight="1">
      <c r="A823" s="8">
        <v>822</v>
      </c>
      <c r="B823" s="13" t="s">
        <v>480</v>
      </c>
      <c r="C823" s="13">
        <v>200</v>
      </c>
      <c r="D823" s="13">
        <v>2011</v>
      </c>
      <c r="E823" s="14" t="str">
        <f>IF(Dataset!$D822&gt;2000,"Nuevo","Viejo")</f>
        <v>Nuevo</v>
      </c>
      <c r="F823" s="13" t="s">
        <v>121</v>
      </c>
      <c r="G823" s="15">
        <v>109441.75</v>
      </c>
      <c r="H823" s="15">
        <f t="shared" si="55"/>
        <v>22982.767499999998</v>
      </c>
      <c r="I823" s="13" t="s">
        <v>2269</v>
      </c>
      <c r="J823" s="13" t="s">
        <v>2270</v>
      </c>
      <c r="K823" s="14">
        <v>4983</v>
      </c>
      <c r="L823" s="13" t="s">
        <v>36</v>
      </c>
      <c r="M823" s="12" t="str">
        <f t="shared" si="52"/>
        <v>Suficiente Stock</v>
      </c>
      <c r="N823" s="12" t="str" cm="1">
        <f t="array" ref="N823">_xlfn.IFS(G823&lt;30000,"Precio Bajo",G823&lt;99999,"Precio Regular",G823&gt;=100000, "Precio Alto")</f>
        <v>Precio Alto</v>
      </c>
      <c r="O823" s="9" t="str">
        <f>IFERROR(VLOOKUP(Dataset!$A822,'Lista CEO'!A:E,5,0),"desconocido")</f>
        <v>desconocido</v>
      </c>
      <c r="P823" s="9" t="str">
        <f>IFERROR(VLOOKUP(Dataset!$A822,'Lista CEO'!A:E,4,0),"Sin Datos")</f>
        <v>Sin Datos</v>
      </c>
      <c r="Q823" s="83">
        <v>496</v>
      </c>
      <c r="R823" s="99" t="s">
        <v>2785</v>
      </c>
    </row>
    <row r="824" spans="1:18" ht="14.25" customHeight="1">
      <c r="A824" s="8">
        <v>823</v>
      </c>
      <c r="B824" s="13" t="s">
        <v>41</v>
      </c>
      <c r="C824" s="13" t="s">
        <v>1746</v>
      </c>
      <c r="D824" s="13">
        <v>2000</v>
      </c>
      <c r="E824" s="14" t="str">
        <f>IF(Dataset!$D823&gt;2000,"Nuevo","Viejo")</f>
        <v>Nuevo</v>
      </c>
      <c r="F824" s="13" t="s">
        <v>115</v>
      </c>
      <c r="G824" s="15">
        <v>123146.31</v>
      </c>
      <c r="H824" s="15">
        <f t="shared" si="55"/>
        <v>25860.7251</v>
      </c>
      <c r="I824" s="13" t="s">
        <v>2271</v>
      </c>
      <c r="J824" s="13" t="s">
        <v>2272</v>
      </c>
      <c r="K824" s="14">
        <v>1036</v>
      </c>
      <c r="L824" s="13" t="s">
        <v>168</v>
      </c>
      <c r="M824" s="12" t="str">
        <f t="shared" si="52"/>
        <v>Suficiente Stock</v>
      </c>
      <c r="N824" s="12" t="str" cm="1">
        <f t="array" ref="N824">_xlfn.IFS(G824&lt;30000,"Precio Bajo",G824&lt;99999,"Precio Regular",G824&gt;=100000, "Precio Alto")</f>
        <v>Precio Alto</v>
      </c>
      <c r="O824" s="9" t="str">
        <f>IFERROR(VLOOKUP(Dataset!$A823,'Lista CEO'!A:E,5,0),"desconocido")</f>
        <v>desconocido</v>
      </c>
      <c r="P824" s="9" t="str">
        <f>IFERROR(VLOOKUP(Dataset!$A823,'Lista CEO'!A:E,4,0),"Sin Datos")</f>
        <v>Sin Datos</v>
      </c>
      <c r="Q824" s="83">
        <v>90</v>
      </c>
      <c r="R824" s="99" t="s">
        <v>2786</v>
      </c>
    </row>
    <row r="825" spans="1:18" ht="14.25" customHeight="1">
      <c r="A825" s="8">
        <v>824</v>
      </c>
      <c r="B825" s="13" t="s">
        <v>1171</v>
      </c>
      <c r="C825" s="13" t="s">
        <v>1911</v>
      </c>
      <c r="D825" s="13">
        <v>1948</v>
      </c>
      <c r="E825" s="14" t="str">
        <f>IF(Dataset!$D824&gt;2000,"Nuevo","Viejo")</f>
        <v>Viejo</v>
      </c>
      <c r="F825" s="13" t="s">
        <v>23</v>
      </c>
      <c r="G825" s="15">
        <v>111624.11</v>
      </c>
      <c r="H825" s="15">
        <f t="shared" si="55"/>
        <v>23441.063099999999</v>
      </c>
      <c r="I825" s="13" t="s">
        <v>2273</v>
      </c>
      <c r="J825" s="13" t="s">
        <v>2274</v>
      </c>
      <c r="K825" s="14">
        <v>1971</v>
      </c>
      <c r="L825" s="13" t="s">
        <v>36</v>
      </c>
      <c r="M825" s="12" t="str">
        <f t="shared" si="52"/>
        <v>Suficiente Stock</v>
      </c>
      <c r="N825" s="12" t="str" cm="1">
        <f t="array" ref="N825">_xlfn.IFS(G825&lt;30000,"Precio Bajo",G825&lt;99999,"Precio Regular",G825&gt;=100000, "Precio Alto")</f>
        <v>Precio Alto</v>
      </c>
      <c r="O825" s="9" t="str">
        <f>IFERROR(VLOOKUP(Dataset!$A824,'Lista CEO'!A:E,5,0),"desconocido")</f>
        <v>desconocido</v>
      </c>
      <c r="P825" s="9" t="str">
        <f>IFERROR(VLOOKUP(Dataset!$A824,'Lista CEO'!A:E,4,0),"Sin Datos")</f>
        <v>Sin Datos</v>
      </c>
      <c r="Q825" s="83">
        <v>200</v>
      </c>
      <c r="R825" s="99" t="s">
        <v>2787</v>
      </c>
    </row>
    <row r="826" spans="1:18" ht="14.25" customHeight="1">
      <c r="A826" s="8">
        <v>825</v>
      </c>
      <c r="B826" s="13" t="s">
        <v>16</v>
      </c>
      <c r="C826" s="13" t="s">
        <v>844</v>
      </c>
      <c r="D826" s="13">
        <v>1992</v>
      </c>
      <c r="E826" s="14" t="str">
        <f>IF(Dataset!$D825&gt;2000,"Nuevo","Viejo")</f>
        <v>Viejo</v>
      </c>
      <c r="F826" s="13" t="s">
        <v>107</v>
      </c>
      <c r="G826" s="15">
        <v>40943.699999999997</v>
      </c>
      <c r="H826" s="15">
        <f t="shared" si="55"/>
        <v>8598.1769999999997</v>
      </c>
      <c r="I826" s="13" t="s">
        <v>2275</v>
      </c>
      <c r="J826" s="13" t="s">
        <v>2276</v>
      </c>
      <c r="K826" s="14">
        <v>3417</v>
      </c>
      <c r="L826" s="13" t="s">
        <v>259</v>
      </c>
      <c r="M826" s="12" t="str">
        <f t="shared" si="52"/>
        <v>Suficiente Stock</v>
      </c>
      <c r="N826" s="12" t="str" cm="1">
        <f t="array" ref="N826">_xlfn.IFS(G826&lt;30000,"Precio Bajo",G826&lt;99999,"Precio Regular",G826&gt;=100000, "Precio Alto")</f>
        <v>Precio Regular</v>
      </c>
      <c r="O826" s="9" t="str">
        <f>IFERROR(VLOOKUP(Dataset!$A825,'Lista CEO'!A:E,5,0),"desconocido")</f>
        <v>desconocido</v>
      </c>
      <c r="P826" s="9" t="str">
        <f>IFERROR(VLOOKUP(Dataset!$A825,'Lista CEO'!A:E,4,0),"Sin Datos")</f>
        <v>Sin Datos</v>
      </c>
      <c r="Q826" s="83">
        <v>222</v>
      </c>
      <c r="R826" s="99" t="s">
        <v>2788</v>
      </c>
    </row>
    <row r="827" spans="1:18" ht="14.25" customHeight="1">
      <c r="A827" s="8">
        <v>826</v>
      </c>
      <c r="B827" s="13" t="s">
        <v>124</v>
      </c>
      <c r="C827" s="13" t="s">
        <v>2235</v>
      </c>
      <c r="D827" s="13">
        <v>2001</v>
      </c>
      <c r="E827" s="14" t="str">
        <f>IF(Dataset!$D826&gt;2000,"Nuevo","Viejo")</f>
        <v>Viejo</v>
      </c>
      <c r="F827" s="13" t="s">
        <v>107</v>
      </c>
      <c r="G827" s="15">
        <v>63436.97</v>
      </c>
      <c r="H827" s="15">
        <f t="shared" si="55"/>
        <v>13321.7637</v>
      </c>
      <c r="I827" s="13" t="s">
        <v>2277</v>
      </c>
      <c r="J827" s="13" t="s">
        <v>2278</v>
      </c>
      <c r="K827" s="14">
        <v>1293</v>
      </c>
      <c r="L827" s="13" t="s">
        <v>36</v>
      </c>
      <c r="M827" s="12" t="str">
        <f t="shared" si="52"/>
        <v>Suficiente Stock</v>
      </c>
      <c r="N827" s="12" t="str" cm="1">
        <f t="array" ref="N827">_xlfn.IFS(G827&lt;30000,"Precio Bajo",G827&lt;99999,"Precio Regular",G827&gt;=100000, "Precio Alto")</f>
        <v>Precio Regular</v>
      </c>
      <c r="O827" s="9" t="str">
        <f>IFERROR(VLOOKUP(Dataset!$A826,'Lista CEO'!A:E,5,0),"desconocido")</f>
        <v>desconocido</v>
      </c>
      <c r="P827" s="9" t="str">
        <f>IFERROR(VLOOKUP(Dataset!$A826,'Lista CEO'!A:E,4,0),"Sin Datos")</f>
        <v>Sin Datos</v>
      </c>
      <c r="Q827" s="83">
        <v>258</v>
      </c>
      <c r="R827" s="99" t="s">
        <v>2789</v>
      </c>
    </row>
    <row r="828" spans="1:18" ht="14.25" customHeight="1">
      <c r="A828" s="8">
        <v>827</v>
      </c>
      <c r="B828" s="13" t="s">
        <v>136</v>
      </c>
      <c r="C828" s="13" t="s">
        <v>1461</v>
      </c>
      <c r="D828" s="13">
        <v>1985</v>
      </c>
      <c r="E828" s="14" t="str">
        <f>IF(Dataset!$D827&gt;2000,"Nuevo","Viejo")</f>
        <v>Nuevo</v>
      </c>
      <c r="F828" s="13" t="s">
        <v>140</v>
      </c>
      <c r="G828" s="15">
        <v>18475.580000000002</v>
      </c>
      <c r="H828" s="15">
        <f t="shared" si="55"/>
        <v>3879.8718000000003</v>
      </c>
      <c r="I828" s="13" t="s">
        <v>2279</v>
      </c>
      <c r="J828" s="13" t="s">
        <v>2280</v>
      </c>
      <c r="K828" s="14">
        <v>827</v>
      </c>
      <c r="L828" s="13" t="s">
        <v>1984</v>
      </c>
      <c r="M828" s="12" t="str">
        <f t="shared" si="52"/>
        <v>Re-Stockear</v>
      </c>
      <c r="N828" s="12" t="str" cm="1">
        <f t="array" ref="N828">_xlfn.IFS(G828&lt;30000,"Precio Bajo",G828&lt;99999,"Precio Regular",G828&gt;=100000, "Precio Alto")</f>
        <v>Precio Bajo</v>
      </c>
      <c r="O828" s="9" t="str">
        <f>IFERROR(VLOOKUP(Dataset!$A827,'Lista CEO'!A:E,5,0),"desconocido")</f>
        <v>desconocido</v>
      </c>
      <c r="P828" s="9" t="str">
        <f>IFERROR(VLOOKUP(Dataset!$A827,'Lista CEO'!A:E,4,0),"Sin Datos")</f>
        <v>Sin Datos</v>
      </c>
      <c r="Q828" s="83">
        <v>76</v>
      </c>
      <c r="R828" s="99" t="s">
        <v>2790</v>
      </c>
    </row>
    <row r="829" spans="1:18" ht="14.25" customHeight="1">
      <c r="A829" s="8">
        <v>828</v>
      </c>
      <c r="B829" s="13" t="s">
        <v>124</v>
      </c>
      <c r="C829" s="13" t="s">
        <v>2281</v>
      </c>
      <c r="D829" s="13">
        <v>1978</v>
      </c>
      <c r="E829" s="14" t="str">
        <f>IF(Dataset!$D828&gt;2000,"Nuevo","Viejo")</f>
        <v>Viejo</v>
      </c>
      <c r="F829" s="13" t="s">
        <v>68</v>
      </c>
      <c r="G829" s="15">
        <v>78153.649999999994</v>
      </c>
      <c r="H829" s="15">
        <f t="shared" si="55"/>
        <v>16412.266499999998</v>
      </c>
      <c r="I829" s="13" t="s">
        <v>2282</v>
      </c>
      <c r="J829" s="13" t="s">
        <v>2283</v>
      </c>
      <c r="K829" s="14">
        <v>4664</v>
      </c>
      <c r="L829" s="13" t="s">
        <v>1530</v>
      </c>
      <c r="M829" s="12" t="str">
        <f t="shared" si="52"/>
        <v>Suficiente Stock</v>
      </c>
      <c r="N829" s="12" t="str" cm="1">
        <f t="array" ref="N829">_xlfn.IFS(G829&lt;30000,"Precio Bajo",G829&lt;99999,"Precio Regular",G829&gt;=100000, "Precio Alto")</f>
        <v>Precio Regular</v>
      </c>
      <c r="O829" s="9" t="str">
        <f>IFERROR(VLOOKUP(Dataset!$A828,'Lista CEO'!A:E,5,0),"desconocido")</f>
        <v>desconocido</v>
      </c>
      <c r="P829" s="9" t="str">
        <f>IFERROR(VLOOKUP(Dataset!$A828,'Lista CEO'!A:E,4,0),"Sin Datos")</f>
        <v>Sin Datos</v>
      </c>
      <c r="Q829" s="83">
        <v>457</v>
      </c>
      <c r="R829" s="99" t="s">
        <v>2791</v>
      </c>
    </row>
    <row r="830" spans="1:18" ht="14.25" customHeight="1">
      <c r="A830" s="8">
        <v>829</v>
      </c>
      <c r="B830" s="13" t="s">
        <v>128</v>
      </c>
      <c r="C830" s="13" t="s">
        <v>2284</v>
      </c>
      <c r="D830" s="13">
        <v>1998</v>
      </c>
      <c r="E830" s="14" t="str">
        <f>IF(Dataset!$D829&gt;2000,"Nuevo","Viejo")</f>
        <v>Viejo</v>
      </c>
      <c r="F830" s="13" t="s">
        <v>23</v>
      </c>
      <c r="G830" s="15">
        <v>18464.22</v>
      </c>
      <c r="H830" s="15">
        <f t="shared" si="55"/>
        <v>3877.4862000000003</v>
      </c>
      <c r="I830" s="13" t="s">
        <v>2285</v>
      </c>
      <c r="J830" s="13" t="s">
        <v>2286</v>
      </c>
      <c r="K830" s="14">
        <v>2114</v>
      </c>
      <c r="L830" s="13" t="s">
        <v>2238</v>
      </c>
      <c r="M830" s="12" t="str">
        <f t="shared" si="52"/>
        <v>Suficiente Stock</v>
      </c>
      <c r="N830" s="12" t="str" cm="1">
        <f t="array" ref="N830">_xlfn.IFS(G830&lt;30000,"Precio Bajo",G830&lt;99999,"Precio Regular",G830&gt;=100000, "Precio Alto")</f>
        <v>Precio Bajo</v>
      </c>
      <c r="O830" s="9" t="str">
        <f>IFERROR(VLOOKUP(Dataset!$A829,'Lista CEO'!A:E,5,0),"desconocido")</f>
        <v>desconocido</v>
      </c>
      <c r="P830" s="9" t="str">
        <f>IFERROR(VLOOKUP(Dataset!$A829,'Lista CEO'!A:E,4,0),"Sin Datos")</f>
        <v>Sin Datos</v>
      </c>
      <c r="Q830" s="83">
        <v>435</v>
      </c>
      <c r="R830" s="99" t="s">
        <v>2780</v>
      </c>
    </row>
    <row r="831" spans="1:18" ht="14.25" customHeight="1">
      <c r="A831" s="8">
        <v>830</v>
      </c>
      <c r="B831" s="13" t="s">
        <v>560</v>
      </c>
      <c r="C831" s="13" t="s">
        <v>711</v>
      </c>
      <c r="D831" s="13">
        <v>1996</v>
      </c>
      <c r="E831" s="14" t="str">
        <f>IF(Dataset!$D830&gt;2000,"Nuevo","Viejo")</f>
        <v>Viejo</v>
      </c>
      <c r="F831" s="13" t="s">
        <v>57</v>
      </c>
      <c r="G831" s="15">
        <v>106490.32</v>
      </c>
      <c r="H831" s="15">
        <v>0</v>
      </c>
      <c r="I831" s="13" t="s">
        <v>2287</v>
      </c>
      <c r="J831" s="13" t="s">
        <v>2288</v>
      </c>
      <c r="K831" s="14">
        <v>3299</v>
      </c>
      <c r="L831" s="13" t="s">
        <v>214</v>
      </c>
      <c r="M831" s="12" t="str">
        <f t="shared" si="52"/>
        <v>Suficiente Stock</v>
      </c>
      <c r="N831" s="12" t="str" cm="1">
        <f t="array" ref="N831">_xlfn.IFS(G831&lt;30000,"Precio Bajo",G831&lt;99999,"Precio Regular",G831&gt;=100000, "Precio Alto")</f>
        <v>Precio Alto</v>
      </c>
      <c r="O831" s="9" t="str">
        <f>IFERROR(VLOOKUP(Dataset!$A830,'Lista CEO'!A:E,5,0),"desconocido")</f>
        <v>desconocido</v>
      </c>
      <c r="P831" s="9" t="str">
        <f>IFERROR(VLOOKUP(Dataset!$A830,'Lista CEO'!A:E,4,0),"Sin Datos")</f>
        <v>Sin Datos</v>
      </c>
      <c r="Q831" s="83">
        <v>264</v>
      </c>
      <c r="R831" s="99" t="s">
        <v>2781</v>
      </c>
    </row>
    <row r="832" spans="1:18" ht="14.25" customHeight="1">
      <c r="A832" s="8">
        <v>831</v>
      </c>
      <c r="B832" s="13" t="s">
        <v>16</v>
      </c>
      <c r="C832" s="13" t="s">
        <v>2289</v>
      </c>
      <c r="D832" s="13">
        <v>2003</v>
      </c>
      <c r="E832" s="14" t="str">
        <f>IF(Dataset!$D831&gt;2000,"Nuevo","Viejo")</f>
        <v>Viejo</v>
      </c>
      <c r="F832" s="13" t="s">
        <v>57</v>
      </c>
      <c r="G832" s="15">
        <v>62494.09</v>
      </c>
      <c r="H832" s="15">
        <f t="shared" ref="H832:H848" si="56">G832*0.21</f>
        <v>13123.758899999999</v>
      </c>
      <c r="I832" s="13" t="s">
        <v>2290</v>
      </c>
      <c r="J832" s="13" t="s">
        <v>2291</v>
      </c>
      <c r="K832" s="14">
        <v>4320</v>
      </c>
      <c r="L832" s="13" t="s">
        <v>132</v>
      </c>
      <c r="M832" s="12" t="str">
        <f t="shared" si="52"/>
        <v>Suficiente Stock</v>
      </c>
      <c r="N832" s="12" t="str" cm="1">
        <f t="array" ref="N832">_xlfn.IFS(G832&lt;30000,"Precio Bajo",G832&lt;99999,"Precio Regular",G832&gt;=100000, "Precio Alto")</f>
        <v>Precio Regular</v>
      </c>
      <c r="O832" s="9" t="str">
        <f>IFERROR(VLOOKUP(Dataset!$A831,'Lista CEO'!A:E,5,0),"desconocido")</f>
        <v>desconocido</v>
      </c>
      <c r="P832" s="9" t="str">
        <f>IFERROR(VLOOKUP(Dataset!$A831,'Lista CEO'!A:E,4,0),"Sin Datos")</f>
        <v>Sin Datos</v>
      </c>
      <c r="Q832" s="83">
        <v>356</v>
      </c>
      <c r="R832" s="99" t="s">
        <v>2782</v>
      </c>
    </row>
    <row r="833" spans="1:18" ht="14.25" customHeight="1">
      <c r="A833" s="8">
        <v>832</v>
      </c>
      <c r="B833" s="13" t="s">
        <v>83</v>
      </c>
      <c r="C833" s="13" t="s">
        <v>2292</v>
      </c>
      <c r="D833" s="13">
        <v>2005</v>
      </c>
      <c r="E833" s="14" t="str">
        <f>IF(Dataset!$D832&gt;2000,"Nuevo","Viejo")</f>
        <v>Nuevo</v>
      </c>
      <c r="F833" s="13" t="s">
        <v>37</v>
      </c>
      <c r="G833" s="15">
        <v>17404.5</v>
      </c>
      <c r="H833" s="15">
        <f t="shared" si="56"/>
        <v>3654.9449999999997</v>
      </c>
      <c r="I833" s="13" t="s">
        <v>2293</v>
      </c>
      <c r="J833" s="13" t="s">
        <v>2294</v>
      </c>
      <c r="K833" s="14">
        <v>4685</v>
      </c>
      <c r="L833" s="13" t="s">
        <v>36</v>
      </c>
      <c r="M833" s="12" t="str">
        <f t="shared" si="52"/>
        <v>Suficiente Stock</v>
      </c>
      <c r="N833" s="12" t="str" cm="1">
        <f t="array" ref="N833">_xlfn.IFS(G833&lt;30000,"Precio Bajo",G833&lt;99999,"Precio Regular",G833&gt;=100000, "Precio Alto")</f>
        <v>Precio Bajo</v>
      </c>
      <c r="O833" s="9" t="str">
        <f>IFERROR(VLOOKUP(Dataset!$A832,'Lista CEO'!A:E,5,0),"desconocido")</f>
        <v>desconocido</v>
      </c>
      <c r="P833" s="9" t="str">
        <f>IFERROR(VLOOKUP(Dataset!$A832,'Lista CEO'!A:E,4,0),"Sin Datos")</f>
        <v>Sin Datos</v>
      </c>
      <c r="Q833" s="83">
        <v>414</v>
      </c>
      <c r="R833" s="99" t="s">
        <v>2783</v>
      </c>
    </row>
    <row r="834" spans="1:18" ht="14.25" customHeight="1">
      <c r="A834" s="8">
        <v>833</v>
      </c>
      <c r="B834" s="13" t="s">
        <v>66</v>
      </c>
      <c r="C834" s="13" t="s">
        <v>2295</v>
      </c>
      <c r="D834" s="13">
        <v>2011</v>
      </c>
      <c r="E834" s="14" t="str">
        <f>IF(Dataset!$D833&gt;2000,"Nuevo","Viejo")</f>
        <v>Nuevo</v>
      </c>
      <c r="F834" s="13" t="s">
        <v>33</v>
      </c>
      <c r="G834" s="15">
        <v>60016.51</v>
      </c>
      <c r="H834" s="15">
        <f t="shared" si="56"/>
        <v>12603.4671</v>
      </c>
      <c r="I834" s="13" t="s">
        <v>2296</v>
      </c>
      <c r="J834" s="13" t="s">
        <v>2297</v>
      </c>
      <c r="K834" s="14">
        <v>1223</v>
      </c>
      <c r="L834" s="13" t="s">
        <v>21</v>
      </c>
      <c r="M834" s="12" t="str">
        <f t="shared" ref="M834:M897" si="57">IF(AND(K834&gt;100,K834&lt;1000),"Re-Stockear", "Suficiente Stock")</f>
        <v>Suficiente Stock</v>
      </c>
      <c r="N834" s="12" t="str" cm="1">
        <f t="array" ref="N834">_xlfn.IFS(G834&lt;30000,"Precio Bajo",G834&lt;99999,"Precio Regular",G834&gt;=100000, "Precio Alto")</f>
        <v>Precio Regular</v>
      </c>
      <c r="O834" s="9" t="str">
        <f>IFERROR(VLOOKUP(Dataset!$A833,'Lista CEO'!A:E,5,0),"desconocido")</f>
        <v>desconocido</v>
      </c>
      <c r="P834" s="9" t="str">
        <f>IFERROR(VLOOKUP(Dataset!$A833,'Lista CEO'!A:E,4,0),"Sin Datos")</f>
        <v>Sin Datos</v>
      </c>
      <c r="Q834" s="83">
        <v>282</v>
      </c>
      <c r="R834" s="99" t="s">
        <v>2784</v>
      </c>
    </row>
    <row r="835" spans="1:18" ht="14.25" customHeight="1">
      <c r="A835" s="8">
        <v>834</v>
      </c>
      <c r="B835" s="13" t="s">
        <v>55</v>
      </c>
      <c r="C835" s="13" t="s">
        <v>2298</v>
      </c>
      <c r="D835" s="13">
        <v>1990</v>
      </c>
      <c r="E835" s="14" t="str">
        <f>IF(Dataset!$D834&gt;2000,"Nuevo","Viejo")</f>
        <v>Nuevo</v>
      </c>
      <c r="F835" s="13" t="s">
        <v>23</v>
      </c>
      <c r="G835" s="15">
        <v>19802.45</v>
      </c>
      <c r="H835" s="15">
        <f t="shared" si="56"/>
        <v>4158.5145000000002</v>
      </c>
      <c r="I835" s="13" t="s">
        <v>2299</v>
      </c>
      <c r="J835" s="13" t="s">
        <v>2300</v>
      </c>
      <c r="K835" s="14">
        <v>3923</v>
      </c>
      <c r="L835" s="13" t="s">
        <v>40</v>
      </c>
      <c r="M835" s="12" t="str">
        <f t="shared" si="57"/>
        <v>Suficiente Stock</v>
      </c>
      <c r="N835" s="12" t="str" cm="1">
        <f t="array" ref="N835">_xlfn.IFS(G835&lt;30000,"Precio Bajo",G835&lt;99999,"Precio Regular",G835&gt;=100000, "Precio Alto")</f>
        <v>Precio Bajo</v>
      </c>
      <c r="O835" s="9" t="str">
        <f>IFERROR(VLOOKUP(Dataset!$A834,'Lista CEO'!A:E,5,0),"desconocido")</f>
        <v>desconocido</v>
      </c>
      <c r="P835" s="9" t="str">
        <f>IFERROR(VLOOKUP(Dataset!$A834,'Lista CEO'!A:E,4,0),"Sin Datos")</f>
        <v>Sin Datos</v>
      </c>
      <c r="Q835" s="83">
        <v>176</v>
      </c>
      <c r="R835" s="99" t="s">
        <v>2785</v>
      </c>
    </row>
    <row r="836" spans="1:18" ht="14.25" customHeight="1">
      <c r="A836" s="8">
        <v>835</v>
      </c>
      <c r="B836" s="13" t="s">
        <v>219</v>
      </c>
      <c r="C836" s="13" t="s">
        <v>511</v>
      </c>
      <c r="D836" s="13">
        <v>2004</v>
      </c>
      <c r="E836" s="14" t="str">
        <f>IF(Dataset!$D835&gt;2000,"Nuevo","Viejo")</f>
        <v>Viejo</v>
      </c>
      <c r="F836" s="13" t="s">
        <v>28</v>
      </c>
      <c r="G836" s="15">
        <v>84500.56</v>
      </c>
      <c r="H836" s="15">
        <f t="shared" si="56"/>
        <v>17745.117599999998</v>
      </c>
      <c r="I836" s="13" t="s">
        <v>2301</v>
      </c>
      <c r="J836" s="13" t="s">
        <v>2302</v>
      </c>
      <c r="K836" s="14">
        <v>2905</v>
      </c>
      <c r="L836" s="13" t="s">
        <v>36</v>
      </c>
      <c r="M836" s="12" t="str">
        <f t="shared" si="57"/>
        <v>Suficiente Stock</v>
      </c>
      <c r="N836" s="12" t="str" cm="1">
        <f t="array" ref="N836">_xlfn.IFS(G836&lt;30000,"Precio Bajo",G836&lt;99999,"Precio Regular",G836&gt;=100000, "Precio Alto")</f>
        <v>Precio Regular</v>
      </c>
      <c r="O836" s="9" t="str">
        <f>IFERROR(VLOOKUP(Dataset!$A835,'Lista CEO'!A:E,5,0),"desconocido")</f>
        <v>desconocido</v>
      </c>
      <c r="P836" s="9" t="str">
        <f>IFERROR(VLOOKUP(Dataset!$A835,'Lista CEO'!A:E,4,0),"Sin Datos")</f>
        <v>Sin Datos</v>
      </c>
      <c r="Q836" s="83">
        <v>359</v>
      </c>
      <c r="R836" s="99" t="s">
        <v>2786</v>
      </c>
    </row>
    <row r="837" spans="1:18" ht="14.25" customHeight="1">
      <c r="A837" s="8">
        <v>836</v>
      </c>
      <c r="B837" s="13" t="s">
        <v>16</v>
      </c>
      <c r="C837" s="13" t="s">
        <v>1412</v>
      </c>
      <c r="D837" s="13">
        <v>2005</v>
      </c>
      <c r="E837" s="14" t="str">
        <f>IF(Dataset!$D836&gt;2000,"Nuevo","Viejo")</f>
        <v>Nuevo</v>
      </c>
      <c r="F837" s="13" t="s">
        <v>18</v>
      </c>
      <c r="G837" s="15">
        <v>91696.43</v>
      </c>
      <c r="H837" s="15">
        <f t="shared" si="56"/>
        <v>19256.250299999996</v>
      </c>
      <c r="I837" s="13" t="s">
        <v>2303</v>
      </c>
      <c r="J837" s="13" t="s">
        <v>2304</v>
      </c>
      <c r="K837" s="14">
        <v>2522</v>
      </c>
      <c r="L837" s="13" t="s">
        <v>158</v>
      </c>
      <c r="M837" s="12" t="str">
        <f t="shared" si="57"/>
        <v>Suficiente Stock</v>
      </c>
      <c r="N837" s="12" t="str" cm="1">
        <f t="array" ref="N837">_xlfn.IFS(G837&lt;30000,"Precio Bajo",G837&lt;99999,"Precio Regular",G837&gt;=100000, "Precio Alto")</f>
        <v>Precio Regular</v>
      </c>
      <c r="O837" s="9" t="str">
        <f>IFERROR(VLOOKUP(Dataset!$A836,'Lista CEO'!A:E,5,0),"desconocido")</f>
        <v>desconocido</v>
      </c>
      <c r="P837" s="9" t="str">
        <f>IFERROR(VLOOKUP(Dataset!$A836,'Lista CEO'!A:E,4,0),"Sin Datos")</f>
        <v>Sin Datos</v>
      </c>
      <c r="Q837" s="83">
        <v>266</v>
      </c>
      <c r="R837" s="99" t="s">
        <v>2787</v>
      </c>
    </row>
    <row r="838" spans="1:18" ht="14.25" customHeight="1">
      <c r="A838" s="8">
        <v>837</v>
      </c>
      <c r="B838" s="13" t="s">
        <v>16</v>
      </c>
      <c r="C838" s="13" t="s">
        <v>2305</v>
      </c>
      <c r="D838" s="13">
        <v>1998</v>
      </c>
      <c r="E838" s="14" t="str">
        <f>IF(Dataset!$D837&gt;2000,"Nuevo","Viejo")</f>
        <v>Nuevo</v>
      </c>
      <c r="F838" s="13" t="s">
        <v>216</v>
      </c>
      <c r="G838" s="15">
        <v>89131.48</v>
      </c>
      <c r="H838" s="15">
        <f t="shared" si="56"/>
        <v>18717.610799999999</v>
      </c>
      <c r="I838" s="13" t="s">
        <v>2306</v>
      </c>
      <c r="J838" s="13" t="s">
        <v>2307</v>
      </c>
      <c r="K838" s="14">
        <v>2637</v>
      </c>
      <c r="L838" s="13" t="s">
        <v>36</v>
      </c>
      <c r="M838" s="12" t="str">
        <f t="shared" si="57"/>
        <v>Suficiente Stock</v>
      </c>
      <c r="N838" s="12" t="str" cm="1">
        <f t="array" ref="N838">_xlfn.IFS(G838&lt;30000,"Precio Bajo",G838&lt;99999,"Precio Regular",G838&gt;=100000, "Precio Alto")</f>
        <v>Precio Regular</v>
      </c>
      <c r="O838" s="9" t="str">
        <f>IFERROR(VLOOKUP(Dataset!$A837,'Lista CEO'!A:E,5,0),"desconocido")</f>
        <v>desconocido</v>
      </c>
      <c r="P838" s="9" t="str">
        <f>IFERROR(VLOOKUP(Dataset!$A837,'Lista CEO'!A:E,4,0),"Sin Datos")</f>
        <v>Sin Datos</v>
      </c>
      <c r="Q838" s="83">
        <v>109</v>
      </c>
      <c r="R838" s="99" t="s">
        <v>2788</v>
      </c>
    </row>
    <row r="839" spans="1:18" ht="14.25" customHeight="1">
      <c r="A839" s="8">
        <v>838</v>
      </c>
      <c r="B839" s="13" t="s">
        <v>560</v>
      </c>
      <c r="C839" s="13" t="s">
        <v>2308</v>
      </c>
      <c r="D839" s="13">
        <v>2004</v>
      </c>
      <c r="E839" s="14" t="str">
        <f>IF(Dataset!$D838&gt;2000,"Nuevo","Viejo")</f>
        <v>Viejo</v>
      </c>
      <c r="F839" s="13" t="s">
        <v>28</v>
      </c>
      <c r="G839" s="15">
        <v>118100.15</v>
      </c>
      <c r="H839" s="15">
        <f t="shared" si="56"/>
        <v>24801.031499999997</v>
      </c>
      <c r="I839" s="13" t="s">
        <v>2309</v>
      </c>
      <c r="J839" s="13" t="s">
        <v>2310</v>
      </c>
      <c r="K839" s="14">
        <v>3324</v>
      </c>
      <c r="L839" s="13" t="s">
        <v>36</v>
      </c>
      <c r="M839" s="12" t="str">
        <f t="shared" si="57"/>
        <v>Suficiente Stock</v>
      </c>
      <c r="N839" s="12" t="str" cm="1">
        <f t="array" ref="N839">_xlfn.IFS(G839&lt;30000,"Precio Bajo",G839&lt;99999,"Precio Regular",G839&gt;=100000, "Precio Alto")</f>
        <v>Precio Alto</v>
      </c>
      <c r="O839" s="9" t="str">
        <f>IFERROR(VLOOKUP(Dataset!$A838,'Lista CEO'!A:E,5,0),"desconocido")</f>
        <v>desconocido</v>
      </c>
      <c r="P839" s="9" t="str">
        <f>IFERROR(VLOOKUP(Dataset!$A838,'Lista CEO'!A:E,4,0),"Sin Datos")</f>
        <v>Sin Datos</v>
      </c>
      <c r="Q839" s="83">
        <v>433</v>
      </c>
      <c r="R839" s="99" t="s">
        <v>2789</v>
      </c>
    </row>
    <row r="840" spans="1:18" ht="14.25" customHeight="1">
      <c r="A840" s="8">
        <v>839</v>
      </c>
      <c r="B840" s="13" t="s">
        <v>45</v>
      </c>
      <c r="C840" s="13" t="s">
        <v>46</v>
      </c>
      <c r="D840" s="13">
        <v>1988</v>
      </c>
      <c r="E840" s="14" t="str">
        <f>IF(Dataset!$D839&gt;2000,"Nuevo","Viejo")</f>
        <v>Nuevo</v>
      </c>
      <c r="F840" s="13" t="s">
        <v>85</v>
      </c>
      <c r="G840" s="15">
        <v>91635.87</v>
      </c>
      <c r="H840" s="15">
        <f t="shared" si="56"/>
        <v>19243.5327</v>
      </c>
      <c r="I840" s="13" t="s">
        <v>2311</v>
      </c>
      <c r="J840" s="13" t="s">
        <v>2312</v>
      </c>
      <c r="K840" s="14">
        <v>4561</v>
      </c>
      <c r="L840" s="13" t="s">
        <v>572</v>
      </c>
      <c r="M840" s="12" t="str">
        <f t="shared" si="57"/>
        <v>Suficiente Stock</v>
      </c>
      <c r="N840" s="12" t="str" cm="1">
        <f t="array" ref="N840">_xlfn.IFS(G840&lt;30000,"Precio Bajo",G840&lt;99999,"Precio Regular",G840&gt;=100000, "Precio Alto")</f>
        <v>Precio Regular</v>
      </c>
      <c r="O840" s="9" t="str">
        <f>IFERROR(VLOOKUP(Dataset!$A839,'Lista CEO'!A:E,5,0),"desconocido")</f>
        <v>desconocido</v>
      </c>
      <c r="P840" s="9" t="str">
        <f>IFERROR(VLOOKUP(Dataset!$A839,'Lista CEO'!A:E,4,0),"Sin Datos")</f>
        <v>Sin Datos</v>
      </c>
      <c r="Q840" s="83">
        <v>353</v>
      </c>
      <c r="R840" s="99" t="s">
        <v>2790</v>
      </c>
    </row>
    <row r="841" spans="1:18" ht="14.25" customHeight="1">
      <c r="A841" s="8">
        <v>840</v>
      </c>
      <c r="B841" s="13" t="s">
        <v>162</v>
      </c>
      <c r="C841" s="13">
        <v>323</v>
      </c>
      <c r="D841" s="13">
        <v>1993</v>
      </c>
      <c r="E841" s="14" t="str">
        <f>IF(Dataset!$D840&gt;2000,"Nuevo","Viejo")</f>
        <v>Viejo</v>
      </c>
      <c r="F841" s="13" t="s">
        <v>238</v>
      </c>
      <c r="G841" s="15">
        <v>46963.82</v>
      </c>
      <c r="H841" s="15">
        <f t="shared" si="56"/>
        <v>9862.4022000000004</v>
      </c>
      <c r="I841" s="13" t="s">
        <v>2313</v>
      </c>
      <c r="J841" s="13" t="s">
        <v>2314</v>
      </c>
      <c r="K841" s="14">
        <v>810</v>
      </c>
      <c r="L841" s="13" t="s">
        <v>2315</v>
      </c>
      <c r="M841" s="12" t="str">
        <f t="shared" si="57"/>
        <v>Re-Stockear</v>
      </c>
      <c r="N841" s="12" t="str" cm="1">
        <f t="array" ref="N841">_xlfn.IFS(G841&lt;30000,"Precio Bajo",G841&lt;99999,"Precio Regular",G841&gt;=100000, "Precio Alto")</f>
        <v>Precio Regular</v>
      </c>
      <c r="O841" s="9" t="str">
        <f>IFERROR(VLOOKUP(Dataset!$A840,'Lista CEO'!A:E,5,0),"desconocido")</f>
        <v>desconocido</v>
      </c>
      <c r="P841" s="9" t="str">
        <f>IFERROR(VLOOKUP(Dataset!$A840,'Lista CEO'!A:E,4,0),"Sin Datos")</f>
        <v>Sin Datos</v>
      </c>
      <c r="Q841" s="83">
        <v>161</v>
      </c>
      <c r="R841" s="99" t="s">
        <v>2791</v>
      </c>
    </row>
    <row r="842" spans="1:18" ht="14.25" customHeight="1">
      <c r="A842" s="8">
        <v>841</v>
      </c>
      <c r="B842" s="13" t="s">
        <v>162</v>
      </c>
      <c r="C842" s="13" t="s">
        <v>2316</v>
      </c>
      <c r="D842" s="13">
        <v>2010</v>
      </c>
      <c r="E842" s="14" t="str">
        <f>IF(Dataset!$D841&gt;2000,"Nuevo","Viejo")</f>
        <v>Viejo</v>
      </c>
      <c r="F842" s="13" t="s">
        <v>216</v>
      </c>
      <c r="G842" s="15">
        <v>86701.75</v>
      </c>
      <c r="H842" s="15">
        <f t="shared" si="56"/>
        <v>18207.3675</v>
      </c>
      <c r="I842" s="13" t="s">
        <v>2317</v>
      </c>
      <c r="J842" s="13" t="s">
        <v>2318</v>
      </c>
      <c r="K842" s="14">
        <v>4211</v>
      </c>
      <c r="L842" s="13" t="s">
        <v>2319</v>
      </c>
      <c r="M842" s="12" t="str">
        <f t="shared" si="57"/>
        <v>Suficiente Stock</v>
      </c>
      <c r="N842" s="12" t="str" cm="1">
        <f t="array" ref="N842">_xlfn.IFS(G842&lt;30000,"Precio Bajo",G842&lt;99999,"Precio Regular",G842&gt;=100000, "Precio Alto")</f>
        <v>Precio Regular</v>
      </c>
      <c r="O842" s="9" t="str">
        <f>IFERROR(VLOOKUP(Dataset!$A841,'Lista CEO'!A:E,5,0),"desconocido")</f>
        <v>desconocido</v>
      </c>
      <c r="P842" s="9" t="str">
        <f>IFERROR(VLOOKUP(Dataset!$A841,'Lista CEO'!A:E,4,0),"Sin Datos")</f>
        <v>Sin Datos</v>
      </c>
      <c r="Q842" s="83">
        <v>477</v>
      </c>
      <c r="R842" s="99" t="s">
        <v>2780</v>
      </c>
    </row>
    <row r="843" spans="1:18" ht="14.25" customHeight="1">
      <c r="A843" s="8">
        <v>842</v>
      </c>
      <c r="B843" s="13" t="s">
        <v>1072</v>
      </c>
      <c r="C843" s="13" t="s">
        <v>2320</v>
      </c>
      <c r="D843" s="13">
        <v>1992</v>
      </c>
      <c r="E843" s="14" t="str">
        <f>IF(Dataset!$D842&gt;2000,"Nuevo","Viejo")</f>
        <v>Nuevo</v>
      </c>
      <c r="F843" s="13" t="s">
        <v>18</v>
      </c>
      <c r="G843" s="15">
        <v>118923.41</v>
      </c>
      <c r="H843" s="15">
        <f t="shared" si="56"/>
        <v>24973.916099999999</v>
      </c>
      <c r="I843" s="13" t="s">
        <v>2321</v>
      </c>
      <c r="J843" s="13" t="s">
        <v>2322</v>
      </c>
      <c r="K843" s="14">
        <v>708</v>
      </c>
      <c r="L843" s="13" t="s">
        <v>325</v>
      </c>
      <c r="M843" s="12" t="str">
        <f t="shared" si="57"/>
        <v>Re-Stockear</v>
      </c>
      <c r="N843" s="12" t="str" cm="1">
        <f t="array" ref="N843">_xlfn.IFS(G843&lt;30000,"Precio Bajo",G843&lt;99999,"Precio Regular",G843&gt;=100000, "Precio Alto")</f>
        <v>Precio Alto</v>
      </c>
      <c r="O843" s="9" t="str">
        <f>IFERROR(VLOOKUP(Dataset!$A842,'Lista CEO'!A:E,5,0),"desconocido")</f>
        <v>desconocido</v>
      </c>
      <c r="P843" s="9" t="str">
        <f>IFERROR(VLOOKUP(Dataset!$A842,'Lista CEO'!A:E,4,0),"Sin Datos")</f>
        <v>Sin Datos</v>
      </c>
      <c r="Q843" s="83">
        <v>162</v>
      </c>
      <c r="R843" s="99" t="s">
        <v>2781</v>
      </c>
    </row>
    <row r="844" spans="1:18" ht="14.25" customHeight="1">
      <c r="A844" s="8">
        <v>843</v>
      </c>
      <c r="B844" s="13" t="s">
        <v>173</v>
      </c>
      <c r="C844" s="13" t="s">
        <v>282</v>
      </c>
      <c r="D844" s="13">
        <v>1997</v>
      </c>
      <c r="E844" s="14" t="str">
        <f>IF(Dataset!$D843&gt;2000,"Nuevo","Viejo")</f>
        <v>Viejo</v>
      </c>
      <c r="F844" s="13" t="s">
        <v>23</v>
      </c>
      <c r="G844" s="15">
        <v>88756.800000000003</v>
      </c>
      <c r="H844" s="15">
        <f t="shared" si="56"/>
        <v>18638.928</v>
      </c>
      <c r="I844" s="13" t="s">
        <v>2323</v>
      </c>
      <c r="J844" s="13" t="s">
        <v>2324</v>
      </c>
      <c r="K844" s="14">
        <v>17</v>
      </c>
      <c r="L844" s="13" t="s">
        <v>40</v>
      </c>
      <c r="M844" s="12" t="str">
        <f t="shared" si="57"/>
        <v>Suficiente Stock</v>
      </c>
      <c r="N844" s="12" t="str" cm="1">
        <f t="array" ref="N844">_xlfn.IFS(G844&lt;30000,"Precio Bajo",G844&lt;99999,"Precio Regular",G844&gt;=100000, "Precio Alto")</f>
        <v>Precio Regular</v>
      </c>
      <c r="O844" s="9" t="str">
        <f>IFERROR(VLOOKUP(Dataset!$A843,'Lista CEO'!A:E,5,0),"desconocido")</f>
        <v>desconocido</v>
      </c>
      <c r="P844" s="9" t="str">
        <f>IFERROR(VLOOKUP(Dataset!$A843,'Lista CEO'!A:E,4,0),"Sin Datos")</f>
        <v>Sin Datos</v>
      </c>
      <c r="Q844" s="83">
        <v>270</v>
      </c>
      <c r="R844" s="99" t="s">
        <v>2782</v>
      </c>
    </row>
    <row r="845" spans="1:18" ht="14.25" customHeight="1">
      <c r="A845" s="8">
        <v>844</v>
      </c>
      <c r="B845" s="13" t="s">
        <v>173</v>
      </c>
      <c r="C845" s="13" t="s">
        <v>2075</v>
      </c>
      <c r="D845" s="13">
        <v>2009</v>
      </c>
      <c r="E845" s="14" t="str">
        <f>IF(Dataset!$D844&gt;2000,"Nuevo","Viejo")</f>
        <v>Viejo</v>
      </c>
      <c r="F845" s="13" t="s">
        <v>63</v>
      </c>
      <c r="G845" s="15">
        <v>27601.02</v>
      </c>
      <c r="H845" s="15">
        <f t="shared" si="56"/>
        <v>5796.2141999999994</v>
      </c>
      <c r="I845" s="13" t="s">
        <v>2325</v>
      </c>
      <c r="J845" s="13" t="s">
        <v>2326</v>
      </c>
      <c r="K845" s="14">
        <v>1030</v>
      </c>
      <c r="L845" s="13" t="s">
        <v>82</v>
      </c>
      <c r="M845" s="12" t="str">
        <f t="shared" si="57"/>
        <v>Suficiente Stock</v>
      </c>
      <c r="N845" s="12" t="str" cm="1">
        <f t="array" ref="N845">_xlfn.IFS(G845&lt;30000,"Precio Bajo",G845&lt;99999,"Precio Regular",G845&gt;=100000, "Precio Alto")</f>
        <v>Precio Bajo</v>
      </c>
      <c r="O845" s="9" t="str">
        <f>IFERROR(VLOOKUP(Dataset!$A844,'Lista CEO'!A:E,5,0),"desconocido")</f>
        <v>desconocido</v>
      </c>
      <c r="P845" s="9" t="str">
        <f>IFERROR(VLOOKUP(Dataset!$A844,'Lista CEO'!A:E,4,0),"Sin Datos")</f>
        <v>Sin Datos</v>
      </c>
      <c r="Q845" s="83">
        <v>163</v>
      </c>
      <c r="R845" s="99" t="s">
        <v>2783</v>
      </c>
    </row>
    <row r="846" spans="1:18" ht="14.25" customHeight="1">
      <c r="A846" s="8">
        <v>845</v>
      </c>
      <c r="B846" s="13" t="s">
        <v>128</v>
      </c>
      <c r="C846" s="13" t="s">
        <v>1469</v>
      </c>
      <c r="D846" s="13">
        <v>2002</v>
      </c>
      <c r="E846" s="14" t="str">
        <f>IF(Dataset!$D845&gt;2000,"Nuevo","Viejo")</f>
        <v>Nuevo</v>
      </c>
      <c r="F846" s="13" t="s">
        <v>238</v>
      </c>
      <c r="G846" s="15">
        <v>46760.91</v>
      </c>
      <c r="H846" s="15">
        <f t="shared" si="56"/>
        <v>9819.7911000000004</v>
      </c>
      <c r="I846" s="13" t="s">
        <v>2327</v>
      </c>
      <c r="J846" s="13" t="s">
        <v>2328</v>
      </c>
      <c r="K846" s="14">
        <v>1930</v>
      </c>
      <c r="L846" s="13" t="s">
        <v>572</v>
      </c>
      <c r="M846" s="12" t="str">
        <f t="shared" si="57"/>
        <v>Suficiente Stock</v>
      </c>
      <c r="N846" s="12" t="str" cm="1">
        <f t="array" ref="N846">_xlfn.IFS(G846&lt;30000,"Precio Bajo",G846&lt;99999,"Precio Regular",G846&gt;=100000, "Precio Alto")</f>
        <v>Precio Regular</v>
      </c>
      <c r="O846" s="9" t="str">
        <f>IFERROR(VLOOKUP(Dataset!$A845,'Lista CEO'!A:E,5,0),"desconocido")</f>
        <v>desconocido</v>
      </c>
      <c r="P846" s="9" t="str">
        <f>IFERROR(VLOOKUP(Dataset!$A845,'Lista CEO'!A:E,4,0),"Sin Datos")</f>
        <v>Sin Datos</v>
      </c>
      <c r="Q846" s="83">
        <v>432</v>
      </c>
      <c r="R846" s="99" t="s">
        <v>2784</v>
      </c>
    </row>
    <row r="847" spans="1:18" ht="14.25" customHeight="1">
      <c r="A847" s="8">
        <v>846</v>
      </c>
      <c r="B847" s="13" t="s">
        <v>77</v>
      </c>
      <c r="C847" s="13" t="s">
        <v>184</v>
      </c>
      <c r="D847" s="13">
        <v>2009</v>
      </c>
      <c r="E847" s="14" t="str">
        <f>IF(Dataset!$D846&gt;2000,"Nuevo","Viejo")</f>
        <v>Nuevo</v>
      </c>
      <c r="F847" s="13" t="s">
        <v>238</v>
      </c>
      <c r="G847" s="15">
        <v>78527.97</v>
      </c>
      <c r="H847" s="15">
        <f t="shared" si="56"/>
        <v>16490.8737</v>
      </c>
      <c r="I847" s="13" t="s">
        <v>2329</v>
      </c>
      <c r="J847" s="13" t="s">
        <v>2330</v>
      </c>
      <c r="K847" s="14">
        <v>4424</v>
      </c>
      <c r="L847" s="13" t="s">
        <v>36</v>
      </c>
      <c r="M847" s="12" t="str">
        <f t="shared" si="57"/>
        <v>Suficiente Stock</v>
      </c>
      <c r="N847" s="12" t="str" cm="1">
        <f t="array" ref="N847">_xlfn.IFS(G847&lt;30000,"Precio Bajo",G847&lt;99999,"Precio Regular",G847&gt;=100000, "Precio Alto")</f>
        <v>Precio Regular</v>
      </c>
      <c r="O847" s="9" t="str">
        <f>IFERROR(VLOOKUP(Dataset!$A846,'Lista CEO'!A:E,5,0),"desconocido")</f>
        <v>desconocido</v>
      </c>
      <c r="P847" s="9" t="str">
        <f>IFERROR(VLOOKUP(Dataset!$A846,'Lista CEO'!A:E,4,0),"Sin Datos")</f>
        <v>Sin Datos</v>
      </c>
      <c r="Q847" s="83">
        <v>91</v>
      </c>
      <c r="R847" s="99" t="s">
        <v>2785</v>
      </c>
    </row>
    <row r="848" spans="1:18" ht="14.25" customHeight="1">
      <c r="A848" s="8">
        <v>847</v>
      </c>
      <c r="B848" s="13" t="s">
        <v>626</v>
      </c>
      <c r="C848" s="13">
        <v>228</v>
      </c>
      <c r="D848" s="13">
        <v>1990</v>
      </c>
      <c r="E848" s="14" t="str">
        <f>IF(Dataset!$D847&gt;2000,"Nuevo","Viejo")</f>
        <v>Nuevo</v>
      </c>
      <c r="F848" s="13" t="s">
        <v>68</v>
      </c>
      <c r="G848" s="15">
        <v>23494.66</v>
      </c>
      <c r="H848" s="15">
        <f t="shared" si="56"/>
        <v>4933.8786</v>
      </c>
      <c r="I848" s="13" t="s">
        <v>2331</v>
      </c>
      <c r="J848" s="13" t="s">
        <v>2332</v>
      </c>
      <c r="K848" s="14">
        <v>2455</v>
      </c>
      <c r="L848" s="13" t="s">
        <v>36</v>
      </c>
      <c r="M848" s="12" t="str">
        <f t="shared" si="57"/>
        <v>Suficiente Stock</v>
      </c>
      <c r="N848" s="12" t="str" cm="1">
        <f t="array" ref="N848">_xlfn.IFS(G848&lt;30000,"Precio Bajo",G848&lt;99999,"Precio Regular",G848&gt;=100000, "Precio Alto")</f>
        <v>Precio Bajo</v>
      </c>
      <c r="O848" s="9" t="str">
        <f>IFERROR(VLOOKUP(Dataset!$A847,'Lista CEO'!A:E,5,0),"desconocido")</f>
        <v>desconocido</v>
      </c>
      <c r="P848" s="9" t="str">
        <f>IFERROR(VLOOKUP(Dataset!$A847,'Lista CEO'!A:E,4,0),"Sin Datos")</f>
        <v>Sin Datos</v>
      </c>
      <c r="Q848" s="83">
        <v>201</v>
      </c>
      <c r="R848" s="99" t="s">
        <v>2786</v>
      </c>
    </row>
    <row r="849" spans="1:18" ht="14.25" customHeight="1">
      <c r="A849" s="8">
        <v>848</v>
      </c>
      <c r="B849" s="13" t="s">
        <v>162</v>
      </c>
      <c r="C849" s="13" t="s">
        <v>1490</v>
      </c>
      <c r="D849" s="13">
        <v>2003</v>
      </c>
      <c r="E849" s="14" t="str">
        <f>IF(Dataset!$D848&gt;2000,"Nuevo","Viejo")</f>
        <v>Viejo</v>
      </c>
      <c r="F849" s="13" t="s">
        <v>79</v>
      </c>
      <c r="G849" s="15">
        <v>34024.36</v>
      </c>
      <c r="H849" s="15">
        <v>0</v>
      </c>
      <c r="I849" s="13" t="s">
        <v>2333</v>
      </c>
      <c r="J849" s="13" t="s">
        <v>2334</v>
      </c>
      <c r="K849" s="14">
        <v>3923</v>
      </c>
      <c r="L849" s="13" t="s">
        <v>54</v>
      </c>
      <c r="M849" s="12" t="str">
        <f t="shared" si="57"/>
        <v>Suficiente Stock</v>
      </c>
      <c r="N849" s="12" t="str" cm="1">
        <f t="array" ref="N849">_xlfn.IFS(G849&lt;30000,"Precio Bajo",G849&lt;99999,"Precio Regular",G849&gt;=100000, "Precio Alto")</f>
        <v>Precio Regular</v>
      </c>
      <c r="O849" s="9" t="str">
        <f>IFERROR(VLOOKUP(Dataset!$A848,'Lista CEO'!A:E,5,0),"desconocido")</f>
        <v>desconocido</v>
      </c>
      <c r="P849" s="9" t="str">
        <f>IFERROR(VLOOKUP(Dataset!$A848,'Lista CEO'!A:E,4,0),"Sin Datos")</f>
        <v>Sin Datos</v>
      </c>
      <c r="Q849" s="83">
        <v>368</v>
      </c>
      <c r="R849" s="99" t="s">
        <v>2787</v>
      </c>
    </row>
    <row r="850" spans="1:18" ht="14.25" customHeight="1">
      <c r="A850" s="8">
        <v>849</v>
      </c>
      <c r="B850" s="13" t="s">
        <v>173</v>
      </c>
      <c r="C850" s="13" t="s">
        <v>2335</v>
      </c>
      <c r="D850" s="13">
        <v>2012</v>
      </c>
      <c r="E850" s="14" t="str">
        <f>IF(Dataset!$D849&gt;2000,"Nuevo","Viejo")</f>
        <v>Nuevo</v>
      </c>
      <c r="F850" s="13" t="s">
        <v>23</v>
      </c>
      <c r="G850" s="15">
        <v>144479.73000000001</v>
      </c>
      <c r="H850" s="15">
        <f>G850*0.21</f>
        <v>30340.743300000002</v>
      </c>
      <c r="I850" s="13" t="s">
        <v>2336</v>
      </c>
      <c r="J850" s="13" t="s">
        <v>1403</v>
      </c>
      <c r="K850" s="14">
        <v>1908</v>
      </c>
      <c r="L850" s="13" t="s">
        <v>36</v>
      </c>
      <c r="M850" s="12" t="str">
        <f t="shared" si="57"/>
        <v>Suficiente Stock</v>
      </c>
      <c r="N850" s="12" t="str" cm="1">
        <f t="array" ref="N850">_xlfn.IFS(G850&lt;30000,"Precio Bajo",G850&lt;99999,"Precio Regular",G850&gt;=100000, "Precio Alto")</f>
        <v>Precio Alto</v>
      </c>
      <c r="O850" s="9" t="str">
        <f>IFERROR(VLOOKUP(Dataset!$A849,'Lista CEO'!A:E,5,0),"desconocido")</f>
        <v>desconocido</v>
      </c>
      <c r="P850" s="9" t="str">
        <f>IFERROR(VLOOKUP(Dataset!$A849,'Lista CEO'!A:E,4,0),"Sin Datos")</f>
        <v>Sin Datos</v>
      </c>
      <c r="Q850" s="83">
        <v>231</v>
      </c>
      <c r="R850" s="99" t="s">
        <v>2788</v>
      </c>
    </row>
    <row r="851" spans="1:18" ht="14.25" customHeight="1">
      <c r="A851" s="8">
        <v>850</v>
      </c>
      <c r="B851" s="13" t="s">
        <v>16</v>
      </c>
      <c r="C851" s="13" t="s">
        <v>2337</v>
      </c>
      <c r="D851" s="13">
        <v>2011</v>
      </c>
      <c r="E851" s="14" t="str">
        <f>IF(Dataset!$D850&gt;2000,"Nuevo","Viejo")</f>
        <v>Nuevo</v>
      </c>
      <c r="F851" s="13" t="s">
        <v>33</v>
      </c>
      <c r="G851" s="15">
        <v>136920.56</v>
      </c>
      <c r="H851" s="15">
        <f>G851*0.21</f>
        <v>28753.317599999998</v>
      </c>
      <c r="I851" s="13" t="s">
        <v>2338</v>
      </c>
      <c r="J851" s="13" t="s">
        <v>2339</v>
      </c>
      <c r="K851" s="14">
        <v>2247</v>
      </c>
      <c r="L851" s="13" t="s">
        <v>158</v>
      </c>
      <c r="M851" s="12" t="str">
        <f t="shared" si="57"/>
        <v>Suficiente Stock</v>
      </c>
      <c r="N851" s="12" t="str" cm="1">
        <f t="array" ref="N851">_xlfn.IFS(G851&lt;30000,"Precio Bajo",G851&lt;99999,"Precio Regular",G851&gt;=100000, "Precio Alto")</f>
        <v>Precio Alto</v>
      </c>
      <c r="O851" s="9" t="str">
        <f>IFERROR(VLOOKUP(Dataset!$A850,'Lista CEO'!A:E,5,0),"desconocido")</f>
        <v>Genny Littlechild</v>
      </c>
      <c r="P851" s="9" t="str">
        <f>IFERROR(VLOOKUP(Dataset!$A850,'Lista CEO'!A:E,4,0),"Sin Datos")</f>
        <v>Bajo</v>
      </c>
      <c r="Q851" s="83">
        <v>182</v>
      </c>
      <c r="R851" s="99" t="s">
        <v>2789</v>
      </c>
    </row>
    <row r="852" spans="1:18" ht="14.25" customHeight="1">
      <c r="A852" s="8">
        <v>851</v>
      </c>
      <c r="B852" s="13" t="s">
        <v>71</v>
      </c>
      <c r="C852" s="13" t="s">
        <v>2262</v>
      </c>
      <c r="D852" s="13">
        <v>2012</v>
      </c>
      <c r="E852" s="14" t="str">
        <f>IF(Dataset!$D851&gt;2000,"Nuevo","Viejo")</f>
        <v>Nuevo</v>
      </c>
      <c r="F852" s="13" t="s">
        <v>102</v>
      </c>
      <c r="G852" s="15">
        <v>74886.759999999995</v>
      </c>
      <c r="H852" s="15">
        <v>0</v>
      </c>
      <c r="I852" s="13" t="s">
        <v>2340</v>
      </c>
      <c r="J852" s="13" t="s">
        <v>2341</v>
      </c>
      <c r="K852" s="14">
        <v>4785</v>
      </c>
      <c r="L852" s="13" t="s">
        <v>544</v>
      </c>
      <c r="M852" s="12" t="str">
        <f t="shared" si="57"/>
        <v>Suficiente Stock</v>
      </c>
      <c r="N852" s="12" t="str" cm="1">
        <f t="array" ref="N852">_xlfn.IFS(G852&lt;30000,"Precio Bajo",G852&lt;99999,"Precio Regular",G852&gt;=100000, "Precio Alto")</f>
        <v>Precio Regular</v>
      </c>
      <c r="O852" s="9" t="str">
        <f>IFERROR(VLOOKUP(Dataset!$A851,'Lista CEO'!A:E,5,0),"desconocido")</f>
        <v>desconocido</v>
      </c>
      <c r="P852" s="9" t="str">
        <f>IFERROR(VLOOKUP(Dataset!$A851,'Lista CEO'!A:E,4,0),"Sin Datos")</f>
        <v>Sin Datos</v>
      </c>
      <c r="Q852" s="83">
        <v>163</v>
      </c>
      <c r="R852" s="99" t="s">
        <v>2790</v>
      </c>
    </row>
    <row r="853" spans="1:18" ht="14.25" customHeight="1">
      <c r="A853" s="8">
        <v>852</v>
      </c>
      <c r="B853" s="13" t="s">
        <v>128</v>
      </c>
      <c r="C853" s="13" t="s">
        <v>425</v>
      </c>
      <c r="D853" s="13">
        <v>1969</v>
      </c>
      <c r="E853" s="14" t="str">
        <f>IF(Dataset!$D852&gt;2000,"Nuevo","Viejo")</f>
        <v>Nuevo</v>
      </c>
      <c r="F853" s="13" t="s">
        <v>115</v>
      </c>
      <c r="G853" s="15">
        <v>32929.120000000003</v>
      </c>
      <c r="H853" s="15">
        <v>0</v>
      </c>
      <c r="I853" s="13" t="s">
        <v>2342</v>
      </c>
      <c r="J853" s="13" t="s">
        <v>2343</v>
      </c>
      <c r="K853" s="14">
        <v>1176</v>
      </c>
      <c r="L853" s="13" t="s">
        <v>214</v>
      </c>
      <c r="M853" s="12" t="str">
        <f t="shared" si="57"/>
        <v>Suficiente Stock</v>
      </c>
      <c r="N853" s="12" t="str" cm="1">
        <f t="array" ref="N853">_xlfn.IFS(G853&lt;30000,"Precio Bajo",G853&lt;99999,"Precio Regular",G853&gt;=100000, "Precio Alto")</f>
        <v>Precio Regular</v>
      </c>
      <c r="O853" s="9" t="str">
        <f>IFERROR(VLOOKUP(Dataset!$A852,'Lista CEO'!A:E,5,0),"desconocido")</f>
        <v>desconocido</v>
      </c>
      <c r="P853" s="9" t="str">
        <f>IFERROR(VLOOKUP(Dataset!$A852,'Lista CEO'!A:E,4,0),"Sin Datos")</f>
        <v>Sin Datos</v>
      </c>
      <c r="Q853" s="83">
        <v>282</v>
      </c>
      <c r="R853" s="99" t="s">
        <v>2791</v>
      </c>
    </row>
    <row r="854" spans="1:18" ht="14.25" customHeight="1">
      <c r="A854" s="8">
        <v>853</v>
      </c>
      <c r="B854" s="13" t="s">
        <v>1940</v>
      </c>
      <c r="C854" s="13" t="s">
        <v>2344</v>
      </c>
      <c r="D854" s="13">
        <v>2009</v>
      </c>
      <c r="E854" s="14" t="str">
        <f>IF(Dataset!$D853&gt;2000,"Nuevo","Viejo")</f>
        <v>Viejo</v>
      </c>
      <c r="F854" s="13" t="s">
        <v>152</v>
      </c>
      <c r="G854" s="15">
        <v>132818.19</v>
      </c>
      <c r="H854" s="15">
        <f t="shared" ref="H854:H859" si="58">G854*0.21</f>
        <v>27891.819899999999</v>
      </c>
      <c r="I854" s="13" t="s">
        <v>2345</v>
      </c>
      <c r="J854" s="13" t="s">
        <v>2346</v>
      </c>
      <c r="K854" s="14">
        <v>316</v>
      </c>
      <c r="L854" s="13" t="s">
        <v>82</v>
      </c>
      <c r="M854" s="12" t="str">
        <f t="shared" si="57"/>
        <v>Re-Stockear</v>
      </c>
      <c r="N854" s="12" t="str" cm="1">
        <f t="array" ref="N854">_xlfn.IFS(G854&lt;30000,"Precio Bajo",G854&lt;99999,"Precio Regular",G854&gt;=100000, "Precio Alto")</f>
        <v>Precio Alto</v>
      </c>
      <c r="O854" s="9" t="str">
        <f>IFERROR(VLOOKUP(Dataset!$A853,'Lista CEO'!A:E,5,0),"desconocido")</f>
        <v>desconocido</v>
      </c>
      <c r="P854" s="9" t="str">
        <f>IFERROR(VLOOKUP(Dataset!$A853,'Lista CEO'!A:E,4,0),"Sin Datos")</f>
        <v>Sin Datos</v>
      </c>
      <c r="Q854" s="83">
        <v>481</v>
      </c>
      <c r="R854" s="99" t="s">
        <v>2780</v>
      </c>
    </row>
    <row r="855" spans="1:18" ht="14.25" customHeight="1">
      <c r="A855" s="8">
        <v>854</v>
      </c>
      <c r="B855" s="13" t="s">
        <v>124</v>
      </c>
      <c r="C855" s="13" t="s">
        <v>2235</v>
      </c>
      <c r="D855" s="13">
        <v>2000</v>
      </c>
      <c r="E855" s="14" t="str">
        <f>IF(Dataset!$D854&gt;2000,"Nuevo","Viejo")</f>
        <v>Nuevo</v>
      </c>
      <c r="F855" s="13" t="s">
        <v>79</v>
      </c>
      <c r="G855" s="15">
        <v>58272.54</v>
      </c>
      <c r="H855" s="15">
        <f t="shared" si="58"/>
        <v>12237.233399999999</v>
      </c>
      <c r="I855" s="13" t="s">
        <v>2347</v>
      </c>
      <c r="J855" s="13" t="s">
        <v>2348</v>
      </c>
      <c r="K855" s="14">
        <v>1771</v>
      </c>
      <c r="L855" s="13" t="s">
        <v>2054</v>
      </c>
      <c r="M855" s="12" t="str">
        <f t="shared" si="57"/>
        <v>Suficiente Stock</v>
      </c>
      <c r="N855" s="12" t="str" cm="1">
        <f t="array" ref="N855">_xlfn.IFS(G855&lt;30000,"Precio Bajo",G855&lt;99999,"Precio Regular",G855&gt;=100000, "Precio Alto")</f>
        <v>Precio Regular</v>
      </c>
      <c r="O855" s="9" t="str">
        <f>IFERROR(VLOOKUP(Dataset!$A854,'Lista CEO'!A:E,5,0),"desconocido")</f>
        <v>desconocido</v>
      </c>
      <c r="P855" s="9" t="str">
        <f>IFERROR(VLOOKUP(Dataset!$A854,'Lista CEO'!A:E,4,0),"Sin Datos")</f>
        <v>Sin Datos</v>
      </c>
      <c r="Q855" s="83">
        <v>470</v>
      </c>
      <c r="R855" s="99" t="s">
        <v>2781</v>
      </c>
    </row>
    <row r="856" spans="1:18" ht="14.25" customHeight="1">
      <c r="A856" s="8">
        <v>855</v>
      </c>
      <c r="B856" s="13" t="s">
        <v>119</v>
      </c>
      <c r="C856" s="13" t="s">
        <v>269</v>
      </c>
      <c r="D856" s="13">
        <v>2008</v>
      </c>
      <c r="E856" s="14" t="str">
        <f>IF(Dataset!$D855&gt;2000,"Nuevo","Viejo")</f>
        <v>Viejo</v>
      </c>
      <c r="F856" s="13" t="s">
        <v>68</v>
      </c>
      <c r="G856" s="15">
        <v>96479.25</v>
      </c>
      <c r="H856" s="15">
        <f t="shared" si="58"/>
        <v>20260.642499999998</v>
      </c>
      <c r="I856" s="13" t="s">
        <v>2349</v>
      </c>
      <c r="J856" s="13" t="s">
        <v>2350</v>
      </c>
      <c r="K856" s="14">
        <v>1987</v>
      </c>
      <c r="L856" s="13" t="s">
        <v>1984</v>
      </c>
      <c r="M856" s="12" t="str">
        <f t="shared" si="57"/>
        <v>Suficiente Stock</v>
      </c>
      <c r="N856" s="12" t="str" cm="1">
        <f t="array" ref="N856">_xlfn.IFS(G856&lt;30000,"Precio Bajo",G856&lt;99999,"Precio Regular",G856&gt;=100000, "Precio Alto")</f>
        <v>Precio Regular</v>
      </c>
      <c r="O856" s="9" t="str">
        <f>IFERROR(VLOOKUP(Dataset!$A855,'Lista CEO'!A:E,5,0),"desconocido")</f>
        <v>desconocido</v>
      </c>
      <c r="P856" s="9" t="str">
        <f>IFERROR(VLOOKUP(Dataset!$A855,'Lista CEO'!A:E,4,0),"Sin Datos")</f>
        <v>Sin Datos</v>
      </c>
      <c r="Q856" s="83">
        <v>108</v>
      </c>
      <c r="R856" s="99" t="s">
        <v>2782</v>
      </c>
    </row>
    <row r="857" spans="1:18" ht="14.25" customHeight="1">
      <c r="A857" s="8">
        <v>856</v>
      </c>
      <c r="B857" s="13" t="s">
        <v>50</v>
      </c>
      <c r="C857" s="13" t="s">
        <v>290</v>
      </c>
      <c r="D857" s="13">
        <v>1987</v>
      </c>
      <c r="E857" s="14" t="str">
        <f>IF(Dataset!$D856&gt;2000,"Nuevo","Viejo")</f>
        <v>Nuevo</v>
      </c>
      <c r="F857" s="13" t="s">
        <v>216</v>
      </c>
      <c r="G857" s="15">
        <v>104275.67</v>
      </c>
      <c r="H857" s="15">
        <f t="shared" si="58"/>
        <v>21897.8907</v>
      </c>
      <c r="I857" s="13" t="s">
        <v>2351</v>
      </c>
      <c r="J857" s="13" t="s">
        <v>2352</v>
      </c>
      <c r="K857" s="14">
        <v>4321</v>
      </c>
      <c r="L857" s="13" t="s">
        <v>1294</v>
      </c>
      <c r="M857" s="12" t="str">
        <f t="shared" si="57"/>
        <v>Suficiente Stock</v>
      </c>
      <c r="N857" s="12" t="str" cm="1">
        <f t="array" ref="N857">_xlfn.IFS(G857&lt;30000,"Precio Bajo",G857&lt;99999,"Precio Regular",G857&gt;=100000, "Precio Alto")</f>
        <v>Precio Alto</v>
      </c>
      <c r="O857" s="9" t="str">
        <f>IFERROR(VLOOKUP(Dataset!$A856,'Lista CEO'!A:E,5,0),"desconocido")</f>
        <v>desconocido</v>
      </c>
      <c r="P857" s="9" t="str">
        <f>IFERROR(VLOOKUP(Dataset!$A856,'Lista CEO'!A:E,4,0),"Sin Datos")</f>
        <v>Sin Datos</v>
      </c>
      <c r="Q857" s="83">
        <v>289</v>
      </c>
      <c r="R857" s="99" t="s">
        <v>2783</v>
      </c>
    </row>
    <row r="858" spans="1:18" ht="14.25" customHeight="1">
      <c r="A858" s="8">
        <v>857</v>
      </c>
      <c r="B858" s="13" t="s">
        <v>143</v>
      </c>
      <c r="C858" s="13" t="s">
        <v>1027</v>
      </c>
      <c r="D858" s="13">
        <v>1965</v>
      </c>
      <c r="E858" s="14" t="str">
        <f>IF(Dataset!$D857&gt;2000,"Nuevo","Viejo")</f>
        <v>Viejo</v>
      </c>
      <c r="F858" s="13" t="s">
        <v>28</v>
      </c>
      <c r="G858" s="15">
        <v>110937.38</v>
      </c>
      <c r="H858" s="15">
        <f t="shared" si="58"/>
        <v>23296.8498</v>
      </c>
      <c r="I858" s="13" t="s">
        <v>2353</v>
      </c>
      <c r="J858" s="13" t="s">
        <v>2354</v>
      </c>
      <c r="K858" s="14">
        <v>2584</v>
      </c>
      <c r="L858" s="13" t="s">
        <v>305</v>
      </c>
      <c r="M858" s="12" t="str">
        <f t="shared" si="57"/>
        <v>Suficiente Stock</v>
      </c>
      <c r="N858" s="12" t="str" cm="1">
        <f t="array" ref="N858">_xlfn.IFS(G858&lt;30000,"Precio Bajo",G858&lt;99999,"Precio Regular",G858&gt;=100000, "Precio Alto")</f>
        <v>Precio Alto</v>
      </c>
      <c r="O858" s="9" t="str">
        <f>IFERROR(VLOOKUP(Dataset!$A857,'Lista CEO'!A:E,5,0),"desconocido")</f>
        <v>desconocido</v>
      </c>
      <c r="P858" s="9" t="str">
        <f>IFERROR(VLOOKUP(Dataset!$A857,'Lista CEO'!A:E,4,0),"Sin Datos")</f>
        <v>Sin Datos</v>
      </c>
      <c r="Q858" s="83">
        <v>69</v>
      </c>
      <c r="R858" s="99" t="s">
        <v>2784</v>
      </c>
    </row>
    <row r="859" spans="1:18" ht="14.25" customHeight="1">
      <c r="A859" s="8">
        <v>858</v>
      </c>
      <c r="B859" s="13" t="s">
        <v>128</v>
      </c>
      <c r="C859" s="13" t="s">
        <v>2355</v>
      </c>
      <c r="D859" s="13">
        <v>1991</v>
      </c>
      <c r="E859" s="14" t="str">
        <f>IF(Dataset!$D858&gt;2000,"Nuevo","Viejo")</f>
        <v>Viejo</v>
      </c>
      <c r="F859" s="13" t="s">
        <v>73</v>
      </c>
      <c r="G859" s="15">
        <v>114689.32</v>
      </c>
      <c r="H859" s="15">
        <f t="shared" si="58"/>
        <v>24084.7572</v>
      </c>
      <c r="I859" s="13" t="s">
        <v>2356</v>
      </c>
      <c r="J859" s="13" t="s">
        <v>2357</v>
      </c>
      <c r="K859" s="14">
        <v>763</v>
      </c>
      <c r="L859" s="13" t="s">
        <v>36</v>
      </c>
      <c r="M859" s="12" t="str">
        <f t="shared" si="57"/>
        <v>Re-Stockear</v>
      </c>
      <c r="N859" s="12" t="str" cm="1">
        <f t="array" ref="N859">_xlfn.IFS(G859&lt;30000,"Precio Bajo",G859&lt;99999,"Precio Regular",G859&gt;=100000, "Precio Alto")</f>
        <v>Precio Alto</v>
      </c>
      <c r="O859" s="9" t="str">
        <f>IFERROR(VLOOKUP(Dataset!$A858,'Lista CEO'!A:E,5,0),"desconocido")</f>
        <v>desconocido</v>
      </c>
      <c r="P859" s="9" t="str">
        <f>IFERROR(VLOOKUP(Dataset!$A858,'Lista CEO'!A:E,4,0),"Sin Datos")</f>
        <v>Sin Datos</v>
      </c>
      <c r="Q859" s="83">
        <v>397</v>
      </c>
      <c r="R859" s="99" t="s">
        <v>2785</v>
      </c>
    </row>
    <row r="860" spans="1:18" ht="14.25" customHeight="1">
      <c r="A860" s="8">
        <v>859</v>
      </c>
      <c r="B860" s="13" t="s">
        <v>173</v>
      </c>
      <c r="C860" s="13" t="s">
        <v>2335</v>
      </c>
      <c r="D860" s="13">
        <v>2007</v>
      </c>
      <c r="E860" s="14" t="str">
        <f>IF(Dataset!$D859&gt;2000,"Nuevo","Viejo")</f>
        <v>Viejo</v>
      </c>
      <c r="F860" s="13" t="s">
        <v>23</v>
      </c>
      <c r="G860" s="15">
        <v>124107.74</v>
      </c>
      <c r="H860" s="15">
        <v>0</v>
      </c>
      <c r="I860" s="13" t="s">
        <v>2358</v>
      </c>
      <c r="J860" s="13" t="s">
        <v>2359</v>
      </c>
      <c r="K860" s="14">
        <v>922</v>
      </c>
      <c r="L860" s="13" t="s">
        <v>544</v>
      </c>
      <c r="M860" s="12" t="str">
        <f t="shared" si="57"/>
        <v>Re-Stockear</v>
      </c>
      <c r="N860" s="12" t="str" cm="1">
        <f t="array" ref="N860">_xlfn.IFS(G860&lt;30000,"Precio Bajo",G860&lt;99999,"Precio Regular",G860&gt;=100000, "Precio Alto")</f>
        <v>Precio Alto</v>
      </c>
      <c r="O860" s="9" t="str">
        <f>IFERROR(VLOOKUP(Dataset!$A859,'Lista CEO'!A:E,5,0),"desconocido")</f>
        <v>desconocido</v>
      </c>
      <c r="P860" s="9" t="str">
        <f>IFERROR(VLOOKUP(Dataset!$A859,'Lista CEO'!A:E,4,0),"Sin Datos")</f>
        <v>Sin Datos</v>
      </c>
      <c r="Q860" s="83">
        <v>272</v>
      </c>
      <c r="R860" s="99" t="s">
        <v>2786</v>
      </c>
    </row>
    <row r="861" spans="1:18" ht="14.25" customHeight="1">
      <c r="A861" s="8">
        <v>860</v>
      </c>
      <c r="B861" s="13" t="s">
        <v>490</v>
      </c>
      <c r="C861" s="13">
        <v>9000</v>
      </c>
      <c r="D861" s="13">
        <v>1999</v>
      </c>
      <c r="E861" s="14" t="str">
        <f>IF(Dataset!$D860&gt;2000,"Nuevo","Viejo")</f>
        <v>Nuevo</v>
      </c>
      <c r="F861" s="13" t="s">
        <v>79</v>
      </c>
      <c r="G861" s="15">
        <v>106892.17</v>
      </c>
      <c r="H861" s="15">
        <f t="shared" ref="H861:H868" si="59">G861*0.21</f>
        <v>22447.3557</v>
      </c>
      <c r="I861" s="13" t="s">
        <v>2360</v>
      </c>
      <c r="J861" s="13" t="s">
        <v>2361</v>
      </c>
      <c r="K861" s="14">
        <v>961</v>
      </c>
      <c r="L861" s="13" t="s">
        <v>36</v>
      </c>
      <c r="M861" s="12" t="str">
        <f t="shared" si="57"/>
        <v>Re-Stockear</v>
      </c>
      <c r="N861" s="12" t="str" cm="1">
        <f t="array" ref="N861">_xlfn.IFS(G861&lt;30000,"Precio Bajo",G861&lt;99999,"Precio Regular",G861&gt;=100000, "Precio Alto")</f>
        <v>Precio Alto</v>
      </c>
      <c r="O861" s="9" t="str">
        <f>IFERROR(VLOOKUP(Dataset!$A860,'Lista CEO'!A:E,5,0),"desconocido")</f>
        <v>desconocido</v>
      </c>
      <c r="P861" s="9" t="str">
        <f>IFERROR(VLOOKUP(Dataset!$A860,'Lista CEO'!A:E,4,0),"Sin Datos")</f>
        <v>Sin Datos</v>
      </c>
      <c r="Q861" s="83">
        <v>464</v>
      </c>
      <c r="R861" s="99" t="s">
        <v>2787</v>
      </c>
    </row>
    <row r="862" spans="1:18" ht="14.25" customHeight="1">
      <c r="A862" s="8">
        <v>861</v>
      </c>
      <c r="B862" s="13" t="s">
        <v>66</v>
      </c>
      <c r="C862" s="13">
        <v>760</v>
      </c>
      <c r="D862" s="13">
        <v>2005</v>
      </c>
      <c r="E862" s="14" t="str">
        <f>IF(Dataset!$D861&gt;2000,"Nuevo","Viejo")</f>
        <v>Viejo</v>
      </c>
      <c r="F862" s="13" t="s">
        <v>152</v>
      </c>
      <c r="G862" s="15">
        <v>138409.76</v>
      </c>
      <c r="H862" s="15">
        <f t="shared" si="59"/>
        <v>29066.049600000002</v>
      </c>
      <c r="I862" s="13" t="s">
        <v>2362</v>
      </c>
      <c r="J862" s="13" t="s">
        <v>2363</v>
      </c>
      <c r="K862" s="14">
        <v>3564</v>
      </c>
      <c r="L862" s="13" t="s">
        <v>297</v>
      </c>
      <c r="M862" s="12" t="str">
        <f t="shared" si="57"/>
        <v>Suficiente Stock</v>
      </c>
      <c r="N862" s="12" t="str" cm="1">
        <f t="array" ref="N862">_xlfn.IFS(G862&lt;30000,"Precio Bajo",G862&lt;99999,"Precio Regular",G862&gt;=100000, "Precio Alto")</f>
        <v>Precio Alto</v>
      </c>
      <c r="O862" s="9" t="str">
        <f>IFERROR(VLOOKUP(Dataset!$A861,'Lista CEO'!A:E,5,0),"desconocido")</f>
        <v>desconocido</v>
      </c>
      <c r="P862" s="9" t="str">
        <f>IFERROR(VLOOKUP(Dataset!$A861,'Lista CEO'!A:E,4,0),"Sin Datos")</f>
        <v>Sin Datos</v>
      </c>
      <c r="Q862" s="83">
        <v>101</v>
      </c>
      <c r="R862" s="99" t="s">
        <v>2788</v>
      </c>
    </row>
    <row r="863" spans="1:18" ht="14.25" customHeight="1">
      <c r="A863" s="8">
        <v>862</v>
      </c>
      <c r="B863" s="13" t="s">
        <v>317</v>
      </c>
      <c r="C863" s="13" t="s">
        <v>2216</v>
      </c>
      <c r="D863" s="13">
        <v>2012</v>
      </c>
      <c r="E863" s="14" t="str">
        <f>IF(Dataset!$D862&gt;2000,"Nuevo","Viejo")</f>
        <v>Nuevo</v>
      </c>
      <c r="F863" s="13" t="s">
        <v>57</v>
      </c>
      <c r="G863" s="15">
        <v>70609.37</v>
      </c>
      <c r="H863" s="15">
        <f t="shared" si="59"/>
        <v>14827.967699999999</v>
      </c>
      <c r="I863" s="13" t="s">
        <v>2364</v>
      </c>
      <c r="J863" s="13" t="s">
        <v>2365</v>
      </c>
      <c r="K863" s="14">
        <v>3115</v>
      </c>
      <c r="L863" s="13" t="s">
        <v>36</v>
      </c>
      <c r="M863" s="12" t="str">
        <f t="shared" si="57"/>
        <v>Suficiente Stock</v>
      </c>
      <c r="N863" s="12" t="str" cm="1">
        <f t="array" ref="N863">_xlfn.IFS(G863&lt;30000,"Precio Bajo",G863&lt;99999,"Precio Regular",G863&gt;=100000, "Precio Alto")</f>
        <v>Precio Regular</v>
      </c>
      <c r="O863" s="9" t="str">
        <f>IFERROR(VLOOKUP(Dataset!$A862,'Lista CEO'!A:E,5,0),"desconocido")</f>
        <v>desconocido</v>
      </c>
      <c r="P863" s="9" t="str">
        <f>IFERROR(VLOOKUP(Dataset!$A862,'Lista CEO'!A:E,4,0),"Sin Datos")</f>
        <v>Sin Datos</v>
      </c>
      <c r="Q863" s="83">
        <v>400</v>
      </c>
      <c r="R863" s="99" t="s">
        <v>2789</v>
      </c>
    </row>
    <row r="864" spans="1:18" ht="14.25" customHeight="1">
      <c r="A864" s="8">
        <v>863</v>
      </c>
      <c r="B864" s="13" t="s">
        <v>55</v>
      </c>
      <c r="C864" s="13" t="s">
        <v>2298</v>
      </c>
      <c r="D864" s="13">
        <v>1991</v>
      </c>
      <c r="E864" s="14" t="str">
        <f>IF(Dataset!$D863&gt;2000,"Nuevo","Viejo")</f>
        <v>Nuevo</v>
      </c>
      <c r="F864" s="13" t="s">
        <v>140</v>
      </c>
      <c r="G864" s="15">
        <v>74987.62</v>
      </c>
      <c r="H864" s="15">
        <f t="shared" si="59"/>
        <v>15747.400199999998</v>
      </c>
      <c r="I864" s="13" t="s">
        <v>2366</v>
      </c>
      <c r="J864" s="13" t="s">
        <v>2367</v>
      </c>
      <c r="K864" s="14">
        <v>1941</v>
      </c>
      <c r="L864" s="13" t="s">
        <v>82</v>
      </c>
      <c r="M864" s="12" t="str">
        <f t="shared" si="57"/>
        <v>Suficiente Stock</v>
      </c>
      <c r="N864" s="12" t="str" cm="1">
        <f t="array" ref="N864">_xlfn.IFS(G864&lt;30000,"Precio Bajo",G864&lt;99999,"Precio Regular",G864&gt;=100000, "Precio Alto")</f>
        <v>Precio Regular</v>
      </c>
      <c r="O864" s="9" t="str">
        <f>IFERROR(VLOOKUP(Dataset!$A863,'Lista CEO'!A:E,5,0),"desconocido")</f>
        <v>desconocido</v>
      </c>
      <c r="P864" s="9" t="str">
        <f>IFERROR(VLOOKUP(Dataset!$A863,'Lista CEO'!A:E,4,0),"Sin Datos")</f>
        <v>Sin Datos</v>
      </c>
      <c r="Q864" s="83">
        <v>233</v>
      </c>
      <c r="R864" s="99" t="s">
        <v>2790</v>
      </c>
    </row>
    <row r="865" spans="1:18" ht="14.25" customHeight="1">
      <c r="A865" s="8">
        <v>864</v>
      </c>
      <c r="B865" s="13" t="s">
        <v>45</v>
      </c>
      <c r="C865" s="13" t="s">
        <v>2014</v>
      </c>
      <c r="D865" s="13">
        <v>1992</v>
      </c>
      <c r="E865" s="14" t="str">
        <f>IF(Dataset!$D864&gt;2000,"Nuevo","Viejo")</f>
        <v>Viejo</v>
      </c>
      <c r="F865" s="13" t="s">
        <v>115</v>
      </c>
      <c r="G865" s="15">
        <v>88358.76</v>
      </c>
      <c r="H865" s="15">
        <f t="shared" si="59"/>
        <v>18555.339599999999</v>
      </c>
      <c r="I865" s="13" t="s">
        <v>2368</v>
      </c>
      <c r="J865" s="13" t="s">
        <v>2369</v>
      </c>
      <c r="K865" s="14">
        <v>2523</v>
      </c>
      <c r="L865" s="13" t="s">
        <v>231</v>
      </c>
      <c r="M865" s="12" t="str">
        <f t="shared" si="57"/>
        <v>Suficiente Stock</v>
      </c>
      <c r="N865" s="12" t="str" cm="1">
        <f t="array" ref="N865">_xlfn.IFS(G865&lt;30000,"Precio Bajo",G865&lt;99999,"Precio Regular",G865&gt;=100000, "Precio Alto")</f>
        <v>Precio Regular</v>
      </c>
      <c r="O865" s="9" t="str">
        <f>IFERROR(VLOOKUP(Dataset!$A864,'Lista CEO'!A:E,5,0),"desconocido")</f>
        <v>desconocido</v>
      </c>
      <c r="P865" s="9" t="str">
        <f>IFERROR(VLOOKUP(Dataset!$A864,'Lista CEO'!A:E,4,0),"Sin Datos")</f>
        <v>Sin Datos</v>
      </c>
      <c r="Q865" s="83">
        <v>287</v>
      </c>
      <c r="R865" s="99" t="s">
        <v>2791</v>
      </c>
    </row>
    <row r="866" spans="1:18" ht="14.25" customHeight="1">
      <c r="A866" s="8">
        <v>865</v>
      </c>
      <c r="B866" s="13" t="s">
        <v>124</v>
      </c>
      <c r="C866" s="13" t="s">
        <v>887</v>
      </c>
      <c r="D866" s="13">
        <v>2003</v>
      </c>
      <c r="E866" s="14" t="str">
        <f>IF(Dataset!$D865&gt;2000,"Nuevo","Viejo")</f>
        <v>Viejo</v>
      </c>
      <c r="F866" s="13" t="s">
        <v>23</v>
      </c>
      <c r="G866" s="15">
        <v>65753.149999999994</v>
      </c>
      <c r="H866" s="15">
        <f t="shared" si="59"/>
        <v>13808.161499999998</v>
      </c>
      <c r="I866" s="13" t="s">
        <v>2370</v>
      </c>
      <c r="J866" s="13" t="s">
        <v>2371</v>
      </c>
      <c r="K866" s="14">
        <v>753</v>
      </c>
      <c r="L866" s="13" t="s">
        <v>158</v>
      </c>
      <c r="M866" s="12" t="str">
        <f t="shared" si="57"/>
        <v>Re-Stockear</v>
      </c>
      <c r="N866" s="12" t="str" cm="1">
        <f t="array" ref="N866">_xlfn.IFS(G866&lt;30000,"Precio Bajo",G866&lt;99999,"Precio Regular",G866&gt;=100000, "Precio Alto")</f>
        <v>Precio Regular</v>
      </c>
      <c r="O866" s="9" t="str">
        <f>IFERROR(VLOOKUP(Dataset!$A865,'Lista CEO'!A:E,5,0),"desconocido")</f>
        <v>desconocido</v>
      </c>
      <c r="P866" s="9" t="str">
        <f>IFERROR(VLOOKUP(Dataset!$A865,'Lista CEO'!A:E,4,0),"Sin Datos")</f>
        <v>Sin Datos</v>
      </c>
      <c r="Q866" s="83">
        <v>454</v>
      </c>
      <c r="R866" s="99" t="s">
        <v>2780</v>
      </c>
    </row>
    <row r="867" spans="1:18" ht="14.25" customHeight="1">
      <c r="A867" s="8">
        <v>866</v>
      </c>
      <c r="B867" s="13" t="s">
        <v>124</v>
      </c>
      <c r="C867" s="13" t="s">
        <v>228</v>
      </c>
      <c r="D867" s="13">
        <v>2003</v>
      </c>
      <c r="E867" s="14" t="str">
        <f>IF(Dataset!$D866&gt;2000,"Nuevo","Viejo")</f>
        <v>Nuevo</v>
      </c>
      <c r="F867" s="13" t="s">
        <v>73</v>
      </c>
      <c r="G867" s="15">
        <v>19432.78</v>
      </c>
      <c r="H867" s="15">
        <f t="shared" si="59"/>
        <v>4080.8837999999996</v>
      </c>
      <c r="I867" s="13" t="s">
        <v>2372</v>
      </c>
      <c r="J867" s="13" t="s">
        <v>2373</v>
      </c>
      <c r="K867" s="14">
        <v>647</v>
      </c>
      <c r="L867" s="13" t="s">
        <v>398</v>
      </c>
      <c r="M867" s="12" t="str">
        <f t="shared" si="57"/>
        <v>Re-Stockear</v>
      </c>
      <c r="N867" s="12" t="str" cm="1">
        <f t="array" ref="N867">_xlfn.IFS(G867&lt;30000,"Precio Bajo",G867&lt;99999,"Precio Regular",G867&gt;=100000, "Precio Alto")</f>
        <v>Precio Bajo</v>
      </c>
      <c r="O867" s="9" t="str">
        <f>IFERROR(VLOOKUP(Dataset!$A866,'Lista CEO'!A:E,5,0),"desconocido")</f>
        <v>desconocido</v>
      </c>
      <c r="P867" s="9" t="str">
        <f>IFERROR(VLOOKUP(Dataset!$A866,'Lista CEO'!A:E,4,0),"Sin Datos")</f>
        <v>Sin Datos</v>
      </c>
      <c r="Q867" s="83">
        <v>57</v>
      </c>
      <c r="R867" s="99" t="s">
        <v>2781</v>
      </c>
    </row>
    <row r="868" spans="1:18" ht="14.25" customHeight="1">
      <c r="A868" s="8">
        <v>867</v>
      </c>
      <c r="B868" s="13" t="s">
        <v>162</v>
      </c>
      <c r="C868" s="13" t="s">
        <v>354</v>
      </c>
      <c r="D868" s="13">
        <v>1999</v>
      </c>
      <c r="E868" s="14" t="str">
        <f>IF(Dataset!$D867&gt;2000,"Nuevo","Viejo")</f>
        <v>Nuevo</v>
      </c>
      <c r="F868" s="13" t="s">
        <v>107</v>
      </c>
      <c r="G868" s="15">
        <v>32264.400000000001</v>
      </c>
      <c r="H868" s="15">
        <f t="shared" si="59"/>
        <v>6775.5240000000003</v>
      </c>
      <c r="I868" s="13" t="s">
        <v>2374</v>
      </c>
      <c r="J868" s="13" t="s">
        <v>2375</v>
      </c>
      <c r="K868" s="14">
        <v>160</v>
      </c>
      <c r="L868" s="13" t="s">
        <v>822</v>
      </c>
      <c r="M868" s="12" t="str">
        <f t="shared" si="57"/>
        <v>Re-Stockear</v>
      </c>
      <c r="N868" s="12" t="str" cm="1">
        <f t="array" ref="N868">_xlfn.IFS(G868&lt;30000,"Precio Bajo",G868&lt;99999,"Precio Regular",G868&gt;=100000, "Precio Alto")</f>
        <v>Precio Regular</v>
      </c>
      <c r="O868" s="9" t="str">
        <f>IFERROR(VLOOKUP(Dataset!$A867,'Lista CEO'!A:E,5,0),"desconocido")</f>
        <v>desconocido</v>
      </c>
      <c r="P868" s="9" t="str">
        <f>IFERROR(VLOOKUP(Dataset!$A867,'Lista CEO'!A:E,4,0),"Sin Datos")</f>
        <v>Sin Datos</v>
      </c>
      <c r="Q868" s="83">
        <v>113</v>
      </c>
      <c r="R868" s="99" t="s">
        <v>2782</v>
      </c>
    </row>
    <row r="869" spans="1:18" ht="14.25" customHeight="1">
      <c r="A869" s="8">
        <v>868</v>
      </c>
      <c r="B869" s="13" t="s">
        <v>285</v>
      </c>
      <c r="C869" s="13" t="s">
        <v>2376</v>
      </c>
      <c r="D869" s="13">
        <v>2006</v>
      </c>
      <c r="E869" s="14" t="str">
        <f>IF(Dataset!$D868&gt;2000,"Nuevo","Viejo")</f>
        <v>Viejo</v>
      </c>
      <c r="F869" s="13" t="s">
        <v>33</v>
      </c>
      <c r="G869" s="15">
        <v>141265.97</v>
      </c>
      <c r="H869" s="15">
        <v>0</v>
      </c>
      <c r="I869" s="13" t="s">
        <v>2377</v>
      </c>
      <c r="J869" s="13" t="s">
        <v>2378</v>
      </c>
      <c r="K869" s="14">
        <v>2596</v>
      </c>
      <c r="L869" s="13" t="s">
        <v>99</v>
      </c>
      <c r="M869" s="12" t="str">
        <f t="shared" si="57"/>
        <v>Suficiente Stock</v>
      </c>
      <c r="N869" s="12" t="str" cm="1">
        <f t="array" ref="N869">_xlfn.IFS(G869&lt;30000,"Precio Bajo",G869&lt;99999,"Precio Regular",G869&gt;=100000, "Precio Alto")</f>
        <v>Precio Alto</v>
      </c>
      <c r="O869" s="9" t="str">
        <f>IFERROR(VLOOKUP(Dataset!$A868,'Lista CEO'!A:E,5,0),"desconocido")</f>
        <v>desconocido</v>
      </c>
      <c r="P869" s="9" t="str">
        <f>IFERROR(VLOOKUP(Dataset!$A868,'Lista CEO'!A:E,4,0),"Sin Datos")</f>
        <v>Sin Datos</v>
      </c>
      <c r="Q869" s="83">
        <v>90</v>
      </c>
      <c r="R869" s="99" t="s">
        <v>2783</v>
      </c>
    </row>
    <row r="870" spans="1:18" ht="14.25" customHeight="1">
      <c r="A870" s="8">
        <v>869</v>
      </c>
      <c r="B870" s="13" t="s">
        <v>201</v>
      </c>
      <c r="C870" s="13" t="s">
        <v>2379</v>
      </c>
      <c r="D870" s="13">
        <v>2009</v>
      </c>
      <c r="E870" s="14" t="str">
        <f>IF(Dataset!$D869&gt;2000,"Nuevo","Viejo")</f>
        <v>Nuevo</v>
      </c>
      <c r="F870" s="13" t="s">
        <v>216</v>
      </c>
      <c r="G870" s="15">
        <v>108288.34</v>
      </c>
      <c r="H870" s="15">
        <f t="shared" ref="H870:H881" si="60">G870*0.21</f>
        <v>22740.551399999997</v>
      </c>
      <c r="I870" s="13" t="s">
        <v>2380</v>
      </c>
      <c r="J870" s="13" t="s">
        <v>2381</v>
      </c>
      <c r="K870" s="14">
        <v>4732</v>
      </c>
      <c r="L870" s="13" t="s">
        <v>36</v>
      </c>
      <c r="M870" s="12" t="str">
        <f t="shared" si="57"/>
        <v>Suficiente Stock</v>
      </c>
      <c r="N870" s="12" t="str" cm="1">
        <f t="array" ref="N870">_xlfn.IFS(G870&lt;30000,"Precio Bajo",G870&lt;99999,"Precio Regular",G870&gt;=100000, "Precio Alto")</f>
        <v>Precio Alto</v>
      </c>
      <c r="O870" s="9" t="str">
        <f>IFERROR(VLOOKUP(Dataset!$A869,'Lista CEO'!A:E,5,0),"desconocido")</f>
        <v>desconocido</v>
      </c>
      <c r="P870" s="9" t="str">
        <f>IFERROR(VLOOKUP(Dataset!$A869,'Lista CEO'!A:E,4,0),"Sin Datos")</f>
        <v>Sin Datos</v>
      </c>
      <c r="Q870" s="83">
        <v>302</v>
      </c>
      <c r="R870" s="99" t="s">
        <v>2784</v>
      </c>
    </row>
    <row r="871" spans="1:18" ht="14.25" customHeight="1">
      <c r="A871" s="8">
        <v>870</v>
      </c>
      <c r="B871" s="13" t="s">
        <v>16</v>
      </c>
      <c r="C871" s="13" t="s">
        <v>1954</v>
      </c>
      <c r="D871" s="13">
        <v>1999</v>
      </c>
      <c r="E871" s="14" t="str">
        <f>IF(Dataset!$D870&gt;2000,"Nuevo","Viejo")</f>
        <v>Nuevo</v>
      </c>
      <c r="F871" s="13" t="s">
        <v>57</v>
      </c>
      <c r="G871" s="15">
        <v>26963.17</v>
      </c>
      <c r="H871" s="15">
        <f t="shared" si="60"/>
        <v>5662.265699999999</v>
      </c>
      <c r="I871" s="13" t="s">
        <v>2382</v>
      </c>
      <c r="J871" s="13" t="s">
        <v>2383</v>
      </c>
      <c r="K871" s="14">
        <v>4258</v>
      </c>
      <c r="L871" s="13" t="s">
        <v>1317</v>
      </c>
      <c r="M871" s="12" t="str">
        <f t="shared" si="57"/>
        <v>Suficiente Stock</v>
      </c>
      <c r="N871" s="12" t="str" cm="1">
        <f t="array" ref="N871">_xlfn.IFS(G871&lt;30000,"Precio Bajo",G871&lt;99999,"Precio Regular",G871&gt;=100000, "Precio Alto")</f>
        <v>Precio Bajo</v>
      </c>
      <c r="O871" s="9" t="str">
        <f>IFERROR(VLOOKUP(Dataset!$A870,'Lista CEO'!A:E,5,0),"desconocido")</f>
        <v>desconocido</v>
      </c>
      <c r="P871" s="9" t="str">
        <f>IFERROR(VLOOKUP(Dataset!$A870,'Lista CEO'!A:E,4,0),"Sin Datos")</f>
        <v>Sin Datos</v>
      </c>
      <c r="Q871" s="83">
        <v>204</v>
      </c>
      <c r="R871" s="99" t="s">
        <v>2785</v>
      </c>
    </row>
    <row r="872" spans="1:18" ht="14.25" customHeight="1">
      <c r="A872" s="8">
        <v>871</v>
      </c>
      <c r="B872" s="13" t="s">
        <v>124</v>
      </c>
      <c r="C872" s="13" t="s">
        <v>1201</v>
      </c>
      <c r="D872" s="13">
        <v>1999</v>
      </c>
      <c r="E872" s="14" t="str">
        <f>IF(Dataset!$D871&gt;2000,"Nuevo","Viejo")</f>
        <v>Viejo</v>
      </c>
      <c r="F872" s="13" t="s">
        <v>102</v>
      </c>
      <c r="G872" s="15">
        <v>30429.11</v>
      </c>
      <c r="H872" s="15">
        <f t="shared" si="60"/>
        <v>6390.1130999999996</v>
      </c>
      <c r="I872" s="13" t="s">
        <v>2384</v>
      </c>
      <c r="J872" s="13" t="s">
        <v>2385</v>
      </c>
      <c r="K872" s="14">
        <v>4409</v>
      </c>
      <c r="L872" s="13" t="s">
        <v>2386</v>
      </c>
      <c r="M872" s="12" t="str">
        <f t="shared" si="57"/>
        <v>Suficiente Stock</v>
      </c>
      <c r="N872" s="12" t="str" cm="1">
        <f t="array" ref="N872">_xlfn.IFS(G872&lt;30000,"Precio Bajo",G872&lt;99999,"Precio Regular",G872&gt;=100000, "Precio Alto")</f>
        <v>Precio Regular</v>
      </c>
      <c r="O872" s="9" t="str">
        <f>IFERROR(VLOOKUP(Dataset!$A871,'Lista CEO'!A:E,5,0),"desconocido")</f>
        <v>desconocido</v>
      </c>
      <c r="P872" s="9" t="str">
        <f>IFERROR(VLOOKUP(Dataset!$A871,'Lista CEO'!A:E,4,0),"Sin Datos")</f>
        <v>Sin Datos</v>
      </c>
      <c r="Q872" s="83">
        <v>96</v>
      </c>
      <c r="R872" s="99" t="s">
        <v>2786</v>
      </c>
    </row>
    <row r="873" spans="1:18" ht="14.25" customHeight="1">
      <c r="A873" s="8">
        <v>872</v>
      </c>
      <c r="B873" s="13" t="s">
        <v>173</v>
      </c>
      <c r="C873" s="13" t="s">
        <v>2387</v>
      </c>
      <c r="D873" s="13">
        <v>2012</v>
      </c>
      <c r="E873" s="14" t="str">
        <f>IF(Dataset!$D872&gt;2000,"Nuevo","Viejo")</f>
        <v>Viejo</v>
      </c>
      <c r="F873" s="13" t="s">
        <v>23</v>
      </c>
      <c r="G873" s="15">
        <v>95031</v>
      </c>
      <c r="H873" s="15">
        <f t="shared" si="60"/>
        <v>19956.509999999998</v>
      </c>
      <c r="I873" s="13" t="s">
        <v>2388</v>
      </c>
      <c r="J873" s="13" t="s">
        <v>2389</v>
      </c>
      <c r="K873" s="14">
        <v>3320</v>
      </c>
      <c r="L873" s="13" t="s">
        <v>344</v>
      </c>
      <c r="M873" s="12" t="str">
        <f t="shared" si="57"/>
        <v>Suficiente Stock</v>
      </c>
      <c r="N873" s="12" t="str" cm="1">
        <f t="array" ref="N873">_xlfn.IFS(G873&lt;30000,"Precio Bajo",G873&lt;99999,"Precio Regular",G873&gt;=100000, "Precio Alto")</f>
        <v>Precio Regular</v>
      </c>
      <c r="O873" s="9" t="str">
        <f>IFERROR(VLOOKUP(Dataset!$A872,'Lista CEO'!A:E,5,0),"desconocido")</f>
        <v>desconocido</v>
      </c>
      <c r="P873" s="9" t="str">
        <f>IFERROR(VLOOKUP(Dataset!$A872,'Lista CEO'!A:E,4,0),"Sin Datos")</f>
        <v>Sin Datos</v>
      </c>
      <c r="Q873" s="83">
        <v>431</v>
      </c>
      <c r="R873" s="99" t="s">
        <v>2787</v>
      </c>
    </row>
    <row r="874" spans="1:18" ht="14.25" customHeight="1">
      <c r="A874" s="8">
        <v>873</v>
      </c>
      <c r="B874" s="13" t="s">
        <v>128</v>
      </c>
      <c r="C874" s="13" t="s">
        <v>147</v>
      </c>
      <c r="D874" s="13">
        <v>2005</v>
      </c>
      <c r="E874" s="14" t="str">
        <f>IF(Dataset!$D873&gt;2000,"Nuevo","Viejo")</f>
        <v>Nuevo</v>
      </c>
      <c r="F874" s="13" t="s">
        <v>115</v>
      </c>
      <c r="G874" s="15">
        <v>95288.320000000007</v>
      </c>
      <c r="H874" s="15">
        <f t="shared" si="60"/>
        <v>20010.547200000001</v>
      </c>
      <c r="I874" s="13" t="s">
        <v>2390</v>
      </c>
      <c r="J874" s="13" t="s">
        <v>2391</v>
      </c>
      <c r="K874" s="14">
        <v>1331</v>
      </c>
      <c r="L874" s="13" t="s">
        <v>479</v>
      </c>
      <c r="M874" s="12" t="str">
        <f t="shared" si="57"/>
        <v>Suficiente Stock</v>
      </c>
      <c r="N874" s="12" t="str" cm="1">
        <f t="array" ref="N874">_xlfn.IFS(G874&lt;30000,"Precio Bajo",G874&lt;99999,"Precio Regular",G874&gt;=100000, "Precio Alto")</f>
        <v>Precio Regular</v>
      </c>
      <c r="O874" s="9" t="str">
        <f>IFERROR(VLOOKUP(Dataset!$A873,'Lista CEO'!A:E,5,0),"desconocido")</f>
        <v>desconocido</v>
      </c>
      <c r="P874" s="9" t="str">
        <f>IFERROR(VLOOKUP(Dataset!$A873,'Lista CEO'!A:E,4,0),"Sin Datos")</f>
        <v>Sin Datos</v>
      </c>
      <c r="Q874" s="83">
        <v>269</v>
      </c>
      <c r="R874" s="99" t="s">
        <v>2788</v>
      </c>
    </row>
    <row r="875" spans="1:18" ht="14.25" customHeight="1">
      <c r="A875" s="8">
        <v>874</v>
      </c>
      <c r="B875" s="13" t="s">
        <v>124</v>
      </c>
      <c r="C875" s="13" t="s">
        <v>227</v>
      </c>
      <c r="D875" s="13">
        <v>2011</v>
      </c>
      <c r="E875" s="14" t="str">
        <f>IF(Dataset!$D874&gt;2000,"Nuevo","Viejo")</f>
        <v>Nuevo</v>
      </c>
      <c r="F875" s="13" t="s">
        <v>115</v>
      </c>
      <c r="G875" s="15">
        <v>94188.5</v>
      </c>
      <c r="H875" s="15">
        <f t="shared" si="60"/>
        <v>19779.584999999999</v>
      </c>
      <c r="I875" s="13" t="s">
        <v>2392</v>
      </c>
      <c r="J875" s="13" t="s">
        <v>2393</v>
      </c>
      <c r="K875" s="14">
        <v>127</v>
      </c>
      <c r="L875" s="13" t="s">
        <v>158</v>
      </c>
      <c r="M875" s="12" t="str">
        <f t="shared" si="57"/>
        <v>Re-Stockear</v>
      </c>
      <c r="N875" s="12" t="str" cm="1">
        <f t="array" ref="N875">_xlfn.IFS(G875&lt;30000,"Precio Bajo",G875&lt;99999,"Precio Regular",G875&gt;=100000, "Precio Alto")</f>
        <v>Precio Regular</v>
      </c>
      <c r="O875" s="9" t="str">
        <f>IFERROR(VLOOKUP(Dataset!$A874,'Lista CEO'!A:E,5,0),"desconocido")</f>
        <v>desconocido</v>
      </c>
      <c r="P875" s="9" t="str">
        <f>IFERROR(VLOOKUP(Dataset!$A874,'Lista CEO'!A:E,4,0),"Sin Datos")</f>
        <v>Sin Datos</v>
      </c>
      <c r="Q875" s="83">
        <v>84</v>
      </c>
      <c r="R875" s="99" t="s">
        <v>2789</v>
      </c>
    </row>
    <row r="876" spans="1:18" ht="14.25" customHeight="1">
      <c r="A876" s="8">
        <v>875</v>
      </c>
      <c r="B876" s="13" t="s">
        <v>236</v>
      </c>
      <c r="C876" s="13" t="s">
        <v>2394</v>
      </c>
      <c r="D876" s="13">
        <v>2006</v>
      </c>
      <c r="E876" s="14" t="str">
        <f>IF(Dataset!$D875&gt;2000,"Nuevo","Viejo")</f>
        <v>Nuevo</v>
      </c>
      <c r="F876" s="13" t="s">
        <v>37</v>
      </c>
      <c r="G876" s="15">
        <v>127050.48</v>
      </c>
      <c r="H876" s="15">
        <f t="shared" si="60"/>
        <v>26680.600799999997</v>
      </c>
      <c r="I876" s="13" t="s">
        <v>2395</v>
      </c>
      <c r="J876" s="13" t="s">
        <v>2396</v>
      </c>
      <c r="K876" s="14">
        <v>1593</v>
      </c>
      <c r="L876" s="13" t="s">
        <v>1823</v>
      </c>
      <c r="M876" s="12" t="str">
        <f t="shared" si="57"/>
        <v>Suficiente Stock</v>
      </c>
      <c r="N876" s="12" t="str" cm="1">
        <f t="array" ref="N876">_xlfn.IFS(G876&lt;30000,"Precio Bajo",G876&lt;99999,"Precio Regular",G876&gt;=100000, "Precio Alto")</f>
        <v>Precio Alto</v>
      </c>
      <c r="O876" s="9" t="str">
        <f>IFERROR(VLOOKUP(Dataset!$A875,'Lista CEO'!A:E,5,0),"desconocido")</f>
        <v>desconocido</v>
      </c>
      <c r="P876" s="9" t="str">
        <f>IFERROR(VLOOKUP(Dataset!$A875,'Lista CEO'!A:E,4,0),"Sin Datos")</f>
        <v>Sin Datos</v>
      </c>
      <c r="Q876" s="83">
        <v>181</v>
      </c>
      <c r="R876" s="99" t="s">
        <v>2790</v>
      </c>
    </row>
    <row r="877" spans="1:18" ht="14.25" customHeight="1">
      <c r="A877" s="8">
        <v>876</v>
      </c>
      <c r="B877" s="13" t="s">
        <v>55</v>
      </c>
      <c r="C877" s="13" t="s">
        <v>211</v>
      </c>
      <c r="D877" s="13">
        <v>1991</v>
      </c>
      <c r="E877" s="14" t="str">
        <f>IF(Dataset!$D876&gt;2000,"Nuevo","Viejo")</f>
        <v>Nuevo</v>
      </c>
      <c r="F877" s="13" t="s">
        <v>107</v>
      </c>
      <c r="G877" s="15">
        <v>136440.35</v>
      </c>
      <c r="H877" s="15">
        <f t="shared" si="60"/>
        <v>28652.4735</v>
      </c>
      <c r="I877" s="13" t="s">
        <v>2397</v>
      </c>
      <c r="J877" s="13" t="s">
        <v>2398</v>
      </c>
      <c r="K877" s="14">
        <v>115</v>
      </c>
      <c r="L877" s="13" t="s">
        <v>36</v>
      </c>
      <c r="M877" s="12" t="str">
        <f t="shared" si="57"/>
        <v>Re-Stockear</v>
      </c>
      <c r="N877" s="12" t="str" cm="1">
        <f t="array" ref="N877">_xlfn.IFS(G877&lt;30000,"Precio Bajo",G877&lt;99999,"Precio Regular",G877&gt;=100000, "Precio Alto")</f>
        <v>Precio Alto</v>
      </c>
      <c r="O877" s="9" t="str">
        <f>IFERROR(VLOOKUP(Dataset!$A876,'Lista CEO'!A:E,5,0),"desconocido")</f>
        <v>desconocido</v>
      </c>
      <c r="P877" s="9" t="str">
        <f>IFERROR(VLOOKUP(Dataset!$A876,'Lista CEO'!A:E,4,0),"Sin Datos")</f>
        <v>Sin Datos</v>
      </c>
      <c r="Q877" s="83">
        <v>73</v>
      </c>
      <c r="R877" s="99" t="s">
        <v>2791</v>
      </c>
    </row>
    <row r="878" spans="1:18" ht="14.25" customHeight="1">
      <c r="A878" s="8">
        <v>877</v>
      </c>
      <c r="B878" s="13" t="s">
        <v>136</v>
      </c>
      <c r="C878" s="13" t="s">
        <v>1275</v>
      </c>
      <c r="D878" s="13">
        <v>2008</v>
      </c>
      <c r="E878" s="14" t="str">
        <f>IF(Dataset!$D877&gt;2000,"Nuevo","Viejo")</f>
        <v>Viejo</v>
      </c>
      <c r="F878" s="13" t="s">
        <v>152</v>
      </c>
      <c r="G878" s="15">
        <v>54389.94</v>
      </c>
      <c r="H878" s="15">
        <f t="shared" si="60"/>
        <v>11421.8874</v>
      </c>
      <c r="I878" s="13" t="s">
        <v>2399</v>
      </c>
      <c r="J878" s="13" t="s">
        <v>1489</v>
      </c>
      <c r="K878" s="14">
        <v>3761</v>
      </c>
      <c r="L878" s="13" t="s">
        <v>436</v>
      </c>
      <c r="M878" s="12" t="str">
        <f t="shared" si="57"/>
        <v>Suficiente Stock</v>
      </c>
      <c r="N878" s="12" t="str" cm="1">
        <f t="array" ref="N878">_xlfn.IFS(G878&lt;30000,"Precio Bajo",G878&lt;99999,"Precio Regular",G878&gt;=100000, "Precio Alto")</f>
        <v>Precio Regular</v>
      </c>
      <c r="O878" s="9" t="str">
        <f>IFERROR(VLOOKUP(Dataset!$A877,'Lista CEO'!A:E,5,0),"desconocido")</f>
        <v>desconocido</v>
      </c>
      <c r="P878" s="9" t="str">
        <f>IFERROR(VLOOKUP(Dataset!$A877,'Lista CEO'!A:E,4,0),"Sin Datos")</f>
        <v>Sin Datos</v>
      </c>
      <c r="Q878" s="83">
        <v>62</v>
      </c>
      <c r="R878" s="99" t="s">
        <v>2780</v>
      </c>
    </row>
    <row r="879" spans="1:18" ht="14.25" customHeight="1">
      <c r="A879" s="8">
        <v>878</v>
      </c>
      <c r="B879" s="13" t="s">
        <v>124</v>
      </c>
      <c r="C879" s="13" t="s">
        <v>1741</v>
      </c>
      <c r="D879" s="13">
        <v>1976</v>
      </c>
      <c r="E879" s="14" t="str">
        <f>IF(Dataset!$D878&gt;2000,"Nuevo","Viejo")</f>
        <v>Nuevo</v>
      </c>
      <c r="F879" s="13" t="s">
        <v>115</v>
      </c>
      <c r="G879" s="15">
        <v>48720.69</v>
      </c>
      <c r="H879" s="15">
        <f t="shared" si="60"/>
        <v>10231.3449</v>
      </c>
      <c r="I879" s="13" t="s">
        <v>2400</v>
      </c>
      <c r="J879" s="13" t="s">
        <v>2401</v>
      </c>
      <c r="K879" s="14">
        <v>431</v>
      </c>
      <c r="L879" s="13" t="s">
        <v>489</v>
      </c>
      <c r="M879" s="12" t="str">
        <f t="shared" si="57"/>
        <v>Re-Stockear</v>
      </c>
      <c r="N879" s="12" t="str" cm="1">
        <f t="array" ref="N879">_xlfn.IFS(G879&lt;30000,"Precio Bajo",G879&lt;99999,"Precio Regular",G879&gt;=100000, "Precio Alto")</f>
        <v>Precio Regular</v>
      </c>
      <c r="O879" s="9" t="str">
        <f>IFERROR(VLOOKUP(Dataset!$A878,'Lista CEO'!A:E,5,0),"desconocido")</f>
        <v>desconocido</v>
      </c>
      <c r="P879" s="9" t="str">
        <f>IFERROR(VLOOKUP(Dataset!$A878,'Lista CEO'!A:E,4,0),"Sin Datos")</f>
        <v>Sin Datos</v>
      </c>
      <c r="Q879" s="83">
        <v>251</v>
      </c>
      <c r="R879" s="99" t="s">
        <v>2781</v>
      </c>
    </row>
    <row r="880" spans="1:18" ht="14.25" customHeight="1">
      <c r="A880" s="8">
        <v>879</v>
      </c>
      <c r="B880" s="13" t="s">
        <v>832</v>
      </c>
      <c r="C880" s="13" t="s">
        <v>1826</v>
      </c>
      <c r="D880" s="13">
        <v>2012</v>
      </c>
      <c r="E880" s="14" t="str">
        <f>IF(Dataset!$D879&gt;2000,"Nuevo","Viejo")</f>
        <v>Viejo</v>
      </c>
      <c r="F880" s="13" t="s">
        <v>18</v>
      </c>
      <c r="G880" s="15">
        <v>61387.89</v>
      </c>
      <c r="H880" s="15">
        <f t="shared" si="60"/>
        <v>12891.456899999999</v>
      </c>
      <c r="I880" s="13" t="s">
        <v>2402</v>
      </c>
      <c r="J880" s="13" t="s">
        <v>2403</v>
      </c>
      <c r="K880" s="14">
        <v>2330</v>
      </c>
      <c r="L880" s="13" t="s">
        <v>305</v>
      </c>
      <c r="M880" s="12" t="str">
        <f t="shared" si="57"/>
        <v>Suficiente Stock</v>
      </c>
      <c r="N880" s="12" t="str" cm="1">
        <f t="array" ref="N880">_xlfn.IFS(G880&lt;30000,"Precio Bajo",G880&lt;99999,"Precio Regular",G880&gt;=100000, "Precio Alto")</f>
        <v>Precio Regular</v>
      </c>
      <c r="O880" s="9" t="str">
        <f>IFERROR(VLOOKUP(Dataset!$A879,'Lista CEO'!A:E,5,0),"desconocido")</f>
        <v>desconocido</v>
      </c>
      <c r="P880" s="9" t="str">
        <f>IFERROR(VLOOKUP(Dataset!$A879,'Lista CEO'!A:E,4,0),"Sin Datos")</f>
        <v>Sin Datos</v>
      </c>
      <c r="Q880" s="83">
        <v>306</v>
      </c>
      <c r="R880" s="99" t="s">
        <v>2782</v>
      </c>
    </row>
    <row r="881" spans="1:18" ht="14.25" customHeight="1">
      <c r="A881" s="8">
        <v>880</v>
      </c>
      <c r="B881" s="13" t="s">
        <v>77</v>
      </c>
      <c r="C881" s="13" t="s">
        <v>1376</v>
      </c>
      <c r="D881" s="13">
        <v>2010</v>
      </c>
      <c r="E881" s="14" t="str">
        <f>IF(Dataset!$D880&gt;2000,"Nuevo","Viejo")</f>
        <v>Nuevo</v>
      </c>
      <c r="F881" s="13" t="s">
        <v>63</v>
      </c>
      <c r="G881" s="15">
        <v>44887.72</v>
      </c>
      <c r="H881" s="15">
        <f t="shared" si="60"/>
        <v>9426.4212000000007</v>
      </c>
      <c r="I881" s="13" t="s">
        <v>2404</v>
      </c>
      <c r="J881" s="13" t="s">
        <v>2405</v>
      </c>
      <c r="K881" s="14">
        <v>4551</v>
      </c>
      <c r="L881" s="13" t="s">
        <v>40</v>
      </c>
      <c r="M881" s="12" t="str">
        <f t="shared" si="57"/>
        <v>Suficiente Stock</v>
      </c>
      <c r="N881" s="12" t="str" cm="1">
        <f t="array" ref="N881">_xlfn.IFS(G881&lt;30000,"Precio Bajo",G881&lt;99999,"Precio Regular",G881&gt;=100000, "Precio Alto")</f>
        <v>Precio Regular</v>
      </c>
      <c r="O881" s="9" t="str">
        <f>IFERROR(VLOOKUP(Dataset!$A880,'Lista CEO'!A:E,5,0),"desconocido")</f>
        <v>desconocido</v>
      </c>
      <c r="P881" s="9" t="str">
        <f>IFERROR(VLOOKUP(Dataset!$A880,'Lista CEO'!A:E,4,0),"Sin Datos")</f>
        <v>Sin Datos</v>
      </c>
      <c r="Q881" s="83">
        <v>240</v>
      </c>
      <c r="R881" s="99" t="s">
        <v>2783</v>
      </c>
    </row>
    <row r="882" spans="1:18" ht="14.25" customHeight="1">
      <c r="A882" s="8">
        <v>881</v>
      </c>
      <c r="B882" s="13" t="s">
        <v>497</v>
      </c>
      <c r="C882" s="13" t="s">
        <v>2037</v>
      </c>
      <c r="D882" s="13">
        <v>2006</v>
      </c>
      <c r="E882" s="14" t="str">
        <f>IF(Dataset!$D881&gt;2000,"Nuevo","Viejo")</f>
        <v>Nuevo</v>
      </c>
      <c r="F882" s="13" t="s">
        <v>57</v>
      </c>
      <c r="G882" s="15">
        <v>93480.25</v>
      </c>
      <c r="H882" s="15">
        <v>0</v>
      </c>
      <c r="I882" s="13" t="s">
        <v>2406</v>
      </c>
      <c r="J882" s="13" t="s">
        <v>2407</v>
      </c>
      <c r="K882" s="14">
        <v>1760</v>
      </c>
      <c r="L882" s="13" t="s">
        <v>54</v>
      </c>
      <c r="M882" s="12" t="str">
        <f t="shared" si="57"/>
        <v>Suficiente Stock</v>
      </c>
      <c r="N882" s="12" t="str" cm="1">
        <f t="array" ref="N882">_xlfn.IFS(G882&lt;30000,"Precio Bajo",G882&lt;99999,"Precio Regular",G882&gt;=100000, "Precio Alto")</f>
        <v>Precio Regular</v>
      </c>
      <c r="O882" s="9" t="str">
        <f>IFERROR(VLOOKUP(Dataset!$A881,'Lista CEO'!A:E,5,0),"desconocido")</f>
        <v>Essa Hebblewhite</v>
      </c>
      <c r="P882" s="9" t="str">
        <f>IFERROR(VLOOKUP(Dataset!$A881,'Lista CEO'!A:E,4,0),"Sin Datos")</f>
        <v>Medio</v>
      </c>
      <c r="Q882" s="83">
        <v>57</v>
      </c>
      <c r="R882" s="99" t="s">
        <v>2784</v>
      </c>
    </row>
    <row r="883" spans="1:18" ht="14.25" customHeight="1">
      <c r="A883" s="8">
        <v>882</v>
      </c>
      <c r="B883" s="13" t="s">
        <v>243</v>
      </c>
      <c r="C883" s="13" t="s">
        <v>2408</v>
      </c>
      <c r="D883" s="13">
        <v>2001</v>
      </c>
      <c r="E883" s="14" t="str">
        <f>IF(Dataset!$D882&gt;2000,"Nuevo","Viejo")</f>
        <v>Nuevo</v>
      </c>
      <c r="F883" s="13" t="s">
        <v>79</v>
      </c>
      <c r="G883" s="15">
        <v>107982.06</v>
      </c>
      <c r="H883" s="15">
        <f>G883*0.21</f>
        <v>22676.232599999999</v>
      </c>
      <c r="I883" s="13" t="s">
        <v>2409</v>
      </c>
      <c r="J883" s="13" t="s">
        <v>2410</v>
      </c>
      <c r="K883" s="14">
        <v>4142</v>
      </c>
      <c r="L883" s="13" t="s">
        <v>2054</v>
      </c>
      <c r="M883" s="12" t="str">
        <f t="shared" si="57"/>
        <v>Suficiente Stock</v>
      </c>
      <c r="N883" s="12" t="str" cm="1">
        <f t="array" ref="N883">_xlfn.IFS(G883&lt;30000,"Precio Bajo",G883&lt;99999,"Precio Regular",G883&gt;=100000, "Precio Alto")</f>
        <v>Precio Alto</v>
      </c>
      <c r="O883" s="9" t="str">
        <f>IFERROR(VLOOKUP(Dataset!$A882,'Lista CEO'!A:E,5,0),"desconocido")</f>
        <v>desconocido</v>
      </c>
      <c r="P883" s="9" t="str">
        <f>IFERROR(VLOOKUP(Dataset!$A882,'Lista CEO'!A:E,4,0),"Sin Datos")</f>
        <v>Sin Datos</v>
      </c>
      <c r="Q883" s="83">
        <v>425</v>
      </c>
      <c r="R883" s="99" t="s">
        <v>2785</v>
      </c>
    </row>
    <row r="884" spans="1:18" ht="14.25" customHeight="1">
      <c r="A884" s="8">
        <v>883</v>
      </c>
      <c r="B884" s="13" t="s">
        <v>16</v>
      </c>
      <c r="C884" s="13" t="s">
        <v>247</v>
      </c>
      <c r="D884" s="13">
        <v>2002</v>
      </c>
      <c r="E884" s="14" t="str">
        <f>IF(Dataset!$D883&gt;2000,"Nuevo","Viejo")</f>
        <v>Nuevo</v>
      </c>
      <c r="F884" s="13" t="s">
        <v>33</v>
      </c>
      <c r="G884" s="15">
        <v>58037.52</v>
      </c>
      <c r="H884" s="15">
        <f>G884*0.21</f>
        <v>12187.879199999999</v>
      </c>
      <c r="I884" s="13" t="s">
        <v>2411</v>
      </c>
      <c r="J884" s="13" t="s">
        <v>2412</v>
      </c>
      <c r="K884" s="14">
        <v>3285</v>
      </c>
      <c r="L884" s="13" t="s">
        <v>879</v>
      </c>
      <c r="M884" s="12" t="str">
        <f t="shared" si="57"/>
        <v>Suficiente Stock</v>
      </c>
      <c r="N884" s="12" t="str" cm="1">
        <f t="array" ref="N884">_xlfn.IFS(G884&lt;30000,"Precio Bajo",G884&lt;99999,"Precio Regular",G884&gt;=100000, "Precio Alto")</f>
        <v>Precio Regular</v>
      </c>
      <c r="O884" s="9" t="str">
        <f>IFERROR(VLOOKUP(Dataset!$A883,'Lista CEO'!A:E,5,0),"desconocido")</f>
        <v>desconocido</v>
      </c>
      <c r="P884" s="9" t="str">
        <f>IFERROR(VLOOKUP(Dataset!$A883,'Lista CEO'!A:E,4,0),"Sin Datos")</f>
        <v>Sin Datos</v>
      </c>
      <c r="Q884" s="83">
        <v>188</v>
      </c>
      <c r="R884" s="99" t="s">
        <v>2786</v>
      </c>
    </row>
    <row r="885" spans="1:18" ht="14.25" customHeight="1">
      <c r="A885" s="8">
        <v>884</v>
      </c>
      <c r="B885" s="13" t="s">
        <v>124</v>
      </c>
      <c r="C885" s="13" t="s">
        <v>2413</v>
      </c>
      <c r="D885" s="13">
        <v>1995</v>
      </c>
      <c r="E885" s="14" t="str">
        <f>IF(Dataset!$D884&gt;2000,"Nuevo","Viejo")</f>
        <v>Nuevo</v>
      </c>
      <c r="F885" s="13" t="s">
        <v>23</v>
      </c>
      <c r="G885" s="15">
        <v>31260.799999999999</v>
      </c>
      <c r="H885" s="15">
        <f>G885*0.21</f>
        <v>6564.768</v>
      </c>
      <c r="I885" s="13" t="s">
        <v>2414</v>
      </c>
      <c r="J885" s="13" t="s">
        <v>2415</v>
      </c>
      <c r="K885" s="14">
        <v>945</v>
      </c>
      <c r="L885" s="13" t="s">
        <v>613</v>
      </c>
      <c r="M885" s="12" t="str">
        <f t="shared" si="57"/>
        <v>Re-Stockear</v>
      </c>
      <c r="N885" s="12" t="str" cm="1">
        <f t="array" ref="N885">_xlfn.IFS(G885&lt;30000,"Precio Bajo",G885&lt;99999,"Precio Regular",G885&gt;=100000, "Precio Alto")</f>
        <v>Precio Regular</v>
      </c>
      <c r="O885" s="9" t="str">
        <f>IFERROR(VLOOKUP(Dataset!$A884,'Lista CEO'!A:E,5,0),"desconocido")</f>
        <v>desconocido</v>
      </c>
      <c r="P885" s="9" t="str">
        <f>IFERROR(VLOOKUP(Dataset!$A884,'Lista CEO'!A:E,4,0),"Sin Datos")</f>
        <v>Sin Datos</v>
      </c>
      <c r="Q885" s="83">
        <v>138</v>
      </c>
      <c r="R885" s="99" t="s">
        <v>2787</v>
      </c>
    </row>
    <row r="886" spans="1:18" ht="14.25" customHeight="1">
      <c r="A886" s="8">
        <v>885</v>
      </c>
      <c r="B886" s="13" t="s">
        <v>16</v>
      </c>
      <c r="C886" s="13" t="s">
        <v>1954</v>
      </c>
      <c r="D886" s="13">
        <v>2010</v>
      </c>
      <c r="E886" s="14" t="str">
        <f>IF(Dataset!$D885&gt;2000,"Nuevo","Viejo")</f>
        <v>Viejo</v>
      </c>
      <c r="F886" s="13" t="s">
        <v>79</v>
      </c>
      <c r="G886" s="15">
        <v>92770.23</v>
      </c>
      <c r="H886" s="15">
        <f>G886*0.21</f>
        <v>19481.748299999999</v>
      </c>
      <c r="I886" s="13" t="s">
        <v>2416</v>
      </c>
      <c r="J886" s="13" t="s">
        <v>2417</v>
      </c>
      <c r="K886" s="14">
        <v>987</v>
      </c>
      <c r="L886" s="13" t="s">
        <v>82</v>
      </c>
      <c r="M886" s="12" t="str">
        <f t="shared" si="57"/>
        <v>Re-Stockear</v>
      </c>
      <c r="N886" s="12" t="str" cm="1">
        <f t="array" ref="N886">_xlfn.IFS(G886&lt;30000,"Precio Bajo",G886&lt;99999,"Precio Regular",G886&gt;=100000, "Precio Alto")</f>
        <v>Precio Regular</v>
      </c>
      <c r="O886" s="9" t="str">
        <f>IFERROR(VLOOKUP(Dataset!$A885,'Lista CEO'!A:E,5,0),"desconocido")</f>
        <v>desconocido</v>
      </c>
      <c r="P886" s="9" t="str">
        <f>IFERROR(VLOOKUP(Dataset!$A885,'Lista CEO'!A:E,4,0),"Sin Datos")</f>
        <v>Sin Datos</v>
      </c>
      <c r="Q886" s="83">
        <v>437</v>
      </c>
      <c r="R886" s="99" t="s">
        <v>2788</v>
      </c>
    </row>
    <row r="887" spans="1:18" ht="14.25" customHeight="1">
      <c r="A887" s="8">
        <v>886</v>
      </c>
      <c r="B887" s="13" t="s">
        <v>143</v>
      </c>
      <c r="C887" s="13" t="s">
        <v>2034</v>
      </c>
      <c r="D887" s="13">
        <v>2000</v>
      </c>
      <c r="E887" s="14" t="str">
        <f>IF(Dataset!$D886&gt;2000,"Nuevo","Viejo")</f>
        <v>Nuevo</v>
      </c>
      <c r="F887" s="13" t="s">
        <v>102</v>
      </c>
      <c r="G887" s="15">
        <v>119572.94</v>
      </c>
      <c r="H887" s="15">
        <f>G887*0.21</f>
        <v>25110.3174</v>
      </c>
      <c r="I887" s="13" t="s">
        <v>2418</v>
      </c>
      <c r="J887" s="13" t="s">
        <v>2419</v>
      </c>
      <c r="K887" s="14">
        <v>4217</v>
      </c>
      <c r="L887" s="13" t="s">
        <v>36</v>
      </c>
      <c r="M887" s="12" t="str">
        <f t="shared" si="57"/>
        <v>Suficiente Stock</v>
      </c>
      <c r="N887" s="12" t="str" cm="1">
        <f t="array" ref="N887">_xlfn.IFS(G887&lt;30000,"Precio Bajo",G887&lt;99999,"Precio Regular",G887&gt;=100000, "Precio Alto")</f>
        <v>Precio Alto</v>
      </c>
      <c r="O887" s="9" t="str">
        <f>IFERROR(VLOOKUP(Dataset!$A886,'Lista CEO'!A:E,5,0),"desconocido")</f>
        <v>desconocido</v>
      </c>
      <c r="P887" s="9" t="str">
        <f>IFERROR(VLOOKUP(Dataset!$A886,'Lista CEO'!A:E,4,0),"Sin Datos")</f>
        <v>Sin Datos</v>
      </c>
      <c r="Q887" s="83">
        <v>458</v>
      </c>
      <c r="R887" s="99" t="s">
        <v>2789</v>
      </c>
    </row>
    <row r="888" spans="1:18" ht="14.25" customHeight="1">
      <c r="A888" s="8">
        <v>887</v>
      </c>
      <c r="B888" s="13" t="s">
        <v>83</v>
      </c>
      <c r="C888" s="13" t="s">
        <v>2420</v>
      </c>
      <c r="D888" s="13">
        <v>2008</v>
      </c>
      <c r="E888" s="14" t="str">
        <f>IF(Dataset!$D887&gt;2000,"Nuevo","Viejo")</f>
        <v>Viejo</v>
      </c>
      <c r="F888" s="13" t="s">
        <v>121</v>
      </c>
      <c r="G888" s="15">
        <v>87305.94</v>
      </c>
      <c r="H888" s="15">
        <v>0</v>
      </c>
      <c r="I888" s="13" t="s">
        <v>2421</v>
      </c>
      <c r="J888" s="13" t="s">
        <v>2422</v>
      </c>
      <c r="K888" s="14">
        <v>1249</v>
      </c>
      <c r="L888" s="13" t="s">
        <v>544</v>
      </c>
      <c r="M888" s="12" t="str">
        <f t="shared" si="57"/>
        <v>Suficiente Stock</v>
      </c>
      <c r="N888" s="12" t="str" cm="1">
        <f t="array" ref="N888">_xlfn.IFS(G888&lt;30000,"Precio Bajo",G888&lt;99999,"Precio Regular",G888&gt;=100000, "Precio Alto")</f>
        <v>Precio Regular</v>
      </c>
      <c r="O888" s="9" t="str">
        <f>IFERROR(VLOOKUP(Dataset!$A887,'Lista CEO'!A:E,5,0),"desconocido")</f>
        <v>desconocido</v>
      </c>
      <c r="P888" s="9" t="str">
        <f>IFERROR(VLOOKUP(Dataset!$A887,'Lista CEO'!A:E,4,0),"Sin Datos")</f>
        <v>Sin Datos</v>
      </c>
      <c r="Q888" s="83">
        <v>74</v>
      </c>
      <c r="R888" s="99" t="s">
        <v>2790</v>
      </c>
    </row>
    <row r="889" spans="1:18" ht="14.25" customHeight="1">
      <c r="A889" s="8">
        <v>888</v>
      </c>
      <c r="B889" s="13" t="s">
        <v>83</v>
      </c>
      <c r="C889" s="13" t="s">
        <v>84</v>
      </c>
      <c r="D889" s="13">
        <v>2007</v>
      </c>
      <c r="E889" s="14" t="str">
        <f>IF(Dataset!$D888&gt;2000,"Nuevo","Viejo")</f>
        <v>Nuevo</v>
      </c>
      <c r="F889" s="13" t="s">
        <v>238</v>
      </c>
      <c r="G889" s="15">
        <v>35966.050000000003</v>
      </c>
      <c r="H889" s="15">
        <f t="shared" ref="H889:H897" si="61">G889*0.21</f>
        <v>7552.8705</v>
      </c>
      <c r="I889" s="13" t="s">
        <v>2423</v>
      </c>
      <c r="J889" s="13" t="s">
        <v>2424</v>
      </c>
      <c r="K889" s="14">
        <v>1726</v>
      </c>
      <c r="L889" s="13" t="s">
        <v>82</v>
      </c>
      <c r="M889" s="12" t="str">
        <f t="shared" si="57"/>
        <v>Suficiente Stock</v>
      </c>
      <c r="N889" s="12" t="str" cm="1">
        <f t="array" ref="N889">_xlfn.IFS(G889&lt;30000,"Precio Bajo",G889&lt;99999,"Precio Regular",G889&gt;=100000, "Precio Alto")</f>
        <v>Precio Regular</v>
      </c>
      <c r="O889" s="9" t="str">
        <f>IFERROR(VLOOKUP(Dataset!$A888,'Lista CEO'!A:E,5,0),"desconocido")</f>
        <v>desconocido</v>
      </c>
      <c r="P889" s="9" t="str">
        <f>IFERROR(VLOOKUP(Dataset!$A888,'Lista CEO'!A:E,4,0),"Sin Datos")</f>
        <v>Sin Datos</v>
      </c>
      <c r="Q889" s="83">
        <v>405</v>
      </c>
      <c r="R889" s="99" t="s">
        <v>2791</v>
      </c>
    </row>
    <row r="890" spans="1:18" ht="14.25" customHeight="1">
      <c r="A890" s="8">
        <v>889</v>
      </c>
      <c r="B890" s="13" t="s">
        <v>219</v>
      </c>
      <c r="C890" s="13" t="s">
        <v>220</v>
      </c>
      <c r="D890" s="13">
        <v>1998</v>
      </c>
      <c r="E890" s="14" t="str">
        <f>IF(Dataset!$D889&gt;2000,"Nuevo","Viejo")</f>
        <v>Nuevo</v>
      </c>
      <c r="F890" s="13" t="s">
        <v>85</v>
      </c>
      <c r="G890" s="15">
        <v>137491.67000000001</v>
      </c>
      <c r="H890" s="15">
        <f t="shared" si="61"/>
        <v>28873.250700000001</v>
      </c>
      <c r="I890" s="13" t="s">
        <v>2425</v>
      </c>
      <c r="J890" s="13" t="s">
        <v>2426</v>
      </c>
      <c r="K890" s="14">
        <v>223</v>
      </c>
      <c r="L890" s="13" t="s">
        <v>110</v>
      </c>
      <c r="M890" s="12" t="str">
        <f t="shared" si="57"/>
        <v>Re-Stockear</v>
      </c>
      <c r="N890" s="12" t="str" cm="1">
        <f t="array" ref="N890">_xlfn.IFS(G890&lt;30000,"Precio Bajo",G890&lt;99999,"Precio Regular",G890&gt;=100000, "Precio Alto")</f>
        <v>Precio Alto</v>
      </c>
      <c r="O890" s="9" t="str">
        <f>IFERROR(VLOOKUP(Dataset!$A889,'Lista CEO'!A:E,5,0),"desconocido")</f>
        <v>desconocido</v>
      </c>
      <c r="P890" s="9" t="str">
        <f>IFERROR(VLOOKUP(Dataset!$A889,'Lista CEO'!A:E,4,0),"Sin Datos")</f>
        <v>Sin Datos</v>
      </c>
      <c r="Q890" s="83">
        <v>328</v>
      </c>
      <c r="R890" s="99" t="s">
        <v>2780</v>
      </c>
    </row>
    <row r="891" spans="1:18" ht="14.25" customHeight="1">
      <c r="A891" s="8">
        <v>890</v>
      </c>
      <c r="B891" s="13" t="s">
        <v>128</v>
      </c>
      <c r="C891" s="13" t="s">
        <v>425</v>
      </c>
      <c r="D891" s="13">
        <v>2009</v>
      </c>
      <c r="E891" s="14" t="str">
        <f>IF(Dataset!$D890&gt;2000,"Nuevo","Viejo")</f>
        <v>Viejo</v>
      </c>
      <c r="F891" s="13" t="s">
        <v>23</v>
      </c>
      <c r="G891" s="15">
        <v>123935.45</v>
      </c>
      <c r="H891" s="15">
        <f t="shared" si="61"/>
        <v>26026.444499999998</v>
      </c>
      <c r="I891" s="13" t="s">
        <v>2427</v>
      </c>
      <c r="J891" s="13" t="s">
        <v>2428</v>
      </c>
      <c r="K891" s="14">
        <v>4748</v>
      </c>
      <c r="L891" s="13" t="s">
        <v>325</v>
      </c>
      <c r="M891" s="12" t="str">
        <f t="shared" si="57"/>
        <v>Suficiente Stock</v>
      </c>
      <c r="N891" s="12" t="str" cm="1">
        <f t="array" ref="N891">_xlfn.IFS(G891&lt;30000,"Precio Bajo",G891&lt;99999,"Precio Regular",G891&gt;=100000, "Precio Alto")</f>
        <v>Precio Alto</v>
      </c>
      <c r="O891" s="9" t="str">
        <f>IFERROR(VLOOKUP(Dataset!$A890,'Lista CEO'!A:E,5,0),"desconocido")</f>
        <v>desconocido</v>
      </c>
      <c r="P891" s="9" t="str">
        <f>IFERROR(VLOOKUP(Dataset!$A890,'Lista CEO'!A:E,4,0),"Sin Datos")</f>
        <v>Sin Datos</v>
      </c>
      <c r="Q891" s="83">
        <v>373</v>
      </c>
      <c r="R891" s="99" t="s">
        <v>2781</v>
      </c>
    </row>
    <row r="892" spans="1:18" ht="14.25" customHeight="1">
      <c r="A892" s="8">
        <v>891</v>
      </c>
      <c r="B892" s="13" t="s">
        <v>45</v>
      </c>
      <c r="C892" s="13" t="s">
        <v>1256</v>
      </c>
      <c r="D892" s="13">
        <v>2006</v>
      </c>
      <c r="E892" s="14" t="str">
        <f>IF(Dataset!$D891&gt;2000,"Nuevo","Viejo")</f>
        <v>Nuevo</v>
      </c>
      <c r="F892" s="13" t="s">
        <v>140</v>
      </c>
      <c r="G892" s="15">
        <v>53983.03</v>
      </c>
      <c r="H892" s="15">
        <f t="shared" si="61"/>
        <v>11336.436299999999</v>
      </c>
      <c r="I892" s="13" t="s">
        <v>2429</v>
      </c>
      <c r="J892" s="13" t="s">
        <v>91</v>
      </c>
      <c r="K892" s="14">
        <v>3036</v>
      </c>
      <c r="L892" s="13" t="s">
        <v>36</v>
      </c>
      <c r="M892" s="12" t="str">
        <f t="shared" si="57"/>
        <v>Suficiente Stock</v>
      </c>
      <c r="N892" s="12" t="str" cm="1">
        <f t="array" ref="N892">_xlfn.IFS(G892&lt;30000,"Precio Bajo",G892&lt;99999,"Precio Regular",G892&gt;=100000, "Precio Alto")</f>
        <v>Precio Regular</v>
      </c>
      <c r="O892" s="9" t="str">
        <f>IFERROR(VLOOKUP(Dataset!$A891,'Lista CEO'!A:E,5,0),"desconocido")</f>
        <v>desconocido</v>
      </c>
      <c r="P892" s="9" t="str">
        <f>IFERROR(VLOOKUP(Dataset!$A891,'Lista CEO'!A:E,4,0),"Sin Datos")</f>
        <v>Sin Datos</v>
      </c>
      <c r="Q892" s="83">
        <v>56</v>
      </c>
      <c r="R892" s="99" t="s">
        <v>2782</v>
      </c>
    </row>
    <row r="893" spans="1:18" ht="14.25" customHeight="1">
      <c r="A893" s="8">
        <v>892</v>
      </c>
      <c r="B893" s="13" t="s">
        <v>128</v>
      </c>
      <c r="C893" s="13" t="s">
        <v>548</v>
      </c>
      <c r="D893" s="13">
        <v>1998</v>
      </c>
      <c r="E893" s="14" t="str">
        <f>IF(Dataset!$D892&gt;2000,"Nuevo","Viejo")</f>
        <v>Nuevo</v>
      </c>
      <c r="F893" s="13" t="s">
        <v>238</v>
      </c>
      <c r="G893" s="15">
        <v>23980.12</v>
      </c>
      <c r="H893" s="15">
        <f t="shared" si="61"/>
        <v>5035.8251999999993</v>
      </c>
      <c r="I893" s="13" t="s">
        <v>2430</v>
      </c>
      <c r="J893" s="13" t="s">
        <v>2431</v>
      </c>
      <c r="K893" s="14">
        <v>2805</v>
      </c>
      <c r="L893" s="13" t="s">
        <v>21</v>
      </c>
      <c r="M893" s="12" t="str">
        <f t="shared" si="57"/>
        <v>Suficiente Stock</v>
      </c>
      <c r="N893" s="12" t="str" cm="1">
        <f t="array" ref="N893">_xlfn.IFS(G893&lt;30000,"Precio Bajo",G893&lt;99999,"Precio Regular",G893&gt;=100000, "Precio Alto")</f>
        <v>Precio Bajo</v>
      </c>
      <c r="O893" s="9" t="str">
        <f>IFERROR(VLOOKUP(Dataset!$A892,'Lista CEO'!A:E,5,0),"desconocido")</f>
        <v>desconocido</v>
      </c>
      <c r="P893" s="9" t="str">
        <f>IFERROR(VLOOKUP(Dataset!$A892,'Lista CEO'!A:E,4,0),"Sin Datos")</f>
        <v>Sin Datos</v>
      </c>
      <c r="Q893" s="83">
        <v>360</v>
      </c>
      <c r="R893" s="99" t="s">
        <v>2783</v>
      </c>
    </row>
    <row r="894" spans="1:18" ht="14.25" customHeight="1">
      <c r="A894" s="8">
        <v>893</v>
      </c>
      <c r="B894" s="13" t="s">
        <v>317</v>
      </c>
      <c r="C894" s="13" t="s">
        <v>2432</v>
      </c>
      <c r="D894" s="13">
        <v>1985</v>
      </c>
      <c r="E894" s="14" t="str">
        <f>IF(Dataset!$D893&gt;2000,"Nuevo","Viejo")</f>
        <v>Viejo</v>
      </c>
      <c r="F894" s="13" t="s">
        <v>63</v>
      </c>
      <c r="G894" s="15">
        <v>50634.47</v>
      </c>
      <c r="H894" s="15">
        <f t="shared" si="61"/>
        <v>10633.2387</v>
      </c>
      <c r="I894" s="13" t="s">
        <v>2433</v>
      </c>
      <c r="J894" s="13" t="s">
        <v>2434</v>
      </c>
      <c r="K894" s="14">
        <v>1755</v>
      </c>
      <c r="L894" s="13" t="s">
        <v>622</v>
      </c>
      <c r="M894" s="12" t="str">
        <f t="shared" si="57"/>
        <v>Suficiente Stock</v>
      </c>
      <c r="N894" s="12" t="str" cm="1">
        <f t="array" ref="N894">_xlfn.IFS(G894&lt;30000,"Precio Bajo",G894&lt;99999,"Precio Regular",G894&gt;=100000, "Precio Alto")</f>
        <v>Precio Regular</v>
      </c>
      <c r="O894" s="9" t="str">
        <f>IFERROR(VLOOKUP(Dataset!$A893,'Lista CEO'!A:E,5,0),"desconocido")</f>
        <v>desconocido</v>
      </c>
      <c r="P894" s="9" t="str">
        <f>IFERROR(VLOOKUP(Dataset!$A893,'Lista CEO'!A:E,4,0),"Sin Datos")</f>
        <v>Sin Datos</v>
      </c>
      <c r="Q894" s="83">
        <v>147</v>
      </c>
      <c r="R894" s="99" t="s">
        <v>2784</v>
      </c>
    </row>
    <row r="895" spans="1:18" ht="14.25" customHeight="1">
      <c r="A895" s="8">
        <v>894</v>
      </c>
      <c r="B895" s="13" t="s">
        <v>50</v>
      </c>
      <c r="C895" s="13" t="s">
        <v>587</v>
      </c>
      <c r="D895" s="13">
        <v>2002</v>
      </c>
      <c r="E895" s="14" t="str">
        <f>IF(Dataset!$D894&gt;2000,"Nuevo","Viejo")</f>
        <v>Viejo</v>
      </c>
      <c r="F895" s="13" t="s">
        <v>79</v>
      </c>
      <c r="G895" s="15">
        <v>34961.54</v>
      </c>
      <c r="H895" s="15">
        <f t="shared" si="61"/>
        <v>7341.9233999999997</v>
      </c>
      <c r="I895" s="13" t="s">
        <v>2435</v>
      </c>
      <c r="J895" s="13" t="s">
        <v>2436</v>
      </c>
      <c r="K895" s="14">
        <v>3925</v>
      </c>
      <c r="L895" s="13" t="s">
        <v>36</v>
      </c>
      <c r="M895" s="12" t="str">
        <f t="shared" si="57"/>
        <v>Suficiente Stock</v>
      </c>
      <c r="N895" s="12" t="str" cm="1">
        <f t="array" ref="N895">_xlfn.IFS(G895&lt;30000,"Precio Bajo",G895&lt;99999,"Precio Regular",G895&gt;=100000, "Precio Alto")</f>
        <v>Precio Regular</v>
      </c>
      <c r="O895" s="9" t="str">
        <f>IFERROR(VLOOKUP(Dataset!$A894,'Lista CEO'!A:E,5,0),"desconocido")</f>
        <v>desconocido</v>
      </c>
      <c r="P895" s="9" t="str">
        <f>IFERROR(VLOOKUP(Dataset!$A894,'Lista CEO'!A:E,4,0),"Sin Datos")</f>
        <v>Sin Datos</v>
      </c>
      <c r="Q895" s="83">
        <v>490</v>
      </c>
      <c r="R895" s="99" t="s">
        <v>2785</v>
      </c>
    </row>
    <row r="896" spans="1:18" ht="14.25" customHeight="1">
      <c r="A896" s="8">
        <v>895</v>
      </c>
      <c r="B896" s="13" t="s">
        <v>128</v>
      </c>
      <c r="C896" s="13" t="s">
        <v>351</v>
      </c>
      <c r="D896" s="13">
        <v>2011</v>
      </c>
      <c r="E896" s="14" t="str">
        <f>IF(Dataset!$D895&gt;2000,"Nuevo","Viejo")</f>
        <v>Nuevo</v>
      </c>
      <c r="F896" s="13" t="s">
        <v>102</v>
      </c>
      <c r="G896" s="15">
        <v>31951.69</v>
      </c>
      <c r="H896" s="15">
        <f t="shared" si="61"/>
        <v>6709.8548999999994</v>
      </c>
      <c r="I896" s="13" t="s">
        <v>2437</v>
      </c>
      <c r="J896" s="13" t="s">
        <v>2438</v>
      </c>
      <c r="K896" s="14">
        <v>4561</v>
      </c>
      <c r="L896" s="13" t="s">
        <v>82</v>
      </c>
      <c r="M896" s="12" t="str">
        <f t="shared" si="57"/>
        <v>Suficiente Stock</v>
      </c>
      <c r="N896" s="12" t="str" cm="1">
        <f t="array" ref="N896">_xlfn.IFS(G896&lt;30000,"Precio Bajo",G896&lt;99999,"Precio Regular",G896&gt;=100000, "Precio Alto")</f>
        <v>Precio Regular</v>
      </c>
      <c r="O896" s="9" t="str">
        <f>IFERROR(VLOOKUP(Dataset!$A895,'Lista CEO'!A:E,5,0),"desconocido")</f>
        <v>desconocido</v>
      </c>
      <c r="P896" s="9" t="str">
        <f>IFERROR(VLOOKUP(Dataset!$A895,'Lista CEO'!A:E,4,0),"Sin Datos")</f>
        <v>Sin Datos</v>
      </c>
      <c r="Q896" s="83">
        <v>437</v>
      </c>
      <c r="R896" s="99" t="s">
        <v>2786</v>
      </c>
    </row>
    <row r="897" spans="1:18" ht="14.25" customHeight="1">
      <c r="A897" s="8">
        <v>896</v>
      </c>
      <c r="B897" s="13" t="s">
        <v>71</v>
      </c>
      <c r="C897" s="13" t="s">
        <v>2439</v>
      </c>
      <c r="D897" s="13">
        <v>1998</v>
      </c>
      <c r="E897" s="14" t="str">
        <f>IF(Dataset!$D896&gt;2000,"Nuevo","Viejo")</f>
        <v>Nuevo</v>
      </c>
      <c r="F897" s="13" t="s">
        <v>28</v>
      </c>
      <c r="G897" s="15">
        <v>71892.33</v>
      </c>
      <c r="H897" s="15">
        <f t="shared" si="61"/>
        <v>15097.389299999999</v>
      </c>
      <c r="I897" s="13" t="s">
        <v>2440</v>
      </c>
      <c r="J897" s="13" t="s">
        <v>2441</v>
      </c>
      <c r="K897" s="14">
        <v>3704</v>
      </c>
      <c r="L897" s="13" t="s">
        <v>26</v>
      </c>
      <c r="M897" s="12" t="str">
        <f t="shared" si="57"/>
        <v>Suficiente Stock</v>
      </c>
      <c r="N897" s="12" t="str" cm="1">
        <f t="array" ref="N897">_xlfn.IFS(G897&lt;30000,"Precio Bajo",G897&lt;99999,"Precio Regular",G897&gt;=100000, "Precio Alto")</f>
        <v>Precio Regular</v>
      </c>
      <c r="O897" s="9" t="str">
        <f>IFERROR(VLOOKUP(Dataset!$A896,'Lista CEO'!A:E,5,0),"desconocido")</f>
        <v>desconocido</v>
      </c>
      <c r="P897" s="9" t="str">
        <f>IFERROR(VLOOKUP(Dataset!$A896,'Lista CEO'!A:E,4,0),"Sin Datos")</f>
        <v>Sin Datos</v>
      </c>
      <c r="Q897" s="83">
        <v>306</v>
      </c>
      <c r="R897" s="99" t="s">
        <v>2787</v>
      </c>
    </row>
    <row r="898" spans="1:18" ht="14.25" customHeight="1">
      <c r="A898" s="8">
        <v>897</v>
      </c>
      <c r="B898" s="13" t="s">
        <v>560</v>
      </c>
      <c r="C898" s="13" t="s">
        <v>2308</v>
      </c>
      <c r="D898" s="13">
        <v>2005</v>
      </c>
      <c r="E898" s="14" t="str">
        <f>IF(Dataset!$D897&gt;2000,"Nuevo","Viejo")</f>
        <v>Viejo</v>
      </c>
      <c r="F898" s="13" t="s">
        <v>33</v>
      </c>
      <c r="G898" s="15">
        <v>99290.04</v>
      </c>
      <c r="H898" s="15">
        <v>0</v>
      </c>
      <c r="I898" s="13" t="s">
        <v>2442</v>
      </c>
      <c r="J898" s="13" t="s">
        <v>2443</v>
      </c>
      <c r="K898" s="14">
        <v>3367</v>
      </c>
      <c r="L898" s="13" t="s">
        <v>54</v>
      </c>
      <c r="M898" s="12" t="str">
        <f t="shared" ref="M898:M961" si="62">IF(AND(K898&gt;100,K898&lt;1000),"Re-Stockear", "Suficiente Stock")</f>
        <v>Suficiente Stock</v>
      </c>
      <c r="N898" s="12" t="str" cm="1">
        <f t="array" ref="N898">_xlfn.IFS(G898&lt;30000,"Precio Bajo",G898&lt;99999,"Precio Regular",G898&gt;=100000, "Precio Alto")</f>
        <v>Precio Regular</v>
      </c>
      <c r="O898" s="9" t="str">
        <f>IFERROR(VLOOKUP(Dataset!$A897,'Lista CEO'!A:E,5,0),"desconocido")</f>
        <v>desconocido</v>
      </c>
      <c r="P898" s="9" t="str">
        <f>IFERROR(VLOOKUP(Dataset!$A897,'Lista CEO'!A:E,4,0),"Sin Datos")</f>
        <v>Sin Datos</v>
      </c>
      <c r="Q898" s="83">
        <v>51</v>
      </c>
      <c r="R898" s="99" t="s">
        <v>2788</v>
      </c>
    </row>
    <row r="899" spans="1:18" ht="14.25" customHeight="1">
      <c r="A899" s="8">
        <v>898</v>
      </c>
      <c r="B899" s="13" t="s">
        <v>895</v>
      </c>
      <c r="C899" s="13" t="s">
        <v>2181</v>
      </c>
      <c r="D899" s="13">
        <v>2011</v>
      </c>
      <c r="E899" s="14" t="str">
        <f>IF(Dataset!$D898&gt;2000,"Nuevo","Viejo")</f>
        <v>Nuevo</v>
      </c>
      <c r="F899" s="13" t="s">
        <v>238</v>
      </c>
      <c r="G899" s="15">
        <v>57645.11</v>
      </c>
      <c r="H899" s="15">
        <f t="shared" ref="H899:H910" si="63">G899*0.21</f>
        <v>12105.473099999999</v>
      </c>
      <c r="I899" s="13" t="s">
        <v>2444</v>
      </c>
      <c r="J899" s="13" t="s">
        <v>2445</v>
      </c>
      <c r="K899" s="14">
        <v>2094</v>
      </c>
      <c r="L899" s="13" t="s">
        <v>489</v>
      </c>
      <c r="M899" s="12" t="str">
        <f t="shared" si="62"/>
        <v>Suficiente Stock</v>
      </c>
      <c r="N899" s="12" t="str" cm="1">
        <f t="array" ref="N899">_xlfn.IFS(G899&lt;30000,"Precio Bajo",G899&lt;99999,"Precio Regular",G899&gt;=100000, "Precio Alto")</f>
        <v>Precio Regular</v>
      </c>
      <c r="O899" s="9" t="str">
        <f>IFERROR(VLOOKUP(Dataset!$A898,'Lista CEO'!A:E,5,0),"desconocido")</f>
        <v>desconocido</v>
      </c>
      <c r="P899" s="9" t="str">
        <f>IFERROR(VLOOKUP(Dataset!$A898,'Lista CEO'!A:E,4,0),"Sin Datos")</f>
        <v>Sin Datos</v>
      </c>
      <c r="Q899" s="83">
        <v>331</v>
      </c>
      <c r="R899" s="99" t="s">
        <v>2789</v>
      </c>
    </row>
    <row r="900" spans="1:18" ht="14.25" customHeight="1">
      <c r="A900" s="8">
        <v>899</v>
      </c>
      <c r="B900" s="13" t="s">
        <v>497</v>
      </c>
      <c r="C900" s="13" t="s">
        <v>564</v>
      </c>
      <c r="D900" s="13">
        <v>2000</v>
      </c>
      <c r="E900" s="14" t="str">
        <f>IF(Dataset!$D899&gt;2000,"Nuevo","Viejo")</f>
        <v>Nuevo</v>
      </c>
      <c r="F900" s="13" t="s">
        <v>85</v>
      </c>
      <c r="G900" s="15">
        <v>25186.400000000001</v>
      </c>
      <c r="H900" s="15">
        <f t="shared" si="63"/>
        <v>5289.1440000000002</v>
      </c>
      <c r="I900" s="13" t="s">
        <v>2446</v>
      </c>
      <c r="J900" s="13" t="s">
        <v>2447</v>
      </c>
      <c r="K900" s="14">
        <v>1629</v>
      </c>
      <c r="L900" s="13" t="s">
        <v>739</v>
      </c>
      <c r="M900" s="12" t="str">
        <f t="shared" si="62"/>
        <v>Suficiente Stock</v>
      </c>
      <c r="N900" s="12" t="str" cm="1">
        <f t="array" ref="N900">_xlfn.IFS(G900&lt;30000,"Precio Bajo",G900&lt;99999,"Precio Regular",G900&gt;=100000, "Precio Alto")</f>
        <v>Precio Bajo</v>
      </c>
      <c r="O900" s="9" t="str">
        <f>IFERROR(VLOOKUP(Dataset!$A899,'Lista CEO'!A:E,5,0),"desconocido")</f>
        <v>desconocido</v>
      </c>
      <c r="P900" s="9" t="str">
        <f>IFERROR(VLOOKUP(Dataset!$A899,'Lista CEO'!A:E,4,0),"Sin Datos")</f>
        <v>Sin Datos</v>
      </c>
      <c r="Q900" s="83">
        <v>371</v>
      </c>
      <c r="R900" s="99" t="s">
        <v>2790</v>
      </c>
    </row>
    <row r="901" spans="1:18" ht="14.25" customHeight="1">
      <c r="A901" s="8">
        <v>900</v>
      </c>
      <c r="B901" s="13" t="s">
        <v>560</v>
      </c>
      <c r="C901" s="13" t="s">
        <v>2448</v>
      </c>
      <c r="D901" s="13">
        <v>1991</v>
      </c>
      <c r="E901" s="14" t="str">
        <f>IF(Dataset!$D900&gt;2000,"Nuevo","Viejo")</f>
        <v>Viejo</v>
      </c>
      <c r="F901" s="13" t="s">
        <v>23</v>
      </c>
      <c r="G901" s="15">
        <v>81000.100000000006</v>
      </c>
      <c r="H901" s="15">
        <f t="shared" si="63"/>
        <v>17010.021000000001</v>
      </c>
      <c r="I901" s="13" t="s">
        <v>2449</v>
      </c>
      <c r="J901" s="13" t="s">
        <v>2450</v>
      </c>
      <c r="K901" s="14">
        <v>1441</v>
      </c>
      <c r="L901" s="13" t="s">
        <v>132</v>
      </c>
      <c r="M901" s="12" t="str">
        <f t="shared" si="62"/>
        <v>Suficiente Stock</v>
      </c>
      <c r="N901" s="12" t="str" cm="1">
        <f t="array" ref="N901">_xlfn.IFS(G901&lt;30000,"Precio Bajo",G901&lt;99999,"Precio Regular",G901&gt;=100000, "Precio Alto")</f>
        <v>Precio Regular</v>
      </c>
      <c r="O901" s="9" t="str">
        <f>IFERROR(VLOOKUP(Dataset!$A900,'Lista CEO'!A:E,5,0),"desconocido")</f>
        <v>desconocido</v>
      </c>
      <c r="P901" s="9" t="str">
        <f>IFERROR(VLOOKUP(Dataset!$A900,'Lista CEO'!A:E,4,0),"Sin Datos")</f>
        <v>Sin Datos</v>
      </c>
      <c r="Q901" s="83">
        <v>112</v>
      </c>
      <c r="R901" s="99" t="s">
        <v>2791</v>
      </c>
    </row>
    <row r="902" spans="1:18" ht="14.25" customHeight="1">
      <c r="A902" s="8">
        <v>901</v>
      </c>
      <c r="B902" s="13" t="s">
        <v>16</v>
      </c>
      <c r="C902" s="13" t="s">
        <v>247</v>
      </c>
      <c r="D902" s="13">
        <v>1993</v>
      </c>
      <c r="E902" s="14" t="str">
        <f>IF(Dataset!$D901&gt;2000,"Nuevo","Viejo")</f>
        <v>Viejo</v>
      </c>
      <c r="F902" s="13" t="s">
        <v>33</v>
      </c>
      <c r="G902" s="15">
        <v>124437.45</v>
      </c>
      <c r="H902" s="15">
        <f t="shared" si="63"/>
        <v>26131.8645</v>
      </c>
      <c r="I902" s="13" t="s">
        <v>2451</v>
      </c>
      <c r="J902" s="13" t="s">
        <v>2452</v>
      </c>
      <c r="K902" s="14">
        <v>4678</v>
      </c>
      <c r="L902" s="13" t="s">
        <v>36</v>
      </c>
      <c r="M902" s="12" t="str">
        <f t="shared" si="62"/>
        <v>Suficiente Stock</v>
      </c>
      <c r="N902" s="12" t="str" cm="1">
        <f t="array" ref="N902">_xlfn.IFS(G902&lt;30000,"Precio Bajo",G902&lt;99999,"Precio Regular",G902&gt;=100000, "Precio Alto")</f>
        <v>Precio Alto</v>
      </c>
      <c r="O902" s="9" t="str">
        <f>IFERROR(VLOOKUP(Dataset!$A901,'Lista CEO'!A:E,5,0),"desconocido")</f>
        <v>desconocido</v>
      </c>
      <c r="P902" s="9" t="str">
        <f>IFERROR(VLOOKUP(Dataset!$A901,'Lista CEO'!A:E,4,0),"Sin Datos")</f>
        <v>Sin Datos</v>
      </c>
      <c r="Q902" s="83">
        <v>191</v>
      </c>
      <c r="R902" s="99" t="s">
        <v>2780</v>
      </c>
    </row>
    <row r="903" spans="1:18" ht="14.25" customHeight="1">
      <c r="A903" s="8">
        <v>902</v>
      </c>
      <c r="B903" s="13" t="s">
        <v>55</v>
      </c>
      <c r="C903" s="13" t="s">
        <v>2453</v>
      </c>
      <c r="D903" s="13">
        <v>1987</v>
      </c>
      <c r="E903" s="14" t="str">
        <f>IF(Dataset!$D902&gt;2000,"Nuevo","Viejo")</f>
        <v>Viejo</v>
      </c>
      <c r="F903" s="13" t="s">
        <v>68</v>
      </c>
      <c r="G903" s="15">
        <v>123047.89</v>
      </c>
      <c r="H903" s="15">
        <f t="shared" si="63"/>
        <v>25840.0569</v>
      </c>
      <c r="I903" s="13" t="s">
        <v>2454</v>
      </c>
      <c r="J903" s="13" t="s">
        <v>2455</v>
      </c>
      <c r="K903" s="14">
        <v>2703</v>
      </c>
      <c r="L903" s="13" t="s">
        <v>436</v>
      </c>
      <c r="M903" s="12" t="str">
        <f t="shared" si="62"/>
        <v>Suficiente Stock</v>
      </c>
      <c r="N903" s="12" t="str" cm="1">
        <f t="array" ref="N903">_xlfn.IFS(G903&lt;30000,"Precio Bajo",G903&lt;99999,"Precio Regular",G903&gt;=100000, "Precio Alto")</f>
        <v>Precio Alto</v>
      </c>
      <c r="O903" s="9" t="str">
        <f>IFERROR(VLOOKUP(Dataset!$A902,'Lista CEO'!A:E,5,0),"desconocido")</f>
        <v>Alan Mc Andrew</v>
      </c>
      <c r="P903" s="9" t="str">
        <f>IFERROR(VLOOKUP(Dataset!$A902,'Lista CEO'!A:E,4,0),"Sin Datos")</f>
        <v>Bajo</v>
      </c>
      <c r="Q903" s="83">
        <v>144</v>
      </c>
      <c r="R903" s="99" t="s">
        <v>2781</v>
      </c>
    </row>
    <row r="904" spans="1:18" ht="14.25" customHeight="1">
      <c r="A904" s="8">
        <v>903</v>
      </c>
      <c r="B904" s="13" t="s">
        <v>45</v>
      </c>
      <c r="C904" s="13" t="s">
        <v>1112</v>
      </c>
      <c r="D904" s="13">
        <v>2001</v>
      </c>
      <c r="E904" s="14" t="str">
        <f>IF(Dataset!$D903&gt;2000,"Nuevo","Viejo")</f>
        <v>Viejo</v>
      </c>
      <c r="F904" s="13" t="s">
        <v>28</v>
      </c>
      <c r="G904" s="15">
        <v>66721.02</v>
      </c>
      <c r="H904" s="15">
        <f t="shared" si="63"/>
        <v>14011.414200000001</v>
      </c>
      <c r="I904" s="13" t="s">
        <v>2456</v>
      </c>
      <c r="J904" s="13" t="s">
        <v>2457</v>
      </c>
      <c r="K904" s="14">
        <v>901</v>
      </c>
      <c r="L904" s="13" t="s">
        <v>305</v>
      </c>
      <c r="M904" s="12" t="str">
        <f t="shared" si="62"/>
        <v>Re-Stockear</v>
      </c>
      <c r="N904" s="12" t="str" cm="1">
        <f t="array" ref="N904">_xlfn.IFS(G904&lt;30000,"Precio Bajo",G904&lt;99999,"Precio Regular",G904&gt;=100000, "Precio Alto")</f>
        <v>Precio Regular</v>
      </c>
      <c r="O904" s="9" t="str">
        <f>IFERROR(VLOOKUP(Dataset!$A903,'Lista CEO'!A:E,5,0),"desconocido")</f>
        <v>desconocido</v>
      </c>
      <c r="P904" s="9" t="str">
        <f>IFERROR(VLOOKUP(Dataset!$A903,'Lista CEO'!A:E,4,0),"Sin Datos")</f>
        <v>Sin Datos</v>
      </c>
      <c r="Q904" s="83">
        <v>414</v>
      </c>
      <c r="R904" s="99" t="s">
        <v>2782</v>
      </c>
    </row>
    <row r="905" spans="1:18" ht="14.25" customHeight="1">
      <c r="A905" s="8">
        <v>904</v>
      </c>
      <c r="B905" s="13" t="s">
        <v>50</v>
      </c>
      <c r="C905" s="13" t="s">
        <v>1703</v>
      </c>
      <c r="D905" s="13">
        <v>2004</v>
      </c>
      <c r="E905" s="14" t="str">
        <f>IF(Dataset!$D904&gt;2000,"Nuevo","Viejo")</f>
        <v>Nuevo</v>
      </c>
      <c r="F905" s="13" t="s">
        <v>121</v>
      </c>
      <c r="G905" s="15">
        <v>136397.97</v>
      </c>
      <c r="H905" s="15">
        <f t="shared" si="63"/>
        <v>28643.573700000001</v>
      </c>
      <c r="I905" s="13" t="s">
        <v>2458</v>
      </c>
      <c r="J905" s="13" t="s">
        <v>2459</v>
      </c>
      <c r="K905" s="14">
        <v>2406</v>
      </c>
      <c r="L905" s="13" t="s">
        <v>36</v>
      </c>
      <c r="M905" s="12" t="str">
        <f t="shared" si="62"/>
        <v>Suficiente Stock</v>
      </c>
      <c r="N905" s="12" t="str" cm="1">
        <f t="array" ref="N905">_xlfn.IFS(G905&lt;30000,"Precio Bajo",G905&lt;99999,"Precio Regular",G905&gt;=100000, "Precio Alto")</f>
        <v>Precio Alto</v>
      </c>
      <c r="O905" s="9" t="str">
        <f>IFERROR(VLOOKUP(Dataset!$A904,'Lista CEO'!A:E,5,0),"desconocido")</f>
        <v>desconocido</v>
      </c>
      <c r="P905" s="9" t="str">
        <f>IFERROR(VLOOKUP(Dataset!$A904,'Lista CEO'!A:E,4,0),"Sin Datos")</f>
        <v>Sin Datos</v>
      </c>
      <c r="Q905" s="83">
        <v>408</v>
      </c>
      <c r="R905" s="99" t="s">
        <v>2783</v>
      </c>
    </row>
    <row r="906" spans="1:18" ht="14.25" customHeight="1">
      <c r="A906" s="8">
        <v>905</v>
      </c>
      <c r="B906" s="13" t="s">
        <v>219</v>
      </c>
      <c r="C906" s="13" t="s">
        <v>511</v>
      </c>
      <c r="D906" s="13">
        <v>2009</v>
      </c>
      <c r="E906" s="14" t="str">
        <f>IF(Dataset!$D905&gt;2000,"Nuevo","Viejo")</f>
        <v>Nuevo</v>
      </c>
      <c r="F906" s="13" t="s">
        <v>79</v>
      </c>
      <c r="G906" s="15">
        <v>144794.41</v>
      </c>
      <c r="H906" s="15">
        <f t="shared" si="63"/>
        <v>30406.826099999998</v>
      </c>
      <c r="I906" s="13" t="s">
        <v>2460</v>
      </c>
      <c r="J906" s="13" t="s">
        <v>2461</v>
      </c>
      <c r="K906" s="14">
        <v>1514</v>
      </c>
      <c r="L906" s="13" t="s">
        <v>366</v>
      </c>
      <c r="M906" s="12" t="str">
        <f t="shared" si="62"/>
        <v>Suficiente Stock</v>
      </c>
      <c r="N906" s="12" t="str" cm="1">
        <f t="array" ref="N906">_xlfn.IFS(G906&lt;30000,"Precio Bajo",G906&lt;99999,"Precio Regular",G906&gt;=100000, "Precio Alto")</f>
        <v>Precio Alto</v>
      </c>
      <c r="O906" s="9" t="str">
        <f>IFERROR(VLOOKUP(Dataset!$A905,'Lista CEO'!A:E,5,0),"desconocido")</f>
        <v>desconocido</v>
      </c>
      <c r="P906" s="9" t="str">
        <f>IFERROR(VLOOKUP(Dataset!$A905,'Lista CEO'!A:E,4,0),"Sin Datos")</f>
        <v>Sin Datos</v>
      </c>
      <c r="Q906" s="83">
        <v>417</v>
      </c>
      <c r="R906" s="99" t="s">
        <v>2784</v>
      </c>
    </row>
    <row r="907" spans="1:18" ht="14.25" customHeight="1">
      <c r="A907" s="8">
        <v>906</v>
      </c>
      <c r="B907" s="13" t="s">
        <v>50</v>
      </c>
      <c r="C907" s="13" t="s">
        <v>678</v>
      </c>
      <c r="D907" s="13">
        <v>1994</v>
      </c>
      <c r="E907" s="14" t="str">
        <f>IF(Dataset!$D906&gt;2000,"Nuevo","Viejo")</f>
        <v>Nuevo</v>
      </c>
      <c r="F907" s="13" t="s">
        <v>216</v>
      </c>
      <c r="G907" s="15">
        <v>146104.32999999999</v>
      </c>
      <c r="H907" s="15">
        <f t="shared" si="63"/>
        <v>30681.909299999996</v>
      </c>
      <c r="I907" s="13" t="s">
        <v>2462</v>
      </c>
      <c r="J907" s="13" t="s">
        <v>2463</v>
      </c>
      <c r="K907" s="14">
        <v>742</v>
      </c>
      <c r="L907" s="13" t="s">
        <v>49</v>
      </c>
      <c r="M907" s="12" t="str">
        <f t="shared" si="62"/>
        <v>Re-Stockear</v>
      </c>
      <c r="N907" s="12" t="str" cm="1">
        <f t="array" ref="N907">_xlfn.IFS(G907&lt;30000,"Precio Bajo",G907&lt;99999,"Precio Regular",G907&gt;=100000, "Precio Alto")</f>
        <v>Precio Alto</v>
      </c>
      <c r="O907" s="9" t="str">
        <f>IFERROR(VLOOKUP(Dataset!$A906,'Lista CEO'!A:E,5,0),"desconocido")</f>
        <v>desconocido</v>
      </c>
      <c r="P907" s="9" t="str">
        <f>IFERROR(VLOOKUP(Dataset!$A906,'Lista CEO'!A:E,4,0),"Sin Datos")</f>
        <v>Sin Datos</v>
      </c>
      <c r="Q907" s="83">
        <v>136</v>
      </c>
      <c r="R907" s="99" t="s">
        <v>2785</v>
      </c>
    </row>
    <row r="908" spans="1:18" ht="14.25" customHeight="1">
      <c r="A908" s="8">
        <v>907</v>
      </c>
      <c r="B908" s="13" t="s">
        <v>173</v>
      </c>
      <c r="C908" s="13" t="s">
        <v>2464</v>
      </c>
      <c r="D908" s="13">
        <v>2012</v>
      </c>
      <c r="E908" s="14" t="str">
        <f>IF(Dataset!$D907&gt;2000,"Nuevo","Viejo")</f>
        <v>Viejo</v>
      </c>
      <c r="F908" s="13" t="s">
        <v>238</v>
      </c>
      <c r="G908" s="15">
        <v>60016.33</v>
      </c>
      <c r="H908" s="15">
        <f t="shared" si="63"/>
        <v>12603.4293</v>
      </c>
      <c r="I908" s="13" t="s">
        <v>2465</v>
      </c>
      <c r="J908" s="13" t="s">
        <v>2466</v>
      </c>
      <c r="K908" s="14">
        <v>2539</v>
      </c>
      <c r="L908" s="13" t="s">
        <v>822</v>
      </c>
      <c r="M908" s="12" t="str">
        <f t="shared" si="62"/>
        <v>Suficiente Stock</v>
      </c>
      <c r="N908" s="12" t="str" cm="1">
        <f t="array" ref="N908">_xlfn.IFS(G908&lt;30000,"Precio Bajo",G908&lt;99999,"Precio Regular",G908&gt;=100000, "Precio Alto")</f>
        <v>Precio Regular</v>
      </c>
      <c r="O908" s="9" t="str">
        <f>IFERROR(VLOOKUP(Dataset!$A907,'Lista CEO'!A:E,5,0),"desconocido")</f>
        <v>desconocido</v>
      </c>
      <c r="P908" s="9" t="str">
        <f>IFERROR(VLOOKUP(Dataset!$A907,'Lista CEO'!A:E,4,0),"Sin Datos")</f>
        <v>Sin Datos</v>
      </c>
      <c r="Q908" s="83">
        <v>110</v>
      </c>
      <c r="R908" s="99" t="s">
        <v>2786</v>
      </c>
    </row>
    <row r="909" spans="1:18" ht="14.25" customHeight="1">
      <c r="A909" s="8">
        <v>908</v>
      </c>
      <c r="B909" s="13" t="s">
        <v>124</v>
      </c>
      <c r="C909" s="13" t="s">
        <v>2222</v>
      </c>
      <c r="D909" s="13">
        <v>2007</v>
      </c>
      <c r="E909" s="14" t="str">
        <f>IF(Dataset!$D908&gt;2000,"Nuevo","Viejo")</f>
        <v>Nuevo</v>
      </c>
      <c r="F909" s="13" t="s">
        <v>37</v>
      </c>
      <c r="G909" s="15">
        <v>54152.7</v>
      </c>
      <c r="H909" s="15">
        <f t="shared" si="63"/>
        <v>11372.066999999999</v>
      </c>
      <c r="I909" s="13" t="s">
        <v>2467</v>
      </c>
      <c r="J909" s="13" t="s">
        <v>2468</v>
      </c>
      <c r="K909" s="14">
        <v>4304</v>
      </c>
      <c r="L909" s="13" t="s">
        <v>168</v>
      </c>
      <c r="M909" s="12" t="str">
        <f t="shared" si="62"/>
        <v>Suficiente Stock</v>
      </c>
      <c r="N909" s="12" t="str" cm="1">
        <f t="array" ref="N909">_xlfn.IFS(G909&lt;30000,"Precio Bajo",G909&lt;99999,"Precio Regular",G909&gt;=100000, "Precio Alto")</f>
        <v>Precio Regular</v>
      </c>
      <c r="O909" s="9" t="str">
        <f>IFERROR(VLOOKUP(Dataset!$A908,'Lista CEO'!A:E,5,0),"desconocido")</f>
        <v>desconocido</v>
      </c>
      <c r="P909" s="9" t="str">
        <f>IFERROR(VLOOKUP(Dataset!$A908,'Lista CEO'!A:E,4,0),"Sin Datos")</f>
        <v>Sin Datos</v>
      </c>
      <c r="Q909" s="83">
        <v>59</v>
      </c>
      <c r="R909" s="99" t="s">
        <v>2787</v>
      </c>
    </row>
    <row r="910" spans="1:18" ht="14.25" customHeight="1">
      <c r="A910" s="8">
        <v>909</v>
      </c>
      <c r="B910" s="13" t="s">
        <v>45</v>
      </c>
      <c r="C910" s="13" t="s">
        <v>663</v>
      </c>
      <c r="D910" s="13">
        <v>2008</v>
      </c>
      <c r="E910" s="14" t="str">
        <f>IF(Dataset!$D909&gt;2000,"Nuevo","Viejo")</f>
        <v>Nuevo</v>
      </c>
      <c r="F910" s="13" t="s">
        <v>18</v>
      </c>
      <c r="G910" s="15">
        <v>149339.43</v>
      </c>
      <c r="H910" s="15">
        <f t="shared" si="63"/>
        <v>31361.280299999999</v>
      </c>
      <c r="I910" s="13" t="s">
        <v>2469</v>
      </c>
      <c r="J910" s="13" t="s">
        <v>2470</v>
      </c>
      <c r="K910" s="14">
        <v>2627</v>
      </c>
      <c r="L910" s="13" t="s">
        <v>436</v>
      </c>
      <c r="M910" s="12" t="str">
        <f t="shared" si="62"/>
        <v>Suficiente Stock</v>
      </c>
      <c r="N910" s="12" t="str" cm="1">
        <f t="array" ref="N910">_xlfn.IFS(G910&lt;30000,"Precio Bajo",G910&lt;99999,"Precio Regular",G910&gt;=100000, "Precio Alto")</f>
        <v>Precio Alto</v>
      </c>
      <c r="O910" s="9" t="str">
        <f>IFERROR(VLOOKUP(Dataset!$A909,'Lista CEO'!A:E,5,0),"desconocido")</f>
        <v>desconocido</v>
      </c>
      <c r="P910" s="9" t="str">
        <f>IFERROR(VLOOKUP(Dataset!$A909,'Lista CEO'!A:E,4,0),"Sin Datos")</f>
        <v>Sin Datos</v>
      </c>
      <c r="Q910" s="83">
        <v>421</v>
      </c>
      <c r="R910" s="99" t="s">
        <v>2788</v>
      </c>
    </row>
    <row r="911" spans="1:18" ht="14.25" customHeight="1">
      <c r="A911" s="8">
        <v>910</v>
      </c>
      <c r="B911" s="13" t="s">
        <v>560</v>
      </c>
      <c r="C911" s="13" t="s">
        <v>711</v>
      </c>
      <c r="D911" s="13">
        <v>1991</v>
      </c>
      <c r="E911" s="14" t="str">
        <f>IF(Dataset!$D910&gt;2000,"Nuevo","Viejo")</f>
        <v>Nuevo</v>
      </c>
      <c r="F911" s="13" t="s">
        <v>23</v>
      </c>
      <c r="G911" s="15">
        <v>34119.730000000003</v>
      </c>
      <c r="H911" s="15">
        <v>0</v>
      </c>
      <c r="I911" s="13" t="s">
        <v>2471</v>
      </c>
      <c r="J911" s="13" t="s">
        <v>2472</v>
      </c>
      <c r="K911" s="14">
        <v>2548</v>
      </c>
      <c r="L911" s="13" t="s">
        <v>105</v>
      </c>
      <c r="M911" s="12" t="str">
        <f t="shared" si="62"/>
        <v>Suficiente Stock</v>
      </c>
      <c r="N911" s="12" t="str" cm="1">
        <f t="array" ref="N911">_xlfn.IFS(G911&lt;30000,"Precio Bajo",G911&lt;99999,"Precio Regular",G911&gt;=100000, "Precio Alto")</f>
        <v>Precio Regular</v>
      </c>
      <c r="O911" s="9" t="str">
        <f>IFERROR(VLOOKUP(Dataset!$A910,'Lista CEO'!A:E,5,0),"desconocido")</f>
        <v>desconocido</v>
      </c>
      <c r="P911" s="9" t="str">
        <f>IFERROR(VLOOKUP(Dataset!$A910,'Lista CEO'!A:E,4,0),"Sin Datos")</f>
        <v>Sin Datos</v>
      </c>
      <c r="Q911" s="83">
        <v>340</v>
      </c>
      <c r="R911" s="99" t="s">
        <v>2789</v>
      </c>
    </row>
    <row r="912" spans="1:18" ht="14.25" customHeight="1">
      <c r="A912" s="8">
        <v>911</v>
      </c>
      <c r="B912" s="13" t="s">
        <v>45</v>
      </c>
      <c r="C912" s="13" t="s">
        <v>1204</v>
      </c>
      <c r="D912" s="13">
        <v>1993</v>
      </c>
      <c r="E912" s="14" t="str">
        <f>IF(Dataset!$D911&gt;2000,"Nuevo","Viejo")</f>
        <v>Viejo</v>
      </c>
      <c r="F912" s="13" t="s">
        <v>121</v>
      </c>
      <c r="G912" s="15">
        <v>144763.25</v>
      </c>
      <c r="H912" s="15">
        <f>G912*0.21</f>
        <v>30400.282499999998</v>
      </c>
      <c r="I912" s="13" t="s">
        <v>2473</v>
      </c>
      <c r="J912" s="13" t="s">
        <v>2474</v>
      </c>
      <c r="K912" s="14">
        <v>3960</v>
      </c>
      <c r="L912" s="13" t="s">
        <v>31</v>
      </c>
      <c r="M912" s="12" t="str">
        <f t="shared" si="62"/>
        <v>Suficiente Stock</v>
      </c>
      <c r="N912" s="12" t="str" cm="1">
        <f t="array" ref="N912">_xlfn.IFS(G912&lt;30000,"Precio Bajo",G912&lt;99999,"Precio Regular",G912&gt;=100000, "Precio Alto")</f>
        <v>Precio Alto</v>
      </c>
      <c r="O912" s="9" t="str">
        <f>IFERROR(VLOOKUP(Dataset!$A911,'Lista CEO'!A:E,5,0),"desconocido")</f>
        <v>desconocido</v>
      </c>
      <c r="P912" s="9" t="str">
        <f>IFERROR(VLOOKUP(Dataset!$A911,'Lista CEO'!A:E,4,0),"Sin Datos")</f>
        <v>Sin Datos</v>
      </c>
      <c r="Q912" s="83">
        <v>300</v>
      </c>
      <c r="R912" s="99" t="s">
        <v>2790</v>
      </c>
    </row>
    <row r="913" spans="1:18" ht="14.25" customHeight="1">
      <c r="A913" s="8">
        <v>912</v>
      </c>
      <c r="B913" s="13" t="s">
        <v>83</v>
      </c>
      <c r="C913" s="13" t="s">
        <v>2475</v>
      </c>
      <c r="D913" s="13">
        <v>2002</v>
      </c>
      <c r="E913" s="14" t="str">
        <f>IF(Dataset!$D912&gt;2000,"Nuevo","Viejo")</f>
        <v>Viejo</v>
      </c>
      <c r="F913" s="13" t="s">
        <v>107</v>
      </c>
      <c r="G913" s="15">
        <v>35781.35</v>
      </c>
      <c r="H913" s="15">
        <f>G913*0.21</f>
        <v>7514.0834999999997</v>
      </c>
      <c r="I913" s="13" t="s">
        <v>2476</v>
      </c>
      <c r="J913" s="13" t="s">
        <v>2477</v>
      </c>
      <c r="K913" s="14">
        <v>321</v>
      </c>
      <c r="L913" s="13" t="s">
        <v>82</v>
      </c>
      <c r="M913" s="12" t="str">
        <f t="shared" si="62"/>
        <v>Re-Stockear</v>
      </c>
      <c r="N913" s="12" t="str" cm="1">
        <f t="array" ref="N913">_xlfn.IFS(G913&lt;30000,"Precio Bajo",G913&lt;99999,"Precio Regular",G913&gt;=100000, "Precio Alto")</f>
        <v>Precio Regular</v>
      </c>
      <c r="O913" s="9" t="str">
        <f>IFERROR(VLOOKUP(Dataset!$A912,'Lista CEO'!A:E,5,0),"desconocido")</f>
        <v>desconocido</v>
      </c>
      <c r="P913" s="9" t="str">
        <f>IFERROR(VLOOKUP(Dataset!$A912,'Lista CEO'!A:E,4,0),"Sin Datos")</f>
        <v>Sin Datos</v>
      </c>
      <c r="Q913" s="83">
        <v>170</v>
      </c>
      <c r="R913" s="99" t="s">
        <v>2791</v>
      </c>
    </row>
    <row r="914" spans="1:18" ht="14.25" customHeight="1">
      <c r="A914" s="8">
        <v>913</v>
      </c>
      <c r="B914" s="13" t="s">
        <v>128</v>
      </c>
      <c r="C914" s="13" t="s">
        <v>901</v>
      </c>
      <c r="D914" s="13">
        <v>2009</v>
      </c>
      <c r="E914" s="14" t="str">
        <f>IF(Dataset!$D913&gt;2000,"Nuevo","Viejo")</f>
        <v>Nuevo</v>
      </c>
      <c r="F914" s="13" t="s">
        <v>57</v>
      </c>
      <c r="G914" s="15">
        <v>95995.48</v>
      </c>
      <c r="H914" s="15">
        <f>G914*0.21</f>
        <v>20159.050799999997</v>
      </c>
      <c r="I914" s="13" t="s">
        <v>2478</v>
      </c>
      <c r="J914" s="13" t="s">
        <v>2479</v>
      </c>
      <c r="K914" s="14">
        <v>1543</v>
      </c>
      <c r="L914" s="13" t="s">
        <v>82</v>
      </c>
      <c r="M914" s="12" t="str">
        <f t="shared" si="62"/>
        <v>Suficiente Stock</v>
      </c>
      <c r="N914" s="12" t="str" cm="1">
        <f t="array" ref="N914">_xlfn.IFS(G914&lt;30000,"Precio Bajo",G914&lt;99999,"Precio Regular",G914&gt;=100000, "Precio Alto")</f>
        <v>Precio Regular</v>
      </c>
      <c r="O914" s="9" t="str">
        <f>IFERROR(VLOOKUP(Dataset!$A913,'Lista CEO'!A:E,5,0),"desconocido")</f>
        <v>desconocido</v>
      </c>
      <c r="P914" s="9" t="str">
        <f>IFERROR(VLOOKUP(Dataset!$A913,'Lista CEO'!A:E,4,0),"Sin Datos")</f>
        <v>Sin Datos</v>
      </c>
      <c r="Q914" s="83">
        <v>263</v>
      </c>
      <c r="R914" s="99" t="s">
        <v>2780</v>
      </c>
    </row>
    <row r="915" spans="1:18" ht="14.25" customHeight="1">
      <c r="A915" s="8">
        <v>914</v>
      </c>
      <c r="B915" s="13" t="s">
        <v>143</v>
      </c>
      <c r="C915" s="13" t="s">
        <v>1027</v>
      </c>
      <c r="D915" s="13">
        <v>1988</v>
      </c>
      <c r="E915" s="14" t="str">
        <f>IF(Dataset!$D914&gt;2000,"Nuevo","Viejo")</f>
        <v>Nuevo</v>
      </c>
      <c r="F915" s="13" t="s">
        <v>238</v>
      </c>
      <c r="G915" s="15">
        <v>15145.05</v>
      </c>
      <c r="H915" s="15">
        <v>0</v>
      </c>
      <c r="I915" s="13" t="s">
        <v>2480</v>
      </c>
      <c r="J915" s="13" t="s">
        <v>2481</v>
      </c>
      <c r="K915" s="14">
        <v>151</v>
      </c>
      <c r="L915" s="13" t="s">
        <v>450</v>
      </c>
      <c r="M915" s="12" t="str">
        <f t="shared" si="62"/>
        <v>Re-Stockear</v>
      </c>
      <c r="N915" s="12" t="str" cm="1">
        <f t="array" ref="N915">_xlfn.IFS(G915&lt;30000,"Precio Bajo",G915&lt;99999,"Precio Regular",G915&gt;=100000, "Precio Alto")</f>
        <v>Precio Bajo</v>
      </c>
      <c r="O915" s="9" t="str">
        <f>IFERROR(VLOOKUP(Dataset!$A914,'Lista CEO'!A:E,5,0),"desconocido")</f>
        <v>desconocido</v>
      </c>
      <c r="P915" s="9" t="str">
        <f>IFERROR(VLOOKUP(Dataset!$A914,'Lista CEO'!A:E,4,0),"Sin Datos")</f>
        <v>Sin Datos</v>
      </c>
      <c r="Q915" s="83">
        <v>258</v>
      </c>
      <c r="R915" s="99" t="s">
        <v>2781</v>
      </c>
    </row>
    <row r="916" spans="1:18" ht="14.25" customHeight="1">
      <c r="A916" s="8">
        <v>915</v>
      </c>
      <c r="B916" s="13" t="s">
        <v>143</v>
      </c>
      <c r="C916" s="13" t="s">
        <v>958</v>
      </c>
      <c r="D916" s="13">
        <v>1998</v>
      </c>
      <c r="E916" s="14" t="str">
        <f>IF(Dataset!$D915&gt;2000,"Nuevo","Viejo")</f>
        <v>Viejo</v>
      </c>
      <c r="F916" s="13" t="s">
        <v>33</v>
      </c>
      <c r="G916" s="15">
        <v>126314.49</v>
      </c>
      <c r="H916" s="15">
        <f t="shared" ref="H916:H929" si="64">G916*0.21</f>
        <v>26526.0429</v>
      </c>
      <c r="I916" s="13" t="s">
        <v>2482</v>
      </c>
      <c r="J916" s="13" t="s">
        <v>2483</v>
      </c>
      <c r="K916" s="14">
        <v>421</v>
      </c>
      <c r="L916" s="13" t="s">
        <v>82</v>
      </c>
      <c r="M916" s="12" t="str">
        <f t="shared" si="62"/>
        <v>Re-Stockear</v>
      </c>
      <c r="N916" s="12" t="str" cm="1">
        <f t="array" ref="N916">_xlfn.IFS(G916&lt;30000,"Precio Bajo",G916&lt;99999,"Precio Regular",G916&gt;=100000, "Precio Alto")</f>
        <v>Precio Alto</v>
      </c>
      <c r="O916" s="9" t="str">
        <f>IFERROR(VLOOKUP(Dataset!$A915,'Lista CEO'!A:E,5,0),"desconocido")</f>
        <v>Constantino Gurge</v>
      </c>
      <c r="P916" s="9" t="str">
        <f>IFERROR(VLOOKUP(Dataset!$A915,'Lista CEO'!A:E,4,0),"Sin Datos")</f>
        <v>Medio</v>
      </c>
      <c r="Q916" s="83">
        <v>288</v>
      </c>
      <c r="R916" s="99" t="s">
        <v>2782</v>
      </c>
    </row>
    <row r="917" spans="1:18" ht="14.25" customHeight="1">
      <c r="A917" s="8">
        <v>916</v>
      </c>
      <c r="B917" s="13" t="s">
        <v>201</v>
      </c>
      <c r="C917" s="13" t="s">
        <v>740</v>
      </c>
      <c r="D917" s="13">
        <v>2006</v>
      </c>
      <c r="E917" s="14" t="str">
        <f>IF(Dataset!$D916&gt;2000,"Nuevo","Viejo")</f>
        <v>Viejo</v>
      </c>
      <c r="F917" s="13" t="s">
        <v>73</v>
      </c>
      <c r="G917" s="15">
        <v>24817.48</v>
      </c>
      <c r="H917" s="15">
        <f t="shared" si="64"/>
        <v>5211.6707999999999</v>
      </c>
      <c r="I917" s="13" t="s">
        <v>2484</v>
      </c>
      <c r="J917" s="13" t="s">
        <v>2485</v>
      </c>
      <c r="K917" s="14">
        <v>2434</v>
      </c>
      <c r="L917" s="13" t="s">
        <v>82</v>
      </c>
      <c r="M917" s="12" t="str">
        <f t="shared" si="62"/>
        <v>Suficiente Stock</v>
      </c>
      <c r="N917" s="12" t="str" cm="1">
        <f t="array" ref="N917">_xlfn.IFS(G917&lt;30000,"Precio Bajo",G917&lt;99999,"Precio Regular",G917&gt;=100000, "Precio Alto")</f>
        <v>Precio Bajo</v>
      </c>
      <c r="O917" s="9" t="str">
        <f>IFERROR(VLOOKUP(Dataset!$A916,'Lista CEO'!A:E,5,0),"desconocido")</f>
        <v>desconocido</v>
      </c>
      <c r="P917" s="9" t="str">
        <f>IFERROR(VLOOKUP(Dataset!$A916,'Lista CEO'!A:E,4,0),"Sin Datos")</f>
        <v>Sin Datos</v>
      </c>
      <c r="Q917" s="83">
        <v>422</v>
      </c>
      <c r="R917" s="99" t="s">
        <v>2783</v>
      </c>
    </row>
    <row r="918" spans="1:18" ht="14.25" customHeight="1">
      <c r="A918" s="8">
        <v>917</v>
      </c>
      <c r="B918" s="13" t="s">
        <v>143</v>
      </c>
      <c r="C918" s="13" t="s">
        <v>2486</v>
      </c>
      <c r="D918" s="13">
        <v>1961</v>
      </c>
      <c r="E918" s="14" t="str">
        <f>IF(Dataset!$D917&gt;2000,"Nuevo","Viejo")</f>
        <v>Nuevo</v>
      </c>
      <c r="F918" s="13" t="s">
        <v>102</v>
      </c>
      <c r="G918" s="15">
        <v>37976.639999999999</v>
      </c>
      <c r="H918" s="15">
        <f t="shared" si="64"/>
        <v>7975.0944</v>
      </c>
      <c r="I918" s="13" t="s">
        <v>2487</v>
      </c>
      <c r="J918" s="13" t="s">
        <v>2488</v>
      </c>
      <c r="K918" s="14">
        <v>2500</v>
      </c>
      <c r="L918" s="13" t="s">
        <v>305</v>
      </c>
      <c r="M918" s="12" t="str">
        <f t="shared" si="62"/>
        <v>Suficiente Stock</v>
      </c>
      <c r="N918" s="12" t="str" cm="1">
        <f t="array" ref="N918">_xlfn.IFS(G918&lt;30000,"Precio Bajo",G918&lt;99999,"Precio Regular",G918&gt;=100000, "Precio Alto")</f>
        <v>Precio Regular</v>
      </c>
      <c r="O918" s="9" t="str">
        <f>IFERROR(VLOOKUP(Dataset!$A917,'Lista CEO'!A:E,5,0),"desconocido")</f>
        <v>desconocido</v>
      </c>
      <c r="P918" s="9" t="str">
        <f>IFERROR(VLOOKUP(Dataset!$A917,'Lista CEO'!A:E,4,0),"Sin Datos")</f>
        <v>Sin Datos</v>
      </c>
      <c r="Q918" s="83">
        <v>425</v>
      </c>
      <c r="R918" s="99" t="s">
        <v>2784</v>
      </c>
    </row>
    <row r="919" spans="1:18" ht="14.25" customHeight="1">
      <c r="A919" s="8">
        <v>918</v>
      </c>
      <c r="B919" s="13" t="s">
        <v>317</v>
      </c>
      <c r="C919" s="13" t="s">
        <v>1769</v>
      </c>
      <c r="D919" s="13">
        <v>1994</v>
      </c>
      <c r="E919" s="14" t="str">
        <f>IF(Dataset!$D918&gt;2000,"Nuevo","Viejo")</f>
        <v>Viejo</v>
      </c>
      <c r="F919" s="13" t="s">
        <v>63</v>
      </c>
      <c r="G919" s="15">
        <v>41160.53</v>
      </c>
      <c r="H919" s="15">
        <f t="shared" si="64"/>
        <v>8643.711299999999</v>
      </c>
      <c r="I919" s="13" t="s">
        <v>2489</v>
      </c>
      <c r="J919" s="13" t="s">
        <v>2490</v>
      </c>
      <c r="K919" s="14">
        <v>921</v>
      </c>
      <c r="L919" s="13" t="s">
        <v>879</v>
      </c>
      <c r="M919" s="12" t="str">
        <f t="shared" si="62"/>
        <v>Re-Stockear</v>
      </c>
      <c r="N919" s="12" t="str" cm="1">
        <f t="array" ref="N919">_xlfn.IFS(G919&lt;30000,"Precio Bajo",G919&lt;99999,"Precio Regular",G919&gt;=100000, "Precio Alto")</f>
        <v>Precio Regular</v>
      </c>
      <c r="O919" s="9" t="str">
        <f>IFERROR(VLOOKUP(Dataset!$A918,'Lista CEO'!A:E,5,0),"desconocido")</f>
        <v>desconocido</v>
      </c>
      <c r="P919" s="9" t="str">
        <f>IFERROR(VLOOKUP(Dataset!$A918,'Lista CEO'!A:E,4,0),"Sin Datos")</f>
        <v>Sin Datos</v>
      </c>
      <c r="Q919" s="83">
        <v>70</v>
      </c>
      <c r="R919" s="99" t="s">
        <v>2785</v>
      </c>
    </row>
    <row r="920" spans="1:18" ht="14.25" customHeight="1">
      <c r="A920" s="8">
        <v>919</v>
      </c>
      <c r="B920" s="13" t="s">
        <v>162</v>
      </c>
      <c r="C920" s="13" t="s">
        <v>163</v>
      </c>
      <c r="D920" s="13">
        <v>2002</v>
      </c>
      <c r="E920" s="14" t="str">
        <f>IF(Dataset!$D919&gt;2000,"Nuevo","Viejo")</f>
        <v>Viejo</v>
      </c>
      <c r="F920" s="13" t="s">
        <v>37</v>
      </c>
      <c r="G920" s="15">
        <v>59418.8</v>
      </c>
      <c r="H920" s="15">
        <f t="shared" si="64"/>
        <v>12477.948</v>
      </c>
      <c r="I920" s="13" t="s">
        <v>2491</v>
      </c>
      <c r="J920" s="13" t="s">
        <v>2492</v>
      </c>
      <c r="K920" s="14">
        <v>511</v>
      </c>
      <c r="L920" s="13" t="s">
        <v>168</v>
      </c>
      <c r="M920" s="12" t="str">
        <f t="shared" si="62"/>
        <v>Re-Stockear</v>
      </c>
      <c r="N920" s="12" t="str" cm="1">
        <f t="array" ref="N920">_xlfn.IFS(G920&lt;30000,"Precio Bajo",G920&lt;99999,"Precio Regular",G920&gt;=100000, "Precio Alto")</f>
        <v>Precio Regular</v>
      </c>
      <c r="O920" s="9" t="str">
        <f>IFERROR(VLOOKUP(Dataset!$A919,'Lista CEO'!A:E,5,0),"desconocido")</f>
        <v>desconocido</v>
      </c>
      <c r="P920" s="9" t="str">
        <f>IFERROR(VLOOKUP(Dataset!$A919,'Lista CEO'!A:E,4,0),"Sin Datos")</f>
        <v>Sin Datos</v>
      </c>
      <c r="Q920" s="83">
        <v>327</v>
      </c>
      <c r="R920" s="99" t="s">
        <v>2786</v>
      </c>
    </row>
    <row r="921" spans="1:18" ht="14.25" customHeight="1">
      <c r="A921" s="8">
        <v>920</v>
      </c>
      <c r="B921" s="13" t="s">
        <v>272</v>
      </c>
      <c r="C921" s="13" t="s">
        <v>335</v>
      </c>
      <c r="D921" s="13">
        <v>2001</v>
      </c>
      <c r="E921" s="14" t="str">
        <f>IF(Dataset!$D920&gt;2000,"Nuevo","Viejo")</f>
        <v>Nuevo</v>
      </c>
      <c r="F921" s="13" t="s">
        <v>33</v>
      </c>
      <c r="G921" s="15">
        <v>71265.56</v>
      </c>
      <c r="H921" s="15">
        <f t="shared" si="64"/>
        <v>14965.767599999999</v>
      </c>
      <c r="I921" s="13" t="s">
        <v>2493</v>
      </c>
      <c r="J921" s="13" t="s">
        <v>2494</v>
      </c>
      <c r="K921" s="14">
        <v>4566</v>
      </c>
      <c r="L921" s="13" t="s">
        <v>36</v>
      </c>
      <c r="M921" s="12" t="str">
        <f t="shared" si="62"/>
        <v>Suficiente Stock</v>
      </c>
      <c r="N921" s="12" t="str" cm="1">
        <f t="array" ref="N921">_xlfn.IFS(G921&lt;30000,"Precio Bajo",G921&lt;99999,"Precio Regular",G921&gt;=100000, "Precio Alto")</f>
        <v>Precio Regular</v>
      </c>
      <c r="O921" s="9" t="str">
        <f>IFERROR(VLOOKUP(Dataset!$A920,'Lista CEO'!A:E,5,0),"desconocido")</f>
        <v>desconocido</v>
      </c>
      <c r="P921" s="9" t="str">
        <f>IFERROR(VLOOKUP(Dataset!$A920,'Lista CEO'!A:E,4,0),"Sin Datos")</f>
        <v>Sin Datos</v>
      </c>
      <c r="Q921" s="83">
        <v>393</v>
      </c>
      <c r="R921" s="99" t="s">
        <v>2787</v>
      </c>
    </row>
    <row r="922" spans="1:18" ht="14.25" customHeight="1">
      <c r="A922" s="8">
        <v>921</v>
      </c>
      <c r="B922" s="13" t="s">
        <v>83</v>
      </c>
      <c r="C922" s="13" t="s">
        <v>528</v>
      </c>
      <c r="D922" s="13">
        <v>2001</v>
      </c>
      <c r="E922" s="14" t="str">
        <f>IF(Dataset!$D921&gt;2000,"Nuevo","Viejo")</f>
        <v>Nuevo</v>
      </c>
      <c r="F922" s="13" t="s">
        <v>140</v>
      </c>
      <c r="G922" s="15">
        <v>22987.98</v>
      </c>
      <c r="H922" s="15">
        <f t="shared" si="64"/>
        <v>4827.4758000000002</v>
      </c>
      <c r="I922" s="13" t="s">
        <v>2495</v>
      </c>
      <c r="J922" s="13" t="s">
        <v>2496</v>
      </c>
      <c r="K922" s="14">
        <v>1142</v>
      </c>
      <c r="L922" s="13" t="s">
        <v>168</v>
      </c>
      <c r="M922" s="12" t="str">
        <f t="shared" si="62"/>
        <v>Suficiente Stock</v>
      </c>
      <c r="N922" s="12" t="str" cm="1">
        <f t="array" ref="N922">_xlfn.IFS(G922&lt;30000,"Precio Bajo",G922&lt;99999,"Precio Regular",G922&gt;=100000, "Precio Alto")</f>
        <v>Precio Bajo</v>
      </c>
      <c r="O922" s="9" t="str">
        <f>IFERROR(VLOOKUP(Dataset!$A921,'Lista CEO'!A:E,5,0),"desconocido")</f>
        <v>desconocido</v>
      </c>
      <c r="P922" s="9" t="str">
        <f>IFERROR(VLOOKUP(Dataset!$A921,'Lista CEO'!A:E,4,0),"Sin Datos")</f>
        <v>Sin Datos</v>
      </c>
      <c r="Q922" s="83">
        <v>318</v>
      </c>
      <c r="R922" s="99" t="s">
        <v>2788</v>
      </c>
    </row>
    <row r="923" spans="1:18" ht="14.25" customHeight="1">
      <c r="A923" s="8">
        <v>922</v>
      </c>
      <c r="B923" s="13" t="s">
        <v>194</v>
      </c>
      <c r="C923" s="13" t="s">
        <v>814</v>
      </c>
      <c r="D923" s="13">
        <v>1996</v>
      </c>
      <c r="E923" s="14" t="str">
        <f>IF(Dataset!$D922&gt;2000,"Nuevo","Viejo")</f>
        <v>Nuevo</v>
      </c>
      <c r="F923" s="13" t="s">
        <v>152</v>
      </c>
      <c r="G923" s="15">
        <v>23022.18</v>
      </c>
      <c r="H923" s="15">
        <f t="shared" si="64"/>
        <v>4834.6578</v>
      </c>
      <c r="I923" s="13" t="s">
        <v>2497</v>
      </c>
      <c r="J923" s="13" t="s">
        <v>2498</v>
      </c>
      <c r="K923" s="14">
        <v>652</v>
      </c>
      <c r="L923" s="13" t="s">
        <v>82</v>
      </c>
      <c r="M923" s="12" t="str">
        <f t="shared" si="62"/>
        <v>Re-Stockear</v>
      </c>
      <c r="N923" s="12" t="str" cm="1">
        <f t="array" ref="N923">_xlfn.IFS(G923&lt;30000,"Precio Bajo",G923&lt;99999,"Precio Regular",G923&gt;=100000, "Precio Alto")</f>
        <v>Precio Bajo</v>
      </c>
      <c r="O923" s="9" t="str">
        <f>IFERROR(VLOOKUP(Dataset!$A922,'Lista CEO'!A:E,5,0),"desconocido")</f>
        <v>desconocido</v>
      </c>
      <c r="P923" s="9" t="str">
        <f>IFERROR(VLOOKUP(Dataset!$A922,'Lista CEO'!A:E,4,0),"Sin Datos")</f>
        <v>Sin Datos</v>
      </c>
      <c r="Q923" s="83">
        <v>319</v>
      </c>
      <c r="R923" s="99" t="s">
        <v>2789</v>
      </c>
    </row>
    <row r="924" spans="1:18" ht="14.25" customHeight="1">
      <c r="A924" s="8">
        <v>923</v>
      </c>
      <c r="B924" s="13" t="s">
        <v>1303</v>
      </c>
      <c r="C924" s="13" t="s">
        <v>2499</v>
      </c>
      <c r="D924" s="13">
        <v>2005</v>
      </c>
      <c r="E924" s="14" t="str">
        <f>IF(Dataset!$D923&gt;2000,"Nuevo","Viejo")</f>
        <v>Viejo</v>
      </c>
      <c r="F924" s="13" t="s">
        <v>238</v>
      </c>
      <c r="G924" s="15">
        <v>138394.10999999999</v>
      </c>
      <c r="H924" s="15">
        <f t="shared" si="64"/>
        <v>29062.763099999996</v>
      </c>
      <c r="I924" s="13" t="s">
        <v>2500</v>
      </c>
      <c r="J924" s="13" t="s">
        <v>2501</v>
      </c>
      <c r="K924" s="14">
        <v>3976</v>
      </c>
      <c r="L924" s="13" t="s">
        <v>82</v>
      </c>
      <c r="M924" s="12" t="str">
        <f t="shared" si="62"/>
        <v>Suficiente Stock</v>
      </c>
      <c r="N924" s="12" t="str" cm="1">
        <f t="array" ref="N924">_xlfn.IFS(G924&lt;30000,"Precio Bajo",G924&lt;99999,"Precio Regular",G924&gt;=100000, "Precio Alto")</f>
        <v>Precio Alto</v>
      </c>
      <c r="O924" s="9" t="str">
        <f>IFERROR(VLOOKUP(Dataset!$A923,'Lista CEO'!A:E,5,0),"desconocido")</f>
        <v>desconocido</v>
      </c>
      <c r="P924" s="9" t="str">
        <f>IFERROR(VLOOKUP(Dataset!$A923,'Lista CEO'!A:E,4,0),"Sin Datos")</f>
        <v>Sin Datos</v>
      </c>
      <c r="Q924" s="83">
        <v>223</v>
      </c>
      <c r="R924" s="99" t="s">
        <v>2790</v>
      </c>
    </row>
    <row r="925" spans="1:18" ht="14.25" customHeight="1">
      <c r="A925" s="8">
        <v>924</v>
      </c>
      <c r="B925" s="13" t="s">
        <v>50</v>
      </c>
      <c r="C925" s="13" t="s">
        <v>1474</v>
      </c>
      <c r="D925" s="13">
        <v>2001</v>
      </c>
      <c r="E925" s="14" t="str">
        <f>IF(Dataset!$D924&gt;2000,"Nuevo","Viejo")</f>
        <v>Nuevo</v>
      </c>
      <c r="F925" s="13" t="s">
        <v>216</v>
      </c>
      <c r="G925" s="15">
        <v>19838.66</v>
      </c>
      <c r="H925" s="15">
        <f t="shared" si="64"/>
        <v>4166.1185999999998</v>
      </c>
      <c r="I925" s="13" t="s">
        <v>2502</v>
      </c>
      <c r="J925" s="13" t="s">
        <v>2503</v>
      </c>
      <c r="K925" s="14">
        <v>4948</v>
      </c>
      <c r="L925" s="13" t="s">
        <v>82</v>
      </c>
      <c r="M925" s="12" t="str">
        <f t="shared" si="62"/>
        <v>Suficiente Stock</v>
      </c>
      <c r="N925" s="12" t="str" cm="1">
        <f t="array" ref="N925">_xlfn.IFS(G925&lt;30000,"Precio Bajo",G925&lt;99999,"Precio Regular",G925&gt;=100000, "Precio Alto")</f>
        <v>Precio Bajo</v>
      </c>
      <c r="O925" s="9" t="str">
        <f>IFERROR(VLOOKUP(Dataset!$A924,'Lista CEO'!A:E,5,0),"desconocido")</f>
        <v>desconocido</v>
      </c>
      <c r="P925" s="9" t="str">
        <f>IFERROR(VLOOKUP(Dataset!$A924,'Lista CEO'!A:E,4,0),"Sin Datos")</f>
        <v>Sin Datos</v>
      </c>
      <c r="Q925" s="83">
        <v>413</v>
      </c>
      <c r="R925" s="99" t="s">
        <v>2791</v>
      </c>
    </row>
    <row r="926" spans="1:18" ht="14.25" customHeight="1">
      <c r="A926" s="8">
        <v>925</v>
      </c>
      <c r="B926" s="13" t="s">
        <v>136</v>
      </c>
      <c r="C926" s="13" t="s">
        <v>531</v>
      </c>
      <c r="D926" s="13">
        <v>2005</v>
      </c>
      <c r="E926" s="14" t="str">
        <f>IF(Dataset!$D925&gt;2000,"Nuevo","Viejo")</f>
        <v>Nuevo</v>
      </c>
      <c r="F926" s="13" t="s">
        <v>121</v>
      </c>
      <c r="G926" s="15">
        <v>130695.23</v>
      </c>
      <c r="H926" s="15">
        <f t="shared" si="64"/>
        <v>27445.998299999999</v>
      </c>
      <c r="I926" s="13" t="s">
        <v>2504</v>
      </c>
      <c r="J926" s="13" t="s">
        <v>2505</v>
      </c>
      <c r="K926" s="14">
        <v>4294</v>
      </c>
      <c r="L926" s="13" t="s">
        <v>2506</v>
      </c>
      <c r="M926" s="12" t="str">
        <f t="shared" si="62"/>
        <v>Suficiente Stock</v>
      </c>
      <c r="N926" s="12" t="str" cm="1">
        <f t="array" ref="N926">_xlfn.IFS(G926&lt;30000,"Precio Bajo",G926&lt;99999,"Precio Regular",G926&gt;=100000, "Precio Alto")</f>
        <v>Precio Alto</v>
      </c>
      <c r="O926" s="9" t="str">
        <f>IFERROR(VLOOKUP(Dataset!$A925,'Lista CEO'!A:E,5,0),"desconocido")</f>
        <v>desconocido</v>
      </c>
      <c r="P926" s="9" t="str">
        <f>IFERROR(VLOOKUP(Dataset!$A925,'Lista CEO'!A:E,4,0),"Sin Datos")</f>
        <v>Sin Datos</v>
      </c>
      <c r="Q926" s="83">
        <v>251</v>
      </c>
      <c r="R926" s="99" t="s">
        <v>2780</v>
      </c>
    </row>
    <row r="927" spans="1:18" ht="14.25" customHeight="1">
      <c r="A927" s="8">
        <v>926</v>
      </c>
      <c r="B927" s="13" t="s">
        <v>50</v>
      </c>
      <c r="C927" s="13" t="s">
        <v>224</v>
      </c>
      <c r="D927" s="13">
        <v>2000</v>
      </c>
      <c r="E927" s="14" t="str">
        <f>IF(Dataset!$D926&gt;2000,"Nuevo","Viejo")</f>
        <v>Nuevo</v>
      </c>
      <c r="F927" s="13" t="s">
        <v>23</v>
      </c>
      <c r="G927" s="15">
        <v>69836.179999999993</v>
      </c>
      <c r="H927" s="15">
        <f t="shared" si="64"/>
        <v>14665.597799999998</v>
      </c>
      <c r="I927" s="13" t="s">
        <v>2507</v>
      </c>
      <c r="J927" s="13" t="s">
        <v>1524</v>
      </c>
      <c r="K927" s="14">
        <v>3443</v>
      </c>
      <c r="L927" s="13" t="s">
        <v>36</v>
      </c>
      <c r="M927" s="12" t="str">
        <f t="shared" si="62"/>
        <v>Suficiente Stock</v>
      </c>
      <c r="N927" s="12" t="str" cm="1">
        <f t="array" ref="N927">_xlfn.IFS(G927&lt;30000,"Precio Bajo",G927&lt;99999,"Precio Regular",G927&gt;=100000, "Precio Alto")</f>
        <v>Precio Regular</v>
      </c>
      <c r="O927" s="9" t="str">
        <f>IFERROR(VLOOKUP(Dataset!$A926,'Lista CEO'!A:E,5,0),"desconocido")</f>
        <v>desconocido</v>
      </c>
      <c r="P927" s="9" t="str">
        <f>IFERROR(VLOOKUP(Dataset!$A926,'Lista CEO'!A:E,4,0),"Sin Datos")</f>
        <v>Sin Datos</v>
      </c>
      <c r="Q927" s="83">
        <v>449</v>
      </c>
      <c r="R927" s="99" t="s">
        <v>2781</v>
      </c>
    </row>
    <row r="928" spans="1:18" ht="14.25" customHeight="1">
      <c r="A928" s="8">
        <v>927</v>
      </c>
      <c r="B928" s="13" t="s">
        <v>910</v>
      </c>
      <c r="C928" s="13" t="s">
        <v>1542</v>
      </c>
      <c r="D928" s="13">
        <v>2010</v>
      </c>
      <c r="E928" s="14" t="str">
        <f>IF(Dataset!$D927&gt;2000,"Nuevo","Viejo")</f>
        <v>Viejo</v>
      </c>
      <c r="F928" s="13" t="s">
        <v>79</v>
      </c>
      <c r="G928" s="15">
        <v>121484.54</v>
      </c>
      <c r="H928" s="15">
        <f t="shared" si="64"/>
        <v>25511.753399999998</v>
      </c>
      <c r="I928" s="13" t="s">
        <v>2508</v>
      </c>
      <c r="J928" s="13" t="s">
        <v>2509</v>
      </c>
      <c r="K928" s="14">
        <v>4650</v>
      </c>
      <c r="L928" s="13" t="s">
        <v>82</v>
      </c>
      <c r="M928" s="12" t="str">
        <f t="shared" si="62"/>
        <v>Suficiente Stock</v>
      </c>
      <c r="N928" s="12" t="str" cm="1">
        <f t="array" ref="N928">_xlfn.IFS(G928&lt;30000,"Precio Bajo",G928&lt;99999,"Precio Regular",G928&gt;=100000, "Precio Alto")</f>
        <v>Precio Alto</v>
      </c>
      <c r="O928" s="9" t="str">
        <f>IFERROR(VLOOKUP(Dataset!$A927,'Lista CEO'!A:E,5,0),"desconocido")</f>
        <v>desconocido</v>
      </c>
      <c r="P928" s="9" t="str">
        <f>IFERROR(VLOOKUP(Dataset!$A927,'Lista CEO'!A:E,4,0),"Sin Datos")</f>
        <v>Sin Datos</v>
      </c>
      <c r="Q928" s="83">
        <v>71</v>
      </c>
      <c r="R928" s="99" t="s">
        <v>2782</v>
      </c>
    </row>
    <row r="929" spans="1:18" ht="14.25" customHeight="1">
      <c r="A929" s="8">
        <v>928</v>
      </c>
      <c r="B929" s="13" t="s">
        <v>61</v>
      </c>
      <c r="C929" s="13" t="s">
        <v>717</v>
      </c>
      <c r="D929" s="13">
        <v>2000</v>
      </c>
      <c r="E929" s="14" t="str">
        <f>IF(Dataset!$D928&gt;2000,"Nuevo","Viejo")</f>
        <v>Nuevo</v>
      </c>
      <c r="F929" s="13" t="s">
        <v>33</v>
      </c>
      <c r="G929" s="15">
        <v>130012.07</v>
      </c>
      <c r="H929" s="15">
        <f t="shared" si="64"/>
        <v>27302.5347</v>
      </c>
      <c r="I929" s="13" t="s">
        <v>2510</v>
      </c>
      <c r="J929" s="13" t="s">
        <v>2511</v>
      </c>
      <c r="K929" s="14">
        <v>1194</v>
      </c>
      <c r="L929" s="13" t="s">
        <v>26</v>
      </c>
      <c r="M929" s="12" t="str">
        <f t="shared" si="62"/>
        <v>Suficiente Stock</v>
      </c>
      <c r="N929" s="12" t="str" cm="1">
        <f t="array" ref="N929">_xlfn.IFS(G929&lt;30000,"Precio Bajo",G929&lt;99999,"Precio Regular",G929&gt;=100000, "Precio Alto")</f>
        <v>Precio Alto</v>
      </c>
      <c r="O929" s="9" t="str">
        <f>IFERROR(VLOOKUP(Dataset!$A928,'Lista CEO'!A:E,5,0),"desconocido")</f>
        <v>desconocido</v>
      </c>
      <c r="P929" s="9" t="str">
        <f>IFERROR(VLOOKUP(Dataset!$A928,'Lista CEO'!A:E,4,0),"Sin Datos")</f>
        <v>Sin Datos</v>
      </c>
      <c r="Q929" s="83">
        <v>473</v>
      </c>
      <c r="R929" s="99" t="s">
        <v>2783</v>
      </c>
    </row>
    <row r="930" spans="1:18" ht="14.25" customHeight="1">
      <c r="A930" s="8">
        <v>929</v>
      </c>
      <c r="B930" s="13" t="s">
        <v>180</v>
      </c>
      <c r="C930" s="13" t="s">
        <v>1404</v>
      </c>
      <c r="D930" s="13">
        <v>2004</v>
      </c>
      <c r="E930" s="14" t="str">
        <f>IF(Dataset!$D929&gt;2000,"Nuevo","Viejo")</f>
        <v>Viejo</v>
      </c>
      <c r="F930" s="13" t="s">
        <v>140</v>
      </c>
      <c r="G930" s="15">
        <v>50874.07</v>
      </c>
      <c r="H930" s="15">
        <v>0</v>
      </c>
      <c r="I930" s="13" t="s">
        <v>2512</v>
      </c>
      <c r="J930" s="13" t="s">
        <v>2513</v>
      </c>
      <c r="K930" s="14">
        <v>1557</v>
      </c>
      <c r="L930" s="13" t="s">
        <v>54</v>
      </c>
      <c r="M930" s="12" t="str">
        <f t="shared" si="62"/>
        <v>Suficiente Stock</v>
      </c>
      <c r="N930" s="12" t="str" cm="1">
        <f t="array" ref="N930">_xlfn.IFS(G930&lt;30000,"Precio Bajo",G930&lt;99999,"Precio Regular",G930&gt;=100000, "Precio Alto")</f>
        <v>Precio Regular</v>
      </c>
      <c r="O930" s="9" t="str">
        <f>IFERROR(VLOOKUP(Dataset!$A929,'Lista CEO'!A:E,5,0),"desconocido")</f>
        <v>desconocido</v>
      </c>
      <c r="P930" s="9" t="str">
        <f>IFERROR(VLOOKUP(Dataset!$A929,'Lista CEO'!A:E,4,0),"Sin Datos")</f>
        <v>Sin Datos</v>
      </c>
      <c r="Q930" s="83">
        <v>83</v>
      </c>
      <c r="R930" s="99" t="s">
        <v>2784</v>
      </c>
    </row>
    <row r="931" spans="1:18" ht="14.25" customHeight="1">
      <c r="A931" s="8">
        <v>930</v>
      </c>
      <c r="B931" s="13" t="s">
        <v>490</v>
      </c>
      <c r="C931" s="13">
        <v>900</v>
      </c>
      <c r="D931" s="13">
        <v>1991</v>
      </c>
      <c r="E931" s="14" t="str">
        <f>IF(Dataset!$D930&gt;2000,"Nuevo","Viejo")</f>
        <v>Nuevo</v>
      </c>
      <c r="F931" s="13" t="s">
        <v>107</v>
      </c>
      <c r="G931" s="15">
        <v>49186.03</v>
      </c>
      <c r="H931" s="15">
        <v>0</v>
      </c>
      <c r="I931" s="13" t="s">
        <v>2514</v>
      </c>
      <c r="J931" s="13" t="s">
        <v>2515</v>
      </c>
      <c r="K931" s="14">
        <v>4161</v>
      </c>
      <c r="L931" s="13" t="s">
        <v>54</v>
      </c>
      <c r="M931" s="12" t="str">
        <f t="shared" si="62"/>
        <v>Suficiente Stock</v>
      </c>
      <c r="N931" s="12" t="str" cm="1">
        <f t="array" ref="N931">_xlfn.IFS(G931&lt;30000,"Precio Bajo",G931&lt;99999,"Precio Regular",G931&gt;=100000, "Precio Alto")</f>
        <v>Precio Regular</v>
      </c>
      <c r="O931" s="9" t="str">
        <f>IFERROR(VLOOKUP(Dataset!$A930,'Lista CEO'!A:E,5,0),"desconocido")</f>
        <v>desconocido</v>
      </c>
      <c r="P931" s="9" t="str">
        <f>IFERROR(VLOOKUP(Dataset!$A930,'Lista CEO'!A:E,4,0),"Sin Datos")</f>
        <v>Sin Datos</v>
      </c>
      <c r="Q931" s="83">
        <v>430</v>
      </c>
      <c r="R931" s="99" t="s">
        <v>2785</v>
      </c>
    </row>
    <row r="932" spans="1:18" ht="14.25" customHeight="1">
      <c r="A932" s="8">
        <v>931</v>
      </c>
      <c r="B932" s="13" t="s">
        <v>50</v>
      </c>
      <c r="C932" s="13" t="s">
        <v>1168</v>
      </c>
      <c r="D932" s="13">
        <v>1989</v>
      </c>
      <c r="E932" s="14" t="str">
        <f>IF(Dataset!$D931&gt;2000,"Nuevo","Viejo")</f>
        <v>Viejo</v>
      </c>
      <c r="F932" s="13" t="s">
        <v>216</v>
      </c>
      <c r="G932" s="15">
        <v>111595.24</v>
      </c>
      <c r="H932" s="15">
        <f>G932*0.21</f>
        <v>23435.000400000001</v>
      </c>
      <c r="I932" s="13" t="s">
        <v>2516</v>
      </c>
      <c r="J932" s="13" t="s">
        <v>2517</v>
      </c>
      <c r="K932" s="14">
        <v>2057</v>
      </c>
      <c r="L932" s="13" t="s">
        <v>40</v>
      </c>
      <c r="M932" s="12" t="str">
        <f t="shared" si="62"/>
        <v>Suficiente Stock</v>
      </c>
      <c r="N932" s="12" t="str" cm="1">
        <f t="array" ref="N932">_xlfn.IFS(G932&lt;30000,"Precio Bajo",G932&lt;99999,"Precio Regular",G932&gt;=100000, "Precio Alto")</f>
        <v>Precio Alto</v>
      </c>
      <c r="O932" s="9" t="str">
        <f>IFERROR(VLOOKUP(Dataset!$A931,'Lista CEO'!A:E,5,0),"desconocido")</f>
        <v>desconocido</v>
      </c>
      <c r="P932" s="9" t="str">
        <f>IFERROR(VLOOKUP(Dataset!$A931,'Lista CEO'!A:E,4,0),"Sin Datos")</f>
        <v>Sin Datos</v>
      </c>
      <c r="Q932" s="83">
        <v>197</v>
      </c>
      <c r="R932" s="99" t="s">
        <v>2786</v>
      </c>
    </row>
    <row r="933" spans="1:18" ht="14.25" customHeight="1">
      <c r="A933" s="8">
        <v>932</v>
      </c>
      <c r="B933" s="13" t="s">
        <v>143</v>
      </c>
      <c r="C933" s="13" t="s">
        <v>1840</v>
      </c>
      <c r="D933" s="13">
        <v>2010</v>
      </c>
      <c r="E933" s="14" t="str">
        <f>IF(Dataset!$D932&gt;2000,"Nuevo","Viejo")</f>
        <v>Viejo</v>
      </c>
      <c r="F933" s="13" t="s">
        <v>73</v>
      </c>
      <c r="G933" s="15">
        <v>15818.1</v>
      </c>
      <c r="H933" s="15">
        <f>G933*0.21</f>
        <v>3321.8009999999999</v>
      </c>
      <c r="I933" s="13" t="s">
        <v>2518</v>
      </c>
      <c r="J933" s="13" t="s">
        <v>2519</v>
      </c>
      <c r="K933" s="14">
        <v>4584</v>
      </c>
      <c r="L933" s="13" t="s">
        <v>21</v>
      </c>
      <c r="M933" s="12" t="str">
        <f t="shared" si="62"/>
        <v>Suficiente Stock</v>
      </c>
      <c r="N933" s="12" t="str" cm="1">
        <f t="array" ref="N933">_xlfn.IFS(G933&lt;30000,"Precio Bajo",G933&lt;99999,"Precio Regular",G933&gt;=100000, "Precio Alto")</f>
        <v>Precio Bajo</v>
      </c>
      <c r="O933" s="9" t="str">
        <f>IFERROR(VLOOKUP(Dataset!$A932,'Lista CEO'!A:E,5,0),"desconocido")</f>
        <v>desconocido</v>
      </c>
      <c r="P933" s="9" t="str">
        <f>IFERROR(VLOOKUP(Dataset!$A932,'Lista CEO'!A:E,4,0),"Sin Datos")</f>
        <v>Sin Datos</v>
      </c>
      <c r="Q933" s="83">
        <v>321</v>
      </c>
      <c r="R933" s="99" t="s">
        <v>2787</v>
      </c>
    </row>
    <row r="934" spans="1:18" ht="14.25" customHeight="1">
      <c r="A934" s="8">
        <v>933</v>
      </c>
      <c r="B934" s="13" t="s">
        <v>173</v>
      </c>
      <c r="C934" s="13" t="s">
        <v>1039</v>
      </c>
      <c r="D934" s="13">
        <v>1999</v>
      </c>
      <c r="E934" s="14" t="str">
        <f>IF(Dataset!$D933&gt;2000,"Nuevo","Viejo")</f>
        <v>Nuevo</v>
      </c>
      <c r="F934" s="13" t="s">
        <v>238</v>
      </c>
      <c r="G934" s="15">
        <v>97319.48</v>
      </c>
      <c r="H934" s="15">
        <v>0</v>
      </c>
      <c r="I934" s="13" t="s">
        <v>2520</v>
      </c>
      <c r="J934" s="13" t="s">
        <v>2521</v>
      </c>
      <c r="K934" s="14">
        <v>3456</v>
      </c>
      <c r="L934" s="13" t="s">
        <v>54</v>
      </c>
      <c r="M934" s="12" t="str">
        <f t="shared" si="62"/>
        <v>Suficiente Stock</v>
      </c>
      <c r="N934" s="12" t="str" cm="1">
        <f t="array" ref="N934">_xlfn.IFS(G934&lt;30000,"Precio Bajo",G934&lt;99999,"Precio Regular",G934&gt;=100000, "Precio Alto")</f>
        <v>Precio Regular</v>
      </c>
      <c r="O934" s="9" t="str">
        <f>IFERROR(VLOOKUP(Dataset!$A933,'Lista CEO'!A:E,5,0),"desconocido")</f>
        <v>desconocido</v>
      </c>
      <c r="P934" s="9" t="str">
        <f>IFERROR(VLOOKUP(Dataset!$A933,'Lista CEO'!A:E,4,0),"Sin Datos")</f>
        <v>Sin Datos</v>
      </c>
      <c r="Q934" s="83">
        <v>107</v>
      </c>
      <c r="R934" s="99" t="s">
        <v>2788</v>
      </c>
    </row>
    <row r="935" spans="1:18" ht="14.25" customHeight="1">
      <c r="A935" s="8">
        <v>934</v>
      </c>
      <c r="B935" s="13" t="s">
        <v>71</v>
      </c>
      <c r="C935" s="13" t="s">
        <v>1282</v>
      </c>
      <c r="D935" s="13">
        <v>2006</v>
      </c>
      <c r="E935" s="14" t="str">
        <f>IF(Dataset!$D934&gt;2000,"Nuevo","Viejo")</f>
        <v>Viejo</v>
      </c>
      <c r="F935" s="13" t="s">
        <v>63</v>
      </c>
      <c r="G935" s="15">
        <v>124691.4</v>
      </c>
      <c r="H935" s="15">
        <f t="shared" ref="H935:H962" si="65">G935*0.21</f>
        <v>26185.194</v>
      </c>
      <c r="I935" s="13" t="s">
        <v>2522</v>
      </c>
      <c r="J935" s="13" t="s">
        <v>2523</v>
      </c>
      <c r="K935" s="14">
        <v>3580</v>
      </c>
      <c r="L935" s="13" t="s">
        <v>26</v>
      </c>
      <c r="M935" s="12" t="str">
        <f t="shared" si="62"/>
        <v>Suficiente Stock</v>
      </c>
      <c r="N935" s="12" t="str" cm="1">
        <f t="array" ref="N935">_xlfn.IFS(G935&lt;30000,"Precio Bajo",G935&lt;99999,"Precio Regular",G935&gt;=100000, "Precio Alto")</f>
        <v>Precio Alto</v>
      </c>
      <c r="O935" s="9" t="str">
        <f>IFERROR(VLOOKUP(Dataset!$A934,'Lista CEO'!A:E,5,0),"desconocido")</f>
        <v>desconocido</v>
      </c>
      <c r="P935" s="9" t="str">
        <f>IFERROR(VLOOKUP(Dataset!$A934,'Lista CEO'!A:E,4,0),"Sin Datos")</f>
        <v>Sin Datos</v>
      </c>
      <c r="Q935" s="83">
        <v>69</v>
      </c>
      <c r="R935" s="99" t="s">
        <v>2789</v>
      </c>
    </row>
    <row r="936" spans="1:18" ht="14.25" customHeight="1">
      <c r="A936" s="8">
        <v>935</v>
      </c>
      <c r="B936" s="13" t="s">
        <v>560</v>
      </c>
      <c r="C936" s="13" t="s">
        <v>1007</v>
      </c>
      <c r="D936" s="13">
        <v>2003</v>
      </c>
      <c r="E936" s="14" t="str">
        <f>IF(Dataset!$D935&gt;2000,"Nuevo","Viejo")</f>
        <v>Nuevo</v>
      </c>
      <c r="F936" s="13" t="s">
        <v>121</v>
      </c>
      <c r="G936" s="15">
        <v>86795.21</v>
      </c>
      <c r="H936" s="15">
        <f t="shared" si="65"/>
        <v>18226.9941</v>
      </c>
      <c r="I936" s="13" t="s">
        <v>2524</v>
      </c>
      <c r="J936" s="13" t="s">
        <v>2525</v>
      </c>
      <c r="K936" s="14">
        <v>729</v>
      </c>
      <c r="L936" s="13" t="s">
        <v>158</v>
      </c>
      <c r="M936" s="12" t="str">
        <f t="shared" si="62"/>
        <v>Re-Stockear</v>
      </c>
      <c r="N936" s="12" t="str" cm="1">
        <f t="array" ref="N936">_xlfn.IFS(G936&lt;30000,"Precio Bajo",G936&lt;99999,"Precio Regular",G936&gt;=100000, "Precio Alto")</f>
        <v>Precio Regular</v>
      </c>
      <c r="O936" s="9" t="str">
        <f>IFERROR(VLOOKUP(Dataset!$A935,'Lista CEO'!A:E,5,0),"desconocido")</f>
        <v>desconocido</v>
      </c>
      <c r="P936" s="9" t="str">
        <f>IFERROR(VLOOKUP(Dataset!$A935,'Lista CEO'!A:E,4,0),"Sin Datos")</f>
        <v>Sin Datos</v>
      </c>
      <c r="Q936" s="83">
        <v>66</v>
      </c>
      <c r="R936" s="99" t="s">
        <v>2790</v>
      </c>
    </row>
    <row r="937" spans="1:18" ht="14.25" customHeight="1">
      <c r="A937" s="8">
        <v>936</v>
      </c>
      <c r="B937" s="13" t="s">
        <v>45</v>
      </c>
      <c r="C937" s="13" t="s">
        <v>1204</v>
      </c>
      <c r="D937" s="13">
        <v>2009</v>
      </c>
      <c r="E937" s="14" t="str">
        <f>IF(Dataset!$D936&gt;2000,"Nuevo","Viejo")</f>
        <v>Nuevo</v>
      </c>
      <c r="F937" s="13" t="s">
        <v>57</v>
      </c>
      <c r="G937" s="15">
        <v>31926.82</v>
      </c>
      <c r="H937" s="15">
        <f t="shared" si="65"/>
        <v>6704.6322</v>
      </c>
      <c r="I937" s="13" t="s">
        <v>2526</v>
      </c>
      <c r="J937" s="13" t="s">
        <v>2527</v>
      </c>
      <c r="K937" s="14">
        <v>2970</v>
      </c>
      <c r="L937" s="13" t="s">
        <v>350</v>
      </c>
      <c r="M937" s="12" t="str">
        <f t="shared" si="62"/>
        <v>Suficiente Stock</v>
      </c>
      <c r="N937" s="12" t="str" cm="1">
        <f t="array" ref="N937">_xlfn.IFS(G937&lt;30000,"Precio Bajo",G937&lt;99999,"Precio Regular",G937&gt;=100000, "Precio Alto")</f>
        <v>Precio Regular</v>
      </c>
      <c r="O937" s="9" t="str">
        <f>IFERROR(VLOOKUP(Dataset!$A936,'Lista CEO'!A:E,5,0),"desconocido")</f>
        <v>desconocido</v>
      </c>
      <c r="P937" s="9" t="str">
        <f>IFERROR(VLOOKUP(Dataset!$A936,'Lista CEO'!A:E,4,0),"Sin Datos")</f>
        <v>Sin Datos</v>
      </c>
      <c r="Q937" s="83">
        <v>287</v>
      </c>
      <c r="R937" s="99" t="s">
        <v>2791</v>
      </c>
    </row>
    <row r="938" spans="1:18" ht="14.25" customHeight="1">
      <c r="A938" s="8">
        <v>937</v>
      </c>
      <c r="B938" s="13" t="s">
        <v>16</v>
      </c>
      <c r="C938" s="13" t="s">
        <v>93</v>
      </c>
      <c r="D938" s="13">
        <v>1997</v>
      </c>
      <c r="E938" s="14" t="str">
        <f>IF(Dataset!$D937&gt;2000,"Nuevo","Viejo")</f>
        <v>Nuevo</v>
      </c>
      <c r="F938" s="13" t="s">
        <v>63</v>
      </c>
      <c r="G938" s="15">
        <v>78772.06</v>
      </c>
      <c r="H938" s="15">
        <f t="shared" si="65"/>
        <v>16542.132599999997</v>
      </c>
      <c r="I938" s="13" t="s">
        <v>2528</v>
      </c>
      <c r="J938" s="13" t="s">
        <v>2529</v>
      </c>
      <c r="K938" s="14">
        <v>646</v>
      </c>
      <c r="L938" s="13" t="s">
        <v>259</v>
      </c>
      <c r="M938" s="12" t="str">
        <f t="shared" si="62"/>
        <v>Re-Stockear</v>
      </c>
      <c r="N938" s="12" t="str" cm="1">
        <f t="array" ref="N938">_xlfn.IFS(G938&lt;30000,"Precio Bajo",G938&lt;99999,"Precio Regular",G938&gt;=100000, "Precio Alto")</f>
        <v>Precio Regular</v>
      </c>
      <c r="O938" s="9" t="str">
        <f>IFERROR(VLOOKUP(Dataset!$A937,'Lista CEO'!A:E,5,0),"desconocido")</f>
        <v>desconocido</v>
      </c>
      <c r="P938" s="9" t="str">
        <f>IFERROR(VLOOKUP(Dataset!$A937,'Lista CEO'!A:E,4,0),"Sin Datos")</f>
        <v>Sin Datos</v>
      </c>
      <c r="Q938" s="83">
        <v>250</v>
      </c>
      <c r="R938" s="99" t="s">
        <v>2780</v>
      </c>
    </row>
    <row r="939" spans="1:18" ht="14.25" customHeight="1">
      <c r="A939" s="8">
        <v>938</v>
      </c>
      <c r="B939" s="13" t="s">
        <v>124</v>
      </c>
      <c r="C939" s="13" t="s">
        <v>887</v>
      </c>
      <c r="D939" s="13">
        <v>2008</v>
      </c>
      <c r="E939" s="14" t="str">
        <f>IF(Dataset!$D938&gt;2000,"Nuevo","Viejo")</f>
        <v>Viejo</v>
      </c>
      <c r="F939" s="13" t="s">
        <v>85</v>
      </c>
      <c r="G939" s="15">
        <v>67909.81</v>
      </c>
      <c r="H939" s="15">
        <f t="shared" si="65"/>
        <v>14261.060099999999</v>
      </c>
      <c r="I939" s="13" t="s">
        <v>2530</v>
      </c>
      <c r="J939" s="13" t="s">
        <v>2531</v>
      </c>
      <c r="K939" s="14">
        <v>2954</v>
      </c>
      <c r="L939" s="13" t="s">
        <v>82</v>
      </c>
      <c r="M939" s="12" t="str">
        <f t="shared" si="62"/>
        <v>Suficiente Stock</v>
      </c>
      <c r="N939" s="12" t="str" cm="1">
        <f t="array" ref="N939">_xlfn.IFS(G939&lt;30000,"Precio Bajo",G939&lt;99999,"Precio Regular",G939&gt;=100000, "Precio Alto")</f>
        <v>Precio Regular</v>
      </c>
      <c r="O939" s="9" t="str">
        <f>IFERROR(VLOOKUP(Dataset!$A938,'Lista CEO'!A:E,5,0),"desconocido")</f>
        <v>desconocido</v>
      </c>
      <c r="P939" s="9" t="str">
        <f>IFERROR(VLOOKUP(Dataset!$A938,'Lista CEO'!A:E,4,0),"Sin Datos")</f>
        <v>Sin Datos</v>
      </c>
      <c r="Q939" s="83">
        <v>98</v>
      </c>
      <c r="R939" s="99" t="s">
        <v>2781</v>
      </c>
    </row>
    <row r="940" spans="1:18" ht="14.25" customHeight="1">
      <c r="A940" s="8">
        <v>939</v>
      </c>
      <c r="B940" s="13" t="s">
        <v>194</v>
      </c>
      <c r="C940" s="13" t="s">
        <v>2532</v>
      </c>
      <c r="D940" s="13">
        <v>2007</v>
      </c>
      <c r="E940" s="14" t="str">
        <f>IF(Dataset!$D939&gt;2000,"Nuevo","Viejo")</f>
        <v>Nuevo</v>
      </c>
      <c r="F940" s="13" t="s">
        <v>238</v>
      </c>
      <c r="G940" s="15">
        <v>96830.73</v>
      </c>
      <c r="H940" s="15">
        <f t="shared" si="65"/>
        <v>20334.453299999997</v>
      </c>
      <c r="I940" s="13" t="s">
        <v>2533</v>
      </c>
      <c r="J940" s="13" t="s">
        <v>2534</v>
      </c>
      <c r="K940" s="14">
        <v>3575</v>
      </c>
      <c r="L940" s="13" t="s">
        <v>82</v>
      </c>
      <c r="M940" s="12" t="str">
        <f t="shared" si="62"/>
        <v>Suficiente Stock</v>
      </c>
      <c r="N940" s="12" t="str" cm="1">
        <f t="array" ref="N940">_xlfn.IFS(G940&lt;30000,"Precio Bajo",G940&lt;99999,"Precio Regular",G940&gt;=100000, "Precio Alto")</f>
        <v>Precio Regular</v>
      </c>
      <c r="O940" s="9" t="str">
        <f>IFERROR(VLOOKUP(Dataset!$A939,'Lista CEO'!A:E,5,0),"desconocido")</f>
        <v>desconocido</v>
      </c>
      <c r="P940" s="9" t="str">
        <f>IFERROR(VLOOKUP(Dataset!$A939,'Lista CEO'!A:E,4,0),"Sin Datos")</f>
        <v>Sin Datos</v>
      </c>
      <c r="Q940" s="83">
        <v>125</v>
      </c>
      <c r="R940" s="99" t="s">
        <v>2782</v>
      </c>
    </row>
    <row r="941" spans="1:18" ht="14.25" customHeight="1">
      <c r="A941" s="8">
        <v>940</v>
      </c>
      <c r="B941" s="13" t="s">
        <v>77</v>
      </c>
      <c r="C941" s="13" t="s">
        <v>184</v>
      </c>
      <c r="D941" s="13">
        <v>2010</v>
      </c>
      <c r="E941" s="14" t="str">
        <f>IF(Dataset!$D940&gt;2000,"Nuevo","Viejo")</f>
        <v>Nuevo</v>
      </c>
      <c r="F941" s="13" t="s">
        <v>238</v>
      </c>
      <c r="G941" s="15">
        <v>87842.01</v>
      </c>
      <c r="H941" s="15">
        <f t="shared" si="65"/>
        <v>18446.822099999998</v>
      </c>
      <c r="I941" s="13" t="s">
        <v>2535</v>
      </c>
      <c r="J941" s="13" t="s">
        <v>2536</v>
      </c>
      <c r="K941" s="14">
        <v>4832</v>
      </c>
      <c r="L941" s="13" t="s">
        <v>436</v>
      </c>
      <c r="M941" s="12" t="str">
        <f t="shared" si="62"/>
        <v>Suficiente Stock</v>
      </c>
      <c r="N941" s="12" t="str" cm="1">
        <f t="array" ref="N941">_xlfn.IFS(G941&lt;30000,"Precio Bajo",G941&lt;99999,"Precio Regular",G941&gt;=100000, "Precio Alto")</f>
        <v>Precio Regular</v>
      </c>
      <c r="O941" s="9" t="str">
        <f>IFERROR(VLOOKUP(Dataset!$A940,'Lista CEO'!A:E,5,0),"desconocido")</f>
        <v>desconocido</v>
      </c>
      <c r="P941" s="9" t="str">
        <f>IFERROR(VLOOKUP(Dataset!$A940,'Lista CEO'!A:E,4,0),"Sin Datos")</f>
        <v>Sin Datos</v>
      </c>
      <c r="Q941" s="83">
        <v>422</v>
      </c>
      <c r="R941" s="99" t="s">
        <v>2783</v>
      </c>
    </row>
    <row r="942" spans="1:18" ht="14.25" customHeight="1">
      <c r="A942" s="8">
        <v>941</v>
      </c>
      <c r="B942" s="13" t="s">
        <v>162</v>
      </c>
      <c r="C942" s="13" t="s">
        <v>1612</v>
      </c>
      <c r="D942" s="13">
        <v>1983</v>
      </c>
      <c r="E942" s="14" t="str">
        <f>IF(Dataset!$D941&gt;2000,"Nuevo","Viejo")</f>
        <v>Nuevo</v>
      </c>
      <c r="F942" s="13" t="s">
        <v>102</v>
      </c>
      <c r="G942" s="15">
        <v>140231.04999999999</v>
      </c>
      <c r="H942" s="15">
        <f t="shared" si="65"/>
        <v>29448.520499999995</v>
      </c>
      <c r="I942" s="13" t="s">
        <v>2537</v>
      </c>
      <c r="J942" s="13" t="s">
        <v>2538</v>
      </c>
      <c r="K942" s="14">
        <v>450</v>
      </c>
      <c r="L942" s="13" t="s">
        <v>82</v>
      </c>
      <c r="M942" s="12" t="str">
        <f t="shared" si="62"/>
        <v>Re-Stockear</v>
      </c>
      <c r="N942" s="12" t="str" cm="1">
        <f t="array" ref="N942">_xlfn.IFS(G942&lt;30000,"Precio Bajo",G942&lt;99999,"Precio Regular",G942&gt;=100000, "Precio Alto")</f>
        <v>Precio Alto</v>
      </c>
      <c r="O942" s="9" t="str">
        <f>IFERROR(VLOOKUP(Dataset!$A941,'Lista CEO'!A:E,5,0),"desconocido")</f>
        <v>desconocido</v>
      </c>
      <c r="P942" s="9" t="str">
        <f>IFERROR(VLOOKUP(Dataset!$A941,'Lista CEO'!A:E,4,0),"Sin Datos")</f>
        <v>Sin Datos</v>
      </c>
      <c r="Q942" s="83">
        <v>57</v>
      </c>
      <c r="R942" s="99" t="s">
        <v>2784</v>
      </c>
    </row>
    <row r="943" spans="1:18" ht="14.25" customHeight="1">
      <c r="A943" s="8">
        <v>942</v>
      </c>
      <c r="B943" s="13" t="s">
        <v>45</v>
      </c>
      <c r="C943" s="13" t="s">
        <v>1112</v>
      </c>
      <c r="D943" s="13">
        <v>2009</v>
      </c>
      <c r="E943" s="14" t="str">
        <f>IF(Dataset!$D942&gt;2000,"Nuevo","Viejo")</f>
        <v>Viejo</v>
      </c>
      <c r="F943" s="13" t="s">
        <v>63</v>
      </c>
      <c r="G943" s="15">
        <v>146419.64000000001</v>
      </c>
      <c r="H943" s="15">
        <f t="shared" si="65"/>
        <v>30748.124400000001</v>
      </c>
      <c r="I943" s="13" t="s">
        <v>2539</v>
      </c>
      <c r="J943" s="13" t="s">
        <v>2540</v>
      </c>
      <c r="K943" s="14">
        <v>4494</v>
      </c>
      <c r="L943" s="13" t="s">
        <v>259</v>
      </c>
      <c r="M943" s="12" t="str">
        <f t="shared" si="62"/>
        <v>Suficiente Stock</v>
      </c>
      <c r="N943" s="12" t="str" cm="1">
        <f t="array" ref="N943">_xlfn.IFS(G943&lt;30000,"Precio Bajo",G943&lt;99999,"Precio Regular",G943&gt;=100000, "Precio Alto")</f>
        <v>Precio Alto</v>
      </c>
      <c r="O943" s="9" t="str">
        <f>IFERROR(VLOOKUP(Dataset!$A942,'Lista CEO'!A:E,5,0),"desconocido")</f>
        <v>desconocido</v>
      </c>
      <c r="P943" s="9" t="str">
        <f>IFERROR(VLOOKUP(Dataset!$A942,'Lista CEO'!A:E,4,0),"Sin Datos")</f>
        <v>Sin Datos</v>
      </c>
      <c r="Q943" s="83">
        <v>433</v>
      </c>
      <c r="R943" s="99" t="s">
        <v>2785</v>
      </c>
    </row>
    <row r="944" spans="1:18" ht="14.25" customHeight="1">
      <c r="A944" s="8">
        <v>943</v>
      </c>
      <c r="B944" s="13" t="s">
        <v>162</v>
      </c>
      <c r="C944" s="13" t="s">
        <v>1054</v>
      </c>
      <c r="D944" s="13">
        <v>2003</v>
      </c>
      <c r="E944" s="14" t="str">
        <f>IF(Dataset!$D943&gt;2000,"Nuevo","Viejo")</f>
        <v>Nuevo</v>
      </c>
      <c r="F944" s="13" t="s">
        <v>63</v>
      </c>
      <c r="G944" s="15">
        <v>61819.64</v>
      </c>
      <c r="H944" s="15">
        <f t="shared" si="65"/>
        <v>12982.124399999999</v>
      </c>
      <c r="I944" s="13" t="s">
        <v>2541</v>
      </c>
      <c r="J944" s="13" t="s">
        <v>2542</v>
      </c>
      <c r="K944" s="14">
        <v>2686</v>
      </c>
      <c r="L944" s="13" t="s">
        <v>36</v>
      </c>
      <c r="M944" s="12" t="str">
        <f t="shared" si="62"/>
        <v>Suficiente Stock</v>
      </c>
      <c r="N944" s="12" t="str" cm="1">
        <f t="array" ref="N944">_xlfn.IFS(G944&lt;30000,"Precio Bajo",G944&lt;99999,"Precio Regular",G944&gt;=100000, "Precio Alto")</f>
        <v>Precio Regular</v>
      </c>
      <c r="O944" s="9" t="str">
        <f>IFERROR(VLOOKUP(Dataset!$A943,'Lista CEO'!A:E,5,0),"desconocido")</f>
        <v>desconocido</v>
      </c>
      <c r="P944" s="9" t="str">
        <f>IFERROR(VLOOKUP(Dataset!$A943,'Lista CEO'!A:E,4,0),"Sin Datos")</f>
        <v>Sin Datos</v>
      </c>
      <c r="Q944" s="83">
        <v>204</v>
      </c>
      <c r="R944" s="99" t="s">
        <v>2786</v>
      </c>
    </row>
    <row r="945" spans="1:18" ht="14.25" customHeight="1">
      <c r="A945" s="8">
        <v>944</v>
      </c>
      <c r="B945" s="13" t="s">
        <v>180</v>
      </c>
      <c r="C945" s="13" t="s">
        <v>2543</v>
      </c>
      <c r="D945" s="13">
        <v>2010</v>
      </c>
      <c r="E945" s="14" t="str">
        <f>IF(Dataset!$D944&gt;2000,"Nuevo","Viejo")</f>
        <v>Nuevo</v>
      </c>
      <c r="F945" s="13" t="s">
        <v>18</v>
      </c>
      <c r="G945" s="15">
        <v>116821.17</v>
      </c>
      <c r="H945" s="15">
        <f t="shared" si="65"/>
        <v>24532.4457</v>
      </c>
      <c r="I945" s="13" t="s">
        <v>2544</v>
      </c>
      <c r="J945" s="13" t="s">
        <v>2545</v>
      </c>
      <c r="K945" s="14">
        <v>2397</v>
      </c>
      <c r="L945" s="13" t="s">
        <v>334</v>
      </c>
      <c r="M945" s="12" t="str">
        <f t="shared" si="62"/>
        <v>Suficiente Stock</v>
      </c>
      <c r="N945" s="12" t="str" cm="1">
        <f t="array" ref="N945">_xlfn.IFS(G945&lt;30000,"Precio Bajo",G945&lt;99999,"Precio Regular",G945&gt;=100000, "Precio Alto")</f>
        <v>Precio Alto</v>
      </c>
      <c r="O945" s="9" t="str">
        <f>IFERROR(VLOOKUP(Dataset!$A944,'Lista CEO'!A:E,5,0),"desconocido")</f>
        <v>desconocido</v>
      </c>
      <c r="P945" s="9" t="str">
        <f>IFERROR(VLOOKUP(Dataset!$A944,'Lista CEO'!A:E,4,0),"Sin Datos")</f>
        <v>Sin Datos</v>
      </c>
      <c r="Q945" s="83">
        <v>134</v>
      </c>
      <c r="R945" s="99" t="s">
        <v>2787</v>
      </c>
    </row>
    <row r="946" spans="1:18" ht="14.25" customHeight="1">
      <c r="A946" s="8">
        <v>945</v>
      </c>
      <c r="B946" s="13" t="s">
        <v>50</v>
      </c>
      <c r="C946" s="13" t="s">
        <v>1288</v>
      </c>
      <c r="D946" s="13">
        <v>1986</v>
      </c>
      <c r="E946" s="14" t="str">
        <f>IF(Dataset!$D945&gt;2000,"Nuevo","Viejo")</f>
        <v>Nuevo</v>
      </c>
      <c r="F946" s="13" t="s">
        <v>23</v>
      </c>
      <c r="G946" s="15">
        <v>19235.45</v>
      </c>
      <c r="H946" s="15">
        <f t="shared" si="65"/>
        <v>4039.4445000000001</v>
      </c>
      <c r="I946" s="13" t="s">
        <v>2546</v>
      </c>
      <c r="J946" s="13" t="s">
        <v>2547</v>
      </c>
      <c r="K946" s="14">
        <v>4814</v>
      </c>
      <c r="L946" s="13" t="s">
        <v>40</v>
      </c>
      <c r="M946" s="12" t="str">
        <f t="shared" si="62"/>
        <v>Suficiente Stock</v>
      </c>
      <c r="N946" s="12" t="str" cm="1">
        <f t="array" ref="N946">_xlfn.IFS(G946&lt;30000,"Precio Bajo",G946&lt;99999,"Precio Regular",G946&gt;=100000, "Precio Alto")</f>
        <v>Precio Bajo</v>
      </c>
      <c r="O946" s="9" t="str">
        <f>IFERROR(VLOOKUP(Dataset!$A945,'Lista CEO'!A:E,5,0),"desconocido")</f>
        <v>desconocido</v>
      </c>
      <c r="P946" s="9" t="str">
        <f>IFERROR(VLOOKUP(Dataset!$A945,'Lista CEO'!A:E,4,0),"Sin Datos")</f>
        <v>Sin Datos</v>
      </c>
      <c r="Q946" s="83">
        <v>94</v>
      </c>
      <c r="R946" s="99" t="s">
        <v>2788</v>
      </c>
    </row>
    <row r="947" spans="1:18" ht="14.25" customHeight="1">
      <c r="A947" s="8">
        <v>946</v>
      </c>
      <c r="B947" s="13" t="s">
        <v>16</v>
      </c>
      <c r="C947" s="13" t="s">
        <v>247</v>
      </c>
      <c r="D947" s="13">
        <v>1972</v>
      </c>
      <c r="E947" s="14" t="str">
        <f>IF(Dataset!$D946&gt;2000,"Nuevo","Viejo")</f>
        <v>Viejo</v>
      </c>
      <c r="F947" s="13" t="s">
        <v>216</v>
      </c>
      <c r="G947" s="15">
        <v>52942.02</v>
      </c>
      <c r="H947" s="15">
        <f t="shared" si="65"/>
        <v>11117.824199999999</v>
      </c>
      <c r="I947" s="13" t="s">
        <v>2548</v>
      </c>
      <c r="J947" s="13" t="s">
        <v>2549</v>
      </c>
      <c r="K947" s="14">
        <v>4855</v>
      </c>
      <c r="L947" s="13" t="s">
        <v>879</v>
      </c>
      <c r="M947" s="12" t="str">
        <f t="shared" si="62"/>
        <v>Suficiente Stock</v>
      </c>
      <c r="N947" s="12" t="str" cm="1">
        <f t="array" ref="N947">_xlfn.IFS(G947&lt;30000,"Precio Bajo",G947&lt;99999,"Precio Regular",G947&gt;=100000, "Precio Alto")</f>
        <v>Precio Regular</v>
      </c>
      <c r="O947" s="9" t="str">
        <f>IFERROR(VLOOKUP(Dataset!$A946,'Lista CEO'!A:E,5,0),"desconocido")</f>
        <v>desconocido</v>
      </c>
      <c r="P947" s="9" t="str">
        <f>IFERROR(VLOOKUP(Dataset!$A946,'Lista CEO'!A:E,4,0),"Sin Datos")</f>
        <v>Sin Datos</v>
      </c>
      <c r="Q947" s="83">
        <v>374</v>
      </c>
      <c r="R947" s="99" t="s">
        <v>2789</v>
      </c>
    </row>
    <row r="948" spans="1:18" ht="14.25" customHeight="1">
      <c r="A948" s="8">
        <v>947</v>
      </c>
      <c r="B948" s="13" t="s">
        <v>50</v>
      </c>
      <c r="C948" s="13" t="s">
        <v>678</v>
      </c>
      <c r="D948" s="13">
        <v>1994</v>
      </c>
      <c r="E948" s="14" t="str">
        <f>IF(Dataset!$D947&gt;2000,"Nuevo","Viejo")</f>
        <v>Viejo</v>
      </c>
      <c r="F948" s="13" t="s">
        <v>79</v>
      </c>
      <c r="G948" s="15">
        <v>147768.34</v>
      </c>
      <c r="H948" s="15">
        <f t="shared" si="65"/>
        <v>31031.3514</v>
      </c>
      <c r="I948" s="13" t="s">
        <v>2550</v>
      </c>
      <c r="J948" s="13" t="s">
        <v>2551</v>
      </c>
      <c r="K948" s="14">
        <v>3997</v>
      </c>
      <c r="L948" s="13" t="s">
        <v>1317</v>
      </c>
      <c r="M948" s="12" t="str">
        <f t="shared" si="62"/>
        <v>Suficiente Stock</v>
      </c>
      <c r="N948" s="12" t="str" cm="1">
        <f t="array" ref="N948">_xlfn.IFS(G948&lt;30000,"Precio Bajo",G948&lt;99999,"Precio Regular",G948&gt;=100000, "Precio Alto")</f>
        <v>Precio Alto</v>
      </c>
      <c r="O948" s="9" t="str">
        <f>IFERROR(VLOOKUP(Dataset!$A947,'Lista CEO'!A:E,5,0),"desconocido")</f>
        <v>desconocido</v>
      </c>
      <c r="P948" s="9" t="str">
        <f>IFERROR(VLOOKUP(Dataset!$A947,'Lista CEO'!A:E,4,0),"Sin Datos")</f>
        <v>Sin Datos</v>
      </c>
      <c r="Q948" s="83">
        <v>438</v>
      </c>
      <c r="R948" s="99" t="s">
        <v>2790</v>
      </c>
    </row>
    <row r="949" spans="1:18" ht="14.25" customHeight="1">
      <c r="A949" s="8">
        <v>948</v>
      </c>
      <c r="B949" s="13" t="s">
        <v>480</v>
      </c>
      <c r="C949" s="13" t="s">
        <v>2552</v>
      </c>
      <c r="D949" s="13">
        <v>2001</v>
      </c>
      <c r="E949" s="14" t="str">
        <f>IF(Dataset!$D948&gt;2000,"Nuevo","Viejo")</f>
        <v>Viejo</v>
      </c>
      <c r="F949" s="13" t="s">
        <v>73</v>
      </c>
      <c r="G949" s="15">
        <v>37458.71</v>
      </c>
      <c r="H949" s="15">
        <f t="shared" si="65"/>
        <v>7866.3290999999999</v>
      </c>
      <c r="I949" s="13" t="s">
        <v>2553</v>
      </c>
      <c r="J949" s="13" t="s">
        <v>2554</v>
      </c>
      <c r="K949" s="14">
        <v>137</v>
      </c>
      <c r="L949" s="13" t="s">
        <v>398</v>
      </c>
      <c r="M949" s="12" t="str">
        <f t="shared" si="62"/>
        <v>Re-Stockear</v>
      </c>
      <c r="N949" s="12" t="str" cm="1">
        <f t="array" ref="N949">_xlfn.IFS(G949&lt;30000,"Precio Bajo",G949&lt;99999,"Precio Regular",G949&gt;=100000, "Precio Alto")</f>
        <v>Precio Regular</v>
      </c>
      <c r="O949" s="9" t="str">
        <f>IFERROR(VLOOKUP(Dataset!$A948,'Lista CEO'!A:E,5,0),"desconocido")</f>
        <v>desconocido</v>
      </c>
      <c r="P949" s="9" t="str">
        <f>IFERROR(VLOOKUP(Dataset!$A948,'Lista CEO'!A:E,4,0),"Sin Datos")</f>
        <v>Sin Datos</v>
      </c>
      <c r="Q949" s="83">
        <v>25</v>
      </c>
      <c r="R949" s="99" t="s">
        <v>2791</v>
      </c>
    </row>
    <row r="950" spans="1:18" ht="14.25" customHeight="1">
      <c r="A950" s="8">
        <v>949</v>
      </c>
      <c r="B950" s="13" t="s">
        <v>61</v>
      </c>
      <c r="C950" s="13" t="s">
        <v>106</v>
      </c>
      <c r="D950" s="13">
        <v>2004</v>
      </c>
      <c r="E950" s="14" t="str">
        <f>IF(Dataset!$D949&gt;2000,"Nuevo","Viejo")</f>
        <v>Nuevo</v>
      </c>
      <c r="F950" s="13" t="s">
        <v>121</v>
      </c>
      <c r="G950" s="15">
        <v>113724.32</v>
      </c>
      <c r="H950" s="15">
        <f t="shared" si="65"/>
        <v>23882.107200000002</v>
      </c>
      <c r="I950" s="13" t="s">
        <v>2555</v>
      </c>
      <c r="J950" s="13" t="s">
        <v>2556</v>
      </c>
      <c r="K950" s="14">
        <v>2927</v>
      </c>
      <c r="L950" s="13" t="s">
        <v>36</v>
      </c>
      <c r="M950" s="12" t="str">
        <f t="shared" si="62"/>
        <v>Suficiente Stock</v>
      </c>
      <c r="N950" s="12" t="str" cm="1">
        <f t="array" ref="N950">_xlfn.IFS(G950&lt;30000,"Precio Bajo",G950&lt;99999,"Precio Regular",G950&gt;=100000, "Precio Alto")</f>
        <v>Precio Alto</v>
      </c>
      <c r="O950" s="9" t="str">
        <f>IFERROR(VLOOKUP(Dataset!$A949,'Lista CEO'!A:E,5,0),"desconocido")</f>
        <v>desconocido</v>
      </c>
      <c r="P950" s="9" t="str">
        <f>IFERROR(VLOOKUP(Dataset!$A949,'Lista CEO'!A:E,4,0),"Sin Datos")</f>
        <v>Sin Datos</v>
      </c>
      <c r="Q950" s="83">
        <v>160</v>
      </c>
      <c r="R950" s="99" t="s">
        <v>2780</v>
      </c>
    </row>
    <row r="951" spans="1:18" ht="14.25" customHeight="1">
      <c r="A951" s="8">
        <v>950</v>
      </c>
      <c r="B951" s="13" t="s">
        <v>895</v>
      </c>
      <c r="C951" s="13" t="s">
        <v>2181</v>
      </c>
      <c r="D951" s="13">
        <v>2004</v>
      </c>
      <c r="E951" s="14" t="str">
        <f>IF(Dataset!$D950&gt;2000,"Nuevo","Viejo")</f>
        <v>Nuevo</v>
      </c>
      <c r="F951" s="13" t="s">
        <v>107</v>
      </c>
      <c r="G951" s="15">
        <v>56760.83</v>
      </c>
      <c r="H951" s="15">
        <f t="shared" si="65"/>
        <v>11919.774299999999</v>
      </c>
      <c r="I951" s="13" t="s">
        <v>2557</v>
      </c>
      <c r="J951" s="13" t="s">
        <v>2558</v>
      </c>
      <c r="K951" s="14">
        <v>4231</v>
      </c>
      <c r="L951" s="13" t="s">
        <v>82</v>
      </c>
      <c r="M951" s="12" t="str">
        <f t="shared" si="62"/>
        <v>Suficiente Stock</v>
      </c>
      <c r="N951" s="12" t="str" cm="1">
        <f t="array" ref="N951">_xlfn.IFS(G951&lt;30000,"Precio Bajo",G951&lt;99999,"Precio Regular",G951&gt;=100000, "Precio Alto")</f>
        <v>Precio Regular</v>
      </c>
      <c r="O951" s="9" t="str">
        <f>IFERROR(VLOOKUP(Dataset!$A950,'Lista CEO'!A:E,5,0),"desconocido")</f>
        <v>desconocido</v>
      </c>
      <c r="P951" s="9" t="str">
        <f>IFERROR(VLOOKUP(Dataset!$A950,'Lista CEO'!A:E,4,0),"Sin Datos")</f>
        <v>Sin Datos</v>
      </c>
      <c r="Q951" s="83">
        <v>175</v>
      </c>
      <c r="R951" s="99" t="s">
        <v>2781</v>
      </c>
    </row>
    <row r="952" spans="1:18" ht="14.25" customHeight="1">
      <c r="A952" s="8">
        <v>951</v>
      </c>
      <c r="B952" s="13" t="s">
        <v>61</v>
      </c>
      <c r="C952" s="13" t="s">
        <v>766</v>
      </c>
      <c r="D952" s="13">
        <v>2007</v>
      </c>
      <c r="E952" s="14" t="str">
        <f>IF(Dataset!$D951&gt;2000,"Nuevo","Viejo")</f>
        <v>Nuevo</v>
      </c>
      <c r="F952" s="13" t="s">
        <v>37</v>
      </c>
      <c r="G952" s="15">
        <v>55193.53</v>
      </c>
      <c r="H952" s="15">
        <f t="shared" si="65"/>
        <v>11590.641299999999</v>
      </c>
      <c r="I952" s="13" t="s">
        <v>2559</v>
      </c>
      <c r="J952" s="13" t="s">
        <v>2560</v>
      </c>
      <c r="K952" s="14">
        <v>4059</v>
      </c>
      <c r="L952" s="13" t="s">
        <v>92</v>
      </c>
      <c r="M952" s="12" t="str">
        <f t="shared" si="62"/>
        <v>Suficiente Stock</v>
      </c>
      <c r="N952" s="12" t="str" cm="1">
        <f t="array" ref="N952">_xlfn.IFS(G952&lt;30000,"Precio Bajo",G952&lt;99999,"Precio Regular",G952&gt;=100000, "Precio Alto")</f>
        <v>Precio Regular</v>
      </c>
      <c r="O952" s="9" t="str">
        <f>IFERROR(VLOOKUP(Dataset!$A951,'Lista CEO'!A:E,5,0),"desconocido")</f>
        <v>desconocido</v>
      </c>
      <c r="P952" s="9" t="str">
        <f>IFERROR(VLOOKUP(Dataset!$A951,'Lista CEO'!A:E,4,0),"Sin Datos")</f>
        <v>Sin Datos</v>
      </c>
      <c r="Q952" s="83">
        <v>487</v>
      </c>
      <c r="R952" s="99" t="s">
        <v>2782</v>
      </c>
    </row>
    <row r="953" spans="1:18" ht="14.25" customHeight="1">
      <c r="A953" s="8">
        <v>952</v>
      </c>
      <c r="B953" s="13" t="s">
        <v>910</v>
      </c>
      <c r="C953" s="13" t="s">
        <v>2561</v>
      </c>
      <c r="D953" s="13">
        <v>1995</v>
      </c>
      <c r="E953" s="14" t="str">
        <f>IF(Dataset!$D952&gt;2000,"Nuevo","Viejo")</f>
        <v>Nuevo</v>
      </c>
      <c r="F953" s="13" t="s">
        <v>68</v>
      </c>
      <c r="G953" s="15">
        <v>23459.84</v>
      </c>
      <c r="H953" s="15">
        <f t="shared" si="65"/>
        <v>4926.5663999999997</v>
      </c>
      <c r="I953" s="13" t="s">
        <v>2562</v>
      </c>
      <c r="J953" s="13" t="s">
        <v>2563</v>
      </c>
      <c r="K953" s="14">
        <v>4173</v>
      </c>
      <c r="L953" s="13" t="s">
        <v>40</v>
      </c>
      <c r="M953" s="12" t="str">
        <f t="shared" si="62"/>
        <v>Suficiente Stock</v>
      </c>
      <c r="N953" s="12" t="str" cm="1">
        <f t="array" ref="N953">_xlfn.IFS(G953&lt;30000,"Precio Bajo",G953&lt;99999,"Precio Regular",G953&gt;=100000, "Precio Alto")</f>
        <v>Precio Bajo</v>
      </c>
      <c r="O953" s="9" t="str">
        <f>IFERROR(VLOOKUP(Dataset!$A952,'Lista CEO'!A:E,5,0),"desconocido")</f>
        <v>desconocido</v>
      </c>
      <c r="P953" s="9" t="str">
        <f>IFERROR(VLOOKUP(Dataset!$A952,'Lista CEO'!A:E,4,0),"Sin Datos")</f>
        <v>Sin Datos</v>
      </c>
      <c r="Q953" s="83">
        <v>172</v>
      </c>
      <c r="R953" s="99" t="s">
        <v>2783</v>
      </c>
    </row>
    <row r="954" spans="1:18" ht="14.25" customHeight="1">
      <c r="A954" s="8">
        <v>953</v>
      </c>
      <c r="B954" s="13" t="s">
        <v>143</v>
      </c>
      <c r="C954" s="13" t="s">
        <v>2564</v>
      </c>
      <c r="D954" s="13">
        <v>1999</v>
      </c>
      <c r="E954" s="14" t="str">
        <f>IF(Dataset!$D953&gt;2000,"Nuevo","Viejo")</f>
        <v>Viejo</v>
      </c>
      <c r="F954" s="13" t="s">
        <v>57</v>
      </c>
      <c r="G954" s="15">
        <v>112159.05</v>
      </c>
      <c r="H954" s="15">
        <f t="shared" si="65"/>
        <v>23553.4005</v>
      </c>
      <c r="I954" s="13" t="s">
        <v>2565</v>
      </c>
      <c r="J954" s="13" t="s">
        <v>2566</v>
      </c>
      <c r="K954" s="14">
        <v>1886</v>
      </c>
      <c r="L954" s="13" t="s">
        <v>92</v>
      </c>
      <c r="M954" s="12" t="str">
        <f t="shared" si="62"/>
        <v>Suficiente Stock</v>
      </c>
      <c r="N954" s="12" t="str" cm="1">
        <f t="array" ref="N954">_xlfn.IFS(G954&lt;30000,"Precio Bajo",G954&lt;99999,"Precio Regular",G954&gt;=100000, "Precio Alto")</f>
        <v>Precio Alto</v>
      </c>
      <c r="O954" s="9" t="str">
        <f>IFERROR(VLOOKUP(Dataset!$A953,'Lista CEO'!A:E,5,0),"desconocido")</f>
        <v>desconocido</v>
      </c>
      <c r="P954" s="9" t="str">
        <f>IFERROR(VLOOKUP(Dataset!$A953,'Lista CEO'!A:E,4,0),"Sin Datos")</f>
        <v>Sin Datos</v>
      </c>
      <c r="Q954" s="83">
        <v>291</v>
      </c>
      <c r="R954" s="99" t="s">
        <v>2784</v>
      </c>
    </row>
    <row r="955" spans="1:18" ht="14.25" customHeight="1">
      <c r="A955" s="8">
        <v>954</v>
      </c>
      <c r="B955" s="13" t="s">
        <v>832</v>
      </c>
      <c r="C955" s="13" t="s">
        <v>2567</v>
      </c>
      <c r="D955" s="13">
        <v>2009</v>
      </c>
      <c r="E955" s="14" t="str">
        <f>IF(Dataset!$D954&gt;2000,"Nuevo","Viejo")</f>
        <v>Viejo</v>
      </c>
      <c r="F955" s="13" t="s">
        <v>23</v>
      </c>
      <c r="G955" s="15">
        <v>20763.02</v>
      </c>
      <c r="H955" s="15">
        <f t="shared" si="65"/>
        <v>4360.2341999999999</v>
      </c>
      <c r="I955" s="13" t="s">
        <v>2568</v>
      </c>
      <c r="J955" s="13" t="s">
        <v>2569</v>
      </c>
      <c r="K955" s="14">
        <v>3000</v>
      </c>
      <c r="L955" s="13" t="s">
        <v>158</v>
      </c>
      <c r="M955" s="12" t="str">
        <f t="shared" si="62"/>
        <v>Suficiente Stock</v>
      </c>
      <c r="N955" s="12" t="str" cm="1">
        <f t="array" ref="N955">_xlfn.IFS(G955&lt;30000,"Precio Bajo",G955&lt;99999,"Precio Regular",G955&gt;=100000, "Precio Alto")</f>
        <v>Precio Bajo</v>
      </c>
      <c r="O955" s="9" t="str">
        <f>IFERROR(VLOOKUP(Dataset!$A954,'Lista CEO'!A:E,5,0),"desconocido")</f>
        <v>desconocido</v>
      </c>
      <c r="P955" s="9" t="str">
        <f>IFERROR(VLOOKUP(Dataset!$A954,'Lista CEO'!A:E,4,0),"Sin Datos")</f>
        <v>Sin Datos</v>
      </c>
      <c r="Q955" s="83">
        <v>76</v>
      </c>
      <c r="R955" s="99" t="s">
        <v>2785</v>
      </c>
    </row>
    <row r="956" spans="1:18" ht="14.25" customHeight="1">
      <c r="A956" s="8">
        <v>955</v>
      </c>
      <c r="B956" s="13" t="s">
        <v>124</v>
      </c>
      <c r="C956" s="13" t="s">
        <v>2570</v>
      </c>
      <c r="D956" s="13">
        <v>2008</v>
      </c>
      <c r="E956" s="14" t="str">
        <f>IF(Dataset!$D955&gt;2000,"Nuevo","Viejo")</f>
        <v>Nuevo</v>
      </c>
      <c r="F956" s="13" t="s">
        <v>115</v>
      </c>
      <c r="G956" s="15">
        <v>38428.65</v>
      </c>
      <c r="H956" s="15">
        <f t="shared" si="65"/>
        <v>8070.0164999999997</v>
      </c>
      <c r="I956" s="13" t="s">
        <v>2571</v>
      </c>
      <c r="J956" s="13" t="s">
        <v>2572</v>
      </c>
      <c r="K956" s="14">
        <v>620</v>
      </c>
      <c r="L956" s="13" t="s">
        <v>158</v>
      </c>
      <c r="M956" s="12" t="str">
        <f t="shared" si="62"/>
        <v>Re-Stockear</v>
      </c>
      <c r="N956" s="12" t="str" cm="1">
        <f t="array" ref="N956">_xlfn.IFS(G956&lt;30000,"Precio Bajo",G956&lt;99999,"Precio Regular",G956&gt;=100000, "Precio Alto")</f>
        <v>Precio Regular</v>
      </c>
      <c r="O956" s="9" t="str">
        <f>IFERROR(VLOOKUP(Dataset!$A955,'Lista CEO'!A:E,5,0),"desconocido")</f>
        <v>desconocido</v>
      </c>
      <c r="P956" s="9" t="str">
        <f>IFERROR(VLOOKUP(Dataset!$A955,'Lista CEO'!A:E,4,0),"Sin Datos")</f>
        <v>Sin Datos</v>
      </c>
      <c r="Q956" s="83">
        <v>353</v>
      </c>
      <c r="R956" s="99" t="s">
        <v>2786</v>
      </c>
    </row>
    <row r="957" spans="1:18" ht="14.25" customHeight="1">
      <c r="A957" s="8">
        <v>956</v>
      </c>
      <c r="B957" s="13" t="s">
        <v>514</v>
      </c>
      <c r="C957" s="13" t="s">
        <v>2573</v>
      </c>
      <c r="D957" s="13">
        <v>1993</v>
      </c>
      <c r="E957" s="14" t="str">
        <f>IF(Dataset!$D956&gt;2000,"Nuevo","Viejo")</f>
        <v>Nuevo</v>
      </c>
      <c r="F957" s="13" t="s">
        <v>79</v>
      </c>
      <c r="G957" s="15">
        <v>20931.14</v>
      </c>
      <c r="H957" s="15">
        <f t="shared" si="65"/>
        <v>4395.5393999999997</v>
      </c>
      <c r="I957" s="13" t="s">
        <v>2574</v>
      </c>
      <c r="J957" s="13" t="s">
        <v>2575</v>
      </c>
      <c r="K957" s="14">
        <v>2334</v>
      </c>
      <c r="L957" s="13" t="s">
        <v>132</v>
      </c>
      <c r="M957" s="12" t="str">
        <f t="shared" si="62"/>
        <v>Suficiente Stock</v>
      </c>
      <c r="N957" s="12" t="str" cm="1">
        <f t="array" ref="N957">_xlfn.IFS(G957&lt;30000,"Precio Bajo",G957&lt;99999,"Precio Regular",G957&gt;=100000, "Precio Alto")</f>
        <v>Precio Bajo</v>
      </c>
      <c r="O957" s="9" t="str">
        <f>IFERROR(VLOOKUP(Dataset!$A956,'Lista CEO'!A:E,5,0),"desconocido")</f>
        <v>desconocido</v>
      </c>
      <c r="P957" s="9" t="str">
        <f>IFERROR(VLOOKUP(Dataset!$A956,'Lista CEO'!A:E,4,0),"Sin Datos")</f>
        <v>Sin Datos</v>
      </c>
      <c r="Q957" s="83">
        <v>403</v>
      </c>
      <c r="R957" s="99" t="s">
        <v>2787</v>
      </c>
    </row>
    <row r="958" spans="1:18" ht="14.25" customHeight="1">
      <c r="A958" s="8">
        <v>957</v>
      </c>
      <c r="B958" s="13" t="s">
        <v>55</v>
      </c>
      <c r="C958" s="13" t="s">
        <v>211</v>
      </c>
      <c r="D958" s="13">
        <v>1992</v>
      </c>
      <c r="E958" s="14" t="str">
        <f>IF(Dataset!$D957&gt;2000,"Nuevo","Viejo")</f>
        <v>Viejo</v>
      </c>
      <c r="F958" s="13" t="s">
        <v>216</v>
      </c>
      <c r="G958" s="15">
        <v>57282.26</v>
      </c>
      <c r="H958" s="15">
        <f t="shared" si="65"/>
        <v>12029.274600000001</v>
      </c>
      <c r="I958" s="13" t="s">
        <v>2576</v>
      </c>
      <c r="J958" s="13" t="s">
        <v>962</v>
      </c>
      <c r="K958" s="14">
        <v>1384</v>
      </c>
      <c r="L958" s="13" t="s">
        <v>879</v>
      </c>
      <c r="M958" s="12" t="str">
        <f t="shared" si="62"/>
        <v>Suficiente Stock</v>
      </c>
      <c r="N958" s="12" t="str" cm="1">
        <f t="array" ref="N958">_xlfn.IFS(G958&lt;30000,"Precio Bajo",G958&lt;99999,"Precio Regular",G958&gt;=100000, "Precio Alto")</f>
        <v>Precio Regular</v>
      </c>
      <c r="O958" s="9" t="str">
        <f>IFERROR(VLOOKUP(Dataset!$A957,'Lista CEO'!A:E,5,0),"desconocido")</f>
        <v>Margot Dignall</v>
      </c>
      <c r="P958" s="9" t="str">
        <f>IFERROR(VLOOKUP(Dataset!$A957,'Lista CEO'!A:E,4,0),"Sin Datos")</f>
        <v>Bajo</v>
      </c>
      <c r="Q958" s="83">
        <v>486</v>
      </c>
      <c r="R958" s="99" t="s">
        <v>2788</v>
      </c>
    </row>
    <row r="959" spans="1:18" ht="14.25" customHeight="1">
      <c r="A959" s="8">
        <v>958</v>
      </c>
      <c r="B959" s="13" t="s">
        <v>1621</v>
      </c>
      <c r="C959" s="13" t="s">
        <v>2577</v>
      </c>
      <c r="D959" s="13">
        <v>2004</v>
      </c>
      <c r="E959" s="14" t="str">
        <f>IF(Dataset!$D958&gt;2000,"Nuevo","Viejo")</f>
        <v>Viejo</v>
      </c>
      <c r="F959" s="13" t="s">
        <v>121</v>
      </c>
      <c r="G959" s="15">
        <v>112253.52</v>
      </c>
      <c r="H959" s="15">
        <f t="shared" si="65"/>
        <v>23573.2392</v>
      </c>
      <c r="I959" s="13" t="s">
        <v>2578</v>
      </c>
      <c r="J959" s="13" t="s">
        <v>2579</v>
      </c>
      <c r="K959" s="14">
        <v>1955</v>
      </c>
      <c r="L959" s="13" t="s">
        <v>168</v>
      </c>
      <c r="M959" s="12" t="str">
        <f t="shared" si="62"/>
        <v>Suficiente Stock</v>
      </c>
      <c r="N959" s="12" t="str" cm="1">
        <f t="array" ref="N959">_xlfn.IFS(G959&lt;30000,"Precio Bajo",G959&lt;99999,"Precio Regular",G959&gt;=100000, "Precio Alto")</f>
        <v>Precio Alto</v>
      </c>
      <c r="O959" s="9" t="str">
        <f>IFERROR(VLOOKUP(Dataset!$A958,'Lista CEO'!A:E,5,0),"desconocido")</f>
        <v>desconocido</v>
      </c>
      <c r="P959" s="9" t="str">
        <f>IFERROR(VLOOKUP(Dataset!$A958,'Lista CEO'!A:E,4,0),"Sin Datos")</f>
        <v>Sin Datos</v>
      </c>
      <c r="Q959" s="83">
        <v>270</v>
      </c>
      <c r="R959" s="99" t="s">
        <v>2789</v>
      </c>
    </row>
    <row r="960" spans="1:18" ht="14.25" customHeight="1">
      <c r="A960" s="8">
        <v>959</v>
      </c>
      <c r="B960" s="13" t="s">
        <v>480</v>
      </c>
      <c r="C960" s="13">
        <v>200</v>
      </c>
      <c r="D960" s="13">
        <v>2012</v>
      </c>
      <c r="E960" s="14" t="str">
        <f>IF(Dataset!$D959&gt;2000,"Nuevo","Viejo")</f>
        <v>Nuevo</v>
      </c>
      <c r="F960" s="13" t="s">
        <v>28</v>
      </c>
      <c r="G960" s="15">
        <v>94376.42</v>
      </c>
      <c r="H960" s="15">
        <f t="shared" si="65"/>
        <v>19819.048199999997</v>
      </c>
      <c r="I960" s="13" t="s">
        <v>2580</v>
      </c>
      <c r="J960" s="13" t="s">
        <v>2581</v>
      </c>
      <c r="K960" s="14">
        <v>814</v>
      </c>
      <c r="L960" s="13" t="s">
        <v>82</v>
      </c>
      <c r="M960" s="12" t="str">
        <f t="shared" si="62"/>
        <v>Re-Stockear</v>
      </c>
      <c r="N960" s="12" t="str" cm="1">
        <f t="array" ref="N960">_xlfn.IFS(G960&lt;30000,"Precio Bajo",G960&lt;99999,"Precio Regular",G960&gt;=100000, "Precio Alto")</f>
        <v>Precio Regular</v>
      </c>
      <c r="O960" s="9" t="str">
        <f>IFERROR(VLOOKUP(Dataset!$A959,'Lista CEO'!A:E,5,0),"desconocido")</f>
        <v>desconocido</v>
      </c>
      <c r="P960" s="9" t="str">
        <f>IFERROR(VLOOKUP(Dataset!$A959,'Lista CEO'!A:E,4,0),"Sin Datos")</f>
        <v>Sin Datos</v>
      </c>
      <c r="Q960" s="83">
        <v>151</v>
      </c>
      <c r="R960" s="99" t="s">
        <v>2790</v>
      </c>
    </row>
    <row r="961" spans="1:18" ht="14.25" customHeight="1">
      <c r="A961" s="8">
        <v>960</v>
      </c>
      <c r="B961" s="13" t="s">
        <v>16</v>
      </c>
      <c r="C961" s="13" t="s">
        <v>2337</v>
      </c>
      <c r="D961" s="13">
        <v>1984</v>
      </c>
      <c r="E961" s="14" t="str">
        <f>IF(Dataset!$D960&gt;2000,"Nuevo","Viejo")</f>
        <v>Nuevo</v>
      </c>
      <c r="F961" s="13" t="s">
        <v>68</v>
      </c>
      <c r="G961" s="15">
        <v>114170.34</v>
      </c>
      <c r="H961" s="15">
        <f t="shared" si="65"/>
        <v>23975.771399999998</v>
      </c>
      <c r="I961" s="13" t="s">
        <v>2582</v>
      </c>
      <c r="J961" s="13" t="s">
        <v>2583</v>
      </c>
      <c r="K961" s="14">
        <v>803</v>
      </c>
      <c r="L961" s="13" t="s">
        <v>92</v>
      </c>
      <c r="M961" s="12" t="str">
        <f t="shared" si="62"/>
        <v>Re-Stockear</v>
      </c>
      <c r="N961" s="12" t="str" cm="1">
        <f t="array" ref="N961">_xlfn.IFS(G961&lt;30000,"Precio Bajo",G961&lt;99999,"Precio Regular",G961&gt;=100000, "Precio Alto")</f>
        <v>Precio Alto</v>
      </c>
      <c r="O961" s="9" t="str">
        <f>IFERROR(VLOOKUP(Dataset!$A960,'Lista CEO'!A:E,5,0),"desconocido")</f>
        <v>desconocido</v>
      </c>
      <c r="P961" s="9" t="str">
        <f>IFERROR(VLOOKUP(Dataset!$A960,'Lista CEO'!A:E,4,0),"Sin Datos")</f>
        <v>Sin Datos</v>
      </c>
      <c r="Q961" s="83">
        <v>211</v>
      </c>
      <c r="R961" s="99" t="s">
        <v>2791</v>
      </c>
    </row>
    <row r="962" spans="1:18" ht="14.25" customHeight="1">
      <c r="A962" s="8">
        <v>961</v>
      </c>
      <c r="B962" s="13" t="s">
        <v>219</v>
      </c>
      <c r="C962" s="13" t="s">
        <v>923</v>
      </c>
      <c r="D962" s="13">
        <v>2010</v>
      </c>
      <c r="E962" s="14" t="str">
        <f>IF(Dataset!$D961&gt;2000,"Nuevo","Viejo")</f>
        <v>Viejo</v>
      </c>
      <c r="F962" s="13" t="s">
        <v>63</v>
      </c>
      <c r="G962" s="15">
        <v>28421.69</v>
      </c>
      <c r="H962" s="15">
        <f t="shared" si="65"/>
        <v>5968.5548999999992</v>
      </c>
      <c r="I962" s="13" t="s">
        <v>2584</v>
      </c>
      <c r="J962" s="13" t="s">
        <v>2585</v>
      </c>
      <c r="K962" s="14">
        <v>2676</v>
      </c>
      <c r="L962" s="13" t="s">
        <v>36</v>
      </c>
      <c r="M962" s="12" t="str">
        <f t="shared" ref="M962:M1001" si="66">IF(AND(K962&gt;100,K962&lt;1000),"Re-Stockear", "Suficiente Stock")</f>
        <v>Suficiente Stock</v>
      </c>
      <c r="N962" s="12" t="str" cm="1">
        <f t="array" ref="N962">_xlfn.IFS(G962&lt;30000,"Precio Bajo",G962&lt;99999,"Precio Regular",G962&gt;=100000, "Precio Alto")</f>
        <v>Precio Bajo</v>
      </c>
      <c r="O962" s="9" t="str">
        <f>IFERROR(VLOOKUP(Dataset!$A961,'Lista CEO'!A:E,5,0),"desconocido")</f>
        <v>desconocido</v>
      </c>
      <c r="P962" s="9" t="str">
        <f>IFERROR(VLOOKUP(Dataset!$A961,'Lista CEO'!A:E,4,0),"Sin Datos")</f>
        <v>Sin Datos</v>
      </c>
      <c r="Q962" s="83">
        <v>83</v>
      </c>
      <c r="R962" s="99" t="s">
        <v>2780</v>
      </c>
    </row>
    <row r="963" spans="1:18" ht="14.25" customHeight="1">
      <c r="A963" s="8">
        <v>962</v>
      </c>
      <c r="B963" s="13" t="s">
        <v>124</v>
      </c>
      <c r="C963" s="13" t="s">
        <v>1371</v>
      </c>
      <c r="D963" s="13">
        <v>1996</v>
      </c>
      <c r="E963" s="14" t="str">
        <f>IF(Dataset!$D962&gt;2000,"Nuevo","Viejo")</f>
        <v>Nuevo</v>
      </c>
      <c r="F963" s="13" t="s">
        <v>28</v>
      </c>
      <c r="G963" s="15">
        <v>23012.35</v>
      </c>
      <c r="H963" s="15">
        <v>0</v>
      </c>
      <c r="I963" s="13" t="s">
        <v>2586</v>
      </c>
      <c r="J963" s="13" t="s">
        <v>2587</v>
      </c>
      <c r="K963" s="14">
        <v>1223</v>
      </c>
      <c r="L963" s="13" t="s">
        <v>105</v>
      </c>
      <c r="M963" s="12" t="str">
        <f t="shared" si="66"/>
        <v>Suficiente Stock</v>
      </c>
      <c r="N963" s="12" t="str" cm="1">
        <f t="array" ref="N963">_xlfn.IFS(G963&lt;30000,"Precio Bajo",G963&lt;99999,"Precio Regular",G963&gt;=100000, "Precio Alto")</f>
        <v>Precio Bajo</v>
      </c>
      <c r="O963" s="9" t="str">
        <f>IFERROR(VLOOKUP(Dataset!$A962,'Lista CEO'!A:E,5,0),"desconocido")</f>
        <v>desconocido</v>
      </c>
      <c r="P963" s="9" t="str">
        <f>IFERROR(VLOOKUP(Dataset!$A962,'Lista CEO'!A:E,4,0),"Sin Datos")</f>
        <v>Sin Datos</v>
      </c>
      <c r="Q963" s="83">
        <v>121</v>
      </c>
      <c r="R963" s="99" t="s">
        <v>2781</v>
      </c>
    </row>
    <row r="964" spans="1:18" ht="14.25" customHeight="1">
      <c r="A964" s="8">
        <v>963</v>
      </c>
      <c r="B964" s="13" t="s">
        <v>128</v>
      </c>
      <c r="C964" s="13" t="s">
        <v>385</v>
      </c>
      <c r="D964" s="13">
        <v>1996</v>
      </c>
      <c r="E964" s="14" t="str">
        <f>IF(Dataset!$D963&gt;2000,"Nuevo","Viejo")</f>
        <v>Viejo</v>
      </c>
      <c r="F964" s="13" t="s">
        <v>115</v>
      </c>
      <c r="G964" s="15">
        <v>127861.17</v>
      </c>
      <c r="H964" s="15">
        <f>G964*0.21</f>
        <v>26850.845699999998</v>
      </c>
      <c r="I964" s="13" t="s">
        <v>2588</v>
      </c>
      <c r="J964" s="13" t="s">
        <v>2589</v>
      </c>
      <c r="K964" s="14">
        <v>984</v>
      </c>
      <c r="L964" s="13" t="s">
        <v>158</v>
      </c>
      <c r="M964" s="12" t="str">
        <f t="shared" si="66"/>
        <v>Re-Stockear</v>
      </c>
      <c r="N964" s="12" t="str" cm="1">
        <f t="array" ref="N964">_xlfn.IFS(G964&lt;30000,"Precio Bajo",G964&lt;99999,"Precio Regular",G964&gt;=100000, "Precio Alto")</f>
        <v>Precio Alto</v>
      </c>
      <c r="O964" s="9" t="str">
        <f>IFERROR(VLOOKUP(Dataset!$A963,'Lista CEO'!A:E,5,0),"desconocido")</f>
        <v>desconocido</v>
      </c>
      <c r="P964" s="9" t="str">
        <f>IFERROR(VLOOKUP(Dataset!$A963,'Lista CEO'!A:E,4,0),"Sin Datos")</f>
        <v>Sin Datos</v>
      </c>
      <c r="Q964" s="83">
        <v>51</v>
      </c>
      <c r="R964" s="99" t="s">
        <v>2782</v>
      </c>
    </row>
    <row r="965" spans="1:18" ht="14.25" customHeight="1">
      <c r="A965" s="8">
        <v>964</v>
      </c>
      <c r="B965" s="13" t="s">
        <v>128</v>
      </c>
      <c r="C965" s="13" t="s">
        <v>425</v>
      </c>
      <c r="D965" s="13">
        <v>1997</v>
      </c>
      <c r="E965" s="14" t="str">
        <f>IF(Dataset!$D964&gt;2000,"Nuevo","Viejo")</f>
        <v>Viejo</v>
      </c>
      <c r="F965" s="13" t="s">
        <v>216</v>
      </c>
      <c r="G965" s="15">
        <v>35490.959999999999</v>
      </c>
      <c r="H965" s="15">
        <v>0</v>
      </c>
      <c r="I965" s="13" t="s">
        <v>2590</v>
      </c>
      <c r="J965" s="13" t="s">
        <v>2434</v>
      </c>
      <c r="K965" s="14">
        <v>1448</v>
      </c>
      <c r="L965" s="13" t="s">
        <v>674</v>
      </c>
      <c r="M965" s="12" t="str">
        <f t="shared" si="66"/>
        <v>Suficiente Stock</v>
      </c>
      <c r="N965" s="12" t="str" cm="1">
        <f t="array" ref="N965">_xlfn.IFS(G965&lt;30000,"Precio Bajo",G965&lt;99999,"Precio Regular",G965&gt;=100000, "Precio Alto")</f>
        <v>Precio Regular</v>
      </c>
      <c r="O965" s="9" t="str">
        <f>IFERROR(VLOOKUP(Dataset!$A964,'Lista CEO'!A:E,5,0),"desconocido")</f>
        <v>desconocido</v>
      </c>
      <c r="P965" s="9" t="str">
        <f>IFERROR(VLOOKUP(Dataset!$A964,'Lista CEO'!A:E,4,0),"Sin Datos")</f>
        <v>Sin Datos</v>
      </c>
      <c r="Q965" s="83">
        <v>375</v>
      </c>
      <c r="R965" s="99" t="s">
        <v>2783</v>
      </c>
    </row>
    <row r="966" spans="1:18" ht="14.25" customHeight="1">
      <c r="A966" s="8">
        <v>965</v>
      </c>
      <c r="B966" s="13" t="s">
        <v>243</v>
      </c>
      <c r="C966" s="13" t="s">
        <v>2591</v>
      </c>
      <c r="D966" s="13">
        <v>2005</v>
      </c>
      <c r="E966" s="14" t="str">
        <f>IF(Dataset!$D965&gt;2000,"Nuevo","Viejo")</f>
        <v>Viejo</v>
      </c>
      <c r="F966" s="13" t="s">
        <v>121</v>
      </c>
      <c r="G966" s="15">
        <v>118559.38</v>
      </c>
      <c r="H966" s="15">
        <f t="shared" ref="H966:H971" si="67">G966*0.21</f>
        <v>24897.469799999999</v>
      </c>
      <c r="I966" s="13" t="s">
        <v>2592</v>
      </c>
      <c r="J966" s="13" t="s">
        <v>2593</v>
      </c>
      <c r="K966" s="14">
        <v>1976</v>
      </c>
      <c r="L966" s="13" t="s">
        <v>363</v>
      </c>
      <c r="M966" s="12" t="str">
        <f t="shared" si="66"/>
        <v>Suficiente Stock</v>
      </c>
      <c r="N966" s="12" t="str" cm="1">
        <f t="array" ref="N966">_xlfn.IFS(G966&lt;30000,"Precio Bajo",G966&lt;99999,"Precio Regular",G966&gt;=100000, "Precio Alto")</f>
        <v>Precio Alto</v>
      </c>
      <c r="O966" s="9" t="str">
        <f>IFERROR(VLOOKUP(Dataset!$A965,'Lista CEO'!A:E,5,0),"desconocido")</f>
        <v>desconocido</v>
      </c>
      <c r="P966" s="9" t="str">
        <f>IFERROR(VLOOKUP(Dataset!$A965,'Lista CEO'!A:E,4,0),"Sin Datos")</f>
        <v>Sin Datos</v>
      </c>
      <c r="Q966" s="83">
        <v>65</v>
      </c>
      <c r="R966" s="99" t="s">
        <v>2784</v>
      </c>
    </row>
    <row r="967" spans="1:18" ht="14.25" customHeight="1">
      <c r="A967" s="8">
        <v>966</v>
      </c>
      <c r="B967" s="13" t="s">
        <v>143</v>
      </c>
      <c r="C967" s="13" t="s">
        <v>904</v>
      </c>
      <c r="D967" s="13">
        <v>1995</v>
      </c>
      <c r="E967" s="14" t="str">
        <f>IF(Dataset!$D966&gt;2000,"Nuevo","Viejo")</f>
        <v>Nuevo</v>
      </c>
      <c r="F967" s="13" t="s">
        <v>121</v>
      </c>
      <c r="G967" s="15">
        <v>48632.08</v>
      </c>
      <c r="H967" s="15">
        <f t="shared" si="67"/>
        <v>10212.736800000001</v>
      </c>
      <c r="I967" s="13" t="s">
        <v>2594</v>
      </c>
      <c r="J967" s="13" t="s">
        <v>2595</v>
      </c>
      <c r="K967" s="14">
        <v>4526</v>
      </c>
      <c r="L967" s="13" t="s">
        <v>36</v>
      </c>
      <c r="M967" s="12" t="str">
        <f t="shared" si="66"/>
        <v>Suficiente Stock</v>
      </c>
      <c r="N967" s="12" t="str" cm="1">
        <f t="array" ref="N967">_xlfn.IFS(G967&lt;30000,"Precio Bajo",G967&lt;99999,"Precio Regular",G967&gt;=100000, "Precio Alto")</f>
        <v>Precio Regular</v>
      </c>
      <c r="O967" s="9" t="str">
        <f>IFERROR(VLOOKUP(Dataset!$A966,'Lista CEO'!A:E,5,0),"desconocido")</f>
        <v>desconocido</v>
      </c>
      <c r="P967" s="9" t="str">
        <f>IFERROR(VLOOKUP(Dataset!$A966,'Lista CEO'!A:E,4,0),"Sin Datos")</f>
        <v>Sin Datos</v>
      </c>
      <c r="Q967" s="83">
        <v>225</v>
      </c>
      <c r="R967" s="99" t="s">
        <v>2785</v>
      </c>
    </row>
    <row r="968" spans="1:18" ht="14.25" customHeight="1">
      <c r="A968" s="8">
        <v>967</v>
      </c>
      <c r="B968" s="13" t="s">
        <v>162</v>
      </c>
      <c r="C968" s="13">
        <v>626</v>
      </c>
      <c r="D968" s="13">
        <v>1995</v>
      </c>
      <c r="E968" s="14" t="str">
        <f>IF(Dataset!$D967&gt;2000,"Nuevo","Viejo")</f>
        <v>Viejo</v>
      </c>
      <c r="F968" s="13" t="s">
        <v>63</v>
      </c>
      <c r="G968" s="15">
        <v>97628.72</v>
      </c>
      <c r="H968" s="15">
        <f t="shared" si="67"/>
        <v>20502.031200000001</v>
      </c>
      <c r="I968" s="13" t="s">
        <v>2596</v>
      </c>
      <c r="J968" s="13" t="s">
        <v>2597</v>
      </c>
      <c r="K968" s="14">
        <v>1469</v>
      </c>
      <c r="L968" s="13" t="s">
        <v>49</v>
      </c>
      <c r="M968" s="12" t="str">
        <f t="shared" si="66"/>
        <v>Suficiente Stock</v>
      </c>
      <c r="N968" s="12" t="str" cm="1">
        <f t="array" ref="N968">_xlfn.IFS(G968&lt;30000,"Precio Bajo",G968&lt;99999,"Precio Regular",G968&gt;=100000, "Precio Alto")</f>
        <v>Precio Regular</v>
      </c>
      <c r="O968" s="9" t="str">
        <f>IFERROR(VLOOKUP(Dataset!$A967,'Lista CEO'!A:E,5,0),"desconocido")</f>
        <v>desconocido</v>
      </c>
      <c r="P968" s="9" t="str">
        <f>IFERROR(VLOOKUP(Dataset!$A967,'Lista CEO'!A:E,4,0),"Sin Datos")</f>
        <v>Sin Datos</v>
      </c>
      <c r="Q968" s="83">
        <v>167</v>
      </c>
      <c r="R968" s="99" t="s">
        <v>2786</v>
      </c>
    </row>
    <row r="969" spans="1:18" ht="14.25" customHeight="1">
      <c r="A969" s="8">
        <v>968</v>
      </c>
      <c r="B969" s="13" t="s">
        <v>201</v>
      </c>
      <c r="C969" s="13" t="s">
        <v>263</v>
      </c>
      <c r="D969" s="13">
        <v>2006</v>
      </c>
      <c r="E969" s="14" t="str">
        <f>IF(Dataset!$D968&gt;2000,"Nuevo","Viejo")</f>
        <v>Viejo</v>
      </c>
      <c r="F969" s="13" t="s">
        <v>238</v>
      </c>
      <c r="G969" s="15">
        <v>45555.12</v>
      </c>
      <c r="H969" s="15">
        <f t="shared" si="67"/>
        <v>9566.5751999999993</v>
      </c>
      <c r="I969" s="13" t="s">
        <v>2598</v>
      </c>
      <c r="J969" s="13" t="s">
        <v>2599</v>
      </c>
      <c r="K969" s="14">
        <v>695</v>
      </c>
      <c r="L969" s="13" t="s">
        <v>40</v>
      </c>
      <c r="M969" s="12" t="str">
        <f t="shared" si="66"/>
        <v>Re-Stockear</v>
      </c>
      <c r="N969" s="12" t="str" cm="1">
        <f t="array" ref="N969">_xlfn.IFS(G969&lt;30000,"Precio Bajo",G969&lt;99999,"Precio Regular",G969&gt;=100000, "Precio Alto")</f>
        <v>Precio Regular</v>
      </c>
      <c r="O969" s="9" t="str">
        <f>IFERROR(VLOOKUP(Dataset!$A968,'Lista CEO'!A:E,5,0),"desconocido")</f>
        <v>desconocido</v>
      </c>
      <c r="P969" s="9" t="str">
        <f>IFERROR(VLOOKUP(Dataset!$A968,'Lista CEO'!A:E,4,0),"Sin Datos")</f>
        <v>Sin Datos</v>
      </c>
      <c r="Q969" s="83">
        <v>96</v>
      </c>
      <c r="R969" s="99" t="s">
        <v>2787</v>
      </c>
    </row>
    <row r="970" spans="1:18" ht="14.25" customHeight="1">
      <c r="A970" s="8">
        <v>969</v>
      </c>
      <c r="B970" s="13" t="s">
        <v>61</v>
      </c>
      <c r="C970" s="13" t="s">
        <v>811</v>
      </c>
      <c r="D970" s="13">
        <v>1999</v>
      </c>
      <c r="E970" s="14" t="str">
        <f>IF(Dataset!$D969&gt;2000,"Nuevo","Viejo")</f>
        <v>Nuevo</v>
      </c>
      <c r="F970" s="13" t="s">
        <v>28</v>
      </c>
      <c r="G970" s="15">
        <v>57524.62</v>
      </c>
      <c r="H970" s="15">
        <f t="shared" si="67"/>
        <v>12080.1702</v>
      </c>
      <c r="I970" s="13" t="s">
        <v>2600</v>
      </c>
      <c r="J970" s="13" t="s">
        <v>2601</v>
      </c>
      <c r="K970" s="14">
        <v>2623</v>
      </c>
      <c r="L970" s="13" t="s">
        <v>255</v>
      </c>
      <c r="M970" s="12" t="str">
        <f t="shared" si="66"/>
        <v>Suficiente Stock</v>
      </c>
      <c r="N970" s="12" t="str" cm="1">
        <f t="array" ref="N970">_xlfn.IFS(G970&lt;30000,"Precio Bajo",G970&lt;99999,"Precio Regular",G970&gt;=100000, "Precio Alto")</f>
        <v>Precio Regular</v>
      </c>
      <c r="O970" s="9" t="str">
        <f>IFERROR(VLOOKUP(Dataset!$A969,'Lista CEO'!A:E,5,0),"desconocido")</f>
        <v>desconocido</v>
      </c>
      <c r="P970" s="9" t="str">
        <f>IFERROR(VLOOKUP(Dataset!$A969,'Lista CEO'!A:E,4,0),"Sin Datos")</f>
        <v>Sin Datos</v>
      </c>
      <c r="Q970" s="83">
        <v>416</v>
      </c>
      <c r="R970" s="99" t="s">
        <v>2788</v>
      </c>
    </row>
    <row r="971" spans="1:18" ht="14.25" customHeight="1">
      <c r="A971" s="8">
        <v>970</v>
      </c>
      <c r="B971" s="13" t="s">
        <v>45</v>
      </c>
      <c r="C971" s="13" t="s">
        <v>2241</v>
      </c>
      <c r="D971" s="13">
        <v>1997</v>
      </c>
      <c r="E971" s="14" t="str">
        <f>IF(Dataset!$D970&gt;2000,"Nuevo","Viejo")</f>
        <v>Viejo</v>
      </c>
      <c r="F971" s="13" t="s">
        <v>63</v>
      </c>
      <c r="G971" s="15">
        <v>98930.2</v>
      </c>
      <c r="H971" s="15">
        <f t="shared" si="67"/>
        <v>20775.341999999997</v>
      </c>
      <c r="I971" s="13" t="s">
        <v>2602</v>
      </c>
      <c r="J971" s="13" t="s">
        <v>2603</v>
      </c>
      <c r="K971" s="14">
        <v>1310</v>
      </c>
      <c r="L971" s="13" t="s">
        <v>851</v>
      </c>
      <c r="M971" s="12" t="str">
        <f t="shared" si="66"/>
        <v>Suficiente Stock</v>
      </c>
      <c r="N971" s="12" t="str" cm="1">
        <f t="array" ref="N971">_xlfn.IFS(G971&lt;30000,"Precio Bajo",G971&lt;99999,"Precio Regular",G971&gt;=100000, "Precio Alto")</f>
        <v>Precio Regular</v>
      </c>
      <c r="O971" s="9" t="str">
        <f>IFERROR(VLOOKUP(Dataset!$A970,'Lista CEO'!A:E,5,0),"desconocido")</f>
        <v>desconocido</v>
      </c>
      <c r="P971" s="9" t="str">
        <f>IFERROR(VLOOKUP(Dataset!$A970,'Lista CEO'!A:E,4,0),"Sin Datos")</f>
        <v>Sin Datos</v>
      </c>
      <c r="Q971" s="83">
        <v>68</v>
      </c>
      <c r="R971" s="99" t="s">
        <v>2789</v>
      </c>
    </row>
    <row r="972" spans="1:18" ht="14.25" customHeight="1">
      <c r="A972" s="8">
        <v>971</v>
      </c>
      <c r="B972" s="13" t="s">
        <v>454</v>
      </c>
      <c r="C972" s="13" t="s">
        <v>2604</v>
      </c>
      <c r="D972" s="13">
        <v>1993</v>
      </c>
      <c r="E972" s="14" t="str">
        <f>IF(Dataset!$D971&gt;2000,"Nuevo","Viejo")</f>
        <v>Viejo</v>
      </c>
      <c r="F972" s="13" t="s">
        <v>57</v>
      </c>
      <c r="G972" s="15">
        <v>39267.83</v>
      </c>
      <c r="H972" s="15">
        <v>0</v>
      </c>
      <c r="I972" s="13" t="s">
        <v>2605</v>
      </c>
      <c r="J972" s="13" t="s">
        <v>2606</v>
      </c>
      <c r="K972" s="14">
        <v>911</v>
      </c>
      <c r="L972" s="13" t="s">
        <v>99</v>
      </c>
      <c r="M972" s="12" t="str">
        <f t="shared" si="66"/>
        <v>Re-Stockear</v>
      </c>
      <c r="N972" s="12" t="str" cm="1">
        <f t="array" ref="N972">_xlfn.IFS(G972&lt;30000,"Precio Bajo",G972&lt;99999,"Precio Regular",G972&gt;=100000, "Precio Alto")</f>
        <v>Precio Regular</v>
      </c>
      <c r="O972" s="9" t="str">
        <f>IFERROR(VLOOKUP(Dataset!$A971,'Lista CEO'!A:E,5,0),"desconocido")</f>
        <v>desconocido</v>
      </c>
      <c r="P972" s="9" t="str">
        <f>IFERROR(VLOOKUP(Dataset!$A971,'Lista CEO'!A:E,4,0),"Sin Datos")</f>
        <v>Sin Datos</v>
      </c>
      <c r="Q972" s="83">
        <v>154</v>
      </c>
      <c r="R972" s="99" t="s">
        <v>2790</v>
      </c>
    </row>
    <row r="973" spans="1:18" ht="14.25" customHeight="1">
      <c r="A973" s="8">
        <v>972</v>
      </c>
      <c r="B973" s="13" t="s">
        <v>128</v>
      </c>
      <c r="C973" s="13" t="s">
        <v>1469</v>
      </c>
      <c r="D973" s="13">
        <v>2000</v>
      </c>
      <c r="E973" s="14" t="str">
        <f>IF(Dataset!$D972&gt;2000,"Nuevo","Viejo")</f>
        <v>Viejo</v>
      </c>
      <c r="F973" s="13" t="s">
        <v>37</v>
      </c>
      <c r="G973" s="15">
        <v>54470.51</v>
      </c>
      <c r="H973" s="15">
        <f>G973*0.21</f>
        <v>11438.8071</v>
      </c>
      <c r="I973" s="13" t="s">
        <v>2607</v>
      </c>
      <c r="J973" s="13" t="s">
        <v>2608</v>
      </c>
      <c r="K973" s="14">
        <v>1054</v>
      </c>
      <c r="L973" s="13" t="s">
        <v>36</v>
      </c>
      <c r="M973" s="12" t="str">
        <f t="shared" si="66"/>
        <v>Suficiente Stock</v>
      </c>
      <c r="N973" s="12" t="str" cm="1">
        <f t="array" ref="N973">_xlfn.IFS(G973&lt;30000,"Precio Bajo",G973&lt;99999,"Precio Regular",G973&gt;=100000, "Precio Alto")</f>
        <v>Precio Regular</v>
      </c>
      <c r="O973" s="9" t="str">
        <f>IFERROR(VLOOKUP(Dataset!$A972,'Lista CEO'!A:E,5,0),"desconocido")</f>
        <v>desconocido</v>
      </c>
      <c r="P973" s="9" t="str">
        <f>IFERROR(VLOOKUP(Dataset!$A972,'Lista CEO'!A:E,4,0),"Sin Datos")</f>
        <v>Sin Datos</v>
      </c>
      <c r="Q973" s="83">
        <v>367</v>
      </c>
      <c r="R973" s="99" t="s">
        <v>2791</v>
      </c>
    </row>
    <row r="974" spans="1:18" ht="14.25" customHeight="1">
      <c r="A974" s="8">
        <v>973</v>
      </c>
      <c r="B974" s="13" t="s">
        <v>162</v>
      </c>
      <c r="C974" s="13">
        <v>626</v>
      </c>
      <c r="D974" s="13">
        <v>1988</v>
      </c>
      <c r="E974" s="14" t="str">
        <f>IF(Dataset!$D973&gt;2000,"Nuevo","Viejo")</f>
        <v>Viejo</v>
      </c>
      <c r="F974" s="13" t="s">
        <v>73</v>
      </c>
      <c r="G974" s="15">
        <v>56511.95</v>
      </c>
      <c r="H974" s="15">
        <f>G974*0.21</f>
        <v>11867.509499999998</v>
      </c>
      <c r="I974" s="13" t="s">
        <v>2609</v>
      </c>
      <c r="J974" s="13" t="s">
        <v>2610</v>
      </c>
      <c r="K974" s="14">
        <v>1932</v>
      </c>
      <c r="L974" s="13" t="s">
        <v>421</v>
      </c>
      <c r="M974" s="12" t="str">
        <f t="shared" si="66"/>
        <v>Suficiente Stock</v>
      </c>
      <c r="N974" s="12" t="str" cm="1">
        <f t="array" ref="N974">_xlfn.IFS(G974&lt;30000,"Precio Bajo",G974&lt;99999,"Precio Regular",G974&gt;=100000, "Precio Alto")</f>
        <v>Precio Regular</v>
      </c>
      <c r="O974" s="9" t="str">
        <f>IFERROR(VLOOKUP(Dataset!$A973,'Lista CEO'!A:E,5,0),"desconocido")</f>
        <v>desconocido</v>
      </c>
      <c r="P974" s="9" t="str">
        <f>IFERROR(VLOOKUP(Dataset!$A973,'Lista CEO'!A:E,4,0),"Sin Datos")</f>
        <v>Sin Datos</v>
      </c>
      <c r="Q974" s="83">
        <v>335</v>
      </c>
      <c r="R974" s="99" t="s">
        <v>2780</v>
      </c>
    </row>
    <row r="975" spans="1:18" ht="14.25" customHeight="1">
      <c r="A975" s="8">
        <v>974</v>
      </c>
      <c r="B975" s="13" t="s">
        <v>77</v>
      </c>
      <c r="C975" s="13">
        <v>940</v>
      </c>
      <c r="D975" s="13">
        <v>1993</v>
      </c>
      <c r="E975" s="14" t="str">
        <f>IF(Dataset!$D974&gt;2000,"Nuevo","Viejo")</f>
        <v>Viejo</v>
      </c>
      <c r="F975" s="13" t="s">
        <v>63</v>
      </c>
      <c r="G975" s="15">
        <v>58329.78</v>
      </c>
      <c r="H975" s="15">
        <v>0</v>
      </c>
      <c r="I975" s="13" t="s">
        <v>2611</v>
      </c>
      <c r="J975" s="13" t="s">
        <v>2612</v>
      </c>
      <c r="K975" s="14">
        <v>816</v>
      </c>
      <c r="L975" s="13" t="s">
        <v>674</v>
      </c>
      <c r="M975" s="12" t="str">
        <f t="shared" si="66"/>
        <v>Re-Stockear</v>
      </c>
      <c r="N975" s="12" t="str" cm="1">
        <f t="array" ref="N975">_xlfn.IFS(G975&lt;30000,"Precio Bajo",G975&lt;99999,"Precio Regular",G975&gt;=100000, "Precio Alto")</f>
        <v>Precio Regular</v>
      </c>
      <c r="O975" s="9" t="str">
        <f>IFERROR(VLOOKUP(Dataset!$A974,'Lista CEO'!A:E,5,0),"desconocido")</f>
        <v>desconocido</v>
      </c>
      <c r="P975" s="9" t="str">
        <f>IFERROR(VLOOKUP(Dataset!$A974,'Lista CEO'!A:E,4,0),"Sin Datos")</f>
        <v>Sin Datos</v>
      </c>
      <c r="Q975" s="83">
        <v>349</v>
      </c>
      <c r="R975" s="99" t="s">
        <v>2781</v>
      </c>
    </row>
    <row r="976" spans="1:18" ht="14.25" customHeight="1">
      <c r="A976" s="8">
        <v>975</v>
      </c>
      <c r="B976" s="13" t="s">
        <v>272</v>
      </c>
      <c r="C976" s="13" t="s">
        <v>769</v>
      </c>
      <c r="D976" s="13">
        <v>2003</v>
      </c>
      <c r="E976" s="14" t="str">
        <f>IF(Dataset!$D975&gt;2000,"Nuevo","Viejo")</f>
        <v>Viejo</v>
      </c>
      <c r="F976" s="13" t="s">
        <v>121</v>
      </c>
      <c r="G976" s="15">
        <v>83343.73</v>
      </c>
      <c r="H976" s="15">
        <f>G976*0.21</f>
        <v>17502.183299999997</v>
      </c>
      <c r="I976" s="13" t="s">
        <v>2613</v>
      </c>
      <c r="J976" s="13" t="s">
        <v>2614</v>
      </c>
      <c r="K976" s="14">
        <v>2543</v>
      </c>
      <c r="L976" s="13" t="s">
        <v>2173</v>
      </c>
      <c r="M976" s="12" t="str">
        <f t="shared" si="66"/>
        <v>Suficiente Stock</v>
      </c>
      <c r="N976" s="12" t="str" cm="1">
        <f t="array" ref="N976">_xlfn.IFS(G976&lt;30000,"Precio Bajo",G976&lt;99999,"Precio Regular",G976&gt;=100000, "Precio Alto")</f>
        <v>Precio Regular</v>
      </c>
      <c r="O976" s="9" t="str">
        <f>IFERROR(VLOOKUP(Dataset!$A975,'Lista CEO'!A:E,5,0),"desconocido")</f>
        <v>desconocido</v>
      </c>
      <c r="P976" s="9" t="str">
        <f>IFERROR(VLOOKUP(Dataset!$A975,'Lista CEO'!A:E,4,0),"Sin Datos")</f>
        <v>Sin Datos</v>
      </c>
      <c r="Q976" s="83">
        <v>263</v>
      </c>
      <c r="R976" s="99" t="s">
        <v>2782</v>
      </c>
    </row>
    <row r="977" spans="1:18" ht="14.25" customHeight="1">
      <c r="A977" s="8">
        <v>976</v>
      </c>
      <c r="B977" s="13" t="s">
        <v>66</v>
      </c>
      <c r="C977" s="13" t="s">
        <v>67</v>
      </c>
      <c r="D977" s="13">
        <v>1993</v>
      </c>
      <c r="E977" s="14" t="str">
        <f>IF(Dataset!$D976&gt;2000,"Nuevo","Viejo")</f>
        <v>Nuevo</v>
      </c>
      <c r="F977" s="13" t="s">
        <v>115</v>
      </c>
      <c r="G977" s="15">
        <v>76302.789999999994</v>
      </c>
      <c r="H977" s="15">
        <f>G977*0.21</f>
        <v>16023.585899999998</v>
      </c>
      <c r="I977" s="13" t="s">
        <v>2615</v>
      </c>
      <c r="J977" s="13" t="s">
        <v>2616</v>
      </c>
      <c r="K977" s="14">
        <v>2132</v>
      </c>
      <c r="L977" s="13" t="s">
        <v>1317</v>
      </c>
      <c r="M977" s="12" t="str">
        <f t="shared" si="66"/>
        <v>Suficiente Stock</v>
      </c>
      <c r="N977" s="12" t="str" cm="1">
        <f t="array" ref="N977">_xlfn.IFS(G977&lt;30000,"Precio Bajo",G977&lt;99999,"Precio Regular",G977&gt;=100000, "Precio Alto")</f>
        <v>Precio Regular</v>
      </c>
      <c r="O977" s="9" t="str">
        <f>IFERROR(VLOOKUP(Dataset!$A976,'Lista CEO'!A:E,5,0),"desconocido")</f>
        <v>desconocido</v>
      </c>
      <c r="P977" s="9" t="str">
        <f>IFERROR(VLOOKUP(Dataset!$A976,'Lista CEO'!A:E,4,0),"Sin Datos")</f>
        <v>Sin Datos</v>
      </c>
      <c r="Q977" s="83">
        <v>162</v>
      </c>
      <c r="R977" s="99" t="s">
        <v>2783</v>
      </c>
    </row>
    <row r="978" spans="1:18" ht="14.25" customHeight="1">
      <c r="A978" s="8">
        <v>977</v>
      </c>
      <c r="B978" s="13" t="s">
        <v>88</v>
      </c>
      <c r="C978" s="13" t="s">
        <v>159</v>
      </c>
      <c r="D978" s="13">
        <v>2007</v>
      </c>
      <c r="E978" s="14" t="str">
        <f>IF(Dataset!$D977&gt;2000,"Nuevo","Viejo")</f>
        <v>Viejo</v>
      </c>
      <c r="F978" s="13" t="s">
        <v>28</v>
      </c>
      <c r="G978" s="15">
        <v>84351.27</v>
      </c>
      <c r="H978" s="15">
        <v>0</v>
      </c>
      <c r="I978" s="13" t="s">
        <v>2617</v>
      </c>
      <c r="J978" s="13" t="s">
        <v>2618</v>
      </c>
      <c r="K978" s="14">
        <v>2358</v>
      </c>
      <c r="L978" s="13" t="s">
        <v>105</v>
      </c>
      <c r="M978" s="12" t="str">
        <f t="shared" si="66"/>
        <v>Suficiente Stock</v>
      </c>
      <c r="N978" s="12" t="str" cm="1">
        <f t="array" ref="N978">_xlfn.IFS(G978&lt;30000,"Precio Bajo",G978&lt;99999,"Precio Regular",G978&gt;=100000, "Precio Alto")</f>
        <v>Precio Regular</v>
      </c>
      <c r="O978" s="9" t="str">
        <f>IFERROR(VLOOKUP(Dataset!$A977,'Lista CEO'!A:E,5,0),"desconocido")</f>
        <v>desconocido</v>
      </c>
      <c r="P978" s="9" t="str">
        <f>IFERROR(VLOOKUP(Dataset!$A977,'Lista CEO'!A:E,4,0),"Sin Datos")</f>
        <v>Sin Datos</v>
      </c>
      <c r="Q978" s="83">
        <v>214</v>
      </c>
      <c r="R978" s="99" t="s">
        <v>2784</v>
      </c>
    </row>
    <row r="979" spans="1:18" ht="14.25" customHeight="1">
      <c r="A979" s="8">
        <v>978</v>
      </c>
      <c r="B979" s="13" t="s">
        <v>497</v>
      </c>
      <c r="C979" s="13" t="s">
        <v>551</v>
      </c>
      <c r="D979" s="13">
        <v>2010</v>
      </c>
      <c r="E979" s="14" t="str">
        <f>IF(Dataset!$D978&gt;2000,"Nuevo","Viejo")</f>
        <v>Nuevo</v>
      </c>
      <c r="F979" s="13" t="s">
        <v>18</v>
      </c>
      <c r="G979" s="15">
        <v>71332.11</v>
      </c>
      <c r="H979" s="15">
        <v>0</v>
      </c>
      <c r="I979" s="13" t="s">
        <v>2619</v>
      </c>
      <c r="J979" s="13" t="s">
        <v>2620</v>
      </c>
      <c r="K979" s="14">
        <v>1849</v>
      </c>
      <c r="L979" s="13" t="s">
        <v>187</v>
      </c>
      <c r="M979" s="12" t="str">
        <f t="shared" si="66"/>
        <v>Suficiente Stock</v>
      </c>
      <c r="N979" s="12" t="str" cm="1">
        <f t="array" ref="N979">_xlfn.IFS(G979&lt;30000,"Precio Bajo",G979&lt;99999,"Precio Regular",G979&gt;=100000, "Precio Alto")</f>
        <v>Precio Regular</v>
      </c>
      <c r="O979" s="9" t="str">
        <f>IFERROR(VLOOKUP(Dataset!$A978,'Lista CEO'!A:E,5,0),"desconocido")</f>
        <v>desconocido</v>
      </c>
      <c r="P979" s="9" t="str">
        <f>IFERROR(VLOOKUP(Dataset!$A978,'Lista CEO'!A:E,4,0),"Sin Datos")</f>
        <v>Sin Datos</v>
      </c>
      <c r="Q979" s="83">
        <v>268</v>
      </c>
      <c r="R979" s="99" t="s">
        <v>2785</v>
      </c>
    </row>
    <row r="980" spans="1:18" ht="14.25" customHeight="1">
      <c r="A980" s="8">
        <v>979</v>
      </c>
      <c r="B980" s="13" t="s">
        <v>71</v>
      </c>
      <c r="C980" s="13">
        <v>3500</v>
      </c>
      <c r="D980" s="13">
        <v>1994</v>
      </c>
      <c r="E980" s="14" t="str">
        <f>IF(Dataset!$D979&gt;2000,"Nuevo","Viejo")</f>
        <v>Nuevo</v>
      </c>
      <c r="F980" s="13" t="s">
        <v>68</v>
      </c>
      <c r="G980" s="15">
        <v>120632.71</v>
      </c>
      <c r="H980" s="15">
        <f t="shared" ref="H980:H1001" si="68">G980*0.21</f>
        <v>25332.8691</v>
      </c>
      <c r="I980" s="13" t="s">
        <v>2621</v>
      </c>
      <c r="J980" s="13" t="s">
        <v>2622</v>
      </c>
      <c r="K980" s="14">
        <v>1805</v>
      </c>
      <c r="L980" s="13" t="s">
        <v>461</v>
      </c>
      <c r="M980" s="12" t="str">
        <f t="shared" si="66"/>
        <v>Suficiente Stock</v>
      </c>
      <c r="N980" s="12" t="str" cm="1">
        <f t="array" ref="N980">_xlfn.IFS(G980&lt;30000,"Precio Bajo",G980&lt;99999,"Precio Regular",G980&gt;=100000, "Precio Alto")</f>
        <v>Precio Alto</v>
      </c>
      <c r="O980" s="9" t="str">
        <f>IFERROR(VLOOKUP(Dataset!$A979,'Lista CEO'!A:E,5,0),"desconocido")</f>
        <v>desconocido</v>
      </c>
      <c r="P980" s="9" t="str">
        <f>IFERROR(VLOOKUP(Dataset!$A979,'Lista CEO'!A:E,4,0),"Sin Datos")</f>
        <v>Sin Datos</v>
      </c>
      <c r="Q980" s="83">
        <v>62</v>
      </c>
      <c r="R980" s="99" t="s">
        <v>2786</v>
      </c>
    </row>
    <row r="981" spans="1:18" ht="14.25" customHeight="1">
      <c r="A981" s="8">
        <v>980</v>
      </c>
      <c r="B981" s="13" t="s">
        <v>317</v>
      </c>
      <c r="C981" s="13" t="s">
        <v>2623</v>
      </c>
      <c r="D981" s="13">
        <v>2007</v>
      </c>
      <c r="E981" s="14" t="str">
        <f>IF(Dataset!$D980&gt;2000,"Nuevo","Viejo")</f>
        <v>Viejo</v>
      </c>
      <c r="F981" s="13" t="s">
        <v>140</v>
      </c>
      <c r="G981" s="15">
        <v>104688.45</v>
      </c>
      <c r="H981" s="15">
        <f t="shared" si="68"/>
        <v>21984.574499999999</v>
      </c>
      <c r="I981" s="13" t="s">
        <v>2624</v>
      </c>
      <c r="J981" s="13" t="s">
        <v>2625</v>
      </c>
      <c r="K981" s="14">
        <v>3523</v>
      </c>
      <c r="L981" s="13" t="s">
        <v>31</v>
      </c>
      <c r="M981" s="12" t="str">
        <f t="shared" si="66"/>
        <v>Suficiente Stock</v>
      </c>
      <c r="N981" s="12" t="str" cm="1">
        <f t="array" ref="N981">_xlfn.IFS(G981&lt;30000,"Precio Bajo",G981&lt;99999,"Precio Regular",G981&gt;=100000, "Precio Alto")</f>
        <v>Precio Alto</v>
      </c>
      <c r="O981" s="9" t="str">
        <f>IFERROR(VLOOKUP(Dataset!$A980,'Lista CEO'!A:E,5,0),"desconocido")</f>
        <v>desconocido</v>
      </c>
      <c r="P981" s="9" t="str">
        <f>IFERROR(VLOOKUP(Dataset!$A980,'Lista CEO'!A:E,4,0),"Sin Datos")</f>
        <v>Sin Datos</v>
      </c>
      <c r="Q981" s="83">
        <v>329</v>
      </c>
      <c r="R981" s="99" t="s">
        <v>2787</v>
      </c>
    </row>
    <row r="982" spans="1:18" ht="14.25" customHeight="1">
      <c r="A982" s="8">
        <v>981</v>
      </c>
      <c r="B982" s="13" t="s">
        <v>16</v>
      </c>
      <c r="C982" s="13" t="s">
        <v>1566</v>
      </c>
      <c r="D982" s="13">
        <v>1986</v>
      </c>
      <c r="E982" s="14" t="str">
        <f>IF(Dataset!$D981&gt;2000,"Nuevo","Viejo")</f>
        <v>Nuevo</v>
      </c>
      <c r="F982" s="13" t="s">
        <v>140</v>
      </c>
      <c r="G982" s="15">
        <v>57884.14</v>
      </c>
      <c r="H982" s="15">
        <f t="shared" si="68"/>
        <v>12155.669399999999</v>
      </c>
      <c r="I982" s="13" t="s">
        <v>2626</v>
      </c>
      <c r="J982" s="13" t="s">
        <v>2627</v>
      </c>
      <c r="K982" s="14">
        <v>2558</v>
      </c>
      <c r="L982" s="13" t="s">
        <v>82</v>
      </c>
      <c r="M982" s="12" t="str">
        <f t="shared" si="66"/>
        <v>Suficiente Stock</v>
      </c>
      <c r="N982" s="12" t="str" cm="1">
        <f t="array" ref="N982">_xlfn.IFS(G982&lt;30000,"Precio Bajo",G982&lt;99999,"Precio Regular",G982&gt;=100000, "Precio Alto")</f>
        <v>Precio Regular</v>
      </c>
      <c r="O982" s="9" t="str">
        <f>IFERROR(VLOOKUP(Dataset!$A981,'Lista CEO'!A:E,5,0),"desconocido")</f>
        <v>desconocido</v>
      </c>
      <c r="P982" s="9" t="str">
        <f>IFERROR(VLOOKUP(Dataset!$A981,'Lista CEO'!A:E,4,0),"Sin Datos")</f>
        <v>Sin Datos</v>
      </c>
      <c r="Q982" s="83">
        <v>103</v>
      </c>
      <c r="R982" s="99" t="s">
        <v>2788</v>
      </c>
    </row>
    <row r="983" spans="1:18" ht="14.25" customHeight="1">
      <c r="A983" s="8">
        <v>982</v>
      </c>
      <c r="B983" s="13" t="s">
        <v>560</v>
      </c>
      <c r="C983" s="13" t="s">
        <v>2628</v>
      </c>
      <c r="D983" s="13">
        <v>1994</v>
      </c>
      <c r="E983" s="14" t="str">
        <f>IF(Dataset!$D982&gt;2000,"Nuevo","Viejo")</f>
        <v>Viejo</v>
      </c>
      <c r="F983" s="13" t="s">
        <v>28</v>
      </c>
      <c r="G983" s="15">
        <v>100357.2</v>
      </c>
      <c r="H983" s="15">
        <f t="shared" si="68"/>
        <v>21075.011999999999</v>
      </c>
      <c r="I983" s="13" t="s">
        <v>2629</v>
      </c>
      <c r="J983" s="13" t="s">
        <v>2630</v>
      </c>
      <c r="K983" s="14">
        <v>4947</v>
      </c>
      <c r="L983" s="13" t="s">
        <v>82</v>
      </c>
      <c r="M983" s="12" t="str">
        <f t="shared" si="66"/>
        <v>Suficiente Stock</v>
      </c>
      <c r="N983" s="12" t="str" cm="1">
        <f t="array" ref="N983">_xlfn.IFS(G983&lt;30000,"Precio Bajo",G983&lt;99999,"Precio Regular",G983&gt;=100000, "Precio Alto")</f>
        <v>Precio Alto</v>
      </c>
      <c r="O983" s="9" t="str">
        <f>IFERROR(VLOOKUP(Dataset!$A982,'Lista CEO'!A:E,5,0),"desconocido")</f>
        <v>desconocido</v>
      </c>
      <c r="P983" s="9" t="str">
        <f>IFERROR(VLOOKUP(Dataset!$A982,'Lista CEO'!A:E,4,0),"Sin Datos")</f>
        <v>Sin Datos</v>
      </c>
      <c r="Q983" s="83">
        <v>130</v>
      </c>
      <c r="R983" s="99" t="s">
        <v>2789</v>
      </c>
    </row>
    <row r="984" spans="1:18" ht="14.25" customHeight="1">
      <c r="A984" s="8">
        <v>983</v>
      </c>
      <c r="B984" s="13" t="s">
        <v>480</v>
      </c>
      <c r="C984" s="13" t="s">
        <v>2631</v>
      </c>
      <c r="D984" s="13">
        <v>2002</v>
      </c>
      <c r="E984" s="14" t="str">
        <f>IF(Dataset!$D983&gt;2000,"Nuevo","Viejo")</f>
        <v>Viejo</v>
      </c>
      <c r="F984" s="13" t="s">
        <v>18</v>
      </c>
      <c r="G984" s="15">
        <v>95335.54</v>
      </c>
      <c r="H984" s="15">
        <f t="shared" si="68"/>
        <v>20020.463399999997</v>
      </c>
      <c r="I984" s="13" t="s">
        <v>2632</v>
      </c>
      <c r="J984" s="13" t="s">
        <v>2633</v>
      </c>
      <c r="K984" s="14">
        <v>2198</v>
      </c>
      <c r="L984" s="13" t="s">
        <v>484</v>
      </c>
      <c r="M984" s="12" t="str">
        <f t="shared" si="66"/>
        <v>Suficiente Stock</v>
      </c>
      <c r="N984" s="12" t="str" cm="1">
        <f t="array" ref="N984">_xlfn.IFS(G984&lt;30000,"Precio Bajo",G984&lt;99999,"Precio Regular",G984&gt;=100000, "Precio Alto")</f>
        <v>Precio Regular</v>
      </c>
      <c r="O984" s="9" t="str">
        <f>IFERROR(VLOOKUP(Dataset!$A983,'Lista CEO'!A:E,5,0),"desconocido")</f>
        <v>desconocido</v>
      </c>
      <c r="P984" s="9" t="str">
        <f>IFERROR(VLOOKUP(Dataset!$A983,'Lista CEO'!A:E,4,0),"Sin Datos")</f>
        <v>Sin Datos</v>
      </c>
      <c r="Q984" s="83">
        <v>439</v>
      </c>
      <c r="R984" s="99" t="s">
        <v>2790</v>
      </c>
    </row>
    <row r="985" spans="1:18" ht="14.25" customHeight="1">
      <c r="A985" s="8">
        <v>984</v>
      </c>
      <c r="B985" s="13" t="s">
        <v>480</v>
      </c>
      <c r="C985" s="13" t="s">
        <v>481</v>
      </c>
      <c r="D985" s="13">
        <v>2004</v>
      </c>
      <c r="E985" s="14" t="str">
        <f>IF(Dataset!$D984&gt;2000,"Nuevo","Viejo")</f>
        <v>Nuevo</v>
      </c>
      <c r="F985" s="13" t="s">
        <v>57</v>
      </c>
      <c r="G985" s="15">
        <v>46193.09</v>
      </c>
      <c r="H985" s="15">
        <f t="shared" si="68"/>
        <v>9700.5488999999998</v>
      </c>
      <c r="I985" s="13" t="s">
        <v>2634</v>
      </c>
      <c r="J985" s="13" t="s">
        <v>2635</v>
      </c>
      <c r="K985" s="14">
        <v>4687</v>
      </c>
      <c r="L985" s="13" t="s">
        <v>168</v>
      </c>
      <c r="M985" s="12" t="str">
        <f t="shared" si="66"/>
        <v>Suficiente Stock</v>
      </c>
      <c r="N985" s="12" t="str" cm="1">
        <f t="array" ref="N985">_xlfn.IFS(G985&lt;30000,"Precio Bajo",G985&lt;99999,"Precio Regular",G985&gt;=100000, "Precio Alto")</f>
        <v>Precio Regular</v>
      </c>
      <c r="O985" s="9" t="str">
        <f>IFERROR(VLOOKUP(Dataset!$A984,'Lista CEO'!A:E,5,0),"desconocido")</f>
        <v>desconocido</v>
      </c>
      <c r="P985" s="9" t="str">
        <f>IFERROR(VLOOKUP(Dataset!$A984,'Lista CEO'!A:E,4,0),"Sin Datos")</f>
        <v>Sin Datos</v>
      </c>
      <c r="Q985" s="83">
        <v>266</v>
      </c>
      <c r="R985" s="99" t="s">
        <v>2791</v>
      </c>
    </row>
    <row r="986" spans="1:18" ht="14.25" customHeight="1">
      <c r="A986" s="8">
        <v>985</v>
      </c>
      <c r="B986" s="13" t="s">
        <v>83</v>
      </c>
      <c r="C986" s="13" t="s">
        <v>2636</v>
      </c>
      <c r="D986" s="13">
        <v>1999</v>
      </c>
      <c r="E986" s="14" t="str">
        <f>IF(Dataset!$D985&gt;2000,"Nuevo","Viejo")</f>
        <v>Nuevo</v>
      </c>
      <c r="F986" s="13" t="s">
        <v>238</v>
      </c>
      <c r="G986" s="15">
        <v>100065.48</v>
      </c>
      <c r="H986" s="15">
        <f t="shared" si="68"/>
        <v>21013.750799999998</v>
      </c>
      <c r="I986" s="13" t="s">
        <v>2637</v>
      </c>
      <c r="J986" s="13" t="s">
        <v>2638</v>
      </c>
      <c r="K986" s="14">
        <v>811</v>
      </c>
      <c r="L986" s="13" t="s">
        <v>40</v>
      </c>
      <c r="M986" s="12" t="str">
        <f t="shared" si="66"/>
        <v>Re-Stockear</v>
      </c>
      <c r="N986" s="12" t="str" cm="1">
        <f t="array" ref="N986">_xlfn.IFS(G986&lt;30000,"Precio Bajo",G986&lt;99999,"Precio Regular",G986&gt;=100000, "Precio Alto")</f>
        <v>Precio Alto</v>
      </c>
      <c r="O986" s="9" t="str">
        <f>IFERROR(VLOOKUP(Dataset!$A985,'Lista CEO'!A:E,5,0),"desconocido")</f>
        <v>desconocido</v>
      </c>
      <c r="P986" s="9" t="str">
        <f>IFERROR(VLOOKUP(Dataset!$A985,'Lista CEO'!A:E,4,0),"Sin Datos")</f>
        <v>Sin Datos</v>
      </c>
      <c r="Q986" s="83">
        <v>186</v>
      </c>
      <c r="R986" s="99" t="s">
        <v>2780</v>
      </c>
    </row>
    <row r="987" spans="1:18" ht="14.25" customHeight="1">
      <c r="A987" s="8">
        <v>986</v>
      </c>
      <c r="B987" s="13" t="s">
        <v>16</v>
      </c>
      <c r="C987" s="13" t="s">
        <v>1412</v>
      </c>
      <c r="D987" s="13">
        <v>2012</v>
      </c>
      <c r="E987" s="14" t="str">
        <f>IF(Dataset!$D986&gt;2000,"Nuevo","Viejo")</f>
        <v>Viejo</v>
      </c>
      <c r="F987" s="13" t="s">
        <v>121</v>
      </c>
      <c r="G987" s="15">
        <v>60113.09</v>
      </c>
      <c r="H987" s="15">
        <f t="shared" si="68"/>
        <v>12623.748899999999</v>
      </c>
      <c r="I987" s="13" t="s">
        <v>2639</v>
      </c>
      <c r="J987" s="13" t="s">
        <v>2640</v>
      </c>
      <c r="K987" s="14">
        <v>3670</v>
      </c>
      <c r="L987" s="13" t="s">
        <v>36</v>
      </c>
      <c r="M987" s="12" t="str">
        <f t="shared" si="66"/>
        <v>Suficiente Stock</v>
      </c>
      <c r="N987" s="12" t="str" cm="1">
        <f t="array" ref="N987">_xlfn.IFS(G987&lt;30000,"Precio Bajo",G987&lt;99999,"Precio Regular",G987&gt;=100000, "Precio Alto")</f>
        <v>Precio Regular</v>
      </c>
      <c r="O987" s="9" t="str">
        <f>IFERROR(VLOOKUP(Dataset!$A986,'Lista CEO'!A:E,5,0),"desconocido")</f>
        <v>desconocido</v>
      </c>
      <c r="P987" s="9" t="str">
        <f>IFERROR(VLOOKUP(Dataset!$A986,'Lista CEO'!A:E,4,0),"Sin Datos")</f>
        <v>Sin Datos</v>
      </c>
      <c r="Q987" s="83">
        <v>162</v>
      </c>
      <c r="R987" s="99" t="s">
        <v>2781</v>
      </c>
    </row>
    <row r="988" spans="1:18" ht="14.25" customHeight="1">
      <c r="A988" s="8">
        <v>987</v>
      </c>
      <c r="B988" s="13" t="s">
        <v>71</v>
      </c>
      <c r="C988" s="13" t="s">
        <v>1180</v>
      </c>
      <c r="D988" s="13">
        <v>2004</v>
      </c>
      <c r="E988" s="14" t="str">
        <f>IF(Dataset!$D987&gt;2000,"Nuevo","Viejo")</f>
        <v>Nuevo</v>
      </c>
      <c r="F988" s="13" t="s">
        <v>102</v>
      </c>
      <c r="G988" s="15">
        <v>94782.11</v>
      </c>
      <c r="H988" s="15">
        <f t="shared" si="68"/>
        <v>19904.2431</v>
      </c>
      <c r="I988" s="13" t="s">
        <v>2641</v>
      </c>
      <c r="J988" s="13" t="s">
        <v>2642</v>
      </c>
      <c r="K988" s="14">
        <v>3728</v>
      </c>
      <c r="L988" s="13" t="s">
        <v>1572</v>
      </c>
      <c r="M988" s="12" t="str">
        <f t="shared" si="66"/>
        <v>Suficiente Stock</v>
      </c>
      <c r="N988" s="12" t="str" cm="1">
        <f t="array" ref="N988">_xlfn.IFS(G988&lt;30000,"Precio Bajo",G988&lt;99999,"Precio Regular",G988&gt;=100000, "Precio Alto")</f>
        <v>Precio Regular</v>
      </c>
      <c r="O988" s="9" t="str">
        <f>IFERROR(VLOOKUP(Dataset!$A987,'Lista CEO'!A:E,5,0),"desconocido")</f>
        <v>desconocido</v>
      </c>
      <c r="P988" s="9" t="str">
        <f>IFERROR(VLOOKUP(Dataset!$A987,'Lista CEO'!A:E,4,0),"Sin Datos")</f>
        <v>Sin Datos</v>
      </c>
      <c r="Q988" s="83">
        <v>257</v>
      </c>
      <c r="R988" s="99" t="s">
        <v>2782</v>
      </c>
    </row>
    <row r="989" spans="1:18" ht="14.25" customHeight="1">
      <c r="A989" s="8">
        <v>988</v>
      </c>
      <c r="B989" s="13" t="s">
        <v>317</v>
      </c>
      <c r="C989" s="13" t="s">
        <v>2216</v>
      </c>
      <c r="D989" s="13">
        <v>2006</v>
      </c>
      <c r="E989" s="14" t="str">
        <f>IF(Dataset!$D988&gt;2000,"Nuevo","Viejo")</f>
        <v>Nuevo</v>
      </c>
      <c r="F989" s="13" t="s">
        <v>73</v>
      </c>
      <c r="G989" s="15">
        <v>100434.75</v>
      </c>
      <c r="H989" s="15">
        <f t="shared" si="68"/>
        <v>21091.297500000001</v>
      </c>
      <c r="I989" s="13" t="s">
        <v>2643</v>
      </c>
      <c r="J989" s="13" t="s">
        <v>2644</v>
      </c>
      <c r="K989" s="14">
        <v>4121</v>
      </c>
      <c r="L989" s="13" t="s">
        <v>36</v>
      </c>
      <c r="M989" s="12" t="str">
        <f t="shared" si="66"/>
        <v>Suficiente Stock</v>
      </c>
      <c r="N989" s="12" t="str" cm="1">
        <f t="array" ref="N989">_xlfn.IFS(G989&lt;30000,"Precio Bajo",G989&lt;99999,"Precio Regular",G989&gt;=100000, "Precio Alto")</f>
        <v>Precio Alto</v>
      </c>
      <c r="O989" s="9" t="str">
        <f>IFERROR(VLOOKUP(Dataset!$A988,'Lista CEO'!A:E,5,0),"desconocido")</f>
        <v>desconocido</v>
      </c>
      <c r="P989" s="9" t="str">
        <f>IFERROR(VLOOKUP(Dataset!$A988,'Lista CEO'!A:E,4,0),"Sin Datos")</f>
        <v>Sin Datos</v>
      </c>
      <c r="Q989" s="83">
        <v>327</v>
      </c>
      <c r="R989" s="99" t="s">
        <v>2783</v>
      </c>
    </row>
    <row r="990" spans="1:18" ht="14.25" customHeight="1">
      <c r="A990" s="8">
        <v>989</v>
      </c>
      <c r="B990" s="13" t="s">
        <v>128</v>
      </c>
      <c r="C990" s="13" t="s">
        <v>2645</v>
      </c>
      <c r="D990" s="13">
        <v>1996</v>
      </c>
      <c r="E990" s="14" t="str">
        <f>IF(Dataset!$D989&gt;2000,"Nuevo","Viejo")</f>
        <v>Nuevo</v>
      </c>
      <c r="F990" s="13" t="s">
        <v>73</v>
      </c>
      <c r="G990" s="15">
        <v>134389.26</v>
      </c>
      <c r="H990" s="15">
        <f t="shared" si="68"/>
        <v>28221.744600000002</v>
      </c>
      <c r="I990" s="13" t="s">
        <v>2646</v>
      </c>
      <c r="J990" s="13" t="s">
        <v>1239</v>
      </c>
      <c r="K990" s="14">
        <v>4473</v>
      </c>
      <c r="L990" s="13" t="s">
        <v>2647</v>
      </c>
      <c r="M990" s="12" t="str">
        <f t="shared" si="66"/>
        <v>Suficiente Stock</v>
      </c>
      <c r="N990" s="12" t="str" cm="1">
        <f t="array" ref="N990">_xlfn.IFS(G990&lt;30000,"Precio Bajo",G990&lt;99999,"Precio Regular",G990&gt;=100000, "Precio Alto")</f>
        <v>Precio Alto</v>
      </c>
      <c r="O990" s="9" t="str">
        <f>IFERROR(VLOOKUP(Dataset!$A989,'Lista CEO'!A:E,5,0),"desconocido")</f>
        <v>desconocido</v>
      </c>
      <c r="P990" s="9" t="str">
        <f>IFERROR(VLOOKUP(Dataset!$A989,'Lista CEO'!A:E,4,0),"Sin Datos")</f>
        <v>Sin Datos</v>
      </c>
      <c r="Q990" s="83">
        <v>113</v>
      </c>
      <c r="R990" s="99" t="s">
        <v>2784</v>
      </c>
    </row>
    <row r="991" spans="1:18" ht="14.25" customHeight="1">
      <c r="A991" s="8">
        <v>990</v>
      </c>
      <c r="B991" s="13" t="s">
        <v>66</v>
      </c>
      <c r="C991" s="13">
        <v>530</v>
      </c>
      <c r="D991" s="13">
        <v>2002</v>
      </c>
      <c r="E991" s="14" t="str">
        <f>IF(Dataset!$D990&gt;2000,"Nuevo","Viejo")</f>
        <v>Viejo</v>
      </c>
      <c r="F991" s="13" t="s">
        <v>238</v>
      </c>
      <c r="G991" s="15">
        <v>40975.93</v>
      </c>
      <c r="H991" s="15">
        <f t="shared" si="68"/>
        <v>8604.9452999999994</v>
      </c>
      <c r="I991" s="13" t="s">
        <v>2648</v>
      </c>
      <c r="J991" s="13" t="s">
        <v>2649</v>
      </c>
      <c r="K991" s="14">
        <v>2280</v>
      </c>
      <c r="L991" s="13" t="s">
        <v>76</v>
      </c>
      <c r="M991" s="12" t="str">
        <f t="shared" si="66"/>
        <v>Suficiente Stock</v>
      </c>
      <c r="N991" s="12" t="str" cm="1">
        <f t="array" ref="N991">_xlfn.IFS(G991&lt;30000,"Precio Bajo",G991&lt;99999,"Precio Regular",G991&gt;=100000, "Precio Alto")</f>
        <v>Precio Regular</v>
      </c>
      <c r="O991" s="9" t="str">
        <f>IFERROR(VLOOKUP(Dataset!$A990,'Lista CEO'!A:E,5,0),"desconocido")</f>
        <v>desconocido</v>
      </c>
      <c r="P991" s="9" t="str">
        <f>IFERROR(VLOOKUP(Dataset!$A990,'Lista CEO'!A:E,4,0),"Sin Datos")</f>
        <v>Sin Datos</v>
      </c>
      <c r="Q991" s="83">
        <v>367</v>
      </c>
      <c r="R991" s="99" t="s">
        <v>2785</v>
      </c>
    </row>
    <row r="992" spans="1:18" ht="14.25" customHeight="1">
      <c r="A992" s="8">
        <v>991</v>
      </c>
      <c r="B992" s="13" t="s">
        <v>910</v>
      </c>
      <c r="C992" s="13" t="s">
        <v>1295</v>
      </c>
      <c r="D992" s="13">
        <v>2003</v>
      </c>
      <c r="E992" s="14" t="str">
        <f>IF(Dataset!$D991&gt;2000,"Nuevo","Viejo")</f>
        <v>Nuevo</v>
      </c>
      <c r="F992" s="13" t="s">
        <v>57</v>
      </c>
      <c r="G992" s="15">
        <v>85295.18</v>
      </c>
      <c r="H992" s="15">
        <f t="shared" si="68"/>
        <v>17911.987799999999</v>
      </c>
      <c r="I992" s="13" t="s">
        <v>2650</v>
      </c>
      <c r="J992" s="13" t="s">
        <v>2651</v>
      </c>
      <c r="K992" s="14">
        <v>1168</v>
      </c>
      <c r="L992" s="13" t="s">
        <v>1179</v>
      </c>
      <c r="M992" s="12" t="str">
        <f t="shared" si="66"/>
        <v>Suficiente Stock</v>
      </c>
      <c r="N992" s="12" t="str" cm="1">
        <f t="array" ref="N992">_xlfn.IFS(G992&lt;30000,"Precio Bajo",G992&lt;99999,"Precio Regular",G992&gt;=100000, "Precio Alto")</f>
        <v>Precio Regular</v>
      </c>
      <c r="O992" s="9" t="str">
        <f>IFERROR(VLOOKUP(Dataset!$A991,'Lista CEO'!A:E,5,0),"desconocido")</f>
        <v>desconocido</v>
      </c>
      <c r="P992" s="9" t="str">
        <f>IFERROR(VLOOKUP(Dataset!$A991,'Lista CEO'!A:E,4,0),"Sin Datos")</f>
        <v>Sin Datos</v>
      </c>
      <c r="Q992" s="83">
        <v>351</v>
      </c>
      <c r="R992" s="99" t="s">
        <v>2786</v>
      </c>
    </row>
    <row r="993" spans="1:18" ht="14.25" customHeight="1">
      <c r="A993" s="8">
        <v>992</v>
      </c>
      <c r="B993" s="13" t="s">
        <v>128</v>
      </c>
      <c r="C993" s="13" t="s">
        <v>548</v>
      </c>
      <c r="D993" s="13">
        <v>2001</v>
      </c>
      <c r="E993" s="14" t="str">
        <f>IF(Dataset!$D992&gt;2000,"Nuevo","Viejo")</f>
        <v>Nuevo</v>
      </c>
      <c r="F993" s="13" t="s">
        <v>102</v>
      </c>
      <c r="G993" s="15">
        <v>91653.73</v>
      </c>
      <c r="H993" s="15">
        <f t="shared" si="68"/>
        <v>19247.283299999999</v>
      </c>
      <c r="I993" s="13" t="s">
        <v>2652</v>
      </c>
      <c r="J993" s="13" t="s">
        <v>2653</v>
      </c>
      <c r="K993" s="14">
        <v>1888</v>
      </c>
      <c r="L993" s="13" t="s">
        <v>158</v>
      </c>
      <c r="M993" s="12" t="str">
        <f t="shared" si="66"/>
        <v>Suficiente Stock</v>
      </c>
      <c r="N993" s="12" t="str" cm="1">
        <f t="array" ref="N993">_xlfn.IFS(G993&lt;30000,"Precio Bajo",G993&lt;99999,"Precio Regular",G993&gt;=100000, "Precio Alto")</f>
        <v>Precio Regular</v>
      </c>
      <c r="O993" s="9" t="str">
        <f>IFERROR(VLOOKUP(Dataset!$A992,'Lista CEO'!A:E,5,0),"desconocido")</f>
        <v>desconocido</v>
      </c>
      <c r="P993" s="9" t="str">
        <f>IFERROR(VLOOKUP(Dataset!$A992,'Lista CEO'!A:E,4,0),"Sin Datos")</f>
        <v>Sin Datos</v>
      </c>
      <c r="Q993" s="83">
        <v>192</v>
      </c>
      <c r="R993" s="99" t="s">
        <v>2787</v>
      </c>
    </row>
    <row r="994" spans="1:18" ht="14.25" customHeight="1">
      <c r="A994" s="8">
        <v>993</v>
      </c>
      <c r="B994" s="13" t="s">
        <v>285</v>
      </c>
      <c r="C994" s="13" t="s">
        <v>2376</v>
      </c>
      <c r="D994" s="13">
        <v>2007</v>
      </c>
      <c r="E994" s="14" t="str">
        <f>IF(Dataset!$D993&gt;2000,"Nuevo","Viejo")</f>
        <v>Nuevo</v>
      </c>
      <c r="F994" s="13" t="s">
        <v>63</v>
      </c>
      <c r="G994" s="15">
        <v>41417.69</v>
      </c>
      <c r="H994" s="15">
        <f t="shared" si="68"/>
        <v>8697.7149000000009</v>
      </c>
      <c r="I994" s="13" t="s">
        <v>2654</v>
      </c>
      <c r="J994" s="13" t="s">
        <v>2655</v>
      </c>
      <c r="K994" s="14">
        <v>2381</v>
      </c>
      <c r="L994" s="13" t="s">
        <v>158</v>
      </c>
      <c r="M994" s="12" t="str">
        <f t="shared" si="66"/>
        <v>Suficiente Stock</v>
      </c>
      <c r="N994" s="12" t="str" cm="1">
        <f t="array" ref="N994">_xlfn.IFS(G994&lt;30000,"Precio Bajo",G994&lt;99999,"Precio Regular",G994&gt;=100000, "Precio Alto")</f>
        <v>Precio Regular</v>
      </c>
      <c r="O994" s="9" t="str">
        <f>IFERROR(VLOOKUP(Dataset!$A993,'Lista CEO'!A:E,5,0),"desconocido")</f>
        <v>desconocido</v>
      </c>
      <c r="P994" s="9" t="str">
        <f>IFERROR(VLOOKUP(Dataset!$A993,'Lista CEO'!A:E,4,0),"Sin Datos")</f>
        <v>Sin Datos</v>
      </c>
      <c r="Q994" s="83">
        <v>540</v>
      </c>
      <c r="R994" s="99" t="s">
        <v>2788</v>
      </c>
    </row>
    <row r="995" spans="1:18" ht="14.25" customHeight="1">
      <c r="A995" s="8">
        <v>994</v>
      </c>
      <c r="B995" s="13" t="s">
        <v>1435</v>
      </c>
      <c r="C995" s="13" t="s">
        <v>1436</v>
      </c>
      <c r="D995" s="13">
        <v>2005</v>
      </c>
      <c r="E995" s="14" t="str">
        <f>IF(Dataset!$D994&gt;2000,"Nuevo","Viejo")</f>
        <v>Nuevo</v>
      </c>
      <c r="F995" s="13" t="s">
        <v>121</v>
      </c>
      <c r="G995" s="15">
        <v>72274.649999999994</v>
      </c>
      <c r="H995" s="15">
        <f t="shared" si="68"/>
        <v>15177.676499999998</v>
      </c>
      <c r="I995" s="13" t="s">
        <v>2656</v>
      </c>
      <c r="J995" s="13" t="s">
        <v>2657</v>
      </c>
      <c r="K995" s="14">
        <v>1988</v>
      </c>
      <c r="L995" s="13" t="s">
        <v>334</v>
      </c>
      <c r="M995" s="12" t="str">
        <f t="shared" si="66"/>
        <v>Suficiente Stock</v>
      </c>
      <c r="N995" s="12" t="str" cm="1">
        <f t="array" ref="N995">_xlfn.IFS(G995&lt;30000,"Precio Bajo",G995&lt;99999,"Precio Regular",G995&gt;=100000, "Precio Alto")</f>
        <v>Precio Regular</v>
      </c>
      <c r="O995" s="9" t="str">
        <f>IFERROR(VLOOKUP(Dataset!$A994,'Lista CEO'!A:E,5,0),"desconocido")</f>
        <v>desconocido</v>
      </c>
      <c r="P995" s="9" t="str">
        <f>IFERROR(VLOOKUP(Dataset!$A994,'Lista CEO'!A:E,4,0),"Sin Datos")</f>
        <v>Sin Datos</v>
      </c>
      <c r="Q995" s="83">
        <v>384</v>
      </c>
      <c r="R995" s="99" t="s">
        <v>2789</v>
      </c>
    </row>
    <row r="996" spans="1:18" ht="14.25" customHeight="1">
      <c r="A996" s="8">
        <v>995</v>
      </c>
      <c r="B996" s="13" t="s">
        <v>124</v>
      </c>
      <c r="C996" s="13" t="s">
        <v>314</v>
      </c>
      <c r="D996" s="13">
        <v>2002</v>
      </c>
      <c r="E996" s="14" t="str">
        <f>IF(Dataset!$D995&gt;2000,"Nuevo","Viejo")</f>
        <v>Nuevo</v>
      </c>
      <c r="F996" s="13" t="s">
        <v>121</v>
      </c>
      <c r="G996" s="15">
        <v>106212.06</v>
      </c>
      <c r="H996" s="15">
        <f t="shared" si="68"/>
        <v>22304.532599999999</v>
      </c>
      <c r="I996" s="13" t="s">
        <v>2658</v>
      </c>
      <c r="J996" s="13" t="s">
        <v>2659</v>
      </c>
      <c r="K996" s="14">
        <v>3517</v>
      </c>
      <c r="L996" s="13" t="s">
        <v>40</v>
      </c>
      <c r="M996" s="12" t="str">
        <f t="shared" si="66"/>
        <v>Suficiente Stock</v>
      </c>
      <c r="N996" s="12" t="str" cm="1">
        <f t="array" ref="N996">_xlfn.IFS(G996&lt;30000,"Precio Bajo",G996&lt;99999,"Precio Regular",G996&gt;=100000, "Precio Alto")</f>
        <v>Precio Alto</v>
      </c>
      <c r="O996" s="9" t="str">
        <f>IFERROR(VLOOKUP(Dataset!$A995,'Lista CEO'!A:E,5,0),"desconocido")</f>
        <v>desconocido</v>
      </c>
      <c r="P996" s="9" t="str">
        <f>IFERROR(VLOOKUP(Dataset!$A995,'Lista CEO'!A:E,4,0),"Sin Datos")</f>
        <v>Sin Datos</v>
      </c>
      <c r="Q996" s="83">
        <v>159</v>
      </c>
      <c r="R996" s="99" t="s">
        <v>2790</v>
      </c>
    </row>
    <row r="997" spans="1:18" ht="14.25" customHeight="1">
      <c r="A997" s="8">
        <v>996</v>
      </c>
      <c r="B997" s="13" t="s">
        <v>50</v>
      </c>
      <c r="C997" s="13" t="s">
        <v>1531</v>
      </c>
      <c r="D997" s="13">
        <v>1997</v>
      </c>
      <c r="E997" s="14" t="str">
        <f>IF(Dataset!$D996&gt;2000,"Nuevo","Viejo")</f>
        <v>Nuevo</v>
      </c>
      <c r="F997" s="13" t="s">
        <v>63</v>
      </c>
      <c r="G997" s="15">
        <v>20985.07</v>
      </c>
      <c r="H997" s="15">
        <f t="shared" si="68"/>
        <v>4406.8647000000001</v>
      </c>
      <c r="I997" s="13" t="s">
        <v>2660</v>
      </c>
      <c r="J997" s="13" t="s">
        <v>2661</v>
      </c>
      <c r="K997" s="14">
        <v>55</v>
      </c>
      <c r="L997" s="13" t="s">
        <v>168</v>
      </c>
      <c r="M997" s="12" t="str">
        <f t="shared" si="66"/>
        <v>Suficiente Stock</v>
      </c>
      <c r="N997" s="12" t="str" cm="1">
        <f t="array" ref="N997">_xlfn.IFS(G997&lt;30000,"Precio Bajo",G997&lt;99999,"Precio Regular",G997&gt;=100000, "Precio Alto")</f>
        <v>Precio Bajo</v>
      </c>
      <c r="O997" s="9" t="str">
        <f>IFERROR(VLOOKUP(Dataset!$A996,'Lista CEO'!A:E,5,0),"desconocido")</f>
        <v>desconocido</v>
      </c>
      <c r="P997" s="9" t="str">
        <f>IFERROR(VLOOKUP(Dataset!$A996,'Lista CEO'!A:E,4,0),"Sin Datos")</f>
        <v>Sin Datos</v>
      </c>
      <c r="Q997" s="83">
        <v>442</v>
      </c>
      <c r="R997" s="99" t="s">
        <v>2791</v>
      </c>
    </row>
    <row r="998" spans="1:18" ht="14.25" customHeight="1">
      <c r="A998" s="8">
        <v>997</v>
      </c>
      <c r="B998" s="13" t="s">
        <v>71</v>
      </c>
      <c r="C998" s="13" t="s">
        <v>2662</v>
      </c>
      <c r="D998" s="13">
        <v>1992</v>
      </c>
      <c r="E998" s="14" t="str">
        <f>IF(Dataset!$D997&gt;2000,"Nuevo","Viejo")</f>
        <v>Viejo</v>
      </c>
      <c r="F998" s="13" t="s">
        <v>102</v>
      </c>
      <c r="G998" s="15">
        <v>128017.37</v>
      </c>
      <c r="H998" s="15">
        <f t="shared" si="68"/>
        <v>26883.647699999998</v>
      </c>
      <c r="I998" s="13" t="s">
        <v>2663</v>
      </c>
      <c r="J998" s="13" t="s">
        <v>2664</v>
      </c>
      <c r="K998" s="14">
        <v>1215</v>
      </c>
      <c r="L998" s="13" t="s">
        <v>325</v>
      </c>
      <c r="M998" s="12" t="str">
        <f t="shared" si="66"/>
        <v>Suficiente Stock</v>
      </c>
      <c r="N998" s="12" t="str" cm="1">
        <f t="array" ref="N998">_xlfn.IFS(G998&lt;30000,"Precio Bajo",G998&lt;99999,"Precio Regular",G998&gt;=100000, "Precio Alto")</f>
        <v>Precio Alto</v>
      </c>
      <c r="O998" s="9" t="str">
        <f>IFERROR(VLOOKUP(Dataset!$A997,'Lista CEO'!A:E,5,0),"desconocido")</f>
        <v>desconocido</v>
      </c>
      <c r="P998" s="9" t="str">
        <f>IFERROR(VLOOKUP(Dataset!$A997,'Lista CEO'!A:E,4,0),"Sin Datos")</f>
        <v>Sin Datos</v>
      </c>
      <c r="Q998" s="83">
        <v>126</v>
      </c>
      <c r="R998" s="99" t="s">
        <v>2780</v>
      </c>
    </row>
    <row r="999" spans="1:18" ht="14.25" customHeight="1">
      <c r="A999" s="8">
        <v>998</v>
      </c>
      <c r="B999" s="13" t="s">
        <v>77</v>
      </c>
      <c r="C999" s="13">
        <v>960</v>
      </c>
      <c r="D999" s="13">
        <v>1992</v>
      </c>
      <c r="E999" s="14" t="str">
        <f>IF(Dataset!$D998&gt;2000,"Nuevo","Viejo")</f>
        <v>Viejo</v>
      </c>
      <c r="F999" s="13" t="s">
        <v>33</v>
      </c>
      <c r="G999" s="15">
        <v>18857.68</v>
      </c>
      <c r="H999" s="15">
        <f t="shared" si="68"/>
        <v>3960.1127999999999</v>
      </c>
      <c r="I999" s="13" t="s">
        <v>2665</v>
      </c>
      <c r="J999" s="13" t="s">
        <v>2666</v>
      </c>
      <c r="K999" s="14">
        <v>2693</v>
      </c>
      <c r="L999" s="13" t="s">
        <v>158</v>
      </c>
      <c r="M999" s="12" t="str">
        <f t="shared" si="66"/>
        <v>Suficiente Stock</v>
      </c>
      <c r="N999" s="12" t="str" cm="1">
        <f t="array" ref="N999">_xlfn.IFS(G999&lt;30000,"Precio Bajo",G999&lt;99999,"Precio Regular",G999&gt;=100000, "Precio Alto")</f>
        <v>Precio Bajo</v>
      </c>
      <c r="O999" s="9" t="str">
        <f>IFERROR(VLOOKUP(Dataset!$A998,'Lista CEO'!A:E,5,0),"desconocido")</f>
        <v>desconocido</v>
      </c>
      <c r="P999" s="9" t="str">
        <f>IFERROR(VLOOKUP(Dataset!$A998,'Lista CEO'!A:E,4,0),"Sin Datos")</f>
        <v>Sin Datos</v>
      </c>
      <c r="Q999" s="83">
        <v>355</v>
      </c>
      <c r="R999" s="99" t="s">
        <v>2781</v>
      </c>
    </row>
    <row r="1000" spans="1:18" ht="14.25" customHeight="1">
      <c r="A1000" s="8">
        <v>999</v>
      </c>
      <c r="B1000" s="13" t="s">
        <v>16</v>
      </c>
      <c r="C1000" s="13" t="s">
        <v>573</v>
      </c>
      <c r="D1000" s="13">
        <v>1995</v>
      </c>
      <c r="E1000" s="14" t="str">
        <f>IF(Dataset!$D999&gt;2000,"Nuevo","Viejo")</f>
        <v>Viejo</v>
      </c>
      <c r="F1000" s="13" t="s">
        <v>216</v>
      </c>
      <c r="G1000" s="15">
        <v>44879.07</v>
      </c>
      <c r="H1000" s="15">
        <f t="shared" si="68"/>
        <v>9424.6046999999999</v>
      </c>
      <c r="I1000" s="13" t="s">
        <v>2667</v>
      </c>
      <c r="J1000" s="13" t="s">
        <v>2668</v>
      </c>
      <c r="K1000" s="14">
        <v>1761</v>
      </c>
      <c r="L1000" s="13" t="s">
        <v>1736</v>
      </c>
      <c r="M1000" s="12" t="str">
        <f t="shared" si="66"/>
        <v>Suficiente Stock</v>
      </c>
      <c r="N1000" s="12" t="str" cm="1">
        <f t="array" ref="N1000">_xlfn.IFS(G1000&lt;30000,"Precio Bajo",G1000&lt;99999,"Precio Regular",G1000&gt;=100000, "Precio Alto")</f>
        <v>Precio Regular</v>
      </c>
      <c r="O1000" s="9" t="str">
        <f>IFERROR(VLOOKUP(Dataset!$A999,'Lista CEO'!A:E,5,0),"desconocido")</f>
        <v>desconocido</v>
      </c>
      <c r="P1000" s="9" t="str">
        <f>IFERROR(VLOOKUP(Dataset!$A999,'Lista CEO'!A:E,4,0),"Sin Datos")</f>
        <v>Sin Datos</v>
      </c>
      <c r="Q1000" s="83">
        <v>139</v>
      </c>
      <c r="R1000" s="99" t="s">
        <v>2782</v>
      </c>
    </row>
    <row r="1001" spans="1:18" ht="14.25" customHeight="1">
      <c r="A1001" s="18">
        <v>1000</v>
      </c>
      <c r="B1001" s="18" t="s">
        <v>136</v>
      </c>
      <c r="C1001" s="18" t="s">
        <v>914</v>
      </c>
      <c r="D1001" s="18">
        <v>2010</v>
      </c>
      <c r="E1001" s="19" t="str">
        <f>IF(Dataset!$D1000&gt;2000,"Nuevo","Viejo")</f>
        <v>Viejo</v>
      </c>
      <c r="F1001" s="18" t="s">
        <v>18</v>
      </c>
      <c r="G1001" s="20">
        <v>28151.01</v>
      </c>
      <c r="H1001" s="20">
        <f t="shared" si="68"/>
        <v>5911.7120999999997</v>
      </c>
      <c r="I1001" s="18" t="s">
        <v>2669</v>
      </c>
      <c r="J1001" s="18" t="s">
        <v>2670</v>
      </c>
      <c r="K1001" s="19">
        <v>2293</v>
      </c>
      <c r="L1001" s="18" t="s">
        <v>158</v>
      </c>
      <c r="M1001" s="12" t="str">
        <f t="shared" si="66"/>
        <v>Suficiente Stock</v>
      </c>
      <c r="N1001" s="21" t="str" cm="1">
        <f t="array" ref="N1001">_xlfn.IFS(G1001&lt;30000,"Precio Bajo",G1001&lt;99999,"Precio Regular",G1001&gt;=100000, "Precio Alto")</f>
        <v>Precio Bajo</v>
      </c>
      <c r="O1001" s="9" t="str">
        <f>IFERROR(VLOOKUP(Dataset!$A1000,'Lista CEO'!A:E,5,0),"desconocido")</f>
        <v>desconocido</v>
      </c>
      <c r="P1001" s="9" t="str">
        <f>IFERROR(VLOOKUP(Dataset!$A1000,'Lista CEO'!A:E,4,0),"Sin Datos")</f>
        <v>Sin Datos</v>
      </c>
      <c r="Q1001" s="83">
        <v>228</v>
      </c>
      <c r="R1001" s="99" t="s">
        <v>2783</v>
      </c>
    </row>
  </sheetData>
  <phoneticPr fontId="22" type="noConversion"/>
  <conditionalFormatting sqref="O1:O1001">
    <cfRule type="containsText" dxfId="5" priority="1" operator="containsText" text="desconocido">
      <formula>NOT(ISERROR(SEARCH(("desconocido"),(O1))))</formula>
    </cfRule>
  </conditionalFormatting>
  <conditionalFormatting sqref="N1:N1001">
    <cfRule type="containsText" dxfId="4" priority="2" operator="containsText" text="Precio Alto">
      <formula>NOT(ISERROR(SEARCH(("Precio Alto"),(N1))))</formula>
    </cfRule>
  </conditionalFormatting>
  <conditionalFormatting sqref="N1:N1001">
    <cfRule type="containsText" dxfId="3" priority="3" operator="containsText" text="Precio Bajo">
      <formula>NOT(ISERROR(SEARCH(("Precio Bajo"),(N1))))</formula>
    </cfRule>
  </conditionalFormatting>
  <conditionalFormatting sqref="N1:N1001">
    <cfRule type="containsText" dxfId="2" priority="4" operator="containsText" text="Precio Regular">
      <formula>NOT(ISERROR(SEARCH(("Precio Regular"),(N1))))</formula>
    </cfRule>
  </conditionalFormatting>
  <conditionalFormatting sqref="M1:M1001">
    <cfRule type="containsText" dxfId="1" priority="5" operator="containsText" text="Re-stockear">
      <formula>NOT(ISERROR(SEARCH(("Re-stockear"),(M1))))</formula>
    </cfRule>
  </conditionalFormatting>
  <conditionalFormatting sqref="M1:M1001">
    <cfRule type="containsText" dxfId="0" priority="6" operator="containsText" text="Suficiente stock">
      <formula>NOT(ISERROR(SEARCH(("Suficiente stock"),(M1))))</formula>
    </cfRule>
  </conditionalFormatting>
  <pageMargins left="0.7" right="0.7" top="0.75" bottom="0.75" header="0" footer="0"/>
  <pageSetup paperSize="9" orientation="portrait"/>
  <tableParts count="1">
    <tablePart r:id="rId1"/>
  </tableParts>
  <extLst>
    <ext xmlns:x14="http://schemas.microsoft.com/office/spreadsheetml/2009/9/main" uri="{CCE6A557-97BC-4b89-ADB6-D9C93CAAB3DF}">
      <x14:dataValidations xmlns:xm="http://schemas.microsoft.com/office/excel/2006/main" count="8">
        <x14:dataValidation type="list" allowBlank="1" showErrorMessage="1" xr:uid="{00000000-0002-0000-0000-000000000000}">
          <x14:formula1>
            <xm:f>'Tablas Auxiliares'!$A:$A</xm:f>
          </x14:formula1>
          <xm:sqref>A2:A1001</xm:sqref>
        </x14:dataValidation>
        <x14:dataValidation type="list" allowBlank="1" showErrorMessage="1" xr:uid="{00000000-0002-0000-0000-000001000000}">
          <x14:formula1>
            <xm:f>'Tablas Auxiliares'!$J:$J</xm:f>
          </x14:formula1>
          <xm:sqref>J2:J1001</xm:sqref>
        </x14:dataValidation>
        <x14:dataValidation type="list" allowBlank="1" showErrorMessage="1" xr:uid="{00000000-0002-0000-0000-000002000000}">
          <x14:formula1>
            <xm:f>'Tablas Auxiliares'!$B:$B</xm:f>
          </x14:formula1>
          <xm:sqref>B2:B1001</xm:sqref>
        </x14:dataValidation>
        <x14:dataValidation type="list" allowBlank="1" showErrorMessage="1" xr:uid="{00000000-0002-0000-0000-000003000000}">
          <x14:formula1>
            <xm:f>'Tablas Auxiliares'!$C:$C</xm:f>
          </x14:formula1>
          <xm:sqref>C2:C1001</xm:sqref>
        </x14:dataValidation>
        <x14:dataValidation type="list" allowBlank="1" showErrorMessage="1" xr:uid="{00000000-0002-0000-0000-000004000000}">
          <x14:formula1>
            <xm:f>'Tablas Auxiliares'!$D:$D</xm:f>
          </x14:formula1>
          <xm:sqref>F2:F1001</xm:sqref>
        </x14:dataValidation>
        <x14:dataValidation type="list" allowBlank="1" showErrorMessage="1" xr:uid="{00000000-0002-0000-0000-000005000000}">
          <x14:formula1>
            <xm:f>'Tablas Auxiliares'!$F:$F</xm:f>
          </x14:formula1>
          <xm:sqref>D2:D1001</xm:sqref>
        </x14:dataValidation>
        <x14:dataValidation type="list" allowBlank="1" showErrorMessage="1" xr:uid="{00000000-0002-0000-0000-000006000000}">
          <x14:formula1>
            <xm:f>'Tablas Auxiliares'!$G:$G</xm:f>
          </x14:formula1>
          <xm:sqref>I2:I1001</xm:sqref>
        </x14:dataValidation>
        <x14:dataValidation type="list" allowBlank="1" showErrorMessage="1" xr:uid="{00000000-0002-0000-0000-000007000000}">
          <x14:formula1>
            <xm:f>'Tablas Auxiliares'!$I:$I</xm:f>
          </x14:formula1>
          <xm:sqref>L2:L1001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00"/>
  <sheetViews>
    <sheetView workbookViewId="0">
      <selection activeCell="E7" sqref="E7"/>
    </sheetView>
  </sheetViews>
  <sheetFormatPr defaultColWidth="14.453125" defaultRowHeight="15" customHeight="1"/>
  <cols>
    <col min="1" max="3" width="13.81640625" customWidth="1"/>
    <col min="4" max="4" width="20.81640625" customWidth="1"/>
    <col min="5" max="5" width="27.26953125" customWidth="1"/>
    <col min="6" max="6" width="2.81640625" customWidth="1"/>
    <col min="7" max="26" width="10.7265625" customWidth="1"/>
  </cols>
  <sheetData>
    <row r="1" spans="1:6" ht="46.5" customHeight="1">
      <c r="A1" s="22" t="s">
        <v>0</v>
      </c>
      <c r="B1" s="22" t="s">
        <v>2671</v>
      </c>
      <c r="C1" s="22" t="s">
        <v>2672</v>
      </c>
      <c r="D1" s="23" t="s">
        <v>2673</v>
      </c>
      <c r="E1" s="24" t="s">
        <v>2674</v>
      </c>
      <c r="F1" s="25"/>
    </row>
    <row r="2" spans="1:6" ht="14.25" customHeight="1">
      <c r="A2" s="26">
        <v>168</v>
      </c>
      <c r="B2" s="26" t="s">
        <v>2675</v>
      </c>
      <c r="C2" s="26" t="s">
        <v>2676</v>
      </c>
      <c r="D2" s="27" t="s">
        <v>2677</v>
      </c>
      <c r="E2" s="28" t="str">
        <f>_xlfn.CONCAT(B2," ",C2)</f>
        <v>Alwin Mardell</v>
      </c>
      <c r="F2" s="25"/>
    </row>
    <row r="3" spans="1:6" ht="14.25" customHeight="1">
      <c r="A3" s="26">
        <v>69</v>
      </c>
      <c r="B3" s="26" t="s">
        <v>2678</v>
      </c>
      <c r="C3" s="26" t="s">
        <v>2679</v>
      </c>
      <c r="D3" s="27" t="s">
        <v>2680</v>
      </c>
      <c r="E3" s="28" t="str">
        <f t="shared" ref="E3:E31" si="0">_xlfn.CONCAT(B3," ",C3)</f>
        <v>Ardyce Sclanders</v>
      </c>
      <c r="F3" s="25"/>
    </row>
    <row r="4" spans="1:6" ht="14.25" customHeight="1">
      <c r="A4" s="26">
        <v>185</v>
      </c>
      <c r="B4" s="26" t="s">
        <v>2681</v>
      </c>
      <c r="C4" s="26" t="s">
        <v>2682</v>
      </c>
      <c r="D4" s="27" t="s">
        <v>2680</v>
      </c>
      <c r="E4" s="28" t="str">
        <f t="shared" si="0"/>
        <v>Emlyn Ygoe</v>
      </c>
      <c r="F4" s="25"/>
    </row>
    <row r="5" spans="1:6" ht="14.25" customHeight="1">
      <c r="A5" s="26">
        <v>78</v>
      </c>
      <c r="B5" s="26" t="s">
        <v>2683</v>
      </c>
      <c r="C5" s="26" t="s">
        <v>2684</v>
      </c>
      <c r="D5" s="27" t="s">
        <v>2685</v>
      </c>
      <c r="E5" s="28" t="str">
        <f t="shared" si="0"/>
        <v>Stanford Messenbird</v>
      </c>
      <c r="F5" s="25"/>
    </row>
    <row r="6" spans="1:6" ht="14.25" customHeight="1">
      <c r="A6" s="26">
        <v>794</v>
      </c>
      <c r="B6" s="26" t="s">
        <v>2686</v>
      </c>
      <c r="C6" s="26" t="s">
        <v>2687</v>
      </c>
      <c r="D6" s="27" t="s">
        <v>2685</v>
      </c>
      <c r="E6" s="28" t="str">
        <f t="shared" si="0"/>
        <v>Broddie Bramall</v>
      </c>
      <c r="F6" s="25"/>
    </row>
    <row r="7" spans="1:6" ht="14.25" customHeight="1">
      <c r="A7" s="26">
        <v>128</v>
      </c>
      <c r="B7" s="26" t="s">
        <v>2688</v>
      </c>
      <c r="C7" s="26" t="s">
        <v>2689</v>
      </c>
      <c r="D7" s="27" t="s">
        <v>2680</v>
      </c>
      <c r="E7" s="28" t="str">
        <f t="shared" si="0"/>
        <v>Antonella Konert</v>
      </c>
      <c r="F7" s="25"/>
    </row>
    <row r="8" spans="1:6" ht="14.25" customHeight="1">
      <c r="A8" s="26">
        <v>914</v>
      </c>
      <c r="B8" s="26" t="s">
        <v>2690</v>
      </c>
      <c r="C8" s="26" t="s">
        <v>2691</v>
      </c>
      <c r="D8" s="27" t="s">
        <v>2685</v>
      </c>
      <c r="E8" s="28" t="str">
        <f t="shared" si="0"/>
        <v>Constantino Gurge</v>
      </c>
      <c r="F8" s="25"/>
    </row>
    <row r="9" spans="1:6" ht="14.25" customHeight="1">
      <c r="A9" s="26">
        <v>466</v>
      </c>
      <c r="B9" s="26" t="s">
        <v>2692</v>
      </c>
      <c r="C9" s="26" t="s">
        <v>2693</v>
      </c>
      <c r="D9" s="27" t="s">
        <v>2685</v>
      </c>
      <c r="E9" s="28" t="str">
        <f t="shared" si="0"/>
        <v>Jillene Iwanicki</v>
      </c>
      <c r="F9" s="25"/>
    </row>
    <row r="10" spans="1:6" ht="14.25" customHeight="1">
      <c r="A10" s="26">
        <v>762</v>
      </c>
      <c r="B10" s="26" t="s">
        <v>2694</v>
      </c>
      <c r="C10" s="26" t="s">
        <v>2695</v>
      </c>
      <c r="D10" s="27" t="s">
        <v>2685</v>
      </c>
      <c r="E10" s="28" t="str">
        <f t="shared" si="0"/>
        <v>Jodi Trow</v>
      </c>
      <c r="F10" s="25"/>
    </row>
    <row r="11" spans="1:6" ht="14.25" customHeight="1">
      <c r="A11" s="26">
        <v>49</v>
      </c>
      <c r="B11" s="26" t="s">
        <v>2696</v>
      </c>
      <c r="C11" s="26" t="s">
        <v>2697</v>
      </c>
      <c r="D11" s="27" t="s">
        <v>2680</v>
      </c>
      <c r="E11" s="28" t="str">
        <f t="shared" si="0"/>
        <v>Griff Nacci</v>
      </c>
      <c r="F11" s="25"/>
    </row>
    <row r="12" spans="1:6" ht="14.25" customHeight="1">
      <c r="A12" s="26">
        <v>653</v>
      </c>
      <c r="B12" s="26" t="s">
        <v>2698</v>
      </c>
      <c r="C12" s="26" t="s">
        <v>2699</v>
      </c>
      <c r="D12" s="27" t="s">
        <v>2685</v>
      </c>
      <c r="E12" s="28" t="str">
        <f t="shared" si="0"/>
        <v>Winnah De Nisco</v>
      </c>
      <c r="F12" s="25"/>
    </row>
    <row r="13" spans="1:6" ht="14.25" customHeight="1">
      <c r="A13" s="26">
        <v>686</v>
      </c>
      <c r="B13" s="26" t="s">
        <v>2700</v>
      </c>
      <c r="C13" s="26" t="s">
        <v>2701</v>
      </c>
      <c r="D13" s="27" t="s">
        <v>2685</v>
      </c>
      <c r="E13" s="28" t="str">
        <f t="shared" si="0"/>
        <v>Merrill Blenkensop</v>
      </c>
      <c r="F13" s="25"/>
    </row>
    <row r="14" spans="1:6" ht="14.25" customHeight="1">
      <c r="A14" s="26">
        <v>394</v>
      </c>
      <c r="B14" s="26" t="s">
        <v>2702</v>
      </c>
      <c r="C14" s="26" t="s">
        <v>2703</v>
      </c>
      <c r="D14" s="27" t="s">
        <v>2677</v>
      </c>
      <c r="E14" s="28" t="str">
        <f t="shared" si="0"/>
        <v>Alley Charon</v>
      </c>
      <c r="F14" s="25"/>
    </row>
    <row r="15" spans="1:6" ht="14.25" customHeight="1">
      <c r="A15" s="26">
        <v>956</v>
      </c>
      <c r="B15" s="26" t="s">
        <v>2704</v>
      </c>
      <c r="C15" s="26" t="s">
        <v>2705</v>
      </c>
      <c r="D15" s="27" t="s">
        <v>2677</v>
      </c>
      <c r="E15" s="28" t="str">
        <f t="shared" si="0"/>
        <v>Margot Dignall</v>
      </c>
      <c r="F15" s="25"/>
    </row>
    <row r="16" spans="1:6" ht="14.25" customHeight="1">
      <c r="A16" s="26">
        <v>356</v>
      </c>
      <c r="B16" s="26" t="s">
        <v>2706</v>
      </c>
      <c r="C16" s="26" t="s">
        <v>2707</v>
      </c>
      <c r="D16" s="27" t="s">
        <v>2680</v>
      </c>
      <c r="E16" s="28" t="str">
        <f t="shared" si="0"/>
        <v>Hermine Shotton</v>
      </c>
      <c r="F16" s="25"/>
    </row>
    <row r="17" spans="1:6" ht="14.25" customHeight="1">
      <c r="A17" s="26">
        <v>849</v>
      </c>
      <c r="B17" s="26" t="s">
        <v>2708</v>
      </c>
      <c r="C17" s="26" t="s">
        <v>2709</v>
      </c>
      <c r="D17" s="27" t="s">
        <v>2677</v>
      </c>
      <c r="E17" s="28" t="str">
        <f t="shared" si="0"/>
        <v>Genny Littlechild</v>
      </c>
      <c r="F17" s="25"/>
    </row>
    <row r="18" spans="1:6" ht="14.25" customHeight="1">
      <c r="A18" s="26">
        <v>901</v>
      </c>
      <c r="B18" s="26" t="s">
        <v>2710</v>
      </c>
      <c r="C18" s="26" t="s">
        <v>2711</v>
      </c>
      <c r="D18" s="27" t="s">
        <v>2677</v>
      </c>
      <c r="E18" s="28" t="str">
        <f t="shared" si="0"/>
        <v>Alan Mc Andrew</v>
      </c>
      <c r="F18" s="25"/>
    </row>
    <row r="19" spans="1:6" ht="14.25" customHeight="1">
      <c r="A19" s="26">
        <v>665</v>
      </c>
      <c r="B19" s="26" t="s">
        <v>2712</v>
      </c>
      <c r="C19" s="26" t="s">
        <v>2713</v>
      </c>
      <c r="D19" s="27" t="s">
        <v>2677</v>
      </c>
      <c r="E19" s="28" t="str">
        <f t="shared" si="0"/>
        <v>Vallie Vallentine</v>
      </c>
      <c r="F19" s="25"/>
    </row>
    <row r="20" spans="1:6" ht="14.25" customHeight="1">
      <c r="A20" s="26">
        <v>287</v>
      </c>
      <c r="B20" s="26" t="s">
        <v>2714</v>
      </c>
      <c r="C20" s="26" t="s">
        <v>2715</v>
      </c>
      <c r="D20" s="27" t="s">
        <v>2685</v>
      </c>
      <c r="E20" s="28" t="str">
        <f t="shared" si="0"/>
        <v>Margarethe Wennam</v>
      </c>
      <c r="F20" s="25"/>
    </row>
    <row r="21" spans="1:6" ht="14.25" customHeight="1">
      <c r="A21" s="26">
        <v>880</v>
      </c>
      <c r="B21" s="26" t="s">
        <v>2716</v>
      </c>
      <c r="C21" s="26" t="s">
        <v>2717</v>
      </c>
      <c r="D21" s="27" t="s">
        <v>2685</v>
      </c>
      <c r="E21" s="28" t="str">
        <f t="shared" si="0"/>
        <v>Essa Hebblewhite</v>
      </c>
      <c r="F21" s="25"/>
    </row>
    <row r="22" spans="1:6" ht="14.25" customHeight="1">
      <c r="A22" s="26">
        <v>143</v>
      </c>
      <c r="B22" s="26" t="s">
        <v>2718</v>
      </c>
      <c r="C22" s="26" t="s">
        <v>2719</v>
      </c>
      <c r="D22" s="27" t="s">
        <v>2685</v>
      </c>
      <c r="E22" s="28" t="str">
        <f t="shared" si="0"/>
        <v>Courtnay Blyth</v>
      </c>
      <c r="F22" s="25"/>
    </row>
    <row r="23" spans="1:6" ht="14.25" customHeight="1">
      <c r="A23" s="26">
        <v>373</v>
      </c>
      <c r="B23" s="26" t="s">
        <v>2720</v>
      </c>
      <c r="C23" s="26" t="s">
        <v>2721</v>
      </c>
      <c r="D23" s="27" t="s">
        <v>2680</v>
      </c>
      <c r="E23" s="28" t="str">
        <f t="shared" si="0"/>
        <v>Jillie Randle</v>
      </c>
      <c r="F23" s="25"/>
    </row>
    <row r="24" spans="1:6" ht="14.25" customHeight="1">
      <c r="A24" s="26">
        <v>680</v>
      </c>
      <c r="B24" s="26" t="s">
        <v>2722</v>
      </c>
      <c r="C24" s="26" t="s">
        <v>2723</v>
      </c>
      <c r="D24" s="27" t="s">
        <v>2680</v>
      </c>
      <c r="E24" s="28" t="str">
        <f t="shared" si="0"/>
        <v>Alysa Machin</v>
      </c>
      <c r="F24" s="25"/>
    </row>
    <row r="25" spans="1:6" ht="14.25" customHeight="1">
      <c r="A25" s="26">
        <v>360</v>
      </c>
      <c r="B25" s="26" t="s">
        <v>2724</v>
      </c>
      <c r="C25" s="26" t="s">
        <v>2725</v>
      </c>
      <c r="D25" s="27" t="s">
        <v>2685</v>
      </c>
      <c r="E25" s="28" t="str">
        <f t="shared" si="0"/>
        <v>Roland Ikringill</v>
      </c>
      <c r="F25" s="25"/>
    </row>
    <row r="26" spans="1:6" ht="14.25" customHeight="1">
      <c r="A26" s="26">
        <v>361</v>
      </c>
      <c r="B26" s="26" t="s">
        <v>2726</v>
      </c>
      <c r="C26" s="26" t="s">
        <v>2727</v>
      </c>
      <c r="D26" s="27" t="s">
        <v>2677</v>
      </c>
      <c r="E26" s="28" t="str">
        <f t="shared" si="0"/>
        <v>Parke Medendorp</v>
      </c>
      <c r="F26" s="25"/>
    </row>
    <row r="27" spans="1:6" ht="14.25" customHeight="1">
      <c r="A27" s="26">
        <v>236</v>
      </c>
      <c r="B27" s="26" t="s">
        <v>2728</v>
      </c>
      <c r="C27" s="26" t="s">
        <v>2729</v>
      </c>
      <c r="D27" s="27" t="s">
        <v>2685</v>
      </c>
      <c r="E27" s="28" t="str">
        <f t="shared" si="0"/>
        <v>Roosevelt Gentreau</v>
      </c>
      <c r="F27" s="25"/>
    </row>
    <row r="28" spans="1:6" ht="14.25" customHeight="1">
      <c r="A28" s="26">
        <v>705</v>
      </c>
      <c r="B28" s="26" t="s">
        <v>2730</v>
      </c>
      <c r="C28" s="26" t="s">
        <v>2731</v>
      </c>
      <c r="D28" s="27" t="s">
        <v>2680</v>
      </c>
      <c r="E28" s="28" t="str">
        <f t="shared" si="0"/>
        <v>Meryl Gethyn</v>
      </c>
      <c r="F28" s="25"/>
    </row>
    <row r="29" spans="1:6" ht="14.25" customHeight="1">
      <c r="A29" s="26">
        <v>525</v>
      </c>
      <c r="B29" s="26" t="s">
        <v>2732</v>
      </c>
      <c r="C29" s="26" t="s">
        <v>2733</v>
      </c>
      <c r="D29" s="27" t="s">
        <v>2685</v>
      </c>
      <c r="E29" s="28" t="str">
        <f t="shared" si="0"/>
        <v>Lianna Rebert</v>
      </c>
      <c r="F29" s="25"/>
    </row>
    <row r="30" spans="1:6" ht="14.25" customHeight="1">
      <c r="A30" s="26">
        <v>205</v>
      </c>
      <c r="B30" s="26" t="s">
        <v>2734</v>
      </c>
      <c r="C30" s="26" t="s">
        <v>2735</v>
      </c>
      <c r="D30" s="27" t="s">
        <v>2685</v>
      </c>
      <c r="E30" s="28" t="str">
        <f t="shared" si="0"/>
        <v>Guglielma Longbothom</v>
      </c>
      <c r="F30" s="25"/>
    </row>
    <row r="31" spans="1:6" ht="14.25" customHeight="1">
      <c r="A31" s="26">
        <v>322</v>
      </c>
      <c r="B31" s="26" t="s">
        <v>2736</v>
      </c>
      <c r="C31" s="26" t="s">
        <v>2737</v>
      </c>
      <c r="D31" s="27" t="s">
        <v>2677</v>
      </c>
      <c r="E31" s="28" t="str">
        <f t="shared" si="0"/>
        <v>Ginelle Murdie</v>
      </c>
      <c r="F31" s="25"/>
    </row>
    <row r="32" spans="1:6" ht="14.25" customHeight="1">
      <c r="A32" s="29"/>
      <c r="B32" s="29"/>
      <c r="C32" s="29"/>
      <c r="D32" s="29"/>
      <c r="E32" s="29"/>
      <c r="F32" s="25"/>
    </row>
    <row r="33" spans="1:5" ht="14.25" customHeight="1">
      <c r="A33" s="30"/>
      <c r="B33" s="30"/>
      <c r="C33" s="30"/>
      <c r="D33" s="30"/>
      <c r="E33" s="30"/>
    </row>
    <row r="34" spans="1:5" ht="14.25" customHeight="1">
      <c r="A34" s="30"/>
      <c r="B34" s="30"/>
      <c r="C34" s="30"/>
      <c r="D34" s="30"/>
      <c r="E34" s="30"/>
    </row>
    <row r="35" spans="1:5" ht="14.25" customHeight="1">
      <c r="A35" s="30"/>
      <c r="B35" s="30"/>
      <c r="C35" s="30"/>
      <c r="D35" s="30"/>
      <c r="E35" s="30"/>
    </row>
    <row r="36" spans="1:5" ht="14.25" customHeight="1">
      <c r="A36" s="30"/>
      <c r="B36" s="30"/>
      <c r="C36" s="30"/>
      <c r="D36" s="30"/>
      <c r="E36" s="30"/>
    </row>
    <row r="37" spans="1:5" ht="14.25" customHeight="1">
      <c r="A37" s="30"/>
      <c r="B37" s="30"/>
      <c r="C37" s="30"/>
      <c r="D37" s="30"/>
      <c r="E37" s="30"/>
    </row>
    <row r="38" spans="1:5" ht="14.25" customHeight="1">
      <c r="A38" s="30"/>
      <c r="B38" s="30"/>
      <c r="C38" s="30"/>
      <c r="D38" s="30"/>
      <c r="E38" s="30"/>
    </row>
    <row r="39" spans="1:5" ht="14.25" customHeight="1">
      <c r="A39" s="30"/>
      <c r="B39" s="30"/>
      <c r="C39" s="30"/>
      <c r="D39" s="30"/>
      <c r="E39" s="30"/>
    </row>
    <row r="40" spans="1:5" ht="14.25" customHeight="1">
      <c r="A40" s="30"/>
      <c r="B40" s="30"/>
      <c r="C40" s="30"/>
      <c r="D40" s="30"/>
      <c r="E40" s="30"/>
    </row>
    <row r="41" spans="1:5" ht="14.25" customHeight="1">
      <c r="A41" s="30"/>
      <c r="B41" s="30"/>
      <c r="C41" s="30"/>
      <c r="D41" s="30"/>
      <c r="E41" s="30"/>
    </row>
    <row r="42" spans="1:5" ht="14.25" customHeight="1">
      <c r="A42" s="30"/>
      <c r="B42" s="30"/>
      <c r="C42" s="30"/>
      <c r="D42" s="30"/>
      <c r="E42" s="30"/>
    </row>
    <row r="43" spans="1:5" ht="14.25" customHeight="1">
      <c r="A43" s="30"/>
      <c r="B43" s="30"/>
      <c r="C43" s="30"/>
      <c r="D43" s="30"/>
      <c r="E43" s="30"/>
    </row>
    <row r="44" spans="1:5" ht="14.25" customHeight="1">
      <c r="A44" s="30"/>
      <c r="B44" s="30"/>
      <c r="C44" s="30"/>
      <c r="D44" s="30"/>
      <c r="E44" s="30"/>
    </row>
    <row r="45" spans="1:5" ht="14.25" customHeight="1">
      <c r="A45" s="30"/>
      <c r="B45" s="30"/>
      <c r="C45" s="30"/>
      <c r="D45" s="30"/>
      <c r="E45" s="30"/>
    </row>
    <row r="46" spans="1:5" ht="14.25" customHeight="1">
      <c r="A46" s="30"/>
      <c r="B46" s="30"/>
      <c r="C46" s="30"/>
      <c r="D46" s="30"/>
      <c r="E46" s="30"/>
    </row>
    <row r="47" spans="1:5" ht="14.25" customHeight="1">
      <c r="A47" s="30"/>
      <c r="B47" s="30"/>
      <c r="C47" s="30"/>
      <c r="D47" s="30"/>
      <c r="E47" s="30"/>
    </row>
    <row r="48" spans="1:5" ht="14.25" customHeight="1">
      <c r="A48" s="30"/>
      <c r="B48" s="30"/>
      <c r="C48" s="30"/>
      <c r="D48" s="30"/>
      <c r="E48" s="30"/>
    </row>
    <row r="49" spans="1:5" ht="14.25" customHeight="1">
      <c r="A49" s="30"/>
      <c r="B49" s="30"/>
      <c r="C49" s="30"/>
      <c r="D49" s="30"/>
      <c r="E49" s="30"/>
    </row>
    <row r="50" spans="1:5" ht="14.25" customHeight="1">
      <c r="A50" s="30"/>
      <c r="B50" s="30"/>
      <c r="C50" s="30"/>
      <c r="D50" s="30"/>
      <c r="E50" s="30"/>
    </row>
    <row r="51" spans="1:5" ht="14.25" customHeight="1">
      <c r="A51" s="30"/>
      <c r="B51" s="30"/>
      <c r="C51" s="30"/>
      <c r="D51" s="30"/>
      <c r="E51" s="30"/>
    </row>
    <row r="52" spans="1:5" ht="14.25" customHeight="1">
      <c r="A52" s="30"/>
      <c r="B52" s="30"/>
      <c r="C52" s="30"/>
      <c r="D52" s="30"/>
      <c r="E52" s="30"/>
    </row>
    <row r="53" spans="1:5" ht="14.25" customHeight="1">
      <c r="A53" s="30"/>
      <c r="B53" s="30"/>
      <c r="C53" s="30"/>
      <c r="D53" s="30"/>
      <c r="E53" s="30"/>
    </row>
    <row r="54" spans="1:5" ht="14.25" customHeight="1">
      <c r="A54" s="30"/>
      <c r="B54" s="30"/>
      <c r="C54" s="30"/>
      <c r="D54" s="30"/>
      <c r="E54" s="30"/>
    </row>
    <row r="55" spans="1:5" ht="14.25" customHeight="1">
      <c r="A55" s="30"/>
      <c r="B55" s="30"/>
      <c r="C55" s="30"/>
      <c r="D55" s="30"/>
      <c r="E55" s="30"/>
    </row>
    <row r="56" spans="1:5" ht="14.25" customHeight="1">
      <c r="A56" s="30"/>
      <c r="B56" s="30"/>
      <c r="C56" s="30"/>
      <c r="D56" s="30"/>
      <c r="E56" s="30"/>
    </row>
    <row r="57" spans="1:5" ht="14.25" customHeight="1">
      <c r="A57" s="30"/>
      <c r="B57" s="30"/>
      <c r="C57" s="30"/>
      <c r="D57" s="30"/>
      <c r="E57" s="30"/>
    </row>
    <row r="58" spans="1:5" ht="14.25" customHeight="1">
      <c r="A58" s="30"/>
      <c r="B58" s="30"/>
      <c r="C58" s="30"/>
      <c r="D58" s="30"/>
      <c r="E58" s="30"/>
    </row>
    <row r="59" spans="1:5" ht="14.25" customHeight="1">
      <c r="A59" s="30"/>
      <c r="B59" s="30"/>
      <c r="C59" s="30"/>
      <c r="D59" s="30"/>
      <c r="E59" s="30"/>
    </row>
    <row r="60" spans="1:5" ht="14.25" customHeight="1">
      <c r="A60" s="30"/>
      <c r="B60" s="30"/>
      <c r="C60" s="30"/>
      <c r="D60" s="30"/>
      <c r="E60" s="30"/>
    </row>
    <row r="61" spans="1:5" ht="14.25" customHeight="1">
      <c r="A61" s="30"/>
      <c r="B61" s="30"/>
      <c r="C61" s="30"/>
      <c r="D61" s="30"/>
      <c r="E61" s="30"/>
    </row>
    <row r="62" spans="1:5" ht="14.25" customHeight="1">
      <c r="A62" s="30"/>
      <c r="B62" s="30"/>
      <c r="C62" s="30"/>
      <c r="D62" s="30"/>
      <c r="E62" s="30"/>
    </row>
    <row r="63" spans="1:5" ht="14.25" customHeight="1">
      <c r="A63" s="30"/>
      <c r="B63" s="30"/>
      <c r="C63" s="30"/>
      <c r="D63" s="30"/>
      <c r="E63" s="30"/>
    </row>
    <row r="64" spans="1:5" ht="14.25" customHeight="1">
      <c r="A64" s="30"/>
      <c r="B64" s="30"/>
      <c r="C64" s="30"/>
      <c r="D64" s="30"/>
      <c r="E64" s="30"/>
    </row>
    <row r="65" spans="1:5" ht="14.25" customHeight="1">
      <c r="A65" s="30"/>
      <c r="B65" s="30"/>
      <c r="C65" s="30"/>
      <c r="D65" s="30"/>
      <c r="E65" s="30"/>
    </row>
    <row r="66" spans="1:5" ht="14.25" customHeight="1">
      <c r="A66" s="30"/>
      <c r="B66" s="30"/>
      <c r="C66" s="30"/>
      <c r="D66" s="30"/>
      <c r="E66" s="30"/>
    </row>
    <row r="67" spans="1:5" ht="14.25" customHeight="1">
      <c r="A67" s="30"/>
      <c r="B67" s="30"/>
      <c r="C67" s="30"/>
      <c r="D67" s="30"/>
      <c r="E67" s="30"/>
    </row>
    <row r="68" spans="1:5" ht="14.25" customHeight="1">
      <c r="A68" s="30"/>
      <c r="B68" s="30"/>
      <c r="C68" s="30"/>
      <c r="D68" s="30"/>
      <c r="E68" s="30"/>
    </row>
    <row r="69" spans="1:5" ht="14.25" customHeight="1">
      <c r="A69" s="30"/>
      <c r="B69" s="30"/>
      <c r="C69" s="30"/>
      <c r="D69" s="30"/>
      <c r="E69" s="30"/>
    </row>
    <row r="70" spans="1:5" ht="14.25" customHeight="1">
      <c r="A70" s="30"/>
      <c r="B70" s="30"/>
      <c r="C70" s="30"/>
      <c r="D70" s="30"/>
      <c r="E70" s="30"/>
    </row>
    <row r="71" spans="1:5" ht="14.25" customHeight="1">
      <c r="A71" s="30"/>
      <c r="B71" s="30"/>
      <c r="C71" s="30"/>
      <c r="D71" s="30"/>
      <c r="E71" s="30"/>
    </row>
    <row r="72" spans="1:5" ht="14.25" customHeight="1">
      <c r="A72" s="30"/>
      <c r="B72" s="30"/>
      <c r="C72" s="30"/>
      <c r="D72" s="30"/>
      <c r="E72" s="30"/>
    </row>
    <row r="73" spans="1:5" ht="14.25" customHeight="1">
      <c r="A73" s="30"/>
      <c r="B73" s="30"/>
      <c r="C73" s="30"/>
      <c r="D73" s="30"/>
      <c r="E73" s="30"/>
    </row>
    <row r="74" spans="1:5" ht="14.25" customHeight="1">
      <c r="A74" s="30"/>
      <c r="B74" s="30"/>
      <c r="C74" s="30"/>
      <c r="D74" s="30"/>
      <c r="E74" s="30"/>
    </row>
    <row r="75" spans="1:5" ht="14.25" customHeight="1">
      <c r="A75" s="30"/>
      <c r="B75" s="30"/>
      <c r="C75" s="30"/>
      <c r="D75" s="30"/>
      <c r="E75" s="30"/>
    </row>
    <row r="76" spans="1:5" ht="14.25" customHeight="1">
      <c r="A76" s="30"/>
      <c r="B76" s="30"/>
      <c r="C76" s="30"/>
      <c r="D76" s="30"/>
      <c r="E76" s="30"/>
    </row>
    <row r="77" spans="1:5" ht="14.25" customHeight="1">
      <c r="A77" s="30"/>
      <c r="B77" s="30"/>
      <c r="C77" s="30"/>
      <c r="D77" s="30"/>
      <c r="E77" s="30"/>
    </row>
    <row r="78" spans="1:5" ht="14.25" customHeight="1">
      <c r="A78" s="30"/>
      <c r="B78" s="30"/>
      <c r="C78" s="30"/>
      <c r="D78" s="30"/>
      <c r="E78" s="30"/>
    </row>
    <row r="79" spans="1:5" ht="14.25" customHeight="1">
      <c r="A79" s="30"/>
      <c r="B79" s="30"/>
      <c r="C79" s="30"/>
      <c r="D79" s="30"/>
      <c r="E79" s="30"/>
    </row>
    <row r="80" spans="1:5" ht="14.25" customHeight="1">
      <c r="A80" s="30"/>
      <c r="B80" s="30"/>
      <c r="C80" s="30"/>
      <c r="D80" s="30"/>
      <c r="E80" s="30"/>
    </row>
    <row r="81" spans="1:5" ht="14.25" customHeight="1">
      <c r="A81" s="30"/>
      <c r="B81" s="30"/>
      <c r="C81" s="30"/>
      <c r="D81" s="30"/>
      <c r="E81" s="30"/>
    </row>
    <row r="82" spans="1:5" ht="14.25" customHeight="1">
      <c r="A82" s="30"/>
      <c r="B82" s="30"/>
      <c r="C82" s="30"/>
      <c r="D82" s="30"/>
      <c r="E82" s="30"/>
    </row>
    <row r="83" spans="1:5" ht="14.25" customHeight="1">
      <c r="A83" s="30"/>
      <c r="B83" s="30"/>
      <c r="C83" s="30"/>
      <c r="D83" s="30"/>
      <c r="E83" s="30"/>
    </row>
    <row r="84" spans="1:5" ht="14.25" customHeight="1">
      <c r="A84" s="30"/>
      <c r="B84" s="30"/>
      <c r="C84" s="30"/>
      <c r="D84" s="30"/>
      <c r="E84" s="30"/>
    </row>
    <row r="85" spans="1:5" ht="14.25" customHeight="1">
      <c r="A85" s="30"/>
      <c r="B85" s="30"/>
      <c r="C85" s="30"/>
      <c r="D85" s="30"/>
      <c r="E85" s="30"/>
    </row>
    <row r="86" spans="1:5" ht="14.25" customHeight="1">
      <c r="A86" s="30"/>
      <c r="B86" s="30"/>
      <c r="C86" s="30"/>
      <c r="D86" s="30"/>
      <c r="E86" s="30"/>
    </row>
    <row r="87" spans="1:5" ht="14.25" customHeight="1">
      <c r="A87" s="30"/>
      <c r="B87" s="30"/>
      <c r="C87" s="30"/>
      <c r="D87" s="30"/>
      <c r="E87" s="30"/>
    </row>
    <row r="88" spans="1:5" ht="14.25" customHeight="1">
      <c r="A88" s="30"/>
      <c r="B88" s="30"/>
      <c r="C88" s="30"/>
      <c r="D88" s="30"/>
      <c r="E88" s="30"/>
    </row>
    <row r="89" spans="1:5" ht="14.25" customHeight="1">
      <c r="A89" s="30"/>
      <c r="B89" s="30"/>
      <c r="C89" s="30"/>
      <c r="D89" s="30"/>
      <c r="E89" s="30"/>
    </row>
    <row r="90" spans="1:5" ht="14.25" customHeight="1">
      <c r="A90" s="30"/>
      <c r="B90" s="30"/>
      <c r="C90" s="30"/>
      <c r="D90" s="30"/>
      <c r="E90" s="30"/>
    </row>
    <row r="91" spans="1:5" ht="14.25" customHeight="1">
      <c r="A91" s="30"/>
      <c r="B91" s="30"/>
      <c r="C91" s="30"/>
      <c r="D91" s="30"/>
      <c r="E91" s="30"/>
    </row>
    <row r="92" spans="1:5" ht="14.25" customHeight="1">
      <c r="A92" s="30"/>
      <c r="B92" s="30"/>
      <c r="C92" s="30"/>
      <c r="D92" s="30"/>
      <c r="E92" s="30"/>
    </row>
    <row r="93" spans="1:5" ht="14.25" customHeight="1">
      <c r="A93" s="30"/>
      <c r="B93" s="30"/>
      <c r="C93" s="30"/>
      <c r="D93" s="30"/>
      <c r="E93" s="30"/>
    </row>
    <row r="94" spans="1:5" ht="14.25" customHeight="1">
      <c r="A94" s="30"/>
      <c r="B94" s="30"/>
      <c r="C94" s="30"/>
      <c r="D94" s="30"/>
      <c r="E94" s="30"/>
    </row>
    <row r="95" spans="1:5" ht="14.25" customHeight="1">
      <c r="A95" s="30"/>
      <c r="B95" s="30"/>
      <c r="C95" s="30"/>
      <c r="D95" s="30"/>
      <c r="E95" s="30"/>
    </row>
    <row r="96" spans="1:5" ht="14.25" customHeight="1">
      <c r="A96" s="30"/>
      <c r="B96" s="30"/>
      <c r="C96" s="30"/>
      <c r="D96" s="30"/>
      <c r="E96" s="30"/>
    </row>
    <row r="97" spans="1:5" ht="14.25" customHeight="1">
      <c r="A97" s="30"/>
      <c r="B97" s="30"/>
      <c r="C97" s="30"/>
      <c r="D97" s="30"/>
      <c r="E97" s="30"/>
    </row>
    <row r="98" spans="1:5" ht="14.25" customHeight="1">
      <c r="A98" s="30"/>
      <c r="B98" s="30"/>
      <c r="C98" s="30"/>
      <c r="D98" s="30"/>
      <c r="E98" s="30"/>
    </row>
    <row r="99" spans="1:5" ht="14.25" customHeight="1">
      <c r="A99" s="30"/>
      <c r="B99" s="30"/>
      <c r="C99" s="30"/>
      <c r="D99" s="30"/>
      <c r="E99" s="30"/>
    </row>
    <row r="100" spans="1:5" ht="14.25" customHeight="1">
      <c r="A100" s="30"/>
      <c r="B100" s="30"/>
      <c r="C100" s="30"/>
      <c r="D100" s="30"/>
      <c r="E100" s="30"/>
    </row>
    <row r="101" spans="1:5" ht="14.25" customHeight="1">
      <c r="A101" s="30"/>
      <c r="B101" s="30"/>
      <c r="C101" s="30"/>
      <c r="D101" s="30"/>
      <c r="E101" s="30"/>
    </row>
    <row r="102" spans="1:5" ht="14.25" customHeight="1">
      <c r="A102" s="30"/>
      <c r="B102" s="30"/>
      <c r="C102" s="30"/>
      <c r="D102" s="30"/>
      <c r="E102" s="30"/>
    </row>
    <row r="103" spans="1:5" ht="14.25" customHeight="1">
      <c r="A103" s="30"/>
      <c r="B103" s="30"/>
      <c r="C103" s="30"/>
      <c r="D103" s="30"/>
      <c r="E103" s="30"/>
    </row>
    <row r="104" spans="1:5" ht="14.25" customHeight="1">
      <c r="A104" s="30"/>
      <c r="B104" s="30"/>
      <c r="C104" s="30"/>
      <c r="D104" s="30"/>
      <c r="E104" s="30"/>
    </row>
    <row r="105" spans="1:5" ht="14.25" customHeight="1">
      <c r="A105" s="30"/>
      <c r="B105" s="30"/>
      <c r="C105" s="30"/>
      <c r="D105" s="30"/>
      <c r="E105" s="30"/>
    </row>
    <row r="106" spans="1:5" ht="14.25" customHeight="1">
      <c r="A106" s="30"/>
      <c r="B106" s="30"/>
      <c r="C106" s="30"/>
      <c r="D106" s="30"/>
      <c r="E106" s="30"/>
    </row>
    <row r="107" spans="1:5" ht="14.25" customHeight="1">
      <c r="A107" s="30"/>
      <c r="B107" s="30"/>
      <c r="C107" s="30"/>
      <c r="D107" s="30"/>
      <c r="E107" s="30"/>
    </row>
    <row r="108" spans="1:5" ht="14.25" customHeight="1">
      <c r="A108" s="30"/>
      <c r="B108" s="30"/>
      <c r="C108" s="30"/>
      <c r="D108" s="30"/>
      <c r="E108" s="30"/>
    </row>
    <row r="109" spans="1:5" ht="14.25" customHeight="1">
      <c r="A109" s="30"/>
      <c r="B109" s="30"/>
      <c r="C109" s="30"/>
      <c r="D109" s="30"/>
      <c r="E109" s="30"/>
    </row>
    <row r="110" spans="1:5" ht="14.25" customHeight="1">
      <c r="A110" s="30"/>
      <c r="B110" s="30"/>
      <c r="C110" s="30"/>
      <c r="D110" s="30"/>
      <c r="E110" s="30"/>
    </row>
    <row r="111" spans="1:5" ht="14.25" customHeight="1">
      <c r="A111" s="30"/>
      <c r="B111" s="30"/>
      <c r="C111" s="30"/>
      <c r="D111" s="30"/>
      <c r="E111" s="30"/>
    </row>
    <row r="112" spans="1:5" ht="14.25" customHeight="1">
      <c r="A112" s="30"/>
      <c r="B112" s="30"/>
      <c r="C112" s="30"/>
      <c r="D112" s="30"/>
      <c r="E112" s="30"/>
    </row>
    <row r="113" spans="1:5" ht="14.25" customHeight="1">
      <c r="A113" s="30"/>
      <c r="B113" s="30"/>
      <c r="C113" s="30"/>
      <c r="D113" s="30"/>
      <c r="E113" s="30"/>
    </row>
    <row r="114" spans="1:5" ht="14.25" customHeight="1">
      <c r="A114" s="30"/>
      <c r="B114" s="30"/>
      <c r="C114" s="30"/>
      <c r="D114" s="30"/>
      <c r="E114" s="30"/>
    </row>
    <row r="115" spans="1:5" ht="14.25" customHeight="1">
      <c r="A115" s="30"/>
      <c r="B115" s="30"/>
      <c r="C115" s="30"/>
      <c r="D115" s="30"/>
      <c r="E115" s="30"/>
    </row>
    <row r="116" spans="1:5" ht="14.25" customHeight="1">
      <c r="A116" s="30"/>
      <c r="B116" s="30"/>
      <c r="C116" s="30"/>
      <c r="D116" s="30"/>
      <c r="E116" s="30"/>
    </row>
    <row r="117" spans="1:5" ht="14.25" customHeight="1">
      <c r="A117" s="30"/>
      <c r="B117" s="30"/>
      <c r="C117" s="30"/>
      <c r="D117" s="30"/>
      <c r="E117" s="30"/>
    </row>
    <row r="118" spans="1:5" ht="14.25" customHeight="1">
      <c r="A118" s="30"/>
      <c r="B118" s="30"/>
      <c r="C118" s="30"/>
      <c r="D118" s="30"/>
      <c r="E118" s="30"/>
    </row>
    <row r="119" spans="1:5" ht="14.25" customHeight="1">
      <c r="A119" s="30"/>
      <c r="B119" s="30"/>
      <c r="C119" s="30"/>
      <c r="D119" s="30"/>
      <c r="E119" s="30"/>
    </row>
    <row r="120" spans="1:5" ht="14.25" customHeight="1">
      <c r="A120" s="30"/>
      <c r="B120" s="30"/>
      <c r="C120" s="30"/>
      <c r="D120" s="30"/>
      <c r="E120" s="30"/>
    </row>
    <row r="121" spans="1:5" ht="14.25" customHeight="1">
      <c r="A121" s="30"/>
      <c r="B121" s="30"/>
      <c r="C121" s="30"/>
      <c r="D121" s="30"/>
      <c r="E121" s="30"/>
    </row>
    <row r="122" spans="1:5" ht="14.25" customHeight="1">
      <c r="A122" s="30"/>
      <c r="B122" s="30"/>
      <c r="C122" s="30"/>
      <c r="D122" s="30"/>
      <c r="E122" s="30"/>
    </row>
    <row r="123" spans="1:5" ht="14.25" customHeight="1">
      <c r="A123" s="30"/>
      <c r="B123" s="30"/>
      <c r="C123" s="30"/>
      <c r="D123" s="30"/>
      <c r="E123" s="30"/>
    </row>
    <row r="124" spans="1:5" ht="14.25" customHeight="1">
      <c r="A124" s="30"/>
      <c r="B124" s="30"/>
      <c r="C124" s="30"/>
      <c r="D124" s="30"/>
      <c r="E124" s="30"/>
    </row>
    <row r="125" spans="1:5" ht="14.25" customHeight="1">
      <c r="A125" s="30"/>
      <c r="B125" s="30"/>
      <c r="C125" s="30"/>
      <c r="D125" s="30"/>
      <c r="E125" s="30"/>
    </row>
    <row r="126" spans="1:5" ht="14.25" customHeight="1">
      <c r="A126" s="30"/>
      <c r="B126" s="30"/>
      <c r="C126" s="30"/>
      <c r="D126" s="30"/>
      <c r="E126" s="30"/>
    </row>
    <row r="127" spans="1:5" ht="14.25" customHeight="1">
      <c r="A127" s="30"/>
      <c r="B127" s="30"/>
      <c r="C127" s="30"/>
      <c r="D127" s="30"/>
      <c r="E127" s="30"/>
    </row>
    <row r="128" spans="1:5" ht="14.25" customHeight="1">
      <c r="A128" s="30"/>
      <c r="B128" s="30"/>
      <c r="C128" s="30"/>
      <c r="D128" s="30"/>
      <c r="E128" s="30"/>
    </row>
    <row r="129" spans="1:5" ht="14.25" customHeight="1">
      <c r="A129" s="30"/>
      <c r="B129" s="30"/>
      <c r="C129" s="30"/>
      <c r="D129" s="30"/>
      <c r="E129" s="30"/>
    </row>
    <row r="130" spans="1:5" ht="14.25" customHeight="1">
      <c r="A130" s="30"/>
      <c r="B130" s="30"/>
      <c r="C130" s="30"/>
      <c r="D130" s="30"/>
      <c r="E130" s="30"/>
    </row>
    <row r="131" spans="1:5" ht="14.25" customHeight="1">
      <c r="A131" s="30"/>
      <c r="B131" s="30"/>
      <c r="C131" s="30"/>
      <c r="D131" s="30"/>
      <c r="E131" s="30"/>
    </row>
    <row r="132" spans="1:5" ht="14.25" customHeight="1">
      <c r="A132" s="30"/>
      <c r="B132" s="30"/>
      <c r="C132" s="30"/>
      <c r="D132" s="30"/>
      <c r="E132" s="30"/>
    </row>
    <row r="133" spans="1:5" ht="14.25" customHeight="1">
      <c r="A133" s="30"/>
      <c r="B133" s="30"/>
      <c r="C133" s="30"/>
      <c r="D133" s="30"/>
      <c r="E133" s="30"/>
    </row>
    <row r="134" spans="1:5" ht="14.25" customHeight="1">
      <c r="A134" s="30"/>
      <c r="B134" s="30"/>
      <c r="C134" s="30"/>
      <c r="D134" s="30"/>
      <c r="E134" s="30"/>
    </row>
    <row r="135" spans="1:5" ht="14.25" customHeight="1">
      <c r="A135" s="30"/>
      <c r="B135" s="30"/>
      <c r="C135" s="30"/>
      <c r="D135" s="30"/>
      <c r="E135" s="30"/>
    </row>
    <row r="136" spans="1:5" ht="14.25" customHeight="1">
      <c r="A136" s="30"/>
      <c r="B136" s="30"/>
      <c r="C136" s="30"/>
      <c r="D136" s="30"/>
      <c r="E136" s="30"/>
    </row>
    <row r="137" spans="1:5" ht="14.25" customHeight="1">
      <c r="A137" s="30"/>
      <c r="B137" s="30"/>
      <c r="C137" s="30"/>
      <c r="D137" s="30"/>
      <c r="E137" s="30"/>
    </row>
    <row r="138" spans="1:5" ht="14.25" customHeight="1">
      <c r="A138" s="30"/>
      <c r="B138" s="30"/>
      <c r="C138" s="30"/>
      <c r="D138" s="30"/>
      <c r="E138" s="30"/>
    </row>
    <row r="139" spans="1:5" ht="14.25" customHeight="1">
      <c r="A139" s="30"/>
      <c r="B139" s="30"/>
      <c r="C139" s="30"/>
      <c r="D139" s="30"/>
      <c r="E139" s="30"/>
    </row>
    <row r="140" spans="1:5" ht="14.25" customHeight="1">
      <c r="A140" s="30"/>
      <c r="B140" s="30"/>
      <c r="C140" s="30"/>
      <c r="D140" s="30"/>
      <c r="E140" s="30"/>
    </row>
    <row r="141" spans="1:5" ht="14.25" customHeight="1">
      <c r="A141" s="30"/>
      <c r="B141" s="30"/>
      <c r="C141" s="30"/>
      <c r="D141" s="30"/>
      <c r="E141" s="30"/>
    </row>
    <row r="142" spans="1:5" ht="14.25" customHeight="1">
      <c r="A142" s="30"/>
      <c r="B142" s="30"/>
      <c r="C142" s="30"/>
      <c r="D142" s="30"/>
      <c r="E142" s="30"/>
    </row>
    <row r="143" spans="1:5" ht="14.25" customHeight="1">
      <c r="A143" s="30"/>
      <c r="B143" s="30"/>
      <c r="C143" s="30"/>
      <c r="D143" s="30"/>
      <c r="E143" s="30"/>
    </row>
    <row r="144" spans="1:5" ht="14.25" customHeight="1">
      <c r="A144" s="30"/>
      <c r="B144" s="30"/>
      <c r="C144" s="30"/>
      <c r="D144" s="30"/>
      <c r="E144" s="30"/>
    </row>
    <row r="145" spans="1:5" ht="14.25" customHeight="1">
      <c r="A145" s="30"/>
      <c r="B145" s="30"/>
      <c r="C145" s="30"/>
      <c r="D145" s="30"/>
      <c r="E145" s="30"/>
    </row>
    <row r="146" spans="1:5" ht="14.25" customHeight="1">
      <c r="A146" s="30"/>
      <c r="B146" s="30"/>
      <c r="C146" s="30"/>
      <c r="D146" s="30"/>
      <c r="E146" s="30"/>
    </row>
    <row r="147" spans="1:5" ht="14.25" customHeight="1">
      <c r="A147" s="30"/>
      <c r="B147" s="30"/>
      <c r="C147" s="30"/>
      <c r="D147" s="30"/>
      <c r="E147" s="30"/>
    </row>
    <row r="148" spans="1:5" ht="14.25" customHeight="1">
      <c r="A148" s="30"/>
      <c r="B148" s="30"/>
      <c r="C148" s="30"/>
      <c r="D148" s="30"/>
      <c r="E148" s="30"/>
    </row>
    <row r="149" spans="1:5" ht="14.25" customHeight="1">
      <c r="A149" s="30"/>
      <c r="B149" s="30"/>
      <c r="C149" s="30"/>
      <c r="D149" s="30"/>
      <c r="E149" s="30"/>
    </row>
    <row r="150" spans="1:5" ht="14.25" customHeight="1">
      <c r="A150" s="30"/>
      <c r="B150" s="30"/>
      <c r="C150" s="30"/>
      <c r="D150" s="30"/>
      <c r="E150" s="30"/>
    </row>
    <row r="151" spans="1:5" ht="14.25" customHeight="1">
      <c r="A151" s="30"/>
      <c r="B151" s="30"/>
      <c r="C151" s="30"/>
      <c r="D151" s="30"/>
      <c r="E151" s="30"/>
    </row>
    <row r="152" spans="1:5" ht="14.25" customHeight="1">
      <c r="A152" s="30"/>
      <c r="B152" s="30"/>
      <c r="C152" s="30"/>
      <c r="D152" s="30"/>
      <c r="E152" s="30"/>
    </row>
    <row r="153" spans="1:5" ht="14.25" customHeight="1">
      <c r="A153" s="30"/>
      <c r="B153" s="30"/>
      <c r="C153" s="30"/>
      <c r="D153" s="30"/>
      <c r="E153" s="30"/>
    </row>
    <row r="154" spans="1:5" ht="14.25" customHeight="1">
      <c r="A154" s="30"/>
      <c r="B154" s="30"/>
      <c r="C154" s="30"/>
      <c r="D154" s="30"/>
      <c r="E154" s="30"/>
    </row>
    <row r="155" spans="1:5" ht="14.25" customHeight="1">
      <c r="A155" s="30"/>
      <c r="B155" s="30"/>
      <c r="C155" s="30"/>
      <c r="D155" s="30"/>
      <c r="E155" s="30"/>
    </row>
    <row r="156" spans="1:5" ht="14.25" customHeight="1">
      <c r="A156" s="30"/>
      <c r="B156" s="30"/>
      <c r="C156" s="30"/>
      <c r="D156" s="30"/>
      <c r="E156" s="30"/>
    </row>
    <row r="157" spans="1:5" ht="14.25" customHeight="1">
      <c r="A157" s="30"/>
      <c r="B157" s="30"/>
      <c r="C157" s="30"/>
      <c r="D157" s="30"/>
      <c r="E157" s="30"/>
    </row>
    <row r="158" spans="1:5" ht="14.25" customHeight="1">
      <c r="A158" s="30"/>
      <c r="B158" s="30"/>
      <c r="C158" s="30"/>
      <c r="D158" s="30"/>
      <c r="E158" s="30"/>
    </row>
    <row r="159" spans="1:5" ht="14.25" customHeight="1">
      <c r="A159" s="30"/>
      <c r="B159" s="30"/>
      <c r="C159" s="30"/>
      <c r="D159" s="30"/>
      <c r="E159" s="30"/>
    </row>
    <row r="160" spans="1:5" ht="14.25" customHeight="1">
      <c r="A160" s="30"/>
      <c r="B160" s="30"/>
      <c r="C160" s="30"/>
      <c r="D160" s="30"/>
      <c r="E160" s="30"/>
    </row>
    <row r="161" spans="1:5" ht="14.25" customHeight="1">
      <c r="A161" s="30"/>
      <c r="B161" s="30"/>
      <c r="C161" s="30"/>
      <c r="D161" s="30"/>
      <c r="E161" s="30"/>
    </row>
    <row r="162" spans="1:5" ht="14.25" customHeight="1">
      <c r="A162" s="30"/>
      <c r="B162" s="30"/>
      <c r="C162" s="30"/>
      <c r="D162" s="30"/>
      <c r="E162" s="30"/>
    </row>
    <row r="163" spans="1:5" ht="14.25" customHeight="1">
      <c r="A163" s="30"/>
      <c r="B163" s="30"/>
      <c r="C163" s="30"/>
      <c r="D163" s="30"/>
      <c r="E163" s="30"/>
    </row>
    <row r="164" spans="1:5" ht="14.25" customHeight="1">
      <c r="A164" s="30"/>
      <c r="B164" s="30"/>
      <c r="C164" s="30"/>
      <c r="D164" s="30"/>
      <c r="E164" s="30"/>
    </row>
    <row r="165" spans="1:5" ht="14.25" customHeight="1">
      <c r="A165" s="30"/>
      <c r="B165" s="30"/>
      <c r="C165" s="30"/>
      <c r="D165" s="30"/>
      <c r="E165" s="30"/>
    </row>
    <row r="166" spans="1:5" ht="14.25" customHeight="1">
      <c r="A166" s="30"/>
      <c r="B166" s="30"/>
      <c r="C166" s="30"/>
      <c r="D166" s="30"/>
      <c r="E166" s="30"/>
    </row>
    <row r="167" spans="1:5" ht="14.25" customHeight="1">
      <c r="A167" s="30"/>
      <c r="B167" s="30"/>
      <c r="C167" s="30"/>
      <c r="D167" s="30"/>
      <c r="E167" s="30"/>
    </row>
    <row r="168" spans="1:5" ht="14.25" customHeight="1">
      <c r="A168" s="30"/>
      <c r="B168" s="30"/>
      <c r="C168" s="30"/>
      <c r="D168" s="30"/>
      <c r="E168" s="30"/>
    </row>
    <row r="169" spans="1:5" ht="14.25" customHeight="1">
      <c r="A169" s="30"/>
      <c r="B169" s="30"/>
      <c r="C169" s="30"/>
      <c r="D169" s="30"/>
      <c r="E169" s="30"/>
    </row>
    <row r="170" spans="1:5" ht="14.25" customHeight="1">
      <c r="A170" s="30"/>
      <c r="B170" s="30"/>
      <c r="C170" s="30"/>
      <c r="D170" s="30"/>
      <c r="E170" s="30"/>
    </row>
    <row r="171" spans="1:5" ht="14.25" customHeight="1">
      <c r="A171" s="30"/>
      <c r="B171" s="30"/>
      <c r="C171" s="30"/>
      <c r="D171" s="30"/>
      <c r="E171" s="30"/>
    </row>
    <row r="172" spans="1:5" ht="14.25" customHeight="1">
      <c r="A172" s="30"/>
      <c r="B172" s="30"/>
      <c r="C172" s="30"/>
      <c r="D172" s="30"/>
      <c r="E172" s="30"/>
    </row>
    <row r="173" spans="1:5" ht="14.25" customHeight="1">
      <c r="A173" s="30"/>
      <c r="B173" s="30"/>
      <c r="C173" s="30"/>
      <c r="D173" s="30"/>
      <c r="E173" s="30"/>
    </row>
    <row r="174" spans="1:5" ht="14.25" customHeight="1">
      <c r="A174" s="30"/>
      <c r="B174" s="30"/>
      <c r="C174" s="30"/>
      <c r="D174" s="30"/>
      <c r="E174" s="30"/>
    </row>
    <row r="175" spans="1:5" ht="14.25" customHeight="1">
      <c r="A175" s="30"/>
      <c r="B175" s="30"/>
      <c r="C175" s="30"/>
      <c r="D175" s="30"/>
      <c r="E175" s="30"/>
    </row>
    <row r="176" spans="1:5" ht="14.25" customHeight="1">
      <c r="A176" s="30"/>
      <c r="B176" s="30"/>
      <c r="C176" s="30"/>
      <c r="D176" s="30"/>
      <c r="E176" s="30"/>
    </row>
    <row r="177" spans="1:5" ht="14.25" customHeight="1">
      <c r="A177" s="30"/>
      <c r="B177" s="30"/>
      <c r="C177" s="30"/>
      <c r="D177" s="30"/>
      <c r="E177" s="30"/>
    </row>
    <row r="178" spans="1:5" ht="14.25" customHeight="1">
      <c r="A178" s="30"/>
      <c r="B178" s="30"/>
      <c r="C178" s="30"/>
      <c r="D178" s="30"/>
      <c r="E178" s="30"/>
    </row>
    <row r="179" spans="1:5" ht="14.25" customHeight="1">
      <c r="A179" s="30"/>
      <c r="B179" s="30"/>
      <c r="C179" s="30"/>
      <c r="D179" s="30"/>
      <c r="E179" s="30"/>
    </row>
    <row r="180" spans="1:5" ht="14.25" customHeight="1">
      <c r="A180" s="30"/>
      <c r="B180" s="30"/>
      <c r="C180" s="30"/>
      <c r="D180" s="30"/>
      <c r="E180" s="30"/>
    </row>
    <row r="181" spans="1:5" ht="14.25" customHeight="1">
      <c r="A181" s="30"/>
      <c r="B181" s="30"/>
      <c r="C181" s="30"/>
      <c r="D181" s="30"/>
      <c r="E181" s="30"/>
    </row>
    <row r="182" spans="1:5" ht="14.25" customHeight="1">
      <c r="A182" s="30"/>
      <c r="B182" s="30"/>
      <c r="C182" s="30"/>
      <c r="D182" s="30"/>
      <c r="E182" s="30"/>
    </row>
    <row r="183" spans="1:5" ht="14.25" customHeight="1">
      <c r="A183" s="30"/>
      <c r="B183" s="30"/>
      <c r="C183" s="30"/>
      <c r="D183" s="30"/>
      <c r="E183" s="30"/>
    </row>
    <row r="184" spans="1:5" ht="14.25" customHeight="1">
      <c r="A184" s="30"/>
      <c r="B184" s="30"/>
      <c r="C184" s="30"/>
      <c r="D184" s="30"/>
      <c r="E184" s="30"/>
    </row>
    <row r="185" spans="1:5" ht="14.25" customHeight="1">
      <c r="A185" s="30"/>
      <c r="B185" s="30"/>
      <c r="C185" s="30"/>
      <c r="D185" s="30"/>
      <c r="E185" s="30"/>
    </row>
    <row r="186" spans="1:5" ht="14.25" customHeight="1">
      <c r="A186" s="30"/>
      <c r="B186" s="30"/>
      <c r="C186" s="30"/>
      <c r="D186" s="30"/>
      <c r="E186" s="30"/>
    </row>
    <row r="187" spans="1:5" ht="14.25" customHeight="1">
      <c r="A187" s="30"/>
      <c r="B187" s="30"/>
      <c r="C187" s="30"/>
      <c r="D187" s="30"/>
      <c r="E187" s="30"/>
    </row>
    <row r="188" spans="1:5" ht="14.25" customHeight="1">
      <c r="A188" s="30"/>
      <c r="B188" s="30"/>
      <c r="C188" s="30"/>
      <c r="D188" s="30"/>
      <c r="E188" s="30"/>
    </row>
    <row r="189" spans="1:5" ht="14.25" customHeight="1">
      <c r="A189" s="30"/>
      <c r="B189" s="30"/>
      <c r="C189" s="30"/>
      <c r="D189" s="30"/>
      <c r="E189" s="30"/>
    </row>
    <row r="190" spans="1:5" ht="14.25" customHeight="1">
      <c r="A190" s="30"/>
      <c r="B190" s="30"/>
      <c r="C190" s="30"/>
      <c r="D190" s="30"/>
      <c r="E190" s="30"/>
    </row>
    <row r="191" spans="1:5" ht="14.25" customHeight="1">
      <c r="A191" s="30"/>
      <c r="B191" s="30"/>
      <c r="C191" s="30"/>
      <c r="D191" s="30"/>
      <c r="E191" s="30"/>
    </row>
    <row r="192" spans="1:5" ht="14.25" customHeight="1">
      <c r="A192" s="30"/>
      <c r="B192" s="30"/>
      <c r="C192" s="30"/>
      <c r="D192" s="30"/>
      <c r="E192" s="30"/>
    </row>
    <row r="193" spans="1:5" ht="14.25" customHeight="1">
      <c r="A193" s="30"/>
      <c r="B193" s="30"/>
      <c r="C193" s="30"/>
      <c r="D193" s="30"/>
      <c r="E193" s="30"/>
    </row>
    <row r="194" spans="1:5" ht="14.25" customHeight="1">
      <c r="A194" s="30"/>
      <c r="B194" s="30"/>
      <c r="C194" s="30"/>
      <c r="D194" s="30"/>
      <c r="E194" s="30"/>
    </row>
    <row r="195" spans="1:5" ht="14.25" customHeight="1">
      <c r="A195" s="30"/>
      <c r="B195" s="30"/>
      <c r="C195" s="30"/>
      <c r="D195" s="30"/>
      <c r="E195" s="30"/>
    </row>
    <row r="196" spans="1:5" ht="14.25" customHeight="1">
      <c r="A196" s="30"/>
      <c r="B196" s="30"/>
      <c r="C196" s="30"/>
      <c r="D196" s="30"/>
      <c r="E196" s="30"/>
    </row>
    <row r="197" spans="1:5" ht="14.25" customHeight="1">
      <c r="A197" s="30"/>
      <c r="B197" s="30"/>
      <c r="C197" s="30"/>
      <c r="D197" s="30"/>
      <c r="E197" s="30"/>
    </row>
    <row r="198" spans="1:5" ht="14.25" customHeight="1">
      <c r="A198" s="30"/>
      <c r="B198" s="30"/>
      <c r="C198" s="30"/>
      <c r="D198" s="30"/>
      <c r="E198" s="30"/>
    </row>
    <row r="199" spans="1:5" ht="14.25" customHeight="1">
      <c r="A199" s="30"/>
      <c r="B199" s="30"/>
      <c r="C199" s="30"/>
      <c r="D199" s="30"/>
      <c r="E199" s="30"/>
    </row>
    <row r="200" spans="1:5" ht="14.25" customHeight="1">
      <c r="A200" s="30"/>
      <c r="B200" s="30"/>
      <c r="C200" s="30"/>
      <c r="D200" s="30"/>
      <c r="E200" s="30"/>
    </row>
    <row r="201" spans="1:5" ht="14.25" customHeight="1">
      <c r="A201" s="30"/>
      <c r="B201" s="30"/>
      <c r="C201" s="30"/>
      <c r="D201" s="30"/>
      <c r="E201" s="30"/>
    </row>
    <row r="202" spans="1:5" ht="14.25" customHeight="1">
      <c r="A202" s="30"/>
      <c r="B202" s="30"/>
      <c r="C202" s="30"/>
      <c r="D202" s="30"/>
      <c r="E202" s="30"/>
    </row>
    <row r="203" spans="1:5" ht="14.25" customHeight="1">
      <c r="A203" s="30"/>
      <c r="B203" s="30"/>
      <c r="C203" s="30"/>
      <c r="D203" s="30"/>
      <c r="E203" s="30"/>
    </row>
    <row r="204" spans="1:5" ht="14.25" customHeight="1">
      <c r="A204" s="30"/>
      <c r="B204" s="30"/>
      <c r="C204" s="30"/>
      <c r="D204" s="30"/>
      <c r="E204" s="30"/>
    </row>
    <row r="205" spans="1:5" ht="14.25" customHeight="1">
      <c r="A205" s="30"/>
      <c r="B205" s="30"/>
      <c r="C205" s="30"/>
      <c r="D205" s="30"/>
      <c r="E205" s="30"/>
    </row>
    <row r="206" spans="1:5" ht="14.25" customHeight="1">
      <c r="A206" s="30"/>
      <c r="B206" s="30"/>
      <c r="C206" s="30"/>
      <c r="D206" s="30"/>
      <c r="E206" s="30"/>
    </row>
    <row r="207" spans="1:5" ht="14.25" customHeight="1">
      <c r="A207" s="30"/>
      <c r="B207" s="30"/>
      <c r="C207" s="30"/>
      <c r="D207" s="30"/>
      <c r="E207" s="30"/>
    </row>
    <row r="208" spans="1:5" ht="14.25" customHeight="1">
      <c r="A208" s="30"/>
      <c r="B208" s="30"/>
      <c r="C208" s="30"/>
      <c r="D208" s="30"/>
      <c r="E208" s="30"/>
    </row>
    <row r="209" spans="1:5" ht="14.25" customHeight="1">
      <c r="A209" s="30"/>
      <c r="B209" s="30"/>
      <c r="C209" s="30"/>
      <c r="D209" s="30"/>
      <c r="E209" s="30"/>
    </row>
    <row r="210" spans="1:5" ht="14.25" customHeight="1">
      <c r="A210" s="30"/>
      <c r="B210" s="30"/>
      <c r="C210" s="30"/>
      <c r="D210" s="30"/>
      <c r="E210" s="30"/>
    </row>
    <row r="211" spans="1:5" ht="14.25" customHeight="1">
      <c r="A211" s="30"/>
      <c r="B211" s="30"/>
      <c r="C211" s="30"/>
      <c r="D211" s="30"/>
      <c r="E211" s="30"/>
    </row>
    <row r="212" spans="1:5" ht="14.25" customHeight="1">
      <c r="A212" s="30"/>
      <c r="B212" s="30"/>
      <c r="C212" s="30"/>
      <c r="D212" s="30"/>
      <c r="E212" s="30"/>
    </row>
    <row r="213" spans="1:5" ht="14.25" customHeight="1">
      <c r="A213" s="30"/>
      <c r="B213" s="30"/>
      <c r="C213" s="30"/>
      <c r="D213" s="30"/>
      <c r="E213" s="30"/>
    </row>
    <row r="214" spans="1:5" ht="14.25" customHeight="1">
      <c r="A214" s="30"/>
      <c r="B214" s="30"/>
      <c r="C214" s="30"/>
      <c r="D214" s="30"/>
      <c r="E214" s="30"/>
    </row>
    <row r="215" spans="1:5" ht="14.25" customHeight="1">
      <c r="A215" s="30"/>
      <c r="B215" s="30"/>
      <c r="C215" s="30"/>
      <c r="D215" s="30"/>
      <c r="E215" s="30"/>
    </row>
    <row r="216" spans="1:5" ht="14.25" customHeight="1">
      <c r="A216" s="30"/>
      <c r="B216" s="30"/>
      <c r="C216" s="30"/>
      <c r="D216" s="30"/>
      <c r="E216" s="30"/>
    </row>
    <row r="217" spans="1:5" ht="14.25" customHeight="1">
      <c r="A217" s="30"/>
      <c r="B217" s="30"/>
      <c r="C217" s="30"/>
      <c r="D217" s="30"/>
      <c r="E217" s="30"/>
    </row>
    <row r="218" spans="1:5" ht="14.25" customHeight="1">
      <c r="A218" s="30"/>
      <c r="B218" s="30"/>
      <c r="C218" s="30"/>
      <c r="D218" s="30"/>
      <c r="E218" s="30"/>
    </row>
    <row r="219" spans="1:5" ht="14.25" customHeight="1">
      <c r="A219" s="30"/>
      <c r="B219" s="30"/>
      <c r="C219" s="30"/>
      <c r="D219" s="30"/>
      <c r="E219" s="30"/>
    </row>
    <row r="220" spans="1:5" ht="14.25" customHeight="1">
      <c r="A220" s="30"/>
      <c r="B220" s="30"/>
      <c r="C220" s="30"/>
      <c r="D220" s="30"/>
      <c r="E220" s="30"/>
    </row>
    <row r="221" spans="1:5" ht="14.25" customHeight="1">
      <c r="A221" s="30"/>
      <c r="B221" s="30"/>
      <c r="C221" s="30"/>
      <c r="D221" s="30"/>
      <c r="E221" s="30"/>
    </row>
    <row r="222" spans="1:5" ht="14.25" customHeight="1">
      <c r="A222" s="30"/>
      <c r="B222" s="30"/>
      <c r="C222" s="30"/>
      <c r="D222" s="30"/>
      <c r="E222" s="30"/>
    </row>
    <row r="223" spans="1:5" ht="14.25" customHeight="1">
      <c r="A223" s="30"/>
      <c r="B223" s="30"/>
      <c r="C223" s="30"/>
      <c r="D223" s="30"/>
      <c r="E223" s="30"/>
    </row>
    <row r="224" spans="1:5" ht="14.25" customHeight="1">
      <c r="A224" s="30"/>
      <c r="B224" s="30"/>
      <c r="C224" s="30"/>
      <c r="D224" s="30"/>
      <c r="E224" s="30"/>
    </row>
    <row r="225" spans="1:5" ht="14.25" customHeight="1">
      <c r="A225" s="30"/>
      <c r="B225" s="30"/>
      <c r="C225" s="30"/>
      <c r="D225" s="30"/>
      <c r="E225" s="30"/>
    </row>
    <row r="226" spans="1:5" ht="14.25" customHeight="1">
      <c r="A226" s="30"/>
      <c r="B226" s="30"/>
      <c r="C226" s="30"/>
      <c r="D226" s="30"/>
      <c r="E226" s="30"/>
    </row>
    <row r="227" spans="1:5" ht="14.25" customHeight="1">
      <c r="A227" s="30"/>
      <c r="B227" s="30"/>
      <c r="C227" s="30"/>
      <c r="D227" s="30"/>
      <c r="E227" s="30"/>
    </row>
    <row r="228" spans="1:5" ht="14.25" customHeight="1">
      <c r="A228" s="30"/>
      <c r="B228" s="30"/>
      <c r="C228" s="30"/>
      <c r="D228" s="30"/>
      <c r="E228" s="30"/>
    </row>
    <row r="229" spans="1:5" ht="14.25" customHeight="1">
      <c r="A229" s="30"/>
      <c r="B229" s="30"/>
      <c r="C229" s="30"/>
      <c r="D229" s="30"/>
      <c r="E229" s="30"/>
    </row>
    <row r="230" spans="1:5" ht="14.25" customHeight="1">
      <c r="A230" s="30"/>
      <c r="B230" s="30"/>
      <c r="C230" s="30"/>
      <c r="D230" s="30"/>
      <c r="E230" s="30"/>
    </row>
    <row r="231" spans="1:5" ht="14.25" customHeight="1">
      <c r="A231" s="30"/>
      <c r="B231" s="30"/>
      <c r="C231" s="30"/>
      <c r="D231" s="30"/>
      <c r="E231" s="30"/>
    </row>
    <row r="232" spans="1:5" ht="14.25" customHeight="1">
      <c r="A232" s="30"/>
      <c r="B232" s="30"/>
      <c r="C232" s="30"/>
      <c r="D232" s="30"/>
      <c r="E232" s="30"/>
    </row>
    <row r="233" spans="1:5" ht="14.25" customHeight="1">
      <c r="A233" s="30"/>
      <c r="B233" s="30"/>
      <c r="C233" s="30"/>
      <c r="D233" s="30"/>
      <c r="E233" s="30"/>
    </row>
    <row r="234" spans="1:5" ht="14.25" customHeight="1">
      <c r="A234" s="30"/>
      <c r="B234" s="30"/>
      <c r="C234" s="30"/>
      <c r="D234" s="30"/>
      <c r="E234" s="30"/>
    </row>
    <row r="235" spans="1:5" ht="14.25" customHeight="1">
      <c r="A235" s="30"/>
      <c r="B235" s="30"/>
      <c r="C235" s="30"/>
      <c r="D235" s="30"/>
      <c r="E235" s="30"/>
    </row>
    <row r="236" spans="1:5" ht="14.25" customHeight="1">
      <c r="A236" s="30"/>
      <c r="B236" s="30"/>
      <c r="C236" s="30"/>
      <c r="D236" s="30"/>
      <c r="E236" s="30"/>
    </row>
    <row r="237" spans="1:5" ht="14.25" customHeight="1">
      <c r="A237" s="30"/>
      <c r="B237" s="30"/>
      <c r="C237" s="30"/>
      <c r="D237" s="30"/>
      <c r="E237" s="30"/>
    </row>
    <row r="238" spans="1:5" ht="14.25" customHeight="1">
      <c r="A238" s="30"/>
      <c r="B238" s="30"/>
      <c r="C238" s="30"/>
      <c r="D238" s="30"/>
      <c r="E238" s="30"/>
    </row>
    <row r="239" spans="1:5" ht="14.25" customHeight="1">
      <c r="A239" s="30"/>
      <c r="B239" s="30"/>
      <c r="C239" s="30"/>
      <c r="D239" s="30"/>
      <c r="E239" s="30"/>
    </row>
    <row r="240" spans="1:5" ht="14.25" customHeight="1">
      <c r="A240" s="30"/>
      <c r="B240" s="30"/>
      <c r="C240" s="30"/>
      <c r="D240" s="30"/>
      <c r="E240" s="30"/>
    </row>
    <row r="241" spans="1:5" ht="14.25" customHeight="1">
      <c r="A241" s="30"/>
      <c r="B241" s="30"/>
      <c r="C241" s="30"/>
      <c r="D241" s="30"/>
      <c r="E241" s="30"/>
    </row>
    <row r="242" spans="1:5" ht="14.25" customHeight="1">
      <c r="A242" s="30"/>
      <c r="B242" s="30"/>
      <c r="C242" s="30"/>
      <c r="D242" s="30"/>
      <c r="E242" s="30"/>
    </row>
    <row r="243" spans="1:5" ht="14.25" customHeight="1">
      <c r="A243" s="30"/>
      <c r="B243" s="30"/>
      <c r="C243" s="30"/>
      <c r="D243" s="30"/>
      <c r="E243" s="30"/>
    </row>
    <row r="244" spans="1:5" ht="14.25" customHeight="1">
      <c r="A244" s="30"/>
      <c r="B244" s="30"/>
      <c r="C244" s="30"/>
      <c r="D244" s="30"/>
      <c r="E244" s="30"/>
    </row>
    <row r="245" spans="1:5" ht="14.25" customHeight="1">
      <c r="A245" s="30"/>
      <c r="B245" s="30"/>
      <c r="C245" s="30"/>
      <c r="D245" s="30"/>
      <c r="E245" s="30"/>
    </row>
    <row r="246" spans="1:5" ht="14.25" customHeight="1">
      <c r="A246" s="30"/>
      <c r="B246" s="30"/>
      <c r="C246" s="30"/>
      <c r="D246" s="30"/>
      <c r="E246" s="30"/>
    </row>
    <row r="247" spans="1:5" ht="14.25" customHeight="1">
      <c r="A247" s="30"/>
      <c r="B247" s="30"/>
      <c r="C247" s="30"/>
      <c r="D247" s="30"/>
      <c r="E247" s="30"/>
    </row>
    <row r="248" spans="1:5" ht="14.25" customHeight="1">
      <c r="A248" s="30"/>
      <c r="B248" s="30"/>
      <c r="C248" s="30"/>
      <c r="D248" s="30"/>
      <c r="E248" s="30"/>
    </row>
    <row r="249" spans="1:5" ht="14.25" customHeight="1">
      <c r="A249" s="30"/>
      <c r="B249" s="30"/>
      <c r="C249" s="30"/>
      <c r="D249" s="30"/>
      <c r="E249" s="30"/>
    </row>
    <row r="250" spans="1:5" ht="14.25" customHeight="1">
      <c r="A250" s="30"/>
      <c r="B250" s="30"/>
      <c r="C250" s="30"/>
      <c r="D250" s="30"/>
      <c r="E250" s="30"/>
    </row>
    <row r="251" spans="1:5" ht="14.25" customHeight="1">
      <c r="A251" s="30"/>
      <c r="B251" s="30"/>
      <c r="C251" s="30"/>
      <c r="D251" s="30"/>
      <c r="E251" s="30"/>
    </row>
    <row r="252" spans="1:5" ht="14.25" customHeight="1">
      <c r="A252" s="30"/>
      <c r="B252" s="30"/>
      <c r="C252" s="30"/>
      <c r="D252" s="30"/>
      <c r="E252" s="30"/>
    </row>
    <row r="253" spans="1:5" ht="14.25" customHeight="1">
      <c r="A253" s="30"/>
      <c r="B253" s="30"/>
      <c r="C253" s="30"/>
      <c r="D253" s="30"/>
      <c r="E253" s="30"/>
    </row>
    <row r="254" spans="1:5" ht="14.25" customHeight="1">
      <c r="A254" s="30"/>
      <c r="B254" s="30"/>
      <c r="C254" s="30"/>
      <c r="D254" s="30"/>
      <c r="E254" s="30"/>
    </row>
    <row r="255" spans="1:5" ht="14.25" customHeight="1">
      <c r="A255" s="30"/>
      <c r="B255" s="30"/>
      <c r="C255" s="30"/>
      <c r="D255" s="30"/>
      <c r="E255" s="30"/>
    </row>
    <row r="256" spans="1:5" ht="14.25" customHeight="1">
      <c r="A256" s="30"/>
      <c r="B256" s="30"/>
      <c r="C256" s="30"/>
      <c r="D256" s="30"/>
      <c r="E256" s="30"/>
    </row>
    <row r="257" spans="1:5" ht="14.25" customHeight="1">
      <c r="A257" s="30"/>
      <c r="B257" s="30"/>
      <c r="C257" s="30"/>
      <c r="D257" s="30"/>
      <c r="E257" s="30"/>
    </row>
    <row r="258" spans="1:5" ht="14.25" customHeight="1">
      <c r="A258" s="30"/>
      <c r="B258" s="30"/>
      <c r="C258" s="30"/>
      <c r="D258" s="30"/>
      <c r="E258" s="30"/>
    </row>
    <row r="259" spans="1:5" ht="14.25" customHeight="1">
      <c r="A259" s="30"/>
      <c r="B259" s="30"/>
      <c r="C259" s="30"/>
      <c r="D259" s="30"/>
      <c r="E259" s="30"/>
    </row>
    <row r="260" spans="1:5" ht="14.25" customHeight="1">
      <c r="A260" s="30"/>
      <c r="B260" s="30"/>
      <c r="C260" s="30"/>
      <c r="D260" s="30"/>
      <c r="E260" s="30"/>
    </row>
    <row r="261" spans="1:5" ht="14.25" customHeight="1">
      <c r="A261" s="30"/>
      <c r="B261" s="30"/>
      <c r="C261" s="30"/>
      <c r="D261" s="30"/>
      <c r="E261" s="30"/>
    </row>
    <row r="262" spans="1:5" ht="14.25" customHeight="1">
      <c r="A262" s="30"/>
      <c r="B262" s="30"/>
      <c r="C262" s="30"/>
      <c r="D262" s="30"/>
      <c r="E262" s="30"/>
    </row>
    <row r="263" spans="1:5" ht="14.25" customHeight="1">
      <c r="A263" s="30"/>
      <c r="B263" s="30"/>
      <c r="C263" s="30"/>
      <c r="D263" s="30"/>
      <c r="E263" s="30"/>
    </row>
    <row r="264" spans="1:5" ht="14.25" customHeight="1">
      <c r="A264" s="30"/>
      <c r="B264" s="30"/>
      <c r="C264" s="30"/>
      <c r="D264" s="30"/>
      <c r="E264" s="30"/>
    </row>
    <row r="265" spans="1:5" ht="14.25" customHeight="1">
      <c r="A265" s="30"/>
      <c r="B265" s="30"/>
      <c r="C265" s="30"/>
      <c r="D265" s="30"/>
      <c r="E265" s="30"/>
    </row>
    <row r="266" spans="1:5" ht="14.25" customHeight="1">
      <c r="A266" s="30"/>
      <c r="B266" s="30"/>
      <c r="C266" s="30"/>
      <c r="D266" s="30"/>
      <c r="E266" s="30"/>
    </row>
    <row r="267" spans="1:5" ht="14.25" customHeight="1">
      <c r="A267" s="30"/>
      <c r="B267" s="30"/>
      <c r="C267" s="30"/>
      <c r="D267" s="30"/>
      <c r="E267" s="30"/>
    </row>
    <row r="268" spans="1:5" ht="14.25" customHeight="1">
      <c r="A268" s="30"/>
      <c r="B268" s="30"/>
      <c r="C268" s="30"/>
      <c r="D268" s="30"/>
      <c r="E268" s="30"/>
    </row>
    <row r="269" spans="1:5" ht="14.25" customHeight="1">
      <c r="A269" s="30"/>
      <c r="B269" s="30"/>
      <c r="C269" s="30"/>
      <c r="D269" s="30"/>
      <c r="E269" s="30"/>
    </row>
    <row r="270" spans="1:5" ht="14.25" customHeight="1">
      <c r="A270" s="30"/>
      <c r="B270" s="30"/>
      <c r="C270" s="30"/>
      <c r="D270" s="30"/>
      <c r="E270" s="30"/>
    </row>
    <row r="271" spans="1:5" ht="14.25" customHeight="1">
      <c r="A271" s="30"/>
      <c r="B271" s="30"/>
      <c r="C271" s="30"/>
      <c r="D271" s="30"/>
      <c r="E271" s="30"/>
    </row>
    <row r="272" spans="1:5" ht="14.25" customHeight="1">
      <c r="A272" s="30"/>
      <c r="B272" s="30"/>
      <c r="C272" s="30"/>
      <c r="D272" s="30"/>
      <c r="E272" s="30"/>
    </row>
    <row r="273" spans="1:5" ht="14.25" customHeight="1">
      <c r="A273" s="30"/>
      <c r="B273" s="30"/>
      <c r="C273" s="30"/>
      <c r="D273" s="30"/>
      <c r="E273" s="30"/>
    </row>
    <row r="274" spans="1:5" ht="14.25" customHeight="1">
      <c r="A274" s="30"/>
      <c r="B274" s="30"/>
      <c r="C274" s="30"/>
      <c r="D274" s="30"/>
      <c r="E274" s="30"/>
    </row>
    <row r="275" spans="1:5" ht="14.25" customHeight="1">
      <c r="A275" s="30"/>
      <c r="B275" s="30"/>
      <c r="C275" s="30"/>
      <c r="D275" s="30"/>
      <c r="E275" s="30"/>
    </row>
    <row r="276" spans="1:5" ht="14.25" customHeight="1">
      <c r="A276" s="30"/>
      <c r="B276" s="30"/>
      <c r="C276" s="30"/>
      <c r="D276" s="30"/>
      <c r="E276" s="30"/>
    </row>
    <row r="277" spans="1:5" ht="14.25" customHeight="1">
      <c r="A277" s="30"/>
      <c r="B277" s="30"/>
      <c r="C277" s="30"/>
      <c r="D277" s="30"/>
      <c r="E277" s="30"/>
    </row>
    <row r="278" spans="1:5" ht="14.25" customHeight="1">
      <c r="A278" s="30"/>
      <c r="B278" s="30"/>
      <c r="C278" s="30"/>
      <c r="D278" s="30"/>
      <c r="E278" s="30"/>
    </row>
    <row r="279" spans="1:5" ht="14.25" customHeight="1">
      <c r="A279" s="30"/>
      <c r="B279" s="30"/>
      <c r="C279" s="30"/>
      <c r="D279" s="30"/>
      <c r="E279" s="30"/>
    </row>
    <row r="280" spans="1:5" ht="14.25" customHeight="1">
      <c r="A280" s="30"/>
      <c r="B280" s="30"/>
      <c r="C280" s="30"/>
      <c r="D280" s="30"/>
      <c r="E280" s="30"/>
    </row>
    <row r="281" spans="1:5" ht="14.25" customHeight="1">
      <c r="A281" s="30"/>
      <c r="B281" s="30"/>
      <c r="C281" s="30"/>
      <c r="D281" s="30"/>
      <c r="E281" s="30"/>
    </row>
    <row r="282" spans="1:5" ht="14.25" customHeight="1">
      <c r="A282" s="30"/>
      <c r="B282" s="30"/>
      <c r="C282" s="30"/>
      <c r="D282" s="30"/>
      <c r="E282" s="30"/>
    </row>
    <row r="283" spans="1:5" ht="14.25" customHeight="1">
      <c r="A283" s="30"/>
      <c r="B283" s="30"/>
      <c r="C283" s="30"/>
      <c r="D283" s="30"/>
      <c r="E283" s="30"/>
    </row>
    <row r="284" spans="1:5" ht="14.25" customHeight="1">
      <c r="A284" s="30"/>
      <c r="B284" s="30"/>
      <c r="C284" s="30"/>
      <c r="D284" s="30"/>
      <c r="E284" s="30"/>
    </row>
    <row r="285" spans="1:5" ht="14.25" customHeight="1">
      <c r="A285" s="30"/>
      <c r="B285" s="30"/>
      <c r="C285" s="30"/>
      <c r="D285" s="30"/>
      <c r="E285" s="30"/>
    </row>
    <row r="286" spans="1:5" ht="14.25" customHeight="1">
      <c r="A286" s="30"/>
      <c r="B286" s="30"/>
      <c r="C286" s="30"/>
      <c r="D286" s="30"/>
      <c r="E286" s="30"/>
    </row>
    <row r="287" spans="1:5" ht="14.25" customHeight="1">
      <c r="A287" s="30"/>
      <c r="B287" s="30"/>
      <c r="C287" s="30"/>
      <c r="D287" s="30"/>
      <c r="E287" s="30"/>
    </row>
    <row r="288" spans="1:5" ht="14.25" customHeight="1">
      <c r="A288" s="30"/>
      <c r="B288" s="30"/>
      <c r="C288" s="30"/>
      <c r="D288" s="30"/>
      <c r="E288" s="30"/>
    </row>
    <row r="289" spans="1:5" ht="14.25" customHeight="1">
      <c r="A289" s="30"/>
      <c r="B289" s="30"/>
      <c r="C289" s="30"/>
      <c r="D289" s="30"/>
      <c r="E289" s="30"/>
    </row>
    <row r="290" spans="1:5" ht="14.25" customHeight="1">
      <c r="A290" s="30"/>
      <c r="B290" s="30"/>
      <c r="C290" s="30"/>
      <c r="D290" s="30"/>
      <c r="E290" s="30"/>
    </row>
    <row r="291" spans="1:5" ht="14.25" customHeight="1">
      <c r="A291" s="30"/>
      <c r="B291" s="30"/>
      <c r="C291" s="30"/>
      <c r="D291" s="30"/>
      <c r="E291" s="30"/>
    </row>
    <row r="292" spans="1:5" ht="14.25" customHeight="1">
      <c r="A292" s="30"/>
      <c r="B292" s="30"/>
      <c r="C292" s="30"/>
      <c r="D292" s="30"/>
      <c r="E292" s="30"/>
    </row>
    <row r="293" spans="1:5" ht="14.25" customHeight="1">
      <c r="A293" s="30"/>
      <c r="B293" s="30"/>
      <c r="C293" s="30"/>
      <c r="D293" s="30"/>
      <c r="E293" s="30"/>
    </row>
    <row r="294" spans="1:5" ht="14.25" customHeight="1">
      <c r="A294" s="30"/>
      <c r="B294" s="30"/>
      <c r="C294" s="30"/>
      <c r="D294" s="30"/>
      <c r="E294" s="30"/>
    </row>
    <row r="295" spans="1:5" ht="14.25" customHeight="1">
      <c r="A295" s="30"/>
      <c r="B295" s="30"/>
      <c r="C295" s="30"/>
      <c r="D295" s="30"/>
      <c r="E295" s="30"/>
    </row>
    <row r="296" spans="1:5" ht="14.25" customHeight="1">
      <c r="A296" s="30"/>
      <c r="B296" s="30"/>
      <c r="C296" s="30"/>
      <c r="D296" s="30"/>
      <c r="E296" s="30"/>
    </row>
    <row r="297" spans="1:5" ht="14.25" customHeight="1">
      <c r="A297" s="30"/>
      <c r="B297" s="30"/>
      <c r="C297" s="30"/>
      <c r="D297" s="30"/>
      <c r="E297" s="30"/>
    </row>
    <row r="298" spans="1:5" ht="14.25" customHeight="1">
      <c r="A298" s="30"/>
      <c r="B298" s="30"/>
      <c r="C298" s="30"/>
      <c r="D298" s="30"/>
      <c r="E298" s="30"/>
    </row>
    <row r="299" spans="1:5" ht="14.25" customHeight="1">
      <c r="A299" s="30"/>
      <c r="B299" s="30"/>
      <c r="C299" s="30"/>
      <c r="D299" s="30"/>
      <c r="E299" s="30"/>
    </row>
    <row r="300" spans="1:5" ht="14.25" customHeight="1">
      <c r="A300" s="30"/>
      <c r="B300" s="30"/>
      <c r="C300" s="30"/>
      <c r="D300" s="30"/>
      <c r="E300" s="30"/>
    </row>
    <row r="301" spans="1:5" ht="14.25" customHeight="1">
      <c r="A301" s="30"/>
      <c r="B301" s="30"/>
      <c r="C301" s="30"/>
      <c r="D301" s="30"/>
      <c r="E301" s="30"/>
    </row>
    <row r="302" spans="1:5" ht="14.25" customHeight="1">
      <c r="A302" s="30"/>
      <c r="B302" s="30"/>
      <c r="C302" s="30"/>
      <c r="D302" s="30"/>
      <c r="E302" s="30"/>
    </row>
    <row r="303" spans="1:5" ht="14.25" customHeight="1">
      <c r="A303" s="30"/>
      <c r="B303" s="30"/>
      <c r="C303" s="30"/>
      <c r="D303" s="30"/>
      <c r="E303" s="30"/>
    </row>
    <row r="304" spans="1:5" ht="14.25" customHeight="1">
      <c r="A304" s="30"/>
      <c r="B304" s="30"/>
      <c r="C304" s="30"/>
      <c r="D304" s="30"/>
      <c r="E304" s="30"/>
    </row>
    <row r="305" spans="1:5" ht="14.25" customHeight="1">
      <c r="A305" s="30"/>
      <c r="B305" s="30"/>
      <c r="C305" s="30"/>
      <c r="D305" s="30"/>
      <c r="E305" s="30"/>
    </row>
    <row r="306" spans="1:5" ht="14.25" customHeight="1">
      <c r="A306" s="30"/>
      <c r="B306" s="30"/>
      <c r="C306" s="30"/>
      <c r="D306" s="30"/>
      <c r="E306" s="30"/>
    </row>
    <row r="307" spans="1:5" ht="14.25" customHeight="1">
      <c r="A307" s="30"/>
      <c r="B307" s="30"/>
      <c r="C307" s="30"/>
      <c r="D307" s="30"/>
      <c r="E307" s="30"/>
    </row>
    <row r="308" spans="1:5" ht="14.25" customHeight="1">
      <c r="A308" s="30"/>
      <c r="B308" s="30"/>
      <c r="C308" s="30"/>
      <c r="D308" s="30"/>
      <c r="E308" s="30"/>
    </row>
    <row r="309" spans="1:5" ht="14.25" customHeight="1">
      <c r="A309" s="30"/>
      <c r="B309" s="30"/>
      <c r="C309" s="30"/>
      <c r="D309" s="30"/>
      <c r="E309" s="30"/>
    </row>
    <row r="310" spans="1:5" ht="14.25" customHeight="1">
      <c r="A310" s="30"/>
      <c r="B310" s="30"/>
      <c r="C310" s="30"/>
      <c r="D310" s="30"/>
      <c r="E310" s="30"/>
    </row>
    <row r="311" spans="1:5" ht="14.25" customHeight="1">
      <c r="A311" s="30"/>
      <c r="B311" s="30"/>
      <c r="C311" s="30"/>
      <c r="D311" s="30"/>
      <c r="E311" s="30"/>
    </row>
    <row r="312" spans="1:5" ht="14.25" customHeight="1">
      <c r="A312" s="30"/>
      <c r="B312" s="30"/>
      <c r="C312" s="30"/>
      <c r="D312" s="30"/>
      <c r="E312" s="30"/>
    </row>
    <row r="313" spans="1:5" ht="14.25" customHeight="1">
      <c r="A313" s="30"/>
      <c r="B313" s="30"/>
      <c r="C313" s="30"/>
      <c r="D313" s="30"/>
      <c r="E313" s="30"/>
    </row>
    <row r="314" spans="1:5" ht="14.25" customHeight="1">
      <c r="A314" s="30"/>
      <c r="B314" s="30"/>
      <c r="C314" s="30"/>
      <c r="D314" s="30"/>
      <c r="E314" s="30"/>
    </row>
    <row r="315" spans="1:5" ht="14.25" customHeight="1">
      <c r="A315" s="30"/>
      <c r="B315" s="30"/>
      <c r="C315" s="30"/>
      <c r="D315" s="30"/>
      <c r="E315" s="30"/>
    </row>
    <row r="316" spans="1:5" ht="14.25" customHeight="1">
      <c r="A316" s="30"/>
      <c r="B316" s="30"/>
      <c r="C316" s="30"/>
      <c r="D316" s="30"/>
      <c r="E316" s="30"/>
    </row>
    <row r="317" spans="1:5" ht="14.25" customHeight="1">
      <c r="A317" s="30"/>
      <c r="B317" s="30"/>
      <c r="C317" s="30"/>
      <c r="D317" s="30"/>
      <c r="E317" s="30"/>
    </row>
    <row r="318" spans="1:5" ht="14.25" customHeight="1">
      <c r="A318" s="30"/>
      <c r="B318" s="30"/>
      <c r="C318" s="30"/>
      <c r="D318" s="30"/>
      <c r="E318" s="30"/>
    </row>
    <row r="319" spans="1:5" ht="14.25" customHeight="1">
      <c r="A319" s="30"/>
      <c r="B319" s="30"/>
      <c r="C319" s="30"/>
      <c r="D319" s="30"/>
      <c r="E319" s="30"/>
    </row>
    <row r="320" spans="1:5" ht="14.25" customHeight="1">
      <c r="A320" s="30"/>
      <c r="B320" s="30"/>
      <c r="C320" s="30"/>
      <c r="D320" s="30"/>
      <c r="E320" s="30"/>
    </row>
    <row r="321" spans="1:5" ht="14.25" customHeight="1">
      <c r="A321" s="30"/>
      <c r="B321" s="30"/>
      <c r="C321" s="30"/>
      <c r="D321" s="30"/>
      <c r="E321" s="30"/>
    </row>
    <row r="322" spans="1:5" ht="14.25" customHeight="1">
      <c r="A322" s="30"/>
      <c r="B322" s="30"/>
      <c r="C322" s="30"/>
      <c r="D322" s="30"/>
      <c r="E322" s="30"/>
    </row>
    <row r="323" spans="1:5" ht="14.25" customHeight="1">
      <c r="A323" s="30"/>
      <c r="B323" s="30"/>
      <c r="C323" s="30"/>
      <c r="D323" s="30"/>
      <c r="E323" s="30"/>
    </row>
    <row r="324" spans="1:5" ht="14.25" customHeight="1">
      <c r="A324" s="30"/>
      <c r="B324" s="30"/>
      <c r="C324" s="30"/>
      <c r="D324" s="30"/>
      <c r="E324" s="30"/>
    </row>
    <row r="325" spans="1:5" ht="14.25" customHeight="1">
      <c r="A325" s="30"/>
      <c r="B325" s="30"/>
      <c r="C325" s="30"/>
      <c r="D325" s="30"/>
      <c r="E325" s="30"/>
    </row>
    <row r="326" spans="1:5" ht="14.25" customHeight="1">
      <c r="A326" s="30"/>
      <c r="B326" s="30"/>
      <c r="C326" s="30"/>
      <c r="D326" s="30"/>
      <c r="E326" s="30"/>
    </row>
    <row r="327" spans="1:5" ht="14.25" customHeight="1">
      <c r="A327" s="30"/>
      <c r="B327" s="30"/>
      <c r="C327" s="30"/>
      <c r="D327" s="30"/>
      <c r="E327" s="30"/>
    </row>
    <row r="328" spans="1:5" ht="14.25" customHeight="1">
      <c r="A328" s="30"/>
      <c r="B328" s="30"/>
      <c r="C328" s="30"/>
      <c r="D328" s="30"/>
      <c r="E328" s="30"/>
    </row>
    <row r="329" spans="1:5" ht="14.25" customHeight="1">
      <c r="A329" s="30"/>
      <c r="B329" s="30"/>
      <c r="C329" s="30"/>
      <c r="D329" s="30"/>
      <c r="E329" s="30"/>
    </row>
    <row r="330" spans="1:5" ht="14.25" customHeight="1">
      <c r="A330" s="30"/>
      <c r="B330" s="30"/>
      <c r="C330" s="30"/>
      <c r="D330" s="30"/>
      <c r="E330" s="30"/>
    </row>
    <row r="331" spans="1:5" ht="14.25" customHeight="1">
      <c r="A331" s="30"/>
      <c r="B331" s="30"/>
      <c r="C331" s="30"/>
      <c r="D331" s="30"/>
      <c r="E331" s="30"/>
    </row>
    <row r="332" spans="1:5" ht="14.25" customHeight="1">
      <c r="A332" s="30"/>
      <c r="B332" s="30"/>
      <c r="C332" s="30"/>
      <c r="D332" s="30"/>
      <c r="E332" s="30"/>
    </row>
    <row r="333" spans="1:5" ht="14.25" customHeight="1">
      <c r="A333" s="30"/>
      <c r="B333" s="30"/>
      <c r="C333" s="30"/>
      <c r="D333" s="30"/>
      <c r="E333" s="30"/>
    </row>
    <row r="334" spans="1:5" ht="14.25" customHeight="1">
      <c r="A334" s="30"/>
      <c r="B334" s="30"/>
      <c r="C334" s="30"/>
      <c r="D334" s="30"/>
      <c r="E334" s="30"/>
    </row>
    <row r="335" spans="1:5" ht="14.25" customHeight="1">
      <c r="A335" s="30"/>
      <c r="B335" s="30"/>
      <c r="C335" s="30"/>
      <c r="D335" s="30"/>
      <c r="E335" s="30"/>
    </row>
    <row r="336" spans="1:5" ht="14.25" customHeight="1">
      <c r="A336" s="30"/>
      <c r="B336" s="30"/>
      <c r="C336" s="30"/>
      <c r="D336" s="30"/>
      <c r="E336" s="30"/>
    </row>
    <row r="337" spans="1:5" ht="14.25" customHeight="1">
      <c r="A337" s="30"/>
      <c r="B337" s="30"/>
      <c r="C337" s="30"/>
      <c r="D337" s="30"/>
      <c r="E337" s="30"/>
    </row>
    <row r="338" spans="1:5" ht="14.25" customHeight="1">
      <c r="A338" s="30"/>
      <c r="B338" s="30"/>
      <c r="C338" s="30"/>
      <c r="D338" s="30"/>
      <c r="E338" s="30"/>
    </row>
    <row r="339" spans="1:5" ht="14.25" customHeight="1">
      <c r="A339" s="30"/>
      <c r="B339" s="30"/>
      <c r="C339" s="30"/>
      <c r="D339" s="30"/>
      <c r="E339" s="30"/>
    </row>
    <row r="340" spans="1:5" ht="14.25" customHeight="1">
      <c r="A340" s="30"/>
      <c r="B340" s="30"/>
      <c r="C340" s="30"/>
      <c r="D340" s="30"/>
      <c r="E340" s="30"/>
    </row>
    <row r="341" spans="1:5" ht="14.25" customHeight="1">
      <c r="A341" s="30"/>
      <c r="B341" s="30"/>
      <c r="C341" s="30"/>
      <c r="D341" s="30"/>
      <c r="E341" s="30"/>
    </row>
    <row r="342" spans="1:5" ht="14.25" customHeight="1">
      <c r="A342" s="30"/>
      <c r="B342" s="30"/>
      <c r="C342" s="30"/>
      <c r="D342" s="30"/>
      <c r="E342" s="30"/>
    </row>
    <row r="343" spans="1:5" ht="14.25" customHeight="1">
      <c r="A343" s="30"/>
      <c r="B343" s="30"/>
      <c r="C343" s="30"/>
      <c r="D343" s="30"/>
      <c r="E343" s="30"/>
    </row>
    <row r="344" spans="1:5" ht="14.25" customHeight="1">
      <c r="A344" s="30"/>
      <c r="B344" s="30"/>
      <c r="C344" s="30"/>
      <c r="D344" s="30"/>
      <c r="E344" s="30"/>
    </row>
    <row r="345" spans="1:5" ht="14.25" customHeight="1">
      <c r="A345" s="30"/>
      <c r="B345" s="30"/>
      <c r="C345" s="30"/>
      <c r="D345" s="30"/>
      <c r="E345" s="30"/>
    </row>
    <row r="346" spans="1:5" ht="14.25" customHeight="1">
      <c r="A346" s="30"/>
      <c r="B346" s="30"/>
      <c r="C346" s="30"/>
      <c r="D346" s="30"/>
      <c r="E346" s="30"/>
    </row>
    <row r="347" spans="1:5" ht="14.25" customHeight="1">
      <c r="A347" s="30"/>
      <c r="B347" s="30"/>
      <c r="C347" s="30"/>
      <c r="D347" s="30"/>
      <c r="E347" s="30"/>
    </row>
    <row r="348" spans="1:5" ht="14.25" customHeight="1">
      <c r="A348" s="30"/>
      <c r="B348" s="30"/>
      <c r="C348" s="30"/>
      <c r="D348" s="30"/>
      <c r="E348" s="30"/>
    </row>
    <row r="349" spans="1:5" ht="14.25" customHeight="1">
      <c r="A349" s="30"/>
      <c r="B349" s="30"/>
      <c r="C349" s="30"/>
      <c r="D349" s="30"/>
      <c r="E349" s="30"/>
    </row>
    <row r="350" spans="1:5" ht="14.25" customHeight="1">
      <c r="A350" s="30"/>
      <c r="B350" s="30"/>
      <c r="C350" s="30"/>
      <c r="D350" s="30"/>
      <c r="E350" s="30"/>
    </row>
    <row r="351" spans="1:5" ht="14.25" customHeight="1">
      <c r="A351" s="30"/>
      <c r="B351" s="30"/>
      <c r="C351" s="30"/>
      <c r="D351" s="30"/>
      <c r="E351" s="30"/>
    </row>
    <row r="352" spans="1:5" ht="14.25" customHeight="1">
      <c r="A352" s="30"/>
      <c r="B352" s="30"/>
      <c r="C352" s="30"/>
      <c r="D352" s="30"/>
      <c r="E352" s="30"/>
    </row>
    <row r="353" spans="1:5" ht="14.25" customHeight="1">
      <c r="A353" s="30"/>
      <c r="B353" s="30"/>
      <c r="C353" s="30"/>
      <c r="D353" s="30"/>
      <c r="E353" s="30"/>
    </row>
    <row r="354" spans="1:5" ht="14.25" customHeight="1">
      <c r="A354" s="30"/>
      <c r="B354" s="30"/>
      <c r="C354" s="30"/>
      <c r="D354" s="30"/>
      <c r="E354" s="30"/>
    </row>
    <row r="355" spans="1:5" ht="14.25" customHeight="1">
      <c r="A355" s="30"/>
      <c r="B355" s="30"/>
      <c r="C355" s="30"/>
      <c r="D355" s="30"/>
      <c r="E355" s="30"/>
    </row>
    <row r="356" spans="1:5" ht="14.25" customHeight="1">
      <c r="A356" s="30"/>
      <c r="B356" s="30"/>
      <c r="C356" s="30"/>
      <c r="D356" s="30"/>
      <c r="E356" s="30"/>
    </row>
    <row r="357" spans="1:5" ht="14.25" customHeight="1">
      <c r="A357" s="30"/>
      <c r="B357" s="30"/>
      <c r="C357" s="30"/>
      <c r="D357" s="30"/>
      <c r="E357" s="30"/>
    </row>
    <row r="358" spans="1:5" ht="14.25" customHeight="1">
      <c r="A358" s="30"/>
      <c r="B358" s="30"/>
      <c r="C358" s="30"/>
      <c r="D358" s="30"/>
      <c r="E358" s="30"/>
    </row>
    <row r="359" spans="1:5" ht="14.25" customHeight="1">
      <c r="A359" s="30"/>
      <c r="B359" s="30"/>
      <c r="C359" s="30"/>
      <c r="D359" s="30"/>
      <c r="E359" s="30"/>
    </row>
    <row r="360" spans="1:5" ht="14.25" customHeight="1">
      <c r="A360" s="30"/>
      <c r="B360" s="30"/>
      <c r="C360" s="30"/>
      <c r="D360" s="30"/>
      <c r="E360" s="30"/>
    </row>
    <row r="361" spans="1:5" ht="14.25" customHeight="1">
      <c r="A361" s="30"/>
      <c r="B361" s="30"/>
      <c r="C361" s="30"/>
      <c r="D361" s="30"/>
      <c r="E361" s="30"/>
    </row>
    <row r="362" spans="1:5" ht="14.25" customHeight="1">
      <c r="A362" s="30"/>
      <c r="B362" s="30"/>
      <c r="C362" s="30"/>
      <c r="D362" s="30"/>
      <c r="E362" s="30"/>
    </row>
    <row r="363" spans="1:5" ht="14.25" customHeight="1">
      <c r="A363" s="30"/>
      <c r="B363" s="30"/>
      <c r="C363" s="30"/>
      <c r="D363" s="30"/>
      <c r="E363" s="30"/>
    </row>
    <row r="364" spans="1:5" ht="14.25" customHeight="1">
      <c r="A364" s="30"/>
      <c r="B364" s="30"/>
      <c r="C364" s="30"/>
      <c r="D364" s="30"/>
      <c r="E364" s="30"/>
    </row>
    <row r="365" spans="1:5" ht="14.25" customHeight="1">
      <c r="A365" s="30"/>
      <c r="B365" s="30"/>
      <c r="C365" s="30"/>
      <c r="D365" s="30"/>
      <c r="E365" s="30"/>
    </row>
    <row r="366" spans="1:5" ht="14.25" customHeight="1">
      <c r="A366" s="30"/>
      <c r="B366" s="30"/>
      <c r="C366" s="30"/>
      <c r="D366" s="30"/>
      <c r="E366" s="30"/>
    </row>
    <row r="367" spans="1:5" ht="14.25" customHeight="1">
      <c r="A367" s="30"/>
      <c r="B367" s="30"/>
      <c r="C367" s="30"/>
      <c r="D367" s="30"/>
      <c r="E367" s="30"/>
    </row>
    <row r="368" spans="1:5" ht="14.25" customHeight="1">
      <c r="A368" s="30"/>
      <c r="B368" s="30"/>
      <c r="C368" s="30"/>
      <c r="D368" s="30"/>
      <c r="E368" s="30"/>
    </row>
    <row r="369" spans="1:5" ht="14.25" customHeight="1">
      <c r="A369" s="30"/>
      <c r="B369" s="30"/>
      <c r="C369" s="30"/>
      <c r="D369" s="30"/>
      <c r="E369" s="30"/>
    </row>
    <row r="370" spans="1:5" ht="14.25" customHeight="1">
      <c r="A370" s="30"/>
      <c r="B370" s="30"/>
      <c r="C370" s="30"/>
      <c r="D370" s="30"/>
      <c r="E370" s="30"/>
    </row>
    <row r="371" spans="1:5" ht="14.25" customHeight="1">
      <c r="A371" s="30"/>
      <c r="B371" s="30"/>
      <c r="C371" s="30"/>
      <c r="D371" s="30"/>
      <c r="E371" s="30"/>
    </row>
    <row r="372" spans="1:5" ht="14.25" customHeight="1">
      <c r="A372" s="30"/>
      <c r="B372" s="30"/>
      <c r="C372" s="30"/>
      <c r="D372" s="30"/>
      <c r="E372" s="30"/>
    </row>
    <row r="373" spans="1:5" ht="14.25" customHeight="1">
      <c r="A373" s="30"/>
      <c r="B373" s="30"/>
      <c r="C373" s="30"/>
      <c r="D373" s="30"/>
      <c r="E373" s="30"/>
    </row>
    <row r="374" spans="1:5" ht="14.25" customHeight="1">
      <c r="A374" s="30"/>
      <c r="B374" s="30"/>
      <c r="C374" s="30"/>
      <c r="D374" s="30"/>
      <c r="E374" s="30"/>
    </row>
    <row r="375" spans="1:5" ht="14.25" customHeight="1">
      <c r="A375" s="30"/>
      <c r="B375" s="30"/>
      <c r="C375" s="30"/>
      <c r="D375" s="30"/>
      <c r="E375" s="30"/>
    </row>
    <row r="376" spans="1:5" ht="14.25" customHeight="1">
      <c r="A376" s="30"/>
      <c r="B376" s="30"/>
      <c r="C376" s="30"/>
      <c r="D376" s="30"/>
      <c r="E376" s="30"/>
    </row>
    <row r="377" spans="1:5" ht="14.25" customHeight="1">
      <c r="A377" s="30"/>
      <c r="B377" s="30"/>
      <c r="C377" s="30"/>
      <c r="D377" s="30"/>
      <c r="E377" s="30"/>
    </row>
    <row r="378" spans="1:5" ht="14.25" customHeight="1">
      <c r="A378" s="30"/>
      <c r="B378" s="30"/>
      <c r="C378" s="30"/>
      <c r="D378" s="30"/>
      <c r="E378" s="30"/>
    </row>
    <row r="379" spans="1:5" ht="14.25" customHeight="1">
      <c r="A379" s="30"/>
      <c r="B379" s="30"/>
      <c r="C379" s="30"/>
      <c r="D379" s="30"/>
      <c r="E379" s="30"/>
    </row>
    <row r="380" spans="1:5" ht="14.25" customHeight="1">
      <c r="A380" s="30"/>
      <c r="B380" s="30"/>
      <c r="C380" s="30"/>
      <c r="D380" s="30"/>
      <c r="E380" s="30"/>
    </row>
    <row r="381" spans="1:5" ht="14.25" customHeight="1">
      <c r="A381" s="30"/>
      <c r="B381" s="30"/>
      <c r="C381" s="30"/>
      <c r="D381" s="30"/>
      <c r="E381" s="30"/>
    </row>
    <row r="382" spans="1:5" ht="14.25" customHeight="1">
      <c r="A382" s="30"/>
      <c r="B382" s="30"/>
      <c r="C382" s="30"/>
      <c r="D382" s="30"/>
      <c r="E382" s="30"/>
    </row>
    <row r="383" spans="1:5" ht="14.25" customHeight="1">
      <c r="A383" s="30"/>
      <c r="B383" s="30"/>
      <c r="C383" s="30"/>
      <c r="D383" s="30"/>
      <c r="E383" s="30"/>
    </row>
    <row r="384" spans="1:5" ht="14.25" customHeight="1">
      <c r="A384" s="30"/>
      <c r="B384" s="30"/>
      <c r="C384" s="30"/>
      <c r="D384" s="30"/>
      <c r="E384" s="30"/>
    </row>
    <row r="385" spans="1:5" ht="14.25" customHeight="1">
      <c r="A385" s="30"/>
      <c r="B385" s="30"/>
      <c r="C385" s="30"/>
      <c r="D385" s="30"/>
      <c r="E385" s="30"/>
    </row>
    <row r="386" spans="1:5" ht="14.25" customHeight="1">
      <c r="A386" s="30"/>
      <c r="B386" s="30"/>
      <c r="C386" s="30"/>
      <c r="D386" s="30"/>
      <c r="E386" s="30"/>
    </row>
    <row r="387" spans="1:5" ht="14.25" customHeight="1">
      <c r="A387" s="30"/>
      <c r="B387" s="30"/>
      <c r="C387" s="30"/>
      <c r="D387" s="30"/>
      <c r="E387" s="30"/>
    </row>
    <row r="388" spans="1:5" ht="14.25" customHeight="1">
      <c r="A388" s="30"/>
      <c r="B388" s="30"/>
      <c r="C388" s="30"/>
      <c r="D388" s="30"/>
      <c r="E388" s="30"/>
    </row>
    <row r="389" spans="1:5" ht="14.25" customHeight="1">
      <c r="A389" s="30"/>
      <c r="B389" s="30"/>
      <c r="C389" s="30"/>
      <c r="D389" s="30"/>
      <c r="E389" s="30"/>
    </row>
    <row r="390" spans="1:5" ht="14.25" customHeight="1">
      <c r="A390" s="30"/>
      <c r="B390" s="30"/>
      <c r="C390" s="30"/>
      <c r="D390" s="30"/>
      <c r="E390" s="30"/>
    </row>
    <row r="391" spans="1:5" ht="14.25" customHeight="1">
      <c r="A391" s="30"/>
      <c r="B391" s="30"/>
      <c r="C391" s="30"/>
      <c r="D391" s="30"/>
      <c r="E391" s="30"/>
    </row>
    <row r="392" spans="1:5" ht="14.25" customHeight="1">
      <c r="A392" s="30"/>
      <c r="B392" s="30"/>
      <c r="C392" s="30"/>
      <c r="D392" s="30"/>
      <c r="E392" s="30"/>
    </row>
    <row r="393" spans="1:5" ht="14.25" customHeight="1">
      <c r="A393" s="30"/>
      <c r="B393" s="30"/>
      <c r="C393" s="30"/>
      <c r="D393" s="30"/>
      <c r="E393" s="30"/>
    </row>
    <row r="394" spans="1:5" ht="14.25" customHeight="1">
      <c r="A394" s="30"/>
      <c r="B394" s="30"/>
      <c r="C394" s="30"/>
      <c r="D394" s="30"/>
      <c r="E394" s="30"/>
    </row>
    <row r="395" spans="1:5" ht="14.25" customHeight="1">
      <c r="A395" s="30"/>
      <c r="B395" s="30"/>
      <c r="C395" s="30"/>
      <c r="D395" s="30"/>
      <c r="E395" s="30"/>
    </row>
    <row r="396" spans="1:5" ht="14.25" customHeight="1">
      <c r="A396" s="30"/>
      <c r="B396" s="30"/>
      <c r="C396" s="30"/>
      <c r="D396" s="30"/>
      <c r="E396" s="30"/>
    </row>
    <row r="397" spans="1:5" ht="14.25" customHeight="1">
      <c r="A397" s="30"/>
      <c r="B397" s="30"/>
      <c r="C397" s="30"/>
      <c r="D397" s="30"/>
      <c r="E397" s="30"/>
    </row>
    <row r="398" spans="1:5" ht="14.25" customHeight="1">
      <c r="A398" s="30"/>
      <c r="B398" s="30"/>
      <c r="C398" s="30"/>
      <c r="D398" s="30"/>
      <c r="E398" s="30"/>
    </row>
    <row r="399" spans="1:5" ht="14.25" customHeight="1">
      <c r="A399" s="30"/>
      <c r="B399" s="30"/>
      <c r="C399" s="30"/>
      <c r="D399" s="30"/>
      <c r="E399" s="30"/>
    </row>
    <row r="400" spans="1:5" ht="14.25" customHeight="1">
      <c r="A400" s="30"/>
      <c r="B400" s="30"/>
      <c r="C400" s="30"/>
      <c r="D400" s="30"/>
      <c r="E400" s="30"/>
    </row>
    <row r="401" spans="1:5" ht="14.25" customHeight="1">
      <c r="A401" s="30"/>
      <c r="B401" s="30"/>
      <c r="C401" s="30"/>
      <c r="D401" s="30"/>
      <c r="E401" s="30"/>
    </row>
    <row r="402" spans="1:5" ht="14.25" customHeight="1">
      <c r="A402" s="30"/>
      <c r="B402" s="30"/>
      <c r="C402" s="30"/>
      <c r="D402" s="30"/>
      <c r="E402" s="30"/>
    </row>
    <row r="403" spans="1:5" ht="14.25" customHeight="1">
      <c r="A403" s="30"/>
      <c r="B403" s="30"/>
      <c r="C403" s="30"/>
      <c r="D403" s="30"/>
      <c r="E403" s="30"/>
    </row>
    <row r="404" spans="1:5" ht="14.25" customHeight="1">
      <c r="A404" s="30"/>
      <c r="B404" s="30"/>
      <c r="C404" s="30"/>
      <c r="D404" s="30"/>
      <c r="E404" s="30"/>
    </row>
    <row r="405" spans="1:5" ht="14.25" customHeight="1">
      <c r="A405" s="30"/>
      <c r="B405" s="30"/>
      <c r="C405" s="30"/>
      <c r="D405" s="30"/>
      <c r="E405" s="30"/>
    </row>
    <row r="406" spans="1:5" ht="14.25" customHeight="1">
      <c r="A406" s="30"/>
      <c r="B406" s="30"/>
      <c r="C406" s="30"/>
      <c r="D406" s="30"/>
      <c r="E406" s="30"/>
    </row>
    <row r="407" spans="1:5" ht="14.25" customHeight="1">
      <c r="A407" s="30"/>
      <c r="B407" s="30"/>
      <c r="C407" s="30"/>
      <c r="D407" s="30"/>
      <c r="E407" s="30"/>
    </row>
    <row r="408" spans="1:5" ht="14.25" customHeight="1">
      <c r="A408" s="30"/>
      <c r="B408" s="30"/>
      <c r="C408" s="30"/>
      <c r="D408" s="30"/>
      <c r="E408" s="30"/>
    </row>
    <row r="409" spans="1:5" ht="14.25" customHeight="1">
      <c r="A409" s="30"/>
      <c r="B409" s="30"/>
      <c r="C409" s="30"/>
      <c r="D409" s="30"/>
      <c r="E409" s="30"/>
    </row>
    <row r="410" spans="1:5" ht="14.25" customHeight="1">
      <c r="A410" s="30"/>
      <c r="B410" s="30"/>
      <c r="C410" s="30"/>
      <c r="D410" s="30"/>
      <c r="E410" s="30"/>
    </row>
    <row r="411" spans="1:5" ht="14.25" customHeight="1">
      <c r="A411" s="30"/>
      <c r="B411" s="30"/>
      <c r="C411" s="30"/>
      <c r="D411" s="30"/>
      <c r="E411" s="30"/>
    </row>
    <row r="412" spans="1:5" ht="14.25" customHeight="1">
      <c r="A412" s="30"/>
      <c r="B412" s="30"/>
      <c r="C412" s="30"/>
      <c r="D412" s="30"/>
      <c r="E412" s="30"/>
    </row>
    <row r="413" spans="1:5" ht="14.25" customHeight="1">
      <c r="A413" s="30"/>
      <c r="B413" s="30"/>
      <c r="C413" s="30"/>
      <c r="D413" s="30"/>
      <c r="E413" s="30"/>
    </row>
    <row r="414" spans="1:5" ht="14.25" customHeight="1">
      <c r="A414" s="30"/>
      <c r="B414" s="30"/>
      <c r="C414" s="30"/>
      <c r="D414" s="30"/>
      <c r="E414" s="30"/>
    </row>
    <row r="415" spans="1:5" ht="14.25" customHeight="1">
      <c r="A415" s="30"/>
      <c r="B415" s="30"/>
      <c r="C415" s="30"/>
      <c r="D415" s="30"/>
      <c r="E415" s="30"/>
    </row>
    <row r="416" spans="1:5" ht="14.25" customHeight="1">
      <c r="A416" s="30"/>
      <c r="B416" s="30"/>
      <c r="C416" s="30"/>
      <c r="D416" s="30"/>
      <c r="E416" s="30"/>
    </row>
    <row r="417" spans="1:5" ht="14.25" customHeight="1">
      <c r="A417" s="30"/>
      <c r="B417" s="30"/>
      <c r="C417" s="30"/>
      <c r="D417" s="30"/>
      <c r="E417" s="30"/>
    </row>
    <row r="418" spans="1:5" ht="14.25" customHeight="1">
      <c r="A418" s="30"/>
      <c r="B418" s="30"/>
      <c r="C418" s="30"/>
      <c r="D418" s="30"/>
      <c r="E418" s="30"/>
    </row>
    <row r="419" spans="1:5" ht="14.25" customHeight="1">
      <c r="A419" s="30"/>
      <c r="B419" s="30"/>
      <c r="C419" s="30"/>
      <c r="D419" s="30"/>
      <c r="E419" s="30"/>
    </row>
    <row r="420" spans="1:5" ht="14.25" customHeight="1">
      <c r="A420" s="30"/>
      <c r="B420" s="30"/>
      <c r="C420" s="30"/>
      <c r="D420" s="30"/>
      <c r="E420" s="30"/>
    </row>
    <row r="421" spans="1:5" ht="14.25" customHeight="1">
      <c r="A421" s="30"/>
      <c r="B421" s="30"/>
      <c r="C421" s="30"/>
      <c r="D421" s="30"/>
      <c r="E421" s="30"/>
    </row>
    <row r="422" spans="1:5" ht="14.25" customHeight="1">
      <c r="A422" s="30"/>
      <c r="B422" s="30"/>
      <c r="C422" s="30"/>
      <c r="D422" s="30"/>
      <c r="E422" s="30"/>
    </row>
    <row r="423" spans="1:5" ht="14.25" customHeight="1">
      <c r="A423" s="30"/>
      <c r="B423" s="30"/>
      <c r="C423" s="30"/>
      <c r="D423" s="30"/>
      <c r="E423" s="30"/>
    </row>
    <row r="424" spans="1:5" ht="14.25" customHeight="1">
      <c r="A424" s="30"/>
      <c r="B424" s="30"/>
      <c r="C424" s="30"/>
      <c r="D424" s="30"/>
      <c r="E424" s="30"/>
    </row>
    <row r="425" spans="1:5" ht="14.25" customHeight="1">
      <c r="A425" s="30"/>
      <c r="B425" s="30"/>
      <c r="C425" s="30"/>
      <c r="D425" s="30"/>
      <c r="E425" s="30"/>
    </row>
    <row r="426" spans="1:5" ht="14.25" customHeight="1">
      <c r="A426" s="30"/>
      <c r="B426" s="30"/>
      <c r="C426" s="30"/>
      <c r="D426" s="30"/>
      <c r="E426" s="30"/>
    </row>
    <row r="427" spans="1:5" ht="14.25" customHeight="1">
      <c r="A427" s="30"/>
      <c r="B427" s="30"/>
      <c r="C427" s="30"/>
      <c r="D427" s="30"/>
      <c r="E427" s="30"/>
    </row>
    <row r="428" spans="1:5" ht="14.25" customHeight="1">
      <c r="A428" s="30"/>
      <c r="B428" s="30"/>
      <c r="C428" s="30"/>
      <c r="D428" s="30"/>
      <c r="E428" s="30"/>
    </row>
    <row r="429" spans="1:5" ht="14.25" customHeight="1">
      <c r="A429" s="30"/>
      <c r="B429" s="30"/>
      <c r="C429" s="30"/>
      <c r="D429" s="30"/>
      <c r="E429" s="30"/>
    </row>
    <row r="430" spans="1:5" ht="14.25" customHeight="1">
      <c r="A430" s="30"/>
      <c r="B430" s="30"/>
      <c r="C430" s="30"/>
      <c r="D430" s="30"/>
      <c r="E430" s="30"/>
    </row>
    <row r="431" spans="1:5" ht="14.25" customHeight="1">
      <c r="A431" s="30"/>
      <c r="B431" s="30"/>
      <c r="C431" s="30"/>
      <c r="D431" s="30"/>
      <c r="E431" s="30"/>
    </row>
    <row r="432" spans="1:5" ht="14.25" customHeight="1">
      <c r="A432" s="30"/>
      <c r="B432" s="30"/>
      <c r="C432" s="30"/>
      <c r="D432" s="30"/>
      <c r="E432" s="30"/>
    </row>
    <row r="433" spans="1:5" ht="14.25" customHeight="1">
      <c r="A433" s="30"/>
      <c r="B433" s="30"/>
      <c r="C433" s="30"/>
      <c r="D433" s="30"/>
      <c r="E433" s="30"/>
    </row>
    <row r="434" spans="1:5" ht="14.25" customHeight="1">
      <c r="A434" s="30"/>
      <c r="B434" s="30"/>
      <c r="C434" s="30"/>
      <c r="D434" s="30"/>
      <c r="E434" s="30"/>
    </row>
    <row r="435" spans="1:5" ht="14.25" customHeight="1">
      <c r="A435" s="30"/>
      <c r="B435" s="30"/>
      <c r="C435" s="30"/>
      <c r="D435" s="30"/>
      <c r="E435" s="30"/>
    </row>
    <row r="436" spans="1:5" ht="14.25" customHeight="1">
      <c r="A436" s="30"/>
      <c r="B436" s="30"/>
      <c r="C436" s="30"/>
      <c r="D436" s="30"/>
      <c r="E436" s="30"/>
    </row>
    <row r="437" spans="1:5" ht="14.25" customHeight="1">
      <c r="A437" s="30"/>
      <c r="B437" s="30"/>
      <c r="C437" s="30"/>
      <c r="D437" s="30"/>
      <c r="E437" s="30"/>
    </row>
    <row r="438" spans="1:5" ht="14.25" customHeight="1">
      <c r="A438" s="30"/>
      <c r="B438" s="30"/>
      <c r="C438" s="30"/>
      <c r="D438" s="30"/>
      <c r="E438" s="30"/>
    </row>
    <row r="439" spans="1:5" ht="14.25" customHeight="1">
      <c r="A439" s="30"/>
      <c r="B439" s="30"/>
      <c r="C439" s="30"/>
      <c r="D439" s="30"/>
      <c r="E439" s="30"/>
    </row>
    <row r="440" spans="1:5" ht="14.25" customHeight="1">
      <c r="A440" s="30"/>
      <c r="B440" s="30"/>
      <c r="C440" s="30"/>
      <c r="D440" s="30"/>
      <c r="E440" s="30"/>
    </row>
    <row r="441" spans="1:5" ht="14.25" customHeight="1">
      <c r="A441" s="30"/>
      <c r="B441" s="30"/>
      <c r="C441" s="30"/>
      <c r="D441" s="30"/>
      <c r="E441" s="30"/>
    </row>
    <row r="442" spans="1:5" ht="14.25" customHeight="1">
      <c r="A442" s="30"/>
      <c r="B442" s="30"/>
      <c r="C442" s="30"/>
      <c r="D442" s="30"/>
      <c r="E442" s="30"/>
    </row>
    <row r="443" spans="1:5" ht="14.25" customHeight="1">
      <c r="A443" s="30"/>
      <c r="B443" s="30"/>
      <c r="C443" s="30"/>
      <c r="D443" s="30"/>
      <c r="E443" s="30"/>
    </row>
    <row r="444" spans="1:5" ht="14.25" customHeight="1">
      <c r="A444" s="30"/>
      <c r="B444" s="30"/>
      <c r="C444" s="30"/>
      <c r="D444" s="30"/>
      <c r="E444" s="30"/>
    </row>
    <row r="445" spans="1:5" ht="14.25" customHeight="1">
      <c r="A445" s="30"/>
      <c r="B445" s="30"/>
      <c r="C445" s="30"/>
      <c r="D445" s="30"/>
      <c r="E445" s="30"/>
    </row>
    <row r="446" spans="1:5" ht="14.25" customHeight="1">
      <c r="A446" s="30"/>
      <c r="B446" s="30"/>
      <c r="C446" s="30"/>
      <c r="D446" s="30"/>
      <c r="E446" s="30"/>
    </row>
    <row r="447" spans="1:5" ht="14.25" customHeight="1">
      <c r="A447" s="30"/>
      <c r="B447" s="30"/>
      <c r="C447" s="30"/>
      <c r="D447" s="30"/>
      <c r="E447" s="30"/>
    </row>
    <row r="448" spans="1:5" ht="14.25" customHeight="1">
      <c r="A448" s="30"/>
      <c r="B448" s="30"/>
      <c r="C448" s="30"/>
      <c r="D448" s="30"/>
      <c r="E448" s="30"/>
    </row>
    <row r="449" spans="1:5" ht="14.25" customHeight="1">
      <c r="A449" s="30"/>
      <c r="B449" s="30"/>
      <c r="C449" s="30"/>
      <c r="D449" s="30"/>
      <c r="E449" s="30"/>
    </row>
    <row r="450" spans="1:5" ht="14.25" customHeight="1">
      <c r="A450" s="30"/>
      <c r="B450" s="30"/>
      <c r="C450" s="30"/>
      <c r="D450" s="30"/>
      <c r="E450" s="30"/>
    </row>
    <row r="451" spans="1:5" ht="14.25" customHeight="1">
      <c r="A451" s="30"/>
      <c r="B451" s="30"/>
      <c r="C451" s="30"/>
      <c r="D451" s="30"/>
      <c r="E451" s="30"/>
    </row>
    <row r="452" spans="1:5" ht="14.25" customHeight="1">
      <c r="A452" s="30"/>
      <c r="B452" s="30"/>
      <c r="C452" s="30"/>
      <c r="D452" s="30"/>
      <c r="E452" s="30"/>
    </row>
    <row r="453" spans="1:5" ht="14.25" customHeight="1">
      <c r="A453" s="30"/>
      <c r="B453" s="30"/>
      <c r="C453" s="30"/>
      <c r="D453" s="30"/>
      <c r="E453" s="30"/>
    </row>
    <row r="454" spans="1:5" ht="14.25" customHeight="1">
      <c r="A454" s="30"/>
      <c r="B454" s="30"/>
      <c r="C454" s="30"/>
      <c r="D454" s="30"/>
      <c r="E454" s="30"/>
    </row>
    <row r="455" spans="1:5" ht="14.25" customHeight="1">
      <c r="A455" s="30"/>
      <c r="B455" s="30"/>
      <c r="C455" s="30"/>
      <c r="D455" s="30"/>
      <c r="E455" s="30"/>
    </row>
    <row r="456" spans="1:5" ht="14.25" customHeight="1">
      <c r="A456" s="30"/>
      <c r="B456" s="30"/>
      <c r="C456" s="30"/>
      <c r="D456" s="30"/>
      <c r="E456" s="30"/>
    </row>
    <row r="457" spans="1:5" ht="14.25" customHeight="1">
      <c r="A457" s="30"/>
      <c r="B457" s="30"/>
      <c r="C457" s="30"/>
      <c r="D457" s="30"/>
      <c r="E457" s="30"/>
    </row>
    <row r="458" spans="1:5" ht="14.25" customHeight="1">
      <c r="A458" s="30"/>
      <c r="B458" s="30"/>
      <c r="C458" s="30"/>
      <c r="D458" s="30"/>
      <c r="E458" s="30"/>
    </row>
    <row r="459" spans="1:5" ht="14.25" customHeight="1">
      <c r="A459" s="30"/>
      <c r="B459" s="30"/>
      <c r="C459" s="30"/>
      <c r="D459" s="30"/>
      <c r="E459" s="30"/>
    </row>
    <row r="460" spans="1:5" ht="14.25" customHeight="1">
      <c r="A460" s="30"/>
      <c r="B460" s="30"/>
      <c r="C460" s="30"/>
      <c r="D460" s="30"/>
      <c r="E460" s="30"/>
    </row>
    <row r="461" spans="1:5" ht="14.25" customHeight="1">
      <c r="A461" s="30"/>
      <c r="B461" s="30"/>
      <c r="C461" s="30"/>
      <c r="D461" s="30"/>
      <c r="E461" s="30"/>
    </row>
    <row r="462" spans="1:5" ht="14.25" customHeight="1">
      <c r="A462" s="30"/>
      <c r="B462" s="30"/>
      <c r="C462" s="30"/>
      <c r="D462" s="30"/>
      <c r="E462" s="30"/>
    </row>
    <row r="463" spans="1:5" ht="14.25" customHeight="1">
      <c r="A463" s="30"/>
      <c r="B463" s="30"/>
      <c r="C463" s="30"/>
      <c r="D463" s="30"/>
      <c r="E463" s="30"/>
    </row>
    <row r="464" spans="1:5" ht="14.25" customHeight="1">
      <c r="A464" s="30"/>
      <c r="B464" s="30"/>
      <c r="C464" s="30"/>
      <c r="D464" s="30"/>
      <c r="E464" s="30"/>
    </row>
    <row r="465" spans="1:5" ht="14.25" customHeight="1">
      <c r="A465" s="30"/>
      <c r="B465" s="30"/>
      <c r="C465" s="30"/>
      <c r="D465" s="30"/>
      <c r="E465" s="30"/>
    </row>
    <row r="466" spans="1:5" ht="14.25" customHeight="1">
      <c r="A466" s="30"/>
      <c r="B466" s="30"/>
      <c r="C466" s="30"/>
      <c r="D466" s="30"/>
      <c r="E466" s="30"/>
    </row>
    <row r="467" spans="1:5" ht="14.25" customHeight="1">
      <c r="A467" s="30"/>
      <c r="B467" s="30"/>
      <c r="C467" s="30"/>
      <c r="D467" s="30"/>
      <c r="E467" s="30"/>
    </row>
    <row r="468" spans="1:5" ht="14.25" customHeight="1">
      <c r="A468" s="30"/>
      <c r="B468" s="30"/>
      <c r="C468" s="30"/>
      <c r="D468" s="30"/>
      <c r="E468" s="30"/>
    </row>
    <row r="469" spans="1:5" ht="14.25" customHeight="1">
      <c r="A469" s="30"/>
      <c r="B469" s="30"/>
      <c r="C469" s="30"/>
      <c r="D469" s="30"/>
      <c r="E469" s="30"/>
    </row>
    <row r="470" spans="1:5" ht="14.25" customHeight="1">
      <c r="A470" s="30"/>
      <c r="B470" s="30"/>
      <c r="C470" s="30"/>
      <c r="D470" s="30"/>
      <c r="E470" s="30"/>
    </row>
    <row r="471" spans="1:5" ht="14.25" customHeight="1">
      <c r="A471" s="30"/>
      <c r="B471" s="30"/>
      <c r="C471" s="30"/>
      <c r="D471" s="30"/>
      <c r="E471" s="30"/>
    </row>
    <row r="472" spans="1:5" ht="14.25" customHeight="1">
      <c r="A472" s="30"/>
      <c r="B472" s="30"/>
      <c r="C472" s="30"/>
      <c r="D472" s="30"/>
      <c r="E472" s="30"/>
    </row>
    <row r="473" spans="1:5" ht="14.25" customHeight="1">
      <c r="A473" s="30"/>
      <c r="B473" s="30"/>
      <c r="C473" s="30"/>
      <c r="D473" s="30"/>
      <c r="E473" s="30"/>
    </row>
    <row r="474" spans="1:5" ht="14.25" customHeight="1">
      <c r="A474" s="30"/>
      <c r="B474" s="30"/>
      <c r="C474" s="30"/>
      <c r="D474" s="30"/>
      <c r="E474" s="30"/>
    </row>
    <row r="475" spans="1:5" ht="14.25" customHeight="1">
      <c r="A475" s="30"/>
      <c r="B475" s="30"/>
      <c r="C475" s="30"/>
      <c r="D475" s="30"/>
      <c r="E475" s="30"/>
    </row>
    <row r="476" spans="1:5" ht="14.25" customHeight="1">
      <c r="A476" s="30"/>
      <c r="B476" s="30"/>
      <c r="C476" s="30"/>
      <c r="D476" s="30"/>
      <c r="E476" s="30"/>
    </row>
    <row r="477" spans="1:5" ht="14.25" customHeight="1">
      <c r="A477" s="30"/>
      <c r="B477" s="30"/>
      <c r="C477" s="30"/>
      <c r="D477" s="30"/>
      <c r="E477" s="30"/>
    </row>
    <row r="478" spans="1:5" ht="14.25" customHeight="1">
      <c r="A478" s="30"/>
      <c r="B478" s="30"/>
      <c r="C478" s="30"/>
      <c r="D478" s="30"/>
      <c r="E478" s="30"/>
    </row>
    <row r="479" spans="1:5" ht="14.25" customHeight="1">
      <c r="A479" s="30"/>
      <c r="B479" s="30"/>
      <c r="C479" s="30"/>
      <c r="D479" s="30"/>
      <c r="E479" s="30"/>
    </row>
    <row r="480" spans="1:5" ht="14.25" customHeight="1">
      <c r="A480" s="30"/>
      <c r="B480" s="30"/>
      <c r="C480" s="30"/>
      <c r="D480" s="30"/>
      <c r="E480" s="30"/>
    </row>
    <row r="481" spans="1:5" ht="14.25" customHeight="1">
      <c r="A481" s="30"/>
      <c r="B481" s="30"/>
      <c r="C481" s="30"/>
      <c r="D481" s="30"/>
      <c r="E481" s="30"/>
    </row>
    <row r="482" spans="1:5" ht="14.25" customHeight="1">
      <c r="A482" s="30"/>
      <c r="B482" s="30"/>
      <c r="C482" s="30"/>
      <c r="D482" s="30"/>
      <c r="E482" s="30"/>
    </row>
    <row r="483" spans="1:5" ht="14.25" customHeight="1">
      <c r="A483" s="30"/>
      <c r="B483" s="30"/>
      <c r="C483" s="30"/>
      <c r="D483" s="30"/>
      <c r="E483" s="30"/>
    </row>
    <row r="484" spans="1:5" ht="14.25" customHeight="1">
      <c r="A484" s="30"/>
      <c r="B484" s="30"/>
      <c r="C484" s="30"/>
      <c r="D484" s="30"/>
      <c r="E484" s="30"/>
    </row>
    <row r="485" spans="1:5" ht="14.25" customHeight="1">
      <c r="A485" s="30"/>
      <c r="B485" s="30"/>
      <c r="C485" s="30"/>
      <c r="D485" s="30"/>
      <c r="E485" s="30"/>
    </row>
    <row r="486" spans="1:5" ht="14.25" customHeight="1">
      <c r="A486" s="30"/>
      <c r="B486" s="30"/>
      <c r="C486" s="30"/>
      <c r="D486" s="30"/>
      <c r="E486" s="30"/>
    </row>
    <row r="487" spans="1:5" ht="14.25" customHeight="1">
      <c r="A487" s="30"/>
      <c r="B487" s="30"/>
      <c r="C487" s="30"/>
      <c r="D487" s="30"/>
      <c r="E487" s="30"/>
    </row>
    <row r="488" spans="1:5" ht="14.25" customHeight="1">
      <c r="A488" s="30"/>
      <c r="B488" s="30"/>
      <c r="C488" s="30"/>
      <c r="D488" s="30"/>
      <c r="E488" s="30"/>
    </row>
    <row r="489" spans="1:5" ht="14.25" customHeight="1">
      <c r="A489" s="30"/>
      <c r="B489" s="30"/>
      <c r="C489" s="30"/>
      <c r="D489" s="30"/>
      <c r="E489" s="30"/>
    </row>
    <row r="490" spans="1:5" ht="14.25" customHeight="1">
      <c r="A490" s="30"/>
      <c r="B490" s="30"/>
      <c r="C490" s="30"/>
      <c r="D490" s="30"/>
      <c r="E490" s="30"/>
    </row>
    <row r="491" spans="1:5" ht="14.25" customHeight="1">
      <c r="A491" s="30"/>
      <c r="B491" s="30"/>
      <c r="C491" s="30"/>
      <c r="D491" s="30"/>
      <c r="E491" s="30"/>
    </row>
    <row r="492" spans="1:5" ht="14.25" customHeight="1">
      <c r="A492" s="30"/>
      <c r="B492" s="30"/>
      <c r="C492" s="30"/>
      <c r="D492" s="30"/>
      <c r="E492" s="30"/>
    </row>
    <row r="493" spans="1:5" ht="14.25" customHeight="1">
      <c r="A493" s="30"/>
      <c r="B493" s="30"/>
      <c r="C493" s="30"/>
      <c r="D493" s="30"/>
      <c r="E493" s="30"/>
    </row>
    <row r="494" spans="1:5" ht="14.25" customHeight="1">
      <c r="A494" s="30"/>
      <c r="B494" s="30"/>
      <c r="C494" s="30"/>
      <c r="D494" s="30"/>
      <c r="E494" s="30"/>
    </row>
    <row r="495" spans="1:5" ht="14.25" customHeight="1">
      <c r="A495" s="30"/>
      <c r="B495" s="30"/>
      <c r="C495" s="30"/>
      <c r="D495" s="30"/>
      <c r="E495" s="30"/>
    </row>
    <row r="496" spans="1:5" ht="14.25" customHeight="1">
      <c r="A496" s="30"/>
      <c r="B496" s="30"/>
      <c r="C496" s="30"/>
      <c r="D496" s="30"/>
      <c r="E496" s="30"/>
    </row>
    <row r="497" spans="1:5" ht="14.25" customHeight="1">
      <c r="A497" s="30"/>
      <c r="B497" s="30"/>
      <c r="C497" s="30"/>
      <c r="D497" s="30"/>
      <c r="E497" s="30"/>
    </row>
    <row r="498" spans="1:5" ht="14.25" customHeight="1">
      <c r="A498" s="30"/>
      <c r="B498" s="30"/>
      <c r="C498" s="30"/>
      <c r="D498" s="30"/>
      <c r="E498" s="30"/>
    </row>
    <row r="499" spans="1:5" ht="14.25" customHeight="1">
      <c r="A499" s="30"/>
      <c r="B499" s="30"/>
      <c r="C499" s="30"/>
      <c r="D499" s="30"/>
      <c r="E499" s="30"/>
    </row>
    <row r="500" spans="1:5" ht="14.25" customHeight="1">
      <c r="A500" s="30"/>
      <c r="B500" s="30"/>
      <c r="C500" s="30"/>
      <c r="D500" s="30"/>
      <c r="E500" s="30"/>
    </row>
    <row r="501" spans="1:5" ht="14.25" customHeight="1">
      <c r="A501" s="30"/>
      <c r="B501" s="30"/>
      <c r="C501" s="30"/>
      <c r="D501" s="30"/>
      <c r="E501" s="30"/>
    </row>
    <row r="502" spans="1:5" ht="14.25" customHeight="1">
      <c r="A502" s="30"/>
      <c r="B502" s="30"/>
      <c r="C502" s="30"/>
      <c r="D502" s="30"/>
      <c r="E502" s="30"/>
    </row>
    <row r="503" spans="1:5" ht="14.25" customHeight="1">
      <c r="A503" s="30"/>
      <c r="B503" s="30"/>
      <c r="C503" s="30"/>
      <c r="D503" s="30"/>
      <c r="E503" s="30"/>
    </row>
    <row r="504" spans="1:5" ht="14.25" customHeight="1">
      <c r="A504" s="30"/>
      <c r="B504" s="30"/>
      <c r="C504" s="30"/>
      <c r="D504" s="30"/>
      <c r="E504" s="30"/>
    </row>
    <row r="505" spans="1:5" ht="14.25" customHeight="1">
      <c r="A505" s="30"/>
      <c r="B505" s="30"/>
      <c r="C505" s="30"/>
      <c r="D505" s="30"/>
      <c r="E505" s="30"/>
    </row>
    <row r="506" spans="1:5" ht="14.25" customHeight="1">
      <c r="A506" s="30"/>
      <c r="B506" s="30"/>
      <c r="C506" s="30"/>
      <c r="D506" s="30"/>
      <c r="E506" s="30"/>
    </row>
    <row r="507" spans="1:5" ht="14.25" customHeight="1">
      <c r="A507" s="30"/>
      <c r="B507" s="30"/>
      <c r="C507" s="30"/>
      <c r="D507" s="30"/>
      <c r="E507" s="30"/>
    </row>
    <row r="508" spans="1:5" ht="14.25" customHeight="1">
      <c r="A508" s="30"/>
      <c r="B508" s="30"/>
      <c r="C508" s="30"/>
      <c r="D508" s="30"/>
      <c r="E508" s="30"/>
    </row>
    <row r="509" spans="1:5" ht="14.25" customHeight="1">
      <c r="A509" s="30"/>
      <c r="B509" s="30"/>
      <c r="C509" s="30"/>
      <c r="D509" s="30"/>
      <c r="E509" s="30"/>
    </row>
    <row r="510" spans="1:5" ht="14.25" customHeight="1">
      <c r="A510" s="30"/>
      <c r="B510" s="30"/>
      <c r="C510" s="30"/>
      <c r="D510" s="30"/>
      <c r="E510" s="30"/>
    </row>
    <row r="511" spans="1:5" ht="14.25" customHeight="1">
      <c r="A511" s="30"/>
      <c r="B511" s="30"/>
      <c r="C511" s="30"/>
      <c r="D511" s="30"/>
      <c r="E511" s="30"/>
    </row>
    <row r="512" spans="1:5" ht="14.25" customHeight="1">
      <c r="A512" s="30"/>
      <c r="B512" s="30"/>
      <c r="C512" s="30"/>
      <c r="D512" s="30"/>
      <c r="E512" s="30"/>
    </row>
    <row r="513" spans="1:5" ht="14.25" customHeight="1">
      <c r="A513" s="30"/>
      <c r="B513" s="30"/>
      <c r="C513" s="30"/>
      <c r="D513" s="30"/>
      <c r="E513" s="30"/>
    </row>
    <row r="514" spans="1:5" ht="14.25" customHeight="1">
      <c r="A514" s="30"/>
      <c r="B514" s="30"/>
      <c r="C514" s="30"/>
      <c r="D514" s="30"/>
      <c r="E514" s="30"/>
    </row>
    <row r="515" spans="1:5" ht="14.25" customHeight="1">
      <c r="A515" s="30"/>
      <c r="B515" s="30"/>
      <c r="C515" s="30"/>
      <c r="D515" s="30"/>
      <c r="E515" s="30"/>
    </row>
    <row r="516" spans="1:5" ht="14.25" customHeight="1">
      <c r="A516" s="30"/>
      <c r="B516" s="30"/>
      <c r="C516" s="30"/>
      <c r="D516" s="30"/>
      <c r="E516" s="30"/>
    </row>
    <row r="517" spans="1:5" ht="14.25" customHeight="1">
      <c r="A517" s="30"/>
      <c r="B517" s="30"/>
      <c r="C517" s="30"/>
      <c r="D517" s="30"/>
      <c r="E517" s="30"/>
    </row>
    <row r="518" spans="1:5" ht="14.25" customHeight="1">
      <c r="A518" s="30"/>
      <c r="B518" s="30"/>
      <c r="C518" s="30"/>
      <c r="D518" s="30"/>
      <c r="E518" s="30"/>
    </row>
    <row r="519" spans="1:5" ht="14.25" customHeight="1">
      <c r="A519" s="30"/>
      <c r="B519" s="30"/>
      <c r="C519" s="30"/>
      <c r="D519" s="30"/>
      <c r="E519" s="30"/>
    </row>
    <row r="520" spans="1:5" ht="14.25" customHeight="1">
      <c r="A520" s="30"/>
      <c r="B520" s="30"/>
      <c r="C520" s="30"/>
      <c r="D520" s="30"/>
      <c r="E520" s="30"/>
    </row>
    <row r="521" spans="1:5" ht="14.25" customHeight="1">
      <c r="A521" s="30"/>
      <c r="B521" s="30"/>
      <c r="C521" s="30"/>
      <c r="D521" s="30"/>
      <c r="E521" s="30"/>
    </row>
    <row r="522" spans="1:5" ht="14.25" customHeight="1">
      <c r="A522" s="30"/>
      <c r="B522" s="30"/>
      <c r="C522" s="30"/>
      <c r="D522" s="30"/>
      <c r="E522" s="30"/>
    </row>
    <row r="523" spans="1:5" ht="14.25" customHeight="1">
      <c r="A523" s="30"/>
      <c r="B523" s="30"/>
      <c r="C523" s="30"/>
      <c r="D523" s="30"/>
      <c r="E523" s="30"/>
    </row>
    <row r="524" spans="1:5" ht="14.25" customHeight="1">
      <c r="A524" s="30"/>
      <c r="B524" s="30"/>
      <c r="C524" s="30"/>
      <c r="D524" s="30"/>
      <c r="E524" s="30"/>
    </row>
    <row r="525" spans="1:5" ht="14.25" customHeight="1">
      <c r="A525" s="30"/>
      <c r="B525" s="30"/>
      <c r="C525" s="30"/>
      <c r="D525" s="30"/>
      <c r="E525" s="30"/>
    </row>
    <row r="526" spans="1:5" ht="14.25" customHeight="1">
      <c r="A526" s="30"/>
      <c r="B526" s="30"/>
      <c r="C526" s="30"/>
      <c r="D526" s="30"/>
      <c r="E526" s="30"/>
    </row>
    <row r="527" spans="1:5" ht="14.25" customHeight="1">
      <c r="A527" s="30"/>
      <c r="B527" s="30"/>
      <c r="C527" s="30"/>
      <c r="D527" s="30"/>
      <c r="E527" s="30"/>
    </row>
    <row r="528" spans="1:5" ht="14.25" customHeight="1">
      <c r="A528" s="30"/>
      <c r="B528" s="30"/>
      <c r="C528" s="30"/>
      <c r="D528" s="30"/>
      <c r="E528" s="30"/>
    </row>
    <row r="529" spans="1:5" ht="14.25" customHeight="1">
      <c r="A529" s="30"/>
      <c r="B529" s="30"/>
      <c r="C529" s="30"/>
      <c r="D529" s="30"/>
      <c r="E529" s="30"/>
    </row>
    <row r="530" spans="1:5" ht="14.25" customHeight="1">
      <c r="A530" s="30"/>
      <c r="B530" s="30"/>
      <c r="C530" s="30"/>
      <c r="D530" s="30"/>
      <c r="E530" s="30"/>
    </row>
    <row r="531" spans="1:5" ht="14.25" customHeight="1">
      <c r="A531" s="30"/>
      <c r="B531" s="30"/>
      <c r="C531" s="30"/>
      <c r="D531" s="30"/>
      <c r="E531" s="30"/>
    </row>
    <row r="532" spans="1:5" ht="14.25" customHeight="1">
      <c r="A532" s="30"/>
      <c r="B532" s="30"/>
      <c r="C532" s="30"/>
      <c r="D532" s="30"/>
      <c r="E532" s="30"/>
    </row>
    <row r="533" spans="1:5" ht="14.25" customHeight="1">
      <c r="A533" s="30"/>
      <c r="B533" s="30"/>
      <c r="C533" s="30"/>
      <c r="D533" s="30"/>
      <c r="E533" s="30"/>
    </row>
    <row r="534" spans="1:5" ht="14.25" customHeight="1">
      <c r="A534" s="30"/>
      <c r="B534" s="30"/>
      <c r="C534" s="30"/>
      <c r="D534" s="30"/>
      <c r="E534" s="30"/>
    </row>
    <row r="535" spans="1:5" ht="14.25" customHeight="1">
      <c r="A535" s="30"/>
      <c r="B535" s="30"/>
      <c r="C535" s="30"/>
      <c r="D535" s="30"/>
      <c r="E535" s="30"/>
    </row>
    <row r="536" spans="1:5" ht="14.25" customHeight="1">
      <c r="A536" s="30"/>
      <c r="B536" s="30"/>
      <c r="C536" s="30"/>
      <c r="D536" s="30"/>
      <c r="E536" s="30"/>
    </row>
    <row r="537" spans="1:5" ht="14.25" customHeight="1">
      <c r="A537" s="30"/>
      <c r="B537" s="30"/>
      <c r="C537" s="30"/>
      <c r="D537" s="30"/>
      <c r="E537" s="30"/>
    </row>
    <row r="538" spans="1:5" ht="14.25" customHeight="1">
      <c r="A538" s="30"/>
      <c r="B538" s="30"/>
      <c r="C538" s="30"/>
      <c r="D538" s="30"/>
      <c r="E538" s="30"/>
    </row>
    <row r="539" spans="1:5" ht="14.25" customHeight="1">
      <c r="A539" s="30"/>
      <c r="B539" s="30"/>
      <c r="C539" s="30"/>
      <c r="D539" s="30"/>
      <c r="E539" s="30"/>
    </row>
    <row r="540" spans="1:5" ht="14.25" customHeight="1">
      <c r="A540" s="30"/>
      <c r="B540" s="30"/>
      <c r="C540" s="30"/>
      <c r="D540" s="30"/>
      <c r="E540" s="30"/>
    </row>
    <row r="541" spans="1:5" ht="14.25" customHeight="1">
      <c r="A541" s="30"/>
      <c r="B541" s="30"/>
      <c r="C541" s="30"/>
      <c r="D541" s="30"/>
      <c r="E541" s="30"/>
    </row>
    <row r="542" spans="1:5" ht="14.25" customHeight="1">
      <c r="A542" s="30"/>
      <c r="B542" s="30"/>
      <c r="C542" s="30"/>
      <c r="D542" s="30"/>
      <c r="E542" s="30"/>
    </row>
    <row r="543" spans="1:5" ht="14.25" customHeight="1">
      <c r="A543" s="30"/>
      <c r="B543" s="30"/>
      <c r="C543" s="30"/>
      <c r="D543" s="30"/>
      <c r="E543" s="30"/>
    </row>
    <row r="544" spans="1:5" ht="14.25" customHeight="1">
      <c r="A544" s="30"/>
      <c r="B544" s="30"/>
      <c r="C544" s="30"/>
      <c r="D544" s="30"/>
      <c r="E544" s="30"/>
    </row>
    <row r="545" spans="1:5" ht="14.25" customHeight="1">
      <c r="A545" s="30"/>
      <c r="B545" s="30"/>
      <c r="C545" s="30"/>
      <c r="D545" s="30"/>
      <c r="E545" s="30"/>
    </row>
    <row r="546" spans="1:5" ht="14.25" customHeight="1">
      <c r="A546" s="30"/>
      <c r="B546" s="30"/>
      <c r="C546" s="30"/>
      <c r="D546" s="30"/>
      <c r="E546" s="30"/>
    </row>
    <row r="547" spans="1:5" ht="14.25" customHeight="1">
      <c r="A547" s="30"/>
      <c r="B547" s="30"/>
      <c r="C547" s="30"/>
      <c r="D547" s="30"/>
      <c r="E547" s="30"/>
    </row>
    <row r="548" spans="1:5" ht="14.25" customHeight="1">
      <c r="A548" s="30"/>
      <c r="B548" s="30"/>
      <c r="C548" s="30"/>
      <c r="D548" s="30"/>
      <c r="E548" s="30"/>
    </row>
    <row r="549" spans="1:5" ht="14.25" customHeight="1">
      <c r="A549" s="30"/>
      <c r="B549" s="30"/>
      <c r="C549" s="30"/>
      <c r="D549" s="30"/>
      <c r="E549" s="30"/>
    </row>
    <row r="550" spans="1:5" ht="14.25" customHeight="1">
      <c r="A550" s="30"/>
      <c r="B550" s="30"/>
      <c r="C550" s="30"/>
      <c r="D550" s="30"/>
      <c r="E550" s="30"/>
    </row>
    <row r="551" spans="1:5" ht="14.25" customHeight="1">
      <c r="A551" s="30"/>
      <c r="B551" s="30"/>
      <c r="C551" s="30"/>
      <c r="D551" s="30"/>
      <c r="E551" s="30"/>
    </row>
    <row r="552" spans="1:5" ht="14.25" customHeight="1">
      <c r="A552" s="30"/>
      <c r="B552" s="30"/>
      <c r="C552" s="30"/>
      <c r="D552" s="30"/>
      <c r="E552" s="30"/>
    </row>
    <row r="553" spans="1:5" ht="14.25" customHeight="1">
      <c r="A553" s="30"/>
      <c r="B553" s="30"/>
      <c r="C553" s="30"/>
      <c r="D553" s="30"/>
      <c r="E553" s="30"/>
    </row>
    <row r="554" spans="1:5" ht="14.25" customHeight="1">
      <c r="A554" s="30"/>
      <c r="B554" s="30"/>
      <c r="C554" s="30"/>
      <c r="D554" s="30"/>
      <c r="E554" s="30"/>
    </row>
    <row r="555" spans="1:5" ht="14.25" customHeight="1">
      <c r="A555" s="30"/>
      <c r="B555" s="30"/>
      <c r="C555" s="30"/>
      <c r="D555" s="30"/>
      <c r="E555" s="30"/>
    </row>
    <row r="556" spans="1:5" ht="14.25" customHeight="1">
      <c r="A556" s="30"/>
      <c r="B556" s="30"/>
      <c r="C556" s="30"/>
      <c r="D556" s="30"/>
      <c r="E556" s="30"/>
    </row>
    <row r="557" spans="1:5" ht="14.25" customHeight="1">
      <c r="A557" s="30"/>
      <c r="B557" s="30"/>
      <c r="C557" s="30"/>
      <c r="D557" s="30"/>
      <c r="E557" s="30"/>
    </row>
    <row r="558" spans="1:5" ht="14.25" customHeight="1">
      <c r="A558" s="30"/>
      <c r="B558" s="30"/>
      <c r="C558" s="30"/>
      <c r="D558" s="30"/>
      <c r="E558" s="30"/>
    </row>
    <row r="559" spans="1:5" ht="14.25" customHeight="1">
      <c r="A559" s="30"/>
      <c r="B559" s="30"/>
      <c r="C559" s="30"/>
      <c r="D559" s="30"/>
      <c r="E559" s="30"/>
    </row>
    <row r="560" spans="1:5" ht="14.25" customHeight="1">
      <c r="A560" s="30"/>
      <c r="B560" s="30"/>
      <c r="C560" s="30"/>
      <c r="D560" s="30"/>
      <c r="E560" s="30"/>
    </row>
    <row r="561" spans="1:5" ht="14.25" customHeight="1">
      <c r="A561" s="30"/>
      <c r="B561" s="30"/>
      <c r="C561" s="30"/>
      <c r="D561" s="30"/>
      <c r="E561" s="30"/>
    </row>
    <row r="562" spans="1:5" ht="14.25" customHeight="1">
      <c r="A562" s="30"/>
      <c r="B562" s="30"/>
      <c r="C562" s="30"/>
      <c r="D562" s="30"/>
      <c r="E562" s="30"/>
    </row>
    <row r="563" spans="1:5" ht="14.25" customHeight="1">
      <c r="A563" s="30"/>
      <c r="B563" s="30"/>
      <c r="C563" s="30"/>
      <c r="D563" s="30"/>
      <c r="E563" s="30"/>
    </row>
    <row r="564" spans="1:5" ht="14.25" customHeight="1">
      <c r="A564" s="30"/>
      <c r="B564" s="30"/>
      <c r="C564" s="30"/>
      <c r="D564" s="30"/>
      <c r="E564" s="30"/>
    </row>
    <row r="565" spans="1:5" ht="14.25" customHeight="1">
      <c r="A565" s="30"/>
      <c r="B565" s="30"/>
      <c r="C565" s="30"/>
      <c r="D565" s="30"/>
      <c r="E565" s="30"/>
    </row>
    <row r="566" spans="1:5" ht="14.25" customHeight="1">
      <c r="A566" s="30"/>
      <c r="B566" s="30"/>
      <c r="C566" s="30"/>
      <c r="D566" s="30"/>
      <c r="E566" s="30"/>
    </row>
    <row r="567" spans="1:5" ht="14.25" customHeight="1">
      <c r="A567" s="30"/>
      <c r="B567" s="30"/>
      <c r="C567" s="30"/>
      <c r="D567" s="30"/>
      <c r="E567" s="30"/>
    </row>
    <row r="568" spans="1:5" ht="14.25" customHeight="1">
      <c r="A568" s="30"/>
      <c r="B568" s="30"/>
      <c r="C568" s="30"/>
      <c r="D568" s="30"/>
      <c r="E568" s="30"/>
    </row>
    <row r="569" spans="1:5" ht="14.25" customHeight="1">
      <c r="A569" s="30"/>
      <c r="B569" s="30"/>
      <c r="C569" s="30"/>
      <c r="D569" s="30"/>
      <c r="E569" s="30"/>
    </row>
    <row r="570" spans="1:5" ht="14.25" customHeight="1">
      <c r="A570" s="30"/>
      <c r="B570" s="30"/>
      <c r="C570" s="30"/>
      <c r="D570" s="30"/>
      <c r="E570" s="30"/>
    </row>
    <row r="571" spans="1:5" ht="14.25" customHeight="1">
      <c r="A571" s="30"/>
      <c r="B571" s="30"/>
      <c r="C571" s="30"/>
      <c r="D571" s="30"/>
      <c r="E571" s="30"/>
    </row>
    <row r="572" spans="1:5" ht="14.25" customHeight="1">
      <c r="A572" s="30"/>
      <c r="B572" s="30"/>
      <c r="C572" s="30"/>
      <c r="D572" s="30"/>
      <c r="E572" s="30"/>
    </row>
    <row r="573" spans="1:5" ht="14.25" customHeight="1">
      <c r="A573" s="30"/>
      <c r="B573" s="30"/>
      <c r="C573" s="30"/>
      <c r="D573" s="30"/>
      <c r="E573" s="30"/>
    </row>
    <row r="574" spans="1:5" ht="14.25" customHeight="1">
      <c r="A574" s="30"/>
      <c r="B574" s="30"/>
      <c r="C574" s="30"/>
      <c r="D574" s="30"/>
      <c r="E574" s="30"/>
    </row>
    <row r="575" spans="1:5" ht="14.25" customHeight="1">
      <c r="A575" s="30"/>
      <c r="B575" s="30"/>
      <c r="C575" s="30"/>
      <c r="D575" s="30"/>
      <c r="E575" s="30"/>
    </row>
    <row r="576" spans="1:5" ht="14.25" customHeight="1">
      <c r="A576" s="30"/>
      <c r="B576" s="30"/>
      <c r="C576" s="30"/>
      <c r="D576" s="30"/>
      <c r="E576" s="30"/>
    </row>
    <row r="577" spans="1:5" ht="14.25" customHeight="1">
      <c r="A577" s="30"/>
      <c r="B577" s="30"/>
      <c r="C577" s="30"/>
      <c r="D577" s="30"/>
      <c r="E577" s="30"/>
    </row>
    <row r="578" spans="1:5" ht="14.25" customHeight="1">
      <c r="A578" s="30"/>
      <c r="B578" s="30"/>
      <c r="C578" s="30"/>
      <c r="D578" s="30"/>
      <c r="E578" s="30"/>
    </row>
    <row r="579" spans="1:5" ht="14.25" customHeight="1">
      <c r="A579" s="30"/>
      <c r="B579" s="30"/>
      <c r="C579" s="30"/>
      <c r="D579" s="30"/>
      <c r="E579" s="30"/>
    </row>
    <row r="580" spans="1:5" ht="14.25" customHeight="1">
      <c r="A580" s="30"/>
      <c r="B580" s="30"/>
      <c r="C580" s="30"/>
      <c r="D580" s="30"/>
      <c r="E580" s="30"/>
    </row>
    <row r="581" spans="1:5" ht="14.25" customHeight="1">
      <c r="A581" s="30"/>
      <c r="B581" s="30"/>
      <c r="C581" s="30"/>
      <c r="D581" s="30"/>
      <c r="E581" s="30"/>
    </row>
    <row r="582" spans="1:5" ht="14.25" customHeight="1">
      <c r="A582" s="30"/>
      <c r="B582" s="30"/>
      <c r="C582" s="30"/>
      <c r="D582" s="30"/>
      <c r="E582" s="30"/>
    </row>
    <row r="583" spans="1:5" ht="14.25" customHeight="1">
      <c r="A583" s="30"/>
      <c r="B583" s="30"/>
      <c r="C583" s="30"/>
      <c r="D583" s="30"/>
      <c r="E583" s="30"/>
    </row>
    <row r="584" spans="1:5" ht="14.25" customHeight="1">
      <c r="A584" s="30"/>
      <c r="B584" s="30"/>
      <c r="C584" s="30"/>
      <c r="D584" s="30"/>
      <c r="E584" s="30"/>
    </row>
    <row r="585" spans="1:5" ht="14.25" customHeight="1">
      <c r="A585" s="30"/>
      <c r="B585" s="30"/>
      <c r="C585" s="30"/>
      <c r="D585" s="30"/>
      <c r="E585" s="30"/>
    </row>
    <row r="586" spans="1:5" ht="14.25" customHeight="1">
      <c r="A586" s="30"/>
      <c r="B586" s="30"/>
      <c r="C586" s="30"/>
      <c r="D586" s="30"/>
      <c r="E586" s="30"/>
    </row>
    <row r="587" spans="1:5" ht="14.25" customHeight="1">
      <c r="A587" s="30"/>
      <c r="B587" s="30"/>
      <c r="C587" s="30"/>
      <c r="D587" s="30"/>
      <c r="E587" s="30"/>
    </row>
    <row r="588" spans="1:5" ht="14.25" customHeight="1">
      <c r="A588" s="30"/>
      <c r="B588" s="30"/>
      <c r="C588" s="30"/>
      <c r="D588" s="30"/>
      <c r="E588" s="30"/>
    </row>
    <row r="589" spans="1:5" ht="14.25" customHeight="1">
      <c r="A589" s="30"/>
      <c r="B589" s="30"/>
      <c r="C589" s="30"/>
      <c r="D589" s="30"/>
      <c r="E589" s="30"/>
    </row>
    <row r="590" spans="1:5" ht="14.25" customHeight="1">
      <c r="A590" s="30"/>
      <c r="B590" s="30"/>
      <c r="C590" s="30"/>
      <c r="D590" s="30"/>
      <c r="E590" s="30"/>
    </row>
    <row r="591" spans="1:5" ht="14.25" customHeight="1">
      <c r="A591" s="30"/>
      <c r="B591" s="30"/>
      <c r="C591" s="30"/>
      <c r="D591" s="30"/>
      <c r="E591" s="30"/>
    </row>
    <row r="592" spans="1:5" ht="14.25" customHeight="1">
      <c r="A592" s="30"/>
      <c r="B592" s="30"/>
      <c r="C592" s="30"/>
      <c r="D592" s="30"/>
      <c r="E592" s="30"/>
    </row>
    <row r="593" spans="1:5" ht="14.25" customHeight="1">
      <c r="A593" s="30"/>
      <c r="B593" s="30"/>
      <c r="C593" s="30"/>
      <c r="D593" s="30"/>
      <c r="E593" s="30"/>
    </row>
    <row r="594" spans="1:5" ht="14.25" customHeight="1">
      <c r="A594" s="30"/>
      <c r="B594" s="30"/>
      <c r="C594" s="30"/>
      <c r="D594" s="30"/>
      <c r="E594" s="30"/>
    </row>
    <row r="595" spans="1:5" ht="14.25" customHeight="1">
      <c r="A595" s="30"/>
      <c r="B595" s="30"/>
      <c r="C595" s="30"/>
      <c r="D595" s="30"/>
      <c r="E595" s="30"/>
    </row>
    <row r="596" spans="1:5" ht="14.25" customHeight="1">
      <c r="A596" s="30"/>
      <c r="B596" s="30"/>
      <c r="C596" s="30"/>
      <c r="D596" s="30"/>
      <c r="E596" s="30"/>
    </row>
    <row r="597" spans="1:5" ht="14.25" customHeight="1">
      <c r="A597" s="30"/>
      <c r="B597" s="30"/>
      <c r="C597" s="30"/>
      <c r="D597" s="30"/>
      <c r="E597" s="30"/>
    </row>
    <row r="598" spans="1:5" ht="14.25" customHeight="1">
      <c r="A598" s="30"/>
      <c r="B598" s="30"/>
      <c r="C598" s="30"/>
      <c r="D598" s="30"/>
      <c r="E598" s="30"/>
    </row>
    <row r="599" spans="1:5" ht="14.25" customHeight="1">
      <c r="A599" s="30"/>
      <c r="B599" s="30"/>
      <c r="C599" s="30"/>
      <c r="D599" s="30"/>
      <c r="E599" s="30"/>
    </row>
    <row r="600" spans="1:5" ht="14.25" customHeight="1">
      <c r="A600" s="30"/>
      <c r="B600" s="30"/>
      <c r="C600" s="30"/>
      <c r="D600" s="30"/>
      <c r="E600" s="30"/>
    </row>
    <row r="601" spans="1:5" ht="14.25" customHeight="1">
      <c r="A601" s="30"/>
      <c r="B601" s="30"/>
      <c r="C601" s="30"/>
      <c r="D601" s="30"/>
      <c r="E601" s="30"/>
    </row>
    <row r="602" spans="1:5" ht="14.25" customHeight="1">
      <c r="A602" s="30"/>
      <c r="B602" s="30"/>
      <c r="C602" s="30"/>
      <c r="D602" s="30"/>
      <c r="E602" s="30"/>
    </row>
    <row r="603" spans="1:5" ht="14.25" customHeight="1">
      <c r="A603" s="30"/>
      <c r="B603" s="30"/>
      <c r="C603" s="30"/>
      <c r="D603" s="30"/>
      <c r="E603" s="30"/>
    </row>
    <row r="604" spans="1:5" ht="14.25" customHeight="1">
      <c r="A604" s="30"/>
      <c r="B604" s="30"/>
      <c r="C604" s="30"/>
      <c r="D604" s="30"/>
      <c r="E604" s="30"/>
    </row>
    <row r="605" spans="1:5" ht="14.25" customHeight="1">
      <c r="A605" s="30"/>
      <c r="B605" s="30"/>
      <c r="C605" s="30"/>
      <c r="D605" s="30"/>
      <c r="E605" s="30"/>
    </row>
    <row r="606" spans="1:5" ht="14.25" customHeight="1">
      <c r="A606" s="30"/>
      <c r="B606" s="30"/>
      <c r="C606" s="30"/>
      <c r="D606" s="30"/>
      <c r="E606" s="30"/>
    </row>
    <row r="607" spans="1:5" ht="14.25" customHeight="1">
      <c r="A607" s="30"/>
      <c r="B607" s="30"/>
      <c r="C607" s="30"/>
      <c r="D607" s="30"/>
      <c r="E607" s="30"/>
    </row>
    <row r="608" spans="1:5" ht="14.25" customHeight="1">
      <c r="A608" s="30"/>
      <c r="B608" s="30"/>
      <c r="C608" s="30"/>
      <c r="D608" s="30"/>
      <c r="E608" s="30"/>
    </row>
    <row r="609" spans="1:5" ht="14.25" customHeight="1">
      <c r="A609" s="30"/>
      <c r="B609" s="30"/>
      <c r="C609" s="30"/>
      <c r="D609" s="30"/>
      <c r="E609" s="30"/>
    </row>
    <row r="610" spans="1:5" ht="14.25" customHeight="1">
      <c r="A610" s="30"/>
      <c r="B610" s="30"/>
      <c r="C610" s="30"/>
      <c r="D610" s="30"/>
      <c r="E610" s="30"/>
    </row>
    <row r="611" spans="1:5" ht="14.25" customHeight="1">
      <c r="A611" s="30"/>
      <c r="B611" s="30"/>
      <c r="C611" s="30"/>
      <c r="D611" s="30"/>
      <c r="E611" s="30"/>
    </row>
    <row r="612" spans="1:5" ht="14.25" customHeight="1">
      <c r="A612" s="30"/>
      <c r="B612" s="30"/>
      <c r="C612" s="30"/>
      <c r="D612" s="30"/>
      <c r="E612" s="30"/>
    </row>
    <row r="613" spans="1:5" ht="14.25" customHeight="1">
      <c r="A613" s="30"/>
      <c r="B613" s="30"/>
      <c r="C613" s="30"/>
      <c r="D613" s="30"/>
      <c r="E613" s="30"/>
    </row>
    <row r="614" spans="1:5" ht="14.25" customHeight="1">
      <c r="A614" s="30"/>
      <c r="B614" s="30"/>
      <c r="C614" s="30"/>
      <c r="D614" s="30"/>
      <c r="E614" s="30"/>
    </row>
    <row r="615" spans="1:5" ht="14.25" customHeight="1">
      <c r="A615" s="30"/>
      <c r="B615" s="30"/>
      <c r="C615" s="30"/>
      <c r="D615" s="30"/>
      <c r="E615" s="30"/>
    </row>
    <row r="616" spans="1:5" ht="14.25" customHeight="1">
      <c r="A616" s="30"/>
      <c r="B616" s="30"/>
      <c r="C616" s="30"/>
      <c r="D616" s="30"/>
      <c r="E616" s="30"/>
    </row>
    <row r="617" spans="1:5" ht="14.25" customHeight="1">
      <c r="A617" s="30"/>
      <c r="B617" s="30"/>
      <c r="C617" s="30"/>
      <c r="D617" s="30"/>
      <c r="E617" s="30"/>
    </row>
    <row r="618" spans="1:5" ht="14.25" customHeight="1">
      <c r="A618" s="30"/>
      <c r="B618" s="30"/>
      <c r="C618" s="30"/>
      <c r="D618" s="30"/>
      <c r="E618" s="30"/>
    </row>
    <row r="619" spans="1:5" ht="14.25" customHeight="1">
      <c r="A619" s="30"/>
      <c r="B619" s="30"/>
      <c r="C619" s="30"/>
      <c r="D619" s="30"/>
      <c r="E619" s="30"/>
    </row>
    <row r="620" spans="1:5" ht="14.25" customHeight="1">
      <c r="A620" s="30"/>
      <c r="B620" s="30"/>
      <c r="C620" s="30"/>
      <c r="D620" s="30"/>
      <c r="E620" s="30"/>
    </row>
    <row r="621" spans="1:5" ht="14.25" customHeight="1">
      <c r="A621" s="30"/>
      <c r="B621" s="30"/>
      <c r="C621" s="30"/>
      <c r="D621" s="30"/>
      <c r="E621" s="30"/>
    </row>
    <row r="622" spans="1:5" ht="14.25" customHeight="1">
      <c r="A622" s="30"/>
      <c r="B622" s="30"/>
      <c r="C622" s="30"/>
      <c r="D622" s="30"/>
      <c r="E622" s="30"/>
    </row>
    <row r="623" spans="1:5" ht="14.25" customHeight="1">
      <c r="A623" s="30"/>
      <c r="B623" s="30"/>
      <c r="C623" s="30"/>
      <c r="D623" s="30"/>
      <c r="E623" s="30"/>
    </row>
    <row r="624" spans="1:5" ht="14.25" customHeight="1">
      <c r="A624" s="30"/>
      <c r="B624" s="30"/>
      <c r="C624" s="30"/>
      <c r="D624" s="30"/>
      <c r="E624" s="30"/>
    </row>
    <row r="625" spans="1:5" ht="14.25" customHeight="1">
      <c r="A625" s="30"/>
      <c r="B625" s="30"/>
      <c r="C625" s="30"/>
      <c r="D625" s="30"/>
      <c r="E625" s="30"/>
    </row>
    <row r="626" spans="1:5" ht="14.25" customHeight="1">
      <c r="A626" s="30"/>
      <c r="B626" s="30"/>
      <c r="C626" s="30"/>
      <c r="D626" s="30"/>
      <c r="E626" s="30"/>
    </row>
    <row r="627" spans="1:5" ht="14.25" customHeight="1">
      <c r="A627" s="30"/>
      <c r="B627" s="30"/>
      <c r="C627" s="30"/>
      <c r="D627" s="30"/>
      <c r="E627" s="30"/>
    </row>
    <row r="628" spans="1:5" ht="14.25" customHeight="1">
      <c r="A628" s="30"/>
      <c r="B628" s="30"/>
      <c r="C628" s="30"/>
      <c r="D628" s="30"/>
      <c r="E628" s="30"/>
    </row>
    <row r="629" spans="1:5" ht="14.25" customHeight="1">
      <c r="A629" s="30"/>
      <c r="B629" s="30"/>
      <c r="C629" s="30"/>
      <c r="D629" s="30"/>
      <c r="E629" s="30"/>
    </row>
    <row r="630" spans="1:5" ht="14.25" customHeight="1">
      <c r="A630" s="30"/>
      <c r="B630" s="30"/>
      <c r="C630" s="30"/>
      <c r="D630" s="30"/>
      <c r="E630" s="30"/>
    </row>
    <row r="631" spans="1:5" ht="14.25" customHeight="1">
      <c r="A631" s="30"/>
      <c r="B631" s="30"/>
      <c r="C631" s="30"/>
      <c r="D631" s="30"/>
      <c r="E631" s="30"/>
    </row>
    <row r="632" spans="1:5" ht="14.25" customHeight="1">
      <c r="A632" s="30"/>
      <c r="B632" s="30"/>
      <c r="C632" s="30"/>
      <c r="D632" s="30"/>
      <c r="E632" s="30"/>
    </row>
    <row r="633" spans="1:5" ht="14.25" customHeight="1">
      <c r="A633" s="30"/>
      <c r="B633" s="30"/>
      <c r="C633" s="30"/>
      <c r="D633" s="30"/>
      <c r="E633" s="30"/>
    </row>
    <row r="634" spans="1:5" ht="14.25" customHeight="1">
      <c r="A634" s="30"/>
      <c r="B634" s="30"/>
      <c r="C634" s="30"/>
      <c r="D634" s="30"/>
      <c r="E634" s="30"/>
    </row>
    <row r="635" spans="1:5" ht="14.25" customHeight="1">
      <c r="A635" s="30"/>
      <c r="B635" s="30"/>
      <c r="C635" s="30"/>
      <c r="D635" s="30"/>
      <c r="E635" s="30"/>
    </row>
    <row r="636" spans="1:5" ht="14.25" customHeight="1">
      <c r="A636" s="30"/>
      <c r="B636" s="30"/>
      <c r="C636" s="30"/>
      <c r="D636" s="30"/>
      <c r="E636" s="30"/>
    </row>
    <row r="637" spans="1:5" ht="14.25" customHeight="1">
      <c r="A637" s="30"/>
      <c r="B637" s="30"/>
      <c r="C637" s="30"/>
      <c r="D637" s="30"/>
      <c r="E637" s="30"/>
    </row>
    <row r="638" spans="1:5" ht="14.25" customHeight="1">
      <c r="A638" s="30"/>
      <c r="B638" s="30"/>
      <c r="C638" s="30"/>
      <c r="D638" s="30"/>
      <c r="E638" s="30"/>
    </row>
    <row r="639" spans="1:5" ht="14.25" customHeight="1">
      <c r="A639" s="30"/>
      <c r="B639" s="30"/>
      <c r="C639" s="30"/>
      <c r="D639" s="30"/>
      <c r="E639" s="30"/>
    </row>
    <row r="640" spans="1:5" ht="14.25" customHeight="1">
      <c r="A640" s="30"/>
      <c r="B640" s="30"/>
      <c r="C640" s="30"/>
      <c r="D640" s="30"/>
      <c r="E640" s="30"/>
    </row>
    <row r="641" spans="1:5" ht="14.25" customHeight="1">
      <c r="A641" s="30"/>
      <c r="B641" s="30"/>
      <c r="C641" s="30"/>
      <c r="D641" s="30"/>
      <c r="E641" s="30"/>
    </row>
    <row r="642" spans="1:5" ht="14.25" customHeight="1">
      <c r="A642" s="30"/>
      <c r="B642" s="30"/>
      <c r="C642" s="30"/>
      <c r="D642" s="30"/>
      <c r="E642" s="30"/>
    </row>
    <row r="643" spans="1:5" ht="14.25" customHeight="1">
      <c r="A643" s="30"/>
      <c r="B643" s="30"/>
      <c r="C643" s="30"/>
      <c r="D643" s="30"/>
      <c r="E643" s="30"/>
    </row>
    <row r="644" spans="1:5" ht="14.25" customHeight="1">
      <c r="A644" s="30"/>
      <c r="B644" s="30"/>
      <c r="C644" s="30"/>
      <c r="D644" s="30"/>
      <c r="E644" s="30"/>
    </row>
    <row r="645" spans="1:5" ht="14.25" customHeight="1">
      <c r="A645" s="30"/>
      <c r="B645" s="30"/>
      <c r="C645" s="30"/>
      <c r="D645" s="30"/>
      <c r="E645" s="30"/>
    </row>
    <row r="646" spans="1:5" ht="14.25" customHeight="1">
      <c r="A646" s="30"/>
      <c r="B646" s="30"/>
      <c r="C646" s="30"/>
      <c r="D646" s="30"/>
      <c r="E646" s="30"/>
    </row>
    <row r="647" spans="1:5" ht="14.25" customHeight="1">
      <c r="A647" s="30"/>
      <c r="B647" s="30"/>
      <c r="C647" s="30"/>
      <c r="D647" s="30"/>
      <c r="E647" s="30"/>
    </row>
    <row r="648" spans="1:5" ht="14.25" customHeight="1">
      <c r="A648" s="30"/>
      <c r="B648" s="30"/>
      <c r="C648" s="30"/>
      <c r="D648" s="30"/>
      <c r="E648" s="30"/>
    </row>
    <row r="649" spans="1:5" ht="14.25" customHeight="1">
      <c r="A649" s="30"/>
      <c r="B649" s="30"/>
      <c r="C649" s="30"/>
      <c r="D649" s="30"/>
      <c r="E649" s="30"/>
    </row>
    <row r="650" spans="1:5" ht="14.25" customHeight="1">
      <c r="A650" s="30"/>
      <c r="B650" s="30"/>
      <c r="C650" s="30"/>
      <c r="D650" s="30"/>
      <c r="E650" s="30"/>
    </row>
    <row r="651" spans="1:5" ht="14.25" customHeight="1">
      <c r="A651" s="30"/>
      <c r="B651" s="30"/>
      <c r="C651" s="30"/>
      <c r="D651" s="30"/>
      <c r="E651" s="30"/>
    </row>
    <row r="652" spans="1:5" ht="14.25" customHeight="1">
      <c r="A652" s="30"/>
      <c r="B652" s="30"/>
      <c r="C652" s="30"/>
      <c r="D652" s="30"/>
      <c r="E652" s="30"/>
    </row>
    <row r="653" spans="1:5" ht="14.25" customHeight="1">
      <c r="A653" s="30"/>
      <c r="B653" s="30"/>
      <c r="C653" s="30"/>
      <c r="D653" s="30"/>
      <c r="E653" s="30"/>
    </row>
    <row r="654" spans="1:5" ht="14.25" customHeight="1">
      <c r="A654" s="30"/>
      <c r="B654" s="30"/>
      <c r="C654" s="30"/>
      <c r="D654" s="30"/>
      <c r="E654" s="30"/>
    </row>
    <row r="655" spans="1:5" ht="14.25" customHeight="1">
      <c r="A655" s="30"/>
      <c r="B655" s="30"/>
      <c r="C655" s="30"/>
      <c r="D655" s="30"/>
      <c r="E655" s="30"/>
    </row>
    <row r="656" spans="1:5" ht="14.25" customHeight="1">
      <c r="A656" s="30"/>
      <c r="B656" s="30"/>
      <c r="C656" s="30"/>
      <c r="D656" s="30"/>
      <c r="E656" s="30"/>
    </row>
    <row r="657" spans="1:5" ht="14.25" customHeight="1">
      <c r="A657" s="30"/>
      <c r="B657" s="30"/>
      <c r="C657" s="30"/>
      <c r="D657" s="30"/>
      <c r="E657" s="30"/>
    </row>
    <row r="658" spans="1:5" ht="14.25" customHeight="1">
      <c r="A658" s="30"/>
      <c r="B658" s="30"/>
      <c r="C658" s="30"/>
      <c r="D658" s="30"/>
      <c r="E658" s="30"/>
    </row>
    <row r="659" spans="1:5" ht="14.25" customHeight="1">
      <c r="A659" s="30"/>
      <c r="B659" s="30"/>
      <c r="C659" s="30"/>
      <c r="D659" s="30"/>
      <c r="E659" s="30"/>
    </row>
    <row r="660" spans="1:5" ht="14.25" customHeight="1">
      <c r="A660" s="30"/>
      <c r="B660" s="30"/>
      <c r="C660" s="30"/>
      <c r="D660" s="30"/>
      <c r="E660" s="30"/>
    </row>
    <row r="661" spans="1:5" ht="14.25" customHeight="1">
      <c r="A661" s="30"/>
      <c r="B661" s="30"/>
      <c r="C661" s="30"/>
      <c r="D661" s="30"/>
      <c r="E661" s="30"/>
    </row>
    <row r="662" spans="1:5" ht="14.25" customHeight="1">
      <c r="A662" s="30"/>
      <c r="B662" s="30"/>
      <c r="C662" s="30"/>
      <c r="D662" s="30"/>
      <c r="E662" s="30"/>
    </row>
    <row r="663" spans="1:5" ht="14.25" customHeight="1">
      <c r="A663" s="30"/>
      <c r="B663" s="30"/>
      <c r="C663" s="30"/>
      <c r="D663" s="30"/>
      <c r="E663" s="30"/>
    </row>
    <row r="664" spans="1:5" ht="14.25" customHeight="1">
      <c r="A664" s="30"/>
      <c r="B664" s="30"/>
      <c r="C664" s="30"/>
      <c r="D664" s="30"/>
      <c r="E664" s="30"/>
    </row>
    <row r="665" spans="1:5" ht="14.25" customHeight="1">
      <c r="A665" s="30"/>
      <c r="B665" s="30"/>
      <c r="C665" s="30"/>
      <c r="D665" s="30"/>
      <c r="E665" s="30"/>
    </row>
    <row r="666" spans="1:5" ht="14.25" customHeight="1">
      <c r="A666" s="30"/>
      <c r="B666" s="30"/>
      <c r="C666" s="30"/>
      <c r="D666" s="30"/>
      <c r="E666" s="30"/>
    </row>
    <row r="667" spans="1:5" ht="14.25" customHeight="1">
      <c r="A667" s="30"/>
      <c r="B667" s="30"/>
      <c r="C667" s="30"/>
      <c r="D667" s="30"/>
      <c r="E667" s="30"/>
    </row>
    <row r="668" spans="1:5" ht="14.25" customHeight="1">
      <c r="A668" s="30"/>
      <c r="B668" s="30"/>
      <c r="C668" s="30"/>
      <c r="D668" s="30"/>
      <c r="E668" s="30"/>
    </row>
    <row r="669" spans="1:5" ht="14.25" customHeight="1">
      <c r="A669" s="30"/>
      <c r="B669" s="30"/>
      <c r="C669" s="30"/>
      <c r="D669" s="30"/>
      <c r="E669" s="30"/>
    </row>
    <row r="670" spans="1:5" ht="14.25" customHeight="1">
      <c r="A670" s="30"/>
      <c r="B670" s="30"/>
      <c r="C670" s="30"/>
      <c r="D670" s="30"/>
      <c r="E670" s="30"/>
    </row>
    <row r="671" spans="1:5" ht="14.25" customHeight="1">
      <c r="A671" s="30"/>
      <c r="B671" s="30"/>
      <c r="C671" s="30"/>
      <c r="D671" s="30"/>
      <c r="E671" s="30"/>
    </row>
    <row r="672" spans="1:5" ht="14.25" customHeight="1">
      <c r="A672" s="30"/>
      <c r="B672" s="30"/>
      <c r="C672" s="30"/>
      <c r="D672" s="30"/>
      <c r="E672" s="30"/>
    </row>
    <row r="673" spans="1:5" ht="14.25" customHeight="1">
      <c r="A673" s="30"/>
      <c r="B673" s="30"/>
      <c r="C673" s="30"/>
      <c r="D673" s="30"/>
      <c r="E673" s="30"/>
    </row>
    <row r="674" spans="1:5" ht="14.25" customHeight="1">
      <c r="A674" s="30"/>
      <c r="B674" s="30"/>
      <c r="C674" s="30"/>
      <c r="D674" s="30"/>
      <c r="E674" s="30"/>
    </row>
    <row r="675" spans="1:5" ht="14.25" customHeight="1">
      <c r="A675" s="30"/>
      <c r="B675" s="30"/>
      <c r="C675" s="30"/>
      <c r="D675" s="30"/>
      <c r="E675" s="30"/>
    </row>
    <row r="676" spans="1:5" ht="14.25" customHeight="1">
      <c r="A676" s="30"/>
      <c r="B676" s="30"/>
      <c r="C676" s="30"/>
      <c r="D676" s="30"/>
      <c r="E676" s="30"/>
    </row>
    <row r="677" spans="1:5" ht="14.25" customHeight="1">
      <c r="A677" s="30"/>
      <c r="B677" s="30"/>
      <c r="C677" s="30"/>
      <c r="D677" s="30"/>
      <c r="E677" s="30"/>
    </row>
    <row r="678" spans="1:5" ht="14.25" customHeight="1">
      <c r="A678" s="30"/>
      <c r="B678" s="30"/>
      <c r="C678" s="30"/>
      <c r="D678" s="30"/>
      <c r="E678" s="30"/>
    </row>
    <row r="679" spans="1:5" ht="14.25" customHeight="1">
      <c r="A679" s="30"/>
      <c r="B679" s="30"/>
      <c r="C679" s="30"/>
      <c r="D679" s="30"/>
      <c r="E679" s="30"/>
    </row>
    <row r="680" spans="1:5" ht="14.25" customHeight="1">
      <c r="A680" s="30"/>
      <c r="B680" s="30"/>
      <c r="C680" s="30"/>
      <c r="D680" s="30"/>
      <c r="E680" s="30"/>
    </row>
    <row r="681" spans="1:5" ht="14.25" customHeight="1">
      <c r="A681" s="30"/>
      <c r="B681" s="30"/>
      <c r="C681" s="30"/>
      <c r="D681" s="30"/>
      <c r="E681" s="30"/>
    </row>
    <row r="682" spans="1:5" ht="14.25" customHeight="1">
      <c r="A682" s="30"/>
      <c r="B682" s="30"/>
      <c r="C682" s="30"/>
      <c r="D682" s="30"/>
      <c r="E682" s="30"/>
    </row>
    <row r="683" spans="1:5" ht="14.25" customHeight="1">
      <c r="A683" s="30"/>
      <c r="B683" s="30"/>
      <c r="C683" s="30"/>
      <c r="D683" s="30"/>
      <c r="E683" s="30"/>
    </row>
    <row r="684" spans="1:5" ht="14.25" customHeight="1">
      <c r="A684" s="30"/>
      <c r="B684" s="30"/>
      <c r="C684" s="30"/>
      <c r="D684" s="30"/>
      <c r="E684" s="30"/>
    </row>
    <row r="685" spans="1:5" ht="14.25" customHeight="1">
      <c r="A685" s="30"/>
      <c r="B685" s="30"/>
      <c r="C685" s="30"/>
      <c r="D685" s="30"/>
      <c r="E685" s="30"/>
    </row>
    <row r="686" spans="1:5" ht="14.25" customHeight="1">
      <c r="A686" s="30"/>
      <c r="B686" s="30"/>
      <c r="C686" s="30"/>
      <c r="D686" s="30"/>
      <c r="E686" s="30"/>
    </row>
    <row r="687" spans="1:5" ht="14.25" customHeight="1">
      <c r="A687" s="30"/>
      <c r="B687" s="30"/>
      <c r="C687" s="30"/>
      <c r="D687" s="30"/>
      <c r="E687" s="30"/>
    </row>
    <row r="688" spans="1:5" ht="14.25" customHeight="1">
      <c r="A688" s="30"/>
      <c r="B688" s="30"/>
      <c r="C688" s="30"/>
      <c r="D688" s="30"/>
      <c r="E688" s="30"/>
    </row>
    <row r="689" spans="1:5" ht="14.25" customHeight="1">
      <c r="A689" s="30"/>
      <c r="B689" s="30"/>
      <c r="C689" s="30"/>
      <c r="D689" s="30"/>
      <c r="E689" s="30"/>
    </row>
    <row r="690" spans="1:5" ht="14.25" customHeight="1">
      <c r="A690" s="30"/>
      <c r="B690" s="30"/>
      <c r="C690" s="30"/>
      <c r="D690" s="30"/>
      <c r="E690" s="30"/>
    </row>
    <row r="691" spans="1:5" ht="14.25" customHeight="1">
      <c r="A691" s="30"/>
      <c r="B691" s="30"/>
      <c r="C691" s="30"/>
      <c r="D691" s="30"/>
      <c r="E691" s="30"/>
    </row>
    <row r="692" spans="1:5" ht="14.25" customHeight="1">
      <c r="A692" s="30"/>
      <c r="B692" s="30"/>
      <c r="C692" s="30"/>
      <c r="D692" s="30"/>
      <c r="E692" s="30"/>
    </row>
    <row r="693" spans="1:5" ht="14.25" customHeight="1">
      <c r="A693" s="30"/>
      <c r="B693" s="30"/>
      <c r="C693" s="30"/>
      <c r="D693" s="30"/>
      <c r="E693" s="30"/>
    </row>
    <row r="694" spans="1:5" ht="14.25" customHeight="1">
      <c r="A694" s="30"/>
      <c r="B694" s="30"/>
      <c r="C694" s="30"/>
      <c r="D694" s="30"/>
      <c r="E694" s="30"/>
    </row>
    <row r="695" spans="1:5" ht="14.25" customHeight="1">
      <c r="A695" s="30"/>
      <c r="B695" s="30"/>
      <c r="C695" s="30"/>
      <c r="D695" s="30"/>
      <c r="E695" s="30"/>
    </row>
    <row r="696" spans="1:5" ht="14.25" customHeight="1">
      <c r="A696" s="30"/>
      <c r="B696" s="30"/>
      <c r="C696" s="30"/>
      <c r="D696" s="30"/>
      <c r="E696" s="30"/>
    </row>
    <row r="697" spans="1:5" ht="14.25" customHeight="1">
      <c r="A697" s="30"/>
      <c r="B697" s="30"/>
      <c r="C697" s="30"/>
      <c r="D697" s="30"/>
      <c r="E697" s="30"/>
    </row>
    <row r="698" spans="1:5" ht="14.25" customHeight="1">
      <c r="A698" s="30"/>
      <c r="B698" s="30"/>
      <c r="C698" s="30"/>
      <c r="D698" s="30"/>
      <c r="E698" s="30"/>
    </row>
    <row r="699" spans="1:5" ht="14.25" customHeight="1">
      <c r="A699" s="30"/>
      <c r="B699" s="30"/>
      <c r="C699" s="30"/>
      <c r="D699" s="30"/>
      <c r="E699" s="30"/>
    </row>
    <row r="700" spans="1:5" ht="14.25" customHeight="1">
      <c r="A700" s="30"/>
      <c r="B700" s="30"/>
      <c r="C700" s="30"/>
      <c r="D700" s="30"/>
      <c r="E700" s="30"/>
    </row>
    <row r="701" spans="1:5" ht="14.25" customHeight="1">
      <c r="A701" s="30"/>
      <c r="B701" s="30"/>
      <c r="C701" s="30"/>
      <c r="D701" s="30"/>
      <c r="E701" s="30"/>
    </row>
    <row r="702" spans="1:5" ht="14.25" customHeight="1">
      <c r="A702" s="30"/>
      <c r="B702" s="30"/>
      <c r="C702" s="30"/>
      <c r="D702" s="30"/>
      <c r="E702" s="30"/>
    </row>
    <row r="703" spans="1:5" ht="14.25" customHeight="1">
      <c r="A703" s="30"/>
      <c r="B703" s="30"/>
      <c r="C703" s="30"/>
      <c r="D703" s="30"/>
      <c r="E703" s="30"/>
    </row>
    <row r="704" spans="1:5" ht="14.25" customHeight="1">
      <c r="A704" s="30"/>
      <c r="B704" s="30"/>
      <c r="C704" s="30"/>
      <c r="D704" s="30"/>
      <c r="E704" s="30"/>
    </row>
    <row r="705" spans="1:5" ht="14.25" customHeight="1">
      <c r="A705" s="30"/>
      <c r="B705" s="30"/>
      <c r="C705" s="30"/>
      <c r="D705" s="30"/>
      <c r="E705" s="30"/>
    </row>
    <row r="706" spans="1:5" ht="14.25" customHeight="1">
      <c r="A706" s="30"/>
      <c r="B706" s="30"/>
      <c r="C706" s="30"/>
      <c r="D706" s="30"/>
      <c r="E706" s="30"/>
    </row>
    <row r="707" spans="1:5" ht="14.25" customHeight="1">
      <c r="A707" s="30"/>
      <c r="B707" s="30"/>
      <c r="C707" s="30"/>
      <c r="D707" s="30"/>
      <c r="E707" s="30"/>
    </row>
    <row r="708" spans="1:5" ht="14.25" customHeight="1">
      <c r="A708" s="30"/>
      <c r="B708" s="30"/>
      <c r="C708" s="30"/>
      <c r="D708" s="30"/>
      <c r="E708" s="30"/>
    </row>
    <row r="709" spans="1:5" ht="14.25" customHeight="1">
      <c r="A709" s="30"/>
      <c r="B709" s="30"/>
      <c r="C709" s="30"/>
      <c r="D709" s="30"/>
      <c r="E709" s="30"/>
    </row>
    <row r="710" spans="1:5" ht="14.25" customHeight="1">
      <c r="A710" s="30"/>
      <c r="B710" s="30"/>
      <c r="C710" s="30"/>
      <c r="D710" s="30"/>
      <c r="E710" s="30"/>
    </row>
    <row r="711" spans="1:5" ht="14.25" customHeight="1">
      <c r="A711" s="30"/>
      <c r="B711" s="30"/>
      <c r="C711" s="30"/>
      <c r="D711" s="30"/>
      <c r="E711" s="30"/>
    </row>
    <row r="712" spans="1:5" ht="14.25" customHeight="1">
      <c r="A712" s="30"/>
      <c r="B712" s="30"/>
      <c r="C712" s="30"/>
      <c r="D712" s="30"/>
      <c r="E712" s="30"/>
    </row>
    <row r="713" spans="1:5" ht="14.25" customHeight="1">
      <c r="A713" s="30"/>
      <c r="B713" s="30"/>
      <c r="C713" s="30"/>
      <c r="D713" s="30"/>
      <c r="E713" s="30"/>
    </row>
    <row r="714" spans="1:5" ht="14.25" customHeight="1">
      <c r="A714" s="30"/>
      <c r="B714" s="30"/>
      <c r="C714" s="30"/>
      <c r="D714" s="30"/>
      <c r="E714" s="30"/>
    </row>
    <row r="715" spans="1:5" ht="14.25" customHeight="1">
      <c r="A715" s="30"/>
      <c r="B715" s="30"/>
      <c r="C715" s="30"/>
      <c r="D715" s="30"/>
      <c r="E715" s="30"/>
    </row>
    <row r="716" spans="1:5" ht="14.25" customHeight="1">
      <c r="A716" s="30"/>
      <c r="B716" s="30"/>
      <c r="C716" s="30"/>
      <c r="D716" s="30"/>
      <c r="E716" s="30"/>
    </row>
    <row r="717" spans="1:5" ht="14.25" customHeight="1">
      <c r="A717" s="30"/>
      <c r="B717" s="30"/>
      <c r="C717" s="30"/>
      <c r="D717" s="30"/>
      <c r="E717" s="30"/>
    </row>
    <row r="718" spans="1:5" ht="14.25" customHeight="1">
      <c r="A718" s="30"/>
      <c r="B718" s="30"/>
      <c r="C718" s="30"/>
      <c r="D718" s="30"/>
      <c r="E718" s="30"/>
    </row>
    <row r="719" spans="1:5" ht="14.25" customHeight="1">
      <c r="A719" s="30"/>
      <c r="B719" s="30"/>
      <c r="C719" s="30"/>
      <c r="D719" s="30"/>
      <c r="E719" s="30"/>
    </row>
    <row r="720" spans="1:5" ht="14.25" customHeight="1">
      <c r="A720" s="30"/>
      <c r="B720" s="30"/>
      <c r="C720" s="30"/>
      <c r="D720" s="30"/>
      <c r="E720" s="30"/>
    </row>
    <row r="721" spans="1:5" ht="14.25" customHeight="1">
      <c r="A721" s="30"/>
      <c r="B721" s="30"/>
      <c r="C721" s="30"/>
      <c r="D721" s="30"/>
      <c r="E721" s="30"/>
    </row>
    <row r="722" spans="1:5" ht="14.25" customHeight="1">
      <c r="A722" s="30"/>
      <c r="B722" s="30"/>
      <c r="C722" s="30"/>
      <c r="D722" s="30"/>
      <c r="E722" s="30"/>
    </row>
    <row r="723" spans="1:5" ht="14.25" customHeight="1">
      <c r="A723" s="30"/>
      <c r="B723" s="30"/>
      <c r="C723" s="30"/>
      <c r="D723" s="30"/>
      <c r="E723" s="30"/>
    </row>
    <row r="724" spans="1:5" ht="14.25" customHeight="1">
      <c r="A724" s="30"/>
      <c r="B724" s="30"/>
      <c r="C724" s="30"/>
      <c r="D724" s="30"/>
      <c r="E724" s="30"/>
    </row>
    <row r="725" spans="1:5" ht="14.25" customHeight="1">
      <c r="A725" s="30"/>
      <c r="B725" s="30"/>
      <c r="C725" s="30"/>
      <c r="D725" s="30"/>
      <c r="E725" s="30"/>
    </row>
    <row r="726" spans="1:5" ht="14.25" customHeight="1">
      <c r="A726" s="30"/>
      <c r="B726" s="30"/>
      <c r="C726" s="30"/>
      <c r="D726" s="30"/>
      <c r="E726" s="30"/>
    </row>
    <row r="727" spans="1:5" ht="14.25" customHeight="1">
      <c r="A727" s="30"/>
      <c r="B727" s="30"/>
      <c r="C727" s="30"/>
      <c r="D727" s="30"/>
      <c r="E727" s="30"/>
    </row>
    <row r="728" spans="1:5" ht="14.25" customHeight="1">
      <c r="A728" s="30"/>
      <c r="B728" s="30"/>
      <c r="C728" s="30"/>
      <c r="D728" s="30"/>
      <c r="E728" s="30"/>
    </row>
    <row r="729" spans="1:5" ht="14.25" customHeight="1">
      <c r="A729" s="30"/>
      <c r="B729" s="30"/>
      <c r="C729" s="30"/>
      <c r="D729" s="30"/>
      <c r="E729" s="30"/>
    </row>
    <row r="730" spans="1:5" ht="14.25" customHeight="1">
      <c r="A730" s="30"/>
      <c r="B730" s="30"/>
      <c r="C730" s="30"/>
      <c r="D730" s="30"/>
      <c r="E730" s="30"/>
    </row>
    <row r="731" spans="1:5" ht="14.25" customHeight="1">
      <c r="A731" s="30"/>
      <c r="B731" s="30"/>
      <c r="C731" s="30"/>
      <c r="D731" s="30"/>
      <c r="E731" s="30"/>
    </row>
    <row r="732" spans="1:5" ht="14.25" customHeight="1">
      <c r="A732" s="30"/>
      <c r="B732" s="30"/>
      <c r="C732" s="30"/>
      <c r="D732" s="30"/>
      <c r="E732" s="30"/>
    </row>
    <row r="733" spans="1:5" ht="14.25" customHeight="1">
      <c r="A733" s="30"/>
      <c r="B733" s="30"/>
      <c r="C733" s="30"/>
      <c r="D733" s="30"/>
      <c r="E733" s="30"/>
    </row>
    <row r="734" spans="1:5" ht="14.25" customHeight="1">
      <c r="A734" s="30"/>
      <c r="B734" s="30"/>
      <c r="C734" s="30"/>
      <c r="D734" s="30"/>
      <c r="E734" s="30"/>
    </row>
    <row r="735" spans="1:5" ht="14.25" customHeight="1">
      <c r="A735" s="30"/>
      <c r="B735" s="30"/>
      <c r="C735" s="30"/>
      <c r="D735" s="30"/>
      <c r="E735" s="30"/>
    </row>
    <row r="736" spans="1:5" ht="14.25" customHeight="1">
      <c r="A736" s="30"/>
      <c r="B736" s="30"/>
      <c r="C736" s="30"/>
      <c r="D736" s="30"/>
      <c r="E736" s="30"/>
    </row>
    <row r="737" spans="1:5" ht="14.25" customHeight="1">
      <c r="A737" s="30"/>
      <c r="B737" s="30"/>
      <c r="C737" s="30"/>
      <c r="D737" s="30"/>
      <c r="E737" s="30"/>
    </row>
    <row r="738" spans="1:5" ht="14.25" customHeight="1">
      <c r="A738" s="30"/>
      <c r="B738" s="30"/>
      <c r="C738" s="30"/>
      <c r="D738" s="30"/>
      <c r="E738" s="30"/>
    </row>
    <row r="739" spans="1:5" ht="14.25" customHeight="1">
      <c r="A739" s="30"/>
      <c r="B739" s="30"/>
      <c r="C739" s="30"/>
      <c r="D739" s="30"/>
      <c r="E739" s="30"/>
    </row>
    <row r="740" spans="1:5" ht="14.25" customHeight="1">
      <c r="A740" s="30"/>
      <c r="B740" s="30"/>
      <c r="C740" s="30"/>
      <c r="D740" s="30"/>
      <c r="E740" s="30"/>
    </row>
    <row r="741" spans="1:5" ht="14.25" customHeight="1">
      <c r="A741" s="30"/>
      <c r="B741" s="30"/>
      <c r="C741" s="30"/>
      <c r="D741" s="30"/>
      <c r="E741" s="30"/>
    </row>
    <row r="742" spans="1:5" ht="14.25" customHeight="1">
      <c r="A742" s="30"/>
      <c r="B742" s="30"/>
      <c r="C742" s="30"/>
      <c r="D742" s="30"/>
      <c r="E742" s="30"/>
    </row>
    <row r="743" spans="1:5" ht="14.25" customHeight="1">
      <c r="A743" s="30"/>
      <c r="B743" s="30"/>
      <c r="C743" s="30"/>
      <c r="D743" s="30"/>
      <c r="E743" s="30"/>
    </row>
    <row r="744" spans="1:5" ht="14.25" customHeight="1">
      <c r="A744" s="30"/>
      <c r="B744" s="30"/>
      <c r="C744" s="30"/>
      <c r="D744" s="30"/>
      <c r="E744" s="30"/>
    </row>
    <row r="745" spans="1:5" ht="14.25" customHeight="1">
      <c r="A745" s="30"/>
      <c r="B745" s="30"/>
      <c r="C745" s="30"/>
      <c r="D745" s="30"/>
      <c r="E745" s="30"/>
    </row>
    <row r="746" spans="1:5" ht="14.25" customHeight="1">
      <c r="A746" s="30"/>
      <c r="B746" s="30"/>
      <c r="C746" s="30"/>
      <c r="D746" s="30"/>
      <c r="E746" s="30"/>
    </row>
    <row r="747" spans="1:5" ht="14.25" customHeight="1">
      <c r="A747" s="30"/>
      <c r="B747" s="30"/>
      <c r="C747" s="30"/>
      <c r="D747" s="30"/>
      <c r="E747" s="30"/>
    </row>
    <row r="748" spans="1:5" ht="14.25" customHeight="1">
      <c r="A748" s="30"/>
      <c r="B748" s="30"/>
      <c r="C748" s="30"/>
      <c r="D748" s="30"/>
      <c r="E748" s="30"/>
    </row>
    <row r="749" spans="1:5" ht="14.25" customHeight="1">
      <c r="A749" s="30"/>
      <c r="B749" s="30"/>
      <c r="C749" s="30"/>
      <c r="D749" s="30"/>
      <c r="E749" s="30"/>
    </row>
    <row r="750" spans="1:5" ht="14.25" customHeight="1">
      <c r="A750" s="30"/>
      <c r="B750" s="30"/>
      <c r="C750" s="30"/>
      <c r="D750" s="30"/>
      <c r="E750" s="30"/>
    </row>
    <row r="751" spans="1:5" ht="14.25" customHeight="1">
      <c r="A751" s="30"/>
      <c r="B751" s="30"/>
      <c r="C751" s="30"/>
      <c r="D751" s="30"/>
      <c r="E751" s="30"/>
    </row>
    <row r="752" spans="1:5" ht="14.25" customHeight="1">
      <c r="A752" s="30"/>
      <c r="B752" s="30"/>
      <c r="C752" s="30"/>
      <c r="D752" s="30"/>
      <c r="E752" s="30"/>
    </row>
    <row r="753" spans="1:5" ht="14.25" customHeight="1">
      <c r="A753" s="30"/>
      <c r="B753" s="30"/>
      <c r="C753" s="30"/>
      <c r="D753" s="30"/>
      <c r="E753" s="30"/>
    </row>
    <row r="754" spans="1:5" ht="14.25" customHeight="1">
      <c r="A754" s="30"/>
      <c r="B754" s="30"/>
      <c r="C754" s="30"/>
      <c r="D754" s="30"/>
      <c r="E754" s="30"/>
    </row>
    <row r="755" spans="1:5" ht="14.25" customHeight="1">
      <c r="A755" s="30"/>
      <c r="B755" s="30"/>
      <c r="C755" s="30"/>
      <c r="D755" s="30"/>
      <c r="E755" s="30"/>
    </row>
    <row r="756" spans="1:5" ht="14.25" customHeight="1">
      <c r="A756" s="30"/>
      <c r="B756" s="30"/>
      <c r="C756" s="30"/>
      <c r="D756" s="30"/>
      <c r="E756" s="30"/>
    </row>
    <row r="757" spans="1:5" ht="14.25" customHeight="1">
      <c r="A757" s="30"/>
      <c r="B757" s="30"/>
      <c r="C757" s="30"/>
      <c r="D757" s="30"/>
      <c r="E757" s="30"/>
    </row>
    <row r="758" spans="1:5" ht="14.25" customHeight="1">
      <c r="A758" s="30"/>
      <c r="B758" s="30"/>
      <c r="C758" s="30"/>
      <c r="D758" s="30"/>
      <c r="E758" s="30"/>
    </row>
    <row r="759" spans="1:5" ht="14.25" customHeight="1">
      <c r="A759" s="30"/>
      <c r="B759" s="30"/>
      <c r="C759" s="30"/>
      <c r="D759" s="30"/>
      <c r="E759" s="30"/>
    </row>
    <row r="760" spans="1:5" ht="14.25" customHeight="1">
      <c r="A760" s="30"/>
      <c r="B760" s="30"/>
      <c r="C760" s="30"/>
      <c r="D760" s="30"/>
      <c r="E760" s="30"/>
    </row>
    <row r="761" spans="1:5" ht="14.25" customHeight="1">
      <c r="A761" s="30"/>
      <c r="B761" s="30"/>
      <c r="C761" s="30"/>
      <c r="D761" s="30"/>
      <c r="E761" s="30"/>
    </row>
    <row r="762" spans="1:5" ht="14.25" customHeight="1">
      <c r="A762" s="30"/>
      <c r="B762" s="30"/>
      <c r="C762" s="30"/>
      <c r="D762" s="30"/>
      <c r="E762" s="30"/>
    </row>
    <row r="763" spans="1:5" ht="14.25" customHeight="1">
      <c r="A763" s="30"/>
      <c r="B763" s="30"/>
      <c r="C763" s="30"/>
      <c r="D763" s="30"/>
      <c r="E763" s="30"/>
    </row>
    <row r="764" spans="1:5" ht="14.25" customHeight="1">
      <c r="A764" s="30"/>
      <c r="B764" s="30"/>
      <c r="C764" s="30"/>
      <c r="D764" s="30"/>
      <c r="E764" s="30"/>
    </row>
    <row r="765" spans="1:5" ht="14.25" customHeight="1">
      <c r="A765" s="30"/>
      <c r="B765" s="30"/>
      <c r="C765" s="30"/>
      <c r="D765" s="30"/>
      <c r="E765" s="30"/>
    </row>
    <row r="766" spans="1:5" ht="14.25" customHeight="1">
      <c r="A766" s="30"/>
      <c r="B766" s="30"/>
      <c r="C766" s="30"/>
      <c r="D766" s="30"/>
      <c r="E766" s="30"/>
    </row>
    <row r="767" spans="1:5" ht="14.25" customHeight="1">
      <c r="A767" s="30"/>
      <c r="B767" s="30"/>
      <c r="C767" s="30"/>
      <c r="D767" s="30"/>
      <c r="E767" s="30"/>
    </row>
    <row r="768" spans="1:5" ht="14.25" customHeight="1">
      <c r="A768" s="30"/>
      <c r="B768" s="30"/>
      <c r="C768" s="30"/>
      <c r="D768" s="30"/>
      <c r="E768" s="30"/>
    </row>
    <row r="769" spans="1:5" ht="14.25" customHeight="1">
      <c r="A769" s="30"/>
      <c r="B769" s="30"/>
      <c r="C769" s="30"/>
      <c r="D769" s="30"/>
      <c r="E769" s="30"/>
    </row>
    <row r="770" spans="1:5" ht="14.25" customHeight="1">
      <c r="A770" s="30"/>
      <c r="B770" s="30"/>
      <c r="C770" s="30"/>
      <c r="D770" s="30"/>
      <c r="E770" s="30"/>
    </row>
    <row r="771" spans="1:5" ht="14.25" customHeight="1">
      <c r="A771" s="30"/>
      <c r="B771" s="30"/>
      <c r="C771" s="30"/>
      <c r="D771" s="30"/>
      <c r="E771" s="30"/>
    </row>
    <row r="772" spans="1:5" ht="14.25" customHeight="1">
      <c r="A772" s="30"/>
      <c r="B772" s="30"/>
      <c r="C772" s="30"/>
      <c r="D772" s="30"/>
      <c r="E772" s="30"/>
    </row>
    <row r="773" spans="1:5" ht="14.25" customHeight="1">
      <c r="A773" s="30"/>
      <c r="B773" s="30"/>
      <c r="C773" s="30"/>
      <c r="D773" s="30"/>
      <c r="E773" s="30"/>
    </row>
    <row r="774" spans="1:5" ht="14.25" customHeight="1">
      <c r="A774" s="30"/>
      <c r="B774" s="30"/>
      <c r="C774" s="30"/>
      <c r="D774" s="30"/>
      <c r="E774" s="30"/>
    </row>
    <row r="775" spans="1:5" ht="14.25" customHeight="1">
      <c r="A775" s="30"/>
      <c r="B775" s="30"/>
      <c r="C775" s="30"/>
      <c r="D775" s="30"/>
      <c r="E775" s="30"/>
    </row>
    <row r="776" spans="1:5" ht="14.25" customHeight="1">
      <c r="A776" s="30"/>
      <c r="B776" s="30"/>
      <c r="C776" s="30"/>
      <c r="D776" s="30"/>
      <c r="E776" s="30"/>
    </row>
    <row r="777" spans="1:5" ht="14.25" customHeight="1">
      <c r="A777" s="30"/>
      <c r="B777" s="30"/>
      <c r="C777" s="30"/>
      <c r="D777" s="30"/>
      <c r="E777" s="30"/>
    </row>
    <row r="778" spans="1:5" ht="14.25" customHeight="1">
      <c r="A778" s="30"/>
      <c r="B778" s="30"/>
      <c r="C778" s="30"/>
      <c r="D778" s="30"/>
      <c r="E778" s="30"/>
    </row>
    <row r="779" spans="1:5" ht="14.25" customHeight="1">
      <c r="A779" s="30"/>
      <c r="B779" s="30"/>
      <c r="C779" s="30"/>
      <c r="D779" s="30"/>
      <c r="E779" s="30"/>
    </row>
    <row r="780" spans="1:5" ht="14.25" customHeight="1">
      <c r="A780" s="30"/>
      <c r="B780" s="30"/>
      <c r="C780" s="30"/>
      <c r="D780" s="30"/>
      <c r="E780" s="30"/>
    </row>
    <row r="781" spans="1:5" ht="14.25" customHeight="1">
      <c r="A781" s="30"/>
      <c r="B781" s="30"/>
      <c r="C781" s="30"/>
      <c r="D781" s="30"/>
      <c r="E781" s="30"/>
    </row>
    <row r="782" spans="1:5" ht="14.25" customHeight="1">
      <c r="A782" s="30"/>
      <c r="B782" s="30"/>
      <c r="C782" s="30"/>
      <c r="D782" s="30"/>
      <c r="E782" s="30"/>
    </row>
    <row r="783" spans="1:5" ht="14.25" customHeight="1">
      <c r="A783" s="30"/>
      <c r="B783" s="30"/>
      <c r="C783" s="30"/>
      <c r="D783" s="30"/>
      <c r="E783" s="30"/>
    </row>
    <row r="784" spans="1:5" ht="14.25" customHeight="1">
      <c r="A784" s="30"/>
      <c r="B784" s="30"/>
      <c r="C784" s="30"/>
      <c r="D784" s="30"/>
      <c r="E784" s="30"/>
    </row>
    <row r="785" spans="1:5" ht="14.25" customHeight="1">
      <c r="A785" s="30"/>
      <c r="B785" s="30"/>
      <c r="C785" s="30"/>
      <c r="D785" s="30"/>
      <c r="E785" s="30"/>
    </row>
    <row r="786" spans="1:5" ht="14.25" customHeight="1">
      <c r="A786" s="30"/>
      <c r="B786" s="30"/>
      <c r="C786" s="30"/>
      <c r="D786" s="30"/>
      <c r="E786" s="30"/>
    </row>
    <row r="787" spans="1:5" ht="14.25" customHeight="1">
      <c r="A787" s="30"/>
      <c r="B787" s="30"/>
      <c r="C787" s="30"/>
      <c r="D787" s="30"/>
      <c r="E787" s="30"/>
    </row>
    <row r="788" spans="1:5" ht="14.25" customHeight="1">
      <c r="A788" s="30"/>
      <c r="B788" s="30"/>
      <c r="C788" s="30"/>
      <c r="D788" s="30"/>
      <c r="E788" s="30"/>
    </row>
    <row r="789" spans="1:5" ht="14.25" customHeight="1">
      <c r="A789" s="30"/>
      <c r="B789" s="30"/>
      <c r="C789" s="30"/>
      <c r="D789" s="30"/>
      <c r="E789" s="30"/>
    </row>
    <row r="790" spans="1:5" ht="14.25" customHeight="1">
      <c r="A790" s="30"/>
      <c r="B790" s="30"/>
      <c r="C790" s="30"/>
      <c r="D790" s="30"/>
      <c r="E790" s="30"/>
    </row>
    <row r="791" spans="1:5" ht="14.25" customHeight="1">
      <c r="A791" s="30"/>
      <c r="B791" s="30"/>
      <c r="C791" s="30"/>
      <c r="D791" s="30"/>
      <c r="E791" s="30"/>
    </row>
    <row r="792" spans="1:5" ht="14.25" customHeight="1">
      <c r="A792" s="30"/>
      <c r="B792" s="30"/>
      <c r="C792" s="30"/>
      <c r="D792" s="30"/>
      <c r="E792" s="30"/>
    </row>
    <row r="793" spans="1:5" ht="14.25" customHeight="1">
      <c r="A793" s="30"/>
      <c r="B793" s="30"/>
      <c r="C793" s="30"/>
      <c r="D793" s="30"/>
      <c r="E793" s="30"/>
    </row>
    <row r="794" spans="1:5" ht="14.25" customHeight="1">
      <c r="A794" s="30"/>
      <c r="B794" s="30"/>
      <c r="C794" s="30"/>
      <c r="D794" s="30"/>
      <c r="E794" s="30"/>
    </row>
    <row r="795" spans="1:5" ht="14.25" customHeight="1">
      <c r="A795" s="30"/>
      <c r="B795" s="30"/>
      <c r="C795" s="30"/>
      <c r="D795" s="30"/>
      <c r="E795" s="30"/>
    </row>
    <row r="796" spans="1:5" ht="14.25" customHeight="1">
      <c r="A796" s="30"/>
      <c r="B796" s="30"/>
      <c r="C796" s="30"/>
      <c r="D796" s="30"/>
      <c r="E796" s="30"/>
    </row>
    <row r="797" spans="1:5" ht="14.25" customHeight="1">
      <c r="A797" s="30"/>
      <c r="B797" s="30"/>
      <c r="C797" s="30"/>
      <c r="D797" s="30"/>
      <c r="E797" s="30"/>
    </row>
    <row r="798" spans="1:5" ht="14.25" customHeight="1">
      <c r="A798" s="30"/>
      <c r="B798" s="30"/>
      <c r="C798" s="30"/>
      <c r="D798" s="30"/>
      <c r="E798" s="30"/>
    </row>
    <row r="799" spans="1:5" ht="14.25" customHeight="1">
      <c r="A799" s="30"/>
      <c r="B799" s="30"/>
      <c r="C799" s="30"/>
      <c r="D799" s="30"/>
      <c r="E799" s="30"/>
    </row>
    <row r="800" spans="1:5" ht="14.25" customHeight="1">
      <c r="A800" s="30"/>
      <c r="B800" s="30"/>
      <c r="C800" s="30"/>
      <c r="D800" s="30"/>
      <c r="E800" s="30"/>
    </row>
    <row r="801" spans="1:5" ht="14.25" customHeight="1">
      <c r="A801" s="30"/>
      <c r="B801" s="30"/>
      <c r="C801" s="30"/>
      <c r="D801" s="30"/>
      <c r="E801" s="30"/>
    </row>
    <row r="802" spans="1:5" ht="14.25" customHeight="1">
      <c r="A802" s="30"/>
      <c r="B802" s="30"/>
      <c r="C802" s="30"/>
      <c r="D802" s="30"/>
      <c r="E802" s="30"/>
    </row>
    <row r="803" spans="1:5" ht="14.25" customHeight="1">
      <c r="A803" s="30"/>
      <c r="B803" s="30"/>
      <c r="C803" s="30"/>
      <c r="D803" s="30"/>
      <c r="E803" s="30"/>
    </row>
    <row r="804" spans="1:5" ht="14.25" customHeight="1">
      <c r="A804" s="30"/>
      <c r="B804" s="30"/>
      <c r="C804" s="30"/>
      <c r="D804" s="30"/>
      <c r="E804" s="30"/>
    </row>
    <row r="805" spans="1:5" ht="14.25" customHeight="1">
      <c r="A805" s="30"/>
      <c r="B805" s="30"/>
      <c r="C805" s="30"/>
      <c r="D805" s="30"/>
      <c r="E805" s="30"/>
    </row>
    <row r="806" spans="1:5" ht="14.25" customHeight="1">
      <c r="A806" s="30"/>
      <c r="B806" s="30"/>
      <c r="C806" s="30"/>
      <c r="D806" s="30"/>
      <c r="E806" s="30"/>
    </row>
    <row r="807" spans="1:5" ht="14.25" customHeight="1">
      <c r="A807" s="30"/>
      <c r="B807" s="30"/>
      <c r="C807" s="30"/>
      <c r="D807" s="30"/>
      <c r="E807" s="30"/>
    </row>
    <row r="808" spans="1:5" ht="14.25" customHeight="1">
      <c r="A808" s="30"/>
      <c r="B808" s="30"/>
      <c r="C808" s="30"/>
      <c r="D808" s="30"/>
      <c r="E808" s="30"/>
    </row>
    <row r="809" spans="1:5" ht="14.25" customHeight="1">
      <c r="A809" s="30"/>
      <c r="B809" s="30"/>
      <c r="C809" s="30"/>
      <c r="D809" s="30"/>
      <c r="E809" s="30"/>
    </row>
    <row r="810" spans="1:5" ht="14.25" customHeight="1">
      <c r="A810" s="30"/>
      <c r="B810" s="30"/>
      <c r="C810" s="30"/>
      <c r="D810" s="30"/>
      <c r="E810" s="30"/>
    </row>
    <row r="811" spans="1:5" ht="14.25" customHeight="1">
      <c r="A811" s="30"/>
      <c r="B811" s="30"/>
      <c r="C811" s="30"/>
      <c r="D811" s="30"/>
      <c r="E811" s="30"/>
    </row>
    <row r="812" spans="1:5" ht="14.25" customHeight="1">
      <c r="A812" s="30"/>
      <c r="B812" s="30"/>
      <c r="C812" s="30"/>
      <c r="D812" s="30"/>
      <c r="E812" s="30"/>
    </row>
    <row r="813" spans="1:5" ht="14.25" customHeight="1">
      <c r="A813" s="30"/>
      <c r="B813" s="30"/>
      <c r="C813" s="30"/>
      <c r="D813" s="30"/>
      <c r="E813" s="30"/>
    </row>
    <row r="814" spans="1:5" ht="14.25" customHeight="1">
      <c r="A814" s="30"/>
      <c r="B814" s="30"/>
      <c r="C814" s="30"/>
      <c r="D814" s="30"/>
      <c r="E814" s="30"/>
    </row>
    <row r="815" spans="1:5" ht="14.25" customHeight="1">
      <c r="A815" s="30"/>
      <c r="B815" s="30"/>
      <c r="C815" s="30"/>
      <c r="D815" s="30"/>
      <c r="E815" s="30"/>
    </row>
    <row r="816" spans="1:5" ht="14.25" customHeight="1">
      <c r="A816" s="30"/>
      <c r="B816" s="30"/>
      <c r="C816" s="30"/>
      <c r="D816" s="30"/>
      <c r="E816" s="30"/>
    </row>
    <row r="817" spans="1:5" ht="14.25" customHeight="1">
      <c r="A817" s="30"/>
      <c r="B817" s="30"/>
      <c r="C817" s="30"/>
      <c r="D817" s="30"/>
      <c r="E817" s="30"/>
    </row>
    <row r="818" spans="1:5" ht="14.25" customHeight="1">
      <c r="A818" s="30"/>
      <c r="B818" s="30"/>
      <c r="C818" s="30"/>
      <c r="D818" s="30"/>
      <c r="E818" s="30"/>
    </row>
    <row r="819" spans="1:5" ht="14.25" customHeight="1">
      <c r="A819" s="30"/>
      <c r="B819" s="30"/>
      <c r="C819" s="30"/>
      <c r="D819" s="30"/>
      <c r="E819" s="30"/>
    </row>
    <row r="820" spans="1:5" ht="14.25" customHeight="1">
      <c r="A820" s="30"/>
      <c r="B820" s="30"/>
      <c r="C820" s="30"/>
      <c r="D820" s="30"/>
      <c r="E820" s="30"/>
    </row>
    <row r="821" spans="1:5" ht="14.25" customHeight="1">
      <c r="A821" s="30"/>
      <c r="B821" s="30"/>
      <c r="C821" s="30"/>
      <c r="D821" s="30"/>
      <c r="E821" s="30"/>
    </row>
    <row r="822" spans="1:5" ht="14.25" customHeight="1">
      <c r="A822" s="30"/>
      <c r="B822" s="30"/>
      <c r="C822" s="30"/>
      <c r="D822" s="30"/>
      <c r="E822" s="30"/>
    </row>
    <row r="823" spans="1:5" ht="14.25" customHeight="1">
      <c r="A823" s="30"/>
      <c r="B823" s="30"/>
      <c r="C823" s="30"/>
      <c r="D823" s="30"/>
      <c r="E823" s="30"/>
    </row>
    <row r="824" spans="1:5" ht="14.25" customHeight="1">
      <c r="A824" s="30"/>
      <c r="B824" s="30"/>
      <c r="C824" s="30"/>
      <c r="D824" s="30"/>
      <c r="E824" s="30"/>
    </row>
    <row r="825" spans="1:5" ht="14.25" customHeight="1">
      <c r="A825" s="30"/>
      <c r="B825" s="30"/>
      <c r="C825" s="30"/>
      <c r="D825" s="30"/>
      <c r="E825" s="30"/>
    </row>
    <row r="826" spans="1:5" ht="14.25" customHeight="1">
      <c r="A826" s="30"/>
      <c r="B826" s="30"/>
      <c r="C826" s="30"/>
      <c r="D826" s="30"/>
      <c r="E826" s="30"/>
    </row>
    <row r="827" spans="1:5" ht="14.25" customHeight="1">
      <c r="A827" s="30"/>
      <c r="B827" s="30"/>
      <c r="C827" s="30"/>
      <c r="D827" s="30"/>
      <c r="E827" s="30"/>
    </row>
    <row r="828" spans="1:5" ht="14.25" customHeight="1">
      <c r="A828" s="30"/>
      <c r="B828" s="30"/>
      <c r="C828" s="30"/>
      <c r="D828" s="30"/>
      <c r="E828" s="30"/>
    </row>
    <row r="829" spans="1:5" ht="14.25" customHeight="1">
      <c r="A829" s="30"/>
      <c r="B829" s="30"/>
      <c r="C829" s="30"/>
      <c r="D829" s="30"/>
      <c r="E829" s="30"/>
    </row>
    <row r="830" spans="1:5" ht="14.25" customHeight="1">
      <c r="A830" s="30"/>
      <c r="B830" s="30"/>
      <c r="C830" s="30"/>
      <c r="D830" s="30"/>
      <c r="E830" s="30"/>
    </row>
    <row r="831" spans="1:5" ht="14.25" customHeight="1">
      <c r="A831" s="30"/>
      <c r="B831" s="30"/>
      <c r="C831" s="30"/>
      <c r="D831" s="30"/>
      <c r="E831" s="30"/>
    </row>
    <row r="832" spans="1:5" ht="14.25" customHeight="1">
      <c r="A832" s="30"/>
      <c r="B832" s="30"/>
      <c r="C832" s="30"/>
      <c r="D832" s="30"/>
      <c r="E832" s="30"/>
    </row>
    <row r="833" spans="1:5" ht="14.25" customHeight="1">
      <c r="A833" s="30"/>
      <c r="B833" s="30"/>
      <c r="C833" s="30"/>
      <c r="D833" s="30"/>
      <c r="E833" s="30"/>
    </row>
    <row r="834" spans="1:5" ht="14.25" customHeight="1">
      <c r="A834" s="30"/>
      <c r="B834" s="30"/>
      <c r="C834" s="30"/>
      <c r="D834" s="30"/>
      <c r="E834" s="30"/>
    </row>
    <row r="835" spans="1:5" ht="14.25" customHeight="1">
      <c r="A835" s="30"/>
      <c r="B835" s="30"/>
      <c r="C835" s="30"/>
      <c r="D835" s="30"/>
      <c r="E835" s="30"/>
    </row>
    <row r="836" spans="1:5" ht="14.25" customHeight="1">
      <c r="A836" s="30"/>
      <c r="B836" s="30"/>
      <c r="C836" s="30"/>
      <c r="D836" s="30"/>
      <c r="E836" s="30"/>
    </row>
    <row r="837" spans="1:5" ht="14.25" customHeight="1">
      <c r="A837" s="30"/>
      <c r="B837" s="30"/>
      <c r="C837" s="30"/>
      <c r="D837" s="30"/>
      <c r="E837" s="30"/>
    </row>
    <row r="838" spans="1:5" ht="14.25" customHeight="1">
      <c r="A838" s="30"/>
      <c r="B838" s="30"/>
      <c r="C838" s="30"/>
      <c r="D838" s="30"/>
      <c r="E838" s="30"/>
    </row>
    <row r="839" spans="1:5" ht="14.25" customHeight="1">
      <c r="A839" s="30"/>
      <c r="B839" s="30"/>
      <c r="C839" s="30"/>
      <c r="D839" s="30"/>
      <c r="E839" s="30"/>
    </row>
    <row r="840" spans="1:5" ht="14.25" customHeight="1">
      <c r="A840" s="30"/>
      <c r="B840" s="30"/>
      <c r="C840" s="30"/>
      <c r="D840" s="30"/>
      <c r="E840" s="30"/>
    </row>
    <row r="841" spans="1:5" ht="14.25" customHeight="1">
      <c r="A841" s="30"/>
      <c r="B841" s="30"/>
      <c r="C841" s="30"/>
      <c r="D841" s="30"/>
      <c r="E841" s="30"/>
    </row>
    <row r="842" spans="1:5" ht="14.25" customHeight="1">
      <c r="A842" s="30"/>
      <c r="B842" s="30"/>
      <c r="C842" s="30"/>
      <c r="D842" s="30"/>
      <c r="E842" s="30"/>
    </row>
    <row r="843" spans="1:5" ht="14.25" customHeight="1">
      <c r="A843" s="30"/>
      <c r="B843" s="30"/>
      <c r="C843" s="30"/>
      <c r="D843" s="30"/>
      <c r="E843" s="30"/>
    </row>
    <row r="844" spans="1:5" ht="14.25" customHeight="1">
      <c r="A844" s="30"/>
      <c r="B844" s="30"/>
      <c r="C844" s="30"/>
      <c r="D844" s="30"/>
      <c r="E844" s="30"/>
    </row>
    <row r="845" spans="1:5" ht="14.25" customHeight="1">
      <c r="A845" s="30"/>
      <c r="B845" s="30"/>
      <c r="C845" s="30"/>
      <c r="D845" s="30"/>
      <c r="E845" s="30"/>
    </row>
    <row r="846" spans="1:5" ht="14.25" customHeight="1">
      <c r="A846" s="30"/>
      <c r="B846" s="30"/>
      <c r="C846" s="30"/>
      <c r="D846" s="30"/>
      <c r="E846" s="30"/>
    </row>
    <row r="847" spans="1:5" ht="14.25" customHeight="1">
      <c r="A847" s="30"/>
      <c r="B847" s="30"/>
      <c r="C847" s="30"/>
      <c r="D847" s="30"/>
      <c r="E847" s="30"/>
    </row>
    <row r="848" spans="1:5" ht="14.25" customHeight="1">
      <c r="A848" s="30"/>
      <c r="B848" s="30"/>
      <c r="C848" s="30"/>
      <c r="D848" s="30"/>
      <c r="E848" s="30"/>
    </row>
    <row r="849" spans="1:5" ht="14.25" customHeight="1">
      <c r="A849" s="30"/>
      <c r="B849" s="30"/>
      <c r="C849" s="30"/>
      <c r="D849" s="30"/>
      <c r="E849" s="30"/>
    </row>
    <row r="850" spans="1:5" ht="14.25" customHeight="1">
      <c r="A850" s="30"/>
      <c r="B850" s="30"/>
      <c r="C850" s="30"/>
      <c r="D850" s="30"/>
      <c r="E850" s="30"/>
    </row>
    <row r="851" spans="1:5" ht="14.25" customHeight="1">
      <c r="A851" s="30"/>
      <c r="B851" s="30"/>
      <c r="C851" s="30"/>
      <c r="D851" s="30"/>
      <c r="E851" s="30"/>
    </row>
    <row r="852" spans="1:5" ht="14.25" customHeight="1">
      <c r="A852" s="30"/>
      <c r="B852" s="30"/>
      <c r="C852" s="30"/>
      <c r="D852" s="30"/>
      <c r="E852" s="30"/>
    </row>
    <row r="853" spans="1:5" ht="14.25" customHeight="1">
      <c r="A853" s="30"/>
      <c r="B853" s="30"/>
      <c r="C853" s="30"/>
      <c r="D853" s="30"/>
      <c r="E853" s="30"/>
    </row>
    <row r="854" spans="1:5" ht="14.25" customHeight="1">
      <c r="A854" s="30"/>
      <c r="B854" s="30"/>
      <c r="C854" s="30"/>
      <c r="D854" s="30"/>
      <c r="E854" s="30"/>
    </row>
    <row r="855" spans="1:5" ht="14.25" customHeight="1">
      <c r="A855" s="30"/>
      <c r="B855" s="30"/>
      <c r="C855" s="30"/>
      <c r="D855" s="30"/>
      <c r="E855" s="30"/>
    </row>
    <row r="856" spans="1:5" ht="14.25" customHeight="1">
      <c r="A856" s="30"/>
      <c r="B856" s="30"/>
      <c r="C856" s="30"/>
      <c r="D856" s="30"/>
      <c r="E856" s="30"/>
    </row>
    <row r="857" spans="1:5" ht="14.25" customHeight="1">
      <c r="A857" s="30"/>
      <c r="B857" s="30"/>
      <c r="C857" s="30"/>
      <c r="D857" s="30"/>
      <c r="E857" s="30"/>
    </row>
    <row r="858" spans="1:5" ht="14.25" customHeight="1">
      <c r="A858" s="30"/>
      <c r="B858" s="30"/>
      <c r="C858" s="30"/>
      <c r="D858" s="30"/>
      <c r="E858" s="30"/>
    </row>
    <row r="859" spans="1:5" ht="14.25" customHeight="1">
      <c r="A859" s="30"/>
      <c r="B859" s="30"/>
      <c r="C859" s="30"/>
      <c r="D859" s="30"/>
      <c r="E859" s="30"/>
    </row>
    <row r="860" spans="1:5" ht="14.25" customHeight="1">
      <c r="A860" s="30"/>
      <c r="B860" s="30"/>
      <c r="C860" s="30"/>
      <c r="D860" s="30"/>
      <c r="E860" s="30"/>
    </row>
    <row r="861" spans="1:5" ht="14.25" customHeight="1">
      <c r="A861" s="30"/>
      <c r="B861" s="30"/>
      <c r="C861" s="30"/>
      <c r="D861" s="30"/>
      <c r="E861" s="30"/>
    </row>
    <row r="862" spans="1:5" ht="14.25" customHeight="1">
      <c r="A862" s="30"/>
      <c r="B862" s="30"/>
      <c r="C862" s="30"/>
      <c r="D862" s="30"/>
      <c r="E862" s="30"/>
    </row>
    <row r="863" spans="1:5" ht="14.25" customHeight="1">
      <c r="A863" s="30"/>
      <c r="B863" s="30"/>
      <c r="C863" s="30"/>
      <c r="D863" s="30"/>
      <c r="E863" s="30"/>
    </row>
    <row r="864" spans="1:5" ht="14.25" customHeight="1">
      <c r="A864" s="30"/>
      <c r="B864" s="30"/>
      <c r="C864" s="30"/>
      <c r="D864" s="30"/>
      <c r="E864" s="30"/>
    </row>
    <row r="865" spans="1:5" ht="14.25" customHeight="1">
      <c r="A865" s="30"/>
      <c r="B865" s="30"/>
      <c r="C865" s="30"/>
      <c r="D865" s="30"/>
      <c r="E865" s="30"/>
    </row>
    <row r="866" spans="1:5" ht="14.25" customHeight="1">
      <c r="A866" s="30"/>
      <c r="B866" s="30"/>
      <c r="C866" s="30"/>
      <c r="D866" s="30"/>
      <c r="E866" s="30"/>
    </row>
    <row r="867" spans="1:5" ht="14.25" customHeight="1">
      <c r="A867" s="30"/>
      <c r="B867" s="30"/>
      <c r="C867" s="30"/>
      <c r="D867" s="30"/>
      <c r="E867" s="30"/>
    </row>
    <row r="868" spans="1:5" ht="14.25" customHeight="1">
      <c r="A868" s="30"/>
      <c r="B868" s="30"/>
      <c r="C868" s="30"/>
      <c r="D868" s="30"/>
      <c r="E868" s="30"/>
    </row>
    <row r="869" spans="1:5" ht="14.25" customHeight="1">
      <c r="A869" s="30"/>
      <c r="B869" s="30"/>
      <c r="C869" s="30"/>
      <c r="D869" s="30"/>
      <c r="E869" s="30"/>
    </row>
    <row r="870" spans="1:5" ht="14.25" customHeight="1">
      <c r="A870" s="30"/>
      <c r="B870" s="30"/>
      <c r="C870" s="30"/>
      <c r="D870" s="30"/>
      <c r="E870" s="30"/>
    </row>
    <row r="871" spans="1:5" ht="14.25" customHeight="1">
      <c r="A871" s="30"/>
      <c r="B871" s="30"/>
      <c r="C871" s="30"/>
      <c r="D871" s="30"/>
      <c r="E871" s="30"/>
    </row>
    <row r="872" spans="1:5" ht="14.25" customHeight="1">
      <c r="A872" s="30"/>
      <c r="B872" s="30"/>
      <c r="C872" s="30"/>
      <c r="D872" s="30"/>
      <c r="E872" s="30"/>
    </row>
    <row r="873" spans="1:5" ht="14.25" customHeight="1">
      <c r="A873" s="30"/>
      <c r="B873" s="30"/>
      <c r="C873" s="30"/>
      <c r="D873" s="30"/>
      <c r="E873" s="30"/>
    </row>
    <row r="874" spans="1:5" ht="14.25" customHeight="1">
      <c r="A874" s="30"/>
      <c r="B874" s="30"/>
      <c r="C874" s="30"/>
      <c r="D874" s="30"/>
      <c r="E874" s="30"/>
    </row>
    <row r="875" spans="1:5" ht="14.25" customHeight="1">
      <c r="A875" s="30"/>
      <c r="B875" s="30"/>
      <c r="C875" s="30"/>
      <c r="D875" s="30"/>
      <c r="E875" s="30"/>
    </row>
    <row r="876" spans="1:5" ht="14.25" customHeight="1">
      <c r="A876" s="30"/>
      <c r="B876" s="30"/>
      <c r="C876" s="30"/>
      <c r="D876" s="30"/>
      <c r="E876" s="30"/>
    </row>
    <row r="877" spans="1:5" ht="14.25" customHeight="1">
      <c r="A877" s="30"/>
      <c r="B877" s="30"/>
      <c r="C877" s="30"/>
      <c r="D877" s="30"/>
      <c r="E877" s="30"/>
    </row>
    <row r="878" spans="1:5" ht="14.25" customHeight="1">
      <c r="A878" s="30"/>
      <c r="B878" s="30"/>
      <c r="C878" s="30"/>
      <c r="D878" s="30"/>
      <c r="E878" s="30"/>
    </row>
    <row r="879" spans="1:5" ht="14.25" customHeight="1">
      <c r="A879" s="30"/>
      <c r="B879" s="30"/>
      <c r="C879" s="30"/>
      <c r="D879" s="30"/>
      <c r="E879" s="30"/>
    </row>
    <row r="880" spans="1:5" ht="14.25" customHeight="1">
      <c r="A880" s="30"/>
      <c r="B880" s="30"/>
      <c r="C880" s="30"/>
      <c r="D880" s="30"/>
      <c r="E880" s="30"/>
    </row>
    <row r="881" spans="1:5" ht="14.25" customHeight="1">
      <c r="A881" s="30"/>
      <c r="B881" s="30"/>
      <c r="C881" s="30"/>
      <c r="D881" s="30"/>
      <c r="E881" s="30"/>
    </row>
    <row r="882" spans="1:5" ht="14.25" customHeight="1">
      <c r="A882" s="30"/>
      <c r="B882" s="30"/>
      <c r="C882" s="30"/>
      <c r="D882" s="30"/>
      <c r="E882" s="30"/>
    </row>
    <row r="883" spans="1:5" ht="14.25" customHeight="1">
      <c r="A883" s="30"/>
      <c r="B883" s="30"/>
      <c r="C883" s="30"/>
      <c r="D883" s="30"/>
      <c r="E883" s="30"/>
    </row>
    <row r="884" spans="1:5" ht="14.25" customHeight="1">
      <c r="A884" s="30"/>
      <c r="B884" s="30"/>
      <c r="C884" s="30"/>
      <c r="D884" s="30"/>
      <c r="E884" s="30"/>
    </row>
    <row r="885" spans="1:5" ht="14.25" customHeight="1">
      <c r="A885" s="30"/>
      <c r="B885" s="30"/>
      <c r="C885" s="30"/>
      <c r="D885" s="30"/>
      <c r="E885" s="30"/>
    </row>
    <row r="886" spans="1:5" ht="14.25" customHeight="1">
      <c r="A886" s="30"/>
      <c r="B886" s="30"/>
      <c r="C886" s="30"/>
      <c r="D886" s="30"/>
      <c r="E886" s="30"/>
    </row>
    <row r="887" spans="1:5" ht="14.25" customHeight="1">
      <c r="A887" s="30"/>
      <c r="B887" s="30"/>
      <c r="C887" s="30"/>
      <c r="D887" s="30"/>
      <c r="E887" s="30"/>
    </row>
    <row r="888" spans="1:5" ht="14.25" customHeight="1">
      <c r="A888" s="30"/>
      <c r="B888" s="30"/>
      <c r="C888" s="30"/>
      <c r="D888" s="30"/>
      <c r="E888" s="30"/>
    </row>
    <row r="889" spans="1:5" ht="14.25" customHeight="1">
      <c r="A889" s="30"/>
      <c r="B889" s="30"/>
      <c r="C889" s="30"/>
      <c r="D889" s="30"/>
      <c r="E889" s="30"/>
    </row>
    <row r="890" spans="1:5" ht="14.25" customHeight="1">
      <c r="A890" s="30"/>
      <c r="B890" s="30"/>
      <c r="C890" s="30"/>
      <c r="D890" s="30"/>
      <c r="E890" s="30"/>
    </row>
    <row r="891" spans="1:5" ht="14.25" customHeight="1">
      <c r="A891" s="30"/>
      <c r="B891" s="30"/>
      <c r="C891" s="30"/>
      <c r="D891" s="30"/>
      <c r="E891" s="30"/>
    </row>
    <row r="892" spans="1:5" ht="14.25" customHeight="1">
      <c r="A892" s="30"/>
      <c r="B892" s="30"/>
      <c r="C892" s="30"/>
      <c r="D892" s="30"/>
      <c r="E892" s="30"/>
    </row>
    <row r="893" spans="1:5" ht="14.25" customHeight="1">
      <c r="A893" s="30"/>
      <c r="B893" s="30"/>
      <c r="C893" s="30"/>
      <c r="D893" s="30"/>
      <c r="E893" s="30"/>
    </row>
    <row r="894" spans="1:5" ht="14.25" customHeight="1">
      <c r="A894" s="30"/>
      <c r="B894" s="30"/>
      <c r="C894" s="30"/>
      <c r="D894" s="30"/>
      <c r="E894" s="30"/>
    </row>
    <row r="895" spans="1:5" ht="14.25" customHeight="1">
      <c r="A895" s="30"/>
      <c r="B895" s="30"/>
      <c r="C895" s="30"/>
      <c r="D895" s="30"/>
      <c r="E895" s="30"/>
    </row>
    <row r="896" spans="1:5" ht="14.25" customHeight="1">
      <c r="A896" s="30"/>
      <c r="B896" s="30"/>
      <c r="C896" s="30"/>
      <c r="D896" s="30"/>
      <c r="E896" s="30"/>
    </row>
    <row r="897" spans="1:5" ht="14.25" customHeight="1">
      <c r="A897" s="30"/>
      <c r="B897" s="30"/>
      <c r="C897" s="30"/>
      <c r="D897" s="30"/>
      <c r="E897" s="30"/>
    </row>
    <row r="898" spans="1:5" ht="14.25" customHeight="1">
      <c r="A898" s="30"/>
      <c r="B898" s="30"/>
      <c r="C898" s="30"/>
      <c r="D898" s="30"/>
      <c r="E898" s="30"/>
    </row>
    <row r="899" spans="1:5" ht="14.25" customHeight="1">
      <c r="A899" s="30"/>
      <c r="B899" s="30"/>
      <c r="C899" s="30"/>
      <c r="D899" s="30"/>
      <c r="E899" s="30"/>
    </row>
    <row r="900" spans="1:5" ht="14.25" customHeight="1">
      <c r="A900" s="30"/>
      <c r="B900" s="30"/>
      <c r="C900" s="30"/>
      <c r="D900" s="30"/>
      <c r="E900" s="30"/>
    </row>
    <row r="901" spans="1:5" ht="14.25" customHeight="1">
      <c r="A901" s="30"/>
      <c r="B901" s="30"/>
      <c r="C901" s="30"/>
      <c r="D901" s="30"/>
      <c r="E901" s="30"/>
    </row>
    <row r="902" spans="1:5" ht="14.25" customHeight="1">
      <c r="A902" s="30"/>
      <c r="B902" s="30"/>
      <c r="C902" s="30"/>
      <c r="D902" s="30"/>
      <c r="E902" s="30"/>
    </row>
    <row r="903" spans="1:5" ht="14.25" customHeight="1">
      <c r="A903" s="30"/>
      <c r="B903" s="30"/>
      <c r="C903" s="30"/>
      <c r="D903" s="30"/>
      <c r="E903" s="30"/>
    </row>
    <row r="904" spans="1:5" ht="14.25" customHeight="1">
      <c r="A904" s="30"/>
      <c r="B904" s="30"/>
      <c r="C904" s="30"/>
      <c r="D904" s="30"/>
      <c r="E904" s="30"/>
    </row>
    <row r="905" spans="1:5" ht="14.25" customHeight="1">
      <c r="A905" s="30"/>
      <c r="B905" s="30"/>
      <c r="C905" s="30"/>
      <c r="D905" s="30"/>
      <c r="E905" s="30"/>
    </row>
    <row r="906" spans="1:5" ht="14.25" customHeight="1">
      <c r="A906" s="30"/>
      <c r="B906" s="30"/>
      <c r="C906" s="30"/>
      <c r="D906" s="30"/>
      <c r="E906" s="30"/>
    </row>
    <row r="907" spans="1:5" ht="14.25" customHeight="1">
      <c r="A907" s="30"/>
      <c r="B907" s="30"/>
      <c r="C907" s="30"/>
      <c r="D907" s="30"/>
      <c r="E907" s="30"/>
    </row>
    <row r="908" spans="1:5" ht="14.25" customHeight="1">
      <c r="A908" s="30"/>
      <c r="B908" s="30"/>
      <c r="C908" s="30"/>
      <c r="D908" s="30"/>
      <c r="E908" s="30"/>
    </row>
    <row r="909" spans="1:5" ht="14.25" customHeight="1">
      <c r="A909" s="30"/>
      <c r="B909" s="30"/>
      <c r="C909" s="30"/>
      <c r="D909" s="30"/>
      <c r="E909" s="30"/>
    </row>
    <row r="910" spans="1:5" ht="14.25" customHeight="1">
      <c r="A910" s="30"/>
      <c r="B910" s="30"/>
      <c r="C910" s="30"/>
      <c r="D910" s="30"/>
      <c r="E910" s="30"/>
    </row>
    <row r="911" spans="1:5" ht="14.25" customHeight="1">
      <c r="A911" s="30"/>
      <c r="B911" s="30"/>
      <c r="C911" s="30"/>
      <c r="D911" s="30"/>
      <c r="E911" s="30"/>
    </row>
    <row r="912" spans="1:5" ht="14.25" customHeight="1">
      <c r="A912" s="30"/>
      <c r="B912" s="30"/>
      <c r="C912" s="30"/>
      <c r="D912" s="30"/>
      <c r="E912" s="30"/>
    </row>
    <row r="913" spans="1:5" ht="14.25" customHeight="1">
      <c r="A913" s="30"/>
      <c r="B913" s="30"/>
      <c r="C913" s="30"/>
      <c r="D913" s="30"/>
      <c r="E913" s="30"/>
    </row>
    <row r="914" spans="1:5" ht="14.25" customHeight="1">
      <c r="A914" s="30"/>
      <c r="B914" s="30"/>
      <c r="C914" s="30"/>
      <c r="D914" s="30"/>
      <c r="E914" s="30"/>
    </row>
    <row r="915" spans="1:5" ht="14.25" customHeight="1">
      <c r="A915" s="30"/>
      <c r="B915" s="30"/>
      <c r="C915" s="30"/>
      <c r="D915" s="30"/>
      <c r="E915" s="30"/>
    </row>
    <row r="916" spans="1:5" ht="14.25" customHeight="1">
      <c r="A916" s="30"/>
      <c r="B916" s="30"/>
      <c r="C916" s="30"/>
      <c r="D916" s="30"/>
      <c r="E916" s="30"/>
    </row>
    <row r="917" spans="1:5" ht="14.25" customHeight="1">
      <c r="A917" s="30"/>
      <c r="B917" s="30"/>
      <c r="C917" s="30"/>
      <c r="D917" s="30"/>
      <c r="E917" s="30"/>
    </row>
    <row r="918" spans="1:5" ht="14.25" customHeight="1">
      <c r="A918" s="30"/>
      <c r="B918" s="30"/>
      <c r="C918" s="30"/>
      <c r="D918" s="30"/>
      <c r="E918" s="30"/>
    </row>
    <row r="919" spans="1:5" ht="14.25" customHeight="1">
      <c r="A919" s="30"/>
      <c r="B919" s="30"/>
      <c r="C919" s="30"/>
      <c r="D919" s="30"/>
      <c r="E919" s="30"/>
    </row>
    <row r="920" spans="1:5" ht="14.25" customHeight="1">
      <c r="A920" s="30"/>
      <c r="B920" s="30"/>
      <c r="C920" s="30"/>
      <c r="D920" s="30"/>
      <c r="E920" s="30"/>
    </row>
    <row r="921" spans="1:5" ht="14.25" customHeight="1">
      <c r="A921" s="30"/>
      <c r="B921" s="30"/>
      <c r="C921" s="30"/>
      <c r="D921" s="30"/>
      <c r="E921" s="30"/>
    </row>
    <row r="922" spans="1:5" ht="14.25" customHeight="1">
      <c r="A922" s="30"/>
      <c r="B922" s="30"/>
      <c r="C922" s="30"/>
      <c r="D922" s="30"/>
      <c r="E922" s="30"/>
    </row>
    <row r="923" spans="1:5" ht="14.25" customHeight="1">
      <c r="A923" s="30"/>
      <c r="B923" s="30"/>
      <c r="C923" s="30"/>
      <c r="D923" s="30"/>
      <c r="E923" s="30"/>
    </row>
    <row r="924" spans="1:5" ht="14.25" customHeight="1">
      <c r="A924" s="30"/>
      <c r="B924" s="30"/>
      <c r="C924" s="30"/>
      <c r="D924" s="30"/>
      <c r="E924" s="30"/>
    </row>
    <row r="925" spans="1:5" ht="14.25" customHeight="1">
      <c r="A925" s="30"/>
      <c r="B925" s="30"/>
      <c r="C925" s="30"/>
      <c r="D925" s="30"/>
      <c r="E925" s="30"/>
    </row>
    <row r="926" spans="1:5" ht="14.25" customHeight="1">
      <c r="A926" s="30"/>
      <c r="B926" s="30"/>
      <c r="C926" s="30"/>
      <c r="D926" s="30"/>
      <c r="E926" s="30"/>
    </row>
    <row r="927" spans="1:5" ht="14.25" customHeight="1">
      <c r="A927" s="30"/>
      <c r="B927" s="30"/>
      <c r="C927" s="30"/>
      <c r="D927" s="30"/>
      <c r="E927" s="30"/>
    </row>
    <row r="928" spans="1:5" ht="14.25" customHeight="1">
      <c r="A928" s="30"/>
      <c r="B928" s="30"/>
      <c r="C928" s="30"/>
      <c r="D928" s="30"/>
      <c r="E928" s="30"/>
    </row>
    <row r="929" spans="1:5" ht="14.25" customHeight="1">
      <c r="A929" s="30"/>
      <c r="B929" s="30"/>
      <c r="C929" s="30"/>
      <c r="D929" s="30"/>
      <c r="E929" s="30"/>
    </row>
    <row r="930" spans="1:5" ht="14.25" customHeight="1">
      <c r="A930" s="30"/>
      <c r="B930" s="30"/>
      <c r="C930" s="30"/>
      <c r="D930" s="30"/>
      <c r="E930" s="30"/>
    </row>
    <row r="931" spans="1:5" ht="14.25" customHeight="1">
      <c r="A931" s="30"/>
      <c r="B931" s="30"/>
      <c r="C931" s="30"/>
      <c r="D931" s="30"/>
      <c r="E931" s="30"/>
    </row>
    <row r="932" spans="1:5" ht="14.25" customHeight="1">
      <c r="A932" s="30"/>
      <c r="B932" s="30"/>
      <c r="C932" s="30"/>
      <c r="D932" s="30"/>
      <c r="E932" s="30"/>
    </row>
    <row r="933" spans="1:5" ht="14.25" customHeight="1">
      <c r="A933" s="30"/>
      <c r="B933" s="30"/>
      <c r="C933" s="30"/>
      <c r="D933" s="30"/>
      <c r="E933" s="30"/>
    </row>
    <row r="934" spans="1:5" ht="14.25" customHeight="1">
      <c r="A934" s="30"/>
      <c r="B934" s="30"/>
      <c r="C934" s="30"/>
      <c r="D934" s="30"/>
      <c r="E934" s="30"/>
    </row>
    <row r="935" spans="1:5" ht="14.25" customHeight="1">
      <c r="A935" s="30"/>
      <c r="B935" s="30"/>
      <c r="C935" s="30"/>
      <c r="D935" s="30"/>
      <c r="E935" s="30"/>
    </row>
    <row r="936" spans="1:5" ht="14.25" customHeight="1">
      <c r="A936" s="30"/>
      <c r="B936" s="30"/>
      <c r="C936" s="30"/>
      <c r="D936" s="30"/>
      <c r="E936" s="30"/>
    </row>
    <row r="937" spans="1:5" ht="14.25" customHeight="1">
      <c r="A937" s="30"/>
      <c r="B937" s="30"/>
      <c r="C937" s="30"/>
      <c r="D937" s="30"/>
      <c r="E937" s="30"/>
    </row>
    <row r="938" spans="1:5" ht="14.25" customHeight="1">
      <c r="A938" s="30"/>
      <c r="B938" s="30"/>
      <c r="C938" s="30"/>
      <c r="D938" s="30"/>
      <c r="E938" s="30"/>
    </row>
    <row r="939" spans="1:5" ht="14.25" customHeight="1">
      <c r="A939" s="30"/>
      <c r="B939" s="30"/>
      <c r="C939" s="30"/>
      <c r="D939" s="30"/>
      <c r="E939" s="30"/>
    </row>
    <row r="940" spans="1:5" ht="14.25" customHeight="1">
      <c r="A940" s="30"/>
      <c r="B940" s="30"/>
      <c r="C940" s="30"/>
      <c r="D940" s="30"/>
      <c r="E940" s="30"/>
    </row>
    <row r="941" spans="1:5" ht="14.25" customHeight="1">
      <c r="A941" s="30"/>
      <c r="B941" s="30"/>
      <c r="C941" s="30"/>
      <c r="D941" s="30"/>
      <c r="E941" s="30"/>
    </row>
    <row r="942" spans="1:5" ht="14.25" customHeight="1">
      <c r="A942" s="30"/>
      <c r="B942" s="30"/>
      <c r="C942" s="30"/>
      <c r="D942" s="30"/>
      <c r="E942" s="30"/>
    </row>
    <row r="943" spans="1:5" ht="14.25" customHeight="1">
      <c r="A943" s="30"/>
      <c r="B943" s="30"/>
      <c r="C943" s="30"/>
      <c r="D943" s="30"/>
      <c r="E943" s="30"/>
    </row>
    <row r="944" spans="1:5" ht="14.25" customHeight="1">
      <c r="A944" s="30"/>
      <c r="B944" s="30"/>
      <c r="C944" s="30"/>
      <c r="D944" s="30"/>
      <c r="E944" s="30"/>
    </row>
    <row r="945" spans="1:5" ht="14.25" customHeight="1">
      <c r="A945" s="30"/>
      <c r="B945" s="30"/>
      <c r="C945" s="30"/>
      <c r="D945" s="30"/>
      <c r="E945" s="30"/>
    </row>
    <row r="946" spans="1:5" ht="14.25" customHeight="1">
      <c r="A946" s="30"/>
      <c r="B946" s="30"/>
      <c r="C946" s="30"/>
      <c r="D946" s="30"/>
      <c r="E946" s="30"/>
    </row>
    <row r="947" spans="1:5" ht="14.25" customHeight="1">
      <c r="A947" s="30"/>
      <c r="B947" s="30"/>
      <c r="C947" s="30"/>
      <c r="D947" s="30"/>
      <c r="E947" s="30"/>
    </row>
    <row r="948" spans="1:5" ht="14.25" customHeight="1">
      <c r="A948" s="30"/>
      <c r="B948" s="30"/>
      <c r="C948" s="30"/>
      <c r="D948" s="30"/>
      <c r="E948" s="30"/>
    </row>
    <row r="949" spans="1:5" ht="14.25" customHeight="1">
      <c r="A949" s="30"/>
      <c r="B949" s="30"/>
      <c r="C949" s="30"/>
      <c r="D949" s="30"/>
      <c r="E949" s="30"/>
    </row>
    <row r="950" spans="1:5" ht="14.25" customHeight="1">
      <c r="A950" s="30"/>
      <c r="B950" s="30"/>
      <c r="C950" s="30"/>
      <c r="D950" s="30"/>
      <c r="E950" s="30"/>
    </row>
    <row r="951" spans="1:5" ht="14.25" customHeight="1">
      <c r="A951" s="30"/>
      <c r="B951" s="30"/>
      <c r="C951" s="30"/>
      <c r="D951" s="30"/>
      <c r="E951" s="30"/>
    </row>
    <row r="952" spans="1:5" ht="14.25" customHeight="1">
      <c r="A952" s="30"/>
      <c r="B952" s="30"/>
      <c r="C952" s="30"/>
      <c r="D952" s="30"/>
      <c r="E952" s="30"/>
    </row>
    <row r="953" spans="1:5" ht="14.25" customHeight="1">
      <c r="A953" s="30"/>
      <c r="B953" s="30"/>
      <c r="C953" s="30"/>
      <c r="D953" s="30"/>
      <c r="E953" s="30"/>
    </row>
    <row r="954" spans="1:5" ht="14.25" customHeight="1">
      <c r="A954" s="30"/>
      <c r="B954" s="30"/>
      <c r="C954" s="30"/>
      <c r="D954" s="30"/>
      <c r="E954" s="30"/>
    </row>
    <row r="955" spans="1:5" ht="14.25" customHeight="1">
      <c r="A955" s="30"/>
      <c r="B955" s="30"/>
      <c r="C955" s="30"/>
      <c r="D955" s="30"/>
      <c r="E955" s="30"/>
    </row>
    <row r="956" spans="1:5" ht="14.25" customHeight="1">
      <c r="A956" s="30"/>
      <c r="B956" s="30"/>
      <c r="C956" s="30"/>
      <c r="D956" s="30"/>
      <c r="E956" s="30"/>
    </row>
    <row r="957" spans="1:5" ht="14.25" customHeight="1">
      <c r="A957" s="30"/>
      <c r="B957" s="30"/>
      <c r="C957" s="30"/>
      <c r="D957" s="30"/>
      <c r="E957" s="30"/>
    </row>
    <row r="958" spans="1:5" ht="14.25" customHeight="1">
      <c r="A958" s="30"/>
      <c r="B958" s="30"/>
      <c r="C958" s="30"/>
      <c r="D958" s="30"/>
      <c r="E958" s="30"/>
    </row>
    <row r="959" spans="1:5" ht="14.25" customHeight="1">
      <c r="A959" s="30"/>
      <c r="B959" s="30"/>
      <c r="C959" s="30"/>
      <c r="D959" s="30"/>
      <c r="E959" s="30"/>
    </row>
    <row r="960" spans="1:5" ht="14.25" customHeight="1">
      <c r="A960" s="30"/>
      <c r="B960" s="30"/>
      <c r="C960" s="30"/>
      <c r="D960" s="30"/>
      <c r="E960" s="30"/>
    </row>
    <row r="961" spans="1:5" ht="14.25" customHeight="1">
      <c r="A961" s="30"/>
      <c r="B961" s="30"/>
      <c r="C961" s="30"/>
      <c r="D961" s="30"/>
      <c r="E961" s="30"/>
    </row>
    <row r="962" spans="1:5" ht="14.25" customHeight="1">
      <c r="A962" s="30"/>
      <c r="B962" s="30"/>
      <c r="C962" s="30"/>
      <c r="D962" s="30"/>
      <c r="E962" s="30"/>
    </row>
    <row r="963" spans="1:5" ht="14.25" customHeight="1">
      <c r="A963" s="30"/>
      <c r="B963" s="30"/>
      <c r="C963" s="30"/>
      <c r="D963" s="30"/>
      <c r="E963" s="30"/>
    </row>
    <row r="964" spans="1:5" ht="14.25" customHeight="1">
      <c r="A964" s="30"/>
      <c r="B964" s="30"/>
      <c r="C964" s="30"/>
      <c r="D964" s="30"/>
      <c r="E964" s="30"/>
    </row>
    <row r="965" spans="1:5" ht="14.25" customHeight="1">
      <c r="A965" s="30"/>
      <c r="B965" s="30"/>
      <c r="C965" s="30"/>
      <c r="D965" s="30"/>
      <c r="E965" s="30"/>
    </row>
    <row r="966" spans="1:5" ht="14.25" customHeight="1">
      <c r="A966" s="30"/>
      <c r="B966" s="30"/>
      <c r="C966" s="30"/>
      <c r="D966" s="30"/>
      <c r="E966" s="30"/>
    </row>
    <row r="967" spans="1:5" ht="14.25" customHeight="1">
      <c r="A967" s="30"/>
      <c r="B967" s="30"/>
      <c r="C967" s="30"/>
      <c r="D967" s="30"/>
      <c r="E967" s="30"/>
    </row>
    <row r="968" spans="1:5" ht="14.25" customHeight="1">
      <c r="A968" s="30"/>
      <c r="B968" s="30"/>
      <c r="C968" s="30"/>
      <c r="D968" s="30"/>
      <c r="E968" s="30"/>
    </row>
    <row r="969" spans="1:5" ht="14.25" customHeight="1">
      <c r="A969" s="30"/>
      <c r="B969" s="30"/>
      <c r="C969" s="30"/>
      <c r="D969" s="30"/>
      <c r="E969" s="30"/>
    </row>
    <row r="970" spans="1:5" ht="14.25" customHeight="1">
      <c r="A970" s="30"/>
      <c r="B970" s="30"/>
      <c r="C970" s="30"/>
      <c r="D970" s="30"/>
      <c r="E970" s="30"/>
    </row>
    <row r="971" spans="1:5" ht="14.25" customHeight="1">
      <c r="A971" s="30"/>
      <c r="B971" s="30"/>
      <c r="C971" s="30"/>
      <c r="D971" s="30"/>
      <c r="E971" s="30"/>
    </row>
    <row r="972" spans="1:5" ht="14.25" customHeight="1">
      <c r="A972" s="30"/>
      <c r="B972" s="30"/>
      <c r="C972" s="30"/>
      <c r="D972" s="30"/>
      <c r="E972" s="30"/>
    </row>
    <row r="973" spans="1:5" ht="14.25" customHeight="1">
      <c r="A973" s="30"/>
      <c r="B973" s="30"/>
      <c r="C973" s="30"/>
      <c r="D973" s="30"/>
      <c r="E973" s="30"/>
    </row>
    <row r="974" spans="1:5" ht="14.25" customHeight="1">
      <c r="A974" s="30"/>
      <c r="B974" s="30"/>
      <c r="C974" s="30"/>
      <c r="D974" s="30"/>
      <c r="E974" s="30"/>
    </row>
    <row r="975" spans="1:5" ht="14.25" customHeight="1">
      <c r="A975" s="30"/>
      <c r="B975" s="30"/>
      <c r="C975" s="30"/>
      <c r="D975" s="30"/>
      <c r="E975" s="30"/>
    </row>
    <row r="976" spans="1:5" ht="14.25" customHeight="1">
      <c r="A976" s="30"/>
      <c r="B976" s="30"/>
      <c r="C976" s="30"/>
      <c r="D976" s="30"/>
      <c r="E976" s="30"/>
    </row>
    <row r="977" spans="1:5" ht="14.25" customHeight="1">
      <c r="A977" s="30"/>
      <c r="B977" s="30"/>
      <c r="C977" s="30"/>
      <c r="D977" s="30"/>
      <c r="E977" s="30"/>
    </row>
    <row r="978" spans="1:5" ht="14.25" customHeight="1">
      <c r="A978" s="30"/>
      <c r="B978" s="30"/>
      <c r="C978" s="30"/>
      <c r="D978" s="30"/>
      <c r="E978" s="30"/>
    </row>
    <row r="979" spans="1:5" ht="14.25" customHeight="1">
      <c r="A979" s="30"/>
      <c r="B979" s="30"/>
      <c r="C979" s="30"/>
      <c r="D979" s="30"/>
      <c r="E979" s="30"/>
    </row>
    <row r="980" spans="1:5" ht="14.25" customHeight="1">
      <c r="A980" s="30"/>
      <c r="B980" s="30"/>
      <c r="C980" s="30"/>
      <c r="D980" s="30"/>
      <c r="E980" s="30"/>
    </row>
    <row r="981" spans="1:5" ht="14.25" customHeight="1">
      <c r="A981" s="30"/>
      <c r="B981" s="30"/>
      <c r="C981" s="30"/>
      <c r="D981" s="30"/>
      <c r="E981" s="30"/>
    </row>
    <row r="982" spans="1:5" ht="14.25" customHeight="1">
      <c r="A982" s="30"/>
      <c r="B982" s="30"/>
      <c r="C982" s="30"/>
      <c r="D982" s="30"/>
      <c r="E982" s="30"/>
    </row>
    <row r="983" spans="1:5" ht="14.25" customHeight="1">
      <c r="A983" s="30"/>
      <c r="B983" s="30"/>
      <c r="C983" s="30"/>
      <c r="D983" s="30"/>
      <c r="E983" s="30"/>
    </row>
    <row r="984" spans="1:5" ht="14.25" customHeight="1">
      <c r="A984" s="30"/>
      <c r="B984" s="30"/>
      <c r="C984" s="30"/>
      <c r="D984" s="30"/>
      <c r="E984" s="30"/>
    </row>
    <row r="985" spans="1:5" ht="14.25" customHeight="1">
      <c r="A985" s="30"/>
      <c r="B985" s="30"/>
      <c r="C985" s="30"/>
      <c r="D985" s="30"/>
      <c r="E985" s="30"/>
    </row>
    <row r="986" spans="1:5" ht="14.25" customHeight="1">
      <c r="A986" s="30"/>
      <c r="B986" s="30"/>
      <c r="C986" s="30"/>
      <c r="D986" s="30"/>
      <c r="E986" s="30"/>
    </row>
    <row r="987" spans="1:5" ht="14.25" customHeight="1">
      <c r="A987" s="30"/>
      <c r="B987" s="30"/>
      <c r="C987" s="30"/>
      <c r="D987" s="30"/>
      <c r="E987" s="30"/>
    </row>
    <row r="988" spans="1:5" ht="14.25" customHeight="1">
      <c r="A988" s="30"/>
      <c r="B988" s="30"/>
      <c r="C988" s="30"/>
      <c r="D988" s="30"/>
      <c r="E988" s="30"/>
    </row>
    <row r="989" spans="1:5" ht="14.25" customHeight="1">
      <c r="A989" s="30"/>
      <c r="B989" s="30"/>
      <c r="C989" s="30"/>
      <c r="D989" s="30"/>
      <c r="E989" s="30"/>
    </row>
    <row r="990" spans="1:5" ht="14.25" customHeight="1">
      <c r="A990" s="30"/>
      <c r="B990" s="30"/>
      <c r="C990" s="30"/>
      <c r="D990" s="30"/>
      <c r="E990" s="30"/>
    </row>
    <row r="991" spans="1:5" ht="14.25" customHeight="1">
      <c r="A991" s="30"/>
      <c r="B991" s="30"/>
      <c r="C991" s="30"/>
      <c r="D991" s="30"/>
      <c r="E991" s="30"/>
    </row>
    <row r="992" spans="1:5" ht="14.25" customHeight="1">
      <c r="A992" s="30"/>
      <c r="B992" s="30"/>
      <c r="C992" s="30"/>
      <c r="D992" s="30"/>
      <c r="E992" s="30"/>
    </row>
    <row r="993" spans="1:5" ht="14.25" customHeight="1">
      <c r="A993" s="30"/>
      <c r="B993" s="30"/>
      <c r="C993" s="30"/>
      <c r="D993" s="30"/>
      <c r="E993" s="30"/>
    </row>
    <row r="994" spans="1:5" ht="14.25" customHeight="1">
      <c r="A994" s="30"/>
      <c r="B994" s="30"/>
      <c r="C994" s="30"/>
      <c r="D994" s="30"/>
      <c r="E994" s="30"/>
    </row>
    <row r="995" spans="1:5" ht="14.25" customHeight="1">
      <c r="A995" s="30"/>
      <c r="B995" s="30"/>
      <c r="C995" s="30"/>
      <c r="D995" s="30"/>
      <c r="E995" s="30"/>
    </row>
    <row r="996" spans="1:5" ht="14.25" customHeight="1">
      <c r="A996" s="30"/>
      <c r="B996" s="30"/>
      <c r="C996" s="30"/>
      <c r="D996" s="30"/>
      <c r="E996" s="30"/>
    </row>
    <row r="997" spans="1:5" ht="14.25" customHeight="1">
      <c r="A997" s="30"/>
      <c r="B997" s="30"/>
      <c r="C997" s="30"/>
      <c r="D997" s="30"/>
      <c r="E997" s="30"/>
    </row>
    <row r="998" spans="1:5" ht="14.25" customHeight="1">
      <c r="A998" s="30"/>
      <c r="B998" s="30"/>
      <c r="C998" s="30"/>
      <c r="D998" s="30"/>
      <c r="E998" s="30"/>
    </row>
    <row r="999" spans="1:5" ht="14.25" customHeight="1">
      <c r="A999" s="30"/>
      <c r="B999" s="30"/>
      <c r="C999" s="30"/>
      <c r="D999" s="30"/>
      <c r="E999" s="30"/>
    </row>
    <row r="1000" spans="1:5" ht="14.25" customHeight="1">
      <c r="A1000" s="30"/>
      <c r="B1000" s="30"/>
      <c r="C1000" s="30"/>
      <c r="D1000" s="30"/>
      <c r="E1000" s="30"/>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A11" sqref="A11:XFD1048576"/>
    </sheetView>
  </sheetViews>
  <sheetFormatPr defaultColWidth="0" defaultRowHeight="15" customHeight="1" zeroHeight="1"/>
  <cols>
    <col min="1" max="1" width="26.54296875" customWidth="1"/>
    <col min="2" max="2" width="91.453125" customWidth="1"/>
    <col min="3" max="3" width="29.7265625" customWidth="1"/>
    <col min="4" max="4" width="21.81640625" customWidth="1"/>
    <col min="5" max="6" width="15.54296875" customWidth="1"/>
    <col min="7" max="7" width="2.7265625" customWidth="1"/>
    <col min="8" max="26" width="10.7265625" hidden="1"/>
    <col min="27" max="16384" width="14.453125" hidden="1"/>
  </cols>
  <sheetData>
    <row r="1" spans="1:7" ht="32">
      <c r="A1" s="31"/>
      <c r="B1" s="32" t="s">
        <v>2738</v>
      </c>
      <c r="C1" s="33" t="s">
        <v>2739</v>
      </c>
      <c r="D1" s="110" t="s">
        <v>2740</v>
      </c>
      <c r="E1" s="111"/>
      <c r="F1" s="112"/>
      <c r="G1" s="25"/>
    </row>
    <row r="2" spans="1:7" ht="63" customHeight="1">
      <c r="A2" s="34">
        <v>1</v>
      </c>
      <c r="B2" s="35" t="s">
        <v>2741</v>
      </c>
      <c r="C2" s="36">
        <f>MAX(Dataset!$K$2:$K$1000)</f>
        <v>4996</v>
      </c>
      <c r="D2" s="37"/>
      <c r="E2" s="37"/>
      <c r="F2" s="37"/>
      <c r="G2" s="25"/>
    </row>
    <row r="3" spans="1:7" ht="63" customHeight="1">
      <c r="A3" s="34">
        <v>2</v>
      </c>
      <c r="B3" s="35" t="s">
        <v>2742</v>
      </c>
      <c r="C3" s="38">
        <f>_xlfn.MINIFS(Dataset!G:G,Dataset!B:B,Preguntas!$D$3)</f>
        <v>21928.31</v>
      </c>
      <c r="D3" s="113" t="s">
        <v>66</v>
      </c>
      <c r="E3" s="114"/>
      <c r="F3" s="115"/>
      <c r="G3" s="25"/>
    </row>
    <row r="4" spans="1:7" ht="63" customHeight="1">
      <c r="A4" s="34">
        <v>3</v>
      </c>
      <c r="B4" s="35" t="s">
        <v>2743</v>
      </c>
      <c r="C4" s="38">
        <f>SUMIFS(Dataset!G:G,Dataset!B:B,Preguntas!D4,Dataset!F:F,Preguntas!E4)</f>
        <v>198758.84000000003</v>
      </c>
      <c r="D4" s="39" t="s">
        <v>2744</v>
      </c>
      <c r="E4" s="40" t="s">
        <v>2745</v>
      </c>
      <c r="F4" s="41"/>
      <c r="G4" s="25"/>
    </row>
    <row r="5" spans="1:7" ht="63" customHeight="1">
      <c r="A5" s="34">
        <v>4</v>
      </c>
      <c r="B5" s="35" t="s">
        <v>2746</v>
      </c>
      <c r="C5" s="38">
        <f>-AVERAGEIFS(Dataset!G:G,Dataset!B:B,Preguntas!D5,Dataset!C:C,Preguntas!E5)*-1</f>
        <v>85548.959999999992</v>
      </c>
      <c r="D5" s="39" t="s">
        <v>2747</v>
      </c>
      <c r="E5" s="40" t="s">
        <v>2748</v>
      </c>
      <c r="F5" s="41"/>
      <c r="G5" s="25"/>
    </row>
    <row r="6" spans="1:7" ht="63" customHeight="1">
      <c r="A6" s="34">
        <v>6</v>
      </c>
      <c r="B6" s="35" t="s">
        <v>2749</v>
      </c>
      <c r="C6" s="38">
        <f>_xlfn.MAXIFS(Dataset!G:G,Dataset!B:B,Preguntas!D6,Dataset!L:L,Preguntas!E6,Dataset!D:D,2013)</f>
        <v>114642.72</v>
      </c>
      <c r="D6" s="39" t="s">
        <v>2750</v>
      </c>
      <c r="E6" s="40" t="s">
        <v>2751</v>
      </c>
      <c r="F6" s="41"/>
      <c r="G6" s="25"/>
    </row>
    <row r="7" spans="1:7" ht="63" customHeight="1">
      <c r="A7" s="34">
        <v>7</v>
      </c>
      <c r="B7" s="35" t="s">
        <v>2752</v>
      </c>
      <c r="C7" s="42">
        <f>COUNTIFS(Dataset!B:B,Preguntas!E7,Dataset!F:F,Preguntas!D7)</f>
        <v>5</v>
      </c>
      <c r="D7" s="39" t="s">
        <v>2753</v>
      </c>
      <c r="E7" s="40" t="s">
        <v>2754</v>
      </c>
      <c r="F7" s="41"/>
      <c r="G7" s="25"/>
    </row>
    <row r="8" spans="1:7" ht="63" customHeight="1">
      <c r="A8" s="34">
        <v>8</v>
      </c>
      <c r="B8" s="35" t="s">
        <v>2755</v>
      </c>
      <c r="C8" s="101">
        <f>SUMIFS(Dataset!G:G,Dataset!B:B,Preguntas!E8,Dataset!L:L,Preguntas!D8,Dataset!F:F,Preguntas!F8)</f>
        <v>144479.73000000001</v>
      </c>
      <c r="D8" s="39" t="s">
        <v>2756</v>
      </c>
      <c r="E8" s="40" t="s">
        <v>2757</v>
      </c>
      <c r="F8" s="40" t="s">
        <v>2758</v>
      </c>
      <c r="G8" s="25"/>
    </row>
    <row r="9" spans="1:7" ht="63" customHeight="1">
      <c r="A9" s="34">
        <v>10</v>
      </c>
      <c r="B9" s="35" t="s">
        <v>2759</v>
      </c>
      <c r="C9" s="42">
        <f>COUNTIFS(Dataset!H:H,0,Dataset!L:L,Preguntas!D9)</f>
        <v>43</v>
      </c>
      <c r="D9" s="39" t="s">
        <v>2760</v>
      </c>
      <c r="E9" s="43">
        <v>0</v>
      </c>
      <c r="F9" s="44"/>
      <c r="G9" s="25"/>
    </row>
    <row r="10" spans="1:7" ht="14.25" customHeight="1">
      <c r="A10" s="45"/>
      <c r="B10" s="46"/>
      <c r="C10" s="46"/>
      <c r="D10" s="46"/>
      <c r="E10" s="47"/>
      <c r="F10" s="47"/>
      <c r="G10" s="25"/>
    </row>
    <row r="11" spans="1:7" ht="14.25" hidden="1" customHeight="1">
      <c r="A11" s="48"/>
      <c r="B11" s="48"/>
      <c r="C11" s="48"/>
      <c r="D11" s="48"/>
      <c r="E11" s="49"/>
      <c r="F11" s="49"/>
    </row>
    <row r="12" spans="1:7" ht="14.25" hidden="1" customHeight="1">
      <c r="A12" s="48"/>
      <c r="B12" s="48"/>
      <c r="C12" s="48"/>
      <c r="D12" s="48"/>
      <c r="E12" s="49"/>
      <c r="F12" s="49"/>
    </row>
    <row r="13" spans="1:7" ht="14.25" hidden="1" customHeight="1">
      <c r="A13" s="48"/>
      <c r="B13" s="48"/>
      <c r="C13" s="48"/>
      <c r="D13" s="48"/>
      <c r="E13" s="49"/>
      <c r="F13" s="49"/>
    </row>
    <row r="14" spans="1:7" ht="14.25" hidden="1" customHeight="1">
      <c r="A14" s="48"/>
      <c r="B14" s="48"/>
      <c r="C14" s="48"/>
      <c r="D14" s="48"/>
      <c r="E14" s="49"/>
      <c r="F14" s="49"/>
    </row>
    <row r="15" spans="1:7" ht="14.25" hidden="1" customHeight="1">
      <c r="A15" s="48"/>
      <c r="B15" s="48"/>
      <c r="C15" s="48"/>
      <c r="D15" s="48"/>
      <c r="E15" s="49"/>
      <c r="F15" s="49"/>
    </row>
    <row r="16" spans="1:7" ht="14.25" hidden="1" customHeight="1">
      <c r="A16" s="48"/>
      <c r="B16" s="48"/>
      <c r="C16" s="48"/>
      <c r="D16" s="48"/>
      <c r="E16" s="49"/>
      <c r="F16" s="49"/>
    </row>
    <row r="17" spans="1:6" ht="14.25" hidden="1" customHeight="1">
      <c r="A17" s="48"/>
      <c r="B17" s="48"/>
      <c r="C17" s="48"/>
      <c r="D17" s="48"/>
      <c r="E17" s="49"/>
      <c r="F17" s="49"/>
    </row>
    <row r="18" spans="1:6" ht="14.25" hidden="1" customHeight="1">
      <c r="A18" s="48"/>
      <c r="B18" s="48"/>
      <c r="C18" s="48"/>
      <c r="D18" s="48"/>
      <c r="E18" s="49"/>
      <c r="F18" s="49"/>
    </row>
    <row r="19" spans="1:6" ht="14.25" hidden="1" customHeight="1">
      <c r="A19" s="48"/>
      <c r="B19" s="48"/>
      <c r="C19" s="48"/>
      <c r="D19" s="48"/>
      <c r="E19" s="49"/>
      <c r="F19" s="49"/>
    </row>
    <row r="20" spans="1:6" ht="14.25" hidden="1" customHeight="1">
      <c r="A20" s="48"/>
      <c r="B20" s="48"/>
      <c r="C20" s="48"/>
      <c r="D20" s="48"/>
      <c r="E20" s="49"/>
      <c r="F20" s="49"/>
    </row>
    <row r="21" spans="1:6" ht="14.25" hidden="1" customHeight="1">
      <c r="A21" s="48"/>
      <c r="B21" s="48"/>
      <c r="C21" s="48"/>
      <c r="D21" s="48"/>
      <c r="E21" s="49"/>
      <c r="F21" s="49"/>
    </row>
    <row r="22" spans="1:6" ht="14.25" hidden="1" customHeight="1">
      <c r="A22" s="48"/>
      <c r="B22" s="48"/>
      <c r="C22" s="48"/>
      <c r="D22" s="48"/>
      <c r="E22" s="49"/>
      <c r="F22" s="49"/>
    </row>
    <row r="23" spans="1:6" ht="14.25" hidden="1" customHeight="1">
      <c r="A23" s="48"/>
      <c r="B23" s="48"/>
      <c r="C23" s="48"/>
      <c r="D23" s="48"/>
      <c r="E23" s="49"/>
      <c r="F23" s="49"/>
    </row>
    <row r="24" spans="1:6" ht="14.25" hidden="1" customHeight="1">
      <c r="A24" s="48"/>
      <c r="B24" s="48"/>
      <c r="C24" s="48"/>
      <c r="D24" s="48"/>
      <c r="E24" s="49"/>
      <c r="F24" s="49"/>
    </row>
    <row r="25" spans="1:6" ht="14.25" hidden="1" customHeight="1">
      <c r="A25" s="48"/>
      <c r="B25" s="48"/>
      <c r="C25" s="48"/>
      <c r="D25" s="48"/>
      <c r="E25" s="49"/>
      <c r="F25" s="49"/>
    </row>
    <row r="26" spans="1:6" ht="14.25" hidden="1" customHeight="1">
      <c r="A26" s="48"/>
      <c r="B26" s="48"/>
      <c r="C26" s="48"/>
      <c r="D26" s="48"/>
      <c r="E26" s="49"/>
      <c r="F26" s="49"/>
    </row>
    <row r="27" spans="1:6" ht="14.25" hidden="1" customHeight="1">
      <c r="A27" s="48"/>
      <c r="B27" s="48"/>
      <c r="C27" s="48"/>
      <c r="D27" s="48"/>
      <c r="E27" s="49"/>
      <c r="F27" s="49"/>
    </row>
    <row r="28" spans="1:6" ht="14.25" hidden="1" customHeight="1">
      <c r="A28" s="48"/>
      <c r="B28" s="48"/>
      <c r="C28" s="48"/>
      <c r="D28" s="48"/>
      <c r="E28" s="49"/>
      <c r="F28" s="49"/>
    </row>
    <row r="29" spans="1:6" ht="14.25" hidden="1" customHeight="1">
      <c r="A29" s="48"/>
      <c r="B29" s="48"/>
      <c r="C29" s="48"/>
      <c r="D29" s="48"/>
      <c r="E29" s="49"/>
      <c r="F29" s="49"/>
    </row>
    <row r="30" spans="1:6" ht="14.25" hidden="1" customHeight="1">
      <c r="A30" s="48"/>
      <c r="B30" s="48"/>
      <c r="C30" s="48"/>
      <c r="D30" s="48"/>
      <c r="E30" s="49"/>
      <c r="F30" s="49"/>
    </row>
    <row r="31" spans="1:6" ht="14.25" hidden="1" customHeight="1">
      <c r="A31" s="48"/>
      <c r="B31" s="48"/>
      <c r="C31" s="48"/>
      <c r="D31" s="48"/>
      <c r="E31" s="49"/>
      <c r="F31" s="49"/>
    </row>
    <row r="32" spans="1:6" ht="14.25" hidden="1" customHeight="1">
      <c r="A32" s="48"/>
      <c r="B32" s="48"/>
      <c r="C32" s="48"/>
      <c r="D32" s="48"/>
      <c r="E32" s="49"/>
      <c r="F32" s="49"/>
    </row>
    <row r="33" spans="1:6" ht="14.25" hidden="1" customHeight="1">
      <c r="A33" s="48"/>
      <c r="B33" s="48"/>
      <c r="C33" s="48"/>
      <c r="D33" s="48"/>
      <c r="E33" s="49"/>
      <c r="F33" s="49"/>
    </row>
    <row r="34" spans="1:6" ht="14.25" hidden="1" customHeight="1">
      <c r="A34" s="48"/>
      <c r="B34" s="48"/>
      <c r="C34" s="48"/>
      <c r="D34" s="48"/>
      <c r="E34" s="49"/>
      <c r="F34" s="49"/>
    </row>
    <row r="35" spans="1:6" ht="14.25" hidden="1" customHeight="1">
      <c r="A35" s="48"/>
      <c r="B35" s="48"/>
      <c r="C35" s="48"/>
      <c r="D35" s="48"/>
      <c r="E35" s="49"/>
      <c r="F35" s="49"/>
    </row>
    <row r="36" spans="1:6" ht="14.25" hidden="1" customHeight="1">
      <c r="A36" s="48"/>
      <c r="B36" s="48"/>
      <c r="C36" s="48"/>
      <c r="D36" s="48"/>
      <c r="E36" s="49"/>
      <c r="F36" s="49"/>
    </row>
    <row r="37" spans="1:6" ht="14.25" hidden="1" customHeight="1">
      <c r="A37" s="48"/>
      <c r="B37" s="48"/>
      <c r="C37" s="48"/>
      <c r="D37" s="48"/>
      <c r="E37" s="49"/>
      <c r="F37" s="49"/>
    </row>
    <row r="38" spans="1:6" ht="14.25" hidden="1" customHeight="1">
      <c r="A38" s="48"/>
      <c r="B38" s="48"/>
      <c r="C38" s="48"/>
      <c r="D38" s="48"/>
      <c r="E38" s="49"/>
      <c r="F38" s="49"/>
    </row>
    <row r="39" spans="1:6" ht="14.25" hidden="1" customHeight="1">
      <c r="A39" s="48"/>
      <c r="B39" s="48"/>
      <c r="C39" s="48"/>
      <c r="D39" s="48"/>
      <c r="E39" s="49"/>
      <c r="F39" s="49"/>
    </row>
    <row r="40" spans="1:6" ht="14.25" hidden="1" customHeight="1">
      <c r="A40" s="48"/>
      <c r="B40" s="48"/>
      <c r="C40" s="48"/>
      <c r="D40" s="48"/>
      <c r="E40" s="49"/>
      <c r="F40" s="49"/>
    </row>
    <row r="41" spans="1:6" ht="14.25" hidden="1" customHeight="1">
      <c r="A41" s="48"/>
      <c r="B41" s="48"/>
      <c r="C41" s="48"/>
      <c r="D41" s="48"/>
      <c r="E41" s="49"/>
      <c r="F41" s="49"/>
    </row>
    <row r="42" spans="1:6" ht="14.25" hidden="1" customHeight="1">
      <c r="A42" s="48"/>
      <c r="B42" s="48"/>
      <c r="C42" s="48"/>
      <c r="D42" s="48"/>
      <c r="E42" s="49"/>
      <c r="F42" s="49"/>
    </row>
    <row r="43" spans="1:6" ht="14.25" hidden="1" customHeight="1">
      <c r="A43" s="48"/>
      <c r="B43" s="48"/>
      <c r="C43" s="48"/>
      <c r="D43" s="48"/>
      <c r="E43" s="49"/>
      <c r="F43" s="49"/>
    </row>
    <row r="44" spans="1:6" ht="14.25" hidden="1" customHeight="1">
      <c r="A44" s="48"/>
      <c r="B44" s="48"/>
      <c r="C44" s="48"/>
      <c r="D44" s="48"/>
      <c r="E44" s="49"/>
      <c r="F44" s="49"/>
    </row>
    <row r="45" spans="1:6" ht="14.25" hidden="1" customHeight="1">
      <c r="A45" s="48"/>
      <c r="B45" s="48"/>
      <c r="C45" s="48"/>
      <c r="D45" s="48"/>
      <c r="E45" s="49"/>
      <c r="F45" s="49"/>
    </row>
    <row r="46" spans="1:6" ht="14.25" hidden="1" customHeight="1">
      <c r="A46" s="48"/>
      <c r="B46" s="48"/>
      <c r="C46" s="48"/>
      <c r="D46" s="48"/>
      <c r="E46" s="49"/>
      <c r="F46" s="49"/>
    </row>
    <row r="47" spans="1:6" ht="14.25" hidden="1" customHeight="1">
      <c r="A47" s="48"/>
      <c r="B47" s="48"/>
      <c r="C47" s="48"/>
      <c r="D47" s="48"/>
      <c r="E47" s="49"/>
      <c r="F47" s="49"/>
    </row>
    <row r="48" spans="1:6" ht="14.25" hidden="1" customHeight="1">
      <c r="A48" s="48"/>
      <c r="B48" s="48"/>
      <c r="C48" s="48"/>
      <c r="D48" s="48"/>
      <c r="E48" s="49"/>
      <c r="F48" s="49"/>
    </row>
    <row r="49" spans="1:6" ht="14.25" hidden="1" customHeight="1">
      <c r="A49" s="48"/>
      <c r="B49" s="48"/>
      <c r="C49" s="48"/>
      <c r="D49" s="48"/>
      <c r="E49" s="49"/>
      <c r="F49" s="49"/>
    </row>
    <row r="50" spans="1:6" ht="14.25" hidden="1" customHeight="1">
      <c r="A50" s="48"/>
      <c r="B50" s="48"/>
      <c r="C50" s="48"/>
      <c r="D50" s="48"/>
      <c r="E50" s="49"/>
      <c r="F50" s="49"/>
    </row>
    <row r="51" spans="1:6" ht="14.25" hidden="1" customHeight="1">
      <c r="A51" s="48"/>
      <c r="B51" s="48"/>
      <c r="C51" s="48"/>
      <c r="D51" s="48"/>
      <c r="E51" s="49"/>
      <c r="F51" s="49"/>
    </row>
    <row r="52" spans="1:6" ht="14.25" hidden="1" customHeight="1">
      <c r="A52" s="48"/>
      <c r="B52" s="48"/>
      <c r="C52" s="48"/>
      <c r="D52" s="48"/>
      <c r="E52" s="49"/>
      <c r="F52" s="49"/>
    </row>
    <row r="53" spans="1:6" ht="14.25" hidden="1" customHeight="1">
      <c r="A53" s="48"/>
      <c r="B53" s="48"/>
      <c r="C53" s="48"/>
      <c r="D53" s="48"/>
      <c r="E53" s="49"/>
      <c r="F53" s="49"/>
    </row>
    <row r="54" spans="1:6" ht="14.25" hidden="1" customHeight="1">
      <c r="A54" s="48"/>
      <c r="B54" s="48"/>
      <c r="C54" s="48"/>
      <c r="D54" s="48"/>
      <c r="E54" s="49"/>
      <c r="F54" s="49"/>
    </row>
    <row r="55" spans="1:6" ht="14.25" hidden="1" customHeight="1">
      <c r="A55" s="48"/>
      <c r="B55" s="48"/>
      <c r="C55" s="48"/>
      <c r="D55" s="48"/>
      <c r="E55" s="49"/>
      <c r="F55" s="49"/>
    </row>
    <row r="56" spans="1:6" ht="14.25" hidden="1" customHeight="1">
      <c r="A56" s="48"/>
      <c r="B56" s="48"/>
      <c r="C56" s="48"/>
      <c r="D56" s="48"/>
      <c r="E56" s="49"/>
      <c r="F56" s="49"/>
    </row>
    <row r="57" spans="1:6" ht="14.25" hidden="1" customHeight="1">
      <c r="A57" s="48"/>
      <c r="B57" s="48"/>
      <c r="C57" s="48"/>
      <c r="D57" s="48"/>
      <c r="E57" s="49"/>
      <c r="F57" s="49"/>
    </row>
    <row r="58" spans="1:6" ht="14.25" hidden="1" customHeight="1">
      <c r="A58" s="48"/>
      <c r="B58" s="48"/>
      <c r="C58" s="48"/>
      <c r="D58" s="48"/>
      <c r="E58" s="49"/>
      <c r="F58" s="49"/>
    </row>
    <row r="59" spans="1:6" ht="14.25" hidden="1" customHeight="1">
      <c r="A59" s="48"/>
      <c r="B59" s="48"/>
      <c r="C59" s="48"/>
      <c r="D59" s="48"/>
      <c r="E59" s="49"/>
      <c r="F59" s="49"/>
    </row>
    <row r="60" spans="1:6" ht="14.25" hidden="1" customHeight="1">
      <c r="A60" s="48"/>
      <c r="B60" s="48"/>
      <c r="C60" s="48"/>
      <c r="D60" s="48"/>
      <c r="E60" s="49"/>
      <c r="F60" s="49"/>
    </row>
    <row r="61" spans="1:6" ht="14.25" hidden="1" customHeight="1">
      <c r="A61" s="48"/>
      <c r="B61" s="48"/>
      <c r="C61" s="48"/>
      <c r="D61" s="48"/>
      <c r="E61" s="49"/>
      <c r="F61" s="49"/>
    </row>
    <row r="62" spans="1:6" ht="14.25" hidden="1" customHeight="1">
      <c r="A62" s="48"/>
      <c r="B62" s="48"/>
      <c r="C62" s="48"/>
      <c r="D62" s="48"/>
      <c r="E62" s="49"/>
      <c r="F62" s="49"/>
    </row>
    <row r="63" spans="1:6" ht="14.25" hidden="1" customHeight="1">
      <c r="A63" s="48"/>
      <c r="B63" s="48"/>
      <c r="C63" s="48"/>
      <c r="D63" s="48"/>
      <c r="E63" s="49"/>
      <c r="F63" s="49"/>
    </row>
    <row r="64" spans="1:6" ht="14.25" hidden="1" customHeight="1">
      <c r="A64" s="48"/>
      <c r="B64" s="48"/>
      <c r="C64" s="48"/>
      <c r="D64" s="48"/>
      <c r="E64" s="49"/>
      <c r="F64" s="49"/>
    </row>
    <row r="65" spans="1:6" ht="14.25" hidden="1" customHeight="1">
      <c r="A65" s="48"/>
      <c r="B65" s="48"/>
      <c r="C65" s="48"/>
      <c r="D65" s="48"/>
      <c r="E65" s="49"/>
      <c r="F65" s="49"/>
    </row>
    <row r="66" spans="1:6" ht="14.25" hidden="1" customHeight="1">
      <c r="A66" s="48"/>
      <c r="B66" s="48"/>
      <c r="C66" s="48"/>
      <c r="D66" s="48"/>
      <c r="E66" s="49"/>
      <c r="F66" s="49"/>
    </row>
    <row r="67" spans="1:6" ht="14.25" hidden="1" customHeight="1">
      <c r="A67" s="48"/>
      <c r="B67" s="48"/>
      <c r="C67" s="48"/>
      <c r="D67" s="48"/>
      <c r="E67" s="49"/>
      <c r="F67" s="49"/>
    </row>
    <row r="68" spans="1:6" ht="14.25" hidden="1" customHeight="1">
      <c r="A68" s="48"/>
      <c r="B68" s="48"/>
      <c r="C68" s="48"/>
      <c r="D68" s="48"/>
      <c r="E68" s="49"/>
      <c r="F68" s="49"/>
    </row>
    <row r="69" spans="1:6" ht="14.25" hidden="1" customHeight="1">
      <c r="A69" s="48"/>
      <c r="B69" s="48"/>
      <c r="C69" s="48"/>
      <c r="D69" s="48"/>
      <c r="E69" s="49"/>
      <c r="F69" s="49"/>
    </row>
    <row r="70" spans="1:6" ht="14.25" hidden="1" customHeight="1">
      <c r="A70" s="48"/>
      <c r="B70" s="48"/>
      <c r="C70" s="48"/>
      <c r="D70" s="48"/>
      <c r="E70" s="49"/>
      <c r="F70" s="49"/>
    </row>
    <row r="71" spans="1:6" ht="14.25" hidden="1" customHeight="1">
      <c r="A71" s="48"/>
      <c r="B71" s="48"/>
      <c r="C71" s="48"/>
      <c r="D71" s="48"/>
      <c r="E71" s="49"/>
      <c r="F71" s="49"/>
    </row>
    <row r="72" spans="1:6" ht="14.25" hidden="1" customHeight="1">
      <c r="A72" s="48"/>
      <c r="B72" s="48"/>
      <c r="C72" s="48"/>
      <c r="D72" s="48"/>
      <c r="E72" s="49"/>
      <c r="F72" s="49"/>
    </row>
    <row r="73" spans="1:6" ht="14.25" hidden="1" customHeight="1">
      <c r="A73" s="48"/>
      <c r="B73" s="48"/>
      <c r="C73" s="48"/>
      <c r="D73" s="48"/>
      <c r="E73" s="49"/>
      <c r="F73" s="49"/>
    </row>
    <row r="74" spans="1:6" ht="14.25" hidden="1" customHeight="1">
      <c r="A74" s="48"/>
      <c r="B74" s="48"/>
      <c r="C74" s="48"/>
      <c r="D74" s="48"/>
      <c r="E74" s="49"/>
      <c r="F74" s="49"/>
    </row>
    <row r="75" spans="1:6" ht="14.25" hidden="1" customHeight="1">
      <c r="A75" s="48"/>
      <c r="B75" s="48"/>
      <c r="C75" s="48"/>
      <c r="D75" s="48"/>
      <c r="E75" s="49"/>
      <c r="F75" s="49"/>
    </row>
    <row r="76" spans="1:6" ht="14.25" hidden="1" customHeight="1">
      <c r="A76" s="48"/>
      <c r="B76" s="48"/>
      <c r="C76" s="48"/>
      <c r="D76" s="48"/>
      <c r="E76" s="49"/>
      <c r="F76" s="49"/>
    </row>
    <row r="77" spans="1:6" ht="14.25" hidden="1" customHeight="1">
      <c r="A77" s="48"/>
      <c r="B77" s="48"/>
      <c r="C77" s="48"/>
      <c r="D77" s="48"/>
      <c r="E77" s="49"/>
      <c r="F77" s="49"/>
    </row>
    <row r="78" spans="1:6" ht="14.25" hidden="1" customHeight="1">
      <c r="A78" s="48"/>
      <c r="B78" s="48"/>
      <c r="C78" s="48"/>
      <c r="D78" s="48"/>
      <c r="E78" s="49"/>
      <c r="F78" s="49"/>
    </row>
    <row r="79" spans="1:6" ht="14.25" hidden="1" customHeight="1">
      <c r="A79" s="48"/>
      <c r="B79" s="48"/>
      <c r="C79" s="48"/>
      <c r="D79" s="48"/>
      <c r="E79" s="49"/>
      <c r="F79" s="49"/>
    </row>
    <row r="80" spans="1:6" ht="14.25" hidden="1" customHeight="1">
      <c r="A80" s="48"/>
      <c r="B80" s="48"/>
      <c r="C80" s="48"/>
      <c r="D80" s="48"/>
      <c r="E80" s="49"/>
      <c r="F80" s="49"/>
    </row>
    <row r="81" spans="1:6" ht="14.25" hidden="1" customHeight="1">
      <c r="A81" s="48"/>
      <c r="B81" s="48"/>
      <c r="C81" s="48"/>
      <c r="D81" s="48"/>
      <c r="E81" s="49"/>
      <c r="F81" s="49"/>
    </row>
    <row r="82" spans="1:6" ht="14.25" hidden="1" customHeight="1">
      <c r="A82" s="48"/>
      <c r="B82" s="48"/>
      <c r="C82" s="48"/>
      <c r="D82" s="48"/>
      <c r="E82" s="49"/>
      <c r="F82" s="49"/>
    </row>
    <row r="83" spans="1:6" ht="14.25" hidden="1" customHeight="1">
      <c r="A83" s="48"/>
      <c r="B83" s="48"/>
      <c r="C83" s="48"/>
      <c r="D83" s="48"/>
      <c r="E83" s="49"/>
      <c r="F83" s="49"/>
    </row>
    <row r="84" spans="1:6" ht="14.25" hidden="1" customHeight="1">
      <c r="A84" s="48"/>
      <c r="B84" s="48"/>
      <c r="C84" s="48"/>
      <c r="D84" s="48"/>
      <c r="E84" s="49"/>
      <c r="F84" s="49"/>
    </row>
    <row r="85" spans="1:6" ht="14.25" hidden="1" customHeight="1">
      <c r="A85" s="48"/>
      <c r="B85" s="48"/>
      <c r="C85" s="48"/>
      <c r="D85" s="48"/>
      <c r="E85" s="49"/>
      <c r="F85" s="49"/>
    </row>
    <row r="86" spans="1:6" ht="14.25" hidden="1" customHeight="1">
      <c r="A86" s="48"/>
      <c r="B86" s="48"/>
      <c r="C86" s="48"/>
      <c r="D86" s="48"/>
      <c r="E86" s="49"/>
      <c r="F86" s="49"/>
    </row>
    <row r="87" spans="1:6" ht="14.25" hidden="1" customHeight="1">
      <c r="A87" s="48"/>
      <c r="B87" s="48"/>
      <c r="C87" s="48"/>
      <c r="D87" s="48"/>
      <c r="E87" s="49"/>
      <c r="F87" s="49"/>
    </row>
    <row r="88" spans="1:6" ht="14.25" hidden="1" customHeight="1">
      <c r="A88" s="48"/>
      <c r="B88" s="48"/>
      <c r="C88" s="48"/>
      <c r="D88" s="48"/>
      <c r="E88" s="49"/>
      <c r="F88" s="49"/>
    </row>
    <row r="89" spans="1:6" ht="14.25" hidden="1" customHeight="1">
      <c r="A89" s="48"/>
      <c r="B89" s="48"/>
      <c r="C89" s="48"/>
      <c r="D89" s="48"/>
      <c r="E89" s="49"/>
      <c r="F89" s="49"/>
    </row>
    <row r="90" spans="1:6" ht="14.25" hidden="1" customHeight="1">
      <c r="A90" s="48"/>
      <c r="B90" s="48"/>
      <c r="C90" s="48"/>
      <c r="D90" s="48"/>
      <c r="E90" s="49"/>
      <c r="F90" s="49"/>
    </row>
    <row r="91" spans="1:6" ht="14.25" hidden="1" customHeight="1">
      <c r="A91" s="48"/>
      <c r="B91" s="48"/>
      <c r="C91" s="48"/>
      <c r="D91" s="48"/>
      <c r="E91" s="49"/>
      <c r="F91" s="49"/>
    </row>
    <row r="92" spans="1:6" ht="14.25" hidden="1" customHeight="1">
      <c r="A92" s="48"/>
      <c r="B92" s="48"/>
      <c r="C92" s="48"/>
      <c r="D92" s="48"/>
      <c r="E92" s="49"/>
      <c r="F92" s="49"/>
    </row>
    <row r="93" spans="1:6" ht="14.25" hidden="1" customHeight="1">
      <c r="A93" s="48"/>
      <c r="B93" s="48"/>
      <c r="C93" s="48"/>
      <c r="D93" s="48"/>
      <c r="E93" s="49"/>
      <c r="F93" s="49"/>
    </row>
    <row r="94" spans="1:6" ht="14.25" hidden="1" customHeight="1">
      <c r="A94" s="48"/>
      <c r="B94" s="48"/>
      <c r="C94" s="48"/>
      <c r="D94" s="48"/>
      <c r="E94" s="49"/>
      <c r="F94" s="49"/>
    </row>
    <row r="95" spans="1:6" ht="14.25" hidden="1" customHeight="1">
      <c r="A95" s="48"/>
      <c r="B95" s="48"/>
      <c r="C95" s="48"/>
      <c r="D95" s="48"/>
      <c r="E95" s="49"/>
      <c r="F95" s="49"/>
    </row>
    <row r="96" spans="1:6" ht="14.25" hidden="1" customHeight="1">
      <c r="A96" s="48"/>
      <c r="B96" s="48"/>
      <c r="C96" s="48"/>
      <c r="D96" s="48"/>
      <c r="E96" s="49"/>
      <c r="F96" s="49"/>
    </row>
    <row r="97" spans="1:6" ht="14.25" hidden="1" customHeight="1">
      <c r="A97" s="48"/>
      <c r="B97" s="48"/>
      <c r="C97" s="48"/>
      <c r="D97" s="48"/>
      <c r="E97" s="49"/>
      <c r="F97" s="49"/>
    </row>
    <row r="98" spans="1:6" ht="14.25" hidden="1" customHeight="1">
      <c r="A98" s="48"/>
      <c r="B98" s="48"/>
      <c r="C98" s="48"/>
      <c r="D98" s="48"/>
      <c r="E98" s="49"/>
      <c r="F98" s="49"/>
    </row>
    <row r="99" spans="1:6" ht="14.25" hidden="1" customHeight="1">
      <c r="A99" s="48"/>
      <c r="B99" s="48"/>
      <c r="C99" s="48"/>
      <c r="D99" s="48"/>
      <c r="E99" s="49"/>
      <c r="F99" s="49"/>
    </row>
    <row r="100" spans="1:6" ht="14.25" hidden="1" customHeight="1">
      <c r="A100" s="48"/>
      <c r="B100" s="48"/>
      <c r="C100" s="48"/>
      <c r="D100" s="48"/>
      <c r="E100" s="49"/>
      <c r="F100" s="49"/>
    </row>
    <row r="101" spans="1:6" ht="14.25" hidden="1" customHeight="1">
      <c r="A101" s="48"/>
      <c r="B101" s="48"/>
      <c r="C101" s="48"/>
      <c r="D101" s="48"/>
      <c r="E101" s="49"/>
      <c r="F101" s="49"/>
    </row>
    <row r="102" spans="1:6" ht="14.25" hidden="1" customHeight="1">
      <c r="A102" s="48"/>
      <c r="B102" s="48"/>
      <c r="C102" s="48"/>
      <c r="D102" s="48"/>
      <c r="E102" s="49"/>
      <c r="F102" s="49"/>
    </row>
    <row r="103" spans="1:6" ht="14.25" hidden="1" customHeight="1">
      <c r="A103" s="48"/>
      <c r="B103" s="48"/>
      <c r="C103" s="48"/>
      <c r="D103" s="48"/>
      <c r="E103" s="49"/>
      <c r="F103" s="49"/>
    </row>
    <row r="104" spans="1:6" ht="14.25" hidden="1" customHeight="1">
      <c r="A104" s="48"/>
      <c r="B104" s="48"/>
      <c r="C104" s="48"/>
      <c r="D104" s="48"/>
      <c r="E104" s="49"/>
      <c r="F104" s="49"/>
    </row>
    <row r="105" spans="1:6" ht="14.25" hidden="1" customHeight="1">
      <c r="A105" s="48"/>
      <c r="B105" s="48"/>
      <c r="C105" s="48"/>
      <c r="D105" s="48"/>
      <c r="E105" s="49"/>
      <c r="F105" s="49"/>
    </row>
    <row r="106" spans="1:6" ht="14.25" hidden="1" customHeight="1">
      <c r="A106" s="48"/>
      <c r="B106" s="48"/>
      <c r="C106" s="48"/>
      <c r="D106" s="48"/>
      <c r="E106" s="49"/>
      <c r="F106" s="49"/>
    </row>
    <row r="107" spans="1:6" ht="14.25" hidden="1" customHeight="1">
      <c r="A107" s="48"/>
      <c r="B107" s="48"/>
      <c r="C107" s="48"/>
      <c r="D107" s="48"/>
      <c r="E107" s="49"/>
      <c r="F107" s="49"/>
    </row>
    <row r="108" spans="1:6" ht="14.25" hidden="1" customHeight="1">
      <c r="A108" s="48"/>
      <c r="B108" s="48"/>
      <c r="C108" s="48"/>
      <c r="D108" s="48"/>
      <c r="E108" s="49"/>
      <c r="F108" s="49"/>
    </row>
    <row r="109" spans="1:6" ht="14.25" hidden="1" customHeight="1">
      <c r="A109" s="48"/>
      <c r="B109" s="48"/>
      <c r="C109" s="48"/>
      <c r="D109" s="48"/>
      <c r="E109" s="49"/>
      <c r="F109" s="49"/>
    </row>
    <row r="110" spans="1:6" ht="14.25" hidden="1" customHeight="1">
      <c r="A110" s="48"/>
      <c r="B110" s="48"/>
      <c r="C110" s="48"/>
      <c r="D110" s="48"/>
      <c r="E110" s="49"/>
      <c r="F110" s="49"/>
    </row>
    <row r="111" spans="1:6" ht="14.25" hidden="1" customHeight="1">
      <c r="A111" s="48"/>
      <c r="B111" s="48"/>
      <c r="C111" s="48"/>
      <c r="D111" s="48"/>
      <c r="E111" s="49"/>
      <c r="F111" s="49"/>
    </row>
    <row r="112" spans="1:6" ht="14.25" hidden="1" customHeight="1">
      <c r="A112" s="48"/>
      <c r="B112" s="48"/>
      <c r="C112" s="48"/>
      <c r="D112" s="48"/>
      <c r="E112" s="49"/>
      <c r="F112" s="49"/>
    </row>
    <row r="113" spans="1:6" ht="14.25" hidden="1" customHeight="1">
      <c r="A113" s="48"/>
      <c r="B113" s="48"/>
      <c r="C113" s="48"/>
      <c r="D113" s="48"/>
      <c r="E113" s="49"/>
      <c r="F113" s="49"/>
    </row>
    <row r="114" spans="1:6" ht="14.25" hidden="1" customHeight="1">
      <c r="A114" s="48"/>
      <c r="B114" s="48"/>
      <c r="C114" s="48"/>
      <c r="D114" s="48"/>
      <c r="E114" s="49"/>
      <c r="F114" s="49"/>
    </row>
    <row r="115" spans="1:6" ht="14.25" hidden="1" customHeight="1">
      <c r="A115" s="48"/>
      <c r="B115" s="48"/>
      <c r="C115" s="48"/>
      <c r="D115" s="48"/>
      <c r="E115" s="49"/>
      <c r="F115" s="49"/>
    </row>
    <row r="116" spans="1:6" ht="14.25" hidden="1" customHeight="1">
      <c r="A116" s="48"/>
      <c r="B116" s="48"/>
      <c r="C116" s="48"/>
      <c r="D116" s="48"/>
      <c r="E116" s="49"/>
      <c r="F116" s="49"/>
    </row>
    <row r="117" spans="1:6" ht="14.25" hidden="1" customHeight="1">
      <c r="A117" s="48"/>
      <c r="B117" s="48"/>
      <c r="C117" s="48"/>
      <c r="D117" s="48"/>
      <c r="E117" s="49"/>
      <c r="F117" s="49"/>
    </row>
    <row r="118" spans="1:6" ht="14.25" hidden="1" customHeight="1">
      <c r="A118" s="48"/>
      <c r="B118" s="48"/>
      <c r="C118" s="48"/>
      <c r="D118" s="48"/>
      <c r="E118" s="49"/>
      <c r="F118" s="49"/>
    </row>
    <row r="119" spans="1:6" ht="14.25" hidden="1" customHeight="1">
      <c r="A119" s="48"/>
      <c r="B119" s="48"/>
      <c r="C119" s="48"/>
      <c r="D119" s="48"/>
      <c r="E119" s="49"/>
      <c r="F119" s="49"/>
    </row>
    <row r="120" spans="1:6" ht="14.25" hidden="1" customHeight="1">
      <c r="A120" s="48"/>
      <c r="B120" s="48"/>
      <c r="C120" s="48"/>
      <c r="D120" s="48"/>
      <c r="E120" s="49"/>
      <c r="F120" s="49"/>
    </row>
    <row r="121" spans="1:6" ht="14.25" hidden="1" customHeight="1">
      <c r="A121" s="48"/>
      <c r="B121" s="48"/>
      <c r="C121" s="48"/>
      <c r="D121" s="48"/>
      <c r="E121" s="49"/>
      <c r="F121" s="49"/>
    </row>
    <row r="122" spans="1:6" ht="14.25" hidden="1" customHeight="1">
      <c r="A122" s="48"/>
      <c r="B122" s="48"/>
      <c r="C122" s="48"/>
      <c r="D122" s="48"/>
      <c r="E122" s="49"/>
      <c r="F122" s="49"/>
    </row>
    <row r="123" spans="1:6" ht="14.25" hidden="1" customHeight="1">
      <c r="A123" s="48"/>
      <c r="B123" s="48"/>
      <c r="C123" s="48"/>
      <c r="D123" s="48"/>
      <c r="E123" s="49"/>
      <c r="F123" s="49"/>
    </row>
    <row r="124" spans="1:6" ht="14.25" hidden="1" customHeight="1">
      <c r="A124" s="48"/>
      <c r="B124" s="48"/>
      <c r="C124" s="48"/>
      <c r="D124" s="48"/>
      <c r="E124" s="49"/>
      <c r="F124" s="49"/>
    </row>
    <row r="125" spans="1:6" ht="14.25" hidden="1" customHeight="1">
      <c r="A125" s="48"/>
      <c r="B125" s="48"/>
      <c r="C125" s="48"/>
      <c r="D125" s="48"/>
      <c r="E125" s="49"/>
      <c r="F125" s="49"/>
    </row>
    <row r="126" spans="1:6" ht="14.25" hidden="1" customHeight="1">
      <c r="A126" s="48"/>
      <c r="B126" s="48"/>
      <c r="C126" s="48"/>
      <c r="D126" s="48"/>
      <c r="E126" s="49"/>
      <c r="F126" s="49"/>
    </row>
    <row r="127" spans="1:6" ht="14.25" hidden="1" customHeight="1">
      <c r="A127" s="48"/>
      <c r="B127" s="48"/>
      <c r="C127" s="48"/>
      <c r="D127" s="48"/>
      <c r="E127" s="49"/>
      <c r="F127" s="49"/>
    </row>
    <row r="128" spans="1:6" ht="14.25" hidden="1" customHeight="1">
      <c r="A128" s="48"/>
      <c r="B128" s="48"/>
      <c r="C128" s="48"/>
      <c r="D128" s="48"/>
      <c r="E128" s="49"/>
      <c r="F128" s="49"/>
    </row>
    <row r="129" spans="1:6" ht="14.25" hidden="1" customHeight="1">
      <c r="A129" s="48"/>
      <c r="B129" s="48"/>
      <c r="C129" s="48"/>
      <c r="D129" s="48"/>
      <c r="E129" s="49"/>
      <c r="F129" s="49"/>
    </row>
    <row r="130" spans="1:6" ht="14.25" hidden="1" customHeight="1">
      <c r="A130" s="48"/>
      <c r="B130" s="48"/>
      <c r="C130" s="48"/>
      <c r="D130" s="48"/>
      <c r="E130" s="49"/>
      <c r="F130" s="49"/>
    </row>
    <row r="131" spans="1:6" ht="14.25" hidden="1" customHeight="1">
      <c r="A131" s="48"/>
      <c r="B131" s="48"/>
      <c r="C131" s="48"/>
      <c r="D131" s="48"/>
      <c r="E131" s="49"/>
      <c r="F131" s="49"/>
    </row>
    <row r="132" spans="1:6" ht="14.25" hidden="1" customHeight="1">
      <c r="A132" s="48"/>
      <c r="B132" s="48"/>
      <c r="C132" s="48"/>
      <c r="D132" s="48"/>
      <c r="E132" s="49"/>
      <c r="F132" s="49"/>
    </row>
    <row r="133" spans="1:6" ht="14.25" hidden="1" customHeight="1">
      <c r="A133" s="48"/>
      <c r="B133" s="48"/>
      <c r="C133" s="48"/>
      <c r="D133" s="48"/>
      <c r="E133" s="49"/>
      <c r="F133" s="49"/>
    </row>
    <row r="134" spans="1:6" ht="14.25" hidden="1" customHeight="1">
      <c r="A134" s="48"/>
      <c r="B134" s="48"/>
      <c r="C134" s="48"/>
      <c r="D134" s="48"/>
      <c r="E134" s="49"/>
      <c r="F134" s="49"/>
    </row>
    <row r="135" spans="1:6" ht="14.25" hidden="1" customHeight="1">
      <c r="A135" s="48"/>
      <c r="B135" s="48"/>
      <c r="C135" s="48"/>
      <c r="D135" s="48"/>
      <c r="E135" s="49"/>
      <c r="F135" s="49"/>
    </row>
    <row r="136" spans="1:6" ht="14.25" hidden="1" customHeight="1">
      <c r="A136" s="48"/>
      <c r="B136" s="48"/>
      <c r="C136" s="48"/>
      <c r="D136" s="48"/>
      <c r="E136" s="49"/>
      <c r="F136" s="49"/>
    </row>
    <row r="137" spans="1:6" ht="14.25" hidden="1" customHeight="1">
      <c r="A137" s="48"/>
      <c r="B137" s="48"/>
      <c r="C137" s="48"/>
      <c r="D137" s="48"/>
      <c r="E137" s="49"/>
      <c r="F137" s="49"/>
    </row>
    <row r="138" spans="1:6" ht="14.25" hidden="1" customHeight="1">
      <c r="A138" s="48"/>
      <c r="B138" s="48"/>
      <c r="C138" s="48"/>
      <c r="D138" s="48"/>
      <c r="E138" s="49"/>
      <c r="F138" s="49"/>
    </row>
    <row r="139" spans="1:6" ht="14.25" hidden="1" customHeight="1">
      <c r="A139" s="48"/>
      <c r="B139" s="48"/>
      <c r="C139" s="48"/>
      <c r="D139" s="48"/>
      <c r="E139" s="49"/>
      <c r="F139" s="49"/>
    </row>
    <row r="140" spans="1:6" ht="14.25" hidden="1" customHeight="1">
      <c r="A140" s="48"/>
      <c r="B140" s="48"/>
      <c r="C140" s="48"/>
      <c r="D140" s="48"/>
      <c r="E140" s="49"/>
      <c r="F140" s="49"/>
    </row>
    <row r="141" spans="1:6" ht="14.25" hidden="1" customHeight="1">
      <c r="A141" s="48"/>
      <c r="B141" s="48"/>
      <c r="C141" s="48"/>
      <c r="D141" s="48"/>
      <c r="E141" s="49"/>
      <c r="F141" s="49"/>
    </row>
    <row r="142" spans="1:6" ht="14.25" hidden="1" customHeight="1">
      <c r="A142" s="48"/>
      <c r="B142" s="48"/>
      <c r="C142" s="48"/>
      <c r="D142" s="48"/>
      <c r="E142" s="49"/>
      <c r="F142" s="49"/>
    </row>
    <row r="143" spans="1:6" ht="14.25" hidden="1" customHeight="1">
      <c r="A143" s="48"/>
      <c r="B143" s="48"/>
      <c r="C143" s="48"/>
      <c r="D143" s="48"/>
      <c r="E143" s="49"/>
      <c r="F143" s="49"/>
    </row>
    <row r="144" spans="1:6" ht="14.25" hidden="1" customHeight="1">
      <c r="A144" s="48"/>
      <c r="B144" s="48"/>
      <c r="C144" s="48"/>
      <c r="D144" s="48"/>
      <c r="E144" s="49"/>
      <c r="F144" s="49"/>
    </row>
    <row r="145" spans="1:6" ht="14.25" hidden="1" customHeight="1">
      <c r="A145" s="48"/>
      <c r="B145" s="48"/>
      <c r="C145" s="48"/>
      <c r="D145" s="48"/>
      <c r="E145" s="49"/>
      <c r="F145" s="49"/>
    </row>
    <row r="146" spans="1:6" ht="14.25" hidden="1" customHeight="1">
      <c r="A146" s="48"/>
      <c r="B146" s="48"/>
      <c r="C146" s="48"/>
      <c r="D146" s="48"/>
      <c r="E146" s="49"/>
      <c r="F146" s="49"/>
    </row>
    <row r="147" spans="1:6" ht="14.25" hidden="1" customHeight="1">
      <c r="A147" s="48"/>
      <c r="B147" s="48"/>
      <c r="C147" s="48"/>
      <c r="D147" s="48"/>
      <c r="E147" s="49"/>
      <c r="F147" s="49"/>
    </row>
    <row r="148" spans="1:6" ht="14.25" hidden="1" customHeight="1">
      <c r="A148" s="48"/>
      <c r="B148" s="48"/>
      <c r="C148" s="48"/>
      <c r="D148" s="48"/>
      <c r="E148" s="49"/>
      <c r="F148" s="49"/>
    </row>
    <row r="149" spans="1:6" ht="14.25" hidden="1" customHeight="1">
      <c r="A149" s="48"/>
      <c r="B149" s="48"/>
      <c r="C149" s="48"/>
      <c r="D149" s="48"/>
      <c r="E149" s="49"/>
      <c r="F149" s="49"/>
    </row>
    <row r="150" spans="1:6" ht="14.25" hidden="1" customHeight="1">
      <c r="A150" s="48"/>
      <c r="B150" s="48"/>
      <c r="C150" s="48"/>
      <c r="D150" s="48"/>
      <c r="E150" s="49"/>
      <c r="F150" s="49"/>
    </row>
    <row r="151" spans="1:6" ht="14.25" hidden="1" customHeight="1">
      <c r="A151" s="48"/>
      <c r="B151" s="48"/>
      <c r="C151" s="48"/>
      <c r="D151" s="48"/>
      <c r="E151" s="49"/>
      <c r="F151" s="49"/>
    </row>
    <row r="152" spans="1:6" ht="14.25" hidden="1" customHeight="1">
      <c r="A152" s="48"/>
      <c r="B152" s="48"/>
      <c r="C152" s="48"/>
      <c r="D152" s="48"/>
      <c r="E152" s="49"/>
      <c r="F152" s="49"/>
    </row>
    <row r="153" spans="1:6" ht="14.25" hidden="1" customHeight="1">
      <c r="A153" s="48"/>
      <c r="B153" s="48"/>
      <c r="C153" s="48"/>
      <c r="D153" s="48"/>
      <c r="E153" s="49"/>
      <c r="F153" s="49"/>
    </row>
    <row r="154" spans="1:6" ht="14.25" hidden="1" customHeight="1">
      <c r="A154" s="48"/>
      <c r="B154" s="48"/>
      <c r="C154" s="48"/>
      <c r="D154" s="48"/>
      <c r="E154" s="49"/>
      <c r="F154" s="49"/>
    </row>
    <row r="155" spans="1:6" ht="14.25" hidden="1" customHeight="1">
      <c r="A155" s="48"/>
      <c r="B155" s="48"/>
      <c r="C155" s="48"/>
      <c r="D155" s="48"/>
      <c r="E155" s="49"/>
      <c r="F155" s="49"/>
    </row>
    <row r="156" spans="1:6" ht="14.25" hidden="1" customHeight="1">
      <c r="A156" s="48"/>
      <c r="B156" s="48"/>
      <c r="C156" s="48"/>
      <c r="D156" s="48"/>
      <c r="E156" s="49"/>
      <c r="F156" s="49"/>
    </row>
    <row r="157" spans="1:6" ht="14.25" hidden="1" customHeight="1">
      <c r="A157" s="48"/>
      <c r="B157" s="48"/>
      <c r="C157" s="48"/>
      <c r="D157" s="48"/>
      <c r="E157" s="49"/>
      <c r="F157" s="49"/>
    </row>
    <row r="158" spans="1:6" ht="14.25" hidden="1" customHeight="1">
      <c r="A158" s="48"/>
      <c r="B158" s="48"/>
      <c r="C158" s="48"/>
      <c r="D158" s="48"/>
      <c r="E158" s="49"/>
      <c r="F158" s="49"/>
    </row>
    <row r="159" spans="1:6" ht="14.25" hidden="1" customHeight="1">
      <c r="A159" s="48"/>
      <c r="B159" s="48"/>
      <c r="C159" s="48"/>
      <c r="D159" s="48"/>
      <c r="E159" s="49"/>
      <c r="F159" s="49"/>
    </row>
    <row r="160" spans="1:6" ht="14.25" hidden="1" customHeight="1">
      <c r="A160" s="48"/>
      <c r="B160" s="48"/>
      <c r="C160" s="48"/>
      <c r="D160" s="48"/>
      <c r="E160" s="49"/>
      <c r="F160" s="49"/>
    </row>
    <row r="161" spans="1:6" ht="14.25" hidden="1" customHeight="1">
      <c r="A161" s="48"/>
      <c r="B161" s="48"/>
      <c r="C161" s="48"/>
      <c r="D161" s="48"/>
      <c r="E161" s="49"/>
      <c r="F161" s="49"/>
    </row>
    <row r="162" spans="1:6" ht="14.25" hidden="1" customHeight="1">
      <c r="A162" s="48"/>
      <c r="B162" s="48"/>
      <c r="C162" s="48"/>
      <c r="D162" s="48"/>
      <c r="E162" s="49"/>
      <c r="F162" s="49"/>
    </row>
    <row r="163" spans="1:6" ht="14.25" hidden="1" customHeight="1">
      <c r="A163" s="48"/>
      <c r="B163" s="48"/>
      <c r="C163" s="48"/>
      <c r="D163" s="48"/>
      <c r="E163" s="49"/>
      <c r="F163" s="49"/>
    </row>
    <row r="164" spans="1:6" ht="14.25" hidden="1" customHeight="1">
      <c r="A164" s="48"/>
      <c r="B164" s="48"/>
      <c r="C164" s="48"/>
      <c r="D164" s="48"/>
      <c r="E164" s="49"/>
      <c r="F164" s="49"/>
    </row>
    <row r="165" spans="1:6" ht="14.25" hidden="1" customHeight="1">
      <c r="A165" s="48"/>
      <c r="B165" s="48"/>
      <c r="C165" s="48"/>
      <c r="D165" s="48"/>
      <c r="E165" s="49"/>
      <c r="F165" s="49"/>
    </row>
    <row r="166" spans="1:6" ht="14.25" hidden="1" customHeight="1">
      <c r="A166" s="48"/>
      <c r="B166" s="48"/>
      <c r="C166" s="48"/>
      <c r="D166" s="48"/>
      <c r="E166" s="49"/>
      <c r="F166" s="49"/>
    </row>
    <row r="167" spans="1:6" ht="14.25" hidden="1" customHeight="1">
      <c r="A167" s="48"/>
      <c r="B167" s="48"/>
      <c r="C167" s="48"/>
      <c r="D167" s="48"/>
      <c r="E167" s="49"/>
      <c r="F167" s="49"/>
    </row>
    <row r="168" spans="1:6" ht="14.25" hidden="1" customHeight="1">
      <c r="A168" s="48"/>
      <c r="B168" s="48"/>
      <c r="C168" s="48"/>
      <c r="D168" s="48"/>
      <c r="E168" s="49"/>
      <c r="F168" s="49"/>
    </row>
    <row r="169" spans="1:6" ht="14.25" hidden="1" customHeight="1">
      <c r="A169" s="48"/>
      <c r="B169" s="48"/>
      <c r="C169" s="48"/>
      <c r="D169" s="48"/>
      <c r="E169" s="49"/>
      <c r="F169" s="49"/>
    </row>
    <row r="170" spans="1:6" ht="14.25" hidden="1" customHeight="1">
      <c r="A170" s="48"/>
      <c r="B170" s="48"/>
      <c r="C170" s="48"/>
      <c r="D170" s="48"/>
      <c r="E170" s="49"/>
      <c r="F170" s="49"/>
    </row>
    <row r="171" spans="1:6" ht="14.25" hidden="1" customHeight="1">
      <c r="A171" s="48"/>
      <c r="B171" s="48"/>
      <c r="C171" s="48"/>
      <c r="D171" s="48"/>
      <c r="E171" s="49"/>
      <c r="F171" s="49"/>
    </row>
    <row r="172" spans="1:6" ht="14.25" hidden="1" customHeight="1">
      <c r="A172" s="48"/>
      <c r="B172" s="48"/>
      <c r="C172" s="48"/>
      <c r="D172" s="48"/>
      <c r="E172" s="49"/>
      <c r="F172" s="49"/>
    </row>
    <row r="173" spans="1:6" ht="14.25" hidden="1" customHeight="1">
      <c r="A173" s="48"/>
      <c r="B173" s="48"/>
      <c r="C173" s="48"/>
      <c r="D173" s="48"/>
      <c r="E173" s="49"/>
      <c r="F173" s="49"/>
    </row>
    <row r="174" spans="1:6" ht="14.25" hidden="1" customHeight="1">
      <c r="A174" s="48"/>
      <c r="B174" s="48"/>
      <c r="C174" s="48"/>
      <c r="D174" s="48"/>
      <c r="E174" s="49"/>
      <c r="F174" s="49"/>
    </row>
    <row r="175" spans="1:6" ht="14.25" hidden="1" customHeight="1">
      <c r="A175" s="48"/>
      <c r="B175" s="48"/>
      <c r="C175" s="48"/>
      <c r="D175" s="48"/>
      <c r="E175" s="49"/>
      <c r="F175" s="49"/>
    </row>
    <row r="176" spans="1:6" ht="14.25" hidden="1" customHeight="1">
      <c r="A176" s="48"/>
      <c r="B176" s="48"/>
      <c r="C176" s="48"/>
      <c r="D176" s="48"/>
      <c r="E176" s="49"/>
      <c r="F176" s="49"/>
    </row>
    <row r="177" spans="1:6" ht="14.25" hidden="1" customHeight="1">
      <c r="A177" s="48"/>
      <c r="B177" s="48"/>
      <c r="C177" s="48"/>
      <c r="D177" s="48"/>
      <c r="E177" s="49"/>
      <c r="F177" s="49"/>
    </row>
    <row r="178" spans="1:6" ht="14.25" hidden="1" customHeight="1">
      <c r="A178" s="48"/>
      <c r="B178" s="48"/>
      <c r="C178" s="48"/>
      <c r="D178" s="48"/>
      <c r="E178" s="49"/>
      <c r="F178" s="49"/>
    </row>
    <row r="179" spans="1:6" ht="14.25" hidden="1" customHeight="1">
      <c r="A179" s="48"/>
      <c r="B179" s="48"/>
      <c r="C179" s="48"/>
      <c r="D179" s="48"/>
      <c r="E179" s="49"/>
      <c r="F179" s="49"/>
    </row>
    <row r="180" spans="1:6" ht="14.25" hidden="1" customHeight="1">
      <c r="A180" s="48"/>
      <c r="B180" s="48"/>
      <c r="C180" s="48"/>
      <c r="D180" s="48"/>
      <c r="E180" s="49"/>
      <c r="F180" s="49"/>
    </row>
    <row r="181" spans="1:6" ht="14.25" hidden="1" customHeight="1">
      <c r="A181" s="48"/>
      <c r="B181" s="48"/>
      <c r="C181" s="48"/>
      <c r="D181" s="48"/>
      <c r="E181" s="49"/>
      <c r="F181" s="49"/>
    </row>
    <row r="182" spans="1:6" ht="14.25" hidden="1" customHeight="1">
      <c r="A182" s="48"/>
      <c r="B182" s="48"/>
      <c r="C182" s="48"/>
      <c r="D182" s="48"/>
      <c r="E182" s="49"/>
      <c r="F182" s="49"/>
    </row>
    <row r="183" spans="1:6" ht="14.25" hidden="1" customHeight="1">
      <c r="A183" s="48"/>
      <c r="B183" s="48"/>
      <c r="C183" s="48"/>
      <c r="D183" s="48"/>
      <c r="E183" s="49"/>
      <c r="F183" s="49"/>
    </row>
    <row r="184" spans="1:6" ht="14.25" hidden="1" customHeight="1">
      <c r="A184" s="48"/>
      <c r="B184" s="48"/>
      <c r="C184" s="48"/>
      <c r="D184" s="48"/>
      <c r="E184" s="49"/>
      <c r="F184" s="49"/>
    </row>
    <row r="185" spans="1:6" ht="14.25" hidden="1" customHeight="1">
      <c r="A185" s="48"/>
      <c r="B185" s="48"/>
      <c r="C185" s="48"/>
      <c r="D185" s="48"/>
      <c r="E185" s="49"/>
      <c r="F185" s="49"/>
    </row>
    <row r="186" spans="1:6" ht="14.25" hidden="1" customHeight="1">
      <c r="A186" s="48"/>
      <c r="B186" s="48"/>
      <c r="C186" s="48"/>
      <c r="D186" s="48"/>
      <c r="E186" s="49"/>
      <c r="F186" s="49"/>
    </row>
    <row r="187" spans="1:6" ht="14.25" hidden="1" customHeight="1">
      <c r="A187" s="48"/>
      <c r="B187" s="48"/>
      <c r="C187" s="48"/>
      <c r="D187" s="48"/>
      <c r="E187" s="49"/>
      <c r="F187" s="49"/>
    </row>
    <row r="188" spans="1:6" ht="14.25" hidden="1" customHeight="1">
      <c r="A188" s="48"/>
      <c r="B188" s="48"/>
      <c r="C188" s="48"/>
      <c r="D188" s="48"/>
      <c r="E188" s="49"/>
      <c r="F188" s="49"/>
    </row>
    <row r="189" spans="1:6" ht="14.25" hidden="1" customHeight="1">
      <c r="A189" s="48"/>
      <c r="B189" s="48"/>
      <c r="C189" s="48"/>
      <c r="D189" s="48"/>
      <c r="E189" s="49"/>
      <c r="F189" s="49"/>
    </row>
    <row r="190" spans="1:6" ht="14.25" hidden="1" customHeight="1">
      <c r="A190" s="48"/>
      <c r="B190" s="48"/>
      <c r="C190" s="48"/>
      <c r="D190" s="48"/>
      <c r="E190" s="49"/>
      <c r="F190" s="49"/>
    </row>
    <row r="191" spans="1:6" ht="14.25" hidden="1" customHeight="1">
      <c r="A191" s="48"/>
      <c r="B191" s="48"/>
      <c r="C191" s="48"/>
      <c r="D191" s="48"/>
      <c r="E191" s="49"/>
      <c r="F191" s="49"/>
    </row>
    <row r="192" spans="1:6" ht="14.25" hidden="1" customHeight="1">
      <c r="A192" s="48"/>
      <c r="B192" s="48"/>
      <c r="C192" s="48"/>
      <c r="D192" s="48"/>
      <c r="E192" s="49"/>
      <c r="F192" s="49"/>
    </row>
    <row r="193" spans="1:6" ht="14.25" hidden="1" customHeight="1">
      <c r="A193" s="48"/>
      <c r="B193" s="48"/>
      <c r="C193" s="48"/>
      <c r="D193" s="48"/>
      <c r="E193" s="49"/>
      <c r="F193" s="49"/>
    </row>
    <row r="194" spans="1:6" ht="14.25" hidden="1" customHeight="1">
      <c r="A194" s="48"/>
      <c r="B194" s="48"/>
      <c r="C194" s="48"/>
      <c r="D194" s="48"/>
      <c r="E194" s="49"/>
      <c r="F194" s="49"/>
    </row>
    <row r="195" spans="1:6" ht="14.25" hidden="1" customHeight="1">
      <c r="A195" s="48"/>
      <c r="B195" s="48"/>
      <c r="C195" s="48"/>
      <c r="D195" s="48"/>
      <c r="E195" s="49"/>
      <c r="F195" s="49"/>
    </row>
    <row r="196" spans="1:6" ht="14.25" hidden="1" customHeight="1">
      <c r="A196" s="48"/>
      <c r="B196" s="48"/>
      <c r="C196" s="48"/>
      <c r="D196" s="48"/>
      <c r="E196" s="49"/>
      <c r="F196" s="49"/>
    </row>
    <row r="197" spans="1:6" ht="14.25" hidden="1" customHeight="1">
      <c r="A197" s="48"/>
      <c r="B197" s="48"/>
      <c r="C197" s="48"/>
      <c r="D197" s="48"/>
      <c r="E197" s="49"/>
      <c r="F197" s="49"/>
    </row>
    <row r="198" spans="1:6" ht="14.25" hidden="1" customHeight="1">
      <c r="A198" s="48"/>
      <c r="B198" s="48"/>
      <c r="C198" s="48"/>
      <c r="D198" s="48"/>
      <c r="E198" s="49"/>
      <c r="F198" s="49"/>
    </row>
    <row r="199" spans="1:6" ht="14.25" hidden="1" customHeight="1">
      <c r="A199" s="48"/>
      <c r="B199" s="48"/>
      <c r="C199" s="48"/>
      <c r="D199" s="48"/>
      <c r="E199" s="49"/>
      <c r="F199" s="49"/>
    </row>
    <row r="200" spans="1:6" ht="14.25" hidden="1" customHeight="1">
      <c r="A200" s="48"/>
      <c r="B200" s="48"/>
      <c r="C200" s="48"/>
      <c r="D200" s="48"/>
      <c r="E200" s="49"/>
      <c r="F200" s="49"/>
    </row>
    <row r="201" spans="1:6" ht="14.25" hidden="1" customHeight="1">
      <c r="A201" s="48"/>
      <c r="B201" s="48"/>
      <c r="C201" s="48"/>
      <c r="D201" s="48"/>
      <c r="E201" s="49"/>
      <c r="F201" s="49"/>
    </row>
    <row r="202" spans="1:6" ht="14.25" hidden="1" customHeight="1">
      <c r="A202" s="48"/>
      <c r="B202" s="48"/>
      <c r="C202" s="48"/>
      <c r="D202" s="48"/>
      <c r="E202" s="49"/>
      <c r="F202" s="49"/>
    </row>
    <row r="203" spans="1:6" ht="14.25" hidden="1" customHeight="1">
      <c r="A203" s="48"/>
      <c r="B203" s="48"/>
      <c r="C203" s="48"/>
      <c r="D203" s="48"/>
      <c r="E203" s="49"/>
      <c r="F203" s="49"/>
    </row>
    <row r="204" spans="1:6" ht="14.25" hidden="1" customHeight="1">
      <c r="A204" s="48"/>
      <c r="B204" s="48"/>
      <c r="C204" s="48"/>
      <c r="D204" s="48"/>
      <c r="E204" s="49"/>
      <c r="F204" s="49"/>
    </row>
    <row r="205" spans="1:6" ht="14.25" hidden="1" customHeight="1">
      <c r="A205" s="48"/>
      <c r="B205" s="48"/>
      <c r="C205" s="48"/>
      <c r="D205" s="48"/>
      <c r="E205" s="49"/>
      <c r="F205" s="49"/>
    </row>
    <row r="206" spans="1:6" ht="14.25" hidden="1" customHeight="1">
      <c r="A206" s="48"/>
      <c r="B206" s="48"/>
      <c r="C206" s="48"/>
      <c r="D206" s="48"/>
      <c r="E206" s="49"/>
      <c r="F206" s="49"/>
    </row>
    <row r="207" spans="1:6" ht="14.25" hidden="1" customHeight="1">
      <c r="A207" s="48"/>
      <c r="B207" s="48"/>
      <c r="C207" s="48"/>
      <c r="D207" s="48"/>
      <c r="E207" s="49"/>
      <c r="F207" s="49"/>
    </row>
    <row r="208" spans="1:6" ht="14.25" hidden="1" customHeight="1">
      <c r="A208" s="48"/>
      <c r="B208" s="48"/>
      <c r="C208" s="48"/>
      <c r="D208" s="48"/>
      <c r="E208" s="49"/>
      <c r="F208" s="49"/>
    </row>
    <row r="209" spans="1:6" ht="14.25" hidden="1" customHeight="1">
      <c r="A209" s="48"/>
      <c r="B209" s="48"/>
      <c r="C209" s="48"/>
      <c r="D209" s="48"/>
      <c r="E209" s="49"/>
      <c r="F209" s="49"/>
    </row>
    <row r="210" spans="1:6" ht="14.25" hidden="1" customHeight="1">
      <c r="A210" s="48"/>
      <c r="B210" s="48"/>
      <c r="C210" s="48"/>
      <c r="D210" s="48"/>
      <c r="E210" s="49"/>
      <c r="F210" s="49"/>
    </row>
    <row r="211" spans="1:6" ht="14.25" hidden="1" customHeight="1">
      <c r="A211" s="48"/>
      <c r="B211" s="48"/>
      <c r="C211" s="48"/>
      <c r="D211" s="48"/>
      <c r="E211" s="49"/>
      <c r="F211" s="49"/>
    </row>
    <row r="212" spans="1:6" ht="14.25" hidden="1" customHeight="1">
      <c r="A212" s="48"/>
      <c r="B212" s="48"/>
      <c r="C212" s="48"/>
      <c r="D212" s="48"/>
      <c r="E212" s="49"/>
      <c r="F212" s="49"/>
    </row>
    <row r="213" spans="1:6" ht="14.25" hidden="1" customHeight="1">
      <c r="A213" s="48"/>
      <c r="B213" s="48"/>
      <c r="C213" s="48"/>
      <c r="D213" s="48"/>
      <c r="E213" s="49"/>
      <c r="F213" s="49"/>
    </row>
    <row r="214" spans="1:6" ht="14.25" hidden="1" customHeight="1">
      <c r="A214" s="48"/>
      <c r="B214" s="48"/>
      <c r="C214" s="48"/>
      <c r="D214" s="48"/>
      <c r="E214" s="49"/>
      <c r="F214" s="49"/>
    </row>
    <row r="215" spans="1:6" ht="14.25" hidden="1" customHeight="1">
      <c r="A215" s="48"/>
      <c r="B215" s="48"/>
      <c r="C215" s="48"/>
      <c r="D215" s="48"/>
      <c r="E215" s="49"/>
      <c r="F215" s="49"/>
    </row>
    <row r="216" spans="1:6" ht="14.25" hidden="1" customHeight="1">
      <c r="A216" s="48"/>
      <c r="B216" s="48"/>
      <c r="C216" s="48"/>
      <c r="D216" s="48"/>
      <c r="E216" s="49"/>
      <c r="F216" s="49"/>
    </row>
    <row r="217" spans="1:6" ht="14.25" hidden="1" customHeight="1">
      <c r="A217" s="48"/>
      <c r="B217" s="48"/>
      <c r="C217" s="48"/>
      <c r="D217" s="48"/>
      <c r="E217" s="49"/>
      <c r="F217" s="49"/>
    </row>
    <row r="218" spans="1:6" ht="14.25" hidden="1" customHeight="1">
      <c r="A218" s="48"/>
      <c r="B218" s="48"/>
      <c r="C218" s="48"/>
      <c r="D218" s="48"/>
      <c r="E218" s="49"/>
      <c r="F218" s="49"/>
    </row>
    <row r="219" spans="1:6" ht="14.25" hidden="1" customHeight="1">
      <c r="A219" s="48"/>
      <c r="B219" s="48"/>
      <c r="C219" s="48"/>
      <c r="D219" s="48"/>
      <c r="E219" s="49"/>
      <c r="F219" s="49"/>
    </row>
    <row r="220" spans="1:6" ht="14.25" hidden="1" customHeight="1">
      <c r="A220" s="48"/>
      <c r="B220" s="48"/>
      <c r="C220" s="48"/>
      <c r="D220" s="48"/>
      <c r="E220" s="49"/>
      <c r="F220" s="49"/>
    </row>
    <row r="221" spans="1:6" ht="14.25" hidden="1" customHeight="1">
      <c r="A221" s="48"/>
      <c r="B221" s="48"/>
      <c r="C221" s="48"/>
      <c r="D221" s="48"/>
      <c r="E221" s="49"/>
      <c r="F221" s="49"/>
    </row>
    <row r="222" spans="1:6" ht="14.25" hidden="1" customHeight="1">
      <c r="A222" s="48"/>
      <c r="B222" s="48"/>
      <c r="C222" s="48"/>
      <c r="D222" s="48"/>
      <c r="E222" s="49"/>
      <c r="F222" s="49"/>
    </row>
    <row r="223" spans="1:6" ht="14.25" hidden="1" customHeight="1">
      <c r="A223" s="48"/>
      <c r="B223" s="48"/>
      <c r="C223" s="48"/>
      <c r="D223" s="48"/>
      <c r="E223" s="49"/>
      <c r="F223" s="49"/>
    </row>
    <row r="224" spans="1:6" ht="14.25" hidden="1" customHeight="1">
      <c r="A224" s="48"/>
      <c r="B224" s="48"/>
      <c r="C224" s="48"/>
      <c r="D224" s="48"/>
      <c r="E224" s="49"/>
      <c r="F224" s="49"/>
    </row>
    <row r="225" spans="1:6" ht="14.25" hidden="1" customHeight="1">
      <c r="A225" s="48"/>
      <c r="B225" s="48"/>
      <c r="C225" s="48"/>
      <c r="D225" s="48"/>
      <c r="E225" s="49"/>
      <c r="F225" s="49"/>
    </row>
    <row r="226" spans="1:6" ht="14.25" hidden="1" customHeight="1">
      <c r="A226" s="48"/>
      <c r="B226" s="48"/>
      <c r="C226" s="48"/>
      <c r="D226" s="48"/>
      <c r="E226" s="49"/>
      <c r="F226" s="49"/>
    </row>
    <row r="227" spans="1:6" ht="14.25" hidden="1" customHeight="1">
      <c r="A227" s="48"/>
      <c r="B227" s="48"/>
      <c r="C227" s="48"/>
      <c r="D227" s="48"/>
      <c r="E227" s="49"/>
      <c r="F227" s="49"/>
    </row>
    <row r="228" spans="1:6" ht="14.25" hidden="1" customHeight="1">
      <c r="A228" s="48"/>
      <c r="B228" s="48"/>
      <c r="C228" s="48"/>
      <c r="D228" s="48"/>
      <c r="E228" s="49"/>
      <c r="F228" s="49"/>
    </row>
    <row r="229" spans="1:6" ht="14.25" hidden="1" customHeight="1">
      <c r="A229" s="48"/>
      <c r="B229" s="48"/>
      <c r="C229" s="48"/>
      <c r="D229" s="48"/>
      <c r="E229" s="49"/>
      <c r="F229" s="49"/>
    </row>
    <row r="230" spans="1:6" ht="14.25" hidden="1" customHeight="1">
      <c r="A230" s="48"/>
      <c r="B230" s="48"/>
      <c r="C230" s="48"/>
      <c r="D230" s="48"/>
      <c r="E230" s="49"/>
      <c r="F230" s="49"/>
    </row>
    <row r="231" spans="1:6" ht="14.25" hidden="1" customHeight="1">
      <c r="A231" s="48"/>
      <c r="B231" s="48"/>
      <c r="C231" s="48"/>
      <c r="D231" s="48"/>
      <c r="E231" s="49"/>
      <c r="F231" s="49"/>
    </row>
    <row r="232" spans="1:6" ht="14.25" hidden="1" customHeight="1">
      <c r="A232" s="48"/>
      <c r="B232" s="48"/>
      <c r="C232" s="48"/>
      <c r="D232" s="48"/>
      <c r="E232" s="49"/>
      <c r="F232" s="49"/>
    </row>
    <row r="233" spans="1:6" ht="14.25" hidden="1" customHeight="1">
      <c r="A233" s="48"/>
      <c r="B233" s="48"/>
      <c r="C233" s="48"/>
      <c r="D233" s="48"/>
      <c r="E233" s="49"/>
      <c r="F233" s="49"/>
    </row>
    <row r="234" spans="1:6" ht="14.25" hidden="1" customHeight="1">
      <c r="A234" s="48"/>
      <c r="B234" s="48"/>
      <c r="C234" s="48"/>
      <c r="D234" s="48"/>
      <c r="E234" s="49"/>
      <c r="F234" s="49"/>
    </row>
    <row r="235" spans="1:6" ht="14.25" hidden="1" customHeight="1">
      <c r="A235" s="48"/>
      <c r="B235" s="48"/>
      <c r="C235" s="48"/>
      <c r="D235" s="48"/>
      <c r="E235" s="49"/>
      <c r="F235" s="49"/>
    </row>
    <row r="236" spans="1:6" ht="14.25" hidden="1" customHeight="1">
      <c r="A236" s="48"/>
      <c r="B236" s="48"/>
      <c r="C236" s="48"/>
      <c r="D236" s="48"/>
      <c r="E236" s="49"/>
      <c r="F236" s="49"/>
    </row>
    <row r="237" spans="1:6" ht="14.25" hidden="1" customHeight="1">
      <c r="A237" s="48"/>
      <c r="B237" s="48"/>
      <c r="C237" s="48"/>
      <c r="D237" s="48"/>
      <c r="E237" s="49"/>
      <c r="F237" s="49"/>
    </row>
    <row r="238" spans="1:6" ht="14.25" hidden="1" customHeight="1">
      <c r="A238" s="48"/>
      <c r="B238" s="48"/>
      <c r="C238" s="48"/>
      <c r="D238" s="48"/>
      <c r="E238" s="49"/>
      <c r="F238" s="49"/>
    </row>
    <row r="239" spans="1:6" ht="14.25" hidden="1" customHeight="1">
      <c r="A239" s="48"/>
      <c r="B239" s="48"/>
      <c r="C239" s="48"/>
      <c r="D239" s="48"/>
      <c r="E239" s="49"/>
      <c r="F239" s="49"/>
    </row>
    <row r="240" spans="1:6" ht="14.25" hidden="1" customHeight="1">
      <c r="A240" s="48"/>
      <c r="B240" s="48"/>
      <c r="C240" s="48"/>
      <c r="D240" s="48"/>
      <c r="E240" s="49"/>
      <c r="F240" s="49"/>
    </row>
    <row r="241" spans="1:6" ht="14.25" hidden="1" customHeight="1">
      <c r="A241" s="48"/>
      <c r="B241" s="48"/>
      <c r="C241" s="48"/>
      <c r="D241" s="48"/>
      <c r="E241" s="49"/>
      <c r="F241" s="49"/>
    </row>
    <row r="242" spans="1:6" ht="14.25" hidden="1" customHeight="1">
      <c r="A242" s="48"/>
      <c r="B242" s="48"/>
      <c r="C242" s="48"/>
      <c r="D242" s="48"/>
      <c r="E242" s="49"/>
      <c r="F242" s="49"/>
    </row>
    <row r="243" spans="1:6" ht="14.25" hidden="1" customHeight="1">
      <c r="A243" s="48"/>
      <c r="B243" s="48"/>
      <c r="C243" s="48"/>
      <c r="D243" s="48"/>
      <c r="E243" s="49"/>
      <c r="F243" s="49"/>
    </row>
    <row r="244" spans="1:6" ht="14.25" hidden="1" customHeight="1">
      <c r="A244" s="48"/>
      <c r="B244" s="48"/>
      <c r="C244" s="48"/>
      <c r="D244" s="48"/>
      <c r="E244" s="49"/>
      <c r="F244" s="49"/>
    </row>
    <row r="245" spans="1:6" ht="14.25" hidden="1" customHeight="1">
      <c r="A245" s="48"/>
      <c r="B245" s="48"/>
      <c r="C245" s="48"/>
      <c r="D245" s="48"/>
      <c r="E245" s="49"/>
      <c r="F245" s="49"/>
    </row>
    <row r="246" spans="1:6" ht="14.25" hidden="1" customHeight="1">
      <c r="A246" s="48"/>
      <c r="B246" s="48"/>
      <c r="C246" s="48"/>
      <c r="D246" s="48"/>
      <c r="E246" s="49"/>
      <c r="F246" s="49"/>
    </row>
    <row r="247" spans="1:6" ht="14.25" hidden="1" customHeight="1">
      <c r="A247" s="48"/>
      <c r="B247" s="48"/>
      <c r="C247" s="48"/>
      <c r="D247" s="48"/>
      <c r="E247" s="49"/>
      <c r="F247" s="49"/>
    </row>
    <row r="248" spans="1:6" ht="14.25" hidden="1" customHeight="1">
      <c r="A248" s="48"/>
      <c r="B248" s="48"/>
      <c r="C248" s="48"/>
      <c r="D248" s="48"/>
      <c r="E248" s="49"/>
      <c r="F248" s="49"/>
    </row>
    <row r="249" spans="1:6" ht="14.25" hidden="1" customHeight="1">
      <c r="A249" s="48"/>
      <c r="B249" s="48"/>
      <c r="C249" s="48"/>
      <c r="D249" s="48"/>
      <c r="E249" s="49"/>
      <c r="F249" s="49"/>
    </row>
    <row r="250" spans="1:6" ht="14.25" hidden="1" customHeight="1">
      <c r="A250" s="48"/>
      <c r="B250" s="48"/>
      <c r="C250" s="48"/>
      <c r="D250" s="48"/>
      <c r="E250" s="49"/>
      <c r="F250" s="49"/>
    </row>
    <row r="251" spans="1:6" ht="14.25" hidden="1" customHeight="1">
      <c r="A251" s="48"/>
      <c r="B251" s="48"/>
      <c r="C251" s="48"/>
      <c r="D251" s="48"/>
      <c r="E251" s="49"/>
      <c r="F251" s="49"/>
    </row>
    <row r="252" spans="1:6" ht="14.25" hidden="1" customHeight="1">
      <c r="A252" s="48"/>
      <c r="B252" s="48"/>
      <c r="C252" s="48"/>
      <c r="D252" s="48"/>
      <c r="E252" s="49"/>
      <c r="F252" s="49"/>
    </row>
    <row r="253" spans="1:6" ht="14.25" hidden="1" customHeight="1">
      <c r="A253" s="48"/>
      <c r="B253" s="48"/>
      <c r="C253" s="48"/>
      <c r="D253" s="48"/>
      <c r="E253" s="49"/>
      <c r="F253" s="49"/>
    </row>
    <row r="254" spans="1:6" ht="14.25" hidden="1" customHeight="1">
      <c r="A254" s="48"/>
      <c r="B254" s="48"/>
      <c r="C254" s="48"/>
      <c r="D254" s="48"/>
      <c r="E254" s="49"/>
      <c r="F254" s="49"/>
    </row>
    <row r="255" spans="1:6" ht="14.25" hidden="1" customHeight="1">
      <c r="A255" s="48"/>
      <c r="B255" s="48"/>
      <c r="C255" s="48"/>
      <c r="D255" s="48"/>
      <c r="E255" s="49"/>
      <c r="F255" s="49"/>
    </row>
    <row r="256" spans="1:6" ht="14.25" hidden="1" customHeight="1">
      <c r="A256" s="48"/>
      <c r="B256" s="48"/>
      <c r="C256" s="48"/>
      <c r="D256" s="48"/>
      <c r="E256" s="49"/>
      <c r="F256" s="49"/>
    </row>
    <row r="257" spans="1:6" ht="14.25" hidden="1" customHeight="1">
      <c r="A257" s="48"/>
      <c r="B257" s="48"/>
      <c r="C257" s="48"/>
      <c r="D257" s="48"/>
      <c r="E257" s="49"/>
      <c r="F257" s="49"/>
    </row>
    <row r="258" spans="1:6" ht="14.25" hidden="1" customHeight="1">
      <c r="A258" s="48"/>
      <c r="B258" s="48"/>
      <c r="C258" s="48"/>
      <c r="D258" s="48"/>
      <c r="E258" s="49"/>
      <c r="F258" s="49"/>
    </row>
    <row r="259" spans="1:6" ht="14.25" hidden="1" customHeight="1">
      <c r="A259" s="48"/>
      <c r="B259" s="48"/>
      <c r="C259" s="48"/>
      <c r="D259" s="48"/>
      <c r="E259" s="49"/>
      <c r="F259" s="49"/>
    </row>
    <row r="260" spans="1:6" ht="14.25" hidden="1" customHeight="1">
      <c r="A260" s="48"/>
      <c r="B260" s="48"/>
      <c r="C260" s="48"/>
      <c r="D260" s="48"/>
      <c r="E260" s="49"/>
      <c r="F260" s="49"/>
    </row>
    <row r="261" spans="1:6" ht="14.25" hidden="1" customHeight="1">
      <c r="A261" s="48"/>
      <c r="B261" s="48"/>
      <c r="C261" s="48"/>
      <c r="D261" s="48"/>
      <c r="E261" s="49"/>
      <c r="F261" s="49"/>
    </row>
    <row r="262" spans="1:6" ht="14.25" hidden="1" customHeight="1">
      <c r="A262" s="48"/>
      <c r="B262" s="48"/>
      <c r="C262" s="48"/>
      <c r="D262" s="48"/>
      <c r="E262" s="49"/>
      <c r="F262" s="49"/>
    </row>
    <row r="263" spans="1:6" ht="14.25" hidden="1" customHeight="1">
      <c r="A263" s="48"/>
      <c r="B263" s="48"/>
      <c r="C263" s="48"/>
      <c r="D263" s="48"/>
      <c r="E263" s="49"/>
      <c r="F263" s="49"/>
    </row>
    <row r="264" spans="1:6" ht="14.25" hidden="1" customHeight="1">
      <c r="A264" s="48"/>
      <c r="B264" s="48"/>
      <c r="C264" s="48"/>
      <c r="D264" s="48"/>
      <c r="E264" s="49"/>
      <c r="F264" s="49"/>
    </row>
    <row r="265" spans="1:6" ht="14.25" hidden="1" customHeight="1">
      <c r="A265" s="48"/>
      <c r="B265" s="48"/>
      <c r="C265" s="48"/>
      <c r="D265" s="48"/>
      <c r="E265" s="49"/>
      <c r="F265" s="49"/>
    </row>
    <row r="266" spans="1:6" ht="14.25" hidden="1" customHeight="1">
      <c r="A266" s="48"/>
      <c r="B266" s="48"/>
      <c r="C266" s="48"/>
      <c r="D266" s="48"/>
      <c r="E266" s="49"/>
      <c r="F266" s="49"/>
    </row>
    <row r="267" spans="1:6" ht="14.25" hidden="1" customHeight="1">
      <c r="A267" s="48"/>
      <c r="B267" s="48"/>
      <c r="C267" s="48"/>
      <c r="D267" s="48"/>
      <c r="E267" s="49"/>
      <c r="F267" s="49"/>
    </row>
    <row r="268" spans="1:6" ht="14.25" hidden="1" customHeight="1">
      <c r="A268" s="48"/>
      <c r="B268" s="48"/>
      <c r="C268" s="48"/>
      <c r="D268" s="48"/>
      <c r="E268" s="49"/>
      <c r="F268" s="49"/>
    </row>
    <row r="269" spans="1:6" ht="14.25" hidden="1" customHeight="1">
      <c r="A269" s="48"/>
      <c r="B269" s="48"/>
      <c r="C269" s="48"/>
      <c r="D269" s="48"/>
      <c r="E269" s="49"/>
      <c r="F269" s="49"/>
    </row>
    <row r="270" spans="1:6" ht="14.25" hidden="1" customHeight="1">
      <c r="A270" s="48"/>
      <c r="B270" s="48"/>
      <c r="C270" s="48"/>
      <c r="D270" s="48"/>
      <c r="E270" s="49"/>
      <c r="F270" s="49"/>
    </row>
    <row r="271" spans="1:6" ht="14.25" hidden="1" customHeight="1">
      <c r="A271" s="48"/>
      <c r="B271" s="48"/>
      <c r="C271" s="48"/>
      <c r="D271" s="48"/>
      <c r="E271" s="49"/>
      <c r="F271" s="49"/>
    </row>
    <row r="272" spans="1:6" ht="14.25" hidden="1" customHeight="1">
      <c r="A272" s="48"/>
      <c r="B272" s="48"/>
      <c r="C272" s="48"/>
      <c r="D272" s="48"/>
      <c r="E272" s="49"/>
      <c r="F272" s="49"/>
    </row>
    <row r="273" spans="1:6" ht="14.25" hidden="1" customHeight="1">
      <c r="A273" s="48"/>
      <c r="B273" s="48"/>
      <c r="C273" s="48"/>
      <c r="D273" s="48"/>
      <c r="E273" s="49"/>
      <c r="F273" s="49"/>
    </row>
    <row r="274" spans="1:6" ht="14.25" hidden="1" customHeight="1">
      <c r="A274" s="48"/>
      <c r="B274" s="48"/>
      <c r="C274" s="48"/>
      <c r="D274" s="48"/>
      <c r="E274" s="49"/>
      <c r="F274" s="49"/>
    </row>
    <row r="275" spans="1:6" ht="14.25" hidden="1" customHeight="1">
      <c r="A275" s="48"/>
      <c r="B275" s="48"/>
      <c r="C275" s="48"/>
      <c r="D275" s="48"/>
      <c r="E275" s="49"/>
      <c r="F275" s="49"/>
    </row>
    <row r="276" spans="1:6" ht="14.25" hidden="1" customHeight="1">
      <c r="A276" s="48"/>
      <c r="B276" s="48"/>
      <c r="C276" s="48"/>
      <c r="D276" s="48"/>
      <c r="E276" s="49"/>
      <c r="F276" s="49"/>
    </row>
    <row r="277" spans="1:6" ht="14.25" hidden="1" customHeight="1">
      <c r="A277" s="48"/>
      <c r="B277" s="48"/>
      <c r="C277" s="48"/>
      <c r="D277" s="48"/>
      <c r="E277" s="49"/>
      <c r="F277" s="49"/>
    </row>
    <row r="278" spans="1:6" ht="14.25" hidden="1" customHeight="1">
      <c r="A278" s="48"/>
      <c r="B278" s="48"/>
      <c r="C278" s="48"/>
      <c r="D278" s="48"/>
      <c r="E278" s="49"/>
      <c r="F278" s="49"/>
    </row>
    <row r="279" spans="1:6" ht="14.25" hidden="1" customHeight="1">
      <c r="A279" s="48"/>
      <c r="B279" s="48"/>
      <c r="C279" s="48"/>
      <c r="D279" s="48"/>
      <c r="E279" s="49"/>
      <c r="F279" s="49"/>
    </row>
    <row r="280" spans="1:6" ht="14.25" hidden="1" customHeight="1">
      <c r="A280" s="48"/>
      <c r="B280" s="48"/>
      <c r="C280" s="48"/>
      <c r="D280" s="48"/>
      <c r="E280" s="49"/>
      <c r="F280" s="49"/>
    </row>
    <row r="281" spans="1:6" ht="14.25" hidden="1" customHeight="1">
      <c r="A281" s="48"/>
      <c r="B281" s="48"/>
      <c r="C281" s="48"/>
      <c r="D281" s="48"/>
      <c r="E281" s="49"/>
      <c r="F281" s="49"/>
    </row>
    <row r="282" spans="1:6" ht="14.25" hidden="1" customHeight="1">
      <c r="A282" s="48"/>
      <c r="B282" s="48"/>
      <c r="C282" s="48"/>
      <c r="D282" s="48"/>
      <c r="E282" s="49"/>
      <c r="F282" s="49"/>
    </row>
    <row r="283" spans="1:6" ht="14.25" hidden="1" customHeight="1">
      <c r="A283" s="48"/>
      <c r="B283" s="48"/>
      <c r="C283" s="48"/>
      <c r="D283" s="48"/>
      <c r="E283" s="49"/>
      <c r="F283" s="49"/>
    </row>
    <row r="284" spans="1:6" ht="14.25" hidden="1" customHeight="1">
      <c r="A284" s="48"/>
      <c r="B284" s="48"/>
      <c r="C284" s="48"/>
      <c r="D284" s="48"/>
      <c r="E284" s="49"/>
      <c r="F284" s="49"/>
    </row>
    <row r="285" spans="1:6" ht="14.25" hidden="1" customHeight="1">
      <c r="A285" s="48"/>
      <c r="B285" s="48"/>
      <c r="C285" s="48"/>
      <c r="D285" s="48"/>
      <c r="E285" s="49"/>
      <c r="F285" s="49"/>
    </row>
    <row r="286" spans="1:6" ht="14.25" hidden="1" customHeight="1">
      <c r="A286" s="48"/>
      <c r="B286" s="48"/>
      <c r="C286" s="48"/>
      <c r="D286" s="48"/>
      <c r="E286" s="49"/>
      <c r="F286" s="49"/>
    </row>
    <row r="287" spans="1:6" ht="14.25" hidden="1" customHeight="1">
      <c r="A287" s="48"/>
      <c r="B287" s="48"/>
      <c r="C287" s="48"/>
      <c r="D287" s="48"/>
      <c r="E287" s="49"/>
      <c r="F287" s="49"/>
    </row>
    <row r="288" spans="1:6" ht="14.25" hidden="1" customHeight="1">
      <c r="A288" s="48"/>
      <c r="B288" s="48"/>
      <c r="C288" s="48"/>
      <c r="D288" s="48"/>
      <c r="E288" s="49"/>
      <c r="F288" s="49"/>
    </row>
    <row r="289" spans="1:6" ht="14.25" hidden="1" customHeight="1">
      <c r="A289" s="48"/>
      <c r="B289" s="48"/>
      <c r="C289" s="48"/>
      <c r="D289" s="48"/>
      <c r="E289" s="49"/>
      <c r="F289" s="49"/>
    </row>
    <row r="290" spans="1:6" ht="14.25" hidden="1" customHeight="1">
      <c r="A290" s="48"/>
      <c r="B290" s="48"/>
      <c r="C290" s="48"/>
      <c r="D290" s="48"/>
      <c r="E290" s="49"/>
      <c r="F290" s="49"/>
    </row>
    <row r="291" spans="1:6" ht="14.25" hidden="1" customHeight="1">
      <c r="A291" s="48"/>
      <c r="B291" s="48"/>
      <c r="C291" s="48"/>
      <c r="D291" s="48"/>
      <c r="E291" s="49"/>
      <c r="F291" s="49"/>
    </row>
    <row r="292" spans="1:6" ht="14.25" hidden="1" customHeight="1">
      <c r="A292" s="48"/>
      <c r="B292" s="48"/>
      <c r="C292" s="48"/>
      <c r="D292" s="48"/>
      <c r="E292" s="49"/>
      <c r="F292" s="49"/>
    </row>
    <row r="293" spans="1:6" ht="14.25" hidden="1" customHeight="1">
      <c r="A293" s="48"/>
      <c r="B293" s="48"/>
      <c r="C293" s="48"/>
      <c r="D293" s="48"/>
      <c r="E293" s="49"/>
      <c r="F293" s="49"/>
    </row>
    <row r="294" spans="1:6" ht="14.25" hidden="1" customHeight="1">
      <c r="A294" s="48"/>
      <c r="B294" s="48"/>
      <c r="C294" s="48"/>
      <c r="D294" s="48"/>
      <c r="E294" s="49"/>
      <c r="F294" s="49"/>
    </row>
    <row r="295" spans="1:6" ht="14.25" hidden="1" customHeight="1">
      <c r="A295" s="48"/>
      <c r="B295" s="48"/>
      <c r="C295" s="48"/>
      <c r="D295" s="48"/>
      <c r="E295" s="49"/>
      <c r="F295" s="49"/>
    </row>
    <row r="296" spans="1:6" ht="14.25" hidden="1" customHeight="1">
      <c r="A296" s="48"/>
      <c r="B296" s="48"/>
      <c r="C296" s="48"/>
      <c r="D296" s="48"/>
      <c r="E296" s="49"/>
      <c r="F296" s="49"/>
    </row>
    <row r="297" spans="1:6" ht="14.25" hidden="1" customHeight="1">
      <c r="A297" s="48"/>
      <c r="B297" s="48"/>
      <c r="C297" s="48"/>
      <c r="D297" s="48"/>
      <c r="E297" s="49"/>
      <c r="F297" s="49"/>
    </row>
    <row r="298" spans="1:6" ht="14.25" hidden="1" customHeight="1">
      <c r="A298" s="48"/>
      <c r="B298" s="48"/>
      <c r="C298" s="48"/>
      <c r="D298" s="48"/>
      <c r="E298" s="49"/>
      <c r="F298" s="49"/>
    </row>
    <row r="299" spans="1:6" ht="14.25" hidden="1" customHeight="1">
      <c r="A299" s="48"/>
      <c r="B299" s="48"/>
      <c r="C299" s="48"/>
      <c r="D299" s="48"/>
      <c r="E299" s="49"/>
      <c r="F299" s="49"/>
    </row>
    <row r="300" spans="1:6" ht="14.25" hidden="1" customHeight="1">
      <c r="A300" s="48"/>
      <c r="B300" s="48"/>
      <c r="C300" s="48"/>
      <c r="D300" s="48"/>
      <c r="E300" s="49"/>
      <c r="F300" s="49"/>
    </row>
    <row r="301" spans="1:6" ht="14.25" hidden="1" customHeight="1">
      <c r="A301" s="48"/>
      <c r="B301" s="48"/>
      <c r="C301" s="48"/>
      <c r="D301" s="48"/>
      <c r="E301" s="49"/>
      <c r="F301" s="49"/>
    </row>
    <row r="302" spans="1:6" ht="14.25" hidden="1" customHeight="1">
      <c r="A302" s="48"/>
      <c r="B302" s="48"/>
      <c r="C302" s="48"/>
      <c r="D302" s="48"/>
      <c r="E302" s="49"/>
      <c r="F302" s="49"/>
    </row>
    <row r="303" spans="1:6" ht="14.25" hidden="1" customHeight="1">
      <c r="A303" s="48"/>
      <c r="B303" s="48"/>
      <c r="C303" s="48"/>
      <c r="D303" s="48"/>
      <c r="E303" s="49"/>
      <c r="F303" s="49"/>
    </row>
    <row r="304" spans="1:6" ht="14.25" hidden="1" customHeight="1">
      <c r="A304" s="48"/>
      <c r="B304" s="48"/>
      <c r="C304" s="48"/>
      <c r="D304" s="48"/>
      <c r="E304" s="49"/>
      <c r="F304" s="49"/>
    </row>
    <row r="305" spans="1:6" ht="14.25" hidden="1" customHeight="1">
      <c r="A305" s="48"/>
      <c r="B305" s="48"/>
      <c r="C305" s="48"/>
      <c r="D305" s="48"/>
      <c r="E305" s="49"/>
      <c r="F305" s="49"/>
    </row>
    <row r="306" spans="1:6" ht="14.25" hidden="1" customHeight="1">
      <c r="A306" s="48"/>
      <c r="B306" s="48"/>
      <c r="C306" s="48"/>
      <c r="D306" s="48"/>
      <c r="E306" s="49"/>
      <c r="F306" s="49"/>
    </row>
    <row r="307" spans="1:6" ht="14.25" hidden="1" customHeight="1">
      <c r="A307" s="48"/>
      <c r="B307" s="48"/>
      <c r="C307" s="48"/>
      <c r="D307" s="48"/>
      <c r="E307" s="49"/>
      <c r="F307" s="49"/>
    </row>
    <row r="308" spans="1:6" ht="14.25" hidden="1" customHeight="1">
      <c r="A308" s="48"/>
      <c r="B308" s="48"/>
      <c r="C308" s="48"/>
      <c r="D308" s="48"/>
      <c r="E308" s="49"/>
      <c r="F308" s="49"/>
    </row>
    <row r="309" spans="1:6" ht="14.25" hidden="1" customHeight="1">
      <c r="A309" s="48"/>
      <c r="B309" s="48"/>
      <c r="C309" s="48"/>
      <c r="D309" s="48"/>
      <c r="E309" s="49"/>
      <c r="F309" s="49"/>
    </row>
    <row r="310" spans="1:6" ht="14.25" hidden="1" customHeight="1">
      <c r="A310" s="48"/>
      <c r="B310" s="48"/>
      <c r="C310" s="48"/>
      <c r="D310" s="48"/>
      <c r="E310" s="49"/>
      <c r="F310" s="49"/>
    </row>
    <row r="311" spans="1:6" ht="14.25" hidden="1" customHeight="1">
      <c r="A311" s="48"/>
      <c r="B311" s="48"/>
      <c r="C311" s="48"/>
      <c r="D311" s="48"/>
      <c r="E311" s="49"/>
      <c r="F311" s="49"/>
    </row>
    <row r="312" spans="1:6" ht="14.25" hidden="1" customHeight="1">
      <c r="A312" s="48"/>
      <c r="B312" s="48"/>
      <c r="C312" s="48"/>
      <c r="D312" s="48"/>
      <c r="E312" s="49"/>
      <c r="F312" s="49"/>
    </row>
    <row r="313" spans="1:6" ht="14.25" hidden="1" customHeight="1">
      <c r="A313" s="48"/>
      <c r="B313" s="48"/>
      <c r="C313" s="48"/>
      <c r="D313" s="48"/>
      <c r="E313" s="49"/>
      <c r="F313" s="49"/>
    </row>
    <row r="314" spans="1:6" ht="14.25" hidden="1" customHeight="1">
      <c r="A314" s="48"/>
      <c r="B314" s="48"/>
      <c r="C314" s="48"/>
      <c r="D314" s="48"/>
      <c r="E314" s="49"/>
      <c r="F314" s="49"/>
    </row>
    <row r="315" spans="1:6" ht="14.25" hidden="1" customHeight="1">
      <c r="A315" s="48"/>
      <c r="B315" s="48"/>
      <c r="C315" s="48"/>
      <c r="D315" s="48"/>
      <c r="E315" s="49"/>
      <c r="F315" s="49"/>
    </row>
    <row r="316" spans="1:6" ht="14.25" hidden="1" customHeight="1">
      <c r="A316" s="48"/>
      <c r="B316" s="48"/>
      <c r="C316" s="48"/>
      <c r="D316" s="48"/>
      <c r="E316" s="49"/>
      <c r="F316" s="49"/>
    </row>
    <row r="317" spans="1:6" ht="14.25" hidden="1" customHeight="1">
      <c r="A317" s="48"/>
      <c r="B317" s="48"/>
      <c r="C317" s="48"/>
      <c r="D317" s="48"/>
      <c r="E317" s="49"/>
      <c r="F317" s="49"/>
    </row>
    <row r="318" spans="1:6" ht="14.25" hidden="1" customHeight="1">
      <c r="A318" s="48"/>
      <c r="B318" s="48"/>
      <c r="C318" s="48"/>
      <c r="D318" s="48"/>
      <c r="E318" s="49"/>
      <c r="F318" s="49"/>
    </row>
    <row r="319" spans="1:6" ht="14.25" hidden="1" customHeight="1">
      <c r="A319" s="48"/>
      <c r="B319" s="48"/>
      <c r="C319" s="48"/>
      <c r="D319" s="48"/>
      <c r="E319" s="49"/>
      <c r="F319" s="49"/>
    </row>
    <row r="320" spans="1:6" ht="14.25" hidden="1" customHeight="1">
      <c r="A320" s="48"/>
      <c r="B320" s="48"/>
      <c r="C320" s="48"/>
      <c r="D320" s="48"/>
      <c r="E320" s="49"/>
      <c r="F320" s="49"/>
    </row>
    <row r="321" spans="1:6" ht="14.25" hidden="1" customHeight="1">
      <c r="A321" s="48"/>
      <c r="B321" s="48"/>
      <c r="C321" s="48"/>
      <c r="D321" s="48"/>
      <c r="E321" s="49"/>
      <c r="F321" s="49"/>
    </row>
    <row r="322" spans="1:6" ht="14.25" hidden="1" customHeight="1">
      <c r="A322" s="48"/>
      <c r="B322" s="48"/>
      <c r="C322" s="48"/>
      <c r="D322" s="48"/>
      <c r="E322" s="49"/>
      <c r="F322" s="49"/>
    </row>
    <row r="323" spans="1:6" ht="14.25" hidden="1" customHeight="1">
      <c r="A323" s="48"/>
      <c r="B323" s="48"/>
      <c r="C323" s="48"/>
      <c r="D323" s="48"/>
      <c r="E323" s="49"/>
      <c r="F323" s="49"/>
    </row>
    <row r="324" spans="1:6" ht="14.25" hidden="1" customHeight="1">
      <c r="A324" s="48"/>
      <c r="B324" s="48"/>
      <c r="C324" s="48"/>
      <c r="D324" s="48"/>
      <c r="E324" s="49"/>
      <c r="F324" s="49"/>
    </row>
    <row r="325" spans="1:6" ht="14.25" hidden="1" customHeight="1">
      <c r="A325" s="48"/>
      <c r="B325" s="48"/>
      <c r="C325" s="48"/>
      <c r="D325" s="48"/>
      <c r="E325" s="49"/>
      <c r="F325" s="49"/>
    </row>
    <row r="326" spans="1:6" ht="14.25" hidden="1" customHeight="1">
      <c r="A326" s="48"/>
      <c r="B326" s="48"/>
      <c r="C326" s="48"/>
      <c r="D326" s="48"/>
      <c r="E326" s="49"/>
      <c r="F326" s="49"/>
    </row>
    <row r="327" spans="1:6" ht="14.25" hidden="1" customHeight="1">
      <c r="A327" s="48"/>
      <c r="B327" s="48"/>
      <c r="C327" s="48"/>
      <c r="D327" s="48"/>
      <c r="E327" s="49"/>
      <c r="F327" s="49"/>
    </row>
    <row r="328" spans="1:6" ht="14.25" hidden="1" customHeight="1">
      <c r="A328" s="48"/>
      <c r="B328" s="48"/>
      <c r="C328" s="48"/>
      <c r="D328" s="48"/>
      <c r="E328" s="49"/>
      <c r="F328" s="49"/>
    </row>
    <row r="329" spans="1:6" ht="14.25" hidden="1" customHeight="1">
      <c r="A329" s="48"/>
      <c r="B329" s="48"/>
      <c r="C329" s="48"/>
      <c r="D329" s="48"/>
      <c r="E329" s="49"/>
      <c r="F329" s="49"/>
    </row>
    <row r="330" spans="1:6" ht="14.25" hidden="1" customHeight="1">
      <c r="A330" s="48"/>
      <c r="B330" s="48"/>
      <c r="C330" s="48"/>
      <c r="D330" s="48"/>
      <c r="E330" s="49"/>
      <c r="F330" s="49"/>
    </row>
    <row r="331" spans="1:6" ht="14.25" hidden="1" customHeight="1">
      <c r="A331" s="48"/>
      <c r="B331" s="48"/>
      <c r="C331" s="48"/>
      <c r="D331" s="48"/>
      <c r="E331" s="49"/>
      <c r="F331" s="49"/>
    </row>
    <row r="332" spans="1:6" ht="14.25" hidden="1" customHeight="1">
      <c r="A332" s="48"/>
      <c r="B332" s="48"/>
      <c r="C332" s="48"/>
      <c r="D332" s="48"/>
      <c r="E332" s="49"/>
      <c r="F332" s="49"/>
    </row>
    <row r="333" spans="1:6" ht="14.25" hidden="1" customHeight="1">
      <c r="A333" s="48"/>
      <c r="B333" s="48"/>
      <c r="C333" s="48"/>
      <c r="D333" s="48"/>
      <c r="E333" s="49"/>
      <c r="F333" s="49"/>
    </row>
    <row r="334" spans="1:6" ht="14.25" hidden="1" customHeight="1">
      <c r="A334" s="48"/>
      <c r="B334" s="48"/>
      <c r="C334" s="48"/>
      <c r="D334" s="48"/>
      <c r="E334" s="49"/>
      <c r="F334" s="49"/>
    </row>
    <row r="335" spans="1:6" ht="14.25" hidden="1" customHeight="1">
      <c r="A335" s="48"/>
      <c r="B335" s="48"/>
      <c r="C335" s="48"/>
      <c r="D335" s="48"/>
      <c r="E335" s="49"/>
      <c r="F335" s="49"/>
    </row>
    <row r="336" spans="1:6" ht="14.25" hidden="1" customHeight="1">
      <c r="A336" s="48"/>
      <c r="B336" s="48"/>
      <c r="C336" s="48"/>
      <c r="D336" s="48"/>
      <c r="E336" s="49"/>
      <c r="F336" s="49"/>
    </row>
    <row r="337" spans="1:6" ht="14.25" hidden="1" customHeight="1">
      <c r="A337" s="48"/>
      <c r="B337" s="48"/>
      <c r="C337" s="48"/>
      <c r="D337" s="48"/>
      <c r="E337" s="49"/>
      <c r="F337" s="49"/>
    </row>
    <row r="338" spans="1:6" ht="14.25" hidden="1" customHeight="1">
      <c r="A338" s="48"/>
      <c r="B338" s="48"/>
      <c r="C338" s="48"/>
      <c r="D338" s="48"/>
      <c r="E338" s="49"/>
      <c r="F338" s="49"/>
    </row>
    <row r="339" spans="1:6" ht="14.25" hidden="1" customHeight="1">
      <c r="A339" s="48"/>
      <c r="B339" s="48"/>
      <c r="C339" s="48"/>
      <c r="D339" s="48"/>
      <c r="E339" s="49"/>
      <c r="F339" s="49"/>
    </row>
    <row r="340" spans="1:6" ht="14.25" hidden="1" customHeight="1">
      <c r="A340" s="48"/>
      <c r="B340" s="48"/>
      <c r="C340" s="48"/>
      <c r="D340" s="48"/>
      <c r="E340" s="49"/>
      <c r="F340" s="49"/>
    </row>
    <row r="341" spans="1:6" ht="14.25" hidden="1" customHeight="1">
      <c r="A341" s="48"/>
      <c r="B341" s="48"/>
      <c r="C341" s="48"/>
      <c r="D341" s="48"/>
      <c r="E341" s="49"/>
      <c r="F341" s="49"/>
    </row>
    <row r="342" spans="1:6" ht="14.25" hidden="1" customHeight="1">
      <c r="A342" s="48"/>
      <c r="B342" s="48"/>
      <c r="C342" s="48"/>
      <c r="D342" s="48"/>
      <c r="E342" s="49"/>
      <c r="F342" s="49"/>
    </row>
    <row r="343" spans="1:6" ht="14.25" hidden="1" customHeight="1">
      <c r="A343" s="48"/>
      <c r="B343" s="48"/>
      <c r="C343" s="48"/>
      <c r="D343" s="48"/>
      <c r="E343" s="49"/>
      <c r="F343" s="49"/>
    </row>
    <row r="344" spans="1:6" ht="14.25" hidden="1" customHeight="1">
      <c r="A344" s="48"/>
      <c r="B344" s="48"/>
      <c r="C344" s="48"/>
      <c r="D344" s="48"/>
      <c r="E344" s="49"/>
      <c r="F344" s="49"/>
    </row>
    <row r="345" spans="1:6" ht="14.25" hidden="1" customHeight="1">
      <c r="A345" s="48"/>
      <c r="B345" s="48"/>
      <c r="C345" s="48"/>
      <c r="D345" s="48"/>
      <c r="E345" s="49"/>
      <c r="F345" s="49"/>
    </row>
    <row r="346" spans="1:6" ht="14.25" hidden="1" customHeight="1">
      <c r="A346" s="48"/>
      <c r="B346" s="48"/>
      <c r="C346" s="48"/>
      <c r="D346" s="48"/>
      <c r="E346" s="49"/>
      <c r="F346" s="49"/>
    </row>
    <row r="347" spans="1:6" ht="14.25" hidden="1" customHeight="1">
      <c r="A347" s="48"/>
      <c r="B347" s="48"/>
      <c r="C347" s="48"/>
      <c r="D347" s="48"/>
      <c r="E347" s="49"/>
      <c r="F347" s="49"/>
    </row>
    <row r="348" spans="1:6" ht="14.25" hidden="1" customHeight="1">
      <c r="A348" s="48"/>
      <c r="B348" s="48"/>
      <c r="C348" s="48"/>
      <c r="D348" s="48"/>
      <c r="E348" s="49"/>
      <c r="F348" s="49"/>
    </row>
    <row r="349" spans="1:6" ht="14.25" hidden="1" customHeight="1">
      <c r="A349" s="48"/>
      <c r="B349" s="48"/>
      <c r="C349" s="48"/>
      <c r="D349" s="48"/>
      <c r="E349" s="49"/>
      <c r="F349" s="49"/>
    </row>
    <row r="350" spans="1:6" ht="14.25" hidden="1" customHeight="1">
      <c r="A350" s="48"/>
      <c r="B350" s="48"/>
      <c r="C350" s="48"/>
      <c r="D350" s="48"/>
      <c r="E350" s="49"/>
      <c r="F350" s="49"/>
    </row>
    <row r="351" spans="1:6" ht="14.25" hidden="1" customHeight="1">
      <c r="A351" s="48"/>
      <c r="B351" s="48"/>
      <c r="C351" s="48"/>
      <c r="D351" s="48"/>
      <c r="E351" s="49"/>
      <c r="F351" s="49"/>
    </row>
    <row r="352" spans="1:6" ht="14.25" hidden="1" customHeight="1">
      <c r="A352" s="48"/>
      <c r="B352" s="48"/>
      <c r="C352" s="48"/>
      <c r="D352" s="48"/>
      <c r="E352" s="49"/>
      <c r="F352" s="49"/>
    </row>
    <row r="353" spans="1:6" ht="14.25" hidden="1" customHeight="1">
      <c r="A353" s="48"/>
      <c r="B353" s="48"/>
      <c r="C353" s="48"/>
      <c r="D353" s="48"/>
      <c r="E353" s="49"/>
      <c r="F353" s="49"/>
    </row>
    <row r="354" spans="1:6" ht="14.25" hidden="1" customHeight="1">
      <c r="A354" s="48"/>
      <c r="B354" s="48"/>
      <c r="C354" s="48"/>
      <c r="D354" s="48"/>
      <c r="E354" s="49"/>
      <c r="F354" s="49"/>
    </row>
    <row r="355" spans="1:6" ht="14.25" hidden="1" customHeight="1">
      <c r="A355" s="48"/>
      <c r="B355" s="48"/>
      <c r="C355" s="48"/>
      <c r="D355" s="48"/>
      <c r="E355" s="49"/>
      <c r="F355" s="49"/>
    </row>
    <row r="356" spans="1:6" ht="14.25" hidden="1" customHeight="1">
      <c r="A356" s="48"/>
      <c r="B356" s="48"/>
      <c r="C356" s="48"/>
      <c r="D356" s="48"/>
      <c r="E356" s="49"/>
      <c r="F356" s="49"/>
    </row>
    <row r="357" spans="1:6" ht="14.25" hidden="1" customHeight="1">
      <c r="A357" s="48"/>
      <c r="B357" s="48"/>
      <c r="C357" s="48"/>
      <c r="D357" s="48"/>
      <c r="E357" s="49"/>
      <c r="F357" s="49"/>
    </row>
    <row r="358" spans="1:6" ht="14.25" hidden="1" customHeight="1">
      <c r="A358" s="48"/>
      <c r="B358" s="48"/>
      <c r="C358" s="48"/>
      <c r="D358" s="48"/>
      <c r="E358" s="49"/>
      <c r="F358" s="49"/>
    </row>
    <row r="359" spans="1:6" ht="14.25" hidden="1" customHeight="1">
      <c r="A359" s="48"/>
      <c r="B359" s="48"/>
      <c r="C359" s="48"/>
      <c r="D359" s="48"/>
      <c r="E359" s="49"/>
      <c r="F359" s="49"/>
    </row>
    <row r="360" spans="1:6" ht="14.25" hidden="1" customHeight="1">
      <c r="A360" s="48"/>
      <c r="B360" s="48"/>
      <c r="C360" s="48"/>
      <c r="D360" s="48"/>
      <c r="E360" s="49"/>
      <c r="F360" s="49"/>
    </row>
    <row r="361" spans="1:6" ht="14.25" hidden="1" customHeight="1">
      <c r="A361" s="48"/>
      <c r="B361" s="48"/>
      <c r="C361" s="48"/>
      <c r="D361" s="48"/>
      <c r="E361" s="49"/>
      <c r="F361" s="49"/>
    </row>
    <row r="362" spans="1:6" ht="14.25" hidden="1" customHeight="1">
      <c r="A362" s="48"/>
      <c r="B362" s="48"/>
      <c r="C362" s="48"/>
      <c r="D362" s="48"/>
      <c r="E362" s="49"/>
      <c r="F362" s="49"/>
    </row>
    <row r="363" spans="1:6" ht="14.25" hidden="1" customHeight="1">
      <c r="A363" s="48"/>
      <c r="B363" s="48"/>
      <c r="C363" s="48"/>
      <c r="D363" s="48"/>
      <c r="E363" s="49"/>
      <c r="F363" s="49"/>
    </row>
    <row r="364" spans="1:6" ht="14.25" hidden="1" customHeight="1">
      <c r="A364" s="48"/>
      <c r="B364" s="48"/>
      <c r="C364" s="48"/>
      <c r="D364" s="48"/>
      <c r="E364" s="49"/>
      <c r="F364" s="49"/>
    </row>
    <row r="365" spans="1:6" ht="14.25" hidden="1" customHeight="1">
      <c r="A365" s="48"/>
      <c r="B365" s="48"/>
      <c r="C365" s="48"/>
      <c r="D365" s="48"/>
      <c r="E365" s="49"/>
      <c r="F365" s="49"/>
    </row>
    <row r="366" spans="1:6" ht="14.25" hidden="1" customHeight="1">
      <c r="A366" s="48"/>
      <c r="B366" s="48"/>
      <c r="C366" s="48"/>
      <c r="D366" s="48"/>
      <c r="E366" s="49"/>
      <c r="F366" s="49"/>
    </row>
    <row r="367" spans="1:6" ht="14.25" hidden="1" customHeight="1">
      <c r="A367" s="48"/>
      <c r="B367" s="48"/>
      <c r="C367" s="48"/>
      <c r="D367" s="48"/>
      <c r="E367" s="49"/>
      <c r="F367" s="49"/>
    </row>
    <row r="368" spans="1:6" ht="14.25" hidden="1" customHeight="1">
      <c r="A368" s="48"/>
      <c r="B368" s="48"/>
      <c r="C368" s="48"/>
      <c r="D368" s="48"/>
      <c r="E368" s="49"/>
      <c r="F368" s="49"/>
    </row>
    <row r="369" spans="1:6" ht="14.25" hidden="1" customHeight="1">
      <c r="A369" s="48"/>
      <c r="B369" s="48"/>
      <c r="C369" s="48"/>
      <c r="D369" s="48"/>
      <c r="E369" s="49"/>
      <c r="F369" s="49"/>
    </row>
    <row r="370" spans="1:6" ht="14.25" hidden="1" customHeight="1">
      <c r="A370" s="48"/>
      <c r="B370" s="48"/>
      <c r="C370" s="48"/>
      <c r="D370" s="48"/>
      <c r="E370" s="49"/>
      <c r="F370" s="49"/>
    </row>
    <row r="371" spans="1:6" ht="14.25" hidden="1" customHeight="1">
      <c r="A371" s="48"/>
      <c r="B371" s="48"/>
      <c r="C371" s="48"/>
      <c r="D371" s="48"/>
      <c r="E371" s="49"/>
      <c r="F371" s="49"/>
    </row>
    <row r="372" spans="1:6" ht="14.25" hidden="1" customHeight="1">
      <c r="A372" s="48"/>
      <c r="B372" s="48"/>
      <c r="C372" s="48"/>
      <c r="D372" s="48"/>
      <c r="E372" s="49"/>
      <c r="F372" s="49"/>
    </row>
    <row r="373" spans="1:6" ht="14.25" hidden="1" customHeight="1">
      <c r="A373" s="48"/>
      <c r="B373" s="48"/>
      <c r="C373" s="48"/>
      <c r="D373" s="48"/>
      <c r="E373" s="49"/>
      <c r="F373" s="49"/>
    </row>
    <row r="374" spans="1:6" ht="14.25" hidden="1" customHeight="1">
      <c r="A374" s="48"/>
      <c r="B374" s="48"/>
      <c r="C374" s="48"/>
      <c r="D374" s="48"/>
      <c r="E374" s="49"/>
      <c r="F374" s="49"/>
    </row>
    <row r="375" spans="1:6" ht="14.25" hidden="1" customHeight="1">
      <c r="A375" s="48"/>
      <c r="B375" s="48"/>
      <c r="C375" s="48"/>
      <c r="D375" s="48"/>
      <c r="E375" s="49"/>
      <c r="F375" s="49"/>
    </row>
    <row r="376" spans="1:6" ht="14.25" hidden="1" customHeight="1">
      <c r="A376" s="48"/>
      <c r="B376" s="48"/>
      <c r="C376" s="48"/>
      <c r="D376" s="48"/>
      <c r="E376" s="49"/>
      <c r="F376" s="49"/>
    </row>
    <row r="377" spans="1:6" ht="14.25" hidden="1" customHeight="1">
      <c r="A377" s="48"/>
      <c r="B377" s="48"/>
      <c r="C377" s="48"/>
      <c r="D377" s="48"/>
      <c r="E377" s="49"/>
      <c r="F377" s="49"/>
    </row>
    <row r="378" spans="1:6" ht="14.25" hidden="1" customHeight="1">
      <c r="A378" s="48"/>
      <c r="B378" s="48"/>
      <c r="C378" s="48"/>
      <c r="D378" s="48"/>
      <c r="E378" s="49"/>
      <c r="F378" s="49"/>
    </row>
    <row r="379" spans="1:6" ht="14.25" hidden="1" customHeight="1">
      <c r="A379" s="48"/>
      <c r="B379" s="48"/>
      <c r="C379" s="48"/>
      <c r="D379" s="48"/>
      <c r="E379" s="49"/>
      <c r="F379" s="49"/>
    </row>
    <row r="380" spans="1:6" ht="14.25" hidden="1" customHeight="1">
      <c r="A380" s="48"/>
      <c r="B380" s="48"/>
      <c r="C380" s="48"/>
      <c r="D380" s="48"/>
      <c r="E380" s="49"/>
      <c r="F380" s="49"/>
    </row>
    <row r="381" spans="1:6" ht="14.25" hidden="1" customHeight="1">
      <c r="A381" s="48"/>
      <c r="B381" s="48"/>
      <c r="C381" s="48"/>
      <c r="D381" s="48"/>
      <c r="E381" s="49"/>
      <c r="F381" s="49"/>
    </row>
    <row r="382" spans="1:6" ht="14.25" hidden="1" customHeight="1">
      <c r="A382" s="48"/>
      <c r="B382" s="48"/>
      <c r="C382" s="48"/>
      <c r="D382" s="48"/>
      <c r="E382" s="49"/>
      <c r="F382" s="49"/>
    </row>
    <row r="383" spans="1:6" ht="14.25" hidden="1" customHeight="1">
      <c r="A383" s="48"/>
      <c r="B383" s="48"/>
      <c r="C383" s="48"/>
      <c r="D383" s="48"/>
      <c r="E383" s="49"/>
      <c r="F383" s="49"/>
    </row>
    <row r="384" spans="1:6" ht="14.25" hidden="1" customHeight="1">
      <c r="A384" s="48"/>
      <c r="B384" s="48"/>
      <c r="C384" s="48"/>
      <c r="D384" s="48"/>
      <c r="E384" s="49"/>
      <c r="F384" s="49"/>
    </row>
    <row r="385" spans="1:6" ht="14.25" hidden="1" customHeight="1">
      <c r="A385" s="48"/>
      <c r="B385" s="48"/>
      <c r="C385" s="48"/>
      <c r="D385" s="48"/>
      <c r="E385" s="49"/>
      <c r="F385" s="49"/>
    </row>
    <row r="386" spans="1:6" ht="14.25" hidden="1" customHeight="1">
      <c r="A386" s="48"/>
      <c r="B386" s="48"/>
      <c r="C386" s="48"/>
      <c r="D386" s="48"/>
      <c r="E386" s="49"/>
      <c r="F386" s="49"/>
    </row>
    <row r="387" spans="1:6" ht="14.25" hidden="1" customHeight="1">
      <c r="A387" s="48"/>
      <c r="B387" s="48"/>
      <c r="C387" s="48"/>
      <c r="D387" s="48"/>
      <c r="E387" s="49"/>
      <c r="F387" s="49"/>
    </row>
    <row r="388" spans="1:6" ht="14.25" hidden="1" customHeight="1">
      <c r="A388" s="48"/>
      <c r="B388" s="48"/>
      <c r="C388" s="48"/>
      <c r="D388" s="48"/>
      <c r="E388" s="49"/>
      <c r="F388" s="49"/>
    </row>
    <row r="389" spans="1:6" ht="14.25" hidden="1" customHeight="1">
      <c r="A389" s="48"/>
      <c r="B389" s="48"/>
      <c r="C389" s="48"/>
      <c r="D389" s="48"/>
      <c r="E389" s="49"/>
      <c r="F389" s="49"/>
    </row>
    <row r="390" spans="1:6" ht="14.25" hidden="1" customHeight="1">
      <c r="A390" s="48"/>
      <c r="B390" s="48"/>
      <c r="C390" s="48"/>
      <c r="D390" s="48"/>
      <c r="E390" s="49"/>
      <c r="F390" s="49"/>
    </row>
    <row r="391" spans="1:6" ht="14.25" hidden="1" customHeight="1">
      <c r="A391" s="48"/>
      <c r="B391" s="48"/>
      <c r="C391" s="48"/>
      <c r="D391" s="48"/>
      <c r="E391" s="49"/>
      <c r="F391" s="49"/>
    </row>
    <row r="392" spans="1:6" ht="14.25" hidden="1" customHeight="1">
      <c r="A392" s="48"/>
      <c r="B392" s="48"/>
      <c r="C392" s="48"/>
      <c r="D392" s="48"/>
      <c r="E392" s="49"/>
      <c r="F392" s="49"/>
    </row>
    <row r="393" spans="1:6" ht="14.25" hidden="1" customHeight="1">
      <c r="A393" s="48"/>
      <c r="B393" s="48"/>
      <c r="C393" s="48"/>
      <c r="D393" s="48"/>
      <c r="E393" s="49"/>
      <c r="F393" s="49"/>
    </row>
    <row r="394" spans="1:6" ht="14.25" hidden="1" customHeight="1">
      <c r="A394" s="48"/>
      <c r="B394" s="48"/>
      <c r="C394" s="48"/>
      <c r="D394" s="48"/>
      <c r="E394" s="49"/>
      <c r="F394" s="49"/>
    </row>
    <row r="395" spans="1:6" ht="14.25" hidden="1" customHeight="1">
      <c r="A395" s="48"/>
      <c r="B395" s="48"/>
      <c r="C395" s="48"/>
      <c r="D395" s="48"/>
      <c r="E395" s="49"/>
      <c r="F395" s="49"/>
    </row>
    <row r="396" spans="1:6" ht="14.25" hidden="1" customHeight="1">
      <c r="A396" s="48"/>
      <c r="B396" s="48"/>
      <c r="C396" s="48"/>
      <c r="D396" s="48"/>
      <c r="E396" s="49"/>
      <c r="F396" s="49"/>
    </row>
    <row r="397" spans="1:6" ht="14.25" hidden="1" customHeight="1">
      <c r="A397" s="48"/>
      <c r="B397" s="48"/>
      <c r="C397" s="48"/>
      <c r="D397" s="48"/>
      <c r="E397" s="49"/>
      <c r="F397" s="49"/>
    </row>
    <row r="398" spans="1:6" ht="14.25" hidden="1" customHeight="1">
      <c r="A398" s="48"/>
      <c r="B398" s="48"/>
      <c r="C398" s="48"/>
      <c r="D398" s="48"/>
      <c r="E398" s="49"/>
      <c r="F398" s="49"/>
    </row>
    <row r="399" spans="1:6" ht="14.25" hidden="1" customHeight="1">
      <c r="A399" s="48"/>
      <c r="B399" s="48"/>
      <c r="C399" s="48"/>
      <c r="D399" s="48"/>
      <c r="E399" s="49"/>
      <c r="F399" s="49"/>
    </row>
    <row r="400" spans="1:6" ht="14.25" hidden="1" customHeight="1">
      <c r="A400" s="48"/>
      <c r="B400" s="48"/>
      <c r="C400" s="48"/>
      <c r="D400" s="48"/>
      <c r="E400" s="49"/>
      <c r="F400" s="49"/>
    </row>
    <row r="401" spans="1:6" ht="14.25" hidden="1" customHeight="1">
      <c r="A401" s="48"/>
      <c r="B401" s="48"/>
      <c r="C401" s="48"/>
      <c r="D401" s="48"/>
      <c r="E401" s="49"/>
      <c r="F401" s="49"/>
    </row>
    <row r="402" spans="1:6" ht="14.25" hidden="1" customHeight="1">
      <c r="A402" s="48"/>
      <c r="B402" s="48"/>
      <c r="C402" s="48"/>
      <c r="D402" s="48"/>
      <c r="E402" s="49"/>
      <c r="F402" s="49"/>
    </row>
    <row r="403" spans="1:6" ht="14.25" hidden="1" customHeight="1">
      <c r="A403" s="48"/>
      <c r="B403" s="48"/>
      <c r="C403" s="48"/>
      <c r="D403" s="48"/>
      <c r="E403" s="49"/>
      <c r="F403" s="49"/>
    </row>
    <row r="404" spans="1:6" ht="14.25" hidden="1" customHeight="1">
      <c r="A404" s="48"/>
      <c r="B404" s="48"/>
      <c r="C404" s="48"/>
      <c r="D404" s="48"/>
      <c r="E404" s="49"/>
      <c r="F404" s="49"/>
    </row>
    <row r="405" spans="1:6" ht="14.25" hidden="1" customHeight="1">
      <c r="A405" s="48"/>
      <c r="B405" s="48"/>
      <c r="C405" s="48"/>
      <c r="D405" s="48"/>
      <c r="E405" s="49"/>
      <c r="F405" s="49"/>
    </row>
    <row r="406" spans="1:6" ht="14.25" hidden="1" customHeight="1">
      <c r="A406" s="48"/>
      <c r="B406" s="48"/>
      <c r="C406" s="48"/>
      <c r="D406" s="48"/>
      <c r="E406" s="49"/>
      <c r="F406" s="49"/>
    </row>
    <row r="407" spans="1:6" ht="14.25" hidden="1" customHeight="1">
      <c r="A407" s="48"/>
      <c r="B407" s="48"/>
      <c r="C407" s="48"/>
      <c r="D407" s="48"/>
      <c r="E407" s="49"/>
      <c r="F407" s="49"/>
    </row>
    <row r="408" spans="1:6" ht="14.25" hidden="1" customHeight="1">
      <c r="A408" s="48"/>
      <c r="B408" s="48"/>
      <c r="C408" s="48"/>
      <c r="D408" s="48"/>
      <c r="E408" s="49"/>
      <c r="F408" s="49"/>
    </row>
    <row r="409" spans="1:6" ht="14.25" hidden="1" customHeight="1">
      <c r="A409" s="48"/>
      <c r="B409" s="48"/>
      <c r="C409" s="48"/>
      <c r="D409" s="48"/>
      <c r="E409" s="49"/>
      <c r="F409" s="49"/>
    </row>
    <row r="410" spans="1:6" ht="14.25" hidden="1" customHeight="1">
      <c r="A410" s="48"/>
      <c r="B410" s="48"/>
      <c r="C410" s="48"/>
      <c r="D410" s="48"/>
      <c r="E410" s="49"/>
      <c r="F410" s="49"/>
    </row>
    <row r="411" spans="1:6" ht="14.25" hidden="1" customHeight="1">
      <c r="A411" s="48"/>
      <c r="B411" s="48"/>
      <c r="C411" s="48"/>
      <c r="D411" s="48"/>
      <c r="E411" s="49"/>
      <c r="F411" s="49"/>
    </row>
    <row r="412" spans="1:6" ht="14.25" hidden="1" customHeight="1">
      <c r="A412" s="48"/>
      <c r="B412" s="48"/>
      <c r="C412" s="48"/>
      <c r="D412" s="48"/>
      <c r="E412" s="49"/>
      <c r="F412" s="49"/>
    </row>
    <row r="413" spans="1:6" ht="14.25" hidden="1" customHeight="1">
      <c r="A413" s="48"/>
      <c r="B413" s="48"/>
      <c r="C413" s="48"/>
      <c r="D413" s="48"/>
      <c r="E413" s="49"/>
      <c r="F413" s="49"/>
    </row>
    <row r="414" spans="1:6" ht="14.25" hidden="1" customHeight="1">
      <c r="A414" s="48"/>
      <c r="B414" s="48"/>
      <c r="C414" s="48"/>
      <c r="D414" s="48"/>
      <c r="E414" s="49"/>
      <c r="F414" s="49"/>
    </row>
    <row r="415" spans="1:6" ht="14.25" hidden="1" customHeight="1">
      <c r="A415" s="48"/>
      <c r="B415" s="48"/>
      <c r="C415" s="48"/>
      <c r="D415" s="48"/>
      <c r="E415" s="49"/>
      <c r="F415" s="49"/>
    </row>
    <row r="416" spans="1:6" ht="14.25" hidden="1" customHeight="1">
      <c r="A416" s="48"/>
      <c r="B416" s="48"/>
      <c r="C416" s="48"/>
      <c r="D416" s="48"/>
      <c r="E416" s="49"/>
      <c r="F416" s="49"/>
    </row>
    <row r="417" spans="1:6" ht="14.25" hidden="1" customHeight="1">
      <c r="A417" s="48"/>
      <c r="B417" s="48"/>
      <c r="C417" s="48"/>
      <c r="D417" s="48"/>
      <c r="E417" s="49"/>
      <c r="F417" s="49"/>
    </row>
    <row r="418" spans="1:6" ht="14.25" hidden="1" customHeight="1">
      <c r="A418" s="48"/>
      <c r="B418" s="48"/>
      <c r="C418" s="48"/>
      <c r="D418" s="48"/>
      <c r="E418" s="49"/>
      <c r="F418" s="49"/>
    </row>
    <row r="419" spans="1:6" ht="14.25" hidden="1" customHeight="1">
      <c r="A419" s="48"/>
      <c r="B419" s="48"/>
      <c r="C419" s="48"/>
      <c r="D419" s="48"/>
      <c r="E419" s="49"/>
      <c r="F419" s="49"/>
    </row>
    <row r="420" spans="1:6" ht="14.25" hidden="1" customHeight="1">
      <c r="A420" s="48"/>
      <c r="B420" s="48"/>
      <c r="C420" s="48"/>
      <c r="D420" s="48"/>
      <c r="E420" s="49"/>
      <c r="F420" s="49"/>
    </row>
    <row r="421" spans="1:6" ht="14.25" hidden="1" customHeight="1">
      <c r="A421" s="48"/>
      <c r="B421" s="48"/>
      <c r="C421" s="48"/>
      <c r="D421" s="48"/>
      <c r="E421" s="49"/>
      <c r="F421" s="49"/>
    </row>
    <row r="422" spans="1:6" ht="14.25" hidden="1" customHeight="1">
      <c r="A422" s="48"/>
      <c r="B422" s="48"/>
      <c r="C422" s="48"/>
      <c r="D422" s="48"/>
      <c r="E422" s="49"/>
      <c r="F422" s="49"/>
    </row>
    <row r="423" spans="1:6" ht="14.25" hidden="1" customHeight="1">
      <c r="A423" s="48"/>
      <c r="B423" s="48"/>
      <c r="C423" s="48"/>
      <c r="D423" s="48"/>
      <c r="E423" s="49"/>
      <c r="F423" s="49"/>
    </row>
    <row r="424" spans="1:6" ht="14.25" hidden="1" customHeight="1">
      <c r="A424" s="48"/>
      <c r="B424" s="48"/>
      <c r="C424" s="48"/>
      <c r="D424" s="48"/>
      <c r="E424" s="49"/>
      <c r="F424" s="49"/>
    </row>
    <row r="425" spans="1:6" ht="14.25" hidden="1" customHeight="1">
      <c r="A425" s="48"/>
      <c r="B425" s="48"/>
      <c r="C425" s="48"/>
      <c r="D425" s="48"/>
      <c r="E425" s="49"/>
      <c r="F425" s="49"/>
    </row>
    <row r="426" spans="1:6" ht="14.25" hidden="1" customHeight="1">
      <c r="A426" s="48"/>
      <c r="B426" s="48"/>
      <c r="C426" s="48"/>
      <c r="D426" s="48"/>
      <c r="E426" s="49"/>
      <c r="F426" s="49"/>
    </row>
    <row r="427" spans="1:6" ht="14.25" hidden="1" customHeight="1">
      <c r="A427" s="48"/>
      <c r="B427" s="48"/>
      <c r="C427" s="48"/>
      <c r="D427" s="48"/>
      <c r="E427" s="49"/>
      <c r="F427" s="49"/>
    </row>
    <row r="428" spans="1:6" ht="14.25" hidden="1" customHeight="1">
      <c r="A428" s="48"/>
      <c r="B428" s="48"/>
      <c r="C428" s="48"/>
      <c r="D428" s="48"/>
      <c r="E428" s="49"/>
      <c r="F428" s="49"/>
    </row>
    <row r="429" spans="1:6" ht="14.25" hidden="1" customHeight="1">
      <c r="A429" s="48"/>
      <c r="B429" s="48"/>
      <c r="C429" s="48"/>
      <c r="D429" s="48"/>
      <c r="E429" s="49"/>
      <c r="F429" s="49"/>
    </row>
    <row r="430" spans="1:6" ht="14.25" hidden="1" customHeight="1">
      <c r="A430" s="48"/>
      <c r="B430" s="48"/>
      <c r="C430" s="48"/>
      <c r="D430" s="48"/>
      <c r="E430" s="49"/>
      <c r="F430" s="49"/>
    </row>
    <row r="431" spans="1:6" ht="14.25" hidden="1" customHeight="1">
      <c r="A431" s="48"/>
      <c r="B431" s="48"/>
      <c r="C431" s="48"/>
      <c r="D431" s="48"/>
      <c r="E431" s="49"/>
      <c r="F431" s="49"/>
    </row>
    <row r="432" spans="1:6" ht="14.25" hidden="1" customHeight="1">
      <c r="A432" s="48"/>
      <c r="B432" s="48"/>
      <c r="C432" s="48"/>
      <c r="D432" s="48"/>
      <c r="E432" s="49"/>
      <c r="F432" s="49"/>
    </row>
    <row r="433" spans="1:6" ht="14.25" hidden="1" customHeight="1">
      <c r="A433" s="48"/>
      <c r="B433" s="48"/>
      <c r="C433" s="48"/>
      <c r="D433" s="48"/>
      <c r="E433" s="49"/>
      <c r="F433" s="49"/>
    </row>
    <row r="434" spans="1:6" ht="14.25" hidden="1" customHeight="1">
      <c r="A434" s="48"/>
      <c r="B434" s="48"/>
      <c r="C434" s="48"/>
      <c r="D434" s="48"/>
      <c r="E434" s="49"/>
      <c r="F434" s="49"/>
    </row>
    <row r="435" spans="1:6" ht="14.25" hidden="1" customHeight="1">
      <c r="A435" s="48"/>
      <c r="B435" s="48"/>
      <c r="C435" s="48"/>
      <c r="D435" s="48"/>
      <c r="E435" s="49"/>
      <c r="F435" s="49"/>
    </row>
    <row r="436" spans="1:6" ht="14.25" hidden="1" customHeight="1">
      <c r="A436" s="48"/>
      <c r="B436" s="48"/>
      <c r="C436" s="48"/>
      <c r="D436" s="48"/>
      <c r="E436" s="49"/>
      <c r="F436" s="49"/>
    </row>
    <row r="437" spans="1:6" ht="14.25" hidden="1" customHeight="1">
      <c r="A437" s="48"/>
      <c r="B437" s="48"/>
      <c r="C437" s="48"/>
      <c r="D437" s="48"/>
      <c r="E437" s="49"/>
      <c r="F437" s="49"/>
    </row>
    <row r="438" spans="1:6" ht="14.25" hidden="1" customHeight="1">
      <c r="A438" s="48"/>
      <c r="B438" s="48"/>
      <c r="C438" s="48"/>
      <c r="D438" s="48"/>
      <c r="E438" s="49"/>
      <c r="F438" s="49"/>
    </row>
    <row r="439" spans="1:6" ht="14.25" hidden="1" customHeight="1">
      <c r="A439" s="48"/>
      <c r="B439" s="48"/>
      <c r="C439" s="48"/>
      <c r="D439" s="48"/>
      <c r="E439" s="49"/>
      <c r="F439" s="49"/>
    </row>
    <row r="440" spans="1:6" ht="14.25" hidden="1" customHeight="1">
      <c r="A440" s="48"/>
      <c r="B440" s="48"/>
      <c r="C440" s="48"/>
      <c r="D440" s="48"/>
      <c r="E440" s="49"/>
      <c r="F440" s="49"/>
    </row>
    <row r="441" spans="1:6" ht="14.25" hidden="1" customHeight="1">
      <c r="A441" s="48"/>
      <c r="B441" s="48"/>
      <c r="C441" s="48"/>
      <c r="D441" s="48"/>
      <c r="E441" s="49"/>
      <c r="F441" s="49"/>
    </row>
    <row r="442" spans="1:6" ht="14.25" hidden="1" customHeight="1">
      <c r="A442" s="48"/>
      <c r="B442" s="48"/>
      <c r="C442" s="48"/>
      <c r="D442" s="48"/>
      <c r="E442" s="49"/>
      <c r="F442" s="49"/>
    </row>
    <row r="443" spans="1:6" ht="14.25" hidden="1" customHeight="1">
      <c r="A443" s="48"/>
      <c r="B443" s="48"/>
      <c r="C443" s="48"/>
      <c r="D443" s="48"/>
      <c r="E443" s="49"/>
      <c r="F443" s="49"/>
    </row>
    <row r="444" spans="1:6" ht="14.25" hidden="1" customHeight="1">
      <c r="A444" s="48"/>
      <c r="B444" s="48"/>
      <c r="C444" s="48"/>
      <c r="D444" s="48"/>
      <c r="E444" s="49"/>
      <c r="F444" s="49"/>
    </row>
    <row r="445" spans="1:6" ht="14.25" hidden="1" customHeight="1">
      <c r="A445" s="48"/>
      <c r="B445" s="48"/>
      <c r="C445" s="48"/>
      <c r="D445" s="48"/>
      <c r="E445" s="49"/>
      <c r="F445" s="49"/>
    </row>
    <row r="446" spans="1:6" ht="14.25" hidden="1" customHeight="1">
      <c r="A446" s="48"/>
      <c r="B446" s="48"/>
      <c r="C446" s="48"/>
      <c r="D446" s="48"/>
      <c r="E446" s="49"/>
      <c r="F446" s="49"/>
    </row>
    <row r="447" spans="1:6" ht="14.25" hidden="1" customHeight="1">
      <c r="A447" s="48"/>
      <c r="B447" s="48"/>
      <c r="C447" s="48"/>
      <c r="D447" s="48"/>
      <c r="E447" s="49"/>
      <c r="F447" s="49"/>
    </row>
    <row r="448" spans="1:6" ht="14.25" hidden="1" customHeight="1">
      <c r="A448" s="48"/>
      <c r="B448" s="48"/>
      <c r="C448" s="48"/>
      <c r="D448" s="48"/>
      <c r="E448" s="49"/>
      <c r="F448" s="49"/>
    </row>
    <row r="449" spans="1:6" ht="14.25" hidden="1" customHeight="1">
      <c r="A449" s="48"/>
      <c r="B449" s="48"/>
      <c r="C449" s="48"/>
      <c r="D449" s="48"/>
      <c r="E449" s="49"/>
      <c r="F449" s="49"/>
    </row>
    <row r="450" spans="1:6" ht="14.25" hidden="1" customHeight="1">
      <c r="A450" s="48"/>
      <c r="B450" s="48"/>
      <c r="C450" s="48"/>
      <c r="D450" s="48"/>
      <c r="E450" s="49"/>
      <c r="F450" s="49"/>
    </row>
    <row r="451" spans="1:6" ht="14.25" hidden="1" customHeight="1">
      <c r="A451" s="48"/>
      <c r="B451" s="48"/>
      <c r="C451" s="48"/>
      <c r="D451" s="48"/>
      <c r="E451" s="49"/>
      <c r="F451" s="49"/>
    </row>
    <row r="452" spans="1:6" ht="14.25" hidden="1" customHeight="1">
      <c r="A452" s="48"/>
      <c r="B452" s="48"/>
      <c r="C452" s="48"/>
      <c r="D452" s="48"/>
      <c r="E452" s="49"/>
      <c r="F452" s="49"/>
    </row>
    <row r="453" spans="1:6" ht="14.25" hidden="1" customHeight="1">
      <c r="A453" s="48"/>
      <c r="B453" s="48"/>
      <c r="C453" s="48"/>
      <c r="D453" s="48"/>
      <c r="E453" s="49"/>
      <c r="F453" s="49"/>
    </row>
    <row r="454" spans="1:6" ht="14.25" hidden="1" customHeight="1">
      <c r="A454" s="48"/>
      <c r="B454" s="48"/>
      <c r="C454" s="48"/>
      <c r="D454" s="48"/>
      <c r="E454" s="49"/>
      <c r="F454" s="49"/>
    </row>
    <row r="455" spans="1:6" ht="14.25" hidden="1" customHeight="1">
      <c r="A455" s="48"/>
      <c r="B455" s="48"/>
      <c r="C455" s="48"/>
      <c r="D455" s="48"/>
      <c r="E455" s="49"/>
      <c r="F455" s="49"/>
    </row>
    <row r="456" spans="1:6" ht="14.25" hidden="1" customHeight="1">
      <c r="A456" s="48"/>
      <c r="B456" s="48"/>
      <c r="C456" s="48"/>
      <c r="D456" s="48"/>
      <c r="E456" s="49"/>
      <c r="F456" s="49"/>
    </row>
    <row r="457" spans="1:6" ht="14.25" hidden="1" customHeight="1">
      <c r="A457" s="48"/>
      <c r="B457" s="48"/>
      <c r="C457" s="48"/>
      <c r="D457" s="48"/>
      <c r="E457" s="49"/>
      <c r="F457" s="49"/>
    </row>
    <row r="458" spans="1:6" ht="14.25" hidden="1" customHeight="1">
      <c r="A458" s="48"/>
      <c r="B458" s="48"/>
      <c r="C458" s="48"/>
      <c r="D458" s="48"/>
      <c r="E458" s="49"/>
      <c r="F458" s="49"/>
    </row>
    <row r="459" spans="1:6" ht="14.25" hidden="1" customHeight="1">
      <c r="A459" s="48"/>
      <c r="B459" s="48"/>
      <c r="C459" s="48"/>
      <c r="D459" s="48"/>
      <c r="E459" s="49"/>
      <c r="F459" s="49"/>
    </row>
    <row r="460" spans="1:6" ht="14.25" hidden="1" customHeight="1">
      <c r="A460" s="48"/>
      <c r="B460" s="48"/>
      <c r="C460" s="48"/>
      <c r="D460" s="48"/>
      <c r="E460" s="49"/>
      <c r="F460" s="49"/>
    </row>
    <row r="461" spans="1:6" ht="14.25" hidden="1" customHeight="1">
      <c r="A461" s="48"/>
      <c r="B461" s="48"/>
      <c r="C461" s="48"/>
      <c r="D461" s="48"/>
      <c r="E461" s="49"/>
      <c r="F461" s="49"/>
    </row>
    <row r="462" spans="1:6" ht="14.25" hidden="1" customHeight="1">
      <c r="A462" s="48"/>
      <c r="B462" s="48"/>
      <c r="C462" s="48"/>
      <c r="D462" s="48"/>
      <c r="E462" s="49"/>
      <c r="F462" s="49"/>
    </row>
    <row r="463" spans="1:6" ht="14.25" hidden="1" customHeight="1">
      <c r="A463" s="48"/>
      <c r="B463" s="48"/>
      <c r="C463" s="48"/>
      <c r="D463" s="48"/>
      <c r="E463" s="49"/>
      <c r="F463" s="49"/>
    </row>
    <row r="464" spans="1:6" ht="14.25" hidden="1" customHeight="1">
      <c r="A464" s="48"/>
      <c r="B464" s="48"/>
      <c r="C464" s="48"/>
      <c r="D464" s="48"/>
      <c r="E464" s="49"/>
      <c r="F464" s="49"/>
    </row>
    <row r="465" spans="1:6" ht="14.25" hidden="1" customHeight="1">
      <c r="A465" s="48"/>
      <c r="B465" s="48"/>
      <c r="C465" s="48"/>
      <c r="D465" s="48"/>
      <c r="E465" s="49"/>
      <c r="F465" s="49"/>
    </row>
    <row r="466" spans="1:6" ht="14.25" hidden="1" customHeight="1">
      <c r="A466" s="48"/>
      <c r="B466" s="48"/>
      <c r="C466" s="48"/>
      <c r="D466" s="48"/>
      <c r="E466" s="49"/>
      <c r="F466" s="49"/>
    </row>
    <row r="467" spans="1:6" ht="14.25" hidden="1" customHeight="1">
      <c r="A467" s="48"/>
      <c r="B467" s="48"/>
      <c r="C467" s="48"/>
      <c r="D467" s="48"/>
      <c r="E467" s="49"/>
      <c r="F467" s="49"/>
    </row>
    <row r="468" spans="1:6" ht="14.25" hidden="1" customHeight="1">
      <c r="A468" s="48"/>
      <c r="B468" s="48"/>
      <c r="C468" s="48"/>
      <c r="D468" s="48"/>
      <c r="E468" s="49"/>
      <c r="F468" s="49"/>
    </row>
    <row r="469" spans="1:6" ht="14.25" hidden="1" customHeight="1">
      <c r="A469" s="48"/>
      <c r="B469" s="48"/>
      <c r="C469" s="48"/>
      <c r="D469" s="48"/>
      <c r="E469" s="49"/>
      <c r="F469" s="49"/>
    </row>
    <row r="470" spans="1:6" ht="14.25" hidden="1" customHeight="1">
      <c r="A470" s="48"/>
      <c r="B470" s="48"/>
      <c r="C470" s="48"/>
      <c r="D470" s="48"/>
      <c r="E470" s="49"/>
      <c r="F470" s="49"/>
    </row>
    <row r="471" spans="1:6" ht="14.25" hidden="1" customHeight="1">
      <c r="A471" s="48"/>
      <c r="B471" s="48"/>
      <c r="C471" s="48"/>
      <c r="D471" s="48"/>
      <c r="E471" s="49"/>
      <c r="F471" s="49"/>
    </row>
    <row r="472" spans="1:6" ht="14.25" hidden="1" customHeight="1">
      <c r="A472" s="48"/>
      <c r="B472" s="48"/>
      <c r="C472" s="48"/>
      <c r="D472" s="48"/>
      <c r="E472" s="49"/>
      <c r="F472" s="49"/>
    </row>
    <row r="473" spans="1:6" ht="14.25" hidden="1" customHeight="1">
      <c r="A473" s="48"/>
      <c r="B473" s="48"/>
      <c r="C473" s="48"/>
      <c r="D473" s="48"/>
      <c r="E473" s="49"/>
      <c r="F473" s="49"/>
    </row>
    <row r="474" spans="1:6" ht="14.25" hidden="1" customHeight="1">
      <c r="A474" s="48"/>
      <c r="B474" s="48"/>
      <c r="C474" s="48"/>
      <c r="D474" s="48"/>
      <c r="E474" s="49"/>
      <c r="F474" s="49"/>
    </row>
    <row r="475" spans="1:6" ht="14.25" hidden="1" customHeight="1">
      <c r="A475" s="48"/>
      <c r="B475" s="48"/>
      <c r="C475" s="48"/>
      <c r="D475" s="48"/>
      <c r="E475" s="49"/>
      <c r="F475" s="49"/>
    </row>
    <row r="476" spans="1:6" ht="14.25" hidden="1" customHeight="1">
      <c r="A476" s="48"/>
      <c r="B476" s="48"/>
      <c r="C476" s="48"/>
      <c r="D476" s="48"/>
      <c r="E476" s="49"/>
      <c r="F476" s="49"/>
    </row>
    <row r="477" spans="1:6" ht="14.25" hidden="1" customHeight="1">
      <c r="A477" s="48"/>
      <c r="B477" s="48"/>
      <c r="C477" s="48"/>
      <c r="D477" s="48"/>
      <c r="E477" s="49"/>
      <c r="F477" s="49"/>
    </row>
    <row r="478" spans="1:6" ht="14.25" hidden="1" customHeight="1">
      <c r="A478" s="48"/>
      <c r="B478" s="48"/>
      <c r="C478" s="48"/>
      <c r="D478" s="48"/>
      <c r="E478" s="49"/>
      <c r="F478" s="49"/>
    </row>
    <row r="479" spans="1:6" ht="14.25" hidden="1" customHeight="1">
      <c r="A479" s="48"/>
      <c r="B479" s="48"/>
      <c r="C479" s="48"/>
      <c r="D479" s="48"/>
      <c r="E479" s="49"/>
      <c r="F479" s="49"/>
    </row>
    <row r="480" spans="1:6" ht="14.25" hidden="1" customHeight="1">
      <c r="A480" s="48"/>
      <c r="B480" s="48"/>
      <c r="C480" s="48"/>
      <c r="D480" s="48"/>
      <c r="E480" s="49"/>
      <c r="F480" s="49"/>
    </row>
    <row r="481" spans="1:6" ht="14.25" hidden="1" customHeight="1">
      <c r="A481" s="48"/>
      <c r="B481" s="48"/>
      <c r="C481" s="48"/>
      <c r="D481" s="48"/>
      <c r="E481" s="49"/>
      <c r="F481" s="49"/>
    </row>
    <row r="482" spans="1:6" ht="14.25" hidden="1" customHeight="1">
      <c r="A482" s="48"/>
      <c r="B482" s="48"/>
      <c r="C482" s="48"/>
      <c r="D482" s="48"/>
      <c r="E482" s="49"/>
      <c r="F482" s="49"/>
    </row>
    <row r="483" spans="1:6" ht="14.25" hidden="1" customHeight="1">
      <c r="A483" s="48"/>
      <c r="B483" s="48"/>
      <c r="C483" s="48"/>
      <c r="D483" s="48"/>
      <c r="E483" s="49"/>
      <c r="F483" s="49"/>
    </row>
    <row r="484" spans="1:6" ht="14.25" hidden="1" customHeight="1">
      <c r="A484" s="48"/>
      <c r="B484" s="48"/>
      <c r="C484" s="48"/>
      <c r="D484" s="48"/>
      <c r="E484" s="49"/>
      <c r="F484" s="49"/>
    </row>
    <row r="485" spans="1:6" ht="14.25" hidden="1" customHeight="1">
      <c r="A485" s="48"/>
      <c r="B485" s="48"/>
      <c r="C485" s="48"/>
      <c r="D485" s="48"/>
      <c r="E485" s="49"/>
      <c r="F485" s="49"/>
    </row>
    <row r="486" spans="1:6" ht="14.25" hidden="1" customHeight="1">
      <c r="A486" s="48"/>
      <c r="B486" s="48"/>
      <c r="C486" s="48"/>
      <c r="D486" s="48"/>
      <c r="E486" s="49"/>
      <c r="F486" s="49"/>
    </row>
    <row r="487" spans="1:6" ht="14.25" hidden="1" customHeight="1">
      <c r="A487" s="48"/>
      <c r="B487" s="48"/>
      <c r="C487" s="48"/>
      <c r="D487" s="48"/>
      <c r="E487" s="49"/>
      <c r="F487" s="49"/>
    </row>
    <row r="488" spans="1:6" ht="14.25" hidden="1" customHeight="1">
      <c r="A488" s="48"/>
      <c r="B488" s="48"/>
      <c r="C488" s="48"/>
      <c r="D488" s="48"/>
      <c r="E488" s="49"/>
      <c r="F488" s="49"/>
    </row>
    <row r="489" spans="1:6" ht="14.25" hidden="1" customHeight="1">
      <c r="A489" s="48"/>
      <c r="B489" s="48"/>
      <c r="C489" s="48"/>
      <c r="D489" s="48"/>
      <c r="E489" s="49"/>
      <c r="F489" s="49"/>
    </row>
    <row r="490" spans="1:6" ht="14.25" hidden="1" customHeight="1">
      <c r="A490" s="48"/>
      <c r="B490" s="48"/>
      <c r="C490" s="48"/>
      <c r="D490" s="48"/>
      <c r="E490" s="49"/>
      <c r="F490" s="49"/>
    </row>
    <row r="491" spans="1:6" ht="14.25" hidden="1" customHeight="1">
      <c r="A491" s="48"/>
      <c r="B491" s="48"/>
      <c r="C491" s="48"/>
      <c r="D491" s="48"/>
      <c r="E491" s="49"/>
      <c r="F491" s="49"/>
    </row>
    <row r="492" spans="1:6" ht="14.25" hidden="1" customHeight="1">
      <c r="A492" s="48"/>
      <c r="B492" s="48"/>
      <c r="C492" s="48"/>
      <c r="D492" s="48"/>
      <c r="E492" s="49"/>
      <c r="F492" s="49"/>
    </row>
    <row r="493" spans="1:6" ht="14.25" hidden="1" customHeight="1">
      <c r="A493" s="48"/>
      <c r="B493" s="48"/>
      <c r="C493" s="48"/>
      <c r="D493" s="48"/>
      <c r="E493" s="49"/>
      <c r="F493" s="49"/>
    </row>
    <row r="494" spans="1:6" ht="14.25" hidden="1" customHeight="1">
      <c r="A494" s="48"/>
      <c r="B494" s="48"/>
      <c r="C494" s="48"/>
      <c r="D494" s="48"/>
      <c r="E494" s="49"/>
      <c r="F494" s="49"/>
    </row>
    <row r="495" spans="1:6" ht="14.25" hidden="1" customHeight="1">
      <c r="A495" s="48"/>
      <c r="B495" s="48"/>
      <c r="C495" s="48"/>
      <c r="D495" s="48"/>
      <c r="E495" s="49"/>
      <c r="F495" s="49"/>
    </row>
    <row r="496" spans="1:6" ht="14.25" hidden="1" customHeight="1">
      <c r="A496" s="48"/>
      <c r="B496" s="48"/>
      <c r="C496" s="48"/>
      <c r="D496" s="48"/>
      <c r="E496" s="49"/>
      <c r="F496" s="49"/>
    </row>
    <row r="497" spans="1:6" ht="14.25" hidden="1" customHeight="1">
      <c r="A497" s="48"/>
      <c r="B497" s="48"/>
      <c r="C497" s="48"/>
      <c r="D497" s="48"/>
      <c r="E497" s="49"/>
      <c r="F497" s="49"/>
    </row>
    <row r="498" spans="1:6" ht="14.25" hidden="1" customHeight="1">
      <c r="A498" s="48"/>
      <c r="B498" s="48"/>
      <c r="C498" s="48"/>
      <c r="D498" s="48"/>
      <c r="E498" s="49"/>
      <c r="F498" s="49"/>
    </row>
    <row r="499" spans="1:6" ht="14.25" hidden="1" customHeight="1">
      <c r="A499" s="48"/>
      <c r="B499" s="48"/>
      <c r="C499" s="48"/>
      <c r="D499" s="48"/>
      <c r="E499" s="49"/>
      <c r="F499" s="49"/>
    </row>
    <row r="500" spans="1:6" ht="14.25" hidden="1" customHeight="1">
      <c r="A500" s="48"/>
      <c r="B500" s="48"/>
      <c r="C500" s="48"/>
      <c r="D500" s="48"/>
      <c r="E500" s="49"/>
      <c r="F500" s="49"/>
    </row>
    <row r="501" spans="1:6" ht="14.25" hidden="1" customHeight="1">
      <c r="A501" s="48"/>
      <c r="B501" s="48"/>
      <c r="C501" s="48"/>
      <c r="D501" s="48"/>
      <c r="E501" s="49"/>
      <c r="F501" s="49"/>
    </row>
    <row r="502" spans="1:6" ht="14.25" hidden="1" customHeight="1">
      <c r="A502" s="48"/>
      <c r="B502" s="48"/>
      <c r="C502" s="48"/>
      <c r="D502" s="48"/>
      <c r="E502" s="49"/>
      <c r="F502" s="49"/>
    </row>
    <row r="503" spans="1:6" ht="14.25" hidden="1" customHeight="1">
      <c r="A503" s="48"/>
      <c r="B503" s="48"/>
      <c r="C503" s="48"/>
      <c r="D503" s="48"/>
      <c r="E503" s="49"/>
      <c r="F503" s="49"/>
    </row>
    <row r="504" spans="1:6" ht="14.25" hidden="1" customHeight="1">
      <c r="A504" s="48"/>
      <c r="B504" s="48"/>
      <c r="C504" s="48"/>
      <c r="D504" s="48"/>
      <c r="E504" s="49"/>
      <c r="F504" s="49"/>
    </row>
    <row r="505" spans="1:6" ht="14.25" hidden="1" customHeight="1">
      <c r="A505" s="48"/>
      <c r="B505" s="48"/>
      <c r="C505" s="48"/>
      <c r="D505" s="48"/>
      <c r="E505" s="49"/>
      <c r="F505" s="49"/>
    </row>
    <row r="506" spans="1:6" ht="14.25" hidden="1" customHeight="1">
      <c r="A506" s="48"/>
      <c r="B506" s="48"/>
      <c r="C506" s="48"/>
      <c r="D506" s="48"/>
      <c r="E506" s="49"/>
      <c r="F506" s="49"/>
    </row>
    <row r="507" spans="1:6" ht="14.25" hidden="1" customHeight="1">
      <c r="A507" s="48"/>
      <c r="B507" s="48"/>
      <c r="C507" s="48"/>
      <c r="D507" s="48"/>
      <c r="E507" s="49"/>
      <c r="F507" s="49"/>
    </row>
    <row r="508" spans="1:6" ht="14.25" hidden="1" customHeight="1">
      <c r="A508" s="48"/>
      <c r="B508" s="48"/>
      <c r="C508" s="48"/>
      <c r="D508" s="48"/>
      <c r="E508" s="49"/>
      <c r="F508" s="49"/>
    </row>
    <row r="509" spans="1:6" ht="14.25" hidden="1" customHeight="1">
      <c r="A509" s="48"/>
      <c r="B509" s="48"/>
      <c r="C509" s="48"/>
      <c r="D509" s="48"/>
      <c r="E509" s="49"/>
      <c r="F509" s="49"/>
    </row>
    <row r="510" spans="1:6" ht="14.25" hidden="1" customHeight="1">
      <c r="A510" s="48"/>
      <c r="B510" s="48"/>
      <c r="C510" s="48"/>
      <c r="D510" s="48"/>
      <c r="E510" s="49"/>
      <c r="F510" s="49"/>
    </row>
    <row r="511" spans="1:6" ht="14.25" hidden="1" customHeight="1">
      <c r="A511" s="48"/>
      <c r="B511" s="48"/>
      <c r="C511" s="48"/>
      <c r="D511" s="48"/>
      <c r="E511" s="49"/>
      <c r="F511" s="49"/>
    </row>
    <row r="512" spans="1:6" ht="14.25" hidden="1" customHeight="1">
      <c r="A512" s="48"/>
      <c r="B512" s="48"/>
      <c r="C512" s="48"/>
      <c r="D512" s="48"/>
      <c r="E512" s="49"/>
      <c r="F512" s="49"/>
    </row>
    <row r="513" spans="1:6" ht="14.25" hidden="1" customHeight="1">
      <c r="A513" s="48"/>
      <c r="B513" s="48"/>
      <c r="C513" s="48"/>
      <c r="D513" s="48"/>
      <c r="E513" s="49"/>
      <c r="F513" s="49"/>
    </row>
    <row r="514" spans="1:6" ht="14.25" hidden="1" customHeight="1">
      <c r="A514" s="48"/>
      <c r="B514" s="48"/>
      <c r="C514" s="48"/>
      <c r="D514" s="48"/>
      <c r="E514" s="49"/>
      <c r="F514" s="49"/>
    </row>
    <row r="515" spans="1:6" ht="14.25" hidden="1" customHeight="1">
      <c r="A515" s="48"/>
      <c r="B515" s="48"/>
      <c r="C515" s="48"/>
      <c r="D515" s="48"/>
      <c r="E515" s="49"/>
      <c r="F515" s="49"/>
    </row>
    <row r="516" spans="1:6" ht="14.25" hidden="1" customHeight="1">
      <c r="A516" s="48"/>
      <c r="B516" s="48"/>
      <c r="C516" s="48"/>
      <c r="D516" s="48"/>
      <c r="E516" s="49"/>
      <c r="F516" s="49"/>
    </row>
    <row r="517" spans="1:6" ht="14.25" hidden="1" customHeight="1">
      <c r="A517" s="48"/>
      <c r="B517" s="48"/>
      <c r="C517" s="48"/>
      <c r="D517" s="48"/>
      <c r="E517" s="49"/>
      <c r="F517" s="49"/>
    </row>
    <row r="518" spans="1:6" ht="14.25" hidden="1" customHeight="1">
      <c r="A518" s="48"/>
      <c r="B518" s="48"/>
      <c r="C518" s="48"/>
      <c r="D518" s="48"/>
      <c r="E518" s="49"/>
      <c r="F518" s="49"/>
    </row>
    <row r="519" spans="1:6" ht="14.25" hidden="1" customHeight="1">
      <c r="A519" s="48"/>
      <c r="B519" s="48"/>
      <c r="C519" s="48"/>
      <c r="D519" s="48"/>
      <c r="E519" s="49"/>
      <c r="F519" s="49"/>
    </row>
    <row r="520" spans="1:6" ht="14.25" hidden="1" customHeight="1">
      <c r="A520" s="48"/>
      <c r="B520" s="48"/>
      <c r="C520" s="48"/>
      <c r="D520" s="48"/>
      <c r="E520" s="49"/>
      <c r="F520" s="49"/>
    </row>
    <row r="521" spans="1:6" ht="14.25" hidden="1" customHeight="1">
      <c r="A521" s="48"/>
      <c r="B521" s="48"/>
      <c r="C521" s="48"/>
      <c r="D521" s="48"/>
      <c r="E521" s="49"/>
      <c r="F521" s="49"/>
    </row>
    <row r="522" spans="1:6" ht="14.25" hidden="1" customHeight="1">
      <c r="A522" s="48"/>
      <c r="B522" s="48"/>
      <c r="C522" s="48"/>
      <c r="D522" s="48"/>
      <c r="E522" s="49"/>
      <c r="F522" s="49"/>
    </row>
    <row r="523" spans="1:6" ht="14.25" hidden="1" customHeight="1">
      <c r="A523" s="48"/>
      <c r="B523" s="48"/>
      <c r="C523" s="48"/>
      <c r="D523" s="48"/>
      <c r="E523" s="49"/>
      <c r="F523" s="49"/>
    </row>
    <row r="524" spans="1:6" ht="14.25" hidden="1" customHeight="1">
      <c r="A524" s="48"/>
      <c r="B524" s="48"/>
      <c r="C524" s="48"/>
      <c r="D524" s="48"/>
      <c r="E524" s="49"/>
      <c r="F524" s="49"/>
    </row>
    <row r="525" spans="1:6" ht="14.25" hidden="1" customHeight="1">
      <c r="A525" s="48"/>
      <c r="B525" s="48"/>
      <c r="C525" s="48"/>
      <c r="D525" s="48"/>
      <c r="E525" s="49"/>
      <c r="F525" s="49"/>
    </row>
    <row r="526" spans="1:6" ht="14.25" hidden="1" customHeight="1">
      <c r="A526" s="48"/>
      <c r="B526" s="48"/>
      <c r="C526" s="48"/>
      <c r="D526" s="48"/>
      <c r="E526" s="49"/>
      <c r="F526" s="49"/>
    </row>
    <row r="527" spans="1:6" ht="14.25" hidden="1" customHeight="1">
      <c r="A527" s="48"/>
      <c r="B527" s="48"/>
      <c r="C527" s="48"/>
      <c r="D527" s="48"/>
      <c r="E527" s="49"/>
      <c r="F527" s="49"/>
    </row>
    <row r="528" spans="1:6" ht="14.25" hidden="1" customHeight="1">
      <c r="A528" s="48"/>
      <c r="B528" s="48"/>
      <c r="C528" s="48"/>
      <c r="D528" s="48"/>
      <c r="E528" s="49"/>
      <c r="F528" s="49"/>
    </row>
    <row r="529" spans="1:6" ht="14.25" hidden="1" customHeight="1">
      <c r="A529" s="48"/>
      <c r="B529" s="48"/>
      <c r="C529" s="48"/>
      <c r="D529" s="48"/>
      <c r="E529" s="49"/>
      <c r="F529" s="49"/>
    </row>
    <row r="530" spans="1:6" ht="14.25" hidden="1" customHeight="1">
      <c r="A530" s="48"/>
      <c r="B530" s="48"/>
      <c r="C530" s="48"/>
      <c r="D530" s="48"/>
      <c r="E530" s="49"/>
      <c r="F530" s="49"/>
    </row>
    <row r="531" spans="1:6" ht="14.25" hidden="1" customHeight="1">
      <c r="A531" s="48"/>
      <c r="B531" s="48"/>
      <c r="C531" s="48"/>
      <c r="D531" s="48"/>
      <c r="E531" s="49"/>
      <c r="F531" s="49"/>
    </row>
    <row r="532" spans="1:6" ht="14.25" hidden="1" customHeight="1">
      <c r="A532" s="48"/>
      <c r="B532" s="48"/>
      <c r="C532" s="48"/>
      <c r="D532" s="48"/>
      <c r="E532" s="49"/>
      <c r="F532" s="49"/>
    </row>
    <row r="533" spans="1:6" ht="14.25" hidden="1" customHeight="1">
      <c r="A533" s="48"/>
      <c r="B533" s="48"/>
      <c r="C533" s="48"/>
      <c r="D533" s="48"/>
      <c r="E533" s="49"/>
      <c r="F533" s="49"/>
    </row>
    <row r="534" spans="1:6" ht="14.25" hidden="1" customHeight="1">
      <c r="A534" s="48"/>
      <c r="B534" s="48"/>
      <c r="C534" s="48"/>
      <c r="D534" s="48"/>
      <c r="E534" s="49"/>
      <c r="F534" s="49"/>
    </row>
    <row r="535" spans="1:6" ht="14.25" hidden="1" customHeight="1">
      <c r="A535" s="48"/>
      <c r="B535" s="48"/>
      <c r="C535" s="48"/>
      <c r="D535" s="48"/>
      <c r="E535" s="49"/>
      <c r="F535" s="49"/>
    </row>
    <row r="536" spans="1:6" ht="14.25" hidden="1" customHeight="1">
      <c r="A536" s="48"/>
      <c r="B536" s="48"/>
      <c r="C536" s="48"/>
      <c r="D536" s="48"/>
      <c r="E536" s="49"/>
      <c r="F536" s="49"/>
    </row>
    <row r="537" spans="1:6" ht="14.25" hidden="1" customHeight="1">
      <c r="A537" s="48"/>
      <c r="B537" s="48"/>
      <c r="C537" s="48"/>
      <c r="D537" s="48"/>
      <c r="E537" s="49"/>
      <c r="F537" s="49"/>
    </row>
    <row r="538" spans="1:6" ht="14.25" hidden="1" customHeight="1">
      <c r="A538" s="48"/>
      <c r="B538" s="48"/>
      <c r="C538" s="48"/>
      <c r="D538" s="48"/>
      <c r="E538" s="49"/>
      <c r="F538" s="49"/>
    </row>
    <row r="539" spans="1:6" ht="14.25" hidden="1" customHeight="1">
      <c r="A539" s="48"/>
      <c r="B539" s="48"/>
      <c r="C539" s="48"/>
      <c r="D539" s="48"/>
      <c r="E539" s="49"/>
      <c r="F539" s="49"/>
    </row>
    <row r="540" spans="1:6" ht="14.25" hidden="1" customHeight="1">
      <c r="A540" s="48"/>
      <c r="B540" s="48"/>
      <c r="C540" s="48"/>
      <c r="D540" s="48"/>
      <c r="E540" s="49"/>
      <c r="F540" s="49"/>
    </row>
    <row r="541" spans="1:6" ht="14.25" hidden="1" customHeight="1">
      <c r="A541" s="48"/>
      <c r="B541" s="48"/>
      <c r="C541" s="48"/>
      <c r="D541" s="48"/>
      <c r="E541" s="49"/>
      <c r="F541" s="49"/>
    </row>
    <row r="542" spans="1:6" ht="14.25" hidden="1" customHeight="1">
      <c r="A542" s="48"/>
      <c r="B542" s="48"/>
      <c r="C542" s="48"/>
      <c r="D542" s="48"/>
      <c r="E542" s="49"/>
      <c r="F542" s="49"/>
    </row>
    <row r="543" spans="1:6" ht="14.25" hidden="1" customHeight="1">
      <c r="A543" s="48"/>
      <c r="B543" s="48"/>
      <c r="C543" s="48"/>
      <c r="D543" s="48"/>
      <c r="E543" s="49"/>
      <c r="F543" s="49"/>
    </row>
    <row r="544" spans="1:6" ht="14.25" hidden="1" customHeight="1">
      <c r="A544" s="48"/>
      <c r="B544" s="48"/>
      <c r="C544" s="48"/>
      <c r="D544" s="48"/>
      <c r="E544" s="49"/>
      <c r="F544" s="49"/>
    </row>
    <row r="545" spans="1:6" ht="14.25" hidden="1" customHeight="1">
      <c r="A545" s="48"/>
      <c r="B545" s="48"/>
      <c r="C545" s="48"/>
      <c r="D545" s="48"/>
      <c r="E545" s="49"/>
      <c r="F545" s="49"/>
    </row>
    <row r="546" spans="1:6" ht="14.25" hidden="1" customHeight="1">
      <c r="A546" s="48"/>
      <c r="B546" s="48"/>
      <c r="C546" s="48"/>
      <c r="D546" s="48"/>
      <c r="E546" s="49"/>
      <c r="F546" s="49"/>
    </row>
    <row r="547" spans="1:6" ht="14.25" hidden="1" customHeight="1">
      <c r="A547" s="48"/>
      <c r="B547" s="48"/>
      <c r="C547" s="48"/>
      <c r="D547" s="48"/>
      <c r="E547" s="49"/>
      <c r="F547" s="49"/>
    </row>
    <row r="548" spans="1:6" ht="14.25" hidden="1" customHeight="1">
      <c r="A548" s="48"/>
      <c r="B548" s="48"/>
      <c r="C548" s="48"/>
      <c r="D548" s="48"/>
      <c r="E548" s="49"/>
      <c r="F548" s="49"/>
    </row>
    <row r="549" spans="1:6" ht="14.25" hidden="1" customHeight="1">
      <c r="A549" s="48"/>
      <c r="B549" s="48"/>
      <c r="C549" s="48"/>
      <c r="D549" s="48"/>
      <c r="E549" s="49"/>
      <c r="F549" s="49"/>
    </row>
    <row r="550" spans="1:6" ht="14.25" hidden="1" customHeight="1">
      <c r="A550" s="48"/>
      <c r="B550" s="48"/>
      <c r="C550" s="48"/>
      <c r="D550" s="48"/>
      <c r="E550" s="49"/>
      <c r="F550" s="49"/>
    </row>
    <row r="551" spans="1:6" ht="14.25" hidden="1" customHeight="1">
      <c r="A551" s="48"/>
      <c r="B551" s="48"/>
      <c r="C551" s="48"/>
      <c r="D551" s="48"/>
      <c r="E551" s="49"/>
      <c r="F551" s="49"/>
    </row>
    <row r="552" spans="1:6" ht="14.25" hidden="1" customHeight="1">
      <c r="A552" s="48"/>
      <c r="B552" s="48"/>
      <c r="C552" s="48"/>
      <c r="D552" s="48"/>
      <c r="E552" s="49"/>
      <c r="F552" s="49"/>
    </row>
    <row r="553" spans="1:6" ht="14.25" hidden="1" customHeight="1">
      <c r="A553" s="48"/>
      <c r="B553" s="48"/>
      <c r="C553" s="48"/>
      <c r="D553" s="48"/>
      <c r="E553" s="49"/>
      <c r="F553" s="49"/>
    </row>
    <row r="554" spans="1:6" ht="14.25" hidden="1" customHeight="1">
      <c r="A554" s="48"/>
      <c r="B554" s="48"/>
      <c r="C554" s="48"/>
      <c r="D554" s="48"/>
      <c r="E554" s="49"/>
      <c r="F554" s="49"/>
    </row>
    <row r="555" spans="1:6" ht="14.25" hidden="1" customHeight="1">
      <c r="A555" s="48"/>
      <c r="B555" s="48"/>
      <c r="C555" s="48"/>
      <c r="D555" s="48"/>
      <c r="E555" s="49"/>
      <c r="F555" s="49"/>
    </row>
    <row r="556" spans="1:6" ht="14.25" hidden="1" customHeight="1">
      <c r="A556" s="48"/>
      <c r="B556" s="48"/>
      <c r="C556" s="48"/>
      <c r="D556" s="48"/>
      <c r="E556" s="49"/>
      <c r="F556" s="49"/>
    </row>
    <row r="557" spans="1:6" ht="14.25" hidden="1" customHeight="1">
      <c r="A557" s="48"/>
      <c r="B557" s="48"/>
      <c r="C557" s="48"/>
      <c r="D557" s="48"/>
      <c r="E557" s="49"/>
      <c r="F557" s="49"/>
    </row>
    <row r="558" spans="1:6" ht="14.25" hidden="1" customHeight="1">
      <c r="A558" s="48"/>
      <c r="B558" s="48"/>
      <c r="C558" s="48"/>
      <c r="D558" s="48"/>
      <c r="E558" s="49"/>
      <c r="F558" s="49"/>
    </row>
    <row r="559" spans="1:6" ht="14.25" hidden="1" customHeight="1">
      <c r="A559" s="48"/>
      <c r="B559" s="48"/>
      <c r="C559" s="48"/>
      <c r="D559" s="48"/>
      <c r="E559" s="49"/>
      <c r="F559" s="49"/>
    </row>
    <row r="560" spans="1:6" ht="14.25" hidden="1" customHeight="1">
      <c r="A560" s="48"/>
      <c r="B560" s="48"/>
      <c r="C560" s="48"/>
      <c r="D560" s="48"/>
      <c r="E560" s="49"/>
      <c r="F560" s="49"/>
    </row>
    <row r="561" spans="1:6" ht="14.25" hidden="1" customHeight="1">
      <c r="A561" s="48"/>
      <c r="B561" s="48"/>
      <c r="C561" s="48"/>
      <c r="D561" s="48"/>
      <c r="E561" s="49"/>
      <c r="F561" s="49"/>
    </row>
    <row r="562" spans="1:6" ht="14.25" hidden="1" customHeight="1">
      <c r="A562" s="48"/>
      <c r="B562" s="48"/>
      <c r="C562" s="48"/>
      <c r="D562" s="48"/>
      <c r="E562" s="49"/>
      <c r="F562" s="49"/>
    </row>
    <row r="563" spans="1:6" ht="14.25" hidden="1" customHeight="1">
      <c r="A563" s="48"/>
      <c r="B563" s="48"/>
      <c r="C563" s="48"/>
      <c r="D563" s="48"/>
      <c r="E563" s="49"/>
      <c r="F563" s="49"/>
    </row>
    <row r="564" spans="1:6" ht="14.25" hidden="1" customHeight="1">
      <c r="A564" s="48"/>
      <c r="B564" s="48"/>
      <c r="C564" s="48"/>
      <c r="D564" s="48"/>
      <c r="E564" s="49"/>
      <c r="F564" s="49"/>
    </row>
    <row r="565" spans="1:6" ht="14.25" hidden="1" customHeight="1">
      <c r="A565" s="48"/>
      <c r="B565" s="48"/>
      <c r="C565" s="48"/>
      <c r="D565" s="48"/>
      <c r="E565" s="49"/>
      <c r="F565" s="49"/>
    </row>
    <row r="566" spans="1:6" ht="14.25" hidden="1" customHeight="1">
      <c r="A566" s="48"/>
      <c r="B566" s="48"/>
      <c r="C566" s="48"/>
      <c r="D566" s="48"/>
      <c r="E566" s="49"/>
      <c r="F566" s="49"/>
    </row>
    <row r="567" spans="1:6" ht="14.25" hidden="1" customHeight="1">
      <c r="A567" s="48"/>
      <c r="B567" s="48"/>
      <c r="C567" s="48"/>
      <c r="D567" s="48"/>
      <c r="E567" s="49"/>
      <c r="F567" s="49"/>
    </row>
    <row r="568" spans="1:6" ht="14.25" hidden="1" customHeight="1">
      <c r="A568" s="48"/>
      <c r="B568" s="48"/>
      <c r="C568" s="48"/>
      <c r="D568" s="48"/>
      <c r="E568" s="49"/>
      <c r="F568" s="49"/>
    </row>
    <row r="569" spans="1:6" ht="14.25" hidden="1" customHeight="1">
      <c r="A569" s="48"/>
      <c r="B569" s="48"/>
      <c r="C569" s="48"/>
      <c r="D569" s="48"/>
      <c r="E569" s="49"/>
      <c r="F569" s="49"/>
    </row>
    <row r="570" spans="1:6" ht="14.25" hidden="1" customHeight="1">
      <c r="A570" s="48"/>
      <c r="B570" s="48"/>
      <c r="C570" s="48"/>
      <c r="D570" s="48"/>
      <c r="E570" s="49"/>
      <c r="F570" s="49"/>
    </row>
    <row r="571" spans="1:6" ht="14.25" hidden="1" customHeight="1">
      <c r="A571" s="48"/>
      <c r="B571" s="48"/>
      <c r="C571" s="48"/>
      <c r="D571" s="48"/>
      <c r="E571" s="49"/>
      <c r="F571" s="49"/>
    </row>
    <row r="572" spans="1:6" ht="14.25" hidden="1" customHeight="1">
      <c r="A572" s="48"/>
      <c r="B572" s="48"/>
      <c r="C572" s="48"/>
      <c r="D572" s="48"/>
      <c r="E572" s="49"/>
      <c r="F572" s="49"/>
    </row>
    <row r="573" spans="1:6" ht="14.25" hidden="1" customHeight="1">
      <c r="A573" s="48"/>
      <c r="B573" s="48"/>
      <c r="C573" s="48"/>
      <c r="D573" s="48"/>
      <c r="E573" s="49"/>
      <c r="F573" s="49"/>
    </row>
    <row r="574" spans="1:6" ht="14.25" hidden="1" customHeight="1">
      <c r="A574" s="48"/>
      <c r="B574" s="48"/>
      <c r="C574" s="48"/>
      <c r="D574" s="48"/>
      <c r="E574" s="49"/>
      <c r="F574" s="49"/>
    </row>
    <row r="575" spans="1:6" ht="14.25" hidden="1" customHeight="1">
      <c r="A575" s="48"/>
      <c r="B575" s="48"/>
      <c r="C575" s="48"/>
      <c r="D575" s="48"/>
      <c r="E575" s="49"/>
      <c r="F575" s="49"/>
    </row>
    <row r="576" spans="1:6" ht="14.25" hidden="1" customHeight="1">
      <c r="A576" s="48"/>
      <c r="B576" s="48"/>
      <c r="C576" s="48"/>
      <c r="D576" s="48"/>
      <c r="E576" s="49"/>
      <c r="F576" s="49"/>
    </row>
    <row r="577" spans="1:6" ht="14.25" hidden="1" customHeight="1">
      <c r="A577" s="48"/>
      <c r="B577" s="48"/>
      <c r="C577" s="48"/>
      <c r="D577" s="48"/>
      <c r="E577" s="49"/>
      <c r="F577" s="49"/>
    </row>
    <row r="578" spans="1:6" ht="14.25" hidden="1" customHeight="1">
      <c r="A578" s="48"/>
      <c r="B578" s="48"/>
      <c r="C578" s="48"/>
      <c r="D578" s="48"/>
      <c r="E578" s="49"/>
      <c r="F578" s="49"/>
    </row>
    <row r="579" spans="1:6" ht="14.25" hidden="1" customHeight="1">
      <c r="A579" s="48"/>
      <c r="B579" s="48"/>
      <c r="C579" s="48"/>
      <c r="D579" s="48"/>
      <c r="E579" s="49"/>
      <c r="F579" s="49"/>
    </row>
    <row r="580" spans="1:6" ht="14.25" hidden="1" customHeight="1">
      <c r="A580" s="48"/>
      <c r="B580" s="48"/>
      <c r="C580" s="48"/>
      <c r="D580" s="48"/>
      <c r="E580" s="49"/>
      <c r="F580" s="49"/>
    </row>
    <row r="581" spans="1:6" ht="14.25" hidden="1" customHeight="1">
      <c r="A581" s="48"/>
      <c r="B581" s="48"/>
      <c r="C581" s="48"/>
      <c r="D581" s="48"/>
      <c r="E581" s="49"/>
      <c r="F581" s="49"/>
    </row>
    <row r="582" spans="1:6" ht="14.25" hidden="1" customHeight="1">
      <c r="A582" s="48"/>
      <c r="B582" s="48"/>
      <c r="C582" s="48"/>
      <c r="D582" s="48"/>
      <c r="E582" s="49"/>
      <c r="F582" s="49"/>
    </row>
    <row r="583" spans="1:6" ht="14.25" hidden="1" customHeight="1">
      <c r="A583" s="48"/>
      <c r="B583" s="48"/>
      <c r="C583" s="48"/>
      <c r="D583" s="48"/>
      <c r="E583" s="49"/>
      <c r="F583" s="49"/>
    </row>
    <row r="584" spans="1:6" ht="14.25" hidden="1" customHeight="1">
      <c r="A584" s="48"/>
      <c r="B584" s="48"/>
      <c r="C584" s="48"/>
      <c r="D584" s="48"/>
      <c r="E584" s="49"/>
      <c r="F584" s="49"/>
    </row>
    <row r="585" spans="1:6" ht="14.25" hidden="1" customHeight="1">
      <c r="A585" s="48"/>
      <c r="B585" s="48"/>
      <c r="C585" s="48"/>
      <c r="D585" s="48"/>
      <c r="E585" s="49"/>
      <c r="F585" s="49"/>
    </row>
    <row r="586" spans="1:6" ht="14.25" hidden="1" customHeight="1">
      <c r="A586" s="48"/>
      <c r="B586" s="48"/>
      <c r="C586" s="48"/>
      <c r="D586" s="48"/>
      <c r="E586" s="49"/>
      <c r="F586" s="49"/>
    </row>
    <row r="587" spans="1:6" ht="14.25" hidden="1" customHeight="1">
      <c r="A587" s="48"/>
      <c r="B587" s="48"/>
      <c r="C587" s="48"/>
      <c r="D587" s="48"/>
      <c r="E587" s="49"/>
      <c r="F587" s="49"/>
    </row>
    <row r="588" spans="1:6" ht="14.25" hidden="1" customHeight="1">
      <c r="A588" s="48"/>
      <c r="B588" s="48"/>
      <c r="C588" s="48"/>
      <c r="D588" s="48"/>
      <c r="E588" s="49"/>
      <c r="F588" s="49"/>
    </row>
    <row r="589" spans="1:6" ht="14.25" hidden="1" customHeight="1">
      <c r="A589" s="48"/>
      <c r="B589" s="48"/>
      <c r="C589" s="48"/>
      <c r="D589" s="48"/>
      <c r="E589" s="49"/>
      <c r="F589" s="49"/>
    </row>
    <row r="590" spans="1:6" ht="14.25" hidden="1" customHeight="1">
      <c r="A590" s="48"/>
      <c r="B590" s="48"/>
      <c r="C590" s="48"/>
      <c r="D590" s="48"/>
      <c r="E590" s="49"/>
      <c r="F590" s="49"/>
    </row>
    <row r="591" spans="1:6" ht="14.25" hidden="1" customHeight="1">
      <c r="A591" s="48"/>
      <c r="B591" s="48"/>
      <c r="C591" s="48"/>
      <c r="D591" s="48"/>
      <c r="E591" s="49"/>
      <c r="F591" s="49"/>
    </row>
    <row r="592" spans="1:6" ht="14.25" hidden="1" customHeight="1">
      <c r="A592" s="48"/>
      <c r="B592" s="48"/>
      <c r="C592" s="48"/>
      <c r="D592" s="48"/>
      <c r="E592" s="49"/>
      <c r="F592" s="49"/>
    </row>
    <row r="593" spans="1:6" ht="14.25" hidden="1" customHeight="1">
      <c r="A593" s="48"/>
      <c r="B593" s="48"/>
      <c r="C593" s="48"/>
      <c r="D593" s="48"/>
      <c r="E593" s="49"/>
      <c r="F593" s="49"/>
    </row>
    <row r="594" spans="1:6" ht="14.25" hidden="1" customHeight="1">
      <c r="A594" s="48"/>
      <c r="B594" s="48"/>
      <c r="C594" s="48"/>
      <c r="D594" s="48"/>
      <c r="E594" s="49"/>
      <c r="F594" s="49"/>
    </row>
    <row r="595" spans="1:6" ht="14.25" hidden="1" customHeight="1">
      <c r="A595" s="48"/>
      <c r="B595" s="48"/>
      <c r="C595" s="48"/>
      <c r="D595" s="48"/>
      <c r="E595" s="49"/>
      <c r="F595" s="49"/>
    </row>
    <row r="596" spans="1:6" ht="14.25" hidden="1" customHeight="1">
      <c r="A596" s="48"/>
      <c r="B596" s="48"/>
      <c r="C596" s="48"/>
      <c r="D596" s="48"/>
      <c r="E596" s="49"/>
      <c r="F596" s="49"/>
    </row>
    <row r="597" spans="1:6" ht="14.25" hidden="1" customHeight="1">
      <c r="A597" s="48"/>
      <c r="B597" s="48"/>
      <c r="C597" s="48"/>
      <c r="D597" s="48"/>
      <c r="E597" s="49"/>
      <c r="F597" s="49"/>
    </row>
    <row r="598" spans="1:6" ht="14.25" hidden="1" customHeight="1">
      <c r="A598" s="48"/>
      <c r="B598" s="48"/>
      <c r="C598" s="48"/>
      <c r="D598" s="48"/>
      <c r="E598" s="49"/>
      <c r="F598" s="49"/>
    </row>
    <row r="599" spans="1:6" ht="14.25" hidden="1" customHeight="1">
      <c r="A599" s="48"/>
      <c r="B599" s="48"/>
      <c r="C599" s="48"/>
      <c r="D599" s="48"/>
      <c r="E599" s="49"/>
      <c r="F599" s="49"/>
    </row>
    <row r="600" spans="1:6" ht="14.25" hidden="1" customHeight="1">
      <c r="A600" s="48"/>
      <c r="B600" s="48"/>
      <c r="C600" s="48"/>
      <c r="D600" s="48"/>
      <c r="E600" s="49"/>
      <c r="F600" s="49"/>
    </row>
    <row r="601" spans="1:6" ht="14.25" hidden="1" customHeight="1">
      <c r="A601" s="48"/>
      <c r="B601" s="48"/>
      <c r="C601" s="48"/>
      <c r="D601" s="48"/>
      <c r="E601" s="49"/>
      <c r="F601" s="49"/>
    </row>
    <row r="602" spans="1:6" ht="14.25" hidden="1" customHeight="1">
      <c r="A602" s="48"/>
      <c r="B602" s="48"/>
      <c r="C602" s="48"/>
      <c r="D602" s="48"/>
      <c r="E602" s="49"/>
      <c r="F602" s="49"/>
    </row>
    <row r="603" spans="1:6" ht="14.25" hidden="1" customHeight="1">
      <c r="A603" s="48"/>
      <c r="B603" s="48"/>
      <c r="C603" s="48"/>
      <c r="D603" s="48"/>
      <c r="E603" s="49"/>
      <c r="F603" s="49"/>
    </row>
    <row r="604" spans="1:6" ht="14.25" hidden="1" customHeight="1">
      <c r="A604" s="48"/>
      <c r="B604" s="48"/>
      <c r="C604" s="48"/>
      <c r="D604" s="48"/>
      <c r="E604" s="49"/>
      <c r="F604" s="49"/>
    </row>
    <row r="605" spans="1:6" ht="14.25" hidden="1" customHeight="1">
      <c r="A605" s="48"/>
      <c r="B605" s="48"/>
      <c r="C605" s="48"/>
      <c r="D605" s="48"/>
      <c r="E605" s="49"/>
      <c r="F605" s="49"/>
    </row>
    <row r="606" spans="1:6" ht="14.25" hidden="1" customHeight="1">
      <c r="A606" s="48"/>
      <c r="B606" s="48"/>
      <c r="C606" s="48"/>
      <c r="D606" s="48"/>
      <c r="E606" s="49"/>
      <c r="F606" s="49"/>
    </row>
    <row r="607" spans="1:6" ht="14.25" hidden="1" customHeight="1">
      <c r="A607" s="48"/>
      <c r="B607" s="48"/>
      <c r="C607" s="48"/>
      <c r="D607" s="48"/>
      <c r="E607" s="49"/>
      <c r="F607" s="49"/>
    </row>
    <row r="608" spans="1:6" ht="14.25" hidden="1" customHeight="1">
      <c r="A608" s="48"/>
      <c r="B608" s="48"/>
      <c r="C608" s="48"/>
      <c r="D608" s="48"/>
      <c r="E608" s="49"/>
      <c r="F608" s="49"/>
    </row>
    <row r="609" spans="1:6" ht="14.25" hidden="1" customHeight="1">
      <c r="A609" s="48"/>
      <c r="B609" s="48"/>
      <c r="C609" s="48"/>
      <c r="D609" s="48"/>
      <c r="E609" s="49"/>
      <c r="F609" s="49"/>
    </row>
    <row r="610" spans="1:6" ht="14.25" hidden="1" customHeight="1">
      <c r="A610" s="48"/>
      <c r="B610" s="48"/>
      <c r="C610" s="48"/>
      <c r="D610" s="48"/>
      <c r="E610" s="49"/>
      <c r="F610" s="49"/>
    </row>
    <row r="611" spans="1:6" ht="14.25" hidden="1" customHeight="1">
      <c r="A611" s="48"/>
      <c r="B611" s="48"/>
      <c r="C611" s="48"/>
      <c r="D611" s="48"/>
      <c r="E611" s="49"/>
      <c r="F611" s="49"/>
    </row>
    <row r="612" spans="1:6" ht="14.25" hidden="1" customHeight="1">
      <c r="A612" s="48"/>
      <c r="B612" s="48"/>
      <c r="C612" s="48"/>
      <c r="D612" s="48"/>
      <c r="E612" s="49"/>
      <c r="F612" s="49"/>
    </row>
    <row r="613" spans="1:6" ht="14.25" hidden="1" customHeight="1">
      <c r="A613" s="48"/>
      <c r="B613" s="48"/>
      <c r="C613" s="48"/>
      <c r="D613" s="48"/>
      <c r="E613" s="49"/>
      <c r="F613" s="49"/>
    </row>
    <row r="614" spans="1:6" ht="14.25" hidden="1" customHeight="1">
      <c r="A614" s="48"/>
      <c r="B614" s="48"/>
      <c r="C614" s="48"/>
      <c r="D614" s="48"/>
      <c r="E614" s="49"/>
      <c r="F614" s="49"/>
    </row>
    <row r="615" spans="1:6" ht="14.25" hidden="1" customHeight="1">
      <c r="A615" s="48"/>
      <c r="B615" s="48"/>
      <c r="C615" s="48"/>
      <c r="D615" s="48"/>
      <c r="E615" s="49"/>
      <c r="F615" s="49"/>
    </row>
    <row r="616" spans="1:6" ht="14.25" hidden="1" customHeight="1">
      <c r="A616" s="48"/>
      <c r="B616" s="48"/>
      <c r="C616" s="48"/>
      <c r="D616" s="48"/>
      <c r="E616" s="49"/>
      <c r="F616" s="49"/>
    </row>
    <row r="617" spans="1:6" ht="14.25" hidden="1" customHeight="1">
      <c r="A617" s="48"/>
      <c r="B617" s="48"/>
      <c r="C617" s="48"/>
      <c r="D617" s="48"/>
      <c r="E617" s="49"/>
      <c r="F617" s="49"/>
    </row>
    <row r="618" spans="1:6" ht="14.25" hidden="1" customHeight="1">
      <c r="A618" s="48"/>
      <c r="B618" s="48"/>
      <c r="C618" s="48"/>
      <c r="D618" s="48"/>
      <c r="E618" s="49"/>
      <c r="F618" s="49"/>
    </row>
    <row r="619" spans="1:6" ht="14.25" hidden="1" customHeight="1">
      <c r="A619" s="48"/>
      <c r="B619" s="48"/>
      <c r="C619" s="48"/>
      <c r="D619" s="48"/>
      <c r="E619" s="49"/>
      <c r="F619" s="49"/>
    </row>
    <row r="620" spans="1:6" ht="14.25" hidden="1" customHeight="1">
      <c r="A620" s="48"/>
      <c r="B620" s="48"/>
      <c r="C620" s="48"/>
      <c r="D620" s="48"/>
      <c r="E620" s="49"/>
      <c r="F620" s="49"/>
    </row>
    <row r="621" spans="1:6" ht="14.25" hidden="1" customHeight="1">
      <c r="A621" s="48"/>
      <c r="B621" s="48"/>
      <c r="C621" s="48"/>
      <c r="D621" s="48"/>
      <c r="E621" s="49"/>
      <c r="F621" s="49"/>
    </row>
    <row r="622" spans="1:6" ht="14.25" hidden="1" customHeight="1">
      <c r="A622" s="48"/>
      <c r="B622" s="48"/>
      <c r="C622" s="48"/>
      <c r="D622" s="48"/>
      <c r="E622" s="49"/>
      <c r="F622" s="49"/>
    </row>
    <row r="623" spans="1:6" ht="14.25" hidden="1" customHeight="1">
      <c r="A623" s="48"/>
      <c r="B623" s="48"/>
      <c r="C623" s="48"/>
      <c r="D623" s="48"/>
      <c r="E623" s="49"/>
      <c r="F623" s="49"/>
    </row>
    <row r="624" spans="1:6" ht="14.25" hidden="1" customHeight="1">
      <c r="A624" s="48"/>
      <c r="B624" s="48"/>
      <c r="C624" s="48"/>
      <c r="D624" s="48"/>
      <c r="E624" s="49"/>
      <c r="F624" s="49"/>
    </row>
    <row r="625" spans="1:6" ht="14.25" hidden="1" customHeight="1">
      <c r="A625" s="48"/>
      <c r="B625" s="48"/>
      <c r="C625" s="48"/>
      <c r="D625" s="48"/>
      <c r="E625" s="49"/>
      <c r="F625" s="49"/>
    </row>
    <row r="626" spans="1:6" ht="14.25" hidden="1" customHeight="1">
      <c r="A626" s="48"/>
      <c r="B626" s="48"/>
      <c r="C626" s="48"/>
      <c r="D626" s="48"/>
      <c r="E626" s="49"/>
      <c r="F626" s="49"/>
    </row>
    <row r="627" spans="1:6" ht="14.25" hidden="1" customHeight="1">
      <c r="A627" s="48"/>
      <c r="B627" s="48"/>
      <c r="C627" s="48"/>
      <c r="D627" s="48"/>
      <c r="E627" s="49"/>
      <c r="F627" s="49"/>
    </row>
    <row r="628" spans="1:6" ht="14.25" hidden="1" customHeight="1">
      <c r="A628" s="48"/>
      <c r="B628" s="48"/>
      <c r="C628" s="48"/>
      <c r="D628" s="48"/>
      <c r="E628" s="49"/>
      <c r="F628" s="49"/>
    </row>
    <row r="629" spans="1:6" ht="14.25" hidden="1" customHeight="1">
      <c r="A629" s="48"/>
      <c r="B629" s="48"/>
      <c r="C629" s="48"/>
      <c r="D629" s="48"/>
      <c r="E629" s="49"/>
      <c r="F629" s="49"/>
    </row>
    <row r="630" spans="1:6" ht="14.25" hidden="1" customHeight="1">
      <c r="A630" s="48"/>
      <c r="B630" s="48"/>
      <c r="C630" s="48"/>
      <c r="D630" s="48"/>
      <c r="E630" s="49"/>
      <c r="F630" s="49"/>
    </row>
    <row r="631" spans="1:6" ht="14.25" hidden="1" customHeight="1">
      <c r="A631" s="48"/>
      <c r="B631" s="48"/>
      <c r="C631" s="48"/>
      <c r="D631" s="48"/>
      <c r="E631" s="49"/>
      <c r="F631" s="49"/>
    </row>
    <row r="632" spans="1:6" ht="14.25" hidden="1" customHeight="1">
      <c r="A632" s="48"/>
      <c r="B632" s="48"/>
      <c r="C632" s="48"/>
      <c r="D632" s="48"/>
      <c r="E632" s="49"/>
      <c r="F632" s="49"/>
    </row>
    <row r="633" spans="1:6" ht="14.25" hidden="1" customHeight="1">
      <c r="A633" s="48"/>
      <c r="B633" s="48"/>
      <c r="C633" s="48"/>
      <c r="D633" s="48"/>
      <c r="E633" s="49"/>
      <c r="F633" s="49"/>
    </row>
    <row r="634" spans="1:6" ht="14.25" hidden="1" customHeight="1">
      <c r="A634" s="48"/>
      <c r="B634" s="48"/>
      <c r="C634" s="48"/>
      <c r="D634" s="48"/>
      <c r="E634" s="49"/>
      <c r="F634" s="49"/>
    </row>
    <row r="635" spans="1:6" ht="14.25" hidden="1" customHeight="1">
      <c r="A635" s="48"/>
      <c r="B635" s="48"/>
      <c r="C635" s="48"/>
      <c r="D635" s="48"/>
      <c r="E635" s="49"/>
      <c r="F635" s="49"/>
    </row>
    <row r="636" spans="1:6" ht="14.25" hidden="1" customHeight="1">
      <c r="A636" s="48"/>
      <c r="B636" s="48"/>
      <c r="C636" s="48"/>
      <c r="D636" s="48"/>
      <c r="E636" s="49"/>
      <c r="F636" s="49"/>
    </row>
    <row r="637" spans="1:6" ht="14.25" hidden="1" customHeight="1">
      <c r="A637" s="48"/>
      <c r="B637" s="48"/>
      <c r="C637" s="48"/>
      <c r="D637" s="48"/>
      <c r="E637" s="49"/>
      <c r="F637" s="49"/>
    </row>
    <row r="638" spans="1:6" ht="14.25" hidden="1" customHeight="1">
      <c r="A638" s="48"/>
      <c r="B638" s="48"/>
      <c r="C638" s="48"/>
      <c r="D638" s="48"/>
      <c r="E638" s="49"/>
      <c r="F638" s="49"/>
    </row>
    <row r="639" spans="1:6" ht="14.25" hidden="1" customHeight="1">
      <c r="A639" s="48"/>
      <c r="B639" s="48"/>
      <c r="C639" s="48"/>
      <c r="D639" s="48"/>
      <c r="E639" s="49"/>
      <c r="F639" s="49"/>
    </row>
    <row r="640" spans="1:6" ht="14.25" hidden="1" customHeight="1">
      <c r="A640" s="48"/>
      <c r="B640" s="48"/>
      <c r="C640" s="48"/>
      <c r="D640" s="48"/>
      <c r="E640" s="49"/>
      <c r="F640" s="49"/>
    </row>
    <row r="641" spans="1:6" ht="14.25" hidden="1" customHeight="1">
      <c r="A641" s="48"/>
      <c r="B641" s="48"/>
      <c r="C641" s="48"/>
      <c r="D641" s="48"/>
      <c r="E641" s="49"/>
      <c r="F641" s="49"/>
    </row>
    <row r="642" spans="1:6" ht="14.25" hidden="1" customHeight="1">
      <c r="A642" s="48"/>
      <c r="B642" s="48"/>
      <c r="C642" s="48"/>
      <c r="D642" s="48"/>
      <c r="E642" s="49"/>
      <c r="F642" s="49"/>
    </row>
    <row r="643" spans="1:6" ht="14.25" hidden="1" customHeight="1">
      <c r="A643" s="48"/>
      <c r="B643" s="48"/>
      <c r="C643" s="48"/>
      <c r="D643" s="48"/>
      <c r="E643" s="49"/>
      <c r="F643" s="49"/>
    </row>
    <row r="644" spans="1:6" ht="14.25" hidden="1" customHeight="1">
      <c r="A644" s="48"/>
      <c r="B644" s="48"/>
      <c r="C644" s="48"/>
      <c r="D644" s="48"/>
      <c r="E644" s="49"/>
      <c r="F644" s="49"/>
    </row>
    <row r="645" spans="1:6" ht="14.25" hidden="1" customHeight="1">
      <c r="A645" s="48"/>
      <c r="B645" s="48"/>
      <c r="C645" s="48"/>
      <c r="D645" s="48"/>
      <c r="E645" s="49"/>
      <c r="F645" s="49"/>
    </row>
    <row r="646" spans="1:6" ht="14.25" hidden="1" customHeight="1">
      <c r="A646" s="48"/>
      <c r="B646" s="48"/>
      <c r="C646" s="48"/>
      <c r="D646" s="48"/>
      <c r="E646" s="49"/>
      <c r="F646" s="49"/>
    </row>
    <row r="647" spans="1:6" ht="14.25" hidden="1" customHeight="1">
      <c r="A647" s="48"/>
      <c r="B647" s="48"/>
      <c r="C647" s="48"/>
      <c r="D647" s="48"/>
      <c r="E647" s="49"/>
      <c r="F647" s="49"/>
    </row>
    <row r="648" spans="1:6" ht="14.25" hidden="1" customHeight="1">
      <c r="A648" s="48"/>
      <c r="B648" s="48"/>
      <c r="C648" s="48"/>
      <c r="D648" s="48"/>
      <c r="E648" s="49"/>
      <c r="F648" s="49"/>
    </row>
    <row r="649" spans="1:6" ht="14.25" hidden="1" customHeight="1">
      <c r="A649" s="48"/>
      <c r="B649" s="48"/>
      <c r="C649" s="48"/>
      <c r="D649" s="48"/>
      <c r="E649" s="49"/>
      <c r="F649" s="49"/>
    </row>
    <row r="650" spans="1:6" ht="14.25" hidden="1" customHeight="1">
      <c r="A650" s="48"/>
      <c r="B650" s="48"/>
      <c r="C650" s="48"/>
      <c r="D650" s="48"/>
      <c r="E650" s="49"/>
      <c r="F650" s="49"/>
    </row>
    <row r="651" spans="1:6" ht="14.25" hidden="1" customHeight="1">
      <c r="A651" s="48"/>
      <c r="B651" s="48"/>
      <c r="C651" s="48"/>
      <c r="D651" s="48"/>
      <c r="E651" s="49"/>
      <c r="F651" s="49"/>
    </row>
    <row r="652" spans="1:6" ht="14.25" hidden="1" customHeight="1">
      <c r="A652" s="48"/>
      <c r="B652" s="48"/>
      <c r="C652" s="48"/>
      <c r="D652" s="48"/>
      <c r="E652" s="49"/>
      <c r="F652" s="49"/>
    </row>
    <row r="653" spans="1:6" ht="14.25" hidden="1" customHeight="1">
      <c r="A653" s="48"/>
      <c r="B653" s="48"/>
      <c r="C653" s="48"/>
      <c r="D653" s="48"/>
      <c r="E653" s="49"/>
      <c r="F653" s="49"/>
    </row>
    <row r="654" spans="1:6" ht="14.25" hidden="1" customHeight="1">
      <c r="A654" s="48"/>
      <c r="B654" s="48"/>
      <c r="C654" s="48"/>
      <c r="D654" s="48"/>
      <c r="E654" s="49"/>
      <c r="F654" s="49"/>
    </row>
    <row r="655" spans="1:6" ht="14.25" hidden="1" customHeight="1">
      <c r="A655" s="48"/>
      <c r="B655" s="48"/>
      <c r="C655" s="48"/>
      <c r="D655" s="48"/>
      <c r="E655" s="49"/>
      <c r="F655" s="49"/>
    </row>
    <row r="656" spans="1:6" ht="14.25" hidden="1" customHeight="1">
      <c r="A656" s="48"/>
      <c r="B656" s="48"/>
      <c r="C656" s="48"/>
      <c r="D656" s="48"/>
      <c r="E656" s="49"/>
      <c r="F656" s="49"/>
    </row>
    <row r="657" spans="1:6" ht="14.25" hidden="1" customHeight="1">
      <c r="A657" s="48"/>
      <c r="B657" s="48"/>
      <c r="C657" s="48"/>
      <c r="D657" s="48"/>
      <c r="E657" s="49"/>
      <c r="F657" s="49"/>
    </row>
    <row r="658" spans="1:6" ht="14.25" hidden="1" customHeight="1">
      <c r="A658" s="48"/>
      <c r="B658" s="48"/>
      <c r="C658" s="48"/>
      <c r="D658" s="48"/>
      <c r="E658" s="49"/>
      <c r="F658" s="49"/>
    </row>
    <row r="659" spans="1:6" ht="14.25" hidden="1" customHeight="1">
      <c r="A659" s="48"/>
      <c r="B659" s="48"/>
      <c r="C659" s="48"/>
      <c r="D659" s="48"/>
      <c r="E659" s="49"/>
      <c r="F659" s="49"/>
    </row>
    <row r="660" spans="1:6" ht="14.25" hidden="1" customHeight="1">
      <c r="A660" s="48"/>
      <c r="B660" s="48"/>
      <c r="C660" s="48"/>
      <c r="D660" s="48"/>
      <c r="E660" s="49"/>
      <c r="F660" s="49"/>
    </row>
    <row r="661" spans="1:6" ht="14.25" hidden="1" customHeight="1">
      <c r="A661" s="48"/>
      <c r="B661" s="48"/>
      <c r="C661" s="48"/>
      <c r="D661" s="48"/>
      <c r="E661" s="49"/>
      <c r="F661" s="49"/>
    </row>
    <row r="662" spans="1:6" ht="14.25" hidden="1" customHeight="1">
      <c r="A662" s="48"/>
      <c r="B662" s="48"/>
      <c r="C662" s="48"/>
      <c r="D662" s="48"/>
      <c r="E662" s="49"/>
      <c r="F662" s="49"/>
    </row>
    <row r="663" spans="1:6" ht="14.25" hidden="1" customHeight="1">
      <c r="A663" s="48"/>
      <c r="B663" s="48"/>
      <c r="C663" s="48"/>
      <c r="D663" s="48"/>
      <c r="E663" s="49"/>
      <c r="F663" s="49"/>
    </row>
    <row r="664" spans="1:6" ht="14.25" hidden="1" customHeight="1">
      <c r="A664" s="48"/>
      <c r="B664" s="48"/>
      <c r="C664" s="48"/>
      <c r="D664" s="48"/>
      <c r="E664" s="49"/>
      <c r="F664" s="49"/>
    </row>
    <row r="665" spans="1:6" ht="14.25" hidden="1" customHeight="1">
      <c r="A665" s="48"/>
      <c r="B665" s="48"/>
      <c r="C665" s="48"/>
      <c r="D665" s="48"/>
      <c r="E665" s="49"/>
      <c r="F665" s="49"/>
    </row>
    <row r="666" spans="1:6" ht="14.25" hidden="1" customHeight="1">
      <c r="A666" s="48"/>
      <c r="B666" s="48"/>
      <c r="C666" s="48"/>
      <c r="D666" s="48"/>
      <c r="E666" s="49"/>
      <c r="F666" s="49"/>
    </row>
    <row r="667" spans="1:6" ht="14.25" hidden="1" customHeight="1">
      <c r="A667" s="48"/>
      <c r="B667" s="48"/>
      <c r="C667" s="48"/>
      <c r="D667" s="48"/>
      <c r="E667" s="49"/>
      <c r="F667" s="49"/>
    </row>
    <row r="668" spans="1:6" ht="14.25" hidden="1" customHeight="1">
      <c r="A668" s="48"/>
      <c r="B668" s="48"/>
      <c r="C668" s="48"/>
      <c r="D668" s="48"/>
      <c r="E668" s="49"/>
      <c r="F668" s="49"/>
    </row>
    <row r="669" spans="1:6" ht="14.25" hidden="1" customHeight="1">
      <c r="A669" s="48"/>
      <c r="B669" s="48"/>
      <c r="C669" s="48"/>
      <c r="D669" s="48"/>
      <c r="E669" s="49"/>
      <c r="F669" s="49"/>
    </row>
    <row r="670" spans="1:6" ht="14.25" hidden="1" customHeight="1">
      <c r="A670" s="48"/>
      <c r="B670" s="48"/>
      <c r="C670" s="48"/>
      <c r="D670" s="48"/>
      <c r="E670" s="49"/>
      <c r="F670" s="49"/>
    </row>
    <row r="671" spans="1:6" ht="14.25" hidden="1" customHeight="1">
      <c r="A671" s="48"/>
      <c r="B671" s="48"/>
      <c r="C671" s="48"/>
      <c r="D671" s="48"/>
      <c r="E671" s="49"/>
      <c r="F671" s="49"/>
    </row>
    <row r="672" spans="1:6" ht="14.25" hidden="1" customHeight="1">
      <c r="A672" s="48"/>
      <c r="B672" s="48"/>
      <c r="C672" s="48"/>
      <c r="D672" s="48"/>
      <c r="E672" s="49"/>
      <c r="F672" s="49"/>
    </row>
    <row r="673" spans="1:6" ht="14.25" hidden="1" customHeight="1">
      <c r="A673" s="48"/>
      <c r="B673" s="48"/>
      <c r="C673" s="48"/>
      <c r="D673" s="48"/>
      <c r="E673" s="49"/>
      <c r="F673" s="49"/>
    </row>
    <row r="674" spans="1:6" ht="14.25" hidden="1" customHeight="1">
      <c r="A674" s="48"/>
      <c r="B674" s="48"/>
      <c r="C674" s="48"/>
      <c r="D674" s="48"/>
      <c r="E674" s="49"/>
      <c r="F674" s="49"/>
    </row>
    <row r="675" spans="1:6" ht="14.25" hidden="1" customHeight="1">
      <c r="A675" s="48"/>
      <c r="B675" s="48"/>
      <c r="C675" s="48"/>
      <c r="D675" s="48"/>
      <c r="E675" s="49"/>
      <c r="F675" s="49"/>
    </row>
    <row r="676" spans="1:6" ht="14.25" hidden="1" customHeight="1">
      <c r="A676" s="48"/>
      <c r="B676" s="48"/>
      <c r="C676" s="48"/>
      <c r="D676" s="48"/>
      <c r="E676" s="49"/>
      <c r="F676" s="49"/>
    </row>
    <row r="677" spans="1:6" ht="14.25" hidden="1" customHeight="1">
      <c r="A677" s="48"/>
      <c r="B677" s="48"/>
      <c r="C677" s="48"/>
      <c r="D677" s="48"/>
      <c r="E677" s="49"/>
      <c r="F677" s="49"/>
    </row>
    <row r="678" spans="1:6" ht="14.25" hidden="1" customHeight="1">
      <c r="A678" s="48"/>
      <c r="B678" s="48"/>
      <c r="C678" s="48"/>
      <c r="D678" s="48"/>
      <c r="E678" s="49"/>
      <c r="F678" s="49"/>
    </row>
    <row r="679" spans="1:6" ht="14.25" hidden="1" customHeight="1">
      <c r="A679" s="48"/>
      <c r="B679" s="48"/>
      <c r="C679" s="48"/>
      <c r="D679" s="48"/>
      <c r="E679" s="49"/>
      <c r="F679" s="49"/>
    </row>
    <row r="680" spans="1:6" ht="14.25" hidden="1" customHeight="1">
      <c r="A680" s="48"/>
      <c r="B680" s="48"/>
      <c r="C680" s="48"/>
      <c r="D680" s="48"/>
      <c r="E680" s="49"/>
      <c r="F680" s="49"/>
    </row>
    <row r="681" spans="1:6" ht="14.25" hidden="1" customHeight="1">
      <c r="A681" s="48"/>
      <c r="B681" s="48"/>
      <c r="C681" s="48"/>
      <c r="D681" s="48"/>
      <c r="E681" s="49"/>
      <c r="F681" s="49"/>
    </row>
    <row r="682" spans="1:6" ht="14.25" hidden="1" customHeight="1">
      <c r="A682" s="48"/>
      <c r="B682" s="48"/>
      <c r="C682" s="48"/>
      <c r="D682" s="48"/>
      <c r="E682" s="49"/>
      <c r="F682" s="49"/>
    </row>
    <row r="683" spans="1:6" ht="14.25" hidden="1" customHeight="1">
      <c r="A683" s="48"/>
      <c r="B683" s="48"/>
      <c r="C683" s="48"/>
      <c r="D683" s="48"/>
      <c r="E683" s="49"/>
      <c r="F683" s="49"/>
    </row>
    <row r="684" spans="1:6" ht="14.25" hidden="1" customHeight="1">
      <c r="A684" s="48"/>
      <c r="B684" s="48"/>
      <c r="C684" s="48"/>
      <c r="D684" s="48"/>
      <c r="E684" s="49"/>
      <c r="F684" s="49"/>
    </row>
    <row r="685" spans="1:6" ht="14.25" hidden="1" customHeight="1">
      <c r="A685" s="48"/>
      <c r="B685" s="48"/>
      <c r="C685" s="48"/>
      <c r="D685" s="48"/>
      <c r="E685" s="49"/>
      <c r="F685" s="49"/>
    </row>
    <row r="686" spans="1:6" ht="14.25" hidden="1" customHeight="1">
      <c r="A686" s="48"/>
      <c r="B686" s="48"/>
      <c r="C686" s="48"/>
      <c r="D686" s="48"/>
      <c r="E686" s="49"/>
      <c r="F686" s="49"/>
    </row>
    <row r="687" spans="1:6" ht="14.25" hidden="1" customHeight="1">
      <c r="A687" s="48"/>
      <c r="B687" s="48"/>
      <c r="C687" s="48"/>
      <c r="D687" s="48"/>
      <c r="E687" s="49"/>
      <c r="F687" s="49"/>
    </row>
    <row r="688" spans="1:6" ht="14.25" hidden="1" customHeight="1">
      <c r="A688" s="48"/>
      <c r="B688" s="48"/>
      <c r="C688" s="48"/>
      <c r="D688" s="48"/>
      <c r="E688" s="49"/>
      <c r="F688" s="49"/>
    </row>
    <row r="689" spans="1:6" ht="14.25" hidden="1" customHeight="1">
      <c r="A689" s="48"/>
      <c r="B689" s="48"/>
      <c r="C689" s="48"/>
      <c r="D689" s="48"/>
      <c r="E689" s="49"/>
      <c r="F689" s="49"/>
    </row>
    <row r="690" spans="1:6" ht="14.25" hidden="1" customHeight="1">
      <c r="A690" s="48"/>
      <c r="B690" s="48"/>
      <c r="C690" s="48"/>
      <c r="D690" s="48"/>
      <c r="E690" s="49"/>
      <c r="F690" s="49"/>
    </row>
    <row r="691" spans="1:6" ht="14.25" hidden="1" customHeight="1">
      <c r="A691" s="48"/>
      <c r="B691" s="48"/>
      <c r="C691" s="48"/>
      <c r="D691" s="48"/>
      <c r="E691" s="49"/>
      <c r="F691" s="49"/>
    </row>
    <row r="692" spans="1:6" ht="14.25" hidden="1" customHeight="1">
      <c r="A692" s="48"/>
      <c r="B692" s="48"/>
      <c r="C692" s="48"/>
      <c r="D692" s="48"/>
      <c r="E692" s="49"/>
      <c r="F692" s="49"/>
    </row>
    <row r="693" spans="1:6" ht="14.25" hidden="1" customHeight="1">
      <c r="A693" s="48"/>
      <c r="B693" s="48"/>
      <c r="C693" s="48"/>
      <c r="D693" s="48"/>
      <c r="E693" s="49"/>
      <c r="F693" s="49"/>
    </row>
    <row r="694" spans="1:6" ht="14.25" hidden="1" customHeight="1">
      <c r="A694" s="48"/>
      <c r="B694" s="48"/>
      <c r="C694" s="48"/>
      <c r="D694" s="48"/>
      <c r="E694" s="49"/>
      <c r="F694" s="49"/>
    </row>
    <row r="695" spans="1:6" ht="14.25" hidden="1" customHeight="1">
      <c r="A695" s="48"/>
      <c r="B695" s="48"/>
      <c r="C695" s="48"/>
      <c r="D695" s="48"/>
      <c r="E695" s="49"/>
      <c r="F695" s="49"/>
    </row>
    <row r="696" spans="1:6" ht="14.25" hidden="1" customHeight="1">
      <c r="A696" s="48"/>
      <c r="B696" s="48"/>
      <c r="C696" s="48"/>
      <c r="D696" s="48"/>
      <c r="E696" s="49"/>
      <c r="F696" s="49"/>
    </row>
    <row r="697" spans="1:6" ht="14.25" hidden="1" customHeight="1">
      <c r="A697" s="48"/>
      <c r="B697" s="48"/>
      <c r="C697" s="48"/>
      <c r="D697" s="48"/>
      <c r="E697" s="49"/>
      <c r="F697" s="49"/>
    </row>
    <row r="698" spans="1:6" ht="14.25" hidden="1" customHeight="1">
      <c r="A698" s="48"/>
      <c r="B698" s="48"/>
      <c r="C698" s="48"/>
      <c r="D698" s="48"/>
      <c r="E698" s="49"/>
      <c r="F698" s="49"/>
    </row>
    <row r="699" spans="1:6" ht="14.25" hidden="1" customHeight="1">
      <c r="A699" s="48"/>
      <c r="B699" s="48"/>
      <c r="C699" s="48"/>
      <c r="D699" s="48"/>
      <c r="E699" s="49"/>
      <c r="F699" s="49"/>
    </row>
    <row r="700" spans="1:6" ht="14.25" hidden="1" customHeight="1">
      <c r="A700" s="48"/>
      <c r="B700" s="48"/>
      <c r="C700" s="48"/>
      <c r="D700" s="48"/>
      <c r="E700" s="49"/>
      <c r="F700" s="49"/>
    </row>
    <row r="701" spans="1:6" ht="14.25" hidden="1" customHeight="1">
      <c r="A701" s="48"/>
      <c r="B701" s="48"/>
      <c r="C701" s="48"/>
      <c r="D701" s="48"/>
      <c r="E701" s="49"/>
      <c r="F701" s="49"/>
    </row>
    <row r="702" spans="1:6" ht="14.25" hidden="1" customHeight="1">
      <c r="A702" s="48"/>
      <c r="B702" s="48"/>
      <c r="C702" s="48"/>
      <c r="D702" s="48"/>
      <c r="E702" s="49"/>
      <c r="F702" s="49"/>
    </row>
    <row r="703" spans="1:6" ht="14.25" hidden="1" customHeight="1">
      <c r="A703" s="48"/>
      <c r="B703" s="48"/>
      <c r="C703" s="48"/>
      <c r="D703" s="48"/>
      <c r="E703" s="49"/>
      <c r="F703" s="49"/>
    </row>
    <row r="704" spans="1:6" ht="14.25" hidden="1" customHeight="1">
      <c r="A704" s="48"/>
      <c r="B704" s="48"/>
      <c r="C704" s="48"/>
      <c r="D704" s="48"/>
      <c r="E704" s="49"/>
      <c r="F704" s="49"/>
    </row>
    <row r="705" spans="1:6" ht="14.25" hidden="1" customHeight="1">
      <c r="A705" s="48"/>
      <c r="B705" s="48"/>
      <c r="C705" s="48"/>
      <c r="D705" s="48"/>
      <c r="E705" s="49"/>
      <c r="F705" s="49"/>
    </row>
    <row r="706" spans="1:6" ht="14.25" hidden="1" customHeight="1">
      <c r="A706" s="48"/>
      <c r="B706" s="48"/>
      <c r="C706" s="48"/>
      <c r="D706" s="48"/>
      <c r="E706" s="49"/>
      <c r="F706" s="49"/>
    </row>
    <row r="707" spans="1:6" ht="14.25" hidden="1" customHeight="1">
      <c r="A707" s="48"/>
      <c r="B707" s="48"/>
      <c r="C707" s="48"/>
      <c r="D707" s="48"/>
      <c r="E707" s="49"/>
      <c r="F707" s="49"/>
    </row>
    <row r="708" spans="1:6" ht="14.25" hidden="1" customHeight="1">
      <c r="A708" s="48"/>
      <c r="B708" s="48"/>
      <c r="C708" s="48"/>
      <c r="D708" s="48"/>
      <c r="E708" s="49"/>
      <c r="F708" s="49"/>
    </row>
    <row r="709" spans="1:6" ht="14.25" hidden="1" customHeight="1">
      <c r="A709" s="48"/>
      <c r="B709" s="48"/>
      <c r="C709" s="48"/>
      <c r="D709" s="48"/>
      <c r="E709" s="49"/>
      <c r="F709" s="49"/>
    </row>
    <row r="710" spans="1:6" ht="14.25" hidden="1" customHeight="1">
      <c r="A710" s="48"/>
      <c r="B710" s="48"/>
      <c r="C710" s="48"/>
      <c r="D710" s="48"/>
      <c r="E710" s="49"/>
      <c r="F710" s="49"/>
    </row>
    <row r="711" spans="1:6" ht="14.25" hidden="1" customHeight="1">
      <c r="A711" s="48"/>
      <c r="B711" s="48"/>
      <c r="C711" s="48"/>
      <c r="D711" s="48"/>
      <c r="E711" s="49"/>
      <c r="F711" s="49"/>
    </row>
    <row r="712" spans="1:6" ht="14.25" hidden="1" customHeight="1">
      <c r="A712" s="48"/>
      <c r="B712" s="48"/>
      <c r="C712" s="48"/>
      <c r="D712" s="48"/>
      <c r="E712" s="49"/>
      <c r="F712" s="49"/>
    </row>
    <row r="713" spans="1:6" ht="14.25" hidden="1" customHeight="1">
      <c r="A713" s="48"/>
      <c r="B713" s="48"/>
      <c r="C713" s="48"/>
      <c r="D713" s="48"/>
      <c r="E713" s="49"/>
      <c r="F713" s="49"/>
    </row>
    <row r="714" spans="1:6" ht="14.25" hidden="1" customHeight="1">
      <c r="A714" s="48"/>
      <c r="B714" s="48"/>
      <c r="C714" s="48"/>
      <c r="D714" s="48"/>
      <c r="E714" s="49"/>
      <c r="F714" s="49"/>
    </row>
    <row r="715" spans="1:6" ht="14.25" hidden="1" customHeight="1">
      <c r="A715" s="48"/>
      <c r="B715" s="48"/>
      <c r="C715" s="48"/>
      <c r="D715" s="48"/>
      <c r="E715" s="49"/>
      <c r="F715" s="49"/>
    </row>
    <row r="716" spans="1:6" ht="14.25" hidden="1" customHeight="1">
      <c r="A716" s="48"/>
      <c r="B716" s="48"/>
      <c r="C716" s="48"/>
      <c r="D716" s="48"/>
      <c r="E716" s="49"/>
      <c r="F716" s="49"/>
    </row>
    <row r="717" spans="1:6" ht="14.25" hidden="1" customHeight="1">
      <c r="A717" s="48"/>
      <c r="B717" s="48"/>
      <c r="C717" s="48"/>
      <c r="D717" s="48"/>
      <c r="E717" s="49"/>
      <c r="F717" s="49"/>
    </row>
    <row r="718" spans="1:6" ht="14.25" hidden="1" customHeight="1">
      <c r="A718" s="48"/>
      <c r="B718" s="48"/>
      <c r="C718" s="48"/>
      <c r="D718" s="48"/>
      <c r="E718" s="49"/>
      <c r="F718" s="49"/>
    </row>
    <row r="719" spans="1:6" ht="14.25" hidden="1" customHeight="1">
      <c r="A719" s="48"/>
      <c r="B719" s="48"/>
      <c r="C719" s="48"/>
      <c r="D719" s="48"/>
      <c r="E719" s="49"/>
      <c r="F719" s="49"/>
    </row>
    <row r="720" spans="1:6" ht="14.25" hidden="1" customHeight="1">
      <c r="A720" s="48"/>
      <c r="B720" s="48"/>
      <c r="C720" s="48"/>
      <c r="D720" s="48"/>
      <c r="E720" s="49"/>
      <c r="F720" s="49"/>
    </row>
    <row r="721" spans="1:6" ht="14.25" hidden="1" customHeight="1">
      <c r="A721" s="48"/>
      <c r="B721" s="48"/>
      <c r="C721" s="48"/>
      <c r="D721" s="48"/>
      <c r="E721" s="49"/>
      <c r="F721" s="49"/>
    </row>
    <row r="722" spans="1:6" ht="14.25" hidden="1" customHeight="1">
      <c r="A722" s="48"/>
      <c r="B722" s="48"/>
      <c r="C722" s="48"/>
      <c r="D722" s="48"/>
      <c r="E722" s="49"/>
      <c r="F722" s="49"/>
    </row>
    <row r="723" spans="1:6" ht="14.25" hidden="1" customHeight="1">
      <c r="A723" s="48"/>
      <c r="B723" s="48"/>
      <c r="C723" s="48"/>
      <c r="D723" s="48"/>
      <c r="E723" s="49"/>
      <c r="F723" s="49"/>
    </row>
    <row r="724" spans="1:6" ht="14.25" hidden="1" customHeight="1">
      <c r="A724" s="48"/>
      <c r="B724" s="48"/>
      <c r="C724" s="48"/>
      <c r="D724" s="48"/>
      <c r="E724" s="49"/>
      <c r="F724" s="49"/>
    </row>
    <row r="725" spans="1:6" ht="14.25" hidden="1" customHeight="1">
      <c r="A725" s="48"/>
      <c r="B725" s="48"/>
      <c r="C725" s="48"/>
      <c r="D725" s="48"/>
      <c r="E725" s="49"/>
      <c r="F725" s="49"/>
    </row>
    <row r="726" spans="1:6" ht="14.25" hidden="1" customHeight="1">
      <c r="A726" s="48"/>
      <c r="B726" s="48"/>
      <c r="C726" s="48"/>
      <c r="D726" s="48"/>
      <c r="E726" s="49"/>
      <c r="F726" s="49"/>
    </row>
    <row r="727" spans="1:6" ht="14.25" hidden="1" customHeight="1">
      <c r="A727" s="48"/>
      <c r="B727" s="48"/>
      <c r="C727" s="48"/>
      <c r="D727" s="48"/>
      <c r="E727" s="49"/>
      <c r="F727" s="49"/>
    </row>
    <row r="728" spans="1:6" ht="14.25" hidden="1" customHeight="1">
      <c r="A728" s="48"/>
      <c r="B728" s="48"/>
      <c r="C728" s="48"/>
      <c r="D728" s="48"/>
      <c r="E728" s="49"/>
      <c r="F728" s="49"/>
    </row>
    <row r="729" spans="1:6" ht="14.25" hidden="1" customHeight="1">
      <c r="A729" s="48"/>
      <c r="B729" s="48"/>
      <c r="C729" s="48"/>
      <c r="D729" s="48"/>
      <c r="E729" s="49"/>
      <c r="F729" s="49"/>
    </row>
    <row r="730" spans="1:6" ht="14.25" hidden="1" customHeight="1">
      <c r="A730" s="48"/>
      <c r="B730" s="48"/>
      <c r="C730" s="48"/>
      <c r="D730" s="48"/>
      <c r="E730" s="49"/>
      <c r="F730" s="49"/>
    </row>
    <row r="731" spans="1:6" ht="14.25" hidden="1" customHeight="1">
      <c r="A731" s="48"/>
      <c r="B731" s="48"/>
      <c r="C731" s="48"/>
      <c r="D731" s="48"/>
      <c r="E731" s="49"/>
      <c r="F731" s="49"/>
    </row>
    <row r="732" spans="1:6" ht="14.25" hidden="1" customHeight="1">
      <c r="A732" s="48"/>
      <c r="B732" s="48"/>
      <c r="C732" s="48"/>
      <c r="D732" s="48"/>
      <c r="E732" s="49"/>
      <c r="F732" s="49"/>
    </row>
    <row r="733" spans="1:6" ht="14.25" hidden="1" customHeight="1">
      <c r="A733" s="48"/>
      <c r="B733" s="48"/>
      <c r="C733" s="48"/>
      <c r="D733" s="48"/>
      <c r="E733" s="49"/>
      <c r="F733" s="49"/>
    </row>
    <row r="734" spans="1:6" ht="14.25" hidden="1" customHeight="1">
      <c r="A734" s="48"/>
      <c r="B734" s="48"/>
      <c r="C734" s="48"/>
      <c r="D734" s="48"/>
      <c r="E734" s="49"/>
      <c r="F734" s="49"/>
    </row>
    <row r="735" spans="1:6" ht="14.25" hidden="1" customHeight="1">
      <c r="A735" s="48"/>
      <c r="B735" s="48"/>
      <c r="C735" s="48"/>
      <c r="D735" s="48"/>
      <c r="E735" s="49"/>
      <c r="F735" s="49"/>
    </row>
    <row r="736" spans="1:6" ht="14.25" hidden="1" customHeight="1">
      <c r="A736" s="48"/>
      <c r="B736" s="48"/>
      <c r="C736" s="48"/>
      <c r="D736" s="48"/>
      <c r="E736" s="49"/>
      <c r="F736" s="49"/>
    </row>
    <row r="737" spans="1:6" ht="14.25" hidden="1" customHeight="1">
      <c r="A737" s="48"/>
      <c r="B737" s="48"/>
      <c r="C737" s="48"/>
      <c r="D737" s="48"/>
      <c r="E737" s="49"/>
      <c r="F737" s="49"/>
    </row>
    <row r="738" spans="1:6" ht="14.25" hidden="1" customHeight="1">
      <c r="A738" s="48"/>
      <c r="B738" s="48"/>
      <c r="C738" s="48"/>
      <c r="D738" s="48"/>
      <c r="E738" s="49"/>
      <c r="F738" s="49"/>
    </row>
    <row r="739" spans="1:6" ht="14.25" hidden="1" customHeight="1">
      <c r="A739" s="48"/>
      <c r="B739" s="48"/>
      <c r="C739" s="48"/>
      <c r="D739" s="48"/>
      <c r="E739" s="49"/>
      <c r="F739" s="49"/>
    </row>
    <row r="740" spans="1:6" ht="14.25" hidden="1" customHeight="1">
      <c r="A740" s="48"/>
      <c r="B740" s="48"/>
      <c r="C740" s="48"/>
      <c r="D740" s="48"/>
      <c r="E740" s="49"/>
      <c r="F740" s="49"/>
    </row>
    <row r="741" spans="1:6" ht="14.25" hidden="1" customHeight="1">
      <c r="A741" s="48"/>
      <c r="B741" s="48"/>
      <c r="C741" s="48"/>
      <c r="D741" s="48"/>
      <c r="E741" s="49"/>
      <c r="F741" s="49"/>
    </row>
    <row r="742" spans="1:6" ht="14.25" hidden="1" customHeight="1">
      <c r="A742" s="48"/>
      <c r="B742" s="48"/>
      <c r="C742" s="48"/>
      <c r="D742" s="48"/>
      <c r="E742" s="49"/>
      <c r="F742" s="49"/>
    </row>
    <row r="743" spans="1:6" ht="14.25" hidden="1" customHeight="1">
      <c r="A743" s="48"/>
      <c r="B743" s="48"/>
      <c r="C743" s="48"/>
      <c r="D743" s="48"/>
      <c r="E743" s="49"/>
      <c r="F743" s="49"/>
    </row>
    <row r="744" spans="1:6" ht="14.25" hidden="1" customHeight="1">
      <c r="A744" s="48"/>
      <c r="B744" s="48"/>
      <c r="C744" s="48"/>
      <c r="D744" s="48"/>
      <c r="E744" s="49"/>
      <c r="F744" s="49"/>
    </row>
    <row r="745" spans="1:6" ht="14.25" hidden="1" customHeight="1">
      <c r="A745" s="48"/>
      <c r="B745" s="48"/>
      <c r="C745" s="48"/>
      <c r="D745" s="48"/>
      <c r="E745" s="49"/>
      <c r="F745" s="49"/>
    </row>
    <row r="746" spans="1:6" ht="14.25" hidden="1" customHeight="1">
      <c r="A746" s="48"/>
      <c r="B746" s="48"/>
      <c r="C746" s="48"/>
      <c r="D746" s="48"/>
      <c r="E746" s="49"/>
      <c r="F746" s="49"/>
    </row>
    <row r="747" spans="1:6" ht="14.25" hidden="1" customHeight="1">
      <c r="A747" s="48"/>
      <c r="B747" s="48"/>
      <c r="C747" s="48"/>
      <c r="D747" s="48"/>
      <c r="E747" s="49"/>
      <c r="F747" s="49"/>
    </row>
    <row r="748" spans="1:6" ht="14.25" hidden="1" customHeight="1">
      <c r="A748" s="48"/>
      <c r="B748" s="48"/>
      <c r="C748" s="48"/>
      <c r="D748" s="48"/>
      <c r="E748" s="49"/>
      <c r="F748" s="49"/>
    </row>
    <row r="749" spans="1:6" ht="14.25" hidden="1" customHeight="1">
      <c r="A749" s="48"/>
      <c r="B749" s="48"/>
      <c r="C749" s="48"/>
      <c r="D749" s="48"/>
      <c r="E749" s="49"/>
      <c r="F749" s="49"/>
    </row>
    <row r="750" spans="1:6" ht="14.25" hidden="1" customHeight="1">
      <c r="A750" s="48"/>
      <c r="B750" s="48"/>
      <c r="C750" s="48"/>
      <c r="D750" s="48"/>
      <c r="E750" s="49"/>
      <c r="F750" s="49"/>
    </row>
    <row r="751" spans="1:6" ht="14.25" hidden="1" customHeight="1">
      <c r="A751" s="48"/>
      <c r="B751" s="48"/>
      <c r="C751" s="48"/>
      <c r="D751" s="48"/>
      <c r="E751" s="49"/>
      <c r="F751" s="49"/>
    </row>
    <row r="752" spans="1:6" ht="14.25" hidden="1" customHeight="1">
      <c r="A752" s="48"/>
      <c r="B752" s="48"/>
      <c r="C752" s="48"/>
      <c r="D752" s="48"/>
      <c r="E752" s="49"/>
      <c r="F752" s="49"/>
    </row>
    <row r="753" spans="1:6" ht="14.25" hidden="1" customHeight="1">
      <c r="A753" s="48"/>
      <c r="B753" s="48"/>
      <c r="C753" s="48"/>
      <c r="D753" s="48"/>
      <c r="E753" s="49"/>
      <c r="F753" s="49"/>
    </row>
    <row r="754" spans="1:6" ht="14.25" hidden="1" customHeight="1">
      <c r="A754" s="48"/>
      <c r="B754" s="48"/>
      <c r="C754" s="48"/>
      <c r="D754" s="48"/>
      <c r="E754" s="49"/>
      <c r="F754" s="49"/>
    </row>
    <row r="755" spans="1:6" ht="14.25" hidden="1" customHeight="1">
      <c r="A755" s="48"/>
      <c r="B755" s="48"/>
      <c r="C755" s="48"/>
      <c r="D755" s="48"/>
      <c r="E755" s="49"/>
      <c r="F755" s="49"/>
    </row>
    <row r="756" spans="1:6" ht="14.25" hidden="1" customHeight="1">
      <c r="A756" s="48"/>
      <c r="B756" s="48"/>
      <c r="C756" s="48"/>
      <c r="D756" s="48"/>
      <c r="E756" s="49"/>
      <c r="F756" s="49"/>
    </row>
    <row r="757" spans="1:6" ht="14.25" hidden="1" customHeight="1">
      <c r="A757" s="48"/>
      <c r="B757" s="48"/>
      <c r="C757" s="48"/>
      <c r="D757" s="48"/>
      <c r="E757" s="49"/>
      <c r="F757" s="49"/>
    </row>
    <row r="758" spans="1:6" ht="14.25" hidden="1" customHeight="1">
      <c r="A758" s="48"/>
      <c r="B758" s="48"/>
      <c r="C758" s="48"/>
      <c r="D758" s="48"/>
      <c r="E758" s="49"/>
      <c r="F758" s="49"/>
    </row>
    <row r="759" spans="1:6" ht="14.25" hidden="1" customHeight="1">
      <c r="A759" s="48"/>
      <c r="B759" s="48"/>
      <c r="C759" s="48"/>
      <c r="D759" s="48"/>
      <c r="E759" s="49"/>
      <c r="F759" s="49"/>
    </row>
    <row r="760" spans="1:6" ht="14.25" hidden="1" customHeight="1">
      <c r="A760" s="48"/>
      <c r="B760" s="48"/>
      <c r="C760" s="48"/>
      <c r="D760" s="48"/>
      <c r="E760" s="49"/>
      <c r="F760" s="49"/>
    </row>
    <row r="761" spans="1:6" ht="14.25" hidden="1" customHeight="1">
      <c r="A761" s="48"/>
      <c r="B761" s="48"/>
      <c r="C761" s="48"/>
      <c r="D761" s="48"/>
      <c r="E761" s="49"/>
      <c r="F761" s="49"/>
    </row>
    <row r="762" spans="1:6" ht="14.25" hidden="1" customHeight="1">
      <c r="A762" s="48"/>
      <c r="B762" s="48"/>
      <c r="C762" s="48"/>
      <c r="D762" s="48"/>
      <c r="E762" s="49"/>
      <c r="F762" s="49"/>
    </row>
    <row r="763" spans="1:6" ht="14.25" hidden="1" customHeight="1">
      <c r="A763" s="48"/>
      <c r="B763" s="48"/>
      <c r="C763" s="48"/>
      <c r="D763" s="48"/>
      <c r="E763" s="49"/>
      <c r="F763" s="49"/>
    </row>
    <row r="764" spans="1:6" ht="14.25" hidden="1" customHeight="1">
      <c r="A764" s="48"/>
      <c r="B764" s="48"/>
      <c r="C764" s="48"/>
      <c r="D764" s="48"/>
      <c r="E764" s="49"/>
      <c r="F764" s="49"/>
    </row>
    <row r="765" spans="1:6" ht="14.25" hidden="1" customHeight="1">
      <c r="A765" s="48"/>
      <c r="B765" s="48"/>
      <c r="C765" s="48"/>
      <c r="D765" s="48"/>
      <c r="E765" s="49"/>
      <c r="F765" s="49"/>
    </row>
    <row r="766" spans="1:6" ht="14.25" hidden="1" customHeight="1">
      <c r="A766" s="48"/>
      <c r="B766" s="48"/>
      <c r="C766" s="48"/>
      <c r="D766" s="48"/>
      <c r="E766" s="49"/>
      <c r="F766" s="49"/>
    </row>
    <row r="767" spans="1:6" ht="14.25" hidden="1" customHeight="1">
      <c r="A767" s="48"/>
      <c r="B767" s="48"/>
      <c r="C767" s="48"/>
      <c r="D767" s="48"/>
      <c r="E767" s="49"/>
      <c r="F767" s="49"/>
    </row>
    <row r="768" spans="1:6" ht="14.25" hidden="1" customHeight="1">
      <c r="A768" s="48"/>
      <c r="B768" s="48"/>
      <c r="C768" s="48"/>
      <c r="D768" s="48"/>
      <c r="E768" s="49"/>
      <c r="F768" s="49"/>
    </row>
    <row r="769" spans="1:6" ht="14.25" hidden="1" customHeight="1">
      <c r="A769" s="48"/>
      <c r="B769" s="48"/>
      <c r="C769" s="48"/>
      <c r="D769" s="48"/>
      <c r="E769" s="49"/>
      <c r="F769" s="49"/>
    </row>
    <row r="770" spans="1:6" ht="14.25" hidden="1" customHeight="1">
      <c r="A770" s="48"/>
      <c r="B770" s="48"/>
      <c r="C770" s="48"/>
      <c r="D770" s="48"/>
      <c r="E770" s="49"/>
      <c r="F770" s="49"/>
    </row>
    <row r="771" spans="1:6" ht="14.25" hidden="1" customHeight="1">
      <c r="A771" s="48"/>
      <c r="B771" s="48"/>
      <c r="C771" s="48"/>
      <c r="D771" s="48"/>
      <c r="E771" s="49"/>
      <c r="F771" s="49"/>
    </row>
    <row r="772" spans="1:6" ht="14.25" hidden="1" customHeight="1">
      <c r="A772" s="48"/>
      <c r="B772" s="48"/>
      <c r="C772" s="48"/>
      <c r="D772" s="48"/>
      <c r="E772" s="49"/>
      <c r="F772" s="49"/>
    </row>
    <row r="773" spans="1:6" ht="14.25" hidden="1" customHeight="1">
      <c r="A773" s="48"/>
      <c r="B773" s="48"/>
      <c r="C773" s="48"/>
      <c r="D773" s="48"/>
      <c r="E773" s="49"/>
      <c r="F773" s="49"/>
    </row>
    <row r="774" spans="1:6" ht="14.25" hidden="1" customHeight="1">
      <c r="A774" s="48"/>
      <c r="B774" s="48"/>
      <c r="C774" s="48"/>
      <c r="D774" s="48"/>
      <c r="E774" s="49"/>
      <c r="F774" s="49"/>
    </row>
    <row r="775" spans="1:6" ht="14.25" hidden="1" customHeight="1">
      <c r="A775" s="48"/>
      <c r="B775" s="48"/>
      <c r="C775" s="48"/>
      <c r="D775" s="48"/>
      <c r="E775" s="49"/>
      <c r="F775" s="49"/>
    </row>
    <row r="776" spans="1:6" ht="14.25" hidden="1" customHeight="1">
      <c r="A776" s="48"/>
      <c r="B776" s="48"/>
      <c r="C776" s="48"/>
      <c r="D776" s="48"/>
      <c r="E776" s="49"/>
      <c r="F776" s="49"/>
    </row>
    <row r="777" spans="1:6" ht="14.25" hidden="1" customHeight="1">
      <c r="A777" s="48"/>
      <c r="B777" s="48"/>
      <c r="C777" s="48"/>
      <c r="D777" s="48"/>
      <c r="E777" s="49"/>
      <c r="F777" s="49"/>
    </row>
    <row r="778" spans="1:6" ht="14.25" hidden="1" customHeight="1">
      <c r="A778" s="48"/>
      <c r="B778" s="48"/>
      <c r="C778" s="48"/>
      <c r="D778" s="48"/>
      <c r="E778" s="49"/>
      <c r="F778" s="49"/>
    </row>
    <row r="779" spans="1:6" ht="14.25" hidden="1" customHeight="1">
      <c r="A779" s="48"/>
      <c r="B779" s="48"/>
      <c r="C779" s="48"/>
      <c r="D779" s="48"/>
      <c r="E779" s="49"/>
      <c r="F779" s="49"/>
    </row>
    <row r="780" spans="1:6" ht="14.25" hidden="1" customHeight="1">
      <c r="A780" s="48"/>
      <c r="B780" s="48"/>
      <c r="C780" s="48"/>
      <c r="D780" s="48"/>
      <c r="E780" s="49"/>
      <c r="F780" s="49"/>
    </row>
    <row r="781" spans="1:6" ht="14.25" hidden="1" customHeight="1">
      <c r="A781" s="48"/>
      <c r="B781" s="48"/>
      <c r="C781" s="48"/>
      <c r="D781" s="48"/>
      <c r="E781" s="49"/>
      <c r="F781" s="49"/>
    </row>
    <row r="782" spans="1:6" ht="14.25" hidden="1" customHeight="1">
      <c r="A782" s="48"/>
      <c r="B782" s="48"/>
      <c r="C782" s="48"/>
      <c r="D782" s="48"/>
      <c r="E782" s="49"/>
      <c r="F782" s="49"/>
    </row>
    <row r="783" spans="1:6" ht="14.25" hidden="1" customHeight="1">
      <c r="A783" s="48"/>
      <c r="B783" s="48"/>
      <c r="C783" s="48"/>
      <c r="D783" s="48"/>
      <c r="E783" s="49"/>
      <c r="F783" s="49"/>
    </row>
    <row r="784" spans="1:6" ht="14.25" hidden="1" customHeight="1">
      <c r="A784" s="48"/>
      <c r="B784" s="48"/>
      <c r="C784" s="48"/>
      <c r="D784" s="48"/>
      <c r="E784" s="49"/>
      <c r="F784" s="49"/>
    </row>
    <row r="785" spans="1:6" ht="14.25" hidden="1" customHeight="1">
      <c r="A785" s="48"/>
      <c r="B785" s="48"/>
      <c r="C785" s="48"/>
      <c r="D785" s="48"/>
      <c r="E785" s="49"/>
      <c r="F785" s="49"/>
    </row>
    <row r="786" spans="1:6" ht="14.25" hidden="1" customHeight="1">
      <c r="A786" s="48"/>
      <c r="B786" s="48"/>
      <c r="C786" s="48"/>
      <c r="D786" s="48"/>
      <c r="E786" s="49"/>
      <c r="F786" s="49"/>
    </row>
    <row r="787" spans="1:6" ht="14.25" hidden="1" customHeight="1">
      <c r="A787" s="48"/>
      <c r="B787" s="48"/>
      <c r="C787" s="48"/>
      <c r="D787" s="48"/>
      <c r="E787" s="49"/>
      <c r="F787" s="49"/>
    </row>
    <row r="788" spans="1:6" ht="14.25" hidden="1" customHeight="1">
      <c r="A788" s="48"/>
      <c r="B788" s="48"/>
      <c r="C788" s="48"/>
      <c r="D788" s="48"/>
      <c r="E788" s="49"/>
      <c r="F788" s="49"/>
    </row>
    <row r="789" spans="1:6" ht="14.25" hidden="1" customHeight="1">
      <c r="A789" s="48"/>
      <c r="B789" s="48"/>
      <c r="C789" s="48"/>
      <c r="D789" s="48"/>
      <c r="E789" s="49"/>
      <c r="F789" s="49"/>
    </row>
    <row r="790" spans="1:6" ht="14.25" hidden="1" customHeight="1">
      <c r="A790" s="48"/>
      <c r="B790" s="48"/>
      <c r="C790" s="48"/>
      <c r="D790" s="48"/>
      <c r="E790" s="49"/>
      <c r="F790" s="49"/>
    </row>
    <row r="791" spans="1:6" ht="14.25" hidden="1" customHeight="1">
      <c r="A791" s="48"/>
      <c r="B791" s="48"/>
      <c r="C791" s="48"/>
      <c r="D791" s="48"/>
      <c r="E791" s="49"/>
      <c r="F791" s="49"/>
    </row>
    <row r="792" spans="1:6" ht="14.25" hidden="1" customHeight="1">
      <c r="A792" s="48"/>
      <c r="B792" s="48"/>
      <c r="C792" s="48"/>
      <c r="D792" s="48"/>
      <c r="E792" s="49"/>
      <c r="F792" s="49"/>
    </row>
    <row r="793" spans="1:6" ht="14.25" hidden="1" customHeight="1">
      <c r="A793" s="48"/>
      <c r="B793" s="48"/>
      <c r="C793" s="48"/>
      <c r="D793" s="48"/>
      <c r="E793" s="49"/>
      <c r="F793" s="49"/>
    </row>
    <row r="794" spans="1:6" ht="14.25" hidden="1" customHeight="1">
      <c r="A794" s="48"/>
      <c r="B794" s="48"/>
      <c r="C794" s="48"/>
      <c r="D794" s="48"/>
      <c r="E794" s="49"/>
      <c r="F794" s="49"/>
    </row>
    <row r="795" spans="1:6" ht="14.25" hidden="1" customHeight="1">
      <c r="A795" s="48"/>
      <c r="B795" s="48"/>
      <c r="C795" s="48"/>
      <c r="D795" s="48"/>
      <c r="E795" s="49"/>
      <c r="F795" s="49"/>
    </row>
    <row r="796" spans="1:6" ht="14.25" hidden="1" customHeight="1">
      <c r="A796" s="48"/>
      <c r="B796" s="48"/>
      <c r="C796" s="48"/>
      <c r="D796" s="48"/>
      <c r="E796" s="49"/>
      <c r="F796" s="49"/>
    </row>
    <row r="797" spans="1:6" ht="14.25" hidden="1" customHeight="1">
      <c r="A797" s="48"/>
      <c r="B797" s="48"/>
      <c r="C797" s="48"/>
      <c r="D797" s="48"/>
      <c r="E797" s="49"/>
      <c r="F797" s="49"/>
    </row>
    <row r="798" spans="1:6" ht="14.25" hidden="1" customHeight="1">
      <c r="A798" s="48"/>
      <c r="B798" s="48"/>
      <c r="C798" s="48"/>
      <c r="D798" s="48"/>
      <c r="E798" s="49"/>
      <c r="F798" s="49"/>
    </row>
    <row r="799" spans="1:6" ht="14.25" hidden="1" customHeight="1">
      <c r="A799" s="48"/>
      <c r="B799" s="48"/>
      <c r="C799" s="48"/>
      <c r="D799" s="48"/>
      <c r="E799" s="49"/>
      <c r="F799" s="49"/>
    </row>
    <row r="800" spans="1:6" ht="14.25" hidden="1" customHeight="1">
      <c r="A800" s="48"/>
      <c r="B800" s="48"/>
      <c r="C800" s="48"/>
      <c r="D800" s="48"/>
      <c r="E800" s="49"/>
      <c r="F800" s="49"/>
    </row>
    <row r="801" spans="1:6" ht="14.25" hidden="1" customHeight="1">
      <c r="A801" s="48"/>
      <c r="B801" s="48"/>
      <c r="C801" s="48"/>
      <c r="D801" s="48"/>
      <c r="E801" s="49"/>
      <c r="F801" s="49"/>
    </row>
    <row r="802" spans="1:6" ht="14.25" hidden="1" customHeight="1">
      <c r="A802" s="48"/>
      <c r="B802" s="48"/>
      <c r="C802" s="48"/>
      <c r="D802" s="48"/>
      <c r="E802" s="49"/>
      <c r="F802" s="49"/>
    </row>
    <row r="803" spans="1:6" ht="14.25" hidden="1" customHeight="1">
      <c r="A803" s="48"/>
      <c r="B803" s="48"/>
      <c r="C803" s="48"/>
      <c r="D803" s="48"/>
      <c r="E803" s="49"/>
      <c r="F803" s="49"/>
    </row>
    <row r="804" spans="1:6" ht="14.25" hidden="1" customHeight="1">
      <c r="A804" s="48"/>
      <c r="B804" s="48"/>
      <c r="C804" s="48"/>
      <c r="D804" s="48"/>
      <c r="E804" s="49"/>
      <c r="F804" s="49"/>
    </row>
    <row r="805" spans="1:6" ht="14.25" hidden="1" customHeight="1">
      <c r="A805" s="48"/>
      <c r="B805" s="48"/>
      <c r="C805" s="48"/>
      <c r="D805" s="48"/>
      <c r="E805" s="49"/>
      <c r="F805" s="49"/>
    </row>
    <row r="806" spans="1:6" ht="14.25" hidden="1" customHeight="1">
      <c r="A806" s="48"/>
      <c r="B806" s="48"/>
      <c r="C806" s="48"/>
      <c r="D806" s="48"/>
      <c r="E806" s="49"/>
      <c r="F806" s="49"/>
    </row>
    <row r="807" spans="1:6" ht="14.25" hidden="1" customHeight="1">
      <c r="A807" s="48"/>
      <c r="B807" s="48"/>
      <c r="C807" s="48"/>
      <c r="D807" s="48"/>
      <c r="E807" s="49"/>
      <c r="F807" s="49"/>
    </row>
    <row r="808" spans="1:6" ht="14.25" hidden="1" customHeight="1">
      <c r="A808" s="48"/>
      <c r="B808" s="48"/>
      <c r="C808" s="48"/>
      <c r="D808" s="48"/>
      <c r="E808" s="49"/>
      <c r="F808" s="49"/>
    </row>
    <row r="809" spans="1:6" ht="14.25" hidden="1" customHeight="1">
      <c r="A809" s="48"/>
      <c r="B809" s="48"/>
      <c r="C809" s="48"/>
      <c r="D809" s="48"/>
      <c r="E809" s="49"/>
      <c r="F809" s="49"/>
    </row>
    <row r="810" spans="1:6" ht="14.25" hidden="1" customHeight="1">
      <c r="A810" s="48"/>
      <c r="B810" s="48"/>
      <c r="C810" s="48"/>
      <c r="D810" s="48"/>
      <c r="E810" s="49"/>
      <c r="F810" s="49"/>
    </row>
    <row r="811" spans="1:6" ht="14.25" hidden="1" customHeight="1">
      <c r="A811" s="48"/>
      <c r="B811" s="48"/>
      <c r="C811" s="48"/>
      <c r="D811" s="48"/>
      <c r="E811" s="49"/>
      <c r="F811" s="49"/>
    </row>
    <row r="812" spans="1:6" ht="14.25" hidden="1" customHeight="1">
      <c r="A812" s="48"/>
      <c r="B812" s="48"/>
      <c r="C812" s="48"/>
      <c r="D812" s="48"/>
      <c r="E812" s="49"/>
      <c r="F812" s="49"/>
    </row>
    <row r="813" spans="1:6" ht="14.25" hidden="1" customHeight="1">
      <c r="A813" s="48"/>
      <c r="B813" s="48"/>
      <c r="C813" s="48"/>
      <c r="D813" s="48"/>
      <c r="E813" s="49"/>
      <c r="F813" s="49"/>
    </row>
    <row r="814" spans="1:6" ht="14.25" hidden="1" customHeight="1">
      <c r="A814" s="48"/>
      <c r="B814" s="48"/>
      <c r="C814" s="48"/>
      <c r="D814" s="48"/>
      <c r="E814" s="49"/>
      <c r="F814" s="49"/>
    </row>
    <row r="815" spans="1:6" ht="14.25" hidden="1" customHeight="1">
      <c r="A815" s="48"/>
      <c r="B815" s="48"/>
      <c r="C815" s="48"/>
      <c r="D815" s="48"/>
      <c r="E815" s="49"/>
      <c r="F815" s="49"/>
    </row>
    <row r="816" spans="1:6" ht="14.25" hidden="1" customHeight="1">
      <c r="A816" s="48"/>
      <c r="B816" s="48"/>
      <c r="C816" s="48"/>
      <c r="D816" s="48"/>
      <c r="E816" s="49"/>
      <c r="F816" s="49"/>
    </row>
    <row r="817" spans="1:6" ht="14.25" hidden="1" customHeight="1">
      <c r="A817" s="48"/>
      <c r="B817" s="48"/>
      <c r="C817" s="48"/>
      <c r="D817" s="48"/>
      <c r="E817" s="49"/>
      <c r="F817" s="49"/>
    </row>
    <row r="818" spans="1:6" ht="14.25" hidden="1" customHeight="1">
      <c r="A818" s="48"/>
      <c r="B818" s="48"/>
      <c r="C818" s="48"/>
      <c r="D818" s="48"/>
      <c r="E818" s="49"/>
      <c r="F818" s="49"/>
    </row>
    <row r="819" spans="1:6" ht="14.25" hidden="1" customHeight="1">
      <c r="A819" s="48"/>
      <c r="B819" s="48"/>
      <c r="C819" s="48"/>
      <c r="D819" s="48"/>
      <c r="E819" s="49"/>
      <c r="F819" s="49"/>
    </row>
    <row r="820" spans="1:6" ht="14.25" hidden="1" customHeight="1">
      <c r="A820" s="48"/>
      <c r="B820" s="48"/>
      <c r="C820" s="48"/>
      <c r="D820" s="48"/>
      <c r="E820" s="49"/>
      <c r="F820" s="49"/>
    </row>
    <row r="821" spans="1:6" ht="14.25" hidden="1" customHeight="1">
      <c r="A821" s="48"/>
      <c r="B821" s="48"/>
      <c r="C821" s="48"/>
      <c r="D821" s="48"/>
      <c r="E821" s="49"/>
      <c r="F821" s="49"/>
    </row>
    <row r="822" spans="1:6" ht="14.25" hidden="1" customHeight="1">
      <c r="A822" s="48"/>
      <c r="B822" s="48"/>
      <c r="C822" s="48"/>
      <c r="D822" s="48"/>
      <c r="E822" s="49"/>
      <c r="F822" s="49"/>
    </row>
    <row r="823" spans="1:6" ht="14.25" hidden="1" customHeight="1">
      <c r="A823" s="48"/>
      <c r="B823" s="48"/>
      <c r="C823" s="48"/>
      <c r="D823" s="48"/>
      <c r="E823" s="49"/>
      <c r="F823" s="49"/>
    </row>
    <row r="824" spans="1:6" ht="14.25" hidden="1" customHeight="1">
      <c r="A824" s="48"/>
      <c r="B824" s="48"/>
      <c r="C824" s="48"/>
      <c r="D824" s="48"/>
      <c r="E824" s="49"/>
      <c r="F824" s="49"/>
    </row>
    <row r="825" spans="1:6" ht="14.25" hidden="1" customHeight="1">
      <c r="A825" s="48"/>
      <c r="B825" s="48"/>
      <c r="C825" s="48"/>
      <c r="D825" s="48"/>
      <c r="E825" s="49"/>
      <c r="F825" s="49"/>
    </row>
    <row r="826" spans="1:6" ht="14.25" hidden="1" customHeight="1">
      <c r="A826" s="48"/>
      <c r="B826" s="48"/>
      <c r="C826" s="48"/>
      <c r="D826" s="48"/>
      <c r="E826" s="49"/>
      <c r="F826" s="49"/>
    </row>
    <row r="827" spans="1:6" ht="14.25" hidden="1" customHeight="1">
      <c r="A827" s="48"/>
      <c r="B827" s="48"/>
      <c r="C827" s="48"/>
      <c r="D827" s="48"/>
      <c r="E827" s="49"/>
      <c r="F827" s="49"/>
    </row>
    <row r="828" spans="1:6" ht="14.25" hidden="1" customHeight="1">
      <c r="A828" s="48"/>
      <c r="B828" s="48"/>
      <c r="C828" s="48"/>
      <c r="D828" s="48"/>
      <c r="E828" s="49"/>
      <c r="F828" s="49"/>
    </row>
    <row r="829" spans="1:6" ht="14.25" hidden="1" customHeight="1">
      <c r="A829" s="48"/>
      <c r="B829" s="48"/>
      <c r="C829" s="48"/>
      <c r="D829" s="48"/>
      <c r="E829" s="49"/>
      <c r="F829" s="49"/>
    </row>
    <row r="830" spans="1:6" ht="14.25" hidden="1" customHeight="1">
      <c r="A830" s="48"/>
      <c r="B830" s="48"/>
      <c r="C830" s="48"/>
      <c r="D830" s="48"/>
      <c r="E830" s="49"/>
      <c r="F830" s="49"/>
    </row>
    <row r="831" spans="1:6" ht="14.25" hidden="1" customHeight="1">
      <c r="A831" s="48"/>
      <c r="B831" s="48"/>
      <c r="C831" s="48"/>
      <c r="D831" s="48"/>
      <c r="E831" s="49"/>
      <c r="F831" s="49"/>
    </row>
    <row r="832" spans="1:6" ht="14.25" hidden="1" customHeight="1">
      <c r="A832" s="48"/>
      <c r="B832" s="48"/>
      <c r="C832" s="48"/>
      <c r="D832" s="48"/>
      <c r="E832" s="49"/>
      <c r="F832" s="49"/>
    </row>
    <row r="833" spans="1:6" ht="14.25" hidden="1" customHeight="1">
      <c r="A833" s="48"/>
      <c r="B833" s="48"/>
      <c r="C833" s="48"/>
      <c r="D833" s="48"/>
      <c r="E833" s="49"/>
      <c r="F833" s="49"/>
    </row>
    <row r="834" spans="1:6" ht="14.25" hidden="1" customHeight="1">
      <c r="A834" s="48"/>
      <c r="B834" s="48"/>
      <c r="C834" s="48"/>
      <c r="D834" s="48"/>
      <c r="E834" s="49"/>
      <c r="F834" s="49"/>
    </row>
    <row r="835" spans="1:6" ht="14.25" hidden="1" customHeight="1">
      <c r="A835" s="48"/>
      <c r="B835" s="48"/>
      <c r="C835" s="48"/>
      <c r="D835" s="48"/>
      <c r="E835" s="49"/>
      <c r="F835" s="49"/>
    </row>
    <row r="836" spans="1:6" ht="14.25" hidden="1" customHeight="1">
      <c r="A836" s="48"/>
      <c r="B836" s="48"/>
      <c r="C836" s="48"/>
      <c r="D836" s="48"/>
      <c r="E836" s="49"/>
      <c r="F836" s="49"/>
    </row>
    <row r="837" spans="1:6" ht="14.25" hidden="1" customHeight="1">
      <c r="A837" s="48"/>
      <c r="B837" s="48"/>
      <c r="C837" s="48"/>
      <c r="D837" s="48"/>
      <c r="E837" s="49"/>
      <c r="F837" s="49"/>
    </row>
    <row r="838" spans="1:6" ht="14.25" hidden="1" customHeight="1">
      <c r="A838" s="48"/>
      <c r="B838" s="48"/>
      <c r="C838" s="48"/>
      <c r="D838" s="48"/>
      <c r="E838" s="49"/>
      <c r="F838" s="49"/>
    </row>
    <row r="839" spans="1:6" ht="14.25" hidden="1" customHeight="1">
      <c r="A839" s="48"/>
      <c r="B839" s="48"/>
      <c r="C839" s="48"/>
      <c r="D839" s="48"/>
      <c r="E839" s="49"/>
      <c r="F839" s="49"/>
    </row>
    <row r="840" spans="1:6" ht="14.25" hidden="1" customHeight="1">
      <c r="A840" s="48"/>
      <c r="B840" s="48"/>
      <c r="C840" s="48"/>
      <c r="D840" s="48"/>
      <c r="E840" s="49"/>
      <c r="F840" s="49"/>
    </row>
    <row r="841" spans="1:6" ht="14.25" hidden="1" customHeight="1">
      <c r="A841" s="48"/>
      <c r="B841" s="48"/>
      <c r="C841" s="48"/>
      <c r="D841" s="48"/>
      <c r="E841" s="49"/>
      <c r="F841" s="49"/>
    </row>
    <row r="842" spans="1:6" ht="14.25" hidden="1" customHeight="1">
      <c r="A842" s="48"/>
      <c r="B842" s="48"/>
      <c r="C842" s="48"/>
      <c r="D842" s="48"/>
      <c r="E842" s="49"/>
      <c r="F842" s="49"/>
    </row>
    <row r="843" spans="1:6" ht="14.25" hidden="1" customHeight="1">
      <c r="A843" s="48"/>
      <c r="B843" s="48"/>
      <c r="C843" s="48"/>
      <c r="D843" s="48"/>
      <c r="E843" s="49"/>
      <c r="F843" s="49"/>
    </row>
    <row r="844" spans="1:6" ht="14.25" hidden="1" customHeight="1">
      <c r="A844" s="48"/>
      <c r="B844" s="48"/>
      <c r="C844" s="48"/>
      <c r="D844" s="48"/>
      <c r="E844" s="49"/>
      <c r="F844" s="49"/>
    </row>
    <row r="845" spans="1:6" ht="14.25" hidden="1" customHeight="1">
      <c r="A845" s="48"/>
      <c r="B845" s="48"/>
      <c r="C845" s="48"/>
      <c r="D845" s="48"/>
      <c r="E845" s="49"/>
      <c r="F845" s="49"/>
    </row>
    <row r="846" spans="1:6" ht="14.25" hidden="1" customHeight="1">
      <c r="A846" s="48"/>
      <c r="B846" s="48"/>
      <c r="C846" s="48"/>
      <c r="D846" s="48"/>
      <c r="E846" s="49"/>
      <c r="F846" s="49"/>
    </row>
    <row r="847" spans="1:6" ht="14.25" hidden="1" customHeight="1">
      <c r="A847" s="48"/>
      <c r="B847" s="48"/>
      <c r="C847" s="48"/>
      <c r="D847" s="48"/>
      <c r="E847" s="49"/>
      <c r="F847" s="49"/>
    </row>
    <row r="848" spans="1:6" ht="14.25" hidden="1" customHeight="1">
      <c r="A848" s="48"/>
      <c r="B848" s="48"/>
      <c r="C848" s="48"/>
      <c r="D848" s="48"/>
      <c r="E848" s="49"/>
      <c r="F848" s="49"/>
    </row>
    <row r="849" spans="1:6" ht="14.25" hidden="1" customHeight="1">
      <c r="A849" s="48"/>
      <c r="B849" s="48"/>
      <c r="C849" s="48"/>
      <c r="D849" s="48"/>
      <c r="E849" s="49"/>
      <c r="F849" s="49"/>
    </row>
    <row r="850" spans="1:6" ht="14.25" hidden="1" customHeight="1">
      <c r="A850" s="48"/>
      <c r="B850" s="48"/>
      <c r="C850" s="48"/>
      <c r="D850" s="48"/>
      <c r="E850" s="49"/>
      <c r="F850" s="49"/>
    </row>
    <row r="851" spans="1:6" ht="14.25" hidden="1" customHeight="1">
      <c r="A851" s="48"/>
      <c r="B851" s="48"/>
      <c r="C851" s="48"/>
      <c r="D851" s="48"/>
      <c r="E851" s="49"/>
      <c r="F851" s="49"/>
    </row>
    <row r="852" spans="1:6" ht="14.25" hidden="1" customHeight="1">
      <c r="A852" s="48"/>
      <c r="B852" s="48"/>
      <c r="C852" s="48"/>
      <c r="D852" s="48"/>
      <c r="E852" s="49"/>
      <c r="F852" s="49"/>
    </row>
    <row r="853" spans="1:6" ht="14.25" hidden="1" customHeight="1">
      <c r="A853" s="48"/>
      <c r="B853" s="48"/>
      <c r="C853" s="48"/>
      <c r="D853" s="48"/>
      <c r="E853" s="49"/>
      <c r="F853" s="49"/>
    </row>
    <row r="854" spans="1:6" ht="14.25" hidden="1" customHeight="1">
      <c r="A854" s="48"/>
      <c r="B854" s="48"/>
      <c r="C854" s="48"/>
      <c r="D854" s="48"/>
      <c r="E854" s="49"/>
      <c r="F854" s="49"/>
    </row>
    <row r="855" spans="1:6" ht="14.25" hidden="1" customHeight="1">
      <c r="A855" s="48"/>
      <c r="B855" s="48"/>
      <c r="C855" s="48"/>
      <c r="D855" s="48"/>
      <c r="E855" s="49"/>
      <c r="F855" s="49"/>
    </row>
    <row r="856" spans="1:6" ht="14.25" hidden="1" customHeight="1">
      <c r="A856" s="48"/>
      <c r="B856" s="48"/>
      <c r="C856" s="48"/>
      <c r="D856" s="48"/>
      <c r="E856" s="49"/>
      <c r="F856" s="49"/>
    </row>
    <row r="857" spans="1:6" ht="14.25" hidden="1" customHeight="1">
      <c r="A857" s="48"/>
      <c r="B857" s="48"/>
      <c r="C857" s="48"/>
      <c r="D857" s="48"/>
      <c r="E857" s="49"/>
      <c r="F857" s="49"/>
    </row>
    <row r="858" spans="1:6" ht="14.25" hidden="1" customHeight="1">
      <c r="A858" s="48"/>
      <c r="B858" s="48"/>
      <c r="C858" s="48"/>
      <c r="D858" s="48"/>
      <c r="E858" s="49"/>
      <c r="F858" s="49"/>
    </row>
    <row r="859" spans="1:6" ht="14.25" hidden="1" customHeight="1">
      <c r="A859" s="48"/>
      <c r="B859" s="48"/>
      <c r="C859" s="48"/>
      <c r="D859" s="48"/>
      <c r="E859" s="49"/>
      <c r="F859" s="49"/>
    </row>
    <row r="860" spans="1:6" ht="14.25" hidden="1" customHeight="1">
      <c r="A860" s="48"/>
      <c r="B860" s="48"/>
      <c r="C860" s="48"/>
      <c r="D860" s="48"/>
      <c r="E860" s="49"/>
      <c r="F860" s="49"/>
    </row>
    <row r="861" spans="1:6" ht="14.25" hidden="1" customHeight="1">
      <c r="A861" s="48"/>
      <c r="B861" s="48"/>
      <c r="C861" s="48"/>
      <c r="D861" s="48"/>
      <c r="E861" s="49"/>
      <c r="F861" s="49"/>
    </row>
    <row r="862" spans="1:6" ht="14.25" hidden="1" customHeight="1">
      <c r="A862" s="48"/>
      <c r="B862" s="48"/>
      <c r="C862" s="48"/>
      <c r="D862" s="48"/>
      <c r="E862" s="49"/>
      <c r="F862" s="49"/>
    </row>
    <row r="863" spans="1:6" ht="14.25" hidden="1" customHeight="1">
      <c r="A863" s="48"/>
      <c r="B863" s="48"/>
      <c r="C863" s="48"/>
      <c r="D863" s="48"/>
      <c r="E863" s="49"/>
      <c r="F863" s="49"/>
    </row>
    <row r="864" spans="1:6" ht="14.25" hidden="1" customHeight="1">
      <c r="A864" s="48"/>
      <c r="B864" s="48"/>
      <c r="C864" s="48"/>
      <c r="D864" s="48"/>
      <c r="E864" s="49"/>
      <c r="F864" s="49"/>
    </row>
    <row r="865" spans="1:6" ht="14.25" hidden="1" customHeight="1">
      <c r="A865" s="48"/>
      <c r="B865" s="48"/>
      <c r="C865" s="48"/>
      <c r="D865" s="48"/>
      <c r="E865" s="49"/>
      <c r="F865" s="49"/>
    </row>
    <row r="866" spans="1:6" ht="14.25" hidden="1" customHeight="1">
      <c r="A866" s="48"/>
      <c r="B866" s="48"/>
      <c r="C866" s="48"/>
      <c r="D866" s="48"/>
      <c r="E866" s="49"/>
      <c r="F866" s="49"/>
    </row>
    <row r="867" spans="1:6" ht="14.25" hidden="1" customHeight="1">
      <c r="A867" s="48"/>
      <c r="B867" s="48"/>
      <c r="C867" s="48"/>
      <c r="D867" s="48"/>
      <c r="E867" s="49"/>
      <c r="F867" s="49"/>
    </row>
    <row r="868" spans="1:6" ht="14.25" hidden="1" customHeight="1">
      <c r="A868" s="48"/>
      <c r="B868" s="48"/>
      <c r="C868" s="48"/>
      <c r="D868" s="48"/>
      <c r="E868" s="49"/>
      <c r="F868" s="49"/>
    </row>
    <row r="869" spans="1:6" ht="14.25" hidden="1" customHeight="1">
      <c r="A869" s="48"/>
      <c r="B869" s="48"/>
      <c r="C869" s="48"/>
      <c r="D869" s="48"/>
      <c r="E869" s="49"/>
      <c r="F869" s="49"/>
    </row>
    <row r="870" spans="1:6" ht="14.25" hidden="1" customHeight="1">
      <c r="A870" s="48"/>
      <c r="B870" s="48"/>
      <c r="C870" s="48"/>
      <c r="D870" s="48"/>
      <c r="E870" s="49"/>
      <c r="F870" s="49"/>
    </row>
    <row r="871" spans="1:6" ht="14.25" hidden="1" customHeight="1">
      <c r="A871" s="48"/>
      <c r="B871" s="48"/>
      <c r="C871" s="48"/>
      <c r="D871" s="48"/>
      <c r="E871" s="49"/>
      <c r="F871" s="49"/>
    </row>
    <row r="872" spans="1:6" ht="14.25" hidden="1" customHeight="1">
      <c r="A872" s="48"/>
      <c r="B872" s="48"/>
      <c r="C872" s="48"/>
      <c r="D872" s="48"/>
      <c r="E872" s="49"/>
      <c r="F872" s="49"/>
    </row>
    <row r="873" spans="1:6" ht="14.25" hidden="1" customHeight="1">
      <c r="A873" s="48"/>
      <c r="B873" s="48"/>
      <c r="C873" s="48"/>
      <c r="D873" s="48"/>
      <c r="E873" s="49"/>
      <c r="F873" s="49"/>
    </row>
    <row r="874" spans="1:6" ht="14.25" hidden="1" customHeight="1">
      <c r="A874" s="48"/>
      <c r="B874" s="48"/>
      <c r="C874" s="48"/>
      <c r="D874" s="48"/>
      <c r="E874" s="49"/>
      <c r="F874" s="49"/>
    </row>
    <row r="875" spans="1:6" ht="14.25" hidden="1" customHeight="1">
      <c r="A875" s="48"/>
      <c r="B875" s="48"/>
      <c r="C875" s="48"/>
      <c r="D875" s="48"/>
      <c r="E875" s="49"/>
      <c r="F875" s="49"/>
    </row>
    <row r="876" spans="1:6" ht="14.25" hidden="1" customHeight="1">
      <c r="A876" s="48"/>
      <c r="B876" s="48"/>
      <c r="C876" s="48"/>
      <c r="D876" s="48"/>
      <c r="E876" s="49"/>
      <c r="F876" s="49"/>
    </row>
    <row r="877" spans="1:6" ht="14.25" hidden="1" customHeight="1">
      <c r="A877" s="48"/>
      <c r="B877" s="48"/>
      <c r="C877" s="48"/>
      <c r="D877" s="48"/>
      <c r="E877" s="49"/>
      <c r="F877" s="49"/>
    </row>
    <row r="878" spans="1:6" ht="14.25" hidden="1" customHeight="1">
      <c r="A878" s="48"/>
      <c r="B878" s="48"/>
      <c r="C878" s="48"/>
      <c r="D878" s="48"/>
      <c r="E878" s="49"/>
      <c r="F878" s="49"/>
    </row>
    <row r="879" spans="1:6" ht="14.25" hidden="1" customHeight="1">
      <c r="A879" s="48"/>
      <c r="B879" s="48"/>
      <c r="C879" s="48"/>
      <c r="D879" s="48"/>
      <c r="E879" s="49"/>
      <c r="F879" s="49"/>
    </row>
    <row r="880" spans="1:6" ht="14.25" hidden="1" customHeight="1">
      <c r="A880" s="48"/>
      <c r="B880" s="48"/>
      <c r="C880" s="48"/>
      <c r="D880" s="48"/>
      <c r="E880" s="49"/>
      <c r="F880" s="49"/>
    </row>
    <row r="881" spans="1:6" ht="14.25" hidden="1" customHeight="1">
      <c r="A881" s="48"/>
      <c r="B881" s="48"/>
      <c r="C881" s="48"/>
      <c r="D881" s="48"/>
      <c r="E881" s="49"/>
      <c r="F881" s="49"/>
    </row>
    <row r="882" spans="1:6" ht="14.25" hidden="1" customHeight="1">
      <c r="A882" s="48"/>
      <c r="B882" s="48"/>
      <c r="C882" s="48"/>
      <c r="D882" s="48"/>
      <c r="E882" s="49"/>
      <c r="F882" s="49"/>
    </row>
    <row r="883" spans="1:6" ht="14.25" hidden="1" customHeight="1">
      <c r="A883" s="48"/>
      <c r="B883" s="48"/>
      <c r="C883" s="48"/>
      <c r="D883" s="48"/>
      <c r="E883" s="49"/>
      <c r="F883" s="49"/>
    </row>
    <row r="884" spans="1:6" ht="14.25" hidden="1" customHeight="1">
      <c r="A884" s="48"/>
      <c r="B884" s="48"/>
      <c r="C884" s="48"/>
      <c r="D884" s="48"/>
      <c r="E884" s="49"/>
      <c r="F884" s="49"/>
    </row>
    <row r="885" spans="1:6" ht="14.25" hidden="1" customHeight="1">
      <c r="A885" s="48"/>
      <c r="B885" s="48"/>
      <c r="C885" s="48"/>
      <c r="D885" s="48"/>
      <c r="E885" s="49"/>
      <c r="F885" s="49"/>
    </row>
    <row r="886" spans="1:6" ht="14.25" hidden="1" customHeight="1">
      <c r="A886" s="48"/>
      <c r="B886" s="48"/>
      <c r="C886" s="48"/>
      <c r="D886" s="48"/>
      <c r="E886" s="49"/>
      <c r="F886" s="49"/>
    </row>
    <row r="887" spans="1:6" ht="14.25" hidden="1" customHeight="1">
      <c r="A887" s="48"/>
      <c r="B887" s="48"/>
      <c r="C887" s="48"/>
      <c r="D887" s="48"/>
      <c r="E887" s="49"/>
      <c r="F887" s="49"/>
    </row>
    <row r="888" spans="1:6" ht="14.25" hidden="1" customHeight="1">
      <c r="A888" s="48"/>
      <c r="B888" s="48"/>
      <c r="C888" s="48"/>
      <c r="D888" s="48"/>
      <c r="E888" s="49"/>
      <c r="F888" s="49"/>
    </row>
    <row r="889" spans="1:6" ht="14.25" hidden="1" customHeight="1">
      <c r="A889" s="48"/>
      <c r="B889" s="48"/>
      <c r="C889" s="48"/>
      <c r="D889" s="48"/>
      <c r="E889" s="49"/>
      <c r="F889" s="49"/>
    </row>
    <row r="890" spans="1:6" ht="14.25" hidden="1" customHeight="1">
      <c r="A890" s="48"/>
      <c r="B890" s="48"/>
      <c r="C890" s="48"/>
      <c r="D890" s="48"/>
      <c r="E890" s="49"/>
      <c r="F890" s="49"/>
    </row>
    <row r="891" spans="1:6" ht="14.25" hidden="1" customHeight="1">
      <c r="A891" s="48"/>
      <c r="B891" s="48"/>
      <c r="C891" s="48"/>
      <c r="D891" s="48"/>
      <c r="E891" s="49"/>
      <c r="F891" s="49"/>
    </row>
    <row r="892" spans="1:6" ht="14.25" hidden="1" customHeight="1">
      <c r="A892" s="48"/>
      <c r="B892" s="48"/>
      <c r="C892" s="48"/>
      <c r="D892" s="48"/>
      <c r="E892" s="49"/>
      <c r="F892" s="49"/>
    </row>
    <row r="893" spans="1:6" ht="14.25" hidden="1" customHeight="1">
      <c r="A893" s="48"/>
      <c r="B893" s="48"/>
      <c r="C893" s="48"/>
      <c r="D893" s="48"/>
      <c r="E893" s="49"/>
      <c r="F893" s="49"/>
    </row>
    <row r="894" spans="1:6" ht="14.25" hidden="1" customHeight="1">
      <c r="A894" s="48"/>
      <c r="B894" s="48"/>
      <c r="C894" s="48"/>
      <c r="D894" s="48"/>
      <c r="E894" s="49"/>
      <c r="F894" s="49"/>
    </row>
    <row r="895" spans="1:6" ht="14.25" hidden="1" customHeight="1">
      <c r="A895" s="48"/>
      <c r="B895" s="48"/>
      <c r="C895" s="48"/>
      <c r="D895" s="48"/>
      <c r="E895" s="49"/>
      <c r="F895" s="49"/>
    </row>
    <row r="896" spans="1:6" ht="14.25" hidden="1" customHeight="1">
      <c r="A896" s="48"/>
      <c r="B896" s="48"/>
      <c r="C896" s="48"/>
      <c r="D896" s="48"/>
      <c r="E896" s="49"/>
      <c r="F896" s="49"/>
    </row>
    <row r="897" spans="1:6" ht="14.25" hidden="1" customHeight="1">
      <c r="A897" s="48"/>
      <c r="B897" s="48"/>
      <c r="C897" s="48"/>
      <c r="D897" s="48"/>
      <c r="E897" s="49"/>
      <c r="F897" s="49"/>
    </row>
    <row r="898" spans="1:6" ht="14.25" hidden="1" customHeight="1">
      <c r="A898" s="48"/>
      <c r="B898" s="48"/>
      <c r="C898" s="48"/>
      <c r="D898" s="48"/>
      <c r="E898" s="49"/>
      <c r="F898" s="49"/>
    </row>
    <row r="899" spans="1:6" ht="14.25" hidden="1" customHeight="1">
      <c r="A899" s="48"/>
      <c r="B899" s="48"/>
      <c r="C899" s="48"/>
      <c r="D899" s="48"/>
      <c r="E899" s="49"/>
      <c r="F899" s="49"/>
    </row>
    <row r="900" spans="1:6" ht="14.25" hidden="1" customHeight="1">
      <c r="A900" s="48"/>
      <c r="B900" s="48"/>
      <c r="C900" s="48"/>
      <c r="D900" s="48"/>
      <c r="E900" s="49"/>
      <c r="F900" s="49"/>
    </row>
    <row r="901" spans="1:6" ht="14.25" hidden="1" customHeight="1">
      <c r="A901" s="48"/>
      <c r="B901" s="48"/>
      <c r="C901" s="48"/>
      <c r="D901" s="48"/>
      <c r="E901" s="49"/>
      <c r="F901" s="49"/>
    </row>
    <row r="902" spans="1:6" ht="14.25" hidden="1" customHeight="1">
      <c r="A902" s="48"/>
      <c r="B902" s="48"/>
      <c r="C902" s="48"/>
      <c r="D902" s="48"/>
      <c r="E902" s="49"/>
      <c r="F902" s="49"/>
    </row>
    <row r="903" spans="1:6" ht="14.25" hidden="1" customHeight="1">
      <c r="A903" s="48"/>
      <c r="B903" s="48"/>
      <c r="C903" s="48"/>
      <c r="D903" s="48"/>
      <c r="E903" s="49"/>
      <c r="F903" s="49"/>
    </row>
    <row r="904" spans="1:6" ht="14.25" hidden="1" customHeight="1">
      <c r="A904" s="48"/>
      <c r="B904" s="48"/>
      <c r="C904" s="48"/>
      <c r="D904" s="48"/>
      <c r="E904" s="49"/>
      <c r="F904" s="49"/>
    </row>
    <row r="905" spans="1:6" ht="14.25" hidden="1" customHeight="1">
      <c r="A905" s="48"/>
      <c r="B905" s="48"/>
      <c r="C905" s="48"/>
      <c r="D905" s="48"/>
      <c r="E905" s="49"/>
      <c r="F905" s="49"/>
    </row>
    <row r="906" spans="1:6" ht="14.25" hidden="1" customHeight="1">
      <c r="A906" s="48"/>
      <c r="B906" s="48"/>
      <c r="C906" s="48"/>
      <c r="D906" s="48"/>
      <c r="E906" s="49"/>
      <c r="F906" s="49"/>
    </row>
    <row r="907" spans="1:6" ht="14.25" hidden="1" customHeight="1">
      <c r="A907" s="48"/>
      <c r="B907" s="48"/>
      <c r="C907" s="48"/>
      <c r="D907" s="48"/>
      <c r="E907" s="49"/>
      <c r="F907" s="49"/>
    </row>
    <row r="908" spans="1:6" ht="14.25" hidden="1" customHeight="1">
      <c r="A908" s="48"/>
      <c r="B908" s="48"/>
      <c r="C908" s="48"/>
      <c r="D908" s="48"/>
      <c r="E908" s="49"/>
      <c r="F908" s="49"/>
    </row>
    <row r="909" spans="1:6" ht="14.25" hidden="1" customHeight="1">
      <c r="A909" s="48"/>
      <c r="B909" s="48"/>
      <c r="C909" s="48"/>
      <c r="D909" s="48"/>
      <c r="E909" s="49"/>
      <c r="F909" s="49"/>
    </row>
    <row r="910" spans="1:6" ht="14.25" hidden="1" customHeight="1">
      <c r="A910" s="48"/>
      <c r="B910" s="48"/>
      <c r="C910" s="48"/>
      <c r="D910" s="48"/>
      <c r="E910" s="49"/>
      <c r="F910" s="49"/>
    </row>
    <row r="911" spans="1:6" ht="14.25" hidden="1" customHeight="1">
      <c r="A911" s="48"/>
      <c r="B911" s="48"/>
      <c r="C911" s="48"/>
      <c r="D911" s="48"/>
      <c r="E911" s="49"/>
      <c r="F911" s="49"/>
    </row>
    <row r="912" spans="1:6" ht="14.25" hidden="1" customHeight="1">
      <c r="A912" s="48"/>
      <c r="B912" s="48"/>
      <c r="C912" s="48"/>
      <c r="D912" s="48"/>
      <c r="E912" s="49"/>
      <c r="F912" s="49"/>
    </row>
    <row r="913" spans="1:6" ht="14.25" hidden="1" customHeight="1">
      <c r="A913" s="48"/>
      <c r="B913" s="48"/>
      <c r="C913" s="48"/>
      <c r="D913" s="48"/>
      <c r="E913" s="49"/>
      <c r="F913" s="49"/>
    </row>
    <row r="914" spans="1:6" ht="14.25" hidden="1" customHeight="1">
      <c r="A914" s="48"/>
      <c r="B914" s="48"/>
      <c r="C914" s="48"/>
      <c r="D914" s="48"/>
      <c r="E914" s="49"/>
      <c r="F914" s="49"/>
    </row>
    <row r="915" spans="1:6" ht="14.25" hidden="1" customHeight="1">
      <c r="A915" s="48"/>
      <c r="B915" s="48"/>
      <c r="C915" s="48"/>
      <c r="D915" s="48"/>
      <c r="E915" s="49"/>
      <c r="F915" s="49"/>
    </row>
    <row r="916" spans="1:6" ht="14.25" hidden="1" customHeight="1">
      <c r="A916" s="48"/>
      <c r="B916" s="48"/>
      <c r="C916" s="48"/>
      <c r="D916" s="48"/>
      <c r="E916" s="49"/>
      <c r="F916" s="49"/>
    </row>
    <row r="917" spans="1:6" ht="14.25" hidden="1" customHeight="1">
      <c r="A917" s="48"/>
      <c r="B917" s="48"/>
      <c r="C917" s="48"/>
      <c r="D917" s="48"/>
      <c r="E917" s="49"/>
      <c r="F917" s="49"/>
    </row>
    <row r="918" spans="1:6" ht="14.25" hidden="1" customHeight="1">
      <c r="A918" s="48"/>
      <c r="B918" s="48"/>
      <c r="C918" s="48"/>
      <c r="D918" s="48"/>
      <c r="E918" s="49"/>
      <c r="F918" s="49"/>
    </row>
    <row r="919" spans="1:6" ht="14.25" hidden="1" customHeight="1">
      <c r="A919" s="48"/>
      <c r="B919" s="48"/>
      <c r="C919" s="48"/>
      <c r="D919" s="48"/>
      <c r="E919" s="49"/>
      <c r="F919" s="49"/>
    </row>
    <row r="920" spans="1:6" ht="14.25" hidden="1" customHeight="1">
      <c r="A920" s="48"/>
      <c r="B920" s="48"/>
      <c r="C920" s="48"/>
      <c r="D920" s="48"/>
      <c r="E920" s="49"/>
      <c r="F920" s="49"/>
    </row>
    <row r="921" spans="1:6" ht="14.25" hidden="1" customHeight="1">
      <c r="A921" s="48"/>
      <c r="B921" s="48"/>
      <c r="C921" s="48"/>
      <c r="D921" s="48"/>
      <c r="E921" s="49"/>
      <c r="F921" s="49"/>
    </row>
    <row r="922" spans="1:6" ht="14.25" hidden="1" customHeight="1">
      <c r="A922" s="48"/>
      <c r="B922" s="48"/>
      <c r="C922" s="48"/>
      <c r="D922" s="48"/>
      <c r="E922" s="49"/>
      <c r="F922" s="49"/>
    </row>
    <row r="923" spans="1:6" ht="14.25" hidden="1" customHeight="1">
      <c r="A923" s="48"/>
      <c r="B923" s="48"/>
      <c r="C923" s="48"/>
      <c r="D923" s="48"/>
      <c r="E923" s="49"/>
      <c r="F923" s="49"/>
    </row>
    <row r="924" spans="1:6" ht="14.25" hidden="1" customHeight="1">
      <c r="A924" s="48"/>
      <c r="B924" s="48"/>
      <c r="C924" s="48"/>
      <c r="D924" s="48"/>
      <c r="E924" s="49"/>
      <c r="F924" s="49"/>
    </row>
    <row r="925" spans="1:6" ht="14.25" hidden="1" customHeight="1">
      <c r="A925" s="48"/>
      <c r="B925" s="48"/>
      <c r="C925" s="48"/>
      <c r="D925" s="48"/>
      <c r="E925" s="49"/>
      <c r="F925" s="49"/>
    </row>
    <row r="926" spans="1:6" ht="14.25" hidden="1" customHeight="1">
      <c r="A926" s="48"/>
      <c r="B926" s="48"/>
      <c r="C926" s="48"/>
      <c r="D926" s="48"/>
      <c r="E926" s="49"/>
      <c r="F926" s="49"/>
    </row>
    <row r="927" spans="1:6" ht="14.25" hidden="1" customHeight="1">
      <c r="A927" s="48"/>
      <c r="B927" s="48"/>
      <c r="C927" s="48"/>
      <c r="D927" s="48"/>
      <c r="E927" s="49"/>
      <c r="F927" s="49"/>
    </row>
    <row r="928" spans="1:6" ht="14.25" hidden="1" customHeight="1">
      <c r="A928" s="48"/>
      <c r="B928" s="48"/>
      <c r="C928" s="48"/>
      <c r="D928" s="48"/>
      <c r="E928" s="49"/>
      <c r="F928" s="49"/>
    </row>
    <row r="929" spans="1:6" ht="14.25" hidden="1" customHeight="1">
      <c r="A929" s="48"/>
      <c r="B929" s="48"/>
      <c r="C929" s="48"/>
      <c r="D929" s="48"/>
      <c r="E929" s="49"/>
      <c r="F929" s="49"/>
    </row>
    <row r="930" spans="1:6" ht="14.25" hidden="1" customHeight="1">
      <c r="A930" s="48"/>
      <c r="B930" s="48"/>
      <c r="C930" s="48"/>
      <c r="D930" s="48"/>
      <c r="E930" s="49"/>
      <c r="F930" s="49"/>
    </row>
    <row r="931" spans="1:6" ht="14.25" hidden="1" customHeight="1">
      <c r="A931" s="48"/>
      <c r="B931" s="48"/>
      <c r="C931" s="48"/>
      <c r="D931" s="48"/>
      <c r="E931" s="49"/>
      <c r="F931" s="49"/>
    </row>
    <row r="932" spans="1:6" ht="14.25" hidden="1" customHeight="1">
      <c r="A932" s="48"/>
      <c r="B932" s="48"/>
      <c r="C932" s="48"/>
      <c r="D932" s="48"/>
      <c r="E932" s="49"/>
      <c r="F932" s="49"/>
    </row>
    <row r="933" spans="1:6" ht="14.25" hidden="1" customHeight="1">
      <c r="A933" s="48"/>
      <c r="B933" s="48"/>
      <c r="C933" s="48"/>
      <c r="D933" s="48"/>
      <c r="E933" s="49"/>
      <c r="F933" s="49"/>
    </row>
    <row r="934" spans="1:6" ht="14.25" hidden="1" customHeight="1">
      <c r="A934" s="48"/>
      <c r="B934" s="48"/>
      <c r="C934" s="48"/>
      <c r="D934" s="48"/>
      <c r="E934" s="49"/>
      <c r="F934" s="49"/>
    </row>
    <row r="935" spans="1:6" ht="14.25" hidden="1" customHeight="1">
      <c r="A935" s="48"/>
      <c r="B935" s="48"/>
      <c r="C935" s="48"/>
      <c r="D935" s="48"/>
      <c r="E935" s="49"/>
      <c r="F935" s="49"/>
    </row>
    <row r="936" spans="1:6" ht="14.25" hidden="1" customHeight="1">
      <c r="A936" s="48"/>
      <c r="B936" s="48"/>
      <c r="C936" s="48"/>
      <c r="D936" s="48"/>
      <c r="E936" s="49"/>
      <c r="F936" s="49"/>
    </row>
    <row r="937" spans="1:6" ht="14.25" hidden="1" customHeight="1">
      <c r="A937" s="48"/>
      <c r="B937" s="48"/>
      <c r="C937" s="48"/>
      <c r="D937" s="48"/>
      <c r="E937" s="49"/>
      <c r="F937" s="49"/>
    </row>
    <row r="938" spans="1:6" ht="14.25" hidden="1" customHeight="1">
      <c r="A938" s="48"/>
      <c r="B938" s="48"/>
      <c r="C938" s="48"/>
      <c r="D938" s="48"/>
      <c r="E938" s="49"/>
      <c r="F938" s="49"/>
    </row>
    <row r="939" spans="1:6" ht="14.25" hidden="1" customHeight="1">
      <c r="A939" s="48"/>
      <c r="B939" s="48"/>
      <c r="C939" s="48"/>
      <c r="D939" s="48"/>
      <c r="E939" s="49"/>
      <c r="F939" s="49"/>
    </row>
    <row r="940" spans="1:6" ht="14.25" hidden="1" customHeight="1">
      <c r="A940" s="48"/>
      <c r="B940" s="48"/>
      <c r="C940" s="48"/>
      <c r="D940" s="48"/>
      <c r="E940" s="49"/>
      <c r="F940" s="49"/>
    </row>
    <row r="941" spans="1:6" ht="14.25" hidden="1" customHeight="1">
      <c r="A941" s="48"/>
      <c r="B941" s="48"/>
      <c r="C941" s="48"/>
      <c r="D941" s="48"/>
      <c r="E941" s="49"/>
      <c r="F941" s="49"/>
    </row>
    <row r="942" spans="1:6" ht="14.25" hidden="1" customHeight="1">
      <c r="A942" s="48"/>
      <c r="B942" s="48"/>
      <c r="C942" s="48"/>
      <c r="D942" s="48"/>
      <c r="E942" s="49"/>
      <c r="F942" s="49"/>
    </row>
    <row r="943" spans="1:6" ht="14.25" hidden="1" customHeight="1">
      <c r="A943" s="48"/>
      <c r="B943" s="48"/>
      <c r="C943" s="48"/>
      <c r="D943" s="48"/>
      <c r="E943" s="49"/>
      <c r="F943" s="49"/>
    </row>
    <row r="944" spans="1:6" ht="14.25" hidden="1" customHeight="1">
      <c r="A944" s="48"/>
      <c r="B944" s="48"/>
      <c r="C944" s="48"/>
      <c r="D944" s="48"/>
      <c r="E944" s="49"/>
      <c r="F944" s="49"/>
    </row>
    <row r="945" spans="1:6" ht="14.25" hidden="1" customHeight="1">
      <c r="A945" s="48"/>
      <c r="B945" s="48"/>
      <c r="C945" s="48"/>
      <c r="D945" s="48"/>
      <c r="E945" s="49"/>
      <c r="F945" s="49"/>
    </row>
    <row r="946" spans="1:6" ht="14.25" hidden="1" customHeight="1">
      <c r="A946" s="48"/>
      <c r="B946" s="48"/>
      <c r="C946" s="48"/>
      <c r="D946" s="48"/>
      <c r="E946" s="49"/>
      <c r="F946" s="49"/>
    </row>
    <row r="947" spans="1:6" ht="14.25" hidden="1" customHeight="1">
      <c r="A947" s="48"/>
      <c r="B947" s="48"/>
      <c r="C947" s="48"/>
      <c r="D947" s="48"/>
      <c r="E947" s="49"/>
      <c r="F947" s="49"/>
    </row>
    <row r="948" spans="1:6" ht="14.25" hidden="1" customHeight="1">
      <c r="A948" s="48"/>
      <c r="B948" s="48"/>
      <c r="C948" s="48"/>
      <c r="D948" s="48"/>
      <c r="E948" s="49"/>
      <c r="F948" s="49"/>
    </row>
    <row r="949" spans="1:6" ht="14.25" hidden="1" customHeight="1">
      <c r="A949" s="48"/>
      <c r="B949" s="48"/>
      <c r="C949" s="48"/>
      <c r="D949" s="48"/>
      <c r="E949" s="49"/>
      <c r="F949" s="49"/>
    </row>
    <row r="950" spans="1:6" ht="14.25" hidden="1" customHeight="1">
      <c r="A950" s="48"/>
      <c r="B950" s="48"/>
      <c r="C950" s="48"/>
      <c r="D950" s="48"/>
      <c r="E950" s="49"/>
      <c r="F950" s="49"/>
    </row>
    <row r="951" spans="1:6" ht="14.25" hidden="1" customHeight="1">
      <c r="A951" s="48"/>
      <c r="B951" s="48"/>
      <c r="C951" s="48"/>
      <c r="D951" s="48"/>
      <c r="E951" s="49"/>
      <c r="F951" s="49"/>
    </row>
    <row r="952" spans="1:6" ht="14.25" hidden="1" customHeight="1">
      <c r="A952" s="48"/>
      <c r="B952" s="48"/>
      <c r="C952" s="48"/>
      <c r="D952" s="48"/>
      <c r="E952" s="49"/>
      <c r="F952" s="49"/>
    </row>
    <row r="953" spans="1:6" ht="14.25" hidden="1" customHeight="1">
      <c r="A953" s="48"/>
      <c r="B953" s="48"/>
      <c r="C953" s="48"/>
      <c r="D953" s="48"/>
      <c r="E953" s="49"/>
      <c r="F953" s="49"/>
    </row>
    <row r="954" spans="1:6" ht="14.25" hidden="1" customHeight="1">
      <c r="A954" s="48"/>
      <c r="B954" s="48"/>
      <c r="C954" s="48"/>
      <c r="D954" s="48"/>
      <c r="E954" s="49"/>
      <c r="F954" s="49"/>
    </row>
    <row r="955" spans="1:6" ht="14.25" hidden="1" customHeight="1">
      <c r="A955" s="48"/>
      <c r="B955" s="48"/>
      <c r="C955" s="48"/>
      <c r="D955" s="48"/>
      <c r="E955" s="49"/>
      <c r="F955" s="49"/>
    </row>
    <row r="956" spans="1:6" ht="14.25" hidden="1" customHeight="1">
      <c r="A956" s="48"/>
      <c r="B956" s="48"/>
      <c r="C956" s="48"/>
      <c r="D956" s="48"/>
      <c r="E956" s="49"/>
      <c r="F956" s="49"/>
    </row>
    <row r="957" spans="1:6" ht="14.25" hidden="1" customHeight="1">
      <c r="A957" s="48"/>
      <c r="B957" s="48"/>
      <c r="C957" s="48"/>
      <c r="D957" s="48"/>
      <c r="E957" s="49"/>
      <c r="F957" s="49"/>
    </row>
    <row r="958" spans="1:6" ht="14.25" hidden="1" customHeight="1">
      <c r="A958" s="48"/>
      <c r="B958" s="48"/>
      <c r="C958" s="48"/>
      <c r="D958" s="48"/>
      <c r="E958" s="49"/>
      <c r="F958" s="49"/>
    </row>
    <row r="959" spans="1:6" ht="14.25" hidden="1" customHeight="1">
      <c r="A959" s="48"/>
      <c r="B959" s="48"/>
      <c r="C959" s="48"/>
      <c r="D959" s="48"/>
      <c r="E959" s="49"/>
      <c r="F959" s="49"/>
    </row>
    <row r="960" spans="1:6" ht="14.25" hidden="1" customHeight="1">
      <c r="A960" s="48"/>
      <c r="B960" s="48"/>
      <c r="C960" s="48"/>
      <c r="D960" s="48"/>
      <c r="E960" s="49"/>
      <c r="F960" s="49"/>
    </row>
    <row r="961" spans="1:6" ht="14.25" hidden="1" customHeight="1">
      <c r="A961" s="48"/>
      <c r="B961" s="48"/>
      <c r="C961" s="48"/>
      <c r="D961" s="48"/>
      <c r="E961" s="49"/>
      <c r="F961" s="49"/>
    </row>
    <row r="962" spans="1:6" ht="14.25" hidden="1" customHeight="1">
      <c r="A962" s="48"/>
      <c r="B962" s="48"/>
      <c r="C962" s="48"/>
      <c r="D962" s="48"/>
      <c r="E962" s="49"/>
      <c r="F962" s="49"/>
    </row>
    <row r="963" spans="1:6" ht="14.25" hidden="1" customHeight="1">
      <c r="A963" s="48"/>
      <c r="B963" s="48"/>
      <c r="C963" s="48"/>
      <c r="D963" s="48"/>
      <c r="E963" s="49"/>
      <c r="F963" s="49"/>
    </row>
    <row r="964" spans="1:6" ht="14.25" hidden="1" customHeight="1">
      <c r="A964" s="48"/>
      <c r="B964" s="48"/>
      <c r="C964" s="48"/>
      <c r="D964" s="48"/>
      <c r="E964" s="49"/>
      <c r="F964" s="49"/>
    </row>
    <row r="965" spans="1:6" ht="14.25" hidden="1" customHeight="1">
      <c r="A965" s="48"/>
      <c r="B965" s="48"/>
      <c r="C965" s="48"/>
      <c r="D965" s="48"/>
      <c r="E965" s="49"/>
      <c r="F965" s="49"/>
    </row>
    <row r="966" spans="1:6" ht="14.25" hidden="1" customHeight="1">
      <c r="A966" s="48"/>
      <c r="B966" s="48"/>
      <c r="C966" s="48"/>
      <c r="D966" s="48"/>
      <c r="E966" s="49"/>
      <c r="F966" s="49"/>
    </row>
    <row r="967" spans="1:6" ht="14.25" hidden="1" customHeight="1">
      <c r="A967" s="48"/>
      <c r="B967" s="48"/>
      <c r="C967" s="48"/>
      <c r="D967" s="48"/>
      <c r="E967" s="49"/>
      <c r="F967" s="49"/>
    </row>
    <row r="968" spans="1:6" ht="14.25" hidden="1" customHeight="1">
      <c r="A968" s="48"/>
      <c r="B968" s="48"/>
      <c r="C968" s="48"/>
      <c r="D968" s="48"/>
      <c r="E968" s="49"/>
      <c r="F968" s="49"/>
    </row>
    <row r="969" spans="1:6" ht="14.25" hidden="1" customHeight="1">
      <c r="A969" s="48"/>
      <c r="B969" s="48"/>
      <c r="C969" s="48"/>
      <c r="D969" s="48"/>
      <c r="E969" s="49"/>
      <c r="F969" s="49"/>
    </row>
    <row r="970" spans="1:6" ht="14.25" hidden="1" customHeight="1">
      <c r="A970" s="48"/>
      <c r="B970" s="48"/>
      <c r="C970" s="48"/>
      <c r="D970" s="48"/>
      <c r="E970" s="49"/>
      <c r="F970" s="49"/>
    </row>
    <row r="971" spans="1:6" ht="14.25" hidden="1" customHeight="1">
      <c r="A971" s="48"/>
      <c r="B971" s="48"/>
      <c r="C971" s="48"/>
      <c r="D971" s="48"/>
      <c r="E971" s="49"/>
      <c r="F971" s="49"/>
    </row>
    <row r="972" spans="1:6" ht="14.25" hidden="1" customHeight="1">
      <c r="A972" s="48"/>
      <c r="B972" s="48"/>
      <c r="C972" s="48"/>
      <c r="D972" s="48"/>
      <c r="E972" s="49"/>
      <c r="F972" s="49"/>
    </row>
    <row r="973" spans="1:6" ht="14.25" hidden="1" customHeight="1">
      <c r="A973" s="48"/>
      <c r="B973" s="48"/>
      <c r="C973" s="48"/>
      <c r="D973" s="48"/>
      <c r="E973" s="49"/>
      <c r="F973" s="49"/>
    </row>
    <row r="974" spans="1:6" ht="14.25" hidden="1" customHeight="1">
      <c r="A974" s="48"/>
      <c r="B974" s="48"/>
      <c r="C974" s="48"/>
      <c r="D974" s="48"/>
      <c r="E974" s="49"/>
      <c r="F974" s="49"/>
    </row>
    <row r="975" spans="1:6" ht="14.25" hidden="1" customHeight="1">
      <c r="A975" s="48"/>
      <c r="B975" s="48"/>
      <c r="C975" s="48"/>
      <c r="D975" s="48"/>
      <c r="E975" s="49"/>
      <c r="F975" s="49"/>
    </row>
    <row r="976" spans="1:6" ht="14.25" hidden="1" customHeight="1">
      <c r="A976" s="48"/>
      <c r="B976" s="48"/>
      <c r="C976" s="48"/>
      <c r="D976" s="48"/>
      <c r="E976" s="49"/>
      <c r="F976" s="49"/>
    </row>
    <row r="977" spans="1:6" ht="14.25" hidden="1" customHeight="1">
      <c r="A977" s="48"/>
      <c r="B977" s="48"/>
      <c r="C977" s="48"/>
      <c r="D977" s="48"/>
      <c r="E977" s="49"/>
      <c r="F977" s="49"/>
    </row>
    <row r="978" spans="1:6" ht="14.25" hidden="1" customHeight="1">
      <c r="A978" s="48"/>
      <c r="B978" s="48"/>
      <c r="C978" s="48"/>
      <c r="D978" s="48"/>
      <c r="E978" s="49"/>
      <c r="F978" s="49"/>
    </row>
    <row r="979" spans="1:6" ht="14.25" hidden="1" customHeight="1">
      <c r="A979" s="48"/>
      <c r="B979" s="48"/>
      <c r="C979" s="48"/>
      <c r="D979" s="48"/>
      <c r="E979" s="49"/>
      <c r="F979" s="49"/>
    </row>
    <row r="980" spans="1:6" ht="14.25" hidden="1" customHeight="1">
      <c r="A980" s="48"/>
      <c r="B980" s="48"/>
      <c r="C980" s="48"/>
      <c r="D980" s="48"/>
      <c r="E980" s="49"/>
      <c r="F980" s="49"/>
    </row>
    <row r="981" spans="1:6" ht="14.25" hidden="1" customHeight="1">
      <c r="A981" s="48"/>
      <c r="B981" s="48"/>
      <c r="C981" s="48"/>
      <c r="D981" s="48"/>
      <c r="E981" s="49"/>
      <c r="F981" s="49"/>
    </row>
    <row r="982" spans="1:6" ht="14.25" hidden="1" customHeight="1">
      <c r="A982" s="48"/>
      <c r="B982" s="48"/>
      <c r="C982" s="48"/>
      <c r="D982" s="48"/>
      <c r="E982" s="49"/>
      <c r="F982" s="49"/>
    </row>
    <row r="983" spans="1:6" ht="14.25" hidden="1" customHeight="1">
      <c r="A983" s="48"/>
      <c r="B983" s="48"/>
      <c r="C983" s="48"/>
      <c r="D983" s="48"/>
      <c r="E983" s="49"/>
      <c r="F983" s="49"/>
    </row>
    <row r="984" spans="1:6" ht="14.25" hidden="1" customHeight="1">
      <c r="A984" s="48"/>
      <c r="B984" s="48"/>
      <c r="C984" s="48"/>
      <c r="D984" s="48"/>
      <c r="E984" s="49"/>
      <c r="F984" s="49"/>
    </row>
    <row r="985" spans="1:6" ht="14.25" hidden="1" customHeight="1">
      <c r="A985" s="48"/>
      <c r="B985" s="48"/>
      <c r="C985" s="48"/>
      <c r="D985" s="48"/>
      <c r="E985" s="49"/>
      <c r="F985" s="49"/>
    </row>
    <row r="986" spans="1:6" ht="14.25" hidden="1" customHeight="1">
      <c r="A986" s="48"/>
      <c r="B986" s="48"/>
      <c r="C986" s="48"/>
      <c r="D986" s="48"/>
      <c r="E986" s="49"/>
      <c r="F986" s="49"/>
    </row>
    <row r="987" spans="1:6" ht="14.25" hidden="1" customHeight="1">
      <c r="A987" s="48"/>
      <c r="B987" s="48"/>
      <c r="C987" s="48"/>
      <c r="D987" s="48"/>
      <c r="E987" s="49"/>
      <c r="F987" s="49"/>
    </row>
    <row r="988" spans="1:6" ht="14.25" hidden="1" customHeight="1">
      <c r="A988" s="48"/>
      <c r="B988" s="48"/>
      <c r="C988" s="48"/>
      <c r="D988" s="48"/>
      <c r="E988" s="49"/>
      <c r="F988" s="49"/>
    </row>
    <row r="989" spans="1:6" ht="14.25" hidden="1" customHeight="1">
      <c r="A989" s="48"/>
      <c r="B989" s="48"/>
      <c r="C989" s="48"/>
      <c r="D989" s="48"/>
      <c r="E989" s="49"/>
      <c r="F989" s="49"/>
    </row>
    <row r="990" spans="1:6" ht="14.25" hidden="1" customHeight="1">
      <c r="A990" s="48"/>
      <c r="B990" s="48"/>
      <c r="C990" s="48"/>
      <c r="D990" s="48"/>
      <c r="E990" s="49"/>
      <c r="F990" s="49"/>
    </row>
    <row r="991" spans="1:6" ht="14.25" hidden="1" customHeight="1">
      <c r="A991" s="48"/>
      <c r="B991" s="48"/>
      <c r="C991" s="48"/>
      <c r="D991" s="48"/>
      <c r="E991" s="49"/>
      <c r="F991" s="49"/>
    </row>
    <row r="992" spans="1:6" ht="14.25" hidden="1" customHeight="1">
      <c r="A992" s="48"/>
      <c r="B992" s="48"/>
      <c r="C992" s="48"/>
      <c r="D992" s="48"/>
      <c r="E992" s="49"/>
      <c r="F992" s="49"/>
    </row>
    <row r="993" spans="1:6" ht="14.25" hidden="1" customHeight="1">
      <c r="A993" s="48"/>
      <c r="B993" s="48"/>
      <c r="C993" s="48"/>
      <c r="D993" s="48"/>
      <c r="E993" s="49"/>
      <c r="F993" s="49"/>
    </row>
    <row r="994" spans="1:6" ht="14.25" hidden="1" customHeight="1">
      <c r="A994" s="48"/>
      <c r="B994" s="48"/>
      <c r="C994" s="48"/>
      <c r="D994" s="48"/>
      <c r="E994" s="49"/>
      <c r="F994" s="49"/>
    </row>
    <row r="995" spans="1:6" ht="14.25" hidden="1" customHeight="1">
      <c r="A995" s="48"/>
      <c r="B995" s="48"/>
      <c r="C995" s="48"/>
      <c r="D995" s="48"/>
      <c r="E995" s="49"/>
      <c r="F995" s="49"/>
    </row>
    <row r="996" spans="1:6" ht="14.25" hidden="1" customHeight="1">
      <c r="A996" s="48"/>
      <c r="B996" s="48"/>
      <c r="C996" s="48"/>
      <c r="D996" s="48"/>
      <c r="E996" s="49"/>
      <c r="F996" s="49"/>
    </row>
    <row r="997" spans="1:6" ht="14.25" hidden="1" customHeight="1">
      <c r="A997" s="48"/>
      <c r="B997" s="48"/>
      <c r="C997" s="48"/>
      <c r="D997" s="48"/>
      <c r="E997" s="49"/>
      <c r="F997" s="49"/>
    </row>
    <row r="998" spans="1:6" ht="14.25" hidden="1" customHeight="1">
      <c r="A998" s="48"/>
      <c r="B998" s="48"/>
      <c r="C998" s="48"/>
      <c r="D998" s="48"/>
      <c r="E998" s="49"/>
      <c r="F998" s="49"/>
    </row>
    <row r="999" spans="1:6" ht="14.25" hidden="1" customHeight="1">
      <c r="A999" s="48"/>
      <c r="B999" s="48"/>
      <c r="C999" s="48"/>
      <c r="D999" s="48"/>
      <c r="E999" s="49"/>
      <c r="F999" s="49"/>
    </row>
    <row r="1000" spans="1:6" ht="14.25" hidden="1" customHeight="1">
      <c r="A1000" s="48"/>
      <c r="B1000" s="48"/>
      <c r="C1000" s="48"/>
      <c r="D1000" s="48"/>
      <c r="E1000" s="49"/>
      <c r="F1000" s="49"/>
    </row>
  </sheetData>
  <mergeCells count="2">
    <mergeCell ref="D1:F1"/>
    <mergeCell ref="D3:F3"/>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C1000"/>
  <sheetViews>
    <sheetView workbookViewId="0">
      <selection activeCell="D6" sqref="D6"/>
    </sheetView>
  </sheetViews>
  <sheetFormatPr defaultColWidth="14.453125" defaultRowHeight="15" customHeight="1"/>
  <cols>
    <col min="1" max="1" width="8" customWidth="1"/>
    <col min="2" max="2" width="31.36328125" style="83" customWidth="1"/>
    <col min="3" max="3" width="60.6328125" style="83" customWidth="1"/>
    <col min="4" max="4" width="44.453125" customWidth="1"/>
    <col min="5" max="26" width="10.7265625" customWidth="1"/>
  </cols>
  <sheetData>
    <row r="1" spans="2:3" ht="24.75" customHeight="1" thickBot="1">
      <c r="B1" s="50"/>
      <c r="C1" s="50"/>
    </row>
    <row r="2" spans="2:3" ht="39.5" customHeight="1" thickBot="1">
      <c r="B2" s="132" t="s">
        <v>2761</v>
      </c>
      <c r="C2" s="133"/>
    </row>
    <row r="3" spans="2:3" ht="39.5" customHeight="1" thickBot="1">
      <c r="B3" s="51" t="s">
        <v>0</v>
      </c>
      <c r="C3" s="52">
        <v>8</v>
      </c>
    </row>
    <row r="4" spans="2:3" ht="39.5" customHeight="1">
      <c r="B4" s="53" t="s">
        <v>1</v>
      </c>
      <c r="C4" s="54" t="str">
        <f t="array" ref="C4">INDEX(Dataset!A:F,MATCH(C3,Dataset!A:A),2)</f>
        <v>Mitsubishi</v>
      </c>
    </row>
    <row r="5" spans="2:3" ht="39.5" customHeight="1">
      <c r="B5" s="53" t="s">
        <v>2762</v>
      </c>
      <c r="C5" s="54" t="str">
        <f t="array" ref="C5">INDEX(Dataset!A:F,MATCH(C3,Dataset!A:A),3)</f>
        <v>Tundra</v>
      </c>
    </row>
    <row r="6" spans="2:3" ht="39.5" customHeight="1">
      <c r="B6" s="55" t="s">
        <v>3</v>
      </c>
      <c r="C6" s="56">
        <f t="array" ref="C6">INDEX(Dataset!A:F,MATCH(C3,Dataset!A:A),4)</f>
        <v>2009</v>
      </c>
    </row>
    <row r="7" spans="2:3" ht="39.5" customHeight="1">
      <c r="B7" s="57" t="s">
        <v>5</v>
      </c>
      <c r="C7" s="58" t="str">
        <f>VLOOKUP(C3,Dataset!A:L,6,0)</f>
        <v>Purple</v>
      </c>
    </row>
    <row r="8" spans="2:3" ht="39.5" customHeight="1">
      <c r="B8" s="57" t="s">
        <v>2763</v>
      </c>
      <c r="C8" s="59">
        <f>VLOOKUP(C3,Dataset!A:G,7,0)</f>
        <v>83227.63</v>
      </c>
    </row>
    <row r="9" spans="2:3" ht="24.75" customHeight="1">
      <c r="B9" s="60"/>
      <c r="C9" s="60"/>
    </row>
    <row r="10" spans="2:3" ht="38" customHeight="1">
      <c r="B10" s="116" t="s">
        <v>2764</v>
      </c>
      <c r="C10" s="134"/>
    </row>
    <row r="11" spans="2:3" ht="38" customHeight="1">
      <c r="B11" s="61" t="s">
        <v>2765</v>
      </c>
      <c r="C11" s="62" t="s">
        <v>1503</v>
      </c>
    </row>
    <row r="12" spans="2:3" ht="38" customHeight="1">
      <c r="B12" s="63" t="s">
        <v>9</v>
      </c>
      <c r="C12" s="64" t="str">
        <f>_xlfn.XLOOKUP(C11,Dataset!I:I,Dataset!J:J,"Busqueda No Encontrada")</f>
        <v>Bernier Inc</v>
      </c>
    </row>
    <row r="13" spans="2:3" ht="38" customHeight="1">
      <c r="B13" s="53" t="s">
        <v>2766</v>
      </c>
      <c r="C13" s="54">
        <f>_xlfn.XLOOKUP(C12,Dataset!J:J,Dataset!K:K,"Error")</f>
        <v>1522</v>
      </c>
    </row>
    <row r="14" spans="2:3" ht="38" customHeight="1">
      <c r="B14" s="55" t="s">
        <v>2767</v>
      </c>
      <c r="C14" s="56" t="str">
        <f>_xlfn.XLOOKUP(C11,Dataset!I:I,Dataset!L:L,"No Hay Informacion")</f>
        <v>Indonesia</v>
      </c>
    </row>
    <row r="15" spans="2:3" ht="24.75" customHeight="1">
      <c r="B15" s="50"/>
      <c r="C15" s="50"/>
    </row>
    <row r="16" spans="2:3" ht="24.75" customHeight="1">
      <c r="B16" s="50"/>
      <c r="C16" s="50"/>
    </row>
    <row r="17" spans="2:3" ht="24.75" customHeight="1">
      <c r="B17" s="50"/>
      <c r="C17" s="50"/>
    </row>
    <row r="18" spans="2:3" ht="24.75" customHeight="1">
      <c r="B18" s="50"/>
      <c r="C18" s="50"/>
    </row>
    <row r="19" spans="2:3" ht="24.75" customHeight="1">
      <c r="B19" s="50"/>
      <c r="C19" s="50"/>
    </row>
    <row r="20" spans="2:3" ht="24.75" customHeight="1">
      <c r="B20" s="50"/>
      <c r="C20" s="50"/>
    </row>
    <row r="21" spans="2:3" ht="24.75" customHeight="1">
      <c r="B21" s="50"/>
      <c r="C21" s="50"/>
    </row>
    <row r="22" spans="2:3" ht="24.75" customHeight="1">
      <c r="B22" s="50"/>
      <c r="C22" s="50"/>
    </row>
    <row r="23" spans="2:3" ht="24.75" customHeight="1">
      <c r="B23" s="50"/>
      <c r="C23" s="50"/>
    </row>
    <row r="24" spans="2:3" ht="24.75" customHeight="1">
      <c r="B24" s="50"/>
      <c r="C24" s="50"/>
    </row>
    <row r="25" spans="2:3" ht="24.75" customHeight="1">
      <c r="B25" s="50"/>
      <c r="C25" s="50"/>
    </row>
    <row r="26" spans="2:3" ht="24.75" customHeight="1">
      <c r="B26" s="50"/>
      <c r="C26" s="50"/>
    </row>
    <row r="27" spans="2:3" ht="24.75" customHeight="1">
      <c r="B27" s="50"/>
      <c r="C27" s="50"/>
    </row>
    <row r="28" spans="2:3" ht="24.75" customHeight="1">
      <c r="B28" s="50"/>
      <c r="C28" s="50"/>
    </row>
    <row r="29" spans="2:3" ht="24.75" customHeight="1">
      <c r="B29" s="50"/>
      <c r="C29" s="50"/>
    </row>
    <row r="30" spans="2:3" ht="24.75" customHeight="1">
      <c r="B30" s="50"/>
      <c r="C30" s="50"/>
    </row>
    <row r="31" spans="2:3" ht="24.75" customHeight="1">
      <c r="B31" s="50"/>
      <c r="C31" s="50"/>
    </row>
    <row r="32" spans="2:3" ht="24.75" customHeight="1">
      <c r="B32" s="50"/>
      <c r="C32" s="50"/>
    </row>
    <row r="33" spans="2:3" ht="24.75" customHeight="1">
      <c r="B33" s="50"/>
      <c r="C33" s="50"/>
    </row>
    <row r="34" spans="2:3" ht="24.75" customHeight="1">
      <c r="B34" s="50"/>
      <c r="C34" s="50"/>
    </row>
    <row r="35" spans="2:3" ht="24.75" customHeight="1">
      <c r="B35" s="50"/>
      <c r="C35" s="50"/>
    </row>
    <row r="36" spans="2:3" ht="24.75" customHeight="1">
      <c r="B36" s="50"/>
      <c r="C36" s="50"/>
    </row>
    <row r="37" spans="2:3" ht="24.75" customHeight="1">
      <c r="B37" s="50"/>
      <c r="C37" s="50"/>
    </row>
    <row r="38" spans="2:3" ht="24.75" customHeight="1">
      <c r="B38" s="50"/>
      <c r="C38" s="50"/>
    </row>
    <row r="39" spans="2:3" ht="24.75" customHeight="1">
      <c r="B39" s="50"/>
      <c r="C39" s="50"/>
    </row>
    <row r="40" spans="2:3" ht="24.75" customHeight="1">
      <c r="B40" s="50"/>
      <c r="C40" s="50"/>
    </row>
    <row r="41" spans="2:3" ht="24.75" customHeight="1">
      <c r="B41" s="50"/>
      <c r="C41" s="50"/>
    </row>
    <row r="42" spans="2:3" ht="24.75" customHeight="1">
      <c r="B42" s="50"/>
      <c r="C42" s="50"/>
    </row>
    <row r="43" spans="2:3" ht="24.75" customHeight="1">
      <c r="B43" s="50"/>
      <c r="C43" s="50"/>
    </row>
    <row r="44" spans="2:3" ht="24.75" customHeight="1">
      <c r="B44" s="50"/>
      <c r="C44" s="50"/>
    </row>
    <row r="45" spans="2:3" ht="24.75" customHeight="1">
      <c r="B45" s="50"/>
      <c r="C45" s="50"/>
    </row>
    <row r="46" spans="2:3" ht="24.75" customHeight="1">
      <c r="B46" s="50"/>
      <c r="C46" s="50"/>
    </row>
    <row r="47" spans="2:3" ht="24.75" customHeight="1">
      <c r="B47" s="50"/>
      <c r="C47" s="50"/>
    </row>
    <row r="48" spans="2:3" ht="24.75" customHeight="1">
      <c r="B48" s="50"/>
      <c r="C48" s="50"/>
    </row>
    <row r="49" spans="2:3" ht="24.75" customHeight="1">
      <c r="B49" s="50"/>
      <c r="C49" s="50"/>
    </row>
    <row r="50" spans="2:3" ht="24.75" customHeight="1">
      <c r="B50" s="50"/>
      <c r="C50" s="50"/>
    </row>
    <row r="51" spans="2:3" ht="24.75" customHeight="1">
      <c r="B51" s="50"/>
      <c r="C51" s="50"/>
    </row>
    <row r="52" spans="2:3" ht="24.75" customHeight="1">
      <c r="B52" s="50"/>
      <c r="C52" s="50"/>
    </row>
    <row r="53" spans="2:3" ht="24.75" customHeight="1">
      <c r="B53" s="50"/>
      <c r="C53" s="50"/>
    </row>
    <row r="54" spans="2:3" ht="24.75" customHeight="1">
      <c r="B54" s="50"/>
      <c r="C54" s="50"/>
    </row>
    <row r="55" spans="2:3" ht="24.75" customHeight="1">
      <c r="B55" s="50"/>
      <c r="C55" s="50"/>
    </row>
    <row r="56" spans="2:3" ht="24.75" customHeight="1">
      <c r="B56" s="50"/>
      <c r="C56" s="50"/>
    </row>
    <row r="57" spans="2:3" ht="24.75" customHeight="1">
      <c r="B57" s="50"/>
      <c r="C57" s="50"/>
    </row>
    <row r="58" spans="2:3" ht="24.75" customHeight="1">
      <c r="B58" s="50"/>
      <c r="C58" s="50"/>
    </row>
    <row r="59" spans="2:3" ht="24.75" customHeight="1">
      <c r="B59" s="50"/>
      <c r="C59" s="50"/>
    </row>
    <row r="60" spans="2:3" ht="24.75" customHeight="1">
      <c r="B60" s="50"/>
      <c r="C60" s="50"/>
    </row>
    <row r="61" spans="2:3" ht="24.75" customHeight="1">
      <c r="B61" s="50"/>
      <c r="C61" s="50"/>
    </row>
    <row r="62" spans="2:3" ht="24.75" customHeight="1">
      <c r="B62" s="50"/>
      <c r="C62" s="50"/>
    </row>
    <row r="63" spans="2:3" ht="24.75" customHeight="1">
      <c r="B63" s="50"/>
      <c r="C63" s="50"/>
    </row>
    <row r="64" spans="2:3" ht="24.75" customHeight="1">
      <c r="B64" s="50"/>
      <c r="C64" s="50"/>
    </row>
    <row r="65" spans="2:3" ht="24.75" customHeight="1">
      <c r="B65" s="50"/>
      <c r="C65" s="50"/>
    </row>
    <row r="66" spans="2:3" ht="24.75" customHeight="1">
      <c r="B66" s="50"/>
      <c r="C66" s="50"/>
    </row>
    <row r="67" spans="2:3" ht="24.75" customHeight="1">
      <c r="B67" s="50"/>
      <c r="C67" s="50"/>
    </row>
    <row r="68" spans="2:3" ht="24.75" customHeight="1">
      <c r="B68" s="50"/>
      <c r="C68" s="50"/>
    </row>
    <row r="69" spans="2:3" ht="24.75" customHeight="1">
      <c r="B69" s="50"/>
      <c r="C69" s="50"/>
    </row>
    <row r="70" spans="2:3" ht="24.75" customHeight="1">
      <c r="B70" s="50"/>
      <c r="C70" s="50"/>
    </row>
    <row r="71" spans="2:3" ht="24.75" customHeight="1">
      <c r="B71" s="50"/>
      <c r="C71" s="50"/>
    </row>
    <row r="72" spans="2:3" ht="24.75" customHeight="1">
      <c r="B72" s="50"/>
      <c r="C72" s="50"/>
    </row>
    <row r="73" spans="2:3" ht="24.75" customHeight="1">
      <c r="B73" s="50"/>
      <c r="C73" s="50"/>
    </row>
    <row r="74" spans="2:3" ht="24.75" customHeight="1">
      <c r="B74" s="50"/>
      <c r="C74" s="50"/>
    </row>
    <row r="75" spans="2:3" ht="24.75" customHeight="1">
      <c r="B75" s="50"/>
      <c r="C75" s="50"/>
    </row>
    <row r="76" spans="2:3" ht="24.75" customHeight="1">
      <c r="B76" s="50"/>
      <c r="C76" s="50"/>
    </row>
    <row r="77" spans="2:3" ht="24.75" customHeight="1">
      <c r="B77" s="50"/>
      <c r="C77" s="50"/>
    </row>
    <row r="78" spans="2:3" ht="24.75" customHeight="1">
      <c r="B78" s="50"/>
      <c r="C78" s="50"/>
    </row>
    <row r="79" spans="2:3" ht="24.75" customHeight="1">
      <c r="B79" s="50"/>
      <c r="C79" s="50"/>
    </row>
    <row r="80" spans="2:3" ht="24.75" customHeight="1">
      <c r="B80" s="50"/>
      <c r="C80" s="50"/>
    </row>
    <row r="81" spans="2:3" ht="24.75" customHeight="1">
      <c r="B81" s="50"/>
      <c r="C81" s="50"/>
    </row>
    <row r="82" spans="2:3" ht="24.75" customHeight="1">
      <c r="B82" s="50"/>
      <c r="C82" s="50"/>
    </row>
    <row r="83" spans="2:3" ht="24.75" customHeight="1">
      <c r="B83" s="50"/>
      <c r="C83" s="50"/>
    </row>
    <row r="84" spans="2:3" ht="24.75" customHeight="1">
      <c r="B84" s="50"/>
      <c r="C84" s="50"/>
    </row>
    <row r="85" spans="2:3" ht="24.75" customHeight="1">
      <c r="B85" s="50"/>
      <c r="C85" s="50"/>
    </row>
    <row r="86" spans="2:3" ht="24.75" customHeight="1">
      <c r="B86" s="50"/>
      <c r="C86" s="50"/>
    </row>
    <row r="87" spans="2:3" ht="24.75" customHeight="1">
      <c r="B87" s="50"/>
      <c r="C87" s="50"/>
    </row>
    <row r="88" spans="2:3" ht="24.75" customHeight="1">
      <c r="B88" s="50"/>
      <c r="C88" s="50"/>
    </row>
    <row r="89" spans="2:3" ht="24.75" customHeight="1">
      <c r="B89" s="50"/>
      <c r="C89" s="50"/>
    </row>
    <row r="90" spans="2:3" ht="24.75" customHeight="1">
      <c r="B90" s="50"/>
      <c r="C90" s="50"/>
    </row>
    <row r="91" spans="2:3" ht="24.75" customHeight="1">
      <c r="B91" s="50"/>
      <c r="C91" s="50"/>
    </row>
    <row r="92" spans="2:3" ht="24.75" customHeight="1">
      <c r="B92" s="50"/>
      <c r="C92" s="50"/>
    </row>
    <row r="93" spans="2:3" ht="24.75" customHeight="1">
      <c r="B93" s="50"/>
      <c r="C93" s="50"/>
    </row>
    <row r="94" spans="2:3" ht="24.75" customHeight="1">
      <c r="B94" s="50"/>
      <c r="C94" s="50"/>
    </row>
    <row r="95" spans="2:3" ht="24.75" customHeight="1">
      <c r="B95" s="50"/>
      <c r="C95" s="50"/>
    </row>
    <row r="96" spans="2:3" ht="24.75" customHeight="1">
      <c r="B96" s="50"/>
      <c r="C96" s="50"/>
    </row>
    <row r="97" spans="2:3" ht="24.75" customHeight="1">
      <c r="B97" s="50"/>
      <c r="C97" s="50"/>
    </row>
    <row r="98" spans="2:3" ht="24.75" customHeight="1">
      <c r="B98" s="50"/>
      <c r="C98" s="50"/>
    </row>
    <row r="99" spans="2:3" ht="24.75" customHeight="1">
      <c r="B99" s="50"/>
      <c r="C99" s="50"/>
    </row>
    <row r="100" spans="2:3" ht="24.75" customHeight="1">
      <c r="B100" s="50"/>
      <c r="C100" s="50"/>
    </row>
    <row r="101" spans="2:3" ht="24.75" customHeight="1">
      <c r="B101" s="50"/>
      <c r="C101" s="50"/>
    </row>
    <row r="102" spans="2:3" ht="24.75" customHeight="1">
      <c r="B102" s="50"/>
      <c r="C102" s="50"/>
    </row>
    <row r="103" spans="2:3" ht="24.75" customHeight="1">
      <c r="B103" s="50"/>
      <c r="C103" s="50"/>
    </row>
    <row r="104" spans="2:3" ht="24.75" customHeight="1">
      <c r="B104" s="50"/>
      <c r="C104" s="50"/>
    </row>
    <row r="105" spans="2:3" ht="24.75" customHeight="1">
      <c r="B105" s="50"/>
      <c r="C105" s="50"/>
    </row>
    <row r="106" spans="2:3" ht="24.75" customHeight="1">
      <c r="B106" s="50"/>
      <c r="C106" s="50"/>
    </row>
    <row r="107" spans="2:3" ht="24.75" customHeight="1">
      <c r="B107" s="50"/>
      <c r="C107" s="50"/>
    </row>
    <row r="108" spans="2:3" ht="24.75" customHeight="1">
      <c r="B108" s="50"/>
      <c r="C108" s="50"/>
    </row>
    <row r="109" spans="2:3" ht="24.75" customHeight="1">
      <c r="B109" s="50"/>
      <c r="C109" s="50"/>
    </row>
    <row r="110" spans="2:3" ht="24.75" customHeight="1">
      <c r="B110" s="50"/>
      <c r="C110" s="50"/>
    </row>
    <row r="111" spans="2:3" ht="24.75" customHeight="1">
      <c r="B111" s="50"/>
      <c r="C111" s="50"/>
    </row>
    <row r="112" spans="2:3" ht="24.75" customHeight="1">
      <c r="B112" s="50"/>
      <c r="C112" s="50"/>
    </row>
    <row r="113" spans="2:3" ht="24.75" customHeight="1">
      <c r="B113" s="50"/>
      <c r="C113" s="50"/>
    </row>
    <row r="114" spans="2:3" ht="24.75" customHeight="1">
      <c r="B114" s="50"/>
      <c r="C114" s="50"/>
    </row>
    <row r="115" spans="2:3" ht="24.75" customHeight="1">
      <c r="B115" s="50"/>
      <c r="C115" s="50"/>
    </row>
    <row r="116" spans="2:3" ht="24.75" customHeight="1">
      <c r="B116" s="50"/>
      <c r="C116" s="50"/>
    </row>
    <row r="117" spans="2:3" ht="24.75" customHeight="1">
      <c r="B117" s="50"/>
      <c r="C117" s="50"/>
    </row>
    <row r="118" spans="2:3" ht="24.75" customHeight="1">
      <c r="B118" s="50"/>
      <c r="C118" s="50"/>
    </row>
    <row r="119" spans="2:3" ht="24.75" customHeight="1">
      <c r="B119" s="50"/>
      <c r="C119" s="50"/>
    </row>
    <row r="120" spans="2:3" ht="24.75" customHeight="1">
      <c r="B120" s="50"/>
      <c r="C120" s="50"/>
    </row>
    <row r="121" spans="2:3" ht="24.75" customHeight="1">
      <c r="B121" s="50"/>
      <c r="C121" s="50"/>
    </row>
    <row r="122" spans="2:3" ht="24.75" customHeight="1">
      <c r="B122" s="50"/>
      <c r="C122" s="50"/>
    </row>
    <row r="123" spans="2:3" ht="24.75" customHeight="1">
      <c r="B123" s="50"/>
      <c r="C123" s="50"/>
    </row>
    <row r="124" spans="2:3" ht="24.75" customHeight="1">
      <c r="B124" s="50"/>
      <c r="C124" s="50"/>
    </row>
    <row r="125" spans="2:3" ht="24.75" customHeight="1">
      <c r="B125" s="50"/>
      <c r="C125" s="50"/>
    </row>
    <row r="126" spans="2:3" ht="24.75" customHeight="1">
      <c r="B126" s="50"/>
      <c r="C126" s="50"/>
    </row>
    <row r="127" spans="2:3" ht="24.75" customHeight="1">
      <c r="B127" s="50"/>
      <c r="C127" s="50"/>
    </row>
    <row r="128" spans="2:3" ht="24.75" customHeight="1">
      <c r="B128" s="50"/>
      <c r="C128" s="50"/>
    </row>
    <row r="129" spans="2:3" ht="24.75" customHeight="1">
      <c r="B129" s="50"/>
      <c r="C129" s="50"/>
    </row>
    <row r="130" spans="2:3" ht="24.75" customHeight="1">
      <c r="B130" s="50"/>
      <c r="C130" s="50"/>
    </row>
    <row r="131" spans="2:3" ht="24.75" customHeight="1">
      <c r="B131" s="50"/>
      <c r="C131" s="50"/>
    </row>
    <row r="132" spans="2:3" ht="24.75" customHeight="1">
      <c r="B132" s="50"/>
      <c r="C132" s="50"/>
    </row>
    <row r="133" spans="2:3" ht="24.75" customHeight="1">
      <c r="B133" s="50"/>
      <c r="C133" s="50"/>
    </row>
    <row r="134" spans="2:3" ht="24.75" customHeight="1">
      <c r="B134" s="50"/>
      <c r="C134" s="50"/>
    </row>
    <row r="135" spans="2:3" ht="24.75" customHeight="1">
      <c r="B135" s="50"/>
      <c r="C135" s="50"/>
    </row>
    <row r="136" spans="2:3" ht="24.75" customHeight="1">
      <c r="B136" s="50"/>
      <c r="C136" s="50"/>
    </row>
    <row r="137" spans="2:3" ht="24.75" customHeight="1">
      <c r="B137" s="50"/>
      <c r="C137" s="50"/>
    </row>
    <row r="138" spans="2:3" ht="24.75" customHeight="1">
      <c r="B138" s="50"/>
      <c r="C138" s="50"/>
    </row>
    <row r="139" spans="2:3" ht="24.75" customHeight="1">
      <c r="B139" s="50"/>
      <c r="C139" s="50"/>
    </row>
    <row r="140" spans="2:3" ht="24.75" customHeight="1">
      <c r="B140" s="50"/>
      <c r="C140" s="50"/>
    </row>
    <row r="141" spans="2:3" ht="24.75" customHeight="1">
      <c r="B141" s="50"/>
      <c r="C141" s="50"/>
    </row>
    <row r="142" spans="2:3" ht="24.75" customHeight="1">
      <c r="B142" s="50"/>
      <c r="C142" s="50"/>
    </row>
    <row r="143" spans="2:3" ht="24.75" customHeight="1">
      <c r="B143" s="50"/>
      <c r="C143" s="50"/>
    </row>
    <row r="144" spans="2:3" ht="24.75" customHeight="1">
      <c r="B144" s="50"/>
      <c r="C144" s="50"/>
    </row>
    <row r="145" spans="2:3" ht="24.75" customHeight="1">
      <c r="B145" s="50"/>
      <c r="C145" s="50"/>
    </row>
    <row r="146" spans="2:3" ht="24.75" customHeight="1">
      <c r="B146" s="50"/>
      <c r="C146" s="50"/>
    </row>
    <row r="147" spans="2:3" ht="24.75" customHeight="1">
      <c r="B147" s="50"/>
      <c r="C147" s="50"/>
    </row>
    <row r="148" spans="2:3" ht="24.75" customHeight="1">
      <c r="B148" s="50"/>
      <c r="C148" s="50"/>
    </row>
    <row r="149" spans="2:3" ht="24.75" customHeight="1">
      <c r="B149" s="50"/>
      <c r="C149" s="50"/>
    </row>
    <row r="150" spans="2:3" ht="24.75" customHeight="1">
      <c r="B150" s="50"/>
      <c r="C150" s="50"/>
    </row>
    <row r="151" spans="2:3" ht="24.75" customHeight="1">
      <c r="B151" s="50"/>
      <c r="C151" s="50"/>
    </row>
    <row r="152" spans="2:3" ht="24.75" customHeight="1">
      <c r="B152" s="50"/>
      <c r="C152" s="50"/>
    </row>
    <row r="153" spans="2:3" ht="24.75" customHeight="1">
      <c r="B153" s="50"/>
      <c r="C153" s="50"/>
    </row>
    <row r="154" spans="2:3" ht="24.75" customHeight="1">
      <c r="B154" s="50"/>
      <c r="C154" s="50"/>
    </row>
    <row r="155" spans="2:3" ht="24.75" customHeight="1">
      <c r="B155" s="50"/>
      <c r="C155" s="50"/>
    </row>
    <row r="156" spans="2:3" ht="24.75" customHeight="1">
      <c r="B156" s="50"/>
      <c r="C156" s="50"/>
    </row>
    <row r="157" spans="2:3" ht="24.75" customHeight="1">
      <c r="B157" s="50"/>
      <c r="C157" s="50"/>
    </row>
    <row r="158" spans="2:3" ht="24.75" customHeight="1">
      <c r="B158" s="50"/>
      <c r="C158" s="50"/>
    </row>
    <row r="159" spans="2:3" ht="24.75" customHeight="1">
      <c r="B159" s="50"/>
      <c r="C159" s="50"/>
    </row>
    <row r="160" spans="2:3" ht="24.75" customHeight="1">
      <c r="B160" s="50"/>
      <c r="C160" s="50"/>
    </row>
    <row r="161" spans="2:3" ht="24.75" customHeight="1">
      <c r="B161" s="50"/>
      <c r="C161" s="50"/>
    </row>
    <row r="162" spans="2:3" ht="24.75" customHeight="1">
      <c r="B162" s="50"/>
      <c r="C162" s="50"/>
    </row>
    <row r="163" spans="2:3" ht="24.75" customHeight="1">
      <c r="B163" s="50"/>
      <c r="C163" s="50"/>
    </row>
    <row r="164" spans="2:3" ht="24.75" customHeight="1">
      <c r="B164" s="50"/>
      <c r="C164" s="50"/>
    </row>
    <row r="165" spans="2:3" ht="24.75" customHeight="1">
      <c r="B165" s="50"/>
      <c r="C165" s="50"/>
    </row>
    <row r="166" spans="2:3" ht="24.75" customHeight="1">
      <c r="B166" s="50"/>
      <c r="C166" s="50"/>
    </row>
    <row r="167" spans="2:3" ht="24.75" customHeight="1">
      <c r="B167" s="50"/>
      <c r="C167" s="50"/>
    </row>
    <row r="168" spans="2:3" ht="24.75" customHeight="1">
      <c r="B168" s="50"/>
      <c r="C168" s="50"/>
    </row>
    <row r="169" spans="2:3" ht="24.75" customHeight="1">
      <c r="B169" s="50"/>
      <c r="C169" s="50"/>
    </row>
    <row r="170" spans="2:3" ht="24.75" customHeight="1">
      <c r="B170" s="50"/>
      <c r="C170" s="50"/>
    </row>
    <row r="171" spans="2:3" ht="24.75" customHeight="1">
      <c r="B171" s="50"/>
      <c r="C171" s="50"/>
    </row>
    <row r="172" spans="2:3" ht="24.75" customHeight="1">
      <c r="B172" s="50"/>
      <c r="C172" s="50"/>
    </row>
    <row r="173" spans="2:3" ht="24.75" customHeight="1">
      <c r="B173" s="50"/>
      <c r="C173" s="50"/>
    </row>
    <row r="174" spans="2:3" ht="24.75" customHeight="1">
      <c r="B174" s="50"/>
      <c r="C174" s="50"/>
    </row>
    <row r="175" spans="2:3" ht="24.75" customHeight="1">
      <c r="B175" s="50"/>
      <c r="C175" s="50"/>
    </row>
    <row r="176" spans="2:3" ht="24.75" customHeight="1">
      <c r="B176" s="50"/>
      <c r="C176" s="50"/>
    </row>
    <row r="177" spans="2:3" ht="24.75" customHeight="1">
      <c r="B177" s="50"/>
      <c r="C177" s="50"/>
    </row>
    <row r="178" spans="2:3" ht="24.75" customHeight="1">
      <c r="B178" s="50"/>
      <c r="C178" s="50"/>
    </row>
    <row r="179" spans="2:3" ht="24.75" customHeight="1">
      <c r="B179" s="50"/>
      <c r="C179" s="50"/>
    </row>
    <row r="180" spans="2:3" ht="24.75" customHeight="1">
      <c r="B180" s="50"/>
      <c r="C180" s="50"/>
    </row>
    <row r="181" spans="2:3" ht="24.75" customHeight="1">
      <c r="B181" s="50"/>
      <c r="C181" s="50"/>
    </row>
    <row r="182" spans="2:3" ht="24.75" customHeight="1">
      <c r="B182" s="50"/>
      <c r="C182" s="50"/>
    </row>
    <row r="183" spans="2:3" ht="24.75" customHeight="1">
      <c r="B183" s="50"/>
      <c r="C183" s="50"/>
    </row>
    <row r="184" spans="2:3" ht="24.75" customHeight="1">
      <c r="B184" s="50"/>
      <c r="C184" s="50"/>
    </row>
    <row r="185" spans="2:3" ht="24.75" customHeight="1">
      <c r="B185" s="50"/>
      <c r="C185" s="50"/>
    </row>
    <row r="186" spans="2:3" ht="24.75" customHeight="1">
      <c r="B186" s="50"/>
      <c r="C186" s="50"/>
    </row>
    <row r="187" spans="2:3" ht="24.75" customHeight="1">
      <c r="B187" s="50"/>
      <c r="C187" s="50"/>
    </row>
    <row r="188" spans="2:3" ht="24.75" customHeight="1">
      <c r="B188" s="50"/>
      <c r="C188" s="50"/>
    </row>
    <row r="189" spans="2:3" ht="24.75" customHeight="1">
      <c r="B189" s="50"/>
      <c r="C189" s="50"/>
    </row>
    <row r="190" spans="2:3" ht="24.75" customHeight="1">
      <c r="B190" s="50"/>
      <c r="C190" s="50"/>
    </row>
    <row r="191" spans="2:3" ht="24.75" customHeight="1">
      <c r="B191" s="50"/>
      <c r="C191" s="50"/>
    </row>
    <row r="192" spans="2:3" ht="24.75" customHeight="1">
      <c r="B192" s="50"/>
      <c r="C192" s="50"/>
    </row>
    <row r="193" spans="2:3" ht="24.75" customHeight="1">
      <c r="B193" s="50"/>
      <c r="C193" s="50"/>
    </row>
    <row r="194" spans="2:3" ht="24.75" customHeight="1">
      <c r="B194" s="50"/>
      <c r="C194" s="50"/>
    </row>
    <row r="195" spans="2:3" ht="24.75" customHeight="1">
      <c r="B195" s="50"/>
      <c r="C195" s="50"/>
    </row>
    <row r="196" spans="2:3" ht="24.75" customHeight="1">
      <c r="B196" s="50"/>
      <c r="C196" s="50"/>
    </row>
    <row r="197" spans="2:3" ht="24.75" customHeight="1">
      <c r="B197" s="50"/>
      <c r="C197" s="50"/>
    </row>
    <row r="198" spans="2:3" ht="24.75" customHeight="1">
      <c r="B198" s="50"/>
      <c r="C198" s="50"/>
    </row>
    <row r="199" spans="2:3" ht="24.75" customHeight="1">
      <c r="B199" s="50"/>
      <c r="C199" s="50"/>
    </row>
    <row r="200" spans="2:3" ht="24.75" customHeight="1">
      <c r="B200" s="50"/>
      <c r="C200" s="50"/>
    </row>
    <row r="201" spans="2:3" ht="24.75" customHeight="1">
      <c r="B201" s="50"/>
      <c r="C201" s="50"/>
    </row>
    <row r="202" spans="2:3" ht="24.75" customHeight="1">
      <c r="B202" s="50"/>
      <c r="C202" s="50"/>
    </row>
    <row r="203" spans="2:3" ht="24.75" customHeight="1">
      <c r="B203" s="50"/>
      <c r="C203" s="50"/>
    </row>
    <row r="204" spans="2:3" ht="24.75" customHeight="1">
      <c r="B204" s="50"/>
      <c r="C204" s="50"/>
    </row>
    <row r="205" spans="2:3" ht="24.75" customHeight="1">
      <c r="B205" s="50"/>
      <c r="C205" s="50"/>
    </row>
    <row r="206" spans="2:3" ht="24.75" customHeight="1">
      <c r="B206" s="50"/>
      <c r="C206" s="50"/>
    </row>
    <row r="207" spans="2:3" ht="24.75" customHeight="1">
      <c r="B207" s="50"/>
      <c r="C207" s="50"/>
    </row>
    <row r="208" spans="2:3" ht="24.75" customHeight="1">
      <c r="B208" s="50"/>
      <c r="C208" s="50"/>
    </row>
    <row r="209" spans="2:3" ht="24.75" customHeight="1">
      <c r="B209" s="50"/>
      <c r="C209" s="50"/>
    </row>
    <row r="210" spans="2:3" ht="24.75" customHeight="1">
      <c r="B210" s="50"/>
      <c r="C210" s="50"/>
    </row>
    <row r="211" spans="2:3" ht="24.75" customHeight="1">
      <c r="B211" s="50"/>
      <c r="C211" s="50"/>
    </row>
    <row r="212" spans="2:3" ht="24.75" customHeight="1">
      <c r="B212" s="50"/>
      <c r="C212" s="50"/>
    </row>
    <row r="213" spans="2:3" ht="24.75" customHeight="1">
      <c r="B213" s="50"/>
      <c r="C213" s="50"/>
    </row>
    <row r="214" spans="2:3" ht="24.75" customHeight="1">
      <c r="B214" s="50"/>
      <c r="C214" s="50"/>
    </row>
    <row r="215" spans="2:3" ht="24.75" customHeight="1">
      <c r="B215" s="50"/>
      <c r="C215" s="50"/>
    </row>
    <row r="216" spans="2:3" ht="24.75" customHeight="1">
      <c r="B216" s="50"/>
      <c r="C216" s="50"/>
    </row>
    <row r="217" spans="2:3" ht="24.75" customHeight="1">
      <c r="B217" s="50"/>
      <c r="C217" s="50"/>
    </row>
    <row r="218" spans="2:3" ht="24.75" customHeight="1">
      <c r="B218" s="50"/>
      <c r="C218" s="50"/>
    </row>
    <row r="219" spans="2:3" ht="24.75" customHeight="1">
      <c r="B219" s="50"/>
      <c r="C219" s="50"/>
    </row>
    <row r="220" spans="2:3" ht="24.75" customHeight="1">
      <c r="B220" s="50"/>
      <c r="C220" s="50"/>
    </row>
    <row r="221" spans="2:3" ht="24.75" customHeight="1">
      <c r="B221" s="50"/>
      <c r="C221" s="50"/>
    </row>
    <row r="222" spans="2:3" ht="24.75" customHeight="1">
      <c r="B222" s="50"/>
      <c r="C222" s="50"/>
    </row>
    <row r="223" spans="2:3" ht="24.75" customHeight="1">
      <c r="B223" s="50"/>
      <c r="C223" s="50"/>
    </row>
    <row r="224" spans="2:3" ht="24.75" customHeight="1">
      <c r="B224" s="50"/>
      <c r="C224" s="50"/>
    </row>
    <row r="225" spans="2:3" ht="24.75" customHeight="1">
      <c r="B225" s="50"/>
      <c r="C225" s="50"/>
    </row>
    <row r="226" spans="2:3" ht="24.75" customHeight="1">
      <c r="B226" s="50"/>
      <c r="C226" s="50"/>
    </row>
    <row r="227" spans="2:3" ht="24.75" customHeight="1">
      <c r="B227" s="50"/>
      <c r="C227" s="50"/>
    </row>
    <row r="228" spans="2:3" ht="24.75" customHeight="1">
      <c r="B228" s="50"/>
      <c r="C228" s="50"/>
    </row>
    <row r="229" spans="2:3" ht="24.75" customHeight="1">
      <c r="B229" s="50"/>
      <c r="C229" s="50"/>
    </row>
    <row r="230" spans="2:3" ht="24.75" customHeight="1">
      <c r="B230" s="50"/>
      <c r="C230" s="50"/>
    </row>
    <row r="231" spans="2:3" ht="24.75" customHeight="1">
      <c r="B231" s="50"/>
      <c r="C231" s="50"/>
    </row>
    <row r="232" spans="2:3" ht="24.75" customHeight="1">
      <c r="B232" s="50"/>
      <c r="C232" s="50"/>
    </row>
    <row r="233" spans="2:3" ht="24.75" customHeight="1">
      <c r="B233" s="50"/>
      <c r="C233" s="50"/>
    </row>
    <row r="234" spans="2:3" ht="24.75" customHeight="1">
      <c r="B234" s="50"/>
      <c r="C234" s="50"/>
    </row>
    <row r="235" spans="2:3" ht="24.75" customHeight="1">
      <c r="B235" s="50"/>
      <c r="C235" s="50"/>
    </row>
    <row r="236" spans="2:3" ht="24.75" customHeight="1">
      <c r="B236" s="50"/>
      <c r="C236" s="50"/>
    </row>
    <row r="237" spans="2:3" ht="24.75" customHeight="1">
      <c r="B237" s="50"/>
      <c r="C237" s="50"/>
    </row>
    <row r="238" spans="2:3" ht="24.75" customHeight="1">
      <c r="B238" s="50"/>
      <c r="C238" s="50"/>
    </row>
    <row r="239" spans="2:3" ht="24.75" customHeight="1">
      <c r="B239" s="50"/>
      <c r="C239" s="50"/>
    </row>
    <row r="240" spans="2:3" ht="24.75" customHeight="1">
      <c r="B240" s="50"/>
      <c r="C240" s="50"/>
    </row>
    <row r="241" spans="2:3" ht="24.75" customHeight="1">
      <c r="B241" s="50"/>
      <c r="C241" s="50"/>
    </row>
    <row r="242" spans="2:3" ht="24.75" customHeight="1">
      <c r="B242" s="50"/>
      <c r="C242" s="50"/>
    </row>
    <row r="243" spans="2:3" ht="24.75" customHeight="1">
      <c r="B243" s="50"/>
      <c r="C243" s="50"/>
    </row>
    <row r="244" spans="2:3" ht="24.75" customHeight="1">
      <c r="B244" s="50"/>
      <c r="C244" s="50"/>
    </row>
    <row r="245" spans="2:3" ht="24.75" customHeight="1">
      <c r="B245" s="50"/>
      <c r="C245" s="50"/>
    </row>
    <row r="246" spans="2:3" ht="24.75" customHeight="1">
      <c r="B246" s="50"/>
      <c r="C246" s="50"/>
    </row>
    <row r="247" spans="2:3" ht="24.75" customHeight="1">
      <c r="B247" s="50"/>
      <c r="C247" s="50"/>
    </row>
    <row r="248" spans="2:3" ht="24.75" customHeight="1">
      <c r="B248" s="50"/>
      <c r="C248" s="50"/>
    </row>
    <row r="249" spans="2:3" ht="24.75" customHeight="1">
      <c r="B249" s="50"/>
      <c r="C249" s="50"/>
    </row>
    <row r="250" spans="2:3" ht="24.75" customHeight="1">
      <c r="B250" s="50"/>
      <c r="C250" s="50"/>
    </row>
    <row r="251" spans="2:3" ht="24.75" customHeight="1">
      <c r="B251" s="50"/>
      <c r="C251" s="50"/>
    </row>
    <row r="252" spans="2:3" ht="24.75" customHeight="1">
      <c r="B252" s="50"/>
      <c r="C252" s="50"/>
    </row>
    <row r="253" spans="2:3" ht="24.75" customHeight="1">
      <c r="B253" s="50"/>
      <c r="C253" s="50"/>
    </row>
    <row r="254" spans="2:3" ht="24.75" customHeight="1">
      <c r="B254" s="50"/>
      <c r="C254" s="50"/>
    </row>
    <row r="255" spans="2:3" ht="24.75" customHeight="1">
      <c r="B255" s="50"/>
      <c r="C255" s="50"/>
    </row>
    <row r="256" spans="2:3" ht="24.75" customHeight="1">
      <c r="B256" s="50"/>
      <c r="C256" s="50"/>
    </row>
    <row r="257" spans="2:3" ht="24.75" customHeight="1">
      <c r="B257" s="50"/>
      <c r="C257" s="50"/>
    </row>
    <row r="258" spans="2:3" ht="24.75" customHeight="1">
      <c r="B258" s="50"/>
      <c r="C258" s="50"/>
    </row>
    <row r="259" spans="2:3" ht="24.75" customHeight="1">
      <c r="B259" s="50"/>
      <c r="C259" s="50"/>
    </row>
    <row r="260" spans="2:3" ht="24.75" customHeight="1">
      <c r="B260" s="50"/>
      <c r="C260" s="50"/>
    </row>
    <row r="261" spans="2:3" ht="24.75" customHeight="1">
      <c r="B261" s="50"/>
      <c r="C261" s="50"/>
    </row>
    <row r="262" spans="2:3" ht="24.75" customHeight="1">
      <c r="B262" s="50"/>
      <c r="C262" s="50"/>
    </row>
    <row r="263" spans="2:3" ht="24.75" customHeight="1">
      <c r="B263" s="50"/>
      <c r="C263" s="50"/>
    </row>
    <row r="264" spans="2:3" ht="24.75" customHeight="1">
      <c r="B264" s="50"/>
      <c r="C264" s="50"/>
    </row>
    <row r="265" spans="2:3" ht="24.75" customHeight="1">
      <c r="B265" s="50"/>
      <c r="C265" s="50"/>
    </row>
    <row r="266" spans="2:3" ht="24.75" customHeight="1">
      <c r="B266" s="50"/>
      <c r="C266" s="50"/>
    </row>
    <row r="267" spans="2:3" ht="24.75" customHeight="1">
      <c r="B267" s="50"/>
      <c r="C267" s="50"/>
    </row>
    <row r="268" spans="2:3" ht="24.75" customHeight="1">
      <c r="B268" s="50"/>
      <c r="C268" s="50"/>
    </row>
    <row r="269" spans="2:3" ht="24.75" customHeight="1">
      <c r="B269" s="50"/>
      <c r="C269" s="50"/>
    </row>
    <row r="270" spans="2:3" ht="24.75" customHeight="1">
      <c r="B270" s="50"/>
      <c r="C270" s="50"/>
    </row>
    <row r="271" spans="2:3" ht="24.75" customHeight="1">
      <c r="B271" s="50"/>
      <c r="C271" s="50"/>
    </row>
    <row r="272" spans="2:3" ht="24.75" customHeight="1">
      <c r="B272" s="50"/>
      <c r="C272" s="50"/>
    </row>
    <row r="273" spans="2:3" ht="24.75" customHeight="1">
      <c r="B273" s="50"/>
      <c r="C273" s="50"/>
    </row>
    <row r="274" spans="2:3" ht="24.75" customHeight="1">
      <c r="B274" s="50"/>
      <c r="C274" s="50"/>
    </row>
    <row r="275" spans="2:3" ht="24.75" customHeight="1">
      <c r="B275" s="50"/>
      <c r="C275" s="50"/>
    </row>
    <row r="276" spans="2:3" ht="24.75" customHeight="1">
      <c r="B276" s="50"/>
      <c r="C276" s="50"/>
    </row>
    <row r="277" spans="2:3" ht="24.75" customHeight="1">
      <c r="B277" s="50"/>
      <c r="C277" s="50"/>
    </row>
    <row r="278" spans="2:3" ht="24.75" customHeight="1">
      <c r="B278" s="50"/>
      <c r="C278" s="50"/>
    </row>
    <row r="279" spans="2:3" ht="24.75" customHeight="1">
      <c r="B279" s="50"/>
      <c r="C279" s="50"/>
    </row>
    <row r="280" spans="2:3" ht="24.75" customHeight="1">
      <c r="B280" s="50"/>
      <c r="C280" s="50"/>
    </row>
    <row r="281" spans="2:3" ht="24.75" customHeight="1">
      <c r="B281" s="50"/>
      <c r="C281" s="50"/>
    </row>
    <row r="282" spans="2:3" ht="24.75" customHeight="1">
      <c r="B282" s="50"/>
      <c r="C282" s="50"/>
    </row>
    <row r="283" spans="2:3" ht="24.75" customHeight="1">
      <c r="B283" s="50"/>
      <c r="C283" s="50"/>
    </row>
    <row r="284" spans="2:3" ht="24.75" customHeight="1">
      <c r="B284" s="50"/>
      <c r="C284" s="50"/>
    </row>
    <row r="285" spans="2:3" ht="24.75" customHeight="1">
      <c r="B285" s="50"/>
      <c r="C285" s="50"/>
    </row>
    <row r="286" spans="2:3" ht="24.75" customHeight="1">
      <c r="B286" s="50"/>
      <c r="C286" s="50"/>
    </row>
    <row r="287" spans="2:3" ht="24.75" customHeight="1">
      <c r="B287" s="50"/>
      <c r="C287" s="50"/>
    </row>
    <row r="288" spans="2:3" ht="24.75" customHeight="1">
      <c r="B288" s="50"/>
      <c r="C288" s="50"/>
    </row>
    <row r="289" spans="2:3" ht="24.75" customHeight="1">
      <c r="B289" s="50"/>
      <c r="C289" s="50"/>
    </row>
    <row r="290" spans="2:3" ht="24.75" customHeight="1">
      <c r="B290" s="50"/>
      <c r="C290" s="50"/>
    </row>
    <row r="291" spans="2:3" ht="24.75" customHeight="1">
      <c r="B291" s="50"/>
      <c r="C291" s="50"/>
    </row>
    <row r="292" spans="2:3" ht="24.75" customHeight="1">
      <c r="B292" s="50"/>
      <c r="C292" s="50"/>
    </row>
    <row r="293" spans="2:3" ht="24.75" customHeight="1">
      <c r="B293" s="50"/>
      <c r="C293" s="50"/>
    </row>
    <row r="294" spans="2:3" ht="24.75" customHeight="1">
      <c r="B294" s="50"/>
      <c r="C294" s="50"/>
    </row>
    <row r="295" spans="2:3" ht="24.75" customHeight="1">
      <c r="B295" s="50"/>
      <c r="C295" s="50"/>
    </row>
    <row r="296" spans="2:3" ht="24.75" customHeight="1">
      <c r="B296" s="50"/>
      <c r="C296" s="50"/>
    </row>
    <row r="297" spans="2:3" ht="24.75" customHeight="1">
      <c r="B297" s="50"/>
      <c r="C297" s="50"/>
    </row>
    <row r="298" spans="2:3" ht="24.75" customHeight="1">
      <c r="B298" s="50"/>
      <c r="C298" s="50"/>
    </row>
    <row r="299" spans="2:3" ht="24.75" customHeight="1">
      <c r="B299" s="50"/>
      <c r="C299" s="50"/>
    </row>
    <row r="300" spans="2:3" ht="24.75" customHeight="1">
      <c r="B300" s="50"/>
      <c r="C300" s="50"/>
    </row>
    <row r="301" spans="2:3" ht="24.75" customHeight="1">
      <c r="B301" s="50"/>
      <c r="C301" s="50"/>
    </row>
    <row r="302" spans="2:3" ht="24.75" customHeight="1">
      <c r="B302" s="50"/>
      <c r="C302" s="50"/>
    </row>
    <row r="303" spans="2:3" ht="24.75" customHeight="1">
      <c r="B303" s="50"/>
      <c r="C303" s="50"/>
    </row>
    <row r="304" spans="2:3" ht="24.75" customHeight="1">
      <c r="B304" s="50"/>
      <c r="C304" s="50"/>
    </row>
    <row r="305" spans="2:3" ht="24.75" customHeight="1">
      <c r="B305" s="50"/>
      <c r="C305" s="50"/>
    </row>
    <row r="306" spans="2:3" ht="24.75" customHeight="1">
      <c r="B306" s="50"/>
      <c r="C306" s="50"/>
    </row>
    <row r="307" spans="2:3" ht="24.75" customHeight="1">
      <c r="B307" s="50"/>
      <c r="C307" s="50"/>
    </row>
    <row r="308" spans="2:3" ht="24.75" customHeight="1">
      <c r="B308" s="50"/>
      <c r="C308" s="50"/>
    </row>
    <row r="309" spans="2:3" ht="24.75" customHeight="1">
      <c r="B309" s="50"/>
      <c r="C309" s="50"/>
    </row>
    <row r="310" spans="2:3" ht="24.75" customHeight="1">
      <c r="B310" s="50"/>
      <c r="C310" s="50"/>
    </row>
    <row r="311" spans="2:3" ht="24.75" customHeight="1">
      <c r="B311" s="50"/>
      <c r="C311" s="50"/>
    </row>
    <row r="312" spans="2:3" ht="24.75" customHeight="1">
      <c r="B312" s="50"/>
      <c r="C312" s="50"/>
    </row>
    <row r="313" spans="2:3" ht="24.75" customHeight="1">
      <c r="B313" s="50"/>
      <c r="C313" s="50"/>
    </row>
    <row r="314" spans="2:3" ht="24.75" customHeight="1">
      <c r="B314" s="50"/>
      <c r="C314" s="50"/>
    </row>
    <row r="315" spans="2:3" ht="24.75" customHeight="1">
      <c r="B315" s="50"/>
      <c r="C315" s="50"/>
    </row>
    <row r="316" spans="2:3" ht="24.75" customHeight="1">
      <c r="B316" s="50"/>
      <c r="C316" s="50"/>
    </row>
    <row r="317" spans="2:3" ht="24.75" customHeight="1">
      <c r="B317" s="50"/>
      <c r="C317" s="50"/>
    </row>
    <row r="318" spans="2:3" ht="24.75" customHeight="1">
      <c r="B318" s="50"/>
      <c r="C318" s="50"/>
    </row>
    <row r="319" spans="2:3" ht="24.75" customHeight="1">
      <c r="B319" s="50"/>
      <c r="C319" s="50"/>
    </row>
    <row r="320" spans="2:3" ht="24.75" customHeight="1">
      <c r="B320" s="50"/>
      <c r="C320" s="50"/>
    </row>
    <row r="321" spans="2:3" ht="24.75" customHeight="1">
      <c r="B321" s="50"/>
      <c r="C321" s="50"/>
    </row>
    <row r="322" spans="2:3" ht="24.75" customHeight="1">
      <c r="B322" s="50"/>
      <c r="C322" s="50"/>
    </row>
    <row r="323" spans="2:3" ht="24.75" customHeight="1">
      <c r="B323" s="50"/>
      <c r="C323" s="50"/>
    </row>
    <row r="324" spans="2:3" ht="24.75" customHeight="1">
      <c r="B324" s="50"/>
      <c r="C324" s="50"/>
    </row>
    <row r="325" spans="2:3" ht="24.75" customHeight="1">
      <c r="B325" s="50"/>
      <c r="C325" s="50"/>
    </row>
    <row r="326" spans="2:3" ht="24.75" customHeight="1">
      <c r="B326" s="50"/>
      <c r="C326" s="50"/>
    </row>
    <row r="327" spans="2:3" ht="24.75" customHeight="1">
      <c r="B327" s="50"/>
      <c r="C327" s="50"/>
    </row>
    <row r="328" spans="2:3" ht="24.75" customHeight="1">
      <c r="B328" s="50"/>
      <c r="C328" s="50"/>
    </row>
    <row r="329" spans="2:3" ht="24.75" customHeight="1">
      <c r="B329" s="50"/>
      <c r="C329" s="50"/>
    </row>
    <row r="330" spans="2:3" ht="24.75" customHeight="1">
      <c r="B330" s="50"/>
      <c r="C330" s="50"/>
    </row>
    <row r="331" spans="2:3" ht="24.75" customHeight="1">
      <c r="B331" s="50"/>
      <c r="C331" s="50"/>
    </row>
    <row r="332" spans="2:3" ht="24.75" customHeight="1">
      <c r="B332" s="50"/>
      <c r="C332" s="50"/>
    </row>
    <row r="333" spans="2:3" ht="24.75" customHeight="1">
      <c r="B333" s="50"/>
      <c r="C333" s="50"/>
    </row>
    <row r="334" spans="2:3" ht="24.75" customHeight="1">
      <c r="B334" s="50"/>
      <c r="C334" s="50"/>
    </row>
    <row r="335" spans="2:3" ht="24.75" customHeight="1">
      <c r="B335" s="50"/>
      <c r="C335" s="50"/>
    </row>
    <row r="336" spans="2:3" ht="24.75" customHeight="1">
      <c r="B336" s="50"/>
      <c r="C336" s="50"/>
    </row>
    <row r="337" spans="2:3" ht="24.75" customHeight="1">
      <c r="B337" s="50"/>
      <c r="C337" s="50"/>
    </row>
    <row r="338" spans="2:3" ht="24.75" customHeight="1">
      <c r="B338" s="50"/>
      <c r="C338" s="50"/>
    </row>
    <row r="339" spans="2:3" ht="24.75" customHeight="1">
      <c r="B339" s="50"/>
      <c r="C339" s="50"/>
    </row>
    <row r="340" spans="2:3" ht="24.75" customHeight="1">
      <c r="B340" s="50"/>
      <c r="C340" s="50"/>
    </row>
    <row r="341" spans="2:3" ht="24.75" customHeight="1">
      <c r="B341" s="50"/>
      <c r="C341" s="50"/>
    </row>
    <row r="342" spans="2:3" ht="24.75" customHeight="1">
      <c r="B342" s="50"/>
      <c r="C342" s="50"/>
    </row>
    <row r="343" spans="2:3" ht="24.75" customHeight="1">
      <c r="B343" s="50"/>
      <c r="C343" s="50"/>
    </row>
    <row r="344" spans="2:3" ht="24.75" customHeight="1">
      <c r="B344" s="50"/>
      <c r="C344" s="50"/>
    </row>
    <row r="345" spans="2:3" ht="24.75" customHeight="1">
      <c r="B345" s="50"/>
      <c r="C345" s="50"/>
    </row>
    <row r="346" spans="2:3" ht="24.75" customHeight="1">
      <c r="B346" s="50"/>
      <c r="C346" s="50"/>
    </row>
    <row r="347" spans="2:3" ht="24.75" customHeight="1">
      <c r="B347" s="50"/>
      <c r="C347" s="50"/>
    </row>
    <row r="348" spans="2:3" ht="24.75" customHeight="1">
      <c r="B348" s="50"/>
      <c r="C348" s="50"/>
    </row>
    <row r="349" spans="2:3" ht="24.75" customHeight="1">
      <c r="B349" s="50"/>
      <c r="C349" s="50"/>
    </row>
    <row r="350" spans="2:3" ht="24.75" customHeight="1">
      <c r="B350" s="50"/>
      <c r="C350" s="50"/>
    </row>
    <row r="351" spans="2:3" ht="24.75" customHeight="1">
      <c r="B351" s="50"/>
      <c r="C351" s="50"/>
    </row>
    <row r="352" spans="2:3" ht="24.75" customHeight="1">
      <c r="B352" s="50"/>
      <c r="C352" s="50"/>
    </row>
    <row r="353" spans="2:3" ht="24.75" customHeight="1">
      <c r="B353" s="50"/>
      <c r="C353" s="50"/>
    </row>
    <row r="354" spans="2:3" ht="24.75" customHeight="1">
      <c r="B354" s="50"/>
      <c r="C354" s="50"/>
    </row>
    <row r="355" spans="2:3" ht="24.75" customHeight="1">
      <c r="B355" s="50"/>
      <c r="C355" s="50"/>
    </row>
    <row r="356" spans="2:3" ht="24.75" customHeight="1">
      <c r="B356" s="50"/>
      <c r="C356" s="50"/>
    </row>
    <row r="357" spans="2:3" ht="24.75" customHeight="1">
      <c r="B357" s="50"/>
      <c r="C357" s="50"/>
    </row>
    <row r="358" spans="2:3" ht="24.75" customHeight="1">
      <c r="B358" s="50"/>
      <c r="C358" s="50"/>
    </row>
    <row r="359" spans="2:3" ht="24.75" customHeight="1">
      <c r="B359" s="50"/>
      <c r="C359" s="50"/>
    </row>
    <row r="360" spans="2:3" ht="24.75" customHeight="1">
      <c r="B360" s="50"/>
      <c r="C360" s="50"/>
    </row>
    <row r="361" spans="2:3" ht="24.75" customHeight="1">
      <c r="B361" s="50"/>
      <c r="C361" s="50"/>
    </row>
    <row r="362" spans="2:3" ht="24.75" customHeight="1">
      <c r="B362" s="50"/>
      <c r="C362" s="50"/>
    </row>
    <row r="363" spans="2:3" ht="24.75" customHeight="1">
      <c r="B363" s="50"/>
      <c r="C363" s="50"/>
    </row>
    <row r="364" spans="2:3" ht="24.75" customHeight="1">
      <c r="B364" s="50"/>
      <c r="C364" s="50"/>
    </row>
    <row r="365" spans="2:3" ht="24.75" customHeight="1">
      <c r="B365" s="50"/>
      <c r="C365" s="50"/>
    </row>
    <row r="366" spans="2:3" ht="24.75" customHeight="1">
      <c r="B366" s="50"/>
      <c r="C366" s="50"/>
    </row>
    <row r="367" spans="2:3" ht="24.75" customHeight="1">
      <c r="B367" s="50"/>
      <c r="C367" s="50"/>
    </row>
    <row r="368" spans="2:3" ht="24.75" customHeight="1">
      <c r="B368" s="50"/>
      <c r="C368" s="50"/>
    </row>
    <row r="369" spans="2:3" ht="24.75" customHeight="1">
      <c r="B369" s="50"/>
      <c r="C369" s="50"/>
    </row>
    <row r="370" spans="2:3" ht="24.75" customHeight="1">
      <c r="B370" s="50"/>
      <c r="C370" s="50"/>
    </row>
    <row r="371" spans="2:3" ht="24.75" customHeight="1">
      <c r="B371" s="50"/>
      <c r="C371" s="50"/>
    </row>
    <row r="372" spans="2:3" ht="24.75" customHeight="1">
      <c r="B372" s="50"/>
      <c r="C372" s="50"/>
    </row>
    <row r="373" spans="2:3" ht="24.75" customHeight="1">
      <c r="B373" s="50"/>
      <c r="C373" s="50"/>
    </row>
    <row r="374" spans="2:3" ht="24.75" customHeight="1">
      <c r="B374" s="50"/>
      <c r="C374" s="50"/>
    </row>
    <row r="375" spans="2:3" ht="24.75" customHeight="1">
      <c r="B375" s="50"/>
      <c r="C375" s="50"/>
    </row>
    <row r="376" spans="2:3" ht="24.75" customHeight="1">
      <c r="B376" s="50"/>
      <c r="C376" s="50"/>
    </row>
    <row r="377" spans="2:3" ht="24.75" customHeight="1">
      <c r="B377" s="50"/>
      <c r="C377" s="50"/>
    </row>
    <row r="378" spans="2:3" ht="24.75" customHeight="1">
      <c r="B378" s="50"/>
      <c r="C378" s="50"/>
    </row>
    <row r="379" spans="2:3" ht="24.75" customHeight="1">
      <c r="B379" s="50"/>
      <c r="C379" s="50"/>
    </row>
    <row r="380" spans="2:3" ht="24.75" customHeight="1">
      <c r="B380" s="50"/>
      <c r="C380" s="50"/>
    </row>
    <row r="381" spans="2:3" ht="24.75" customHeight="1">
      <c r="B381" s="50"/>
      <c r="C381" s="50"/>
    </row>
    <row r="382" spans="2:3" ht="24.75" customHeight="1">
      <c r="B382" s="50"/>
      <c r="C382" s="50"/>
    </row>
    <row r="383" spans="2:3" ht="24.75" customHeight="1">
      <c r="B383" s="50"/>
      <c r="C383" s="50"/>
    </row>
    <row r="384" spans="2:3" ht="24.75" customHeight="1">
      <c r="B384" s="50"/>
      <c r="C384" s="50"/>
    </row>
    <row r="385" spans="2:3" ht="24.75" customHeight="1">
      <c r="B385" s="50"/>
      <c r="C385" s="50"/>
    </row>
    <row r="386" spans="2:3" ht="24.75" customHeight="1">
      <c r="B386" s="50"/>
      <c r="C386" s="50"/>
    </row>
    <row r="387" spans="2:3" ht="24.75" customHeight="1">
      <c r="B387" s="50"/>
      <c r="C387" s="50"/>
    </row>
    <row r="388" spans="2:3" ht="24.75" customHeight="1">
      <c r="B388" s="50"/>
      <c r="C388" s="50"/>
    </row>
    <row r="389" spans="2:3" ht="24.75" customHeight="1">
      <c r="B389" s="50"/>
      <c r="C389" s="50"/>
    </row>
    <row r="390" spans="2:3" ht="24.75" customHeight="1">
      <c r="B390" s="50"/>
      <c r="C390" s="50"/>
    </row>
    <row r="391" spans="2:3" ht="24.75" customHeight="1">
      <c r="B391" s="50"/>
      <c r="C391" s="50"/>
    </row>
    <row r="392" spans="2:3" ht="24.75" customHeight="1">
      <c r="B392" s="50"/>
      <c r="C392" s="50"/>
    </row>
    <row r="393" spans="2:3" ht="24.75" customHeight="1">
      <c r="B393" s="50"/>
      <c r="C393" s="50"/>
    </row>
    <row r="394" spans="2:3" ht="24.75" customHeight="1">
      <c r="B394" s="50"/>
      <c r="C394" s="50"/>
    </row>
    <row r="395" spans="2:3" ht="24.75" customHeight="1">
      <c r="B395" s="50"/>
      <c r="C395" s="50"/>
    </row>
    <row r="396" spans="2:3" ht="24.75" customHeight="1">
      <c r="B396" s="50"/>
      <c r="C396" s="50"/>
    </row>
    <row r="397" spans="2:3" ht="24.75" customHeight="1">
      <c r="B397" s="50"/>
      <c r="C397" s="50"/>
    </row>
    <row r="398" spans="2:3" ht="24.75" customHeight="1">
      <c r="B398" s="50"/>
      <c r="C398" s="50"/>
    </row>
    <row r="399" spans="2:3" ht="24.75" customHeight="1">
      <c r="B399" s="50"/>
      <c r="C399" s="50"/>
    </row>
    <row r="400" spans="2:3" ht="24.75" customHeight="1">
      <c r="B400" s="50"/>
      <c r="C400" s="50"/>
    </row>
    <row r="401" spans="2:3" ht="24.75" customHeight="1">
      <c r="B401" s="50"/>
      <c r="C401" s="50"/>
    </row>
    <row r="402" spans="2:3" ht="24.75" customHeight="1">
      <c r="B402" s="50"/>
      <c r="C402" s="50"/>
    </row>
    <row r="403" spans="2:3" ht="24.75" customHeight="1">
      <c r="B403" s="50"/>
      <c r="C403" s="50"/>
    </row>
    <row r="404" spans="2:3" ht="24.75" customHeight="1">
      <c r="B404" s="50"/>
      <c r="C404" s="50"/>
    </row>
    <row r="405" spans="2:3" ht="24.75" customHeight="1">
      <c r="B405" s="50"/>
      <c r="C405" s="50"/>
    </row>
    <row r="406" spans="2:3" ht="24.75" customHeight="1">
      <c r="B406" s="50"/>
      <c r="C406" s="50"/>
    </row>
    <row r="407" spans="2:3" ht="24.75" customHeight="1">
      <c r="B407" s="50"/>
      <c r="C407" s="50"/>
    </row>
    <row r="408" spans="2:3" ht="24.75" customHeight="1">
      <c r="B408" s="50"/>
      <c r="C408" s="50"/>
    </row>
    <row r="409" spans="2:3" ht="24.75" customHeight="1">
      <c r="B409" s="50"/>
      <c r="C409" s="50"/>
    </row>
    <row r="410" spans="2:3" ht="24.75" customHeight="1">
      <c r="B410" s="50"/>
      <c r="C410" s="50"/>
    </row>
    <row r="411" spans="2:3" ht="24.75" customHeight="1">
      <c r="B411" s="50"/>
      <c r="C411" s="50"/>
    </row>
    <row r="412" spans="2:3" ht="24.75" customHeight="1">
      <c r="B412" s="50"/>
      <c r="C412" s="50"/>
    </row>
    <row r="413" spans="2:3" ht="24.75" customHeight="1">
      <c r="B413" s="50"/>
      <c r="C413" s="50"/>
    </row>
    <row r="414" spans="2:3" ht="24.75" customHeight="1">
      <c r="B414" s="50"/>
      <c r="C414" s="50"/>
    </row>
    <row r="415" spans="2:3" ht="24.75" customHeight="1">
      <c r="B415" s="50"/>
      <c r="C415" s="50"/>
    </row>
    <row r="416" spans="2:3" ht="24.75" customHeight="1">
      <c r="B416" s="50"/>
      <c r="C416" s="50"/>
    </row>
    <row r="417" spans="2:3" ht="24.75" customHeight="1">
      <c r="B417" s="50"/>
      <c r="C417" s="50"/>
    </row>
    <row r="418" spans="2:3" ht="24.75" customHeight="1">
      <c r="B418" s="50"/>
      <c r="C418" s="50"/>
    </row>
    <row r="419" spans="2:3" ht="24.75" customHeight="1">
      <c r="B419" s="50"/>
      <c r="C419" s="50"/>
    </row>
    <row r="420" spans="2:3" ht="24.75" customHeight="1">
      <c r="B420" s="50"/>
      <c r="C420" s="50"/>
    </row>
    <row r="421" spans="2:3" ht="24.75" customHeight="1">
      <c r="B421" s="50"/>
      <c r="C421" s="50"/>
    </row>
    <row r="422" spans="2:3" ht="24.75" customHeight="1">
      <c r="B422" s="50"/>
      <c r="C422" s="50"/>
    </row>
    <row r="423" spans="2:3" ht="24.75" customHeight="1">
      <c r="B423" s="50"/>
      <c r="C423" s="50"/>
    </row>
    <row r="424" spans="2:3" ht="24.75" customHeight="1">
      <c r="B424" s="50"/>
      <c r="C424" s="50"/>
    </row>
    <row r="425" spans="2:3" ht="24.75" customHeight="1">
      <c r="B425" s="50"/>
      <c r="C425" s="50"/>
    </row>
    <row r="426" spans="2:3" ht="24.75" customHeight="1">
      <c r="B426" s="50"/>
      <c r="C426" s="50"/>
    </row>
    <row r="427" spans="2:3" ht="24.75" customHeight="1">
      <c r="B427" s="50"/>
      <c r="C427" s="50"/>
    </row>
    <row r="428" spans="2:3" ht="24.75" customHeight="1">
      <c r="B428" s="50"/>
      <c r="C428" s="50"/>
    </row>
    <row r="429" spans="2:3" ht="24.75" customHeight="1">
      <c r="B429" s="50"/>
      <c r="C429" s="50"/>
    </row>
    <row r="430" spans="2:3" ht="24.75" customHeight="1">
      <c r="B430" s="50"/>
      <c r="C430" s="50"/>
    </row>
    <row r="431" spans="2:3" ht="24.75" customHeight="1">
      <c r="B431" s="50"/>
      <c r="C431" s="50"/>
    </row>
    <row r="432" spans="2:3" ht="24.75" customHeight="1">
      <c r="B432" s="50"/>
      <c r="C432" s="50"/>
    </row>
    <row r="433" spans="2:3" ht="24.75" customHeight="1">
      <c r="B433" s="50"/>
      <c r="C433" s="50"/>
    </row>
    <row r="434" spans="2:3" ht="24.75" customHeight="1">
      <c r="B434" s="50"/>
      <c r="C434" s="50"/>
    </row>
    <row r="435" spans="2:3" ht="24.75" customHeight="1">
      <c r="B435" s="50"/>
      <c r="C435" s="50"/>
    </row>
    <row r="436" spans="2:3" ht="24.75" customHeight="1">
      <c r="B436" s="50"/>
      <c r="C436" s="50"/>
    </row>
    <row r="437" spans="2:3" ht="24.75" customHeight="1">
      <c r="B437" s="50"/>
      <c r="C437" s="50"/>
    </row>
    <row r="438" spans="2:3" ht="24.75" customHeight="1">
      <c r="B438" s="50"/>
      <c r="C438" s="50"/>
    </row>
    <row r="439" spans="2:3" ht="24.75" customHeight="1">
      <c r="B439" s="50"/>
      <c r="C439" s="50"/>
    </row>
    <row r="440" spans="2:3" ht="24.75" customHeight="1">
      <c r="B440" s="50"/>
      <c r="C440" s="50"/>
    </row>
    <row r="441" spans="2:3" ht="24.75" customHeight="1">
      <c r="B441" s="50"/>
      <c r="C441" s="50"/>
    </row>
    <row r="442" spans="2:3" ht="24.75" customHeight="1">
      <c r="B442" s="50"/>
      <c r="C442" s="50"/>
    </row>
    <row r="443" spans="2:3" ht="24.75" customHeight="1">
      <c r="B443" s="50"/>
      <c r="C443" s="50"/>
    </row>
    <row r="444" spans="2:3" ht="24.75" customHeight="1">
      <c r="B444" s="50"/>
      <c r="C444" s="50"/>
    </row>
    <row r="445" spans="2:3" ht="24.75" customHeight="1">
      <c r="B445" s="50"/>
      <c r="C445" s="50"/>
    </row>
    <row r="446" spans="2:3" ht="24.75" customHeight="1">
      <c r="B446" s="50"/>
      <c r="C446" s="50"/>
    </row>
    <row r="447" spans="2:3" ht="24.75" customHeight="1">
      <c r="B447" s="50"/>
      <c r="C447" s="50"/>
    </row>
    <row r="448" spans="2:3" ht="24.75" customHeight="1">
      <c r="B448" s="50"/>
      <c r="C448" s="50"/>
    </row>
    <row r="449" spans="2:3" ht="24.75" customHeight="1">
      <c r="B449" s="50"/>
      <c r="C449" s="50"/>
    </row>
    <row r="450" spans="2:3" ht="24.75" customHeight="1">
      <c r="B450" s="50"/>
      <c r="C450" s="50"/>
    </row>
    <row r="451" spans="2:3" ht="24.75" customHeight="1">
      <c r="B451" s="50"/>
      <c r="C451" s="50"/>
    </row>
    <row r="452" spans="2:3" ht="24.75" customHeight="1">
      <c r="B452" s="50"/>
      <c r="C452" s="50"/>
    </row>
    <row r="453" spans="2:3" ht="24.75" customHeight="1">
      <c r="B453" s="50"/>
      <c r="C453" s="50"/>
    </row>
    <row r="454" spans="2:3" ht="24.75" customHeight="1">
      <c r="B454" s="50"/>
      <c r="C454" s="50"/>
    </row>
    <row r="455" spans="2:3" ht="24.75" customHeight="1">
      <c r="B455" s="50"/>
      <c r="C455" s="50"/>
    </row>
    <row r="456" spans="2:3" ht="24.75" customHeight="1">
      <c r="B456" s="50"/>
      <c r="C456" s="50"/>
    </row>
    <row r="457" spans="2:3" ht="24.75" customHeight="1">
      <c r="B457" s="50"/>
      <c r="C457" s="50"/>
    </row>
    <row r="458" spans="2:3" ht="24.75" customHeight="1">
      <c r="B458" s="50"/>
      <c r="C458" s="50"/>
    </row>
    <row r="459" spans="2:3" ht="24.75" customHeight="1">
      <c r="B459" s="50"/>
      <c r="C459" s="50"/>
    </row>
    <row r="460" spans="2:3" ht="24.75" customHeight="1">
      <c r="B460" s="50"/>
      <c r="C460" s="50"/>
    </row>
    <row r="461" spans="2:3" ht="24.75" customHeight="1">
      <c r="B461" s="50"/>
      <c r="C461" s="50"/>
    </row>
    <row r="462" spans="2:3" ht="24.75" customHeight="1">
      <c r="B462" s="50"/>
      <c r="C462" s="50"/>
    </row>
    <row r="463" spans="2:3" ht="24.75" customHeight="1">
      <c r="B463" s="50"/>
      <c r="C463" s="50"/>
    </row>
    <row r="464" spans="2:3" ht="24.75" customHeight="1">
      <c r="B464" s="50"/>
      <c r="C464" s="50"/>
    </row>
    <row r="465" spans="2:3" ht="24.75" customHeight="1">
      <c r="B465" s="50"/>
      <c r="C465" s="50"/>
    </row>
    <row r="466" spans="2:3" ht="24.75" customHeight="1">
      <c r="B466" s="50"/>
      <c r="C466" s="50"/>
    </row>
    <row r="467" spans="2:3" ht="24.75" customHeight="1">
      <c r="B467" s="50"/>
      <c r="C467" s="50"/>
    </row>
    <row r="468" spans="2:3" ht="24.75" customHeight="1">
      <c r="B468" s="50"/>
      <c r="C468" s="50"/>
    </row>
    <row r="469" spans="2:3" ht="24.75" customHeight="1">
      <c r="B469" s="50"/>
      <c r="C469" s="50"/>
    </row>
    <row r="470" spans="2:3" ht="24.75" customHeight="1">
      <c r="B470" s="50"/>
      <c r="C470" s="50"/>
    </row>
    <row r="471" spans="2:3" ht="24.75" customHeight="1">
      <c r="B471" s="50"/>
      <c r="C471" s="50"/>
    </row>
    <row r="472" spans="2:3" ht="24.75" customHeight="1">
      <c r="B472" s="50"/>
      <c r="C472" s="50"/>
    </row>
    <row r="473" spans="2:3" ht="24.75" customHeight="1">
      <c r="B473" s="50"/>
      <c r="C473" s="50"/>
    </row>
    <row r="474" spans="2:3" ht="24.75" customHeight="1">
      <c r="B474" s="50"/>
      <c r="C474" s="50"/>
    </row>
    <row r="475" spans="2:3" ht="24.75" customHeight="1">
      <c r="B475" s="50"/>
      <c r="C475" s="50"/>
    </row>
    <row r="476" spans="2:3" ht="24.75" customHeight="1">
      <c r="B476" s="50"/>
      <c r="C476" s="50"/>
    </row>
    <row r="477" spans="2:3" ht="24.75" customHeight="1">
      <c r="B477" s="50"/>
      <c r="C477" s="50"/>
    </row>
    <row r="478" spans="2:3" ht="24.75" customHeight="1">
      <c r="B478" s="50"/>
      <c r="C478" s="50"/>
    </row>
    <row r="479" spans="2:3" ht="24.75" customHeight="1">
      <c r="B479" s="50"/>
      <c r="C479" s="50"/>
    </row>
    <row r="480" spans="2:3" ht="24.75" customHeight="1">
      <c r="B480" s="50"/>
      <c r="C480" s="50"/>
    </row>
    <row r="481" spans="2:3" ht="24.75" customHeight="1">
      <c r="B481" s="50"/>
      <c r="C481" s="50"/>
    </row>
    <row r="482" spans="2:3" ht="24.75" customHeight="1">
      <c r="B482" s="50"/>
      <c r="C482" s="50"/>
    </row>
    <row r="483" spans="2:3" ht="24.75" customHeight="1">
      <c r="B483" s="50"/>
      <c r="C483" s="50"/>
    </row>
    <row r="484" spans="2:3" ht="24.75" customHeight="1">
      <c r="B484" s="50"/>
      <c r="C484" s="50"/>
    </row>
    <row r="485" spans="2:3" ht="24.75" customHeight="1">
      <c r="B485" s="50"/>
      <c r="C485" s="50"/>
    </row>
    <row r="486" spans="2:3" ht="24.75" customHeight="1">
      <c r="B486" s="50"/>
      <c r="C486" s="50"/>
    </row>
    <row r="487" spans="2:3" ht="24.75" customHeight="1">
      <c r="B487" s="50"/>
      <c r="C487" s="50"/>
    </row>
    <row r="488" spans="2:3" ht="24.75" customHeight="1">
      <c r="B488" s="50"/>
      <c r="C488" s="50"/>
    </row>
    <row r="489" spans="2:3" ht="24.75" customHeight="1">
      <c r="B489" s="50"/>
      <c r="C489" s="50"/>
    </row>
    <row r="490" spans="2:3" ht="24.75" customHeight="1">
      <c r="B490" s="50"/>
      <c r="C490" s="50"/>
    </row>
    <row r="491" spans="2:3" ht="24.75" customHeight="1">
      <c r="B491" s="50"/>
      <c r="C491" s="50"/>
    </row>
    <row r="492" spans="2:3" ht="24.75" customHeight="1">
      <c r="B492" s="50"/>
      <c r="C492" s="50"/>
    </row>
    <row r="493" spans="2:3" ht="24.75" customHeight="1">
      <c r="B493" s="50"/>
      <c r="C493" s="50"/>
    </row>
    <row r="494" spans="2:3" ht="24.75" customHeight="1">
      <c r="B494" s="50"/>
      <c r="C494" s="50"/>
    </row>
    <row r="495" spans="2:3" ht="24.75" customHeight="1">
      <c r="B495" s="50"/>
      <c r="C495" s="50"/>
    </row>
    <row r="496" spans="2:3" ht="24.75" customHeight="1">
      <c r="B496" s="50"/>
      <c r="C496" s="50"/>
    </row>
    <row r="497" spans="2:3" ht="24.75" customHeight="1">
      <c r="B497" s="50"/>
      <c r="C497" s="50"/>
    </row>
    <row r="498" spans="2:3" ht="24.75" customHeight="1">
      <c r="B498" s="50"/>
      <c r="C498" s="50"/>
    </row>
    <row r="499" spans="2:3" ht="24.75" customHeight="1">
      <c r="B499" s="50"/>
      <c r="C499" s="50"/>
    </row>
    <row r="500" spans="2:3" ht="24.75" customHeight="1">
      <c r="B500" s="50"/>
      <c r="C500" s="50"/>
    </row>
    <row r="501" spans="2:3" ht="24.75" customHeight="1">
      <c r="B501" s="50"/>
      <c r="C501" s="50"/>
    </row>
    <row r="502" spans="2:3" ht="24.75" customHeight="1">
      <c r="B502" s="50"/>
      <c r="C502" s="50"/>
    </row>
    <row r="503" spans="2:3" ht="24.75" customHeight="1">
      <c r="B503" s="50"/>
      <c r="C503" s="50"/>
    </row>
    <row r="504" spans="2:3" ht="24.75" customHeight="1">
      <c r="B504" s="50"/>
      <c r="C504" s="50"/>
    </row>
    <row r="505" spans="2:3" ht="24.75" customHeight="1">
      <c r="B505" s="50"/>
      <c r="C505" s="50"/>
    </row>
    <row r="506" spans="2:3" ht="24.75" customHeight="1">
      <c r="B506" s="50"/>
      <c r="C506" s="50"/>
    </row>
    <row r="507" spans="2:3" ht="24.75" customHeight="1">
      <c r="B507" s="50"/>
      <c r="C507" s="50"/>
    </row>
    <row r="508" spans="2:3" ht="24.75" customHeight="1">
      <c r="B508" s="50"/>
      <c r="C508" s="50"/>
    </row>
    <row r="509" spans="2:3" ht="24.75" customHeight="1">
      <c r="B509" s="50"/>
      <c r="C509" s="50"/>
    </row>
    <row r="510" spans="2:3" ht="24.75" customHeight="1">
      <c r="B510" s="50"/>
      <c r="C510" s="50"/>
    </row>
    <row r="511" spans="2:3" ht="24.75" customHeight="1">
      <c r="B511" s="50"/>
      <c r="C511" s="50"/>
    </row>
    <row r="512" spans="2:3" ht="24.75" customHeight="1">
      <c r="B512" s="50"/>
      <c r="C512" s="50"/>
    </row>
    <row r="513" spans="2:3" ht="24.75" customHeight="1">
      <c r="B513" s="50"/>
      <c r="C513" s="50"/>
    </row>
    <row r="514" spans="2:3" ht="24.75" customHeight="1">
      <c r="B514" s="50"/>
      <c r="C514" s="50"/>
    </row>
    <row r="515" spans="2:3" ht="24.75" customHeight="1">
      <c r="B515" s="50"/>
      <c r="C515" s="50"/>
    </row>
    <row r="516" spans="2:3" ht="24.75" customHeight="1">
      <c r="B516" s="50"/>
      <c r="C516" s="50"/>
    </row>
    <row r="517" spans="2:3" ht="24.75" customHeight="1">
      <c r="B517" s="50"/>
      <c r="C517" s="50"/>
    </row>
    <row r="518" spans="2:3" ht="24.75" customHeight="1">
      <c r="B518" s="50"/>
      <c r="C518" s="50"/>
    </row>
    <row r="519" spans="2:3" ht="24.75" customHeight="1">
      <c r="B519" s="50"/>
      <c r="C519" s="50"/>
    </row>
    <row r="520" spans="2:3" ht="24.75" customHeight="1">
      <c r="B520" s="50"/>
      <c r="C520" s="50"/>
    </row>
    <row r="521" spans="2:3" ht="24.75" customHeight="1">
      <c r="B521" s="50"/>
      <c r="C521" s="50"/>
    </row>
    <row r="522" spans="2:3" ht="24.75" customHeight="1">
      <c r="B522" s="50"/>
      <c r="C522" s="50"/>
    </row>
    <row r="523" spans="2:3" ht="24.75" customHeight="1">
      <c r="B523" s="50"/>
      <c r="C523" s="50"/>
    </row>
    <row r="524" spans="2:3" ht="24.75" customHeight="1">
      <c r="B524" s="50"/>
      <c r="C524" s="50"/>
    </row>
    <row r="525" spans="2:3" ht="24.75" customHeight="1">
      <c r="B525" s="50"/>
      <c r="C525" s="50"/>
    </row>
    <row r="526" spans="2:3" ht="24.75" customHeight="1">
      <c r="B526" s="50"/>
      <c r="C526" s="50"/>
    </row>
    <row r="527" spans="2:3" ht="24.75" customHeight="1">
      <c r="B527" s="50"/>
      <c r="C527" s="50"/>
    </row>
    <row r="528" spans="2:3" ht="24.75" customHeight="1">
      <c r="B528" s="50"/>
      <c r="C528" s="50"/>
    </row>
    <row r="529" spans="2:3" ht="24.75" customHeight="1">
      <c r="B529" s="50"/>
      <c r="C529" s="50"/>
    </row>
    <row r="530" spans="2:3" ht="24.75" customHeight="1">
      <c r="B530" s="50"/>
      <c r="C530" s="50"/>
    </row>
    <row r="531" spans="2:3" ht="24.75" customHeight="1">
      <c r="B531" s="50"/>
      <c r="C531" s="50"/>
    </row>
    <row r="532" spans="2:3" ht="24.75" customHeight="1">
      <c r="B532" s="50"/>
      <c r="C532" s="50"/>
    </row>
    <row r="533" spans="2:3" ht="24.75" customHeight="1">
      <c r="B533" s="50"/>
      <c r="C533" s="50"/>
    </row>
    <row r="534" spans="2:3" ht="24.75" customHeight="1">
      <c r="B534" s="50"/>
      <c r="C534" s="50"/>
    </row>
    <row r="535" spans="2:3" ht="24.75" customHeight="1">
      <c r="B535" s="50"/>
      <c r="C535" s="50"/>
    </row>
    <row r="536" spans="2:3" ht="24.75" customHeight="1">
      <c r="B536" s="50"/>
      <c r="C536" s="50"/>
    </row>
    <row r="537" spans="2:3" ht="24.75" customHeight="1">
      <c r="B537" s="50"/>
      <c r="C537" s="50"/>
    </row>
    <row r="538" spans="2:3" ht="24.75" customHeight="1">
      <c r="B538" s="50"/>
      <c r="C538" s="50"/>
    </row>
    <row r="539" spans="2:3" ht="24.75" customHeight="1">
      <c r="B539" s="50"/>
      <c r="C539" s="50"/>
    </row>
    <row r="540" spans="2:3" ht="24.75" customHeight="1">
      <c r="B540" s="50"/>
      <c r="C540" s="50"/>
    </row>
    <row r="541" spans="2:3" ht="24.75" customHeight="1">
      <c r="B541" s="50"/>
      <c r="C541" s="50"/>
    </row>
    <row r="542" spans="2:3" ht="24.75" customHeight="1">
      <c r="B542" s="50"/>
      <c r="C542" s="50"/>
    </row>
    <row r="543" spans="2:3" ht="24.75" customHeight="1">
      <c r="B543" s="50"/>
      <c r="C543" s="50"/>
    </row>
    <row r="544" spans="2:3" ht="24.75" customHeight="1">
      <c r="B544" s="50"/>
      <c r="C544" s="50"/>
    </row>
    <row r="545" spans="2:3" ht="24.75" customHeight="1">
      <c r="B545" s="50"/>
      <c r="C545" s="50"/>
    </row>
    <row r="546" spans="2:3" ht="24.75" customHeight="1">
      <c r="B546" s="50"/>
      <c r="C546" s="50"/>
    </row>
    <row r="547" spans="2:3" ht="24.75" customHeight="1">
      <c r="B547" s="50"/>
      <c r="C547" s="50"/>
    </row>
    <row r="548" spans="2:3" ht="24.75" customHeight="1">
      <c r="B548" s="50"/>
      <c r="C548" s="50"/>
    </row>
    <row r="549" spans="2:3" ht="24.75" customHeight="1">
      <c r="B549" s="50"/>
      <c r="C549" s="50"/>
    </row>
    <row r="550" spans="2:3" ht="24.75" customHeight="1">
      <c r="B550" s="50"/>
      <c r="C550" s="50"/>
    </row>
    <row r="551" spans="2:3" ht="24.75" customHeight="1">
      <c r="B551" s="50"/>
      <c r="C551" s="50"/>
    </row>
    <row r="552" spans="2:3" ht="24.75" customHeight="1">
      <c r="B552" s="50"/>
      <c r="C552" s="50"/>
    </row>
    <row r="553" spans="2:3" ht="24.75" customHeight="1">
      <c r="B553" s="50"/>
      <c r="C553" s="50"/>
    </row>
    <row r="554" spans="2:3" ht="24.75" customHeight="1">
      <c r="B554" s="50"/>
      <c r="C554" s="50"/>
    </row>
    <row r="555" spans="2:3" ht="24.75" customHeight="1">
      <c r="B555" s="50"/>
      <c r="C555" s="50"/>
    </row>
    <row r="556" spans="2:3" ht="24.75" customHeight="1">
      <c r="B556" s="50"/>
      <c r="C556" s="50"/>
    </row>
    <row r="557" spans="2:3" ht="24.75" customHeight="1">
      <c r="B557" s="50"/>
      <c r="C557" s="50"/>
    </row>
    <row r="558" spans="2:3" ht="24.75" customHeight="1">
      <c r="B558" s="50"/>
      <c r="C558" s="50"/>
    </row>
    <row r="559" spans="2:3" ht="24.75" customHeight="1">
      <c r="B559" s="50"/>
      <c r="C559" s="50"/>
    </row>
    <row r="560" spans="2:3" ht="24.75" customHeight="1">
      <c r="B560" s="50"/>
      <c r="C560" s="50"/>
    </row>
    <row r="561" spans="2:3" ht="24.75" customHeight="1">
      <c r="B561" s="50"/>
      <c r="C561" s="50"/>
    </row>
    <row r="562" spans="2:3" ht="24.75" customHeight="1">
      <c r="B562" s="50"/>
      <c r="C562" s="50"/>
    </row>
    <row r="563" spans="2:3" ht="24.75" customHeight="1">
      <c r="B563" s="50"/>
      <c r="C563" s="50"/>
    </row>
    <row r="564" spans="2:3" ht="24.75" customHeight="1">
      <c r="B564" s="50"/>
      <c r="C564" s="50"/>
    </row>
    <row r="565" spans="2:3" ht="24.75" customHeight="1">
      <c r="B565" s="50"/>
      <c r="C565" s="50"/>
    </row>
    <row r="566" spans="2:3" ht="24.75" customHeight="1">
      <c r="B566" s="50"/>
      <c r="C566" s="50"/>
    </row>
    <row r="567" spans="2:3" ht="24.75" customHeight="1">
      <c r="B567" s="50"/>
      <c r="C567" s="50"/>
    </row>
    <row r="568" spans="2:3" ht="24.75" customHeight="1">
      <c r="B568" s="50"/>
      <c r="C568" s="50"/>
    </row>
    <row r="569" spans="2:3" ht="24.75" customHeight="1">
      <c r="B569" s="50"/>
      <c r="C569" s="50"/>
    </row>
    <row r="570" spans="2:3" ht="24.75" customHeight="1">
      <c r="B570" s="50"/>
      <c r="C570" s="50"/>
    </row>
    <row r="571" spans="2:3" ht="24.75" customHeight="1">
      <c r="B571" s="50"/>
      <c r="C571" s="50"/>
    </row>
    <row r="572" spans="2:3" ht="24.75" customHeight="1">
      <c r="B572" s="50"/>
      <c r="C572" s="50"/>
    </row>
    <row r="573" spans="2:3" ht="24.75" customHeight="1">
      <c r="B573" s="50"/>
      <c r="C573" s="50"/>
    </row>
    <row r="574" spans="2:3" ht="24.75" customHeight="1">
      <c r="B574" s="50"/>
      <c r="C574" s="50"/>
    </row>
    <row r="575" spans="2:3" ht="24.75" customHeight="1">
      <c r="B575" s="50"/>
      <c r="C575" s="50"/>
    </row>
    <row r="576" spans="2:3" ht="24.75" customHeight="1">
      <c r="B576" s="50"/>
      <c r="C576" s="50"/>
    </row>
    <row r="577" spans="2:3" ht="24.75" customHeight="1">
      <c r="B577" s="50"/>
      <c r="C577" s="50"/>
    </row>
    <row r="578" spans="2:3" ht="24.75" customHeight="1">
      <c r="B578" s="50"/>
      <c r="C578" s="50"/>
    </row>
    <row r="579" spans="2:3" ht="24.75" customHeight="1">
      <c r="B579" s="50"/>
      <c r="C579" s="50"/>
    </row>
    <row r="580" spans="2:3" ht="24.75" customHeight="1">
      <c r="B580" s="50"/>
      <c r="C580" s="50"/>
    </row>
    <row r="581" spans="2:3" ht="24.75" customHeight="1">
      <c r="B581" s="50"/>
      <c r="C581" s="50"/>
    </row>
    <row r="582" spans="2:3" ht="24.75" customHeight="1">
      <c r="B582" s="50"/>
      <c r="C582" s="50"/>
    </row>
    <row r="583" spans="2:3" ht="24.75" customHeight="1">
      <c r="B583" s="50"/>
      <c r="C583" s="50"/>
    </row>
    <row r="584" spans="2:3" ht="24.75" customHeight="1">
      <c r="B584" s="50"/>
      <c r="C584" s="50"/>
    </row>
    <row r="585" spans="2:3" ht="24.75" customHeight="1">
      <c r="B585" s="50"/>
      <c r="C585" s="50"/>
    </row>
    <row r="586" spans="2:3" ht="24.75" customHeight="1">
      <c r="B586" s="50"/>
      <c r="C586" s="50"/>
    </row>
    <row r="587" spans="2:3" ht="24.75" customHeight="1">
      <c r="B587" s="50"/>
      <c r="C587" s="50"/>
    </row>
    <row r="588" spans="2:3" ht="24.75" customHeight="1">
      <c r="B588" s="50"/>
      <c r="C588" s="50"/>
    </row>
    <row r="589" spans="2:3" ht="24.75" customHeight="1">
      <c r="B589" s="50"/>
      <c r="C589" s="50"/>
    </row>
    <row r="590" spans="2:3" ht="24.75" customHeight="1">
      <c r="B590" s="50"/>
      <c r="C590" s="50"/>
    </row>
    <row r="591" spans="2:3" ht="24.75" customHeight="1">
      <c r="B591" s="50"/>
      <c r="C591" s="50"/>
    </row>
    <row r="592" spans="2:3" ht="24.75" customHeight="1">
      <c r="B592" s="50"/>
      <c r="C592" s="50"/>
    </row>
    <row r="593" spans="2:3" ht="24.75" customHeight="1">
      <c r="B593" s="50"/>
      <c r="C593" s="50"/>
    </row>
    <row r="594" spans="2:3" ht="24.75" customHeight="1">
      <c r="B594" s="50"/>
      <c r="C594" s="50"/>
    </row>
    <row r="595" spans="2:3" ht="24.75" customHeight="1">
      <c r="B595" s="50"/>
      <c r="C595" s="50"/>
    </row>
    <row r="596" spans="2:3" ht="24.75" customHeight="1">
      <c r="B596" s="50"/>
      <c r="C596" s="50"/>
    </row>
    <row r="597" spans="2:3" ht="24.75" customHeight="1">
      <c r="B597" s="50"/>
      <c r="C597" s="50"/>
    </row>
    <row r="598" spans="2:3" ht="24.75" customHeight="1">
      <c r="B598" s="50"/>
      <c r="C598" s="50"/>
    </row>
    <row r="599" spans="2:3" ht="24.75" customHeight="1">
      <c r="B599" s="50"/>
      <c r="C599" s="50"/>
    </row>
    <row r="600" spans="2:3" ht="24.75" customHeight="1">
      <c r="B600" s="50"/>
      <c r="C600" s="50"/>
    </row>
    <row r="601" spans="2:3" ht="24.75" customHeight="1">
      <c r="B601" s="50"/>
      <c r="C601" s="50"/>
    </row>
    <row r="602" spans="2:3" ht="24.75" customHeight="1">
      <c r="B602" s="50"/>
      <c r="C602" s="50"/>
    </row>
    <row r="603" spans="2:3" ht="24.75" customHeight="1">
      <c r="B603" s="50"/>
      <c r="C603" s="50"/>
    </row>
    <row r="604" spans="2:3" ht="24.75" customHeight="1">
      <c r="B604" s="50"/>
      <c r="C604" s="50"/>
    </row>
    <row r="605" spans="2:3" ht="24.75" customHeight="1">
      <c r="B605" s="50"/>
      <c r="C605" s="50"/>
    </row>
    <row r="606" spans="2:3" ht="24.75" customHeight="1">
      <c r="B606" s="50"/>
      <c r="C606" s="50"/>
    </row>
    <row r="607" spans="2:3" ht="24.75" customHeight="1">
      <c r="B607" s="50"/>
      <c r="C607" s="50"/>
    </row>
    <row r="608" spans="2:3" ht="24.75" customHeight="1">
      <c r="B608" s="50"/>
      <c r="C608" s="50"/>
    </row>
    <row r="609" spans="2:3" ht="24.75" customHeight="1">
      <c r="B609" s="50"/>
      <c r="C609" s="50"/>
    </row>
    <row r="610" spans="2:3" ht="24.75" customHeight="1">
      <c r="B610" s="50"/>
      <c r="C610" s="50"/>
    </row>
    <row r="611" spans="2:3" ht="24.75" customHeight="1">
      <c r="B611" s="50"/>
      <c r="C611" s="50"/>
    </row>
    <row r="612" spans="2:3" ht="24.75" customHeight="1">
      <c r="B612" s="50"/>
      <c r="C612" s="50"/>
    </row>
    <row r="613" spans="2:3" ht="24.75" customHeight="1">
      <c r="B613" s="50"/>
      <c r="C613" s="50"/>
    </row>
    <row r="614" spans="2:3" ht="24.75" customHeight="1">
      <c r="B614" s="50"/>
      <c r="C614" s="50"/>
    </row>
    <row r="615" spans="2:3" ht="24.75" customHeight="1">
      <c r="B615" s="50"/>
      <c r="C615" s="50"/>
    </row>
    <row r="616" spans="2:3" ht="24.75" customHeight="1">
      <c r="B616" s="50"/>
      <c r="C616" s="50"/>
    </row>
    <row r="617" spans="2:3" ht="24.75" customHeight="1">
      <c r="B617" s="50"/>
      <c r="C617" s="50"/>
    </row>
    <row r="618" spans="2:3" ht="24.75" customHeight="1">
      <c r="B618" s="50"/>
      <c r="C618" s="50"/>
    </row>
    <row r="619" spans="2:3" ht="24.75" customHeight="1">
      <c r="B619" s="50"/>
      <c r="C619" s="50"/>
    </row>
    <row r="620" spans="2:3" ht="24.75" customHeight="1">
      <c r="B620" s="50"/>
      <c r="C620" s="50"/>
    </row>
    <row r="621" spans="2:3" ht="24.75" customHeight="1">
      <c r="B621" s="50"/>
      <c r="C621" s="50"/>
    </row>
    <row r="622" spans="2:3" ht="24.75" customHeight="1">
      <c r="B622" s="50"/>
      <c r="C622" s="50"/>
    </row>
    <row r="623" spans="2:3" ht="24.75" customHeight="1">
      <c r="B623" s="50"/>
      <c r="C623" s="50"/>
    </row>
    <row r="624" spans="2:3" ht="24.75" customHeight="1">
      <c r="B624" s="50"/>
      <c r="C624" s="50"/>
    </row>
    <row r="625" spans="2:3" ht="24.75" customHeight="1">
      <c r="B625" s="50"/>
      <c r="C625" s="50"/>
    </row>
    <row r="626" spans="2:3" ht="24.75" customHeight="1">
      <c r="B626" s="50"/>
      <c r="C626" s="50"/>
    </row>
    <row r="627" spans="2:3" ht="24.75" customHeight="1">
      <c r="B627" s="50"/>
      <c r="C627" s="50"/>
    </row>
    <row r="628" spans="2:3" ht="24.75" customHeight="1">
      <c r="B628" s="50"/>
      <c r="C628" s="50"/>
    </row>
    <row r="629" spans="2:3" ht="24.75" customHeight="1">
      <c r="B629" s="50"/>
      <c r="C629" s="50"/>
    </row>
    <row r="630" spans="2:3" ht="24.75" customHeight="1">
      <c r="B630" s="50"/>
      <c r="C630" s="50"/>
    </row>
    <row r="631" spans="2:3" ht="24.75" customHeight="1">
      <c r="B631" s="50"/>
      <c r="C631" s="50"/>
    </row>
    <row r="632" spans="2:3" ht="24.75" customHeight="1">
      <c r="B632" s="50"/>
      <c r="C632" s="50"/>
    </row>
    <row r="633" spans="2:3" ht="24.75" customHeight="1">
      <c r="B633" s="50"/>
      <c r="C633" s="50"/>
    </row>
    <row r="634" spans="2:3" ht="24.75" customHeight="1">
      <c r="B634" s="50"/>
      <c r="C634" s="50"/>
    </row>
    <row r="635" spans="2:3" ht="24.75" customHeight="1">
      <c r="B635" s="50"/>
      <c r="C635" s="50"/>
    </row>
    <row r="636" spans="2:3" ht="24.75" customHeight="1">
      <c r="B636" s="50"/>
      <c r="C636" s="50"/>
    </row>
    <row r="637" spans="2:3" ht="24.75" customHeight="1">
      <c r="B637" s="50"/>
      <c r="C637" s="50"/>
    </row>
    <row r="638" spans="2:3" ht="24.75" customHeight="1">
      <c r="B638" s="50"/>
      <c r="C638" s="50"/>
    </row>
    <row r="639" spans="2:3" ht="24.75" customHeight="1">
      <c r="B639" s="50"/>
      <c r="C639" s="50"/>
    </row>
    <row r="640" spans="2:3" ht="24.75" customHeight="1">
      <c r="B640" s="50"/>
      <c r="C640" s="50"/>
    </row>
    <row r="641" spans="2:3" ht="24.75" customHeight="1">
      <c r="B641" s="50"/>
      <c r="C641" s="50"/>
    </row>
    <row r="642" spans="2:3" ht="24.75" customHeight="1">
      <c r="B642" s="50"/>
      <c r="C642" s="50"/>
    </row>
    <row r="643" spans="2:3" ht="24.75" customHeight="1">
      <c r="B643" s="50"/>
      <c r="C643" s="50"/>
    </row>
    <row r="644" spans="2:3" ht="24.75" customHeight="1">
      <c r="B644" s="50"/>
      <c r="C644" s="50"/>
    </row>
    <row r="645" spans="2:3" ht="24.75" customHeight="1">
      <c r="B645" s="50"/>
      <c r="C645" s="50"/>
    </row>
    <row r="646" spans="2:3" ht="24.75" customHeight="1">
      <c r="B646" s="50"/>
      <c r="C646" s="50"/>
    </row>
    <row r="647" spans="2:3" ht="24.75" customHeight="1">
      <c r="B647" s="50"/>
      <c r="C647" s="50"/>
    </row>
    <row r="648" spans="2:3" ht="24.75" customHeight="1">
      <c r="B648" s="50"/>
      <c r="C648" s="50"/>
    </row>
    <row r="649" spans="2:3" ht="24.75" customHeight="1">
      <c r="B649" s="50"/>
      <c r="C649" s="50"/>
    </row>
    <row r="650" spans="2:3" ht="24.75" customHeight="1">
      <c r="B650" s="50"/>
      <c r="C650" s="50"/>
    </row>
    <row r="651" spans="2:3" ht="24.75" customHeight="1">
      <c r="B651" s="50"/>
      <c r="C651" s="50"/>
    </row>
    <row r="652" spans="2:3" ht="24.75" customHeight="1">
      <c r="B652" s="50"/>
      <c r="C652" s="50"/>
    </row>
    <row r="653" spans="2:3" ht="24.75" customHeight="1">
      <c r="B653" s="50"/>
      <c r="C653" s="50"/>
    </row>
    <row r="654" spans="2:3" ht="24.75" customHeight="1">
      <c r="B654" s="50"/>
      <c r="C654" s="50"/>
    </row>
    <row r="655" spans="2:3" ht="24.75" customHeight="1">
      <c r="B655" s="50"/>
      <c r="C655" s="50"/>
    </row>
    <row r="656" spans="2:3" ht="24.75" customHeight="1">
      <c r="B656" s="50"/>
      <c r="C656" s="50"/>
    </row>
    <row r="657" spans="2:3" ht="24.75" customHeight="1">
      <c r="B657" s="50"/>
      <c r="C657" s="50"/>
    </row>
    <row r="658" spans="2:3" ht="24.75" customHeight="1">
      <c r="B658" s="50"/>
      <c r="C658" s="50"/>
    </row>
    <row r="659" spans="2:3" ht="24.75" customHeight="1">
      <c r="B659" s="50"/>
      <c r="C659" s="50"/>
    </row>
    <row r="660" spans="2:3" ht="24.75" customHeight="1">
      <c r="B660" s="50"/>
      <c r="C660" s="50"/>
    </row>
    <row r="661" spans="2:3" ht="24.75" customHeight="1">
      <c r="B661" s="50"/>
      <c r="C661" s="50"/>
    </row>
    <row r="662" spans="2:3" ht="24.75" customHeight="1">
      <c r="B662" s="50"/>
      <c r="C662" s="50"/>
    </row>
    <row r="663" spans="2:3" ht="24.75" customHeight="1">
      <c r="B663" s="50"/>
      <c r="C663" s="50"/>
    </row>
    <row r="664" spans="2:3" ht="24.75" customHeight="1">
      <c r="B664" s="50"/>
      <c r="C664" s="50"/>
    </row>
    <row r="665" spans="2:3" ht="24.75" customHeight="1">
      <c r="B665" s="50"/>
      <c r="C665" s="50"/>
    </row>
    <row r="666" spans="2:3" ht="24.75" customHeight="1">
      <c r="B666" s="50"/>
      <c r="C666" s="50"/>
    </row>
    <row r="667" spans="2:3" ht="24.75" customHeight="1">
      <c r="B667" s="50"/>
      <c r="C667" s="50"/>
    </row>
    <row r="668" spans="2:3" ht="24.75" customHeight="1">
      <c r="B668" s="50"/>
      <c r="C668" s="50"/>
    </row>
    <row r="669" spans="2:3" ht="24.75" customHeight="1">
      <c r="B669" s="50"/>
      <c r="C669" s="50"/>
    </row>
    <row r="670" spans="2:3" ht="24.75" customHeight="1">
      <c r="B670" s="50"/>
      <c r="C670" s="50"/>
    </row>
    <row r="671" spans="2:3" ht="24.75" customHeight="1">
      <c r="B671" s="50"/>
      <c r="C671" s="50"/>
    </row>
    <row r="672" spans="2:3" ht="24.75" customHeight="1">
      <c r="B672" s="50"/>
      <c r="C672" s="50"/>
    </row>
    <row r="673" spans="2:3" ht="24.75" customHeight="1">
      <c r="B673" s="50"/>
      <c r="C673" s="50"/>
    </row>
    <row r="674" spans="2:3" ht="24.75" customHeight="1">
      <c r="B674" s="50"/>
      <c r="C674" s="50"/>
    </row>
    <row r="675" spans="2:3" ht="24.75" customHeight="1">
      <c r="B675" s="50"/>
      <c r="C675" s="50"/>
    </row>
    <row r="676" spans="2:3" ht="24.75" customHeight="1">
      <c r="B676" s="50"/>
      <c r="C676" s="50"/>
    </row>
    <row r="677" spans="2:3" ht="24.75" customHeight="1">
      <c r="B677" s="50"/>
      <c r="C677" s="50"/>
    </row>
    <row r="678" spans="2:3" ht="24.75" customHeight="1">
      <c r="B678" s="50"/>
      <c r="C678" s="50"/>
    </row>
    <row r="679" spans="2:3" ht="24.75" customHeight="1">
      <c r="B679" s="50"/>
      <c r="C679" s="50"/>
    </row>
    <row r="680" spans="2:3" ht="24.75" customHeight="1">
      <c r="B680" s="50"/>
      <c r="C680" s="50"/>
    </row>
    <row r="681" spans="2:3" ht="24.75" customHeight="1">
      <c r="B681" s="50"/>
      <c r="C681" s="50"/>
    </row>
    <row r="682" spans="2:3" ht="24.75" customHeight="1">
      <c r="B682" s="50"/>
      <c r="C682" s="50"/>
    </row>
    <row r="683" spans="2:3" ht="24.75" customHeight="1">
      <c r="B683" s="50"/>
      <c r="C683" s="50"/>
    </row>
    <row r="684" spans="2:3" ht="24.75" customHeight="1">
      <c r="B684" s="50"/>
      <c r="C684" s="50"/>
    </row>
    <row r="685" spans="2:3" ht="24.75" customHeight="1">
      <c r="B685" s="50"/>
      <c r="C685" s="50"/>
    </row>
    <row r="686" spans="2:3" ht="24.75" customHeight="1">
      <c r="B686" s="50"/>
      <c r="C686" s="50"/>
    </row>
    <row r="687" spans="2:3" ht="24.75" customHeight="1">
      <c r="B687" s="50"/>
      <c r="C687" s="50"/>
    </row>
    <row r="688" spans="2:3" ht="24.75" customHeight="1">
      <c r="B688" s="50"/>
      <c r="C688" s="50"/>
    </row>
    <row r="689" spans="2:3" ht="24.75" customHeight="1">
      <c r="B689" s="50"/>
      <c r="C689" s="50"/>
    </row>
    <row r="690" spans="2:3" ht="24.75" customHeight="1">
      <c r="B690" s="50"/>
      <c r="C690" s="50"/>
    </row>
    <row r="691" spans="2:3" ht="24.75" customHeight="1">
      <c r="B691" s="50"/>
      <c r="C691" s="50"/>
    </row>
    <row r="692" spans="2:3" ht="24.75" customHeight="1">
      <c r="B692" s="50"/>
      <c r="C692" s="50"/>
    </row>
    <row r="693" spans="2:3" ht="24.75" customHeight="1">
      <c r="B693" s="50"/>
      <c r="C693" s="50"/>
    </row>
    <row r="694" spans="2:3" ht="24.75" customHeight="1">
      <c r="B694" s="50"/>
      <c r="C694" s="50"/>
    </row>
    <row r="695" spans="2:3" ht="24.75" customHeight="1">
      <c r="B695" s="50"/>
      <c r="C695" s="50"/>
    </row>
    <row r="696" spans="2:3" ht="24.75" customHeight="1">
      <c r="B696" s="50"/>
      <c r="C696" s="50"/>
    </row>
    <row r="697" spans="2:3" ht="24.75" customHeight="1">
      <c r="B697" s="50"/>
      <c r="C697" s="50"/>
    </row>
    <row r="698" spans="2:3" ht="24.75" customHeight="1">
      <c r="B698" s="50"/>
      <c r="C698" s="50"/>
    </row>
    <row r="699" spans="2:3" ht="24.75" customHeight="1">
      <c r="B699" s="50"/>
      <c r="C699" s="50"/>
    </row>
    <row r="700" spans="2:3" ht="24.75" customHeight="1">
      <c r="B700" s="50"/>
      <c r="C700" s="50"/>
    </row>
    <row r="701" spans="2:3" ht="24.75" customHeight="1">
      <c r="B701" s="50"/>
      <c r="C701" s="50"/>
    </row>
    <row r="702" spans="2:3" ht="24.75" customHeight="1">
      <c r="B702" s="50"/>
      <c r="C702" s="50"/>
    </row>
    <row r="703" spans="2:3" ht="24.75" customHeight="1">
      <c r="B703" s="50"/>
      <c r="C703" s="50"/>
    </row>
    <row r="704" spans="2:3" ht="24.75" customHeight="1">
      <c r="B704" s="50"/>
      <c r="C704" s="50"/>
    </row>
    <row r="705" spans="2:3" ht="24.75" customHeight="1">
      <c r="B705" s="50"/>
      <c r="C705" s="50"/>
    </row>
    <row r="706" spans="2:3" ht="24.75" customHeight="1">
      <c r="B706" s="50"/>
      <c r="C706" s="50"/>
    </row>
    <row r="707" spans="2:3" ht="24.75" customHeight="1">
      <c r="B707" s="50"/>
      <c r="C707" s="50"/>
    </row>
    <row r="708" spans="2:3" ht="24.75" customHeight="1">
      <c r="B708" s="50"/>
      <c r="C708" s="50"/>
    </row>
    <row r="709" spans="2:3" ht="24.75" customHeight="1">
      <c r="B709" s="50"/>
      <c r="C709" s="50"/>
    </row>
    <row r="710" spans="2:3" ht="24.75" customHeight="1">
      <c r="B710" s="50"/>
      <c r="C710" s="50"/>
    </row>
    <row r="711" spans="2:3" ht="24.75" customHeight="1">
      <c r="B711" s="50"/>
      <c r="C711" s="50"/>
    </row>
    <row r="712" spans="2:3" ht="24.75" customHeight="1">
      <c r="B712" s="50"/>
      <c r="C712" s="50"/>
    </row>
    <row r="713" spans="2:3" ht="24.75" customHeight="1">
      <c r="B713" s="50"/>
      <c r="C713" s="50"/>
    </row>
    <row r="714" spans="2:3" ht="24.75" customHeight="1">
      <c r="B714" s="50"/>
      <c r="C714" s="50"/>
    </row>
    <row r="715" spans="2:3" ht="24.75" customHeight="1">
      <c r="B715" s="50"/>
      <c r="C715" s="50"/>
    </row>
    <row r="716" spans="2:3" ht="24.75" customHeight="1">
      <c r="B716" s="50"/>
      <c r="C716" s="50"/>
    </row>
    <row r="717" spans="2:3" ht="24.75" customHeight="1">
      <c r="B717" s="50"/>
      <c r="C717" s="50"/>
    </row>
    <row r="718" spans="2:3" ht="24.75" customHeight="1">
      <c r="B718" s="50"/>
      <c r="C718" s="50"/>
    </row>
    <row r="719" spans="2:3" ht="24.75" customHeight="1">
      <c r="B719" s="50"/>
      <c r="C719" s="50"/>
    </row>
    <row r="720" spans="2:3" ht="24.75" customHeight="1">
      <c r="B720" s="50"/>
      <c r="C720" s="50"/>
    </row>
    <row r="721" spans="2:3" ht="24.75" customHeight="1">
      <c r="B721" s="50"/>
      <c r="C721" s="50"/>
    </row>
    <row r="722" spans="2:3" ht="24.75" customHeight="1">
      <c r="B722" s="50"/>
      <c r="C722" s="50"/>
    </row>
    <row r="723" spans="2:3" ht="24.75" customHeight="1">
      <c r="B723" s="50"/>
      <c r="C723" s="50"/>
    </row>
    <row r="724" spans="2:3" ht="24.75" customHeight="1">
      <c r="B724" s="50"/>
      <c r="C724" s="50"/>
    </row>
    <row r="725" spans="2:3" ht="24.75" customHeight="1">
      <c r="B725" s="50"/>
      <c r="C725" s="50"/>
    </row>
    <row r="726" spans="2:3" ht="24.75" customHeight="1">
      <c r="B726" s="50"/>
      <c r="C726" s="50"/>
    </row>
    <row r="727" spans="2:3" ht="24.75" customHeight="1">
      <c r="B727" s="50"/>
      <c r="C727" s="50"/>
    </row>
    <row r="728" spans="2:3" ht="24.75" customHeight="1">
      <c r="B728" s="50"/>
      <c r="C728" s="50"/>
    </row>
    <row r="729" spans="2:3" ht="24.75" customHeight="1">
      <c r="B729" s="50"/>
      <c r="C729" s="50"/>
    </row>
    <row r="730" spans="2:3" ht="24.75" customHeight="1">
      <c r="B730" s="50"/>
      <c r="C730" s="50"/>
    </row>
    <row r="731" spans="2:3" ht="24.75" customHeight="1">
      <c r="B731" s="50"/>
      <c r="C731" s="50"/>
    </row>
    <row r="732" spans="2:3" ht="24.75" customHeight="1">
      <c r="B732" s="50"/>
      <c r="C732" s="50"/>
    </row>
    <row r="733" spans="2:3" ht="24.75" customHeight="1">
      <c r="B733" s="50"/>
      <c r="C733" s="50"/>
    </row>
    <row r="734" spans="2:3" ht="24.75" customHeight="1">
      <c r="B734" s="50"/>
      <c r="C734" s="50"/>
    </row>
    <row r="735" spans="2:3" ht="24.75" customHeight="1">
      <c r="B735" s="50"/>
      <c r="C735" s="50"/>
    </row>
    <row r="736" spans="2:3" ht="24.75" customHeight="1">
      <c r="B736" s="50"/>
      <c r="C736" s="50"/>
    </row>
    <row r="737" spans="2:3" ht="24.75" customHeight="1">
      <c r="B737" s="50"/>
      <c r="C737" s="50"/>
    </row>
    <row r="738" spans="2:3" ht="24.75" customHeight="1">
      <c r="B738" s="50"/>
      <c r="C738" s="50"/>
    </row>
    <row r="739" spans="2:3" ht="24.75" customHeight="1">
      <c r="B739" s="50"/>
      <c r="C739" s="50"/>
    </row>
    <row r="740" spans="2:3" ht="24.75" customHeight="1">
      <c r="B740" s="50"/>
      <c r="C740" s="50"/>
    </row>
    <row r="741" spans="2:3" ht="24.75" customHeight="1">
      <c r="B741" s="50"/>
      <c r="C741" s="50"/>
    </row>
    <row r="742" spans="2:3" ht="24.75" customHeight="1">
      <c r="B742" s="50"/>
      <c r="C742" s="50"/>
    </row>
    <row r="743" spans="2:3" ht="24.75" customHeight="1">
      <c r="B743" s="50"/>
      <c r="C743" s="50"/>
    </row>
    <row r="744" spans="2:3" ht="24.75" customHeight="1">
      <c r="B744" s="50"/>
      <c r="C744" s="50"/>
    </row>
    <row r="745" spans="2:3" ht="24.75" customHeight="1">
      <c r="B745" s="50"/>
      <c r="C745" s="50"/>
    </row>
    <row r="746" spans="2:3" ht="24.75" customHeight="1">
      <c r="B746" s="50"/>
      <c r="C746" s="50"/>
    </row>
    <row r="747" spans="2:3" ht="24.75" customHeight="1">
      <c r="B747" s="50"/>
      <c r="C747" s="50"/>
    </row>
    <row r="748" spans="2:3" ht="24.75" customHeight="1">
      <c r="B748" s="50"/>
      <c r="C748" s="50"/>
    </row>
    <row r="749" spans="2:3" ht="24.75" customHeight="1">
      <c r="B749" s="50"/>
      <c r="C749" s="50"/>
    </row>
    <row r="750" spans="2:3" ht="24.75" customHeight="1">
      <c r="B750" s="50"/>
      <c r="C750" s="50"/>
    </row>
    <row r="751" spans="2:3" ht="24.75" customHeight="1">
      <c r="B751" s="50"/>
      <c r="C751" s="50"/>
    </row>
    <row r="752" spans="2:3" ht="24.75" customHeight="1">
      <c r="B752" s="50"/>
      <c r="C752" s="50"/>
    </row>
    <row r="753" spans="2:3" ht="24.75" customHeight="1">
      <c r="B753" s="50"/>
      <c r="C753" s="50"/>
    </row>
    <row r="754" spans="2:3" ht="24.75" customHeight="1">
      <c r="B754" s="50"/>
      <c r="C754" s="50"/>
    </row>
    <row r="755" spans="2:3" ht="24.75" customHeight="1">
      <c r="B755" s="50"/>
      <c r="C755" s="50"/>
    </row>
    <row r="756" spans="2:3" ht="24.75" customHeight="1">
      <c r="B756" s="50"/>
      <c r="C756" s="50"/>
    </row>
    <row r="757" spans="2:3" ht="24.75" customHeight="1">
      <c r="B757" s="50"/>
      <c r="C757" s="50"/>
    </row>
    <row r="758" spans="2:3" ht="24.75" customHeight="1">
      <c r="B758" s="50"/>
      <c r="C758" s="50"/>
    </row>
    <row r="759" spans="2:3" ht="24.75" customHeight="1">
      <c r="B759" s="50"/>
      <c r="C759" s="50"/>
    </row>
    <row r="760" spans="2:3" ht="24.75" customHeight="1">
      <c r="B760" s="50"/>
      <c r="C760" s="50"/>
    </row>
    <row r="761" spans="2:3" ht="24.75" customHeight="1">
      <c r="B761" s="50"/>
      <c r="C761" s="50"/>
    </row>
    <row r="762" spans="2:3" ht="24.75" customHeight="1">
      <c r="B762" s="50"/>
      <c r="C762" s="50"/>
    </row>
    <row r="763" spans="2:3" ht="24.75" customHeight="1">
      <c r="B763" s="50"/>
      <c r="C763" s="50"/>
    </row>
    <row r="764" spans="2:3" ht="24.75" customHeight="1">
      <c r="B764" s="50"/>
      <c r="C764" s="50"/>
    </row>
    <row r="765" spans="2:3" ht="24.75" customHeight="1">
      <c r="B765" s="50"/>
      <c r="C765" s="50"/>
    </row>
    <row r="766" spans="2:3" ht="24.75" customHeight="1">
      <c r="B766" s="50"/>
      <c r="C766" s="50"/>
    </row>
    <row r="767" spans="2:3" ht="24.75" customHeight="1">
      <c r="B767" s="50"/>
      <c r="C767" s="50"/>
    </row>
    <row r="768" spans="2:3" ht="24.75" customHeight="1">
      <c r="B768" s="50"/>
      <c r="C768" s="50"/>
    </row>
    <row r="769" spans="2:3" ht="24.75" customHeight="1">
      <c r="B769" s="50"/>
      <c r="C769" s="50"/>
    </row>
    <row r="770" spans="2:3" ht="24.75" customHeight="1">
      <c r="B770" s="50"/>
      <c r="C770" s="50"/>
    </row>
    <row r="771" spans="2:3" ht="24.75" customHeight="1">
      <c r="B771" s="50"/>
      <c r="C771" s="50"/>
    </row>
    <row r="772" spans="2:3" ht="24.75" customHeight="1">
      <c r="B772" s="50"/>
      <c r="C772" s="50"/>
    </row>
    <row r="773" spans="2:3" ht="24.75" customHeight="1">
      <c r="B773" s="50"/>
      <c r="C773" s="50"/>
    </row>
    <row r="774" spans="2:3" ht="24.75" customHeight="1">
      <c r="B774" s="50"/>
      <c r="C774" s="50"/>
    </row>
    <row r="775" spans="2:3" ht="24.75" customHeight="1">
      <c r="B775" s="50"/>
      <c r="C775" s="50"/>
    </row>
    <row r="776" spans="2:3" ht="24.75" customHeight="1">
      <c r="B776" s="50"/>
      <c r="C776" s="50"/>
    </row>
    <row r="777" spans="2:3" ht="24.75" customHeight="1">
      <c r="B777" s="50"/>
      <c r="C777" s="50"/>
    </row>
    <row r="778" spans="2:3" ht="24.75" customHeight="1">
      <c r="B778" s="50"/>
      <c r="C778" s="50"/>
    </row>
    <row r="779" spans="2:3" ht="24.75" customHeight="1">
      <c r="B779" s="50"/>
      <c r="C779" s="50"/>
    </row>
    <row r="780" spans="2:3" ht="24.75" customHeight="1">
      <c r="B780" s="50"/>
      <c r="C780" s="50"/>
    </row>
    <row r="781" spans="2:3" ht="24.75" customHeight="1">
      <c r="B781" s="50"/>
      <c r="C781" s="50"/>
    </row>
    <row r="782" spans="2:3" ht="24.75" customHeight="1">
      <c r="B782" s="50"/>
      <c r="C782" s="50"/>
    </row>
    <row r="783" spans="2:3" ht="24.75" customHeight="1">
      <c r="B783" s="50"/>
      <c r="C783" s="50"/>
    </row>
    <row r="784" spans="2:3" ht="24.75" customHeight="1">
      <c r="B784" s="50"/>
      <c r="C784" s="50"/>
    </row>
    <row r="785" spans="2:3" ht="24.75" customHeight="1">
      <c r="B785" s="50"/>
      <c r="C785" s="50"/>
    </row>
    <row r="786" spans="2:3" ht="24.75" customHeight="1">
      <c r="B786" s="50"/>
      <c r="C786" s="50"/>
    </row>
    <row r="787" spans="2:3" ht="24.75" customHeight="1">
      <c r="B787" s="50"/>
      <c r="C787" s="50"/>
    </row>
    <row r="788" spans="2:3" ht="24.75" customHeight="1">
      <c r="B788" s="50"/>
      <c r="C788" s="50"/>
    </row>
    <row r="789" spans="2:3" ht="24.75" customHeight="1">
      <c r="B789" s="50"/>
      <c r="C789" s="50"/>
    </row>
    <row r="790" spans="2:3" ht="24.75" customHeight="1">
      <c r="B790" s="50"/>
      <c r="C790" s="50"/>
    </row>
    <row r="791" spans="2:3" ht="24.75" customHeight="1">
      <c r="B791" s="50"/>
      <c r="C791" s="50"/>
    </row>
    <row r="792" spans="2:3" ht="24.75" customHeight="1">
      <c r="B792" s="50"/>
      <c r="C792" s="50"/>
    </row>
    <row r="793" spans="2:3" ht="24.75" customHeight="1">
      <c r="B793" s="50"/>
      <c r="C793" s="50"/>
    </row>
    <row r="794" spans="2:3" ht="24.75" customHeight="1">
      <c r="B794" s="50"/>
      <c r="C794" s="50"/>
    </row>
    <row r="795" spans="2:3" ht="24.75" customHeight="1">
      <c r="B795" s="50"/>
      <c r="C795" s="50"/>
    </row>
    <row r="796" spans="2:3" ht="24.75" customHeight="1">
      <c r="B796" s="50"/>
      <c r="C796" s="50"/>
    </row>
    <row r="797" spans="2:3" ht="24.75" customHeight="1">
      <c r="B797" s="50"/>
      <c r="C797" s="50"/>
    </row>
    <row r="798" spans="2:3" ht="24.75" customHeight="1">
      <c r="B798" s="50"/>
      <c r="C798" s="50"/>
    </row>
    <row r="799" spans="2:3" ht="24.75" customHeight="1">
      <c r="B799" s="50"/>
      <c r="C799" s="50"/>
    </row>
    <row r="800" spans="2:3" ht="24.75" customHeight="1">
      <c r="B800" s="50"/>
      <c r="C800" s="50"/>
    </row>
    <row r="801" spans="2:3" ht="24.75" customHeight="1">
      <c r="B801" s="50"/>
      <c r="C801" s="50"/>
    </row>
    <row r="802" spans="2:3" ht="24.75" customHeight="1">
      <c r="B802" s="50"/>
      <c r="C802" s="50"/>
    </row>
    <row r="803" spans="2:3" ht="24.75" customHeight="1">
      <c r="B803" s="50"/>
      <c r="C803" s="50"/>
    </row>
    <row r="804" spans="2:3" ht="24.75" customHeight="1">
      <c r="B804" s="50"/>
      <c r="C804" s="50"/>
    </row>
    <row r="805" spans="2:3" ht="24.75" customHeight="1">
      <c r="B805" s="50"/>
      <c r="C805" s="50"/>
    </row>
    <row r="806" spans="2:3" ht="24.75" customHeight="1">
      <c r="B806" s="50"/>
      <c r="C806" s="50"/>
    </row>
    <row r="807" spans="2:3" ht="24.75" customHeight="1">
      <c r="B807" s="50"/>
      <c r="C807" s="50"/>
    </row>
    <row r="808" spans="2:3" ht="24.75" customHeight="1">
      <c r="B808" s="50"/>
      <c r="C808" s="50"/>
    </row>
    <row r="809" spans="2:3" ht="24.75" customHeight="1">
      <c r="B809" s="50"/>
      <c r="C809" s="50"/>
    </row>
    <row r="810" spans="2:3" ht="24.75" customHeight="1">
      <c r="B810" s="50"/>
      <c r="C810" s="50"/>
    </row>
    <row r="811" spans="2:3" ht="24.75" customHeight="1">
      <c r="B811" s="50"/>
      <c r="C811" s="50"/>
    </row>
    <row r="812" spans="2:3" ht="24.75" customHeight="1">
      <c r="B812" s="50"/>
      <c r="C812" s="50"/>
    </row>
    <row r="813" spans="2:3" ht="24.75" customHeight="1">
      <c r="B813" s="50"/>
      <c r="C813" s="50"/>
    </row>
    <row r="814" spans="2:3" ht="24.75" customHeight="1">
      <c r="B814" s="50"/>
      <c r="C814" s="50"/>
    </row>
    <row r="815" spans="2:3" ht="24.75" customHeight="1">
      <c r="B815" s="50"/>
      <c r="C815" s="50"/>
    </row>
    <row r="816" spans="2:3" ht="24.75" customHeight="1">
      <c r="B816" s="50"/>
      <c r="C816" s="50"/>
    </row>
    <row r="817" spans="2:3" ht="24.75" customHeight="1">
      <c r="B817" s="50"/>
      <c r="C817" s="50"/>
    </row>
    <row r="818" spans="2:3" ht="24.75" customHeight="1">
      <c r="B818" s="50"/>
      <c r="C818" s="50"/>
    </row>
    <row r="819" spans="2:3" ht="24.75" customHeight="1">
      <c r="B819" s="50"/>
      <c r="C819" s="50"/>
    </row>
    <row r="820" spans="2:3" ht="24.75" customHeight="1">
      <c r="B820" s="50"/>
      <c r="C820" s="50"/>
    </row>
    <row r="821" spans="2:3" ht="24.75" customHeight="1">
      <c r="B821" s="50"/>
      <c r="C821" s="50"/>
    </row>
    <row r="822" spans="2:3" ht="24.75" customHeight="1">
      <c r="B822" s="50"/>
      <c r="C822" s="50"/>
    </row>
    <row r="823" spans="2:3" ht="24.75" customHeight="1">
      <c r="B823" s="50"/>
      <c r="C823" s="50"/>
    </row>
    <row r="824" spans="2:3" ht="24.75" customHeight="1">
      <c r="B824" s="50"/>
      <c r="C824" s="50"/>
    </row>
    <row r="825" spans="2:3" ht="24.75" customHeight="1">
      <c r="B825" s="50"/>
      <c r="C825" s="50"/>
    </row>
    <row r="826" spans="2:3" ht="24.75" customHeight="1">
      <c r="B826" s="50"/>
      <c r="C826" s="50"/>
    </row>
    <row r="827" spans="2:3" ht="24.75" customHeight="1">
      <c r="B827" s="50"/>
      <c r="C827" s="50"/>
    </row>
    <row r="828" spans="2:3" ht="24.75" customHeight="1">
      <c r="B828" s="50"/>
      <c r="C828" s="50"/>
    </row>
    <row r="829" spans="2:3" ht="24.75" customHeight="1">
      <c r="B829" s="50"/>
      <c r="C829" s="50"/>
    </row>
    <row r="830" spans="2:3" ht="24.75" customHeight="1">
      <c r="B830" s="50"/>
      <c r="C830" s="50"/>
    </row>
    <row r="831" spans="2:3" ht="24.75" customHeight="1">
      <c r="B831" s="50"/>
      <c r="C831" s="50"/>
    </row>
    <row r="832" spans="2:3" ht="24.75" customHeight="1">
      <c r="B832" s="50"/>
      <c r="C832" s="50"/>
    </row>
    <row r="833" spans="2:3" ht="24.75" customHeight="1">
      <c r="B833" s="50"/>
      <c r="C833" s="50"/>
    </row>
    <row r="834" spans="2:3" ht="24.75" customHeight="1">
      <c r="B834" s="50"/>
      <c r="C834" s="50"/>
    </row>
    <row r="835" spans="2:3" ht="24.75" customHeight="1">
      <c r="B835" s="50"/>
      <c r="C835" s="50"/>
    </row>
    <row r="836" spans="2:3" ht="24.75" customHeight="1">
      <c r="B836" s="50"/>
      <c r="C836" s="50"/>
    </row>
    <row r="837" spans="2:3" ht="24.75" customHeight="1">
      <c r="B837" s="50"/>
      <c r="C837" s="50"/>
    </row>
    <row r="838" spans="2:3" ht="24.75" customHeight="1">
      <c r="B838" s="50"/>
      <c r="C838" s="50"/>
    </row>
    <row r="839" spans="2:3" ht="24.75" customHeight="1">
      <c r="B839" s="50"/>
      <c r="C839" s="50"/>
    </row>
    <row r="840" spans="2:3" ht="24.75" customHeight="1">
      <c r="B840" s="50"/>
      <c r="C840" s="50"/>
    </row>
    <row r="841" spans="2:3" ht="24.75" customHeight="1">
      <c r="B841" s="50"/>
      <c r="C841" s="50"/>
    </row>
    <row r="842" spans="2:3" ht="24.75" customHeight="1">
      <c r="B842" s="50"/>
      <c r="C842" s="50"/>
    </row>
    <row r="843" spans="2:3" ht="24.75" customHeight="1">
      <c r="B843" s="50"/>
      <c r="C843" s="50"/>
    </row>
    <row r="844" spans="2:3" ht="24.75" customHeight="1">
      <c r="B844" s="50"/>
      <c r="C844" s="50"/>
    </row>
    <row r="845" spans="2:3" ht="24.75" customHeight="1">
      <c r="B845" s="50"/>
      <c r="C845" s="50"/>
    </row>
    <row r="846" spans="2:3" ht="24.75" customHeight="1">
      <c r="B846" s="50"/>
      <c r="C846" s="50"/>
    </row>
    <row r="847" spans="2:3" ht="24.75" customHeight="1">
      <c r="B847" s="50"/>
      <c r="C847" s="50"/>
    </row>
    <row r="848" spans="2:3" ht="24.75" customHeight="1">
      <c r="B848" s="50"/>
      <c r="C848" s="50"/>
    </row>
    <row r="849" spans="2:3" ht="24.75" customHeight="1">
      <c r="B849" s="50"/>
      <c r="C849" s="50"/>
    </row>
    <row r="850" spans="2:3" ht="24.75" customHeight="1">
      <c r="B850" s="50"/>
      <c r="C850" s="50"/>
    </row>
    <row r="851" spans="2:3" ht="24.75" customHeight="1">
      <c r="B851" s="50"/>
      <c r="C851" s="50"/>
    </row>
    <row r="852" spans="2:3" ht="24.75" customHeight="1">
      <c r="B852" s="50"/>
      <c r="C852" s="50"/>
    </row>
    <row r="853" spans="2:3" ht="24.75" customHeight="1">
      <c r="B853" s="50"/>
      <c r="C853" s="50"/>
    </row>
    <row r="854" spans="2:3" ht="24.75" customHeight="1">
      <c r="B854" s="50"/>
      <c r="C854" s="50"/>
    </row>
    <row r="855" spans="2:3" ht="24.75" customHeight="1">
      <c r="B855" s="50"/>
      <c r="C855" s="50"/>
    </row>
    <row r="856" spans="2:3" ht="24.75" customHeight="1">
      <c r="B856" s="50"/>
      <c r="C856" s="50"/>
    </row>
    <row r="857" spans="2:3" ht="24.75" customHeight="1">
      <c r="B857" s="50"/>
      <c r="C857" s="50"/>
    </row>
    <row r="858" spans="2:3" ht="24.75" customHeight="1">
      <c r="B858" s="50"/>
      <c r="C858" s="50"/>
    </row>
    <row r="859" spans="2:3" ht="24.75" customHeight="1">
      <c r="B859" s="50"/>
      <c r="C859" s="50"/>
    </row>
    <row r="860" spans="2:3" ht="24.75" customHeight="1">
      <c r="B860" s="50"/>
      <c r="C860" s="50"/>
    </row>
    <row r="861" spans="2:3" ht="24.75" customHeight="1">
      <c r="B861" s="50"/>
      <c r="C861" s="50"/>
    </row>
    <row r="862" spans="2:3" ht="24.75" customHeight="1">
      <c r="B862" s="50"/>
      <c r="C862" s="50"/>
    </row>
    <row r="863" spans="2:3" ht="24.75" customHeight="1">
      <c r="B863" s="50"/>
      <c r="C863" s="50"/>
    </row>
    <row r="864" spans="2:3" ht="24.75" customHeight="1">
      <c r="B864" s="50"/>
      <c r="C864" s="50"/>
    </row>
    <row r="865" spans="2:3" ht="24.75" customHeight="1">
      <c r="B865" s="50"/>
      <c r="C865" s="50"/>
    </row>
    <row r="866" spans="2:3" ht="24.75" customHeight="1">
      <c r="B866" s="50"/>
      <c r="C866" s="50"/>
    </row>
    <row r="867" spans="2:3" ht="24.75" customHeight="1">
      <c r="B867" s="50"/>
      <c r="C867" s="50"/>
    </row>
    <row r="868" spans="2:3" ht="24.75" customHeight="1">
      <c r="B868" s="50"/>
      <c r="C868" s="50"/>
    </row>
    <row r="869" spans="2:3" ht="24.75" customHeight="1">
      <c r="B869" s="50"/>
      <c r="C869" s="50"/>
    </row>
    <row r="870" spans="2:3" ht="24.75" customHeight="1">
      <c r="B870" s="50"/>
      <c r="C870" s="50"/>
    </row>
    <row r="871" spans="2:3" ht="24.75" customHeight="1">
      <c r="B871" s="50"/>
      <c r="C871" s="50"/>
    </row>
    <row r="872" spans="2:3" ht="24.75" customHeight="1">
      <c r="B872" s="50"/>
      <c r="C872" s="50"/>
    </row>
    <row r="873" spans="2:3" ht="24.75" customHeight="1">
      <c r="B873" s="50"/>
      <c r="C873" s="50"/>
    </row>
    <row r="874" spans="2:3" ht="24.75" customHeight="1">
      <c r="B874" s="50"/>
      <c r="C874" s="50"/>
    </row>
    <row r="875" spans="2:3" ht="24.75" customHeight="1">
      <c r="B875" s="50"/>
      <c r="C875" s="50"/>
    </row>
    <row r="876" spans="2:3" ht="24.75" customHeight="1">
      <c r="B876" s="50"/>
      <c r="C876" s="50"/>
    </row>
    <row r="877" spans="2:3" ht="24.75" customHeight="1">
      <c r="B877" s="50"/>
      <c r="C877" s="50"/>
    </row>
    <row r="878" spans="2:3" ht="24.75" customHeight="1">
      <c r="B878" s="50"/>
      <c r="C878" s="50"/>
    </row>
    <row r="879" spans="2:3" ht="24.75" customHeight="1">
      <c r="B879" s="50"/>
      <c r="C879" s="50"/>
    </row>
    <row r="880" spans="2:3" ht="24.75" customHeight="1">
      <c r="B880" s="50"/>
      <c r="C880" s="50"/>
    </row>
    <row r="881" spans="2:3" ht="24.75" customHeight="1">
      <c r="B881" s="50"/>
      <c r="C881" s="50"/>
    </row>
    <row r="882" spans="2:3" ht="24.75" customHeight="1">
      <c r="B882" s="50"/>
      <c r="C882" s="50"/>
    </row>
    <row r="883" spans="2:3" ht="24.75" customHeight="1">
      <c r="B883" s="50"/>
      <c r="C883" s="50"/>
    </row>
    <row r="884" spans="2:3" ht="24.75" customHeight="1">
      <c r="B884" s="50"/>
      <c r="C884" s="50"/>
    </row>
    <row r="885" spans="2:3" ht="24.75" customHeight="1">
      <c r="B885" s="50"/>
      <c r="C885" s="50"/>
    </row>
    <row r="886" spans="2:3" ht="24.75" customHeight="1">
      <c r="B886" s="50"/>
      <c r="C886" s="50"/>
    </row>
    <row r="887" spans="2:3" ht="24.75" customHeight="1">
      <c r="B887" s="50"/>
      <c r="C887" s="50"/>
    </row>
    <row r="888" spans="2:3" ht="24.75" customHeight="1">
      <c r="B888" s="50"/>
      <c r="C888" s="50"/>
    </row>
    <row r="889" spans="2:3" ht="24.75" customHeight="1">
      <c r="B889" s="50"/>
      <c r="C889" s="50"/>
    </row>
    <row r="890" spans="2:3" ht="24.75" customHeight="1">
      <c r="B890" s="50"/>
      <c r="C890" s="50"/>
    </row>
    <row r="891" spans="2:3" ht="24.75" customHeight="1">
      <c r="B891" s="50"/>
      <c r="C891" s="50"/>
    </row>
    <row r="892" spans="2:3" ht="24.75" customHeight="1">
      <c r="B892" s="50"/>
      <c r="C892" s="50"/>
    </row>
    <row r="893" spans="2:3" ht="24.75" customHeight="1">
      <c r="B893" s="50"/>
      <c r="C893" s="50"/>
    </row>
    <row r="894" spans="2:3" ht="24.75" customHeight="1">
      <c r="B894" s="50"/>
      <c r="C894" s="50"/>
    </row>
    <row r="895" spans="2:3" ht="24.75" customHeight="1">
      <c r="B895" s="50"/>
      <c r="C895" s="50"/>
    </row>
    <row r="896" spans="2:3" ht="24.75" customHeight="1">
      <c r="B896" s="50"/>
      <c r="C896" s="50"/>
    </row>
    <row r="897" spans="2:3" ht="24.75" customHeight="1">
      <c r="B897" s="50"/>
      <c r="C897" s="50"/>
    </row>
    <row r="898" spans="2:3" ht="24.75" customHeight="1">
      <c r="B898" s="50"/>
      <c r="C898" s="50"/>
    </row>
    <row r="899" spans="2:3" ht="24.75" customHeight="1">
      <c r="B899" s="50"/>
      <c r="C899" s="50"/>
    </row>
    <row r="900" spans="2:3" ht="24.75" customHeight="1">
      <c r="B900" s="50"/>
      <c r="C900" s="50"/>
    </row>
    <row r="901" spans="2:3" ht="24.75" customHeight="1">
      <c r="B901" s="50"/>
      <c r="C901" s="50"/>
    </row>
    <row r="902" spans="2:3" ht="24.75" customHeight="1">
      <c r="B902" s="50"/>
      <c r="C902" s="50"/>
    </row>
    <row r="903" spans="2:3" ht="24.75" customHeight="1">
      <c r="B903" s="50"/>
      <c r="C903" s="50"/>
    </row>
    <row r="904" spans="2:3" ht="24.75" customHeight="1">
      <c r="B904" s="50"/>
      <c r="C904" s="50"/>
    </row>
    <row r="905" spans="2:3" ht="24.75" customHeight="1">
      <c r="B905" s="50"/>
      <c r="C905" s="50"/>
    </row>
    <row r="906" spans="2:3" ht="24.75" customHeight="1">
      <c r="B906" s="50"/>
      <c r="C906" s="50"/>
    </row>
    <row r="907" spans="2:3" ht="24.75" customHeight="1">
      <c r="B907" s="50"/>
      <c r="C907" s="50"/>
    </row>
    <row r="908" spans="2:3" ht="24.75" customHeight="1">
      <c r="B908" s="50"/>
      <c r="C908" s="50"/>
    </row>
    <row r="909" spans="2:3" ht="24.75" customHeight="1">
      <c r="B909" s="50"/>
      <c r="C909" s="50"/>
    </row>
    <row r="910" spans="2:3" ht="24.75" customHeight="1">
      <c r="B910" s="50"/>
      <c r="C910" s="50"/>
    </row>
    <row r="911" spans="2:3" ht="24.75" customHeight="1">
      <c r="B911" s="50"/>
      <c r="C911" s="50"/>
    </row>
    <row r="912" spans="2:3" ht="24.75" customHeight="1">
      <c r="B912" s="50"/>
      <c r="C912" s="50"/>
    </row>
    <row r="913" spans="2:3" ht="24.75" customHeight="1">
      <c r="B913" s="50"/>
      <c r="C913" s="50"/>
    </row>
    <row r="914" spans="2:3" ht="24.75" customHeight="1">
      <c r="B914" s="50"/>
      <c r="C914" s="50"/>
    </row>
    <row r="915" spans="2:3" ht="24.75" customHeight="1">
      <c r="B915" s="50"/>
      <c r="C915" s="50"/>
    </row>
    <row r="916" spans="2:3" ht="24.75" customHeight="1">
      <c r="B916" s="50"/>
      <c r="C916" s="50"/>
    </row>
    <row r="917" spans="2:3" ht="24.75" customHeight="1">
      <c r="B917" s="50"/>
      <c r="C917" s="50"/>
    </row>
    <row r="918" spans="2:3" ht="24.75" customHeight="1">
      <c r="B918" s="50"/>
      <c r="C918" s="50"/>
    </row>
    <row r="919" spans="2:3" ht="24.75" customHeight="1">
      <c r="B919" s="50"/>
      <c r="C919" s="50"/>
    </row>
    <row r="920" spans="2:3" ht="24.75" customHeight="1">
      <c r="B920" s="50"/>
      <c r="C920" s="50"/>
    </row>
    <row r="921" spans="2:3" ht="24.75" customHeight="1">
      <c r="B921" s="50"/>
      <c r="C921" s="50"/>
    </row>
    <row r="922" spans="2:3" ht="24.75" customHeight="1">
      <c r="B922" s="50"/>
      <c r="C922" s="50"/>
    </row>
    <row r="923" spans="2:3" ht="24.75" customHeight="1">
      <c r="B923" s="50"/>
      <c r="C923" s="50"/>
    </row>
    <row r="924" spans="2:3" ht="24.75" customHeight="1">
      <c r="B924" s="50"/>
      <c r="C924" s="50"/>
    </row>
    <row r="925" spans="2:3" ht="24.75" customHeight="1">
      <c r="B925" s="50"/>
      <c r="C925" s="50"/>
    </row>
    <row r="926" spans="2:3" ht="24.75" customHeight="1">
      <c r="B926" s="50"/>
      <c r="C926" s="50"/>
    </row>
    <row r="927" spans="2:3" ht="24.75" customHeight="1">
      <c r="B927" s="50"/>
      <c r="C927" s="50"/>
    </row>
    <row r="928" spans="2:3" ht="24.75" customHeight="1">
      <c r="B928" s="50"/>
      <c r="C928" s="50"/>
    </row>
    <row r="929" spans="2:3" ht="24.75" customHeight="1">
      <c r="B929" s="50"/>
      <c r="C929" s="50"/>
    </row>
    <row r="930" spans="2:3" ht="24.75" customHeight="1">
      <c r="B930" s="50"/>
      <c r="C930" s="50"/>
    </row>
    <row r="931" spans="2:3" ht="24.75" customHeight="1">
      <c r="B931" s="50"/>
      <c r="C931" s="50"/>
    </row>
    <row r="932" spans="2:3" ht="24.75" customHeight="1">
      <c r="B932" s="50"/>
      <c r="C932" s="50"/>
    </row>
    <row r="933" spans="2:3" ht="24.75" customHeight="1">
      <c r="B933" s="50"/>
      <c r="C933" s="50"/>
    </row>
    <row r="934" spans="2:3" ht="24.75" customHeight="1">
      <c r="B934" s="50"/>
      <c r="C934" s="50"/>
    </row>
    <row r="935" spans="2:3" ht="24.75" customHeight="1">
      <c r="B935" s="50"/>
      <c r="C935" s="50"/>
    </row>
    <row r="936" spans="2:3" ht="24.75" customHeight="1">
      <c r="B936" s="50"/>
      <c r="C936" s="50"/>
    </row>
    <row r="937" spans="2:3" ht="24.75" customHeight="1">
      <c r="B937" s="50"/>
      <c r="C937" s="50"/>
    </row>
    <row r="938" spans="2:3" ht="24.75" customHeight="1">
      <c r="B938" s="50"/>
      <c r="C938" s="50"/>
    </row>
    <row r="939" spans="2:3" ht="24.75" customHeight="1">
      <c r="B939" s="50"/>
      <c r="C939" s="50"/>
    </row>
    <row r="940" spans="2:3" ht="24.75" customHeight="1">
      <c r="B940" s="50"/>
      <c r="C940" s="50"/>
    </row>
    <row r="941" spans="2:3" ht="24.75" customHeight="1">
      <c r="B941" s="50"/>
      <c r="C941" s="50"/>
    </row>
    <row r="942" spans="2:3" ht="24.75" customHeight="1">
      <c r="B942" s="50"/>
      <c r="C942" s="50"/>
    </row>
    <row r="943" spans="2:3" ht="24.75" customHeight="1">
      <c r="B943" s="50"/>
      <c r="C943" s="50"/>
    </row>
    <row r="944" spans="2:3" ht="24.75" customHeight="1">
      <c r="B944" s="50"/>
      <c r="C944" s="50"/>
    </row>
    <row r="945" spans="2:3" ht="24.75" customHeight="1">
      <c r="B945" s="50"/>
      <c r="C945" s="50"/>
    </row>
    <row r="946" spans="2:3" ht="24.75" customHeight="1">
      <c r="B946" s="50"/>
      <c r="C946" s="50"/>
    </row>
    <row r="947" spans="2:3" ht="24.75" customHeight="1">
      <c r="B947" s="50"/>
      <c r="C947" s="50"/>
    </row>
    <row r="948" spans="2:3" ht="24.75" customHeight="1">
      <c r="B948" s="50"/>
      <c r="C948" s="50"/>
    </row>
    <row r="949" spans="2:3" ht="24.75" customHeight="1">
      <c r="B949" s="50"/>
      <c r="C949" s="50"/>
    </row>
    <row r="950" spans="2:3" ht="24.75" customHeight="1">
      <c r="B950" s="50"/>
      <c r="C950" s="50"/>
    </row>
    <row r="951" spans="2:3" ht="24.75" customHeight="1">
      <c r="B951" s="50"/>
      <c r="C951" s="50"/>
    </row>
    <row r="952" spans="2:3" ht="24.75" customHeight="1">
      <c r="B952" s="50"/>
      <c r="C952" s="50"/>
    </row>
    <row r="953" spans="2:3" ht="24.75" customHeight="1">
      <c r="B953" s="50"/>
      <c r="C953" s="50"/>
    </row>
    <row r="954" spans="2:3" ht="24.75" customHeight="1">
      <c r="B954" s="50"/>
      <c r="C954" s="50"/>
    </row>
    <row r="955" spans="2:3" ht="24.75" customHeight="1">
      <c r="B955" s="50"/>
      <c r="C955" s="50"/>
    </row>
    <row r="956" spans="2:3" ht="24.75" customHeight="1">
      <c r="B956" s="50"/>
      <c r="C956" s="50"/>
    </row>
    <row r="957" spans="2:3" ht="24.75" customHeight="1">
      <c r="B957" s="50"/>
      <c r="C957" s="50"/>
    </row>
    <row r="958" spans="2:3" ht="24.75" customHeight="1">
      <c r="B958" s="50"/>
      <c r="C958" s="50"/>
    </row>
    <row r="959" spans="2:3" ht="24.75" customHeight="1">
      <c r="B959" s="50"/>
      <c r="C959" s="50"/>
    </row>
    <row r="960" spans="2:3" ht="24.75" customHeight="1">
      <c r="B960" s="50"/>
      <c r="C960" s="50"/>
    </row>
    <row r="961" spans="2:3" ht="24.75" customHeight="1">
      <c r="B961" s="50"/>
      <c r="C961" s="50"/>
    </row>
    <row r="962" spans="2:3" ht="24.75" customHeight="1">
      <c r="B962" s="50"/>
      <c r="C962" s="50"/>
    </row>
    <row r="963" spans="2:3" ht="24.75" customHeight="1">
      <c r="B963" s="50"/>
      <c r="C963" s="50"/>
    </row>
    <row r="964" spans="2:3" ht="24.75" customHeight="1">
      <c r="B964" s="50"/>
      <c r="C964" s="50"/>
    </row>
    <row r="965" spans="2:3" ht="24.75" customHeight="1">
      <c r="B965" s="50"/>
      <c r="C965" s="50"/>
    </row>
    <row r="966" spans="2:3" ht="24.75" customHeight="1">
      <c r="B966" s="50"/>
      <c r="C966" s="50"/>
    </row>
    <row r="967" spans="2:3" ht="24.75" customHeight="1">
      <c r="B967" s="50"/>
      <c r="C967" s="50"/>
    </row>
    <row r="968" spans="2:3" ht="24.75" customHeight="1">
      <c r="B968" s="50"/>
      <c r="C968" s="50"/>
    </row>
    <row r="969" spans="2:3" ht="24.75" customHeight="1">
      <c r="B969" s="50"/>
      <c r="C969" s="50"/>
    </row>
    <row r="970" spans="2:3" ht="24.75" customHeight="1">
      <c r="B970" s="50"/>
      <c r="C970" s="50"/>
    </row>
    <row r="971" spans="2:3" ht="24.75" customHeight="1">
      <c r="B971" s="50"/>
      <c r="C971" s="50"/>
    </row>
    <row r="972" spans="2:3" ht="24.75" customHeight="1">
      <c r="B972" s="50"/>
      <c r="C972" s="50"/>
    </row>
    <row r="973" spans="2:3" ht="24.75" customHeight="1">
      <c r="B973" s="50"/>
      <c r="C973" s="50"/>
    </row>
    <row r="974" spans="2:3" ht="24.75" customHeight="1">
      <c r="B974" s="50"/>
      <c r="C974" s="50"/>
    </row>
    <row r="975" spans="2:3" ht="24.75" customHeight="1">
      <c r="B975" s="50"/>
      <c r="C975" s="50"/>
    </row>
    <row r="976" spans="2:3" ht="24.75" customHeight="1">
      <c r="B976" s="50"/>
      <c r="C976" s="50"/>
    </row>
    <row r="977" spans="2:3" ht="24.75" customHeight="1">
      <c r="B977" s="50"/>
      <c r="C977" s="50"/>
    </row>
    <row r="978" spans="2:3" ht="24.75" customHeight="1">
      <c r="B978" s="50"/>
      <c r="C978" s="50"/>
    </row>
    <row r="979" spans="2:3" ht="24.75" customHeight="1">
      <c r="B979" s="50"/>
      <c r="C979" s="50"/>
    </row>
    <row r="980" spans="2:3" ht="24.75" customHeight="1">
      <c r="B980" s="50"/>
      <c r="C980" s="50"/>
    </row>
    <row r="981" spans="2:3" ht="24.75" customHeight="1">
      <c r="B981" s="50"/>
      <c r="C981" s="50"/>
    </row>
    <row r="982" spans="2:3" ht="24.75" customHeight="1">
      <c r="B982" s="50"/>
      <c r="C982" s="50"/>
    </row>
    <row r="983" spans="2:3" ht="24.75" customHeight="1">
      <c r="B983" s="50"/>
      <c r="C983" s="50"/>
    </row>
    <row r="984" spans="2:3" ht="24.75" customHeight="1">
      <c r="B984" s="50"/>
      <c r="C984" s="50"/>
    </row>
    <row r="985" spans="2:3" ht="24.75" customHeight="1">
      <c r="B985" s="50"/>
      <c r="C985" s="50"/>
    </row>
    <row r="986" spans="2:3" ht="24.75" customHeight="1">
      <c r="B986" s="50"/>
      <c r="C986" s="50"/>
    </row>
    <row r="987" spans="2:3" ht="24.75" customHeight="1">
      <c r="B987" s="50"/>
      <c r="C987" s="50"/>
    </row>
    <row r="988" spans="2:3" ht="24.75" customHeight="1">
      <c r="B988" s="50"/>
      <c r="C988" s="50"/>
    </row>
    <row r="989" spans="2:3" ht="24.75" customHeight="1">
      <c r="B989" s="50"/>
      <c r="C989" s="50"/>
    </row>
    <row r="990" spans="2:3" ht="24.75" customHeight="1">
      <c r="B990" s="50"/>
      <c r="C990" s="50"/>
    </row>
    <row r="991" spans="2:3" ht="24.75" customHeight="1">
      <c r="B991" s="50"/>
      <c r="C991" s="50"/>
    </row>
    <row r="992" spans="2:3" ht="24.75" customHeight="1">
      <c r="B992" s="50"/>
      <c r="C992" s="50"/>
    </row>
    <row r="993" spans="2:3" ht="24.75" customHeight="1">
      <c r="B993" s="50"/>
      <c r="C993" s="50"/>
    </row>
    <row r="994" spans="2:3" ht="24.75" customHeight="1">
      <c r="B994" s="50"/>
      <c r="C994" s="50"/>
    </row>
    <row r="995" spans="2:3" ht="24.75" customHeight="1">
      <c r="B995" s="50"/>
      <c r="C995" s="50"/>
    </row>
    <row r="996" spans="2:3" ht="24.75" customHeight="1">
      <c r="B996" s="50"/>
      <c r="C996" s="50"/>
    </row>
    <row r="997" spans="2:3" ht="24.75" customHeight="1">
      <c r="B997" s="50"/>
      <c r="C997" s="50"/>
    </row>
    <row r="998" spans="2:3" ht="24.75" customHeight="1">
      <c r="B998" s="50"/>
      <c r="C998" s="50"/>
    </row>
    <row r="999" spans="2:3" ht="24.75" customHeight="1">
      <c r="B999" s="50"/>
      <c r="C999" s="50"/>
    </row>
    <row r="1000" spans="2:3" ht="24.75" customHeight="1">
      <c r="B1000" s="50"/>
      <c r="C1000" s="50"/>
    </row>
  </sheetData>
  <mergeCells count="2">
    <mergeCell ref="B2:C2"/>
    <mergeCell ref="B10:C10"/>
  </mergeCells>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Dataset!$I$2:$I$1000</xm:f>
          </x14:formula1>
          <xm:sqref>C11</xm:sqref>
        </x14:dataValidation>
        <x14:dataValidation type="list" allowBlank="1" showErrorMessage="1" xr:uid="{00000000-0002-0000-0300-000001000000}">
          <x14:formula1>
            <xm:f>Dataset!$A$2:$A$1000</xm:f>
          </x14:formula1>
          <xm:sqref>C3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002"/>
  <sheetViews>
    <sheetView topLeftCell="B1" workbookViewId="0">
      <selection activeCell="N3" sqref="N3"/>
    </sheetView>
  </sheetViews>
  <sheetFormatPr defaultColWidth="14.453125" defaultRowHeight="15" customHeight="1"/>
  <cols>
    <col min="1" max="1" width="8.7265625" hidden="1" customWidth="1"/>
    <col min="2" max="2" width="26.54296875" customWidth="1"/>
    <col min="3" max="3" width="21.7265625" customWidth="1"/>
    <col min="4" max="4" width="25.08984375" customWidth="1"/>
    <col min="5" max="5" width="8.7265625" hidden="1" customWidth="1"/>
    <col min="6" max="6" width="12.1796875" customWidth="1"/>
    <col min="7" max="7" width="30.26953125" hidden="1" customWidth="1"/>
    <col min="8" max="8" width="8.7265625" hidden="1" customWidth="1"/>
    <col min="9" max="9" width="22.26953125" customWidth="1"/>
    <col min="10" max="10" width="27.81640625" hidden="1" customWidth="1"/>
    <col min="11" max="12" width="8.7265625" customWidth="1"/>
    <col min="13" max="13" width="28.90625" style="117" customWidth="1"/>
    <col min="14" max="14" width="15.7265625" style="117" bestFit="1" customWidth="1"/>
    <col min="15" max="15" width="8.7265625" style="118"/>
    <col min="16" max="16" width="22.7265625" style="118" customWidth="1"/>
    <col min="17" max="17" width="26.36328125" style="118" customWidth="1"/>
    <col min="18" max="26" width="8.7265625" customWidth="1"/>
  </cols>
  <sheetData>
    <row r="1" spans="1:17" ht="18.5" thickBot="1">
      <c r="B1" s="2" t="s">
        <v>1</v>
      </c>
      <c r="C1" s="2" t="s">
        <v>2</v>
      </c>
      <c r="D1" s="2" t="s">
        <v>5</v>
      </c>
      <c r="F1" s="73" t="s">
        <v>3</v>
      </c>
      <c r="G1" s="11" t="s">
        <v>19</v>
      </c>
      <c r="I1" s="5" t="s">
        <v>11</v>
      </c>
    </row>
    <row r="2" spans="1:17" ht="19" thickTop="1" thickBot="1">
      <c r="A2" s="11">
        <v>1</v>
      </c>
      <c r="B2" s="14" t="s">
        <v>16</v>
      </c>
      <c r="C2" s="11" t="s">
        <v>17</v>
      </c>
      <c r="D2" s="11" t="s">
        <v>18</v>
      </c>
      <c r="F2" s="11">
        <v>1948</v>
      </c>
      <c r="G2" s="14" t="s">
        <v>24</v>
      </c>
      <c r="I2" s="11" t="s">
        <v>21</v>
      </c>
      <c r="J2" s="11" t="s">
        <v>20</v>
      </c>
      <c r="M2" s="119" t="s">
        <v>2767</v>
      </c>
      <c r="N2" s="120" t="s">
        <v>2766</v>
      </c>
      <c r="P2" s="121" t="s">
        <v>2792</v>
      </c>
      <c r="Q2" s="122" t="s">
        <v>2779</v>
      </c>
    </row>
    <row r="3" spans="1:17" ht="18">
      <c r="A3" s="11">
        <v>2</v>
      </c>
      <c r="B3" s="14" t="s">
        <v>27</v>
      </c>
      <c r="C3" s="14" t="s">
        <v>22</v>
      </c>
      <c r="D3" s="14" t="s">
        <v>23</v>
      </c>
      <c r="F3" s="14">
        <v>1961</v>
      </c>
      <c r="G3" s="14" t="s">
        <v>29</v>
      </c>
      <c r="I3" s="14" t="s">
        <v>26</v>
      </c>
      <c r="J3" s="14" t="s">
        <v>25</v>
      </c>
      <c r="M3" s="123" t="s">
        <v>21</v>
      </c>
      <c r="N3" s="124">
        <f>SUMIF(Dataset!L:L,'Tablas Auxiliares'!M3,Dataset!K:K)</f>
        <v>76098</v>
      </c>
      <c r="P3" s="125" t="s">
        <v>2780</v>
      </c>
      <c r="Q3" s="126">
        <f>SUMIF(Dataset!R:R,'Tablas Auxiliares'!P3,Dataset!Q:Q)</f>
        <v>23475</v>
      </c>
    </row>
    <row r="4" spans="1:17" ht="18">
      <c r="A4" s="11">
        <v>3</v>
      </c>
      <c r="B4" s="14" t="s">
        <v>41</v>
      </c>
      <c r="C4" s="14">
        <v>911</v>
      </c>
      <c r="D4" s="14" t="s">
        <v>28</v>
      </c>
      <c r="F4" s="14">
        <v>1963</v>
      </c>
      <c r="G4" s="14" t="s">
        <v>34</v>
      </c>
      <c r="I4" s="14" t="s">
        <v>31</v>
      </c>
      <c r="J4" s="14" t="s">
        <v>30</v>
      </c>
      <c r="M4" s="127" t="s">
        <v>26</v>
      </c>
      <c r="N4" s="124">
        <f>SUMIF(Dataset!L:L,'Tablas Auxiliares'!M4,Dataset!K:K)</f>
        <v>52336</v>
      </c>
      <c r="P4" s="125" t="s">
        <v>2781</v>
      </c>
      <c r="Q4" s="126">
        <f>SUMIF(Dataset!R:R,'Tablas Auxiliares'!P4,Dataset!Q:Q)</f>
        <v>23281</v>
      </c>
    </row>
    <row r="5" spans="1:17" ht="18">
      <c r="A5" s="11">
        <v>4</v>
      </c>
      <c r="B5" s="14" t="s">
        <v>45</v>
      </c>
      <c r="C5" s="14" t="s">
        <v>32</v>
      </c>
      <c r="D5" s="14" t="s">
        <v>33</v>
      </c>
      <c r="F5" s="14">
        <v>1964</v>
      </c>
      <c r="G5" s="14" t="s">
        <v>38</v>
      </c>
      <c r="I5" s="14" t="s">
        <v>36</v>
      </c>
      <c r="J5" s="14" t="s">
        <v>35</v>
      </c>
      <c r="M5" s="127" t="s">
        <v>31</v>
      </c>
      <c r="N5" s="124">
        <f>SUMIF(Dataset!L:L,'Tablas Auxiliares'!M5,Dataset!K:K)</f>
        <v>39653</v>
      </c>
      <c r="P5" s="125" t="s">
        <v>2782</v>
      </c>
      <c r="Q5" s="126">
        <f>SUMIF(Dataset!R:R,'Tablas Auxiliares'!P5,Dataset!Q:Q)</f>
        <v>21657</v>
      </c>
    </row>
    <row r="6" spans="1:17" ht="18">
      <c r="A6" s="11">
        <v>5</v>
      </c>
      <c r="B6" s="14" t="s">
        <v>50</v>
      </c>
      <c r="C6" s="14" t="s">
        <v>42</v>
      </c>
      <c r="D6" s="14" t="s">
        <v>37</v>
      </c>
      <c r="F6" s="14">
        <v>1965</v>
      </c>
      <c r="G6" s="14" t="s">
        <v>43</v>
      </c>
      <c r="I6" s="14" t="s">
        <v>40</v>
      </c>
      <c r="J6" s="14" t="s">
        <v>39</v>
      </c>
      <c r="M6" s="127" t="s">
        <v>36</v>
      </c>
      <c r="N6" s="124">
        <f>SUMIF(Dataset!L:L,'Tablas Auxiliares'!M6,Dataset!K:K)</f>
        <v>475213</v>
      </c>
      <c r="P6" s="125" t="s">
        <v>2783</v>
      </c>
      <c r="Q6" s="126">
        <f>SUMIF(Dataset!R:R,'Tablas Auxiliares'!P6,Dataset!Q:Q)</f>
        <v>22290</v>
      </c>
    </row>
    <row r="7" spans="1:17" ht="18">
      <c r="A7" s="11">
        <v>6</v>
      </c>
      <c r="B7" s="14" t="s">
        <v>55</v>
      </c>
      <c r="C7" s="14" t="s">
        <v>46</v>
      </c>
      <c r="D7" s="14" t="s">
        <v>57</v>
      </c>
      <c r="F7" s="14">
        <v>1966</v>
      </c>
      <c r="G7" s="14" t="s">
        <v>47</v>
      </c>
      <c r="I7" s="14" t="s">
        <v>49</v>
      </c>
      <c r="J7" s="14" t="s">
        <v>44</v>
      </c>
      <c r="M7" s="127" t="s">
        <v>40</v>
      </c>
      <c r="N7" s="124">
        <f>SUMIF(Dataset!L:L,'Tablas Auxiliares'!M7,Dataset!K:K)</f>
        <v>96947</v>
      </c>
      <c r="P7" s="125" t="s">
        <v>2784</v>
      </c>
      <c r="Q7" s="126">
        <f>SUMIF(Dataset!R:R,'Tablas Auxiliares'!P7,Dataset!Q:Q)</f>
        <v>21595</v>
      </c>
    </row>
    <row r="8" spans="1:17" ht="18">
      <c r="A8" s="11">
        <v>7</v>
      </c>
      <c r="B8" s="14" t="s">
        <v>61</v>
      </c>
      <c r="C8" s="14" t="s">
        <v>51</v>
      </c>
      <c r="D8" s="14" t="s">
        <v>63</v>
      </c>
      <c r="F8" s="14">
        <v>1967</v>
      </c>
      <c r="G8" s="14" t="s">
        <v>52</v>
      </c>
      <c r="I8" s="14" t="s">
        <v>54</v>
      </c>
      <c r="J8" s="14" t="s">
        <v>48</v>
      </c>
      <c r="M8" s="127" t="s">
        <v>49</v>
      </c>
      <c r="N8" s="124">
        <f>SUMIF(Dataset!L:L,'Tablas Auxiliares'!M8,Dataset!K:K)</f>
        <v>7754</v>
      </c>
      <c r="P8" s="125" t="s">
        <v>2785</v>
      </c>
      <c r="Q8" s="126">
        <f>SUMIF(Dataset!R:R,'Tablas Auxiliares'!P8,Dataset!Q:Q)</f>
        <v>22215</v>
      </c>
    </row>
    <row r="9" spans="1:17" ht="18">
      <c r="A9" s="11">
        <v>8</v>
      </c>
      <c r="B9" s="14" t="s">
        <v>66</v>
      </c>
      <c r="C9" s="14" t="s">
        <v>56</v>
      </c>
      <c r="D9" s="14" t="s">
        <v>68</v>
      </c>
      <c r="F9" s="14">
        <v>1968</v>
      </c>
      <c r="G9" s="14" t="s">
        <v>58</v>
      </c>
      <c r="I9" s="14" t="s">
        <v>60</v>
      </c>
      <c r="J9" s="14" t="s">
        <v>53</v>
      </c>
      <c r="M9" s="127" t="s">
        <v>54</v>
      </c>
      <c r="N9" s="124">
        <f>SUMIF(Dataset!L:L,'Tablas Auxiliares'!M9,Dataset!K:K)</f>
        <v>110699</v>
      </c>
      <c r="P9" s="125" t="s">
        <v>2786</v>
      </c>
      <c r="Q9" s="126">
        <f>SUMIF(Dataset!R:R,'Tablas Auxiliares'!P9,Dataset!Q:Q)</f>
        <v>23166</v>
      </c>
    </row>
    <row r="10" spans="1:17" ht="18">
      <c r="A10" s="11">
        <v>9</v>
      </c>
      <c r="B10" s="14" t="s">
        <v>71</v>
      </c>
      <c r="C10" s="14" t="s">
        <v>62</v>
      </c>
      <c r="D10" s="14" t="s">
        <v>73</v>
      </c>
      <c r="F10" s="14">
        <v>1969</v>
      </c>
      <c r="G10" s="14" t="s">
        <v>64</v>
      </c>
      <c r="I10" s="14" t="s">
        <v>76</v>
      </c>
      <c r="J10" s="14" t="s">
        <v>59</v>
      </c>
      <c r="M10" s="127" t="s">
        <v>60</v>
      </c>
      <c r="N10" s="124">
        <f>SUMIF(Dataset!L:L,'Tablas Auxiliares'!M10,Dataset!K:K)</f>
        <v>5024</v>
      </c>
      <c r="P10" s="125" t="s">
        <v>2787</v>
      </c>
      <c r="Q10" s="126">
        <f>SUMIF(Dataset!R:R,'Tablas Auxiliares'!P10,Dataset!Q:Q)</f>
        <v>23619</v>
      </c>
    </row>
    <row r="11" spans="1:17" ht="18">
      <c r="A11" s="11">
        <v>10</v>
      </c>
      <c r="B11" s="14" t="s">
        <v>77</v>
      </c>
      <c r="C11" s="14" t="s">
        <v>67</v>
      </c>
      <c r="D11" s="14" t="s">
        <v>79</v>
      </c>
      <c r="F11" s="14">
        <v>1972</v>
      </c>
      <c r="G11" s="14" t="s">
        <v>69</v>
      </c>
      <c r="I11" s="14" t="s">
        <v>82</v>
      </c>
      <c r="J11" s="14" t="s">
        <v>65</v>
      </c>
      <c r="M11" s="127" t="s">
        <v>76</v>
      </c>
      <c r="N11" s="124">
        <f>SUMIF(Dataset!L:L,'Tablas Auxiliares'!M11,Dataset!K:K)</f>
        <v>38436</v>
      </c>
      <c r="P11" s="125" t="s">
        <v>2788</v>
      </c>
      <c r="Q11" s="126">
        <f>SUMIF(Dataset!R:R,'Tablas Auxiliares'!P11,Dataset!Q:Q)</f>
        <v>22450</v>
      </c>
    </row>
    <row r="12" spans="1:17" ht="18">
      <c r="A12" s="11">
        <v>11</v>
      </c>
      <c r="B12" s="14" t="s">
        <v>83</v>
      </c>
      <c r="C12" s="14" t="s">
        <v>72</v>
      </c>
      <c r="D12" s="14" t="s">
        <v>85</v>
      </c>
      <c r="F12" s="14">
        <v>1975</v>
      </c>
      <c r="G12" s="14" t="s">
        <v>74</v>
      </c>
      <c r="I12" s="14" t="s">
        <v>92</v>
      </c>
      <c r="J12" s="14" t="s">
        <v>70</v>
      </c>
      <c r="M12" s="127" t="s">
        <v>82</v>
      </c>
      <c r="N12" s="124">
        <f>SUMIF(Dataset!L:L,'Tablas Auxiliares'!M12,Dataset!K:K)</f>
        <v>285955</v>
      </c>
      <c r="P12" s="125" t="s">
        <v>2789</v>
      </c>
      <c r="Q12" s="126">
        <f>SUMIF(Dataset!R:R,'Tablas Auxiliares'!P12,Dataset!Q:Q)</f>
        <v>22039</v>
      </c>
    </row>
    <row r="13" spans="1:17" ht="18">
      <c r="A13" s="11">
        <v>12</v>
      </c>
      <c r="B13" s="14" t="s">
        <v>88</v>
      </c>
      <c r="C13" s="14" t="s">
        <v>78</v>
      </c>
      <c r="D13" s="14" t="s">
        <v>102</v>
      </c>
      <c r="F13" s="14">
        <v>1976</v>
      </c>
      <c r="G13" s="14" t="s">
        <v>80</v>
      </c>
      <c r="I13" s="14" t="s">
        <v>99</v>
      </c>
      <c r="J13" s="14" t="s">
        <v>75</v>
      </c>
      <c r="M13" s="127" t="s">
        <v>92</v>
      </c>
      <c r="N13" s="124">
        <f>SUMIF(Dataset!L:L,'Tablas Auxiliares'!M13,Dataset!K:K)</f>
        <v>38930</v>
      </c>
      <c r="P13" s="125" t="s">
        <v>2790</v>
      </c>
      <c r="Q13" s="126">
        <f>SUMIF(Dataset!R:R,'Tablas Auxiliares'!P13,Dataset!Q:Q)</f>
        <v>21197</v>
      </c>
    </row>
    <row r="14" spans="1:17" ht="18.5" thickBot="1">
      <c r="A14" s="11">
        <v>13</v>
      </c>
      <c r="B14" s="14" t="s">
        <v>100</v>
      </c>
      <c r="C14" s="14" t="s">
        <v>84</v>
      </c>
      <c r="D14" s="75" t="s">
        <v>107</v>
      </c>
      <c r="F14" s="14">
        <v>1977</v>
      </c>
      <c r="G14" s="14" t="s">
        <v>86</v>
      </c>
      <c r="I14" s="14" t="s">
        <v>105</v>
      </c>
      <c r="J14" s="14" t="s">
        <v>81</v>
      </c>
      <c r="M14" s="127" t="s">
        <v>99</v>
      </c>
      <c r="N14" s="124">
        <f>SUMIF(Dataset!L:L,'Tablas Auxiliares'!M14,Dataset!K:K)</f>
        <v>21461</v>
      </c>
      <c r="P14" s="128" t="s">
        <v>2791</v>
      </c>
      <c r="Q14" s="129">
        <f>SUMIF(Dataset!R:R,'Tablas Auxiliares'!P14,Dataset!Q:Q)</f>
        <v>22901</v>
      </c>
    </row>
    <row r="15" spans="1:17" ht="18.5" thickBot="1">
      <c r="A15" s="11">
        <v>14</v>
      </c>
      <c r="B15" s="14" t="s">
        <v>119</v>
      </c>
      <c r="C15" s="74" t="s">
        <v>89</v>
      </c>
      <c r="D15" s="78" t="s">
        <v>115</v>
      </c>
      <c r="F15" s="14">
        <v>1978</v>
      </c>
      <c r="G15" s="14" t="s">
        <v>90</v>
      </c>
      <c r="I15" s="14" t="s">
        <v>110</v>
      </c>
      <c r="J15" s="14" t="s">
        <v>87</v>
      </c>
      <c r="M15" s="127" t="s">
        <v>105</v>
      </c>
      <c r="N15" s="124">
        <f>SUMIF(Dataset!L:L,'Tablas Auxiliares'!M15,Dataset!K:K)</f>
        <v>39459</v>
      </c>
    </row>
    <row r="16" spans="1:17" ht="18">
      <c r="A16" s="11">
        <v>15</v>
      </c>
      <c r="B16" s="14" t="s">
        <v>124</v>
      </c>
      <c r="C16" s="74" t="s">
        <v>93</v>
      </c>
      <c r="D16" s="78" t="s">
        <v>121</v>
      </c>
      <c r="F16" s="14">
        <v>1979</v>
      </c>
      <c r="G16" s="14" t="s">
        <v>94</v>
      </c>
      <c r="I16" s="14" t="s">
        <v>118</v>
      </c>
      <c r="J16" s="14" t="s">
        <v>91</v>
      </c>
      <c r="M16" s="127" t="s">
        <v>110</v>
      </c>
      <c r="N16" s="124">
        <f>SUMIF(Dataset!L:L,'Tablas Auxiliares'!M16,Dataset!K:K)</f>
        <v>6512</v>
      </c>
      <c r="P16" s="121" t="s">
        <v>2802</v>
      </c>
      <c r="Q16" s="122" t="s">
        <v>2801</v>
      </c>
    </row>
    <row r="17" spans="1:17" ht="18">
      <c r="A17" s="11">
        <v>16</v>
      </c>
      <c r="B17" s="14" t="s">
        <v>128</v>
      </c>
      <c r="C17" s="74" t="s">
        <v>96</v>
      </c>
      <c r="D17" s="78" t="s">
        <v>140</v>
      </c>
      <c r="F17" s="14">
        <v>1982</v>
      </c>
      <c r="G17" s="14" t="s">
        <v>97</v>
      </c>
      <c r="I17" s="14" t="s">
        <v>132</v>
      </c>
      <c r="J17" s="14" t="s">
        <v>95</v>
      </c>
      <c r="M17" s="127" t="s">
        <v>118</v>
      </c>
      <c r="N17" s="124">
        <f>SUMIF(Dataset!L:L,'Tablas Auxiliares'!M17,Dataset!K:K)</f>
        <v>15458</v>
      </c>
      <c r="P17" s="125" t="s">
        <v>2799</v>
      </c>
      <c r="Q17" s="126">
        <f>COUNTIF(Dataset!M:M,'Tablas Auxiliares'!P17)</f>
        <v>193</v>
      </c>
    </row>
    <row r="18" spans="1:17" ht="18.5" thickBot="1">
      <c r="A18" s="11">
        <v>17</v>
      </c>
      <c r="B18" s="74" t="s">
        <v>136</v>
      </c>
      <c r="C18" s="79" t="s">
        <v>101</v>
      </c>
      <c r="D18" s="78" t="s">
        <v>152</v>
      </c>
      <c r="F18" s="14">
        <v>1983</v>
      </c>
      <c r="G18" s="14" t="s">
        <v>103</v>
      </c>
      <c r="I18" s="14" t="s">
        <v>150</v>
      </c>
      <c r="J18" s="14" t="s">
        <v>98</v>
      </c>
      <c r="M18" s="127" t="s">
        <v>132</v>
      </c>
      <c r="N18" s="124">
        <f>SUMIF(Dataset!L:L,'Tablas Auxiliares'!M18,Dataset!K:K)</f>
        <v>67683</v>
      </c>
      <c r="P18" s="128" t="s">
        <v>2800</v>
      </c>
      <c r="Q18" s="129">
        <f>COUNTIF(Dataset!M:M,'Tablas Auxiliares'!P18)</f>
        <v>807</v>
      </c>
    </row>
    <row r="19" spans="1:17" ht="18.5" thickBot="1">
      <c r="A19" s="11">
        <v>18</v>
      </c>
      <c r="B19" s="74" t="s">
        <v>143</v>
      </c>
      <c r="C19" s="80" t="s">
        <v>106</v>
      </c>
      <c r="D19" s="78" t="s">
        <v>216</v>
      </c>
      <c r="F19" s="14">
        <v>1984</v>
      </c>
      <c r="G19" s="14" t="s">
        <v>108</v>
      </c>
      <c r="I19" s="14" t="s">
        <v>158</v>
      </c>
      <c r="J19" s="14" t="s">
        <v>104</v>
      </c>
      <c r="M19" s="127" t="s">
        <v>150</v>
      </c>
      <c r="N19" s="124">
        <f>SUMIF(Dataset!L:L,'Tablas Auxiliares'!M19,Dataset!K:K)</f>
        <v>20392</v>
      </c>
    </row>
    <row r="20" spans="1:17" ht="18">
      <c r="A20" s="11">
        <v>19</v>
      </c>
      <c r="B20" s="74" t="s">
        <v>162</v>
      </c>
      <c r="C20" s="80" t="s">
        <v>111</v>
      </c>
      <c r="D20" s="78" t="s">
        <v>238</v>
      </c>
      <c r="F20" s="14">
        <v>1985</v>
      </c>
      <c r="G20" s="14" t="s">
        <v>112</v>
      </c>
      <c r="I20" s="14" t="s">
        <v>168</v>
      </c>
      <c r="J20" s="14" t="s">
        <v>109</v>
      </c>
      <c r="M20" s="127" t="s">
        <v>158</v>
      </c>
      <c r="N20" s="124">
        <f>SUMIF(Dataset!L:L,'Tablas Auxiliares'!M20,Dataset!K:K)</f>
        <v>97189</v>
      </c>
      <c r="P20" s="121" t="s">
        <v>2802</v>
      </c>
      <c r="Q20" s="122" t="s">
        <v>2801</v>
      </c>
    </row>
    <row r="21" spans="1:17" ht="15.75" customHeight="1">
      <c r="A21" s="11">
        <v>20</v>
      </c>
      <c r="B21" s="74" t="s">
        <v>173</v>
      </c>
      <c r="C21" s="78" t="s">
        <v>114</v>
      </c>
      <c r="D21" s="76"/>
      <c r="F21" s="14">
        <v>1986</v>
      </c>
      <c r="G21" s="14" t="s">
        <v>116</v>
      </c>
      <c r="I21" s="14" t="s">
        <v>172</v>
      </c>
      <c r="J21" s="14" t="s">
        <v>113</v>
      </c>
      <c r="M21" s="127" t="s">
        <v>168</v>
      </c>
      <c r="N21" s="124">
        <f>SUMIF(Dataset!L:L,'Tablas Auxiliares'!M21,Dataset!K:K)</f>
        <v>67330</v>
      </c>
      <c r="P21" s="125" t="s">
        <v>2803</v>
      </c>
      <c r="Q21" s="126">
        <f>COUNTIF(Dataset!E:E,'Tablas Auxiliares'!P21)</f>
        <v>556</v>
      </c>
    </row>
    <row r="22" spans="1:17" ht="15.75" customHeight="1" thickBot="1">
      <c r="A22" s="11">
        <v>21</v>
      </c>
      <c r="B22" s="74" t="s">
        <v>180</v>
      </c>
      <c r="C22" s="78" t="s">
        <v>120</v>
      </c>
      <c r="D22" s="76"/>
      <c r="F22" s="14">
        <v>1987</v>
      </c>
      <c r="G22" s="14" t="s">
        <v>122</v>
      </c>
      <c r="I22" s="14" t="s">
        <v>187</v>
      </c>
      <c r="J22" s="14" t="s">
        <v>117</v>
      </c>
      <c r="M22" s="127" t="s">
        <v>172</v>
      </c>
      <c r="N22" s="124">
        <f>SUMIF(Dataset!L:L,'Tablas Auxiliares'!M22,Dataset!K:K)</f>
        <v>8839</v>
      </c>
      <c r="P22" s="128" t="s">
        <v>2804</v>
      </c>
      <c r="Q22" s="129">
        <f>COUNTIF(Dataset!E:E,'Tablas Auxiliares'!P22)</f>
        <v>443</v>
      </c>
    </row>
    <row r="23" spans="1:17" ht="15.75" customHeight="1">
      <c r="A23" s="11">
        <v>22</v>
      </c>
      <c r="B23" s="74" t="s">
        <v>194</v>
      </c>
      <c r="C23" s="78" t="s">
        <v>125</v>
      </c>
      <c r="D23" s="77"/>
      <c r="F23" s="14">
        <v>1988</v>
      </c>
      <c r="G23" s="14" t="s">
        <v>126</v>
      </c>
      <c r="I23" s="14" t="s">
        <v>214</v>
      </c>
      <c r="J23" s="14" t="s">
        <v>123</v>
      </c>
      <c r="M23" s="127" t="s">
        <v>187</v>
      </c>
      <c r="N23" s="124">
        <f>SUMIF(Dataset!L:L,'Tablas Auxiliares'!M23,Dataset!K:K)</f>
        <v>13149</v>
      </c>
    </row>
    <row r="24" spans="1:17" ht="15.75" customHeight="1">
      <c r="A24" s="11">
        <v>23</v>
      </c>
      <c r="B24" s="14" t="s">
        <v>201</v>
      </c>
      <c r="C24" s="78" t="s">
        <v>129</v>
      </c>
      <c r="D24" s="77"/>
      <c r="F24" s="14">
        <v>1989</v>
      </c>
      <c r="G24" s="14" t="s">
        <v>130</v>
      </c>
      <c r="I24" s="14" t="s">
        <v>223</v>
      </c>
      <c r="J24" s="14" t="s">
        <v>127</v>
      </c>
      <c r="M24" s="127" t="s">
        <v>214</v>
      </c>
      <c r="N24" s="124">
        <f>SUMIF(Dataset!L:L,'Tablas Auxiliares'!M24,Dataset!K:K)</f>
        <v>18193</v>
      </c>
    </row>
    <row r="25" spans="1:17" ht="15.75" customHeight="1">
      <c r="A25" s="11">
        <v>24</v>
      </c>
      <c r="B25" s="14" t="s">
        <v>207</v>
      </c>
      <c r="C25" s="11" t="s">
        <v>133</v>
      </c>
      <c r="F25" s="14">
        <v>1990</v>
      </c>
      <c r="G25" s="14" t="s">
        <v>134</v>
      </c>
      <c r="I25" s="14" t="s">
        <v>231</v>
      </c>
      <c r="J25" s="14" t="s">
        <v>131</v>
      </c>
      <c r="M25" s="127" t="s">
        <v>223</v>
      </c>
      <c r="N25" s="124">
        <f>SUMIF(Dataset!L:L,'Tablas Auxiliares'!M25,Dataset!K:K)</f>
        <v>1723</v>
      </c>
    </row>
    <row r="26" spans="1:17" ht="15.75" customHeight="1">
      <c r="A26" s="11">
        <v>25</v>
      </c>
      <c r="B26" s="14" t="s">
        <v>219</v>
      </c>
      <c r="C26" s="14" t="s">
        <v>137</v>
      </c>
      <c r="F26" s="14">
        <v>1991</v>
      </c>
      <c r="G26" s="14" t="s">
        <v>138</v>
      </c>
      <c r="I26" s="14" t="s">
        <v>255</v>
      </c>
      <c r="J26" s="14" t="s">
        <v>135</v>
      </c>
      <c r="M26" s="127" t="s">
        <v>231</v>
      </c>
      <c r="N26" s="124">
        <f>SUMIF(Dataset!L:L,'Tablas Auxiliares'!M26,Dataset!K:K)</f>
        <v>13353</v>
      </c>
    </row>
    <row r="27" spans="1:17" ht="15.75" customHeight="1">
      <c r="A27" s="11">
        <v>26</v>
      </c>
      <c r="B27" s="14" t="s">
        <v>227</v>
      </c>
      <c r="C27" s="14" t="s">
        <v>144</v>
      </c>
      <c r="F27" s="14">
        <v>1992</v>
      </c>
      <c r="G27" s="14" t="s">
        <v>141</v>
      </c>
      <c r="I27" s="14" t="s">
        <v>259</v>
      </c>
      <c r="J27" s="14" t="s">
        <v>139</v>
      </c>
      <c r="M27" s="127" t="s">
        <v>255</v>
      </c>
      <c r="N27" s="124">
        <f>SUMIF(Dataset!L:L,'Tablas Auxiliares'!M27,Dataset!K:K)</f>
        <v>16798</v>
      </c>
    </row>
    <row r="28" spans="1:17" ht="15.75" customHeight="1">
      <c r="A28" s="11">
        <v>27</v>
      </c>
      <c r="B28" s="14" t="s">
        <v>232</v>
      </c>
      <c r="C28" s="14" t="s">
        <v>147</v>
      </c>
      <c r="F28" s="14">
        <v>1993</v>
      </c>
      <c r="G28" s="14" t="s">
        <v>145</v>
      </c>
      <c r="I28" s="14" t="s">
        <v>289</v>
      </c>
      <c r="J28" s="14" t="s">
        <v>142</v>
      </c>
      <c r="M28" s="127" t="s">
        <v>259</v>
      </c>
      <c r="N28" s="124">
        <f>SUMIF(Dataset!L:L,'Tablas Auxiliares'!M28,Dataset!K:K)</f>
        <v>21609</v>
      </c>
    </row>
    <row r="29" spans="1:17" ht="15.75" customHeight="1">
      <c r="A29" s="11">
        <v>28</v>
      </c>
      <c r="B29" s="14" t="s">
        <v>236</v>
      </c>
      <c r="C29" s="14" t="s">
        <v>151</v>
      </c>
      <c r="F29" s="14">
        <v>1994</v>
      </c>
      <c r="G29" s="14" t="s">
        <v>148</v>
      </c>
      <c r="I29" s="14" t="s">
        <v>293</v>
      </c>
      <c r="J29" s="14" t="s">
        <v>146</v>
      </c>
      <c r="M29" s="127" t="s">
        <v>289</v>
      </c>
      <c r="N29" s="124">
        <f>SUMIF(Dataset!L:L,'Tablas Auxiliares'!M29,Dataset!K:K)</f>
        <v>15918</v>
      </c>
    </row>
    <row r="30" spans="1:17" ht="15.75" customHeight="1">
      <c r="A30" s="11">
        <v>29</v>
      </c>
      <c r="B30" s="14" t="s">
        <v>243</v>
      </c>
      <c r="C30" s="14" t="s">
        <v>155</v>
      </c>
      <c r="F30" s="14">
        <v>1995</v>
      </c>
      <c r="G30" s="14" t="s">
        <v>153</v>
      </c>
      <c r="I30" s="14" t="s">
        <v>297</v>
      </c>
      <c r="J30" s="14" t="s">
        <v>149</v>
      </c>
      <c r="M30" s="127" t="s">
        <v>293</v>
      </c>
      <c r="N30" s="124">
        <f>SUMIF(Dataset!L:L,'Tablas Auxiliares'!M30,Dataset!K:K)</f>
        <v>1114</v>
      </c>
    </row>
    <row r="31" spans="1:17" ht="15.75" customHeight="1">
      <c r="A31" s="11">
        <v>30</v>
      </c>
      <c r="B31" s="14" t="s">
        <v>272</v>
      </c>
      <c r="C31" s="14" t="s">
        <v>159</v>
      </c>
      <c r="F31" s="14">
        <v>1996</v>
      </c>
      <c r="G31" s="14" t="s">
        <v>156</v>
      </c>
      <c r="I31" s="14" t="s">
        <v>301</v>
      </c>
      <c r="J31" s="14" t="s">
        <v>154</v>
      </c>
      <c r="M31" s="127" t="s">
        <v>297</v>
      </c>
      <c r="N31" s="124">
        <f>SUMIF(Dataset!L:L,'Tablas Auxiliares'!M31,Dataset!K:K)</f>
        <v>13184</v>
      </c>
    </row>
    <row r="32" spans="1:17" ht="15.75" customHeight="1">
      <c r="A32" s="11">
        <v>31</v>
      </c>
      <c r="B32" s="14" t="s">
        <v>285</v>
      </c>
      <c r="C32" s="14" t="s">
        <v>163</v>
      </c>
      <c r="F32" s="14">
        <v>1997</v>
      </c>
      <c r="G32" s="14" t="s">
        <v>160</v>
      </c>
      <c r="I32" s="14" t="s">
        <v>305</v>
      </c>
      <c r="J32" s="14" t="s">
        <v>157</v>
      </c>
      <c r="M32" s="127" t="s">
        <v>301</v>
      </c>
      <c r="N32" s="124">
        <f>SUMIF(Dataset!L:L,'Tablas Auxiliares'!M32,Dataset!K:K)</f>
        <v>17415</v>
      </c>
    </row>
    <row r="33" spans="1:14" ht="15.75" customHeight="1">
      <c r="A33" s="11">
        <v>32</v>
      </c>
      <c r="B33" s="14" t="s">
        <v>306</v>
      </c>
      <c r="C33" s="14">
        <v>530</v>
      </c>
      <c r="F33" s="14">
        <v>1998</v>
      </c>
      <c r="G33" s="14" t="s">
        <v>164</v>
      </c>
      <c r="I33" s="14" t="s">
        <v>310</v>
      </c>
      <c r="J33" s="14" t="s">
        <v>161</v>
      </c>
      <c r="M33" s="127" t="s">
        <v>305</v>
      </c>
      <c r="N33" s="124">
        <f>SUMIF(Dataset!L:L,'Tablas Auxiliares'!M33,Dataset!K:K)</f>
        <v>61445</v>
      </c>
    </row>
    <row r="34" spans="1:14" ht="15.75" customHeight="1">
      <c r="A34" s="11">
        <v>33</v>
      </c>
      <c r="B34" s="14" t="s">
        <v>317</v>
      </c>
      <c r="C34" s="14" t="s">
        <v>169</v>
      </c>
      <c r="F34" s="14">
        <v>1999</v>
      </c>
      <c r="G34" s="14" t="s">
        <v>166</v>
      </c>
      <c r="I34" s="14" t="s">
        <v>321</v>
      </c>
      <c r="J34" s="14" t="s">
        <v>165</v>
      </c>
      <c r="M34" s="127" t="s">
        <v>310</v>
      </c>
      <c r="N34" s="124">
        <f>SUMIF(Dataset!L:L,'Tablas Auxiliares'!M34,Dataset!K:K)</f>
        <v>6459</v>
      </c>
    </row>
    <row r="35" spans="1:14" ht="15.75" customHeight="1">
      <c r="A35" s="11">
        <v>34</v>
      </c>
      <c r="B35" s="14" t="s">
        <v>454</v>
      </c>
      <c r="C35" s="14" t="s">
        <v>174</v>
      </c>
      <c r="F35" s="14">
        <v>2000</v>
      </c>
      <c r="G35" s="14" t="s">
        <v>170</v>
      </c>
      <c r="I35" s="14" t="s">
        <v>325</v>
      </c>
      <c r="J35" s="14" t="s">
        <v>167</v>
      </c>
      <c r="M35" s="127" t="s">
        <v>321</v>
      </c>
      <c r="N35" s="124">
        <f>SUMIF(Dataset!L:L,'Tablas Auxiliares'!M35,Dataset!K:K)</f>
        <v>1269</v>
      </c>
    </row>
    <row r="36" spans="1:14" ht="15.75" customHeight="1">
      <c r="A36" s="11">
        <v>35</v>
      </c>
      <c r="B36" s="14" t="s">
        <v>475</v>
      </c>
      <c r="C36" s="14" t="s">
        <v>177</v>
      </c>
      <c r="F36" s="14">
        <v>2001</v>
      </c>
      <c r="G36" s="14" t="s">
        <v>175</v>
      </c>
      <c r="I36" s="14" t="s">
        <v>334</v>
      </c>
      <c r="J36" s="14" t="s">
        <v>171</v>
      </c>
      <c r="M36" s="127" t="s">
        <v>325</v>
      </c>
      <c r="N36" s="124">
        <f>SUMIF(Dataset!L:L,'Tablas Auxiliares'!M36,Dataset!K:K)</f>
        <v>29318</v>
      </c>
    </row>
    <row r="37" spans="1:14" ht="15.75" customHeight="1">
      <c r="A37" s="11">
        <v>36</v>
      </c>
      <c r="B37" s="14" t="s">
        <v>480</v>
      </c>
      <c r="C37" s="14" t="s">
        <v>181</v>
      </c>
      <c r="F37" s="14">
        <v>2002</v>
      </c>
      <c r="G37" s="14" t="s">
        <v>178</v>
      </c>
      <c r="I37" s="14" t="s">
        <v>341</v>
      </c>
      <c r="J37" s="14" t="s">
        <v>176</v>
      </c>
      <c r="M37" s="127" t="s">
        <v>334</v>
      </c>
      <c r="N37" s="124">
        <f>SUMIF(Dataset!L:L,'Tablas Auxiliares'!M37,Dataset!K:K)</f>
        <v>20069</v>
      </c>
    </row>
    <row r="38" spans="1:14" ht="15.75" customHeight="1">
      <c r="A38" s="11">
        <v>37</v>
      </c>
      <c r="B38" s="14" t="s">
        <v>490</v>
      </c>
      <c r="C38" s="14" t="s">
        <v>184</v>
      </c>
      <c r="F38" s="14">
        <v>2003</v>
      </c>
      <c r="G38" s="14" t="s">
        <v>182</v>
      </c>
      <c r="I38" s="14" t="s">
        <v>344</v>
      </c>
      <c r="J38" s="14" t="s">
        <v>179</v>
      </c>
      <c r="M38" s="127" t="s">
        <v>341</v>
      </c>
      <c r="N38" s="124">
        <f>SUMIF(Dataset!L:L,'Tablas Auxiliares'!M38,Dataset!K:K)</f>
        <v>9211</v>
      </c>
    </row>
    <row r="39" spans="1:14" ht="15.75" customHeight="1">
      <c r="A39" s="11">
        <v>38</v>
      </c>
      <c r="B39" s="14" t="s">
        <v>497</v>
      </c>
      <c r="C39" s="14" t="s">
        <v>188</v>
      </c>
      <c r="F39" s="14">
        <v>2004</v>
      </c>
      <c r="G39" s="14" t="s">
        <v>185</v>
      </c>
      <c r="I39" s="14" t="s">
        <v>350</v>
      </c>
      <c r="J39" s="14" t="s">
        <v>183</v>
      </c>
      <c r="M39" s="127" t="s">
        <v>344</v>
      </c>
      <c r="N39" s="124">
        <f>SUMIF(Dataset!L:L,'Tablas Auxiliares'!M39,Dataset!K:K)</f>
        <v>6477</v>
      </c>
    </row>
    <row r="40" spans="1:14" ht="15.75" customHeight="1">
      <c r="A40" s="11">
        <v>39</v>
      </c>
      <c r="B40" s="14" t="s">
        <v>514</v>
      </c>
      <c r="C40" s="14" t="s">
        <v>191</v>
      </c>
      <c r="F40" s="14">
        <v>2005</v>
      </c>
      <c r="G40" s="14" t="s">
        <v>189</v>
      </c>
      <c r="I40" s="14" t="s">
        <v>363</v>
      </c>
      <c r="J40" s="14" t="s">
        <v>186</v>
      </c>
      <c r="M40" s="127" t="s">
        <v>350</v>
      </c>
      <c r="N40" s="124">
        <f>SUMIF(Dataset!L:L,'Tablas Auxiliares'!M40,Dataset!K:K)</f>
        <v>4766</v>
      </c>
    </row>
    <row r="41" spans="1:14" ht="15.75" customHeight="1">
      <c r="A41" s="11">
        <v>40</v>
      </c>
      <c r="B41" s="14" t="s">
        <v>540</v>
      </c>
      <c r="C41" s="14" t="s">
        <v>195</v>
      </c>
      <c r="F41" s="14">
        <v>2006</v>
      </c>
      <c r="G41" s="14" t="s">
        <v>192</v>
      </c>
      <c r="I41" s="14" t="s">
        <v>366</v>
      </c>
      <c r="J41" s="14" t="s">
        <v>190</v>
      </c>
      <c r="M41" s="127" t="s">
        <v>363</v>
      </c>
      <c r="N41" s="124">
        <f>SUMIF(Dataset!L:L,'Tablas Auxiliares'!M41,Dataset!K:K)</f>
        <v>6970</v>
      </c>
    </row>
    <row r="42" spans="1:14" ht="15.75" customHeight="1">
      <c r="A42" s="11">
        <v>41</v>
      </c>
      <c r="B42" s="14" t="s">
        <v>560</v>
      </c>
      <c r="C42" s="14" t="s">
        <v>198</v>
      </c>
      <c r="F42" s="14">
        <v>2007</v>
      </c>
      <c r="G42" s="14" t="s">
        <v>196</v>
      </c>
      <c r="I42" s="14" t="s">
        <v>373</v>
      </c>
      <c r="J42" s="14" t="s">
        <v>193</v>
      </c>
      <c r="M42" s="127" t="s">
        <v>366</v>
      </c>
      <c r="N42" s="124">
        <f>SUMIF(Dataset!L:L,'Tablas Auxiliares'!M42,Dataset!K:K)</f>
        <v>6820</v>
      </c>
    </row>
    <row r="43" spans="1:14" ht="15.75" customHeight="1">
      <c r="A43" s="11">
        <v>42</v>
      </c>
      <c r="B43" s="14" t="s">
        <v>593</v>
      </c>
      <c r="C43" s="14" t="s">
        <v>202</v>
      </c>
      <c r="F43" s="14">
        <v>2008</v>
      </c>
      <c r="G43" s="14" t="s">
        <v>199</v>
      </c>
      <c r="I43" s="14" t="s">
        <v>398</v>
      </c>
      <c r="J43" s="14" t="s">
        <v>197</v>
      </c>
      <c r="M43" s="127" t="s">
        <v>373</v>
      </c>
      <c r="N43" s="124">
        <f>SUMIF(Dataset!L:L,'Tablas Auxiliares'!M43,Dataset!K:K)</f>
        <v>14894</v>
      </c>
    </row>
    <row r="44" spans="1:14" ht="15.75" customHeight="1">
      <c r="A44" s="11">
        <v>43</v>
      </c>
      <c r="B44" s="14" t="s">
        <v>600</v>
      </c>
      <c r="C44" s="14" t="s">
        <v>208</v>
      </c>
      <c r="F44" s="14">
        <v>2009</v>
      </c>
      <c r="G44" s="14" t="s">
        <v>203</v>
      </c>
      <c r="I44" s="14" t="s">
        <v>421</v>
      </c>
      <c r="J44" s="14" t="s">
        <v>200</v>
      </c>
      <c r="M44" s="127" t="s">
        <v>398</v>
      </c>
      <c r="N44" s="124">
        <f>SUMIF(Dataset!L:L,'Tablas Auxiliares'!M44,Dataset!K:K)</f>
        <v>15654</v>
      </c>
    </row>
    <row r="45" spans="1:14" ht="15.75" customHeight="1">
      <c r="A45" s="11">
        <v>44</v>
      </c>
      <c r="B45" s="14" t="s">
        <v>626</v>
      </c>
      <c r="C45" s="14" t="s">
        <v>211</v>
      </c>
      <c r="F45" s="14">
        <v>2010</v>
      </c>
      <c r="G45" s="14" t="s">
        <v>205</v>
      </c>
      <c r="I45" s="14" t="s">
        <v>433</v>
      </c>
      <c r="J45" s="14" t="s">
        <v>204</v>
      </c>
      <c r="M45" s="127" t="s">
        <v>421</v>
      </c>
      <c r="N45" s="124">
        <f>SUMIF(Dataset!L:L,'Tablas Auxiliares'!M45,Dataset!K:K)</f>
        <v>12506</v>
      </c>
    </row>
    <row r="46" spans="1:14" ht="15.75" customHeight="1">
      <c r="A46" s="11">
        <v>45</v>
      </c>
      <c r="B46" s="14" t="s">
        <v>832</v>
      </c>
      <c r="C46" s="14" t="s">
        <v>215</v>
      </c>
      <c r="F46" s="14">
        <v>2011</v>
      </c>
      <c r="G46" s="14" t="s">
        <v>209</v>
      </c>
      <c r="I46" s="14" t="s">
        <v>436</v>
      </c>
      <c r="J46" s="14" t="s">
        <v>206</v>
      </c>
      <c r="M46" s="127" t="s">
        <v>433</v>
      </c>
      <c r="N46" s="124">
        <f>SUMIF(Dataset!L:L,'Tablas Auxiliares'!M46,Dataset!K:K)</f>
        <v>3614</v>
      </c>
    </row>
    <row r="47" spans="1:14" ht="15.75" customHeight="1">
      <c r="A47" s="11">
        <v>46</v>
      </c>
      <c r="B47" s="14" t="s">
        <v>895</v>
      </c>
      <c r="C47" s="14" t="s">
        <v>220</v>
      </c>
      <c r="F47" s="14">
        <v>2012</v>
      </c>
      <c r="G47" s="14" t="s">
        <v>212</v>
      </c>
      <c r="I47" s="14" t="s">
        <v>440</v>
      </c>
      <c r="J47" s="14" t="s">
        <v>210</v>
      </c>
      <c r="M47" s="127" t="s">
        <v>436</v>
      </c>
      <c r="N47" s="124">
        <f>SUMIF(Dataset!L:L,'Tablas Auxiliares'!M47,Dataset!K:K)</f>
        <v>72107</v>
      </c>
    </row>
    <row r="48" spans="1:14" ht="15.75" customHeight="1">
      <c r="A48" s="11">
        <v>47</v>
      </c>
      <c r="B48" s="14" t="s">
        <v>910</v>
      </c>
      <c r="C48" s="14" t="s">
        <v>224</v>
      </c>
      <c r="F48" s="14">
        <v>2013</v>
      </c>
      <c r="G48" s="14" t="s">
        <v>217</v>
      </c>
      <c r="I48" s="14" t="s">
        <v>450</v>
      </c>
      <c r="J48" s="14" t="s">
        <v>213</v>
      </c>
      <c r="M48" s="127" t="s">
        <v>440</v>
      </c>
      <c r="N48" s="124">
        <f>SUMIF(Dataset!L:L,'Tablas Auxiliares'!M48,Dataset!K:K)</f>
        <v>12139</v>
      </c>
    </row>
    <row r="49" spans="1:14" ht="15.75" customHeight="1">
      <c r="A49" s="11">
        <v>48</v>
      </c>
      <c r="B49" s="14" t="s">
        <v>1072</v>
      </c>
      <c r="C49" s="14" t="s">
        <v>228</v>
      </c>
      <c r="G49" s="14" t="s">
        <v>221</v>
      </c>
      <c r="I49" s="14" t="s">
        <v>461</v>
      </c>
      <c r="J49" s="14" t="s">
        <v>218</v>
      </c>
      <c r="M49" s="127" t="s">
        <v>450</v>
      </c>
      <c r="N49" s="124">
        <f>SUMIF(Dataset!L:L,'Tablas Auxiliares'!M49,Dataset!K:K)</f>
        <v>17014</v>
      </c>
    </row>
    <row r="50" spans="1:14" ht="15.75" customHeight="1">
      <c r="A50" s="11">
        <v>49</v>
      </c>
      <c r="B50" s="14" t="s">
        <v>1171</v>
      </c>
      <c r="C50" s="14" t="s">
        <v>233</v>
      </c>
      <c r="G50" s="14" t="s">
        <v>225</v>
      </c>
      <c r="I50" s="14" t="s">
        <v>467</v>
      </c>
      <c r="J50" s="14" t="s">
        <v>222</v>
      </c>
      <c r="M50" s="127" t="s">
        <v>461</v>
      </c>
      <c r="N50" s="124">
        <f>SUMIF(Dataset!L:L,'Tablas Auxiliares'!M50,Dataset!K:K)</f>
        <v>9932</v>
      </c>
    </row>
    <row r="51" spans="1:14" ht="15.75" customHeight="1">
      <c r="A51" s="11">
        <v>50</v>
      </c>
      <c r="B51" s="14" t="s">
        <v>1303</v>
      </c>
      <c r="C51" s="14" t="s">
        <v>237</v>
      </c>
      <c r="G51" s="14" t="s">
        <v>229</v>
      </c>
      <c r="I51" s="14" t="s">
        <v>474</v>
      </c>
      <c r="J51" s="14" t="s">
        <v>226</v>
      </c>
      <c r="M51" s="127" t="s">
        <v>467</v>
      </c>
      <c r="N51" s="124">
        <f>SUMIF(Dataset!L:L,'Tablas Auxiliares'!M51,Dataset!K:K)</f>
        <v>3561</v>
      </c>
    </row>
    <row r="52" spans="1:14" ht="15.75" customHeight="1">
      <c r="A52" s="11">
        <v>51</v>
      </c>
      <c r="B52" s="14" t="s">
        <v>1340</v>
      </c>
      <c r="C52" s="14" t="s">
        <v>244</v>
      </c>
      <c r="G52" s="14" t="s">
        <v>234</v>
      </c>
      <c r="I52" s="14" t="s">
        <v>479</v>
      </c>
      <c r="J52" s="14" t="s">
        <v>230</v>
      </c>
      <c r="M52" s="127" t="s">
        <v>474</v>
      </c>
      <c r="N52" s="124">
        <f>SUMIF(Dataset!L:L,'Tablas Auxiliares'!M52,Dataset!K:K)</f>
        <v>2594</v>
      </c>
    </row>
    <row r="53" spans="1:14" ht="15.75" customHeight="1">
      <c r="A53" s="11">
        <v>52</v>
      </c>
      <c r="B53" s="14" t="s">
        <v>1435</v>
      </c>
      <c r="C53" s="14" t="s">
        <v>247</v>
      </c>
      <c r="G53" s="14" t="s">
        <v>239</v>
      </c>
      <c r="I53" s="14" t="s">
        <v>484</v>
      </c>
      <c r="J53" s="14" t="s">
        <v>235</v>
      </c>
      <c r="M53" s="127" t="s">
        <v>479</v>
      </c>
      <c r="N53" s="124">
        <f>SUMIF(Dataset!L:L,'Tablas Auxiliares'!M53,Dataset!K:K)</f>
        <v>17614</v>
      </c>
    </row>
    <row r="54" spans="1:14" ht="15.75" customHeight="1">
      <c r="A54" s="11">
        <v>53</v>
      </c>
      <c r="B54" s="14" t="s">
        <v>1621</v>
      </c>
      <c r="C54" s="14" t="s">
        <v>252</v>
      </c>
      <c r="G54" s="14" t="s">
        <v>241</v>
      </c>
      <c r="I54" s="14" t="s">
        <v>489</v>
      </c>
      <c r="J54" s="14" t="s">
        <v>240</v>
      </c>
      <c r="M54" s="127" t="s">
        <v>484</v>
      </c>
      <c r="N54" s="124">
        <f>SUMIF(Dataset!L:L,'Tablas Auxiliares'!M54,Dataset!K:K)</f>
        <v>6469</v>
      </c>
    </row>
    <row r="55" spans="1:14" ht="15.75" customHeight="1">
      <c r="A55" s="11">
        <v>54</v>
      </c>
      <c r="B55" s="14" t="s">
        <v>1692</v>
      </c>
      <c r="C55" s="14" t="s">
        <v>256</v>
      </c>
      <c r="G55" s="14" t="s">
        <v>245</v>
      </c>
      <c r="I55" s="14" t="s">
        <v>493</v>
      </c>
      <c r="J55" s="14" t="s">
        <v>242</v>
      </c>
      <c r="M55" s="127" t="s">
        <v>489</v>
      </c>
      <c r="N55" s="124">
        <f>SUMIF(Dataset!L:L,'Tablas Auxiliares'!M55,Dataset!K:K)</f>
        <v>21604</v>
      </c>
    </row>
    <row r="56" spans="1:14" ht="15.75" customHeight="1">
      <c r="A56" s="11">
        <v>55</v>
      </c>
      <c r="B56" s="14" t="s">
        <v>1772</v>
      </c>
      <c r="C56" s="14" t="s">
        <v>260</v>
      </c>
      <c r="G56" s="14" t="s">
        <v>248</v>
      </c>
      <c r="I56" s="14" t="s">
        <v>517</v>
      </c>
      <c r="J56" s="14" t="s">
        <v>246</v>
      </c>
      <c r="M56" s="127" t="s">
        <v>493</v>
      </c>
      <c r="N56" s="124">
        <f>SUMIF(Dataset!L:L,'Tablas Auxiliares'!M56,Dataset!K:K)</f>
        <v>255</v>
      </c>
    </row>
    <row r="57" spans="1:14" ht="15.75" customHeight="1">
      <c r="A57" s="11">
        <v>56</v>
      </c>
      <c r="B57" s="14" t="s">
        <v>1818</v>
      </c>
      <c r="C57" s="14" t="s">
        <v>263</v>
      </c>
      <c r="G57" s="14" t="s">
        <v>250</v>
      </c>
      <c r="I57" s="14" t="s">
        <v>539</v>
      </c>
      <c r="J57" s="14" t="s">
        <v>249</v>
      </c>
      <c r="M57" s="127" t="s">
        <v>517</v>
      </c>
      <c r="N57" s="124">
        <f>SUMIF(Dataset!L:L,'Tablas Auxiliares'!M57,Dataset!K:K)</f>
        <v>6846</v>
      </c>
    </row>
    <row r="58" spans="1:14" ht="15.75" customHeight="1">
      <c r="A58" s="11">
        <v>57</v>
      </c>
      <c r="B58" s="14" t="s">
        <v>1883</v>
      </c>
      <c r="C58" s="14" t="s">
        <v>266</v>
      </c>
      <c r="G58" s="14" t="s">
        <v>253</v>
      </c>
      <c r="I58" s="14" t="s">
        <v>544</v>
      </c>
      <c r="J58" s="14" t="s">
        <v>251</v>
      </c>
      <c r="M58" s="127" t="s">
        <v>539</v>
      </c>
      <c r="N58" s="124">
        <f>SUMIF(Dataset!L:L,'Tablas Auxiliares'!M58,Dataset!K:K)</f>
        <v>7080</v>
      </c>
    </row>
    <row r="59" spans="1:14" ht="15.75" customHeight="1">
      <c r="A59" s="11">
        <v>58</v>
      </c>
      <c r="B59" s="14" t="s">
        <v>1940</v>
      </c>
      <c r="C59" s="14" t="s">
        <v>269</v>
      </c>
      <c r="G59" s="14" t="s">
        <v>257</v>
      </c>
      <c r="I59" s="14" t="s">
        <v>572</v>
      </c>
      <c r="J59" s="14" t="s">
        <v>254</v>
      </c>
      <c r="M59" s="127" t="s">
        <v>544</v>
      </c>
      <c r="N59" s="124">
        <f>SUMIF(Dataset!L:L,'Tablas Auxiliares'!M59,Dataset!K:K)</f>
        <v>32398</v>
      </c>
    </row>
    <row r="60" spans="1:14" ht="15.75" customHeight="1">
      <c r="A60" s="11">
        <v>59</v>
      </c>
      <c r="B60" s="14"/>
      <c r="C60" s="14" t="s">
        <v>273</v>
      </c>
      <c r="G60" s="14" t="s">
        <v>261</v>
      </c>
      <c r="I60" s="14" t="s">
        <v>583</v>
      </c>
      <c r="J60" s="14" t="s">
        <v>258</v>
      </c>
      <c r="M60" s="127" t="s">
        <v>572</v>
      </c>
      <c r="N60" s="124">
        <f>SUMIF(Dataset!L:L,'Tablas Auxiliares'!M60,Dataset!K:K)</f>
        <v>12708</v>
      </c>
    </row>
    <row r="61" spans="1:14" ht="15.75" customHeight="1">
      <c r="A61" s="11">
        <v>60</v>
      </c>
      <c r="B61" s="14"/>
      <c r="C61" s="14" t="s">
        <v>276</v>
      </c>
      <c r="G61" s="14" t="s">
        <v>264</v>
      </c>
      <c r="I61" s="14" t="s">
        <v>613</v>
      </c>
      <c r="J61" s="14" t="s">
        <v>262</v>
      </c>
      <c r="M61" s="127" t="s">
        <v>583</v>
      </c>
      <c r="N61" s="124">
        <f>SUMIF(Dataset!L:L,'Tablas Auxiliares'!M61,Dataset!K:K)</f>
        <v>3848</v>
      </c>
    </row>
    <row r="62" spans="1:14" ht="15.75" customHeight="1">
      <c r="A62" s="11">
        <v>61</v>
      </c>
      <c r="C62" s="14" t="s">
        <v>279</v>
      </c>
      <c r="G62" s="14" t="s">
        <v>267</v>
      </c>
      <c r="I62" s="14" t="s">
        <v>622</v>
      </c>
      <c r="J62" s="14" t="s">
        <v>265</v>
      </c>
      <c r="M62" s="127" t="s">
        <v>613</v>
      </c>
      <c r="N62" s="124">
        <f>SUMIF(Dataset!L:L,'Tablas Auxiliares'!M62,Dataset!K:K)</f>
        <v>8981</v>
      </c>
    </row>
    <row r="63" spans="1:14" ht="15.75" customHeight="1">
      <c r="A63" s="11">
        <v>62</v>
      </c>
      <c r="C63" s="14" t="s">
        <v>282</v>
      </c>
      <c r="G63" s="14" t="s">
        <v>270</v>
      </c>
      <c r="I63" s="14" t="s">
        <v>674</v>
      </c>
      <c r="J63" s="14" t="s">
        <v>268</v>
      </c>
      <c r="M63" s="127" t="s">
        <v>622</v>
      </c>
      <c r="N63" s="124">
        <f>SUMIF(Dataset!L:L,'Tablas Auxiliares'!M63,Dataset!K:K)</f>
        <v>7099</v>
      </c>
    </row>
    <row r="64" spans="1:14" ht="15.75" customHeight="1">
      <c r="A64" s="11">
        <v>63</v>
      </c>
      <c r="C64" s="14" t="s">
        <v>286</v>
      </c>
      <c r="G64" s="14" t="s">
        <v>274</v>
      </c>
      <c r="I64" s="14" t="s">
        <v>695</v>
      </c>
      <c r="J64" s="14" t="s">
        <v>271</v>
      </c>
      <c r="M64" s="127" t="s">
        <v>674</v>
      </c>
      <c r="N64" s="124">
        <f>SUMIF(Dataset!L:L,'Tablas Auxiliares'!M64,Dataset!K:K)</f>
        <v>22433</v>
      </c>
    </row>
    <row r="65" spans="1:14" ht="15.75" customHeight="1">
      <c r="A65" s="11">
        <v>64</v>
      </c>
      <c r="C65" s="14" t="s">
        <v>290</v>
      </c>
      <c r="G65" s="14" t="s">
        <v>277</v>
      </c>
      <c r="I65" s="14" t="s">
        <v>714</v>
      </c>
      <c r="J65" s="14" t="s">
        <v>275</v>
      </c>
      <c r="M65" s="127" t="s">
        <v>695</v>
      </c>
      <c r="N65" s="124">
        <f>SUMIF(Dataset!L:L,'Tablas Auxiliares'!M65,Dataset!K:K)</f>
        <v>4020</v>
      </c>
    </row>
    <row r="66" spans="1:14" ht="15.75" customHeight="1">
      <c r="A66" s="11">
        <v>65</v>
      </c>
      <c r="C66" s="14" t="s">
        <v>294</v>
      </c>
      <c r="G66" s="14" t="s">
        <v>280</v>
      </c>
      <c r="I66" s="14" t="s">
        <v>725</v>
      </c>
      <c r="J66" s="14" t="s">
        <v>278</v>
      </c>
      <c r="M66" s="127" t="s">
        <v>714</v>
      </c>
      <c r="N66" s="124">
        <f>SUMIF(Dataset!L:L,'Tablas Auxiliares'!M66,Dataset!K:K)</f>
        <v>1346</v>
      </c>
    </row>
    <row r="67" spans="1:14" ht="15.75" customHeight="1">
      <c r="A67" s="11">
        <v>66</v>
      </c>
      <c r="C67" s="14" t="s">
        <v>298</v>
      </c>
      <c r="G67" s="14" t="s">
        <v>283</v>
      </c>
      <c r="I67" s="14" t="s">
        <v>739</v>
      </c>
      <c r="J67" s="14" t="s">
        <v>281</v>
      </c>
      <c r="M67" s="127" t="s">
        <v>725</v>
      </c>
      <c r="N67" s="124">
        <f>SUMIF(Dataset!L:L,'Tablas Auxiliares'!M67,Dataset!K:K)</f>
        <v>11642</v>
      </c>
    </row>
    <row r="68" spans="1:14" ht="15.75" customHeight="1">
      <c r="A68" s="11">
        <v>67</v>
      </c>
      <c r="C68" s="14" t="s">
        <v>302</v>
      </c>
      <c r="G68" s="14" t="s">
        <v>287</v>
      </c>
      <c r="I68" s="14" t="s">
        <v>785</v>
      </c>
      <c r="J68" s="14" t="s">
        <v>284</v>
      </c>
      <c r="M68" s="127" t="s">
        <v>739</v>
      </c>
      <c r="N68" s="124">
        <f>SUMIF(Dataset!L:L,'Tablas Auxiliares'!M68,Dataset!K:K)</f>
        <v>8715</v>
      </c>
    </row>
    <row r="69" spans="1:14" ht="15.75" customHeight="1">
      <c r="A69" s="11">
        <v>68</v>
      </c>
      <c r="C69" s="14" t="s">
        <v>307</v>
      </c>
      <c r="G69" s="14" t="s">
        <v>291</v>
      </c>
      <c r="I69" s="14" t="s">
        <v>799</v>
      </c>
      <c r="J69" s="14" t="s">
        <v>288</v>
      </c>
      <c r="M69" s="127" t="s">
        <v>785</v>
      </c>
      <c r="N69" s="124">
        <f>SUMIF(Dataset!L:L,'Tablas Auxiliares'!M69,Dataset!K:K)</f>
        <v>16370</v>
      </c>
    </row>
    <row r="70" spans="1:14" ht="15.75" customHeight="1">
      <c r="A70" s="11">
        <v>69</v>
      </c>
      <c r="C70" s="14" t="s">
        <v>311</v>
      </c>
      <c r="G70" s="14" t="s">
        <v>295</v>
      </c>
      <c r="I70" s="14" t="s">
        <v>819</v>
      </c>
      <c r="J70" s="14" t="s">
        <v>292</v>
      </c>
      <c r="M70" s="127" t="s">
        <v>799</v>
      </c>
      <c r="N70" s="124">
        <f>SUMIF(Dataset!L:L,'Tablas Auxiliares'!M70,Dataset!K:K)</f>
        <v>2469</v>
      </c>
    </row>
    <row r="71" spans="1:14" ht="15.75" customHeight="1">
      <c r="A71" s="11">
        <v>70</v>
      </c>
      <c r="C71" s="14" t="s">
        <v>314</v>
      </c>
      <c r="G71" s="14" t="s">
        <v>299</v>
      </c>
      <c r="I71" s="14" t="s">
        <v>822</v>
      </c>
      <c r="J71" s="14" t="s">
        <v>296</v>
      </c>
      <c r="M71" s="127" t="s">
        <v>819</v>
      </c>
      <c r="N71" s="124">
        <f>SUMIF(Dataset!L:L,'Tablas Auxiliares'!M71,Dataset!K:K)</f>
        <v>7882</v>
      </c>
    </row>
    <row r="72" spans="1:14" ht="15.75" customHeight="1">
      <c r="A72" s="11">
        <v>71</v>
      </c>
      <c r="C72" s="14" t="s">
        <v>318</v>
      </c>
      <c r="G72" s="14" t="s">
        <v>303</v>
      </c>
      <c r="I72" s="14" t="s">
        <v>838</v>
      </c>
      <c r="J72" s="14" t="s">
        <v>300</v>
      </c>
      <c r="M72" s="127" t="s">
        <v>822</v>
      </c>
      <c r="N72" s="124">
        <f>SUMIF(Dataset!L:L,'Tablas Auxiliares'!M72,Dataset!K:K)</f>
        <v>14684</v>
      </c>
    </row>
    <row r="73" spans="1:14" ht="15.75" customHeight="1">
      <c r="A73" s="11">
        <v>72</v>
      </c>
      <c r="C73" s="14" t="s">
        <v>322</v>
      </c>
      <c r="G73" s="14" t="s">
        <v>308</v>
      </c>
      <c r="I73" s="14" t="s">
        <v>846</v>
      </c>
      <c r="J73" s="14" t="s">
        <v>304</v>
      </c>
      <c r="M73" s="127" t="s">
        <v>838</v>
      </c>
      <c r="N73" s="124">
        <f>SUMIF(Dataset!L:L,'Tablas Auxiliares'!M73,Dataset!K:K)</f>
        <v>12947</v>
      </c>
    </row>
    <row r="74" spans="1:14" ht="15.75" customHeight="1">
      <c r="A74" s="11">
        <v>73</v>
      </c>
      <c r="C74" s="14" t="s">
        <v>326</v>
      </c>
      <c r="G74" s="14" t="s">
        <v>312</v>
      </c>
      <c r="I74" s="14" t="s">
        <v>851</v>
      </c>
      <c r="J74" s="14" t="s">
        <v>309</v>
      </c>
      <c r="M74" s="127" t="s">
        <v>846</v>
      </c>
      <c r="N74" s="124">
        <f>SUMIF(Dataset!L:L,'Tablas Auxiliares'!M74,Dataset!K:K)</f>
        <v>6724</v>
      </c>
    </row>
    <row r="75" spans="1:14" ht="15.75" customHeight="1">
      <c r="A75" s="11">
        <v>74</v>
      </c>
      <c r="C75" s="14" t="s">
        <v>329</v>
      </c>
      <c r="G75" s="14" t="s">
        <v>315</v>
      </c>
      <c r="I75" s="14" t="s">
        <v>879</v>
      </c>
      <c r="J75" s="14" t="s">
        <v>313</v>
      </c>
      <c r="M75" s="127" t="s">
        <v>851</v>
      </c>
      <c r="N75" s="124">
        <f>SUMIF(Dataset!L:L,'Tablas Auxiliares'!M75,Dataset!K:K)</f>
        <v>8207</v>
      </c>
    </row>
    <row r="76" spans="1:14" ht="15.75" customHeight="1">
      <c r="A76" s="11">
        <v>75</v>
      </c>
      <c r="C76" s="14" t="s">
        <v>335</v>
      </c>
      <c r="G76" s="14" t="s">
        <v>319</v>
      </c>
      <c r="I76" s="14" t="s">
        <v>883</v>
      </c>
      <c r="J76" s="14" t="s">
        <v>316</v>
      </c>
      <c r="M76" s="127" t="s">
        <v>879</v>
      </c>
      <c r="N76" s="124">
        <f>SUMIF(Dataset!L:L,'Tablas Auxiliares'!M76,Dataset!K:K)</f>
        <v>17536</v>
      </c>
    </row>
    <row r="77" spans="1:14" ht="15.75" customHeight="1">
      <c r="A77" s="11">
        <v>76</v>
      </c>
      <c r="C77" s="14" t="s">
        <v>338</v>
      </c>
      <c r="G77" s="14" t="s">
        <v>323</v>
      </c>
      <c r="I77" s="14" t="s">
        <v>963</v>
      </c>
      <c r="J77" s="14" t="s">
        <v>320</v>
      </c>
      <c r="M77" s="127" t="s">
        <v>883</v>
      </c>
      <c r="N77" s="124">
        <f>SUMIF(Dataset!L:L,'Tablas Auxiliares'!M77,Dataset!K:K)</f>
        <v>4263</v>
      </c>
    </row>
    <row r="78" spans="1:14" ht="15.75" customHeight="1">
      <c r="A78" s="11">
        <v>77</v>
      </c>
      <c r="C78" s="14" t="s">
        <v>347</v>
      </c>
      <c r="G78" s="14" t="s">
        <v>327</v>
      </c>
      <c r="I78" s="14" t="s">
        <v>1002</v>
      </c>
      <c r="J78" s="14" t="s">
        <v>324</v>
      </c>
      <c r="M78" s="127" t="s">
        <v>963</v>
      </c>
      <c r="N78" s="124">
        <f>SUMIF(Dataset!L:L,'Tablas Auxiliares'!M78,Dataset!K:K)</f>
        <v>4820</v>
      </c>
    </row>
    <row r="79" spans="1:14" ht="15.75" customHeight="1">
      <c r="A79" s="11">
        <v>78</v>
      </c>
      <c r="C79" s="14" t="s">
        <v>351</v>
      </c>
      <c r="G79" s="14" t="s">
        <v>330</v>
      </c>
      <c r="I79" s="14" t="s">
        <v>1012</v>
      </c>
      <c r="J79" s="14" t="s">
        <v>328</v>
      </c>
      <c r="M79" s="127" t="s">
        <v>1002</v>
      </c>
      <c r="N79" s="124">
        <f>SUMIF(Dataset!L:L,'Tablas Auxiliares'!M79,Dataset!K:K)</f>
        <v>4458</v>
      </c>
    </row>
    <row r="80" spans="1:14" ht="15.75" customHeight="1">
      <c r="A80" s="11">
        <v>79</v>
      </c>
      <c r="C80" s="14" t="s">
        <v>354</v>
      </c>
      <c r="G80" s="14" t="s">
        <v>332</v>
      </c>
      <c r="I80" s="14" t="s">
        <v>1042</v>
      </c>
      <c r="J80" s="14" t="s">
        <v>331</v>
      </c>
      <c r="M80" s="127" t="s">
        <v>1012</v>
      </c>
      <c r="N80" s="124">
        <f>SUMIF(Dataset!L:L,'Tablas Auxiliares'!M80,Dataset!K:K)</f>
        <v>8782</v>
      </c>
    </row>
    <row r="81" spans="1:14" ht="15.75" customHeight="1">
      <c r="A81" s="11">
        <v>80</v>
      </c>
      <c r="C81" s="14" t="s">
        <v>357</v>
      </c>
      <c r="G81" s="14" t="s">
        <v>336</v>
      </c>
      <c r="I81" s="14" t="s">
        <v>1102</v>
      </c>
      <c r="J81" s="14" t="s">
        <v>333</v>
      </c>
      <c r="M81" s="127" t="s">
        <v>1042</v>
      </c>
      <c r="N81" s="124">
        <f>SUMIF(Dataset!L:L,'Tablas Auxiliares'!M81,Dataset!K:K)</f>
        <v>3746</v>
      </c>
    </row>
    <row r="82" spans="1:14" ht="15.75" customHeight="1">
      <c r="A82" s="11">
        <v>81</v>
      </c>
      <c r="C82" s="14" t="s">
        <v>360</v>
      </c>
      <c r="G82" s="14" t="s">
        <v>339</v>
      </c>
      <c r="I82" s="14" t="s">
        <v>1106</v>
      </c>
      <c r="J82" s="14" t="s">
        <v>337</v>
      </c>
      <c r="M82" s="127" t="s">
        <v>1102</v>
      </c>
      <c r="N82" s="124">
        <f>SUMIF(Dataset!L:L,'Tablas Auxiliares'!M82,Dataset!K:K)</f>
        <v>247</v>
      </c>
    </row>
    <row r="83" spans="1:14" ht="15.75" customHeight="1">
      <c r="A83" s="11">
        <v>82</v>
      </c>
      <c r="C83" s="14" t="s">
        <v>367</v>
      </c>
      <c r="G83" s="14" t="s">
        <v>342</v>
      </c>
      <c r="I83" s="14" t="s">
        <v>1131</v>
      </c>
      <c r="J83" s="14" t="s">
        <v>340</v>
      </c>
      <c r="M83" s="127" t="s">
        <v>1106</v>
      </c>
      <c r="N83" s="124">
        <f>SUMIF(Dataset!L:L,'Tablas Auxiliares'!M83,Dataset!K:K)</f>
        <v>1420</v>
      </c>
    </row>
    <row r="84" spans="1:14" ht="15.75" customHeight="1">
      <c r="A84" s="11">
        <v>83</v>
      </c>
      <c r="C84" s="14" t="s">
        <v>370</v>
      </c>
      <c r="G84" s="14" t="s">
        <v>345</v>
      </c>
      <c r="I84" s="14" t="s">
        <v>1175</v>
      </c>
      <c r="J84" s="14" t="s">
        <v>343</v>
      </c>
      <c r="M84" s="127" t="s">
        <v>1131</v>
      </c>
      <c r="N84" s="124">
        <f>SUMIF(Dataset!L:L,'Tablas Auxiliares'!M84,Dataset!K:K)</f>
        <v>1713</v>
      </c>
    </row>
    <row r="85" spans="1:14" ht="15.75" customHeight="1">
      <c r="A85" s="11">
        <v>84</v>
      </c>
      <c r="C85" s="14" t="s">
        <v>374</v>
      </c>
      <c r="G85" s="14" t="s">
        <v>348</v>
      </c>
      <c r="I85" s="14" t="s">
        <v>1179</v>
      </c>
      <c r="J85" s="14" t="s">
        <v>346</v>
      </c>
      <c r="M85" s="127" t="s">
        <v>1175</v>
      </c>
      <c r="N85" s="124">
        <f>SUMIF(Dataset!L:L,'Tablas Auxiliares'!M85,Dataset!K:K)</f>
        <v>3888</v>
      </c>
    </row>
    <row r="86" spans="1:14" ht="15.75" customHeight="1">
      <c r="A86" s="11">
        <v>85</v>
      </c>
      <c r="C86" s="14" t="s">
        <v>379</v>
      </c>
      <c r="G86" s="14" t="s">
        <v>352</v>
      </c>
      <c r="I86" s="14" t="s">
        <v>1183</v>
      </c>
      <c r="J86" s="14" t="s">
        <v>349</v>
      </c>
      <c r="M86" s="127" t="s">
        <v>1179</v>
      </c>
      <c r="N86" s="124">
        <f>SUMIF(Dataset!L:L,'Tablas Auxiliares'!M86,Dataset!K:K)</f>
        <v>5365</v>
      </c>
    </row>
    <row r="87" spans="1:14" ht="15.75" customHeight="1">
      <c r="A87" s="11">
        <v>86</v>
      </c>
      <c r="C87" s="14" t="s">
        <v>382</v>
      </c>
      <c r="G87" s="14" t="s">
        <v>355</v>
      </c>
      <c r="I87" s="14" t="s">
        <v>1240</v>
      </c>
      <c r="J87" s="14" t="s">
        <v>353</v>
      </c>
      <c r="M87" s="127" t="s">
        <v>1183</v>
      </c>
      <c r="N87" s="124">
        <f>SUMIF(Dataset!L:L,'Tablas Auxiliares'!M87,Dataset!K:K)</f>
        <v>3602</v>
      </c>
    </row>
    <row r="88" spans="1:14" ht="15.75" customHeight="1">
      <c r="A88" s="11">
        <v>87</v>
      </c>
      <c r="C88" s="14" t="s">
        <v>385</v>
      </c>
      <c r="G88" s="14" t="s">
        <v>358</v>
      </c>
      <c r="I88" s="14" t="s">
        <v>1250</v>
      </c>
      <c r="J88" s="14" t="s">
        <v>356</v>
      </c>
      <c r="M88" s="127" t="s">
        <v>1240</v>
      </c>
      <c r="N88" s="124">
        <f>SUMIF(Dataset!L:L,'Tablas Auxiliares'!M88,Dataset!K:K)</f>
        <v>3908</v>
      </c>
    </row>
    <row r="89" spans="1:14" ht="15.75" customHeight="1">
      <c r="A89" s="11">
        <v>88</v>
      </c>
      <c r="C89" s="14" t="s">
        <v>390</v>
      </c>
      <c r="G89" s="14" t="s">
        <v>361</v>
      </c>
      <c r="I89" s="14" t="s">
        <v>1274</v>
      </c>
      <c r="J89" s="14" t="s">
        <v>359</v>
      </c>
      <c r="M89" s="127" t="s">
        <v>1250</v>
      </c>
      <c r="N89" s="124">
        <f>SUMIF(Dataset!L:L,'Tablas Auxiliares'!M89,Dataset!K:K)</f>
        <v>824</v>
      </c>
    </row>
    <row r="90" spans="1:14" ht="15.75" customHeight="1">
      <c r="A90" s="11">
        <v>89</v>
      </c>
      <c r="C90" s="14" t="s">
        <v>395</v>
      </c>
      <c r="G90" s="14" t="s">
        <v>364</v>
      </c>
      <c r="I90" s="14" t="s">
        <v>1294</v>
      </c>
      <c r="J90" s="14" t="s">
        <v>362</v>
      </c>
      <c r="M90" s="127" t="s">
        <v>1274</v>
      </c>
      <c r="N90" s="124">
        <f>SUMIF(Dataset!L:L,'Tablas Auxiliares'!M90,Dataset!K:K)</f>
        <v>631</v>
      </c>
    </row>
    <row r="91" spans="1:14" ht="15.75" customHeight="1">
      <c r="A91" s="11">
        <v>90</v>
      </c>
      <c r="C91" s="14" t="s">
        <v>399</v>
      </c>
      <c r="G91" s="14" t="s">
        <v>368</v>
      </c>
      <c r="I91" s="14" t="s">
        <v>1317</v>
      </c>
      <c r="J91" s="14" t="s">
        <v>365</v>
      </c>
      <c r="M91" s="127" t="s">
        <v>1294</v>
      </c>
      <c r="N91" s="124">
        <f>SUMIF(Dataset!L:L,'Tablas Auxiliares'!M91,Dataset!K:K)</f>
        <v>14417</v>
      </c>
    </row>
    <row r="92" spans="1:14" ht="15.75" customHeight="1">
      <c r="A92" s="11">
        <v>91</v>
      </c>
      <c r="C92" s="14" t="s">
        <v>402</v>
      </c>
      <c r="G92" s="14" t="s">
        <v>371</v>
      </c>
      <c r="I92" s="14" t="s">
        <v>1454</v>
      </c>
      <c r="J92" s="14" t="s">
        <v>369</v>
      </c>
      <c r="M92" s="127" t="s">
        <v>1317</v>
      </c>
      <c r="N92" s="124">
        <f>SUMIF(Dataset!L:L,'Tablas Auxiliares'!M92,Dataset!K:K)</f>
        <v>13138</v>
      </c>
    </row>
    <row r="93" spans="1:14" ht="15.75" customHeight="1">
      <c r="A93" s="11">
        <v>92</v>
      </c>
      <c r="C93" s="14" t="s">
        <v>407</v>
      </c>
      <c r="G93" s="14" t="s">
        <v>375</v>
      </c>
      <c r="I93" s="14" t="s">
        <v>1479</v>
      </c>
      <c r="J93" s="14" t="s">
        <v>372</v>
      </c>
      <c r="M93" s="127" t="s">
        <v>1454</v>
      </c>
      <c r="N93" s="124">
        <f>SUMIF(Dataset!L:L,'Tablas Auxiliares'!M93,Dataset!K:K)</f>
        <v>2570</v>
      </c>
    </row>
    <row r="94" spans="1:14" ht="15.75" customHeight="1">
      <c r="A94" s="11">
        <v>93</v>
      </c>
      <c r="C94" s="14" t="s">
        <v>410</v>
      </c>
      <c r="G94" s="14" t="s">
        <v>377</v>
      </c>
      <c r="I94" s="14" t="s">
        <v>1530</v>
      </c>
      <c r="J94" s="14" t="s">
        <v>376</v>
      </c>
      <c r="M94" s="127" t="s">
        <v>1479</v>
      </c>
      <c r="N94" s="124">
        <f>SUMIF(Dataset!L:L,'Tablas Auxiliares'!M94,Dataset!K:K)</f>
        <v>883</v>
      </c>
    </row>
    <row r="95" spans="1:14" ht="15.75" customHeight="1">
      <c r="A95" s="11">
        <v>94</v>
      </c>
      <c r="C95" s="14" t="s">
        <v>413</v>
      </c>
      <c r="G95" s="14" t="s">
        <v>380</v>
      </c>
      <c r="I95" s="14" t="s">
        <v>1572</v>
      </c>
      <c r="J95" s="14" t="s">
        <v>378</v>
      </c>
      <c r="M95" s="127" t="s">
        <v>1530</v>
      </c>
      <c r="N95" s="124">
        <f>SUMIF(Dataset!L:L,'Tablas Auxiliares'!M95,Dataset!K:K)</f>
        <v>10144</v>
      </c>
    </row>
    <row r="96" spans="1:14" ht="15.75" customHeight="1">
      <c r="A96" s="11">
        <v>95</v>
      </c>
      <c r="C96" s="14" t="s">
        <v>416</v>
      </c>
      <c r="G96" s="14" t="s">
        <v>383</v>
      </c>
      <c r="I96" s="14" t="s">
        <v>1638</v>
      </c>
      <c r="J96" s="14" t="s">
        <v>381</v>
      </c>
      <c r="M96" s="127" t="s">
        <v>1572</v>
      </c>
      <c r="N96" s="124">
        <f>SUMIF(Dataset!L:L,'Tablas Auxiliares'!M96,Dataset!K:K)</f>
        <v>13189</v>
      </c>
    </row>
    <row r="97" spans="1:14" ht="15.75" customHeight="1">
      <c r="A97" s="11">
        <v>96</v>
      </c>
      <c r="C97" s="14" t="s">
        <v>422</v>
      </c>
      <c r="G97" s="14" t="s">
        <v>386</v>
      </c>
      <c r="I97" s="14" t="s">
        <v>1733</v>
      </c>
      <c r="J97" s="14" t="s">
        <v>384</v>
      </c>
      <c r="M97" s="127" t="s">
        <v>1638</v>
      </c>
      <c r="N97" s="124">
        <f>SUMIF(Dataset!L:L,'Tablas Auxiliares'!M97,Dataset!K:K)</f>
        <v>1366</v>
      </c>
    </row>
    <row r="98" spans="1:14" ht="15.75" customHeight="1">
      <c r="A98" s="11">
        <v>97</v>
      </c>
      <c r="C98" s="14" t="s">
        <v>425</v>
      </c>
      <c r="G98" s="14" t="s">
        <v>388</v>
      </c>
      <c r="I98" s="14" t="s">
        <v>1736</v>
      </c>
      <c r="J98" s="14" t="s">
        <v>387</v>
      </c>
      <c r="M98" s="127" t="s">
        <v>1733</v>
      </c>
      <c r="N98" s="124">
        <f>SUMIF(Dataset!L:L,'Tablas Auxiliares'!M98,Dataset!K:K)</f>
        <v>724</v>
      </c>
    </row>
    <row r="99" spans="1:14" ht="15.75" customHeight="1">
      <c r="A99" s="11">
        <v>98</v>
      </c>
      <c r="C99" s="14" t="s">
        <v>428</v>
      </c>
      <c r="G99" s="14" t="s">
        <v>391</v>
      </c>
      <c r="I99" s="14" t="s">
        <v>1754</v>
      </c>
      <c r="J99" s="14" t="s">
        <v>389</v>
      </c>
      <c r="M99" s="127" t="s">
        <v>1736</v>
      </c>
      <c r="N99" s="124">
        <f>SUMIF(Dataset!L:L,'Tablas Auxiliares'!M99,Dataset!K:K)</f>
        <v>4452</v>
      </c>
    </row>
    <row r="100" spans="1:14" ht="15.75" customHeight="1">
      <c r="A100" s="11">
        <v>99</v>
      </c>
      <c r="C100" s="14" t="s">
        <v>437</v>
      </c>
      <c r="G100" s="14" t="s">
        <v>393</v>
      </c>
      <c r="I100" s="14" t="s">
        <v>1768</v>
      </c>
      <c r="J100" s="14" t="s">
        <v>392</v>
      </c>
      <c r="M100" s="127" t="s">
        <v>1754</v>
      </c>
      <c r="N100" s="124">
        <f>SUMIF(Dataset!L:L,'Tablas Auxiliares'!M100,Dataset!K:K)</f>
        <v>2802</v>
      </c>
    </row>
    <row r="101" spans="1:14" ht="15.75" customHeight="1">
      <c r="A101" s="11">
        <v>100</v>
      </c>
      <c r="C101" s="14" t="s">
        <v>441</v>
      </c>
      <c r="G101" s="14" t="s">
        <v>396</v>
      </c>
      <c r="I101" s="14" t="s">
        <v>1804</v>
      </c>
      <c r="J101" s="14" t="s">
        <v>394</v>
      </c>
      <c r="M101" s="127" t="s">
        <v>1768</v>
      </c>
      <c r="N101" s="124">
        <f>SUMIF(Dataset!L:L,'Tablas Auxiliares'!M101,Dataset!K:K)</f>
        <v>2840</v>
      </c>
    </row>
    <row r="102" spans="1:14" ht="15.75" customHeight="1">
      <c r="A102" s="11">
        <v>101</v>
      </c>
      <c r="C102" s="14" t="s">
        <v>444</v>
      </c>
      <c r="G102" s="14" t="s">
        <v>400</v>
      </c>
      <c r="I102" s="14" t="s">
        <v>1823</v>
      </c>
      <c r="J102" s="14" t="s">
        <v>397</v>
      </c>
      <c r="M102" s="127" t="s">
        <v>1804</v>
      </c>
      <c r="N102" s="124">
        <f>SUMIF(Dataset!L:L,'Tablas Auxiliares'!M102,Dataset!K:K)</f>
        <v>1965</v>
      </c>
    </row>
    <row r="103" spans="1:14" ht="15.75" customHeight="1">
      <c r="A103" s="11">
        <v>102</v>
      </c>
      <c r="C103" s="14" t="s">
        <v>447</v>
      </c>
      <c r="G103" s="14" t="s">
        <v>403</v>
      </c>
      <c r="I103" s="14" t="s">
        <v>1862</v>
      </c>
      <c r="J103" s="14" t="s">
        <v>401</v>
      </c>
      <c r="M103" s="127" t="s">
        <v>1823</v>
      </c>
      <c r="N103" s="124">
        <f>SUMIF(Dataset!L:L,'Tablas Auxiliares'!M103,Dataset!K:K)</f>
        <v>7213</v>
      </c>
    </row>
    <row r="104" spans="1:14" ht="15.75" customHeight="1">
      <c r="A104" s="11">
        <v>103</v>
      </c>
      <c r="C104" s="14" t="s">
        <v>451</v>
      </c>
      <c r="G104" s="14" t="s">
        <v>405</v>
      </c>
      <c r="I104" s="14" t="s">
        <v>1908</v>
      </c>
      <c r="J104" s="14" t="s">
        <v>404</v>
      </c>
      <c r="M104" s="127" t="s">
        <v>1862</v>
      </c>
      <c r="N104" s="124">
        <f>SUMIF(Dataset!L:L,'Tablas Auxiliares'!M104,Dataset!K:K)</f>
        <v>2097</v>
      </c>
    </row>
    <row r="105" spans="1:14" ht="15.75" customHeight="1">
      <c r="A105" s="11">
        <v>104</v>
      </c>
      <c r="C105" s="14" t="s">
        <v>455</v>
      </c>
      <c r="G105" s="14" t="s">
        <v>408</v>
      </c>
      <c r="I105" s="14" t="s">
        <v>1970</v>
      </c>
      <c r="J105" s="14" t="s">
        <v>406</v>
      </c>
      <c r="M105" s="127" t="s">
        <v>1908</v>
      </c>
      <c r="N105" s="124">
        <f>SUMIF(Dataset!L:L,'Tablas Auxiliares'!M105,Dataset!K:K)</f>
        <v>4094</v>
      </c>
    </row>
    <row r="106" spans="1:14" ht="15.75" customHeight="1">
      <c r="A106" s="11">
        <v>105</v>
      </c>
      <c r="C106" s="14" t="s">
        <v>458</v>
      </c>
      <c r="G106" s="14" t="s">
        <v>411</v>
      </c>
      <c r="I106" s="14" t="s">
        <v>1984</v>
      </c>
      <c r="J106" s="14" t="s">
        <v>409</v>
      </c>
      <c r="M106" s="127" t="s">
        <v>1970</v>
      </c>
      <c r="N106" s="124">
        <f>SUMIF(Dataset!L:L,'Tablas Auxiliares'!M106,Dataset!K:K)</f>
        <v>2948</v>
      </c>
    </row>
    <row r="107" spans="1:14" ht="15.75" customHeight="1">
      <c r="A107" s="11">
        <v>106</v>
      </c>
      <c r="C107" s="14" t="s">
        <v>462</v>
      </c>
      <c r="G107" s="14" t="s">
        <v>414</v>
      </c>
      <c r="I107" s="14" t="s">
        <v>2027</v>
      </c>
      <c r="J107" s="14" t="s">
        <v>412</v>
      </c>
      <c r="M107" s="127" t="s">
        <v>1984</v>
      </c>
      <c r="N107" s="124">
        <f>SUMIF(Dataset!L:L,'Tablas Auxiliares'!M107,Dataset!K:K)</f>
        <v>3948</v>
      </c>
    </row>
    <row r="108" spans="1:14" ht="15.75" customHeight="1">
      <c r="A108" s="11">
        <v>107</v>
      </c>
      <c r="C108" s="14" t="s">
        <v>468</v>
      </c>
      <c r="G108" s="14" t="s">
        <v>417</v>
      </c>
      <c r="I108" s="14" t="s">
        <v>2054</v>
      </c>
      <c r="J108" s="14" t="s">
        <v>415</v>
      </c>
      <c r="M108" s="127" t="s">
        <v>2027</v>
      </c>
      <c r="N108" s="124">
        <f>SUMIF(Dataset!L:L,'Tablas Auxiliares'!M108,Dataset!K:K)</f>
        <v>4476</v>
      </c>
    </row>
    <row r="109" spans="1:14" ht="15.75" customHeight="1">
      <c r="A109" s="11">
        <v>108</v>
      </c>
      <c r="C109" s="14" t="s">
        <v>471</v>
      </c>
      <c r="G109" s="14" t="s">
        <v>419</v>
      </c>
      <c r="I109" s="14" t="s">
        <v>2066</v>
      </c>
      <c r="J109" s="14" t="s">
        <v>418</v>
      </c>
      <c r="M109" s="127" t="s">
        <v>2054</v>
      </c>
      <c r="N109" s="124">
        <f>SUMIF(Dataset!L:L,'Tablas Auxiliares'!M109,Dataset!K:K)</f>
        <v>8840</v>
      </c>
    </row>
    <row r="110" spans="1:14" ht="15.75" customHeight="1">
      <c r="A110" s="11">
        <v>109</v>
      </c>
      <c r="C110" s="14" t="s">
        <v>476</v>
      </c>
      <c r="G110" s="14" t="s">
        <v>423</v>
      </c>
      <c r="I110" s="14" t="s">
        <v>2096</v>
      </c>
      <c r="J110" s="14" t="s">
        <v>420</v>
      </c>
      <c r="M110" s="127" t="s">
        <v>2066</v>
      </c>
      <c r="N110" s="124">
        <f>SUMIF(Dataset!L:L,'Tablas Auxiliares'!M110,Dataset!K:K)</f>
        <v>3004</v>
      </c>
    </row>
    <row r="111" spans="1:14" ht="15.75" customHeight="1">
      <c r="A111" s="11">
        <v>110</v>
      </c>
      <c r="C111" s="14" t="s">
        <v>481</v>
      </c>
      <c r="G111" s="14" t="s">
        <v>426</v>
      </c>
      <c r="I111" s="14" t="s">
        <v>2171</v>
      </c>
      <c r="J111" s="14" t="s">
        <v>424</v>
      </c>
      <c r="M111" s="127" t="s">
        <v>2096</v>
      </c>
      <c r="N111" s="124">
        <f>SUMIF(Dataset!L:L,'Tablas Auxiliares'!M111,Dataset!K:K)</f>
        <v>7258</v>
      </c>
    </row>
    <row r="112" spans="1:14" ht="15.75" customHeight="1">
      <c r="A112" s="11">
        <v>111</v>
      </c>
      <c r="C112" s="14">
        <v>626</v>
      </c>
      <c r="G112" s="14" t="s">
        <v>429</v>
      </c>
      <c r="I112" s="14" t="s">
        <v>2173</v>
      </c>
      <c r="J112" s="14" t="s">
        <v>427</v>
      </c>
      <c r="M112" s="127" t="s">
        <v>2171</v>
      </c>
      <c r="N112" s="124">
        <f>SUMIF(Dataset!L:L,'Tablas Auxiliares'!M112,Dataset!K:K)</f>
        <v>138</v>
      </c>
    </row>
    <row r="113" spans="1:14" ht="15.75" customHeight="1">
      <c r="A113" s="11">
        <v>112</v>
      </c>
      <c r="C113" s="14">
        <v>9000</v>
      </c>
      <c r="G113" s="14" t="s">
        <v>431</v>
      </c>
      <c r="I113" s="14" t="s">
        <v>2180</v>
      </c>
      <c r="J113" s="14" t="s">
        <v>430</v>
      </c>
      <c r="M113" s="127" t="s">
        <v>2173</v>
      </c>
      <c r="N113" s="124">
        <f>SUMIF(Dataset!L:L,'Tablas Auxiliares'!M113,Dataset!K:K)</f>
        <v>6744</v>
      </c>
    </row>
    <row r="114" spans="1:14" ht="15.75" customHeight="1">
      <c r="A114" s="11">
        <v>113</v>
      </c>
      <c r="C114" s="14" t="s">
        <v>494</v>
      </c>
      <c r="G114" s="14" t="s">
        <v>434</v>
      </c>
      <c r="I114" s="14" t="s">
        <v>2191</v>
      </c>
      <c r="J114" s="14" t="s">
        <v>432</v>
      </c>
      <c r="M114" s="127" t="s">
        <v>2180</v>
      </c>
      <c r="N114" s="124">
        <f>SUMIF(Dataset!L:L,'Tablas Auxiliares'!M114,Dataset!K:K)</f>
        <v>232</v>
      </c>
    </row>
    <row r="115" spans="1:14" ht="15.75" customHeight="1">
      <c r="A115" s="11">
        <v>114</v>
      </c>
      <c r="C115" s="14" t="s">
        <v>498</v>
      </c>
      <c r="G115" s="14" t="s">
        <v>438</v>
      </c>
      <c r="I115" s="14" t="s">
        <v>2219</v>
      </c>
      <c r="J115" s="14" t="s">
        <v>435</v>
      </c>
      <c r="M115" s="127" t="s">
        <v>2191</v>
      </c>
      <c r="N115" s="124">
        <f>SUMIF(Dataset!L:L,'Tablas Auxiliares'!M115,Dataset!K:K)</f>
        <v>4083</v>
      </c>
    </row>
    <row r="116" spans="1:14" ht="15.75" customHeight="1">
      <c r="A116" s="11">
        <v>115</v>
      </c>
      <c r="C116" s="14">
        <v>325</v>
      </c>
      <c r="G116" s="14" t="s">
        <v>442</v>
      </c>
      <c r="I116" s="14" t="s">
        <v>2238</v>
      </c>
      <c r="J116" s="14" t="s">
        <v>439</v>
      </c>
      <c r="M116" s="127" t="s">
        <v>2219</v>
      </c>
      <c r="N116" s="124">
        <f>SUMIF(Dataset!L:L,'Tablas Auxiliares'!M116,Dataset!K:K)</f>
        <v>3951</v>
      </c>
    </row>
    <row r="117" spans="1:14" ht="15.75" customHeight="1">
      <c r="A117" s="11">
        <v>116</v>
      </c>
      <c r="C117" s="14" t="s">
        <v>505</v>
      </c>
      <c r="G117" s="14" t="s">
        <v>445</v>
      </c>
      <c r="I117" s="14" t="s">
        <v>2248</v>
      </c>
      <c r="J117" s="14" t="s">
        <v>443</v>
      </c>
      <c r="M117" s="127" t="s">
        <v>2238</v>
      </c>
      <c r="N117" s="124">
        <f>SUMIF(Dataset!L:L,'Tablas Auxiliares'!M117,Dataset!K:K)</f>
        <v>4411</v>
      </c>
    </row>
    <row r="118" spans="1:14" ht="15.75" customHeight="1">
      <c r="A118" s="11">
        <v>117</v>
      </c>
      <c r="C118" s="14" t="s">
        <v>508</v>
      </c>
      <c r="G118" s="14" t="s">
        <v>448</v>
      </c>
      <c r="I118" s="14" t="s">
        <v>2315</v>
      </c>
      <c r="J118" s="14" t="s">
        <v>446</v>
      </c>
      <c r="M118" s="127" t="s">
        <v>2248</v>
      </c>
      <c r="N118" s="124">
        <f>SUMIF(Dataset!L:L,'Tablas Auxiliares'!M118,Dataset!K:K)</f>
        <v>3066</v>
      </c>
    </row>
    <row r="119" spans="1:14" ht="15.75" customHeight="1">
      <c r="A119" s="11">
        <v>118</v>
      </c>
      <c r="C119" s="14" t="s">
        <v>511</v>
      </c>
      <c r="G119" s="14" t="s">
        <v>452</v>
      </c>
      <c r="I119" s="14" t="s">
        <v>2319</v>
      </c>
      <c r="J119" s="14" t="s">
        <v>449</v>
      </c>
      <c r="M119" s="127" t="s">
        <v>2315</v>
      </c>
      <c r="N119" s="124">
        <f>SUMIF(Dataset!L:L,'Tablas Auxiliares'!M119,Dataset!K:K)</f>
        <v>810</v>
      </c>
    </row>
    <row r="120" spans="1:14" ht="15.75" customHeight="1">
      <c r="A120" s="11">
        <v>119</v>
      </c>
      <c r="C120" s="14" t="s">
        <v>515</v>
      </c>
      <c r="G120" s="14" t="s">
        <v>456</v>
      </c>
      <c r="I120" s="14" t="s">
        <v>2386</v>
      </c>
      <c r="J120" s="14" t="s">
        <v>453</v>
      </c>
      <c r="M120" s="127" t="s">
        <v>2319</v>
      </c>
      <c r="N120" s="124">
        <f>SUMIF(Dataset!L:L,'Tablas Auxiliares'!M120,Dataset!K:K)</f>
        <v>4211</v>
      </c>
    </row>
    <row r="121" spans="1:14" ht="15.75" customHeight="1">
      <c r="A121" s="11">
        <v>120</v>
      </c>
      <c r="C121" s="14" t="s">
        <v>520</v>
      </c>
      <c r="G121" s="14" t="s">
        <v>459</v>
      </c>
      <c r="I121" s="14" t="s">
        <v>2506</v>
      </c>
      <c r="J121" s="14" t="s">
        <v>457</v>
      </c>
      <c r="M121" s="127" t="s">
        <v>2386</v>
      </c>
      <c r="N121" s="124">
        <f>SUMIF(Dataset!L:L,'Tablas Auxiliares'!M121,Dataset!K:K)</f>
        <v>4409</v>
      </c>
    </row>
    <row r="122" spans="1:14" ht="15.75" customHeight="1">
      <c r="A122" s="11">
        <v>121</v>
      </c>
      <c r="C122" s="14" t="s">
        <v>525</v>
      </c>
      <c r="G122" s="14" t="s">
        <v>463</v>
      </c>
      <c r="I122" s="14" t="s">
        <v>2647</v>
      </c>
      <c r="J122" s="14" t="s">
        <v>460</v>
      </c>
      <c r="M122" s="127" t="s">
        <v>2506</v>
      </c>
      <c r="N122" s="124">
        <f>SUMIF(Dataset!L:L,'Tablas Auxiliares'!M122,Dataset!K:K)</f>
        <v>4294</v>
      </c>
    </row>
    <row r="123" spans="1:14" ht="15.75" customHeight="1" thickBot="1">
      <c r="A123" s="11">
        <v>122</v>
      </c>
      <c r="C123" s="14" t="s">
        <v>528</v>
      </c>
      <c r="G123" s="14" t="s">
        <v>465</v>
      </c>
      <c r="I123" s="14"/>
      <c r="J123" s="14" t="s">
        <v>464</v>
      </c>
      <c r="M123" s="130" t="s">
        <v>2647</v>
      </c>
      <c r="N123" s="124">
        <f>SUMIF(Dataset!L:L,'Tablas Auxiliares'!M123,Dataset!K:K)</f>
        <v>4473</v>
      </c>
    </row>
    <row r="124" spans="1:14" ht="15.75" customHeight="1">
      <c r="A124" s="11">
        <v>123</v>
      </c>
      <c r="C124" s="14" t="s">
        <v>531</v>
      </c>
      <c r="G124" s="14" t="s">
        <v>469</v>
      </c>
      <c r="J124" s="14" t="s">
        <v>466</v>
      </c>
    </row>
    <row r="125" spans="1:14" ht="15.75" customHeight="1">
      <c r="A125" s="11">
        <v>124</v>
      </c>
      <c r="C125" s="14" t="s">
        <v>536</v>
      </c>
      <c r="G125" s="14" t="s">
        <v>472</v>
      </c>
      <c r="J125" s="14" t="s">
        <v>470</v>
      </c>
    </row>
    <row r="126" spans="1:14" ht="15.75" customHeight="1">
      <c r="A126" s="11">
        <v>125</v>
      </c>
      <c r="C126" s="14" t="s">
        <v>541</v>
      </c>
      <c r="G126" s="14" t="s">
        <v>477</v>
      </c>
      <c r="J126" s="14" t="s">
        <v>473</v>
      </c>
    </row>
    <row r="127" spans="1:14" ht="15.75" customHeight="1">
      <c r="A127" s="11">
        <v>126</v>
      </c>
      <c r="C127" s="14" t="s">
        <v>545</v>
      </c>
      <c r="G127" s="14" t="s">
        <v>482</v>
      </c>
      <c r="J127" s="14" t="s">
        <v>478</v>
      </c>
    </row>
    <row r="128" spans="1:14" ht="15.75" customHeight="1">
      <c r="A128" s="11">
        <v>127</v>
      </c>
      <c r="C128" s="14" t="s">
        <v>548</v>
      </c>
      <c r="G128" s="14" t="s">
        <v>485</v>
      </c>
      <c r="J128" s="14" t="s">
        <v>483</v>
      </c>
    </row>
    <row r="129" spans="1:10" ht="15.75" customHeight="1">
      <c r="A129" s="11">
        <v>128</v>
      </c>
      <c r="C129" s="14" t="s">
        <v>551</v>
      </c>
      <c r="G129" s="14" t="s">
        <v>487</v>
      </c>
      <c r="J129" s="14" t="s">
        <v>486</v>
      </c>
    </row>
    <row r="130" spans="1:10" ht="15.75" customHeight="1">
      <c r="A130" s="11">
        <v>129</v>
      </c>
      <c r="C130" s="14" t="s">
        <v>554</v>
      </c>
      <c r="G130" s="14" t="s">
        <v>491</v>
      </c>
      <c r="J130" s="14" t="s">
        <v>488</v>
      </c>
    </row>
    <row r="131" spans="1:10" ht="15.75" customHeight="1">
      <c r="A131" s="11">
        <v>130</v>
      </c>
      <c r="C131" s="14" t="s">
        <v>557</v>
      </c>
      <c r="G131" s="14" t="s">
        <v>495</v>
      </c>
      <c r="J131" s="14" t="s">
        <v>492</v>
      </c>
    </row>
    <row r="132" spans="1:10" ht="15.75" customHeight="1">
      <c r="A132" s="11">
        <v>131</v>
      </c>
      <c r="C132" s="14" t="s">
        <v>561</v>
      </c>
      <c r="G132" s="14" t="s">
        <v>499</v>
      </c>
      <c r="J132" s="14" t="s">
        <v>496</v>
      </c>
    </row>
    <row r="133" spans="1:10" ht="15.75" customHeight="1">
      <c r="A133" s="11">
        <v>132</v>
      </c>
      <c r="C133" s="14" t="s">
        <v>564</v>
      </c>
      <c r="G133" s="14" t="s">
        <v>501</v>
      </c>
      <c r="J133" s="14" t="s">
        <v>500</v>
      </c>
    </row>
    <row r="134" spans="1:10" ht="15.75" customHeight="1">
      <c r="A134" s="11">
        <v>133</v>
      </c>
      <c r="C134" s="14" t="s">
        <v>567</v>
      </c>
      <c r="G134" s="14" t="s">
        <v>503</v>
      </c>
      <c r="J134" s="14" t="s">
        <v>502</v>
      </c>
    </row>
    <row r="135" spans="1:10" ht="15.75" customHeight="1">
      <c r="A135" s="11">
        <v>134</v>
      </c>
      <c r="C135" s="14" t="s">
        <v>573</v>
      </c>
      <c r="G135" s="14" t="s">
        <v>506</v>
      </c>
      <c r="J135" s="14" t="s">
        <v>504</v>
      </c>
    </row>
    <row r="136" spans="1:10" ht="15.75" customHeight="1">
      <c r="A136" s="11">
        <v>135</v>
      </c>
      <c r="C136" s="14" t="s">
        <v>576</v>
      </c>
      <c r="G136" s="14" t="s">
        <v>509</v>
      </c>
      <c r="J136" s="14" t="s">
        <v>507</v>
      </c>
    </row>
    <row r="137" spans="1:10" ht="15.75" customHeight="1">
      <c r="A137" s="11">
        <v>136</v>
      </c>
      <c r="C137" s="14" t="s">
        <v>584</v>
      </c>
      <c r="G137" s="14" t="s">
        <v>512</v>
      </c>
      <c r="J137" s="14" t="s">
        <v>510</v>
      </c>
    </row>
    <row r="138" spans="1:10" ht="15.75" customHeight="1">
      <c r="A138" s="11">
        <v>137</v>
      </c>
      <c r="C138" s="14" t="s">
        <v>587</v>
      </c>
      <c r="G138" s="14" t="s">
        <v>516</v>
      </c>
      <c r="J138" s="14" t="s">
        <v>513</v>
      </c>
    </row>
    <row r="139" spans="1:10" ht="15.75" customHeight="1">
      <c r="A139" s="11">
        <v>138</v>
      </c>
      <c r="C139" s="14" t="s">
        <v>590</v>
      </c>
      <c r="G139" s="14" t="s">
        <v>518</v>
      </c>
      <c r="J139" s="14" t="s">
        <v>519</v>
      </c>
    </row>
    <row r="140" spans="1:10" ht="15.75" customHeight="1">
      <c r="A140" s="11">
        <v>139</v>
      </c>
      <c r="C140" s="14" t="s">
        <v>594</v>
      </c>
      <c r="G140" s="14" t="s">
        <v>521</v>
      </c>
      <c r="J140" s="14" t="s">
        <v>522</v>
      </c>
    </row>
    <row r="141" spans="1:10" ht="15.75" customHeight="1">
      <c r="A141" s="11">
        <v>140</v>
      </c>
      <c r="C141" s="14" t="s">
        <v>597</v>
      </c>
      <c r="G141" s="14" t="s">
        <v>523</v>
      </c>
      <c r="J141" s="14" t="s">
        <v>524</v>
      </c>
    </row>
    <row r="142" spans="1:10" ht="15.75" customHeight="1">
      <c r="A142" s="11">
        <v>141</v>
      </c>
      <c r="C142" s="14" t="s">
        <v>601</v>
      </c>
      <c r="G142" s="14" t="s">
        <v>526</v>
      </c>
      <c r="J142" s="14" t="s">
        <v>527</v>
      </c>
    </row>
    <row r="143" spans="1:10" ht="15.75" customHeight="1">
      <c r="A143" s="11">
        <v>142</v>
      </c>
      <c r="C143" s="14" t="s">
        <v>610</v>
      </c>
      <c r="G143" s="14" t="s">
        <v>529</v>
      </c>
      <c r="J143" s="14" t="s">
        <v>530</v>
      </c>
    </row>
    <row r="144" spans="1:10" ht="15.75" customHeight="1">
      <c r="A144" s="11">
        <v>143</v>
      </c>
      <c r="C144" s="14" t="s">
        <v>614</v>
      </c>
      <c r="G144" s="14" t="s">
        <v>532</v>
      </c>
      <c r="J144" s="14" t="s">
        <v>533</v>
      </c>
    </row>
    <row r="145" spans="1:10" ht="15.75" customHeight="1">
      <c r="A145" s="11">
        <v>144</v>
      </c>
      <c r="C145" s="14" t="s">
        <v>617</v>
      </c>
      <c r="G145" s="14" t="s">
        <v>534</v>
      </c>
      <c r="J145" s="14" t="s">
        <v>535</v>
      </c>
    </row>
    <row r="146" spans="1:10" ht="15.75" customHeight="1">
      <c r="A146" s="11">
        <v>145</v>
      </c>
      <c r="C146" s="14" t="s">
        <v>623</v>
      </c>
      <c r="G146" s="14" t="s">
        <v>537</v>
      </c>
      <c r="J146" s="14" t="s">
        <v>538</v>
      </c>
    </row>
    <row r="147" spans="1:10" ht="15.75" customHeight="1">
      <c r="A147" s="11">
        <v>146</v>
      </c>
      <c r="C147" s="14" t="s">
        <v>627</v>
      </c>
      <c r="G147" s="14" t="s">
        <v>542</v>
      </c>
      <c r="J147" s="14" t="s">
        <v>543</v>
      </c>
    </row>
    <row r="148" spans="1:10" ht="15.75" customHeight="1">
      <c r="A148" s="11">
        <v>147</v>
      </c>
      <c r="C148" s="14" t="s">
        <v>634</v>
      </c>
      <c r="G148" s="14" t="s">
        <v>546</v>
      </c>
      <c r="J148" s="14" t="s">
        <v>547</v>
      </c>
    </row>
    <row r="149" spans="1:10" ht="15.75" customHeight="1">
      <c r="A149" s="11">
        <v>148</v>
      </c>
      <c r="C149" s="14" t="s">
        <v>637</v>
      </c>
      <c r="G149" s="14" t="s">
        <v>549</v>
      </c>
      <c r="J149" s="14" t="s">
        <v>550</v>
      </c>
    </row>
    <row r="150" spans="1:10" ht="15.75" customHeight="1">
      <c r="A150" s="11">
        <v>149</v>
      </c>
      <c r="C150" s="14" t="s">
        <v>644</v>
      </c>
      <c r="G150" s="14" t="s">
        <v>552</v>
      </c>
      <c r="J150" s="14" t="s">
        <v>553</v>
      </c>
    </row>
    <row r="151" spans="1:10" ht="15.75" customHeight="1">
      <c r="A151" s="11">
        <v>150</v>
      </c>
      <c r="C151" s="14" t="s">
        <v>649</v>
      </c>
      <c r="G151" s="14" t="s">
        <v>555</v>
      </c>
      <c r="J151" s="14" t="s">
        <v>556</v>
      </c>
    </row>
    <row r="152" spans="1:10" ht="15.75" customHeight="1">
      <c r="A152" s="11">
        <v>151</v>
      </c>
      <c r="C152" s="14" t="s">
        <v>652</v>
      </c>
      <c r="G152" s="14" t="s">
        <v>558</v>
      </c>
      <c r="J152" s="14" t="s">
        <v>559</v>
      </c>
    </row>
    <row r="153" spans="1:10" ht="15.75" customHeight="1">
      <c r="A153" s="11">
        <v>152</v>
      </c>
      <c r="C153" s="14" t="s">
        <v>657</v>
      </c>
      <c r="G153" s="14" t="s">
        <v>562</v>
      </c>
      <c r="J153" s="14" t="s">
        <v>563</v>
      </c>
    </row>
    <row r="154" spans="1:10" ht="15.75" customHeight="1">
      <c r="A154" s="11">
        <v>153</v>
      </c>
      <c r="C154" s="14" t="s">
        <v>660</v>
      </c>
      <c r="G154" s="14" t="s">
        <v>565</v>
      </c>
      <c r="J154" s="14" t="s">
        <v>566</v>
      </c>
    </row>
    <row r="155" spans="1:10" ht="15.75" customHeight="1">
      <c r="A155" s="11">
        <v>154</v>
      </c>
      <c r="C155" s="14" t="s">
        <v>663</v>
      </c>
      <c r="G155" s="14" t="s">
        <v>568</v>
      </c>
      <c r="J155" s="14" t="s">
        <v>569</v>
      </c>
    </row>
    <row r="156" spans="1:10" ht="15.75" customHeight="1">
      <c r="A156" s="11">
        <v>155</v>
      </c>
      <c r="C156" s="14" t="s">
        <v>666</v>
      </c>
      <c r="G156" s="14" t="s">
        <v>570</v>
      </c>
      <c r="J156" s="14" t="s">
        <v>571</v>
      </c>
    </row>
    <row r="157" spans="1:10" ht="15.75" customHeight="1">
      <c r="A157" s="11">
        <v>156</v>
      </c>
      <c r="C157" s="14" t="s">
        <v>669</v>
      </c>
      <c r="G157" s="14" t="s">
        <v>574</v>
      </c>
      <c r="J157" s="14" t="s">
        <v>575</v>
      </c>
    </row>
    <row r="158" spans="1:10" ht="15.75" customHeight="1">
      <c r="A158" s="11">
        <v>157</v>
      </c>
      <c r="C158" s="14" t="s">
        <v>675</v>
      </c>
      <c r="G158" s="14" t="s">
        <v>577</v>
      </c>
      <c r="J158" s="14" t="s">
        <v>578</v>
      </c>
    </row>
    <row r="159" spans="1:10" ht="15.75" customHeight="1">
      <c r="A159" s="11">
        <v>158</v>
      </c>
      <c r="C159" s="14" t="s">
        <v>678</v>
      </c>
      <c r="G159" s="14" t="s">
        <v>579</v>
      </c>
      <c r="J159" s="14" t="s">
        <v>580</v>
      </c>
    </row>
    <row r="160" spans="1:10" ht="15.75" customHeight="1">
      <c r="A160" s="11">
        <v>159</v>
      </c>
      <c r="C160" s="14" t="s">
        <v>687</v>
      </c>
      <c r="G160" s="14" t="s">
        <v>581</v>
      </c>
      <c r="J160" s="14" t="s">
        <v>582</v>
      </c>
    </row>
    <row r="161" spans="1:10" ht="15.75" customHeight="1">
      <c r="A161" s="11">
        <v>160</v>
      </c>
      <c r="C161" s="14" t="s">
        <v>692</v>
      </c>
      <c r="G161" s="14" t="s">
        <v>585</v>
      </c>
      <c r="J161" s="14" t="s">
        <v>586</v>
      </c>
    </row>
    <row r="162" spans="1:10" ht="15.75" customHeight="1">
      <c r="A162" s="11">
        <v>161</v>
      </c>
      <c r="C162" s="14" t="s">
        <v>696</v>
      </c>
      <c r="G162" s="14" t="s">
        <v>588</v>
      </c>
      <c r="J162" s="14" t="s">
        <v>589</v>
      </c>
    </row>
    <row r="163" spans="1:10" ht="15.75" customHeight="1">
      <c r="A163" s="11">
        <v>162</v>
      </c>
      <c r="C163" s="14">
        <v>100</v>
      </c>
      <c r="G163" s="14" t="s">
        <v>591</v>
      </c>
      <c r="J163" s="14" t="s">
        <v>592</v>
      </c>
    </row>
    <row r="164" spans="1:10" ht="15.75" customHeight="1">
      <c r="A164" s="11">
        <v>163</v>
      </c>
      <c r="C164" s="14" t="s">
        <v>705</v>
      </c>
      <c r="G164" s="14" t="s">
        <v>595</v>
      </c>
      <c r="J164" s="14" t="s">
        <v>596</v>
      </c>
    </row>
    <row r="165" spans="1:10" ht="15.75" customHeight="1">
      <c r="A165" s="11">
        <v>164</v>
      </c>
      <c r="C165" s="14" t="s">
        <v>708</v>
      </c>
      <c r="G165" s="14" t="s">
        <v>598</v>
      </c>
      <c r="J165" s="14" t="s">
        <v>599</v>
      </c>
    </row>
    <row r="166" spans="1:10" ht="15.75" customHeight="1">
      <c r="A166" s="11">
        <v>165</v>
      </c>
      <c r="C166" s="14" t="s">
        <v>711</v>
      </c>
      <c r="G166" s="14" t="s">
        <v>602</v>
      </c>
      <c r="J166" s="14" t="s">
        <v>603</v>
      </c>
    </row>
    <row r="167" spans="1:10" ht="15.75" customHeight="1">
      <c r="A167" s="11">
        <v>166</v>
      </c>
      <c r="C167" s="14" t="s">
        <v>717</v>
      </c>
      <c r="G167" s="14" t="s">
        <v>604</v>
      </c>
      <c r="J167" s="14" t="s">
        <v>605</v>
      </c>
    </row>
    <row r="168" spans="1:10" ht="15.75" customHeight="1">
      <c r="A168" s="11">
        <v>167</v>
      </c>
      <c r="C168" s="14" t="s">
        <v>720</v>
      </c>
      <c r="G168" s="14" t="s">
        <v>606</v>
      </c>
      <c r="J168" s="14" t="s">
        <v>607</v>
      </c>
    </row>
    <row r="169" spans="1:10" ht="15.75" customHeight="1">
      <c r="A169" s="11">
        <v>168</v>
      </c>
      <c r="C169" s="14">
        <v>900</v>
      </c>
      <c r="G169" s="14" t="s">
        <v>608</v>
      </c>
      <c r="J169" s="14" t="s">
        <v>609</v>
      </c>
    </row>
    <row r="170" spans="1:10" ht="15.75" customHeight="1">
      <c r="A170" s="11">
        <v>169</v>
      </c>
      <c r="C170" s="14" t="s">
        <v>726</v>
      </c>
      <c r="G170" s="14" t="s">
        <v>611</v>
      </c>
      <c r="J170" s="14" t="s">
        <v>612</v>
      </c>
    </row>
    <row r="171" spans="1:10" ht="15.75" customHeight="1">
      <c r="A171" s="11">
        <v>170</v>
      </c>
      <c r="C171" s="14" t="s">
        <v>733</v>
      </c>
      <c r="G171" s="14" t="s">
        <v>615</v>
      </c>
      <c r="J171" s="14" t="s">
        <v>616</v>
      </c>
    </row>
    <row r="172" spans="1:10" ht="15.75" customHeight="1">
      <c r="A172" s="11">
        <v>171</v>
      </c>
      <c r="C172" s="14" t="s">
        <v>736</v>
      </c>
      <c r="G172" s="14" t="s">
        <v>618</v>
      </c>
      <c r="J172" s="14" t="s">
        <v>619</v>
      </c>
    </row>
    <row r="173" spans="1:10" ht="15.75" customHeight="1">
      <c r="A173" s="11">
        <v>172</v>
      </c>
      <c r="C173" s="14" t="s">
        <v>740</v>
      </c>
      <c r="G173" s="14" t="s">
        <v>620</v>
      </c>
      <c r="J173" s="14" t="s">
        <v>621</v>
      </c>
    </row>
    <row r="174" spans="1:10" ht="15.75" customHeight="1">
      <c r="A174" s="11">
        <v>173</v>
      </c>
      <c r="C174" s="14" t="s">
        <v>743</v>
      </c>
      <c r="G174" s="14" t="s">
        <v>624</v>
      </c>
      <c r="J174" s="14" t="s">
        <v>625</v>
      </c>
    </row>
    <row r="175" spans="1:10" ht="15.75" customHeight="1">
      <c r="A175" s="11">
        <v>174</v>
      </c>
      <c r="C175" s="14" t="s">
        <v>746</v>
      </c>
      <c r="G175" s="14" t="s">
        <v>628</v>
      </c>
      <c r="J175" s="14" t="s">
        <v>629</v>
      </c>
    </row>
    <row r="176" spans="1:10" ht="15.75" customHeight="1">
      <c r="A176" s="11">
        <v>175</v>
      </c>
      <c r="C176" s="14" t="s">
        <v>749</v>
      </c>
      <c r="G176" s="14" t="s">
        <v>630</v>
      </c>
      <c r="J176" s="14" t="s">
        <v>631</v>
      </c>
    </row>
    <row r="177" spans="1:10" ht="15.75" customHeight="1">
      <c r="A177" s="11">
        <v>176</v>
      </c>
      <c r="C177" s="14" t="s">
        <v>754</v>
      </c>
      <c r="G177" s="14" t="s">
        <v>632</v>
      </c>
      <c r="J177" s="14" t="s">
        <v>633</v>
      </c>
    </row>
    <row r="178" spans="1:10" ht="15.75" customHeight="1">
      <c r="A178" s="11">
        <v>177</v>
      </c>
      <c r="C178" s="14" t="s">
        <v>757</v>
      </c>
      <c r="G178" s="14" t="s">
        <v>635</v>
      </c>
      <c r="J178" s="14" t="s">
        <v>636</v>
      </c>
    </row>
    <row r="179" spans="1:10" ht="15.75" customHeight="1">
      <c r="A179" s="11">
        <v>178</v>
      </c>
      <c r="C179" s="14" t="s">
        <v>766</v>
      </c>
      <c r="G179" s="14" t="s">
        <v>638</v>
      </c>
      <c r="J179" s="14" t="s">
        <v>639</v>
      </c>
    </row>
    <row r="180" spans="1:10" ht="15.75" customHeight="1">
      <c r="A180" s="11">
        <v>179</v>
      </c>
      <c r="C180" s="14" t="s">
        <v>769</v>
      </c>
      <c r="G180" s="14" t="s">
        <v>640</v>
      </c>
      <c r="J180" s="14" t="s">
        <v>641</v>
      </c>
    </row>
    <row r="181" spans="1:10" ht="15.75" customHeight="1">
      <c r="A181" s="11">
        <v>180</v>
      </c>
      <c r="C181" s="14" t="s">
        <v>774</v>
      </c>
      <c r="G181" s="14" t="s">
        <v>642</v>
      </c>
      <c r="J181" s="14" t="s">
        <v>643</v>
      </c>
    </row>
    <row r="182" spans="1:10" ht="15.75" customHeight="1">
      <c r="A182" s="11">
        <v>181</v>
      </c>
      <c r="C182" s="14" t="s">
        <v>779</v>
      </c>
      <c r="G182" s="14" t="s">
        <v>645</v>
      </c>
      <c r="J182" s="14" t="s">
        <v>646</v>
      </c>
    </row>
    <row r="183" spans="1:10" ht="15.75" customHeight="1">
      <c r="A183" s="11">
        <v>182</v>
      </c>
      <c r="C183" s="14" t="s">
        <v>782</v>
      </c>
      <c r="G183" s="14" t="s">
        <v>647</v>
      </c>
      <c r="J183" s="14" t="s">
        <v>648</v>
      </c>
    </row>
    <row r="184" spans="1:10" ht="15.75" customHeight="1">
      <c r="A184" s="11">
        <v>183</v>
      </c>
      <c r="C184" s="14" t="s">
        <v>788</v>
      </c>
      <c r="G184" s="14" t="s">
        <v>650</v>
      </c>
      <c r="J184" s="14" t="s">
        <v>651</v>
      </c>
    </row>
    <row r="185" spans="1:10" ht="15.75" customHeight="1">
      <c r="A185" s="11">
        <v>184</v>
      </c>
      <c r="C185" s="14" t="s">
        <v>791</v>
      </c>
      <c r="G185" s="14" t="s">
        <v>653</v>
      </c>
      <c r="J185" s="14" t="s">
        <v>654</v>
      </c>
    </row>
    <row r="186" spans="1:10" ht="15.75" customHeight="1">
      <c r="A186" s="11">
        <v>185</v>
      </c>
      <c r="C186" s="14" t="s">
        <v>794</v>
      </c>
      <c r="G186" s="14" t="s">
        <v>655</v>
      </c>
      <c r="J186" s="14" t="s">
        <v>656</v>
      </c>
    </row>
    <row r="187" spans="1:10" ht="15.75" customHeight="1">
      <c r="A187" s="11">
        <v>186</v>
      </c>
      <c r="C187" s="14" t="s">
        <v>800</v>
      </c>
      <c r="G187" s="14" t="s">
        <v>658</v>
      </c>
      <c r="J187" s="14" t="s">
        <v>659</v>
      </c>
    </row>
    <row r="188" spans="1:10" ht="15.75" customHeight="1">
      <c r="A188" s="11">
        <v>187</v>
      </c>
      <c r="C188" s="14" t="s">
        <v>803</v>
      </c>
      <c r="G188" s="14" t="s">
        <v>661</v>
      </c>
      <c r="J188" s="14" t="s">
        <v>662</v>
      </c>
    </row>
    <row r="189" spans="1:10" ht="15.75" customHeight="1">
      <c r="A189" s="11">
        <v>188</v>
      </c>
      <c r="C189" s="14" t="s">
        <v>808</v>
      </c>
      <c r="G189" s="14" t="s">
        <v>664</v>
      </c>
      <c r="J189" s="14" t="s">
        <v>665</v>
      </c>
    </row>
    <row r="190" spans="1:10" ht="15.75" customHeight="1">
      <c r="A190" s="11">
        <v>189</v>
      </c>
      <c r="C190" s="14" t="s">
        <v>811</v>
      </c>
      <c r="G190" s="14" t="s">
        <v>667</v>
      </c>
      <c r="J190" s="14" t="s">
        <v>668</v>
      </c>
    </row>
    <row r="191" spans="1:10" ht="15.75" customHeight="1">
      <c r="A191" s="11">
        <v>190</v>
      </c>
      <c r="C191" s="14" t="s">
        <v>814</v>
      </c>
      <c r="G191" s="14" t="s">
        <v>670</v>
      </c>
      <c r="J191" s="14" t="s">
        <v>671</v>
      </c>
    </row>
    <row r="192" spans="1:10" ht="15.75" customHeight="1">
      <c r="A192" s="11">
        <v>191</v>
      </c>
      <c r="C192" s="14" t="s">
        <v>823</v>
      </c>
      <c r="G192" s="14" t="s">
        <v>672</v>
      </c>
      <c r="J192" s="14" t="s">
        <v>673</v>
      </c>
    </row>
    <row r="193" spans="1:10" ht="15.75" customHeight="1">
      <c r="A193" s="11">
        <v>192</v>
      </c>
      <c r="C193" s="14" t="s">
        <v>833</v>
      </c>
      <c r="G193" s="14" t="s">
        <v>676</v>
      </c>
      <c r="J193" s="14" t="s">
        <v>677</v>
      </c>
    </row>
    <row r="194" spans="1:10" ht="15.75" customHeight="1">
      <c r="A194" s="11">
        <v>193</v>
      </c>
      <c r="C194" s="14" t="s">
        <v>841</v>
      </c>
      <c r="G194" s="14" t="s">
        <v>679</v>
      </c>
      <c r="J194" s="14" t="s">
        <v>680</v>
      </c>
    </row>
    <row r="195" spans="1:10" ht="15.75" customHeight="1">
      <c r="A195" s="11">
        <v>194</v>
      </c>
      <c r="C195" s="14" t="s">
        <v>844</v>
      </c>
      <c r="G195" s="14" t="s">
        <v>681</v>
      </c>
      <c r="J195" s="14" t="s">
        <v>682</v>
      </c>
    </row>
    <row r="196" spans="1:10" ht="15.75" customHeight="1">
      <c r="A196" s="11">
        <v>195</v>
      </c>
      <c r="C196" s="14">
        <v>928</v>
      </c>
      <c r="G196" s="14" t="s">
        <v>683</v>
      </c>
      <c r="J196" s="14" t="s">
        <v>684</v>
      </c>
    </row>
    <row r="197" spans="1:10" ht="15.75" customHeight="1">
      <c r="A197" s="11">
        <v>196</v>
      </c>
      <c r="C197" s="14" t="s">
        <v>852</v>
      </c>
      <c r="G197" s="14" t="s">
        <v>685</v>
      </c>
      <c r="J197" s="14" t="s">
        <v>686</v>
      </c>
    </row>
    <row r="198" spans="1:10" ht="15.75" customHeight="1">
      <c r="A198" s="11">
        <v>197</v>
      </c>
      <c r="C198" s="14" t="s">
        <v>855</v>
      </c>
      <c r="G198" s="14" t="s">
        <v>688</v>
      </c>
      <c r="J198" s="14" t="s">
        <v>689</v>
      </c>
    </row>
    <row r="199" spans="1:10" ht="15.75" customHeight="1">
      <c r="A199" s="11">
        <v>198</v>
      </c>
      <c r="C199" s="14" t="s">
        <v>858</v>
      </c>
      <c r="G199" s="14" t="s">
        <v>690</v>
      </c>
      <c r="J199" s="14" t="s">
        <v>691</v>
      </c>
    </row>
    <row r="200" spans="1:10" ht="15.75" customHeight="1">
      <c r="A200" s="11">
        <v>199</v>
      </c>
      <c r="C200" s="14" t="s">
        <v>861</v>
      </c>
      <c r="G200" s="14" t="s">
        <v>693</v>
      </c>
      <c r="J200" s="14" t="s">
        <v>694</v>
      </c>
    </row>
    <row r="201" spans="1:10" ht="15.75" customHeight="1">
      <c r="A201" s="11">
        <v>200</v>
      </c>
      <c r="C201" s="14" t="s">
        <v>864</v>
      </c>
      <c r="G201" s="14" t="s">
        <v>697</v>
      </c>
      <c r="J201" s="14" t="s">
        <v>698</v>
      </c>
    </row>
    <row r="202" spans="1:10" ht="15.75" customHeight="1">
      <c r="A202" s="11">
        <v>201</v>
      </c>
      <c r="C202" s="14" t="s">
        <v>867</v>
      </c>
      <c r="G202" s="14" t="s">
        <v>699</v>
      </c>
      <c r="J202" s="14" t="s">
        <v>700</v>
      </c>
    </row>
    <row r="203" spans="1:10" ht="15.75" customHeight="1">
      <c r="A203" s="11">
        <v>202</v>
      </c>
      <c r="C203" s="14" t="s">
        <v>870</v>
      </c>
      <c r="G203" s="14" t="s">
        <v>701</v>
      </c>
      <c r="J203" s="14" t="s">
        <v>702</v>
      </c>
    </row>
    <row r="204" spans="1:10" ht="15.75" customHeight="1">
      <c r="A204" s="11">
        <v>203</v>
      </c>
      <c r="C204" s="14" t="s">
        <v>873</v>
      </c>
      <c r="G204" s="14" t="s">
        <v>703</v>
      </c>
      <c r="J204" s="14" t="s">
        <v>704</v>
      </c>
    </row>
    <row r="205" spans="1:10" ht="15.75" customHeight="1">
      <c r="A205" s="11">
        <v>204</v>
      </c>
      <c r="C205" s="14" t="s">
        <v>876</v>
      </c>
      <c r="G205" s="14" t="s">
        <v>706</v>
      </c>
      <c r="J205" s="14" t="s">
        <v>707</v>
      </c>
    </row>
    <row r="206" spans="1:10" ht="15.75" customHeight="1">
      <c r="A206" s="11">
        <v>205</v>
      </c>
      <c r="C206" s="14" t="s">
        <v>880</v>
      </c>
      <c r="G206" s="14" t="s">
        <v>709</v>
      </c>
      <c r="J206" s="14" t="s">
        <v>710</v>
      </c>
    </row>
    <row r="207" spans="1:10" ht="15.75" customHeight="1">
      <c r="A207" s="11">
        <v>206</v>
      </c>
      <c r="C207" s="14" t="s">
        <v>884</v>
      </c>
      <c r="G207" s="14" t="s">
        <v>712</v>
      </c>
      <c r="J207" s="14" t="s">
        <v>713</v>
      </c>
    </row>
    <row r="208" spans="1:10" ht="15.75" customHeight="1">
      <c r="A208" s="11">
        <v>207</v>
      </c>
      <c r="C208" s="14" t="s">
        <v>887</v>
      </c>
      <c r="G208" s="14" t="s">
        <v>715</v>
      </c>
      <c r="J208" s="14" t="s">
        <v>716</v>
      </c>
    </row>
    <row r="209" spans="1:10" ht="15.75" customHeight="1">
      <c r="A209" s="11">
        <v>208</v>
      </c>
      <c r="C209" s="14" t="s">
        <v>890</v>
      </c>
      <c r="G209" s="14" t="s">
        <v>718</v>
      </c>
      <c r="J209" s="14" t="s">
        <v>719</v>
      </c>
    </row>
    <row r="210" spans="1:10" ht="15.75" customHeight="1">
      <c r="A210" s="11">
        <v>209</v>
      </c>
      <c r="C210" s="65">
        <v>44994</v>
      </c>
      <c r="G210" s="14" t="s">
        <v>721</v>
      </c>
      <c r="J210" s="14" t="s">
        <v>722</v>
      </c>
    </row>
    <row r="211" spans="1:10" ht="15.75" customHeight="1">
      <c r="A211" s="11">
        <v>210</v>
      </c>
      <c r="C211" s="14" t="s">
        <v>896</v>
      </c>
      <c r="G211" s="14" t="s">
        <v>723</v>
      </c>
      <c r="J211" s="14" t="s">
        <v>724</v>
      </c>
    </row>
    <row r="212" spans="1:10" ht="15.75" customHeight="1">
      <c r="A212" s="11">
        <v>211</v>
      </c>
      <c r="C212" s="14" t="s">
        <v>901</v>
      </c>
      <c r="G212" s="14" t="s">
        <v>727</v>
      </c>
      <c r="J212" s="14" t="s">
        <v>728</v>
      </c>
    </row>
    <row r="213" spans="1:10" ht="15.75" customHeight="1">
      <c r="A213" s="11">
        <v>212</v>
      </c>
      <c r="C213" s="14" t="s">
        <v>904</v>
      </c>
      <c r="G213" s="14" t="s">
        <v>729</v>
      </c>
      <c r="J213" s="14" t="s">
        <v>730</v>
      </c>
    </row>
    <row r="214" spans="1:10" ht="15.75" customHeight="1">
      <c r="A214" s="11">
        <v>213</v>
      </c>
      <c r="C214" s="14" t="s">
        <v>907</v>
      </c>
      <c r="G214" s="14" t="s">
        <v>731</v>
      </c>
      <c r="J214" s="14" t="s">
        <v>732</v>
      </c>
    </row>
    <row r="215" spans="1:10" ht="15.75" customHeight="1">
      <c r="A215" s="11">
        <v>214</v>
      </c>
      <c r="C215" s="14" t="s">
        <v>911</v>
      </c>
      <c r="G215" s="14" t="s">
        <v>734</v>
      </c>
      <c r="J215" s="14" t="s">
        <v>735</v>
      </c>
    </row>
    <row r="216" spans="1:10" ht="15.75" customHeight="1">
      <c r="A216" s="11">
        <v>215</v>
      </c>
      <c r="C216" s="14" t="s">
        <v>914</v>
      </c>
      <c r="G216" s="14" t="s">
        <v>737</v>
      </c>
      <c r="J216" s="14" t="s">
        <v>738</v>
      </c>
    </row>
    <row r="217" spans="1:10" ht="15.75" customHeight="1">
      <c r="A217" s="11">
        <v>216</v>
      </c>
      <c r="C217" s="14" t="s">
        <v>917</v>
      </c>
      <c r="G217" s="14" t="s">
        <v>741</v>
      </c>
      <c r="J217" s="14" t="s">
        <v>742</v>
      </c>
    </row>
    <row r="218" spans="1:10" ht="15.75" customHeight="1">
      <c r="A218" s="11">
        <v>217</v>
      </c>
      <c r="C218" s="14" t="s">
        <v>920</v>
      </c>
      <c r="G218" s="14" t="s">
        <v>744</v>
      </c>
      <c r="J218" s="14" t="s">
        <v>745</v>
      </c>
    </row>
    <row r="219" spans="1:10" ht="15.75" customHeight="1">
      <c r="A219" s="11">
        <v>218</v>
      </c>
      <c r="C219" s="14" t="s">
        <v>923</v>
      </c>
      <c r="G219" s="14" t="s">
        <v>747</v>
      </c>
      <c r="J219" s="14" t="s">
        <v>748</v>
      </c>
    </row>
    <row r="220" spans="1:10" ht="15.75" customHeight="1">
      <c r="A220" s="11">
        <v>219</v>
      </c>
      <c r="C220" s="14" t="s">
        <v>926</v>
      </c>
      <c r="G220" s="14" t="s">
        <v>750</v>
      </c>
      <c r="J220" s="14" t="s">
        <v>751</v>
      </c>
    </row>
    <row r="221" spans="1:10" ht="15.75" customHeight="1">
      <c r="A221" s="11">
        <v>220</v>
      </c>
      <c r="C221" s="14" t="s">
        <v>933</v>
      </c>
      <c r="G221" s="14" t="s">
        <v>752</v>
      </c>
      <c r="J221" s="14" t="s">
        <v>753</v>
      </c>
    </row>
    <row r="222" spans="1:10" ht="15.75" customHeight="1">
      <c r="A222" s="11">
        <v>221</v>
      </c>
      <c r="C222" s="14" t="s">
        <v>936</v>
      </c>
      <c r="G222" s="14" t="s">
        <v>755</v>
      </c>
      <c r="J222" s="14" t="s">
        <v>756</v>
      </c>
    </row>
    <row r="223" spans="1:10" ht="15.75" customHeight="1">
      <c r="A223" s="11">
        <v>222</v>
      </c>
      <c r="C223" s="14" t="s">
        <v>941</v>
      </c>
      <c r="G223" s="14" t="s">
        <v>758</v>
      </c>
      <c r="J223" s="14" t="s">
        <v>759</v>
      </c>
    </row>
    <row r="224" spans="1:10" ht="15.75" customHeight="1">
      <c r="A224" s="11">
        <v>223</v>
      </c>
      <c r="C224" s="14" t="s">
        <v>944</v>
      </c>
      <c r="G224" s="14" t="s">
        <v>760</v>
      </c>
      <c r="J224" s="14" t="s">
        <v>761</v>
      </c>
    </row>
    <row r="225" spans="1:10" ht="15.75" customHeight="1">
      <c r="A225" s="11">
        <v>224</v>
      </c>
      <c r="C225" s="14" t="s">
        <v>947</v>
      </c>
      <c r="G225" s="14" t="s">
        <v>762</v>
      </c>
      <c r="J225" s="14" t="s">
        <v>763</v>
      </c>
    </row>
    <row r="226" spans="1:10" ht="15.75" customHeight="1">
      <c r="A226" s="11">
        <v>225</v>
      </c>
      <c r="C226" s="14" t="s">
        <v>950</v>
      </c>
      <c r="G226" s="14" t="s">
        <v>764</v>
      </c>
      <c r="J226" s="14" t="s">
        <v>765</v>
      </c>
    </row>
    <row r="227" spans="1:10" ht="15.75" customHeight="1">
      <c r="A227" s="11">
        <v>226</v>
      </c>
      <c r="C227" s="14" t="s">
        <v>953</v>
      </c>
      <c r="G227" s="14" t="s">
        <v>767</v>
      </c>
      <c r="J227" s="14" t="s">
        <v>768</v>
      </c>
    </row>
    <row r="228" spans="1:10" ht="15.75" customHeight="1">
      <c r="A228" s="11">
        <v>227</v>
      </c>
      <c r="C228" s="14">
        <v>80</v>
      </c>
      <c r="G228" s="14" t="s">
        <v>770</v>
      </c>
      <c r="J228" s="14" t="s">
        <v>771</v>
      </c>
    </row>
    <row r="229" spans="1:10" ht="15.75" customHeight="1">
      <c r="A229" s="11">
        <v>228</v>
      </c>
      <c r="C229" s="14" t="s">
        <v>958</v>
      </c>
      <c r="G229" s="14" t="s">
        <v>772</v>
      </c>
      <c r="J229" s="14" t="s">
        <v>773</v>
      </c>
    </row>
    <row r="230" spans="1:10" ht="15.75" customHeight="1">
      <c r="A230" s="11">
        <v>229</v>
      </c>
      <c r="C230" s="14" t="s">
        <v>966</v>
      </c>
      <c r="G230" s="14" t="s">
        <v>775</v>
      </c>
      <c r="J230" s="14" t="s">
        <v>776</v>
      </c>
    </row>
    <row r="231" spans="1:10" ht="15.75" customHeight="1">
      <c r="A231" s="11">
        <v>230</v>
      </c>
      <c r="C231" s="14" t="s">
        <v>969</v>
      </c>
      <c r="G231" s="14" t="s">
        <v>777</v>
      </c>
      <c r="J231" s="14" t="s">
        <v>778</v>
      </c>
    </row>
    <row r="232" spans="1:10" ht="15.75" customHeight="1">
      <c r="A232" s="11">
        <v>231</v>
      </c>
      <c r="C232" s="14" t="s">
        <v>972</v>
      </c>
      <c r="G232" s="14" t="s">
        <v>780</v>
      </c>
      <c r="J232" s="14" t="s">
        <v>781</v>
      </c>
    </row>
    <row r="233" spans="1:10" ht="15.75" customHeight="1">
      <c r="A233" s="11">
        <v>232</v>
      </c>
      <c r="C233" s="14" t="s">
        <v>975</v>
      </c>
      <c r="G233" s="14" t="s">
        <v>783</v>
      </c>
      <c r="J233" s="14" t="s">
        <v>784</v>
      </c>
    </row>
    <row r="234" spans="1:10" ht="15.75" customHeight="1">
      <c r="A234" s="11">
        <v>233</v>
      </c>
      <c r="C234" s="14" t="s">
        <v>978</v>
      </c>
      <c r="G234" s="14" t="s">
        <v>786</v>
      </c>
      <c r="J234" s="14" t="s">
        <v>787</v>
      </c>
    </row>
    <row r="235" spans="1:10" ht="15.75" customHeight="1">
      <c r="A235" s="11">
        <v>234</v>
      </c>
      <c r="C235" s="14" t="s">
        <v>981</v>
      </c>
      <c r="G235" s="14" t="s">
        <v>789</v>
      </c>
      <c r="J235" s="14" t="s">
        <v>790</v>
      </c>
    </row>
    <row r="236" spans="1:10" ht="15.75" customHeight="1">
      <c r="A236" s="11">
        <v>235</v>
      </c>
      <c r="C236" s="14" t="s">
        <v>984</v>
      </c>
      <c r="G236" s="14" t="s">
        <v>792</v>
      </c>
      <c r="J236" s="14" t="s">
        <v>793</v>
      </c>
    </row>
    <row r="237" spans="1:10" ht="15.75" customHeight="1">
      <c r="A237" s="11">
        <v>236</v>
      </c>
      <c r="C237" s="14" t="s">
        <v>987</v>
      </c>
      <c r="G237" s="14" t="s">
        <v>795</v>
      </c>
      <c r="J237" s="14" t="s">
        <v>796</v>
      </c>
    </row>
    <row r="238" spans="1:10" ht="15.75" customHeight="1">
      <c r="A238" s="11">
        <v>237</v>
      </c>
      <c r="C238" s="14" t="s">
        <v>990</v>
      </c>
      <c r="G238" s="14" t="s">
        <v>797</v>
      </c>
      <c r="J238" s="14" t="s">
        <v>798</v>
      </c>
    </row>
    <row r="239" spans="1:10" ht="15.75" customHeight="1">
      <c r="A239" s="11">
        <v>238</v>
      </c>
      <c r="C239" s="14" t="s">
        <v>997</v>
      </c>
      <c r="G239" s="14" t="s">
        <v>801</v>
      </c>
      <c r="J239" s="14" t="s">
        <v>802</v>
      </c>
    </row>
    <row r="240" spans="1:10" ht="15.75" customHeight="1">
      <c r="A240" s="11">
        <v>239</v>
      </c>
      <c r="C240" s="14" t="s">
        <v>1007</v>
      </c>
      <c r="G240" s="14" t="s">
        <v>804</v>
      </c>
      <c r="J240" s="14" t="s">
        <v>805</v>
      </c>
    </row>
    <row r="241" spans="1:10" ht="15.75" customHeight="1">
      <c r="A241" s="11">
        <v>240</v>
      </c>
      <c r="C241" s="14" t="s">
        <v>1013</v>
      </c>
      <c r="G241" s="14" t="s">
        <v>806</v>
      </c>
      <c r="J241" s="14" t="s">
        <v>807</v>
      </c>
    </row>
    <row r="242" spans="1:10" ht="15.75" customHeight="1">
      <c r="A242" s="11">
        <v>241</v>
      </c>
      <c r="C242" s="14" t="s">
        <v>1018</v>
      </c>
      <c r="G242" s="14" t="s">
        <v>809</v>
      </c>
      <c r="J242" s="14" t="s">
        <v>810</v>
      </c>
    </row>
    <row r="243" spans="1:10" ht="15.75" customHeight="1">
      <c r="A243" s="11">
        <v>242</v>
      </c>
      <c r="C243" s="14" t="s">
        <v>1021</v>
      </c>
      <c r="G243" s="14" t="s">
        <v>812</v>
      </c>
      <c r="J243" s="14" t="s">
        <v>813</v>
      </c>
    </row>
    <row r="244" spans="1:10" ht="15.75" customHeight="1">
      <c r="A244" s="11">
        <v>243</v>
      </c>
      <c r="C244" s="14" t="s">
        <v>1024</v>
      </c>
      <c r="G244" s="14" t="s">
        <v>815</v>
      </c>
      <c r="J244" s="14" t="s">
        <v>816</v>
      </c>
    </row>
    <row r="245" spans="1:10" ht="15.75" customHeight="1">
      <c r="A245" s="11">
        <v>244</v>
      </c>
      <c r="C245" s="14" t="s">
        <v>1027</v>
      </c>
      <c r="G245" s="14" t="s">
        <v>817</v>
      </c>
      <c r="J245" s="14" t="s">
        <v>818</v>
      </c>
    </row>
    <row r="246" spans="1:10" ht="15.75" customHeight="1">
      <c r="A246" s="11">
        <v>245</v>
      </c>
      <c r="C246" s="14" t="s">
        <v>1030</v>
      </c>
      <c r="G246" s="14" t="s">
        <v>820</v>
      </c>
      <c r="J246" s="14" t="s">
        <v>821</v>
      </c>
    </row>
    <row r="247" spans="1:10" ht="15.75" customHeight="1">
      <c r="A247" s="11">
        <v>246</v>
      </c>
      <c r="C247" s="14" t="s">
        <v>1033</v>
      </c>
      <c r="G247" s="14" t="s">
        <v>824</v>
      </c>
      <c r="J247" s="14" t="s">
        <v>825</v>
      </c>
    </row>
    <row r="248" spans="1:10" ht="15.75" customHeight="1">
      <c r="A248" s="11">
        <v>247</v>
      </c>
      <c r="C248" s="14" t="s">
        <v>1036</v>
      </c>
      <c r="G248" s="14" t="s">
        <v>826</v>
      </c>
      <c r="J248" s="14" t="s">
        <v>827</v>
      </c>
    </row>
    <row r="249" spans="1:10" ht="15.75" customHeight="1">
      <c r="A249" s="11">
        <v>248</v>
      </c>
      <c r="C249" s="14" t="s">
        <v>1039</v>
      </c>
      <c r="G249" s="14" t="s">
        <v>828</v>
      </c>
      <c r="J249" s="14" t="s">
        <v>829</v>
      </c>
    </row>
    <row r="250" spans="1:10" ht="15.75" customHeight="1">
      <c r="A250" s="11">
        <v>249</v>
      </c>
      <c r="C250" s="14" t="s">
        <v>1043</v>
      </c>
      <c r="G250" s="14" t="s">
        <v>830</v>
      </c>
      <c r="J250" s="14" t="s">
        <v>831</v>
      </c>
    </row>
    <row r="251" spans="1:10" ht="15.75" customHeight="1">
      <c r="A251" s="11">
        <v>250</v>
      </c>
      <c r="C251" s="14" t="s">
        <v>1046</v>
      </c>
      <c r="G251" s="14" t="s">
        <v>834</v>
      </c>
      <c r="J251" s="14" t="s">
        <v>835</v>
      </c>
    </row>
    <row r="252" spans="1:10" ht="15.75" customHeight="1">
      <c r="A252" s="11">
        <v>251</v>
      </c>
      <c r="C252" s="14" t="s">
        <v>1049</v>
      </c>
      <c r="G252" s="14" t="s">
        <v>836</v>
      </c>
      <c r="J252" s="14" t="s">
        <v>837</v>
      </c>
    </row>
    <row r="253" spans="1:10" ht="15.75" customHeight="1">
      <c r="A253" s="11">
        <v>252</v>
      </c>
      <c r="C253" s="14" t="s">
        <v>1054</v>
      </c>
      <c r="G253" s="14" t="s">
        <v>839</v>
      </c>
      <c r="J253" s="14" t="s">
        <v>840</v>
      </c>
    </row>
    <row r="254" spans="1:10" ht="15.75" customHeight="1">
      <c r="A254" s="11">
        <v>253</v>
      </c>
      <c r="C254" s="14" t="s">
        <v>1059</v>
      </c>
      <c r="G254" s="14" t="s">
        <v>842</v>
      </c>
      <c r="J254" s="14" t="s">
        <v>843</v>
      </c>
    </row>
    <row r="255" spans="1:10" ht="15.75" customHeight="1">
      <c r="A255" s="11">
        <v>254</v>
      </c>
      <c r="C255" s="14" t="s">
        <v>1062</v>
      </c>
      <c r="G255" s="14" t="s">
        <v>845</v>
      </c>
      <c r="J255" s="14" t="s">
        <v>848</v>
      </c>
    </row>
    <row r="256" spans="1:10" ht="15.75" customHeight="1">
      <c r="A256" s="11">
        <v>255</v>
      </c>
      <c r="C256" s="14" t="s">
        <v>1067</v>
      </c>
      <c r="G256" s="14" t="s">
        <v>847</v>
      </c>
      <c r="J256" s="14" t="s">
        <v>850</v>
      </c>
    </row>
    <row r="257" spans="1:10" ht="15.75" customHeight="1">
      <c r="A257" s="11">
        <v>256</v>
      </c>
      <c r="C257" s="14" t="s">
        <v>1073</v>
      </c>
      <c r="G257" s="14" t="s">
        <v>849</v>
      </c>
      <c r="J257" s="14" t="s">
        <v>854</v>
      </c>
    </row>
    <row r="258" spans="1:10" ht="15.75" customHeight="1">
      <c r="A258" s="11">
        <v>257</v>
      </c>
      <c r="C258" s="14" t="s">
        <v>1082</v>
      </c>
      <c r="G258" s="14" t="s">
        <v>853</v>
      </c>
      <c r="J258" s="14" t="s">
        <v>857</v>
      </c>
    </row>
    <row r="259" spans="1:10" ht="15.75" customHeight="1">
      <c r="A259" s="11">
        <v>258</v>
      </c>
      <c r="C259" s="14" t="s">
        <v>1085</v>
      </c>
      <c r="G259" s="14" t="s">
        <v>856</v>
      </c>
      <c r="J259" s="14" t="s">
        <v>860</v>
      </c>
    </row>
    <row r="260" spans="1:10" ht="15.75" customHeight="1">
      <c r="A260" s="11">
        <v>259</v>
      </c>
      <c r="C260" s="14" t="s">
        <v>1088</v>
      </c>
      <c r="G260" s="14" t="s">
        <v>859</v>
      </c>
      <c r="J260" s="14" t="s">
        <v>863</v>
      </c>
    </row>
    <row r="261" spans="1:10" ht="15.75" customHeight="1">
      <c r="A261" s="11">
        <v>260</v>
      </c>
      <c r="C261" s="14" t="s">
        <v>1093</v>
      </c>
      <c r="G261" s="14" t="s">
        <v>862</v>
      </c>
      <c r="J261" s="14" t="s">
        <v>866</v>
      </c>
    </row>
    <row r="262" spans="1:10" ht="15.75" customHeight="1">
      <c r="A262" s="11">
        <v>261</v>
      </c>
      <c r="C262" s="14" t="s">
        <v>1096</v>
      </c>
      <c r="G262" s="14" t="s">
        <v>865</v>
      </c>
      <c r="J262" s="14" t="s">
        <v>869</v>
      </c>
    </row>
    <row r="263" spans="1:10" ht="15.75" customHeight="1">
      <c r="A263" s="11">
        <v>262</v>
      </c>
      <c r="C263" s="14" t="s">
        <v>1099</v>
      </c>
      <c r="G263" s="14" t="s">
        <v>868</v>
      </c>
      <c r="J263" s="14" t="s">
        <v>872</v>
      </c>
    </row>
    <row r="264" spans="1:10" ht="15.75" customHeight="1">
      <c r="A264" s="11">
        <v>263</v>
      </c>
      <c r="C264" s="14" t="s">
        <v>1103</v>
      </c>
      <c r="G264" s="14" t="s">
        <v>871</v>
      </c>
      <c r="J264" s="14" t="s">
        <v>875</v>
      </c>
    </row>
    <row r="265" spans="1:10" ht="15.75" customHeight="1">
      <c r="A265" s="11">
        <v>264</v>
      </c>
      <c r="C265" s="14" t="s">
        <v>1109</v>
      </c>
      <c r="G265" s="14" t="s">
        <v>874</v>
      </c>
      <c r="J265" s="14" t="s">
        <v>878</v>
      </c>
    </row>
    <row r="266" spans="1:10" ht="15.75" customHeight="1">
      <c r="A266" s="11">
        <v>265</v>
      </c>
      <c r="C266" s="14" t="s">
        <v>1112</v>
      </c>
      <c r="G266" s="14" t="s">
        <v>877</v>
      </c>
      <c r="J266" s="14" t="s">
        <v>882</v>
      </c>
    </row>
    <row r="267" spans="1:10" ht="15.75" customHeight="1">
      <c r="A267" s="11">
        <v>266</v>
      </c>
      <c r="C267" s="14" t="s">
        <v>1115</v>
      </c>
      <c r="G267" s="14" t="s">
        <v>881</v>
      </c>
      <c r="J267" s="14" t="s">
        <v>886</v>
      </c>
    </row>
    <row r="268" spans="1:10" ht="15.75" customHeight="1">
      <c r="A268" s="11">
        <v>267</v>
      </c>
      <c r="C268" s="14">
        <v>3500</v>
      </c>
      <c r="G268" s="14" t="s">
        <v>885</v>
      </c>
      <c r="J268" s="14" t="s">
        <v>889</v>
      </c>
    </row>
    <row r="269" spans="1:10" ht="15.75" customHeight="1">
      <c r="A269" s="11">
        <v>268</v>
      </c>
      <c r="C269" s="14" t="s">
        <v>1120</v>
      </c>
      <c r="G269" s="14" t="s">
        <v>888</v>
      </c>
      <c r="J269" s="14" t="s">
        <v>892</v>
      </c>
    </row>
    <row r="270" spans="1:10" ht="15.75" customHeight="1">
      <c r="A270" s="11">
        <v>269</v>
      </c>
      <c r="C270" s="14" t="s">
        <v>1123</v>
      </c>
      <c r="G270" s="14" t="s">
        <v>891</v>
      </c>
      <c r="J270" s="14" t="s">
        <v>894</v>
      </c>
    </row>
    <row r="271" spans="1:10" ht="15.75" customHeight="1">
      <c r="A271" s="11">
        <v>270</v>
      </c>
      <c r="C271" s="14" t="s">
        <v>1126</v>
      </c>
      <c r="G271" s="14" t="s">
        <v>893</v>
      </c>
      <c r="J271" s="14" t="s">
        <v>898</v>
      </c>
    </row>
    <row r="272" spans="1:10" ht="15.75" customHeight="1">
      <c r="A272" s="11">
        <v>271</v>
      </c>
      <c r="C272" s="14" t="s">
        <v>1132</v>
      </c>
      <c r="G272" s="14" t="s">
        <v>897</v>
      </c>
      <c r="J272" s="14" t="s">
        <v>900</v>
      </c>
    </row>
    <row r="273" spans="1:10" ht="15.75" customHeight="1">
      <c r="A273" s="11">
        <v>272</v>
      </c>
      <c r="C273" s="14" t="s">
        <v>1137</v>
      </c>
      <c r="G273" s="14" t="s">
        <v>899</v>
      </c>
      <c r="J273" s="14" t="s">
        <v>903</v>
      </c>
    </row>
    <row r="274" spans="1:10" ht="15.75" customHeight="1">
      <c r="A274" s="11">
        <v>273</v>
      </c>
      <c r="C274" s="14" t="s">
        <v>1144</v>
      </c>
      <c r="G274" s="14" t="s">
        <v>902</v>
      </c>
      <c r="J274" s="14" t="s">
        <v>906</v>
      </c>
    </row>
    <row r="275" spans="1:10" ht="15.75" customHeight="1">
      <c r="A275" s="11">
        <v>274</v>
      </c>
      <c r="C275" s="14" t="s">
        <v>1147</v>
      </c>
      <c r="G275" s="14" t="s">
        <v>905</v>
      </c>
      <c r="J275" s="14" t="s">
        <v>909</v>
      </c>
    </row>
    <row r="276" spans="1:10" ht="15.75" customHeight="1">
      <c r="A276" s="11">
        <v>275</v>
      </c>
      <c r="C276" s="14" t="s">
        <v>1156</v>
      </c>
      <c r="G276" s="14" t="s">
        <v>908</v>
      </c>
      <c r="J276" s="14" t="s">
        <v>913</v>
      </c>
    </row>
    <row r="277" spans="1:10" ht="15.75" customHeight="1">
      <c r="A277" s="11">
        <v>276</v>
      </c>
      <c r="C277" s="14" t="s">
        <v>1165</v>
      </c>
      <c r="G277" s="14" t="s">
        <v>912</v>
      </c>
      <c r="J277" s="14" t="s">
        <v>916</v>
      </c>
    </row>
    <row r="278" spans="1:10" ht="15.75" customHeight="1">
      <c r="A278" s="11">
        <v>277</v>
      </c>
      <c r="C278" s="14" t="s">
        <v>1168</v>
      </c>
      <c r="G278" s="14" t="s">
        <v>915</v>
      </c>
      <c r="J278" s="14" t="s">
        <v>919</v>
      </c>
    </row>
    <row r="279" spans="1:10" ht="15.75" customHeight="1">
      <c r="A279" s="11">
        <v>278</v>
      </c>
      <c r="C279" s="14" t="s">
        <v>1172</v>
      </c>
      <c r="G279" s="14" t="s">
        <v>918</v>
      </c>
      <c r="J279" s="14" t="s">
        <v>922</v>
      </c>
    </row>
    <row r="280" spans="1:10" ht="15.75" customHeight="1">
      <c r="A280" s="11">
        <v>279</v>
      </c>
      <c r="C280" s="14" t="s">
        <v>1176</v>
      </c>
      <c r="G280" s="14" t="s">
        <v>921</v>
      </c>
      <c r="J280" s="14" t="s">
        <v>925</v>
      </c>
    </row>
    <row r="281" spans="1:10" ht="15.75" customHeight="1">
      <c r="A281" s="11">
        <v>280</v>
      </c>
      <c r="C281" s="14" t="s">
        <v>1180</v>
      </c>
      <c r="G281" s="14" t="s">
        <v>924</v>
      </c>
      <c r="J281" s="14" t="s">
        <v>928</v>
      </c>
    </row>
    <row r="282" spans="1:10" ht="15.75" customHeight="1">
      <c r="A282" s="11">
        <v>281</v>
      </c>
      <c r="C282" s="14" t="s">
        <v>1184</v>
      </c>
      <c r="G282" s="14" t="s">
        <v>927</v>
      </c>
      <c r="J282" s="14" t="s">
        <v>930</v>
      </c>
    </row>
    <row r="283" spans="1:10" ht="15.75" customHeight="1">
      <c r="A283" s="11">
        <v>282</v>
      </c>
      <c r="C283" s="14" t="s">
        <v>1187</v>
      </c>
      <c r="G283" s="14" t="s">
        <v>929</v>
      </c>
      <c r="J283" s="14" t="s">
        <v>932</v>
      </c>
    </row>
    <row r="284" spans="1:10" ht="15.75" customHeight="1">
      <c r="A284" s="11">
        <v>283</v>
      </c>
      <c r="C284" s="14" t="s">
        <v>1192</v>
      </c>
      <c r="G284" s="14" t="s">
        <v>931</v>
      </c>
      <c r="J284" s="14" t="s">
        <v>935</v>
      </c>
    </row>
    <row r="285" spans="1:10" ht="15.75" customHeight="1">
      <c r="A285" s="11">
        <v>284</v>
      </c>
      <c r="C285" s="14">
        <v>929</v>
      </c>
      <c r="G285" s="14" t="s">
        <v>934</v>
      </c>
      <c r="J285" s="14" t="s">
        <v>938</v>
      </c>
    </row>
    <row r="286" spans="1:10" ht="15.75" customHeight="1">
      <c r="A286" s="11">
        <v>285</v>
      </c>
      <c r="C286" s="14" t="s">
        <v>1201</v>
      </c>
      <c r="G286" s="14" t="s">
        <v>937</v>
      </c>
      <c r="J286" s="14" t="s">
        <v>940</v>
      </c>
    </row>
    <row r="287" spans="1:10" ht="15.75" customHeight="1">
      <c r="A287" s="11">
        <v>286</v>
      </c>
      <c r="C287" s="14" t="s">
        <v>1204</v>
      </c>
      <c r="G287" s="14" t="s">
        <v>939</v>
      </c>
      <c r="J287" s="14" t="s">
        <v>943</v>
      </c>
    </row>
    <row r="288" spans="1:10" ht="15.75" customHeight="1">
      <c r="A288" s="11">
        <v>287</v>
      </c>
      <c r="C288" s="14" t="s">
        <v>1209</v>
      </c>
      <c r="G288" s="14" t="s">
        <v>942</v>
      </c>
      <c r="J288" s="14" t="s">
        <v>946</v>
      </c>
    </row>
    <row r="289" spans="1:10" ht="15.75" customHeight="1">
      <c r="A289" s="11">
        <v>288</v>
      </c>
      <c r="C289" s="14" t="s">
        <v>1212</v>
      </c>
      <c r="G289" s="14" t="s">
        <v>945</v>
      </c>
      <c r="J289" s="14" t="s">
        <v>949</v>
      </c>
    </row>
    <row r="290" spans="1:10" ht="15.75" customHeight="1">
      <c r="A290" s="11">
        <v>289</v>
      </c>
      <c r="C290" s="14" t="s">
        <v>1215</v>
      </c>
      <c r="G290" s="14" t="s">
        <v>948</v>
      </c>
      <c r="J290" s="14" t="s">
        <v>952</v>
      </c>
    </row>
    <row r="291" spans="1:10" ht="15.75" customHeight="1">
      <c r="A291" s="11">
        <v>290</v>
      </c>
      <c r="C291" s="14" t="s">
        <v>1225</v>
      </c>
      <c r="G291" s="14" t="s">
        <v>951</v>
      </c>
      <c r="J291" s="14" t="s">
        <v>955</v>
      </c>
    </row>
    <row r="292" spans="1:10" ht="15.75" customHeight="1">
      <c r="A292" s="11">
        <v>291</v>
      </c>
      <c r="C292" s="14" t="s">
        <v>1228</v>
      </c>
      <c r="G292" s="14" t="s">
        <v>954</v>
      </c>
      <c r="J292" s="14" t="s">
        <v>957</v>
      </c>
    </row>
    <row r="293" spans="1:10" ht="15.75" customHeight="1">
      <c r="A293" s="11">
        <v>292</v>
      </c>
      <c r="C293" s="14" t="s">
        <v>1235</v>
      </c>
      <c r="G293" s="14" t="s">
        <v>956</v>
      </c>
      <c r="J293" s="14" t="s">
        <v>960</v>
      </c>
    </row>
    <row r="294" spans="1:10" ht="15.75" customHeight="1">
      <c r="A294" s="11">
        <v>293</v>
      </c>
      <c r="C294" s="14" t="s">
        <v>1247</v>
      </c>
      <c r="G294" s="14" t="s">
        <v>959</v>
      </c>
      <c r="J294" s="14" t="s">
        <v>962</v>
      </c>
    </row>
    <row r="295" spans="1:10" ht="15.75" customHeight="1">
      <c r="A295" s="11">
        <v>294</v>
      </c>
      <c r="C295" s="14" t="s">
        <v>1253</v>
      </c>
      <c r="G295" s="14" t="s">
        <v>961</v>
      </c>
      <c r="J295" s="14" t="s">
        <v>965</v>
      </c>
    </row>
    <row r="296" spans="1:10" ht="15.75" customHeight="1">
      <c r="A296" s="11">
        <v>295</v>
      </c>
      <c r="C296" s="14" t="s">
        <v>1256</v>
      </c>
      <c r="G296" s="14" t="s">
        <v>964</v>
      </c>
      <c r="J296" s="14" t="s">
        <v>968</v>
      </c>
    </row>
    <row r="297" spans="1:10" ht="15.75" customHeight="1">
      <c r="A297" s="11">
        <v>296</v>
      </c>
      <c r="C297" s="14" t="s">
        <v>1259</v>
      </c>
      <c r="G297" s="14" t="s">
        <v>967</v>
      </c>
      <c r="J297" s="14" t="s">
        <v>971</v>
      </c>
    </row>
    <row r="298" spans="1:10" ht="15.75" customHeight="1">
      <c r="A298" s="11">
        <v>297</v>
      </c>
      <c r="C298" s="14" t="s">
        <v>1275</v>
      </c>
      <c r="G298" s="14" t="s">
        <v>970</v>
      </c>
      <c r="J298" s="14" t="s">
        <v>974</v>
      </c>
    </row>
    <row r="299" spans="1:10" ht="15.75" customHeight="1">
      <c r="A299" s="11">
        <v>298</v>
      </c>
      <c r="C299" s="14" t="s">
        <v>1282</v>
      </c>
      <c r="G299" s="14" t="s">
        <v>973</v>
      </c>
      <c r="J299" s="14" t="s">
        <v>977</v>
      </c>
    </row>
    <row r="300" spans="1:10" ht="15.75" customHeight="1">
      <c r="A300" s="11">
        <v>299</v>
      </c>
      <c r="C300" s="14" t="s">
        <v>1285</v>
      </c>
      <c r="G300" s="14" t="s">
        <v>976</v>
      </c>
      <c r="J300" s="14" t="s">
        <v>980</v>
      </c>
    </row>
    <row r="301" spans="1:10" ht="15.75" customHeight="1">
      <c r="A301" s="11">
        <v>300</v>
      </c>
      <c r="C301" s="14" t="s">
        <v>1288</v>
      </c>
      <c r="G301" s="14" t="s">
        <v>979</v>
      </c>
      <c r="J301" s="14" t="s">
        <v>983</v>
      </c>
    </row>
    <row r="302" spans="1:10" ht="15.75" customHeight="1">
      <c r="A302" s="11">
        <v>301</v>
      </c>
      <c r="C302" s="14" t="s">
        <v>1291</v>
      </c>
      <c r="G302" s="14" t="s">
        <v>982</v>
      </c>
      <c r="J302" s="14" t="s">
        <v>986</v>
      </c>
    </row>
    <row r="303" spans="1:10" ht="15.75" customHeight="1">
      <c r="A303" s="11">
        <v>302</v>
      </c>
      <c r="C303" s="14" t="s">
        <v>1295</v>
      </c>
      <c r="G303" s="14" t="s">
        <v>985</v>
      </c>
      <c r="J303" s="14" t="s">
        <v>989</v>
      </c>
    </row>
    <row r="304" spans="1:10" ht="15.75" customHeight="1">
      <c r="A304" s="11">
        <v>303</v>
      </c>
      <c r="C304" s="14" t="s">
        <v>1298</v>
      </c>
      <c r="G304" s="14" t="s">
        <v>988</v>
      </c>
      <c r="J304" s="14" t="s">
        <v>992</v>
      </c>
    </row>
    <row r="305" spans="1:10" ht="15.75" customHeight="1">
      <c r="A305" s="11">
        <v>304</v>
      </c>
      <c r="C305" s="14" t="s">
        <v>1304</v>
      </c>
      <c r="G305" s="14" t="s">
        <v>991</v>
      </c>
      <c r="J305" s="14" t="s">
        <v>994</v>
      </c>
    </row>
    <row r="306" spans="1:10" ht="15.75" customHeight="1">
      <c r="A306" s="11">
        <v>305</v>
      </c>
      <c r="C306" s="14" t="s">
        <v>1312</v>
      </c>
      <c r="G306" s="14" t="s">
        <v>993</v>
      </c>
      <c r="J306" s="14" t="s">
        <v>996</v>
      </c>
    </row>
    <row r="307" spans="1:10" ht="15.75" customHeight="1">
      <c r="A307" s="11">
        <v>306</v>
      </c>
      <c r="C307" s="14" t="s">
        <v>1318</v>
      </c>
      <c r="G307" s="14" t="s">
        <v>995</v>
      </c>
      <c r="J307" s="14" t="s">
        <v>999</v>
      </c>
    </row>
    <row r="308" spans="1:10" ht="15.75" customHeight="1">
      <c r="A308" s="11">
        <v>307</v>
      </c>
      <c r="C308" s="14" t="s">
        <v>1323</v>
      </c>
      <c r="G308" s="14" t="s">
        <v>998</v>
      </c>
      <c r="J308" s="14" t="s">
        <v>1001</v>
      </c>
    </row>
    <row r="309" spans="1:10" ht="15.75" customHeight="1">
      <c r="A309" s="11">
        <v>308</v>
      </c>
      <c r="C309" s="14" t="s">
        <v>1328</v>
      </c>
      <c r="G309" s="14" t="s">
        <v>1000</v>
      </c>
      <c r="J309" s="14" t="s">
        <v>1004</v>
      </c>
    </row>
    <row r="310" spans="1:10" ht="15.75" customHeight="1">
      <c r="A310" s="11">
        <v>309</v>
      </c>
      <c r="C310" s="14" t="s">
        <v>1335</v>
      </c>
      <c r="G310" s="14" t="s">
        <v>1003</v>
      </c>
      <c r="J310" s="14" t="s">
        <v>1006</v>
      </c>
    </row>
    <row r="311" spans="1:10" ht="15.75" customHeight="1">
      <c r="A311" s="11">
        <v>310</v>
      </c>
      <c r="C311" s="14" t="s">
        <v>1341</v>
      </c>
      <c r="G311" s="14" t="s">
        <v>1005</v>
      </c>
      <c r="J311" s="14" t="s">
        <v>1009</v>
      </c>
    </row>
    <row r="312" spans="1:10" ht="15.75" customHeight="1">
      <c r="A312" s="11">
        <v>311</v>
      </c>
      <c r="C312" s="14" t="s">
        <v>1346</v>
      </c>
      <c r="G312" s="14" t="s">
        <v>1008</v>
      </c>
      <c r="J312" s="14" t="s">
        <v>1011</v>
      </c>
    </row>
    <row r="313" spans="1:10" ht="15.75" customHeight="1">
      <c r="A313" s="11">
        <v>312</v>
      </c>
      <c r="C313" s="14" t="s">
        <v>1353</v>
      </c>
      <c r="G313" s="14" t="s">
        <v>1010</v>
      </c>
      <c r="J313" s="14" t="s">
        <v>1015</v>
      </c>
    </row>
    <row r="314" spans="1:10" ht="15.75" customHeight="1">
      <c r="A314" s="11">
        <v>313</v>
      </c>
      <c r="C314" s="14" t="s">
        <v>1358</v>
      </c>
      <c r="G314" s="14" t="s">
        <v>1014</v>
      </c>
      <c r="J314" s="14" t="s">
        <v>1017</v>
      </c>
    </row>
    <row r="315" spans="1:10" ht="15.75" customHeight="1">
      <c r="A315" s="11">
        <v>314</v>
      </c>
      <c r="C315" s="14" t="s">
        <v>1371</v>
      </c>
      <c r="G315" s="14" t="s">
        <v>1016</v>
      </c>
      <c r="J315" s="14" t="s">
        <v>1020</v>
      </c>
    </row>
    <row r="316" spans="1:10" ht="15.75" customHeight="1">
      <c r="A316" s="11">
        <v>315</v>
      </c>
      <c r="C316" s="14" t="s">
        <v>1376</v>
      </c>
      <c r="G316" s="14" t="s">
        <v>1019</v>
      </c>
      <c r="J316" s="14" t="s">
        <v>1023</v>
      </c>
    </row>
    <row r="317" spans="1:10" ht="15.75" customHeight="1">
      <c r="A317" s="11">
        <v>316</v>
      </c>
      <c r="C317" s="14" t="s">
        <v>1385</v>
      </c>
      <c r="G317" s="14" t="s">
        <v>1022</v>
      </c>
      <c r="J317" s="14" t="s">
        <v>1026</v>
      </c>
    </row>
    <row r="318" spans="1:10" ht="15.75" customHeight="1">
      <c r="A318" s="11">
        <v>317</v>
      </c>
      <c r="C318" s="14" t="s">
        <v>1392</v>
      </c>
      <c r="G318" s="14" t="s">
        <v>1025</v>
      </c>
      <c r="J318" s="14" t="s">
        <v>1029</v>
      </c>
    </row>
    <row r="319" spans="1:10" ht="15.75" customHeight="1">
      <c r="A319" s="11">
        <v>318</v>
      </c>
      <c r="C319" s="14" t="s">
        <v>1399</v>
      </c>
      <c r="G319" s="14" t="s">
        <v>1028</v>
      </c>
      <c r="J319" s="14" t="s">
        <v>1032</v>
      </c>
    </row>
    <row r="320" spans="1:10" ht="15.75" customHeight="1">
      <c r="A320" s="11">
        <v>319</v>
      </c>
      <c r="C320" s="14" t="s">
        <v>1404</v>
      </c>
      <c r="G320" s="14" t="s">
        <v>1031</v>
      </c>
      <c r="J320" s="14" t="s">
        <v>1035</v>
      </c>
    </row>
    <row r="321" spans="1:10" ht="15.75" customHeight="1">
      <c r="A321" s="11">
        <v>320</v>
      </c>
      <c r="C321" s="14" t="s">
        <v>1406</v>
      </c>
      <c r="G321" s="14" t="s">
        <v>1034</v>
      </c>
      <c r="J321" s="14" t="s">
        <v>1038</v>
      </c>
    </row>
    <row r="322" spans="1:10" ht="15.75" customHeight="1">
      <c r="A322" s="11">
        <v>321</v>
      </c>
      <c r="C322" s="14" t="s">
        <v>1409</v>
      </c>
      <c r="G322" s="14" t="s">
        <v>1037</v>
      </c>
      <c r="J322" s="14" t="s">
        <v>1041</v>
      </c>
    </row>
    <row r="323" spans="1:10" ht="15.75" customHeight="1">
      <c r="A323" s="11">
        <v>322</v>
      </c>
      <c r="C323" s="14" t="s">
        <v>1412</v>
      </c>
      <c r="G323" s="14" t="s">
        <v>1040</v>
      </c>
      <c r="J323" s="14" t="s">
        <v>1045</v>
      </c>
    </row>
    <row r="324" spans="1:10" ht="15.75" customHeight="1">
      <c r="A324" s="11">
        <v>323</v>
      </c>
      <c r="C324" s="14" t="s">
        <v>1425</v>
      </c>
      <c r="G324" s="14" t="s">
        <v>1044</v>
      </c>
      <c r="J324" s="14" t="s">
        <v>1048</v>
      </c>
    </row>
    <row r="325" spans="1:10" ht="15.75" customHeight="1">
      <c r="A325" s="11">
        <v>324</v>
      </c>
      <c r="C325" s="14" t="s">
        <v>1428</v>
      </c>
      <c r="G325" s="14" t="s">
        <v>1047</v>
      </c>
      <c r="J325" s="14" t="s">
        <v>1051</v>
      </c>
    </row>
    <row r="326" spans="1:10" ht="15.75" customHeight="1">
      <c r="A326" s="11">
        <v>325</v>
      </c>
      <c r="C326" s="14">
        <v>2500</v>
      </c>
      <c r="G326" s="14" t="s">
        <v>1050</v>
      </c>
      <c r="J326" s="14" t="s">
        <v>1053</v>
      </c>
    </row>
    <row r="327" spans="1:10" ht="15.75" customHeight="1">
      <c r="A327" s="11">
        <v>326</v>
      </c>
      <c r="C327" s="14" t="s">
        <v>1436</v>
      </c>
      <c r="G327" s="14" t="s">
        <v>1052</v>
      </c>
      <c r="J327" s="14" t="s">
        <v>1056</v>
      </c>
    </row>
    <row r="328" spans="1:10" ht="15.75" customHeight="1">
      <c r="A328" s="11">
        <v>327</v>
      </c>
      <c r="C328" s="14" t="s">
        <v>1445</v>
      </c>
      <c r="G328" s="14" t="s">
        <v>1055</v>
      </c>
      <c r="J328" s="14" t="s">
        <v>1058</v>
      </c>
    </row>
    <row r="329" spans="1:10" ht="15.75" customHeight="1">
      <c r="A329" s="11">
        <v>328</v>
      </c>
      <c r="C329" s="14" t="s">
        <v>1461</v>
      </c>
      <c r="G329" s="14" t="s">
        <v>1057</v>
      </c>
      <c r="J329" s="14" t="s">
        <v>1061</v>
      </c>
    </row>
    <row r="330" spans="1:10" ht="15.75" customHeight="1">
      <c r="A330" s="11">
        <v>329</v>
      </c>
      <c r="C330" s="14" t="s">
        <v>1466</v>
      </c>
      <c r="G330" s="14" t="s">
        <v>1060</v>
      </c>
      <c r="J330" s="14" t="s">
        <v>1064</v>
      </c>
    </row>
    <row r="331" spans="1:10" ht="15.75" customHeight="1">
      <c r="A331" s="11">
        <v>330</v>
      </c>
      <c r="C331" s="14" t="s">
        <v>1469</v>
      </c>
      <c r="G331" s="14" t="s">
        <v>1063</v>
      </c>
      <c r="J331" s="14" t="s">
        <v>1066</v>
      </c>
    </row>
    <row r="332" spans="1:10" ht="15.75" customHeight="1">
      <c r="A332" s="11">
        <v>331</v>
      </c>
      <c r="C332" s="14" t="s">
        <v>1474</v>
      </c>
      <c r="G332" s="14" t="s">
        <v>1065</v>
      </c>
      <c r="J332" s="14" t="s">
        <v>1069</v>
      </c>
    </row>
    <row r="333" spans="1:10" ht="15.75" customHeight="1">
      <c r="A333" s="11">
        <v>332</v>
      </c>
      <c r="C333" s="14" t="s">
        <v>1480</v>
      </c>
      <c r="G333" s="14" t="s">
        <v>1068</v>
      </c>
      <c r="J333" s="14" t="s">
        <v>1071</v>
      </c>
    </row>
    <row r="334" spans="1:10" ht="15.75" customHeight="1">
      <c r="A334" s="11">
        <v>333</v>
      </c>
      <c r="C334" s="14" t="s">
        <v>1487</v>
      </c>
      <c r="G334" s="14" t="s">
        <v>1070</v>
      </c>
      <c r="J334" s="14" t="s">
        <v>1075</v>
      </c>
    </row>
    <row r="335" spans="1:10" ht="15.75" customHeight="1">
      <c r="A335" s="11">
        <v>334</v>
      </c>
      <c r="C335" s="14" t="s">
        <v>1490</v>
      </c>
      <c r="G335" s="14" t="s">
        <v>1074</v>
      </c>
      <c r="J335" s="14" t="s">
        <v>1077</v>
      </c>
    </row>
    <row r="336" spans="1:10" ht="15.75" customHeight="1">
      <c r="A336" s="11">
        <v>335</v>
      </c>
      <c r="C336" s="14" t="s">
        <v>1493</v>
      </c>
      <c r="G336" s="14" t="s">
        <v>1076</v>
      </c>
      <c r="J336" s="14" t="s">
        <v>1079</v>
      </c>
    </row>
    <row r="337" spans="1:10" ht="15.75" customHeight="1">
      <c r="A337" s="11">
        <v>336</v>
      </c>
      <c r="C337" s="14" t="s">
        <v>1496</v>
      </c>
      <c r="G337" s="14" t="s">
        <v>1078</v>
      </c>
      <c r="J337" s="14" t="s">
        <v>1081</v>
      </c>
    </row>
    <row r="338" spans="1:10" ht="15.75" customHeight="1">
      <c r="A338" s="11">
        <v>337</v>
      </c>
      <c r="C338" s="14" t="s">
        <v>1498</v>
      </c>
      <c r="G338" s="14" t="s">
        <v>1080</v>
      </c>
      <c r="J338" s="14" t="s">
        <v>1084</v>
      </c>
    </row>
    <row r="339" spans="1:10" ht="15.75" customHeight="1">
      <c r="A339" s="11">
        <v>338</v>
      </c>
      <c r="C339" s="14" t="s">
        <v>1513</v>
      </c>
      <c r="G339" s="14" t="s">
        <v>1083</v>
      </c>
      <c r="J339" s="14" t="s">
        <v>1087</v>
      </c>
    </row>
    <row r="340" spans="1:10" ht="15.75" customHeight="1">
      <c r="A340" s="11">
        <v>339</v>
      </c>
      <c r="C340" s="14" t="s">
        <v>1516</v>
      </c>
      <c r="G340" s="14" t="s">
        <v>1086</v>
      </c>
      <c r="J340" s="14" t="s">
        <v>1090</v>
      </c>
    </row>
    <row r="341" spans="1:10" ht="15.75" customHeight="1">
      <c r="A341" s="11">
        <v>340</v>
      </c>
      <c r="C341" s="14" t="s">
        <v>1525</v>
      </c>
      <c r="G341" s="14" t="s">
        <v>1089</v>
      </c>
      <c r="J341" s="14" t="s">
        <v>1092</v>
      </c>
    </row>
    <row r="342" spans="1:10" ht="15.75" customHeight="1">
      <c r="A342" s="11">
        <v>341</v>
      </c>
      <c r="C342" s="14" t="s">
        <v>1531</v>
      </c>
      <c r="G342" s="14" t="s">
        <v>1091</v>
      </c>
      <c r="J342" s="14" t="s">
        <v>1095</v>
      </c>
    </row>
    <row r="343" spans="1:10" ht="15.75" customHeight="1">
      <c r="A343" s="11">
        <v>342</v>
      </c>
      <c r="C343" s="14" t="s">
        <v>1534</v>
      </c>
      <c r="G343" s="14" t="s">
        <v>1094</v>
      </c>
      <c r="J343" s="14" t="s">
        <v>1098</v>
      </c>
    </row>
    <row r="344" spans="1:10" ht="15.75" customHeight="1">
      <c r="A344" s="11">
        <v>343</v>
      </c>
      <c r="C344" s="14" t="s">
        <v>1539</v>
      </c>
      <c r="G344" s="14" t="s">
        <v>1097</v>
      </c>
      <c r="J344" s="14" t="s">
        <v>1101</v>
      </c>
    </row>
    <row r="345" spans="1:10" ht="15.75" customHeight="1">
      <c r="A345" s="11">
        <v>344</v>
      </c>
      <c r="C345" s="14" t="s">
        <v>1542</v>
      </c>
      <c r="G345" s="14" t="s">
        <v>1100</v>
      </c>
      <c r="J345" s="14" t="s">
        <v>1105</v>
      </c>
    </row>
    <row r="346" spans="1:10" ht="15.75" customHeight="1">
      <c r="A346" s="11">
        <v>345</v>
      </c>
      <c r="C346" s="14" t="s">
        <v>1551</v>
      </c>
      <c r="G346" s="14" t="s">
        <v>1104</v>
      </c>
      <c r="J346" s="14" t="s">
        <v>1108</v>
      </c>
    </row>
    <row r="347" spans="1:10" ht="15.75" customHeight="1">
      <c r="A347" s="11">
        <v>346</v>
      </c>
      <c r="C347" s="14" t="s">
        <v>1560</v>
      </c>
      <c r="G347" s="14" t="s">
        <v>1107</v>
      </c>
      <c r="J347" s="14" t="s">
        <v>1111</v>
      </c>
    </row>
    <row r="348" spans="1:10" ht="15.75" customHeight="1">
      <c r="A348" s="11">
        <v>347</v>
      </c>
      <c r="C348" s="14" t="s">
        <v>1563</v>
      </c>
      <c r="G348" s="14" t="s">
        <v>1110</v>
      </c>
      <c r="J348" s="14" t="s">
        <v>1114</v>
      </c>
    </row>
    <row r="349" spans="1:10" ht="15.75" customHeight="1">
      <c r="A349" s="11">
        <v>348</v>
      </c>
      <c r="C349" s="14" t="s">
        <v>1566</v>
      </c>
      <c r="G349" s="14" t="s">
        <v>1113</v>
      </c>
      <c r="J349" s="14" t="s">
        <v>1117</v>
      </c>
    </row>
    <row r="350" spans="1:10" ht="15.75" customHeight="1">
      <c r="A350" s="11">
        <v>349</v>
      </c>
      <c r="C350" s="14" t="s">
        <v>1569</v>
      </c>
      <c r="G350" s="14" t="s">
        <v>1116</v>
      </c>
      <c r="J350" s="14" t="s">
        <v>1119</v>
      </c>
    </row>
    <row r="351" spans="1:10" ht="15.75" customHeight="1">
      <c r="A351" s="11">
        <v>350</v>
      </c>
      <c r="C351" s="14" t="s">
        <v>1573</v>
      </c>
      <c r="G351" s="14" t="s">
        <v>1118</v>
      </c>
      <c r="J351" s="14" t="s">
        <v>1122</v>
      </c>
    </row>
    <row r="352" spans="1:10" ht="15.75" customHeight="1">
      <c r="A352" s="11">
        <v>351</v>
      </c>
      <c r="C352" s="14" t="s">
        <v>1584</v>
      </c>
      <c r="G352" s="14" t="s">
        <v>1121</v>
      </c>
      <c r="J352" s="14" t="s">
        <v>1125</v>
      </c>
    </row>
    <row r="353" spans="1:10" ht="15.75" customHeight="1">
      <c r="A353" s="11">
        <v>352</v>
      </c>
      <c r="C353" s="14" t="s">
        <v>1587</v>
      </c>
      <c r="G353" s="14" t="s">
        <v>1124</v>
      </c>
      <c r="J353" s="14" t="s">
        <v>1128</v>
      </c>
    </row>
    <row r="354" spans="1:10" ht="15.75" customHeight="1">
      <c r="A354" s="11">
        <v>353</v>
      </c>
      <c r="C354" s="14" t="s">
        <v>1590</v>
      </c>
      <c r="G354" s="14" t="s">
        <v>1127</v>
      </c>
      <c r="J354" s="14" t="s">
        <v>1130</v>
      </c>
    </row>
    <row r="355" spans="1:10" ht="15.75" customHeight="1">
      <c r="A355" s="11">
        <v>354</v>
      </c>
      <c r="C355" s="14" t="s">
        <v>1595</v>
      </c>
      <c r="G355" s="14" t="s">
        <v>1129</v>
      </c>
      <c r="J355" s="14" t="s">
        <v>1134</v>
      </c>
    </row>
    <row r="356" spans="1:10" ht="15.75" customHeight="1">
      <c r="A356" s="11">
        <v>355</v>
      </c>
      <c r="C356" s="14" t="s">
        <v>1602</v>
      </c>
      <c r="G356" s="14" t="s">
        <v>1133</v>
      </c>
      <c r="J356" s="14" t="s">
        <v>1136</v>
      </c>
    </row>
    <row r="357" spans="1:10" ht="15.75" customHeight="1">
      <c r="A357" s="11">
        <v>356</v>
      </c>
      <c r="C357" s="14" t="s">
        <v>1605</v>
      </c>
      <c r="G357" s="14" t="s">
        <v>1135</v>
      </c>
      <c r="J357" s="14" t="s">
        <v>1139</v>
      </c>
    </row>
    <row r="358" spans="1:10" ht="15.75" customHeight="1">
      <c r="A358" s="11">
        <v>357</v>
      </c>
      <c r="C358" s="14" t="s">
        <v>1612</v>
      </c>
      <c r="G358" s="14" t="s">
        <v>1138</v>
      </c>
      <c r="J358" s="14" t="s">
        <v>1141</v>
      </c>
    </row>
    <row r="359" spans="1:10" ht="15.75" customHeight="1">
      <c r="A359" s="11">
        <v>358</v>
      </c>
      <c r="C359" s="14">
        <v>1500</v>
      </c>
      <c r="G359" s="14" t="s">
        <v>1140</v>
      </c>
      <c r="J359" s="14" t="s">
        <v>1143</v>
      </c>
    </row>
    <row r="360" spans="1:10" ht="15.75" customHeight="1">
      <c r="A360" s="11">
        <v>359</v>
      </c>
      <c r="C360" s="14" t="s">
        <v>1622</v>
      </c>
      <c r="G360" s="14" t="s">
        <v>1142</v>
      </c>
      <c r="J360" s="14" t="s">
        <v>1146</v>
      </c>
    </row>
    <row r="361" spans="1:10" ht="15.75" customHeight="1">
      <c r="A361" s="11">
        <v>360</v>
      </c>
      <c r="C361" s="14" t="s">
        <v>1625</v>
      </c>
      <c r="G361" s="14" t="s">
        <v>1145</v>
      </c>
      <c r="J361" s="14" t="s">
        <v>1149</v>
      </c>
    </row>
    <row r="362" spans="1:10" ht="15.75" customHeight="1">
      <c r="A362" s="11">
        <v>361</v>
      </c>
      <c r="C362" s="14" t="s">
        <v>1630</v>
      </c>
      <c r="G362" s="14" t="s">
        <v>1148</v>
      </c>
      <c r="J362" s="14" t="s">
        <v>1151</v>
      </c>
    </row>
    <row r="363" spans="1:10" ht="15.75" customHeight="1">
      <c r="A363" s="11">
        <v>362</v>
      </c>
      <c r="C363" s="14" t="s">
        <v>1633</v>
      </c>
      <c r="G363" s="14" t="s">
        <v>1150</v>
      </c>
      <c r="J363" s="14" t="s">
        <v>1153</v>
      </c>
    </row>
    <row r="364" spans="1:10" ht="15.75" customHeight="1">
      <c r="A364" s="11">
        <v>363</v>
      </c>
      <c r="C364" s="14" t="s">
        <v>1641</v>
      </c>
      <c r="G364" s="14" t="s">
        <v>1152</v>
      </c>
      <c r="J364" s="14" t="s">
        <v>1155</v>
      </c>
    </row>
    <row r="365" spans="1:10" ht="15.75" customHeight="1">
      <c r="A365" s="11">
        <v>364</v>
      </c>
      <c r="C365" s="14" t="s">
        <v>1646</v>
      </c>
      <c r="G365" s="14" t="s">
        <v>1154</v>
      </c>
      <c r="J365" s="14" t="s">
        <v>1158</v>
      </c>
    </row>
    <row r="366" spans="1:10" ht="15.75" customHeight="1">
      <c r="A366" s="11">
        <v>365</v>
      </c>
      <c r="C366" s="14" t="s">
        <v>1649</v>
      </c>
      <c r="G366" s="14" t="s">
        <v>1157</v>
      </c>
      <c r="J366" s="14" t="s">
        <v>1160</v>
      </c>
    </row>
    <row r="367" spans="1:10" ht="15.75" customHeight="1">
      <c r="A367" s="11">
        <v>366</v>
      </c>
      <c r="C367" s="14" t="s">
        <v>1656</v>
      </c>
      <c r="G367" s="14" t="s">
        <v>1159</v>
      </c>
      <c r="J367" s="14" t="s">
        <v>1162</v>
      </c>
    </row>
    <row r="368" spans="1:10" ht="15.75" customHeight="1">
      <c r="A368" s="11">
        <v>367</v>
      </c>
      <c r="C368" s="65">
        <v>45055</v>
      </c>
      <c r="G368" s="14" t="s">
        <v>1161</v>
      </c>
      <c r="J368" s="14" t="s">
        <v>1164</v>
      </c>
    </row>
    <row r="369" spans="1:10" ht="15.75" customHeight="1">
      <c r="A369" s="11">
        <v>368</v>
      </c>
      <c r="C369" s="14" t="s">
        <v>1670</v>
      </c>
      <c r="G369" s="14" t="s">
        <v>1163</v>
      </c>
      <c r="J369" s="14" t="s">
        <v>1167</v>
      </c>
    </row>
    <row r="370" spans="1:10" ht="15.75" customHeight="1">
      <c r="A370" s="11">
        <v>369</v>
      </c>
      <c r="C370" s="14" t="s">
        <v>1689</v>
      </c>
      <c r="G370" s="14" t="s">
        <v>1166</v>
      </c>
      <c r="J370" s="14" t="s">
        <v>1170</v>
      </c>
    </row>
    <row r="371" spans="1:10" ht="15.75" customHeight="1">
      <c r="A371" s="11">
        <v>370</v>
      </c>
      <c r="C371" s="14" t="s">
        <v>1693</v>
      </c>
      <c r="G371" s="14" t="s">
        <v>1169</v>
      </c>
      <c r="J371" s="14" t="s">
        <v>1174</v>
      </c>
    </row>
    <row r="372" spans="1:10" ht="15.75" customHeight="1">
      <c r="A372" s="11">
        <v>371</v>
      </c>
      <c r="C372" s="14" t="s">
        <v>1696</v>
      </c>
      <c r="G372" s="14" t="s">
        <v>1173</v>
      </c>
      <c r="J372" s="14" t="s">
        <v>1178</v>
      </c>
    </row>
    <row r="373" spans="1:10" ht="15.75" customHeight="1">
      <c r="A373" s="11">
        <v>372</v>
      </c>
      <c r="C373" s="14" t="s">
        <v>1703</v>
      </c>
      <c r="G373" s="14" t="s">
        <v>1177</v>
      </c>
      <c r="J373" s="14" t="s">
        <v>1182</v>
      </c>
    </row>
    <row r="374" spans="1:10" ht="15.75" customHeight="1">
      <c r="A374" s="11">
        <v>373</v>
      </c>
      <c r="C374" s="14" t="s">
        <v>1708</v>
      </c>
      <c r="G374" s="14" t="s">
        <v>1181</v>
      </c>
      <c r="J374" s="14" t="s">
        <v>1186</v>
      </c>
    </row>
    <row r="375" spans="1:10" ht="15.75" customHeight="1">
      <c r="A375" s="11">
        <v>374</v>
      </c>
      <c r="C375" s="14" t="s">
        <v>1715</v>
      </c>
      <c r="G375" s="14" t="s">
        <v>1185</v>
      </c>
      <c r="J375" s="14" t="s">
        <v>1189</v>
      </c>
    </row>
    <row r="376" spans="1:10" ht="15.75" customHeight="1">
      <c r="A376" s="11">
        <v>375</v>
      </c>
      <c r="C376" s="14" t="s">
        <v>1718</v>
      </c>
      <c r="G376" s="14" t="s">
        <v>1188</v>
      </c>
      <c r="J376" s="14" t="s">
        <v>1191</v>
      </c>
    </row>
    <row r="377" spans="1:10" ht="15.75" customHeight="1">
      <c r="A377" s="11">
        <v>376</v>
      </c>
      <c r="C377" s="14" t="s">
        <v>1741</v>
      </c>
      <c r="G377" s="14" t="s">
        <v>1190</v>
      </c>
      <c r="J377" s="14" t="s">
        <v>1194</v>
      </c>
    </row>
    <row r="378" spans="1:10" ht="15.75" customHeight="1">
      <c r="A378" s="11">
        <v>377</v>
      </c>
      <c r="C378" s="14" t="s">
        <v>1746</v>
      </c>
      <c r="G378" s="14" t="s">
        <v>1193</v>
      </c>
      <c r="J378" s="14" t="s">
        <v>1196</v>
      </c>
    </row>
    <row r="379" spans="1:10" ht="15.75" customHeight="1">
      <c r="A379" s="11">
        <v>378</v>
      </c>
      <c r="C379" s="14" t="s">
        <v>1749</v>
      </c>
      <c r="G379" s="14" t="s">
        <v>1195</v>
      </c>
      <c r="J379" s="14" t="s">
        <v>1198</v>
      </c>
    </row>
    <row r="380" spans="1:10" ht="15.75" customHeight="1">
      <c r="A380" s="11">
        <v>379</v>
      </c>
      <c r="C380" s="14">
        <v>300</v>
      </c>
      <c r="G380" s="14" t="s">
        <v>1197</v>
      </c>
      <c r="J380" s="14" t="s">
        <v>1200</v>
      </c>
    </row>
    <row r="381" spans="1:10" ht="15.75" customHeight="1">
      <c r="A381" s="11">
        <v>380</v>
      </c>
      <c r="C381" s="14" t="s">
        <v>1755</v>
      </c>
      <c r="G381" s="14" t="s">
        <v>1199</v>
      </c>
      <c r="J381" s="14" t="s">
        <v>1203</v>
      </c>
    </row>
    <row r="382" spans="1:10" ht="15.75" customHeight="1">
      <c r="A382" s="11">
        <v>381</v>
      </c>
      <c r="C382" s="14" t="s">
        <v>1769</v>
      </c>
      <c r="G382" s="14" t="s">
        <v>1202</v>
      </c>
      <c r="J382" s="14" t="s">
        <v>1206</v>
      </c>
    </row>
    <row r="383" spans="1:10" ht="15.75" customHeight="1">
      <c r="A383" s="11">
        <v>382</v>
      </c>
      <c r="C383" s="14" t="s">
        <v>1773</v>
      </c>
      <c r="G383" s="14" t="s">
        <v>1205</v>
      </c>
      <c r="J383" s="14" t="s">
        <v>1208</v>
      </c>
    </row>
    <row r="384" spans="1:10" ht="15.75" customHeight="1">
      <c r="A384" s="11">
        <v>383</v>
      </c>
      <c r="C384" s="14">
        <v>850</v>
      </c>
      <c r="G384" s="14" t="s">
        <v>1207</v>
      </c>
      <c r="J384" s="14" t="s">
        <v>1211</v>
      </c>
    </row>
    <row r="385" spans="1:10" ht="15.75" customHeight="1">
      <c r="A385" s="11">
        <v>384</v>
      </c>
      <c r="C385" s="14" t="s">
        <v>1786</v>
      </c>
      <c r="G385" s="14" t="s">
        <v>1210</v>
      </c>
      <c r="J385" s="14" t="s">
        <v>1214</v>
      </c>
    </row>
    <row r="386" spans="1:10" ht="15.75" customHeight="1">
      <c r="A386" s="11">
        <v>385</v>
      </c>
      <c r="C386" s="14" t="s">
        <v>1795</v>
      </c>
      <c r="G386" s="14" t="s">
        <v>1213</v>
      </c>
      <c r="J386" s="14" t="s">
        <v>1217</v>
      </c>
    </row>
    <row r="387" spans="1:10" ht="15.75" customHeight="1">
      <c r="A387" s="11">
        <v>386</v>
      </c>
      <c r="C387" s="14" t="s">
        <v>1809</v>
      </c>
      <c r="G387" s="14" t="s">
        <v>1216</v>
      </c>
      <c r="J387" s="14" t="s">
        <v>1220</v>
      </c>
    </row>
    <row r="388" spans="1:10" ht="15.75" customHeight="1">
      <c r="A388" s="11">
        <v>387</v>
      </c>
      <c r="C388" s="14" t="s">
        <v>1819</v>
      </c>
      <c r="G388" s="14" t="s">
        <v>1218</v>
      </c>
      <c r="J388" s="14" t="s">
        <v>1222</v>
      </c>
    </row>
    <row r="389" spans="1:10" ht="15.75" customHeight="1">
      <c r="A389" s="11">
        <v>388</v>
      </c>
      <c r="C389" s="14" t="s">
        <v>1826</v>
      </c>
      <c r="G389" s="14" t="s">
        <v>1219</v>
      </c>
      <c r="J389" s="14" t="s">
        <v>1224</v>
      </c>
    </row>
    <row r="390" spans="1:10" ht="15.75" customHeight="1">
      <c r="A390" s="11">
        <v>389</v>
      </c>
      <c r="C390" s="14" t="s">
        <v>1831</v>
      </c>
      <c r="G390" s="14" t="s">
        <v>1221</v>
      </c>
      <c r="J390" s="14" t="s">
        <v>1227</v>
      </c>
    </row>
    <row r="391" spans="1:10" ht="15.75" customHeight="1">
      <c r="A391" s="11">
        <v>390</v>
      </c>
      <c r="C391" s="14" t="s">
        <v>1833</v>
      </c>
      <c r="G391" s="14" t="s">
        <v>1223</v>
      </c>
      <c r="J391" s="14" t="s">
        <v>1230</v>
      </c>
    </row>
    <row r="392" spans="1:10" ht="15.75" customHeight="1">
      <c r="A392" s="11">
        <v>391</v>
      </c>
      <c r="C392" s="14" t="s">
        <v>1840</v>
      </c>
      <c r="G392" s="14" t="s">
        <v>1226</v>
      </c>
      <c r="J392" s="14" t="s">
        <v>1232</v>
      </c>
    </row>
    <row r="393" spans="1:10" ht="15.75" customHeight="1">
      <c r="A393" s="11">
        <v>392</v>
      </c>
      <c r="C393" s="14" t="s">
        <v>1845</v>
      </c>
      <c r="G393" s="14" t="s">
        <v>1229</v>
      </c>
      <c r="J393" s="14" t="s">
        <v>1234</v>
      </c>
    </row>
    <row r="394" spans="1:10" ht="15.75" customHeight="1">
      <c r="A394" s="11">
        <v>393</v>
      </c>
      <c r="C394" s="14" t="s">
        <v>1852</v>
      </c>
      <c r="G394" s="14" t="s">
        <v>1231</v>
      </c>
      <c r="J394" s="14" t="s">
        <v>1237</v>
      </c>
    </row>
    <row r="395" spans="1:10" ht="15.75" customHeight="1">
      <c r="A395" s="11">
        <v>394</v>
      </c>
      <c r="C395" s="14" t="s">
        <v>1857</v>
      </c>
      <c r="G395" s="14" t="s">
        <v>1233</v>
      </c>
      <c r="J395" s="14" t="s">
        <v>1239</v>
      </c>
    </row>
    <row r="396" spans="1:10" ht="15.75" customHeight="1">
      <c r="A396" s="11">
        <v>395</v>
      </c>
      <c r="C396" s="14" t="s">
        <v>1863</v>
      </c>
      <c r="G396" s="14" t="s">
        <v>1236</v>
      </c>
      <c r="J396" s="14" t="s">
        <v>1242</v>
      </c>
    </row>
    <row r="397" spans="1:10" ht="15.75" customHeight="1">
      <c r="A397" s="11">
        <v>396</v>
      </c>
      <c r="C397" s="14" t="s">
        <v>1872</v>
      </c>
      <c r="G397" s="14" t="s">
        <v>1238</v>
      </c>
      <c r="J397" s="14" t="s">
        <v>1244</v>
      </c>
    </row>
    <row r="398" spans="1:10" ht="15.75" customHeight="1">
      <c r="A398" s="11">
        <v>397</v>
      </c>
      <c r="C398" s="14" t="s">
        <v>1877</v>
      </c>
      <c r="G398" s="14" t="s">
        <v>1241</v>
      </c>
      <c r="J398" s="14" t="s">
        <v>1246</v>
      </c>
    </row>
    <row r="399" spans="1:10" ht="15.75" customHeight="1">
      <c r="A399" s="11">
        <v>398</v>
      </c>
      <c r="C399" s="14" t="s">
        <v>1880</v>
      </c>
      <c r="G399" s="14" t="s">
        <v>1243</v>
      </c>
      <c r="J399" s="14" t="s">
        <v>1249</v>
      </c>
    </row>
    <row r="400" spans="1:10" ht="15.75" customHeight="1">
      <c r="A400" s="11">
        <v>399</v>
      </c>
      <c r="C400" s="14" t="s">
        <v>1884</v>
      </c>
      <c r="G400" s="14" t="s">
        <v>1245</v>
      </c>
      <c r="J400" s="14" t="s">
        <v>1252</v>
      </c>
    </row>
    <row r="401" spans="1:10" ht="15.75" customHeight="1">
      <c r="A401" s="11">
        <v>400</v>
      </c>
      <c r="C401" s="14" t="s">
        <v>1893</v>
      </c>
      <c r="G401" s="14" t="s">
        <v>1248</v>
      </c>
      <c r="J401" s="14" t="s">
        <v>1255</v>
      </c>
    </row>
    <row r="402" spans="1:10" ht="15.75" customHeight="1">
      <c r="A402" s="11">
        <v>401</v>
      </c>
      <c r="C402" s="14" t="s">
        <v>1900</v>
      </c>
      <c r="G402" s="14" t="s">
        <v>1251</v>
      </c>
      <c r="J402" s="14" t="s">
        <v>1258</v>
      </c>
    </row>
    <row r="403" spans="1:10" ht="15.75" customHeight="1">
      <c r="A403" s="11">
        <v>402</v>
      </c>
      <c r="C403" s="14" t="s">
        <v>1903</v>
      </c>
      <c r="G403" s="14" t="s">
        <v>1254</v>
      </c>
      <c r="J403" s="14" t="s">
        <v>1261</v>
      </c>
    </row>
    <row r="404" spans="1:10" ht="15.75" customHeight="1">
      <c r="A404" s="11">
        <v>403</v>
      </c>
      <c r="C404" s="14" t="s">
        <v>1911</v>
      </c>
      <c r="G404" s="14" t="s">
        <v>1257</v>
      </c>
      <c r="J404" s="14" t="s">
        <v>1263</v>
      </c>
    </row>
    <row r="405" spans="1:10" ht="15.75" customHeight="1">
      <c r="A405" s="11">
        <v>404</v>
      </c>
      <c r="C405" s="14" t="s">
        <v>1914</v>
      </c>
      <c r="G405" s="14" t="s">
        <v>1260</v>
      </c>
      <c r="J405" s="14" t="s">
        <v>1265</v>
      </c>
    </row>
    <row r="406" spans="1:10" ht="15.75" customHeight="1">
      <c r="A406" s="11">
        <v>405</v>
      </c>
      <c r="C406" s="14" t="s">
        <v>1920</v>
      </c>
      <c r="G406" s="14" t="s">
        <v>1262</v>
      </c>
      <c r="J406" s="14" t="s">
        <v>1267</v>
      </c>
    </row>
    <row r="407" spans="1:10" ht="15.75" customHeight="1">
      <c r="A407" s="11">
        <v>406</v>
      </c>
      <c r="C407" s="14" t="s">
        <v>1935</v>
      </c>
      <c r="G407" s="14" t="s">
        <v>1264</v>
      </c>
      <c r="J407" s="14" t="s">
        <v>1269</v>
      </c>
    </row>
    <row r="408" spans="1:10" ht="15.75" customHeight="1">
      <c r="A408" s="11">
        <v>407</v>
      </c>
      <c r="C408" s="14" t="s">
        <v>1941</v>
      </c>
      <c r="G408" s="14" t="s">
        <v>1266</v>
      </c>
      <c r="J408" s="14" t="s">
        <v>1271</v>
      </c>
    </row>
    <row r="409" spans="1:10" ht="15.75" customHeight="1">
      <c r="A409" s="11">
        <v>408</v>
      </c>
      <c r="C409" s="14">
        <v>944</v>
      </c>
      <c r="G409" s="14" t="s">
        <v>1268</v>
      </c>
      <c r="J409" s="14" t="s">
        <v>1273</v>
      </c>
    </row>
    <row r="410" spans="1:10" ht="15.75" customHeight="1">
      <c r="A410" s="11">
        <v>409</v>
      </c>
      <c r="C410" s="14" t="s">
        <v>1954</v>
      </c>
      <c r="G410" s="14" t="s">
        <v>1270</v>
      </c>
      <c r="J410" s="14" t="s">
        <v>1277</v>
      </c>
    </row>
    <row r="411" spans="1:10" ht="15.75" customHeight="1">
      <c r="A411" s="11">
        <v>410</v>
      </c>
      <c r="C411" s="14" t="s">
        <v>1959</v>
      </c>
      <c r="G411" s="14" t="s">
        <v>1272</v>
      </c>
      <c r="J411" s="14" t="s">
        <v>1279</v>
      </c>
    </row>
    <row r="412" spans="1:10" ht="15.75" customHeight="1">
      <c r="A412" s="11">
        <v>411</v>
      </c>
      <c r="C412" s="14" t="s">
        <v>1971</v>
      </c>
      <c r="G412" s="14" t="s">
        <v>1276</v>
      </c>
      <c r="J412" s="14" t="s">
        <v>1281</v>
      </c>
    </row>
    <row r="413" spans="1:10" ht="15.75" customHeight="1">
      <c r="A413" s="11">
        <v>412</v>
      </c>
      <c r="C413" s="14">
        <v>1000</v>
      </c>
      <c r="G413" s="14" t="s">
        <v>1278</v>
      </c>
      <c r="J413" s="14" t="s">
        <v>1284</v>
      </c>
    </row>
    <row r="414" spans="1:10" ht="15.75" customHeight="1">
      <c r="A414" s="11">
        <v>413</v>
      </c>
      <c r="C414" s="14" t="s">
        <v>1995</v>
      </c>
      <c r="G414" s="14" t="s">
        <v>1280</v>
      </c>
      <c r="J414" s="14" t="s">
        <v>1287</v>
      </c>
    </row>
    <row r="415" spans="1:10" ht="15.75" customHeight="1">
      <c r="A415" s="11">
        <v>414</v>
      </c>
      <c r="C415" s="14" t="s">
        <v>1998</v>
      </c>
      <c r="G415" s="14" t="s">
        <v>1283</v>
      </c>
      <c r="J415" s="14" t="s">
        <v>1290</v>
      </c>
    </row>
    <row r="416" spans="1:10" ht="15.75" customHeight="1">
      <c r="A416" s="11">
        <v>415</v>
      </c>
      <c r="C416" s="14" t="s">
        <v>2005</v>
      </c>
      <c r="G416" s="14" t="s">
        <v>1286</v>
      </c>
      <c r="J416" s="14" t="s">
        <v>1293</v>
      </c>
    </row>
    <row r="417" spans="1:10" ht="15.75" customHeight="1">
      <c r="A417" s="11">
        <v>416</v>
      </c>
      <c r="C417" s="14" t="s">
        <v>2009</v>
      </c>
      <c r="G417" s="14" t="s">
        <v>1289</v>
      </c>
      <c r="J417" s="14" t="s">
        <v>1297</v>
      </c>
    </row>
    <row r="418" spans="1:10" ht="15.75" customHeight="1">
      <c r="A418" s="11">
        <v>417</v>
      </c>
      <c r="C418" s="14" t="s">
        <v>2014</v>
      </c>
      <c r="G418" s="14" t="s">
        <v>1292</v>
      </c>
      <c r="J418" s="14" t="s">
        <v>1300</v>
      </c>
    </row>
    <row r="419" spans="1:10" ht="15.75" customHeight="1">
      <c r="A419" s="11">
        <v>418</v>
      </c>
      <c r="C419" s="14" t="s">
        <v>2019</v>
      </c>
      <c r="G419" s="14" t="s">
        <v>1296</v>
      </c>
      <c r="J419" s="14" t="s">
        <v>1302</v>
      </c>
    </row>
    <row r="420" spans="1:10" ht="15.75" customHeight="1">
      <c r="A420" s="11">
        <v>419</v>
      </c>
      <c r="C420" s="14" t="s">
        <v>2022</v>
      </c>
      <c r="G420" s="14" t="s">
        <v>1299</v>
      </c>
      <c r="J420" s="14" t="s">
        <v>1306</v>
      </c>
    </row>
    <row r="421" spans="1:10" ht="15.75" customHeight="1">
      <c r="A421" s="11">
        <v>420</v>
      </c>
      <c r="C421" s="14" t="s">
        <v>2030</v>
      </c>
      <c r="G421" s="14" t="s">
        <v>1301</v>
      </c>
      <c r="J421" s="14" t="s">
        <v>1308</v>
      </c>
    </row>
    <row r="422" spans="1:10" ht="15.75" customHeight="1">
      <c r="A422" s="11">
        <v>421</v>
      </c>
      <c r="C422" s="14" t="s">
        <v>2034</v>
      </c>
      <c r="G422" s="14" t="s">
        <v>1305</v>
      </c>
      <c r="J422" s="14" t="s">
        <v>1310</v>
      </c>
    </row>
    <row r="423" spans="1:10" ht="15.75" customHeight="1">
      <c r="A423" s="11">
        <v>422</v>
      </c>
      <c r="C423" s="14" t="s">
        <v>2037</v>
      </c>
      <c r="G423" s="14" t="s">
        <v>1307</v>
      </c>
      <c r="J423" s="14" t="s">
        <v>1314</v>
      </c>
    </row>
    <row r="424" spans="1:10" ht="15.75" customHeight="1">
      <c r="A424" s="11">
        <v>423</v>
      </c>
      <c r="C424" s="14" t="s">
        <v>2040</v>
      </c>
      <c r="G424" s="14" t="s">
        <v>1309</v>
      </c>
      <c r="J424" s="14" t="s">
        <v>1316</v>
      </c>
    </row>
    <row r="425" spans="1:10" ht="15.75" customHeight="1">
      <c r="A425" s="11">
        <v>424</v>
      </c>
      <c r="C425" s="14" t="s">
        <v>2047</v>
      </c>
      <c r="G425" s="14" t="s">
        <v>1311</v>
      </c>
      <c r="J425" s="14" t="s">
        <v>1320</v>
      </c>
    </row>
    <row r="426" spans="1:10" ht="15.75" customHeight="1">
      <c r="A426" s="11">
        <v>425</v>
      </c>
      <c r="C426" s="14" t="s">
        <v>2059</v>
      </c>
      <c r="G426" s="14" t="s">
        <v>1313</v>
      </c>
      <c r="J426" s="14" t="s">
        <v>1322</v>
      </c>
    </row>
    <row r="427" spans="1:10" ht="15.75" customHeight="1">
      <c r="A427" s="11">
        <v>426</v>
      </c>
      <c r="C427" s="14" t="s">
        <v>2075</v>
      </c>
      <c r="G427" s="14" t="s">
        <v>1315</v>
      </c>
      <c r="J427" s="14" t="s">
        <v>1325</v>
      </c>
    </row>
    <row r="428" spans="1:10" ht="15.75" customHeight="1">
      <c r="A428" s="11">
        <v>427</v>
      </c>
      <c r="C428" s="14" t="s">
        <v>2082</v>
      </c>
      <c r="G428" s="14" t="s">
        <v>1319</v>
      </c>
      <c r="J428" s="14" t="s">
        <v>1327</v>
      </c>
    </row>
    <row r="429" spans="1:10" ht="15.75" customHeight="1">
      <c r="A429" s="11">
        <v>428</v>
      </c>
      <c r="C429" s="14" t="s">
        <v>2087</v>
      </c>
      <c r="G429" s="14" t="s">
        <v>1321</v>
      </c>
      <c r="J429" s="14" t="s">
        <v>1330</v>
      </c>
    </row>
    <row r="430" spans="1:10" ht="15.75" customHeight="1">
      <c r="A430" s="11">
        <v>429</v>
      </c>
      <c r="C430" s="14" t="s">
        <v>2090</v>
      </c>
      <c r="G430" s="14" t="s">
        <v>1324</v>
      </c>
      <c r="J430" s="14" t="s">
        <v>1332</v>
      </c>
    </row>
    <row r="431" spans="1:10" ht="15.75" customHeight="1">
      <c r="A431" s="11">
        <v>430</v>
      </c>
      <c r="C431" s="14" t="s">
        <v>2093</v>
      </c>
      <c r="G431" s="14" t="s">
        <v>1326</v>
      </c>
      <c r="J431" s="14" t="s">
        <v>1334</v>
      </c>
    </row>
    <row r="432" spans="1:10" ht="15.75" customHeight="1">
      <c r="A432" s="11">
        <v>431</v>
      </c>
      <c r="C432" s="14" t="s">
        <v>2109</v>
      </c>
      <c r="G432" s="14" t="s">
        <v>1329</v>
      </c>
      <c r="J432" s="14" t="s">
        <v>1337</v>
      </c>
    </row>
    <row r="433" spans="1:10" ht="15.75" customHeight="1">
      <c r="A433" s="11">
        <v>432</v>
      </c>
      <c r="C433" s="14" t="s">
        <v>2122</v>
      </c>
      <c r="G433" s="14" t="s">
        <v>1331</v>
      </c>
      <c r="J433" s="14" t="s">
        <v>1339</v>
      </c>
    </row>
    <row r="434" spans="1:10" ht="15.75" customHeight="1">
      <c r="A434" s="11">
        <v>433</v>
      </c>
      <c r="C434" s="14" t="s">
        <v>2127</v>
      </c>
      <c r="G434" s="14" t="s">
        <v>1333</v>
      </c>
      <c r="J434" s="14" t="s">
        <v>1343</v>
      </c>
    </row>
    <row r="435" spans="1:10" ht="15.75" customHeight="1">
      <c r="A435" s="11">
        <v>434</v>
      </c>
      <c r="C435" s="14" t="s">
        <v>2140</v>
      </c>
      <c r="G435" s="14" t="s">
        <v>1336</v>
      </c>
      <c r="J435" s="14" t="s">
        <v>1345</v>
      </c>
    </row>
    <row r="436" spans="1:10" ht="15.75" customHeight="1">
      <c r="A436" s="11">
        <v>435</v>
      </c>
      <c r="C436" s="14" t="s">
        <v>2159</v>
      </c>
      <c r="G436" s="14" t="s">
        <v>1338</v>
      </c>
      <c r="J436" s="14" t="s">
        <v>1348</v>
      </c>
    </row>
    <row r="437" spans="1:10" ht="15.75" customHeight="1">
      <c r="A437" s="11">
        <v>436</v>
      </c>
      <c r="C437" s="14" t="s">
        <v>2166</v>
      </c>
      <c r="G437" s="14" t="s">
        <v>1342</v>
      </c>
      <c r="J437" s="14" t="s">
        <v>1350</v>
      </c>
    </row>
    <row r="438" spans="1:10" ht="15.75" customHeight="1">
      <c r="A438" s="11">
        <v>437</v>
      </c>
      <c r="C438" s="14" t="s">
        <v>2174</v>
      </c>
      <c r="G438" s="14" t="s">
        <v>1344</v>
      </c>
      <c r="J438" s="14" t="s">
        <v>1352</v>
      </c>
    </row>
    <row r="439" spans="1:10" ht="15.75" customHeight="1">
      <c r="A439" s="11">
        <v>438</v>
      </c>
      <c r="C439" s="14" t="s">
        <v>2177</v>
      </c>
      <c r="G439" s="14" t="s">
        <v>1347</v>
      </c>
      <c r="J439" s="14" t="s">
        <v>1355</v>
      </c>
    </row>
    <row r="440" spans="1:10" ht="15.75" customHeight="1">
      <c r="A440" s="11">
        <v>439</v>
      </c>
      <c r="C440" s="14" t="s">
        <v>2181</v>
      </c>
      <c r="G440" s="14" t="s">
        <v>1349</v>
      </c>
      <c r="J440" s="14" t="s">
        <v>1357</v>
      </c>
    </row>
    <row r="441" spans="1:10" ht="15.75" customHeight="1">
      <c r="A441" s="11">
        <v>440</v>
      </c>
      <c r="C441" s="14" t="s">
        <v>2186</v>
      </c>
      <c r="G441" s="14" t="s">
        <v>1351</v>
      </c>
      <c r="J441" s="14" t="s">
        <v>1360</v>
      </c>
    </row>
    <row r="442" spans="1:10" ht="15.75" customHeight="1">
      <c r="A442" s="11">
        <v>441</v>
      </c>
      <c r="C442" s="14" t="s">
        <v>2204</v>
      </c>
      <c r="G442" s="14" t="s">
        <v>1354</v>
      </c>
      <c r="J442" s="14" t="s">
        <v>1362</v>
      </c>
    </row>
    <row r="443" spans="1:10" ht="15.75" customHeight="1">
      <c r="A443" s="11">
        <v>442</v>
      </c>
      <c r="C443" s="14" t="s">
        <v>2209</v>
      </c>
      <c r="G443" s="14" t="s">
        <v>1356</v>
      </c>
      <c r="J443" s="14" t="s">
        <v>1364</v>
      </c>
    </row>
    <row r="444" spans="1:10" ht="15.75" customHeight="1">
      <c r="A444" s="11">
        <v>443</v>
      </c>
      <c r="C444" s="14">
        <v>4000</v>
      </c>
      <c r="G444" s="14" t="s">
        <v>1359</v>
      </c>
      <c r="J444" s="14" t="s">
        <v>1366</v>
      </c>
    </row>
    <row r="445" spans="1:10" ht="15.75" customHeight="1">
      <c r="A445" s="11">
        <v>444</v>
      </c>
      <c r="C445" s="14" t="s">
        <v>2216</v>
      </c>
      <c r="G445" s="14" t="s">
        <v>1361</v>
      </c>
      <c r="J445" s="14" t="s">
        <v>1368</v>
      </c>
    </row>
    <row r="446" spans="1:10" ht="15.75" customHeight="1">
      <c r="A446" s="11">
        <v>445</v>
      </c>
      <c r="C446" s="14" t="s">
        <v>2222</v>
      </c>
      <c r="G446" s="14" t="s">
        <v>1363</v>
      </c>
      <c r="J446" s="14" t="s">
        <v>1370</v>
      </c>
    </row>
    <row r="447" spans="1:10" ht="15.75" customHeight="1">
      <c r="A447" s="11">
        <v>446</v>
      </c>
      <c r="C447" s="14" t="s">
        <v>2229</v>
      </c>
      <c r="G447" s="14" t="s">
        <v>1365</v>
      </c>
      <c r="J447" s="14" t="s">
        <v>1373</v>
      </c>
    </row>
    <row r="448" spans="1:10" ht="15.75" customHeight="1">
      <c r="A448" s="11">
        <v>447</v>
      </c>
      <c r="C448" s="14" t="s">
        <v>2232</v>
      </c>
      <c r="G448" s="14" t="s">
        <v>1367</v>
      </c>
      <c r="J448" s="14" t="s">
        <v>1375</v>
      </c>
    </row>
    <row r="449" spans="1:10" ht="15.75" customHeight="1">
      <c r="A449" s="11">
        <v>448</v>
      </c>
      <c r="C449" s="14" t="s">
        <v>2235</v>
      </c>
      <c r="G449" s="14" t="s">
        <v>1369</v>
      </c>
      <c r="J449" s="14" t="s">
        <v>1378</v>
      </c>
    </row>
    <row r="450" spans="1:10" ht="15.75" customHeight="1">
      <c r="A450" s="11">
        <v>449</v>
      </c>
      <c r="C450" s="14" t="s">
        <v>2241</v>
      </c>
      <c r="G450" s="14" t="s">
        <v>1372</v>
      </c>
      <c r="J450" s="14" t="s">
        <v>1380</v>
      </c>
    </row>
    <row r="451" spans="1:10" ht="15.75" customHeight="1">
      <c r="A451" s="11">
        <v>450</v>
      </c>
      <c r="C451" s="14" t="s">
        <v>2244</v>
      </c>
      <c r="G451" s="14" t="s">
        <v>1374</v>
      </c>
      <c r="J451" s="14" t="s">
        <v>1382</v>
      </c>
    </row>
    <row r="452" spans="1:10" ht="15.75" customHeight="1">
      <c r="A452" s="11">
        <v>451</v>
      </c>
      <c r="C452" s="14" t="s">
        <v>2249</v>
      </c>
      <c r="G452" s="14" t="s">
        <v>1377</v>
      </c>
      <c r="J452" s="14" t="s">
        <v>1384</v>
      </c>
    </row>
    <row r="453" spans="1:10" ht="15.75" customHeight="1">
      <c r="A453" s="11">
        <v>452</v>
      </c>
      <c r="C453" s="14" t="s">
        <v>2259</v>
      </c>
      <c r="G453" s="14" t="s">
        <v>1379</v>
      </c>
      <c r="J453" s="14" t="s">
        <v>1387</v>
      </c>
    </row>
    <row r="454" spans="1:10" ht="15.75" customHeight="1">
      <c r="A454" s="11">
        <v>453</v>
      </c>
      <c r="C454" s="14" t="s">
        <v>2262</v>
      </c>
      <c r="G454" s="14" t="s">
        <v>1381</v>
      </c>
      <c r="J454" s="14" t="s">
        <v>1389</v>
      </c>
    </row>
    <row r="455" spans="1:10" ht="15.75" customHeight="1">
      <c r="A455" s="11">
        <v>454</v>
      </c>
      <c r="C455" s="14">
        <v>200</v>
      </c>
      <c r="G455" s="14" t="s">
        <v>1383</v>
      </c>
      <c r="J455" s="14" t="s">
        <v>1391</v>
      </c>
    </row>
    <row r="456" spans="1:10" ht="15.75" customHeight="1">
      <c r="A456" s="11">
        <v>455</v>
      </c>
      <c r="C456" s="14" t="s">
        <v>2281</v>
      </c>
      <c r="G456" s="14" t="s">
        <v>1386</v>
      </c>
      <c r="J456" s="14" t="s">
        <v>1394</v>
      </c>
    </row>
    <row r="457" spans="1:10" ht="15.75" customHeight="1">
      <c r="A457" s="11">
        <v>456</v>
      </c>
      <c r="C457" s="14" t="s">
        <v>2284</v>
      </c>
      <c r="G457" s="14" t="s">
        <v>1388</v>
      </c>
      <c r="J457" s="14" t="s">
        <v>1396</v>
      </c>
    </row>
    <row r="458" spans="1:10" ht="15.75" customHeight="1">
      <c r="A458" s="11">
        <v>457</v>
      </c>
      <c r="C458" s="14" t="s">
        <v>2289</v>
      </c>
      <c r="G458" s="14" t="s">
        <v>1390</v>
      </c>
      <c r="J458" s="14" t="s">
        <v>1398</v>
      </c>
    </row>
    <row r="459" spans="1:10" ht="15.75" customHeight="1">
      <c r="A459" s="11">
        <v>458</v>
      </c>
      <c r="C459" s="14" t="s">
        <v>2292</v>
      </c>
      <c r="G459" s="14" t="s">
        <v>1393</v>
      </c>
      <c r="J459" s="14" t="s">
        <v>1401</v>
      </c>
    </row>
    <row r="460" spans="1:10" ht="15.75" customHeight="1">
      <c r="A460" s="11">
        <v>459</v>
      </c>
      <c r="C460" s="14" t="s">
        <v>2295</v>
      </c>
      <c r="G460" s="14" t="s">
        <v>1395</v>
      </c>
      <c r="J460" s="14" t="s">
        <v>1403</v>
      </c>
    </row>
    <row r="461" spans="1:10" ht="15.75" customHeight="1">
      <c r="A461" s="11">
        <v>460</v>
      </c>
      <c r="C461" s="14" t="s">
        <v>2298</v>
      </c>
      <c r="G461" s="14" t="s">
        <v>1397</v>
      </c>
      <c r="J461" s="14" t="s">
        <v>1408</v>
      </c>
    </row>
    <row r="462" spans="1:10" ht="15.75" customHeight="1">
      <c r="A462" s="11">
        <v>461</v>
      </c>
      <c r="C462" s="14" t="s">
        <v>2305</v>
      </c>
      <c r="G462" s="14" t="s">
        <v>1400</v>
      </c>
      <c r="J462" s="14" t="s">
        <v>1411</v>
      </c>
    </row>
    <row r="463" spans="1:10" ht="15.75" customHeight="1">
      <c r="A463" s="11">
        <v>462</v>
      </c>
      <c r="C463" s="14" t="s">
        <v>2308</v>
      </c>
      <c r="G463" s="14" t="s">
        <v>1402</v>
      </c>
      <c r="J463" s="14" t="s">
        <v>1414</v>
      </c>
    </row>
    <row r="464" spans="1:10" ht="15.75" customHeight="1">
      <c r="A464" s="11">
        <v>463</v>
      </c>
      <c r="C464" s="14">
        <v>323</v>
      </c>
      <c r="G464" s="14" t="s">
        <v>1405</v>
      </c>
      <c r="J464" s="14" t="s">
        <v>1416</v>
      </c>
    </row>
    <row r="465" spans="1:10" ht="15.75" customHeight="1">
      <c r="A465" s="11">
        <v>464</v>
      </c>
      <c r="C465" s="14" t="s">
        <v>2316</v>
      </c>
      <c r="G465" s="14" t="s">
        <v>1407</v>
      </c>
      <c r="J465" s="14" t="s">
        <v>1418</v>
      </c>
    </row>
    <row r="466" spans="1:10" ht="15.75" customHeight="1">
      <c r="A466" s="11">
        <v>465</v>
      </c>
      <c r="C466" s="14" t="s">
        <v>2320</v>
      </c>
      <c r="G466" s="14" t="s">
        <v>1410</v>
      </c>
      <c r="J466" s="14" t="s">
        <v>1420</v>
      </c>
    </row>
    <row r="467" spans="1:10" ht="15.75" customHeight="1">
      <c r="A467" s="11">
        <v>466</v>
      </c>
      <c r="C467" s="14">
        <v>228</v>
      </c>
      <c r="G467" s="14" t="s">
        <v>1413</v>
      </c>
      <c r="J467" s="14" t="s">
        <v>1422</v>
      </c>
    </row>
    <row r="468" spans="1:10" ht="15.75" customHeight="1">
      <c r="A468" s="11">
        <v>467</v>
      </c>
      <c r="C468" s="14" t="s">
        <v>2335</v>
      </c>
      <c r="G468" s="14" t="s">
        <v>1415</v>
      </c>
      <c r="J468" s="14" t="s">
        <v>1424</v>
      </c>
    </row>
    <row r="469" spans="1:10" ht="15.75" customHeight="1">
      <c r="A469" s="11">
        <v>468</v>
      </c>
      <c r="C469" s="14" t="s">
        <v>2337</v>
      </c>
      <c r="G469" s="14" t="s">
        <v>1417</v>
      </c>
      <c r="J469" s="14" t="s">
        <v>1427</v>
      </c>
    </row>
    <row r="470" spans="1:10" ht="15.75" customHeight="1">
      <c r="A470" s="11">
        <v>469</v>
      </c>
      <c r="C470" s="14" t="s">
        <v>2344</v>
      </c>
      <c r="G470" s="14" t="s">
        <v>1419</v>
      </c>
      <c r="J470" s="14" t="s">
        <v>1430</v>
      </c>
    </row>
    <row r="471" spans="1:10" ht="15.75" customHeight="1">
      <c r="A471" s="11">
        <v>470</v>
      </c>
      <c r="C471" s="14" t="s">
        <v>2355</v>
      </c>
      <c r="G471" s="14" t="s">
        <v>1421</v>
      </c>
      <c r="J471" s="14" t="s">
        <v>1432</v>
      </c>
    </row>
    <row r="472" spans="1:10" ht="15.75" customHeight="1">
      <c r="A472" s="11">
        <v>471</v>
      </c>
      <c r="C472" s="14">
        <v>760</v>
      </c>
      <c r="G472" s="14" t="s">
        <v>1423</v>
      </c>
      <c r="J472" s="14" t="s">
        <v>1434</v>
      </c>
    </row>
    <row r="473" spans="1:10" ht="15.75" customHeight="1">
      <c r="A473" s="11">
        <v>472</v>
      </c>
      <c r="C473" s="14" t="s">
        <v>2376</v>
      </c>
      <c r="G473" s="14" t="s">
        <v>1426</v>
      </c>
      <c r="J473" s="14" t="s">
        <v>1438</v>
      </c>
    </row>
    <row r="474" spans="1:10" ht="15.75" customHeight="1">
      <c r="A474" s="11">
        <v>473</v>
      </c>
      <c r="C474" s="14" t="s">
        <v>2379</v>
      </c>
      <c r="G474" s="14" t="s">
        <v>1429</v>
      </c>
      <c r="J474" s="14" t="s">
        <v>1440</v>
      </c>
    </row>
    <row r="475" spans="1:10" ht="15.75" customHeight="1">
      <c r="A475" s="11">
        <v>474</v>
      </c>
      <c r="C475" s="14" t="s">
        <v>2387</v>
      </c>
      <c r="G475" s="14" t="s">
        <v>1431</v>
      </c>
      <c r="J475" s="14" t="s">
        <v>1442</v>
      </c>
    </row>
    <row r="476" spans="1:10" ht="15.75" customHeight="1">
      <c r="A476" s="11">
        <v>475</v>
      </c>
      <c r="C476" s="14" t="s">
        <v>227</v>
      </c>
      <c r="G476" s="14" t="s">
        <v>1433</v>
      </c>
      <c r="J476" s="14" t="s">
        <v>1444</v>
      </c>
    </row>
    <row r="477" spans="1:10" ht="15.75" customHeight="1">
      <c r="A477" s="11">
        <v>476</v>
      </c>
      <c r="C477" s="14" t="s">
        <v>2394</v>
      </c>
      <c r="G477" s="14" t="s">
        <v>1437</v>
      </c>
      <c r="J477" s="14" t="s">
        <v>1447</v>
      </c>
    </row>
    <row r="478" spans="1:10" ht="15.75" customHeight="1">
      <c r="A478" s="11">
        <v>477</v>
      </c>
      <c r="C478" s="14" t="s">
        <v>2408</v>
      </c>
      <c r="G478" s="14" t="s">
        <v>1439</v>
      </c>
      <c r="J478" s="14" t="s">
        <v>1449</v>
      </c>
    </row>
    <row r="479" spans="1:10" ht="15.75" customHeight="1">
      <c r="A479" s="11">
        <v>478</v>
      </c>
      <c r="C479" s="14" t="s">
        <v>2413</v>
      </c>
      <c r="G479" s="14" t="s">
        <v>1441</v>
      </c>
      <c r="J479" s="14" t="s">
        <v>1451</v>
      </c>
    </row>
    <row r="480" spans="1:10" ht="15.75" customHeight="1">
      <c r="A480" s="11">
        <v>479</v>
      </c>
      <c r="C480" s="14" t="s">
        <v>2420</v>
      </c>
      <c r="G480" s="14" t="s">
        <v>1443</v>
      </c>
      <c r="J480" s="14" t="s">
        <v>1453</v>
      </c>
    </row>
    <row r="481" spans="1:10" ht="15.75" customHeight="1">
      <c r="A481" s="11">
        <v>480</v>
      </c>
      <c r="C481" s="14" t="s">
        <v>2432</v>
      </c>
      <c r="G481" s="14" t="s">
        <v>1446</v>
      </c>
      <c r="J481" s="14" t="s">
        <v>1456</v>
      </c>
    </row>
    <row r="482" spans="1:10" ht="15.75" customHeight="1">
      <c r="A482" s="11">
        <v>481</v>
      </c>
      <c r="C482" s="14" t="s">
        <v>2439</v>
      </c>
      <c r="G482" s="14" t="s">
        <v>1448</v>
      </c>
      <c r="J482" s="14" t="s">
        <v>1458</v>
      </c>
    </row>
    <row r="483" spans="1:10" ht="15.75" customHeight="1">
      <c r="A483" s="11">
        <v>482</v>
      </c>
      <c r="C483" s="14" t="s">
        <v>2448</v>
      </c>
      <c r="G483" s="14" t="s">
        <v>1450</v>
      </c>
      <c r="J483" s="14" t="s">
        <v>1460</v>
      </c>
    </row>
    <row r="484" spans="1:10" ht="15.75" customHeight="1">
      <c r="A484" s="11">
        <v>483</v>
      </c>
      <c r="C484" s="14" t="s">
        <v>2453</v>
      </c>
      <c r="G484" s="14" t="s">
        <v>1452</v>
      </c>
      <c r="J484" s="14" t="s">
        <v>1463</v>
      </c>
    </row>
    <row r="485" spans="1:10" ht="15.75" customHeight="1">
      <c r="A485" s="11">
        <v>484</v>
      </c>
      <c r="C485" s="14" t="s">
        <v>2464</v>
      </c>
      <c r="G485" s="14" t="s">
        <v>1455</v>
      </c>
      <c r="J485" s="14" t="s">
        <v>1465</v>
      </c>
    </row>
    <row r="486" spans="1:10" ht="15.75" customHeight="1">
      <c r="A486" s="11">
        <v>485</v>
      </c>
      <c r="C486" s="14" t="s">
        <v>2475</v>
      </c>
      <c r="G486" s="14" t="s">
        <v>1457</v>
      </c>
      <c r="J486" s="14" t="s">
        <v>1468</v>
      </c>
    </row>
    <row r="487" spans="1:10" ht="15.75" customHeight="1">
      <c r="A487" s="11">
        <v>486</v>
      </c>
      <c r="C487" s="14" t="s">
        <v>2486</v>
      </c>
      <c r="G487" s="14" t="s">
        <v>1459</v>
      </c>
      <c r="J487" s="14" t="s">
        <v>1471</v>
      </c>
    </row>
    <row r="488" spans="1:10" ht="15.75" customHeight="1">
      <c r="A488" s="11">
        <v>487</v>
      </c>
      <c r="C488" s="14" t="s">
        <v>2499</v>
      </c>
      <c r="G488" s="14" t="s">
        <v>1462</v>
      </c>
      <c r="J488" s="14" t="s">
        <v>1473</v>
      </c>
    </row>
    <row r="489" spans="1:10" ht="15.75" customHeight="1">
      <c r="A489" s="11">
        <v>488</v>
      </c>
      <c r="C489" s="14" t="s">
        <v>2532</v>
      </c>
      <c r="G489" s="14" t="s">
        <v>1464</v>
      </c>
      <c r="J489" s="14" t="s">
        <v>1476</v>
      </c>
    </row>
    <row r="490" spans="1:10" ht="15.75" customHeight="1">
      <c r="A490" s="11">
        <v>489</v>
      </c>
      <c r="C490" s="14" t="s">
        <v>2543</v>
      </c>
      <c r="G490" s="14" t="s">
        <v>1467</v>
      </c>
      <c r="J490" s="14" t="s">
        <v>1478</v>
      </c>
    </row>
    <row r="491" spans="1:10" ht="15.75" customHeight="1">
      <c r="A491" s="11">
        <v>490</v>
      </c>
      <c r="C491" s="14" t="s">
        <v>2552</v>
      </c>
      <c r="G491" s="14" t="s">
        <v>1470</v>
      </c>
      <c r="J491" s="14" t="s">
        <v>1482</v>
      </c>
    </row>
    <row r="492" spans="1:10" ht="15.75" customHeight="1">
      <c r="A492" s="11">
        <v>491</v>
      </c>
      <c r="C492" s="14" t="s">
        <v>2561</v>
      </c>
      <c r="G492" s="14" t="s">
        <v>1472</v>
      </c>
      <c r="J492" s="14" t="s">
        <v>1484</v>
      </c>
    </row>
    <row r="493" spans="1:10" ht="15.75" customHeight="1">
      <c r="A493" s="11">
        <v>492</v>
      </c>
      <c r="C493" s="14" t="s">
        <v>2564</v>
      </c>
      <c r="G493" s="14" t="s">
        <v>1475</v>
      </c>
      <c r="J493" s="14" t="s">
        <v>1486</v>
      </c>
    </row>
    <row r="494" spans="1:10" ht="15.75" customHeight="1">
      <c r="A494" s="11">
        <v>493</v>
      </c>
      <c r="C494" s="14" t="s">
        <v>2567</v>
      </c>
      <c r="G494" s="14" t="s">
        <v>1477</v>
      </c>
      <c r="J494" s="14" t="s">
        <v>1489</v>
      </c>
    </row>
    <row r="495" spans="1:10" ht="15.75" customHeight="1">
      <c r="A495" s="11">
        <v>494</v>
      </c>
      <c r="C495" s="14" t="s">
        <v>2570</v>
      </c>
      <c r="G495" s="14" t="s">
        <v>1481</v>
      </c>
      <c r="J495" s="14" t="s">
        <v>1492</v>
      </c>
    </row>
    <row r="496" spans="1:10" ht="15.75" customHeight="1">
      <c r="A496" s="11">
        <v>495</v>
      </c>
      <c r="C496" s="14" t="s">
        <v>2573</v>
      </c>
      <c r="G496" s="14" t="s">
        <v>1483</v>
      </c>
      <c r="J496" s="14" t="s">
        <v>1495</v>
      </c>
    </row>
    <row r="497" spans="1:10" ht="15.75" customHeight="1">
      <c r="A497" s="11">
        <v>496</v>
      </c>
      <c r="C497" s="14" t="s">
        <v>2577</v>
      </c>
      <c r="G497" s="14" t="s">
        <v>1485</v>
      </c>
      <c r="J497" s="14" t="s">
        <v>1500</v>
      </c>
    </row>
    <row r="498" spans="1:10" ht="15.75" customHeight="1">
      <c r="A498" s="11">
        <v>497</v>
      </c>
      <c r="C498" s="14" t="s">
        <v>2591</v>
      </c>
      <c r="G498" s="14" t="s">
        <v>1488</v>
      </c>
      <c r="J498" s="14" t="s">
        <v>1502</v>
      </c>
    </row>
    <row r="499" spans="1:10" ht="15.75" customHeight="1">
      <c r="A499" s="11">
        <v>498</v>
      </c>
      <c r="C499" s="14" t="s">
        <v>2604</v>
      </c>
      <c r="G499" s="14" t="s">
        <v>1491</v>
      </c>
      <c r="J499" s="14" t="s">
        <v>1504</v>
      </c>
    </row>
    <row r="500" spans="1:10" ht="15.75" customHeight="1">
      <c r="A500" s="11">
        <v>499</v>
      </c>
      <c r="C500" s="14">
        <v>940</v>
      </c>
      <c r="G500" s="14" t="s">
        <v>1494</v>
      </c>
      <c r="J500" s="14" t="s">
        <v>1506</v>
      </c>
    </row>
    <row r="501" spans="1:10" ht="15.75" customHeight="1">
      <c r="A501" s="11">
        <v>500</v>
      </c>
      <c r="C501" s="14" t="s">
        <v>2623</v>
      </c>
      <c r="G501" s="14" t="s">
        <v>1497</v>
      </c>
      <c r="J501" s="14" t="s">
        <v>1508</v>
      </c>
    </row>
    <row r="502" spans="1:10" ht="15.75" customHeight="1">
      <c r="A502" s="11">
        <v>501</v>
      </c>
      <c r="C502" s="14" t="s">
        <v>2628</v>
      </c>
      <c r="G502" s="14" t="s">
        <v>1499</v>
      </c>
      <c r="J502" s="14" t="s">
        <v>1510</v>
      </c>
    </row>
    <row r="503" spans="1:10" ht="15.75" customHeight="1">
      <c r="A503" s="11">
        <v>502</v>
      </c>
      <c r="C503" s="14" t="s">
        <v>2631</v>
      </c>
      <c r="G503" s="14" t="s">
        <v>1501</v>
      </c>
      <c r="J503" s="14" t="s">
        <v>1512</v>
      </c>
    </row>
    <row r="504" spans="1:10" ht="15.75" customHeight="1">
      <c r="A504" s="11">
        <v>503</v>
      </c>
      <c r="C504" s="14" t="s">
        <v>2636</v>
      </c>
      <c r="G504" s="14" t="s">
        <v>1503</v>
      </c>
      <c r="J504" s="14" t="s">
        <v>1515</v>
      </c>
    </row>
    <row r="505" spans="1:10" ht="15.75" customHeight="1">
      <c r="A505" s="11">
        <v>504</v>
      </c>
      <c r="C505" s="14" t="s">
        <v>2645</v>
      </c>
      <c r="G505" s="14" t="s">
        <v>1505</v>
      </c>
      <c r="J505" s="14" t="s">
        <v>1518</v>
      </c>
    </row>
    <row r="506" spans="1:10" ht="15.75" customHeight="1">
      <c r="A506" s="11">
        <v>505</v>
      </c>
      <c r="C506" s="14" t="s">
        <v>2662</v>
      </c>
      <c r="G506" s="14" t="s">
        <v>1507</v>
      </c>
      <c r="J506" s="14" t="s">
        <v>1520</v>
      </c>
    </row>
    <row r="507" spans="1:10" ht="15.75" customHeight="1">
      <c r="A507" s="11">
        <v>506</v>
      </c>
      <c r="C507" s="14"/>
      <c r="G507" s="14" t="s">
        <v>1509</v>
      </c>
      <c r="J507" s="14" t="s">
        <v>1522</v>
      </c>
    </row>
    <row r="508" spans="1:10" ht="15.75" customHeight="1">
      <c r="A508" s="11">
        <v>507</v>
      </c>
      <c r="G508" s="14" t="s">
        <v>1511</v>
      </c>
      <c r="J508" s="14" t="s">
        <v>1524</v>
      </c>
    </row>
    <row r="509" spans="1:10" ht="15.75" customHeight="1">
      <c r="A509" s="11">
        <v>508</v>
      </c>
      <c r="G509" s="14" t="s">
        <v>1514</v>
      </c>
      <c r="J509" s="14" t="s">
        <v>1527</v>
      </c>
    </row>
    <row r="510" spans="1:10" ht="15.75" customHeight="1">
      <c r="A510" s="11">
        <v>509</v>
      </c>
      <c r="G510" s="14" t="s">
        <v>1517</v>
      </c>
      <c r="J510" s="14" t="s">
        <v>1529</v>
      </c>
    </row>
    <row r="511" spans="1:10" ht="15.75" customHeight="1">
      <c r="A511" s="11">
        <v>510</v>
      </c>
      <c r="G511" s="14" t="s">
        <v>1519</v>
      </c>
      <c r="J511" s="14" t="s">
        <v>1533</v>
      </c>
    </row>
    <row r="512" spans="1:10" ht="15.75" customHeight="1">
      <c r="A512" s="11">
        <v>511</v>
      </c>
      <c r="G512" s="14" t="s">
        <v>1521</v>
      </c>
      <c r="J512" s="14" t="s">
        <v>1536</v>
      </c>
    </row>
    <row r="513" spans="1:10" ht="15.75" customHeight="1">
      <c r="A513" s="11">
        <v>512</v>
      </c>
      <c r="G513" s="14" t="s">
        <v>1523</v>
      </c>
      <c r="J513" s="14" t="s">
        <v>1538</v>
      </c>
    </row>
    <row r="514" spans="1:10" ht="15.75" customHeight="1">
      <c r="A514" s="11">
        <v>513</v>
      </c>
      <c r="G514" s="14" t="s">
        <v>1526</v>
      </c>
      <c r="J514" s="14" t="s">
        <v>1541</v>
      </c>
    </row>
    <row r="515" spans="1:10" ht="15.75" customHeight="1">
      <c r="A515" s="11">
        <v>514</v>
      </c>
      <c r="G515" s="14" t="s">
        <v>1528</v>
      </c>
      <c r="J515" s="14" t="s">
        <v>1544</v>
      </c>
    </row>
    <row r="516" spans="1:10" ht="15.75" customHeight="1">
      <c r="A516" s="11">
        <v>515</v>
      </c>
      <c r="G516" s="14" t="s">
        <v>1532</v>
      </c>
      <c r="J516" s="14" t="s">
        <v>1546</v>
      </c>
    </row>
    <row r="517" spans="1:10" ht="15.75" customHeight="1">
      <c r="A517" s="11">
        <v>516</v>
      </c>
      <c r="G517" s="14" t="s">
        <v>1535</v>
      </c>
      <c r="J517" s="14" t="s">
        <v>1548</v>
      </c>
    </row>
    <row r="518" spans="1:10" ht="15.75" customHeight="1">
      <c r="A518" s="11">
        <v>517</v>
      </c>
      <c r="G518" s="14" t="s">
        <v>1537</v>
      </c>
      <c r="J518" s="14" t="s">
        <v>1550</v>
      </c>
    </row>
    <row r="519" spans="1:10" ht="15.75" customHeight="1">
      <c r="A519" s="11">
        <v>518</v>
      </c>
      <c r="G519" s="14" t="s">
        <v>1540</v>
      </c>
      <c r="J519" s="14" t="s">
        <v>1553</v>
      </c>
    </row>
    <row r="520" spans="1:10" ht="15.75" customHeight="1">
      <c r="A520" s="11">
        <v>519</v>
      </c>
      <c r="G520" s="14" t="s">
        <v>1543</v>
      </c>
      <c r="J520" s="14" t="s">
        <v>1555</v>
      </c>
    </row>
    <row r="521" spans="1:10" ht="15.75" customHeight="1">
      <c r="A521" s="11">
        <v>520</v>
      </c>
      <c r="G521" s="14" t="s">
        <v>1545</v>
      </c>
      <c r="J521" s="14" t="s">
        <v>1557</v>
      </c>
    </row>
    <row r="522" spans="1:10" ht="15.75" customHeight="1">
      <c r="A522" s="11">
        <v>521</v>
      </c>
      <c r="G522" s="14" t="s">
        <v>1547</v>
      </c>
      <c r="J522" s="14" t="s">
        <v>1559</v>
      </c>
    </row>
    <row r="523" spans="1:10" ht="15.75" customHeight="1">
      <c r="A523" s="11">
        <v>522</v>
      </c>
      <c r="G523" s="14" t="s">
        <v>1549</v>
      </c>
      <c r="J523" s="14" t="s">
        <v>1562</v>
      </c>
    </row>
    <row r="524" spans="1:10" ht="15.75" customHeight="1">
      <c r="A524" s="11">
        <v>523</v>
      </c>
      <c r="G524" s="14" t="s">
        <v>1552</v>
      </c>
      <c r="J524" s="14" t="s">
        <v>1565</v>
      </c>
    </row>
    <row r="525" spans="1:10" ht="15.75" customHeight="1">
      <c r="A525" s="11">
        <v>524</v>
      </c>
      <c r="G525" s="14" t="s">
        <v>1554</v>
      </c>
      <c r="J525" s="14" t="s">
        <v>1568</v>
      </c>
    </row>
    <row r="526" spans="1:10" ht="15.75" customHeight="1">
      <c r="A526" s="11">
        <v>525</v>
      </c>
      <c r="G526" s="14" t="s">
        <v>1556</v>
      </c>
      <c r="J526" s="14" t="s">
        <v>1571</v>
      </c>
    </row>
    <row r="527" spans="1:10" ht="15.75" customHeight="1">
      <c r="A527" s="11">
        <v>526</v>
      </c>
      <c r="G527" s="14" t="s">
        <v>1558</v>
      </c>
      <c r="J527" s="14" t="s">
        <v>1575</v>
      </c>
    </row>
    <row r="528" spans="1:10" ht="15.75" customHeight="1">
      <c r="A528" s="11">
        <v>527</v>
      </c>
      <c r="G528" s="14" t="s">
        <v>1561</v>
      </c>
      <c r="J528" s="14" t="s">
        <v>1577</v>
      </c>
    </row>
    <row r="529" spans="1:10" ht="15.75" customHeight="1">
      <c r="A529" s="11">
        <v>528</v>
      </c>
      <c r="G529" s="14" t="s">
        <v>1564</v>
      </c>
      <c r="J529" s="14" t="s">
        <v>1579</v>
      </c>
    </row>
    <row r="530" spans="1:10" ht="15.75" customHeight="1">
      <c r="A530" s="11">
        <v>529</v>
      </c>
      <c r="G530" s="14" t="s">
        <v>1567</v>
      </c>
      <c r="J530" s="14" t="s">
        <v>1581</v>
      </c>
    </row>
    <row r="531" spans="1:10" ht="15.75" customHeight="1">
      <c r="A531" s="11">
        <v>530</v>
      </c>
      <c r="G531" s="14" t="s">
        <v>1570</v>
      </c>
      <c r="J531" s="14" t="s">
        <v>1583</v>
      </c>
    </row>
    <row r="532" spans="1:10" ht="15.75" customHeight="1">
      <c r="A532" s="11">
        <v>531</v>
      </c>
      <c r="G532" s="14" t="s">
        <v>1574</v>
      </c>
      <c r="J532" s="14" t="s">
        <v>1586</v>
      </c>
    </row>
    <row r="533" spans="1:10" ht="15.75" customHeight="1">
      <c r="A533" s="11">
        <v>532</v>
      </c>
      <c r="G533" s="14" t="s">
        <v>1576</v>
      </c>
      <c r="J533" s="14" t="s">
        <v>1589</v>
      </c>
    </row>
    <row r="534" spans="1:10" ht="15.75" customHeight="1">
      <c r="A534" s="11">
        <v>533</v>
      </c>
      <c r="G534" s="14" t="s">
        <v>1578</v>
      </c>
      <c r="J534" s="14" t="s">
        <v>1592</v>
      </c>
    </row>
    <row r="535" spans="1:10" ht="15.75" customHeight="1">
      <c r="A535" s="11">
        <v>534</v>
      </c>
      <c r="G535" s="14" t="s">
        <v>1580</v>
      </c>
      <c r="J535" s="14" t="s">
        <v>1594</v>
      </c>
    </row>
    <row r="536" spans="1:10" ht="15.75" customHeight="1">
      <c r="A536" s="11">
        <v>535</v>
      </c>
      <c r="G536" s="14" t="s">
        <v>1582</v>
      </c>
      <c r="J536" s="14" t="s">
        <v>1597</v>
      </c>
    </row>
    <row r="537" spans="1:10" ht="15.75" customHeight="1">
      <c r="A537" s="11">
        <v>536</v>
      </c>
      <c r="G537" s="14" t="s">
        <v>1585</v>
      </c>
      <c r="J537" s="14" t="s">
        <v>1599</v>
      </c>
    </row>
    <row r="538" spans="1:10" ht="15.75" customHeight="1">
      <c r="A538" s="11">
        <v>537</v>
      </c>
      <c r="G538" s="14" t="s">
        <v>1588</v>
      </c>
      <c r="J538" s="14" t="s">
        <v>1601</v>
      </c>
    </row>
    <row r="539" spans="1:10" ht="15.75" customHeight="1">
      <c r="A539" s="11">
        <v>538</v>
      </c>
      <c r="G539" s="14" t="s">
        <v>1591</v>
      </c>
      <c r="J539" s="14" t="s">
        <v>1604</v>
      </c>
    </row>
    <row r="540" spans="1:10" ht="15.75" customHeight="1">
      <c r="A540" s="11">
        <v>539</v>
      </c>
      <c r="G540" s="14" t="s">
        <v>1593</v>
      </c>
      <c r="J540" s="14" t="s">
        <v>1607</v>
      </c>
    </row>
    <row r="541" spans="1:10" ht="15.75" customHeight="1">
      <c r="A541" s="11">
        <v>540</v>
      </c>
      <c r="G541" s="14" t="s">
        <v>1596</v>
      </c>
      <c r="J541" s="14" t="s">
        <v>1609</v>
      </c>
    </row>
    <row r="542" spans="1:10" ht="15.75" customHeight="1">
      <c r="A542" s="11">
        <v>541</v>
      </c>
      <c r="G542" s="14" t="s">
        <v>1598</v>
      </c>
      <c r="J542" s="14" t="s">
        <v>1611</v>
      </c>
    </row>
    <row r="543" spans="1:10" ht="15.75" customHeight="1">
      <c r="A543" s="11">
        <v>542</v>
      </c>
      <c r="G543" s="14" t="s">
        <v>1600</v>
      </c>
      <c r="J543" s="14" t="s">
        <v>1614</v>
      </c>
    </row>
    <row r="544" spans="1:10" ht="15.75" customHeight="1">
      <c r="A544" s="11">
        <v>543</v>
      </c>
      <c r="G544" s="14" t="s">
        <v>1603</v>
      </c>
      <c r="J544" s="14" t="s">
        <v>1616</v>
      </c>
    </row>
    <row r="545" spans="1:10" ht="15.75" customHeight="1">
      <c r="A545" s="11">
        <v>544</v>
      </c>
      <c r="G545" s="14" t="s">
        <v>1606</v>
      </c>
      <c r="J545" s="14" t="s">
        <v>1618</v>
      </c>
    </row>
    <row r="546" spans="1:10" ht="15.75" customHeight="1">
      <c r="A546" s="11">
        <v>545</v>
      </c>
      <c r="G546" s="14" t="s">
        <v>1608</v>
      </c>
      <c r="J546" s="14" t="s">
        <v>1620</v>
      </c>
    </row>
    <row r="547" spans="1:10" ht="15.75" customHeight="1">
      <c r="A547" s="11">
        <v>546</v>
      </c>
      <c r="G547" s="14" t="s">
        <v>1610</v>
      </c>
      <c r="J547" s="14" t="s">
        <v>1624</v>
      </c>
    </row>
    <row r="548" spans="1:10" ht="15.75" customHeight="1">
      <c r="A548" s="11">
        <v>547</v>
      </c>
      <c r="G548" s="14" t="s">
        <v>1613</v>
      </c>
      <c r="J548" s="14" t="s">
        <v>1627</v>
      </c>
    </row>
    <row r="549" spans="1:10" ht="15.75" customHeight="1">
      <c r="A549" s="11">
        <v>548</v>
      </c>
      <c r="G549" s="14" t="s">
        <v>1615</v>
      </c>
      <c r="J549" s="14" t="s">
        <v>1629</v>
      </c>
    </row>
    <row r="550" spans="1:10" ht="15.75" customHeight="1">
      <c r="A550" s="11">
        <v>549</v>
      </c>
      <c r="G550" s="14" t="s">
        <v>1617</v>
      </c>
      <c r="J550" s="14" t="s">
        <v>1632</v>
      </c>
    </row>
    <row r="551" spans="1:10" ht="15.75" customHeight="1">
      <c r="A551" s="11">
        <v>550</v>
      </c>
      <c r="G551" s="14" t="s">
        <v>1619</v>
      </c>
      <c r="J551" s="14" t="s">
        <v>1635</v>
      </c>
    </row>
    <row r="552" spans="1:10" ht="15.75" customHeight="1">
      <c r="A552" s="11">
        <v>551</v>
      </c>
      <c r="G552" s="14" t="s">
        <v>1623</v>
      </c>
      <c r="J552" s="14" t="s">
        <v>1637</v>
      </c>
    </row>
    <row r="553" spans="1:10" ht="15.75" customHeight="1">
      <c r="A553" s="11">
        <v>552</v>
      </c>
      <c r="G553" s="14" t="s">
        <v>1626</v>
      </c>
      <c r="J553" s="14" t="s">
        <v>1640</v>
      </c>
    </row>
    <row r="554" spans="1:10" ht="15.75" customHeight="1">
      <c r="A554" s="11">
        <v>553</v>
      </c>
      <c r="G554" s="14" t="s">
        <v>1628</v>
      </c>
      <c r="J554" s="14" t="s">
        <v>1643</v>
      </c>
    </row>
    <row r="555" spans="1:10" ht="15.75" customHeight="1">
      <c r="A555" s="11">
        <v>554</v>
      </c>
      <c r="G555" s="14" t="s">
        <v>1631</v>
      </c>
      <c r="J555" s="14" t="s">
        <v>1645</v>
      </c>
    </row>
    <row r="556" spans="1:10" ht="15.75" customHeight="1">
      <c r="A556" s="11">
        <v>555</v>
      </c>
      <c r="G556" s="14" t="s">
        <v>1634</v>
      </c>
      <c r="J556" s="14" t="s">
        <v>1648</v>
      </c>
    </row>
    <row r="557" spans="1:10" ht="15.75" customHeight="1">
      <c r="A557" s="11">
        <v>556</v>
      </c>
      <c r="G557" s="14" t="s">
        <v>1636</v>
      </c>
      <c r="J557" s="14" t="s">
        <v>1651</v>
      </c>
    </row>
    <row r="558" spans="1:10" ht="15.75" customHeight="1">
      <c r="A558" s="11">
        <v>557</v>
      </c>
      <c r="G558" s="14" t="s">
        <v>1639</v>
      </c>
      <c r="J558" s="14" t="s">
        <v>1653</v>
      </c>
    </row>
    <row r="559" spans="1:10" ht="15.75" customHeight="1">
      <c r="A559" s="11">
        <v>558</v>
      </c>
      <c r="G559" s="14" t="s">
        <v>1642</v>
      </c>
      <c r="J559" s="14" t="s">
        <v>1655</v>
      </c>
    </row>
    <row r="560" spans="1:10" ht="15.75" customHeight="1">
      <c r="A560" s="11">
        <v>559</v>
      </c>
      <c r="G560" s="14" t="s">
        <v>1644</v>
      </c>
      <c r="J560" s="14" t="s">
        <v>1658</v>
      </c>
    </row>
    <row r="561" spans="1:10" ht="15.75" customHeight="1">
      <c r="A561" s="11">
        <v>560</v>
      </c>
      <c r="G561" s="14" t="s">
        <v>1647</v>
      </c>
      <c r="J561" s="14" t="s">
        <v>1660</v>
      </c>
    </row>
    <row r="562" spans="1:10" ht="15.75" customHeight="1">
      <c r="A562" s="11">
        <v>561</v>
      </c>
      <c r="G562" s="14" t="s">
        <v>1650</v>
      </c>
      <c r="J562" s="14" t="s">
        <v>1663</v>
      </c>
    </row>
    <row r="563" spans="1:10" ht="15.75" customHeight="1">
      <c r="A563" s="11">
        <v>562</v>
      </c>
      <c r="G563" s="14" t="s">
        <v>1652</v>
      </c>
      <c r="J563" s="14" t="s">
        <v>1665</v>
      </c>
    </row>
    <row r="564" spans="1:10" ht="15.75" customHeight="1">
      <c r="A564" s="11">
        <v>563</v>
      </c>
      <c r="G564" s="14" t="s">
        <v>1654</v>
      </c>
      <c r="J564" s="14" t="s">
        <v>1667</v>
      </c>
    </row>
    <row r="565" spans="1:10" ht="15.75" customHeight="1">
      <c r="A565" s="11">
        <v>564</v>
      </c>
      <c r="G565" s="14" t="s">
        <v>1657</v>
      </c>
      <c r="J565" s="14" t="s">
        <v>1669</v>
      </c>
    </row>
    <row r="566" spans="1:10" ht="15.75" customHeight="1">
      <c r="A566" s="11">
        <v>565</v>
      </c>
      <c r="G566" s="14" t="s">
        <v>1659</v>
      </c>
      <c r="J566" s="14" t="s">
        <v>1672</v>
      </c>
    </row>
    <row r="567" spans="1:10" ht="15.75" customHeight="1">
      <c r="A567" s="11">
        <v>566</v>
      </c>
      <c r="G567" s="14" t="s">
        <v>1662</v>
      </c>
      <c r="J567" s="14" t="s">
        <v>1674</v>
      </c>
    </row>
    <row r="568" spans="1:10" ht="15.75" customHeight="1">
      <c r="A568" s="11">
        <v>567</v>
      </c>
      <c r="G568" s="14" t="s">
        <v>1664</v>
      </c>
      <c r="J568" s="14" t="s">
        <v>1676</v>
      </c>
    </row>
    <row r="569" spans="1:10" ht="15.75" customHeight="1">
      <c r="A569" s="11">
        <v>568</v>
      </c>
      <c r="G569" s="14" t="s">
        <v>1666</v>
      </c>
      <c r="J569" s="14" t="s">
        <v>1678</v>
      </c>
    </row>
    <row r="570" spans="1:10" ht="15.75" customHeight="1">
      <c r="A570" s="11">
        <v>569</v>
      </c>
      <c r="G570" s="14" t="s">
        <v>1668</v>
      </c>
      <c r="J570" s="14" t="s">
        <v>1680</v>
      </c>
    </row>
    <row r="571" spans="1:10" ht="15.75" customHeight="1">
      <c r="A571" s="11">
        <v>570</v>
      </c>
      <c r="G571" s="14" t="s">
        <v>1671</v>
      </c>
      <c r="J571" s="14" t="s">
        <v>1682</v>
      </c>
    </row>
    <row r="572" spans="1:10" ht="15.75" customHeight="1">
      <c r="A572" s="11">
        <v>571</v>
      </c>
      <c r="G572" s="14" t="s">
        <v>1673</v>
      </c>
      <c r="J572" s="14" t="s">
        <v>1684</v>
      </c>
    </row>
    <row r="573" spans="1:10" ht="15.75" customHeight="1">
      <c r="A573" s="11">
        <v>572</v>
      </c>
      <c r="G573" s="14" t="s">
        <v>1675</v>
      </c>
      <c r="J573" s="14" t="s">
        <v>1686</v>
      </c>
    </row>
    <row r="574" spans="1:10" ht="15.75" customHeight="1">
      <c r="A574" s="11">
        <v>573</v>
      </c>
      <c r="G574" s="14" t="s">
        <v>1677</v>
      </c>
      <c r="J574" s="14" t="s">
        <v>1688</v>
      </c>
    </row>
    <row r="575" spans="1:10" ht="15.75" customHeight="1">
      <c r="A575" s="11">
        <v>574</v>
      </c>
      <c r="G575" s="14" t="s">
        <v>1679</v>
      </c>
      <c r="J575" s="14" t="s">
        <v>1691</v>
      </c>
    </row>
    <row r="576" spans="1:10" ht="15.75" customHeight="1">
      <c r="A576" s="11">
        <v>575</v>
      </c>
      <c r="G576" s="14" t="s">
        <v>1681</v>
      </c>
      <c r="J576" s="14" t="s">
        <v>1695</v>
      </c>
    </row>
    <row r="577" spans="1:10" ht="15.75" customHeight="1">
      <c r="A577" s="11">
        <v>576</v>
      </c>
      <c r="G577" s="14" t="s">
        <v>1683</v>
      </c>
      <c r="J577" s="14" t="s">
        <v>1698</v>
      </c>
    </row>
    <row r="578" spans="1:10" ht="15.75" customHeight="1">
      <c r="A578" s="11">
        <v>577</v>
      </c>
      <c r="G578" s="14" t="s">
        <v>1685</v>
      </c>
      <c r="J578" s="14" t="s">
        <v>1700</v>
      </c>
    </row>
    <row r="579" spans="1:10" ht="15.75" customHeight="1">
      <c r="A579" s="11">
        <v>578</v>
      </c>
      <c r="G579" s="14" t="s">
        <v>1687</v>
      </c>
      <c r="J579" s="14" t="s">
        <v>1702</v>
      </c>
    </row>
    <row r="580" spans="1:10" ht="15.75" customHeight="1">
      <c r="A580" s="11">
        <v>579</v>
      </c>
      <c r="G580" s="14" t="s">
        <v>1690</v>
      </c>
      <c r="J580" s="14" t="s">
        <v>1705</v>
      </c>
    </row>
    <row r="581" spans="1:10" ht="15.75" customHeight="1">
      <c r="A581" s="11">
        <v>580</v>
      </c>
      <c r="G581" s="14" t="s">
        <v>1694</v>
      </c>
      <c r="J581" s="14" t="s">
        <v>1707</v>
      </c>
    </row>
    <row r="582" spans="1:10" ht="15.75" customHeight="1">
      <c r="A582" s="11">
        <v>581</v>
      </c>
      <c r="G582" s="14" t="s">
        <v>1697</v>
      </c>
      <c r="J582" s="14" t="s">
        <v>1710</v>
      </c>
    </row>
    <row r="583" spans="1:10" ht="15.75" customHeight="1">
      <c r="A583" s="11">
        <v>582</v>
      </c>
      <c r="G583" s="14" t="s">
        <v>1699</v>
      </c>
      <c r="J583" s="14" t="s">
        <v>1712</v>
      </c>
    </row>
    <row r="584" spans="1:10" ht="15.75" customHeight="1">
      <c r="A584" s="11">
        <v>583</v>
      </c>
      <c r="G584" s="14" t="s">
        <v>1701</v>
      </c>
      <c r="J584" s="14" t="s">
        <v>1714</v>
      </c>
    </row>
    <row r="585" spans="1:10" ht="15.75" customHeight="1">
      <c r="A585" s="11">
        <v>584</v>
      </c>
      <c r="G585" s="14" t="s">
        <v>1704</v>
      </c>
      <c r="J585" s="14" t="s">
        <v>1717</v>
      </c>
    </row>
    <row r="586" spans="1:10" ht="15.75" customHeight="1">
      <c r="A586" s="11">
        <v>585</v>
      </c>
      <c r="G586" s="14" t="s">
        <v>1706</v>
      </c>
      <c r="J586" s="14" t="s">
        <v>1720</v>
      </c>
    </row>
    <row r="587" spans="1:10" ht="15.75" customHeight="1">
      <c r="A587" s="11">
        <v>586</v>
      </c>
      <c r="G587" s="14" t="s">
        <v>1709</v>
      </c>
      <c r="J587" s="14" t="s">
        <v>1722</v>
      </c>
    </row>
    <row r="588" spans="1:10" ht="15.75" customHeight="1">
      <c r="A588" s="11">
        <v>587</v>
      </c>
      <c r="G588" s="14" t="s">
        <v>1711</v>
      </c>
      <c r="J588" s="14" t="s">
        <v>1724</v>
      </c>
    </row>
    <row r="589" spans="1:10" ht="15.75" customHeight="1">
      <c r="A589" s="11">
        <v>588</v>
      </c>
      <c r="G589" s="14" t="s">
        <v>1713</v>
      </c>
      <c r="J589" s="14" t="s">
        <v>1726</v>
      </c>
    </row>
    <row r="590" spans="1:10" ht="15.75" customHeight="1">
      <c r="A590" s="11">
        <v>589</v>
      </c>
      <c r="G590" s="14" t="s">
        <v>1716</v>
      </c>
      <c r="J590" s="14" t="s">
        <v>1728</v>
      </c>
    </row>
    <row r="591" spans="1:10" ht="15.75" customHeight="1">
      <c r="A591" s="11">
        <v>590</v>
      </c>
      <c r="G591" s="14" t="s">
        <v>1719</v>
      </c>
      <c r="J591" s="14" t="s">
        <v>1730</v>
      </c>
    </row>
    <row r="592" spans="1:10" ht="15.75" customHeight="1">
      <c r="A592" s="11">
        <v>591</v>
      </c>
      <c r="G592" s="14" t="s">
        <v>1721</v>
      </c>
      <c r="J592" s="14" t="s">
        <v>1732</v>
      </c>
    </row>
    <row r="593" spans="1:10" ht="15.75" customHeight="1">
      <c r="A593" s="11">
        <v>592</v>
      </c>
      <c r="G593" s="14" t="s">
        <v>1723</v>
      </c>
      <c r="J593" s="14" t="s">
        <v>1735</v>
      </c>
    </row>
    <row r="594" spans="1:10" ht="15.75" customHeight="1">
      <c r="A594" s="11">
        <v>593</v>
      </c>
      <c r="G594" s="14" t="s">
        <v>1725</v>
      </c>
      <c r="J594" s="14" t="s">
        <v>1738</v>
      </c>
    </row>
    <row r="595" spans="1:10" ht="15.75" customHeight="1">
      <c r="A595" s="11">
        <v>594</v>
      </c>
      <c r="G595" s="14" t="s">
        <v>1727</v>
      </c>
      <c r="J595" s="14" t="s">
        <v>1740</v>
      </c>
    </row>
    <row r="596" spans="1:10" ht="15.75" customHeight="1">
      <c r="A596" s="11">
        <v>595</v>
      </c>
      <c r="G596" s="14" t="s">
        <v>1729</v>
      </c>
      <c r="J596" s="14" t="s">
        <v>1743</v>
      </c>
    </row>
    <row r="597" spans="1:10" ht="15.75" customHeight="1">
      <c r="A597" s="11">
        <v>596</v>
      </c>
      <c r="G597" s="14" t="s">
        <v>1731</v>
      </c>
      <c r="J597" s="14" t="s">
        <v>1745</v>
      </c>
    </row>
    <row r="598" spans="1:10" ht="15.75" customHeight="1">
      <c r="A598" s="11">
        <v>597</v>
      </c>
      <c r="G598" s="14" t="s">
        <v>1734</v>
      </c>
      <c r="J598" s="14" t="s">
        <v>1748</v>
      </c>
    </row>
    <row r="599" spans="1:10" ht="15.75" customHeight="1">
      <c r="A599" s="11">
        <v>598</v>
      </c>
      <c r="G599" s="14" t="s">
        <v>1737</v>
      </c>
      <c r="J599" s="14" t="s">
        <v>1751</v>
      </c>
    </row>
    <row r="600" spans="1:10" ht="15.75" customHeight="1">
      <c r="A600" s="11">
        <v>599</v>
      </c>
      <c r="G600" s="14" t="s">
        <v>1739</v>
      </c>
      <c r="J600" s="14" t="s">
        <v>1753</v>
      </c>
    </row>
    <row r="601" spans="1:10" ht="15.75" customHeight="1">
      <c r="A601" s="11">
        <v>600</v>
      </c>
      <c r="G601" s="14" t="s">
        <v>1742</v>
      </c>
      <c r="J601" s="14" t="s">
        <v>1757</v>
      </c>
    </row>
    <row r="602" spans="1:10" ht="15.75" customHeight="1">
      <c r="A602" s="11">
        <v>601</v>
      </c>
      <c r="G602" s="14" t="s">
        <v>1744</v>
      </c>
      <c r="J602" s="14" t="s">
        <v>1759</v>
      </c>
    </row>
    <row r="603" spans="1:10" ht="15.75" customHeight="1">
      <c r="A603" s="11">
        <v>602</v>
      </c>
      <c r="G603" s="14" t="s">
        <v>1747</v>
      </c>
      <c r="J603" s="14" t="s">
        <v>1761</v>
      </c>
    </row>
    <row r="604" spans="1:10" ht="15.75" customHeight="1">
      <c r="A604" s="11">
        <v>603</v>
      </c>
      <c r="G604" s="14" t="s">
        <v>1750</v>
      </c>
      <c r="J604" s="14" t="s">
        <v>1763</v>
      </c>
    </row>
    <row r="605" spans="1:10" ht="15.75" customHeight="1">
      <c r="A605" s="11">
        <v>604</v>
      </c>
      <c r="G605" s="14" t="s">
        <v>1752</v>
      </c>
      <c r="J605" s="14" t="s">
        <v>1765</v>
      </c>
    </row>
    <row r="606" spans="1:10" ht="15.75" customHeight="1">
      <c r="A606" s="11">
        <v>605</v>
      </c>
      <c r="G606" s="14" t="s">
        <v>1756</v>
      </c>
      <c r="J606" s="14" t="s">
        <v>1767</v>
      </c>
    </row>
    <row r="607" spans="1:10" ht="15.75" customHeight="1">
      <c r="A607" s="11">
        <v>606</v>
      </c>
      <c r="G607" s="14" t="s">
        <v>1758</v>
      </c>
      <c r="J607" s="14" t="s">
        <v>1771</v>
      </c>
    </row>
    <row r="608" spans="1:10" ht="15.75" customHeight="1">
      <c r="A608" s="11">
        <v>607</v>
      </c>
      <c r="G608" s="14" t="s">
        <v>1760</v>
      </c>
      <c r="J608" s="14" t="s">
        <v>1775</v>
      </c>
    </row>
    <row r="609" spans="1:10" ht="15.75" customHeight="1">
      <c r="A609" s="11">
        <v>608</v>
      </c>
      <c r="G609" s="14" t="s">
        <v>1762</v>
      </c>
      <c r="J609" s="14" t="s">
        <v>1777</v>
      </c>
    </row>
    <row r="610" spans="1:10" ht="15.75" customHeight="1">
      <c r="A610" s="11">
        <v>609</v>
      </c>
      <c r="G610" s="14" t="s">
        <v>1764</v>
      </c>
      <c r="J610" s="14" t="s">
        <v>1779</v>
      </c>
    </row>
    <row r="611" spans="1:10" ht="15.75" customHeight="1">
      <c r="A611" s="11">
        <v>610</v>
      </c>
      <c r="G611" s="14" t="s">
        <v>1766</v>
      </c>
      <c r="J611" s="14" t="s">
        <v>1781</v>
      </c>
    </row>
    <row r="612" spans="1:10" ht="15.75" customHeight="1">
      <c r="A612" s="11">
        <v>611</v>
      </c>
      <c r="G612" s="14" t="s">
        <v>1770</v>
      </c>
      <c r="J612" s="14" t="s">
        <v>1783</v>
      </c>
    </row>
    <row r="613" spans="1:10" ht="15.75" customHeight="1">
      <c r="A613" s="11">
        <v>612</v>
      </c>
      <c r="G613" s="14" t="s">
        <v>1774</v>
      </c>
      <c r="J613" s="14" t="s">
        <v>1785</v>
      </c>
    </row>
    <row r="614" spans="1:10" ht="15.75" customHeight="1">
      <c r="A614" s="11">
        <v>613</v>
      </c>
      <c r="G614" s="14" t="s">
        <v>1776</v>
      </c>
      <c r="J614" s="14" t="s">
        <v>1788</v>
      </c>
    </row>
    <row r="615" spans="1:10" ht="15.75" customHeight="1">
      <c r="A615" s="11">
        <v>614</v>
      </c>
      <c r="G615" s="14" t="s">
        <v>1778</v>
      </c>
      <c r="J615" s="14" t="s">
        <v>1790</v>
      </c>
    </row>
    <row r="616" spans="1:10" ht="15.75" customHeight="1">
      <c r="A616" s="11">
        <v>615</v>
      </c>
      <c r="G616" s="14" t="s">
        <v>1780</v>
      </c>
      <c r="J616" s="14" t="s">
        <v>1792</v>
      </c>
    </row>
    <row r="617" spans="1:10" ht="15.75" customHeight="1">
      <c r="A617" s="11">
        <v>616</v>
      </c>
      <c r="G617" s="14" t="s">
        <v>1782</v>
      </c>
      <c r="J617" s="14" t="s">
        <v>1794</v>
      </c>
    </row>
    <row r="618" spans="1:10" ht="15.75" customHeight="1">
      <c r="A618" s="11">
        <v>617</v>
      </c>
      <c r="G618" s="14" t="s">
        <v>1784</v>
      </c>
      <c r="J618" s="14" t="s">
        <v>1797</v>
      </c>
    </row>
    <row r="619" spans="1:10" ht="15.75" customHeight="1">
      <c r="A619" s="11">
        <v>618</v>
      </c>
      <c r="G619" s="14" t="s">
        <v>1787</v>
      </c>
      <c r="J619" s="14" t="s">
        <v>1799</v>
      </c>
    </row>
    <row r="620" spans="1:10" ht="15.75" customHeight="1">
      <c r="A620" s="11">
        <v>619</v>
      </c>
      <c r="G620" s="14" t="s">
        <v>1789</v>
      </c>
      <c r="J620" s="14" t="s">
        <v>1801</v>
      </c>
    </row>
    <row r="621" spans="1:10" ht="15.75" customHeight="1">
      <c r="A621" s="11">
        <v>620</v>
      </c>
      <c r="G621" s="14" t="s">
        <v>1791</v>
      </c>
      <c r="J621" s="14" t="s">
        <v>1803</v>
      </c>
    </row>
    <row r="622" spans="1:10" ht="15.75" customHeight="1">
      <c r="A622" s="11">
        <v>621</v>
      </c>
      <c r="G622" s="14" t="s">
        <v>1793</v>
      </c>
      <c r="J622" s="14" t="s">
        <v>1806</v>
      </c>
    </row>
    <row r="623" spans="1:10" ht="15.75" customHeight="1">
      <c r="A623" s="11">
        <v>622</v>
      </c>
      <c r="G623" s="14" t="s">
        <v>1796</v>
      </c>
      <c r="J623" s="14" t="s">
        <v>1808</v>
      </c>
    </row>
    <row r="624" spans="1:10" ht="15.75" customHeight="1">
      <c r="A624" s="11">
        <v>623</v>
      </c>
      <c r="G624" s="14" t="s">
        <v>1798</v>
      </c>
      <c r="J624" s="14" t="s">
        <v>1811</v>
      </c>
    </row>
    <row r="625" spans="1:10" ht="15.75" customHeight="1">
      <c r="A625" s="11">
        <v>624</v>
      </c>
      <c r="G625" s="14" t="s">
        <v>1800</v>
      </c>
      <c r="J625" s="14" t="s">
        <v>1813</v>
      </c>
    </row>
    <row r="626" spans="1:10" ht="15.75" customHeight="1">
      <c r="A626" s="11">
        <v>625</v>
      </c>
      <c r="G626" s="14" t="s">
        <v>1802</v>
      </c>
      <c r="J626" s="14" t="s">
        <v>1815</v>
      </c>
    </row>
    <row r="627" spans="1:10" ht="15.75" customHeight="1">
      <c r="A627" s="11">
        <v>626</v>
      </c>
      <c r="G627" s="14" t="s">
        <v>1805</v>
      </c>
      <c r="J627" s="14" t="s">
        <v>1817</v>
      </c>
    </row>
    <row r="628" spans="1:10" ht="15.75" customHeight="1">
      <c r="A628" s="11">
        <v>627</v>
      </c>
      <c r="G628" s="14" t="s">
        <v>1807</v>
      </c>
      <c r="J628" s="14" t="s">
        <v>1821</v>
      </c>
    </row>
    <row r="629" spans="1:10" ht="15.75" customHeight="1">
      <c r="A629" s="11">
        <v>628</v>
      </c>
      <c r="G629" s="14" t="s">
        <v>1810</v>
      </c>
      <c r="J629" s="14" t="s">
        <v>1825</v>
      </c>
    </row>
    <row r="630" spans="1:10" ht="15.75" customHeight="1">
      <c r="A630" s="11">
        <v>629</v>
      </c>
      <c r="G630" s="14" t="s">
        <v>1812</v>
      </c>
      <c r="J630" s="14" t="s">
        <v>1828</v>
      </c>
    </row>
    <row r="631" spans="1:10" ht="15.75" customHeight="1">
      <c r="A631" s="11">
        <v>630</v>
      </c>
      <c r="G631" s="14" t="s">
        <v>1814</v>
      </c>
      <c r="J631" s="14" t="s">
        <v>1830</v>
      </c>
    </row>
    <row r="632" spans="1:10" ht="15.75" customHeight="1">
      <c r="A632" s="11">
        <v>631</v>
      </c>
      <c r="G632" s="14" t="s">
        <v>1816</v>
      </c>
      <c r="J632" s="14" t="s">
        <v>1835</v>
      </c>
    </row>
    <row r="633" spans="1:10" ht="15.75" customHeight="1">
      <c r="A633" s="11">
        <v>632</v>
      </c>
      <c r="G633" s="14" t="s">
        <v>1820</v>
      </c>
      <c r="J633" s="14" t="s">
        <v>1837</v>
      </c>
    </row>
    <row r="634" spans="1:10" ht="15.75" customHeight="1">
      <c r="A634" s="11">
        <v>633</v>
      </c>
      <c r="G634" s="14" t="s">
        <v>1822</v>
      </c>
      <c r="J634" s="14" t="s">
        <v>1839</v>
      </c>
    </row>
    <row r="635" spans="1:10" ht="15.75" customHeight="1">
      <c r="A635" s="11">
        <v>634</v>
      </c>
      <c r="G635" s="14" t="s">
        <v>1824</v>
      </c>
      <c r="J635" s="14" t="s">
        <v>1842</v>
      </c>
    </row>
    <row r="636" spans="1:10" ht="15.75" customHeight="1">
      <c r="A636" s="11">
        <v>635</v>
      </c>
      <c r="G636" s="14" t="s">
        <v>1827</v>
      </c>
      <c r="J636" s="14" t="s">
        <v>1844</v>
      </c>
    </row>
    <row r="637" spans="1:10" ht="15.75" customHeight="1">
      <c r="A637" s="11">
        <v>636</v>
      </c>
      <c r="G637" s="14" t="s">
        <v>1829</v>
      </c>
      <c r="J637" s="14" t="s">
        <v>1847</v>
      </c>
    </row>
    <row r="638" spans="1:10" ht="15.75" customHeight="1">
      <c r="A638" s="11">
        <v>637</v>
      </c>
      <c r="G638" s="14" t="s">
        <v>1832</v>
      </c>
      <c r="J638" s="14" t="s">
        <v>1849</v>
      </c>
    </row>
    <row r="639" spans="1:10" ht="15.75" customHeight="1">
      <c r="A639" s="11">
        <v>638</v>
      </c>
      <c r="G639" s="14" t="s">
        <v>1834</v>
      </c>
      <c r="J639" s="14" t="s">
        <v>1851</v>
      </c>
    </row>
    <row r="640" spans="1:10" ht="15.75" customHeight="1">
      <c r="A640" s="11">
        <v>639</v>
      </c>
      <c r="G640" s="14" t="s">
        <v>1836</v>
      </c>
      <c r="J640" s="14" t="s">
        <v>1854</v>
      </c>
    </row>
    <row r="641" spans="1:10" ht="15.75" customHeight="1">
      <c r="A641" s="11">
        <v>640</v>
      </c>
      <c r="G641" s="14" t="s">
        <v>1838</v>
      </c>
      <c r="J641" s="14" t="s">
        <v>1856</v>
      </c>
    </row>
    <row r="642" spans="1:10" ht="15.75" customHeight="1">
      <c r="A642" s="11">
        <v>641</v>
      </c>
      <c r="G642" s="14" t="s">
        <v>1841</v>
      </c>
      <c r="J642" s="14" t="s">
        <v>1859</v>
      </c>
    </row>
    <row r="643" spans="1:10" ht="15.75" customHeight="1">
      <c r="A643" s="11">
        <v>642</v>
      </c>
      <c r="G643" s="14" t="s">
        <v>1843</v>
      </c>
      <c r="J643" s="14" t="s">
        <v>1861</v>
      </c>
    </row>
    <row r="644" spans="1:10" ht="15.75" customHeight="1">
      <c r="A644" s="11">
        <v>643</v>
      </c>
      <c r="G644" s="14" t="s">
        <v>1846</v>
      </c>
      <c r="J644" s="14" t="s">
        <v>1865</v>
      </c>
    </row>
    <row r="645" spans="1:10" ht="15.75" customHeight="1">
      <c r="A645" s="11">
        <v>644</v>
      </c>
      <c r="G645" s="14" t="s">
        <v>1848</v>
      </c>
      <c r="J645" s="14" t="s">
        <v>1867</v>
      </c>
    </row>
    <row r="646" spans="1:10" ht="15.75" customHeight="1">
      <c r="A646" s="11">
        <v>645</v>
      </c>
      <c r="G646" s="14" t="s">
        <v>1850</v>
      </c>
      <c r="J646" s="14" t="s">
        <v>1869</v>
      </c>
    </row>
    <row r="647" spans="1:10" ht="15.75" customHeight="1">
      <c r="A647" s="11">
        <v>646</v>
      </c>
      <c r="G647" s="14" t="s">
        <v>1853</v>
      </c>
      <c r="J647" s="14" t="s">
        <v>1871</v>
      </c>
    </row>
    <row r="648" spans="1:10" ht="15.75" customHeight="1">
      <c r="A648" s="11">
        <v>647</v>
      </c>
      <c r="G648" s="14" t="s">
        <v>1855</v>
      </c>
      <c r="J648" s="14" t="s">
        <v>1874</v>
      </c>
    </row>
    <row r="649" spans="1:10" ht="15.75" customHeight="1">
      <c r="A649" s="11">
        <v>648</v>
      </c>
      <c r="G649" s="14" t="s">
        <v>1858</v>
      </c>
      <c r="J649" s="14" t="s">
        <v>1876</v>
      </c>
    </row>
    <row r="650" spans="1:10" ht="15.75" customHeight="1">
      <c r="A650" s="11">
        <v>649</v>
      </c>
      <c r="G650" s="14" t="s">
        <v>1860</v>
      </c>
      <c r="J650" s="14" t="s">
        <v>1879</v>
      </c>
    </row>
    <row r="651" spans="1:10" ht="15.75" customHeight="1">
      <c r="A651" s="11">
        <v>650</v>
      </c>
      <c r="G651" s="14" t="s">
        <v>1864</v>
      </c>
      <c r="J651" s="14" t="s">
        <v>1882</v>
      </c>
    </row>
    <row r="652" spans="1:10" ht="15.75" customHeight="1">
      <c r="A652" s="11">
        <v>651</v>
      </c>
      <c r="G652" s="14" t="s">
        <v>1866</v>
      </c>
      <c r="J652" s="14" t="s">
        <v>1886</v>
      </c>
    </row>
    <row r="653" spans="1:10" ht="15.75" customHeight="1">
      <c r="A653" s="11">
        <v>652</v>
      </c>
      <c r="G653" s="14" t="s">
        <v>1868</v>
      </c>
      <c r="J653" s="14" t="s">
        <v>1888</v>
      </c>
    </row>
    <row r="654" spans="1:10" ht="15.75" customHeight="1">
      <c r="A654" s="11">
        <v>653</v>
      </c>
      <c r="G654" s="14" t="s">
        <v>1870</v>
      </c>
      <c r="J654" s="14" t="s">
        <v>1890</v>
      </c>
    </row>
    <row r="655" spans="1:10" ht="15.75" customHeight="1">
      <c r="A655" s="11">
        <v>654</v>
      </c>
      <c r="G655" s="14" t="s">
        <v>1873</v>
      </c>
      <c r="J655" s="14" t="s">
        <v>1892</v>
      </c>
    </row>
    <row r="656" spans="1:10" ht="15.75" customHeight="1">
      <c r="A656" s="11">
        <v>655</v>
      </c>
      <c r="G656" s="14" t="s">
        <v>1875</v>
      </c>
      <c r="J656" s="14" t="s">
        <v>1895</v>
      </c>
    </row>
    <row r="657" spans="1:10" ht="15.75" customHeight="1">
      <c r="A657" s="11">
        <v>656</v>
      </c>
      <c r="G657" s="14" t="s">
        <v>1878</v>
      </c>
      <c r="J657" s="14" t="s">
        <v>1897</v>
      </c>
    </row>
    <row r="658" spans="1:10" ht="15.75" customHeight="1">
      <c r="A658" s="11">
        <v>657</v>
      </c>
      <c r="G658" s="14" t="s">
        <v>1881</v>
      </c>
      <c r="J658" s="14" t="s">
        <v>1899</v>
      </c>
    </row>
    <row r="659" spans="1:10" ht="15.75" customHeight="1">
      <c r="A659" s="11">
        <v>658</v>
      </c>
      <c r="G659" s="14" t="s">
        <v>1885</v>
      </c>
      <c r="J659" s="14" t="s">
        <v>1902</v>
      </c>
    </row>
    <row r="660" spans="1:10" ht="15.75" customHeight="1">
      <c r="A660" s="11">
        <v>659</v>
      </c>
      <c r="G660" s="14" t="s">
        <v>1887</v>
      </c>
      <c r="J660" s="14" t="s">
        <v>1905</v>
      </c>
    </row>
    <row r="661" spans="1:10" ht="15.75" customHeight="1">
      <c r="A661" s="11">
        <v>660</v>
      </c>
      <c r="G661" s="14" t="s">
        <v>1889</v>
      </c>
      <c r="J661" s="14" t="s">
        <v>1907</v>
      </c>
    </row>
    <row r="662" spans="1:10" ht="15.75" customHeight="1">
      <c r="A662" s="11">
        <v>661</v>
      </c>
      <c r="G662" s="14" t="s">
        <v>1891</v>
      </c>
      <c r="J662" s="14" t="s">
        <v>1910</v>
      </c>
    </row>
    <row r="663" spans="1:10" ht="15.75" customHeight="1">
      <c r="A663" s="11">
        <v>662</v>
      </c>
      <c r="G663" s="14" t="s">
        <v>1894</v>
      </c>
      <c r="J663" s="14" t="s">
        <v>1913</v>
      </c>
    </row>
    <row r="664" spans="1:10" ht="15.75" customHeight="1">
      <c r="A664" s="11">
        <v>663</v>
      </c>
      <c r="G664" s="14" t="s">
        <v>1896</v>
      </c>
      <c r="J664" s="14" t="s">
        <v>1916</v>
      </c>
    </row>
    <row r="665" spans="1:10" ht="15.75" customHeight="1">
      <c r="A665" s="11">
        <v>664</v>
      </c>
      <c r="G665" s="14" t="s">
        <v>1898</v>
      </c>
      <c r="J665" s="14" t="s">
        <v>1919</v>
      </c>
    </row>
    <row r="666" spans="1:10" ht="15.75" customHeight="1">
      <c r="A666" s="11">
        <v>665</v>
      </c>
      <c r="G666" s="14" t="s">
        <v>1901</v>
      </c>
      <c r="J666" s="14" t="s">
        <v>1922</v>
      </c>
    </row>
    <row r="667" spans="1:10" ht="15.75" customHeight="1">
      <c r="A667" s="11">
        <v>666</v>
      </c>
      <c r="G667" s="14" t="s">
        <v>1904</v>
      </c>
      <c r="J667" s="14" t="s">
        <v>1924</v>
      </c>
    </row>
    <row r="668" spans="1:10" ht="15.75" customHeight="1">
      <c r="A668" s="11">
        <v>667</v>
      </c>
      <c r="G668" s="14" t="s">
        <v>1906</v>
      </c>
      <c r="J668" s="14" t="s">
        <v>1926</v>
      </c>
    </row>
    <row r="669" spans="1:10" ht="15.75" customHeight="1">
      <c r="A669" s="11">
        <v>668</v>
      </c>
      <c r="G669" s="14" t="s">
        <v>1909</v>
      </c>
      <c r="J669" s="14" t="s">
        <v>1928</v>
      </c>
    </row>
    <row r="670" spans="1:10" ht="15.75" customHeight="1">
      <c r="A670" s="11">
        <v>669</v>
      </c>
      <c r="G670" s="14" t="s">
        <v>1912</v>
      </c>
      <c r="J670" s="14" t="s">
        <v>1930</v>
      </c>
    </row>
    <row r="671" spans="1:10" ht="15.75" customHeight="1">
      <c r="A671" s="11">
        <v>670</v>
      </c>
      <c r="G671" s="14" t="s">
        <v>1915</v>
      </c>
      <c r="J671" s="14" t="s">
        <v>1932</v>
      </c>
    </row>
    <row r="672" spans="1:10" ht="15.75" customHeight="1">
      <c r="A672" s="11">
        <v>671</v>
      </c>
      <c r="G672" s="14" t="s">
        <v>1917</v>
      </c>
      <c r="J672" s="14" t="s">
        <v>1934</v>
      </c>
    </row>
    <row r="673" spans="1:10" ht="15.75" customHeight="1">
      <c r="A673" s="11">
        <v>672</v>
      </c>
      <c r="G673" s="14" t="s">
        <v>1918</v>
      </c>
      <c r="J673" s="14" t="s">
        <v>1937</v>
      </c>
    </row>
    <row r="674" spans="1:10" ht="15.75" customHeight="1">
      <c r="A674" s="11">
        <v>673</v>
      </c>
      <c r="G674" s="14" t="s">
        <v>1921</v>
      </c>
      <c r="J674" s="14" t="s">
        <v>1939</v>
      </c>
    </row>
    <row r="675" spans="1:10" ht="15.75" customHeight="1">
      <c r="A675" s="11">
        <v>674</v>
      </c>
      <c r="G675" s="14" t="s">
        <v>1923</v>
      </c>
      <c r="J675" s="14" t="s">
        <v>1943</v>
      </c>
    </row>
    <row r="676" spans="1:10" ht="15.75" customHeight="1">
      <c r="A676" s="11">
        <v>675</v>
      </c>
      <c r="G676" s="14" t="s">
        <v>1925</v>
      </c>
      <c r="J676" s="14" t="s">
        <v>1945</v>
      </c>
    </row>
    <row r="677" spans="1:10" ht="15.75" customHeight="1">
      <c r="A677" s="11">
        <v>676</v>
      </c>
      <c r="G677" s="14" t="s">
        <v>1927</v>
      </c>
      <c r="J677" s="14" t="s">
        <v>1947</v>
      </c>
    </row>
    <row r="678" spans="1:10" ht="15.75" customHeight="1">
      <c r="A678" s="11">
        <v>677</v>
      </c>
      <c r="G678" s="14" t="s">
        <v>1929</v>
      </c>
      <c r="J678" s="14" t="s">
        <v>1949</v>
      </c>
    </row>
    <row r="679" spans="1:10" ht="15.75" customHeight="1">
      <c r="A679" s="11">
        <v>678</v>
      </c>
      <c r="G679" s="14" t="s">
        <v>1931</v>
      </c>
      <c r="J679" s="14" t="s">
        <v>1951</v>
      </c>
    </row>
    <row r="680" spans="1:10" ht="15.75" customHeight="1">
      <c r="A680" s="11">
        <v>679</v>
      </c>
      <c r="G680" s="14" t="s">
        <v>1933</v>
      </c>
      <c r="J680" s="14" t="s">
        <v>1953</v>
      </c>
    </row>
    <row r="681" spans="1:10" ht="15.75" customHeight="1">
      <c r="A681" s="11">
        <v>680</v>
      </c>
      <c r="G681" s="14" t="s">
        <v>1936</v>
      </c>
      <c r="J681" s="14" t="s">
        <v>1956</v>
      </c>
    </row>
    <row r="682" spans="1:10" ht="15.75" customHeight="1">
      <c r="A682" s="11">
        <v>681</v>
      </c>
      <c r="G682" s="14" t="s">
        <v>1938</v>
      </c>
      <c r="J682" s="14" t="s">
        <v>1958</v>
      </c>
    </row>
    <row r="683" spans="1:10" ht="15.75" customHeight="1">
      <c r="A683" s="11">
        <v>682</v>
      </c>
      <c r="G683" s="14" t="s">
        <v>1942</v>
      </c>
      <c r="J683" s="14" t="s">
        <v>1961</v>
      </c>
    </row>
    <row r="684" spans="1:10" ht="15.75" customHeight="1">
      <c r="A684" s="11">
        <v>683</v>
      </c>
      <c r="G684" s="14" t="s">
        <v>1944</v>
      </c>
      <c r="J684" s="14" t="s">
        <v>1963</v>
      </c>
    </row>
    <row r="685" spans="1:10" ht="15.75" customHeight="1">
      <c r="A685" s="11">
        <v>684</v>
      </c>
      <c r="G685" s="14" t="s">
        <v>1946</v>
      </c>
      <c r="J685" s="14" t="s">
        <v>1965</v>
      </c>
    </row>
    <row r="686" spans="1:10" ht="15.75" customHeight="1">
      <c r="A686" s="11">
        <v>685</v>
      </c>
      <c r="G686" s="14" t="s">
        <v>1948</v>
      </c>
      <c r="J686" s="14" t="s">
        <v>1967</v>
      </c>
    </row>
    <row r="687" spans="1:10" ht="15.75" customHeight="1">
      <c r="A687" s="11">
        <v>686</v>
      </c>
      <c r="G687" s="14" t="s">
        <v>1950</v>
      </c>
      <c r="J687" s="14" t="s">
        <v>1969</v>
      </c>
    </row>
    <row r="688" spans="1:10" ht="15.75" customHeight="1">
      <c r="A688" s="11">
        <v>687</v>
      </c>
      <c r="G688" s="14" t="s">
        <v>1952</v>
      </c>
      <c r="J688" s="14" t="s">
        <v>1973</v>
      </c>
    </row>
    <row r="689" spans="1:10" ht="15.75" customHeight="1">
      <c r="A689" s="11">
        <v>688</v>
      </c>
      <c r="G689" s="14" t="s">
        <v>1955</v>
      </c>
      <c r="J689" s="14" t="s">
        <v>1975</v>
      </c>
    </row>
    <row r="690" spans="1:10" ht="15.75" customHeight="1">
      <c r="A690" s="11">
        <v>689</v>
      </c>
      <c r="G690" s="14" t="s">
        <v>1957</v>
      </c>
      <c r="J690" s="14" t="s">
        <v>1977</v>
      </c>
    </row>
    <row r="691" spans="1:10" ht="15.75" customHeight="1">
      <c r="A691" s="11">
        <v>690</v>
      </c>
      <c r="G691" s="14" t="s">
        <v>1960</v>
      </c>
      <c r="J691" s="14" t="s">
        <v>1979</v>
      </c>
    </row>
    <row r="692" spans="1:10" ht="15.75" customHeight="1">
      <c r="A692" s="11">
        <v>691</v>
      </c>
      <c r="G692" s="14" t="s">
        <v>1962</v>
      </c>
      <c r="J692" s="14" t="s">
        <v>1981</v>
      </c>
    </row>
    <row r="693" spans="1:10" ht="15.75" customHeight="1">
      <c r="A693" s="11">
        <v>692</v>
      </c>
      <c r="G693" s="14" t="s">
        <v>1964</v>
      </c>
      <c r="J693" s="14" t="s">
        <v>1983</v>
      </c>
    </row>
    <row r="694" spans="1:10" ht="15.75" customHeight="1">
      <c r="A694" s="11">
        <v>693</v>
      </c>
      <c r="G694" s="14" t="s">
        <v>1966</v>
      </c>
      <c r="J694" s="14" t="s">
        <v>1986</v>
      </c>
    </row>
    <row r="695" spans="1:10" ht="15.75" customHeight="1">
      <c r="A695" s="11">
        <v>694</v>
      </c>
      <c r="G695" s="14" t="s">
        <v>1968</v>
      </c>
      <c r="J695" s="14" t="s">
        <v>1988</v>
      </c>
    </row>
    <row r="696" spans="1:10" ht="15.75" customHeight="1">
      <c r="A696" s="11">
        <v>695</v>
      </c>
      <c r="G696" s="14" t="s">
        <v>1972</v>
      </c>
      <c r="J696" s="14" t="s">
        <v>1990</v>
      </c>
    </row>
    <row r="697" spans="1:10" ht="15.75" customHeight="1">
      <c r="A697" s="11">
        <v>696</v>
      </c>
      <c r="G697" s="14" t="s">
        <v>1974</v>
      </c>
      <c r="J697" s="14" t="s">
        <v>1992</v>
      </c>
    </row>
    <row r="698" spans="1:10" ht="15.75" customHeight="1">
      <c r="A698" s="11">
        <v>697</v>
      </c>
      <c r="G698" s="14" t="s">
        <v>1976</v>
      </c>
      <c r="J698" s="14" t="s">
        <v>1994</v>
      </c>
    </row>
    <row r="699" spans="1:10" ht="15.75" customHeight="1">
      <c r="A699" s="11">
        <v>698</v>
      </c>
      <c r="G699" s="14" t="s">
        <v>1978</v>
      </c>
      <c r="J699" s="14" t="s">
        <v>1997</v>
      </c>
    </row>
    <row r="700" spans="1:10" ht="15.75" customHeight="1">
      <c r="A700" s="11">
        <v>699</v>
      </c>
      <c r="G700" s="14" t="s">
        <v>1980</v>
      </c>
      <c r="J700" s="14" t="s">
        <v>2000</v>
      </c>
    </row>
    <row r="701" spans="1:10" ht="15.75" customHeight="1">
      <c r="A701" s="11">
        <v>700</v>
      </c>
      <c r="G701" s="14" t="s">
        <v>1982</v>
      </c>
      <c r="J701" s="14" t="s">
        <v>2002</v>
      </c>
    </row>
    <row r="702" spans="1:10" ht="15.75" customHeight="1">
      <c r="A702" s="11">
        <v>701</v>
      </c>
      <c r="G702" s="14" t="s">
        <v>1985</v>
      </c>
      <c r="J702" s="14" t="s">
        <v>2004</v>
      </c>
    </row>
    <row r="703" spans="1:10" ht="15.75" customHeight="1">
      <c r="A703" s="11">
        <v>702</v>
      </c>
      <c r="G703" s="14" t="s">
        <v>1987</v>
      </c>
      <c r="J703" s="14" t="s">
        <v>2008</v>
      </c>
    </row>
    <row r="704" spans="1:10" ht="15.75" customHeight="1">
      <c r="A704" s="11">
        <v>703</v>
      </c>
      <c r="G704" s="14" t="s">
        <v>1989</v>
      </c>
      <c r="J704" s="14" t="s">
        <v>2011</v>
      </c>
    </row>
    <row r="705" spans="1:10" ht="15.75" customHeight="1">
      <c r="A705" s="11">
        <v>704</v>
      </c>
      <c r="G705" s="14" t="s">
        <v>1991</v>
      </c>
      <c r="J705" s="14" t="s">
        <v>2013</v>
      </c>
    </row>
    <row r="706" spans="1:10" ht="15.75" customHeight="1">
      <c r="A706" s="11">
        <v>705</v>
      </c>
      <c r="G706" s="14" t="s">
        <v>1993</v>
      </c>
      <c r="J706" s="14" t="s">
        <v>2016</v>
      </c>
    </row>
    <row r="707" spans="1:10" ht="15.75" customHeight="1">
      <c r="A707" s="11">
        <v>706</v>
      </c>
      <c r="G707" s="14" t="s">
        <v>1996</v>
      </c>
      <c r="J707" s="14" t="s">
        <v>2018</v>
      </c>
    </row>
    <row r="708" spans="1:10" ht="15.75" customHeight="1">
      <c r="A708" s="11">
        <v>707</v>
      </c>
      <c r="G708" s="14" t="s">
        <v>1999</v>
      </c>
      <c r="J708" s="14" t="s">
        <v>2021</v>
      </c>
    </row>
    <row r="709" spans="1:10" ht="15.75" customHeight="1">
      <c r="A709" s="11">
        <v>708</v>
      </c>
      <c r="G709" s="14" t="s">
        <v>2001</v>
      </c>
      <c r="J709" s="14" t="s">
        <v>2024</v>
      </c>
    </row>
    <row r="710" spans="1:10" ht="15.75" customHeight="1">
      <c r="A710" s="11">
        <v>709</v>
      </c>
      <c r="G710" s="14" t="s">
        <v>2003</v>
      </c>
      <c r="J710" s="14" t="s">
        <v>2026</v>
      </c>
    </row>
    <row r="711" spans="1:10" ht="15.75" customHeight="1">
      <c r="A711" s="11">
        <v>710</v>
      </c>
      <c r="G711" s="14" t="s">
        <v>2006</v>
      </c>
      <c r="J711" s="14" t="s">
        <v>2029</v>
      </c>
    </row>
    <row r="712" spans="1:10" ht="15.75" customHeight="1">
      <c r="A712" s="11">
        <v>711</v>
      </c>
      <c r="G712" s="14" t="s">
        <v>2007</v>
      </c>
      <c r="J712" s="14" t="s">
        <v>2032</v>
      </c>
    </row>
    <row r="713" spans="1:10" ht="15.75" customHeight="1">
      <c r="A713" s="11">
        <v>712</v>
      </c>
      <c r="G713" s="14" t="s">
        <v>2010</v>
      </c>
      <c r="J713" s="14" t="s">
        <v>2036</v>
      </c>
    </row>
    <row r="714" spans="1:10" ht="15.75" customHeight="1">
      <c r="A714" s="11">
        <v>713</v>
      </c>
      <c r="G714" s="14" t="s">
        <v>2012</v>
      </c>
      <c r="J714" s="14" t="s">
        <v>2039</v>
      </c>
    </row>
    <row r="715" spans="1:10" ht="15.75" customHeight="1">
      <c r="A715" s="11">
        <v>714</v>
      </c>
      <c r="G715" s="14" t="s">
        <v>2015</v>
      </c>
      <c r="J715" s="14" t="s">
        <v>2042</v>
      </c>
    </row>
    <row r="716" spans="1:10" ht="15.75" customHeight="1">
      <c r="A716" s="11">
        <v>715</v>
      </c>
      <c r="G716" s="14" t="s">
        <v>2017</v>
      </c>
      <c r="J716" s="14" t="s">
        <v>2044</v>
      </c>
    </row>
    <row r="717" spans="1:10" ht="15.75" customHeight="1">
      <c r="A717" s="11">
        <v>716</v>
      </c>
      <c r="G717" s="14" t="s">
        <v>2020</v>
      </c>
      <c r="J717" s="14" t="s">
        <v>2046</v>
      </c>
    </row>
    <row r="718" spans="1:10" ht="15.75" customHeight="1">
      <c r="A718" s="11">
        <v>717</v>
      </c>
      <c r="G718" s="14" t="s">
        <v>2023</v>
      </c>
      <c r="J718" s="14" t="s">
        <v>2049</v>
      </c>
    </row>
    <row r="719" spans="1:10" ht="15.75" customHeight="1">
      <c r="A719" s="11">
        <v>718</v>
      </c>
      <c r="G719" s="14" t="s">
        <v>2025</v>
      </c>
      <c r="J719" s="14" t="s">
        <v>2051</v>
      </c>
    </row>
    <row r="720" spans="1:10" ht="15.75" customHeight="1">
      <c r="A720" s="11">
        <v>719</v>
      </c>
      <c r="G720" s="14" t="s">
        <v>2028</v>
      </c>
      <c r="J720" s="14" t="s">
        <v>2053</v>
      </c>
    </row>
    <row r="721" spans="1:10" ht="15.75" customHeight="1">
      <c r="A721" s="11">
        <v>720</v>
      </c>
      <c r="G721" s="14" t="s">
        <v>2031</v>
      </c>
      <c r="J721" s="14" t="s">
        <v>2056</v>
      </c>
    </row>
    <row r="722" spans="1:10" ht="15.75" customHeight="1">
      <c r="A722" s="11">
        <v>721</v>
      </c>
      <c r="G722" s="14" t="s">
        <v>2033</v>
      </c>
      <c r="J722" s="14" t="s">
        <v>2058</v>
      </c>
    </row>
    <row r="723" spans="1:10" ht="15.75" customHeight="1">
      <c r="A723" s="11">
        <v>722</v>
      </c>
      <c r="G723" s="14" t="s">
        <v>2035</v>
      </c>
      <c r="J723" s="14" t="s">
        <v>2061</v>
      </c>
    </row>
    <row r="724" spans="1:10" ht="15.75" customHeight="1">
      <c r="A724" s="11">
        <v>723</v>
      </c>
      <c r="G724" s="14" t="s">
        <v>2038</v>
      </c>
      <c r="J724" s="14" t="s">
        <v>2063</v>
      </c>
    </row>
    <row r="725" spans="1:10" ht="15.75" customHeight="1">
      <c r="A725" s="11">
        <v>724</v>
      </c>
      <c r="G725" s="14" t="s">
        <v>2041</v>
      </c>
      <c r="J725" s="14" t="s">
        <v>2065</v>
      </c>
    </row>
    <row r="726" spans="1:10" ht="15.75" customHeight="1">
      <c r="A726" s="11">
        <v>725</v>
      </c>
      <c r="G726" s="14" t="s">
        <v>2043</v>
      </c>
      <c r="J726" s="14" t="s">
        <v>2068</v>
      </c>
    </row>
    <row r="727" spans="1:10" ht="15.75" customHeight="1">
      <c r="A727" s="11">
        <v>726</v>
      </c>
      <c r="G727" s="14" t="s">
        <v>2045</v>
      </c>
      <c r="J727" s="14" t="s">
        <v>2070</v>
      </c>
    </row>
    <row r="728" spans="1:10" ht="15.75" customHeight="1">
      <c r="A728" s="11">
        <v>727</v>
      </c>
      <c r="G728" s="14" t="s">
        <v>2048</v>
      </c>
      <c r="J728" s="14" t="s">
        <v>2072</v>
      </c>
    </row>
    <row r="729" spans="1:10" ht="15.75" customHeight="1">
      <c r="A729" s="11">
        <v>728</v>
      </c>
      <c r="G729" s="14" t="s">
        <v>2050</v>
      </c>
      <c r="J729" s="14" t="s">
        <v>2074</v>
      </c>
    </row>
    <row r="730" spans="1:10" ht="15.75" customHeight="1">
      <c r="A730" s="11">
        <v>729</v>
      </c>
      <c r="G730" s="14" t="s">
        <v>2052</v>
      </c>
      <c r="J730" s="14" t="s">
        <v>2077</v>
      </c>
    </row>
    <row r="731" spans="1:10" ht="15.75" customHeight="1">
      <c r="A731" s="11">
        <v>730</v>
      </c>
      <c r="G731" s="14" t="s">
        <v>2055</v>
      </c>
      <c r="J731" s="14" t="s">
        <v>2079</v>
      </c>
    </row>
    <row r="732" spans="1:10" ht="15.75" customHeight="1">
      <c r="A732" s="11">
        <v>731</v>
      </c>
      <c r="G732" s="14" t="s">
        <v>2057</v>
      </c>
      <c r="J732" s="14" t="s">
        <v>2081</v>
      </c>
    </row>
    <row r="733" spans="1:10" ht="15.75" customHeight="1">
      <c r="A733" s="11">
        <v>732</v>
      </c>
      <c r="G733" s="14" t="s">
        <v>2060</v>
      </c>
      <c r="J733" s="14" t="s">
        <v>2084</v>
      </c>
    </row>
    <row r="734" spans="1:10" ht="15.75" customHeight="1">
      <c r="A734" s="11">
        <v>733</v>
      </c>
      <c r="G734" s="14" t="s">
        <v>2062</v>
      </c>
      <c r="J734" s="14" t="s">
        <v>2086</v>
      </c>
    </row>
    <row r="735" spans="1:10" ht="15.75" customHeight="1">
      <c r="A735" s="11">
        <v>734</v>
      </c>
      <c r="G735" s="14" t="s">
        <v>2064</v>
      </c>
      <c r="J735" s="14" t="s">
        <v>2089</v>
      </c>
    </row>
    <row r="736" spans="1:10" ht="15.75" customHeight="1">
      <c r="A736" s="11">
        <v>735</v>
      </c>
      <c r="G736" s="14" t="s">
        <v>2067</v>
      </c>
      <c r="J736" s="14" t="s">
        <v>2092</v>
      </c>
    </row>
    <row r="737" spans="1:10" ht="15.75" customHeight="1">
      <c r="A737" s="11">
        <v>736</v>
      </c>
      <c r="G737" s="14" t="s">
        <v>2069</v>
      </c>
      <c r="J737" s="14" t="s">
        <v>2095</v>
      </c>
    </row>
    <row r="738" spans="1:10" ht="15.75" customHeight="1">
      <c r="A738" s="11">
        <v>737</v>
      </c>
      <c r="G738" s="14" t="s">
        <v>2071</v>
      </c>
      <c r="J738" s="14" t="s">
        <v>2098</v>
      </c>
    </row>
    <row r="739" spans="1:10" ht="15.75" customHeight="1">
      <c r="A739" s="11">
        <v>738</v>
      </c>
      <c r="G739" s="14" t="s">
        <v>2073</v>
      </c>
      <c r="J739" s="14" t="s">
        <v>2100</v>
      </c>
    </row>
    <row r="740" spans="1:10" ht="15.75" customHeight="1">
      <c r="A740" s="11">
        <v>739</v>
      </c>
      <c r="G740" s="14" t="s">
        <v>2076</v>
      </c>
      <c r="J740" s="14" t="s">
        <v>2102</v>
      </c>
    </row>
    <row r="741" spans="1:10" ht="15.75" customHeight="1">
      <c r="A741" s="11">
        <v>740</v>
      </c>
      <c r="G741" s="14" t="s">
        <v>2078</v>
      </c>
      <c r="J741" s="14" t="s">
        <v>2104</v>
      </c>
    </row>
    <row r="742" spans="1:10" ht="15.75" customHeight="1">
      <c r="A742" s="11">
        <v>741</v>
      </c>
      <c r="G742" s="14" t="s">
        <v>2080</v>
      </c>
      <c r="J742" s="14" t="s">
        <v>2106</v>
      </c>
    </row>
    <row r="743" spans="1:10" ht="15.75" customHeight="1">
      <c r="A743" s="11">
        <v>742</v>
      </c>
      <c r="G743" s="14" t="s">
        <v>2083</v>
      </c>
      <c r="J743" s="14" t="s">
        <v>2108</v>
      </c>
    </row>
    <row r="744" spans="1:10" ht="15.75" customHeight="1">
      <c r="A744" s="11">
        <v>743</v>
      </c>
      <c r="G744" s="14" t="s">
        <v>2085</v>
      </c>
      <c r="J744" s="14" t="s">
        <v>2111</v>
      </c>
    </row>
    <row r="745" spans="1:10" ht="15.75" customHeight="1">
      <c r="A745" s="11">
        <v>744</v>
      </c>
      <c r="G745" s="14" t="s">
        <v>2088</v>
      </c>
      <c r="J745" s="14" t="s">
        <v>2113</v>
      </c>
    </row>
    <row r="746" spans="1:10" ht="15.75" customHeight="1">
      <c r="A746" s="11">
        <v>745</v>
      </c>
      <c r="G746" s="14" t="s">
        <v>2091</v>
      </c>
      <c r="J746" s="14" t="s">
        <v>2115</v>
      </c>
    </row>
    <row r="747" spans="1:10" ht="15.75" customHeight="1">
      <c r="A747" s="11">
        <v>746</v>
      </c>
      <c r="G747" s="14" t="s">
        <v>2094</v>
      </c>
      <c r="J747" s="14" t="s">
        <v>2117</v>
      </c>
    </row>
    <row r="748" spans="1:10" ht="15.75" customHeight="1">
      <c r="A748" s="11">
        <v>747</v>
      </c>
      <c r="G748" s="14" t="s">
        <v>2097</v>
      </c>
      <c r="J748" s="14" t="s">
        <v>2119</v>
      </c>
    </row>
    <row r="749" spans="1:10" ht="15.75" customHeight="1">
      <c r="A749" s="11">
        <v>748</v>
      </c>
      <c r="G749" s="14" t="s">
        <v>2099</v>
      </c>
      <c r="J749" s="14" t="s">
        <v>2121</v>
      </c>
    </row>
    <row r="750" spans="1:10" ht="15.75" customHeight="1">
      <c r="A750" s="11">
        <v>749</v>
      </c>
      <c r="G750" s="14" t="s">
        <v>2101</v>
      </c>
      <c r="J750" s="14" t="s">
        <v>2124</v>
      </c>
    </row>
    <row r="751" spans="1:10" ht="15.75" customHeight="1">
      <c r="A751" s="11">
        <v>750</v>
      </c>
      <c r="G751" s="14" t="s">
        <v>2103</v>
      </c>
      <c r="J751" s="14" t="s">
        <v>2126</v>
      </c>
    </row>
    <row r="752" spans="1:10" ht="15.75" customHeight="1">
      <c r="A752" s="11">
        <v>751</v>
      </c>
      <c r="G752" s="14" t="s">
        <v>2105</v>
      </c>
      <c r="J752" s="14" t="s">
        <v>2129</v>
      </c>
    </row>
    <row r="753" spans="1:10" ht="15.75" customHeight="1">
      <c r="A753" s="11">
        <v>752</v>
      </c>
      <c r="G753" s="14" t="s">
        <v>2107</v>
      </c>
      <c r="J753" s="14" t="s">
        <v>2131</v>
      </c>
    </row>
    <row r="754" spans="1:10" ht="15.75" customHeight="1">
      <c r="A754" s="11">
        <v>753</v>
      </c>
      <c r="G754" s="14" t="s">
        <v>2110</v>
      </c>
      <c r="J754" s="14" t="s">
        <v>2133</v>
      </c>
    </row>
    <row r="755" spans="1:10" ht="15.75" customHeight="1">
      <c r="A755" s="11">
        <v>754</v>
      </c>
      <c r="G755" s="14" t="s">
        <v>2112</v>
      </c>
      <c r="J755" s="14" t="s">
        <v>2135</v>
      </c>
    </row>
    <row r="756" spans="1:10" ht="15.75" customHeight="1">
      <c r="A756" s="11">
        <v>755</v>
      </c>
      <c r="G756" s="14" t="s">
        <v>2114</v>
      </c>
      <c r="J756" s="14" t="s">
        <v>2137</v>
      </c>
    </row>
    <row r="757" spans="1:10" ht="15.75" customHeight="1">
      <c r="A757" s="11">
        <v>756</v>
      </c>
      <c r="G757" s="14" t="s">
        <v>2116</v>
      </c>
      <c r="J757" s="14" t="s">
        <v>2139</v>
      </c>
    </row>
    <row r="758" spans="1:10" ht="15.75" customHeight="1">
      <c r="A758" s="11">
        <v>757</v>
      </c>
      <c r="G758" s="14" t="s">
        <v>2118</v>
      </c>
      <c r="J758" s="14" t="s">
        <v>2142</v>
      </c>
    </row>
    <row r="759" spans="1:10" ht="15.75" customHeight="1">
      <c r="A759" s="11">
        <v>758</v>
      </c>
      <c r="G759" s="14" t="s">
        <v>2120</v>
      </c>
      <c r="J759" s="14" t="s">
        <v>2144</v>
      </c>
    </row>
    <row r="760" spans="1:10" ht="15.75" customHeight="1">
      <c r="A760" s="11">
        <v>759</v>
      </c>
      <c r="G760" s="14" t="s">
        <v>2123</v>
      </c>
      <c r="J760" s="14" t="s">
        <v>2147</v>
      </c>
    </row>
    <row r="761" spans="1:10" ht="15.75" customHeight="1">
      <c r="A761" s="11">
        <v>760</v>
      </c>
      <c r="G761" s="14" t="s">
        <v>2125</v>
      </c>
      <c r="J761" s="14" t="s">
        <v>2149</v>
      </c>
    </row>
    <row r="762" spans="1:10" ht="15.75" customHeight="1">
      <c r="A762" s="11">
        <v>761</v>
      </c>
      <c r="G762" s="14" t="s">
        <v>2128</v>
      </c>
      <c r="J762" s="14" t="s">
        <v>2151</v>
      </c>
    </row>
    <row r="763" spans="1:10" ht="15.75" customHeight="1">
      <c r="A763" s="11">
        <v>762</v>
      </c>
      <c r="G763" s="14" t="s">
        <v>2130</v>
      </c>
      <c r="J763" s="14" t="s">
        <v>2153</v>
      </c>
    </row>
    <row r="764" spans="1:10" ht="15.75" customHeight="1">
      <c r="A764" s="11">
        <v>763</v>
      </c>
      <c r="G764" s="14" t="s">
        <v>2132</v>
      </c>
      <c r="J764" s="14" t="s">
        <v>2156</v>
      </c>
    </row>
    <row r="765" spans="1:10" ht="15.75" customHeight="1">
      <c r="A765" s="11">
        <v>764</v>
      </c>
      <c r="G765" s="14" t="s">
        <v>2134</v>
      </c>
      <c r="J765" s="14" t="s">
        <v>2158</v>
      </c>
    </row>
    <row r="766" spans="1:10" ht="15.75" customHeight="1">
      <c r="A766" s="11">
        <v>765</v>
      </c>
      <c r="G766" s="14" t="s">
        <v>2136</v>
      </c>
      <c r="J766" s="14" t="s">
        <v>2161</v>
      </c>
    </row>
    <row r="767" spans="1:10" ht="15.75" customHeight="1">
      <c r="A767" s="11">
        <v>766</v>
      </c>
      <c r="G767" s="14" t="s">
        <v>2138</v>
      </c>
      <c r="J767" s="14" t="s">
        <v>2163</v>
      </c>
    </row>
    <row r="768" spans="1:10" ht="15.75" customHeight="1">
      <c r="A768" s="11">
        <v>767</v>
      </c>
      <c r="G768" s="14" t="s">
        <v>2141</v>
      </c>
      <c r="J768" s="14" t="s">
        <v>2165</v>
      </c>
    </row>
    <row r="769" spans="1:10" ht="15.75" customHeight="1">
      <c r="A769" s="11">
        <v>768</v>
      </c>
      <c r="G769" s="14" t="s">
        <v>2143</v>
      </c>
      <c r="J769" s="14" t="s">
        <v>2168</v>
      </c>
    </row>
    <row r="770" spans="1:10" ht="15.75" customHeight="1">
      <c r="A770" s="11">
        <v>769</v>
      </c>
      <c r="G770" s="14" t="s">
        <v>2145</v>
      </c>
      <c r="J770" s="14" t="s">
        <v>2170</v>
      </c>
    </row>
    <row r="771" spans="1:10" ht="15.75" customHeight="1">
      <c r="A771" s="11">
        <v>770</v>
      </c>
      <c r="G771" s="14" t="s">
        <v>2146</v>
      </c>
      <c r="J771" s="14" t="s">
        <v>2176</v>
      </c>
    </row>
    <row r="772" spans="1:10" ht="15.75" customHeight="1">
      <c r="A772" s="11">
        <v>771</v>
      </c>
      <c r="G772" s="14" t="s">
        <v>2148</v>
      </c>
      <c r="J772" s="14" t="s">
        <v>2179</v>
      </c>
    </row>
    <row r="773" spans="1:10" ht="15.75" customHeight="1">
      <c r="A773" s="11">
        <v>772</v>
      </c>
      <c r="G773" s="14" t="s">
        <v>2150</v>
      </c>
      <c r="J773" s="14" t="s">
        <v>2183</v>
      </c>
    </row>
    <row r="774" spans="1:10" ht="15.75" customHeight="1">
      <c r="A774" s="11">
        <v>773</v>
      </c>
      <c r="G774" s="14" t="s">
        <v>2152</v>
      </c>
      <c r="J774" s="14" t="s">
        <v>2185</v>
      </c>
    </row>
    <row r="775" spans="1:10" ht="15.75" customHeight="1">
      <c r="A775" s="11">
        <v>774</v>
      </c>
      <c r="G775" s="14" t="s">
        <v>2154</v>
      </c>
      <c r="J775" s="14" t="s">
        <v>2188</v>
      </c>
    </row>
    <row r="776" spans="1:10" ht="15.75" customHeight="1">
      <c r="A776" s="11">
        <v>775</v>
      </c>
      <c r="G776" s="14" t="s">
        <v>2155</v>
      </c>
      <c r="J776" s="14" t="s">
        <v>2190</v>
      </c>
    </row>
    <row r="777" spans="1:10" ht="15.75" customHeight="1">
      <c r="A777" s="11">
        <v>776</v>
      </c>
      <c r="G777" s="14" t="s">
        <v>2157</v>
      </c>
      <c r="J777" s="14" t="s">
        <v>2193</v>
      </c>
    </row>
    <row r="778" spans="1:10" ht="15.75" customHeight="1">
      <c r="A778" s="11">
        <v>777</v>
      </c>
      <c r="G778" s="14" t="s">
        <v>2160</v>
      </c>
      <c r="J778" s="14" t="s">
        <v>2195</v>
      </c>
    </row>
    <row r="779" spans="1:10" ht="15.75" customHeight="1">
      <c r="A779" s="11">
        <v>778</v>
      </c>
      <c r="G779" s="14" t="s">
        <v>2162</v>
      </c>
      <c r="J779" s="14" t="s">
        <v>2197</v>
      </c>
    </row>
    <row r="780" spans="1:10" ht="15.75" customHeight="1">
      <c r="A780" s="11">
        <v>779</v>
      </c>
      <c r="G780" s="14" t="s">
        <v>2164</v>
      </c>
      <c r="J780" s="14" t="s">
        <v>2199</v>
      </c>
    </row>
    <row r="781" spans="1:10" ht="15.75" customHeight="1">
      <c r="A781" s="11">
        <v>780</v>
      </c>
      <c r="G781" s="14" t="s">
        <v>2167</v>
      </c>
      <c r="J781" s="14" t="s">
        <v>2201</v>
      </c>
    </row>
    <row r="782" spans="1:10" ht="15.75" customHeight="1">
      <c r="A782" s="11">
        <v>781</v>
      </c>
      <c r="G782" s="14" t="s">
        <v>2169</v>
      </c>
      <c r="J782" s="14" t="s">
        <v>2203</v>
      </c>
    </row>
    <row r="783" spans="1:10" ht="15.75" customHeight="1">
      <c r="A783" s="11">
        <v>782</v>
      </c>
      <c r="G783" s="14" t="s">
        <v>2172</v>
      </c>
      <c r="J783" s="14" t="s">
        <v>2206</v>
      </c>
    </row>
    <row r="784" spans="1:10" ht="15.75" customHeight="1">
      <c r="A784" s="11">
        <v>783</v>
      </c>
      <c r="G784" s="14" t="s">
        <v>2175</v>
      </c>
      <c r="J784" s="14" t="s">
        <v>2208</v>
      </c>
    </row>
    <row r="785" spans="1:10" ht="15.75" customHeight="1">
      <c r="A785" s="11">
        <v>784</v>
      </c>
      <c r="G785" s="14" t="s">
        <v>2178</v>
      </c>
      <c r="J785" s="14" t="s">
        <v>2211</v>
      </c>
    </row>
    <row r="786" spans="1:10" ht="15.75" customHeight="1">
      <c r="A786" s="11">
        <v>785</v>
      </c>
      <c r="G786" s="14" t="s">
        <v>2182</v>
      </c>
      <c r="J786" s="14" t="s">
        <v>2213</v>
      </c>
    </row>
    <row r="787" spans="1:10" ht="15.75" customHeight="1">
      <c r="A787" s="11">
        <v>786</v>
      </c>
      <c r="G787" s="14" t="s">
        <v>2184</v>
      </c>
      <c r="J787" s="14" t="s">
        <v>2215</v>
      </c>
    </row>
    <row r="788" spans="1:10" ht="15.75" customHeight="1">
      <c r="A788" s="11">
        <v>787</v>
      </c>
      <c r="G788" s="14" t="s">
        <v>2187</v>
      </c>
      <c r="J788" s="14" t="s">
        <v>2218</v>
      </c>
    </row>
    <row r="789" spans="1:10" ht="15.75" customHeight="1">
      <c r="A789" s="11">
        <v>788</v>
      </c>
      <c r="G789" s="14" t="s">
        <v>2189</v>
      </c>
      <c r="J789" s="14" t="s">
        <v>2221</v>
      </c>
    </row>
    <row r="790" spans="1:10" ht="15.75" customHeight="1">
      <c r="A790" s="11">
        <v>789</v>
      </c>
      <c r="G790" s="14" t="s">
        <v>2192</v>
      </c>
      <c r="J790" s="14" t="s">
        <v>2224</v>
      </c>
    </row>
    <row r="791" spans="1:10" ht="15.75" customHeight="1">
      <c r="A791" s="11">
        <v>790</v>
      </c>
      <c r="G791" s="14" t="s">
        <v>2194</v>
      </c>
      <c r="J791" s="14" t="s">
        <v>2226</v>
      </c>
    </row>
    <row r="792" spans="1:10" ht="15.75" customHeight="1">
      <c r="A792" s="11">
        <v>791</v>
      </c>
      <c r="G792" s="14" t="s">
        <v>2196</v>
      </c>
      <c r="J792" s="14" t="s">
        <v>2228</v>
      </c>
    </row>
    <row r="793" spans="1:10" ht="15.75" customHeight="1">
      <c r="A793" s="11">
        <v>792</v>
      </c>
      <c r="G793" s="14" t="s">
        <v>2198</v>
      </c>
      <c r="J793" s="14" t="s">
        <v>2231</v>
      </c>
    </row>
    <row r="794" spans="1:10" ht="15.75" customHeight="1">
      <c r="A794" s="11">
        <v>793</v>
      </c>
      <c r="G794" s="14" t="s">
        <v>2200</v>
      </c>
      <c r="J794" s="14" t="s">
        <v>2234</v>
      </c>
    </row>
    <row r="795" spans="1:10" ht="15.75" customHeight="1">
      <c r="A795" s="11">
        <v>794</v>
      </c>
      <c r="G795" s="14" t="s">
        <v>2202</v>
      </c>
      <c r="J795" s="14" t="s">
        <v>2237</v>
      </c>
    </row>
    <row r="796" spans="1:10" ht="15.75" customHeight="1">
      <c r="A796" s="11">
        <v>795</v>
      </c>
      <c r="G796" s="14" t="s">
        <v>2205</v>
      </c>
      <c r="J796" s="14" t="s">
        <v>2240</v>
      </c>
    </row>
    <row r="797" spans="1:10" ht="15.75" customHeight="1">
      <c r="A797" s="11">
        <v>796</v>
      </c>
      <c r="G797" s="14" t="s">
        <v>2207</v>
      </c>
      <c r="J797" s="14" t="s">
        <v>2243</v>
      </c>
    </row>
    <row r="798" spans="1:10" ht="15.75" customHeight="1">
      <c r="A798" s="11">
        <v>797</v>
      </c>
      <c r="G798" s="14" t="s">
        <v>2210</v>
      </c>
      <c r="J798" s="14" t="s">
        <v>2247</v>
      </c>
    </row>
    <row r="799" spans="1:10" ht="15.75" customHeight="1">
      <c r="A799" s="11">
        <v>798</v>
      </c>
      <c r="G799" s="14" t="s">
        <v>2212</v>
      </c>
      <c r="J799" s="14" t="s">
        <v>2251</v>
      </c>
    </row>
    <row r="800" spans="1:10" ht="15.75" customHeight="1">
      <c r="A800" s="11">
        <v>799</v>
      </c>
      <c r="G800" s="14" t="s">
        <v>2214</v>
      </c>
      <c r="J800" s="14" t="s">
        <v>2253</v>
      </c>
    </row>
    <row r="801" spans="1:10" ht="15.75" customHeight="1">
      <c r="A801" s="11">
        <v>800</v>
      </c>
      <c r="G801" s="14" t="s">
        <v>2217</v>
      </c>
      <c r="J801" s="14" t="s">
        <v>2255</v>
      </c>
    </row>
    <row r="802" spans="1:10" ht="15.75" customHeight="1">
      <c r="A802" s="11">
        <v>801</v>
      </c>
      <c r="G802" s="14" t="s">
        <v>2220</v>
      </c>
      <c r="J802" s="14" t="s">
        <v>2258</v>
      </c>
    </row>
    <row r="803" spans="1:10" ht="15.75" customHeight="1">
      <c r="A803" s="11">
        <v>802</v>
      </c>
      <c r="G803" s="14" t="s">
        <v>2223</v>
      </c>
      <c r="J803" s="14" t="s">
        <v>2261</v>
      </c>
    </row>
    <row r="804" spans="1:10" ht="15.75" customHeight="1">
      <c r="A804" s="11">
        <v>803</v>
      </c>
      <c r="G804" s="14" t="s">
        <v>2225</v>
      </c>
      <c r="J804" s="14" t="s">
        <v>2264</v>
      </c>
    </row>
    <row r="805" spans="1:10" ht="15.75" customHeight="1">
      <c r="A805" s="11">
        <v>804</v>
      </c>
      <c r="G805" s="14" t="s">
        <v>2227</v>
      </c>
      <c r="J805" s="14" t="s">
        <v>2266</v>
      </c>
    </row>
    <row r="806" spans="1:10" ht="15.75" customHeight="1">
      <c r="A806" s="11">
        <v>805</v>
      </c>
      <c r="G806" s="14" t="s">
        <v>2230</v>
      </c>
      <c r="J806" s="14" t="s">
        <v>2268</v>
      </c>
    </row>
    <row r="807" spans="1:10" ht="15.75" customHeight="1">
      <c r="A807" s="11">
        <v>806</v>
      </c>
      <c r="G807" s="14" t="s">
        <v>2233</v>
      </c>
      <c r="J807" s="14" t="s">
        <v>2270</v>
      </c>
    </row>
    <row r="808" spans="1:10" ht="15.75" customHeight="1">
      <c r="A808" s="11">
        <v>807</v>
      </c>
      <c r="G808" s="14" t="s">
        <v>2236</v>
      </c>
      <c r="J808" s="14" t="s">
        <v>2272</v>
      </c>
    </row>
    <row r="809" spans="1:10" ht="15.75" customHeight="1">
      <c r="A809" s="11">
        <v>808</v>
      </c>
      <c r="G809" s="14" t="s">
        <v>2239</v>
      </c>
      <c r="J809" s="14" t="s">
        <v>2274</v>
      </c>
    </row>
    <row r="810" spans="1:10" ht="15.75" customHeight="1">
      <c r="A810" s="11">
        <v>809</v>
      </c>
      <c r="G810" s="14" t="s">
        <v>2242</v>
      </c>
      <c r="J810" s="14" t="s">
        <v>2276</v>
      </c>
    </row>
    <row r="811" spans="1:10" ht="15.75" customHeight="1">
      <c r="A811" s="11">
        <v>810</v>
      </c>
      <c r="G811" s="14" t="s">
        <v>2245</v>
      </c>
      <c r="J811" s="14" t="s">
        <v>2278</v>
      </c>
    </row>
    <row r="812" spans="1:10" ht="15.75" customHeight="1">
      <c r="A812" s="11">
        <v>811</v>
      </c>
      <c r="G812" s="14" t="s">
        <v>2246</v>
      </c>
      <c r="J812" s="14" t="s">
        <v>2280</v>
      </c>
    </row>
    <row r="813" spans="1:10" ht="15.75" customHeight="1">
      <c r="A813" s="11">
        <v>812</v>
      </c>
      <c r="G813" s="14" t="s">
        <v>2250</v>
      </c>
      <c r="J813" s="14" t="s">
        <v>2283</v>
      </c>
    </row>
    <row r="814" spans="1:10" ht="15.75" customHeight="1">
      <c r="A814" s="11">
        <v>813</v>
      </c>
      <c r="G814" s="14" t="s">
        <v>2252</v>
      </c>
      <c r="J814" s="14" t="s">
        <v>2286</v>
      </c>
    </row>
    <row r="815" spans="1:10" ht="15.75" customHeight="1">
      <c r="A815" s="11">
        <v>814</v>
      </c>
      <c r="G815" s="14" t="s">
        <v>2254</v>
      </c>
      <c r="J815" s="14" t="s">
        <v>2288</v>
      </c>
    </row>
    <row r="816" spans="1:10" ht="15.75" customHeight="1">
      <c r="A816" s="11">
        <v>815</v>
      </c>
      <c r="G816" s="14" t="s">
        <v>2256</v>
      </c>
      <c r="J816" s="14" t="s">
        <v>2291</v>
      </c>
    </row>
    <row r="817" spans="1:10" ht="15.75" customHeight="1">
      <c r="A817" s="11">
        <v>816</v>
      </c>
      <c r="G817" s="14" t="s">
        <v>2257</v>
      </c>
      <c r="J817" s="14" t="s">
        <v>2294</v>
      </c>
    </row>
    <row r="818" spans="1:10" ht="15.75" customHeight="1">
      <c r="A818" s="11">
        <v>817</v>
      </c>
      <c r="G818" s="14" t="s">
        <v>2260</v>
      </c>
      <c r="J818" s="14" t="s">
        <v>2297</v>
      </c>
    </row>
    <row r="819" spans="1:10" ht="15.75" customHeight="1">
      <c r="A819" s="11">
        <v>818</v>
      </c>
      <c r="G819" s="14" t="s">
        <v>2263</v>
      </c>
      <c r="J819" s="14" t="s">
        <v>2300</v>
      </c>
    </row>
    <row r="820" spans="1:10" ht="15.75" customHeight="1">
      <c r="A820" s="11">
        <v>819</v>
      </c>
      <c r="G820" s="14" t="s">
        <v>2265</v>
      </c>
      <c r="J820" s="14" t="s">
        <v>2302</v>
      </c>
    </row>
    <row r="821" spans="1:10" ht="15.75" customHeight="1">
      <c r="A821" s="11">
        <v>820</v>
      </c>
      <c r="G821" s="14" t="s">
        <v>2267</v>
      </c>
      <c r="J821" s="14" t="s">
        <v>2304</v>
      </c>
    </row>
    <row r="822" spans="1:10" ht="15.75" customHeight="1">
      <c r="A822" s="11">
        <v>821</v>
      </c>
      <c r="G822" s="14" t="s">
        <v>2269</v>
      </c>
      <c r="J822" s="14" t="s">
        <v>2307</v>
      </c>
    </row>
    <row r="823" spans="1:10" ht="15.75" customHeight="1">
      <c r="A823" s="11">
        <v>822</v>
      </c>
      <c r="G823" s="14" t="s">
        <v>2271</v>
      </c>
      <c r="J823" s="14" t="s">
        <v>2310</v>
      </c>
    </row>
    <row r="824" spans="1:10" ht="15.75" customHeight="1">
      <c r="A824" s="11">
        <v>823</v>
      </c>
      <c r="G824" s="14" t="s">
        <v>2273</v>
      </c>
      <c r="J824" s="14" t="s">
        <v>2312</v>
      </c>
    </row>
    <row r="825" spans="1:10" ht="15.75" customHeight="1">
      <c r="A825" s="11">
        <v>824</v>
      </c>
      <c r="G825" s="14" t="s">
        <v>2275</v>
      </c>
      <c r="J825" s="14" t="s">
        <v>2314</v>
      </c>
    </row>
    <row r="826" spans="1:10" ht="15.75" customHeight="1">
      <c r="A826" s="11">
        <v>825</v>
      </c>
      <c r="G826" s="14" t="s">
        <v>2277</v>
      </c>
      <c r="J826" s="14" t="s">
        <v>2318</v>
      </c>
    </row>
    <row r="827" spans="1:10" ht="15.75" customHeight="1">
      <c r="A827" s="11">
        <v>826</v>
      </c>
      <c r="G827" s="14" t="s">
        <v>2279</v>
      </c>
      <c r="J827" s="14" t="s">
        <v>2322</v>
      </c>
    </row>
    <row r="828" spans="1:10" ht="15.75" customHeight="1">
      <c r="A828" s="11">
        <v>827</v>
      </c>
      <c r="G828" s="14" t="s">
        <v>2282</v>
      </c>
      <c r="J828" s="14" t="s">
        <v>2324</v>
      </c>
    </row>
    <row r="829" spans="1:10" ht="15.75" customHeight="1">
      <c r="A829" s="11">
        <v>828</v>
      </c>
      <c r="G829" s="14" t="s">
        <v>2285</v>
      </c>
      <c r="J829" s="14" t="s">
        <v>2326</v>
      </c>
    </row>
    <row r="830" spans="1:10" ht="15.75" customHeight="1">
      <c r="A830" s="11">
        <v>829</v>
      </c>
      <c r="G830" s="14" t="s">
        <v>2287</v>
      </c>
      <c r="J830" s="14" t="s">
        <v>2328</v>
      </c>
    </row>
    <row r="831" spans="1:10" ht="15.75" customHeight="1">
      <c r="A831" s="11">
        <v>830</v>
      </c>
      <c r="G831" s="14" t="s">
        <v>2290</v>
      </c>
      <c r="J831" s="14" t="s">
        <v>2330</v>
      </c>
    </row>
    <row r="832" spans="1:10" ht="15.75" customHeight="1">
      <c r="A832" s="11">
        <v>831</v>
      </c>
      <c r="G832" s="14" t="s">
        <v>2293</v>
      </c>
      <c r="J832" s="14" t="s">
        <v>2332</v>
      </c>
    </row>
    <row r="833" spans="1:10" ht="15.75" customHeight="1">
      <c r="A833" s="11">
        <v>832</v>
      </c>
      <c r="G833" s="14" t="s">
        <v>2296</v>
      </c>
      <c r="J833" s="14" t="s">
        <v>2334</v>
      </c>
    </row>
    <row r="834" spans="1:10" ht="15.75" customHeight="1">
      <c r="A834" s="11">
        <v>833</v>
      </c>
      <c r="G834" s="14" t="s">
        <v>2299</v>
      </c>
      <c r="J834" s="14" t="s">
        <v>2339</v>
      </c>
    </row>
    <row r="835" spans="1:10" ht="15.75" customHeight="1">
      <c r="A835" s="11">
        <v>834</v>
      </c>
      <c r="G835" s="14" t="s">
        <v>2301</v>
      </c>
      <c r="J835" s="14" t="s">
        <v>2341</v>
      </c>
    </row>
    <row r="836" spans="1:10" ht="15.75" customHeight="1">
      <c r="A836" s="11">
        <v>835</v>
      </c>
      <c r="G836" s="14" t="s">
        <v>2303</v>
      </c>
      <c r="J836" s="14" t="s">
        <v>2343</v>
      </c>
    </row>
    <row r="837" spans="1:10" ht="15.75" customHeight="1">
      <c r="A837" s="11">
        <v>836</v>
      </c>
      <c r="G837" s="14" t="s">
        <v>2306</v>
      </c>
      <c r="J837" s="14" t="s">
        <v>2346</v>
      </c>
    </row>
    <row r="838" spans="1:10" ht="15.75" customHeight="1">
      <c r="A838" s="11">
        <v>837</v>
      </c>
      <c r="G838" s="14" t="s">
        <v>2309</v>
      </c>
      <c r="J838" s="14" t="s">
        <v>2348</v>
      </c>
    </row>
    <row r="839" spans="1:10" ht="15.75" customHeight="1">
      <c r="A839" s="11">
        <v>838</v>
      </c>
      <c r="G839" s="14" t="s">
        <v>2311</v>
      </c>
      <c r="J839" s="14" t="s">
        <v>2350</v>
      </c>
    </row>
    <row r="840" spans="1:10" ht="15.75" customHeight="1">
      <c r="A840" s="11">
        <v>839</v>
      </c>
      <c r="G840" s="14" t="s">
        <v>2313</v>
      </c>
      <c r="J840" s="14" t="s">
        <v>2352</v>
      </c>
    </row>
    <row r="841" spans="1:10" ht="15.75" customHeight="1">
      <c r="A841" s="11">
        <v>840</v>
      </c>
      <c r="G841" s="14" t="s">
        <v>2317</v>
      </c>
      <c r="J841" s="14" t="s">
        <v>2354</v>
      </c>
    </row>
    <row r="842" spans="1:10" ht="15.75" customHeight="1">
      <c r="A842" s="11">
        <v>841</v>
      </c>
      <c r="G842" s="14" t="s">
        <v>2321</v>
      </c>
      <c r="J842" s="14" t="s">
        <v>2357</v>
      </c>
    </row>
    <row r="843" spans="1:10" ht="15.75" customHeight="1">
      <c r="A843" s="11">
        <v>842</v>
      </c>
      <c r="G843" s="14" t="s">
        <v>2323</v>
      </c>
      <c r="J843" s="14" t="s">
        <v>2359</v>
      </c>
    </row>
    <row r="844" spans="1:10" ht="15.75" customHeight="1">
      <c r="A844" s="11">
        <v>843</v>
      </c>
      <c r="G844" s="14" t="s">
        <v>2325</v>
      </c>
      <c r="J844" s="14" t="s">
        <v>2361</v>
      </c>
    </row>
    <row r="845" spans="1:10" ht="15.75" customHeight="1">
      <c r="A845" s="11">
        <v>844</v>
      </c>
      <c r="G845" s="14" t="s">
        <v>2327</v>
      </c>
      <c r="J845" s="14" t="s">
        <v>2363</v>
      </c>
    </row>
    <row r="846" spans="1:10" ht="15.75" customHeight="1">
      <c r="A846" s="11">
        <v>845</v>
      </c>
      <c r="G846" s="14" t="s">
        <v>2329</v>
      </c>
      <c r="J846" s="14" t="s">
        <v>2365</v>
      </c>
    </row>
    <row r="847" spans="1:10" ht="15.75" customHeight="1">
      <c r="A847" s="11">
        <v>846</v>
      </c>
      <c r="G847" s="14" t="s">
        <v>2331</v>
      </c>
      <c r="J847" s="14" t="s">
        <v>2367</v>
      </c>
    </row>
    <row r="848" spans="1:10" ht="15.75" customHeight="1">
      <c r="A848" s="11">
        <v>847</v>
      </c>
      <c r="G848" s="14" t="s">
        <v>2333</v>
      </c>
      <c r="J848" s="14" t="s">
        <v>2369</v>
      </c>
    </row>
    <row r="849" spans="1:10" ht="15.75" customHeight="1">
      <c r="A849" s="11">
        <v>848</v>
      </c>
      <c r="G849" s="14" t="s">
        <v>2336</v>
      </c>
      <c r="J849" s="14" t="s">
        <v>2371</v>
      </c>
    </row>
    <row r="850" spans="1:10" ht="15.75" customHeight="1">
      <c r="A850" s="11">
        <v>849</v>
      </c>
      <c r="G850" s="14" t="s">
        <v>2338</v>
      </c>
      <c r="J850" s="14" t="s">
        <v>2373</v>
      </c>
    </row>
    <row r="851" spans="1:10" ht="15.75" customHeight="1">
      <c r="A851" s="11">
        <v>850</v>
      </c>
      <c r="G851" s="14" t="s">
        <v>2340</v>
      </c>
      <c r="J851" s="14" t="s">
        <v>2375</v>
      </c>
    </row>
    <row r="852" spans="1:10" ht="15.75" customHeight="1">
      <c r="A852" s="11">
        <v>851</v>
      </c>
      <c r="G852" s="14" t="s">
        <v>2342</v>
      </c>
      <c r="J852" s="14" t="s">
        <v>2378</v>
      </c>
    </row>
    <row r="853" spans="1:10" ht="15.75" customHeight="1">
      <c r="A853" s="11">
        <v>852</v>
      </c>
      <c r="G853" s="14" t="s">
        <v>2345</v>
      </c>
      <c r="J853" s="14" t="s">
        <v>2381</v>
      </c>
    </row>
    <row r="854" spans="1:10" ht="15.75" customHeight="1">
      <c r="A854" s="11">
        <v>853</v>
      </c>
      <c r="G854" s="14" t="s">
        <v>2347</v>
      </c>
      <c r="J854" s="14" t="s">
        <v>2383</v>
      </c>
    </row>
    <row r="855" spans="1:10" ht="15.75" customHeight="1">
      <c r="A855" s="11">
        <v>854</v>
      </c>
      <c r="G855" s="14" t="s">
        <v>2349</v>
      </c>
      <c r="J855" s="14" t="s">
        <v>2385</v>
      </c>
    </row>
    <row r="856" spans="1:10" ht="15.75" customHeight="1">
      <c r="A856" s="11">
        <v>855</v>
      </c>
      <c r="G856" s="14" t="s">
        <v>2351</v>
      </c>
      <c r="J856" s="14" t="s">
        <v>2389</v>
      </c>
    </row>
    <row r="857" spans="1:10" ht="15.75" customHeight="1">
      <c r="A857" s="11">
        <v>856</v>
      </c>
      <c r="G857" s="14" t="s">
        <v>2353</v>
      </c>
      <c r="J857" s="14" t="s">
        <v>2391</v>
      </c>
    </row>
    <row r="858" spans="1:10" ht="15.75" customHeight="1">
      <c r="A858" s="11">
        <v>857</v>
      </c>
      <c r="G858" s="14" t="s">
        <v>2356</v>
      </c>
      <c r="J858" s="14" t="s">
        <v>2393</v>
      </c>
    </row>
    <row r="859" spans="1:10" ht="15.75" customHeight="1">
      <c r="A859" s="11">
        <v>858</v>
      </c>
      <c r="G859" s="14" t="s">
        <v>2358</v>
      </c>
      <c r="J859" s="14" t="s">
        <v>2396</v>
      </c>
    </row>
    <row r="860" spans="1:10" ht="15.75" customHeight="1">
      <c r="A860" s="11">
        <v>859</v>
      </c>
      <c r="G860" s="14" t="s">
        <v>2360</v>
      </c>
      <c r="J860" s="14" t="s">
        <v>2398</v>
      </c>
    </row>
    <row r="861" spans="1:10" ht="15.75" customHeight="1">
      <c r="A861" s="11">
        <v>860</v>
      </c>
      <c r="G861" s="14" t="s">
        <v>2362</v>
      </c>
      <c r="J861" s="14" t="s">
        <v>2401</v>
      </c>
    </row>
    <row r="862" spans="1:10" ht="15.75" customHeight="1">
      <c r="A862" s="11">
        <v>861</v>
      </c>
      <c r="G862" s="14" t="s">
        <v>2364</v>
      </c>
      <c r="J862" s="14" t="s">
        <v>2403</v>
      </c>
    </row>
    <row r="863" spans="1:10" ht="15.75" customHeight="1">
      <c r="A863" s="11">
        <v>862</v>
      </c>
      <c r="G863" s="14" t="s">
        <v>2366</v>
      </c>
      <c r="J863" s="14" t="s">
        <v>2405</v>
      </c>
    </row>
    <row r="864" spans="1:10" ht="15.75" customHeight="1">
      <c r="A864" s="11">
        <v>863</v>
      </c>
      <c r="G864" s="14" t="s">
        <v>2368</v>
      </c>
      <c r="J864" s="14" t="s">
        <v>2407</v>
      </c>
    </row>
    <row r="865" spans="1:10" ht="15.75" customHeight="1">
      <c r="A865" s="11">
        <v>864</v>
      </c>
      <c r="G865" s="14" t="s">
        <v>2370</v>
      </c>
      <c r="J865" s="14" t="s">
        <v>2410</v>
      </c>
    </row>
    <row r="866" spans="1:10" ht="15.75" customHeight="1">
      <c r="A866" s="11">
        <v>865</v>
      </c>
      <c r="G866" s="14" t="s">
        <v>2372</v>
      </c>
      <c r="J866" s="14" t="s">
        <v>2412</v>
      </c>
    </row>
    <row r="867" spans="1:10" ht="15.75" customHeight="1">
      <c r="A867" s="11">
        <v>866</v>
      </c>
      <c r="G867" s="14" t="s">
        <v>2374</v>
      </c>
      <c r="J867" s="14" t="s">
        <v>2415</v>
      </c>
    </row>
    <row r="868" spans="1:10" ht="15.75" customHeight="1">
      <c r="A868" s="11">
        <v>867</v>
      </c>
      <c r="G868" s="14" t="s">
        <v>2377</v>
      </c>
      <c r="J868" s="14" t="s">
        <v>2417</v>
      </c>
    </row>
    <row r="869" spans="1:10" ht="15.75" customHeight="1">
      <c r="A869" s="11">
        <v>868</v>
      </c>
      <c r="G869" s="14" t="s">
        <v>2380</v>
      </c>
      <c r="J869" s="14" t="s">
        <v>2419</v>
      </c>
    </row>
    <row r="870" spans="1:10" ht="15.75" customHeight="1">
      <c r="A870" s="11">
        <v>869</v>
      </c>
      <c r="G870" s="14" t="s">
        <v>2382</v>
      </c>
      <c r="J870" s="14" t="s">
        <v>2422</v>
      </c>
    </row>
    <row r="871" spans="1:10" ht="15.75" customHeight="1">
      <c r="A871" s="11">
        <v>870</v>
      </c>
      <c r="G871" s="14" t="s">
        <v>2384</v>
      </c>
      <c r="J871" s="14" t="s">
        <v>2424</v>
      </c>
    </row>
    <row r="872" spans="1:10" ht="15.75" customHeight="1">
      <c r="A872" s="11">
        <v>871</v>
      </c>
      <c r="G872" s="14" t="s">
        <v>2388</v>
      </c>
      <c r="J872" s="14" t="s">
        <v>2426</v>
      </c>
    </row>
    <row r="873" spans="1:10" ht="15.75" customHeight="1">
      <c r="A873" s="11">
        <v>872</v>
      </c>
      <c r="G873" s="14" t="s">
        <v>2390</v>
      </c>
      <c r="J873" s="14" t="s">
        <v>2428</v>
      </c>
    </row>
    <row r="874" spans="1:10" ht="15.75" customHeight="1">
      <c r="A874" s="11">
        <v>873</v>
      </c>
      <c r="G874" s="14" t="s">
        <v>2392</v>
      </c>
      <c r="J874" s="14" t="s">
        <v>2431</v>
      </c>
    </row>
    <row r="875" spans="1:10" ht="15.75" customHeight="1">
      <c r="A875" s="11">
        <v>874</v>
      </c>
      <c r="G875" s="14" t="s">
        <v>2395</v>
      </c>
      <c r="J875" s="14" t="s">
        <v>2434</v>
      </c>
    </row>
    <row r="876" spans="1:10" ht="15.75" customHeight="1">
      <c r="A876" s="11">
        <v>875</v>
      </c>
      <c r="G876" s="14" t="s">
        <v>2397</v>
      </c>
      <c r="J876" s="14" t="s">
        <v>2436</v>
      </c>
    </row>
    <row r="877" spans="1:10" ht="15.75" customHeight="1">
      <c r="A877" s="11">
        <v>876</v>
      </c>
      <c r="G877" s="14" t="s">
        <v>2399</v>
      </c>
      <c r="J877" s="14" t="s">
        <v>2438</v>
      </c>
    </row>
    <row r="878" spans="1:10" ht="15.75" customHeight="1">
      <c r="A878" s="11">
        <v>877</v>
      </c>
      <c r="G878" s="14" t="s">
        <v>2400</v>
      </c>
      <c r="J878" s="14" t="s">
        <v>2441</v>
      </c>
    </row>
    <row r="879" spans="1:10" ht="15.75" customHeight="1">
      <c r="A879" s="11">
        <v>878</v>
      </c>
      <c r="G879" s="14" t="s">
        <v>2402</v>
      </c>
      <c r="J879" s="14" t="s">
        <v>2443</v>
      </c>
    </row>
    <row r="880" spans="1:10" ht="15.75" customHeight="1">
      <c r="A880" s="11">
        <v>879</v>
      </c>
      <c r="G880" s="14" t="s">
        <v>2404</v>
      </c>
      <c r="J880" s="14" t="s">
        <v>2445</v>
      </c>
    </row>
    <row r="881" spans="1:10" ht="15.75" customHeight="1">
      <c r="A881" s="11">
        <v>880</v>
      </c>
      <c r="G881" s="14" t="s">
        <v>2406</v>
      </c>
      <c r="J881" s="14" t="s">
        <v>2447</v>
      </c>
    </row>
    <row r="882" spans="1:10" ht="15.75" customHeight="1">
      <c r="A882" s="11">
        <v>881</v>
      </c>
      <c r="G882" s="14" t="s">
        <v>2409</v>
      </c>
      <c r="J882" s="14" t="s">
        <v>2450</v>
      </c>
    </row>
    <row r="883" spans="1:10" ht="15.75" customHeight="1">
      <c r="A883" s="11">
        <v>882</v>
      </c>
      <c r="G883" s="14" t="s">
        <v>2411</v>
      </c>
      <c r="J883" s="14" t="s">
        <v>2452</v>
      </c>
    </row>
    <row r="884" spans="1:10" ht="15.75" customHeight="1">
      <c r="A884" s="11">
        <v>883</v>
      </c>
      <c r="G884" s="14" t="s">
        <v>2414</v>
      </c>
      <c r="J884" s="14" t="s">
        <v>2455</v>
      </c>
    </row>
    <row r="885" spans="1:10" ht="15.75" customHeight="1">
      <c r="A885" s="11">
        <v>884</v>
      </c>
      <c r="G885" s="14" t="s">
        <v>2416</v>
      </c>
      <c r="J885" s="14" t="s">
        <v>2457</v>
      </c>
    </row>
    <row r="886" spans="1:10" ht="15.75" customHeight="1">
      <c r="A886" s="11">
        <v>885</v>
      </c>
      <c r="G886" s="14" t="s">
        <v>2418</v>
      </c>
      <c r="J886" s="14" t="s">
        <v>2459</v>
      </c>
    </row>
    <row r="887" spans="1:10" ht="15.75" customHeight="1">
      <c r="A887" s="11">
        <v>886</v>
      </c>
      <c r="G887" s="14" t="s">
        <v>2421</v>
      </c>
      <c r="J887" s="14" t="s">
        <v>2461</v>
      </c>
    </row>
    <row r="888" spans="1:10" ht="15.75" customHeight="1">
      <c r="A888" s="11">
        <v>887</v>
      </c>
      <c r="G888" s="14" t="s">
        <v>2423</v>
      </c>
      <c r="J888" s="14" t="s">
        <v>2463</v>
      </c>
    </row>
    <row r="889" spans="1:10" ht="15.75" customHeight="1">
      <c r="A889" s="11">
        <v>888</v>
      </c>
      <c r="G889" s="14" t="s">
        <v>2425</v>
      </c>
      <c r="J889" s="14" t="s">
        <v>2466</v>
      </c>
    </row>
    <row r="890" spans="1:10" ht="15.75" customHeight="1">
      <c r="A890" s="11">
        <v>889</v>
      </c>
      <c r="G890" s="14" t="s">
        <v>2427</v>
      </c>
      <c r="J890" s="14" t="s">
        <v>2468</v>
      </c>
    </row>
    <row r="891" spans="1:10" ht="15.75" customHeight="1">
      <c r="A891" s="11">
        <v>890</v>
      </c>
      <c r="G891" s="14" t="s">
        <v>2429</v>
      </c>
      <c r="J891" s="14" t="s">
        <v>2470</v>
      </c>
    </row>
    <row r="892" spans="1:10" ht="15.75" customHeight="1">
      <c r="A892" s="11">
        <v>891</v>
      </c>
      <c r="G892" s="14" t="s">
        <v>2430</v>
      </c>
      <c r="J892" s="14" t="s">
        <v>2472</v>
      </c>
    </row>
    <row r="893" spans="1:10" ht="15.75" customHeight="1">
      <c r="A893" s="11">
        <v>892</v>
      </c>
      <c r="G893" s="14" t="s">
        <v>2433</v>
      </c>
      <c r="J893" s="14" t="s">
        <v>2474</v>
      </c>
    </row>
    <row r="894" spans="1:10" ht="15.75" customHeight="1">
      <c r="A894" s="11">
        <v>893</v>
      </c>
      <c r="G894" s="14" t="s">
        <v>2435</v>
      </c>
      <c r="J894" s="14" t="s">
        <v>2477</v>
      </c>
    </row>
    <row r="895" spans="1:10" ht="15.75" customHeight="1">
      <c r="A895" s="11">
        <v>894</v>
      </c>
      <c r="G895" s="14" t="s">
        <v>2437</v>
      </c>
      <c r="J895" s="14" t="s">
        <v>2479</v>
      </c>
    </row>
    <row r="896" spans="1:10" ht="15.75" customHeight="1">
      <c r="A896" s="11">
        <v>895</v>
      </c>
      <c r="G896" s="14" t="s">
        <v>2440</v>
      </c>
      <c r="J896" s="14" t="s">
        <v>2481</v>
      </c>
    </row>
    <row r="897" spans="1:10" ht="15.75" customHeight="1">
      <c r="A897" s="11">
        <v>896</v>
      </c>
      <c r="G897" s="14" t="s">
        <v>2442</v>
      </c>
      <c r="J897" s="14" t="s">
        <v>2483</v>
      </c>
    </row>
    <row r="898" spans="1:10" ht="15.75" customHeight="1">
      <c r="A898" s="11">
        <v>897</v>
      </c>
      <c r="G898" s="14" t="s">
        <v>2444</v>
      </c>
      <c r="J898" s="14" t="s">
        <v>2485</v>
      </c>
    </row>
    <row r="899" spans="1:10" ht="15.75" customHeight="1">
      <c r="A899" s="11">
        <v>898</v>
      </c>
      <c r="G899" s="14" t="s">
        <v>2446</v>
      </c>
      <c r="J899" s="14" t="s">
        <v>2488</v>
      </c>
    </row>
    <row r="900" spans="1:10" ht="15.75" customHeight="1">
      <c r="A900" s="11">
        <v>899</v>
      </c>
      <c r="G900" s="14" t="s">
        <v>2449</v>
      </c>
      <c r="J900" s="14" t="s">
        <v>2490</v>
      </c>
    </row>
    <row r="901" spans="1:10" ht="15.75" customHeight="1">
      <c r="A901" s="11">
        <v>900</v>
      </c>
      <c r="G901" s="14" t="s">
        <v>2451</v>
      </c>
      <c r="J901" s="14" t="s">
        <v>2492</v>
      </c>
    </row>
    <row r="902" spans="1:10" ht="15.75" customHeight="1">
      <c r="A902" s="11">
        <v>901</v>
      </c>
      <c r="G902" s="14" t="s">
        <v>2454</v>
      </c>
      <c r="J902" s="14" t="s">
        <v>2494</v>
      </c>
    </row>
    <row r="903" spans="1:10" ht="15.75" customHeight="1">
      <c r="A903" s="11">
        <v>902</v>
      </c>
      <c r="G903" s="14" t="s">
        <v>2456</v>
      </c>
      <c r="J903" s="14" t="s">
        <v>2496</v>
      </c>
    </row>
    <row r="904" spans="1:10" ht="15.75" customHeight="1">
      <c r="A904" s="11">
        <v>903</v>
      </c>
      <c r="G904" s="14" t="s">
        <v>2458</v>
      </c>
      <c r="J904" s="14" t="s">
        <v>2498</v>
      </c>
    </row>
    <row r="905" spans="1:10" ht="15.75" customHeight="1">
      <c r="A905" s="11">
        <v>904</v>
      </c>
      <c r="G905" s="14" t="s">
        <v>2460</v>
      </c>
      <c r="J905" s="14" t="s">
        <v>2501</v>
      </c>
    </row>
    <row r="906" spans="1:10" ht="15.75" customHeight="1">
      <c r="A906" s="11">
        <v>905</v>
      </c>
      <c r="G906" s="14" t="s">
        <v>2462</v>
      </c>
      <c r="J906" s="14" t="s">
        <v>2503</v>
      </c>
    </row>
    <row r="907" spans="1:10" ht="15.75" customHeight="1">
      <c r="A907" s="11">
        <v>906</v>
      </c>
      <c r="G907" s="14" t="s">
        <v>2465</v>
      </c>
      <c r="J907" s="14" t="s">
        <v>2505</v>
      </c>
    </row>
    <row r="908" spans="1:10" ht="15.75" customHeight="1">
      <c r="A908" s="11">
        <v>907</v>
      </c>
      <c r="G908" s="14" t="s">
        <v>2467</v>
      </c>
      <c r="J908" s="14" t="s">
        <v>2509</v>
      </c>
    </row>
    <row r="909" spans="1:10" ht="15.75" customHeight="1">
      <c r="A909" s="11">
        <v>908</v>
      </c>
      <c r="G909" s="14" t="s">
        <v>2469</v>
      </c>
      <c r="J909" s="14" t="s">
        <v>2511</v>
      </c>
    </row>
    <row r="910" spans="1:10" ht="15.75" customHeight="1">
      <c r="A910" s="11">
        <v>909</v>
      </c>
      <c r="G910" s="14" t="s">
        <v>2471</v>
      </c>
      <c r="J910" s="14" t="s">
        <v>2513</v>
      </c>
    </row>
    <row r="911" spans="1:10" ht="15.75" customHeight="1">
      <c r="A911" s="11">
        <v>910</v>
      </c>
      <c r="G911" s="14" t="s">
        <v>2473</v>
      </c>
      <c r="J911" s="14" t="s">
        <v>2515</v>
      </c>
    </row>
    <row r="912" spans="1:10" ht="15.75" customHeight="1">
      <c r="A912" s="11">
        <v>911</v>
      </c>
      <c r="G912" s="14" t="s">
        <v>2476</v>
      </c>
      <c r="J912" s="14" t="s">
        <v>2517</v>
      </c>
    </row>
    <row r="913" spans="1:10" ht="15.75" customHeight="1">
      <c r="A913" s="11">
        <v>912</v>
      </c>
      <c r="G913" s="14" t="s">
        <v>2478</v>
      </c>
      <c r="J913" s="14" t="s">
        <v>2519</v>
      </c>
    </row>
    <row r="914" spans="1:10" ht="15.75" customHeight="1">
      <c r="A914" s="11">
        <v>913</v>
      </c>
      <c r="G914" s="14" t="s">
        <v>2480</v>
      </c>
      <c r="J914" s="14" t="s">
        <v>2521</v>
      </c>
    </row>
    <row r="915" spans="1:10" ht="15.75" customHeight="1">
      <c r="A915" s="11">
        <v>914</v>
      </c>
      <c r="G915" s="14" t="s">
        <v>2482</v>
      </c>
      <c r="J915" s="14" t="s">
        <v>2523</v>
      </c>
    </row>
    <row r="916" spans="1:10" ht="15.75" customHeight="1">
      <c r="A916" s="11">
        <v>915</v>
      </c>
      <c r="G916" s="14" t="s">
        <v>2484</v>
      </c>
      <c r="J916" s="14" t="s">
        <v>2525</v>
      </c>
    </row>
    <row r="917" spans="1:10" ht="15.75" customHeight="1">
      <c r="A917" s="11">
        <v>916</v>
      </c>
      <c r="G917" s="14" t="s">
        <v>2487</v>
      </c>
      <c r="J917" s="14" t="s">
        <v>2527</v>
      </c>
    </row>
    <row r="918" spans="1:10" ht="15.75" customHeight="1">
      <c r="A918" s="11">
        <v>917</v>
      </c>
      <c r="G918" s="14" t="s">
        <v>2489</v>
      </c>
      <c r="J918" s="14" t="s">
        <v>2529</v>
      </c>
    </row>
    <row r="919" spans="1:10" ht="15.75" customHeight="1">
      <c r="A919" s="11">
        <v>918</v>
      </c>
      <c r="G919" s="14" t="s">
        <v>2491</v>
      </c>
      <c r="J919" s="14" t="s">
        <v>2531</v>
      </c>
    </row>
    <row r="920" spans="1:10" ht="15.75" customHeight="1">
      <c r="A920" s="11">
        <v>919</v>
      </c>
      <c r="G920" s="14" t="s">
        <v>2493</v>
      </c>
      <c r="J920" s="14" t="s">
        <v>2534</v>
      </c>
    </row>
    <row r="921" spans="1:10" ht="15.75" customHeight="1">
      <c r="A921" s="11">
        <v>920</v>
      </c>
      <c r="G921" s="14" t="s">
        <v>2495</v>
      </c>
      <c r="J921" s="14" t="s">
        <v>2536</v>
      </c>
    </row>
    <row r="922" spans="1:10" ht="15.75" customHeight="1">
      <c r="A922" s="11">
        <v>921</v>
      </c>
      <c r="G922" s="14" t="s">
        <v>2497</v>
      </c>
      <c r="J922" s="14" t="s">
        <v>2538</v>
      </c>
    </row>
    <row r="923" spans="1:10" ht="15.75" customHeight="1">
      <c r="A923" s="11">
        <v>922</v>
      </c>
      <c r="G923" s="14" t="s">
        <v>2500</v>
      </c>
      <c r="J923" s="14" t="s">
        <v>2540</v>
      </c>
    </row>
    <row r="924" spans="1:10" ht="15.75" customHeight="1">
      <c r="A924" s="11">
        <v>923</v>
      </c>
      <c r="G924" s="14" t="s">
        <v>2502</v>
      </c>
      <c r="J924" s="14" t="s">
        <v>2542</v>
      </c>
    </row>
    <row r="925" spans="1:10" ht="15.75" customHeight="1">
      <c r="A925" s="11">
        <v>924</v>
      </c>
      <c r="G925" s="14" t="s">
        <v>2504</v>
      </c>
      <c r="J925" s="14" t="s">
        <v>2545</v>
      </c>
    </row>
    <row r="926" spans="1:10" ht="15.75" customHeight="1">
      <c r="A926" s="11">
        <v>925</v>
      </c>
      <c r="G926" s="14" t="s">
        <v>2507</v>
      </c>
      <c r="J926" s="14" t="s">
        <v>2547</v>
      </c>
    </row>
    <row r="927" spans="1:10" ht="15.75" customHeight="1">
      <c r="A927" s="11">
        <v>926</v>
      </c>
      <c r="G927" s="14" t="s">
        <v>2508</v>
      </c>
      <c r="J927" s="14" t="s">
        <v>2549</v>
      </c>
    </row>
    <row r="928" spans="1:10" ht="15.75" customHeight="1">
      <c r="A928" s="11">
        <v>927</v>
      </c>
      <c r="G928" s="14" t="s">
        <v>2510</v>
      </c>
      <c r="J928" s="14" t="s">
        <v>2551</v>
      </c>
    </row>
    <row r="929" spans="1:10" ht="15.75" customHeight="1">
      <c r="A929" s="11">
        <v>928</v>
      </c>
      <c r="G929" s="14" t="s">
        <v>2512</v>
      </c>
      <c r="J929" s="14" t="s">
        <v>2554</v>
      </c>
    </row>
    <row r="930" spans="1:10" ht="15.75" customHeight="1">
      <c r="A930" s="11">
        <v>929</v>
      </c>
      <c r="G930" s="14" t="s">
        <v>2514</v>
      </c>
      <c r="J930" s="14" t="s">
        <v>2556</v>
      </c>
    </row>
    <row r="931" spans="1:10" ht="15.75" customHeight="1">
      <c r="A931" s="11">
        <v>930</v>
      </c>
      <c r="G931" s="14" t="s">
        <v>2516</v>
      </c>
      <c r="J931" s="14" t="s">
        <v>2558</v>
      </c>
    </row>
    <row r="932" spans="1:10" ht="15.75" customHeight="1">
      <c r="A932" s="11">
        <v>931</v>
      </c>
      <c r="G932" s="14" t="s">
        <v>2518</v>
      </c>
      <c r="J932" s="14" t="s">
        <v>2560</v>
      </c>
    </row>
    <row r="933" spans="1:10" ht="15.75" customHeight="1">
      <c r="A933" s="11">
        <v>932</v>
      </c>
      <c r="G933" s="14" t="s">
        <v>2520</v>
      </c>
      <c r="J933" s="14" t="s">
        <v>2563</v>
      </c>
    </row>
    <row r="934" spans="1:10" ht="15.75" customHeight="1">
      <c r="A934" s="11">
        <v>933</v>
      </c>
      <c r="G934" s="14" t="s">
        <v>2522</v>
      </c>
      <c r="J934" s="14" t="s">
        <v>2566</v>
      </c>
    </row>
    <row r="935" spans="1:10" ht="15.75" customHeight="1">
      <c r="A935" s="11">
        <v>934</v>
      </c>
      <c r="G935" s="14" t="s">
        <v>2524</v>
      </c>
      <c r="J935" s="14" t="s">
        <v>2569</v>
      </c>
    </row>
    <row r="936" spans="1:10" ht="15.75" customHeight="1">
      <c r="A936" s="11">
        <v>935</v>
      </c>
      <c r="G936" s="14" t="s">
        <v>2526</v>
      </c>
      <c r="J936" s="14" t="s">
        <v>2572</v>
      </c>
    </row>
    <row r="937" spans="1:10" ht="15.75" customHeight="1">
      <c r="A937" s="11">
        <v>936</v>
      </c>
      <c r="G937" s="14" t="s">
        <v>2528</v>
      </c>
      <c r="J937" s="14" t="s">
        <v>2575</v>
      </c>
    </row>
    <row r="938" spans="1:10" ht="15.75" customHeight="1">
      <c r="A938" s="11">
        <v>937</v>
      </c>
      <c r="G938" s="14" t="s">
        <v>2530</v>
      </c>
      <c r="J938" s="14" t="s">
        <v>2579</v>
      </c>
    </row>
    <row r="939" spans="1:10" ht="15.75" customHeight="1">
      <c r="A939" s="11">
        <v>938</v>
      </c>
      <c r="G939" s="14" t="s">
        <v>2533</v>
      </c>
      <c r="J939" s="14" t="s">
        <v>2581</v>
      </c>
    </row>
    <row r="940" spans="1:10" ht="15.75" customHeight="1">
      <c r="A940" s="11">
        <v>939</v>
      </c>
      <c r="G940" s="14" t="s">
        <v>2535</v>
      </c>
      <c r="J940" s="14" t="s">
        <v>2583</v>
      </c>
    </row>
    <row r="941" spans="1:10" ht="15.75" customHeight="1">
      <c r="A941" s="11">
        <v>940</v>
      </c>
      <c r="G941" s="14" t="s">
        <v>2537</v>
      </c>
      <c r="J941" s="14" t="s">
        <v>2585</v>
      </c>
    </row>
    <row r="942" spans="1:10" ht="15.75" customHeight="1">
      <c r="A942" s="11">
        <v>941</v>
      </c>
      <c r="G942" s="14" t="s">
        <v>2539</v>
      </c>
      <c r="J942" s="14" t="s">
        <v>2587</v>
      </c>
    </row>
    <row r="943" spans="1:10" ht="15.75" customHeight="1">
      <c r="A943" s="11">
        <v>942</v>
      </c>
      <c r="G943" s="14" t="s">
        <v>2541</v>
      </c>
      <c r="J943" s="14" t="s">
        <v>2589</v>
      </c>
    </row>
    <row r="944" spans="1:10" ht="15.75" customHeight="1">
      <c r="A944" s="11">
        <v>943</v>
      </c>
      <c r="G944" s="14" t="s">
        <v>2544</v>
      </c>
      <c r="J944" s="14" t="s">
        <v>2593</v>
      </c>
    </row>
    <row r="945" spans="1:10" ht="15.75" customHeight="1">
      <c r="A945" s="11">
        <v>944</v>
      </c>
      <c r="G945" s="14" t="s">
        <v>2546</v>
      </c>
      <c r="J945" s="14" t="s">
        <v>2595</v>
      </c>
    </row>
    <row r="946" spans="1:10" ht="15.75" customHeight="1">
      <c r="A946" s="11">
        <v>945</v>
      </c>
      <c r="G946" s="14" t="s">
        <v>2548</v>
      </c>
      <c r="J946" s="14" t="s">
        <v>2597</v>
      </c>
    </row>
    <row r="947" spans="1:10" ht="15.75" customHeight="1">
      <c r="A947" s="11">
        <v>946</v>
      </c>
      <c r="G947" s="14" t="s">
        <v>2550</v>
      </c>
      <c r="J947" s="14" t="s">
        <v>2599</v>
      </c>
    </row>
    <row r="948" spans="1:10" ht="15.75" customHeight="1">
      <c r="A948" s="11">
        <v>947</v>
      </c>
      <c r="G948" s="14" t="s">
        <v>2553</v>
      </c>
      <c r="J948" s="14" t="s">
        <v>2601</v>
      </c>
    </row>
    <row r="949" spans="1:10" ht="15.75" customHeight="1">
      <c r="A949" s="11">
        <v>948</v>
      </c>
      <c r="G949" s="14" t="s">
        <v>2555</v>
      </c>
      <c r="J949" s="14" t="s">
        <v>2603</v>
      </c>
    </row>
    <row r="950" spans="1:10" ht="15.75" customHeight="1">
      <c r="A950" s="11">
        <v>949</v>
      </c>
      <c r="G950" s="14" t="s">
        <v>2557</v>
      </c>
      <c r="J950" s="14" t="s">
        <v>2606</v>
      </c>
    </row>
    <row r="951" spans="1:10" ht="15.75" customHeight="1">
      <c r="A951" s="11">
        <v>950</v>
      </c>
      <c r="G951" s="14" t="s">
        <v>2559</v>
      </c>
      <c r="J951" s="14" t="s">
        <v>2608</v>
      </c>
    </row>
    <row r="952" spans="1:10" ht="15.75" customHeight="1">
      <c r="A952" s="11">
        <v>951</v>
      </c>
      <c r="G952" s="14" t="s">
        <v>2562</v>
      </c>
      <c r="J952" s="14" t="s">
        <v>2610</v>
      </c>
    </row>
    <row r="953" spans="1:10" ht="15.75" customHeight="1">
      <c r="A953" s="11">
        <v>952</v>
      </c>
      <c r="G953" s="14" t="s">
        <v>2565</v>
      </c>
      <c r="J953" s="14" t="s">
        <v>2612</v>
      </c>
    </row>
    <row r="954" spans="1:10" ht="15.75" customHeight="1">
      <c r="A954" s="11">
        <v>953</v>
      </c>
      <c r="G954" s="14" t="s">
        <v>2568</v>
      </c>
      <c r="J954" s="14" t="s">
        <v>2614</v>
      </c>
    </row>
    <row r="955" spans="1:10" ht="15.75" customHeight="1">
      <c r="A955" s="11">
        <v>954</v>
      </c>
      <c r="G955" s="14" t="s">
        <v>2571</v>
      </c>
      <c r="J955" s="14" t="s">
        <v>2616</v>
      </c>
    </row>
    <row r="956" spans="1:10" ht="15.75" customHeight="1">
      <c r="A956" s="11">
        <v>955</v>
      </c>
      <c r="G956" s="14" t="s">
        <v>2574</v>
      </c>
      <c r="J956" s="14" t="s">
        <v>2618</v>
      </c>
    </row>
    <row r="957" spans="1:10" ht="15.75" customHeight="1">
      <c r="A957" s="11">
        <v>956</v>
      </c>
      <c r="G957" s="14" t="s">
        <v>2576</v>
      </c>
      <c r="J957" s="14" t="s">
        <v>2620</v>
      </c>
    </row>
    <row r="958" spans="1:10" ht="15.75" customHeight="1">
      <c r="A958" s="11">
        <v>957</v>
      </c>
      <c r="G958" s="14" t="s">
        <v>2578</v>
      </c>
      <c r="J958" s="14" t="s">
        <v>2622</v>
      </c>
    </row>
    <row r="959" spans="1:10" ht="15.75" customHeight="1">
      <c r="A959" s="11">
        <v>958</v>
      </c>
      <c r="G959" s="14" t="s">
        <v>2580</v>
      </c>
      <c r="J959" s="14" t="s">
        <v>2625</v>
      </c>
    </row>
    <row r="960" spans="1:10" ht="15.75" customHeight="1">
      <c r="A960" s="11">
        <v>959</v>
      </c>
      <c r="G960" s="14" t="s">
        <v>2582</v>
      </c>
      <c r="J960" s="14" t="s">
        <v>2627</v>
      </c>
    </row>
    <row r="961" spans="1:10" ht="15.75" customHeight="1">
      <c r="A961" s="11">
        <v>960</v>
      </c>
      <c r="G961" s="14" t="s">
        <v>2584</v>
      </c>
      <c r="J961" s="14" t="s">
        <v>2630</v>
      </c>
    </row>
    <row r="962" spans="1:10" ht="15.75" customHeight="1">
      <c r="A962" s="11">
        <v>961</v>
      </c>
      <c r="G962" s="14" t="s">
        <v>2586</v>
      </c>
      <c r="J962" s="14" t="s">
        <v>2633</v>
      </c>
    </row>
    <row r="963" spans="1:10" ht="15.75" customHeight="1">
      <c r="A963" s="11">
        <v>962</v>
      </c>
      <c r="G963" s="14" t="s">
        <v>2588</v>
      </c>
      <c r="J963" s="14" t="s">
        <v>2635</v>
      </c>
    </row>
    <row r="964" spans="1:10" ht="15.75" customHeight="1">
      <c r="A964" s="11">
        <v>963</v>
      </c>
      <c r="G964" s="14" t="s">
        <v>2590</v>
      </c>
      <c r="J964" s="14" t="s">
        <v>2638</v>
      </c>
    </row>
    <row r="965" spans="1:10" ht="15.75" customHeight="1">
      <c r="A965" s="11">
        <v>964</v>
      </c>
      <c r="G965" s="14" t="s">
        <v>2592</v>
      </c>
      <c r="J965" s="14" t="s">
        <v>2640</v>
      </c>
    </row>
    <row r="966" spans="1:10" ht="15.75" customHeight="1">
      <c r="A966" s="11">
        <v>965</v>
      </c>
      <c r="G966" s="14" t="s">
        <v>2594</v>
      </c>
      <c r="J966" s="14" t="s">
        <v>2642</v>
      </c>
    </row>
    <row r="967" spans="1:10" ht="15.75" customHeight="1">
      <c r="A967" s="11">
        <v>966</v>
      </c>
      <c r="G967" s="14" t="s">
        <v>2596</v>
      </c>
      <c r="J967" s="14" t="s">
        <v>2644</v>
      </c>
    </row>
    <row r="968" spans="1:10" ht="15.75" customHeight="1">
      <c r="A968" s="11">
        <v>967</v>
      </c>
      <c r="G968" s="14" t="s">
        <v>2598</v>
      </c>
      <c r="J968" s="14" t="s">
        <v>2649</v>
      </c>
    </row>
    <row r="969" spans="1:10" ht="15.75" customHeight="1">
      <c r="A969" s="11">
        <v>968</v>
      </c>
      <c r="G969" s="14" t="s">
        <v>2600</v>
      </c>
      <c r="J969" s="14" t="s">
        <v>2651</v>
      </c>
    </row>
    <row r="970" spans="1:10" ht="15.75" customHeight="1">
      <c r="A970" s="11">
        <v>969</v>
      </c>
      <c r="G970" s="14" t="s">
        <v>2602</v>
      </c>
      <c r="J970" s="14" t="s">
        <v>2653</v>
      </c>
    </row>
    <row r="971" spans="1:10" ht="15.75" customHeight="1">
      <c r="A971" s="11">
        <v>970</v>
      </c>
      <c r="G971" s="14" t="s">
        <v>2605</v>
      </c>
      <c r="J971" s="14" t="s">
        <v>2655</v>
      </c>
    </row>
    <row r="972" spans="1:10" ht="15.75" customHeight="1">
      <c r="A972" s="11">
        <v>971</v>
      </c>
      <c r="G972" s="14" t="s">
        <v>2607</v>
      </c>
      <c r="J972" s="14" t="s">
        <v>2657</v>
      </c>
    </row>
    <row r="973" spans="1:10" ht="15.75" customHeight="1">
      <c r="A973" s="11">
        <v>972</v>
      </c>
      <c r="G973" s="14" t="s">
        <v>2609</v>
      </c>
      <c r="J973" s="14" t="s">
        <v>2659</v>
      </c>
    </row>
    <row r="974" spans="1:10" ht="15.75" customHeight="1">
      <c r="A974" s="11">
        <v>973</v>
      </c>
      <c r="G974" s="14" t="s">
        <v>2611</v>
      </c>
      <c r="J974" s="14" t="s">
        <v>2661</v>
      </c>
    </row>
    <row r="975" spans="1:10" ht="15.75" customHeight="1">
      <c r="A975" s="11">
        <v>974</v>
      </c>
      <c r="G975" s="14" t="s">
        <v>2613</v>
      </c>
      <c r="J975" s="14" t="s">
        <v>2664</v>
      </c>
    </row>
    <row r="976" spans="1:10" ht="15.75" customHeight="1">
      <c r="A976" s="11">
        <v>975</v>
      </c>
      <c r="G976" s="14" t="s">
        <v>2615</v>
      </c>
      <c r="J976" s="14" t="s">
        <v>2666</v>
      </c>
    </row>
    <row r="977" spans="1:10" ht="15.75" customHeight="1">
      <c r="A977" s="11">
        <v>976</v>
      </c>
      <c r="G977" s="14" t="s">
        <v>2617</v>
      </c>
      <c r="J977" s="14" t="s">
        <v>2668</v>
      </c>
    </row>
    <row r="978" spans="1:10" ht="15.75" customHeight="1">
      <c r="A978" s="11">
        <v>977</v>
      </c>
      <c r="G978" s="14" t="s">
        <v>2619</v>
      </c>
      <c r="J978" s="14" t="s">
        <v>2670</v>
      </c>
    </row>
    <row r="979" spans="1:10" ht="15.75" customHeight="1">
      <c r="A979" s="11">
        <v>978</v>
      </c>
      <c r="G979" s="14" t="s">
        <v>2621</v>
      </c>
    </row>
    <row r="980" spans="1:10" ht="15.75" customHeight="1">
      <c r="A980" s="11">
        <v>979</v>
      </c>
      <c r="G980" s="14" t="s">
        <v>2624</v>
      </c>
    </row>
    <row r="981" spans="1:10" ht="15.75" customHeight="1">
      <c r="A981" s="11">
        <v>980</v>
      </c>
      <c r="G981" s="14" t="s">
        <v>2626</v>
      </c>
    </row>
    <row r="982" spans="1:10" ht="15.75" customHeight="1">
      <c r="A982" s="11">
        <v>981</v>
      </c>
      <c r="G982" s="14" t="s">
        <v>2629</v>
      </c>
    </row>
    <row r="983" spans="1:10" ht="15.75" customHeight="1">
      <c r="A983" s="11">
        <v>982</v>
      </c>
      <c r="G983" s="14" t="s">
        <v>2632</v>
      </c>
    </row>
    <row r="984" spans="1:10" ht="15.75" customHeight="1">
      <c r="A984" s="11">
        <v>983</v>
      </c>
      <c r="G984" s="14" t="s">
        <v>2634</v>
      </c>
    </row>
    <row r="985" spans="1:10" ht="15.75" customHeight="1">
      <c r="A985" s="11">
        <v>984</v>
      </c>
      <c r="G985" s="14" t="s">
        <v>2637</v>
      </c>
    </row>
    <row r="986" spans="1:10" ht="15.75" customHeight="1">
      <c r="A986" s="11">
        <v>985</v>
      </c>
      <c r="G986" s="14" t="s">
        <v>2639</v>
      </c>
    </row>
    <row r="987" spans="1:10" ht="15.75" customHeight="1">
      <c r="A987" s="11">
        <v>986</v>
      </c>
      <c r="G987" s="14" t="s">
        <v>2641</v>
      </c>
    </row>
    <row r="988" spans="1:10" ht="15.75" customHeight="1">
      <c r="A988" s="11">
        <v>987</v>
      </c>
      <c r="G988" s="14" t="s">
        <v>2643</v>
      </c>
    </row>
    <row r="989" spans="1:10" ht="15.75" customHeight="1">
      <c r="A989" s="11">
        <v>988</v>
      </c>
      <c r="G989" s="14" t="s">
        <v>2646</v>
      </c>
    </row>
    <row r="990" spans="1:10" ht="15.75" customHeight="1">
      <c r="A990" s="11">
        <v>989</v>
      </c>
      <c r="G990" s="14" t="s">
        <v>2648</v>
      </c>
    </row>
    <row r="991" spans="1:10" ht="15.75" customHeight="1">
      <c r="A991" s="11">
        <v>990</v>
      </c>
      <c r="G991" s="14" t="s">
        <v>2650</v>
      </c>
    </row>
    <row r="992" spans="1:10" ht="15.75" customHeight="1">
      <c r="A992" s="11">
        <v>991</v>
      </c>
      <c r="G992" s="14" t="s">
        <v>2652</v>
      </c>
    </row>
    <row r="993" spans="1:7" ht="15.75" customHeight="1">
      <c r="A993" s="11">
        <v>992</v>
      </c>
      <c r="G993" s="14" t="s">
        <v>2654</v>
      </c>
    </row>
    <row r="994" spans="1:7" ht="15.75" customHeight="1">
      <c r="A994" s="11">
        <v>993</v>
      </c>
      <c r="G994" s="14" t="s">
        <v>2656</v>
      </c>
    </row>
    <row r="995" spans="1:7" ht="15.75" customHeight="1">
      <c r="A995" s="11">
        <v>994</v>
      </c>
      <c r="G995" s="14" t="s">
        <v>2658</v>
      </c>
    </row>
    <row r="996" spans="1:7" ht="15.75" customHeight="1">
      <c r="A996" s="11">
        <v>995</v>
      </c>
      <c r="G996" s="14" t="s">
        <v>2660</v>
      </c>
    </row>
    <row r="997" spans="1:7" ht="15.75" customHeight="1">
      <c r="A997" s="11">
        <v>996</v>
      </c>
      <c r="G997" s="14" t="s">
        <v>2663</v>
      </c>
    </row>
    <row r="998" spans="1:7" ht="15.75" customHeight="1">
      <c r="A998" s="11">
        <v>997</v>
      </c>
      <c r="G998" s="14" t="s">
        <v>2665</v>
      </c>
    </row>
    <row r="999" spans="1:7" ht="15.75" customHeight="1">
      <c r="A999" s="11">
        <v>998</v>
      </c>
      <c r="G999" s="14" t="s">
        <v>2667</v>
      </c>
    </row>
    <row r="1000" spans="1:7" ht="15.75" customHeight="1">
      <c r="A1000" s="11">
        <v>999</v>
      </c>
      <c r="G1000" s="14" t="s">
        <v>2669</v>
      </c>
    </row>
    <row r="1001" spans="1:7" ht="15.75" customHeight="1">
      <c r="A1001" s="11">
        <v>1000</v>
      </c>
      <c r="G1001" s="19"/>
    </row>
    <row r="1002" spans="1:7" ht="15.75" customHeight="1">
      <c r="A1002" s="19"/>
    </row>
  </sheetData>
  <autoFilter ref="B1:I1002" xr:uid="{00000000-0001-0000-0400-000000000000}"/>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EFDA6-6EF9-4C98-A5E9-E681C84B8913}">
  <dimension ref="A1:P511"/>
  <sheetViews>
    <sheetView topLeftCell="D2" workbookViewId="0">
      <selection activeCell="P35" sqref="P35"/>
    </sheetView>
  </sheetViews>
  <sheetFormatPr defaultRowHeight="14.5"/>
  <cols>
    <col min="1" max="1" width="21" bestFit="1" customWidth="1"/>
    <col min="2" max="2" width="17.7265625" bestFit="1" customWidth="1"/>
    <col min="3" max="3" width="0" hidden="1" customWidth="1"/>
    <col min="4" max="4" width="14.1796875" bestFit="1" customWidth="1"/>
    <col min="5" max="5" width="17" bestFit="1" customWidth="1"/>
    <col min="6" max="7" width="12.6328125" bestFit="1" customWidth="1"/>
    <col min="8" max="9" width="21" bestFit="1" customWidth="1"/>
    <col min="10" max="10" width="17.7265625" bestFit="1" customWidth="1"/>
    <col min="11" max="11" width="37" bestFit="1" customWidth="1"/>
    <col min="12" max="12" width="17" bestFit="1" customWidth="1"/>
    <col min="13" max="13" width="23" bestFit="1" customWidth="1"/>
    <col min="14" max="14" width="23.453125" bestFit="1" customWidth="1"/>
    <col min="15" max="15" width="12.6328125" bestFit="1" customWidth="1"/>
    <col min="16" max="16" width="17" bestFit="1" customWidth="1"/>
    <col min="17" max="19" width="9.81640625" bestFit="1" customWidth="1"/>
    <col min="20" max="24" width="8.81640625" bestFit="1" customWidth="1"/>
    <col min="25" max="28" width="9.81640625" bestFit="1" customWidth="1"/>
    <col min="29" max="29" width="8.81640625" bestFit="1" customWidth="1"/>
    <col min="30" max="30" width="9.81640625" bestFit="1" customWidth="1"/>
    <col min="31" max="31" width="8.81640625" bestFit="1" customWidth="1"/>
    <col min="32" max="32" width="9.81640625" bestFit="1" customWidth="1"/>
    <col min="33" max="33" width="8.81640625" bestFit="1" customWidth="1"/>
    <col min="34" max="36" width="9.81640625" bestFit="1" customWidth="1"/>
    <col min="37" max="37" width="15" bestFit="1" customWidth="1"/>
    <col min="38" max="38" width="8.81640625" bestFit="1" customWidth="1"/>
    <col min="39" max="39" width="12.81640625" bestFit="1" customWidth="1"/>
    <col min="40" max="40" width="5.81640625" bestFit="1" customWidth="1"/>
    <col min="41" max="41" width="9.81640625" bestFit="1" customWidth="1"/>
    <col min="42" max="42" width="11.453125" bestFit="1" customWidth="1"/>
    <col min="43" max="43" width="8.81640625" bestFit="1" customWidth="1"/>
    <col min="44" max="44" width="13.90625" bestFit="1" customWidth="1"/>
    <col min="45" max="45" width="8.81640625" bestFit="1" customWidth="1"/>
    <col min="46" max="46" width="9.81640625" bestFit="1" customWidth="1"/>
    <col min="47" max="47" width="14.54296875" bestFit="1" customWidth="1"/>
    <col min="48" max="48" width="8.81640625" bestFit="1" customWidth="1"/>
    <col min="49" max="49" width="12" bestFit="1" customWidth="1"/>
    <col min="50" max="51" width="9.81640625" bestFit="1" customWidth="1"/>
    <col min="52" max="52" width="8.81640625" bestFit="1" customWidth="1"/>
    <col min="53" max="53" width="9.81640625" bestFit="1" customWidth="1"/>
    <col min="54" max="54" width="7.81640625" bestFit="1" customWidth="1"/>
    <col min="55" max="55" width="8.81640625" bestFit="1" customWidth="1"/>
    <col min="56" max="56" width="9.81640625" bestFit="1" customWidth="1"/>
    <col min="57" max="57" width="15.26953125" bestFit="1" customWidth="1"/>
    <col min="58" max="58" width="9.81640625" bestFit="1" customWidth="1"/>
    <col min="59" max="59" width="8.81640625" bestFit="1" customWidth="1"/>
    <col min="60" max="60" width="11.453125" bestFit="1" customWidth="1"/>
    <col min="61" max="64" width="8.81640625" bestFit="1" customWidth="1"/>
    <col min="65" max="68" width="9.81640625" bestFit="1" customWidth="1"/>
    <col min="69" max="69" width="14" bestFit="1" customWidth="1"/>
    <col min="70" max="71" width="9.81640625" bestFit="1" customWidth="1"/>
    <col min="72" max="72" width="8.81640625" bestFit="1" customWidth="1"/>
    <col min="73" max="73" width="7.81640625" bestFit="1" customWidth="1"/>
    <col min="74" max="74" width="8.81640625" bestFit="1" customWidth="1"/>
    <col min="75" max="75" width="10.08984375" bestFit="1" customWidth="1"/>
    <col min="76" max="76" width="8.81640625" bestFit="1" customWidth="1"/>
    <col min="77" max="77" width="10.08984375" bestFit="1" customWidth="1"/>
    <col min="78" max="79" width="9.81640625" bestFit="1" customWidth="1"/>
    <col min="80" max="81" width="8.81640625" bestFit="1" customWidth="1"/>
    <col min="82" max="82" width="11.81640625" bestFit="1" customWidth="1"/>
    <col min="83" max="84" width="9.81640625" bestFit="1" customWidth="1"/>
    <col min="85" max="85" width="8.81640625" bestFit="1" customWidth="1"/>
    <col min="86" max="86" width="19.08984375" bestFit="1" customWidth="1"/>
    <col min="87" max="92" width="9.81640625" bestFit="1" customWidth="1"/>
    <col min="93" max="93" width="13.36328125" bestFit="1" customWidth="1"/>
    <col min="94" max="95" width="9.81640625" bestFit="1" customWidth="1"/>
    <col min="96" max="97" width="8.81640625" bestFit="1" customWidth="1"/>
    <col min="98" max="100" width="9.81640625" bestFit="1" customWidth="1"/>
    <col min="101" max="101" width="10.08984375" bestFit="1" customWidth="1"/>
    <col min="102" max="104" width="9.81640625" bestFit="1" customWidth="1"/>
    <col min="105" max="105" width="8.81640625" bestFit="1" customWidth="1"/>
    <col min="106" max="108" width="9.81640625" bestFit="1" customWidth="1"/>
    <col min="109" max="109" width="11" bestFit="1" customWidth="1"/>
    <col min="110" max="110" width="12.08984375" bestFit="1" customWidth="1"/>
    <col min="111" max="111" width="8.81640625" bestFit="1" customWidth="1"/>
    <col min="112" max="112" width="9" bestFit="1" customWidth="1"/>
    <col min="113" max="114" width="9.81640625" bestFit="1" customWidth="1"/>
    <col min="115" max="115" width="10.90625" bestFit="1" customWidth="1"/>
    <col min="116" max="116" width="21" bestFit="1" customWidth="1"/>
    <col min="117" max="117" width="14.7265625" bestFit="1" customWidth="1"/>
    <col min="118" max="118" width="16.453125" bestFit="1" customWidth="1"/>
    <col min="119" max="120" width="8.81640625" bestFit="1" customWidth="1"/>
    <col min="121" max="121" width="18.08984375" bestFit="1" customWidth="1"/>
    <col min="122" max="122" width="9.81640625" bestFit="1" customWidth="1"/>
    <col min="123" max="123" width="8.81640625" bestFit="1" customWidth="1"/>
    <col min="124" max="124" width="10.26953125" bestFit="1" customWidth="1"/>
    <col min="125" max="125" width="9.81640625" bestFit="1" customWidth="1"/>
    <col min="126" max="127" width="8.81640625" bestFit="1" customWidth="1"/>
    <col min="128" max="129" width="9.81640625" bestFit="1" customWidth="1"/>
    <col min="130" max="130" width="8.81640625" bestFit="1" customWidth="1"/>
    <col min="131" max="131" width="13.453125" bestFit="1" customWidth="1"/>
    <col min="132" max="133" width="9.81640625" bestFit="1" customWidth="1"/>
    <col min="134" max="134" width="7.81640625" bestFit="1" customWidth="1"/>
    <col min="135" max="135" width="13.453125" bestFit="1" customWidth="1"/>
    <col min="136" max="136" width="8.81640625" bestFit="1" customWidth="1"/>
    <col min="137" max="140" width="9.81640625" bestFit="1" customWidth="1"/>
    <col min="141" max="141" width="9.26953125" bestFit="1" customWidth="1"/>
    <col min="142" max="150" width="9.81640625" bestFit="1" customWidth="1"/>
    <col min="151" max="151" width="7.81640625" bestFit="1" customWidth="1"/>
    <col min="152" max="153" width="9.81640625" bestFit="1" customWidth="1"/>
    <col min="154" max="156" width="13.6328125" bestFit="1" customWidth="1"/>
    <col min="157" max="157" width="8.81640625" bestFit="1" customWidth="1"/>
    <col min="158" max="158" width="9.81640625" bestFit="1" customWidth="1"/>
    <col min="159" max="161" width="8.81640625" bestFit="1" customWidth="1"/>
    <col min="162" max="162" width="7.81640625" bestFit="1" customWidth="1"/>
    <col min="163" max="163" width="9.54296875" bestFit="1" customWidth="1"/>
    <col min="164" max="164" width="9.81640625" bestFit="1" customWidth="1"/>
    <col min="165" max="165" width="8.81640625" bestFit="1" customWidth="1"/>
    <col min="166" max="168" width="9.81640625" bestFit="1" customWidth="1"/>
    <col min="169" max="169" width="11.7265625" bestFit="1" customWidth="1"/>
    <col min="170" max="170" width="11.54296875" bestFit="1" customWidth="1"/>
    <col min="171" max="173" width="9.81640625" bestFit="1" customWidth="1"/>
    <col min="174" max="174" width="9.36328125" bestFit="1" customWidth="1"/>
    <col min="175" max="175" width="8.81640625" bestFit="1" customWidth="1"/>
    <col min="176" max="177" width="9.81640625" bestFit="1" customWidth="1"/>
    <col min="178" max="180" width="8.81640625" bestFit="1" customWidth="1"/>
    <col min="181" max="181" width="9.81640625" bestFit="1" customWidth="1"/>
    <col min="182" max="182" width="10.08984375" bestFit="1" customWidth="1"/>
    <col min="183" max="183" width="12.26953125" bestFit="1" customWidth="1"/>
    <col min="184" max="184" width="8.81640625" bestFit="1" customWidth="1"/>
    <col min="185" max="185" width="9.81640625" bestFit="1" customWidth="1"/>
    <col min="186" max="188" width="11.6328125" bestFit="1" customWidth="1"/>
    <col min="189" max="192" width="9.81640625" bestFit="1" customWidth="1"/>
    <col min="193" max="193" width="8.81640625" bestFit="1" customWidth="1"/>
    <col min="194" max="194" width="7.81640625" bestFit="1" customWidth="1"/>
    <col min="195" max="195" width="8.81640625" bestFit="1" customWidth="1"/>
    <col min="196" max="196" width="9.81640625" bestFit="1" customWidth="1"/>
    <col min="197" max="197" width="10.08984375" bestFit="1" customWidth="1"/>
    <col min="198" max="199" width="8.81640625" bestFit="1" customWidth="1"/>
    <col min="200" max="200" width="9.81640625" bestFit="1" customWidth="1"/>
    <col min="201" max="201" width="7.81640625" bestFit="1" customWidth="1"/>
    <col min="202" max="202" width="10.1796875" bestFit="1" customWidth="1"/>
    <col min="203" max="203" width="9.81640625" bestFit="1" customWidth="1"/>
    <col min="204" max="204" width="8.81640625" bestFit="1" customWidth="1"/>
    <col min="205" max="205" width="9.81640625" bestFit="1" customWidth="1"/>
    <col min="206" max="206" width="8.81640625" bestFit="1" customWidth="1"/>
    <col min="207" max="207" width="9.81640625" bestFit="1" customWidth="1"/>
    <col min="208" max="209" width="8.81640625" bestFit="1" customWidth="1"/>
    <col min="210" max="210" width="9.81640625" bestFit="1" customWidth="1"/>
    <col min="211" max="212" width="8.81640625" bestFit="1" customWidth="1"/>
    <col min="213" max="216" width="9.81640625" bestFit="1" customWidth="1"/>
    <col min="217" max="217" width="13.36328125" bestFit="1" customWidth="1"/>
    <col min="218" max="218" width="14.7265625" bestFit="1" customWidth="1"/>
    <col min="219" max="219" width="13.453125" bestFit="1" customWidth="1"/>
    <col min="220" max="220" width="9.81640625" bestFit="1" customWidth="1"/>
    <col min="221" max="221" width="11.453125" bestFit="1" customWidth="1"/>
    <col min="222" max="222" width="13.453125" bestFit="1" customWidth="1"/>
    <col min="223" max="223" width="9.81640625" bestFit="1" customWidth="1"/>
    <col min="224" max="224" width="12.26953125" bestFit="1" customWidth="1"/>
    <col min="225" max="226" width="11.54296875" bestFit="1" customWidth="1"/>
    <col min="227" max="227" width="8.81640625" bestFit="1" customWidth="1"/>
    <col min="228" max="228" width="9.81640625" bestFit="1" customWidth="1"/>
    <col min="229" max="231" width="8.81640625" bestFit="1" customWidth="1"/>
    <col min="232" max="233" width="9.81640625" bestFit="1" customWidth="1"/>
    <col min="234" max="234" width="10.1796875" bestFit="1" customWidth="1"/>
    <col min="235" max="235" width="8.81640625" bestFit="1" customWidth="1"/>
    <col min="236" max="237" width="9.81640625" bestFit="1" customWidth="1"/>
    <col min="238" max="238" width="8.81640625" bestFit="1" customWidth="1"/>
    <col min="239" max="242" width="9.81640625" bestFit="1" customWidth="1"/>
    <col min="243" max="243" width="10.453125" bestFit="1" customWidth="1"/>
    <col min="244" max="246" width="8.81640625" bestFit="1" customWidth="1"/>
    <col min="247" max="249" width="9.81640625" bestFit="1" customWidth="1"/>
    <col min="250" max="252" width="8.81640625" bestFit="1" customWidth="1"/>
    <col min="253" max="253" width="9.81640625" bestFit="1" customWidth="1"/>
    <col min="254" max="254" width="8.81640625" bestFit="1" customWidth="1"/>
    <col min="255" max="255" width="9.81640625" bestFit="1" customWidth="1"/>
    <col min="256" max="256" width="15" bestFit="1" customWidth="1"/>
    <col min="257" max="257" width="11.26953125" bestFit="1" customWidth="1"/>
    <col min="258" max="258" width="9.81640625" bestFit="1" customWidth="1"/>
    <col min="259" max="261" width="8.81640625" bestFit="1" customWidth="1"/>
    <col min="262" max="263" width="9.81640625" bestFit="1" customWidth="1"/>
    <col min="264" max="265" width="8.81640625" bestFit="1" customWidth="1"/>
    <col min="266" max="270" width="9.81640625" bestFit="1" customWidth="1"/>
    <col min="271" max="271" width="8.81640625" bestFit="1" customWidth="1"/>
    <col min="272" max="272" width="9.81640625" bestFit="1" customWidth="1"/>
    <col min="273" max="273" width="8.81640625" bestFit="1" customWidth="1"/>
    <col min="274" max="274" width="9.81640625" bestFit="1" customWidth="1"/>
    <col min="275" max="275" width="17" bestFit="1" customWidth="1"/>
    <col min="276" max="278" width="9.81640625" bestFit="1" customWidth="1"/>
    <col min="279" max="279" width="8.81640625" bestFit="1" customWidth="1"/>
    <col min="280" max="282" width="9.81640625" bestFit="1" customWidth="1"/>
    <col min="283" max="283" width="9.1796875" bestFit="1" customWidth="1"/>
    <col min="284" max="284" width="9.81640625" bestFit="1" customWidth="1"/>
    <col min="285" max="285" width="8.81640625" bestFit="1" customWidth="1"/>
    <col min="286" max="286" width="9.81640625" bestFit="1" customWidth="1"/>
    <col min="287" max="287" width="8.81640625" bestFit="1" customWidth="1"/>
    <col min="288" max="290" width="9.81640625" bestFit="1" customWidth="1"/>
    <col min="291" max="292" width="8.81640625" bestFit="1" customWidth="1"/>
    <col min="293" max="293" width="13.08984375" bestFit="1" customWidth="1"/>
    <col min="294" max="294" width="12.6328125" bestFit="1" customWidth="1"/>
    <col min="295" max="295" width="9.81640625" bestFit="1" customWidth="1"/>
    <col min="296" max="296" width="8.81640625" bestFit="1" customWidth="1"/>
    <col min="297" max="297" width="10.453125" bestFit="1" customWidth="1"/>
    <col min="298" max="298" width="10.7265625" bestFit="1" customWidth="1"/>
    <col min="299" max="299" width="8.81640625" bestFit="1" customWidth="1"/>
    <col min="300" max="301" width="9.81640625" bestFit="1" customWidth="1"/>
    <col min="302" max="303" width="8.81640625" bestFit="1" customWidth="1"/>
    <col min="304" max="304" width="9.81640625" bestFit="1" customWidth="1"/>
    <col min="305" max="305" width="11.26953125" bestFit="1" customWidth="1"/>
    <col min="306" max="306" width="9.81640625" bestFit="1" customWidth="1"/>
    <col min="307" max="307" width="13.36328125" bestFit="1" customWidth="1"/>
    <col min="308" max="309" width="9.81640625" bestFit="1" customWidth="1"/>
    <col min="310" max="310" width="8.81640625" bestFit="1" customWidth="1"/>
    <col min="311" max="311" width="12.26953125" bestFit="1" customWidth="1"/>
    <col min="312" max="312" width="9.81640625" bestFit="1" customWidth="1"/>
    <col min="313" max="313" width="8.81640625" bestFit="1" customWidth="1"/>
    <col min="314" max="314" width="9.81640625" bestFit="1" customWidth="1"/>
    <col min="315" max="315" width="8.81640625" bestFit="1" customWidth="1"/>
    <col min="316" max="317" width="9.81640625" bestFit="1" customWidth="1"/>
    <col min="318" max="318" width="10.90625" bestFit="1" customWidth="1"/>
    <col min="319" max="320" width="9.81640625" bestFit="1" customWidth="1"/>
    <col min="321" max="321" width="8.81640625" bestFit="1" customWidth="1"/>
    <col min="322" max="322" width="9.81640625" bestFit="1" customWidth="1"/>
    <col min="323" max="324" width="8.81640625" bestFit="1" customWidth="1"/>
    <col min="325" max="325" width="9.81640625" bestFit="1" customWidth="1"/>
    <col min="326" max="326" width="8.81640625" bestFit="1" customWidth="1"/>
    <col min="327" max="327" width="9.54296875" bestFit="1" customWidth="1"/>
    <col min="328" max="328" width="8.81640625" bestFit="1" customWidth="1"/>
    <col min="329" max="329" width="9.36328125" bestFit="1" customWidth="1"/>
    <col min="330" max="330" width="9.90625" bestFit="1" customWidth="1"/>
    <col min="331" max="331" width="11.54296875" bestFit="1" customWidth="1"/>
    <col min="332" max="332" width="9.81640625" bestFit="1" customWidth="1"/>
    <col min="333" max="333" width="9.90625" bestFit="1" customWidth="1"/>
    <col min="334" max="339" width="9.81640625" bestFit="1" customWidth="1"/>
    <col min="340" max="340" width="8.81640625" bestFit="1" customWidth="1"/>
    <col min="341" max="341" width="9.81640625" bestFit="1" customWidth="1"/>
    <col min="342" max="342" width="8.81640625" bestFit="1" customWidth="1"/>
    <col min="343" max="344" width="9.81640625" bestFit="1" customWidth="1"/>
    <col min="345" max="347" width="8.81640625" bestFit="1" customWidth="1"/>
    <col min="348" max="349" width="15.6328125" bestFit="1" customWidth="1"/>
    <col min="350" max="350" width="7.81640625" bestFit="1" customWidth="1"/>
    <col min="351" max="351" width="9.81640625" bestFit="1" customWidth="1"/>
    <col min="352" max="352" width="13.26953125" bestFit="1" customWidth="1"/>
    <col min="353" max="354" width="9.81640625" bestFit="1" customWidth="1"/>
    <col min="355" max="355" width="8.81640625" bestFit="1" customWidth="1"/>
    <col min="356" max="358" width="12.6328125" bestFit="1" customWidth="1"/>
    <col min="359" max="359" width="15.54296875" bestFit="1" customWidth="1"/>
    <col min="360" max="360" width="11.453125" bestFit="1" customWidth="1"/>
    <col min="361" max="363" width="9.81640625" bestFit="1" customWidth="1"/>
    <col min="364" max="364" width="8.81640625" bestFit="1" customWidth="1"/>
    <col min="365" max="368" width="9.81640625" bestFit="1" customWidth="1"/>
    <col min="369" max="369" width="8.81640625" bestFit="1" customWidth="1"/>
    <col min="370" max="370" width="11" bestFit="1" customWidth="1"/>
    <col min="371" max="374" width="8.81640625" bestFit="1" customWidth="1"/>
    <col min="375" max="375" width="9.81640625" bestFit="1" customWidth="1"/>
    <col min="376" max="377" width="8.81640625" bestFit="1" customWidth="1"/>
    <col min="378" max="378" width="9.81640625" bestFit="1" customWidth="1"/>
    <col min="379" max="379" width="8.81640625" bestFit="1" customWidth="1"/>
    <col min="380" max="383" width="9.81640625" bestFit="1" customWidth="1"/>
    <col min="384" max="384" width="8.81640625" bestFit="1" customWidth="1"/>
    <col min="385" max="385" width="9.81640625" bestFit="1" customWidth="1"/>
    <col min="386" max="386" width="8.81640625" bestFit="1" customWidth="1"/>
    <col min="387" max="388" width="11.1796875" bestFit="1" customWidth="1"/>
    <col min="389" max="391" width="9.81640625" bestFit="1" customWidth="1"/>
    <col min="392" max="395" width="8.81640625" bestFit="1" customWidth="1"/>
    <col min="396" max="399" width="9.81640625" bestFit="1" customWidth="1"/>
    <col min="400" max="402" width="10.08984375" bestFit="1" customWidth="1"/>
    <col min="403" max="403" width="9.81640625" bestFit="1" customWidth="1"/>
    <col min="404" max="404" width="13.1796875" bestFit="1" customWidth="1"/>
    <col min="405" max="407" width="9.81640625" bestFit="1" customWidth="1"/>
    <col min="408" max="408" width="9.1796875" bestFit="1" customWidth="1"/>
    <col min="409" max="410" width="9.81640625" bestFit="1" customWidth="1"/>
    <col min="411" max="412" width="8.81640625" bestFit="1" customWidth="1"/>
    <col min="413" max="413" width="9.81640625" bestFit="1" customWidth="1"/>
    <col min="414" max="414" width="8.81640625" bestFit="1" customWidth="1"/>
    <col min="415" max="417" width="9.81640625" bestFit="1" customWidth="1"/>
    <col min="418" max="418" width="12" bestFit="1" customWidth="1"/>
    <col min="419" max="419" width="8.81640625" bestFit="1" customWidth="1"/>
    <col min="420" max="420" width="12" bestFit="1" customWidth="1"/>
    <col min="421" max="422" width="9.81640625" bestFit="1" customWidth="1"/>
    <col min="423" max="424" width="8.81640625" bestFit="1" customWidth="1"/>
    <col min="425" max="425" width="7.81640625" bestFit="1" customWidth="1"/>
    <col min="426" max="426" width="9.81640625" bestFit="1" customWidth="1"/>
    <col min="427" max="428" width="8.81640625" bestFit="1" customWidth="1"/>
    <col min="429" max="429" width="9" bestFit="1" customWidth="1"/>
    <col min="430" max="431" width="13.453125" bestFit="1" customWidth="1"/>
    <col min="432" max="433" width="9.81640625" bestFit="1" customWidth="1"/>
    <col min="434" max="434" width="9.08984375" bestFit="1" customWidth="1"/>
    <col min="435" max="435" width="9.81640625" bestFit="1" customWidth="1"/>
    <col min="436" max="436" width="8.81640625" bestFit="1" customWidth="1"/>
    <col min="437" max="437" width="9.81640625" bestFit="1" customWidth="1"/>
    <col min="438" max="438" width="8.81640625" bestFit="1" customWidth="1"/>
    <col min="439" max="439" width="11.1796875" bestFit="1" customWidth="1"/>
    <col min="440" max="441" width="9.81640625" bestFit="1" customWidth="1"/>
    <col min="442" max="445" width="8.81640625" bestFit="1" customWidth="1"/>
    <col min="446" max="447" width="9.81640625" bestFit="1" customWidth="1"/>
    <col min="448" max="448" width="11.453125" bestFit="1" customWidth="1"/>
    <col min="449" max="450" width="9.81640625" bestFit="1" customWidth="1"/>
    <col min="451" max="451" width="14.54296875" bestFit="1" customWidth="1"/>
    <col min="452" max="452" width="9.81640625" bestFit="1" customWidth="1"/>
    <col min="453" max="453" width="8.81640625" bestFit="1" customWidth="1"/>
    <col min="454" max="454" width="9.81640625" bestFit="1" customWidth="1"/>
    <col min="455" max="455" width="10.36328125" bestFit="1" customWidth="1"/>
    <col min="456" max="459" width="8.81640625" bestFit="1" customWidth="1"/>
    <col min="460" max="465" width="9.81640625" bestFit="1" customWidth="1"/>
    <col min="466" max="467" width="8.81640625" bestFit="1" customWidth="1"/>
    <col min="468" max="468" width="11.81640625" bestFit="1" customWidth="1"/>
    <col min="469" max="469" width="12.36328125" bestFit="1" customWidth="1"/>
    <col min="470" max="470" width="9.81640625" bestFit="1" customWidth="1"/>
    <col min="471" max="471" width="10.36328125" bestFit="1" customWidth="1"/>
    <col min="472" max="472" width="8.81640625" bestFit="1" customWidth="1"/>
    <col min="473" max="474" width="9.81640625" bestFit="1" customWidth="1"/>
    <col min="475" max="477" width="8.81640625" bestFit="1" customWidth="1"/>
    <col min="478" max="478" width="9.81640625" bestFit="1" customWidth="1"/>
    <col min="479" max="479" width="10.7265625" bestFit="1" customWidth="1"/>
    <col min="480" max="480" width="9.81640625" bestFit="1" customWidth="1"/>
    <col min="481" max="481" width="8.81640625" bestFit="1" customWidth="1"/>
    <col min="482" max="483" width="9.81640625" bestFit="1" customWidth="1"/>
    <col min="484" max="485" width="8.81640625" bestFit="1" customWidth="1"/>
    <col min="486" max="486" width="9.81640625" bestFit="1" customWidth="1"/>
    <col min="487" max="487" width="8.81640625" bestFit="1" customWidth="1"/>
    <col min="488" max="488" width="9.81640625" bestFit="1" customWidth="1"/>
    <col min="489" max="489" width="8.81640625" bestFit="1" customWidth="1"/>
    <col min="490" max="490" width="9.81640625" bestFit="1" customWidth="1"/>
    <col min="491" max="493" width="8.81640625" bestFit="1" customWidth="1"/>
    <col min="494" max="495" width="9.81640625" bestFit="1" customWidth="1"/>
    <col min="496" max="498" width="8.81640625" bestFit="1" customWidth="1"/>
    <col min="499" max="501" width="9.81640625" bestFit="1" customWidth="1"/>
    <col min="502" max="502" width="8.81640625" bestFit="1" customWidth="1"/>
    <col min="503" max="503" width="9.81640625" bestFit="1" customWidth="1"/>
    <col min="504" max="505" width="8.81640625" bestFit="1" customWidth="1"/>
    <col min="506" max="506" width="12" bestFit="1" customWidth="1"/>
    <col min="507" max="507" width="12.81640625" bestFit="1" customWidth="1"/>
    <col min="508" max="508" width="9.81640625" bestFit="1" customWidth="1"/>
    <col min="509" max="512" width="8.81640625" bestFit="1" customWidth="1"/>
    <col min="513" max="513" width="6.90625" bestFit="1" customWidth="1"/>
    <col min="514" max="514" width="11.81640625" bestFit="1" customWidth="1"/>
    <col min="515" max="520" width="8.81640625" bestFit="1" customWidth="1"/>
    <col min="521" max="522" width="9.81640625" bestFit="1" customWidth="1"/>
    <col min="523" max="526" width="8.81640625" bestFit="1" customWidth="1"/>
    <col min="527" max="527" width="15.6328125" bestFit="1" customWidth="1"/>
    <col min="528" max="528" width="9.81640625" bestFit="1" customWidth="1"/>
    <col min="529" max="532" width="8.81640625" bestFit="1" customWidth="1"/>
    <col min="533" max="533" width="10.453125" bestFit="1" customWidth="1"/>
    <col min="534" max="540" width="8.81640625" bestFit="1" customWidth="1"/>
    <col min="541" max="546" width="9.81640625" bestFit="1" customWidth="1"/>
    <col min="547" max="550" width="8.81640625" bestFit="1" customWidth="1"/>
    <col min="551" max="552" width="9.81640625" bestFit="1" customWidth="1"/>
    <col min="553" max="553" width="13.453125" bestFit="1" customWidth="1"/>
    <col min="554" max="554" width="8.81640625" bestFit="1" customWidth="1"/>
    <col min="555" max="556" width="9.81640625" bestFit="1" customWidth="1"/>
    <col min="557" max="557" width="9.36328125" bestFit="1" customWidth="1"/>
    <col min="558" max="562" width="8.81640625" bestFit="1" customWidth="1"/>
    <col min="563" max="563" width="12.6328125" bestFit="1" customWidth="1"/>
    <col min="564" max="576" width="8.81640625" bestFit="1" customWidth="1"/>
    <col min="577" max="578" width="9.81640625" bestFit="1" customWidth="1"/>
    <col min="579" max="586" width="8.81640625" bestFit="1" customWidth="1"/>
    <col min="587" max="587" width="12.81640625" bestFit="1" customWidth="1"/>
    <col min="588" max="588" width="8.81640625" bestFit="1" customWidth="1"/>
    <col min="589" max="589" width="10.26953125" bestFit="1" customWidth="1"/>
    <col min="590" max="590" width="8.81640625" bestFit="1" customWidth="1"/>
    <col min="591" max="592" width="9.81640625" bestFit="1" customWidth="1"/>
    <col min="593" max="593" width="9.6328125" bestFit="1" customWidth="1"/>
    <col min="594" max="594" width="8.81640625" bestFit="1" customWidth="1"/>
    <col min="595" max="596" width="9.81640625" bestFit="1" customWidth="1"/>
    <col min="597" max="598" width="8.81640625" bestFit="1" customWidth="1"/>
    <col min="599" max="599" width="11.54296875" bestFit="1" customWidth="1"/>
    <col min="600" max="608" width="8.81640625" bestFit="1" customWidth="1"/>
    <col min="609" max="610" width="9.81640625" bestFit="1" customWidth="1"/>
    <col min="611" max="618" width="8.81640625" bestFit="1" customWidth="1"/>
    <col min="619" max="620" width="9.81640625" bestFit="1" customWidth="1"/>
    <col min="621" max="624" width="8.81640625" bestFit="1" customWidth="1"/>
    <col min="625" max="626" width="9.81640625" bestFit="1" customWidth="1"/>
    <col min="627" max="632" width="8.81640625" bestFit="1" customWidth="1"/>
    <col min="633" max="638" width="9.81640625" bestFit="1" customWidth="1"/>
    <col min="639" max="640" width="8.81640625" bestFit="1" customWidth="1"/>
    <col min="641" max="641" width="9.1796875" bestFit="1" customWidth="1"/>
    <col min="642" max="642" width="8.453125" bestFit="1" customWidth="1"/>
    <col min="643" max="643" width="10.08984375" bestFit="1" customWidth="1"/>
    <col min="644" max="644" width="9.81640625" bestFit="1" customWidth="1"/>
    <col min="645" max="648" width="8.81640625" bestFit="1" customWidth="1"/>
    <col min="649" max="649" width="7.81640625" bestFit="1" customWidth="1"/>
    <col min="650" max="650" width="8.453125" bestFit="1" customWidth="1"/>
    <col min="651" max="652" width="9.81640625" bestFit="1" customWidth="1"/>
    <col min="653" max="660" width="8.81640625" bestFit="1" customWidth="1"/>
    <col min="661" max="661" width="11.81640625" bestFit="1" customWidth="1"/>
    <col min="662" max="662" width="9.81640625" bestFit="1" customWidth="1"/>
    <col min="663" max="666" width="8.81640625" bestFit="1" customWidth="1"/>
    <col min="667" max="667" width="11.26953125" bestFit="1" customWidth="1"/>
    <col min="668" max="670" width="8.81640625" bestFit="1" customWidth="1"/>
    <col min="671" max="671" width="7.81640625" bestFit="1" customWidth="1"/>
    <col min="672" max="672" width="8.453125" bestFit="1" customWidth="1"/>
    <col min="673" max="676" width="8.81640625" bestFit="1" customWidth="1"/>
    <col min="677" max="677" width="13.453125" bestFit="1" customWidth="1"/>
    <col min="678" max="678" width="9.81640625" bestFit="1" customWidth="1"/>
    <col min="679" max="679" width="10.90625" bestFit="1" customWidth="1"/>
    <col min="680" max="682" width="8.81640625" bestFit="1" customWidth="1"/>
    <col min="683" max="684" width="9.81640625" bestFit="1" customWidth="1"/>
    <col min="685" max="685" width="7.81640625" bestFit="1" customWidth="1"/>
    <col min="686" max="686" width="8.453125" bestFit="1" customWidth="1"/>
    <col min="687" max="687" width="12.6328125" bestFit="1" customWidth="1"/>
    <col min="688" max="688" width="9.81640625" bestFit="1" customWidth="1"/>
    <col min="689" max="692" width="8.81640625" bestFit="1" customWidth="1"/>
    <col min="693" max="694" width="9.81640625" bestFit="1" customWidth="1"/>
    <col min="695" max="698" width="8.81640625" bestFit="1" customWidth="1"/>
    <col min="699" max="699" width="7.81640625" bestFit="1" customWidth="1"/>
    <col min="700" max="700" width="8.453125" bestFit="1" customWidth="1"/>
    <col min="701" max="704" width="9.81640625" bestFit="1" customWidth="1"/>
    <col min="705" max="706" width="8.81640625" bestFit="1" customWidth="1"/>
    <col min="707" max="708" width="9.81640625" bestFit="1" customWidth="1"/>
    <col min="709" max="710" width="8.81640625" bestFit="1" customWidth="1"/>
    <col min="711" max="712" width="9.81640625" bestFit="1" customWidth="1"/>
    <col min="713" max="714" width="8.81640625" bestFit="1" customWidth="1"/>
    <col min="715" max="715" width="11.1796875" bestFit="1" customWidth="1"/>
    <col min="716" max="718" width="8.81640625" bestFit="1" customWidth="1"/>
    <col min="719" max="720" width="9.81640625" bestFit="1" customWidth="1"/>
    <col min="721" max="721" width="14" bestFit="1" customWidth="1"/>
    <col min="722" max="722" width="9.81640625" bestFit="1" customWidth="1"/>
    <col min="723" max="726" width="8.81640625" bestFit="1" customWidth="1"/>
    <col min="727" max="727" width="9.81640625" bestFit="1" customWidth="1"/>
    <col min="728" max="730" width="8.81640625" bestFit="1" customWidth="1"/>
    <col min="731" max="731" width="11.453125" bestFit="1" customWidth="1"/>
    <col min="732" max="732" width="8.453125" bestFit="1" customWidth="1"/>
    <col min="733" max="738" width="8.81640625" bestFit="1" customWidth="1"/>
    <col min="739" max="739" width="11.453125" bestFit="1" customWidth="1"/>
    <col min="740" max="740" width="8.453125" bestFit="1" customWidth="1"/>
    <col min="741" max="742" width="9.81640625" bestFit="1" customWidth="1"/>
    <col min="743" max="743" width="9.08984375" bestFit="1" customWidth="1"/>
    <col min="744" max="746" width="8.81640625" bestFit="1" customWidth="1"/>
    <col min="747" max="748" width="9.81640625" bestFit="1" customWidth="1"/>
    <col min="749" max="752" width="8.81640625" bestFit="1" customWidth="1"/>
    <col min="753" max="753" width="11.1796875" bestFit="1" customWidth="1"/>
    <col min="754" max="756" width="8.81640625" bestFit="1" customWidth="1"/>
    <col min="757" max="757" width="10.08984375" bestFit="1" customWidth="1"/>
    <col min="758" max="758" width="8.81640625" bestFit="1" customWidth="1"/>
    <col min="759" max="760" width="9.81640625" bestFit="1" customWidth="1"/>
    <col min="761" max="761" width="15" bestFit="1" customWidth="1"/>
    <col min="762" max="764" width="8.81640625" bestFit="1" customWidth="1"/>
    <col min="765" max="766" width="9.81640625" bestFit="1" customWidth="1"/>
    <col min="767" max="774" width="8.81640625" bestFit="1" customWidth="1"/>
    <col min="775" max="776" width="9.81640625" bestFit="1" customWidth="1"/>
    <col min="777" max="777" width="12.26953125" bestFit="1" customWidth="1"/>
    <col min="778" max="780" width="8.81640625" bestFit="1" customWidth="1"/>
    <col min="781" max="781" width="11.1796875" bestFit="1" customWidth="1"/>
    <col min="782" max="782" width="9.81640625" bestFit="1" customWidth="1"/>
    <col min="783" max="794" width="8.81640625" bestFit="1" customWidth="1"/>
    <col min="795" max="796" width="9.81640625" bestFit="1" customWidth="1"/>
    <col min="797" max="806" width="8.81640625" bestFit="1" customWidth="1"/>
    <col min="807" max="807" width="10.36328125" bestFit="1" customWidth="1"/>
    <col min="808" max="808" width="8.81640625" bestFit="1" customWidth="1"/>
    <col min="809" max="809" width="9.08984375" bestFit="1" customWidth="1"/>
    <col min="810" max="814" width="8.81640625" bestFit="1" customWidth="1"/>
    <col min="815" max="815" width="11.26953125" bestFit="1" customWidth="1"/>
    <col min="816" max="818" width="8.81640625" bestFit="1" customWidth="1"/>
    <col min="819" max="819" width="9" bestFit="1" customWidth="1"/>
    <col min="820" max="820" width="8.81640625" bestFit="1" customWidth="1"/>
    <col min="821" max="824" width="9.81640625" bestFit="1" customWidth="1"/>
    <col min="825" max="826" width="8.81640625" bestFit="1" customWidth="1"/>
    <col min="827" max="827" width="14.7265625" bestFit="1" customWidth="1"/>
    <col min="828" max="828" width="9.81640625" bestFit="1" customWidth="1"/>
    <col min="829" max="830" width="8.81640625" bestFit="1" customWidth="1"/>
    <col min="831" max="832" width="9.81640625" bestFit="1" customWidth="1"/>
    <col min="833" max="834" width="8.81640625" bestFit="1" customWidth="1"/>
    <col min="835" max="835" width="10.08984375" bestFit="1" customWidth="1"/>
    <col min="836" max="836" width="9.81640625" bestFit="1" customWidth="1"/>
    <col min="837" max="840" width="8.81640625" bestFit="1" customWidth="1"/>
    <col min="841" max="842" width="9.81640625" bestFit="1" customWidth="1"/>
    <col min="843" max="846" width="8.81640625" bestFit="1" customWidth="1"/>
    <col min="847" max="848" width="9.81640625" bestFit="1" customWidth="1"/>
    <col min="849" max="850" width="8.81640625" bestFit="1" customWidth="1"/>
    <col min="851" max="852" width="9.81640625" bestFit="1" customWidth="1"/>
    <col min="853" max="853" width="9.90625" bestFit="1" customWidth="1"/>
    <col min="854" max="854" width="8.81640625" bestFit="1" customWidth="1"/>
    <col min="855" max="856" width="9.81640625" bestFit="1" customWidth="1"/>
    <col min="857" max="860" width="8.81640625" bestFit="1" customWidth="1"/>
    <col min="861" max="862" width="9.81640625" bestFit="1" customWidth="1"/>
    <col min="863" max="870" width="8.81640625" bestFit="1" customWidth="1"/>
    <col min="871" max="871" width="10.90625" bestFit="1" customWidth="1"/>
    <col min="872" max="872" width="9.81640625" bestFit="1" customWidth="1"/>
    <col min="873" max="873" width="7.81640625" bestFit="1" customWidth="1"/>
    <col min="874" max="874" width="8.453125" bestFit="1" customWidth="1"/>
    <col min="875" max="876" width="8.81640625" bestFit="1" customWidth="1"/>
    <col min="877" max="878" width="9.81640625" bestFit="1" customWidth="1"/>
    <col min="879" max="879" width="9.26953125" bestFit="1" customWidth="1"/>
    <col min="880" max="880" width="8.81640625" bestFit="1" customWidth="1"/>
    <col min="881" max="881" width="13.6328125" bestFit="1" customWidth="1"/>
    <col min="882" max="884" width="8.81640625" bestFit="1" customWidth="1"/>
    <col min="885" max="885" width="9.90625" bestFit="1" customWidth="1"/>
    <col min="886" max="886" width="9.81640625" bestFit="1" customWidth="1"/>
    <col min="887" max="887" width="7.81640625" bestFit="1" customWidth="1"/>
    <col min="888" max="888" width="8.453125" bestFit="1" customWidth="1"/>
    <col min="889" max="890" width="8.81640625" bestFit="1" customWidth="1"/>
    <col min="891" max="891" width="9.90625" bestFit="1" customWidth="1"/>
    <col min="892" max="892" width="8.453125" bestFit="1" customWidth="1"/>
    <col min="893" max="894" width="8.81640625" bestFit="1" customWidth="1"/>
    <col min="895" max="895" width="7.81640625" bestFit="1" customWidth="1"/>
    <col min="896" max="896" width="8.453125" bestFit="1" customWidth="1"/>
    <col min="897" max="898" width="8.81640625" bestFit="1" customWidth="1"/>
    <col min="899" max="899" width="13.453125" bestFit="1" customWidth="1"/>
    <col min="900" max="900" width="9.81640625" bestFit="1" customWidth="1"/>
    <col min="901" max="902" width="8.81640625" bestFit="1" customWidth="1"/>
    <col min="903" max="904" width="9.81640625" bestFit="1" customWidth="1"/>
    <col min="905" max="905" width="12.6328125" bestFit="1" customWidth="1"/>
    <col min="906" max="906" width="8.81640625" bestFit="1" customWidth="1"/>
    <col min="907" max="908" width="9.81640625" bestFit="1" customWidth="1"/>
    <col min="909" max="910" width="8.81640625" bestFit="1" customWidth="1"/>
    <col min="911" max="912" width="9.81640625" bestFit="1" customWidth="1"/>
    <col min="913" max="913" width="7.81640625" bestFit="1" customWidth="1"/>
    <col min="914" max="914" width="8.453125" bestFit="1" customWidth="1"/>
    <col min="915" max="920" width="9.81640625" bestFit="1" customWidth="1"/>
    <col min="921" max="921" width="11.453125" bestFit="1" customWidth="1"/>
    <col min="922" max="922" width="9.81640625" bestFit="1" customWidth="1"/>
    <col min="923" max="923" width="16.453125" bestFit="1" customWidth="1"/>
    <col min="924" max="924" width="8.81640625" bestFit="1" customWidth="1"/>
    <col min="925" max="926" width="9.81640625" bestFit="1" customWidth="1"/>
    <col min="927" max="927" width="9.36328125" bestFit="1" customWidth="1"/>
    <col min="928" max="928" width="8.81640625" bestFit="1" customWidth="1"/>
    <col min="929" max="929" width="10.08984375" bestFit="1" customWidth="1"/>
    <col min="930" max="930" width="8.81640625" bestFit="1" customWidth="1"/>
    <col min="931" max="932" width="9.81640625" bestFit="1" customWidth="1"/>
    <col min="933" max="933" width="7.81640625" bestFit="1" customWidth="1"/>
    <col min="934" max="934" width="8.453125" bestFit="1" customWidth="1"/>
    <col min="935" max="936" width="8.81640625" bestFit="1" customWidth="1"/>
    <col min="937" max="937" width="13.26953125" bestFit="1" customWidth="1"/>
    <col min="938" max="938" width="8.81640625" bestFit="1" customWidth="1"/>
    <col min="939" max="940" width="9.81640625" bestFit="1" customWidth="1"/>
    <col min="941" max="941" width="9.6328125" bestFit="1" customWidth="1"/>
    <col min="942" max="942" width="8.453125" bestFit="1" customWidth="1"/>
    <col min="943" max="948" width="8.81640625" bestFit="1" customWidth="1"/>
    <col min="949" max="950" width="9.81640625" bestFit="1" customWidth="1"/>
    <col min="951" max="952" width="8.81640625" bestFit="1" customWidth="1"/>
    <col min="953" max="953" width="15.54296875" bestFit="1" customWidth="1"/>
    <col min="954" max="956" width="8.81640625" bestFit="1" customWidth="1"/>
    <col min="957" max="957" width="9" bestFit="1" customWidth="1"/>
    <col min="958" max="958" width="8.453125" bestFit="1" customWidth="1"/>
    <col min="959" max="966" width="8.81640625" bestFit="1" customWidth="1"/>
    <col min="967" max="968" width="9.81640625" bestFit="1" customWidth="1"/>
    <col min="969" max="969" width="9.6328125" bestFit="1" customWidth="1"/>
    <col min="970" max="970" width="8.81640625" bestFit="1" customWidth="1"/>
    <col min="971" max="972" width="9.81640625" bestFit="1" customWidth="1"/>
    <col min="973" max="973" width="11.453125" bestFit="1" customWidth="1"/>
    <col min="974" max="974" width="9.81640625" bestFit="1" customWidth="1"/>
    <col min="975" max="975" width="10.08984375" bestFit="1" customWidth="1"/>
    <col min="976" max="978" width="8.81640625" bestFit="1" customWidth="1"/>
    <col min="979" max="979" width="13.453125" bestFit="1" customWidth="1"/>
    <col min="980" max="982" width="8.81640625" bestFit="1" customWidth="1"/>
    <col min="983" max="984" width="9.81640625" bestFit="1" customWidth="1"/>
    <col min="985" max="985" width="10.08984375" bestFit="1" customWidth="1"/>
    <col min="986" max="986" width="8.81640625" bestFit="1" customWidth="1"/>
    <col min="987" max="987" width="11.6328125" bestFit="1" customWidth="1"/>
    <col min="988" max="990" width="9.81640625" bestFit="1" customWidth="1"/>
    <col min="991" max="992" width="8.81640625" bestFit="1" customWidth="1"/>
    <col min="993" max="993" width="14.7265625" bestFit="1" customWidth="1"/>
    <col min="994" max="994" width="8.81640625" bestFit="1" customWidth="1"/>
    <col min="995" max="995" width="9" bestFit="1" customWidth="1"/>
    <col min="996" max="996" width="8.81640625" bestFit="1" customWidth="1"/>
    <col min="997" max="997" width="10.08984375" bestFit="1" customWidth="1"/>
    <col min="998" max="1004" width="8.81640625" bestFit="1" customWidth="1"/>
    <col min="1005" max="1005" width="9.90625" bestFit="1" customWidth="1"/>
    <col min="1006" max="1006" width="8.81640625" bestFit="1" customWidth="1"/>
    <col min="1007" max="1007" width="9" bestFit="1" customWidth="1"/>
    <col min="1008" max="1010" width="8.81640625" bestFit="1" customWidth="1"/>
    <col min="1011" max="1012" width="9.81640625" bestFit="1" customWidth="1"/>
    <col min="1013" max="1022" width="8.81640625" bestFit="1" customWidth="1"/>
    <col min="1023" max="1023" width="11.453125" bestFit="1" customWidth="1"/>
    <col min="1024" max="1024" width="8.453125" bestFit="1" customWidth="1"/>
    <col min="1025" max="1026" width="9.81640625" bestFit="1" customWidth="1"/>
    <col min="1027" max="1030" width="8.81640625" bestFit="1" customWidth="1"/>
    <col min="1031" max="1031" width="11.453125" bestFit="1" customWidth="1"/>
    <col min="1032" max="1032" width="9.81640625" bestFit="1" customWidth="1"/>
    <col min="1033" max="1033" width="11" bestFit="1" customWidth="1"/>
    <col min="1034" max="1040" width="8.81640625" bestFit="1" customWidth="1"/>
    <col min="1041" max="1041" width="7.81640625" bestFit="1" customWidth="1"/>
    <col min="1042" max="1042" width="8.453125" bestFit="1" customWidth="1"/>
    <col min="1043" max="1044" width="8.81640625" bestFit="1" customWidth="1"/>
    <col min="1045" max="1045" width="13.453125" bestFit="1" customWidth="1"/>
    <col min="1046" max="1046" width="8.81640625" bestFit="1" customWidth="1"/>
    <col min="1047" max="1047" width="7.81640625" bestFit="1" customWidth="1"/>
    <col min="1048" max="1048" width="8.453125" bestFit="1" customWidth="1"/>
    <col min="1049" max="1052" width="8.81640625" bestFit="1" customWidth="1"/>
    <col min="1053" max="1053" width="9.54296875" bestFit="1" customWidth="1"/>
    <col min="1054" max="1056" width="8.81640625" bestFit="1" customWidth="1"/>
    <col min="1057" max="1058" width="9.81640625" bestFit="1" customWidth="1"/>
    <col min="1059" max="1059" width="13.453125" bestFit="1" customWidth="1"/>
    <col min="1060" max="1060" width="8.81640625" bestFit="1" customWidth="1"/>
    <col min="1061" max="1062" width="9.81640625" bestFit="1" customWidth="1"/>
    <col min="1063" max="1063" width="7.81640625" bestFit="1" customWidth="1"/>
    <col min="1064" max="1064" width="8.453125" bestFit="1" customWidth="1"/>
    <col min="1065" max="1072" width="8.81640625" bestFit="1" customWidth="1"/>
    <col min="1073" max="1073" width="11.6328125" bestFit="1" customWidth="1"/>
    <col min="1074" max="1074" width="9.81640625" bestFit="1" customWidth="1"/>
    <col min="1075" max="1076" width="8.81640625" bestFit="1" customWidth="1"/>
    <col min="1077" max="1077" width="10.08984375" bestFit="1" customWidth="1"/>
    <col min="1078" max="1078" width="9.81640625" bestFit="1" customWidth="1"/>
    <col min="1079" max="1084" width="8.81640625" bestFit="1" customWidth="1"/>
    <col min="1085" max="1085" width="11.453125" bestFit="1" customWidth="1"/>
    <col min="1086" max="1088" width="9.81640625" bestFit="1" customWidth="1"/>
    <col min="1089" max="1089" width="9" bestFit="1" customWidth="1"/>
    <col min="1090" max="1090" width="8.81640625" bestFit="1" customWidth="1"/>
    <col min="1091" max="1092" width="9.81640625" bestFit="1" customWidth="1"/>
    <col min="1093" max="1100" width="8.81640625" bestFit="1" customWidth="1"/>
    <col min="1101" max="1101" width="5.81640625" bestFit="1" customWidth="1"/>
    <col min="1102" max="1102" width="8.453125" bestFit="1" customWidth="1"/>
    <col min="1103" max="1103" width="13.453125" bestFit="1" customWidth="1"/>
    <col min="1104" max="1104" width="9.81640625" bestFit="1" customWidth="1"/>
    <col min="1105" max="1105" width="10.36328125" bestFit="1" customWidth="1"/>
    <col min="1106" max="1106" width="8.81640625" bestFit="1" customWidth="1"/>
    <col min="1107" max="1108" width="9.81640625" bestFit="1" customWidth="1"/>
    <col min="1109" max="1114" width="8.81640625" bestFit="1" customWidth="1"/>
    <col min="1115" max="1118" width="9.81640625" bestFit="1" customWidth="1"/>
    <col min="1119" max="1119" width="9" bestFit="1" customWidth="1"/>
    <col min="1120" max="1120" width="8.453125" bestFit="1" customWidth="1"/>
    <col min="1121" max="1122" width="8.81640625" bestFit="1" customWidth="1"/>
    <col min="1123" max="1124" width="9.81640625" bestFit="1" customWidth="1"/>
    <col min="1125" max="1130" width="8.81640625" bestFit="1" customWidth="1"/>
    <col min="1131" max="1134" width="9.81640625" bestFit="1" customWidth="1"/>
    <col min="1135" max="1138" width="8.81640625" bestFit="1" customWidth="1"/>
    <col min="1139" max="1140" width="9.81640625" bestFit="1" customWidth="1"/>
    <col min="1141" max="1141" width="10.90625" bestFit="1" customWidth="1"/>
    <col min="1142" max="1144" width="8.81640625" bestFit="1" customWidth="1"/>
    <col min="1145" max="1146" width="9.81640625" bestFit="1" customWidth="1"/>
    <col min="1147" max="1148" width="8.81640625" bestFit="1" customWidth="1"/>
    <col min="1149" max="1149" width="7.81640625" bestFit="1" customWidth="1"/>
    <col min="1150" max="1150" width="8.453125" bestFit="1" customWidth="1"/>
    <col min="1151" max="1151" width="9" bestFit="1" customWidth="1"/>
    <col min="1152" max="1152" width="8.81640625" bestFit="1" customWidth="1"/>
    <col min="1153" max="1153" width="6.81640625" bestFit="1" customWidth="1"/>
    <col min="1154" max="1154" width="8.453125" bestFit="1" customWidth="1"/>
    <col min="1155" max="1155" width="11.54296875" bestFit="1" customWidth="1"/>
    <col min="1156" max="1156" width="8.81640625" bestFit="1" customWidth="1"/>
    <col min="1157" max="1158" width="9.81640625" bestFit="1" customWidth="1"/>
    <col min="1159" max="1162" width="8.81640625" bestFit="1" customWidth="1"/>
    <col min="1163" max="1163" width="11.453125" bestFit="1" customWidth="1"/>
    <col min="1164" max="1164" width="8.81640625" bestFit="1" customWidth="1"/>
    <col min="1165" max="1166" width="9.81640625" bestFit="1" customWidth="1"/>
    <col min="1167" max="1168" width="8.81640625" bestFit="1" customWidth="1"/>
    <col min="1169" max="1169" width="10.7265625" bestFit="1" customWidth="1"/>
    <col min="1170" max="1178" width="8.81640625" bestFit="1" customWidth="1"/>
    <col min="1179" max="1182" width="9.81640625" bestFit="1" customWidth="1"/>
    <col min="1183" max="1183" width="10.08984375" bestFit="1" customWidth="1"/>
    <col min="1184" max="1184" width="9.81640625" bestFit="1" customWidth="1"/>
    <col min="1185" max="1185" width="9.1796875" bestFit="1" customWidth="1"/>
    <col min="1186" max="1186" width="8.453125" bestFit="1" customWidth="1"/>
    <col min="1187" max="1188" width="8.81640625" bestFit="1" customWidth="1"/>
    <col min="1189" max="1190" width="9.81640625" bestFit="1" customWidth="1"/>
    <col min="1191" max="1192" width="8.81640625" bestFit="1" customWidth="1"/>
    <col min="1193" max="1193" width="7.81640625" bestFit="1" customWidth="1"/>
    <col min="1194" max="1194" width="8.453125" bestFit="1" customWidth="1"/>
    <col min="1195" max="1195" width="9.26953125" bestFit="1" customWidth="1"/>
    <col min="1196" max="1196" width="8.81640625" bestFit="1" customWidth="1"/>
    <col min="1197" max="1197" width="13.6328125" bestFit="1" customWidth="1"/>
    <col min="1198" max="1198" width="9.81640625" bestFit="1" customWidth="1"/>
    <col min="1199" max="1204" width="8.81640625" bestFit="1" customWidth="1"/>
    <col min="1205" max="1206" width="9.81640625" bestFit="1" customWidth="1"/>
    <col min="1207" max="1212" width="8.81640625" bestFit="1" customWidth="1"/>
    <col min="1213" max="1213" width="13.90625" bestFit="1" customWidth="1"/>
    <col min="1214" max="1216" width="8.81640625" bestFit="1" customWidth="1"/>
    <col min="1217" max="1217" width="11.1796875" bestFit="1" customWidth="1"/>
    <col min="1218" max="1220" width="8.81640625" bestFit="1" customWidth="1"/>
    <col min="1221" max="1221" width="9.81640625" bestFit="1" customWidth="1"/>
    <col min="1222" max="1222" width="8.81640625" bestFit="1" customWidth="1"/>
    <col min="1223" max="1224" width="9.81640625" bestFit="1" customWidth="1"/>
    <col min="1225" max="1226" width="8.81640625" bestFit="1" customWidth="1"/>
    <col min="1227" max="1228" width="9.81640625" bestFit="1" customWidth="1"/>
    <col min="1229" max="1232" width="8.81640625" bestFit="1" customWidth="1"/>
    <col min="1233" max="1236" width="9.81640625" bestFit="1" customWidth="1"/>
    <col min="1237" max="1237" width="12.81640625" bestFit="1" customWidth="1"/>
    <col min="1238" max="1238" width="8.81640625" bestFit="1" customWidth="1"/>
    <col min="1239" max="1240" width="9.81640625" bestFit="1" customWidth="1"/>
    <col min="1241" max="1242" width="8.81640625" bestFit="1" customWidth="1"/>
    <col min="1243" max="1244" width="9.81640625" bestFit="1" customWidth="1"/>
    <col min="1245" max="1246" width="8.81640625" bestFit="1" customWidth="1"/>
    <col min="1247" max="1248" width="9.81640625" bestFit="1" customWidth="1"/>
    <col min="1249" max="1256" width="8.81640625" bestFit="1" customWidth="1"/>
    <col min="1257" max="1257" width="13.453125" bestFit="1" customWidth="1"/>
    <col min="1258" max="1258" width="8.81640625" bestFit="1" customWidth="1"/>
    <col min="1259" max="1259" width="10.453125" bestFit="1" customWidth="1"/>
    <col min="1260" max="1264" width="8.81640625" bestFit="1" customWidth="1"/>
    <col min="1265" max="1266" width="9.81640625" bestFit="1" customWidth="1"/>
    <col min="1267" max="1268" width="8.81640625" bestFit="1" customWidth="1"/>
    <col min="1269" max="1269" width="11.453125" bestFit="1" customWidth="1"/>
    <col min="1270" max="1270" width="8.81640625" bestFit="1" customWidth="1"/>
    <col min="1271" max="1272" width="9.81640625" bestFit="1" customWidth="1"/>
    <col min="1273" max="1276" width="8.81640625" bestFit="1" customWidth="1"/>
    <col min="1277" max="1280" width="9.81640625" bestFit="1" customWidth="1"/>
    <col min="1281" max="1282" width="8.81640625" bestFit="1" customWidth="1"/>
    <col min="1283" max="1283" width="7.81640625" bestFit="1" customWidth="1"/>
    <col min="1284" max="1284" width="8.453125" bestFit="1" customWidth="1"/>
    <col min="1285" max="1286" width="8.81640625" bestFit="1" customWidth="1"/>
    <col min="1287" max="1288" width="8.453125" bestFit="1" customWidth="1"/>
    <col min="1289" max="1298" width="8.81640625" bestFit="1" customWidth="1"/>
    <col min="1299" max="1299" width="13.6328125" bestFit="1" customWidth="1"/>
    <col min="1300" max="1302" width="9.81640625" bestFit="1" customWidth="1"/>
    <col min="1303" max="1308" width="8.81640625" bestFit="1" customWidth="1"/>
    <col min="1309" max="1310" width="9.81640625" bestFit="1" customWidth="1"/>
    <col min="1311" max="1314" width="8.81640625" bestFit="1" customWidth="1"/>
    <col min="1315" max="1315" width="9.54296875" bestFit="1" customWidth="1"/>
    <col min="1316" max="1316" width="8.453125" bestFit="1" customWidth="1"/>
    <col min="1317" max="1318" width="9.81640625" bestFit="1" customWidth="1"/>
    <col min="1319" max="1320" width="8.81640625" bestFit="1" customWidth="1"/>
    <col min="1321" max="1322" width="9.81640625" bestFit="1" customWidth="1"/>
    <col min="1323" max="1323" width="10.453125" bestFit="1" customWidth="1"/>
    <col min="1324" max="1324" width="9.81640625" bestFit="1" customWidth="1"/>
    <col min="1325" max="1328" width="8.81640625" bestFit="1" customWidth="1"/>
    <col min="1329" max="1330" width="9.81640625" bestFit="1" customWidth="1"/>
    <col min="1331" max="1334" width="8.81640625" bestFit="1" customWidth="1"/>
    <col min="1335" max="1336" width="9.81640625" bestFit="1" customWidth="1"/>
    <col min="1337" max="1337" width="11.54296875" bestFit="1" customWidth="1"/>
    <col min="1338" max="1338" width="9.81640625" bestFit="1" customWidth="1"/>
    <col min="1339" max="1344" width="8.81640625" bestFit="1" customWidth="1"/>
    <col min="1345" max="1346" width="9.81640625" bestFit="1" customWidth="1"/>
    <col min="1347" max="1352" width="8.81640625" bestFit="1" customWidth="1"/>
    <col min="1353" max="1354" width="9.81640625" bestFit="1" customWidth="1"/>
    <col min="1355" max="1360" width="8.81640625" bestFit="1" customWidth="1"/>
    <col min="1361" max="1361" width="10.90625" bestFit="1" customWidth="1"/>
    <col min="1362" max="1364" width="8.81640625" bestFit="1" customWidth="1"/>
    <col min="1365" max="1366" width="9.81640625" bestFit="1" customWidth="1"/>
    <col min="1367" max="1370" width="8.81640625" bestFit="1" customWidth="1"/>
    <col min="1371" max="1372" width="9.81640625" bestFit="1" customWidth="1"/>
    <col min="1373" max="1376" width="8.81640625" bestFit="1" customWidth="1"/>
    <col min="1377" max="1377" width="10.08984375" bestFit="1" customWidth="1"/>
    <col min="1378" max="1384" width="8.81640625" bestFit="1" customWidth="1"/>
    <col min="1385" max="1385" width="13.453125" bestFit="1" customWidth="1"/>
    <col min="1386" max="1386" width="9.81640625" bestFit="1" customWidth="1"/>
    <col min="1387" max="1387" width="13.36328125" bestFit="1" customWidth="1"/>
    <col min="1388" max="1388" width="8.453125" bestFit="1" customWidth="1"/>
    <col min="1389" max="1389" width="7.81640625" bestFit="1" customWidth="1"/>
    <col min="1390" max="1390" width="8.453125" bestFit="1" customWidth="1"/>
    <col min="1391" max="1394" width="8.81640625" bestFit="1" customWidth="1"/>
    <col min="1395" max="1395" width="13.453125" bestFit="1" customWidth="1"/>
    <col min="1396" max="1396" width="9.81640625" bestFit="1" customWidth="1"/>
    <col min="1397" max="1397" width="13.453125" bestFit="1" customWidth="1"/>
    <col min="1398" max="1398" width="9.81640625" bestFit="1" customWidth="1"/>
    <col min="1399" max="1399" width="10.453125" bestFit="1" customWidth="1"/>
    <col min="1400" max="1406" width="9.81640625" bestFit="1" customWidth="1"/>
    <col min="1407" max="1408" width="8.81640625" bestFit="1" customWidth="1"/>
    <col min="1409" max="1412" width="9.81640625" bestFit="1" customWidth="1"/>
    <col min="1413" max="1413" width="11.6328125" bestFit="1" customWidth="1"/>
    <col min="1414" max="1414" width="8.81640625" bestFit="1" customWidth="1"/>
    <col min="1415" max="1416" width="9.81640625" bestFit="1" customWidth="1"/>
    <col min="1417" max="1418" width="8.81640625" bestFit="1" customWidth="1"/>
    <col min="1419" max="1424" width="9.81640625" bestFit="1" customWidth="1"/>
    <col min="1425" max="1426" width="8.81640625" bestFit="1" customWidth="1"/>
    <col min="1427" max="1427" width="13.453125" bestFit="1" customWidth="1"/>
    <col min="1428" max="1428" width="8.81640625" bestFit="1" customWidth="1"/>
    <col min="1429" max="1430" width="9.81640625" bestFit="1" customWidth="1"/>
    <col min="1431" max="1431" width="10.1796875" bestFit="1" customWidth="1"/>
    <col min="1432" max="1436" width="8.81640625" bestFit="1" customWidth="1"/>
    <col min="1437" max="1440" width="9.81640625" bestFit="1" customWidth="1"/>
    <col min="1441" max="1444" width="8.81640625" bestFit="1" customWidth="1"/>
    <col min="1445" max="1446" width="9.81640625" bestFit="1" customWidth="1"/>
    <col min="1447" max="1448" width="8.81640625" bestFit="1" customWidth="1"/>
    <col min="1449" max="1450" width="9.81640625" bestFit="1" customWidth="1"/>
    <col min="1451" max="1456" width="8.81640625" bestFit="1" customWidth="1"/>
    <col min="1457" max="1458" width="9.81640625" bestFit="1" customWidth="1"/>
    <col min="1459" max="1462" width="8.81640625" bestFit="1" customWidth="1"/>
    <col min="1463" max="1463" width="12.26953125" bestFit="1" customWidth="1"/>
    <col min="1464" max="1464" width="8.81640625" bestFit="1" customWidth="1"/>
    <col min="1465" max="1465" width="7.81640625" bestFit="1" customWidth="1"/>
    <col min="1466" max="1466" width="8.453125" bestFit="1" customWidth="1"/>
    <col min="1467" max="1468" width="8.81640625" bestFit="1" customWidth="1"/>
    <col min="1469" max="1470" width="9.81640625" bestFit="1" customWidth="1"/>
    <col min="1471" max="1478" width="8.81640625" bestFit="1" customWidth="1"/>
    <col min="1479" max="1479" width="10.453125" bestFit="1" customWidth="1"/>
    <col min="1480" max="1490" width="8.81640625" bestFit="1" customWidth="1"/>
    <col min="1491" max="1491" width="10.1796875" bestFit="1" customWidth="1"/>
    <col min="1492" max="1492" width="9.81640625" bestFit="1" customWidth="1"/>
    <col min="1493" max="1508" width="8.81640625" bestFit="1" customWidth="1"/>
    <col min="1509" max="1509" width="9.08984375" bestFit="1" customWidth="1"/>
    <col min="1510" max="1528" width="8.81640625" bestFit="1" customWidth="1"/>
    <col min="1529" max="1530" width="9.81640625" bestFit="1" customWidth="1"/>
    <col min="1531" max="1532" width="8.81640625" bestFit="1" customWidth="1"/>
    <col min="1533" max="1534" width="9.81640625" bestFit="1" customWidth="1"/>
    <col min="1535" max="1538" width="8.81640625" bestFit="1" customWidth="1"/>
    <col min="1539" max="1539" width="11.54296875" bestFit="1" customWidth="1"/>
    <col min="1540" max="1540" width="8.81640625" bestFit="1" customWidth="1"/>
    <col min="1541" max="1541" width="18.08984375" bestFit="1" customWidth="1"/>
    <col min="1542" max="1542" width="9.81640625" bestFit="1" customWidth="1"/>
    <col min="1543" max="1544" width="8.81640625" bestFit="1" customWidth="1"/>
    <col min="1545" max="1545" width="7.81640625" bestFit="1" customWidth="1"/>
    <col min="1546" max="1546" width="8.453125" bestFit="1" customWidth="1"/>
    <col min="1547" max="1550" width="8.81640625" bestFit="1" customWidth="1"/>
    <col min="1551" max="1551" width="13.1796875" bestFit="1" customWidth="1"/>
    <col min="1552" max="1552" width="8.81640625" bestFit="1" customWidth="1"/>
    <col min="1553" max="1553" width="7.81640625" bestFit="1" customWidth="1"/>
    <col min="1554" max="1554" width="8.453125" bestFit="1" customWidth="1"/>
    <col min="1555" max="1556" width="8.81640625" bestFit="1" customWidth="1"/>
    <col min="1557" max="1557" width="13.453125" bestFit="1" customWidth="1"/>
    <col min="1558" max="1574" width="8.81640625" bestFit="1" customWidth="1"/>
    <col min="1575" max="1576" width="9.81640625" bestFit="1" customWidth="1"/>
    <col min="1577" max="1580" width="8.81640625" bestFit="1" customWidth="1"/>
    <col min="1581" max="1581" width="9.26953125" bestFit="1" customWidth="1"/>
    <col min="1582" max="1582" width="8.81640625" bestFit="1" customWidth="1"/>
    <col min="1583" max="1584" width="9.81640625" bestFit="1" customWidth="1"/>
    <col min="1585" max="1588" width="8.81640625" bestFit="1" customWidth="1"/>
    <col min="1589" max="1589" width="11" bestFit="1" customWidth="1"/>
    <col min="1590" max="1590" width="9.81640625" bestFit="1" customWidth="1"/>
    <col min="1591" max="1592" width="8.81640625" bestFit="1" customWidth="1"/>
    <col min="1593" max="1594" width="9.81640625" bestFit="1" customWidth="1"/>
    <col min="1595" max="1596" width="8.81640625" bestFit="1" customWidth="1"/>
    <col min="1597" max="1600" width="9.81640625" bestFit="1" customWidth="1"/>
    <col min="1601" max="1601" width="11.453125" bestFit="1" customWidth="1"/>
    <col min="1602" max="1604" width="9.81640625" bestFit="1" customWidth="1"/>
    <col min="1605" max="1606" width="8.81640625" bestFit="1" customWidth="1"/>
    <col min="1607" max="1608" width="9.81640625" bestFit="1" customWidth="1"/>
    <col min="1609" max="1609" width="13.453125" bestFit="1" customWidth="1"/>
    <col min="1610" max="1616" width="8.81640625" bestFit="1" customWidth="1"/>
    <col min="1617" max="1617" width="9" bestFit="1" customWidth="1"/>
    <col min="1618" max="1636" width="8.81640625" bestFit="1" customWidth="1"/>
    <col min="1637" max="1642" width="9.81640625" bestFit="1" customWidth="1"/>
    <col min="1643" max="1643" width="10.08984375" bestFit="1" customWidth="1"/>
    <col min="1644" max="1644" width="8.81640625" bestFit="1" customWidth="1"/>
    <col min="1645" max="1646" width="9.81640625" bestFit="1" customWidth="1"/>
    <col min="1647" max="1648" width="8.81640625" bestFit="1" customWidth="1"/>
    <col min="1649" max="1654" width="9.81640625" bestFit="1" customWidth="1"/>
    <col min="1655" max="1655" width="7.81640625" bestFit="1" customWidth="1"/>
    <col min="1656" max="1656" width="8.453125" bestFit="1" customWidth="1"/>
    <col min="1657" max="1662" width="8.81640625" bestFit="1" customWidth="1"/>
    <col min="1663" max="1663" width="12.26953125" bestFit="1" customWidth="1"/>
    <col min="1664" max="1664" width="8.81640625" bestFit="1" customWidth="1"/>
    <col min="1665" max="1666" width="9.81640625" bestFit="1" customWidth="1"/>
    <col min="1667" max="1668" width="8.81640625" bestFit="1" customWidth="1"/>
    <col min="1669" max="1669" width="7.81640625" bestFit="1" customWidth="1"/>
    <col min="1670" max="1670" width="8.453125" bestFit="1" customWidth="1"/>
    <col min="1671" max="1680" width="8.81640625" bestFit="1" customWidth="1"/>
    <col min="1681" max="1682" width="9.81640625" bestFit="1" customWidth="1"/>
    <col min="1683" max="1686" width="8.81640625" bestFit="1" customWidth="1"/>
    <col min="1687" max="1687" width="13.08984375" bestFit="1" customWidth="1"/>
    <col min="1688" max="1688" width="8.81640625" bestFit="1" customWidth="1"/>
    <col min="1689" max="1690" width="9.81640625" bestFit="1" customWidth="1"/>
    <col min="1691" max="1691" width="7.81640625" bestFit="1" customWidth="1"/>
    <col min="1692" max="1692" width="8.453125" bestFit="1" customWidth="1"/>
    <col min="1693" max="1694" width="8.81640625" bestFit="1" customWidth="1"/>
    <col min="1695" max="1695" width="11.6328125" bestFit="1" customWidth="1"/>
    <col min="1696" max="1702" width="8.81640625" bestFit="1" customWidth="1"/>
    <col min="1703" max="1706" width="9.81640625" bestFit="1" customWidth="1"/>
    <col min="1707" max="1707" width="10.08984375" bestFit="1" customWidth="1"/>
    <col min="1708" max="1710" width="8.81640625" bestFit="1" customWidth="1"/>
    <col min="1711" max="1712" width="9.81640625" bestFit="1" customWidth="1"/>
    <col min="1713" max="1716" width="8.81640625" bestFit="1" customWidth="1"/>
    <col min="1717" max="1718" width="9.81640625" bestFit="1" customWidth="1"/>
    <col min="1719" max="1719" width="10.08984375" bestFit="1" customWidth="1"/>
    <col min="1720" max="1728" width="9.81640625" bestFit="1" customWidth="1"/>
    <col min="1729" max="1738" width="8.81640625" bestFit="1" customWidth="1"/>
    <col min="1739" max="1739" width="7.90625" bestFit="1" customWidth="1"/>
    <col min="1740" max="1740" width="8.453125" bestFit="1" customWidth="1"/>
    <col min="1741" max="1744" width="9.81640625" bestFit="1" customWidth="1"/>
    <col min="1745" max="1748" width="8.81640625" bestFit="1" customWidth="1"/>
    <col min="1749" max="1749" width="5.81640625" bestFit="1" customWidth="1"/>
    <col min="1750" max="1750" width="8.453125" bestFit="1" customWidth="1"/>
    <col min="1751" max="1752" width="8.81640625" bestFit="1" customWidth="1"/>
    <col min="1753" max="1753" width="7.81640625" bestFit="1" customWidth="1"/>
    <col min="1754" max="1754" width="8.453125" bestFit="1" customWidth="1"/>
    <col min="1755" max="1758" width="9.81640625" bestFit="1" customWidth="1"/>
    <col min="1759" max="1768" width="8.81640625" bestFit="1" customWidth="1"/>
    <col min="1769" max="1770" width="9.81640625" bestFit="1" customWidth="1"/>
    <col min="1771" max="1772" width="8.81640625" bestFit="1" customWidth="1"/>
    <col min="1773" max="1773" width="7.81640625" bestFit="1" customWidth="1"/>
    <col min="1774" max="1774" width="8.453125" bestFit="1" customWidth="1"/>
    <col min="1775" max="1776" width="8.81640625" bestFit="1" customWidth="1"/>
    <col min="1777" max="1778" width="9.81640625" bestFit="1" customWidth="1"/>
    <col min="1779" max="1782" width="8.81640625" bestFit="1" customWidth="1"/>
    <col min="1783" max="1786" width="9.81640625" bestFit="1" customWidth="1"/>
    <col min="1787" max="1796" width="8.81640625" bestFit="1" customWidth="1"/>
    <col min="1797" max="1797" width="15" bestFit="1" customWidth="1"/>
    <col min="1798" max="1802" width="8.81640625" bestFit="1" customWidth="1"/>
    <col min="1803" max="1803" width="7.81640625" bestFit="1" customWidth="1"/>
    <col min="1804" max="1804" width="8.453125" bestFit="1" customWidth="1"/>
    <col min="1805" max="1805" width="7.81640625" bestFit="1" customWidth="1"/>
    <col min="1806" max="1806" width="8.453125" bestFit="1" customWidth="1"/>
    <col min="1807" max="1810" width="9.81640625" bestFit="1" customWidth="1"/>
    <col min="1811" max="1812" width="8.81640625" bestFit="1" customWidth="1"/>
    <col min="1813" max="1816" width="9.81640625" bestFit="1" customWidth="1"/>
    <col min="1817" max="1817" width="10.7265625" bestFit="1" customWidth="1"/>
    <col min="1818" max="1818" width="9.81640625" bestFit="1" customWidth="1"/>
    <col min="1819" max="1820" width="8.81640625" bestFit="1" customWidth="1"/>
    <col min="1821" max="1821" width="8.26953125" bestFit="1" customWidth="1"/>
    <col min="1822" max="1822" width="8.453125" bestFit="1" customWidth="1"/>
    <col min="1823" max="1824" width="9.81640625" bestFit="1" customWidth="1"/>
    <col min="1825" max="1826" width="8.81640625" bestFit="1" customWidth="1"/>
    <col min="1827" max="1828" width="9.81640625" bestFit="1" customWidth="1"/>
    <col min="1829" max="1830" width="8.81640625" bestFit="1" customWidth="1"/>
    <col min="1831" max="1831" width="13.453125" bestFit="1" customWidth="1"/>
    <col min="1832" max="1832" width="8.81640625" bestFit="1" customWidth="1"/>
    <col min="1833" max="1833" width="10.08984375" bestFit="1" customWidth="1"/>
    <col min="1834" max="1834" width="8.81640625" bestFit="1" customWidth="1"/>
    <col min="1835" max="1836" width="9.81640625" bestFit="1" customWidth="1"/>
    <col min="1837" max="1842" width="8.81640625" bestFit="1" customWidth="1"/>
    <col min="1843" max="1843" width="7.90625" bestFit="1" customWidth="1"/>
    <col min="1844" max="1844" width="8.453125" bestFit="1" customWidth="1"/>
    <col min="1845" max="1850" width="8.81640625" bestFit="1" customWidth="1"/>
    <col min="1851" max="1852" width="9.81640625" bestFit="1" customWidth="1"/>
    <col min="1853" max="1854" width="8.81640625" bestFit="1" customWidth="1"/>
    <col min="1855" max="1856" width="9.81640625" bestFit="1" customWidth="1"/>
    <col min="1857" max="1858" width="8.81640625" bestFit="1" customWidth="1"/>
    <col min="1859" max="1859" width="13.453125" bestFit="1" customWidth="1"/>
    <col min="1860" max="1860" width="9.81640625" bestFit="1" customWidth="1"/>
    <col min="1861" max="1861" width="11.453125" bestFit="1" customWidth="1"/>
    <col min="1862" max="1862" width="9.81640625" bestFit="1" customWidth="1"/>
    <col min="1863" max="1866" width="8.81640625" bestFit="1" customWidth="1"/>
    <col min="1867" max="1868" width="9.81640625" bestFit="1" customWidth="1"/>
    <col min="1869" max="1869" width="7.81640625" bestFit="1" customWidth="1"/>
    <col min="1870" max="1870" width="8.453125" bestFit="1" customWidth="1"/>
    <col min="1871" max="1872" width="8.81640625" bestFit="1" customWidth="1"/>
    <col min="1873" max="1873" width="10.08984375" bestFit="1" customWidth="1"/>
    <col min="1874" max="1878" width="8.81640625" bestFit="1" customWidth="1"/>
    <col min="1879" max="1879" width="13.453125" bestFit="1" customWidth="1"/>
    <col min="1880" max="1886" width="8.81640625" bestFit="1" customWidth="1"/>
    <col min="1887" max="1890" width="9.81640625" bestFit="1" customWidth="1"/>
    <col min="1891" max="1891" width="11.81640625" bestFit="1" customWidth="1"/>
    <col min="1892" max="1892" width="8.81640625" bestFit="1" customWidth="1"/>
    <col min="1893" max="1894" width="9.81640625" bestFit="1" customWidth="1"/>
    <col min="1895" max="1898" width="8.81640625" bestFit="1" customWidth="1"/>
    <col min="1899" max="1899" width="10.7265625" bestFit="1" customWidth="1"/>
    <col min="1900" max="1900" width="9.81640625" bestFit="1" customWidth="1"/>
    <col min="1901" max="1902" width="8.81640625" bestFit="1" customWidth="1"/>
    <col min="1903" max="1904" width="9.81640625" bestFit="1" customWidth="1"/>
    <col min="1905" max="1910" width="8.81640625" bestFit="1" customWidth="1"/>
    <col min="1911" max="1911" width="10.36328125" bestFit="1" customWidth="1"/>
    <col min="1912" max="1912" width="9.81640625" bestFit="1" customWidth="1"/>
    <col min="1913" max="1916" width="8.81640625" bestFit="1" customWidth="1"/>
    <col min="1917" max="1917" width="9.08984375" bestFit="1" customWidth="1"/>
    <col min="1918" max="1920" width="8.81640625" bestFit="1" customWidth="1"/>
    <col min="1921" max="1921" width="19.08984375" bestFit="1" customWidth="1"/>
    <col min="1922" max="1922" width="9.81640625" bestFit="1" customWidth="1"/>
    <col min="1923" max="1924" width="8.81640625" bestFit="1" customWidth="1"/>
    <col min="1925" max="1926" width="9.81640625" bestFit="1" customWidth="1"/>
    <col min="1927" max="1928" width="8.81640625" bestFit="1" customWidth="1"/>
    <col min="1929" max="1929" width="12.6328125" bestFit="1" customWidth="1"/>
    <col min="1930" max="1930" width="8.81640625" bestFit="1" customWidth="1"/>
    <col min="1931" max="1931" width="13.453125" bestFit="1" customWidth="1"/>
    <col min="1932" max="1932" width="9.81640625" bestFit="1" customWidth="1"/>
    <col min="1933" max="1934" width="8.81640625" bestFit="1" customWidth="1"/>
    <col min="1935" max="1936" width="9.81640625" bestFit="1" customWidth="1"/>
    <col min="1937" max="1937" width="9.26953125" bestFit="1" customWidth="1"/>
    <col min="1938" max="1944" width="8.81640625" bestFit="1" customWidth="1"/>
    <col min="1945" max="1945" width="7.81640625" bestFit="1" customWidth="1"/>
    <col min="1946" max="1946" width="8.453125" bestFit="1" customWidth="1"/>
    <col min="1947" max="1948" width="8.81640625" bestFit="1" customWidth="1"/>
    <col min="1949" max="1949" width="11.6328125" bestFit="1" customWidth="1"/>
    <col min="1950" max="1954" width="8.81640625" bestFit="1" customWidth="1"/>
    <col min="1955" max="1955" width="12.26953125" bestFit="1" customWidth="1"/>
    <col min="1956" max="1958" width="8.81640625" bestFit="1" customWidth="1"/>
    <col min="1959" max="1959" width="14.7265625" bestFit="1" customWidth="1"/>
    <col min="1960" max="1962" width="8.81640625" bestFit="1" customWidth="1"/>
    <col min="1963" max="1966" width="9.81640625" bestFit="1" customWidth="1"/>
    <col min="1967" max="1970" width="8.81640625" bestFit="1" customWidth="1"/>
    <col min="1971" max="1971" width="14.54296875" bestFit="1" customWidth="1"/>
    <col min="1972" max="1974" width="8.81640625" bestFit="1" customWidth="1"/>
    <col min="1975" max="1976" width="9.81640625" bestFit="1" customWidth="1"/>
    <col min="1977" max="1978" width="8.81640625" bestFit="1" customWidth="1"/>
    <col min="1979" max="1979" width="11.1796875" bestFit="1" customWidth="1"/>
    <col min="1980" max="1980" width="8.81640625" bestFit="1" customWidth="1"/>
    <col min="1981" max="1982" width="9.81640625" bestFit="1" customWidth="1"/>
    <col min="1983" max="1983" width="12" bestFit="1" customWidth="1"/>
    <col min="1984" max="1984" width="9.81640625" bestFit="1" customWidth="1"/>
    <col min="1985" max="1994" width="8.81640625" bestFit="1" customWidth="1"/>
    <col min="1995" max="1995" width="13.36328125" bestFit="1" customWidth="1"/>
    <col min="1996" max="1996" width="9.81640625" bestFit="1" customWidth="1"/>
    <col min="1997" max="1998" width="8.81640625" bestFit="1" customWidth="1"/>
    <col min="1999" max="1999" width="12.36328125" bestFit="1" customWidth="1"/>
    <col min="2000" max="2000" width="9.81640625" bestFit="1" customWidth="1"/>
    <col min="2001" max="2002" width="8.81640625" bestFit="1" customWidth="1"/>
    <col min="2003" max="2003" width="13.6328125" bestFit="1" customWidth="1"/>
    <col min="2004" max="2005" width="8.81640625" bestFit="1" customWidth="1"/>
    <col min="2006" max="2006" width="9.453125" bestFit="1" customWidth="1"/>
    <col min="2007" max="2007" width="6.90625" bestFit="1" customWidth="1"/>
    <col min="2008" max="2008" width="9.81640625" bestFit="1" customWidth="1"/>
    <col min="2009" max="2009" width="8.54296875" bestFit="1" customWidth="1"/>
    <col min="2010" max="2010" width="11.54296875" bestFit="1" customWidth="1"/>
    <col min="2011" max="2011" width="11.81640625" bestFit="1" customWidth="1"/>
  </cols>
  <sheetData>
    <row r="1" spans="1:16" hidden="1">
      <c r="I1" s="92" t="s">
        <v>1</v>
      </c>
      <c r="J1" s="71" t="s">
        <v>2777</v>
      </c>
    </row>
    <row r="2" spans="1:16" s="131" customFormat="1" ht="41.5" customHeight="1">
      <c r="A2" s="131" t="s">
        <v>2762</v>
      </c>
      <c r="B2" s="131" t="s">
        <v>2763</v>
      </c>
      <c r="D2" s="131" t="s">
        <v>1</v>
      </c>
      <c r="E2" s="131" t="s">
        <v>2766</v>
      </c>
      <c r="G2" s="131" t="s">
        <v>3</v>
      </c>
      <c r="H2" s="131" t="s">
        <v>2808</v>
      </c>
      <c r="I2" s="131" t="s">
        <v>2762</v>
      </c>
      <c r="J2" s="131" t="s">
        <v>2763</v>
      </c>
      <c r="K2" s="131" t="s">
        <v>2793</v>
      </c>
      <c r="L2" s="131" t="s">
        <v>2766</v>
      </c>
      <c r="M2" s="131" t="s">
        <v>2767</v>
      </c>
      <c r="N2" s="131" t="s">
        <v>2794</v>
      </c>
      <c r="O2" s="131" t="s">
        <v>2805</v>
      </c>
      <c r="P2" s="131" t="s">
        <v>2806</v>
      </c>
    </row>
    <row r="3" spans="1:16">
      <c r="A3" s="66" t="s">
        <v>2768</v>
      </c>
      <c r="B3" s="67" t="s">
        <v>2772</v>
      </c>
      <c r="D3" s="66" t="s">
        <v>2768</v>
      </c>
      <c r="E3" s="67" t="s">
        <v>2771</v>
      </c>
      <c r="F3" s="86" t="s">
        <v>2768</v>
      </c>
      <c r="G3" s="66" t="s">
        <v>2807</v>
      </c>
      <c r="H3" s="67" t="s">
        <v>2775</v>
      </c>
      <c r="I3" s="66" t="s">
        <v>2768</v>
      </c>
      <c r="J3" s="67" t="s">
        <v>2772</v>
      </c>
      <c r="K3" s="66" t="s">
        <v>2768</v>
      </c>
      <c r="L3" s="67" t="s">
        <v>2771</v>
      </c>
      <c r="M3" s="66" t="s">
        <v>2768</v>
      </c>
      <c r="N3" s="67" t="s">
        <v>2778</v>
      </c>
      <c r="O3" s="66" t="s">
        <v>2768</v>
      </c>
      <c r="P3" s="67" t="s">
        <v>2771</v>
      </c>
    </row>
    <row r="4" spans="1:16">
      <c r="A4" s="68">
        <v>80</v>
      </c>
      <c r="B4" s="67">
        <v>140893.75</v>
      </c>
      <c r="D4" s="68" t="s">
        <v>454</v>
      </c>
      <c r="E4" s="67">
        <v>24541</v>
      </c>
      <c r="F4" s="87">
        <v>1948</v>
      </c>
      <c r="G4" s="68">
        <v>1948</v>
      </c>
      <c r="H4" s="67">
        <v>2</v>
      </c>
      <c r="I4" s="68">
        <v>80</v>
      </c>
      <c r="J4" s="67">
        <v>140893.75</v>
      </c>
      <c r="K4" s="68" t="s">
        <v>398</v>
      </c>
      <c r="L4" s="67">
        <v>5842</v>
      </c>
      <c r="M4" s="68" t="s">
        <v>398</v>
      </c>
      <c r="N4" s="67">
        <v>2</v>
      </c>
      <c r="O4" s="68" t="s">
        <v>85</v>
      </c>
      <c r="P4" s="67">
        <v>131675</v>
      </c>
    </row>
    <row r="5" spans="1:16">
      <c r="A5" s="69">
        <v>200</v>
      </c>
      <c r="B5" s="84">
        <v>109441.75</v>
      </c>
      <c r="D5" s="69" t="s">
        <v>1692</v>
      </c>
      <c r="E5" s="84">
        <v>3460</v>
      </c>
      <c r="F5" s="88">
        <v>1961</v>
      </c>
      <c r="G5" s="69">
        <v>1961</v>
      </c>
      <c r="H5" s="84">
        <v>1</v>
      </c>
      <c r="I5" s="69">
        <v>100</v>
      </c>
      <c r="J5" s="84">
        <v>90226.08</v>
      </c>
      <c r="K5" s="91" t="s">
        <v>397</v>
      </c>
      <c r="L5" s="84">
        <v>3934</v>
      </c>
      <c r="M5" s="91" t="s">
        <v>317</v>
      </c>
      <c r="N5" s="84">
        <v>1</v>
      </c>
      <c r="O5" s="69" t="s">
        <v>73</v>
      </c>
      <c r="P5" s="84">
        <v>131487</v>
      </c>
    </row>
    <row r="6" spans="1:16">
      <c r="A6" s="69">
        <v>530</v>
      </c>
      <c r="B6" s="84">
        <v>107841.71</v>
      </c>
      <c r="D6" s="69" t="s">
        <v>119</v>
      </c>
      <c r="E6" s="84">
        <v>17293</v>
      </c>
      <c r="F6" s="88">
        <v>1963</v>
      </c>
      <c r="G6" s="69">
        <v>1963</v>
      </c>
      <c r="H6" s="84">
        <v>2</v>
      </c>
      <c r="I6" s="69">
        <v>200</v>
      </c>
      <c r="J6" s="84">
        <v>203818.16999999998</v>
      </c>
      <c r="K6" s="91" t="s">
        <v>938</v>
      </c>
      <c r="L6" s="84">
        <v>1908</v>
      </c>
      <c r="M6" s="91" t="s">
        <v>162</v>
      </c>
      <c r="N6" s="84">
        <v>1</v>
      </c>
      <c r="O6" s="69" t="s">
        <v>152</v>
      </c>
      <c r="P6" s="84">
        <v>102338</v>
      </c>
    </row>
    <row r="7" spans="1:16">
      <c r="A7" s="69">
        <v>626</v>
      </c>
      <c r="B7" s="84">
        <v>235391.95</v>
      </c>
      <c r="D7" s="69" t="s">
        <v>317</v>
      </c>
      <c r="E7" s="84">
        <v>55895</v>
      </c>
      <c r="F7" s="88">
        <v>1964</v>
      </c>
      <c r="G7" s="69">
        <v>1964</v>
      </c>
      <c r="H7" s="84">
        <v>1</v>
      </c>
      <c r="I7" s="69">
        <v>228</v>
      </c>
      <c r="J7" s="84">
        <v>23494.66</v>
      </c>
      <c r="K7" s="69" t="s">
        <v>822</v>
      </c>
      <c r="L7" s="84">
        <v>5038</v>
      </c>
      <c r="M7" s="69" t="s">
        <v>822</v>
      </c>
      <c r="N7" s="84">
        <v>2</v>
      </c>
      <c r="O7" s="69" t="s">
        <v>79</v>
      </c>
      <c r="P7" s="84">
        <v>143070</v>
      </c>
    </row>
    <row r="8" spans="1:16">
      <c r="A8" s="69">
        <v>760</v>
      </c>
      <c r="B8" s="84">
        <v>138409.76</v>
      </c>
      <c r="D8" s="69" t="s">
        <v>207</v>
      </c>
      <c r="E8" s="84">
        <v>14063</v>
      </c>
      <c r="F8" s="88">
        <v>1965</v>
      </c>
      <c r="G8" s="69">
        <v>1965</v>
      </c>
      <c r="H8" s="84">
        <v>5</v>
      </c>
      <c r="I8" s="69">
        <v>300</v>
      </c>
      <c r="J8" s="84">
        <v>81932.17</v>
      </c>
      <c r="K8" s="91" t="s">
        <v>2156</v>
      </c>
      <c r="L8" s="84">
        <v>4564</v>
      </c>
      <c r="M8" s="91" t="s">
        <v>16</v>
      </c>
      <c r="N8" s="84">
        <v>1</v>
      </c>
      <c r="O8" s="69" t="s">
        <v>63</v>
      </c>
      <c r="P8" s="84">
        <v>130178</v>
      </c>
    </row>
    <row r="9" spans="1:16">
      <c r="A9" s="69">
        <v>850</v>
      </c>
      <c r="B9" s="84">
        <v>121344.18</v>
      </c>
      <c r="D9" s="69" t="s">
        <v>66</v>
      </c>
      <c r="E9" s="84">
        <v>49858</v>
      </c>
      <c r="F9" s="88">
        <v>1966</v>
      </c>
      <c r="G9" s="69">
        <v>1966</v>
      </c>
      <c r="H9" s="84">
        <v>3</v>
      </c>
      <c r="I9" s="69">
        <v>323</v>
      </c>
      <c r="J9" s="84">
        <v>46963.82</v>
      </c>
      <c r="K9" s="91" t="s">
        <v>1162</v>
      </c>
      <c r="L9" s="84">
        <v>474</v>
      </c>
      <c r="M9" s="91" t="s">
        <v>236</v>
      </c>
      <c r="N9" s="84">
        <v>1</v>
      </c>
      <c r="O9" s="69" t="s">
        <v>115</v>
      </c>
      <c r="P9" s="84">
        <v>115639</v>
      </c>
    </row>
    <row r="10" spans="1:16">
      <c r="A10" s="69">
        <v>911</v>
      </c>
      <c r="B10" s="84">
        <v>397596.88</v>
      </c>
      <c r="D10" s="69" t="s">
        <v>100</v>
      </c>
      <c r="E10" s="84">
        <v>582</v>
      </c>
      <c r="F10" s="88">
        <v>1967</v>
      </c>
      <c r="G10" s="69">
        <v>1967</v>
      </c>
      <c r="H10" s="84">
        <v>2</v>
      </c>
      <c r="I10" s="69">
        <v>325</v>
      </c>
      <c r="J10" s="84">
        <v>66540.240000000005</v>
      </c>
      <c r="K10" s="69" t="s">
        <v>674</v>
      </c>
      <c r="L10" s="84">
        <v>7621</v>
      </c>
      <c r="M10" s="69" t="s">
        <v>674</v>
      </c>
      <c r="N10" s="84">
        <v>3</v>
      </c>
      <c r="O10" s="69" t="s">
        <v>140</v>
      </c>
      <c r="P10" s="84">
        <v>99897</v>
      </c>
    </row>
    <row r="11" spans="1:16">
      <c r="A11" s="69">
        <v>1000</v>
      </c>
      <c r="B11" s="84">
        <v>126717.49</v>
      </c>
      <c r="D11" s="69" t="s">
        <v>55</v>
      </c>
      <c r="E11" s="84">
        <v>78762</v>
      </c>
      <c r="F11" s="88">
        <v>1968</v>
      </c>
      <c r="G11" s="69">
        <v>1968</v>
      </c>
      <c r="H11" s="84">
        <v>1</v>
      </c>
      <c r="I11" s="69">
        <v>530</v>
      </c>
      <c r="J11" s="84">
        <v>237317.09</v>
      </c>
      <c r="K11" s="91" t="s">
        <v>2206</v>
      </c>
      <c r="L11" s="84">
        <v>4754</v>
      </c>
      <c r="M11" s="91" t="s">
        <v>16</v>
      </c>
      <c r="N11" s="84">
        <v>1</v>
      </c>
      <c r="O11" s="69" t="s">
        <v>102</v>
      </c>
      <c r="P11" s="84">
        <v>143886</v>
      </c>
    </row>
    <row r="12" spans="1:16">
      <c r="A12" s="69">
        <v>1500</v>
      </c>
      <c r="B12" s="84">
        <v>124337.51</v>
      </c>
      <c r="D12" s="69" t="s">
        <v>201</v>
      </c>
      <c r="E12" s="84">
        <v>63257</v>
      </c>
      <c r="F12" s="88">
        <v>1969</v>
      </c>
      <c r="G12" s="69">
        <v>1969</v>
      </c>
      <c r="H12" s="84">
        <v>3</v>
      </c>
      <c r="I12" s="69">
        <v>626</v>
      </c>
      <c r="J12" s="84">
        <v>389532.62000000005</v>
      </c>
      <c r="K12" s="91" t="s">
        <v>728</v>
      </c>
      <c r="L12" s="84">
        <v>1450</v>
      </c>
      <c r="M12" s="91" t="s">
        <v>136</v>
      </c>
      <c r="N12" s="84">
        <v>1</v>
      </c>
      <c r="O12" s="69" t="s">
        <v>216</v>
      </c>
      <c r="P12" s="84">
        <v>118805</v>
      </c>
    </row>
    <row r="13" spans="1:16">
      <c r="A13" s="69">
        <v>3500</v>
      </c>
      <c r="B13" s="84">
        <v>237370.48</v>
      </c>
      <c r="D13" s="69" t="s">
        <v>128</v>
      </c>
      <c r="E13" s="84">
        <v>223603</v>
      </c>
      <c r="F13" s="88">
        <v>1972</v>
      </c>
      <c r="G13" s="69">
        <v>1972</v>
      </c>
      <c r="H13" s="84">
        <v>3</v>
      </c>
      <c r="I13" s="69">
        <v>760</v>
      </c>
      <c r="J13" s="84">
        <v>138409.76</v>
      </c>
      <c r="K13" s="91" t="s">
        <v>673</v>
      </c>
      <c r="L13" s="84">
        <v>1417</v>
      </c>
      <c r="M13" s="91" t="s">
        <v>219</v>
      </c>
      <c r="N13" s="84">
        <v>1</v>
      </c>
      <c r="O13" s="69" t="s">
        <v>107</v>
      </c>
      <c r="P13" s="84">
        <v>154931</v>
      </c>
    </row>
    <row r="14" spans="1:16">
      <c r="A14" s="69">
        <v>4000</v>
      </c>
      <c r="B14" s="84">
        <v>136922.4</v>
      </c>
      <c r="D14" s="69" t="s">
        <v>480</v>
      </c>
      <c r="E14" s="84">
        <v>29211</v>
      </c>
      <c r="F14" s="88">
        <v>1975</v>
      </c>
      <c r="G14" s="69">
        <v>1975</v>
      </c>
      <c r="H14" s="84">
        <v>1</v>
      </c>
      <c r="I14" s="69">
        <v>850</v>
      </c>
      <c r="J14" s="84">
        <v>121344.18</v>
      </c>
      <c r="K14" s="69" t="s">
        <v>49</v>
      </c>
      <c r="L14" s="84">
        <v>4036</v>
      </c>
      <c r="M14" s="69" t="s">
        <v>49</v>
      </c>
      <c r="N14" s="84">
        <v>2</v>
      </c>
      <c r="O14" s="69" t="s">
        <v>68</v>
      </c>
      <c r="P14" s="84">
        <v>130662</v>
      </c>
    </row>
    <row r="15" spans="1:16">
      <c r="A15" s="69">
        <v>9000</v>
      </c>
      <c r="B15" s="84">
        <v>106892.17</v>
      </c>
      <c r="D15" s="69" t="s">
        <v>1171</v>
      </c>
      <c r="E15" s="84">
        <v>8210</v>
      </c>
      <c r="F15" s="88">
        <v>1976</v>
      </c>
      <c r="G15" s="69">
        <v>1976</v>
      </c>
      <c r="H15" s="84">
        <v>2</v>
      </c>
      <c r="I15" s="69">
        <v>900</v>
      </c>
      <c r="J15" s="84">
        <v>121483.62</v>
      </c>
      <c r="K15" s="91" t="s">
        <v>48</v>
      </c>
      <c r="L15" s="84">
        <v>3294</v>
      </c>
      <c r="M15" s="91" t="s">
        <v>45</v>
      </c>
      <c r="N15" s="84">
        <v>1</v>
      </c>
      <c r="O15" s="69" t="s">
        <v>37</v>
      </c>
      <c r="P15" s="84">
        <v>132933</v>
      </c>
    </row>
    <row r="16" spans="1:16">
      <c r="A16" s="69" t="s">
        <v>1911</v>
      </c>
      <c r="B16" s="84">
        <v>215133.77000000002</v>
      </c>
      <c r="D16" s="69" t="s">
        <v>600</v>
      </c>
      <c r="E16" s="84">
        <v>6406</v>
      </c>
      <c r="F16" s="88">
        <v>1977</v>
      </c>
      <c r="G16" s="69">
        <v>1977</v>
      </c>
      <c r="H16" s="84">
        <v>1</v>
      </c>
      <c r="I16" s="69">
        <v>911</v>
      </c>
      <c r="J16" s="84">
        <v>528519.85</v>
      </c>
      <c r="K16" s="91" t="s">
        <v>2463</v>
      </c>
      <c r="L16" s="84">
        <v>742</v>
      </c>
      <c r="M16" s="91" t="s">
        <v>50</v>
      </c>
      <c r="N16" s="84">
        <v>1</v>
      </c>
      <c r="O16" s="69" t="s">
        <v>33</v>
      </c>
      <c r="P16" s="84">
        <v>142236</v>
      </c>
    </row>
    <row r="17" spans="1:16">
      <c r="A17" s="69" t="s">
        <v>416</v>
      </c>
      <c r="B17" s="84">
        <v>211675.66</v>
      </c>
      <c r="D17" s="69" t="s">
        <v>124</v>
      </c>
      <c r="E17" s="84">
        <v>118941</v>
      </c>
      <c r="F17" s="88">
        <v>1978</v>
      </c>
      <c r="G17" s="69">
        <v>1978</v>
      </c>
      <c r="H17" s="84">
        <v>1</v>
      </c>
      <c r="I17" s="69">
        <v>928</v>
      </c>
      <c r="J17" s="84">
        <v>34832.959999999999</v>
      </c>
      <c r="K17" s="69" t="s">
        <v>334</v>
      </c>
      <c r="L17" s="84">
        <v>14532</v>
      </c>
      <c r="M17" s="69" t="s">
        <v>334</v>
      </c>
      <c r="N17" s="84">
        <v>6</v>
      </c>
      <c r="O17" s="69" t="s">
        <v>28</v>
      </c>
      <c r="P17" s="84">
        <v>114400</v>
      </c>
    </row>
    <row r="18" spans="1:16">
      <c r="A18" s="69" t="s">
        <v>151</v>
      </c>
      <c r="B18" s="84">
        <v>129521.23</v>
      </c>
      <c r="D18" s="69" t="s">
        <v>1072</v>
      </c>
      <c r="E18" s="84">
        <v>12564</v>
      </c>
      <c r="F18" s="88">
        <v>1979</v>
      </c>
      <c r="G18" s="69">
        <v>1979</v>
      </c>
      <c r="H18" s="84">
        <v>3</v>
      </c>
      <c r="I18" s="69">
        <v>929</v>
      </c>
      <c r="J18" s="84">
        <v>71759.59</v>
      </c>
      <c r="K18" s="91" t="s">
        <v>1391</v>
      </c>
      <c r="L18" s="84">
        <v>399</v>
      </c>
      <c r="M18" s="91" t="s">
        <v>207</v>
      </c>
      <c r="N18" s="84">
        <v>1</v>
      </c>
      <c r="O18" s="69" t="s">
        <v>121</v>
      </c>
      <c r="P18" s="84">
        <v>145508</v>
      </c>
    </row>
    <row r="19" spans="1:16">
      <c r="A19" s="69" t="s">
        <v>233</v>
      </c>
      <c r="B19" s="84">
        <v>107946.92</v>
      </c>
      <c r="D19" s="69" t="s">
        <v>232</v>
      </c>
      <c r="E19" s="84">
        <v>16922</v>
      </c>
      <c r="F19" s="88">
        <v>1982</v>
      </c>
      <c r="G19" s="69">
        <v>1982</v>
      </c>
      <c r="H19" s="84">
        <v>2</v>
      </c>
      <c r="I19" s="69">
        <v>940</v>
      </c>
      <c r="J19" s="84">
        <v>58329.78</v>
      </c>
      <c r="K19" s="91" t="s">
        <v>333</v>
      </c>
      <c r="L19" s="84">
        <v>2217</v>
      </c>
      <c r="M19" s="91" t="s">
        <v>16</v>
      </c>
      <c r="N19" s="84">
        <v>1</v>
      </c>
      <c r="O19" s="69" t="s">
        <v>18</v>
      </c>
      <c r="P19" s="84">
        <v>117592</v>
      </c>
    </row>
    <row r="20" spans="1:16">
      <c r="A20" s="69" t="s">
        <v>67</v>
      </c>
      <c r="B20" s="84">
        <v>116860.62</v>
      </c>
      <c r="D20" s="69" t="s">
        <v>1818</v>
      </c>
      <c r="E20" s="84">
        <v>436</v>
      </c>
      <c r="F20" s="88">
        <v>1983</v>
      </c>
      <c r="G20" s="69">
        <v>1983</v>
      </c>
      <c r="H20" s="84">
        <v>3</v>
      </c>
      <c r="I20" s="69">
        <v>944</v>
      </c>
      <c r="J20" s="84">
        <v>28618.01</v>
      </c>
      <c r="K20" s="91" t="s">
        <v>533</v>
      </c>
      <c r="L20" s="84">
        <v>1996</v>
      </c>
      <c r="M20" s="91" t="s">
        <v>71</v>
      </c>
      <c r="N20" s="84">
        <v>1</v>
      </c>
      <c r="O20" s="69" t="s">
        <v>57</v>
      </c>
      <c r="P20" s="84">
        <v>139116</v>
      </c>
    </row>
    <row r="21" spans="1:16">
      <c r="A21" s="69" t="s">
        <v>410</v>
      </c>
      <c r="B21" s="84">
        <v>111827.11</v>
      </c>
      <c r="D21" s="69" t="s">
        <v>16</v>
      </c>
      <c r="E21" s="84">
        <v>239206</v>
      </c>
      <c r="F21" s="88">
        <v>1984</v>
      </c>
      <c r="G21" s="69">
        <v>1984</v>
      </c>
      <c r="H21" s="84">
        <v>10</v>
      </c>
      <c r="I21" s="69">
        <v>960</v>
      </c>
      <c r="J21" s="84">
        <v>18857.68</v>
      </c>
      <c r="K21" s="91" t="s">
        <v>1958</v>
      </c>
      <c r="L21" s="84">
        <v>4752</v>
      </c>
      <c r="M21" s="91" t="s">
        <v>136</v>
      </c>
      <c r="N21" s="84">
        <v>1</v>
      </c>
      <c r="O21" s="69" t="s">
        <v>23</v>
      </c>
      <c r="P21" s="84">
        <v>135454</v>
      </c>
    </row>
    <row r="22" spans="1:16">
      <c r="A22" s="69" t="s">
        <v>395</v>
      </c>
      <c r="B22" s="84">
        <v>122493.03</v>
      </c>
      <c r="D22" s="69" t="s">
        <v>71</v>
      </c>
      <c r="E22" s="84">
        <v>93981</v>
      </c>
      <c r="F22" s="88">
        <v>1985</v>
      </c>
      <c r="G22" s="69">
        <v>1985</v>
      </c>
      <c r="H22" s="84">
        <v>11</v>
      </c>
      <c r="I22" s="69">
        <v>1000</v>
      </c>
      <c r="J22" s="84">
        <v>126717.49</v>
      </c>
      <c r="K22" s="91" t="s">
        <v>2545</v>
      </c>
      <c r="L22" s="84">
        <v>2397</v>
      </c>
      <c r="M22" s="91" t="s">
        <v>180</v>
      </c>
      <c r="N22" s="84">
        <v>1</v>
      </c>
      <c r="O22" s="69" t="s">
        <v>238</v>
      </c>
      <c r="P22" s="84">
        <v>151570</v>
      </c>
    </row>
    <row r="23" spans="1:16">
      <c r="A23" s="69" t="s">
        <v>696</v>
      </c>
      <c r="B23" s="84">
        <v>110460.2</v>
      </c>
      <c r="D23" s="69" t="s">
        <v>136</v>
      </c>
      <c r="E23" s="84">
        <v>57669</v>
      </c>
      <c r="F23" s="88">
        <v>1986</v>
      </c>
      <c r="G23" s="69">
        <v>1986</v>
      </c>
      <c r="H23" s="84">
        <v>19</v>
      </c>
      <c r="I23" s="69">
        <v>1500</v>
      </c>
      <c r="J23" s="84">
        <v>124337.51</v>
      </c>
      <c r="K23" s="91" t="s">
        <v>1029</v>
      </c>
      <c r="L23" s="84">
        <v>2771</v>
      </c>
      <c r="M23" s="91" t="s">
        <v>143</v>
      </c>
      <c r="N23" s="84">
        <v>1</v>
      </c>
      <c r="O23" s="69" t="s">
        <v>2769</v>
      </c>
      <c r="P23" s="84"/>
    </row>
    <row r="24" spans="1:16">
      <c r="A24" s="69" t="s">
        <v>137</v>
      </c>
      <c r="B24" s="84">
        <v>106379.98</v>
      </c>
      <c r="D24" s="69" t="s">
        <v>1940</v>
      </c>
      <c r="E24" s="84">
        <v>2106</v>
      </c>
      <c r="F24" s="88">
        <v>1987</v>
      </c>
      <c r="G24" s="69">
        <v>1987</v>
      </c>
      <c r="H24" s="84">
        <v>11</v>
      </c>
      <c r="I24" s="69">
        <v>2500</v>
      </c>
      <c r="J24" s="84">
        <v>131226.04999999999</v>
      </c>
      <c r="K24" s="69" t="s">
        <v>187</v>
      </c>
      <c r="L24" s="84">
        <v>5095</v>
      </c>
      <c r="M24" s="69" t="s">
        <v>187</v>
      </c>
      <c r="N24" s="84">
        <v>2</v>
      </c>
      <c r="O24" s="70" t="s">
        <v>2770</v>
      </c>
      <c r="P24" s="71">
        <v>2481377</v>
      </c>
    </row>
    <row r="25" spans="1:16">
      <c r="A25" s="69" t="s">
        <v>260</v>
      </c>
      <c r="B25" s="84">
        <v>103134.62</v>
      </c>
      <c r="D25" s="69" t="s">
        <v>243</v>
      </c>
      <c r="E25" s="84">
        <v>31188</v>
      </c>
      <c r="F25" s="88">
        <v>1988</v>
      </c>
      <c r="G25" s="69">
        <v>1988</v>
      </c>
      <c r="H25" s="84">
        <v>16</v>
      </c>
      <c r="I25" s="69">
        <v>3500</v>
      </c>
      <c r="J25" s="84">
        <v>311393</v>
      </c>
      <c r="K25" s="91" t="s">
        <v>1597</v>
      </c>
      <c r="L25" s="84">
        <v>3215</v>
      </c>
      <c r="M25" s="91" t="s">
        <v>124</v>
      </c>
      <c r="N25" s="84">
        <v>1</v>
      </c>
    </row>
    <row r="26" spans="1:16">
      <c r="A26" s="69" t="s">
        <v>2209</v>
      </c>
      <c r="B26" s="84">
        <v>138821.72</v>
      </c>
      <c r="D26" s="69" t="s">
        <v>497</v>
      </c>
      <c r="E26" s="84">
        <v>26024</v>
      </c>
      <c r="F26" s="88">
        <v>1989</v>
      </c>
      <c r="G26" s="69">
        <v>1989</v>
      </c>
      <c r="H26" s="84">
        <v>8</v>
      </c>
      <c r="I26" s="69">
        <v>4000</v>
      </c>
      <c r="J26" s="84">
        <v>136922.4</v>
      </c>
      <c r="K26" s="91" t="s">
        <v>1743</v>
      </c>
      <c r="L26" s="84">
        <v>1880</v>
      </c>
      <c r="M26" s="91" t="s">
        <v>83</v>
      </c>
      <c r="N26" s="84">
        <v>1</v>
      </c>
    </row>
    <row r="27" spans="1:16">
      <c r="A27" s="69" t="s">
        <v>1877</v>
      </c>
      <c r="B27" s="84">
        <v>127964.4</v>
      </c>
      <c r="D27" s="69" t="s">
        <v>194</v>
      </c>
      <c r="E27" s="84">
        <v>36764</v>
      </c>
      <c r="F27" s="88">
        <v>1990</v>
      </c>
      <c r="G27" s="69">
        <v>1990</v>
      </c>
      <c r="H27" s="84">
        <v>14</v>
      </c>
      <c r="I27" s="69">
        <v>9000</v>
      </c>
      <c r="J27" s="84">
        <v>211864.15</v>
      </c>
      <c r="K27" s="69" t="s">
        <v>2054</v>
      </c>
      <c r="L27" s="84">
        <v>4142</v>
      </c>
      <c r="M27" s="69" t="s">
        <v>2054</v>
      </c>
      <c r="N27" s="84">
        <v>1</v>
      </c>
    </row>
    <row r="28" spans="1:16">
      <c r="A28" s="69" t="s">
        <v>1741</v>
      </c>
      <c r="B28" s="84">
        <v>111659.8</v>
      </c>
      <c r="D28" s="69" t="s">
        <v>1303</v>
      </c>
      <c r="E28" s="84">
        <v>17887</v>
      </c>
      <c r="F28" s="88">
        <v>1991</v>
      </c>
      <c r="G28" s="69">
        <v>1991</v>
      </c>
      <c r="H28" s="84">
        <v>19</v>
      </c>
      <c r="I28" s="69" t="s">
        <v>557</v>
      </c>
      <c r="J28" s="84">
        <v>67241.06</v>
      </c>
      <c r="K28" s="91" t="s">
        <v>2410</v>
      </c>
      <c r="L28" s="84">
        <v>4142</v>
      </c>
      <c r="M28" s="91" t="s">
        <v>243</v>
      </c>
      <c r="N28" s="84">
        <v>1</v>
      </c>
    </row>
    <row r="29" spans="1:16">
      <c r="A29" s="69" t="s">
        <v>471</v>
      </c>
      <c r="B29" s="84">
        <v>141223.54</v>
      </c>
      <c r="D29" s="69" t="s">
        <v>88</v>
      </c>
      <c r="E29" s="84">
        <v>45633</v>
      </c>
      <c r="F29" s="88">
        <v>1992</v>
      </c>
      <c r="G29" s="69">
        <v>1992</v>
      </c>
      <c r="H29" s="84">
        <v>41</v>
      </c>
      <c r="I29" s="69" t="s">
        <v>1911</v>
      </c>
      <c r="J29" s="84">
        <v>215133.77000000002</v>
      </c>
      <c r="K29" s="69" t="s">
        <v>366</v>
      </c>
      <c r="L29" s="84">
        <v>3020</v>
      </c>
      <c r="M29" s="69" t="s">
        <v>366</v>
      </c>
      <c r="N29" s="84">
        <v>2</v>
      </c>
    </row>
    <row r="30" spans="1:16">
      <c r="A30" s="69" t="s">
        <v>1096</v>
      </c>
      <c r="B30" s="84">
        <v>253435.27000000002</v>
      </c>
      <c r="D30" s="69" t="s">
        <v>1883</v>
      </c>
      <c r="E30" s="84">
        <v>2074</v>
      </c>
      <c r="F30" s="88">
        <v>1993</v>
      </c>
      <c r="G30" s="69">
        <v>1993</v>
      </c>
      <c r="H30" s="84">
        <v>33</v>
      </c>
      <c r="I30" s="69" t="s">
        <v>1693</v>
      </c>
      <c r="J30" s="84">
        <v>64024.66</v>
      </c>
      <c r="K30" s="91" t="s">
        <v>1813</v>
      </c>
      <c r="L30" s="84">
        <v>1506</v>
      </c>
      <c r="M30" s="91" t="s">
        <v>45</v>
      </c>
      <c r="N30" s="84">
        <v>1</v>
      </c>
    </row>
    <row r="31" spans="1:16">
      <c r="A31" s="69" t="s">
        <v>1137</v>
      </c>
      <c r="B31" s="84">
        <v>125553.95</v>
      </c>
      <c r="D31" s="69" t="s">
        <v>593</v>
      </c>
      <c r="E31" s="84">
        <v>26658</v>
      </c>
      <c r="F31" s="88">
        <v>1994</v>
      </c>
      <c r="G31" s="69">
        <v>1994</v>
      </c>
      <c r="H31" s="84">
        <v>34</v>
      </c>
      <c r="I31" s="69" t="s">
        <v>867</v>
      </c>
      <c r="J31" s="84">
        <v>112400.19</v>
      </c>
      <c r="K31" s="91" t="s">
        <v>2461</v>
      </c>
      <c r="L31" s="84">
        <v>1514</v>
      </c>
      <c r="M31" s="91" t="s">
        <v>219</v>
      </c>
      <c r="N31" s="84">
        <v>1</v>
      </c>
    </row>
    <row r="32" spans="1:16">
      <c r="A32" s="69" t="s">
        <v>528</v>
      </c>
      <c r="B32" s="84">
        <v>237729.2</v>
      </c>
      <c r="D32" s="69" t="s">
        <v>272</v>
      </c>
      <c r="E32" s="84">
        <v>17836</v>
      </c>
      <c r="F32" s="88">
        <v>1995</v>
      </c>
      <c r="G32" s="69">
        <v>1995</v>
      </c>
      <c r="H32" s="84">
        <v>24</v>
      </c>
      <c r="I32" s="69" t="s">
        <v>416</v>
      </c>
      <c r="J32" s="84">
        <v>211675.66</v>
      </c>
      <c r="K32" s="69" t="s">
        <v>1454</v>
      </c>
      <c r="L32" s="84">
        <v>2570</v>
      </c>
      <c r="M32" s="69" t="s">
        <v>1454</v>
      </c>
      <c r="N32" s="84">
        <v>1</v>
      </c>
    </row>
    <row r="33" spans="1:14">
      <c r="A33" s="69" t="s">
        <v>215</v>
      </c>
      <c r="B33" s="84">
        <v>107899.72</v>
      </c>
      <c r="D33" s="69" t="s">
        <v>285</v>
      </c>
      <c r="E33" s="84">
        <v>34954</v>
      </c>
      <c r="F33" s="88">
        <v>1996</v>
      </c>
      <c r="G33" s="69">
        <v>1996</v>
      </c>
      <c r="H33" s="84">
        <v>30</v>
      </c>
      <c r="I33" s="69" t="s">
        <v>481</v>
      </c>
      <c r="J33" s="84">
        <v>143306.60999999999</v>
      </c>
      <c r="K33" s="91" t="s">
        <v>1453</v>
      </c>
      <c r="L33" s="84">
        <v>2570</v>
      </c>
      <c r="M33" s="91" t="s">
        <v>285</v>
      </c>
      <c r="N33" s="84">
        <v>1</v>
      </c>
    </row>
    <row r="34" spans="1:14">
      <c r="A34" s="69" t="s">
        <v>1027</v>
      </c>
      <c r="B34" s="84">
        <v>218222.87</v>
      </c>
      <c r="D34" s="69" t="s">
        <v>180</v>
      </c>
      <c r="E34" s="84">
        <v>63358</v>
      </c>
      <c r="F34" s="88">
        <v>1997</v>
      </c>
      <c r="G34" s="69">
        <v>1997</v>
      </c>
      <c r="H34" s="84">
        <v>35</v>
      </c>
      <c r="I34" s="69" t="s">
        <v>2439</v>
      </c>
      <c r="J34" s="84">
        <v>71892.33</v>
      </c>
      <c r="K34" s="69" t="s">
        <v>54</v>
      </c>
      <c r="L34" s="84">
        <v>27537</v>
      </c>
      <c r="M34" s="69" t="s">
        <v>54</v>
      </c>
      <c r="N34" s="84">
        <v>12</v>
      </c>
    </row>
    <row r="35" spans="1:14">
      <c r="A35" s="69" t="s">
        <v>1328</v>
      </c>
      <c r="B35" s="84">
        <v>109926.31</v>
      </c>
      <c r="D35" s="69" t="s">
        <v>236</v>
      </c>
      <c r="E35" s="84">
        <v>48672</v>
      </c>
      <c r="F35" s="88">
        <v>1998</v>
      </c>
      <c r="G35" s="69">
        <v>1998</v>
      </c>
      <c r="H35" s="84">
        <v>42</v>
      </c>
      <c r="I35" s="69" t="s">
        <v>1646</v>
      </c>
      <c r="J35" s="84">
        <v>83522.91</v>
      </c>
      <c r="K35" s="91" t="s">
        <v>470</v>
      </c>
      <c r="L35" s="84">
        <v>3195</v>
      </c>
      <c r="M35" s="91" t="s">
        <v>317</v>
      </c>
      <c r="N35" s="84">
        <v>1</v>
      </c>
    </row>
    <row r="36" spans="1:14">
      <c r="A36" s="69" t="s">
        <v>307</v>
      </c>
      <c r="B36" s="84">
        <v>104522.05</v>
      </c>
      <c r="D36" s="69" t="s">
        <v>895</v>
      </c>
      <c r="E36" s="84">
        <v>13801</v>
      </c>
      <c r="F36" s="88">
        <v>1999</v>
      </c>
      <c r="G36" s="69">
        <v>1999</v>
      </c>
      <c r="H36" s="84">
        <v>27</v>
      </c>
      <c r="I36" s="69" t="s">
        <v>950</v>
      </c>
      <c r="J36" s="84">
        <v>71669.509999999995</v>
      </c>
      <c r="K36" s="91" t="s">
        <v>900</v>
      </c>
      <c r="L36" s="84">
        <v>480</v>
      </c>
      <c r="M36" s="91" t="s">
        <v>128</v>
      </c>
      <c r="N36" s="84">
        <v>2</v>
      </c>
    </row>
    <row r="37" spans="1:14">
      <c r="A37" s="69" t="s">
        <v>1054</v>
      </c>
      <c r="B37" s="84">
        <v>121267.43</v>
      </c>
      <c r="D37" s="69" t="s">
        <v>626</v>
      </c>
      <c r="E37" s="84">
        <v>8034</v>
      </c>
      <c r="F37" s="88">
        <v>2000</v>
      </c>
      <c r="G37" s="69">
        <v>2000</v>
      </c>
      <c r="H37" s="84">
        <v>33</v>
      </c>
      <c r="I37" s="69" t="s">
        <v>2387</v>
      </c>
      <c r="J37" s="84">
        <v>95031</v>
      </c>
      <c r="K37" s="91" t="s">
        <v>510</v>
      </c>
      <c r="L37" s="84">
        <v>645</v>
      </c>
      <c r="M37" s="91" t="s">
        <v>16</v>
      </c>
      <c r="N37" s="84">
        <v>2</v>
      </c>
    </row>
    <row r="38" spans="1:14">
      <c r="A38" s="69" t="s">
        <v>78</v>
      </c>
      <c r="B38" s="84">
        <v>258354.82</v>
      </c>
      <c r="D38" s="69" t="s">
        <v>1340</v>
      </c>
      <c r="E38" s="84">
        <v>6171</v>
      </c>
      <c r="F38" s="88">
        <v>2001</v>
      </c>
      <c r="G38" s="69">
        <v>2001</v>
      </c>
      <c r="H38" s="84">
        <v>39</v>
      </c>
      <c r="I38" s="69" t="s">
        <v>151</v>
      </c>
      <c r="J38" s="84">
        <v>129521.23</v>
      </c>
      <c r="K38" s="91" t="s">
        <v>418</v>
      </c>
      <c r="L38" s="84">
        <v>2139</v>
      </c>
      <c r="M38" s="91" t="s">
        <v>136</v>
      </c>
      <c r="N38" s="84">
        <v>1</v>
      </c>
    </row>
    <row r="39" spans="1:14">
      <c r="A39" s="69" t="s">
        <v>184</v>
      </c>
      <c r="B39" s="84">
        <v>105390.02</v>
      </c>
      <c r="D39" s="69" t="s">
        <v>162</v>
      </c>
      <c r="E39" s="84">
        <v>86699</v>
      </c>
      <c r="F39" s="88">
        <v>2002</v>
      </c>
      <c r="G39" s="69">
        <v>2002</v>
      </c>
      <c r="H39" s="84">
        <v>38</v>
      </c>
      <c r="I39" s="69" t="s">
        <v>1513</v>
      </c>
      <c r="J39" s="84">
        <v>60033</v>
      </c>
      <c r="K39" s="91" t="s">
        <v>1380</v>
      </c>
      <c r="L39" s="84">
        <v>4061</v>
      </c>
      <c r="M39" s="91" t="s">
        <v>243</v>
      </c>
      <c r="N39" s="84">
        <v>1</v>
      </c>
    </row>
    <row r="40" spans="1:14">
      <c r="A40" s="69" t="s">
        <v>2577</v>
      </c>
      <c r="B40" s="84">
        <v>112253.52</v>
      </c>
      <c r="D40" s="69" t="s">
        <v>45</v>
      </c>
      <c r="E40" s="84">
        <v>124870</v>
      </c>
      <c r="F40" s="88">
        <v>2003</v>
      </c>
      <c r="G40" s="69">
        <v>2003</v>
      </c>
      <c r="H40" s="84">
        <v>40</v>
      </c>
      <c r="I40" s="69" t="s">
        <v>634</v>
      </c>
      <c r="J40" s="84">
        <v>78625.86</v>
      </c>
      <c r="K40" s="91" t="s">
        <v>2142</v>
      </c>
      <c r="L40" s="84">
        <v>1657</v>
      </c>
      <c r="M40" s="91" t="s">
        <v>593</v>
      </c>
      <c r="N40" s="84">
        <v>1</v>
      </c>
    </row>
    <row r="41" spans="1:14">
      <c r="A41" s="69" t="s">
        <v>1109</v>
      </c>
      <c r="B41" s="84">
        <v>114324.01</v>
      </c>
      <c r="D41" s="69" t="s">
        <v>910</v>
      </c>
      <c r="E41" s="84">
        <v>35650</v>
      </c>
      <c r="F41" s="88">
        <v>2004</v>
      </c>
      <c r="G41" s="69">
        <v>2004</v>
      </c>
      <c r="H41" s="84">
        <v>42</v>
      </c>
      <c r="I41" s="69" t="s">
        <v>1749</v>
      </c>
      <c r="J41" s="84">
        <v>57952.39</v>
      </c>
      <c r="K41" s="91" t="s">
        <v>1867</v>
      </c>
      <c r="L41" s="84">
        <v>3114</v>
      </c>
      <c r="M41" s="91" t="s">
        <v>1435</v>
      </c>
      <c r="N41" s="84">
        <v>1</v>
      </c>
    </row>
    <row r="42" spans="1:14">
      <c r="A42" s="69" t="s">
        <v>351</v>
      </c>
      <c r="B42" s="84">
        <v>221652.36</v>
      </c>
      <c r="D42" s="69" t="s">
        <v>1435</v>
      </c>
      <c r="E42" s="84">
        <v>6069</v>
      </c>
      <c r="F42" s="88">
        <v>2005</v>
      </c>
      <c r="G42" s="69">
        <v>2005</v>
      </c>
      <c r="H42" s="84">
        <v>46</v>
      </c>
      <c r="I42" s="69" t="s">
        <v>2432</v>
      </c>
      <c r="J42" s="84">
        <v>50634.47</v>
      </c>
      <c r="K42" s="91" t="s">
        <v>1017</v>
      </c>
      <c r="L42" s="84">
        <v>109</v>
      </c>
      <c r="M42" s="91" t="s">
        <v>50</v>
      </c>
      <c r="N42" s="84">
        <v>1</v>
      </c>
    </row>
    <row r="43" spans="1:14">
      <c r="A43" s="69" t="s">
        <v>644</v>
      </c>
      <c r="B43" s="84">
        <v>238539.89</v>
      </c>
      <c r="D43" s="69" t="s">
        <v>50</v>
      </c>
      <c r="E43" s="84">
        <v>113491</v>
      </c>
      <c r="F43" s="88">
        <v>2006</v>
      </c>
      <c r="G43" s="69">
        <v>2006</v>
      </c>
      <c r="H43" s="84">
        <v>54</v>
      </c>
      <c r="I43" s="69" t="s">
        <v>2014</v>
      </c>
      <c r="J43" s="84">
        <v>124534.54999999999</v>
      </c>
      <c r="K43" s="91" t="s">
        <v>1345</v>
      </c>
      <c r="L43" s="84">
        <v>4162</v>
      </c>
      <c r="M43" s="91" t="s">
        <v>173</v>
      </c>
      <c r="N43" s="84">
        <v>1</v>
      </c>
    </row>
    <row r="44" spans="1:14">
      <c r="A44" s="69" t="s">
        <v>2355</v>
      </c>
      <c r="B44" s="84">
        <v>114689.32</v>
      </c>
      <c r="D44" s="69" t="s">
        <v>173</v>
      </c>
      <c r="E44" s="84">
        <v>67036</v>
      </c>
      <c r="F44" s="88">
        <v>2007</v>
      </c>
      <c r="G44" s="69">
        <v>2007</v>
      </c>
      <c r="H44" s="84">
        <v>42</v>
      </c>
      <c r="I44" s="69" t="s">
        <v>597</v>
      </c>
      <c r="J44" s="84">
        <v>63365.83</v>
      </c>
      <c r="K44" s="91" t="s">
        <v>2086</v>
      </c>
      <c r="L44" s="84">
        <v>3002</v>
      </c>
      <c r="M44" s="91" t="s">
        <v>83</v>
      </c>
      <c r="N44" s="84">
        <v>1</v>
      </c>
    </row>
    <row r="45" spans="1:14">
      <c r="A45" s="69" t="s">
        <v>147</v>
      </c>
      <c r="B45" s="84">
        <v>258304.84</v>
      </c>
      <c r="D45" s="69" t="s">
        <v>306</v>
      </c>
      <c r="E45" s="84">
        <v>25474</v>
      </c>
      <c r="F45" s="88">
        <v>2008</v>
      </c>
      <c r="G45" s="69">
        <v>2008</v>
      </c>
      <c r="H45" s="84">
        <v>50</v>
      </c>
      <c r="I45" s="69" t="s">
        <v>1670</v>
      </c>
      <c r="J45" s="84">
        <v>99924.36</v>
      </c>
      <c r="K45" s="91" t="s">
        <v>2018</v>
      </c>
      <c r="L45" s="84">
        <v>3771</v>
      </c>
      <c r="M45" s="69" t="s">
        <v>150</v>
      </c>
      <c r="N45" s="84">
        <v>4</v>
      </c>
    </row>
    <row r="46" spans="1:14">
      <c r="A46" s="69" t="s">
        <v>1718</v>
      </c>
      <c r="B46" s="84">
        <v>126740.2</v>
      </c>
      <c r="D46" s="69" t="s">
        <v>475</v>
      </c>
      <c r="E46" s="84">
        <v>3987</v>
      </c>
      <c r="F46" s="88">
        <v>2009</v>
      </c>
      <c r="G46" s="69">
        <v>2009</v>
      </c>
      <c r="H46" s="84">
        <v>58</v>
      </c>
      <c r="I46" s="69" t="s">
        <v>233</v>
      </c>
      <c r="J46" s="84">
        <v>219166.76</v>
      </c>
      <c r="K46" s="91" t="s">
        <v>1396</v>
      </c>
      <c r="L46" s="84">
        <v>1202</v>
      </c>
      <c r="M46" s="91" t="s">
        <v>128</v>
      </c>
      <c r="N46" s="84">
        <v>2</v>
      </c>
    </row>
    <row r="47" spans="1:14">
      <c r="A47" s="69" t="s">
        <v>1204</v>
      </c>
      <c r="B47" s="84">
        <v>360898.1</v>
      </c>
      <c r="D47" s="69" t="s">
        <v>514</v>
      </c>
      <c r="E47" s="84">
        <v>17624</v>
      </c>
      <c r="F47" s="88">
        <v>2010</v>
      </c>
      <c r="G47" s="69">
        <v>2010</v>
      </c>
      <c r="H47" s="84">
        <v>53</v>
      </c>
      <c r="I47" s="69" t="s">
        <v>67</v>
      </c>
      <c r="J47" s="84">
        <v>193163.40999999997</v>
      </c>
      <c r="K47" s="69" t="s">
        <v>150</v>
      </c>
      <c r="L47" s="84">
        <v>12227</v>
      </c>
      <c r="M47" s="91" t="s">
        <v>124</v>
      </c>
      <c r="N47" s="84">
        <v>1</v>
      </c>
    </row>
    <row r="48" spans="1:14">
      <c r="A48" s="69" t="s">
        <v>447</v>
      </c>
      <c r="B48" s="84">
        <v>145821.57999999999</v>
      </c>
      <c r="D48" s="69" t="s">
        <v>143</v>
      </c>
      <c r="E48" s="84">
        <v>76024</v>
      </c>
      <c r="F48" s="88">
        <v>2011</v>
      </c>
      <c r="G48" s="69">
        <v>2011</v>
      </c>
      <c r="H48" s="84">
        <v>50</v>
      </c>
      <c r="I48" s="69" t="s">
        <v>410</v>
      </c>
      <c r="J48" s="84">
        <v>111827.11</v>
      </c>
      <c r="K48" s="91" t="s">
        <v>965</v>
      </c>
      <c r="L48" s="84">
        <v>1376</v>
      </c>
      <c r="M48" s="91" t="s">
        <v>41</v>
      </c>
      <c r="N48" s="84">
        <v>1</v>
      </c>
    </row>
    <row r="49" spans="1:14">
      <c r="A49" s="69" t="s">
        <v>1288</v>
      </c>
      <c r="B49" s="84">
        <v>148113.23000000001</v>
      </c>
      <c r="D49" s="69" t="s">
        <v>27</v>
      </c>
      <c r="E49" s="84">
        <v>22555</v>
      </c>
      <c r="F49" s="88">
        <v>2012</v>
      </c>
      <c r="G49" s="69">
        <v>2012</v>
      </c>
      <c r="H49" s="84">
        <v>41</v>
      </c>
      <c r="I49" s="69" t="s">
        <v>2059</v>
      </c>
      <c r="J49" s="84">
        <v>94621.85</v>
      </c>
      <c r="K49" s="91" t="s">
        <v>648</v>
      </c>
      <c r="L49" s="84">
        <v>2318</v>
      </c>
      <c r="M49" s="69" t="s">
        <v>963</v>
      </c>
      <c r="N49" s="84">
        <v>1</v>
      </c>
    </row>
    <row r="50" spans="1:14">
      <c r="A50" s="69" t="s">
        <v>1880</v>
      </c>
      <c r="B50" s="84">
        <v>117656.88</v>
      </c>
      <c r="D50" s="69" t="s">
        <v>227</v>
      </c>
      <c r="E50" s="84">
        <v>2727</v>
      </c>
      <c r="F50" s="88">
        <v>2013</v>
      </c>
      <c r="G50" s="69">
        <v>2013</v>
      </c>
      <c r="H50" s="84">
        <v>4</v>
      </c>
      <c r="I50" s="69" t="s">
        <v>395</v>
      </c>
      <c r="J50" s="84">
        <v>156473.4</v>
      </c>
      <c r="K50" s="91" t="s">
        <v>983</v>
      </c>
      <c r="L50" s="84">
        <v>4980</v>
      </c>
      <c r="M50" s="91" t="s">
        <v>16</v>
      </c>
      <c r="N50" s="84">
        <v>1</v>
      </c>
    </row>
    <row r="51" spans="1:14">
      <c r="A51" s="69" t="s">
        <v>1275</v>
      </c>
      <c r="B51" s="84">
        <v>119782.3</v>
      </c>
      <c r="D51" s="69" t="s">
        <v>540</v>
      </c>
      <c r="E51" s="84">
        <v>3006</v>
      </c>
      <c r="F51" s="88" t="s">
        <v>2769</v>
      </c>
      <c r="G51" s="69" t="s">
        <v>2769</v>
      </c>
      <c r="H51" s="84"/>
      <c r="I51" s="69" t="s">
        <v>1563</v>
      </c>
      <c r="J51" s="84">
        <v>51099.6</v>
      </c>
      <c r="K51" s="91" t="s">
        <v>1198</v>
      </c>
      <c r="L51" s="84">
        <v>3553</v>
      </c>
      <c r="M51" s="69" t="s">
        <v>310</v>
      </c>
      <c r="N51" s="84">
        <v>2</v>
      </c>
    </row>
    <row r="52" spans="1:14">
      <c r="A52" s="69" t="s">
        <v>1112</v>
      </c>
      <c r="B52" s="84">
        <v>397139.14</v>
      </c>
      <c r="D52" s="69" t="s">
        <v>490</v>
      </c>
      <c r="E52" s="84">
        <v>22186</v>
      </c>
      <c r="F52" s="89" t="s">
        <v>2770</v>
      </c>
      <c r="G52" s="70" t="s">
        <v>2770</v>
      </c>
      <c r="H52" s="71">
        <v>1000</v>
      </c>
      <c r="I52" s="69" t="s">
        <v>858</v>
      </c>
      <c r="J52" s="84">
        <v>90992.47</v>
      </c>
      <c r="K52" s="69" t="s">
        <v>963</v>
      </c>
      <c r="L52" s="84">
        <v>4172</v>
      </c>
      <c r="M52" s="91" t="s">
        <v>45</v>
      </c>
      <c r="N52" s="84">
        <v>1</v>
      </c>
    </row>
    <row r="53" spans="1:14">
      <c r="A53" s="69" t="s">
        <v>637</v>
      </c>
      <c r="B53" s="84">
        <v>265051.7</v>
      </c>
      <c r="D53" s="69" t="s">
        <v>41</v>
      </c>
      <c r="E53" s="84">
        <v>22379</v>
      </c>
      <c r="I53" s="69" t="s">
        <v>696</v>
      </c>
      <c r="J53" s="84">
        <v>233051.78999999998</v>
      </c>
      <c r="K53" s="91" t="s">
        <v>962</v>
      </c>
      <c r="L53" s="84">
        <v>4172</v>
      </c>
      <c r="M53" s="91" t="s">
        <v>306</v>
      </c>
      <c r="N53" s="84">
        <v>1</v>
      </c>
    </row>
    <row r="54" spans="1:14">
      <c r="A54" s="69" t="s">
        <v>1291</v>
      </c>
      <c r="B54" s="84">
        <v>141517.69</v>
      </c>
      <c r="D54" s="69" t="s">
        <v>832</v>
      </c>
      <c r="E54" s="84">
        <v>13269</v>
      </c>
      <c r="I54" s="69" t="s">
        <v>137</v>
      </c>
      <c r="J54" s="84">
        <v>106379.98</v>
      </c>
      <c r="K54" s="69" t="s">
        <v>310</v>
      </c>
      <c r="L54" s="84">
        <v>6459</v>
      </c>
      <c r="M54" s="69" t="s">
        <v>363</v>
      </c>
      <c r="N54" s="84">
        <v>3</v>
      </c>
    </row>
    <row r="55" spans="1:14">
      <c r="A55" s="69" t="s">
        <v>237</v>
      </c>
      <c r="B55" s="84">
        <v>143435.21</v>
      </c>
      <c r="D55" s="69" t="s">
        <v>1772</v>
      </c>
      <c r="E55" s="84">
        <v>2922</v>
      </c>
      <c r="I55" s="69" t="s">
        <v>260</v>
      </c>
      <c r="J55" s="84">
        <v>103134.62</v>
      </c>
      <c r="K55" s="91" t="s">
        <v>1632</v>
      </c>
      <c r="L55" s="84">
        <v>2810</v>
      </c>
      <c r="M55" s="91" t="s">
        <v>128</v>
      </c>
      <c r="N55" s="84">
        <v>1</v>
      </c>
    </row>
    <row r="56" spans="1:14">
      <c r="A56" s="69" t="s">
        <v>208</v>
      </c>
      <c r="B56" s="84">
        <v>245633.22</v>
      </c>
      <c r="D56" s="69" t="s">
        <v>1621</v>
      </c>
      <c r="E56" s="84">
        <v>4041</v>
      </c>
      <c r="I56" s="69" t="s">
        <v>1115</v>
      </c>
      <c r="J56" s="84">
        <v>54952.21</v>
      </c>
      <c r="K56" s="91" t="s">
        <v>309</v>
      </c>
      <c r="L56" s="84">
        <v>3649</v>
      </c>
      <c r="M56" s="91" t="s">
        <v>243</v>
      </c>
      <c r="N56" s="84">
        <v>1</v>
      </c>
    </row>
    <row r="57" spans="1:14">
      <c r="A57" s="69" t="s">
        <v>2140</v>
      </c>
      <c r="B57" s="84">
        <v>132208.99</v>
      </c>
      <c r="D57" s="69" t="s">
        <v>219</v>
      </c>
      <c r="E57" s="84">
        <v>46464</v>
      </c>
      <c r="I57" s="69" t="s">
        <v>2209</v>
      </c>
      <c r="J57" s="84">
        <v>138821.72</v>
      </c>
      <c r="K57" s="69" t="s">
        <v>363</v>
      </c>
      <c r="L57" s="84">
        <v>3099</v>
      </c>
      <c r="M57" s="91" t="s">
        <v>162</v>
      </c>
      <c r="N57" s="84">
        <v>1</v>
      </c>
    </row>
    <row r="58" spans="1:14">
      <c r="A58" s="69" t="s">
        <v>290</v>
      </c>
      <c r="B58" s="84">
        <v>239472.19</v>
      </c>
      <c r="D58" s="69" t="s">
        <v>61</v>
      </c>
      <c r="E58" s="84">
        <v>42247</v>
      </c>
      <c r="I58" s="69" t="s">
        <v>202</v>
      </c>
      <c r="J58" s="84">
        <v>28979.95</v>
      </c>
      <c r="K58" s="91" t="s">
        <v>453</v>
      </c>
      <c r="L58" s="84">
        <v>776</v>
      </c>
      <c r="M58" s="69" t="s">
        <v>373</v>
      </c>
      <c r="N58" s="84">
        <v>1</v>
      </c>
    </row>
    <row r="59" spans="1:14">
      <c r="A59" s="69" t="s">
        <v>425</v>
      </c>
      <c r="B59" s="84">
        <v>255753.84999999998</v>
      </c>
      <c r="D59" s="69" t="s">
        <v>83</v>
      </c>
      <c r="E59" s="84">
        <v>106450</v>
      </c>
      <c r="I59" s="69" t="s">
        <v>1877</v>
      </c>
      <c r="J59" s="84">
        <v>127964.4</v>
      </c>
      <c r="K59" s="91" t="s">
        <v>2208</v>
      </c>
      <c r="L59" s="84">
        <v>347</v>
      </c>
      <c r="M59" s="91" t="s">
        <v>128</v>
      </c>
      <c r="N59" s="84">
        <v>1</v>
      </c>
    </row>
    <row r="60" spans="1:14">
      <c r="A60" s="69" t="s">
        <v>1445</v>
      </c>
      <c r="B60" s="84">
        <v>118990.63</v>
      </c>
      <c r="D60" s="69" t="s">
        <v>560</v>
      </c>
      <c r="E60" s="84">
        <v>58552</v>
      </c>
      <c r="I60" s="69" t="s">
        <v>1021</v>
      </c>
      <c r="J60" s="84">
        <v>80822.709999999992</v>
      </c>
      <c r="K60" s="91" t="s">
        <v>2593</v>
      </c>
      <c r="L60" s="84">
        <v>1976</v>
      </c>
      <c r="M60" s="69" t="s">
        <v>36</v>
      </c>
      <c r="N60" s="84">
        <v>65</v>
      </c>
    </row>
    <row r="61" spans="1:14">
      <c r="A61" s="69" t="s">
        <v>93</v>
      </c>
      <c r="B61" s="84">
        <v>121190.6</v>
      </c>
      <c r="D61" s="69" t="s">
        <v>77</v>
      </c>
      <c r="E61" s="84">
        <v>81635</v>
      </c>
      <c r="I61" s="69" t="s">
        <v>256</v>
      </c>
      <c r="J61" s="84">
        <v>39921.61</v>
      </c>
      <c r="K61" s="69" t="s">
        <v>373</v>
      </c>
      <c r="L61" s="84">
        <v>4357</v>
      </c>
      <c r="M61" s="91" t="s">
        <v>119</v>
      </c>
      <c r="N61" s="84">
        <v>1</v>
      </c>
    </row>
    <row r="62" spans="1:14">
      <c r="A62" s="69" t="s">
        <v>531</v>
      </c>
      <c r="B62" s="84">
        <v>250059.84</v>
      </c>
      <c r="D62" s="69" t="s">
        <v>2769</v>
      </c>
      <c r="E62" s="84"/>
      <c r="I62" s="69" t="s">
        <v>1176</v>
      </c>
      <c r="J62" s="84">
        <v>135324.43</v>
      </c>
      <c r="K62" s="91" t="s">
        <v>372</v>
      </c>
      <c r="L62" s="84">
        <v>4357</v>
      </c>
      <c r="M62" s="91" t="s">
        <v>317</v>
      </c>
      <c r="N62" s="84">
        <v>4</v>
      </c>
    </row>
    <row r="63" spans="1:14">
      <c r="A63" s="69" t="s">
        <v>2379</v>
      </c>
      <c r="B63" s="84">
        <v>108288.34</v>
      </c>
      <c r="D63" s="70" t="s">
        <v>2770</v>
      </c>
      <c r="E63" s="71">
        <v>2481377</v>
      </c>
      <c r="I63" s="69" t="s">
        <v>1741</v>
      </c>
      <c r="J63" s="84">
        <v>160380.49</v>
      </c>
      <c r="K63" s="69" t="s">
        <v>36</v>
      </c>
      <c r="L63" s="84">
        <v>190061</v>
      </c>
      <c r="M63" s="91" t="s">
        <v>66</v>
      </c>
      <c r="N63" s="84">
        <v>1</v>
      </c>
    </row>
    <row r="64" spans="1:14">
      <c r="A64" s="69" t="s">
        <v>941</v>
      </c>
      <c r="B64" s="84">
        <v>107487.71</v>
      </c>
      <c r="I64" s="69" t="s">
        <v>471</v>
      </c>
      <c r="J64" s="84">
        <v>380313.52</v>
      </c>
      <c r="K64" s="91" t="s">
        <v>1403</v>
      </c>
      <c r="L64" s="84">
        <v>5419</v>
      </c>
      <c r="M64" s="91" t="s">
        <v>55</v>
      </c>
      <c r="N64" s="84">
        <v>3</v>
      </c>
    </row>
    <row r="65" spans="1:14">
      <c r="A65" s="69" t="s">
        <v>1689</v>
      </c>
      <c r="B65" s="84">
        <v>133688.62</v>
      </c>
      <c r="I65" s="69" t="s">
        <v>1096</v>
      </c>
      <c r="J65" s="84">
        <v>253435.27000000002</v>
      </c>
      <c r="K65" s="91" t="s">
        <v>732</v>
      </c>
      <c r="L65" s="84">
        <v>1476</v>
      </c>
      <c r="M65" s="91" t="s">
        <v>201</v>
      </c>
      <c r="N65" s="84">
        <v>2</v>
      </c>
    </row>
    <row r="66" spans="1:14">
      <c r="A66" s="69" t="s">
        <v>1406</v>
      </c>
      <c r="B66" s="84">
        <v>144824.54</v>
      </c>
      <c r="I66" s="69" t="s">
        <v>1137</v>
      </c>
      <c r="J66" s="84">
        <v>125553.95</v>
      </c>
      <c r="K66" s="91" t="s">
        <v>810</v>
      </c>
      <c r="L66" s="84">
        <v>1710</v>
      </c>
      <c r="M66" s="91" t="s">
        <v>128</v>
      </c>
      <c r="N66" s="84">
        <v>4</v>
      </c>
    </row>
    <row r="67" spans="1:14">
      <c r="A67" s="69" t="s">
        <v>981</v>
      </c>
      <c r="B67" s="84">
        <v>147627.78</v>
      </c>
      <c r="I67" s="69" t="s">
        <v>528</v>
      </c>
      <c r="J67" s="84">
        <v>465733.20999999996</v>
      </c>
      <c r="K67" s="91" t="s">
        <v>2361</v>
      </c>
      <c r="L67" s="84">
        <v>961</v>
      </c>
      <c r="M67" s="91" t="s">
        <v>480</v>
      </c>
      <c r="N67" s="84">
        <v>1</v>
      </c>
    </row>
    <row r="68" spans="1:14">
      <c r="A68" s="69" t="s">
        <v>269</v>
      </c>
      <c r="B68" s="84">
        <v>112847.35</v>
      </c>
      <c r="I68" s="69" t="s">
        <v>215</v>
      </c>
      <c r="J68" s="84">
        <v>107899.72</v>
      </c>
      <c r="K68" s="91" t="s">
        <v>2274</v>
      </c>
      <c r="L68" s="84">
        <v>1971</v>
      </c>
      <c r="M68" s="91" t="s">
        <v>1171</v>
      </c>
      <c r="N68" s="84">
        <v>1</v>
      </c>
    </row>
    <row r="69" spans="1:14">
      <c r="A69" s="69" t="s">
        <v>276</v>
      </c>
      <c r="B69" s="84">
        <v>226060.61</v>
      </c>
      <c r="I69" s="69" t="s">
        <v>708</v>
      </c>
      <c r="J69" s="84">
        <v>44153.43</v>
      </c>
      <c r="K69" s="91" t="s">
        <v>1389</v>
      </c>
      <c r="L69" s="84">
        <v>4756</v>
      </c>
      <c r="M69" s="91" t="s">
        <v>124</v>
      </c>
      <c r="N69" s="84">
        <v>3</v>
      </c>
    </row>
    <row r="70" spans="1:14">
      <c r="A70" s="69" t="s">
        <v>1560</v>
      </c>
      <c r="B70" s="84">
        <v>148262.18</v>
      </c>
      <c r="I70" s="69" t="s">
        <v>1085</v>
      </c>
      <c r="J70" s="84">
        <v>32248.799999999999</v>
      </c>
      <c r="K70" s="91" t="s">
        <v>633</v>
      </c>
      <c r="L70" s="84">
        <v>1599</v>
      </c>
      <c r="M70" s="91" t="s">
        <v>16</v>
      </c>
      <c r="N70" s="84">
        <v>3</v>
      </c>
    </row>
    <row r="71" spans="1:14">
      <c r="A71" s="69" t="s">
        <v>286</v>
      </c>
      <c r="B71" s="84">
        <v>103964.93</v>
      </c>
      <c r="I71" s="69" t="s">
        <v>1425</v>
      </c>
      <c r="J71" s="84">
        <v>45835.74</v>
      </c>
      <c r="K71" s="91" t="s">
        <v>756</v>
      </c>
      <c r="L71" s="84">
        <v>3939</v>
      </c>
      <c r="M71" s="91" t="s">
        <v>71</v>
      </c>
      <c r="N71" s="84">
        <v>3</v>
      </c>
    </row>
    <row r="72" spans="1:14">
      <c r="A72" s="69" t="s">
        <v>887</v>
      </c>
      <c r="B72" s="84">
        <v>104905.58</v>
      </c>
      <c r="I72" s="69" t="s">
        <v>1399</v>
      </c>
      <c r="J72" s="84">
        <v>88292.38</v>
      </c>
      <c r="K72" s="91" t="s">
        <v>2310</v>
      </c>
      <c r="L72" s="84">
        <v>3324</v>
      </c>
      <c r="M72" s="91" t="s">
        <v>136</v>
      </c>
      <c r="N72" s="84">
        <v>2</v>
      </c>
    </row>
    <row r="73" spans="1:14">
      <c r="A73" s="69" t="s">
        <v>2337</v>
      </c>
      <c r="B73" s="84">
        <v>251090.9</v>
      </c>
      <c r="I73" s="69" t="s">
        <v>1225</v>
      </c>
      <c r="J73" s="84">
        <v>35281.360000000001</v>
      </c>
      <c r="K73" s="91" t="s">
        <v>1090</v>
      </c>
      <c r="L73" s="84">
        <v>4056</v>
      </c>
      <c r="M73" s="91" t="s">
        <v>497</v>
      </c>
      <c r="N73" s="84">
        <v>1</v>
      </c>
    </row>
    <row r="74" spans="1:14">
      <c r="A74" s="69" t="s">
        <v>46</v>
      </c>
      <c r="B74" s="84">
        <v>376440.88</v>
      </c>
      <c r="I74" s="69" t="s">
        <v>1027</v>
      </c>
      <c r="J74" s="84">
        <v>233367.91999999998</v>
      </c>
      <c r="K74" s="91" t="s">
        <v>35</v>
      </c>
      <c r="L74" s="84">
        <v>4858</v>
      </c>
      <c r="M74" s="91" t="s">
        <v>194</v>
      </c>
      <c r="N74" s="84">
        <v>1</v>
      </c>
    </row>
    <row r="75" spans="1:14">
      <c r="A75" s="69" t="s">
        <v>224</v>
      </c>
      <c r="B75" s="84">
        <v>246923.90000000002</v>
      </c>
      <c r="I75" s="69" t="s">
        <v>1328</v>
      </c>
      <c r="J75" s="84">
        <v>206429.56</v>
      </c>
      <c r="K75" s="91" t="s">
        <v>1370</v>
      </c>
      <c r="L75" s="84">
        <v>1117</v>
      </c>
      <c r="M75" s="91" t="s">
        <v>88</v>
      </c>
      <c r="N75" s="84">
        <v>2</v>
      </c>
    </row>
    <row r="76" spans="1:14">
      <c r="A76" s="69" t="s">
        <v>573</v>
      </c>
      <c r="B76" s="84">
        <v>137458.70000000001</v>
      </c>
      <c r="I76" s="69" t="s">
        <v>307</v>
      </c>
      <c r="J76" s="84">
        <v>104522.05</v>
      </c>
      <c r="K76" s="91" t="s">
        <v>183</v>
      </c>
      <c r="L76" s="84">
        <v>4881</v>
      </c>
      <c r="M76" s="91" t="s">
        <v>285</v>
      </c>
      <c r="N76" s="84">
        <v>2</v>
      </c>
    </row>
    <row r="77" spans="1:14">
      <c r="A77" s="69" t="s">
        <v>1852</v>
      </c>
      <c r="B77" s="84">
        <v>112502.46</v>
      </c>
      <c r="I77" s="69" t="s">
        <v>515</v>
      </c>
      <c r="J77" s="84">
        <v>46996.75</v>
      </c>
      <c r="K77" s="91" t="s">
        <v>957</v>
      </c>
      <c r="L77" s="84">
        <v>2076</v>
      </c>
      <c r="M77" s="91" t="s">
        <v>180</v>
      </c>
      <c r="N77" s="84">
        <v>3</v>
      </c>
    </row>
    <row r="78" spans="1:14">
      <c r="A78" s="69" t="s">
        <v>774</v>
      </c>
      <c r="B78" s="84">
        <v>235632.86</v>
      </c>
      <c r="I78" s="69" t="s">
        <v>163</v>
      </c>
      <c r="J78" s="84">
        <v>198730.2</v>
      </c>
      <c r="K78" s="91" t="s">
        <v>829</v>
      </c>
      <c r="L78" s="84">
        <v>4086</v>
      </c>
      <c r="M78" s="91" t="s">
        <v>236</v>
      </c>
      <c r="N78" s="84">
        <v>2</v>
      </c>
    </row>
    <row r="79" spans="1:14">
      <c r="A79" s="69" t="s">
        <v>2408</v>
      </c>
      <c r="B79" s="84">
        <v>107982.06</v>
      </c>
      <c r="I79" s="69" t="s">
        <v>1054</v>
      </c>
      <c r="J79" s="84">
        <v>183087.07</v>
      </c>
      <c r="K79" s="91" t="s">
        <v>1387</v>
      </c>
      <c r="L79" s="84">
        <v>435</v>
      </c>
      <c r="M79" s="91" t="s">
        <v>162</v>
      </c>
      <c r="N79" s="84">
        <v>3</v>
      </c>
    </row>
    <row r="80" spans="1:14">
      <c r="A80" s="69" t="s">
        <v>1893</v>
      </c>
      <c r="B80" s="84">
        <v>123990.9</v>
      </c>
      <c r="I80" s="69" t="s">
        <v>78</v>
      </c>
      <c r="J80" s="84">
        <v>258354.82</v>
      </c>
      <c r="K80" s="91" t="s">
        <v>1119</v>
      </c>
      <c r="L80" s="84">
        <v>799</v>
      </c>
      <c r="M80" s="91" t="s">
        <v>45</v>
      </c>
      <c r="N80" s="84">
        <v>3</v>
      </c>
    </row>
    <row r="81" spans="1:14">
      <c r="A81" s="69" t="s">
        <v>444</v>
      </c>
      <c r="B81" s="84">
        <v>145928.03</v>
      </c>
      <c r="I81" s="69" t="s">
        <v>184</v>
      </c>
      <c r="J81" s="84">
        <v>326535.21999999997</v>
      </c>
      <c r="K81" s="91" t="s">
        <v>1653</v>
      </c>
      <c r="L81" s="84">
        <v>4404</v>
      </c>
      <c r="M81" s="91" t="s">
        <v>50</v>
      </c>
      <c r="N81" s="84">
        <v>2</v>
      </c>
    </row>
    <row r="82" spans="1:14">
      <c r="A82" s="69" t="s">
        <v>1900</v>
      </c>
      <c r="B82" s="84">
        <v>107249.54</v>
      </c>
      <c r="I82" s="69" t="s">
        <v>1622</v>
      </c>
      <c r="J82" s="84">
        <v>53683.519999999997</v>
      </c>
      <c r="K82" s="91" t="s">
        <v>813</v>
      </c>
      <c r="L82" s="84">
        <v>238</v>
      </c>
      <c r="M82" s="91" t="s">
        <v>173</v>
      </c>
      <c r="N82" s="84">
        <v>2</v>
      </c>
    </row>
    <row r="83" spans="1:14">
      <c r="A83" s="69" t="s">
        <v>111</v>
      </c>
      <c r="B83" s="84">
        <v>113661.6</v>
      </c>
      <c r="I83" s="69" t="s">
        <v>2577</v>
      </c>
      <c r="J83" s="84">
        <v>112253.52</v>
      </c>
      <c r="K83" s="91" t="s">
        <v>2398</v>
      </c>
      <c r="L83" s="84">
        <v>115</v>
      </c>
      <c r="M83" s="91" t="s">
        <v>143</v>
      </c>
      <c r="N83" s="84">
        <v>1</v>
      </c>
    </row>
    <row r="84" spans="1:14">
      <c r="A84" s="69" t="s">
        <v>749</v>
      </c>
      <c r="B84" s="84">
        <v>141753.75</v>
      </c>
      <c r="I84" s="69" t="s">
        <v>1769</v>
      </c>
      <c r="J84" s="84">
        <v>131871.03999999998</v>
      </c>
      <c r="K84" s="91" t="s">
        <v>2084</v>
      </c>
      <c r="L84" s="84">
        <v>4872</v>
      </c>
      <c r="M84" s="91" t="s">
        <v>27</v>
      </c>
      <c r="N84" s="84">
        <v>1</v>
      </c>
    </row>
    <row r="85" spans="1:14">
      <c r="A85" s="69" t="s">
        <v>1412</v>
      </c>
      <c r="B85" s="84">
        <v>238177.68</v>
      </c>
      <c r="I85" s="69" t="s">
        <v>1109</v>
      </c>
      <c r="J85" s="84">
        <v>114324.01</v>
      </c>
      <c r="K85" s="91" t="s">
        <v>2459</v>
      </c>
      <c r="L85" s="84">
        <v>2406</v>
      </c>
      <c r="M85" s="91" t="s">
        <v>490</v>
      </c>
      <c r="N85" s="84">
        <v>1</v>
      </c>
    </row>
    <row r="86" spans="1:14">
      <c r="A86" s="69" t="s">
        <v>884</v>
      </c>
      <c r="B86" s="84">
        <v>125324.36</v>
      </c>
      <c r="I86" s="69" t="s">
        <v>294</v>
      </c>
      <c r="J86" s="84">
        <v>102466.29000000001</v>
      </c>
      <c r="K86" s="91" t="s">
        <v>87</v>
      </c>
      <c r="L86" s="84">
        <v>3351</v>
      </c>
      <c r="M86" s="91" t="s">
        <v>41</v>
      </c>
      <c r="N86" s="84">
        <v>1</v>
      </c>
    </row>
    <row r="87" spans="1:14">
      <c r="A87" s="69" t="s">
        <v>133</v>
      </c>
      <c r="B87" s="84">
        <v>104801.43</v>
      </c>
      <c r="I87" s="69" t="s">
        <v>351</v>
      </c>
      <c r="J87" s="84">
        <v>408171.10000000003</v>
      </c>
      <c r="K87" s="91" t="s">
        <v>1277</v>
      </c>
      <c r="L87" s="84">
        <v>2842</v>
      </c>
      <c r="M87" s="91" t="s">
        <v>219</v>
      </c>
      <c r="N87" s="84">
        <v>2</v>
      </c>
    </row>
    <row r="88" spans="1:14">
      <c r="A88" s="69" t="s">
        <v>2628</v>
      </c>
      <c r="B88" s="84">
        <v>100357.2</v>
      </c>
      <c r="I88" s="69" t="s">
        <v>644</v>
      </c>
      <c r="J88" s="84">
        <v>510670.01</v>
      </c>
      <c r="K88" s="91" t="s">
        <v>960</v>
      </c>
      <c r="L88" s="84">
        <v>3748</v>
      </c>
      <c r="M88" s="91" t="s">
        <v>61</v>
      </c>
      <c r="N88" s="84">
        <v>2</v>
      </c>
    </row>
    <row r="89" spans="1:14">
      <c r="A89" s="69" t="s">
        <v>2019</v>
      </c>
      <c r="B89" s="84">
        <v>110759.44</v>
      </c>
      <c r="I89" s="69" t="s">
        <v>2355</v>
      </c>
      <c r="J89" s="84">
        <v>114689.32</v>
      </c>
      <c r="K89" s="91" t="s">
        <v>218</v>
      </c>
      <c r="L89" s="84">
        <v>4490</v>
      </c>
      <c r="M89" s="91" t="s">
        <v>83</v>
      </c>
      <c r="N89" s="84">
        <v>3</v>
      </c>
    </row>
    <row r="90" spans="1:14">
      <c r="A90" s="69" t="s">
        <v>1466</v>
      </c>
      <c r="B90" s="84">
        <v>113067.44</v>
      </c>
      <c r="I90" s="69" t="s">
        <v>649</v>
      </c>
      <c r="J90" s="84">
        <v>99531.53</v>
      </c>
      <c r="K90" s="91" t="s">
        <v>1922</v>
      </c>
      <c r="L90" s="84">
        <v>3270</v>
      </c>
      <c r="M90" s="91" t="s">
        <v>560</v>
      </c>
      <c r="N90" s="84">
        <v>5</v>
      </c>
    </row>
    <row r="91" spans="1:14">
      <c r="A91" s="69" t="s">
        <v>1469</v>
      </c>
      <c r="B91" s="84">
        <v>257974.39</v>
      </c>
      <c r="I91" s="69" t="s">
        <v>1298</v>
      </c>
      <c r="J91" s="84">
        <v>125776.79</v>
      </c>
      <c r="K91" s="91" t="s">
        <v>2419</v>
      </c>
      <c r="L91" s="84">
        <v>4217</v>
      </c>
      <c r="M91" s="69" t="s">
        <v>105</v>
      </c>
      <c r="N91" s="84">
        <v>4</v>
      </c>
    </row>
    <row r="92" spans="1:14">
      <c r="A92" s="69" t="s">
        <v>451</v>
      </c>
      <c r="B92" s="84">
        <v>122425.78</v>
      </c>
      <c r="I92" s="69" t="s">
        <v>147</v>
      </c>
      <c r="J92" s="84">
        <v>408939.61</v>
      </c>
      <c r="K92" s="91" t="s">
        <v>2044</v>
      </c>
      <c r="L92" s="84">
        <v>147</v>
      </c>
      <c r="M92" s="91" t="s">
        <v>128</v>
      </c>
      <c r="N92" s="84">
        <v>1</v>
      </c>
    </row>
    <row r="93" spans="1:14">
      <c r="A93" s="69" t="s">
        <v>298</v>
      </c>
      <c r="B93" s="84">
        <v>145978.45000000001</v>
      </c>
      <c r="I93" s="69" t="s">
        <v>1539</v>
      </c>
      <c r="J93" s="84">
        <v>27739.18</v>
      </c>
      <c r="K93" s="91" t="s">
        <v>2381</v>
      </c>
      <c r="L93" s="84">
        <v>4732</v>
      </c>
      <c r="M93" s="91" t="s">
        <v>16</v>
      </c>
      <c r="N93" s="84">
        <v>1</v>
      </c>
    </row>
    <row r="94" spans="1:14">
      <c r="A94" s="69" t="s">
        <v>614</v>
      </c>
      <c r="B94" s="84">
        <v>100479.4</v>
      </c>
      <c r="I94" s="69" t="s">
        <v>1718</v>
      </c>
      <c r="J94" s="84">
        <v>126740.2</v>
      </c>
      <c r="K94" s="91" t="s">
        <v>639</v>
      </c>
      <c r="L94" s="84">
        <v>4344</v>
      </c>
      <c r="M94" s="91" t="s">
        <v>306</v>
      </c>
      <c r="N94" s="84">
        <v>1</v>
      </c>
    </row>
    <row r="95" spans="1:14">
      <c r="A95" s="69" t="s">
        <v>1318</v>
      </c>
      <c r="B95" s="84">
        <v>113489.47</v>
      </c>
      <c r="I95" s="69" t="s">
        <v>1204</v>
      </c>
      <c r="J95" s="84">
        <v>519924.29</v>
      </c>
      <c r="K95" s="91" t="s">
        <v>1191</v>
      </c>
      <c r="L95" s="84">
        <v>1166</v>
      </c>
      <c r="M95" s="91" t="s">
        <v>560</v>
      </c>
      <c r="N95" s="84">
        <v>1</v>
      </c>
    </row>
    <row r="96" spans="1:14">
      <c r="A96" s="69" t="s">
        <v>379</v>
      </c>
      <c r="B96" s="84">
        <v>139406.92000000001</v>
      </c>
      <c r="I96" s="69" t="s">
        <v>494</v>
      </c>
      <c r="J96" s="84">
        <v>174009.99</v>
      </c>
      <c r="K96" s="91" t="s">
        <v>2029</v>
      </c>
      <c r="L96" s="84">
        <v>3215</v>
      </c>
      <c r="M96" s="69" t="s">
        <v>1179</v>
      </c>
      <c r="N96" s="84">
        <v>1</v>
      </c>
    </row>
    <row r="97" spans="1:14">
      <c r="A97" s="69" t="s">
        <v>1120</v>
      </c>
      <c r="B97" s="84">
        <v>126213.7</v>
      </c>
      <c r="I97" s="69" t="s">
        <v>447</v>
      </c>
      <c r="J97" s="84">
        <v>188061.8</v>
      </c>
      <c r="K97" s="91" t="s">
        <v>1643</v>
      </c>
      <c r="L97" s="84">
        <v>4435</v>
      </c>
      <c r="M97" s="91" t="s">
        <v>55</v>
      </c>
      <c r="N97" s="84">
        <v>1</v>
      </c>
    </row>
    <row r="98" spans="1:14">
      <c r="A98" s="69" t="s">
        <v>2204</v>
      </c>
      <c r="B98" s="84">
        <v>107382.84</v>
      </c>
      <c r="I98" s="69" t="s">
        <v>692</v>
      </c>
      <c r="J98" s="84">
        <v>221854.58000000002</v>
      </c>
      <c r="K98" s="91" t="s">
        <v>70</v>
      </c>
      <c r="L98" s="84">
        <v>306</v>
      </c>
      <c r="M98" s="69" t="s">
        <v>60</v>
      </c>
      <c r="N98" s="84">
        <v>1</v>
      </c>
    </row>
    <row r="99" spans="1:14">
      <c r="A99" s="69" t="s">
        <v>726</v>
      </c>
      <c r="B99" s="84">
        <v>255824.03999999998</v>
      </c>
      <c r="I99" s="69" t="s">
        <v>1288</v>
      </c>
      <c r="J99" s="84">
        <v>266426.10000000003</v>
      </c>
      <c r="K99" s="91" t="s">
        <v>1555</v>
      </c>
      <c r="L99" s="84">
        <v>1117</v>
      </c>
      <c r="M99" s="91" t="s">
        <v>124</v>
      </c>
      <c r="N99" s="84">
        <v>1</v>
      </c>
    </row>
    <row r="100" spans="1:14">
      <c r="A100" s="69" t="s">
        <v>2082</v>
      </c>
      <c r="B100" s="84">
        <v>142229.46</v>
      </c>
      <c r="I100" s="69" t="s">
        <v>1880</v>
      </c>
      <c r="J100" s="84">
        <v>117656.88</v>
      </c>
      <c r="K100" s="91" t="s">
        <v>313</v>
      </c>
      <c r="L100" s="84">
        <v>709</v>
      </c>
      <c r="M100" s="69" t="s">
        <v>31</v>
      </c>
      <c r="N100" s="84">
        <v>7</v>
      </c>
    </row>
    <row r="101" spans="1:14">
      <c r="A101" s="69" t="s">
        <v>1656</v>
      </c>
      <c r="B101" s="84">
        <v>135038.29</v>
      </c>
      <c r="I101" s="69" t="s">
        <v>1275</v>
      </c>
      <c r="J101" s="84">
        <v>174172.24</v>
      </c>
      <c r="K101" s="91" t="s">
        <v>1601</v>
      </c>
      <c r="L101" s="84">
        <v>4471</v>
      </c>
      <c r="M101" s="91" t="s">
        <v>317</v>
      </c>
      <c r="N101" s="84">
        <v>1</v>
      </c>
    </row>
    <row r="102" spans="1:14">
      <c r="A102" s="69" t="s">
        <v>322</v>
      </c>
      <c r="B102" s="84">
        <v>234905.28</v>
      </c>
      <c r="I102" s="69" t="s">
        <v>1809</v>
      </c>
      <c r="J102" s="84">
        <v>81608.37</v>
      </c>
      <c r="K102" s="91" t="s">
        <v>1524</v>
      </c>
      <c r="L102" s="84">
        <v>1046</v>
      </c>
      <c r="M102" s="91" t="s">
        <v>55</v>
      </c>
      <c r="N102" s="84">
        <v>1</v>
      </c>
    </row>
    <row r="103" spans="1:14">
      <c r="A103" s="69" t="s">
        <v>1703</v>
      </c>
      <c r="B103" s="84">
        <v>272112.21999999997</v>
      </c>
      <c r="I103" s="69" t="s">
        <v>360</v>
      </c>
      <c r="J103" s="84">
        <v>188582.63</v>
      </c>
      <c r="K103" s="91" t="s">
        <v>2452</v>
      </c>
      <c r="L103" s="84">
        <v>4678</v>
      </c>
      <c r="M103" s="91" t="s">
        <v>201</v>
      </c>
      <c r="N103" s="84">
        <v>1</v>
      </c>
    </row>
    <row r="104" spans="1:14">
      <c r="A104" s="69" t="s">
        <v>663</v>
      </c>
      <c r="B104" s="84">
        <v>149339.43</v>
      </c>
      <c r="I104" s="69" t="s">
        <v>1112</v>
      </c>
      <c r="J104" s="84">
        <v>494492.63</v>
      </c>
      <c r="K104" s="91" t="s">
        <v>698</v>
      </c>
      <c r="L104" s="84">
        <v>1764</v>
      </c>
      <c r="M104" s="91" t="s">
        <v>16</v>
      </c>
      <c r="N104" s="84">
        <v>1</v>
      </c>
    </row>
    <row r="105" spans="1:14">
      <c r="A105" s="69" t="s">
        <v>1007</v>
      </c>
      <c r="B105" s="84">
        <v>224950.62</v>
      </c>
      <c r="I105" s="69" t="s">
        <v>1235</v>
      </c>
      <c r="J105" s="84">
        <v>133883.87</v>
      </c>
      <c r="K105" s="91" t="s">
        <v>2556</v>
      </c>
      <c r="L105" s="84">
        <v>2927</v>
      </c>
      <c r="M105" s="91" t="s">
        <v>45</v>
      </c>
      <c r="N105" s="84">
        <v>2</v>
      </c>
    </row>
    <row r="106" spans="1:14">
      <c r="A106" s="69" t="s">
        <v>904</v>
      </c>
      <c r="B106" s="84">
        <v>120337.85</v>
      </c>
      <c r="I106" s="69" t="s">
        <v>652</v>
      </c>
      <c r="J106" s="84">
        <v>65684.289999999994</v>
      </c>
      <c r="K106" s="91" t="s">
        <v>1015</v>
      </c>
      <c r="L106" s="84">
        <v>2889</v>
      </c>
      <c r="M106" s="91" t="s">
        <v>219</v>
      </c>
      <c r="N106" s="84">
        <v>1</v>
      </c>
    </row>
    <row r="107" spans="1:14">
      <c r="A107" s="69" t="s">
        <v>314</v>
      </c>
      <c r="B107" s="84">
        <v>219892.32</v>
      </c>
      <c r="I107" s="69" t="s">
        <v>390</v>
      </c>
      <c r="J107" s="84">
        <v>37410.17</v>
      </c>
      <c r="K107" s="91" t="s">
        <v>1594</v>
      </c>
      <c r="L107" s="84">
        <v>4712</v>
      </c>
      <c r="M107" s="69" t="s">
        <v>214</v>
      </c>
      <c r="N107" s="84">
        <v>2</v>
      </c>
    </row>
    <row r="108" spans="1:14">
      <c r="A108" s="69" t="s">
        <v>159</v>
      </c>
      <c r="B108" s="84">
        <v>512942.78</v>
      </c>
      <c r="I108" s="69" t="s">
        <v>1285</v>
      </c>
      <c r="J108" s="84">
        <v>99296.25</v>
      </c>
      <c r="K108" s="91" t="s">
        <v>200</v>
      </c>
      <c r="L108" s="84">
        <v>4536</v>
      </c>
      <c r="M108" s="91" t="s">
        <v>55</v>
      </c>
      <c r="N108" s="84">
        <v>1</v>
      </c>
    </row>
    <row r="109" spans="1:14">
      <c r="A109" s="69" t="s">
        <v>1542</v>
      </c>
      <c r="B109" s="84">
        <v>227614.46999999997</v>
      </c>
      <c r="I109" s="69" t="s">
        <v>2229</v>
      </c>
      <c r="J109" s="84">
        <v>50690.53</v>
      </c>
      <c r="K109" s="91" t="s">
        <v>892</v>
      </c>
      <c r="L109" s="84">
        <v>3928</v>
      </c>
      <c r="M109" s="91" t="s">
        <v>560</v>
      </c>
      <c r="N109" s="84">
        <v>1</v>
      </c>
    </row>
    <row r="110" spans="1:14">
      <c r="A110" s="69" t="s">
        <v>958</v>
      </c>
      <c r="B110" s="84">
        <v>389784.33999999997</v>
      </c>
      <c r="I110" s="69" t="s">
        <v>637</v>
      </c>
      <c r="J110" s="84">
        <v>477685.74</v>
      </c>
      <c r="K110" s="91" t="s">
        <v>1583</v>
      </c>
      <c r="L110" s="84">
        <v>4864</v>
      </c>
      <c r="M110" s="69" t="s">
        <v>1768</v>
      </c>
      <c r="N110" s="84">
        <v>1</v>
      </c>
    </row>
    <row r="111" spans="1:14">
      <c r="A111" s="69" t="s">
        <v>717</v>
      </c>
      <c r="B111" s="84">
        <v>244851.16</v>
      </c>
      <c r="I111" s="69" t="s">
        <v>1291</v>
      </c>
      <c r="J111" s="84">
        <v>156764.92000000001</v>
      </c>
      <c r="K111" s="91" t="s">
        <v>1350</v>
      </c>
      <c r="L111" s="84">
        <v>4804</v>
      </c>
      <c r="M111" s="91" t="s">
        <v>50</v>
      </c>
      <c r="N111" s="84">
        <v>1</v>
      </c>
    </row>
    <row r="112" spans="1:14">
      <c r="A112" s="69" t="s">
        <v>1971</v>
      </c>
      <c r="B112" s="84">
        <v>112874.12</v>
      </c>
      <c r="I112" s="69" t="s">
        <v>237</v>
      </c>
      <c r="J112" s="84">
        <v>380687.35999999999</v>
      </c>
      <c r="K112" s="91" t="s">
        <v>2270</v>
      </c>
      <c r="L112" s="84">
        <v>4983</v>
      </c>
      <c r="M112" s="69" t="s">
        <v>1294</v>
      </c>
      <c r="N112" s="84">
        <v>3</v>
      </c>
    </row>
    <row r="113" spans="1:14">
      <c r="A113" s="69" t="s">
        <v>788</v>
      </c>
      <c r="B113" s="84">
        <v>211152.93</v>
      </c>
      <c r="I113" s="69" t="s">
        <v>208</v>
      </c>
      <c r="J113" s="84">
        <v>245633.22</v>
      </c>
      <c r="K113" s="91" t="s">
        <v>1471</v>
      </c>
      <c r="L113" s="84">
        <v>1899</v>
      </c>
      <c r="M113" s="91" t="s">
        <v>480</v>
      </c>
      <c r="N113" s="84">
        <v>1</v>
      </c>
    </row>
    <row r="114" spans="1:14">
      <c r="A114" s="69" t="s">
        <v>370</v>
      </c>
      <c r="B114" s="84">
        <v>139106.42000000001</v>
      </c>
      <c r="I114" s="69" t="s">
        <v>374</v>
      </c>
      <c r="J114" s="84">
        <v>78006.259999999995</v>
      </c>
      <c r="K114" s="91" t="s">
        <v>2215</v>
      </c>
      <c r="L114" s="84">
        <v>4078</v>
      </c>
      <c r="M114" s="91" t="s">
        <v>16</v>
      </c>
      <c r="N114" s="84">
        <v>1</v>
      </c>
    </row>
    <row r="115" spans="1:14">
      <c r="A115" s="69" t="s">
        <v>1385</v>
      </c>
      <c r="B115" s="84">
        <v>254922.35</v>
      </c>
      <c r="I115" s="69" t="s">
        <v>1392</v>
      </c>
      <c r="J115" s="84">
        <v>36552.839999999997</v>
      </c>
      <c r="K115" s="91" t="s">
        <v>831</v>
      </c>
      <c r="L115" s="84">
        <v>4237</v>
      </c>
      <c r="M115" s="91" t="s">
        <v>50</v>
      </c>
      <c r="N115" s="84">
        <v>1</v>
      </c>
    </row>
    <row r="116" spans="1:14">
      <c r="A116" s="69" t="s">
        <v>2344</v>
      </c>
      <c r="B116" s="84">
        <v>132818.19</v>
      </c>
      <c r="I116" s="69" t="s">
        <v>926</v>
      </c>
      <c r="J116" s="84">
        <v>84185.87</v>
      </c>
      <c r="K116" s="91" t="s">
        <v>609</v>
      </c>
      <c r="L116" s="84">
        <v>3125</v>
      </c>
      <c r="M116" s="69" t="s">
        <v>1572</v>
      </c>
      <c r="N116" s="84">
        <v>2</v>
      </c>
    </row>
    <row r="117" spans="1:14">
      <c r="A117" s="69" t="s">
        <v>1941</v>
      </c>
      <c r="B117" s="84">
        <v>111688.37</v>
      </c>
      <c r="I117" s="69" t="s">
        <v>1436</v>
      </c>
      <c r="J117" s="84">
        <v>144685.79999999999</v>
      </c>
      <c r="K117" s="91" t="s">
        <v>1882</v>
      </c>
      <c r="L117" s="84">
        <v>2520</v>
      </c>
      <c r="M117" s="91" t="s">
        <v>16</v>
      </c>
      <c r="N117" s="84">
        <v>1</v>
      </c>
    </row>
    <row r="118" spans="1:14">
      <c r="A118" s="69" t="s">
        <v>2009</v>
      </c>
      <c r="B118" s="84">
        <v>116951.5</v>
      </c>
      <c r="I118" s="69" t="s">
        <v>2140</v>
      </c>
      <c r="J118" s="84">
        <v>132208.99</v>
      </c>
      <c r="K118" s="91" t="s">
        <v>1975</v>
      </c>
      <c r="L118" s="84">
        <v>3067</v>
      </c>
      <c r="M118" s="91" t="s">
        <v>27</v>
      </c>
      <c r="N118" s="84">
        <v>1</v>
      </c>
    </row>
    <row r="119" spans="1:14">
      <c r="A119" s="69" t="s">
        <v>2543</v>
      </c>
      <c r="B119" s="84">
        <v>116821.17</v>
      </c>
      <c r="I119" s="69" t="s">
        <v>290</v>
      </c>
      <c r="J119" s="84">
        <v>360899.14999999997</v>
      </c>
      <c r="K119" s="91" t="s">
        <v>1620</v>
      </c>
      <c r="L119" s="84">
        <v>4348</v>
      </c>
      <c r="M119" s="69" t="s">
        <v>1970</v>
      </c>
      <c r="N119" s="84">
        <v>1</v>
      </c>
    </row>
    <row r="120" spans="1:14">
      <c r="A120" s="69" t="s">
        <v>2259</v>
      </c>
      <c r="B120" s="84">
        <v>111640.73</v>
      </c>
      <c r="I120" s="69" t="s">
        <v>823</v>
      </c>
      <c r="J120" s="84">
        <v>39174.089999999997</v>
      </c>
      <c r="K120" s="91" t="s">
        <v>127</v>
      </c>
      <c r="L120" s="84">
        <v>2732</v>
      </c>
      <c r="M120" s="91" t="s">
        <v>910</v>
      </c>
      <c r="N120" s="84">
        <v>1</v>
      </c>
    </row>
    <row r="121" spans="1:14">
      <c r="A121" s="69" t="s">
        <v>536</v>
      </c>
      <c r="B121" s="84">
        <v>260505.11000000002</v>
      </c>
      <c r="I121" s="69" t="s">
        <v>953</v>
      </c>
      <c r="J121" s="84">
        <v>84759.08</v>
      </c>
      <c r="K121" s="91" t="s">
        <v>1004</v>
      </c>
      <c r="L121" s="84">
        <v>1018</v>
      </c>
      <c r="M121" s="69" t="s">
        <v>440</v>
      </c>
      <c r="N121" s="84">
        <v>2</v>
      </c>
    </row>
    <row r="122" spans="1:14">
      <c r="A122" s="69" t="s">
        <v>220</v>
      </c>
      <c r="B122" s="84">
        <v>282704.98</v>
      </c>
      <c r="I122" s="69" t="s">
        <v>425</v>
      </c>
      <c r="J122" s="84">
        <v>513454.86000000004</v>
      </c>
      <c r="K122" s="91" t="s">
        <v>1592</v>
      </c>
      <c r="L122" s="84">
        <v>1177</v>
      </c>
      <c r="M122" s="91" t="s">
        <v>50</v>
      </c>
      <c r="N122" s="84">
        <v>2</v>
      </c>
    </row>
    <row r="123" spans="1:14">
      <c r="A123" s="69" t="s">
        <v>1884</v>
      </c>
      <c r="B123" s="84">
        <v>129494.86</v>
      </c>
      <c r="I123" s="69" t="s">
        <v>1228</v>
      </c>
      <c r="J123" s="84">
        <v>91333.27</v>
      </c>
      <c r="K123" s="91" t="s">
        <v>2357</v>
      </c>
      <c r="L123" s="84">
        <v>763</v>
      </c>
      <c r="M123" s="69" t="s">
        <v>583</v>
      </c>
      <c r="N123" s="84">
        <v>1</v>
      </c>
    </row>
    <row r="124" spans="1:14">
      <c r="A124" s="69" t="s">
        <v>302</v>
      </c>
      <c r="B124" s="84">
        <v>284934.29000000004</v>
      </c>
      <c r="I124" s="69" t="s">
        <v>273</v>
      </c>
      <c r="J124" s="84">
        <v>75945.67</v>
      </c>
      <c r="K124" s="91" t="s">
        <v>412</v>
      </c>
      <c r="L124" s="84">
        <v>4688</v>
      </c>
      <c r="M124" s="91" t="s">
        <v>83</v>
      </c>
      <c r="N124" s="84">
        <v>1</v>
      </c>
    </row>
    <row r="125" spans="1:14">
      <c r="A125" s="69" t="s">
        <v>195</v>
      </c>
      <c r="B125" s="84">
        <v>125928.83</v>
      </c>
      <c r="I125" s="69" t="s">
        <v>318</v>
      </c>
      <c r="J125" s="84">
        <v>120343.26000000001</v>
      </c>
      <c r="K125" s="91" t="s">
        <v>1518</v>
      </c>
      <c r="L125" s="84">
        <v>2152</v>
      </c>
      <c r="M125" s="69" t="s">
        <v>436</v>
      </c>
      <c r="N125" s="84">
        <v>10</v>
      </c>
    </row>
    <row r="126" spans="1:14">
      <c r="A126" s="69" t="s">
        <v>657</v>
      </c>
      <c r="B126" s="84">
        <v>118369.49</v>
      </c>
      <c r="I126" s="69" t="s">
        <v>1445</v>
      </c>
      <c r="J126" s="84">
        <v>118990.63</v>
      </c>
      <c r="K126" s="91" t="s">
        <v>2644</v>
      </c>
      <c r="L126" s="84">
        <v>4121</v>
      </c>
      <c r="M126" s="91" t="s">
        <v>66</v>
      </c>
      <c r="N126" s="84">
        <v>1</v>
      </c>
    </row>
    <row r="127" spans="1:14">
      <c r="A127" s="69" t="s">
        <v>669</v>
      </c>
      <c r="B127" s="84">
        <v>238297.8</v>
      </c>
      <c r="I127" s="69" t="s">
        <v>1103</v>
      </c>
      <c r="J127" s="84">
        <v>40362.67</v>
      </c>
      <c r="K127" s="91" t="s">
        <v>1934</v>
      </c>
      <c r="L127" s="84">
        <v>2947</v>
      </c>
      <c r="M127" s="91" t="s">
        <v>55</v>
      </c>
      <c r="N127" s="84">
        <v>2</v>
      </c>
    </row>
    <row r="128" spans="1:14">
      <c r="A128" s="69" t="s">
        <v>1602</v>
      </c>
      <c r="B128" s="84">
        <v>279365.40000000002</v>
      </c>
      <c r="I128" s="69" t="s">
        <v>93</v>
      </c>
      <c r="J128" s="84">
        <v>323887.59999999998</v>
      </c>
      <c r="K128" s="69" t="s">
        <v>105</v>
      </c>
      <c r="L128" s="84">
        <v>14607</v>
      </c>
      <c r="M128" s="91" t="s">
        <v>232</v>
      </c>
      <c r="N128" s="84">
        <v>1</v>
      </c>
    </row>
    <row r="129" spans="1:14">
      <c r="A129" s="69" t="s">
        <v>511</v>
      </c>
      <c r="B129" s="84">
        <v>144794.41</v>
      </c>
      <c r="I129" s="69" t="s">
        <v>531</v>
      </c>
      <c r="J129" s="84">
        <v>250059.84</v>
      </c>
      <c r="K129" s="91" t="s">
        <v>1720</v>
      </c>
      <c r="L129" s="84">
        <v>2924</v>
      </c>
      <c r="M129" s="91" t="s">
        <v>16</v>
      </c>
      <c r="N129" s="84">
        <v>1</v>
      </c>
    </row>
    <row r="130" spans="1:14">
      <c r="A130" s="69" t="s">
        <v>32</v>
      </c>
      <c r="B130" s="84">
        <v>140583.87</v>
      </c>
      <c r="I130" s="69" t="s">
        <v>2379</v>
      </c>
      <c r="J130" s="84">
        <v>108288.34</v>
      </c>
      <c r="K130" s="91" t="s">
        <v>1465</v>
      </c>
      <c r="L130" s="84">
        <v>3047</v>
      </c>
      <c r="M130" s="91" t="s">
        <v>180</v>
      </c>
      <c r="N130" s="84">
        <v>1</v>
      </c>
    </row>
    <row r="131" spans="1:14">
      <c r="A131" s="69" t="s">
        <v>2376</v>
      </c>
      <c r="B131" s="84">
        <v>141265.97</v>
      </c>
      <c r="I131" s="69" t="s">
        <v>1833</v>
      </c>
      <c r="J131" s="84">
        <v>56816.6</v>
      </c>
      <c r="K131" s="91" t="s">
        <v>1730</v>
      </c>
      <c r="L131" s="84">
        <v>4089</v>
      </c>
      <c r="M131" s="91" t="s">
        <v>45</v>
      </c>
      <c r="N131" s="84">
        <v>2</v>
      </c>
    </row>
    <row r="132" spans="1:14">
      <c r="A132" s="69" t="s">
        <v>181</v>
      </c>
      <c r="B132" s="84">
        <v>245091.8</v>
      </c>
      <c r="I132" s="69" t="s">
        <v>2005</v>
      </c>
      <c r="J132" s="84">
        <v>66008.63</v>
      </c>
      <c r="K132" s="91" t="s">
        <v>1020</v>
      </c>
      <c r="L132" s="84">
        <v>4547</v>
      </c>
      <c r="M132" s="91" t="s">
        <v>910</v>
      </c>
      <c r="N132" s="84">
        <v>1</v>
      </c>
    </row>
    <row r="133" spans="1:14">
      <c r="A133" s="69" t="s">
        <v>1746</v>
      </c>
      <c r="B133" s="84">
        <v>123146.31</v>
      </c>
      <c r="I133" s="69" t="s">
        <v>1172</v>
      </c>
      <c r="J133" s="84">
        <v>62768.59</v>
      </c>
      <c r="K133" s="69" t="s">
        <v>1179</v>
      </c>
      <c r="L133" s="84">
        <v>3252</v>
      </c>
      <c r="M133" s="91" t="s">
        <v>306</v>
      </c>
      <c r="N133" s="84">
        <v>1</v>
      </c>
    </row>
    <row r="134" spans="1:14">
      <c r="A134" s="69" t="s">
        <v>548</v>
      </c>
      <c r="B134" s="84">
        <v>113959.09</v>
      </c>
      <c r="I134" s="69" t="s">
        <v>941</v>
      </c>
      <c r="J134" s="84">
        <v>127638.62000000001</v>
      </c>
      <c r="K134" s="91" t="s">
        <v>960</v>
      </c>
      <c r="L134" s="84">
        <v>3252</v>
      </c>
      <c r="M134" s="69" t="s">
        <v>572</v>
      </c>
      <c r="N134" s="84">
        <v>2</v>
      </c>
    </row>
    <row r="135" spans="1:14">
      <c r="A135" s="69" t="s">
        <v>1018</v>
      </c>
      <c r="B135" s="84">
        <v>113242.16</v>
      </c>
      <c r="I135" s="69" t="s">
        <v>1689</v>
      </c>
      <c r="J135" s="84">
        <v>133688.62</v>
      </c>
      <c r="K135" s="69" t="s">
        <v>60</v>
      </c>
      <c r="L135" s="84">
        <v>2718</v>
      </c>
      <c r="M135" s="91" t="s">
        <v>71</v>
      </c>
      <c r="N135" s="84">
        <v>1</v>
      </c>
    </row>
    <row r="136" spans="1:14">
      <c r="A136" s="69" t="s">
        <v>2037</v>
      </c>
      <c r="B136" s="84">
        <v>126306.08</v>
      </c>
      <c r="I136" s="69" t="s">
        <v>1406</v>
      </c>
      <c r="J136" s="84">
        <v>251061.82</v>
      </c>
      <c r="K136" s="91" t="s">
        <v>1111</v>
      </c>
      <c r="L136" s="84">
        <v>2718</v>
      </c>
      <c r="M136" s="91" t="s">
        <v>88</v>
      </c>
      <c r="N136" s="84">
        <v>1</v>
      </c>
    </row>
    <row r="137" spans="1:14">
      <c r="A137" s="69" t="s">
        <v>1995</v>
      </c>
      <c r="B137" s="84">
        <v>110322.66</v>
      </c>
      <c r="I137" s="69" t="s">
        <v>981</v>
      </c>
      <c r="J137" s="84">
        <v>147627.78</v>
      </c>
      <c r="K137" s="69" t="s">
        <v>31</v>
      </c>
      <c r="L137" s="84">
        <v>19493</v>
      </c>
      <c r="M137" s="69" t="s">
        <v>544</v>
      </c>
      <c r="N137" s="84">
        <v>5</v>
      </c>
    </row>
    <row r="138" spans="1:14">
      <c r="A138" s="69" t="s">
        <v>2394</v>
      </c>
      <c r="B138" s="84">
        <v>127050.48</v>
      </c>
      <c r="I138" s="69" t="s">
        <v>2186</v>
      </c>
      <c r="J138" s="84">
        <v>85475.17</v>
      </c>
      <c r="K138" s="91" t="s">
        <v>575</v>
      </c>
      <c r="L138" s="84">
        <v>4573</v>
      </c>
      <c r="M138" s="91" t="s">
        <v>45</v>
      </c>
      <c r="N138" s="84">
        <v>1</v>
      </c>
    </row>
    <row r="139" spans="1:14">
      <c r="A139" s="69" t="s">
        <v>1099</v>
      </c>
      <c r="B139" s="84">
        <v>139924.1</v>
      </c>
      <c r="I139" s="69" t="s">
        <v>228</v>
      </c>
      <c r="J139" s="84">
        <v>193968.16</v>
      </c>
      <c r="K139" s="91" t="s">
        <v>1384</v>
      </c>
      <c r="L139" s="84">
        <v>3075</v>
      </c>
      <c r="M139" s="91" t="s">
        <v>50</v>
      </c>
      <c r="N139" s="84">
        <v>1</v>
      </c>
    </row>
    <row r="140" spans="1:14">
      <c r="A140" s="69" t="s">
        <v>800</v>
      </c>
      <c r="B140" s="84">
        <v>131082.18</v>
      </c>
      <c r="I140" s="69" t="s">
        <v>269</v>
      </c>
      <c r="J140" s="84">
        <v>261259.89</v>
      </c>
      <c r="K140" s="91" t="s">
        <v>2625</v>
      </c>
      <c r="L140" s="84">
        <v>3523</v>
      </c>
      <c r="M140" s="91" t="s">
        <v>173</v>
      </c>
      <c r="N140" s="84">
        <v>2</v>
      </c>
    </row>
    <row r="141" spans="1:14">
      <c r="A141" s="69" t="s">
        <v>1039</v>
      </c>
      <c r="B141" s="84">
        <v>368689.14</v>
      </c>
      <c r="I141" s="69" t="s">
        <v>276</v>
      </c>
      <c r="J141" s="84">
        <v>297824.81</v>
      </c>
      <c r="K141" s="91" t="s">
        <v>689</v>
      </c>
      <c r="L141" s="84">
        <v>1651</v>
      </c>
      <c r="M141" s="91" t="s">
        <v>514</v>
      </c>
      <c r="N141" s="84">
        <v>1</v>
      </c>
    </row>
    <row r="142" spans="1:14">
      <c r="A142" s="69" t="s">
        <v>936</v>
      </c>
      <c r="B142" s="84">
        <v>112600.62</v>
      </c>
      <c r="I142" s="69" t="s">
        <v>1560</v>
      </c>
      <c r="J142" s="84">
        <v>229187.59999999998</v>
      </c>
      <c r="K142" s="91" t="s">
        <v>2211</v>
      </c>
      <c r="L142" s="84">
        <v>544</v>
      </c>
      <c r="M142" s="69" t="s">
        <v>613</v>
      </c>
      <c r="N142" s="84">
        <v>1</v>
      </c>
    </row>
    <row r="143" spans="1:14">
      <c r="A143" s="69" t="s">
        <v>1256</v>
      </c>
      <c r="B143" s="84">
        <v>100547.25</v>
      </c>
      <c r="I143" s="69" t="s">
        <v>335</v>
      </c>
      <c r="J143" s="84">
        <v>160835.07</v>
      </c>
      <c r="K143" s="91" t="s">
        <v>1339</v>
      </c>
      <c r="L143" s="84">
        <v>2167</v>
      </c>
      <c r="M143" s="91" t="s">
        <v>201</v>
      </c>
      <c r="N143" s="84">
        <v>1</v>
      </c>
    </row>
    <row r="144" spans="1:14">
      <c r="A144" s="69" t="s">
        <v>870</v>
      </c>
      <c r="B144" s="84">
        <v>114969.51</v>
      </c>
      <c r="I144" s="69" t="s">
        <v>286</v>
      </c>
      <c r="J144" s="84">
        <v>209884.47</v>
      </c>
      <c r="K144" s="91" t="s">
        <v>2474</v>
      </c>
      <c r="L144" s="84">
        <v>3960</v>
      </c>
      <c r="M144" s="69" t="s">
        <v>1012</v>
      </c>
      <c r="N144" s="84">
        <v>1</v>
      </c>
    </row>
    <row r="145" spans="1:14">
      <c r="A145" s="69" t="s">
        <v>678</v>
      </c>
      <c r="B145" s="84">
        <v>293872.67</v>
      </c>
      <c r="I145" s="69" t="s">
        <v>887</v>
      </c>
      <c r="J145" s="84">
        <v>293290.19999999995</v>
      </c>
      <c r="K145" s="69" t="s">
        <v>214</v>
      </c>
      <c r="L145" s="84">
        <v>3593</v>
      </c>
      <c r="M145" s="91" t="s">
        <v>593</v>
      </c>
      <c r="N145" s="84">
        <v>1</v>
      </c>
    </row>
    <row r="146" spans="1:14">
      <c r="A146" s="69" t="s">
        <v>2034</v>
      </c>
      <c r="B146" s="84">
        <v>119572.94</v>
      </c>
      <c r="I146" s="69" t="s">
        <v>2337</v>
      </c>
      <c r="J146" s="84">
        <v>251090.9</v>
      </c>
      <c r="K146" s="91" t="s">
        <v>2288</v>
      </c>
      <c r="L146" s="84">
        <v>3299</v>
      </c>
      <c r="M146" s="69" t="s">
        <v>450</v>
      </c>
      <c r="N146" s="84">
        <v>1</v>
      </c>
    </row>
    <row r="147" spans="1:14">
      <c r="A147" s="69" t="s">
        <v>1708</v>
      </c>
      <c r="B147" s="84">
        <v>273981.67000000004</v>
      </c>
      <c r="I147" s="69" t="s">
        <v>1487</v>
      </c>
      <c r="J147" s="84">
        <v>105256.14</v>
      </c>
      <c r="K147" s="91" t="s">
        <v>213</v>
      </c>
      <c r="L147" s="84">
        <v>294</v>
      </c>
      <c r="M147" s="91" t="s">
        <v>77</v>
      </c>
      <c r="N147" s="84">
        <v>1</v>
      </c>
    </row>
    <row r="148" spans="1:14">
      <c r="A148" s="69" t="s">
        <v>705</v>
      </c>
      <c r="B148" s="84">
        <v>128857.61</v>
      </c>
      <c r="I148" s="69" t="s">
        <v>2292</v>
      </c>
      <c r="J148" s="84">
        <v>17404.5</v>
      </c>
      <c r="K148" s="69" t="s">
        <v>1768</v>
      </c>
      <c r="L148" s="84">
        <v>2840</v>
      </c>
      <c r="M148" s="69" t="s">
        <v>2180</v>
      </c>
      <c r="N148" s="84">
        <v>1</v>
      </c>
    </row>
    <row r="149" spans="1:14">
      <c r="A149" s="69" t="s">
        <v>247</v>
      </c>
      <c r="B149" s="84">
        <v>372448.93</v>
      </c>
      <c r="I149" s="69" t="s">
        <v>46</v>
      </c>
      <c r="J149" s="84">
        <v>468076.75</v>
      </c>
      <c r="K149" s="91" t="s">
        <v>1767</v>
      </c>
      <c r="L149" s="84">
        <v>2840</v>
      </c>
      <c r="M149" s="91" t="s">
        <v>243</v>
      </c>
      <c r="N149" s="84">
        <v>1</v>
      </c>
    </row>
    <row r="150" spans="1:14">
      <c r="A150" s="69" t="s">
        <v>311</v>
      </c>
      <c r="B150" s="84">
        <v>106222.52</v>
      </c>
      <c r="I150" s="69" t="s">
        <v>224</v>
      </c>
      <c r="J150" s="84">
        <v>407862.61000000004</v>
      </c>
      <c r="K150" s="69" t="s">
        <v>1294</v>
      </c>
      <c r="L150" s="84">
        <v>10306</v>
      </c>
      <c r="M150" s="69" t="s">
        <v>82</v>
      </c>
      <c r="N150" s="84">
        <v>39</v>
      </c>
    </row>
    <row r="151" spans="1:14">
      <c r="A151" s="69" t="s">
        <v>890</v>
      </c>
      <c r="B151" s="84">
        <v>254045.77000000002</v>
      </c>
      <c r="I151" s="69" t="s">
        <v>573</v>
      </c>
      <c r="J151" s="84">
        <v>182337.77000000002</v>
      </c>
      <c r="K151" s="91" t="s">
        <v>1293</v>
      </c>
      <c r="L151" s="84">
        <v>2702</v>
      </c>
      <c r="M151" s="91" t="s">
        <v>119</v>
      </c>
      <c r="N151" s="84">
        <v>1</v>
      </c>
    </row>
    <row r="152" spans="1:14">
      <c r="A152" s="69" t="s">
        <v>782</v>
      </c>
      <c r="B152" s="84">
        <v>149370.54999999999</v>
      </c>
      <c r="I152" s="69" t="s">
        <v>1852</v>
      </c>
      <c r="J152" s="84">
        <v>112502.46</v>
      </c>
      <c r="K152" s="91" t="s">
        <v>1451</v>
      </c>
      <c r="L152" s="84">
        <v>3283</v>
      </c>
      <c r="M152" s="91" t="s">
        <v>317</v>
      </c>
      <c r="N152" s="84">
        <v>2</v>
      </c>
    </row>
    <row r="153" spans="1:14">
      <c r="A153" s="69" t="s">
        <v>455</v>
      </c>
      <c r="B153" s="84">
        <v>142267.85999999999</v>
      </c>
      <c r="I153" s="69" t="s">
        <v>774</v>
      </c>
      <c r="J153" s="84">
        <v>288581.01</v>
      </c>
      <c r="K153" s="91" t="s">
        <v>2352</v>
      </c>
      <c r="L153" s="84">
        <v>4321</v>
      </c>
      <c r="M153" s="91" t="s">
        <v>207</v>
      </c>
      <c r="N153" s="84">
        <v>2</v>
      </c>
    </row>
    <row r="154" spans="1:14">
      <c r="A154" s="69" t="s">
        <v>1819</v>
      </c>
      <c r="B154" s="84">
        <v>120338.76</v>
      </c>
      <c r="I154" s="69" t="s">
        <v>920</v>
      </c>
      <c r="J154" s="84">
        <v>60468.95</v>
      </c>
      <c r="K154" s="69" t="s">
        <v>1572</v>
      </c>
      <c r="L154" s="84">
        <v>5186</v>
      </c>
      <c r="M154" s="91" t="s">
        <v>55</v>
      </c>
      <c r="N154" s="84">
        <v>2</v>
      </c>
    </row>
    <row r="155" spans="1:14">
      <c r="A155" s="69" t="s">
        <v>468</v>
      </c>
      <c r="B155" s="84">
        <v>122237.72</v>
      </c>
      <c r="I155" s="69" t="s">
        <v>2408</v>
      </c>
      <c r="J155" s="84">
        <v>107982.06</v>
      </c>
      <c r="K155" s="91" t="s">
        <v>2058</v>
      </c>
      <c r="L155" s="84">
        <v>1334</v>
      </c>
      <c r="M155" s="91" t="s">
        <v>128</v>
      </c>
      <c r="N155" s="84">
        <v>3</v>
      </c>
    </row>
    <row r="156" spans="1:14">
      <c r="A156" s="69" t="s">
        <v>779</v>
      </c>
      <c r="B156" s="84">
        <v>112165.16</v>
      </c>
      <c r="I156" s="69" t="s">
        <v>2159</v>
      </c>
      <c r="J156" s="84">
        <v>16774.91</v>
      </c>
      <c r="K156" s="91" t="s">
        <v>1854</v>
      </c>
      <c r="L156" s="84">
        <v>3852</v>
      </c>
      <c r="M156" s="91" t="s">
        <v>1171</v>
      </c>
      <c r="N156" s="84">
        <v>1</v>
      </c>
    </row>
    <row r="157" spans="1:14">
      <c r="A157" s="69" t="s">
        <v>1493</v>
      </c>
      <c r="B157" s="84">
        <v>131754.6</v>
      </c>
      <c r="I157" s="69" t="s">
        <v>997</v>
      </c>
      <c r="J157" s="84">
        <v>36557.53</v>
      </c>
      <c r="K157" s="69" t="s">
        <v>1970</v>
      </c>
      <c r="L157" s="84">
        <v>2948</v>
      </c>
      <c r="M157" s="91" t="s">
        <v>124</v>
      </c>
      <c r="N157" s="84">
        <v>2</v>
      </c>
    </row>
    <row r="158" spans="1:14">
      <c r="A158" s="69" t="s">
        <v>198</v>
      </c>
      <c r="B158" s="84">
        <v>123103.06</v>
      </c>
      <c r="I158" s="69" t="s">
        <v>1893</v>
      </c>
      <c r="J158" s="84">
        <v>123990.9</v>
      </c>
      <c r="K158" s="91" t="s">
        <v>1969</v>
      </c>
      <c r="L158" s="84">
        <v>2948</v>
      </c>
      <c r="M158" s="91" t="s">
        <v>16</v>
      </c>
      <c r="N158" s="84">
        <v>2</v>
      </c>
    </row>
    <row r="159" spans="1:14">
      <c r="A159" s="69" t="s">
        <v>711</v>
      </c>
      <c r="B159" s="84">
        <v>234342.21000000002</v>
      </c>
      <c r="I159" s="69" t="s">
        <v>1067</v>
      </c>
      <c r="J159" s="84">
        <v>83002.600000000006</v>
      </c>
      <c r="K159" s="69" t="s">
        <v>440</v>
      </c>
      <c r="L159" s="84">
        <v>6363</v>
      </c>
      <c r="M159" s="91" t="s">
        <v>136</v>
      </c>
      <c r="N159" s="84">
        <v>2</v>
      </c>
    </row>
    <row r="160" spans="1:14">
      <c r="A160" s="69" t="s">
        <v>675</v>
      </c>
      <c r="B160" s="84">
        <v>114363.16</v>
      </c>
      <c r="I160" s="69" t="s">
        <v>1872</v>
      </c>
      <c r="J160" s="84">
        <v>37455.599999999999</v>
      </c>
      <c r="K160" s="91" t="s">
        <v>1986</v>
      </c>
      <c r="L160" s="84">
        <v>4905</v>
      </c>
      <c r="M160" s="91" t="s">
        <v>1940</v>
      </c>
      <c r="N160" s="84">
        <v>2</v>
      </c>
    </row>
    <row r="161" spans="1:14">
      <c r="A161" s="69" t="s">
        <v>347</v>
      </c>
      <c r="B161" s="84">
        <v>136775.35999999999</v>
      </c>
      <c r="I161" s="69" t="s">
        <v>1569</v>
      </c>
      <c r="J161" s="84">
        <v>180952.71</v>
      </c>
      <c r="K161" s="91" t="s">
        <v>2133</v>
      </c>
      <c r="L161" s="84">
        <v>1458</v>
      </c>
      <c r="M161" s="91" t="s">
        <v>194</v>
      </c>
      <c r="N161" s="84">
        <v>1</v>
      </c>
    </row>
    <row r="162" spans="1:14">
      <c r="A162" s="69" t="s">
        <v>2308</v>
      </c>
      <c r="B162" s="84">
        <v>118100.15</v>
      </c>
      <c r="I162" s="69" t="s">
        <v>1165</v>
      </c>
      <c r="J162" s="84">
        <v>26035.23</v>
      </c>
      <c r="K162" s="69" t="s">
        <v>583</v>
      </c>
      <c r="L162" s="84">
        <v>2260</v>
      </c>
      <c r="M162" s="91" t="s">
        <v>1303</v>
      </c>
      <c r="N162" s="84">
        <v>3</v>
      </c>
    </row>
    <row r="163" spans="1:14">
      <c r="A163" s="69" t="s">
        <v>2320</v>
      </c>
      <c r="B163" s="84">
        <v>118923.41</v>
      </c>
      <c r="I163" s="69" t="s">
        <v>972</v>
      </c>
      <c r="J163" s="84">
        <v>135737.73000000001</v>
      </c>
      <c r="K163" s="91" t="s">
        <v>1522</v>
      </c>
      <c r="L163" s="84">
        <v>2260</v>
      </c>
      <c r="M163" s="91" t="s">
        <v>88</v>
      </c>
      <c r="N163" s="84">
        <v>2</v>
      </c>
    </row>
    <row r="164" spans="1:14">
      <c r="A164" s="69" t="s">
        <v>114</v>
      </c>
      <c r="B164" s="84">
        <v>261865.29</v>
      </c>
      <c r="I164" s="69" t="s">
        <v>444</v>
      </c>
      <c r="J164" s="84">
        <v>439110.88</v>
      </c>
      <c r="K164" s="69" t="s">
        <v>436</v>
      </c>
      <c r="L164" s="84">
        <v>35897</v>
      </c>
      <c r="M164" s="91" t="s">
        <v>162</v>
      </c>
      <c r="N164" s="84">
        <v>2</v>
      </c>
    </row>
    <row r="165" spans="1:14">
      <c r="A165" s="69" t="s">
        <v>2127</v>
      </c>
      <c r="B165" s="84">
        <v>124497.08</v>
      </c>
      <c r="I165" s="69" t="s">
        <v>740</v>
      </c>
      <c r="J165" s="84">
        <v>178291.15000000002</v>
      </c>
      <c r="K165" s="91" t="s">
        <v>1302</v>
      </c>
      <c r="L165" s="84">
        <v>4480</v>
      </c>
      <c r="M165" s="91" t="s">
        <v>45</v>
      </c>
      <c r="N165" s="84">
        <v>1</v>
      </c>
    </row>
    <row r="166" spans="1:14">
      <c r="A166" s="69" t="s">
        <v>2623</v>
      </c>
      <c r="B166" s="84">
        <v>104688.45</v>
      </c>
      <c r="I166" s="69" t="s">
        <v>338</v>
      </c>
      <c r="J166" s="84">
        <v>80697.53</v>
      </c>
      <c r="K166" s="91" t="s">
        <v>1125</v>
      </c>
      <c r="L166" s="84">
        <v>2021</v>
      </c>
      <c r="M166" s="91" t="s">
        <v>910</v>
      </c>
      <c r="N166" s="84">
        <v>1</v>
      </c>
    </row>
    <row r="167" spans="1:14">
      <c r="A167" s="69" t="s">
        <v>1786</v>
      </c>
      <c r="B167" s="84">
        <v>117557.96</v>
      </c>
      <c r="I167" s="69" t="s">
        <v>1900</v>
      </c>
      <c r="J167" s="84">
        <v>190297.52</v>
      </c>
      <c r="K167" s="91" t="s">
        <v>1211</v>
      </c>
      <c r="L167" s="84">
        <v>4492</v>
      </c>
      <c r="M167" s="91" t="s">
        <v>143</v>
      </c>
      <c r="N167" s="84">
        <v>2</v>
      </c>
    </row>
    <row r="168" spans="1:14">
      <c r="A168" s="69" t="s">
        <v>1590</v>
      </c>
      <c r="B168" s="84">
        <v>138723.70000000001</v>
      </c>
      <c r="I168" s="69" t="s">
        <v>111</v>
      </c>
      <c r="J168" s="84">
        <v>196380.19</v>
      </c>
      <c r="K168" s="91" t="s">
        <v>2455</v>
      </c>
      <c r="L168" s="84">
        <v>2703</v>
      </c>
      <c r="M168" s="91" t="s">
        <v>61</v>
      </c>
      <c r="N168" s="84">
        <v>1</v>
      </c>
    </row>
    <row r="169" spans="1:14">
      <c r="A169" s="69" t="s">
        <v>861</v>
      </c>
      <c r="B169" s="84">
        <v>105459.38</v>
      </c>
      <c r="I169" s="69" t="s">
        <v>749</v>
      </c>
      <c r="J169" s="84">
        <v>284855.41000000003</v>
      </c>
      <c r="K169" s="91" t="s">
        <v>1977</v>
      </c>
      <c r="L169" s="84">
        <v>2593</v>
      </c>
      <c r="M169" s="91" t="s">
        <v>83</v>
      </c>
      <c r="N169" s="84">
        <v>3</v>
      </c>
    </row>
    <row r="170" spans="1:14">
      <c r="A170" s="69" t="s">
        <v>177</v>
      </c>
      <c r="B170" s="84">
        <v>140074.29</v>
      </c>
      <c r="I170" s="69" t="s">
        <v>1412</v>
      </c>
      <c r="J170" s="84">
        <v>406915.56999999995</v>
      </c>
      <c r="K170" s="91" t="s">
        <v>840</v>
      </c>
      <c r="L170" s="84">
        <v>4525</v>
      </c>
      <c r="M170" s="91" t="s">
        <v>560</v>
      </c>
      <c r="N170" s="84">
        <v>2</v>
      </c>
    </row>
    <row r="171" spans="1:14">
      <c r="A171" s="69" t="s">
        <v>413</v>
      </c>
      <c r="B171" s="84">
        <v>260990.43</v>
      </c>
      <c r="I171" s="69" t="s">
        <v>476</v>
      </c>
      <c r="J171" s="84">
        <v>89558.06</v>
      </c>
      <c r="K171" s="91" t="s">
        <v>1777</v>
      </c>
      <c r="L171" s="84">
        <v>3335</v>
      </c>
      <c r="M171" s="91" t="s">
        <v>77</v>
      </c>
      <c r="N171" s="84">
        <v>2</v>
      </c>
    </row>
    <row r="172" spans="1:14">
      <c r="A172" s="69" t="s">
        <v>1088</v>
      </c>
      <c r="B172" s="84">
        <v>118115.25</v>
      </c>
      <c r="I172" s="69" t="s">
        <v>896</v>
      </c>
      <c r="J172" s="84">
        <v>51113.22</v>
      </c>
      <c r="K172" s="91" t="s">
        <v>2470</v>
      </c>
      <c r="L172" s="84">
        <v>2627</v>
      </c>
      <c r="M172" s="69" t="s">
        <v>851</v>
      </c>
      <c r="N172" s="84">
        <v>1</v>
      </c>
    </row>
    <row r="173" spans="1:14">
      <c r="A173" s="69" t="s">
        <v>720</v>
      </c>
      <c r="B173" s="84">
        <v>410668.92</v>
      </c>
      <c r="I173" s="69" t="s">
        <v>884</v>
      </c>
      <c r="J173" s="84">
        <v>125324.36</v>
      </c>
      <c r="K173" s="91" t="s">
        <v>1992</v>
      </c>
      <c r="L173" s="84">
        <v>4942</v>
      </c>
      <c r="M173" s="91" t="s">
        <v>306</v>
      </c>
      <c r="N173" s="84">
        <v>1</v>
      </c>
    </row>
    <row r="174" spans="1:14">
      <c r="A174" s="69" t="s">
        <v>844</v>
      </c>
      <c r="B174" s="84">
        <v>106763.28</v>
      </c>
      <c r="I174" s="69" t="s">
        <v>133</v>
      </c>
      <c r="J174" s="84">
        <v>104801.43</v>
      </c>
      <c r="K174" s="91" t="s">
        <v>2000</v>
      </c>
      <c r="L174" s="84">
        <v>4179</v>
      </c>
      <c r="M174" s="69" t="s">
        <v>785</v>
      </c>
      <c r="N174" s="84">
        <v>2</v>
      </c>
    </row>
    <row r="175" spans="1:14">
      <c r="A175" s="69" t="s">
        <v>84</v>
      </c>
      <c r="B175" s="84">
        <v>268482.78000000003</v>
      </c>
      <c r="I175" s="69" t="s">
        <v>2628</v>
      </c>
      <c r="J175" s="84">
        <v>100357.2</v>
      </c>
      <c r="K175" s="69" t="s">
        <v>572</v>
      </c>
      <c r="L175" s="84">
        <v>6217</v>
      </c>
      <c r="M175" s="91" t="s">
        <v>128</v>
      </c>
      <c r="N175" s="84">
        <v>1</v>
      </c>
    </row>
    <row r="176" spans="1:14">
      <c r="A176" s="69" t="s">
        <v>1630</v>
      </c>
      <c r="B176" s="84">
        <v>119734.48</v>
      </c>
      <c r="I176" s="69" t="s">
        <v>1845</v>
      </c>
      <c r="J176" s="84">
        <v>70529.09</v>
      </c>
      <c r="K176" s="91" t="s">
        <v>571</v>
      </c>
      <c r="L176" s="84">
        <v>4244</v>
      </c>
      <c r="M176" s="91" t="s">
        <v>560</v>
      </c>
      <c r="N176" s="84">
        <v>1</v>
      </c>
    </row>
    <row r="177" spans="1:14">
      <c r="A177" s="69" t="s">
        <v>211</v>
      </c>
      <c r="B177" s="84">
        <v>408895.97</v>
      </c>
      <c r="I177" s="69" t="s">
        <v>2181</v>
      </c>
      <c r="J177" s="84">
        <v>161500.90000000002</v>
      </c>
      <c r="K177" s="91" t="s">
        <v>1284</v>
      </c>
      <c r="L177" s="84">
        <v>1973</v>
      </c>
      <c r="M177" s="69" t="s">
        <v>325</v>
      </c>
      <c r="N177" s="84">
        <v>6</v>
      </c>
    </row>
    <row r="178" spans="1:14">
      <c r="A178" s="69" t="s">
        <v>1209</v>
      </c>
      <c r="B178" s="84">
        <v>124484.03</v>
      </c>
      <c r="I178" s="69" t="s">
        <v>2019</v>
      </c>
      <c r="J178" s="84">
        <v>110759.44</v>
      </c>
      <c r="K178" s="69" t="s">
        <v>544</v>
      </c>
      <c r="L178" s="84">
        <v>7575</v>
      </c>
      <c r="M178" s="91" t="s">
        <v>128</v>
      </c>
      <c r="N178" s="84">
        <v>1</v>
      </c>
    </row>
    <row r="179" spans="1:14">
      <c r="A179" s="69" t="s">
        <v>852</v>
      </c>
      <c r="B179" s="84">
        <v>143542.42000000001</v>
      </c>
      <c r="I179" s="69" t="s">
        <v>1466</v>
      </c>
      <c r="J179" s="84">
        <v>166801.99</v>
      </c>
      <c r="K179" s="91" t="s">
        <v>1267</v>
      </c>
      <c r="L179" s="84">
        <v>378</v>
      </c>
      <c r="M179" s="91" t="s">
        <v>1072</v>
      </c>
      <c r="N179" s="84">
        <v>1</v>
      </c>
    </row>
    <row r="180" spans="1:14">
      <c r="A180" s="69" t="s">
        <v>561</v>
      </c>
      <c r="B180" s="84">
        <v>230057.40999999997</v>
      </c>
      <c r="I180" s="69" t="s">
        <v>1212</v>
      </c>
      <c r="J180" s="84">
        <v>163984.90000000002</v>
      </c>
      <c r="K180" s="91" t="s">
        <v>1655</v>
      </c>
      <c r="L180" s="84">
        <v>1902</v>
      </c>
      <c r="M180" s="91" t="s">
        <v>16</v>
      </c>
      <c r="N180" s="84">
        <v>1</v>
      </c>
    </row>
    <row r="181" spans="1:14">
      <c r="A181" s="69" t="s">
        <v>1525</v>
      </c>
      <c r="B181" s="84">
        <v>133032.07999999999</v>
      </c>
      <c r="I181" s="69" t="s">
        <v>1573</v>
      </c>
      <c r="J181" s="84">
        <v>33524.74</v>
      </c>
      <c r="K181" s="91" t="s">
        <v>1502</v>
      </c>
      <c r="L181" s="84">
        <v>3845</v>
      </c>
      <c r="M181" s="91" t="s">
        <v>71</v>
      </c>
      <c r="N181" s="84">
        <v>1</v>
      </c>
    </row>
    <row r="182" spans="1:14">
      <c r="A182" s="69" t="s">
        <v>1612</v>
      </c>
      <c r="B182" s="84">
        <v>140231.04999999999</v>
      </c>
      <c r="I182" s="69" t="s">
        <v>1914</v>
      </c>
      <c r="J182" s="84">
        <v>120464.65</v>
      </c>
      <c r="K182" s="91" t="s">
        <v>2359</v>
      </c>
      <c r="L182" s="84">
        <v>922</v>
      </c>
      <c r="M182" s="91" t="s">
        <v>236</v>
      </c>
      <c r="N182" s="84">
        <v>1</v>
      </c>
    </row>
    <row r="183" spans="1:14">
      <c r="A183" s="69" t="s">
        <v>407</v>
      </c>
      <c r="B183" s="84">
        <v>147631.03</v>
      </c>
      <c r="I183" s="69" t="s">
        <v>1469</v>
      </c>
      <c r="J183" s="84">
        <v>359205.81000000006</v>
      </c>
      <c r="K183" s="91" t="s">
        <v>1973</v>
      </c>
      <c r="L183" s="84">
        <v>528</v>
      </c>
      <c r="M183" s="91" t="s">
        <v>77</v>
      </c>
      <c r="N183" s="84">
        <v>1</v>
      </c>
    </row>
    <row r="184" spans="1:14">
      <c r="A184" s="69" t="s">
        <v>402</v>
      </c>
      <c r="B184" s="84">
        <v>280836.84999999998</v>
      </c>
      <c r="I184" s="69" t="s">
        <v>451</v>
      </c>
      <c r="J184" s="84">
        <v>122425.78</v>
      </c>
      <c r="K184" s="69" t="s">
        <v>613</v>
      </c>
      <c r="L184" s="84">
        <v>969</v>
      </c>
      <c r="M184" s="69" t="s">
        <v>297</v>
      </c>
      <c r="N184" s="84">
        <v>1</v>
      </c>
    </row>
    <row r="185" spans="1:14">
      <c r="A185" s="69" t="s">
        <v>326</v>
      </c>
      <c r="B185" s="84">
        <v>360336.21</v>
      </c>
      <c r="I185" s="69" t="s">
        <v>298</v>
      </c>
      <c r="J185" s="84">
        <v>351139.98000000004</v>
      </c>
      <c r="K185" s="91" t="s">
        <v>1902</v>
      </c>
      <c r="L185" s="84">
        <v>969</v>
      </c>
      <c r="M185" s="91" t="s">
        <v>66</v>
      </c>
      <c r="N185" s="84">
        <v>1</v>
      </c>
    </row>
    <row r="186" spans="1:14">
      <c r="A186" s="69" t="s">
        <v>880</v>
      </c>
      <c r="B186" s="84">
        <v>126352.63</v>
      </c>
      <c r="I186" s="69" t="s">
        <v>614</v>
      </c>
      <c r="J186" s="84">
        <v>260604.83</v>
      </c>
      <c r="K186" s="69" t="s">
        <v>1012</v>
      </c>
      <c r="L186" s="84">
        <v>2875</v>
      </c>
      <c r="M186" s="69" t="s">
        <v>467</v>
      </c>
      <c r="N186" s="84">
        <v>1</v>
      </c>
    </row>
    <row r="187" spans="1:14">
      <c r="A187" s="69" t="s">
        <v>1633</v>
      </c>
      <c r="B187" s="84">
        <v>146794.35</v>
      </c>
      <c r="I187" s="69" t="s">
        <v>1318</v>
      </c>
      <c r="J187" s="84">
        <v>210786.77000000002</v>
      </c>
      <c r="K187" s="91" t="s">
        <v>1011</v>
      </c>
      <c r="L187" s="84">
        <v>2875</v>
      </c>
      <c r="M187" s="91" t="s">
        <v>832</v>
      </c>
      <c r="N187" s="84">
        <v>1</v>
      </c>
    </row>
    <row r="188" spans="1:14">
      <c r="A188" s="69" t="s">
        <v>1295</v>
      </c>
      <c r="B188" s="84">
        <v>130314.25</v>
      </c>
      <c r="I188" s="69" t="s">
        <v>1954</v>
      </c>
      <c r="J188" s="84">
        <v>160192.71999999997</v>
      </c>
      <c r="K188" s="69" t="s">
        <v>450</v>
      </c>
      <c r="L188" s="84">
        <v>4248</v>
      </c>
      <c r="M188" s="69" t="s">
        <v>819</v>
      </c>
      <c r="N188" s="84">
        <v>2</v>
      </c>
    </row>
    <row r="189" spans="1:14">
      <c r="A189" s="69" t="s">
        <v>244</v>
      </c>
      <c r="B189" s="84">
        <v>143517.9</v>
      </c>
      <c r="I189" s="69" t="s">
        <v>379</v>
      </c>
      <c r="J189" s="84">
        <v>236477.58000000002</v>
      </c>
      <c r="K189" s="91" t="s">
        <v>1783</v>
      </c>
      <c r="L189" s="84">
        <v>4248</v>
      </c>
      <c r="M189" s="91" t="s">
        <v>50</v>
      </c>
      <c r="N189" s="84">
        <v>1</v>
      </c>
    </row>
    <row r="190" spans="1:14">
      <c r="A190" s="69" t="s">
        <v>1180</v>
      </c>
      <c r="B190" s="84">
        <v>121076.97</v>
      </c>
      <c r="I190" s="69" t="s">
        <v>1120</v>
      </c>
      <c r="J190" s="84">
        <v>126213.7</v>
      </c>
      <c r="K190" s="69" t="s">
        <v>2180</v>
      </c>
      <c r="L190" s="84">
        <v>232</v>
      </c>
      <c r="M190" s="91" t="s">
        <v>83</v>
      </c>
      <c r="N190" s="84">
        <v>1</v>
      </c>
    </row>
    <row r="191" spans="1:14">
      <c r="A191" s="69" t="s">
        <v>1404</v>
      </c>
      <c r="B191" s="84">
        <v>144907.51</v>
      </c>
      <c r="I191" s="69" t="s">
        <v>1036</v>
      </c>
      <c r="J191" s="84">
        <v>36324.5</v>
      </c>
      <c r="K191" s="91" t="s">
        <v>2179</v>
      </c>
      <c r="L191" s="84">
        <v>232</v>
      </c>
      <c r="M191" s="69" t="s">
        <v>350</v>
      </c>
      <c r="N191" s="84">
        <v>2</v>
      </c>
    </row>
    <row r="192" spans="1:14">
      <c r="A192" s="69" t="s">
        <v>1920</v>
      </c>
      <c r="B192" s="84">
        <v>139215.15</v>
      </c>
      <c r="I192" s="69" t="s">
        <v>617</v>
      </c>
      <c r="J192" s="84">
        <v>53004.27</v>
      </c>
      <c r="K192" s="69" t="s">
        <v>82</v>
      </c>
      <c r="L192" s="84">
        <v>95899</v>
      </c>
      <c r="M192" s="91" t="s">
        <v>88</v>
      </c>
      <c r="N192" s="84">
        <v>1</v>
      </c>
    </row>
    <row r="193" spans="1:14">
      <c r="A193" s="69" t="s">
        <v>382</v>
      </c>
      <c r="B193" s="84">
        <v>238399.25</v>
      </c>
      <c r="I193" s="69" t="s">
        <v>2204</v>
      </c>
      <c r="J193" s="84">
        <v>107382.84</v>
      </c>
      <c r="K193" s="91" t="s">
        <v>854</v>
      </c>
      <c r="L193" s="84">
        <v>4372</v>
      </c>
      <c r="M193" s="91" t="s">
        <v>593</v>
      </c>
      <c r="N193" s="84">
        <v>1</v>
      </c>
    </row>
    <row r="194" spans="1:14">
      <c r="A194" s="69" t="s">
        <v>1595</v>
      </c>
      <c r="B194" s="84">
        <v>149281.53</v>
      </c>
      <c r="I194" s="69" t="s">
        <v>1187</v>
      </c>
      <c r="J194" s="84">
        <v>62060.07</v>
      </c>
      <c r="K194" s="91" t="s">
        <v>707</v>
      </c>
      <c r="L194" s="84">
        <v>1900</v>
      </c>
      <c r="M194" s="69" t="s">
        <v>2191</v>
      </c>
      <c r="N194" s="84">
        <v>1</v>
      </c>
    </row>
    <row r="195" spans="1:14">
      <c r="A195" s="69" t="s">
        <v>279</v>
      </c>
      <c r="B195" s="84">
        <v>260294.39</v>
      </c>
      <c r="I195" s="69" t="s">
        <v>1534</v>
      </c>
      <c r="J195" s="84">
        <v>68864.55</v>
      </c>
      <c r="K195" s="91" t="s">
        <v>1234</v>
      </c>
      <c r="L195" s="84">
        <v>2216</v>
      </c>
      <c r="M195" s="91" t="s">
        <v>497</v>
      </c>
      <c r="N195" s="84">
        <v>1</v>
      </c>
    </row>
    <row r="196" spans="1:14">
      <c r="A196" s="69" t="s">
        <v>2636</v>
      </c>
      <c r="B196" s="84">
        <v>100065.48</v>
      </c>
      <c r="I196" s="69" t="s">
        <v>623</v>
      </c>
      <c r="J196" s="84">
        <v>84458.64</v>
      </c>
      <c r="K196" s="91" t="s">
        <v>328</v>
      </c>
      <c r="L196" s="84">
        <v>4877</v>
      </c>
      <c r="M196" s="69" t="s">
        <v>110</v>
      </c>
      <c r="N196" s="84">
        <v>2</v>
      </c>
    </row>
    <row r="197" spans="1:14">
      <c r="A197" s="69" t="s">
        <v>191</v>
      </c>
      <c r="B197" s="84">
        <v>105243.45</v>
      </c>
      <c r="I197" s="69" t="s">
        <v>726</v>
      </c>
      <c r="J197" s="84">
        <v>255824.03999999998</v>
      </c>
      <c r="K197" s="91" t="s">
        <v>2501</v>
      </c>
      <c r="L197" s="84">
        <v>3976</v>
      </c>
      <c r="M197" s="91" t="s">
        <v>593</v>
      </c>
      <c r="N197" s="84">
        <v>1</v>
      </c>
    </row>
    <row r="198" spans="1:14">
      <c r="A198" s="69" t="s">
        <v>1282</v>
      </c>
      <c r="B198" s="84">
        <v>375867.95</v>
      </c>
      <c r="I198" s="69" t="s">
        <v>2448</v>
      </c>
      <c r="J198" s="84">
        <v>81000.100000000006</v>
      </c>
      <c r="K198" s="91" t="s">
        <v>139</v>
      </c>
      <c r="L198" s="84">
        <v>2164</v>
      </c>
      <c r="M198" s="91" t="s">
        <v>219</v>
      </c>
      <c r="N198" s="84">
        <v>1</v>
      </c>
    </row>
    <row r="199" spans="1:14">
      <c r="A199" s="69" t="s">
        <v>329</v>
      </c>
      <c r="B199" s="84">
        <v>126925.33</v>
      </c>
      <c r="I199" s="69" t="s">
        <v>2082</v>
      </c>
      <c r="J199" s="84">
        <v>142229.46</v>
      </c>
      <c r="K199" s="91" t="s">
        <v>210</v>
      </c>
      <c r="L199" s="84">
        <v>1504</v>
      </c>
      <c r="M199" s="69" t="s">
        <v>622</v>
      </c>
      <c r="N199" s="84">
        <v>2</v>
      </c>
    </row>
    <row r="200" spans="1:14">
      <c r="A200" s="69" t="s">
        <v>1641</v>
      </c>
      <c r="B200" s="84">
        <v>382409.17000000004</v>
      </c>
      <c r="I200" s="69" t="s">
        <v>1656</v>
      </c>
      <c r="J200" s="84">
        <v>267141.42000000004</v>
      </c>
      <c r="K200" s="91" t="s">
        <v>550</v>
      </c>
      <c r="L200" s="84">
        <v>4888</v>
      </c>
      <c r="M200" s="91" t="s">
        <v>55</v>
      </c>
      <c r="N200" s="84">
        <v>1</v>
      </c>
    </row>
    <row r="201" spans="1:14">
      <c r="A201" s="69" t="s">
        <v>1215</v>
      </c>
      <c r="B201" s="84">
        <v>137746.67000000001</v>
      </c>
      <c r="I201" s="69" t="s">
        <v>1033</v>
      </c>
      <c r="J201" s="84">
        <v>20000.240000000002</v>
      </c>
      <c r="K201" s="91" t="s">
        <v>906</v>
      </c>
      <c r="L201" s="84">
        <v>4449</v>
      </c>
      <c r="M201" s="91" t="s">
        <v>77</v>
      </c>
      <c r="N201" s="84">
        <v>1</v>
      </c>
    </row>
    <row r="202" spans="1:14">
      <c r="A202" s="69" t="s">
        <v>2453</v>
      </c>
      <c r="B202" s="84">
        <v>123047.89</v>
      </c>
      <c r="I202" s="69" t="s">
        <v>322</v>
      </c>
      <c r="J202" s="84">
        <v>495280.19</v>
      </c>
      <c r="K202" s="91" t="s">
        <v>1306</v>
      </c>
      <c r="L202" s="84">
        <v>2910</v>
      </c>
      <c r="M202" s="69" t="s">
        <v>2506</v>
      </c>
      <c r="N202" s="84">
        <v>1</v>
      </c>
    </row>
    <row r="203" spans="1:14">
      <c r="A203" s="69" t="s">
        <v>864</v>
      </c>
      <c r="B203" s="84">
        <v>134992.47</v>
      </c>
      <c r="I203" s="69" t="s">
        <v>498</v>
      </c>
      <c r="J203" s="84">
        <v>45721.45</v>
      </c>
      <c r="K203" s="91" t="s">
        <v>161</v>
      </c>
      <c r="L203" s="84">
        <v>2529</v>
      </c>
      <c r="M203" s="91" t="s">
        <v>136</v>
      </c>
      <c r="N203" s="84">
        <v>1</v>
      </c>
    </row>
    <row r="204" spans="1:14">
      <c r="A204" s="69" t="s">
        <v>733</v>
      </c>
      <c r="B204" s="84">
        <v>130686.84</v>
      </c>
      <c r="I204" s="69" t="s">
        <v>551</v>
      </c>
      <c r="J204" s="84">
        <v>142101.63</v>
      </c>
      <c r="K204" s="91" t="s">
        <v>1879</v>
      </c>
      <c r="L204" s="84">
        <v>821</v>
      </c>
      <c r="M204" s="69" t="s">
        <v>1317</v>
      </c>
      <c r="N204" s="84">
        <v>1</v>
      </c>
    </row>
    <row r="205" spans="1:14">
      <c r="A205" s="69" t="s">
        <v>594</v>
      </c>
      <c r="B205" s="84">
        <v>367539.65</v>
      </c>
      <c r="I205" s="69" t="s">
        <v>947</v>
      </c>
      <c r="J205" s="84">
        <v>90013.04</v>
      </c>
      <c r="K205" s="91" t="s">
        <v>1714</v>
      </c>
      <c r="L205" s="84">
        <v>2711</v>
      </c>
      <c r="M205" s="91" t="s">
        <v>50</v>
      </c>
      <c r="N205" s="84">
        <v>1</v>
      </c>
    </row>
    <row r="206" spans="1:14">
      <c r="A206" s="69" t="s">
        <v>2645</v>
      </c>
      <c r="B206" s="84">
        <v>134389.26</v>
      </c>
      <c r="I206" s="69" t="s">
        <v>1840</v>
      </c>
      <c r="J206" s="84">
        <v>43476.26</v>
      </c>
      <c r="K206" s="91" t="s">
        <v>2213</v>
      </c>
      <c r="L206" s="84">
        <v>1743</v>
      </c>
      <c r="M206" s="69" t="s">
        <v>344</v>
      </c>
      <c r="N206" s="84">
        <v>1</v>
      </c>
    </row>
    <row r="207" spans="1:14">
      <c r="A207" s="69" t="s">
        <v>627</v>
      </c>
      <c r="B207" s="84">
        <v>269468.63</v>
      </c>
      <c r="I207" s="69" t="s">
        <v>1703</v>
      </c>
      <c r="J207" s="84">
        <v>417422.99</v>
      </c>
      <c r="K207" s="91" t="s">
        <v>81</v>
      </c>
      <c r="L207" s="84">
        <v>325</v>
      </c>
      <c r="M207" s="91" t="s">
        <v>128</v>
      </c>
      <c r="N207" s="84">
        <v>1</v>
      </c>
    </row>
    <row r="208" spans="1:14">
      <c r="A208" s="69" t="s">
        <v>263</v>
      </c>
      <c r="B208" s="84">
        <v>119450.61</v>
      </c>
      <c r="I208" s="69" t="s">
        <v>2022</v>
      </c>
      <c r="J208" s="84">
        <v>16016.14</v>
      </c>
      <c r="K208" s="91" t="s">
        <v>1899</v>
      </c>
      <c r="L208" s="84">
        <v>529</v>
      </c>
      <c r="M208" s="69" t="s">
        <v>421</v>
      </c>
      <c r="N208" s="84">
        <v>1</v>
      </c>
    </row>
    <row r="209" spans="1:14">
      <c r="A209" s="69" t="s">
        <v>125</v>
      </c>
      <c r="B209" s="84">
        <v>132993.74</v>
      </c>
      <c r="I209" s="69" t="s">
        <v>462</v>
      </c>
      <c r="J209" s="84">
        <v>84740.76</v>
      </c>
      <c r="K209" s="91" t="s">
        <v>1635</v>
      </c>
      <c r="L209" s="84">
        <v>931</v>
      </c>
      <c r="M209" s="91" t="s">
        <v>143</v>
      </c>
      <c r="N209" s="84">
        <v>1</v>
      </c>
    </row>
    <row r="210" spans="1:14">
      <c r="A210" s="69" t="s">
        <v>385</v>
      </c>
      <c r="B210" s="84">
        <v>239839.86</v>
      </c>
      <c r="I210" s="69" t="s">
        <v>541</v>
      </c>
      <c r="J210" s="84">
        <v>112691.34</v>
      </c>
      <c r="K210" s="91" t="s">
        <v>2538</v>
      </c>
      <c r="L210" s="84">
        <v>450</v>
      </c>
      <c r="M210" s="69" t="s">
        <v>1274</v>
      </c>
      <c r="N210" s="84">
        <v>1</v>
      </c>
    </row>
    <row r="211" spans="1:14">
      <c r="A211" s="69" t="s">
        <v>901</v>
      </c>
      <c r="B211" s="84">
        <v>344272.68</v>
      </c>
      <c r="I211" s="69" t="s">
        <v>663</v>
      </c>
      <c r="J211" s="84">
        <v>227801.97999999998</v>
      </c>
      <c r="K211" s="91" t="s">
        <v>889</v>
      </c>
      <c r="L211" s="84">
        <v>3570</v>
      </c>
      <c r="M211" s="91" t="s">
        <v>88</v>
      </c>
      <c r="N211" s="84">
        <v>1</v>
      </c>
    </row>
    <row r="212" spans="1:14">
      <c r="A212" s="69" t="s">
        <v>811</v>
      </c>
      <c r="B212" s="84">
        <v>109045.5</v>
      </c>
      <c r="I212" s="69" t="s">
        <v>1007</v>
      </c>
      <c r="J212" s="84">
        <v>378823.36000000004</v>
      </c>
      <c r="K212" s="91" t="s">
        <v>2630</v>
      </c>
      <c r="L212" s="84">
        <v>4947</v>
      </c>
      <c r="M212" s="69" t="s">
        <v>461</v>
      </c>
      <c r="N212" s="84">
        <v>3</v>
      </c>
    </row>
    <row r="213" spans="1:14">
      <c r="A213" s="69" t="s">
        <v>1358</v>
      </c>
      <c r="B213" s="84">
        <v>136010.1</v>
      </c>
      <c r="I213" s="69" t="s">
        <v>904</v>
      </c>
      <c r="J213" s="84">
        <v>168969.93</v>
      </c>
      <c r="K213" s="91" t="s">
        <v>154</v>
      </c>
      <c r="L213" s="84">
        <v>2921</v>
      </c>
      <c r="M213" s="91" t="s">
        <v>128</v>
      </c>
      <c r="N213" s="84">
        <v>1</v>
      </c>
    </row>
    <row r="214" spans="1:14">
      <c r="A214" s="69" t="s">
        <v>1123</v>
      </c>
      <c r="B214" s="84">
        <v>146061.91</v>
      </c>
      <c r="I214" s="69" t="s">
        <v>314</v>
      </c>
      <c r="J214" s="84">
        <v>294937.40000000002</v>
      </c>
      <c r="K214" s="91" t="s">
        <v>2261</v>
      </c>
      <c r="L214" s="84">
        <v>1073</v>
      </c>
      <c r="M214" s="91" t="s">
        <v>71</v>
      </c>
      <c r="N214" s="84">
        <v>1</v>
      </c>
    </row>
    <row r="215" spans="1:14">
      <c r="A215" s="69" t="s">
        <v>1082</v>
      </c>
      <c r="B215" s="84">
        <v>110957.96</v>
      </c>
      <c r="I215" s="69" t="s">
        <v>159</v>
      </c>
      <c r="J215" s="84">
        <v>681272.67</v>
      </c>
      <c r="K215" s="91" t="s">
        <v>682</v>
      </c>
      <c r="L215" s="84">
        <v>4810</v>
      </c>
      <c r="M215" s="91" t="s">
        <v>77</v>
      </c>
      <c r="N215" s="84">
        <v>1</v>
      </c>
    </row>
    <row r="216" spans="1:14">
      <c r="A216" s="69" t="s">
        <v>687</v>
      </c>
      <c r="B216" s="84">
        <v>136355.84</v>
      </c>
      <c r="I216" s="69" t="s">
        <v>1542</v>
      </c>
      <c r="J216" s="84">
        <v>354050.99</v>
      </c>
      <c r="K216" s="91" t="s">
        <v>745</v>
      </c>
      <c r="L216" s="84">
        <v>1266</v>
      </c>
      <c r="M216" s="69" t="s">
        <v>92</v>
      </c>
      <c r="N216" s="84">
        <v>7</v>
      </c>
    </row>
    <row r="217" spans="1:14">
      <c r="A217" s="69" t="s">
        <v>17</v>
      </c>
      <c r="B217" s="84">
        <v>241299.77000000002</v>
      </c>
      <c r="I217" s="69" t="s">
        <v>958</v>
      </c>
      <c r="J217" s="84">
        <v>578169.89</v>
      </c>
      <c r="K217" s="91" t="s">
        <v>1943</v>
      </c>
      <c r="L217" s="84">
        <v>1790</v>
      </c>
      <c r="M217" s="91" t="s">
        <v>201</v>
      </c>
      <c r="N217" s="84">
        <v>2</v>
      </c>
    </row>
    <row r="218" spans="1:14">
      <c r="A218" s="69" t="s">
        <v>508</v>
      </c>
      <c r="B218" s="84">
        <v>102305.94</v>
      </c>
      <c r="I218" s="69" t="s">
        <v>717</v>
      </c>
      <c r="J218" s="84">
        <v>244851.16</v>
      </c>
      <c r="K218" s="91" t="s">
        <v>278</v>
      </c>
      <c r="L218" s="84">
        <v>132</v>
      </c>
      <c r="M218" s="91" t="s">
        <v>16</v>
      </c>
      <c r="N218" s="84">
        <v>1</v>
      </c>
    </row>
    <row r="219" spans="1:14">
      <c r="A219" s="69" t="s">
        <v>1516</v>
      </c>
      <c r="B219" s="84">
        <v>104927.27</v>
      </c>
      <c r="I219" s="69" t="s">
        <v>1971</v>
      </c>
      <c r="J219" s="84">
        <v>112874.12</v>
      </c>
      <c r="K219" s="91" t="s">
        <v>2483</v>
      </c>
      <c r="L219" s="84">
        <v>421</v>
      </c>
      <c r="M219" s="91" t="s">
        <v>50</v>
      </c>
      <c r="N219" s="84">
        <v>1</v>
      </c>
    </row>
    <row r="220" spans="1:14">
      <c r="A220" s="69" t="s">
        <v>2564</v>
      </c>
      <c r="B220" s="84">
        <v>112159.05</v>
      </c>
      <c r="I220" s="69" t="s">
        <v>788</v>
      </c>
      <c r="J220" s="84">
        <v>277785.08999999997</v>
      </c>
      <c r="K220" s="91" t="s">
        <v>2346</v>
      </c>
      <c r="L220" s="84">
        <v>316</v>
      </c>
      <c r="M220" s="91" t="s">
        <v>514</v>
      </c>
      <c r="N220" s="84">
        <v>1</v>
      </c>
    </row>
    <row r="221" spans="1:14">
      <c r="A221" s="69" t="s">
        <v>1168</v>
      </c>
      <c r="B221" s="84">
        <v>239711.03</v>
      </c>
      <c r="I221" s="69" t="s">
        <v>2284</v>
      </c>
      <c r="J221" s="84">
        <v>18464.22</v>
      </c>
      <c r="K221" s="91" t="s">
        <v>691</v>
      </c>
      <c r="L221" s="84">
        <v>3861</v>
      </c>
      <c r="M221" s="91" t="s">
        <v>143</v>
      </c>
      <c r="N221" s="84">
        <v>1</v>
      </c>
    </row>
    <row r="222" spans="1:14">
      <c r="A222" s="69" t="s">
        <v>2216</v>
      </c>
      <c r="B222" s="84">
        <v>230053.3</v>
      </c>
      <c r="I222" s="69" t="s">
        <v>966</v>
      </c>
      <c r="J222" s="84">
        <v>59365.61</v>
      </c>
      <c r="K222" s="91" t="s">
        <v>886</v>
      </c>
      <c r="L222" s="84">
        <v>3769</v>
      </c>
      <c r="M222" s="91" t="s">
        <v>77</v>
      </c>
      <c r="N222" s="84">
        <v>1</v>
      </c>
    </row>
    <row r="223" spans="1:14">
      <c r="A223" s="69" t="s">
        <v>2591</v>
      </c>
      <c r="B223" s="84">
        <v>118559.38</v>
      </c>
      <c r="I223" s="69" t="s">
        <v>370</v>
      </c>
      <c r="J223" s="84">
        <v>139106.42000000001</v>
      </c>
      <c r="K223" s="91" t="s">
        <v>427</v>
      </c>
      <c r="L223" s="84">
        <v>2421</v>
      </c>
      <c r="M223" s="69" t="s">
        <v>479</v>
      </c>
      <c r="N223" s="84">
        <v>2</v>
      </c>
    </row>
    <row r="224" spans="1:14">
      <c r="A224" s="69" t="s">
        <v>51</v>
      </c>
      <c r="B224" s="84">
        <v>136893.39000000001</v>
      </c>
      <c r="I224" s="69" t="s">
        <v>1773</v>
      </c>
      <c r="J224" s="84">
        <v>45363.89</v>
      </c>
      <c r="K224" s="91" t="s">
        <v>2509</v>
      </c>
      <c r="L224" s="84">
        <v>4650</v>
      </c>
      <c r="M224" s="91" t="s">
        <v>143</v>
      </c>
      <c r="N224" s="84">
        <v>1</v>
      </c>
    </row>
    <row r="225" spans="1:14">
      <c r="A225" s="69" t="s">
        <v>441</v>
      </c>
      <c r="B225" s="84">
        <v>246910</v>
      </c>
      <c r="I225" s="69" t="s">
        <v>1385</v>
      </c>
      <c r="J225" s="84">
        <v>254922.35</v>
      </c>
      <c r="K225" s="91" t="s">
        <v>353</v>
      </c>
      <c r="L225" s="84">
        <v>4962</v>
      </c>
      <c r="M225" s="91" t="s">
        <v>560</v>
      </c>
      <c r="N225" s="84">
        <v>1</v>
      </c>
    </row>
    <row r="226" spans="1:14">
      <c r="A226" s="69" t="s">
        <v>2662</v>
      </c>
      <c r="B226" s="84">
        <v>128017.37</v>
      </c>
      <c r="I226" s="69" t="s">
        <v>1531</v>
      </c>
      <c r="J226" s="84">
        <v>75134.37</v>
      </c>
      <c r="K226" s="91" t="s">
        <v>2234</v>
      </c>
      <c r="L226" s="84">
        <v>1129</v>
      </c>
      <c r="M226" s="69" t="s">
        <v>289</v>
      </c>
      <c r="N226" s="84">
        <v>2</v>
      </c>
    </row>
    <row r="227" spans="1:14">
      <c r="A227" s="69" t="s">
        <v>188</v>
      </c>
      <c r="B227" s="84">
        <v>245352.57</v>
      </c>
      <c r="I227" s="69" t="s">
        <v>2075</v>
      </c>
      <c r="J227" s="84">
        <v>46962.7</v>
      </c>
      <c r="K227" s="91" t="s">
        <v>1913</v>
      </c>
      <c r="L227" s="84">
        <v>3817</v>
      </c>
      <c r="M227" s="91" t="s">
        <v>119</v>
      </c>
      <c r="N227" s="84">
        <v>1</v>
      </c>
    </row>
    <row r="228" spans="1:14">
      <c r="A228" s="69" t="s">
        <v>743</v>
      </c>
      <c r="B228" s="84">
        <v>234336.39</v>
      </c>
      <c r="I228" s="69" t="s">
        <v>1049</v>
      </c>
      <c r="J228" s="84">
        <v>90135.41</v>
      </c>
      <c r="K228" s="91" t="s">
        <v>1122</v>
      </c>
      <c r="L228" s="84">
        <v>722</v>
      </c>
      <c r="M228" s="91" t="s">
        <v>285</v>
      </c>
      <c r="N228" s="84">
        <v>1</v>
      </c>
    </row>
    <row r="229" spans="1:14">
      <c r="A229" s="69" t="s">
        <v>106</v>
      </c>
      <c r="B229" s="84">
        <v>113724.32</v>
      </c>
      <c r="I229" s="69" t="s">
        <v>2344</v>
      </c>
      <c r="J229" s="84">
        <v>132818.19</v>
      </c>
      <c r="K229" s="91" t="s">
        <v>765</v>
      </c>
      <c r="L229" s="84">
        <v>646</v>
      </c>
      <c r="M229" s="69" t="s">
        <v>695</v>
      </c>
      <c r="N229" s="84">
        <v>1</v>
      </c>
    </row>
    <row r="230" spans="1:14">
      <c r="A230" s="69" t="s">
        <v>1696</v>
      </c>
      <c r="B230" s="84">
        <v>133907.9</v>
      </c>
      <c r="I230" s="69" t="s">
        <v>1941</v>
      </c>
      <c r="J230" s="84">
        <v>111688.37</v>
      </c>
      <c r="K230" s="91" t="s">
        <v>1979</v>
      </c>
      <c r="L230" s="84">
        <v>4687</v>
      </c>
      <c r="M230" s="91" t="s">
        <v>180</v>
      </c>
      <c r="N230" s="84">
        <v>1</v>
      </c>
    </row>
    <row r="231" spans="1:14">
      <c r="A231" s="69" t="s">
        <v>422</v>
      </c>
      <c r="B231" s="84">
        <v>129161.3</v>
      </c>
      <c r="I231" s="69" t="s">
        <v>2009</v>
      </c>
      <c r="J231" s="84">
        <v>116951.5</v>
      </c>
      <c r="K231" s="91" t="s">
        <v>271</v>
      </c>
      <c r="L231" s="84">
        <v>694</v>
      </c>
      <c r="M231" s="69" t="s">
        <v>26</v>
      </c>
      <c r="N231" s="84">
        <v>7</v>
      </c>
    </row>
    <row r="232" spans="1:14">
      <c r="A232" s="69" t="s">
        <v>808</v>
      </c>
      <c r="B232" s="84">
        <v>137932.53</v>
      </c>
      <c r="I232" s="69" t="s">
        <v>610</v>
      </c>
      <c r="J232" s="84">
        <v>46326.77</v>
      </c>
      <c r="K232" s="69" t="s">
        <v>851</v>
      </c>
      <c r="L232" s="84">
        <v>1976</v>
      </c>
      <c r="M232" s="91" t="s">
        <v>201</v>
      </c>
      <c r="N232" s="84">
        <v>1</v>
      </c>
    </row>
    <row r="233" spans="1:14">
      <c r="A233" s="69" t="s">
        <v>754</v>
      </c>
      <c r="B233" s="84">
        <v>108156.44</v>
      </c>
      <c r="I233" s="69" t="s">
        <v>2543</v>
      </c>
      <c r="J233" s="84">
        <v>116821.17</v>
      </c>
      <c r="K233" s="91" t="s">
        <v>1098</v>
      </c>
      <c r="L233" s="84">
        <v>1976</v>
      </c>
      <c r="M233" s="91" t="s">
        <v>71</v>
      </c>
      <c r="N233" s="84">
        <v>2</v>
      </c>
    </row>
    <row r="234" spans="1:14">
      <c r="A234" s="69" t="s">
        <v>567</v>
      </c>
      <c r="B234" s="84">
        <v>139221.38</v>
      </c>
      <c r="I234" s="69" t="s">
        <v>564</v>
      </c>
      <c r="J234" s="84">
        <v>108207.85</v>
      </c>
      <c r="K234" s="69" t="s">
        <v>785</v>
      </c>
      <c r="L234" s="84">
        <v>6702</v>
      </c>
      <c r="M234" s="91" t="s">
        <v>136</v>
      </c>
      <c r="N234" s="84">
        <v>1</v>
      </c>
    </row>
    <row r="235" spans="1:14">
      <c r="A235" s="69" t="s">
        <v>1826</v>
      </c>
      <c r="B235" s="84">
        <v>112912.55</v>
      </c>
      <c r="I235" s="69" t="s">
        <v>2532</v>
      </c>
      <c r="J235" s="84">
        <v>96830.73</v>
      </c>
      <c r="K235" s="91" t="s">
        <v>1967</v>
      </c>
      <c r="L235" s="84">
        <v>3852</v>
      </c>
      <c r="M235" s="91" t="s">
        <v>50</v>
      </c>
      <c r="N235" s="84">
        <v>1</v>
      </c>
    </row>
    <row r="236" spans="1:14">
      <c r="A236" s="69" t="s">
        <v>2177</v>
      </c>
      <c r="B236" s="84">
        <v>117219.51</v>
      </c>
      <c r="I236" s="69" t="s">
        <v>2259</v>
      </c>
      <c r="J236" s="84">
        <v>111640.73</v>
      </c>
      <c r="K236" s="91" t="s">
        <v>784</v>
      </c>
      <c r="L236" s="84">
        <v>2850</v>
      </c>
      <c r="M236" s="91" t="s">
        <v>61</v>
      </c>
      <c r="N236" s="84">
        <v>2</v>
      </c>
    </row>
    <row r="237" spans="1:14">
      <c r="A237" s="69" t="s">
        <v>1304</v>
      </c>
      <c r="B237" s="84">
        <v>132913.20000000001</v>
      </c>
      <c r="I237" s="69" t="s">
        <v>536</v>
      </c>
      <c r="J237" s="84">
        <v>349593.26</v>
      </c>
      <c r="K237" s="69" t="s">
        <v>325</v>
      </c>
      <c r="L237" s="84">
        <v>14605</v>
      </c>
      <c r="M237" s="69" t="s">
        <v>158</v>
      </c>
      <c r="N237" s="84">
        <v>14</v>
      </c>
    </row>
    <row r="238" spans="1:14">
      <c r="A238" s="69" t="s">
        <v>2232</v>
      </c>
      <c r="B238" s="84">
        <v>132618.70000000001</v>
      </c>
      <c r="I238" s="69" t="s">
        <v>220</v>
      </c>
      <c r="J238" s="84">
        <v>346948.02</v>
      </c>
      <c r="K238" s="91" t="s">
        <v>2664</v>
      </c>
      <c r="L238" s="84">
        <v>1215</v>
      </c>
      <c r="M238" s="91" t="s">
        <v>66</v>
      </c>
      <c r="N238" s="84">
        <v>1</v>
      </c>
    </row>
    <row r="239" spans="1:14">
      <c r="A239" s="69" t="s">
        <v>1013</v>
      </c>
      <c r="B239" s="84">
        <v>143029.85999999999</v>
      </c>
      <c r="I239" s="69" t="s">
        <v>914</v>
      </c>
      <c r="J239" s="84">
        <v>179709.22000000003</v>
      </c>
      <c r="K239" s="91" t="s">
        <v>1892</v>
      </c>
      <c r="L239" s="84">
        <v>3226</v>
      </c>
      <c r="M239" s="91" t="s">
        <v>128</v>
      </c>
      <c r="N239" s="84">
        <v>2</v>
      </c>
    </row>
    <row r="240" spans="1:14">
      <c r="A240" s="69" t="s">
        <v>2335</v>
      </c>
      <c r="B240" s="84">
        <v>268587.47000000003</v>
      </c>
      <c r="I240" s="69" t="s">
        <v>1884</v>
      </c>
      <c r="J240" s="84">
        <v>200571.07</v>
      </c>
      <c r="K240" s="91" t="s">
        <v>2002</v>
      </c>
      <c r="L240" s="84">
        <v>935</v>
      </c>
      <c r="M240" s="91" t="s">
        <v>124</v>
      </c>
      <c r="N240" s="84">
        <v>1</v>
      </c>
    </row>
    <row r="241" spans="1:14">
      <c r="A241" s="69" t="s">
        <v>2499</v>
      </c>
      <c r="B241" s="84">
        <v>138394.10999999999</v>
      </c>
      <c r="I241" s="69" t="s">
        <v>1201</v>
      </c>
      <c r="J241" s="84">
        <v>78571.25</v>
      </c>
      <c r="K241" s="91" t="s">
        <v>1220</v>
      </c>
      <c r="L241" s="84">
        <v>3773</v>
      </c>
      <c r="M241" s="91" t="s">
        <v>16</v>
      </c>
      <c r="N241" s="84">
        <v>2</v>
      </c>
    </row>
    <row r="242" spans="1:14">
      <c r="A242" s="69" t="s">
        <v>1625</v>
      </c>
      <c r="B242" s="84">
        <v>135165.70000000001</v>
      </c>
      <c r="I242" s="69" t="s">
        <v>1903</v>
      </c>
      <c r="J242" s="84">
        <v>72552.479999999996</v>
      </c>
      <c r="K242" s="91" t="s">
        <v>2322</v>
      </c>
      <c r="L242" s="84">
        <v>708</v>
      </c>
      <c r="M242" s="91" t="s">
        <v>71</v>
      </c>
      <c r="N242" s="84">
        <v>3</v>
      </c>
    </row>
    <row r="243" spans="1:14">
      <c r="A243" s="69" t="s">
        <v>155</v>
      </c>
      <c r="B243" s="84">
        <v>135841.65</v>
      </c>
      <c r="I243" s="69" t="s">
        <v>757</v>
      </c>
      <c r="J243" s="84">
        <v>31640.45</v>
      </c>
      <c r="K243" s="91" t="s">
        <v>2428</v>
      </c>
      <c r="L243" s="84">
        <v>4748</v>
      </c>
      <c r="M243" s="91" t="s">
        <v>194</v>
      </c>
      <c r="N243" s="84">
        <v>1</v>
      </c>
    </row>
    <row r="244" spans="1:14">
      <c r="A244" s="69" t="s">
        <v>1998</v>
      </c>
      <c r="B244" s="84">
        <v>143338.17000000001</v>
      </c>
      <c r="I244" s="69" t="s">
        <v>302</v>
      </c>
      <c r="J244" s="84">
        <v>348099.70000000007</v>
      </c>
      <c r="K244" s="69" t="s">
        <v>297</v>
      </c>
      <c r="L244" s="84">
        <v>3564</v>
      </c>
      <c r="M244" s="91" t="s">
        <v>88</v>
      </c>
      <c r="N244" s="84">
        <v>1</v>
      </c>
    </row>
    <row r="245" spans="1:14">
      <c r="A245" s="70" t="s">
        <v>2770</v>
      </c>
      <c r="B245" s="71">
        <v>40970767.330000006</v>
      </c>
      <c r="I245" s="69" t="s">
        <v>195</v>
      </c>
      <c r="J245" s="84">
        <v>125928.83</v>
      </c>
      <c r="K245" s="91" t="s">
        <v>2363</v>
      </c>
      <c r="L245" s="84">
        <v>3564</v>
      </c>
      <c r="M245" s="91" t="s">
        <v>626</v>
      </c>
      <c r="N245" s="84">
        <v>1</v>
      </c>
    </row>
    <row r="246" spans="1:14">
      <c r="I246" s="69" t="s">
        <v>657</v>
      </c>
      <c r="J246" s="84">
        <v>221945.12000000002</v>
      </c>
      <c r="K246" s="69" t="s">
        <v>467</v>
      </c>
      <c r="L246" s="84">
        <v>895</v>
      </c>
      <c r="M246" s="91" t="s">
        <v>162</v>
      </c>
      <c r="N246" s="84">
        <v>1</v>
      </c>
    </row>
    <row r="247" spans="1:14">
      <c r="I247" s="69" t="s">
        <v>975</v>
      </c>
      <c r="J247" s="84">
        <v>26075.59</v>
      </c>
      <c r="K247" s="91" t="s">
        <v>1828</v>
      </c>
      <c r="L247" s="84">
        <v>895</v>
      </c>
      <c r="M247" s="91" t="s">
        <v>45</v>
      </c>
      <c r="N247" s="84">
        <v>1</v>
      </c>
    </row>
    <row r="248" spans="1:14">
      <c r="I248" s="69" t="s">
        <v>1093</v>
      </c>
      <c r="J248" s="84">
        <v>51752.83</v>
      </c>
      <c r="K248" s="69" t="s">
        <v>819</v>
      </c>
      <c r="L248" s="84">
        <v>7882</v>
      </c>
      <c r="M248" s="69" t="s">
        <v>168</v>
      </c>
      <c r="N248" s="84">
        <v>9</v>
      </c>
    </row>
    <row r="249" spans="1:14">
      <c r="I249" s="69" t="s">
        <v>2464</v>
      </c>
      <c r="J249" s="84">
        <v>60016.33</v>
      </c>
      <c r="K249" s="91" t="s">
        <v>818</v>
      </c>
      <c r="L249" s="84">
        <v>4935</v>
      </c>
      <c r="M249" s="91" t="s">
        <v>317</v>
      </c>
      <c r="N249" s="84">
        <v>1</v>
      </c>
    </row>
    <row r="250" spans="1:14">
      <c r="I250" s="69" t="s">
        <v>736</v>
      </c>
      <c r="J250" s="84">
        <v>174532.02000000002</v>
      </c>
      <c r="K250" s="91" t="s">
        <v>2266</v>
      </c>
      <c r="L250" s="84">
        <v>2947</v>
      </c>
      <c r="M250" s="91" t="s">
        <v>66</v>
      </c>
      <c r="N250" s="84">
        <v>1</v>
      </c>
    </row>
    <row r="251" spans="1:14">
      <c r="I251" s="69" t="s">
        <v>1857</v>
      </c>
      <c r="J251" s="84">
        <v>28452.89</v>
      </c>
      <c r="K251" s="69" t="s">
        <v>350</v>
      </c>
      <c r="L251" s="84">
        <v>1796</v>
      </c>
      <c r="M251" s="91" t="s">
        <v>16</v>
      </c>
      <c r="N251" s="84">
        <v>1</v>
      </c>
    </row>
    <row r="252" spans="1:14">
      <c r="I252" s="69" t="s">
        <v>669</v>
      </c>
      <c r="J252" s="84">
        <v>371129.35</v>
      </c>
      <c r="K252" s="91" t="s">
        <v>349</v>
      </c>
      <c r="L252" s="84">
        <v>1017</v>
      </c>
      <c r="M252" s="91" t="s">
        <v>45</v>
      </c>
      <c r="N252" s="84">
        <v>1</v>
      </c>
    </row>
    <row r="253" spans="1:14">
      <c r="I253" s="69" t="s">
        <v>1192</v>
      </c>
      <c r="J253" s="84">
        <v>66748.95</v>
      </c>
      <c r="K253" s="91" t="s">
        <v>596</v>
      </c>
      <c r="L253" s="84">
        <v>779</v>
      </c>
      <c r="M253" s="91" t="s">
        <v>173</v>
      </c>
      <c r="N253" s="84">
        <v>1</v>
      </c>
    </row>
    <row r="254" spans="1:14">
      <c r="I254" s="69" t="s">
        <v>1062</v>
      </c>
      <c r="J254" s="84">
        <v>95586.12</v>
      </c>
      <c r="K254" s="69" t="s">
        <v>2191</v>
      </c>
      <c r="L254" s="84">
        <v>4083</v>
      </c>
      <c r="M254" s="91" t="s">
        <v>143</v>
      </c>
      <c r="N254" s="84">
        <v>1</v>
      </c>
    </row>
    <row r="255" spans="1:14">
      <c r="I255" s="69" t="s">
        <v>1341</v>
      </c>
      <c r="J255" s="84">
        <v>149982.77000000002</v>
      </c>
      <c r="K255" s="91" t="s">
        <v>2190</v>
      </c>
      <c r="L255" s="84">
        <v>4083</v>
      </c>
      <c r="M255" s="91" t="s">
        <v>27</v>
      </c>
      <c r="N255" s="84">
        <v>1</v>
      </c>
    </row>
    <row r="256" spans="1:14">
      <c r="I256" s="69" t="s">
        <v>990</v>
      </c>
      <c r="J256" s="84">
        <v>76139.960000000006</v>
      </c>
      <c r="K256" s="69" t="s">
        <v>110</v>
      </c>
      <c r="L256" s="84">
        <v>1741</v>
      </c>
      <c r="M256" s="91" t="s">
        <v>41</v>
      </c>
      <c r="N256" s="84">
        <v>1</v>
      </c>
    </row>
    <row r="257" spans="9:14">
      <c r="I257" s="69" t="s">
        <v>1602</v>
      </c>
      <c r="J257" s="84">
        <v>279365.40000000002</v>
      </c>
      <c r="K257" s="91" t="s">
        <v>2426</v>
      </c>
      <c r="L257" s="84">
        <v>223</v>
      </c>
      <c r="M257" s="91" t="s">
        <v>1621</v>
      </c>
      <c r="N257" s="84">
        <v>1</v>
      </c>
    </row>
    <row r="258" spans="9:14">
      <c r="I258" s="69" t="s">
        <v>2087</v>
      </c>
      <c r="J258" s="84">
        <v>50331.15</v>
      </c>
      <c r="K258" s="91" t="s">
        <v>1663</v>
      </c>
      <c r="L258" s="84">
        <v>1518</v>
      </c>
      <c r="M258" s="69" t="s">
        <v>21</v>
      </c>
      <c r="N258" s="84">
        <v>8</v>
      </c>
    </row>
    <row r="259" spans="9:14">
      <c r="I259" s="69" t="s">
        <v>511</v>
      </c>
      <c r="J259" s="84">
        <v>439265.31000000006</v>
      </c>
      <c r="K259" s="69" t="s">
        <v>622</v>
      </c>
      <c r="L259" s="84">
        <v>331</v>
      </c>
      <c r="M259" s="91" t="s">
        <v>128</v>
      </c>
      <c r="N259" s="84">
        <v>1</v>
      </c>
    </row>
    <row r="260" spans="9:14">
      <c r="I260" s="69" t="s">
        <v>601</v>
      </c>
      <c r="J260" s="84">
        <v>126084.25</v>
      </c>
      <c r="K260" s="91" t="s">
        <v>2197</v>
      </c>
      <c r="L260" s="84">
        <v>89</v>
      </c>
      <c r="M260" s="91" t="s">
        <v>16</v>
      </c>
      <c r="N260" s="84">
        <v>1</v>
      </c>
    </row>
    <row r="261" spans="9:14">
      <c r="I261" s="69" t="s">
        <v>2604</v>
      </c>
      <c r="J261" s="84">
        <v>39267.83</v>
      </c>
      <c r="K261" s="91" t="s">
        <v>621</v>
      </c>
      <c r="L261" s="84">
        <v>242</v>
      </c>
      <c r="M261" s="91" t="s">
        <v>236</v>
      </c>
      <c r="N261" s="84">
        <v>1</v>
      </c>
    </row>
    <row r="262" spans="9:14">
      <c r="I262" s="69" t="s">
        <v>266</v>
      </c>
      <c r="J262" s="84">
        <v>64196.130000000005</v>
      </c>
      <c r="K262" s="69" t="s">
        <v>2506</v>
      </c>
      <c r="L262" s="84">
        <v>4294</v>
      </c>
      <c r="M262" s="91" t="s">
        <v>45</v>
      </c>
      <c r="N262" s="84">
        <v>2</v>
      </c>
    </row>
    <row r="263" spans="9:14">
      <c r="I263" s="69" t="s">
        <v>56</v>
      </c>
      <c r="J263" s="84">
        <v>100339.63</v>
      </c>
      <c r="K263" s="91" t="s">
        <v>2505</v>
      </c>
      <c r="L263" s="84">
        <v>4294</v>
      </c>
      <c r="M263" s="91" t="s">
        <v>61</v>
      </c>
      <c r="N263" s="84">
        <v>1</v>
      </c>
    </row>
    <row r="264" spans="9:14">
      <c r="I264" s="69" t="s">
        <v>89</v>
      </c>
      <c r="J264" s="84">
        <v>128903.11</v>
      </c>
      <c r="K264" s="69" t="s">
        <v>1317</v>
      </c>
      <c r="L264" s="84">
        <v>3997</v>
      </c>
      <c r="M264" s="91" t="s">
        <v>83</v>
      </c>
      <c r="N264" s="84">
        <v>2</v>
      </c>
    </row>
    <row r="265" spans="9:14">
      <c r="I265" s="69" t="s">
        <v>32</v>
      </c>
      <c r="J265" s="84">
        <v>140583.87</v>
      </c>
      <c r="K265" s="91" t="s">
        <v>2551</v>
      </c>
      <c r="L265" s="84">
        <v>3997</v>
      </c>
      <c r="M265" s="69" t="s">
        <v>40</v>
      </c>
      <c r="N265" s="84">
        <v>14</v>
      </c>
    </row>
    <row r="266" spans="9:14">
      <c r="I266" s="69" t="s">
        <v>458</v>
      </c>
      <c r="J266" s="84">
        <v>114431.94</v>
      </c>
      <c r="K266" s="69" t="s">
        <v>344</v>
      </c>
      <c r="L266" s="84">
        <v>1392</v>
      </c>
      <c r="M266" s="91" t="s">
        <v>124</v>
      </c>
      <c r="N266" s="84">
        <v>1</v>
      </c>
    </row>
    <row r="267" spans="9:14">
      <c r="I267" s="69" t="s">
        <v>2376</v>
      </c>
      <c r="J267" s="84">
        <v>182683.66</v>
      </c>
      <c r="K267" s="91" t="s">
        <v>343</v>
      </c>
      <c r="L267" s="84">
        <v>1392</v>
      </c>
      <c r="M267" s="91" t="s">
        <v>16</v>
      </c>
      <c r="N267" s="84">
        <v>3</v>
      </c>
    </row>
    <row r="268" spans="9:14">
      <c r="I268" s="69" t="s">
        <v>525</v>
      </c>
      <c r="J268" s="84">
        <v>82958.720000000001</v>
      </c>
      <c r="K268" s="69" t="s">
        <v>421</v>
      </c>
      <c r="L268" s="84">
        <v>1456</v>
      </c>
      <c r="M268" s="91" t="s">
        <v>71</v>
      </c>
      <c r="N268" s="84">
        <v>1</v>
      </c>
    </row>
    <row r="269" spans="9:14">
      <c r="I269" s="69" t="s">
        <v>181</v>
      </c>
      <c r="J269" s="84">
        <v>507304.85</v>
      </c>
      <c r="K269" s="91" t="s">
        <v>1557</v>
      </c>
      <c r="L269" s="84">
        <v>1456</v>
      </c>
      <c r="M269" s="91" t="s">
        <v>593</v>
      </c>
      <c r="N269" s="84">
        <v>1</v>
      </c>
    </row>
    <row r="270" spans="9:14">
      <c r="I270" s="69" t="s">
        <v>2166</v>
      </c>
      <c r="J270" s="84">
        <v>48720.77</v>
      </c>
      <c r="K270" s="69" t="s">
        <v>1274</v>
      </c>
      <c r="L270" s="84">
        <v>631</v>
      </c>
      <c r="M270" s="91" t="s">
        <v>236</v>
      </c>
      <c r="N270" s="84">
        <v>1</v>
      </c>
    </row>
    <row r="271" spans="9:14">
      <c r="I271" s="69" t="s">
        <v>1746</v>
      </c>
      <c r="J271" s="84">
        <v>159787.35</v>
      </c>
      <c r="K271" s="91" t="s">
        <v>1273</v>
      </c>
      <c r="L271" s="84">
        <v>631</v>
      </c>
      <c r="M271" s="91" t="s">
        <v>50</v>
      </c>
      <c r="N271" s="84">
        <v>1</v>
      </c>
    </row>
    <row r="272" spans="9:14">
      <c r="I272" s="69" t="s">
        <v>437</v>
      </c>
      <c r="J272" s="84">
        <v>40826.31</v>
      </c>
      <c r="K272" s="69" t="s">
        <v>461</v>
      </c>
      <c r="L272" s="84">
        <v>7689</v>
      </c>
      <c r="M272" s="91" t="s">
        <v>27</v>
      </c>
      <c r="N272" s="84">
        <v>1</v>
      </c>
    </row>
    <row r="273" spans="9:14">
      <c r="I273" s="69" t="s">
        <v>548</v>
      </c>
      <c r="J273" s="84">
        <v>248632.03999999998</v>
      </c>
      <c r="K273" s="91" t="s">
        <v>2622</v>
      </c>
      <c r="L273" s="84">
        <v>1805</v>
      </c>
      <c r="M273" s="91" t="s">
        <v>83</v>
      </c>
      <c r="N273" s="84">
        <v>3</v>
      </c>
    </row>
    <row r="274" spans="9:14">
      <c r="I274" s="69" t="s">
        <v>1018</v>
      </c>
      <c r="J274" s="84">
        <v>113242.16</v>
      </c>
      <c r="K274" s="91" t="s">
        <v>1139</v>
      </c>
      <c r="L274" s="84">
        <v>4222</v>
      </c>
      <c r="M274" s="91" t="s">
        <v>77</v>
      </c>
      <c r="N274" s="84">
        <v>2</v>
      </c>
    </row>
    <row r="275" spans="9:14">
      <c r="I275" s="69" t="s">
        <v>2037</v>
      </c>
      <c r="J275" s="84">
        <v>400389.73</v>
      </c>
      <c r="K275" s="91" t="s">
        <v>473</v>
      </c>
      <c r="L275" s="84">
        <v>1662</v>
      </c>
      <c r="M275" s="69" t="s">
        <v>259</v>
      </c>
      <c r="N275" s="84">
        <v>3</v>
      </c>
    </row>
    <row r="276" spans="9:14">
      <c r="I276" s="69" t="s">
        <v>1253</v>
      </c>
      <c r="J276" s="84">
        <v>96936.69</v>
      </c>
      <c r="K276" s="69" t="s">
        <v>92</v>
      </c>
      <c r="L276" s="84">
        <v>11906</v>
      </c>
      <c r="M276" s="91" t="s">
        <v>593</v>
      </c>
      <c r="N276" s="84">
        <v>1</v>
      </c>
    </row>
    <row r="277" spans="9:14">
      <c r="I277" s="69" t="s">
        <v>1995</v>
      </c>
      <c r="J277" s="84">
        <v>189824.56</v>
      </c>
      <c r="K277" s="91" t="s">
        <v>1678</v>
      </c>
      <c r="L277" s="84">
        <v>2086</v>
      </c>
      <c r="M277" s="91" t="s">
        <v>45</v>
      </c>
      <c r="N277" s="84">
        <v>1</v>
      </c>
    </row>
    <row r="278" spans="9:14">
      <c r="I278" s="69" t="s">
        <v>2222</v>
      </c>
      <c r="J278" s="84">
        <v>148352.91</v>
      </c>
      <c r="K278" s="91" t="s">
        <v>2583</v>
      </c>
      <c r="L278" s="84">
        <v>803</v>
      </c>
      <c r="M278" s="91" t="s">
        <v>50</v>
      </c>
      <c r="N278" s="84">
        <v>1</v>
      </c>
    </row>
    <row r="279" spans="9:14">
      <c r="I279" s="69" t="s">
        <v>1043</v>
      </c>
      <c r="J279" s="84">
        <v>200646.19</v>
      </c>
      <c r="K279" s="91" t="s">
        <v>2566</v>
      </c>
      <c r="L279" s="84">
        <v>1886</v>
      </c>
      <c r="M279" s="69" t="s">
        <v>1042</v>
      </c>
      <c r="N279" s="84">
        <v>1</v>
      </c>
    </row>
    <row r="280" spans="9:14">
      <c r="I280" s="69" t="s">
        <v>1024</v>
      </c>
      <c r="J280" s="84">
        <v>84237.8</v>
      </c>
      <c r="K280" s="91" t="s">
        <v>2008</v>
      </c>
      <c r="L280" s="84">
        <v>750</v>
      </c>
      <c r="M280" s="91" t="s">
        <v>173</v>
      </c>
      <c r="N280" s="84">
        <v>1</v>
      </c>
    </row>
    <row r="281" spans="9:14">
      <c r="I281" s="69" t="s">
        <v>2394</v>
      </c>
      <c r="J281" s="84">
        <v>127050.48</v>
      </c>
      <c r="K281" s="91" t="s">
        <v>1562</v>
      </c>
      <c r="L281" s="84">
        <v>4667</v>
      </c>
      <c r="M281" s="69" t="s">
        <v>725</v>
      </c>
      <c r="N281" s="84">
        <v>1</v>
      </c>
    </row>
    <row r="282" spans="9:14">
      <c r="I282" s="69" t="s">
        <v>987</v>
      </c>
      <c r="J282" s="84">
        <v>98036.59</v>
      </c>
      <c r="K282" s="91" t="s">
        <v>1851</v>
      </c>
      <c r="L282" s="84">
        <v>1031</v>
      </c>
      <c r="M282" s="91" t="s">
        <v>317</v>
      </c>
      <c r="N282" s="84">
        <v>1</v>
      </c>
    </row>
    <row r="283" spans="9:14">
      <c r="I283" s="69" t="s">
        <v>1099</v>
      </c>
      <c r="J283" s="84">
        <v>163893.06</v>
      </c>
      <c r="K283" s="91" t="s">
        <v>1170</v>
      </c>
      <c r="L283" s="84">
        <v>683</v>
      </c>
      <c r="M283" s="69" t="s">
        <v>301</v>
      </c>
      <c r="N283" s="84">
        <v>2</v>
      </c>
    </row>
    <row r="284" spans="9:14">
      <c r="I284" s="69" t="s">
        <v>2122</v>
      </c>
      <c r="J284" s="84">
        <v>91878.86</v>
      </c>
      <c r="K284" s="69" t="s">
        <v>479</v>
      </c>
      <c r="L284" s="84">
        <v>4966</v>
      </c>
      <c r="M284" s="91" t="s">
        <v>454</v>
      </c>
      <c r="N284" s="84">
        <v>1</v>
      </c>
    </row>
    <row r="285" spans="9:14">
      <c r="I285" s="69" t="s">
        <v>800</v>
      </c>
      <c r="J285" s="84">
        <v>166169.59999999998</v>
      </c>
      <c r="K285" s="91" t="s">
        <v>1712</v>
      </c>
      <c r="L285" s="84">
        <v>93</v>
      </c>
      <c r="M285" s="91" t="s">
        <v>560</v>
      </c>
      <c r="N285" s="84">
        <v>1</v>
      </c>
    </row>
    <row r="286" spans="9:14">
      <c r="I286" s="69" t="s">
        <v>1039</v>
      </c>
      <c r="J286" s="84">
        <v>466008.62</v>
      </c>
      <c r="K286" s="91" t="s">
        <v>1495</v>
      </c>
      <c r="L286" s="84">
        <v>4873</v>
      </c>
      <c r="M286" s="69" t="s">
        <v>2219</v>
      </c>
      <c r="N286" s="84">
        <v>1</v>
      </c>
    </row>
    <row r="287" spans="9:14">
      <c r="I287" s="69" t="s">
        <v>936</v>
      </c>
      <c r="J287" s="84">
        <v>112600.62</v>
      </c>
      <c r="K287" s="69" t="s">
        <v>289</v>
      </c>
      <c r="L287" s="84">
        <v>8858</v>
      </c>
      <c r="M287" s="91" t="s">
        <v>317</v>
      </c>
      <c r="N287" s="84">
        <v>1</v>
      </c>
    </row>
    <row r="288" spans="9:14">
      <c r="I288" s="69" t="s">
        <v>803</v>
      </c>
      <c r="J288" s="84">
        <v>87841.82</v>
      </c>
      <c r="K288" s="91" t="s">
        <v>704</v>
      </c>
      <c r="L288" s="84">
        <v>4282</v>
      </c>
      <c r="M288" s="69" t="s">
        <v>714</v>
      </c>
      <c r="N288" s="84">
        <v>1</v>
      </c>
    </row>
    <row r="289" spans="9:14">
      <c r="I289" s="69" t="s">
        <v>1490</v>
      </c>
      <c r="J289" s="84">
        <v>62084.84</v>
      </c>
      <c r="K289" s="91" t="s">
        <v>288</v>
      </c>
      <c r="L289" s="84">
        <v>4576</v>
      </c>
      <c r="M289" s="91" t="s">
        <v>124</v>
      </c>
      <c r="N289" s="84">
        <v>1</v>
      </c>
    </row>
    <row r="290" spans="9:14">
      <c r="I290" s="69" t="s">
        <v>2316</v>
      </c>
      <c r="J290" s="84">
        <v>86701.75</v>
      </c>
      <c r="K290" s="69" t="s">
        <v>695</v>
      </c>
      <c r="L290" s="84">
        <v>3887</v>
      </c>
      <c r="M290" s="69" t="s">
        <v>132</v>
      </c>
      <c r="N290" s="84">
        <v>7</v>
      </c>
    </row>
    <row r="291" spans="9:14">
      <c r="I291" s="69" t="s">
        <v>917</v>
      </c>
      <c r="J291" s="84">
        <v>20328.64</v>
      </c>
      <c r="K291" s="91" t="s">
        <v>1981</v>
      </c>
      <c r="L291" s="84">
        <v>3887</v>
      </c>
      <c r="M291" s="91" t="s">
        <v>124</v>
      </c>
      <c r="N291" s="84">
        <v>1</v>
      </c>
    </row>
    <row r="292" spans="9:14">
      <c r="I292" s="69" t="s">
        <v>1256</v>
      </c>
      <c r="J292" s="84">
        <v>230784.37</v>
      </c>
      <c r="K292" s="69" t="s">
        <v>26</v>
      </c>
      <c r="L292" s="84">
        <v>18681</v>
      </c>
      <c r="M292" s="91" t="s">
        <v>1818</v>
      </c>
      <c r="N292" s="84">
        <v>1</v>
      </c>
    </row>
    <row r="293" spans="9:14">
      <c r="I293" s="69" t="s">
        <v>1046</v>
      </c>
      <c r="J293" s="84">
        <v>34713.22</v>
      </c>
      <c r="K293" s="91" t="s">
        <v>1627</v>
      </c>
      <c r="L293" s="84">
        <v>520</v>
      </c>
      <c r="M293" s="91" t="s">
        <v>16</v>
      </c>
      <c r="N293" s="84">
        <v>1</v>
      </c>
    </row>
    <row r="294" spans="9:14">
      <c r="I294" s="69" t="s">
        <v>870</v>
      </c>
      <c r="J294" s="84">
        <v>253427.20000000001</v>
      </c>
      <c r="K294" s="91" t="s">
        <v>265</v>
      </c>
      <c r="L294" s="84">
        <v>4106</v>
      </c>
      <c r="M294" s="91" t="s">
        <v>71</v>
      </c>
      <c r="N294" s="84">
        <v>1</v>
      </c>
    </row>
    <row r="295" spans="9:14">
      <c r="I295" s="69" t="s">
        <v>678</v>
      </c>
      <c r="J295" s="84">
        <v>320445.42</v>
      </c>
      <c r="K295" s="91" t="s">
        <v>2523</v>
      </c>
      <c r="L295" s="84">
        <v>3580</v>
      </c>
      <c r="M295" s="91" t="s">
        <v>1883</v>
      </c>
      <c r="N295" s="84">
        <v>1</v>
      </c>
    </row>
    <row r="296" spans="9:14">
      <c r="I296" s="69" t="s">
        <v>911</v>
      </c>
      <c r="J296" s="84">
        <v>46818.95</v>
      </c>
      <c r="K296" s="91" t="s">
        <v>2511</v>
      </c>
      <c r="L296" s="84">
        <v>1194</v>
      </c>
      <c r="M296" s="91" t="s">
        <v>162</v>
      </c>
      <c r="N296" s="84">
        <v>1</v>
      </c>
    </row>
    <row r="297" spans="9:14">
      <c r="I297" s="69" t="s">
        <v>354</v>
      </c>
      <c r="J297" s="84">
        <v>204357.81999999998</v>
      </c>
      <c r="K297" s="91" t="s">
        <v>1895</v>
      </c>
      <c r="L297" s="84">
        <v>4428</v>
      </c>
      <c r="M297" s="91" t="s">
        <v>61</v>
      </c>
      <c r="N297" s="84">
        <v>1</v>
      </c>
    </row>
    <row r="298" spans="9:14">
      <c r="I298" s="69" t="s">
        <v>520</v>
      </c>
      <c r="J298" s="84">
        <v>365139.87</v>
      </c>
      <c r="K298" s="91" t="s">
        <v>1308</v>
      </c>
      <c r="L298" s="84">
        <v>2913</v>
      </c>
      <c r="M298" s="69" t="s">
        <v>118</v>
      </c>
      <c r="N298" s="84">
        <v>1</v>
      </c>
    </row>
    <row r="299" spans="9:14">
      <c r="I299" s="69" t="s">
        <v>1312</v>
      </c>
      <c r="J299" s="84">
        <v>99905.16</v>
      </c>
      <c r="K299" s="91" t="s">
        <v>135</v>
      </c>
      <c r="L299" s="84">
        <v>1940</v>
      </c>
      <c r="M299" s="91" t="s">
        <v>83</v>
      </c>
      <c r="N299" s="84">
        <v>1</v>
      </c>
    </row>
    <row r="300" spans="9:14">
      <c r="I300" s="69" t="s">
        <v>428</v>
      </c>
      <c r="J300" s="84">
        <v>82399.179999999993</v>
      </c>
      <c r="K300" s="69" t="s">
        <v>158</v>
      </c>
      <c r="L300" s="84">
        <v>28514</v>
      </c>
      <c r="M300" s="69" t="s">
        <v>76</v>
      </c>
      <c r="N300" s="84">
        <v>5</v>
      </c>
    </row>
    <row r="301" spans="9:14">
      <c r="I301" s="69" t="s">
        <v>2034</v>
      </c>
      <c r="J301" s="84">
        <v>211942.68</v>
      </c>
      <c r="K301" s="91" t="s">
        <v>384</v>
      </c>
      <c r="L301" s="84">
        <v>630</v>
      </c>
      <c r="M301" s="91" t="s">
        <v>128</v>
      </c>
      <c r="N301" s="84">
        <v>1</v>
      </c>
    </row>
    <row r="302" spans="9:14">
      <c r="I302" s="69" t="s">
        <v>1259</v>
      </c>
      <c r="J302" s="84">
        <v>76854.87</v>
      </c>
      <c r="K302" s="91" t="s">
        <v>1616</v>
      </c>
      <c r="L302" s="84">
        <v>2338</v>
      </c>
      <c r="M302" s="91" t="s">
        <v>16</v>
      </c>
      <c r="N302" s="84">
        <v>1</v>
      </c>
    </row>
    <row r="303" spans="9:14">
      <c r="I303" s="69" t="s">
        <v>587</v>
      </c>
      <c r="J303" s="84">
        <v>182732.05000000002</v>
      </c>
      <c r="K303" s="91" t="s">
        <v>1056</v>
      </c>
      <c r="L303" s="84">
        <v>1206</v>
      </c>
      <c r="M303" s="91" t="s">
        <v>71</v>
      </c>
      <c r="N303" s="84">
        <v>1</v>
      </c>
    </row>
    <row r="304" spans="9:14">
      <c r="I304" s="69" t="s">
        <v>1959</v>
      </c>
      <c r="J304" s="84">
        <v>32080.1</v>
      </c>
      <c r="K304" s="91" t="s">
        <v>157</v>
      </c>
      <c r="L304" s="84">
        <v>4909</v>
      </c>
      <c r="M304" s="91" t="s">
        <v>626</v>
      </c>
      <c r="N304" s="84">
        <v>1</v>
      </c>
    </row>
    <row r="305" spans="9:14">
      <c r="I305" s="69" t="s">
        <v>1708</v>
      </c>
      <c r="J305" s="84">
        <v>273981.67000000004</v>
      </c>
      <c r="K305" s="91" t="s">
        <v>2589</v>
      </c>
      <c r="L305" s="84">
        <v>984</v>
      </c>
      <c r="M305" s="91" t="s">
        <v>143</v>
      </c>
      <c r="N305" s="84">
        <v>1</v>
      </c>
    </row>
    <row r="306" spans="9:14">
      <c r="I306" s="69" t="s">
        <v>705</v>
      </c>
      <c r="J306" s="84">
        <v>128857.61</v>
      </c>
      <c r="K306" s="91" t="s">
        <v>2339</v>
      </c>
      <c r="L306" s="84">
        <v>2247</v>
      </c>
      <c r="M306" s="69" t="s">
        <v>539</v>
      </c>
      <c r="N306" s="84">
        <v>2</v>
      </c>
    </row>
    <row r="307" spans="9:14">
      <c r="I307" s="69" t="s">
        <v>174</v>
      </c>
      <c r="J307" s="84">
        <v>63816.960000000006</v>
      </c>
      <c r="K307" s="91" t="s">
        <v>193</v>
      </c>
      <c r="L307" s="84">
        <v>696</v>
      </c>
      <c r="M307" s="91" t="s">
        <v>128</v>
      </c>
      <c r="N307" s="84">
        <v>1</v>
      </c>
    </row>
    <row r="308" spans="9:14">
      <c r="I308" s="69" t="s">
        <v>769</v>
      </c>
      <c r="J308" s="84">
        <v>178721.44</v>
      </c>
      <c r="K308" s="91" t="s">
        <v>197</v>
      </c>
      <c r="L308" s="84">
        <v>3050</v>
      </c>
      <c r="M308" s="91" t="s">
        <v>16</v>
      </c>
      <c r="N308" s="84">
        <v>1</v>
      </c>
    </row>
    <row r="309" spans="9:14">
      <c r="I309" s="69" t="s">
        <v>247</v>
      </c>
      <c r="J309" s="84">
        <v>753002.16</v>
      </c>
      <c r="K309" s="91" t="s">
        <v>629</v>
      </c>
      <c r="L309" s="84">
        <v>713</v>
      </c>
      <c r="M309" s="69" t="s">
        <v>2647</v>
      </c>
      <c r="N309" s="84">
        <v>1</v>
      </c>
    </row>
    <row r="310" spans="9:14">
      <c r="I310" s="69" t="s">
        <v>1346</v>
      </c>
      <c r="J310" s="84">
        <v>24133.46</v>
      </c>
      <c r="K310" s="91" t="s">
        <v>1375</v>
      </c>
      <c r="L310" s="84">
        <v>205</v>
      </c>
      <c r="M310" s="91" t="s">
        <v>128</v>
      </c>
      <c r="N310" s="84">
        <v>1</v>
      </c>
    </row>
    <row r="311" spans="9:14">
      <c r="I311" s="69" t="s">
        <v>311</v>
      </c>
      <c r="J311" s="84">
        <v>130044.20000000001</v>
      </c>
      <c r="K311" s="91" t="s">
        <v>643</v>
      </c>
      <c r="L311" s="84">
        <v>4916</v>
      </c>
      <c r="M311" s="69" t="s">
        <v>799</v>
      </c>
      <c r="N311" s="84">
        <v>1</v>
      </c>
    </row>
    <row r="312" spans="9:14">
      <c r="I312" s="69" t="s">
        <v>2244</v>
      </c>
      <c r="J312" s="84">
        <v>54270.28</v>
      </c>
      <c r="K312" s="91" t="s">
        <v>2258</v>
      </c>
      <c r="L312" s="84">
        <v>2521</v>
      </c>
      <c r="M312" s="91" t="s">
        <v>128</v>
      </c>
      <c r="N312" s="84">
        <v>1</v>
      </c>
    </row>
    <row r="313" spans="9:14">
      <c r="I313" s="69" t="s">
        <v>890</v>
      </c>
      <c r="J313" s="84">
        <v>344304.01</v>
      </c>
      <c r="K313" s="91" t="s">
        <v>761</v>
      </c>
      <c r="L313" s="84">
        <v>741</v>
      </c>
      <c r="M313" s="69" t="s">
        <v>99</v>
      </c>
      <c r="N313" s="84">
        <v>5</v>
      </c>
    </row>
    <row r="314" spans="9:14">
      <c r="I314" s="69" t="s">
        <v>2235</v>
      </c>
      <c r="J314" s="84">
        <v>186447.84</v>
      </c>
      <c r="K314" s="91" t="s">
        <v>569</v>
      </c>
      <c r="L314" s="84">
        <v>3358</v>
      </c>
      <c r="M314" s="91" t="s">
        <v>128</v>
      </c>
      <c r="N314" s="84">
        <v>1</v>
      </c>
    </row>
    <row r="315" spans="9:14">
      <c r="I315" s="69" t="s">
        <v>782</v>
      </c>
      <c r="J315" s="84">
        <v>231761.93</v>
      </c>
      <c r="K315" s="69" t="s">
        <v>168</v>
      </c>
      <c r="L315" s="84">
        <v>17883</v>
      </c>
      <c r="M315" s="91" t="s">
        <v>136</v>
      </c>
      <c r="N315" s="84">
        <v>1</v>
      </c>
    </row>
    <row r="316" spans="9:14">
      <c r="I316" s="69" t="s">
        <v>455</v>
      </c>
      <c r="J316" s="84">
        <v>259345.78999999998</v>
      </c>
      <c r="K316" s="91" t="s">
        <v>2272</v>
      </c>
      <c r="L316" s="84">
        <v>1036</v>
      </c>
      <c r="M316" s="91" t="s">
        <v>243</v>
      </c>
      <c r="N316" s="84">
        <v>1</v>
      </c>
    </row>
    <row r="317" spans="9:14">
      <c r="I317" s="69" t="s">
        <v>1819</v>
      </c>
      <c r="J317" s="84">
        <v>120338.76</v>
      </c>
      <c r="K317" s="91" t="s">
        <v>1876</v>
      </c>
      <c r="L317" s="84">
        <v>3432</v>
      </c>
      <c r="M317" s="91" t="s">
        <v>285</v>
      </c>
      <c r="N317" s="84">
        <v>1</v>
      </c>
    </row>
    <row r="318" spans="9:14">
      <c r="I318" s="69" t="s">
        <v>873</v>
      </c>
      <c r="J318" s="84">
        <v>42615.31</v>
      </c>
      <c r="K318" s="91" t="s">
        <v>1779</v>
      </c>
      <c r="L318" s="84">
        <v>1408</v>
      </c>
      <c r="M318" s="91" t="s">
        <v>560</v>
      </c>
      <c r="N318" s="84">
        <v>1</v>
      </c>
    </row>
    <row r="319" spans="9:14">
      <c r="I319" s="69" t="s">
        <v>468</v>
      </c>
      <c r="J319" s="84">
        <v>122237.72</v>
      </c>
      <c r="K319" s="91" t="s">
        <v>167</v>
      </c>
      <c r="L319" s="84">
        <v>1112</v>
      </c>
      <c r="M319" s="69" t="s">
        <v>305</v>
      </c>
      <c r="N319" s="84">
        <v>5</v>
      </c>
    </row>
    <row r="320" spans="9:14">
      <c r="I320" s="69" t="s">
        <v>1323</v>
      </c>
      <c r="J320" s="84">
        <v>21616.77</v>
      </c>
      <c r="K320" s="91" t="s">
        <v>1473</v>
      </c>
      <c r="L320" s="84">
        <v>4032</v>
      </c>
      <c r="M320" s="91" t="s">
        <v>55</v>
      </c>
      <c r="N320" s="84">
        <v>1</v>
      </c>
    </row>
    <row r="321" spans="9:14">
      <c r="I321" s="69" t="s">
        <v>2281</v>
      </c>
      <c r="J321" s="84">
        <v>78153.649999999994</v>
      </c>
      <c r="K321" s="91" t="s">
        <v>2579</v>
      </c>
      <c r="L321" s="84">
        <v>1955</v>
      </c>
      <c r="M321" s="91" t="s">
        <v>16</v>
      </c>
      <c r="N321" s="84">
        <v>1</v>
      </c>
    </row>
    <row r="322" spans="9:14">
      <c r="I322" s="69" t="s">
        <v>779</v>
      </c>
      <c r="J322" s="84">
        <v>222811.25</v>
      </c>
      <c r="K322" s="91" t="s">
        <v>2121</v>
      </c>
      <c r="L322" s="84">
        <v>2572</v>
      </c>
      <c r="M322" s="91" t="s">
        <v>180</v>
      </c>
      <c r="N322" s="84">
        <v>1</v>
      </c>
    </row>
    <row r="323" spans="9:14">
      <c r="I323" s="69" t="s">
        <v>923</v>
      </c>
      <c r="J323" s="84">
        <v>62396.55</v>
      </c>
      <c r="K323" s="91" t="s">
        <v>1988</v>
      </c>
      <c r="L323" s="84">
        <v>1867</v>
      </c>
      <c r="M323" s="91" t="s">
        <v>162</v>
      </c>
      <c r="N323" s="84">
        <v>1</v>
      </c>
    </row>
    <row r="324" spans="9:14">
      <c r="I324" s="69" t="s">
        <v>1551</v>
      </c>
      <c r="J324" s="84">
        <v>94876.85</v>
      </c>
      <c r="K324" s="91" t="s">
        <v>1414</v>
      </c>
      <c r="L324" s="84">
        <v>469</v>
      </c>
      <c r="M324" s="91" t="s">
        <v>143</v>
      </c>
      <c r="N324" s="84">
        <v>1</v>
      </c>
    </row>
    <row r="325" spans="9:14">
      <c r="I325" s="69" t="s">
        <v>1474</v>
      </c>
      <c r="J325" s="84">
        <v>95363.32</v>
      </c>
      <c r="K325" s="69" t="s">
        <v>21</v>
      </c>
      <c r="L325" s="84">
        <v>19285</v>
      </c>
      <c r="M325" s="69" t="s">
        <v>1823</v>
      </c>
      <c r="N325" s="84">
        <v>1</v>
      </c>
    </row>
    <row r="326" spans="9:14">
      <c r="I326" s="69" t="s">
        <v>907</v>
      </c>
      <c r="J326" s="84">
        <v>44569.34</v>
      </c>
      <c r="K326" s="91" t="s">
        <v>719</v>
      </c>
      <c r="L326" s="84">
        <v>692</v>
      </c>
      <c r="M326" s="91" t="s">
        <v>236</v>
      </c>
      <c r="N326" s="84">
        <v>1</v>
      </c>
    </row>
    <row r="327" spans="9:14">
      <c r="I327" s="69" t="s">
        <v>1493</v>
      </c>
      <c r="J327" s="84">
        <v>131754.6</v>
      </c>
      <c r="K327" s="91" t="s">
        <v>2129</v>
      </c>
      <c r="L327" s="84">
        <v>15</v>
      </c>
      <c r="M327" s="69" t="s">
        <v>172</v>
      </c>
      <c r="N327" s="84">
        <v>4</v>
      </c>
    </row>
    <row r="328" spans="9:14">
      <c r="I328" s="69" t="s">
        <v>198</v>
      </c>
      <c r="J328" s="84">
        <v>163754.63</v>
      </c>
      <c r="K328" s="91" t="s">
        <v>1320</v>
      </c>
      <c r="L328" s="84">
        <v>4592</v>
      </c>
      <c r="M328" s="91" t="s">
        <v>317</v>
      </c>
      <c r="N328" s="84">
        <v>1</v>
      </c>
    </row>
    <row r="329" spans="9:14">
      <c r="I329" s="69" t="s">
        <v>711</v>
      </c>
      <c r="J329" s="84">
        <v>336294.70999999996</v>
      </c>
      <c r="K329" s="91" t="s">
        <v>1332</v>
      </c>
      <c r="L329" s="84">
        <v>754</v>
      </c>
      <c r="M329" s="91" t="s">
        <v>66</v>
      </c>
      <c r="N329" s="84">
        <v>1</v>
      </c>
    </row>
    <row r="330" spans="9:14">
      <c r="I330" s="69" t="s">
        <v>675</v>
      </c>
      <c r="J330" s="84">
        <v>312503.18000000005</v>
      </c>
      <c r="K330" s="91" t="s">
        <v>1114</v>
      </c>
      <c r="L330" s="84">
        <v>2450</v>
      </c>
      <c r="M330" s="91" t="s">
        <v>285</v>
      </c>
      <c r="N330" s="84">
        <v>1</v>
      </c>
    </row>
    <row r="331" spans="9:14">
      <c r="I331" s="69" t="s">
        <v>347</v>
      </c>
      <c r="J331" s="84">
        <v>194533.66999999998</v>
      </c>
      <c r="K331" s="91" t="s">
        <v>142</v>
      </c>
      <c r="L331" s="84">
        <v>4889</v>
      </c>
      <c r="M331" s="91" t="s">
        <v>83</v>
      </c>
      <c r="N331" s="84">
        <v>1</v>
      </c>
    </row>
    <row r="332" spans="9:14">
      <c r="I332" s="69" t="s">
        <v>2308</v>
      </c>
      <c r="J332" s="84">
        <v>217390.19</v>
      </c>
      <c r="K332" s="91" t="s">
        <v>1682</v>
      </c>
      <c r="L332" s="84">
        <v>4231</v>
      </c>
      <c r="M332" s="69" t="s">
        <v>489</v>
      </c>
      <c r="N332" s="84">
        <v>2</v>
      </c>
    </row>
    <row r="333" spans="9:14">
      <c r="I333" s="69" t="s">
        <v>1461</v>
      </c>
      <c r="J333" s="84">
        <v>129243.56000000001</v>
      </c>
      <c r="K333" s="91" t="s">
        <v>2011</v>
      </c>
      <c r="L333" s="84">
        <v>1662</v>
      </c>
      <c r="M333" s="91" t="s">
        <v>180</v>
      </c>
      <c r="N333" s="84">
        <v>1</v>
      </c>
    </row>
    <row r="334" spans="9:14">
      <c r="I334" s="69" t="s">
        <v>2320</v>
      </c>
      <c r="J334" s="84">
        <v>118923.41</v>
      </c>
      <c r="K334" s="69" t="s">
        <v>40</v>
      </c>
      <c r="L334" s="84">
        <v>33444</v>
      </c>
      <c r="M334" s="91" t="s">
        <v>162</v>
      </c>
      <c r="N334" s="84">
        <v>1</v>
      </c>
    </row>
    <row r="335" spans="9:14">
      <c r="I335" s="69" t="s">
        <v>114</v>
      </c>
      <c r="J335" s="84">
        <v>342195.83999999997</v>
      </c>
      <c r="K335" s="91" t="s">
        <v>443</v>
      </c>
      <c r="L335" s="84">
        <v>781</v>
      </c>
      <c r="M335" s="70" t="s">
        <v>2770</v>
      </c>
      <c r="N335" s="71">
        <v>329</v>
      </c>
    </row>
    <row r="336" spans="9:14">
      <c r="I336" s="69" t="s">
        <v>2127</v>
      </c>
      <c r="J336" s="84">
        <v>124497.08</v>
      </c>
      <c r="K336" s="91" t="s">
        <v>1856</v>
      </c>
      <c r="L336" s="84">
        <v>1526</v>
      </c>
    </row>
    <row r="337" spans="9:12">
      <c r="I337" s="69" t="s">
        <v>2090</v>
      </c>
      <c r="J337" s="84">
        <v>67094.210000000006</v>
      </c>
      <c r="K337" s="91" t="s">
        <v>1084</v>
      </c>
      <c r="L337" s="84">
        <v>4442</v>
      </c>
    </row>
    <row r="338" spans="9:12">
      <c r="I338" s="69" t="s">
        <v>1156</v>
      </c>
      <c r="J338" s="84">
        <v>160032.72</v>
      </c>
      <c r="K338" s="91" t="s">
        <v>2659</v>
      </c>
      <c r="L338" s="84">
        <v>3517</v>
      </c>
    </row>
    <row r="339" spans="9:12">
      <c r="I339" s="69" t="s">
        <v>545</v>
      </c>
      <c r="J339" s="84">
        <v>65439.11</v>
      </c>
      <c r="K339" s="91" t="s">
        <v>2638</v>
      </c>
      <c r="L339" s="84">
        <v>811</v>
      </c>
    </row>
    <row r="340" spans="9:12">
      <c r="I340" s="69" t="s">
        <v>2623</v>
      </c>
      <c r="J340" s="84">
        <v>104688.45</v>
      </c>
      <c r="K340" s="91" t="s">
        <v>2046</v>
      </c>
      <c r="L340" s="84">
        <v>4246</v>
      </c>
    </row>
    <row r="341" spans="9:12">
      <c r="I341" s="69" t="s">
        <v>1786</v>
      </c>
      <c r="J341" s="84">
        <v>117557.96</v>
      </c>
      <c r="K341" s="91" t="s">
        <v>2517</v>
      </c>
      <c r="L341" s="84">
        <v>2057</v>
      </c>
    </row>
    <row r="342" spans="9:12">
      <c r="I342" s="69" t="s">
        <v>282</v>
      </c>
      <c r="J342" s="84">
        <v>233238.7</v>
      </c>
      <c r="K342" s="91" t="s">
        <v>702</v>
      </c>
      <c r="L342" s="84">
        <v>326</v>
      </c>
    </row>
    <row r="343" spans="9:12">
      <c r="I343" s="69" t="s">
        <v>554</v>
      </c>
      <c r="J343" s="84">
        <v>28479.18</v>
      </c>
      <c r="K343" s="91" t="s">
        <v>1604</v>
      </c>
      <c r="L343" s="84">
        <v>4176</v>
      </c>
    </row>
    <row r="344" spans="9:12">
      <c r="I344" s="69" t="s">
        <v>1590</v>
      </c>
      <c r="J344" s="84">
        <v>138723.70000000001</v>
      </c>
      <c r="K344" s="91" t="s">
        <v>519</v>
      </c>
      <c r="L344" s="84">
        <v>1505</v>
      </c>
    </row>
    <row r="345" spans="9:12">
      <c r="I345" s="69" t="s">
        <v>861</v>
      </c>
      <c r="J345" s="84">
        <v>105459.38</v>
      </c>
      <c r="K345" s="91" t="s">
        <v>1244</v>
      </c>
      <c r="L345" s="84">
        <v>4693</v>
      </c>
    </row>
    <row r="346" spans="9:12">
      <c r="I346" s="69" t="s">
        <v>367</v>
      </c>
      <c r="J346" s="84">
        <v>98792.63</v>
      </c>
      <c r="K346" s="91" t="s">
        <v>1710</v>
      </c>
      <c r="L346" s="84">
        <v>3215</v>
      </c>
    </row>
    <row r="347" spans="9:12">
      <c r="I347" s="69" t="s">
        <v>227</v>
      </c>
      <c r="J347" s="84">
        <v>94188.5</v>
      </c>
      <c r="K347" s="91" t="s">
        <v>1269</v>
      </c>
      <c r="L347" s="84">
        <v>919</v>
      </c>
    </row>
    <row r="348" spans="9:12">
      <c r="I348" s="69" t="s">
        <v>177</v>
      </c>
      <c r="J348" s="84">
        <v>263192.67000000004</v>
      </c>
      <c r="K348" s="91" t="s">
        <v>1763</v>
      </c>
      <c r="L348" s="84">
        <v>1230</v>
      </c>
    </row>
    <row r="349" spans="9:12">
      <c r="I349" s="69" t="s">
        <v>1409</v>
      </c>
      <c r="J349" s="84">
        <v>93564.71</v>
      </c>
      <c r="K349" s="69" t="s">
        <v>259</v>
      </c>
      <c r="L349" s="84">
        <v>8585</v>
      </c>
    </row>
    <row r="350" spans="9:12">
      <c r="I350" s="69" t="s">
        <v>413</v>
      </c>
      <c r="J350" s="84">
        <v>366407.73</v>
      </c>
      <c r="K350" s="91" t="s">
        <v>1830</v>
      </c>
      <c r="L350" s="84">
        <v>3111</v>
      </c>
    </row>
    <row r="351" spans="9:12">
      <c r="I351" s="69" t="s">
        <v>1496</v>
      </c>
      <c r="J351" s="84">
        <v>133789.98000000001</v>
      </c>
      <c r="K351" s="91" t="s">
        <v>735</v>
      </c>
      <c r="L351" s="84">
        <v>980</v>
      </c>
    </row>
    <row r="352" spans="9:12">
      <c r="I352" s="69" t="s">
        <v>746</v>
      </c>
      <c r="J352" s="84">
        <v>70421.710000000006</v>
      </c>
      <c r="K352" s="91" t="s">
        <v>2540</v>
      </c>
      <c r="L352" s="84">
        <v>4494</v>
      </c>
    </row>
    <row r="353" spans="9:12">
      <c r="I353" s="69" t="s">
        <v>1371</v>
      </c>
      <c r="J353" s="84">
        <v>50120.369999999995</v>
      </c>
      <c r="K353" s="69" t="s">
        <v>1042</v>
      </c>
      <c r="L353" s="84">
        <v>3746</v>
      </c>
    </row>
    <row r="354" spans="9:12">
      <c r="I354" s="69" t="s">
        <v>1088</v>
      </c>
      <c r="J354" s="84">
        <v>118115.25</v>
      </c>
      <c r="K354" s="91" t="s">
        <v>1041</v>
      </c>
      <c r="L354" s="84">
        <v>3746</v>
      </c>
    </row>
    <row r="355" spans="9:12">
      <c r="I355" s="69" t="s">
        <v>399</v>
      </c>
      <c r="J355" s="84">
        <v>56130.080000000002</v>
      </c>
      <c r="K355" s="69" t="s">
        <v>725</v>
      </c>
      <c r="L355" s="84">
        <v>467</v>
      </c>
    </row>
    <row r="356" spans="9:12">
      <c r="I356" s="69" t="s">
        <v>1428</v>
      </c>
      <c r="J356" s="84">
        <v>54219.33</v>
      </c>
      <c r="K356" s="91" t="s">
        <v>996</v>
      </c>
      <c r="L356" s="84">
        <v>467</v>
      </c>
    </row>
    <row r="357" spans="9:12">
      <c r="I357" s="69" t="s">
        <v>720</v>
      </c>
      <c r="J357" s="84">
        <v>481214.28</v>
      </c>
      <c r="K357" s="69" t="s">
        <v>301</v>
      </c>
      <c r="L357" s="84">
        <v>5408</v>
      </c>
    </row>
    <row r="358" spans="9:12">
      <c r="I358" s="69" t="s">
        <v>844</v>
      </c>
      <c r="J358" s="84">
        <v>224224.93</v>
      </c>
      <c r="K358" s="91" t="s">
        <v>1424</v>
      </c>
      <c r="L358" s="84">
        <v>2253</v>
      </c>
    </row>
    <row r="359" spans="9:12">
      <c r="I359" s="69" t="s">
        <v>84</v>
      </c>
      <c r="J359" s="84">
        <v>390721.35000000003</v>
      </c>
      <c r="K359" s="91" t="s">
        <v>1506</v>
      </c>
      <c r="L359" s="84">
        <v>3155</v>
      </c>
    </row>
    <row r="360" spans="9:12">
      <c r="I360" s="69" t="s">
        <v>1630</v>
      </c>
      <c r="J360" s="84">
        <v>119734.48</v>
      </c>
      <c r="K360" s="69" t="s">
        <v>2219</v>
      </c>
      <c r="L360" s="84">
        <v>3951</v>
      </c>
    </row>
    <row r="361" spans="9:12">
      <c r="I361" s="69" t="s">
        <v>2298</v>
      </c>
      <c r="J361" s="84">
        <v>94790.069999999992</v>
      </c>
      <c r="K361" s="91" t="s">
        <v>2218</v>
      </c>
      <c r="L361" s="84">
        <v>3951</v>
      </c>
    </row>
    <row r="362" spans="9:12">
      <c r="I362" s="69" t="s">
        <v>211</v>
      </c>
      <c r="J362" s="84">
        <v>561634.77</v>
      </c>
      <c r="K362" s="69" t="s">
        <v>714</v>
      </c>
      <c r="L362" s="84">
        <v>407</v>
      </c>
    </row>
    <row r="363" spans="9:12">
      <c r="I363" s="69" t="s">
        <v>1209</v>
      </c>
      <c r="J363" s="84">
        <v>124484.03</v>
      </c>
      <c r="K363" s="91" t="s">
        <v>1698</v>
      </c>
      <c r="L363" s="84">
        <v>407</v>
      </c>
    </row>
    <row r="364" spans="9:12">
      <c r="I364" s="69" t="s">
        <v>852</v>
      </c>
      <c r="J364" s="84">
        <v>143542.42000000001</v>
      </c>
      <c r="K364" s="69" t="s">
        <v>132</v>
      </c>
      <c r="L364" s="84">
        <v>10748</v>
      </c>
    </row>
    <row r="365" spans="9:12">
      <c r="I365" s="69" t="s">
        <v>561</v>
      </c>
      <c r="J365" s="84">
        <v>356958.24</v>
      </c>
      <c r="K365" s="91" t="s">
        <v>1886</v>
      </c>
      <c r="L365" s="84">
        <v>383</v>
      </c>
    </row>
    <row r="366" spans="9:12">
      <c r="I366" s="69" t="s">
        <v>2030</v>
      </c>
      <c r="J366" s="84">
        <v>21336.39</v>
      </c>
      <c r="K366" s="91" t="s">
        <v>262</v>
      </c>
      <c r="L366" s="84">
        <v>3569</v>
      </c>
    </row>
    <row r="367" spans="9:12">
      <c r="I367" s="69" t="s">
        <v>1525</v>
      </c>
      <c r="J367" s="84">
        <v>165814.99</v>
      </c>
      <c r="K367" s="91" t="s">
        <v>863</v>
      </c>
      <c r="L367" s="84">
        <v>3037</v>
      </c>
    </row>
    <row r="368" spans="9:12">
      <c r="I368" s="69" t="s">
        <v>666</v>
      </c>
      <c r="J368" s="84">
        <v>114722.1</v>
      </c>
      <c r="K368" s="91" t="s">
        <v>1669</v>
      </c>
      <c r="L368" s="84">
        <v>1503</v>
      </c>
    </row>
    <row r="369" spans="9:12">
      <c r="I369" s="69" t="s">
        <v>978</v>
      </c>
      <c r="J369" s="84">
        <v>87675.520000000004</v>
      </c>
      <c r="K369" s="91" t="s">
        <v>1821</v>
      </c>
      <c r="L369" s="84">
        <v>436</v>
      </c>
    </row>
    <row r="370" spans="9:12">
      <c r="I370" s="69" t="s">
        <v>505</v>
      </c>
      <c r="J370" s="84">
        <v>68405.42</v>
      </c>
      <c r="K370" s="91" t="s">
        <v>316</v>
      </c>
      <c r="L370" s="84">
        <v>519</v>
      </c>
    </row>
    <row r="371" spans="9:12">
      <c r="I371" s="69" t="s">
        <v>855</v>
      </c>
      <c r="J371" s="84">
        <v>45333.75</v>
      </c>
      <c r="K371" s="91" t="s">
        <v>2021</v>
      </c>
      <c r="L371" s="84">
        <v>1301</v>
      </c>
    </row>
    <row r="372" spans="9:12">
      <c r="I372" s="69" t="s">
        <v>1612</v>
      </c>
      <c r="J372" s="84">
        <v>239803.05</v>
      </c>
      <c r="K372" s="69" t="s">
        <v>118</v>
      </c>
      <c r="L372" s="84">
        <v>333</v>
      </c>
    </row>
    <row r="373" spans="9:12">
      <c r="I373" s="69" t="s">
        <v>1059</v>
      </c>
      <c r="J373" s="84">
        <v>85024.07</v>
      </c>
      <c r="K373" s="91" t="s">
        <v>117</v>
      </c>
      <c r="L373" s="84">
        <v>333</v>
      </c>
    </row>
    <row r="374" spans="9:12">
      <c r="I374" s="69" t="s">
        <v>794</v>
      </c>
      <c r="J374" s="84">
        <v>94298.38</v>
      </c>
      <c r="K374" s="69" t="s">
        <v>76</v>
      </c>
      <c r="L374" s="84">
        <v>15893</v>
      </c>
    </row>
    <row r="375" spans="9:12">
      <c r="I375" s="69" t="s">
        <v>407</v>
      </c>
      <c r="J375" s="84">
        <v>147631.03</v>
      </c>
      <c r="K375" s="91" t="s">
        <v>1366</v>
      </c>
      <c r="L375" s="84">
        <v>1716</v>
      </c>
    </row>
    <row r="376" spans="9:12">
      <c r="I376" s="69" t="s">
        <v>1147</v>
      </c>
      <c r="J376" s="84">
        <v>36579.379999999997</v>
      </c>
      <c r="K376" s="91" t="s">
        <v>654</v>
      </c>
      <c r="L376" s="84">
        <v>1145</v>
      </c>
    </row>
    <row r="377" spans="9:12">
      <c r="I377" s="69" t="s">
        <v>402</v>
      </c>
      <c r="J377" s="84">
        <v>432178.92999999993</v>
      </c>
      <c r="K377" s="91" t="s">
        <v>1740</v>
      </c>
      <c r="L377" s="84">
        <v>4866</v>
      </c>
    </row>
    <row r="378" spans="9:12">
      <c r="I378" s="69" t="s">
        <v>326</v>
      </c>
      <c r="J378" s="84">
        <v>360336.21</v>
      </c>
      <c r="K378" s="91" t="s">
        <v>1077</v>
      </c>
      <c r="L378" s="84">
        <v>4079</v>
      </c>
    </row>
    <row r="379" spans="9:12">
      <c r="I379" s="69" t="s">
        <v>880</v>
      </c>
      <c r="J379" s="84">
        <v>270321.93</v>
      </c>
      <c r="K379" s="91" t="s">
        <v>1792</v>
      </c>
      <c r="L379" s="84">
        <v>4087</v>
      </c>
    </row>
    <row r="380" spans="9:12">
      <c r="I380" s="69" t="s">
        <v>1633</v>
      </c>
      <c r="J380" s="84">
        <v>283956.66000000003</v>
      </c>
      <c r="K380" s="69" t="s">
        <v>539</v>
      </c>
      <c r="L380" s="84">
        <v>7080</v>
      </c>
    </row>
    <row r="381" spans="9:12">
      <c r="I381" s="69" t="s">
        <v>1831</v>
      </c>
      <c r="J381" s="84">
        <v>43977.07</v>
      </c>
      <c r="K381" s="91" t="s">
        <v>538</v>
      </c>
      <c r="L381" s="84">
        <v>3151</v>
      </c>
    </row>
    <row r="382" spans="9:12">
      <c r="I382" s="69" t="s">
        <v>1295</v>
      </c>
      <c r="J382" s="84">
        <v>300774.51</v>
      </c>
      <c r="K382" s="91" t="s">
        <v>1722</v>
      </c>
      <c r="L382" s="84">
        <v>3929</v>
      </c>
    </row>
    <row r="383" spans="9:12">
      <c r="I383" s="69" t="s">
        <v>244</v>
      </c>
      <c r="J383" s="84">
        <v>143517.9</v>
      </c>
      <c r="K383" s="69" t="s">
        <v>2647</v>
      </c>
      <c r="L383" s="84">
        <v>4473</v>
      </c>
    </row>
    <row r="384" spans="9:12">
      <c r="I384" s="69" t="s">
        <v>1180</v>
      </c>
      <c r="J384" s="84">
        <v>256764.2</v>
      </c>
      <c r="K384" s="91" t="s">
        <v>1239</v>
      </c>
      <c r="L384" s="84">
        <v>4473</v>
      </c>
    </row>
    <row r="385" spans="9:12">
      <c r="I385" s="69" t="s">
        <v>72</v>
      </c>
      <c r="J385" s="84">
        <v>82028.55</v>
      </c>
      <c r="K385" s="69" t="s">
        <v>799</v>
      </c>
      <c r="L385" s="84">
        <v>150</v>
      </c>
    </row>
    <row r="386" spans="9:12">
      <c r="I386" s="69" t="s">
        <v>1404</v>
      </c>
      <c r="J386" s="84">
        <v>225317.28000000003</v>
      </c>
      <c r="K386" s="91" t="s">
        <v>2081</v>
      </c>
      <c r="L386" s="84">
        <v>150</v>
      </c>
    </row>
    <row r="387" spans="9:12">
      <c r="I387" s="69" t="s">
        <v>1920</v>
      </c>
      <c r="J387" s="84">
        <v>139215.15</v>
      </c>
      <c r="K387" s="69" t="s">
        <v>99</v>
      </c>
      <c r="L387" s="84">
        <v>9645</v>
      </c>
    </row>
    <row r="388" spans="9:12">
      <c r="I388" s="69" t="s">
        <v>382</v>
      </c>
      <c r="J388" s="84">
        <v>433204.64999999997</v>
      </c>
      <c r="K388" s="91" t="s">
        <v>563</v>
      </c>
      <c r="L388" s="84">
        <v>145</v>
      </c>
    </row>
    <row r="389" spans="9:12">
      <c r="I389" s="69" t="s">
        <v>984</v>
      </c>
      <c r="J389" s="84">
        <v>85359.81</v>
      </c>
      <c r="K389" s="91" t="s">
        <v>246</v>
      </c>
      <c r="L389" s="84">
        <v>4210</v>
      </c>
    </row>
    <row r="390" spans="9:12">
      <c r="I390" s="69" t="s">
        <v>2552</v>
      </c>
      <c r="J390" s="84">
        <v>37458.71</v>
      </c>
      <c r="K390" s="91" t="s">
        <v>2378</v>
      </c>
      <c r="L390" s="84">
        <v>2596</v>
      </c>
    </row>
    <row r="391" spans="9:12">
      <c r="I391" s="69" t="s">
        <v>876</v>
      </c>
      <c r="J391" s="84">
        <v>39836.519999999997</v>
      </c>
      <c r="K391" s="91" t="s">
        <v>409</v>
      </c>
      <c r="L391" s="84">
        <v>972</v>
      </c>
    </row>
    <row r="392" spans="9:12">
      <c r="I392" s="69" t="s">
        <v>2249</v>
      </c>
      <c r="J392" s="84">
        <v>41795.49</v>
      </c>
      <c r="K392" s="91" t="s">
        <v>1579</v>
      </c>
      <c r="L392" s="84">
        <v>1722</v>
      </c>
    </row>
    <row r="393" spans="9:12">
      <c r="I393" s="69" t="s">
        <v>1595</v>
      </c>
      <c r="J393" s="84">
        <v>149281.53</v>
      </c>
      <c r="K393" s="69" t="s">
        <v>305</v>
      </c>
      <c r="L393" s="84">
        <v>11419</v>
      </c>
    </row>
    <row r="394" spans="9:12">
      <c r="I394" s="69" t="s">
        <v>279</v>
      </c>
      <c r="J394" s="84">
        <v>324717.90000000002</v>
      </c>
      <c r="K394" s="91" t="s">
        <v>1447</v>
      </c>
      <c r="L394" s="84">
        <v>1613</v>
      </c>
    </row>
    <row r="395" spans="9:12">
      <c r="I395" s="69" t="s">
        <v>2636</v>
      </c>
      <c r="J395" s="84">
        <v>100065.48</v>
      </c>
      <c r="K395" s="91" t="s">
        <v>2354</v>
      </c>
      <c r="L395" s="84">
        <v>2584</v>
      </c>
    </row>
    <row r="396" spans="9:12">
      <c r="I396" s="69" t="s">
        <v>191</v>
      </c>
      <c r="J396" s="84">
        <v>188785.47</v>
      </c>
      <c r="K396" s="91" t="s">
        <v>304</v>
      </c>
      <c r="L396" s="84">
        <v>4537</v>
      </c>
    </row>
    <row r="397" spans="9:12">
      <c r="I397" s="69" t="s">
        <v>1282</v>
      </c>
      <c r="J397" s="84">
        <v>491859.82999999996</v>
      </c>
      <c r="K397" s="91" t="s">
        <v>1279</v>
      </c>
      <c r="L397" s="84">
        <v>2390</v>
      </c>
    </row>
    <row r="398" spans="9:12">
      <c r="I398" s="69" t="s">
        <v>96</v>
      </c>
      <c r="J398" s="84">
        <v>40962.67</v>
      </c>
      <c r="K398" s="91" t="s">
        <v>1691</v>
      </c>
      <c r="L398" s="84">
        <v>295</v>
      </c>
    </row>
    <row r="399" spans="9:12">
      <c r="I399" s="69" t="s">
        <v>2262</v>
      </c>
      <c r="J399" s="84">
        <v>130373.94</v>
      </c>
      <c r="K399" s="69" t="s">
        <v>1823</v>
      </c>
      <c r="L399" s="84">
        <v>1593</v>
      </c>
    </row>
    <row r="400" spans="9:12">
      <c r="I400" s="69" t="s">
        <v>1144</v>
      </c>
      <c r="J400" s="84">
        <v>85654.11</v>
      </c>
      <c r="K400" s="91" t="s">
        <v>2396</v>
      </c>
      <c r="L400" s="84">
        <v>1593</v>
      </c>
    </row>
    <row r="401" spans="9:12">
      <c r="I401" s="69" t="s">
        <v>129</v>
      </c>
      <c r="J401" s="84">
        <v>118560.69</v>
      </c>
      <c r="K401" s="69" t="s">
        <v>172</v>
      </c>
      <c r="L401" s="84">
        <v>5676</v>
      </c>
    </row>
    <row r="402" spans="9:12">
      <c r="I402" s="69" t="s">
        <v>62</v>
      </c>
      <c r="J402" s="84">
        <v>139456.78</v>
      </c>
      <c r="K402" s="91" t="s">
        <v>1788</v>
      </c>
      <c r="L402" s="84">
        <v>469</v>
      </c>
    </row>
    <row r="403" spans="9:12">
      <c r="I403" s="69" t="s">
        <v>329</v>
      </c>
      <c r="J403" s="84">
        <v>147849.97</v>
      </c>
      <c r="K403" s="91" t="s">
        <v>722</v>
      </c>
      <c r="L403" s="84">
        <v>1106</v>
      </c>
    </row>
    <row r="404" spans="9:12">
      <c r="I404" s="69" t="s">
        <v>1641</v>
      </c>
      <c r="J404" s="84">
        <v>382409.17000000004</v>
      </c>
      <c r="K404" s="91" t="s">
        <v>2201</v>
      </c>
      <c r="L404" s="84">
        <v>3950</v>
      </c>
    </row>
    <row r="405" spans="9:12">
      <c r="I405" s="69" t="s">
        <v>1715</v>
      </c>
      <c r="J405" s="84">
        <v>60177.4</v>
      </c>
      <c r="K405" s="91" t="s">
        <v>1997</v>
      </c>
      <c r="L405" s="84">
        <v>151</v>
      </c>
    </row>
    <row r="406" spans="9:12">
      <c r="I406" s="69" t="s">
        <v>2241</v>
      </c>
      <c r="J406" s="84">
        <v>154532.97</v>
      </c>
      <c r="K406" s="69" t="s">
        <v>489</v>
      </c>
      <c r="L406" s="84">
        <v>7243</v>
      </c>
    </row>
    <row r="407" spans="9:12">
      <c r="I407" s="69" t="s">
        <v>1215</v>
      </c>
      <c r="J407" s="84">
        <v>233173.54</v>
      </c>
      <c r="K407" s="91" t="s">
        <v>1136</v>
      </c>
      <c r="L407" s="84">
        <v>2995</v>
      </c>
    </row>
    <row r="408" spans="9:12">
      <c r="I408" s="69" t="s">
        <v>2174</v>
      </c>
      <c r="J408" s="84">
        <v>94864.28</v>
      </c>
      <c r="K408" s="91" t="s">
        <v>488</v>
      </c>
      <c r="L408" s="84">
        <v>4248</v>
      </c>
    </row>
    <row r="409" spans="9:12">
      <c r="I409" s="69" t="s">
        <v>2475</v>
      </c>
      <c r="J409" s="84">
        <v>35781.35</v>
      </c>
      <c r="K409" s="70" t="s">
        <v>2770</v>
      </c>
      <c r="L409" s="71">
        <v>834561</v>
      </c>
    </row>
    <row r="410" spans="9:12">
      <c r="I410" s="69" t="s">
        <v>2453</v>
      </c>
      <c r="J410" s="84">
        <v>123047.89</v>
      </c>
    </row>
    <row r="411" spans="9:12">
      <c r="I411" s="69" t="s">
        <v>1335</v>
      </c>
      <c r="J411" s="84">
        <v>39715.47</v>
      </c>
    </row>
    <row r="412" spans="9:12">
      <c r="I412" s="69" t="s">
        <v>864</v>
      </c>
      <c r="J412" s="84">
        <v>309344.88</v>
      </c>
    </row>
    <row r="413" spans="9:12">
      <c r="I413" s="69" t="s">
        <v>733</v>
      </c>
      <c r="J413" s="84">
        <v>226770.82</v>
      </c>
    </row>
    <row r="414" spans="9:12">
      <c r="I414" s="69" t="s">
        <v>594</v>
      </c>
      <c r="J414" s="84">
        <v>427104.85000000003</v>
      </c>
    </row>
    <row r="415" spans="9:12">
      <c r="I415" s="69" t="s">
        <v>2645</v>
      </c>
      <c r="J415" s="84">
        <v>134389.26</v>
      </c>
    </row>
    <row r="416" spans="9:12">
      <c r="I416" s="69" t="s">
        <v>2570</v>
      </c>
      <c r="J416" s="84">
        <v>38428.65</v>
      </c>
    </row>
    <row r="417" spans="9:10">
      <c r="I417" s="69" t="s">
        <v>169</v>
      </c>
      <c r="J417" s="84">
        <v>96321.64</v>
      </c>
    </row>
    <row r="418" spans="9:10">
      <c r="I418" s="69" t="s">
        <v>627</v>
      </c>
      <c r="J418" s="84">
        <v>269468.63</v>
      </c>
    </row>
    <row r="419" spans="9:10">
      <c r="I419" s="69" t="s">
        <v>263</v>
      </c>
      <c r="J419" s="84">
        <v>165005.73000000001</v>
      </c>
    </row>
    <row r="420" spans="9:10">
      <c r="I420" s="69" t="s">
        <v>42</v>
      </c>
      <c r="J420" s="84">
        <v>95886.23</v>
      </c>
    </row>
    <row r="421" spans="9:10">
      <c r="I421" s="69" t="s">
        <v>357</v>
      </c>
      <c r="J421" s="84">
        <v>47829.41</v>
      </c>
    </row>
    <row r="422" spans="9:10">
      <c r="I422" s="69" t="s">
        <v>2413</v>
      </c>
      <c r="J422" s="84">
        <v>31260.799999999999</v>
      </c>
    </row>
    <row r="423" spans="9:10">
      <c r="I423" s="69" t="s">
        <v>125</v>
      </c>
      <c r="J423" s="84">
        <v>132993.74</v>
      </c>
    </row>
    <row r="424" spans="9:10">
      <c r="I424" s="69" t="s">
        <v>2040</v>
      </c>
      <c r="J424" s="84">
        <v>79792.19</v>
      </c>
    </row>
    <row r="425" spans="9:10">
      <c r="I425" s="69" t="s">
        <v>1584</v>
      </c>
      <c r="J425" s="84">
        <v>61480.19</v>
      </c>
    </row>
    <row r="426" spans="9:10">
      <c r="I426" s="69" t="s">
        <v>1480</v>
      </c>
      <c r="J426" s="84">
        <v>80594.820000000007</v>
      </c>
    </row>
    <row r="427" spans="9:10">
      <c r="I427" s="69" t="s">
        <v>385</v>
      </c>
      <c r="J427" s="84">
        <v>390190.19</v>
      </c>
    </row>
    <row r="428" spans="9:10">
      <c r="I428" s="69" t="s">
        <v>901</v>
      </c>
      <c r="J428" s="84">
        <v>519093.08</v>
      </c>
    </row>
    <row r="429" spans="9:10">
      <c r="I429" s="69" t="s">
        <v>1073</v>
      </c>
      <c r="J429" s="84">
        <v>146398.93</v>
      </c>
    </row>
    <row r="430" spans="9:10">
      <c r="I430" s="69" t="s">
        <v>1184</v>
      </c>
      <c r="J430" s="84">
        <v>111898.73</v>
      </c>
    </row>
    <row r="431" spans="9:10">
      <c r="I431" s="69" t="s">
        <v>2573</v>
      </c>
      <c r="J431" s="84">
        <v>20931.14</v>
      </c>
    </row>
    <row r="432" spans="9:10">
      <c r="I432" s="69" t="s">
        <v>791</v>
      </c>
      <c r="J432" s="84">
        <v>146907.83000000002</v>
      </c>
    </row>
    <row r="433" spans="9:10">
      <c r="I433" s="69" t="s">
        <v>1030</v>
      </c>
      <c r="J433" s="84">
        <v>19663.29</v>
      </c>
    </row>
    <row r="434" spans="9:10">
      <c r="I434" s="69" t="s">
        <v>811</v>
      </c>
      <c r="J434" s="84">
        <v>219749.66</v>
      </c>
    </row>
    <row r="435" spans="9:10">
      <c r="I435" s="69" t="s">
        <v>2420</v>
      </c>
      <c r="J435" s="84">
        <v>87305.94</v>
      </c>
    </row>
    <row r="436" spans="9:10">
      <c r="I436" s="69" t="s">
        <v>1755</v>
      </c>
      <c r="J436" s="84">
        <v>28050.21</v>
      </c>
    </row>
    <row r="437" spans="9:10">
      <c r="I437" s="69" t="s">
        <v>1358</v>
      </c>
      <c r="J437" s="84">
        <v>197754.98</v>
      </c>
    </row>
    <row r="438" spans="9:10">
      <c r="I438" s="69" t="s">
        <v>1123</v>
      </c>
      <c r="J438" s="84">
        <v>318682.06000000006</v>
      </c>
    </row>
    <row r="439" spans="9:10">
      <c r="I439" s="69" t="s">
        <v>22</v>
      </c>
      <c r="J439" s="84">
        <v>71088.039999999994</v>
      </c>
    </row>
    <row r="440" spans="9:10">
      <c r="I440" s="69" t="s">
        <v>2567</v>
      </c>
      <c r="J440" s="84">
        <v>20763.02</v>
      </c>
    </row>
    <row r="441" spans="9:10">
      <c r="I441" s="69" t="s">
        <v>2486</v>
      </c>
      <c r="J441" s="84">
        <v>37976.639999999999</v>
      </c>
    </row>
    <row r="442" spans="9:10">
      <c r="I442" s="69" t="s">
        <v>1566</v>
      </c>
      <c r="J442" s="84">
        <v>73720.509999999995</v>
      </c>
    </row>
    <row r="443" spans="9:10">
      <c r="I443" s="69" t="s">
        <v>1082</v>
      </c>
      <c r="J443" s="84">
        <v>179828.2</v>
      </c>
    </row>
    <row r="444" spans="9:10">
      <c r="I444" s="69" t="s">
        <v>687</v>
      </c>
      <c r="J444" s="84">
        <v>136355.84</v>
      </c>
    </row>
    <row r="445" spans="9:10">
      <c r="I445" s="69" t="s">
        <v>17</v>
      </c>
      <c r="J445" s="84">
        <v>569410.24</v>
      </c>
    </row>
    <row r="446" spans="9:10">
      <c r="I446" s="69" t="s">
        <v>508</v>
      </c>
      <c r="J446" s="84">
        <v>268829.24</v>
      </c>
    </row>
    <row r="447" spans="9:10">
      <c r="I447" s="69" t="s">
        <v>590</v>
      </c>
      <c r="J447" s="84">
        <v>188095.14</v>
      </c>
    </row>
    <row r="448" spans="9:10">
      <c r="I448" s="69" t="s">
        <v>2631</v>
      </c>
      <c r="J448" s="84">
        <v>95335.54</v>
      </c>
    </row>
    <row r="449" spans="9:10">
      <c r="I449" s="69" t="s">
        <v>1516</v>
      </c>
      <c r="J449" s="84">
        <v>197954.87</v>
      </c>
    </row>
    <row r="450" spans="9:10">
      <c r="I450" s="69" t="s">
        <v>933</v>
      </c>
      <c r="J450" s="84">
        <v>20120.759999999998</v>
      </c>
    </row>
    <row r="451" spans="9:10">
      <c r="I451" s="69" t="s">
        <v>584</v>
      </c>
      <c r="J451" s="84">
        <v>98687.13</v>
      </c>
    </row>
    <row r="452" spans="9:10">
      <c r="I452" s="69" t="s">
        <v>2564</v>
      </c>
      <c r="J452" s="84">
        <v>112159.05</v>
      </c>
    </row>
    <row r="453" spans="9:10">
      <c r="I453" s="69" t="s">
        <v>2047</v>
      </c>
      <c r="J453" s="84">
        <v>56570.58</v>
      </c>
    </row>
    <row r="454" spans="9:10">
      <c r="I454" s="69" t="s">
        <v>2109</v>
      </c>
      <c r="J454" s="84">
        <v>80362.740000000005</v>
      </c>
    </row>
    <row r="455" spans="9:10">
      <c r="I455" s="69" t="s">
        <v>1605</v>
      </c>
      <c r="J455" s="84">
        <v>50120.86</v>
      </c>
    </row>
    <row r="456" spans="9:10">
      <c r="I456" s="69" t="s">
        <v>1132</v>
      </c>
      <c r="J456" s="84">
        <v>74797.81</v>
      </c>
    </row>
    <row r="457" spans="9:10">
      <c r="I457" s="69" t="s">
        <v>814</v>
      </c>
      <c r="J457" s="84">
        <v>192863.18</v>
      </c>
    </row>
    <row r="458" spans="9:10">
      <c r="I458" s="69" t="s">
        <v>1168</v>
      </c>
      <c r="J458" s="84">
        <v>272707.83999999997</v>
      </c>
    </row>
    <row r="459" spans="9:10">
      <c r="I459" s="69" t="s">
        <v>2216</v>
      </c>
      <c r="J459" s="84">
        <v>300662.67</v>
      </c>
    </row>
    <row r="460" spans="9:10">
      <c r="I460" s="69" t="s">
        <v>2591</v>
      </c>
      <c r="J460" s="84">
        <v>118559.38</v>
      </c>
    </row>
    <row r="461" spans="9:10">
      <c r="I461" s="69" t="s">
        <v>51</v>
      </c>
      <c r="J461" s="84">
        <v>301186.57000000007</v>
      </c>
    </row>
    <row r="462" spans="9:10">
      <c r="I462" s="69" t="s">
        <v>441</v>
      </c>
      <c r="J462" s="84">
        <v>416490.43</v>
      </c>
    </row>
    <row r="463" spans="9:10">
      <c r="I463" s="69" t="s">
        <v>1649</v>
      </c>
      <c r="J463" s="84">
        <v>74557.460000000006</v>
      </c>
    </row>
    <row r="464" spans="9:10">
      <c r="I464" s="69" t="s">
        <v>1353</v>
      </c>
      <c r="J464" s="84">
        <v>97122.260000000009</v>
      </c>
    </row>
    <row r="465" spans="9:10">
      <c r="I465" s="69" t="s">
        <v>120</v>
      </c>
      <c r="J465" s="84">
        <v>57505.48</v>
      </c>
    </row>
    <row r="466" spans="9:10">
      <c r="I466" s="69" t="s">
        <v>2662</v>
      </c>
      <c r="J466" s="84">
        <v>128017.37</v>
      </c>
    </row>
    <row r="467" spans="9:10">
      <c r="I467" s="69" t="s">
        <v>188</v>
      </c>
      <c r="J467" s="84">
        <v>334207.68</v>
      </c>
    </row>
    <row r="468" spans="9:10">
      <c r="I468" s="69" t="s">
        <v>1247</v>
      </c>
      <c r="J468" s="84">
        <v>90491.35</v>
      </c>
    </row>
    <row r="469" spans="9:10">
      <c r="I469" s="69" t="s">
        <v>1935</v>
      </c>
      <c r="J469" s="84">
        <v>21846.639999999999</v>
      </c>
    </row>
    <row r="470" spans="9:10">
      <c r="I470" s="69" t="s">
        <v>743</v>
      </c>
      <c r="J470" s="84">
        <v>234336.39</v>
      </c>
    </row>
    <row r="471" spans="9:10">
      <c r="I471" s="69" t="s">
        <v>106</v>
      </c>
      <c r="J471" s="84">
        <v>211385.17</v>
      </c>
    </row>
    <row r="472" spans="9:10">
      <c r="I472" s="69" t="s">
        <v>101</v>
      </c>
      <c r="J472" s="84">
        <v>39228.35</v>
      </c>
    </row>
    <row r="473" spans="9:10">
      <c r="I473" s="69" t="s">
        <v>144</v>
      </c>
      <c r="J473" s="84">
        <v>47490.98</v>
      </c>
    </row>
    <row r="474" spans="9:10">
      <c r="I474" s="69" t="s">
        <v>2561</v>
      </c>
      <c r="J474" s="84">
        <v>23459.84</v>
      </c>
    </row>
    <row r="475" spans="9:10">
      <c r="I475" s="69" t="s">
        <v>944</v>
      </c>
      <c r="J475" s="84">
        <v>107592.68</v>
      </c>
    </row>
    <row r="476" spans="9:10">
      <c r="I476" s="69" t="s">
        <v>1696</v>
      </c>
      <c r="J476" s="84">
        <v>133907.9</v>
      </c>
    </row>
    <row r="477" spans="9:10">
      <c r="I477" s="69" t="s">
        <v>422</v>
      </c>
      <c r="J477" s="84">
        <v>196064.88</v>
      </c>
    </row>
    <row r="478" spans="9:10">
      <c r="I478" s="69" t="s">
        <v>1587</v>
      </c>
      <c r="J478" s="84">
        <v>46715.040000000001</v>
      </c>
    </row>
    <row r="479" spans="9:10">
      <c r="I479" s="69" t="s">
        <v>808</v>
      </c>
      <c r="J479" s="84">
        <v>137932.53</v>
      </c>
    </row>
    <row r="480" spans="9:10">
      <c r="I480" s="69" t="s">
        <v>754</v>
      </c>
      <c r="J480" s="84">
        <v>108156.44</v>
      </c>
    </row>
    <row r="481" spans="9:10">
      <c r="I481" s="69" t="s">
        <v>1795</v>
      </c>
      <c r="J481" s="84">
        <v>68504.740000000005</v>
      </c>
    </row>
    <row r="482" spans="9:10">
      <c r="I482" s="69" t="s">
        <v>2305</v>
      </c>
      <c r="J482" s="84">
        <v>89131.48</v>
      </c>
    </row>
    <row r="483" spans="9:10">
      <c r="I483" s="69" t="s">
        <v>841</v>
      </c>
      <c r="J483" s="84">
        <v>116874.79</v>
      </c>
    </row>
    <row r="484" spans="9:10">
      <c r="I484" s="69" t="s">
        <v>2295</v>
      </c>
      <c r="J484" s="84">
        <v>60016.51</v>
      </c>
    </row>
    <row r="485" spans="9:10">
      <c r="I485" s="69" t="s">
        <v>567</v>
      </c>
      <c r="J485" s="84">
        <v>163331.49</v>
      </c>
    </row>
    <row r="486" spans="9:10">
      <c r="I486" s="69" t="s">
        <v>969</v>
      </c>
      <c r="J486" s="84">
        <v>86016.74</v>
      </c>
    </row>
    <row r="487" spans="9:10">
      <c r="I487" s="69" t="s">
        <v>1826</v>
      </c>
      <c r="J487" s="84">
        <v>252922.40000000002</v>
      </c>
    </row>
    <row r="488" spans="9:10">
      <c r="I488" s="69" t="s">
        <v>576</v>
      </c>
      <c r="J488" s="84">
        <v>140171.70000000001</v>
      </c>
    </row>
    <row r="489" spans="9:10">
      <c r="I489" s="69" t="s">
        <v>1376</v>
      </c>
      <c r="J489" s="84">
        <v>64800.01</v>
      </c>
    </row>
    <row r="490" spans="9:10">
      <c r="I490" s="69" t="s">
        <v>833</v>
      </c>
      <c r="J490" s="84">
        <v>37342.32</v>
      </c>
    </row>
    <row r="491" spans="9:10">
      <c r="I491" s="69" t="s">
        <v>1498</v>
      </c>
      <c r="J491" s="84">
        <v>178002.45</v>
      </c>
    </row>
    <row r="492" spans="9:10">
      <c r="I492" s="69" t="s">
        <v>2177</v>
      </c>
      <c r="J492" s="84">
        <v>117219.51</v>
      </c>
    </row>
    <row r="493" spans="9:10">
      <c r="I493" s="69" t="s">
        <v>1863</v>
      </c>
      <c r="J493" s="84">
        <v>76150.350000000006</v>
      </c>
    </row>
    <row r="494" spans="9:10">
      <c r="I494" s="69" t="s">
        <v>1304</v>
      </c>
      <c r="J494" s="84">
        <v>132913.20000000001</v>
      </c>
    </row>
    <row r="495" spans="9:10">
      <c r="I495" s="69" t="s">
        <v>2232</v>
      </c>
      <c r="J495" s="84">
        <v>132618.70000000001</v>
      </c>
    </row>
    <row r="496" spans="9:10">
      <c r="I496" s="69" t="s">
        <v>766</v>
      </c>
      <c r="J496" s="84">
        <v>126455.94</v>
      </c>
    </row>
    <row r="497" spans="9:10">
      <c r="I497" s="69" t="s">
        <v>1013</v>
      </c>
      <c r="J497" s="84">
        <v>143029.85999999999</v>
      </c>
    </row>
    <row r="498" spans="9:10">
      <c r="I498" s="69" t="s">
        <v>2335</v>
      </c>
      <c r="J498" s="84">
        <v>268587.47000000003</v>
      </c>
    </row>
    <row r="499" spans="9:10">
      <c r="I499" s="69" t="s">
        <v>1126</v>
      </c>
      <c r="J499" s="84">
        <v>84058.86</v>
      </c>
    </row>
    <row r="500" spans="9:10">
      <c r="I500" s="69" t="s">
        <v>2499</v>
      </c>
      <c r="J500" s="84">
        <v>138394.10999999999</v>
      </c>
    </row>
    <row r="501" spans="9:10">
      <c r="I501" s="69" t="s">
        <v>2093</v>
      </c>
      <c r="J501" s="84">
        <v>52460.22</v>
      </c>
    </row>
    <row r="502" spans="9:10">
      <c r="I502" s="69" t="s">
        <v>1625</v>
      </c>
      <c r="J502" s="84">
        <v>154990.5</v>
      </c>
    </row>
    <row r="503" spans="9:10">
      <c r="I503" s="69" t="s">
        <v>252</v>
      </c>
      <c r="J503" s="84">
        <v>92413.07</v>
      </c>
    </row>
    <row r="504" spans="9:10">
      <c r="I504" s="69" t="s">
        <v>155</v>
      </c>
      <c r="J504" s="84">
        <v>214933.07</v>
      </c>
    </row>
    <row r="505" spans="9:10">
      <c r="I505" s="69" t="s">
        <v>1998</v>
      </c>
      <c r="J505" s="84">
        <v>143338.17000000001</v>
      </c>
    </row>
    <row r="506" spans="9:10">
      <c r="I506" s="69" t="s">
        <v>660</v>
      </c>
      <c r="J506" s="84">
        <v>23233.02</v>
      </c>
    </row>
    <row r="507" spans="9:10">
      <c r="I507" s="69" t="s">
        <v>2289</v>
      </c>
      <c r="J507" s="84">
        <v>62494.09</v>
      </c>
    </row>
    <row r="508" spans="9:10">
      <c r="I508" s="72">
        <v>44994</v>
      </c>
      <c r="J508" s="84">
        <v>99144.22</v>
      </c>
    </row>
    <row r="509" spans="9:10">
      <c r="I509" s="72">
        <v>45055</v>
      </c>
      <c r="J509" s="84">
        <v>82131.179999999993</v>
      </c>
    </row>
    <row r="510" spans="9:10">
      <c r="I510" s="69" t="s">
        <v>2769</v>
      </c>
      <c r="J510" s="84"/>
    </row>
    <row r="511" spans="9:10">
      <c r="I511" s="70" t="s">
        <v>2770</v>
      </c>
      <c r="J511" s="71">
        <v>79504730.170000032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49518-9A5A-4A75-B956-20672712D53A}">
  <dimension ref="A1:AD79"/>
  <sheetViews>
    <sheetView tabSelected="1" workbookViewId="0">
      <selection activeCell="X43" sqref="X43"/>
    </sheetView>
  </sheetViews>
  <sheetFormatPr defaultRowHeight="14.5"/>
  <sheetData>
    <row r="1" spans="1:30">
      <c r="A1" s="82"/>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row>
    <row r="2" spans="1:30">
      <c r="A2" s="82"/>
      <c r="B2" s="82"/>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row>
    <row r="3" spans="1:30">
      <c r="A3" s="82"/>
      <c r="B3" s="82"/>
      <c r="C3" s="82"/>
      <c r="D3" s="82"/>
      <c r="E3" s="82"/>
      <c r="F3" s="82"/>
      <c r="G3" s="82"/>
      <c r="H3" s="82"/>
      <c r="I3" s="82"/>
      <c r="J3" s="82"/>
      <c r="K3" s="82"/>
      <c r="L3" s="82"/>
      <c r="M3" s="82"/>
      <c r="N3" s="82"/>
      <c r="O3" s="82"/>
      <c r="P3" s="82"/>
      <c r="Q3" s="82"/>
      <c r="R3" s="82"/>
      <c r="S3" s="82"/>
      <c r="T3" s="82"/>
      <c r="U3" s="82"/>
      <c r="V3" s="82"/>
      <c r="W3" s="82"/>
      <c r="X3" s="82"/>
      <c r="Y3" s="82"/>
      <c r="Z3" s="82"/>
      <c r="AA3" s="82"/>
      <c r="AB3" s="82"/>
      <c r="AC3" s="82"/>
      <c r="AD3" s="82"/>
    </row>
    <row r="4" spans="1:30">
      <c r="A4" s="82"/>
      <c r="B4" s="82"/>
      <c r="C4" s="82"/>
      <c r="D4" s="82"/>
      <c r="E4" s="82"/>
      <c r="F4" s="82"/>
      <c r="G4" s="82"/>
      <c r="H4" s="82"/>
      <c r="I4" s="82"/>
      <c r="J4" s="82"/>
      <c r="K4" s="82"/>
      <c r="L4" s="82"/>
      <c r="M4" s="82"/>
      <c r="N4" s="82"/>
      <c r="O4" s="82"/>
      <c r="P4" s="82"/>
      <c r="Q4" s="82"/>
      <c r="R4" s="82"/>
      <c r="S4" s="82"/>
      <c r="T4" s="82"/>
      <c r="U4" s="82"/>
      <c r="V4" s="82"/>
      <c r="W4" s="82"/>
      <c r="X4" s="82"/>
      <c r="Y4" s="82"/>
      <c r="Z4" s="82"/>
      <c r="AA4" s="82"/>
      <c r="AB4" s="82"/>
      <c r="AC4" s="82"/>
      <c r="AD4" s="82"/>
    </row>
    <row r="5" spans="1:30">
      <c r="A5" s="82"/>
      <c r="B5" s="82"/>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row>
    <row r="6" spans="1:30">
      <c r="A6" s="82"/>
      <c r="B6" s="82"/>
      <c r="C6" s="82"/>
      <c r="D6" s="82"/>
      <c r="E6" s="82"/>
      <c r="F6" s="82"/>
      <c r="G6" s="82"/>
      <c r="H6" s="82"/>
      <c r="I6" s="82"/>
      <c r="J6" s="82"/>
      <c r="K6" s="82"/>
      <c r="L6" s="82"/>
      <c r="M6" s="82"/>
      <c r="N6" s="82"/>
      <c r="O6" s="82"/>
      <c r="P6" s="82"/>
      <c r="Q6" s="82"/>
      <c r="R6" s="82"/>
      <c r="S6" s="82"/>
      <c r="T6" s="82"/>
      <c r="U6" s="82"/>
      <c r="V6" s="82"/>
      <c r="W6" s="82"/>
      <c r="X6" s="82"/>
      <c r="Y6" s="82"/>
      <c r="Z6" s="82"/>
      <c r="AA6" s="82"/>
      <c r="AB6" s="82"/>
      <c r="AC6" s="82"/>
      <c r="AD6" s="82"/>
    </row>
    <row r="7" spans="1:30">
      <c r="A7" s="82"/>
      <c r="B7" s="82"/>
      <c r="C7" s="82"/>
      <c r="D7" s="82"/>
      <c r="E7" s="82"/>
      <c r="F7" s="82"/>
      <c r="G7" s="82"/>
      <c r="H7" s="82"/>
      <c r="I7" s="82"/>
      <c r="J7" s="82"/>
      <c r="K7" s="82"/>
      <c r="L7" s="82"/>
      <c r="M7" s="82"/>
      <c r="N7" s="82"/>
      <c r="O7" s="82"/>
      <c r="P7" s="82"/>
      <c r="Q7" s="82"/>
      <c r="R7" s="82"/>
      <c r="S7" s="82"/>
      <c r="T7" s="82"/>
      <c r="U7" s="82"/>
      <c r="V7" s="82"/>
      <c r="W7" s="82"/>
      <c r="X7" s="82"/>
      <c r="Y7" s="82"/>
      <c r="Z7" s="82"/>
      <c r="AA7" s="82"/>
      <c r="AB7" s="82"/>
      <c r="AC7" s="82"/>
      <c r="AD7" s="82"/>
    </row>
    <row r="8" spans="1:30">
      <c r="A8" s="82"/>
      <c r="B8" s="82"/>
      <c r="C8" s="82"/>
      <c r="D8" s="82"/>
      <c r="E8" s="82"/>
      <c r="F8" s="82"/>
      <c r="G8" s="82"/>
      <c r="H8" s="82"/>
      <c r="I8" s="82"/>
      <c r="J8" s="82"/>
      <c r="K8" s="82"/>
      <c r="L8" s="82"/>
      <c r="M8" s="82"/>
      <c r="N8" s="82"/>
      <c r="O8" s="82"/>
      <c r="P8" s="82"/>
      <c r="Q8" s="82"/>
      <c r="R8" s="82"/>
      <c r="S8" s="82"/>
      <c r="T8" s="82"/>
      <c r="U8" s="82"/>
      <c r="V8" s="82"/>
      <c r="W8" s="82"/>
      <c r="X8" s="82"/>
      <c r="Y8" s="82"/>
      <c r="Z8" s="82"/>
      <c r="AA8" s="82"/>
      <c r="AB8" s="82"/>
      <c r="AC8" s="82"/>
      <c r="AD8" s="82"/>
    </row>
    <row r="9" spans="1:30">
      <c r="A9" s="82"/>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row>
    <row r="10" spans="1:30">
      <c r="A10" s="82"/>
      <c r="B10" s="82"/>
      <c r="C10" s="82"/>
      <c r="D10" s="82"/>
      <c r="E10" s="82"/>
      <c r="F10" s="82"/>
      <c r="G10" s="82"/>
      <c r="H10" s="82"/>
      <c r="I10" s="82"/>
      <c r="J10" s="82"/>
      <c r="K10" s="82"/>
      <c r="L10" s="82"/>
      <c r="M10" s="82"/>
      <c r="N10" s="82"/>
      <c r="O10" s="82"/>
      <c r="P10" s="82"/>
      <c r="Q10" s="82"/>
      <c r="R10" s="82"/>
      <c r="S10" s="82"/>
      <c r="T10" s="82"/>
      <c r="U10" s="82"/>
      <c r="V10" s="82"/>
      <c r="W10" s="82"/>
      <c r="X10" s="82"/>
      <c r="Y10" s="82"/>
      <c r="Z10" s="82"/>
      <c r="AA10" s="82"/>
      <c r="AB10" s="82"/>
      <c r="AC10" s="82"/>
      <c r="AD10" s="82"/>
    </row>
    <row r="11" spans="1:30">
      <c r="A11" s="82"/>
      <c r="B11" s="82"/>
      <c r="C11" s="82"/>
      <c r="D11" s="82"/>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row>
    <row r="12" spans="1:30">
      <c r="A12" s="82"/>
      <c r="B12" s="82"/>
      <c r="C12" s="82"/>
      <c r="D12" s="82"/>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82"/>
    </row>
    <row r="13" spans="1:30">
      <c r="A13" s="82"/>
      <c r="B13" s="82"/>
      <c r="C13" s="82"/>
      <c r="D13" s="82"/>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row>
    <row r="14" spans="1:30">
      <c r="A14" s="82"/>
      <c r="B14" s="82"/>
      <c r="C14" s="82"/>
      <c r="D14" s="82"/>
      <c r="E14" s="82"/>
      <c r="F14" s="82"/>
      <c r="G14" s="82"/>
      <c r="H14" s="82"/>
      <c r="I14" s="82"/>
      <c r="J14" s="82"/>
      <c r="K14" s="82"/>
      <c r="L14" s="82"/>
      <c r="M14" s="82"/>
      <c r="N14" s="82"/>
      <c r="O14" s="82"/>
      <c r="P14" s="82"/>
      <c r="Q14" s="82"/>
      <c r="R14" s="82"/>
      <c r="S14" s="82"/>
      <c r="T14" s="82"/>
      <c r="U14" s="82"/>
      <c r="V14" s="82"/>
      <c r="W14" s="82"/>
      <c r="X14" s="82"/>
      <c r="Y14" s="82"/>
      <c r="Z14" s="82"/>
      <c r="AA14" s="82"/>
      <c r="AB14" s="82"/>
      <c r="AC14" s="82"/>
      <c r="AD14" s="82"/>
    </row>
    <row r="15" spans="1:30">
      <c r="A15" s="82"/>
      <c r="B15" s="82"/>
      <c r="C15" s="82"/>
      <c r="D15" s="82"/>
      <c r="E15" s="82"/>
      <c r="F15" s="82"/>
      <c r="G15" s="82"/>
      <c r="H15" s="82"/>
      <c r="I15" s="82"/>
      <c r="J15" s="82"/>
      <c r="K15" s="82"/>
      <c r="L15" s="82"/>
      <c r="M15" s="82"/>
      <c r="N15" s="82"/>
      <c r="O15" s="82"/>
      <c r="P15" s="82"/>
      <c r="Q15" s="82"/>
      <c r="R15" s="82"/>
      <c r="S15" s="82"/>
      <c r="T15" s="82"/>
      <c r="U15" s="82"/>
      <c r="V15" s="82"/>
      <c r="W15" s="82"/>
      <c r="X15" s="82"/>
      <c r="Y15" s="82"/>
      <c r="Z15" s="82"/>
      <c r="AA15" s="82"/>
      <c r="AB15" s="82"/>
      <c r="AC15" s="82"/>
      <c r="AD15" s="82"/>
    </row>
    <row r="16" spans="1:30">
      <c r="A16" s="82"/>
      <c r="B16" s="82"/>
      <c r="C16" s="82"/>
      <c r="D16" s="82"/>
      <c r="E16" s="82"/>
      <c r="F16" s="82"/>
      <c r="G16" s="82"/>
      <c r="H16" s="82"/>
      <c r="I16" s="82"/>
      <c r="J16" s="82"/>
      <c r="K16" s="82"/>
      <c r="L16" s="82"/>
      <c r="M16" s="82"/>
      <c r="N16" s="82"/>
      <c r="O16" s="82"/>
      <c r="P16" s="82"/>
      <c r="Q16" s="82"/>
      <c r="R16" s="82"/>
      <c r="S16" s="82"/>
      <c r="T16" s="82"/>
      <c r="U16" s="82"/>
      <c r="V16" s="82"/>
      <c r="W16" s="82"/>
      <c r="X16" s="82"/>
      <c r="Y16" s="82"/>
      <c r="Z16" s="82"/>
      <c r="AA16" s="82"/>
      <c r="AB16" s="82"/>
      <c r="AC16" s="82"/>
      <c r="AD16" s="82"/>
    </row>
    <row r="17" spans="1:30">
      <c r="A17" s="82"/>
      <c r="B17" s="82"/>
      <c r="C17" s="82"/>
      <c r="D17" s="82"/>
      <c r="E17" s="82"/>
      <c r="F17" s="82"/>
      <c r="G17" s="82"/>
      <c r="H17" s="82"/>
      <c r="I17" s="82"/>
      <c r="J17" s="82"/>
      <c r="K17" s="82"/>
      <c r="L17" s="82"/>
      <c r="M17" s="82"/>
      <c r="N17" s="82"/>
      <c r="O17" s="82"/>
      <c r="P17" s="82"/>
      <c r="Q17" s="82"/>
      <c r="R17" s="82"/>
      <c r="S17" s="82"/>
      <c r="T17" s="82"/>
      <c r="U17" s="82"/>
      <c r="V17" s="82"/>
      <c r="W17" s="82"/>
      <c r="X17" s="82"/>
      <c r="Y17" s="82"/>
      <c r="Z17" s="82"/>
      <c r="AA17" s="82"/>
      <c r="AB17" s="82"/>
      <c r="AC17" s="82"/>
      <c r="AD17" s="82"/>
    </row>
    <row r="18" spans="1:30">
      <c r="A18" s="82"/>
      <c r="B18" s="82"/>
      <c r="C18" s="82"/>
      <c r="D18" s="82"/>
      <c r="E18" s="82"/>
      <c r="F18" s="82"/>
      <c r="G18" s="82"/>
      <c r="H18" s="82"/>
      <c r="I18" s="82"/>
      <c r="J18" s="82"/>
      <c r="K18" s="82"/>
      <c r="L18" s="82"/>
      <c r="M18" s="82"/>
      <c r="N18" s="82"/>
      <c r="O18" s="82"/>
      <c r="P18" s="82"/>
      <c r="Q18" s="82"/>
      <c r="R18" s="82"/>
      <c r="S18" s="82"/>
      <c r="T18" s="82"/>
      <c r="U18" s="82"/>
      <c r="V18" s="82"/>
      <c r="W18" s="82"/>
      <c r="X18" s="82"/>
      <c r="Y18" s="82"/>
      <c r="Z18" s="82"/>
      <c r="AA18" s="82"/>
      <c r="AB18" s="82"/>
      <c r="AC18" s="82"/>
      <c r="AD18" s="82"/>
    </row>
    <row r="19" spans="1:30">
      <c r="A19" s="82"/>
      <c r="B19" s="82"/>
      <c r="C19" s="82"/>
      <c r="D19" s="82"/>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row>
    <row r="20" spans="1:30">
      <c r="A20" s="82"/>
      <c r="B20" s="82"/>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row>
    <row r="21" spans="1:30">
      <c r="A21" s="82"/>
      <c r="B21" s="82"/>
      <c r="C21" s="82"/>
      <c r="D21" s="82"/>
      <c r="E21" s="82"/>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row>
    <row r="22" spans="1:30">
      <c r="A22" s="82"/>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row>
    <row r="23" spans="1:30">
      <c r="A23" s="82"/>
      <c r="B23" s="82"/>
      <c r="C23" s="82"/>
      <c r="D23" s="82"/>
      <c r="E23" s="82"/>
      <c r="F23" s="82"/>
      <c r="G23" s="82"/>
      <c r="H23" s="82"/>
      <c r="I23" s="82"/>
      <c r="J23" s="82"/>
      <c r="K23" s="82"/>
      <c r="L23" s="82"/>
      <c r="M23" s="82"/>
      <c r="N23" s="82"/>
      <c r="O23" s="82"/>
      <c r="P23" s="82"/>
      <c r="Q23" s="82"/>
      <c r="R23" s="82"/>
      <c r="S23" s="82"/>
      <c r="T23" s="82"/>
      <c r="U23" s="82"/>
      <c r="V23" s="82"/>
      <c r="W23" s="82"/>
      <c r="X23" s="82"/>
      <c r="Y23" s="82"/>
      <c r="Z23" s="82"/>
      <c r="AA23" s="82"/>
      <c r="AB23" s="82"/>
      <c r="AC23" s="82"/>
      <c r="AD23" s="82"/>
    </row>
    <row r="24" spans="1:30">
      <c r="A24" s="82"/>
      <c r="B24" s="82"/>
      <c r="C24" s="82"/>
      <c r="D24" s="82"/>
      <c r="E24" s="82"/>
      <c r="F24" s="82"/>
      <c r="G24" s="82"/>
      <c r="H24" s="82"/>
      <c r="I24" s="82"/>
      <c r="J24" s="82"/>
      <c r="K24" s="82"/>
      <c r="L24" s="82"/>
      <c r="M24" s="82"/>
      <c r="N24" s="82"/>
      <c r="O24" s="82"/>
      <c r="P24" s="82"/>
      <c r="Q24" s="82"/>
      <c r="R24" s="82"/>
      <c r="S24" s="82"/>
      <c r="T24" s="82"/>
      <c r="U24" s="82"/>
      <c r="V24" s="82"/>
      <c r="W24" s="82"/>
      <c r="X24" s="82"/>
      <c r="Y24" s="82"/>
      <c r="Z24" s="82"/>
      <c r="AA24" s="82"/>
      <c r="AB24" s="82"/>
      <c r="AC24" s="82"/>
      <c r="AD24" s="82"/>
    </row>
    <row r="25" spans="1:30">
      <c r="A25" s="82"/>
      <c r="B25" s="82"/>
      <c r="C25" s="82"/>
      <c r="D25" s="82"/>
      <c r="E25" s="82"/>
      <c r="F25" s="82"/>
      <c r="G25" s="82"/>
      <c r="H25" s="82"/>
      <c r="I25" s="82"/>
      <c r="J25" s="82"/>
      <c r="K25" s="82"/>
      <c r="L25" s="82"/>
      <c r="M25" s="82"/>
      <c r="N25" s="82"/>
      <c r="O25" s="82"/>
      <c r="P25" s="82"/>
      <c r="Q25" s="82"/>
      <c r="R25" s="82"/>
      <c r="S25" s="82"/>
      <c r="T25" s="82"/>
      <c r="U25" s="82"/>
      <c r="V25" s="82"/>
      <c r="W25" s="82"/>
      <c r="X25" s="82"/>
      <c r="Y25" s="82"/>
      <c r="Z25" s="82"/>
      <c r="AA25" s="82"/>
      <c r="AB25" s="82"/>
      <c r="AC25" s="82"/>
      <c r="AD25" s="82"/>
    </row>
    <row r="26" spans="1:30">
      <c r="A26" s="82"/>
      <c r="B26" s="82"/>
      <c r="C26" s="82"/>
      <c r="D26" s="82"/>
      <c r="E26" s="82"/>
      <c r="F26" s="82"/>
      <c r="G26" s="82"/>
      <c r="H26" s="82"/>
      <c r="I26" s="82"/>
      <c r="J26" s="82"/>
      <c r="K26" s="82"/>
      <c r="L26" s="82"/>
      <c r="M26" s="82"/>
      <c r="N26" s="82"/>
      <c r="O26" s="82"/>
      <c r="P26" s="82"/>
      <c r="Q26" s="82"/>
      <c r="R26" s="82"/>
      <c r="S26" s="82"/>
      <c r="T26" s="82"/>
      <c r="U26" s="82"/>
      <c r="V26" s="82"/>
      <c r="W26" s="82"/>
      <c r="X26" s="82"/>
      <c r="Y26" s="82"/>
      <c r="Z26" s="82"/>
      <c r="AA26" s="82"/>
      <c r="AB26" s="82"/>
      <c r="AC26" s="82"/>
      <c r="AD26" s="82"/>
    </row>
    <row r="27" spans="1:30">
      <c r="A27" s="82"/>
      <c r="B27" s="82"/>
      <c r="C27" s="82"/>
      <c r="D27" s="82"/>
      <c r="E27" s="82"/>
      <c r="F27" s="82"/>
      <c r="G27" s="82"/>
      <c r="H27" s="82"/>
      <c r="I27" s="82"/>
      <c r="J27" s="82"/>
      <c r="K27" s="82"/>
      <c r="L27" s="82"/>
      <c r="M27" s="82"/>
      <c r="N27" s="82"/>
      <c r="O27" s="82"/>
      <c r="P27" s="82"/>
      <c r="Q27" s="82"/>
      <c r="R27" s="82"/>
      <c r="S27" s="82"/>
      <c r="T27" s="82"/>
      <c r="U27" s="82"/>
      <c r="V27" s="82"/>
      <c r="W27" s="82"/>
      <c r="X27" s="82"/>
      <c r="Y27" s="82"/>
      <c r="Z27" s="82"/>
      <c r="AA27" s="82"/>
      <c r="AB27" s="82"/>
      <c r="AC27" s="82"/>
      <c r="AD27" s="82"/>
    </row>
    <row r="28" spans="1:30">
      <c r="A28" s="82"/>
      <c r="B28" s="82"/>
      <c r="C28" s="82"/>
      <c r="D28" s="82"/>
      <c r="E28" s="82"/>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row>
    <row r="29" spans="1:30">
      <c r="A29" s="82"/>
      <c r="B29" s="82"/>
      <c r="C29" s="82"/>
      <c r="D29" s="82"/>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row>
    <row r="30" spans="1:30">
      <c r="A30" s="82"/>
      <c r="B30" s="82"/>
      <c r="C30" s="82"/>
      <c r="D30" s="82"/>
      <c r="E30" s="82"/>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row>
    <row r="31" spans="1:30">
      <c r="A31" s="82"/>
      <c r="B31" s="82"/>
      <c r="C31" s="82"/>
      <c r="D31" s="82"/>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row>
    <row r="32" spans="1:30">
      <c r="A32" s="82"/>
      <c r="B32" s="82"/>
      <c r="C32" s="82"/>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row>
    <row r="33" spans="1:30">
      <c r="A33" s="82"/>
      <c r="B33" s="82"/>
      <c r="C33" s="82"/>
      <c r="D33" s="82"/>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row>
    <row r="34" spans="1:30">
      <c r="A34" s="82"/>
      <c r="B34" s="82"/>
      <c r="C34" s="82"/>
      <c r="D34" s="82"/>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row>
    <row r="35" spans="1:30">
      <c r="A35" s="82"/>
      <c r="B35" s="82"/>
      <c r="C35" s="82"/>
      <c r="D35" s="82"/>
      <c r="E35" s="82"/>
      <c r="F35" s="82"/>
      <c r="G35" s="82"/>
      <c r="H35" s="82"/>
      <c r="I35" s="82"/>
      <c r="J35" s="82"/>
      <c r="K35" s="82"/>
      <c r="L35" s="82"/>
      <c r="M35" s="82"/>
      <c r="N35" s="82"/>
      <c r="O35" s="82"/>
      <c r="P35" s="82"/>
      <c r="Q35" s="82"/>
      <c r="R35" s="82"/>
      <c r="S35" s="82"/>
      <c r="T35" s="82"/>
      <c r="U35" s="82"/>
      <c r="V35" s="82"/>
      <c r="W35" s="82"/>
      <c r="X35" s="82"/>
      <c r="Y35" s="82"/>
      <c r="Z35" s="82"/>
      <c r="AA35" s="82"/>
      <c r="AB35" s="82"/>
      <c r="AC35" s="82"/>
      <c r="AD35" s="82"/>
    </row>
    <row r="36" spans="1:30">
      <c r="A36" s="82"/>
      <c r="B36" s="82"/>
      <c r="C36" s="82"/>
      <c r="D36" s="82"/>
      <c r="E36" s="82"/>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row>
    <row r="37" spans="1:30">
      <c r="A37" s="82"/>
      <c r="B37" s="82"/>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row>
    <row r="38" spans="1:30">
      <c r="A38" s="82"/>
      <c r="B38" s="82"/>
      <c r="C38" s="82"/>
      <c r="D38" s="82"/>
      <c r="E38" s="82"/>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row>
    <row r="39" spans="1:30">
      <c r="A39" s="82"/>
      <c r="B39" s="82"/>
      <c r="C39" s="82"/>
      <c r="D39" s="82"/>
      <c r="E39" s="82"/>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row>
    <row r="40" spans="1:30">
      <c r="A40" s="82"/>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row>
    <row r="41" spans="1:30">
      <c r="A41" s="82"/>
      <c r="B41" s="82"/>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row>
    <row r="42" spans="1:30">
      <c r="A42" s="82"/>
      <c r="B42" s="82"/>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row>
    <row r="43" spans="1:30">
      <c r="A43" s="82"/>
      <c r="B43" s="82"/>
      <c r="C43" s="82"/>
      <c r="D43" s="82"/>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row>
    <row r="44" spans="1:30">
      <c r="A44" s="82"/>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row>
    <row r="45" spans="1:30">
      <c r="A45" s="82"/>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row>
    <row r="46" spans="1:30">
      <c r="A46" s="82"/>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row>
    <row r="47" spans="1:30">
      <c r="A47" s="82"/>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row>
    <row r="48" spans="1:30">
      <c r="A48" s="82"/>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row>
    <row r="49" spans="1:30">
      <c r="A49" s="82"/>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row>
    <row r="50" spans="1:30">
      <c r="A50" s="82"/>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row>
    <row r="51" spans="1:30">
      <c r="A51" s="82"/>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row>
    <row r="52" spans="1:30">
      <c r="A52" s="82"/>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row>
    <row r="53" spans="1:30">
      <c r="A53" s="82"/>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row>
    <row r="54" spans="1:30">
      <c r="A54" s="82"/>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row>
    <row r="55" spans="1:30">
      <c r="A55" s="82"/>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row>
    <row r="56" spans="1:30">
      <c r="A56" s="82"/>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row>
    <row r="57" spans="1:30">
      <c r="A57" s="82"/>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row>
    <row r="58" spans="1:30">
      <c r="A58" s="82"/>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row>
    <row r="59" spans="1:30">
      <c r="A59" s="82"/>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row>
    <row r="60" spans="1:30">
      <c r="A60" s="82"/>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row>
    <row r="61" spans="1:30">
      <c r="A61" s="82"/>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row>
    <row r="62" spans="1:30">
      <c r="A62" s="82"/>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row>
    <row r="63" spans="1:30">
      <c r="A63" s="82"/>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row>
    <row r="64" spans="1:30">
      <c r="A64" s="82"/>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row>
    <row r="65" spans="1:30">
      <c r="A65" s="82"/>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row>
    <row r="66" spans="1:30">
      <c r="A66" s="82"/>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row>
    <row r="67" spans="1:30">
      <c r="A67" s="82"/>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row>
    <row r="68" spans="1:30">
      <c r="A68" s="82"/>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row>
    <row r="69" spans="1:30">
      <c r="A69" s="82"/>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row>
    <row r="70" spans="1:30">
      <c r="A70" s="82"/>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row>
    <row r="71" spans="1:30">
      <c r="A71" s="82"/>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row>
    <row r="72" spans="1:30">
      <c r="A72" s="82"/>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row>
    <row r="73" spans="1:30">
      <c r="A73" s="82"/>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row>
    <row r="74" spans="1:30">
      <c r="A74" s="82"/>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row>
    <row r="75" spans="1:30">
      <c r="A75" s="82"/>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row>
    <row r="76" spans="1:30">
      <c r="A76" s="82"/>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row>
    <row r="77" spans="1:30">
      <c r="A77" s="82"/>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row>
    <row r="78" spans="1:30">
      <c r="A78" s="82"/>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row>
    <row r="79" spans="1:30">
      <c r="A79" s="82"/>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BFF62-568E-4EFA-9F41-F66E68C35866}">
  <dimension ref="A1:AD168"/>
  <sheetViews>
    <sheetView workbookViewId="0"/>
  </sheetViews>
  <sheetFormatPr defaultRowHeight="14.5"/>
  <cols>
    <col min="1" max="1" width="12.6328125" customWidth="1"/>
    <col min="2" max="2" width="17" customWidth="1"/>
    <col min="15" max="15" width="12.6328125" bestFit="1" customWidth="1"/>
    <col min="16" max="16" width="21" bestFit="1" customWidth="1"/>
    <col min="17" max="17" width="10.6328125" bestFit="1" customWidth="1"/>
  </cols>
  <sheetData>
    <row r="1" spans="1:30">
      <c r="R1" s="81"/>
      <c r="S1" s="81"/>
      <c r="T1" s="81"/>
      <c r="U1" s="81"/>
      <c r="V1" s="81"/>
      <c r="W1" s="81"/>
      <c r="X1" s="81"/>
      <c r="Y1" s="81"/>
      <c r="Z1" s="81"/>
      <c r="AA1" s="81"/>
      <c r="AB1" s="81"/>
      <c r="AC1" s="81"/>
      <c r="AD1" s="81"/>
    </row>
    <row r="2" spans="1:30">
      <c r="R2" s="81"/>
      <c r="S2" s="81"/>
      <c r="T2" s="81"/>
      <c r="U2" s="81"/>
      <c r="V2" s="81"/>
      <c r="W2" s="81"/>
      <c r="X2" s="81"/>
      <c r="Y2" s="81"/>
      <c r="Z2" s="81"/>
      <c r="AA2" s="81"/>
      <c r="AB2" s="81"/>
      <c r="AC2" s="81"/>
      <c r="AD2" s="81"/>
    </row>
    <row r="3" spans="1:30">
      <c r="R3" s="81"/>
      <c r="S3" s="81"/>
      <c r="T3" s="81"/>
      <c r="U3" s="81"/>
      <c r="V3" s="81"/>
      <c r="W3" s="81"/>
      <c r="X3" s="81"/>
      <c r="Y3" s="81"/>
      <c r="Z3" s="81"/>
      <c r="AA3" s="81"/>
      <c r="AB3" s="81"/>
      <c r="AC3" s="81"/>
      <c r="AD3" s="81"/>
    </row>
    <row r="4" spans="1:30">
      <c r="R4" s="81"/>
      <c r="S4" s="81"/>
      <c r="T4" s="81"/>
      <c r="U4" s="81"/>
      <c r="V4" s="81"/>
      <c r="W4" s="81"/>
      <c r="X4" s="81"/>
      <c r="Y4" s="81"/>
      <c r="Z4" s="81"/>
      <c r="AA4" s="81"/>
      <c r="AB4" s="81"/>
      <c r="AC4" s="81"/>
      <c r="AD4" s="81"/>
    </row>
    <row r="5" spans="1:30">
      <c r="R5" s="81"/>
      <c r="S5" s="81"/>
      <c r="T5" s="81"/>
      <c r="U5" s="81"/>
      <c r="V5" s="81"/>
      <c r="W5" s="81"/>
      <c r="X5" s="81"/>
      <c r="Y5" s="81"/>
      <c r="Z5" s="81"/>
      <c r="AA5" s="81"/>
      <c r="AB5" s="81"/>
      <c r="AC5" s="81"/>
      <c r="AD5" s="81"/>
    </row>
    <row r="6" spans="1:30">
      <c r="R6" s="81"/>
      <c r="S6" s="81"/>
      <c r="T6" s="81"/>
      <c r="U6" s="81"/>
      <c r="V6" s="81"/>
      <c r="W6" s="81"/>
      <c r="X6" s="81"/>
      <c r="Y6" s="81"/>
      <c r="Z6" s="81"/>
      <c r="AA6" s="81"/>
      <c r="AB6" s="81"/>
      <c r="AC6" s="81"/>
      <c r="AD6" s="81"/>
    </row>
    <row r="7" spans="1:30">
      <c r="R7" s="81"/>
      <c r="S7" s="81"/>
      <c r="T7" s="81"/>
      <c r="U7" s="81"/>
      <c r="V7" s="81"/>
      <c r="W7" s="81"/>
      <c r="X7" s="81"/>
      <c r="Y7" s="81"/>
      <c r="Z7" s="81"/>
      <c r="AA7" s="81"/>
      <c r="AB7" s="81"/>
      <c r="AC7" s="81"/>
      <c r="AD7" s="81"/>
    </row>
    <row r="8" spans="1:30">
      <c r="A8" s="81"/>
      <c r="B8" s="81"/>
      <c r="C8" s="81"/>
      <c r="D8" s="81"/>
      <c r="E8" s="81"/>
      <c r="F8" s="81"/>
      <c r="G8" s="81"/>
      <c r="H8" s="81"/>
      <c r="I8" s="81"/>
      <c r="J8" s="81"/>
      <c r="K8" s="81"/>
      <c r="L8" s="81"/>
      <c r="M8" s="81"/>
      <c r="N8" s="81"/>
      <c r="O8" s="81"/>
      <c r="P8" s="81"/>
      <c r="Q8" s="81"/>
      <c r="R8" s="81"/>
      <c r="S8" s="81"/>
      <c r="T8" s="81"/>
      <c r="U8" s="81"/>
      <c r="V8" s="81"/>
      <c r="W8" s="81"/>
      <c r="X8" s="81"/>
      <c r="Y8" s="81"/>
      <c r="Z8" s="81"/>
      <c r="AA8" s="81"/>
      <c r="AB8" s="81"/>
      <c r="AC8" s="81"/>
      <c r="AD8" s="81"/>
    </row>
    <row r="9" spans="1:30">
      <c r="A9" s="81"/>
      <c r="B9" s="81"/>
      <c r="C9" s="81"/>
      <c r="D9" s="81"/>
      <c r="E9" s="81"/>
      <c r="F9" s="81"/>
      <c r="G9" s="81"/>
      <c r="H9" s="81"/>
      <c r="I9" s="81"/>
      <c r="J9" s="81"/>
      <c r="K9" s="81"/>
      <c r="L9" s="81"/>
      <c r="M9" s="81"/>
      <c r="N9" s="81"/>
      <c r="O9" s="81"/>
      <c r="P9" s="81"/>
      <c r="Q9" s="81"/>
      <c r="R9" s="81"/>
      <c r="S9" s="81"/>
      <c r="T9" s="81"/>
      <c r="U9" s="81"/>
      <c r="V9" s="81"/>
      <c r="W9" s="81"/>
      <c r="X9" s="81"/>
      <c r="Y9" s="81"/>
      <c r="Z9" s="81"/>
      <c r="AA9" s="81"/>
      <c r="AB9" s="81"/>
      <c r="AC9" s="81"/>
      <c r="AD9" s="81"/>
    </row>
    <row r="10" spans="1:30">
      <c r="A10" s="81"/>
      <c r="B10" s="81"/>
      <c r="C10" s="81"/>
      <c r="D10" s="81"/>
      <c r="E10" s="81"/>
      <c r="F10" s="81"/>
      <c r="G10" s="81"/>
      <c r="H10" s="81"/>
      <c r="I10" s="81"/>
      <c r="J10" s="81"/>
      <c r="K10" s="81"/>
      <c r="L10" s="81"/>
      <c r="M10" s="81"/>
      <c r="N10" s="81"/>
      <c r="O10" s="81"/>
      <c r="P10" s="81"/>
      <c r="Q10" s="81"/>
      <c r="R10" s="81"/>
      <c r="S10" s="81"/>
      <c r="T10" s="81"/>
      <c r="U10" s="81"/>
      <c r="V10" s="81"/>
      <c r="W10" s="81"/>
      <c r="X10" s="81"/>
      <c r="Y10" s="81"/>
      <c r="Z10" s="81"/>
      <c r="AA10" s="81"/>
      <c r="AB10" s="81"/>
      <c r="AC10" s="81"/>
      <c r="AD10" s="81"/>
    </row>
    <row r="11" spans="1:30">
      <c r="A11" s="81"/>
      <c r="B11" s="81"/>
      <c r="C11" s="81"/>
      <c r="D11" s="81"/>
      <c r="E11" s="81"/>
      <c r="F11" s="81"/>
      <c r="G11" s="81"/>
      <c r="H11" s="81"/>
      <c r="I11" s="81"/>
      <c r="J11" s="81"/>
      <c r="K11" s="81"/>
      <c r="L11" s="81"/>
      <c r="M11" s="81"/>
      <c r="N11" s="81"/>
      <c r="O11" s="81"/>
      <c r="P11" s="81"/>
      <c r="Q11" s="81"/>
      <c r="R11" s="81"/>
      <c r="S11" s="81"/>
      <c r="T11" s="81"/>
      <c r="U11" s="81"/>
      <c r="V11" s="81"/>
      <c r="W11" s="81"/>
      <c r="X11" s="81"/>
      <c r="Y11" s="81"/>
      <c r="Z11" s="81"/>
      <c r="AA11" s="81"/>
      <c r="AB11" s="81"/>
      <c r="AC11" s="81"/>
      <c r="AD11" s="81"/>
    </row>
    <row r="12" spans="1:30">
      <c r="A12" s="81"/>
      <c r="B12" s="81"/>
      <c r="C12" s="81"/>
      <c r="D12" s="81"/>
      <c r="E12" s="81"/>
      <c r="F12" s="81"/>
      <c r="G12" s="81"/>
      <c r="H12" s="81"/>
      <c r="I12" s="81"/>
      <c r="J12" s="81"/>
      <c r="K12" s="81"/>
      <c r="L12" s="81"/>
      <c r="M12" s="81"/>
      <c r="N12" s="81"/>
      <c r="O12" s="81"/>
      <c r="P12" s="81"/>
      <c r="Q12" s="81"/>
      <c r="R12" s="81"/>
      <c r="S12" s="81"/>
      <c r="T12" s="81"/>
      <c r="U12" s="81"/>
      <c r="V12" s="81"/>
      <c r="W12" s="81"/>
      <c r="X12" s="81"/>
      <c r="Y12" s="81"/>
      <c r="Z12" s="81"/>
      <c r="AA12" s="81"/>
      <c r="AB12" s="81"/>
      <c r="AC12" s="81"/>
      <c r="AD12" s="81"/>
    </row>
    <row r="13" spans="1:30">
      <c r="A13" s="81"/>
      <c r="B13" s="81"/>
      <c r="C13" s="81"/>
      <c r="D13" s="81"/>
      <c r="E13" s="81"/>
      <c r="F13" s="81"/>
      <c r="G13" s="81"/>
      <c r="H13" s="81"/>
      <c r="I13" s="81"/>
      <c r="J13" s="81"/>
      <c r="K13" s="81"/>
      <c r="L13" s="81"/>
      <c r="M13" s="81"/>
      <c r="N13" s="81"/>
      <c r="O13" s="81"/>
      <c r="P13" s="81"/>
      <c r="Q13" s="81"/>
      <c r="R13" s="81"/>
      <c r="S13" s="81"/>
      <c r="T13" s="81"/>
      <c r="U13" s="81"/>
      <c r="V13" s="81"/>
      <c r="W13" s="81"/>
      <c r="X13" s="81"/>
      <c r="Y13" s="81"/>
      <c r="Z13" s="81"/>
      <c r="AA13" s="81"/>
      <c r="AB13" s="81"/>
      <c r="AC13" s="81"/>
      <c r="AD13" s="81"/>
    </row>
    <row r="14" spans="1:30">
      <c r="A14" s="81"/>
      <c r="B14" s="81"/>
      <c r="C14" s="81"/>
      <c r="D14" s="81"/>
      <c r="E14" s="81"/>
      <c r="F14" s="81"/>
      <c r="G14" s="81"/>
      <c r="H14" s="81"/>
      <c r="I14" s="81"/>
      <c r="J14" s="81"/>
      <c r="K14" s="81"/>
      <c r="L14" s="81"/>
      <c r="M14" s="81"/>
      <c r="N14" s="81"/>
      <c r="O14" s="81"/>
      <c r="P14" s="81"/>
      <c r="Q14" s="81"/>
      <c r="R14" s="81"/>
      <c r="S14" s="81"/>
      <c r="T14" s="81"/>
      <c r="U14" s="81"/>
      <c r="V14" s="81"/>
      <c r="W14" s="81"/>
      <c r="X14" s="81"/>
      <c r="Y14" s="81"/>
      <c r="Z14" s="81"/>
      <c r="AA14" s="81"/>
      <c r="AB14" s="81"/>
      <c r="AC14" s="81"/>
      <c r="AD14" s="81"/>
    </row>
    <row r="15" spans="1:30">
      <c r="A15" s="81"/>
      <c r="B15" s="81"/>
      <c r="C15" s="81"/>
      <c r="D15" s="81"/>
      <c r="E15" s="81"/>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row>
    <row r="16" spans="1:30">
      <c r="A16" s="81"/>
      <c r="B16" s="81"/>
      <c r="C16" s="81"/>
      <c r="D16" s="81"/>
      <c r="E16" s="81"/>
      <c r="F16" s="81"/>
      <c r="G16" s="81"/>
      <c r="H16" s="81"/>
      <c r="I16" s="81"/>
      <c r="J16" s="81"/>
      <c r="K16" s="81"/>
      <c r="L16" s="81"/>
      <c r="M16" s="81"/>
      <c r="N16" s="81"/>
      <c r="O16" s="81"/>
      <c r="P16" s="81"/>
      <c r="Q16" s="81"/>
      <c r="R16" s="81"/>
      <c r="S16" s="81"/>
      <c r="T16" s="81"/>
      <c r="U16" s="81"/>
      <c r="V16" s="81"/>
      <c r="W16" s="81"/>
      <c r="X16" s="81"/>
      <c r="Y16" s="81"/>
      <c r="Z16" s="81"/>
      <c r="AA16" s="81"/>
      <c r="AB16" s="81"/>
      <c r="AC16" s="81"/>
      <c r="AD16" s="81"/>
    </row>
    <row r="17" spans="1:30">
      <c r="A17" s="81"/>
      <c r="B17" s="81"/>
      <c r="C17" s="81"/>
      <c r="D17" s="81"/>
      <c r="E17" s="81"/>
      <c r="F17" s="81"/>
      <c r="G17" s="81"/>
      <c r="H17" s="81"/>
      <c r="I17" s="81"/>
      <c r="J17" s="81"/>
      <c r="K17" s="81"/>
      <c r="L17" s="81"/>
      <c r="M17" s="81"/>
      <c r="N17" s="81"/>
      <c r="O17" s="81"/>
      <c r="P17" s="81"/>
      <c r="Q17" s="81"/>
      <c r="R17" s="81"/>
      <c r="S17" s="81"/>
      <c r="T17" s="81"/>
      <c r="U17" s="81"/>
      <c r="V17" s="81"/>
      <c r="W17" s="81"/>
      <c r="X17" s="81"/>
      <c r="Y17" s="81"/>
      <c r="Z17" s="81"/>
      <c r="AA17" s="81"/>
      <c r="AB17" s="81"/>
      <c r="AC17" s="81"/>
      <c r="AD17" s="81"/>
    </row>
    <row r="18" spans="1:30">
      <c r="A18" s="81"/>
      <c r="B18" s="81"/>
      <c r="C18" s="81"/>
      <c r="D18" s="81"/>
      <c r="E18" s="81"/>
      <c r="F18" s="81"/>
      <c r="G18" s="81"/>
      <c r="H18" s="81"/>
      <c r="I18" s="81"/>
      <c r="J18" s="81"/>
      <c r="K18" s="81"/>
      <c r="L18" s="81"/>
      <c r="M18" s="81"/>
      <c r="N18" s="81"/>
      <c r="O18" s="81"/>
      <c r="P18" s="81"/>
      <c r="Q18" s="81"/>
      <c r="R18" s="81"/>
      <c r="S18" s="81"/>
      <c r="T18" s="81"/>
      <c r="U18" s="81"/>
      <c r="V18" s="81"/>
      <c r="W18" s="81"/>
      <c r="X18" s="81"/>
      <c r="Y18" s="81"/>
      <c r="Z18" s="81"/>
      <c r="AA18" s="81"/>
      <c r="AB18" s="81"/>
      <c r="AC18" s="81"/>
      <c r="AD18" s="81"/>
    </row>
    <row r="19" spans="1:30">
      <c r="A19" s="81"/>
      <c r="B19" s="81"/>
      <c r="C19" s="81"/>
      <c r="D19" s="81"/>
      <c r="E19" s="81"/>
      <c r="F19" s="81"/>
      <c r="G19" s="81"/>
      <c r="H19" s="81"/>
      <c r="I19" s="81"/>
      <c r="J19" s="81"/>
      <c r="K19" s="81"/>
      <c r="L19" s="81"/>
      <c r="M19" s="81"/>
      <c r="N19" s="81"/>
      <c r="O19" s="81"/>
      <c r="P19" s="81"/>
      <c r="Q19" s="81"/>
      <c r="R19" s="81"/>
      <c r="S19" s="81"/>
      <c r="T19" s="81"/>
      <c r="U19" s="81"/>
      <c r="V19" s="81"/>
      <c r="W19" s="81"/>
      <c r="X19" s="81"/>
      <c r="Y19" s="81"/>
      <c r="Z19" s="81"/>
      <c r="AA19" s="81"/>
      <c r="AB19" s="81"/>
      <c r="AC19" s="81"/>
      <c r="AD19" s="81"/>
    </row>
    <row r="20" spans="1:30">
      <c r="A20" s="81"/>
      <c r="B20" s="81"/>
      <c r="C20" s="81"/>
      <c r="D20" s="81"/>
      <c r="E20" s="81"/>
      <c r="F20" s="81"/>
      <c r="G20" s="81"/>
      <c r="H20" s="81"/>
      <c r="I20" s="81"/>
      <c r="J20" s="81"/>
      <c r="K20" s="81"/>
      <c r="L20" s="81"/>
      <c r="M20" s="81"/>
      <c r="N20" s="81"/>
      <c r="O20" s="81"/>
      <c r="P20" s="81"/>
      <c r="Q20" s="81"/>
      <c r="R20" s="81"/>
      <c r="S20" s="81"/>
      <c r="T20" s="81"/>
      <c r="U20" s="81"/>
      <c r="V20" s="81"/>
      <c r="W20" s="81"/>
      <c r="X20" s="81"/>
      <c r="Y20" s="81"/>
      <c r="Z20" s="81"/>
      <c r="AA20" s="81"/>
      <c r="AB20" s="81"/>
      <c r="AC20" s="81"/>
      <c r="AD20" s="81"/>
    </row>
    <row r="21" spans="1:30">
      <c r="A21" s="81"/>
      <c r="B21" s="81"/>
      <c r="C21" s="81"/>
      <c r="D21" s="81"/>
      <c r="E21" s="81"/>
      <c r="F21" s="81"/>
      <c r="G21" s="81"/>
      <c r="H21" s="81"/>
      <c r="I21" s="81"/>
      <c r="J21" s="81"/>
      <c r="K21" s="81"/>
      <c r="L21" s="81"/>
      <c r="M21" s="81"/>
      <c r="N21" s="81"/>
      <c r="O21" s="81"/>
      <c r="P21" s="81"/>
      <c r="Q21" s="81"/>
      <c r="R21" s="81"/>
      <c r="S21" s="81"/>
      <c r="T21" s="81"/>
      <c r="U21" s="81"/>
      <c r="V21" s="81"/>
      <c r="W21" s="81"/>
      <c r="X21" s="81"/>
      <c r="Y21" s="81"/>
      <c r="Z21" s="81"/>
      <c r="AA21" s="81"/>
      <c r="AB21" s="81"/>
      <c r="AC21" s="81"/>
      <c r="AD21" s="81"/>
    </row>
    <row r="22" spans="1:30">
      <c r="A22" s="81"/>
      <c r="B22" s="81"/>
      <c r="C22" s="81"/>
      <c r="D22" s="81"/>
      <c r="E22" s="81"/>
      <c r="F22" s="81"/>
      <c r="G22" s="81"/>
      <c r="H22" s="81"/>
      <c r="I22" s="81"/>
      <c r="J22" s="81"/>
      <c r="K22" s="81"/>
      <c r="L22" s="81"/>
      <c r="M22" s="81"/>
      <c r="N22" s="81"/>
      <c r="O22" s="81"/>
      <c r="P22" s="81"/>
      <c r="Q22" s="81"/>
      <c r="R22" s="81"/>
      <c r="S22" s="81"/>
      <c r="T22" s="81"/>
      <c r="U22" s="81"/>
      <c r="V22" s="81"/>
      <c r="W22" s="81"/>
      <c r="X22" s="81"/>
      <c r="Y22" s="81"/>
      <c r="Z22" s="81"/>
      <c r="AA22" s="81"/>
      <c r="AB22" s="81"/>
      <c r="AC22" s="81"/>
      <c r="AD22" s="81"/>
    </row>
    <row r="23" spans="1:30">
      <c r="A23" s="81"/>
      <c r="B23" s="81"/>
      <c r="C23" s="81"/>
      <c r="D23" s="81"/>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row>
    <row r="24" spans="1:30">
      <c r="A24" s="81"/>
      <c r="B24" s="81"/>
      <c r="C24" s="81"/>
      <c r="D24" s="81"/>
      <c r="E24" s="81"/>
      <c r="F24" s="81"/>
      <c r="G24" s="81"/>
      <c r="H24" s="81"/>
      <c r="I24" s="81"/>
      <c r="J24" s="81"/>
      <c r="K24" s="81"/>
      <c r="L24" s="81"/>
      <c r="M24" s="81"/>
      <c r="N24" s="81"/>
      <c r="O24" s="81"/>
      <c r="P24" s="81"/>
      <c r="Q24" s="81"/>
      <c r="R24" s="81"/>
      <c r="S24" s="81"/>
      <c r="T24" s="81"/>
      <c r="U24" s="81"/>
      <c r="V24" s="81"/>
      <c r="W24" s="81"/>
      <c r="X24" s="81"/>
      <c r="Y24" s="81"/>
      <c r="Z24" s="81"/>
      <c r="AA24" s="81"/>
      <c r="AB24" s="81"/>
      <c r="AC24" s="81"/>
      <c r="AD24" s="81"/>
    </row>
    <row r="25" spans="1:30">
      <c r="A25" s="81"/>
      <c r="B25" s="81"/>
      <c r="C25" s="81"/>
      <c r="D25" s="81"/>
      <c r="E25" s="81"/>
      <c r="F25" s="81"/>
      <c r="G25" s="81"/>
      <c r="H25" s="81"/>
      <c r="I25" s="81"/>
      <c r="J25" s="81"/>
      <c r="K25" s="81"/>
      <c r="L25" s="81"/>
      <c r="M25" s="81"/>
      <c r="N25" s="81"/>
      <c r="O25" s="81"/>
      <c r="P25" s="81"/>
      <c r="Q25" s="81"/>
      <c r="R25" s="81"/>
      <c r="S25" s="81"/>
      <c r="T25" s="81"/>
      <c r="U25" s="81"/>
      <c r="V25" s="81"/>
      <c r="W25" s="81"/>
      <c r="X25" s="81"/>
      <c r="Y25" s="81"/>
      <c r="Z25" s="81"/>
      <c r="AA25" s="81"/>
      <c r="AB25" s="81"/>
      <c r="AC25" s="81"/>
      <c r="AD25" s="81"/>
    </row>
    <row r="26" spans="1:30">
      <c r="A26" s="81"/>
      <c r="B26" s="81"/>
      <c r="C26" s="81"/>
      <c r="D26" s="81"/>
      <c r="E26" s="81"/>
      <c r="F26" s="81"/>
      <c r="G26" s="81"/>
      <c r="H26" s="81"/>
      <c r="I26" s="81"/>
      <c r="J26" s="81"/>
      <c r="K26" s="81"/>
      <c r="L26" s="81"/>
      <c r="M26" s="81"/>
      <c r="N26" s="81"/>
      <c r="O26" s="81"/>
      <c r="P26" s="81"/>
      <c r="Q26" s="81"/>
      <c r="R26" s="81"/>
      <c r="S26" s="81"/>
      <c r="T26" s="81"/>
      <c r="U26" s="81"/>
      <c r="V26" s="81"/>
      <c r="W26" s="81"/>
      <c r="X26" s="81"/>
      <c r="Y26" s="81"/>
      <c r="Z26" s="81"/>
      <c r="AA26" s="81"/>
      <c r="AB26" s="81"/>
      <c r="AC26" s="81"/>
      <c r="AD26" s="81"/>
    </row>
    <row r="27" spans="1:30">
      <c r="A27" s="81"/>
      <c r="B27" s="81"/>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row>
    <row r="28" spans="1:30">
      <c r="A28" s="81"/>
      <c r="B28" s="81"/>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row>
    <row r="29" spans="1:30">
      <c r="A29" s="81"/>
      <c r="B29" s="81"/>
      <c r="C29" s="81"/>
      <c r="D29" s="81"/>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row>
    <row r="30" spans="1:30">
      <c r="A30" s="81"/>
      <c r="B30" s="81"/>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row>
    <row r="31" spans="1:30">
      <c r="A31" s="81"/>
      <c r="B31" s="81"/>
      <c r="C31" s="81"/>
      <c r="D31" s="81"/>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row>
    <row r="32" spans="1:30">
      <c r="A32" s="81"/>
      <c r="B32" s="81"/>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row>
    <row r="33" spans="1:30">
      <c r="A33" s="81"/>
      <c r="B33" s="81"/>
      <c r="C33" s="81"/>
      <c r="D33" s="81"/>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row>
    <row r="34" spans="1:30">
      <c r="A34" s="81"/>
      <c r="B34" s="81"/>
      <c r="C34" s="81"/>
      <c r="D34" s="81"/>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row>
    <row r="35" spans="1:30">
      <c r="A35" s="81"/>
      <c r="B35" s="81"/>
      <c r="C35" s="81"/>
      <c r="D35" s="81"/>
      <c r="E35" s="81"/>
      <c r="F35" s="81"/>
      <c r="G35" s="81"/>
      <c r="H35" s="81"/>
      <c r="I35" s="81"/>
      <c r="J35" s="81"/>
      <c r="K35" s="81"/>
      <c r="L35" s="81"/>
      <c r="M35" s="81"/>
      <c r="N35" s="81"/>
      <c r="O35" s="81"/>
      <c r="P35" s="81"/>
      <c r="Q35" s="81"/>
      <c r="R35" s="81"/>
      <c r="S35" s="81"/>
      <c r="T35" s="81"/>
      <c r="U35" s="81"/>
      <c r="V35" s="81"/>
      <c r="W35" s="81"/>
      <c r="X35" s="81"/>
      <c r="Y35" s="81"/>
      <c r="Z35" s="81"/>
      <c r="AA35" s="81"/>
      <c r="AB35" s="81"/>
      <c r="AC35" s="81"/>
      <c r="AD35" s="81"/>
    </row>
    <row r="36" spans="1:30">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row>
    <row r="37" spans="1:30">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row>
    <row r="38" spans="1:30">
      <c r="A38" s="81"/>
      <c r="B38" s="81"/>
      <c r="C38" s="81"/>
      <c r="D38" s="81"/>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row>
    <row r="39" spans="1:30">
      <c r="A39" s="81"/>
      <c r="B39" s="81"/>
      <c r="C39" s="81"/>
      <c r="D39" s="81"/>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row>
    <row r="40" spans="1:30">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row>
    <row r="41" spans="1:30">
      <c r="A41" s="81"/>
      <c r="B41" s="81"/>
      <c r="C41" s="81"/>
      <c r="D41" s="81"/>
      <c r="E41" s="81"/>
      <c r="F41" s="81"/>
      <c r="G41" s="81"/>
      <c r="H41" s="81"/>
      <c r="I41" s="81"/>
      <c r="J41" s="81"/>
      <c r="K41" s="81"/>
      <c r="L41" s="81"/>
      <c r="M41" s="81"/>
      <c r="N41" s="81"/>
      <c r="O41" s="81"/>
      <c r="P41" s="81"/>
      <c r="Q41" s="81"/>
      <c r="R41" s="81"/>
      <c r="S41" s="81"/>
      <c r="T41" s="81"/>
      <c r="U41" s="81"/>
      <c r="V41" s="81"/>
      <c r="W41" s="81"/>
      <c r="X41" s="81"/>
      <c r="Y41" s="81"/>
      <c r="Z41" s="81"/>
      <c r="AA41" s="81"/>
      <c r="AB41" s="81"/>
      <c r="AC41" s="81"/>
      <c r="AD41" s="81"/>
    </row>
    <row r="42" spans="1:30">
      <c r="A42" s="81"/>
      <c r="B42" s="81"/>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row>
    <row r="43" spans="1:30">
      <c r="A43" s="81"/>
      <c r="B43" s="81"/>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row>
    <row r="44" spans="1:30">
      <c r="A44" s="81"/>
      <c r="B44" s="81"/>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row>
    <row r="45" spans="1:30">
      <c r="A45" s="81"/>
      <c r="B45" s="81"/>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81"/>
      <c r="AC45" s="81"/>
      <c r="AD45" s="81"/>
    </row>
    <row r="46" spans="1:30">
      <c r="A46" s="81"/>
      <c r="B46" s="81"/>
      <c r="C46" s="81"/>
      <c r="D46" s="81"/>
      <c r="E46" s="81"/>
      <c r="F46" s="81"/>
      <c r="G46" s="81"/>
      <c r="H46" s="81"/>
      <c r="I46" s="81"/>
      <c r="J46" s="81"/>
      <c r="K46" s="81"/>
      <c r="L46" s="81"/>
      <c r="M46" s="81"/>
      <c r="N46" s="81"/>
      <c r="O46" s="81"/>
      <c r="P46" s="81"/>
      <c r="Q46" s="81"/>
      <c r="R46" s="81"/>
      <c r="S46" s="81"/>
      <c r="T46" s="81"/>
      <c r="U46" s="81"/>
      <c r="V46" s="81"/>
      <c r="W46" s="81"/>
      <c r="X46" s="81"/>
      <c r="Y46" s="81"/>
      <c r="Z46" s="81"/>
      <c r="AA46" s="81"/>
      <c r="AB46" s="81"/>
      <c r="AC46" s="81"/>
      <c r="AD46" s="81"/>
    </row>
    <row r="47" spans="1:30">
      <c r="A47" s="81"/>
      <c r="B47" s="81"/>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row>
    <row r="48" spans="1:30">
      <c r="A48" s="81"/>
      <c r="B48" s="81"/>
      <c r="C48" s="81"/>
      <c r="D48" s="81"/>
      <c r="E48" s="81"/>
      <c r="F48" s="81"/>
      <c r="G48" s="81"/>
      <c r="H48" s="81"/>
      <c r="I48" s="81"/>
      <c r="J48" s="81"/>
      <c r="K48" s="81"/>
      <c r="L48" s="81"/>
      <c r="M48" s="81"/>
      <c r="N48" s="81"/>
      <c r="O48" s="81"/>
      <c r="P48" s="81"/>
      <c r="Q48" s="81"/>
      <c r="R48" s="81"/>
      <c r="S48" s="81"/>
      <c r="T48" s="81"/>
      <c r="U48" s="81"/>
      <c r="V48" s="81"/>
      <c r="W48" s="81"/>
      <c r="X48" s="81"/>
      <c r="Y48" s="81"/>
      <c r="Z48" s="81"/>
      <c r="AA48" s="81"/>
      <c r="AB48" s="81"/>
      <c r="AC48" s="81"/>
      <c r="AD48" s="81"/>
    </row>
    <row r="49" spans="1:30">
      <c r="A49" s="81"/>
      <c r="B49" s="81"/>
      <c r="C49" s="81"/>
      <c r="D49" s="81"/>
      <c r="E49" s="81"/>
      <c r="F49" s="81"/>
      <c r="G49" s="81"/>
      <c r="H49" s="81"/>
      <c r="I49" s="81"/>
      <c r="J49" s="81"/>
      <c r="K49" s="81"/>
      <c r="L49" s="81"/>
      <c r="M49" s="81"/>
      <c r="N49" s="81"/>
      <c r="O49" s="81"/>
      <c r="P49" s="85"/>
      <c r="Q49" s="85"/>
      <c r="R49" s="85"/>
      <c r="S49" s="81"/>
      <c r="T49" s="81"/>
      <c r="U49" s="81"/>
      <c r="V49" s="81"/>
      <c r="W49" s="81"/>
      <c r="X49" s="81"/>
      <c r="Y49" s="81"/>
      <c r="Z49" s="81"/>
      <c r="AA49" s="81"/>
      <c r="AB49" s="81"/>
      <c r="AC49" s="81"/>
      <c r="AD49" s="81"/>
    </row>
    <row r="50" spans="1:30">
      <c r="A50" s="81"/>
      <c r="B50" s="81"/>
      <c r="C50" s="81"/>
      <c r="D50" s="81"/>
      <c r="E50" s="81"/>
      <c r="F50" s="81"/>
      <c r="G50" s="81"/>
      <c r="H50" s="81"/>
      <c r="I50" s="81"/>
      <c r="J50" s="81"/>
      <c r="K50" s="81"/>
      <c r="L50" s="81"/>
      <c r="M50" s="81"/>
      <c r="N50" s="81"/>
      <c r="O50" s="81"/>
      <c r="P50" s="85"/>
      <c r="Q50" s="85"/>
      <c r="R50" s="85"/>
      <c r="S50" s="81"/>
      <c r="T50" s="81"/>
      <c r="U50" s="81"/>
      <c r="V50" s="81"/>
      <c r="W50" s="81"/>
      <c r="X50" s="81"/>
      <c r="Y50" s="81"/>
      <c r="Z50" s="81"/>
      <c r="AA50" s="81"/>
      <c r="AB50" s="81"/>
      <c r="AC50" s="81"/>
      <c r="AD50" s="81"/>
    </row>
    <row r="51" spans="1:30">
      <c r="A51" s="81"/>
      <c r="B51" s="81"/>
      <c r="C51" s="81"/>
      <c r="D51" s="81"/>
      <c r="E51" s="81"/>
      <c r="F51" s="81"/>
      <c r="G51" s="81"/>
      <c r="H51" s="81"/>
      <c r="I51" s="81"/>
      <c r="J51" s="81"/>
      <c r="K51" s="81"/>
      <c r="L51" s="81"/>
      <c r="M51" s="81"/>
      <c r="N51" s="81"/>
      <c r="O51" s="81"/>
      <c r="P51" s="85"/>
      <c r="Q51" s="85"/>
      <c r="R51" s="85"/>
      <c r="S51" s="81"/>
      <c r="T51" s="81"/>
      <c r="U51" s="81"/>
      <c r="V51" s="81"/>
      <c r="W51" s="81"/>
      <c r="X51" s="81"/>
      <c r="Y51" s="81"/>
      <c r="Z51" s="81"/>
      <c r="AA51" s="81"/>
      <c r="AB51" s="81"/>
      <c r="AC51" s="81"/>
      <c r="AD51" s="81"/>
    </row>
    <row r="52" spans="1:30">
      <c r="A52" s="81"/>
      <c r="B52" s="81"/>
      <c r="C52" s="81"/>
      <c r="D52" s="81"/>
      <c r="E52" s="81"/>
      <c r="F52" s="81"/>
      <c r="G52" s="81"/>
      <c r="H52" s="81"/>
      <c r="I52" s="81"/>
      <c r="J52" s="81"/>
      <c r="K52" s="81"/>
      <c r="L52" s="81"/>
      <c r="M52" s="81"/>
      <c r="N52" s="81"/>
      <c r="O52" s="81"/>
      <c r="P52" s="85"/>
      <c r="Q52" s="85"/>
      <c r="R52" s="85"/>
      <c r="S52" s="81"/>
      <c r="T52" s="81"/>
      <c r="U52" s="81"/>
      <c r="V52" s="81"/>
      <c r="W52" s="81"/>
      <c r="X52" s="81"/>
      <c r="Y52" s="81"/>
      <c r="Z52" s="81"/>
      <c r="AA52" s="81"/>
      <c r="AB52" s="81"/>
      <c r="AC52" s="81"/>
      <c r="AD52" s="81"/>
    </row>
    <row r="53" spans="1:30">
      <c r="A53" s="81"/>
      <c r="B53" s="81"/>
      <c r="C53" s="81"/>
      <c r="D53" s="81"/>
      <c r="E53" s="81"/>
      <c r="F53" s="81"/>
      <c r="G53" s="81"/>
      <c r="H53" s="81"/>
      <c r="I53" s="81"/>
      <c r="J53" s="81"/>
      <c r="K53" s="81"/>
      <c r="L53" s="81"/>
      <c r="M53" s="81"/>
      <c r="N53" s="81"/>
      <c r="O53" s="81"/>
      <c r="P53" s="85"/>
      <c r="Q53" s="85"/>
      <c r="R53" s="85"/>
      <c r="S53" s="81"/>
      <c r="T53" s="81"/>
      <c r="U53" s="81"/>
      <c r="V53" s="81"/>
      <c r="W53" s="81"/>
      <c r="X53" s="81"/>
      <c r="Y53" s="81"/>
      <c r="Z53" s="81"/>
      <c r="AA53" s="81"/>
      <c r="AB53" s="81"/>
      <c r="AC53" s="81"/>
      <c r="AD53" s="81"/>
    </row>
    <row r="54" spans="1:30">
      <c r="A54" s="81"/>
      <c r="B54" s="81"/>
      <c r="C54" s="81"/>
      <c r="D54" s="81"/>
      <c r="E54" s="81"/>
      <c r="F54" s="81"/>
      <c r="G54" s="81"/>
      <c r="H54" s="81"/>
      <c r="I54" s="81"/>
      <c r="J54" s="81"/>
      <c r="K54" s="81"/>
      <c r="L54" s="81"/>
      <c r="M54" s="81"/>
      <c r="N54" s="81"/>
      <c r="O54" s="81"/>
      <c r="P54" s="85"/>
      <c r="Q54" s="85"/>
      <c r="R54" s="85"/>
      <c r="S54" s="81"/>
      <c r="T54" s="81"/>
      <c r="U54" s="81"/>
      <c r="V54" s="81"/>
      <c r="W54" s="81"/>
      <c r="X54" s="81"/>
      <c r="Y54" s="81"/>
      <c r="Z54" s="81"/>
      <c r="AA54" s="81"/>
      <c r="AB54" s="81"/>
      <c r="AC54" s="81"/>
      <c r="AD54" s="81"/>
    </row>
    <row r="55" spans="1:30">
      <c r="A55" s="81"/>
      <c r="B55" s="81"/>
      <c r="C55" s="81"/>
      <c r="D55" s="81"/>
      <c r="E55" s="81"/>
      <c r="F55" s="81"/>
      <c r="G55" s="81"/>
      <c r="H55" s="81"/>
      <c r="I55" s="81"/>
      <c r="J55" s="81"/>
      <c r="K55" s="81"/>
      <c r="L55" s="81"/>
      <c r="M55" s="81"/>
      <c r="N55" s="81"/>
      <c r="O55" s="81"/>
      <c r="P55" s="85"/>
      <c r="Q55" s="85"/>
      <c r="R55" s="85"/>
      <c r="S55" s="81"/>
      <c r="T55" s="81"/>
      <c r="U55" s="81"/>
      <c r="V55" s="81"/>
      <c r="W55" s="81"/>
      <c r="X55" s="81"/>
      <c r="Y55" s="81"/>
      <c r="Z55" s="81"/>
      <c r="AA55" s="81"/>
      <c r="AB55" s="81"/>
      <c r="AC55" s="81"/>
      <c r="AD55" s="81"/>
    </row>
    <row r="56" spans="1:30">
      <c r="A56" s="81"/>
      <c r="B56" s="81"/>
      <c r="C56" s="81"/>
      <c r="D56" s="81"/>
      <c r="E56" s="81"/>
      <c r="F56" s="81"/>
      <c r="G56" s="81"/>
      <c r="H56" s="81"/>
      <c r="I56" s="81"/>
      <c r="J56" s="81"/>
      <c r="K56" s="81"/>
      <c r="L56" s="81"/>
      <c r="M56" s="81"/>
      <c r="N56" s="81"/>
      <c r="O56" s="81"/>
      <c r="P56" s="85"/>
      <c r="Q56" s="85"/>
      <c r="R56" s="85"/>
      <c r="S56" s="81"/>
      <c r="T56" s="81"/>
      <c r="U56" s="81"/>
      <c r="V56" s="81"/>
      <c r="W56" s="81"/>
      <c r="X56" s="81"/>
      <c r="Y56" s="81"/>
      <c r="Z56" s="81"/>
      <c r="AA56" s="81"/>
      <c r="AB56" s="81"/>
      <c r="AC56" s="81"/>
      <c r="AD56" s="81"/>
    </row>
    <row r="57" spans="1:30">
      <c r="A57" s="81"/>
      <c r="B57" s="81"/>
      <c r="C57" s="81"/>
      <c r="D57" s="81"/>
      <c r="E57" s="81"/>
      <c r="F57" s="81"/>
      <c r="G57" s="81"/>
      <c r="H57" s="81"/>
      <c r="I57" s="81"/>
      <c r="J57" s="81"/>
      <c r="K57" s="81"/>
      <c r="L57" s="81"/>
      <c r="M57" s="81"/>
      <c r="N57" s="81"/>
      <c r="O57" s="81"/>
      <c r="P57" s="85"/>
      <c r="Q57" s="85"/>
      <c r="R57" s="85"/>
      <c r="S57" s="81"/>
      <c r="T57" s="81"/>
      <c r="U57" s="81"/>
      <c r="V57" s="81"/>
      <c r="W57" s="81"/>
      <c r="X57" s="81"/>
      <c r="Y57" s="81"/>
      <c r="Z57" s="81"/>
      <c r="AA57" s="81"/>
      <c r="AB57" s="81"/>
      <c r="AC57" s="81"/>
      <c r="AD57" s="81"/>
    </row>
    <row r="58" spans="1:30">
      <c r="A58" s="81"/>
      <c r="B58" s="81"/>
      <c r="C58" s="81"/>
      <c r="D58" s="81"/>
      <c r="E58" s="81"/>
      <c r="F58" s="81"/>
      <c r="G58" s="81"/>
      <c r="H58" s="81"/>
      <c r="I58" s="81"/>
      <c r="J58" s="81"/>
      <c r="K58" s="81"/>
      <c r="L58" s="81"/>
      <c r="M58" s="81"/>
      <c r="N58" s="81"/>
      <c r="O58" s="81"/>
      <c r="P58" s="85"/>
      <c r="Q58" s="85"/>
      <c r="R58" s="85"/>
      <c r="S58" s="81"/>
      <c r="T58" s="81"/>
      <c r="U58" s="81"/>
      <c r="V58" s="81"/>
      <c r="W58" s="81"/>
      <c r="X58" s="81"/>
      <c r="Y58" s="81"/>
      <c r="Z58" s="81"/>
      <c r="AA58" s="81"/>
      <c r="AB58" s="81"/>
      <c r="AC58" s="81"/>
      <c r="AD58" s="81"/>
    </row>
    <row r="59" spans="1:30">
      <c r="A59" s="81"/>
      <c r="B59" s="81"/>
      <c r="C59" s="81"/>
      <c r="D59" s="81"/>
      <c r="E59" s="81"/>
      <c r="F59" s="81"/>
      <c r="G59" s="81"/>
      <c r="H59" s="81"/>
      <c r="I59" s="81"/>
      <c r="J59" s="81"/>
      <c r="K59" s="81"/>
      <c r="L59" s="81"/>
      <c r="M59" s="81"/>
      <c r="N59" s="81"/>
      <c r="O59" s="81"/>
      <c r="P59" s="85"/>
      <c r="Q59" s="85"/>
      <c r="R59" s="85"/>
      <c r="S59" s="81"/>
      <c r="T59" s="81"/>
      <c r="U59" s="81"/>
      <c r="V59" s="81"/>
      <c r="W59" s="81"/>
      <c r="X59" s="81"/>
      <c r="Y59" s="81"/>
      <c r="Z59" s="81"/>
      <c r="AA59" s="81"/>
      <c r="AB59" s="81"/>
      <c r="AC59" s="81"/>
      <c r="AD59" s="81"/>
    </row>
    <row r="60" spans="1:30">
      <c r="A60" s="81"/>
      <c r="B60" s="81"/>
      <c r="C60" s="81"/>
      <c r="D60" s="81"/>
      <c r="E60" s="81"/>
      <c r="F60" s="81"/>
      <c r="G60" s="81"/>
      <c r="H60" s="81"/>
      <c r="I60" s="81"/>
      <c r="J60" s="81"/>
      <c r="K60" s="81"/>
      <c r="L60" s="81"/>
      <c r="M60" s="81"/>
      <c r="N60" s="81"/>
      <c r="O60" s="81"/>
      <c r="P60" s="85"/>
      <c r="Q60" s="85"/>
      <c r="R60" s="85"/>
      <c r="S60" s="81"/>
      <c r="T60" s="81"/>
      <c r="U60" s="81"/>
      <c r="V60" s="81"/>
      <c r="W60" s="81"/>
      <c r="X60" s="81"/>
      <c r="Y60" s="81"/>
      <c r="Z60" s="81"/>
      <c r="AA60" s="81"/>
      <c r="AB60" s="81"/>
      <c r="AC60" s="81"/>
      <c r="AD60" s="81"/>
    </row>
    <row r="61" spans="1:30">
      <c r="A61" s="81"/>
      <c r="B61" s="81"/>
      <c r="C61" s="81"/>
      <c r="D61" s="81"/>
      <c r="E61" s="81"/>
      <c r="F61" s="81"/>
      <c r="G61" s="81"/>
      <c r="H61" s="81"/>
      <c r="I61" s="81"/>
      <c r="J61" s="81"/>
      <c r="K61" s="81"/>
      <c r="L61" s="81"/>
      <c r="M61" s="81"/>
      <c r="N61" s="81"/>
      <c r="O61" s="81"/>
      <c r="P61" s="85"/>
      <c r="Q61" s="85"/>
      <c r="R61" s="85"/>
      <c r="S61" s="81"/>
      <c r="T61" s="81"/>
      <c r="U61" s="81"/>
      <c r="V61" s="81"/>
      <c r="W61" s="81"/>
      <c r="X61" s="81"/>
      <c r="Y61" s="81"/>
      <c r="Z61" s="81"/>
      <c r="AA61" s="81"/>
      <c r="AB61" s="81"/>
      <c r="AC61" s="81"/>
      <c r="AD61" s="81"/>
    </row>
    <row r="62" spans="1:30">
      <c r="A62" s="81"/>
      <c r="B62" s="81"/>
      <c r="C62" s="81"/>
      <c r="D62" s="81"/>
      <c r="E62" s="81"/>
      <c r="F62" s="81"/>
      <c r="G62" s="81"/>
      <c r="H62" s="81"/>
      <c r="I62" s="81"/>
      <c r="J62" s="81"/>
      <c r="K62" s="81"/>
      <c r="L62" s="81"/>
      <c r="M62" s="81"/>
      <c r="N62" s="81"/>
      <c r="O62" s="81"/>
      <c r="P62" s="85"/>
      <c r="Q62" s="85"/>
      <c r="R62" s="85"/>
      <c r="S62" s="81"/>
      <c r="T62" s="81"/>
      <c r="U62" s="81"/>
      <c r="V62" s="81"/>
      <c r="W62" s="81"/>
      <c r="X62" s="81"/>
      <c r="Y62" s="81"/>
      <c r="Z62" s="81"/>
      <c r="AA62" s="81"/>
      <c r="AB62" s="81"/>
      <c r="AC62" s="81"/>
      <c r="AD62" s="81"/>
    </row>
    <row r="63" spans="1:30">
      <c r="A63" s="81"/>
      <c r="B63" s="81"/>
      <c r="C63" s="81"/>
      <c r="D63" s="81"/>
      <c r="E63" s="81"/>
      <c r="F63" s="81"/>
      <c r="G63" s="81"/>
      <c r="H63" s="81"/>
      <c r="I63" s="81"/>
      <c r="J63" s="81"/>
      <c r="K63" s="81"/>
      <c r="L63" s="81"/>
      <c r="M63" s="81"/>
      <c r="N63" s="81"/>
      <c r="O63" s="81"/>
      <c r="P63" s="85"/>
      <c r="Q63" s="85"/>
      <c r="R63" s="85"/>
      <c r="S63" s="81"/>
      <c r="T63" s="81"/>
      <c r="U63" s="81"/>
      <c r="V63" s="81"/>
      <c r="W63" s="81"/>
      <c r="X63" s="81"/>
      <c r="Y63" s="81"/>
      <c r="Z63" s="81"/>
      <c r="AA63" s="81"/>
      <c r="AB63" s="81"/>
      <c r="AC63" s="81"/>
      <c r="AD63" s="81"/>
    </row>
    <row r="64" spans="1:30">
      <c r="A64" s="81"/>
      <c r="B64" s="81"/>
      <c r="C64" s="81"/>
      <c r="D64" s="81"/>
      <c r="E64" s="81"/>
      <c r="F64" s="81"/>
      <c r="G64" s="81"/>
      <c r="H64" s="81"/>
      <c r="I64" s="81"/>
      <c r="J64" s="81"/>
      <c r="K64" s="81"/>
      <c r="L64" s="81"/>
      <c r="M64" s="81"/>
      <c r="N64" s="81"/>
      <c r="O64" s="81"/>
      <c r="P64" s="85"/>
      <c r="Q64" s="85"/>
      <c r="R64" s="85"/>
      <c r="S64" s="81"/>
      <c r="T64" s="81"/>
      <c r="U64" s="81"/>
      <c r="V64" s="81"/>
      <c r="W64" s="81"/>
      <c r="X64" s="81"/>
      <c r="Y64" s="81"/>
      <c r="Z64" s="81"/>
      <c r="AA64" s="81"/>
      <c r="AB64" s="81"/>
      <c r="AC64" s="81"/>
      <c r="AD64" s="81"/>
    </row>
    <row r="65" spans="1:30">
      <c r="A65" s="81"/>
      <c r="B65" s="81"/>
      <c r="C65" s="81"/>
      <c r="D65" s="81"/>
      <c r="E65" s="81"/>
      <c r="F65" s="81"/>
      <c r="G65" s="81"/>
      <c r="H65" s="81"/>
      <c r="I65" s="81"/>
      <c r="J65" s="81"/>
      <c r="K65" s="81"/>
      <c r="L65" s="81"/>
      <c r="M65" s="81"/>
      <c r="N65" s="81"/>
      <c r="O65" s="81"/>
      <c r="P65" s="85"/>
      <c r="Q65" s="85"/>
      <c r="R65" s="85"/>
      <c r="S65" s="81"/>
      <c r="T65" s="81"/>
      <c r="U65" s="81"/>
      <c r="V65" s="81"/>
      <c r="W65" s="81"/>
      <c r="X65" s="81"/>
      <c r="Y65" s="81"/>
      <c r="Z65" s="81"/>
      <c r="AA65" s="81"/>
      <c r="AB65" s="81"/>
      <c r="AC65" s="81"/>
      <c r="AD65" s="81"/>
    </row>
    <row r="66" spans="1:30">
      <c r="A66" s="81"/>
      <c r="B66" s="81"/>
      <c r="C66" s="81"/>
      <c r="D66" s="81"/>
      <c r="E66" s="81"/>
      <c r="F66" s="81"/>
      <c r="G66" s="81"/>
      <c r="H66" s="81"/>
      <c r="I66" s="81"/>
      <c r="J66" s="81"/>
      <c r="K66" s="81"/>
      <c r="L66" s="81"/>
      <c r="M66" s="81"/>
      <c r="N66" s="81"/>
      <c r="O66" s="81"/>
      <c r="P66" s="85"/>
      <c r="Q66" s="85"/>
      <c r="R66" s="85"/>
      <c r="S66" s="81"/>
      <c r="T66" s="81"/>
      <c r="U66" s="81"/>
      <c r="V66" s="81"/>
      <c r="W66" s="81"/>
      <c r="X66" s="81"/>
      <c r="Y66" s="81"/>
      <c r="Z66" s="81"/>
      <c r="AA66" s="81"/>
      <c r="AB66" s="81"/>
      <c r="AC66" s="81"/>
      <c r="AD66" s="81"/>
    </row>
    <row r="67" spans="1:30">
      <c r="A67" s="81"/>
      <c r="B67" s="81"/>
      <c r="C67" s="81"/>
      <c r="D67" s="81"/>
      <c r="E67" s="81"/>
      <c r="F67" s="81"/>
      <c r="G67" s="81"/>
      <c r="H67" s="81"/>
      <c r="I67" s="81"/>
      <c r="J67" s="81"/>
      <c r="K67" s="81"/>
      <c r="L67" s="81"/>
      <c r="M67" s="81"/>
      <c r="N67" s="81"/>
      <c r="O67" s="81"/>
      <c r="P67" s="85"/>
      <c r="Q67" s="85"/>
      <c r="R67" s="85"/>
      <c r="S67" s="81"/>
      <c r="T67" s="81"/>
      <c r="U67" s="81"/>
      <c r="V67" s="81"/>
      <c r="W67" s="81"/>
      <c r="X67" s="81"/>
      <c r="Y67" s="81"/>
      <c r="Z67" s="81"/>
      <c r="AA67" s="81"/>
      <c r="AB67" s="81"/>
      <c r="AC67" s="81"/>
      <c r="AD67" s="81"/>
    </row>
    <row r="68" spans="1:30">
      <c r="A68" s="81"/>
      <c r="B68" s="81"/>
      <c r="C68" s="81"/>
      <c r="D68" s="81"/>
      <c r="E68" s="81"/>
      <c r="F68" s="81"/>
      <c r="G68" s="81"/>
      <c r="H68" s="81"/>
      <c r="I68" s="81"/>
      <c r="J68" s="81"/>
      <c r="K68" s="81"/>
      <c r="L68" s="81"/>
      <c r="M68" s="81"/>
      <c r="N68" s="81"/>
      <c r="O68" s="81"/>
      <c r="P68" s="85"/>
      <c r="Q68" s="85"/>
      <c r="R68" s="85"/>
      <c r="S68" s="81"/>
      <c r="T68" s="81"/>
      <c r="U68" s="81"/>
      <c r="V68" s="81"/>
      <c r="W68" s="81"/>
      <c r="X68" s="81"/>
      <c r="Y68" s="81"/>
      <c r="Z68" s="81"/>
      <c r="AA68" s="81"/>
      <c r="AB68" s="81"/>
      <c r="AC68" s="81"/>
      <c r="AD68" s="81"/>
    </row>
    <row r="69" spans="1:30">
      <c r="A69" s="81"/>
      <c r="B69" s="81"/>
      <c r="C69" s="81"/>
      <c r="D69" s="81"/>
      <c r="E69" s="81"/>
      <c r="F69" s="81"/>
      <c r="G69" s="81"/>
      <c r="H69" s="81"/>
      <c r="I69" s="81"/>
      <c r="J69" s="81"/>
      <c r="K69" s="81"/>
      <c r="L69" s="81"/>
      <c r="M69" s="81"/>
      <c r="N69" s="81"/>
      <c r="O69" s="81"/>
      <c r="P69" s="85"/>
      <c r="Q69" s="85"/>
      <c r="R69" s="85"/>
      <c r="S69" s="81"/>
      <c r="T69" s="81"/>
      <c r="U69" s="81"/>
      <c r="V69" s="81"/>
      <c r="W69" s="81"/>
      <c r="X69" s="81"/>
      <c r="Y69" s="81"/>
      <c r="Z69" s="81"/>
      <c r="AA69" s="81"/>
      <c r="AB69" s="81"/>
      <c r="AC69" s="81"/>
      <c r="AD69" s="81"/>
    </row>
    <row r="70" spans="1:30">
      <c r="A70" s="81"/>
      <c r="B70" s="81"/>
      <c r="C70" s="81"/>
      <c r="D70" s="81"/>
      <c r="E70" s="81"/>
      <c r="F70" s="81"/>
      <c r="G70" s="81"/>
      <c r="H70" s="81"/>
      <c r="I70" s="81"/>
      <c r="J70" s="81"/>
      <c r="K70" s="81"/>
      <c r="L70" s="81"/>
      <c r="M70" s="81"/>
      <c r="N70" s="81"/>
      <c r="O70" s="81"/>
      <c r="P70" s="85"/>
      <c r="Q70" s="85"/>
      <c r="R70" s="85"/>
      <c r="S70" s="81"/>
      <c r="T70" s="81"/>
      <c r="U70" s="81"/>
      <c r="V70" s="81"/>
      <c r="W70" s="81"/>
      <c r="X70" s="81"/>
      <c r="Y70" s="81"/>
      <c r="Z70" s="81"/>
      <c r="AA70" s="81"/>
      <c r="AB70" s="81"/>
      <c r="AC70" s="81"/>
      <c r="AD70" s="81"/>
    </row>
    <row r="71" spans="1:30">
      <c r="A71" s="81"/>
      <c r="B71" s="81"/>
      <c r="C71" s="81"/>
      <c r="D71" s="81"/>
      <c r="E71" s="81"/>
      <c r="F71" s="81"/>
      <c r="G71" s="81"/>
      <c r="H71" s="81"/>
      <c r="I71" s="81"/>
      <c r="J71" s="81"/>
      <c r="K71" s="81"/>
      <c r="L71" s="81"/>
      <c r="M71" s="81"/>
      <c r="N71" s="81"/>
      <c r="O71" s="81"/>
      <c r="P71" s="85"/>
      <c r="Q71" s="85"/>
      <c r="R71" s="85"/>
      <c r="S71" s="81"/>
      <c r="T71" s="81"/>
      <c r="U71" s="81"/>
      <c r="V71" s="81"/>
      <c r="W71" s="81"/>
      <c r="X71" s="81"/>
      <c r="Y71" s="81"/>
      <c r="Z71" s="81"/>
      <c r="AA71" s="81"/>
      <c r="AB71" s="81"/>
      <c r="AC71" s="81"/>
      <c r="AD71" s="81"/>
    </row>
    <row r="72" spans="1:30">
      <c r="A72" s="81"/>
      <c r="B72" s="81"/>
      <c r="C72" s="81"/>
      <c r="D72" s="81"/>
      <c r="E72" s="81"/>
      <c r="F72" s="81"/>
      <c r="G72" s="81"/>
      <c r="H72" s="81"/>
      <c r="I72" s="81"/>
      <c r="J72" s="81"/>
      <c r="K72" s="81"/>
      <c r="L72" s="81"/>
      <c r="M72" s="81"/>
      <c r="N72" s="81"/>
      <c r="O72" s="81"/>
      <c r="P72" s="85"/>
      <c r="Q72" s="85"/>
      <c r="R72" s="85"/>
      <c r="S72" s="81"/>
      <c r="T72" s="81"/>
      <c r="U72" s="81"/>
      <c r="V72" s="81"/>
      <c r="W72" s="81"/>
      <c r="X72" s="81"/>
      <c r="Y72" s="81"/>
      <c r="Z72" s="81"/>
      <c r="AA72" s="81"/>
      <c r="AB72" s="81"/>
      <c r="AC72" s="81"/>
      <c r="AD72" s="81"/>
    </row>
    <row r="73" spans="1:30">
      <c r="A73" s="81"/>
      <c r="B73" s="81"/>
      <c r="C73" s="81"/>
      <c r="D73" s="81"/>
      <c r="E73" s="81"/>
      <c r="F73" s="81"/>
      <c r="G73" s="81"/>
      <c r="H73" s="81"/>
      <c r="I73" s="81"/>
      <c r="J73" s="81"/>
      <c r="K73" s="81"/>
      <c r="L73" s="81"/>
      <c r="M73" s="81"/>
      <c r="N73" s="81"/>
      <c r="O73" s="81"/>
      <c r="P73" s="85"/>
      <c r="Q73" s="85"/>
      <c r="R73" s="85"/>
      <c r="S73" s="81"/>
      <c r="T73" s="81"/>
      <c r="U73" s="81"/>
      <c r="V73" s="81"/>
      <c r="W73" s="81"/>
      <c r="X73" s="81"/>
      <c r="Y73" s="81"/>
      <c r="Z73" s="81"/>
      <c r="AA73" s="81"/>
      <c r="AB73" s="81"/>
      <c r="AC73" s="81"/>
      <c r="AD73" s="81"/>
    </row>
    <row r="74" spans="1:30">
      <c r="A74" s="81"/>
      <c r="B74" s="81"/>
      <c r="C74" s="81"/>
      <c r="D74" s="81"/>
      <c r="E74" s="81"/>
      <c r="F74" s="81"/>
      <c r="G74" s="81"/>
      <c r="H74" s="81"/>
      <c r="I74" s="81"/>
      <c r="J74" s="81"/>
      <c r="K74" s="81"/>
      <c r="L74" s="81"/>
      <c r="M74" s="81"/>
      <c r="N74" s="81"/>
      <c r="O74" s="81"/>
      <c r="P74" s="85"/>
      <c r="Q74" s="85"/>
      <c r="R74" s="85"/>
      <c r="S74" s="81"/>
      <c r="T74" s="81"/>
      <c r="U74" s="81"/>
      <c r="V74" s="81"/>
      <c r="W74" s="81"/>
      <c r="X74" s="81"/>
      <c r="Y74" s="81"/>
      <c r="Z74" s="81"/>
      <c r="AA74" s="81"/>
      <c r="AB74" s="81"/>
      <c r="AC74" s="81"/>
      <c r="AD74" s="81"/>
    </row>
    <row r="75" spans="1:30">
      <c r="A75" s="81"/>
      <c r="B75" s="81"/>
      <c r="C75" s="81"/>
      <c r="D75" s="81"/>
      <c r="E75" s="81"/>
      <c r="F75" s="81"/>
      <c r="G75" s="81"/>
      <c r="H75" s="81"/>
      <c r="I75" s="81"/>
      <c r="J75" s="81"/>
      <c r="K75" s="81"/>
      <c r="L75" s="81"/>
      <c r="M75" s="81"/>
      <c r="N75" s="81"/>
      <c r="O75" s="81"/>
      <c r="P75" s="85"/>
      <c r="Q75" s="85"/>
      <c r="R75" s="85"/>
      <c r="S75" s="81"/>
      <c r="T75" s="81"/>
      <c r="U75" s="81"/>
      <c r="V75" s="81"/>
      <c r="W75" s="81"/>
      <c r="X75" s="81"/>
      <c r="Y75" s="81"/>
      <c r="Z75" s="81"/>
      <c r="AA75" s="81"/>
      <c r="AB75" s="81"/>
      <c r="AC75" s="81"/>
      <c r="AD75" s="81"/>
    </row>
    <row r="76" spans="1:30">
      <c r="A76" s="81"/>
      <c r="B76" s="81"/>
      <c r="C76" s="81"/>
      <c r="D76" s="81"/>
      <c r="E76" s="81"/>
      <c r="F76" s="81"/>
      <c r="G76" s="81"/>
      <c r="H76" s="81"/>
      <c r="I76" s="81"/>
      <c r="J76" s="81"/>
      <c r="K76" s="81"/>
      <c r="L76" s="81"/>
      <c r="M76" s="81"/>
      <c r="N76" s="81"/>
      <c r="O76" s="81"/>
      <c r="P76" s="85"/>
      <c r="Q76" s="85"/>
      <c r="R76" s="85"/>
      <c r="S76" s="81"/>
      <c r="T76" s="81"/>
      <c r="U76" s="81"/>
      <c r="V76" s="81"/>
      <c r="W76" s="81"/>
      <c r="X76" s="81"/>
      <c r="Y76" s="81"/>
      <c r="Z76" s="81"/>
      <c r="AA76" s="81"/>
      <c r="AB76" s="81"/>
      <c r="AC76" s="81"/>
      <c r="AD76" s="81"/>
    </row>
    <row r="77" spans="1:30">
      <c r="A77" s="81"/>
      <c r="B77" s="81"/>
      <c r="C77" s="81"/>
      <c r="D77" s="81"/>
      <c r="E77" s="81"/>
      <c r="F77" s="81"/>
      <c r="G77" s="81"/>
      <c r="H77" s="81"/>
      <c r="I77" s="81"/>
      <c r="J77" s="81"/>
      <c r="K77" s="81"/>
      <c r="L77" s="81"/>
      <c r="M77" s="81"/>
      <c r="N77" s="81"/>
      <c r="O77" s="81"/>
      <c r="P77" s="85"/>
      <c r="Q77" s="85"/>
      <c r="R77" s="85"/>
      <c r="S77" s="81"/>
      <c r="T77" s="81"/>
      <c r="U77" s="81"/>
      <c r="V77" s="81"/>
      <c r="W77" s="81"/>
      <c r="X77" s="81"/>
      <c r="Y77" s="81"/>
      <c r="Z77" s="81"/>
      <c r="AA77" s="81"/>
      <c r="AB77" s="81"/>
      <c r="AC77" s="81"/>
      <c r="AD77" s="81"/>
    </row>
    <row r="78" spans="1:30">
      <c r="A78" s="81"/>
      <c r="B78" s="81"/>
      <c r="C78" s="81"/>
      <c r="D78" s="81"/>
      <c r="E78" s="81"/>
      <c r="F78" s="81"/>
      <c r="G78" s="81"/>
      <c r="H78" s="81"/>
      <c r="I78" s="81"/>
      <c r="J78" s="81"/>
      <c r="K78" s="81"/>
      <c r="L78" s="81"/>
      <c r="M78" s="81"/>
      <c r="N78" s="81"/>
      <c r="O78" s="81"/>
      <c r="P78" s="85"/>
      <c r="Q78" s="85"/>
      <c r="R78" s="85"/>
      <c r="S78" s="81"/>
      <c r="T78" s="81"/>
      <c r="U78" s="81"/>
      <c r="V78" s="81"/>
      <c r="W78" s="81"/>
      <c r="X78" s="81"/>
      <c r="Y78" s="81"/>
      <c r="Z78" s="81"/>
      <c r="AA78" s="81"/>
      <c r="AB78" s="81"/>
      <c r="AC78" s="81"/>
      <c r="AD78" s="81"/>
    </row>
    <row r="79" spans="1:30">
      <c r="A79" s="81"/>
      <c r="B79" s="81"/>
      <c r="C79" s="81"/>
      <c r="D79" s="81"/>
      <c r="E79" s="81"/>
      <c r="F79" s="81"/>
      <c r="G79" s="81"/>
      <c r="H79" s="81"/>
      <c r="I79" s="81"/>
      <c r="J79" s="81"/>
      <c r="K79" s="81"/>
      <c r="L79" s="81"/>
      <c r="M79" s="81"/>
      <c r="N79" s="81"/>
      <c r="O79" s="81"/>
      <c r="P79" s="85"/>
      <c r="Q79" s="85"/>
      <c r="R79" s="85"/>
      <c r="S79" s="81"/>
      <c r="T79" s="81"/>
      <c r="U79" s="81"/>
      <c r="V79" s="81"/>
      <c r="W79" s="81"/>
      <c r="X79" s="81"/>
      <c r="Y79" s="81"/>
      <c r="Z79" s="81"/>
      <c r="AA79" s="81"/>
      <c r="AB79" s="81"/>
      <c r="AC79" s="81"/>
      <c r="AD79" s="81"/>
    </row>
    <row r="80" spans="1:30">
      <c r="A80" s="81"/>
      <c r="B80" s="81"/>
      <c r="C80" s="81"/>
      <c r="D80" s="81"/>
      <c r="E80" s="81"/>
      <c r="F80" s="81"/>
      <c r="G80" s="81"/>
      <c r="H80" s="81"/>
      <c r="I80" s="81"/>
      <c r="J80" s="81"/>
      <c r="K80" s="81"/>
      <c r="L80" s="81"/>
      <c r="M80" s="81"/>
      <c r="N80" s="81"/>
      <c r="O80" s="81"/>
      <c r="P80" s="85"/>
      <c r="Q80" s="85"/>
      <c r="R80" s="85"/>
      <c r="S80" s="81"/>
      <c r="T80" s="81"/>
      <c r="U80" s="81"/>
      <c r="V80" s="81"/>
      <c r="W80" s="81"/>
      <c r="X80" s="81"/>
      <c r="Y80" s="81"/>
      <c r="Z80" s="81"/>
      <c r="AA80" s="81"/>
      <c r="AB80" s="81"/>
      <c r="AC80" s="81"/>
      <c r="AD80" s="81"/>
    </row>
    <row r="81" spans="1:30">
      <c r="A81" s="81"/>
      <c r="B81" s="81"/>
      <c r="C81" s="81"/>
      <c r="D81" s="81"/>
      <c r="E81" s="81"/>
      <c r="F81" s="81"/>
      <c r="G81" s="81"/>
      <c r="H81" s="81"/>
      <c r="I81" s="81"/>
      <c r="J81" s="81"/>
      <c r="K81" s="81"/>
      <c r="L81" s="81"/>
      <c r="M81" s="81"/>
      <c r="N81" s="81"/>
      <c r="O81" s="81"/>
      <c r="P81" s="85"/>
      <c r="Q81" s="85"/>
      <c r="R81" s="85"/>
      <c r="S81" s="81"/>
      <c r="T81" s="81"/>
      <c r="U81" s="81"/>
      <c r="V81" s="81"/>
      <c r="W81" s="81"/>
      <c r="X81" s="81"/>
      <c r="Y81" s="81"/>
      <c r="Z81" s="81"/>
      <c r="AA81" s="81"/>
      <c r="AB81" s="81"/>
      <c r="AC81" s="81"/>
      <c r="AD81" s="81"/>
    </row>
    <row r="82" spans="1:30">
      <c r="A82" s="81"/>
      <c r="B82" s="81"/>
      <c r="C82" s="81"/>
      <c r="D82" s="81"/>
      <c r="E82" s="81"/>
      <c r="F82" s="81"/>
      <c r="G82" s="81"/>
      <c r="H82" s="81"/>
      <c r="I82" s="81"/>
      <c r="J82" s="81"/>
      <c r="K82" s="81"/>
      <c r="L82" s="81"/>
      <c r="M82" s="81"/>
      <c r="N82" s="81"/>
      <c r="O82" s="81"/>
      <c r="P82" s="85"/>
      <c r="Q82" s="85"/>
      <c r="R82" s="85"/>
      <c r="S82" s="81"/>
      <c r="T82" s="81"/>
      <c r="U82" s="81"/>
      <c r="V82" s="81"/>
      <c r="W82" s="81"/>
      <c r="X82" s="81"/>
      <c r="Y82" s="81"/>
      <c r="Z82" s="81"/>
      <c r="AA82" s="81"/>
      <c r="AB82" s="81"/>
      <c r="AC82" s="81"/>
      <c r="AD82" s="81"/>
    </row>
    <row r="83" spans="1:30">
      <c r="A83" s="81"/>
      <c r="B83" s="81"/>
      <c r="C83" s="81"/>
      <c r="D83" s="81"/>
      <c r="E83" s="81"/>
      <c r="F83" s="81"/>
      <c r="G83" s="81"/>
      <c r="H83" s="81"/>
      <c r="I83" s="81"/>
      <c r="J83" s="81"/>
      <c r="K83" s="81"/>
      <c r="L83" s="81"/>
      <c r="M83" s="81"/>
      <c r="N83" s="81"/>
      <c r="O83" s="81"/>
      <c r="P83" s="85"/>
      <c r="Q83" s="85"/>
      <c r="R83" s="85"/>
      <c r="S83" s="81"/>
      <c r="T83" s="81"/>
      <c r="U83" s="81"/>
      <c r="V83" s="81"/>
      <c r="W83" s="81"/>
      <c r="X83" s="81"/>
      <c r="Y83" s="81"/>
      <c r="Z83" s="81"/>
      <c r="AA83" s="81"/>
      <c r="AB83" s="81"/>
      <c r="AC83" s="81"/>
      <c r="AD83" s="81"/>
    </row>
    <row r="84" spans="1:30">
      <c r="A84" s="81"/>
      <c r="B84" s="81"/>
      <c r="C84" s="81"/>
      <c r="D84" s="81"/>
      <c r="E84" s="81"/>
      <c r="F84" s="81"/>
      <c r="G84" s="81"/>
      <c r="H84" s="81"/>
      <c r="I84" s="81"/>
      <c r="J84" s="81"/>
      <c r="K84" s="81"/>
      <c r="L84" s="81"/>
      <c r="M84" s="81"/>
      <c r="N84" s="81"/>
      <c r="O84" s="81"/>
      <c r="P84" s="85"/>
      <c r="Q84" s="85"/>
      <c r="R84" s="85"/>
      <c r="S84" s="81"/>
      <c r="T84" s="81"/>
      <c r="U84" s="81"/>
      <c r="V84" s="81"/>
      <c r="W84" s="81"/>
      <c r="X84" s="81"/>
      <c r="Y84" s="81"/>
      <c r="Z84" s="81"/>
      <c r="AA84" s="81"/>
      <c r="AB84" s="81"/>
      <c r="AC84" s="81"/>
      <c r="AD84" s="81"/>
    </row>
    <row r="85" spans="1:30">
      <c r="A85" s="81"/>
      <c r="B85" s="81"/>
      <c r="C85" s="81"/>
      <c r="D85" s="81"/>
      <c r="E85" s="81"/>
      <c r="F85" s="81"/>
      <c r="G85" s="81"/>
      <c r="H85" s="81"/>
      <c r="I85" s="81"/>
      <c r="J85" s="81"/>
      <c r="K85" s="81"/>
      <c r="L85" s="81"/>
      <c r="M85" s="81"/>
      <c r="N85" s="81"/>
      <c r="O85" s="81"/>
      <c r="P85" s="85"/>
      <c r="Q85" s="85"/>
      <c r="R85" s="81"/>
      <c r="S85" s="81"/>
      <c r="T85" s="81"/>
      <c r="U85" s="81"/>
      <c r="V85" s="81"/>
      <c r="W85" s="81"/>
      <c r="X85" s="81"/>
      <c r="Y85" s="81"/>
      <c r="Z85" s="81"/>
      <c r="AA85" s="81"/>
      <c r="AB85" s="81"/>
      <c r="AC85" s="81"/>
      <c r="AD85" s="81"/>
    </row>
    <row r="86" spans="1:30">
      <c r="A86" s="81"/>
      <c r="B86" s="81"/>
      <c r="C86" s="81"/>
      <c r="D86" s="81"/>
      <c r="E86" s="81"/>
      <c r="F86" s="81"/>
      <c r="G86" s="81"/>
      <c r="H86" s="81"/>
      <c r="I86" s="81"/>
      <c r="J86" s="81"/>
      <c r="K86" s="81"/>
      <c r="L86" s="81"/>
      <c r="M86" s="81"/>
      <c r="N86" s="81"/>
      <c r="O86" s="81"/>
      <c r="P86" s="85"/>
      <c r="Q86" s="85"/>
      <c r="R86" s="81"/>
      <c r="S86" s="81"/>
      <c r="T86" s="81"/>
      <c r="U86" s="81"/>
      <c r="V86" s="81"/>
      <c r="W86" s="81"/>
      <c r="X86" s="81"/>
      <c r="Y86" s="81"/>
      <c r="Z86" s="81"/>
      <c r="AA86" s="81"/>
      <c r="AB86" s="81"/>
      <c r="AC86" s="81"/>
      <c r="AD86" s="81"/>
    </row>
    <row r="87" spans="1:30">
      <c r="A87" s="81"/>
      <c r="B87" s="81"/>
      <c r="C87" s="81"/>
      <c r="D87" s="81"/>
      <c r="E87" s="81"/>
      <c r="F87" s="81"/>
      <c r="G87" s="81"/>
      <c r="H87" s="81"/>
      <c r="I87" s="81"/>
      <c r="J87" s="81"/>
      <c r="K87" s="81"/>
      <c r="L87" s="81"/>
      <c r="M87" s="81"/>
      <c r="N87" s="81"/>
      <c r="O87" s="81"/>
      <c r="P87" s="85"/>
      <c r="Q87" s="85"/>
      <c r="R87" s="81"/>
      <c r="S87" s="81"/>
      <c r="T87" s="81"/>
      <c r="U87" s="81"/>
      <c r="V87" s="81"/>
      <c r="W87" s="81"/>
      <c r="X87" s="81"/>
      <c r="Y87" s="81"/>
      <c r="Z87" s="81"/>
      <c r="AA87" s="81"/>
      <c r="AB87" s="81"/>
      <c r="AC87" s="81"/>
      <c r="AD87" s="81"/>
    </row>
    <row r="88" spans="1:30">
      <c r="A88" s="81"/>
      <c r="B88" s="81"/>
      <c r="C88" s="81"/>
      <c r="D88" s="81"/>
      <c r="E88" s="81"/>
      <c r="F88" s="81"/>
      <c r="G88" s="81"/>
      <c r="H88" s="81"/>
      <c r="I88" s="81"/>
      <c r="J88" s="81"/>
      <c r="K88" s="81"/>
      <c r="L88" s="81"/>
      <c r="M88" s="81"/>
      <c r="N88" s="81"/>
      <c r="O88" s="81"/>
      <c r="P88" s="85"/>
      <c r="Q88" s="85"/>
      <c r="R88" s="81"/>
      <c r="S88" s="81"/>
      <c r="T88" s="81"/>
      <c r="U88" s="81"/>
      <c r="V88" s="81"/>
      <c r="W88" s="81"/>
      <c r="X88" s="81"/>
      <c r="Y88" s="81"/>
      <c r="Z88" s="81"/>
      <c r="AA88" s="81"/>
      <c r="AB88" s="81"/>
      <c r="AC88" s="81"/>
      <c r="AD88" s="81"/>
    </row>
    <row r="89" spans="1:30">
      <c r="A89" s="81"/>
      <c r="B89" s="81"/>
      <c r="C89" s="81"/>
      <c r="D89" s="81"/>
      <c r="E89" s="81"/>
      <c r="F89" s="81"/>
      <c r="G89" s="81"/>
      <c r="H89" s="81"/>
      <c r="I89" s="81"/>
      <c r="J89" s="81"/>
      <c r="K89" s="81"/>
      <c r="L89" s="81"/>
      <c r="M89" s="81"/>
      <c r="N89" s="81"/>
      <c r="O89" s="81"/>
      <c r="P89" s="85"/>
      <c r="Q89" s="85"/>
      <c r="R89" s="81"/>
      <c r="S89" s="81"/>
      <c r="T89" s="81"/>
      <c r="U89" s="81"/>
      <c r="V89" s="81"/>
      <c r="W89" s="81"/>
      <c r="X89" s="81"/>
      <c r="Y89" s="81"/>
      <c r="Z89" s="81"/>
      <c r="AA89" s="81"/>
      <c r="AB89" s="81"/>
      <c r="AC89" s="81"/>
      <c r="AD89" s="81"/>
    </row>
    <row r="90" spans="1:30">
      <c r="A90" s="81"/>
      <c r="B90" s="81"/>
      <c r="C90" s="81"/>
      <c r="D90" s="81"/>
      <c r="E90" s="81"/>
      <c r="F90" s="81"/>
      <c r="G90" s="81"/>
      <c r="H90" s="81"/>
      <c r="I90" s="81"/>
      <c r="J90" s="81"/>
      <c r="K90" s="81"/>
      <c r="L90" s="81"/>
      <c r="M90" s="81"/>
      <c r="N90" s="81"/>
      <c r="O90" s="81"/>
      <c r="P90" s="85"/>
      <c r="Q90" s="85"/>
      <c r="R90" s="81"/>
      <c r="S90" s="81"/>
      <c r="T90" s="81"/>
      <c r="U90" s="81"/>
      <c r="V90" s="81"/>
      <c r="W90" s="81"/>
      <c r="X90" s="81"/>
      <c r="Y90" s="81"/>
      <c r="Z90" s="81"/>
      <c r="AA90" s="81"/>
      <c r="AB90" s="81"/>
      <c r="AC90" s="81"/>
      <c r="AD90" s="81"/>
    </row>
    <row r="91" spans="1:30">
      <c r="A91" s="81"/>
      <c r="B91" s="81"/>
      <c r="C91" s="81"/>
      <c r="D91" s="81"/>
      <c r="E91" s="81"/>
      <c r="F91" s="81"/>
      <c r="G91" s="81"/>
      <c r="H91" s="81"/>
      <c r="I91" s="81"/>
      <c r="J91" s="81"/>
      <c r="K91" s="81"/>
      <c r="L91" s="81"/>
      <c r="M91" s="81"/>
      <c r="N91" s="81"/>
      <c r="O91" s="81"/>
      <c r="P91" s="85"/>
      <c r="Q91" s="85"/>
      <c r="R91" s="81"/>
      <c r="S91" s="81"/>
      <c r="T91" s="81"/>
      <c r="U91" s="81"/>
      <c r="V91" s="81"/>
      <c r="W91" s="81"/>
      <c r="X91" s="81"/>
      <c r="Y91" s="81"/>
      <c r="Z91" s="81"/>
      <c r="AA91" s="81"/>
      <c r="AB91" s="81"/>
      <c r="AC91" s="81"/>
      <c r="AD91" s="81"/>
    </row>
    <row r="92" spans="1:30">
      <c r="A92" s="81"/>
      <c r="B92" s="81"/>
      <c r="C92" s="81"/>
      <c r="D92" s="81"/>
      <c r="E92" s="81"/>
      <c r="F92" s="81"/>
      <c r="G92" s="81"/>
      <c r="H92" s="81"/>
      <c r="I92" s="81"/>
      <c r="J92" s="81"/>
      <c r="K92" s="81"/>
      <c r="L92" s="81"/>
      <c r="M92" s="81"/>
      <c r="N92" s="81"/>
      <c r="O92" s="81"/>
      <c r="P92" s="85"/>
      <c r="Q92" s="85"/>
      <c r="R92" s="81"/>
      <c r="S92" s="81"/>
      <c r="T92" s="81"/>
      <c r="U92" s="81"/>
      <c r="V92" s="81"/>
      <c r="W92" s="81"/>
      <c r="X92" s="81"/>
      <c r="Y92" s="81"/>
      <c r="Z92" s="81"/>
      <c r="AA92" s="81"/>
      <c r="AB92" s="81"/>
      <c r="AC92" s="81"/>
      <c r="AD92" s="81"/>
    </row>
    <row r="93" spans="1:30">
      <c r="A93" s="81"/>
      <c r="B93" s="81"/>
      <c r="C93" s="81"/>
      <c r="D93" s="81"/>
      <c r="E93" s="81"/>
      <c r="F93" s="81"/>
      <c r="G93" s="81"/>
      <c r="H93" s="81"/>
      <c r="I93" s="81"/>
      <c r="J93" s="81"/>
      <c r="K93" s="81"/>
      <c r="L93" s="81"/>
      <c r="M93" s="81"/>
      <c r="N93" s="81"/>
      <c r="O93" s="81"/>
      <c r="P93" s="85"/>
      <c r="Q93" s="85"/>
      <c r="R93" s="81"/>
      <c r="S93" s="81"/>
      <c r="T93" s="81"/>
      <c r="U93" s="81"/>
      <c r="V93" s="81"/>
      <c r="W93" s="81"/>
      <c r="X93" s="81"/>
      <c r="Y93" s="81"/>
      <c r="Z93" s="81"/>
      <c r="AA93" s="81"/>
      <c r="AB93" s="81"/>
      <c r="AC93" s="81"/>
      <c r="AD93" s="81"/>
    </row>
    <row r="94" spans="1:30">
      <c r="A94" s="81"/>
      <c r="B94" s="81"/>
      <c r="C94" s="81"/>
      <c r="D94" s="81"/>
      <c r="E94" s="81"/>
      <c r="F94" s="81"/>
      <c r="G94" s="81"/>
      <c r="H94" s="81"/>
      <c r="I94" s="81"/>
      <c r="J94" s="81"/>
      <c r="K94" s="81"/>
      <c r="L94" s="81"/>
      <c r="M94" s="81"/>
      <c r="N94" s="81"/>
      <c r="O94" s="81"/>
      <c r="P94" s="85"/>
      <c r="Q94" s="85"/>
      <c r="R94" s="81"/>
      <c r="S94" s="81"/>
      <c r="T94" s="81"/>
      <c r="U94" s="81"/>
      <c r="V94" s="81"/>
      <c r="W94" s="81"/>
      <c r="X94" s="81"/>
      <c r="Y94" s="81"/>
      <c r="Z94" s="81"/>
      <c r="AA94" s="81"/>
      <c r="AB94" s="81"/>
      <c r="AC94" s="81"/>
      <c r="AD94" s="81"/>
    </row>
    <row r="95" spans="1:30">
      <c r="A95" s="81"/>
      <c r="B95" s="81"/>
      <c r="C95" s="81"/>
      <c r="D95" s="81"/>
      <c r="E95" s="81"/>
      <c r="F95" s="81"/>
      <c r="G95" s="81"/>
      <c r="H95" s="81"/>
      <c r="I95" s="81"/>
      <c r="J95" s="81"/>
      <c r="K95" s="81"/>
      <c r="L95" s="81"/>
      <c r="M95" s="81"/>
      <c r="N95" s="81"/>
      <c r="O95" s="81"/>
      <c r="P95" s="85"/>
      <c r="Q95" s="85"/>
      <c r="R95" s="81"/>
      <c r="S95" s="81"/>
      <c r="T95" s="81"/>
      <c r="U95" s="81"/>
      <c r="V95" s="81"/>
      <c r="W95" s="81"/>
      <c r="X95" s="81"/>
      <c r="Y95" s="81"/>
      <c r="Z95" s="81"/>
      <c r="AA95" s="81"/>
      <c r="AB95" s="81"/>
      <c r="AC95" s="81"/>
      <c r="AD95" s="81"/>
    </row>
    <row r="96" spans="1:30">
      <c r="A96" s="81"/>
      <c r="B96" s="81"/>
      <c r="C96" s="81"/>
      <c r="D96" s="81"/>
      <c r="E96" s="81"/>
      <c r="F96" s="81"/>
      <c r="G96" s="81"/>
      <c r="H96" s="81"/>
      <c r="I96" s="81"/>
      <c r="J96" s="81"/>
      <c r="K96" s="81"/>
      <c r="L96" s="81"/>
      <c r="M96" s="81"/>
      <c r="N96" s="81"/>
      <c r="O96" s="81"/>
      <c r="P96" s="85"/>
      <c r="Q96" s="85"/>
      <c r="R96" s="81"/>
      <c r="S96" s="81"/>
      <c r="T96" s="81"/>
      <c r="U96" s="81"/>
      <c r="V96" s="81"/>
      <c r="W96" s="81"/>
      <c r="X96" s="81"/>
      <c r="Y96" s="81"/>
      <c r="Z96" s="81"/>
      <c r="AA96" s="81"/>
      <c r="AB96" s="81"/>
      <c r="AC96" s="81"/>
      <c r="AD96" s="81"/>
    </row>
    <row r="97" spans="1:30">
      <c r="A97" s="81"/>
      <c r="B97" s="81"/>
      <c r="C97" s="81"/>
      <c r="D97" s="81"/>
      <c r="E97" s="81"/>
      <c r="F97" s="81"/>
      <c r="G97" s="81"/>
      <c r="H97" s="81"/>
      <c r="I97" s="81"/>
      <c r="J97" s="81"/>
      <c r="K97" s="81"/>
      <c r="L97" s="81"/>
      <c r="M97" s="81"/>
      <c r="N97" s="81"/>
      <c r="O97" s="81"/>
      <c r="P97" s="85"/>
      <c r="Q97" s="85"/>
      <c r="R97" s="81"/>
      <c r="S97" s="81"/>
      <c r="T97" s="81"/>
      <c r="U97" s="81"/>
      <c r="V97" s="81"/>
      <c r="W97" s="81"/>
      <c r="X97" s="81"/>
      <c r="Y97" s="81"/>
      <c r="Z97" s="81"/>
      <c r="AA97" s="81"/>
      <c r="AB97" s="81"/>
      <c r="AC97" s="81"/>
      <c r="AD97" s="81"/>
    </row>
    <row r="98" spans="1:30">
      <c r="A98" s="81"/>
      <c r="B98" s="81"/>
      <c r="C98" s="81"/>
      <c r="D98" s="81"/>
      <c r="E98" s="81"/>
      <c r="F98" s="81"/>
      <c r="G98" s="81"/>
      <c r="H98" s="81"/>
      <c r="I98" s="81"/>
      <c r="J98" s="81"/>
      <c r="K98" s="81"/>
      <c r="L98" s="81"/>
      <c r="M98" s="81"/>
      <c r="N98" s="81"/>
      <c r="O98" s="81"/>
      <c r="P98" s="85"/>
      <c r="Q98" s="85"/>
      <c r="R98" s="81"/>
      <c r="S98" s="81"/>
      <c r="T98" s="81"/>
      <c r="U98" s="81"/>
      <c r="V98" s="81"/>
      <c r="W98" s="81"/>
      <c r="X98" s="81"/>
      <c r="Y98" s="81"/>
      <c r="Z98" s="81"/>
      <c r="AA98" s="81"/>
      <c r="AB98" s="81"/>
      <c r="AC98" s="81"/>
      <c r="AD98" s="81"/>
    </row>
    <row r="99" spans="1:30">
      <c r="A99" s="81"/>
      <c r="B99" s="81"/>
      <c r="C99" s="81"/>
      <c r="D99" s="81"/>
      <c r="E99" s="81"/>
      <c r="F99" s="81"/>
      <c r="G99" s="81"/>
      <c r="H99" s="81"/>
      <c r="I99" s="81"/>
      <c r="J99" s="81"/>
      <c r="K99" s="81"/>
      <c r="L99" s="81"/>
      <c r="M99" s="81"/>
      <c r="N99" s="81"/>
      <c r="O99" s="81"/>
      <c r="P99" s="85"/>
      <c r="Q99" s="85"/>
      <c r="R99" s="81"/>
      <c r="S99" s="81"/>
      <c r="T99" s="81"/>
      <c r="U99" s="81"/>
      <c r="V99" s="81"/>
      <c r="W99" s="81"/>
      <c r="X99" s="81"/>
      <c r="Y99" s="81"/>
      <c r="Z99" s="81"/>
      <c r="AA99" s="81"/>
      <c r="AB99" s="81"/>
      <c r="AC99" s="81"/>
      <c r="AD99" s="81"/>
    </row>
    <row r="100" spans="1:30">
      <c r="A100" s="81"/>
      <c r="B100" s="81"/>
      <c r="C100" s="81"/>
      <c r="D100" s="81"/>
      <c r="E100" s="81"/>
      <c r="F100" s="81"/>
      <c r="G100" s="81"/>
      <c r="H100" s="81"/>
      <c r="I100" s="81"/>
      <c r="J100" s="81"/>
      <c r="K100" s="81"/>
      <c r="L100" s="81"/>
      <c r="M100" s="81"/>
      <c r="N100" s="81"/>
      <c r="O100" s="81"/>
      <c r="P100" s="85"/>
      <c r="Q100" s="85"/>
      <c r="R100" s="81"/>
      <c r="S100" s="81"/>
      <c r="T100" s="81"/>
      <c r="U100" s="81"/>
      <c r="V100" s="81"/>
      <c r="W100" s="81"/>
      <c r="X100" s="81"/>
      <c r="Y100" s="81"/>
      <c r="Z100" s="81"/>
      <c r="AA100" s="81"/>
      <c r="AB100" s="81"/>
      <c r="AC100" s="81"/>
      <c r="AD100" s="81"/>
    </row>
    <row r="101" spans="1:30">
      <c r="A101" s="81"/>
      <c r="B101" s="81"/>
      <c r="C101" s="81"/>
      <c r="D101" s="81"/>
      <c r="E101" s="81"/>
      <c r="F101" s="81"/>
      <c r="G101" s="81"/>
      <c r="H101" s="81"/>
      <c r="I101" s="81"/>
      <c r="J101" s="81"/>
      <c r="K101" s="81"/>
      <c r="L101" s="81"/>
      <c r="M101" s="81"/>
      <c r="N101" s="81"/>
      <c r="O101" s="81"/>
      <c r="P101" s="85"/>
      <c r="Q101" s="85"/>
      <c r="R101" s="81"/>
      <c r="S101" s="81"/>
      <c r="T101" s="81"/>
      <c r="U101" s="81"/>
      <c r="V101" s="81"/>
      <c r="W101" s="81"/>
      <c r="X101" s="81"/>
      <c r="Y101" s="81"/>
      <c r="Z101" s="81"/>
      <c r="AA101" s="81"/>
      <c r="AB101" s="81"/>
      <c r="AC101" s="81"/>
      <c r="AD101" s="81"/>
    </row>
    <row r="102" spans="1:30">
      <c r="A102" s="81"/>
      <c r="B102" s="81"/>
      <c r="C102" s="81"/>
      <c r="D102" s="81"/>
      <c r="E102" s="81"/>
      <c r="F102" s="81"/>
      <c r="G102" s="81"/>
      <c r="H102" s="81"/>
      <c r="I102" s="81"/>
      <c r="J102" s="81"/>
      <c r="K102" s="81"/>
      <c r="L102" s="81"/>
      <c r="M102" s="81"/>
      <c r="N102" s="81"/>
      <c r="O102" s="81"/>
      <c r="P102" s="85"/>
      <c r="Q102" s="85"/>
      <c r="R102" s="81"/>
      <c r="S102" s="81"/>
      <c r="T102" s="81"/>
      <c r="U102" s="81"/>
      <c r="V102" s="81"/>
      <c r="W102" s="81"/>
      <c r="X102" s="81"/>
      <c r="Y102" s="81"/>
      <c r="Z102" s="81"/>
      <c r="AA102" s="81"/>
      <c r="AB102" s="81"/>
      <c r="AC102" s="81"/>
      <c r="AD102" s="81"/>
    </row>
    <row r="103" spans="1:30">
      <c r="A103" s="81"/>
      <c r="B103" s="81"/>
      <c r="C103" s="81"/>
      <c r="D103" s="81"/>
      <c r="E103" s="81"/>
      <c r="F103" s="81"/>
      <c r="G103" s="81"/>
      <c r="H103" s="81"/>
      <c r="I103" s="81"/>
      <c r="J103" s="81"/>
      <c r="K103" s="81"/>
      <c r="L103" s="81"/>
      <c r="M103" s="81"/>
      <c r="N103" s="81"/>
      <c r="O103" s="81"/>
      <c r="P103" s="85"/>
      <c r="Q103" s="85"/>
      <c r="R103" s="81"/>
      <c r="S103" s="81"/>
      <c r="T103" s="81"/>
      <c r="U103" s="81"/>
      <c r="V103" s="81"/>
      <c r="W103" s="81"/>
      <c r="X103" s="81"/>
      <c r="Y103" s="81"/>
      <c r="Z103" s="81"/>
      <c r="AA103" s="81"/>
      <c r="AB103" s="81"/>
      <c r="AC103" s="81"/>
      <c r="AD103" s="81"/>
    </row>
    <row r="104" spans="1:30">
      <c r="A104" s="81"/>
      <c r="B104" s="81"/>
      <c r="C104" s="81"/>
      <c r="D104" s="81"/>
      <c r="E104" s="81"/>
      <c r="F104" s="81"/>
      <c r="G104" s="81"/>
      <c r="H104" s="81"/>
      <c r="I104" s="81"/>
      <c r="J104" s="81"/>
      <c r="K104" s="81"/>
      <c r="L104" s="81"/>
      <c r="M104" s="81"/>
      <c r="N104" s="81"/>
      <c r="O104" s="81"/>
      <c r="P104" s="85"/>
      <c r="Q104" s="85"/>
      <c r="R104" s="81"/>
      <c r="S104" s="81"/>
      <c r="T104" s="81"/>
      <c r="U104" s="81"/>
      <c r="V104" s="81"/>
      <c r="W104" s="81"/>
      <c r="X104" s="81"/>
      <c r="Y104" s="81"/>
      <c r="Z104" s="81"/>
      <c r="AA104" s="81"/>
      <c r="AB104" s="81"/>
      <c r="AC104" s="81"/>
      <c r="AD104" s="81"/>
    </row>
    <row r="105" spans="1:30">
      <c r="A105" s="81"/>
      <c r="B105" s="81"/>
      <c r="C105" s="81"/>
      <c r="D105" s="81"/>
      <c r="E105" s="81"/>
      <c r="F105" s="81"/>
      <c r="G105" s="81"/>
      <c r="H105" s="81"/>
      <c r="I105" s="81"/>
      <c r="J105" s="81"/>
      <c r="K105" s="81"/>
      <c r="L105" s="81"/>
      <c r="M105" s="81"/>
      <c r="N105" s="81"/>
      <c r="O105" s="81"/>
      <c r="P105" s="85"/>
      <c r="Q105" s="85"/>
      <c r="R105" s="81"/>
      <c r="S105" s="81"/>
      <c r="T105" s="81"/>
      <c r="U105" s="81"/>
      <c r="V105" s="81"/>
      <c r="W105" s="81"/>
      <c r="X105" s="81"/>
      <c r="Y105" s="81"/>
      <c r="Z105" s="81"/>
      <c r="AA105" s="81"/>
      <c r="AB105" s="81"/>
      <c r="AC105" s="81"/>
      <c r="AD105" s="81"/>
    </row>
    <row r="106" spans="1:30">
      <c r="A106" s="81"/>
      <c r="B106" s="81"/>
      <c r="C106" s="81"/>
      <c r="D106" s="81"/>
      <c r="E106" s="81"/>
      <c r="F106" s="81"/>
      <c r="G106" s="81"/>
      <c r="H106" s="81"/>
      <c r="I106" s="81"/>
      <c r="J106" s="81"/>
      <c r="K106" s="81"/>
      <c r="L106" s="81"/>
      <c r="M106" s="81"/>
      <c r="N106" s="81"/>
      <c r="O106" s="81"/>
      <c r="P106" s="85"/>
      <c r="Q106" s="85"/>
      <c r="R106" s="81"/>
      <c r="S106" s="81"/>
      <c r="T106" s="81"/>
      <c r="U106" s="81"/>
      <c r="V106" s="81"/>
      <c r="W106" s="81"/>
      <c r="X106" s="81"/>
      <c r="Y106" s="81"/>
      <c r="Z106" s="81"/>
      <c r="AA106" s="81"/>
      <c r="AB106" s="81"/>
      <c r="AC106" s="81"/>
      <c r="AD106" s="81"/>
    </row>
    <row r="107" spans="1:30">
      <c r="A107" s="81"/>
      <c r="B107" s="81"/>
      <c r="C107" s="81"/>
      <c r="D107" s="81"/>
      <c r="E107" s="81"/>
      <c r="F107" s="81"/>
      <c r="G107" s="81"/>
      <c r="H107" s="81"/>
      <c r="I107" s="81"/>
      <c r="J107" s="81"/>
      <c r="K107" s="81"/>
      <c r="L107" s="81"/>
      <c r="M107" s="81"/>
      <c r="N107" s="81"/>
      <c r="O107" s="81"/>
      <c r="P107" s="85"/>
      <c r="Q107" s="85"/>
      <c r="R107" s="81"/>
      <c r="S107" s="81"/>
      <c r="T107" s="81"/>
      <c r="U107" s="81"/>
      <c r="V107" s="81"/>
      <c r="W107" s="81"/>
      <c r="X107" s="81"/>
      <c r="Y107" s="81"/>
      <c r="Z107" s="81"/>
      <c r="AA107" s="81"/>
      <c r="AB107" s="81"/>
      <c r="AC107" s="81"/>
      <c r="AD107" s="81"/>
    </row>
    <row r="108" spans="1:30">
      <c r="A108" s="81"/>
      <c r="B108" s="81"/>
      <c r="C108" s="81"/>
      <c r="D108" s="81"/>
      <c r="E108" s="81"/>
      <c r="F108" s="81"/>
      <c r="G108" s="81"/>
      <c r="H108" s="81"/>
      <c r="I108" s="81"/>
      <c r="J108" s="81"/>
      <c r="K108" s="81"/>
      <c r="L108" s="81"/>
      <c r="M108" s="81"/>
      <c r="N108" s="81"/>
      <c r="O108" s="81"/>
      <c r="P108" s="85"/>
      <c r="Q108" s="85"/>
      <c r="R108" s="81"/>
      <c r="S108" s="81"/>
      <c r="T108" s="81"/>
      <c r="U108" s="81"/>
      <c r="V108" s="81"/>
      <c r="W108" s="81"/>
      <c r="X108" s="81"/>
      <c r="Y108" s="81"/>
      <c r="Z108" s="81"/>
      <c r="AA108" s="81"/>
      <c r="AB108" s="81"/>
      <c r="AC108" s="81"/>
      <c r="AD108" s="81"/>
    </row>
    <row r="109" spans="1:30">
      <c r="A109" s="81"/>
      <c r="B109" s="81"/>
      <c r="C109" s="81"/>
      <c r="D109" s="81"/>
      <c r="E109" s="81"/>
      <c r="F109" s="81"/>
      <c r="G109" s="81"/>
      <c r="H109" s="81"/>
      <c r="I109" s="81"/>
      <c r="J109" s="81"/>
      <c r="K109" s="81"/>
      <c r="L109" s="81"/>
      <c r="M109" s="81"/>
      <c r="N109" s="81"/>
      <c r="O109" s="81"/>
      <c r="P109" s="85"/>
      <c r="Q109" s="85"/>
      <c r="R109" s="81"/>
      <c r="S109" s="81"/>
      <c r="T109" s="81"/>
      <c r="U109" s="81"/>
      <c r="V109" s="81"/>
      <c r="W109" s="81"/>
      <c r="X109" s="81"/>
      <c r="Y109" s="81"/>
      <c r="Z109" s="81"/>
      <c r="AA109" s="81"/>
      <c r="AB109" s="81"/>
      <c r="AC109" s="81"/>
      <c r="AD109" s="81"/>
    </row>
    <row r="110" spans="1:30">
      <c r="A110" s="81"/>
      <c r="B110" s="81"/>
      <c r="C110" s="81"/>
      <c r="D110" s="81"/>
      <c r="E110" s="81"/>
      <c r="F110" s="81"/>
      <c r="G110" s="81"/>
      <c r="H110" s="81"/>
      <c r="I110" s="81"/>
      <c r="J110" s="81"/>
      <c r="K110" s="81"/>
      <c r="L110" s="81"/>
      <c r="M110" s="81"/>
      <c r="N110" s="81"/>
      <c r="O110" s="81"/>
      <c r="P110" s="85"/>
      <c r="Q110" s="85"/>
      <c r="R110" s="81"/>
      <c r="S110" s="81"/>
      <c r="T110" s="81"/>
      <c r="U110" s="81"/>
      <c r="V110" s="81"/>
      <c r="W110" s="81"/>
      <c r="X110" s="81"/>
      <c r="Y110" s="81"/>
      <c r="Z110" s="81"/>
      <c r="AA110" s="81"/>
      <c r="AB110" s="81"/>
      <c r="AC110" s="81"/>
      <c r="AD110" s="81"/>
    </row>
    <row r="111" spans="1:30">
      <c r="A111" s="81"/>
      <c r="B111" s="81"/>
      <c r="C111" s="81"/>
      <c r="D111" s="81"/>
      <c r="E111" s="81"/>
      <c r="F111" s="81"/>
      <c r="G111" s="81"/>
      <c r="H111" s="81"/>
      <c r="I111" s="81"/>
      <c r="J111" s="81"/>
      <c r="K111" s="81"/>
      <c r="L111" s="81"/>
      <c r="M111" s="81"/>
      <c r="N111" s="81"/>
      <c r="O111" s="81"/>
      <c r="P111" s="85"/>
      <c r="Q111" s="85"/>
      <c r="R111" s="81"/>
      <c r="S111" s="81"/>
      <c r="T111" s="81"/>
      <c r="U111" s="81"/>
      <c r="V111" s="81"/>
      <c r="W111" s="81"/>
      <c r="X111" s="81"/>
      <c r="Y111" s="81"/>
      <c r="Z111" s="81"/>
      <c r="AA111" s="81"/>
      <c r="AB111" s="81"/>
      <c r="AC111" s="81"/>
      <c r="AD111" s="81"/>
    </row>
    <row r="112" spans="1:30">
      <c r="A112" s="81"/>
      <c r="B112" s="81"/>
      <c r="C112" s="81"/>
      <c r="D112" s="81"/>
      <c r="E112" s="81"/>
      <c r="F112" s="81"/>
      <c r="G112" s="81"/>
      <c r="H112" s="81"/>
      <c r="I112" s="81"/>
      <c r="J112" s="81"/>
      <c r="K112" s="81"/>
      <c r="L112" s="81"/>
      <c r="M112" s="81"/>
      <c r="N112" s="81"/>
      <c r="O112" s="81"/>
      <c r="P112" s="85"/>
      <c r="Q112" s="85"/>
      <c r="R112" s="81"/>
      <c r="S112" s="81"/>
      <c r="T112" s="81"/>
      <c r="U112" s="81"/>
      <c r="V112" s="81"/>
      <c r="W112" s="81"/>
      <c r="X112" s="81"/>
      <c r="Y112" s="81"/>
      <c r="Z112" s="81"/>
      <c r="AA112" s="81"/>
      <c r="AB112" s="81"/>
      <c r="AC112" s="81"/>
      <c r="AD112" s="81"/>
    </row>
    <row r="113" spans="1:30">
      <c r="A113" s="81"/>
      <c r="B113" s="81"/>
      <c r="C113" s="81"/>
      <c r="D113" s="81"/>
      <c r="E113" s="81"/>
      <c r="F113" s="81"/>
      <c r="G113" s="81"/>
      <c r="H113" s="81"/>
      <c r="I113" s="81"/>
      <c r="J113" s="81"/>
      <c r="K113" s="81"/>
      <c r="L113" s="81"/>
      <c r="M113" s="81"/>
      <c r="N113" s="81"/>
      <c r="O113" s="81"/>
      <c r="P113" s="85"/>
      <c r="Q113" s="85"/>
      <c r="R113" s="81"/>
      <c r="S113" s="81"/>
      <c r="T113" s="81"/>
      <c r="U113" s="81"/>
      <c r="V113" s="81"/>
      <c r="W113" s="81"/>
      <c r="X113" s="81"/>
      <c r="Y113" s="81"/>
      <c r="Z113" s="81"/>
      <c r="AA113" s="81"/>
      <c r="AB113" s="81"/>
      <c r="AC113" s="81"/>
      <c r="AD113" s="81"/>
    </row>
    <row r="114" spans="1:30">
      <c r="A114" s="81"/>
      <c r="B114" s="81"/>
      <c r="C114" s="81"/>
      <c r="D114" s="81"/>
      <c r="E114" s="81"/>
      <c r="F114" s="81"/>
      <c r="G114" s="81"/>
      <c r="H114" s="81"/>
      <c r="I114" s="81"/>
      <c r="J114" s="81"/>
      <c r="K114" s="81"/>
      <c r="L114" s="81"/>
      <c r="M114" s="81"/>
      <c r="N114" s="81"/>
      <c r="O114" s="81"/>
      <c r="P114" s="85"/>
      <c r="Q114" s="85"/>
      <c r="R114" s="81"/>
      <c r="S114" s="81"/>
      <c r="T114" s="81"/>
      <c r="U114" s="81"/>
      <c r="V114" s="81"/>
      <c r="W114" s="81"/>
      <c r="X114" s="81"/>
      <c r="Y114" s="81"/>
      <c r="Z114" s="81"/>
      <c r="AA114" s="81"/>
      <c r="AB114" s="81"/>
      <c r="AC114" s="81"/>
      <c r="AD114" s="81"/>
    </row>
    <row r="115" spans="1:30">
      <c r="A115" s="81"/>
      <c r="B115" s="81"/>
      <c r="C115" s="81"/>
      <c r="D115" s="81"/>
      <c r="E115" s="81"/>
      <c r="F115" s="81"/>
      <c r="G115" s="81"/>
      <c r="H115" s="81"/>
      <c r="I115" s="81"/>
      <c r="J115" s="81"/>
      <c r="K115" s="81"/>
      <c r="L115" s="81"/>
      <c r="M115" s="81"/>
      <c r="N115" s="81"/>
      <c r="O115" s="81"/>
      <c r="P115" s="85"/>
      <c r="Q115" s="85"/>
      <c r="R115" s="81"/>
      <c r="S115" s="81"/>
      <c r="T115" s="81"/>
      <c r="U115" s="81"/>
      <c r="V115" s="81"/>
      <c r="W115" s="81"/>
      <c r="X115" s="81"/>
      <c r="Y115" s="81"/>
      <c r="Z115" s="81"/>
      <c r="AA115" s="81"/>
      <c r="AB115" s="81"/>
      <c r="AC115" s="81"/>
      <c r="AD115" s="81"/>
    </row>
    <row r="116" spans="1:30">
      <c r="A116" s="81"/>
      <c r="B116" s="81"/>
      <c r="C116" s="81"/>
      <c r="D116" s="81"/>
      <c r="E116" s="81"/>
      <c r="F116" s="81"/>
      <c r="G116" s="81"/>
      <c r="H116" s="81"/>
      <c r="I116" s="81"/>
      <c r="J116" s="81"/>
      <c r="K116" s="81"/>
      <c r="L116" s="81"/>
      <c r="M116" s="81"/>
      <c r="N116" s="81"/>
      <c r="O116" s="81"/>
      <c r="P116" s="85"/>
      <c r="Q116" s="85"/>
      <c r="R116" s="81"/>
      <c r="S116" s="81"/>
      <c r="T116" s="81"/>
      <c r="U116" s="81"/>
      <c r="V116" s="81"/>
      <c r="W116" s="81"/>
      <c r="X116" s="81"/>
      <c r="Y116" s="81"/>
      <c r="Z116" s="81"/>
      <c r="AA116" s="81"/>
      <c r="AB116" s="81"/>
      <c r="AC116" s="81"/>
      <c r="AD116" s="81"/>
    </row>
    <row r="117" spans="1:30">
      <c r="A117" s="81"/>
      <c r="B117" s="81"/>
      <c r="C117" s="81"/>
      <c r="D117" s="81"/>
      <c r="E117" s="81"/>
      <c r="F117" s="81"/>
      <c r="G117" s="81"/>
      <c r="H117" s="81"/>
      <c r="I117" s="81"/>
      <c r="J117" s="81"/>
      <c r="K117" s="81"/>
      <c r="L117" s="81"/>
      <c r="M117" s="81"/>
      <c r="N117" s="81"/>
      <c r="O117" s="81"/>
      <c r="P117" s="85"/>
      <c r="Q117" s="85"/>
      <c r="R117" s="81"/>
      <c r="S117" s="81"/>
      <c r="T117" s="81"/>
      <c r="U117" s="81"/>
      <c r="V117" s="81"/>
      <c r="W117" s="81"/>
      <c r="X117" s="81"/>
      <c r="Y117" s="81"/>
      <c r="Z117" s="81"/>
      <c r="AA117" s="81"/>
      <c r="AB117" s="81"/>
      <c r="AC117" s="81"/>
      <c r="AD117" s="81"/>
    </row>
    <row r="118" spans="1:30">
      <c r="A118" s="81"/>
      <c r="B118" s="81"/>
      <c r="C118" s="81"/>
      <c r="D118" s="81"/>
      <c r="E118" s="81"/>
      <c r="F118" s="81"/>
      <c r="G118" s="81"/>
      <c r="H118" s="81"/>
      <c r="I118" s="81"/>
      <c r="J118" s="81"/>
      <c r="K118" s="81"/>
      <c r="L118" s="81"/>
      <c r="M118" s="81"/>
      <c r="N118" s="81"/>
      <c r="O118" s="81"/>
      <c r="P118" s="85"/>
      <c r="Q118" s="85"/>
      <c r="R118" s="81"/>
      <c r="S118" s="81"/>
      <c r="T118" s="81"/>
      <c r="U118" s="81"/>
      <c r="V118" s="81"/>
      <c r="W118" s="81"/>
      <c r="X118" s="81"/>
      <c r="Y118" s="81"/>
      <c r="Z118" s="81"/>
      <c r="AA118" s="81"/>
      <c r="AB118" s="81"/>
      <c r="AC118" s="81"/>
      <c r="AD118" s="81"/>
    </row>
    <row r="119" spans="1:30">
      <c r="A119" s="81"/>
      <c r="B119" s="81"/>
      <c r="C119" s="81"/>
      <c r="D119" s="81"/>
      <c r="E119" s="81"/>
      <c r="F119" s="81"/>
      <c r="G119" s="81"/>
      <c r="H119" s="81"/>
      <c r="I119" s="81"/>
      <c r="J119" s="81"/>
      <c r="K119" s="81"/>
      <c r="L119" s="81"/>
      <c r="M119" s="81"/>
      <c r="N119" s="81"/>
      <c r="O119" s="81"/>
      <c r="P119" s="85"/>
      <c r="Q119" s="85"/>
      <c r="R119" s="81"/>
      <c r="S119" s="81"/>
      <c r="T119" s="81"/>
      <c r="U119" s="81"/>
      <c r="V119" s="81"/>
      <c r="W119" s="81"/>
      <c r="X119" s="81"/>
      <c r="Y119" s="81"/>
      <c r="Z119" s="81"/>
      <c r="AA119" s="81"/>
      <c r="AB119" s="81"/>
      <c r="AC119" s="81"/>
      <c r="AD119" s="81"/>
    </row>
    <row r="120" spans="1:30">
      <c r="A120" s="81"/>
      <c r="B120" s="81"/>
      <c r="C120" s="81"/>
      <c r="D120" s="81"/>
      <c r="E120" s="81"/>
      <c r="F120" s="81"/>
      <c r="G120" s="81"/>
      <c r="H120" s="81"/>
      <c r="I120" s="81"/>
      <c r="J120" s="81"/>
      <c r="K120" s="81"/>
      <c r="L120" s="81"/>
      <c r="M120" s="81"/>
      <c r="N120" s="81"/>
      <c r="O120" s="81"/>
      <c r="P120" s="85"/>
      <c r="Q120" s="85"/>
      <c r="R120" s="81"/>
      <c r="S120" s="81"/>
      <c r="T120" s="81"/>
      <c r="U120" s="81"/>
      <c r="V120" s="81"/>
      <c r="W120" s="81"/>
      <c r="X120" s="81"/>
      <c r="Y120" s="81"/>
      <c r="Z120" s="81"/>
      <c r="AA120" s="81"/>
      <c r="AB120" s="81"/>
      <c r="AC120" s="81"/>
      <c r="AD120" s="81"/>
    </row>
    <row r="121" spans="1:30">
      <c r="A121" s="81"/>
      <c r="B121" s="81"/>
      <c r="C121" s="81"/>
      <c r="D121" s="81"/>
      <c r="E121" s="81"/>
      <c r="F121" s="81"/>
      <c r="G121" s="81"/>
      <c r="H121" s="81"/>
      <c r="I121" s="81"/>
      <c r="J121" s="81"/>
      <c r="K121" s="81"/>
      <c r="L121" s="81"/>
      <c r="M121" s="81"/>
      <c r="N121" s="81"/>
      <c r="O121" s="81"/>
      <c r="P121" s="85"/>
      <c r="Q121" s="85"/>
      <c r="R121" s="81"/>
      <c r="S121" s="81"/>
      <c r="T121" s="81"/>
      <c r="U121" s="81"/>
      <c r="V121" s="81"/>
      <c r="W121" s="81"/>
      <c r="X121" s="81"/>
      <c r="Y121" s="81"/>
      <c r="Z121" s="81"/>
      <c r="AA121" s="81"/>
      <c r="AB121" s="81"/>
      <c r="AC121" s="81"/>
      <c r="AD121" s="81"/>
    </row>
    <row r="122" spans="1:30">
      <c r="A122" s="81"/>
      <c r="B122" s="81"/>
      <c r="C122" s="81"/>
      <c r="D122" s="81"/>
      <c r="E122" s="81"/>
      <c r="F122" s="81"/>
      <c r="G122" s="81"/>
      <c r="H122" s="81"/>
      <c r="I122" s="81"/>
      <c r="J122" s="81"/>
      <c r="K122" s="81"/>
      <c r="L122" s="81"/>
      <c r="M122" s="81"/>
      <c r="N122" s="81"/>
      <c r="O122" s="81"/>
      <c r="P122" s="85"/>
      <c r="Q122" s="85"/>
      <c r="R122" s="81"/>
      <c r="S122" s="81"/>
      <c r="T122" s="81"/>
      <c r="U122" s="81"/>
      <c r="V122" s="81"/>
      <c r="W122" s="81"/>
      <c r="X122" s="81"/>
      <c r="Y122" s="81"/>
      <c r="Z122" s="81"/>
      <c r="AA122" s="81"/>
      <c r="AB122" s="81"/>
      <c r="AC122" s="81"/>
      <c r="AD122" s="81"/>
    </row>
    <row r="123" spans="1:30">
      <c r="A123" s="81"/>
      <c r="B123" s="81"/>
      <c r="C123" s="81"/>
      <c r="D123" s="81"/>
      <c r="E123" s="81"/>
      <c r="F123" s="81"/>
      <c r="G123" s="81"/>
      <c r="H123" s="81"/>
      <c r="I123" s="81"/>
      <c r="J123" s="81"/>
      <c r="K123" s="81"/>
      <c r="L123" s="81"/>
      <c r="M123" s="81"/>
      <c r="N123" s="81"/>
      <c r="O123" s="81"/>
      <c r="P123" s="85"/>
      <c r="Q123" s="85"/>
      <c r="R123" s="81"/>
      <c r="S123" s="81"/>
      <c r="T123" s="81"/>
      <c r="U123" s="81"/>
      <c r="V123" s="81"/>
      <c r="W123" s="81"/>
      <c r="X123" s="81"/>
      <c r="Y123" s="81"/>
      <c r="Z123" s="81"/>
      <c r="AA123" s="81"/>
      <c r="AB123" s="81"/>
      <c r="AC123" s="81"/>
      <c r="AD123" s="81"/>
    </row>
    <row r="124" spans="1:30">
      <c r="A124" s="81"/>
      <c r="B124" s="81"/>
      <c r="C124" s="81"/>
      <c r="D124" s="81"/>
      <c r="E124" s="81"/>
      <c r="F124" s="81"/>
      <c r="G124" s="81"/>
      <c r="H124" s="81"/>
      <c r="I124" s="81"/>
      <c r="J124" s="81"/>
      <c r="K124" s="81"/>
      <c r="L124" s="81"/>
      <c r="M124" s="81"/>
      <c r="N124" s="81"/>
      <c r="O124" s="81"/>
      <c r="P124" s="85"/>
      <c r="Q124" s="85"/>
      <c r="R124" s="81"/>
      <c r="S124" s="81"/>
      <c r="T124" s="81"/>
      <c r="U124" s="81"/>
      <c r="V124" s="81"/>
      <c r="W124" s="81"/>
      <c r="X124" s="81"/>
      <c r="Y124" s="81"/>
      <c r="Z124" s="81"/>
      <c r="AA124" s="81"/>
      <c r="AB124" s="81"/>
      <c r="AC124" s="81"/>
      <c r="AD124" s="81"/>
    </row>
    <row r="125" spans="1:30">
      <c r="A125" s="81"/>
      <c r="B125" s="81"/>
      <c r="C125" s="81"/>
      <c r="D125" s="81"/>
      <c r="E125" s="81"/>
      <c r="F125" s="81"/>
      <c r="G125" s="81"/>
      <c r="H125" s="81"/>
      <c r="I125" s="81"/>
      <c r="J125" s="81"/>
      <c r="K125" s="81"/>
      <c r="L125" s="81"/>
      <c r="M125" s="81"/>
      <c r="N125" s="81"/>
      <c r="O125" s="81"/>
      <c r="P125" s="85"/>
      <c r="Q125" s="85"/>
      <c r="R125" s="81"/>
      <c r="S125" s="81"/>
      <c r="T125" s="81"/>
      <c r="U125" s="81"/>
      <c r="V125" s="81"/>
      <c r="W125" s="81"/>
      <c r="X125" s="81"/>
      <c r="Y125" s="81"/>
      <c r="Z125" s="81"/>
      <c r="AA125" s="81"/>
      <c r="AB125" s="81"/>
      <c r="AC125" s="81"/>
      <c r="AD125" s="81"/>
    </row>
    <row r="126" spans="1:30">
      <c r="A126" s="81"/>
      <c r="B126" s="81"/>
      <c r="C126" s="81"/>
      <c r="D126" s="81"/>
      <c r="E126" s="81"/>
      <c r="F126" s="81"/>
      <c r="G126" s="81"/>
      <c r="H126" s="81"/>
      <c r="I126" s="81"/>
      <c r="J126" s="81"/>
      <c r="K126" s="81"/>
      <c r="L126" s="81"/>
      <c r="M126" s="81"/>
      <c r="N126" s="81"/>
      <c r="O126" s="81"/>
      <c r="P126" s="85"/>
      <c r="Q126" s="85"/>
      <c r="R126" s="81"/>
      <c r="S126" s="81"/>
      <c r="T126" s="81"/>
      <c r="U126" s="81"/>
      <c r="V126" s="81"/>
      <c r="W126" s="81"/>
      <c r="X126" s="81"/>
      <c r="Y126" s="81"/>
      <c r="Z126" s="81"/>
      <c r="AA126" s="81"/>
      <c r="AB126" s="81"/>
      <c r="AC126" s="81"/>
      <c r="AD126" s="81"/>
    </row>
    <row r="127" spans="1:30">
      <c r="A127" s="81"/>
      <c r="B127" s="81"/>
      <c r="C127" s="81"/>
      <c r="D127" s="81"/>
      <c r="E127" s="81"/>
      <c r="F127" s="81"/>
      <c r="G127" s="81"/>
      <c r="H127" s="81"/>
      <c r="I127" s="81"/>
      <c r="J127" s="81"/>
      <c r="K127" s="81"/>
      <c r="L127" s="81"/>
      <c r="M127" s="81"/>
      <c r="N127" s="81"/>
      <c r="O127" s="81"/>
      <c r="P127" s="85"/>
      <c r="Q127" s="85"/>
      <c r="R127" s="81"/>
      <c r="S127" s="81"/>
      <c r="T127" s="81"/>
      <c r="U127" s="81"/>
      <c r="V127" s="81"/>
      <c r="W127" s="81"/>
      <c r="X127" s="81"/>
      <c r="Y127" s="81"/>
      <c r="Z127" s="81"/>
      <c r="AA127" s="81"/>
      <c r="AB127" s="81"/>
      <c r="AC127" s="81"/>
      <c r="AD127" s="81"/>
    </row>
    <row r="128" spans="1:30">
      <c r="A128" s="81"/>
      <c r="B128" s="81"/>
      <c r="C128" s="81"/>
      <c r="D128" s="81"/>
      <c r="E128" s="81"/>
      <c r="F128" s="81"/>
      <c r="G128" s="81"/>
      <c r="H128" s="81"/>
      <c r="I128" s="81"/>
      <c r="J128" s="81"/>
      <c r="K128" s="81"/>
      <c r="L128" s="81"/>
      <c r="M128" s="81"/>
      <c r="N128" s="81"/>
      <c r="O128" s="81"/>
      <c r="P128" s="85"/>
      <c r="Q128" s="85"/>
      <c r="R128" s="81"/>
      <c r="S128" s="81"/>
      <c r="T128" s="81"/>
      <c r="U128" s="81"/>
      <c r="V128" s="81"/>
      <c r="W128" s="81"/>
      <c r="X128" s="81"/>
      <c r="Y128" s="81"/>
      <c r="Z128" s="81"/>
      <c r="AA128" s="81"/>
      <c r="AB128" s="81"/>
      <c r="AC128" s="81"/>
      <c r="AD128" s="81"/>
    </row>
    <row r="129" spans="1:30">
      <c r="A129" s="81"/>
      <c r="B129" s="81"/>
      <c r="C129" s="81"/>
      <c r="D129" s="81"/>
      <c r="E129" s="81"/>
      <c r="F129" s="81"/>
      <c r="G129" s="81"/>
      <c r="H129" s="81"/>
      <c r="I129" s="81"/>
      <c r="J129" s="81"/>
      <c r="K129" s="81"/>
      <c r="L129" s="81"/>
      <c r="M129" s="81"/>
      <c r="N129" s="81"/>
      <c r="O129" s="81"/>
      <c r="P129" s="85"/>
      <c r="Q129" s="85"/>
      <c r="R129" s="81"/>
      <c r="S129" s="81"/>
      <c r="T129" s="81"/>
      <c r="U129" s="81"/>
      <c r="V129" s="81"/>
      <c r="W129" s="81"/>
      <c r="X129" s="81"/>
      <c r="Y129" s="81"/>
      <c r="Z129" s="81"/>
      <c r="AA129" s="81"/>
      <c r="AB129" s="81"/>
      <c r="AC129" s="81"/>
      <c r="AD129" s="81"/>
    </row>
    <row r="130" spans="1:30">
      <c r="A130" s="81"/>
      <c r="B130" s="81"/>
      <c r="C130" s="81"/>
      <c r="D130" s="81"/>
      <c r="E130" s="81"/>
      <c r="F130" s="81"/>
      <c r="G130" s="81"/>
      <c r="H130" s="81"/>
      <c r="I130" s="81"/>
      <c r="J130" s="81"/>
      <c r="K130" s="81"/>
      <c r="L130" s="81"/>
      <c r="M130" s="81"/>
      <c r="N130" s="81"/>
      <c r="O130" s="81"/>
      <c r="P130" s="85"/>
      <c r="Q130" s="85"/>
      <c r="R130" s="81"/>
      <c r="S130" s="81"/>
      <c r="T130" s="81"/>
      <c r="U130" s="81"/>
      <c r="V130" s="81"/>
      <c r="W130" s="81"/>
      <c r="X130" s="81"/>
      <c r="Y130" s="81"/>
      <c r="Z130" s="81"/>
      <c r="AA130" s="81"/>
      <c r="AB130" s="81"/>
      <c r="AC130" s="81"/>
      <c r="AD130" s="81"/>
    </row>
    <row r="131" spans="1:30">
      <c r="A131" s="81"/>
      <c r="B131" s="81"/>
      <c r="C131" s="81"/>
      <c r="D131" s="81"/>
      <c r="E131" s="81"/>
      <c r="F131" s="81"/>
      <c r="G131" s="81"/>
      <c r="H131" s="81"/>
      <c r="I131" s="81"/>
      <c r="J131" s="81"/>
      <c r="K131" s="81"/>
      <c r="L131" s="81"/>
      <c r="M131" s="81"/>
      <c r="N131" s="81"/>
      <c r="O131" s="81"/>
      <c r="P131" s="85"/>
      <c r="Q131" s="85"/>
      <c r="R131" s="81"/>
      <c r="S131" s="81"/>
      <c r="T131" s="81"/>
      <c r="U131" s="81"/>
      <c r="V131" s="81"/>
      <c r="W131" s="81"/>
      <c r="X131" s="81"/>
      <c r="Y131" s="81"/>
      <c r="Z131" s="81"/>
      <c r="AA131" s="81"/>
      <c r="AB131" s="81"/>
      <c r="AC131" s="81"/>
      <c r="AD131" s="81"/>
    </row>
    <row r="132" spans="1:30">
      <c r="A132" s="81"/>
      <c r="B132" s="81"/>
      <c r="C132" s="81"/>
      <c r="D132" s="81"/>
      <c r="E132" s="81"/>
      <c r="F132" s="81"/>
      <c r="G132" s="81"/>
      <c r="H132" s="81"/>
      <c r="I132" s="81"/>
      <c r="J132" s="81"/>
      <c r="K132" s="81"/>
      <c r="L132" s="81"/>
      <c r="M132" s="81"/>
      <c r="N132" s="81"/>
      <c r="O132" s="81"/>
      <c r="P132" s="85"/>
      <c r="Q132" s="85"/>
      <c r="R132" s="81"/>
      <c r="S132" s="81"/>
      <c r="T132" s="81"/>
      <c r="U132" s="81"/>
      <c r="V132" s="81"/>
      <c r="W132" s="81"/>
      <c r="X132" s="81"/>
      <c r="Y132" s="81"/>
      <c r="Z132" s="81"/>
      <c r="AA132" s="81"/>
      <c r="AB132" s="81"/>
      <c r="AC132" s="81"/>
      <c r="AD132" s="81"/>
    </row>
    <row r="133" spans="1:30">
      <c r="A133" s="81"/>
      <c r="B133" s="81"/>
      <c r="C133" s="81"/>
      <c r="D133" s="81"/>
      <c r="E133" s="81"/>
      <c r="F133" s="81"/>
      <c r="G133" s="81"/>
      <c r="H133" s="81"/>
      <c r="I133" s="81"/>
      <c r="J133" s="81"/>
      <c r="K133" s="81"/>
      <c r="L133" s="81"/>
      <c r="M133" s="81"/>
      <c r="N133" s="81"/>
      <c r="O133" s="81"/>
      <c r="P133" s="85"/>
      <c r="Q133" s="85"/>
      <c r="R133" s="81"/>
      <c r="S133" s="81"/>
      <c r="T133" s="81"/>
      <c r="U133" s="81"/>
      <c r="V133" s="81"/>
      <c r="W133" s="81"/>
      <c r="X133" s="81"/>
      <c r="Y133" s="81"/>
      <c r="Z133" s="81"/>
      <c r="AA133" s="81"/>
      <c r="AB133" s="81"/>
      <c r="AC133" s="81"/>
      <c r="AD133" s="81"/>
    </row>
    <row r="134" spans="1:30">
      <c r="A134" s="81"/>
      <c r="B134" s="81"/>
      <c r="C134" s="81"/>
      <c r="D134" s="81"/>
      <c r="E134" s="81"/>
      <c r="F134" s="81"/>
      <c r="G134" s="81"/>
      <c r="H134" s="81"/>
      <c r="I134" s="81"/>
      <c r="J134" s="81"/>
      <c r="K134" s="81"/>
      <c r="L134" s="81"/>
      <c r="M134" s="81"/>
      <c r="N134" s="81"/>
      <c r="O134" s="81"/>
      <c r="P134" s="85"/>
      <c r="Q134" s="85"/>
      <c r="R134" s="81"/>
      <c r="S134" s="81"/>
      <c r="T134" s="81"/>
      <c r="U134" s="81"/>
      <c r="V134" s="81"/>
      <c r="W134" s="81"/>
      <c r="X134" s="81"/>
      <c r="Y134" s="81"/>
      <c r="Z134" s="81"/>
      <c r="AA134" s="81"/>
      <c r="AB134" s="81"/>
      <c r="AC134" s="81"/>
      <c r="AD134" s="81"/>
    </row>
    <row r="135" spans="1:30">
      <c r="A135" s="81"/>
      <c r="B135" s="81"/>
      <c r="C135" s="81"/>
      <c r="D135" s="81"/>
      <c r="E135" s="81"/>
      <c r="F135" s="81"/>
      <c r="G135" s="81"/>
      <c r="H135" s="81"/>
      <c r="I135" s="81"/>
      <c r="J135" s="81"/>
      <c r="K135" s="81"/>
      <c r="L135" s="81"/>
      <c r="M135" s="81"/>
      <c r="N135" s="81"/>
      <c r="O135" s="81"/>
      <c r="P135" s="85"/>
      <c r="Q135" s="85"/>
      <c r="R135" s="81"/>
      <c r="S135" s="81"/>
      <c r="T135" s="81"/>
      <c r="U135" s="81"/>
      <c r="V135" s="81"/>
      <c r="W135" s="81"/>
      <c r="X135" s="81"/>
      <c r="Y135" s="81"/>
      <c r="Z135" s="81"/>
      <c r="AA135" s="81"/>
      <c r="AB135" s="81"/>
      <c r="AC135" s="81"/>
      <c r="AD135" s="81"/>
    </row>
    <row r="136" spans="1:30">
      <c r="A136" s="81"/>
      <c r="B136" s="81"/>
      <c r="C136" s="81"/>
      <c r="D136" s="81"/>
      <c r="E136" s="81"/>
      <c r="F136" s="81"/>
      <c r="G136" s="81"/>
      <c r="H136" s="81"/>
      <c r="I136" s="81"/>
      <c r="J136" s="81"/>
      <c r="K136" s="81"/>
      <c r="L136" s="81"/>
      <c r="M136" s="81"/>
      <c r="N136" s="81"/>
      <c r="O136" s="81"/>
      <c r="P136" s="85"/>
      <c r="Q136" s="85"/>
      <c r="R136" s="81"/>
      <c r="S136" s="81"/>
      <c r="T136" s="81"/>
      <c r="U136" s="81"/>
      <c r="V136" s="81"/>
      <c r="W136" s="81"/>
      <c r="X136" s="81"/>
      <c r="Y136" s="81"/>
      <c r="Z136" s="81"/>
      <c r="AA136" s="81"/>
      <c r="AB136" s="81"/>
      <c r="AC136" s="81"/>
      <c r="AD136" s="81"/>
    </row>
    <row r="137" spans="1:30">
      <c r="A137" s="81"/>
      <c r="B137" s="81"/>
      <c r="C137" s="81"/>
      <c r="D137" s="81"/>
      <c r="E137" s="81"/>
      <c r="F137" s="81"/>
      <c r="G137" s="81"/>
      <c r="H137" s="81"/>
      <c r="I137" s="81"/>
      <c r="J137" s="81"/>
      <c r="K137" s="81"/>
      <c r="L137" s="81"/>
      <c r="M137" s="81"/>
      <c r="N137" s="81"/>
      <c r="O137" s="81"/>
      <c r="P137" s="85"/>
      <c r="Q137" s="85"/>
      <c r="R137" s="81"/>
      <c r="S137" s="81"/>
      <c r="T137" s="81"/>
      <c r="U137" s="81"/>
      <c r="V137" s="81"/>
      <c r="W137" s="81"/>
      <c r="X137" s="81"/>
      <c r="Y137" s="81"/>
      <c r="Z137" s="81"/>
      <c r="AA137" s="81"/>
      <c r="AB137" s="81"/>
      <c r="AC137" s="81"/>
      <c r="AD137" s="81"/>
    </row>
    <row r="138" spans="1:30">
      <c r="A138" s="81"/>
      <c r="B138" s="81"/>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row>
    <row r="139" spans="1:30">
      <c r="A139" s="81"/>
      <c r="B139" s="81"/>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row>
    <row r="140" spans="1:30">
      <c r="A140" s="81"/>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row>
    <row r="141" spans="1:30">
      <c r="A141" s="81"/>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row>
    <row r="142" spans="1:30">
      <c r="A142" s="81"/>
      <c r="B142" s="81"/>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c r="AC142" s="81"/>
      <c r="AD142" s="81"/>
    </row>
    <row r="143" spans="1:30">
      <c r="A143" s="81"/>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c r="AC143" s="81"/>
      <c r="AD143" s="81"/>
    </row>
    <row r="144" spans="1:30">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row>
    <row r="145" spans="1:30">
      <c r="A145" s="81"/>
      <c r="B145" s="81"/>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row>
    <row r="146" spans="1:30">
      <c r="A146" s="81"/>
      <c r="B146" s="81"/>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row>
    <row r="147" spans="1:30">
      <c r="A147" s="81"/>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row>
    <row r="148" spans="1:30">
      <c r="A148" s="81"/>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row>
    <row r="149" spans="1:30">
      <c r="A149" s="81"/>
      <c r="B149" s="81"/>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row>
    <row r="150" spans="1:30">
      <c r="A150" s="81"/>
      <c r="B150" s="81"/>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row>
    <row r="151" spans="1:30">
      <c r="A151" s="81"/>
      <c r="B151" s="81"/>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c r="AC151" s="81"/>
      <c r="AD151" s="81"/>
    </row>
    <row r="152" spans="1:30">
      <c r="A152" s="81"/>
      <c r="B152" s="81"/>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row>
    <row r="153" spans="1:30">
      <c r="A153" s="81"/>
      <c r="B153" s="81"/>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row>
    <row r="154" spans="1:30">
      <c r="A154" s="81"/>
      <c r="B154" s="81"/>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row>
    <row r="155" spans="1:30">
      <c r="A155" s="81"/>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row>
    <row r="156" spans="1:30">
      <c r="A156" s="81"/>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row>
    <row r="157" spans="1:30">
      <c r="A157" s="81"/>
      <c r="B157" s="81"/>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row>
    <row r="158" spans="1:30">
      <c r="A158" s="81"/>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c r="AD158" s="81"/>
    </row>
    <row r="159" spans="1:30">
      <c r="A159" s="81"/>
      <c r="B159" s="81"/>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c r="AC159" s="81"/>
      <c r="AD159" s="81"/>
    </row>
    <row r="160" spans="1:30">
      <c r="A160" s="81"/>
      <c r="B160" s="81"/>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row>
    <row r="161" spans="1:30">
      <c r="A161" s="81"/>
      <c r="B161" s="81"/>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row>
    <row r="162" spans="1:30">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row>
    <row r="163" spans="1:30">
      <c r="A163" s="81"/>
      <c r="B163" s="81"/>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row>
    <row r="164" spans="1:30">
      <c r="A164" s="81"/>
      <c r="B164" s="81"/>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row>
    <row r="165" spans="1:30">
      <c r="A165" s="81"/>
      <c r="B165" s="81"/>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c r="AC165" s="81"/>
      <c r="AD165" s="81"/>
    </row>
    <row r="166" spans="1:30">
      <c r="A166" s="81"/>
      <c r="B166" s="81"/>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row>
    <row r="167" spans="1:30">
      <c r="A167" s="81"/>
      <c r="B167" s="81"/>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row>
    <row r="168" spans="1:30">
      <c r="A168" s="81"/>
      <c r="B168" s="81"/>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Readme</vt:lpstr>
      <vt:lpstr>Dataset</vt:lpstr>
      <vt:lpstr>Lista CEO</vt:lpstr>
      <vt:lpstr>Preguntas</vt:lpstr>
      <vt:lpstr>Buscador</vt:lpstr>
      <vt:lpstr>Tablas Auxiliares</vt:lpstr>
      <vt:lpstr>Pivot Tables</vt:lpstr>
      <vt:lpstr>Graficos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Kim</dc:creator>
  <cp:lastModifiedBy>Ivan Kim</cp:lastModifiedBy>
  <dcterms:created xsi:type="dcterms:W3CDTF">2023-03-01T18:55:16Z</dcterms:created>
  <dcterms:modified xsi:type="dcterms:W3CDTF">2023-03-28T03:40:21Z</dcterms:modified>
</cp:coreProperties>
</file>